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db91bb485bc942d/ドキュメント/お金/"/>
    </mc:Choice>
  </mc:AlternateContent>
  <xr:revisionPtr revIDLastSave="5412" documentId="8_{0C954406-2B5B-4EA0-89C4-E1E37654A59D}" xr6:coauthVersionLast="47" xr6:coauthVersionMax="47" xr10:uidLastSave="{D5E99DFE-813E-4156-823F-22DA50099E89}"/>
  <bookViews>
    <workbookView xWindow="-51720" yWindow="-75" windowWidth="51840" windowHeight="21840" xr2:uid="{6F2427F9-9D6F-4B66-A6A0-1B3A944ECC5E}"/>
  </bookViews>
  <sheets>
    <sheet name="場中監視" sheetId="33" r:id="rId1"/>
    <sheet name="出来高一覧" sheetId="108" r:id="rId2"/>
    <sheet name="銘柄WK (1)" sheetId="32" r:id="rId3"/>
    <sheet name="銘柄WK (2)" sheetId="112" r:id="rId4"/>
    <sheet name="銘柄WK (3)" sheetId="113" r:id="rId5"/>
    <sheet name="銘柄WK (4)" sheetId="114" r:id="rId6"/>
    <sheet name="銘柄WK (5)" sheetId="115" r:id="rId7"/>
    <sheet name="銘柄WK (6)" sheetId="116" r:id="rId8"/>
    <sheet name="銘柄WK (7)" sheetId="117" r:id="rId9"/>
    <sheet name="銘柄WK (8)" sheetId="118" r:id="rId10"/>
    <sheet name="銘柄WK (9)" sheetId="119" r:id="rId11"/>
    <sheet name="銘柄WK (10)" sheetId="120" r:id="rId12"/>
    <sheet name="銘柄WK (11)" sheetId="121" r:id="rId13"/>
    <sheet name="銘柄WK (12)" sheetId="122" r:id="rId14"/>
    <sheet name="銘柄WK (13)" sheetId="123" r:id="rId15"/>
    <sheet name="銘柄WK (14)" sheetId="124" r:id="rId16"/>
    <sheet name="銘柄WK (15)" sheetId="125" r:id="rId17"/>
    <sheet name="銘柄WK (16)" sheetId="126" r:id="rId18"/>
    <sheet name="銘柄WK (17)" sheetId="127" r:id="rId19"/>
    <sheet name="銘柄WK (18)" sheetId="128" r:id="rId20"/>
    <sheet name="銘柄WK (19)" sheetId="129" r:id="rId21"/>
    <sheet name="銘柄WK (20)" sheetId="130" r:id="rId22"/>
    <sheet name="銘柄WK (21)" sheetId="131" r:id="rId23"/>
    <sheet name="銘柄WK (22)" sheetId="132" r:id="rId24"/>
    <sheet name="銘柄WK (23)" sheetId="133" r:id="rId25"/>
    <sheet name="銘柄WK (24)" sheetId="134" r:id="rId26"/>
    <sheet name="銘柄WK (25)" sheetId="135" r:id="rId27"/>
  </sheets>
  <definedNames>
    <definedName name="_5DVMA" localSheetId="11">'銘柄WK (10)'!$AC$2:$AC$303</definedName>
    <definedName name="_5DVMA" localSheetId="12">'銘柄WK (11)'!$AC$2:$AC$303</definedName>
    <definedName name="_5DVMA" localSheetId="13">'銘柄WK (12)'!$AC$2:$AC$303</definedName>
    <definedName name="_5DVMA" localSheetId="14">'銘柄WK (13)'!$AC$2:$AC$303</definedName>
    <definedName name="_5DVMA" localSheetId="15">'銘柄WK (14)'!$AC$2:$AC$303</definedName>
    <definedName name="_5DVMA" localSheetId="16">'銘柄WK (15)'!$AC$2:$AC$303</definedName>
    <definedName name="_5DVMA" localSheetId="17">'銘柄WK (16)'!$AC$2:$AC$303</definedName>
    <definedName name="_5DVMA" localSheetId="18">'銘柄WK (17)'!$AC$2:$AC$303</definedName>
    <definedName name="_5DVMA" localSheetId="19">'銘柄WK (18)'!$AC$2:$AC$303</definedName>
    <definedName name="_5DVMA" localSheetId="20">'銘柄WK (19)'!$AC$2:$AC$303</definedName>
    <definedName name="_5DVMA" localSheetId="3">'銘柄WK (2)'!$AC$2:$AC$303</definedName>
    <definedName name="_5DVMA" localSheetId="21">'銘柄WK (20)'!$AC$2:$AC$303</definedName>
    <definedName name="_5DVMA" localSheetId="22">'銘柄WK (21)'!$AC$2:$AC$303</definedName>
    <definedName name="_5DVMA" localSheetId="23">'銘柄WK (22)'!$AC$2:$AC$303</definedName>
    <definedName name="_5DVMA" localSheetId="24">'銘柄WK (23)'!$AC$2:$AC$303</definedName>
    <definedName name="_5DVMA" localSheetId="25">'銘柄WK (24)'!$AC$2:$AC$303</definedName>
    <definedName name="_5DVMA" localSheetId="26">'銘柄WK (25)'!$AC$2:$AC$303</definedName>
    <definedName name="_5DVMA" localSheetId="4">'銘柄WK (3)'!$AC$2:$AC$303</definedName>
    <definedName name="_5DVMA" localSheetId="5">'銘柄WK (4)'!$AC$2:$AC$303</definedName>
    <definedName name="_5DVMA" localSheetId="6">'銘柄WK (5)'!$AC$2:$AC$303</definedName>
    <definedName name="_5DVMA" localSheetId="7">'銘柄WK (6)'!$AC$2:$AC$303</definedName>
    <definedName name="_5DVMA" localSheetId="8">'銘柄WK (7)'!$AC$2:$AC$303</definedName>
    <definedName name="_5DVMA" localSheetId="9">'銘柄WK (8)'!$AC$2:$AC$303</definedName>
    <definedName name="_5DVMA" localSheetId="10">'銘柄WK (9)'!$AC$2:$AC$303</definedName>
    <definedName name="_5DVMA">'銘柄WK (1)'!$AC$2:$AC$303</definedName>
    <definedName name="_CURTIME" localSheetId="11">'銘柄WK (10)'!$Z$3</definedName>
    <definedName name="_CURTIME" localSheetId="12">'銘柄WK (11)'!$Z$3</definedName>
    <definedName name="_CURTIME" localSheetId="13">'銘柄WK (12)'!$Z$3</definedName>
    <definedName name="_CURTIME" localSheetId="14">'銘柄WK (13)'!$Z$3</definedName>
    <definedName name="_CURTIME" localSheetId="15">'銘柄WK (14)'!$Z$3</definedName>
    <definedName name="_CURTIME" localSheetId="16">'銘柄WK (15)'!$Z$3</definedName>
    <definedName name="_CURTIME" localSheetId="17">'銘柄WK (16)'!$Z$3</definedName>
    <definedName name="_CURTIME" localSheetId="18">'銘柄WK (17)'!$Z$3</definedName>
    <definedName name="_CURTIME" localSheetId="19">'銘柄WK (18)'!$Z$3</definedName>
    <definedName name="_CURTIME" localSheetId="20">'銘柄WK (19)'!$Z$3</definedName>
    <definedName name="_CURTIME" localSheetId="3">'銘柄WK (2)'!$Z$3</definedName>
    <definedName name="_CURTIME" localSheetId="21">'銘柄WK (20)'!$Z$3</definedName>
    <definedName name="_CURTIME" localSheetId="22">'銘柄WK (21)'!$Z$3</definedName>
    <definedName name="_CURTIME" localSheetId="23">'銘柄WK (22)'!$Z$3</definedName>
    <definedName name="_CURTIME" localSheetId="24">'銘柄WK (23)'!$Z$3</definedName>
    <definedName name="_CURTIME" localSheetId="25">'銘柄WK (24)'!$Z$3</definedName>
    <definedName name="_CURTIME" localSheetId="26">'銘柄WK (25)'!$Z$3</definedName>
    <definedName name="_CURTIME" localSheetId="4">'銘柄WK (3)'!$Z$3</definedName>
    <definedName name="_CURTIME" localSheetId="5">'銘柄WK (4)'!$Z$3</definedName>
    <definedName name="_CURTIME" localSheetId="6">'銘柄WK (5)'!$Z$3</definedName>
    <definedName name="_CURTIME" localSheetId="7">'銘柄WK (6)'!$Z$3</definedName>
    <definedName name="_CURTIME" localSheetId="8">'銘柄WK (7)'!$Z$3</definedName>
    <definedName name="_CURTIME" localSheetId="9">'銘柄WK (8)'!$Z$3</definedName>
    <definedName name="_CURTIME" localSheetId="10">'銘柄WK (9)'!$Z$3</definedName>
    <definedName name="_CURTIME">'銘柄WK (1)'!$Z$3</definedName>
    <definedName name="_xlnm._FilterDatabase" localSheetId="0" hidden="1">場中監視!$A$1:$E$26</definedName>
    <definedName name="_TIME" localSheetId="11">'銘柄WK (10)'!$AB$2:$AB$303</definedName>
    <definedName name="_TIME" localSheetId="12">'銘柄WK (11)'!$AB$2:$AB$303</definedName>
    <definedName name="_TIME" localSheetId="13">'銘柄WK (12)'!$AB$2:$AB$303</definedName>
    <definedName name="_TIME" localSheetId="14">'銘柄WK (13)'!$AB$2:$AB$303</definedName>
    <definedName name="_TIME" localSheetId="15">'銘柄WK (14)'!$AB$2:$AB$303</definedName>
    <definedName name="_TIME" localSheetId="16">'銘柄WK (15)'!$AB$2:$AB$303</definedName>
    <definedName name="_TIME" localSheetId="17">'銘柄WK (16)'!$AB$2:$AB$303</definedName>
    <definedName name="_TIME" localSheetId="18">'銘柄WK (17)'!$AB$2:$AB$303</definedName>
    <definedName name="_TIME" localSheetId="19">'銘柄WK (18)'!$AB$2:$AB$303</definedName>
    <definedName name="_TIME" localSheetId="20">'銘柄WK (19)'!$AB$2:$AB$303</definedName>
    <definedName name="_TIME" localSheetId="3">'銘柄WK (2)'!$AB$2:$AB$303</definedName>
    <definedName name="_TIME" localSheetId="21">'銘柄WK (20)'!$AB$2:$AB$303</definedName>
    <definedName name="_TIME" localSheetId="22">'銘柄WK (21)'!$AB$2:$AB$303</definedName>
    <definedName name="_TIME" localSheetId="23">'銘柄WK (22)'!$AB$2:$AB$303</definedName>
    <definedName name="_TIME" localSheetId="24">'銘柄WK (23)'!$AB$2:$AB$303</definedName>
    <definedName name="_TIME" localSheetId="25">'銘柄WK (24)'!$AB$2:$AB$303</definedName>
    <definedName name="_TIME" localSheetId="26">'銘柄WK (25)'!$AB$2:$AB$303</definedName>
    <definedName name="_TIME" localSheetId="4">'銘柄WK (3)'!$AB$2:$AB$303</definedName>
    <definedName name="_TIME" localSheetId="5">'銘柄WK (4)'!$AB$2:$AB$303</definedName>
    <definedName name="_TIME" localSheetId="6">'銘柄WK (5)'!$AB$2:$AB$303</definedName>
    <definedName name="_TIME" localSheetId="7">'銘柄WK (6)'!$AB$2:$AB$303</definedName>
    <definedName name="_TIME" localSheetId="8">'銘柄WK (7)'!$AB$2:$AB$303</definedName>
    <definedName name="_TIME" localSheetId="9">'銘柄WK (8)'!$AB$2:$AB$303</definedName>
    <definedName name="_TIME" localSheetId="10">'銘柄WK (9)'!$AB$2:$AB$303</definedName>
    <definedName name="_TIME">'銘柄WK (1)'!$AB$2:$AB$303</definedName>
    <definedName name="_出来高一覧">出来高一覧!$B$2:$Z$333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6" i="33" l="1" a="1"/>
  <c r="AE26" i="33" s="1"/>
  <c r="AE25" i="33" a="1"/>
  <c r="AE25" i="33" s="1"/>
  <c r="AE24" i="33" a="1"/>
  <c r="AE24" i="33" s="1"/>
  <c r="AE23" i="33" a="1"/>
  <c r="AE23" i="33" s="1"/>
  <c r="AE22" i="33" a="1"/>
  <c r="AE22" i="33" s="1"/>
  <c r="AE21" i="33" a="1"/>
  <c r="AE21" i="33" s="1"/>
  <c r="AE20" i="33" a="1"/>
  <c r="AE20" i="33" s="1"/>
  <c r="AE19" i="33" a="1"/>
  <c r="AE19" i="33" s="1"/>
  <c r="AE18" i="33" a="1"/>
  <c r="AE18" i="33" s="1"/>
  <c r="AE17" i="33" a="1"/>
  <c r="AE17" i="33" s="1"/>
  <c r="AE16" i="33" a="1"/>
  <c r="AE16" i="33" s="1"/>
  <c r="AE15" i="33" a="1"/>
  <c r="AE15" i="33" s="1"/>
  <c r="AE14" i="33" a="1"/>
  <c r="AE14" i="33" s="1"/>
  <c r="AE13" i="33" a="1"/>
  <c r="AE13" i="33" s="1"/>
  <c r="AE12" i="33" a="1"/>
  <c r="AE12" i="33" s="1"/>
  <c r="AE11" i="33" a="1"/>
  <c r="AE11" i="33" s="1"/>
  <c r="AE10" i="33" a="1"/>
  <c r="AE10" i="33" s="1"/>
  <c r="AE9" i="33" a="1"/>
  <c r="AE9" i="33" s="1"/>
  <c r="AE8" i="33" a="1"/>
  <c r="AE8" i="33" s="1"/>
  <c r="AE7" i="33" a="1"/>
  <c r="AE7" i="33" s="1"/>
  <c r="AE6" i="33" a="1"/>
  <c r="AE6" i="33" s="1"/>
  <c r="AE5" i="33" a="1"/>
  <c r="AE5" i="33" s="1"/>
  <c r="AE4" i="33" a="1"/>
  <c r="AE4" i="33" s="1"/>
  <c r="AE3" i="33" a="1"/>
  <c r="AE3" i="33" s="1"/>
  <c r="AI26" i="33"/>
  <c r="AI25" i="33"/>
  <c r="E21" i="135"/>
  <c r="D21" i="135"/>
  <c r="E20" i="135"/>
  <c r="D20" i="135"/>
  <c r="E19" i="135"/>
  <c r="D19" i="135"/>
  <c r="E18" i="135"/>
  <c r="D18" i="135"/>
  <c r="AY17" i="135"/>
  <c r="AV17" i="135"/>
  <c r="AU17" i="135"/>
  <c r="AT17" i="135"/>
  <c r="AM17" i="135" a="1"/>
  <c r="AM17" i="135" s="1"/>
  <c r="E17" i="135"/>
  <c r="D17" i="135"/>
  <c r="AY16" i="135"/>
  <c r="AV16" i="135"/>
  <c r="AU16" i="135"/>
  <c r="AT16" i="135"/>
  <c r="E16" i="135"/>
  <c r="D16" i="135"/>
  <c r="AY15" i="135"/>
  <c r="AV15" i="135"/>
  <c r="AU15" i="135"/>
  <c r="AT15" i="135"/>
  <c r="E15" i="135"/>
  <c r="D15" i="135"/>
  <c r="AY14" i="135"/>
  <c r="AV14" i="135"/>
  <c r="AU14" i="135"/>
  <c r="AS14" i="135" s="1"/>
  <c r="AT14" i="135"/>
  <c r="E14" i="135"/>
  <c r="D14" i="135"/>
  <c r="AY13" i="135"/>
  <c r="AV13" i="135"/>
  <c r="AU13" i="135"/>
  <c r="AT13" i="135"/>
  <c r="E13" i="135"/>
  <c r="D13" i="135"/>
  <c r="AY12" i="135"/>
  <c r="AV12" i="135"/>
  <c r="AU12" i="135"/>
  <c r="AT12" i="135"/>
  <c r="AM12" i="135" a="1"/>
  <c r="AM12" i="135" s="1"/>
  <c r="E12" i="135"/>
  <c r="D12" i="135"/>
  <c r="AY11" i="135"/>
  <c r="AV11" i="135"/>
  <c r="AU11" i="135"/>
  <c r="AT11" i="135"/>
  <c r="E11" i="135"/>
  <c r="D11" i="135"/>
  <c r="D10" i="135" s="1"/>
  <c r="D9" i="135" s="1"/>
  <c r="AY10" i="135"/>
  <c r="AV10" i="135"/>
  <c r="AU10" i="135"/>
  <c r="AT10" i="135"/>
  <c r="E10" i="135"/>
  <c r="AY9" i="135"/>
  <c r="AV9" i="135"/>
  <c r="AU9" i="135"/>
  <c r="AT9" i="135"/>
  <c r="E9" i="135"/>
  <c r="AY8" i="135"/>
  <c r="AV8" i="135"/>
  <c r="AU8" i="135"/>
  <c r="AT8" i="135"/>
  <c r="E8" i="135"/>
  <c r="D8" i="135"/>
  <c r="AY7" i="135"/>
  <c r="AV7" i="135"/>
  <c r="AU7" i="135"/>
  <c r="AT7" i="135"/>
  <c r="E7" i="135"/>
  <c r="D7" i="135"/>
  <c r="AY6" i="135"/>
  <c r="AV6" i="135"/>
  <c r="AU6" i="135"/>
  <c r="AT6" i="135"/>
  <c r="E6" i="135"/>
  <c r="D6" i="135"/>
  <c r="AY5" i="135"/>
  <c r="AV5" i="135"/>
  <c r="AU5" i="135"/>
  <c r="AT5" i="135"/>
  <c r="E5" i="135"/>
  <c r="D5" i="135"/>
  <c r="AY4" i="135"/>
  <c r="AV4" i="135"/>
  <c r="AU4" i="135"/>
  <c r="AT4" i="135"/>
  <c r="E4" i="135"/>
  <c r="D4" i="135"/>
  <c r="E3" i="135"/>
  <c r="C26" i="135" s="1"/>
  <c r="D3" i="135"/>
  <c r="AM1" i="135"/>
  <c r="AM5" i="135" s="1" a="1"/>
  <c r="AM5" i="135" s="1"/>
  <c r="AL1" i="135"/>
  <c r="AL11" i="135" s="1" a="1"/>
  <c r="AL11" i="135" s="1"/>
  <c r="AK1" i="135"/>
  <c r="AK62" i="135" s="1" a="1"/>
  <c r="AK62" i="135" s="1"/>
  <c r="AJ1" i="135"/>
  <c r="AJ10" i="135" s="1" a="1"/>
  <c r="AJ10" i="135" s="1"/>
  <c r="AI1" i="135"/>
  <c r="AI74" i="135" s="1" a="1"/>
  <c r="AI74" i="135" s="1"/>
  <c r="E21" i="134"/>
  <c r="D21" i="134"/>
  <c r="E20" i="134"/>
  <c r="D20" i="134"/>
  <c r="E19" i="134"/>
  <c r="D19" i="134"/>
  <c r="E18" i="134"/>
  <c r="D18" i="134"/>
  <c r="AY17" i="134"/>
  <c r="AV17" i="134"/>
  <c r="AU17" i="134"/>
  <c r="AT17" i="134"/>
  <c r="E17" i="134"/>
  <c r="D17" i="134"/>
  <c r="AY16" i="134"/>
  <c r="AV16" i="134"/>
  <c r="AU16" i="134"/>
  <c r="AT16" i="134"/>
  <c r="E16" i="134"/>
  <c r="D16" i="134"/>
  <c r="AY15" i="134"/>
  <c r="AV15" i="134"/>
  <c r="AU15" i="134"/>
  <c r="AT15" i="134"/>
  <c r="E15" i="134"/>
  <c r="D15" i="134"/>
  <c r="AY14" i="134"/>
  <c r="AV14" i="134"/>
  <c r="AU14" i="134"/>
  <c r="AT14" i="134"/>
  <c r="E14" i="134"/>
  <c r="D14" i="134"/>
  <c r="AY13" i="134"/>
  <c r="AV13" i="134"/>
  <c r="AU13" i="134"/>
  <c r="AT13" i="134"/>
  <c r="E13" i="134"/>
  <c r="D13" i="134"/>
  <c r="AY12" i="134"/>
  <c r="AV12" i="134"/>
  <c r="AU12" i="134"/>
  <c r="AT12" i="134"/>
  <c r="E12" i="134"/>
  <c r="D12" i="134"/>
  <c r="AY11" i="134"/>
  <c r="AV11" i="134"/>
  <c r="AU11" i="134"/>
  <c r="AT11" i="134"/>
  <c r="E11" i="134"/>
  <c r="D11" i="134"/>
  <c r="D10" i="134" s="1"/>
  <c r="D9" i="134" s="1"/>
  <c r="AY10" i="134"/>
  <c r="AV10" i="134"/>
  <c r="AU10" i="134"/>
  <c r="AT10" i="134"/>
  <c r="E10" i="134"/>
  <c r="AY9" i="134"/>
  <c r="AV9" i="134"/>
  <c r="AU9" i="134"/>
  <c r="AT9" i="134"/>
  <c r="E9" i="134"/>
  <c r="AY8" i="134"/>
  <c r="AV8" i="134"/>
  <c r="AU8" i="134"/>
  <c r="AT8" i="134"/>
  <c r="E8" i="134"/>
  <c r="D8" i="134"/>
  <c r="AY7" i="134"/>
  <c r="AV7" i="134"/>
  <c r="AU7" i="134"/>
  <c r="AT7" i="134"/>
  <c r="E7" i="134"/>
  <c r="D7" i="134"/>
  <c r="AY6" i="134"/>
  <c r="AV6" i="134"/>
  <c r="AU6" i="134"/>
  <c r="AT6" i="134"/>
  <c r="E6" i="134"/>
  <c r="D6" i="134"/>
  <c r="AY5" i="134"/>
  <c r="AV5" i="134"/>
  <c r="AU5" i="134"/>
  <c r="AT5" i="134"/>
  <c r="E5" i="134"/>
  <c r="D5" i="134"/>
  <c r="AY4" i="134"/>
  <c r="AV4" i="134"/>
  <c r="AU4" i="134"/>
  <c r="AT4" i="134"/>
  <c r="E4" i="134"/>
  <c r="D4" i="134"/>
  <c r="E3" i="134"/>
  <c r="D3" i="134"/>
  <c r="AM1" i="134"/>
  <c r="AM26" i="134" s="1" a="1"/>
  <c r="AM26" i="134" s="1"/>
  <c r="AL1" i="134"/>
  <c r="AL127" i="134" s="1" a="1"/>
  <c r="AL127" i="134" s="1"/>
  <c r="AK1" i="134"/>
  <c r="AK9" i="134" s="1" a="1"/>
  <c r="AK9" i="134" s="1"/>
  <c r="AJ1" i="134"/>
  <c r="AJ28" i="134" s="1" a="1"/>
  <c r="AJ28" i="134" s="1"/>
  <c r="AI1" i="134"/>
  <c r="AI28" i="134" s="1" a="1"/>
  <c r="AI28" i="134" s="1"/>
  <c r="E21" i="133"/>
  <c r="D21" i="133"/>
  <c r="D20" i="133" s="1"/>
  <c r="D19" i="133" s="1"/>
  <c r="D18" i="133" s="1"/>
  <c r="D17" i="133" s="1"/>
  <c r="E20" i="133"/>
  <c r="E19" i="133"/>
  <c r="E18" i="133"/>
  <c r="AY17" i="133"/>
  <c r="AV17" i="133"/>
  <c r="AU17" i="133"/>
  <c r="AT17" i="133"/>
  <c r="E17" i="133"/>
  <c r="AY16" i="133"/>
  <c r="AV16" i="133"/>
  <c r="AU16" i="133"/>
  <c r="AT16" i="133"/>
  <c r="E16" i="133"/>
  <c r="D16" i="133"/>
  <c r="AY15" i="133"/>
  <c r="AV15" i="133"/>
  <c r="AU15" i="133"/>
  <c r="AT15" i="133"/>
  <c r="E15" i="133"/>
  <c r="D15" i="133"/>
  <c r="D14" i="133" s="1"/>
  <c r="D13" i="133" s="1"/>
  <c r="D12" i="133" s="1"/>
  <c r="AY14" i="133"/>
  <c r="AV14" i="133"/>
  <c r="AU14" i="133"/>
  <c r="AT14" i="133"/>
  <c r="E14" i="133"/>
  <c r="AY13" i="133"/>
  <c r="AV13" i="133"/>
  <c r="AU13" i="133"/>
  <c r="AT13" i="133"/>
  <c r="E13" i="133"/>
  <c r="AY12" i="133"/>
  <c r="AV12" i="133"/>
  <c r="AU12" i="133"/>
  <c r="AT12" i="133"/>
  <c r="E12" i="133"/>
  <c r="AY11" i="133"/>
  <c r="AV11" i="133"/>
  <c r="AU11" i="133"/>
  <c r="AT11" i="133"/>
  <c r="E11" i="133"/>
  <c r="D11" i="133"/>
  <c r="D10" i="133" s="1"/>
  <c r="D9" i="133" s="1"/>
  <c r="AY10" i="133"/>
  <c r="AV10" i="133"/>
  <c r="AU10" i="133"/>
  <c r="AT10" i="133"/>
  <c r="E10" i="133"/>
  <c r="AY9" i="133"/>
  <c r="AV9" i="133"/>
  <c r="AU9" i="133"/>
  <c r="AT9" i="133"/>
  <c r="E9" i="133"/>
  <c r="AY8" i="133"/>
  <c r="AV8" i="133"/>
  <c r="AU8" i="133"/>
  <c r="AT8" i="133"/>
  <c r="E8" i="133"/>
  <c r="D8" i="133"/>
  <c r="AY7" i="133"/>
  <c r="AV7" i="133"/>
  <c r="AU7" i="133"/>
  <c r="AT7" i="133"/>
  <c r="E7" i="133"/>
  <c r="D7" i="133"/>
  <c r="D6" i="133" s="1"/>
  <c r="D5" i="133" s="1"/>
  <c r="D4" i="133" s="1"/>
  <c r="D3" i="133" s="1"/>
  <c r="AY6" i="133"/>
  <c r="AV6" i="133"/>
  <c r="AU6" i="133"/>
  <c r="AT6" i="133"/>
  <c r="AK6" i="133" a="1"/>
  <c r="AK6" i="133" s="1"/>
  <c r="E6" i="133"/>
  <c r="AY5" i="133"/>
  <c r="AV5" i="133"/>
  <c r="AU5" i="133"/>
  <c r="AT5" i="133"/>
  <c r="E5" i="133"/>
  <c r="AY4" i="133"/>
  <c r="AV4" i="133"/>
  <c r="AU4" i="133"/>
  <c r="AT4" i="133"/>
  <c r="E4" i="133"/>
  <c r="E3" i="133"/>
  <c r="AM1" i="133"/>
  <c r="AM49" i="133" s="1" a="1"/>
  <c r="AM49" i="133" s="1"/>
  <c r="AL1" i="133"/>
  <c r="AL7" i="133" s="1" a="1"/>
  <c r="AL7" i="133" s="1"/>
  <c r="AK1" i="133"/>
  <c r="AK7" i="133" s="1" a="1"/>
  <c r="AK7" i="133" s="1"/>
  <c r="AJ1" i="133"/>
  <c r="AJ3" i="133" s="1" a="1"/>
  <c r="AJ3" i="133" s="1"/>
  <c r="AI1" i="133"/>
  <c r="AI17" i="133" s="1" a="1"/>
  <c r="AI17" i="133" s="1"/>
  <c r="E21" i="132"/>
  <c r="D21" i="132"/>
  <c r="D20" i="132" s="1"/>
  <c r="D19" i="132" s="1"/>
  <c r="D18" i="132" s="1"/>
  <c r="D17" i="132" s="1"/>
  <c r="D16" i="132" s="1"/>
  <c r="D15" i="132" s="1"/>
  <c r="D14" i="132" s="1"/>
  <c r="D13" i="132" s="1"/>
  <c r="D12" i="132" s="1"/>
  <c r="D11" i="132" s="1"/>
  <c r="D10" i="132" s="1"/>
  <c r="D9" i="132" s="1"/>
  <c r="D8" i="132" s="1"/>
  <c r="D7" i="132" s="1"/>
  <c r="D6" i="132" s="1"/>
  <c r="D5" i="132" s="1"/>
  <c r="D4" i="132" s="1"/>
  <c r="E20" i="132"/>
  <c r="E19" i="132"/>
  <c r="E18" i="132"/>
  <c r="AY17" i="132"/>
  <c r="AV17" i="132"/>
  <c r="AU17" i="132"/>
  <c r="AT17" i="132"/>
  <c r="E17" i="132"/>
  <c r="AY16" i="132"/>
  <c r="AV16" i="132"/>
  <c r="AU16" i="132"/>
  <c r="AT16" i="132"/>
  <c r="E16" i="132"/>
  <c r="AY15" i="132"/>
  <c r="AV15" i="132"/>
  <c r="AU15" i="132"/>
  <c r="AT15" i="132"/>
  <c r="E15" i="132"/>
  <c r="AY14" i="132"/>
  <c r="AV14" i="132"/>
  <c r="AU14" i="132"/>
  <c r="AT14" i="132"/>
  <c r="E14" i="132"/>
  <c r="AY13" i="132"/>
  <c r="AV13" i="132"/>
  <c r="AU13" i="132"/>
  <c r="AT13" i="132"/>
  <c r="E13" i="132"/>
  <c r="AY12" i="132"/>
  <c r="AV12" i="132"/>
  <c r="AU12" i="132"/>
  <c r="AT12" i="132"/>
  <c r="E12" i="132"/>
  <c r="AY11" i="132"/>
  <c r="AV11" i="132"/>
  <c r="AU11" i="132"/>
  <c r="AT11" i="132"/>
  <c r="E11" i="132"/>
  <c r="AY10" i="132"/>
  <c r="AV10" i="132"/>
  <c r="AU10" i="132"/>
  <c r="AT10" i="132"/>
  <c r="E10" i="132"/>
  <c r="AY9" i="132"/>
  <c r="AV9" i="132"/>
  <c r="AU9" i="132"/>
  <c r="AT9" i="132"/>
  <c r="E9" i="132"/>
  <c r="AY8" i="132"/>
  <c r="AV8" i="132"/>
  <c r="AU8" i="132"/>
  <c r="AT8" i="132"/>
  <c r="E8" i="132"/>
  <c r="AY7" i="132"/>
  <c r="AV7" i="132"/>
  <c r="AU7" i="132"/>
  <c r="AT7" i="132"/>
  <c r="E7" i="132"/>
  <c r="AY6" i="132"/>
  <c r="AV6" i="132"/>
  <c r="AU6" i="132"/>
  <c r="AT6" i="132"/>
  <c r="E6" i="132"/>
  <c r="AY5" i="132"/>
  <c r="AV5" i="132"/>
  <c r="AU5" i="132"/>
  <c r="AT5" i="132"/>
  <c r="E5" i="132"/>
  <c r="AY4" i="132"/>
  <c r="AV4" i="132"/>
  <c r="AU4" i="132"/>
  <c r="AT4" i="132"/>
  <c r="E4" i="132"/>
  <c r="E3" i="132"/>
  <c r="D3" i="132"/>
  <c r="AM1" i="132"/>
  <c r="AM8" i="132" s="1" a="1"/>
  <c r="AM8" i="132" s="1"/>
  <c r="AL1" i="132"/>
  <c r="AL87" i="132" s="1" a="1"/>
  <c r="AL87" i="132" s="1"/>
  <c r="AK1" i="132"/>
  <c r="AK87" i="132" s="1" a="1"/>
  <c r="AK87" i="132" s="1"/>
  <c r="AJ1" i="132"/>
  <c r="AJ40" i="132" s="1" a="1"/>
  <c r="AJ40" i="132" s="1"/>
  <c r="AI1" i="132"/>
  <c r="AI40" i="132" s="1" a="1"/>
  <c r="AI40" i="132" s="1"/>
  <c r="E21" i="131"/>
  <c r="D21" i="131"/>
  <c r="D20" i="131" s="1"/>
  <c r="D19" i="131" s="1"/>
  <c r="D18" i="131" s="1"/>
  <c r="D17" i="131" s="1"/>
  <c r="D16" i="131" s="1"/>
  <c r="E20" i="131"/>
  <c r="E19" i="131"/>
  <c r="E18" i="131"/>
  <c r="AY17" i="131"/>
  <c r="AV17" i="131"/>
  <c r="AU17" i="131"/>
  <c r="AT17" i="131"/>
  <c r="E17" i="131"/>
  <c r="AY16" i="131"/>
  <c r="AV16" i="131"/>
  <c r="AU16" i="131"/>
  <c r="AT16" i="131"/>
  <c r="E16" i="131"/>
  <c r="AY15" i="131"/>
  <c r="AV15" i="131"/>
  <c r="AU15" i="131"/>
  <c r="AT15" i="131"/>
  <c r="E15" i="131"/>
  <c r="D15" i="131"/>
  <c r="D14" i="131" s="1"/>
  <c r="D13" i="131" s="1"/>
  <c r="D12" i="131" s="1"/>
  <c r="D11" i="131" s="1"/>
  <c r="AY14" i="131"/>
  <c r="AV14" i="131"/>
  <c r="AU14" i="131"/>
  <c r="AT14" i="131"/>
  <c r="E14" i="131"/>
  <c r="AY13" i="131"/>
  <c r="AV13" i="131"/>
  <c r="AU13" i="131"/>
  <c r="AT13" i="131"/>
  <c r="E13" i="131"/>
  <c r="AY12" i="131"/>
  <c r="AV12" i="131"/>
  <c r="AU12" i="131"/>
  <c r="AT12" i="131"/>
  <c r="E12" i="131"/>
  <c r="AY11" i="131"/>
  <c r="AV11" i="131"/>
  <c r="AU11" i="131"/>
  <c r="AT11" i="131"/>
  <c r="E11" i="131"/>
  <c r="AY10" i="131"/>
  <c r="AV10" i="131"/>
  <c r="AU10" i="131"/>
  <c r="AT10" i="131"/>
  <c r="E10" i="131"/>
  <c r="D10" i="131"/>
  <c r="D9" i="131" s="1"/>
  <c r="AY9" i="131"/>
  <c r="AV9" i="131"/>
  <c r="AU9" i="131"/>
  <c r="AT9" i="131"/>
  <c r="E9" i="131"/>
  <c r="AY8" i="131"/>
  <c r="AV8" i="131"/>
  <c r="AU8" i="131"/>
  <c r="AT8" i="131"/>
  <c r="E8" i="131"/>
  <c r="D8" i="131"/>
  <c r="D7" i="131" s="1"/>
  <c r="D6" i="131" s="1"/>
  <c r="D5" i="131" s="1"/>
  <c r="D4" i="131" s="1"/>
  <c r="D3" i="131" s="1"/>
  <c r="AY7" i="131"/>
  <c r="AV7" i="131"/>
  <c r="AU7" i="131"/>
  <c r="AT7" i="131"/>
  <c r="E7" i="131"/>
  <c r="AY6" i="131"/>
  <c r="AV6" i="131"/>
  <c r="AU6" i="131"/>
  <c r="AT6" i="131"/>
  <c r="E6" i="131"/>
  <c r="AY5" i="131"/>
  <c r="AV5" i="131"/>
  <c r="AU5" i="131"/>
  <c r="AT5" i="131"/>
  <c r="E5" i="131"/>
  <c r="AY4" i="131"/>
  <c r="AV4" i="131"/>
  <c r="AU4" i="131"/>
  <c r="AT4" i="131"/>
  <c r="E4" i="131"/>
  <c r="E3" i="131"/>
  <c r="AM1" i="131"/>
  <c r="AM163" i="131" s="1" a="1"/>
  <c r="AM163" i="131" s="1"/>
  <c r="AL1" i="131"/>
  <c r="AL120" i="131" s="1" a="1"/>
  <c r="AL120" i="131" s="1"/>
  <c r="AK1" i="131"/>
  <c r="AK20" i="131" s="1" a="1"/>
  <c r="AK20" i="131" s="1"/>
  <c r="AJ1" i="131"/>
  <c r="AJ150" i="131" s="1" a="1"/>
  <c r="AJ150" i="131" s="1"/>
  <c r="AI1" i="131"/>
  <c r="AI20" i="131" s="1" a="1"/>
  <c r="AI20" i="131" s="1"/>
  <c r="E21" i="130"/>
  <c r="D21" i="130"/>
  <c r="D20" i="130" s="1"/>
  <c r="D19" i="130" s="1"/>
  <c r="D18" i="130" s="1"/>
  <c r="D17" i="130" s="1"/>
  <c r="D16" i="130" s="1"/>
  <c r="D15" i="130" s="1"/>
  <c r="D14" i="130" s="1"/>
  <c r="D13" i="130" s="1"/>
  <c r="D12" i="130" s="1"/>
  <c r="D11" i="130" s="1"/>
  <c r="D10" i="130" s="1"/>
  <c r="D9" i="130" s="1"/>
  <c r="D8" i="130" s="1"/>
  <c r="D7" i="130" s="1"/>
  <c r="D6" i="130" s="1"/>
  <c r="E20" i="130"/>
  <c r="E19" i="130"/>
  <c r="E18" i="130"/>
  <c r="AY17" i="130"/>
  <c r="AV17" i="130"/>
  <c r="AU17" i="130"/>
  <c r="AT17" i="130"/>
  <c r="E17" i="130"/>
  <c r="AY16" i="130"/>
  <c r="AV16" i="130"/>
  <c r="AU16" i="130"/>
  <c r="AT16" i="130"/>
  <c r="E16" i="130"/>
  <c r="AY15" i="130"/>
  <c r="AV15" i="130"/>
  <c r="AU15" i="130"/>
  <c r="AT15" i="130"/>
  <c r="E15" i="130"/>
  <c r="AY14" i="130"/>
  <c r="AV14" i="130"/>
  <c r="AU14" i="130"/>
  <c r="AT14" i="130"/>
  <c r="E14" i="130"/>
  <c r="AY13" i="130"/>
  <c r="AV13" i="130"/>
  <c r="AU13" i="130"/>
  <c r="AT13" i="130"/>
  <c r="E13" i="130"/>
  <c r="AY12" i="130"/>
  <c r="AV12" i="130"/>
  <c r="AU12" i="130"/>
  <c r="AT12" i="130"/>
  <c r="E12" i="130"/>
  <c r="AY11" i="130"/>
  <c r="AV11" i="130"/>
  <c r="AU11" i="130"/>
  <c r="AT11" i="130"/>
  <c r="E11" i="130"/>
  <c r="AY10" i="130"/>
  <c r="AV10" i="130"/>
  <c r="AU10" i="130"/>
  <c r="AT10" i="130"/>
  <c r="E10" i="130"/>
  <c r="AY9" i="130"/>
  <c r="AV9" i="130"/>
  <c r="AU9" i="130"/>
  <c r="AT9" i="130"/>
  <c r="E9" i="130"/>
  <c r="AY8" i="130"/>
  <c r="AV8" i="130"/>
  <c r="AU8" i="130"/>
  <c r="AT8" i="130"/>
  <c r="E8" i="130"/>
  <c r="AY7" i="130"/>
  <c r="AV7" i="130"/>
  <c r="AU7" i="130"/>
  <c r="AT7" i="130"/>
  <c r="E7" i="130"/>
  <c r="AY6" i="130"/>
  <c r="AV6" i="130"/>
  <c r="AU6" i="130"/>
  <c r="AT6" i="130"/>
  <c r="E6" i="130"/>
  <c r="AY5" i="130"/>
  <c r="AV5" i="130"/>
  <c r="AU5" i="130"/>
  <c r="AT5" i="130"/>
  <c r="E5" i="130"/>
  <c r="D5" i="130"/>
  <c r="D4" i="130" s="1"/>
  <c r="D3" i="130" s="1"/>
  <c r="AY4" i="130"/>
  <c r="AV4" i="130"/>
  <c r="AU4" i="130"/>
  <c r="AT4" i="130"/>
  <c r="E4" i="130"/>
  <c r="E3" i="130"/>
  <c r="AM1" i="130"/>
  <c r="AM8" i="130" s="1" a="1"/>
  <c r="AM8" i="130" s="1"/>
  <c r="AL1" i="130"/>
  <c r="AL63" i="130" s="1" a="1"/>
  <c r="AL63" i="130" s="1"/>
  <c r="AK1" i="130"/>
  <c r="AK25" i="130" s="1" a="1"/>
  <c r="AK25" i="130" s="1"/>
  <c r="AJ1" i="130"/>
  <c r="AJ61" i="130" s="1" a="1"/>
  <c r="AJ61" i="130" s="1"/>
  <c r="AI1" i="130"/>
  <c r="AI20" i="130" s="1" a="1"/>
  <c r="AI20" i="130" s="1"/>
  <c r="E21" i="129"/>
  <c r="D21" i="129"/>
  <c r="D20" i="129" s="1"/>
  <c r="D19" i="129" s="1"/>
  <c r="D18" i="129" s="1"/>
  <c r="D17" i="129" s="1"/>
  <c r="D16" i="129" s="1"/>
  <c r="D15" i="129" s="1"/>
  <c r="D14" i="129" s="1"/>
  <c r="D13" i="129" s="1"/>
  <c r="D12" i="129" s="1"/>
  <c r="D11" i="129" s="1"/>
  <c r="D10" i="129" s="1"/>
  <c r="D9" i="129" s="1"/>
  <c r="D8" i="129" s="1"/>
  <c r="E20" i="129"/>
  <c r="E19" i="129"/>
  <c r="E18" i="129"/>
  <c r="AY17" i="129"/>
  <c r="AV17" i="129"/>
  <c r="AU17" i="129"/>
  <c r="AT17" i="129"/>
  <c r="E17" i="129"/>
  <c r="AY16" i="129"/>
  <c r="AV16" i="129"/>
  <c r="AU16" i="129"/>
  <c r="AT16" i="129"/>
  <c r="E16" i="129"/>
  <c r="AY15" i="129"/>
  <c r="AV15" i="129"/>
  <c r="AU15" i="129"/>
  <c r="AT15" i="129"/>
  <c r="E15" i="129"/>
  <c r="AY14" i="129"/>
  <c r="AV14" i="129"/>
  <c r="AU14" i="129"/>
  <c r="AT14" i="129"/>
  <c r="E14" i="129"/>
  <c r="AY13" i="129"/>
  <c r="AV13" i="129"/>
  <c r="AU13" i="129"/>
  <c r="AT13" i="129"/>
  <c r="E13" i="129"/>
  <c r="AY12" i="129"/>
  <c r="AV12" i="129"/>
  <c r="AU12" i="129"/>
  <c r="AT12" i="129"/>
  <c r="E12" i="129"/>
  <c r="AY11" i="129"/>
  <c r="AV11" i="129"/>
  <c r="AU11" i="129"/>
  <c r="AT11" i="129"/>
  <c r="E11" i="129"/>
  <c r="AY10" i="129"/>
  <c r="AV10" i="129"/>
  <c r="AU10" i="129"/>
  <c r="AT10" i="129"/>
  <c r="E10" i="129"/>
  <c r="AY9" i="129"/>
  <c r="AV9" i="129"/>
  <c r="AU9" i="129"/>
  <c r="AT9" i="129"/>
  <c r="E9" i="129"/>
  <c r="AY8" i="129"/>
  <c r="AV8" i="129"/>
  <c r="AU8" i="129"/>
  <c r="AT8" i="129"/>
  <c r="E8" i="129"/>
  <c r="AY7" i="129"/>
  <c r="AV7" i="129"/>
  <c r="AU7" i="129"/>
  <c r="AT7" i="129"/>
  <c r="E7" i="129"/>
  <c r="D7" i="129"/>
  <c r="AY6" i="129"/>
  <c r="AV6" i="129"/>
  <c r="AU6" i="129"/>
  <c r="AT6" i="129"/>
  <c r="E6" i="129"/>
  <c r="D6" i="129"/>
  <c r="D5" i="129" s="1"/>
  <c r="D4" i="129" s="1"/>
  <c r="D3" i="129" s="1"/>
  <c r="AY5" i="129"/>
  <c r="AV5" i="129"/>
  <c r="AU5" i="129"/>
  <c r="AT5" i="129"/>
  <c r="E5" i="129"/>
  <c r="AY4" i="129"/>
  <c r="AV4" i="129"/>
  <c r="AU4" i="129"/>
  <c r="AT4" i="129"/>
  <c r="E4" i="129"/>
  <c r="E3" i="129"/>
  <c r="C26" i="129" s="1"/>
  <c r="AM1" i="129"/>
  <c r="AL1" i="129"/>
  <c r="AL66" i="129" s="1" a="1"/>
  <c r="AL66" i="129" s="1"/>
  <c r="AK1" i="129"/>
  <c r="AK25" i="129" s="1" a="1"/>
  <c r="AK25" i="129" s="1"/>
  <c r="AJ1" i="129"/>
  <c r="AJ17" i="129" s="1" a="1"/>
  <c r="AJ17" i="129" s="1"/>
  <c r="AI1" i="129"/>
  <c r="AI70" i="129" s="1" a="1"/>
  <c r="AI70" i="129" s="1"/>
  <c r="E21" i="128"/>
  <c r="D21" i="128"/>
  <c r="D20" i="128" s="1"/>
  <c r="D19" i="128" s="1"/>
  <c r="D18" i="128" s="1"/>
  <c r="D17" i="128" s="1"/>
  <c r="D16" i="128" s="1"/>
  <c r="D15" i="128" s="1"/>
  <c r="D14" i="128" s="1"/>
  <c r="D13" i="128" s="1"/>
  <c r="D12" i="128" s="1"/>
  <c r="D11" i="128" s="1"/>
  <c r="D10" i="128" s="1"/>
  <c r="D9" i="128" s="1"/>
  <c r="E20" i="128"/>
  <c r="E19" i="128"/>
  <c r="E18" i="128"/>
  <c r="AY17" i="128"/>
  <c r="AV17" i="128"/>
  <c r="AU17" i="128"/>
  <c r="AT17" i="128"/>
  <c r="E17" i="128"/>
  <c r="AY16" i="128"/>
  <c r="AV16" i="128"/>
  <c r="AU16" i="128"/>
  <c r="AT16" i="128"/>
  <c r="E16" i="128"/>
  <c r="AY15" i="128"/>
  <c r="AV15" i="128"/>
  <c r="AU15" i="128"/>
  <c r="AT15" i="128"/>
  <c r="E15" i="128"/>
  <c r="AY14" i="128"/>
  <c r="AV14" i="128"/>
  <c r="AU14" i="128"/>
  <c r="AT14" i="128"/>
  <c r="E14" i="128"/>
  <c r="AY13" i="128"/>
  <c r="AV13" i="128"/>
  <c r="AU13" i="128"/>
  <c r="AT13" i="128"/>
  <c r="E13" i="128"/>
  <c r="AY12" i="128"/>
  <c r="AV12" i="128"/>
  <c r="AU12" i="128"/>
  <c r="AT12" i="128"/>
  <c r="E12" i="128"/>
  <c r="AY11" i="128"/>
  <c r="AV11" i="128"/>
  <c r="AU11" i="128"/>
  <c r="AT11" i="128"/>
  <c r="E11" i="128"/>
  <c r="AY10" i="128"/>
  <c r="AV10" i="128"/>
  <c r="AU10" i="128"/>
  <c r="AT10" i="128"/>
  <c r="E10" i="128"/>
  <c r="AY9" i="128"/>
  <c r="AV9" i="128"/>
  <c r="AU9" i="128"/>
  <c r="AT9" i="128"/>
  <c r="E9" i="128"/>
  <c r="AY8" i="128"/>
  <c r="AV8" i="128"/>
  <c r="AU8" i="128"/>
  <c r="AT8" i="128"/>
  <c r="E8" i="128"/>
  <c r="D8" i="128"/>
  <c r="D7" i="128" s="1"/>
  <c r="D6" i="128" s="1"/>
  <c r="AY7" i="128"/>
  <c r="AV7" i="128"/>
  <c r="AU7" i="128"/>
  <c r="AT7" i="128"/>
  <c r="E7" i="128"/>
  <c r="AY6" i="128"/>
  <c r="AV6" i="128"/>
  <c r="AU6" i="128"/>
  <c r="AT6" i="128"/>
  <c r="E6" i="128"/>
  <c r="AY5" i="128"/>
  <c r="AV5" i="128"/>
  <c r="AU5" i="128"/>
  <c r="AT5" i="128"/>
  <c r="E5" i="128"/>
  <c r="D5" i="128"/>
  <c r="D4" i="128" s="1"/>
  <c r="AY4" i="128"/>
  <c r="AV4" i="128"/>
  <c r="AU4" i="128"/>
  <c r="AT4" i="128"/>
  <c r="E4" i="128"/>
  <c r="E3" i="128"/>
  <c r="D3" i="128"/>
  <c r="AM1" i="128"/>
  <c r="AM13" i="128" s="1" a="1"/>
  <c r="AM13" i="128" s="1"/>
  <c r="AL1" i="128"/>
  <c r="AL46" i="128" s="1" a="1"/>
  <c r="AL46" i="128" s="1"/>
  <c r="AK1" i="128"/>
  <c r="AK82" i="128" s="1" a="1"/>
  <c r="AK82" i="128" s="1"/>
  <c r="AJ1" i="128"/>
  <c r="AJ41" i="128" s="1" a="1"/>
  <c r="AJ41" i="128" s="1"/>
  <c r="AI1" i="128"/>
  <c r="AI41" i="128" s="1" a="1"/>
  <c r="AI41" i="128" s="1"/>
  <c r="E21" i="127"/>
  <c r="D21" i="127"/>
  <c r="D20" i="127" s="1"/>
  <c r="D19" i="127" s="1"/>
  <c r="D18" i="127" s="1"/>
  <c r="D17" i="127" s="1"/>
  <c r="D16" i="127" s="1"/>
  <c r="D15" i="127" s="1"/>
  <c r="D14" i="127" s="1"/>
  <c r="D13" i="127" s="1"/>
  <c r="D12" i="127" s="1"/>
  <c r="D11" i="127" s="1"/>
  <c r="D10" i="127" s="1"/>
  <c r="D9" i="127" s="1"/>
  <c r="D8" i="127" s="1"/>
  <c r="D7" i="127" s="1"/>
  <c r="D6" i="127" s="1"/>
  <c r="D5" i="127" s="1"/>
  <c r="D4" i="127" s="1"/>
  <c r="E20" i="127"/>
  <c r="E19" i="127"/>
  <c r="E18" i="127"/>
  <c r="AY17" i="127"/>
  <c r="AV17" i="127"/>
  <c r="AU17" i="127"/>
  <c r="AT17" i="127"/>
  <c r="E17" i="127"/>
  <c r="AY16" i="127"/>
  <c r="AV16" i="127"/>
  <c r="AU16" i="127"/>
  <c r="AT16" i="127"/>
  <c r="E16" i="127"/>
  <c r="AY15" i="127"/>
  <c r="AV15" i="127"/>
  <c r="AU15" i="127"/>
  <c r="AT15" i="127"/>
  <c r="E15" i="127"/>
  <c r="AY14" i="127"/>
  <c r="AV14" i="127"/>
  <c r="AU14" i="127"/>
  <c r="AT14" i="127"/>
  <c r="E14" i="127"/>
  <c r="AY13" i="127"/>
  <c r="AV13" i="127"/>
  <c r="AU13" i="127"/>
  <c r="AT13" i="127"/>
  <c r="E13" i="127"/>
  <c r="AY12" i="127"/>
  <c r="AV12" i="127"/>
  <c r="AU12" i="127"/>
  <c r="AT12" i="127"/>
  <c r="E12" i="127"/>
  <c r="AY11" i="127"/>
  <c r="AV11" i="127"/>
  <c r="AU11" i="127"/>
  <c r="AT11" i="127"/>
  <c r="E11" i="127"/>
  <c r="AY10" i="127"/>
  <c r="AV10" i="127"/>
  <c r="AU10" i="127"/>
  <c r="AT10" i="127"/>
  <c r="E10" i="127"/>
  <c r="AY9" i="127"/>
  <c r="AV9" i="127"/>
  <c r="AU9" i="127"/>
  <c r="AT9" i="127"/>
  <c r="E9" i="127"/>
  <c r="AY8" i="127"/>
  <c r="AV8" i="127"/>
  <c r="AU8" i="127"/>
  <c r="AT8" i="127"/>
  <c r="E8" i="127"/>
  <c r="AY7" i="127"/>
  <c r="AV7" i="127"/>
  <c r="AU7" i="127"/>
  <c r="AT7" i="127"/>
  <c r="E7" i="127"/>
  <c r="AY6" i="127"/>
  <c r="AV6" i="127"/>
  <c r="AU6" i="127"/>
  <c r="AT6" i="127"/>
  <c r="E6" i="127"/>
  <c r="AY5" i="127"/>
  <c r="AV5" i="127"/>
  <c r="AU5" i="127"/>
  <c r="AT5" i="127"/>
  <c r="E5" i="127"/>
  <c r="AY4" i="127"/>
  <c r="AV4" i="127"/>
  <c r="AU4" i="127"/>
  <c r="AT4" i="127"/>
  <c r="E4" i="127"/>
  <c r="E3" i="127"/>
  <c r="C26" i="127" s="1"/>
  <c r="D3" i="127"/>
  <c r="AM1" i="127"/>
  <c r="AM183" i="127" s="1" a="1"/>
  <c r="AM183" i="127" s="1"/>
  <c r="AL1" i="127"/>
  <c r="AL25" i="127" s="1" a="1"/>
  <c r="AL25" i="127" s="1"/>
  <c r="AK1" i="127"/>
  <c r="AK25" i="127" s="1" a="1"/>
  <c r="AK25" i="127" s="1"/>
  <c r="AJ1" i="127"/>
  <c r="AJ46" i="127" s="1" a="1"/>
  <c r="AJ46" i="127" s="1"/>
  <c r="AI1" i="127"/>
  <c r="AI35" i="127" s="1" a="1"/>
  <c r="AI35" i="127" s="1"/>
  <c r="E21" i="126"/>
  <c r="D21" i="126"/>
  <c r="D20" i="126" s="1"/>
  <c r="D19" i="126" s="1"/>
  <c r="D18" i="126" s="1"/>
  <c r="D17" i="126" s="1"/>
  <c r="D16" i="126" s="1"/>
  <c r="D15" i="126" s="1"/>
  <c r="D14" i="126" s="1"/>
  <c r="D13" i="126" s="1"/>
  <c r="D12" i="126" s="1"/>
  <c r="D11" i="126" s="1"/>
  <c r="D10" i="126" s="1"/>
  <c r="D9" i="126" s="1"/>
  <c r="D8" i="126" s="1"/>
  <c r="D7" i="126" s="1"/>
  <c r="D6" i="126" s="1"/>
  <c r="E20" i="126"/>
  <c r="E19" i="126"/>
  <c r="E18" i="126"/>
  <c r="AY17" i="126"/>
  <c r="AV17" i="126"/>
  <c r="AU17" i="126"/>
  <c r="AT17" i="126"/>
  <c r="E17" i="126"/>
  <c r="AY16" i="126"/>
  <c r="AV16" i="126"/>
  <c r="AU16" i="126"/>
  <c r="AT16" i="126"/>
  <c r="E16" i="126"/>
  <c r="AY15" i="126"/>
  <c r="AV15" i="126"/>
  <c r="AU15" i="126"/>
  <c r="AT15" i="126"/>
  <c r="E15" i="126"/>
  <c r="AY14" i="126"/>
  <c r="AV14" i="126"/>
  <c r="AU14" i="126"/>
  <c r="AT14" i="126"/>
  <c r="E14" i="126"/>
  <c r="AY13" i="126"/>
  <c r="AV13" i="126"/>
  <c r="AU13" i="126"/>
  <c r="AT13" i="126"/>
  <c r="E13" i="126"/>
  <c r="AY12" i="126"/>
  <c r="AV12" i="126"/>
  <c r="AU12" i="126"/>
  <c r="AT12" i="126"/>
  <c r="E12" i="126"/>
  <c r="AY11" i="126"/>
  <c r="AV11" i="126"/>
  <c r="AU11" i="126"/>
  <c r="AT11" i="126"/>
  <c r="E11" i="126"/>
  <c r="AY10" i="126"/>
  <c r="AV10" i="126"/>
  <c r="AU10" i="126"/>
  <c r="AT10" i="126"/>
  <c r="E10" i="126"/>
  <c r="AY9" i="126"/>
  <c r="AV9" i="126"/>
  <c r="AU9" i="126"/>
  <c r="AT9" i="126"/>
  <c r="E9" i="126"/>
  <c r="AY8" i="126"/>
  <c r="AV8" i="126"/>
  <c r="AU8" i="126"/>
  <c r="AT8" i="126"/>
  <c r="E8" i="126"/>
  <c r="AY7" i="126"/>
  <c r="AV7" i="126"/>
  <c r="AU7" i="126"/>
  <c r="AT7" i="126"/>
  <c r="E7" i="126"/>
  <c r="AY6" i="126"/>
  <c r="AV6" i="126"/>
  <c r="AU6" i="126"/>
  <c r="AT6" i="126"/>
  <c r="E6" i="126"/>
  <c r="AY5" i="126"/>
  <c r="AV5" i="126"/>
  <c r="AU5" i="126"/>
  <c r="AT5" i="126"/>
  <c r="E5" i="126"/>
  <c r="D5" i="126"/>
  <c r="D4" i="126" s="1"/>
  <c r="D3" i="126" s="1"/>
  <c r="AY4" i="126"/>
  <c r="AV4" i="126"/>
  <c r="AU4" i="126"/>
  <c r="AT4" i="126"/>
  <c r="E4" i="126"/>
  <c r="E3" i="126"/>
  <c r="C26" i="126" s="1"/>
  <c r="AM1" i="126"/>
  <c r="AM63" i="126" s="1" a="1"/>
  <c r="AM63" i="126" s="1"/>
  <c r="AL1" i="126"/>
  <c r="AL34" i="126" s="1" a="1"/>
  <c r="AL34" i="126" s="1"/>
  <c r="AK1" i="126"/>
  <c r="AK34" i="126" s="1" a="1"/>
  <c r="AK34" i="126" s="1"/>
  <c r="AJ1" i="126"/>
  <c r="AJ122" i="126" s="1" a="1"/>
  <c r="AJ122" i="126" s="1"/>
  <c r="AI1" i="126"/>
  <c r="AI47" i="126" s="1" a="1"/>
  <c r="AI47" i="126" s="1"/>
  <c r="E21" i="125"/>
  <c r="D21" i="125"/>
  <c r="E20" i="125"/>
  <c r="D20" i="125"/>
  <c r="D19" i="125" s="1"/>
  <c r="E19" i="125"/>
  <c r="E18" i="125"/>
  <c r="D18" i="125"/>
  <c r="AY17" i="125"/>
  <c r="AV17" i="125"/>
  <c r="AU17" i="125"/>
  <c r="AT17" i="125"/>
  <c r="E17" i="125"/>
  <c r="D17" i="125"/>
  <c r="D16" i="125" s="1"/>
  <c r="D15" i="125" s="1"/>
  <c r="D14" i="125" s="1"/>
  <c r="D13" i="125" s="1"/>
  <c r="D12" i="125" s="1"/>
  <c r="AY16" i="125"/>
  <c r="AV16" i="125"/>
  <c r="AU16" i="125"/>
  <c r="AT16" i="125"/>
  <c r="E16" i="125"/>
  <c r="AY15" i="125"/>
  <c r="AV15" i="125"/>
  <c r="AU15" i="125"/>
  <c r="AT15" i="125"/>
  <c r="E15" i="125"/>
  <c r="AY14" i="125"/>
  <c r="AV14" i="125"/>
  <c r="AU14" i="125"/>
  <c r="AT14" i="125"/>
  <c r="E14" i="125"/>
  <c r="AY13" i="125"/>
  <c r="AV13" i="125"/>
  <c r="AU13" i="125"/>
  <c r="AT13" i="125"/>
  <c r="E13" i="125"/>
  <c r="AY12" i="125"/>
  <c r="AV12" i="125"/>
  <c r="AU12" i="125"/>
  <c r="AT12" i="125"/>
  <c r="E12" i="125"/>
  <c r="AY11" i="125"/>
  <c r="AV11" i="125"/>
  <c r="AU11" i="125"/>
  <c r="AT11" i="125"/>
  <c r="E11" i="125"/>
  <c r="D11" i="125"/>
  <c r="D10" i="125" s="1"/>
  <c r="D9" i="125" s="1"/>
  <c r="D8" i="125" s="1"/>
  <c r="D7" i="125" s="1"/>
  <c r="D6" i="125" s="1"/>
  <c r="D5" i="125" s="1"/>
  <c r="D4" i="125" s="1"/>
  <c r="AY10" i="125"/>
  <c r="AV10" i="125"/>
  <c r="AU10" i="125"/>
  <c r="AT10" i="125"/>
  <c r="E10" i="125"/>
  <c r="AY9" i="125"/>
  <c r="AV9" i="125"/>
  <c r="AU9" i="125"/>
  <c r="AT9" i="125"/>
  <c r="E9" i="125"/>
  <c r="AY8" i="125"/>
  <c r="AV8" i="125"/>
  <c r="AU8" i="125"/>
  <c r="AT8" i="125"/>
  <c r="E8" i="125"/>
  <c r="AY7" i="125"/>
  <c r="AV7" i="125"/>
  <c r="AU7" i="125"/>
  <c r="AT7" i="125"/>
  <c r="E7" i="125"/>
  <c r="AY6" i="125"/>
  <c r="AV6" i="125"/>
  <c r="AU6" i="125"/>
  <c r="AT6" i="125"/>
  <c r="E6" i="125"/>
  <c r="AY5" i="125"/>
  <c r="AV5" i="125"/>
  <c r="AU5" i="125"/>
  <c r="AT5" i="125"/>
  <c r="E5" i="125"/>
  <c r="AY4" i="125"/>
  <c r="AV4" i="125"/>
  <c r="AU4" i="125"/>
  <c r="AT4" i="125"/>
  <c r="E4" i="125"/>
  <c r="E3" i="125"/>
  <c r="D3" i="125"/>
  <c r="AM1" i="125"/>
  <c r="AM67" i="125" s="1" a="1"/>
  <c r="AM67" i="125" s="1"/>
  <c r="AL1" i="125"/>
  <c r="AL67" i="125" s="1" a="1"/>
  <c r="AL67" i="125" s="1"/>
  <c r="AK1" i="125"/>
  <c r="AK67" i="125" s="1" a="1"/>
  <c r="AK67" i="125" s="1"/>
  <c r="AJ1" i="125"/>
  <c r="AJ140" i="125" s="1" a="1"/>
  <c r="AJ140" i="125" s="1"/>
  <c r="AI1" i="125"/>
  <c r="AI156" i="125" s="1" a="1"/>
  <c r="AI156" i="125" s="1"/>
  <c r="E21" i="124"/>
  <c r="D21" i="124"/>
  <c r="D20" i="124" s="1"/>
  <c r="D19" i="124" s="1"/>
  <c r="D18" i="124" s="1"/>
  <c r="D17" i="124" s="1"/>
  <c r="D16" i="124" s="1"/>
  <c r="D15" i="124" s="1"/>
  <c r="D14" i="124" s="1"/>
  <c r="D13" i="124" s="1"/>
  <c r="D12" i="124" s="1"/>
  <c r="D11" i="124" s="1"/>
  <c r="D10" i="124" s="1"/>
  <c r="D9" i="124" s="1"/>
  <c r="D8" i="124" s="1"/>
  <c r="D7" i="124" s="1"/>
  <c r="D6" i="124" s="1"/>
  <c r="D5" i="124" s="1"/>
  <c r="D4" i="124" s="1"/>
  <c r="D3" i="124" s="1"/>
  <c r="E20" i="124"/>
  <c r="E19" i="124"/>
  <c r="E18" i="124"/>
  <c r="AY17" i="124"/>
  <c r="AV17" i="124"/>
  <c r="AU17" i="124"/>
  <c r="AT17" i="124"/>
  <c r="E17" i="124"/>
  <c r="AY16" i="124"/>
  <c r="AV16" i="124"/>
  <c r="AU16" i="124"/>
  <c r="AT16" i="124"/>
  <c r="E16" i="124"/>
  <c r="AY15" i="124"/>
  <c r="AV15" i="124"/>
  <c r="AU15" i="124"/>
  <c r="AT15" i="124"/>
  <c r="E15" i="124"/>
  <c r="AY14" i="124"/>
  <c r="AV14" i="124"/>
  <c r="AU14" i="124"/>
  <c r="AT14" i="124"/>
  <c r="E14" i="124"/>
  <c r="AY13" i="124"/>
  <c r="AV13" i="124"/>
  <c r="AU13" i="124"/>
  <c r="AT13" i="124"/>
  <c r="E13" i="124"/>
  <c r="AY12" i="124"/>
  <c r="AV12" i="124"/>
  <c r="AU12" i="124"/>
  <c r="AT12" i="124"/>
  <c r="E12" i="124"/>
  <c r="AY11" i="124"/>
  <c r="AV11" i="124"/>
  <c r="AU11" i="124"/>
  <c r="AT11" i="124"/>
  <c r="E11" i="124"/>
  <c r="AY10" i="124"/>
  <c r="AV10" i="124"/>
  <c r="AU10" i="124"/>
  <c r="AT10" i="124"/>
  <c r="E10" i="124"/>
  <c r="AY9" i="124"/>
  <c r="AV9" i="124"/>
  <c r="AU9" i="124"/>
  <c r="AT9" i="124"/>
  <c r="E9" i="124"/>
  <c r="AY8" i="124"/>
  <c r="AV8" i="124"/>
  <c r="AU8" i="124"/>
  <c r="AT8" i="124"/>
  <c r="E8" i="124"/>
  <c r="AY7" i="124"/>
  <c r="AV7" i="124"/>
  <c r="AU7" i="124"/>
  <c r="AT7" i="124"/>
  <c r="E7" i="124"/>
  <c r="AY6" i="124"/>
  <c r="AV6" i="124"/>
  <c r="AU6" i="124"/>
  <c r="AT6" i="124"/>
  <c r="E6" i="124"/>
  <c r="AY5" i="124"/>
  <c r="AV5" i="124"/>
  <c r="AU5" i="124"/>
  <c r="AT5" i="124"/>
  <c r="E5" i="124"/>
  <c r="AY4" i="124"/>
  <c r="AV4" i="124"/>
  <c r="AU4" i="124"/>
  <c r="AT4" i="124"/>
  <c r="E4" i="124"/>
  <c r="E3" i="124"/>
  <c r="AM1" i="124"/>
  <c r="AM9" i="124" s="1" a="1"/>
  <c r="AM9" i="124" s="1"/>
  <c r="AL1" i="124"/>
  <c r="AL85" i="124" s="1" a="1"/>
  <c r="AL85" i="124" s="1"/>
  <c r="AK1" i="124"/>
  <c r="AF1" i="124" s="1"/>
  <c r="AJ1" i="124"/>
  <c r="AJ89" i="124" s="1" a="1"/>
  <c r="AJ89" i="124" s="1"/>
  <c r="AI1" i="124"/>
  <c r="AI69" i="124" s="1" a="1"/>
  <c r="AI69" i="124" s="1"/>
  <c r="E21" i="123"/>
  <c r="D21" i="123"/>
  <c r="D20" i="123" s="1"/>
  <c r="D19" i="123" s="1"/>
  <c r="D18" i="123" s="1"/>
  <c r="D17" i="123" s="1"/>
  <c r="D16" i="123" s="1"/>
  <c r="D15" i="123" s="1"/>
  <c r="D14" i="123" s="1"/>
  <c r="D13" i="123" s="1"/>
  <c r="E20" i="123"/>
  <c r="E19" i="123"/>
  <c r="E18" i="123"/>
  <c r="AY17" i="123"/>
  <c r="AV17" i="123"/>
  <c r="AU17" i="123"/>
  <c r="AT17" i="123"/>
  <c r="E17" i="123"/>
  <c r="AY16" i="123"/>
  <c r="AV16" i="123"/>
  <c r="AU16" i="123"/>
  <c r="AT16" i="123"/>
  <c r="E16" i="123"/>
  <c r="AY15" i="123"/>
  <c r="AV15" i="123"/>
  <c r="AU15" i="123"/>
  <c r="AT15" i="123"/>
  <c r="E15" i="123"/>
  <c r="AY14" i="123"/>
  <c r="AV14" i="123"/>
  <c r="AU14" i="123"/>
  <c r="AT14" i="123"/>
  <c r="E14" i="123"/>
  <c r="AY13" i="123"/>
  <c r="AV13" i="123"/>
  <c r="AU13" i="123"/>
  <c r="AT13" i="123"/>
  <c r="E13" i="123"/>
  <c r="AY12" i="123"/>
  <c r="AV12" i="123"/>
  <c r="AU12" i="123"/>
  <c r="AT12" i="123"/>
  <c r="E12" i="123"/>
  <c r="D12" i="123"/>
  <c r="AY11" i="123"/>
  <c r="AV11" i="123"/>
  <c r="AU11" i="123"/>
  <c r="AT11" i="123"/>
  <c r="E11" i="123"/>
  <c r="D11" i="123"/>
  <c r="AY10" i="123"/>
  <c r="AV10" i="123"/>
  <c r="AU10" i="123"/>
  <c r="AT10" i="123"/>
  <c r="E10" i="123"/>
  <c r="D10" i="123"/>
  <c r="AY9" i="123"/>
  <c r="AV9" i="123"/>
  <c r="AU9" i="123"/>
  <c r="AT9" i="123"/>
  <c r="E9" i="123"/>
  <c r="D9" i="123"/>
  <c r="D8" i="123" s="1"/>
  <c r="AY8" i="123"/>
  <c r="AV8" i="123"/>
  <c r="AU8" i="123"/>
  <c r="AT8" i="123"/>
  <c r="E8" i="123"/>
  <c r="AY7" i="123"/>
  <c r="AV7" i="123"/>
  <c r="AU7" i="123"/>
  <c r="AT7" i="123"/>
  <c r="E7" i="123"/>
  <c r="D7" i="123"/>
  <c r="AY6" i="123"/>
  <c r="AV6" i="123"/>
  <c r="AU6" i="123"/>
  <c r="AT6" i="123"/>
  <c r="E6" i="123"/>
  <c r="D6" i="123"/>
  <c r="D5" i="123" s="1"/>
  <c r="D4" i="123" s="1"/>
  <c r="AY5" i="123"/>
  <c r="AV5" i="123"/>
  <c r="AU5" i="123"/>
  <c r="AT5" i="123"/>
  <c r="E5" i="123"/>
  <c r="AY4" i="123"/>
  <c r="AV4" i="123"/>
  <c r="AU4" i="123"/>
  <c r="AT4" i="123"/>
  <c r="E4" i="123"/>
  <c r="E3" i="123"/>
  <c r="C26" i="123" s="1"/>
  <c r="D3" i="123"/>
  <c r="AM1" i="123"/>
  <c r="AM95" i="123" s="1" a="1"/>
  <c r="AM95" i="123" s="1"/>
  <c r="AL1" i="123"/>
  <c r="AL27" i="123" s="1" a="1"/>
  <c r="AL27" i="123" s="1"/>
  <c r="AK1" i="123"/>
  <c r="AK27" i="123" s="1" a="1"/>
  <c r="AK27" i="123" s="1"/>
  <c r="AJ1" i="123"/>
  <c r="AJ30" i="123" s="1" a="1"/>
  <c r="AJ30" i="123" s="1"/>
  <c r="AI1" i="123"/>
  <c r="AI27" i="123" s="1" a="1"/>
  <c r="AI27" i="123" s="1"/>
  <c r="E21" i="122"/>
  <c r="D21" i="122"/>
  <c r="D20" i="122" s="1"/>
  <c r="D19" i="122" s="1"/>
  <c r="D18" i="122" s="1"/>
  <c r="D17" i="122" s="1"/>
  <c r="D16" i="122" s="1"/>
  <c r="D15" i="122" s="1"/>
  <c r="D14" i="122" s="1"/>
  <c r="D13" i="122" s="1"/>
  <c r="D12" i="122" s="1"/>
  <c r="D11" i="122" s="1"/>
  <c r="D10" i="122" s="1"/>
  <c r="D9" i="122" s="1"/>
  <c r="D8" i="122" s="1"/>
  <c r="E20" i="122"/>
  <c r="E19" i="122"/>
  <c r="E18" i="122"/>
  <c r="AY17" i="122"/>
  <c r="AV17" i="122"/>
  <c r="AU17" i="122"/>
  <c r="AT17" i="122"/>
  <c r="E17" i="122"/>
  <c r="AY16" i="122"/>
  <c r="AV16" i="122"/>
  <c r="AU16" i="122"/>
  <c r="AT16" i="122"/>
  <c r="E16" i="122"/>
  <c r="AY15" i="122"/>
  <c r="AV15" i="122"/>
  <c r="AU15" i="122"/>
  <c r="AT15" i="122"/>
  <c r="E15" i="122"/>
  <c r="AY14" i="122"/>
  <c r="AV14" i="122"/>
  <c r="AU14" i="122"/>
  <c r="AT14" i="122"/>
  <c r="E14" i="122"/>
  <c r="AY13" i="122"/>
  <c r="AV13" i="122"/>
  <c r="AU13" i="122"/>
  <c r="AT13" i="122"/>
  <c r="E13" i="122"/>
  <c r="AY12" i="122"/>
  <c r="AV12" i="122"/>
  <c r="AU12" i="122"/>
  <c r="AT12" i="122"/>
  <c r="E12" i="122"/>
  <c r="AY11" i="122"/>
  <c r="AV11" i="122"/>
  <c r="AU11" i="122"/>
  <c r="AT11" i="122"/>
  <c r="E11" i="122"/>
  <c r="AY10" i="122"/>
  <c r="AV10" i="122"/>
  <c r="AU10" i="122"/>
  <c r="AT10" i="122"/>
  <c r="E10" i="122"/>
  <c r="AY9" i="122"/>
  <c r="AV9" i="122"/>
  <c r="AU9" i="122"/>
  <c r="AT9" i="122"/>
  <c r="E9" i="122"/>
  <c r="AY8" i="122"/>
  <c r="AV8" i="122"/>
  <c r="AU8" i="122"/>
  <c r="AT8" i="122"/>
  <c r="E8" i="122"/>
  <c r="AY7" i="122"/>
  <c r="AV7" i="122"/>
  <c r="AU7" i="122"/>
  <c r="AT7" i="122"/>
  <c r="E7" i="122"/>
  <c r="D7" i="122"/>
  <c r="D6" i="122" s="1"/>
  <c r="AY6" i="122"/>
  <c r="AV6" i="122"/>
  <c r="AU6" i="122"/>
  <c r="AT6" i="122"/>
  <c r="E6" i="122"/>
  <c r="AY5" i="122"/>
  <c r="AV5" i="122"/>
  <c r="AU5" i="122"/>
  <c r="AT5" i="122"/>
  <c r="E5" i="122"/>
  <c r="D5" i="122"/>
  <c r="AY4" i="122"/>
  <c r="AV4" i="122"/>
  <c r="AU4" i="122"/>
  <c r="AT4" i="122"/>
  <c r="E4" i="122"/>
  <c r="D4" i="122"/>
  <c r="E3" i="122"/>
  <c r="D3" i="122"/>
  <c r="AM1" i="122"/>
  <c r="AM70" i="122" s="1" a="1"/>
  <c r="AM70" i="122" s="1"/>
  <c r="AL1" i="122"/>
  <c r="AL45" i="122" s="1" a="1"/>
  <c r="AL45" i="122" s="1"/>
  <c r="AK1" i="122"/>
  <c r="AK25" i="122" s="1" a="1"/>
  <c r="AK25" i="122" s="1"/>
  <c r="AJ1" i="122"/>
  <c r="AJ5" i="122" s="1" a="1"/>
  <c r="AJ5" i="122" s="1"/>
  <c r="AI1" i="122"/>
  <c r="AI71" i="122" s="1" a="1"/>
  <c r="AI71" i="122" s="1"/>
  <c r="E21" i="121"/>
  <c r="D21" i="121"/>
  <c r="E20" i="121"/>
  <c r="D20" i="121"/>
  <c r="D19" i="121" s="1"/>
  <c r="E19" i="121"/>
  <c r="E18" i="121"/>
  <c r="D18" i="121"/>
  <c r="D17" i="121" s="1"/>
  <c r="D16" i="121" s="1"/>
  <c r="D15" i="121" s="1"/>
  <c r="D14" i="121" s="1"/>
  <c r="D13" i="121" s="1"/>
  <c r="D12" i="121" s="1"/>
  <c r="AY17" i="121"/>
  <c r="AV17" i="121"/>
  <c r="AU17" i="121"/>
  <c r="AT17" i="121"/>
  <c r="E17" i="121"/>
  <c r="AY16" i="121"/>
  <c r="AV16" i="121"/>
  <c r="AU16" i="121"/>
  <c r="AT16" i="121"/>
  <c r="E16" i="121"/>
  <c r="AY15" i="121"/>
  <c r="AV15" i="121"/>
  <c r="AU15" i="121"/>
  <c r="AT15" i="121"/>
  <c r="E15" i="121"/>
  <c r="AY14" i="121"/>
  <c r="AV14" i="121"/>
  <c r="AU14" i="121"/>
  <c r="AT14" i="121"/>
  <c r="E14" i="121"/>
  <c r="AY13" i="121"/>
  <c r="AV13" i="121"/>
  <c r="AU13" i="121"/>
  <c r="AT13" i="121"/>
  <c r="E13" i="121"/>
  <c r="AY12" i="121"/>
  <c r="AV12" i="121"/>
  <c r="AU12" i="121"/>
  <c r="AT12" i="121"/>
  <c r="E12" i="121"/>
  <c r="AY11" i="121"/>
  <c r="AV11" i="121"/>
  <c r="AU11" i="121"/>
  <c r="AT11" i="121"/>
  <c r="E11" i="121"/>
  <c r="D11" i="121"/>
  <c r="D10" i="121" s="1"/>
  <c r="D9" i="121" s="1"/>
  <c r="D8" i="121" s="1"/>
  <c r="AY10" i="121"/>
  <c r="AV10" i="121"/>
  <c r="AU10" i="121"/>
  <c r="AT10" i="121"/>
  <c r="E10" i="121"/>
  <c r="AY9" i="121"/>
  <c r="AV9" i="121"/>
  <c r="AU9" i="121"/>
  <c r="AT9" i="121"/>
  <c r="E9" i="121"/>
  <c r="AY8" i="121"/>
  <c r="AV8" i="121"/>
  <c r="AU8" i="121"/>
  <c r="AT8" i="121"/>
  <c r="E8" i="121"/>
  <c r="AY7" i="121"/>
  <c r="AV7" i="121"/>
  <c r="AU7" i="121"/>
  <c r="AT7" i="121"/>
  <c r="E7" i="121"/>
  <c r="D7" i="121"/>
  <c r="D6" i="121" s="1"/>
  <c r="D5" i="121" s="1"/>
  <c r="D4" i="121" s="1"/>
  <c r="AY6" i="121"/>
  <c r="AV6" i="121"/>
  <c r="AU6" i="121"/>
  <c r="AT6" i="121"/>
  <c r="E6" i="121"/>
  <c r="AY5" i="121"/>
  <c r="AV5" i="121"/>
  <c r="AU5" i="121"/>
  <c r="AT5" i="121"/>
  <c r="E5" i="121"/>
  <c r="AY4" i="121"/>
  <c r="AV4" i="121"/>
  <c r="AU4" i="121"/>
  <c r="AT4" i="121"/>
  <c r="E4" i="121"/>
  <c r="E3" i="121"/>
  <c r="D3" i="121"/>
  <c r="AM1" i="121"/>
  <c r="AM118" i="121" s="1" a="1"/>
  <c r="AM118" i="121" s="1"/>
  <c r="AL1" i="121"/>
  <c r="AL71" i="121" s="1" a="1"/>
  <c r="AL71" i="121" s="1"/>
  <c r="AK1" i="121"/>
  <c r="AK25" i="121" s="1" a="1"/>
  <c r="AK25" i="121" s="1"/>
  <c r="AJ1" i="121"/>
  <c r="AJ171" i="121" s="1" a="1"/>
  <c r="AJ171" i="121" s="1"/>
  <c r="AI1" i="121"/>
  <c r="AI171" i="121" s="1" a="1"/>
  <c r="AI171" i="121" s="1"/>
  <c r="E21" i="120"/>
  <c r="D21" i="120"/>
  <c r="D20" i="120" s="1"/>
  <c r="D19" i="120" s="1"/>
  <c r="D18" i="120" s="1"/>
  <c r="D17" i="120" s="1"/>
  <c r="D16" i="120" s="1"/>
  <c r="D15" i="120" s="1"/>
  <c r="D14" i="120" s="1"/>
  <c r="D13" i="120" s="1"/>
  <c r="D12" i="120" s="1"/>
  <c r="D11" i="120" s="1"/>
  <c r="D10" i="120" s="1"/>
  <c r="D9" i="120" s="1"/>
  <c r="E20" i="120"/>
  <c r="E19" i="120"/>
  <c r="E18" i="120"/>
  <c r="AY17" i="120"/>
  <c r="AV17" i="120"/>
  <c r="AU17" i="120"/>
  <c r="AT17" i="120"/>
  <c r="E17" i="120"/>
  <c r="AY16" i="120"/>
  <c r="AV16" i="120"/>
  <c r="AU16" i="120"/>
  <c r="AT16" i="120"/>
  <c r="E16" i="120"/>
  <c r="AY15" i="120"/>
  <c r="AV15" i="120"/>
  <c r="AU15" i="120"/>
  <c r="AT15" i="120"/>
  <c r="E15" i="120"/>
  <c r="AY14" i="120"/>
  <c r="AV14" i="120"/>
  <c r="AU14" i="120"/>
  <c r="AT14" i="120"/>
  <c r="E14" i="120"/>
  <c r="AY13" i="120"/>
  <c r="AV13" i="120"/>
  <c r="AU13" i="120"/>
  <c r="AT13" i="120"/>
  <c r="E13" i="120"/>
  <c r="AY12" i="120"/>
  <c r="AV12" i="120"/>
  <c r="AU12" i="120"/>
  <c r="AT12" i="120"/>
  <c r="E12" i="120"/>
  <c r="AY11" i="120"/>
  <c r="AV11" i="120"/>
  <c r="AU11" i="120"/>
  <c r="AT11" i="120"/>
  <c r="E11" i="120"/>
  <c r="AY10" i="120"/>
  <c r="AV10" i="120"/>
  <c r="AU10" i="120"/>
  <c r="AT10" i="120"/>
  <c r="E10" i="120"/>
  <c r="AY9" i="120"/>
  <c r="AV9" i="120"/>
  <c r="AU9" i="120"/>
  <c r="AT9" i="120"/>
  <c r="E9" i="120"/>
  <c r="AY8" i="120"/>
  <c r="AV8" i="120"/>
  <c r="AU8" i="120"/>
  <c r="AT8" i="120"/>
  <c r="E8" i="120"/>
  <c r="D8" i="120"/>
  <c r="AY7" i="120"/>
  <c r="AV7" i="120"/>
  <c r="AU7" i="120"/>
  <c r="AT7" i="120"/>
  <c r="E7" i="120"/>
  <c r="D7" i="120"/>
  <c r="AY6" i="120"/>
  <c r="AV6" i="120"/>
  <c r="AU6" i="120"/>
  <c r="AT6" i="120"/>
  <c r="E6" i="120"/>
  <c r="D6" i="120"/>
  <c r="D5" i="120" s="1"/>
  <c r="D4" i="120" s="1"/>
  <c r="AY5" i="120"/>
  <c r="AV5" i="120"/>
  <c r="AU5" i="120"/>
  <c r="AT5" i="120"/>
  <c r="E5" i="120"/>
  <c r="AY4" i="120"/>
  <c r="AV4" i="120"/>
  <c r="AU4" i="120"/>
  <c r="AT4" i="120"/>
  <c r="E4" i="120"/>
  <c r="E3" i="120"/>
  <c r="B26" i="120" s="1"/>
  <c r="D3" i="120"/>
  <c r="AM1" i="120"/>
  <c r="AM8" i="120" s="1" a="1"/>
  <c r="AM8" i="120" s="1"/>
  <c r="AL1" i="120"/>
  <c r="AL62" i="120" s="1" a="1"/>
  <c r="AL62" i="120" s="1"/>
  <c r="AK1" i="120"/>
  <c r="AK111" i="120" s="1" a="1"/>
  <c r="AK111" i="120" s="1"/>
  <c r="AJ1" i="120"/>
  <c r="AJ111" i="120" s="1" a="1"/>
  <c r="AJ111" i="120" s="1"/>
  <c r="AI1" i="120"/>
  <c r="AI62" i="120" s="1" a="1"/>
  <c r="AI62" i="120" s="1"/>
  <c r="E21" i="119"/>
  <c r="D21" i="119"/>
  <c r="D20" i="119" s="1"/>
  <c r="D19" i="119" s="1"/>
  <c r="D18" i="119" s="1"/>
  <c r="D17" i="119" s="1"/>
  <c r="D16" i="119" s="1"/>
  <c r="D15" i="119" s="1"/>
  <c r="D14" i="119" s="1"/>
  <c r="D13" i="119" s="1"/>
  <c r="D12" i="119" s="1"/>
  <c r="D11" i="119" s="1"/>
  <c r="D10" i="119" s="1"/>
  <c r="D9" i="119" s="1"/>
  <c r="D8" i="119" s="1"/>
  <c r="E20" i="119"/>
  <c r="E19" i="119"/>
  <c r="E18" i="119"/>
  <c r="AY17" i="119"/>
  <c r="AV17" i="119"/>
  <c r="AU17" i="119"/>
  <c r="AT17" i="119"/>
  <c r="E17" i="119"/>
  <c r="AY16" i="119"/>
  <c r="AV16" i="119"/>
  <c r="AU16" i="119"/>
  <c r="AT16" i="119"/>
  <c r="E16" i="119"/>
  <c r="AY15" i="119"/>
  <c r="AV15" i="119"/>
  <c r="AU15" i="119"/>
  <c r="AT15" i="119"/>
  <c r="E15" i="119"/>
  <c r="AY14" i="119"/>
  <c r="AV14" i="119"/>
  <c r="AU14" i="119"/>
  <c r="AT14" i="119"/>
  <c r="E14" i="119"/>
  <c r="AY13" i="119"/>
  <c r="AV13" i="119"/>
  <c r="AU13" i="119"/>
  <c r="AT13" i="119"/>
  <c r="E13" i="119"/>
  <c r="AY12" i="119"/>
  <c r="AV12" i="119"/>
  <c r="AU12" i="119"/>
  <c r="AT12" i="119"/>
  <c r="E12" i="119"/>
  <c r="AY11" i="119"/>
  <c r="AV11" i="119"/>
  <c r="AU11" i="119"/>
  <c r="AT11" i="119"/>
  <c r="E11" i="119"/>
  <c r="AY10" i="119"/>
  <c r="AV10" i="119"/>
  <c r="AU10" i="119"/>
  <c r="AT10" i="119"/>
  <c r="E10" i="119"/>
  <c r="AY9" i="119"/>
  <c r="AV9" i="119"/>
  <c r="AU9" i="119"/>
  <c r="AT9" i="119"/>
  <c r="E9" i="119"/>
  <c r="AY8" i="119"/>
  <c r="AV8" i="119"/>
  <c r="AU8" i="119"/>
  <c r="AT8" i="119"/>
  <c r="E8" i="119"/>
  <c r="AY7" i="119"/>
  <c r="AV7" i="119"/>
  <c r="AU7" i="119"/>
  <c r="AT7" i="119"/>
  <c r="E7" i="119"/>
  <c r="D7" i="119"/>
  <c r="D6" i="119" s="1"/>
  <c r="D5" i="119" s="1"/>
  <c r="D4" i="119" s="1"/>
  <c r="AY6" i="119"/>
  <c r="AV6" i="119"/>
  <c r="AU6" i="119"/>
  <c r="AT6" i="119"/>
  <c r="E6" i="119"/>
  <c r="AY5" i="119"/>
  <c r="AV5" i="119"/>
  <c r="AU5" i="119"/>
  <c r="AT5" i="119"/>
  <c r="E5" i="119"/>
  <c r="AY4" i="119"/>
  <c r="AV4" i="119"/>
  <c r="AU4" i="119"/>
  <c r="AT4" i="119"/>
  <c r="E4" i="119"/>
  <c r="E3" i="119"/>
  <c r="D3" i="119"/>
  <c r="AM1" i="119"/>
  <c r="AM38" i="119" s="1" a="1"/>
  <c r="AM38" i="119" s="1"/>
  <c r="AL1" i="119"/>
  <c r="AL21" i="119" s="1" a="1"/>
  <c r="AL21" i="119" s="1"/>
  <c r="AK1" i="119"/>
  <c r="AK118" i="119" s="1" a="1"/>
  <c r="AK118" i="119" s="1"/>
  <c r="AJ1" i="119"/>
  <c r="AJ4" i="119" s="1" a="1"/>
  <c r="AJ4" i="119" s="1"/>
  <c r="AI1" i="119"/>
  <c r="AI4" i="119" s="1" a="1"/>
  <c r="AI4" i="119" s="1"/>
  <c r="E21" i="118"/>
  <c r="D21" i="118"/>
  <c r="E20" i="118"/>
  <c r="D20" i="118"/>
  <c r="D19" i="118" s="1"/>
  <c r="D18" i="118" s="1"/>
  <c r="D17" i="118" s="1"/>
  <c r="D16" i="118" s="1"/>
  <c r="D15" i="118" s="1"/>
  <c r="D14" i="118" s="1"/>
  <c r="D13" i="118" s="1"/>
  <c r="D12" i="118" s="1"/>
  <c r="D11" i="118" s="1"/>
  <c r="E19" i="118"/>
  <c r="E18" i="118"/>
  <c r="AY17" i="118"/>
  <c r="AV17" i="118"/>
  <c r="AU17" i="118"/>
  <c r="AT17" i="118"/>
  <c r="E17" i="118"/>
  <c r="AY16" i="118"/>
  <c r="AV16" i="118"/>
  <c r="AU16" i="118"/>
  <c r="AT16" i="118"/>
  <c r="E16" i="118"/>
  <c r="AY15" i="118"/>
  <c r="AV15" i="118"/>
  <c r="AU15" i="118"/>
  <c r="AT15" i="118"/>
  <c r="E15" i="118"/>
  <c r="AY14" i="118"/>
  <c r="AV14" i="118"/>
  <c r="AU14" i="118"/>
  <c r="AT14" i="118"/>
  <c r="E14" i="118"/>
  <c r="AY13" i="118"/>
  <c r="AV13" i="118"/>
  <c r="AU13" i="118"/>
  <c r="AT13" i="118"/>
  <c r="E13" i="118"/>
  <c r="AY12" i="118"/>
  <c r="AV12" i="118"/>
  <c r="AU12" i="118"/>
  <c r="AT12" i="118"/>
  <c r="E12" i="118"/>
  <c r="AY11" i="118"/>
  <c r="AV11" i="118"/>
  <c r="AU11" i="118"/>
  <c r="AT11" i="118"/>
  <c r="E11" i="118"/>
  <c r="AY10" i="118"/>
  <c r="AV10" i="118"/>
  <c r="AU10" i="118"/>
  <c r="AT10" i="118"/>
  <c r="E10" i="118"/>
  <c r="D10" i="118"/>
  <c r="D9" i="118" s="1"/>
  <c r="D8" i="118" s="1"/>
  <c r="D7" i="118" s="1"/>
  <c r="D6" i="118" s="1"/>
  <c r="D5" i="118" s="1"/>
  <c r="D4" i="118" s="1"/>
  <c r="AY9" i="118"/>
  <c r="AV9" i="118"/>
  <c r="AU9" i="118"/>
  <c r="AT9" i="118"/>
  <c r="E9" i="118"/>
  <c r="AY8" i="118"/>
  <c r="AV8" i="118"/>
  <c r="AU8" i="118"/>
  <c r="AT8" i="118"/>
  <c r="E8" i="118"/>
  <c r="AY7" i="118"/>
  <c r="AV7" i="118"/>
  <c r="AU7" i="118"/>
  <c r="AT7" i="118"/>
  <c r="E7" i="118"/>
  <c r="AY6" i="118"/>
  <c r="AV6" i="118"/>
  <c r="AU6" i="118"/>
  <c r="AT6" i="118"/>
  <c r="E6" i="118"/>
  <c r="AY5" i="118"/>
  <c r="AV5" i="118"/>
  <c r="AU5" i="118"/>
  <c r="AT5" i="118"/>
  <c r="E5" i="118"/>
  <c r="AY4" i="118"/>
  <c r="AV4" i="118"/>
  <c r="AU4" i="118"/>
  <c r="AT4" i="118"/>
  <c r="E4" i="118"/>
  <c r="E3" i="118"/>
  <c r="D3" i="118"/>
  <c r="AM1" i="118"/>
  <c r="AM117" i="118" s="1" a="1"/>
  <c r="AM117" i="118" s="1"/>
  <c r="AL1" i="118"/>
  <c r="AL162" i="118" s="1" a="1"/>
  <c r="AL162" i="118" s="1"/>
  <c r="AK1" i="118"/>
  <c r="AK68" i="118" s="1" a="1"/>
  <c r="AK68" i="118" s="1"/>
  <c r="AJ1" i="118"/>
  <c r="AJ17" i="118" s="1" a="1"/>
  <c r="AJ17" i="118" s="1"/>
  <c r="AI1" i="118"/>
  <c r="AI20" i="118" s="1" a="1"/>
  <c r="AI20" i="118" s="1"/>
  <c r="E21" i="117"/>
  <c r="D21" i="117"/>
  <c r="D20" i="117" s="1"/>
  <c r="D19" i="117" s="1"/>
  <c r="D18" i="117" s="1"/>
  <c r="D17" i="117" s="1"/>
  <c r="E20" i="117"/>
  <c r="E19" i="117"/>
  <c r="E18" i="117"/>
  <c r="AY17" i="117"/>
  <c r="AV17" i="117"/>
  <c r="AU17" i="117"/>
  <c r="AT17" i="117"/>
  <c r="E17" i="117"/>
  <c r="AY16" i="117"/>
  <c r="AV16" i="117"/>
  <c r="AU16" i="117"/>
  <c r="AT16" i="117"/>
  <c r="E16" i="117"/>
  <c r="D16" i="117"/>
  <c r="D15" i="117" s="1"/>
  <c r="D14" i="117" s="1"/>
  <c r="D13" i="117" s="1"/>
  <c r="AY15" i="117"/>
  <c r="AV15" i="117"/>
  <c r="AU15" i="117"/>
  <c r="AT15" i="117"/>
  <c r="E15" i="117"/>
  <c r="AY14" i="117"/>
  <c r="AV14" i="117"/>
  <c r="AU14" i="117"/>
  <c r="AT14" i="117"/>
  <c r="E14" i="117"/>
  <c r="AY13" i="117"/>
  <c r="AV13" i="117"/>
  <c r="AU13" i="117"/>
  <c r="AT13" i="117"/>
  <c r="E13" i="117"/>
  <c r="AY12" i="117"/>
  <c r="AV12" i="117"/>
  <c r="AU12" i="117"/>
  <c r="AT12" i="117"/>
  <c r="E12" i="117"/>
  <c r="D12" i="117"/>
  <c r="D11" i="117" s="1"/>
  <c r="D10" i="117" s="1"/>
  <c r="D9" i="117" s="1"/>
  <c r="D8" i="117" s="1"/>
  <c r="D7" i="117" s="1"/>
  <c r="AY11" i="117"/>
  <c r="AV11" i="117"/>
  <c r="AU11" i="117"/>
  <c r="AT11" i="117"/>
  <c r="E11" i="117"/>
  <c r="AY10" i="117"/>
  <c r="AV10" i="117"/>
  <c r="AU10" i="117"/>
  <c r="AT10" i="117"/>
  <c r="E10" i="117"/>
  <c r="AY9" i="117"/>
  <c r="AV9" i="117"/>
  <c r="AU9" i="117"/>
  <c r="AT9" i="117"/>
  <c r="E9" i="117"/>
  <c r="AY8" i="117"/>
  <c r="AV8" i="117"/>
  <c r="AU8" i="117"/>
  <c r="AT8" i="117"/>
  <c r="E8" i="117"/>
  <c r="AY7" i="117"/>
  <c r="AV7" i="117"/>
  <c r="AU7" i="117"/>
  <c r="AT7" i="117"/>
  <c r="E7" i="117"/>
  <c r="AY6" i="117"/>
  <c r="AV6" i="117"/>
  <c r="AU6" i="117"/>
  <c r="AT6" i="117"/>
  <c r="E6" i="117"/>
  <c r="D6" i="117"/>
  <c r="D5" i="117" s="1"/>
  <c r="D4" i="117" s="1"/>
  <c r="D3" i="117" s="1"/>
  <c r="AY5" i="117"/>
  <c r="AV5" i="117"/>
  <c r="AU5" i="117"/>
  <c r="AT5" i="117"/>
  <c r="E5" i="117"/>
  <c r="AY4" i="117"/>
  <c r="AV4" i="117"/>
  <c r="AU4" i="117"/>
  <c r="AT4" i="117"/>
  <c r="E4" i="117"/>
  <c r="E3" i="117"/>
  <c r="AM1" i="117"/>
  <c r="AM8" i="117" s="1" a="1"/>
  <c r="AM8" i="117" s="1"/>
  <c r="AL1" i="117"/>
  <c r="AL48" i="117" s="1" a="1"/>
  <c r="AL48" i="117" s="1"/>
  <c r="AK1" i="117"/>
  <c r="AK25" i="117" s="1" a="1"/>
  <c r="AK25" i="117" s="1"/>
  <c r="AJ1" i="117"/>
  <c r="AJ17" i="117" s="1" a="1"/>
  <c r="AJ17" i="117" s="1"/>
  <c r="AI1" i="117"/>
  <c r="AI20" i="117" s="1" a="1"/>
  <c r="AI20" i="117" s="1"/>
  <c r="E21" i="116"/>
  <c r="D21" i="116"/>
  <c r="D20" i="116" s="1"/>
  <c r="D19" i="116" s="1"/>
  <c r="D18" i="116" s="1"/>
  <c r="D17" i="116" s="1"/>
  <c r="D16" i="116" s="1"/>
  <c r="D15" i="116" s="1"/>
  <c r="D14" i="116" s="1"/>
  <c r="E20" i="116"/>
  <c r="E19" i="116"/>
  <c r="E18" i="116"/>
  <c r="AY17" i="116"/>
  <c r="AV17" i="116"/>
  <c r="AU17" i="116"/>
  <c r="AT17" i="116"/>
  <c r="E17" i="116"/>
  <c r="AY16" i="116"/>
  <c r="AV16" i="116"/>
  <c r="AU16" i="116"/>
  <c r="AT16" i="116"/>
  <c r="E16" i="116"/>
  <c r="AY15" i="116"/>
  <c r="AV15" i="116"/>
  <c r="AU15" i="116"/>
  <c r="AT15" i="116"/>
  <c r="E15" i="116"/>
  <c r="AY14" i="116"/>
  <c r="AV14" i="116"/>
  <c r="AU14" i="116"/>
  <c r="AT14" i="116"/>
  <c r="E14" i="116"/>
  <c r="AY13" i="116"/>
  <c r="AV13" i="116"/>
  <c r="AU13" i="116"/>
  <c r="AT13" i="116"/>
  <c r="E13" i="116"/>
  <c r="D13" i="116"/>
  <c r="D12" i="116" s="1"/>
  <c r="D11" i="116" s="1"/>
  <c r="D10" i="116" s="1"/>
  <c r="D9" i="116" s="1"/>
  <c r="D8" i="116" s="1"/>
  <c r="D7" i="116" s="1"/>
  <c r="D6" i="116" s="1"/>
  <c r="D5" i="116" s="1"/>
  <c r="D4" i="116" s="1"/>
  <c r="D3" i="116" s="1"/>
  <c r="AY12" i="116"/>
  <c r="AV12" i="116"/>
  <c r="AU12" i="116"/>
  <c r="AT12" i="116"/>
  <c r="E12" i="116"/>
  <c r="AY11" i="116"/>
  <c r="AV11" i="116"/>
  <c r="AU11" i="116"/>
  <c r="AT11" i="116"/>
  <c r="E11" i="116"/>
  <c r="AY10" i="116"/>
  <c r="AV10" i="116"/>
  <c r="AU10" i="116"/>
  <c r="AT10" i="116"/>
  <c r="E10" i="116"/>
  <c r="AY9" i="116"/>
  <c r="AV9" i="116"/>
  <c r="AU9" i="116"/>
  <c r="AT9" i="116"/>
  <c r="E9" i="116"/>
  <c r="AY8" i="116"/>
  <c r="AV8" i="116"/>
  <c r="AU8" i="116"/>
  <c r="AT8" i="116"/>
  <c r="E8" i="116"/>
  <c r="AY7" i="116"/>
  <c r="AV7" i="116"/>
  <c r="AU7" i="116"/>
  <c r="AT7" i="116"/>
  <c r="E7" i="116"/>
  <c r="AY6" i="116"/>
  <c r="AV6" i="116"/>
  <c r="AU6" i="116"/>
  <c r="AT6" i="116"/>
  <c r="E6" i="116"/>
  <c r="AY5" i="116"/>
  <c r="AV5" i="116"/>
  <c r="AU5" i="116"/>
  <c r="AT5" i="116"/>
  <c r="E5" i="116"/>
  <c r="AY4" i="116"/>
  <c r="AV4" i="116"/>
  <c r="AU4" i="116"/>
  <c r="AT4" i="116"/>
  <c r="E4" i="116"/>
  <c r="E3" i="116"/>
  <c r="B26" i="116" s="1"/>
  <c r="AM1" i="116"/>
  <c r="AM8" i="116" s="1" a="1"/>
  <c r="AM8" i="116" s="1"/>
  <c r="AL1" i="116"/>
  <c r="AL103" i="116" s="1" a="1"/>
  <c r="AL103" i="116" s="1"/>
  <c r="AK1" i="116"/>
  <c r="AK23" i="116" s="1" a="1"/>
  <c r="AK23" i="116" s="1"/>
  <c r="AJ1" i="116"/>
  <c r="AJ105" i="116" s="1" a="1"/>
  <c r="AJ105" i="116" s="1"/>
  <c r="AI1" i="116"/>
  <c r="AI82" i="116" s="1" a="1"/>
  <c r="AI82" i="116" s="1"/>
  <c r="E21" i="115"/>
  <c r="D21" i="115"/>
  <c r="D20" i="115" s="1"/>
  <c r="E20" i="115"/>
  <c r="E19" i="115"/>
  <c r="D19" i="115"/>
  <c r="D18" i="115" s="1"/>
  <c r="D17" i="115" s="1"/>
  <c r="D16" i="115" s="1"/>
  <c r="D15" i="115" s="1"/>
  <c r="E18" i="115"/>
  <c r="AY17" i="115"/>
  <c r="AV17" i="115"/>
  <c r="AU17" i="115"/>
  <c r="AT17" i="115"/>
  <c r="E17" i="115"/>
  <c r="AY16" i="115"/>
  <c r="AV16" i="115"/>
  <c r="AU16" i="115"/>
  <c r="AT16" i="115"/>
  <c r="E16" i="115"/>
  <c r="AY15" i="115"/>
  <c r="AV15" i="115"/>
  <c r="AU15" i="115"/>
  <c r="AT15" i="115"/>
  <c r="E15" i="115"/>
  <c r="AY14" i="115"/>
  <c r="AV14" i="115"/>
  <c r="AU14" i="115"/>
  <c r="AT14" i="115"/>
  <c r="E14" i="115"/>
  <c r="D14" i="115"/>
  <c r="D13" i="115" s="1"/>
  <c r="D12" i="115" s="1"/>
  <c r="D11" i="115" s="1"/>
  <c r="D10" i="115" s="1"/>
  <c r="D9" i="115" s="1"/>
  <c r="D8" i="115" s="1"/>
  <c r="D7" i="115" s="1"/>
  <c r="D6" i="115" s="1"/>
  <c r="AY13" i="115"/>
  <c r="AV13" i="115"/>
  <c r="AU13" i="115"/>
  <c r="AT13" i="115"/>
  <c r="E13" i="115"/>
  <c r="AY12" i="115"/>
  <c r="AV12" i="115"/>
  <c r="AU12" i="115"/>
  <c r="AT12" i="115"/>
  <c r="E12" i="115"/>
  <c r="AY11" i="115"/>
  <c r="AV11" i="115"/>
  <c r="AU11" i="115"/>
  <c r="AT11" i="115"/>
  <c r="E11" i="115"/>
  <c r="AY10" i="115"/>
  <c r="AV10" i="115"/>
  <c r="AU10" i="115"/>
  <c r="AT10" i="115"/>
  <c r="E10" i="115"/>
  <c r="AY9" i="115"/>
  <c r="AV9" i="115"/>
  <c r="AU9" i="115"/>
  <c r="AT9" i="115"/>
  <c r="E9" i="115"/>
  <c r="AY8" i="115"/>
  <c r="AV8" i="115"/>
  <c r="AU8" i="115"/>
  <c r="AT8" i="115"/>
  <c r="E8" i="115"/>
  <c r="AY7" i="115"/>
  <c r="AV7" i="115"/>
  <c r="AU7" i="115"/>
  <c r="AT7" i="115"/>
  <c r="E7" i="115"/>
  <c r="AY6" i="115"/>
  <c r="AV6" i="115"/>
  <c r="AU6" i="115"/>
  <c r="AT6" i="115"/>
  <c r="E6" i="115"/>
  <c r="AY5" i="115"/>
  <c r="AV5" i="115"/>
  <c r="AU5" i="115"/>
  <c r="AT5" i="115"/>
  <c r="E5" i="115"/>
  <c r="D5" i="115"/>
  <c r="D4" i="115" s="1"/>
  <c r="AY4" i="115"/>
  <c r="AV4" i="115"/>
  <c r="AU4" i="115"/>
  <c r="AT4" i="115"/>
  <c r="E4" i="115"/>
  <c r="E3" i="115"/>
  <c r="D3" i="115"/>
  <c r="AM1" i="115"/>
  <c r="AM8" i="115" s="1" a="1"/>
  <c r="AM8" i="115" s="1"/>
  <c r="AL1" i="115"/>
  <c r="AL225" i="115" s="1" a="1"/>
  <c r="AL225" i="115" s="1"/>
  <c r="AK1" i="115"/>
  <c r="AK87" i="115" s="1" a="1"/>
  <c r="AK87" i="115" s="1"/>
  <c r="AJ1" i="115"/>
  <c r="AJ24" i="115" s="1" a="1"/>
  <c r="AJ24" i="115" s="1"/>
  <c r="AI1" i="115"/>
  <c r="AI13" i="115" s="1" a="1"/>
  <c r="AI13" i="115" s="1"/>
  <c r="E21" i="114"/>
  <c r="D21" i="114"/>
  <c r="D20" i="114" s="1"/>
  <c r="E20" i="114"/>
  <c r="E19" i="114"/>
  <c r="D19" i="114"/>
  <c r="E18" i="114"/>
  <c r="D18" i="114"/>
  <c r="D17" i="114" s="1"/>
  <c r="D16" i="114" s="1"/>
  <c r="AY17" i="114"/>
  <c r="AV17" i="114"/>
  <c r="AU17" i="114"/>
  <c r="AT17" i="114"/>
  <c r="E17" i="114"/>
  <c r="AY16" i="114"/>
  <c r="AV16" i="114"/>
  <c r="AU16" i="114"/>
  <c r="AT16" i="114"/>
  <c r="E16" i="114"/>
  <c r="AY15" i="114"/>
  <c r="AV15" i="114"/>
  <c r="AU15" i="114"/>
  <c r="AT15" i="114"/>
  <c r="E15" i="114"/>
  <c r="D15" i="114"/>
  <c r="D14" i="114" s="1"/>
  <c r="D13" i="114" s="1"/>
  <c r="D12" i="114" s="1"/>
  <c r="D11" i="114" s="1"/>
  <c r="D10" i="114" s="1"/>
  <c r="D9" i="114" s="1"/>
  <c r="D8" i="114" s="1"/>
  <c r="D7" i="114" s="1"/>
  <c r="D6" i="114" s="1"/>
  <c r="D5" i="114" s="1"/>
  <c r="D4" i="114" s="1"/>
  <c r="AY14" i="114"/>
  <c r="AV14" i="114"/>
  <c r="AU14" i="114"/>
  <c r="AT14" i="114"/>
  <c r="E14" i="114"/>
  <c r="AY13" i="114"/>
  <c r="AV13" i="114"/>
  <c r="AU13" i="114"/>
  <c r="AT13" i="114"/>
  <c r="E13" i="114"/>
  <c r="AY12" i="114"/>
  <c r="AV12" i="114"/>
  <c r="AU12" i="114"/>
  <c r="AT12" i="114"/>
  <c r="E12" i="114"/>
  <c r="AY11" i="114"/>
  <c r="AV11" i="114"/>
  <c r="AU11" i="114"/>
  <c r="AT11" i="114"/>
  <c r="E11" i="114"/>
  <c r="AY10" i="114"/>
  <c r="AV10" i="114"/>
  <c r="AU10" i="114"/>
  <c r="AT10" i="114"/>
  <c r="E10" i="114"/>
  <c r="AY9" i="114"/>
  <c r="AV9" i="114"/>
  <c r="AU9" i="114"/>
  <c r="AT9" i="114"/>
  <c r="E9" i="114"/>
  <c r="AY8" i="114"/>
  <c r="AV8" i="114"/>
  <c r="AU8" i="114"/>
  <c r="AT8" i="114"/>
  <c r="E8" i="114"/>
  <c r="AY7" i="114"/>
  <c r="AV7" i="114"/>
  <c r="AU7" i="114"/>
  <c r="AT7" i="114"/>
  <c r="E7" i="114"/>
  <c r="AY6" i="114"/>
  <c r="AV6" i="114"/>
  <c r="AU6" i="114"/>
  <c r="AT6" i="114"/>
  <c r="E6" i="114"/>
  <c r="AY5" i="114"/>
  <c r="AV5" i="114"/>
  <c r="AU5" i="114"/>
  <c r="AT5" i="114"/>
  <c r="E5" i="114"/>
  <c r="AY4" i="114"/>
  <c r="AV4" i="114"/>
  <c r="AU4" i="114"/>
  <c r="AT4" i="114"/>
  <c r="E4" i="114"/>
  <c r="E3" i="114"/>
  <c r="D3" i="114"/>
  <c r="AM1" i="114"/>
  <c r="AM8" i="114" s="1" a="1"/>
  <c r="AM8" i="114" s="1"/>
  <c r="AL1" i="114"/>
  <c r="AL115" i="114" s="1" a="1"/>
  <c r="AL115" i="114" s="1"/>
  <c r="AK1" i="114"/>
  <c r="AK25" i="114" s="1" a="1"/>
  <c r="AK25" i="114" s="1"/>
  <c r="AJ1" i="114"/>
  <c r="AJ115" i="114" s="1" a="1"/>
  <c r="AJ115" i="114" s="1"/>
  <c r="AI1" i="114"/>
  <c r="AI31" i="114" s="1" a="1"/>
  <c r="AI31" i="114" s="1"/>
  <c r="E21" i="113"/>
  <c r="D21" i="113"/>
  <c r="D20" i="113" s="1"/>
  <c r="D19" i="113" s="1"/>
  <c r="D18" i="113" s="1"/>
  <c r="D17" i="113" s="1"/>
  <c r="D16" i="113" s="1"/>
  <c r="D15" i="113" s="1"/>
  <c r="D14" i="113" s="1"/>
  <c r="D13" i="113" s="1"/>
  <c r="D12" i="113" s="1"/>
  <c r="D11" i="113" s="1"/>
  <c r="E20" i="113"/>
  <c r="E19" i="113"/>
  <c r="E18" i="113"/>
  <c r="AY17" i="113"/>
  <c r="AV17" i="113"/>
  <c r="AU17" i="113"/>
  <c r="AT17" i="113"/>
  <c r="E17" i="113"/>
  <c r="AY16" i="113"/>
  <c r="AV16" i="113"/>
  <c r="AU16" i="113"/>
  <c r="AT16" i="113"/>
  <c r="E16" i="113"/>
  <c r="AY15" i="113"/>
  <c r="AV15" i="113"/>
  <c r="AU15" i="113"/>
  <c r="AT15" i="113"/>
  <c r="E15" i="113"/>
  <c r="AY14" i="113"/>
  <c r="AV14" i="113"/>
  <c r="AU14" i="113"/>
  <c r="AT14" i="113"/>
  <c r="E14" i="113"/>
  <c r="AY13" i="113"/>
  <c r="AV13" i="113"/>
  <c r="AU13" i="113"/>
  <c r="AT13" i="113"/>
  <c r="E13" i="113"/>
  <c r="AY12" i="113"/>
  <c r="AV12" i="113"/>
  <c r="AU12" i="113"/>
  <c r="AT12" i="113"/>
  <c r="E12" i="113"/>
  <c r="AY11" i="113"/>
  <c r="AV11" i="113"/>
  <c r="AU11" i="113"/>
  <c r="AT11" i="113"/>
  <c r="E11" i="113"/>
  <c r="AY10" i="113"/>
  <c r="AV10" i="113"/>
  <c r="AU10" i="113"/>
  <c r="AT10" i="113"/>
  <c r="E10" i="113"/>
  <c r="D10" i="113"/>
  <c r="AY9" i="113"/>
  <c r="AV9" i="113"/>
  <c r="AU9" i="113"/>
  <c r="AT9" i="113"/>
  <c r="E9" i="113"/>
  <c r="D9" i="113"/>
  <c r="D8" i="113" s="1"/>
  <c r="AY8" i="113"/>
  <c r="AV8" i="113"/>
  <c r="AU8" i="113"/>
  <c r="AT8" i="113"/>
  <c r="E8" i="113"/>
  <c r="AY7" i="113"/>
  <c r="AV7" i="113"/>
  <c r="AU7" i="113"/>
  <c r="AT7" i="113"/>
  <c r="E7" i="113"/>
  <c r="D7" i="113"/>
  <c r="D6" i="113" s="1"/>
  <c r="D5" i="113" s="1"/>
  <c r="D4" i="113" s="1"/>
  <c r="AY6" i="113"/>
  <c r="AV6" i="113"/>
  <c r="AU6" i="113"/>
  <c r="AT6" i="113"/>
  <c r="E6" i="113"/>
  <c r="AY5" i="113"/>
  <c r="AV5" i="113"/>
  <c r="AU5" i="113"/>
  <c r="AT5" i="113"/>
  <c r="E5" i="113"/>
  <c r="AY4" i="113"/>
  <c r="AV4" i="113"/>
  <c r="AU4" i="113"/>
  <c r="AT4" i="113"/>
  <c r="E4" i="113"/>
  <c r="E3" i="113"/>
  <c r="D3" i="113"/>
  <c r="AM1" i="113"/>
  <c r="AM60" i="113" s="1" a="1"/>
  <c r="AM60" i="113" s="1"/>
  <c r="AL1" i="113"/>
  <c r="AL71" i="113" s="1" a="1"/>
  <c r="AL71" i="113" s="1"/>
  <c r="AK1" i="113"/>
  <c r="AK25" i="113" s="1" a="1"/>
  <c r="AK25" i="113" s="1"/>
  <c r="AJ1" i="113"/>
  <c r="AJ195" i="113" s="1" a="1"/>
  <c r="AJ195" i="113" s="1"/>
  <c r="AI1" i="113"/>
  <c r="AI20" i="113" s="1" a="1"/>
  <c r="AI20" i="113" s="1"/>
  <c r="E21" i="112"/>
  <c r="D21" i="112"/>
  <c r="D20" i="112" s="1"/>
  <c r="D19" i="112" s="1"/>
  <c r="D18" i="112" s="1"/>
  <c r="D17" i="112" s="1"/>
  <c r="D16" i="112" s="1"/>
  <c r="D15" i="112" s="1"/>
  <c r="D14" i="112" s="1"/>
  <c r="D13" i="112" s="1"/>
  <c r="D12" i="112" s="1"/>
  <c r="D11" i="112" s="1"/>
  <c r="E20" i="112"/>
  <c r="E19" i="112"/>
  <c r="E18" i="112"/>
  <c r="AY17" i="112"/>
  <c r="AV17" i="112"/>
  <c r="AU17" i="112"/>
  <c r="AT17" i="112"/>
  <c r="E17" i="112"/>
  <c r="AY16" i="112"/>
  <c r="AV16" i="112"/>
  <c r="AU16" i="112"/>
  <c r="AT16" i="112"/>
  <c r="E16" i="112"/>
  <c r="AY15" i="112"/>
  <c r="AV15" i="112"/>
  <c r="AU15" i="112"/>
  <c r="AT15" i="112"/>
  <c r="E15" i="112"/>
  <c r="AY14" i="112"/>
  <c r="AV14" i="112"/>
  <c r="AU14" i="112"/>
  <c r="AT14" i="112"/>
  <c r="E14" i="112"/>
  <c r="AY13" i="112"/>
  <c r="AV13" i="112"/>
  <c r="AU13" i="112"/>
  <c r="AT13" i="112"/>
  <c r="E13" i="112"/>
  <c r="AY12" i="112"/>
  <c r="AV12" i="112"/>
  <c r="AU12" i="112"/>
  <c r="AT12" i="112"/>
  <c r="E12" i="112"/>
  <c r="AY11" i="112"/>
  <c r="AV11" i="112"/>
  <c r="AU11" i="112"/>
  <c r="AT11" i="112"/>
  <c r="E11" i="112"/>
  <c r="AY10" i="112"/>
  <c r="AV10" i="112"/>
  <c r="AU10" i="112"/>
  <c r="AT10" i="112"/>
  <c r="E10" i="112"/>
  <c r="D10" i="112"/>
  <c r="D9" i="112" s="1"/>
  <c r="D8" i="112" s="1"/>
  <c r="AY9" i="112"/>
  <c r="AV9" i="112"/>
  <c r="AU9" i="112"/>
  <c r="AT9" i="112"/>
  <c r="E9" i="112"/>
  <c r="AY8" i="112"/>
  <c r="AV8" i="112"/>
  <c r="AU8" i="112"/>
  <c r="AT8" i="112"/>
  <c r="E8" i="112"/>
  <c r="AY7" i="112"/>
  <c r="AV7" i="112"/>
  <c r="AU7" i="112"/>
  <c r="AT7" i="112"/>
  <c r="E7" i="112"/>
  <c r="D7" i="112"/>
  <c r="D6" i="112" s="1"/>
  <c r="AY6" i="112"/>
  <c r="AV6" i="112"/>
  <c r="AU6" i="112"/>
  <c r="AT6" i="112"/>
  <c r="E6" i="112"/>
  <c r="AY5" i="112"/>
  <c r="AV5" i="112"/>
  <c r="AU5" i="112"/>
  <c r="AT5" i="112"/>
  <c r="E5" i="112"/>
  <c r="D5" i="112"/>
  <c r="AY4" i="112"/>
  <c r="AV4" i="112"/>
  <c r="AU4" i="112"/>
  <c r="AT4" i="112"/>
  <c r="E4" i="112"/>
  <c r="D4" i="112"/>
  <c r="E3" i="112"/>
  <c r="D3" i="112"/>
  <c r="AM1" i="112"/>
  <c r="AM8" i="112" s="1" a="1"/>
  <c r="AM8" i="112" s="1"/>
  <c r="AL1" i="112"/>
  <c r="AL148" i="112" s="1" a="1"/>
  <c r="AL148" i="112" s="1"/>
  <c r="AK1" i="112"/>
  <c r="AK119" i="112" s="1" a="1"/>
  <c r="AK119" i="112" s="1"/>
  <c r="AJ1" i="112"/>
  <c r="AJ119" i="112" s="1" a="1"/>
  <c r="AJ119" i="112" s="1"/>
  <c r="AI1" i="112"/>
  <c r="AI20" i="112" s="1" a="1"/>
  <c r="AI20" i="112" s="1"/>
  <c r="AM1" i="32"/>
  <c r="AL1" i="32"/>
  <c r="AK1" i="32"/>
  <c r="AJ1" i="32"/>
  <c r="AI1" i="32"/>
  <c r="AE2" i="33" a="1"/>
  <c r="AE2" i="33" s="1"/>
  <c r="E4" i="32"/>
  <c r="E5" i="32"/>
  <c r="E6" i="32"/>
  <c r="E7" i="32"/>
  <c r="E8" i="32"/>
  <c r="E9" i="32"/>
  <c r="E10" i="32"/>
  <c r="E11" i="32"/>
  <c r="E12" i="32"/>
  <c r="E13" i="32"/>
  <c r="E14" i="32"/>
  <c r="E15" i="32"/>
  <c r="E16" i="32"/>
  <c r="E17" i="32"/>
  <c r="E18" i="32"/>
  <c r="E19" i="32"/>
  <c r="E20" i="32"/>
  <c r="E21" i="32"/>
  <c r="E3" i="32"/>
  <c r="AY17" i="32"/>
  <c r="AY16" i="32"/>
  <c r="AY15" i="32"/>
  <c r="AY14" i="32"/>
  <c r="AY13" i="32"/>
  <c r="AY12" i="32"/>
  <c r="AY11" i="32"/>
  <c r="AY10" i="32"/>
  <c r="AY9" i="32"/>
  <c r="AY8" i="32"/>
  <c r="AY7" i="32"/>
  <c r="AY6" i="32"/>
  <c r="AY5" i="32"/>
  <c r="AY4" i="32"/>
  <c r="AV17" i="32"/>
  <c r="AU17" i="32"/>
  <c r="AT17" i="32"/>
  <c r="AV16" i="32"/>
  <c r="AU16" i="32"/>
  <c r="AT16" i="32"/>
  <c r="AV15" i="32"/>
  <c r="AU15" i="32"/>
  <c r="AT15" i="32"/>
  <c r="AV14" i="32"/>
  <c r="AU14" i="32"/>
  <c r="AT14" i="32"/>
  <c r="AV13" i="32"/>
  <c r="AU13" i="32"/>
  <c r="AT13" i="32"/>
  <c r="AV12" i="32"/>
  <c r="AU12" i="32"/>
  <c r="AT12" i="32"/>
  <c r="AV11" i="32"/>
  <c r="AU11" i="32"/>
  <c r="AT11" i="32"/>
  <c r="AV10" i="32"/>
  <c r="AU10" i="32"/>
  <c r="AT10" i="32"/>
  <c r="AV9" i="32"/>
  <c r="AU9" i="32"/>
  <c r="AT9" i="32"/>
  <c r="AV8" i="32"/>
  <c r="AU8" i="32"/>
  <c r="AT8" i="32"/>
  <c r="AV7" i="32"/>
  <c r="AU7" i="32"/>
  <c r="AT7" i="32"/>
  <c r="AV6" i="32"/>
  <c r="AU6" i="32"/>
  <c r="AT6" i="32"/>
  <c r="AV5" i="32"/>
  <c r="AU5" i="32"/>
  <c r="AT5" i="32"/>
  <c r="AV4" i="32"/>
  <c r="AU4" i="32"/>
  <c r="AT4" i="32"/>
  <c r="AG28" i="33"/>
  <c r="AG29" i="33" s="1"/>
  <c r="AI5" i="33"/>
  <c r="K1" i="120" a="1"/>
  <c r="A1" i="114" a="1"/>
  <c r="A1" i="119" a="1"/>
  <c r="K1" i="123" a="1"/>
  <c r="K1" i="133" a="1"/>
  <c r="AB9" i="33" a="1"/>
  <c r="H26" i="33" a="1"/>
  <c r="Q1" i="120" a="1"/>
  <c r="Q1" i="128" a="1"/>
  <c r="K1" i="116" a="1"/>
  <c r="K1" i="118" a="1"/>
  <c r="AB26" i="33" a="1"/>
  <c r="AB20" i="33" a="1"/>
  <c r="K1" i="125" a="1"/>
  <c r="Q1" i="113" a="1"/>
  <c r="Q1" i="115" a="1"/>
  <c r="A1" i="133" a="1"/>
  <c r="AB4" i="33" a="1"/>
  <c r="AB17" i="33" a="1"/>
  <c r="A1" i="122" a="1"/>
  <c r="K1" i="131" a="1"/>
  <c r="A1" i="135" a="1"/>
  <c r="AK25" i="33" a="1"/>
  <c r="A1" i="127" a="1"/>
  <c r="K1" i="113" a="1"/>
  <c r="K1" i="130" a="1"/>
  <c r="Q1" i="133" a="1"/>
  <c r="AB8" i="33" a="1"/>
  <c r="E25" i="33" a="1"/>
  <c r="K1" i="115" a="1"/>
  <c r="AX25" i="33" a="1"/>
  <c r="K1" i="32" a="1"/>
  <c r="A1" i="130" a="1"/>
  <c r="Q1" i="119" a="1"/>
  <c r="Q1" i="134" a="1"/>
  <c r="AB3" i="33" a="1"/>
  <c r="K1" i="112" a="1"/>
  <c r="A1" i="118" a="1"/>
  <c r="A1" i="115" a="1"/>
  <c r="A1" i="126" a="1"/>
  <c r="K1" i="135" a="1"/>
  <c r="AL25" i="33" a="1"/>
  <c r="AF26" i="33" a="1"/>
  <c r="AB22" i="33" a="1"/>
  <c r="Q1" i="123" a="1"/>
  <c r="Q1" i="129" a="1"/>
  <c r="K1" i="121" a="1"/>
  <c r="Q1" i="121" a="1"/>
  <c r="AY25" i="33" a="1"/>
  <c r="AB7" i="33" a="1"/>
  <c r="Q1" i="126" a="1"/>
  <c r="A1" i="123" a="1"/>
  <c r="Q1" i="130" a="1"/>
  <c r="E26" i="33" a="1"/>
  <c r="G26" i="33" a="1"/>
  <c r="K1" i="117" a="1"/>
  <c r="K1" i="119" a="1"/>
  <c r="A1" i="134" a="1"/>
  <c r="AB15" i="33" a="1"/>
  <c r="Q1" i="125" a="1"/>
  <c r="A1" i="129" a="1"/>
  <c r="K1" i="114" a="1"/>
  <c r="Q1" i="135" a="1"/>
  <c r="AK26" i="33" a="1"/>
  <c r="AB18" i="33" a="1"/>
  <c r="AB16" i="33" a="1"/>
  <c r="A1" i="132" a="1"/>
  <c r="Q1" i="117" a="1"/>
  <c r="AB11" i="33" a="1"/>
  <c r="AB13" i="33" a="1"/>
  <c r="AB19" i="33" a="1"/>
  <c r="A1" i="117" a="1"/>
  <c r="Q1" i="114" a="1"/>
  <c r="G25" i="33" a="1"/>
  <c r="AB12" i="33" a="1"/>
  <c r="F26" i="33" a="1"/>
  <c r="A1" i="32" a="1"/>
  <c r="A1" i="121" a="1"/>
  <c r="K1" i="129" a="1"/>
  <c r="K1" i="122" a="1"/>
  <c r="AB23" i="33" a="1"/>
  <c r="AB21" i="33" a="1"/>
  <c r="A1" i="116" a="1"/>
  <c r="A1" i="125" a="1"/>
  <c r="AB5" i="33" a="1"/>
  <c r="A1" i="120" a="1"/>
  <c r="AL26" i="33" a="1"/>
  <c r="AB6" i="33" a="1"/>
  <c r="Q1" i="112" a="1"/>
  <c r="K1" i="132" a="1"/>
  <c r="AB14" i="33" a="1"/>
  <c r="Q1" i="118" a="1"/>
  <c r="Q1" i="131" a="1"/>
  <c r="AB24" i="33" a="1"/>
  <c r="AY26" i="33" a="1"/>
  <c r="A1" i="112" a="1"/>
  <c r="Q1" i="116" a="1"/>
  <c r="AX26" i="33" a="1"/>
  <c r="K1" i="127" a="1"/>
  <c r="K1" i="126" a="1"/>
  <c r="Q1" i="122" a="1"/>
  <c r="Q1" i="124" a="1"/>
  <c r="A1" i="124" a="1"/>
  <c r="K1" i="134" a="1"/>
  <c r="AF25" i="33" a="1"/>
  <c r="A1" i="113" a="1"/>
  <c r="K1" i="124" a="1"/>
  <c r="A1" i="128" a="1"/>
  <c r="Q1" i="32" a="1"/>
  <c r="H25" i="33" a="1"/>
  <c r="F25" i="33" a="1"/>
  <c r="AB25" i="33" a="1"/>
  <c r="Q1" i="127" a="1"/>
  <c r="A1" i="131" a="1"/>
  <c r="Q1" i="132" a="1"/>
  <c r="K1" i="128" a="1"/>
  <c r="AB10" i="33" a="1"/>
  <c r="C26" i="125" l="1"/>
  <c r="AS15" i="135"/>
  <c r="AI19" i="123" a="1"/>
  <c r="AI19" i="123" s="1"/>
  <c r="AD1" i="134"/>
  <c r="AE1" i="134"/>
  <c r="AF1" i="121"/>
  <c r="Q1" i="131"/>
  <c r="K1" i="122"/>
  <c r="A1" i="113"/>
  <c r="Q1" i="127"/>
  <c r="K1" i="132"/>
  <c r="Q1" i="120"/>
  <c r="Q1" i="122"/>
  <c r="K1" i="117"/>
  <c r="A1" i="114"/>
  <c r="K1" i="125"/>
  <c r="A1" i="127"/>
  <c r="K1" i="115"/>
  <c r="A1" i="118"/>
  <c r="Q1" i="125"/>
  <c r="K1" i="32"/>
  <c r="A1" i="132"/>
  <c r="A1" i="117"/>
  <c r="Q1" i="129"/>
  <c r="Q1" i="126"/>
  <c r="Q1" i="116"/>
  <c r="AH1" i="126"/>
  <c r="AL12" i="126" a="1"/>
  <c r="AL12" i="126" s="1"/>
  <c r="K1" i="112"/>
  <c r="Q1" i="112"/>
  <c r="K1" i="124"/>
  <c r="A1" i="131"/>
  <c r="A1" i="112"/>
  <c r="Q1" i="128"/>
  <c r="Q1" i="124"/>
  <c r="K1" i="120"/>
  <c r="A1" i="119"/>
  <c r="Q1" i="113"/>
  <c r="K1" i="113"/>
  <c r="A1" i="122"/>
  <c r="A1" i="115"/>
  <c r="A1" i="129"/>
  <c r="A1" i="130"/>
  <c r="Q1" i="117"/>
  <c r="Q1" i="114"/>
  <c r="K1" i="121"/>
  <c r="A1" i="123"/>
  <c r="A1" i="121"/>
  <c r="A1" i="116"/>
  <c r="K1" i="127"/>
  <c r="A1" i="128"/>
  <c r="Q1" i="132"/>
  <c r="K1" i="126"/>
  <c r="K1" i="116"/>
  <c r="A1" i="124"/>
  <c r="K1" i="119"/>
  <c r="K1" i="123"/>
  <c r="Q1" i="115"/>
  <c r="K1" i="130"/>
  <c r="K1" i="131"/>
  <c r="A1" i="126"/>
  <c r="K1" i="114"/>
  <c r="Q1" i="119"/>
  <c r="A1" i="32"/>
  <c r="Q1" i="123"/>
  <c r="Q1" i="121"/>
  <c r="Q1" i="130"/>
  <c r="Q1" i="118"/>
  <c r="K1" i="129"/>
  <c r="A1" i="125"/>
  <c r="Q1" i="32"/>
  <c r="K1" i="128"/>
  <c r="A1" i="120"/>
  <c r="K1" i="118"/>
  <c r="K1" i="134"/>
  <c r="A1" i="134"/>
  <c r="K1" i="133"/>
  <c r="Q1" i="133"/>
  <c r="A1" i="133"/>
  <c r="A1" i="135"/>
  <c r="K1" i="135"/>
  <c r="Q1" i="135"/>
  <c r="Q1" i="134"/>
  <c r="AL91" i="112" a="1"/>
  <c r="AL91" i="112" s="1"/>
  <c r="AS4" i="134"/>
  <c r="AS6" i="135"/>
  <c r="AJ3" i="113" a="1"/>
  <c r="AJ3" i="113" s="1"/>
  <c r="AS6" i="134"/>
  <c r="AI2" i="123" a="1"/>
  <c r="AI2" i="123" s="1"/>
  <c r="AD2" i="123" s="1"/>
  <c r="AI16" i="123" a="1"/>
  <c r="AI16" i="123" s="1"/>
  <c r="AI21" i="123" a="1"/>
  <c r="AI21" i="123" s="1"/>
  <c r="AM71" i="115" a="1"/>
  <c r="AM71" i="115" s="1"/>
  <c r="AI28" i="114" a="1"/>
  <c r="AI28" i="114" s="1"/>
  <c r="AK63" i="114" a="1"/>
  <c r="AK63" i="114" s="1"/>
  <c r="AS11" i="135"/>
  <c r="AS17" i="135"/>
  <c r="AM61" i="112" a="1"/>
  <c r="AM61" i="112" s="1"/>
  <c r="AM85" i="112" a="1"/>
  <c r="AM85" i="112" s="1"/>
  <c r="AM5" i="112" a="1"/>
  <c r="AM5" i="112" s="1"/>
  <c r="AS10" i="114"/>
  <c r="AK39" i="122" a="1"/>
  <c r="AK39" i="122" s="1"/>
  <c r="AS9" i="118"/>
  <c r="AF1" i="134"/>
  <c r="AG1" i="126"/>
  <c r="AG1" i="131"/>
  <c r="AI9" i="134" a="1"/>
  <c r="AI9" i="134" s="1"/>
  <c r="AF1" i="135"/>
  <c r="AS12" i="135"/>
  <c r="AH1" i="135"/>
  <c r="AS17" i="124"/>
  <c r="AK2" i="134" a="1"/>
  <c r="AK2" i="134" s="1"/>
  <c r="AF2" i="134" s="1"/>
  <c r="AM2" i="134" a="1"/>
  <c r="AM2" i="134" s="1"/>
  <c r="AH2" i="134" s="1"/>
  <c r="AM91" i="112" a="1"/>
  <c r="AM91" i="112" s="1"/>
  <c r="AS7" i="118"/>
  <c r="AM3" i="135" a="1"/>
  <c r="AM3" i="135" s="1"/>
  <c r="AS10" i="135"/>
  <c r="AL20" i="121" a="1"/>
  <c r="AL20" i="121" s="1"/>
  <c r="AS11" i="118"/>
  <c r="AS15" i="118"/>
  <c r="AS17" i="118"/>
  <c r="AL4" i="131" a="1"/>
  <c r="AL4" i="131" s="1"/>
  <c r="AL4" i="121" a="1"/>
  <c r="AL4" i="121" s="1"/>
  <c r="AL13" i="125" a="1"/>
  <c r="AL13" i="125" s="1"/>
  <c r="AL9" i="122" a="1"/>
  <c r="AL9" i="122" s="1"/>
  <c r="AD1" i="129"/>
  <c r="AF1" i="129"/>
  <c r="AI5" i="126" a="1"/>
  <c r="AI5" i="126" s="1"/>
  <c r="AS17" i="129"/>
  <c r="AS5" i="112"/>
  <c r="AS13" i="114"/>
  <c r="AM53" i="115" a="1"/>
  <c r="AM53" i="115" s="1"/>
  <c r="AS5" i="117"/>
  <c r="AS7" i="128"/>
  <c r="AK96" i="134" a="1"/>
  <c r="AK96" i="134" s="1"/>
  <c r="AS15" i="128"/>
  <c r="AS15" i="131"/>
  <c r="AL11" i="132" a="1"/>
  <c r="AL11" i="132" s="1"/>
  <c r="AS13" i="122"/>
  <c r="AS10" i="134"/>
  <c r="AG1" i="122"/>
  <c r="AS15" i="116"/>
  <c r="AK4" i="134" a="1"/>
  <c r="AK4" i="134" s="1"/>
  <c r="AK2" i="135" a="1"/>
  <c r="AK2" i="135" s="1"/>
  <c r="AF2" i="135" s="1"/>
  <c r="AM37" i="135" a="1"/>
  <c r="AM37" i="135" s="1"/>
  <c r="AM4" i="134" a="1"/>
  <c r="AM4" i="134" s="1"/>
  <c r="AM52" i="135" a="1"/>
  <c r="AM52" i="135" s="1"/>
  <c r="AS7" i="112"/>
  <c r="AM40" i="112" a="1"/>
  <c r="AM40" i="112" s="1"/>
  <c r="AS11" i="114"/>
  <c r="AM5" i="121" a="1"/>
  <c r="AM5" i="121" s="1"/>
  <c r="AS16" i="121"/>
  <c r="AM69" i="126" a="1"/>
  <c r="AM69" i="126" s="1"/>
  <c r="AM55" i="112" a="1"/>
  <c r="AM55" i="112" s="1"/>
  <c r="AH1" i="131"/>
  <c r="AI11" i="124" a="1"/>
  <c r="AI11" i="124" s="1"/>
  <c r="AS11" i="133"/>
  <c r="AM7" i="135" a="1"/>
  <c r="AM7" i="135" s="1"/>
  <c r="AS15" i="133"/>
  <c r="AM8" i="134" a="1"/>
  <c r="AM8" i="134" s="1"/>
  <c r="AM102" i="112" a="1"/>
  <c r="AM102" i="112" s="1"/>
  <c r="AJ21" i="117" a="1"/>
  <c r="AJ21" i="117" s="1"/>
  <c r="AI6" i="123" a="1"/>
  <c r="AI6" i="123" s="1"/>
  <c r="AS12" i="130"/>
  <c r="AJ24" i="117" a="1"/>
  <c r="AJ24" i="117" s="1"/>
  <c r="AS14" i="119"/>
  <c r="AS5" i="119"/>
  <c r="AI9" i="128" a="1"/>
  <c r="AI9" i="128" s="1"/>
  <c r="AL6" i="128" a="1"/>
  <c r="AL6" i="128" s="1"/>
  <c r="AJ33" i="132" a="1"/>
  <c r="AJ33" i="132" s="1"/>
  <c r="AM71" i="132" a="1"/>
  <c r="AM71" i="132" s="1"/>
  <c r="AM44" i="114" a="1"/>
  <c r="AM44" i="114" s="1"/>
  <c r="AM77" i="114" a="1"/>
  <c r="AM77" i="114" s="1"/>
  <c r="AS11" i="125"/>
  <c r="AS15" i="125"/>
  <c r="AM15" i="112" a="1"/>
  <c r="AM15" i="112" s="1"/>
  <c r="AJ26" i="112" a="1"/>
  <c r="AJ26" i="112" s="1"/>
  <c r="AS14" i="112"/>
  <c r="AS4" i="112"/>
  <c r="AI39" i="112" a="1"/>
  <c r="AI39" i="112" s="1"/>
  <c r="AM16" i="117" a="1"/>
  <c r="AM16" i="117" s="1"/>
  <c r="AS16" i="117"/>
  <c r="AD1" i="117"/>
  <c r="AS6" i="117"/>
  <c r="AE1" i="120"/>
  <c r="AK9" i="120" a="1"/>
  <c r="AK9" i="120" s="1"/>
  <c r="AM46" i="120" a="1"/>
  <c r="AM46" i="120" s="1"/>
  <c r="AH1" i="120"/>
  <c r="AK47" i="120" a="1"/>
  <c r="AK47" i="120" s="1"/>
  <c r="AM13" i="120" a="1"/>
  <c r="AM13" i="120" s="1"/>
  <c r="AL47" i="120" a="1"/>
  <c r="AL47" i="120" s="1"/>
  <c r="AK53" i="120" a="1"/>
  <c r="AK53" i="120" s="1"/>
  <c r="AK11" i="120" a="1"/>
  <c r="AK11" i="120" s="1"/>
  <c r="AM15" i="120" a="1"/>
  <c r="AM15" i="120" s="1"/>
  <c r="AK26" i="120" a="1"/>
  <c r="AK26" i="120" s="1"/>
  <c r="AL26" i="120" a="1"/>
  <c r="AL26" i="120" s="1"/>
  <c r="AM31" i="120" a="1"/>
  <c r="AM31" i="120" s="1"/>
  <c r="AK35" i="120" a="1"/>
  <c r="AK35" i="120" s="1"/>
  <c r="AM40" i="120" a="1"/>
  <c r="AM40" i="120" s="1"/>
  <c r="AK41" i="120" a="1"/>
  <c r="AK41" i="120" s="1"/>
  <c r="AJ9" i="120" a="1"/>
  <c r="AJ9" i="120" s="1"/>
  <c r="AJ45" i="120" a="1"/>
  <c r="AJ45" i="120" s="1"/>
  <c r="AI7" i="116" a="1"/>
  <c r="AI7" i="116" s="1"/>
  <c r="AS5" i="115"/>
  <c r="AS9" i="115"/>
  <c r="AI16" i="126" a="1"/>
  <c r="AI16" i="126" s="1"/>
  <c r="AS14" i="126"/>
  <c r="AS7" i="129"/>
  <c r="AK9" i="129" a="1"/>
  <c r="AK9" i="129" s="1"/>
  <c r="AK14" i="129" a="1"/>
  <c r="AK14" i="129" s="1"/>
  <c r="AS12" i="127"/>
  <c r="AL20" i="131" a="1"/>
  <c r="AL20" i="131" s="1"/>
  <c r="AL15" i="131" a="1"/>
  <c r="AL15" i="131" s="1"/>
  <c r="AM5" i="131" a="1"/>
  <c r="AM5" i="131" s="1"/>
  <c r="AK78" i="114" a="1"/>
  <c r="AK78" i="114" s="1"/>
  <c r="AS7" i="114"/>
  <c r="AK81" i="114" a="1"/>
  <c r="AK81" i="114" s="1"/>
  <c r="AI66" i="116" a="1"/>
  <c r="AI66" i="116" s="1"/>
  <c r="AI5" i="130" a="1"/>
  <c r="AI5" i="130" s="1"/>
  <c r="AM11" i="132" a="1"/>
  <c r="AM11" i="132" s="1"/>
  <c r="AK75" i="114" a="1"/>
  <c r="AK75" i="114" s="1"/>
  <c r="AM80" i="114" a="1"/>
  <c r="AM80" i="114" s="1"/>
  <c r="AI63" i="116" a="1"/>
  <c r="AI63" i="116" s="1"/>
  <c r="AK104" i="112" a="1"/>
  <c r="AK104" i="112" s="1"/>
  <c r="AL3" i="123" a="1"/>
  <c r="AL3" i="123" s="1"/>
  <c r="AK3" i="124" a="1"/>
  <c r="AK3" i="124" s="1"/>
  <c r="AS16" i="119"/>
  <c r="AM6" i="121" a="1"/>
  <c r="AM6" i="121" s="1"/>
  <c r="AK3" i="122" a="1"/>
  <c r="AK3" i="122" s="1"/>
  <c r="AK7" i="122" a="1"/>
  <c r="AK7" i="122" s="1"/>
  <c r="AK2" i="126" a="1"/>
  <c r="AK2" i="126" s="1"/>
  <c r="AF2" i="126" s="1"/>
  <c r="AI17" i="128" a="1"/>
  <c r="AI17" i="128" s="1"/>
  <c r="AK99" i="114" a="1"/>
  <c r="AK99" i="114" s="1"/>
  <c r="AK6" i="115" a="1"/>
  <c r="AK6" i="115" s="1"/>
  <c r="AS6" i="115"/>
  <c r="AS10" i="115"/>
  <c r="AS4" i="118"/>
  <c r="AS7" i="120"/>
  <c r="AI4" i="123" a="1"/>
  <c r="AI4" i="123" s="1"/>
  <c r="AH1" i="125"/>
  <c r="AS17" i="125"/>
  <c r="AI8" i="127" a="1"/>
  <c r="AI8" i="127" s="1"/>
  <c r="AK19" i="129" a="1"/>
  <c r="AK19" i="129" s="1"/>
  <c r="AL3" i="131" a="1"/>
  <c r="AL3" i="131" s="1"/>
  <c r="AS11" i="132"/>
  <c r="AS11" i="134"/>
  <c r="AS14" i="115"/>
  <c r="AS5" i="116"/>
  <c r="AS14" i="123"/>
  <c r="AS8" i="127"/>
  <c r="AK12" i="127" a="1"/>
  <c r="AK12" i="127" s="1"/>
  <c r="AL7" i="131" a="1"/>
  <c r="AL7" i="131" s="1"/>
  <c r="AS10" i="131"/>
  <c r="AX17" i="132"/>
  <c r="AH1" i="134"/>
  <c r="AM34" i="135" a="1"/>
  <c r="AM34" i="135" s="1"/>
  <c r="AS11" i="119"/>
  <c r="AI17" i="130" a="1"/>
  <c r="AI17" i="130" s="1"/>
  <c r="AM26" i="132" a="1"/>
  <c r="AM26" i="132" s="1"/>
  <c r="AM98" i="114" a="1"/>
  <c r="AM98" i="114" s="1"/>
  <c r="AJ37" i="118" a="1"/>
  <c r="AJ37" i="118" s="1"/>
  <c r="AM17" i="119" a="1"/>
  <c r="AM17" i="119" s="1"/>
  <c r="AM26" i="122" a="1"/>
  <c r="AM26" i="122" s="1"/>
  <c r="AL18" i="123" a="1"/>
  <c r="AL18" i="123" s="1"/>
  <c r="AJ29" i="126" a="1"/>
  <c r="AJ29" i="126" s="1"/>
  <c r="AS8" i="129"/>
  <c r="AS9" i="133"/>
  <c r="AM43" i="135" a="1"/>
  <c r="AM43" i="135" s="1"/>
  <c r="AI15" i="114" a="1"/>
  <c r="AI15" i="114" s="1"/>
  <c r="AS11" i="112"/>
  <c r="AL15" i="112" a="1"/>
  <c r="AL15" i="112" s="1"/>
  <c r="AS5" i="114"/>
  <c r="AM26" i="114" a="1"/>
  <c r="AM26" i="114" s="1"/>
  <c r="AH1" i="119"/>
  <c r="AS11" i="122"/>
  <c r="AK36" i="122" a="1"/>
  <c r="AK36" i="122" s="1"/>
  <c r="AK29" i="126" a="1"/>
  <c r="AK29" i="126" s="1"/>
  <c r="AJ12" i="129" a="1"/>
  <c r="AJ12" i="129" s="1"/>
  <c r="AL46" i="129" a="1"/>
  <c r="AL46" i="129" s="1"/>
  <c r="AS12" i="132"/>
  <c r="AM41" i="132" a="1"/>
  <c r="AM41" i="132" s="1"/>
  <c r="AM15" i="134" a="1"/>
  <c r="AM15" i="134" s="1"/>
  <c r="AM46" i="135" a="1"/>
  <c r="AM46" i="135" s="1"/>
  <c r="AJ35" i="126" a="1"/>
  <c r="AJ35" i="126" s="1"/>
  <c r="AS15" i="112"/>
  <c r="AL34" i="112" a="1"/>
  <c r="AL34" i="112" s="1"/>
  <c r="AM41" i="114" a="1"/>
  <c r="AM41" i="114" s="1"/>
  <c r="AS6" i="116"/>
  <c r="AS11" i="117"/>
  <c r="AS6" i="119"/>
  <c r="AS8" i="122"/>
  <c r="AK42" i="122" a="1"/>
  <c r="AK42" i="122" s="1"/>
  <c r="AS9" i="124"/>
  <c r="AJ53" i="126" a="1"/>
  <c r="AJ53" i="126" s="1"/>
  <c r="AS16" i="129"/>
  <c r="AH1" i="133"/>
  <c r="AJ9" i="134" a="1"/>
  <c r="AJ9" i="134" s="1"/>
  <c r="AS12" i="134"/>
  <c r="AM61" i="135" a="1"/>
  <c r="AM61" i="135" s="1"/>
  <c r="AS7" i="135"/>
  <c r="AG1" i="123"/>
  <c r="AL40" i="112" a="1"/>
  <c r="AL40" i="112" s="1"/>
  <c r="AS4" i="113"/>
  <c r="AM59" i="114" a="1"/>
  <c r="AM59" i="114" s="1"/>
  <c r="AS15" i="117"/>
  <c r="AS7" i="121"/>
  <c r="AS15" i="121"/>
  <c r="AF1" i="127"/>
  <c r="AS9" i="129"/>
  <c r="AJ29" i="131" a="1"/>
  <c r="AJ29" i="131" s="1"/>
  <c r="AF1" i="114"/>
  <c r="AS6" i="114"/>
  <c r="AK60" i="114" a="1"/>
  <c r="AK60" i="114" s="1"/>
  <c r="AS17" i="133"/>
  <c r="AM29" i="134" a="1"/>
  <c r="AM29" i="134" s="1"/>
  <c r="AM62" i="114" a="1"/>
  <c r="AM62" i="114" s="1"/>
  <c r="AF1" i="122"/>
  <c r="AK9" i="122" a="1"/>
  <c r="AK9" i="122" s="1"/>
  <c r="AJ12" i="123" a="1"/>
  <c r="AJ12" i="123" s="1"/>
  <c r="AL28" i="123" a="1"/>
  <c r="AL28" i="123" s="1"/>
  <c r="AJ46" i="134" a="1"/>
  <c r="AJ46" i="134" s="1"/>
  <c r="AF1" i="126"/>
  <c r="AS9" i="126"/>
  <c r="AS6" i="129"/>
  <c r="AS12" i="123"/>
  <c r="AL16" i="123" a="1"/>
  <c r="AL16" i="123" s="1"/>
  <c r="AL17" i="129" a="1"/>
  <c r="AL17" i="129" s="1"/>
  <c r="AS15" i="130"/>
  <c r="AS10" i="132"/>
  <c r="AS13" i="134"/>
  <c r="AS5" i="135"/>
  <c r="AM8" i="135" a="1"/>
  <c r="AM8" i="135" s="1"/>
  <c r="AG1" i="135"/>
  <c r="AS4" i="119"/>
  <c r="AS6" i="120"/>
  <c r="AS9" i="120"/>
  <c r="AL2" i="123" a="1"/>
  <c r="AL2" i="123" s="1"/>
  <c r="AG2" i="123" s="1"/>
  <c r="AS6" i="123"/>
  <c r="AS16" i="125"/>
  <c r="AS14" i="132"/>
  <c r="AS12" i="117"/>
  <c r="AM106" i="112" a="1"/>
  <c r="AM106" i="112" s="1"/>
  <c r="AM11" i="114" a="1"/>
  <c r="AM11" i="114" s="1"/>
  <c r="AM95" i="114" a="1"/>
  <c r="AM95" i="114" s="1"/>
  <c r="AJ134" i="116" a="1"/>
  <c r="AJ134" i="116" s="1"/>
  <c r="AI3" i="123" a="1"/>
  <c r="AI3" i="123" s="1"/>
  <c r="AL10" i="123" a="1"/>
  <c r="AL10" i="123" s="1"/>
  <c r="AS10" i="126"/>
  <c r="AS4" i="127"/>
  <c r="AS16" i="130"/>
  <c r="AB7" i="33"/>
  <c r="AB17" i="33"/>
  <c r="AB12" i="33"/>
  <c r="AB3" i="33"/>
  <c r="AB8" i="33"/>
  <c r="AB18" i="33"/>
  <c r="AB10" i="33"/>
  <c r="AB19" i="33"/>
  <c r="AB20" i="33"/>
  <c r="AB11" i="33"/>
  <c r="AB21" i="33"/>
  <c r="AB22" i="33"/>
  <c r="AB9" i="33"/>
  <c r="AB13" i="33"/>
  <c r="AB14" i="33"/>
  <c r="AB24" i="33"/>
  <c r="AB5" i="33"/>
  <c r="AB15" i="33"/>
  <c r="AB25" i="33"/>
  <c r="AB4" i="33"/>
  <c r="AB6" i="33"/>
  <c r="AB16" i="33"/>
  <c r="AB26" i="33"/>
  <c r="AB23" i="33"/>
  <c r="D26" i="118"/>
  <c r="AI4" i="125" a="1"/>
  <c r="AI4" i="125" s="1"/>
  <c r="AS6" i="113"/>
  <c r="AS11" i="113"/>
  <c r="AJ21" i="113" a="1"/>
  <c r="AJ21" i="113" s="1"/>
  <c r="AS16" i="113"/>
  <c r="AS4" i="126"/>
  <c r="AJ32" i="126" a="1"/>
  <c r="AJ32" i="126" s="1"/>
  <c r="AJ42" i="126" a="1"/>
  <c r="AJ42" i="126" s="1"/>
  <c r="AS16" i="126"/>
  <c r="AJ51" i="126" a="1"/>
  <c r="AJ51" i="126" s="1"/>
  <c r="AL53" i="126" a="1"/>
  <c r="AL53" i="126" s="1"/>
  <c r="AM96" i="126" a="1"/>
  <c r="AM96" i="126" s="1"/>
  <c r="AS13" i="126"/>
  <c r="AM105" i="126" a="1"/>
  <c r="AM105" i="126" s="1"/>
  <c r="AM114" i="126" a="1"/>
  <c r="AM114" i="126" s="1"/>
  <c r="AJ124" i="126" a="1"/>
  <c r="AJ124" i="126" s="1"/>
  <c r="AM3" i="126" a="1"/>
  <c r="AM3" i="126" s="1"/>
  <c r="AJ7" i="126" a="1"/>
  <c r="AJ7" i="126" s="1"/>
  <c r="AL11" i="126" a="1"/>
  <c r="AL11" i="126" s="1"/>
  <c r="AS11" i="126"/>
  <c r="AS15" i="124"/>
  <c r="AE1" i="124"/>
  <c r="AS6" i="124"/>
  <c r="AM49" i="112" a="1"/>
  <c r="AM49" i="112" s="1"/>
  <c r="AE1" i="112"/>
  <c r="AK53" i="112" a="1"/>
  <c r="AK53" i="112" s="1"/>
  <c r="AF1" i="112"/>
  <c r="AI54" i="112" a="1"/>
  <c r="AI54" i="112" s="1"/>
  <c r="AL55" i="112" a="1"/>
  <c r="AL55" i="112" s="1"/>
  <c r="AS17" i="112"/>
  <c r="AM70" i="112" a="1"/>
  <c r="AM70" i="112" s="1"/>
  <c r="AI75" i="112" a="1"/>
  <c r="AI75" i="112" s="1"/>
  <c r="AK89" i="112" a="1"/>
  <c r="AK89" i="112" s="1"/>
  <c r="AI90" i="112" a="1"/>
  <c r="AI90" i="112" s="1"/>
  <c r="AS6" i="127"/>
  <c r="AK26" i="127" a="1"/>
  <c r="AK26" i="127" s="1"/>
  <c r="AI29" i="127" a="1"/>
  <c r="AI29" i="127" s="1"/>
  <c r="AL8" i="115" a="1"/>
  <c r="AL8" i="115" s="1"/>
  <c r="AM89" i="115" a="1"/>
  <c r="AM89" i="115" s="1"/>
  <c r="AM115" i="115" a="1"/>
  <c r="AM115" i="115" s="1"/>
  <c r="AI75" i="116" a="1"/>
  <c r="AI75" i="116" s="1"/>
  <c r="AI13" i="116" a="1"/>
  <c r="AI13" i="116" s="1"/>
  <c r="AI78" i="116" a="1"/>
  <c r="AI78" i="116" s="1"/>
  <c r="AJ10" i="116" a="1"/>
  <c r="AJ10" i="116" s="1"/>
  <c r="AJ116" i="116" a="1"/>
  <c r="AJ116" i="116" s="1"/>
  <c r="AJ3" i="116" a="1"/>
  <c r="AJ3" i="116" s="1"/>
  <c r="AJ19" i="116" a="1"/>
  <c r="AJ19" i="116" s="1"/>
  <c r="AI30" i="116" a="1"/>
  <c r="AI30" i="116" s="1"/>
  <c r="AL27" i="116" a="1"/>
  <c r="AL27" i="116" s="1"/>
  <c r="AI5" i="116" a="1"/>
  <c r="AI5" i="116" s="1"/>
  <c r="AI39" i="116" a="1"/>
  <c r="AI39" i="116" s="1"/>
  <c r="AI42" i="116" a="1"/>
  <c r="AI42" i="116" s="1"/>
  <c r="AI51" i="116" a="1"/>
  <c r="AI51" i="116" s="1"/>
  <c r="AI54" i="116" a="1"/>
  <c r="AI54" i="116" s="1"/>
  <c r="D26" i="129"/>
  <c r="D26" i="115"/>
  <c r="AD1" i="128"/>
  <c r="AG1" i="128"/>
  <c r="AJ3" i="128" a="1"/>
  <c r="AJ3" i="128" s="1"/>
  <c r="AJ7" i="128" a="1"/>
  <c r="AJ7" i="128" s="1"/>
  <c r="AS4" i="114"/>
  <c r="AS5" i="120"/>
  <c r="AL11" i="120" a="1"/>
  <c r="AL11" i="120" s="1"/>
  <c r="AS11" i="121"/>
  <c r="AJ3" i="124" a="1"/>
  <c r="AJ3" i="124" s="1"/>
  <c r="AJ6" i="125" a="1"/>
  <c r="AJ6" i="125" s="1"/>
  <c r="AI16" i="125" a="1"/>
  <c r="AI16" i="125" s="1"/>
  <c r="AK41" i="125" a="1"/>
  <c r="AK41" i="125" s="1"/>
  <c r="AS7" i="127"/>
  <c r="AS11" i="127"/>
  <c r="AJ10" i="128" a="1"/>
  <c r="AJ10" i="128" s="1"/>
  <c r="AI13" i="128" a="1"/>
  <c r="AI13" i="128" s="1"/>
  <c r="AE1" i="129"/>
  <c r="AS15" i="129"/>
  <c r="AS17" i="130"/>
  <c r="AJ7" i="131" a="1"/>
  <c r="AJ7" i="131" s="1"/>
  <c r="AG1" i="133"/>
  <c r="AM37" i="133" a="1"/>
  <c r="AM37" i="133" s="1"/>
  <c r="AI4" i="134" a="1"/>
  <c r="AI4" i="134" s="1"/>
  <c r="AK105" i="134" a="1"/>
  <c r="AK105" i="134" s="1"/>
  <c r="AS13" i="135"/>
  <c r="AL34" i="135" a="1"/>
  <c r="AL34" i="135" s="1"/>
  <c r="AS13" i="128"/>
  <c r="AL39" i="118" a="1"/>
  <c r="AL39" i="118" s="1"/>
  <c r="AS4" i="124"/>
  <c r="AS11" i="124"/>
  <c r="AS10" i="125"/>
  <c r="AL74" i="125" a="1"/>
  <c r="AL74" i="125" s="1"/>
  <c r="AL12" i="129" a="1"/>
  <c r="AL12" i="129" s="1"/>
  <c r="AL20" i="129" a="1"/>
  <c r="AL20" i="129" s="1"/>
  <c r="AJ2" i="130" a="1"/>
  <c r="AJ2" i="130" s="1"/>
  <c r="AE2" i="130" s="1"/>
  <c r="AS10" i="130"/>
  <c r="AS7" i="131"/>
  <c r="AS14" i="131"/>
  <c r="AS8" i="132"/>
  <c r="AJ5" i="135" a="1"/>
  <c r="AJ5" i="135" s="1"/>
  <c r="AI39" i="135" a="1"/>
  <c r="AI39" i="135" s="1"/>
  <c r="AL13" i="116" a="1"/>
  <c r="AL13" i="116" s="1"/>
  <c r="AI9" i="112" a="1"/>
  <c r="AI9" i="112" s="1"/>
  <c r="AL61" i="112" a="1"/>
  <c r="AL61" i="112" s="1"/>
  <c r="AS14" i="113"/>
  <c r="AS8" i="114"/>
  <c r="AS8" i="115"/>
  <c r="AS11" i="115"/>
  <c r="AK44" i="116" a="1"/>
  <c r="AK44" i="116" s="1"/>
  <c r="AS6" i="118"/>
  <c r="AJ55" i="118" a="1"/>
  <c r="AJ55" i="118" s="1"/>
  <c r="AG1" i="120"/>
  <c r="AS15" i="120"/>
  <c r="C26" i="120"/>
  <c r="AL53" i="120" a="1"/>
  <c r="AL53" i="120" s="1"/>
  <c r="AJ8" i="122" a="1"/>
  <c r="AJ8" i="122" s="1"/>
  <c r="AS5" i="127"/>
  <c r="AS15" i="127"/>
  <c r="AS12" i="129"/>
  <c r="AS16" i="133"/>
  <c r="AG1" i="134"/>
  <c r="AS9" i="134"/>
  <c r="AK5" i="135" a="1"/>
  <c r="AK5" i="135" s="1"/>
  <c r="AL43" i="135" a="1"/>
  <c r="AL43" i="135" s="1"/>
  <c r="AL7" i="116" a="1"/>
  <c r="AL7" i="116" s="1"/>
  <c r="AS13" i="117"/>
  <c r="AS16" i="118"/>
  <c r="AL57" i="118" a="1"/>
  <c r="AL57" i="118" s="1"/>
  <c r="AI54" i="120" a="1"/>
  <c r="AI54" i="120" s="1"/>
  <c r="AS8" i="121"/>
  <c r="AS12" i="121"/>
  <c r="AE1" i="122"/>
  <c r="AS5" i="122"/>
  <c r="AI8" i="124" a="1"/>
  <c r="AI8" i="124" s="1"/>
  <c r="AI6" i="129" a="1"/>
  <c r="AI6" i="129" s="1"/>
  <c r="AM3" i="130" a="1"/>
  <c r="AM3" i="130" s="1"/>
  <c r="AS6" i="133"/>
  <c r="AJ70" i="125" a="1"/>
  <c r="AJ70" i="125" s="1"/>
  <c r="AJ72" i="125" a="1"/>
  <c r="AJ72" i="125" s="1"/>
  <c r="AJ26" i="129" a="1"/>
  <c r="AJ26" i="129" s="1"/>
  <c r="AI7" i="134" a="1"/>
  <c r="AI7" i="134" s="1"/>
  <c r="AK8" i="135" a="1"/>
  <c r="AK8" i="135" s="1"/>
  <c r="AJ9" i="112" a="1"/>
  <c r="AJ9" i="112" s="1"/>
  <c r="AK56" i="116" a="1"/>
  <c r="AK56" i="116" s="1"/>
  <c r="AJ15" i="124" a="1"/>
  <c r="AJ15" i="124" s="1"/>
  <c r="AS5" i="126"/>
  <c r="AJ5" i="128" a="1"/>
  <c r="AJ5" i="128" s="1"/>
  <c r="AJ11" i="128" a="1"/>
  <c r="AJ11" i="128" s="1"/>
  <c r="AS14" i="128"/>
  <c r="AK28" i="129" a="1"/>
  <c r="AK28" i="129" s="1"/>
  <c r="AS11" i="131"/>
  <c r="AS15" i="132"/>
  <c r="AS15" i="134"/>
  <c r="AI48" i="135" a="1"/>
  <c r="AI48" i="135" s="1"/>
  <c r="AS6" i="112"/>
  <c r="AJ32" i="112" a="1"/>
  <c r="AJ32" i="112" s="1"/>
  <c r="AK62" i="112" a="1"/>
  <c r="AK62" i="112" s="1"/>
  <c r="AD1" i="113"/>
  <c r="AI8" i="113" a="1"/>
  <c r="AI8" i="113" s="1"/>
  <c r="AJ27" i="120" a="1"/>
  <c r="AJ27" i="120" s="1"/>
  <c r="AK32" i="112" a="1"/>
  <c r="AK32" i="112" s="1"/>
  <c r="AJ68" i="112" a="1"/>
  <c r="AJ68" i="112" s="1"/>
  <c r="AF1" i="113"/>
  <c r="AS12" i="114"/>
  <c r="AK93" i="114" a="1"/>
  <c r="AK93" i="114" s="1"/>
  <c r="D26" i="117"/>
  <c r="AS10" i="118"/>
  <c r="AK6" i="119" a="1"/>
  <c r="AK6" i="119" s="1"/>
  <c r="AS12" i="120"/>
  <c r="AK29" i="120" a="1"/>
  <c r="AK29" i="120" s="1"/>
  <c r="AK30" i="122" a="1"/>
  <c r="AK30" i="122" s="1"/>
  <c r="AL21" i="123" a="1"/>
  <c r="AL21" i="123" s="1"/>
  <c r="AS5" i="124"/>
  <c r="AS14" i="125"/>
  <c r="AS15" i="126"/>
  <c r="AD1" i="127"/>
  <c r="AM33" i="127" a="1"/>
  <c r="AM33" i="127" s="1"/>
  <c r="AS5" i="128"/>
  <c r="AS11" i="128"/>
  <c r="AL28" i="129" a="1"/>
  <c r="AL28" i="129" s="1"/>
  <c r="AS8" i="131"/>
  <c r="AJ7" i="134" a="1"/>
  <c r="AJ7" i="134" s="1"/>
  <c r="AL52" i="135" a="1"/>
  <c r="AL52" i="135" s="1"/>
  <c r="AK26" i="112" a="1"/>
  <c r="AK26" i="112" s="1"/>
  <c r="AJ62" i="112" a="1"/>
  <c r="AJ62" i="112" s="1"/>
  <c r="AK68" i="112" a="1"/>
  <c r="AK68" i="112" s="1"/>
  <c r="AK11" i="125" a="1"/>
  <c r="AK11" i="125" s="1"/>
  <c r="AI3" i="129" a="1"/>
  <c r="AI3" i="129" s="1"/>
  <c r="AJ35" i="129" a="1"/>
  <c r="AJ35" i="129" s="1"/>
  <c r="AL38" i="130" a="1"/>
  <c r="AL38" i="130" s="1"/>
  <c r="D26" i="112"/>
  <c r="AL13" i="112" a="1"/>
  <c r="AL13" i="112" s="1"/>
  <c r="AM34" i="112" a="1"/>
  <c r="AM34" i="112" s="1"/>
  <c r="AL70" i="112" a="1"/>
  <c r="AL70" i="112" s="1"/>
  <c r="AS15" i="113"/>
  <c r="AG1" i="114"/>
  <c r="AK96" i="114" a="1"/>
  <c r="AK96" i="114" s="1"/>
  <c r="AS12" i="115"/>
  <c r="AM35" i="115" a="1"/>
  <c r="AM35" i="115" s="1"/>
  <c r="AS11" i="116"/>
  <c r="AK68" i="116" a="1"/>
  <c r="AK68" i="116" s="1"/>
  <c r="AS17" i="117"/>
  <c r="AK32" i="120" a="1"/>
  <c r="AK32" i="120" s="1"/>
  <c r="AS6" i="121"/>
  <c r="AS13" i="121"/>
  <c r="AM38" i="122" a="1"/>
  <c r="AM38" i="122" s="1"/>
  <c r="AL4" i="123" a="1"/>
  <c r="AL4" i="123" s="1"/>
  <c r="AI7" i="123" a="1"/>
  <c r="AI7" i="123" s="1"/>
  <c r="AS10" i="123"/>
  <c r="AI29" i="123" a="1"/>
  <c r="AI29" i="123" s="1"/>
  <c r="AS4" i="125"/>
  <c r="AK9" i="126" a="1"/>
  <c r="AK9" i="126" s="1"/>
  <c r="AI6" i="127" a="1"/>
  <c r="AI6" i="127" s="1"/>
  <c r="AM16" i="127" a="1"/>
  <c r="AM16" i="127" s="1"/>
  <c r="AE1" i="128"/>
  <c r="AJ3" i="129" a="1"/>
  <c r="AJ3" i="129" s="1"/>
  <c r="AK37" i="129" a="1"/>
  <c r="AK37" i="129" s="1"/>
  <c r="AX17" i="130"/>
  <c r="AE1" i="131"/>
  <c r="AS5" i="131"/>
  <c r="AS12" i="131"/>
  <c r="AS9" i="132"/>
  <c r="AJ7" i="133" a="1"/>
  <c r="AJ7" i="133" s="1"/>
  <c r="AI5" i="134" a="1"/>
  <c r="AI5" i="134" s="1"/>
  <c r="AS7" i="134"/>
  <c r="AK27" i="134" a="1"/>
  <c r="AK27" i="134" s="1"/>
  <c r="AI57" i="135" a="1"/>
  <c r="AI57" i="135" s="1"/>
  <c r="AK27" i="114" a="1"/>
  <c r="AK27" i="114" s="1"/>
  <c r="AM4" i="117" a="1"/>
  <c r="AM4" i="117" s="1"/>
  <c r="AI2" i="120" a="1"/>
  <c r="AI2" i="120" s="1"/>
  <c r="AD2" i="120" s="1"/>
  <c r="AL13" i="120" a="1"/>
  <c r="AL13" i="120" s="1"/>
  <c r="AL32" i="120" a="1"/>
  <c r="AL32" i="120" s="1"/>
  <c r="AM17" i="121" a="1"/>
  <c r="AM17" i="121" s="1"/>
  <c r="AS4" i="123"/>
  <c r="AS7" i="123"/>
  <c r="AD1" i="124"/>
  <c r="AS16" i="127"/>
  <c r="AL37" i="129" a="1"/>
  <c r="AL37" i="129" s="1"/>
  <c r="AS4" i="133"/>
  <c r="AS7" i="133"/>
  <c r="AI2" i="134" a="1"/>
  <c r="AI2" i="134" s="1"/>
  <c r="AD2" i="134" s="1"/>
  <c r="AS5" i="134"/>
  <c r="AI13" i="134" a="1"/>
  <c r="AI13" i="134" s="1"/>
  <c r="AK6" i="135" a="1"/>
  <c r="AK6" i="135" s="1"/>
  <c r="AL61" i="135" a="1"/>
  <c r="AL61" i="135" s="1"/>
  <c r="AK32" i="116" a="1"/>
  <c r="AK32" i="116" s="1"/>
  <c r="AI7" i="120" a="1"/>
  <c r="AI7" i="120" s="1"/>
  <c r="AI33" i="120" a="1"/>
  <c r="AI33" i="120" s="1"/>
  <c r="AK2" i="121" a="1"/>
  <c r="AK2" i="121" s="1"/>
  <c r="AF2" i="121" s="1"/>
  <c r="AS17" i="121"/>
  <c r="AM41" i="122" a="1"/>
  <c r="AM41" i="122" s="1"/>
  <c r="AK8" i="125" a="1"/>
  <c r="AK8" i="125" s="1"/>
  <c r="AS12" i="126"/>
  <c r="AI17" i="129" a="1"/>
  <c r="AI17" i="129" s="1"/>
  <c r="AK46" i="129" a="1"/>
  <c r="AK46" i="129" s="1"/>
  <c r="AL27" i="132" a="1"/>
  <c r="AL27" i="132" s="1"/>
  <c r="AS16" i="134"/>
  <c r="AJ37" i="134" a="1"/>
  <c r="AJ37" i="134" s="1"/>
  <c r="AK3" i="135" a="1"/>
  <c r="AK3" i="135" s="1"/>
  <c r="AF3" i="135" s="1"/>
  <c r="AK13" i="112" a="1"/>
  <c r="AK13" i="112" s="1"/>
  <c r="AJ9" i="135" a="1"/>
  <c r="AJ9" i="135" s="1"/>
  <c r="AL68" i="135" a="1"/>
  <c r="AL68" i="135" s="1"/>
  <c r="AI13" i="124" a="1"/>
  <c r="AI13" i="124" s="1"/>
  <c r="AI41" i="124" a="1"/>
  <c r="AI41" i="124" s="1"/>
  <c r="AL33" i="132" a="1"/>
  <c r="AL33" i="132" s="1"/>
  <c r="AK51" i="134" a="1"/>
  <c r="AK51" i="134" s="1"/>
  <c r="AS17" i="115"/>
  <c r="AK90" i="116" a="1"/>
  <c r="AK90" i="116" s="1"/>
  <c r="AM18" i="117" a="1"/>
  <c r="AM18" i="117" s="1"/>
  <c r="AI17" i="120" a="1"/>
  <c r="AI17" i="120" s="1"/>
  <c r="AL38" i="120" a="1"/>
  <c r="AL38" i="120" s="1"/>
  <c r="D26" i="121"/>
  <c r="D26" i="122"/>
  <c r="AJ75" i="122" a="1"/>
  <c r="AJ75" i="122" s="1"/>
  <c r="AK14" i="123" a="1"/>
  <c r="AK14" i="123" s="1"/>
  <c r="AS17" i="123"/>
  <c r="AS4" i="129"/>
  <c r="AJ54" i="129" a="1"/>
  <c r="AJ54" i="129" s="1"/>
  <c r="AM17" i="112" a="1"/>
  <c r="AM17" i="112" s="1"/>
  <c r="AM46" i="112" a="1"/>
  <c r="AM46" i="112" s="1"/>
  <c r="AM79" i="112" a="1"/>
  <c r="AM79" i="112" s="1"/>
  <c r="AK2" i="113" a="1"/>
  <c r="AK2" i="113" s="1"/>
  <c r="AF2" i="113" s="1"/>
  <c r="AI6" i="113" a="1"/>
  <c r="AI6" i="113" s="1"/>
  <c r="AK42" i="114" a="1"/>
  <c r="AK42" i="114" s="1"/>
  <c r="AD1" i="116"/>
  <c r="AK12" i="116" a="1"/>
  <c r="AK12" i="116" s="1"/>
  <c r="AJ15" i="116" a="1"/>
  <c r="AJ15" i="116" s="1"/>
  <c r="AL90" i="116" a="1"/>
  <c r="AL90" i="116" s="1"/>
  <c r="AS8" i="118"/>
  <c r="AI39" i="120" a="1"/>
  <c r="AI39" i="120" s="1"/>
  <c r="AS10" i="121"/>
  <c r="AJ3" i="122" a="1"/>
  <c r="AJ3" i="122" s="1"/>
  <c r="AS9" i="122"/>
  <c r="AJ13" i="122" a="1"/>
  <c r="AJ13" i="122" s="1"/>
  <c r="AD1" i="123"/>
  <c r="AS13" i="124"/>
  <c r="AS16" i="124"/>
  <c r="AJ46" i="124" a="1"/>
  <c r="AJ46" i="124" s="1"/>
  <c r="AS8" i="125"/>
  <c r="AK3" i="126" a="1"/>
  <c r="AK3" i="126" s="1"/>
  <c r="AF3" i="126" s="1"/>
  <c r="AK32" i="126" a="1"/>
  <c r="AK32" i="126" s="1"/>
  <c r="AS9" i="128"/>
  <c r="AK69" i="129" a="1"/>
  <c r="AK69" i="129" s="1"/>
  <c r="AK60" i="134" a="1"/>
  <c r="AK60" i="134" s="1"/>
  <c r="AS9" i="135"/>
  <c r="AK39" i="114" a="1"/>
  <c r="AK39" i="114" s="1"/>
  <c r="AJ7" i="120" a="1"/>
  <c r="AJ7" i="120" s="1"/>
  <c r="AG1" i="116"/>
  <c r="AL93" i="116" a="1"/>
  <c r="AL93" i="116" s="1"/>
  <c r="AK4" i="119" a="1"/>
  <c r="AK4" i="119" s="1"/>
  <c r="AJ39" i="120" a="1"/>
  <c r="AJ39" i="120" s="1"/>
  <c r="AJ17" i="122" a="1"/>
  <c r="AJ17" i="122" s="1"/>
  <c r="AI50" i="124" a="1"/>
  <c r="AI50" i="124" s="1"/>
  <c r="AJ26" i="128" a="1"/>
  <c r="AJ26" i="128" s="1"/>
  <c r="AX17" i="129"/>
  <c r="AK11" i="129" a="1"/>
  <c r="AK11" i="129" s="1"/>
  <c r="AL69" i="129" a="1"/>
  <c r="AL69" i="129" s="1"/>
  <c r="AS13" i="131"/>
  <c r="AM44" i="132" a="1"/>
  <c r="AM44" i="132" s="1"/>
  <c r="AJ3" i="134" a="1"/>
  <c r="AJ3" i="134" s="1"/>
  <c r="AI11" i="134" a="1"/>
  <c r="AI11" i="134" s="1"/>
  <c r="AK69" i="134" a="1"/>
  <c r="AK69" i="134" s="1"/>
  <c r="AM4" i="135" a="1"/>
  <c r="AM4" i="135" s="1"/>
  <c r="AL76" i="112" a="1"/>
  <c r="AL76" i="112" s="1"/>
  <c r="AJ47" i="112" a="1"/>
  <c r="AJ47" i="112" s="1"/>
  <c r="AM82" i="112" a="1"/>
  <c r="AM82" i="112" s="1"/>
  <c r="AM2" i="113" a="1"/>
  <c r="AM2" i="113" s="1"/>
  <c r="AH2" i="113" s="1"/>
  <c r="AJ11" i="112" a="1"/>
  <c r="AJ11" i="112" s="1"/>
  <c r="AK47" i="112" a="1"/>
  <c r="AK47" i="112" s="1"/>
  <c r="AJ83" i="112" a="1"/>
  <c r="AJ83" i="112" s="1"/>
  <c r="D26" i="114"/>
  <c r="AJ17" i="114" a="1"/>
  <c r="AJ17" i="114" s="1"/>
  <c r="AK45" i="114" a="1"/>
  <c r="AK45" i="114" s="1"/>
  <c r="AJ21" i="116" a="1"/>
  <c r="AJ21" i="116" s="1"/>
  <c r="AL98" i="116" a="1"/>
  <c r="AL98" i="116" s="1"/>
  <c r="AJ15" i="118" a="1"/>
  <c r="AJ15" i="118" s="1"/>
  <c r="AS4" i="121"/>
  <c r="AJ7" i="122" a="1"/>
  <c r="AJ7" i="122" s="1"/>
  <c r="AS17" i="122"/>
  <c r="AE1" i="125"/>
  <c r="AS5" i="125"/>
  <c r="AK35" i="126" a="1"/>
  <c r="AK35" i="126" s="1"/>
  <c r="AJ29" i="128" a="1"/>
  <c r="AJ29" i="128" s="1"/>
  <c r="AJ8" i="129" a="1"/>
  <c r="AJ8" i="129" s="1"/>
  <c r="AK85" i="129" a="1"/>
  <c r="AK85" i="129" s="1"/>
  <c r="AS13" i="132"/>
  <c r="AM47" i="132" a="1"/>
  <c r="AM47" i="132" s="1"/>
  <c r="AS8" i="133"/>
  <c r="AK3" i="134" a="1"/>
  <c r="AK3" i="134" s="1"/>
  <c r="AF3" i="134" s="1"/>
  <c r="AF4" i="134" s="1"/>
  <c r="AI6" i="134" a="1"/>
  <c r="AI6" i="134" s="1"/>
  <c r="AJ11" i="134" a="1"/>
  <c r="AJ11" i="134" s="1"/>
  <c r="AK78" i="134" a="1"/>
  <c r="AK78" i="134" s="1"/>
  <c r="AS4" i="135"/>
  <c r="AK80" i="116" a="1"/>
  <c r="AK80" i="116" s="1"/>
  <c r="AM43" i="112" a="1"/>
  <c r="AM43" i="112" s="1"/>
  <c r="AM76" i="112" a="1"/>
  <c r="AM76" i="112" s="1"/>
  <c r="AI2" i="113" a="1"/>
  <c r="AI2" i="113" s="1"/>
  <c r="AD2" i="113" s="1"/>
  <c r="AK11" i="112" a="1"/>
  <c r="AK11" i="112" s="1"/>
  <c r="AL49" i="112" a="1"/>
  <c r="AL49" i="112" s="1"/>
  <c r="AK83" i="112" a="1"/>
  <c r="AK83" i="112" s="1"/>
  <c r="AK57" i="114" a="1"/>
  <c r="AK57" i="114" s="1"/>
  <c r="AS7" i="115"/>
  <c r="AS13" i="115"/>
  <c r="AJ113" i="116" a="1"/>
  <c r="AJ113" i="116" s="1"/>
  <c r="AS5" i="118"/>
  <c r="AM11" i="119" a="1"/>
  <c r="AM11" i="119" s="1"/>
  <c r="AS8" i="123"/>
  <c r="AI18" i="123" a="1"/>
  <c r="AI18" i="123" s="1"/>
  <c r="AS10" i="124"/>
  <c r="AG1" i="125"/>
  <c r="AS9" i="125"/>
  <c r="AK35" i="125" a="1"/>
  <c r="AK35" i="125" s="1"/>
  <c r="AL40" i="126" a="1"/>
  <c r="AL40" i="126" s="1"/>
  <c r="AL14" i="127" a="1"/>
  <c r="AL14" i="127" s="1"/>
  <c r="AJ35" i="128" a="1"/>
  <c r="AJ35" i="128" s="1"/>
  <c r="AS13" i="130"/>
  <c r="D26" i="131"/>
  <c r="AM68" i="132" a="1"/>
  <c r="AM68" i="132" s="1"/>
  <c r="AJ6" i="134" a="1"/>
  <c r="AJ6" i="134" s="1"/>
  <c r="AS17" i="134"/>
  <c r="AK87" i="134" a="1"/>
  <c r="AK87" i="134" s="1"/>
  <c r="AL13" i="135" a="1"/>
  <c r="AL13" i="135" s="1"/>
  <c r="AM28" i="135" a="1"/>
  <c r="AM28" i="135" s="1"/>
  <c r="AK38" i="125" a="1"/>
  <c r="AK38" i="125" s="1"/>
  <c r="AS5" i="129"/>
  <c r="AS16" i="135"/>
  <c r="AI30" i="135" a="1"/>
  <c r="AI30" i="135" s="1"/>
  <c r="F26" i="33"/>
  <c r="AL26" i="33"/>
  <c r="AF26" i="33"/>
  <c r="AG26" i="33" s="1" a="1"/>
  <c r="AG26" i="33" s="1"/>
  <c r="AH26" i="33" s="1"/>
  <c r="H26" i="33"/>
  <c r="AX26" i="33"/>
  <c r="AY26" i="33"/>
  <c r="G26" i="33"/>
  <c r="E26" i="33"/>
  <c r="AK26" i="33"/>
  <c r="AY25" i="33"/>
  <c r="AX25" i="33"/>
  <c r="H25" i="33"/>
  <c r="AF25" i="33"/>
  <c r="AG25" i="33" s="1" a="1"/>
  <c r="AG25" i="33" s="1"/>
  <c r="AH25" i="33" s="1"/>
  <c r="G25" i="33"/>
  <c r="AL25" i="33"/>
  <c r="F25" i="33"/>
  <c r="AK25" i="33"/>
  <c r="E25" i="33"/>
  <c r="AI2" i="135" a="1"/>
  <c r="AI2" i="135" s="1"/>
  <c r="AD2" i="135" s="1"/>
  <c r="AL3" i="135" a="1"/>
  <c r="AL3" i="135" s="1"/>
  <c r="AI4" i="135" a="1"/>
  <c r="AI4" i="135" s="1"/>
  <c r="AL6" i="135" a="1"/>
  <c r="AL6" i="135" s="1"/>
  <c r="AJ26" i="135" a="1"/>
  <c r="AJ26" i="135" s="1"/>
  <c r="AJ35" i="135" a="1"/>
  <c r="AJ35" i="135" s="1"/>
  <c r="AJ44" i="135" a="1"/>
  <c r="AJ44" i="135" s="1"/>
  <c r="AJ53" i="135" a="1"/>
  <c r="AJ53" i="135" s="1"/>
  <c r="AJ62" i="135" a="1"/>
  <c r="AJ62" i="135" s="1"/>
  <c r="AS8" i="135"/>
  <c r="AK9" i="135" a="1"/>
  <c r="AK9" i="135" s="1"/>
  <c r="AK26" i="135" a="1"/>
  <c r="AK26" i="135" s="1"/>
  <c r="AK35" i="135" a="1"/>
  <c r="AK35" i="135" s="1"/>
  <c r="AK44" i="135" a="1"/>
  <c r="AK44" i="135" s="1"/>
  <c r="AK53" i="135" a="1"/>
  <c r="AK53" i="135" s="1"/>
  <c r="AX17" i="135"/>
  <c r="AJ331" i="135" a="1"/>
  <c r="AJ331" i="135" s="1"/>
  <c r="AJ328" i="135" a="1"/>
  <c r="AJ328" i="135" s="1"/>
  <c r="AJ325" i="135" a="1"/>
  <c r="AJ325" i="135" s="1"/>
  <c r="AJ322" i="135" a="1"/>
  <c r="AJ322" i="135" s="1"/>
  <c r="AJ319" i="135" a="1"/>
  <c r="AJ319" i="135" s="1"/>
  <c r="AJ333" i="135" a="1"/>
  <c r="AJ333" i="135" s="1"/>
  <c r="AJ330" i="135" a="1"/>
  <c r="AJ330" i="135" s="1"/>
  <c r="AJ327" i="135" a="1"/>
  <c r="AJ327" i="135" s="1"/>
  <c r="AJ324" i="135" a="1"/>
  <c r="AJ324" i="135" s="1"/>
  <c r="AJ311" i="135" a="1"/>
  <c r="AJ311" i="135" s="1"/>
  <c r="AJ302" i="135" a="1"/>
  <c r="AJ302" i="135" s="1"/>
  <c r="AJ267" i="135" a="1"/>
  <c r="AJ267" i="135" s="1"/>
  <c r="AJ264" i="135" a="1"/>
  <c r="AJ264" i="135" s="1"/>
  <c r="AJ261" i="135" a="1"/>
  <c r="AJ261" i="135" s="1"/>
  <c r="AJ258" i="135" a="1"/>
  <c r="AJ258" i="135" s="1"/>
  <c r="AJ255" i="135" a="1"/>
  <c r="AJ255" i="135" s="1"/>
  <c r="AJ252" i="135" a="1"/>
  <c r="AJ252" i="135" s="1"/>
  <c r="AJ249" i="135" a="1"/>
  <c r="AJ249" i="135" s="1"/>
  <c r="AJ246" i="135" a="1"/>
  <c r="AJ246" i="135" s="1"/>
  <c r="AJ243" i="135" a="1"/>
  <c r="AJ243" i="135" s="1"/>
  <c r="AJ240" i="135" a="1"/>
  <c r="AJ240" i="135" s="1"/>
  <c r="AJ237" i="135" a="1"/>
  <c r="AJ237" i="135" s="1"/>
  <c r="AJ332" i="135" a="1"/>
  <c r="AJ332" i="135" s="1"/>
  <c r="AJ313" i="135" a="1"/>
  <c r="AJ313" i="135" s="1"/>
  <c r="AJ304" i="135" a="1"/>
  <c r="AJ304" i="135" s="1"/>
  <c r="AJ298" i="135" a="1"/>
  <c r="AJ298" i="135" s="1"/>
  <c r="AJ295" i="135" a="1"/>
  <c r="AJ295" i="135" s="1"/>
  <c r="AJ292" i="135" a="1"/>
  <c r="AJ292" i="135" s="1"/>
  <c r="AJ289" i="135" a="1"/>
  <c r="AJ289" i="135" s="1"/>
  <c r="AJ286" i="135" a="1"/>
  <c r="AJ286" i="135" s="1"/>
  <c r="AJ283" i="135" a="1"/>
  <c r="AJ283" i="135" s="1"/>
  <c r="AJ315" i="135" a="1"/>
  <c r="AJ315" i="135" s="1"/>
  <c r="AJ306" i="135" a="1"/>
  <c r="AJ306" i="135" s="1"/>
  <c r="AJ320" i="135" a="1"/>
  <c r="AJ320" i="135" s="1"/>
  <c r="AJ317" i="135" a="1"/>
  <c r="AJ317" i="135" s="1"/>
  <c r="AJ308" i="135" a="1"/>
  <c r="AJ308" i="135" s="1"/>
  <c r="AJ271" i="135" a="1"/>
  <c r="AJ271" i="135" s="1"/>
  <c r="AJ269" i="135" a="1"/>
  <c r="AJ269" i="135" s="1"/>
  <c r="AJ266" i="135" a="1"/>
  <c r="AJ266" i="135" s="1"/>
  <c r="AJ263" i="135" a="1"/>
  <c r="AJ263" i="135" s="1"/>
  <c r="AJ260" i="135" a="1"/>
  <c r="AJ260" i="135" s="1"/>
  <c r="AJ257" i="135" a="1"/>
  <c r="AJ257" i="135" s="1"/>
  <c r="AJ329" i="135" a="1"/>
  <c r="AJ329" i="135" s="1"/>
  <c r="AJ323" i="135" a="1"/>
  <c r="AJ323" i="135" s="1"/>
  <c r="AJ310" i="135" a="1"/>
  <c r="AJ310" i="135" s="1"/>
  <c r="AJ301" i="135" a="1"/>
  <c r="AJ301" i="135" s="1"/>
  <c r="AJ312" i="135" a="1"/>
  <c r="AJ312" i="135" s="1"/>
  <c r="AJ303" i="135" a="1"/>
  <c r="AJ303" i="135" s="1"/>
  <c r="AJ299" i="135" a="1"/>
  <c r="AJ299" i="135" s="1"/>
  <c r="AJ296" i="135" a="1"/>
  <c r="AJ296" i="135" s="1"/>
  <c r="AJ293" i="135" a="1"/>
  <c r="AJ293" i="135" s="1"/>
  <c r="AJ290" i="135" a="1"/>
  <c r="AJ290" i="135" s="1"/>
  <c r="AJ287" i="135" a="1"/>
  <c r="AJ287" i="135" s="1"/>
  <c r="AJ284" i="135" a="1"/>
  <c r="AJ284" i="135" s="1"/>
  <c r="AJ281" i="135" a="1"/>
  <c r="AJ281" i="135" s="1"/>
  <c r="AJ272" i="135" a="1"/>
  <c r="AJ272" i="135" s="1"/>
  <c r="AJ314" i="135" a="1"/>
  <c r="AJ314" i="135" s="1"/>
  <c r="AJ305" i="135" a="1"/>
  <c r="AJ305" i="135" s="1"/>
  <c r="AJ268" i="135" a="1"/>
  <c r="AJ268" i="135" s="1"/>
  <c r="AJ265" i="135" a="1"/>
  <c r="AJ265" i="135" s="1"/>
  <c r="AJ326" i="135" a="1"/>
  <c r="AJ326" i="135" s="1"/>
  <c r="AJ316" i="135" a="1"/>
  <c r="AJ316" i="135" s="1"/>
  <c r="AJ307" i="135" a="1"/>
  <c r="AJ307" i="135" s="1"/>
  <c r="AJ297" i="135" a="1"/>
  <c r="AJ297" i="135" s="1"/>
  <c r="AJ309" i="135" a="1"/>
  <c r="AJ309" i="135" s="1"/>
  <c r="AJ279" i="135" a="1"/>
  <c r="AJ279" i="135" s="1"/>
  <c r="AJ236" i="135" a="1"/>
  <c r="AJ236" i="135" s="1"/>
  <c r="AJ230" i="135" a="1"/>
  <c r="AJ230" i="135" s="1"/>
  <c r="AJ227" i="135" a="1"/>
  <c r="AJ227" i="135" s="1"/>
  <c r="AJ224" i="135" a="1"/>
  <c r="AJ224" i="135" s="1"/>
  <c r="AJ221" i="135" a="1"/>
  <c r="AJ221" i="135" s="1"/>
  <c r="AJ218" i="135" a="1"/>
  <c r="AJ218" i="135" s="1"/>
  <c r="AJ215" i="135" a="1"/>
  <c r="AJ215" i="135" s="1"/>
  <c r="AJ212" i="135" a="1"/>
  <c r="AJ212" i="135" s="1"/>
  <c r="AJ209" i="135" a="1"/>
  <c r="AJ209" i="135" s="1"/>
  <c r="AJ206" i="135" a="1"/>
  <c r="AJ206" i="135" s="1"/>
  <c r="AJ203" i="135" a="1"/>
  <c r="AJ203" i="135" s="1"/>
  <c r="AJ200" i="135" a="1"/>
  <c r="AJ200" i="135" s="1"/>
  <c r="AJ197" i="135" a="1"/>
  <c r="AJ197" i="135" s="1"/>
  <c r="AJ275" i="135" a="1"/>
  <c r="AJ275" i="135" s="1"/>
  <c r="AJ262" i="135" a="1"/>
  <c r="AJ262" i="135" s="1"/>
  <c r="AJ259" i="135" a="1"/>
  <c r="AJ259" i="135" s="1"/>
  <c r="AJ247" i="135" a="1"/>
  <c r="AJ247" i="135" s="1"/>
  <c r="AJ238" i="135" a="1"/>
  <c r="AJ238" i="135" s="1"/>
  <c r="AJ235" i="135" a="1"/>
  <c r="AJ235" i="135" s="1"/>
  <c r="AJ321" i="135" a="1"/>
  <c r="AJ321" i="135" s="1"/>
  <c r="AJ256" i="135" a="1"/>
  <c r="AJ256" i="135" s="1"/>
  <c r="AJ248" i="135" a="1"/>
  <c r="AJ248" i="135" s="1"/>
  <c r="AJ239" i="135" a="1"/>
  <c r="AJ239" i="135" s="1"/>
  <c r="AJ294" i="135" a="1"/>
  <c r="AJ294" i="135" s="1"/>
  <c r="AJ288" i="135" a="1"/>
  <c r="AJ288" i="135" s="1"/>
  <c r="AJ282" i="135" a="1"/>
  <c r="AJ282" i="135" s="1"/>
  <c r="AJ278" i="135" a="1"/>
  <c r="AJ278" i="135" s="1"/>
  <c r="AJ234" i="135" a="1"/>
  <c r="AJ234" i="135" s="1"/>
  <c r="AJ233" i="135" a="1"/>
  <c r="AJ233" i="135" s="1"/>
  <c r="AJ229" i="135" a="1"/>
  <c r="AJ229" i="135" s="1"/>
  <c r="AJ226" i="135" a="1"/>
  <c r="AJ226" i="135" s="1"/>
  <c r="AJ223" i="135" a="1"/>
  <c r="AJ223" i="135" s="1"/>
  <c r="AJ220" i="135" a="1"/>
  <c r="AJ220" i="135" s="1"/>
  <c r="AJ217" i="135" a="1"/>
  <c r="AJ217" i="135" s="1"/>
  <c r="AJ214" i="135" a="1"/>
  <c r="AJ214" i="135" s="1"/>
  <c r="AJ211" i="135" a="1"/>
  <c r="AJ211" i="135" s="1"/>
  <c r="AJ208" i="135" a="1"/>
  <c r="AJ208" i="135" s="1"/>
  <c r="AJ205" i="135" a="1"/>
  <c r="AJ205" i="135" s="1"/>
  <c r="AJ202" i="135" a="1"/>
  <c r="AJ202" i="135" s="1"/>
  <c r="AJ318" i="135" a="1"/>
  <c r="AJ318" i="135" s="1"/>
  <c r="AJ274" i="135" a="1"/>
  <c r="AJ274" i="135" s="1"/>
  <c r="AJ250" i="135" a="1"/>
  <c r="AJ250" i="135" s="1"/>
  <c r="AJ241" i="135" a="1"/>
  <c r="AJ241" i="135" s="1"/>
  <c r="AJ251" i="135" a="1"/>
  <c r="AJ251" i="135" s="1"/>
  <c r="AJ242" i="135" a="1"/>
  <c r="AJ242" i="135" s="1"/>
  <c r="AJ232" i="135" a="1"/>
  <c r="AJ232" i="135" s="1"/>
  <c r="AJ300" i="135" a="1"/>
  <c r="AJ300" i="135" s="1"/>
  <c r="AJ277" i="135" a="1"/>
  <c r="AJ277" i="135" s="1"/>
  <c r="AJ273" i="135" a="1"/>
  <c r="AJ273" i="135" s="1"/>
  <c r="AJ228" i="135" a="1"/>
  <c r="AJ228" i="135" s="1"/>
  <c r="AJ225" i="135" a="1"/>
  <c r="AJ225" i="135" s="1"/>
  <c r="AJ222" i="135" a="1"/>
  <c r="AJ222" i="135" s="1"/>
  <c r="AJ219" i="135" a="1"/>
  <c r="AJ219" i="135" s="1"/>
  <c r="AJ270" i="135" a="1"/>
  <c r="AJ270" i="135" s="1"/>
  <c r="AJ253" i="135" a="1"/>
  <c r="AJ253" i="135" s="1"/>
  <c r="AJ188" i="135" a="1"/>
  <c r="AJ188" i="135" s="1"/>
  <c r="AJ187" i="135" a="1"/>
  <c r="AJ187" i="135" s="1"/>
  <c r="AJ216" i="135" a="1"/>
  <c r="AJ216" i="135" s="1"/>
  <c r="AJ207" i="135" a="1"/>
  <c r="AJ207" i="135" s="1"/>
  <c r="AJ245" i="135" a="1"/>
  <c r="AJ245" i="135" s="1"/>
  <c r="AJ196" i="135" a="1"/>
  <c r="AJ196" i="135" s="1"/>
  <c r="AJ186" i="135" a="1"/>
  <c r="AJ186" i="135" s="1"/>
  <c r="AJ178" i="135" a="1"/>
  <c r="AJ178" i="135" s="1"/>
  <c r="AJ175" i="135" a="1"/>
  <c r="AJ175" i="135" s="1"/>
  <c r="AJ172" i="135" a="1"/>
  <c r="AJ172" i="135" s="1"/>
  <c r="AJ169" i="135" a="1"/>
  <c r="AJ169" i="135" s="1"/>
  <c r="AJ166" i="135" a="1"/>
  <c r="AJ166" i="135" s="1"/>
  <c r="AJ163" i="135" a="1"/>
  <c r="AJ163" i="135" s="1"/>
  <c r="AJ160" i="135" a="1"/>
  <c r="AJ160" i="135" s="1"/>
  <c r="AJ157" i="135" a="1"/>
  <c r="AJ157" i="135" s="1"/>
  <c r="AJ291" i="135" a="1"/>
  <c r="AJ291" i="135" s="1"/>
  <c r="AJ244" i="135" a="1"/>
  <c r="AJ244" i="135" s="1"/>
  <c r="AJ195" i="135" a="1"/>
  <c r="AJ195" i="135" s="1"/>
  <c r="AJ181" i="135" a="1"/>
  <c r="AJ181" i="135" s="1"/>
  <c r="AJ198" i="135" a="1"/>
  <c r="AJ198" i="135" s="1"/>
  <c r="AJ194" i="135" a="1"/>
  <c r="AJ194" i="135" s="1"/>
  <c r="AJ193" i="135" a="1"/>
  <c r="AJ193" i="135" s="1"/>
  <c r="AJ285" i="135" a="1"/>
  <c r="AJ285" i="135" s="1"/>
  <c r="AJ231" i="135" a="1"/>
  <c r="AJ231" i="135" s="1"/>
  <c r="AJ213" i="135" a="1"/>
  <c r="AJ213" i="135" s="1"/>
  <c r="AJ204" i="135" a="1"/>
  <c r="AJ204" i="135" s="1"/>
  <c r="AJ199" i="135" a="1"/>
  <c r="AJ199" i="135" s="1"/>
  <c r="AJ185" i="135" a="1"/>
  <c r="AJ185" i="135" s="1"/>
  <c r="AJ280" i="135" a="1"/>
  <c r="AJ280" i="135" s="1"/>
  <c r="AJ191" i="135" a="1"/>
  <c r="AJ191" i="135" s="1"/>
  <c r="AJ190" i="135" a="1"/>
  <c r="AJ190" i="135" s="1"/>
  <c r="AJ276" i="135" a="1"/>
  <c r="AJ276" i="135" s="1"/>
  <c r="AJ168" i="135" a="1"/>
  <c r="AJ168" i="135" s="1"/>
  <c r="AJ167" i="135" a="1"/>
  <c r="AJ167" i="135" s="1"/>
  <c r="AJ159" i="135" a="1"/>
  <c r="AJ159" i="135" s="1"/>
  <c r="AJ158" i="135" a="1"/>
  <c r="AJ158" i="135" s="1"/>
  <c r="AJ201" i="135" a="1"/>
  <c r="AJ201" i="135" s="1"/>
  <c r="AJ179" i="135" a="1"/>
  <c r="AJ179" i="135" s="1"/>
  <c r="AJ153" i="135" a="1"/>
  <c r="AJ153" i="135" s="1"/>
  <c r="AJ184" i="135" a="1"/>
  <c r="AJ184" i="135" s="1"/>
  <c r="AJ176" i="135" a="1"/>
  <c r="AJ176" i="135" s="1"/>
  <c r="AJ148" i="135" a="1"/>
  <c r="AJ148" i="135" s="1"/>
  <c r="AJ145" i="135" a="1"/>
  <c r="AJ145" i="135" s="1"/>
  <c r="AJ142" i="135" a="1"/>
  <c r="AJ142" i="135" s="1"/>
  <c r="AJ139" i="135" a="1"/>
  <c r="AJ139" i="135" s="1"/>
  <c r="AJ136" i="135" a="1"/>
  <c r="AJ136" i="135" s="1"/>
  <c r="AJ133" i="135" a="1"/>
  <c r="AJ133" i="135" s="1"/>
  <c r="AJ130" i="135" a="1"/>
  <c r="AJ130" i="135" s="1"/>
  <c r="AJ127" i="135" a="1"/>
  <c r="AJ127" i="135" s="1"/>
  <c r="AJ182" i="135" a="1"/>
  <c r="AJ182" i="135" s="1"/>
  <c r="AJ180" i="135" a="1"/>
  <c r="AJ180" i="135" s="1"/>
  <c r="AJ177" i="135" a="1"/>
  <c r="AJ177" i="135" s="1"/>
  <c r="AJ152" i="135" a="1"/>
  <c r="AJ152" i="135" s="1"/>
  <c r="AJ171" i="135" a="1"/>
  <c r="AJ171" i="135" s="1"/>
  <c r="AJ170" i="135" a="1"/>
  <c r="AJ170" i="135" s="1"/>
  <c r="AJ162" i="135" a="1"/>
  <c r="AJ162" i="135" s="1"/>
  <c r="AJ161" i="135" a="1"/>
  <c r="AJ161" i="135" s="1"/>
  <c r="AJ254" i="135" a="1"/>
  <c r="AJ254" i="135" s="1"/>
  <c r="AJ192" i="135" a="1"/>
  <c r="AJ192" i="135" s="1"/>
  <c r="AJ151" i="135" a="1"/>
  <c r="AJ151" i="135" s="1"/>
  <c r="AJ147" i="135" a="1"/>
  <c r="AJ147" i="135" s="1"/>
  <c r="AJ144" i="135" a="1"/>
  <c r="AJ144" i="135" s="1"/>
  <c r="AJ141" i="135" a="1"/>
  <c r="AJ141" i="135" s="1"/>
  <c r="AJ138" i="135" a="1"/>
  <c r="AJ138" i="135" s="1"/>
  <c r="AJ135" i="135" a="1"/>
  <c r="AJ135" i="135" s="1"/>
  <c r="AJ132" i="135" a="1"/>
  <c r="AJ132" i="135" s="1"/>
  <c r="AJ129" i="135" a="1"/>
  <c r="AJ129" i="135" s="1"/>
  <c r="AJ126" i="135" a="1"/>
  <c r="AJ126" i="135" s="1"/>
  <c r="AJ174" i="135" a="1"/>
  <c r="AJ174" i="135" s="1"/>
  <c r="AJ173" i="135" a="1"/>
  <c r="AJ173" i="135" s="1"/>
  <c r="AJ165" i="135" a="1"/>
  <c r="AJ165" i="135" s="1"/>
  <c r="AJ164" i="135" a="1"/>
  <c r="AJ164" i="135" s="1"/>
  <c r="AJ150" i="135" a="1"/>
  <c r="AJ150" i="135" s="1"/>
  <c r="AJ183" i="135" a="1"/>
  <c r="AJ183" i="135" s="1"/>
  <c r="AJ125" i="135" a="1"/>
  <c r="AJ125" i="135" s="1"/>
  <c r="AJ122" i="135" a="1"/>
  <c r="AJ122" i="135" s="1"/>
  <c r="AJ119" i="135" a="1"/>
  <c r="AJ119" i="135" s="1"/>
  <c r="AJ116" i="135" a="1"/>
  <c r="AJ116" i="135" s="1"/>
  <c r="AJ189" i="135" a="1"/>
  <c r="AJ189" i="135" s="1"/>
  <c r="AJ106" i="135" a="1"/>
  <c r="AJ106" i="135" s="1"/>
  <c r="AJ103" i="135" a="1"/>
  <c r="AJ103" i="135" s="1"/>
  <c r="AJ100" i="135" a="1"/>
  <c r="AJ100" i="135" s="1"/>
  <c r="AJ97" i="135" a="1"/>
  <c r="AJ97" i="135" s="1"/>
  <c r="AJ94" i="135" a="1"/>
  <c r="AJ94" i="135" s="1"/>
  <c r="AJ91" i="135" a="1"/>
  <c r="AJ91" i="135" s="1"/>
  <c r="AJ88" i="135" a="1"/>
  <c r="AJ88" i="135" s="1"/>
  <c r="AJ85" i="135" a="1"/>
  <c r="AJ85" i="135" s="1"/>
  <c r="AJ82" i="135" a="1"/>
  <c r="AJ82" i="135" s="1"/>
  <c r="AJ79" i="135" a="1"/>
  <c r="AJ79" i="135" s="1"/>
  <c r="AJ76" i="135" a="1"/>
  <c r="AJ76" i="135" s="1"/>
  <c r="AJ73" i="135" a="1"/>
  <c r="AJ73" i="135" s="1"/>
  <c r="AJ70" i="135" a="1"/>
  <c r="AJ70" i="135" s="1"/>
  <c r="AJ67" i="135" a="1"/>
  <c r="AJ67" i="135" s="1"/>
  <c r="AJ64" i="135" a="1"/>
  <c r="AJ64" i="135" s="1"/>
  <c r="AJ123" i="135" a="1"/>
  <c r="AJ123" i="135" s="1"/>
  <c r="AJ120" i="135" a="1"/>
  <c r="AJ120" i="135" s="1"/>
  <c r="AJ117" i="135" a="1"/>
  <c r="AJ117" i="135" s="1"/>
  <c r="AJ111" i="135" a="1"/>
  <c r="AJ111" i="135" s="1"/>
  <c r="AJ210" i="135" a="1"/>
  <c r="AJ210" i="135" s="1"/>
  <c r="AJ156" i="135" a="1"/>
  <c r="AJ156" i="135" s="1"/>
  <c r="AJ110" i="135" a="1"/>
  <c r="AJ110" i="135" s="1"/>
  <c r="AJ146" i="135" a="1"/>
  <c r="AJ146" i="135" s="1"/>
  <c r="AJ143" i="135" a="1"/>
  <c r="AJ143" i="135" s="1"/>
  <c r="AJ140" i="135" a="1"/>
  <c r="AJ140" i="135" s="1"/>
  <c r="AJ137" i="135" a="1"/>
  <c r="AJ137" i="135" s="1"/>
  <c r="AJ134" i="135" a="1"/>
  <c r="AJ134" i="135" s="1"/>
  <c r="AJ131" i="135" a="1"/>
  <c r="AJ131" i="135" s="1"/>
  <c r="AJ112" i="135" a="1"/>
  <c r="AJ112" i="135" s="1"/>
  <c r="AJ109" i="135" a="1"/>
  <c r="AJ109" i="135" s="1"/>
  <c r="AJ108" i="135" a="1"/>
  <c r="AJ108" i="135" s="1"/>
  <c r="AJ105" i="135" a="1"/>
  <c r="AJ105" i="135" s="1"/>
  <c r="AJ102" i="135" a="1"/>
  <c r="AJ102" i="135" s="1"/>
  <c r="AJ99" i="135" a="1"/>
  <c r="AJ99" i="135" s="1"/>
  <c r="AJ96" i="135" a="1"/>
  <c r="AJ96" i="135" s="1"/>
  <c r="AJ93" i="135" a="1"/>
  <c r="AJ93" i="135" s="1"/>
  <c r="AJ90" i="135" a="1"/>
  <c r="AJ90" i="135" s="1"/>
  <c r="AJ87" i="135" a="1"/>
  <c r="AJ87" i="135" s="1"/>
  <c r="AJ84" i="135" a="1"/>
  <c r="AJ84" i="135" s="1"/>
  <c r="AJ81" i="135" a="1"/>
  <c r="AJ81" i="135" s="1"/>
  <c r="AJ78" i="135" a="1"/>
  <c r="AJ78" i="135" s="1"/>
  <c r="AJ75" i="135" a="1"/>
  <c r="AJ75" i="135" s="1"/>
  <c r="AJ72" i="135" a="1"/>
  <c r="AJ72" i="135" s="1"/>
  <c r="AJ155" i="135" a="1"/>
  <c r="AJ155" i="135" s="1"/>
  <c r="AJ114" i="135" a="1"/>
  <c r="AJ114" i="135" s="1"/>
  <c r="AJ113" i="135" a="1"/>
  <c r="AJ113" i="135" s="1"/>
  <c r="AJ128" i="135" a="1"/>
  <c r="AJ128" i="135" s="1"/>
  <c r="AJ124" i="135" a="1"/>
  <c r="AJ124" i="135" s="1"/>
  <c r="AJ121" i="135" a="1"/>
  <c r="AJ121" i="135" s="1"/>
  <c r="AJ118" i="135" a="1"/>
  <c r="AJ118" i="135" s="1"/>
  <c r="AJ154" i="135" a="1"/>
  <c r="AJ154" i="135" s="1"/>
  <c r="AJ149" i="135" a="1"/>
  <c r="AJ149" i="135" s="1"/>
  <c r="AJ115" i="135" a="1"/>
  <c r="AJ115" i="135" s="1"/>
  <c r="AJ107" i="135" a="1"/>
  <c r="AJ107" i="135" s="1"/>
  <c r="AJ104" i="135" a="1"/>
  <c r="AJ104" i="135" s="1"/>
  <c r="AJ101" i="135" a="1"/>
  <c r="AJ101" i="135" s="1"/>
  <c r="AJ98" i="135" a="1"/>
  <c r="AJ98" i="135" s="1"/>
  <c r="AJ95" i="135" a="1"/>
  <c r="AJ95" i="135" s="1"/>
  <c r="AJ92" i="135" a="1"/>
  <c r="AJ92" i="135" s="1"/>
  <c r="AJ89" i="135" a="1"/>
  <c r="AJ89" i="135" s="1"/>
  <c r="AJ86" i="135" a="1"/>
  <c r="AJ86" i="135" s="1"/>
  <c r="AJ12" i="135" a="1"/>
  <c r="AJ12" i="135" s="1"/>
  <c r="AJ13" i="135" a="1"/>
  <c r="AJ13" i="135" s="1"/>
  <c r="AJ83" i="135" a="1"/>
  <c r="AJ83" i="135" s="1"/>
  <c r="AJ80" i="135" a="1"/>
  <c r="AJ80" i="135" s="1"/>
  <c r="AJ68" i="135" a="1"/>
  <c r="AJ68" i="135" s="1"/>
  <c r="AJ23" i="135" a="1"/>
  <c r="AJ23" i="135" s="1"/>
  <c r="AJ14" i="135" a="1"/>
  <c r="AJ14" i="135" s="1"/>
  <c r="AJ71" i="135" a="1"/>
  <c r="AJ71" i="135" s="1"/>
  <c r="AJ65" i="135" a="1"/>
  <c r="AJ65" i="135" s="1"/>
  <c r="AJ61" i="135" a="1"/>
  <c r="AJ61" i="135" s="1"/>
  <c r="AJ58" i="135" a="1"/>
  <c r="AJ58" i="135" s="1"/>
  <c r="AJ55" i="135" a="1"/>
  <c r="AJ55" i="135" s="1"/>
  <c r="AJ52" i="135" a="1"/>
  <c r="AJ52" i="135" s="1"/>
  <c r="AJ49" i="135" a="1"/>
  <c r="AJ49" i="135" s="1"/>
  <c r="AJ46" i="135" a="1"/>
  <c r="AJ46" i="135" s="1"/>
  <c r="AJ43" i="135" a="1"/>
  <c r="AJ43" i="135" s="1"/>
  <c r="AJ40" i="135" a="1"/>
  <c r="AJ40" i="135" s="1"/>
  <c r="AJ37" i="135" a="1"/>
  <c r="AJ37" i="135" s="1"/>
  <c r="AJ34" i="135" a="1"/>
  <c r="AJ34" i="135" s="1"/>
  <c r="AJ31" i="135" a="1"/>
  <c r="AJ31" i="135" s="1"/>
  <c r="AJ28" i="135" a="1"/>
  <c r="AJ28" i="135" s="1"/>
  <c r="AJ15" i="135" a="1"/>
  <c r="AJ15" i="135" s="1"/>
  <c r="AJ20" i="135" a="1"/>
  <c r="AJ20" i="135" s="1"/>
  <c r="AJ18" i="135" a="1"/>
  <c r="AJ18" i="135" s="1"/>
  <c r="AJ16" i="135" a="1"/>
  <c r="AJ16" i="135" s="1"/>
  <c r="AJ77" i="135" a="1"/>
  <c r="AJ77" i="135" s="1"/>
  <c r="AJ69" i="135" a="1"/>
  <c r="AJ69" i="135" s="1"/>
  <c r="AJ66" i="135" a="1"/>
  <c r="AJ66" i="135" s="1"/>
  <c r="AJ17" i="135" a="1"/>
  <c r="AJ17" i="135" s="1"/>
  <c r="AJ25" i="135" a="1"/>
  <c r="AJ25" i="135" s="1"/>
  <c r="AJ22" i="135" a="1"/>
  <c r="AJ22" i="135" s="1"/>
  <c r="AJ60" i="135" a="1"/>
  <c r="AJ60" i="135" s="1"/>
  <c r="AJ57" i="135" a="1"/>
  <c r="AJ57" i="135" s="1"/>
  <c r="AJ54" i="135" a="1"/>
  <c r="AJ54" i="135" s="1"/>
  <c r="AJ51" i="135" a="1"/>
  <c r="AJ51" i="135" s="1"/>
  <c r="AJ48" i="135" a="1"/>
  <c r="AJ48" i="135" s="1"/>
  <c r="AJ45" i="135" a="1"/>
  <c r="AJ45" i="135" s="1"/>
  <c r="AJ42" i="135" a="1"/>
  <c r="AJ42" i="135" s="1"/>
  <c r="AJ39" i="135" a="1"/>
  <c r="AJ39" i="135" s="1"/>
  <c r="AJ36" i="135" a="1"/>
  <c r="AJ36" i="135" s="1"/>
  <c r="AJ33" i="135" a="1"/>
  <c r="AJ33" i="135" s="1"/>
  <c r="AJ30" i="135" a="1"/>
  <c r="AJ30" i="135" s="1"/>
  <c r="AJ27" i="135" a="1"/>
  <c r="AJ27" i="135" s="1"/>
  <c r="AJ63" i="135" a="1"/>
  <c r="AJ63" i="135" s="1"/>
  <c r="AJ24" i="135" a="1"/>
  <c r="AJ24" i="135" s="1"/>
  <c r="AJ21" i="135" a="1"/>
  <c r="AJ21" i="135" s="1"/>
  <c r="AJ19" i="135" a="1"/>
  <c r="AJ19" i="135" s="1"/>
  <c r="AJ2" i="135" a="1"/>
  <c r="AJ2" i="135" s="1"/>
  <c r="AE2" i="135" s="1"/>
  <c r="AJ4" i="135" a="1"/>
  <c r="AJ4" i="135" s="1"/>
  <c r="AI7" i="135" a="1"/>
  <c r="AI7" i="135" s="1"/>
  <c r="AJ11" i="135" a="1"/>
  <c r="AJ11" i="135" s="1"/>
  <c r="AL31" i="135" a="1"/>
  <c r="AL31" i="135" s="1"/>
  <c r="AL40" i="135" a="1"/>
  <c r="AL40" i="135" s="1"/>
  <c r="AL49" i="135" a="1"/>
  <c r="AL49" i="135" s="1"/>
  <c r="AL58" i="135" a="1"/>
  <c r="AL58" i="135" s="1"/>
  <c r="AK331" i="135" a="1"/>
  <c r="AK331" i="135" s="1"/>
  <c r="AK328" i="135" a="1"/>
  <c r="AK328" i="135" s="1"/>
  <c r="AK325" i="135" a="1"/>
  <c r="AK325" i="135" s="1"/>
  <c r="AK322" i="135" a="1"/>
  <c r="AK322" i="135" s="1"/>
  <c r="AK319" i="135" a="1"/>
  <c r="AK319" i="135" s="1"/>
  <c r="AK316" i="135" a="1"/>
  <c r="AK316" i="135" s="1"/>
  <c r="AK313" i="135" a="1"/>
  <c r="AK313" i="135" s="1"/>
  <c r="AK310" i="135" a="1"/>
  <c r="AK310" i="135" s="1"/>
  <c r="AK307" i="135" a="1"/>
  <c r="AK307" i="135" s="1"/>
  <c r="AK304" i="135" a="1"/>
  <c r="AK304" i="135" s="1"/>
  <c r="AK301" i="135" a="1"/>
  <c r="AK301" i="135" s="1"/>
  <c r="AK298" i="135" a="1"/>
  <c r="AK298" i="135" s="1"/>
  <c r="AK295" i="135" a="1"/>
  <c r="AK295" i="135" s="1"/>
  <c r="AK292" i="135" a="1"/>
  <c r="AK292" i="135" s="1"/>
  <c r="AK289" i="135" a="1"/>
  <c r="AK289" i="135" s="1"/>
  <c r="AK286" i="135" a="1"/>
  <c r="AK286" i="135" s="1"/>
  <c r="AK283" i="135" a="1"/>
  <c r="AK283" i="135" s="1"/>
  <c r="AK280" i="135" a="1"/>
  <c r="AK280" i="135" s="1"/>
  <c r="AK277" i="135" a="1"/>
  <c r="AK277" i="135" s="1"/>
  <c r="AK274" i="135" a="1"/>
  <c r="AK274" i="135" s="1"/>
  <c r="AK333" i="135" a="1"/>
  <c r="AK333" i="135" s="1"/>
  <c r="AK330" i="135" a="1"/>
  <c r="AK330" i="135" s="1"/>
  <c r="AK327" i="135" a="1"/>
  <c r="AK327" i="135" s="1"/>
  <c r="AK324" i="135" a="1"/>
  <c r="AK324" i="135" s="1"/>
  <c r="AK321" i="135" a="1"/>
  <c r="AK321" i="135" s="1"/>
  <c r="AK318" i="135" a="1"/>
  <c r="AK318" i="135" s="1"/>
  <c r="AK315" i="135" a="1"/>
  <c r="AK315" i="135" s="1"/>
  <c r="AK312" i="135" a="1"/>
  <c r="AK312" i="135" s="1"/>
  <c r="AK309" i="135" a="1"/>
  <c r="AK309" i="135" s="1"/>
  <c r="AK306" i="135" a="1"/>
  <c r="AK306" i="135" s="1"/>
  <c r="AK303" i="135" a="1"/>
  <c r="AK303" i="135" s="1"/>
  <c r="AK300" i="135" a="1"/>
  <c r="AK300" i="135" s="1"/>
  <c r="AK332" i="135" a="1"/>
  <c r="AK332" i="135" s="1"/>
  <c r="AK329" i="135" a="1"/>
  <c r="AK329" i="135" s="1"/>
  <c r="AK326" i="135" a="1"/>
  <c r="AK326" i="135" s="1"/>
  <c r="AK323" i="135" a="1"/>
  <c r="AK323" i="135" s="1"/>
  <c r="AK320" i="135" a="1"/>
  <c r="AK320" i="135" s="1"/>
  <c r="AK317" i="135" a="1"/>
  <c r="AK317" i="135" s="1"/>
  <c r="AK314" i="135" a="1"/>
  <c r="AK314" i="135" s="1"/>
  <c r="AK311" i="135" a="1"/>
  <c r="AK311" i="135" s="1"/>
  <c r="AK308" i="135" a="1"/>
  <c r="AK308" i="135" s="1"/>
  <c r="AK305" i="135" a="1"/>
  <c r="AK305" i="135" s="1"/>
  <c r="AK302" i="135" a="1"/>
  <c r="AK302" i="135" s="1"/>
  <c r="AK270" i="135" a="1"/>
  <c r="AK270" i="135" s="1"/>
  <c r="AK269" i="135" a="1"/>
  <c r="AK269" i="135" s="1"/>
  <c r="AK266" i="135" a="1"/>
  <c r="AK266" i="135" s="1"/>
  <c r="AK263" i="135" a="1"/>
  <c r="AK263" i="135" s="1"/>
  <c r="AK260" i="135" a="1"/>
  <c r="AK260" i="135" s="1"/>
  <c r="AK257" i="135" a="1"/>
  <c r="AK257" i="135" s="1"/>
  <c r="AK254" i="135" a="1"/>
  <c r="AK254" i="135" s="1"/>
  <c r="AK251" i="135" a="1"/>
  <c r="AK251" i="135" s="1"/>
  <c r="AK248" i="135" a="1"/>
  <c r="AK248" i="135" s="1"/>
  <c r="AK245" i="135" a="1"/>
  <c r="AK245" i="135" s="1"/>
  <c r="AK242" i="135" a="1"/>
  <c r="AK242" i="135" s="1"/>
  <c r="AK239" i="135" a="1"/>
  <c r="AK239" i="135" s="1"/>
  <c r="AK236" i="135" a="1"/>
  <c r="AK236" i="135" s="1"/>
  <c r="AK233" i="135" a="1"/>
  <c r="AK233" i="135" s="1"/>
  <c r="AK271" i="135" a="1"/>
  <c r="AK271" i="135" s="1"/>
  <c r="AK299" i="135" a="1"/>
  <c r="AK299" i="135" s="1"/>
  <c r="AK296" i="135" a="1"/>
  <c r="AK296" i="135" s="1"/>
  <c r="AK293" i="135" a="1"/>
  <c r="AK293" i="135" s="1"/>
  <c r="AK290" i="135" a="1"/>
  <c r="AK290" i="135" s="1"/>
  <c r="AK287" i="135" a="1"/>
  <c r="AK287" i="135" s="1"/>
  <c r="AK284" i="135" a="1"/>
  <c r="AK284" i="135" s="1"/>
  <c r="AK281" i="135" a="1"/>
  <c r="AK281" i="135" s="1"/>
  <c r="AK278" i="135" a="1"/>
  <c r="AK278" i="135" s="1"/>
  <c r="AK275" i="135" a="1"/>
  <c r="AK275" i="135" s="1"/>
  <c r="AK272" i="135" a="1"/>
  <c r="AK272" i="135" s="1"/>
  <c r="AK297" i="135" a="1"/>
  <c r="AK297" i="135" s="1"/>
  <c r="AK294" i="135" a="1"/>
  <c r="AK294" i="135" s="1"/>
  <c r="AK291" i="135" a="1"/>
  <c r="AK291" i="135" s="1"/>
  <c r="AK288" i="135" a="1"/>
  <c r="AK288" i="135" s="1"/>
  <c r="AK285" i="135" a="1"/>
  <c r="AK285" i="135" s="1"/>
  <c r="AK282" i="135" a="1"/>
  <c r="AK282" i="135" s="1"/>
  <c r="AK279" i="135" a="1"/>
  <c r="AK279" i="135" s="1"/>
  <c r="AK276" i="135" a="1"/>
  <c r="AK276" i="135" s="1"/>
  <c r="AK273" i="135" a="1"/>
  <c r="AK273" i="135" s="1"/>
  <c r="AK255" i="135" a="1"/>
  <c r="AK255" i="135" s="1"/>
  <c r="AK247" i="135" a="1"/>
  <c r="AK247" i="135" s="1"/>
  <c r="AK246" i="135" a="1"/>
  <c r="AK246" i="135" s="1"/>
  <c r="AK238" i="135" a="1"/>
  <c r="AK238" i="135" s="1"/>
  <c r="AK237" i="135" a="1"/>
  <c r="AK237" i="135" s="1"/>
  <c r="AK235" i="135" a="1"/>
  <c r="AK235" i="135" s="1"/>
  <c r="AK262" i="135" a="1"/>
  <c r="AK262" i="135" s="1"/>
  <c r="AK259" i="135" a="1"/>
  <c r="AK259" i="135" s="1"/>
  <c r="AK256" i="135" a="1"/>
  <c r="AK256" i="135" s="1"/>
  <c r="AK234" i="135" a="1"/>
  <c r="AK234" i="135" s="1"/>
  <c r="AK229" i="135" a="1"/>
  <c r="AK229" i="135" s="1"/>
  <c r="AK226" i="135" a="1"/>
  <c r="AK226" i="135" s="1"/>
  <c r="AK223" i="135" a="1"/>
  <c r="AK223" i="135" s="1"/>
  <c r="AK220" i="135" a="1"/>
  <c r="AK220" i="135" s="1"/>
  <c r="AK217" i="135" a="1"/>
  <c r="AK217" i="135" s="1"/>
  <c r="AK214" i="135" a="1"/>
  <c r="AK214" i="135" s="1"/>
  <c r="AK211" i="135" a="1"/>
  <c r="AK211" i="135" s="1"/>
  <c r="AK208" i="135" a="1"/>
  <c r="AK208" i="135" s="1"/>
  <c r="AK205" i="135" a="1"/>
  <c r="AK205" i="135" s="1"/>
  <c r="AK202" i="135" a="1"/>
  <c r="AK202" i="135" s="1"/>
  <c r="AK199" i="135" a="1"/>
  <c r="AK199" i="135" s="1"/>
  <c r="AK196" i="135" a="1"/>
  <c r="AK196" i="135" s="1"/>
  <c r="AK193" i="135" a="1"/>
  <c r="AK193" i="135" s="1"/>
  <c r="AK190" i="135" a="1"/>
  <c r="AK190" i="135" s="1"/>
  <c r="AK187" i="135" a="1"/>
  <c r="AK187" i="135" s="1"/>
  <c r="AK267" i="135" a="1"/>
  <c r="AK267" i="135" s="1"/>
  <c r="AK265" i="135" a="1"/>
  <c r="AK265" i="135" s="1"/>
  <c r="AK250" i="135" a="1"/>
  <c r="AK250" i="135" s="1"/>
  <c r="AK249" i="135" a="1"/>
  <c r="AK249" i="135" s="1"/>
  <c r="AK241" i="135" a="1"/>
  <c r="AK241" i="135" s="1"/>
  <c r="AK240" i="135" a="1"/>
  <c r="AK240" i="135" s="1"/>
  <c r="AK232" i="135" a="1"/>
  <c r="AK232" i="135" s="1"/>
  <c r="AK228" i="135" a="1"/>
  <c r="AK228" i="135" s="1"/>
  <c r="AK268" i="135" a="1"/>
  <c r="AK268" i="135" s="1"/>
  <c r="AK253" i="135" a="1"/>
  <c r="AK253" i="135" s="1"/>
  <c r="AK252" i="135" a="1"/>
  <c r="AK252" i="135" s="1"/>
  <c r="AK244" i="135" a="1"/>
  <c r="AK244" i="135" s="1"/>
  <c r="AK243" i="135" a="1"/>
  <c r="AK243" i="135" s="1"/>
  <c r="AK231" i="135" a="1"/>
  <c r="AK231" i="135" s="1"/>
  <c r="AK261" i="135" a="1"/>
  <c r="AK261" i="135" s="1"/>
  <c r="AK225" i="135" a="1"/>
  <c r="AK225" i="135" s="1"/>
  <c r="AK216" i="135" a="1"/>
  <c r="AK216" i="135" s="1"/>
  <c r="AK207" i="135" a="1"/>
  <c r="AK207" i="135" s="1"/>
  <c r="AK182" i="135" a="1"/>
  <c r="AK182" i="135" s="1"/>
  <c r="AK186" i="135" a="1"/>
  <c r="AK186" i="135" s="1"/>
  <c r="AK178" i="135" a="1"/>
  <c r="AK178" i="135" s="1"/>
  <c r="AK175" i="135" a="1"/>
  <c r="AK175" i="135" s="1"/>
  <c r="AK172" i="135" a="1"/>
  <c r="AK172" i="135" s="1"/>
  <c r="AK169" i="135" a="1"/>
  <c r="AK169" i="135" s="1"/>
  <c r="AK166" i="135" a="1"/>
  <c r="AK166" i="135" s="1"/>
  <c r="AK163" i="135" a="1"/>
  <c r="AK163" i="135" s="1"/>
  <c r="AK160" i="135" a="1"/>
  <c r="AK160" i="135" s="1"/>
  <c r="AK157" i="135" a="1"/>
  <c r="AK157" i="135" s="1"/>
  <c r="AK154" i="135" a="1"/>
  <c r="AK154" i="135" s="1"/>
  <c r="AK221" i="135" a="1"/>
  <c r="AK221" i="135" s="1"/>
  <c r="AK219" i="135" a="1"/>
  <c r="AK219" i="135" s="1"/>
  <c r="AK195" i="135" a="1"/>
  <c r="AK195" i="135" s="1"/>
  <c r="AK212" i="135" a="1"/>
  <c r="AK212" i="135" s="1"/>
  <c r="AK203" i="135" a="1"/>
  <c r="AK203" i="135" s="1"/>
  <c r="AK198" i="135" a="1"/>
  <c r="AK198" i="135" s="1"/>
  <c r="AK197" i="135" a="1"/>
  <c r="AK197" i="135" s="1"/>
  <c r="AK194" i="135" a="1"/>
  <c r="AK194" i="135" s="1"/>
  <c r="AK181" i="135" a="1"/>
  <c r="AK181" i="135" s="1"/>
  <c r="AK258" i="135" a="1"/>
  <c r="AK258" i="135" s="1"/>
  <c r="AK227" i="135" a="1"/>
  <c r="AK227" i="135" s="1"/>
  <c r="AK213" i="135" a="1"/>
  <c r="AK213" i="135" s="1"/>
  <c r="AK204" i="135" a="1"/>
  <c r="AK204" i="135" s="1"/>
  <c r="AK185" i="135" a="1"/>
  <c r="AK185" i="135" s="1"/>
  <c r="AK192" i="135" a="1"/>
  <c r="AK192" i="135" s="1"/>
  <c r="AK180" i="135" a="1"/>
  <c r="AK180" i="135" s="1"/>
  <c r="AK177" i="135" a="1"/>
  <c r="AK177" i="135" s="1"/>
  <c r="AK174" i="135" a="1"/>
  <c r="AK174" i="135" s="1"/>
  <c r="AK171" i="135" a="1"/>
  <c r="AK171" i="135" s="1"/>
  <c r="AK168" i="135" a="1"/>
  <c r="AK168" i="135" s="1"/>
  <c r="AK165" i="135" a="1"/>
  <c r="AK165" i="135" s="1"/>
  <c r="AK162" i="135" a="1"/>
  <c r="AK162" i="135" s="1"/>
  <c r="AK159" i="135" a="1"/>
  <c r="AK159" i="135" s="1"/>
  <c r="AK224" i="135" a="1"/>
  <c r="AK224" i="135" s="1"/>
  <c r="AK222" i="135" a="1"/>
  <c r="AK222" i="135" s="1"/>
  <c r="AK209" i="135" a="1"/>
  <c r="AK209" i="135" s="1"/>
  <c r="AK200" i="135" a="1"/>
  <c r="AK200" i="135" s="1"/>
  <c r="AK210" i="135" a="1"/>
  <c r="AK210" i="135" s="1"/>
  <c r="AK264" i="135" a="1"/>
  <c r="AK264" i="135" s="1"/>
  <c r="AK230" i="135" a="1"/>
  <c r="AK230" i="135" s="1"/>
  <c r="AK189" i="135" a="1"/>
  <c r="AK189" i="135" s="1"/>
  <c r="AK183" i="135" a="1"/>
  <c r="AK183" i="135" s="1"/>
  <c r="AK201" i="135" a="1"/>
  <c r="AK201" i="135" s="1"/>
  <c r="AK176" i="135" a="1"/>
  <c r="AK176" i="135" s="1"/>
  <c r="AK148" i="135" a="1"/>
  <c r="AK148" i="135" s="1"/>
  <c r="AK145" i="135" a="1"/>
  <c r="AK145" i="135" s="1"/>
  <c r="AK142" i="135" a="1"/>
  <c r="AK142" i="135" s="1"/>
  <c r="AK139" i="135" a="1"/>
  <c r="AK139" i="135" s="1"/>
  <c r="AK136" i="135" a="1"/>
  <c r="AK136" i="135" s="1"/>
  <c r="AK133" i="135" a="1"/>
  <c r="AK133" i="135" s="1"/>
  <c r="AK130" i="135" a="1"/>
  <c r="AK130" i="135" s="1"/>
  <c r="AK127" i="135" a="1"/>
  <c r="AK127" i="135" s="1"/>
  <c r="AK124" i="135" a="1"/>
  <c r="AK124" i="135" s="1"/>
  <c r="AK121" i="135" a="1"/>
  <c r="AK121" i="135" s="1"/>
  <c r="AK118" i="135" a="1"/>
  <c r="AK118" i="135" s="1"/>
  <c r="AK115" i="135" a="1"/>
  <c r="AK115" i="135" s="1"/>
  <c r="AK112" i="135" a="1"/>
  <c r="AK112" i="135" s="1"/>
  <c r="AK184" i="135" a="1"/>
  <c r="AK184" i="135" s="1"/>
  <c r="AK152" i="135" a="1"/>
  <c r="AK152" i="135" s="1"/>
  <c r="AK170" i="135" a="1"/>
  <c r="AK170" i="135" s="1"/>
  <c r="AK161" i="135" a="1"/>
  <c r="AK161" i="135" s="1"/>
  <c r="AK215" i="135" a="1"/>
  <c r="AK215" i="135" s="1"/>
  <c r="AK188" i="135" a="1"/>
  <c r="AK188" i="135" s="1"/>
  <c r="AK151" i="135" a="1"/>
  <c r="AK151" i="135" s="1"/>
  <c r="AK147" i="135" a="1"/>
  <c r="AK147" i="135" s="1"/>
  <c r="AK144" i="135" a="1"/>
  <c r="AK144" i="135" s="1"/>
  <c r="AK141" i="135" a="1"/>
  <c r="AK141" i="135" s="1"/>
  <c r="AK138" i="135" a="1"/>
  <c r="AK138" i="135" s="1"/>
  <c r="AK135" i="135" a="1"/>
  <c r="AK135" i="135" s="1"/>
  <c r="AK132" i="135" a="1"/>
  <c r="AK132" i="135" s="1"/>
  <c r="AK129" i="135" a="1"/>
  <c r="AK129" i="135" s="1"/>
  <c r="AK126" i="135" a="1"/>
  <c r="AK126" i="135" s="1"/>
  <c r="AK123" i="135" a="1"/>
  <c r="AK123" i="135" s="1"/>
  <c r="AK120" i="135" a="1"/>
  <c r="AK120" i="135" s="1"/>
  <c r="AK117" i="135" a="1"/>
  <c r="AK117" i="135" s="1"/>
  <c r="AK114" i="135" a="1"/>
  <c r="AK114" i="135" s="1"/>
  <c r="AK111" i="135" a="1"/>
  <c r="AK111" i="135" s="1"/>
  <c r="AK206" i="135" a="1"/>
  <c r="AK206" i="135" s="1"/>
  <c r="AK173" i="135" a="1"/>
  <c r="AK173" i="135" s="1"/>
  <c r="AK164" i="135" a="1"/>
  <c r="AK164" i="135" s="1"/>
  <c r="AK150" i="135" a="1"/>
  <c r="AK150" i="135" s="1"/>
  <c r="AK156" i="135" a="1"/>
  <c r="AK156" i="135" s="1"/>
  <c r="AK191" i="135" a="1"/>
  <c r="AK191" i="135" s="1"/>
  <c r="AK155" i="135" a="1"/>
  <c r="AK155" i="135" s="1"/>
  <c r="AK149" i="135" a="1"/>
  <c r="AK149" i="135" s="1"/>
  <c r="AK158" i="135" a="1"/>
  <c r="AK158" i="135" s="1"/>
  <c r="AK106" i="135" a="1"/>
  <c r="AK106" i="135" s="1"/>
  <c r="AK103" i="135" a="1"/>
  <c r="AK103" i="135" s="1"/>
  <c r="AK100" i="135" a="1"/>
  <c r="AK100" i="135" s="1"/>
  <c r="AK97" i="135" a="1"/>
  <c r="AK97" i="135" s="1"/>
  <c r="AK94" i="135" a="1"/>
  <c r="AK94" i="135" s="1"/>
  <c r="AK91" i="135" a="1"/>
  <c r="AK91" i="135" s="1"/>
  <c r="AK88" i="135" a="1"/>
  <c r="AK88" i="135" s="1"/>
  <c r="AK85" i="135" a="1"/>
  <c r="AK85" i="135" s="1"/>
  <c r="AK82" i="135" a="1"/>
  <c r="AK82" i="135" s="1"/>
  <c r="AK179" i="135" a="1"/>
  <c r="AK179" i="135" s="1"/>
  <c r="AK218" i="135" a="1"/>
  <c r="AK218" i="135" s="1"/>
  <c r="AK110" i="135" a="1"/>
  <c r="AK110" i="135" s="1"/>
  <c r="AK146" i="135" a="1"/>
  <c r="AK146" i="135" s="1"/>
  <c r="AK143" i="135" a="1"/>
  <c r="AK143" i="135" s="1"/>
  <c r="AK140" i="135" a="1"/>
  <c r="AK140" i="135" s="1"/>
  <c r="AK137" i="135" a="1"/>
  <c r="AK137" i="135" s="1"/>
  <c r="AK134" i="135" a="1"/>
  <c r="AK134" i="135" s="1"/>
  <c r="AK131" i="135" a="1"/>
  <c r="AK131" i="135" s="1"/>
  <c r="AK109" i="135" a="1"/>
  <c r="AK109" i="135" s="1"/>
  <c r="AK108" i="135" a="1"/>
  <c r="AK108" i="135" s="1"/>
  <c r="AK105" i="135" a="1"/>
  <c r="AK105" i="135" s="1"/>
  <c r="AK102" i="135" a="1"/>
  <c r="AK102" i="135" s="1"/>
  <c r="AK99" i="135" a="1"/>
  <c r="AK99" i="135" s="1"/>
  <c r="AK96" i="135" a="1"/>
  <c r="AK96" i="135" s="1"/>
  <c r="AK93" i="135" a="1"/>
  <c r="AK93" i="135" s="1"/>
  <c r="AK90" i="135" a="1"/>
  <c r="AK90" i="135" s="1"/>
  <c r="AK87" i="135" a="1"/>
  <c r="AK87" i="135" s="1"/>
  <c r="AK84" i="135" a="1"/>
  <c r="AK84" i="135" s="1"/>
  <c r="AK81" i="135" a="1"/>
  <c r="AK81" i="135" s="1"/>
  <c r="AK78" i="135" a="1"/>
  <c r="AK78" i="135" s="1"/>
  <c r="AK75" i="135" a="1"/>
  <c r="AK75" i="135" s="1"/>
  <c r="AK72" i="135" a="1"/>
  <c r="AK72" i="135" s="1"/>
  <c r="AK69" i="135" a="1"/>
  <c r="AK69" i="135" s="1"/>
  <c r="AK66" i="135" a="1"/>
  <c r="AK66" i="135" s="1"/>
  <c r="AK63" i="135" a="1"/>
  <c r="AK63" i="135" s="1"/>
  <c r="AK113" i="135" a="1"/>
  <c r="AK113" i="135" s="1"/>
  <c r="AK128" i="135" a="1"/>
  <c r="AK128" i="135" s="1"/>
  <c r="AK167" i="135" a="1"/>
  <c r="AK167" i="135" s="1"/>
  <c r="AK107" i="135" a="1"/>
  <c r="AK107" i="135" s="1"/>
  <c r="AK104" i="135" a="1"/>
  <c r="AK104" i="135" s="1"/>
  <c r="AK101" i="135" a="1"/>
  <c r="AK101" i="135" s="1"/>
  <c r="AK98" i="135" a="1"/>
  <c r="AK98" i="135" s="1"/>
  <c r="AK95" i="135" a="1"/>
  <c r="AK95" i="135" s="1"/>
  <c r="AK92" i="135" a="1"/>
  <c r="AK92" i="135" s="1"/>
  <c r="AK89" i="135" a="1"/>
  <c r="AK89" i="135" s="1"/>
  <c r="AK86" i="135" a="1"/>
  <c r="AK86" i="135" s="1"/>
  <c r="AK83" i="135" a="1"/>
  <c r="AK83" i="135" s="1"/>
  <c r="AK68" i="135" a="1"/>
  <c r="AK68" i="135" s="1"/>
  <c r="AK64" i="135" a="1"/>
  <c r="AK64" i="135" s="1"/>
  <c r="AK23" i="135" a="1"/>
  <c r="AK23" i="135" s="1"/>
  <c r="AK14" i="135" a="1"/>
  <c r="AK14" i="135" s="1"/>
  <c r="AK80" i="135" a="1"/>
  <c r="AK80" i="135" s="1"/>
  <c r="AK71" i="135" a="1"/>
  <c r="AK71" i="135" s="1"/>
  <c r="AK65" i="135" a="1"/>
  <c r="AK65" i="135" s="1"/>
  <c r="AK61" i="135" a="1"/>
  <c r="AK61" i="135" s="1"/>
  <c r="AK58" i="135" a="1"/>
  <c r="AK58" i="135" s="1"/>
  <c r="AK55" i="135" a="1"/>
  <c r="AK55" i="135" s="1"/>
  <c r="AK52" i="135" a="1"/>
  <c r="AK52" i="135" s="1"/>
  <c r="AK49" i="135" a="1"/>
  <c r="AK49" i="135" s="1"/>
  <c r="AK46" i="135" a="1"/>
  <c r="AK46" i="135" s="1"/>
  <c r="AK43" i="135" a="1"/>
  <c r="AK43" i="135" s="1"/>
  <c r="AK40" i="135" a="1"/>
  <c r="AK40" i="135" s="1"/>
  <c r="AK37" i="135" a="1"/>
  <c r="AK37" i="135" s="1"/>
  <c r="AK34" i="135" a="1"/>
  <c r="AK34" i="135" s="1"/>
  <c r="AK31" i="135" a="1"/>
  <c r="AK31" i="135" s="1"/>
  <c r="AK28" i="135" a="1"/>
  <c r="AK28" i="135" s="1"/>
  <c r="AK15" i="135" a="1"/>
  <c r="AK15" i="135" s="1"/>
  <c r="AK125" i="135" a="1"/>
  <c r="AK125" i="135" s="1"/>
  <c r="AK20" i="135" a="1"/>
  <c r="AK20" i="135" s="1"/>
  <c r="AK18" i="135" a="1"/>
  <c r="AK18" i="135" s="1"/>
  <c r="AK16" i="135" a="1"/>
  <c r="AK16" i="135" s="1"/>
  <c r="AK73" i="135" a="1"/>
  <c r="AK73" i="135" s="1"/>
  <c r="AK17" i="135" a="1"/>
  <c r="AK17" i="135" s="1"/>
  <c r="AK122" i="135" a="1"/>
  <c r="AK122" i="135" s="1"/>
  <c r="AK77" i="135" a="1"/>
  <c r="AK77" i="135" s="1"/>
  <c r="AK25" i="135" a="1"/>
  <c r="AK25" i="135" s="1"/>
  <c r="AK22" i="135" a="1"/>
  <c r="AK22" i="135" s="1"/>
  <c r="AK153" i="135" a="1"/>
  <c r="AK153" i="135" s="1"/>
  <c r="AK60" i="135" a="1"/>
  <c r="AK60" i="135" s="1"/>
  <c r="AK57" i="135" a="1"/>
  <c r="AK57" i="135" s="1"/>
  <c r="AK54" i="135" a="1"/>
  <c r="AK54" i="135" s="1"/>
  <c r="AK51" i="135" a="1"/>
  <c r="AK51" i="135" s="1"/>
  <c r="AK48" i="135" a="1"/>
  <c r="AK48" i="135" s="1"/>
  <c r="AK45" i="135" a="1"/>
  <c r="AK45" i="135" s="1"/>
  <c r="AK42" i="135" a="1"/>
  <c r="AK42" i="135" s="1"/>
  <c r="AK39" i="135" a="1"/>
  <c r="AK39" i="135" s="1"/>
  <c r="AK36" i="135" a="1"/>
  <c r="AK36" i="135" s="1"/>
  <c r="AK33" i="135" a="1"/>
  <c r="AK33" i="135" s="1"/>
  <c r="AK30" i="135" a="1"/>
  <c r="AK30" i="135" s="1"/>
  <c r="AK27" i="135" a="1"/>
  <c r="AK27" i="135" s="1"/>
  <c r="AK7" i="135" a="1"/>
  <c r="AK7" i="135" s="1"/>
  <c r="AK119" i="135" a="1"/>
  <c r="AK119" i="135" s="1"/>
  <c r="AK79" i="135" a="1"/>
  <c r="AK79" i="135" s="1"/>
  <c r="AK116" i="135" a="1"/>
  <c r="AK116" i="135" s="1"/>
  <c r="AK74" i="135" a="1"/>
  <c r="AK74" i="135" s="1"/>
  <c r="AK24" i="135" a="1"/>
  <c r="AK24" i="135" s="1"/>
  <c r="AK21" i="135" a="1"/>
  <c r="AK21" i="135" s="1"/>
  <c r="AK19" i="135" a="1"/>
  <c r="AK19" i="135" s="1"/>
  <c r="AK70" i="135" a="1"/>
  <c r="AK70" i="135" s="1"/>
  <c r="AK67" i="135" a="1"/>
  <c r="AK67" i="135" s="1"/>
  <c r="AL5" i="135" a="1"/>
  <c r="AL5" i="135" s="1"/>
  <c r="AK10" i="135" a="1"/>
  <c r="AK10" i="135" s="1"/>
  <c r="AI27" i="135" a="1"/>
  <c r="AI27" i="135" s="1"/>
  <c r="AM31" i="135" a="1"/>
  <c r="AM31" i="135" s="1"/>
  <c r="AI36" i="135" a="1"/>
  <c r="AI36" i="135" s="1"/>
  <c r="AM40" i="135" a="1"/>
  <c r="AM40" i="135" s="1"/>
  <c r="AI45" i="135" a="1"/>
  <c r="AI45" i="135" s="1"/>
  <c r="AM49" i="135" a="1"/>
  <c r="AM49" i="135" s="1"/>
  <c r="AI54" i="135" a="1"/>
  <c r="AI54" i="135" s="1"/>
  <c r="AM58" i="135" a="1"/>
  <c r="AM58" i="135" s="1"/>
  <c r="AK4" i="135" a="1"/>
  <c r="AK4" i="135" s="1"/>
  <c r="AJ7" i="135" a="1"/>
  <c r="AJ7" i="135" s="1"/>
  <c r="AK11" i="135" a="1"/>
  <c r="AK11" i="135" s="1"/>
  <c r="AK12" i="135" a="1"/>
  <c r="AK12" i="135" s="1"/>
  <c r="AJ32" i="135" a="1"/>
  <c r="AJ32" i="135" s="1"/>
  <c r="AJ41" i="135" a="1"/>
  <c r="AJ41" i="135" s="1"/>
  <c r="AJ50" i="135" a="1"/>
  <c r="AJ50" i="135" s="1"/>
  <c r="AJ59" i="135" a="1"/>
  <c r="AJ59" i="135" s="1"/>
  <c r="AM333" i="135" a="1"/>
  <c r="AM333" i="135" s="1"/>
  <c r="AM330" i="135" a="1"/>
  <c r="AM330" i="135" s="1"/>
  <c r="AM327" i="135" a="1"/>
  <c r="AM327" i="135" s="1"/>
  <c r="AM324" i="135" a="1"/>
  <c r="AM324" i="135" s="1"/>
  <c r="AM321" i="135" a="1"/>
  <c r="AM321" i="135" s="1"/>
  <c r="AM318" i="135" a="1"/>
  <c r="AM318" i="135" s="1"/>
  <c r="AM315" i="135" a="1"/>
  <c r="AM315" i="135" s="1"/>
  <c r="AM312" i="135" a="1"/>
  <c r="AM312" i="135" s="1"/>
  <c r="AM309" i="135" a="1"/>
  <c r="AM309" i="135" s="1"/>
  <c r="AM306" i="135" a="1"/>
  <c r="AM306" i="135" s="1"/>
  <c r="AM303" i="135" a="1"/>
  <c r="AM303" i="135" s="1"/>
  <c r="AM300" i="135" a="1"/>
  <c r="AM300" i="135" s="1"/>
  <c r="AM297" i="135" a="1"/>
  <c r="AM297" i="135" s="1"/>
  <c r="AM294" i="135" a="1"/>
  <c r="AM294" i="135" s="1"/>
  <c r="AM291" i="135" a="1"/>
  <c r="AM291" i="135" s="1"/>
  <c r="AM288" i="135" a="1"/>
  <c r="AM288" i="135" s="1"/>
  <c r="AM285" i="135" a="1"/>
  <c r="AM285" i="135" s="1"/>
  <c r="AM282" i="135" a="1"/>
  <c r="AM282" i="135" s="1"/>
  <c r="AM279" i="135" a="1"/>
  <c r="AM279" i="135" s="1"/>
  <c r="AM276" i="135" a="1"/>
  <c r="AM276" i="135" s="1"/>
  <c r="AM273" i="135" a="1"/>
  <c r="AM273" i="135" s="1"/>
  <c r="AM332" i="135" a="1"/>
  <c r="AM332" i="135" s="1"/>
  <c r="AM329" i="135" a="1"/>
  <c r="AM329" i="135" s="1"/>
  <c r="AM326" i="135" a="1"/>
  <c r="AM326" i="135" s="1"/>
  <c r="AM323" i="135" a="1"/>
  <c r="AM323" i="135" s="1"/>
  <c r="AM320" i="135" a="1"/>
  <c r="AM320" i="135" s="1"/>
  <c r="AM317" i="135" a="1"/>
  <c r="AM317" i="135" s="1"/>
  <c r="AM314" i="135" a="1"/>
  <c r="AM314" i="135" s="1"/>
  <c r="AM311" i="135" a="1"/>
  <c r="AM311" i="135" s="1"/>
  <c r="AM308" i="135" a="1"/>
  <c r="AM308" i="135" s="1"/>
  <c r="AM305" i="135" a="1"/>
  <c r="AM305" i="135" s="1"/>
  <c r="AM302" i="135" a="1"/>
  <c r="AM302" i="135" s="1"/>
  <c r="AM331" i="135" a="1"/>
  <c r="AM331" i="135" s="1"/>
  <c r="AM328" i="135" a="1"/>
  <c r="AM328" i="135" s="1"/>
  <c r="AM325" i="135" a="1"/>
  <c r="AM325" i="135" s="1"/>
  <c r="AM322" i="135" a="1"/>
  <c r="AM322" i="135" s="1"/>
  <c r="AM319" i="135" a="1"/>
  <c r="AM319" i="135" s="1"/>
  <c r="AM316" i="135" a="1"/>
  <c r="AM316" i="135" s="1"/>
  <c r="AM313" i="135" a="1"/>
  <c r="AM313" i="135" s="1"/>
  <c r="AM310" i="135" a="1"/>
  <c r="AM310" i="135" s="1"/>
  <c r="AM307" i="135" a="1"/>
  <c r="AM307" i="135" s="1"/>
  <c r="AM304" i="135" a="1"/>
  <c r="AM304" i="135" s="1"/>
  <c r="AM301" i="135" a="1"/>
  <c r="AM301" i="135" s="1"/>
  <c r="AM271" i="135" a="1"/>
  <c r="AM271" i="135" s="1"/>
  <c r="AM299" i="135" a="1"/>
  <c r="AM299" i="135" s="1"/>
  <c r="AM296" i="135" a="1"/>
  <c r="AM296" i="135" s="1"/>
  <c r="AM293" i="135" a="1"/>
  <c r="AM293" i="135" s="1"/>
  <c r="AM290" i="135" a="1"/>
  <c r="AM290" i="135" s="1"/>
  <c r="AM287" i="135" a="1"/>
  <c r="AM287" i="135" s="1"/>
  <c r="AM284" i="135" a="1"/>
  <c r="AM284" i="135" s="1"/>
  <c r="AM281" i="135" a="1"/>
  <c r="AM281" i="135" s="1"/>
  <c r="AM278" i="135" a="1"/>
  <c r="AM278" i="135" s="1"/>
  <c r="AM275" i="135" a="1"/>
  <c r="AM275" i="135" s="1"/>
  <c r="AM268" i="135" a="1"/>
  <c r="AM268" i="135" s="1"/>
  <c r="AM265" i="135" a="1"/>
  <c r="AM265" i="135" s="1"/>
  <c r="AM262" i="135" a="1"/>
  <c r="AM262" i="135" s="1"/>
  <c r="AM259" i="135" a="1"/>
  <c r="AM259" i="135" s="1"/>
  <c r="AM256" i="135" a="1"/>
  <c r="AM256" i="135" s="1"/>
  <c r="AM253" i="135" a="1"/>
  <c r="AM253" i="135" s="1"/>
  <c r="AM250" i="135" a="1"/>
  <c r="AM250" i="135" s="1"/>
  <c r="AM247" i="135" a="1"/>
  <c r="AM247" i="135" s="1"/>
  <c r="AM244" i="135" a="1"/>
  <c r="AM244" i="135" s="1"/>
  <c r="AM241" i="135" a="1"/>
  <c r="AM241" i="135" s="1"/>
  <c r="AM238" i="135" a="1"/>
  <c r="AM238" i="135" s="1"/>
  <c r="AM235" i="135" a="1"/>
  <c r="AM235" i="135" s="1"/>
  <c r="AM272" i="135" a="1"/>
  <c r="AM272" i="135" s="1"/>
  <c r="AM269" i="135" a="1"/>
  <c r="AM269" i="135" s="1"/>
  <c r="AM249" i="135" a="1"/>
  <c r="AM249" i="135" s="1"/>
  <c r="AM248" i="135" a="1"/>
  <c r="AM248" i="135" s="1"/>
  <c r="AM240" i="135" a="1"/>
  <c r="AM240" i="135" s="1"/>
  <c r="AM239" i="135" a="1"/>
  <c r="AM239" i="135" s="1"/>
  <c r="AM233" i="135" a="1"/>
  <c r="AM233" i="135" s="1"/>
  <c r="AM267" i="135" a="1"/>
  <c r="AM267" i="135" s="1"/>
  <c r="AM295" i="135" a="1"/>
  <c r="AM295" i="135" s="1"/>
  <c r="AM289" i="135" a="1"/>
  <c r="AM289" i="135" s="1"/>
  <c r="AM283" i="135" a="1"/>
  <c r="AM283" i="135" s="1"/>
  <c r="AM232" i="135" a="1"/>
  <c r="AM232" i="135" s="1"/>
  <c r="AM228" i="135" a="1"/>
  <c r="AM228" i="135" s="1"/>
  <c r="AM225" i="135" a="1"/>
  <c r="AM225" i="135" s="1"/>
  <c r="AM222" i="135" a="1"/>
  <c r="AM222" i="135" s="1"/>
  <c r="AM219" i="135" a="1"/>
  <c r="AM219" i="135" s="1"/>
  <c r="AM216" i="135" a="1"/>
  <c r="AM216" i="135" s="1"/>
  <c r="AM213" i="135" a="1"/>
  <c r="AM213" i="135" s="1"/>
  <c r="AM210" i="135" a="1"/>
  <c r="AM210" i="135" s="1"/>
  <c r="AM207" i="135" a="1"/>
  <c r="AM207" i="135" s="1"/>
  <c r="AM204" i="135" a="1"/>
  <c r="AM204" i="135" s="1"/>
  <c r="AM201" i="135" a="1"/>
  <c r="AM201" i="135" s="1"/>
  <c r="AM198" i="135" a="1"/>
  <c r="AM198" i="135" s="1"/>
  <c r="AM195" i="135" a="1"/>
  <c r="AM195" i="135" s="1"/>
  <c r="AM192" i="135" a="1"/>
  <c r="AM192" i="135" s="1"/>
  <c r="AM189" i="135" a="1"/>
  <c r="AM189" i="135" s="1"/>
  <c r="AM186" i="135" a="1"/>
  <c r="AM186" i="135" s="1"/>
  <c r="AM274" i="135" a="1"/>
  <c r="AM274" i="135" s="1"/>
  <c r="AM263" i="135" a="1"/>
  <c r="AM263" i="135" s="1"/>
  <c r="AM260" i="135" a="1"/>
  <c r="AM260" i="135" s="1"/>
  <c r="AM257" i="135" a="1"/>
  <c r="AM257" i="135" s="1"/>
  <c r="AM252" i="135" a="1"/>
  <c r="AM252" i="135" s="1"/>
  <c r="AM251" i="135" a="1"/>
  <c r="AM251" i="135" s="1"/>
  <c r="AM243" i="135" a="1"/>
  <c r="AM243" i="135" s="1"/>
  <c r="AM242" i="135" a="1"/>
  <c r="AM242" i="135" s="1"/>
  <c r="AM231" i="135" a="1"/>
  <c r="AM231" i="135" s="1"/>
  <c r="AM277" i="135" a="1"/>
  <c r="AM277" i="135" s="1"/>
  <c r="AM227" i="135" a="1"/>
  <c r="AM227" i="135" s="1"/>
  <c r="AM270" i="135" a="1"/>
  <c r="AM270" i="135" s="1"/>
  <c r="AM261" i="135" a="1"/>
  <c r="AM261" i="135" s="1"/>
  <c r="AM258" i="135" a="1"/>
  <c r="AM258" i="135" s="1"/>
  <c r="AM230" i="135" a="1"/>
  <c r="AM230" i="135" s="1"/>
  <c r="AM292" i="135" a="1"/>
  <c r="AM292" i="135" s="1"/>
  <c r="AM286" i="135" a="1"/>
  <c r="AM286" i="135" s="1"/>
  <c r="AM280" i="135" a="1"/>
  <c r="AM280" i="135" s="1"/>
  <c r="AM266" i="135" a="1"/>
  <c r="AM266" i="135" s="1"/>
  <c r="AM255" i="135" a="1"/>
  <c r="AM255" i="135" s="1"/>
  <c r="AM254" i="135" a="1"/>
  <c r="AM254" i="135" s="1"/>
  <c r="AM246" i="135" a="1"/>
  <c r="AM246" i="135" s="1"/>
  <c r="AM245" i="135" a="1"/>
  <c r="AM245" i="135" s="1"/>
  <c r="AM237" i="135" a="1"/>
  <c r="AM237" i="135" s="1"/>
  <c r="AM264" i="135" a="1"/>
  <c r="AM264" i="135" s="1"/>
  <c r="AM236" i="135" a="1"/>
  <c r="AM236" i="135" s="1"/>
  <c r="AM196" i="135" a="1"/>
  <c r="AM196" i="135" s="1"/>
  <c r="AM185" i="135" a="1"/>
  <c r="AM185" i="135" s="1"/>
  <c r="AM193" i="135" a="1"/>
  <c r="AM193" i="135" s="1"/>
  <c r="AM177" i="135" a="1"/>
  <c r="AM177" i="135" s="1"/>
  <c r="AM174" i="135" a="1"/>
  <c r="AM174" i="135" s="1"/>
  <c r="AM171" i="135" a="1"/>
  <c r="AM171" i="135" s="1"/>
  <c r="AM168" i="135" a="1"/>
  <c r="AM168" i="135" s="1"/>
  <c r="AM165" i="135" a="1"/>
  <c r="AM165" i="135" s="1"/>
  <c r="AM162" i="135" a="1"/>
  <c r="AM162" i="135" s="1"/>
  <c r="AM159" i="135" a="1"/>
  <c r="AM159" i="135" s="1"/>
  <c r="AM156" i="135" a="1"/>
  <c r="AM156" i="135" s="1"/>
  <c r="AM153" i="135" a="1"/>
  <c r="AM153" i="135" s="1"/>
  <c r="AM298" i="135" a="1"/>
  <c r="AM298" i="135" s="1"/>
  <c r="AM208" i="135" a="1"/>
  <c r="AM208" i="135" s="1"/>
  <c r="AM217" i="135" a="1"/>
  <c r="AM217" i="135" s="1"/>
  <c r="AM209" i="135" a="1"/>
  <c r="AM209" i="135" s="1"/>
  <c r="AM200" i="135" a="1"/>
  <c r="AM200" i="135" s="1"/>
  <c r="AM199" i="135" a="1"/>
  <c r="AM199" i="135" s="1"/>
  <c r="AM191" i="135" a="1"/>
  <c r="AM191" i="135" s="1"/>
  <c r="AM184" i="135" a="1"/>
  <c r="AM184" i="135" s="1"/>
  <c r="AM224" i="135" a="1"/>
  <c r="AM224" i="135" s="1"/>
  <c r="AM190" i="135" a="1"/>
  <c r="AM190" i="135" s="1"/>
  <c r="AM179" i="135" a="1"/>
  <c r="AM179" i="135" s="1"/>
  <c r="AM176" i="135" a="1"/>
  <c r="AM176" i="135" s="1"/>
  <c r="AM173" i="135" a="1"/>
  <c r="AM173" i="135" s="1"/>
  <c r="AM170" i="135" a="1"/>
  <c r="AM170" i="135" s="1"/>
  <c r="AM167" i="135" a="1"/>
  <c r="AM167" i="135" s="1"/>
  <c r="AM164" i="135" a="1"/>
  <c r="AM164" i="135" s="1"/>
  <c r="AM161" i="135" a="1"/>
  <c r="AM161" i="135" s="1"/>
  <c r="AM158" i="135" a="1"/>
  <c r="AM158" i="135" s="1"/>
  <c r="AM214" i="135" a="1"/>
  <c r="AM214" i="135" s="1"/>
  <c r="AM205" i="135" a="1"/>
  <c r="AM205" i="135" s="1"/>
  <c r="AM183" i="135" a="1"/>
  <c r="AM183" i="135" s="1"/>
  <c r="AM226" i="135" a="1"/>
  <c r="AM226" i="135" s="1"/>
  <c r="AM220" i="135" a="1"/>
  <c r="AM220" i="135" s="1"/>
  <c r="AM218" i="135" a="1"/>
  <c r="AM218" i="135" s="1"/>
  <c r="AM215" i="135" a="1"/>
  <c r="AM215" i="135" s="1"/>
  <c r="AM206" i="135" a="1"/>
  <c r="AM206" i="135" s="1"/>
  <c r="AM187" i="135" a="1"/>
  <c r="AM187" i="135" s="1"/>
  <c r="AM229" i="135" a="1"/>
  <c r="AM229" i="135" s="1"/>
  <c r="AM188" i="135" a="1"/>
  <c r="AM188" i="135" s="1"/>
  <c r="AM182" i="135" a="1"/>
  <c r="AM182" i="135" s="1"/>
  <c r="AM151" i="135" a="1"/>
  <c r="AM151" i="135" s="1"/>
  <c r="AM147" i="135" a="1"/>
  <c r="AM147" i="135" s="1"/>
  <c r="AM144" i="135" a="1"/>
  <c r="AM144" i="135" s="1"/>
  <c r="AM141" i="135" a="1"/>
  <c r="AM141" i="135" s="1"/>
  <c r="AM138" i="135" a="1"/>
  <c r="AM138" i="135" s="1"/>
  <c r="AM135" i="135" a="1"/>
  <c r="AM135" i="135" s="1"/>
  <c r="AM132" i="135" a="1"/>
  <c r="AM132" i="135" s="1"/>
  <c r="AM129" i="135" a="1"/>
  <c r="AM129" i="135" s="1"/>
  <c r="AM126" i="135" a="1"/>
  <c r="AM126" i="135" s="1"/>
  <c r="AM123" i="135" a="1"/>
  <c r="AM123" i="135" s="1"/>
  <c r="AM120" i="135" a="1"/>
  <c r="AM120" i="135" s="1"/>
  <c r="AM117" i="135" a="1"/>
  <c r="AM117" i="135" s="1"/>
  <c r="AM114" i="135" a="1"/>
  <c r="AM114" i="135" s="1"/>
  <c r="AM111" i="135" a="1"/>
  <c r="AM111" i="135" s="1"/>
  <c r="AM180" i="135" a="1"/>
  <c r="AM180" i="135" s="1"/>
  <c r="AM172" i="135" a="1"/>
  <c r="AM172" i="135" s="1"/>
  <c r="AM163" i="135" a="1"/>
  <c r="AM163" i="135" s="1"/>
  <c r="AM150" i="135" a="1"/>
  <c r="AM150" i="135" s="1"/>
  <c r="AM146" i="135" a="1"/>
  <c r="AM146" i="135" s="1"/>
  <c r="AM143" i="135" a="1"/>
  <c r="AM143" i="135" s="1"/>
  <c r="AM140" i="135" a="1"/>
  <c r="AM140" i="135" s="1"/>
  <c r="AM137" i="135" a="1"/>
  <c r="AM137" i="135" s="1"/>
  <c r="AM134" i="135" a="1"/>
  <c r="AM134" i="135" s="1"/>
  <c r="AM131" i="135" a="1"/>
  <c r="AM131" i="135" s="1"/>
  <c r="AM128" i="135" a="1"/>
  <c r="AM128" i="135" s="1"/>
  <c r="AM125" i="135" a="1"/>
  <c r="AM125" i="135" s="1"/>
  <c r="AM122" i="135" a="1"/>
  <c r="AM122" i="135" s="1"/>
  <c r="AM119" i="135" a="1"/>
  <c r="AM119" i="135" s="1"/>
  <c r="AM116" i="135" a="1"/>
  <c r="AM116" i="135" s="1"/>
  <c r="AM113" i="135" a="1"/>
  <c r="AM113" i="135" s="1"/>
  <c r="AM110" i="135" a="1"/>
  <c r="AM110" i="135" s="1"/>
  <c r="AM223" i="135" a="1"/>
  <c r="AM223" i="135" s="1"/>
  <c r="AM178" i="135" a="1"/>
  <c r="AM178" i="135" s="1"/>
  <c r="AM155" i="135" a="1"/>
  <c r="AM155" i="135" s="1"/>
  <c r="AM149" i="135" a="1"/>
  <c r="AM149" i="135" s="1"/>
  <c r="AM166" i="135" a="1"/>
  <c r="AM166" i="135" s="1"/>
  <c r="AM157" i="135" a="1"/>
  <c r="AM157" i="135" s="1"/>
  <c r="AM221" i="135" a="1"/>
  <c r="AM221" i="135" s="1"/>
  <c r="AM212" i="135" a="1"/>
  <c r="AM212" i="135" s="1"/>
  <c r="AM181" i="135" a="1"/>
  <c r="AM181" i="135" s="1"/>
  <c r="AM175" i="135" a="1"/>
  <c r="AM175" i="135" s="1"/>
  <c r="AM154" i="135" a="1"/>
  <c r="AM154" i="135" s="1"/>
  <c r="AM211" i="135" a="1"/>
  <c r="AM211" i="135" s="1"/>
  <c r="AM194" i="135" a="1"/>
  <c r="AM194" i="135" s="1"/>
  <c r="AM148" i="135" a="1"/>
  <c r="AM148" i="135" s="1"/>
  <c r="AM203" i="135" a="1"/>
  <c r="AM203" i="135" s="1"/>
  <c r="AM152" i="135" a="1"/>
  <c r="AM152" i="135" s="1"/>
  <c r="AM234" i="135" a="1"/>
  <c r="AM234" i="135" s="1"/>
  <c r="AM109" i="135" a="1"/>
  <c r="AM109" i="135" s="1"/>
  <c r="AM105" i="135" a="1"/>
  <c r="AM105" i="135" s="1"/>
  <c r="AM102" i="135" a="1"/>
  <c r="AM102" i="135" s="1"/>
  <c r="AM99" i="135" a="1"/>
  <c r="AM99" i="135" s="1"/>
  <c r="AM96" i="135" a="1"/>
  <c r="AM96" i="135" s="1"/>
  <c r="AM93" i="135" a="1"/>
  <c r="AM93" i="135" s="1"/>
  <c r="AM90" i="135" a="1"/>
  <c r="AM90" i="135" s="1"/>
  <c r="AM87" i="135" a="1"/>
  <c r="AM87" i="135" s="1"/>
  <c r="AM84" i="135" a="1"/>
  <c r="AM84" i="135" s="1"/>
  <c r="AM81" i="135" a="1"/>
  <c r="AM81" i="135" s="1"/>
  <c r="AM112" i="135" a="1"/>
  <c r="AM112" i="135" s="1"/>
  <c r="AM108" i="135" a="1"/>
  <c r="AM108" i="135" s="1"/>
  <c r="AM169" i="135" a="1"/>
  <c r="AM169" i="135" s="1"/>
  <c r="AM107" i="135" a="1"/>
  <c r="AM107" i="135" s="1"/>
  <c r="AM104" i="135" a="1"/>
  <c r="AM104" i="135" s="1"/>
  <c r="AM101" i="135" a="1"/>
  <c r="AM101" i="135" s="1"/>
  <c r="AM98" i="135" a="1"/>
  <c r="AM98" i="135" s="1"/>
  <c r="AM95" i="135" a="1"/>
  <c r="AM95" i="135" s="1"/>
  <c r="AM92" i="135" a="1"/>
  <c r="AM92" i="135" s="1"/>
  <c r="AM89" i="135" a="1"/>
  <c r="AM89" i="135" s="1"/>
  <c r="AM86" i="135" a="1"/>
  <c r="AM86" i="135" s="1"/>
  <c r="AM83" i="135" a="1"/>
  <c r="AM83" i="135" s="1"/>
  <c r="AM80" i="135" a="1"/>
  <c r="AM80" i="135" s="1"/>
  <c r="AM77" i="135" a="1"/>
  <c r="AM77" i="135" s="1"/>
  <c r="AM74" i="135" a="1"/>
  <c r="AM74" i="135" s="1"/>
  <c r="AM71" i="135" a="1"/>
  <c r="AM71" i="135" s="1"/>
  <c r="AM68" i="135" a="1"/>
  <c r="AM68" i="135" s="1"/>
  <c r="AM65" i="135" a="1"/>
  <c r="AM65" i="135" s="1"/>
  <c r="AM124" i="135" a="1"/>
  <c r="AM124" i="135" s="1"/>
  <c r="AM121" i="135" a="1"/>
  <c r="AM121" i="135" s="1"/>
  <c r="AM118" i="135" a="1"/>
  <c r="AM118" i="135" s="1"/>
  <c r="AM115" i="135" a="1"/>
  <c r="AM115" i="135" s="1"/>
  <c r="AM202" i="135" a="1"/>
  <c r="AM202" i="135" s="1"/>
  <c r="AM145" i="135" a="1"/>
  <c r="AM145" i="135" s="1"/>
  <c r="AM142" i="135" a="1"/>
  <c r="AM142" i="135" s="1"/>
  <c r="AM139" i="135" a="1"/>
  <c r="AM139" i="135" s="1"/>
  <c r="AM136" i="135" a="1"/>
  <c r="AM136" i="135" s="1"/>
  <c r="AM133" i="135" a="1"/>
  <c r="AM133" i="135" s="1"/>
  <c r="AM130" i="135" a="1"/>
  <c r="AM130" i="135" s="1"/>
  <c r="AM160" i="135" a="1"/>
  <c r="AM160" i="135" s="1"/>
  <c r="AM106" i="135" a="1"/>
  <c r="AM106" i="135" s="1"/>
  <c r="AM103" i="135" a="1"/>
  <c r="AM103" i="135" s="1"/>
  <c r="AM100" i="135" a="1"/>
  <c r="AM100" i="135" s="1"/>
  <c r="AM97" i="135" a="1"/>
  <c r="AM97" i="135" s="1"/>
  <c r="AM94" i="135" a="1"/>
  <c r="AM94" i="135" s="1"/>
  <c r="AM91" i="135" a="1"/>
  <c r="AM91" i="135" s="1"/>
  <c r="AM88" i="135" a="1"/>
  <c r="AM88" i="135" s="1"/>
  <c r="AM85" i="135" a="1"/>
  <c r="AM85" i="135" s="1"/>
  <c r="AM197" i="135" a="1"/>
  <c r="AM197" i="135" s="1"/>
  <c r="AM73" i="135" a="1"/>
  <c r="AM73" i="135" s="1"/>
  <c r="AM25" i="135" a="1"/>
  <c r="AM25" i="135" s="1"/>
  <c r="AM22" i="135" a="1"/>
  <c r="AM22" i="135" s="1"/>
  <c r="AM6" i="135" a="1"/>
  <c r="AM6" i="135" s="1"/>
  <c r="AM127" i="135" a="1"/>
  <c r="AM127" i="135" s="1"/>
  <c r="AM60" i="135" a="1"/>
  <c r="AM60" i="135" s="1"/>
  <c r="AM57" i="135" a="1"/>
  <c r="AM57" i="135" s="1"/>
  <c r="AM54" i="135" a="1"/>
  <c r="AM54" i="135" s="1"/>
  <c r="AM51" i="135" a="1"/>
  <c r="AM51" i="135" s="1"/>
  <c r="AM48" i="135" a="1"/>
  <c r="AM48" i="135" s="1"/>
  <c r="AM45" i="135" a="1"/>
  <c r="AM45" i="135" s="1"/>
  <c r="AM42" i="135" a="1"/>
  <c r="AM42" i="135" s="1"/>
  <c r="AM39" i="135" a="1"/>
  <c r="AM39" i="135" s="1"/>
  <c r="AM36" i="135" a="1"/>
  <c r="AM36" i="135" s="1"/>
  <c r="AM33" i="135" a="1"/>
  <c r="AM33" i="135" s="1"/>
  <c r="AM30" i="135" a="1"/>
  <c r="AM30" i="135" s="1"/>
  <c r="AM27" i="135" a="1"/>
  <c r="AM27" i="135" s="1"/>
  <c r="AM75" i="135" a="1"/>
  <c r="AM75" i="135" s="1"/>
  <c r="AM9" i="135" a="1"/>
  <c r="AM9" i="135" s="1"/>
  <c r="AM82" i="135" a="1"/>
  <c r="AM82" i="135" s="1"/>
  <c r="AM79" i="135" a="1"/>
  <c r="AM79" i="135" s="1"/>
  <c r="AM69" i="135" a="1"/>
  <c r="AM69" i="135" s="1"/>
  <c r="AM66" i="135" a="1"/>
  <c r="AM66" i="135" s="1"/>
  <c r="AM24" i="135" a="1"/>
  <c r="AM24" i="135" s="1"/>
  <c r="AM21" i="135" a="1"/>
  <c r="AM21" i="135" s="1"/>
  <c r="AM19" i="135" a="1"/>
  <c r="AM19" i="135" s="1"/>
  <c r="AM10" i="135" a="1"/>
  <c r="AM10" i="135" s="1"/>
  <c r="AM62" i="135" a="1"/>
  <c r="AM62" i="135" s="1"/>
  <c r="AM59" i="135" a="1"/>
  <c r="AM59" i="135" s="1"/>
  <c r="AM56" i="135" a="1"/>
  <c r="AM56" i="135" s="1"/>
  <c r="AM53" i="135" a="1"/>
  <c r="AM53" i="135" s="1"/>
  <c r="AM50" i="135" a="1"/>
  <c r="AM50" i="135" s="1"/>
  <c r="AM47" i="135" a="1"/>
  <c r="AM47" i="135" s="1"/>
  <c r="AM44" i="135" a="1"/>
  <c r="AM44" i="135" s="1"/>
  <c r="AM41" i="135" a="1"/>
  <c r="AM41" i="135" s="1"/>
  <c r="AM38" i="135" a="1"/>
  <c r="AM38" i="135" s="1"/>
  <c r="AM35" i="135" a="1"/>
  <c r="AM35" i="135" s="1"/>
  <c r="AM32" i="135" a="1"/>
  <c r="AM32" i="135" s="1"/>
  <c r="AM29" i="135" a="1"/>
  <c r="AM29" i="135" s="1"/>
  <c r="AM26" i="135" a="1"/>
  <c r="AM26" i="135" s="1"/>
  <c r="AM11" i="135" a="1"/>
  <c r="AM11" i="135" s="1"/>
  <c r="AM70" i="135" a="1"/>
  <c r="AM70" i="135" s="1"/>
  <c r="AM67" i="135" a="1"/>
  <c r="AM67" i="135" s="1"/>
  <c r="AM72" i="135" a="1"/>
  <c r="AM72" i="135" s="1"/>
  <c r="AM63" i="135" a="1"/>
  <c r="AM63" i="135" s="1"/>
  <c r="AM76" i="135" a="1"/>
  <c r="AM76" i="135" s="1"/>
  <c r="AM64" i="135" a="1"/>
  <c r="AM64" i="135" s="1"/>
  <c r="AM23" i="135" a="1"/>
  <c r="AM23" i="135" s="1"/>
  <c r="AM14" i="135" a="1"/>
  <c r="AM14" i="135" s="1"/>
  <c r="AM20" i="135" a="1"/>
  <c r="AM20" i="135" s="1"/>
  <c r="AM18" i="135" a="1"/>
  <c r="AM18" i="135" s="1"/>
  <c r="AM16" i="135" a="1"/>
  <c r="AM16" i="135" s="1"/>
  <c r="AL10" i="135" a="1"/>
  <c r="AL10" i="135" s="1"/>
  <c r="AK13" i="135" a="1"/>
  <c r="AK13" i="135" s="1"/>
  <c r="AK32" i="135" a="1"/>
  <c r="AK32" i="135" s="1"/>
  <c r="AK41" i="135" a="1"/>
  <c r="AK41" i="135" s="1"/>
  <c r="AK50" i="135" a="1"/>
  <c r="AK50" i="135" s="1"/>
  <c r="AK59" i="135" a="1"/>
  <c r="AK59" i="135" s="1"/>
  <c r="AJ74" i="135" a="1"/>
  <c r="AJ74" i="135" s="1"/>
  <c r="AI332" i="135" a="1"/>
  <c r="AI332" i="135" s="1"/>
  <c r="AI329" i="135" a="1"/>
  <c r="AI329" i="135" s="1"/>
  <c r="AI326" i="135" a="1"/>
  <c r="AI326" i="135" s="1"/>
  <c r="AI323" i="135" a="1"/>
  <c r="AI323" i="135" s="1"/>
  <c r="AI320" i="135" a="1"/>
  <c r="AI320" i="135" s="1"/>
  <c r="AI317" i="135" a="1"/>
  <c r="AI317" i="135" s="1"/>
  <c r="AI314" i="135" a="1"/>
  <c r="AI314" i="135" s="1"/>
  <c r="AI311" i="135" a="1"/>
  <c r="AI311" i="135" s="1"/>
  <c r="AI308" i="135" a="1"/>
  <c r="AI308" i="135" s="1"/>
  <c r="AI305" i="135" a="1"/>
  <c r="AI305" i="135" s="1"/>
  <c r="AI302" i="135" a="1"/>
  <c r="AI302" i="135" s="1"/>
  <c r="AI299" i="135" a="1"/>
  <c r="AI299" i="135" s="1"/>
  <c r="AI296" i="135" a="1"/>
  <c r="AI296" i="135" s="1"/>
  <c r="AI293" i="135" a="1"/>
  <c r="AI293" i="135" s="1"/>
  <c r="AI290" i="135" a="1"/>
  <c r="AI290" i="135" s="1"/>
  <c r="AI287" i="135" a="1"/>
  <c r="AI287" i="135" s="1"/>
  <c r="AI284" i="135" a="1"/>
  <c r="AI284" i="135" s="1"/>
  <c r="AI281" i="135" a="1"/>
  <c r="AI281" i="135" s="1"/>
  <c r="AI278" i="135" a="1"/>
  <c r="AI278" i="135" s="1"/>
  <c r="AI275" i="135" a="1"/>
  <c r="AI275" i="135" s="1"/>
  <c r="AI331" i="135" a="1"/>
  <c r="AI331" i="135" s="1"/>
  <c r="AI328" i="135" a="1"/>
  <c r="AI328" i="135" s="1"/>
  <c r="AI325" i="135" a="1"/>
  <c r="AI325" i="135" s="1"/>
  <c r="AI322" i="135" a="1"/>
  <c r="AI322" i="135" s="1"/>
  <c r="AI319" i="135" a="1"/>
  <c r="AI319" i="135" s="1"/>
  <c r="AI316" i="135" a="1"/>
  <c r="AI316" i="135" s="1"/>
  <c r="AI313" i="135" a="1"/>
  <c r="AI313" i="135" s="1"/>
  <c r="AI310" i="135" a="1"/>
  <c r="AI310" i="135" s="1"/>
  <c r="AI307" i="135" a="1"/>
  <c r="AI307" i="135" s="1"/>
  <c r="AI304" i="135" a="1"/>
  <c r="AI304" i="135" s="1"/>
  <c r="AI301" i="135" a="1"/>
  <c r="AI301" i="135" s="1"/>
  <c r="AI333" i="135" a="1"/>
  <c r="AI333" i="135" s="1"/>
  <c r="AI330" i="135" a="1"/>
  <c r="AI330" i="135" s="1"/>
  <c r="AI327" i="135" a="1"/>
  <c r="AI327" i="135" s="1"/>
  <c r="AI324" i="135" a="1"/>
  <c r="AI324" i="135" s="1"/>
  <c r="AI321" i="135" a="1"/>
  <c r="AI321" i="135" s="1"/>
  <c r="AI318" i="135" a="1"/>
  <c r="AI318" i="135" s="1"/>
  <c r="AI315" i="135" a="1"/>
  <c r="AI315" i="135" s="1"/>
  <c r="AI312" i="135" a="1"/>
  <c r="AI312" i="135" s="1"/>
  <c r="AI309" i="135" a="1"/>
  <c r="AI309" i="135" s="1"/>
  <c r="AI306" i="135" a="1"/>
  <c r="AI306" i="135" s="1"/>
  <c r="AI303" i="135" a="1"/>
  <c r="AI303" i="135" s="1"/>
  <c r="AI300" i="135" a="1"/>
  <c r="AI300" i="135" s="1"/>
  <c r="AI298" i="135" a="1"/>
  <c r="AI298" i="135" s="1"/>
  <c r="AI295" i="135" a="1"/>
  <c r="AI295" i="135" s="1"/>
  <c r="AI292" i="135" a="1"/>
  <c r="AI292" i="135" s="1"/>
  <c r="AI289" i="135" a="1"/>
  <c r="AI289" i="135" s="1"/>
  <c r="AI286" i="135" a="1"/>
  <c r="AI286" i="135" s="1"/>
  <c r="AI283" i="135" a="1"/>
  <c r="AI283" i="135" s="1"/>
  <c r="AI280" i="135" a="1"/>
  <c r="AI280" i="135" s="1"/>
  <c r="AI277" i="135" a="1"/>
  <c r="AI277" i="135" s="1"/>
  <c r="AI274" i="135" a="1"/>
  <c r="AI274" i="135" s="1"/>
  <c r="AI270" i="135" a="1"/>
  <c r="AI270" i="135" s="1"/>
  <c r="AI267" i="135" a="1"/>
  <c r="AI267" i="135" s="1"/>
  <c r="AI264" i="135" a="1"/>
  <c r="AI264" i="135" s="1"/>
  <c r="AI261" i="135" a="1"/>
  <c r="AI261" i="135" s="1"/>
  <c r="AI258" i="135" a="1"/>
  <c r="AI258" i="135" s="1"/>
  <c r="AI255" i="135" a="1"/>
  <c r="AI255" i="135" s="1"/>
  <c r="AI252" i="135" a="1"/>
  <c r="AI252" i="135" s="1"/>
  <c r="AI249" i="135" a="1"/>
  <c r="AI249" i="135" s="1"/>
  <c r="AI246" i="135" a="1"/>
  <c r="AI246" i="135" s="1"/>
  <c r="AI243" i="135" a="1"/>
  <c r="AI243" i="135" s="1"/>
  <c r="AI240" i="135" a="1"/>
  <c r="AI240" i="135" s="1"/>
  <c r="AI237" i="135" a="1"/>
  <c r="AI237" i="135" s="1"/>
  <c r="AI234" i="135" a="1"/>
  <c r="AI234" i="135" s="1"/>
  <c r="AI271" i="135" a="1"/>
  <c r="AI271" i="135" s="1"/>
  <c r="AI272" i="135" a="1"/>
  <c r="AI272" i="135" s="1"/>
  <c r="AI297" i="135" a="1"/>
  <c r="AI297" i="135" s="1"/>
  <c r="AI254" i="135" a="1"/>
  <c r="AI254" i="135" s="1"/>
  <c r="AI253" i="135" a="1"/>
  <c r="AI253" i="135" s="1"/>
  <c r="AI245" i="135" a="1"/>
  <c r="AI245" i="135" s="1"/>
  <c r="AI244" i="135" a="1"/>
  <c r="AI244" i="135" s="1"/>
  <c r="AI231" i="135" a="1"/>
  <c r="AI231" i="135" s="1"/>
  <c r="AI279" i="135" a="1"/>
  <c r="AI279" i="135" s="1"/>
  <c r="AI236" i="135" a="1"/>
  <c r="AI236" i="135" s="1"/>
  <c r="AI230" i="135" a="1"/>
  <c r="AI230" i="135" s="1"/>
  <c r="AI227" i="135" a="1"/>
  <c r="AI227" i="135" s="1"/>
  <c r="AI224" i="135" a="1"/>
  <c r="AI224" i="135" s="1"/>
  <c r="AI221" i="135" a="1"/>
  <c r="AI221" i="135" s="1"/>
  <c r="AI218" i="135" a="1"/>
  <c r="AI218" i="135" s="1"/>
  <c r="AI215" i="135" a="1"/>
  <c r="AI215" i="135" s="1"/>
  <c r="AI212" i="135" a="1"/>
  <c r="AI212" i="135" s="1"/>
  <c r="AI209" i="135" a="1"/>
  <c r="AI209" i="135" s="1"/>
  <c r="AI206" i="135" a="1"/>
  <c r="AI206" i="135" s="1"/>
  <c r="AI203" i="135" a="1"/>
  <c r="AI203" i="135" s="1"/>
  <c r="AI200" i="135" a="1"/>
  <c r="AI200" i="135" s="1"/>
  <c r="AI197" i="135" a="1"/>
  <c r="AI197" i="135" s="1"/>
  <c r="AI194" i="135" a="1"/>
  <c r="AI194" i="135" s="1"/>
  <c r="AI191" i="135" a="1"/>
  <c r="AI191" i="135" s="1"/>
  <c r="AI188" i="135" a="1"/>
  <c r="AI188" i="135" s="1"/>
  <c r="AI269" i="135" a="1"/>
  <c r="AI269" i="135" s="1"/>
  <c r="AI262" i="135" a="1"/>
  <c r="AI262" i="135" s="1"/>
  <c r="AI259" i="135" a="1"/>
  <c r="AI259" i="135" s="1"/>
  <c r="AI248" i="135" a="1"/>
  <c r="AI248" i="135" s="1"/>
  <c r="AI247" i="135" a="1"/>
  <c r="AI247" i="135" s="1"/>
  <c r="AI239" i="135" a="1"/>
  <c r="AI239" i="135" s="1"/>
  <c r="AI238" i="135" a="1"/>
  <c r="AI238" i="135" s="1"/>
  <c r="AI235" i="135" a="1"/>
  <c r="AI235" i="135" s="1"/>
  <c r="AI294" i="135" a="1"/>
  <c r="AI294" i="135" s="1"/>
  <c r="AI288" i="135" a="1"/>
  <c r="AI288" i="135" s="1"/>
  <c r="AI282" i="135" a="1"/>
  <c r="AI282" i="135" s="1"/>
  <c r="AI256" i="135" a="1"/>
  <c r="AI256" i="135" s="1"/>
  <c r="AI265" i="135" a="1"/>
  <c r="AI265" i="135" s="1"/>
  <c r="AI233" i="135" a="1"/>
  <c r="AI233" i="135" s="1"/>
  <c r="AI229" i="135" a="1"/>
  <c r="AI229" i="135" s="1"/>
  <c r="AI226" i="135" a="1"/>
  <c r="AI226" i="135" s="1"/>
  <c r="AI263" i="135" a="1"/>
  <c r="AI263" i="135" s="1"/>
  <c r="AI260" i="135" a="1"/>
  <c r="AI260" i="135" s="1"/>
  <c r="AI257" i="135" a="1"/>
  <c r="AI257" i="135" s="1"/>
  <c r="AI251" i="135" a="1"/>
  <c r="AI251" i="135" s="1"/>
  <c r="AI250" i="135" a="1"/>
  <c r="AI250" i="135" s="1"/>
  <c r="AI242" i="135" a="1"/>
  <c r="AI242" i="135" s="1"/>
  <c r="AI241" i="135" a="1"/>
  <c r="AI241" i="135" s="1"/>
  <c r="AI273" i="135" a="1"/>
  <c r="AI273" i="135" s="1"/>
  <c r="AI232" i="135" a="1"/>
  <c r="AI232" i="135" s="1"/>
  <c r="AI210" i="135" a="1"/>
  <c r="AI210" i="135" s="1"/>
  <c r="AI201" i="135" a="1"/>
  <c r="AI201" i="135" s="1"/>
  <c r="AI223" i="135" a="1"/>
  <c r="AI223" i="135" s="1"/>
  <c r="AI211" i="135" a="1"/>
  <c r="AI211" i="135" s="1"/>
  <c r="AI202" i="135" a="1"/>
  <c r="AI202" i="135" s="1"/>
  <c r="AI189" i="135" a="1"/>
  <c r="AI189" i="135" s="1"/>
  <c r="AI183" i="135" a="1"/>
  <c r="AI183" i="135" s="1"/>
  <c r="AI179" i="135" a="1"/>
  <c r="AI179" i="135" s="1"/>
  <c r="AI176" i="135" a="1"/>
  <c r="AI176" i="135" s="1"/>
  <c r="AI173" i="135" a="1"/>
  <c r="AI173" i="135" s="1"/>
  <c r="AI170" i="135" a="1"/>
  <c r="AI170" i="135" s="1"/>
  <c r="AI167" i="135" a="1"/>
  <c r="AI167" i="135" s="1"/>
  <c r="AI164" i="135" a="1"/>
  <c r="AI164" i="135" s="1"/>
  <c r="AI161" i="135" a="1"/>
  <c r="AI161" i="135" s="1"/>
  <c r="AI158" i="135" a="1"/>
  <c r="AI158" i="135" s="1"/>
  <c r="AI155" i="135" a="1"/>
  <c r="AI155" i="135" s="1"/>
  <c r="AI228" i="135" a="1"/>
  <c r="AI228" i="135" s="1"/>
  <c r="AI225" i="135" a="1"/>
  <c r="AI225" i="135" s="1"/>
  <c r="AI187" i="135" a="1"/>
  <c r="AI187" i="135" s="1"/>
  <c r="AI268" i="135" a="1"/>
  <c r="AI268" i="135" s="1"/>
  <c r="AI216" i="135" a="1"/>
  <c r="AI216" i="135" s="1"/>
  <c r="AI207" i="135" a="1"/>
  <c r="AI207" i="135" s="1"/>
  <c r="AI182" i="135" a="1"/>
  <c r="AI182" i="135" s="1"/>
  <c r="AI291" i="135" a="1"/>
  <c r="AI291" i="135" s="1"/>
  <c r="AI219" i="135" a="1"/>
  <c r="AI219" i="135" s="1"/>
  <c r="AI217" i="135" a="1"/>
  <c r="AI217" i="135" s="1"/>
  <c r="AI208" i="135" a="1"/>
  <c r="AI208" i="135" s="1"/>
  <c r="AI196" i="135" a="1"/>
  <c r="AI196" i="135" s="1"/>
  <c r="AI186" i="135" a="1"/>
  <c r="AI186" i="135" s="1"/>
  <c r="AI178" i="135" a="1"/>
  <c r="AI178" i="135" s="1"/>
  <c r="AI175" i="135" a="1"/>
  <c r="AI175" i="135" s="1"/>
  <c r="AI172" i="135" a="1"/>
  <c r="AI172" i="135" s="1"/>
  <c r="AI169" i="135" a="1"/>
  <c r="AI169" i="135" s="1"/>
  <c r="AI166" i="135" a="1"/>
  <c r="AI166" i="135" s="1"/>
  <c r="AI163" i="135" a="1"/>
  <c r="AI163" i="135" s="1"/>
  <c r="AI160" i="135" a="1"/>
  <c r="AI160" i="135" s="1"/>
  <c r="AI195" i="135" a="1"/>
  <c r="AI195" i="135" s="1"/>
  <c r="AI181" i="135" a="1"/>
  <c r="AI181" i="135" s="1"/>
  <c r="AI285" i="135" a="1"/>
  <c r="AI285" i="135" s="1"/>
  <c r="AI266" i="135" a="1"/>
  <c r="AI266" i="135" s="1"/>
  <c r="AI199" i="135" a="1"/>
  <c r="AI199" i="135" s="1"/>
  <c r="AI198" i="135" a="1"/>
  <c r="AI198" i="135" s="1"/>
  <c r="AI213" i="135" a="1"/>
  <c r="AI213" i="135" s="1"/>
  <c r="AI204" i="135" a="1"/>
  <c r="AI204" i="135" s="1"/>
  <c r="AI222" i="135" a="1"/>
  <c r="AI222" i="135" s="1"/>
  <c r="AI220" i="135" a="1"/>
  <c r="AI220" i="135" s="1"/>
  <c r="AI214" i="135" a="1"/>
  <c r="AI214" i="135" s="1"/>
  <c r="AI205" i="135" a="1"/>
  <c r="AI205" i="135" s="1"/>
  <c r="AI192" i="135" a="1"/>
  <c r="AI192" i="135" s="1"/>
  <c r="AI156" i="135" a="1"/>
  <c r="AI156" i="135" s="1"/>
  <c r="AI149" i="135" a="1"/>
  <c r="AI149" i="135" s="1"/>
  <c r="AI146" i="135" a="1"/>
  <c r="AI146" i="135" s="1"/>
  <c r="AI143" i="135" a="1"/>
  <c r="AI143" i="135" s="1"/>
  <c r="AI140" i="135" a="1"/>
  <c r="AI140" i="135" s="1"/>
  <c r="AI137" i="135" a="1"/>
  <c r="AI137" i="135" s="1"/>
  <c r="AI134" i="135" a="1"/>
  <c r="AI134" i="135" s="1"/>
  <c r="AI131" i="135" a="1"/>
  <c r="AI131" i="135" s="1"/>
  <c r="AI128" i="135" a="1"/>
  <c r="AI128" i="135" s="1"/>
  <c r="AI125" i="135" a="1"/>
  <c r="AI125" i="135" s="1"/>
  <c r="AI122" i="135" a="1"/>
  <c r="AI122" i="135" s="1"/>
  <c r="AI119" i="135" a="1"/>
  <c r="AI119" i="135" s="1"/>
  <c r="AI116" i="135" a="1"/>
  <c r="AI116" i="135" s="1"/>
  <c r="AI113" i="135" a="1"/>
  <c r="AI113" i="135" s="1"/>
  <c r="AI276" i="135" a="1"/>
  <c r="AI276" i="135" s="1"/>
  <c r="AI193" i="135" a="1"/>
  <c r="AI193" i="135" s="1"/>
  <c r="AI154" i="135" a="1"/>
  <c r="AI154" i="135" s="1"/>
  <c r="AI168" i="135" a="1"/>
  <c r="AI168" i="135" s="1"/>
  <c r="AI159" i="135" a="1"/>
  <c r="AI159" i="135" s="1"/>
  <c r="AI184" i="135" a="1"/>
  <c r="AI184" i="135" s="1"/>
  <c r="AI153" i="135" a="1"/>
  <c r="AI153" i="135" s="1"/>
  <c r="AI152" i="135" a="1"/>
  <c r="AI152" i="135" s="1"/>
  <c r="AI148" i="135" a="1"/>
  <c r="AI148" i="135" s="1"/>
  <c r="AI145" i="135" a="1"/>
  <c r="AI145" i="135" s="1"/>
  <c r="AI142" i="135" a="1"/>
  <c r="AI142" i="135" s="1"/>
  <c r="AI139" i="135" a="1"/>
  <c r="AI139" i="135" s="1"/>
  <c r="AI136" i="135" a="1"/>
  <c r="AI136" i="135" s="1"/>
  <c r="AI133" i="135" a="1"/>
  <c r="AI133" i="135" s="1"/>
  <c r="AI130" i="135" a="1"/>
  <c r="AI130" i="135" s="1"/>
  <c r="AI127" i="135" a="1"/>
  <c r="AI127" i="135" s="1"/>
  <c r="AI124" i="135" a="1"/>
  <c r="AI124" i="135" s="1"/>
  <c r="AI121" i="135" a="1"/>
  <c r="AI121" i="135" s="1"/>
  <c r="AI118" i="135" a="1"/>
  <c r="AI118" i="135" s="1"/>
  <c r="AI115" i="135" a="1"/>
  <c r="AI115" i="135" s="1"/>
  <c r="AI112" i="135" a="1"/>
  <c r="AI112" i="135" s="1"/>
  <c r="AI190" i="135" a="1"/>
  <c r="AI190" i="135" s="1"/>
  <c r="AI180" i="135" a="1"/>
  <c r="AI180" i="135" s="1"/>
  <c r="AI177" i="135" a="1"/>
  <c r="AI177" i="135" s="1"/>
  <c r="AI171" i="135" a="1"/>
  <c r="AI171" i="135" s="1"/>
  <c r="AI162" i="135" a="1"/>
  <c r="AI162" i="135" s="1"/>
  <c r="AI151" i="135" a="1"/>
  <c r="AI151" i="135" s="1"/>
  <c r="AI147" i="135" a="1"/>
  <c r="AI147" i="135" s="1"/>
  <c r="AI185" i="135" a="1"/>
  <c r="AI185" i="135" s="1"/>
  <c r="AI165" i="135" a="1"/>
  <c r="AI165" i="135" s="1"/>
  <c r="AI107" i="135" a="1"/>
  <c r="AI107" i="135" s="1"/>
  <c r="AI104" i="135" a="1"/>
  <c r="AI104" i="135" s="1"/>
  <c r="AI101" i="135" a="1"/>
  <c r="AI101" i="135" s="1"/>
  <c r="AI98" i="135" a="1"/>
  <c r="AI98" i="135" s="1"/>
  <c r="AI95" i="135" a="1"/>
  <c r="AI95" i="135" s="1"/>
  <c r="AI92" i="135" a="1"/>
  <c r="AI92" i="135" s="1"/>
  <c r="AI89" i="135" a="1"/>
  <c r="AI89" i="135" s="1"/>
  <c r="AI86" i="135" a="1"/>
  <c r="AI86" i="135" s="1"/>
  <c r="AI83" i="135" a="1"/>
  <c r="AI83" i="135" s="1"/>
  <c r="AI80" i="135" a="1"/>
  <c r="AI80" i="135" s="1"/>
  <c r="AI144" i="135" a="1"/>
  <c r="AI144" i="135" s="1"/>
  <c r="AI141" i="135" a="1"/>
  <c r="AI141" i="135" s="1"/>
  <c r="AI138" i="135" a="1"/>
  <c r="AI138" i="135" s="1"/>
  <c r="AI135" i="135" a="1"/>
  <c r="AI135" i="135" s="1"/>
  <c r="AI132" i="135" a="1"/>
  <c r="AI132" i="135" s="1"/>
  <c r="AI157" i="135" a="1"/>
  <c r="AI157" i="135" s="1"/>
  <c r="AI129" i="135" a="1"/>
  <c r="AI129" i="135" s="1"/>
  <c r="AI106" i="135" a="1"/>
  <c r="AI106" i="135" s="1"/>
  <c r="AI103" i="135" a="1"/>
  <c r="AI103" i="135" s="1"/>
  <c r="AI100" i="135" a="1"/>
  <c r="AI100" i="135" s="1"/>
  <c r="AI97" i="135" a="1"/>
  <c r="AI97" i="135" s="1"/>
  <c r="AI94" i="135" a="1"/>
  <c r="AI94" i="135" s="1"/>
  <c r="AI91" i="135" a="1"/>
  <c r="AI91" i="135" s="1"/>
  <c r="AI88" i="135" a="1"/>
  <c r="AI88" i="135" s="1"/>
  <c r="AI85" i="135" a="1"/>
  <c r="AI85" i="135" s="1"/>
  <c r="AI82" i="135" a="1"/>
  <c r="AI82" i="135" s="1"/>
  <c r="AI79" i="135" a="1"/>
  <c r="AI79" i="135" s="1"/>
  <c r="AI76" i="135" a="1"/>
  <c r="AI76" i="135" s="1"/>
  <c r="AI73" i="135" a="1"/>
  <c r="AI73" i="135" s="1"/>
  <c r="AI70" i="135" a="1"/>
  <c r="AI70" i="135" s="1"/>
  <c r="AI67" i="135" a="1"/>
  <c r="AI67" i="135" s="1"/>
  <c r="AI64" i="135" a="1"/>
  <c r="AI64" i="135" s="1"/>
  <c r="AI123" i="135" a="1"/>
  <c r="AI123" i="135" s="1"/>
  <c r="AI120" i="135" a="1"/>
  <c r="AI120" i="135" s="1"/>
  <c r="AI117" i="135" a="1"/>
  <c r="AI117" i="135" s="1"/>
  <c r="AI111" i="135" a="1"/>
  <c r="AI111" i="135" s="1"/>
  <c r="AI150" i="135" a="1"/>
  <c r="AI150" i="135" s="1"/>
  <c r="AI110" i="135" a="1"/>
  <c r="AI110" i="135" s="1"/>
  <c r="AI109" i="135" a="1"/>
  <c r="AI109" i="135" s="1"/>
  <c r="AI126" i="135" a="1"/>
  <c r="AI126" i="135" s="1"/>
  <c r="AI174" i="135" a="1"/>
  <c r="AI174" i="135" s="1"/>
  <c r="AI108" i="135" a="1"/>
  <c r="AI108" i="135" s="1"/>
  <c r="AI105" i="135" a="1"/>
  <c r="AI105" i="135" s="1"/>
  <c r="AI102" i="135" a="1"/>
  <c r="AI102" i="135" s="1"/>
  <c r="AI99" i="135" a="1"/>
  <c r="AI99" i="135" s="1"/>
  <c r="AI96" i="135" a="1"/>
  <c r="AI96" i="135" s="1"/>
  <c r="AI93" i="135" a="1"/>
  <c r="AI93" i="135" s="1"/>
  <c r="AI90" i="135" a="1"/>
  <c r="AI90" i="135" s="1"/>
  <c r="AI87" i="135" a="1"/>
  <c r="AI87" i="135" s="1"/>
  <c r="AI84" i="135" a="1"/>
  <c r="AI84" i="135" s="1"/>
  <c r="AI114" i="135" a="1"/>
  <c r="AI114" i="135" s="1"/>
  <c r="AI78" i="135" a="1"/>
  <c r="AI78" i="135" s="1"/>
  <c r="AI24" i="135" a="1"/>
  <c r="AI24" i="135" s="1"/>
  <c r="AI21" i="135" a="1"/>
  <c r="AI21" i="135" s="1"/>
  <c r="AI19" i="135" a="1"/>
  <c r="AI19" i="135" s="1"/>
  <c r="AI10" i="135" a="1"/>
  <c r="AI10" i="135" s="1"/>
  <c r="AI62" i="135" a="1"/>
  <c r="AI62" i="135" s="1"/>
  <c r="AI59" i="135" a="1"/>
  <c r="AI59" i="135" s="1"/>
  <c r="AI56" i="135" a="1"/>
  <c r="AI56" i="135" s="1"/>
  <c r="AI53" i="135" a="1"/>
  <c r="AI53" i="135" s="1"/>
  <c r="AI50" i="135" a="1"/>
  <c r="AI50" i="135" s="1"/>
  <c r="AI47" i="135" a="1"/>
  <c r="AI47" i="135" s="1"/>
  <c r="AI44" i="135" a="1"/>
  <c r="AI44" i="135" s="1"/>
  <c r="AI41" i="135" a="1"/>
  <c r="AI41" i="135" s="1"/>
  <c r="AI38" i="135" a="1"/>
  <c r="AI38" i="135" s="1"/>
  <c r="AI35" i="135" a="1"/>
  <c r="AI35" i="135" s="1"/>
  <c r="AI32" i="135" a="1"/>
  <c r="AI32" i="135" s="1"/>
  <c r="AI29" i="135" a="1"/>
  <c r="AI29" i="135" s="1"/>
  <c r="AI26" i="135" a="1"/>
  <c r="AI26" i="135" s="1"/>
  <c r="AI11" i="135" a="1"/>
  <c r="AI11" i="135" s="1"/>
  <c r="AI12" i="135" a="1"/>
  <c r="AI12" i="135" s="1"/>
  <c r="AI13" i="135" a="1"/>
  <c r="AI13" i="135" s="1"/>
  <c r="AI75" i="135" a="1"/>
  <c r="AI75" i="135" s="1"/>
  <c r="AI68" i="135" a="1"/>
  <c r="AI68" i="135" s="1"/>
  <c r="AI23" i="135" a="1"/>
  <c r="AI23" i="135" s="1"/>
  <c r="AI14" i="135" a="1"/>
  <c r="AI14" i="135" s="1"/>
  <c r="AI71" i="135" a="1"/>
  <c r="AI71" i="135" s="1"/>
  <c r="AI65" i="135" a="1"/>
  <c r="AI65" i="135" s="1"/>
  <c r="AI61" i="135" a="1"/>
  <c r="AI61" i="135" s="1"/>
  <c r="AI58" i="135" a="1"/>
  <c r="AI58" i="135" s="1"/>
  <c r="AI55" i="135" a="1"/>
  <c r="AI55" i="135" s="1"/>
  <c r="AI52" i="135" a="1"/>
  <c r="AI52" i="135" s="1"/>
  <c r="AI49" i="135" a="1"/>
  <c r="AI49" i="135" s="1"/>
  <c r="AI46" i="135" a="1"/>
  <c r="AI46" i="135" s="1"/>
  <c r="AI43" i="135" a="1"/>
  <c r="AI43" i="135" s="1"/>
  <c r="AI40" i="135" a="1"/>
  <c r="AI40" i="135" s="1"/>
  <c r="AI37" i="135" a="1"/>
  <c r="AI37" i="135" s="1"/>
  <c r="AI34" i="135" a="1"/>
  <c r="AI34" i="135" s="1"/>
  <c r="AI31" i="135" a="1"/>
  <c r="AI31" i="135" s="1"/>
  <c r="AI28" i="135" a="1"/>
  <c r="AI28" i="135" s="1"/>
  <c r="AI15" i="135" a="1"/>
  <c r="AI15" i="135" s="1"/>
  <c r="AI69" i="135" a="1"/>
  <c r="AI69" i="135" s="1"/>
  <c r="AI66" i="135" a="1"/>
  <c r="AI66" i="135" s="1"/>
  <c r="AI20" i="135" a="1"/>
  <c r="AI20" i="135" s="1"/>
  <c r="AI18" i="135" a="1"/>
  <c r="AI18" i="135" s="1"/>
  <c r="AI16" i="135" a="1"/>
  <c r="AI16" i="135" s="1"/>
  <c r="AI77" i="135" a="1"/>
  <c r="AI77" i="135" s="1"/>
  <c r="AI72" i="135" a="1"/>
  <c r="AI72" i="135" s="1"/>
  <c r="AI25" i="135" a="1"/>
  <c r="AI25" i="135" s="1"/>
  <c r="AI22" i="135" a="1"/>
  <c r="AI22" i="135" s="1"/>
  <c r="AI81" i="135" a="1"/>
  <c r="AI81" i="135" s="1"/>
  <c r="AI63" i="135" a="1"/>
  <c r="AI63" i="135" s="1"/>
  <c r="AL333" i="135" a="1"/>
  <c r="AL333" i="135" s="1"/>
  <c r="AL330" i="135" a="1"/>
  <c r="AL330" i="135" s="1"/>
  <c r="AL327" i="135" a="1"/>
  <c r="AL327" i="135" s="1"/>
  <c r="AL324" i="135" a="1"/>
  <c r="AL324" i="135" s="1"/>
  <c r="AL321" i="135" a="1"/>
  <c r="AL321" i="135" s="1"/>
  <c r="AL318" i="135" a="1"/>
  <c r="AL318" i="135" s="1"/>
  <c r="AL332" i="135" a="1"/>
  <c r="AL332" i="135" s="1"/>
  <c r="AL329" i="135" a="1"/>
  <c r="AL329" i="135" s="1"/>
  <c r="AL326" i="135" a="1"/>
  <c r="AL326" i="135" s="1"/>
  <c r="AL323" i="135" a="1"/>
  <c r="AL323" i="135" s="1"/>
  <c r="AL313" i="135" a="1"/>
  <c r="AL313" i="135" s="1"/>
  <c r="AL304" i="135" a="1"/>
  <c r="AL304" i="135" s="1"/>
  <c r="AL298" i="135" a="1"/>
  <c r="AL298" i="135" s="1"/>
  <c r="AL295" i="135" a="1"/>
  <c r="AL295" i="135" s="1"/>
  <c r="AL292" i="135" a="1"/>
  <c r="AL292" i="135" s="1"/>
  <c r="AL289" i="135" a="1"/>
  <c r="AL289" i="135" s="1"/>
  <c r="AL286" i="135" a="1"/>
  <c r="AL286" i="135" s="1"/>
  <c r="AL283" i="135" a="1"/>
  <c r="AL283" i="135" s="1"/>
  <c r="AL280" i="135" a="1"/>
  <c r="AL280" i="135" s="1"/>
  <c r="AL277" i="135" a="1"/>
  <c r="AL277" i="135" s="1"/>
  <c r="AL274" i="135" a="1"/>
  <c r="AL274" i="135" s="1"/>
  <c r="AL269" i="135" a="1"/>
  <c r="AL269" i="135" s="1"/>
  <c r="AL266" i="135" a="1"/>
  <c r="AL266" i="135" s="1"/>
  <c r="AL263" i="135" a="1"/>
  <c r="AL263" i="135" s="1"/>
  <c r="AL260" i="135" a="1"/>
  <c r="AL260" i="135" s="1"/>
  <c r="AL257" i="135" a="1"/>
  <c r="AL257" i="135" s="1"/>
  <c r="AL254" i="135" a="1"/>
  <c r="AL254" i="135" s="1"/>
  <c r="AL251" i="135" a="1"/>
  <c r="AL251" i="135" s="1"/>
  <c r="AL248" i="135" a="1"/>
  <c r="AL248" i="135" s="1"/>
  <c r="AL245" i="135" a="1"/>
  <c r="AL245" i="135" s="1"/>
  <c r="AL242" i="135" a="1"/>
  <c r="AL242" i="135" s="1"/>
  <c r="AL239" i="135" a="1"/>
  <c r="AL239" i="135" s="1"/>
  <c r="AL236" i="135" a="1"/>
  <c r="AL236" i="135" s="1"/>
  <c r="AL315" i="135" a="1"/>
  <c r="AL315" i="135" s="1"/>
  <c r="AL306" i="135" a="1"/>
  <c r="AL306" i="135" s="1"/>
  <c r="AL331" i="135" a="1"/>
  <c r="AL331" i="135" s="1"/>
  <c r="AL320" i="135" a="1"/>
  <c r="AL320" i="135" s="1"/>
  <c r="AL317" i="135" a="1"/>
  <c r="AL317" i="135" s="1"/>
  <c r="AL308" i="135" a="1"/>
  <c r="AL308" i="135" s="1"/>
  <c r="AL271" i="135" a="1"/>
  <c r="AL271" i="135" s="1"/>
  <c r="AL299" i="135" a="1"/>
  <c r="AL299" i="135" s="1"/>
  <c r="AL296" i="135" a="1"/>
  <c r="AL296" i="135" s="1"/>
  <c r="AL293" i="135" a="1"/>
  <c r="AL293" i="135" s="1"/>
  <c r="AL290" i="135" a="1"/>
  <c r="AL290" i="135" s="1"/>
  <c r="AL287" i="135" a="1"/>
  <c r="AL287" i="135" s="1"/>
  <c r="AL284" i="135" a="1"/>
  <c r="AL284" i="135" s="1"/>
  <c r="AL281" i="135" a="1"/>
  <c r="AL281" i="135" s="1"/>
  <c r="AL278" i="135" a="1"/>
  <c r="AL278" i="135" s="1"/>
  <c r="AL275" i="135" a="1"/>
  <c r="AL275" i="135" s="1"/>
  <c r="AL310" i="135" a="1"/>
  <c r="AL310" i="135" s="1"/>
  <c r="AL301" i="135" a="1"/>
  <c r="AL301" i="135" s="1"/>
  <c r="AL272" i="135" a="1"/>
  <c r="AL272" i="135" s="1"/>
  <c r="AL268" i="135" a="1"/>
  <c r="AL268" i="135" s="1"/>
  <c r="AL265" i="135" a="1"/>
  <c r="AL265" i="135" s="1"/>
  <c r="AL262" i="135" a="1"/>
  <c r="AL262" i="135" s="1"/>
  <c r="AL259" i="135" a="1"/>
  <c r="AL259" i="135" s="1"/>
  <c r="AL256" i="135" a="1"/>
  <c r="AL256" i="135" s="1"/>
  <c r="AL312" i="135" a="1"/>
  <c r="AL312" i="135" s="1"/>
  <c r="AL303" i="135" a="1"/>
  <c r="AL303" i="135" s="1"/>
  <c r="AL328" i="135" a="1"/>
  <c r="AL328" i="135" s="1"/>
  <c r="AL314" i="135" a="1"/>
  <c r="AL314" i="135" s="1"/>
  <c r="AL305" i="135" a="1"/>
  <c r="AL305" i="135" s="1"/>
  <c r="AL322" i="135" a="1"/>
  <c r="AL322" i="135" s="1"/>
  <c r="AL319" i="135" a="1"/>
  <c r="AL319" i="135" s="1"/>
  <c r="AL297" i="135" a="1"/>
  <c r="AL297" i="135" s="1"/>
  <c r="AL294" i="135" a="1"/>
  <c r="AL294" i="135" s="1"/>
  <c r="AL291" i="135" a="1"/>
  <c r="AL291" i="135" s="1"/>
  <c r="AL288" i="135" a="1"/>
  <c r="AL288" i="135" s="1"/>
  <c r="AL285" i="135" a="1"/>
  <c r="AL285" i="135" s="1"/>
  <c r="AL282" i="135" a="1"/>
  <c r="AL282" i="135" s="1"/>
  <c r="AL279" i="135" a="1"/>
  <c r="AL279" i="135" s="1"/>
  <c r="AL276" i="135" a="1"/>
  <c r="AL276" i="135" s="1"/>
  <c r="AL273" i="135" a="1"/>
  <c r="AL273" i="135" s="1"/>
  <c r="AL316" i="135" a="1"/>
  <c r="AL316" i="135" s="1"/>
  <c r="AL307" i="135" a="1"/>
  <c r="AL307" i="135" s="1"/>
  <c r="AL267" i="135" a="1"/>
  <c r="AL267" i="135" s="1"/>
  <c r="AL264" i="135" a="1"/>
  <c r="AL264" i="135" s="1"/>
  <c r="AL309" i="135" a="1"/>
  <c r="AL309" i="135" s="1"/>
  <c r="AL300" i="135" a="1"/>
  <c r="AL300" i="135" s="1"/>
  <c r="AL234" i="135" a="1"/>
  <c r="AL234" i="135" s="1"/>
  <c r="AL229" i="135" a="1"/>
  <c r="AL229" i="135" s="1"/>
  <c r="AL226" i="135" a="1"/>
  <c r="AL226" i="135" s="1"/>
  <c r="AL223" i="135" a="1"/>
  <c r="AL223" i="135" s="1"/>
  <c r="AL220" i="135" a="1"/>
  <c r="AL220" i="135" s="1"/>
  <c r="AL217" i="135" a="1"/>
  <c r="AL217" i="135" s="1"/>
  <c r="AL214" i="135" a="1"/>
  <c r="AL214" i="135" s="1"/>
  <c r="AL211" i="135" a="1"/>
  <c r="AL211" i="135" s="1"/>
  <c r="AL208" i="135" a="1"/>
  <c r="AL208" i="135" s="1"/>
  <c r="AL205" i="135" a="1"/>
  <c r="AL205" i="135" s="1"/>
  <c r="AL202" i="135" a="1"/>
  <c r="AL202" i="135" s="1"/>
  <c r="AL199" i="135" a="1"/>
  <c r="AL199" i="135" s="1"/>
  <c r="AL196" i="135" a="1"/>
  <c r="AL196" i="135" s="1"/>
  <c r="AL325" i="135" a="1"/>
  <c r="AL325" i="135" s="1"/>
  <c r="AL249" i="135" a="1"/>
  <c r="AL249" i="135" s="1"/>
  <c r="AL240" i="135" a="1"/>
  <c r="AL240" i="135" s="1"/>
  <c r="AL233" i="135" a="1"/>
  <c r="AL233" i="135" s="1"/>
  <c r="AL250" i="135" a="1"/>
  <c r="AL250" i="135" s="1"/>
  <c r="AL241" i="135" a="1"/>
  <c r="AL241" i="135" s="1"/>
  <c r="AL232" i="135" a="1"/>
  <c r="AL232" i="135" s="1"/>
  <c r="AL228" i="135" a="1"/>
  <c r="AL228" i="135" s="1"/>
  <c r="AL225" i="135" a="1"/>
  <c r="AL225" i="135" s="1"/>
  <c r="AL222" i="135" a="1"/>
  <c r="AL222" i="135" s="1"/>
  <c r="AL219" i="135" a="1"/>
  <c r="AL219" i="135" s="1"/>
  <c r="AL216" i="135" a="1"/>
  <c r="AL216" i="135" s="1"/>
  <c r="AL213" i="135" a="1"/>
  <c r="AL213" i="135" s="1"/>
  <c r="AL210" i="135" a="1"/>
  <c r="AL210" i="135" s="1"/>
  <c r="AL207" i="135" a="1"/>
  <c r="AL207" i="135" s="1"/>
  <c r="AL204" i="135" a="1"/>
  <c r="AL204" i="135" s="1"/>
  <c r="AL201" i="135" a="1"/>
  <c r="AL201" i="135" s="1"/>
  <c r="AL302" i="135" a="1"/>
  <c r="AL302" i="135" s="1"/>
  <c r="AL252" i="135" a="1"/>
  <c r="AL252" i="135" s="1"/>
  <c r="AL243" i="135" a="1"/>
  <c r="AL243" i="135" s="1"/>
  <c r="AL231" i="135" a="1"/>
  <c r="AL231" i="135" s="1"/>
  <c r="AL253" i="135" a="1"/>
  <c r="AL253" i="135" s="1"/>
  <c r="AL244" i="135" a="1"/>
  <c r="AL244" i="135" s="1"/>
  <c r="AL270" i="135" a="1"/>
  <c r="AL270" i="135" s="1"/>
  <c r="AL261" i="135" a="1"/>
  <c r="AL261" i="135" s="1"/>
  <c r="AL258" i="135" a="1"/>
  <c r="AL258" i="135" s="1"/>
  <c r="AL227" i="135" a="1"/>
  <c r="AL227" i="135" s="1"/>
  <c r="AL224" i="135" a="1"/>
  <c r="AL224" i="135" s="1"/>
  <c r="AL221" i="135" a="1"/>
  <c r="AL221" i="135" s="1"/>
  <c r="AL218" i="135" a="1"/>
  <c r="AL218" i="135" s="1"/>
  <c r="AL230" i="135" a="1"/>
  <c r="AL230" i="135" s="1"/>
  <c r="AL311" i="135" a="1"/>
  <c r="AL311" i="135" s="1"/>
  <c r="AL246" i="135" a="1"/>
  <c r="AL246" i="135" s="1"/>
  <c r="AL195" i="135" a="1"/>
  <c r="AL195" i="135" s="1"/>
  <c r="AL212" i="135" a="1"/>
  <c r="AL212" i="135" s="1"/>
  <c r="AL203" i="135" a="1"/>
  <c r="AL203" i="135" s="1"/>
  <c r="AL197" i="135" a="1"/>
  <c r="AL197" i="135" s="1"/>
  <c r="AL194" i="135" a="1"/>
  <c r="AL194" i="135" s="1"/>
  <c r="AL181" i="135" a="1"/>
  <c r="AL181" i="135" s="1"/>
  <c r="AL198" i="135" a="1"/>
  <c r="AL198" i="135" s="1"/>
  <c r="AL238" i="135" a="1"/>
  <c r="AL238" i="135" s="1"/>
  <c r="AL193" i="135" a="1"/>
  <c r="AL193" i="135" s="1"/>
  <c r="AL192" i="135" a="1"/>
  <c r="AL192" i="135" s="1"/>
  <c r="AL180" i="135" a="1"/>
  <c r="AL180" i="135" s="1"/>
  <c r="AL177" i="135" a="1"/>
  <c r="AL177" i="135" s="1"/>
  <c r="AL174" i="135" a="1"/>
  <c r="AL174" i="135" s="1"/>
  <c r="AL171" i="135" a="1"/>
  <c r="AL171" i="135" s="1"/>
  <c r="AL168" i="135" a="1"/>
  <c r="AL168" i="135" s="1"/>
  <c r="AL165" i="135" a="1"/>
  <c r="AL165" i="135" s="1"/>
  <c r="AL162" i="135" a="1"/>
  <c r="AL162" i="135" s="1"/>
  <c r="AL159" i="135" a="1"/>
  <c r="AL159" i="135" s="1"/>
  <c r="AL156" i="135" a="1"/>
  <c r="AL156" i="135" s="1"/>
  <c r="AL237" i="135" a="1"/>
  <c r="AL237" i="135" s="1"/>
  <c r="AL209" i="135" a="1"/>
  <c r="AL209" i="135" s="1"/>
  <c r="AL200" i="135" a="1"/>
  <c r="AL200" i="135" s="1"/>
  <c r="AL191" i="135" a="1"/>
  <c r="AL191" i="135" s="1"/>
  <c r="AL184" i="135" a="1"/>
  <c r="AL184" i="135" s="1"/>
  <c r="AL255" i="135" a="1"/>
  <c r="AL255" i="135" s="1"/>
  <c r="AL235" i="135" a="1"/>
  <c r="AL235" i="135" s="1"/>
  <c r="AL215" i="135" a="1"/>
  <c r="AL215" i="135" s="1"/>
  <c r="AL206" i="135" a="1"/>
  <c r="AL206" i="135" s="1"/>
  <c r="AL188" i="135" a="1"/>
  <c r="AL188" i="135" s="1"/>
  <c r="AL170" i="135" a="1"/>
  <c r="AL170" i="135" s="1"/>
  <c r="AL169" i="135" a="1"/>
  <c r="AL169" i="135" s="1"/>
  <c r="AL161" i="135" a="1"/>
  <c r="AL161" i="135" s="1"/>
  <c r="AL160" i="135" a="1"/>
  <c r="AL160" i="135" s="1"/>
  <c r="AL186" i="135" a="1"/>
  <c r="AL186" i="135" s="1"/>
  <c r="AL182" i="135" a="1"/>
  <c r="AL182" i="135" s="1"/>
  <c r="AL190" i="135" a="1"/>
  <c r="AL190" i="135" s="1"/>
  <c r="AL151" i="135" a="1"/>
  <c r="AL151" i="135" s="1"/>
  <c r="AL147" i="135" a="1"/>
  <c r="AL147" i="135" s="1"/>
  <c r="AL144" i="135" a="1"/>
  <c r="AL144" i="135" s="1"/>
  <c r="AL141" i="135" a="1"/>
  <c r="AL141" i="135" s="1"/>
  <c r="AL138" i="135" a="1"/>
  <c r="AL138" i="135" s="1"/>
  <c r="AL135" i="135" a="1"/>
  <c r="AL135" i="135" s="1"/>
  <c r="AL132" i="135" a="1"/>
  <c r="AL132" i="135" s="1"/>
  <c r="AL129" i="135" a="1"/>
  <c r="AL129" i="135" s="1"/>
  <c r="AL126" i="135" a="1"/>
  <c r="AL126" i="135" s="1"/>
  <c r="AL173" i="135" a="1"/>
  <c r="AL173" i="135" s="1"/>
  <c r="AL172" i="135" a="1"/>
  <c r="AL172" i="135" s="1"/>
  <c r="AL164" i="135" a="1"/>
  <c r="AL164" i="135" s="1"/>
  <c r="AL163" i="135" a="1"/>
  <c r="AL163" i="135" s="1"/>
  <c r="AL150" i="135" a="1"/>
  <c r="AL150" i="135" s="1"/>
  <c r="AL183" i="135" a="1"/>
  <c r="AL183" i="135" s="1"/>
  <c r="AL146" i="135" a="1"/>
  <c r="AL146" i="135" s="1"/>
  <c r="AL143" i="135" a="1"/>
  <c r="AL143" i="135" s="1"/>
  <c r="AL140" i="135" a="1"/>
  <c r="AL140" i="135" s="1"/>
  <c r="AL137" i="135" a="1"/>
  <c r="AL137" i="135" s="1"/>
  <c r="AL134" i="135" a="1"/>
  <c r="AL134" i="135" s="1"/>
  <c r="AL131" i="135" a="1"/>
  <c r="AL131" i="135" s="1"/>
  <c r="AL128" i="135" a="1"/>
  <c r="AL128" i="135" s="1"/>
  <c r="AL125" i="135" a="1"/>
  <c r="AL125" i="135" s="1"/>
  <c r="AL247" i="135" a="1"/>
  <c r="AL247" i="135" s="1"/>
  <c r="AL189" i="135" a="1"/>
  <c r="AL189" i="135" s="1"/>
  <c r="AL185" i="135" a="1"/>
  <c r="AL185" i="135" s="1"/>
  <c r="AL178" i="135" a="1"/>
  <c r="AL178" i="135" s="1"/>
  <c r="AL155" i="135" a="1"/>
  <c r="AL155" i="135" s="1"/>
  <c r="AL149" i="135" a="1"/>
  <c r="AL149" i="135" s="1"/>
  <c r="AL187" i="135" a="1"/>
  <c r="AL187" i="135" s="1"/>
  <c r="AL167" i="135" a="1"/>
  <c r="AL167" i="135" s="1"/>
  <c r="AL166" i="135" a="1"/>
  <c r="AL166" i="135" s="1"/>
  <c r="AL158" i="135" a="1"/>
  <c r="AL158" i="135" s="1"/>
  <c r="AL157" i="135" a="1"/>
  <c r="AL157" i="135" s="1"/>
  <c r="AL179" i="135" a="1"/>
  <c r="AL179" i="135" s="1"/>
  <c r="AL175" i="135" a="1"/>
  <c r="AL175" i="135" s="1"/>
  <c r="AL154" i="135" a="1"/>
  <c r="AL154" i="135" s="1"/>
  <c r="AL153" i="135" a="1"/>
  <c r="AL153" i="135" s="1"/>
  <c r="AL127" i="135" a="1"/>
  <c r="AL127" i="135" s="1"/>
  <c r="AL110" i="135" a="1"/>
  <c r="AL110" i="135" s="1"/>
  <c r="AL152" i="135" a="1"/>
  <c r="AL152" i="135" s="1"/>
  <c r="AL111" i="135" a="1"/>
  <c r="AL111" i="135" s="1"/>
  <c r="AL123" i="135" a="1"/>
  <c r="AL123" i="135" s="1"/>
  <c r="AL120" i="135" a="1"/>
  <c r="AL120" i="135" s="1"/>
  <c r="AL117" i="135" a="1"/>
  <c r="AL117" i="135" s="1"/>
  <c r="AL109" i="135" a="1"/>
  <c r="AL109" i="135" s="1"/>
  <c r="AL105" i="135" a="1"/>
  <c r="AL105" i="135" s="1"/>
  <c r="AL102" i="135" a="1"/>
  <c r="AL102" i="135" s="1"/>
  <c r="AL99" i="135" a="1"/>
  <c r="AL99" i="135" s="1"/>
  <c r="AL96" i="135" a="1"/>
  <c r="AL96" i="135" s="1"/>
  <c r="AL93" i="135" a="1"/>
  <c r="AL93" i="135" s="1"/>
  <c r="AL90" i="135" a="1"/>
  <c r="AL90" i="135" s="1"/>
  <c r="AL87" i="135" a="1"/>
  <c r="AL87" i="135" s="1"/>
  <c r="AL84" i="135" a="1"/>
  <c r="AL84" i="135" s="1"/>
  <c r="AL81" i="135" a="1"/>
  <c r="AL81" i="135" s="1"/>
  <c r="AL78" i="135" a="1"/>
  <c r="AL78" i="135" s="1"/>
  <c r="AL75" i="135" a="1"/>
  <c r="AL75" i="135" s="1"/>
  <c r="AL72" i="135" a="1"/>
  <c r="AL72" i="135" s="1"/>
  <c r="AL69" i="135" a="1"/>
  <c r="AL69" i="135" s="1"/>
  <c r="AL66" i="135" a="1"/>
  <c r="AL66" i="135" s="1"/>
  <c r="AL63" i="135" a="1"/>
  <c r="AL63" i="135" s="1"/>
  <c r="AL113" i="135" a="1"/>
  <c r="AL113" i="135" s="1"/>
  <c r="AL112" i="135" a="1"/>
  <c r="AL112" i="135" s="1"/>
  <c r="AL108" i="135" a="1"/>
  <c r="AL108" i="135" s="1"/>
  <c r="AL176" i="135" a="1"/>
  <c r="AL176" i="135" s="1"/>
  <c r="AL114" i="135" a="1"/>
  <c r="AL114" i="135" s="1"/>
  <c r="AL124" i="135" a="1"/>
  <c r="AL124" i="135" s="1"/>
  <c r="AL121" i="135" a="1"/>
  <c r="AL121" i="135" s="1"/>
  <c r="AL118" i="135" a="1"/>
  <c r="AL118" i="135" s="1"/>
  <c r="AL107" i="135" a="1"/>
  <c r="AL107" i="135" s="1"/>
  <c r="AL104" i="135" a="1"/>
  <c r="AL104" i="135" s="1"/>
  <c r="AL101" i="135" a="1"/>
  <c r="AL101" i="135" s="1"/>
  <c r="AL98" i="135" a="1"/>
  <c r="AL98" i="135" s="1"/>
  <c r="AL95" i="135" a="1"/>
  <c r="AL95" i="135" s="1"/>
  <c r="AL92" i="135" a="1"/>
  <c r="AL92" i="135" s="1"/>
  <c r="AL89" i="135" a="1"/>
  <c r="AL89" i="135" s="1"/>
  <c r="AL86" i="135" a="1"/>
  <c r="AL86" i="135" s="1"/>
  <c r="AL83" i="135" a="1"/>
  <c r="AL83" i="135" s="1"/>
  <c r="AL80" i="135" a="1"/>
  <c r="AL80" i="135" s="1"/>
  <c r="AL77" i="135" a="1"/>
  <c r="AL77" i="135" s="1"/>
  <c r="AL74" i="135" a="1"/>
  <c r="AL74" i="135" s="1"/>
  <c r="AL71" i="135" a="1"/>
  <c r="AL71" i="135" s="1"/>
  <c r="AL115" i="135" a="1"/>
  <c r="AL115" i="135" s="1"/>
  <c r="AL145" i="135" a="1"/>
  <c r="AL145" i="135" s="1"/>
  <c r="AL142" i="135" a="1"/>
  <c r="AL142" i="135" s="1"/>
  <c r="AL139" i="135" a="1"/>
  <c r="AL139" i="135" s="1"/>
  <c r="AL136" i="135" a="1"/>
  <c r="AL136" i="135" s="1"/>
  <c r="AL133" i="135" a="1"/>
  <c r="AL133" i="135" s="1"/>
  <c r="AL130" i="135" a="1"/>
  <c r="AL130" i="135" s="1"/>
  <c r="AL122" i="135" a="1"/>
  <c r="AL122" i="135" s="1"/>
  <c r="AL119" i="135" a="1"/>
  <c r="AL119" i="135" s="1"/>
  <c r="AL116" i="135" a="1"/>
  <c r="AL116" i="135" s="1"/>
  <c r="AL148" i="135" a="1"/>
  <c r="AL148" i="135" s="1"/>
  <c r="AL106" i="135" a="1"/>
  <c r="AL106" i="135" s="1"/>
  <c r="AL103" i="135" a="1"/>
  <c r="AL103" i="135" s="1"/>
  <c r="AL100" i="135" a="1"/>
  <c r="AL100" i="135" s="1"/>
  <c r="AL97" i="135" a="1"/>
  <c r="AL97" i="135" s="1"/>
  <c r="AL94" i="135" a="1"/>
  <c r="AL94" i="135" s="1"/>
  <c r="AL91" i="135" a="1"/>
  <c r="AL91" i="135" s="1"/>
  <c r="AL88" i="135" a="1"/>
  <c r="AL88" i="135" s="1"/>
  <c r="AL85" i="135" a="1"/>
  <c r="AL85" i="135" s="1"/>
  <c r="AL20" i="135" a="1"/>
  <c r="AL20" i="135" s="1"/>
  <c r="AL18" i="135" a="1"/>
  <c r="AL18" i="135" s="1"/>
  <c r="AL16" i="135" a="1"/>
  <c r="AL16" i="135" s="1"/>
  <c r="AL4" i="135" a="1"/>
  <c r="AL4" i="135" s="1"/>
  <c r="AL73" i="135" a="1"/>
  <c r="AL73" i="135" s="1"/>
  <c r="AL17" i="135" a="1"/>
  <c r="AL17" i="135" s="1"/>
  <c r="AL25" i="135" a="1"/>
  <c r="AL25" i="135" s="1"/>
  <c r="AL22" i="135" a="1"/>
  <c r="AL22" i="135" s="1"/>
  <c r="AL60" i="135" a="1"/>
  <c r="AL60" i="135" s="1"/>
  <c r="AL57" i="135" a="1"/>
  <c r="AL57" i="135" s="1"/>
  <c r="AL54" i="135" a="1"/>
  <c r="AL54" i="135" s="1"/>
  <c r="AL51" i="135" a="1"/>
  <c r="AL51" i="135" s="1"/>
  <c r="AL48" i="135" a="1"/>
  <c r="AL48" i="135" s="1"/>
  <c r="AL45" i="135" a="1"/>
  <c r="AL45" i="135" s="1"/>
  <c r="AL42" i="135" a="1"/>
  <c r="AL42" i="135" s="1"/>
  <c r="AL39" i="135" a="1"/>
  <c r="AL39" i="135" s="1"/>
  <c r="AL36" i="135" a="1"/>
  <c r="AL36" i="135" s="1"/>
  <c r="AL33" i="135" a="1"/>
  <c r="AL33" i="135" s="1"/>
  <c r="AL30" i="135" a="1"/>
  <c r="AL30" i="135" s="1"/>
  <c r="AL27" i="135" a="1"/>
  <c r="AL27" i="135" s="1"/>
  <c r="AL7" i="135" a="1"/>
  <c r="AL7" i="135" s="1"/>
  <c r="AL8" i="135" a="1"/>
  <c r="AL8" i="135" s="1"/>
  <c r="AL82" i="135" a="1"/>
  <c r="AL82" i="135" s="1"/>
  <c r="AL79" i="135" a="1"/>
  <c r="AL79" i="135" s="1"/>
  <c r="AL9" i="135" a="1"/>
  <c r="AL9" i="135" s="1"/>
  <c r="AL24" i="135" a="1"/>
  <c r="AL24" i="135" s="1"/>
  <c r="AL21" i="135" a="1"/>
  <c r="AL21" i="135" s="1"/>
  <c r="AL19" i="135" a="1"/>
  <c r="AL19" i="135" s="1"/>
  <c r="AL62" i="135" a="1"/>
  <c r="AL62" i="135" s="1"/>
  <c r="AL59" i="135" a="1"/>
  <c r="AL59" i="135" s="1"/>
  <c r="AL56" i="135" a="1"/>
  <c r="AL56" i="135" s="1"/>
  <c r="AL53" i="135" a="1"/>
  <c r="AL53" i="135" s="1"/>
  <c r="AL50" i="135" a="1"/>
  <c r="AL50" i="135" s="1"/>
  <c r="AL47" i="135" a="1"/>
  <c r="AL47" i="135" s="1"/>
  <c r="AL44" i="135" a="1"/>
  <c r="AL44" i="135" s="1"/>
  <c r="AL41" i="135" a="1"/>
  <c r="AL41" i="135" s="1"/>
  <c r="AL38" i="135" a="1"/>
  <c r="AL38" i="135" s="1"/>
  <c r="AL35" i="135" a="1"/>
  <c r="AL35" i="135" s="1"/>
  <c r="AL32" i="135" a="1"/>
  <c r="AL32" i="135" s="1"/>
  <c r="AL29" i="135" a="1"/>
  <c r="AL29" i="135" s="1"/>
  <c r="AL26" i="135" a="1"/>
  <c r="AL26" i="135" s="1"/>
  <c r="AL70" i="135" a="1"/>
  <c r="AL70" i="135" s="1"/>
  <c r="AL67" i="135" a="1"/>
  <c r="AL67" i="135" s="1"/>
  <c r="AL12" i="135" a="1"/>
  <c r="AL12" i="135" s="1"/>
  <c r="AL64" i="135" a="1"/>
  <c r="AL64" i="135" s="1"/>
  <c r="AL23" i="135" a="1"/>
  <c r="AL23" i="135" s="1"/>
  <c r="AL14" i="135" a="1"/>
  <c r="AL14" i="135" s="1"/>
  <c r="AL2" i="135" a="1"/>
  <c r="AL2" i="135" s="1"/>
  <c r="AG2" i="135" s="1"/>
  <c r="AI3" i="135" a="1"/>
  <c r="AI3" i="135" s="1"/>
  <c r="AI6" i="135" a="1"/>
  <c r="AI6" i="135" s="1"/>
  <c r="AI8" i="135" a="1"/>
  <c r="AI8" i="135" s="1"/>
  <c r="AI17" i="135" a="1"/>
  <c r="AI17" i="135" s="1"/>
  <c r="AL28" i="135" a="1"/>
  <c r="AL28" i="135" s="1"/>
  <c r="AL37" i="135" a="1"/>
  <c r="AL37" i="135" s="1"/>
  <c r="AL46" i="135" a="1"/>
  <c r="AL46" i="135" s="1"/>
  <c r="AL55" i="135" a="1"/>
  <c r="AL55" i="135" s="1"/>
  <c r="AL65" i="135" a="1"/>
  <c r="AL65" i="135" s="1"/>
  <c r="AK76" i="135" a="1"/>
  <c r="AK76" i="135" s="1"/>
  <c r="AI42" i="135" a="1"/>
  <c r="AI42" i="135" s="1"/>
  <c r="AI51" i="135" a="1"/>
  <c r="AI51" i="135" s="1"/>
  <c r="AM55" i="135" a="1"/>
  <c r="AM55" i="135" s="1"/>
  <c r="AI60" i="135" a="1"/>
  <c r="AI60" i="135" s="1"/>
  <c r="AL76" i="135" a="1"/>
  <c r="AL76" i="135" s="1"/>
  <c r="AI33" i="135" a="1"/>
  <c r="AI33" i="135" s="1"/>
  <c r="AD1" i="135"/>
  <c r="AM2" i="135" a="1"/>
  <c r="AM2" i="135" s="1"/>
  <c r="AH2" i="135" s="1"/>
  <c r="AH3" i="135" s="1"/>
  <c r="AH4" i="135" s="1"/>
  <c r="AH5" i="135" s="1"/>
  <c r="AH6" i="135" s="1"/>
  <c r="AJ3" i="135" a="1"/>
  <c r="AJ3" i="135" s="1"/>
  <c r="AJ6" i="135" a="1"/>
  <c r="AJ6" i="135" s="1"/>
  <c r="AJ8" i="135" a="1"/>
  <c r="AJ8" i="135" s="1"/>
  <c r="AM13" i="135" a="1"/>
  <c r="AM13" i="135" s="1"/>
  <c r="AL15" i="135" a="1"/>
  <c r="AL15" i="135" s="1"/>
  <c r="AJ29" i="135" a="1"/>
  <c r="AJ29" i="135" s="1"/>
  <c r="AJ38" i="135" a="1"/>
  <c r="AJ38" i="135" s="1"/>
  <c r="AJ47" i="135" a="1"/>
  <c r="AJ47" i="135" s="1"/>
  <c r="AJ56" i="135" a="1"/>
  <c r="AJ56" i="135" s="1"/>
  <c r="AM78" i="135" a="1"/>
  <c r="AM78" i="135" s="1"/>
  <c r="D26" i="135"/>
  <c r="B26" i="135"/>
  <c r="AE1" i="135"/>
  <c r="AI5" i="135" a="1"/>
  <c r="AI5" i="135" s="1"/>
  <c r="AI9" i="135" a="1"/>
  <c r="AI9" i="135" s="1"/>
  <c r="AM15" i="135" a="1"/>
  <c r="AM15" i="135" s="1"/>
  <c r="AK29" i="135" a="1"/>
  <c r="AK29" i="135" s="1"/>
  <c r="AK38" i="135" a="1"/>
  <c r="AK38" i="135" s="1"/>
  <c r="AK47" i="135" a="1"/>
  <c r="AK47" i="135" s="1"/>
  <c r="AK56" i="135" a="1"/>
  <c r="AK56" i="135" s="1"/>
  <c r="AI17" i="134" a="1"/>
  <c r="AI17" i="134" s="1"/>
  <c r="AL27" i="134" a="1"/>
  <c r="AL27" i="134" s="1"/>
  <c r="AK33" i="134" a="1"/>
  <c r="AK33" i="134" s="1"/>
  <c r="AK42" i="134" a="1"/>
  <c r="AK42" i="134" s="1"/>
  <c r="AI52" i="134" a="1"/>
  <c r="AI52" i="134" s="1"/>
  <c r="AI61" i="134" a="1"/>
  <c r="AI61" i="134" s="1"/>
  <c r="AI70" i="134" a="1"/>
  <c r="AI70" i="134" s="1"/>
  <c r="AI79" i="134" a="1"/>
  <c r="AI79" i="134" s="1"/>
  <c r="AI88" i="134" a="1"/>
  <c r="AI88" i="134" s="1"/>
  <c r="AI97" i="134" a="1"/>
  <c r="AI97" i="134" s="1"/>
  <c r="AI106" i="134" a="1"/>
  <c r="AI106" i="134" s="1"/>
  <c r="AJ13" i="134" a="1"/>
  <c r="AJ13" i="134" s="1"/>
  <c r="AJ17" i="134" a="1"/>
  <c r="AJ17" i="134" s="1"/>
  <c r="AL33" i="134" a="1"/>
  <c r="AL33" i="134" s="1"/>
  <c r="AL42" i="134" a="1"/>
  <c r="AL42" i="134" s="1"/>
  <c r="AL136" i="134" a="1"/>
  <c r="AL136" i="134" s="1"/>
  <c r="AK13" i="134" a="1"/>
  <c r="AK13" i="134" s="1"/>
  <c r="AK17" i="134" a="1"/>
  <c r="AK17" i="134" s="1"/>
  <c r="AJ30" i="134" a="1"/>
  <c r="AJ30" i="134" s="1"/>
  <c r="AI34" i="134" a="1"/>
  <c r="AI34" i="134" s="1"/>
  <c r="AM38" i="134" a="1"/>
  <c r="AM38" i="134" s="1"/>
  <c r="AI43" i="134" a="1"/>
  <c r="AI43" i="134" s="1"/>
  <c r="AM47" i="134" a="1"/>
  <c r="AM47" i="134" s="1"/>
  <c r="AM53" i="134" a="1"/>
  <c r="AM53" i="134" s="1"/>
  <c r="AM62" i="134" a="1"/>
  <c r="AM62" i="134" s="1"/>
  <c r="AM71" i="134" a="1"/>
  <c r="AM71" i="134" s="1"/>
  <c r="AM80" i="134" a="1"/>
  <c r="AM80" i="134" s="1"/>
  <c r="AM89" i="134" a="1"/>
  <c r="AM89" i="134" s="1"/>
  <c r="AM98" i="134" a="1"/>
  <c r="AM98" i="134" s="1"/>
  <c r="AM107" i="134" a="1"/>
  <c r="AM107" i="134" s="1"/>
  <c r="D26" i="134"/>
  <c r="C26" i="134"/>
  <c r="B26" i="134"/>
  <c r="AK11" i="134" a="1"/>
  <c r="AK11" i="134" s="1"/>
  <c r="AL13" i="134" a="1"/>
  <c r="AL13" i="134" s="1"/>
  <c r="AL17" i="134" a="1"/>
  <c r="AL17" i="134" s="1"/>
  <c r="AK30" i="134" a="1"/>
  <c r="AK30" i="134" s="1"/>
  <c r="AJ34" i="134" a="1"/>
  <c r="AJ34" i="134" s="1"/>
  <c r="AJ43" i="134" a="1"/>
  <c r="AJ43" i="134" s="1"/>
  <c r="AK54" i="134" a="1"/>
  <c r="AK54" i="134" s="1"/>
  <c r="AK63" i="134" a="1"/>
  <c r="AK63" i="134" s="1"/>
  <c r="AK72" i="134" a="1"/>
  <c r="AK72" i="134" s="1"/>
  <c r="AK81" i="134" a="1"/>
  <c r="AK81" i="134" s="1"/>
  <c r="AK90" i="134" a="1"/>
  <c r="AK90" i="134" s="1"/>
  <c r="AK99" i="134" a="1"/>
  <c r="AK99" i="134" s="1"/>
  <c r="AK108" i="134" a="1"/>
  <c r="AK108" i="134" s="1"/>
  <c r="AJ120" i="134" a="1"/>
  <c r="AJ120" i="134" s="1"/>
  <c r="AI332" i="134" a="1"/>
  <c r="AI332" i="134" s="1"/>
  <c r="AI329" i="134" a="1"/>
  <c r="AI329" i="134" s="1"/>
  <c r="AI326" i="134" a="1"/>
  <c r="AI326" i="134" s="1"/>
  <c r="AI323" i="134" a="1"/>
  <c r="AI323" i="134" s="1"/>
  <c r="AI320" i="134" a="1"/>
  <c r="AI320" i="134" s="1"/>
  <c r="AI317" i="134" a="1"/>
  <c r="AI317" i="134" s="1"/>
  <c r="AI314" i="134" a="1"/>
  <c r="AI314" i="134" s="1"/>
  <c r="AI311" i="134" a="1"/>
  <c r="AI311" i="134" s="1"/>
  <c r="AI308" i="134" a="1"/>
  <c r="AI308" i="134" s="1"/>
  <c r="AI305" i="134" a="1"/>
  <c r="AI305" i="134" s="1"/>
  <c r="AI302" i="134" a="1"/>
  <c r="AI302" i="134" s="1"/>
  <c r="AI299" i="134" a="1"/>
  <c r="AI299" i="134" s="1"/>
  <c r="AI296" i="134" a="1"/>
  <c r="AI296" i="134" s="1"/>
  <c r="AI293" i="134" a="1"/>
  <c r="AI293" i="134" s="1"/>
  <c r="AI290" i="134" a="1"/>
  <c r="AI290" i="134" s="1"/>
  <c r="AI287" i="134" a="1"/>
  <c r="AI287" i="134" s="1"/>
  <c r="AI284" i="134" a="1"/>
  <c r="AI284" i="134" s="1"/>
  <c r="AI281" i="134" a="1"/>
  <c r="AI281" i="134" s="1"/>
  <c r="AI331" i="134" a="1"/>
  <c r="AI331" i="134" s="1"/>
  <c r="AI328" i="134" a="1"/>
  <c r="AI328" i="134" s="1"/>
  <c r="AI325" i="134" a="1"/>
  <c r="AI325" i="134" s="1"/>
  <c r="AI322" i="134" a="1"/>
  <c r="AI322" i="134" s="1"/>
  <c r="AI319" i="134" a="1"/>
  <c r="AI319" i="134" s="1"/>
  <c r="AI316" i="134" a="1"/>
  <c r="AI316" i="134" s="1"/>
  <c r="AI313" i="134" a="1"/>
  <c r="AI313" i="134" s="1"/>
  <c r="AI310" i="134" a="1"/>
  <c r="AI310" i="134" s="1"/>
  <c r="AI307" i="134" a="1"/>
  <c r="AI307" i="134" s="1"/>
  <c r="AI304" i="134" a="1"/>
  <c r="AI304" i="134" s="1"/>
  <c r="AI301" i="134" a="1"/>
  <c r="AI301" i="134" s="1"/>
  <c r="AI298" i="134" a="1"/>
  <c r="AI298" i="134" s="1"/>
  <c r="AI295" i="134" a="1"/>
  <c r="AI295" i="134" s="1"/>
  <c r="AI292" i="134" a="1"/>
  <c r="AI292" i="134" s="1"/>
  <c r="AI289" i="134" a="1"/>
  <c r="AI289" i="134" s="1"/>
  <c r="AI286" i="134" a="1"/>
  <c r="AI286" i="134" s="1"/>
  <c r="AI283" i="134" a="1"/>
  <c r="AI283" i="134" s="1"/>
  <c r="AI333" i="134" a="1"/>
  <c r="AI333" i="134" s="1"/>
  <c r="AI330" i="134" a="1"/>
  <c r="AI330" i="134" s="1"/>
  <c r="AI327" i="134" a="1"/>
  <c r="AI327" i="134" s="1"/>
  <c r="AI324" i="134" a="1"/>
  <c r="AI324" i="134" s="1"/>
  <c r="AI321" i="134" a="1"/>
  <c r="AI321" i="134" s="1"/>
  <c r="AI318" i="134" a="1"/>
  <c r="AI318" i="134" s="1"/>
  <c r="AI315" i="134" a="1"/>
  <c r="AI315" i="134" s="1"/>
  <c r="AI312" i="134" a="1"/>
  <c r="AI312" i="134" s="1"/>
  <c r="AI270" i="134" a="1"/>
  <c r="AI270" i="134" s="1"/>
  <c r="AI267" i="134" a="1"/>
  <c r="AI267" i="134" s="1"/>
  <c r="AI264" i="134" a="1"/>
  <c r="AI264" i="134" s="1"/>
  <c r="AI261" i="134" a="1"/>
  <c r="AI261" i="134" s="1"/>
  <c r="AI258" i="134" a="1"/>
  <c r="AI258" i="134" s="1"/>
  <c r="AI255" i="134" a="1"/>
  <c r="AI255" i="134" s="1"/>
  <c r="AI252" i="134" a="1"/>
  <c r="AI252" i="134" s="1"/>
  <c r="AI249" i="134" a="1"/>
  <c r="AI249" i="134" s="1"/>
  <c r="AI246" i="134" a="1"/>
  <c r="AI246" i="134" s="1"/>
  <c r="AI243" i="134" a="1"/>
  <c r="AI243" i="134" s="1"/>
  <c r="AI240" i="134" a="1"/>
  <c r="AI240" i="134" s="1"/>
  <c r="AI237" i="134" a="1"/>
  <c r="AI237" i="134" s="1"/>
  <c r="AI234" i="134" a="1"/>
  <c r="AI234" i="134" s="1"/>
  <c r="AI231" i="134" a="1"/>
  <c r="AI231" i="134" s="1"/>
  <c r="AI278" i="134" a="1"/>
  <c r="AI278" i="134" s="1"/>
  <c r="AI306" i="134" a="1"/>
  <c r="AI306" i="134" s="1"/>
  <c r="AI297" i="134" a="1"/>
  <c r="AI297" i="134" s="1"/>
  <c r="AI288" i="134" a="1"/>
  <c r="AI288" i="134" s="1"/>
  <c r="AI275" i="134" a="1"/>
  <c r="AI275" i="134" s="1"/>
  <c r="AI271" i="134" a="1"/>
  <c r="AI271" i="134" s="1"/>
  <c r="AI269" i="134" a="1"/>
  <c r="AI269" i="134" s="1"/>
  <c r="AI266" i="134" a="1"/>
  <c r="AI266" i="134" s="1"/>
  <c r="AI263" i="134" a="1"/>
  <c r="AI263" i="134" s="1"/>
  <c r="AI260" i="134" a="1"/>
  <c r="AI260" i="134" s="1"/>
  <c r="AI257" i="134" a="1"/>
  <c r="AI257" i="134" s="1"/>
  <c r="AI254" i="134" a="1"/>
  <c r="AI254" i="134" s="1"/>
  <c r="AI251" i="134" a="1"/>
  <c r="AI251" i="134" s="1"/>
  <c r="AI248" i="134" a="1"/>
  <c r="AI248" i="134" s="1"/>
  <c r="AI245" i="134" a="1"/>
  <c r="AI245" i="134" s="1"/>
  <c r="AI242" i="134" a="1"/>
  <c r="AI242" i="134" s="1"/>
  <c r="AI239" i="134" a="1"/>
  <c r="AI239" i="134" s="1"/>
  <c r="AI236" i="134" a="1"/>
  <c r="AI236" i="134" s="1"/>
  <c r="AI233" i="134" a="1"/>
  <c r="AI233" i="134" s="1"/>
  <c r="AI230" i="134" a="1"/>
  <c r="AI230" i="134" s="1"/>
  <c r="AI279" i="134" a="1"/>
  <c r="AI279" i="134" s="1"/>
  <c r="AI276" i="134" a="1"/>
  <c r="AI276" i="134" s="1"/>
  <c r="AI303" i="134" a="1"/>
  <c r="AI303" i="134" s="1"/>
  <c r="AI294" i="134" a="1"/>
  <c r="AI294" i="134" s="1"/>
  <c r="AI285" i="134" a="1"/>
  <c r="AI285" i="134" s="1"/>
  <c r="AI272" i="134" a="1"/>
  <c r="AI272" i="134" s="1"/>
  <c r="AI273" i="134" a="1"/>
  <c r="AI273" i="134" s="1"/>
  <c r="AI268" i="134" a="1"/>
  <c r="AI268" i="134" s="1"/>
  <c r="AI265" i="134" a="1"/>
  <c r="AI265" i="134" s="1"/>
  <c r="AI262" i="134" a="1"/>
  <c r="AI262" i="134" s="1"/>
  <c r="AI259" i="134" a="1"/>
  <c r="AI259" i="134" s="1"/>
  <c r="AI256" i="134" a="1"/>
  <c r="AI256" i="134" s="1"/>
  <c r="AI253" i="134" a="1"/>
  <c r="AI253" i="134" s="1"/>
  <c r="AI250" i="134" a="1"/>
  <c r="AI250" i="134" s="1"/>
  <c r="AI309" i="134" a="1"/>
  <c r="AI309" i="134" s="1"/>
  <c r="AI300" i="134" a="1"/>
  <c r="AI300" i="134" s="1"/>
  <c r="AI291" i="134" a="1"/>
  <c r="AI291" i="134" s="1"/>
  <c r="AI282" i="134" a="1"/>
  <c r="AI282" i="134" s="1"/>
  <c r="AI280" i="134" a="1"/>
  <c r="AI280" i="134" s="1"/>
  <c r="AI277" i="134" a="1"/>
  <c r="AI277" i="134" s="1"/>
  <c r="AI247" i="134" a="1"/>
  <c r="AI247" i="134" s="1"/>
  <c r="AI244" i="134" a="1"/>
  <c r="AI244" i="134" s="1"/>
  <c r="AI226" i="134" a="1"/>
  <c r="AI226" i="134" s="1"/>
  <c r="AI225" i="134" a="1"/>
  <c r="AI225" i="134" s="1"/>
  <c r="AI222" i="134" a="1"/>
  <c r="AI222" i="134" s="1"/>
  <c r="AI219" i="134" a="1"/>
  <c r="AI219" i="134" s="1"/>
  <c r="AI216" i="134" a="1"/>
  <c r="AI216" i="134" s="1"/>
  <c r="AI213" i="134" a="1"/>
  <c r="AI213" i="134" s="1"/>
  <c r="AI210" i="134" a="1"/>
  <c r="AI210" i="134" s="1"/>
  <c r="AI207" i="134" a="1"/>
  <c r="AI207" i="134" s="1"/>
  <c r="AI204" i="134" a="1"/>
  <c r="AI204" i="134" s="1"/>
  <c r="AI201" i="134" a="1"/>
  <c r="AI201" i="134" s="1"/>
  <c r="AI198" i="134" a="1"/>
  <c r="AI198" i="134" s="1"/>
  <c r="AI195" i="134" a="1"/>
  <c r="AI195" i="134" s="1"/>
  <c r="AI192" i="134" a="1"/>
  <c r="AI192" i="134" s="1"/>
  <c r="AI189" i="134" a="1"/>
  <c r="AI189" i="134" s="1"/>
  <c r="AI186" i="134" a="1"/>
  <c r="AI186" i="134" s="1"/>
  <c r="AI183" i="134" a="1"/>
  <c r="AI183" i="134" s="1"/>
  <c r="AI180" i="134" a="1"/>
  <c r="AI180" i="134" s="1"/>
  <c r="AI227" i="134" a="1"/>
  <c r="AI227" i="134" s="1"/>
  <c r="AI241" i="134" a="1"/>
  <c r="AI241" i="134" s="1"/>
  <c r="AI235" i="134" a="1"/>
  <c r="AI235" i="134" s="1"/>
  <c r="AI232" i="134" a="1"/>
  <c r="AI232" i="134" s="1"/>
  <c r="AI274" i="134" a="1"/>
  <c r="AI274" i="134" s="1"/>
  <c r="AI229" i="134" a="1"/>
  <c r="AI229" i="134" s="1"/>
  <c r="AI228" i="134" a="1"/>
  <c r="AI228" i="134" s="1"/>
  <c r="AI224" i="134" a="1"/>
  <c r="AI224" i="134" s="1"/>
  <c r="AI221" i="134" a="1"/>
  <c r="AI221" i="134" s="1"/>
  <c r="AI218" i="134" a="1"/>
  <c r="AI218" i="134" s="1"/>
  <c r="AI215" i="134" a="1"/>
  <c r="AI215" i="134" s="1"/>
  <c r="AI212" i="134" a="1"/>
  <c r="AI212" i="134" s="1"/>
  <c r="AI209" i="134" a="1"/>
  <c r="AI209" i="134" s="1"/>
  <c r="AI206" i="134" a="1"/>
  <c r="AI206" i="134" s="1"/>
  <c r="AI203" i="134" a="1"/>
  <c r="AI203" i="134" s="1"/>
  <c r="AI200" i="134" a="1"/>
  <c r="AI200" i="134" s="1"/>
  <c r="AI197" i="134" a="1"/>
  <c r="AI197" i="134" s="1"/>
  <c r="AI194" i="134" a="1"/>
  <c r="AI194" i="134" s="1"/>
  <c r="AI191" i="134" a="1"/>
  <c r="AI191" i="134" s="1"/>
  <c r="AI238" i="134" a="1"/>
  <c r="AI238" i="134" s="1"/>
  <c r="AI223" i="134" a="1"/>
  <c r="AI223" i="134" s="1"/>
  <c r="AI214" i="134" a="1"/>
  <c r="AI214" i="134" s="1"/>
  <c r="AI202" i="134" a="1"/>
  <c r="AI202" i="134" s="1"/>
  <c r="AI169" i="134" a="1"/>
  <c r="AI169" i="134" s="1"/>
  <c r="AI166" i="134" a="1"/>
  <c r="AI166" i="134" s="1"/>
  <c r="AI163" i="134" a="1"/>
  <c r="AI163" i="134" s="1"/>
  <c r="AI160" i="134" a="1"/>
  <c r="AI160" i="134" s="1"/>
  <c r="AI157" i="134" a="1"/>
  <c r="AI157" i="134" s="1"/>
  <c r="AI154" i="134" a="1"/>
  <c r="AI154" i="134" s="1"/>
  <c r="AI151" i="134" a="1"/>
  <c r="AI151" i="134" s="1"/>
  <c r="AI148" i="134" a="1"/>
  <c r="AI148" i="134" s="1"/>
  <c r="AI145" i="134" a="1"/>
  <c r="AI145" i="134" s="1"/>
  <c r="AI142" i="134" a="1"/>
  <c r="AI142" i="134" s="1"/>
  <c r="AI139" i="134" a="1"/>
  <c r="AI139" i="134" s="1"/>
  <c r="AI136" i="134" a="1"/>
  <c r="AI136" i="134" s="1"/>
  <c r="AI133" i="134" a="1"/>
  <c r="AI133" i="134" s="1"/>
  <c r="AI130" i="134" a="1"/>
  <c r="AI130" i="134" s="1"/>
  <c r="AI127" i="134" a="1"/>
  <c r="AI127" i="134" s="1"/>
  <c r="AI124" i="134" a="1"/>
  <c r="AI124" i="134" s="1"/>
  <c r="AI188" i="134" a="1"/>
  <c r="AI188" i="134" s="1"/>
  <c r="AI181" i="134" a="1"/>
  <c r="AI181" i="134" s="1"/>
  <c r="AI177" i="134" a="1"/>
  <c r="AI177" i="134" s="1"/>
  <c r="AI178" i="134" a="1"/>
  <c r="AI178" i="134" s="1"/>
  <c r="AI220" i="134" a="1"/>
  <c r="AI220" i="134" s="1"/>
  <c r="AI211" i="134" a="1"/>
  <c r="AI211" i="134" s="1"/>
  <c r="AI205" i="134" a="1"/>
  <c r="AI205" i="134" s="1"/>
  <c r="AI196" i="134" a="1"/>
  <c r="AI196" i="134" s="1"/>
  <c r="AI193" i="134" a="1"/>
  <c r="AI193" i="134" s="1"/>
  <c r="AI190" i="134" a="1"/>
  <c r="AI190" i="134" s="1"/>
  <c r="AI184" i="134" a="1"/>
  <c r="AI184" i="134" s="1"/>
  <c r="AI168" i="134" a="1"/>
  <c r="AI168" i="134" s="1"/>
  <c r="AI165" i="134" a="1"/>
  <c r="AI165" i="134" s="1"/>
  <c r="AI162" i="134" a="1"/>
  <c r="AI162" i="134" s="1"/>
  <c r="AI159" i="134" a="1"/>
  <c r="AI159" i="134" s="1"/>
  <c r="AI156" i="134" a="1"/>
  <c r="AI156" i="134" s="1"/>
  <c r="AI153" i="134" a="1"/>
  <c r="AI153" i="134" s="1"/>
  <c r="AI150" i="134" a="1"/>
  <c r="AI150" i="134" s="1"/>
  <c r="AI147" i="134" a="1"/>
  <c r="AI147" i="134" s="1"/>
  <c r="AI144" i="134" a="1"/>
  <c r="AI144" i="134" s="1"/>
  <c r="AI141" i="134" a="1"/>
  <c r="AI141" i="134" s="1"/>
  <c r="AI138" i="134" a="1"/>
  <c r="AI138" i="134" s="1"/>
  <c r="AI135" i="134" a="1"/>
  <c r="AI135" i="134" s="1"/>
  <c r="AI132" i="134" a="1"/>
  <c r="AI132" i="134" s="1"/>
  <c r="AI129" i="134" a="1"/>
  <c r="AI129" i="134" s="1"/>
  <c r="AI126" i="134" a="1"/>
  <c r="AI126" i="134" s="1"/>
  <c r="AI182" i="134" a="1"/>
  <c r="AI182" i="134" s="1"/>
  <c r="AI179" i="134" a="1"/>
  <c r="AI179" i="134" s="1"/>
  <c r="AI171" i="134" a="1"/>
  <c r="AI171" i="134" s="1"/>
  <c r="AI173" i="134" a="1"/>
  <c r="AI173" i="134" s="1"/>
  <c r="AI172" i="134" a="1"/>
  <c r="AI172" i="134" s="1"/>
  <c r="AI217" i="134" a="1"/>
  <c r="AI217" i="134" s="1"/>
  <c r="AI208" i="134" a="1"/>
  <c r="AI208" i="134" s="1"/>
  <c r="AI199" i="134" a="1"/>
  <c r="AI199" i="134" s="1"/>
  <c r="AI187" i="134" a="1"/>
  <c r="AI187" i="134" s="1"/>
  <c r="AI170" i="134" a="1"/>
  <c r="AI170" i="134" s="1"/>
  <c r="AI167" i="134" a="1"/>
  <c r="AI167" i="134" s="1"/>
  <c r="AI164" i="134" a="1"/>
  <c r="AI164" i="134" s="1"/>
  <c r="AI161" i="134" a="1"/>
  <c r="AI161" i="134" s="1"/>
  <c r="AI158" i="134" a="1"/>
  <c r="AI158" i="134" s="1"/>
  <c r="AI155" i="134" a="1"/>
  <c r="AI155" i="134" s="1"/>
  <c r="AI185" i="134" a="1"/>
  <c r="AI185" i="134" s="1"/>
  <c r="AI174" i="134" a="1"/>
  <c r="AI174" i="134" s="1"/>
  <c r="AI120" i="134" a="1"/>
  <c r="AI120" i="134" s="1"/>
  <c r="AI20" i="134" a="1"/>
  <c r="AI20" i="134" s="1"/>
  <c r="AI18" i="134" a="1"/>
  <c r="AI18" i="134" s="1"/>
  <c r="AI16" i="134" a="1"/>
  <c r="AI16" i="134" s="1"/>
  <c r="AI152" i="134" a="1"/>
  <c r="AI152" i="134" s="1"/>
  <c r="AI149" i="134" a="1"/>
  <c r="AI149" i="134" s="1"/>
  <c r="AI146" i="134" a="1"/>
  <c r="AI146" i="134" s="1"/>
  <c r="AI143" i="134" a="1"/>
  <c r="AI143" i="134" s="1"/>
  <c r="AI140" i="134" a="1"/>
  <c r="AI140" i="134" s="1"/>
  <c r="AI121" i="134" a="1"/>
  <c r="AI121" i="134" s="1"/>
  <c r="AI113" i="134" a="1"/>
  <c r="AI113" i="134" s="1"/>
  <c r="AI112" i="134" a="1"/>
  <c r="AI112" i="134" s="1"/>
  <c r="AI25" i="134" a="1"/>
  <c r="AI25" i="134" s="1"/>
  <c r="AI22" i="134" a="1"/>
  <c r="AI22" i="134" s="1"/>
  <c r="AI134" i="134" a="1"/>
  <c r="AI134" i="134" s="1"/>
  <c r="AI125" i="134" a="1"/>
  <c r="AI125" i="134" s="1"/>
  <c r="AI122" i="134" a="1"/>
  <c r="AI122" i="134" s="1"/>
  <c r="AI111" i="134" a="1"/>
  <c r="AI111" i="134" s="1"/>
  <c r="AI108" i="134" a="1"/>
  <c r="AI108" i="134" s="1"/>
  <c r="AI105" i="134" a="1"/>
  <c r="AI105" i="134" s="1"/>
  <c r="AI102" i="134" a="1"/>
  <c r="AI102" i="134" s="1"/>
  <c r="AI99" i="134" a="1"/>
  <c r="AI99" i="134" s="1"/>
  <c r="AI96" i="134" a="1"/>
  <c r="AI96" i="134" s="1"/>
  <c r="AI93" i="134" a="1"/>
  <c r="AI93" i="134" s="1"/>
  <c r="AI90" i="134" a="1"/>
  <c r="AI90" i="134" s="1"/>
  <c r="AI87" i="134" a="1"/>
  <c r="AI87" i="134" s="1"/>
  <c r="AI84" i="134" a="1"/>
  <c r="AI84" i="134" s="1"/>
  <c r="AI81" i="134" a="1"/>
  <c r="AI81" i="134" s="1"/>
  <c r="AI78" i="134" a="1"/>
  <c r="AI78" i="134" s="1"/>
  <c r="AI75" i="134" a="1"/>
  <c r="AI75" i="134" s="1"/>
  <c r="AI72" i="134" a="1"/>
  <c r="AI72" i="134" s="1"/>
  <c r="AI69" i="134" a="1"/>
  <c r="AI69" i="134" s="1"/>
  <c r="AI66" i="134" a="1"/>
  <c r="AI66" i="134" s="1"/>
  <c r="AI63" i="134" a="1"/>
  <c r="AI63" i="134" s="1"/>
  <c r="AI60" i="134" a="1"/>
  <c r="AI60" i="134" s="1"/>
  <c r="AI57" i="134" a="1"/>
  <c r="AI57" i="134" s="1"/>
  <c r="AI54" i="134" a="1"/>
  <c r="AI54" i="134" s="1"/>
  <c r="AI51" i="134" a="1"/>
  <c r="AI51" i="134" s="1"/>
  <c r="AI48" i="134" a="1"/>
  <c r="AI48" i="134" s="1"/>
  <c r="AI45" i="134" a="1"/>
  <c r="AI45" i="134" s="1"/>
  <c r="AI42" i="134" a="1"/>
  <c r="AI42" i="134" s="1"/>
  <c r="AI39" i="134" a="1"/>
  <c r="AI39" i="134" s="1"/>
  <c r="AI36" i="134" a="1"/>
  <c r="AI36" i="134" s="1"/>
  <c r="AI33" i="134" a="1"/>
  <c r="AI33" i="134" s="1"/>
  <c r="AI30" i="134" a="1"/>
  <c r="AI30" i="134" s="1"/>
  <c r="AI27" i="134" a="1"/>
  <c r="AI27" i="134" s="1"/>
  <c r="AI176" i="134" a="1"/>
  <c r="AI176" i="134" s="1"/>
  <c r="AI114" i="134" a="1"/>
  <c r="AI114" i="134" s="1"/>
  <c r="AI175" i="134" a="1"/>
  <c r="AI175" i="134" s="1"/>
  <c r="AI123" i="134" a="1"/>
  <c r="AI123" i="134" s="1"/>
  <c r="AI116" i="134" a="1"/>
  <c r="AI116" i="134" s="1"/>
  <c r="AI115" i="134" a="1"/>
  <c r="AI115" i="134" s="1"/>
  <c r="AI24" i="134" a="1"/>
  <c r="AI24" i="134" s="1"/>
  <c r="AI21" i="134" a="1"/>
  <c r="AI21" i="134" s="1"/>
  <c r="AI19" i="134" a="1"/>
  <c r="AI19" i="134" s="1"/>
  <c r="AI10" i="134" a="1"/>
  <c r="AI10" i="134" s="1"/>
  <c r="AI137" i="134" a="1"/>
  <c r="AI137" i="134" s="1"/>
  <c r="AI128" i="134" a="1"/>
  <c r="AI128" i="134" s="1"/>
  <c r="AI110" i="134" a="1"/>
  <c r="AI110" i="134" s="1"/>
  <c r="AI107" i="134" a="1"/>
  <c r="AI107" i="134" s="1"/>
  <c r="AI104" i="134" a="1"/>
  <c r="AI104" i="134" s="1"/>
  <c r="AI101" i="134" a="1"/>
  <c r="AI101" i="134" s="1"/>
  <c r="AI98" i="134" a="1"/>
  <c r="AI98" i="134" s="1"/>
  <c r="AI95" i="134" a="1"/>
  <c r="AI95" i="134" s="1"/>
  <c r="AI92" i="134" a="1"/>
  <c r="AI92" i="134" s="1"/>
  <c r="AI89" i="134" a="1"/>
  <c r="AI89" i="134" s="1"/>
  <c r="AI86" i="134" a="1"/>
  <c r="AI86" i="134" s="1"/>
  <c r="AI83" i="134" a="1"/>
  <c r="AI83" i="134" s="1"/>
  <c r="AI80" i="134" a="1"/>
  <c r="AI80" i="134" s="1"/>
  <c r="AI77" i="134" a="1"/>
  <c r="AI77" i="134" s="1"/>
  <c r="AI74" i="134" a="1"/>
  <c r="AI74" i="134" s="1"/>
  <c r="AI71" i="134" a="1"/>
  <c r="AI71" i="134" s="1"/>
  <c r="AI68" i="134" a="1"/>
  <c r="AI68" i="134" s="1"/>
  <c r="AI65" i="134" a="1"/>
  <c r="AI65" i="134" s="1"/>
  <c r="AI62" i="134" a="1"/>
  <c r="AI62" i="134" s="1"/>
  <c r="AI59" i="134" a="1"/>
  <c r="AI59" i="134" s="1"/>
  <c r="AI56" i="134" a="1"/>
  <c r="AI56" i="134" s="1"/>
  <c r="AI53" i="134" a="1"/>
  <c r="AI53" i="134" s="1"/>
  <c r="AI50" i="134" a="1"/>
  <c r="AI50" i="134" s="1"/>
  <c r="AI47" i="134" a="1"/>
  <c r="AI47" i="134" s="1"/>
  <c r="AI44" i="134" a="1"/>
  <c r="AI44" i="134" s="1"/>
  <c r="AI41" i="134" a="1"/>
  <c r="AI41" i="134" s="1"/>
  <c r="AI38" i="134" a="1"/>
  <c r="AI38" i="134" s="1"/>
  <c r="AI35" i="134" a="1"/>
  <c r="AI35" i="134" s="1"/>
  <c r="AI32" i="134" a="1"/>
  <c r="AI32" i="134" s="1"/>
  <c r="AI29" i="134" a="1"/>
  <c r="AI29" i="134" s="1"/>
  <c r="AI26" i="134" a="1"/>
  <c r="AI26" i="134" s="1"/>
  <c r="AI117" i="134" a="1"/>
  <c r="AI117" i="134" s="1"/>
  <c r="AI119" i="134" a="1"/>
  <c r="AI119" i="134" s="1"/>
  <c r="AI118" i="134" a="1"/>
  <c r="AI118" i="134" s="1"/>
  <c r="AI23" i="134" a="1"/>
  <c r="AI23" i="134" s="1"/>
  <c r="AI14" i="134" a="1"/>
  <c r="AI14" i="134" s="1"/>
  <c r="AJ5" i="134" a="1"/>
  <c r="AJ5" i="134" s="1"/>
  <c r="AK7" i="134" a="1"/>
  <c r="AK7" i="134" s="1"/>
  <c r="AS8" i="134"/>
  <c r="AM17" i="134" a="1"/>
  <c r="AM17" i="134" s="1"/>
  <c r="AL30" i="134" a="1"/>
  <c r="AL30" i="134" s="1"/>
  <c r="AK39" i="134" a="1"/>
  <c r="AK39" i="134" s="1"/>
  <c r="AK48" i="134" a="1"/>
  <c r="AK48" i="134" s="1"/>
  <c r="AI55" i="134" a="1"/>
  <c r="AI55" i="134" s="1"/>
  <c r="AI64" i="134" a="1"/>
  <c r="AI64" i="134" s="1"/>
  <c r="AI73" i="134" a="1"/>
  <c r="AI73" i="134" s="1"/>
  <c r="AI82" i="134" a="1"/>
  <c r="AI82" i="134" s="1"/>
  <c r="AI91" i="134" a="1"/>
  <c r="AI91" i="134" s="1"/>
  <c r="AI100" i="134" a="1"/>
  <c r="AI100" i="134" s="1"/>
  <c r="AI109" i="134" a="1"/>
  <c r="AI109" i="134" s="1"/>
  <c r="AJ331" i="134" a="1"/>
  <c r="AJ331" i="134" s="1"/>
  <c r="AJ328" i="134" a="1"/>
  <c r="AJ328" i="134" s="1"/>
  <c r="AJ325" i="134" a="1"/>
  <c r="AJ325" i="134" s="1"/>
  <c r="AJ322" i="134" a="1"/>
  <c r="AJ322" i="134" s="1"/>
  <c r="AJ319" i="134" a="1"/>
  <c r="AJ319" i="134" s="1"/>
  <c r="AJ316" i="134" a="1"/>
  <c r="AJ316" i="134" s="1"/>
  <c r="AJ333" i="134" a="1"/>
  <c r="AJ333" i="134" s="1"/>
  <c r="AJ330" i="134" a="1"/>
  <c r="AJ330" i="134" s="1"/>
  <c r="AJ327" i="134" a="1"/>
  <c r="AJ327" i="134" s="1"/>
  <c r="AJ324" i="134" a="1"/>
  <c r="AJ324" i="134" s="1"/>
  <c r="AJ321" i="134" a="1"/>
  <c r="AJ321" i="134" s="1"/>
  <c r="AJ304" i="134" a="1"/>
  <c r="AJ304" i="134" s="1"/>
  <c r="AJ295" i="134" a="1"/>
  <c r="AJ295" i="134" s="1"/>
  <c r="AJ286" i="134" a="1"/>
  <c r="AJ286" i="134" s="1"/>
  <c r="AJ278" i="134" a="1"/>
  <c r="AJ278" i="134" s="1"/>
  <c r="AJ332" i="134" a="1"/>
  <c r="AJ332" i="134" s="1"/>
  <c r="AJ323" i="134" a="1"/>
  <c r="AJ323" i="134" s="1"/>
  <c r="AJ306" i="134" a="1"/>
  <c r="AJ306" i="134" s="1"/>
  <c r="AJ297" i="134" a="1"/>
  <c r="AJ297" i="134" s="1"/>
  <c r="AJ288" i="134" a="1"/>
  <c r="AJ288" i="134" s="1"/>
  <c r="AJ275" i="134" a="1"/>
  <c r="AJ275" i="134" s="1"/>
  <c r="AJ317" i="134" a="1"/>
  <c r="AJ317" i="134" s="1"/>
  <c r="AJ313" i="134" a="1"/>
  <c r="AJ313" i="134" s="1"/>
  <c r="AJ271" i="134" a="1"/>
  <c r="AJ271" i="134" s="1"/>
  <c r="AJ269" i="134" a="1"/>
  <c r="AJ269" i="134" s="1"/>
  <c r="AJ266" i="134" a="1"/>
  <c r="AJ266" i="134" s="1"/>
  <c r="AJ263" i="134" a="1"/>
  <c r="AJ263" i="134" s="1"/>
  <c r="AJ260" i="134" a="1"/>
  <c r="AJ260" i="134" s="1"/>
  <c r="AJ257" i="134" a="1"/>
  <c r="AJ257" i="134" s="1"/>
  <c r="AJ254" i="134" a="1"/>
  <c r="AJ254" i="134" s="1"/>
  <c r="AJ251" i="134" a="1"/>
  <c r="AJ251" i="134" s="1"/>
  <c r="AJ248" i="134" a="1"/>
  <c r="AJ248" i="134" s="1"/>
  <c r="AJ245" i="134" a="1"/>
  <c r="AJ245" i="134" s="1"/>
  <c r="AJ242" i="134" a="1"/>
  <c r="AJ242" i="134" s="1"/>
  <c r="AJ239" i="134" a="1"/>
  <c r="AJ239" i="134" s="1"/>
  <c r="AJ308" i="134" a="1"/>
  <c r="AJ308" i="134" s="1"/>
  <c r="AJ299" i="134" a="1"/>
  <c r="AJ299" i="134" s="1"/>
  <c r="AJ290" i="134" a="1"/>
  <c r="AJ290" i="134" s="1"/>
  <c r="AJ281" i="134" a="1"/>
  <c r="AJ281" i="134" s="1"/>
  <c r="AJ310" i="134" a="1"/>
  <c r="AJ310" i="134" s="1"/>
  <c r="AJ301" i="134" a="1"/>
  <c r="AJ301" i="134" s="1"/>
  <c r="AJ292" i="134" a="1"/>
  <c r="AJ292" i="134" s="1"/>
  <c r="AJ283" i="134" a="1"/>
  <c r="AJ283" i="134" s="1"/>
  <c r="AJ279" i="134" a="1"/>
  <c r="AJ279" i="134" s="1"/>
  <c r="AJ276" i="134" a="1"/>
  <c r="AJ276" i="134" s="1"/>
  <c r="AJ329" i="134" a="1"/>
  <c r="AJ329" i="134" s="1"/>
  <c r="AJ303" i="134" a="1"/>
  <c r="AJ303" i="134" s="1"/>
  <c r="AJ294" i="134" a="1"/>
  <c r="AJ294" i="134" s="1"/>
  <c r="AJ285" i="134" a="1"/>
  <c r="AJ285" i="134" s="1"/>
  <c r="AJ272" i="134" a="1"/>
  <c r="AJ272" i="134" s="1"/>
  <c r="AJ320" i="134" a="1"/>
  <c r="AJ320" i="134" s="1"/>
  <c r="AJ312" i="134" a="1"/>
  <c r="AJ312" i="134" s="1"/>
  <c r="AJ268" i="134" a="1"/>
  <c r="AJ268" i="134" s="1"/>
  <c r="AJ265" i="134" a="1"/>
  <c r="AJ265" i="134" s="1"/>
  <c r="AJ262" i="134" a="1"/>
  <c r="AJ262" i="134" s="1"/>
  <c r="AJ259" i="134" a="1"/>
  <c r="AJ259" i="134" s="1"/>
  <c r="AJ256" i="134" a="1"/>
  <c r="AJ256" i="134" s="1"/>
  <c r="AJ253" i="134" a="1"/>
  <c r="AJ253" i="134" s="1"/>
  <c r="AJ250" i="134" a="1"/>
  <c r="AJ250" i="134" s="1"/>
  <c r="AJ247" i="134" a="1"/>
  <c r="AJ247" i="134" s="1"/>
  <c r="AJ244" i="134" a="1"/>
  <c r="AJ244" i="134" s="1"/>
  <c r="AJ241" i="134" a="1"/>
  <c r="AJ241" i="134" s="1"/>
  <c r="AJ238" i="134" a="1"/>
  <c r="AJ238" i="134" s="1"/>
  <c r="AJ315" i="134" a="1"/>
  <c r="AJ315" i="134" s="1"/>
  <c r="AJ305" i="134" a="1"/>
  <c r="AJ305" i="134" s="1"/>
  <c r="AJ296" i="134" a="1"/>
  <c r="AJ296" i="134" s="1"/>
  <c r="AJ287" i="134" a="1"/>
  <c r="AJ287" i="134" s="1"/>
  <c r="AJ273" i="134" a="1"/>
  <c r="AJ273" i="134" s="1"/>
  <c r="AJ307" i="134" a="1"/>
  <c r="AJ307" i="134" s="1"/>
  <c r="AJ298" i="134" a="1"/>
  <c r="AJ298" i="134" s="1"/>
  <c r="AJ289" i="134" a="1"/>
  <c r="AJ289" i="134" s="1"/>
  <c r="AJ277" i="134" a="1"/>
  <c r="AJ277" i="134" s="1"/>
  <c r="AJ314" i="134" a="1"/>
  <c r="AJ314" i="134" s="1"/>
  <c r="AJ274" i="134" a="1"/>
  <c r="AJ274" i="134" s="1"/>
  <c r="AJ267" i="134" a="1"/>
  <c r="AJ267" i="134" s="1"/>
  <c r="AJ264" i="134" a="1"/>
  <c r="AJ264" i="134" s="1"/>
  <c r="AJ261" i="134" a="1"/>
  <c r="AJ261" i="134" s="1"/>
  <c r="AJ258" i="134" a="1"/>
  <c r="AJ258" i="134" s="1"/>
  <c r="AJ255" i="134" a="1"/>
  <c r="AJ255" i="134" s="1"/>
  <c r="AJ252" i="134" a="1"/>
  <c r="AJ252" i="134" s="1"/>
  <c r="AJ249" i="134" a="1"/>
  <c r="AJ249" i="134" s="1"/>
  <c r="AJ246" i="134" a="1"/>
  <c r="AJ246" i="134" s="1"/>
  <c r="AJ326" i="134" a="1"/>
  <c r="AJ326" i="134" s="1"/>
  <c r="AJ291" i="134" a="1"/>
  <c r="AJ291" i="134" s="1"/>
  <c r="AJ240" i="134" a="1"/>
  <c r="AJ240" i="134" s="1"/>
  <c r="AJ270" i="134" a="1"/>
  <c r="AJ270" i="134" s="1"/>
  <c r="AJ225" i="134" a="1"/>
  <c r="AJ225" i="134" s="1"/>
  <c r="AJ222" i="134" a="1"/>
  <c r="AJ222" i="134" s="1"/>
  <c r="AJ219" i="134" a="1"/>
  <c r="AJ219" i="134" s="1"/>
  <c r="AJ216" i="134" a="1"/>
  <c r="AJ216" i="134" s="1"/>
  <c r="AJ213" i="134" a="1"/>
  <c r="AJ213" i="134" s="1"/>
  <c r="AJ210" i="134" a="1"/>
  <c r="AJ210" i="134" s="1"/>
  <c r="AJ207" i="134" a="1"/>
  <c r="AJ207" i="134" s="1"/>
  <c r="AJ204" i="134" a="1"/>
  <c r="AJ204" i="134" s="1"/>
  <c r="AJ201" i="134" a="1"/>
  <c r="AJ201" i="134" s="1"/>
  <c r="AJ198" i="134" a="1"/>
  <c r="AJ198" i="134" s="1"/>
  <c r="AJ195" i="134" a="1"/>
  <c r="AJ195" i="134" s="1"/>
  <c r="AJ192" i="134" a="1"/>
  <c r="AJ192" i="134" s="1"/>
  <c r="AJ189" i="134" a="1"/>
  <c r="AJ189" i="134" s="1"/>
  <c r="AJ234" i="134" a="1"/>
  <c r="AJ234" i="134" s="1"/>
  <c r="AJ231" i="134" a="1"/>
  <c r="AJ231" i="134" s="1"/>
  <c r="AJ226" i="134" a="1"/>
  <c r="AJ226" i="134" s="1"/>
  <c r="AJ318" i="134" a="1"/>
  <c r="AJ318" i="134" s="1"/>
  <c r="AJ302" i="134" a="1"/>
  <c r="AJ302" i="134" s="1"/>
  <c r="AJ300" i="134" a="1"/>
  <c r="AJ300" i="134" s="1"/>
  <c r="AJ237" i="134" a="1"/>
  <c r="AJ237" i="134" s="1"/>
  <c r="AJ227" i="134" a="1"/>
  <c r="AJ227" i="134" s="1"/>
  <c r="AJ235" i="134" a="1"/>
  <c r="AJ235" i="134" s="1"/>
  <c r="AJ232" i="134" a="1"/>
  <c r="AJ232" i="134" s="1"/>
  <c r="AJ228" i="134" a="1"/>
  <c r="AJ228" i="134" s="1"/>
  <c r="AJ224" i="134" a="1"/>
  <c r="AJ224" i="134" s="1"/>
  <c r="AJ221" i="134" a="1"/>
  <c r="AJ221" i="134" s="1"/>
  <c r="AJ218" i="134" a="1"/>
  <c r="AJ218" i="134" s="1"/>
  <c r="AJ215" i="134" a="1"/>
  <c r="AJ215" i="134" s="1"/>
  <c r="AJ212" i="134" a="1"/>
  <c r="AJ212" i="134" s="1"/>
  <c r="AJ209" i="134" a="1"/>
  <c r="AJ209" i="134" s="1"/>
  <c r="AJ206" i="134" a="1"/>
  <c r="AJ206" i="134" s="1"/>
  <c r="AJ203" i="134" a="1"/>
  <c r="AJ203" i="134" s="1"/>
  <c r="AJ200" i="134" a="1"/>
  <c r="AJ200" i="134" s="1"/>
  <c r="AJ197" i="134" a="1"/>
  <c r="AJ197" i="134" s="1"/>
  <c r="AJ229" i="134" a="1"/>
  <c r="AJ229" i="134" s="1"/>
  <c r="AJ311" i="134" a="1"/>
  <c r="AJ311" i="134" s="1"/>
  <c r="AJ284" i="134" a="1"/>
  <c r="AJ284" i="134" s="1"/>
  <c r="AJ309" i="134" a="1"/>
  <c r="AJ309" i="134" s="1"/>
  <c r="AJ282" i="134" a="1"/>
  <c r="AJ282" i="134" s="1"/>
  <c r="AJ243" i="134" a="1"/>
  <c r="AJ243" i="134" s="1"/>
  <c r="AJ223" i="134" a="1"/>
  <c r="AJ223" i="134" s="1"/>
  <c r="AJ220" i="134" a="1"/>
  <c r="AJ220" i="134" s="1"/>
  <c r="AJ217" i="134" a="1"/>
  <c r="AJ217" i="134" s="1"/>
  <c r="AJ214" i="134" a="1"/>
  <c r="AJ214" i="134" s="1"/>
  <c r="AJ211" i="134" a="1"/>
  <c r="AJ211" i="134" s="1"/>
  <c r="AJ208" i="134" a="1"/>
  <c r="AJ208" i="134" s="1"/>
  <c r="AJ280" i="134" a="1"/>
  <c r="AJ280" i="134" s="1"/>
  <c r="AJ236" i="134" a="1"/>
  <c r="AJ236" i="134" s="1"/>
  <c r="AJ233" i="134" a="1"/>
  <c r="AJ233" i="134" s="1"/>
  <c r="AJ230" i="134" a="1"/>
  <c r="AJ230" i="134" s="1"/>
  <c r="AJ188" i="134" a="1"/>
  <c r="AJ188" i="134" s="1"/>
  <c r="AJ181" i="134" a="1"/>
  <c r="AJ181" i="134" s="1"/>
  <c r="AJ177" i="134" a="1"/>
  <c r="AJ177" i="134" s="1"/>
  <c r="AJ293" i="134" a="1"/>
  <c r="AJ293" i="134" s="1"/>
  <c r="AJ186" i="134" a="1"/>
  <c r="AJ186" i="134" s="1"/>
  <c r="AJ178" i="134" a="1"/>
  <c r="AJ178" i="134" s="1"/>
  <c r="AJ168" i="134" a="1"/>
  <c r="AJ168" i="134" s="1"/>
  <c r="AJ165" i="134" a="1"/>
  <c r="AJ165" i="134" s="1"/>
  <c r="AJ162" i="134" a="1"/>
  <c r="AJ162" i="134" s="1"/>
  <c r="AJ159" i="134" a="1"/>
  <c r="AJ159" i="134" s="1"/>
  <c r="AJ156" i="134" a="1"/>
  <c r="AJ156" i="134" s="1"/>
  <c r="AJ205" i="134" a="1"/>
  <c r="AJ205" i="134" s="1"/>
  <c r="AJ196" i="134" a="1"/>
  <c r="AJ196" i="134" s="1"/>
  <c r="AJ193" i="134" a="1"/>
  <c r="AJ193" i="134" s="1"/>
  <c r="AJ190" i="134" a="1"/>
  <c r="AJ190" i="134" s="1"/>
  <c r="AJ184" i="134" a="1"/>
  <c r="AJ184" i="134" s="1"/>
  <c r="AJ182" i="134" a="1"/>
  <c r="AJ182" i="134" s="1"/>
  <c r="AJ179" i="134" a="1"/>
  <c r="AJ179" i="134" s="1"/>
  <c r="AJ171" i="134" a="1"/>
  <c r="AJ171" i="134" s="1"/>
  <c r="AJ172" i="134" a="1"/>
  <c r="AJ172" i="134" s="1"/>
  <c r="AJ173" i="134" a="1"/>
  <c r="AJ173" i="134" s="1"/>
  <c r="AJ170" i="134" a="1"/>
  <c r="AJ170" i="134" s="1"/>
  <c r="AJ167" i="134" a="1"/>
  <c r="AJ167" i="134" s="1"/>
  <c r="AJ164" i="134" a="1"/>
  <c r="AJ164" i="134" s="1"/>
  <c r="AJ161" i="134" a="1"/>
  <c r="AJ161" i="134" s="1"/>
  <c r="AJ158" i="134" a="1"/>
  <c r="AJ158" i="134" s="1"/>
  <c r="AJ155" i="134" a="1"/>
  <c r="AJ155" i="134" s="1"/>
  <c r="AJ152" i="134" a="1"/>
  <c r="AJ152" i="134" s="1"/>
  <c r="AJ149" i="134" a="1"/>
  <c r="AJ149" i="134" s="1"/>
  <c r="AJ146" i="134" a="1"/>
  <c r="AJ146" i="134" s="1"/>
  <c r="AJ143" i="134" a="1"/>
  <c r="AJ143" i="134" s="1"/>
  <c r="AJ140" i="134" a="1"/>
  <c r="AJ140" i="134" s="1"/>
  <c r="AJ199" i="134" a="1"/>
  <c r="AJ199" i="134" s="1"/>
  <c r="AJ187" i="134" a="1"/>
  <c r="AJ187" i="134" s="1"/>
  <c r="AJ185" i="134" a="1"/>
  <c r="AJ185" i="134" s="1"/>
  <c r="AJ180" i="134" a="1"/>
  <c r="AJ180" i="134" s="1"/>
  <c r="AJ174" i="134" a="1"/>
  <c r="AJ174" i="134" s="1"/>
  <c r="AJ175" i="134" a="1"/>
  <c r="AJ175" i="134" s="1"/>
  <c r="AJ183" i="134" a="1"/>
  <c r="AJ183" i="134" s="1"/>
  <c r="AJ176" i="134" a="1"/>
  <c r="AJ176" i="134" s="1"/>
  <c r="AJ169" i="134" a="1"/>
  <c r="AJ169" i="134" s="1"/>
  <c r="AJ166" i="134" a="1"/>
  <c r="AJ166" i="134" s="1"/>
  <c r="AJ163" i="134" a="1"/>
  <c r="AJ163" i="134" s="1"/>
  <c r="AJ160" i="134" a="1"/>
  <c r="AJ160" i="134" s="1"/>
  <c r="AJ157" i="134" a="1"/>
  <c r="AJ157" i="134" s="1"/>
  <c r="AJ154" i="134" a="1"/>
  <c r="AJ154" i="134" s="1"/>
  <c r="AJ151" i="134" a="1"/>
  <c r="AJ151" i="134" s="1"/>
  <c r="AJ148" i="134" a="1"/>
  <c r="AJ148" i="134" s="1"/>
  <c r="AJ145" i="134" a="1"/>
  <c r="AJ145" i="134" s="1"/>
  <c r="AJ142" i="134" a="1"/>
  <c r="AJ142" i="134" s="1"/>
  <c r="AJ138" i="134" a="1"/>
  <c r="AJ138" i="134" s="1"/>
  <c r="AJ129" i="134" a="1"/>
  <c r="AJ129" i="134" s="1"/>
  <c r="AJ121" i="134" a="1"/>
  <c r="AJ121" i="134" s="1"/>
  <c r="AJ112" i="134" a="1"/>
  <c r="AJ112" i="134" s="1"/>
  <c r="AJ25" i="134" a="1"/>
  <c r="AJ25" i="134" s="1"/>
  <c r="AJ22" i="134" a="1"/>
  <c r="AJ22" i="134" s="1"/>
  <c r="AJ136" i="134" a="1"/>
  <c r="AJ136" i="134" s="1"/>
  <c r="AJ127" i="134" a="1"/>
  <c r="AJ127" i="134" s="1"/>
  <c r="AJ113" i="134" a="1"/>
  <c r="AJ113" i="134" s="1"/>
  <c r="AJ111" i="134" a="1"/>
  <c r="AJ111" i="134" s="1"/>
  <c r="AJ108" i="134" a="1"/>
  <c r="AJ108" i="134" s="1"/>
  <c r="AJ105" i="134" a="1"/>
  <c r="AJ105" i="134" s="1"/>
  <c r="AJ102" i="134" a="1"/>
  <c r="AJ102" i="134" s="1"/>
  <c r="AJ99" i="134" a="1"/>
  <c r="AJ99" i="134" s="1"/>
  <c r="AJ96" i="134" a="1"/>
  <c r="AJ96" i="134" s="1"/>
  <c r="AJ93" i="134" a="1"/>
  <c r="AJ93" i="134" s="1"/>
  <c r="AJ90" i="134" a="1"/>
  <c r="AJ90" i="134" s="1"/>
  <c r="AJ87" i="134" a="1"/>
  <c r="AJ87" i="134" s="1"/>
  <c r="AJ84" i="134" a="1"/>
  <c r="AJ84" i="134" s="1"/>
  <c r="AJ81" i="134" a="1"/>
  <c r="AJ81" i="134" s="1"/>
  <c r="AJ78" i="134" a="1"/>
  <c r="AJ78" i="134" s="1"/>
  <c r="AJ75" i="134" a="1"/>
  <c r="AJ75" i="134" s="1"/>
  <c r="AJ72" i="134" a="1"/>
  <c r="AJ72" i="134" s="1"/>
  <c r="AJ69" i="134" a="1"/>
  <c r="AJ69" i="134" s="1"/>
  <c r="AJ66" i="134" a="1"/>
  <c r="AJ66" i="134" s="1"/>
  <c r="AJ63" i="134" a="1"/>
  <c r="AJ63" i="134" s="1"/>
  <c r="AJ60" i="134" a="1"/>
  <c r="AJ60" i="134" s="1"/>
  <c r="AJ57" i="134" a="1"/>
  <c r="AJ57" i="134" s="1"/>
  <c r="AJ54" i="134" a="1"/>
  <c r="AJ54" i="134" s="1"/>
  <c r="AJ51" i="134" a="1"/>
  <c r="AJ51" i="134" s="1"/>
  <c r="AJ48" i="134" a="1"/>
  <c r="AJ48" i="134" s="1"/>
  <c r="AJ45" i="134" a="1"/>
  <c r="AJ45" i="134" s="1"/>
  <c r="AJ42" i="134" a="1"/>
  <c r="AJ42" i="134" s="1"/>
  <c r="AJ39" i="134" a="1"/>
  <c r="AJ39" i="134" s="1"/>
  <c r="AJ36" i="134" a="1"/>
  <c r="AJ36" i="134" s="1"/>
  <c r="AJ33" i="134" a="1"/>
  <c r="AJ33" i="134" s="1"/>
  <c r="AJ134" i="134" a="1"/>
  <c r="AJ134" i="134" s="1"/>
  <c r="AJ125" i="134" a="1"/>
  <c r="AJ125" i="134" s="1"/>
  <c r="AJ122" i="134" a="1"/>
  <c r="AJ122" i="134" s="1"/>
  <c r="AJ114" i="134" a="1"/>
  <c r="AJ114" i="134" s="1"/>
  <c r="AJ202" i="134" a="1"/>
  <c r="AJ202" i="134" s="1"/>
  <c r="AJ132" i="134" a="1"/>
  <c r="AJ132" i="134" s="1"/>
  <c r="AJ115" i="134" a="1"/>
  <c r="AJ115" i="134" s="1"/>
  <c r="AJ24" i="134" a="1"/>
  <c r="AJ24" i="134" s="1"/>
  <c r="AJ21" i="134" a="1"/>
  <c r="AJ21" i="134" s="1"/>
  <c r="AJ19" i="134" a="1"/>
  <c r="AJ19" i="134" s="1"/>
  <c r="AJ10" i="134" a="1"/>
  <c r="AJ10" i="134" s="1"/>
  <c r="AJ139" i="134" a="1"/>
  <c r="AJ139" i="134" s="1"/>
  <c r="AJ130" i="134" a="1"/>
  <c r="AJ130" i="134" s="1"/>
  <c r="AJ123" i="134" a="1"/>
  <c r="AJ123" i="134" s="1"/>
  <c r="AJ116" i="134" a="1"/>
  <c r="AJ116" i="134" s="1"/>
  <c r="AJ110" i="134" a="1"/>
  <c r="AJ110" i="134" s="1"/>
  <c r="AJ107" i="134" a="1"/>
  <c r="AJ107" i="134" s="1"/>
  <c r="AJ104" i="134" a="1"/>
  <c r="AJ104" i="134" s="1"/>
  <c r="AJ101" i="134" a="1"/>
  <c r="AJ101" i="134" s="1"/>
  <c r="AJ98" i="134" a="1"/>
  <c r="AJ98" i="134" s="1"/>
  <c r="AJ95" i="134" a="1"/>
  <c r="AJ95" i="134" s="1"/>
  <c r="AJ92" i="134" a="1"/>
  <c r="AJ92" i="134" s="1"/>
  <c r="AJ89" i="134" a="1"/>
  <c r="AJ89" i="134" s="1"/>
  <c r="AJ86" i="134" a="1"/>
  <c r="AJ86" i="134" s="1"/>
  <c r="AJ83" i="134" a="1"/>
  <c r="AJ83" i="134" s="1"/>
  <c r="AJ80" i="134" a="1"/>
  <c r="AJ80" i="134" s="1"/>
  <c r="AJ77" i="134" a="1"/>
  <c r="AJ77" i="134" s="1"/>
  <c r="AJ74" i="134" a="1"/>
  <c r="AJ74" i="134" s="1"/>
  <c r="AJ71" i="134" a="1"/>
  <c r="AJ71" i="134" s="1"/>
  <c r="AJ68" i="134" a="1"/>
  <c r="AJ68" i="134" s="1"/>
  <c r="AJ65" i="134" a="1"/>
  <c r="AJ65" i="134" s="1"/>
  <c r="AJ62" i="134" a="1"/>
  <c r="AJ62" i="134" s="1"/>
  <c r="AJ59" i="134" a="1"/>
  <c r="AJ59" i="134" s="1"/>
  <c r="AJ56" i="134" a="1"/>
  <c r="AJ56" i="134" s="1"/>
  <c r="AJ53" i="134" a="1"/>
  <c r="AJ53" i="134" s="1"/>
  <c r="AJ50" i="134" a="1"/>
  <c r="AJ50" i="134" s="1"/>
  <c r="AJ47" i="134" a="1"/>
  <c r="AJ47" i="134" s="1"/>
  <c r="AJ44" i="134" a="1"/>
  <c r="AJ44" i="134" s="1"/>
  <c r="AJ41" i="134" a="1"/>
  <c r="AJ41" i="134" s="1"/>
  <c r="AJ38" i="134" a="1"/>
  <c r="AJ38" i="134" s="1"/>
  <c r="AJ35" i="134" a="1"/>
  <c r="AJ35" i="134" s="1"/>
  <c r="AJ32" i="134" a="1"/>
  <c r="AJ32" i="134" s="1"/>
  <c r="AJ194" i="134" a="1"/>
  <c r="AJ194" i="134" s="1"/>
  <c r="AJ137" i="134" a="1"/>
  <c r="AJ137" i="134" s="1"/>
  <c r="AJ128" i="134" a="1"/>
  <c r="AJ128" i="134" s="1"/>
  <c r="AJ12" i="134" a="1"/>
  <c r="AJ12" i="134" s="1"/>
  <c r="AJ191" i="134" a="1"/>
  <c r="AJ191" i="134" s="1"/>
  <c r="AJ117" i="134" a="1"/>
  <c r="AJ117" i="134" s="1"/>
  <c r="AJ135" i="134" a="1"/>
  <c r="AJ135" i="134" s="1"/>
  <c r="AJ126" i="134" a="1"/>
  <c r="AJ126" i="134" s="1"/>
  <c r="AJ118" i="134" a="1"/>
  <c r="AJ118" i="134" s="1"/>
  <c r="AJ23" i="134" a="1"/>
  <c r="AJ23" i="134" s="1"/>
  <c r="AJ150" i="134" a="1"/>
  <c r="AJ150" i="134" s="1"/>
  <c r="AJ147" i="134" a="1"/>
  <c r="AJ147" i="134" s="1"/>
  <c r="AJ144" i="134" a="1"/>
  <c r="AJ144" i="134" s="1"/>
  <c r="AJ141" i="134" a="1"/>
  <c r="AJ141" i="134" s="1"/>
  <c r="AJ133" i="134" a="1"/>
  <c r="AJ133" i="134" s="1"/>
  <c r="AJ124" i="134" a="1"/>
  <c r="AJ124" i="134" s="1"/>
  <c r="AJ119" i="134" a="1"/>
  <c r="AJ119" i="134" s="1"/>
  <c r="AJ109" i="134" a="1"/>
  <c r="AJ109" i="134" s="1"/>
  <c r="AJ106" i="134" a="1"/>
  <c r="AJ106" i="134" s="1"/>
  <c r="AJ103" i="134" a="1"/>
  <c r="AJ103" i="134" s="1"/>
  <c r="AJ100" i="134" a="1"/>
  <c r="AJ100" i="134" s="1"/>
  <c r="AJ97" i="134" a="1"/>
  <c r="AJ97" i="134" s="1"/>
  <c r="AJ94" i="134" a="1"/>
  <c r="AJ94" i="134" s="1"/>
  <c r="AJ91" i="134" a="1"/>
  <c r="AJ91" i="134" s="1"/>
  <c r="AJ88" i="134" a="1"/>
  <c r="AJ88" i="134" s="1"/>
  <c r="AJ85" i="134" a="1"/>
  <c r="AJ85" i="134" s="1"/>
  <c r="AJ82" i="134" a="1"/>
  <c r="AJ82" i="134" s="1"/>
  <c r="AJ79" i="134" a="1"/>
  <c r="AJ79" i="134" s="1"/>
  <c r="AJ76" i="134" a="1"/>
  <c r="AJ76" i="134" s="1"/>
  <c r="AJ73" i="134" a="1"/>
  <c r="AJ73" i="134" s="1"/>
  <c r="AJ70" i="134" a="1"/>
  <c r="AJ70" i="134" s="1"/>
  <c r="AJ67" i="134" a="1"/>
  <c r="AJ67" i="134" s="1"/>
  <c r="AJ64" i="134" a="1"/>
  <c r="AJ64" i="134" s="1"/>
  <c r="AJ61" i="134" a="1"/>
  <c r="AJ61" i="134" s="1"/>
  <c r="AJ58" i="134" a="1"/>
  <c r="AJ58" i="134" s="1"/>
  <c r="AJ55" i="134" a="1"/>
  <c r="AJ55" i="134" s="1"/>
  <c r="AJ52" i="134" a="1"/>
  <c r="AJ52" i="134" s="1"/>
  <c r="AJ153" i="134" a="1"/>
  <c r="AJ153" i="134" s="1"/>
  <c r="AJ131" i="134" a="1"/>
  <c r="AJ131" i="134" s="1"/>
  <c r="AJ20" i="134" a="1"/>
  <c r="AJ20" i="134" s="1"/>
  <c r="AJ18" i="134" a="1"/>
  <c r="AJ18" i="134" s="1"/>
  <c r="AJ16" i="134" a="1"/>
  <c r="AJ16" i="134" s="1"/>
  <c r="AJ2" i="134" a="1"/>
  <c r="AJ2" i="134" s="1"/>
  <c r="AE2" i="134" s="1"/>
  <c r="AE3" i="134" s="1"/>
  <c r="AE4" i="134" s="1"/>
  <c r="AE5" i="134" s="1"/>
  <c r="AE6" i="134" s="1"/>
  <c r="AE7" i="134" s="1"/>
  <c r="AM3" i="134" a="1"/>
  <c r="AM3" i="134" s="1"/>
  <c r="AH3" i="134" s="1"/>
  <c r="AJ4" i="134" a="1"/>
  <c r="AJ4" i="134" s="1"/>
  <c r="AX17" i="134"/>
  <c r="AK6" i="134" a="1"/>
  <c r="AK6" i="134" s="1"/>
  <c r="AL7" i="134" a="1"/>
  <c r="AL7" i="134" s="1"/>
  <c r="AL11" i="134" a="1"/>
  <c r="AL11" i="134" s="1"/>
  <c r="AM13" i="134" a="1"/>
  <c r="AM13" i="134" s="1"/>
  <c r="AJ14" i="134" a="1"/>
  <c r="AJ14" i="134" s="1"/>
  <c r="AJ26" i="134" a="1"/>
  <c r="AJ26" i="134" s="1"/>
  <c r="AL28" i="134" a="1"/>
  <c r="AL28" i="134" s="1"/>
  <c r="AL39" i="134" a="1"/>
  <c r="AL39" i="134" s="1"/>
  <c r="AL48" i="134" a="1"/>
  <c r="AL48" i="134" s="1"/>
  <c r="AL3" i="134" a="1"/>
  <c r="AL3" i="134" s="1"/>
  <c r="AK331" i="134" a="1"/>
  <c r="AK331" i="134" s="1"/>
  <c r="AK328" i="134" a="1"/>
  <c r="AK328" i="134" s="1"/>
  <c r="AK325" i="134" a="1"/>
  <c r="AK325" i="134" s="1"/>
  <c r="AK322" i="134" a="1"/>
  <c r="AK322" i="134" s="1"/>
  <c r="AK319" i="134" a="1"/>
  <c r="AK319" i="134" s="1"/>
  <c r="AK316" i="134" a="1"/>
  <c r="AK316" i="134" s="1"/>
  <c r="AK313" i="134" a="1"/>
  <c r="AK313" i="134" s="1"/>
  <c r="AK310" i="134" a="1"/>
  <c r="AK310" i="134" s="1"/>
  <c r="AK307" i="134" a="1"/>
  <c r="AK307" i="134" s="1"/>
  <c r="AK304" i="134" a="1"/>
  <c r="AK304" i="134" s="1"/>
  <c r="AK301" i="134" a="1"/>
  <c r="AK301" i="134" s="1"/>
  <c r="AK298" i="134" a="1"/>
  <c r="AK298" i="134" s="1"/>
  <c r="AK295" i="134" a="1"/>
  <c r="AK295" i="134" s="1"/>
  <c r="AK292" i="134" a="1"/>
  <c r="AK292" i="134" s="1"/>
  <c r="AK289" i="134" a="1"/>
  <c r="AK289" i="134" s="1"/>
  <c r="AK286" i="134" a="1"/>
  <c r="AK286" i="134" s="1"/>
  <c r="AK283" i="134" a="1"/>
  <c r="AK283" i="134" s="1"/>
  <c r="AK280" i="134" a="1"/>
  <c r="AK280" i="134" s="1"/>
  <c r="AK333" i="134" a="1"/>
  <c r="AK333" i="134" s="1"/>
  <c r="AK330" i="134" a="1"/>
  <c r="AK330" i="134" s="1"/>
  <c r="AK327" i="134" a="1"/>
  <c r="AK327" i="134" s="1"/>
  <c r="AK324" i="134" a="1"/>
  <c r="AK324" i="134" s="1"/>
  <c r="AK321" i="134" a="1"/>
  <c r="AK321" i="134" s="1"/>
  <c r="AK318" i="134" a="1"/>
  <c r="AK318" i="134" s="1"/>
  <c r="AK315" i="134" a="1"/>
  <c r="AK315" i="134" s="1"/>
  <c r="AK312" i="134" a="1"/>
  <c r="AK312" i="134" s="1"/>
  <c r="AK309" i="134" a="1"/>
  <c r="AK309" i="134" s="1"/>
  <c r="AK306" i="134" a="1"/>
  <c r="AK306" i="134" s="1"/>
  <c r="AK303" i="134" a="1"/>
  <c r="AK303" i="134" s="1"/>
  <c r="AK300" i="134" a="1"/>
  <c r="AK300" i="134" s="1"/>
  <c r="AK297" i="134" a="1"/>
  <c r="AK297" i="134" s="1"/>
  <c r="AK294" i="134" a="1"/>
  <c r="AK294" i="134" s="1"/>
  <c r="AK291" i="134" a="1"/>
  <c r="AK291" i="134" s="1"/>
  <c r="AK288" i="134" a="1"/>
  <c r="AK288" i="134" s="1"/>
  <c r="AK285" i="134" a="1"/>
  <c r="AK285" i="134" s="1"/>
  <c r="AK282" i="134" a="1"/>
  <c r="AK282" i="134" s="1"/>
  <c r="AK332" i="134" a="1"/>
  <c r="AK332" i="134" s="1"/>
  <c r="AK329" i="134" a="1"/>
  <c r="AK329" i="134" s="1"/>
  <c r="AK326" i="134" a="1"/>
  <c r="AK326" i="134" s="1"/>
  <c r="AK323" i="134" a="1"/>
  <c r="AK323" i="134" s="1"/>
  <c r="AK320" i="134" a="1"/>
  <c r="AK320" i="134" s="1"/>
  <c r="AK317" i="134" a="1"/>
  <c r="AK317" i="134" s="1"/>
  <c r="AK314" i="134" a="1"/>
  <c r="AK314" i="134" s="1"/>
  <c r="AK269" i="134" a="1"/>
  <c r="AK269" i="134" s="1"/>
  <c r="AK266" i="134" a="1"/>
  <c r="AK266" i="134" s="1"/>
  <c r="AK263" i="134" a="1"/>
  <c r="AK263" i="134" s="1"/>
  <c r="AK260" i="134" a="1"/>
  <c r="AK260" i="134" s="1"/>
  <c r="AK257" i="134" a="1"/>
  <c r="AK257" i="134" s="1"/>
  <c r="AK254" i="134" a="1"/>
  <c r="AK254" i="134" s="1"/>
  <c r="AK251" i="134" a="1"/>
  <c r="AK251" i="134" s="1"/>
  <c r="AK248" i="134" a="1"/>
  <c r="AK248" i="134" s="1"/>
  <c r="AK245" i="134" a="1"/>
  <c r="AK245" i="134" s="1"/>
  <c r="AK242" i="134" a="1"/>
  <c r="AK242" i="134" s="1"/>
  <c r="AK239" i="134" a="1"/>
  <c r="AK239" i="134" s="1"/>
  <c r="AK236" i="134" a="1"/>
  <c r="AK236" i="134" s="1"/>
  <c r="AK233" i="134" a="1"/>
  <c r="AK233" i="134" s="1"/>
  <c r="AK230" i="134" a="1"/>
  <c r="AK230" i="134" s="1"/>
  <c r="AK271" i="134" a="1"/>
  <c r="AK271" i="134" s="1"/>
  <c r="AK308" i="134" a="1"/>
  <c r="AK308" i="134" s="1"/>
  <c r="AK299" i="134" a="1"/>
  <c r="AK299" i="134" s="1"/>
  <c r="AK290" i="134" a="1"/>
  <c r="AK290" i="134" s="1"/>
  <c r="AK281" i="134" a="1"/>
  <c r="AK281" i="134" s="1"/>
  <c r="AK279" i="134" a="1"/>
  <c r="AK279" i="134" s="1"/>
  <c r="AK276" i="134" a="1"/>
  <c r="AK276" i="134" s="1"/>
  <c r="AK272" i="134" a="1"/>
  <c r="AK272" i="134" s="1"/>
  <c r="AK268" i="134" a="1"/>
  <c r="AK268" i="134" s="1"/>
  <c r="AK265" i="134" a="1"/>
  <c r="AK265" i="134" s="1"/>
  <c r="AK262" i="134" a="1"/>
  <c r="AK262" i="134" s="1"/>
  <c r="AK259" i="134" a="1"/>
  <c r="AK259" i="134" s="1"/>
  <c r="AK256" i="134" a="1"/>
  <c r="AK256" i="134" s="1"/>
  <c r="AK253" i="134" a="1"/>
  <c r="AK253" i="134" s="1"/>
  <c r="AK250" i="134" a="1"/>
  <c r="AK250" i="134" s="1"/>
  <c r="AK247" i="134" a="1"/>
  <c r="AK247" i="134" s="1"/>
  <c r="AK244" i="134" a="1"/>
  <c r="AK244" i="134" s="1"/>
  <c r="AK241" i="134" a="1"/>
  <c r="AK241" i="134" s="1"/>
  <c r="AK238" i="134" a="1"/>
  <c r="AK238" i="134" s="1"/>
  <c r="AK235" i="134" a="1"/>
  <c r="AK235" i="134" s="1"/>
  <c r="AK232" i="134" a="1"/>
  <c r="AK232" i="134" s="1"/>
  <c r="AK305" i="134" a="1"/>
  <c r="AK305" i="134" s="1"/>
  <c r="AK296" i="134" a="1"/>
  <c r="AK296" i="134" s="1"/>
  <c r="AK287" i="134" a="1"/>
  <c r="AK287" i="134" s="1"/>
  <c r="AK273" i="134" a="1"/>
  <c r="AK273" i="134" s="1"/>
  <c r="AK277" i="134" a="1"/>
  <c r="AK277" i="134" s="1"/>
  <c r="AK267" i="134" a="1"/>
  <c r="AK267" i="134" s="1"/>
  <c r="AK264" i="134" a="1"/>
  <c r="AK264" i="134" s="1"/>
  <c r="AK261" i="134" a="1"/>
  <c r="AK261" i="134" s="1"/>
  <c r="AK258" i="134" a="1"/>
  <c r="AK258" i="134" s="1"/>
  <c r="AK255" i="134" a="1"/>
  <c r="AK255" i="134" s="1"/>
  <c r="AK252" i="134" a="1"/>
  <c r="AK252" i="134" s="1"/>
  <c r="AK249" i="134" a="1"/>
  <c r="AK249" i="134" s="1"/>
  <c r="AK311" i="134" a="1"/>
  <c r="AK311" i="134" s="1"/>
  <c r="AK302" i="134" a="1"/>
  <c r="AK302" i="134" s="1"/>
  <c r="AK293" i="134" a="1"/>
  <c r="AK293" i="134" s="1"/>
  <c r="AK284" i="134" a="1"/>
  <c r="AK284" i="134" s="1"/>
  <c r="AK270" i="134" a="1"/>
  <c r="AK270" i="134" s="1"/>
  <c r="AK234" i="134" a="1"/>
  <c r="AK234" i="134" s="1"/>
  <c r="AK231" i="134" a="1"/>
  <c r="AK231" i="134" s="1"/>
  <c r="AK278" i="134" a="1"/>
  <c r="AK278" i="134" s="1"/>
  <c r="AK226" i="134" a="1"/>
  <c r="AK226" i="134" s="1"/>
  <c r="AK237" i="134" a="1"/>
  <c r="AK237" i="134" s="1"/>
  <c r="AK228" i="134" a="1"/>
  <c r="AK228" i="134" s="1"/>
  <c r="AK227" i="134" a="1"/>
  <c r="AK227" i="134" s="1"/>
  <c r="AK224" i="134" a="1"/>
  <c r="AK224" i="134" s="1"/>
  <c r="AK221" i="134" a="1"/>
  <c r="AK221" i="134" s="1"/>
  <c r="AK218" i="134" a="1"/>
  <c r="AK218" i="134" s="1"/>
  <c r="AK215" i="134" a="1"/>
  <c r="AK215" i="134" s="1"/>
  <c r="AK212" i="134" a="1"/>
  <c r="AK212" i="134" s="1"/>
  <c r="AK209" i="134" a="1"/>
  <c r="AK209" i="134" s="1"/>
  <c r="AK206" i="134" a="1"/>
  <c r="AK206" i="134" s="1"/>
  <c r="AK203" i="134" a="1"/>
  <c r="AK203" i="134" s="1"/>
  <c r="AK200" i="134" a="1"/>
  <c r="AK200" i="134" s="1"/>
  <c r="AK197" i="134" a="1"/>
  <c r="AK197" i="134" s="1"/>
  <c r="AK194" i="134" a="1"/>
  <c r="AK194" i="134" s="1"/>
  <c r="AK191" i="134" a="1"/>
  <c r="AK191" i="134" s="1"/>
  <c r="AK188" i="134" a="1"/>
  <c r="AK188" i="134" s="1"/>
  <c r="AK185" i="134" a="1"/>
  <c r="AK185" i="134" s="1"/>
  <c r="AK182" i="134" a="1"/>
  <c r="AK182" i="134" s="1"/>
  <c r="AK275" i="134" a="1"/>
  <c r="AK275" i="134" s="1"/>
  <c r="AK246" i="134" a="1"/>
  <c r="AK246" i="134" s="1"/>
  <c r="AK229" i="134" a="1"/>
  <c r="AK229" i="134" s="1"/>
  <c r="AK274" i="134" a="1"/>
  <c r="AK274" i="134" s="1"/>
  <c r="AK243" i="134" a="1"/>
  <c r="AK243" i="134" s="1"/>
  <c r="AK223" i="134" a="1"/>
  <c r="AK223" i="134" s="1"/>
  <c r="AK220" i="134" a="1"/>
  <c r="AK220" i="134" s="1"/>
  <c r="AK217" i="134" a="1"/>
  <c r="AK217" i="134" s="1"/>
  <c r="AK214" i="134" a="1"/>
  <c r="AK214" i="134" s="1"/>
  <c r="AK211" i="134" a="1"/>
  <c r="AK211" i="134" s="1"/>
  <c r="AK208" i="134" a="1"/>
  <c r="AK208" i="134" s="1"/>
  <c r="AK205" i="134" a="1"/>
  <c r="AK205" i="134" s="1"/>
  <c r="AK202" i="134" a="1"/>
  <c r="AK202" i="134" s="1"/>
  <c r="AK199" i="134" a="1"/>
  <c r="AK199" i="134" s="1"/>
  <c r="AK196" i="134" a="1"/>
  <c r="AK196" i="134" s="1"/>
  <c r="AK193" i="134" a="1"/>
  <c r="AK193" i="134" s="1"/>
  <c r="AK190" i="134" a="1"/>
  <c r="AK190" i="134" s="1"/>
  <c r="AK240" i="134" a="1"/>
  <c r="AK240" i="134" s="1"/>
  <c r="AK178" i="134" a="1"/>
  <c r="AK178" i="134" s="1"/>
  <c r="AK168" i="134" a="1"/>
  <c r="AK168" i="134" s="1"/>
  <c r="AK165" i="134" a="1"/>
  <c r="AK165" i="134" s="1"/>
  <c r="AK162" i="134" a="1"/>
  <c r="AK162" i="134" s="1"/>
  <c r="AK159" i="134" a="1"/>
  <c r="AK159" i="134" s="1"/>
  <c r="AK156" i="134" a="1"/>
  <c r="AK156" i="134" s="1"/>
  <c r="AK153" i="134" a="1"/>
  <c r="AK153" i="134" s="1"/>
  <c r="AK150" i="134" a="1"/>
  <c r="AK150" i="134" s="1"/>
  <c r="AK147" i="134" a="1"/>
  <c r="AK147" i="134" s="1"/>
  <c r="AK144" i="134" a="1"/>
  <c r="AK144" i="134" s="1"/>
  <c r="AK141" i="134" a="1"/>
  <c r="AK141" i="134" s="1"/>
  <c r="AK138" i="134" a="1"/>
  <c r="AK138" i="134" s="1"/>
  <c r="AK135" i="134" a="1"/>
  <c r="AK135" i="134" s="1"/>
  <c r="AK132" i="134" a="1"/>
  <c r="AK132" i="134" s="1"/>
  <c r="AK129" i="134" a="1"/>
  <c r="AK129" i="134" s="1"/>
  <c r="AK126" i="134" a="1"/>
  <c r="AK126" i="134" s="1"/>
  <c r="AK123" i="134" a="1"/>
  <c r="AK123" i="134" s="1"/>
  <c r="AK222" i="134" a="1"/>
  <c r="AK222" i="134" s="1"/>
  <c r="AK213" i="134" a="1"/>
  <c r="AK213" i="134" s="1"/>
  <c r="AK186" i="134" a="1"/>
  <c r="AK186" i="134" s="1"/>
  <c r="AK201" i="134" a="1"/>
  <c r="AK201" i="134" s="1"/>
  <c r="AK184" i="134" a="1"/>
  <c r="AK184" i="134" s="1"/>
  <c r="AK179" i="134" a="1"/>
  <c r="AK179" i="134" s="1"/>
  <c r="AK172" i="134" a="1"/>
  <c r="AK172" i="134" s="1"/>
  <c r="AK171" i="134" a="1"/>
  <c r="AK171" i="134" s="1"/>
  <c r="AK170" i="134" a="1"/>
  <c r="AK170" i="134" s="1"/>
  <c r="AK167" i="134" a="1"/>
  <c r="AK167" i="134" s="1"/>
  <c r="AK164" i="134" a="1"/>
  <c r="AK164" i="134" s="1"/>
  <c r="AK161" i="134" a="1"/>
  <c r="AK161" i="134" s="1"/>
  <c r="AK158" i="134" a="1"/>
  <c r="AK158" i="134" s="1"/>
  <c r="AK155" i="134" a="1"/>
  <c r="AK155" i="134" s="1"/>
  <c r="AK152" i="134" a="1"/>
  <c r="AK152" i="134" s="1"/>
  <c r="AK149" i="134" a="1"/>
  <c r="AK149" i="134" s="1"/>
  <c r="AK146" i="134" a="1"/>
  <c r="AK146" i="134" s="1"/>
  <c r="AK143" i="134" a="1"/>
  <c r="AK143" i="134" s="1"/>
  <c r="AK140" i="134" a="1"/>
  <c r="AK140" i="134" s="1"/>
  <c r="AK137" i="134" a="1"/>
  <c r="AK137" i="134" s="1"/>
  <c r="AK134" i="134" a="1"/>
  <c r="AK134" i="134" s="1"/>
  <c r="AK131" i="134" a="1"/>
  <c r="AK131" i="134" s="1"/>
  <c r="AK128" i="134" a="1"/>
  <c r="AK128" i="134" s="1"/>
  <c r="AK125" i="134" a="1"/>
  <c r="AK125" i="134" s="1"/>
  <c r="AK219" i="134" a="1"/>
  <c r="AK219" i="134" s="1"/>
  <c r="AK210" i="134" a="1"/>
  <c r="AK210" i="134" s="1"/>
  <c r="AK173" i="134" a="1"/>
  <c r="AK173" i="134" s="1"/>
  <c r="AK204" i="134" a="1"/>
  <c r="AK204" i="134" s="1"/>
  <c r="AK187" i="134" a="1"/>
  <c r="AK187" i="134" s="1"/>
  <c r="AK195" i="134" a="1"/>
  <c r="AK195" i="134" s="1"/>
  <c r="AK192" i="134" a="1"/>
  <c r="AK192" i="134" s="1"/>
  <c r="AK189" i="134" a="1"/>
  <c r="AK189" i="134" s="1"/>
  <c r="AK180" i="134" a="1"/>
  <c r="AK180" i="134" s="1"/>
  <c r="AK175" i="134" a="1"/>
  <c r="AK175" i="134" s="1"/>
  <c r="AK174" i="134" a="1"/>
  <c r="AK174" i="134" s="1"/>
  <c r="AK169" i="134" a="1"/>
  <c r="AK169" i="134" s="1"/>
  <c r="AK166" i="134" a="1"/>
  <c r="AK166" i="134" s="1"/>
  <c r="AK163" i="134" a="1"/>
  <c r="AK163" i="134" s="1"/>
  <c r="AK160" i="134" a="1"/>
  <c r="AK160" i="134" s="1"/>
  <c r="AK157" i="134" a="1"/>
  <c r="AK157" i="134" s="1"/>
  <c r="AK154" i="134" a="1"/>
  <c r="AK154" i="134" s="1"/>
  <c r="AK225" i="134" a="1"/>
  <c r="AK225" i="134" s="1"/>
  <c r="AK216" i="134" a="1"/>
  <c r="AK216" i="134" s="1"/>
  <c r="AK183" i="134" a="1"/>
  <c r="AK183" i="134" s="1"/>
  <c r="AK176" i="134" a="1"/>
  <c r="AK176" i="134" s="1"/>
  <c r="AK207" i="134" a="1"/>
  <c r="AK207" i="134" s="1"/>
  <c r="AK198" i="134" a="1"/>
  <c r="AK198" i="134" s="1"/>
  <c r="AK181" i="134" a="1"/>
  <c r="AK181" i="134" s="1"/>
  <c r="AK136" i="134" a="1"/>
  <c r="AK136" i="134" s="1"/>
  <c r="AK127" i="134" a="1"/>
  <c r="AK127" i="134" s="1"/>
  <c r="AK113" i="134" a="1"/>
  <c r="AK113" i="134" s="1"/>
  <c r="AK8" i="134" a="1"/>
  <c r="AK8" i="134" s="1"/>
  <c r="AK122" i="134" a="1"/>
  <c r="AK122" i="134" s="1"/>
  <c r="AK115" i="134" a="1"/>
  <c r="AK115" i="134" s="1"/>
  <c r="AK114" i="134" a="1"/>
  <c r="AK114" i="134" s="1"/>
  <c r="AK24" i="134" a="1"/>
  <c r="AK24" i="134" s="1"/>
  <c r="AK21" i="134" a="1"/>
  <c r="AK21" i="134" s="1"/>
  <c r="AK19" i="134" a="1"/>
  <c r="AK19" i="134" s="1"/>
  <c r="AK177" i="134" a="1"/>
  <c r="AK177" i="134" s="1"/>
  <c r="AK110" i="134" a="1"/>
  <c r="AK110" i="134" s="1"/>
  <c r="AK107" i="134" a="1"/>
  <c r="AK107" i="134" s="1"/>
  <c r="AK104" i="134" a="1"/>
  <c r="AK104" i="134" s="1"/>
  <c r="AK101" i="134" a="1"/>
  <c r="AK101" i="134" s="1"/>
  <c r="AK98" i="134" a="1"/>
  <c r="AK98" i="134" s="1"/>
  <c r="AK95" i="134" a="1"/>
  <c r="AK95" i="134" s="1"/>
  <c r="AK92" i="134" a="1"/>
  <c r="AK92" i="134" s="1"/>
  <c r="AK89" i="134" a="1"/>
  <c r="AK89" i="134" s="1"/>
  <c r="AK86" i="134" a="1"/>
  <c r="AK86" i="134" s="1"/>
  <c r="AK83" i="134" a="1"/>
  <c r="AK83" i="134" s="1"/>
  <c r="AK80" i="134" a="1"/>
  <c r="AK80" i="134" s="1"/>
  <c r="AK77" i="134" a="1"/>
  <c r="AK77" i="134" s="1"/>
  <c r="AK74" i="134" a="1"/>
  <c r="AK74" i="134" s="1"/>
  <c r="AK71" i="134" a="1"/>
  <c r="AK71" i="134" s="1"/>
  <c r="AK68" i="134" a="1"/>
  <c r="AK68" i="134" s="1"/>
  <c r="AK65" i="134" a="1"/>
  <c r="AK65" i="134" s="1"/>
  <c r="AK62" i="134" a="1"/>
  <c r="AK62" i="134" s="1"/>
  <c r="AK59" i="134" a="1"/>
  <c r="AK59" i="134" s="1"/>
  <c r="AK56" i="134" a="1"/>
  <c r="AK56" i="134" s="1"/>
  <c r="AK53" i="134" a="1"/>
  <c r="AK53" i="134" s="1"/>
  <c r="AK50" i="134" a="1"/>
  <c r="AK50" i="134" s="1"/>
  <c r="AK47" i="134" a="1"/>
  <c r="AK47" i="134" s="1"/>
  <c r="AK44" i="134" a="1"/>
  <c r="AK44" i="134" s="1"/>
  <c r="AK41" i="134" a="1"/>
  <c r="AK41" i="134" s="1"/>
  <c r="AK38" i="134" a="1"/>
  <c r="AK38" i="134" s="1"/>
  <c r="AK35" i="134" a="1"/>
  <c r="AK35" i="134" s="1"/>
  <c r="AK32" i="134" a="1"/>
  <c r="AK32" i="134" s="1"/>
  <c r="AK29" i="134" a="1"/>
  <c r="AK29" i="134" s="1"/>
  <c r="AK26" i="134" a="1"/>
  <c r="AK26" i="134" s="1"/>
  <c r="AK151" i="134" a="1"/>
  <c r="AK151" i="134" s="1"/>
  <c r="AK148" i="134" a="1"/>
  <c r="AK148" i="134" s="1"/>
  <c r="AK145" i="134" a="1"/>
  <c r="AK145" i="134" s="1"/>
  <c r="AK142" i="134" a="1"/>
  <c r="AK142" i="134" s="1"/>
  <c r="AK139" i="134" a="1"/>
  <c r="AK139" i="134" s="1"/>
  <c r="AK130" i="134" a="1"/>
  <c r="AK130" i="134" s="1"/>
  <c r="AK116" i="134" a="1"/>
  <c r="AK116" i="134" s="1"/>
  <c r="AK12" i="134" a="1"/>
  <c r="AK12" i="134" s="1"/>
  <c r="AK118" i="134" a="1"/>
  <c r="AK118" i="134" s="1"/>
  <c r="AK117" i="134" a="1"/>
  <c r="AK117" i="134" s="1"/>
  <c r="AK23" i="134" a="1"/>
  <c r="AK23" i="134" s="1"/>
  <c r="AK14" i="134" a="1"/>
  <c r="AK14" i="134" s="1"/>
  <c r="AK109" i="134" a="1"/>
  <c r="AK109" i="134" s="1"/>
  <c r="AK106" i="134" a="1"/>
  <c r="AK106" i="134" s="1"/>
  <c r="AK103" i="134" a="1"/>
  <c r="AK103" i="134" s="1"/>
  <c r="AK100" i="134" a="1"/>
  <c r="AK100" i="134" s="1"/>
  <c r="AK97" i="134" a="1"/>
  <c r="AK97" i="134" s="1"/>
  <c r="AK94" i="134" a="1"/>
  <c r="AK94" i="134" s="1"/>
  <c r="AK91" i="134" a="1"/>
  <c r="AK91" i="134" s="1"/>
  <c r="AK88" i="134" a="1"/>
  <c r="AK88" i="134" s="1"/>
  <c r="AK85" i="134" a="1"/>
  <c r="AK85" i="134" s="1"/>
  <c r="AK82" i="134" a="1"/>
  <c r="AK82" i="134" s="1"/>
  <c r="AK79" i="134" a="1"/>
  <c r="AK79" i="134" s="1"/>
  <c r="AK76" i="134" a="1"/>
  <c r="AK76" i="134" s="1"/>
  <c r="AK73" i="134" a="1"/>
  <c r="AK73" i="134" s="1"/>
  <c r="AK70" i="134" a="1"/>
  <c r="AK70" i="134" s="1"/>
  <c r="AK67" i="134" a="1"/>
  <c r="AK67" i="134" s="1"/>
  <c r="AK64" i="134" a="1"/>
  <c r="AK64" i="134" s="1"/>
  <c r="AK61" i="134" a="1"/>
  <c r="AK61" i="134" s="1"/>
  <c r="AK58" i="134" a="1"/>
  <c r="AK58" i="134" s="1"/>
  <c r="AK55" i="134" a="1"/>
  <c r="AK55" i="134" s="1"/>
  <c r="AK52" i="134" a="1"/>
  <c r="AK52" i="134" s="1"/>
  <c r="AK49" i="134" a="1"/>
  <c r="AK49" i="134" s="1"/>
  <c r="AK46" i="134" a="1"/>
  <c r="AK46" i="134" s="1"/>
  <c r="AK43" i="134" a="1"/>
  <c r="AK43" i="134" s="1"/>
  <c r="AK40" i="134" a="1"/>
  <c r="AK40" i="134" s="1"/>
  <c r="AK37" i="134" a="1"/>
  <c r="AK37" i="134" s="1"/>
  <c r="AK34" i="134" a="1"/>
  <c r="AK34" i="134" s="1"/>
  <c r="AK31" i="134" a="1"/>
  <c r="AK31" i="134" s="1"/>
  <c r="AK28" i="134" a="1"/>
  <c r="AK28" i="134" s="1"/>
  <c r="AK133" i="134" a="1"/>
  <c r="AK133" i="134" s="1"/>
  <c r="AK124" i="134" a="1"/>
  <c r="AK124" i="134" s="1"/>
  <c r="AK119" i="134" a="1"/>
  <c r="AK119" i="134" s="1"/>
  <c r="AK20" i="134" a="1"/>
  <c r="AK20" i="134" s="1"/>
  <c r="AK18" i="134" a="1"/>
  <c r="AK18" i="134" s="1"/>
  <c r="AK16" i="134" a="1"/>
  <c r="AK16" i="134" s="1"/>
  <c r="AK121" i="134" a="1"/>
  <c r="AK121" i="134" s="1"/>
  <c r="AK120" i="134" a="1"/>
  <c r="AK120" i="134" s="1"/>
  <c r="AK112" i="134" a="1"/>
  <c r="AK112" i="134" s="1"/>
  <c r="AK25" i="134" a="1"/>
  <c r="AK25" i="134" s="1"/>
  <c r="AK22" i="134" a="1"/>
  <c r="AK22" i="134" s="1"/>
  <c r="AK5" i="134" a="1"/>
  <c r="AK5" i="134" s="1"/>
  <c r="AL9" i="134" a="1"/>
  <c r="AL9" i="134" s="1"/>
  <c r="AM11" i="134" a="1"/>
  <c r="AM11" i="134" s="1"/>
  <c r="AI12" i="134" a="1"/>
  <c r="AI12" i="134" s="1"/>
  <c r="AL26" i="134" a="1"/>
  <c r="AL26" i="134" s="1"/>
  <c r="AI31" i="134" a="1"/>
  <c r="AI31" i="134" s="1"/>
  <c r="AM35" i="134" a="1"/>
  <c r="AM35" i="134" s="1"/>
  <c r="AI40" i="134" a="1"/>
  <c r="AI40" i="134" s="1"/>
  <c r="AM44" i="134" a="1"/>
  <c r="AM44" i="134" s="1"/>
  <c r="AI49" i="134" a="1"/>
  <c r="AI49" i="134" s="1"/>
  <c r="AM56" i="134" a="1"/>
  <c r="AM56" i="134" s="1"/>
  <c r="AM65" i="134" a="1"/>
  <c r="AM65" i="134" s="1"/>
  <c r="AM74" i="134" a="1"/>
  <c r="AM74" i="134" s="1"/>
  <c r="AM83" i="134" a="1"/>
  <c r="AM83" i="134" s="1"/>
  <c r="AM92" i="134" a="1"/>
  <c r="AM92" i="134" s="1"/>
  <c r="AM101" i="134" a="1"/>
  <c r="AM101" i="134" s="1"/>
  <c r="AM110" i="134" a="1"/>
  <c r="AM110" i="134" s="1"/>
  <c r="AL6" i="134" a="1"/>
  <c r="AL6" i="134" s="1"/>
  <c r="AM7" i="134" a="1"/>
  <c r="AM7" i="134" s="1"/>
  <c r="AM9" i="134" a="1"/>
  <c r="AM9" i="134" s="1"/>
  <c r="AI15" i="134" a="1"/>
  <c r="AI15" i="134" s="1"/>
  <c r="AJ31" i="134" a="1"/>
  <c r="AJ31" i="134" s="1"/>
  <c r="AJ40" i="134" a="1"/>
  <c r="AJ40" i="134" s="1"/>
  <c r="AJ49" i="134" a="1"/>
  <c r="AJ49" i="134" s="1"/>
  <c r="AK57" i="134" a="1"/>
  <c r="AK57" i="134" s="1"/>
  <c r="AK66" i="134" a="1"/>
  <c r="AK66" i="134" s="1"/>
  <c r="AK75" i="134" a="1"/>
  <c r="AK75" i="134" s="1"/>
  <c r="AK84" i="134" a="1"/>
  <c r="AK84" i="134" s="1"/>
  <c r="AK93" i="134" a="1"/>
  <c r="AK93" i="134" s="1"/>
  <c r="AK102" i="134" a="1"/>
  <c r="AK102" i="134" s="1"/>
  <c r="AK111" i="134" a="1"/>
  <c r="AK111" i="134" s="1"/>
  <c r="AM333" i="134" a="1"/>
  <c r="AM333" i="134" s="1"/>
  <c r="AM330" i="134" a="1"/>
  <c r="AM330" i="134" s="1"/>
  <c r="AM327" i="134" a="1"/>
  <c r="AM327" i="134" s="1"/>
  <c r="AM324" i="134" a="1"/>
  <c r="AM324" i="134" s="1"/>
  <c r="AM321" i="134" a="1"/>
  <c r="AM321" i="134" s="1"/>
  <c r="AM318" i="134" a="1"/>
  <c r="AM318" i="134" s="1"/>
  <c r="AM315" i="134" a="1"/>
  <c r="AM315" i="134" s="1"/>
  <c r="AM312" i="134" a="1"/>
  <c r="AM312" i="134" s="1"/>
  <c r="AM309" i="134" a="1"/>
  <c r="AM309" i="134" s="1"/>
  <c r="AM306" i="134" a="1"/>
  <c r="AM306" i="134" s="1"/>
  <c r="AM303" i="134" a="1"/>
  <c r="AM303" i="134" s="1"/>
  <c r="AM300" i="134" a="1"/>
  <c r="AM300" i="134" s="1"/>
  <c r="AM297" i="134" a="1"/>
  <c r="AM297" i="134" s="1"/>
  <c r="AM294" i="134" a="1"/>
  <c r="AM294" i="134" s="1"/>
  <c r="AM291" i="134" a="1"/>
  <c r="AM291" i="134" s="1"/>
  <c r="AM288" i="134" a="1"/>
  <c r="AM288" i="134" s="1"/>
  <c r="AM285" i="134" a="1"/>
  <c r="AM285" i="134" s="1"/>
  <c r="AM282" i="134" a="1"/>
  <c r="AM282" i="134" s="1"/>
  <c r="AM279" i="134" a="1"/>
  <c r="AM279" i="134" s="1"/>
  <c r="AM332" i="134" a="1"/>
  <c r="AM332" i="134" s="1"/>
  <c r="AM329" i="134" a="1"/>
  <c r="AM329" i="134" s="1"/>
  <c r="AM326" i="134" a="1"/>
  <c r="AM326" i="134" s="1"/>
  <c r="AM323" i="134" a="1"/>
  <c r="AM323" i="134" s="1"/>
  <c r="AM320" i="134" a="1"/>
  <c r="AM320" i="134" s="1"/>
  <c r="AM317" i="134" a="1"/>
  <c r="AM317" i="134" s="1"/>
  <c r="AM314" i="134" a="1"/>
  <c r="AM314" i="134" s="1"/>
  <c r="AM311" i="134" a="1"/>
  <c r="AM311" i="134" s="1"/>
  <c r="AM308" i="134" a="1"/>
  <c r="AM308" i="134" s="1"/>
  <c r="AM305" i="134" a="1"/>
  <c r="AM305" i="134" s="1"/>
  <c r="AM302" i="134" a="1"/>
  <c r="AM302" i="134" s="1"/>
  <c r="AM299" i="134" a="1"/>
  <c r="AM299" i="134" s="1"/>
  <c r="AM296" i="134" a="1"/>
  <c r="AM296" i="134" s="1"/>
  <c r="AM293" i="134" a="1"/>
  <c r="AM293" i="134" s="1"/>
  <c r="AM290" i="134" a="1"/>
  <c r="AM290" i="134" s="1"/>
  <c r="AM287" i="134" a="1"/>
  <c r="AM287" i="134" s="1"/>
  <c r="AM284" i="134" a="1"/>
  <c r="AM284" i="134" s="1"/>
  <c r="AM281" i="134" a="1"/>
  <c r="AM281" i="134" s="1"/>
  <c r="AM331" i="134" a="1"/>
  <c r="AM331" i="134" s="1"/>
  <c r="AM328" i="134" a="1"/>
  <c r="AM328" i="134" s="1"/>
  <c r="AM325" i="134" a="1"/>
  <c r="AM325" i="134" s="1"/>
  <c r="AM322" i="134" a="1"/>
  <c r="AM322" i="134" s="1"/>
  <c r="AM319" i="134" a="1"/>
  <c r="AM319" i="134" s="1"/>
  <c r="AM316" i="134" a="1"/>
  <c r="AM316" i="134" s="1"/>
  <c r="AM313" i="134" a="1"/>
  <c r="AM313" i="134" s="1"/>
  <c r="AM268" i="134" a="1"/>
  <c r="AM268" i="134" s="1"/>
  <c r="AM265" i="134" a="1"/>
  <c r="AM265" i="134" s="1"/>
  <c r="AM262" i="134" a="1"/>
  <c r="AM262" i="134" s="1"/>
  <c r="AM259" i="134" a="1"/>
  <c r="AM259" i="134" s="1"/>
  <c r="AM256" i="134" a="1"/>
  <c r="AM256" i="134" s="1"/>
  <c r="AM253" i="134" a="1"/>
  <c r="AM253" i="134" s="1"/>
  <c r="AM250" i="134" a="1"/>
  <c r="AM250" i="134" s="1"/>
  <c r="AM247" i="134" a="1"/>
  <c r="AM247" i="134" s="1"/>
  <c r="AM244" i="134" a="1"/>
  <c r="AM244" i="134" s="1"/>
  <c r="AM241" i="134" a="1"/>
  <c r="AM241" i="134" s="1"/>
  <c r="AM238" i="134" a="1"/>
  <c r="AM238" i="134" s="1"/>
  <c r="AM235" i="134" a="1"/>
  <c r="AM235" i="134" s="1"/>
  <c r="AM232" i="134" a="1"/>
  <c r="AM232" i="134" s="1"/>
  <c r="AM229" i="134" a="1"/>
  <c r="AM229" i="134" s="1"/>
  <c r="AM276" i="134" a="1"/>
  <c r="AM276" i="134" s="1"/>
  <c r="AM272" i="134" a="1"/>
  <c r="AM272" i="134" s="1"/>
  <c r="AM310" i="134" a="1"/>
  <c r="AM310" i="134" s="1"/>
  <c r="AM301" i="134" a="1"/>
  <c r="AM301" i="134" s="1"/>
  <c r="AM292" i="134" a="1"/>
  <c r="AM292" i="134" s="1"/>
  <c r="AM283" i="134" a="1"/>
  <c r="AM283" i="134" s="1"/>
  <c r="AM273" i="134" a="1"/>
  <c r="AM273" i="134" s="1"/>
  <c r="AM267" i="134" a="1"/>
  <c r="AM267" i="134" s="1"/>
  <c r="AM264" i="134" a="1"/>
  <c r="AM264" i="134" s="1"/>
  <c r="AM261" i="134" a="1"/>
  <c r="AM261" i="134" s="1"/>
  <c r="AM258" i="134" a="1"/>
  <c r="AM258" i="134" s="1"/>
  <c r="AM255" i="134" a="1"/>
  <c r="AM255" i="134" s="1"/>
  <c r="AM252" i="134" a="1"/>
  <c r="AM252" i="134" s="1"/>
  <c r="AM249" i="134" a="1"/>
  <c r="AM249" i="134" s="1"/>
  <c r="AM246" i="134" a="1"/>
  <c r="AM246" i="134" s="1"/>
  <c r="AM243" i="134" a="1"/>
  <c r="AM243" i="134" s="1"/>
  <c r="AM240" i="134" a="1"/>
  <c r="AM240" i="134" s="1"/>
  <c r="AM237" i="134" a="1"/>
  <c r="AM237" i="134" s="1"/>
  <c r="AM234" i="134" a="1"/>
  <c r="AM234" i="134" s="1"/>
  <c r="AM231" i="134" a="1"/>
  <c r="AM231" i="134" s="1"/>
  <c r="AM277" i="134" a="1"/>
  <c r="AM277" i="134" s="1"/>
  <c r="AM307" i="134" a="1"/>
  <c r="AM307" i="134" s="1"/>
  <c r="AM298" i="134" a="1"/>
  <c r="AM298" i="134" s="1"/>
  <c r="AM289" i="134" a="1"/>
  <c r="AM289" i="134" s="1"/>
  <c r="AM274" i="134" a="1"/>
  <c r="AM274" i="134" s="1"/>
  <c r="AM280" i="134" a="1"/>
  <c r="AM280" i="134" s="1"/>
  <c r="AM270" i="134" a="1"/>
  <c r="AM270" i="134" s="1"/>
  <c r="AM269" i="134" a="1"/>
  <c r="AM269" i="134" s="1"/>
  <c r="AM266" i="134" a="1"/>
  <c r="AM266" i="134" s="1"/>
  <c r="AM263" i="134" a="1"/>
  <c r="AM263" i="134" s="1"/>
  <c r="AM260" i="134" a="1"/>
  <c r="AM260" i="134" s="1"/>
  <c r="AM257" i="134" a="1"/>
  <c r="AM257" i="134" s="1"/>
  <c r="AM254" i="134" a="1"/>
  <c r="AM254" i="134" s="1"/>
  <c r="AM251" i="134" a="1"/>
  <c r="AM251" i="134" s="1"/>
  <c r="AM248" i="134" a="1"/>
  <c r="AM248" i="134" s="1"/>
  <c r="AM304" i="134" a="1"/>
  <c r="AM304" i="134" s="1"/>
  <c r="AM295" i="134" a="1"/>
  <c r="AM295" i="134" s="1"/>
  <c r="AM286" i="134" a="1"/>
  <c r="AM286" i="134" s="1"/>
  <c r="AM271" i="134" a="1"/>
  <c r="AM271" i="134" s="1"/>
  <c r="AM278" i="134" a="1"/>
  <c r="AM278" i="134" s="1"/>
  <c r="AM228" i="134" a="1"/>
  <c r="AM228" i="134" s="1"/>
  <c r="AM239" i="134" a="1"/>
  <c r="AM239" i="134" s="1"/>
  <c r="AM223" i="134" a="1"/>
  <c r="AM223" i="134" s="1"/>
  <c r="AM220" i="134" a="1"/>
  <c r="AM220" i="134" s="1"/>
  <c r="AM217" i="134" a="1"/>
  <c r="AM217" i="134" s="1"/>
  <c r="AM214" i="134" a="1"/>
  <c r="AM214" i="134" s="1"/>
  <c r="AM211" i="134" a="1"/>
  <c r="AM211" i="134" s="1"/>
  <c r="AM208" i="134" a="1"/>
  <c r="AM208" i="134" s="1"/>
  <c r="AM205" i="134" a="1"/>
  <c r="AM205" i="134" s="1"/>
  <c r="AM202" i="134" a="1"/>
  <c r="AM202" i="134" s="1"/>
  <c r="AM199" i="134" a="1"/>
  <c r="AM199" i="134" s="1"/>
  <c r="AM196" i="134" a="1"/>
  <c r="AM196" i="134" s="1"/>
  <c r="AM193" i="134" a="1"/>
  <c r="AM193" i="134" s="1"/>
  <c r="AM190" i="134" a="1"/>
  <c r="AM190" i="134" s="1"/>
  <c r="AM187" i="134" a="1"/>
  <c r="AM187" i="134" s="1"/>
  <c r="AM184" i="134" a="1"/>
  <c r="AM184" i="134" s="1"/>
  <c r="AM181" i="134" a="1"/>
  <c r="AM181" i="134" s="1"/>
  <c r="AM275" i="134" a="1"/>
  <c r="AM275" i="134" s="1"/>
  <c r="AM236" i="134" a="1"/>
  <c r="AM236" i="134" s="1"/>
  <c r="AM233" i="134" a="1"/>
  <c r="AM233" i="134" s="1"/>
  <c r="AM230" i="134" a="1"/>
  <c r="AM230" i="134" s="1"/>
  <c r="AM222" i="134" a="1"/>
  <c r="AM222" i="134" s="1"/>
  <c r="AM219" i="134" a="1"/>
  <c r="AM219" i="134" s="1"/>
  <c r="AM216" i="134" a="1"/>
  <c r="AM216" i="134" s="1"/>
  <c r="AM213" i="134" a="1"/>
  <c r="AM213" i="134" s="1"/>
  <c r="AM210" i="134" a="1"/>
  <c r="AM210" i="134" s="1"/>
  <c r="AM207" i="134" a="1"/>
  <c r="AM207" i="134" s="1"/>
  <c r="AM204" i="134" a="1"/>
  <c r="AM204" i="134" s="1"/>
  <c r="AM201" i="134" a="1"/>
  <c r="AM201" i="134" s="1"/>
  <c r="AM198" i="134" a="1"/>
  <c r="AM198" i="134" s="1"/>
  <c r="AM195" i="134" a="1"/>
  <c r="AM195" i="134" s="1"/>
  <c r="AM192" i="134" a="1"/>
  <c r="AM192" i="134" s="1"/>
  <c r="AM189" i="134" a="1"/>
  <c r="AM189" i="134" s="1"/>
  <c r="AM245" i="134" a="1"/>
  <c r="AM245" i="134" s="1"/>
  <c r="AM225" i="134" a="1"/>
  <c r="AM225" i="134" s="1"/>
  <c r="AM242" i="134" a="1"/>
  <c r="AM242" i="134" s="1"/>
  <c r="AM206" i="134" a="1"/>
  <c r="AM206" i="134" s="1"/>
  <c r="AM197" i="134" a="1"/>
  <c r="AM197" i="134" s="1"/>
  <c r="AM170" i="134" a="1"/>
  <c r="AM170" i="134" s="1"/>
  <c r="AM167" i="134" a="1"/>
  <c r="AM167" i="134" s="1"/>
  <c r="AM164" i="134" a="1"/>
  <c r="AM164" i="134" s="1"/>
  <c r="AM161" i="134" a="1"/>
  <c r="AM161" i="134" s="1"/>
  <c r="AM158" i="134" a="1"/>
  <c r="AM158" i="134" s="1"/>
  <c r="AM155" i="134" a="1"/>
  <c r="AM155" i="134" s="1"/>
  <c r="AM152" i="134" a="1"/>
  <c r="AM152" i="134" s="1"/>
  <c r="AM149" i="134" a="1"/>
  <c r="AM149" i="134" s="1"/>
  <c r="AM146" i="134" a="1"/>
  <c r="AM146" i="134" s="1"/>
  <c r="AM143" i="134" a="1"/>
  <c r="AM143" i="134" s="1"/>
  <c r="AM140" i="134" a="1"/>
  <c r="AM140" i="134" s="1"/>
  <c r="AM137" i="134" a="1"/>
  <c r="AM137" i="134" s="1"/>
  <c r="AM134" i="134" a="1"/>
  <c r="AM134" i="134" s="1"/>
  <c r="AM131" i="134" a="1"/>
  <c r="AM131" i="134" s="1"/>
  <c r="AM128" i="134" a="1"/>
  <c r="AM128" i="134" s="1"/>
  <c r="AM125" i="134" a="1"/>
  <c r="AM125" i="134" s="1"/>
  <c r="AM122" i="134" a="1"/>
  <c r="AM122" i="134" s="1"/>
  <c r="AM179" i="134" a="1"/>
  <c r="AM179" i="134" s="1"/>
  <c r="AM172" i="134" a="1"/>
  <c r="AM172" i="134" s="1"/>
  <c r="AM221" i="134" a="1"/>
  <c r="AM221" i="134" s="1"/>
  <c r="AM212" i="134" a="1"/>
  <c r="AM212" i="134" s="1"/>
  <c r="AM182" i="134" a="1"/>
  <c r="AM182" i="134" s="1"/>
  <c r="AM174" i="134" a="1"/>
  <c r="AM174" i="134" s="1"/>
  <c r="AM173" i="134" a="1"/>
  <c r="AM173" i="134" s="1"/>
  <c r="AM200" i="134" a="1"/>
  <c r="AM200" i="134" s="1"/>
  <c r="AM180" i="134" a="1"/>
  <c r="AM180" i="134" s="1"/>
  <c r="AM169" i="134" a="1"/>
  <c r="AM169" i="134" s="1"/>
  <c r="AM166" i="134" a="1"/>
  <c r="AM166" i="134" s="1"/>
  <c r="AM163" i="134" a="1"/>
  <c r="AM163" i="134" s="1"/>
  <c r="AM160" i="134" a="1"/>
  <c r="AM160" i="134" s="1"/>
  <c r="AM157" i="134" a="1"/>
  <c r="AM157" i="134" s="1"/>
  <c r="AM154" i="134" a="1"/>
  <c r="AM154" i="134" s="1"/>
  <c r="AM151" i="134" a="1"/>
  <c r="AM151" i="134" s="1"/>
  <c r="AM148" i="134" a="1"/>
  <c r="AM148" i="134" s="1"/>
  <c r="AM145" i="134" a="1"/>
  <c r="AM145" i="134" s="1"/>
  <c r="AM142" i="134" a="1"/>
  <c r="AM142" i="134" s="1"/>
  <c r="AM139" i="134" a="1"/>
  <c r="AM139" i="134" s="1"/>
  <c r="AM136" i="134" a="1"/>
  <c r="AM136" i="134" s="1"/>
  <c r="AM133" i="134" a="1"/>
  <c r="AM133" i="134" s="1"/>
  <c r="AM130" i="134" a="1"/>
  <c r="AM130" i="134" s="1"/>
  <c r="AM127" i="134" a="1"/>
  <c r="AM127" i="134" s="1"/>
  <c r="AM124" i="134" a="1"/>
  <c r="AM124" i="134" s="1"/>
  <c r="AM175" i="134" a="1"/>
  <c r="AM175" i="134" s="1"/>
  <c r="AM218" i="134" a="1"/>
  <c r="AM218" i="134" s="1"/>
  <c r="AM209" i="134" a="1"/>
  <c r="AM209" i="134" s="1"/>
  <c r="AM185" i="134" a="1"/>
  <c r="AM185" i="134" s="1"/>
  <c r="AM227" i="134" a="1"/>
  <c r="AM227" i="134" s="1"/>
  <c r="AM183" i="134" a="1"/>
  <c r="AM183" i="134" s="1"/>
  <c r="AM177" i="134" a="1"/>
  <c r="AM177" i="134" s="1"/>
  <c r="AM176" i="134" a="1"/>
  <c r="AM176" i="134" s="1"/>
  <c r="AM226" i="134" a="1"/>
  <c r="AM226" i="134" s="1"/>
  <c r="AM203" i="134" a="1"/>
  <c r="AM203" i="134" s="1"/>
  <c r="AM168" i="134" a="1"/>
  <c r="AM168" i="134" s="1"/>
  <c r="AM165" i="134" a="1"/>
  <c r="AM165" i="134" s="1"/>
  <c r="AM162" i="134" a="1"/>
  <c r="AM162" i="134" s="1"/>
  <c r="AM159" i="134" a="1"/>
  <c r="AM159" i="134" s="1"/>
  <c r="AM156" i="134" a="1"/>
  <c r="AM156" i="134" s="1"/>
  <c r="AM153" i="134" a="1"/>
  <c r="AM153" i="134" s="1"/>
  <c r="AM224" i="134" a="1"/>
  <c r="AM224" i="134" s="1"/>
  <c r="AM215" i="134" a="1"/>
  <c r="AM215" i="134" s="1"/>
  <c r="AM194" i="134" a="1"/>
  <c r="AM194" i="134" s="1"/>
  <c r="AM191" i="134" a="1"/>
  <c r="AM191" i="134" s="1"/>
  <c r="AM178" i="134" a="1"/>
  <c r="AM178" i="134" s="1"/>
  <c r="AM115" i="134" a="1"/>
  <c r="AM115" i="134" s="1"/>
  <c r="AM12" i="134" a="1"/>
  <c r="AM12" i="134" s="1"/>
  <c r="AM132" i="134" a="1"/>
  <c r="AM132" i="134" s="1"/>
  <c r="AM123" i="134" a="1"/>
  <c r="AM123" i="134" s="1"/>
  <c r="AM117" i="134" a="1"/>
  <c r="AM117" i="134" s="1"/>
  <c r="AM116" i="134" a="1"/>
  <c r="AM116" i="134" s="1"/>
  <c r="AM23" i="134" a="1"/>
  <c r="AM23" i="134" s="1"/>
  <c r="AM14" i="134" a="1"/>
  <c r="AM14" i="134" s="1"/>
  <c r="AM109" i="134" a="1"/>
  <c r="AM109" i="134" s="1"/>
  <c r="AM106" i="134" a="1"/>
  <c r="AM106" i="134" s="1"/>
  <c r="AM103" i="134" a="1"/>
  <c r="AM103" i="134" s="1"/>
  <c r="AM100" i="134" a="1"/>
  <c r="AM100" i="134" s="1"/>
  <c r="AM97" i="134" a="1"/>
  <c r="AM97" i="134" s="1"/>
  <c r="AM94" i="134" a="1"/>
  <c r="AM94" i="134" s="1"/>
  <c r="AM91" i="134" a="1"/>
  <c r="AM91" i="134" s="1"/>
  <c r="AM88" i="134" a="1"/>
  <c r="AM88" i="134" s="1"/>
  <c r="AM85" i="134" a="1"/>
  <c r="AM85" i="134" s="1"/>
  <c r="AM82" i="134" a="1"/>
  <c r="AM82" i="134" s="1"/>
  <c r="AM79" i="134" a="1"/>
  <c r="AM79" i="134" s="1"/>
  <c r="AM76" i="134" a="1"/>
  <c r="AM76" i="134" s="1"/>
  <c r="AM73" i="134" a="1"/>
  <c r="AM73" i="134" s="1"/>
  <c r="AM70" i="134" a="1"/>
  <c r="AM70" i="134" s="1"/>
  <c r="AM67" i="134" a="1"/>
  <c r="AM67" i="134" s="1"/>
  <c r="AM64" i="134" a="1"/>
  <c r="AM64" i="134" s="1"/>
  <c r="AM61" i="134" a="1"/>
  <c r="AM61" i="134" s="1"/>
  <c r="AM58" i="134" a="1"/>
  <c r="AM58" i="134" s="1"/>
  <c r="AM55" i="134" a="1"/>
  <c r="AM55" i="134" s="1"/>
  <c r="AM52" i="134" a="1"/>
  <c r="AM52" i="134" s="1"/>
  <c r="AM49" i="134" a="1"/>
  <c r="AM49" i="134" s="1"/>
  <c r="AM46" i="134" a="1"/>
  <c r="AM46" i="134" s="1"/>
  <c r="AM43" i="134" a="1"/>
  <c r="AM43" i="134" s="1"/>
  <c r="AM40" i="134" a="1"/>
  <c r="AM40" i="134" s="1"/>
  <c r="AM37" i="134" a="1"/>
  <c r="AM37" i="134" s="1"/>
  <c r="AM34" i="134" a="1"/>
  <c r="AM34" i="134" s="1"/>
  <c r="AM31" i="134" a="1"/>
  <c r="AM31" i="134" s="1"/>
  <c r="AM28" i="134" a="1"/>
  <c r="AM28" i="134" s="1"/>
  <c r="AM118" i="134" a="1"/>
  <c r="AM118" i="134" s="1"/>
  <c r="AM20" i="134" a="1"/>
  <c r="AM20" i="134" s="1"/>
  <c r="AM18" i="134" a="1"/>
  <c r="AM18" i="134" s="1"/>
  <c r="AM16" i="134" a="1"/>
  <c r="AM16" i="134" s="1"/>
  <c r="AM135" i="134" a="1"/>
  <c r="AM135" i="134" s="1"/>
  <c r="AM126" i="134" a="1"/>
  <c r="AM126" i="134" s="1"/>
  <c r="AM120" i="134" a="1"/>
  <c r="AM120" i="134" s="1"/>
  <c r="AM119" i="134" a="1"/>
  <c r="AM119" i="134" s="1"/>
  <c r="AM25" i="134" a="1"/>
  <c r="AM25" i="134" s="1"/>
  <c r="AM22" i="134" a="1"/>
  <c r="AM22" i="134" s="1"/>
  <c r="AM150" i="134" a="1"/>
  <c r="AM150" i="134" s="1"/>
  <c r="AM147" i="134" a="1"/>
  <c r="AM147" i="134" s="1"/>
  <c r="AM144" i="134" a="1"/>
  <c r="AM144" i="134" s="1"/>
  <c r="AM141" i="134" a="1"/>
  <c r="AM141" i="134" s="1"/>
  <c r="AM111" i="134" a="1"/>
  <c r="AM111" i="134" s="1"/>
  <c r="AM108" i="134" a="1"/>
  <c r="AM108" i="134" s="1"/>
  <c r="AM105" i="134" a="1"/>
  <c r="AM105" i="134" s="1"/>
  <c r="AM102" i="134" a="1"/>
  <c r="AM102" i="134" s="1"/>
  <c r="AM99" i="134" a="1"/>
  <c r="AM99" i="134" s="1"/>
  <c r="AM96" i="134" a="1"/>
  <c r="AM96" i="134" s="1"/>
  <c r="AM93" i="134" a="1"/>
  <c r="AM93" i="134" s="1"/>
  <c r="AM90" i="134" a="1"/>
  <c r="AM90" i="134" s="1"/>
  <c r="AM87" i="134" a="1"/>
  <c r="AM87" i="134" s="1"/>
  <c r="AM84" i="134" a="1"/>
  <c r="AM84" i="134" s="1"/>
  <c r="AM81" i="134" a="1"/>
  <c r="AM81" i="134" s="1"/>
  <c r="AM78" i="134" a="1"/>
  <c r="AM78" i="134" s="1"/>
  <c r="AM75" i="134" a="1"/>
  <c r="AM75" i="134" s="1"/>
  <c r="AM72" i="134" a="1"/>
  <c r="AM72" i="134" s="1"/>
  <c r="AM69" i="134" a="1"/>
  <c r="AM69" i="134" s="1"/>
  <c r="AM66" i="134" a="1"/>
  <c r="AM66" i="134" s="1"/>
  <c r="AM63" i="134" a="1"/>
  <c r="AM63" i="134" s="1"/>
  <c r="AM60" i="134" a="1"/>
  <c r="AM60" i="134" s="1"/>
  <c r="AM57" i="134" a="1"/>
  <c r="AM57" i="134" s="1"/>
  <c r="AM54" i="134" a="1"/>
  <c r="AM54" i="134" s="1"/>
  <c r="AM51" i="134" a="1"/>
  <c r="AM51" i="134" s="1"/>
  <c r="AM48" i="134" a="1"/>
  <c r="AM48" i="134" s="1"/>
  <c r="AM45" i="134" a="1"/>
  <c r="AM45" i="134" s="1"/>
  <c r="AM42" i="134" a="1"/>
  <c r="AM42" i="134" s="1"/>
  <c r="AM39" i="134" a="1"/>
  <c r="AM39" i="134" s="1"/>
  <c r="AM36" i="134" a="1"/>
  <c r="AM36" i="134" s="1"/>
  <c r="AM33" i="134" a="1"/>
  <c r="AM33" i="134" s="1"/>
  <c r="AM30" i="134" a="1"/>
  <c r="AM30" i="134" s="1"/>
  <c r="AM27" i="134" a="1"/>
  <c r="AM27" i="134" s="1"/>
  <c r="AM188" i="134" a="1"/>
  <c r="AM188" i="134" s="1"/>
  <c r="AM171" i="134" a="1"/>
  <c r="AM171" i="134" s="1"/>
  <c r="AM121" i="134" a="1"/>
  <c r="AM121" i="134" s="1"/>
  <c r="AM112" i="134" a="1"/>
  <c r="AM112" i="134" s="1"/>
  <c r="AM186" i="134" a="1"/>
  <c r="AM186" i="134" s="1"/>
  <c r="AM138" i="134" a="1"/>
  <c r="AM138" i="134" s="1"/>
  <c r="AM129" i="134" a="1"/>
  <c r="AM129" i="134" s="1"/>
  <c r="AM114" i="134" a="1"/>
  <c r="AM114" i="134" s="1"/>
  <c r="AM113" i="134" a="1"/>
  <c r="AM113" i="134" s="1"/>
  <c r="AM24" i="134" a="1"/>
  <c r="AM24" i="134" s="1"/>
  <c r="AM21" i="134" a="1"/>
  <c r="AM21" i="134" s="1"/>
  <c r="AM19" i="134" a="1"/>
  <c r="AM19" i="134" s="1"/>
  <c r="AM10" i="134" a="1"/>
  <c r="AM10" i="134" s="1"/>
  <c r="AL5" i="134" a="1"/>
  <c r="AL5" i="134" s="1"/>
  <c r="AI8" i="134" a="1"/>
  <c r="AI8" i="134" s="1"/>
  <c r="AJ15" i="134" a="1"/>
  <c r="AJ15" i="134" s="1"/>
  <c r="AK36" i="134" a="1"/>
  <c r="AK36" i="134" s="1"/>
  <c r="AK45" i="134" a="1"/>
  <c r="AK45" i="134" s="1"/>
  <c r="AI58" i="134" a="1"/>
  <c r="AI58" i="134" s="1"/>
  <c r="AI67" i="134" a="1"/>
  <c r="AI67" i="134" s="1"/>
  <c r="AI76" i="134" a="1"/>
  <c r="AI76" i="134" s="1"/>
  <c r="AI85" i="134" a="1"/>
  <c r="AI85" i="134" s="1"/>
  <c r="AI94" i="134" a="1"/>
  <c r="AI94" i="134" s="1"/>
  <c r="AI103" i="134" a="1"/>
  <c r="AI103" i="134" s="1"/>
  <c r="AL333" i="134" a="1"/>
  <c r="AL333" i="134" s="1"/>
  <c r="AL330" i="134" a="1"/>
  <c r="AL330" i="134" s="1"/>
  <c r="AL327" i="134" a="1"/>
  <c r="AL327" i="134" s="1"/>
  <c r="AL324" i="134" a="1"/>
  <c r="AL324" i="134" s="1"/>
  <c r="AL321" i="134" a="1"/>
  <c r="AL321" i="134" s="1"/>
  <c r="AL318" i="134" a="1"/>
  <c r="AL318" i="134" s="1"/>
  <c r="AL315" i="134" a="1"/>
  <c r="AL315" i="134" s="1"/>
  <c r="AL332" i="134" a="1"/>
  <c r="AL332" i="134" s="1"/>
  <c r="AL329" i="134" a="1"/>
  <c r="AL329" i="134" s="1"/>
  <c r="AL326" i="134" a="1"/>
  <c r="AL326" i="134" s="1"/>
  <c r="AL323" i="134" a="1"/>
  <c r="AL323" i="134" s="1"/>
  <c r="AL306" i="134" a="1"/>
  <c r="AL306" i="134" s="1"/>
  <c r="AL297" i="134" a="1"/>
  <c r="AL297" i="134" s="1"/>
  <c r="AL288" i="134" a="1"/>
  <c r="AL288" i="134" s="1"/>
  <c r="AL271" i="134" a="1"/>
  <c r="AL271" i="134" s="1"/>
  <c r="AL317" i="134" a="1"/>
  <c r="AL317" i="134" s="1"/>
  <c r="AL313" i="134" a="1"/>
  <c r="AL313" i="134" s="1"/>
  <c r="AL308" i="134" a="1"/>
  <c r="AL308" i="134" s="1"/>
  <c r="AL299" i="134" a="1"/>
  <c r="AL299" i="134" s="1"/>
  <c r="AL290" i="134" a="1"/>
  <c r="AL290" i="134" s="1"/>
  <c r="AL281" i="134" a="1"/>
  <c r="AL281" i="134" s="1"/>
  <c r="AL331" i="134" a="1"/>
  <c r="AL331" i="134" s="1"/>
  <c r="AL322" i="134" a="1"/>
  <c r="AL322" i="134" s="1"/>
  <c r="AL279" i="134" a="1"/>
  <c r="AL279" i="134" s="1"/>
  <c r="AL276" i="134" a="1"/>
  <c r="AL276" i="134" s="1"/>
  <c r="AL272" i="134" a="1"/>
  <c r="AL272" i="134" s="1"/>
  <c r="AL268" i="134" a="1"/>
  <c r="AL268" i="134" s="1"/>
  <c r="AL265" i="134" a="1"/>
  <c r="AL265" i="134" s="1"/>
  <c r="AL262" i="134" a="1"/>
  <c r="AL262" i="134" s="1"/>
  <c r="AL259" i="134" a="1"/>
  <c r="AL259" i="134" s="1"/>
  <c r="AL256" i="134" a="1"/>
  <c r="AL256" i="134" s="1"/>
  <c r="AL253" i="134" a="1"/>
  <c r="AL253" i="134" s="1"/>
  <c r="AL250" i="134" a="1"/>
  <c r="AL250" i="134" s="1"/>
  <c r="AL247" i="134" a="1"/>
  <c r="AL247" i="134" s="1"/>
  <c r="AL244" i="134" a="1"/>
  <c r="AL244" i="134" s="1"/>
  <c r="AL241" i="134" a="1"/>
  <c r="AL241" i="134" s="1"/>
  <c r="AL238" i="134" a="1"/>
  <c r="AL238" i="134" s="1"/>
  <c r="AL310" i="134" a="1"/>
  <c r="AL310" i="134" s="1"/>
  <c r="AL301" i="134" a="1"/>
  <c r="AL301" i="134" s="1"/>
  <c r="AL292" i="134" a="1"/>
  <c r="AL292" i="134" s="1"/>
  <c r="AL283" i="134" a="1"/>
  <c r="AL283" i="134" s="1"/>
  <c r="AL316" i="134" a="1"/>
  <c r="AL316" i="134" s="1"/>
  <c r="AL303" i="134" a="1"/>
  <c r="AL303" i="134" s="1"/>
  <c r="AL294" i="134" a="1"/>
  <c r="AL294" i="134" s="1"/>
  <c r="AL285" i="134" a="1"/>
  <c r="AL285" i="134" s="1"/>
  <c r="AL320" i="134" a="1"/>
  <c r="AL320" i="134" s="1"/>
  <c r="AL312" i="134" a="1"/>
  <c r="AL312" i="134" s="1"/>
  <c r="AL305" i="134" a="1"/>
  <c r="AL305" i="134" s="1"/>
  <c r="AL296" i="134" a="1"/>
  <c r="AL296" i="134" s="1"/>
  <c r="AL287" i="134" a="1"/>
  <c r="AL287" i="134" s="1"/>
  <c r="AL273" i="134" a="1"/>
  <c r="AL273" i="134" s="1"/>
  <c r="AL328" i="134" a="1"/>
  <c r="AL328" i="134" s="1"/>
  <c r="AL277" i="134" a="1"/>
  <c r="AL277" i="134" s="1"/>
  <c r="AL267" i="134" a="1"/>
  <c r="AL267" i="134" s="1"/>
  <c r="AL264" i="134" a="1"/>
  <c r="AL264" i="134" s="1"/>
  <c r="AL261" i="134" a="1"/>
  <c r="AL261" i="134" s="1"/>
  <c r="AL258" i="134" a="1"/>
  <c r="AL258" i="134" s="1"/>
  <c r="AL255" i="134" a="1"/>
  <c r="AL255" i="134" s="1"/>
  <c r="AL252" i="134" a="1"/>
  <c r="AL252" i="134" s="1"/>
  <c r="AL249" i="134" a="1"/>
  <c r="AL249" i="134" s="1"/>
  <c r="AL246" i="134" a="1"/>
  <c r="AL246" i="134" s="1"/>
  <c r="AL243" i="134" a="1"/>
  <c r="AL243" i="134" s="1"/>
  <c r="AL240" i="134" a="1"/>
  <c r="AL240" i="134" s="1"/>
  <c r="AL237" i="134" a="1"/>
  <c r="AL237" i="134" s="1"/>
  <c r="AL307" i="134" a="1"/>
  <c r="AL307" i="134" s="1"/>
  <c r="AL298" i="134" a="1"/>
  <c r="AL298" i="134" s="1"/>
  <c r="AL289" i="134" a="1"/>
  <c r="AL289" i="134" s="1"/>
  <c r="AL319" i="134" a="1"/>
  <c r="AL319" i="134" s="1"/>
  <c r="AL309" i="134" a="1"/>
  <c r="AL309" i="134" s="1"/>
  <c r="AL300" i="134" a="1"/>
  <c r="AL300" i="134" s="1"/>
  <c r="AL291" i="134" a="1"/>
  <c r="AL291" i="134" s="1"/>
  <c r="AL282" i="134" a="1"/>
  <c r="AL282" i="134" s="1"/>
  <c r="AL280" i="134" a="1"/>
  <c r="AL280" i="134" s="1"/>
  <c r="AL274" i="134" a="1"/>
  <c r="AL274" i="134" s="1"/>
  <c r="AL325" i="134" a="1"/>
  <c r="AL325" i="134" s="1"/>
  <c r="AL278" i="134" a="1"/>
  <c r="AL278" i="134" s="1"/>
  <c r="AL275" i="134" a="1"/>
  <c r="AL275" i="134" s="1"/>
  <c r="AL269" i="134" a="1"/>
  <c r="AL269" i="134" s="1"/>
  <c r="AL266" i="134" a="1"/>
  <c r="AL266" i="134" s="1"/>
  <c r="AL263" i="134" a="1"/>
  <c r="AL263" i="134" s="1"/>
  <c r="AL260" i="134" a="1"/>
  <c r="AL260" i="134" s="1"/>
  <c r="AL257" i="134" a="1"/>
  <c r="AL257" i="134" s="1"/>
  <c r="AL254" i="134" a="1"/>
  <c r="AL254" i="134" s="1"/>
  <c r="AL251" i="134" a="1"/>
  <c r="AL251" i="134" s="1"/>
  <c r="AL248" i="134" a="1"/>
  <c r="AL248" i="134" s="1"/>
  <c r="AL245" i="134" a="1"/>
  <c r="AL245" i="134" s="1"/>
  <c r="AL270" i="134" a="1"/>
  <c r="AL270" i="134" s="1"/>
  <c r="AL242" i="134" a="1"/>
  <c r="AL242" i="134" s="1"/>
  <c r="AL226" i="134" a="1"/>
  <c r="AL226" i="134" s="1"/>
  <c r="AL304" i="134" a="1"/>
  <c r="AL304" i="134" s="1"/>
  <c r="AL227" i="134" a="1"/>
  <c r="AL227" i="134" s="1"/>
  <c r="AL224" i="134" a="1"/>
  <c r="AL224" i="134" s="1"/>
  <c r="AL221" i="134" a="1"/>
  <c r="AL221" i="134" s="1"/>
  <c r="AL218" i="134" a="1"/>
  <c r="AL218" i="134" s="1"/>
  <c r="AL215" i="134" a="1"/>
  <c r="AL215" i="134" s="1"/>
  <c r="AL212" i="134" a="1"/>
  <c r="AL212" i="134" s="1"/>
  <c r="AL209" i="134" a="1"/>
  <c r="AL209" i="134" s="1"/>
  <c r="AL206" i="134" a="1"/>
  <c r="AL206" i="134" s="1"/>
  <c r="AL203" i="134" a="1"/>
  <c r="AL203" i="134" s="1"/>
  <c r="AL200" i="134" a="1"/>
  <c r="AL200" i="134" s="1"/>
  <c r="AL197" i="134" a="1"/>
  <c r="AL197" i="134" s="1"/>
  <c r="AL194" i="134" a="1"/>
  <c r="AL194" i="134" s="1"/>
  <c r="AL191" i="134" a="1"/>
  <c r="AL191" i="134" s="1"/>
  <c r="AL188" i="134" a="1"/>
  <c r="AL188" i="134" s="1"/>
  <c r="AL302" i="134" a="1"/>
  <c r="AL302" i="134" s="1"/>
  <c r="AL228" i="134" a="1"/>
  <c r="AL228" i="134" s="1"/>
  <c r="AL314" i="134" a="1"/>
  <c r="AL314" i="134" s="1"/>
  <c r="AL239" i="134" a="1"/>
  <c r="AL239" i="134" s="1"/>
  <c r="AL235" i="134" a="1"/>
  <c r="AL235" i="134" s="1"/>
  <c r="AL232" i="134" a="1"/>
  <c r="AL232" i="134" s="1"/>
  <c r="AL229" i="134" a="1"/>
  <c r="AL229" i="134" s="1"/>
  <c r="AL286" i="134" a="1"/>
  <c r="AL286" i="134" s="1"/>
  <c r="AL223" i="134" a="1"/>
  <c r="AL223" i="134" s="1"/>
  <c r="AL220" i="134" a="1"/>
  <c r="AL220" i="134" s="1"/>
  <c r="AL217" i="134" a="1"/>
  <c r="AL217" i="134" s="1"/>
  <c r="AL214" i="134" a="1"/>
  <c r="AL214" i="134" s="1"/>
  <c r="AL211" i="134" a="1"/>
  <c r="AL211" i="134" s="1"/>
  <c r="AL208" i="134" a="1"/>
  <c r="AL208" i="134" s="1"/>
  <c r="AL205" i="134" a="1"/>
  <c r="AL205" i="134" s="1"/>
  <c r="AL202" i="134" a="1"/>
  <c r="AL202" i="134" s="1"/>
  <c r="AL199" i="134" a="1"/>
  <c r="AL199" i="134" s="1"/>
  <c r="AL196" i="134" a="1"/>
  <c r="AL196" i="134" s="1"/>
  <c r="AL311" i="134" a="1"/>
  <c r="AL311" i="134" s="1"/>
  <c r="AL284" i="134" a="1"/>
  <c r="AL284" i="134" s="1"/>
  <c r="AL236" i="134" a="1"/>
  <c r="AL236" i="134" s="1"/>
  <c r="AL233" i="134" a="1"/>
  <c r="AL233" i="134" s="1"/>
  <c r="AL230" i="134" a="1"/>
  <c r="AL230" i="134" s="1"/>
  <c r="AL295" i="134" a="1"/>
  <c r="AL295" i="134" s="1"/>
  <c r="AL222" i="134" a="1"/>
  <c r="AL222" i="134" s="1"/>
  <c r="AL219" i="134" a="1"/>
  <c r="AL219" i="134" s="1"/>
  <c r="AL216" i="134" a="1"/>
  <c r="AL216" i="134" s="1"/>
  <c r="AL213" i="134" a="1"/>
  <c r="AL213" i="134" s="1"/>
  <c r="AL210" i="134" a="1"/>
  <c r="AL210" i="134" s="1"/>
  <c r="AL293" i="134" a="1"/>
  <c r="AL293" i="134" s="1"/>
  <c r="AL225" i="134" a="1"/>
  <c r="AL225" i="134" s="1"/>
  <c r="AL186" i="134" a="1"/>
  <c r="AL186" i="134" s="1"/>
  <c r="AL201" i="134" a="1"/>
  <c r="AL201" i="134" s="1"/>
  <c r="AL184" i="134" a="1"/>
  <c r="AL184" i="134" s="1"/>
  <c r="AL171" i="134" a="1"/>
  <c r="AL171" i="134" s="1"/>
  <c r="AL234" i="134" a="1"/>
  <c r="AL234" i="134" s="1"/>
  <c r="AL193" i="134" a="1"/>
  <c r="AL193" i="134" s="1"/>
  <c r="AL190" i="134" a="1"/>
  <c r="AL190" i="134" s="1"/>
  <c r="AL179" i="134" a="1"/>
  <c r="AL179" i="134" s="1"/>
  <c r="AL172" i="134" a="1"/>
  <c r="AL172" i="134" s="1"/>
  <c r="AL170" i="134" a="1"/>
  <c r="AL170" i="134" s="1"/>
  <c r="AL167" i="134" a="1"/>
  <c r="AL167" i="134" s="1"/>
  <c r="AL164" i="134" a="1"/>
  <c r="AL164" i="134" s="1"/>
  <c r="AL161" i="134" a="1"/>
  <c r="AL161" i="134" s="1"/>
  <c r="AL158" i="134" a="1"/>
  <c r="AL158" i="134" s="1"/>
  <c r="AL155" i="134" a="1"/>
  <c r="AL155" i="134" s="1"/>
  <c r="AL182" i="134" a="1"/>
  <c r="AL182" i="134" s="1"/>
  <c r="AL231" i="134" a="1"/>
  <c r="AL231" i="134" s="1"/>
  <c r="AL173" i="134" a="1"/>
  <c r="AL173" i="134" s="1"/>
  <c r="AL204" i="134" a="1"/>
  <c r="AL204" i="134" s="1"/>
  <c r="AL187" i="134" a="1"/>
  <c r="AL187" i="134" s="1"/>
  <c r="AL174" i="134" a="1"/>
  <c r="AL174" i="134" s="1"/>
  <c r="AL195" i="134" a="1"/>
  <c r="AL195" i="134" s="1"/>
  <c r="AL192" i="134" a="1"/>
  <c r="AL192" i="134" s="1"/>
  <c r="AL189" i="134" a="1"/>
  <c r="AL189" i="134" s="1"/>
  <c r="AL180" i="134" a="1"/>
  <c r="AL180" i="134" s="1"/>
  <c r="AL175" i="134" a="1"/>
  <c r="AL175" i="134" s="1"/>
  <c r="AL169" i="134" a="1"/>
  <c r="AL169" i="134" s="1"/>
  <c r="AL166" i="134" a="1"/>
  <c r="AL166" i="134" s="1"/>
  <c r="AL163" i="134" a="1"/>
  <c r="AL163" i="134" s="1"/>
  <c r="AL160" i="134" a="1"/>
  <c r="AL160" i="134" s="1"/>
  <c r="AL157" i="134" a="1"/>
  <c r="AL157" i="134" s="1"/>
  <c r="AL154" i="134" a="1"/>
  <c r="AL154" i="134" s="1"/>
  <c r="AL151" i="134" a="1"/>
  <c r="AL151" i="134" s="1"/>
  <c r="AL148" i="134" a="1"/>
  <c r="AL148" i="134" s="1"/>
  <c r="AL145" i="134" a="1"/>
  <c r="AL145" i="134" s="1"/>
  <c r="AL142" i="134" a="1"/>
  <c r="AL142" i="134" s="1"/>
  <c r="AL139" i="134" a="1"/>
  <c r="AL139" i="134" s="1"/>
  <c r="AL185" i="134" a="1"/>
  <c r="AL185" i="134" s="1"/>
  <c r="AL183" i="134" a="1"/>
  <c r="AL183" i="134" s="1"/>
  <c r="AL176" i="134" a="1"/>
  <c r="AL176" i="134" s="1"/>
  <c r="AL207" i="134" a="1"/>
  <c r="AL207" i="134" s="1"/>
  <c r="AL198" i="134" a="1"/>
  <c r="AL198" i="134" s="1"/>
  <c r="AL181" i="134" a="1"/>
  <c r="AL181" i="134" s="1"/>
  <c r="AL177" i="134" a="1"/>
  <c r="AL177" i="134" s="1"/>
  <c r="AL168" i="134" a="1"/>
  <c r="AL168" i="134" s="1"/>
  <c r="AL165" i="134" a="1"/>
  <c r="AL165" i="134" s="1"/>
  <c r="AL162" i="134" a="1"/>
  <c r="AL162" i="134" s="1"/>
  <c r="AL159" i="134" a="1"/>
  <c r="AL159" i="134" s="1"/>
  <c r="AL156" i="134" a="1"/>
  <c r="AL156" i="134" s="1"/>
  <c r="AL153" i="134" a="1"/>
  <c r="AL153" i="134" s="1"/>
  <c r="AL150" i="134" a="1"/>
  <c r="AL150" i="134" s="1"/>
  <c r="AL147" i="134" a="1"/>
  <c r="AL147" i="134" s="1"/>
  <c r="AL144" i="134" a="1"/>
  <c r="AL144" i="134" s="1"/>
  <c r="AL141" i="134" a="1"/>
  <c r="AL141" i="134" s="1"/>
  <c r="AL152" i="134" a="1"/>
  <c r="AL152" i="134" s="1"/>
  <c r="AL149" i="134" a="1"/>
  <c r="AL149" i="134" s="1"/>
  <c r="AL146" i="134" a="1"/>
  <c r="AL146" i="134" s="1"/>
  <c r="AL143" i="134" a="1"/>
  <c r="AL143" i="134" s="1"/>
  <c r="AL140" i="134" a="1"/>
  <c r="AL140" i="134" s="1"/>
  <c r="AL122" i="134" a="1"/>
  <c r="AL122" i="134" s="1"/>
  <c r="AL114" i="134" a="1"/>
  <c r="AL114" i="134" s="1"/>
  <c r="AL24" i="134" a="1"/>
  <c r="AL24" i="134" s="1"/>
  <c r="AL21" i="134" a="1"/>
  <c r="AL21" i="134" s="1"/>
  <c r="AL19" i="134" a="1"/>
  <c r="AL19" i="134" s="1"/>
  <c r="AL10" i="134" a="1"/>
  <c r="AL10" i="134" s="1"/>
  <c r="AL134" i="134" a="1"/>
  <c r="AL134" i="134" s="1"/>
  <c r="AL125" i="134" a="1"/>
  <c r="AL125" i="134" s="1"/>
  <c r="AL115" i="134" a="1"/>
  <c r="AL115" i="134" s="1"/>
  <c r="AL110" i="134" a="1"/>
  <c r="AL110" i="134" s="1"/>
  <c r="AL107" i="134" a="1"/>
  <c r="AL107" i="134" s="1"/>
  <c r="AL104" i="134" a="1"/>
  <c r="AL104" i="134" s="1"/>
  <c r="AL101" i="134" a="1"/>
  <c r="AL101" i="134" s="1"/>
  <c r="AL98" i="134" a="1"/>
  <c r="AL98" i="134" s="1"/>
  <c r="AL95" i="134" a="1"/>
  <c r="AL95" i="134" s="1"/>
  <c r="AL92" i="134" a="1"/>
  <c r="AL92" i="134" s="1"/>
  <c r="AL89" i="134" a="1"/>
  <c r="AL89" i="134" s="1"/>
  <c r="AL86" i="134" a="1"/>
  <c r="AL86" i="134" s="1"/>
  <c r="AL83" i="134" a="1"/>
  <c r="AL83" i="134" s="1"/>
  <c r="AL80" i="134" a="1"/>
  <c r="AL80" i="134" s="1"/>
  <c r="AL77" i="134" a="1"/>
  <c r="AL77" i="134" s="1"/>
  <c r="AL74" i="134" a="1"/>
  <c r="AL74" i="134" s="1"/>
  <c r="AL71" i="134" a="1"/>
  <c r="AL71" i="134" s="1"/>
  <c r="AL68" i="134" a="1"/>
  <c r="AL68" i="134" s="1"/>
  <c r="AL65" i="134" a="1"/>
  <c r="AL65" i="134" s="1"/>
  <c r="AL62" i="134" a="1"/>
  <c r="AL62" i="134" s="1"/>
  <c r="AL59" i="134" a="1"/>
  <c r="AL59" i="134" s="1"/>
  <c r="AL56" i="134" a="1"/>
  <c r="AL56" i="134" s="1"/>
  <c r="AL53" i="134" a="1"/>
  <c r="AL53" i="134" s="1"/>
  <c r="AL50" i="134" a="1"/>
  <c r="AL50" i="134" s="1"/>
  <c r="AL47" i="134" a="1"/>
  <c r="AL47" i="134" s="1"/>
  <c r="AL44" i="134" a="1"/>
  <c r="AL44" i="134" s="1"/>
  <c r="AL41" i="134" a="1"/>
  <c r="AL41" i="134" s="1"/>
  <c r="AL38" i="134" a="1"/>
  <c r="AL38" i="134" s="1"/>
  <c r="AL35" i="134" a="1"/>
  <c r="AL35" i="134" s="1"/>
  <c r="AL32" i="134" a="1"/>
  <c r="AL32" i="134" s="1"/>
  <c r="AL178" i="134" a="1"/>
  <c r="AL178" i="134" s="1"/>
  <c r="AL132" i="134" a="1"/>
  <c r="AL132" i="134" s="1"/>
  <c r="AL130" i="134" a="1"/>
  <c r="AL130" i="134" s="1"/>
  <c r="AL123" i="134" a="1"/>
  <c r="AL123" i="134" s="1"/>
  <c r="AL116" i="134" a="1"/>
  <c r="AL116" i="134" s="1"/>
  <c r="AL117" i="134" a="1"/>
  <c r="AL117" i="134" s="1"/>
  <c r="AL23" i="134" a="1"/>
  <c r="AL23" i="134" s="1"/>
  <c r="AL14" i="134" a="1"/>
  <c r="AL14" i="134" s="1"/>
  <c r="AL137" i="134" a="1"/>
  <c r="AL137" i="134" s="1"/>
  <c r="AL128" i="134" a="1"/>
  <c r="AL128" i="134" s="1"/>
  <c r="AL118" i="134" a="1"/>
  <c r="AL118" i="134" s="1"/>
  <c r="AL109" i="134" a="1"/>
  <c r="AL109" i="134" s="1"/>
  <c r="AL106" i="134" a="1"/>
  <c r="AL106" i="134" s="1"/>
  <c r="AL103" i="134" a="1"/>
  <c r="AL103" i="134" s="1"/>
  <c r="AL100" i="134" a="1"/>
  <c r="AL100" i="134" s="1"/>
  <c r="AL97" i="134" a="1"/>
  <c r="AL97" i="134" s="1"/>
  <c r="AL94" i="134" a="1"/>
  <c r="AL94" i="134" s="1"/>
  <c r="AL91" i="134" a="1"/>
  <c r="AL91" i="134" s="1"/>
  <c r="AL88" i="134" a="1"/>
  <c r="AL88" i="134" s="1"/>
  <c r="AL85" i="134" a="1"/>
  <c r="AL85" i="134" s="1"/>
  <c r="AL82" i="134" a="1"/>
  <c r="AL82" i="134" s="1"/>
  <c r="AL79" i="134" a="1"/>
  <c r="AL79" i="134" s="1"/>
  <c r="AL76" i="134" a="1"/>
  <c r="AL76" i="134" s="1"/>
  <c r="AL73" i="134" a="1"/>
  <c r="AL73" i="134" s="1"/>
  <c r="AL70" i="134" a="1"/>
  <c r="AL70" i="134" s="1"/>
  <c r="AL67" i="134" a="1"/>
  <c r="AL67" i="134" s="1"/>
  <c r="AL64" i="134" a="1"/>
  <c r="AL64" i="134" s="1"/>
  <c r="AL61" i="134" a="1"/>
  <c r="AL61" i="134" s="1"/>
  <c r="AL58" i="134" a="1"/>
  <c r="AL58" i="134" s="1"/>
  <c r="AL55" i="134" a="1"/>
  <c r="AL55" i="134" s="1"/>
  <c r="AL52" i="134" a="1"/>
  <c r="AL52" i="134" s="1"/>
  <c r="AL49" i="134" a="1"/>
  <c r="AL49" i="134" s="1"/>
  <c r="AL46" i="134" a="1"/>
  <c r="AL46" i="134" s="1"/>
  <c r="AL43" i="134" a="1"/>
  <c r="AL43" i="134" s="1"/>
  <c r="AL40" i="134" a="1"/>
  <c r="AL40" i="134" s="1"/>
  <c r="AL37" i="134" a="1"/>
  <c r="AL37" i="134" s="1"/>
  <c r="AL34" i="134" a="1"/>
  <c r="AL34" i="134" s="1"/>
  <c r="AL31" i="134" a="1"/>
  <c r="AL31" i="134" s="1"/>
  <c r="AL135" i="134" a="1"/>
  <c r="AL135" i="134" s="1"/>
  <c r="AL126" i="134" a="1"/>
  <c r="AL126" i="134" s="1"/>
  <c r="AL20" i="134" a="1"/>
  <c r="AL20" i="134" s="1"/>
  <c r="AL18" i="134" a="1"/>
  <c r="AL18" i="134" s="1"/>
  <c r="AL16" i="134" a="1"/>
  <c r="AL16" i="134" s="1"/>
  <c r="AL133" i="134" a="1"/>
  <c r="AL133" i="134" s="1"/>
  <c r="AL124" i="134" a="1"/>
  <c r="AL124" i="134" s="1"/>
  <c r="AL119" i="134" a="1"/>
  <c r="AL119" i="134" s="1"/>
  <c r="AL120" i="134" a="1"/>
  <c r="AL120" i="134" s="1"/>
  <c r="AL25" i="134" a="1"/>
  <c r="AL25" i="134" s="1"/>
  <c r="AL22" i="134" a="1"/>
  <c r="AL22" i="134" s="1"/>
  <c r="AL131" i="134" a="1"/>
  <c r="AL131" i="134" s="1"/>
  <c r="AL121" i="134" a="1"/>
  <c r="AL121" i="134" s="1"/>
  <c r="AL112" i="134" a="1"/>
  <c r="AL112" i="134" s="1"/>
  <c r="AL111" i="134" a="1"/>
  <c r="AL111" i="134" s="1"/>
  <c r="AL108" i="134" a="1"/>
  <c r="AL108" i="134" s="1"/>
  <c r="AL105" i="134" a="1"/>
  <c r="AL105" i="134" s="1"/>
  <c r="AL102" i="134" a="1"/>
  <c r="AL102" i="134" s="1"/>
  <c r="AL99" i="134" a="1"/>
  <c r="AL99" i="134" s="1"/>
  <c r="AL96" i="134" a="1"/>
  <c r="AL96" i="134" s="1"/>
  <c r="AL93" i="134" a="1"/>
  <c r="AL93" i="134" s="1"/>
  <c r="AL90" i="134" a="1"/>
  <c r="AL90" i="134" s="1"/>
  <c r="AL87" i="134" a="1"/>
  <c r="AL87" i="134" s="1"/>
  <c r="AL84" i="134" a="1"/>
  <c r="AL84" i="134" s="1"/>
  <c r="AL81" i="134" a="1"/>
  <c r="AL81" i="134" s="1"/>
  <c r="AL78" i="134" a="1"/>
  <c r="AL78" i="134" s="1"/>
  <c r="AL75" i="134" a="1"/>
  <c r="AL75" i="134" s="1"/>
  <c r="AL72" i="134" a="1"/>
  <c r="AL72" i="134" s="1"/>
  <c r="AL69" i="134" a="1"/>
  <c r="AL69" i="134" s="1"/>
  <c r="AL66" i="134" a="1"/>
  <c r="AL66" i="134" s="1"/>
  <c r="AL63" i="134" a="1"/>
  <c r="AL63" i="134" s="1"/>
  <c r="AL60" i="134" a="1"/>
  <c r="AL60" i="134" s="1"/>
  <c r="AL57" i="134" a="1"/>
  <c r="AL57" i="134" s="1"/>
  <c r="AL54" i="134" a="1"/>
  <c r="AL54" i="134" s="1"/>
  <c r="AL51" i="134" a="1"/>
  <c r="AL51" i="134" s="1"/>
  <c r="AL138" i="134" a="1"/>
  <c r="AL138" i="134" s="1"/>
  <c r="AL129" i="134" a="1"/>
  <c r="AL129" i="134" s="1"/>
  <c r="AL8" i="134" a="1"/>
  <c r="AL8" i="134" s="1"/>
  <c r="AL2" i="134" a="1"/>
  <c r="AL2" i="134" s="1"/>
  <c r="AG2" i="134" s="1"/>
  <c r="AI3" i="134" a="1"/>
  <c r="AI3" i="134" s="1"/>
  <c r="AD3" i="134" s="1"/>
  <c r="AL4" i="134" a="1"/>
  <c r="AL4" i="134" s="1"/>
  <c r="AM6" i="134" a="1"/>
  <c r="AM6" i="134" s="1"/>
  <c r="AK15" i="134" a="1"/>
  <c r="AK15" i="134" s="1"/>
  <c r="AJ29" i="134" a="1"/>
  <c r="AJ29" i="134" s="1"/>
  <c r="AL36" i="134" a="1"/>
  <c r="AL36" i="134" s="1"/>
  <c r="AL45" i="134" a="1"/>
  <c r="AL45" i="134" s="1"/>
  <c r="AL113" i="134" a="1"/>
  <c r="AL113" i="134" s="1"/>
  <c r="AM5" i="134" a="1"/>
  <c r="AM5" i="134" s="1"/>
  <c r="AJ8" i="134" a="1"/>
  <c r="AJ8" i="134" s="1"/>
  <c r="AK10" i="134" a="1"/>
  <c r="AK10" i="134" s="1"/>
  <c r="AL12" i="134" a="1"/>
  <c r="AL12" i="134" s="1"/>
  <c r="AS14" i="134"/>
  <c r="AL15" i="134" a="1"/>
  <c r="AL15" i="134" s="1"/>
  <c r="AJ27" i="134" a="1"/>
  <c r="AJ27" i="134" s="1"/>
  <c r="AL29" i="134" a="1"/>
  <c r="AL29" i="134" s="1"/>
  <c r="AM32" i="134" a="1"/>
  <c r="AM32" i="134" s="1"/>
  <c r="AI37" i="134" a="1"/>
  <c r="AI37" i="134" s="1"/>
  <c r="AM41" i="134" a="1"/>
  <c r="AM41" i="134" s="1"/>
  <c r="AI46" i="134" a="1"/>
  <c r="AI46" i="134" s="1"/>
  <c r="AM50" i="134" a="1"/>
  <c r="AM50" i="134" s="1"/>
  <c r="AM59" i="134" a="1"/>
  <c r="AM59" i="134" s="1"/>
  <c r="AM68" i="134" a="1"/>
  <c r="AM68" i="134" s="1"/>
  <c r="AM77" i="134" a="1"/>
  <c r="AM77" i="134" s="1"/>
  <c r="AM86" i="134" a="1"/>
  <c r="AM86" i="134" s="1"/>
  <c r="AM95" i="134" a="1"/>
  <c r="AM95" i="134" s="1"/>
  <c r="AM104" i="134" a="1"/>
  <c r="AM104" i="134" s="1"/>
  <c r="AI131" i="134" a="1"/>
  <c r="AI131" i="134" s="1"/>
  <c r="AS12" i="133"/>
  <c r="AS14" i="133"/>
  <c r="AI5" i="133" a="1"/>
  <c r="AI5" i="133" s="1"/>
  <c r="AS5" i="133"/>
  <c r="AK11" i="133" a="1"/>
  <c r="AK11" i="133" s="1"/>
  <c r="AK26" i="133" a="1"/>
  <c r="AK26" i="133" s="1"/>
  <c r="AM3" i="133" a="1"/>
  <c r="AM3" i="133" s="1"/>
  <c r="AM46" i="133" a="1"/>
  <c r="AM46" i="133" s="1"/>
  <c r="AM55" i="133" a="1"/>
  <c r="AM55" i="133" s="1"/>
  <c r="AJ68" i="133" a="1"/>
  <c r="AJ68" i="133" s="1"/>
  <c r="AI2" i="133" a="1"/>
  <c r="AI2" i="133" s="1"/>
  <c r="AD2" i="133" s="1"/>
  <c r="AL3" i="133" a="1"/>
  <c r="AL3" i="133" s="1"/>
  <c r="AI4" i="133" a="1"/>
  <c r="AI4" i="133" s="1"/>
  <c r="AJ6" i="133" a="1"/>
  <c r="AJ6" i="133" s="1"/>
  <c r="AK8" i="133" a="1"/>
  <c r="AK8" i="133" s="1"/>
  <c r="AM9" i="133" a="1"/>
  <c r="AM9" i="133" s="1"/>
  <c r="AL26" i="133" a="1"/>
  <c r="AL26" i="133" s="1"/>
  <c r="AK38" i="133" a="1"/>
  <c r="AK38" i="133" s="1"/>
  <c r="AK47" i="133" a="1"/>
  <c r="AK47" i="133" s="1"/>
  <c r="AK56" i="133" a="1"/>
  <c r="AK56" i="133" s="1"/>
  <c r="AL69" i="133" a="1"/>
  <c r="AL69" i="133" s="1"/>
  <c r="AI332" i="133" a="1"/>
  <c r="AI332" i="133" s="1"/>
  <c r="AI329" i="133" a="1"/>
  <c r="AI329" i="133" s="1"/>
  <c r="AI326" i="133" a="1"/>
  <c r="AI326" i="133" s="1"/>
  <c r="AI323" i="133" a="1"/>
  <c r="AI323" i="133" s="1"/>
  <c r="AI320" i="133" a="1"/>
  <c r="AI320" i="133" s="1"/>
  <c r="AI317" i="133" a="1"/>
  <c r="AI317" i="133" s="1"/>
  <c r="AI314" i="133" a="1"/>
  <c r="AI314" i="133" s="1"/>
  <c r="AI311" i="133" a="1"/>
  <c r="AI311" i="133" s="1"/>
  <c r="AI308" i="133" a="1"/>
  <c r="AI308" i="133" s="1"/>
  <c r="AI305" i="133" a="1"/>
  <c r="AI305" i="133" s="1"/>
  <c r="AI302" i="133" a="1"/>
  <c r="AI302" i="133" s="1"/>
  <c r="AI299" i="133" a="1"/>
  <c r="AI299" i="133" s="1"/>
  <c r="AI296" i="133" a="1"/>
  <c r="AI296" i="133" s="1"/>
  <c r="AI293" i="133" a="1"/>
  <c r="AI293" i="133" s="1"/>
  <c r="AI290" i="133" a="1"/>
  <c r="AI290" i="133" s="1"/>
  <c r="AI287" i="133" a="1"/>
  <c r="AI287" i="133" s="1"/>
  <c r="AI331" i="133" a="1"/>
  <c r="AI331" i="133" s="1"/>
  <c r="AI328" i="133" a="1"/>
  <c r="AI328" i="133" s="1"/>
  <c r="AI325" i="133" a="1"/>
  <c r="AI325" i="133" s="1"/>
  <c r="AI322" i="133" a="1"/>
  <c r="AI322" i="133" s="1"/>
  <c r="AI319" i="133" a="1"/>
  <c r="AI319" i="133" s="1"/>
  <c r="AI316" i="133" a="1"/>
  <c r="AI316" i="133" s="1"/>
  <c r="AI313" i="133" a="1"/>
  <c r="AI313" i="133" s="1"/>
  <c r="AI310" i="133" a="1"/>
  <c r="AI310" i="133" s="1"/>
  <c r="AI307" i="133" a="1"/>
  <c r="AI307" i="133" s="1"/>
  <c r="AI304" i="133" a="1"/>
  <c r="AI304" i="133" s="1"/>
  <c r="AI301" i="133" a="1"/>
  <c r="AI301" i="133" s="1"/>
  <c r="AI298" i="133" a="1"/>
  <c r="AI298" i="133" s="1"/>
  <c r="AI295" i="133" a="1"/>
  <c r="AI295" i="133" s="1"/>
  <c r="AI292" i="133" a="1"/>
  <c r="AI292" i="133" s="1"/>
  <c r="AI333" i="133" a="1"/>
  <c r="AI333" i="133" s="1"/>
  <c r="AI330" i="133" a="1"/>
  <c r="AI330" i="133" s="1"/>
  <c r="AI327" i="133" a="1"/>
  <c r="AI327" i="133" s="1"/>
  <c r="AI324" i="133" a="1"/>
  <c r="AI324" i="133" s="1"/>
  <c r="AI321" i="133" a="1"/>
  <c r="AI321" i="133" s="1"/>
  <c r="AI318" i="133" a="1"/>
  <c r="AI318" i="133" s="1"/>
  <c r="AI315" i="133" a="1"/>
  <c r="AI315" i="133" s="1"/>
  <c r="AI312" i="133" a="1"/>
  <c r="AI312" i="133" s="1"/>
  <c r="AI309" i="133" a="1"/>
  <c r="AI309" i="133" s="1"/>
  <c r="AI306" i="133" a="1"/>
  <c r="AI306" i="133" s="1"/>
  <c r="AI297" i="133" a="1"/>
  <c r="AI297" i="133" s="1"/>
  <c r="AI267" i="133" a="1"/>
  <c r="AI267" i="133" s="1"/>
  <c r="AI264" i="133" a="1"/>
  <c r="AI264" i="133" s="1"/>
  <c r="AI261" i="133" a="1"/>
  <c r="AI261" i="133" s="1"/>
  <c r="AI258" i="133" a="1"/>
  <c r="AI258" i="133" s="1"/>
  <c r="AI255" i="133" a="1"/>
  <c r="AI255" i="133" s="1"/>
  <c r="AI252" i="133" a="1"/>
  <c r="AI252" i="133" s="1"/>
  <c r="AI249" i="133" a="1"/>
  <c r="AI249" i="133" s="1"/>
  <c r="AI246" i="133" a="1"/>
  <c r="AI246" i="133" s="1"/>
  <c r="AI243" i="133" a="1"/>
  <c r="AI243" i="133" s="1"/>
  <c r="AI240" i="133" a="1"/>
  <c r="AI240" i="133" s="1"/>
  <c r="AI237" i="133" a="1"/>
  <c r="AI237" i="133" s="1"/>
  <c r="AI234" i="133" a="1"/>
  <c r="AI234" i="133" s="1"/>
  <c r="AI231" i="133" a="1"/>
  <c r="AI231" i="133" s="1"/>
  <c r="AI228" i="133" a="1"/>
  <c r="AI228" i="133" s="1"/>
  <c r="AI285" i="133" a="1"/>
  <c r="AI285" i="133" s="1"/>
  <c r="AI282" i="133" a="1"/>
  <c r="AI282" i="133" s="1"/>
  <c r="AI279" i="133" a="1"/>
  <c r="AI279" i="133" s="1"/>
  <c r="AI276" i="133" a="1"/>
  <c r="AI276" i="133" s="1"/>
  <c r="AI273" i="133" a="1"/>
  <c r="AI273" i="133" s="1"/>
  <c r="AI270" i="133" a="1"/>
  <c r="AI270" i="133" s="1"/>
  <c r="AI303" i="133" a="1"/>
  <c r="AI303" i="133" s="1"/>
  <c r="AI294" i="133" a="1"/>
  <c r="AI294" i="133" s="1"/>
  <c r="AI288" i="133" a="1"/>
  <c r="AI288" i="133" s="1"/>
  <c r="AI269" i="133" a="1"/>
  <c r="AI269" i="133" s="1"/>
  <c r="AI266" i="133" a="1"/>
  <c r="AI266" i="133" s="1"/>
  <c r="AI263" i="133" a="1"/>
  <c r="AI263" i="133" s="1"/>
  <c r="AI260" i="133" a="1"/>
  <c r="AI260" i="133" s="1"/>
  <c r="AI257" i="133" a="1"/>
  <c r="AI257" i="133" s="1"/>
  <c r="AI254" i="133" a="1"/>
  <c r="AI254" i="133" s="1"/>
  <c r="AI251" i="133" a="1"/>
  <c r="AI251" i="133" s="1"/>
  <c r="AI248" i="133" a="1"/>
  <c r="AI248" i="133" s="1"/>
  <c r="AI245" i="133" a="1"/>
  <c r="AI245" i="133" s="1"/>
  <c r="AI242" i="133" a="1"/>
  <c r="AI242" i="133" s="1"/>
  <c r="AI239" i="133" a="1"/>
  <c r="AI239" i="133" s="1"/>
  <c r="AI236" i="133" a="1"/>
  <c r="AI236" i="133" s="1"/>
  <c r="AI286" i="133" a="1"/>
  <c r="AI286" i="133" s="1"/>
  <c r="AI283" i="133" a="1"/>
  <c r="AI283" i="133" s="1"/>
  <c r="AI280" i="133" a="1"/>
  <c r="AI280" i="133" s="1"/>
  <c r="AI277" i="133" a="1"/>
  <c r="AI277" i="133" s="1"/>
  <c r="AI274" i="133" a="1"/>
  <c r="AI274" i="133" s="1"/>
  <c r="AI271" i="133" a="1"/>
  <c r="AI271" i="133" s="1"/>
  <c r="AI300" i="133" a="1"/>
  <c r="AI300" i="133" s="1"/>
  <c r="AI289" i="133" a="1"/>
  <c r="AI289" i="133" s="1"/>
  <c r="AI284" i="133" a="1"/>
  <c r="AI284" i="133" s="1"/>
  <c r="AI281" i="133" a="1"/>
  <c r="AI281" i="133" s="1"/>
  <c r="AI278" i="133" a="1"/>
  <c r="AI278" i="133" s="1"/>
  <c r="AI275" i="133" a="1"/>
  <c r="AI275" i="133" s="1"/>
  <c r="AI272" i="133" a="1"/>
  <c r="AI272" i="133" s="1"/>
  <c r="AI291" i="133" a="1"/>
  <c r="AI291" i="133" s="1"/>
  <c r="AI262" i="133" a="1"/>
  <c r="AI262" i="133" s="1"/>
  <c r="AI253" i="133" a="1"/>
  <c r="AI253" i="133" s="1"/>
  <c r="AI244" i="133" a="1"/>
  <c r="AI244" i="133" s="1"/>
  <c r="AI235" i="133" a="1"/>
  <c r="AI235" i="133" s="1"/>
  <c r="AI230" i="133" a="1"/>
  <c r="AI230" i="133" s="1"/>
  <c r="AI213" i="133" a="1"/>
  <c r="AI213" i="133" s="1"/>
  <c r="AI204" i="133" a="1"/>
  <c r="AI204" i="133" s="1"/>
  <c r="AI197" i="133" a="1"/>
  <c r="AI197" i="133" s="1"/>
  <c r="AI194" i="133" a="1"/>
  <c r="AI194" i="133" s="1"/>
  <c r="AI191" i="133" a="1"/>
  <c r="AI191" i="133" s="1"/>
  <c r="AI188" i="133" a="1"/>
  <c r="AI188" i="133" s="1"/>
  <c r="AI185" i="133" a="1"/>
  <c r="AI185" i="133" s="1"/>
  <c r="AI182" i="133" a="1"/>
  <c r="AI182" i="133" s="1"/>
  <c r="AI179" i="133" a="1"/>
  <c r="AI179" i="133" s="1"/>
  <c r="AI176" i="133" a="1"/>
  <c r="AI176" i="133" s="1"/>
  <c r="AI226" i="133" a="1"/>
  <c r="AI226" i="133" s="1"/>
  <c r="AI223" i="133" a="1"/>
  <c r="AI223" i="133" s="1"/>
  <c r="AI220" i="133" a="1"/>
  <c r="AI220" i="133" s="1"/>
  <c r="AI217" i="133" a="1"/>
  <c r="AI217" i="133" s="1"/>
  <c r="AI209" i="133" a="1"/>
  <c r="AI209" i="133" s="1"/>
  <c r="AI200" i="133" a="1"/>
  <c r="AI200" i="133" s="1"/>
  <c r="AI232" i="133" a="1"/>
  <c r="AI232" i="133" s="1"/>
  <c r="AI214" i="133" a="1"/>
  <c r="AI214" i="133" s="1"/>
  <c r="AI205" i="133" a="1"/>
  <c r="AI205" i="133" s="1"/>
  <c r="AI265" i="133" a="1"/>
  <c r="AI265" i="133" s="1"/>
  <c r="AI256" i="133" a="1"/>
  <c r="AI256" i="133" s="1"/>
  <c r="AI247" i="133" a="1"/>
  <c r="AI247" i="133" s="1"/>
  <c r="AI238" i="133" a="1"/>
  <c r="AI238" i="133" s="1"/>
  <c r="AI210" i="133" a="1"/>
  <c r="AI210" i="133" s="1"/>
  <c r="AI201" i="133" a="1"/>
  <c r="AI201" i="133" s="1"/>
  <c r="AI196" i="133" a="1"/>
  <c r="AI196" i="133" s="1"/>
  <c r="AI193" i="133" a="1"/>
  <c r="AI193" i="133" s="1"/>
  <c r="AI190" i="133" a="1"/>
  <c r="AI190" i="133" s="1"/>
  <c r="AI187" i="133" a="1"/>
  <c r="AI187" i="133" s="1"/>
  <c r="AI184" i="133" a="1"/>
  <c r="AI184" i="133" s="1"/>
  <c r="AI181" i="133" a="1"/>
  <c r="AI181" i="133" s="1"/>
  <c r="AI178" i="133" a="1"/>
  <c r="AI178" i="133" s="1"/>
  <c r="AI224" i="133" a="1"/>
  <c r="AI224" i="133" s="1"/>
  <c r="AI221" i="133" a="1"/>
  <c r="AI221" i="133" s="1"/>
  <c r="AI218" i="133" a="1"/>
  <c r="AI218" i="133" s="1"/>
  <c r="AI215" i="133" a="1"/>
  <c r="AI215" i="133" s="1"/>
  <c r="AI206" i="133" a="1"/>
  <c r="AI206" i="133" s="1"/>
  <c r="AI229" i="133" a="1"/>
  <c r="AI229" i="133" s="1"/>
  <c r="AI227" i="133" a="1"/>
  <c r="AI227" i="133" s="1"/>
  <c r="AI211" i="133" a="1"/>
  <c r="AI211" i="133" s="1"/>
  <c r="AI202" i="133" a="1"/>
  <c r="AI202" i="133" s="1"/>
  <c r="AI268" i="133" a="1"/>
  <c r="AI268" i="133" s="1"/>
  <c r="AI259" i="133" a="1"/>
  <c r="AI259" i="133" s="1"/>
  <c r="AI250" i="133" a="1"/>
  <c r="AI250" i="133" s="1"/>
  <c r="AI241" i="133" a="1"/>
  <c r="AI241" i="133" s="1"/>
  <c r="AI233" i="133" a="1"/>
  <c r="AI233" i="133" s="1"/>
  <c r="AI207" i="133" a="1"/>
  <c r="AI207" i="133" s="1"/>
  <c r="AI198" i="133" a="1"/>
  <c r="AI198" i="133" s="1"/>
  <c r="AI195" i="133" a="1"/>
  <c r="AI195" i="133" s="1"/>
  <c r="AI192" i="133" a="1"/>
  <c r="AI192" i="133" s="1"/>
  <c r="AI189" i="133" a="1"/>
  <c r="AI189" i="133" s="1"/>
  <c r="AI186" i="133" a="1"/>
  <c r="AI186" i="133" s="1"/>
  <c r="AI183" i="133" a="1"/>
  <c r="AI183" i="133" s="1"/>
  <c r="AI180" i="133" a="1"/>
  <c r="AI180" i="133" s="1"/>
  <c r="AI177" i="133" a="1"/>
  <c r="AI177" i="133" s="1"/>
  <c r="AI174" i="133" a="1"/>
  <c r="AI174" i="133" s="1"/>
  <c r="AI171" i="133" a="1"/>
  <c r="AI171" i="133" s="1"/>
  <c r="AI168" i="133" a="1"/>
  <c r="AI168" i="133" s="1"/>
  <c r="AI165" i="133" a="1"/>
  <c r="AI165" i="133" s="1"/>
  <c r="AI162" i="133" a="1"/>
  <c r="AI162" i="133" s="1"/>
  <c r="AI225" i="133" a="1"/>
  <c r="AI225" i="133" s="1"/>
  <c r="AI222" i="133" a="1"/>
  <c r="AI222" i="133" s="1"/>
  <c r="AI219" i="133" a="1"/>
  <c r="AI219" i="133" s="1"/>
  <c r="AI216" i="133" a="1"/>
  <c r="AI216" i="133" s="1"/>
  <c r="AI212" i="133" a="1"/>
  <c r="AI212" i="133" s="1"/>
  <c r="AI203" i="133" a="1"/>
  <c r="AI203" i="133" s="1"/>
  <c r="AI154" i="133" a="1"/>
  <c r="AI154" i="133" s="1"/>
  <c r="AI145" i="133" a="1"/>
  <c r="AI145" i="133" s="1"/>
  <c r="AI170" i="133" a="1"/>
  <c r="AI170" i="133" s="1"/>
  <c r="AI155" i="133" a="1"/>
  <c r="AI155" i="133" s="1"/>
  <c r="AI146" i="133" a="1"/>
  <c r="AI146" i="133" s="1"/>
  <c r="AI172" i="133" a="1"/>
  <c r="AI172" i="133" s="1"/>
  <c r="AI144" i="133" a="1"/>
  <c r="AI144" i="133" s="1"/>
  <c r="AI135" i="133" a="1"/>
  <c r="AI135" i="133" s="1"/>
  <c r="AI126" i="133" a="1"/>
  <c r="AI126" i="133" s="1"/>
  <c r="AI123" i="133" a="1"/>
  <c r="AI123" i="133" s="1"/>
  <c r="AI120" i="133" a="1"/>
  <c r="AI120" i="133" s="1"/>
  <c r="AI117" i="133" a="1"/>
  <c r="AI117" i="133" s="1"/>
  <c r="AI114" i="133" a="1"/>
  <c r="AI114" i="133" s="1"/>
  <c r="AI111" i="133" a="1"/>
  <c r="AI111" i="133" s="1"/>
  <c r="AI108" i="133" a="1"/>
  <c r="AI108" i="133" s="1"/>
  <c r="AI105" i="133" a="1"/>
  <c r="AI105" i="133" s="1"/>
  <c r="AI102" i="133" a="1"/>
  <c r="AI102" i="133" s="1"/>
  <c r="AI156" i="133" a="1"/>
  <c r="AI156" i="133" s="1"/>
  <c r="AI147" i="133" a="1"/>
  <c r="AI147" i="133" s="1"/>
  <c r="AI143" i="133" a="1"/>
  <c r="AI143" i="133" s="1"/>
  <c r="AI134" i="133" a="1"/>
  <c r="AI134" i="133" s="1"/>
  <c r="AI208" i="133" a="1"/>
  <c r="AI208" i="133" s="1"/>
  <c r="AI163" i="133" a="1"/>
  <c r="AI163" i="133" s="1"/>
  <c r="AI157" i="133" a="1"/>
  <c r="AI157" i="133" s="1"/>
  <c r="AI148" i="133" a="1"/>
  <c r="AI148" i="133" s="1"/>
  <c r="AI142" i="133" a="1"/>
  <c r="AI142" i="133" s="1"/>
  <c r="AI133" i="133" a="1"/>
  <c r="AI133" i="133" s="1"/>
  <c r="AI167" i="133" a="1"/>
  <c r="AI167" i="133" s="1"/>
  <c r="AI158" i="133" a="1"/>
  <c r="AI158" i="133" s="1"/>
  <c r="AI149" i="133" a="1"/>
  <c r="AI149" i="133" s="1"/>
  <c r="AI169" i="133" a="1"/>
  <c r="AI169" i="133" s="1"/>
  <c r="AI141" i="133" a="1"/>
  <c r="AI141" i="133" s="1"/>
  <c r="AI159" i="133" a="1"/>
  <c r="AI159" i="133" s="1"/>
  <c r="AI150" i="133" a="1"/>
  <c r="AI150" i="133" s="1"/>
  <c r="AI160" i="133" a="1"/>
  <c r="AI160" i="133" s="1"/>
  <c r="AI151" i="133" a="1"/>
  <c r="AI151" i="133" s="1"/>
  <c r="AI139" i="133" a="1"/>
  <c r="AI139" i="133" s="1"/>
  <c r="AI130" i="133" a="1"/>
  <c r="AI130" i="133" s="1"/>
  <c r="AI173" i="133" a="1"/>
  <c r="AI173" i="133" s="1"/>
  <c r="AI164" i="133" a="1"/>
  <c r="AI164" i="133" s="1"/>
  <c r="AI161" i="133" a="1"/>
  <c r="AI161" i="133" s="1"/>
  <c r="AI152" i="133" a="1"/>
  <c r="AI152" i="133" s="1"/>
  <c r="AI166" i="133" a="1"/>
  <c r="AI166" i="133" s="1"/>
  <c r="AI138" i="133" a="1"/>
  <c r="AI138" i="133" s="1"/>
  <c r="AI129" i="133" a="1"/>
  <c r="AI129" i="133" s="1"/>
  <c r="AI124" i="133" a="1"/>
  <c r="AI124" i="133" s="1"/>
  <c r="AI121" i="133" a="1"/>
  <c r="AI121" i="133" s="1"/>
  <c r="AI118" i="133" a="1"/>
  <c r="AI118" i="133" s="1"/>
  <c r="AI115" i="133" a="1"/>
  <c r="AI115" i="133" s="1"/>
  <c r="AI112" i="133" a="1"/>
  <c r="AI112" i="133" s="1"/>
  <c r="AI109" i="133" a="1"/>
  <c r="AI109" i="133" s="1"/>
  <c r="AI106" i="133" a="1"/>
  <c r="AI106" i="133" s="1"/>
  <c r="AI137" i="133" a="1"/>
  <c r="AI137" i="133" s="1"/>
  <c r="AI132" i="133" a="1"/>
  <c r="AI132" i="133" s="1"/>
  <c r="AI122" i="133" a="1"/>
  <c r="AI122" i="133" s="1"/>
  <c r="AI100" i="133" a="1"/>
  <c r="AI100" i="133" s="1"/>
  <c r="AI199" i="133" a="1"/>
  <c r="AI199" i="133" s="1"/>
  <c r="AI140" i="133" a="1"/>
  <c r="AI140" i="133" s="1"/>
  <c r="AI96" i="133" a="1"/>
  <c r="AI96" i="133" s="1"/>
  <c r="AI93" i="133" a="1"/>
  <c r="AI93" i="133" s="1"/>
  <c r="AI90" i="133" a="1"/>
  <c r="AI90" i="133" s="1"/>
  <c r="AI87" i="133" a="1"/>
  <c r="AI87" i="133" s="1"/>
  <c r="AI84" i="133" a="1"/>
  <c r="AI84" i="133" s="1"/>
  <c r="AI81" i="133" a="1"/>
  <c r="AI81" i="133" s="1"/>
  <c r="AI78" i="133" a="1"/>
  <c r="AI78" i="133" s="1"/>
  <c r="AI75" i="133" a="1"/>
  <c r="AI75" i="133" s="1"/>
  <c r="AI72" i="133" a="1"/>
  <c r="AI72" i="133" s="1"/>
  <c r="AI69" i="133" a="1"/>
  <c r="AI69" i="133" s="1"/>
  <c r="AI66" i="133" a="1"/>
  <c r="AI66" i="133" s="1"/>
  <c r="AI107" i="133" a="1"/>
  <c r="AI107" i="133" s="1"/>
  <c r="AI99" i="133" a="1"/>
  <c r="AI99" i="133" s="1"/>
  <c r="AI175" i="133" a="1"/>
  <c r="AI175" i="133" s="1"/>
  <c r="AI127" i="133" a="1"/>
  <c r="AI127" i="133" s="1"/>
  <c r="AI125" i="133" a="1"/>
  <c r="AI125" i="133" s="1"/>
  <c r="AI136" i="133" a="1"/>
  <c r="AI136" i="133" s="1"/>
  <c r="AI98" i="133" a="1"/>
  <c r="AI98" i="133" s="1"/>
  <c r="AI95" i="133" a="1"/>
  <c r="AI95" i="133" s="1"/>
  <c r="AI92" i="133" a="1"/>
  <c r="AI92" i="133" s="1"/>
  <c r="AI89" i="133" a="1"/>
  <c r="AI89" i="133" s="1"/>
  <c r="AI86" i="133" a="1"/>
  <c r="AI86" i="133" s="1"/>
  <c r="AI83" i="133" a="1"/>
  <c r="AI83" i="133" s="1"/>
  <c r="AI80" i="133" a="1"/>
  <c r="AI80" i="133" s="1"/>
  <c r="AI77" i="133" a="1"/>
  <c r="AI77" i="133" s="1"/>
  <c r="AI153" i="133" a="1"/>
  <c r="AI153" i="133" s="1"/>
  <c r="AI131" i="133" a="1"/>
  <c r="AI131" i="133" s="1"/>
  <c r="AI116" i="133" a="1"/>
  <c r="AI116" i="133" s="1"/>
  <c r="AI113" i="133" a="1"/>
  <c r="AI113" i="133" s="1"/>
  <c r="AI119" i="133" a="1"/>
  <c r="AI119" i="133" s="1"/>
  <c r="AI104" i="133" a="1"/>
  <c r="AI104" i="133" s="1"/>
  <c r="AI97" i="133" a="1"/>
  <c r="AI97" i="133" s="1"/>
  <c r="AI94" i="133" a="1"/>
  <c r="AI94" i="133" s="1"/>
  <c r="AI91" i="133" a="1"/>
  <c r="AI91" i="133" s="1"/>
  <c r="AI88" i="133" a="1"/>
  <c r="AI88" i="133" s="1"/>
  <c r="AI85" i="133" a="1"/>
  <c r="AI85" i="133" s="1"/>
  <c r="AI82" i="133" a="1"/>
  <c r="AI82" i="133" s="1"/>
  <c r="AI79" i="133" a="1"/>
  <c r="AI79" i="133" s="1"/>
  <c r="AI76" i="133" a="1"/>
  <c r="AI76" i="133" s="1"/>
  <c r="AI103" i="133" a="1"/>
  <c r="AI103" i="133" s="1"/>
  <c r="AI68" i="133" a="1"/>
  <c r="AI68" i="133" s="1"/>
  <c r="AI61" i="133" a="1"/>
  <c r="AI61" i="133" s="1"/>
  <c r="AI60" i="133" a="1"/>
  <c r="AI60" i="133" s="1"/>
  <c r="AI58" i="133" a="1"/>
  <c r="AI58" i="133" s="1"/>
  <c r="AI57" i="133" a="1"/>
  <c r="AI57" i="133" s="1"/>
  <c r="AI63" i="133" a="1"/>
  <c r="AI63" i="133" s="1"/>
  <c r="AI101" i="133" a="1"/>
  <c r="AI101" i="133" s="1"/>
  <c r="AI73" i="133" a="1"/>
  <c r="AI73" i="133" s="1"/>
  <c r="AI64" i="133" a="1"/>
  <c r="AI64" i="133" s="1"/>
  <c r="AI24" i="133" a="1"/>
  <c r="AI24" i="133" s="1"/>
  <c r="AI21" i="133" a="1"/>
  <c r="AI21" i="133" s="1"/>
  <c r="AI19" i="133" a="1"/>
  <c r="AI19" i="133" s="1"/>
  <c r="AI56" i="133" a="1"/>
  <c r="AI56" i="133" s="1"/>
  <c r="AI53" i="133" a="1"/>
  <c r="AI53" i="133" s="1"/>
  <c r="AI50" i="133" a="1"/>
  <c r="AI50" i="133" s="1"/>
  <c r="AI47" i="133" a="1"/>
  <c r="AI47" i="133" s="1"/>
  <c r="AI44" i="133" a="1"/>
  <c r="AI44" i="133" s="1"/>
  <c r="AI41" i="133" a="1"/>
  <c r="AI41" i="133" s="1"/>
  <c r="AI38" i="133" a="1"/>
  <c r="AI38" i="133" s="1"/>
  <c r="AI35" i="133" a="1"/>
  <c r="AI35" i="133" s="1"/>
  <c r="AI32" i="133" a="1"/>
  <c r="AI32" i="133" s="1"/>
  <c r="AI29" i="133" a="1"/>
  <c r="AI29" i="133" s="1"/>
  <c r="AI26" i="133" a="1"/>
  <c r="AI26" i="133" s="1"/>
  <c r="AI65" i="133" a="1"/>
  <c r="AI65" i="133" s="1"/>
  <c r="AI12" i="133" a="1"/>
  <c r="AI12" i="133" s="1"/>
  <c r="AI74" i="133" a="1"/>
  <c r="AI74" i="133" s="1"/>
  <c r="AI110" i="133" a="1"/>
  <c r="AI110" i="133" s="1"/>
  <c r="AI70" i="133" a="1"/>
  <c r="AI70" i="133" s="1"/>
  <c r="AI23" i="133" a="1"/>
  <c r="AI23" i="133" s="1"/>
  <c r="AI14" i="133" a="1"/>
  <c r="AI14" i="133" s="1"/>
  <c r="AI128" i="133" a="1"/>
  <c r="AI128" i="133" s="1"/>
  <c r="AI55" i="133" a="1"/>
  <c r="AI55" i="133" s="1"/>
  <c r="AI52" i="133" a="1"/>
  <c r="AI52" i="133" s="1"/>
  <c r="AI49" i="133" a="1"/>
  <c r="AI49" i="133" s="1"/>
  <c r="AI46" i="133" a="1"/>
  <c r="AI46" i="133" s="1"/>
  <c r="AI43" i="133" a="1"/>
  <c r="AI43" i="133" s="1"/>
  <c r="AI40" i="133" a="1"/>
  <c r="AI40" i="133" s="1"/>
  <c r="AI37" i="133" a="1"/>
  <c r="AI37" i="133" s="1"/>
  <c r="AI34" i="133" a="1"/>
  <c r="AI34" i="133" s="1"/>
  <c r="AI31" i="133" a="1"/>
  <c r="AI31" i="133" s="1"/>
  <c r="AI28" i="133" a="1"/>
  <c r="AI28" i="133" s="1"/>
  <c r="AI15" i="133" a="1"/>
  <c r="AI15" i="133" s="1"/>
  <c r="AI71" i="133" a="1"/>
  <c r="AI71" i="133" s="1"/>
  <c r="AI20" i="133" a="1"/>
  <c r="AI20" i="133" s="1"/>
  <c r="AI18" i="133" a="1"/>
  <c r="AI18" i="133" s="1"/>
  <c r="AI16" i="133" a="1"/>
  <c r="AI16" i="133" s="1"/>
  <c r="AI67" i="133" a="1"/>
  <c r="AI67" i="133" s="1"/>
  <c r="AI25" i="133" a="1"/>
  <c r="AI25" i="133" s="1"/>
  <c r="AI22" i="133" a="1"/>
  <c r="AI22" i="133" s="1"/>
  <c r="AJ5" i="133" a="1"/>
  <c r="AJ5" i="133" s="1"/>
  <c r="AI10" i="133" a="1"/>
  <c r="AI10" i="133" s="1"/>
  <c r="AL11" i="133" a="1"/>
  <c r="AL11" i="133" s="1"/>
  <c r="AI27" i="133" a="1"/>
  <c r="AI27" i="133" s="1"/>
  <c r="AM31" i="133" a="1"/>
  <c r="AM31" i="133" s="1"/>
  <c r="AI39" i="133" a="1"/>
  <c r="AI39" i="133" s="1"/>
  <c r="AI48" i="133" a="1"/>
  <c r="AI48" i="133" s="1"/>
  <c r="AJ57" i="133" a="1"/>
  <c r="AJ57" i="133" s="1"/>
  <c r="AL8" i="133" a="1"/>
  <c r="AL8" i="133" s="1"/>
  <c r="AJ27" i="133" a="1"/>
  <c r="AJ27" i="133" s="1"/>
  <c r="AJ72" i="133" a="1"/>
  <c r="AJ72" i="133" s="1"/>
  <c r="B26" i="133"/>
  <c r="D26" i="133"/>
  <c r="AK331" i="133" a="1"/>
  <c r="AK331" i="133" s="1"/>
  <c r="AK328" i="133" a="1"/>
  <c r="AK328" i="133" s="1"/>
  <c r="AK325" i="133" a="1"/>
  <c r="AK325" i="133" s="1"/>
  <c r="AK322" i="133" a="1"/>
  <c r="AK322" i="133" s="1"/>
  <c r="AK319" i="133" a="1"/>
  <c r="AK319" i="133" s="1"/>
  <c r="AK316" i="133" a="1"/>
  <c r="AK316" i="133" s="1"/>
  <c r="AK313" i="133" a="1"/>
  <c r="AK313" i="133" s="1"/>
  <c r="AK310" i="133" a="1"/>
  <c r="AK310" i="133" s="1"/>
  <c r="AK307" i="133" a="1"/>
  <c r="AK307" i="133" s="1"/>
  <c r="AK304" i="133" a="1"/>
  <c r="AK304" i="133" s="1"/>
  <c r="AK301" i="133" a="1"/>
  <c r="AK301" i="133" s="1"/>
  <c r="AK298" i="133" a="1"/>
  <c r="AK298" i="133" s="1"/>
  <c r="AK295" i="133" a="1"/>
  <c r="AK295" i="133" s="1"/>
  <c r="AK292" i="133" a="1"/>
  <c r="AK292" i="133" s="1"/>
  <c r="AK289" i="133" a="1"/>
  <c r="AK289" i="133" s="1"/>
  <c r="AK286" i="133" a="1"/>
  <c r="AK286" i="133" s="1"/>
  <c r="AK333" i="133" a="1"/>
  <c r="AK333" i="133" s="1"/>
  <c r="AK330" i="133" a="1"/>
  <c r="AK330" i="133" s="1"/>
  <c r="AK327" i="133" a="1"/>
  <c r="AK327" i="133" s="1"/>
  <c r="AK324" i="133" a="1"/>
  <c r="AK324" i="133" s="1"/>
  <c r="AK321" i="133" a="1"/>
  <c r="AK321" i="133" s="1"/>
  <c r="AK318" i="133" a="1"/>
  <c r="AK318" i="133" s="1"/>
  <c r="AK315" i="133" a="1"/>
  <c r="AK315" i="133" s="1"/>
  <c r="AK312" i="133" a="1"/>
  <c r="AK312" i="133" s="1"/>
  <c r="AK309" i="133" a="1"/>
  <c r="AK309" i="133" s="1"/>
  <c r="AK306" i="133" a="1"/>
  <c r="AK306" i="133" s="1"/>
  <c r="AK303" i="133" a="1"/>
  <c r="AK303" i="133" s="1"/>
  <c r="AK300" i="133" a="1"/>
  <c r="AK300" i="133" s="1"/>
  <c r="AK297" i="133" a="1"/>
  <c r="AK297" i="133" s="1"/>
  <c r="AK294" i="133" a="1"/>
  <c r="AK294" i="133" s="1"/>
  <c r="AK332" i="133" a="1"/>
  <c r="AK332" i="133" s="1"/>
  <c r="AK329" i="133" a="1"/>
  <c r="AK329" i="133" s="1"/>
  <c r="AK326" i="133" a="1"/>
  <c r="AK326" i="133" s="1"/>
  <c r="AK323" i="133" a="1"/>
  <c r="AK323" i="133" s="1"/>
  <c r="AK320" i="133" a="1"/>
  <c r="AK320" i="133" s="1"/>
  <c r="AK317" i="133" a="1"/>
  <c r="AK317" i="133" s="1"/>
  <c r="AK314" i="133" a="1"/>
  <c r="AK314" i="133" s="1"/>
  <c r="AK311" i="133" a="1"/>
  <c r="AK311" i="133" s="1"/>
  <c r="AK308" i="133" a="1"/>
  <c r="AK308" i="133" s="1"/>
  <c r="AK299" i="133" a="1"/>
  <c r="AK299" i="133" s="1"/>
  <c r="AK285" i="133" a="1"/>
  <c r="AK285" i="133" s="1"/>
  <c r="AK282" i="133" a="1"/>
  <c r="AK282" i="133" s="1"/>
  <c r="AK279" i="133" a="1"/>
  <c r="AK279" i="133" s="1"/>
  <c r="AK276" i="133" a="1"/>
  <c r="AK276" i="133" s="1"/>
  <c r="AK273" i="133" a="1"/>
  <c r="AK273" i="133" s="1"/>
  <c r="AK270" i="133" a="1"/>
  <c r="AK270" i="133" s="1"/>
  <c r="AK269" i="133" a="1"/>
  <c r="AK269" i="133" s="1"/>
  <c r="AK266" i="133" a="1"/>
  <c r="AK266" i="133" s="1"/>
  <c r="AK263" i="133" a="1"/>
  <c r="AK263" i="133" s="1"/>
  <c r="AK260" i="133" a="1"/>
  <c r="AK260" i="133" s="1"/>
  <c r="AK257" i="133" a="1"/>
  <c r="AK257" i="133" s="1"/>
  <c r="AK254" i="133" a="1"/>
  <c r="AK254" i="133" s="1"/>
  <c r="AK251" i="133" a="1"/>
  <c r="AK251" i="133" s="1"/>
  <c r="AK248" i="133" a="1"/>
  <c r="AK248" i="133" s="1"/>
  <c r="AK245" i="133" a="1"/>
  <c r="AK245" i="133" s="1"/>
  <c r="AK242" i="133" a="1"/>
  <c r="AK242" i="133" s="1"/>
  <c r="AK239" i="133" a="1"/>
  <c r="AK239" i="133" s="1"/>
  <c r="AK236" i="133" a="1"/>
  <c r="AK236" i="133" s="1"/>
  <c r="AK233" i="133" a="1"/>
  <c r="AK233" i="133" s="1"/>
  <c r="AK230" i="133" a="1"/>
  <c r="AK230" i="133" s="1"/>
  <c r="AK227" i="133" a="1"/>
  <c r="AK227" i="133" s="1"/>
  <c r="AK290" i="133" a="1"/>
  <c r="AK290" i="133" s="1"/>
  <c r="AK288" i="133" a="1"/>
  <c r="AK288" i="133" s="1"/>
  <c r="AK305" i="133" a="1"/>
  <c r="AK305" i="133" s="1"/>
  <c r="AK296" i="133" a="1"/>
  <c r="AK296" i="133" s="1"/>
  <c r="AK283" i="133" a="1"/>
  <c r="AK283" i="133" s="1"/>
  <c r="AK280" i="133" a="1"/>
  <c r="AK280" i="133" s="1"/>
  <c r="AK277" i="133" a="1"/>
  <c r="AK277" i="133" s="1"/>
  <c r="AK274" i="133" a="1"/>
  <c r="AK274" i="133" s="1"/>
  <c r="AK271" i="133" a="1"/>
  <c r="AK271" i="133" s="1"/>
  <c r="AK268" i="133" a="1"/>
  <c r="AK268" i="133" s="1"/>
  <c r="AK265" i="133" a="1"/>
  <c r="AK265" i="133" s="1"/>
  <c r="AK262" i="133" a="1"/>
  <c r="AK262" i="133" s="1"/>
  <c r="AK259" i="133" a="1"/>
  <c r="AK259" i="133" s="1"/>
  <c r="AK256" i="133" a="1"/>
  <c r="AK256" i="133" s="1"/>
  <c r="AK253" i="133" a="1"/>
  <c r="AK253" i="133" s="1"/>
  <c r="AK250" i="133" a="1"/>
  <c r="AK250" i="133" s="1"/>
  <c r="AK247" i="133" a="1"/>
  <c r="AK247" i="133" s="1"/>
  <c r="AK244" i="133" a="1"/>
  <c r="AK244" i="133" s="1"/>
  <c r="AK241" i="133" a="1"/>
  <c r="AK241" i="133" s="1"/>
  <c r="AK238" i="133" a="1"/>
  <c r="AK238" i="133" s="1"/>
  <c r="AK235" i="133" a="1"/>
  <c r="AK235" i="133" s="1"/>
  <c r="AK291" i="133" a="1"/>
  <c r="AK291" i="133" s="1"/>
  <c r="AK302" i="133" a="1"/>
  <c r="AK302" i="133" s="1"/>
  <c r="AK293" i="133" a="1"/>
  <c r="AK293" i="133" s="1"/>
  <c r="AK284" i="133" a="1"/>
  <c r="AK284" i="133" s="1"/>
  <c r="AK281" i="133" a="1"/>
  <c r="AK281" i="133" s="1"/>
  <c r="AK278" i="133" a="1"/>
  <c r="AK278" i="133" s="1"/>
  <c r="AK275" i="133" a="1"/>
  <c r="AK275" i="133" s="1"/>
  <c r="AK272" i="133" a="1"/>
  <c r="AK272" i="133" s="1"/>
  <c r="AK287" i="133" a="1"/>
  <c r="AK287" i="133" s="1"/>
  <c r="AK226" i="133" a="1"/>
  <c r="AK226" i="133" s="1"/>
  <c r="AK223" i="133" a="1"/>
  <c r="AK223" i="133" s="1"/>
  <c r="AK220" i="133" a="1"/>
  <c r="AK220" i="133" s="1"/>
  <c r="AK217" i="133" a="1"/>
  <c r="AK217" i="133" s="1"/>
  <c r="AK209" i="133" a="1"/>
  <c r="AK209" i="133" s="1"/>
  <c r="AK200" i="133" a="1"/>
  <c r="AK200" i="133" s="1"/>
  <c r="AK232" i="133" a="1"/>
  <c r="AK232" i="133" s="1"/>
  <c r="AK214" i="133" a="1"/>
  <c r="AK214" i="133" s="1"/>
  <c r="AK205" i="133" a="1"/>
  <c r="AK205" i="133" s="1"/>
  <c r="AK196" i="133" a="1"/>
  <c r="AK196" i="133" s="1"/>
  <c r="AK193" i="133" a="1"/>
  <c r="AK193" i="133" s="1"/>
  <c r="AK190" i="133" a="1"/>
  <c r="AK190" i="133" s="1"/>
  <c r="AK187" i="133" a="1"/>
  <c r="AK187" i="133" s="1"/>
  <c r="AK184" i="133" a="1"/>
  <c r="AK184" i="133" s="1"/>
  <c r="AK181" i="133" a="1"/>
  <c r="AK181" i="133" s="1"/>
  <c r="AK178" i="133" a="1"/>
  <c r="AK178" i="133" s="1"/>
  <c r="AK175" i="133" a="1"/>
  <c r="AK175" i="133" s="1"/>
  <c r="AK261" i="133" a="1"/>
  <c r="AK261" i="133" s="1"/>
  <c r="AK252" i="133" a="1"/>
  <c r="AK252" i="133" s="1"/>
  <c r="AK243" i="133" a="1"/>
  <c r="AK243" i="133" s="1"/>
  <c r="AK210" i="133" a="1"/>
  <c r="AK210" i="133" s="1"/>
  <c r="AK201" i="133" a="1"/>
  <c r="AK201" i="133" s="1"/>
  <c r="AK234" i="133" a="1"/>
  <c r="AK234" i="133" s="1"/>
  <c r="AK224" i="133" a="1"/>
  <c r="AK224" i="133" s="1"/>
  <c r="AK221" i="133" a="1"/>
  <c r="AK221" i="133" s="1"/>
  <c r="AK218" i="133" a="1"/>
  <c r="AK218" i="133" s="1"/>
  <c r="AK215" i="133" a="1"/>
  <c r="AK215" i="133" s="1"/>
  <c r="AK206" i="133" a="1"/>
  <c r="AK206" i="133" s="1"/>
  <c r="AK229" i="133" a="1"/>
  <c r="AK229" i="133" s="1"/>
  <c r="AK211" i="133" a="1"/>
  <c r="AK211" i="133" s="1"/>
  <c r="AK202" i="133" a="1"/>
  <c r="AK202" i="133" s="1"/>
  <c r="AK195" i="133" a="1"/>
  <c r="AK195" i="133" s="1"/>
  <c r="AK192" i="133" a="1"/>
  <c r="AK192" i="133" s="1"/>
  <c r="AK189" i="133" a="1"/>
  <c r="AK189" i="133" s="1"/>
  <c r="AK186" i="133" a="1"/>
  <c r="AK186" i="133" s="1"/>
  <c r="AK183" i="133" a="1"/>
  <c r="AK183" i="133" s="1"/>
  <c r="AK180" i="133" a="1"/>
  <c r="AK180" i="133" s="1"/>
  <c r="AK177" i="133" a="1"/>
  <c r="AK177" i="133" s="1"/>
  <c r="AK264" i="133" a="1"/>
  <c r="AK264" i="133" s="1"/>
  <c r="AK255" i="133" a="1"/>
  <c r="AK255" i="133" s="1"/>
  <c r="AK246" i="133" a="1"/>
  <c r="AK246" i="133" s="1"/>
  <c r="AK237" i="133" a="1"/>
  <c r="AK237" i="133" s="1"/>
  <c r="AK207" i="133" a="1"/>
  <c r="AK207" i="133" s="1"/>
  <c r="AK198" i="133" a="1"/>
  <c r="AK198" i="133" s="1"/>
  <c r="AK231" i="133" a="1"/>
  <c r="AK231" i="133" s="1"/>
  <c r="AK225" i="133" a="1"/>
  <c r="AK225" i="133" s="1"/>
  <c r="AK222" i="133" a="1"/>
  <c r="AK222" i="133" s="1"/>
  <c r="AK219" i="133" a="1"/>
  <c r="AK219" i="133" s="1"/>
  <c r="AK216" i="133" a="1"/>
  <c r="AK216" i="133" s="1"/>
  <c r="AK212" i="133" a="1"/>
  <c r="AK212" i="133" s="1"/>
  <c r="AK203" i="133" a="1"/>
  <c r="AK203" i="133" s="1"/>
  <c r="AK208" i="133" a="1"/>
  <c r="AK208" i="133" s="1"/>
  <c r="AK199" i="133" a="1"/>
  <c r="AK199" i="133" s="1"/>
  <c r="AK197" i="133" a="1"/>
  <c r="AK197" i="133" s="1"/>
  <c r="AK194" i="133" a="1"/>
  <c r="AK194" i="133" s="1"/>
  <c r="AK191" i="133" a="1"/>
  <c r="AK191" i="133" s="1"/>
  <c r="AK188" i="133" a="1"/>
  <c r="AK188" i="133" s="1"/>
  <c r="AK185" i="133" a="1"/>
  <c r="AK185" i="133" s="1"/>
  <c r="AK182" i="133" a="1"/>
  <c r="AK182" i="133" s="1"/>
  <c r="AK179" i="133" a="1"/>
  <c r="AK179" i="133" s="1"/>
  <c r="AK176" i="133" a="1"/>
  <c r="AK176" i="133" s="1"/>
  <c r="AK173" i="133" a="1"/>
  <c r="AK173" i="133" s="1"/>
  <c r="AK170" i="133" a="1"/>
  <c r="AK170" i="133" s="1"/>
  <c r="AK167" i="133" a="1"/>
  <c r="AK167" i="133" s="1"/>
  <c r="AK164" i="133" a="1"/>
  <c r="AK164" i="133" s="1"/>
  <c r="AK267" i="133" a="1"/>
  <c r="AK267" i="133" s="1"/>
  <c r="AK258" i="133" a="1"/>
  <c r="AK258" i="133" s="1"/>
  <c r="AK249" i="133" a="1"/>
  <c r="AK249" i="133" s="1"/>
  <c r="AK240" i="133" a="1"/>
  <c r="AK240" i="133" s="1"/>
  <c r="AK213" i="133" a="1"/>
  <c r="AK213" i="133" s="1"/>
  <c r="AK204" i="133" a="1"/>
  <c r="AK204" i="133" s="1"/>
  <c r="AK156" i="133" a="1"/>
  <c r="AK156" i="133" s="1"/>
  <c r="AK147" i="133" a="1"/>
  <c r="AK147" i="133" s="1"/>
  <c r="AK143" i="133" a="1"/>
  <c r="AK143" i="133" s="1"/>
  <c r="AK172" i="133" a="1"/>
  <c r="AK172" i="133" s="1"/>
  <c r="AK157" i="133" a="1"/>
  <c r="AK157" i="133" s="1"/>
  <c r="AK148" i="133" a="1"/>
  <c r="AK148" i="133" s="1"/>
  <c r="AK228" i="133" a="1"/>
  <c r="AK228" i="133" s="1"/>
  <c r="AK174" i="133" a="1"/>
  <c r="AK174" i="133" s="1"/>
  <c r="AK165" i="133" a="1"/>
  <c r="AK165" i="133" s="1"/>
  <c r="AK163" i="133" a="1"/>
  <c r="AK163" i="133" s="1"/>
  <c r="AK141" i="133" a="1"/>
  <c r="AK141" i="133" s="1"/>
  <c r="AK132" i="133" a="1"/>
  <c r="AK132" i="133" s="1"/>
  <c r="AK125" i="133" a="1"/>
  <c r="AK125" i="133" s="1"/>
  <c r="AK122" i="133" a="1"/>
  <c r="AK122" i="133" s="1"/>
  <c r="AK119" i="133" a="1"/>
  <c r="AK119" i="133" s="1"/>
  <c r="AK116" i="133" a="1"/>
  <c r="AK116" i="133" s="1"/>
  <c r="AK113" i="133" a="1"/>
  <c r="AK113" i="133" s="1"/>
  <c r="AK110" i="133" a="1"/>
  <c r="AK110" i="133" s="1"/>
  <c r="AK107" i="133" a="1"/>
  <c r="AK107" i="133" s="1"/>
  <c r="AK104" i="133" a="1"/>
  <c r="AK104" i="133" s="1"/>
  <c r="AK158" i="133" a="1"/>
  <c r="AK158" i="133" s="1"/>
  <c r="AK149" i="133" a="1"/>
  <c r="AK149" i="133" s="1"/>
  <c r="AK159" i="133" a="1"/>
  <c r="AK159" i="133" s="1"/>
  <c r="AK150" i="133" a="1"/>
  <c r="AK150" i="133" s="1"/>
  <c r="AK140" i="133" a="1"/>
  <c r="AK140" i="133" s="1"/>
  <c r="AK131" i="133" a="1"/>
  <c r="AK131" i="133" s="1"/>
  <c r="AK169" i="133" a="1"/>
  <c r="AK169" i="133" s="1"/>
  <c r="AK160" i="133" a="1"/>
  <c r="AK160" i="133" s="1"/>
  <c r="AK151" i="133" a="1"/>
  <c r="AK151" i="133" s="1"/>
  <c r="AK139" i="133" a="1"/>
  <c r="AK139" i="133" s="1"/>
  <c r="AK130" i="133" a="1"/>
  <c r="AK130" i="133" s="1"/>
  <c r="AK171" i="133" a="1"/>
  <c r="AK171" i="133" s="1"/>
  <c r="AK138" i="133" a="1"/>
  <c r="AK138" i="133" s="1"/>
  <c r="AK161" i="133" a="1"/>
  <c r="AK161" i="133" s="1"/>
  <c r="AK152" i="133" a="1"/>
  <c r="AK152" i="133" s="1"/>
  <c r="AK153" i="133" a="1"/>
  <c r="AK153" i="133" s="1"/>
  <c r="AK137" i="133" a="1"/>
  <c r="AK137" i="133" s="1"/>
  <c r="AK128" i="133" a="1"/>
  <c r="AK128" i="133" s="1"/>
  <c r="AK166" i="133" a="1"/>
  <c r="AK166" i="133" s="1"/>
  <c r="AK162" i="133" a="1"/>
  <c r="AK162" i="133" s="1"/>
  <c r="AK154" i="133" a="1"/>
  <c r="AK154" i="133" s="1"/>
  <c r="AK145" i="133" a="1"/>
  <c r="AK145" i="133" s="1"/>
  <c r="AK136" i="133" a="1"/>
  <c r="AK136" i="133" s="1"/>
  <c r="AK127" i="133" a="1"/>
  <c r="AK127" i="133" s="1"/>
  <c r="AK168" i="133" a="1"/>
  <c r="AK168" i="133" s="1"/>
  <c r="AK144" i="133" a="1"/>
  <c r="AK144" i="133" s="1"/>
  <c r="AK135" i="133" a="1"/>
  <c r="AK135" i="133" s="1"/>
  <c r="AK126" i="133" a="1"/>
  <c r="AK126" i="133" s="1"/>
  <c r="AK123" i="133" a="1"/>
  <c r="AK123" i="133" s="1"/>
  <c r="AK120" i="133" a="1"/>
  <c r="AK120" i="133" s="1"/>
  <c r="AK117" i="133" a="1"/>
  <c r="AK117" i="133" s="1"/>
  <c r="AK114" i="133" a="1"/>
  <c r="AK114" i="133" s="1"/>
  <c r="AK111" i="133" a="1"/>
  <c r="AK111" i="133" s="1"/>
  <c r="AK108" i="133" a="1"/>
  <c r="AK108" i="133" s="1"/>
  <c r="AK105" i="133" a="1"/>
  <c r="AK105" i="133" s="1"/>
  <c r="AK146" i="133" a="1"/>
  <c r="AK146" i="133" s="1"/>
  <c r="AK115" i="133" a="1"/>
  <c r="AK115" i="133" s="1"/>
  <c r="AK134" i="133" a="1"/>
  <c r="AK134" i="133" s="1"/>
  <c r="AK118" i="133" a="1"/>
  <c r="AK118" i="133" s="1"/>
  <c r="AK112" i="133" a="1"/>
  <c r="AK112" i="133" s="1"/>
  <c r="AK98" i="133" a="1"/>
  <c r="AK98" i="133" s="1"/>
  <c r="AK95" i="133" a="1"/>
  <c r="AK95" i="133" s="1"/>
  <c r="AK92" i="133" a="1"/>
  <c r="AK92" i="133" s="1"/>
  <c r="AK89" i="133" a="1"/>
  <c r="AK89" i="133" s="1"/>
  <c r="AK86" i="133" a="1"/>
  <c r="AK86" i="133" s="1"/>
  <c r="AK83" i="133" a="1"/>
  <c r="AK83" i="133" s="1"/>
  <c r="AK80" i="133" a="1"/>
  <c r="AK80" i="133" s="1"/>
  <c r="AK77" i="133" a="1"/>
  <c r="AK77" i="133" s="1"/>
  <c r="AK74" i="133" a="1"/>
  <c r="AK74" i="133" s="1"/>
  <c r="AK71" i="133" a="1"/>
  <c r="AK71" i="133" s="1"/>
  <c r="AK68" i="133" a="1"/>
  <c r="AK68" i="133" s="1"/>
  <c r="AK65" i="133" a="1"/>
  <c r="AK65" i="133" s="1"/>
  <c r="AK129" i="133" a="1"/>
  <c r="AK129" i="133" s="1"/>
  <c r="AK155" i="133" a="1"/>
  <c r="AK155" i="133" s="1"/>
  <c r="AK121" i="133" a="1"/>
  <c r="AK121" i="133" s="1"/>
  <c r="AK109" i="133" a="1"/>
  <c r="AK109" i="133" s="1"/>
  <c r="AK97" i="133" a="1"/>
  <c r="AK97" i="133" s="1"/>
  <c r="AK94" i="133" a="1"/>
  <c r="AK94" i="133" s="1"/>
  <c r="AK91" i="133" a="1"/>
  <c r="AK91" i="133" s="1"/>
  <c r="AK88" i="133" a="1"/>
  <c r="AK88" i="133" s="1"/>
  <c r="AK85" i="133" a="1"/>
  <c r="AK85" i="133" s="1"/>
  <c r="AK82" i="133" a="1"/>
  <c r="AK82" i="133" s="1"/>
  <c r="AK79" i="133" a="1"/>
  <c r="AK79" i="133" s="1"/>
  <c r="AK76" i="133" a="1"/>
  <c r="AK76" i="133" s="1"/>
  <c r="AK142" i="133" a="1"/>
  <c r="AK142" i="133" s="1"/>
  <c r="AK133" i="133" a="1"/>
  <c r="AK133" i="133" s="1"/>
  <c r="AK103" i="133" a="1"/>
  <c r="AK103" i="133" s="1"/>
  <c r="AK102" i="133" a="1"/>
  <c r="AK102" i="133" s="1"/>
  <c r="AK101" i="133" a="1"/>
  <c r="AK101" i="133" s="1"/>
  <c r="AK100" i="133" a="1"/>
  <c r="AK100" i="133" s="1"/>
  <c r="AK124" i="133" a="1"/>
  <c r="AK124" i="133" s="1"/>
  <c r="AK106" i="133" a="1"/>
  <c r="AK106" i="133" s="1"/>
  <c r="AK96" i="133" a="1"/>
  <c r="AK96" i="133" s="1"/>
  <c r="AK93" i="133" a="1"/>
  <c r="AK93" i="133" s="1"/>
  <c r="AK90" i="133" a="1"/>
  <c r="AK90" i="133" s="1"/>
  <c r="AK87" i="133" a="1"/>
  <c r="AK87" i="133" s="1"/>
  <c r="AK84" i="133" a="1"/>
  <c r="AK84" i="133" s="1"/>
  <c r="AK81" i="133" a="1"/>
  <c r="AK81" i="133" s="1"/>
  <c r="AK78" i="133" a="1"/>
  <c r="AK78" i="133" s="1"/>
  <c r="AK12" i="133" a="1"/>
  <c r="AK12" i="133" s="1"/>
  <c r="AK69" i="133" a="1"/>
  <c r="AK69" i="133" s="1"/>
  <c r="AK13" i="133" a="1"/>
  <c r="AK13" i="133" s="1"/>
  <c r="AK23" i="133" a="1"/>
  <c r="AK23" i="133" s="1"/>
  <c r="AK14" i="133" a="1"/>
  <c r="AK14" i="133" s="1"/>
  <c r="AK70" i="133" a="1"/>
  <c r="AK70" i="133" s="1"/>
  <c r="AK55" i="133" a="1"/>
  <c r="AK55" i="133" s="1"/>
  <c r="AK52" i="133" a="1"/>
  <c r="AK52" i="133" s="1"/>
  <c r="AK49" i="133" a="1"/>
  <c r="AK49" i="133" s="1"/>
  <c r="AK46" i="133" a="1"/>
  <c r="AK46" i="133" s="1"/>
  <c r="AK43" i="133" a="1"/>
  <c r="AK43" i="133" s="1"/>
  <c r="AK40" i="133" a="1"/>
  <c r="AK40" i="133" s="1"/>
  <c r="AK37" i="133" a="1"/>
  <c r="AK37" i="133" s="1"/>
  <c r="AK34" i="133" a="1"/>
  <c r="AK34" i="133" s="1"/>
  <c r="AK31" i="133" a="1"/>
  <c r="AK31" i="133" s="1"/>
  <c r="AK28" i="133" a="1"/>
  <c r="AK28" i="133" s="1"/>
  <c r="AK15" i="133" a="1"/>
  <c r="AK15" i="133" s="1"/>
  <c r="AK99" i="133" a="1"/>
  <c r="AK99" i="133" s="1"/>
  <c r="AK20" i="133" a="1"/>
  <c r="AK20" i="133" s="1"/>
  <c r="AK18" i="133" a="1"/>
  <c r="AK18" i="133" s="1"/>
  <c r="AK16" i="133" a="1"/>
  <c r="AK16" i="133" s="1"/>
  <c r="AK66" i="133" a="1"/>
  <c r="AK66" i="133" s="1"/>
  <c r="AK17" i="133" a="1"/>
  <c r="AK17" i="133" s="1"/>
  <c r="AK25" i="133" a="1"/>
  <c r="AK25" i="133" s="1"/>
  <c r="AK22" i="133" a="1"/>
  <c r="AK22" i="133" s="1"/>
  <c r="AK75" i="133" a="1"/>
  <c r="AK75" i="133" s="1"/>
  <c r="AK67" i="133" a="1"/>
  <c r="AK67" i="133" s="1"/>
  <c r="AK54" i="133" a="1"/>
  <c r="AK54" i="133" s="1"/>
  <c r="AK51" i="133" a="1"/>
  <c r="AK51" i="133" s="1"/>
  <c r="AK48" i="133" a="1"/>
  <c r="AK48" i="133" s="1"/>
  <c r="AK45" i="133" a="1"/>
  <c r="AK45" i="133" s="1"/>
  <c r="AK42" i="133" a="1"/>
  <c r="AK42" i="133" s="1"/>
  <c r="AK39" i="133" a="1"/>
  <c r="AK39" i="133" s="1"/>
  <c r="AK36" i="133" a="1"/>
  <c r="AK36" i="133" s="1"/>
  <c r="AK33" i="133" a="1"/>
  <c r="AK33" i="133" s="1"/>
  <c r="AK30" i="133" a="1"/>
  <c r="AK30" i="133" s="1"/>
  <c r="AK27" i="133" a="1"/>
  <c r="AK27" i="133" s="1"/>
  <c r="AK61" i="133" a="1"/>
  <c r="AK61" i="133" s="1"/>
  <c r="AK58" i="133" a="1"/>
  <c r="AK58" i="133" s="1"/>
  <c r="AK72" i="133" a="1"/>
  <c r="AK72" i="133" s="1"/>
  <c r="AK62" i="133" a="1"/>
  <c r="AK62" i="133" s="1"/>
  <c r="AK60" i="133" a="1"/>
  <c r="AK60" i="133" s="1"/>
  <c r="AK59" i="133" a="1"/>
  <c r="AK59" i="133" s="1"/>
  <c r="AK57" i="133" a="1"/>
  <c r="AK57" i="133" s="1"/>
  <c r="AK63" i="133" a="1"/>
  <c r="AK63" i="133" s="1"/>
  <c r="AK24" i="133" a="1"/>
  <c r="AK24" i="133" s="1"/>
  <c r="AK21" i="133" a="1"/>
  <c r="AK21" i="133" s="1"/>
  <c r="AK19" i="133" a="1"/>
  <c r="AK19" i="133" s="1"/>
  <c r="AK5" i="133" a="1"/>
  <c r="AK5" i="133" s="1"/>
  <c r="AK32" i="133" a="1"/>
  <c r="AK32" i="133" s="1"/>
  <c r="AM40" i="133" a="1"/>
  <c r="AM40" i="133" s="1"/>
  <c r="AI59" i="133" a="1"/>
  <c r="AI59" i="133" s="1"/>
  <c r="AK73" i="133" a="1"/>
  <c r="AK73" i="133" s="1"/>
  <c r="AX17" i="133"/>
  <c r="AL333" i="133" a="1"/>
  <c r="AL333" i="133" s="1"/>
  <c r="AL330" i="133" a="1"/>
  <c r="AL330" i="133" s="1"/>
  <c r="AL327" i="133" a="1"/>
  <c r="AL327" i="133" s="1"/>
  <c r="AL324" i="133" a="1"/>
  <c r="AL324" i="133" s="1"/>
  <c r="AL321" i="133" a="1"/>
  <c r="AL321" i="133" s="1"/>
  <c r="AL332" i="133" a="1"/>
  <c r="AL332" i="133" s="1"/>
  <c r="AL329" i="133" a="1"/>
  <c r="AL329" i="133" s="1"/>
  <c r="AL326" i="133" a="1"/>
  <c r="AL326" i="133" s="1"/>
  <c r="AL323" i="133" a="1"/>
  <c r="AL323" i="133" s="1"/>
  <c r="AL320" i="133" a="1"/>
  <c r="AL320" i="133" s="1"/>
  <c r="AL301" i="133" a="1"/>
  <c r="AL301" i="133" s="1"/>
  <c r="AL292" i="133" a="1"/>
  <c r="AL292" i="133" s="1"/>
  <c r="AL290" i="133" a="1"/>
  <c r="AL290" i="133" s="1"/>
  <c r="AL331" i="133" a="1"/>
  <c r="AL331" i="133" s="1"/>
  <c r="AL322" i="133" a="1"/>
  <c r="AL322" i="133" s="1"/>
  <c r="AL317" i="133" a="1"/>
  <c r="AL317" i="133" s="1"/>
  <c r="AL314" i="133" a="1"/>
  <c r="AL314" i="133" s="1"/>
  <c r="AL311" i="133" a="1"/>
  <c r="AL311" i="133" s="1"/>
  <c r="AL308" i="133" a="1"/>
  <c r="AL308" i="133" s="1"/>
  <c r="AL303" i="133" a="1"/>
  <c r="AL303" i="133" s="1"/>
  <c r="AL294" i="133" a="1"/>
  <c r="AL294" i="133" s="1"/>
  <c r="AL288" i="133" a="1"/>
  <c r="AL288" i="133" s="1"/>
  <c r="AL305" i="133" a="1"/>
  <c r="AL305" i="133" s="1"/>
  <c r="AL296" i="133" a="1"/>
  <c r="AL296" i="133" s="1"/>
  <c r="AL283" i="133" a="1"/>
  <c r="AL283" i="133" s="1"/>
  <c r="AL280" i="133" a="1"/>
  <c r="AL280" i="133" s="1"/>
  <c r="AL277" i="133" a="1"/>
  <c r="AL277" i="133" s="1"/>
  <c r="AL274" i="133" a="1"/>
  <c r="AL274" i="133" s="1"/>
  <c r="AL271" i="133" a="1"/>
  <c r="AL271" i="133" s="1"/>
  <c r="AL268" i="133" a="1"/>
  <c r="AL268" i="133" s="1"/>
  <c r="AL265" i="133" a="1"/>
  <c r="AL265" i="133" s="1"/>
  <c r="AL262" i="133" a="1"/>
  <c r="AL262" i="133" s="1"/>
  <c r="AL259" i="133" a="1"/>
  <c r="AL259" i="133" s="1"/>
  <c r="AL256" i="133" a="1"/>
  <c r="AL256" i="133" s="1"/>
  <c r="AL253" i="133" a="1"/>
  <c r="AL253" i="133" s="1"/>
  <c r="AL250" i="133" a="1"/>
  <c r="AL250" i="133" s="1"/>
  <c r="AL247" i="133" a="1"/>
  <c r="AL247" i="133" s="1"/>
  <c r="AL244" i="133" a="1"/>
  <c r="AL244" i="133" s="1"/>
  <c r="AL241" i="133" a="1"/>
  <c r="AL241" i="133" s="1"/>
  <c r="AL238" i="133" a="1"/>
  <c r="AL238" i="133" s="1"/>
  <c r="AL235" i="133" a="1"/>
  <c r="AL235" i="133" s="1"/>
  <c r="AL232" i="133" a="1"/>
  <c r="AL232" i="133" s="1"/>
  <c r="AL229" i="133" a="1"/>
  <c r="AL229" i="133" s="1"/>
  <c r="AL286" i="133" a="1"/>
  <c r="AL286" i="133" s="1"/>
  <c r="AL298" i="133" a="1"/>
  <c r="AL298" i="133" s="1"/>
  <c r="AL328" i="133" a="1"/>
  <c r="AL328" i="133" s="1"/>
  <c r="AL316" i="133" a="1"/>
  <c r="AL316" i="133" s="1"/>
  <c r="AL313" i="133" a="1"/>
  <c r="AL313" i="133" s="1"/>
  <c r="AL310" i="133" a="1"/>
  <c r="AL310" i="133" s="1"/>
  <c r="AL307" i="133" a="1"/>
  <c r="AL307" i="133" s="1"/>
  <c r="AL300" i="133" a="1"/>
  <c r="AL300" i="133" s="1"/>
  <c r="AL291" i="133" a="1"/>
  <c r="AL291" i="133" s="1"/>
  <c r="AL319" i="133" a="1"/>
  <c r="AL319" i="133" s="1"/>
  <c r="AL302" i="133" a="1"/>
  <c r="AL302" i="133" s="1"/>
  <c r="AL293" i="133" a="1"/>
  <c r="AL293" i="133" s="1"/>
  <c r="AL284" i="133" a="1"/>
  <c r="AL284" i="133" s="1"/>
  <c r="AL281" i="133" a="1"/>
  <c r="AL281" i="133" s="1"/>
  <c r="AL278" i="133" a="1"/>
  <c r="AL278" i="133" s="1"/>
  <c r="AL275" i="133" a="1"/>
  <c r="AL275" i="133" s="1"/>
  <c r="AL272" i="133" a="1"/>
  <c r="AL272" i="133" s="1"/>
  <c r="AL267" i="133" a="1"/>
  <c r="AL267" i="133" s="1"/>
  <c r="AL264" i="133" a="1"/>
  <c r="AL264" i="133" s="1"/>
  <c r="AL261" i="133" a="1"/>
  <c r="AL261" i="133" s="1"/>
  <c r="AL258" i="133" a="1"/>
  <c r="AL258" i="133" s="1"/>
  <c r="AL255" i="133" a="1"/>
  <c r="AL255" i="133" s="1"/>
  <c r="AL252" i="133" a="1"/>
  <c r="AL252" i="133" s="1"/>
  <c r="AL249" i="133" a="1"/>
  <c r="AL249" i="133" s="1"/>
  <c r="AL246" i="133" a="1"/>
  <c r="AL246" i="133" s="1"/>
  <c r="AL243" i="133" a="1"/>
  <c r="AL243" i="133" s="1"/>
  <c r="AL240" i="133" a="1"/>
  <c r="AL240" i="133" s="1"/>
  <c r="AL237" i="133" a="1"/>
  <c r="AL237" i="133" s="1"/>
  <c r="AL289" i="133" a="1"/>
  <c r="AL289" i="133" s="1"/>
  <c r="AL325" i="133" a="1"/>
  <c r="AL325" i="133" s="1"/>
  <c r="AL318" i="133" a="1"/>
  <c r="AL318" i="133" s="1"/>
  <c r="AL315" i="133" a="1"/>
  <c r="AL315" i="133" s="1"/>
  <c r="AL312" i="133" a="1"/>
  <c r="AL312" i="133" s="1"/>
  <c r="AL309" i="133" a="1"/>
  <c r="AL309" i="133" s="1"/>
  <c r="AL306" i="133" a="1"/>
  <c r="AL306" i="133" s="1"/>
  <c r="AL297" i="133" a="1"/>
  <c r="AL297" i="133" s="1"/>
  <c r="AL304" i="133" a="1"/>
  <c r="AL304" i="133" s="1"/>
  <c r="AL230" i="133" a="1"/>
  <c r="AL230" i="133" s="1"/>
  <c r="AL214" i="133" a="1"/>
  <c r="AL214" i="133" s="1"/>
  <c r="AL205" i="133" a="1"/>
  <c r="AL205" i="133" s="1"/>
  <c r="AL266" i="133" a="1"/>
  <c r="AL266" i="133" s="1"/>
  <c r="AL257" i="133" a="1"/>
  <c r="AL257" i="133" s="1"/>
  <c r="AL248" i="133" a="1"/>
  <c r="AL248" i="133" s="1"/>
  <c r="AL239" i="133" a="1"/>
  <c r="AL239" i="133" s="1"/>
  <c r="AL210" i="133" a="1"/>
  <c r="AL210" i="133" s="1"/>
  <c r="AL201" i="133" a="1"/>
  <c r="AL201" i="133" s="1"/>
  <c r="AL279" i="133" a="1"/>
  <c r="AL279" i="133" s="1"/>
  <c r="AL270" i="133" a="1"/>
  <c r="AL270" i="133" s="1"/>
  <c r="AL234" i="133" a="1"/>
  <c r="AL234" i="133" s="1"/>
  <c r="AL224" i="133" a="1"/>
  <c r="AL224" i="133" s="1"/>
  <c r="AL221" i="133" a="1"/>
  <c r="AL221" i="133" s="1"/>
  <c r="AL218" i="133" a="1"/>
  <c r="AL218" i="133" s="1"/>
  <c r="AL215" i="133" a="1"/>
  <c r="AL215" i="133" s="1"/>
  <c r="AL206" i="133" a="1"/>
  <c r="AL206" i="133" s="1"/>
  <c r="AL195" i="133" a="1"/>
  <c r="AL195" i="133" s="1"/>
  <c r="AL192" i="133" a="1"/>
  <c r="AL192" i="133" s="1"/>
  <c r="AL189" i="133" a="1"/>
  <c r="AL189" i="133" s="1"/>
  <c r="AL186" i="133" a="1"/>
  <c r="AL186" i="133" s="1"/>
  <c r="AL183" i="133" a="1"/>
  <c r="AL183" i="133" s="1"/>
  <c r="AL180" i="133" a="1"/>
  <c r="AL180" i="133" s="1"/>
  <c r="AL177" i="133" a="1"/>
  <c r="AL177" i="133" s="1"/>
  <c r="AL174" i="133" a="1"/>
  <c r="AL174" i="133" s="1"/>
  <c r="AL171" i="133" a="1"/>
  <c r="AL171" i="133" s="1"/>
  <c r="AL168" i="133" a="1"/>
  <c r="AL168" i="133" s="1"/>
  <c r="AL165" i="133" a="1"/>
  <c r="AL165" i="133" s="1"/>
  <c r="AL287" i="133" a="1"/>
  <c r="AL287" i="133" s="1"/>
  <c r="AL211" i="133" a="1"/>
  <c r="AL211" i="133" s="1"/>
  <c r="AL202" i="133" a="1"/>
  <c r="AL202" i="133" s="1"/>
  <c r="AL299" i="133" a="1"/>
  <c r="AL299" i="133" s="1"/>
  <c r="AL269" i="133" a="1"/>
  <c r="AL269" i="133" s="1"/>
  <c r="AL260" i="133" a="1"/>
  <c r="AL260" i="133" s="1"/>
  <c r="AL251" i="133" a="1"/>
  <c r="AL251" i="133" s="1"/>
  <c r="AL242" i="133" a="1"/>
  <c r="AL242" i="133" s="1"/>
  <c r="AL227" i="133" a="1"/>
  <c r="AL227" i="133" s="1"/>
  <c r="AL207" i="133" a="1"/>
  <c r="AL207" i="133" s="1"/>
  <c r="AL198" i="133" a="1"/>
  <c r="AL198" i="133" s="1"/>
  <c r="AL231" i="133" a="1"/>
  <c r="AL231" i="133" s="1"/>
  <c r="AL285" i="133" a="1"/>
  <c r="AL285" i="133" s="1"/>
  <c r="AL276" i="133" a="1"/>
  <c r="AL276" i="133" s="1"/>
  <c r="AL225" i="133" a="1"/>
  <c r="AL225" i="133" s="1"/>
  <c r="AL222" i="133" a="1"/>
  <c r="AL222" i="133" s="1"/>
  <c r="AL219" i="133" a="1"/>
  <c r="AL219" i="133" s="1"/>
  <c r="AL216" i="133" a="1"/>
  <c r="AL216" i="133" s="1"/>
  <c r="AL212" i="133" a="1"/>
  <c r="AL212" i="133" s="1"/>
  <c r="AL203" i="133" a="1"/>
  <c r="AL203" i="133" s="1"/>
  <c r="AL197" i="133" a="1"/>
  <c r="AL197" i="133" s="1"/>
  <c r="AL194" i="133" a="1"/>
  <c r="AL194" i="133" s="1"/>
  <c r="AL191" i="133" a="1"/>
  <c r="AL191" i="133" s="1"/>
  <c r="AL188" i="133" a="1"/>
  <c r="AL188" i="133" s="1"/>
  <c r="AL185" i="133" a="1"/>
  <c r="AL185" i="133" s="1"/>
  <c r="AL182" i="133" a="1"/>
  <c r="AL182" i="133" s="1"/>
  <c r="AL179" i="133" a="1"/>
  <c r="AL179" i="133" s="1"/>
  <c r="AL295" i="133" a="1"/>
  <c r="AL295" i="133" s="1"/>
  <c r="AL233" i="133" a="1"/>
  <c r="AL233" i="133" s="1"/>
  <c r="AL208" i="133" a="1"/>
  <c r="AL208" i="133" s="1"/>
  <c r="AL199" i="133" a="1"/>
  <c r="AL199" i="133" s="1"/>
  <c r="AL263" i="133" a="1"/>
  <c r="AL263" i="133" s="1"/>
  <c r="AL254" i="133" a="1"/>
  <c r="AL254" i="133" s="1"/>
  <c r="AL245" i="133" a="1"/>
  <c r="AL245" i="133" s="1"/>
  <c r="AL236" i="133" a="1"/>
  <c r="AL236" i="133" s="1"/>
  <c r="AL213" i="133" a="1"/>
  <c r="AL213" i="133" s="1"/>
  <c r="AL204" i="133" a="1"/>
  <c r="AL204" i="133" s="1"/>
  <c r="AL228" i="133" a="1"/>
  <c r="AL228" i="133" s="1"/>
  <c r="AL172" i="133" a="1"/>
  <c r="AL172" i="133" s="1"/>
  <c r="AL157" i="133" a="1"/>
  <c r="AL157" i="133" s="1"/>
  <c r="AL148" i="133" a="1"/>
  <c r="AL148" i="133" s="1"/>
  <c r="AL142" i="133" a="1"/>
  <c r="AL142" i="133" s="1"/>
  <c r="AL163" i="133" a="1"/>
  <c r="AL163" i="133" s="1"/>
  <c r="AL158" i="133" a="1"/>
  <c r="AL158" i="133" s="1"/>
  <c r="AL149" i="133" a="1"/>
  <c r="AL149" i="133" s="1"/>
  <c r="AL282" i="133" a="1"/>
  <c r="AL282" i="133" s="1"/>
  <c r="AL196" i="133" a="1"/>
  <c r="AL196" i="133" s="1"/>
  <c r="AL187" i="133" a="1"/>
  <c r="AL187" i="133" s="1"/>
  <c r="AL178" i="133" a="1"/>
  <c r="AL178" i="133" s="1"/>
  <c r="AL140" i="133" a="1"/>
  <c r="AL140" i="133" s="1"/>
  <c r="AL131" i="133" a="1"/>
  <c r="AL131" i="133" s="1"/>
  <c r="AL273" i="133" a="1"/>
  <c r="AL273" i="133" s="1"/>
  <c r="AL226" i="133" a="1"/>
  <c r="AL226" i="133" s="1"/>
  <c r="AL209" i="133" a="1"/>
  <c r="AL209" i="133" s="1"/>
  <c r="AL167" i="133" a="1"/>
  <c r="AL167" i="133" s="1"/>
  <c r="AL159" i="133" a="1"/>
  <c r="AL159" i="133" s="1"/>
  <c r="AL150" i="133" a="1"/>
  <c r="AL150" i="133" s="1"/>
  <c r="AL169" i="133" a="1"/>
  <c r="AL169" i="133" s="1"/>
  <c r="AL160" i="133" a="1"/>
  <c r="AL160" i="133" s="1"/>
  <c r="AL151" i="133" a="1"/>
  <c r="AL151" i="133" s="1"/>
  <c r="AL139" i="133" a="1"/>
  <c r="AL139" i="133" s="1"/>
  <c r="AL130" i="133" a="1"/>
  <c r="AL130" i="133" s="1"/>
  <c r="AL124" i="133" a="1"/>
  <c r="AL124" i="133" s="1"/>
  <c r="AL121" i="133" a="1"/>
  <c r="AL121" i="133" s="1"/>
  <c r="AL118" i="133" a="1"/>
  <c r="AL118" i="133" s="1"/>
  <c r="AL115" i="133" a="1"/>
  <c r="AL115" i="133" s="1"/>
  <c r="AL112" i="133" a="1"/>
  <c r="AL112" i="133" s="1"/>
  <c r="AL109" i="133" a="1"/>
  <c r="AL109" i="133" s="1"/>
  <c r="AL106" i="133" a="1"/>
  <c r="AL106" i="133" s="1"/>
  <c r="AL223" i="133" a="1"/>
  <c r="AL223" i="133" s="1"/>
  <c r="AL161" i="133" a="1"/>
  <c r="AL161" i="133" s="1"/>
  <c r="AL152" i="133" a="1"/>
  <c r="AL152" i="133" s="1"/>
  <c r="AL138" i="133" a="1"/>
  <c r="AL138" i="133" s="1"/>
  <c r="AL129" i="133" a="1"/>
  <c r="AL129" i="133" s="1"/>
  <c r="AL193" i="133" a="1"/>
  <c r="AL193" i="133" s="1"/>
  <c r="AL184" i="133" a="1"/>
  <c r="AL184" i="133" s="1"/>
  <c r="AL137" i="133" a="1"/>
  <c r="AL137" i="133" s="1"/>
  <c r="AL220" i="133" a="1"/>
  <c r="AL220" i="133" s="1"/>
  <c r="AL176" i="133" a="1"/>
  <c r="AL176" i="133" s="1"/>
  <c r="AL173" i="133" a="1"/>
  <c r="AL173" i="133" s="1"/>
  <c r="AL164" i="133" a="1"/>
  <c r="AL164" i="133" s="1"/>
  <c r="AL153" i="133" a="1"/>
  <c r="AL153" i="133" s="1"/>
  <c r="AL166" i="133" a="1"/>
  <c r="AL166" i="133" s="1"/>
  <c r="AL162" i="133" a="1"/>
  <c r="AL162" i="133" s="1"/>
  <c r="AL154" i="133" a="1"/>
  <c r="AL154" i="133" s="1"/>
  <c r="AL145" i="133" a="1"/>
  <c r="AL145" i="133" s="1"/>
  <c r="AL136" i="133" a="1"/>
  <c r="AL136" i="133" s="1"/>
  <c r="AL127" i="133" a="1"/>
  <c r="AL127" i="133" s="1"/>
  <c r="AL123" i="133" a="1"/>
  <c r="AL123" i="133" s="1"/>
  <c r="AL120" i="133" a="1"/>
  <c r="AL120" i="133" s="1"/>
  <c r="AL217" i="133" a="1"/>
  <c r="AL217" i="133" s="1"/>
  <c r="AL155" i="133" a="1"/>
  <c r="AL155" i="133" s="1"/>
  <c r="AL146" i="133" a="1"/>
  <c r="AL146" i="133" s="1"/>
  <c r="AL144" i="133" a="1"/>
  <c r="AL144" i="133" s="1"/>
  <c r="AL135" i="133" a="1"/>
  <c r="AL135" i="133" s="1"/>
  <c r="AL126" i="133" a="1"/>
  <c r="AL126" i="133" s="1"/>
  <c r="AL200" i="133" a="1"/>
  <c r="AL200" i="133" s="1"/>
  <c r="AL190" i="133" a="1"/>
  <c r="AL190" i="133" s="1"/>
  <c r="AL181" i="133" a="1"/>
  <c r="AL181" i="133" s="1"/>
  <c r="AL175" i="133" a="1"/>
  <c r="AL175" i="133" s="1"/>
  <c r="AL143" i="133" a="1"/>
  <c r="AL143" i="133" s="1"/>
  <c r="AL134" i="133" a="1"/>
  <c r="AL134" i="133" s="1"/>
  <c r="AL147" i="133" a="1"/>
  <c r="AL147" i="133" s="1"/>
  <c r="AL132" i="133" a="1"/>
  <c r="AL132" i="133" s="1"/>
  <c r="AL98" i="133" a="1"/>
  <c r="AL98" i="133" s="1"/>
  <c r="AL95" i="133" a="1"/>
  <c r="AL95" i="133" s="1"/>
  <c r="AL92" i="133" a="1"/>
  <c r="AL92" i="133" s="1"/>
  <c r="AL89" i="133" a="1"/>
  <c r="AL89" i="133" s="1"/>
  <c r="AL86" i="133" a="1"/>
  <c r="AL86" i="133" s="1"/>
  <c r="AL83" i="133" a="1"/>
  <c r="AL83" i="133" s="1"/>
  <c r="AL80" i="133" a="1"/>
  <c r="AL80" i="133" s="1"/>
  <c r="AL77" i="133" a="1"/>
  <c r="AL77" i="133" s="1"/>
  <c r="AL107" i="133" a="1"/>
  <c r="AL107" i="133" s="1"/>
  <c r="AL125" i="133" a="1"/>
  <c r="AL125" i="133" s="1"/>
  <c r="AL108" i="133" a="1"/>
  <c r="AL108" i="133" s="1"/>
  <c r="AL156" i="133" a="1"/>
  <c r="AL156" i="133" s="1"/>
  <c r="AL97" i="133" a="1"/>
  <c r="AL97" i="133" s="1"/>
  <c r="AL94" i="133" a="1"/>
  <c r="AL94" i="133" s="1"/>
  <c r="AL91" i="133" a="1"/>
  <c r="AL91" i="133" s="1"/>
  <c r="AL88" i="133" a="1"/>
  <c r="AL88" i="133" s="1"/>
  <c r="AL85" i="133" a="1"/>
  <c r="AL85" i="133" s="1"/>
  <c r="AL82" i="133" a="1"/>
  <c r="AL82" i="133" s="1"/>
  <c r="AL79" i="133" a="1"/>
  <c r="AL79" i="133" s="1"/>
  <c r="AL116" i="133" a="1"/>
  <c r="AL116" i="133" s="1"/>
  <c r="AL113" i="133" a="1"/>
  <c r="AL113" i="133" s="1"/>
  <c r="AL133" i="133" a="1"/>
  <c r="AL133" i="133" s="1"/>
  <c r="AL103" i="133" a="1"/>
  <c r="AL103" i="133" s="1"/>
  <c r="AL102" i="133" a="1"/>
  <c r="AL102" i="133" s="1"/>
  <c r="AL170" i="133" a="1"/>
  <c r="AL170" i="133" s="1"/>
  <c r="AL119" i="133" a="1"/>
  <c r="AL119" i="133" s="1"/>
  <c r="AL104" i="133" a="1"/>
  <c r="AL104" i="133" s="1"/>
  <c r="AL101" i="133" a="1"/>
  <c r="AL101" i="133" s="1"/>
  <c r="AL105" i="133" a="1"/>
  <c r="AL105" i="133" s="1"/>
  <c r="AL100" i="133" a="1"/>
  <c r="AL100" i="133" s="1"/>
  <c r="AL96" i="133" a="1"/>
  <c r="AL96" i="133" s="1"/>
  <c r="AL93" i="133" a="1"/>
  <c r="AL93" i="133" s="1"/>
  <c r="AL90" i="133" a="1"/>
  <c r="AL90" i="133" s="1"/>
  <c r="AL87" i="133" a="1"/>
  <c r="AL87" i="133" s="1"/>
  <c r="AL128" i="133" a="1"/>
  <c r="AL128" i="133" s="1"/>
  <c r="AL117" i="133" a="1"/>
  <c r="AL117" i="133" s="1"/>
  <c r="AL114" i="133" a="1"/>
  <c r="AL114" i="133" s="1"/>
  <c r="AL110" i="133" a="1"/>
  <c r="AL110" i="133" s="1"/>
  <c r="AL99" i="133" a="1"/>
  <c r="AL99" i="133" s="1"/>
  <c r="AL141" i="133" a="1"/>
  <c r="AL141" i="133" s="1"/>
  <c r="AL23" i="133" a="1"/>
  <c r="AL23" i="133" s="1"/>
  <c r="AL14" i="133" a="1"/>
  <c r="AL14" i="133" s="1"/>
  <c r="AL76" i="133" a="1"/>
  <c r="AL76" i="133" s="1"/>
  <c r="AL55" i="133" a="1"/>
  <c r="AL55" i="133" s="1"/>
  <c r="AL52" i="133" a="1"/>
  <c r="AL52" i="133" s="1"/>
  <c r="AL49" i="133" a="1"/>
  <c r="AL49" i="133" s="1"/>
  <c r="AL46" i="133" a="1"/>
  <c r="AL46" i="133" s="1"/>
  <c r="AL43" i="133" a="1"/>
  <c r="AL43" i="133" s="1"/>
  <c r="AL40" i="133" a="1"/>
  <c r="AL40" i="133" s="1"/>
  <c r="AL37" i="133" a="1"/>
  <c r="AL37" i="133" s="1"/>
  <c r="AL34" i="133" a="1"/>
  <c r="AL34" i="133" s="1"/>
  <c r="AL31" i="133" a="1"/>
  <c r="AL31" i="133" s="1"/>
  <c r="AL28" i="133" a="1"/>
  <c r="AL28" i="133" s="1"/>
  <c r="AL15" i="133" a="1"/>
  <c r="AL15" i="133" s="1"/>
  <c r="AL84" i="133" a="1"/>
  <c r="AL84" i="133" s="1"/>
  <c r="AL70" i="133" a="1"/>
  <c r="AL70" i="133" s="1"/>
  <c r="AL65" i="133" a="1"/>
  <c r="AL65" i="133" s="1"/>
  <c r="AL20" i="133" a="1"/>
  <c r="AL20" i="133" s="1"/>
  <c r="AL18" i="133" a="1"/>
  <c r="AL18" i="133" s="1"/>
  <c r="AL16" i="133" a="1"/>
  <c r="AL16" i="133" s="1"/>
  <c r="AL74" i="133" a="1"/>
  <c r="AL74" i="133" s="1"/>
  <c r="AL66" i="133" a="1"/>
  <c r="AL66" i="133" s="1"/>
  <c r="AL17" i="133" a="1"/>
  <c r="AL17" i="133" s="1"/>
  <c r="AL25" i="133" a="1"/>
  <c r="AL25" i="133" s="1"/>
  <c r="AL22" i="133" a="1"/>
  <c r="AL22" i="133" s="1"/>
  <c r="AL111" i="133" a="1"/>
  <c r="AL111" i="133" s="1"/>
  <c r="AL54" i="133" a="1"/>
  <c r="AL54" i="133" s="1"/>
  <c r="AL51" i="133" a="1"/>
  <c r="AL51" i="133" s="1"/>
  <c r="AL48" i="133" a="1"/>
  <c r="AL48" i="133" s="1"/>
  <c r="AL45" i="133" a="1"/>
  <c r="AL45" i="133" s="1"/>
  <c r="AL42" i="133" a="1"/>
  <c r="AL42" i="133" s="1"/>
  <c r="AL39" i="133" a="1"/>
  <c r="AL39" i="133" s="1"/>
  <c r="AL36" i="133" a="1"/>
  <c r="AL36" i="133" s="1"/>
  <c r="AL33" i="133" a="1"/>
  <c r="AL33" i="133" s="1"/>
  <c r="AL30" i="133" a="1"/>
  <c r="AL30" i="133" s="1"/>
  <c r="AL27" i="133" a="1"/>
  <c r="AL27" i="133" s="1"/>
  <c r="AL78" i="133" a="1"/>
  <c r="AL78" i="133" s="1"/>
  <c r="AL75" i="133" a="1"/>
  <c r="AL75" i="133" s="1"/>
  <c r="AL71" i="133" a="1"/>
  <c r="AL71" i="133" s="1"/>
  <c r="AL67" i="133" a="1"/>
  <c r="AL67" i="133" s="1"/>
  <c r="AL72" i="133" a="1"/>
  <c r="AL72" i="133" s="1"/>
  <c r="AL61" i="133" a="1"/>
  <c r="AL61" i="133" s="1"/>
  <c r="AL60" i="133" a="1"/>
  <c r="AL60" i="133" s="1"/>
  <c r="AL58" i="133" a="1"/>
  <c r="AL58" i="133" s="1"/>
  <c r="AL57" i="133" a="1"/>
  <c r="AL57" i="133" s="1"/>
  <c r="AL63" i="133" a="1"/>
  <c r="AL63" i="133" s="1"/>
  <c r="AL62" i="133" a="1"/>
  <c r="AL62" i="133" s="1"/>
  <c r="AL59" i="133" a="1"/>
  <c r="AL59" i="133" s="1"/>
  <c r="AL24" i="133" a="1"/>
  <c r="AL24" i="133" s="1"/>
  <c r="AL21" i="133" a="1"/>
  <c r="AL21" i="133" s="1"/>
  <c r="AL19" i="133" a="1"/>
  <c r="AL19" i="133" s="1"/>
  <c r="AL56" i="133" a="1"/>
  <c r="AL56" i="133" s="1"/>
  <c r="AL53" i="133" a="1"/>
  <c r="AL53" i="133" s="1"/>
  <c r="AL50" i="133" a="1"/>
  <c r="AL50" i="133" s="1"/>
  <c r="AL47" i="133" a="1"/>
  <c r="AL47" i="133" s="1"/>
  <c r="AL44" i="133" a="1"/>
  <c r="AL44" i="133" s="1"/>
  <c r="AL41" i="133" a="1"/>
  <c r="AL41" i="133" s="1"/>
  <c r="AL38" i="133" a="1"/>
  <c r="AL38" i="133" s="1"/>
  <c r="AL35" i="133" a="1"/>
  <c r="AL35" i="133" s="1"/>
  <c r="AL122" i="133" a="1"/>
  <c r="AL122" i="133" s="1"/>
  <c r="AL81" i="133" a="1"/>
  <c r="AL81" i="133" s="1"/>
  <c r="AL73" i="133" a="1"/>
  <c r="AL73" i="133" s="1"/>
  <c r="AL68" i="133" a="1"/>
  <c r="AL68" i="133" s="1"/>
  <c r="AL64" i="133" a="1"/>
  <c r="AL64" i="133" s="1"/>
  <c r="AK2" i="133" a="1"/>
  <c r="AK2" i="133" s="1"/>
  <c r="AF2" i="133" s="1"/>
  <c r="AK4" i="133" a="1"/>
  <c r="AK4" i="133" s="1"/>
  <c r="AL6" i="133" a="1"/>
  <c r="AL6" i="133" s="1"/>
  <c r="AK10" i="133" a="1"/>
  <c r="AK10" i="133" s="1"/>
  <c r="AL12" i="133" a="1"/>
  <c r="AL12" i="133" s="1"/>
  <c r="AI13" i="133" a="1"/>
  <c r="AI13" i="133" s="1"/>
  <c r="AL32" i="133" a="1"/>
  <c r="AL32" i="133" s="1"/>
  <c r="AK41" i="133" a="1"/>
  <c r="AK41" i="133" s="1"/>
  <c r="AK50" i="133" a="1"/>
  <c r="AK50" i="133" s="1"/>
  <c r="AJ60" i="133" a="1"/>
  <c r="AJ60" i="133" s="1"/>
  <c r="AM333" i="133" a="1"/>
  <c r="AM333" i="133" s="1"/>
  <c r="AM330" i="133" a="1"/>
  <c r="AM330" i="133" s="1"/>
  <c r="AM327" i="133" a="1"/>
  <c r="AM327" i="133" s="1"/>
  <c r="AM324" i="133" a="1"/>
  <c r="AM324" i="133" s="1"/>
  <c r="AM321" i="133" a="1"/>
  <c r="AM321" i="133" s="1"/>
  <c r="AM318" i="133" a="1"/>
  <c r="AM318" i="133" s="1"/>
  <c r="AM315" i="133" a="1"/>
  <c r="AM315" i="133" s="1"/>
  <c r="AM312" i="133" a="1"/>
  <c r="AM312" i="133" s="1"/>
  <c r="AM309" i="133" a="1"/>
  <c r="AM309" i="133" s="1"/>
  <c r="AM306" i="133" a="1"/>
  <c r="AM306" i="133" s="1"/>
  <c r="AM303" i="133" a="1"/>
  <c r="AM303" i="133" s="1"/>
  <c r="AM300" i="133" a="1"/>
  <c r="AM300" i="133" s="1"/>
  <c r="AM297" i="133" a="1"/>
  <c r="AM297" i="133" s="1"/>
  <c r="AM294" i="133" a="1"/>
  <c r="AM294" i="133" s="1"/>
  <c r="AM291" i="133" a="1"/>
  <c r="AM291" i="133" s="1"/>
  <c r="AM288" i="133" a="1"/>
  <c r="AM288" i="133" s="1"/>
  <c r="AM332" i="133" a="1"/>
  <c r="AM332" i="133" s="1"/>
  <c r="AM329" i="133" a="1"/>
  <c r="AM329" i="133" s="1"/>
  <c r="AM326" i="133" a="1"/>
  <c r="AM326" i="133" s="1"/>
  <c r="AM323" i="133" a="1"/>
  <c r="AM323" i="133" s="1"/>
  <c r="AM320" i="133" a="1"/>
  <c r="AM320" i="133" s="1"/>
  <c r="AM317" i="133" a="1"/>
  <c r="AM317" i="133" s="1"/>
  <c r="AM314" i="133" a="1"/>
  <c r="AM314" i="133" s="1"/>
  <c r="AM311" i="133" a="1"/>
  <c r="AM311" i="133" s="1"/>
  <c r="AM308" i="133" a="1"/>
  <c r="AM308" i="133" s="1"/>
  <c r="AM305" i="133" a="1"/>
  <c r="AM305" i="133" s="1"/>
  <c r="AM302" i="133" a="1"/>
  <c r="AM302" i="133" s="1"/>
  <c r="AM299" i="133" a="1"/>
  <c r="AM299" i="133" s="1"/>
  <c r="AM296" i="133" a="1"/>
  <c r="AM296" i="133" s="1"/>
  <c r="AM293" i="133" a="1"/>
  <c r="AM293" i="133" s="1"/>
  <c r="AM331" i="133" a="1"/>
  <c r="AM331" i="133" s="1"/>
  <c r="AM328" i="133" a="1"/>
  <c r="AM328" i="133" s="1"/>
  <c r="AM325" i="133" a="1"/>
  <c r="AM325" i="133" s="1"/>
  <c r="AM322" i="133" a="1"/>
  <c r="AM322" i="133" s="1"/>
  <c r="AM319" i="133" a="1"/>
  <c r="AM319" i="133" s="1"/>
  <c r="AM316" i="133" a="1"/>
  <c r="AM316" i="133" s="1"/>
  <c r="AM313" i="133" a="1"/>
  <c r="AM313" i="133" s="1"/>
  <c r="AM310" i="133" a="1"/>
  <c r="AM310" i="133" s="1"/>
  <c r="AM307" i="133" a="1"/>
  <c r="AM307" i="133" s="1"/>
  <c r="AM301" i="133" a="1"/>
  <c r="AM301" i="133" s="1"/>
  <c r="AM292" i="133" a="1"/>
  <c r="AM292" i="133" s="1"/>
  <c r="AM290" i="133" a="1"/>
  <c r="AM290" i="133" s="1"/>
  <c r="AM268" i="133" a="1"/>
  <c r="AM268" i="133" s="1"/>
  <c r="AM265" i="133" a="1"/>
  <c r="AM265" i="133" s="1"/>
  <c r="AM262" i="133" a="1"/>
  <c r="AM262" i="133" s="1"/>
  <c r="AM259" i="133" a="1"/>
  <c r="AM259" i="133" s="1"/>
  <c r="AM256" i="133" a="1"/>
  <c r="AM256" i="133" s="1"/>
  <c r="AM253" i="133" a="1"/>
  <c r="AM253" i="133" s="1"/>
  <c r="AM250" i="133" a="1"/>
  <c r="AM250" i="133" s="1"/>
  <c r="AM247" i="133" a="1"/>
  <c r="AM247" i="133" s="1"/>
  <c r="AM244" i="133" a="1"/>
  <c r="AM244" i="133" s="1"/>
  <c r="AM241" i="133" a="1"/>
  <c r="AM241" i="133" s="1"/>
  <c r="AM238" i="133" a="1"/>
  <c r="AM238" i="133" s="1"/>
  <c r="AM235" i="133" a="1"/>
  <c r="AM235" i="133" s="1"/>
  <c r="AM232" i="133" a="1"/>
  <c r="AM232" i="133" s="1"/>
  <c r="AM229" i="133" a="1"/>
  <c r="AM229" i="133" s="1"/>
  <c r="AM226" i="133" a="1"/>
  <c r="AM226" i="133" s="1"/>
  <c r="AM283" i="133" a="1"/>
  <c r="AM283" i="133" s="1"/>
  <c r="AM280" i="133" a="1"/>
  <c r="AM280" i="133" s="1"/>
  <c r="AM277" i="133" a="1"/>
  <c r="AM277" i="133" s="1"/>
  <c r="AM274" i="133" a="1"/>
  <c r="AM274" i="133" s="1"/>
  <c r="AM271" i="133" a="1"/>
  <c r="AM271" i="133" s="1"/>
  <c r="AM286" i="133" a="1"/>
  <c r="AM286" i="133" s="1"/>
  <c r="AM298" i="133" a="1"/>
  <c r="AM298" i="133" s="1"/>
  <c r="AM267" i="133" a="1"/>
  <c r="AM267" i="133" s="1"/>
  <c r="AM264" i="133" a="1"/>
  <c r="AM264" i="133" s="1"/>
  <c r="AM261" i="133" a="1"/>
  <c r="AM261" i="133" s="1"/>
  <c r="AM258" i="133" a="1"/>
  <c r="AM258" i="133" s="1"/>
  <c r="AM255" i="133" a="1"/>
  <c r="AM255" i="133" s="1"/>
  <c r="AM252" i="133" a="1"/>
  <c r="AM252" i="133" s="1"/>
  <c r="AM249" i="133" a="1"/>
  <c r="AM249" i="133" s="1"/>
  <c r="AM246" i="133" a="1"/>
  <c r="AM246" i="133" s="1"/>
  <c r="AM243" i="133" a="1"/>
  <c r="AM243" i="133" s="1"/>
  <c r="AM240" i="133" a="1"/>
  <c r="AM240" i="133" s="1"/>
  <c r="AM237" i="133" a="1"/>
  <c r="AM237" i="133" s="1"/>
  <c r="AM234" i="133" a="1"/>
  <c r="AM234" i="133" s="1"/>
  <c r="AM284" i="133" a="1"/>
  <c r="AM284" i="133" s="1"/>
  <c r="AM281" i="133" a="1"/>
  <c r="AM281" i="133" s="1"/>
  <c r="AM278" i="133" a="1"/>
  <c r="AM278" i="133" s="1"/>
  <c r="AM275" i="133" a="1"/>
  <c r="AM275" i="133" s="1"/>
  <c r="AM272" i="133" a="1"/>
  <c r="AM272" i="133" s="1"/>
  <c r="AM289" i="133" a="1"/>
  <c r="AM289" i="133" s="1"/>
  <c r="AM304" i="133" a="1"/>
  <c r="AM304" i="133" s="1"/>
  <c r="AM295" i="133" a="1"/>
  <c r="AM295" i="133" s="1"/>
  <c r="AM287" i="133" a="1"/>
  <c r="AM287" i="133" s="1"/>
  <c r="AM285" i="133" a="1"/>
  <c r="AM285" i="133" s="1"/>
  <c r="AM282" i="133" a="1"/>
  <c r="AM282" i="133" s="1"/>
  <c r="AM279" i="133" a="1"/>
  <c r="AM279" i="133" s="1"/>
  <c r="AM276" i="133" a="1"/>
  <c r="AM276" i="133" s="1"/>
  <c r="AM273" i="133" a="1"/>
  <c r="AM273" i="133" s="1"/>
  <c r="AM270" i="133" a="1"/>
  <c r="AM270" i="133" s="1"/>
  <c r="AM266" i="133" a="1"/>
  <c r="AM266" i="133" s="1"/>
  <c r="AM257" i="133" a="1"/>
  <c r="AM257" i="133" s="1"/>
  <c r="AM248" i="133" a="1"/>
  <c r="AM248" i="133" s="1"/>
  <c r="AM239" i="133" a="1"/>
  <c r="AM239" i="133" s="1"/>
  <c r="AM210" i="133" a="1"/>
  <c r="AM210" i="133" s="1"/>
  <c r="AM201" i="133" a="1"/>
  <c r="AM201" i="133" s="1"/>
  <c r="AM206" i="133" a="1"/>
  <c r="AM206" i="133" s="1"/>
  <c r="AM195" i="133" a="1"/>
  <c r="AM195" i="133" s="1"/>
  <c r="AM192" i="133" a="1"/>
  <c r="AM192" i="133" s="1"/>
  <c r="AM189" i="133" a="1"/>
  <c r="AM189" i="133" s="1"/>
  <c r="AM186" i="133" a="1"/>
  <c r="AM186" i="133" s="1"/>
  <c r="AM183" i="133" a="1"/>
  <c r="AM183" i="133" s="1"/>
  <c r="AM180" i="133" a="1"/>
  <c r="AM180" i="133" s="1"/>
  <c r="AM177" i="133" a="1"/>
  <c r="AM177" i="133" s="1"/>
  <c r="AM174" i="133" a="1"/>
  <c r="AM174" i="133" s="1"/>
  <c r="AM224" i="133" a="1"/>
  <c r="AM224" i="133" s="1"/>
  <c r="AM221" i="133" a="1"/>
  <c r="AM221" i="133" s="1"/>
  <c r="AM218" i="133" a="1"/>
  <c r="AM218" i="133" s="1"/>
  <c r="AM215" i="133" a="1"/>
  <c r="AM215" i="133" s="1"/>
  <c r="AM211" i="133" a="1"/>
  <c r="AM211" i="133" s="1"/>
  <c r="AM202" i="133" a="1"/>
  <c r="AM202" i="133" s="1"/>
  <c r="AM269" i="133" a="1"/>
  <c r="AM269" i="133" s="1"/>
  <c r="AM260" i="133" a="1"/>
  <c r="AM260" i="133" s="1"/>
  <c r="AM251" i="133" a="1"/>
  <c r="AM251" i="133" s="1"/>
  <c r="AM242" i="133" a="1"/>
  <c r="AM242" i="133" s="1"/>
  <c r="AM227" i="133" a="1"/>
  <c r="AM227" i="133" s="1"/>
  <c r="AM207" i="133" a="1"/>
  <c r="AM207" i="133" s="1"/>
  <c r="AM198" i="133" a="1"/>
  <c r="AM198" i="133" s="1"/>
  <c r="AM231" i="133" a="1"/>
  <c r="AM231" i="133" s="1"/>
  <c r="AM212" i="133" a="1"/>
  <c r="AM212" i="133" s="1"/>
  <c r="AM203" i="133" a="1"/>
  <c r="AM203" i="133" s="1"/>
  <c r="AM197" i="133" a="1"/>
  <c r="AM197" i="133" s="1"/>
  <c r="AM194" i="133" a="1"/>
  <c r="AM194" i="133" s="1"/>
  <c r="AM191" i="133" a="1"/>
  <c r="AM191" i="133" s="1"/>
  <c r="AM188" i="133" a="1"/>
  <c r="AM188" i="133" s="1"/>
  <c r="AM185" i="133" a="1"/>
  <c r="AM185" i="133" s="1"/>
  <c r="AM182" i="133" a="1"/>
  <c r="AM182" i="133" s="1"/>
  <c r="AM179" i="133" a="1"/>
  <c r="AM179" i="133" s="1"/>
  <c r="AM176" i="133" a="1"/>
  <c r="AM176" i="133" s="1"/>
  <c r="AM225" i="133" a="1"/>
  <c r="AM225" i="133" s="1"/>
  <c r="AM222" i="133" a="1"/>
  <c r="AM222" i="133" s="1"/>
  <c r="AM219" i="133" a="1"/>
  <c r="AM219" i="133" s="1"/>
  <c r="AM216" i="133" a="1"/>
  <c r="AM216" i="133" s="1"/>
  <c r="AM233" i="133" a="1"/>
  <c r="AM233" i="133" s="1"/>
  <c r="AM208" i="133" a="1"/>
  <c r="AM208" i="133" s="1"/>
  <c r="AM199" i="133" a="1"/>
  <c r="AM199" i="133" s="1"/>
  <c r="AM263" i="133" a="1"/>
  <c r="AM263" i="133" s="1"/>
  <c r="AM254" i="133" a="1"/>
  <c r="AM254" i="133" s="1"/>
  <c r="AM245" i="133" a="1"/>
  <c r="AM245" i="133" s="1"/>
  <c r="AM236" i="133" a="1"/>
  <c r="AM236" i="133" s="1"/>
  <c r="AM213" i="133" a="1"/>
  <c r="AM213" i="133" s="1"/>
  <c r="AM204" i="133" a="1"/>
  <c r="AM204" i="133" s="1"/>
  <c r="AM228" i="133" a="1"/>
  <c r="AM228" i="133" s="1"/>
  <c r="AM209" i="133" a="1"/>
  <c r="AM209" i="133" s="1"/>
  <c r="AM200" i="133" a="1"/>
  <c r="AM200" i="133" s="1"/>
  <c r="AM196" i="133" a="1"/>
  <c r="AM196" i="133" s="1"/>
  <c r="AM193" i="133" a="1"/>
  <c r="AM193" i="133" s="1"/>
  <c r="AM190" i="133" a="1"/>
  <c r="AM190" i="133" s="1"/>
  <c r="AM187" i="133" a="1"/>
  <c r="AM187" i="133" s="1"/>
  <c r="AM184" i="133" a="1"/>
  <c r="AM184" i="133" s="1"/>
  <c r="AM181" i="133" a="1"/>
  <c r="AM181" i="133" s="1"/>
  <c r="AM178" i="133" a="1"/>
  <c r="AM178" i="133" s="1"/>
  <c r="AM175" i="133" a="1"/>
  <c r="AM175" i="133" s="1"/>
  <c r="AM172" i="133" a="1"/>
  <c r="AM172" i="133" s="1"/>
  <c r="AM169" i="133" a="1"/>
  <c r="AM169" i="133" s="1"/>
  <c r="AM166" i="133" a="1"/>
  <c r="AM166" i="133" s="1"/>
  <c r="AM163" i="133" a="1"/>
  <c r="AM163" i="133" s="1"/>
  <c r="AM223" i="133" a="1"/>
  <c r="AM223" i="133" s="1"/>
  <c r="AM220" i="133" a="1"/>
  <c r="AM220" i="133" s="1"/>
  <c r="AM217" i="133" a="1"/>
  <c r="AM217" i="133" s="1"/>
  <c r="AM158" i="133" a="1"/>
  <c r="AM158" i="133" s="1"/>
  <c r="AM149" i="133" a="1"/>
  <c r="AM149" i="133" s="1"/>
  <c r="AM140" i="133" a="1"/>
  <c r="AM140" i="133" s="1"/>
  <c r="AM230" i="133" a="1"/>
  <c r="AM230" i="133" s="1"/>
  <c r="AM165" i="133" a="1"/>
  <c r="AM165" i="133" s="1"/>
  <c r="AM159" i="133" a="1"/>
  <c r="AM159" i="133" s="1"/>
  <c r="AM150" i="133" a="1"/>
  <c r="AM150" i="133" s="1"/>
  <c r="AM167" i="133" a="1"/>
  <c r="AM167" i="133" s="1"/>
  <c r="AM139" i="133" a="1"/>
  <c r="AM139" i="133" s="1"/>
  <c r="AM130" i="133" a="1"/>
  <c r="AM130" i="133" s="1"/>
  <c r="AM124" i="133" a="1"/>
  <c r="AM124" i="133" s="1"/>
  <c r="AM121" i="133" a="1"/>
  <c r="AM121" i="133" s="1"/>
  <c r="AM118" i="133" a="1"/>
  <c r="AM118" i="133" s="1"/>
  <c r="AM115" i="133" a="1"/>
  <c r="AM115" i="133" s="1"/>
  <c r="AM112" i="133" a="1"/>
  <c r="AM112" i="133" s="1"/>
  <c r="AM109" i="133" a="1"/>
  <c r="AM109" i="133" s="1"/>
  <c r="AM106" i="133" a="1"/>
  <c r="AM106" i="133" s="1"/>
  <c r="AM103" i="133" a="1"/>
  <c r="AM103" i="133" s="1"/>
  <c r="AM160" i="133" a="1"/>
  <c r="AM160" i="133" s="1"/>
  <c r="AM151" i="133" a="1"/>
  <c r="AM151" i="133" s="1"/>
  <c r="AM138" i="133" a="1"/>
  <c r="AM138" i="133" s="1"/>
  <c r="AM129" i="133" a="1"/>
  <c r="AM129" i="133" s="1"/>
  <c r="AM161" i="133" a="1"/>
  <c r="AM161" i="133" s="1"/>
  <c r="AM152" i="133" a="1"/>
  <c r="AM152" i="133" s="1"/>
  <c r="AM137" i="133" a="1"/>
  <c r="AM137" i="133" s="1"/>
  <c r="AM128" i="133" a="1"/>
  <c r="AM128" i="133" s="1"/>
  <c r="AM171" i="133" a="1"/>
  <c r="AM171" i="133" s="1"/>
  <c r="AM153" i="133" a="1"/>
  <c r="AM153" i="133" s="1"/>
  <c r="AM205" i="133" a="1"/>
  <c r="AM205" i="133" s="1"/>
  <c r="AM173" i="133" a="1"/>
  <c r="AM173" i="133" s="1"/>
  <c r="AM164" i="133" a="1"/>
  <c r="AM164" i="133" s="1"/>
  <c r="AM136" i="133" a="1"/>
  <c r="AM136" i="133" s="1"/>
  <c r="AM162" i="133" a="1"/>
  <c r="AM162" i="133" s="1"/>
  <c r="AM154" i="133" a="1"/>
  <c r="AM154" i="133" s="1"/>
  <c r="AM145" i="133" a="1"/>
  <c r="AM145" i="133" s="1"/>
  <c r="AM144" i="133" a="1"/>
  <c r="AM144" i="133" s="1"/>
  <c r="AM155" i="133" a="1"/>
  <c r="AM155" i="133" s="1"/>
  <c r="AM146" i="133" a="1"/>
  <c r="AM146" i="133" s="1"/>
  <c r="AM143" i="133" a="1"/>
  <c r="AM143" i="133" s="1"/>
  <c r="AM134" i="133" a="1"/>
  <c r="AM134" i="133" s="1"/>
  <c r="AM168" i="133" a="1"/>
  <c r="AM168" i="133" s="1"/>
  <c r="AM156" i="133" a="1"/>
  <c r="AM156" i="133" s="1"/>
  <c r="AM147" i="133" a="1"/>
  <c r="AM147" i="133" s="1"/>
  <c r="AM170" i="133" a="1"/>
  <c r="AM170" i="133" s="1"/>
  <c r="AM142" i="133" a="1"/>
  <c r="AM142" i="133" s="1"/>
  <c r="AM133" i="133" a="1"/>
  <c r="AM133" i="133" s="1"/>
  <c r="AM125" i="133" a="1"/>
  <c r="AM125" i="133" s="1"/>
  <c r="AM122" i="133" a="1"/>
  <c r="AM122" i="133" s="1"/>
  <c r="AM119" i="133" a="1"/>
  <c r="AM119" i="133" s="1"/>
  <c r="AM116" i="133" a="1"/>
  <c r="AM116" i="133" s="1"/>
  <c r="AM113" i="133" a="1"/>
  <c r="AM113" i="133" s="1"/>
  <c r="AM110" i="133" a="1"/>
  <c r="AM110" i="133" s="1"/>
  <c r="AM107" i="133" a="1"/>
  <c r="AM107" i="133" s="1"/>
  <c r="AM104" i="133" a="1"/>
  <c r="AM104" i="133" s="1"/>
  <c r="AM214" i="133" a="1"/>
  <c r="AM214" i="133" s="1"/>
  <c r="AM108" i="133" a="1"/>
  <c r="AM108" i="133" s="1"/>
  <c r="AM127" i="133" a="1"/>
  <c r="AM127" i="133" s="1"/>
  <c r="AM97" i="133" a="1"/>
  <c r="AM97" i="133" s="1"/>
  <c r="AM94" i="133" a="1"/>
  <c r="AM94" i="133" s="1"/>
  <c r="AM91" i="133" a="1"/>
  <c r="AM91" i="133" s="1"/>
  <c r="AM88" i="133" a="1"/>
  <c r="AM88" i="133" s="1"/>
  <c r="AM85" i="133" a="1"/>
  <c r="AM85" i="133" s="1"/>
  <c r="AM82" i="133" a="1"/>
  <c r="AM82" i="133" s="1"/>
  <c r="AM79" i="133" a="1"/>
  <c r="AM79" i="133" s="1"/>
  <c r="AM76" i="133" a="1"/>
  <c r="AM76" i="133" s="1"/>
  <c r="AM73" i="133" a="1"/>
  <c r="AM73" i="133" s="1"/>
  <c r="AM70" i="133" a="1"/>
  <c r="AM70" i="133" s="1"/>
  <c r="AM67" i="133" a="1"/>
  <c r="AM67" i="133" s="1"/>
  <c r="AM64" i="133" a="1"/>
  <c r="AM64" i="133" s="1"/>
  <c r="AM157" i="133" a="1"/>
  <c r="AM157" i="133" s="1"/>
  <c r="AM123" i="133" a="1"/>
  <c r="AM123" i="133" s="1"/>
  <c r="AM131" i="133" a="1"/>
  <c r="AM131" i="133" s="1"/>
  <c r="AM102" i="133" a="1"/>
  <c r="AM102" i="133" s="1"/>
  <c r="AM101" i="133" a="1"/>
  <c r="AM101" i="133" s="1"/>
  <c r="AM105" i="133" a="1"/>
  <c r="AM105" i="133" s="1"/>
  <c r="AM96" i="133" a="1"/>
  <c r="AM96" i="133" s="1"/>
  <c r="AM93" i="133" a="1"/>
  <c r="AM93" i="133" s="1"/>
  <c r="AM90" i="133" a="1"/>
  <c r="AM90" i="133" s="1"/>
  <c r="AM87" i="133" a="1"/>
  <c r="AM87" i="133" s="1"/>
  <c r="AM84" i="133" a="1"/>
  <c r="AM84" i="133" s="1"/>
  <c r="AM81" i="133" a="1"/>
  <c r="AM81" i="133" s="1"/>
  <c r="AM78" i="133" a="1"/>
  <c r="AM78" i="133" s="1"/>
  <c r="AM75" i="133" a="1"/>
  <c r="AM75" i="133" s="1"/>
  <c r="AM117" i="133" a="1"/>
  <c r="AM117" i="133" s="1"/>
  <c r="AM114" i="133" a="1"/>
  <c r="AM114" i="133" s="1"/>
  <c r="AM100" i="133" a="1"/>
  <c r="AM100" i="133" s="1"/>
  <c r="AM99" i="133" a="1"/>
  <c r="AM99" i="133" s="1"/>
  <c r="AM135" i="133" a="1"/>
  <c r="AM135" i="133" s="1"/>
  <c r="AM126" i="133" a="1"/>
  <c r="AM126" i="133" s="1"/>
  <c r="AM141" i="133" a="1"/>
  <c r="AM141" i="133" s="1"/>
  <c r="AM111" i="133" a="1"/>
  <c r="AM111" i="133" s="1"/>
  <c r="AM132" i="133" a="1"/>
  <c r="AM132" i="133" s="1"/>
  <c r="AM98" i="133" a="1"/>
  <c r="AM98" i="133" s="1"/>
  <c r="AM95" i="133" a="1"/>
  <c r="AM95" i="133" s="1"/>
  <c r="AM92" i="133" a="1"/>
  <c r="AM92" i="133" s="1"/>
  <c r="AM89" i="133" a="1"/>
  <c r="AM89" i="133" s="1"/>
  <c r="AM86" i="133" a="1"/>
  <c r="AM86" i="133" s="1"/>
  <c r="AM83" i="133" a="1"/>
  <c r="AM83" i="133" s="1"/>
  <c r="AM80" i="133" a="1"/>
  <c r="AM80" i="133" s="1"/>
  <c r="AM77" i="133" a="1"/>
  <c r="AM77" i="133" s="1"/>
  <c r="AM65" i="133" a="1"/>
  <c r="AM65" i="133" s="1"/>
  <c r="AM20" i="133" a="1"/>
  <c r="AM20" i="133" s="1"/>
  <c r="AM18" i="133" a="1"/>
  <c r="AM18" i="133" s="1"/>
  <c r="AM16" i="133" a="1"/>
  <c r="AM16" i="133" s="1"/>
  <c r="AM148" i="133" a="1"/>
  <c r="AM148" i="133" s="1"/>
  <c r="AM74" i="133" a="1"/>
  <c r="AM74" i="133" s="1"/>
  <c r="AM17" i="133" a="1"/>
  <c r="AM17" i="133" s="1"/>
  <c r="AM66" i="133" a="1"/>
  <c r="AM66" i="133" s="1"/>
  <c r="AM25" i="133" a="1"/>
  <c r="AM25" i="133" s="1"/>
  <c r="AM22" i="133" a="1"/>
  <c r="AM22" i="133" s="1"/>
  <c r="AM54" i="133" a="1"/>
  <c r="AM54" i="133" s="1"/>
  <c r="AM51" i="133" a="1"/>
  <c r="AM51" i="133" s="1"/>
  <c r="AM48" i="133" a="1"/>
  <c r="AM48" i="133" s="1"/>
  <c r="AM45" i="133" a="1"/>
  <c r="AM45" i="133" s="1"/>
  <c r="AM42" i="133" a="1"/>
  <c r="AM42" i="133" s="1"/>
  <c r="AM39" i="133" a="1"/>
  <c r="AM39" i="133" s="1"/>
  <c r="AM36" i="133" a="1"/>
  <c r="AM36" i="133" s="1"/>
  <c r="AM33" i="133" a="1"/>
  <c r="AM33" i="133" s="1"/>
  <c r="AM30" i="133" a="1"/>
  <c r="AM30" i="133" s="1"/>
  <c r="AM27" i="133" a="1"/>
  <c r="AM27" i="133" s="1"/>
  <c r="AM71" i="133" a="1"/>
  <c r="AM71" i="133" s="1"/>
  <c r="AM8" i="133" a="1"/>
  <c r="AM8" i="133" s="1"/>
  <c r="AM60" i="133" a="1"/>
  <c r="AM60" i="133" s="1"/>
  <c r="AM57" i="133" a="1"/>
  <c r="AM57" i="133" s="1"/>
  <c r="AM72" i="133" a="1"/>
  <c r="AM72" i="133" s="1"/>
  <c r="AM62" i="133" a="1"/>
  <c r="AM62" i="133" s="1"/>
  <c r="AM61" i="133" a="1"/>
  <c r="AM61" i="133" s="1"/>
  <c r="AM59" i="133" a="1"/>
  <c r="AM59" i="133" s="1"/>
  <c r="AM58" i="133" a="1"/>
  <c r="AM58" i="133" s="1"/>
  <c r="AM24" i="133" a="1"/>
  <c r="AM24" i="133" s="1"/>
  <c r="AM21" i="133" a="1"/>
  <c r="AM21" i="133" s="1"/>
  <c r="AM19" i="133" a="1"/>
  <c r="AM19" i="133" s="1"/>
  <c r="AM63" i="133" a="1"/>
  <c r="AM63" i="133" s="1"/>
  <c r="AM56" i="133" a="1"/>
  <c r="AM56" i="133" s="1"/>
  <c r="AM53" i="133" a="1"/>
  <c r="AM53" i="133" s="1"/>
  <c r="AM50" i="133" a="1"/>
  <c r="AM50" i="133" s="1"/>
  <c r="AM47" i="133" a="1"/>
  <c r="AM47" i="133" s="1"/>
  <c r="AM44" i="133" a="1"/>
  <c r="AM44" i="133" s="1"/>
  <c r="AM41" i="133" a="1"/>
  <c r="AM41" i="133" s="1"/>
  <c r="AM38" i="133" a="1"/>
  <c r="AM38" i="133" s="1"/>
  <c r="AM35" i="133" a="1"/>
  <c r="AM35" i="133" s="1"/>
  <c r="AM32" i="133" a="1"/>
  <c r="AM32" i="133" s="1"/>
  <c r="AM29" i="133" a="1"/>
  <c r="AM29" i="133" s="1"/>
  <c r="AM26" i="133" a="1"/>
  <c r="AM26" i="133" s="1"/>
  <c r="AM11" i="133" a="1"/>
  <c r="AM11" i="133" s="1"/>
  <c r="AM68" i="133" a="1"/>
  <c r="AM68" i="133" s="1"/>
  <c r="AM69" i="133" a="1"/>
  <c r="AM69" i="133" s="1"/>
  <c r="AM23" i="133" a="1"/>
  <c r="AM23" i="133" s="1"/>
  <c r="AL5" i="133" a="1"/>
  <c r="AL5" i="133" s="1"/>
  <c r="AM7" i="133" a="1"/>
  <c r="AM7" i="133" s="1"/>
  <c r="AI9" i="133" a="1"/>
  <c r="AI9" i="133" s="1"/>
  <c r="AL13" i="133" a="1"/>
  <c r="AL13" i="133" s="1"/>
  <c r="AM15" i="133" a="1"/>
  <c r="AM15" i="133" s="1"/>
  <c r="AM28" i="133" a="1"/>
  <c r="AM28" i="133" s="1"/>
  <c r="AI33" i="133" a="1"/>
  <c r="AI33" i="133" s="1"/>
  <c r="AI42" i="133" a="1"/>
  <c r="AI42" i="133" s="1"/>
  <c r="AI51" i="133" a="1"/>
  <c r="AI51" i="133" s="1"/>
  <c r="AL2" i="133" a="1"/>
  <c r="AL2" i="133" s="1"/>
  <c r="AG2" i="133" s="1"/>
  <c r="AG3" i="133" s="1"/>
  <c r="AI3" i="133" a="1"/>
  <c r="AI3" i="133" s="1"/>
  <c r="AL4" i="133" a="1"/>
  <c r="AL4" i="133" s="1"/>
  <c r="AM6" i="133" a="1"/>
  <c r="AM6" i="133" s="1"/>
  <c r="AJ9" i="133" a="1"/>
  <c r="AJ9" i="133" s="1"/>
  <c r="AL10" i="133" a="1"/>
  <c r="AL10" i="133" s="1"/>
  <c r="AM12" i="133" a="1"/>
  <c r="AM12" i="133" s="1"/>
  <c r="AM14" i="133" a="1"/>
  <c r="AM14" i="133" s="1"/>
  <c r="AI62" i="133" a="1"/>
  <c r="AI62" i="133" s="1"/>
  <c r="AJ4" i="133" a="1"/>
  <c r="AJ4" i="133" s="1"/>
  <c r="AM5" i="133" a="1"/>
  <c r="AM5" i="133" s="1"/>
  <c r="AM13" i="133" a="1"/>
  <c r="AM13" i="133" s="1"/>
  <c r="AK29" i="133" a="1"/>
  <c r="AK29" i="133" s="1"/>
  <c r="AM34" i="133" a="1"/>
  <c r="AM34" i="133" s="1"/>
  <c r="AM43" i="133" a="1"/>
  <c r="AM43" i="133" s="1"/>
  <c r="AM52" i="133" a="1"/>
  <c r="AM52" i="133" s="1"/>
  <c r="AD1" i="133"/>
  <c r="AM2" i="133" a="1"/>
  <c r="AM2" i="133" s="1"/>
  <c r="AH2" i="133" s="1"/>
  <c r="AH3" i="133" s="1"/>
  <c r="AM4" i="133" a="1"/>
  <c r="AM4" i="133" s="1"/>
  <c r="AI8" i="133" a="1"/>
  <c r="AI8" i="133" s="1"/>
  <c r="AK9" i="133" a="1"/>
  <c r="AK9" i="133" s="1"/>
  <c r="AM10" i="133" a="1"/>
  <c r="AM10" i="133" s="1"/>
  <c r="AI11" i="133" a="1"/>
  <c r="AI11" i="133" s="1"/>
  <c r="AS13" i="133"/>
  <c r="AL29" i="133" a="1"/>
  <c r="AL29" i="133" s="1"/>
  <c r="AK35" i="133" a="1"/>
  <c r="AK35" i="133" s="1"/>
  <c r="AK44" i="133" a="1"/>
  <c r="AK44" i="133" s="1"/>
  <c r="AK53" i="133" a="1"/>
  <c r="AK53" i="133" s="1"/>
  <c r="AK64" i="133" a="1"/>
  <c r="AK64" i="133" s="1"/>
  <c r="AJ331" i="133" a="1"/>
  <c r="AJ331" i="133" s="1"/>
  <c r="AJ328" i="133" a="1"/>
  <c r="AJ328" i="133" s="1"/>
  <c r="AJ325" i="133" a="1"/>
  <c r="AJ325" i="133" s="1"/>
  <c r="AJ322" i="133" a="1"/>
  <c r="AJ322" i="133" s="1"/>
  <c r="AJ333" i="133" a="1"/>
  <c r="AJ333" i="133" s="1"/>
  <c r="AJ330" i="133" a="1"/>
  <c r="AJ330" i="133" s="1"/>
  <c r="AJ327" i="133" a="1"/>
  <c r="AJ327" i="133" s="1"/>
  <c r="AJ324" i="133" a="1"/>
  <c r="AJ324" i="133" s="1"/>
  <c r="AJ321" i="133" a="1"/>
  <c r="AJ321" i="133" s="1"/>
  <c r="AJ332" i="133" a="1"/>
  <c r="AJ332" i="133" s="1"/>
  <c r="AJ323" i="133" a="1"/>
  <c r="AJ323" i="133" s="1"/>
  <c r="AJ299" i="133" a="1"/>
  <c r="AJ299" i="133" s="1"/>
  <c r="AJ285" i="133" a="1"/>
  <c r="AJ285" i="133" s="1"/>
  <c r="AJ282" i="133" a="1"/>
  <c r="AJ282" i="133" s="1"/>
  <c r="AJ279" i="133" a="1"/>
  <c r="AJ279" i="133" s="1"/>
  <c r="AJ276" i="133" a="1"/>
  <c r="AJ276" i="133" s="1"/>
  <c r="AJ273" i="133" a="1"/>
  <c r="AJ273" i="133" s="1"/>
  <c r="AJ270" i="133" a="1"/>
  <c r="AJ270" i="133" s="1"/>
  <c r="AJ301" i="133" a="1"/>
  <c r="AJ301" i="133" s="1"/>
  <c r="AJ292" i="133" a="1"/>
  <c r="AJ292" i="133" s="1"/>
  <c r="AJ317" i="133" a="1"/>
  <c r="AJ317" i="133" s="1"/>
  <c r="AJ314" i="133" a="1"/>
  <c r="AJ314" i="133" s="1"/>
  <c r="AJ311" i="133" a="1"/>
  <c r="AJ311" i="133" s="1"/>
  <c r="AJ308" i="133" a="1"/>
  <c r="AJ308" i="133" s="1"/>
  <c r="AJ303" i="133" a="1"/>
  <c r="AJ303" i="133" s="1"/>
  <c r="AJ294" i="133" a="1"/>
  <c r="AJ294" i="133" s="1"/>
  <c r="AJ290" i="133" a="1"/>
  <c r="AJ290" i="133" s="1"/>
  <c r="AJ269" i="133" a="1"/>
  <c r="AJ269" i="133" s="1"/>
  <c r="AJ266" i="133" a="1"/>
  <c r="AJ266" i="133" s="1"/>
  <c r="AJ263" i="133" a="1"/>
  <c r="AJ263" i="133" s="1"/>
  <c r="AJ260" i="133" a="1"/>
  <c r="AJ260" i="133" s="1"/>
  <c r="AJ257" i="133" a="1"/>
  <c r="AJ257" i="133" s="1"/>
  <c r="AJ254" i="133" a="1"/>
  <c r="AJ254" i="133" s="1"/>
  <c r="AJ251" i="133" a="1"/>
  <c r="AJ251" i="133" s="1"/>
  <c r="AJ248" i="133" a="1"/>
  <c r="AJ248" i="133" s="1"/>
  <c r="AJ245" i="133" a="1"/>
  <c r="AJ245" i="133" s="1"/>
  <c r="AJ242" i="133" a="1"/>
  <c r="AJ242" i="133" s="1"/>
  <c r="AJ239" i="133" a="1"/>
  <c r="AJ239" i="133" s="1"/>
  <c r="AJ236" i="133" a="1"/>
  <c r="AJ236" i="133" s="1"/>
  <c r="AJ233" i="133" a="1"/>
  <c r="AJ233" i="133" s="1"/>
  <c r="AJ230" i="133" a="1"/>
  <c r="AJ230" i="133" s="1"/>
  <c r="AJ288" i="133" a="1"/>
  <c r="AJ288" i="133" s="1"/>
  <c r="AJ329" i="133" a="1"/>
  <c r="AJ329" i="133" s="1"/>
  <c r="AJ320" i="133" a="1"/>
  <c r="AJ320" i="133" s="1"/>
  <c r="AJ305" i="133" a="1"/>
  <c r="AJ305" i="133" s="1"/>
  <c r="AJ296" i="133" a="1"/>
  <c r="AJ296" i="133" s="1"/>
  <c r="AJ286" i="133" a="1"/>
  <c r="AJ286" i="133" s="1"/>
  <c r="AJ283" i="133" a="1"/>
  <c r="AJ283" i="133" s="1"/>
  <c r="AJ280" i="133" a="1"/>
  <c r="AJ280" i="133" s="1"/>
  <c r="AJ277" i="133" a="1"/>
  <c r="AJ277" i="133" s="1"/>
  <c r="AJ274" i="133" a="1"/>
  <c r="AJ274" i="133" s="1"/>
  <c r="AJ271" i="133" a="1"/>
  <c r="AJ271" i="133" s="1"/>
  <c r="AJ298" i="133" a="1"/>
  <c r="AJ298" i="133" s="1"/>
  <c r="AJ316" i="133" a="1"/>
  <c r="AJ316" i="133" s="1"/>
  <c r="AJ313" i="133" a="1"/>
  <c r="AJ313" i="133" s="1"/>
  <c r="AJ310" i="133" a="1"/>
  <c r="AJ310" i="133" s="1"/>
  <c r="AJ307" i="133" a="1"/>
  <c r="AJ307" i="133" s="1"/>
  <c r="AJ300" i="133" a="1"/>
  <c r="AJ300" i="133" s="1"/>
  <c r="AJ268" i="133" a="1"/>
  <c r="AJ268" i="133" s="1"/>
  <c r="AJ265" i="133" a="1"/>
  <c r="AJ265" i="133" s="1"/>
  <c r="AJ262" i="133" a="1"/>
  <c r="AJ262" i="133" s="1"/>
  <c r="AJ259" i="133" a="1"/>
  <c r="AJ259" i="133" s="1"/>
  <c r="AJ256" i="133" a="1"/>
  <c r="AJ256" i="133" s="1"/>
  <c r="AJ253" i="133" a="1"/>
  <c r="AJ253" i="133" s="1"/>
  <c r="AJ250" i="133" a="1"/>
  <c r="AJ250" i="133" s="1"/>
  <c r="AJ247" i="133" a="1"/>
  <c r="AJ247" i="133" s="1"/>
  <c r="AJ244" i="133" a="1"/>
  <c r="AJ244" i="133" s="1"/>
  <c r="AJ241" i="133" a="1"/>
  <c r="AJ241" i="133" s="1"/>
  <c r="AJ238" i="133" a="1"/>
  <c r="AJ238" i="133" s="1"/>
  <c r="AJ319" i="133" a="1"/>
  <c r="AJ319" i="133" s="1"/>
  <c r="AJ291" i="133" a="1"/>
  <c r="AJ291" i="133" s="1"/>
  <c r="AJ304" i="133" a="1"/>
  <c r="AJ304" i="133" s="1"/>
  <c r="AJ295" i="133" a="1"/>
  <c r="AJ295" i="133" s="1"/>
  <c r="AJ326" i="133" a="1"/>
  <c r="AJ326" i="133" s="1"/>
  <c r="AJ281" i="133" a="1"/>
  <c r="AJ281" i="133" s="1"/>
  <c r="AJ272" i="133" a="1"/>
  <c r="AJ272" i="133" s="1"/>
  <c r="AJ235" i="133" a="1"/>
  <c r="AJ235" i="133" s="1"/>
  <c r="AJ228" i="133" a="1"/>
  <c r="AJ228" i="133" s="1"/>
  <c r="AJ213" i="133" a="1"/>
  <c r="AJ213" i="133" s="1"/>
  <c r="AJ204" i="133" a="1"/>
  <c r="AJ204" i="133" s="1"/>
  <c r="AJ226" i="133" a="1"/>
  <c r="AJ226" i="133" s="1"/>
  <c r="AJ223" i="133" a="1"/>
  <c r="AJ223" i="133" s="1"/>
  <c r="AJ220" i="133" a="1"/>
  <c r="AJ220" i="133" s="1"/>
  <c r="AJ217" i="133" a="1"/>
  <c r="AJ217" i="133" s="1"/>
  <c r="AJ209" i="133" a="1"/>
  <c r="AJ209" i="133" s="1"/>
  <c r="AJ200" i="133" a="1"/>
  <c r="AJ200" i="133" s="1"/>
  <c r="AJ302" i="133" a="1"/>
  <c r="AJ302" i="133" s="1"/>
  <c r="AJ289" i="133" a="1"/>
  <c r="AJ289" i="133" s="1"/>
  <c r="AJ232" i="133" a="1"/>
  <c r="AJ232" i="133" s="1"/>
  <c r="AJ214" i="133" a="1"/>
  <c r="AJ214" i="133" s="1"/>
  <c r="AJ205" i="133" a="1"/>
  <c r="AJ205" i="133" s="1"/>
  <c r="AJ318" i="133" a="1"/>
  <c r="AJ318" i="133" s="1"/>
  <c r="AJ261" i="133" a="1"/>
  <c r="AJ261" i="133" s="1"/>
  <c r="AJ252" i="133" a="1"/>
  <c r="AJ252" i="133" s="1"/>
  <c r="AJ243" i="133" a="1"/>
  <c r="AJ243" i="133" s="1"/>
  <c r="AJ196" i="133" a="1"/>
  <c r="AJ196" i="133" s="1"/>
  <c r="AJ193" i="133" a="1"/>
  <c r="AJ193" i="133" s="1"/>
  <c r="AJ190" i="133" a="1"/>
  <c r="AJ190" i="133" s="1"/>
  <c r="AJ187" i="133" a="1"/>
  <c r="AJ187" i="133" s="1"/>
  <c r="AJ184" i="133" a="1"/>
  <c r="AJ184" i="133" s="1"/>
  <c r="AJ181" i="133" a="1"/>
  <c r="AJ181" i="133" s="1"/>
  <c r="AJ178" i="133" a="1"/>
  <c r="AJ178" i="133" s="1"/>
  <c r="AJ175" i="133" a="1"/>
  <c r="AJ175" i="133" s="1"/>
  <c r="AJ172" i="133" a="1"/>
  <c r="AJ172" i="133" s="1"/>
  <c r="AJ169" i="133" a="1"/>
  <c r="AJ169" i="133" s="1"/>
  <c r="AJ166" i="133" a="1"/>
  <c r="AJ166" i="133" s="1"/>
  <c r="AJ278" i="133" a="1"/>
  <c r="AJ278" i="133" s="1"/>
  <c r="AJ210" i="133" a="1"/>
  <c r="AJ210" i="133" s="1"/>
  <c r="AJ201" i="133" a="1"/>
  <c r="AJ201" i="133" s="1"/>
  <c r="AJ315" i="133" a="1"/>
  <c r="AJ315" i="133" s="1"/>
  <c r="AJ287" i="133" a="1"/>
  <c r="AJ287" i="133" s="1"/>
  <c r="AJ234" i="133" a="1"/>
  <c r="AJ234" i="133" s="1"/>
  <c r="AJ224" i="133" a="1"/>
  <c r="AJ224" i="133" s="1"/>
  <c r="AJ221" i="133" a="1"/>
  <c r="AJ221" i="133" s="1"/>
  <c r="AJ218" i="133" a="1"/>
  <c r="AJ218" i="133" s="1"/>
  <c r="AJ215" i="133" a="1"/>
  <c r="AJ215" i="133" s="1"/>
  <c r="AJ206" i="133" a="1"/>
  <c r="AJ206" i="133" s="1"/>
  <c r="AJ229" i="133" a="1"/>
  <c r="AJ229" i="133" s="1"/>
  <c r="AJ227" i="133" a="1"/>
  <c r="AJ227" i="133" s="1"/>
  <c r="AJ211" i="133" a="1"/>
  <c r="AJ211" i="133" s="1"/>
  <c r="AJ202" i="133" a="1"/>
  <c r="AJ202" i="133" s="1"/>
  <c r="AJ312" i="133" a="1"/>
  <c r="AJ312" i="133" s="1"/>
  <c r="AJ297" i="133" a="1"/>
  <c r="AJ297" i="133" s="1"/>
  <c r="AJ264" i="133" a="1"/>
  <c r="AJ264" i="133" s="1"/>
  <c r="AJ255" i="133" a="1"/>
  <c r="AJ255" i="133" s="1"/>
  <c r="AJ246" i="133" a="1"/>
  <c r="AJ246" i="133" s="1"/>
  <c r="AJ237" i="133" a="1"/>
  <c r="AJ237" i="133" s="1"/>
  <c r="AJ195" i="133" a="1"/>
  <c r="AJ195" i="133" s="1"/>
  <c r="AJ192" i="133" a="1"/>
  <c r="AJ192" i="133" s="1"/>
  <c r="AJ189" i="133" a="1"/>
  <c r="AJ189" i="133" s="1"/>
  <c r="AJ186" i="133" a="1"/>
  <c r="AJ186" i="133" s="1"/>
  <c r="AJ183" i="133" a="1"/>
  <c r="AJ183" i="133" s="1"/>
  <c r="AJ180" i="133" a="1"/>
  <c r="AJ180" i="133" s="1"/>
  <c r="AJ284" i="133" a="1"/>
  <c r="AJ284" i="133" s="1"/>
  <c r="AJ275" i="133" a="1"/>
  <c r="AJ275" i="133" s="1"/>
  <c r="AJ231" i="133" a="1"/>
  <c r="AJ231" i="133" s="1"/>
  <c r="AJ207" i="133" a="1"/>
  <c r="AJ207" i="133" s="1"/>
  <c r="AJ198" i="133" a="1"/>
  <c r="AJ198" i="133" s="1"/>
  <c r="AJ309" i="133" a="1"/>
  <c r="AJ309" i="133" s="1"/>
  <c r="AJ225" i="133" a="1"/>
  <c r="AJ225" i="133" s="1"/>
  <c r="AJ222" i="133" a="1"/>
  <c r="AJ222" i="133" s="1"/>
  <c r="AJ219" i="133" a="1"/>
  <c r="AJ219" i="133" s="1"/>
  <c r="AJ216" i="133" a="1"/>
  <c r="AJ216" i="133" s="1"/>
  <c r="AJ212" i="133" a="1"/>
  <c r="AJ212" i="133" s="1"/>
  <c r="AJ203" i="133" a="1"/>
  <c r="AJ203" i="133" s="1"/>
  <c r="AJ293" i="133" a="1"/>
  <c r="AJ293" i="133" s="1"/>
  <c r="AJ208" i="133" a="1"/>
  <c r="AJ208" i="133" s="1"/>
  <c r="AJ199" i="133" a="1"/>
  <c r="AJ199" i="133" s="1"/>
  <c r="AJ306" i="133" a="1"/>
  <c r="AJ306" i="133" s="1"/>
  <c r="AJ170" i="133" a="1"/>
  <c r="AJ170" i="133" s="1"/>
  <c r="AJ155" i="133" a="1"/>
  <c r="AJ155" i="133" s="1"/>
  <c r="AJ146" i="133" a="1"/>
  <c r="AJ146" i="133" s="1"/>
  <c r="AJ144" i="133" a="1"/>
  <c r="AJ144" i="133" s="1"/>
  <c r="AJ197" i="133" a="1"/>
  <c r="AJ197" i="133" s="1"/>
  <c r="AJ188" i="133" a="1"/>
  <c r="AJ188" i="133" s="1"/>
  <c r="AJ179" i="133" a="1"/>
  <c r="AJ179" i="133" s="1"/>
  <c r="AJ156" i="133" a="1"/>
  <c r="AJ156" i="133" s="1"/>
  <c r="AJ147" i="133" a="1"/>
  <c r="AJ147" i="133" s="1"/>
  <c r="AJ143" i="133" a="1"/>
  <c r="AJ143" i="133" s="1"/>
  <c r="AJ134" i="133" a="1"/>
  <c r="AJ134" i="133" s="1"/>
  <c r="AJ174" i="133" a="1"/>
  <c r="AJ174" i="133" s="1"/>
  <c r="AJ165" i="133" a="1"/>
  <c r="AJ165" i="133" s="1"/>
  <c r="AJ163" i="133" a="1"/>
  <c r="AJ163" i="133" s="1"/>
  <c r="AJ157" i="133" a="1"/>
  <c r="AJ157" i="133" s="1"/>
  <c r="AJ148" i="133" a="1"/>
  <c r="AJ148" i="133" s="1"/>
  <c r="AJ142" i="133" a="1"/>
  <c r="AJ142" i="133" s="1"/>
  <c r="AJ133" i="133" a="1"/>
  <c r="AJ133" i="133" s="1"/>
  <c r="AJ267" i="133" a="1"/>
  <c r="AJ267" i="133" s="1"/>
  <c r="AJ167" i="133" a="1"/>
  <c r="AJ167" i="133" s="1"/>
  <c r="AJ158" i="133" a="1"/>
  <c r="AJ158" i="133" s="1"/>
  <c r="AJ149" i="133" a="1"/>
  <c r="AJ149" i="133" s="1"/>
  <c r="AJ141" i="133" a="1"/>
  <c r="AJ141" i="133" s="1"/>
  <c r="AJ132" i="133" a="1"/>
  <c r="AJ132" i="133" s="1"/>
  <c r="AJ125" i="133" a="1"/>
  <c r="AJ125" i="133" s="1"/>
  <c r="AJ122" i="133" a="1"/>
  <c r="AJ122" i="133" s="1"/>
  <c r="AJ119" i="133" a="1"/>
  <c r="AJ119" i="133" s="1"/>
  <c r="AJ116" i="133" a="1"/>
  <c r="AJ116" i="133" s="1"/>
  <c r="AJ113" i="133" a="1"/>
  <c r="AJ113" i="133" s="1"/>
  <c r="AJ110" i="133" a="1"/>
  <c r="AJ110" i="133" s="1"/>
  <c r="AJ107" i="133" a="1"/>
  <c r="AJ107" i="133" s="1"/>
  <c r="AJ194" i="133" a="1"/>
  <c r="AJ194" i="133" s="1"/>
  <c r="AJ185" i="133" a="1"/>
  <c r="AJ185" i="133" s="1"/>
  <c r="AJ177" i="133" a="1"/>
  <c r="AJ177" i="133" s="1"/>
  <c r="AJ159" i="133" a="1"/>
  <c r="AJ159" i="133" s="1"/>
  <c r="AJ150" i="133" a="1"/>
  <c r="AJ150" i="133" s="1"/>
  <c r="AJ258" i="133" a="1"/>
  <c r="AJ258" i="133" s="1"/>
  <c r="AJ140" i="133" a="1"/>
  <c r="AJ140" i="133" s="1"/>
  <c r="AJ171" i="133" a="1"/>
  <c r="AJ171" i="133" s="1"/>
  <c r="AJ160" i="133" a="1"/>
  <c r="AJ160" i="133" s="1"/>
  <c r="AJ151" i="133" a="1"/>
  <c r="AJ151" i="133" s="1"/>
  <c r="AJ249" i="133" a="1"/>
  <c r="AJ249" i="133" s="1"/>
  <c r="AJ176" i="133" a="1"/>
  <c r="AJ176" i="133" s="1"/>
  <c r="AJ173" i="133" a="1"/>
  <c r="AJ173" i="133" s="1"/>
  <c r="AJ164" i="133" a="1"/>
  <c r="AJ164" i="133" s="1"/>
  <c r="AJ161" i="133" a="1"/>
  <c r="AJ161" i="133" s="1"/>
  <c r="AJ152" i="133" a="1"/>
  <c r="AJ152" i="133" s="1"/>
  <c r="AJ138" i="133" a="1"/>
  <c r="AJ138" i="133" s="1"/>
  <c r="AJ129" i="133" a="1"/>
  <c r="AJ129" i="133" s="1"/>
  <c r="AJ124" i="133" a="1"/>
  <c r="AJ124" i="133" s="1"/>
  <c r="AJ121" i="133" a="1"/>
  <c r="AJ121" i="133" s="1"/>
  <c r="AJ118" i="133" a="1"/>
  <c r="AJ118" i="133" s="1"/>
  <c r="AJ191" i="133" a="1"/>
  <c r="AJ191" i="133" s="1"/>
  <c r="AJ182" i="133" a="1"/>
  <c r="AJ182" i="133" s="1"/>
  <c r="AJ153" i="133" a="1"/>
  <c r="AJ153" i="133" s="1"/>
  <c r="AJ240" i="133" a="1"/>
  <c r="AJ240" i="133" s="1"/>
  <c r="AJ162" i="133" a="1"/>
  <c r="AJ162" i="133" s="1"/>
  <c r="AJ137" i="133" a="1"/>
  <c r="AJ137" i="133" s="1"/>
  <c r="AJ128" i="133" a="1"/>
  <c r="AJ128" i="133" s="1"/>
  <c r="AJ130" i="133" a="1"/>
  <c r="AJ130" i="133" s="1"/>
  <c r="AJ106" i="133" a="1"/>
  <c r="AJ106" i="133" s="1"/>
  <c r="AJ96" i="133" a="1"/>
  <c r="AJ96" i="133" s="1"/>
  <c r="AJ93" i="133" a="1"/>
  <c r="AJ93" i="133" s="1"/>
  <c r="AJ90" i="133" a="1"/>
  <c r="AJ90" i="133" s="1"/>
  <c r="AJ87" i="133" a="1"/>
  <c r="AJ87" i="133" s="1"/>
  <c r="AJ84" i="133" a="1"/>
  <c r="AJ84" i="133" s="1"/>
  <c r="AJ81" i="133" a="1"/>
  <c r="AJ81" i="133" s="1"/>
  <c r="AJ78" i="133" a="1"/>
  <c r="AJ78" i="133" s="1"/>
  <c r="AJ99" i="133" a="1"/>
  <c r="AJ99" i="133" s="1"/>
  <c r="AJ145" i="133" a="1"/>
  <c r="AJ145" i="133" s="1"/>
  <c r="AJ120" i="133" a="1"/>
  <c r="AJ120" i="133" s="1"/>
  <c r="AJ111" i="133" a="1"/>
  <c r="AJ111" i="133" s="1"/>
  <c r="AJ115" i="133" a="1"/>
  <c r="AJ115" i="133" s="1"/>
  <c r="AJ127" i="133" a="1"/>
  <c r="AJ127" i="133" s="1"/>
  <c r="AJ112" i="133" a="1"/>
  <c r="AJ112" i="133" s="1"/>
  <c r="AJ98" i="133" a="1"/>
  <c r="AJ98" i="133" s="1"/>
  <c r="AJ95" i="133" a="1"/>
  <c r="AJ95" i="133" s="1"/>
  <c r="AJ92" i="133" a="1"/>
  <c r="AJ92" i="133" s="1"/>
  <c r="AJ89" i="133" a="1"/>
  <c r="AJ89" i="133" s="1"/>
  <c r="AJ86" i="133" a="1"/>
  <c r="AJ86" i="133" s="1"/>
  <c r="AJ83" i="133" a="1"/>
  <c r="AJ83" i="133" s="1"/>
  <c r="AJ80" i="133" a="1"/>
  <c r="AJ80" i="133" s="1"/>
  <c r="AJ77" i="133" a="1"/>
  <c r="AJ77" i="133" s="1"/>
  <c r="AJ139" i="133" a="1"/>
  <c r="AJ139" i="133" s="1"/>
  <c r="AJ136" i="133" a="1"/>
  <c r="AJ136" i="133" s="1"/>
  <c r="AJ154" i="133" a="1"/>
  <c r="AJ154" i="133" s="1"/>
  <c r="AJ131" i="133" a="1"/>
  <c r="AJ131" i="133" s="1"/>
  <c r="AJ123" i="133" a="1"/>
  <c r="AJ123" i="133" s="1"/>
  <c r="AJ108" i="133" a="1"/>
  <c r="AJ108" i="133" s="1"/>
  <c r="AJ168" i="133" a="1"/>
  <c r="AJ168" i="133" s="1"/>
  <c r="AJ109" i="133" a="1"/>
  <c r="AJ109" i="133" s="1"/>
  <c r="AJ97" i="133" a="1"/>
  <c r="AJ97" i="133" s="1"/>
  <c r="AJ94" i="133" a="1"/>
  <c r="AJ94" i="133" s="1"/>
  <c r="AJ91" i="133" a="1"/>
  <c r="AJ91" i="133" s="1"/>
  <c r="AJ88" i="133" a="1"/>
  <c r="AJ88" i="133" s="1"/>
  <c r="AJ104" i="133" a="1"/>
  <c r="AJ104" i="133" s="1"/>
  <c r="AJ103" i="133" a="1"/>
  <c r="AJ103" i="133" s="1"/>
  <c r="AJ135" i="133" a="1"/>
  <c r="AJ135" i="133" s="1"/>
  <c r="AJ126" i="133" a="1"/>
  <c r="AJ126" i="133" s="1"/>
  <c r="AJ102" i="133" a="1"/>
  <c r="AJ102" i="133" s="1"/>
  <c r="AJ101" i="133" a="1"/>
  <c r="AJ101" i="133" s="1"/>
  <c r="AJ85" i="133" a="1"/>
  <c r="AJ85" i="133" s="1"/>
  <c r="AJ73" i="133" a="1"/>
  <c r="AJ73" i="133" s="1"/>
  <c r="AJ64" i="133" a="1"/>
  <c r="AJ64" i="133" s="1"/>
  <c r="AJ63" i="133" a="1"/>
  <c r="AJ63" i="133" s="1"/>
  <c r="AJ24" i="133" a="1"/>
  <c r="AJ24" i="133" s="1"/>
  <c r="AJ21" i="133" a="1"/>
  <c r="AJ21" i="133" s="1"/>
  <c r="AJ19" i="133" a="1"/>
  <c r="AJ19" i="133" s="1"/>
  <c r="AJ10" i="133" a="1"/>
  <c r="AJ10" i="133" s="1"/>
  <c r="AJ117" i="133" a="1"/>
  <c r="AJ117" i="133" s="1"/>
  <c r="AJ56" i="133" a="1"/>
  <c r="AJ56" i="133" s="1"/>
  <c r="AJ53" i="133" a="1"/>
  <c r="AJ53" i="133" s="1"/>
  <c r="AJ50" i="133" a="1"/>
  <c r="AJ50" i="133" s="1"/>
  <c r="AJ47" i="133" a="1"/>
  <c r="AJ47" i="133" s="1"/>
  <c r="AJ44" i="133" a="1"/>
  <c r="AJ44" i="133" s="1"/>
  <c r="AJ41" i="133" a="1"/>
  <c r="AJ41" i="133" s="1"/>
  <c r="AJ38" i="133" a="1"/>
  <c r="AJ38" i="133" s="1"/>
  <c r="AJ35" i="133" a="1"/>
  <c r="AJ35" i="133" s="1"/>
  <c r="AJ32" i="133" a="1"/>
  <c r="AJ32" i="133" s="1"/>
  <c r="AJ29" i="133" a="1"/>
  <c r="AJ29" i="133" s="1"/>
  <c r="AJ26" i="133" a="1"/>
  <c r="AJ26" i="133" s="1"/>
  <c r="AJ76" i="133" a="1"/>
  <c r="AJ76" i="133" s="1"/>
  <c r="AJ12" i="133" a="1"/>
  <c r="AJ12" i="133" s="1"/>
  <c r="AJ114" i="133" a="1"/>
  <c r="AJ114" i="133" s="1"/>
  <c r="AJ100" i="133" a="1"/>
  <c r="AJ100" i="133" s="1"/>
  <c r="AJ69" i="133" a="1"/>
  <c r="AJ69" i="133" s="1"/>
  <c r="AJ65" i="133" a="1"/>
  <c r="AJ65" i="133" s="1"/>
  <c r="AJ13" i="133" a="1"/>
  <c r="AJ13" i="133" s="1"/>
  <c r="AJ79" i="133" a="1"/>
  <c r="AJ79" i="133" s="1"/>
  <c r="AJ74" i="133" a="1"/>
  <c r="AJ74" i="133" s="1"/>
  <c r="AJ70" i="133" a="1"/>
  <c r="AJ70" i="133" s="1"/>
  <c r="AJ23" i="133" a="1"/>
  <c r="AJ23" i="133" s="1"/>
  <c r="AJ14" i="133" a="1"/>
  <c r="AJ14" i="133" s="1"/>
  <c r="AJ55" i="133" a="1"/>
  <c r="AJ55" i="133" s="1"/>
  <c r="AJ52" i="133" a="1"/>
  <c r="AJ52" i="133" s="1"/>
  <c r="AJ49" i="133" a="1"/>
  <c r="AJ49" i="133" s="1"/>
  <c r="AJ46" i="133" a="1"/>
  <c r="AJ46" i="133" s="1"/>
  <c r="AJ43" i="133" a="1"/>
  <c r="AJ43" i="133" s="1"/>
  <c r="AJ40" i="133" a="1"/>
  <c r="AJ40" i="133" s="1"/>
  <c r="AJ37" i="133" a="1"/>
  <c r="AJ37" i="133" s="1"/>
  <c r="AJ34" i="133" a="1"/>
  <c r="AJ34" i="133" s="1"/>
  <c r="AJ31" i="133" a="1"/>
  <c r="AJ31" i="133" s="1"/>
  <c r="AJ28" i="133" a="1"/>
  <c r="AJ28" i="133" s="1"/>
  <c r="AJ15" i="133" a="1"/>
  <c r="AJ15" i="133" s="1"/>
  <c r="AJ20" i="133" a="1"/>
  <c r="AJ20" i="133" s="1"/>
  <c r="AJ18" i="133" a="1"/>
  <c r="AJ18" i="133" s="1"/>
  <c r="AJ16" i="133" a="1"/>
  <c r="AJ16" i="133" s="1"/>
  <c r="AJ71" i="133" a="1"/>
  <c r="AJ71" i="133" s="1"/>
  <c r="AJ66" i="133" a="1"/>
  <c r="AJ66" i="133" s="1"/>
  <c r="AJ17" i="133" a="1"/>
  <c r="AJ17" i="133" s="1"/>
  <c r="AJ82" i="133" a="1"/>
  <c r="AJ82" i="133" s="1"/>
  <c r="AJ67" i="133" a="1"/>
  <c r="AJ67" i="133" s="1"/>
  <c r="AJ25" i="133" a="1"/>
  <c r="AJ25" i="133" s="1"/>
  <c r="AJ22" i="133" a="1"/>
  <c r="AJ22" i="133" s="1"/>
  <c r="AJ75" i="133" a="1"/>
  <c r="AJ75" i="133" s="1"/>
  <c r="AJ54" i="133" a="1"/>
  <c r="AJ54" i="133" s="1"/>
  <c r="AJ51" i="133" a="1"/>
  <c r="AJ51" i="133" s="1"/>
  <c r="AJ48" i="133" a="1"/>
  <c r="AJ48" i="133" s="1"/>
  <c r="AJ45" i="133" a="1"/>
  <c r="AJ45" i="133" s="1"/>
  <c r="AJ42" i="133" a="1"/>
  <c r="AJ42" i="133" s="1"/>
  <c r="AJ39" i="133" a="1"/>
  <c r="AJ39" i="133" s="1"/>
  <c r="AJ36" i="133" a="1"/>
  <c r="AJ36" i="133" s="1"/>
  <c r="AJ33" i="133" a="1"/>
  <c r="AJ33" i="133" s="1"/>
  <c r="AJ105" i="133" a="1"/>
  <c r="AJ105" i="133" s="1"/>
  <c r="AJ62" i="133" a="1"/>
  <c r="AJ62" i="133" s="1"/>
  <c r="AJ61" i="133" a="1"/>
  <c r="AJ61" i="133" s="1"/>
  <c r="AJ59" i="133" a="1"/>
  <c r="AJ59" i="133" s="1"/>
  <c r="AJ58" i="133" a="1"/>
  <c r="AJ58" i="133" s="1"/>
  <c r="AE1" i="133"/>
  <c r="AI7" i="133" a="1"/>
  <c r="AI7" i="133" s="1"/>
  <c r="C26" i="133"/>
  <c r="AI30" i="133" a="1"/>
  <c r="AI30" i="133" s="1"/>
  <c r="AI36" i="133" a="1"/>
  <c r="AI36" i="133" s="1"/>
  <c r="AI45" i="133" a="1"/>
  <c r="AI45" i="133" s="1"/>
  <c r="AI54" i="133" a="1"/>
  <c r="AI54" i="133" s="1"/>
  <c r="AJ2" i="133" a="1"/>
  <c r="AJ2" i="133" s="1"/>
  <c r="AE2" i="133" s="1"/>
  <c r="AE3" i="133" s="1"/>
  <c r="AF1" i="133"/>
  <c r="AK3" i="133" a="1"/>
  <c r="AK3" i="133" s="1"/>
  <c r="AI6" i="133" a="1"/>
  <c r="AI6" i="133" s="1"/>
  <c r="AJ8" i="133" a="1"/>
  <c r="AJ8" i="133" s="1"/>
  <c r="AL9" i="133" a="1"/>
  <c r="AL9" i="133" s="1"/>
  <c r="AS10" i="133"/>
  <c r="AJ11" i="133" a="1"/>
  <c r="AJ11" i="133" s="1"/>
  <c r="AJ30" i="133" a="1"/>
  <c r="AJ30" i="133" s="1"/>
  <c r="AM120" i="133" a="1"/>
  <c r="AM120" i="133" s="1"/>
  <c r="AJ34" i="132" a="1"/>
  <c r="AJ34" i="132" s="1"/>
  <c r="AM74" i="132" a="1"/>
  <c r="AM74" i="132" s="1"/>
  <c r="AJ5" i="132" a="1"/>
  <c r="AJ5" i="132" s="1"/>
  <c r="AJ13" i="132" a="1"/>
  <c r="AJ13" i="132" s="1"/>
  <c r="AJ28" i="132" a="1"/>
  <c r="AJ28" i="132" s="1"/>
  <c r="AL35" i="132" a="1"/>
  <c r="AL35" i="132" s="1"/>
  <c r="AK48" i="132" a="1"/>
  <c r="AK48" i="132" s="1"/>
  <c r="AK75" i="132" a="1"/>
  <c r="AK75" i="132" s="1"/>
  <c r="AL5" i="132" a="1"/>
  <c r="AL5" i="132" s="1"/>
  <c r="AL13" i="132" a="1"/>
  <c r="AL13" i="132" s="1"/>
  <c r="AL29" i="132" a="1"/>
  <c r="AL29" i="132" s="1"/>
  <c r="AM35" i="132" a="1"/>
  <c r="AM35" i="132" s="1"/>
  <c r="AM50" i="132" a="1"/>
  <c r="AM50" i="132" s="1"/>
  <c r="AM77" i="132" a="1"/>
  <c r="AM77" i="132" s="1"/>
  <c r="AJ7" i="132" a="1"/>
  <c r="AJ7" i="132" s="1"/>
  <c r="AM13" i="132" a="1"/>
  <c r="AM13" i="132" s="1"/>
  <c r="AM29" i="132" a="1"/>
  <c r="AM29" i="132" s="1"/>
  <c r="AJ36" i="132" a="1"/>
  <c r="AJ36" i="132" s="1"/>
  <c r="AM53" i="132" a="1"/>
  <c r="AM53" i="132" s="1"/>
  <c r="AM80" i="132" a="1"/>
  <c r="AM80" i="132" s="1"/>
  <c r="AS5" i="132"/>
  <c r="AL7" i="132" a="1"/>
  <c r="AL7" i="132" s="1"/>
  <c r="AJ30" i="132" a="1"/>
  <c r="AJ30" i="132" s="1"/>
  <c r="AL36" i="132" a="1"/>
  <c r="AL36" i="132" s="1"/>
  <c r="AM56" i="132" a="1"/>
  <c r="AM56" i="132" s="1"/>
  <c r="AM83" i="132" a="1"/>
  <c r="AM83" i="132" s="1"/>
  <c r="AJ9" i="132" a="1"/>
  <c r="AJ9" i="132" s="1"/>
  <c r="AJ15" i="132" a="1"/>
  <c r="AJ15" i="132" s="1"/>
  <c r="AK30" i="132" a="1"/>
  <c r="AK30" i="132" s="1"/>
  <c r="AJ37" i="132" a="1"/>
  <c r="AJ37" i="132" s="1"/>
  <c r="AK57" i="132" a="1"/>
  <c r="AK57" i="132" s="1"/>
  <c r="AK84" i="132" a="1"/>
  <c r="AK84" i="132" s="1"/>
  <c r="AS7" i="132"/>
  <c r="AL9" i="132" a="1"/>
  <c r="AL9" i="132" s="1"/>
  <c r="AL30" i="132" a="1"/>
  <c r="AL30" i="132" s="1"/>
  <c r="AM38" i="132" a="1"/>
  <c r="AM38" i="132" s="1"/>
  <c r="AM59" i="132" a="1"/>
  <c r="AM59" i="132" s="1"/>
  <c r="AM86" i="132" a="1"/>
  <c r="AM86" i="132" s="1"/>
  <c r="AM9" i="132" a="1"/>
  <c r="AM9" i="132" s="1"/>
  <c r="AJ17" i="132" a="1"/>
  <c r="AJ17" i="132" s="1"/>
  <c r="AJ31" i="132" a="1"/>
  <c r="AJ31" i="132" s="1"/>
  <c r="AL39" i="132" a="1"/>
  <c r="AL39" i="132" s="1"/>
  <c r="AM62" i="132" a="1"/>
  <c r="AM62" i="132" s="1"/>
  <c r="AL91" i="132" a="1"/>
  <c r="AL91" i="132" s="1"/>
  <c r="AJ27" i="132" a="1"/>
  <c r="AJ27" i="132" s="1"/>
  <c r="AE1" i="132"/>
  <c r="AL17" i="132" a="1"/>
  <c r="AL17" i="132" s="1"/>
  <c r="AL32" i="132" a="1"/>
  <c r="AL32" i="132" s="1"/>
  <c r="AM65" i="132" a="1"/>
  <c r="AM65" i="132" s="1"/>
  <c r="AL92" i="132" a="1"/>
  <c r="AL92" i="132" s="1"/>
  <c r="AG1" i="132"/>
  <c r="AJ11" i="132" a="1"/>
  <c r="AJ11" i="132" s="1"/>
  <c r="AL26" i="132" a="1"/>
  <c r="AL26" i="132" s="1"/>
  <c r="AM32" i="132" a="1"/>
  <c r="AM32" i="132" s="1"/>
  <c r="AK66" i="132" a="1"/>
  <c r="AK66" i="132" s="1"/>
  <c r="AL94" i="132" a="1"/>
  <c r="AL94" i="132" s="1"/>
  <c r="AI332" i="132" a="1"/>
  <c r="AI332" i="132" s="1"/>
  <c r="AI329" i="132" a="1"/>
  <c r="AI329" i="132" s="1"/>
  <c r="AI326" i="132" a="1"/>
  <c r="AI326" i="132" s="1"/>
  <c r="AI323" i="132" a="1"/>
  <c r="AI323" i="132" s="1"/>
  <c r="AI320" i="132" a="1"/>
  <c r="AI320" i="132" s="1"/>
  <c r="AI317" i="132" a="1"/>
  <c r="AI317" i="132" s="1"/>
  <c r="AI314" i="132" a="1"/>
  <c r="AI314" i="132" s="1"/>
  <c r="AI311" i="132" a="1"/>
  <c r="AI311" i="132" s="1"/>
  <c r="AI308" i="132" a="1"/>
  <c r="AI308" i="132" s="1"/>
  <c r="AI305" i="132" a="1"/>
  <c r="AI305" i="132" s="1"/>
  <c r="AI302" i="132" a="1"/>
  <c r="AI302" i="132" s="1"/>
  <c r="AI299" i="132" a="1"/>
  <c r="AI299" i="132" s="1"/>
  <c r="AI296" i="132" a="1"/>
  <c r="AI296" i="132" s="1"/>
  <c r="AI293" i="132" a="1"/>
  <c r="AI293" i="132" s="1"/>
  <c r="AI290" i="132" a="1"/>
  <c r="AI290" i="132" s="1"/>
  <c r="AI287" i="132" a="1"/>
  <c r="AI287" i="132" s="1"/>
  <c r="AI284" i="132" a="1"/>
  <c r="AI284" i="132" s="1"/>
  <c r="AI331" i="132" a="1"/>
  <c r="AI331" i="132" s="1"/>
  <c r="AI328" i="132" a="1"/>
  <c r="AI328" i="132" s="1"/>
  <c r="AI325" i="132" a="1"/>
  <c r="AI325" i="132" s="1"/>
  <c r="AI322" i="132" a="1"/>
  <c r="AI322" i="132" s="1"/>
  <c r="AI319" i="132" a="1"/>
  <c r="AI319" i="132" s="1"/>
  <c r="AI316" i="132" a="1"/>
  <c r="AI316" i="132" s="1"/>
  <c r="AI313" i="132" a="1"/>
  <c r="AI313" i="132" s="1"/>
  <c r="AI310" i="132" a="1"/>
  <c r="AI310" i="132" s="1"/>
  <c r="AI307" i="132" a="1"/>
  <c r="AI307" i="132" s="1"/>
  <c r="AI304" i="132" a="1"/>
  <c r="AI304" i="132" s="1"/>
  <c r="AI301" i="132" a="1"/>
  <c r="AI301" i="132" s="1"/>
  <c r="AI298" i="132" a="1"/>
  <c r="AI298" i="132" s="1"/>
  <c r="AI295" i="132" a="1"/>
  <c r="AI295" i="132" s="1"/>
  <c r="AI292" i="132" a="1"/>
  <c r="AI292" i="132" s="1"/>
  <c r="AI289" i="132" a="1"/>
  <c r="AI289" i="132" s="1"/>
  <c r="AI286" i="132" a="1"/>
  <c r="AI286" i="132" s="1"/>
  <c r="AI283" i="132" a="1"/>
  <c r="AI283" i="132" s="1"/>
  <c r="AI280" i="132" a="1"/>
  <c r="AI280" i="132" s="1"/>
  <c r="AI277" i="132" a="1"/>
  <c r="AI277" i="132" s="1"/>
  <c r="AI333" i="132" a="1"/>
  <c r="AI333" i="132" s="1"/>
  <c r="AI330" i="132" a="1"/>
  <c r="AI330" i="132" s="1"/>
  <c r="AI327" i="132" a="1"/>
  <c r="AI327" i="132" s="1"/>
  <c r="AI324" i="132" a="1"/>
  <c r="AI324" i="132" s="1"/>
  <c r="AI321" i="132" a="1"/>
  <c r="AI321" i="132" s="1"/>
  <c r="AI318" i="132" a="1"/>
  <c r="AI318" i="132" s="1"/>
  <c r="AI315" i="132" a="1"/>
  <c r="AI315" i="132" s="1"/>
  <c r="AI312" i="132" a="1"/>
  <c r="AI312" i="132" s="1"/>
  <c r="AI309" i="132" a="1"/>
  <c r="AI309" i="132" s="1"/>
  <c r="AI306" i="132" a="1"/>
  <c r="AI306" i="132" s="1"/>
  <c r="AI303" i="132" a="1"/>
  <c r="AI303" i="132" s="1"/>
  <c r="AI300" i="132" a="1"/>
  <c r="AI300" i="132" s="1"/>
  <c r="AI294" i="132" a="1"/>
  <c r="AI294" i="132" s="1"/>
  <c r="AI285" i="132" a="1"/>
  <c r="AI285" i="132" s="1"/>
  <c r="AI281" i="132" a="1"/>
  <c r="AI281" i="132" s="1"/>
  <c r="AI269" i="132" a="1"/>
  <c r="AI269" i="132" s="1"/>
  <c r="AI266" i="132" a="1"/>
  <c r="AI266" i="132" s="1"/>
  <c r="AI263" i="132" a="1"/>
  <c r="AI263" i="132" s="1"/>
  <c r="AI260" i="132" a="1"/>
  <c r="AI260" i="132" s="1"/>
  <c r="AI257" i="132" a="1"/>
  <c r="AI257" i="132" s="1"/>
  <c r="AI279" i="132" a="1"/>
  <c r="AI279" i="132" s="1"/>
  <c r="AI274" i="132" a="1"/>
  <c r="AI274" i="132" s="1"/>
  <c r="AI271" i="132" a="1"/>
  <c r="AI271" i="132" s="1"/>
  <c r="AI291" i="132" a="1"/>
  <c r="AI291" i="132" s="1"/>
  <c r="AI268" i="132" a="1"/>
  <c r="AI268" i="132" s="1"/>
  <c r="AI265" i="132" a="1"/>
  <c r="AI265" i="132" s="1"/>
  <c r="AI262" i="132" a="1"/>
  <c r="AI262" i="132" s="1"/>
  <c r="AI259" i="132" a="1"/>
  <c r="AI259" i="132" s="1"/>
  <c r="AI256" i="132" a="1"/>
  <c r="AI256" i="132" s="1"/>
  <c r="AI253" i="132" a="1"/>
  <c r="AI253" i="132" s="1"/>
  <c r="AI282" i="132" a="1"/>
  <c r="AI282" i="132" s="1"/>
  <c r="AI275" i="132" a="1"/>
  <c r="AI275" i="132" s="1"/>
  <c r="AI272" i="132" a="1"/>
  <c r="AI272" i="132" s="1"/>
  <c r="AI297" i="132" a="1"/>
  <c r="AI297" i="132" s="1"/>
  <c r="AI288" i="132" a="1"/>
  <c r="AI288" i="132" s="1"/>
  <c r="AI278" i="132" a="1"/>
  <c r="AI278" i="132" s="1"/>
  <c r="AI267" i="132" a="1"/>
  <c r="AI267" i="132" s="1"/>
  <c r="AI264" i="132" a="1"/>
  <c r="AI264" i="132" s="1"/>
  <c r="AI261" i="132" a="1"/>
  <c r="AI261" i="132" s="1"/>
  <c r="AI258" i="132" a="1"/>
  <c r="AI258" i="132" s="1"/>
  <c r="AI255" i="132" a="1"/>
  <c r="AI255" i="132" s="1"/>
  <c r="AI252" i="132" a="1"/>
  <c r="AI252" i="132" s="1"/>
  <c r="AI249" i="132" a="1"/>
  <c r="AI249" i="132" s="1"/>
  <c r="AI246" i="132" a="1"/>
  <c r="AI246" i="132" s="1"/>
  <c r="AI243" i="132" a="1"/>
  <c r="AI243" i="132" s="1"/>
  <c r="AI240" i="132" a="1"/>
  <c r="AI240" i="132" s="1"/>
  <c r="AI251" i="132" a="1"/>
  <c r="AI251" i="132" s="1"/>
  <c r="AI248" i="132" a="1"/>
  <c r="AI248" i="132" s="1"/>
  <c r="AI245" i="132" a="1"/>
  <c r="AI245" i="132" s="1"/>
  <c r="AI242" i="132" a="1"/>
  <c r="AI242" i="132" s="1"/>
  <c r="AI239" i="132" a="1"/>
  <c r="AI239" i="132" s="1"/>
  <c r="AI230" i="132" a="1"/>
  <c r="AI230" i="132" s="1"/>
  <c r="AI235" i="132" a="1"/>
  <c r="AI235" i="132" s="1"/>
  <c r="AI226" i="132" a="1"/>
  <c r="AI226" i="132" s="1"/>
  <c r="AI231" i="132" a="1"/>
  <c r="AI231" i="132" s="1"/>
  <c r="AI221" i="132" a="1"/>
  <c r="AI221" i="132" s="1"/>
  <c r="AI218" i="132" a="1"/>
  <c r="AI218" i="132" s="1"/>
  <c r="AI215" i="132" a="1"/>
  <c r="AI215" i="132" s="1"/>
  <c r="AI212" i="132" a="1"/>
  <c r="AI212" i="132" s="1"/>
  <c r="AI209" i="132" a="1"/>
  <c r="AI209" i="132" s="1"/>
  <c r="AI206" i="132" a="1"/>
  <c r="AI206" i="132" s="1"/>
  <c r="AI203" i="132" a="1"/>
  <c r="AI203" i="132" s="1"/>
  <c r="AI200" i="132" a="1"/>
  <c r="AI200" i="132" s="1"/>
  <c r="AI197" i="132" a="1"/>
  <c r="AI197" i="132" s="1"/>
  <c r="AI194" i="132" a="1"/>
  <c r="AI194" i="132" s="1"/>
  <c r="AI191" i="132" a="1"/>
  <c r="AI191" i="132" s="1"/>
  <c r="AI188" i="132" a="1"/>
  <c r="AI188" i="132" s="1"/>
  <c r="AI185" i="132" a="1"/>
  <c r="AI185" i="132" s="1"/>
  <c r="AI182" i="132" a="1"/>
  <c r="AI182" i="132" s="1"/>
  <c r="AI254" i="132" a="1"/>
  <c r="AI254" i="132" s="1"/>
  <c r="AI276" i="132" a="1"/>
  <c r="AI276" i="132" s="1"/>
  <c r="AI236" i="132" a="1"/>
  <c r="AI236" i="132" s="1"/>
  <c r="AI227" i="132" a="1"/>
  <c r="AI227" i="132" s="1"/>
  <c r="AI232" i="132" a="1"/>
  <c r="AI232" i="132" s="1"/>
  <c r="AI273" i="132" a="1"/>
  <c r="AI273" i="132" s="1"/>
  <c r="AI237" i="132" a="1"/>
  <c r="AI237" i="132" s="1"/>
  <c r="AI228" i="132" a="1"/>
  <c r="AI228" i="132" s="1"/>
  <c r="AI220" i="132" a="1"/>
  <c r="AI220" i="132" s="1"/>
  <c r="AI217" i="132" a="1"/>
  <c r="AI217" i="132" s="1"/>
  <c r="AI214" i="132" a="1"/>
  <c r="AI214" i="132" s="1"/>
  <c r="AI211" i="132" a="1"/>
  <c r="AI211" i="132" s="1"/>
  <c r="AI208" i="132" a="1"/>
  <c r="AI208" i="132" s="1"/>
  <c r="AI205" i="132" a="1"/>
  <c r="AI205" i="132" s="1"/>
  <c r="AI202" i="132" a="1"/>
  <c r="AI202" i="132" s="1"/>
  <c r="AI199" i="132" a="1"/>
  <c r="AI199" i="132" s="1"/>
  <c r="AI196" i="132" a="1"/>
  <c r="AI196" i="132" s="1"/>
  <c r="AI193" i="132" a="1"/>
  <c r="AI193" i="132" s="1"/>
  <c r="AI190" i="132" a="1"/>
  <c r="AI190" i="132" s="1"/>
  <c r="AI187" i="132" a="1"/>
  <c r="AI187" i="132" s="1"/>
  <c r="AI184" i="132" a="1"/>
  <c r="AI184" i="132" s="1"/>
  <c r="AI181" i="132" a="1"/>
  <c r="AI181" i="132" s="1"/>
  <c r="AI178" i="132" a="1"/>
  <c r="AI178" i="132" s="1"/>
  <c r="AI250" i="132" a="1"/>
  <c r="AI250" i="132" s="1"/>
  <c r="AI247" i="132" a="1"/>
  <c r="AI247" i="132" s="1"/>
  <c r="AI244" i="132" a="1"/>
  <c r="AI244" i="132" s="1"/>
  <c r="AI241" i="132" a="1"/>
  <c r="AI241" i="132" s="1"/>
  <c r="AI223" i="132" a="1"/>
  <c r="AI223" i="132" s="1"/>
  <c r="AI270" i="132" a="1"/>
  <c r="AI270" i="132" s="1"/>
  <c r="AI233" i="132" a="1"/>
  <c r="AI233" i="132" s="1"/>
  <c r="AI224" i="132" a="1"/>
  <c r="AI224" i="132" s="1"/>
  <c r="AI238" i="132" a="1"/>
  <c r="AI238" i="132" s="1"/>
  <c r="AI229" i="132" a="1"/>
  <c r="AI229" i="132" s="1"/>
  <c r="AI225" i="132" a="1"/>
  <c r="AI225" i="132" s="1"/>
  <c r="AI175" i="132" a="1"/>
  <c r="AI175" i="132" s="1"/>
  <c r="AI172" i="132" a="1"/>
  <c r="AI172" i="132" s="1"/>
  <c r="AI169" i="132" a="1"/>
  <c r="AI169" i="132" s="1"/>
  <c r="AI166" i="132" a="1"/>
  <c r="AI166" i="132" s="1"/>
  <c r="AI163" i="132" a="1"/>
  <c r="AI163" i="132" s="1"/>
  <c r="AI160" i="132" a="1"/>
  <c r="AI160" i="132" s="1"/>
  <c r="AI157" i="132" a="1"/>
  <c r="AI157" i="132" s="1"/>
  <c r="AI154" i="132" a="1"/>
  <c r="AI154" i="132" s="1"/>
  <c r="AI151" i="132" a="1"/>
  <c r="AI151" i="132" s="1"/>
  <c r="AI148" i="132" a="1"/>
  <c r="AI148" i="132" s="1"/>
  <c r="AI145" i="132" a="1"/>
  <c r="AI145" i="132" s="1"/>
  <c r="AI144" i="132" a="1"/>
  <c r="AI144" i="132" s="1"/>
  <c r="AI141" i="132" a="1"/>
  <c r="AI141" i="132" s="1"/>
  <c r="AI138" i="132" a="1"/>
  <c r="AI138" i="132" s="1"/>
  <c r="AI135" i="132" a="1"/>
  <c r="AI135" i="132" s="1"/>
  <c r="AI132" i="132" a="1"/>
  <c r="AI132" i="132" s="1"/>
  <c r="AI129" i="132" a="1"/>
  <c r="AI129" i="132" s="1"/>
  <c r="AI126" i="132" a="1"/>
  <c r="AI126" i="132" s="1"/>
  <c r="AI123" i="132" a="1"/>
  <c r="AI123" i="132" s="1"/>
  <c r="AI120" i="132" a="1"/>
  <c r="AI120" i="132" s="1"/>
  <c r="AI117" i="132" a="1"/>
  <c r="AI117" i="132" s="1"/>
  <c r="AI114" i="132" a="1"/>
  <c r="AI114" i="132" s="1"/>
  <c r="AI111" i="132" a="1"/>
  <c r="AI111" i="132" s="1"/>
  <c r="AI108" i="132" a="1"/>
  <c r="AI108" i="132" s="1"/>
  <c r="AI105" i="132" a="1"/>
  <c r="AI105" i="132" s="1"/>
  <c r="AI102" i="132" a="1"/>
  <c r="AI102" i="132" s="1"/>
  <c r="AI99" i="132" a="1"/>
  <c r="AI99" i="132" s="1"/>
  <c r="AI96" i="132" a="1"/>
  <c r="AI96" i="132" s="1"/>
  <c r="AI93" i="132" a="1"/>
  <c r="AI93" i="132" s="1"/>
  <c r="AI90" i="132" a="1"/>
  <c r="AI90" i="132" s="1"/>
  <c r="AI189" i="132" a="1"/>
  <c r="AI189" i="132" s="1"/>
  <c r="AI180" i="132" a="1"/>
  <c r="AI180" i="132" s="1"/>
  <c r="AI222" i="132" a="1"/>
  <c r="AI222" i="132" s="1"/>
  <c r="AI213" i="132" a="1"/>
  <c r="AI213" i="132" s="1"/>
  <c r="AI204" i="132" a="1"/>
  <c r="AI204" i="132" s="1"/>
  <c r="AI195" i="132" a="1"/>
  <c r="AI195" i="132" s="1"/>
  <c r="AI176" i="132" a="1"/>
  <c r="AI176" i="132" s="1"/>
  <c r="AI173" i="132" a="1"/>
  <c r="AI173" i="132" s="1"/>
  <c r="AI170" i="132" a="1"/>
  <c r="AI170" i="132" s="1"/>
  <c r="AI167" i="132" a="1"/>
  <c r="AI167" i="132" s="1"/>
  <c r="AI164" i="132" a="1"/>
  <c r="AI164" i="132" s="1"/>
  <c r="AI161" i="132" a="1"/>
  <c r="AI161" i="132" s="1"/>
  <c r="AI158" i="132" a="1"/>
  <c r="AI158" i="132" s="1"/>
  <c r="AI155" i="132" a="1"/>
  <c r="AI155" i="132" s="1"/>
  <c r="AI152" i="132" a="1"/>
  <c r="AI152" i="132" s="1"/>
  <c r="AI149" i="132" a="1"/>
  <c r="AI149" i="132" s="1"/>
  <c r="AI146" i="132" a="1"/>
  <c r="AI146" i="132" s="1"/>
  <c r="AI143" i="132" a="1"/>
  <c r="AI143" i="132" s="1"/>
  <c r="AI140" i="132" a="1"/>
  <c r="AI140" i="132" s="1"/>
  <c r="AI137" i="132" a="1"/>
  <c r="AI137" i="132" s="1"/>
  <c r="AI134" i="132" a="1"/>
  <c r="AI134" i="132" s="1"/>
  <c r="AI131" i="132" a="1"/>
  <c r="AI131" i="132" s="1"/>
  <c r="AI128" i="132" a="1"/>
  <c r="AI128" i="132" s="1"/>
  <c r="AI125" i="132" a="1"/>
  <c r="AI125" i="132" s="1"/>
  <c r="AI122" i="132" a="1"/>
  <c r="AI122" i="132" s="1"/>
  <c r="AI119" i="132" a="1"/>
  <c r="AI119" i="132" s="1"/>
  <c r="AI116" i="132" a="1"/>
  <c r="AI116" i="132" s="1"/>
  <c r="AI113" i="132" a="1"/>
  <c r="AI113" i="132" s="1"/>
  <c r="AI110" i="132" a="1"/>
  <c r="AI110" i="132" s="1"/>
  <c r="AI107" i="132" a="1"/>
  <c r="AI107" i="132" s="1"/>
  <c r="AI104" i="132" a="1"/>
  <c r="AI104" i="132" s="1"/>
  <c r="AI101" i="132" a="1"/>
  <c r="AI101" i="132" s="1"/>
  <c r="AI98" i="132" a="1"/>
  <c r="AI98" i="132" s="1"/>
  <c r="AI95" i="132" a="1"/>
  <c r="AI95" i="132" s="1"/>
  <c r="AI92" i="132" a="1"/>
  <c r="AI92" i="132" s="1"/>
  <c r="AI234" i="132" a="1"/>
  <c r="AI234" i="132" s="1"/>
  <c r="AI183" i="132" a="1"/>
  <c r="AI183" i="132" s="1"/>
  <c r="AI219" i="132" a="1"/>
  <c r="AI219" i="132" s="1"/>
  <c r="AI210" i="132" a="1"/>
  <c r="AI210" i="132" s="1"/>
  <c r="AI201" i="132" a="1"/>
  <c r="AI201" i="132" s="1"/>
  <c r="AI192" i="132" a="1"/>
  <c r="AI192" i="132" s="1"/>
  <c r="AI179" i="132" a="1"/>
  <c r="AI179" i="132" s="1"/>
  <c r="AI177" i="132" a="1"/>
  <c r="AI177" i="132" s="1"/>
  <c r="AI174" i="132" a="1"/>
  <c r="AI174" i="132" s="1"/>
  <c r="AI171" i="132" a="1"/>
  <c r="AI171" i="132" s="1"/>
  <c r="AI168" i="132" a="1"/>
  <c r="AI168" i="132" s="1"/>
  <c r="AI165" i="132" a="1"/>
  <c r="AI165" i="132" s="1"/>
  <c r="AI162" i="132" a="1"/>
  <c r="AI162" i="132" s="1"/>
  <c r="AI159" i="132" a="1"/>
  <c r="AI159" i="132" s="1"/>
  <c r="AI156" i="132" a="1"/>
  <c r="AI156" i="132" s="1"/>
  <c r="AI153" i="132" a="1"/>
  <c r="AI153" i="132" s="1"/>
  <c r="AI150" i="132" a="1"/>
  <c r="AI150" i="132" s="1"/>
  <c r="AI147" i="132" a="1"/>
  <c r="AI147" i="132" s="1"/>
  <c r="AI142" i="132" a="1"/>
  <c r="AI142" i="132" s="1"/>
  <c r="AI139" i="132" a="1"/>
  <c r="AI139" i="132" s="1"/>
  <c r="AI136" i="132" a="1"/>
  <c r="AI136" i="132" s="1"/>
  <c r="AI133" i="132" a="1"/>
  <c r="AI133" i="132" s="1"/>
  <c r="AI130" i="132" a="1"/>
  <c r="AI130" i="132" s="1"/>
  <c r="AI127" i="132" a="1"/>
  <c r="AI127" i="132" s="1"/>
  <c r="AI124" i="132" a="1"/>
  <c r="AI124" i="132" s="1"/>
  <c r="AI121" i="132" a="1"/>
  <c r="AI121" i="132" s="1"/>
  <c r="AI118" i="132" a="1"/>
  <c r="AI118" i="132" s="1"/>
  <c r="AI115" i="132" a="1"/>
  <c r="AI115" i="132" s="1"/>
  <c r="AI112" i="132" a="1"/>
  <c r="AI112" i="132" s="1"/>
  <c r="AI109" i="132" a="1"/>
  <c r="AI109" i="132" s="1"/>
  <c r="AI106" i="132" a="1"/>
  <c r="AI106" i="132" s="1"/>
  <c r="AI103" i="132" a="1"/>
  <c r="AI103" i="132" s="1"/>
  <c r="AI100" i="132" a="1"/>
  <c r="AI100" i="132" s="1"/>
  <c r="AI97" i="132" a="1"/>
  <c r="AI97" i="132" s="1"/>
  <c r="AI186" i="132" a="1"/>
  <c r="AI186" i="132" s="1"/>
  <c r="AI20" i="132" a="1"/>
  <c r="AI20" i="132" s="1"/>
  <c r="AI18" i="132" a="1"/>
  <c r="AI18" i="132" s="1"/>
  <c r="AI16" i="132" a="1"/>
  <c r="AI16" i="132" s="1"/>
  <c r="AI4" i="132" a="1"/>
  <c r="AI4" i="132" s="1"/>
  <c r="AI2" i="132" a="1"/>
  <c r="AI2" i="132" s="1"/>
  <c r="AD2" i="132" s="1"/>
  <c r="AI216" i="132" a="1"/>
  <c r="AI216" i="132" s="1"/>
  <c r="AI25" i="132" a="1"/>
  <c r="AI25" i="132" s="1"/>
  <c r="AI22" i="132" a="1"/>
  <c r="AI22" i="132" s="1"/>
  <c r="AI6" i="132" a="1"/>
  <c r="AI6" i="132" s="1"/>
  <c r="AI207" i="132" a="1"/>
  <c r="AI207" i="132" s="1"/>
  <c r="AI94" i="132" a="1"/>
  <c r="AI94" i="132" s="1"/>
  <c r="AI91" i="132" a="1"/>
  <c r="AI91" i="132" s="1"/>
  <c r="AI87" i="132" a="1"/>
  <c r="AI87" i="132" s="1"/>
  <c r="AI84" i="132" a="1"/>
  <c r="AI84" i="132" s="1"/>
  <c r="AI81" i="132" a="1"/>
  <c r="AI81" i="132" s="1"/>
  <c r="AI78" i="132" a="1"/>
  <c r="AI78" i="132" s="1"/>
  <c r="AI75" i="132" a="1"/>
  <c r="AI75" i="132" s="1"/>
  <c r="AI72" i="132" a="1"/>
  <c r="AI72" i="132" s="1"/>
  <c r="AI69" i="132" a="1"/>
  <c r="AI69" i="132" s="1"/>
  <c r="AI66" i="132" a="1"/>
  <c r="AI66" i="132" s="1"/>
  <c r="AI63" i="132" a="1"/>
  <c r="AI63" i="132" s="1"/>
  <c r="AI60" i="132" a="1"/>
  <c r="AI60" i="132" s="1"/>
  <c r="AI57" i="132" a="1"/>
  <c r="AI57" i="132" s="1"/>
  <c r="AI54" i="132" a="1"/>
  <c r="AI54" i="132" s="1"/>
  <c r="AI51" i="132" a="1"/>
  <c r="AI51" i="132" s="1"/>
  <c r="AI48" i="132" a="1"/>
  <c r="AI48" i="132" s="1"/>
  <c r="AI45" i="132" a="1"/>
  <c r="AI45" i="132" s="1"/>
  <c r="AI42" i="132" a="1"/>
  <c r="AI42" i="132" s="1"/>
  <c r="AI39" i="132" a="1"/>
  <c r="AI39" i="132" s="1"/>
  <c r="AI36" i="132" a="1"/>
  <c r="AI36" i="132" s="1"/>
  <c r="AI33" i="132" a="1"/>
  <c r="AI33" i="132" s="1"/>
  <c r="AI30" i="132" a="1"/>
  <c r="AI30" i="132" s="1"/>
  <c r="AI27" i="132" a="1"/>
  <c r="AI27" i="132" s="1"/>
  <c r="AI7" i="132" a="1"/>
  <c r="AI7" i="132" s="1"/>
  <c r="AI198" i="132" a="1"/>
  <c r="AI198" i="132" s="1"/>
  <c r="AI8" i="132" a="1"/>
  <c r="AI8" i="132" s="1"/>
  <c r="AD1" i="132"/>
  <c r="AI9" i="132" a="1"/>
  <c r="AI9" i="132" s="1"/>
  <c r="AI11" i="132" a="1"/>
  <c r="AI11" i="132" s="1"/>
  <c r="AI24" i="132" a="1"/>
  <c r="AI24" i="132" s="1"/>
  <c r="AI21" i="132" a="1"/>
  <c r="AI21" i="132" s="1"/>
  <c r="AI19" i="132" a="1"/>
  <c r="AI19" i="132" s="1"/>
  <c r="AI10" i="132" a="1"/>
  <c r="AI10" i="132" s="1"/>
  <c r="AI3" i="132" a="1"/>
  <c r="AI3" i="132" s="1"/>
  <c r="AI89" i="132" a="1"/>
  <c r="AI89" i="132" s="1"/>
  <c r="AI86" i="132" a="1"/>
  <c r="AI86" i="132" s="1"/>
  <c r="AI83" i="132" a="1"/>
  <c r="AI83" i="132" s="1"/>
  <c r="AI80" i="132" a="1"/>
  <c r="AI80" i="132" s="1"/>
  <c r="AI77" i="132" a="1"/>
  <c r="AI77" i="132" s="1"/>
  <c r="AI74" i="132" a="1"/>
  <c r="AI74" i="132" s="1"/>
  <c r="AI71" i="132" a="1"/>
  <c r="AI71" i="132" s="1"/>
  <c r="AI68" i="132" a="1"/>
  <c r="AI68" i="132" s="1"/>
  <c r="AI65" i="132" a="1"/>
  <c r="AI65" i="132" s="1"/>
  <c r="AI62" i="132" a="1"/>
  <c r="AI62" i="132" s="1"/>
  <c r="AI59" i="132" a="1"/>
  <c r="AI59" i="132" s="1"/>
  <c r="AI56" i="132" a="1"/>
  <c r="AI56" i="132" s="1"/>
  <c r="AI53" i="132" a="1"/>
  <c r="AI53" i="132" s="1"/>
  <c r="AI50" i="132" a="1"/>
  <c r="AI50" i="132" s="1"/>
  <c r="AI47" i="132" a="1"/>
  <c r="AI47" i="132" s="1"/>
  <c r="AI44" i="132" a="1"/>
  <c r="AI44" i="132" s="1"/>
  <c r="AI41" i="132" a="1"/>
  <c r="AI41" i="132" s="1"/>
  <c r="AI38" i="132" a="1"/>
  <c r="AI38" i="132" s="1"/>
  <c r="AI35" i="132" a="1"/>
  <c r="AI35" i="132" s="1"/>
  <c r="AI32" i="132" a="1"/>
  <c r="AI32" i="132" s="1"/>
  <c r="AI29" i="132" a="1"/>
  <c r="AI29" i="132" s="1"/>
  <c r="AI26" i="132" a="1"/>
  <c r="AI26" i="132" s="1"/>
  <c r="AI13" i="132" a="1"/>
  <c r="AI13" i="132" s="1"/>
  <c r="AI12" i="132" a="1"/>
  <c r="AI12" i="132" s="1"/>
  <c r="AI23" i="132" a="1"/>
  <c r="AI23" i="132" s="1"/>
  <c r="AI14" i="132" a="1"/>
  <c r="AI14" i="132" s="1"/>
  <c r="AI49" i="132" a="1"/>
  <c r="AI49" i="132" s="1"/>
  <c r="AI58" i="132" a="1"/>
  <c r="AI58" i="132" s="1"/>
  <c r="AI67" i="132" a="1"/>
  <c r="AI67" i="132" s="1"/>
  <c r="AI76" i="132" a="1"/>
  <c r="AI76" i="132" s="1"/>
  <c r="AI85" i="132" a="1"/>
  <c r="AI85" i="132" s="1"/>
  <c r="AS6" i="132"/>
  <c r="AS17" i="132"/>
  <c r="AI5" i="132" a="1"/>
  <c r="AI5" i="132" s="1"/>
  <c r="AK9" i="132" a="1"/>
  <c r="AK9" i="132" s="1"/>
  <c r="AK27" i="132" a="1"/>
  <c r="AK27" i="132" s="1"/>
  <c r="AI31" i="132" a="1"/>
  <c r="AI31" i="132" s="1"/>
  <c r="AS16" i="132"/>
  <c r="AK36" i="132" a="1"/>
  <c r="AK36" i="132" s="1"/>
  <c r="AK42" i="132" a="1"/>
  <c r="AK42" i="132" s="1"/>
  <c r="AK51" i="132" a="1"/>
  <c r="AK51" i="132" s="1"/>
  <c r="AK60" i="132" a="1"/>
  <c r="AK60" i="132" s="1"/>
  <c r="AK69" i="132" a="1"/>
  <c r="AK69" i="132" s="1"/>
  <c r="AK78" i="132" a="1"/>
  <c r="AK78" i="132" s="1"/>
  <c r="AI15" i="132" a="1"/>
  <c r="AI15" i="132" s="1"/>
  <c r="AI28" i="132" a="1"/>
  <c r="AI28" i="132" s="1"/>
  <c r="AI43" i="132" a="1"/>
  <c r="AI43" i="132" s="1"/>
  <c r="AI52" i="132" a="1"/>
  <c r="AI52" i="132" s="1"/>
  <c r="AI61" i="132" a="1"/>
  <c r="AI61" i="132" s="1"/>
  <c r="AI70" i="132" a="1"/>
  <c r="AI70" i="132" s="1"/>
  <c r="AI79" i="132" a="1"/>
  <c r="AI79" i="132" s="1"/>
  <c r="AI88" i="132" a="1"/>
  <c r="AI88" i="132" s="1"/>
  <c r="AK331" i="132" a="1"/>
  <c r="AK331" i="132" s="1"/>
  <c r="AK328" i="132" a="1"/>
  <c r="AK328" i="132" s="1"/>
  <c r="AK325" i="132" a="1"/>
  <c r="AK325" i="132" s="1"/>
  <c r="AK322" i="132" a="1"/>
  <c r="AK322" i="132" s="1"/>
  <c r="AK319" i="132" a="1"/>
  <c r="AK319" i="132" s="1"/>
  <c r="AK316" i="132" a="1"/>
  <c r="AK316" i="132" s="1"/>
  <c r="AK313" i="132" a="1"/>
  <c r="AK313" i="132" s="1"/>
  <c r="AK310" i="132" a="1"/>
  <c r="AK310" i="132" s="1"/>
  <c r="AK307" i="132" a="1"/>
  <c r="AK307" i="132" s="1"/>
  <c r="AK304" i="132" a="1"/>
  <c r="AK304" i="132" s="1"/>
  <c r="AK301" i="132" a="1"/>
  <c r="AK301" i="132" s="1"/>
  <c r="AK298" i="132" a="1"/>
  <c r="AK298" i="132" s="1"/>
  <c r="AK295" i="132" a="1"/>
  <c r="AK295" i="132" s="1"/>
  <c r="AK292" i="132" a="1"/>
  <c r="AK292" i="132" s="1"/>
  <c r="AK289" i="132" a="1"/>
  <c r="AK289" i="132" s="1"/>
  <c r="AK286" i="132" a="1"/>
  <c r="AK286" i="132" s="1"/>
  <c r="AK283" i="132" a="1"/>
  <c r="AK283" i="132" s="1"/>
  <c r="AK333" i="132" a="1"/>
  <c r="AK333" i="132" s="1"/>
  <c r="AK330" i="132" a="1"/>
  <c r="AK330" i="132" s="1"/>
  <c r="AK327" i="132" a="1"/>
  <c r="AK327" i="132" s="1"/>
  <c r="AK324" i="132" a="1"/>
  <c r="AK324" i="132" s="1"/>
  <c r="AK321" i="132" a="1"/>
  <c r="AK321" i="132" s="1"/>
  <c r="AK318" i="132" a="1"/>
  <c r="AK318" i="132" s="1"/>
  <c r="AK315" i="132" a="1"/>
  <c r="AK315" i="132" s="1"/>
  <c r="AK312" i="132" a="1"/>
  <c r="AK312" i="132" s="1"/>
  <c r="AK309" i="132" a="1"/>
  <c r="AK309" i="132" s="1"/>
  <c r="AK306" i="132" a="1"/>
  <c r="AK306" i="132" s="1"/>
  <c r="AK303" i="132" a="1"/>
  <c r="AK303" i="132" s="1"/>
  <c r="AK300" i="132" a="1"/>
  <c r="AK300" i="132" s="1"/>
  <c r="AK297" i="132" a="1"/>
  <c r="AK297" i="132" s="1"/>
  <c r="AK294" i="132" a="1"/>
  <c r="AK294" i="132" s="1"/>
  <c r="AK291" i="132" a="1"/>
  <c r="AK291" i="132" s="1"/>
  <c r="AK288" i="132" a="1"/>
  <c r="AK288" i="132" s="1"/>
  <c r="AK285" i="132" a="1"/>
  <c r="AK285" i="132" s="1"/>
  <c r="AK282" i="132" a="1"/>
  <c r="AK282" i="132" s="1"/>
  <c r="AK279" i="132" a="1"/>
  <c r="AK279" i="132" s="1"/>
  <c r="AK276" i="132" a="1"/>
  <c r="AK276" i="132" s="1"/>
  <c r="AK332" i="132" a="1"/>
  <c r="AK332" i="132" s="1"/>
  <c r="AK329" i="132" a="1"/>
  <c r="AK329" i="132" s="1"/>
  <c r="AK326" i="132" a="1"/>
  <c r="AK326" i="132" s="1"/>
  <c r="AK323" i="132" a="1"/>
  <c r="AK323" i="132" s="1"/>
  <c r="AK320" i="132" a="1"/>
  <c r="AK320" i="132" s="1"/>
  <c r="AK317" i="132" a="1"/>
  <c r="AK317" i="132" s="1"/>
  <c r="AK314" i="132" a="1"/>
  <c r="AK314" i="132" s="1"/>
  <c r="AK311" i="132" a="1"/>
  <c r="AK311" i="132" s="1"/>
  <c r="AK308" i="132" a="1"/>
  <c r="AK308" i="132" s="1"/>
  <c r="AK305" i="132" a="1"/>
  <c r="AK305" i="132" s="1"/>
  <c r="AK302" i="132" a="1"/>
  <c r="AK302" i="132" s="1"/>
  <c r="AK299" i="132" a="1"/>
  <c r="AK299" i="132" s="1"/>
  <c r="AK281" i="132" a="1"/>
  <c r="AK281" i="132" s="1"/>
  <c r="AK274" i="132" a="1"/>
  <c r="AK274" i="132" s="1"/>
  <c r="AK271" i="132" a="1"/>
  <c r="AK271" i="132" s="1"/>
  <c r="AK296" i="132" a="1"/>
  <c r="AK296" i="132" s="1"/>
  <c r="AK287" i="132" a="1"/>
  <c r="AK287" i="132" s="1"/>
  <c r="AK268" i="132" a="1"/>
  <c r="AK268" i="132" s="1"/>
  <c r="AK265" i="132" a="1"/>
  <c r="AK265" i="132" s="1"/>
  <c r="AK262" i="132" a="1"/>
  <c r="AK262" i="132" s="1"/>
  <c r="AK259" i="132" a="1"/>
  <c r="AK259" i="132" s="1"/>
  <c r="AK277" i="132" a="1"/>
  <c r="AK277" i="132" s="1"/>
  <c r="AK275" i="132" a="1"/>
  <c r="AK275" i="132" s="1"/>
  <c r="AK272" i="132" a="1"/>
  <c r="AK272" i="132" s="1"/>
  <c r="AK293" i="132" a="1"/>
  <c r="AK293" i="132" s="1"/>
  <c r="AK284" i="132" a="1"/>
  <c r="AK284" i="132" s="1"/>
  <c r="AK267" i="132" a="1"/>
  <c r="AK267" i="132" s="1"/>
  <c r="AK264" i="132" a="1"/>
  <c r="AK264" i="132" s="1"/>
  <c r="AK261" i="132" a="1"/>
  <c r="AK261" i="132" s="1"/>
  <c r="AK258" i="132" a="1"/>
  <c r="AK258" i="132" s="1"/>
  <c r="AK255" i="132" a="1"/>
  <c r="AK255" i="132" s="1"/>
  <c r="AK252" i="132" a="1"/>
  <c r="AK252" i="132" s="1"/>
  <c r="AK280" i="132" a="1"/>
  <c r="AK280" i="132" s="1"/>
  <c r="AK278" i="132" a="1"/>
  <c r="AK278" i="132" s="1"/>
  <c r="AK273" i="132" a="1"/>
  <c r="AK273" i="132" s="1"/>
  <c r="AK270" i="132" a="1"/>
  <c r="AK270" i="132" s="1"/>
  <c r="AK290" i="132" a="1"/>
  <c r="AK290" i="132" s="1"/>
  <c r="AK269" i="132" a="1"/>
  <c r="AK269" i="132" s="1"/>
  <c r="AK266" i="132" a="1"/>
  <c r="AK266" i="132" s="1"/>
  <c r="AK263" i="132" a="1"/>
  <c r="AK263" i="132" s="1"/>
  <c r="AK260" i="132" a="1"/>
  <c r="AK260" i="132" s="1"/>
  <c r="AK257" i="132" a="1"/>
  <c r="AK257" i="132" s="1"/>
  <c r="AK254" i="132" a="1"/>
  <c r="AK254" i="132" s="1"/>
  <c r="AK251" i="132" a="1"/>
  <c r="AK251" i="132" s="1"/>
  <c r="AK248" i="132" a="1"/>
  <c r="AK248" i="132" s="1"/>
  <c r="AK245" i="132" a="1"/>
  <c r="AK245" i="132" s="1"/>
  <c r="AK242" i="132" a="1"/>
  <c r="AK242" i="132" s="1"/>
  <c r="AK235" i="132" a="1"/>
  <c r="AK235" i="132" s="1"/>
  <c r="AK226" i="132" a="1"/>
  <c r="AK226" i="132" s="1"/>
  <c r="AK231" i="132" a="1"/>
  <c r="AK231" i="132" s="1"/>
  <c r="AK249" i="132" a="1"/>
  <c r="AK249" i="132" s="1"/>
  <c r="AK246" i="132" a="1"/>
  <c r="AK246" i="132" s="1"/>
  <c r="AK243" i="132" a="1"/>
  <c r="AK243" i="132" s="1"/>
  <c r="AK240" i="132" a="1"/>
  <c r="AK240" i="132" s="1"/>
  <c r="AK236" i="132" a="1"/>
  <c r="AK236" i="132" s="1"/>
  <c r="AK227" i="132" a="1"/>
  <c r="AK227" i="132" s="1"/>
  <c r="AK220" i="132" a="1"/>
  <c r="AK220" i="132" s="1"/>
  <c r="AK217" i="132" a="1"/>
  <c r="AK217" i="132" s="1"/>
  <c r="AK214" i="132" a="1"/>
  <c r="AK214" i="132" s="1"/>
  <c r="AK211" i="132" a="1"/>
  <c r="AK211" i="132" s="1"/>
  <c r="AK208" i="132" a="1"/>
  <c r="AK208" i="132" s="1"/>
  <c r="AK205" i="132" a="1"/>
  <c r="AK205" i="132" s="1"/>
  <c r="AK202" i="132" a="1"/>
  <c r="AK202" i="132" s="1"/>
  <c r="AK199" i="132" a="1"/>
  <c r="AK199" i="132" s="1"/>
  <c r="AK196" i="132" a="1"/>
  <c r="AK196" i="132" s="1"/>
  <c r="AK193" i="132" a="1"/>
  <c r="AK193" i="132" s="1"/>
  <c r="AK190" i="132" a="1"/>
  <c r="AK190" i="132" s="1"/>
  <c r="AK187" i="132" a="1"/>
  <c r="AK187" i="132" s="1"/>
  <c r="AK184" i="132" a="1"/>
  <c r="AK184" i="132" s="1"/>
  <c r="AK181" i="132" a="1"/>
  <c r="AK181" i="132" s="1"/>
  <c r="AK232" i="132" a="1"/>
  <c r="AK232" i="132" s="1"/>
  <c r="AK237" i="132" a="1"/>
  <c r="AK237" i="132" s="1"/>
  <c r="AK228" i="132" a="1"/>
  <c r="AK228" i="132" s="1"/>
  <c r="AK223" i="132" a="1"/>
  <c r="AK223" i="132" s="1"/>
  <c r="AK256" i="132" a="1"/>
  <c r="AK256" i="132" s="1"/>
  <c r="AK250" i="132" a="1"/>
  <c r="AK250" i="132" s="1"/>
  <c r="AK247" i="132" a="1"/>
  <c r="AK247" i="132" s="1"/>
  <c r="AK244" i="132" a="1"/>
  <c r="AK244" i="132" s="1"/>
  <c r="AK241" i="132" a="1"/>
  <c r="AK241" i="132" s="1"/>
  <c r="AK233" i="132" a="1"/>
  <c r="AK233" i="132" s="1"/>
  <c r="AK224" i="132" a="1"/>
  <c r="AK224" i="132" s="1"/>
  <c r="AK222" i="132" a="1"/>
  <c r="AK222" i="132" s="1"/>
  <c r="AK219" i="132" a="1"/>
  <c r="AK219" i="132" s="1"/>
  <c r="AK216" i="132" a="1"/>
  <c r="AK216" i="132" s="1"/>
  <c r="AK213" i="132" a="1"/>
  <c r="AK213" i="132" s="1"/>
  <c r="AK210" i="132" a="1"/>
  <c r="AK210" i="132" s="1"/>
  <c r="AK207" i="132" a="1"/>
  <c r="AK207" i="132" s="1"/>
  <c r="AK204" i="132" a="1"/>
  <c r="AK204" i="132" s="1"/>
  <c r="AK201" i="132" a="1"/>
  <c r="AK201" i="132" s="1"/>
  <c r="AK198" i="132" a="1"/>
  <c r="AK198" i="132" s="1"/>
  <c r="AK195" i="132" a="1"/>
  <c r="AK195" i="132" s="1"/>
  <c r="AK192" i="132" a="1"/>
  <c r="AK192" i="132" s="1"/>
  <c r="AK189" i="132" a="1"/>
  <c r="AK189" i="132" s="1"/>
  <c r="AK186" i="132" a="1"/>
  <c r="AK186" i="132" s="1"/>
  <c r="AK183" i="132" a="1"/>
  <c r="AK183" i="132" s="1"/>
  <c r="AK180" i="132" a="1"/>
  <c r="AK180" i="132" s="1"/>
  <c r="AK177" i="132" a="1"/>
  <c r="AK177" i="132" s="1"/>
  <c r="AK238" i="132" a="1"/>
  <c r="AK238" i="132" s="1"/>
  <c r="AK229" i="132" a="1"/>
  <c r="AK229" i="132" s="1"/>
  <c r="AK253" i="132" a="1"/>
  <c r="AK253" i="132" s="1"/>
  <c r="AK234" i="132" a="1"/>
  <c r="AK234" i="132" s="1"/>
  <c r="AK225" i="132" a="1"/>
  <c r="AK225" i="132" s="1"/>
  <c r="AK239" i="132" a="1"/>
  <c r="AK239" i="132" s="1"/>
  <c r="AK230" i="132" a="1"/>
  <c r="AK230" i="132" s="1"/>
  <c r="AK215" i="132" a="1"/>
  <c r="AK215" i="132" s="1"/>
  <c r="AK206" i="132" a="1"/>
  <c r="AK206" i="132" s="1"/>
  <c r="AK197" i="132" a="1"/>
  <c r="AK197" i="132" s="1"/>
  <c r="AK185" i="132" a="1"/>
  <c r="AK185" i="132" s="1"/>
  <c r="AK178" i="132" a="1"/>
  <c r="AK178" i="132" s="1"/>
  <c r="AK143" i="132" a="1"/>
  <c r="AK143" i="132" s="1"/>
  <c r="AK140" i="132" a="1"/>
  <c r="AK140" i="132" s="1"/>
  <c r="AK137" i="132" a="1"/>
  <c r="AK137" i="132" s="1"/>
  <c r="AK134" i="132" a="1"/>
  <c r="AK134" i="132" s="1"/>
  <c r="AK131" i="132" a="1"/>
  <c r="AK131" i="132" s="1"/>
  <c r="AK128" i="132" a="1"/>
  <c r="AK128" i="132" s="1"/>
  <c r="AK125" i="132" a="1"/>
  <c r="AK125" i="132" s="1"/>
  <c r="AK122" i="132" a="1"/>
  <c r="AK122" i="132" s="1"/>
  <c r="AK119" i="132" a="1"/>
  <c r="AK119" i="132" s="1"/>
  <c r="AK116" i="132" a="1"/>
  <c r="AK116" i="132" s="1"/>
  <c r="AK113" i="132" a="1"/>
  <c r="AK113" i="132" s="1"/>
  <c r="AK110" i="132" a="1"/>
  <c r="AK110" i="132" s="1"/>
  <c r="AK107" i="132" a="1"/>
  <c r="AK107" i="132" s="1"/>
  <c r="AK104" i="132" a="1"/>
  <c r="AK104" i="132" s="1"/>
  <c r="AK101" i="132" a="1"/>
  <c r="AK101" i="132" s="1"/>
  <c r="AK98" i="132" a="1"/>
  <c r="AK98" i="132" s="1"/>
  <c r="AK95" i="132" a="1"/>
  <c r="AK95" i="132" s="1"/>
  <c r="AK92" i="132" a="1"/>
  <c r="AK92" i="132" s="1"/>
  <c r="AK89" i="132" a="1"/>
  <c r="AK89" i="132" s="1"/>
  <c r="AK176" i="132" a="1"/>
  <c r="AK176" i="132" s="1"/>
  <c r="AK173" i="132" a="1"/>
  <c r="AK173" i="132" s="1"/>
  <c r="AK170" i="132" a="1"/>
  <c r="AK170" i="132" s="1"/>
  <c r="AK167" i="132" a="1"/>
  <c r="AK167" i="132" s="1"/>
  <c r="AK164" i="132" a="1"/>
  <c r="AK164" i="132" s="1"/>
  <c r="AK161" i="132" a="1"/>
  <c r="AK161" i="132" s="1"/>
  <c r="AK158" i="132" a="1"/>
  <c r="AK158" i="132" s="1"/>
  <c r="AK155" i="132" a="1"/>
  <c r="AK155" i="132" s="1"/>
  <c r="AK152" i="132" a="1"/>
  <c r="AK152" i="132" s="1"/>
  <c r="AK149" i="132" a="1"/>
  <c r="AK149" i="132" s="1"/>
  <c r="AK146" i="132" a="1"/>
  <c r="AK146" i="132" s="1"/>
  <c r="AK221" i="132" a="1"/>
  <c r="AK221" i="132" s="1"/>
  <c r="AK212" i="132" a="1"/>
  <c r="AK212" i="132" s="1"/>
  <c r="AK203" i="132" a="1"/>
  <c r="AK203" i="132" s="1"/>
  <c r="AK194" i="132" a="1"/>
  <c r="AK194" i="132" s="1"/>
  <c r="AK188" i="132" a="1"/>
  <c r="AK188" i="132" s="1"/>
  <c r="AK142" i="132" a="1"/>
  <c r="AK142" i="132" s="1"/>
  <c r="AK139" i="132" a="1"/>
  <c r="AK139" i="132" s="1"/>
  <c r="AK136" i="132" a="1"/>
  <c r="AK136" i="132" s="1"/>
  <c r="AK133" i="132" a="1"/>
  <c r="AK133" i="132" s="1"/>
  <c r="AK130" i="132" a="1"/>
  <c r="AK130" i="132" s="1"/>
  <c r="AK127" i="132" a="1"/>
  <c r="AK127" i="132" s="1"/>
  <c r="AK124" i="132" a="1"/>
  <c r="AK124" i="132" s="1"/>
  <c r="AK121" i="132" a="1"/>
  <c r="AK121" i="132" s="1"/>
  <c r="AK118" i="132" a="1"/>
  <c r="AK118" i="132" s="1"/>
  <c r="AK115" i="132" a="1"/>
  <c r="AK115" i="132" s="1"/>
  <c r="AK112" i="132" a="1"/>
  <c r="AK112" i="132" s="1"/>
  <c r="AK109" i="132" a="1"/>
  <c r="AK109" i="132" s="1"/>
  <c r="AK106" i="132" a="1"/>
  <c r="AK106" i="132" s="1"/>
  <c r="AK103" i="132" a="1"/>
  <c r="AK103" i="132" s="1"/>
  <c r="AK100" i="132" a="1"/>
  <c r="AK100" i="132" s="1"/>
  <c r="AK97" i="132" a="1"/>
  <c r="AK97" i="132" s="1"/>
  <c r="AK94" i="132" a="1"/>
  <c r="AK94" i="132" s="1"/>
  <c r="AK91" i="132" a="1"/>
  <c r="AK91" i="132" s="1"/>
  <c r="AK179" i="132" a="1"/>
  <c r="AK179" i="132" s="1"/>
  <c r="AK174" i="132" a="1"/>
  <c r="AK174" i="132" s="1"/>
  <c r="AK171" i="132" a="1"/>
  <c r="AK171" i="132" s="1"/>
  <c r="AK168" i="132" a="1"/>
  <c r="AK168" i="132" s="1"/>
  <c r="AK165" i="132" a="1"/>
  <c r="AK165" i="132" s="1"/>
  <c r="AK162" i="132" a="1"/>
  <c r="AK162" i="132" s="1"/>
  <c r="AK159" i="132" a="1"/>
  <c r="AK159" i="132" s="1"/>
  <c r="AK156" i="132" a="1"/>
  <c r="AK156" i="132" s="1"/>
  <c r="AK153" i="132" a="1"/>
  <c r="AK153" i="132" s="1"/>
  <c r="AK150" i="132" a="1"/>
  <c r="AK150" i="132" s="1"/>
  <c r="AK147" i="132" a="1"/>
  <c r="AK147" i="132" s="1"/>
  <c r="AK218" i="132" a="1"/>
  <c r="AK218" i="132" s="1"/>
  <c r="AK209" i="132" a="1"/>
  <c r="AK209" i="132" s="1"/>
  <c r="AK200" i="132" a="1"/>
  <c r="AK200" i="132" s="1"/>
  <c r="AK191" i="132" a="1"/>
  <c r="AK191" i="132" s="1"/>
  <c r="AK182" i="132" a="1"/>
  <c r="AK182" i="132" s="1"/>
  <c r="AK144" i="132" a="1"/>
  <c r="AK144" i="132" s="1"/>
  <c r="AK141" i="132" a="1"/>
  <c r="AK141" i="132" s="1"/>
  <c r="AK138" i="132" a="1"/>
  <c r="AK138" i="132" s="1"/>
  <c r="AK135" i="132" a="1"/>
  <c r="AK135" i="132" s="1"/>
  <c r="AK132" i="132" a="1"/>
  <c r="AK132" i="132" s="1"/>
  <c r="AK129" i="132" a="1"/>
  <c r="AK129" i="132" s="1"/>
  <c r="AK126" i="132" a="1"/>
  <c r="AK126" i="132" s="1"/>
  <c r="AK123" i="132" a="1"/>
  <c r="AK123" i="132" s="1"/>
  <c r="AK120" i="132" a="1"/>
  <c r="AK120" i="132" s="1"/>
  <c r="AK117" i="132" a="1"/>
  <c r="AK117" i="132" s="1"/>
  <c r="AK114" i="132" a="1"/>
  <c r="AK114" i="132" s="1"/>
  <c r="AK111" i="132" a="1"/>
  <c r="AK111" i="132" s="1"/>
  <c r="AK108" i="132" a="1"/>
  <c r="AK108" i="132" s="1"/>
  <c r="AK105" i="132" a="1"/>
  <c r="AK105" i="132" s="1"/>
  <c r="AK102" i="132" a="1"/>
  <c r="AK102" i="132" s="1"/>
  <c r="AK99" i="132" a="1"/>
  <c r="AK99" i="132" s="1"/>
  <c r="AK175" i="132" a="1"/>
  <c r="AK175" i="132" s="1"/>
  <c r="AK172" i="132" a="1"/>
  <c r="AK172" i="132" s="1"/>
  <c r="AK169" i="132" a="1"/>
  <c r="AK169" i="132" s="1"/>
  <c r="AK166" i="132" a="1"/>
  <c r="AK166" i="132" s="1"/>
  <c r="AK163" i="132" a="1"/>
  <c r="AK163" i="132" s="1"/>
  <c r="AK160" i="132" a="1"/>
  <c r="AK160" i="132" s="1"/>
  <c r="AK157" i="132" a="1"/>
  <c r="AK157" i="132" s="1"/>
  <c r="AK154" i="132" a="1"/>
  <c r="AK154" i="132" s="1"/>
  <c r="AK151" i="132" a="1"/>
  <c r="AK151" i="132" s="1"/>
  <c r="AK148" i="132" a="1"/>
  <c r="AK148" i="132" s="1"/>
  <c r="AK145" i="132" a="1"/>
  <c r="AK145" i="132" s="1"/>
  <c r="AK93" i="132" a="1"/>
  <c r="AK93" i="132" s="1"/>
  <c r="AK8" i="132" a="1"/>
  <c r="AK8" i="132" s="1"/>
  <c r="AK90" i="132" a="1"/>
  <c r="AK90" i="132" s="1"/>
  <c r="AK24" i="132" a="1"/>
  <c r="AK24" i="132" s="1"/>
  <c r="AK21" i="132" a="1"/>
  <c r="AK21" i="132" s="1"/>
  <c r="AK19" i="132" a="1"/>
  <c r="AK19" i="132" s="1"/>
  <c r="AK10" i="132" a="1"/>
  <c r="AK10" i="132" s="1"/>
  <c r="AK3" i="132" a="1"/>
  <c r="AK3" i="132" s="1"/>
  <c r="AF1" i="132"/>
  <c r="AK11" i="132" a="1"/>
  <c r="AK11" i="132" s="1"/>
  <c r="AK17" i="132" a="1"/>
  <c r="AK17" i="132" s="1"/>
  <c r="AK86" i="132" a="1"/>
  <c r="AK86" i="132" s="1"/>
  <c r="AK83" i="132" a="1"/>
  <c r="AK83" i="132" s="1"/>
  <c r="AK80" i="132" a="1"/>
  <c r="AK80" i="132" s="1"/>
  <c r="AK77" i="132" a="1"/>
  <c r="AK77" i="132" s="1"/>
  <c r="AK74" i="132" a="1"/>
  <c r="AK74" i="132" s="1"/>
  <c r="AK71" i="132" a="1"/>
  <c r="AK71" i="132" s="1"/>
  <c r="AK68" i="132" a="1"/>
  <c r="AK68" i="132" s="1"/>
  <c r="AK65" i="132" a="1"/>
  <c r="AK65" i="132" s="1"/>
  <c r="AK62" i="132" a="1"/>
  <c r="AK62" i="132" s="1"/>
  <c r="AK59" i="132" a="1"/>
  <c r="AK59" i="132" s="1"/>
  <c r="AK56" i="132" a="1"/>
  <c r="AK56" i="132" s="1"/>
  <c r="AK53" i="132" a="1"/>
  <c r="AK53" i="132" s="1"/>
  <c r="AK50" i="132" a="1"/>
  <c r="AK50" i="132" s="1"/>
  <c r="AK47" i="132" a="1"/>
  <c r="AK47" i="132" s="1"/>
  <c r="AK44" i="132" a="1"/>
  <c r="AK44" i="132" s="1"/>
  <c r="AK41" i="132" a="1"/>
  <c r="AK41" i="132" s="1"/>
  <c r="AK38" i="132" a="1"/>
  <c r="AK38" i="132" s="1"/>
  <c r="AK35" i="132" a="1"/>
  <c r="AK35" i="132" s="1"/>
  <c r="AK32" i="132" a="1"/>
  <c r="AK32" i="132" s="1"/>
  <c r="AK29" i="132" a="1"/>
  <c r="AK29" i="132" s="1"/>
  <c r="AK26" i="132" a="1"/>
  <c r="AK26" i="132" s="1"/>
  <c r="AK96" i="132" a="1"/>
  <c r="AK96" i="132" s="1"/>
  <c r="AK12" i="132" a="1"/>
  <c r="AK12" i="132" s="1"/>
  <c r="AK5" i="132" a="1"/>
  <c r="AK5" i="132" s="1"/>
  <c r="AK13" i="132" a="1"/>
  <c r="AK13" i="132" s="1"/>
  <c r="AK23" i="132" a="1"/>
  <c r="AK23" i="132" s="1"/>
  <c r="AK14" i="132" a="1"/>
  <c r="AK14" i="132" s="1"/>
  <c r="AK15" i="132" a="1"/>
  <c r="AK15" i="132" s="1"/>
  <c r="AK88" i="132" a="1"/>
  <c r="AK88" i="132" s="1"/>
  <c r="AK85" i="132" a="1"/>
  <c r="AK85" i="132" s="1"/>
  <c r="AK82" i="132" a="1"/>
  <c r="AK82" i="132" s="1"/>
  <c r="AK79" i="132" a="1"/>
  <c r="AK79" i="132" s="1"/>
  <c r="AK76" i="132" a="1"/>
  <c r="AK76" i="132" s="1"/>
  <c r="AK73" i="132" a="1"/>
  <c r="AK73" i="132" s="1"/>
  <c r="AK70" i="132" a="1"/>
  <c r="AK70" i="132" s="1"/>
  <c r="AK67" i="132" a="1"/>
  <c r="AK67" i="132" s="1"/>
  <c r="AK64" i="132" a="1"/>
  <c r="AK64" i="132" s="1"/>
  <c r="AK61" i="132" a="1"/>
  <c r="AK61" i="132" s="1"/>
  <c r="AK58" i="132" a="1"/>
  <c r="AK58" i="132" s="1"/>
  <c r="AK55" i="132" a="1"/>
  <c r="AK55" i="132" s="1"/>
  <c r="AK52" i="132" a="1"/>
  <c r="AK52" i="132" s="1"/>
  <c r="AK49" i="132" a="1"/>
  <c r="AK49" i="132" s="1"/>
  <c r="AK46" i="132" a="1"/>
  <c r="AK46" i="132" s="1"/>
  <c r="AK43" i="132" a="1"/>
  <c r="AK43" i="132" s="1"/>
  <c r="AK40" i="132" a="1"/>
  <c r="AK40" i="132" s="1"/>
  <c r="AK37" i="132" a="1"/>
  <c r="AK37" i="132" s="1"/>
  <c r="AK34" i="132" a="1"/>
  <c r="AK34" i="132" s="1"/>
  <c r="AK31" i="132" a="1"/>
  <c r="AK31" i="132" s="1"/>
  <c r="AK28" i="132" a="1"/>
  <c r="AK28" i="132" s="1"/>
  <c r="AK20" i="132" a="1"/>
  <c r="AK20" i="132" s="1"/>
  <c r="AK18" i="132" a="1"/>
  <c r="AK18" i="132" s="1"/>
  <c r="AK16" i="132" a="1"/>
  <c r="AK16" i="132" s="1"/>
  <c r="AK4" i="132" a="1"/>
  <c r="AK4" i="132" s="1"/>
  <c r="AK2" i="132" a="1"/>
  <c r="AK2" i="132" s="1"/>
  <c r="AF2" i="132" s="1"/>
  <c r="AK25" i="132" a="1"/>
  <c r="AK25" i="132" s="1"/>
  <c r="AK22" i="132" a="1"/>
  <c r="AK22" i="132" s="1"/>
  <c r="AK6" i="132" a="1"/>
  <c r="AK6" i="132" s="1"/>
  <c r="AI37" i="132" a="1"/>
  <c r="AI37" i="132" s="1"/>
  <c r="AS4" i="132"/>
  <c r="AK7" i="132" a="1"/>
  <c r="AK7" i="132" s="1"/>
  <c r="AK33" i="132" a="1"/>
  <c r="AK33" i="132" s="1"/>
  <c r="AK45" i="132" a="1"/>
  <c r="AK45" i="132" s="1"/>
  <c r="AK54" i="132" a="1"/>
  <c r="AK54" i="132" s="1"/>
  <c r="AK63" i="132" a="1"/>
  <c r="AK63" i="132" s="1"/>
  <c r="AK72" i="132" a="1"/>
  <c r="AK72" i="132" s="1"/>
  <c r="AK81" i="132" a="1"/>
  <c r="AK81" i="132" s="1"/>
  <c r="AI46" i="132" a="1"/>
  <c r="AI46" i="132" s="1"/>
  <c r="AI55" i="132" a="1"/>
  <c r="AI55" i="132" s="1"/>
  <c r="AI64" i="132" a="1"/>
  <c r="AI64" i="132" s="1"/>
  <c r="AI73" i="132" a="1"/>
  <c r="AI73" i="132" s="1"/>
  <c r="AI82" i="132" a="1"/>
  <c r="AI82" i="132" s="1"/>
  <c r="D26" i="132"/>
  <c r="C26" i="132"/>
  <c r="B26" i="132"/>
  <c r="AI17" i="132" a="1"/>
  <c r="AI17" i="132" s="1"/>
  <c r="AI34" i="132" a="1"/>
  <c r="AI34" i="132" s="1"/>
  <c r="AK39" i="132" a="1"/>
  <c r="AK39" i="132" s="1"/>
  <c r="AJ331" i="132" a="1"/>
  <c r="AJ331" i="132" s="1"/>
  <c r="AJ328" i="132" a="1"/>
  <c r="AJ328" i="132" s="1"/>
  <c r="AJ325" i="132" a="1"/>
  <c r="AJ325" i="132" s="1"/>
  <c r="AJ322" i="132" a="1"/>
  <c r="AJ322" i="132" s="1"/>
  <c r="AJ319" i="132" a="1"/>
  <c r="AJ319" i="132" s="1"/>
  <c r="AJ316" i="132" a="1"/>
  <c r="AJ316" i="132" s="1"/>
  <c r="AJ333" i="132" a="1"/>
  <c r="AJ333" i="132" s="1"/>
  <c r="AJ330" i="132" a="1"/>
  <c r="AJ330" i="132" s="1"/>
  <c r="AJ327" i="132" a="1"/>
  <c r="AJ327" i="132" s="1"/>
  <c r="AJ324" i="132" a="1"/>
  <c r="AJ324" i="132" s="1"/>
  <c r="AJ321" i="132" a="1"/>
  <c r="AJ321" i="132" s="1"/>
  <c r="AJ318" i="132" a="1"/>
  <c r="AJ318" i="132" s="1"/>
  <c r="AJ315" i="132" a="1"/>
  <c r="AJ315" i="132" s="1"/>
  <c r="AJ311" i="132" a="1"/>
  <c r="AJ311" i="132" s="1"/>
  <c r="AJ308" i="132" a="1"/>
  <c r="AJ308" i="132" s="1"/>
  <c r="AJ305" i="132" a="1"/>
  <c r="AJ305" i="132" s="1"/>
  <c r="AJ302" i="132" a="1"/>
  <c r="AJ302" i="132" s="1"/>
  <c r="AJ299" i="132" a="1"/>
  <c r="AJ299" i="132" s="1"/>
  <c r="AJ292" i="132" a="1"/>
  <c r="AJ292" i="132" s="1"/>
  <c r="AJ283" i="132" a="1"/>
  <c r="AJ283" i="132" s="1"/>
  <c r="AJ269" i="132" a="1"/>
  <c r="AJ269" i="132" s="1"/>
  <c r="AJ266" i="132" a="1"/>
  <c r="AJ266" i="132" s="1"/>
  <c r="AJ263" i="132" a="1"/>
  <c r="AJ263" i="132" s="1"/>
  <c r="AJ260" i="132" a="1"/>
  <c r="AJ260" i="132" s="1"/>
  <c r="AJ257" i="132" a="1"/>
  <c r="AJ257" i="132" s="1"/>
  <c r="AJ332" i="132" a="1"/>
  <c r="AJ332" i="132" s="1"/>
  <c r="AJ323" i="132" a="1"/>
  <c r="AJ323" i="132" s="1"/>
  <c r="AJ314" i="132" a="1"/>
  <c r="AJ314" i="132" s="1"/>
  <c r="AJ294" i="132" a="1"/>
  <c r="AJ294" i="132" s="1"/>
  <c r="AJ285" i="132" a="1"/>
  <c r="AJ285" i="132" s="1"/>
  <c r="AJ281" i="132" a="1"/>
  <c r="AJ281" i="132" s="1"/>
  <c r="AJ279" i="132" a="1"/>
  <c r="AJ279" i="132" s="1"/>
  <c r="AJ274" i="132" a="1"/>
  <c r="AJ274" i="132" s="1"/>
  <c r="AJ271" i="132" a="1"/>
  <c r="AJ271" i="132" s="1"/>
  <c r="AJ296" i="132" a="1"/>
  <c r="AJ296" i="132" s="1"/>
  <c r="AJ287" i="132" a="1"/>
  <c r="AJ287" i="132" s="1"/>
  <c r="AJ313" i="132" a="1"/>
  <c r="AJ313" i="132" s="1"/>
  <c r="AJ310" i="132" a="1"/>
  <c r="AJ310" i="132" s="1"/>
  <c r="AJ307" i="132" a="1"/>
  <c r="AJ307" i="132" s="1"/>
  <c r="AJ304" i="132" a="1"/>
  <c r="AJ304" i="132" s="1"/>
  <c r="AJ301" i="132" a="1"/>
  <c r="AJ301" i="132" s="1"/>
  <c r="AJ298" i="132" a="1"/>
  <c r="AJ298" i="132" s="1"/>
  <c r="AJ289" i="132" a="1"/>
  <c r="AJ289" i="132" s="1"/>
  <c r="AJ277" i="132" a="1"/>
  <c r="AJ277" i="132" s="1"/>
  <c r="AJ268" i="132" a="1"/>
  <c r="AJ268" i="132" s="1"/>
  <c r="AJ265" i="132" a="1"/>
  <c r="AJ265" i="132" s="1"/>
  <c r="AJ262" i="132" a="1"/>
  <c r="AJ262" i="132" s="1"/>
  <c r="AJ259" i="132" a="1"/>
  <c r="AJ259" i="132" s="1"/>
  <c r="AJ256" i="132" a="1"/>
  <c r="AJ256" i="132" s="1"/>
  <c r="AJ329" i="132" a="1"/>
  <c r="AJ329" i="132" s="1"/>
  <c r="AJ320" i="132" a="1"/>
  <c r="AJ320" i="132" s="1"/>
  <c r="AJ291" i="132" a="1"/>
  <c r="AJ291" i="132" s="1"/>
  <c r="AJ282" i="132" a="1"/>
  <c r="AJ282" i="132" s="1"/>
  <c r="AJ275" i="132" a="1"/>
  <c r="AJ275" i="132" s="1"/>
  <c r="AJ272" i="132" a="1"/>
  <c r="AJ272" i="132" s="1"/>
  <c r="AJ293" i="132" a="1"/>
  <c r="AJ293" i="132" s="1"/>
  <c r="AJ284" i="132" a="1"/>
  <c r="AJ284" i="132" s="1"/>
  <c r="AJ312" i="132" a="1"/>
  <c r="AJ312" i="132" s="1"/>
  <c r="AJ309" i="132" a="1"/>
  <c r="AJ309" i="132" s="1"/>
  <c r="AJ306" i="132" a="1"/>
  <c r="AJ306" i="132" s="1"/>
  <c r="AJ303" i="132" a="1"/>
  <c r="AJ303" i="132" s="1"/>
  <c r="AJ300" i="132" a="1"/>
  <c r="AJ300" i="132" s="1"/>
  <c r="AJ295" i="132" a="1"/>
  <c r="AJ295" i="132" s="1"/>
  <c r="AJ286" i="132" a="1"/>
  <c r="AJ286" i="132" s="1"/>
  <c r="AJ280" i="132" a="1"/>
  <c r="AJ280" i="132" s="1"/>
  <c r="AJ267" i="132" a="1"/>
  <c r="AJ267" i="132" s="1"/>
  <c r="AJ264" i="132" a="1"/>
  <c r="AJ264" i="132" s="1"/>
  <c r="AJ261" i="132" a="1"/>
  <c r="AJ261" i="132" s="1"/>
  <c r="AJ258" i="132" a="1"/>
  <c r="AJ258" i="132" s="1"/>
  <c r="AJ326" i="132" a="1"/>
  <c r="AJ326" i="132" s="1"/>
  <c r="AJ317" i="132" a="1"/>
  <c r="AJ317" i="132" s="1"/>
  <c r="AJ297" i="132" a="1"/>
  <c r="AJ297" i="132" s="1"/>
  <c r="AJ288" i="132" a="1"/>
  <c r="AJ288" i="132" s="1"/>
  <c r="AJ278" i="132" a="1"/>
  <c r="AJ278" i="132" s="1"/>
  <c r="AJ276" i="132" a="1"/>
  <c r="AJ276" i="132" s="1"/>
  <c r="AJ273" i="132" a="1"/>
  <c r="AJ273" i="132" s="1"/>
  <c r="AJ270" i="132" a="1"/>
  <c r="AJ270" i="132" s="1"/>
  <c r="AJ239" i="132" a="1"/>
  <c r="AJ239" i="132" s="1"/>
  <c r="AJ230" i="132" a="1"/>
  <c r="AJ230" i="132" s="1"/>
  <c r="AJ235" i="132" a="1"/>
  <c r="AJ235" i="132" s="1"/>
  <c r="AJ226" i="132" a="1"/>
  <c r="AJ226" i="132" s="1"/>
  <c r="AJ221" i="132" a="1"/>
  <c r="AJ221" i="132" s="1"/>
  <c r="AJ218" i="132" a="1"/>
  <c r="AJ218" i="132" s="1"/>
  <c r="AJ215" i="132" a="1"/>
  <c r="AJ215" i="132" s="1"/>
  <c r="AJ212" i="132" a="1"/>
  <c r="AJ212" i="132" s="1"/>
  <c r="AJ209" i="132" a="1"/>
  <c r="AJ209" i="132" s="1"/>
  <c r="AJ206" i="132" a="1"/>
  <c r="AJ206" i="132" s="1"/>
  <c r="AJ203" i="132" a="1"/>
  <c r="AJ203" i="132" s="1"/>
  <c r="AJ200" i="132" a="1"/>
  <c r="AJ200" i="132" s="1"/>
  <c r="AJ197" i="132" a="1"/>
  <c r="AJ197" i="132" s="1"/>
  <c r="AJ194" i="132" a="1"/>
  <c r="AJ194" i="132" s="1"/>
  <c r="AJ191" i="132" a="1"/>
  <c r="AJ191" i="132" s="1"/>
  <c r="AJ188" i="132" a="1"/>
  <c r="AJ188" i="132" s="1"/>
  <c r="AJ185" i="132" a="1"/>
  <c r="AJ185" i="132" s="1"/>
  <c r="AJ182" i="132" a="1"/>
  <c r="AJ182" i="132" s="1"/>
  <c r="AJ231" i="132" a="1"/>
  <c r="AJ231" i="132" s="1"/>
  <c r="AJ254" i="132" a="1"/>
  <c r="AJ254" i="132" s="1"/>
  <c r="AJ249" i="132" a="1"/>
  <c r="AJ249" i="132" s="1"/>
  <c r="AJ246" i="132" a="1"/>
  <c r="AJ246" i="132" s="1"/>
  <c r="AJ243" i="132" a="1"/>
  <c r="AJ243" i="132" s="1"/>
  <c r="AJ240" i="132" a="1"/>
  <c r="AJ240" i="132" s="1"/>
  <c r="AJ252" i="132" a="1"/>
  <c r="AJ252" i="132" s="1"/>
  <c r="AJ236" i="132" a="1"/>
  <c r="AJ236" i="132" s="1"/>
  <c r="AJ227" i="132" a="1"/>
  <c r="AJ227" i="132" s="1"/>
  <c r="AJ232" i="132" a="1"/>
  <c r="AJ232" i="132" s="1"/>
  <c r="AJ220" i="132" a="1"/>
  <c r="AJ220" i="132" s="1"/>
  <c r="AJ217" i="132" a="1"/>
  <c r="AJ217" i="132" s="1"/>
  <c r="AJ214" i="132" a="1"/>
  <c r="AJ214" i="132" s="1"/>
  <c r="AJ211" i="132" a="1"/>
  <c r="AJ211" i="132" s="1"/>
  <c r="AJ208" i="132" a="1"/>
  <c r="AJ208" i="132" s="1"/>
  <c r="AJ205" i="132" a="1"/>
  <c r="AJ205" i="132" s="1"/>
  <c r="AJ202" i="132" a="1"/>
  <c r="AJ202" i="132" s="1"/>
  <c r="AJ199" i="132" a="1"/>
  <c r="AJ199" i="132" s="1"/>
  <c r="AJ196" i="132" a="1"/>
  <c r="AJ196" i="132" s="1"/>
  <c r="AJ193" i="132" a="1"/>
  <c r="AJ193" i="132" s="1"/>
  <c r="AJ190" i="132" a="1"/>
  <c r="AJ190" i="132" s="1"/>
  <c r="AJ187" i="132" a="1"/>
  <c r="AJ187" i="132" s="1"/>
  <c r="AJ184" i="132" a="1"/>
  <c r="AJ184" i="132" s="1"/>
  <c r="AJ181" i="132" a="1"/>
  <c r="AJ181" i="132" s="1"/>
  <c r="AJ237" i="132" a="1"/>
  <c r="AJ237" i="132" s="1"/>
  <c r="AJ228" i="132" a="1"/>
  <c r="AJ228" i="132" s="1"/>
  <c r="AJ250" i="132" a="1"/>
  <c r="AJ250" i="132" s="1"/>
  <c r="AJ247" i="132" a="1"/>
  <c r="AJ247" i="132" s="1"/>
  <c r="AJ244" i="132" a="1"/>
  <c r="AJ244" i="132" s="1"/>
  <c r="AJ241" i="132" a="1"/>
  <c r="AJ241" i="132" s="1"/>
  <c r="AJ223" i="132" a="1"/>
  <c r="AJ223" i="132" s="1"/>
  <c r="AJ233" i="132" a="1"/>
  <c r="AJ233" i="132" s="1"/>
  <c r="AJ224" i="132" a="1"/>
  <c r="AJ224" i="132" s="1"/>
  <c r="AJ238" i="132" a="1"/>
  <c r="AJ238" i="132" s="1"/>
  <c r="AJ229" i="132" a="1"/>
  <c r="AJ229" i="132" s="1"/>
  <c r="AJ222" i="132" a="1"/>
  <c r="AJ222" i="132" s="1"/>
  <c r="AJ219" i="132" a="1"/>
  <c r="AJ219" i="132" s="1"/>
  <c r="AJ216" i="132" a="1"/>
  <c r="AJ216" i="132" s="1"/>
  <c r="AJ213" i="132" a="1"/>
  <c r="AJ213" i="132" s="1"/>
  <c r="AJ210" i="132" a="1"/>
  <c r="AJ210" i="132" s="1"/>
  <c r="AJ207" i="132" a="1"/>
  <c r="AJ207" i="132" s="1"/>
  <c r="AJ204" i="132" a="1"/>
  <c r="AJ204" i="132" s="1"/>
  <c r="AJ201" i="132" a="1"/>
  <c r="AJ201" i="132" s="1"/>
  <c r="AJ198" i="132" a="1"/>
  <c r="AJ198" i="132" s="1"/>
  <c r="AJ195" i="132" a="1"/>
  <c r="AJ195" i="132" s="1"/>
  <c r="AJ192" i="132" a="1"/>
  <c r="AJ192" i="132" s="1"/>
  <c r="AJ290" i="132" a="1"/>
  <c r="AJ290" i="132" s="1"/>
  <c r="AJ255" i="132" a="1"/>
  <c r="AJ255" i="132" s="1"/>
  <c r="AJ253" i="132" a="1"/>
  <c r="AJ253" i="132" s="1"/>
  <c r="AJ234" i="132" a="1"/>
  <c r="AJ234" i="132" s="1"/>
  <c r="AJ225" i="132" a="1"/>
  <c r="AJ225" i="132" s="1"/>
  <c r="AJ189" i="132" a="1"/>
  <c r="AJ189" i="132" s="1"/>
  <c r="AJ180" i="132" a="1"/>
  <c r="AJ180" i="132" s="1"/>
  <c r="AJ178" i="132" a="1"/>
  <c r="AJ178" i="132" s="1"/>
  <c r="AJ143" i="132" a="1"/>
  <c r="AJ143" i="132" s="1"/>
  <c r="AJ140" i="132" a="1"/>
  <c r="AJ140" i="132" s="1"/>
  <c r="AJ137" i="132" a="1"/>
  <c r="AJ137" i="132" s="1"/>
  <c r="AJ134" i="132" a="1"/>
  <c r="AJ134" i="132" s="1"/>
  <c r="AJ131" i="132" a="1"/>
  <c r="AJ131" i="132" s="1"/>
  <c r="AJ128" i="132" a="1"/>
  <c r="AJ128" i="132" s="1"/>
  <c r="AJ125" i="132" a="1"/>
  <c r="AJ125" i="132" s="1"/>
  <c r="AJ122" i="132" a="1"/>
  <c r="AJ122" i="132" s="1"/>
  <c r="AJ119" i="132" a="1"/>
  <c r="AJ119" i="132" s="1"/>
  <c r="AJ116" i="132" a="1"/>
  <c r="AJ116" i="132" s="1"/>
  <c r="AJ113" i="132" a="1"/>
  <c r="AJ113" i="132" s="1"/>
  <c r="AJ110" i="132" a="1"/>
  <c r="AJ110" i="132" s="1"/>
  <c r="AJ107" i="132" a="1"/>
  <c r="AJ107" i="132" s="1"/>
  <c r="AJ104" i="132" a="1"/>
  <c r="AJ104" i="132" s="1"/>
  <c r="AJ101" i="132" a="1"/>
  <c r="AJ101" i="132" s="1"/>
  <c r="AJ98" i="132" a="1"/>
  <c r="AJ98" i="132" s="1"/>
  <c r="AJ176" i="132" a="1"/>
  <c r="AJ176" i="132" s="1"/>
  <c r="AJ173" i="132" a="1"/>
  <c r="AJ173" i="132" s="1"/>
  <c r="AJ170" i="132" a="1"/>
  <c r="AJ170" i="132" s="1"/>
  <c r="AJ167" i="132" a="1"/>
  <c r="AJ167" i="132" s="1"/>
  <c r="AJ164" i="132" a="1"/>
  <c r="AJ164" i="132" s="1"/>
  <c r="AJ161" i="132" a="1"/>
  <c r="AJ161" i="132" s="1"/>
  <c r="AJ158" i="132" a="1"/>
  <c r="AJ158" i="132" s="1"/>
  <c r="AJ155" i="132" a="1"/>
  <c r="AJ155" i="132" s="1"/>
  <c r="AJ152" i="132" a="1"/>
  <c r="AJ152" i="132" s="1"/>
  <c r="AJ149" i="132" a="1"/>
  <c r="AJ149" i="132" s="1"/>
  <c r="AJ146" i="132" a="1"/>
  <c r="AJ146" i="132" s="1"/>
  <c r="AJ251" i="132" a="1"/>
  <c r="AJ251" i="132" s="1"/>
  <c r="AJ183" i="132" a="1"/>
  <c r="AJ183" i="132" s="1"/>
  <c r="AJ179" i="132" a="1"/>
  <c r="AJ179" i="132" s="1"/>
  <c r="AJ142" i="132" a="1"/>
  <c r="AJ142" i="132" s="1"/>
  <c r="AJ139" i="132" a="1"/>
  <c r="AJ139" i="132" s="1"/>
  <c r="AJ136" i="132" a="1"/>
  <c r="AJ136" i="132" s="1"/>
  <c r="AJ133" i="132" a="1"/>
  <c r="AJ133" i="132" s="1"/>
  <c r="AJ130" i="132" a="1"/>
  <c r="AJ130" i="132" s="1"/>
  <c r="AJ127" i="132" a="1"/>
  <c r="AJ127" i="132" s="1"/>
  <c r="AJ124" i="132" a="1"/>
  <c r="AJ124" i="132" s="1"/>
  <c r="AJ121" i="132" a="1"/>
  <c r="AJ121" i="132" s="1"/>
  <c r="AJ118" i="132" a="1"/>
  <c r="AJ118" i="132" s="1"/>
  <c r="AJ115" i="132" a="1"/>
  <c r="AJ115" i="132" s="1"/>
  <c r="AJ112" i="132" a="1"/>
  <c r="AJ112" i="132" s="1"/>
  <c r="AJ109" i="132" a="1"/>
  <c r="AJ109" i="132" s="1"/>
  <c r="AJ106" i="132" a="1"/>
  <c r="AJ106" i="132" s="1"/>
  <c r="AJ103" i="132" a="1"/>
  <c r="AJ103" i="132" s="1"/>
  <c r="AJ100" i="132" a="1"/>
  <c r="AJ100" i="132" s="1"/>
  <c r="AJ97" i="132" a="1"/>
  <c r="AJ97" i="132" s="1"/>
  <c r="AJ94" i="132" a="1"/>
  <c r="AJ94" i="132" s="1"/>
  <c r="AJ91" i="132" a="1"/>
  <c r="AJ91" i="132" s="1"/>
  <c r="AJ248" i="132" a="1"/>
  <c r="AJ248" i="132" s="1"/>
  <c r="AJ177" i="132" a="1"/>
  <c r="AJ177" i="132" s="1"/>
  <c r="AJ174" i="132" a="1"/>
  <c r="AJ174" i="132" s="1"/>
  <c r="AJ171" i="132" a="1"/>
  <c r="AJ171" i="132" s="1"/>
  <c r="AJ168" i="132" a="1"/>
  <c r="AJ168" i="132" s="1"/>
  <c r="AJ165" i="132" a="1"/>
  <c r="AJ165" i="132" s="1"/>
  <c r="AJ162" i="132" a="1"/>
  <c r="AJ162" i="132" s="1"/>
  <c r="AJ159" i="132" a="1"/>
  <c r="AJ159" i="132" s="1"/>
  <c r="AJ156" i="132" a="1"/>
  <c r="AJ156" i="132" s="1"/>
  <c r="AJ153" i="132" a="1"/>
  <c r="AJ153" i="132" s="1"/>
  <c r="AJ150" i="132" a="1"/>
  <c r="AJ150" i="132" s="1"/>
  <c r="AJ147" i="132" a="1"/>
  <c r="AJ147" i="132" s="1"/>
  <c r="AJ245" i="132" a="1"/>
  <c r="AJ245" i="132" s="1"/>
  <c r="AJ186" i="132" a="1"/>
  <c r="AJ186" i="132" s="1"/>
  <c r="AJ144" i="132" a="1"/>
  <c r="AJ144" i="132" s="1"/>
  <c r="AJ141" i="132" a="1"/>
  <c r="AJ141" i="132" s="1"/>
  <c r="AJ138" i="132" a="1"/>
  <c r="AJ138" i="132" s="1"/>
  <c r="AJ135" i="132" a="1"/>
  <c r="AJ135" i="132" s="1"/>
  <c r="AJ132" i="132" a="1"/>
  <c r="AJ132" i="132" s="1"/>
  <c r="AJ129" i="132" a="1"/>
  <c r="AJ129" i="132" s="1"/>
  <c r="AJ126" i="132" a="1"/>
  <c r="AJ126" i="132" s="1"/>
  <c r="AJ123" i="132" a="1"/>
  <c r="AJ123" i="132" s="1"/>
  <c r="AJ120" i="132" a="1"/>
  <c r="AJ120" i="132" s="1"/>
  <c r="AJ117" i="132" a="1"/>
  <c r="AJ117" i="132" s="1"/>
  <c r="AJ114" i="132" a="1"/>
  <c r="AJ114" i="132" s="1"/>
  <c r="AJ111" i="132" a="1"/>
  <c r="AJ111" i="132" s="1"/>
  <c r="AJ108" i="132" a="1"/>
  <c r="AJ108" i="132" s="1"/>
  <c r="AJ105" i="132" a="1"/>
  <c r="AJ105" i="132" s="1"/>
  <c r="AJ102" i="132" a="1"/>
  <c r="AJ102" i="132" s="1"/>
  <c r="AJ99" i="132" a="1"/>
  <c r="AJ99" i="132" s="1"/>
  <c r="AJ96" i="132" a="1"/>
  <c r="AJ96" i="132" s="1"/>
  <c r="AJ2" i="132" a="1"/>
  <c r="AJ2" i="132" s="1"/>
  <c r="AE2" i="132" s="1"/>
  <c r="AM3" i="132" a="1"/>
  <c r="AM3" i="132" s="1"/>
  <c r="AJ4" i="132" a="1"/>
  <c r="AJ4" i="132" s="1"/>
  <c r="AL8" i="132" a="1"/>
  <c r="AL8" i="132" s="1"/>
  <c r="AM10" i="132" a="1"/>
  <c r="AM10" i="132" s="1"/>
  <c r="AJ16" i="132" a="1"/>
  <c r="AJ16" i="132" s="1"/>
  <c r="AJ18" i="132" a="1"/>
  <c r="AJ18" i="132" s="1"/>
  <c r="AM19" i="132" a="1"/>
  <c r="AM19" i="132" s="1"/>
  <c r="AJ20" i="132" a="1"/>
  <c r="AJ20" i="132" s="1"/>
  <c r="AM21" i="132" a="1"/>
  <c r="AM21" i="132" s="1"/>
  <c r="AM24" i="132" a="1"/>
  <c r="AM24" i="132" s="1"/>
  <c r="AM90" i="132" a="1"/>
  <c r="AM90" i="132" s="1"/>
  <c r="AM95" i="132" a="1"/>
  <c r="AM95" i="132" s="1"/>
  <c r="AJ157" i="132" a="1"/>
  <c r="AJ157" i="132" s="1"/>
  <c r="AJ175" i="132" a="1"/>
  <c r="AJ175" i="132" s="1"/>
  <c r="AL42" i="132" a="1"/>
  <c r="AL42" i="132" s="1"/>
  <c r="AJ43" i="132" a="1"/>
  <c r="AJ43" i="132" s="1"/>
  <c r="AL45" i="132" a="1"/>
  <c r="AL45" i="132" s="1"/>
  <c r="AJ46" i="132" a="1"/>
  <c r="AJ46" i="132" s="1"/>
  <c r="AL48" i="132" a="1"/>
  <c r="AL48" i="132" s="1"/>
  <c r="AJ49" i="132" a="1"/>
  <c r="AJ49" i="132" s="1"/>
  <c r="AL51" i="132" a="1"/>
  <c r="AL51" i="132" s="1"/>
  <c r="AJ52" i="132" a="1"/>
  <c r="AJ52" i="132" s="1"/>
  <c r="AL54" i="132" a="1"/>
  <c r="AL54" i="132" s="1"/>
  <c r="AJ55" i="132" a="1"/>
  <c r="AJ55" i="132" s="1"/>
  <c r="AL57" i="132" a="1"/>
  <c r="AL57" i="132" s="1"/>
  <c r="AJ58" i="132" a="1"/>
  <c r="AJ58" i="132" s="1"/>
  <c r="AL60" i="132" a="1"/>
  <c r="AL60" i="132" s="1"/>
  <c r="AJ61" i="132" a="1"/>
  <c r="AJ61" i="132" s="1"/>
  <c r="AL63" i="132" a="1"/>
  <c r="AL63" i="132" s="1"/>
  <c r="AJ64" i="132" a="1"/>
  <c r="AJ64" i="132" s="1"/>
  <c r="AL66" i="132" a="1"/>
  <c r="AL66" i="132" s="1"/>
  <c r="AJ67" i="132" a="1"/>
  <c r="AJ67" i="132" s="1"/>
  <c r="AL69" i="132" a="1"/>
  <c r="AL69" i="132" s="1"/>
  <c r="AJ70" i="132" a="1"/>
  <c r="AJ70" i="132" s="1"/>
  <c r="AL72" i="132" a="1"/>
  <c r="AL72" i="132" s="1"/>
  <c r="AJ73" i="132" a="1"/>
  <c r="AJ73" i="132" s="1"/>
  <c r="AL75" i="132" a="1"/>
  <c r="AL75" i="132" s="1"/>
  <c r="AJ76" i="132" a="1"/>
  <c r="AJ76" i="132" s="1"/>
  <c r="AL78" i="132" a="1"/>
  <c r="AL78" i="132" s="1"/>
  <c r="AJ79" i="132" a="1"/>
  <c r="AJ79" i="132" s="1"/>
  <c r="AL81" i="132" a="1"/>
  <c r="AL81" i="132" s="1"/>
  <c r="AJ82" i="132" a="1"/>
  <c r="AJ82" i="132" s="1"/>
  <c r="AL84" i="132" a="1"/>
  <c r="AL84" i="132" s="1"/>
  <c r="AJ85" i="132" a="1"/>
  <c r="AJ85" i="132" s="1"/>
  <c r="AJ88" i="132" a="1"/>
  <c r="AJ88" i="132" s="1"/>
  <c r="AM92" i="132" a="1"/>
  <c r="AM92" i="132" s="1"/>
  <c r="AL333" i="132" a="1"/>
  <c r="AL333" i="132" s="1"/>
  <c r="AL330" i="132" a="1"/>
  <c r="AL330" i="132" s="1"/>
  <c r="AL327" i="132" a="1"/>
  <c r="AL327" i="132" s="1"/>
  <c r="AL324" i="132" a="1"/>
  <c r="AL324" i="132" s="1"/>
  <c r="AL321" i="132" a="1"/>
  <c r="AL321" i="132" s="1"/>
  <c r="AL318" i="132" a="1"/>
  <c r="AL318" i="132" s="1"/>
  <c r="AL315" i="132" a="1"/>
  <c r="AL315" i="132" s="1"/>
  <c r="AL332" i="132" a="1"/>
  <c r="AL332" i="132" s="1"/>
  <c r="AL329" i="132" a="1"/>
  <c r="AL329" i="132" s="1"/>
  <c r="AL326" i="132" a="1"/>
  <c r="AL326" i="132" s="1"/>
  <c r="AL323" i="132" a="1"/>
  <c r="AL323" i="132" s="1"/>
  <c r="AL320" i="132" a="1"/>
  <c r="AL320" i="132" s="1"/>
  <c r="AL317" i="132" a="1"/>
  <c r="AL317" i="132" s="1"/>
  <c r="AL314" i="132" a="1"/>
  <c r="AL314" i="132" s="1"/>
  <c r="AL294" i="132" a="1"/>
  <c r="AL294" i="132" s="1"/>
  <c r="AL285" i="132" a="1"/>
  <c r="AL285" i="132" s="1"/>
  <c r="AL274" i="132" a="1"/>
  <c r="AL274" i="132" s="1"/>
  <c r="AL271" i="132" a="1"/>
  <c r="AL271" i="132" s="1"/>
  <c r="AL268" i="132" a="1"/>
  <c r="AL268" i="132" s="1"/>
  <c r="AL265" i="132" a="1"/>
  <c r="AL265" i="132" s="1"/>
  <c r="AL262" i="132" a="1"/>
  <c r="AL262" i="132" s="1"/>
  <c r="AL259" i="132" a="1"/>
  <c r="AL259" i="132" s="1"/>
  <c r="AL256" i="132" a="1"/>
  <c r="AL256" i="132" s="1"/>
  <c r="AL296" i="132" a="1"/>
  <c r="AL296" i="132" s="1"/>
  <c r="AL287" i="132" a="1"/>
  <c r="AL287" i="132" s="1"/>
  <c r="AL279" i="132" a="1"/>
  <c r="AL279" i="132" s="1"/>
  <c r="AL331" i="132" a="1"/>
  <c r="AL331" i="132" s="1"/>
  <c r="AL322" i="132" a="1"/>
  <c r="AL322" i="132" s="1"/>
  <c r="AL277" i="132" a="1"/>
  <c r="AL277" i="132" s="1"/>
  <c r="AL313" i="132" a="1"/>
  <c r="AL313" i="132" s="1"/>
  <c r="AL310" i="132" a="1"/>
  <c r="AL310" i="132" s="1"/>
  <c r="AL307" i="132" a="1"/>
  <c r="AL307" i="132" s="1"/>
  <c r="AL304" i="132" a="1"/>
  <c r="AL304" i="132" s="1"/>
  <c r="AL301" i="132" a="1"/>
  <c r="AL301" i="132" s="1"/>
  <c r="AL298" i="132" a="1"/>
  <c r="AL298" i="132" s="1"/>
  <c r="AL289" i="132" a="1"/>
  <c r="AL289" i="132" s="1"/>
  <c r="AL291" i="132" a="1"/>
  <c r="AL291" i="132" s="1"/>
  <c r="AL275" i="132" a="1"/>
  <c r="AL275" i="132" s="1"/>
  <c r="AL272" i="132" a="1"/>
  <c r="AL272" i="132" s="1"/>
  <c r="AL267" i="132" a="1"/>
  <c r="AL267" i="132" s="1"/>
  <c r="AL264" i="132" a="1"/>
  <c r="AL264" i="132" s="1"/>
  <c r="AL261" i="132" a="1"/>
  <c r="AL261" i="132" s="1"/>
  <c r="AL258" i="132" a="1"/>
  <c r="AL258" i="132" s="1"/>
  <c r="AL255" i="132" a="1"/>
  <c r="AL255" i="132" s="1"/>
  <c r="AL293" i="132" a="1"/>
  <c r="AL293" i="132" s="1"/>
  <c r="AL284" i="132" a="1"/>
  <c r="AL284" i="132" s="1"/>
  <c r="AL282" i="132" a="1"/>
  <c r="AL282" i="132" s="1"/>
  <c r="AL328" i="132" a="1"/>
  <c r="AL328" i="132" s="1"/>
  <c r="AL319" i="132" a="1"/>
  <c r="AL319" i="132" s="1"/>
  <c r="AL280" i="132" a="1"/>
  <c r="AL280" i="132" s="1"/>
  <c r="AL312" i="132" a="1"/>
  <c r="AL312" i="132" s="1"/>
  <c r="AL309" i="132" a="1"/>
  <c r="AL309" i="132" s="1"/>
  <c r="AL306" i="132" a="1"/>
  <c r="AL306" i="132" s="1"/>
  <c r="AL303" i="132" a="1"/>
  <c r="AL303" i="132" s="1"/>
  <c r="AL300" i="132" a="1"/>
  <c r="AL300" i="132" s="1"/>
  <c r="AL295" i="132" a="1"/>
  <c r="AL295" i="132" s="1"/>
  <c r="AL286" i="132" a="1"/>
  <c r="AL286" i="132" s="1"/>
  <c r="AL278" i="132" a="1"/>
  <c r="AL278" i="132" s="1"/>
  <c r="AL297" i="132" a="1"/>
  <c r="AL297" i="132" s="1"/>
  <c r="AL288" i="132" a="1"/>
  <c r="AL288" i="132" s="1"/>
  <c r="AL273" i="132" a="1"/>
  <c r="AL273" i="132" s="1"/>
  <c r="AL270" i="132" a="1"/>
  <c r="AL270" i="132" s="1"/>
  <c r="AL269" i="132" a="1"/>
  <c r="AL269" i="132" s="1"/>
  <c r="AL266" i="132" a="1"/>
  <c r="AL266" i="132" s="1"/>
  <c r="AL263" i="132" a="1"/>
  <c r="AL263" i="132" s="1"/>
  <c r="AL260" i="132" a="1"/>
  <c r="AL260" i="132" s="1"/>
  <c r="AL290" i="132" a="1"/>
  <c r="AL290" i="132" s="1"/>
  <c r="AL276" i="132" a="1"/>
  <c r="AL276" i="132" s="1"/>
  <c r="AL325" i="132" a="1"/>
  <c r="AL325" i="132" s="1"/>
  <c r="AL316" i="132" a="1"/>
  <c r="AL316" i="132" s="1"/>
  <c r="AL231" i="132" a="1"/>
  <c r="AL231" i="132" s="1"/>
  <c r="AL283" i="132" a="1"/>
  <c r="AL283" i="132" s="1"/>
  <c r="AL254" i="132" a="1"/>
  <c r="AL254" i="132" s="1"/>
  <c r="AL249" i="132" a="1"/>
  <c r="AL249" i="132" s="1"/>
  <c r="AL246" i="132" a="1"/>
  <c r="AL246" i="132" s="1"/>
  <c r="AL243" i="132" a="1"/>
  <c r="AL243" i="132" s="1"/>
  <c r="AL240" i="132" a="1"/>
  <c r="AL240" i="132" s="1"/>
  <c r="AL236" i="132" a="1"/>
  <c r="AL236" i="132" s="1"/>
  <c r="AL227" i="132" a="1"/>
  <c r="AL227" i="132" s="1"/>
  <c r="AL220" i="132" a="1"/>
  <c r="AL220" i="132" s="1"/>
  <c r="AL217" i="132" a="1"/>
  <c r="AL217" i="132" s="1"/>
  <c r="AL214" i="132" a="1"/>
  <c r="AL214" i="132" s="1"/>
  <c r="AL211" i="132" a="1"/>
  <c r="AL211" i="132" s="1"/>
  <c r="AL208" i="132" a="1"/>
  <c r="AL208" i="132" s="1"/>
  <c r="AL205" i="132" a="1"/>
  <c r="AL205" i="132" s="1"/>
  <c r="AL202" i="132" a="1"/>
  <c r="AL202" i="132" s="1"/>
  <c r="AL199" i="132" a="1"/>
  <c r="AL199" i="132" s="1"/>
  <c r="AL196" i="132" a="1"/>
  <c r="AL196" i="132" s="1"/>
  <c r="AL193" i="132" a="1"/>
  <c r="AL193" i="132" s="1"/>
  <c r="AL190" i="132" a="1"/>
  <c r="AL190" i="132" s="1"/>
  <c r="AL187" i="132" a="1"/>
  <c r="AL187" i="132" s="1"/>
  <c r="AL184" i="132" a="1"/>
  <c r="AL184" i="132" s="1"/>
  <c r="AL181" i="132" a="1"/>
  <c r="AL181" i="132" s="1"/>
  <c r="AL311" i="132" a="1"/>
  <c r="AL311" i="132" s="1"/>
  <c r="AL281" i="132" a="1"/>
  <c r="AL281" i="132" s="1"/>
  <c r="AL257" i="132" a="1"/>
  <c r="AL257" i="132" s="1"/>
  <c r="AL308" i="132" a="1"/>
  <c r="AL308" i="132" s="1"/>
  <c r="AL252" i="132" a="1"/>
  <c r="AL252" i="132" s="1"/>
  <c r="AL232" i="132" a="1"/>
  <c r="AL232" i="132" s="1"/>
  <c r="AL305" i="132" a="1"/>
  <c r="AL305" i="132" s="1"/>
  <c r="AL237" i="132" a="1"/>
  <c r="AL237" i="132" s="1"/>
  <c r="AL228" i="132" a="1"/>
  <c r="AL228" i="132" s="1"/>
  <c r="AL223" i="132" a="1"/>
  <c r="AL223" i="132" s="1"/>
  <c r="AL302" i="132" a="1"/>
  <c r="AL302" i="132" s="1"/>
  <c r="AL250" i="132" a="1"/>
  <c r="AL250" i="132" s="1"/>
  <c r="AL247" i="132" a="1"/>
  <c r="AL247" i="132" s="1"/>
  <c r="AL244" i="132" a="1"/>
  <c r="AL244" i="132" s="1"/>
  <c r="AL241" i="132" a="1"/>
  <c r="AL241" i="132" s="1"/>
  <c r="AL233" i="132" a="1"/>
  <c r="AL233" i="132" s="1"/>
  <c r="AL224" i="132" a="1"/>
  <c r="AL224" i="132" s="1"/>
  <c r="AL222" i="132" a="1"/>
  <c r="AL222" i="132" s="1"/>
  <c r="AL219" i="132" a="1"/>
  <c r="AL219" i="132" s="1"/>
  <c r="AL216" i="132" a="1"/>
  <c r="AL216" i="132" s="1"/>
  <c r="AL213" i="132" a="1"/>
  <c r="AL213" i="132" s="1"/>
  <c r="AL210" i="132" a="1"/>
  <c r="AL210" i="132" s="1"/>
  <c r="AL207" i="132" a="1"/>
  <c r="AL207" i="132" s="1"/>
  <c r="AL204" i="132" a="1"/>
  <c r="AL204" i="132" s="1"/>
  <c r="AL201" i="132" a="1"/>
  <c r="AL201" i="132" s="1"/>
  <c r="AL198" i="132" a="1"/>
  <c r="AL198" i="132" s="1"/>
  <c r="AL195" i="132" a="1"/>
  <c r="AL195" i="132" s="1"/>
  <c r="AL192" i="132" a="1"/>
  <c r="AL192" i="132" s="1"/>
  <c r="AL189" i="132" a="1"/>
  <c r="AL189" i="132" s="1"/>
  <c r="AL186" i="132" a="1"/>
  <c r="AL186" i="132" s="1"/>
  <c r="AL183" i="132" a="1"/>
  <c r="AL183" i="132" s="1"/>
  <c r="AL180" i="132" a="1"/>
  <c r="AL180" i="132" s="1"/>
  <c r="AL299" i="132" a="1"/>
  <c r="AL299" i="132" s="1"/>
  <c r="AL238" i="132" a="1"/>
  <c r="AL238" i="132" s="1"/>
  <c r="AL229" i="132" a="1"/>
  <c r="AL229" i="132" s="1"/>
  <c r="AL253" i="132" a="1"/>
  <c r="AL253" i="132" s="1"/>
  <c r="AL234" i="132" a="1"/>
  <c r="AL234" i="132" s="1"/>
  <c r="AL225" i="132" a="1"/>
  <c r="AL225" i="132" s="1"/>
  <c r="AL292" i="132" a="1"/>
  <c r="AL292" i="132" s="1"/>
  <c r="AL251" i="132" a="1"/>
  <c r="AL251" i="132" s="1"/>
  <c r="AL248" i="132" a="1"/>
  <c r="AL248" i="132" s="1"/>
  <c r="AL245" i="132" a="1"/>
  <c r="AL245" i="132" s="1"/>
  <c r="AL242" i="132" a="1"/>
  <c r="AL242" i="132" s="1"/>
  <c r="AL239" i="132" a="1"/>
  <c r="AL239" i="132" s="1"/>
  <c r="AL230" i="132" a="1"/>
  <c r="AL230" i="132" s="1"/>
  <c r="AL221" i="132" a="1"/>
  <c r="AL221" i="132" s="1"/>
  <c r="AL218" i="132" a="1"/>
  <c r="AL218" i="132" s="1"/>
  <c r="AL215" i="132" a="1"/>
  <c r="AL215" i="132" s="1"/>
  <c r="AL212" i="132" a="1"/>
  <c r="AL212" i="132" s="1"/>
  <c r="AL209" i="132" a="1"/>
  <c r="AL209" i="132" s="1"/>
  <c r="AL206" i="132" a="1"/>
  <c r="AL206" i="132" s="1"/>
  <c r="AL203" i="132" a="1"/>
  <c r="AL203" i="132" s="1"/>
  <c r="AL200" i="132" a="1"/>
  <c r="AL200" i="132" s="1"/>
  <c r="AL197" i="132" a="1"/>
  <c r="AL197" i="132" s="1"/>
  <c r="AL194" i="132" a="1"/>
  <c r="AL194" i="132" s="1"/>
  <c r="AL191" i="132" a="1"/>
  <c r="AL191" i="132" s="1"/>
  <c r="AL176" i="132" a="1"/>
  <c r="AL176" i="132" s="1"/>
  <c r="AL173" i="132" a="1"/>
  <c r="AL173" i="132" s="1"/>
  <c r="AL170" i="132" a="1"/>
  <c r="AL170" i="132" s="1"/>
  <c r="AL167" i="132" a="1"/>
  <c r="AL167" i="132" s="1"/>
  <c r="AL164" i="132" a="1"/>
  <c r="AL164" i="132" s="1"/>
  <c r="AL161" i="132" a="1"/>
  <c r="AL161" i="132" s="1"/>
  <c r="AL158" i="132" a="1"/>
  <c r="AL158" i="132" s="1"/>
  <c r="AL155" i="132" a="1"/>
  <c r="AL155" i="132" s="1"/>
  <c r="AL152" i="132" a="1"/>
  <c r="AL152" i="132" s="1"/>
  <c r="AL149" i="132" a="1"/>
  <c r="AL149" i="132" s="1"/>
  <c r="AL146" i="132" a="1"/>
  <c r="AL146" i="132" s="1"/>
  <c r="AL142" i="132" a="1"/>
  <c r="AL142" i="132" s="1"/>
  <c r="AL139" i="132" a="1"/>
  <c r="AL139" i="132" s="1"/>
  <c r="AL136" i="132" a="1"/>
  <c r="AL136" i="132" s="1"/>
  <c r="AL133" i="132" a="1"/>
  <c r="AL133" i="132" s="1"/>
  <c r="AL130" i="132" a="1"/>
  <c r="AL130" i="132" s="1"/>
  <c r="AL127" i="132" a="1"/>
  <c r="AL127" i="132" s="1"/>
  <c r="AL124" i="132" a="1"/>
  <c r="AL124" i="132" s="1"/>
  <c r="AL121" i="132" a="1"/>
  <c r="AL121" i="132" s="1"/>
  <c r="AL118" i="132" a="1"/>
  <c r="AL118" i="132" s="1"/>
  <c r="AL115" i="132" a="1"/>
  <c r="AL115" i="132" s="1"/>
  <c r="AL112" i="132" a="1"/>
  <c r="AL112" i="132" s="1"/>
  <c r="AL109" i="132" a="1"/>
  <c r="AL109" i="132" s="1"/>
  <c r="AL106" i="132" a="1"/>
  <c r="AL106" i="132" s="1"/>
  <c r="AL103" i="132" a="1"/>
  <c r="AL103" i="132" s="1"/>
  <c r="AL100" i="132" a="1"/>
  <c r="AL100" i="132" s="1"/>
  <c r="AL97" i="132" a="1"/>
  <c r="AL97" i="132" s="1"/>
  <c r="AL188" i="132" a="1"/>
  <c r="AL188" i="132" s="1"/>
  <c r="AL235" i="132" a="1"/>
  <c r="AL235" i="132" s="1"/>
  <c r="AL179" i="132" a="1"/>
  <c r="AL179" i="132" s="1"/>
  <c r="AL174" i="132" a="1"/>
  <c r="AL174" i="132" s="1"/>
  <c r="AL171" i="132" a="1"/>
  <c r="AL171" i="132" s="1"/>
  <c r="AL168" i="132" a="1"/>
  <c r="AL168" i="132" s="1"/>
  <c r="AL165" i="132" a="1"/>
  <c r="AL165" i="132" s="1"/>
  <c r="AL162" i="132" a="1"/>
  <c r="AL162" i="132" s="1"/>
  <c r="AL159" i="132" a="1"/>
  <c r="AL159" i="132" s="1"/>
  <c r="AL156" i="132" a="1"/>
  <c r="AL156" i="132" s="1"/>
  <c r="AL153" i="132" a="1"/>
  <c r="AL153" i="132" s="1"/>
  <c r="AL150" i="132" a="1"/>
  <c r="AL150" i="132" s="1"/>
  <c r="AL147" i="132" a="1"/>
  <c r="AL147" i="132" s="1"/>
  <c r="AL177" i="132" a="1"/>
  <c r="AL177" i="132" s="1"/>
  <c r="AL141" i="132" a="1"/>
  <c r="AL141" i="132" s="1"/>
  <c r="AL138" i="132" a="1"/>
  <c r="AL138" i="132" s="1"/>
  <c r="AL135" i="132" a="1"/>
  <c r="AL135" i="132" s="1"/>
  <c r="AL132" i="132" a="1"/>
  <c r="AL132" i="132" s="1"/>
  <c r="AL129" i="132" a="1"/>
  <c r="AL129" i="132" s="1"/>
  <c r="AL126" i="132" a="1"/>
  <c r="AL126" i="132" s="1"/>
  <c r="AL123" i="132" a="1"/>
  <c r="AL123" i="132" s="1"/>
  <c r="AL120" i="132" a="1"/>
  <c r="AL120" i="132" s="1"/>
  <c r="AL117" i="132" a="1"/>
  <c r="AL117" i="132" s="1"/>
  <c r="AL114" i="132" a="1"/>
  <c r="AL114" i="132" s="1"/>
  <c r="AL111" i="132" a="1"/>
  <c r="AL111" i="132" s="1"/>
  <c r="AL108" i="132" a="1"/>
  <c r="AL108" i="132" s="1"/>
  <c r="AL105" i="132" a="1"/>
  <c r="AL105" i="132" s="1"/>
  <c r="AL102" i="132" a="1"/>
  <c r="AL102" i="132" s="1"/>
  <c r="AL99" i="132" a="1"/>
  <c r="AL99" i="132" s="1"/>
  <c r="AL96" i="132" a="1"/>
  <c r="AL96" i="132" s="1"/>
  <c r="AL93" i="132" a="1"/>
  <c r="AL93" i="132" s="1"/>
  <c r="AL90" i="132" a="1"/>
  <c r="AL90" i="132" s="1"/>
  <c r="AL182" i="132" a="1"/>
  <c r="AL182" i="132" s="1"/>
  <c r="AL144" i="132" a="1"/>
  <c r="AL144" i="132" s="1"/>
  <c r="AL175" i="132" a="1"/>
  <c r="AL175" i="132" s="1"/>
  <c r="AL172" i="132" a="1"/>
  <c r="AL172" i="132" s="1"/>
  <c r="AL169" i="132" a="1"/>
  <c r="AL169" i="132" s="1"/>
  <c r="AL166" i="132" a="1"/>
  <c r="AL166" i="132" s="1"/>
  <c r="AL163" i="132" a="1"/>
  <c r="AL163" i="132" s="1"/>
  <c r="AL160" i="132" a="1"/>
  <c r="AL160" i="132" s="1"/>
  <c r="AL157" i="132" a="1"/>
  <c r="AL157" i="132" s="1"/>
  <c r="AL154" i="132" a="1"/>
  <c r="AL154" i="132" s="1"/>
  <c r="AL151" i="132" a="1"/>
  <c r="AL151" i="132" s="1"/>
  <c r="AL148" i="132" a="1"/>
  <c r="AL148" i="132" s="1"/>
  <c r="AL145" i="132" a="1"/>
  <c r="AL145" i="132" s="1"/>
  <c r="AL143" i="132" a="1"/>
  <c r="AL143" i="132" s="1"/>
  <c r="AL140" i="132" a="1"/>
  <c r="AL140" i="132" s="1"/>
  <c r="AL137" i="132" a="1"/>
  <c r="AL137" i="132" s="1"/>
  <c r="AL134" i="132" a="1"/>
  <c r="AL134" i="132" s="1"/>
  <c r="AL131" i="132" a="1"/>
  <c r="AL131" i="132" s="1"/>
  <c r="AL128" i="132" a="1"/>
  <c r="AL128" i="132" s="1"/>
  <c r="AL125" i="132" a="1"/>
  <c r="AL125" i="132" s="1"/>
  <c r="AL122" i="132" a="1"/>
  <c r="AL122" i="132" s="1"/>
  <c r="AL119" i="132" a="1"/>
  <c r="AL119" i="132" s="1"/>
  <c r="AL116" i="132" a="1"/>
  <c r="AL116" i="132" s="1"/>
  <c r="AL113" i="132" a="1"/>
  <c r="AL113" i="132" s="1"/>
  <c r="AL110" i="132" a="1"/>
  <c r="AL110" i="132" s="1"/>
  <c r="AL107" i="132" a="1"/>
  <c r="AL107" i="132" s="1"/>
  <c r="AL104" i="132" a="1"/>
  <c r="AL104" i="132" s="1"/>
  <c r="AL101" i="132" a="1"/>
  <c r="AL101" i="132" s="1"/>
  <c r="AL98" i="132" a="1"/>
  <c r="AL98" i="132" s="1"/>
  <c r="AL6" i="132" a="1"/>
  <c r="AL6" i="132" s="1"/>
  <c r="AJ14" i="132" a="1"/>
  <c r="AJ14" i="132" s="1"/>
  <c r="AL22" i="132" a="1"/>
  <c r="AL22" i="132" s="1"/>
  <c r="AJ23" i="132" a="1"/>
  <c r="AJ23" i="132" s="1"/>
  <c r="AL25" i="132" a="1"/>
  <c r="AL25" i="132" s="1"/>
  <c r="AJ160" i="132" a="1"/>
  <c r="AJ160" i="132" s="1"/>
  <c r="AL178" i="132" a="1"/>
  <c r="AL178" i="132" s="1"/>
  <c r="AM333" i="132" a="1"/>
  <c r="AM333" i="132" s="1"/>
  <c r="AM330" i="132" a="1"/>
  <c r="AM330" i="132" s="1"/>
  <c r="AM327" i="132" a="1"/>
  <c r="AM327" i="132" s="1"/>
  <c r="AM324" i="132" a="1"/>
  <c r="AM324" i="132" s="1"/>
  <c r="AM321" i="132" a="1"/>
  <c r="AM321" i="132" s="1"/>
  <c r="AM318" i="132" a="1"/>
  <c r="AM318" i="132" s="1"/>
  <c r="AM315" i="132" a="1"/>
  <c r="AM315" i="132" s="1"/>
  <c r="AM312" i="132" a="1"/>
  <c r="AM312" i="132" s="1"/>
  <c r="AM309" i="132" a="1"/>
  <c r="AM309" i="132" s="1"/>
  <c r="AM306" i="132" a="1"/>
  <c r="AM306" i="132" s="1"/>
  <c r="AM303" i="132" a="1"/>
  <c r="AM303" i="132" s="1"/>
  <c r="AM300" i="132" a="1"/>
  <c r="AM300" i="132" s="1"/>
  <c r="AM297" i="132" a="1"/>
  <c r="AM297" i="132" s="1"/>
  <c r="AM294" i="132" a="1"/>
  <c r="AM294" i="132" s="1"/>
  <c r="AM291" i="132" a="1"/>
  <c r="AM291" i="132" s="1"/>
  <c r="AM288" i="132" a="1"/>
  <c r="AM288" i="132" s="1"/>
  <c r="AM285" i="132" a="1"/>
  <c r="AM285" i="132" s="1"/>
  <c r="AM332" i="132" a="1"/>
  <c r="AM332" i="132" s="1"/>
  <c r="AM329" i="132" a="1"/>
  <c r="AM329" i="132" s="1"/>
  <c r="AM326" i="132" a="1"/>
  <c r="AM326" i="132" s="1"/>
  <c r="AM323" i="132" a="1"/>
  <c r="AM323" i="132" s="1"/>
  <c r="AM320" i="132" a="1"/>
  <c r="AM320" i="132" s="1"/>
  <c r="AM317" i="132" a="1"/>
  <c r="AM317" i="132" s="1"/>
  <c r="AM314" i="132" a="1"/>
  <c r="AM314" i="132" s="1"/>
  <c r="AM311" i="132" a="1"/>
  <c r="AM311" i="132" s="1"/>
  <c r="AM308" i="132" a="1"/>
  <c r="AM308" i="132" s="1"/>
  <c r="AM305" i="132" a="1"/>
  <c r="AM305" i="132" s="1"/>
  <c r="AM302" i="132" a="1"/>
  <c r="AM302" i="132" s="1"/>
  <c r="AM299" i="132" a="1"/>
  <c r="AM299" i="132" s="1"/>
  <c r="AM296" i="132" a="1"/>
  <c r="AM296" i="132" s="1"/>
  <c r="AM293" i="132" a="1"/>
  <c r="AM293" i="132" s="1"/>
  <c r="AM290" i="132" a="1"/>
  <c r="AM290" i="132" s="1"/>
  <c r="AM287" i="132" a="1"/>
  <c r="AM287" i="132" s="1"/>
  <c r="AM284" i="132" a="1"/>
  <c r="AM284" i="132" s="1"/>
  <c r="AM281" i="132" a="1"/>
  <c r="AM281" i="132" s="1"/>
  <c r="AM278" i="132" a="1"/>
  <c r="AM278" i="132" s="1"/>
  <c r="AM331" i="132" a="1"/>
  <c r="AM331" i="132" s="1"/>
  <c r="AM328" i="132" a="1"/>
  <c r="AM328" i="132" s="1"/>
  <c r="AM325" i="132" a="1"/>
  <c r="AM325" i="132" s="1"/>
  <c r="AM322" i="132" a="1"/>
  <c r="AM322" i="132" s="1"/>
  <c r="AM319" i="132" a="1"/>
  <c r="AM319" i="132" s="1"/>
  <c r="AM316" i="132" a="1"/>
  <c r="AM316" i="132" s="1"/>
  <c r="AM313" i="132" a="1"/>
  <c r="AM313" i="132" s="1"/>
  <c r="AM310" i="132" a="1"/>
  <c r="AM310" i="132" s="1"/>
  <c r="AM307" i="132" a="1"/>
  <c r="AM307" i="132" s="1"/>
  <c r="AM304" i="132" a="1"/>
  <c r="AM304" i="132" s="1"/>
  <c r="AM301" i="132" a="1"/>
  <c r="AM301" i="132" s="1"/>
  <c r="AM298" i="132" a="1"/>
  <c r="AM298" i="132" s="1"/>
  <c r="AM279" i="132" a="1"/>
  <c r="AM279" i="132" s="1"/>
  <c r="AM277" i="132" a="1"/>
  <c r="AM277" i="132" s="1"/>
  <c r="AM289" i="132" a="1"/>
  <c r="AM289" i="132" s="1"/>
  <c r="AM267" i="132" a="1"/>
  <c r="AM267" i="132" s="1"/>
  <c r="AM264" i="132" a="1"/>
  <c r="AM264" i="132" s="1"/>
  <c r="AM261" i="132" a="1"/>
  <c r="AM261" i="132" s="1"/>
  <c r="AM258" i="132" a="1"/>
  <c r="AM258" i="132" s="1"/>
  <c r="AM275" i="132" a="1"/>
  <c r="AM275" i="132" s="1"/>
  <c r="AM272" i="132" a="1"/>
  <c r="AM272" i="132" s="1"/>
  <c r="AM282" i="132" a="1"/>
  <c r="AM282" i="132" s="1"/>
  <c r="AM280" i="132" a="1"/>
  <c r="AM280" i="132" s="1"/>
  <c r="AM295" i="132" a="1"/>
  <c r="AM295" i="132" s="1"/>
  <c r="AM286" i="132" a="1"/>
  <c r="AM286" i="132" s="1"/>
  <c r="AM269" i="132" a="1"/>
  <c r="AM269" i="132" s="1"/>
  <c r="AM266" i="132" a="1"/>
  <c r="AM266" i="132" s="1"/>
  <c r="AM263" i="132" a="1"/>
  <c r="AM263" i="132" s="1"/>
  <c r="AM260" i="132" a="1"/>
  <c r="AM260" i="132" s="1"/>
  <c r="AM257" i="132" a="1"/>
  <c r="AM257" i="132" s="1"/>
  <c r="AM254" i="132" a="1"/>
  <c r="AM254" i="132" s="1"/>
  <c r="AM251" i="132" a="1"/>
  <c r="AM251" i="132" s="1"/>
  <c r="AM273" i="132" a="1"/>
  <c r="AM273" i="132" s="1"/>
  <c r="AM270" i="132" a="1"/>
  <c r="AM270" i="132" s="1"/>
  <c r="AM276" i="132" a="1"/>
  <c r="AM276" i="132" s="1"/>
  <c r="AM292" i="132" a="1"/>
  <c r="AM292" i="132" s="1"/>
  <c r="AM283" i="132" a="1"/>
  <c r="AM283" i="132" s="1"/>
  <c r="AM268" i="132" a="1"/>
  <c r="AM268" i="132" s="1"/>
  <c r="AM265" i="132" a="1"/>
  <c r="AM265" i="132" s="1"/>
  <c r="AM262" i="132" a="1"/>
  <c r="AM262" i="132" s="1"/>
  <c r="AM259" i="132" a="1"/>
  <c r="AM259" i="132" s="1"/>
  <c r="AM256" i="132" a="1"/>
  <c r="AM256" i="132" s="1"/>
  <c r="AM253" i="132" a="1"/>
  <c r="AM253" i="132" s="1"/>
  <c r="AM250" i="132" a="1"/>
  <c r="AM250" i="132" s="1"/>
  <c r="AM247" i="132" a="1"/>
  <c r="AM247" i="132" s="1"/>
  <c r="AM244" i="132" a="1"/>
  <c r="AM244" i="132" s="1"/>
  <c r="AM241" i="132" a="1"/>
  <c r="AM241" i="132" s="1"/>
  <c r="AM249" i="132" a="1"/>
  <c r="AM249" i="132" s="1"/>
  <c r="AM246" i="132" a="1"/>
  <c r="AM246" i="132" s="1"/>
  <c r="AM243" i="132" a="1"/>
  <c r="AM243" i="132" s="1"/>
  <c r="AM240" i="132" a="1"/>
  <c r="AM240" i="132" s="1"/>
  <c r="AM236" i="132" a="1"/>
  <c r="AM236" i="132" s="1"/>
  <c r="AM227" i="132" a="1"/>
  <c r="AM227" i="132" s="1"/>
  <c r="AM232" i="132" a="1"/>
  <c r="AM232" i="132" s="1"/>
  <c r="AM252" i="132" a="1"/>
  <c r="AM252" i="132" s="1"/>
  <c r="AM223" i="132" a="1"/>
  <c r="AM223" i="132" s="1"/>
  <c r="AM237" i="132" a="1"/>
  <c r="AM237" i="132" s="1"/>
  <c r="AM228" i="132" a="1"/>
  <c r="AM228" i="132" s="1"/>
  <c r="AM222" i="132" a="1"/>
  <c r="AM222" i="132" s="1"/>
  <c r="AM219" i="132" a="1"/>
  <c r="AM219" i="132" s="1"/>
  <c r="AM216" i="132" a="1"/>
  <c r="AM216" i="132" s="1"/>
  <c r="AM213" i="132" a="1"/>
  <c r="AM213" i="132" s="1"/>
  <c r="AM210" i="132" a="1"/>
  <c r="AM210" i="132" s="1"/>
  <c r="AM207" i="132" a="1"/>
  <c r="AM207" i="132" s="1"/>
  <c r="AM204" i="132" a="1"/>
  <c r="AM204" i="132" s="1"/>
  <c r="AM201" i="132" a="1"/>
  <c r="AM201" i="132" s="1"/>
  <c r="AM198" i="132" a="1"/>
  <c r="AM198" i="132" s="1"/>
  <c r="AM195" i="132" a="1"/>
  <c r="AM195" i="132" s="1"/>
  <c r="AM192" i="132" a="1"/>
  <c r="AM192" i="132" s="1"/>
  <c r="AM189" i="132" a="1"/>
  <c r="AM189" i="132" s="1"/>
  <c r="AM186" i="132" a="1"/>
  <c r="AM186" i="132" s="1"/>
  <c r="AM183" i="132" a="1"/>
  <c r="AM183" i="132" s="1"/>
  <c r="AM180" i="132" a="1"/>
  <c r="AM180" i="132" s="1"/>
  <c r="AM233" i="132" a="1"/>
  <c r="AM233" i="132" s="1"/>
  <c r="AM224" i="132" a="1"/>
  <c r="AM224" i="132" s="1"/>
  <c r="AM238" i="132" a="1"/>
  <c r="AM238" i="132" s="1"/>
  <c r="AM229" i="132" a="1"/>
  <c r="AM229" i="132" s="1"/>
  <c r="AM274" i="132" a="1"/>
  <c r="AM274" i="132" s="1"/>
  <c r="AM234" i="132" a="1"/>
  <c r="AM234" i="132" s="1"/>
  <c r="AM225" i="132" a="1"/>
  <c r="AM225" i="132" s="1"/>
  <c r="AM221" i="132" a="1"/>
  <c r="AM221" i="132" s="1"/>
  <c r="AM218" i="132" a="1"/>
  <c r="AM218" i="132" s="1"/>
  <c r="AM215" i="132" a="1"/>
  <c r="AM215" i="132" s="1"/>
  <c r="AM212" i="132" a="1"/>
  <c r="AM212" i="132" s="1"/>
  <c r="AM209" i="132" a="1"/>
  <c r="AM209" i="132" s="1"/>
  <c r="AM206" i="132" a="1"/>
  <c r="AM206" i="132" s="1"/>
  <c r="AM203" i="132" a="1"/>
  <c r="AM203" i="132" s="1"/>
  <c r="AM200" i="132" a="1"/>
  <c r="AM200" i="132" s="1"/>
  <c r="AM197" i="132" a="1"/>
  <c r="AM197" i="132" s="1"/>
  <c r="AM194" i="132" a="1"/>
  <c r="AM194" i="132" s="1"/>
  <c r="AM191" i="132" a="1"/>
  <c r="AM191" i="132" s="1"/>
  <c r="AM188" i="132" a="1"/>
  <c r="AM188" i="132" s="1"/>
  <c r="AM185" i="132" a="1"/>
  <c r="AM185" i="132" s="1"/>
  <c r="AM182" i="132" a="1"/>
  <c r="AM182" i="132" s="1"/>
  <c r="AM179" i="132" a="1"/>
  <c r="AM179" i="132" s="1"/>
  <c r="AM271" i="132" a="1"/>
  <c r="AM271" i="132" s="1"/>
  <c r="AM248" i="132" a="1"/>
  <c r="AM248" i="132" s="1"/>
  <c r="AM245" i="132" a="1"/>
  <c r="AM245" i="132" s="1"/>
  <c r="AM242" i="132" a="1"/>
  <c r="AM242" i="132" s="1"/>
  <c r="AM239" i="132" a="1"/>
  <c r="AM239" i="132" s="1"/>
  <c r="AM230" i="132" a="1"/>
  <c r="AM230" i="132" s="1"/>
  <c r="AM255" i="132" a="1"/>
  <c r="AM255" i="132" s="1"/>
  <c r="AM235" i="132" a="1"/>
  <c r="AM235" i="132" s="1"/>
  <c r="AM226" i="132" a="1"/>
  <c r="AM226" i="132" s="1"/>
  <c r="AM176" i="132" a="1"/>
  <c r="AM176" i="132" s="1"/>
  <c r="AM173" i="132" a="1"/>
  <c r="AM173" i="132" s="1"/>
  <c r="AM170" i="132" a="1"/>
  <c r="AM170" i="132" s="1"/>
  <c r="AM167" i="132" a="1"/>
  <c r="AM167" i="132" s="1"/>
  <c r="AM164" i="132" a="1"/>
  <c r="AM164" i="132" s="1"/>
  <c r="AM161" i="132" a="1"/>
  <c r="AM161" i="132" s="1"/>
  <c r="AM158" i="132" a="1"/>
  <c r="AM158" i="132" s="1"/>
  <c r="AM155" i="132" a="1"/>
  <c r="AM155" i="132" s="1"/>
  <c r="AM152" i="132" a="1"/>
  <c r="AM152" i="132" s="1"/>
  <c r="AM149" i="132" a="1"/>
  <c r="AM149" i="132" s="1"/>
  <c r="AM146" i="132" a="1"/>
  <c r="AM146" i="132" s="1"/>
  <c r="AM142" i="132" a="1"/>
  <c r="AM142" i="132" s="1"/>
  <c r="AM139" i="132" a="1"/>
  <c r="AM139" i="132" s="1"/>
  <c r="AM136" i="132" a="1"/>
  <c r="AM136" i="132" s="1"/>
  <c r="AM133" i="132" a="1"/>
  <c r="AM133" i="132" s="1"/>
  <c r="AM130" i="132" a="1"/>
  <c r="AM130" i="132" s="1"/>
  <c r="AM127" i="132" a="1"/>
  <c r="AM127" i="132" s="1"/>
  <c r="AM124" i="132" a="1"/>
  <c r="AM124" i="132" s="1"/>
  <c r="AM121" i="132" a="1"/>
  <c r="AM121" i="132" s="1"/>
  <c r="AM118" i="132" a="1"/>
  <c r="AM118" i="132" s="1"/>
  <c r="AM115" i="132" a="1"/>
  <c r="AM115" i="132" s="1"/>
  <c r="AM112" i="132" a="1"/>
  <c r="AM112" i="132" s="1"/>
  <c r="AM109" i="132" a="1"/>
  <c r="AM109" i="132" s="1"/>
  <c r="AM106" i="132" a="1"/>
  <c r="AM106" i="132" s="1"/>
  <c r="AM103" i="132" a="1"/>
  <c r="AM103" i="132" s="1"/>
  <c r="AM100" i="132" a="1"/>
  <c r="AM100" i="132" s="1"/>
  <c r="AM97" i="132" a="1"/>
  <c r="AM97" i="132" s="1"/>
  <c r="AM94" i="132" a="1"/>
  <c r="AM94" i="132" s="1"/>
  <c r="AM91" i="132" a="1"/>
  <c r="AM91" i="132" s="1"/>
  <c r="AM214" i="132" a="1"/>
  <c r="AM214" i="132" s="1"/>
  <c r="AM205" i="132" a="1"/>
  <c r="AM205" i="132" s="1"/>
  <c r="AM196" i="132" a="1"/>
  <c r="AM196" i="132" s="1"/>
  <c r="AM184" i="132" a="1"/>
  <c r="AM184" i="132" s="1"/>
  <c r="AM174" i="132" a="1"/>
  <c r="AM174" i="132" s="1"/>
  <c r="AM171" i="132" a="1"/>
  <c r="AM171" i="132" s="1"/>
  <c r="AM168" i="132" a="1"/>
  <c r="AM168" i="132" s="1"/>
  <c r="AM165" i="132" a="1"/>
  <c r="AM165" i="132" s="1"/>
  <c r="AM162" i="132" a="1"/>
  <c r="AM162" i="132" s="1"/>
  <c r="AM159" i="132" a="1"/>
  <c r="AM159" i="132" s="1"/>
  <c r="AM156" i="132" a="1"/>
  <c r="AM156" i="132" s="1"/>
  <c r="AM153" i="132" a="1"/>
  <c r="AM153" i="132" s="1"/>
  <c r="AM150" i="132" a="1"/>
  <c r="AM150" i="132" s="1"/>
  <c r="AM147" i="132" a="1"/>
  <c r="AM147" i="132" s="1"/>
  <c r="AM141" i="132" a="1"/>
  <c r="AM141" i="132" s="1"/>
  <c r="AM138" i="132" a="1"/>
  <c r="AM138" i="132" s="1"/>
  <c r="AM135" i="132" a="1"/>
  <c r="AM135" i="132" s="1"/>
  <c r="AM132" i="132" a="1"/>
  <c r="AM132" i="132" s="1"/>
  <c r="AM129" i="132" a="1"/>
  <c r="AM129" i="132" s="1"/>
  <c r="AM126" i="132" a="1"/>
  <c r="AM126" i="132" s="1"/>
  <c r="AM123" i="132" a="1"/>
  <c r="AM123" i="132" s="1"/>
  <c r="AM120" i="132" a="1"/>
  <c r="AM120" i="132" s="1"/>
  <c r="AM117" i="132" a="1"/>
  <c r="AM117" i="132" s="1"/>
  <c r="AM114" i="132" a="1"/>
  <c r="AM114" i="132" s="1"/>
  <c r="AM111" i="132" a="1"/>
  <c r="AM111" i="132" s="1"/>
  <c r="AM108" i="132" a="1"/>
  <c r="AM108" i="132" s="1"/>
  <c r="AM105" i="132" a="1"/>
  <c r="AM105" i="132" s="1"/>
  <c r="AM102" i="132" a="1"/>
  <c r="AM102" i="132" s="1"/>
  <c r="AM99" i="132" a="1"/>
  <c r="AM99" i="132" s="1"/>
  <c r="AM96" i="132" a="1"/>
  <c r="AM96" i="132" s="1"/>
  <c r="AM93" i="132" a="1"/>
  <c r="AM93" i="132" s="1"/>
  <c r="AM220" i="132" a="1"/>
  <c r="AM220" i="132" s="1"/>
  <c r="AM211" i="132" a="1"/>
  <c r="AM211" i="132" s="1"/>
  <c r="AM202" i="132" a="1"/>
  <c r="AM202" i="132" s="1"/>
  <c r="AM193" i="132" a="1"/>
  <c r="AM193" i="132" s="1"/>
  <c r="AM177" i="132" a="1"/>
  <c r="AM177" i="132" s="1"/>
  <c r="AM187" i="132" a="1"/>
  <c r="AM187" i="132" s="1"/>
  <c r="AM144" i="132" a="1"/>
  <c r="AM144" i="132" s="1"/>
  <c r="AM231" i="132" a="1"/>
  <c r="AM231" i="132" s="1"/>
  <c r="AM175" i="132" a="1"/>
  <c r="AM175" i="132" s="1"/>
  <c r="AM172" i="132" a="1"/>
  <c r="AM172" i="132" s="1"/>
  <c r="AM169" i="132" a="1"/>
  <c r="AM169" i="132" s="1"/>
  <c r="AM166" i="132" a="1"/>
  <c r="AM166" i="132" s="1"/>
  <c r="AM163" i="132" a="1"/>
  <c r="AM163" i="132" s="1"/>
  <c r="AM160" i="132" a="1"/>
  <c r="AM160" i="132" s="1"/>
  <c r="AM157" i="132" a="1"/>
  <c r="AM157" i="132" s="1"/>
  <c r="AM154" i="132" a="1"/>
  <c r="AM154" i="132" s="1"/>
  <c r="AM151" i="132" a="1"/>
  <c r="AM151" i="132" s="1"/>
  <c r="AM148" i="132" a="1"/>
  <c r="AM148" i="132" s="1"/>
  <c r="AM145" i="132" a="1"/>
  <c r="AM145" i="132" s="1"/>
  <c r="AM143" i="132" a="1"/>
  <c r="AM143" i="132" s="1"/>
  <c r="AM140" i="132" a="1"/>
  <c r="AM140" i="132" s="1"/>
  <c r="AM137" i="132" a="1"/>
  <c r="AM137" i="132" s="1"/>
  <c r="AM134" i="132" a="1"/>
  <c r="AM134" i="132" s="1"/>
  <c r="AM131" i="132" a="1"/>
  <c r="AM131" i="132" s="1"/>
  <c r="AM128" i="132" a="1"/>
  <c r="AM128" i="132" s="1"/>
  <c r="AM125" i="132" a="1"/>
  <c r="AM125" i="132" s="1"/>
  <c r="AM122" i="132" a="1"/>
  <c r="AM122" i="132" s="1"/>
  <c r="AM119" i="132" a="1"/>
  <c r="AM119" i="132" s="1"/>
  <c r="AM116" i="132" a="1"/>
  <c r="AM116" i="132" s="1"/>
  <c r="AM113" i="132" a="1"/>
  <c r="AM113" i="132" s="1"/>
  <c r="AM110" i="132" a="1"/>
  <c r="AM110" i="132" s="1"/>
  <c r="AM107" i="132" a="1"/>
  <c r="AM107" i="132" s="1"/>
  <c r="AM104" i="132" a="1"/>
  <c r="AM104" i="132" s="1"/>
  <c r="AM101" i="132" a="1"/>
  <c r="AM101" i="132" s="1"/>
  <c r="AM98" i="132" a="1"/>
  <c r="AM98" i="132" s="1"/>
  <c r="AM217" i="132" a="1"/>
  <c r="AM217" i="132" s="1"/>
  <c r="AM208" i="132" a="1"/>
  <c r="AM208" i="132" s="1"/>
  <c r="AM199" i="132" a="1"/>
  <c r="AM199" i="132" s="1"/>
  <c r="AM190" i="132" a="1"/>
  <c r="AM190" i="132" s="1"/>
  <c r="AM181" i="132" a="1"/>
  <c r="AM181" i="132" s="1"/>
  <c r="AM178" i="132" a="1"/>
  <c r="AM178" i="132" s="1"/>
  <c r="AM27" i="132" a="1"/>
  <c r="AM27" i="132" s="1"/>
  <c r="AM30" i="132" a="1"/>
  <c r="AM30" i="132" s="1"/>
  <c r="AM33" i="132" a="1"/>
  <c r="AM33" i="132" s="1"/>
  <c r="AM36" i="132" a="1"/>
  <c r="AM36" i="132" s="1"/>
  <c r="AM39" i="132" a="1"/>
  <c r="AM39" i="132" s="1"/>
  <c r="AM42" i="132" a="1"/>
  <c r="AM42" i="132" s="1"/>
  <c r="AM45" i="132" a="1"/>
  <c r="AM45" i="132" s="1"/>
  <c r="AM48" i="132" a="1"/>
  <c r="AM48" i="132" s="1"/>
  <c r="AM51" i="132" a="1"/>
  <c r="AM51" i="132" s="1"/>
  <c r="AM54" i="132" a="1"/>
  <c r="AM54" i="132" s="1"/>
  <c r="AM57" i="132" a="1"/>
  <c r="AM57" i="132" s="1"/>
  <c r="AM60" i="132" a="1"/>
  <c r="AM60" i="132" s="1"/>
  <c r="AM63" i="132" a="1"/>
  <c r="AM63" i="132" s="1"/>
  <c r="AM66" i="132" a="1"/>
  <c r="AM66" i="132" s="1"/>
  <c r="AM69" i="132" a="1"/>
  <c r="AM69" i="132" s="1"/>
  <c r="AM72" i="132" a="1"/>
  <c r="AM72" i="132" s="1"/>
  <c r="AM75" i="132" a="1"/>
  <c r="AM75" i="132" s="1"/>
  <c r="AM78" i="132" a="1"/>
  <c r="AM78" i="132" s="1"/>
  <c r="AM81" i="132" a="1"/>
  <c r="AM81" i="132" s="1"/>
  <c r="AM84" i="132" a="1"/>
  <c r="AM84" i="132" s="1"/>
  <c r="AM87" i="132" a="1"/>
  <c r="AM87" i="132" s="1"/>
  <c r="AL2" i="132" a="1"/>
  <c r="AL2" i="132" s="1"/>
  <c r="AG2" i="132" s="1"/>
  <c r="AL4" i="132" a="1"/>
  <c r="AL4" i="132" s="1"/>
  <c r="AM6" i="132" a="1"/>
  <c r="AM6" i="132" s="1"/>
  <c r="AJ12" i="132" a="1"/>
  <c r="AJ12" i="132" s="1"/>
  <c r="AL16" i="132" a="1"/>
  <c r="AL16" i="132" s="1"/>
  <c r="AL18" i="132" a="1"/>
  <c r="AL18" i="132" s="1"/>
  <c r="AL20" i="132" a="1"/>
  <c r="AL20" i="132" s="1"/>
  <c r="AM22" i="132" a="1"/>
  <c r="AM22" i="132" s="1"/>
  <c r="AM25" i="132" a="1"/>
  <c r="AM25" i="132" s="1"/>
  <c r="AJ145" i="132" a="1"/>
  <c r="AJ145" i="132" s="1"/>
  <c r="AJ163" i="132" a="1"/>
  <c r="AJ163" i="132" s="1"/>
  <c r="AL185" i="132" a="1"/>
  <c r="AL185" i="132" s="1"/>
  <c r="AL15" i="132" a="1"/>
  <c r="AL15" i="132" s="1"/>
  <c r="AM17" i="132" a="1"/>
  <c r="AM17" i="132" s="1"/>
  <c r="AJ26" i="132" a="1"/>
  <c r="AJ26" i="132" s="1"/>
  <c r="AL28" i="132" a="1"/>
  <c r="AL28" i="132" s="1"/>
  <c r="AJ29" i="132" a="1"/>
  <c r="AJ29" i="132" s="1"/>
  <c r="AL31" i="132" a="1"/>
  <c r="AL31" i="132" s="1"/>
  <c r="AJ32" i="132" a="1"/>
  <c r="AJ32" i="132" s="1"/>
  <c r="AL34" i="132" a="1"/>
  <c r="AL34" i="132" s="1"/>
  <c r="AJ35" i="132" a="1"/>
  <c r="AJ35" i="132" s="1"/>
  <c r="AL37" i="132" a="1"/>
  <c r="AL37" i="132" s="1"/>
  <c r="AJ38" i="132" a="1"/>
  <c r="AJ38" i="132" s="1"/>
  <c r="AL40" i="132" a="1"/>
  <c r="AL40" i="132" s="1"/>
  <c r="AJ41" i="132" a="1"/>
  <c r="AJ41" i="132" s="1"/>
  <c r="AL43" i="132" a="1"/>
  <c r="AL43" i="132" s="1"/>
  <c r="AJ44" i="132" a="1"/>
  <c r="AJ44" i="132" s="1"/>
  <c r="AL46" i="132" a="1"/>
  <c r="AL46" i="132" s="1"/>
  <c r="AJ47" i="132" a="1"/>
  <c r="AJ47" i="132" s="1"/>
  <c r="AL49" i="132" a="1"/>
  <c r="AL49" i="132" s="1"/>
  <c r="AJ50" i="132" a="1"/>
  <c r="AJ50" i="132" s="1"/>
  <c r="AL52" i="132" a="1"/>
  <c r="AL52" i="132" s="1"/>
  <c r="AJ53" i="132" a="1"/>
  <c r="AJ53" i="132" s="1"/>
  <c r="AL55" i="132" a="1"/>
  <c r="AL55" i="132" s="1"/>
  <c r="AJ56" i="132" a="1"/>
  <c r="AJ56" i="132" s="1"/>
  <c r="AL58" i="132" a="1"/>
  <c r="AL58" i="132" s="1"/>
  <c r="AJ59" i="132" a="1"/>
  <c r="AJ59" i="132" s="1"/>
  <c r="AL61" i="132" a="1"/>
  <c r="AL61" i="132" s="1"/>
  <c r="AJ62" i="132" a="1"/>
  <c r="AJ62" i="132" s="1"/>
  <c r="AL64" i="132" a="1"/>
  <c r="AL64" i="132" s="1"/>
  <c r="AJ65" i="132" a="1"/>
  <c r="AJ65" i="132" s="1"/>
  <c r="AL67" i="132" a="1"/>
  <c r="AL67" i="132" s="1"/>
  <c r="AJ68" i="132" a="1"/>
  <c r="AJ68" i="132" s="1"/>
  <c r="AL70" i="132" a="1"/>
  <c r="AL70" i="132" s="1"/>
  <c r="AJ71" i="132" a="1"/>
  <c r="AJ71" i="132" s="1"/>
  <c r="AL73" i="132" a="1"/>
  <c r="AL73" i="132" s="1"/>
  <c r="AJ74" i="132" a="1"/>
  <c r="AJ74" i="132" s="1"/>
  <c r="AL76" i="132" a="1"/>
  <c r="AL76" i="132" s="1"/>
  <c r="AJ77" i="132" a="1"/>
  <c r="AJ77" i="132" s="1"/>
  <c r="AL79" i="132" a="1"/>
  <c r="AL79" i="132" s="1"/>
  <c r="AJ80" i="132" a="1"/>
  <c r="AJ80" i="132" s="1"/>
  <c r="AL82" i="132" a="1"/>
  <c r="AL82" i="132" s="1"/>
  <c r="AJ83" i="132" a="1"/>
  <c r="AJ83" i="132" s="1"/>
  <c r="AL85" i="132" a="1"/>
  <c r="AL85" i="132" s="1"/>
  <c r="AJ86" i="132" a="1"/>
  <c r="AJ86" i="132" s="1"/>
  <c r="AL88" i="132" a="1"/>
  <c r="AL88" i="132" s="1"/>
  <c r="AJ89" i="132" a="1"/>
  <c r="AJ89" i="132" s="1"/>
  <c r="AM7" i="132" a="1"/>
  <c r="AM7" i="132" s="1"/>
  <c r="AM5" i="132" a="1"/>
  <c r="AM5" i="132" s="1"/>
  <c r="AM2" i="132" a="1"/>
  <c r="AM2" i="132" s="1"/>
  <c r="AH2" i="132" s="1"/>
  <c r="AJ3" i="132" a="1"/>
  <c r="AJ3" i="132" s="1"/>
  <c r="AM4" i="132" a="1"/>
  <c r="AM4" i="132" s="1"/>
  <c r="AJ10" i="132" a="1"/>
  <c r="AJ10" i="132" s="1"/>
  <c r="AL14" i="132" a="1"/>
  <c r="AL14" i="132" s="1"/>
  <c r="AM16" i="132" a="1"/>
  <c r="AM16" i="132" s="1"/>
  <c r="AM18" i="132" a="1"/>
  <c r="AM18" i="132" s="1"/>
  <c r="AJ19" i="132" a="1"/>
  <c r="AJ19" i="132" s="1"/>
  <c r="AM20" i="132" a="1"/>
  <c r="AM20" i="132" s="1"/>
  <c r="AJ21" i="132" a="1"/>
  <c r="AJ21" i="132" s="1"/>
  <c r="AL23" i="132" a="1"/>
  <c r="AL23" i="132" s="1"/>
  <c r="AJ24" i="132" a="1"/>
  <c r="AJ24" i="132" s="1"/>
  <c r="AJ148" i="132" a="1"/>
  <c r="AJ148" i="132" s="1"/>
  <c r="AJ166" i="132" a="1"/>
  <c r="AJ166" i="132" s="1"/>
  <c r="AM15" i="132" a="1"/>
  <c r="AM15" i="132" s="1"/>
  <c r="AM28" i="132" a="1"/>
  <c r="AM28" i="132" s="1"/>
  <c r="AM31" i="132" a="1"/>
  <c r="AM31" i="132" s="1"/>
  <c r="AM34" i="132" a="1"/>
  <c r="AM34" i="132" s="1"/>
  <c r="AM37" i="132" a="1"/>
  <c r="AM37" i="132" s="1"/>
  <c r="AM40" i="132" a="1"/>
  <c r="AM40" i="132" s="1"/>
  <c r="AM43" i="132" a="1"/>
  <c r="AM43" i="132" s="1"/>
  <c r="AM46" i="132" a="1"/>
  <c r="AM46" i="132" s="1"/>
  <c r="AM49" i="132" a="1"/>
  <c r="AM49" i="132" s="1"/>
  <c r="AM52" i="132" a="1"/>
  <c r="AM52" i="132" s="1"/>
  <c r="AM55" i="132" a="1"/>
  <c r="AM55" i="132" s="1"/>
  <c r="AM58" i="132" a="1"/>
  <c r="AM58" i="132" s="1"/>
  <c r="AM61" i="132" a="1"/>
  <c r="AM61" i="132" s="1"/>
  <c r="AM64" i="132" a="1"/>
  <c r="AM64" i="132" s="1"/>
  <c r="AM67" i="132" a="1"/>
  <c r="AM67" i="132" s="1"/>
  <c r="AM70" i="132" a="1"/>
  <c r="AM70" i="132" s="1"/>
  <c r="AM73" i="132" a="1"/>
  <c r="AM73" i="132" s="1"/>
  <c r="AM76" i="132" a="1"/>
  <c r="AM76" i="132" s="1"/>
  <c r="AM79" i="132" a="1"/>
  <c r="AM79" i="132" s="1"/>
  <c r="AM82" i="132" a="1"/>
  <c r="AM82" i="132" s="1"/>
  <c r="AM85" i="132" a="1"/>
  <c r="AM85" i="132" s="1"/>
  <c r="AM88" i="132" a="1"/>
  <c r="AM88" i="132" s="1"/>
  <c r="AJ90" i="132" a="1"/>
  <c r="AJ90" i="132" s="1"/>
  <c r="AJ95" i="132" a="1"/>
  <c r="AJ95" i="132" s="1"/>
  <c r="AJ8" i="132" a="1"/>
  <c r="AJ8" i="132" s="1"/>
  <c r="AL12" i="132" a="1"/>
  <c r="AL12" i="132" s="1"/>
  <c r="AM14" i="132" a="1"/>
  <c r="AM14" i="132" s="1"/>
  <c r="AM23" i="132" a="1"/>
  <c r="AM23" i="132" s="1"/>
  <c r="AL89" i="132" a="1"/>
  <c r="AL89" i="132" s="1"/>
  <c r="AJ92" i="132" a="1"/>
  <c r="AJ92" i="132" s="1"/>
  <c r="AJ93" i="132" a="1"/>
  <c r="AJ93" i="132" s="1"/>
  <c r="AJ151" i="132" a="1"/>
  <c r="AJ151" i="132" s="1"/>
  <c r="AJ169" i="132" a="1"/>
  <c r="AJ169" i="132" s="1"/>
  <c r="AL38" i="132" a="1"/>
  <c r="AL38" i="132" s="1"/>
  <c r="AJ39" i="132" a="1"/>
  <c r="AJ39" i="132" s="1"/>
  <c r="AL41" i="132" a="1"/>
  <c r="AL41" i="132" s="1"/>
  <c r="AJ42" i="132" a="1"/>
  <c r="AJ42" i="132" s="1"/>
  <c r="AL44" i="132" a="1"/>
  <c r="AL44" i="132" s="1"/>
  <c r="AJ45" i="132" a="1"/>
  <c r="AJ45" i="132" s="1"/>
  <c r="AL47" i="132" a="1"/>
  <c r="AL47" i="132" s="1"/>
  <c r="AJ48" i="132" a="1"/>
  <c r="AJ48" i="132" s="1"/>
  <c r="AL50" i="132" a="1"/>
  <c r="AL50" i="132" s="1"/>
  <c r="AJ51" i="132" a="1"/>
  <c r="AJ51" i="132" s="1"/>
  <c r="AL53" i="132" a="1"/>
  <c r="AL53" i="132" s="1"/>
  <c r="AJ54" i="132" a="1"/>
  <c r="AJ54" i="132" s="1"/>
  <c r="AL56" i="132" a="1"/>
  <c r="AL56" i="132" s="1"/>
  <c r="AJ57" i="132" a="1"/>
  <c r="AJ57" i="132" s="1"/>
  <c r="AL59" i="132" a="1"/>
  <c r="AL59" i="132" s="1"/>
  <c r="AJ60" i="132" a="1"/>
  <c r="AJ60" i="132" s="1"/>
  <c r="AL62" i="132" a="1"/>
  <c r="AL62" i="132" s="1"/>
  <c r="AJ63" i="132" a="1"/>
  <c r="AJ63" i="132" s="1"/>
  <c r="AL65" i="132" a="1"/>
  <c r="AL65" i="132" s="1"/>
  <c r="AJ66" i="132" a="1"/>
  <c r="AJ66" i="132" s="1"/>
  <c r="AL68" i="132" a="1"/>
  <c r="AL68" i="132" s="1"/>
  <c r="AJ69" i="132" a="1"/>
  <c r="AJ69" i="132" s="1"/>
  <c r="AL71" i="132" a="1"/>
  <c r="AL71" i="132" s="1"/>
  <c r="AJ72" i="132" a="1"/>
  <c r="AJ72" i="132" s="1"/>
  <c r="AL74" i="132" a="1"/>
  <c r="AL74" i="132" s="1"/>
  <c r="AJ75" i="132" a="1"/>
  <c r="AJ75" i="132" s="1"/>
  <c r="AL77" i="132" a="1"/>
  <c r="AL77" i="132" s="1"/>
  <c r="AJ78" i="132" a="1"/>
  <c r="AJ78" i="132" s="1"/>
  <c r="AL80" i="132" a="1"/>
  <c r="AL80" i="132" s="1"/>
  <c r="AJ81" i="132" a="1"/>
  <c r="AJ81" i="132" s="1"/>
  <c r="AL83" i="132" a="1"/>
  <c r="AL83" i="132" s="1"/>
  <c r="AJ84" i="132" a="1"/>
  <c r="AJ84" i="132" s="1"/>
  <c r="AL86" i="132" a="1"/>
  <c r="AL86" i="132" s="1"/>
  <c r="AJ87" i="132" a="1"/>
  <c r="AJ87" i="132" s="1"/>
  <c r="AL226" i="132" a="1"/>
  <c r="AL226" i="132" s="1"/>
  <c r="AH1" i="132"/>
  <c r="AL3" i="132" a="1"/>
  <c r="AL3" i="132" s="1"/>
  <c r="AJ6" i="132" a="1"/>
  <c r="AJ6" i="132" s="1"/>
  <c r="AL10" i="132" a="1"/>
  <c r="AL10" i="132" s="1"/>
  <c r="AM12" i="132" a="1"/>
  <c r="AM12" i="132" s="1"/>
  <c r="AL19" i="132" a="1"/>
  <c r="AL19" i="132" s="1"/>
  <c r="AL21" i="132" a="1"/>
  <c r="AL21" i="132" s="1"/>
  <c r="AJ22" i="132" a="1"/>
  <c r="AJ22" i="132" s="1"/>
  <c r="AL24" i="132" a="1"/>
  <c r="AL24" i="132" s="1"/>
  <c r="AJ25" i="132" a="1"/>
  <c r="AJ25" i="132" s="1"/>
  <c r="AM89" i="132" a="1"/>
  <c r="AM89" i="132" s="1"/>
  <c r="AL95" i="132" a="1"/>
  <c r="AL95" i="132" s="1"/>
  <c r="AJ154" i="132" a="1"/>
  <c r="AJ154" i="132" s="1"/>
  <c r="AJ172" i="132" a="1"/>
  <c r="AJ172" i="132" s="1"/>
  <c r="AJ242" i="132" a="1"/>
  <c r="AJ242" i="132" s="1"/>
  <c r="AI3" i="131" a="1"/>
  <c r="AI3" i="131" s="1"/>
  <c r="AM13" i="131" a="1"/>
  <c r="AM13" i="131" s="1"/>
  <c r="AI19" i="131" a="1"/>
  <c r="AI19" i="131" s="1"/>
  <c r="AJ27" i="131" a="1"/>
  <c r="AJ27" i="131" s="1"/>
  <c r="AI7" i="131" a="1"/>
  <c r="AI7" i="131" s="1"/>
  <c r="AL28" i="131" a="1"/>
  <c r="AL28" i="131" s="1"/>
  <c r="AI4" i="131" a="1"/>
  <c r="AI4" i="131" s="1"/>
  <c r="AI17" i="131" a="1"/>
  <c r="AI17" i="131" s="1"/>
  <c r="AL29" i="131" a="1"/>
  <c r="AL29" i="131" s="1"/>
  <c r="AI10" i="131" a="1"/>
  <c r="AI10" i="131" s="1"/>
  <c r="AM17" i="131" a="1"/>
  <c r="AM17" i="131" s="1"/>
  <c r="AJ30" i="131" a="1"/>
  <c r="AJ30" i="131" s="1"/>
  <c r="AS4" i="131"/>
  <c r="AJ12" i="131" a="1"/>
  <c r="AJ12" i="131" s="1"/>
  <c r="AS17" i="131"/>
  <c r="AI21" i="131" a="1"/>
  <c r="AI21" i="131" s="1"/>
  <c r="AJ93" i="131" a="1"/>
  <c r="AJ93" i="131" s="1"/>
  <c r="AI9" i="131" a="1"/>
  <c r="AI9" i="131" s="1"/>
  <c r="AM22" i="131" a="1"/>
  <c r="AM22" i="131" s="1"/>
  <c r="AJ96" i="131" a="1"/>
  <c r="AJ96" i="131" s="1"/>
  <c r="AM6" i="131" a="1"/>
  <c r="AM6" i="131" s="1"/>
  <c r="AJ9" i="131" a="1"/>
  <c r="AJ9" i="131" s="1"/>
  <c r="AK14" i="131" a="1"/>
  <c r="AK14" i="131" s="1"/>
  <c r="AK23" i="131" a="1"/>
  <c r="AK23" i="131" s="1"/>
  <c r="AJ99" i="131" a="1"/>
  <c r="AJ99" i="131" s="1"/>
  <c r="AX17" i="131"/>
  <c r="AS6" i="131"/>
  <c r="AK9" i="131" a="1"/>
  <c r="AK9" i="131" s="1"/>
  <c r="AI24" i="131" a="1"/>
  <c r="AI24" i="131" s="1"/>
  <c r="AJ102" i="131" a="1"/>
  <c r="AJ102" i="131" s="1"/>
  <c r="AI2" i="131" a="1"/>
  <c r="AI2" i="131" s="1"/>
  <c r="AD2" i="131" s="1"/>
  <c r="AM9" i="131" a="1"/>
  <c r="AM9" i="131" s="1"/>
  <c r="AL16" i="131" a="1"/>
  <c r="AL16" i="131" s="1"/>
  <c r="AM25" i="131" a="1"/>
  <c r="AM25" i="131" s="1"/>
  <c r="AJ108" i="131" a="1"/>
  <c r="AJ108" i="131" s="1"/>
  <c r="AL2" i="131" a="1"/>
  <c r="AL2" i="131" s="1"/>
  <c r="AG2" i="131" s="1"/>
  <c r="AS9" i="131"/>
  <c r="AJ11" i="131" a="1"/>
  <c r="AJ11" i="131" s="1"/>
  <c r="AS16" i="131"/>
  <c r="AL18" i="131" a="1"/>
  <c r="AL18" i="131" s="1"/>
  <c r="AJ26" i="131" a="1"/>
  <c r="AJ26" i="131" s="1"/>
  <c r="AJ117" i="131" a="1"/>
  <c r="AJ117" i="131" s="1"/>
  <c r="AI5" i="131" a="1"/>
  <c r="AI5" i="131" s="1"/>
  <c r="AL11" i="131" a="1"/>
  <c r="AL11" i="131" s="1"/>
  <c r="AK13" i="131" a="1"/>
  <c r="AK13" i="131" s="1"/>
  <c r="AL26" i="131" a="1"/>
  <c r="AL26" i="131" s="1"/>
  <c r="AM166" i="131" a="1"/>
  <c r="AM166" i="131" s="1"/>
  <c r="AL31" i="131" a="1"/>
  <c r="AL31" i="131" s="1"/>
  <c r="AJ32" i="131" a="1"/>
  <c r="AJ32" i="131" s="1"/>
  <c r="AL34" i="131" a="1"/>
  <c r="AL34" i="131" s="1"/>
  <c r="AJ35" i="131" a="1"/>
  <c r="AJ35" i="131" s="1"/>
  <c r="AL37" i="131" a="1"/>
  <c r="AL37" i="131" s="1"/>
  <c r="AJ38" i="131" a="1"/>
  <c r="AJ38" i="131" s="1"/>
  <c r="AL40" i="131" a="1"/>
  <c r="AL40" i="131" s="1"/>
  <c r="AJ41" i="131" a="1"/>
  <c r="AJ41" i="131" s="1"/>
  <c r="AL43" i="131" a="1"/>
  <c r="AL43" i="131" s="1"/>
  <c r="AJ44" i="131" a="1"/>
  <c r="AJ44" i="131" s="1"/>
  <c r="AL46" i="131" a="1"/>
  <c r="AL46" i="131" s="1"/>
  <c r="AJ47" i="131" a="1"/>
  <c r="AJ47" i="131" s="1"/>
  <c r="AL49" i="131" a="1"/>
  <c r="AL49" i="131" s="1"/>
  <c r="AJ50" i="131" a="1"/>
  <c r="AJ50" i="131" s="1"/>
  <c r="AL52" i="131" a="1"/>
  <c r="AL52" i="131" s="1"/>
  <c r="AJ53" i="131" a="1"/>
  <c r="AJ53" i="131" s="1"/>
  <c r="AL55" i="131" a="1"/>
  <c r="AL55" i="131" s="1"/>
  <c r="AJ56" i="131" a="1"/>
  <c r="AJ56" i="131" s="1"/>
  <c r="AL58" i="131" a="1"/>
  <c r="AL58" i="131" s="1"/>
  <c r="AJ59" i="131" a="1"/>
  <c r="AJ59" i="131" s="1"/>
  <c r="AL61" i="131" a="1"/>
  <c r="AL61" i="131" s="1"/>
  <c r="AJ62" i="131" a="1"/>
  <c r="AJ62" i="131" s="1"/>
  <c r="AL64" i="131" a="1"/>
  <c r="AL64" i="131" s="1"/>
  <c r="AJ65" i="131" a="1"/>
  <c r="AJ65" i="131" s="1"/>
  <c r="AL67" i="131" a="1"/>
  <c r="AL67" i="131" s="1"/>
  <c r="AJ68" i="131" a="1"/>
  <c r="AJ68" i="131" s="1"/>
  <c r="AL70" i="131" a="1"/>
  <c r="AL70" i="131" s="1"/>
  <c r="AJ71" i="131" a="1"/>
  <c r="AJ71" i="131" s="1"/>
  <c r="AL73" i="131" a="1"/>
  <c r="AL73" i="131" s="1"/>
  <c r="AJ74" i="131" a="1"/>
  <c r="AJ74" i="131" s="1"/>
  <c r="AL76" i="131" a="1"/>
  <c r="AL76" i="131" s="1"/>
  <c r="AJ77" i="131" a="1"/>
  <c r="AJ77" i="131" s="1"/>
  <c r="AL79" i="131" a="1"/>
  <c r="AL79" i="131" s="1"/>
  <c r="AJ80" i="131" a="1"/>
  <c r="AJ80" i="131" s="1"/>
  <c r="AL82" i="131" a="1"/>
  <c r="AL82" i="131" s="1"/>
  <c r="AJ83" i="131" a="1"/>
  <c r="AJ83" i="131" s="1"/>
  <c r="AL85" i="131" a="1"/>
  <c r="AL85" i="131" s="1"/>
  <c r="AJ86" i="131" a="1"/>
  <c r="AJ86" i="131" s="1"/>
  <c r="AL88" i="131" a="1"/>
  <c r="AL88" i="131" s="1"/>
  <c r="AJ89" i="131" a="1"/>
  <c r="AJ89" i="131" s="1"/>
  <c r="AL91" i="131" a="1"/>
  <c r="AL91" i="131" s="1"/>
  <c r="AJ92" i="131" a="1"/>
  <c r="AJ92" i="131" s="1"/>
  <c r="AK93" i="131" a="1"/>
  <c r="AK93" i="131" s="1"/>
  <c r="AK96" i="131" a="1"/>
  <c r="AK96" i="131" s="1"/>
  <c r="AK99" i="131" a="1"/>
  <c r="AK99" i="131" s="1"/>
  <c r="AK102" i="131" a="1"/>
  <c r="AK102" i="131" s="1"/>
  <c r="AI106" i="131" a="1"/>
  <c r="AI106" i="131" s="1"/>
  <c r="AL108" i="131" a="1"/>
  <c r="AL108" i="131" s="1"/>
  <c r="AL117" i="131" a="1"/>
  <c r="AL117" i="131" s="1"/>
  <c r="AL168" i="131" a="1"/>
  <c r="AL168" i="131" s="1"/>
  <c r="AD1" i="131"/>
  <c r="AM2" i="131" a="1"/>
  <c r="AM2" i="131" s="1"/>
  <c r="AH2" i="131" s="1"/>
  <c r="AJ3" i="131" a="1"/>
  <c r="AJ3" i="131" s="1"/>
  <c r="AM4" i="131" a="1"/>
  <c r="AM4" i="131" s="1"/>
  <c r="AI8" i="131" a="1"/>
  <c r="AI8" i="131" s="1"/>
  <c r="AJ10" i="131" a="1"/>
  <c r="AJ10" i="131" s="1"/>
  <c r="AK12" i="131" a="1"/>
  <c r="AK12" i="131" s="1"/>
  <c r="AL14" i="131" a="1"/>
  <c r="AL14" i="131" s="1"/>
  <c r="AM16" i="131" a="1"/>
  <c r="AM16" i="131" s="1"/>
  <c r="AM18" i="131" a="1"/>
  <c r="AM18" i="131" s="1"/>
  <c r="AJ19" i="131" a="1"/>
  <c r="AJ19" i="131" s="1"/>
  <c r="AM20" i="131" a="1"/>
  <c r="AM20" i="131" s="1"/>
  <c r="AJ21" i="131" a="1"/>
  <c r="AJ21" i="131" s="1"/>
  <c r="AL23" i="131" a="1"/>
  <c r="AL23" i="131" s="1"/>
  <c r="AJ24" i="131" a="1"/>
  <c r="AJ24" i="131" s="1"/>
  <c r="B26" i="131"/>
  <c r="AL93" i="131" a="1"/>
  <c r="AL93" i="131" s="1"/>
  <c r="AL96" i="131" a="1"/>
  <c r="AL96" i="131" s="1"/>
  <c r="AL99" i="131" a="1"/>
  <c r="AL99" i="131" s="1"/>
  <c r="AL102" i="131" a="1"/>
  <c r="AL102" i="131" s="1"/>
  <c r="AI104" i="131" a="1"/>
  <c r="AI104" i="131" s="1"/>
  <c r="AJ106" i="131" a="1"/>
  <c r="AJ106" i="131" s="1"/>
  <c r="AL113" i="131" a="1"/>
  <c r="AL113" i="131" s="1"/>
  <c r="AL122" i="131" a="1"/>
  <c r="AL122" i="131" s="1"/>
  <c r="AL128" i="131" a="1"/>
  <c r="AL128" i="131" s="1"/>
  <c r="AL137" i="131" a="1"/>
  <c r="AL137" i="131" s="1"/>
  <c r="AL146" i="131" a="1"/>
  <c r="AL146" i="131" s="1"/>
  <c r="AL155" i="131" a="1"/>
  <c r="AL155" i="131" s="1"/>
  <c r="AK11" i="131" a="1"/>
  <c r="AK11" i="131" s="1"/>
  <c r="AL13" i="131" a="1"/>
  <c r="AL13" i="131" s="1"/>
  <c r="AM15" i="131" a="1"/>
  <c r="AM15" i="131" s="1"/>
  <c r="C26" i="131"/>
  <c r="AK26" i="131" a="1"/>
  <c r="AK26" i="131" s="1"/>
  <c r="AI27" i="131" a="1"/>
  <c r="AI27" i="131" s="1"/>
  <c r="AM28" i="131" a="1"/>
  <c r="AM28" i="131" s="1"/>
  <c r="AK29" i="131" a="1"/>
  <c r="AK29" i="131" s="1"/>
  <c r="AI30" i="131" a="1"/>
  <c r="AI30" i="131" s="1"/>
  <c r="AM31" i="131" a="1"/>
  <c r="AM31" i="131" s="1"/>
  <c r="AK32" i="131" a="1"/>
  <c r="AK32" i="131" s="1"/>
  <c r="AI33" i="131" a="1"/>
  <c r="AI33" i="131" s="1"/>
  <c r="AM34" i="131" a="1"/>
  <c r="AM34" i="131" s="1"/>
  <c r="AK35" i="131" a="1"/>
  <c r="AK35" i="131" s="1"/>
  <c r="AI36" i="131" a="1"/>
  <c r="AI36" i="131" s="1"/>
  <c r="AM37" i="131" a="1"/>
  <c r="AM37" i="131" s="1"/>
  <c r="AK38" i="131" a="1"/>
  <c r="AK38" i="131" s="1"/>
  <c r="AI39" i="131" a="1"/>
  <c r="AI39" i="131" s="1"/>
  <c r="AM40" i="131" a="1"/>
  <c r="AM40" i="131" s="1"/>
  <c r="AK41" i="131" a="1"/>
  <c r="AK41" i="131" s="1"/>
  <c r="AI42" i="131" a="1"/>
  <c r="AI42" i="131" s="1"/>
  <c r="AM43" i="131" a="1"/>
  <c r="AM43" i="131" s="1"/>
  <c r="AK44" i="131" a="1"/>
  <c r="AK44" i="131" s="1"/>
  <c r="AI45" i="131" a="1"/>
  <c r="AI45" i="131" s="1"/>
  <c r="AM46" i="131" a="1"/>
  <c r="AM46" i="131" s="1"/>
  <c r="AK47" i="131" a="1"/>
  <c r="AK47" i="131" s="1"/>
  <c r="AI48" i="131" a="1"/>
  <c r="AI48" i="131" s="1"/>
  <c r="AM49" i="131" a="1"/>
  <c r="AM49" i="131" s="1"/>
  <c r="AK50" i="131" a="1"/>
  <c r="AK50" i="131" s="1"/>
  <c r="AI51" i="131" a="1"/>
  <c r="AI51" i="131" s="1"/>
  <c r="AM52" i="131" a="1"/>
  <c r="AM52" i="131" s="1"/>
  <c r="AK53" i="131" a="1"/>
  <c r="AK53" i="131" s="1"/>
  <c r="AI54" i="131" a="1"/>
  <c r="AI54" i="131" s="1"/>
  <c r="AM55" i="131" a="1"/>
  <c r="AM55" i="131" s="1"/>
  <c r="AK56" i="131" a="1"/>
  <c r="AK56" i="131" s="1"/>
  <c r="AI57" i="131" a="1"/>
  <c r="AI57" i="131" s="1"/>
  <c r="AM58" i="131" a="1"/>
  <c r="AM58" i="131" s="1"/>
  <c r="AK59" i="131" a="1"/>
  <c r="AK59" i="131" s="1"/>
  <c r="AI60" i="131" a="1"/>
  <c r="AI60" i="131" s="1"/>
  <c r="AM61" i="131" a="1"/>
  <c r="AM61" i="131" s="1"/>
  <c r="AK62" i="131" a="1"/>
  <c r="AK62" i="131" s="1"/>
  <c r="AI63" i="131" a="1"/>
  <c r="AI63" i="131" s="1"/>
  <c r="AM64" i="131" a="1"/>
  <c r="AM64" i="131" s="1"/>
  <c r="AK65" i="131" a="1"/>
  <c r="AK65" i="131" s="1"/>
  <c r="AI66" i="131" a="1"/>
  <c r="AI66" i="131" s="1"/>
  <c r="AM67" i="131" a="1"/>
  <c r="AM67" i="131" s="1"/>
  <c r="AK68" i="131" a="1"/>
  <c r="AK68" i="131" s="1"/>
  <c r="AI69" i="131" a="1"/>
  <c r="AI69" i="131" s="1"/>
  <c r="AM70" i="131" a="1"/>
  <c r="AM70" i="131" s="1"/>
  <c r="AK71" i="131" a="1"/>
  <c r="AK71" i="131" s="1"/>
  <c r="AI72" i="131" a="1"/>
  <c r="AI72" i="131" s="1"/>
  <c r="AM73" i="131" a="1"/>
  <c r="AM73" i="131" s="1"/>
  <c r="AK74" i="131" a="1"/>
  <c r="AK74" i="131" s="1"/>
  <c r="AI75" i="131" a="1"/>
  <c r="AI75" i="131" s="1"/>
  <c r="AM76" i="131" a="1"/>
  <c r="AM76" i="131" s="1"/>
  <c r="AK77" i="131" a="1"/>
  <c r="AK77" i="131" s="1"/>
  <c r="AI78" i="131" a="1"/>
  <c r="AI78" i="131" s="1"/>
  <c r="AM79" i="131" a="1"/>
  <c r="AM79" i="131" s="1"/>
  <c r="AK80" i="131" a="1"/>
  <c r="AK80" i="131" s="1"/>
  <c r="AI81" i="131" a="1"/>
  <c r="AI81" i="131" s="1"/>
  <c r="AM82" i="131" a="1"/>
  <c r="AM82" i="131" s="1"/>
  <c r="AK83" i="131" a="1"/>
  <c r="AK83" i="131" s="1"/>
  <c r="AI84" i="131" a="1"/>
  <c r="AI84" i="131" s="1"/>
  <c r="AM85" i="131" a="1"/>
  <c r="AM85" i="131" s="1"/>
  <c r="AK86" i="131" a="1"/>
  <c r="AK86" i="131" s="1"/>
  <c r="AI87" i="131" a="1"/>
  <c r="AI87" i="131" s="1"/>
  <c r="AM88" i="131" a="1"/>
  <c r="AM88" i="131" s="1"/>
  <c r="AK89" i="131" a="1"/>
  <c r="AK89" i="131" s="1"/>
  <c r="AI90" i="131" a="1"/>
  <c r="AI90" i="131" s="1"/>
  <c r="AM91" i="131" a="1"/>
  <c r="AM91" i="131" s="1"/>
  <c r="AK92" i="131" a="1"/>
  <c r="AK92" i="131" s="1"/>
  <c r="AM93" i="131" a="1"/>
  <c r="AM93" i="131" s="1"/>
  <c r="AI95" i="131" a="1"/>
  <c r="AI95" i="131" s="1"/>
  <c r="AM96" i="131" a="1"/>
  <c r="AM96" i="131" s="1"/>
  <c r="AI98" i="131" a="1"/>
  <c r="AI98" i="131" s="1"/>
  <c r="AM99" i="131" a="1"/>
  <c r="AM99" i="131" s="1"/>
  <c r="AI101" i="131" a="1"/>
  <c r="AI101" i="131" s="1"/>
  <c r="AM102" i="131" a="1"/>
  <c r="AM102" i="131" s="1"/>
  <c r="AJ104" i="131" a="1"/>
  <c r="AJ104" i="131" s="1"/>
  <c r="AL106" i="131" a="1"/>
  <c r="AL106" i="131" s="1"/>
  <c r="AJ109" i="131" a="1"/>
  <c r="AJ109" i="131" s="1"/>
  <c r="AJ118" i="131" a="1"/>
  <c r="AJ118" i="131" s="1"/>
  <c r="AJ129" i="131" a="1"/>
  <c r="AJ129" i="131" s="1"/>
  <c r="AJ138" i="131" a="1"/>
  <c r="AJ138" i="131" s="1"/>
  <c r="AJ147" i="131" a="1"/>
  <c r="AJ147" i="131" s="1"/>
  <c r="AJ156" i="131" a="1"/>
  <c r="AJ156" i="131" s="1"/>
  <c r="AF1" i="131"/>
  <c r="AK3" i="131" a="1"/>
  <c r="AK3" i="131" s="1"/>
  <c r="AI6" i="131" a="1"/>
  <c r="AI6" i="131" s="1"/>
  <c r="AJ8" i="131" a="1"/>
  <c r="AJ8" i="131" s="1"/>
  <c r="AK10" i="131" a="1"/>
  <c r="AK10" i="131" s="1"/>
  <c r="AL12" i="131" a="1"/>
  <c r="AL12" i="131" s="1"/>
  <c r="AM14" i="131" a="1"/>
  <c r="AM14" i="131" s="1"/>
  <c r="AK19" i="131" a="1"/>
  <c r="AK19" i="131" s="1"/>
  <c r="AK21" i="131" a="1"/>
  <c r="AK21" i="131" s="1"/>
  <c r="AI22" i="131" a="1"/>
  <c r="AI22" i="131" s="1"/>
  <c r="AM23" i="131" a="1"/>
  <c r="AM23" i="131" s="1"/>
  <c r="AK24" i="131" a="1"/>
  <c r="AK24" i="131" s="1"/>
  <c r="AI25" i="131" a="1"/>
  <c r="AI25" i="131" s="1"/>
  <c r="AJ95" i="131" a="1"/>
  <c r="AJ95" i="131" s="1"/>
  <c r="AJ98" i="131" a="1"/>
  <c r="AJ98" i="131" s="1"/>
  <c r="AJ101" i="131" a="1"/>
  <c r="AJ101" i="131" s="1"/>
  <c r="AL104" i="131" a="1"/>
  <c r="AL104" i="131" s="1"/>
  <c r="AJ114" i="131" a="1"/>
  <c r="AJ114" i="131" s="1"/>
  <c r="AJ123" i="131" a="1"/>
  <c r="AJ123" i="131" s="1"/>
  <c r="AL32" i="131" a="1"/>
  <c r="AL32" i="131" s="1"/>
  <c r="AJ33" i="131" a="1"/>
  <c r="AJ33" i="131" s="1"/>
  <c r="AL35" i="131" a="1"/>
  <c r="AL35" i="131" s="1"/>
  <c r="AJ36" i="131" a="1"/>
  <c r="AJ36" i="131" s="1"/>
  <c r="AL38" i="131" a="1"/>
  <c r="AL38" i="131" s="1"/>
  <c r="AJ39" i="131" a="1"/>
  <c r="AJ39" i="131" s="1"/>
  <c r="AL41" i="131" a="1"/>
  <c r="AL41" i="131" s="1"/>
  <c r="AJ42" i="131" a="1"/>
  <c r="AJ42" i="131" s="1"/>
  <c r="AL44" i="131" a="1"/>
  <c r="AL44" i="131" s="1"/>
  <c r="AJ45" i="131" a="1"/>
  <c r="AJ45" i="131" s="1"/>
  <c r="AL47" i="131" a="1"/>
  <c r="AL47" i="131" s="1"/>
  <c r="AJ48" i="131" a="1"/>
  <c r="AJ48" i="131" s="1"/>
  <c r="AL50" i="131" a="1"/>
  <c r="AL50" i="131" s="1"/>
  <c r="AJ51" i="131" a="1"/>
  <c r="AJ51" i="131" s="1"/>
  <c r="AL53" i="131" a="1"/>
  <c r="AL53" i="131" s="1"/>
  <c r="AJ54" i="131" a="1"/>
  <c r="AJ54" i="131" s="1"/>
  <c r="AL56" i="131" a="1"/>
  <c r="AL56" i="131" s="1"/>
  <c r="AJ57" i="131" a="1"/>
  <c r="AJ57" i="131" s="1"/>
  <c r="AL59" i="131" a="1"/>
  <c r="AL59" i="131" s="1"/>
  <c r="AJ60" i="131" a="1"/>
  <c r="AJ60" i="131" s="1"/>
  <c r="AL62" i="131" a="1"/>
  <c r="AL62" i="131" s="1"/>
  <c r="AJ63" i="131" a="1"/>
  <c r="AJ63" i="131" s="1"/>
  <c r="AL65" i="131" a="1"/>
  <c r="AL65" i="131" s="1"/>
  <c r="AJ66" i="131" a="1"/>
  <c r="AJ66" i="131" s="1"/>
  <c r="AL68" i="131" a="1"/>
  <c r="AL68" i="131" s="1"/>
  <c r="AJ69" i="131" a="1"/>
  <c r="AJ69" i="131" s="1"/>
  <c r="AL71" i="131" a="1"/>
  <c r="AL71" i="131" s="1"/>
  <c r="AJ72" i="131" a="1"/>
  <c r="AJ72" i="131" s="1"/>
  <c r="AL74" i="131" a="1"/>
  <c r="AL74" i="131" s="1"/>
  <c r="AJ75" i="131" a="1"/>
  <c r="AJ75" i="131" s="1"/>
  <c r="AL77" i="131" a="1"/>
  <c r="AL77" i="131" s="1"/>
  <c r="AJ78" i="131" a="1"/>
  <c r="AJ78" i="131" s="1"/>
  <c r="AL80" i="131" a="1"/>
  <c r="AL80" i="131" s="1"/>
  <c r="AJ81" i="131" a="1"/>
  <c r="AJ81" i="131" s="1"/>
  <c r="AL83" i="131" a="1"/>
  <c r="AL83" i="131" s="1"/>
  <c r="AJ84" i="131" a="1"/>
  <c r="AJ84" i="131" s="1"/>
  <c r="AL86" i="131" a="1"/>
  <c r="AL86" i="131" s="1"/>
  <c r="AJ87" i="131" a="1"/>
  <c r="AJ87" i="131" s="1"/>
  <c r="AL89" i="131" a="1"/>
  <c r="AL89" i="131" s="1"/>
  <c r="AJ90" i="131" a="1"/>
  <c r="AJ90" i="131" s="1"/>
  <c r="AL92" i="131" a="1"/>
  <c r="AL92" i="131" s="1"/>
  <c r="AK95" i="131" a="1"/>
  <c r="AK95" i="131" s="1"/>
  <c r="AK98" i="131" a="1"/>
  <c r="AK98" i="131" s="1"/>
  <c r="AK101" i="131" a="1"/>
  <c r="AK101" i="131" s="1"/>
  <c r="AM104" i="131" a="1"/>
  <c r="AM104" i="131" s="1"/>
  <c r="AL114" i="131" a="1"/>
  <c r="AL114" i="131" s="1"/>
  <c r="AL123" i="131" a="1"/>
  <c r="AL123" i="131" s="1"/>
  <c r="AK179" i="131" a="1"/>
  <c r="AK179" i="131" s="1"/>
  <c r="AJ6" i="131" a="1"/>
  <c r="AJ6" i="131" s="1"/>
  <c r="AK8" i="131" a="1"/>
  <c r="AK8" i="131" s="1"/>
  <c r="AL10" i="131" a="1"/>
  <c r="AL10" i="131" s="1"/>
  <c r="AM12" i="131" a="1"/>
  <c r="AM12" i="131" s="1"/>
  <c r="AI16" i="131" a="1"/>
  <c r="AI16" i="131" s="1"/>
  <c r="AI18" i="131" a="1"/>
  <c r="AI18" i="131" s="1"/>
  <c r="AL19" i="131" a="1"/>
  <c r="AL19" i="131" s="1"/>
  <c r="AL21" i="131" a="1"/>
  <c r="AL21" i="131" s="1"/>
  <c r="AJ22" i="131" a="1"/>
  <c r="AJ22" i="131" s="1"/>
  <c r="AL24" i="131" a="1"/>
  <c r="AL24" i="131" s="1"/>
  <c r="AJ25" i="131" a="1"/>
  <c r="AJ25" i="131" s="1"/>
  <c r="AL95" i="131" a="1"/>
  <c r="AL95" i="131" s="1"/>
  <c r="AL98" i="131" a="1"/>
  <c r="AL98" i="131" s="1"/>
  <c r="AL101" i="131" a="1"/>
  <c r="AL101" i="131" s="1"/>
  <c r="AL110" i="131" a="1"/>
  <c r="AL110" i="131" s="1"/>
  <c r="AL119" i="131" a="1"/>
  <c r="AL119" i="131" s="1"/>
  <c r="AL131" i="131" a="1"/>
  <c r="AL131" i="131" s="1"/>
  <c r="AL140" i="131" a="1"/>
  <c r="AL140" i="131" s="1"/>
  <c r="AL149" i="131" a="1"/>
  <c r="AL149" i="131" s="1"/>
  <c r="AK188" i="131" a="1"/>
  <c r="AK188" i="131" s="1"/>
  <c r="AI332" i="131" a="1"/>
  <c r="AI332" i="131" s="1"/>
  <c r="AI329" i="131" a="1"/>
  <c r="AI329" i="131" s="1"/>
  <c r="AI326" i="131" a="1"/>
  <c r="AI326" i="131" s="1"/>
  <c r="AI323" i="131" a="1"/>
  <c r="AI323" i="131" s="1"/>
  <c r="AI320" i="131" a="1"/>
  <c r="AI320" i="131" s="1"/>
  <c r="AI317" i="131" a="1"/>
  <c r="AI317" i="131" s="1"/>
  <c r="AI314" i="131" a="1"/>
  <c r="AI314" i="131" s="1"/>
  <c r="AI311" i="131" a="1"/>
  <c r="AI311" i="131" s="1"/>
  <c r="AI308" i="131" a="1"/>
  <c r="AI308" i="131" s="1"/>
  <c r="AI305" i="131" a="1"/>
  <c r="AI305" i="131" s="1"/>
  <c r="AI302" i="131" a="1"/>
  <c r="AI302" i="131" s="1"/>
  <c r="AI299" i="131" a="1"/>
  <c r="AI299" i="131" s="1"/>
  <c r="AI296" i="131" a="1"/>
  <c r="AI296" i="131" s="1"/>
  <c r="AI293" i="131" a="1"/>
  <c r="AI293" i="131" s="1"/>
  <c r="AI290" i="131" a="1"/>
  <c r="AI290" i="131" s="1"/>
  <c r="AI287" i="131" a="1"/>
  <c r="AI287" i="131" s="1"/>
  <c r="AI284" i="131" a="1"/>
  <c r="AI284" i="131" s="1"/>
  <c r="AI281" i="131" a="1"/>
  <c r="AI281" i="131" s="1"/>
  <c r="AI278" i="131" a="1"/>
  <c r="AI278" i="131" s="1"/>
  <c r="AI331" i="131" a="1"/>
  <c r="AI331" i="131" s="1"/>
  <c r="AI328" i="131" a="1"/>
  <c r="AI328" i="131" s="1"/>
  <c r="AI325" i="131" a="1"/>
  <c r="AI325" i="131" s="1"/>
  <c r="AI322" i="131" a="1"/>
  <c r="AI322" i="131" s="1"/>
  <c r="AI319" i="131" a="1"/>
  <c r="AI319" i="131" s="1"/>
  <c r="AI316" i="131" a="1"/>
  <c r="AI316" i="131" s="1"/>
  <c r="AI313" i="131" a="1"/>
  <c r="AI313" i="131" s="1"/>
  <c r="AI310" i="131" a="1"/>
  <c r="AI310" i="131" s="1"/>
  <c r="AI307" i="131" a="1"/>
  <c r="AI307" i="131" s="1"/>
  <c r="AI304" i="131" a="1"/>
  <c r="AI304" i="131" s="1"/>
  <c r="AI301" i="131" a="1"/>
  <c r="AI301" i="131" s="1"/>
  <c r="AI298" i="131" a="1"/>
  <c r="AI298" i="131" s="1"/>
  <c r="AI295" i="131" a="1"/>
  <c r="AI295" i="131" s="1"/>
  <c r="AI292" i="131" a="1"/>
  <c r="AI292" i="131" s="1"/>
  <c r="AI289" i="131" a="1"/>
  <c r="AI289" i="131" s="1"/>
  <c r="AI333" i="131" a="1"/>
  <c r="AI333" i="131" s="1"/>
  <c r="AI330" i="131" a="1"/>
  <c r="AI330" i="131" s="1"/>
  <c r="AI327" i="131" a="1"/>
  <c r="AI327" i="131" s="1"/>
  <c r="AI324" i="131" a="1"/>
  <c r="AI324" i="131" s="1"/>
  <c r="AI321" i="131" a="1"/>
  <c r="AI321" i="131" s="1"/>
  <c r="AI318" i="131" a="1"/>
  <c r="AI318" i="131" s="1"/>
  <c r="AI315" i="131" a="1"/>
  <c r="AI315" i="131" s="1"/>
  <c r="AI312" i="131" a="1"/>
  <c r="AI312" i="131" s="1"/>
  <c r="AI309" i="131" a="1"/>
  <c r="AI309" i="131" s="1"/>
  <c r="AI306" i="131" a="1"/>
  <c r="AI306" i="131" s="1"/>
  <c r="AI303" i="131" a="1"/>
  <c r="AI303" i="131" s="1"/>
  <c r="AI300" i="131" a="1"/>
  <c r="AI300" i="131" s="1"/>
  <c r="AI297" i="131" a="1"/>
  <c r="AI297" i="131" s="1"/>
  <c r="AI294" i="131" a="1"/>
  <c r="AI294" i="131" s="1"/>
  <c r="AI282" i="131" a="1"/>
  <c r="AI282" i="131" s="1"/>
  <c r="AI280" i="131" a="1"/>
  <c r="AI280" i="131" s="1"/>
  <c r="AI268" i="131" a="1"/>
  <c r="AI268" i="131" s="1"/>
  <c r="AI265" i="131" a="1"/>
  <c r="AI265" i="131" s="1"/>
  <c r="AI262" i="131" a="1"/>
  <c r="AI262" i="131" s="1"/>
  <c r="AI259" i="131" a="1"/>
  <c r="AI259" i="131" s="1"/>
  <c r="AI256" i="131" a="1"/>
  <c r="AI256" i="131" s="1"/>
  <c r="AI253" i="131" a="1"/>
  <c r="AI253" i="131" s="1"/>
  <c r="AI250" i="131" a="1"/>
  <c r="AI250" i="131" s="1"/>
  <c r="AI275" i="131" a="1"/>
  <c r="AI275" i="131" s="1"/>
  <c r="AI272" i="131" a="1"/>
  <c r="AI272" i="131" s="1"/>
  <c r="AI291" i="131" a="1"/>
  <c r="AI291" i="131" s="1"/>
  <c r="AI285" i="131" a="1"/>
  <c r="AI285" i="131" s="1"/>
  <c r="AI283" i="131" a="1"/>
  <c r="AI283" i="131" s="1"/>
  <c r="AI267" i="131" a="1"/>
  <c r="AI267" i="131" s="1"/>
  <c r="AI264" i="131" a="1"/>
  <c r="AI264" i="131" s="1"/>
  <c r="AI261" i="131" a="1"/>
  <c r="AI261" i="131" s="1"/>
  <c r="AI258" i="131" a="1"/>
  <c r="AI258" i="131" s="1"/>
  <c r="AI276" i="131" a="1"/>
  <c r="AI276" i="131" s="1"/>
  <c r="AI273" i="131" a="1"/>
  <c r="AI273" i="131" s="1"/>
  <c r="AI270" i="131" a="1"/>
  <c r="AI270" i="131" s="1"/>
  <c r="AI288" i="131" a="1"/>
  <c r="AI288" i="131" s="1"/>
  <c r="AI279" i="131" a="1"/>
  <c r="AI279" i="131" s="1"/>
  <c r="AI286" i="131" a="1"/>
  <c r="AI286" i="131" s="1"/>
  <c r="AI269" i="131" a="1"/>
  <c r="AI269" i="131" s="1"/>
  <c r="AI266" i="131" a="1"/>
  <c r="AI266" i="131" s="1"/>
  <c r="AI263" i="131" a="1"/>
  <c r="AI263" i="131" s="1"/>
  <c r="AI260" i="131" a="1"/>
  <c r="AI260" i="131" s="1"/>
  <c r="AI245" i="131" a="1"/>
  <c r="AI245" i="131" s="1"/>
  <c r="AI242" i="131" a="1"/>
  <c r="AI242" i="131" s="1"/>
  <c r="AI239" i="131" a="1"/>
  <c r="AI239" i="131" s="1"/>
  <c r="AI236" i="131" a="1"/>
  <c r="AI236" i="131" s="1"/>
  <c r="AI233" i="131" a="1"/>
  <c r="AI233" i="131" s="1"/>
  <c r="AI228" i="131" a="1"/>
  <c r="AI228" i="131" s="1"/>
  <c r="AI248" i="131" a="1"/>
  <c r="AI248" i="131" s="1"/>
  <c r="AI229" i="131" a="1"/>
  <c r="AI229" i="131" s="1"/>
  <c r="AI277" i="131" a="1"/>
  <c r="AI277" i="131" s="1"/>
  <c r="AI230" i="131" a="1"/>
  <c r="AI230" i="131" s="1"/>
  <c r="AI221" i="131" a="1"/>
  <c r="AI221" i="131" s="1"/>
  <c r="AI218" i="131" a="1"/>
  <c r="AI218" i="131" s="1"/>
  <c r="AI215" i="131" a="1"/>
  <c r="AI215" i="131" s="1"/>
  <c r="AI212" i="131" a="1"/>
  <c r="AI212" i="131" s="1"/>
  <c r="AI209" i="131" a="1"/>
  <c r="AI209" i="131" s="1"/>
  <c r="AI206" i="131" a="1"/>
  <c r="AI206" i="131" s="1"/>
  <c r="AI203" i="131" a="1"/>
  <c r="AI203" i="131" s="1"/>
  <c r="AI200" i="131" a="1"/>
  <c r="AI200" i="131" s="1"/>
  <c r="AI197" i="131" a="1"/>
  <c r="AI197" i="131" s="1"/>
  <c r="AI194" i="131" a="1"/>
  <c r="AI194" i="131" s="1"/>
  <c r="AI191" i="131" a="1"/>
  <c r="AI191" i="131" s="1"/>
  <c r="AI188" i="131" a="1"/>
  <c r="AI188" i="131" s="1"/>
  <c r="AI185" i="131" a="1"/>
  <c r="AI185" i="131" s="1"/>
  <c r="AI182" i="131" a="1"/>
  <c r="AI182" i="131" s="1"/>
  <c r="AI179" i="131" a="1"/>
  <c r="AI179" i="131" s="1"/>
  <c r="AI176" i="131" a="1"/>
  <c r="AI176" i="131" s="1"/>
  <c r="AI173" i="131" a="1"/>
  <c r="AI173" i="131" s="1"/>
  <c r="AI170" i="131" a="1"/>
  <c r="AI170" i="131" s="1"/>
  <c r="AI167" i="131" a="1"/>
  <c r="AI167" i="131" s="1"/>
  <c r="AI164" i="131" a="1"/>
  <c r="AI164" i="131" s="1"/>
  <c r="AI161" i="131" a="1"/>
  <c r="AI161" i="131" s="1"/>
  <c r="AI274" i="131" a="1"/>
  <c r="AI274" i="131" s="1"/>
  <c r="AI255" i="131" a="1"/>
  <c r="AI255" i="131" s="1"/>
  <c r="AI246" i="131" a="1"/>
  <c r="AI246" i="131" s="1"/>
  <c r="AI243" i="131" a="1"/>
  <c r="AI243" i="131" s="1"/>
  <c r="AI240" i="131" a="1"/>
  <c r="AI240" i="131" s="1"/>
  <c r="AI237" i="131" a="1"/>
  <c r="AI237" i="131" s="1"/>
  <c r="AI234" i="131" a="1"/>
  <c r="AI234" i="131" s="1"/>
  <c r="AI231" i="131" a="1"/>
  <c r="AI231" i="131" s="1"/>
  <c r="AI222" i="131" a="1"/>
  <c r="AI222" i="131" s="1"/>
  <c r="AI257" i="131" a="1"/>
  <c r="AI257" i="131" s="1"/>
  <c r="AI251" i="131" a="1"/>
  <c r="AI251" i="131" s="1"/>
  <c r="AI223" i="131" a="1"/>
  <c r="AI223" i="131" s="1"/>
  <c r="AI271" i="131" a="1"/>
  <c r="AI271" i="131" s="1"/>
  <c r="AI249" i="131" a="1"/>
  <c r="AI249" i="131" s="1"/>
  <c r="AI224" i="131" a="1"/>
  <c r="AI224" i="131" s="1"/>
  <c r="AI220" i="131" a="1"/>
  <c r="AI220" i="131" s="1"/>
  <c r="AI217" i="131" a="1"/>
  <c r="AI217" i="131" s="1"/>
  <c r="AI214" i="131" a="1"/>
  <c r="AI214" i="131" s="1"/>
  <c r="AI211" i="131" a="1"/>
  <c r="AI211" i="131" s="1"/>
  <c r="AI208" i="131" a="1"/>
  <c r="AI208" i="131" s="1"/>
  <c r="AI205" i="131" a="1"/>
  <c r="AI205" i="131" s="1"/>
  <c r="AI202" i="131" a="1"/>
  <c r="AI202" i="131" s="1"/>
  <c r="AI199" i="131" a="1"/>
  <c r="AI199" i="131" s="1"/>
  <c r="AI196" i="131" a="1"/>
  <c r="AI196" i="131" s="1"/>
  <c r="AI193" i="131" a="1"/>
  <c r="AI193" i="131" s="1"/>
  <c r="AI190" i="131" a="1"/>
  <c r="AI190" i="131" s="1"/>
  <c r="AI187" i="131" a="1"/>
  <c r="AI187" i="131" s="1"/>
  <c r="AI184" i="131" a="1"/>
  <c r="AI184" i="131" s="1"/>
  <c r="AI181" i="131" a="1"/>
  <c r="AI181" i="131" s="1"/>
  <c r="AI178" i="131" a="1"/>
  <c r="AI178" i="131" s="1"/>
  <c r="AI175" i="131" a="1"/>
  <c r="AI175" i="131" s="1"/>
  <c r="AI172" i="131" a="1"/>
  <c r="AI172" i="131" s="1"/>
  <c r="AI169" i="131" a="1"/>
  <c r="AI169" i="131" s="1"/>
  <c r="AI166" i="131" a="1"/>
  <c r="AI166" i="131" s="1"/>
  <c r="AI247" i="131" a="1"/>
  <c r="AI247" i="131" s="1"/>
  <c r="AI244" i="131" a="1"/>
  <c r="AI244" i="131" s="1"/>
  <c r="AI241" i="131" a="1"/>
  <c r="AI241" i="131" s="1"/>
  <c r="AI238" i="131" a="1"/>
  <c r="AI238" i="131" s="1"/>
  <c r="AI235" i="131" a="1"/>
  <c r="AI235" i="131" s="1"/>
  <c r="AI232" i="131" a="1"/>
  <c r="AI232" i="131" s="1"/>
  <c r="AI225" i="131" a="1"/>
  <c r="AI225" i="131" s="1"/>
  <c r="AI254" i="131" a="1"/>
  <c r="AI254" i="131" s="1"/>
  <c r="AI226" i="131" a="1"/>
  <c r="AI226" i="131" s="1"/>
  <c r="AI252" i="131" a="1"/>
  <c r="AI252" i="131" s="1"/>
  <c r="AI227" i="131" a="1"/>
  <c r="AI227" i="131" s="1"/>
  <c r="AI168" i="131" a="1"/>
  <c r="AI168" i="131" s="1"/>
  <c r="AI162" i="131" a="1"/>
  <c r="AI162" i="131" s="1"/>
  <c r="AI156" i="131" a="1"/>
  <c r="AI156" i="131" s="1"/>
  <c r="AI153" i="131" a="1"/>
  <c r="AI153" i="131" s="1"/>
  <c r="AI150" i="131" a="1"/>
  <c r="AI150" i="131" s="1"/>
  <c r="AI147" i="131" a="1"/>
  <c r="AI147" i="131" s="1"/>
  <c r="AI144" i="131" a="1"/>
  <c r="AI144" i="131" s="1"/>
  <c r="AI141" i="131" a="1"/>
  <c r="AI141" i="131" s="1"/>
  <c r="AI138" i="131" a="1"/>
  <c r="AI138" i="131" s="1"/>
  <c r="AI135" i="131" a="1"/>
  <c r="AI135" i="131" s="1"/>
  <c r="AI132" i="131" a="1"/>
  <c r="AI132" i="131" s="1"/>
  <c r="AI129" i="131" a="1"/>
  <c r="AI129" i="131" s="1"/>
  <c r="AI126" i="131" a="1"/>
  <c r="AI126" i="131" s="1"/>
  <c r="AI123" i="131" a="1"/>
  <c r="AI123" i="131" s="1"/>
  <c r="AI120" i="131" a="1"/>
  <c r="AI120" i="131" s="1"/>
  <c r="AI117" i="131" a="1"/>
  <c r="AI117" i="131" s="1"/>
  <c r="AI114" i="131" a="1"/>
  <c r="AI114" i="131" s="1"/>
  <c r="AI111" i="131" a="1"/>
  <c r="AI111" i="131" s="1"/>
  <c r="AI108" i="131" a="1"/>
  <c r="AI108" i="131" s="1"/>
  <c r="AI105" i="131" a="1"/>
  <c r="AI105" i="131" s="1"/>
  <c r="AI213" i="131" a="1"/>
  <c r="AI213" i="131" s="1"/>
  <c r="AI204" i="131" a="1"/>
  <c r="AI204" i="131" s="1"/>
  <c r="AI195" i="131" a="1"/>
  <c r="AI195" i="131" s="1"/>
  <c r="AI186" i="131" a="1"/>
  <c r="AI186" i="131" s="1"/>
  <c r="AI163" i="131" a="1"/>
  <c r="AI163" i="131" s="1"/>
  <c r="AI155" i="131" a="1"/>
  <c r="AI155" i="131" s="1"/>
  <c r="AI152" i="131" a="1"/>
  <c r="AI152" i="131" s="1"/>
  <c r="AI149" i="131" a="1"/>
  <c r="AI149" i="131" s="1"/>
  <c r="AI146" i="131" a="1"/>
  <c r="AI146" i="131" s="1"/>
  <c r="AI143" i="131" a="1"/>
  <c r="AI143" i="131" s="1"/>
  <c r="AI140" i="131" a="1"/>
  <c r="AI140" i="131" s="1"/>
  <c r="AI137" i="131" a="1"/>
  <c r="AI137" i="131" s="1"/>
  <c r="AI134" i="131" a="1"/>
  <c r="AI134" i="131" s="1"/>
  <c r="AI131" i="131" a="1"/>
  <c r="AI131" i="131" s="1"/>
  <c r="AI128" i="131" a="1"/>
  <c r="AI128" i="131" s="1"/>
  <c r="AI125" i="131" a="1"/>
  <c r="AI125" i="131" s="1"/>
  <c r="AI122" i="131" a="1"/>
  <c r="AI122" i="131" s="1"/>
  <c r="AI119" i="131" a="1"/>
  <c r="AI119" i="131" s="1"/>
  <c r="AI116" i="131" a="1"/>
  <c r="AI116" i="131" s="1"/>
  <c r="AI113" i="131" a="1"/>
  <c r="AI113" i="131" s="1"/>
  <c r="AI110" i="131" a="1"/>
  <c r="AI110" i="131" s="1"/>
  <c r="AI107" i="131" a="1"/>
  <c r="AI107" i="131" s="1"/>
  <c r="AI219" i="131" a="1"/>
  <c r="AI219" i="131" s="1"/>
  <c r="AI210" i="131" a="1"/>
  <c r="AI210" i="131" s="1"/>
  <c r="AI201" i="131" a="1"/>
  <c r="AI201" i="131" s="1"/>
  <c r="AI192" i="131" a="1"/>
  <c r="AI192" i="131" s="1"/>
  <c r="AI183" i="131" a="1"/>
  <c r="AI183" i="131" s="1"/>
  <c r="AI177" i="131" a="1"/>
  <c r="AI177" i="131" s="1"/>
  <c r="AI174" i="131" a="1"/>
  <c r="AI174" i="131" s="1"/>
  <c r="AI160" i="131" a="1"/>
  <c r="AI160" i="131" s="1"/>
  <c r="AI158" i="131" a="1"/>
  <c r="AI158" i="131" s="1"/>
  <c r="AI171" i="131" a="1"/>
  <c r="AI171" i="131" s="1"/>
  <c r="AI159" i="131" a="1"/>
  <c r="AI159" i="131" s="1"/>
  <c r="AI157" i="131" a="1"/>
  <c r="AI157" i="131" s="1"/>
  <c r="AI154" i="131" a="1"/>
  <c r="AI154" i="131" s="1"/>
  <c r="AI151" i="131" a="1"/>
  <c r="AI151" i="131" s="1"/>
  <c r="AI148" i="131" a="1"/>
  <c r="AI148" i="131" s="1"/>
  <c r="AI145" i="131" a="1"/>
  <c r="AI145" i="131" s="1"/>
  <c r="AI142" i="131" a="1"/>
  <c r="AI142" i="131" s="1"/>
  <c r="AI139" i="131" a="1"/>
  <c r="AI139" i="131" s="1"/>
  <c r="AI136" i="131" a="1"/>
  <c r="AI136" i="131" s="1"/>
  <c r="AI133" i="131" a="1"/>
  <c r="AI133" i="131" s="1"/>
  <c r="AI130" i="131" a="1"/>
  <c r="AI130" i="131" s="1"/>
  <c r="AI127" i="131" a="1"/>
  <c r="AI127" i="131" s="1"/>
  <c r="AI124" i="131" a="1"/>
  <c r="AI124" i="131" s="1"/>
  <c r="AI121" i="131" a="1"/>
  <c r="AI121" i="131" s="1"/>
  <c r="AI118" i="131" a="1"/>
  <c r="AI118" i="131" s="1"/>
  <c r="AI115" i="131" a="1"/>
  <c r="AI115" i="131" s="1"/>
  <c r="AI112" i="131" a="1"/>
  <c r="AI112" i="131" s="1"/>
  <c r="AI109" i="131" a="1"/>
  <c r="AI109" i="131" s="1"/>
  <c r="AI216" i="131" a="1"/>
  <c r="AI216" i="131" s="1"/>
  <c r="AI207" i="131" a="1"/>
  <c r="AI207" i="131" s="1"/>
  <c r="AI198" i="131" a="1"/>
  <c r="AI198" i="131" s="1"/>
  <c r="AI189" i="131" a="1"/>
  <c r="AI189" i="131" s="1"/>
  <c r="AI180" i="131" a="1"/>
  <c r="AI180" i="131" s="1"/>
  <c r="AJ5" i="131" a="1"/>
  <c r="AJ5" i="131" s="1"/>
  <c r="AK7" i="131" a="1"/>
  <c r="AK7" i="131" s="1"/>
  <c r="AL9" i="131" a="1"/>
  <c r="AL9" i="131" s="1"/>
  <c r="AM11" i="131" a="1"/>
  <c r="AM11" i="131" s="1"/>
  <c r="AI15" i="131" a="1"/>
  <c r="AI15" i="131" s="1"/>
  <c r="AJ17" i="131" a="1"/>
  <c r="AJ17" i="131" s="1"/>
  <c r="AM26" i="131" a="1"/>
  <c r="AM26" i="131" s="1"/>
  <c r="AK27" i="131" a="1"/>
  <c r="AK27" i="131" s="1"/>
  <c r="AI28" i="131" a="1"/>
  <c r="AI28" i="131" s="1"/>
  <c r="AM29" i="131" a="1"/>
  <c r="AM29" i="131" s="1"/>
  <c r="AK30" i="131" a="1"/>
  <c r="AK30" i="131" s="1"/>
  <c r="AI31" i="131" a="1"/>
  <c r="AI31" i="131" s="1"/>
  <c r="AM32" i="131" a="1"/>
  <c r="AM32" i="131" s="1"/>
  <c r="AK33" i="131" a="1"/>
  <c r="AK33" i="131" s="1"/>
  <c r="AI34" i="131" a="1"/>
  <c r="AI34" i="131" s="1"/>
  <c r="AM35" i="131" a="1"/>
  <c r="AM35" i="131" s="1"/>
  <c r="AK36" i="131" a="1"/>
  <c r="AK36" i="131" s="1"/>
  <c r="AI37" i="131" a="1"/>
  <c r="AI37" i="131" s="1"/>
  <c r="AM38" i="131" a="1"/>
  <c r="AM38" i="131" s="1"/>
  <c r="AK39" i="131" a="1"/>
  <c r="AK39" i="131" s="1"/>
  <c r="AI40" i="131" a="1"/>
  <c r="AI40" i="131" s="1"/>
  <c r="AM41" i="131" a="1"/>
  <c r="AM41" i="131" s="1"/>
  <c r="AK42" i="131" a="1"/>
  <c r="AK42" i="131" s="1"/>
  <c r="AI43" i="131" a="1"/>
  <c r="AI43" i="131" s="1"/>
  <c r="AM44" i="131" a="1"/>
  <c r="AM44" i="131" s="1"/>
  <c r="AK45" i="131" a="1"/>
  <c r="AK45" i="131" s="1"/>
  <c r="AI46" i="131" a="1"/>
  <c r="AI46" i="131" s="1"/>
  <c r="AM47" i="131" a="1"/>
  <c r="AM47" i="131" s="1"/>
  <c r="AK48" i="131" a="1"/>
  <c r="AK48" i="131" s="1"/>
  <c r="AI49" i="131" a="1"/>
  <c r="AI49" i="131" s="1"/>
  <c r="AM50" i="131" a="1"/>
  <c r="AM50" i="131" s="1"/>
  <c r="AK51" i="131" a="1"/>
  <c r="AK51" i="131" s="1"/>
  <c r="AI52" i="131" a="1"/>
  <c r="AI52" i="131" s="1"/>
  <c r="AM53" i="131" a="1"/>
  <c r="AM53" i="131" s="1"/>
  <c r="AK54" i="131" a="1"/>
  <c r="AK54" i="131" s="1"/>
  <c r="AI55" i="131" a="1"/>
  <c r="AI55" i="131" s="1"/>
  <c r="AM56" i="131" a="1"/>
  <c r="AM56" i="131" s="1"/>
  <c r="AK57" i="131" a="1"/>
  <c r="AK57" i="131" s="1"/>
  <c r="AI58" i="131" a="1"/>
  <c r="AI58" i="131" s="1"/>
  <c r="AM59" i="131" a="1"/>
  <c r="AM59" i="131" s="1"/>
  <c r="AK60" i="131" a="1"/>
  <c r="AK60" i="131" s="1"/>
  <c r="AI61" i="131" a="1"/>
  <c r="AI61" i="131" s="1"/>
  <c r="AM62" i="131" a="1"/>
  <c r="AM62" i="131" s="1"/>
  <c r="AK63" i="131" a="1"/>
  <c r="AK63" i="131" s="1"/>
  <c r="AI64" i="131" a="1"/>
  <c r="AI64" i="131" s="1"/>
  <c r="AM65" i="131" a="1"/>
  <c r="AM65" i="131" s="1"/>
  <c r="AK66" i="131" a="1"/>
  <c r="AK66" i="131" s="1"/>
  <c r="AI67" i="131" a="1"/>
  <c r="AI67" i="131" s="1"/>
  <c r="AM68" i="131" a="1"/>
  <c r="AM68" i="131" s="1"/>
  <c r="AK69" i="131" a="1"/>
  <c r="AK69" i="131" s="1"/>
  <c r="AI70" i="131" a="1"/>
  <c r="AI70" i="131" s="1"/>
  <c r="AM71" i="131" a="1"/>
  <c r="AM71" i="131" s="1"/>
  <c r="AK72" i="131" a="1"/>
  <c r="AK72" i="131" s="1"/>
  <c r="AI73" i="131" a="1"/>
  <c r="AI73" i="131" s="1"/>
  <c r="AM74" i="131" a="1"/>
  <c r="AM74" i="131" s="1"/>
  <c r="AK75" i="131" a="1"/>
  <c r="AK75" i="131" s="1"/>
  <c r="AI76" i="131" a="1"/>
  <c r="AI76" i="131" s="1"/>
  <c r="AM77" i="131" a="1"/>
  <c r="AM77" i="131" s="1"/>
  <c r="AK78" i="131" a="1"/>
  <c r="AK78" i="131" s="1"/>
  <c r="AI79" i="131" a="1"/>
  <c r="AI79" i="131" s="1"/>
  <c r="AM80" i="131" a="1"/>
  <c r="AM80" i="131" s="1"/>
  <c r="AK81" i="131" a="1"/>
  <c r="AK81" i="131" s="1"/>
  <c r="AI82" i="131" a="1"/>
  <c r="AI82" i="131" s="1"/>
  <c r="AM83" i="131" a="1"/>
  <c r="AM83" i="131" s="1"/>
  <c r="AK84" i="131" a="1"/>
  <c r="AK84" i="131" s="1"/>
  <c r="AI85" i="131" a="1"/>
  <c r="AI85" i="131" s="1"/>
  <c r="AM86" i="131" a="1"/>
  <c r="AM86" i="131" s="1"/>
  <c r="AK87" i="131" a="1"/>
  <c r="AK87" i="131" s="1"/>
  <c r="AI88" i="131" a="1"/>
  <c r="AI88" i="131" s="1"/>
  <c r="AM89" i="131" a="1"/>
  <c r="AM89" i="131" s="1"/>
  <c r="AK90" i="131" a="1"/>
  <c r="AK90" i="131" s="1"/>
  <c r="AI91" i="131" a="1"/>
  <c r="AI91" i="131" s="1"/>
  <c r="AM92" i="131" a="1"/>
  <c r="AM92" i="131" s="1"/>
  <c r="AI94" i="131" a="1"/>
  <c r="AI94" i="131" s="1"/>
  <c r="AM95" i="131" a="1"/>
  <c r="AM95" i="131" s="1"/>
  <c r="AI97" i="131" a="1"/>
  <c r="AI97" i="131" s="1"/>
  <c r="AM98" i="131" a="1"/>
  <c r="AM98" i="131" s="1"/>
  <c r="AI100" i="131" a="1"/>
  <c r="AI100" i="131" s="1"/>
  <c r="AM101" i="131" a="1"/>
  <c r="AM101" i="131" s="1"/>
  <c r="AI103" i="131" a="1"/>
  <c r="AI103" i="131" s="1"/>
  <c r="AJ107" i="131" a="1"/>
  <c r="AJ107" i="131" s="1"/>
  <c r="AJ115" i="131" a="1"/>
  <c r="AJ115" i="131" s="1"/>
  <c r="AJ124" i="131" a="1"/>
  <c r="AJ124" i="131" s="1"/>
  <c r="AJ132" i="131" a="1"/>
  <c r="AJ132" i="131" s="1"/>
  <c r="AJ141" i="131" a="1"/>
  <c r="AJ141" i="131" s="1"/>
  <c r="AK197" i="131" a="1"/>
  <c r="AK197" i="131" s="1"/>
  <c r="AJ331" i="131" a="1"/>
  <c r="AJ331" i="131" s="1"/>
  <c r="AJ328" i="131" a="1"/>
  <c r="AJ328" i="131" s="1"/>
  <c r="AJ325" i="131" a="1"/>
  <c r="AJ325" i="131" s="1"/>
  <c r="AJ322" i="131" a="1"/>
  <c r="AJ322" i="131" s="1"/>
  <c r="AJ319" i="131" a="1"/>
  <c r="AJ319" i="131" s="1"/>
  <c r="AJ316" i="131" a="1"/>
  <c r="AJ316" i="131" s="1"/>
  <c r="AJ313" i="131" a="1"/>
  <c r="AJ313" i="131" s="1"/>
  <c r="AJ310" i="131" a="1"/>
  <c r="AJ310" i="131" s="1"/>
  <c r="AJ307" i="131" a="1"/>
  <c r="AJ307" i="131" s="1"/>
  <c r="AJ304" i="131" a="1"/>
  <c r="AJ304" i="131" s="1"/>
  <c r="AJ301" i="131" a="1"/>
  <c r="AJ301" i="131" s="1"/>
  <c r="AJ333" i="131" a="1"/>
  <c r="AJ333" i="131" s="1"/>
  <c r="AJ330" i="131" a="1"/>
  <c r="AJ330" i="131" s="1"/>
  <c r="AJ327" i="131" a="1"/>
  <c r="AJ327" i="131" s="1"/>
  <c r="AJ324" i="131" a="1"/>
  <c r="AJ324" i="131" s="1"/>
  <c r="AJ321" i="131" a="1"/>
  <c r="AJ321" i="131" s="1"/>
  <c r="AJ318" i="131" a="1"/>
  <c r="AJ318" i="131" s="1"/>
  <c r="AJ315" i="131" a="1"/>
  <c r="AJ315" i="131" s="1"/>
  <c r="AJ312" i="131" a="1"/>
  <c r="AJ312" i="131" s="1"/>
  <c r="AJ309" i="131" a="1"/>
  <c r="AJ309" i="131" s="1"/>
  <c r="AJ306" i="131" a="1"/>
  <c r="AJ306" i="131" s="1"/>
  <c r="AJ297" i="131" a="1"/>
  <c r="AJ297" i="131" s="1"/>
  <c r="AJ294" i="131" a="1"/>
  <c r="AJ294" i="131" s="1"/>
  <c r="AJ282" i="131" a="1"/>
  <c r="AJ282" i="131" s="1"/>
  <c r="AJ268" i="131" a="1"/>
  <c r="AJ268" i="131" s="1"/>
  <c r="AJ265" i="131" a="1"/>
  <c r="AJ265" i="131" s="1"/>
  <c r="AJ262" i="131" a="1"/>
  <c r="AJ262" i="131" s="1"/>
  <c r="AJ259" i="131" a="1"/>
  <c r="AJ259" i="131" s="1"/>
  <c r="AJ256" i="131" a="1"/>
  <c r="AJ256" i="131" s="1"/>
  <c r="AJ253" i="131" a="1"/>
  <c r="AJ253" i="131" s="1"/>
  <c r="AJ250" i="131" a="1"/>
  <c r="AJ250" i="131" s="1"/>
  <c r="AJ247" i="131" a="1"/>
  <c r="AJ247" i="131" s="1"/>
  <c r="AJ244" i="131" a="1"/>
  <c r="AJ244" i="131" s="1"/>
  <c r="AJ241" i="131" a="1"/>
  <c r="AJ241" i="131" s="1"/>
  <c r="AJ238" i="131" a="1"/>
  <c r="AJ238" i="131" s="1"/>
  <c r="AJ235" i="131" a="1"/>
  <c r="AJ235" i="131" s="1"/>
  <c r="AJ232" i="131" a="1"/>
  <c r="AJ232" i="131" s="1"/>
  <c r="AJ332" i="131" a="1"/>
  <c r="AJ332" i="131" s="1"/>
  <c r="AJ323" i="131" a="1"/>
  <c r="AJ323" i="131" s="1"/>
  <c r="AJ314" i="131" a="1"/>
  <c r="AJ314" i="131" s="1"/>
  <c r="AJ305" i="131" a="1"/>
  <c r="AJ305" i="131" s="1"/>
  <c r="AJ300" i="131" a="1"/>
  <c r="AJ300" i="131" s="1"/>
  <c r="AJ280" i="131" a="1"/>
  <c r="AJ280" i="131" s="1"/>
  <c r="AJ289" i="131" a="1"/>
  <c r="AJ289" i="131" s="1"/>
  <c r="AJ275" i="131" a="1"/>
  <c r="AJ275" i="131" s="1"/>
  <c r="AJ272" i="131" a="1"/>
  <c r="AJ272" i="131" s="1"/>
  <c r="AJ291" i="131" a="1"/>
  <c r="AJ291" i="131" s="1"/>
  <c r="AJ287" i="131" a="1"/>
  <c r="AJ287" i="131" s="1"/>
  <c r="AJ278" i="131" a="1"/>
  <c r="AJ278" i="131" s="1"/>
  <c r="AJ299" i="131" a="1"/>
  <c r="AJ299" i="131" s="1"/>
  <c r="AJ296" i="131" a="1"/>
  <c r="AJ296" i="131" s="1"/>
  <c r="AJ285" i="131" a="1"/>
  <c r="AJ285" i="131" s="1"/>
  <c r="AJ267" i="131" a="1"/>
  <c r="AJ267" i="131" s="1"/>
  <c r="AJ264" i="131" a="1"/>
  <c r="AJ264" i="131" s="1"/>
  <c r="AJ261" i="131" a="1"/>
  <c r="AJ261" i="131" s="1"/>
  <c r="AJ258" i="131" a="1"/>
  <c r="AJ258" i="131" s="1"/>
  <c r="AJ255" i="131" a="1"/>
  <c r="AJ255" i="131" s="1"/>
  <c r="AJ252" i="131" a="1"/>
  <c r="AJ252" i="131" s="1"/>
  <c r="AJ249" i="131" a="1"/>
  <c r="AJ249" i="131" s="1"/>
  <c r="AJ246" i="131" a="1"/>
  <c r="AJ246" i="131" s="1"/>
  <c r="AJ243" i="131" a="1"/>
  <c r="AJ243" i="131" s="1"/>
  <c r="AJ240" i="131" a="1"/>
  <c r="AJ240" i="131" s="1"/>
  <c r="AJ237" i="131" a="1"/>
  <c r="AJ237" i="131" s="1"/>
  <c r="AJ234" i="131" a="1"/>
  <c r="AJ234" i="131" s="1"/>
  <c r="AJ231" i="131" a="1"/>
  <c r="AJ231" i="131" s="1"/>
  <c r="AJ329" i="131" a="1"/>
  <c r="AJ329" i="131" s="1"/>
  <c r="AJ320" i="131" a="1"/>
  <c r="AJ320" i="131" s="1"/>
  <c r="AJ311" i="131" a="1"/>
  <c r="AJ311" i="131" s="1"/>
  <c r="AJ303" i="131" a="1"/>
  <c r="AJ303" i="131" s="1"/>
  <c r="AJ293" i="131" a="1"/>
  <c r="AJ293" i="131" s="1"/>
  <c r="AJ283" i="131" a="1"/>
  <c r="AJ283" i="131" s="1"/>
  <c r="AJ276" i="131" a="1"/>
  <c r="AJ276" i="131" s="1"/>
  <c r="AJ273" i="131" a="1"/>
  <c r="AJ273" i="131" s="1"/>
  <c r="AJ270" i="131" a="1"/>
  <c r="AJ270" i="131" s="1"/>
  <c r="AJ281" i="131" a="1"/>
  <c r="AJ281" i="131" s="1"/>
  <c r="AJ302" i="131" a="1"/>
  <c r="AJ302" i="131" s="1"/>
  <c r="AJ298" i="131" a="1"/>
  <c r="AJ298" i="131" s="1"/>
  <c r="AJ295" i="131" a="1"/>
  <c r="AJ295" i="131" s="1"/>
  <c r="AJ288" i="131" a="1"/>
  <c r="AJ288" i="131" s="1"/>
  <c r="AJ279" i="131" a="1"/>
  <c r="AJ279" i="131" s="1"/>
  <c r="AJ269" i="131" a="1"/>
  <c r="AJ269" i="131" s="1"/>
  <c r="AJ266" i="131" a="1"/>
  <c r="AJ266" i="131" s="1"/>
  <c r="AJ263" i="131" a="1"/>
  <c r="AJ263" i="131" s="1"/>
  <c r="AJ260" i="131" a="1"/>
  <c r="AJ260" i="131" s="1"/>
  <c r="AJ257" i="131" a="1"/>
  <c r="AJ257" i="131" s="1"/>
  <c r="AJ254" i="131" a="1"/>
  <c r="AJ254" i="131" s="1"/>
  <c r="AJ326" i="131" a="1"/>
  <c r="AJ326" i="131" s="1"/>
  <c r="AJ317" i="131" a="1"/>
  <c r="AJ317" i="131" s="1"/>
  <c r="AJ308" i="131" a="1"/>
  <c r="AJ308" i="131" s="1"/>
  <c r="AJ290" i="131" a="1"/>
  <c r="AJ290" i="131" s="1"/>
  <c r="AJ286" i="131" a="1"/>
  <c r="AJ286" i="131" s="1"/>
  <c r="AJ292" i="131" a="1"/>
  <c r="AJ292" i="131" s="1"/>
  <c r="AJ277" i="131" a="1"/>
  <c r="AJ277" i="131" s="1"/>
  <c r="AJ274" i="131" a="1"/>
  <c r="AJ274" i="131" s="1"/>
  <c r="AJ271" i="131" a="1"/>
  <c r="AJ271" i="131" s="1"/>
  <c r="AJ248" i="131" a="1"/>
  <c r="AJ248" i="131" s="1"/>
  <c r="AJ229" i="131" a="1"/>
  <c r="AJ229" i="131" s="1"/>
  <c r="AJ230" i="131" a="1"/>
  <c r="AJ230" i="131" s="1"/>
  <c r="AJ221" i="131" a="1"/>
  <c r="AJ221" i="131" s="1"/>
  <c r="AJ218" i="131" a="1"/>
  <c r="AJ218" i="131" s="1"/>
  <c r="AJ215" i="131" a="1"/>
  <c r="AJ215" i="131" s="1"/>
  <c r="AJ212" i="131" a="1"/>
  <c r="AJ212" i="131" s="1"/>
  <c r="AJ209" i="131" a="1"/>
  <c r="AJ209" i="131" s="1"/>
  <c r="AJ206" i="131" a="1"/>
  <c r="AJ206" i="131" s="1"/>
  <c r="AJ203" i="131" a="1"/>
  <c r="AJ203" i="131" s="1"/>
  <c r="AJ200" i="131" a="1"/>
  <c r="AJ200" i="131" s="1"/>
  <c r="AJ197" i="131" a="1"/>
  <c r="AJ197" i="131" s="1"/>
  <c r="AJ194" i="131" a="1"/>
  <c r="AJ194" i="131" s="1"/>
  <c r="AJ191" i="131" a="1"/>
  <c r="AJ191" i="131" s="1"/>
  <c r="AJ188" i="131" a="1"/>
  <c r="AJ188" i="131" s="1"/>
  <c r="AJ185" i="131" a="1"/>
  <c r="AJ185" i="131" s="1"/>
  <c r="AJ182" i="131" a="1"/>
  <c r="AJ182" i="131" s="1"/>
  <c r="AJ179" i="131" a="1"/>
  <c r="AJ179" i="131" s="1"/>
  <c r="AJ176" i="131" a="1"/>
  <c r="AJ176" i="131" s="1"/>
  <c r="AJ173" i="131" a="1"/>
  <c r="AJ173" i="131" s="1"/>
  <c r="AJ222" i="131" a="1"/>
  <c r="AJ222" i="131" s="1"/>
  <c r="AJ251" i="131" a="1"/>
  <c r="AJ251" i="131" s="1"/>
  <c r="AJ223" i="131" a="1"/>
  <c r="AJ223" i="131" s="1"/>
  <c r="AJ224" i="131" a="1"/>
  <c r="AJ224" i="131" s="1"/>
  <c r="AJ220" i="131" a="1"/>
  <c r="AJ220" i="131" s="1"/>
  <c r="AJ217" i="131" a="1"/>
  <c r="AJ217" i="131" s="1"/>
  <c r="AJ214" i="131" a="1"/>
  <c r="AJ214" i="131" s="1"/>
  <c r="AJ211" i="131" a="1"/>
  <c r="AJ211" i="131" s="1"/>
  <c r="AJ208" i="131" a="1"/>
  <c r="AJ208" i="131" s="1"/>
  <c r="AJ205" i="131" a="1"/>
  <c r="AJ205" i="131" s="1"/>
  <c r="AJ202" i="131" a="1"/>
  <c r="AJ202" i="131" s="1"/>
  <c r="AJ199" i="131" a="1"/>
  <c r="AJ199" i="131" s="1"/>
  <c r="AJ196" i="131" a="1"/>
  <c r="AJ196" i="131" s="1"/>
  <c r="AJ193" i="131" a="1"/>
  <c r="AJ193" i="131" s="1"/>
  <c r="AJ190" i="131" a="1"/>
  <c r="AJ190" i="131" s="1"/>
  <c r="AJ187" i="131" a="1"/>
  <c r="AJ187" i="131" s="1"/>
  <c r="AJ184" i="131" a="1"/>
  <c r="AJ184" i="131" s="1"/>
  <c r="AJ181" i="131" a="1"/>
  <c r="AJ181" i="131" s="1"/>
  <c r="AJ225" i="131" a="1"/>
  <c r="AJ225" i="131" s="1"/>
  <c r="AJ226" i="131" a="1"/>
  <c r="AJ226" i="131" s="1"/>
  <c r="AJ227" i="131" a="1"/>
  <c r="AJ227" i="131" s="1"/>
  <c r="AJ219" i="131" a="1"/>
  <c r="AJ219" i="131" s="1"/>
  <c r="AJ216" i="131" a="1"/>
  <c r="AJ216" i="131" s="1"/>
  <c r="AJ213" i="131" a="1"/>
  <c r="AJ213" i="131" s="1"/>
  <c r="AJ210" i="131" a="1"/>
  <c r="AJ210" i="131" s="1"/>
  <c r="AJ207" i="131" a="1"/>
  <c r="AJ207" i="131" s="1"/>
  <c r="AJ204" i="131" a="1"/>
  <c r="AJ204" i="131" s="1"/>
  <c r="AJ201" i="131" a="1"/>
  <c r="AJ201" i="131" s="1"/>
  <c r="AJ198" i="131" a="1"/>
  <c r="AJ198" i="131" s="1"/>
  <c r="AJ195" i="131" a="1"/>
  <c r="AJ195" i="131" s="1"/>
  <c r="AJ192" i="131" a="1"/>
  <c r="AJ192" i="131" s="1"/>
  <c r="AJ189" i="131" a="1"/>
  <c r="AJ189" i="131" s="1"/>
  <c r="AJ186" i="131" a="1"/>
  <c r="AJ186" i="131" s="1"/>
  <c r="AJ183" i="131" a="1"/>
  <c r="AJ183" i="131" s="1"/>
  <c r="AJ180" i="131" a="1"/>
  <c r="AJ180" i="131" s="1"/>
  <c r="AJ284" i="131" a="1"/>
  <c r="AJ284" i="131" s="1"/>
  <c r="AJ228" i="131" a="1"/>
  <c r="AJ228" i="131" s="1"/>
  <c r="AJ168" i="131" a="1"/>
  <c r="AJ168" i="131" s="1"/>
  <c r="AJ239" i="131" a="1"/>
  <c r="AJ239" i="131" s="1"/>
  <c r="AJ166" i="131" a="1"/>
  <c r="AJ166" i="131" s="1"/>
  <c r="AJ163" i="131" a="1"/>
  <c r="AJ163" i="131" s="1"/>
  <c r="AJ178" i="131" a="1"/>
  <c r="AJ178" i="131" s="1"/>
  <c r="AJ175" i="131" a="1"/>
  <c r="AJ175" i="131" s="1"/>
  <c r="AJ170" i="131" a="1"/>
  <c r="AJ170" i="131" s="1"/>
  <c r="AJ236" i="131" a="1"/>
  <c r="AJ236" i="131" s="1"/>
  <c r="AJ172" i="131" a="1"/>
  <c r="AJ172" i="131" s="1"/>
  <c r="AJ155" i="131" a="1"/>
  <c r="AJ155" i="131" s="1"/>
  <c r="AJ152" i="131" a="1"/>
  <c r="AJ152" i="131" s="1"/>
  <c r="AJ149" i="131" a="1"/>
  <c r="AJ149" i="131" s="1"/>
  <c r="AJ146" i="131" a="1"/>
  <c r="AJ146" i="131" s="1"/>
  <c r="AJ143" i="131" a="1"/>
  <c r="AJ143" i="131" s="1"/>
  <c r="AJ140" i="131" a="1"/>
  <c r="AJ140" i="131" s="1"/>
  <c r="AJ137" i="131" a="1"/>
  <c r="AJ137" i="131" s="1"/>
  <c r="AJ134" i="131" a="1"/>
  <c r="AJ134" i="131" s="1"/>
  <c r="AJ131" i="131" a="1"/>
  <c r="AJ131" i="131" s="1"/>
  <c r="AJ128" i="131" a="1"/>
  <c r="AJ128" i="131" s="1"/>
  <c r="AJ125" i="131" a="1"/>
  <c r="AJ125" i="131" s="1"/>
  <c r="AJ122" i="131" a="1"/>
  <c r="AJ122" i="131" s="1"/>
  <c r="AJ119" i="131" a="1"/>
  <c r="AJ119" i="131" s="1"/>
  <c r="AJ116" i="131" a="1"/>
  <c r="AJ116" i="131" s="1"/>
  <c r="AJ113" i="131" a="1"/>
  <c r="AJ113" i="131" s="1"/>
  <c r="AJ110" i="131" a="1"/>
  <c r="AJ110" i="131" s="1"/>
  <c r="AJ233" i="131" a="1"/>
  <c r="AJ233" i="131" s="1"/>
  <c r="AJ177" i="131" a="1"/>
  <c r="AJ177" i="131" s="1"/>
  <c r="AJ174" i="131" a="1"/>
  <c r="AJ174" i="131" s="1"/>
  <c r="AJ164" i="131" a="1"/>
  <c r="AJ164" i="131" s="1"/>
  <c r="AJ169" i="131" a="1"/>
  <c r="AJ169" i="131" s="1"/>
  <c r="AJ167" i="131" a="1"/>
  <c r="AJ167" i="131" s="1"/>
  <c r="AJ160" i="131" a="1"/>
  <c r="AJ160" i="131" s="1"/>
  <c r="AJ159" i="131" a="1"/>
  <c r="AJ159" i="131" s="1"/>
  <c r="AJ158" i="131" a="1"/>
  <c r="AJ158" i="131" s="1"/>
  <c r="AJ157" i="131" a="1"/>
  <c r="AJ157" i="131" s="1"/>
  <c r="AJ154" i="131" a="1"/>
  <c r="AJ154" i="131" s="1"/>
  <c r="AJ151" i="131" a="1"/>
  <c r="AJ151" i="131" s="1"/>
  <c r="AJ148" i="131" a="1"/>
  <c r="AJ148" i="131" s="1"/>
  <c r="AJ145" i="131" a="1"/>
  <c r="AJ145" i="131" s="1"/>
  <c r="AJ142" i="131" a="1"/>
  <c r="AJ142" i="131" s="1"/>
  <c r="AJ139" i="131" a="1"/>
  <c r="AJ139" i="131" s="1"/>
  <c r="AJ136" i="131" a="1"/>
  <c r="AJ136" i="131" s="1"/>
  <c r="AJ133" i="131" a="1"/>
  <c r="AJ133" i="131" s="1"/>
  <c r="AJ130" i="131" a="1"/>
  <c r="AJ130" i="131" s="1"/>
  <c r="AJ127" i="131" a="1"/>
  <c r="AJ127" i="131" s="1"/>
  <c r="AJ171" i="131" a="1"/>
  <c r="AJ171" i="131" s="1"/>
  <c r="AJ245" i="131" a="1"/>
  <c r="AJ245" i="131" s="1"/>
  <c r="AJ165" i="131" a="1"/>
  <c r="AJ165" i="131" s="1"/>
  <c r="AJ161" i="131" a="1"/>
  <c r="AJ161" i="131" s="1"/>
  <c r="AJ2" i="131" a="1"/>
  <c r="AJ2" i="131" s="1"/>
  <c r="AE2" i="131" s="1"/>
  <c r="AM3" i="131" a="1"/>
  <c r="AM3" i="131" s="1"/>
  <c r="AJ4" i="131" a="1"/>
  <c r="AJ4" i="131" s="1"/>
  <c r="AK6" i="131" a="1"/>
  <c r="AK6" i="131" s="1"/>
  <c r="AL8" i="131" a="1"/>
  <c r="AL8" i="131" s="1"/>
  <c r="AM10" i="131" a="1"/>
  <c r="AM10" i="131" s="1"/>
  <c r="AI14" i="131" a="1"/>
  <c r="AI14" i="131" s="1"/>
  <c r="AJ16" i="131" a="1"/>
  <c r="AJ16" i="131" s="1"/>
  <c r="AJ18" i="131" a="1"/>
  <c r="AJ18" i="131" s="1"/>
  <c r="AM19" i="131" a="1"/>
  <c r="AM19" i="131" s="1"/>
  <c r="AJ20" i="131" a="1"/>
  <c r="AJ20" i="131" s="1"/>
  <c r="AM21" i="131" a="1"/>
  <c r="AM21" i="131" s="1"/>
  <c r="AK22" i="131" a="1"/>
  <c r="AK22" i="131" s="1"/>
  <c r="AI23" i="131" a="1"/>
  <c r="AI23" i="131" s="1"/>
  <c r="AM24" i="131" a="1"/>
  <c r="AM24" i="131" s="1"/>
  <c r="AK25" i="131" a="1"/>
  <c r="AK25" i="131" s="1"/>
  <c r="AJ94" i="131" a="1"/>
  <c r="AJ94" i="131" s="1"/>
  <c r="AJ97" i="131" a="1"/>
  <c r="AJ97" i="131" s="1"/>
  <c r="AJ100" i="131" a="1"/>
  <c r="AJ100" i="131" s="1"/>
  <c r="AJ103" i="131" a="1"/>
  <c r="AJ103" i="131" s="1"/>
  <c r="AJ105" i="131" a="1"/>
  <c r="AJ105" i="131" s="1"/>
  <c r="AL107" i="131" a="1"/>
  <c r="AL107" i="131" s="1"/>
  <c r="AJ111" i="131" a="1"/>
  <c r="AJ111" i="131" s="1"/>
  <c r="AJ120" i="131" a="1"/>
  <c r="AJ120" i="131" s="1"/>
  <c r="AK206" i="131" a="1"/>
  <c r="AK206" i="131" s="1"/>
  <c r="AI13" i="131" a="1"/>
  <c r="AI13" i="131" s="1"/>
  <c r="AJ15" i="131" a="1"/>
  <c r="AJ15" i="131" s="1"/>
  <c r="AK17" i="131" a="1"/>
  <c r="AK17" i="131" s="1"/>
  <c r="AL27" i="131" a="1"/>
  <c r="AL27" i="131" s="1"/>
  <c r="AJ28" i="131" a="1"/>
  <c r="AJ28" i="131" s="1"/>
  <c r="AL30" i="131" a="1"/>
  <c r="AL30" i="131" s="1"/>
  <c r="AJ31" i="131" a="1"/>
  <c r="AJ31" i="131" s="1"/>
  <c r="AL33" i="131" a="1"/>
  <c r="AL33" i="131" s="1"/>
  <c r="AJ34" i="131" a="1"/>
  <c r="AJ34" i="131" s="1"/>
  <c r="AL36" i="131" a="1"/>
  <c r="AL36" i="131" s="1"/>
  <c r="AJ37" i="131" a="1"/>
  <c r="AJ37" i="131" s="1"/>
  <c r="AL39" i="131" a="1"/>
  <c r="AL39" i="131" s="1"/>
  <c r="AJ40" i="131" a="1"/>
  <c r="AJ40" i="131" s="1"/>
  <c r="AL42" i="131" a="1"/>
  <c r="AL42" i="131" s="1"/>
  <c r="AJ43" i="131" a="1"/>
  <c r="AJ43" i="131" s="1"/>
  <c r="AL45" i="131" a="1"/>
  <c r="AL45" i="131" s="1"/>
  <c r="AJ46" i="131" a="1"/>
  <c r="AJ46" i="131" s="1"/>
  <c r="AL48" i="131" a="1"/>
  <c r="AL48" i="131" s="1"/>
  <c r="AJ49" i="131" a="1"/>
  <c r="AJ49" i="131" s="1"/>
  <c r="AL51" i="131" a="1"/>
  <c r="AL51" i="131" s="1"/>
  <c r="AJ52" i="131" a="1"/>
  <c r="AJ52" i="131" s="1"/>
  <c r="AL54" i="131" a="1"/>
  <c r="AL54" i="131" s="1"/>
  <c r="AJ55" i="131" a="1"/>
  <c r="AJ55" i="131" s="1"/>
  <c r="AL57" i="131" a="1"/>
  <c r="AL57" i="131" s="1"/>
  <c r="AJ58" i="131" a="1"/>
  <c r="AJ58" i="131" s="1"/>
  <c r="AL60" i="131" a="1"/>
  <c r="AL60" i="131" s="1"/>
  <c r="AJ61" i="131" a="1"/>
  <c r="AJ61" i="131" s="1"/>
  <c r="AL63" i="131" a="1"/>
  <c r="AL63" i="131" s="1"/>
  <c r="AJ64" i="131" a="1"/>
  <c r="AJ64" i="131" s="1"/>
  <c r="AL66" i="131" a="1"/>
  <c r="AL66" i="131" s="1"/>
  <c r="AJ67" i="131" a="1"/>
  <c r="AJ67" i="131" s="1"/>
  <c r="AL69" i="131" a="1"/>
  <c r="AL69" i="131" s="1"/>
  <c r="AJ70" i="131" a="1"/>
  <c r="AJ70" i="131" s="1"/>
  <c r="AL72" i="131" a="1"/>
  <c r="AL72" i="131" s="1"/>
  <c r="AJ73" i="131" a="1"/>
  <c r="AJ73" i="131" s="1"/>
  <c r="AL75" i="131" a="1"/>
  <c r="AL75" i="131" s="1"/>
  <c r="AJ76" i="131" a="1"/>
  <c r="AJ76" i="131" s="1"/>
  <c r="AL78" i="131" a="1"/>
  <c r="AL78" i="131" s="1"/>
  <c r="AJ79" i="131" a="1"/>
  <c r="AJ79" i="131" s="1"/>
  <c r="AL81" i="131" a="1"/>
  <c r="AL81" i="131" s="1"/>
  <c r="AJ82" i="131" a="1"/>
  <c r="AJ82" i="131" s="1"/>
  <c r="AL84" i="131" a="1"/>
  <c r="AL84" i="131" s="1"/>
  <c r="AJ85" i="131" a="1"/>
  <c r="AJ85" i="131" s="1"/>
  <c r="AL87" i="131" a="1"/>
  <c r="AL87" i="131" s="1"/>
  <c r="AJ88" i="131" a="1"/>
  <c r="AJ88" i="131" s="1"/>
  <c r="AL90" i="131" a="1"/>
  <c r="AL90" i="131" s="1"/>
  <c r="AJ91" i="131" a="1"/>
  <c r="AJ91" i="131" s="1"/>
  <c r="AK94" i="131" a="1"/>
  <c r="AK94" i="131" s="1"/>
  <c r="AK97" i="131" a="1"/>
  <c r="AK97" i="131" s="1"/>
  <c r="AK100" i="131" a="1"/>
  <c r="AK100" i="131" s="1"/>
  <c r="AK103" i="131" a="1"/>
  <c r="AK103" i="131" s="1"/>
  <c r="AK105" i="131" a="1"/>
  <c r="AK105" i="131" s="1"/>
  <c r="AM107" i="131" a="1"/>
  <c r="AM107" i="131" s="1"/>
  <c r="AL111" i="131" a="1"/>
  <c r="AL111" i="131" s="1"/>
  <c r="AJ162" i="131" a="1"/>
  <c r="AJ162" i="131" s="1"/>
  <c r="AK215" i="131" a="1"/>
  <c r="AK215" i="131" s="1"/>
  <c r="AL333" i="131" a="1"/>
  <c r="AL333" i="131" s="1"/>
  <c r="AL330" i="131" a="1"/>
  <c r="AL330" i="131" s="1"/>
  <c r="AL327" i="131" a="1"/>
  <c r="AL327" i="131" s="1"/>
  <c r="AL324" i="131" a="1"/>
  <c r="AL324" i="131" s="1"/>
  <c r="AL321" i="131" a="1"/>
  <c r="AL321" i="131" s="1"/>
  <c r="AL318" i="131" a="1"/>
  <c r="AL318" i="131" s="1"/>
  <c r="AL315" i="131" a="1"/>
  <c r="AL315" i="131" s="1"/>
  <c r="AL312" i="131" a="1"/>
  <c r="AL312" i="131" s="1"/>
  <c r="AL309" i="131" a="1"/>
  <c r="AL309" i="131" s="1"/>
  <c r="AL306" i="131" a="1"/>
  <c r="AL306" i="131" s="1"/>
  <c r="AL303" i="131" a="1"/>
  <c r="AL303" i="131" s="1"/>
  <c r="AL300" i="131" a="1"/>
  <c r="AL300" i="131" s="1"/>
  <c r="AL332" i="131" a="1"/>
  <c r="AL332" i="131" s="1"/>
  <c r="AL329" i="131" a="1"/>
  <c r="AL329" i="131" s="1"/>
  <c r="AL326" i="131" a="1"/>
  <c r="AL326" i="131" s="1"/>
  <c r="AL323" i="131" a="1"/>
  <c r="AL323" i="131" s="1"/>
  <c r="AL320" i="131" a="1"/>
  <c r="AL320" i="131" s="1"/>
  <c r="AL317" i="131" a="1"/>
  <c r="AL317" i="131" s="1"/>
  <c r="AL314" i="131" a="1"/>
  <c r="AL314" i="131" s="1"/>
  <c r="AL311" i="131" a="1"/>
  <c r="AL311" i="131" s="1"/>
  <c r="AL308" i="131" a="1"/>
  <c r="AL308" i="131" s="1"/>
  <c r="AL305" i="131" a="1"/>
  <c r="AL305" i="131" s="1"/>
  <c r="AL280" i="131" a="1"/>
  <c r="AL280" i="131" s="1"/>
  <c r="AL275" i="131" a="1"/>
  <c r="AL275" i="131" s="1"/>
  <c r="AL272" i="131" a="1"/>
  <c r="AL272" i="131" s="1"/>
  <c r="AL267" i="131" a="1"/>
  <c r="AL267" i="131" s="1"/>
  <c r="AL264" i="131" a="1"/>
  <c r="AL264" i="131" s="1"/>
  <c r="AL261" i="131" a="1"/>
  <c r="AL261" i="131" s="1"/>
  <c r="AL258" i="131" a="1"/>
  <c r="AL258" i="131" s="1"/>
  <c r="AL255" i="131" a="1"/>
  <c r="AL255" i="131" s="1"/>
  <c r="AL252" i="131" a="1"/>
  <c r="AL252" i="131" s="1"/>
  <c r="AL249" i="131" a="1"/>
  <c r="AL249" i="131" s="1"/>
  <c r="AL246" i="131" a="1"/>
  <c r="AL246" i="131" s="1"/>
  <c r="AL243" i="131" a="1"/>
  <c r="AL243" i="131" s="1"/>
  <c r="AL240" i="131" a="1"/>
  <c r="AL240" i="131" s="1"/>
  <c r="AL237" i="131" a="1"/>
  <c r="AL237" i="131" s="1"/>
  <c r="AL234" i="131" a="1"/>
  <c r="AL234" i="131" s="1"/>
  <c r="AL231" i="131" a="1"/>
  <c r="AL231" i="131" s="1"/>
  <c r="AL289" i="131" a="1"/>
  <c r="AL289" i="131" s="1"/>
  <c r="AL287" i="131" a="1"/>
  <c r="AL287" i="131" s="1"/>
  <c r="AL278" i="131" a="1"/>
  <c r="AL278" i="131" s="1"/>
  <c r="AL331" i="131" a="1"/>
  <c r="AL331" i="131" s="1"/>
  <c r="AL322" i="131" a="1"/>
  <c r="AL322" i="131" s="1"/>
  <c r="AL313" i="131" a="1"/>
  <c r="AL313" i="131" s="1"/>
  <c r="AL304" i="131" a="1"/>
  <c r="AL304" i="131" s="1"/>
  <c r="AL291" i="131" a="1"/>
  <c r="AL291" i="131" s="1"/>
  <c r="AL285" i="131" a="1"/>
  <c r="AL285" i="131" s="1"/>
  <c r="AL299" i="131" a="1"/>
  <c r="AL299" i="131" s="1"/>
  <c r="AL296" i="131" a="1"/>
  <c r="AL296" i="131" s="1"/>
  <c r="AL293" i="131" a="1"/>
  <c r="AL293" i="131" s="1"/>
  <c r="AL283" i="131" a="1"/>
  <c r="AL283" i="131" s="1"/>
  <c r="AL276" i="131" a="1"/>
  <c r="AL276" i="131" s="1"/>
  <c r="AL273" i="131" a="1"/>
  <c r="AL273" i="131" s="1"/>
  <c r="AL270" i="131" a="1"/>
  <c r="AL270" i="131" s="1"/>
  <c r="AL269" i="131" a="1"/>
  <c r="AL269" i="131" s="1"/>
  <c r="AL266" i="131" a="1"/>
  <c r="AL266" i="131" s="1"/>
  <c r="AL263" i="131" a="1"/>
  <c r="AL263" i="131" s="1"/>
  <c r="AL260" i="131" a="1"/>
  <c r="AL260" i="131" s="1"/>
  <c r="AL257" i="131" a="1"/>
  <c r="AL257" i="131" s="1"/>
  <c r="AL254" i="131" a="1"/>
  <c r="AL254" i="131" s="1"/>
  <c r="AL251" i="131" a="1"/>
  <c r="AL251" i="131" s="1"/>
  <c r="AL248" i="131" a="1"/>
  <c r="AL248" i="131" s="1"/>
  <c r="AL245" i="131" a="1"/>
  <c r="AL245" i="131" s="1"/>
  <c r="AL242" i="131" a="1"/>
  <c r="AL242" i="131" s="1"/>
  <c r="AL239" i="131" a="1"/>
  <c r="AL239" i="131" s="1"/>
  <c r="AL236" i="131" a="1"/>
  <c r="AL236" i="131" s="1"/>
  <c r="AL233" i="131" a="1"/>
  <c r="AL233" i="131" s="1"/>
  <c r="AL281" i="131" a="1"/>
  <c r="AL281" i="131" s="1"/>
  <c r="AL328" i="131" a="1"/>
  <c r="AL328" i="131" s="1"/>
  <c r="AL319" i="131" a="1"/>
  <c r="AL319" i="131" s="1"/>
  <c r="AL310" i="131" a="1"/>
  <c r="AL310" i="131" s="1"/>
  <c r="AL288" i="131" a="1"/>
  <c r="AL288" i="131" s="1"/>
  <c r="AL279" i="131" a="1"/>
  <c r="AL279" i="131" s="1"/>
  <c r="AL302" i="131" a="1"/>
  <c r="AL302" i="131" s="1"/>
  <c r="AL298" i="131" a="1"/>
  <c r="AL298" i="131" s="1"/>
  <c r="AL295" i="131" a="1"/>
  <c r="AL295" i="131" s="1"/>
  <c r="AL290" i="131" a="1"/>
  <c r="AL290" i="131" s="1"/>
  <c r="AL286" i="131" a="1"/>
  <c r="AL286" i="131" s="1"/>
  <c r="AL277" i="131" a="1"/>
  <c r="AL277" i="131" s="1"/>
  <c r="AL274" i="131" a="1"/>
  <c r="AL274" i="131" s="1"/>
  <c r="AL271" i="131" a="1"/>
  <c r="AL271" i="131" s="1"/>
  <c r="AL268" i="131" a="1"/>
  <c r="AL268" i="131" s="1"/>
  <c r="AL265" i="131" a="1"/>
  <c r="AL265" i="131" s="1"/>
  <c r="AL262" i="131" a="1"/>
  <c r="AL262" i="131" s="1"/>
  <c r="AL259" i="131" a="1"/>
  <c r="AL259" i="131" s="1"/>
  <c r="AL256" i="131" a="1"/>
  <c r="AL256" i="131" s="1"/>
  <c r="AL292" i="131" a="1"/>
  <c r="AL292" i="131" s="1"/>
  <c r="AL284" i="131" a="1"/>
  <c r="AL284" i="131" s="1"/>
  <c r="AL325" i="131" a="1"/>
  <c r="AL325" i="131" s="1"/>
  <c r="AL316" i="131" a="1"/>
  <c r="AL316" i="131" s="1"/>
  <c r="AL307" i="131" a="1"/>
  <c r="AL307" i="131" s="1"/>
  <c r="AL301" i="131" a="1"/>
  <c r="AL301" i="131" s="1"/>
  <c r="AL282" i="131" a="1"/>
  <c r="AL282" i="131" s="1"/>
  <c r="AL222" i="131" a="1"/>
  <c r="AL222" i="131" s="1"/>
  <c r="AL253" i="131" a="1"/>
  <c r="AL253" i="131" s="1"/>
  <c r="AL223" i="131" a="1"/>
  <c r="AL223" i="131" s="1"/>
  <c r="AL220" i="131" a="1"/>
  <c r="AL220" i="131" s="1"/>
  <c r="AL217" i="131" a="1"/>
  <c r="AL217" i="131" s="1"/>
  <c r="AL214" i="131" a="1"/>
  <c r="AL214" i="131" s="1"/>
  <c r="AL211" i="131" a="1"/>
  <c r="AL211" i="131" s="1"/>
  <c r="AL208" i="131" a="1"/>
  <c r="AL208" i="131" s="1"/>
  <c r="AL205" i="131" a="1"/>
  <c r="AL205" i="131" s="1"/>
  <c r="AL202" i="131" a="1"/>
  <c r="AL202" i="131" s="1"/>
  <c r="AL199" i="131" a="1"/>
  <c r="AL199" i="131" s="1"/>
  <c r="AL196" i="131" a="1"/>
  <c r="AL196" i="131" s="1"/>
  <c r="AL193" i="131" a="1"/>
  <c r="AL193" i="131" s="1"/>
  <c r="AL190" i="131" a="1"/>
  <c r="AL190" i="131" s="1"/>
  <c r="AL187" i="131" a="1"/>
  <c r="AL187" i="131" s="1"/>
  <c r="AL184" i="131" a="1"/>
  <c r="AL184" i="131" s="1"/>
  <c r="AL181" i="131" a="1"/>
  <c r="AL181" i="131" s="1"/>
  <c r="AL178" i="131" a="1"/>
  <c r="AL178" i="131" s="1"/>
  <c r="AL175" i="131" a="1"/>
  <c r="AL175" i="131" s="1"/>
  <c r="AL224" i="131" a="1"/>
  <c r="AL224" i="131" s="1"/>
  <c r="AL297" i="131" a="1"/>
  <c r="AL297" i="131" s="1"/>
  <c r="AL225" i="131" a="1"/>
  <c r="AL225" i="131" s="1"/>
  <c r="AL294" i="131" a="1"/>
  <c r="AL294" i="131" s="1"/>
  <c r="AL247" i="131" a="1"/>
  <c r="AL247" i="131" s="1"/>
  <c r="AL244" i="131" a="1"/>
  <c r="AL244" i="131" s="1"/>
  <c r="AL241" i="131" a="1"/>
  <c r="AL241" i="131" s="1"/>
  <c r="AL238" i="131" a="1"/>
  <c r="AL238" i="131" s="1"/>
  <c r="AL235" i="131" a="1"/>
  <c r="AL235" i="131" s="1"/>
  <c r="AL232" i="131" a="1"/>
  <c r="AL232" i="131" s="1"/>
  <c r="AL226" i="131" a="1"/>
  <c r="AL226" i="131" s="1"/>
  <c r="AL219" i="131" a="1"/>
  <c r="AL219" i="131" s="1"/>
  <c r="AL216" i="131" a="1"/>
  <c r="AL216" i="131" s="1"/>
  <c r="AL213" i="131" a="1"/>
  <c r="AL213" i="131" s="1"/>
  <c r="AL210" i="131" a="1"/>
  <c r="AL210" i="131" s="1"/>
  <c r="AL207" i="131" a="1"/>
  <c r="AL207" i="131" s="1"/>
  <c r="AL204" i="131" a="1"/>
  <c r="AL204" i="131" s="1"/>
  <c r="AL201" i="131" a="1"/>
  <c r="AL201" i="131" s="1"/>
  <c r="AL198" i="131" a="1"/>
  <c r="AL198" i="131" s="1"/>
  <c r="AL195" i="131" a="1"/>
  <c r="AL195" i="131" s="1"/>
  <c r="AL192" i="131" a="1"/>
  <c r="AL192" i="131" s="1"/>
  <c r="AL189" i="131" a="1"/>
  <c r="AL189" i="131" s="1"/>
  <c r="AL186" i="131" a="1"/>
  <c r="AL186" i="131" s="1"/>
  <c r="AL183" i="131" a="1"/>
  <c r="AL183" i="131" s="1"/>
  <c r="AL180" i="131" a="1"/>
  <c r="AL180" i="131" s="1"/>
  <c r="AL227" i="131" a="1"/>
  <c r="AL227" i="131" s="1"/>
  <c r="AL228" i="131" a="1"/>
  <c r="AL228" i="131" s="1"/>
  <c r="AL250" i="131" a="1"/>
  <c r="AL250" i="131" s="1"/>
  <c r="AL229" i="131" a="1"/>
  <c r="AL229" i="131" s="1"/>
  <c r="AL218" i="131" a="1"/>
  <c r="AL218" i="131" s="1"/>
  <c r="AL215" i="131" a="1"/>
  <c r="AL215" i="131" s="1"/>
  <c r="AL212" i="131" a="1"/>
  <c r="AL212" i="131" s="1"/>
  <c r="AL209" i="131" a="1"/>
  <c r="AL209" i="131" s="1"/>
  <c r="AL206" i="131" a="1"/>
  <c r="AL206" i="131" s="1"/>
  <c r="AL203" i="131" a="1"/>
  <c r="AL203" i="131" s="1"/>
  <c r="AL200" i="131" a="1"/>
  <c r="AL200" i="131" s="1"/>
  <c r="AL197" i="131" a="1"/>
  <c r="AL197" i="131" s="1"/>
  <c r="AL194" i="131" a="1"/>
  <c r="AL194" i="131" s="1"/>
  <c r="AL191" i="131" a="1"/>
  <c r="AL191" i="131" s="1"/>
  <c r="AL188" i="131" a="1"/>
  <c r="AL188" i="131" s="1"/>
  <c r="AL185" i="131" a="1"/>
  <c r="AL185" i="131" s="1"/>
  <c r="AL182" i="131" a="1"/>
  <c r="AL182" i="131" s="1"/>
  <c r="AL179" i="131" a="1"/>
  <c r="AL179" i="131" s="1"/>
  <c r="AL230" i="131" a="1"/>
  <c r="AL230" i="131" s="1"/>
  <c r="AL221" i="131" a="1"/>
  <c r="AL221" i="131" s="1"/>
  <c r="AL170" i="131" a="1"/>
  <c r="AL170" i="131" s="1"/>
  <c r="AL166" i="131" a="1"/>
  <c r="AL166" i="131" s="1"/>
  <c r="AL163" i="131" a="1"/>
  <c r="AL163" i="131" s="1"/>
  <c r="AL172" i="131" a="1"/>
  <c r="AL172" i="131" s="1"/>
  <c r="AL164" i="131" a="1"/>
  <c r="AL164" i="131" s="1"/>
  <c r="AL154" i="131" a="1"/>
  <c r="AL154" i="131" s="1"/>
  <c r="AL151" i="131" a="1"/>
  <c r="AL151" i="131" s="1"/>
  <c r="AL148" i="131" a="1"/>
  <c r="AL148" i="131" s="1"/>
  <c r="AL145" i="131" a="1"/>
  <c r="AL145" i="131" s="1"/>
  <c r="AL142" i="131" a="1"/>
  <c r="AL142" i="131" s="1"/>
  <c r="AL139" i="131" a="1"/>
  <c r="AL139" i="131" s="1"/>
  <c r="AL136" i="131" a="1"/>
  <c r="AL136" i="131" s="1"/>
  <c r="AL133" i="131" a="1"/>
  <c r="AL133" i="131" s="1"/>
  <c r="AL130" i="131" a="1"/>
  <c r="AL130" i="131" s="1"/>
  <c r="AL127" i="131" a="1"/>
  <c r="AL127" i="131" s="1"/>
  <c r="AL124" i="131" a="1"/>
  <c r="AL124" i="131" s="1"/>
  <c r="AL121" i="131" a="1"/>
  <c r="AL121" i="131" s="1"/>
  <c r="AL118" i="131" a="1"/>
  <c r="AL118" i="131" s="1"/>
  <c r="AL115" i="131" a="1"/>
  <c r="AL115" i="131" s="1"/>
  <c r="AL112" i="131" a="1"/>
  <c r="AL112" i="131" s="1"/>
  <c r="AL109" i="131" a="1"/>
  <c r="AL109" i="131" s="1"/>
  <c r="AL160" i="131" a="1"/>
  <c r="AL160" i="131" s="1"/>
  <c r="AL159" i="131" a="1"/>
  <c r="AL159" i="131" s="1"/>
  <c r="AL158" i="131" a="1"/>
  <c r="AL158" i="131" s="1"/>
  <c r="AL157" i="131" a="1"/>
  <c r="AL157" i="131" s="1"/>
  <c r="AL177" i="131" a="1"/>
  <c r="AL177" i="131" s="1"/>
  <c r="AL174" i="131" a="1"/>
  <c r="AL174" i="131" s="1"/>
  <c r="AL167" i="131" a="1"/>
  <c r="AL167" i="131" s="1"/>
  <c r="AL169" i="131" a="1"/>
  <c r="AL169" i="131" s="1"/>
  <c r="AL161" i="131" a="1"/>
  <c r="AL161" i="131" s="1"/>
  <c r="AL171" i="131" a="1"/>
  <c r="AL171" i="131" s="1"/>
  <c r="AL165" i="131" a="1"/>
  <c r="AL165" i="131" s="1"/>
  <c r="AL156" i="131" a="1"/>
  <c r="AL156" i="131" s="1"/>
  <c r="AL153" i="131" a="1"/>
  <c r="AL153" i="131" s="1"/>
  <c r="AL150" i="131" a="1"/>
  <c r="AL150" i="131" s="1"/>
  <c r="AL147" i="131" a="1"/>
  <c r="AL147" i="131" s="1"/>
  <c r="AL144" i="131" a="1"/>
  <c r="AL144" i="131" s="1"/>
  <c r="AL141" i="131" a="1"/>
  <c r="AL141" i="131" s="1"/>
  <c r="AL138" i="131" a="1"/>
  <c r="AL138" i="131" s="1"/>
  <c r="AL135" i="131" a="1"/>
  <c r="AL135" i="131" s="1"/>
  <c r="AL132" i="131" a="1"/>
  <c r="AL132" i="131" s="1"/>
  <c r="AL129" i="131" a="1"/>
  <c r="AL129" i="131" s="1"/>
  <c r="AL126" i="131" a="1"/>
  <c r="AL126" i="131" s="1"/>
  <c r="AL162" i="131" a="1"/>
  <c r="AL162" i="131" s="1"/>
  <c r="AL176" i="131" a="1"/>
  <c r="AL176" i="131" s="1"/>
  <c r="AL173" i="131" a="1"/>
  <c r="AL173" i="131" s="1"/>
  <c r="AK2" i="131" a="1"/>
  <c r="AK2" i="131" s="1"/>
  <c r="AF2" i="131" s="1"/>
  <c r="AF3" i="131" s="1"/>
  <c r="AK4" i="131" a="1"/>
  <c r="AK4" i="131" s="1"/>
  <c r="AL6" i="131" a="1"/>
  <c r="AL6" i="131" s="1"/>
  <c r="AM8" i="131" a="1"/>
  <c r="AM8" i="131" s="1"/>
  <c r="AI12" i="131" a="1"/>
  <c r="AI12" i="131" s="1"/>
  <c r="AJ14" i="131" a="1"/>
  <c r="AJ14" i="131" s="1"/>
  <c r="AK16" i="131" a="1"/>
  <c r="AK16" i="131" s="1"/>
  <c r="AK18" i="131" a="1"/>
  <c r="AK18" i="131" s="1"/>
  <c r="AL22" i="131" a="1"/>
  <c r="AL22" i="131" s="1"/>
  <c r="AJ23" i="131" a="1"/>
  <c r="AJ23" i="131" s="1"/>
  <c r="AL25" i="131" a="1"/>
  <c r="AL25" i="131" s="1"/>
  <c r="AL94" i="131" a="1"/>
  <c r="AL94" i="131" s="1"/>
  <c r="AL97" i="131" a="1"/>
  <c r="AL97" i="131" s="1"/>
  <c r="AL100" i="131" a="1"/>
  <c r="AL100" i="131" s="1"/>
  <c r="AL103" i="131" a="1"/>
  <c r="AL103" i="131" s="1"/>
  <c r="AL105" i="131" a="1"/>
  <c r="AL105" i="131" s="1"/>
  <c r="AL116" i="131" a="1"/>
  <c r="AL116" i="131" s="1"/>
  <c r="AL125" i="131" a="1"/>
  <c r="AL125" i="131" s="1"/>
  <c r="AL134" i="131" a="1"/>
  <c r="AL134" i="131" s="1"/>
  <c r="AL143" i="131" a="1"/>
  <c r="AL143" i="131" s="1"/>
  <c r="AL152" i="131" a="1"/>
  <c r="AL152" i="131" s="1"/>
  <c r="AK331" i="131" a="1"/>
  <c r="AK331" i="131" s="1"/>
  <c r="AK328" i="131" a="1"/>
  <c r="AK328" i="131" s="1"/>
  <c r="AK325" i="131" a="1"/>
  <c r="AK325" i="131" s="1"/>
  <c r="AK322" i="131" a="1"/>
  <c r="AK322" i="131" s="1"/>
  <c r="AK319" i="131" a="1"/>
  <c r="AK319" i="131" s="1"/>
  <c r="AK316" i="131" a="1"/>
  <c r="AK316" i="131" s="1"/>
  <c r="AK313" i="131" a="1"/>
  <c r="AK313" i="131" s="1"/>
  <c r="AK310" i="131" a="1"/>
  <c r="AK310" i="131" s="1"/>
  <c r="AK307" i="131" a="1"/>
  <c r="AK307" i="131" s="1"/>
  <c r="AK304" i="131" a="1"/>
  <c r="AK304" i="131" s="1"/>
  <c r="AK301" i="131" a="1"/>
  <c r="AK301" i="131" s="1"/>
  <c r="AK298" i="131" a="1"/>
  <c r="AK298" i="131" s="1"/>
  <c r="AK295" i="131" a="1"/>
  <c r="AK295" i="131" s="1"/>
  <c r="AK292" i="131" a="1"/>
  <c r="AK292" i="131" s="1"/>
  <c r="AK289" i="131" a="1"/>
  <c r="AK289" i="131" s="1"/>
  <c r="AK286" i="131" a="1"/>
  <c r="AK286" i="131" s="1"/>
  <c r="AK283" i="131" a="1"/>
  <c r="AK283" i="131" s="1"/>
  <c r="AK280" i="131" a="1"/>
  <c r="AK280" i="131" s="1"/>
  <c r="AK333" i="131" a="1"/>
  <c r="AK333" i="131" s="1"/>
  <c r="AK330" i="131" a="1"/>
  <c r="AK330" i="131" s="1"/>
  <c r="AK327" i="131" a="1"/>
  <c r="AK327" i="131" s="1"/>
  <c r="AK324" i="131" a="1"/>
  <c r="AK324" i="131" s="1"/>
  <c r="AK321" i="131" a="1"/>
  <c r="AK321" i="131" s="1"/>
  <c r="AK318" i="131" a="1"/>
  <c r="AK318" i="131" s="1"/>
  <c r="AK315" i="131" a="1"/>
  <c r="AK315" i="131" s="1"/>
  <c r="AK312" i="131" a="1"/>
  <c r="AK312" i="131" s="1"/>
  <c r="AK309" i="131" a="1"/>
  <c r="AK309" i="131" s="1"/>
  <c r="AK306" i="131" a="1"/>
  <c r="AK306" i="131" s="1"/>
  <c r="AK303" i="131" a="1"/>
  <c r="AK303" i="131" s="1"/>
  <c r="AK300" i="131" a="1"/>
  <c r="AK300" i="131" s="1"/>
  <c r="AK297" i="131" a="1"/>
  <c r="AK297" i="131" s="1"/>
  <c r="AK294" i="131" a="1"/>
  <c r="AK294" i="131" s="1"/>
  <c r="AK291" i="131" a="1"/>
  <c r="AK291" i="131" s="1"/>
  <c r="AK332" i="131" a="1"/>
  <c r="AK332" i="131" s="1"/>
  <c r="AK329" i="131" a="1"/>
  <c r="AK329" i="131" s="1"/>
  <c r="AK326" i="131" a="1"/>
  <c r="AK326" i="131" s="1"/>
  <c r="AK323" i="131" a="1"/>
  <c r="AK323" i="131" s="1"/>
  <c r="AK320" i="131" a="1"/>
  <c r="AK320" i="131" s="1"/>
  <c r="AK317" i="131" a="1"/>
  <c r="AK317" i="131" s="1"/>
  <c r="AK314" i="131" a="1"/>
  <c r="AK314" i="131" s="1"/>
  <c r="AK311" i="131" a="1"/>
  <c r="AK311" i="131" s="1"/>
  <c r="AK308" i="131" a="1"/>
  <c r="AK308" i="131" s="1"/>
  <c r="AK305" i="131" a="1"/>
  <c r="AK305" i="131" s="1"/>
  <c r="AK302" i="131" a="1"/>
  <c r="AK302" i="131" s="1"/>
  <c r="AK299" i="131" a="1"/>
  <c r="AK299" i="131" s="1"/>
  <c r="AK296" i="131" a="1"/>
  <c r="AK296" i="131" s="1"/>
  <c r="AK275" i="131" a="1"/>
  <c r="AK275" i="131" s="1"/>
  <c r="AK272" i="131" a="1"/>
  <c r="AK272" i="131" s="1"/>
  <c r="AK287" i="131" a="1"/>
  <c r="AK287" i="131" s="1"/>
  <c r="AK278" i="131" a="1"/>
  <c r="AK278" i="131" s="1"/>
  <c r="AK267" i="131" a="1"/>
  <c r="AK267" i="131" s="1"/>
  <c r="AK264" i="131" a="1"/>
  <c r="AK264" i="131" s="1"/>
  <c r="AK261" i="131" a="1"/>
  <c r="AK261" i="131" s="1"/>
  <c r="AK258" i="131" a="1"/>
  <c r="AK258" i="131" s="1"/>
  <c r="AK255" i="131" a="1"/>
  <c r="AK255" i="131" s="1"/>
  <c r="AK252" i="131" a="1"/>
  <c r="AK252" i="131" s="1"/>
  <c r="AK249" i="131" a="1"/>
  <c r="AK249" i="131" s="1"/>
  <c r="AK285" i="131" a="1"/>
  <c r="AK285" i="131" s="1"/>
  <c r="AK293" i="131" a="1"/>
  <c r="AK293" i="131" s="1"/>
  <c r="AK276" i="131" a="1"/>
  <c r="AK276" i="131" s="1"/>
  <c r="AK273" i="131" a="1"/>
  <c r="AK273" i="131" s="1"/>
  <c r="AK270" i="131" a="1"/>
  <c r="AK270" i="131" s="1"/>
  <c r="AK281" i="131" a="1"/>
  <c r="AK281" i="131" s="1"/>
  <c r="AK269" i="131" a="1"/>
  <c r="AK269" i="131" s="1"/>
  <c r="AK266" i="131" a="1"/>
  <c r="AK266" i="131" s="1"/>
  <c r="AK263" i="131" a="1"/>
  <c r="AK263" i="131" s="1"/>
  <c r="AK260" i="131" a="1"/>
  <c r="AK260" i="131" s="1"/>
  <c r="AK288" i="131" a="1"/>
  <c r="AK288" i="131" s="1"/>
  <c r="AK279" i="131" a="1"/>
  <c r="AK279" i="131" s="1"/>
  <c r="AK290" i="131" a="1"/>
  <c r="AK290" i="131" s="1"/>
  <c r="AK277" i="131" a="1"/>
  <c r="AK277" i="131" s="1"/>
  <c r="AK274" i="131" a="1"/>
  <c r="AK274" i="131" s="1"/>
  <c r="AK271" i="131" a="1"/>
  <c r="AK271" i="131" s="1"/>
  <c r="AK284" i="131" a="1"/>
  <c r="AK284" i="131" s="1"/>
  <c r="AK268" i="131" a="1"/>
  <c r="AK268" i="131" s="1"/>
  <c r="AK265" i="131" a="1"/>
  <c r="AK265" i="131" s="1"/>
  <c r="AK262" i="131" a="1"/>
  <c r="AK262" i="131" s="1"/>
  <c r="AK259" i="131" a="1"/>
  <c r="AK259" i="131" s="1"/>
  <c r="AK230" i="131" a="1"/>
  <c r="AK230" i="131" s="1"/>
  <c r="AK221" i="131" a="1"/>
  <c r="AK221" i="131" s="1"/>
  <c r="AK222" i="131" a="1"/>
  <c r="AK222" i="131" s="1"/>
  <c r="AK253" i="131" a="1"/>
  <c r="AK253" i="131" s="1"/>
  <c r="AK246" i="131" a="1"/>
  <c r="AK246" i="131" s="1"/>
  <c r="AK243" i="131" a="1"/>
  <c r="AK243" i="131" s="1"/>
  <c r="AK240" i="131" a="1"/>
  <c r="AK240" i="131" s="1"/>
  <c r="AK237" i="131" a="1"/>
  <c r="AK237" i="131" s="1"/>
  <c r="AK234" i="131" a="1"/>
  <c r="AK234" i="131" s="1"/>
  <c r="AK231" i="131" a="1"/>
  <c r="AK231" i="131" s="1"/>
  <c r="AK223" i="131" a="1"/>
  <c r="AK223" i="131" s="1"/>
  <c r="AK251" i="131" a="1"/>
  <c r="AK251" i="131" s="1"/>
  <c r="AK220" i="131" a="1"/>
  <c r="AK220" i="131" s="1"/>
  <c r="AK217" i="131" a="1"/>
  <c r="AK217" i="131" s="1"/>
  <c r="AK214" i="131" a="1"/>
  <c r="AK214" i="131" s="1"/>
  <c r="AK211" i="131" a="1"/>
  <c r="AK211" i="131" s="1"/>
  <c r="AK208" i="131" a="1"/>
  <c r="AK208" i="131" s="1"/>
  <c r="AK205" i="131" a="1"/>
  <c r="AK205" i="131" s="1"/>
  <c r="AK202" i="131" a="1"/>
  <c r="AK202" i="131" s="1"/>
  <c r="AK199" i="131" a="1"/>
  <c r="AK199" i="131" s="1"/>
  <c r="AK196" i="131" a="1"/>
  <c r="AK196" i="131" s="1"/>
  <c r="AK193" i="131" a="1"/>
  <c r="AK193" i="131" s="1"/>
  <c r="AK190" i="131" a="1"/>
  <c r="AK190" i="131" s="1"/>
  <c r="AK187" i="131" a="1"/>
  <c r="AK187" i="131" s="1"/>
  <c r="AK184" i="131" a="1"/>
  <c r="AK184" i="131" s="1"/>
  <c r="AK181" i="131" a="1"/>
  <c r="AK181" i="131" s="1"/>
  <c r="AK178" i="131" a="1"/>
  <c r="AK178" i="131" s="1"/>
  <c r="AK175" i="131" a="1"/>
  <c r="AK175" i="131" s="1"/>
  <c r="AK172" i="131" a="1"/>
  <c r="AK172" i="131" s="1"/>
  <c r="AK169" i="131" a="1"/>
  <c r="AK169" i="131" s="1"/>
  <c r="AK166" i="131" a="1"/>
  <c r="AK166" i="131" s="1"/>
  <c r="AK163" i="131" a="1"/>
  <c r="AK163" i="131" s="1"/>
  <c r="AK257" i="131" a="1"/>
  <c r="AK257" i="131" s="1"/>
  <c r="AK224" i="131" a="1"/>
  <c r="AK224" i="131" s="1"/>
  <c r="AK225" i="131" a="1"/>
  <c r="AK225" i="131" s="1"/>
  <c r="AK247" i="131" a="1"/>
  <c r="AK247" i="131" s="1"/>
  <c r="AK244" i="131" a="1"/>
  <c r="AK244" i="131" s="1"/>
  <c r="AK241" i="131" a="1"/>
  <c r="AK241" i="131" s="1"/>
  <c r="AK238" i="131" a="1"/>
  <c r="AK238" i="131" s="1"/>
  <c r="AK235" i="131" a="1"/>
  <c r="AK235" i="131" s="1"/>
  <c r="AK232" i="131" a="1"/>
  <c r="AK232" i="131" s="1"/>
  <c r="AK226" i="131" a="1"/>
  <c r="AK226" i="131" s="1"/>
  <c r="AK219" i="131" a="1"/>
  <c r="AK219" i="131" s="1"/>
  <c r="AK216" i="131" a="1"/>
  <c r="AK216" i="131" s="1"/>
  <c r="AK213" i="131" a="1"/>
  <c r="AK213" i="131" s="1"/>
  <c r="AK210" i="131" a="1"/>
  <c r="AK210" i="131" s="1"/>
  <c r="AK207" i="131" a="1"/>
  <c r="AK207" i="131" s="1"/>
  <c r="AK204" i="131" a="1"/>
  <c r="AK204" i="131" s="1"/>
  <c r="AK201" i="131" a="1"/>
  <c r="AK201" i="131" s="1"/>
  <c r="AK198" i="131" a="1"/>
  <c r="AK198" i="131" s="1"/>
  <c r="AK195" i="131" a="1"/>
  <c r="AK195" i="131" s="1"/>
  <c r="AK192" i="131" a="1"/>
  <c r="AK192" i="131" s="1"/>
  <c r="AK189" i="131" a="1"/>
  <c r="AK189" i="131" s="1"/>
  <c r="AK186" i="131" a="1"/>
  <c r="AK186" i="131" s="1"/>
  <c r="AK183" i="131" a="1"/>
  <c r="AK183" i="131" s="1"/>
  <c r="AK180" i="131" a="1"/>
  <c r="AK180" i="131" s="1"/>
  <c r="AK177" i="131" a="1"/>
  <c r="AK177" i="131" s="1"/>
  <c r="AK174" i="131" a="1"/>
  <c r="AK174" i="131" s="1"/>
  <c r="AK171" i="131" a="1"/>
  <c r="AK171" i="131" s="1"/>
  <c r="AK168" i="131" a="1"/>
  <c r="AK168" i="131" s="1"/>
  <c r="AK165" i="131" a="1"/>
  <c r="AK165" i="131" s="1"/>
  <c r="AK254" i="131" a="1"/>
  <c r="AK254" i="131" s="1"/>
  <c r="AK227" i="131" a="1"/>
  <c r="AK227" i="131" s="1"/>
  <c r="AK256" i="131" a="1"/>
  <c r="AK256" i="131" s="1"/>
  <c r="AK228" i="131" a="1"/>
  <c r="AK228" i="131" s="1"/>
  <c r="AK250" i="131" a="1"/>
  <c r="AK250" i="131" s="1"/>
  <c r="AK245" i="131" a="1"/>
  <c r="AK245" i="131" s="1"/>
  <c r="AK242" i="131" a="1"/>
  <c r="AK242" i="131" s="1"/>
  <c r="AK239" i="131" a="1"/>
  <c r="AK239" i="131" s="1"/>
  <c r="AK236" i="131" a="1"/>
  <c r="AK236" i="131" s="1"/>
  <c r="AK233" i="131" a="1"/>
  <c r="AK233" i="131" s="1"/>
  <c r="AK229" i="131" a="1"/>
  <c r="AK229" i="131" s="1"/>
  <c r="AK282" i="131" a="1"/>
  <c r="AK282" i="131" s="1"/>
  <c r="AK170" i="131" a="1"/>
  <c r="AK170" i="131" s="1"/>
  <c r="AK155" i="131" a="1"/>
  <c r="AK155" i="131" s="1"/>
  <c r="AK152" i="131" a="1"/>
  <c r="AK152" i="131" s="1"/>
  <c r="AK149" i="131" a="1"/>
  <c r="AK149" i="131" s="1"/>
  <c r="AK146" i="131" a="1"/>
  <c r="AK146" i="131" s="1"/>
  <c r="AK143" i="131" a="1"/>
  <c r="AK143" i="131" s="1"/>
  <c r="AK140" i="131" a="1"/>
  <c r="AK140" i="131" s="1"/>
  <c r="AK137" i="131" a="1"/>
  <c r="AK137" i="131" s="1"/>
  <c r="AK134" i="131" a="1"/>
  <c r="AK134" i="131" s="1"/>
  <c r="AK131" i="131" a="1"/>
  <c r="AK131" i="131" s="1"/>
  <c r="AK128" i="131" a="1"/>
  <c r="AK128" i="131" s="1"/>
  <c r="AK125" i="131" a="1"/>
  <c r="AK125" i="131" s="1"/>
  <c r="AK122" i="131" a="1"/>
  <c r="AK122" i="131" s="1"/>
  <c r="AK119" i="131" a="1"/>
  <c r="AK119" i="131" s="1"/>
  <c r="AK116" i="131" a="1"/>
  <c r="AK116" i="131" s="1"/>
  <c r="AK113" i="131" a="1"/>
  <c r="AK113" i="131" s="1"/>
  <c r="AK110" i="131" a="1"/>
  <c r="AK110" i="131" s="1"/>
  <c r="AK107" i="131" a="1"/>
  <c r="AK107" i="131" s="1"/>
  <c r="AK104" i="131" a="1"/>
  <c r="AK104" i="131" s="1"/>
  <c r="AK212" i="131" a="1"/>
  <c r="AK212" i="131" s="1"/>
  <c r="AK203" i="131" a="1"/>
  <c r="AK203" i="131" s="1"/>
  <c r="AK194" i="131" a="1"/>
  <c r="AK194" i="131" s="1"/>
  <c r="AK185" i="131" a="1"/>
  <c r="AK185" i="131" s="1"/>
  <c r="AK164" i="131" a="1"/>
  <c r="AK164" i="131" s="1"/>
  <c r="AK160" i="131" a="1"/>
  <c r="AK160" i="131" s="1"/>
  <c r="AK159" i="131" a="1"/>
  <c r="AK159" i="131" s="1"/>
  <c r="AK157" i="131" a="1"/>
  <c r="AK157" i="131" s="1"/>
  <c r="AK154" i="131" a="1"/>
  <c r="AK154" i="131" s="1"/>
  <c r="AK151" i="131" a="1"/>
  <c r="AK151" i="131" s="1"/>
  <c r="AK148" i="131" a="1"/>
  <c r="AK148" i="131" s="1"/>
  <c r="AK145" i="131" a="1"/>
  <c r="AK145" i="131" s="1"/>
  <c r="AK142" i="131" a="1"/>
  <c r="AK142" i="131" s="1"/>
  <c r="AK139" i="131" a="1"/>
  <c r="AK139" i="131" s="1"/>
  <c r="AK136" i="131" a="1"/>
  <c r="AK136" i="131" s="1"/>
  <c r="AK133" i="131" a="1"/>
  <c r="AK133" i="131" s="1"/>
  <c r="AK130" i="131" a="1"/>
  <c r="AK130" i="131" s="1"/>
  <c r="AK127" i="131" a="1"/>
  <c r="AK127" i="131" s="1"/>
  <c r="AK124" i="131" a="1"/>
  <c r="AK124" i="131" s="1"/>
  <c r="AK121" i="131" a="1"/>
  <c r="AK121" i="131" s="1"/>
  <c r="AK118" i="131" a="1"/>
  <c r="AK118" i="131" s="1"/>
  <c r="AK115" i="131" a="1"/>
  <c r="AK115" i="131" s="1"/>
  <c r="AK112" i="131" a="1"/>
  <c r="AK112" i="131" s="1"/>
  <c r="AK109" i="131" a="1"/>
  <c r="AK109" i="131" s="1"/>
  <c r="AK106" i="131" a="1"/>
  <c r="AK106" i="131" s="1"/>
  <c r="AK167" i="131" a="1"/>
  <c r="AK167" i="131" s="1"/>
  <c r="AK158" i="131" a="1"/>
  <c r="AK158" i="131" s="1"/>
  <c r="AK248" i="131" a="1"/>
  <c r="AK248" i="131" s="1"/>
  <c r="AK218" i="131" a="1"/>
  <c r="AK218" i="131" s="1"/>
  <c r="AK209" i="131" a="1"/>
  <c r="AK209" i="131" s="1"/>
  <c r="AK200" i="131" a="1"/>
  <c r="AK200" i="131" s="1"/>
  <c r="AK191" i="131" a="1"/>
  <c r="AK191" i="131" s="1"/>
  <c r="AK182" i="131" a="1"/>
  <c r="AK182" i="131" s="1"/>
  <c r="AK161" i="131" a="1"/>
  <c r="AK161" i="131" s="1"/>
  <c r="AK162" i="131" a="1"/>
  <c r="AK162" i="131" s="1"/>
  <c r="AK156" i="131" a="1"/>
  <c r="AK156" i="131" s="1"/>
  <c r="AK153" i="131" a="1"/>
  <c r="AK153" i="131" s="1"/>
  <c r="AK150" i="131" a="1"/>
  <c r="AK150" i="131" s="1"/>
  <c r="AK147" i="131" a="1"/>
  <c r="AK147" i="131" s="1"/>
  <c r="AK144" i="131" a="1"/>
  <c r="AK144" i="131" s="1"/>
  <c r="AK141" i="131" a="1"/>
  <c r="AK141" i="131" s="1"/>
  <c r="AK138" i="131" a="1"/>
  <c r="AK138" i="131" s="1"/>
  <c r="AK135" i="131" a="1"/>
  <c r="AK135" i="131" s="1"/>
  <c r="AK132" i="131" a="1"/>
  <c r="AK132" i="131" s="1"/>
  <c r="AK129" i="131" a="1"/>
  <c r="AK129" i="131" s="1"/>
  <c r="AK126" i="131" a="1"/>
  <c r="AK126" i="131" s="1"/>
  <c r="AK123" i="131" a="1"/>
  <c r="AK123" i="131" s="1"/>
  <c r="AK120" i="131" a="1"/>
  <c r="AK120" i="131" s="1"/>
  <c r="AK117" i="131" a="1"/>
  <c r="AK117" i="131" s="1"/>
  <c r="AK114" i="131" a="1"/>
  <c r="AK114" i="131" s="1"/>
  <c r="AK111" i="131" a="1"/>
  <c r="AK111" i="131" s="1"/>
  <c r="AK108" i="131" a="1"/>
  <c r="AK108" i="131" s="1"/>
  <c r="AK176" i="131" a="1"/>
  <c r="AK176" i="131" s="1"/>
  <c r="AK173" i="131" a="1"/>
  <c r="AK173" i="131" s="1"/>
  <c r="AK5" i="131" a="1"/>
  <c r="AK5" i="131" s="1"/>
  <c r="AM333" i="131" a="1"/>
  <c r="AM333" i="131" s="1"/>
  <c r="AM330" i="131" a="1"/>
  <c r="AM330" i="131" s="1"/>
  <c r="AM327" i="131" a="1"/>
  <c r="AM327" i="131" s="1"/>
  <c r="AM324" i="131" a="1"/>
  <c r="AM324" i="131" s="1"/>
  <c r="AM321" i="131" a="1"/>
  <c r="AM321" i="131" s="1"/>
  <c r="AM318" i="131" a="1"/>
  <c r="AM318" i="131" s="1"/>
  <c r="AM315" i="131" a="1"/>
  <c r="AM315" i="131" s="1"/>
  <c r="AM312" i="131" a="1"/>
  <c r="AM312" i="131" s="1"/>
  <c r="AM309" i="131" a="1"/>
  <c r="AM309" i="131" s="1"/>
  <c r="AM306" i="131" a="1"/>
  <c r="AM306" i="131" s="1"/>
  <c r="AM303" i="131" a="1"/>
  <c r="AM303" i="131" s="1"/>
  <c r="AM300" i="131" a="1"/>
  <c r="AM300" i="131" s="1"/>
  <c r="AM297" i="131" a="1"/>
  <c r="AM297" i="131" s="1"/>
  <c r="AM294" i="131" a="1"/>
  <c r="AM294" i="131" s="1"/>
  <c r="AM291" i="131" a="1"/>
  <c r="AM291" i="131" s="1"/>
  <c r="AM288" i="131" a="1"/>
  <c r="AM288" i="131" s="1"/>
  <c r="AM285" i="131" a="1"/>
  <c r="AM285" i="131" s="1"/>
  <c r="AM282" i="131" a="1"/>
  <c r="AM282" i="131" s="1"/>
  <c r="AM279" i="131" a="1"/>
  <c r="AM279" i="131" s="1"/>
  <c r="AM332" i="131" a="1"/>
  <c r="AM332" i="131" s="1"/>
  <c r="AM329" i="131" a="1"/>
  <c r="AM329" i="131" s="1"/>
  <c r="AM326" i="131" a="1"/>
  <c r="AM326" i="131" s="1"/>
  <c r="AM323" i="131" a="1"/>
  <c r="AM323" i="131" s="1"/>
  <c r="AM320" i="131" a="1"/>
  <c r="AM320" i="131" s="1"/>
  <c r="AM317" i="131" a="1"/>
  <c r="AM317" i="131" s="1"/>
  <c r="AM314" i="131" a="1"/>
  <c r="AM314" i="131" s="1"/>
  <c r="AM311" i="131" a="1"/>
  <c r="AM311" i="131" s="1"/>
  <c r="AM308" i="131" a="1"/>
  <c r="AM308" i="131" s="1"/>
  <c r="AM305" i="131" a="1"/>
  <c r="AM305" i="131" s="1"/>
  <c r="AM302" i="131" a="1"/>
  <c r="AM302" i="131" s="1"/>
  <c r="AM299" i="131" a="1"/>
  <c r="AM299" i="131" s="1"/>
  <c r="AM296" i="131" a="1"/>
  <c r="AM296" i="131" s="1"/>
  <c r="AM293" i="131" a="1"/>
  <c r="AM293" i="131" s="1"/>
  <c r="AM290" i="131" a="1"/>
  <c r="AM290" i="131" s="1"/>
  <c r="AM331" i="131" a="1"/>
  <c r="AM331" i="131" s="1"/>
  <c r="AM328" i="131" a="1"/>
  <c r="AM328" i="131" s="1"/>
  <c r="AM325" i="131" a="1"/>
  <c r="AM325" i="131" s="1"/>
  <c r="AM322" i="131" a="1"/>
  <c r="AM322" i="131" s="1"/>
  <c r="AM319" i="131" a="1"/>
  <c r="AM319" i="131" s="1"/>
  <c r="AM316" i="131" a="1"/>
  <c r="AM316" i="131" s="1"/>
  <c r="AM313" i="131" a="1"/>
  <c r="AM313" i="131" s="1"/>
  <c r="AM310" i="131" a="1"/>
  <c r="AM310" i="131" s="1"/>
  <c r="AM307" i="131" a="1"/>
  <c r="AM307" i="131" s="1"/>
  <c r="AM304" i="131" a="1"/>
  <c r="AM304" i="131" s="1"/>
  <c r="AM301" i="131" a="1"/>
  <c r="AM301" i="131" s="1"/>
  <c r="AM298" i="131" a="1"/>
  <c r="AM298" i="131" s="1"/>
  <c r="AM295" i="131" a="1"/>
  <c r="AM295" i="131" s="1"/>
  <c r="AM289" i="131" a="1"/>
  <c r="AM289" i="131" s="1"/>
  <c r="AM287" i="131" a="1"/>
  <c r="AM287" i="131" s="1"/>
  <c r="AM278" i="131" a="1"/>
  <c r="AM278" i="131" s="1"/>
  <c r="AM269" i="131" a="1"/>
  <c r="AM269" i="131" s="1"/>
  <c r="AM266" i="131" a="1"/>
  <c r="AM266" i="131" s="1"/>
  <c r="AM263" i="131" a="1"/>
  <c r="AM263" i="131" s="1"/>
  <c r="AM260" i="131" a="1"/>
  <c r="AM260" i="131" s="1"/>
  <c r="AM257" i="131" a="1"/>
  <c r="AM257" i="131" s="1"/>
  <c r="AM254" i="131" a="1"/>
  <c r="AM254" i="131" s="1"/>
  <c r="AM251" i="131" a="1"/>
  <c r="AM251" i="131" s="1"/>
  <c r="AM248" i="131" a="1"/>
  <c r="AM248" i="131" s="1"/>
  <c r="AM283" i="131" a="1"/>
  <c r="AM283" i="131" s="1"/>
  <c r="AM276" i="131" a="1"/>
  <c r="AM276" i="131" s="1"/>
  <c r="AM273" i="131" a="1"/>
  <c r="AM273" i="131" s="1"/>
  <c r="AM270" i="131" a="1"/>
  <c r="AM270" i="131" s="1"/>
  <c r="AM281" i="131" a="1"/>
  <c r="AM281" i="131" s="1"/>
  <c r="AM268" i="131" a="1"/>
  <c r="AM268" i="131" s="1"/>
  <c r="AM265" i="131" a="1"/>
  <c r="AM265" i="131" s="1"/>
  <c r="AM262" i="131" a="1"/>
  <c r="AM262" i="131" s="1"/>
  <c r="AM259" i="131" a="1"/>
  <c r="AM259" i="131" s="1"/>
  <c r="AM286" i="131" a="1"/>
  <c r="AM286" i="131" s="1"/>
  <c r="AM277" i="131" a="1"/>
  <c r="AM277" i="131" s="1"/>
  <c r="AM274" i="131" a="1"/>
  <c r="AM274" i="131" s="1"/>
  <c r="AM271" i="131" a="1"/>
  <c r="AM271" i="131" s="1"/>
  <c r="AM292" i="131" a="1"/>
  <c r="AM292" i="131" s="1"/>
  <c r="AM284" i="131" a="1"/>
  <c r="AM284" i="131" s="1"/>
  <c r="AM267" i="131" a="1"/>
  <c r="AM267" i="131" s="1"/>
  <c r="AM264" i="131" a="1"/>
  <c r="AM264" i="131" s="1"/>
  <c r="AM261" i="131" a="1"/>
  <c r="AM261" i="131" s="1"/>
  <c r="AM258" i="131" a="1"/>
  <c r="AM258" i="131" s="1"/>
  <c r="AM280" i="131" a="1"/>
  <c r="AM280" i="131" s="1"/>
  <c r="AM253" i="131" a="1"/>
  <c r="AM253" i="131" s="1"/>
  <c r="AM246" i="131" a="1"/>
  <c r="AM246" i="131" s="1"/>
  <c r="AM243" i="131" a="1"/>
  <c r="AM243" i="131" s="1"/>
  <c r="AM240" i="131" a="1"/>
  <c r="AM240" i="131" s="1"/>
  <c r="AM237" i="131" a="1"/>
  <c r="AM237" i="131" s="1"/>
  <c r="AM234" i="131" a="1"/>
  <c r="AM234" i="131" s="1"/>
  <c r="AM231" i="131" a="1"/>
  <c r="AM231" i="131" s="1"/>
  <c r="AM223" i="131" a="1"/>
  <c r="AM223" i="131" s="1"/>
  <c r="AM255" i="131" a="1"/>
  <c r="AM255" i="131" s="1"/>
  <c r="AM224" i="131" a="1"/>
  <c r="AM224" i="131" s="1"/>
  <c r="AM225" i="131" a="1"/>
  <c r="AM225" i="131" s="1"/>
  <c r="AM275" i="131" a="1"/>
  <c r="AM275" i="131" s="1"/>
  <c r="AM249" i="131" a="1"/>
  <c r="AM249" i="131" s="1"/>
  <c r="AM219" i="131" a="1"/>
  <c r="AM219" i="131" s="1"/>
  <c r="AM216" i="131" a="1"/>
  <c r="AM216" i="131" s="1"/>
  <c r="AM213" i="131" a="1"/>
  <c r="AM213" i="131" s="1"/>
  <c r="AM210" i="131" a="1"/>
  <c r="AM210" i="131" s="1"/>
  <c r="AM207" i="131" a="1"/>
  <c r="AM207" i="131" s="1"/>
  <c r="AM204" i="131" a="1"/>
  <c r="AM204" i="131" s="1"/>
  <c r="AM201" i="131" a="1"/>
  <c r="AM201" i="131" s="1"/>
  <c r="AM198" i="131" a="1"/>
  <c r="AM198" i="131" s="1"/>
  <c r="AM195" i="131" a="1"/>
  <c r="AM195" i="131" s="1"/>
  <c r="AM192" i="131" a="1"/>
  <c r="AM192" i="131" s="1"/>
  <c r="AM189" i="131" a="1"/>
  <c r="AM189" i="131" s="1"/>
  <c r="AM186" i="131" a="1"/>
  <c r="AM186" i="131" s="1"/>
  <c r="AM183" i="131" a="1"/>
  <c r="AM183" i="131" s="1"/>
  <c r="AM180" i="131" a="1"/>
  <c r="AM180" i="131" s="1"/>
  <c r="AM177" i="131" a="1"/>
  <c r="AM177" i="131" s="1"/>
  <c r="AM174" i="131" a="1"/>
  <c r="AM174" i="131" s="1"/>
  <c r="AM171" i="131" a="1"/>
  <c r="AM171" i="131" s="1"/>
  <c r="AM168" i="131" a="1"/>
  <c r="AM168" i="131" s="1"/>
  <c r="AM165" i="131" a="1"/>
  <c r="AM165" i="131" s="1"/>
  <c r="AM162" i="131" a="1"/>
  <c r="AM162" i="131" s="1"/>
  <c r="AM247" i="131" a="1"/>
  <c r="AM247" i="131" s="1"/>
  <c r="AM244" i="131" a="1"/>
  <c r="AM244" i="131" s="1"/>
  <c r="AM241" i="131" a="1"/>
  <c r="AM241" i="131" s="1"/>
  <c r="AM238" i="131" a="1"/>
  <c r="AM238" i="131" s="1"/>
  <c r="AM235" i="131" a="1"/>
  <c r="AM235" i="131" s="1"/>
  <c r="AM232" i="131" a="1"/>
  <c r="AM232" i="131" s="1"/>
  <c r="AM226" i="131" a="1"/>
  <c r="AM226" i="131" s="1"/>
  <c r="AM272" i="131" a="1"/>
  <c r="AM272" i="131" s="1"/>
  <c r="AM227" i="131" a="1"/>
  <c r="AM227" i="131" s="1"/>
  <c r="AM228" i="131" a="1"/>
  <c r="AM228" i="131" s="1"/>
  <c r="AM252" i="131" a="1"/>
  <c r="AM252" i="131" s="1"/>
  <c r="AM218" i="131" a="1"/>
  <c r="AM218" i="131" s="1"/>
  <c r="AM215" i="131" a="1"/>
  <c r="AM215" i="131" s="1"/>
  <c r="AM212" i="131" a="1"/>
  <c r="AM212" i="131" s="1"/>
  <c r="AM209" i="131" a="1"/>
  <c r="AM209" i="131" s="1"/>
  <c r="AM206" i="131" a="1"/>
  <c r="AM206" i="131" s="1"/>
  <c r="AM203" i="131" a="1"/>
  <c r="AM203" i="131" s="1"/>
  <c r="AM200" i="131" a="1"/>
  <c r="AM200" i="131" s="1"/>
  <c r="AM197" i="131" a="1"/>
  <c r="AM197" i="131" s="1"/>
  <c r="AM194" i="131" a="1"/>
  <c r="AM194" i="131" s="1"/>
  <c r="AM191" i="131" a="1"/>
  <c r="AM191" i="131" s="1"/>
  <c r="AM188" i="131" a="1"/>
  <c r="AM188" i="131" s="1"/>
  <c r="AM185" i="131" a="1"/>
  <c r="AM185" i="131" s="1"/>
  <c r="AM182" i="131" a="1"/>
  <c r="AM182" i="131" s="1"/>
  <c r="AM179" i="131" a="1"/>
  <c r="AM179" i="131" s="1"/>
  <c r="AM176" i="131" a="1"/>
  <c r="AM176" i="131" s="1"/>
  <c r="AM173" i="131" a="1"/>
  <c r="AM173" i="131" s="1"/>
  <c r="AM170" i="131" a="1"/>
  <c r="AM170" i="131" s="1"/>
  <c r="AM167" i="131" a="1"/>
  <c r="AM167" i="131" s="1"/>
  <c r="AM164" i="131" a="1"/>
  <c r="AM164" i="131" s="1"/>
  <c r="AM256" i="131" a="1"/>
  <c r="AM256" i="131" s="1"/>
  <c r="AM250" i="131" a="1"/>
  <c r="AM250" i="131" s="1"/>
  <c r="AM245" i="131" a="1"/>
  <c r="AM245" i="131" s="1"/>
  <c r="AM242" i="131" a="1"/>
  <c r="AM242" i="131" s="1"/>
  <c r="AM239" i="131" a="1"/>
  <c r="AM239" i="131" s="1"/>
  <c r="AM236" i="131" a="1"/>
  <c r="AM236" i="131" s="1"/>
  <c r="AM233" i="131" a="1"/>
  <c r="AM233" i="131" s="1"/>
  <c r="AM229" i="131" a="1"/>
  <c r="AM229" i="131" s="1"/>
  <c r="AM230" i="131" a="1"/>
  <c r="AM230" i="131" s="1"/>
  <c r="AM221" i="131" a="1"/>
  <c r="AM221" i="131" s="1"/>
  <c r="AM222" i="131" a="1"/>
  <c r="AM222" i="131" s="1"/>
  <c r="AM214" i="131" a="1"/>
  <c r="AM214" i="131" s="1"/>
  <c r="AM205" i="131" a="1"/>
  <c r="AM205" i="131" s="1"/>
  <c r="AM196" i="131" a="1"/>
  <c r="AM196" i="131" s="1"/>
  <c r="AM187" i="131" a="1"/>
  <c r="AM187" i="131" s="1"/>
  <c r="AM178" i="131" a="1"/>
  <c r="AM178" i="131" s="1"/>
  <c r="AM175" i="131" a="1"/>
  <c r="AM175" i="131" s="1"/>
  <c r="AM172" i="131" a="1"/>
  <c r="AM172" i="131" s="1"/>
  <c r="AM154" i="131" a="1"/>
  <c r="AM154" i="131" s="1"/>
  <c r="AM151" i="131" a="1"/>
  <c r="AM151" i="131" s="1"/>
  <c r="AM148" i="131" a="1"/>
  <c r="AM148" i="131" s="1"/>
  <c r="AM145" i="131" a="1"/>
  <c r="AM145" i="131" s="1"/>
  <c r="AM142" i="131" a="1"/>
  <c r="AM142" i="131" s="1"/>
  <c r="AM139" i="131" a="1"/>
  <c r="AM139" i="131" s="1"/>
  <c r="AM136" i="131" a="1"/>
  <c r="AM136" i="131" s="1"/>
  <c r="AM133" i="131" a="1"/>
  <c r="AM133" i="131" s="1"/>
  <c r="AM130" i="131" a="1"/>
  <c r="AM130" i="131" s="1"/>
  <c r="AM127" i="131" a="1"/>
  <c r="AM127" i="131" s="1"/>
  <c r="AM124" i="131" a="1"/>
  <c r="AM124" i="131" s="1"/>
  <c r="AM121" i="131" a="1"/>
  <c r="AM121" i="131" s="1"/>
  <c r="AM118" i="131" a="1"/>
  <c r="AM118" i="131" s="1"/>
  <c r="AM115" i="131" a="1"/>
  <c r="AM115" i="131" s="1"/>
  <c r="AM112" i="131" a="1"/>
  <c r="AM112" i="131" s="1"/>
  <c r="AM109" i="131" a="1"/>
  <c r="AM109" i="131" s="1"/>
  <c r="AM106" i="131" a="1"/>
  <c r="AM106" i="131" s="1"/>
  <c r="AM103" i="131" a="1"/>
  <c r="AM103" i="131" s="1"/>
  <c r="AM159" i="131" a="1"/>
  <c r="AM159" i="131" s="1"/>
  <c r="AM158" i="131" a="1"/>
  <c r="AM158" i="131" s="1"/>
  <c r="AM160" i="131" a="1"/>
  <c r="AM160" i="131" s="1"/>
  <c r="AM157" i="131" a="1"/>
  <c r="AM157" i="131" s="1"/>
  <c r="AM220" i="131" a="1"/>
  <c r="AM220" i="131" s="1"/>
  <c r="AM211" i="131" a="1"/>
  <c r="AM211" i="131" s="1"/>
  <c r="AM202" i="131" a="1"/>
  <c r="AM202" i="131" s="1"/>
  <c r="AM193" i="131" a="1"/>
  <c r="AM193" i="131" s="1"/>
  <c r="AM184" i="131" a="1"/>
  <c r="AM184" i="131" s="1"/>
  <c r="AM161" i="131" a="1"/>
  <c r="AM161" i="131" s="1"/>
  <c r="AM169" i="131" a="1"/>
  <c r="AM169" i="131" s="1"/>
  <c r="AM156" i="131" a="1"/>
  <c r="AM156" i="131" s="1"/>
  <c r="AM153" i="131" a="1"/>
  <c r="AM153" i="131" s="1"/>
  <c r="AM150" i="131" a="1"/>
  <c r="AM150" i="131" s="1"/>
  <c r="AM147" i="131" a="1"/>
  <c r="AM147" i="131" s="1"/>
  <c r="AM144" i="131" a="1"/>
  <c r="AM144" i="131" s="1"/>
  <c r="AM141" i="131" a="1"/>
  <c r="AM141" i="131" s="1"/>
  <c r="AM138" i="131" a="1"/>
  <c r="AM138" i="131" s="1"/>
  <c r="AM135" i="131" a="1"/>
  <c r="AM135" i="131" s="1"/>
  <c r="AM132" i="131" a="1"/>
  <c r="AM132" i="131" s="1"/>
  <c r="AM129" i="131" a="1"/>
  <c r="AM129" i="131" s="1"/>
  <c r="AM126" i="131" a="1"/>
  <c r="AM126" i="131" s="1"/>
  <c r="AM123" i="131" a="1"/>
  <c r="AM123" i="131" s="1"/>
  <c r="AM120" i="131" a="1"/>
  <c r="AM120" i="131" s="1"/>
  <c r="AM117" i="131" a="1"/>
  <c r="AM117" i="131" s="1"/>
  <c r="AM114" i="131" a="1"/>
  <c r="AM114" i="131" s="1"/>
  <c r="AM111" i="131" a="1"/>
  <c r="AM111" i="131" s="1"/>
  <c r="AM108" i="131" a="1"/>
  <c r="AM108" i="131" s="1"/>
  <c r="AM105" i="131" a="1"/>
  <c r="AM105" i="131" s="1"/>
  <c r="AM217" i="131" a="1"/>
  <c r="AM217" i="131" s="1"/>
  <c r="AM208" i="131" a="1"/>
  <c r="AM208" i="131" s="1"/>
  <c r="AM199" i="131" a="1"/>
  <c r="AM199" i="131" s="1"/>
  <c r="AM190" i="131" a="1"/>
  <c r="AM190" i="131" s="1"/>
  <c r="AM181" i="131" a="1"/>
  <c r="AM181" i="131" s="1"/>
  <c r="AM155" i="131" a="1"/>
  <c r="AM155" i="131" s="1"/>
  <c r="AM152" i="131" a="1"/>
  <c r="AM152" i="131" s="1"/>
  <c r="AM149" i="131" a="1"/>
  <c r="AM149" i="131" s="1"/>
  <c r="AM146" i="131" a="1"/>
  <c r="AM146" i="131" s="1"/>
  <c r="AM143" i="131" a="1"/>
  <c r="AM143" i="131" s="1"/>
  <c r="AM140" i="131" a="1"/>
  <c r="AM140" i="131" s="1"/>
  <c r="AM137" i="131" a="1"/>
  <c r="AM137" i="131" s="1"/>
  <c r="AM134" i="131" a="1"/>
  <c r="AM134" i="131" s="1"/>
  <c r="AM131" i="131" a="1"/>
  <c r="AM131" i="131" s="1"/>
  <c r="AM128" i="131" a="1"/>
  <c r="AM128" i="131" s="1"/>
  <c r="AM125" i="131" a="1"/>
  <c r="AM125" i="131" s="1"/>
  <c r="AM122" i="131" a="1"/>
  <c r="AM122" i="131" s="1"/>
  <c r="AM119" i="131" a="1"/>
  <c r="AM119" i="131" s="1"/>
  <c r="AM116" i="131" a="1"/>
  <c r="AM116" i="131" s="1"/>
  <c r="AM113" i="131" a="1"/>
  <c r="AM113" i="131" s="1"/>
  <c r="AM110" i="131" a="1"/>
  <c r="AM110" i="131" s="1"/>
  <c r="AL5" i="131" a="1"/>
  <c r="AL5" i="131" s="1"/>
  <c r="AM7" i="131" a="1"/>
  <c r="AM7" i="131" s="1"/>
  <c r="AI11" i="131" a="1"/>
  <c r="AI11" i="131" s="1"/>
  <c r="AJ13" i="131" a="1"/>
  <c r="AJ13" i="131" s="1"/>
  <c r="AK15" i="131" a="1"/>
  <c r="AK15" i="131" s="1"/>
  <c r="AL17" i="131" a="1"/>
  <c r="AL17" i="131" s="1"/>
  <c r="AI26" i="131" a="1"/>
  <c r="AI26" i="131" s="1"/>
  <c r="AM27" i="131" a="1"/>
  <c r="AM27" i="131" s="1"/>
  <c r="AK28" i="131" a="1"/>
  <c r="AK28" i="131" s="1"/>
  <c r="AI29" i="131" a="1"/>
  <c r="AI29" i="131" s="1"/>
  <c r="AM30" i="131" a="1"/>
  <c r="AM30" i="131" s="1"/>
  <c r="AK31" i="131" a="1"/>
  <c r="AK31" i="131" s="1"/>
  <c r="AI32" i="131" a="1"/>
  <c r="AI32" i="131" s="1"/>
  <c r="AM33" i="131" a="1"/>
  <c r="AM33" i="131" s="1"/>
  <c r="AK34" i="131" a="1"/>
  <c r="AK34" i="131" s="1"/>
  <c r="AI35" i="131" a="1"/>
  <c r="AI35" i="131" s="1"/>
  <c r="AM36" i="131" a="1"/>
  <c r="AM36" i="131" s="1"/>
  <c r="AK37" i="131" a="1"/>
  <c r="AK37" i="131" s="1"/>
  <c r="AI38" i="131" a="1"/>
  <c r="AI38" i="131" s="1"/>
  <c r="AM39" i="131" a="1"/>
  <c r="AM39" i="131" s="1"/>
  <c r="AK40" i="131" a="1"/>
  <c r="AK40" i="131" s="1"/>
  <c r="AI41" i="131" a="1"/>
  <c r="AI41" i="131" s="1"/>
  <c r="AM42" i="131" a="1"/>
  <c r="AM42" i="131" s="1"/>
  <c r="AK43" i="131" a="1"/>
  <c r="AK43" i="131" s="1"/>
  <c r="AI44" i="131" a="1"/>
  <c r="AI44" i="131" s="1"/>
  <c r="AM45" i="131" a="1"/>
  <c r="AM45" i="131" s="1"/>
  <c r="AK46" i="131" a="1"/>
  <c r="AK46" i="131" s="1"/>
  <c r="AI47" i="131" a="1"/>
  <c r="AI47" i="131" s="1"/>
  <c r="AM48" i="131" a="1"/>
  <c r="AM48" i="131" s="1"/>
  <c r="AK49" i="131" a="1"/>
  <c r="AK49" i="131" s="1"/>
  <c r="AI50" i="131" a="1"/>
  <c r="AI50" i="131" s="1"/>
  <c r="AM51" i="131" a="1"/>
  <c r="AM51" i="131" s="1"/>
  <c r="AK52" i="131" a="1"/>
  <c r="AK52" i="131" s="1"/>
  <c r="AI53" i="131" a="1"/>
  <c r="AI53" i="131" s="1"/>
  <c r="AM54" i="131" a="1"/>
  <c r="AM54" i="131" s="1"/>
  <c r="AK55" i="131" a="1"/>
  <c r="AK55" i="131" s="1"/>
  <c r="AI56" i="131" a="1"/>
  <c r="AI56" i="131" s="1"/>
  <c r="AM57" i="131" a="1"/>
  <c r="AM57" i="131" s="1"/>
  <c r="AK58" i="131" a="1"/>
  <c r="AK58" i="131" s="1"/>
  <c r="AI59" i="131" a="1"/>
  <c r="AI59" i="131" s="1"/>
  <c r="AM60" i="131" a="1"/>
  <c r="AM60" i="131" s="1"/>
  <c r="AK61" i="131" a="1"/>
  <c r="AK61" i="131" s="1"/>
  <c r="AI62" i="131" a="1"/>
  <c r="AI62" i="131" s="1"/>
  <c r="AM63" i="131" a="1"/>
  <c r="AM63" i="131" s="1"/>
  <c r="AK64" i="131" a="1"/>
  <c r="AK64" i="131" s="1"/>
  <c r="AI65" i="131" a="1"/>
  <c r="AI65" i="131" s="1"/>
  <c r="AM66" i="131" a="1"/>
  <c r="AM66" i="131" s="1"/>
  <c r="AK67" i="131" a="1"/>
  <c r="AK67" i="131" s="1"/>
  <c r="AI68" i="131" a="1"/>
  <c r="AI68" i="131" s="1"/>
  <c r="AM69" i="131" a="1"/>
  <c r="AM69" i="131" s="1"/>
  <c r="AK70" i="131" a="1"/>
  <c r="AK70" i="131" s="1"/>
  <c r="AI71" i="131" a="1"/>
  <c r="AI71" i="131" s="1"/>
  <c r="AM72" i="131" a="1"/>
  <c r="AM72" i="131" s="1"/>
  <c r="AK73" i="131" a="1"/>
  <c r="AK73" i="131" s="1"/>
  <c r="AI74" i="131" a="1"/>
  <c r="AI74" i="131" s="1"/>
  <c r="AM75" i="131" a="1"/>
  <c r="AM75" i="131" s="1"/>
  <c r="AK76" i="131" a="1"/>
  <c r="AK76" i="131" s="1"/>
  <c r="AI77" i="131" a="1"/>
  <c r="AI77" i="131" s="1"/>
  <c r="AM78" i="131" a="1"/>
  <c r="AM78" i="131" s="1"/>
  <c r="AK79" i="131" a="1"/>
  <c r="AK79" i="131" s="1"/>
  <c r="AI80" i="131" a="1"/>
  <c r="AI80" i="131" s="1"/>
  <c r="AM81" i="131" a="1"/>
  <c r="AM81" i="131" s="1"/>
  <c r="AK82" i="131" a="1"/>
  <c r="AK82" i="131" s="1"/>
  <c r="AI83" i="131" a="1"/>
  <c r="AI83" i="131" s="1"/>
  <c r="AM84" i="131" a="1"/>
  <c r="AM84" i="131" s="1"/>
  <c r="AK85" i="131" a="1"/>
  <c r="AK85" i="131" s="1"/>
  <c r="AI86" i="131" a="1"/>
  <c r="AI86" i="131" s="1"/>
  <c r="AM87" i="131" a="1"/>
  <c r="AM87" i="131" s="1"/>
  <c r="AK88" i="131" a="1"/>
  <c r="AK88" i="131" s="1"/>
  <c r="AI89" i="131" a="1"/>
  <c r="AI89" i="131" s="1"/>
  <c r="AM90" i="131" a="1"/>
  <c r="AM90" i="131" s="1"/>
  <c r="AK91" i="131" a="1"/>
  <c r="AK91" i="131" s="1"/>
  <c r="AI92" i="131" a="1"/>
  <c r="AI92" i="131" s="1"/>
  <c r="AI93" i="131" a="1"/>
  <c r="AI93" i="131" s="1"/>
  <c r="AM94" i="131" a="1"/>
  <c r="AM94" i="131" s="1"/>
  <c r="AI96" i="131" a="1"/>
  <c r="AI96" i="131" s="1"/>
  <c r="AM97" i="131" a="1"/>
  <c r="AM97" i="131" s="1"/>
  <c r="AI99" i="131" a="1"/>
  <c r="AI99" i="131" s="1"/>
  <c r="AM100" i="131" a="1"/>
  <c r="AM100" i="131" s="1"/>
  <c r="AI102" i="131" a="1"/>
  <c r="AI102" i="131" s="1"/>
  <c r="AJ112" i="131" a="1"/>
  <c r="AJ112" i="131" s="1"/>
  <c r="AJ121" i="131" a="1"/>
  <c r="AJ121" i="131" s="1"/>
  <c r="AJ126" i="131" a="1"/>
  <c r="AJ126" i="131" s="1"/>
  <c r="AJ135" i="131" a="1"/>
  <c r="AJ135" i="131" s="1"/>
  <c r="AJ144" i="131" a="1"/>
  <c r="AJ144" i="131" s="1"/>
  <c r="AJ153" i="131" a="1"/>
  <c r="AJ153" i="131" s="1"/>
  <c r="AI165" i="131" a="1"/>
  <c r="AI165" i="131" s="1"/>
  <c r="AJ242" i="131" a="1"/>
  <c r="AJ242" i="131" s="1"/>
  <c r="D26" i="130"/>
  <c r="AS6" i="130"/>
  <c r="AS8" i="130"/>
  <c r="AS14" i="130"/>
  <c r="AJ36" i="130" a="1"/>
  <c r="AJ36" i="130" s="1"/>
  <c r="AJ39" i="130" a="1"/>
  <c r="AJ39" i="130" s="1"/>
  <c r="AL41" i="130" a="1"/>
  <c r="AL41" i="130" s="1"/>
  <c r="AJ42" i="130" a="1"/>
  <c r="AJ42" i="130" s="1"/>
  <c r="AS5" i="130"/>
  <c r="AL26" i="130" a="1"/>
  <c r="AL26" i="130" s="1"/>
  <c r="AL44" i="130" a="1"/>
  <c r="AL44" i="130" s="1"/>
  <c r="AJ7" i="130" a="1"/>
  <c r="AJ7" i="130" s="1"/>
  <c r="AK9" i="130" a="1"/>
  <c r="AK9" i="130" s="1"/>
  <c r="AL11" i="130" a="1"/>
  <c r="AL11" i="130" s="1"/>
  <c r="AM13" i="130" a="1"/>
  <c r="AM13" i="130" s="1"/>
  <c r="AJ27" i="130" a="1"/>
  <c r="AJ27" i="130" s="1"/>
  <c r="AJ45" i="130" a="1"/>
  <c r="AJ45" i="130" s="1"/>
  <c r="AL29" i="130" a="1"/>
  <c r="AL29" i="130" s="1"/>
  <c r="AJ49" i="130" a="1"/>
  <c r="AJ49" i="130" s="1"/>
  <c r="AS9" i="130"/>
  <c r="AS11" i="130"/>
  <c r="AJ30" i="130" a="1"/>
  <c r="AJ30" i="130" s="1"/>
  <c r="AJ52" i="130" a="1"/>
  <c r="AJ52" i="130" s="1"/>
  <c r="AJ4" i="130" a="1"/>
  <c r="AJ4" i="130" s="1"/>
  <c r="AS7" i="130"/>
  <c r="AL32" i="130" a="1"/>
  <c r="AL32" i="130" s="1"/>
  <c r="AJ58" i="130" a="1"/>
  <c r="AJ58" i="130" s="1"/>
  <c r="AG1" i="130"/>
  <c r="AS4" i="130"/>
  <c r="AJ33" i="130" a="1"/>
  <c r="AJ33" i="130" s="1"/>
  <c r="AL60" i="130" a="1"/>
  <c r="AL60" i="130" s="1"/>
  <c r="AK6" i="130" a="1"/>
  <c r="AK6" i="130" s="1"/>
  <c r="AL35" i="130" a="1"/>
  <c r="AL35" i="130" s="1"/>
  <c r="AJ67" i="130" a="1"/>
  <c r="AJ67" i="130" s="1"/>
  <c r="AH1" i="130"/>
  <c r="AI2" i="130" a="1"/>
  <c r="AI2" i="130" s="1"/>
  <c r="AD2" i="130" s="1"/>
  <c r="AL3" i="130" a="1"/>
  <c r="AL3" i="130" s="1"/>
  <c r="AI4" i="130" a="1"/>
  <c r="AI4" i="130" s="1"/>
  <c r="AJ6" i="130" a="1"/>
  <c r="AJ6" i="130" s="1"/>
  <c r="AK8" i="130" a="1"/>
  <c r="AK8" i="130" s="1"/>
  <c r="AL10" i="130" a="1"/>
  <c r="AL10" i="130" s="1"/>
  <c r="AM12" i="130" a="1"/>
  <c r="AM12" i="130" s="1"/>
  <c r="AI16" i="130" a="1"/>
  <c r="AI16" i="130" s="1"/>
  <c r="AI18" i="130" a="1"/>
  <c r="AI18" i="130" s="1"/>
  <c r="AL19" i="130" a="1"/>
  <c r="AL19" i="130" s="1"/>
  <c r="AL21" i="130" a="1"/>
  <c r="AL21" i="130" s="1"/>
  <c r="AJ22" i="130" a="1"/>
  <c r="AJ22" i="130" s="1"/>
  <c r="AL24" i="130" a="1"/>
  <c r="AL24" i="130" s="1"/>
  <c r="AJ25" i="130" a="1"/>
  <c r="AJ25" i="130" s="1"/>
  <c r="AL49" i="130" a="1"/>
  <c r="AL49" i="130" s="1"/>
  <c r="AL52" i="130" a="1"/>
  <c r="AL52" i="130" s="1"/>
  <c r="AL71" i="130" a="1"/>
  <c r="AL71" i="130" s="1"/>
  <c r="AL80" i="130" a="1"/>
  <c r="AL80" i="130" s="1"/>
  <c r="AI332" i="130" a="1"/>
  <c r="AI332" i="130" s="1"/>
  <c r="AI329" i="130" a="1"/>
  <c r="AI329" i="130" s="1"/>
  <c r="AI326" i="130" a="1"/>
  <c r="AI326" i="130" s="1"/>
  <c r="AI323" i="130" a="1"/>
  <c r="AI323" i="130" s="1"/>
  <c r="AI320" i="130" a="1"/>
  <c r="AI320" i="130" s="1"/>
  <c r="AI317" i="130" a="1"/>
  <c r="AI317" i="130" s="1"/>
  <c r="AI314" i="130" a="1"/>
  <c r="AI314" i="130" s="1"/>
  <c r="AI311" i="130" a="1"/>
  <c r="AI311" i="130" s="1"/>
  <c r="AI308" i="130" a="1"/>
  <c r="AI308" i="130" s="1"/>
  <c r="AI305" i="130" a="1"/>
  <c r="AI305" i="130" s="1"/>
  <c r="AI302" i="130" a="1"/>
  <c r="AI302" i="130" s="1"/>
  <c r="AI299" i="130" a="1"/>
  <c r="AI299" i="130" s="1"/>
  <c r="AI296" i="130" a="1"/>
  <c r="AI296" i="130" s="1"/>
  <c r="AI293" i="130" a="1"/>
  <c r="AI293" i="130" s="1"/>
  <c r="AI290" i="130" a="1"/>
  <c r="AI290" i="130" s="1"/>
  <c r="AI287" i="130" a="1"/>
  <c r="AI287" i="130" s="1"/>
  <c r="AI284" i="130" a="1"/>
  <c r="AI284" i="130" s="1"/>
  <c r="AI281" i="130" a="1"/>
  <c r="AI281" i="130" s="1"/>
  <c r="AI278" i="130" a="1"/>
  <c r="AI278" i="130" s="1"/>
  <c r="AI275" i="130" a="1"/>
  <c r="AI275" i="130" s="1"/>
  <c r="AI272" i="130" a="1"/>
  <c r="AI272" i="130" s="1"/>
  <c r="AI331" i="130" a="1"/>
  <c r="AI331" i="130" s="1"/>
  <c r="AI328" i="130" a="1"/>
  <c r="AI328" i="130" s="1"/>
  <c r="AI325" i="130" a="1"/>
  <c r="AI325" i="130" s="1"/>
  <c r="AI322" i="130" a="1"/>
  <c r="AI322" i="130" s="1"/>
  <c r="AI319" i="130" a="1"/>
  <c r="AI319" i="130" s="1"/>
  <c r="AI316" i="130" a="1"/>
  <c r="AI316" i="130" s="1"/>
  <c r="AI313" i="130" a="1"/>
  <c r="AI313" i="130" s="1"/>
  <c r="AI310" i="130" a="1"/>
  <c r="AI310" i="130" s="1"/>
  <c r="AI307" i="130" a="1"/>
  <c r="AI307" i="130" s="1"/>
  <c r="AI304" i="130" a="1"/>
  <c r="AI304" i="130" s="1"/>
  <c r="AI301" i="130" a="1"/>
  <c r="AI301" i="130" s="1"/>
  <c r="AI298" i="130" a="1"/>
  <c r="AI298" i="130" s="1"/>
  <c r="AI295" i="130" a="1"/>
  <c r="AI295" i="130" s="1"/>
  <c r="AI292" i="130" a="1"/>
  <c r="AI292" i="130" s="1"/>
  <c r="AI289" i="130" a="1"/>
  <c r="AI289" i="130" s="1"/>
  <c r="AI286" i="130" a="1"/>
  <c r="AI286" i="130" s="1"/>
  <c r="AI283" i="130" a="1"/>
  <c r="AI283" i="130" s="1"/>
  <c r="AI280" i="130" a="1"/>
  <c r="AI280" i="130" s="1"/>
  <c r="AI277" i="130" a="1"/>
  <c r="AI277" i="130" s="1"/>
  <c r="AI274" i="130" a="1"/>
  <c r="AI274" i="130" s="1"/>
  <c r="AI333" i="130" a="1"/>
  <c r="AI333" i="130" s="1"/>
  <c r="AI297" i="130" a="1"/>
  <c r="AI297" i="130" s="1"/>
  <c r="AI291" i="130" a="1"/>
  <c r="AI291" i="130" s="1"/>
  <c r="AI282" i="130" a="1"/>
  <c r="AI282" i="130" s="1"/>
  <c r="AI273" i="130" a="1"/>
  <c r="AI273" i="130" s="1"/>
  <c r="AI270" i="130" a="1"/>
  <c r="AI270" i="130" s="1"/>
  <c r="AI267" i="130" a="1"/>
  <c r="AI267" i="130" s="1"/>
  <c r="AI264" i="130" a="1"/>
  <c r="AI264" i="130" s="1"/>
  <c r="AI261" i="130" a="1"/>
  <c r="AI261" i="130" s="1"/>
  <c r="AI258" i="130" a="1"/>
  <c r="AI258" i="130" s="1"/>
  <c r="AI255" i="130" a="1"/>
  <c r="AI255" i="130" s="1"/>
  <c r="AI252" i="130" a="1"/>
  <c r="AI252" i="130" s="1"/>
  <c r="AI249" i="130" a="1"/>
  <c r="AI249" i="130" s="1"/>
  <c r="AI246" i="130" a="1"/>
  <c r="AI246" i="130" s="1"/>
  <c r="AI243" i="130" a="1"/>
  <c r="AI243" i="130" s="1"/>
  <c r="AI240" i="130" a="1"/>
  <c r="AI240" i="130" s="1"/>
  <c r="AI237" i="130" a="1"/>
  <c r="AI237" i="130" s="1"/>
  <c r="AI234" i="130" a="1"/>
  <c r="AI234" i="130" s="1"/>
  <c r="AI231" i="130" a="1"/>
  <c r="AI231" i="130" s="1"/>
  <c r="AI228" i="130" a="1"/>
  <c r="AI228" i="130" s="1"/>
  <c r="AI294" i="130" a="1"/>
  <c r="AI294" i="130" s="1"/>
  <c r="AI285" i="130" a="1"/>
  <c r="AI285" i="130" s="1"/>
  <c r="AI276" i="130" a="1"/>
  <c r="AI276" i="130" s="1"/>
  <c r="AI271" i="130" a="1"/>
  <c r="AI271" i="130" s="1"/>
  <c r="AI269" i="130" a="1"/>
  <c r="AI269" i="130" s="1"/>
  <c r="AI266" i="130" a="1"/>
  <c r="AI266" i="130" s="1"/>
  <c r="AI263" i="130" a="1"/>
  <c r="AI263" i="130" s="1"/>
  <c r="AI260" i="130" a="1"/>
  <c r="AI260" i="130" s="1"/>
  <c r="AI257" i="130" a="1"/>
  <c r="AI257" i="130" s="1"/>
  <c r="AI254" i="130" a="1"/>
  <c r="AI254" i="130" s="1"/>
  <c r="AI251" i="130" a="1"/>
  <c r="AI251" i="130" s="1"/>
  <c r="AI248" i="130" a="1"/>
  <c r="AI248" i="130" s="1"/>
  <c r="AI245" i="130" a="1"/>
  <c r="AI245" i="130" s="1"/>
  <c r="AI242" i="130" a="1"/>
  <c r="AI242" i="130" s="1"/>
  <c r="AI239" i="130" a="1"/>
  <c r="AI239" i="130" s="1"/>
  <c r="AI236" i="130" a="1"/>
  <c r="AI236" i="130" s="1"/>
  <c r="AI233" i="130" a="1"/>
  <c r="AI233" i="130" s="1"/>
  <c r="AI230" i="130" a="1"/>
  <c r="AI230" i="130" s="1"/>
  <c r="AI227" i="130" a="1"/>
  <c r="AI227" i="130" s="1"/>
  <c r="AI226" i="130" a="1"/>
  <c r="AI226" i="130" s="1"/>
  <c r="AI330" i="130" a="1"/>
  <c r="AI330" i="130" s="1"/>
  <c r="AI288" i="130" a="1"/>
  <c r="AI288" i="130" s="1"/>
  <c r="AI222" i="130" a="1"/>
  <c r="AI222" i="130" s="1"/>
  <c r="AI219" i="130" a="1"/>
  <c r="AI219" i="130" s="1"/>
  <c r="AI216" i="130" a="1"/>
  <c r="AI216" i="130" s="1"/>
  <c r="AI213" i="130" a="1"/>
  <c r="AI213" i="130" s="1"/>
  <c r="AI210" i="130" a="1"/>
  <c r="AI210" i="130" s="1"/>
  <c r="AI207" i="130" a="1"/>
  <c r="AI207" i="130" s="1"/>
  <c r="AI204" i="130" a="1"/>
  <c r="AI204" i="130" s="1"/>
  <c r="AI201" i="130" a="1"/>
  <c r="AI201" i="130" s="1"/>
  <c r="AI198" i="130" a="1"/>
  <c r="AI198" i="130" s="1"/>
  <c r="AI195" i="130" a="1"/>
  <c r="AI195" i="130" s="1"/>
  <c r="AI192" i="130" a="1"/>
  <c r="AI192" i="130" s="1"/>
  <c r="AI189" i="130" a="1"/>
  <c r="AI189" i="130" s="1"/>
  <c r="AI186" i="130" a="1"/>
  <c r="AI186" i="130" s="1"/>
  <c r="AI318" i="130" a="1"/>
  <c r="AI318" i="130" s="1"/>
  <c r="AI309" i="130" a="1"/>
  <c r="AI309" i="130" s="1"/>
  <c r="AI300" i="130" a="1"/>
  <c r="AI300" i="130" s="1"/>
  <c r="AI262" i="130" a="1"/>
  <c r="AI262" i="130" s="1"/>
  <c r="AI253" i="130" a="1"/>
  <c r="AI253" i="130" s="1"/>
  <c r="AI244" i="130" a="1"/>
  <c r="AI244" i="130" s="1"/>
  <c r="AI327" i="130" a="1"/>
  <c r="AI327" i="130" s="1"/>
  <c r="AI221" i="130" a="1"/>
  <c r="AI221" i="130" s="1"/>
  <c r="AI218" i="130" a="1"/>
  <c r="AI218" i="130" s="1"/>
  <c r="AI215" i="130" a="1"/>
  <c r="AI215" i="130" s="1"/>
  <c r="AI315" i="130" a="1"/>
  <c r="AI315" i="130" s="1"/>
  <c r="AI306" i="130" a="1"/>
  <c r="AI306" i="130" s="1"/>
  <c r="AI268" i="130" a="1"/>
  <c r="AI268" i="130" s="1"/>
  <c r="AI259" i="130" a="1"/>
  <c r="AI259" i="130" s="1"/>
  <c r="AI250" i="130" a="1"/>
  <c r="AI250" i="130" s="1"/>
  <c r="AI241" i="130" a="1"/>
  <c r="AI241" i="130" s="1"/>
  <c r="AI324" i="130" a="1"/>
  <c r="AI324" i="130" s="1"/>
  <c r="AI279" i="130" a="1"/>
  <c r="AI279" i="130" s="1"/>
  <c r="AI235" i="130" a="1"/>
  <c r="AI235" i="130" s="1"/>
  <c r="AI232" i="130" a="1"/>
  <c r="AI232" i="130" s="1"/>
  <c r="AI229" i="130" a="1"/>
  <c r="AI229" i="130" s="1"/>
  <c r="AI225" i="130" a="1"/>
  <c r="AI225" i="130" s="1"/>
  <c r="AI223" i="130" a="1"/>
  <c r="AI223" i="130" s="1"/>
  <c r="AI220" i="130" a="1"/>
  <c r="AI220" i="130" s="1"/>
  <c r="AI217" i="130" a="1"/>
  <c r="AI217" i="130" s="1"/>
  <c r="AI214" i="130" a="1"/>
  <c r="AI214" i="130" s="1"/>
  <c r="AI206" i="130" a="1"/>
  <c r="AI206" i="130" s="1"/>
  <c r="AI205" i="130" a="1"/>
  <c r="AI205" i="130" s="1"/>
  <c r="AI321" i="130" a="1"/>
  <c r="AI321" i="130" s="1"/>
  <c r="AI247" i="130" a="1"/>
  <c r="AI247" i="130" s="1"/>
  <c r="AI197" i="130" a="1"/>
  <c r="AI197" i="130" s="1"/>
  <c r="AI187" i="130" a="1"/>
  <c r="AI187" i="130" s="1"/>
  <c r="AI196" i="130" a="1"/>
  <c r="AI196" i="130" s="1"/>
  <c r="AI312" i="130" a="1"/>
  <c r="AI312" i="130" s="1"/>
  <c r="AI194" i="130" a="1"/>
  <c r="AI194" i="130" s="1"/>
  <c r="AI185" i="130" a="1"/>
  <c r="AI185" i="130" s="1"/>
  <c r="AI182" i="130" a="1"/>
  <c r="AI182" i="130" s="1"/>
  <c r="AI179" i="130" a="1"/>
  <c r="AI179" i="130" s="1"/>
  <c r="AI176" i="130" a="1"/>
  <c r="AI176" i="130" s="1"/>
  <c r="AI173" i="130" a="1"/>
  <c r="AI173" i="130" s="1"/>
  <c r="AI170" i="130" a="1"/>
  <c r="AI170" i="130" s="1"/>
  <c r="AI167" i="130" a="1"/>
  <c r="AI167" i="130" s="1"/>
  <c r="AI164" i="130" a="1"/>
  <c r="AI164" i="130" s="1"/>
  <c r="AI161" i="130" a="1"/>
  <c r="AI161" i="130" s="1"/>
  <c r="AI158" i="130" a="1"/>
  <c r="AI158" i="130" s="1"/>
  <c r="AI155" i="130" a="1"/>
  <c r="AI155" i="130" s="1"/>
  <c r="AI152" i="130" a="1"/>
  <c r="AI152" i="130" s="1"/>
  <c r="AI209" i="130" a="1"/>
  <c r="AI209" i="130" s="1"/>
  <c r="AI208" i="130" a="1"/>
  <c r="AI208" i="130" s="1"/>
  <c r="AI200" i="130" a="1"/>
  <c r="AI200" i="130" s="1"/>
  <c r="AI199" i="130" a="1"/>
  <c r="AI199" i="130" s="1"/>
  <c r="AI303" i="130" a="1"/>
  <c r="AI303" i="130" s="1"/>
  <c r="AI256" i="130" a="1"/>
  <c r="AI256" i="130" s="1"/>
  <c r="AI193" i="130" a="1"/>
  <c r="AI193" i="130" s="1"/>
  <c r="AI224" i="130" a="1"/>
  <c r="AI224" i="130" s="1"/>
  <c r="AI191" i="130" a="1"/>
  <c r="AI191" i="130" s="1"/>
  <c r="AI184" i="130" a="1"/>
  <c r="AI184" i="130" s="1"/>
  <c r="AI181" i="130" a="1"/>
  <c r="AI181" i="130" s="1"/>
  <c r="AI178" i="130" a="1"/>
  <c r="AI178" i="130" s="1"/>
  <c r="AI175" i="130" a="1"/>
  <c r="AI175" i="130" s="1"/>
  <c r="AI172" i="130" a="1"/>
  <c r="AI172" i="130" s="1"/>
  <c r="AI169" i="130" a="1"/>
  <c r="AI169" i="130" s="1"/>
  <c r="AI166" i="130" a="1"/>
  <c r="AI166" i="130" s="1"/>
  <c r="AI163" i="130" a="1"/>
  <c r="AI163" i="130" s="1"/>
  <c r="AI160" i="130" a="1"/>
  <c r="AI160" i="130" s="1"/>
  <c r="AI157" i="130" a="1"/>
  <c r="AI157" i="130" s="1"/>
  <c r="AI212" i="130" a="1"/>
  <c r="AI212" i="130" s="1"/>
  <c r="AI211" i="130" a="1"/>
  <c r="AI211" i="130" s="1"/>
  <c r="AI203" i="130" a="1"/>
  <c r="AI203" i="130" s="1"/>
  <c r="AI202" i="130" a="1"/>
  <c r="AI202" i="130" s="1"/>
  <c r="AI265" i="130" a="1"/>
  <c r="AI265" i="130" s="1"/>
  <c r="AI238" i="130" a="1"/>
  <c r="AI238" i="130" s="1"/>
  <c r="AI190" i="130" a="1"/>
  <c r="AI190" i="130" s="1"/>
  <c r="AI147" i="130" a="1"/>
  <c r="AI147" i="130" s="1"/>
  <c r="AI144" i="130" a="1"/>
  <c r="AI144" i="130" s="1"/>
  <c r="AI141" i="130" a="1"/>
  <c r="AI141" i="130" s="1"/>
  <c r="AI138" i="130" a="1"/>
  <c r="AI138" i="130" s="1"/>
  <c r="AI135" i="130" a="1"/>
  <c r="AI135" i="130" s="1"/>
  <c r="AI132" i="130" a="1"/>
  <c r="AI132" i="130" s="1"/>
  <c r="AI129" i="130" a="1"/>
  <c r="AI129" i="130" s="1"/>
  <c r="AI126" i="130" a="1"/>
  <c r="AI126" i="130" s="1"/>
  <c r="AI123" i="130" a="1"/>
  <c r="AI123" i="130" s="1"/>
  <c r="AI120" i="130" a="1"/>
  <c r="AI120" i="130" s="1"/>
  <c r="AI117" i="130" a="1"/>
  <c r="AI117" i="130" s="1"/>
  <c r="AI114" i="130" a="1"/>
  <c r="AI114" i="130" s="1"/>
  <c r="AI111" i="130" a="1"/>
  <c r="AI111" i="130" s="1"/>
  <c r="AI108" i="130" a="1"/>
  <c r="AI108" i="130" s="1"/>
  <c r="AI105" i="130" a="1"/>
  <c r="AI105" i="130" s="1"/>
  <c r="AI102" i="130" a="1"/>
  <c r="AI102" i="130" s="1"/>
  <c r="AI99" i="130" a="1"/>
  <c r="AI99" i="130" s="1"/>
  <c r="AI174" i="130" a="1"/>
  <c r="AI174" i="130" s="1"/>
  <c r="AI165" i="130" a="1"/>
  <c r="AI165" i="130" s="1"/>
  <c r="AI183" i="130" a="1"/>
  <c r="AI183" i="130" s="1"/>
  <c r="AI153" i="130" a="1"/>
  <c r="AI153" i="130" s="1"/>
  <c r="AI150" i="130" a="1"/>
  <c r="AI150" i="130" s="1"/>
  <c r="AI149" i="130" a="1"/>
  <c r="AI149" i="130" s="1"/>
  <c r="AI146" i="130" a="1"/>
  <c r="AI146" i="130" s="1"/>
  <c r="AI143" i="130" a="1"/>
  <c r="AI143" i="130" s="1"/>
  <c r="AI140" i="130" a="1"/>
  <c r="AI140" i="130" s="1"/>
  <c r="AI137" i="130" a="1"/>
  <c r="AI137" i="130" s="1"/>
  <c r="AI134" i="130" a="1"/>
  <c r="AI134" i="130" s="1"/>
  <c r="AI131" i="130" a="1"/>
  <c r="AI131" i="130" s="1"/>
  <c r="AI128" i="130" a="1"/>
  <c r="AI128" i="130" s="1"/>
  <c r="AI125" i="130" a="1"/>
  <c r="AI125" i="130" s="1"/>
  <c r="AI122" i="130" a="1"/>
  <c r="AI122" i="130" s="1"/>
  <c r="AI119" i="130" a="1"/>
  <c r="AI119" i="130" s="1"/>
  <c r="AI116" i="130" a="1"/>
  <c r="AI116" i="130" s="1"/>
  <c r="AI113" i="130" a="1"/>
  <c r="AI113" i="130" s="1"/>
  <c r="AI110" i="130" a="1"/>
  <c r="AI110" i="130" s="1"/>
  <c r="AI107" i="130" a="1"/>
  <c r="AI107" i="130" s="1"/>
  <c r="AI104" i="130" a="1"/>
  <c r="AI104" i="130" s="1"/>
  <c r="AI177" i="130" a="1"/>
  <c r="AI177" i="130" s="1"/>
  <c r="AI168" i="130" a="1"/>
  <c r="AI168" i="130" s="1"/>
  <c r="AI151" i="130" a="1"/>
  <c r="AI151" i="130" s="1"/>
  <c r="AI154" i="130" a="1"/>
  <c r="AI154" i="130" s="1"/>
  <c r="AI148" i="130" a="1"/>
  <c r="AI148" i="130" s="1"/>
  <c r="AI145" i="130" a="1"/>
  <c r="AI145" i="130" s="1"/>
  <c r="AI142" i="130" a="1"/>
  <c r="AI142" i="130" s="1"/>
  <c r="AI139" i="130" a="1"/>
  <c r="AI139" i="130" s="1"/>
  <c r="AI136" i="130" a="1"/>
  <c r="AI136" i="130" s="1"/>
  <c r="AI133" i="130" a="1"/>
  <c r="AI133" i="130" s="1"/>
  <c r="AI130" i="130" a="1"/>
  <c r="AI130" i="130" s="1"/>
  <c r="AI127" i="130" a="1"/>
  <c r="AI127" i="130" s="1"/>
  <c r="AI124" i="130" a="1"/>
  <c r="AI124" i="130" s="1"/>
  <c r="AI180" i="130" a="1"/>
  <c r="AI180" i="130" s="1"/>
  <c r="AI171" i="130" a="1"/>
  <c r="AI171" i="130" s="1"/>
  <c r="AI162" i="130" a="1"/>
  <c r="AI162" i="130" s="1"/>
  <c r="AI159" i="130" a="1"/>
  <c r="AI159" i="130" s="1"/>
  <c r="AI156" i="130" a="1"/>
  <c r="AI156" i="130" s="1"/>
  <c r="AI188" i="130" a="1"/>
  <c r="AI188" i="130" s="1"/>
  <c r="AI121" i="130" a="1"/>
  <c r="AI121" i="130" s="1"/>
  <c r="AI118" i="130" a="1"/>
  <c r="AI118" i="130" s="1"/>
  <c r="AI115" i="130" a="1"/>
  <c r="AI115" i="130" s="1"/>
  <c r="AI103" i="130" a="1"/>
  <c r="AI103" i="130" s="1"/>
  <c r="AI106" i="130" a="1"/>
  <c r="AI106" i="130" s="1"/>
  <c r="AI100" i="130" a="1"/>
  <c r="AI100" i="130" s="1"/>
  <c r="AI92" i="130" a="1"/>
  <c r="AI92" i="130" s="1"/>
  <c r="AI89" i="130" a="1"/>
  <c r="AI89" i="130" s="1"/>
  <c r="AI86" i="130" a="1"/>
  <c r="AI86" i="130" s="1"/>
  <c r="AI83" i="130" a="1"/>
  <c r="AI83" i="130" s="1"/>
  <c r="AI80" i="130" a="1"/>
  <c r="AI80" i="130" s="1"/>
  <c r="AI77" i="130" a="1"/>
  <c r="AI77" i="130" s="1"/>
  <c r="AI74" i="130" a="1"/>
  <c r="AI74" i="130" s="1"/>
  <c r="AI71" i="130" a="1"/>
  <c r="AI71" i="130" s="1"/>
  <c r="AI68" i="130" a="1"/>
  <c r="AI68" i="130" s="1"/>
  <c r="AI65" i="130" a="1"/>
  <c r="AI65" i="130" s="1"/>
  <c r="AI62" i="130" a="1"/>
  <c r="AI62" i="130" s="1"/>
  <c r="AI59" i="130" a="1"/>
  <c r="AI59" i="130" s="1"/>
  <c r="AI56" i="130" a="1"/>
  <c r="AI56" i="130" s="1"/>
  <c r="AI53" i="130" a="1"/>
  <c r="AI53" i="130" s="1"/>
  <c r="AI50" i="130" a="1"/>
  <c r="AI50" i="130" s="1"/>
  <c r="AI112" i="130" a="1"/>
  <c r="AI112" i="130" s="1"/>
  <c r="AI101" i="130" a="1"/>
  <c r="AI101" i="130" s="1"/>
  <c r="AI95" i="130" a="1"/>
  <c r="AI95" i="130" s="1"/>
  <c r="AI96" i="130" a="1"/>
  <c r="AI96" i="130" s="1"/>
  <c r="AI94" i="130" a="1"/>
  <c r="AI94" i="130" s="1"/>
  <c r="AI91" i="130" a="1"/>
  <c r="AI91" i="130" s="1"/>
  <c r="AI88" i="130" a="1"/>
  <c r="AI88" i="130" s="1"/>
  <c r="AI85" i="130" a="1"/>
  <c r="AI85" i="130" s="1"/>
  <c r="AI82" i="130" a="1"/>
  <c r="AI82" i="130" s="1"/>
  <c r="AI79" i="130" a="1"/>
  <c r="AI79" i="130" s="1"/>
  <c r="AI76" i="130" a="1"/>
  <c r="AI76" i="130" s="1"/>
  <c r="AI73" i="130" a="1"/>
  <c r="AI73" i="130" s="1"/>
  <c r="AI70" i="130" a="1"/>
  <c r="AI70" i="130" s="1"/>
  <c r="AI67" i="130" a="1"/>
  <c r="AI67" i="130" s="1"/>
  <c r="AI64" i="130" a="1"/>
  <c r="AI64" i="130" s="1"/>
  <c r="AI61" i="130" a="1"/>
  <c r="AI61" i="130" s="1"/>
  <c r="AI58" i="130" a="1"/>
  <c r="AI58" i="130" s="1"/>
  <c r="AI55" i="130" a="1"/>
  <c r="AI55" i="130" s="1"/>
  <c r="AI52" i="130" a="1"/>
  <c r="AI52" i="130" s="1"/>
  <c r="AI49" i="130" a="1"/>
  <c r="AI49" i="130" s="1"/>
  <c r="AI97" i="130" a="1"/>
  <c r="AI97" i="130" s="1"/>
  <c r="AI109" i="130" a="1"/>
  <c r="AI109" i="130" s="1"/>
  <c r="AI98" i="130" a="1"/>
  <c r="AI98" i="130" s="1"/>
  <c r="AI93" i="130" a="1"/>
  <c r="AI93" i="130" s="1"/>
  <c r="AI90" i="130" a="1"/>
  <c r="AI90" i="130" s="1"/>
  <c r="AI87" i="130" a="1"/>
  <c r="AI87" i="130" s="1"/>
  <c r="AI84" i="130" a="1"/>
  <c r="AI84" i="130" s="1"/>
  <c r="AI81" i="130" a="1"/>
  <c r="AI81" i="130" s="1"/>
  <c r="AI78" i="130" a="1"/>
  <c r="AI78" i="130" s="1"/>
  <c r="AI75" i="130" a="1"/>
  <c r="AI75" i="130" s="1"/>
  <c r="AI72" i="130" a="1"/>
  <c r="AI72" i="130" s="1"/>
  <c r="AI69" i="130" a="1"/>
  <c r="AI69" i="130" s="1"/>
  <c r="AJ5" i="130" a="1"/>
  <c r="AJ5" i="130" s="1"/>
  <c r="AK7" i="130" a="1"/>
  <c r="AK7" i="130" s="1"/>
  <c r="AL9" i="130" a="1"/>
  <c r="AL9" i="130" s="1"/>
  <c r="AM11" i="130" a="1"/>
  <c r="AM11" i="130" s="1"/>
  <c r="AI15" i="130" a="1"/>
  <c r="AI15" i="130" s="1"/>
  <c r="AJ17" i="130" a="1"/>
  <c r="AJ17" i="130" s="1"/>
  <c r="AM26" i="130" a="1"/>
  <c r="AM26" i="130" s="1"/>
  <c r="AK27" i="130" a="1"/>
  <c r="AK27" i="130" s="1"/>
  <c r="AI28" i="130" a="1"/>
  <c r="AI28" i="130" s="1"/>
  <c r="AM29" i="130" a="1"/>
  <c r="AM29" i="130" s="1"/>
  <c r="AK30" i="130" a="1"/>
  <c r="AK30" i="130" s="1"/>
  <c r="AI31" i="130" a="1"/>
  <c r="AI31" i="130" s="1"/>
  <c r="AM32" i="130" a="1"/>
  <c r="AM32" i="130" s="1"/>
  <c r="AK33" i="130" a="1"/>
  <c r="AK33" i="130" s="1"/>
  <c r="AI34" i="130" a="1"/>
  <c r="AI34" i="130" s="1"/>
  <c r="AM35" i="130" a="1"/>
  <c r="AM35" i="130" s="1"/>
  <c r="AK36" i="130" a="1"/>
  <c r="AK36" i="130" s="1"/>
  <c r="AI37" i="130" a="1"/>
  <c r="AI37" i="130" s="1"/>
  <c r="AM38" i="130" a="1"/>
  <c r="AM38" i="130" s="1"/>
  <c r="AK39" i="130" a="1"/>
  <c r="AK39" i="130" s="1"/>
  <c r="AI40" i="130" a="1"/>
  <c r="AI40" i="130" s="1"/>
  <c r="AM41" i="130" a="1"/>
  <c r="AM41" i="130" s="1"/>
  <c r="AK42" i="130" a="1"/>
  <c r="AK42" i="130" s="1"/>
  <c r="AI43" i="130" a="1"/>
  <c r="AI43" i="130" s="1"/>
  <c r="AM44" i="130" a="1"/>
  <c r="AM44" i="130" s="1"/>
  <c r="AK45" i="130" a="1"/>
  <c r="AK45" i="130" s="1"/>
  <c r="AI46" i="130" a="1"/>
  <c r="AI46" i="130" s="1"/>
  <c r="AI54" i="130" a="1"/>
  <c r="AI54" i="130" s="1"/>
  <c r="AK56" i="130" a="1"/>
  <c r="AK56" i="130" s="1"/>
  <c r="AM58" i="130" a="1"/>
  <c r="AM58" i="130" s="1"/>
  <c r="AI63" i="130" a="1"/>
  <c r="AI63" i="130" s="1"/>
  <c r="AK65" i="130" a="1"/>
  <c r="AK65" i="130" s="1"/>
  <c r="AL8" i="130" a="1"/>
  <c r="AL8" i="130" s="1"/>
  <c r="AM10" i="130" a="1"/>
  <c r="AM10" i="130" s="1"/>
  <c r="AI14" i="130" a="1"/>
  <c r="AI14" i="130" s="1"/>
  <c r="AJ16" i="130" a="1"/>
  <c r="AJ16" i="130" s="1"/>
  <c r="AJ18" i="130" a="1"/>
  <c r="AJ18" i="130" s="1"/>
  <c r="AM19" i="130" a="1"/>
  <c r="AM19" i="130" s="1"/>
  <c r="AJ20" i="130" a="1"/>
  <c r="AJ20" i="130" s="1"/>
  <c r="AM21" i="130" a="1"/>
  <c r="AM21" i="130" s="1"/>
  <c r="AK22" i="130" a="1"/>
  <c r="AK22" i="130" s="1"/>
  <c r="AI23" i="130" a="1"/>
  <c r="AI23" i="130" s="1"/>
  <c r="AM24" i="130" a="1"/>
  <c r="AM24" i="130" s="1"/>
  <c r="AI48" i="130" a="1"/>
  <c r="AI48" i="130" s="1"/>
  <c r="AM49" i="130" a="1"/>
  <c r="AM49" i="130" s="1"/>
  <c r="AI51" i="130" a="1"/>
  <c r="AI51" i="130" s="1"/>
  <c r="AM52" i="130" a="1"/>
  <c r="AM52" i="130" s="1"/>
  <c r="AJ54" i="130" a="1"/>
  <c r="AJ54" i="130" s="1"/>
  <c r="AL56" i="130" a="1"/>
  <c r="AL56" i="130" s="1"/>
  <c r="AJ63" i="130" a="1"/>
  <c r="AJ63" i="130" s="1"/>
  <c r="AL65" i="130" a="1"/>
  <c r="AL65" i="130" s="1"/>
  <c r="AJ72" i="130" a="1"/>
  <c r="AJ72" i="130" s="1"/>
  <c r="AJ81" i="130" a="1"/>
  <c r="AJ81" i="130" s="1"/>
  <c r="AM95" i="130" a="1"/>
  <c r="AM95" i="130" s="1"/>
  <c r="AK331" i="130" a="1"/>
  <c r="AK331" i="130" s="1"/>
  <c r="AK328" i="130" a="1"/>
  <c r="AK328" i="130" s="1"/>
  <c r="AK325" i="130" a="1"/>
  <c r="AK325" i="130" s="1"/>
  <c r="AK322" i="130" a="1"/>
  <c r="AK322" i="130" s="1"/>
  <c r="AK319" i="130" a="1"/>
  <c r="AK319" i="130" s="1"/>
  <c r="AK316" i="130" a="1"/>
  <c r="AK316" i="130" s="1"/>
  <c r="AK313" i="130" a="1"/>
  <c r="AK313" i="130" s="1"/>
  <c r="AK310" i="130" a="1"/>
  <c r="AK310" i="130" s="1"/>
  <c r="AK307" i="130" a="1"/>
  <c r="AK307" i="130" s="1"/>
  <c r="AK304" i="130" a="1"/>
  <c r="AK304" i="130" s="1"/>
  <c r="AK301" i="130" a="1"/>
  <c r="AK301" i="130" s="1"/>
  <c r="AK298" i="130" a="1"/>
  <c r="AK298" i="130" s="1"/>
  <c r="AK295" i="130" a="1"/>
  <c r="AK295" i="130" s="1"/>
  <c r="AK292" i="130" a="1"/>
  <c r="AK292" i="130" s="1"/>
  <c r="AK289" i="130" a="1"/>
  <c r="AK289" i="130" s="1"/>
  <c r="AK286" i="130" a="1"/>
  <c r="AK286" i="130" s="1"/>
  <c r="AK283" i="130" a="1"/>
  <c r="AK283" i="130" s="1"/>
  <c r="AK280" i="130" a="1"/>
  <c r="AK280" i="130" s="1"/>
  <c r="AK277" i="130" a="1"/>
  <c r="AK277" i="130" s="1"/>
  <c r="AK274" i="130" a="1"/>
  <c r="AK274" i="130" s="1"/>
  <c r="AK333" i="130" a="1"/>
  <c r="AK333" i="130" s="1"/>
  <c r="AK330" i="130" a="1"/>
  <c r="AK330" i="130" s="1"/>
  <c r="AK327" i="130" a="1"/>
  <c r="AK327" i="130" s="1"/>
  <c r="AK324" i="130" a="1"/>
  <c r="AK324" i="130" s="1"/>
  <c r="AK321" i="130" a="1"/>
  <c r="AK321" i="130" s="1"/>
  <c r="AK318" i="130" a="1"/>
  <c r="AK318" i="130" s="1"/>
  <c r="AK315" i="130" a="1"/>
  <c r="AK315" i="130" s="1"/>
  <c r="AK312" i="130" a="1"/>
  <c r="AK312" i="130" s="1"/>
  <c r="AK309" i="130" a="1"/>
  <c r="AK309" i="130" s="1"/>
  <c r="AK306" i="130" a="1"/>
  <c r="AK306" i="130" s="1"/>
  <c r="AK303" i="130" a="1"/>
  <c r="AK303" i="130" s="1"/>
  <c r="AK300" i="130" a="1"/>
  <c r="AK300" i="130" s="1"/>
  <c r="AK297" i="130" a="1"/>
  <c r="AK297" i="130" s="1"/>
  <c r="AK294" i="130" a="1"/>
  <c r="AK294" i="130" s="1"/>
  <c r="AK291" i="130" a="1"/>
  <c r="AK291" i="130" s="1"/>
  <c r="AK288" i="130" a="1"/>
  <c r="AK288" i="130" s="1"/>
  <c r="AK285" i="130" a="1"/>
  <c r="AK285" i="130" s="1"/>
  <c r="AK282" i="130" a="1"/>
  <c r="AK282" i="130" s="1"/>
  <c r="AK279" i="130" a="1"/>
  <c r="AK279" i="130" s="1"/>
  <c r="AK276" i="130" a="1"/>
  <c r="AK276" i="130" s="1"/>
  <c r="AK273" i="130" a="1"/>
  <c r="AK273" i="130" s="1"/>
  <c r="AK270" i="130" a="1"/>
  <c r="AK270" i="130" s="1"/>
  <c r="AK332" i="130" a="1"/>
  <c r="AK332" i="130" s="1"/>
  <c r="AK329" i="130" a="1"/>
  <c r="AK329" i="130" s="1"/>
  <c r="AK326" i="130" a="1"/>
  <c r="AK326" i="130" s="1"/>
  <c r="AK323" i="130" a="1"/>
  <c r="AK323" i="130" s="1"/>
  <c r="AK320" i="130" a="1"/>
  <c r="AK320" i="130" s="1"/>
  <c r="AK317" i="130" a="1"/>
  <c r="AK317" i="130" s="1"/>
  <c r="AK314" i="130" a="1"/>
  <c r="AK314" i="130" s="1"/>
  <c r="AK311" i="130" a="1"/>
  <c r="AK311" i="130" s="1"/>
  <c r="AK308" i="130" a="1"/>
  <c r="AK308" i="130" s="1"/>
  <c r="AK305" i="130" a="1"/>
  <c r="AK305" i="130" s="1"/>
  <c r="AK302" i="130" a="1"/>
  <c r="AK302" i="130" s="1"/>
  <c r="AK299" i="130" a="1"/>
  <c r="AK299" i="130" s="1"/>
  <c r="AK287" i="130" a="1"/>
  <c r="AK287" i="130" s="1"/>
  <c r="AK278" i="130" a="1"/>
  <c r="AK278" i="130" s="1"/>
  <c r="AK269" i="130" a="1"/>
  <c r="AK269" i="130" s="1"/>
  <c r="AK266" i="130" a="1"/>
  <c r="AK266" i="130" s="1"/>
  <c r="AK263" i="130" a="1"/>
  <c r="AK263" i="130" s="1"/>
  <c r="AK260" i="130" a="1"/>
  <c r="AK260" i="130" s="1"/>
  <c r="AK257" i="130" a="1"/>
  <c r="AK257" i="130" s="1"/>
  <c r="AK254" i="130" a="1"/>
  <c r="AK254" i="130" s="1"/>
  <c r="AK251" i="130" a="1"/>
  <c r="AK251" i="130" s="1"/>
  <c r="AK248" i="130" a="1"/>
  <c r="AK248" i="130" s="1"/>
  <c r="AK245" i="130" a="1"/>
  <c r="AK245" i="130" s="1"/>
  <c r="AK242" i="130" a="1"/>
  <c r="AK242" i="130" s="1"/>
  <c r="AK239" i="130" a="1"/>
  <c r="AK239" i="130" s="1"/>
  <c r="AK236" i="130" a="1"/>
  <c r="AK236" i="130" s="1"/>
  <c r="AK233" i="130" a="1"/>
  <c r="AK233" i="130" s="1"/>
  <c r="AK230" i="130" a="1"/>
  <c r="AK230" i="130" s="1"/>
  <c r="AK227" i="130" a="1"/>
  <c r="AK227" i="130" s="1"/>
  <c r="AK271" i="130" a="1"/>
  <c r="AK271" i="130" s="1"/>
  <c r="AK296" i="130" a="1"/>
  <c r="AK296" i="130" s="1"/>
  <c r="AK290" i="130" a="1"/>
  <c r="AK290" i="130" s="1"/>
  <c r="AK281" i="130" a="1"/>
  <c r="AK281" i="130" s="1"/>
  <c r="AK272" i="130" a="1"/>
  <c r="AK272" i="130" s="1"/>
  <c r="AK268" i="130" a="1"/>
  <c r="AK268" i="130" s="1"/>
  <c r="AK265" i="130" a="1"/>
  <c r="AK265" i="130" s="1"/>
  <c r="AK262" i="130" a="1"/>
  <c r="AK262" i="130" s="1"/>
  <c r="AK259" i="130" a="1"/>
  <c r="AK259" i="130" s="1"/>
  <c r="AK256" i="130" a="1"/>
  <c r="AK256" i="130" s="1"/>
  <c r="AK253" i="130" a="1"/>
  <c r="AK253" i="130" s="1"/>
  <c r="AK250" i="130" a="1"/>
  <c r="AK250" i="130" s="1"/>
  <c r="AK247" i="130" a="1"/>
  <c r="AK247" i="130" s="1"/>
  <c r="AK244" i="130" a="1"/>
  <c r="AK244" i="130" s="1"/>
  <c r="AK241" i="130" a="1"/>
  <c r="AK241" i="130" s="1"/>
  <c r="AK238" i="130" a="1"/>
  <c r="AK238" i="130" s="1"/>
  <c r="AK235" i="130" a="1"/>
  <c r="AK235" i="130" s="1"/>
  <c r="AK232" i="130" a="1"/>
  <c r="AK232" i="130" s="1"/>
  <c r="AK229" i="130" a="1"/>
  <c r="AK229" i="130" s="1"/>
  <c r="AK221" i="130" a="1"/>
  <c r="AK221" i="130" s="1"/>
  <c r="AK218" i="130" a="1"/>
  <c r="AK218" i="130" s="1"/>
  <c r="AK215" i="130" a="1"/>
  <c r="AK215" i="130" s="1"/>
  <c r="AK212" i="130" a="1"/>
  <c r="AK212" i="130" s="1"/>
  <c r="AK209" i="130" a="1"/>
  <c r="AK209" i="130" s="1"/>
  <c r="AK206" i="130" a="1"/>
  <c r="AK206" i="130" s="1"/>
  <c r="AK203" i="130" a="1"/>
  <c r="AK203" i="130" s="1"/>
  <c r="AK200" i="130" a="1"/>
  <c r="AK200" i="130" s="1"/>
  <c r="AK197" i="130" a="1"/>
  <c r="AK197" i="130" s="1"/>
  <c r="AK194" i="130" a="1"/>
  <c r="AK194" i="130" s="1"/>
  <c r="AK191" i="130" a="1"/>
  <c r="AK191" i="130" s="1"/>
  <c r="AK188" i="130" a="1"/>
  <c r="AK188" i="130" s="1"/>
  <c r="AK185" i="130" a="1"/>
  <c r="AK185" i="130" s="1"/>
  <c r="AK293" i="130" a="1"/>
  <c r="AK293" i="130" s="1"/>
  <c r="AK264" i="130" a="1"/>
  <c r="AK264" i="130" s="1"/>
  <c r="AK255" i="130" a="1"/>
  <c r="AK255" i="130" s="1"/>
  <c r="AK246" i="130" a="1"/>
  <c r="AK246" i="130" s="1"/>
  <c r="AK237" i="130" a="1"/>
  <c r="AK237" i="130" s="1"/>
  <c r="AK234" i="130" a="1"/>
  <c r="AK234" i="130" s="1"/>
  <c r="AK231" i="130" a="1"/>
  <c r="AK231" i="130" s="1"/>
  <c r="AK228" i="130" a="1"/>
  <c r="AK228" i="130" s="1"/>
  <c r="AK224" i="130" a="1"/>
  <c r="AK224" i="130" s="1"/>
  <c r="AK223" i="130" a="1"/>
  <c r="AK223" i="130" s="1"/>
  <c r="AK220" i="130" a="1"/>
  <c r="AK220" i="130" s="1"/>
  <c r="AK217" i="130" a="1"/>
  <c r="AK217" i="130" s="1"/>
  <c r="AK214" i="130" a="1"/>
  <c r="AK214" i="130" s="1"/>
  <c r="AK275" i="130" a="1"/>
  <c r="AK275" i="130" s="1"/>
  <c r="AK261" i="130" a="1"/>
  <c r="AK261" i="130" s="1"/>
  <c r="AK252" i="130" a="1"/>
  <c r="AK252" i="130" s="1"/>
  <c r="AK243" i="130" a="1"/>
  <c r="AK243" i="130" s="1"/>
  <c r="AK222" i="130" a="1"/>
  <c r="AK222" i="130" s="1"/>
  <c r="AK219" i="130" a="1"/>
  <c r="AK219" i="130" s="1"/>
  <c r="AK216" i="130" a="1"/>
  <c r="AK216" i="130" s="1"/>
  <c r="AK208" i="130" a="1"/>
  <c r="AK208" i="130" s="1"/>
  <c r="AK207" i="130" a="1"/>
  <c r="AK207" i="130" s="1"/>
  <c r="AK199" i="130" a="1"/>
  <c r="AK199" i="130" s="1"/>
  <c r="AK198" i="130" a="1"/>
  <c r="AK198" i="130" s="1"/>
  <c r="AK226" i="130" a="1"/>
  <c r="AK226" i="130" s="1"/>
  <c r="AK193" i="130" a="1"/>
  <c r="AK193" i="130" s="1"/>
  <c r="AK258" i="130" a="1"/>
  <c r="AK258" i="130" s="1"/>
  <c r="AK225" i="130" a="1"/>
  <c r="AK225" i="130" s="1"/>
  <c r="AK192" i="130" a="1"/>
  <c r="AK192" i="130" s="1"/>
  <c r="AK184" i="130" a="1"/>
  <c r="AK184" i="130" s="1"/>
  <c r="AK181" i="130" a="1"/>
  <c r="AK181" i="130" s="1"/>
  <c r="AK178" i="130" a="1"/>
  <c r="AK178" i="130" s="1"/>
  <c r="AK175" i="130" a="1"/>
  <c r="AK175" i="130" s="1"/>
  <c r="AK172" i="130" a="1"/>
  <c r="AK172" i="130" s="1"/>
  <c r="AK169" i="130" a="1"/>
  <c r="AK169" i="130" s="1"/>
  <c r="AK166" i="130" a="1"/>
  <c r="AK166" i="130" s="1"/>
  <c r="AK163" i="130" a="1"/>
  <c r="AK163" i="130" s="1"/>
  <c r="AK160" i="130" a="1"/>
  <c r="AK160" i="130" s="1"/>
  <c r="AK157" i="130" a="1"/>
  <c r="AK157" i="130" s="1"/>
  <c r="AK154" i="130" a="1"/>
  <c r="AK154" i="130" s="1"/>
  <c r="AK151" i="130" a="1"/>
  <c r="AK151" i="130" s="1"/>
  <c r="AK211" i="130" a="1"/>
  <c r="AK211" i="130" s="1"/>
  <c r="AK210" i="130" a="1"/>
  <c r="AK210" i="130" s="1"/>
  <c r="AK202" i="130" a="1"/>
  <c r="AK202" i="130" s="1"/>
  <c r="AK201" i="130" a="1"/>
  <c r="AK201" i="130" s="1"/>
  <c r="AK190" i="130" a="1"/>
  <c r="AK190" i="130" s="1"/>
  <c r="AK267" i="130" a="1"/>
  <c r="AK267" i="130" s="1"/>
  <c r="AK240" i="130" a="1"/>
  <c r="AK240" i="130" s="1"/>
  <c r="AK189" i="130" a="1"/>
  <c r="AK189" i="130" s="1"/>
  <c r="AK183" i="130" a="1"/>
  <c r="AK183" i="130" s="1"/>
  <c r="AK180" i="130" a="1"/>
  <c r="AK180" i="130" s="1"/>
  <c r="AK177" i="130" a="1"/>
  <c r="AK177" i="130" s="1"/>
  <c r="AK174" i="130" a="1"/>
  <c r="AK174" i="130" s="1"/>
  <c r="AK171" i="130" a="1"/>
  <c r="AK171" i="130" s="1"/>
  <c r="AK168" i="130" a="1"/>
  <c r="AK168" i="130" s="1"/>
  <c r="AK165" i="130" a="1"/>
  <c r="AK165" i="130" s="1"/>
  <c r="AK162" i="130" a="1"/>
  <c r="AK162" i="130" s="1"/>
  <c r="AK159" i="130" a="1"/>
  <c r="AK159" i="130" s="1"/>
  <c r="AK156" i="130" a="1"/>
  <c r="AK156" i="130" s="1"/>
  <c r="AK213" i="130" a="1"/>
  <c r="AK213" i="130" s="1"/>
  <c r="AK205" i="130" a="1"/>
  <c r="AK205" i="130" s="1"/>
  <c r="AK204" i="130" a="1"/>
  <c r="AK204" i="130" s="1"/>
  <c r="AK187" i="130" a="1"/>
  <c r="AK187" i="130" s="1"/>
  <c r="AK196" i="130" a="1"/>
  <c r="AK196" i="130" s="1"/>
  <c r="AK284" i="130" a="1"/>
  <c r="AK284" i="130" s="1"/>
  <c r="AK186" i="130" a="1"/>
  <c r="AK186" i="130" s="1"/>
  <c r="AK161" i="130" a="1"/>
  <c r="AK161" i="130" s="1"/>
  <c r="AK158" i="130" a="1"/>
  <c r="AK158" i="130" s="1"/>
  <c r="AK149" i="130" a="1"/>
  <c r="AK149" i="130" s="1"/>
  <c r="AK146" i="130" a="1"/>
  <c r="AK146" i="130" s="1"/>
  <c r="AK143" i="130" a="1"/>
  <c r="AK143" i="130" s="1"/>
  <c r="AK140" i="130" a="1"/>
  <c r="AK140" i="130" s="1"/>
  <c r="AK137" i="130" a="1"/>
  <c r="AK137" i="130" s="1"/>
  <c r="AK134" i="130" a="1"/>
  <c r="AK134" i="130" s="1"/>
  <c r="AK131" i="130" a="1"/>
  <c r="AK131" i="130" s="1"/>
  <c r="AK128" i="130" a="1"/>
  <c r="AK128" i="130" s="1"/>
  <c r="AK125" i="130" a="1"/>
  <c r="AK125" i="130" s="1"/>
  <c r="AK122" i="130" a="1"/>
  <c r="AK122" i="130" s="1"/>
  <c r="AK119" i="130" a="1"/>
  <c r="AK119" i="130" s="1"/>
  <c r="AK116" i="130" a="1"/>
  <c r="AK116" i="130" s="1"/>
  <c r="AK113" i="130" a="1"/>
  <c r="AK113" i="130" s="1"/>
  <c r="AK110" i="130" a="1"/>
  <c r="AK110" i="130" s="1"/>
  <c r="AK107" i="130" a="1"/>
  <c r="AK107" i="130" s="1"/>
  <c r="AK104" i="130" a="1"/>
  <c r="AK104" i="130" s="1"/>
  <c r="AK101" i="130" a="1"/>
  <c r="AK101" i="130" s="1"/>
  <c r="AK98" i="130" a="1"/>
  <c r="AK98" i="130" s="1"/>
  <c r="AK155" i="130" a="1"/>
  <c r="AK155" i="130" s="1"/>
  <c r="AK153" i="130" a="1"/>
  <c r="AK153" i="130" s="1"/>
  <c r="AK150" i="130" a="1"/>
  <c r="AK150" i="130" s="1"/>
  <c r="AK249" i="130" a="1"/>
  <c r="AK249" i="130" s="1"/>
  <c r="AK195" i="130" a="1"/>
  <c r="AK195" i="130" s="1"/>
  <c r="AK173" i="130" a="1"/>
  <c r="AK173" i="130" s="1"/>
  <c r="AK164" i="130" a="1"/>
  <c r="AK164" i="130" s="1"/>
  <c r="AK148" i="130" a="1"/>
  <c r="AK148" i="130" s="1"/>
  <c r="AK145" i="130" a="1"/>
  <c r="AK145" i="130" s="1"/>
  <c r="AK142" i="130" a="1"/>
  <c r="AK142" i="130" s="1"/>
  <c r="AK139" i="130" a="1"/>
  <c r="AK139" i="130" s="1"/>
  <c r="AK136" i="130" a="1"/>
  <c r="AK136" i="130" s="1"/>
  <c r="AK133" i="130" a="1"/>
  <c r="AK133" i="130" s="1"/>
  <c r="AK130" i="130" a="1"/>
  <c r="AK130" i="130" s="1"/>
  <c r="AK127" i="130" a="1"/>
  <c r="AK127" i="130" s="1"/>
  <c r="AK124" i="130" a="1"/>
  <c r="AK124" i="130" s="1"/>
  <c r="AK121" i="130" a="1"/>
  <c r="AK121" i="130" s="1"/>
  <c r="AK118" i="130" a="1"/>
  <c r="AK118" i="130" s="1"/>
  <c r="AK115" i="130" a="1"/>
  <c r="AK115" i="130" s="1"/>
  <c r="AK112" i="130" a="1"/>
  <c r="AK112" i="130" s="1"/>
  <c r="AK109" i="130" a="1"/>
  <c r="AK109" i="130" s="1"/>
  <c r="AK106" i="130" a="1"/>
  <c r="AK106" i="130" s="1"/>
  <c r="AK103" i="130" a="1"/>
  <c r="AK103" i="130" s="1"/>
  <c r="AK182" i="130" a="1"/>
  <c r="AK182" i="130" s="1"/>
  <c r="AK176" i="130" a="1"/>
  <c r="AK176" i="130" s="1"/>
  <c r="AK167" i="130" a="1"/>
  <c r="AK167" i="130" s="1"/>
  <c r="AK147" i="130" a="1"/>
  <c r="AK147" i="130" s="1"/>
  <c r="AK144" i="130" a="1"/>
  <c r="AK144" i="130" s="1"/>
  <c r="AK141" i="130" a="1"/>
  <c r="AK141" i="130" s="1"/>
  <c r="AK138" i="130" a="1"/>
  <c r="AK138" i="130" s="1"/>
  <c r="AK135" i="130" a="1"/>
  <c r="AK135" i="130" s="1"/>
  <c r="AK132" i="130" a="1"/>
  <c r="AK132" i="130" s="1"/>
  <c r="AK129" i="130" a="1"/>
  <c r="AK129" i="130" s="1"/>
  <c r="AK126" i="130" a="1"/>
  <c r="AK126" i="130" s="1"/>
  <c r="AK152" i="130" a="1"/>
  <c r="AK152" i="130" s="1"/>
  <c r="AK108" i="130" a="1"/>
  <c r="AK108" i="130" s="1"/>
  <c r="AK94" i="130" a="1"/>
  <c r="AK94" i="130" s="1"/>
  <c r="AK91" i="130" a="1"/>
  <c r="AK91" i="130" s="1"/>
  <c r="AK88" i="130" a="1"/>
  <c r="AK88" i="130" s="1"/>
  <c r="AK85" i="130" a="1"/>
  <c r="AK85" i="130" s="1"/>
  <c r="AK82" i="130" a="1"/>
  <c r="AK82" i="130" s="1"/>
  <c r="AK79" i="130" a="1"/>
  <c r="AK79" i="130" s="1"/>
  <c r="AK76" i="130" a="1"/>
  <c r="AK76" i="130" s="1"/>
  <c r="AK73" i="130" a="1"/>
  <c r="AK73" i="130" s="1"/>
  <c r="AK70" i="130" a="1"/>
  <c r="AK70" i="130" s="1"/>
  <c r="AK67" i="130" a="1"/>
  <c r="AK67" i="130" s="1"/>
  <c r="AK64" i="130" a="1"/>
  <c r="AK64" i="130" s="1"/>
  <c r="AK61" i="130" a="1"/>
  <c r="AK61" i="130" s="1"/>
  <c r="AK58" i="130" a="1"/>
  <c r="AK58" i="130" s="1"/>
  <c r="AK55" i="130" a="1"/>
  <c r="AK55" i="130" s="1"/>
  <c r="AK52" i="130" a="1"/>
  <c r="AK52" i="130" s="1"/>
  <c r="AK49" i="130" a="1"/>
  <c r="AK49" i="130" s="1"/>
  <c r="AK179" i="130" a="1"/>
  <c r="AK179" i="130" s="1"/>
  <c r="AK123" i="130" a="1"/>
  <c r="AK123" i="130" s="1"/>
  <c r="AK120" i="130" a="1"/>
  <c r="AK120" i="130" s="1"/>
  <c r="AK117" i="130" a="1"/>
  <c r="AK117" i="130" s="1"/>
  <c r="AK96" i="130" a="1"/>
  <c r="AK96" i="130" s="1"/>
  <c r="AK95" i="130" a="1"/>
  <c r="AK95" i="130" s="1"/>
  <c r="AK114" i="130" a="1"/>
  <c r="AK114" i="130" s="1"/>
  <c r="AK97" i="130" a="1"/>
  <c r="AK97" i="130" s="1"/>
  <c r="AK170" i="130" a="1"/>
  <c r="AK170" i="130" s="1"/>
  <c r="AK102" i="130" a="1"/>
  <c r="AK102" i="130" s="1"/>
  <c r="AK93" i="130" a="1"/>
  <c r="AK93" i="130" s="1"/>
  <c r="AK90" i="130" a="1"/>
  <c r="AK90" i="130" s="1"/>
  <c r="AK87" i="130" a="1"/>
  <c r="AK87" i="130" s="1"/>
  <c r="AK84" i="130" a="1"/>
  <c r="AK84" i="130" s="1"/>
  <c r="AK81" i="130" a="1"/>
  <c r="AK81" i="130" s="1"/>
  <c r="AK78" i="130" a="1"/>
  <c r="AK78" i="130" s="1"/>
  <c r="AK75" i="130" a="1"/>
  <c r="AK75" i="130" s="1"/>
  <c r="AK72" i="130" a="1"/>
  <c r="AK72" i="130" s="1"/>
  <c r="AK69" i="130" a="1"/>
  <c r="AK69" i="130" s="1"/>
  <c r="AK66" i="130" a="1"/>
  <c r="AK66" i="130" s="1"/>
  <c r="AK63" i="130" a="1"/>
  <c r="AK63" i="130" s="1"/>
  <c r="AK60" i="130" a="1"/>
  <c r="AK60" i="130" s="1"/>
  <c r="AK57" i="130" a="1"/>
  <c r="AK57" i="130" s="1"/>
  <c r="AK54" i="130" a="1"/>
  <c r="AK54" i="130" s="1"/>
  <c r="AK51" i="130" a="1"/>
  <c r="AK51" i="130" s="1"/>
  <c r="AK48" i="130" a="1"/>
  <c r="AK48" i="130" s="1"/>
  <c r="AK105" i="130" a="1"/>
  <c r="AK105" i="130" s="1"/>
  <c r="AK111" i="130" a="1"/>
  <c r="AK111" i="130" s="1"/>
  <c r="AK99" i="130" a="1"/>
  <c r="AK99" i="130" s="1"/>
  <c r="AK92" i="130" a="1"/>
  <c r="AK92" i="130" s="1"/>
  <c r="AK89" i="130" a="1"/>
  <c r="AK89" i="130" s="1"/>
  <c r="AK86" i="130" a="1"/>
  <c r="AK86" i="130" s="1"/>
  <c r="AK83" i="130" a="1"/>
  <c r="AK83" i="130" s="1"/>
  <c r="AK80" i="130" a="1"/>
  <c r="AK80" i="130" s="1"/>
  <c r="AK77" i="130" a="1"/>
  <c r="AK77" i="130" s="1"/>
  <c r="AK74" i="130" a="1"/>
  <c r="AK74" i="130" s="1"/>
  <c r="AK71" i="130" a="1"/>
  <c r="AK71" i="130" s="1"/>
  <c r="AK68" i="130" a="1"/>
  <c r="AK68" i="130" s="1"/>
  <c r="AK5" i="130" a="1"/>
  <c r="AK5" i="130" s="1"/>
  <c r="AL7" i="130" a="1"/>
  <c r="AL7" i="130" s="1"/>
  <c r="AM9" i="130" a="1"/>
  <c r="AM9" i="130" s="1"/>
  <c r="AI13" i="130" a="1"/>
  <c r="AI13" i="130" s="1"/>
  <c r="AJ15" i="130" a="1"/>
  <c r="AJ15" i="130" s="1"/>
  <c r="AK17" i="130" a="1"/>
  <c r="AK17" i="130" s="1"/>
  <c r="AL27" i="130" a="1"/>
  <c r="AL27" i="130" s="1"/>
  <c r="AJ28" i="130" a="1"/>
  <c r="AJ28" i="130" s="1"/>
  <c r="AL30" i="130" a="1"/>
  <c r="AL30" i="130" s="1"/>
  <c r="AJ31" i="130" a="1"/>
  <c r="AJ31" i="130" s="1"/>
  <c r="AL33" i="130" a="1"/>
  <c r="AL33" i="130" s="1"/>
  <c r="AJ34" i="130" a="1"/>
  <c r="AJ34" i="130" s="1"/>
  <c r="AL36" i="130" a="1"/>
  <c r="AL36" i="130" s="1"/>
  <c r="AJ37" i="130" a="1"/>
  <c r="AJ37" i="130" s="1"/>
  <c r="AL39" i="130" a="1"/>
  <c r="AL39" i="130" s="1"/>
  <c r="AJ40" i="130" a="1"/>
  <c r="AJ40" i="130" s="1"/>
  <c r="AL42" i="130" a="1"/>
  <c r="AL42" i="130" s="1"/>
  <c r="AJ43" i="130" a="1"/>
  <c r="AJ43" i="130" s="1"/>
  <c r="AL45" i="130" a="1"/>
  <c r="AL45" i="130" s="1"/>
  <c r="AJ46" i="130" a="1"/>
  <c r="AJ46" i="130" s="1"/>
  <c r="AL54" i="130" a="1"/>
  <c r="AL54" i="130" s="1"/>
  <c r="AJ331" i="130" a="1"/>
  <c r="AJ331" i="130" s="1"/>
  <c r="AJ328" i="130" a="1"/>
  <c r="AJ328" i="130" s="1"/>
  <c r="AJ325" i="130" a="1"/>
  <c r="AJ325" i="130" s="1"/>
  <c r="AJ322" i="130" a="1"/>
  <c r="AJ322" i="130" s="1"/>
  <c r="AJ319" i="130" a="1"/>
  <c r="AJ319" i="130" s="1"/>
  <c r="AJ316" i="130" a="1"/>
  <c r="AJ316" i="130" s="1"/>
  <c r="AJ313" i="130" a="1"/>
  <c r="AJ313" i="130" s="1"/>
  <c r="AJ310" i="130" a="1"/>
  <c r="AJ310" i="130" s="1"/>
  <c r="AJ307" i="130" a="1"/>
  <c r="AJ307" i="130" s="1"/>
  <c r="AJ304" i="130" a="1"/>
  <c r="AJ304" i="130" s="1"/>
  <c r="AJ301" i="130" a="1"/>
  <c r="AJ301" i="130" s="1"/>
  <c r="AJ333" i="130" a="1"/>
  <c r="AJ333" i="130" s="1"/>
  <c r="AJ330" i="130" a="1"/>
  <c r="AJ330" i="130" s="1"/>
  <c r="AJ327" i="130" a="1"/>
  <c r="AJ327" i="130" s="1"/>
  <c r="AJ324" i="130" a="1"/>
  <c r="AJ324" i="130" s="1"/>
  <c r="AJ321" i="130" a="1"/>
  <c r="AJ321" i="130" s="1"/>
  <c r="AJ318" i="130" a="1"/>
  <c r="AJ318" i="130" s="1"/>
  <c r="AJ315" i="130" a="1"/>
  <c r="AJ315" i="130" s="1"/>
  <c r="AJ312" i="130" a="1"/>
  <c r="AJ312" i="130" s="1"/>
  <c r="AJ309" i="130" a="1"/>
  <c r="AJ309" i="130" s="1"/>
  <c r="AJ306" i="130" a="1"/>
  <c r="AJ306" i="130" s="1"/>
  <c r="AJ303" i="130" a="1"/>
  <c r="AJ303" i="130" s="1"/>
  <c r="AJ300" i="130" a="1"/>
  <c r="AJ300" i="130" s="1"/>
  <c r="AJ297" i="130" a="1"/>
  <c r="AJ297" i="130" s="1"/>
  <c r="AJ294" i="130" a="1"/>
  <c r="AJ294" i="130" s="1"/>
  <c r="AJ295" i="130" a="1"/>
  <c r="AJ295" i="130" s="1"/>
  <c r="AJ293" i="130" a="1"/>
  <c r="AJ293" i="130" s="1"/>
  <c r="AJ291" i="130" a="1"/>
  <c r="AJ291" i="130" s="1"/>
  <c r="AJ284" i="130" a="1"/>
  <c r="AJ284" i="130" s="1"/>
  <c r="AJ282" i="130" a="1"/>
  <c r="AJ282" i="130" s="1"/>
  <c r="AJ275" i="130" a="1"/>
  <c r="AJ275" i="130" s="1"/>
  <c r="AJ273" i="130" a="1"/>
  <c r="AJ273" i="130" s="1"/>
  <c r="AJ267" i="130" a="1"/>
  <c r="AJ267" i="130" s="1"/>
  <c r="AJ264" i="130" a="1"/>
  <c r="AJ264" i="130" s="1"/>
  <c r="AJ261" i="130" a="1"/>
  <c r="AJ261" i="130" s="1"/>
  <c r="AJ258" i="130" a="1"/>
  <c r="AJ258" i="130" s="1"/>
  <c r="AJ255" i="130" a="1"/>
  <c r="AJ255" i="130" s="1"/>
  <c r="AJ252" i="130" a="1"/>
  <c r="AJ252" i="130" s="1"/>
  <c r="AJ249" i="130" a="1"/>
  <c r="AJ249" i="130" s="1"/>
  <c r="AJ246" i="130" a="1"/>
  <c r="AJ246" i="130" s="1"/>
  <c r="AJ243" i="130" a="1"/>
  <c r="AJ243" i="130" s="1"/>
  <c r="AJ240" i="130" a="1"/>
  <c r="AJ240" i="130" s="1"/>
  <c r="AJ270" i="130" a="1"/>
  <c r="AJ270" i="130" s="1"/>
  <c r="AJ289" i="130" a="1"/>
  <c r="AJ289" i="130" s="1"/>
  <c r="AJ280" i="130" a="1"/>
  <c r="AJ280" i="130" s="1"/>
  <c r="AJ332" i="130" a="1"/>
  <c r="AJ332" i="130" s="1"/>
  <c r="AJ329" i="130" a="1"/>
  <c r="AJ329" i="130" s="1"/>
  <c r="AJ326" i="130" a="1"/>
  <c r="AJ326" i="130" s="1"/>
  <c r="AJ323" i="130" a="1"/>
  <c r="AJ323" i="130" s="1"/>
  <c r="AJ320" i="130" a="1"/>
  <c r="AJ320" i="130" s="1"/>
  <c r="AJ317" i="130" a="1"/>
  <c r="AJ317" i="130" s="1"/>
  <c r="AJ314" i="130" a="1"/>
  <c r="AJ314" i="130" s="1"/>
  <c r="AJ311" i="130" a="1"/>
  <c r="AJ311" i="130" s="1"/>
  <c r="AJ308" i="130" a="1"/>
  <c r="AJ308" i="130" s="1"/>
  <c r="AJ305" i="130" a="1"/>
  <c r="AJ305" i="130" s="1"/>
  <c r="AJ302" i="130" a="1"/>
  <c r="AJ302" i="130" s="1"/>
  <c r="AJ299" i="130" a="1"/>
  <c r="AJ299" i="130" s="1"/>
  <c r="AJ292" i="130" a="1"/>
  <c r="AJ292" i="130" s="1"/>
  <c r="AJ283" i="130" a="1"/>
  <c r="AJ283" i="130" s="1"/>
  <c r="AJ274" i="130" a="1"/>
  <c r="AJ274" i="130" s="1"/>
  <c r="AJ296" i="130" a="1"/>
  <c r="AJ296" i="130" s="1"/>
  <c r="AJ278" i="130" a="1"/>
  <c r="AJ278" i="130" s="1"/>
  <c r="AJ269" i="130" a="1"/>
  <c r="AJ269" i="130" s="1"/>
  <c r="AJ260" i="130" a="1"/>
  <c r="AJ260" i="130" s="1"/>
  <c r="AJ251" i="130" a="1"/>
  <c r="AJ251" i="130" s="1"/>
  <c r="AJ242" i="130" a="1"/>
  <c r="AJ242" i="130" s="1"/>
  <c r="AJ222" i="130" a="1"/>
  <c r="AJ222" i="130" s="1"/>
  <c r="AJ219" i="130" a="1"/>
  <c r="AJ219" i="130" s="1"/>
  <c r="AJ216" i="130" a="1"/>
  <c r="AJ216" i="130" s="1"/>
  <c r="AJ213" i="130" a="1"/>
  <c r="AJ213" i="130" s="1"/>
  <c r="AJ210" i="130" a="1"/>
  <c r="AJ210" i="130" s="1"/>
  <c r="AJ207" i="130" a="1"/>
  <c r="AJ207" i="130" s="1"/>
  <c r="AJ204" i="130" a="1"/>
  <c r="AJ204" i="130" s="1"/>
  <c r="AJ201" i="130" a="1"/>
  <c r="AJ201" i="130" s="1"/>
  <c r="AJ198" i="130" a="1"/>
  <c r="AJ198" i="130" s="1"/>
  <c r="AJ288" i="130" a="1"/>
  <c r="AJ288" i="130" s="1"/>
  <c r="AJ272" i="130" a="1"/>
  <c r="AJ272" i="130" s="1"/>
  <c r="AJ262" i="130" a="1"/>
  <c r="AJ262" i="130" s="1"/>
  <c r="AJ253" i="130" a="1"/>
  <c r="AJ253" i="130" s="1"/>
  <c r="AJ244" i="130" a="1"/>
  <c r="AJ244" i="130" s="1"/>
  <c r="AJ236" i="130" a="1"/>
  <c r="AJ236" i="130" s="1"/>
  <c r="AJ233" i="130" a="1"/>
  <c r="AJ233" i="130" s="1"/>
  <c r="AJ230" i="130" a="1"/>
  <c r="AJ230" i="130" s="1"/>
  <c r="AJ227" i="130" a="1"/>
  <c r="AJ227" i="130" s="1"/>
  <c r="AJ277" i="130" a="1"/>
  <c r="AJ277" i="130" s="1"/>
  <c r="AJ287" i="130" a="1"/>
  <c r="AJ287" i="130" s="1"/>
  <c r="AJ276" i="130" a="1"/>
  <c r="AJ276" i="130" s="1"/>
  <c r="AJ271" i="130" a="1"/>
  <c r="AJ271" i="130" s="1"/>
  <c r="AJ266" i="130" a="1"/>
  <c r="AJ266" i="130" s="1"/>
  <c r="AJ257" i="130" a="1"/>
  <c r="AJ257" i="130" s="1"/>
  <c r="AJ248" i="130" a="1"/>
  <c r="AJ248" i="130" s="1"/>
  <c r="AJ239" i="130" a="1"/>
  <c r="AJ239" i="130" s="1"/>
  <c r="AJ221" i="130" a="1"/>
  <c r="AJ221" i="130" s="1"/>
  <c r="AJ218" i="130" a="1"/>
  <c r="AJ218" i="130" s="1"/>
  <c r="AJ298" i="130" a="1"/>
  <c r="AJ298" i="130" s="1"/>
  <c r="AJ281" i="130" a="1"/>
  <c r="AJ281" i="130" s="1"/>
  <c r="AJ268" i="130" a="1"/>
  <c r="AJ268" i="130" s="1"/>
  <c r="AJ259" i="130" a="1"/>
  <c r="AJ259" i="130" s="1"/>
  <c r="AJ250" i="130" a="1"/>
  <c r="AJ250" i="130" s="1"/>
  <c r="AJ241" i="130" a="1"/>
  <c r="AJ241" i="130" s="1"/>
  <c r="AJ237" i="130" a="1"/>
  <c r="AJ237" i="130" s="1"/>
  <c r="AJ234" i="130" a="1"/>
  <c r="AJ234" i="130" s="1"/>
  <c r="AJ231" i="130" a="1"/>
  <c r="AJ231" i="130" s="1"/>
  <c r="AJ228" i="130" a="1"/>
  <c r="AJ228" i="130" s="1"/>
  <c r="AJ286" i="130" a="1"/>
  <c r="AJ286" i="130" s="1"/>
  <c r="AJ285" i="130" a="1"/>
  <c r="AJ285" i="130" s="1"/>
  <c r="AJ263" i="130" a="1"/>
  <c r="AJ263" i="130" s="1"/>
  <c r="AJ254" i="130" a="1"/>
  <c r="AJ254" i="130" s="1"/>
  <c r="AJ245" i="130" a="1"/>
  <c r="AJ245" i="130" s="1"/>
  <c r="AJ235" i="130" a="1"/>
  <c r="AJ235" i="130" s="1"/>
  <c r="AJ232" i="130" a="1"/>
  <c r="AJ232" i="130" s="1"/>
  <c r="AJ229" i="130" a="1"/>
  <c r="AJ229" i="130" s="1"/>
  <c r="AJ226" i="130" a="1"/>
  <c r="AJ226" i="130" s="1"/>
  <c r="AJ279" i="130" a="1"/>
  <c r="AJ279" i="130" s="1"/>
  <c r="AJ247" i="130" a="1"/>
  <c r="AJ247" i="130" s="1"/>
  <c r="AJ217" i="130" a="1"/>
  <c r="AJ217" i="130" s="1"/>
  <c r="AJ196" i="130" a="1"/>
  <c r="AJ196" i="130" s="1"/>
  <c r="AJ195" i="130" a="1"/>
  <c r="AJ195" i="130" s="1"/>
  <c r="AJ194" i="130" a="1"/>
  <c r="AJ194" i="130" s="1"/>
  <c r="AJ186" i="130" a="1"/>
  <c r="AJ186" i="130" s="1"/>
  <c r="AJ185" i="130" a="1"/>
  <c r="AJ185" i="130" s="1"/>
  <c r="AJ182" i="130" a="1"/>
  <c r="AJ182" i="130" s="1"/>
  <c r="AJ179" i="130" a="1"/>
  <c r="AJ179" i="130" s="1"/>
  <c r="AJ176" i="130" a="1"/>
  <c r="AJ176" i="130" s="1"/>
  <c r="AJ173" i="130" a="1"/>
  <c r="AJ173" i="130" s="1"/>
  <c r="AJ170" i="130" a="1"/>
  <c r="AJ170" i="130" s="1"/>
  <c r="AJ167" i="130" a="1"/>
  <c r="AJ167" i="130" s="1"/>
  <c r="AJ164" i="130" a="1"/>
  <c r="AJ164" i="130" s="1"/>
  <c r="AJ161" i="130" a="1"/>
  <c r="AJ161" i="130" s="1"/>
  <c r="AJ158" i="130" a="1"/>
  <c r="AJ158" i="130" s="1"/>
  <c r="AJ215" i="130" a="1"/>
  <c r="AJ215" i="130" s="1"/>
  <c r="AJ209" i="130" a="1"/>
  <c r="AJ209" i="130" s="1"/>
  <c r="AJ208" i="130" a="1"/>
  <c r="AJ208" i="130" s="1"/>
  <c r="AJ200" i="130" a="1"/>
  <c r="AJ200" i="130" s="1"/>
  <c r="AJ199" i="130" a="1"/>
  <c r="AJ199" i="130" s="1"/>
  <c r="AJ193" i="130" a="1"/>
  <c r="AJ193" i="130" s="1"/>
  <c r="AJ256" i="130" a="1"/>
  <c r="AJ256" i="130" s="1"/>
  <c r="AJ225" i="130" a="1"/>
  <c r="AJ225" i="130" s="1"/>
  <c r="AJ192" i="130" a="1"/>
  <c r="AJ192" i="130" s="1"/>
  <c r="AJ191" i="130" a="1"/>
  <c r="AJ191" i="130" s="1"/>
  <c r="AJ184" i="130" a="1"/>
  <c r="AJ184" i="130" s="1"/>
  <c r="AJ181" i="130" a="1"/>
  <c r="AJ181" i="130" s="1"/>
  <c r="AJ178" i="130" a="1"/>
  <c r="AJ178" i="130" s="1"/>
  <c r="AJ175" i="130" a="1"/>
  <c r="AJ175" i="130" s="1"/>
  <c r="AJ172" i="130" a="1"/>
  <c r="AJ172" i="130" s="1"/>
  <c r="AJ169" i="130" a="1"/>
  <c r="AJ169" i="130" s="1"/>
  <c r="AJ166" i="130" a="1"/>
  <c r="AJ166" i="130" s="1"/>
  <c r="AJ163" i="130" a="1"/>
  <c r="AJ163" i="130" s="1"/>
  <c r="AJ160" i="130" a="1"/>
  <c r="AJ160" i="130" s="1"/>
  <c r="AJ157" i="130" a="1"/>
  <c r="AJ157" i="130" s="1"/>
  <c r="AJ154" i="130" a="1"/>
  <c r="AJ154" i="130" s="1"/>
  <c r="AJ224" i="130" a="1"/>
  <c r="AJ224" i="130" s="1"/>
  <c r="AJ212" i="130" a="1"/>
  <c r="AJ212" i="130" s="1"/>
  <c r="AJ211" i="130" a="1"/>
  <c r="AJ211" i="130" s="1"/>
  <c r="AJ203" i="130" a="1"/>
  <c r="AJ203" i="130" s="1"/>
  <c r="AJ202" i="130" a="1"/>
  <c r="AJ202" i="130" s="1"/>
  <c r="AJ190" i="130" a="1"/>
  <c r="AJ190" i="130" s="1"/>
  <c r="AJ290" i="130" a="1"/>
  <c r="AJ290" i="130" s="1"/>
  <c r="AJ265" i="130" a="1"/>
  <c r="AJ265" i="130" s="1"/>
  <c r="AJ238" i="130" a="1"/>
  <c r="AJ238" i="130" s="1"/>
  <c r="AJ223" i="130" a="1"/>
  <c r="AJ223" i="130" s="1"/>
  <c r="AJ220" i="130" a="1"/>
  <c r="AJ220" i="130" s="1"/>
  <c r="AJ189" i="130" a="1"/>
  <c r="AJ189" i="130" s="1"/>
  <c r="AJ188" i="130" a="1"/>
  <c r="AJ188" i="130" s="1"/>
  <c r="AJ183" i="130" a="1"/>
  <c r="AJ183" i="130" s="1"/>
  <c r="AJ206" i="130" a="1"/>
  <c r="AJ206" i="130" s="1"/>
  <c r="AJ205" i="130" a="1"/>
  <c r="AJ205" i="130" s="1"/>
  <c r="AJ197" i="130" a="1"/>
  <c r="AJ197" i="130" s="1"/>
  <c r="AJ174" i="130" a="1"/>
  <c r="AJ174" i="130" s="1"/>
  <c r="AJ165" i="130" a="1"/>
  <c r="AJ165" i="130" s="1"/>
  <c r="AJ155" i="130" a="1"/>
  <c r="AJ155" i="130" s="1"/>
  <c r="AJ149" i="130" a="1"/>
  <c r="AJ149" i="130" s="1"/>
  <c r="AJ146" i="130" a="1"/>
  <c r="AJ146" i="130" s="1"/>
  <c r="AJ143" i="130" a="1"/>
  <c r="AJ143" i="130" s="1"/>
  <c r="AJ140" i="130" a="1"/>
  <c r="AJ140" i="130" s="1"/>
  <c r="AJ137" i="130" a="1"/>
  <c r="AJ137" i="130" s="1"/>
  <c r="AJ134" i="130" a="1"/>
  <c r="AJ134" i="130" s="1"/>
  <c r="AJ131" i="130" a="1"/>
  <c r="AJ131" i="130" s="1"/>
  <c r="AJ128" i="130" a="1"/>
  <c r="AJ128" i="130" s="1"/>
  <c r="AJ125" i="130" a="1"/>
  <c r="AJ125" i="130" s="1"/>
  <c r="AJ122" i="130" a="1"/>
  <c r="AJ122" i="130" s="1"/>
  <c r="AJ119" i="130" a="1"/>
  <c r="AJ119" i="130" s="1"/>
  <c r="AJ116" i="130" a="1"/>
  <c r="AJ116" i="130" s="1"/>
  <c r="AJ113" i="130" a="1"/>
  <c r="AJ113" i="130" s="1"/>
  <c r="AJ110" i="130" a="1"/>
  <c r="AJ110" i="130" s="1"/>
  <c r="AJ107" i="130" a="1"/>
  <c r="AJ107" i="130" s="1"/>
  <c r="AJ153" i="130" a="1"/>
  <c r="AJ153" i="130" s="1"/>
  <c r="AJ150" i="130" a="1"/>
  <c r="AJ150" i="130" s="1"/>
  <c r="AJ177" i="130" a="1"/>
  <c r="AJ177" i="130" s="1"/>
  <c r="AJ168" i="130" a="1"/>
  <c r="AJ168" i="130" s="1"/>
  <c r="AJ151" i="130" a="1"/>
  <c r="AJ151" i="130" s="1"/>
  <c r="AJ148" i="130" a="1"/>
  <c r="AJ148" i="130" s="1"/>
  <c r="AJ145" i="130" a="1"/>
  <c r="AJ145" i="130" s="1"/>
  <c r="AJ142" i="130" a="1"/>
  <c r="AJ142" i="130" s="1"/>
  <c r="AJ139" i="130" a="1"/>
  <c r="AJ139" i="130" s="1"/>
  <c r="AJ136" i="130" a="1"/>
  <c r="AJ136" i="130" s="1"/>
  <c r="AJ133" i="130" a="1"/>
  <c r="AJ133" i="130" s="1"/>
  <c r="AJ130" i="130" a="1"/>
  <c r="AJ130" i="130" s="1"/>
  <c r="AJ127" i="130" a="1"/>
  <c r="AJ127" i="130" s="1"/>
  <c r="AJ124" i="130" a="1"/>
  <c r="AJ124" i="130" s="1"/>
  <c r="AJ121" i="130" a="1"/>
  <c r="AJ121" i="130" s="1"/>
  <c r="AJ118" i="130" a="1"/>
  <c r="AJ118" i="130" s="1"/>
  <c r="AJ115" i="130" a="1"/>
  <c r="AJ115" i="130" s="1"/>
  <c r="AJ112" i="130" a="1"/>
  <c r="AJ112" i="130" s="1"/>
  <c r="AJ109" i="130" a="1"/>
  <c r="AJ109" i="130" s="1"/>
  <c r="AJ180" i="130" a="1"/>
  <c r="AJ180" i="130" s="1"/>
  <c r="AJ171" i="130" a="1"/>
  <c r="AJ171" i="130" s="1"/>
  <c r="AJ162" i="130" a="1"/>
  <c r="AJ162" i="130" s="1"/>
  <c r="AJ159" i="130" a="1"/>
  <c r="AJ159" i="130" s="1"/>
  <c r="AJ156" i="130" a="1"/>
  <c r="AJ156" i="130" s="1"/>
  <c r="AJ214" i="130" a="1"/>
  <c r="AJ214" i="130" s="1"/>
  <c r="AJ147" i="130" a="1"/>
  <c r="AJ147" i="130" s="1"/>
  <c r="AJ144" i="130" a="1"/>
  <c r="AJ144" i="130" s="1"/>
  <c r="AJ141" i="130" a="1"/>
  <c r="AJ141" i="130" s="1"/>
  <c r="AJ138" i="130" a="1"/>
  <c r="AJ138" i="130" s="1"/>
  <c r="AJ135" i="130" a="1"/>
  <c r="AJ135" i="130" s="1"/>
  <c r="AJ132" i="130" a="1"/>
  <c r="AJ132" i="130" s="1"/>
  <c r="AJ129" i="130" a="1"/>
  <c r="AJ129" i="130" s="1"/>
  <c r="AJ126" i="130" a="1"/>
  <c r="AJ126" i="130" s="1"/>
  <c r="AJ123" i="130" a="1"/>
  <c r="AJ123" i="130" s="1"/>
  <c r="AJ120" i="130" a="1"/>
  <c r="AJ120" i="130" s="1"/>
  <c r="AJ117" i="130" a="1"/>
  <c r="AJ117" i="130" s="1"/>
  <c r="AJ92" i="130" a="1"/>
  <c r="AJ92" i="130" s="1"/>
  <c r="AJ89" i="130" a="1"/>
  <c r="AJ89" i="130" s="1"/>
  <c r="AJ86" i="130" a="1"/>
  <c r="AJ86" i="130" s="1"/>
  <c r="AJ83" i="130" a="1"/>
  <c r="AJ83" i="130" s="1"/>
  <c r="AJ80" i="130" a="1"/>
  <c r="AJ80" i="130" s="1"/>
  <c r="AJ77" i="130" a="1"/>
  <c r="AJ77" i="130" s="1"/>
  <c r="AJ74" i="130" a="1"/>
  <c r="AJ74" i="130" s="1"/>
  <c r="AJ71" i="130" a="1"/>
  <c r="AJ71" i="130" s="1"/>
  <c r="AJ68" i="130" a="1"/>
  <c r="AJ68" i="130" s="1"/>
  <c r="AJ65" i="130" a="1"/>
  <c r="AJ65" i="130" s="1"/>
  <c r="AJ62" i="130" a="1"/>
  <c r="AJ62" i="130" s="1"/>
  <c r="AJ59" i="130" a="1"/>
  <c r="AJ59" i="130" s="1"/>
  <c r="AJ56" i="130" a="1"/>
  <c r="AJ56" i="130" s="1"/>
  <c r="AJ108" i="130" a="1"/>
  <c r="AJ108" i="130" s="1"/>
  <c r="AJ106" i="130" a="1"/>
  <c r="AJ106" i="130" s="1"/>
  <c r="AJ100" i="130" a="1"/>
  <c r="AJ100" i="130" s="1"/>
  <c r="AJ187" i="130" a="1"/>
  <c r="AJ187" i="130" s="1"/>
  <c r="AJ104" i="130" a="1"/>
  <c r="AJ104" i="130" s="1"/>
  <c r="AJ101" i="130" a="1"/>
  <c r="AJ101" i="130" s="1"/>
  <c r="AJ96" i="130" a="1"/>
  <c r="AJ96" i="130" s="1"/>
  <c r="AJ95" i="130" a="1"/>
  <c r="AJ95" i="130" s="1"/>
  <c r="AJ94" i="130" a="1"/>
  <c r="AJ94" i="130" s="1"/>
  <c r="AJ91" i="130" a="1"/>
  <c r="AJ91" i="130" s="1"/>
  <c r="AJ88" i="130" a="1"/>
  <c r="AJ88" i="130" s="1"/>
  <c r="AJ85" i="130" a="1"/>
  <c r="AJ85" i="130" s="1"/>
  <c r="AJ82" i="130" a="1"/>
  <c r="AJ82" i="130" s="1"/>
  <c r="AJ79" i="130" a="1"/>
  <c r="AJ79" i="130" s="1"/>
  <c r="AJ76" i="130" a="1"/>
  <c r="AJ76" i="130" s="1"/>
  <c r="AJ73" i="130" a="1"/>
  <c r="AJ73" i="130" s="1"/>
  <c r="AJ70" i="130" a="1"/>
  <c r="AJ70" i="130" s="1"/>
  <c r="AJ114" i="130" a="1"/>
  <c r="AJ114" i="130" s="1"/>
  <c r="AJ97" i="130" a="1"/>
  <c r="AJ97" i="130" s="1"/>
  <c r="AJ102" i="130" a="1"/>
  <c r="AJ102" i="130" s="1"/>
  <c r="AJ98" i="130" a="1"/>
  <c r="AJ98" i="130" s="1"/>
  <c r="AJ105" i="130" a="1"/>
  <c r="AJ105" i="130" s="1"/>
  <c r="AJ93" i="130" a="1"/>
  <c r="AJ93" i="130" s="1"/>
  <c r="AJ90" i="130" a="1"/>
  <c r="AJ90" i="130" s="1"/>
  <c r="AJ87" i="130" a="1"/>
  <c r="AJ87" i="130" s="1"/>
  <c r="AJ111" i="130" a="1"/>
  <c r="AJ111" i="130" s="1"/>
  <c r="AJ99" i="130" a="1"/>
  <c r="AJ99" i="130" s="1"/>
  <c r="AL333" i="130" a="1"/>
  <c r="AL333" i="130" s="1"/>
  <c r="AL330" i="130" a="1"/>
  <c r="AL330" i="130" s="1"/>
  <c r="AL327" i="130" a="1"/>
  <c r="AL327" i="130" s="1"/>
  <c r="AL324" i="130" a="1"/>
  <c r="AL324" i="130" s="1"/>
  <c r="AL321" i="130" a="1"/>
  <c r="AL321" i="130" s="1"/>
  <c r="AL318" i="130" a="1"/>
  <c r="AL318" i="130" s="1"/>
  <c r="AL315" i="130" a="1"/>
  <c r="AL315" i="130" s="1"/>
  <c r="AL312" i="130" a="1"/>
  <c r="AL312" i="130" s="1"/>
  <c r="AL309" i="130" a="1"/>
  <c r="AL309" i="130" s="1"/>
  <c r="AL306" i="130" a="1"/>
  <c r="AL306" i="130" s="1"/>
  <c r="AL303" i="130" a="1"/>
  <c r="AL303" i="130" s="1"/>
  <c r="AL300" i="130" a="1"/>
  <c r="AL300" i="130" s="1"/>
  <c r="AL332" i="130" a="1"/>
  <c r="AL332" i="130" s="1"/>
  <c r="AL329" i="130" a="1"/>
  <c r="AL329" i="130" s="1"/>
  <c r="AL326" i="130" a="1"/>
  <c r="AL326" i="130" s="1"/>
  <c r="AL323" i="130" a="1"/>
  <c r="AL323" i="130" s="1"/>
  <c r="AL320" i="130" a="1"/>
  <c r="AL320" i="130" s="1"/>
  <c r="AL317" i="130" a="1"/>
  <c r="AL317" i="130" s="1"/>
  <c r="AL314" i="130" a="1"/>
  <c r="AL314" i="130" s="1"/>
  <c r="AL311" i="130" a="1"/>
  <c r="AL311" i="130" s="1"/>
  <c r="AL308" i="130" a="1"/>
  <c r="AL308" i="130" s="1"/>
  <c r="AL305" i="130" a="1"/>
  <c r="AL305" i="130" s="1"/>
  <c r="AL302" i="130" a="1"/>
  <c r="AL302" i="130" s="1"/>
  <c r="AL299" i="130" a="1"/>
  <c r="AL299" i="130" s="1"/>
  <c r="AL296" i="130" a="1"/>
  <c r="AL296" i="130" s="1"/>
  <c r="AL295" i="130" a="1"/>
  <c r="AL295" i="130" s="1"/>
  <c r="AL291" i="130" a="1"/>
  <c r="AL291" i="130" s="1"/>
  <c r="AL282" i="130" a="1"/>
  <c r="AL282" i="130" s="1"/>
  <c r="AL273" i="130" a="1"/>
  <c r="AL273" i="130" s="1"/>
  <c r="AL270" i="130" a="1"/>
  <c r="AL270" i="130" s="1"/>
  <c r="AL297" i="130" a="1"/>
  <c r="AL297" i="130" s="1"/>
  <c r="AL269" i="130" a="1"/>
  <c r="AL269" i="130" s="1"/>
  <c r="AL266" i="130" a="1"/>
  <c r="AL266" i="130" s="1"/>
  <c r="AL263" i="130" a="1"/>
  <c r="AL263" i="130" s="1"/>
  <c r="AL260" i="130" a="1"/>
  <c r="AL260" i="130" s="1"/>
  <c r="AL257" i="130" a="1"/>
  <c r="AL257" i="130" s="1"/>
  <c r="AL254" i="130" a="1"/>
  <c r="AL254" i="130" s="1"/>
  <c r="AL251" i="130" a="1"/>
  <c r="AL251" i="130" s="1"/>
  <c r="AL248" i="130" a="1"/>
  <c r="AL248" i="130" s="1"/>
  <c r="AL245" i="130" a="1"/>
  <c r="AL245" i="130" s="1"/>
  <c r="AL242" i="130" a="1"/>
  <c r="AL242" i="130" s="1"/>
  <c r="AL239" i="130" a="1"/>
  <c r="AL239" i="130" s="1"/>
  <c r="AL289" i="130" a="1"/>
  <c r="AL289" i="130" s="1"/>
  <c r="AL287" i="130" a="1"/>
  <c r="AL287" i="130" s="1"/>
  <c r="AL280" i="130" a="1"/>
  <c r="AL280" i="130" s="1"/>
  <c r="AL278" i="130" a="1"/>
  <c r="AL278" i="130" s="1"/>
  <c r="AL271" i="130" a="1"/>
  <c r="AL271" i="130" s="1"/>
  <c r="AL285" i="130" a="1"/>
  <c r="AL285" i="130" s="1"/>
  <c r="AL276" i="130" a="1"/>
  <c r="AL276" i="130" s="1"/>
  <c r="AL292" i="130" a="1"/>
  <c r="AL292" i="130" s="1"/>
  <c r="AL290" i="130" a="1"/>
  <c r="AL290" i="130" s="1"/>
  <c r="AL283" i="130" a="1"/>
  <c r="AL283" i="130" s="1"/>
  <c r="AL281" i="130" a="1"/>
  <c r="AL281" i="130" s="1"/>
  <c r="AL274" i="130" a="1"/>
  <c r="AL274" i="130" s="1"/>
  <c r="AL272" i="130" a="1"/>
  <c r="AL272" i="130" s="1"/>
  <c r="AL331" i="130" a="1"/>
  <c r="AL331" i="130" s="1"/>
  <c r="AL328" i="130" a="1"/>
  <c r="AL328" i="130" s="1"/>
  <c r="AL325" i="130" a="1"/>
  <c r="AL325" i="130" s="1"/>
  <c r="AL322" i="130" a="1"/>
  <c r="AL322" i="130" s="1"/>
  <c r="AL319" i="130" a="1"/>
  <c r="AL319" i="130" s="1"/>
  <c r="AL316" i="130" a="1"/>
  <c r="AL316" i="130" s="1"/>
  <c r="AL313" i="130" a="1"/>
  <c r="AL313" i="130" s="1"/>
  <c r="AL310" i="130" a="1"/>
  <c r="AL310" i="130" s="1"/>
  <c r="AL307" i="130" a="1"/>
  <c r="AL307" i="130" s="1"/>
  <c r="AL304" i="130" a="1"/>
  <c r="AL304" i="130" s="1"/>
  <c r="AL301" i="130" a="1"/>
  <c r="AL301" i="130" s="1"/>
  <c r="AL298" i="130" a="1"/>
  <c r="AL298" i="130" s="1"/>
  <c r="AL288" i="130" a="1"/>
  <c r="AL288" i="130" s="1"/>
  <c r="AL279" i="130" a="1"/>
  <c r="AL279" i="130" s="1"/>
  <c r="AL294" i="130" a="1"/>
  <c r="AL294" i="130" s="1"/>
  <c r="AL262" i="130" a="1"/>
  <c r="AL262" i="130" s="1"/>
  <c r="AL253" i="130" a="1"/>
  <c r="AL253" i="130" s="1"/>
  <c r="AL244" i="130" a="1"/>
  <c r="AL244" i="130" s="1"/>
  <c r="AL221" i="130" a="1"/>
  <c r="AL221" i="130" s="1"/>
  <c r="AL218" i="130" a="1"/>
  <c r="AL218" i="130" s="1"/>
  <c r="AL215" i="130" a="1"/>
  <c r="AL215" i="130" s="1"/>
  <c r="AL212" i="130" a="1"/>
  <c r="AL212" i="130" s="1"/>
  <c r="AL209" i="130" a="1"/>
  <c r="AL209" i="130" s="1"/>
  <c r="AL206" i="130" a="1"/>
  <c r="AL206" i="130" s="1"/>
  <c r="AL203" i="130" a="1"/>
  <c r="AL203" i="130" s="1"/>
  <c r="AL200" i="130" a="1"/>
  <c r="AL200" i="130" s="1"/>
  <c r="AL197" i="130" a="1"/>
  <c r="AL197" i="130" s="1"/>
  <c r="AL264" i="130" a="1"/>
  <c r="AL264" i="130" s="1"/>
  <c r="AL255" i="130" a="1"/>
  <c r="AL255" i="130" s="1"/>
  <c r="AL246" i="130" a="1"/>
  <c r="AL246" i="130" s="1"/>
  <c r="AL293" i="130" a="1"/>
  <c r="AL293" i="130" s="1"/>
  <c r="AL277" i="130" a="1"/>
  <c r="AL277" i="130" s="1"/>
  <c r="AL237" i="130" a="1"/>
  <c r="AL237" i="130" s="1"/>
  <c r="AL234" i="130" a="1"/>
  <c r="AL234" i="130" s="1"/>
  <c r="AL231" i="130" a="1"/>
  <c r="AL231" i="130" s="1"/>
  <c r="AL228" i="130" a="1"/>
  <c r="AL228" i="130" s="1"/>
  <c r="AL268" i="130" a="1"/>
  <c r="AL268" i="130" s="1"/>
  <c r="AL259" i="130" a="1"/>
  <c r="AL259" i="130" s="1"/>
  <c r="AL250" i="130" a="1"/>
  <c r="AL250" i="130" s="1"/>
  <c r="AL241" i="130" a="1"/>
  <c r="AL241" i="130" s="1"/>
  <c r="AL223" i="130" a="1"/>
  <c r="AL223" i="130" s="1"/>
  <c r="AL220" i="130" a="1"/>
  <c r="AL220" i="130" s="1"/>
  <c r="AL217" i="130" a="1"/>
  <c r="AL217" i="130" s="1"/>
  <c r="AL261" i="130" a="1"/>
  <c r="AL261" i="130" s="1"/>
  <c r="AL252" i="130" a="1"/>
  <c r="AL252" i="130" s="1"/>
  <c r="AL243" i="130" a="1"/>
  <c r="AL243" i="130" s="1"/>
  <c r="AL224" i="130" a="1"/>
  <c r="AL224" i="130" s="1"/>
  <c r="AL286" i="130" a="1"/>
  <c r="AL286" i="130" s="1"/>
  <c r="AL275" i="130" a="1"/>
  <c r="AL275" i="130" s="1"/>
  <c r="AL225" i="130" a="1"/>
  <c r="AL225" i="130" s="1"/>
  <c r="AL235" i="130" a="1"/>
  <c r="AL235" i="130" s="1"/>
  <c r="AL232" i="130" a="1"/>
  <c r="AL232" i="130" s="1"/>
  <c r="AL229" i="130" a="1"/>
  <c r="AL229" i="130" s="1"/>
  <c r="AL265" i="130" a="1"/>
  <c r="AL265" i="130" s="1"/>
  <c r="AL256" i="130" a="1"/>
  <c r="AL256" i="130" s="1"/>
  <c r="AL247" i="130" a="1"/>
  <c r="AL247" i="130" s="1"/>
  <c r="AL238" i="130" a="1"/>
  <c r="AL238" i="130" s="1"/>
  <c r="AL284" i="130" a="1"/>
  <c r="AL284" i="130" s="1"/>
  <c r="AL226" i="130" a="1"/>
  <c r="AL226" i="130" s="1"/>
  <c r="AL222" i="130" a="1"/>
  <c r="AL222" i="130" s="1"/>
  <c r="AL219" i="130" a="1"/>
  <c r="AL219" i="130" s="1"/>
  <c r="AL192" i="130" a="1"/>
  <c r="AL192" i="130" s="1"/>
  <c r="AL184" i="130" a="1"/>
  <c r="AL184" i="130" s="1"/>
  <c r="AL181" i="130" a="1"/>
  <c r="AL181" i="130" s="1"/>
  <c r="AL178" i="130" a="1"/>
  <c r="AL178" i="130" s="1"/>
  <c r="AL175" i="130" a="1"/>
  <c r="AL175" i="130" s="1"/>
  <c r="AL172" i="130" a="1"/>
  <c r="AL172" i="130" s="1"/>
  <c r="AL169" i="130" a="1"/>
  <c r="AL169" i="130" s="1"/>
  <c r="AL166" i="130" a="1"/>
  <c r="AL166" i="130" s="1"/>
  <c r="AL163" i="130" a="1"/>
  <c r="AL163" i="130" s="1"/>
  <c r="AL160" i="130" a="1"/>
  <c r="AL160" i="130" s="1"/>
  <c r="AL157" i="130" a="1"/>
  <c r="AL157" i="130" s="1"/>
  <c r="AL258" i="130" a="1"/>
  <c r="AL258" i="130" s="1"/>
  <c r="AL211" i="130" a="1"/>
  <c r="AL211" i="130" s="1"/>
  <c r="AL210" i="130" a="1"/>
  <c r="AL210" i="130" s="1"/>
  <c r="AL202" i="130" a="1"/>
  <c r="AL202" i="130" s="1"/>
  <c r="AL201" i="130" a="1"/>
  <c r="AL201" i="130" s="1"/>
  <c r="AL233" i="130" a="1"/>
  <c r="AL233" i="130" s="1"/>
  <c r="AL191" i="130" a="1"/>
  <c r="AL191" i="130" s="1"/>
  <c r="AL190" i="130" a="1"/>
  <c r="AL190" i="130" s="1"/>
  <c r="AL216" i="130" a="1"/>
  <c r="AL216" i="130" s="1"/>
  <c r="AL189" i="130" a="1"/>
  <c r="AL189" i="130" s="1"/>
  <c r="AL183" i="130" a="1"/>
  <c r="AL183" i="130" s="1"/>
  <c r="AL180" i="130" a="1"/>
  <c r="AL180" i="130" s="1"/>
  <c r="AL177" i="130" a="1"/>
  <c r="AL177" i="130" s="1"/>
  <c r="AL174" i="130" a="1"/>
  <c r="AL174" i="130" s="1"/>
  <c r="AL171" i="130" a="1"/>
  <c r="AL171" i="130" s="1"/>
  <c r="AL168" i="130" a="1"/>
  <c r="AL168" i="130" s="1"/>
  <c r="AL165" i="130" a="1"/>
  <c r="AL165" i="130" s="1"/>
  <c r="AL162" i="130" a="1"/>
  <c r="AL162" i="130" s="1"/>
  <c r="AL159" i="130" a="1"/>
  <c r="AL159" i="130" s="1"/>
  <c r="AL156" i="130" a="1"/>
  <c r="AL156" i="130" s="1"/>
  <c r="AL153" i="130" a="1"/>
  <c r="AL153" i="130" s="1"/>
  <c r="AL267" i="130" a="1"/>
  <c r="AL267" i="130" s="1"/>
  <c r="AL240" i="130" a="1"/>
  <c r="AL240" i="130" s="1"/>
  <c r="AL213" i="130" a="1"/>
  <c r="AL213" i="130" s="1"/>
  <c r="AL205" i="130" a="1"/>
  <c r="AL205" i="130" s="1"/>
  <c r="AL204" i="130" a="1"/>
  <c r="AL204" i="130" s="1"/>
  <c r="AL230" i="130" a="1"/>
  <c r="AL230" i="130" s="1"/>
  <c r="AL188" i="130" a="1"/>
  <c r="AL188" i="130" s="1"/>
  <c r="AL187" i="130" a="1"/>
  <c r="AL187" i="130" s="1"/>
  <c r="AL214" i="130" a="1"/>
  <c r="AL214" i="130" s="1"/>
  <c r="AL196" i="130" a="1"/>
  <c r="AL196" i="130" s="1"/>
  <c r="AL195" i="130" a="1"/>
  <c r="AL195" i="130" s="1"/>
  <c r="AL186" i="130" a="1"/>
  <c r="AL186" i="130" s="1"/>
  <c r="AL182" i="130" a="1"/>
  <c r="AL182" i="130" s="1"/>
  <c r="AL249" i="130" a="1"/>
  <c r="AL249" i="130" s="1"/>
  <c r="AL208" i="130" a="1"/>
  <c r="AL208" i="130" s="1"/>
  <c r="AL207" i="130" a="1"/>
  <c r="AL207" i="130" s="1"/>
  <c r="AL199" i="130" a="1"/>
  <c r="AL199" i="130" s="1"/>
  <c r="AL198" i="130" a="1"/>
  <c r="AL198" i="130" s="1"/>
  <c r="AL155" i="130" a="1"/>
  <c r="AL155" i="130" s="1"/>
  <c r="AL150" i="130" a="1"/>
  <c r="AL150" i="130" s="1"/>
  <c r="AL185" i="130" a="1"/>
  <c r="AL185" i="130" s="1"/>
  <c r="AL173" i="130" a="1"/>
  <c r="AL173" i="130" s="1"/>
  <c r="AL164" i="130" a="1"/>
  <c r="AL164" i="130" s="1"/>
  <c r="AL148" i="130" a="1"/>
  <c r="AL148" i="130" s="1"/>
  <c r="AL145" i="130" a="1"/>
  <c r="AL145" i="130" s="1"/>
  <c r="AL142" i="130" a="1"/>
  <c r="AL142" i="130" s="1"/>
  <c r="AL139" i="130" a="1"/>
  <c r="AL139" i="130" s="1"/>
  <c r="AL136" i="130" a="1"/>
  <c r="AL136" i="130" s="1"/>
  <c r="AL133" i="130" a="1"/>
  <c r="AL133" i="130" s="1"/>
  <c r="AL130" i="130" a="1"/>
  <c r="AL130" i="130" s="1"/>
  <c r="AL127" i="130" a="1"/>
  <c r="AL127" i="130" s="1"/>
  <c r="AL124" i="130" a="1"/>
  <c r="AL124" i="130" s="1"/>
  <c r="AL121" i="130" a="1"/>
  <c r="AL121" i="130" s="1"/>
  <c r="AL118" i="130" a="1"/>
  <c r="AL118" i="130" s="1"/>
  <c r="AL115" i="130" a="1"/>
  <c r="AL115" i="130" s="1"/>
  <c r="AL112" i="130" a="1"/>
  <c r="AL112" i="130" s="1"/>
  <c r="AL109" i="130" a="1"/>
  <c r="AL109" i="130" s="1"/>
  <c r="AL106" i="130" a="1"/>
  <c r="AL106" i="130" s="1"/>
  <c r="AL236" i="130" a="1"/>
  <c r="AL236" i="130" s="1"/>
  <c r="AL194" i="130" a="1"/>
  <c r="AL194" i="130" s="1"/>
  <c r="AL227" i="130" a="1"/>
  <c r="AL227" i="130" s="1"/>
  <c r="AL193" i="130" a="1"/>
  <c r="AL193" i="130" s="1"/>
  <c r="AL151" i="130" a="1"/>
  <c r="AL151" i="130" s="1"/>
  <c r="AL176" i="130" a="1"/>
  <c r="AL176" i="130" s="1"/>
  <c r="AL167" i="130" a="1"/>
  <c r="AL167" i="130" s="1"/>
  <c r="AL147" i="130" a="1"/>
  <c r="AL147" i="130" s="1"/>
  <c r="AL144" i="130" a="1"/>
  <c r="AL144" i="130" s="1"/>
  <c r="AL141" i="130" a="1"/>
  <c r="AL141" i="130" s="1"/>
  <c r="AL138" i="130" a="1"/>
  <c r="AL138" i="130" s="1"/>
  <c r="AL135" i="130" a="1"/>
  <c r="AL135" i="130" s="1"/>
  <c r="AL132" i="130" a="1"/>
  <c r="AL132" i="130" s="1"/>
  <c r="AL129" i="130" a="1"/>
  <c r="AL129" i="130" s="1"/>
  <c r="AL126" i="130" a="1"/>
  <c r="AL126" i="130" s="1"/>
  <c r="AL123" i="130" a="1"/>
  <c r="AL123" i="130" s="1"/>
  <c r="AL120" i="130" a="1"/>
  <c r="AL120" i="130" s="1"/>
  <c r="AL117" i="130" a="1"/>
  <c r="AL117" i="130" s="1"/>
  <c r="AL114" i="130" a="1"/>
  <c r="AL114" i="130" s="1"/>
  <c r="AL111" i="130" a="1"/>
  <c r="AL111" i="130" s="1"/>
  <c r="AL108" i="130" a="1"/>
  <c r="AL108" i="130" s="1"/>
  <c r="AL154" i="130" a="1"/>
  <c r="AL154" i="130" s="1"/>
  <c r="AL152" i="130" a="1"/>
  <c r="AL152" i="130" s="1"/>
  <c r="AL179" i="130" a="1"/>
  <c r="AL179" i="130" s="1"/>
  <c r="AL170" i="130" a="1"/>
  <c r="AL170" i="130" s="1"/>
  <c r="AL149" i="130" a="1"/>
  <c r="AL149" i="130" s="1"/>
  <c r="AL146" i="130" a="1"/>
  <c r="AL146" i="130" s="1"/>
  <c r="AL143" i="130" a="1"/>
  <c r="AL143" i="130" s="1"/>
  <c r="AL140" i="130" a="1"/>
  <c r="AL140" i="130" s="1"/>
  <c r="AL137" i="130" a="1"/>
  <c r="AL137" i="130" s="1"/>
  <c r="AL134" i="130" a="1"/>
  <c r="AL134" i="130" s="1"/>
  <c r="AL131" i="130" a="1"/>
  <c r="AL131" i="130" s="1"/>
  <c r="AL128" i="130" a="1"/>
  <c r="AL128" i="130" s="1"/>
  <c r="AL125" i="130" a="1"/>
  <c r="AL125" i="130" s="1"/>
  <c r="AL122" i="130" a="1"/>
  <c r="AL122" i="130" s="1"/>
  <c r="AL119" i="130" a="1"/>
  <c r="AL119" i="130" s="1"/>
  <c r="AL116" i="130" a="1"/>
  <c r="AL116" i="130" s="1"/>
  <c r="AL91" i="130" a="1"/>
  <c r="AL91" i="130" s="1"/>
  <c r="AL88" i="130" a="1"/>
  <c r="AL88" i="130" s="1"/>
  <c r="AL85" i="130" a="1"/>
  <c r="AL85" i="130" s="1"/>
  <c r="AL82" i="130" a="1"/>
  <c r="AL82" i="130" s="1"/>
  <c r="AL79" i="130" a="1"/>
  <c r="AL79" i="130" s="1"/>
  <c r="AL76" i="130" a="1"/>
  <c r="AL76" i="130" s="1"/>
  <c r="AL73" i="130" a="1"/>
  <c r="AL73" i="130" s="1"/>
  <c r="AL70" i="130" a="1"/>
  <c r="AL70" i="130" s="1"/>
  <c r="AL67" i="130" a="1"/>
  <c r="AL67" i="130" s="1"/>
  <c r="AL64" i="130" a="1"/>
  <c r="AL64" i="130" s="1"/>
  <c r="AL61" i="130" a="1"/>
  <c r="AL61" i="130" s="1"/>
  <c r="AL58" i="130" a="1"/>
  <c r="AL58" i="130" s="1"/>
  <c r="AL55" i="130" a="1"/>
  <c r="AL55" i="130" s="1"/>
  <c r="AL110" i="130" a="1"/>
  <c r="AL110" i="130" s="1"/>
  <c r="AL104" i="130" a="1"/>
  <c r="AL104" i="130" s="1"/>
  <c r="AL101" i="130" a="1"/>
  <c r="AL101" i="130" s="1"/>
  <c r="AL95" i="130" a="1"/>
  <c r="AL95" i="130" s="1"/>
  <c r="AL94" i="130" a="1"/>
  <c r="AL94" i="130" s="1"/>
  <c r="AL96" i="130" a="1"/>
  <c r="AL96" i="130" s="1"/>
  <c r="AL97" i="130" a="1"/>
  <c r="AL97" i="130" s="1"/>
  <c r="AL93" i="130" a="1"/>
  <c r="AL93" i="130" s="1"/>
  <c r="AL90" i="130" a="1"/>
  <c r="AL90" i="130" s="1"/>
  <c r="AL87" i="130" a="1"/>
  <c r="AL87" i="130" s="1"/>
  <c r="AL84" i="130" a="1"/>
  <c r="AL84" i="130" s="1"/>
  <c r="AL81" i="130" a="1"/>
  <c r="AL81" i="130" s="1"/>
  <c r="AL78" i="130" a="1"/>
  <c r="AL78" i="130" s="1"/>
  <c r="AL75" i="130" a="1"/>
  <c r="AL75" i="130" s="1"/>
  <c r="AL72" i="130" a="1"/>
  <c r="AL72" i="130" s="1"/>
  <c r="AL69" i="130" a="1"/>
  <c r="AL69" i="130" s="1"/>
  <c r="AL107" i="130" a="1"/>
  <c r="AL107" i="130" s="1"/>
  <c r="AL102" i="130" a="1"/>
  <c r="AL102" i="130" s="1"/>
  <c r="AL98" i="130" a="1"/>
  <c r="AL98" i="130" s="1"/>
  <c r="AL105" i="130" a="1"/>
  <c r="AL105" i="130" s="1"/>
  <c r="AL161" i="130" a="1"/>
  <c r="AL161" i="130" s="1"/>
  <c r="AL158" i="130" a="1"/>
  <c r="AL158" i="130" s="1"/>
  <c r="AL99" i="130" a="1"/>
  <c r="AL99" i="130" s="1"/>
  <c r="AL92" i="130" a="1"/>
  <c r="AL92" i="130" s="1"/>
  <c r="AL89" i="130" a="1"/>
  <c r="AL89" i="130" s="1"/>
  <c r="AL86" i="130" a="1"/>
  <c r="AL86" i="130" s="1"/>
  <c r="AL113" i="130" a="1"/>
  <c r="AL113" i="130" s="1"/>
  <c r="AL103" i="130" a="1"/>
  <c r="AL103" i="130" s="1"/>
  <c r="AL100" i="130" a="1"/>
  <c r="AL100" i="130" s="1"/>
  <c r="AK2" i="130" a="1"/>
  <c r="AK2" i="130" s="1"/>
  <c r="AF2" i="130" s="1"/>
  <c r="AK4" i="130" a="1"/>
  <c r="AK4" i="130" s="1"/>
  <c r="AL6" i="130" a="1"/>
  <c r="AL6" i="130" s="1"/>
  <c r="AI12" i="130" a="1"/>
  <c r="AI12" i="130" s="1"/>
  <c r="AJ14" i="130" a="1"/>
  <c r="AJ14" i="130" s="1"/>
  <c r="AK16" i="130" a="1"/>
  <c r="AK16" i="130" s="1"/>
  <c r="AK18" i="130" a="1"/>
  <c r="AK18" i="130" s="1"/>
  <c r="AK20" i="130" a="1"/>
  <c r="AK20" i="130" s="1"/>
  <c r="AL22" i="130" a="1"/>
  <c r="AL22" i="130" s="1"/>
  <c r="AJ23" i="130" a="1"/>
  <c r="AJ23" i="130" s="1"/>
  <c r="AL25" i="130" a="1"/>
  <c r="AL25" i="130" s="1"/>
  <c r="AJ48" i="130" a="1"/>
  <c r="AJ48" i="130" s="1"/>
  <c r="AJ51" i="130" a="1"/>
  <c r="AJ51" i="130" s="1"/>
  <c r="AL68" i="130" a="1"/>
  <c r="AL68" i="130" s="1"/>
  <c r="AL77" i="130" a="1"/>
  <c r="AL77" i="130" s="1"/>
  <c r="AM333" i="130" a="1"/>
  <c r="AM333" i="130" s="1"/>
  <c r="AM330" i="130" a="1"/>
  <c r="AM330" i="130" s="1"/>
  <c r="AM327" i="130" a="1"/>
  <c r="AM327" i="130" s="1"/>
  <c r="AM324" i="130" a="1"/>
  <c r="AM324" i="130" s="1"/>
  <c r="AM321" i="130" a="1"/>
  <c r="AM321" i="130" s="1"/>
  <c r="AM318" i="130" a="1"/>
  <c r="AM318" i="130" s="1"/>
  <c r="AM315" i="130" a="1"/>
  <c r="AM315" i="130" s="1"/>
  <c r="AM312" i="130" a="1"/>
  <c r="AM312" i="130" s="1"/>
  <c r="AM309" i="130" a="1"/>
  <c r="AM309" i="130" s="1"/>
  <c r="AM306" i="130" a="1"/>
  <c r="AM306" i="130" s="1"/>
  <c r="AM303" i="130" a="1"/>
  <c r="AM303" i="130" s="1"/>
  <c r="AM300" i="130" a="1"/>
  <c r="AM300" i="130" s="1"/>
  <c r="AM297" i="130" a="1"/>
  <c r="AM297" i="130" s="1"/>
  <c r="AM294" i="130" a="1"/>
  <c r="AM294" i="130" s="1"/>
  <c r="AM291" i="130" a="1"/>
  <c r="AM291" i="130" s="1"/>
  <c r="AM288" i="130" a="1"/>
  <c r="AM288" i="130" s="1"/>
  <c r="AM285" i="130" a="1"/>
  <c r="AM285" i="130" s="1"/>
  <c r="AM282" i="130" a="1"/>
  <c r="AM282" i="130" s="1"/>
  <c r="AM279" i="130" a="1"/>
  <c r="AM279" i="130" s="1"/>
  <c r="AM276" i="130" a="1"/>
  <c r="AM276" i="130" s="1"/>
  <c r="AM273" i="130" a="1"/>
  <c r="AM273" i="130" s="1"/>
  <c r="AM332" i="130" a="1"/>
  <c r="AM332" i="130" s="1"/>
  <c r="AM329" i="130" a="1"/>
  <c r="AM329" i="130" s="1"/>
  <c r="AM326" i="130" a="1"/>
  <c r="AM326" i="130" s="1"/>
  <c r="AM323" i="130" a="1"/>
  <c r="AM323" i="130" s="1"/>
  <c r="AM320" i="130" a="1"/>
  <c r="AM320" i="130" s="1"/>
  <c r="AM317" i="130" a="1"/>
  <c r="AM317" i="130" s="1"/>
  <c r="AM314" i="130" a="1"/>
  <c r="AM314" i="130" s="1"/>
  <c r="AM311" i="130" a="1"/>
  <c r="AM311" i="130" s="1"/>
  <c r="AM308" i="130" a="1"/>
  <c r="AM308" i="130" s="1"/>
  <c r="AM305" i="130" a="1"/>
  <c r="AM305" i="130" s="1"/>
  <c r="AM302" i="130" a="1"/>
  <c r="AM302" i="130" s="1"/>
  <c r="AM299" i="130" a="1"/>
  <c r="AM299" i="130" s="1"/>
  <c r="AM296" i="130" a="1"/>
  <c r="AM296" i="130" s="1"/>
  <c r="AM293" i="130" a="1"/>
  <c r="AM293" i="130" s="1"/>
  <c r="AM290" i="130" a="1"/>
  <c r="AM290" i="130" s="1"/>
  <c r="AM287" i="130" a="1"/>
  <c r="AM287" i="130" s="1"/>
  <c r="AM284" i="130" a="1"/>
  <c r="AM284" i="130" s="1"/>
  <c r="AM281" i="130" a="1"/>
  <c r="AM281" i="130" s="1"/>
  <c r="AM278" i="130" a="1"/>
  <c r="AM278" i="130" s="1"/>
  <c r="AM275" i="130" a="1"/>
  <c r="AM275" i="130" s="1"/>
  <c r="AM272" i="130" a="1"/>
  <c r="AM272" i="130" s="1"/>
  <c r="AM289" i="130" a="1"/>
  <c r="AM289" i="130" s="1"/>
  <c r="AM280" i="130" a="1"/>
  <c r="AM280" i="130" s="1"/>
  <c r="AM271" i="130" a="1"/>
  <c r="AM271" i="130" s="1"/>
  <c r="AM268" i="130" a="1"/>
  <c r="AM268" i="130" s="1"/>
  <c r="AM265" i="130" a="1"/>
  <c r="AM265" i="130" s="1"/>
  <c r="AM262" i="130" a="1"/>
  <c r="AM262" i="130" s="1"/>
  <c r="AM259" i="130" a="1"/>
  <c r="AM259" i="130" s="1"/>
  <c r="AM256" i="130" a="1"/>
  <c r="AM256" i="130" s="1"/>
  <c r="AM253" i="130" a="1"/>
  <c r="AM253" i="130" s="1"/>
  <c r="AM250" i="130" a="1"/>
  <c r="AM250" i="130" s="1"/>
  <c r="AM247" i="130" a="1"/>
  <c r="AM247" i="130" s="1"/>
  <c r="AM244" i="130" a="1"/>
  <c r="AM244" i="130" s="1"/>
  <c r="AM241" i="130" a="1"/>
  <c r="AM241" i="130" s="1"/>
  <c r="AM238" i="130" a="1"/>
  <c r="AM238" i="130" s="1"/>
  <c r="AM235" i="130" a="1"/>
  <c r="AM235" i="130" s="1"/>
  <c r="AM232" i="130" a="1"/>
  <c r="AM232" i="130" s="1"/>
  <c r="AM229" i="130" a="1"/>
  <c r="AM229" i="130" s="1"/>
  <c r="AM292" i="130" a="1"/>
  <c r="AM292" i="130" s="1"/>
  <c r="AM283" i="130" a="1"/>
  <c r="AM283" i="130" s="1"/>
  <c r="AM274" i="130" a="1"/>
  <c r="AM274" i="130" s="1"/>
  <c r="AM298" i="130" a="1"/>
  <c r="AM298" i="130" s="1"/>
  <c r="AM267" i="130" a="1"/>
  <c r="AM267" i="130" s="1"/>
  <c r="AM264" i="130" a="1"/>
  <c r="AM264" i="130" s="1"/>
  <c r="AM261" i="130" a="1"/>
  <c r="AM261" i="130" s="1"/>
  <c r="AM258" i="130" a="1"/>
  <c r="AM258" i="130" s="1"/>
  <c r="AM255" i="130" a="1"/>
  <c r="AM255" i="130" s="1"/>
  <c r="AM252" i="130" a="1"/>
  <c r="AM252" i="130" s="1"/>
  <c r="AM249" i="130" a="1"/>
  <c r="AM249" i="130" s="1"/>
  <c r="AM246" i="130" a="1"/>
  <c r="AM246" i="130" s="1"/>
  <c r="AM243" i="130" a="1"/>
  <c r="AM243" i="130" s="1"/>
  <c r="AM240" i="130" a="1"/>
  <c r="AM240" i="130" s="1"/>
  <c r="AM237" i="130" a="1"/>
  <c r="AM237" i="130" s="1"/>
  <c r="AM234" i="130" a="1"/>
  <c r="AM234" i="130" s="1"/>
  <c r="AM231" i="130" a="1"/>
  <c r="AM231" i="130" s="1"/>
  <c r="AM228" i="130" a="1"/>
  <c r="AM228" i="130" s="1"/>
  <c r="AM286" i="130" a="1"/>
  <c r="AM286" i="130" s="1"/>
  <c r="AM277" i="130" a="1"/>
  <c r="AM277" i="130" s="1"/>
  <c r="AM331" i="130" a="1"/>
  <c r="AM331" i="130" s="1"/>
  <c r="AM319" i="130" a="1"/>
  <c r="AM319" i="130" s="1"/>
  <c r="AM310" i="130" a="1"/>
  <c r="AM310" i="130" s="1"/>
  <c r="AM301" i="130" a="1"/>
  <c r="AM301" i="130" s="1"/>
  <c r="AM223" i="130" a="1"/>
  <c r="AM223" i="130" s="1"/>
  <c r="AM220" i="130" a="1"/>
  <c r="AM220" i="130" s="1"/>
  <c r="AM217" i="130" a="1"/>
  <c r="AM217" i="130" s="1"/>
  <c r="AM214" i="130" a="1"/>
  <c r="AM214" i="130" s="1"/>
  <c r="AM211" i="130" a="1"/>
  <c r="AM211" i="130" s="1"/>
  <c r="AM208" i="130" a="1"/>
  <c r="AM208" i="130" s="1"/>
  <c r="AM205" i="130" a="1"/>
  <c r="AM205" i="130" s="1"/>
  <c r="AM202" i="130" a="1"/>
  <c r="AM202" i="130" s="1"/>
  <c r="AM199" i="130" a="1"/>
  <c r="AM199" i="130" s="1"/>
  <c r="AM196" i="130" a="1"/>
  <c r="AM196" i="130" s="1"/>
  <c r="AM193" i="130" a="1"/>
  <c r="AM193" i="130" s="1"/>
  <c r="AM190" i="130" a="1"/>
  <c r="AM190" i="130" s="1"/>
  <c r="AM187" i="130" a="1"/>
  <c r="AM187" i="130" s="1"/>
  <c r="AM328" i="130" a="1"/>
  <c r="AM328" i="130" s="1"/>
  <c r="AM266" i="130" a="1"/>
  <c r="AM266" i="130" s="1"/>
  <c r="AM257" i="130" a="1"/>
  <c r="AM257" i="130" s="1"/>
  <c r="AM248" i="130" a="1"/>
  <c r="AM248" i="130" s="1"/>
  <c r="AM239" i="130" a="1"/>
  <c r="AM239" i="130" s="1"/>
  <c r="AM316" i="130" a="1"/>
  <c r="AM316" i="130" s="1"/>
  <c r="AM307" i="130" a="1"/>
  <c r="AM307" i="130" s="1"/>
  <c r="AM224" i="130" a="1"/>
  <c r="AM224" i="130" s="1"/>
  <c r="AM225" i="130" a="1"/>
  <c r="AM225" i="130" s="1"/>
  <c r="AM325" i="130" a="1"/>
  <c r="AM325" i="130" s="1"/>
  <c r="AM226" i="130" a="1"/>
  <c r="AM226" i="130" s="1"/>
  <c r="AM222" i="130" a="1"/>
  <c r="AM222" i="130" s="1"/>
  <c r="AM219" i="130" a="1"/>
  <c r="AM219" i="130" s="1"/>
  <c r="AM216" i="130" a="1"/>
  <c r="AM216" i="130" s="1"/>
  <c r="AM270" i="130" a="1"/>
  <c r="AM270" i="130" s="1"/>
  <c r="AM263" i="130" a="1"/>
  <c r="AM263" i="130" s="1"/>
  <c r="AM254" i="130" a="1"/>
  <c r="AM254" i="130" s="1"/>
  <c r="AM245" i="130" a="1"/>
  <c r="AM245" i="130" s="1"/>
  <c r="AM313" i="130" a="1"/>
  <c r="AM313" i="130" s="1"/>
  <c r="AM304" i="130" a="1"/>
  <c r="AM304" i="130" s="1"/>
  <c r="AM295" i="130" a="1"/>
  <c r="AM295" i="130" s="1"/>
  <c r="AM236" i="130" a="1"/>
  <c r="AM236" i="130" s="1"/>
  <c r="AM233" i="130" a="1"/>
  <c r="AM233" i="130" s="1"/>
  <c r="AM230" i="130" a="1"/>
  <c r="AM230" i="130" s="1"/>
  <c r="AM227" i="130" a="1"/>
  <c r="AM227" i="130" s="1"/>
  <c r="AM221" i="130" a="1"/>
  <c r="AM221" i="130" s="1"/>
  <c r="AM218" i="130" a="1"/>
  <c r="AM218" i="130" s="1"/>
  <c r="AM215" i="130" a="1"/>
  <c r="AM215" i="130" s="1"/>
  <c r="AM322" i="130" a="1"/>
  <c r="AM322" i="130" s="1"/>
  <c r="AM210" i="130" a="1"/>
  <c r="AM210" i="130" s="1"/>
  <c r="AM209" i="130" a="1"/>
  <c r="AM209" i="130" s="1"/>
  <c r="AM201" i="130" a="1"/>
  <c r="AM201" i="130" s="1"/>
  <c r="AM200" i="130" a="1"/>
  <c r="AM200" i="130" s="1"/>
  <c r="AM260" i="130" a="1"/>
  <c r="AM260" i="130" s="1"/>
  <c r="AM191" i="130" a="1"/>
  <c r="AM191" i="130" s="1"/>
  <c r="AM189" i="130" a="1"/>
  <c r="AM189" i="130" s="1"/>
  <c r="AM183" i="130" a="1"/>
  <c r="AM183" i="130" s="1"/>
  <c r="AM180" i="130" a="1"/>
  <c r="AM180" i="130" s="1"/>
  <c r="AM177" i="130" a="1"/>
  <c r="AM177" i="130" s="1"/>
  <c r="AM174" i="130" a="1"/>
  <c r="AM174" i="130" s="1"/>
  <c r="AM171" i="130" a="1"/>
  <c r="AM171" i="130" s="1"/>
  <c r="AM168" i="130" a="1"/>
  <c r="AM168" i="130" s="1"/>
  <c r="AM165" i="130" a="1"/>
  <c r="AM165" i="130" s="1"/>
  <c r="AM162" i="130" a="1"/>
  <c r="AM162" i="130" s="1"/>
  <c r="AM159" i="130" a="1"/>
  <c r="AM159" i="130" s="1"/>
  <c r="AM156" i="130" a="1"/>
  <c r="AM156" i="130" s="1"/>
  <c r="AM153" i="130" a="1"/>
  <c r="AM153" i="130" s="1"/>
  <c r="AM150" i="130" a="1"/>
  <c r="AM150" i="130" s="1"/>
  <c r="AM213" i="130" a="1"/>
  <c r="AM213" i="130" s="1"/>
  <c r="AM212" i="130" a="1"/>
  <c r="AM212" i="130" s="1"/>
  <c r="AM204" i="130" a="1"/>
  <c r="AM204" i="130" s="1"/>
  <c r="AM203" i="130" a="1"/>
  <c r="AM203" i="130" s="1"/>
  <c r="AM269" i="130" a="1"/>
  <c r="AM269" i="130" s="1"/>
  <c r="AM242" i="130" a="1"/>
  <c r="AM242" i="130" s="1"/>
  <c r="AM188" i="130" a="1"/>
  <c r="AM188" i="130" s="1"/>
  <c r="AM195" i="130" a="1"/>
  <c r="AM195" i="130" s="1"/>
  <c r="AM186" i="130" a="1"/>
  <c r="AM186" i="130" s="1"/>
  <c r="AM182" i="130" a="1"/>
  <c r="AM182" i="130" s="1"/>
  <c r="AM179" i="130" a="1"/>
  <c r="AM179" i="130" s="1"/>
  <c r="AM176" i="130" a="1"/>
  <c r="AM176" i="130" s="1"/>
  <c r="AM173" i="130" a="1"/>
  <c r="AM173" i="130" s="1"/>
  <c r="AM170" i="130" a="1"/>
  <c r="AM170" i="130" s="1"/>
  <c r="AM167" i="130" a="1"/>
  <c r="AM167" i="130" s="1"/>
  <c r="AM164" i="130" a="1"/>
  <c r="AM164" i="130" s="1"/>
  <c r="AM161" i="130" a="1"/>
  <c r="AM161" i="130" s="1"/>
  <c r="AM158" i="130" a="1"/>
  <c r="AM158" i="130" s="1"/>
  <c r="AM155" i="130" a="1"/>
  <c r="AM155" i="130" s="1"/>
  <c r="AM207" i="130" a="1"/>
  <c r="AM207" i="130" s="1"/>
  <c r="AM206" i="130" a="1"/>
  <c r="AM206" i="130" s="1"/>
  <c r="AM198" i="130" a="1"/>
  <c r="AM198" i="130" s="1"/>
  <c r="AM197" i="130" a="1"/>
  <c r="AM197" i="130" s="1"/>
  <c r="AM251" i="130" a="1"/>
  <c r="AM251" i="130" s="1"/>
  <c r="AM194" i="130" a="1"/>
  <c r="AM194" i="130" s="1"/>
  <c r="AM185" i="130" a="1"/>
  <c r="AM185" i="130" s="1"/>
  <c r="AM148" i="130" a="1"/>
  <c r="AM148" i="130" s="1"/>
  <c r="AM145" i="130" a="1"/>
  <c r="AM145" i="130" s="1"/>
  <c r="AM142" i="130" a="1"/>
  <c r="AM142" i="130" s="1"/>
  <c r="AM139" i="130" a="1"/>
  <c r="AM139" i="130" s="1"/>
  <c r="AM136" i="130" a="1"/>
  <c r="AM136" i="130" s="1"/>
  <c r="AM133" i="130" a="1"/>
  <c r="AM133" i="130" s="1"/>
  <c r="AM130" i="130" a="1"/>
  <c r="AM130" i="130" s="1"/>
  <c r="AM127" i="130" a="1"/>
  <c r="AM127" i="130" s="1"/>
  <c r="AM124" i="130" a="1"/>
  <c r="AM124" i="130" s="1"/>
  <c r="AM121" i="130" a="1"/>
  <c r="AM121" i="130" s="1"/>
  <c r="AM118" i="130" a="1"/>
  <c r="AM118" i="130" s="1"/>
  <c r="AM115" i="130" a="1"/>
  <c r="AM115" i="130" s="1"/>
  <c r="AM112" i="130" a="1"/>
  <c r="AM112" i="130" s="1"/>
  <c r="AM109" i="130" a="1"/>
  <c r="AM109" i="130" s="1"/>
  <c r="AM106" i="130" a="1"/>
  <c r="AM106" i="130" s="1"/>
  <c r="AM103" i="130" a="1"/>
  <c r="AM103" i="130" s="1"/>
  <c r="AM100" i="130" a="1"/>
  <c r="AM100" i="130" s="1"/>
  <c r="AM178" i="130" a="1"/>
  <c r="AM178" i="130" s="1"/>
  <c r="AM169" i="130" a="1"/>
  <c r="AM169" i="130" s="1"/>
  <c r="AM184" i="130" a="1"/>
  <c r="AM184" i="130" s="1"/>
  <c r="AM160" i="130" a="1"/>
  <c r="AM160" i="130" s="1"/>
  <c r="AM157" i="130" a="1"/>
  <c r="AM157" i="130" s="1"/>
  <c r="AM151" i="130" a="1"/>
  <c r="AM151" i="130" s="1"/>
  <c r="AM147" i="130" a="1"/>
  <c r="AM147" i="130" s="1"/>
  <c r="AM144" i="130" a="1"/>
  <c r="AM144" i="130" s="1"/>
  <c r="AM141" i="130" a="1"/>
  <c r="AM141" i="130" s="1"/>
  <c r="AM138" i="130" a="1"/>
  <c r="AM138" i="130" s="1"/>
  <c r="AM135" i="130" a="1"/>
  <c r="AM135" i="130" s="1"/>
  <c r="AM132" i="130" a="1"/>
  <c r="AM132" i="130" s="1"/>
  <c r="AM129" i="130" a="1"/>
  <c r="AM129" i="130" s="1"/>
  <c r="AM126" i="130" a="1"/>
  <c r="AM126" i="130" s="1"/>
  <c r="AM123" i="130" a="1"/>
  <c r="AM123" i="130" s="1"/>
  <c r="AM120" i="130" a="1"/>
  <c r="AM120" i="130" s="1"/>
  <c r="AM117" i="130" a="1"/>
  <c r="AM117" i="130" s="1"/>
  <c r="AM114" i="130" a="1"/>
  <c r="AM114" i="130" s="1"/>
  <c r="AM111" i="130" a="1"/>
  <c r="AM111" i="130" s="1"/>
  <c r="AM108" i="130" a="1"/>
  <c r="AM108" i="130" s="1"/>
  <c r="AM105" i="130" a="1"/>
  <c r="AM105" i="130" s="1"/>
  <c r="AM102" i="130" a="1"/>
  <c r="AM102" i="130" s="1"/>
  <c r="AM192" i="130" a="1"/>
  <c r="AM192" i="130" s="1"/>
  <c r="AM172" i="130" a="1"/>
  <c r="AM172" i="130" s="1"/>
  <c r="AM163" i="130" a="1"/>
  <c r="AM163" i="130" s="1"/>
  <c r="AM181" i="130" a="1"/>
  <c r="AM181" i="130" s="1"/>
  <c r="AM154" i="130" a="1"/>
  <c r="AM154" i="130" s="1"/>
  <c r="AM152" i="130" a="1"/>
  <c r="AM152" i="130" s="1"/>
  <c r="AM149" i="130" a="1"/>
  <c r="AM149" i="130" s="1"/>
  <c r="AM146" i="130" a="1"/>
  <c r="AM146" i="130" s="1"/>
  <c r="AM143" i="130" a="1"/>
  <c r="AM143" i="130" s="1"/>
  <c r="AM140" i="130" a="1"/>
  <c r="AM140" i="130" s="1"/>
  <c r="AM137" i="130" a="1"/>
  <c r="AM137" i="130" s="1"/>
  <c r="AM134" i="130" a="1"/>
  <c r="AM134" i="130" s="1"/>
  <c r="AM131" i="130" a="1"/>
  <c r="AM131" i="130" s="1"/>
  <c r="AM128" i="130" a="1"/>
  <c r="AM128" i="130" s="1"/>
  <c r="AM125" i="130" a="1"/>
  <c r="AM125" i="130" s="1"/>
  <c r="AM175" i="130" a="1"/>
  <c r="AM175" i="130" s="1"/>
  <c r="AM166" i="130" a="1"/>
  <c r="AM166" i="130" s="1"/>
  <c r="AM110" i="130" a="1"/>
  <c r="AM110" i="130" s="1"/>
  <c r="AM104" i="130" a="1"/>
  <c r="AM104" i="130" s="1"/>
  <c r="AM101" i="130" a="1"/>
  <c r="AM101" i="130" s="1"/>
  <c r="AM96" i="130" a="1"/>
  <c r="AM96" i="130" s="1"/>
  <c r="AM94" i="130" a="1"/>
  <c r="AM94" i="130" s="1"/>
  <c r="AM97" i="130" a="1"/>
  <c r="AM97" i="130" s="1"/>
  <c r="AM93" i="130" a="1"/>
  <c r="AM93" i="130" s="1"/>
  <c r="AM90" i="130" a="1"/>
  <c r="AM90" i="130" s="1"/>
  <c r="AM87" i="130" a="1"/>
  <c r="AM87" i="130" s="1"/>
  <c r="AM84" i="130" a="1"/>
  <c r="AM84" i="130" s="1"/>
  <c r="AM81" i="130" a="1"/>
  <c r="AM81" i="130" s="1"/>
  <c r="AM78" i="130" a="1"/>
  <c r="AM78" i="130" s="1"/>
  <c r="AM75" i="130" a="1"/>
  <c r="AM75" i="130" s="1"/>
  <c r="AM72" i="130" a="1"/>
  <c r="AM72" i="130" s="1"/>
  <c r="AM69" i="130" a="1"/>
  <c r="AM69" i="130" s="1"/>
  <c r="AM66" i="130" a="1"/>
  <c r="AM66" i="130" s="1"/>
  <c r="AM63" i="130" a="1"/>
  <c r="AM63" i="130" s="1"/>
  <c r="AM60" i="130" a="1"/>
  <c r="AM60" i="130" s="1"/>
  <c r="AM57" i="130" a="1"/>
  <c r="AM57" i="130" s="1"/>
  <c r="AM54" i="130" a="1"/>
  <c r="AM54" i="130" s="1"/>
  <c r="AM51" i="130" a="1"/>
  <c r="AM51" i="130" s="1"/>
  <c r="AM48" i="130" a="1"/>
  <c r="AM48" i="130" s="1"/>
  <c r="AM107" i="130" a="1"/>
  <c r="AM107" i="130" s="1"/>
  <c r="AM98" i="130" a="1"/>
  <c r="AM98" i="130" s="1"/>
  <c r="AM122" i="130" a="1"/>
  <c r="AM122" i="130" s="1"/>
  <c r="AM119" i="130" a="1"/>
  <c r="AM119" i="130" s="1"/>
  <c r="AM116" i="130" a="1"/>
  <c r="AM116" i="130" s="1"/>
  <c r="AM99" i="130" a="1"/>
  <c r="AM99" i="130" s="1"/>
  <c r="AM92" i="130" a="1"/>
  <c r="AM92" i="130" s="1"/>
  <c r="AM89" i="130" a="1"/>
  <c r="AM89" i="130" s="1"/>
  <c r="AM86" i="130" a="1"/>
  <c r="AM86" i="130" s="1"/>
  <c r="AM83" i="130" a="1"/>
  <c r="AM83" i="130" s="1"/>
  <c r="AM80" i="130" a="1"/>
  <c r="AM80" i="130" s="1"/>
  <c r="AM77" i="130" a="1"/>
  <c r="AM77" i="130" s="1"/>
  <c r="AM74" i="130" a="1"/>
  <c r="AM74" i="130" s="1"/>
  <c r="AM71" i="130" a="1"/>
  <c r="AM71" i="130" s="1"/>
  <c r="AM68" i="130" a="1"/>
  <c r="AM68" i="130" s="1"/>
  <c r="AM65" i="130" a="1"/>
  <c r="AM65" i="130" s="1"/>
  <c r="AM62" i="130" a="1"/>
  <c r="AM62" i="130" s="1"/>
  <c r="AM59" i="130" a="1"/>
  <c r="AM59" i="130" s="1"/>
  <c r="AM56" i="130" a="1"/>
  <c r="AM56" i="130" s="1"/>
  <c r="AM53" i="130" a="1"/>
  <c r="AM53" i="130" s="1"/>
  <c r="AM50" i="130" a="1"/>
  <c r="AM50" i="130" s="1"/>
  <c r="AM47" i="130" a="1"/>
  <c r="AM47" i="130" s="1"/>
  <c r="AM113" i="130" a="1"/>
  <c r="AM113" i="130" s="1"/>
  <c r="AM91" i="130" a="1"/>
  <c r="AM91" i="130" s="1"/>
  <c r="AM88" i="130" a="1"/>
  <c r="AM88" i="130" s="1"/>
  <c r="AM85" i="130" a="1"/>
  <c r="AM85" i="130" s="1"/>
  <c r="AM82" i="130" a="1"/>
  <c r="AM82" i="130" s="1"/>
  <c r="AM79" i="130" a="1"/>
  <c r="AM79" i="130" s="1"/>
  <c r="AM76" i="130" a="1"/>
  <c r="AM76" i="130" s="1"/>
  <c r="AM73" i="130" a="1"/>
  <c r="AM73" i="130" s="1"/>
  <c r="AM70" i="130" a="1"/>
  <c r="AM70" i="130" s="1"/>
  <c r="AM67" i="130" a="1"/>
  <c r="AM67" i="130" s="1"/>
  <c r="AL5" i="130" a="1"/>
  <c r="AL5" i="130" s="1"/>
  <c r="AM7" i="130" a="1"/>
  <c r="AM7" i="130" s="1"/>
  <c r="AI11" i="130" a="1"/>
  <c r="AI11" i="130" s="1"/>
  <c r="AJ13" i="130" a="1"/>
  <c r="AJ13" i="130" s="1"/>
  <c r="AK15" i="130" a="1"/>
  <c r="AK15" i="130" s="1"/>
  <c r="AL17" i="130" a="1"/>
  <c r="AL17" i="130" s="1"/>
  <c r="AI26" i="130" a="1"/>
  <c r="AI26" i="130" s="1"/>
  <c r="AM27" i="130" a="1"/>
  <c r="AM27" i="130" s="1"/>
  <c r="AK28" i="130" a="1"/>
  <c r="AK28" i="130" s="1"/>
  <c r="AI29" i="130" a="1"/>
  <c r="AI29" i="130" s="1"/>
  <c r="AM30" i="130" a="1"/>
  <c r="AM30" i="130" s="1"/>
  <c r="AK31" i="130" a="1"/>
  <c r="AK31" i="130" s="1"/>
  <c r="AI32" i="130" a="1"/>
  <c r="AI32" i="130" s="1"/>
  <c r="AM33" i="130" a="1"/>
  <c r="AM33" i="130" s="1"/>
  <c r="AK34" i="130" a="1"/>
  <c r="AK34" i="130" s="1"/>
  <c r="AI35" i="130" a="1"/>
  <c r="AI35" i="130" s="1"/>
  <c r="AM36" i="130" a="1"/>
  <c r="AM36" i="130" s="1"/>
  <c r="AK37" i="130" a="1"/>
  <c r="AK37" i="130" s="1"/>
  <c r="AI38" i="130" a="1"/>
  <c r="AI38" i="130" s="1"/>
  <c r="AM39" i="130" a="1"/>
  <c r="AM39" i="130" s="1"/>
  <c r="AK40" i="130" a="1"/>
  <c r="AK40" i="130" s="1"/>
  <c r="AI41" i="130" a="1"/>
  <c r="AI41" i="130" s="1"/>
  <c r="AM42" i="130" a="1"/>
  <c r="AM42" i="130" s="1"/>
  <c r="AK43" i="130" a="1"/>
  <c r="AK43" i="130" s="1"/>
  <c r="AI44" i="130" a="1"/>
  <c r="AI44" i="130" s="1"/>
  <c r="AM45" i="130" a="1"/>
  <c r="AM45" i="130" s="1"/>
  <c r="AK46" i="130" a="1"/>
  <c r="AK46" i="130" s="1"/>
  <c r="AI47" i="130" a="1"/>
  <c r="AI47" i="130" s="1"/>
  <c r="AL48" i="130" a="1"/>
  <c r="AL48" i="130" s="1"/>
  <c r="AL51" i="130" a="1"/>
  <c r="AL51" i="130" s="1"/>
  <c r="AI57" i="130" a="1"/>
  <c r="AI57" i="130" s="1"/>
  <c r="AK59" i="130" a="1"/>
  <c r="AK59" i="130" s="1"/>
  <c r="AM61" i="130" a="1"/>
  <c r="AM61" i="130" s="1"/>
  <c r="AI66" i="130" a="1"/>
  <c r="AI66" i="130" s="1"/>
  <c r="AL2" i="130" a="1"/>
  <c r="AL2" i="130" s="1"/>
  <c r="AG2" i="130" s="1"/>
  <c r="AI3" i="130" a="1"/>
  <c r="AI3" i="130" s="1"/>
  <c r="AL4" i="130" a="1"/>
  <c r="AL4" i="130" s="1"/>
  <c r="AM6" i="130" a="1"/>
  <c r="AM6" i="130" s="1"/>
  <c r="AI10" i="130" a="1"/>
  <c r="AI10" i="130" s="1"/>
  <c r="AJ12" i="130" a="1"/>
  <c r="AJ12" i="130" s="1"/>
  <c r="AK14" i="130" a="1"/>
  <c r="AK14" i="130" s="1"/>
  <c r="AL16" i="130" a="1"/>
  <c r="AL16" i="130" s="1"/>
  <c r="AL18" i="130" a="1"/>
  <c r="AL18" i="130" s="1"/>
  <c r="AI19" i="130" a="1"/>
  <c r="AI19" i="130" s="1"/>
  <c r="AL20" i="130" a="1"/>
  <c r="AL20" i="130" s="1"/>
  <c r="AI21" i="130" a="1"/>
  <c r="AI21" i="130" s="1"/>
  <c r="AM22" i="130" a="1"/>
  <c r="AM22" i="130" s="1"/>
  <c r="AK23" i="130" a="1"/>
  <c r="AK23" i="130" s="1"/>
  <c r="AI24" i="130" a="1"/>
  <c r="AI24" i="130" s="1"/>
  <c r="AM25" i="130" a="1"/>
  <c r="AM25" i="130" s="1"/>
  <c r="AJ47" i="130" a="1"/>
  <c r="AJ47" i="130" s="1"/>
  <c r="AJ50" i="130" a="1"/>
  <c r="AJ50" i="130" s="1"/>
  <c r="AJ53" i="130" a="1"/>
  <c r="AJ53" i="130" s="1"/>
  <c r="AJ57" i="130" a="1"/>
  <c r="AJ57" i="130" s="1"/>
  <c r="AL59" i="130" a="1"/>
  <c r="AL59" i="130" s="1"/>
  <c r="AJ66" i="130" a="1"/>
  <c r="AJ66" i="130" s="1"/>
  <c r="AJ69" i="130" a="1"/>
  <c r="AJ69" i="130" s="1"/>
  <c r="AJ78" i="130" a="1"/>
  <c r="AJ78" i="130" s="1"/>
  <c r="AK100" i="130" a="1"/>
  <c r="AK100" i="130" s="1"/>
  <c r="AM5" i="130" a="1"/>
  <c r="AM5" i="130" s="1"/>
  <c r="AI9" i="130" a="1"/>
  <c r="AI9" i="130" s="1"/>
  <c r="AJ11" i="130" a="1"/>
  <c r="AJ11" i="130" s="1"/>
  <c r="AK13" i="130" a="1"/>
  <c r="AK13" i="130" s="1"/>
  <c r="AL15" i="130" a="1"/>
  <c r="AL15" i="130" s="1"/>
  <c r="AM17" i="130" a="1"/>
  <c r="AM17" i="130" s="1"/>
  <c r="AJ26" i="130" a="1"/>
  <c r="AJ26" i="130" s="1"/>
  <c r="AL28" i="130" a="1"/>
  <c r="AL28" i="130" s="1"/>
  <c r="AJ29" i="130" a="1"/>
  <c r="AJ29" i="130" s="1"/>
  <c r="AL31" i="130" a="1"/>
  <c r="AL31" i="130" s="1"/>
  <c r="AJ32" i="130" a="1"/>
  <c r="AJ32" i="130" s="1"/>
  <c r="AL34" i="130" a="1"/>
  <c r="AL34" i="130" s="1"/>
  <c r="AJ35" i="130" a="1"/>
  <c r="AJ35" i="130" s="1"/>
  <c r="AL37" i="130" a="1"/>
  <c r="AL37" i="130" s="1"/>
  <c r="AJ38" i="130" a="1"/>
  <c r="AJ38" i="130" s="1"/>
  <c r="AL40" i="130" a="1"/>
  <c r="AL40" i="130" s="1"/>
  <c r="AJ41" i="130" a="1"/>
  <c r="AJ41" i="130" s="1"/>
  <c r="AL43" i="130" a="1"/>
  <c r="AL43" i="130" s="1"/>
  <c r="AJ44" i="130" a="1"/>
  <c r="AJ44" i="130" s="1"/>
  <c r="AL46" i="130" a="1"/>
  <c r="AL46" i="130" s="1"/>
  <c r="AJ55" i="130" a="1"/>
  <c r="AJ55" i="130" s="1"/>
  <c r="AL57" i="130" a="1"/>
  <c r="AL57" i="130" s="1"/>
  <c r="AJ64" i="130" a="1"/>
  <c r="AJ64" i="130" s="1"/>
  <c r="AL66" i="130" a="1"/>
  <c r="AL66" i="130" s="1"/>
  <c r="AD1" i="130"/>
  <c r="AM2" i="130" a="1"/>
  <c r="AM2" i="130" s="1"/>
  <c r="AH2" i="130" s="1"/>
  <c r="AJ3" i="130" a="1"/>
  <c r="AJ3" i="130" s="1"/>
  <c r="AE3" i="130" s="1"/>
  <c r="AM4" i="130" a="1"/>
  <c r="AM4" i="130" s="1"/>
  <c r="AI8" i="130" a="1"/>
  <c r="AI8" i="130" s="1"/>
  <c r="AJ10" i="130" a="1"/>
  <c r="AJ10" i="130" s="1"/>
  <c r="AK12" i="130" a="1"/>
  <c r="AK12" i="130" s="1"/>
  <c r="AL14" i="130" a="1"/>
  <c r="AL14" i="130" s="1"/>
  <c r="AM16" i="130" a="1"/>
  <c r="AM16" i="130" s="1"/>
  <c r="AM18" i="130" a="1"/>
  <c r="AM18" i="130" s="1"/>
  <c r="AJ19" i="130" a="1"/>
  <c r="AJ19" i="130" s="1"/>
  <c r="AM20" i="130" a="1"/>
  <c r="AM20" i="130" s="1"/>
  <c r="AJ21" i="130" a="1"/>
  <c r="AJ21" i="130" s="1"/>
  <c r="AL23" i="130" a="1"/>
  <c r="AL23" i="130" s="1"/>
  <c r="AJ24" i="130" a="1"/>
  <c r="AJ24" i="130" s="1"/>
  <c r="B26" i="130"/>
  <c r="AK47" i="130" a="1"/>
  <c r="AK47" i="130" s="1"/>
  <c r="AK50" i="130" a="1"/>
  <c r="AK50" i="130" s="1"/>
  <c r="AK53" i="130" a="1"/>
  <c r="AK53" i="130" s="1"/>
  <c r="AL74" i="130" a="1"/>
  <c r="AL74" i="130" s="1"/>
  <c r="AL83" i="130" a="1"/>
  <c r="AL83" i="130" s="1"/>
  <c r="AJ103" i="130" a="1"/>
  <c r="AJ103" i="130" s="1"/>
  <c r="AE1" i="130"/>
  <c r="AI7" i="130" a="1"/>
  <c r="AI7" i="130" s="1"/>
  <c r="AJ9" i="130" a="1"/>
  <c r="AJ9" i="130" s="1"/>
  <c r="AK11" i="130" a="1"/>
  <c r="AK11" i="130" s="1"/>
  <c r="AL13" i="130" a="1"/>
  <c r="AL13" i="130" s="1"/>
  <c r="AM15" i="130" a="1"/>
  <c r="AM15" i="130" s="1"/>
  <c r="C26" i="130"/>
  <c r="AK26" i="130" a="1"/>
  <c r="AK26" i="130" s="1"/>
  <c r="AI27" i="130" a="1"/>
  <c r="AI27" i="130" s="1"/>
  <c r="AM28" i="130" a="1"/>
  <c r="AM28" i="130" s="1"/>
  <c r="AK29" i="130" a="1"/>
  <c r="AK29" i="130" s="1"/>
  <c r="AI30" i="130" a="1"/>
  <c r="AI30" i="130" s="1"/>
  <c r="AM31" i="130" a="1"/>
  <c r="AM31" i="130" s="1"/>
  <c r="AK32" i="130" a="1"/>
  <c r="AK32" i="130" s="1"/>
  <c r="AI33" i="130" a="1"/>
  <c r="AI33" i="130" s="1"/>
  <c r="AM34" i="130" a="1"/>
  <c r="AM34" i="130" s="1"/>
  <c r="AK35" i="130" a="1"/>
  <c r="AK35" i="130" s="1"/>
  <c r="AI36" i="130" a="1"/>
  <c r="AI36" i="130" s="1"/>
  <c r="AM37" i="130" a="1"/>
  <c r="AM37" i="130" s="1"/>
  <c r="AK38" i="130" a="1"/>
  <c r="AK38" i="130" s="1"/>
  <c r="AI39" i="130" a="1"/>
  <c r="AI39" i="130" s="1"/>
  <c r="AM40" i="130" a="1"/>
  <c r="AM40" i="130" s="1"/>
  <c r="AK41" i="130" a="1"/>
  <c r="AK41" i="130" s="1"/>
  <c r="AI42" i="130" a="1"/>
  <c r="AI42" i="130" s="1"/>
  <c r="AM43" i="130" a="1"/>
  <c r="AM43" i="130" s="1"/>
  <c r="AK44" i="130" a="1"/>
  <c r="AK44" i="130" s="1"/>
  <c r="AI45" i="130" a="1"/>
  <c r="AI45" i="130" s="1"/>
  <c r="AM46" i="130" a="1"/>
  <c r="AM46" i="130" s="1"/>
  <c r="AL53" i="130" a="1"/>
  <c r="AL53" i="130" s="1"/>
  <c r="AM55" i="130" a="1"/>
  <c r="AM55" i="130" s="1"/>
  <c r="AI60" i="130" a="1"/>
  <c r="AI60" i="130" s="1"/>
  <c r="AK62" i="130" a="1"/>
  <c r="AK62" i="130" s="1"/>
  <c r="AM64" i="130" a="1"/>
  <c r="AM64" i="130" s="1"/>
  <c r="AF1" i="130"/>
  <c r="AK3" i="130" a="1"/>
  <c r="AK3" i="130" s="1"/>
  <c r="AI6" i="130" a="1"/>
  <c r="AI6" i="130" s="1"/>
  <c r="AJ8" i="130" a="1"/>
  <c r="AJ8" i="130" s="1"/>
  <c r="AK10" i="130" a="1"/>
  <c r="AK10" i="130" s="1"/>
  <c r="AL12" i="130" a="1"/>
  <c r="AL12" i="130" s="1"/>
  <c r="AM14" i="130" a="1"/>
  <c r="AM14" i="130" s="1"/>
  <c r="AK19" i="130" a="1"/>
  <c r="AK19" i="130" s="1"/>
  <c r="AK21" i="130" a="1"/>
  <c r="AK21" i="130" s="1"/>
  <c r="AI22" i="130" a="1"/>
  <c r="AI22" i="130" s="1"/>
  <c r="AM23" i="130" a="1"/>
  <c r="AM23" i="130" s="1"/>
  <c r="AK24" i="130" a="1"/>
  <c r="AK24" i="130" s="1"/>
  <c r="AI25" i="130" a="1"/>
  <c r="AI25" i="130" s="1"/>
  <c r="AL47" i="130" a="1"/>
  <c r="AL47" i="130" s="1"/>
  <c r="AL50" i="130" a="1"/>
  <c r="AL50" i="130" s="1"/>
  <c r="AJ60" i="130" a="1"/>
  <c r="AJ60" i="130" s="1"/>
  <c r="AL62" i="130" a="1"/>
  <c r="AL62" i="130" s="1"/>
  <c r="AJ75" i="130" a="1"/>
  <c r="AJ75" i="130" s="1"/>
  <c r="AJ84" i="130" a="1"/>
  <c r="AJ84" i="130" s="1"/>
  <c r="AJ152" i="130" a="1"/>
  <c r="AJ152" i="130" s="1"/>
  <c r="AI26" i="129" a="1"/>
  <c r="AI26" i="129" s="1"/>
  <c r="AI35" i="129" a="1"/>
  <c r="AI35" i="129" s="1"/>
  <c r="AI44" i="129" a="1"/>
  <c r="AI44" i="129" s="1"/>
  <c r="AI53" i="129" a="1"/>
  <c r="AI53" i="129" s="1"/>
  <c r="AJ67" i="129" a="1"/>
  <c r="AJ67" i="129" s="1"/>
  <c r="AK82" i="129" a="1"/>
  <c r="AK82" i="129" s="1"/>
  <c r="AJ44" i="129" a="1"/>
  <c r="AJ44" i="129" s="1"/>
  <c r="AJ53" i="129" a="1"/>
  <c r="AJ53" i="129" s="1"/>
  <c r="AI68" i="129" a="1"/>
  <c r="AI68" i="129" s="1"/>
  <c r="AJ85" i="129" a="1"/>
  <c r="AJ85" i="129" s="1"/>
  <c r="AI94" i="129" a="1"/>
  <c r="AI94" i="129" s="1"/>
  <c r="AI5" i="129" a="1"/>
  <c r="AI5" i="129" s="1"/>
  <c r="AI11" i="129" a="1"/>
  <c r="AI11" i="129" s="1"/>
  <c r="AS14" i="129"/>
  <c r="AI29" i="129" a="1"/>
  <c r="AI29" i="129" s="1"/>
  <c r="AI38" i="129" a="1"/>
  <c r="AI38" i="129" s="1"/>
  <c r="AI47" i="129" a="1"/>
  <c r="AI47" i="129" s="1"/>
  <c r="AJ57" i="129" a="1"/>
  <c r="AJ57" i="129" s="1"/>
  <c r="AL70" i="129" a="1"/>
  <c r="AL70" i="129" s="1"/>
  <c r="AJ94" i="129" a="1"/>
  <c r="AJ94" i="129" s="1"/>
  <c r="AI56" i="129" a="1"/>
  <c r="AI56" i="129" s="1"/>
  <c r="AG1" i="129"/>
  <c r="AK3" i="129" a="1"/>
  <c r="AK3" i="129" s="1"/>
  <c r="AL5" i="129" a="1"/>
  <c r="AL5" i="129" s="1"/>
  <c r="AJ11" i="129" a="1"/>
  <c r="AJ11" i="129" s="1"/>
  <c r="AL16" i="129" a="1"/>
  <c r="AL16" i="129" s="1"/>
  <c r="AI21" i="129" a="1"/>
  <c r="AI21" i="129" s="1"/>
  <c r="AJ29" i="129" a="1"/>
  <c r="AJ29" i="129" s="1"/>
  <c r="AJ38" i="129" a="1"/>
  <c r="AJ38" i="129" s="1"/>
  <c r="AJ47" i="129" a="1"/>
  <c r="AJ47" i="129" s="1"/>
  <c r="AI59" i="129" a="1"/>
  <c r="AI59" i="129" s="1"/>
  <c r="AJ73" i="129" a="1"/>
  <c r="AJ73" i="129" s="1"/>
  <c r="AK96" i="129" a="1"/>
  <c r="AK96" i="129" s="1"/>
  <c r="AK21" i="129" a="1"/>
  <c r="AK21" i="129" s="1"/>
  <c r="AK31" i="129" a="1"/>
  <c r="AK31" i="129" s="1"/>
  <c r="AK40" i="129" a="1"/>
  <c r="AK40" i="129" s="1"/>
  <c r="AK49" i="129" a="1"/>
  <c r="AK49" i="129" s="1"/>
  <c r="AJ60" i="129" a="1"/>
  <c r="AJ60" i="129" s="1"/>
  <c r="AK73" i="129" a="1"/>
  <c r="AK73" i="129" s="1"/>
  <c r="AI103" i="129" a="1"/>
  <c r="AI103" i="129" s="1"/>
  <c r="AI7" i="129" a="1"/>
  <c r="AI7" i="129" s="1"/>
  <c r="AL11" i="129" a="1"/>
  <c r="AL11" i="129" s="1"/>
  <c r="AI22" i="129" a="1"/>
  <c r="AI22" i="129" s="1"/>
  <c r="AL31" i="129" a="1"/>
  <c r="AL31" i="129" s="1"/>
  <c r="AL40" i="129" a="1"/>
  <c r="AL40" i="129" s="1"/>
  <c r="AL49" i="129" a="1"/>
  <c r="AL49" i="129" s="1"/>
  <c r="AJ61" i="129" a="1"/>
  <c r="AJ61" i="129" s="1"/>
  <c r="AJ76" i="129" a="1"/>
  <c r="AJ76" i="129" s="1"/>
  <c r="AK105" i="129" a="1"/>
  <c r="AK105" i="129" s="1"/>
  <c r="AL4" i="129" a="1"/>
  <c r="AL4" i="129" s="1"/>
  <c r="AJ7" i="129" a="1"/>
  <c r="AJ7" i="129" s="1"/>
  <c r="AJ13" i="129" a="1"/>
  <c r="AJ13" i="129" s="1"/>
  <c r="AK23" i="129" a="1"/>
  <c r="AK23" i="129" s="1"/>
  <c r="AI32" i="129" a="1"/>
  <c r="AI32" i="129" s="1"/>
  <c r="AI41" i="129" a="1"/>
  <c r="AI41" i="129" s="1"/>
  <c r="AI50" i="129" a="1"/>
  <c r="AI50" i="129" s="1"/>
  <c r="AL62" i="129" a="1"/>
  <c r="AL62" i="129" s="1"/>
  <c r="AK76" i="129" a="1"/>
  <c r="AK76" i="129" s="1"/>
  <c r="AL143" i="129" a="1"/>
  <c r="AL143" i="129" s="1"/>
  <c r="AI10" i="129" a="1"/>
  <c r="AI10" i="129" s="1"/>
  <c r="AS11" i="129"/>
  <c r="AK13" i="129" a="1"/>
  <c r="AK13" i="129" s="1"/>
  <c r="AK15" i="129" a="1"/>
  <c r="AK15" i="129" s="1"/>
  <c r="AL18" i="129" a="1"/>
  <c r="AL18" i="129" s="1"/>
  <c r="AI24" i="129" a="1"/>
  <c r="AI24" i="129" s="1"/>
  <c r="AJ32" i="129" a="1"/>
  <c r="AJ32" i="129" s="1"/>
  <c r="AJ41" i="129" a="1"/>
  <c r="AJ41" i="129" s="1"/>
  <c r="AJ50" i="129" a="1"/>
  <c r="AJ50" i="129" s="1"/>
  <c r="AJ63" i="129" a="1"/>
  <c r="AJ63" i="129" s="1"/>
  <c r="AJ79" i="129" a="1"/>
  <c r="AJ79" i="129" s="1"/>
  <c r="AL151" i="129" a="1"/>
  <c r="AL151" i="129" s="1"/>
  <c r="AI9" i="129" a="1"/>
  <c r="AI9" i="129" s="1"/>
  <c r="AK10" i="129" a="1"/>
  <c r="AK10" i="129" s="1"/>
  <c r="AL15" i="129" a="1"/>
  <c r="AL15" i="129" s="1"/>
  <c r="AK24" i="129" a="1"/>
  <c r="AK24" i="129" s="1"/>
  <c r="AK34" i="129" a="1"/>
  <c r="AK34" i="129" s="1"/>
  <c r="AK43" i="129" a="1"/>
  <c r="AK43" i="129" s="1"/>
  <c r="AK52" i="129" a="1"/>
  <c r="AK52" i="129" s="1"/>
  <c r="AL63" i="129" a="1"/>
  <c r="AL63" i="129" s="1"/>
  <c r="AK79" i="129" a="1"/>
  <c r="AK79" i="129" s="1"/>
  <c r="AJ165" i="129" a="1"/>
  <c r="AJ165" i="129" s="1"/>
  <c r="AL2" i="129" a="1"/>
  <c r="AL2" i="129" s="1"/>
  <c r="AG2" i="129" s="1"/>
  <c r="AJ9" i="129" a="1"/>
  <c r="AJ9" i="129" s="1"/>
  <c r="AS10" i="129"/>
  <c r="AS13" i="129"/>
  <c r="AI19" i="129" a="1"/>
  <c r="AI19" i="129" s="1"/>
  <c r="AI25" i="129" a="1"/>
  <c r="AI25" i="129" s="1"/>
  <c r="AL34" i="129" a="1"/>
  <c r="AL34" i="129" s="1"/>
  <c r="AL43" i="129" a="1"/>
  <c r="AL43" i="129" s="1"/>
  <c r="AL52" i="129" a="1"/>
  <c r="AL52" i="129" s="1"/>
  <c r="AJ64" i="129" a="1"/>
  <c r="AJ64" i="129" s="1"/>
  <c r="AJ82" i="129" a="1"/>
  <c r="AJ82" i="129" s="1"/>
  <c r="AL176" i="129" a="1"/>
  <c r="AL176" i="129" s="1"/>
  <c r="AM333" i="129" a="1"/>
  <c r="AM333" i="129" s="1"/>
  <c r="AM330" i="129" a="1"/>
  <c r="AM330" i="129" s="1"/>
  <c r="AM327" i="129" a="1"/>
  <c r="AM327" i="129" s="1"/>
  <c r="AM324" i="129" a="1"/>
  <c r="AM324" i="129" s="1"/>
  <c r="AM321" i="129" a="1"/>
  <c r="AM321" i="129" s="1"/>
  <c r="AM318" i="129" a="1"/>
  <c r="AM318" i="129" s="1"/>
  <c r="AM315" i="129" a="1"/>
  <c r="AM315" i="129" s="1"/>
  <c r="AM312" i="129" a="1"/>
  <c r="AM312" i="129" s="1"/>
  <c r="AM309" i="129" a="1"/>
  <c r="AM309" i="129" s="1"/>
  <c r="AM306" i="129" a="1"/>
  <c r="AM306" i="129" s="1"/>
  <c r="AM303" i="129" a="1"/>
  <c r="AM303" i="129" s="1"/>
  <c r="AM300" i="129" a="1"/>
  <c r="AM300" i="129" s="1"/>
  <c r="AM297" i="129" a="1"/>
  <c r="AM297" i="129" s="1"/>
  <c r="AM294" i="129" a="1"/>
  <c r="AM294" i="129" s="1"/>
  <c r="AM291" i="129" a="1"/>
  <c r="AM291" i="129" s="1"/>
  <c r="AM288" i="129" a="1"/>
  <c r="AM288" i="129" s="1"/>
  <c r="AM285" i="129" a="1"/>
  <c r="AM285" i="129" s="1"/>
  <c r="AM282" i="129" a="1"/>
  <c r="AM282" i="129" s="1"/>
  <c r="AM279" i="129" a="1"/>
  <c r="AM279" i="129" s="1"/>
  <c r="AM276" i="129" a="1"/>
  <c r="AM276" i="129" s="1"/>
  <c r="AM273" i="129" a="1"/>
  <c r="AM273" i="129" s="1"/>
  <c r="AM332" i="129" a="1"/>
  <c r="AM332" i="129" s="1"/>
  <c r="AM329" i="129" a="1"/>
  <c r="AM329" i="129" s="1"/>
  <c r="AM326" i="129" a="1"/>
  <c r="AM326" i="129" s="1"/>
  <c r="AM323" i="129" a="1"/>
  <c r="AM323" i="129" s="1"/>
  <c r="AM320" i="129" a="1"/>
  <c r="AM320" i="129" s="1"/>
  <c r="AM317" i="129" a="1"/>
  <c r="AM317" i="129" s="1"/>
  <c r="AM314" i="129" a="1"/>
  <c r="AM314" i="129" s="1"/>
  <c r="AM311" i="129" a="1"/>
  <c r="AM311" i="129" s="1"/>
  <c r="AM308" i="129" a="1"/>
  <c r="AM308" i="129" s="1"/>
  <c r="AM305" i="129" a="1"/>
  <c r="AM305" i="129" s="1"/>
  <c r="AM302" i="129" a="1"/>
  <c r="AM302" i="129" s="1"/>
  <c r="AM299" i="129" a="1"/>
  <c r="AM299" i="129" s="1"/>
  <c r="AM296" i="129" a="1"/>
  <c r="AM296" i="129" s="1"/>
  <c r="AM293" i="129" a="1"/>
  <c r="AM293" i="129" s="1"/>
  <c r="AM290" i="129" a="1"/>
  <c r="AM290" i="129" s="1"/>
  <c r="AM287" i="129" a="1"/>
  <c r="AM287" i="129" s="1"/>
  <c r="AM284" i="129" a="1"/>
  <c r="AM284" i="129" s="1"/>
  <c r="AM281" i="129" a="1"/>
  <c r="AM281" i="129" s="1"/>
  <c r="AM278" i="129" a="1"/>
  <c r="AM278" i="129" s="1"/>
  <c r="AM275" i="129" a="1"/>
  <c r="AM275" i="129" s="1"/>
  <c r="AM272" i="129" a="1"/>
  <c r="AM272" i="129" s="1"/>
  <c r="AM280" i="129" a="1"/>
  <c r="AM280" i="129" s="1"/>
  <c r="AM270" i="129" a="1"/>
  <c r="AM270" i="129" s="1"/>
  <c r="AM328" i="129" a="1"/>
  <c r="AM328" i="129" s="1"/>
  <c r="AM319" i="129" a="1"/>
  <c r="AM319" i="129" s="1"/>
  <c r="AM271" i="129" a="1"/>
  <c r="AM271" i="129" s="1"/>
  <c r="AM269" i="129" a="1"/>
  <c r="AM269" i="129" s="1"/>
  <c r="AM266" i="129" a="1"/>
  <c r="AM266" i="129" s="1"/>
  <c r="AM263" i="129" a="1"/>
  <c r="AM263" i="129" s="1"/>
  <c r="AM260" i="129" a="1"/>
  <c r="AM260" i="129" s="1"/>
  <c r="AM257" i="129" a="1"/>
  <c r="AM257" i="129" s="1"/>
  <c r="AM254" i="129" a="1"/>
  <c r="AM254" i="129" s="1"/>
  <c r="AM251" i="129" a="1"/>
  <c r="AM251" i="129" s="1"/>
  <c r="AM248" i="129" a="1"/>
  <c r="AM248" i="129" s="1"/>
  <c r="AM245" i="129" a="1"/>
  <c r="AM245" i="129" s="1"/>
  <c r="AM242" i="129" a="1"/>
  <c r="AM242" i="129" s="1"/>
  <c r="AM239" i="129" a="1"/>
  <c r="AM239" i="129" s="1"/>
  <c r="AM236" i="129" a="1"/>
  <c r="AM236" i="129" s="1"/>
  <c r="AM233" i="129" a="1"/>
  <c r="AM233" i="129" s="1"/>
  <c r="AM230" i="129" a="1"/>
  <c r="AM230" i="129" s="1"/>
  <c r="AM227" i="129" a="1"/>
  <c r="AM227" i="129" s="1"/>
  <c r="AM304" i="129" a="1"/>
  <c r="AM304" i="129" s="1"/>
  <c r="AM295" i="129" a="1"/>
  <c r="AM295" i="129" s="1"/>
  <c r="AM286" i="129" a="1"/>
  <c r="AM286" i="129" s="1"/>
  <c r="AM274" i="129" a="1"/>
  <c r="AM274" i="129" s="1"/>
  <c r="AM331" i="129" a="1"/>
  <c r="AM331" i="129" s="1"/>
  <c r="AM322" i="129" a="1"/>
  <c r="AM322" i="129" s="1"/>
  <c r="AM268" i="129" a="1"/>
  <c r="AM268" i="129" s="1"/>
  <c r="AM265" i="129" a="1"/>
  <c r="AM265" i="129" s="1"/>
  <c r="AM262" i="129" a="1"/>
  <c r="AM262" i="129" s="1"/>
  <c r="AM259" i="129" a="1"/>
  <c r="AM259" i="129" s="1"/>
  <c r="AM256" i="129" a="1"/>
  <c r="AM256" i="129" s="1"/>
  <c r="AM253" i="129" a="1"/>
  <c r="AM253" i="129" s="1"/>
  <c r="AM250" i="129" a="1"/>
  <c r="AM250" i="129" s="1"/>
  <c r="AM247" i="129" a="1"/>
  <c r="AM247" i="129" s="1"/>
  <c r="AM244" i="129" a="1"/>
  <c r="AM244" i="129" s="1"/>
  <c r="AM241" i="129" a="1"/>
  <c r="AM241" i="129" s="1"/>
  <c r="AM238" i="129" a="1"/>
  <c r="AM238" i="129" s="1"/>
  <c r="AM235" i="129" a="1"/>
  <c r="AM235" i="129" s="1"/>
  <c r="AM232" i="129" a="1"/>
  <c r="AM232" i="129" s="1"/>
  <c r="AM229" i="129" a="1"/>
  <c r="AM229" i="129" s="1"/>
  <c r="AM226" i="129" a="1"/>
  <c r="AM226" i="129" s="1"/>
  <c r="AM301" i="129" a="1"/>
  <c r="AM301" i="129" s="1"/>
  <c r="AM292" i="129" a="1"/>
  <c r="AM292" i="129" s="1"/>
  <c r="AM283" i="129" a="1"/>
  <c r="AM283" i="129" s="1"/>
  <c r="AM313" i="129" a="1"/>
  <c r="AM313" i="129" s="1"/>
  <c r="AM310" i="129" a="1"/>
  <c r="AM310" i="129" s="1"/>
  <c r="AM307" i="129" a="1"/>
  <c r="AM307" i="129" s="1"/>
  <c r="AM298" i="129" a="1"/>
  <c r="AM298" i="129" s="1"/>
  <c r="AM289" i="129" a="1"/>
  <c r="AM289" i="129" s="1"/>
  <c r="AM267" i="129" a="1"/>
  <c r="AM267" i="129" s="1"/>
  <c r="AM264" i="129" a="1"/>
  <c r="AM264" i="129" s="1"/>
  <c r="AM261" i="129" a="1"/>
  <c r="AM261" i="129" s="1"/>
  <c r="AM258" i="129" a="1"/>
  <c r="AM258" i="129" s="1"/>
  <c r="AM255" i="129" a="1"/>
  <c r="AM255" i="129" s="1"/>
  <c r="AM252" i="129" a="1"/>
  <c r="AM252" i="129" s="1"/>
  <c r="AM325" i="129" a="1"/>
  <c r="AM325" i="129" s="1"/>
  <c r="AM222" i="129" a="1"/>
  <c r="AM222" i="129" s="1"/>
  <c r="AM219" i="129" a="1"/>
  <c r="AM219" i="129" s="1"/>
  <c r="AM216" i="129" a="1"/>
  <c r="AM216" i="129" s="1"/>
  <c r="AM213" i="129" a="1"/>
  <c r="AM213" i="129" s="1"/>
  <c r="AM210" i="129" a="1"/>
  <c r="AM210" i="129" s="1"/>
  <c r="AM207" i="129" a="1"/>
  <c r="AM207" i="129" s="1"/>
  <c r="AM204" i="129" a="1"/>
  <c r="AM204" i="129" s="1"/>
  <c r="AM201" i="129" a="1"/>
  <c r="AM201" i="129" s="1"/>
  <c r="AM198" i="129" a="1"/>
  <c r="AM198" i="129" s="1"/>
  <c r="AM195" i="129" a="1"/>
  <c r="AM195" i="129" s="1"/>
  <c r="AM192" i="129" a="1"/>
  <c r="AM192" i="129" s="1"/>
  <c r="AM189" i="129" a="1"/>
  <c r="AM189" i="129" s="1"/>
  <c r="AM186" i="129" a="1"/>
  <c r="AM186" i="129" s="1"/>
  <c r="AM249" i="129" a="1"/>
  <c r="AM249" i="129" s="1"/>
  <c r="AM240" i="129" a="1"/>
  <c r="AM240" i="129" s="1"/>
  <c r="AM231" i="129" a="1"/>
  <c r="AM231" i="129" s="1"/>
  <c r="AM316" i="129" a="1"/>
  <c r="AM316" i="129" s="1"/>
  <c r="AM221" i="129" a="1"/>
  <c r="AM221" i="129" s="1"/>
  <c r="AM218" i="129" a="1"/>
  <c r="AM218" i="129" s="1"/>
  <c r="AM215" i="129" a="1"/>
  <c r="AM215" i="129" s="1"/>
  <c r="AM212" i="129" a="1"/>
  <c r="AM212" i="129" s="1"/>
  <c r="AM209" i="129" a="1"/>
  <c r="AM209" i="129" s="1"/>
  <c r="AM206" i="129" a="1"/>
  <c r="AM206" i="129" s="1"/>
  <c r="AM203" i="129" a="1"/>
  <c r="AM203" i="129" s="1"/>
  <c r="AM200" i="129" a="1"/>
  <c r="AM200" i="129" s="1"/>
  <c r="AM197" i="129" a="1"/>
  <c r="AM197" i="129" s="1"/>
  <c r="AM194" i="129" a="1"/>
  <c r="AM194" i="129" s="1"/>
  <c r="AM191" i="129" a="1"/>
  <c r="AM191" i="129" s="1"/>
  <c r="AM223" i="129" a="1"/>
  <c r="AM223" i="129" s="1"/>
  <c r="AM220" i="129" a="1"/>
  <c r="AM220" i="129" s="1"/>
  <c r="AM217" i="129" a="1"/>
  <c r="AM217" i="129" s="1"/>
  <c r="AM214" i="129" a="1"/>
  <c r="AM214" i="129" s="1"/>
  <c r="AM211" i="129" a="1"/>
  <c r="AM211" i="129" s="1"/>
  <c r="AM208" i="129" a="1"/>
  <c r="AM208" i="129" s="1"/>
  <c r="AM205" i="129" a="1"/>
  <c r="AM205" i="129" s="1"/>
  <c r="AM202" i="129" a="1"/>
  <c r="AM202" i="129" s="1"/>
  <c r="AM199" i="129" a="1"/>
  <c r="AM199" i="129" s="1"/>
  <c r="AM196" i="129" a="1"/>
  <c r="AM196" i="129" s="1"/>
  <c r="AM277" i="129" a="1"/>
  <c r="AM277" i="129" s="1"/>
  <c r="AM246" i="129" a="1"/>
  <c r="AM246" i="129" s="1"/>
  <c r="AM237" i="129" a="1"/>
  <c r="AM237" i="129" s="1"/>
  <c r="AM228" i="129" a="1"/>
  <c r="AM228" i="129" s="1"/>
  <c r="AM234" i="129" a="1"/>
  <c r="AM234" i="129" s="1"/>
  <c r="AM180" i="129" a="1"/>
  <c r="AM180" i="129" s="1"/>
  <c r="AM177" i="129" a="1"/>
  <c r="AM177" i="129" s="1"/>
  <c r="AM174" i="129" a="1"/>
  <c r="AM174" i="129" s="1"/>
  <c r="AM171" i="129" a="1"/>
  <c r="AM171" i="129" s="1"/>
  <c r="AM168" i="129" a="1"/>
  <c r="AM168" i="129" s="1"/>
  <c r="AM165" i="129" a="1"/>
  <c r="AM165" i="129" s="1"/>
  <c r="AM162" i="129" a="1"/>
  <c r="AM162" i="129" s="1"/>
  <c r="AM159" i="129" a="1"/>
  <c r="AM159" i="129" s="1"/>
  <c r="AM156" i="129" a="1"/>
  <c r="AM156" i="129" s="1"/>
  <c r="AM153" i="129" a="1"/>
  <c r="AM153" i="129" s="1"/>
  <c r="AM150" i="129" a="1"/>
  <c r="AM150" i="129" s="1"/>
  <c r="AM147" i="129" a="1"/>
  <c r="AM147" i="129" s="1"/>
  <c r="AM144" i="129" a="1"/>
  <c r="AM144" i="129" s="1"/>
  <c r="AM141" i="129" a="1"/>
  <c r="AM141" i="129" s="1"/>
  <c r="AM193" i="129" a="1"/>
  <c r="AM193" i="129" s="1"/>
  <c r="AM187" i="129" a="1"/>
  <c r="AM187" i="129" s="1"/>
  <c r="AM188" i="129" a="1"/>
  <c r="AM188" i="129" s="1"/>
  <c r="AM225" i="129" a="1"/>
  <c r="AM225" i="129" s="1"/>
  <c r="AM179" i="129" a="1"/>
  <c r="AM179" i="129" s="1"/>
  <c r="AM176" i="129" a="1"/>
  <c r="AM176" i="129" s="1"/>
  <c r="AM173" i="129" a="1"/>
  <c r="AM173" i="129" s="1"/>
  <c r="AM170" i="129" a="1"/>
  <c r="AM170" i="129" s="1"/>
  <c r="AM167" i="129" a="1"/>
  <c r="AM167" i="129" s="1"/>
  <c r="AM164" i="129" a="1"/>
  <c r="AM164" i="129" s="1"/>
  <c r="AM161" i="129" a="1"/>
  <c r="AM161" i="129" s="1"/>
  <c r="AM158" i="129" a="1"/>
  <c r="AM158" i="129" s="1"/>
  <c r="AM155" i="129" a="1"/>
  <c r="AM155" i="129" s="1"/>
  <c r="AM152" i="129" a="1"/>
  <c r="AM152" i="129" s="1"/>
  <c r="AM224" i="129" a="1"/>
  <c r="AM224" i="129" s="1"/>
  <c r="AM178" i="129" a="1"/>
  <c r="AM178" i="129" s="1"/>
  <c r="AM175" i="129" a="1"/>
  <c r="AM175" i="129" s="1"/>
  <c r="AM172" i="129" a="1"/>
  <c r="AM172" i="129" s="1"/>
  <c r="AM169" i="129" a="1"/>
  <c r="AM169" i="129" s="1"/>
  <c r="AM166" i="129" a="1"/>
  <c r="AM166" i="129" s="1"/>
  <c r="AM163" i="129" a="1"/>
  <c r="AM163" i="129" s="1"/>
  <c r="AM160" i="129" a="1"/>
  <c r="AM160" i="129" s="1"/>
  <c r="AM157" i="129" a="1"/>
  <c r="AM157" i="129" s="1"/>
  <c r="AM154" i="129" a="1"/>
  <c r="AM154" i="129" s="1"/>
  <c r="AM190" i="129" a="1"/>
  <c r="AM190" i="129" s="1"/>
  <c r="AM185" i="129" a="1"/>
  <c r="AM185" i="129" s="1"/>
  <c r="AM182" i="129" a="1"/>
  <c r="AM182" i="129" s="1"/>
  <c r="AM183" i="129" a="1"/>
  <c r="AM183" i="129" s="1"/>
  <c r="AM149" i="129" a="1"/>
  <c r="AM149" i="129" s="1"/>
  <c r="AM140" i="129" a="1"/>
  <c r="AM140" i="129" s="1"/>
  <c r="AM136" i="129" a="1"/>
  <c r="AM136" i="129" s="1"/>
  <c r="AM133" i="129" a="1"/>
  <c r="AM133" i="129" s="1"/>
  <c r="AM130" i="129" a="1"/>
  <c r="AM130" i="129" s="1"/>
  <c r="AM127" i="129" a="1"/>
  <c r="AM127" i="129" s="1"/>
  <c r="AM124" i="129" a="1"/>
  <c r="AM124" i="129" s="1"/>
  <c r="AM121" i="129" a="1"/>
  <c r="AM121" i="129" s="1"/>
  <c r="AM118" i="129" a="1"/>
  <c r="AM118" i="129" s="1"/>
  <c r="AM115" i="129" a="1"/>
  <c r="AM115" i="129" s="1"/>
  <c r="AM112" i="129" a="1"/>
  <c r="AM112" i="129" s="1"/>
  <c r="AM109" i="129" a="1"/>
  <c r="AM109" i="129" s="1"/>
  <c r="AM106" i="129" a="1"/>
  <c r="AM106" i="129" s="1"/>
  <c r="AM103" i="129" a="1"/>
  <c r="AM103" i="129" s="1"/>
  <c r="AM100" i="129" a="1"/>
  <c r="AM100" i="129" s="1"/>
  <c r="AM97" i="129" a="1"/>
  <c r="AM97" i="129" s="1"/>
  <c r="AM94" i="129" a="1"/>
  <c r="AM94" i="129" s="1"/>
  <c r="AM91" i="129" a="1"/>
  <c r="AM91" i="129" s="1"/>
  <c r="AM88" i="129" a="1"/>
  <c r="AM88" i="129" s="1"/>
  <c r="AM85" i="129" a="1"/>
  <c r="AM85" i="129" s="1"/>
  <c r="AM82" i="129" a="1"/>
  <c r="AM82" i="129" s="1"/>
  <c r="AM79" i="129" a="1"/>
  <c r="AM79" i="129" s="1"/>
  <c r="AM76" i="129" a="1"/>
  <c r="AM76" i="129" s="1"/>
  <c r="AM73" i="129" a="1"/>
  <c r="AM73" i="129" s="1"/>
  <c r="AM70" i="129" a="1"/>
  <c r="AM70" i="129" s="1"/>
  <c r="AM67" i="129" a="1"/>
  <c r="AM67" i="129" s="1"/>
  <c r="AM64" i="129" a="1"/>
  <c r="AM64" i="129" s="1"/>
  <c r="AM61" i="129" a="1"/>
  <c r="AM61" i="129" s="1"/>
  <c r="AM145" i="129" a="1"/>
  <c r="AM145" i="129" s="1"/>
  <c r="AM181" i="129" a="1"/>
  <c r="AM181" i="129" s="1"/>
  <c r="AM243" i="129" a="1"/>
  <c r="AM243" i="129" s="1"/>
  <c r="AM146" i="129" a="1"/>
  <c r="AM146" i="129" s="1"/>
  <c r="AM135" i="129" a="1"/>
  <c r="AM135" i="129" s="1"/>
  <c r="AM132" i="129" a="1"/>
  <c r="AM132" i="129" s="1"/>
  <c r="AM129" i="129" a="1"/>
  <c r="AM129" i="129" s="1"/>
  <c r="AM126" i="129" a="1"/>
  <c r="AM126" i="129" s="1"/>
  <c r="AM123" i="129" a="1"/>
  <c r="AM123" i="129" s="1"/>
  <c r="AM120" i="129" a="1"/>
  <c r="AM120" i="129" s="1"/>
  <c r="AM117" i="129" a="1"/>
  <c r="AM117" i="129" s="1"/>
  <c r="AM114" i="129" a="1"/>
  <c r="AM114" i="129" s="1"/>
  <c r="AM111" i="129" a="1"/>
  <c r="AM111" i="129" s="1"/>
  <c r="AM108" i="129" a="1"/>
  <c r="AM108" i="129" s="1"/>
  <c r="AM105" i="129" a="1"/>
  <c r="AM105" i="129" s="1"/>
  <c r="AM102" i="129" a="1"/>
  <c r="AM102" i="129" s="1"/>
  <c r="AM99" i="129" a="1"/>
  <c r="AM99" i="129" s="1"/>
  <c r="AM96" i="129" a="1"/>
  <c r="AM96" i="129" s="1"/>
  <c r="AM93" i="129" a="1"/>
  <c r="AM93" i="129" s="1"/>
  <c r="AM90" i="129" a="1"/>
  <c r="AM90" i="129" s="1"/>
  <c r="AM87" i="129" a="1"/>
  <c r="AM87" i="129" s="1"/>
  <c r="AM142" i="129" a="1"/>
  <c r="AM142" i="129" s="1"/>
  <c r="AM143" i="129" a="1"/>
  <c r="AM143" i="129" s="1"/>
  <c r="AM138" i="129" a="1"/>
  <c r="AM138" i="129" s="1"/>
  <c r="AM137" i="129" a="1"/>
  <c r="AM137" i="129" s="1"/>
  <c r="AM134" i="129" a="1"/>
  <c r="AM134" i="129" s="1"/>
  <c r="AM131" i="129" a="1"/>
  <c r="AM131" i="129" s="1"/>
  <c r="AM128" i="129" a="1"/>
  <c r="AM128" i="129" s="1"/>
  <c r="AM125" i="129" a="1"/>
  <c r="AM125" i="129" s="1"/>
  <c r="AM122" i="129" a="1"/>
  <c r="AM122" i="129" s="1"/>
  <c r="AM119" i="129" a="1"/>
  <c r="AM119" i="129" s="1"/>
  <c r="AM116" i="129" a="1"/>
  <c r="AM116" i="129" s="1"/>
  <c r="AM113" i="129" a="1"/>
  <c r="AM113" i="129" s="1"/>
  <c r="AM110" i="129" a="1"/>
  <c r="AM110" i="129" s="1"/>
  <c r="AM60" i="129" a="1"/>
  <c r="AM60" i="129" s="1"/>
  <c r="AM57" i="129" a="1"/>
  <c r="AM57" i="129" s="1"/>
  <c r="AM54" i="129" a="1"/>
  <c r="AM54" i="129" s="1"/>
  <c r="AM8" i="129" a="1"/>
  <c r="AM8" i="129" s="1"/>
  <c r="AM14" i="129" a="1"/>
  <c r="AM14" i="129" s="1"/>
  <c r="AM5" i="129" a="1"/>
  <c r="AM5" i="129" s="1"/>
  <c r="AM104" i="129" a="1"/>
  <c r="AM104" i="129" s="1"/>
  <c r="AM95" i="129" a="1"/>
  <c r="AM95" i="129" s="1"/>
  <c r="AM86" i="129" a="1"/>
  <c r="AM86" i="129" s="1"/>
  <c r="AM83" i="129" a="1"/>
  <c r="AM83" i="129" s="1"/>
  <c r="AM80" i="129" a="1"/>
  <c r="AM80" i="129" s="1"/>
  <c r="AM77" i="129" a="1"/>
  <c r="AM77" i="129" s="1"/>
  <c r="AM74" i="129" a="1"/>
  <c r="AM74" i="129" s="1"/>
  <c r="AM59" i="129" a="1"/>
  <c r="AM59" i="129" s="1"/>
  <c r="AM58" i="129" a="1"/>
  <c r="AM58" i="129" s="1"/>
  <c r="AM56" i="129" a="1"/>
  <c r="AM56" i="129" s="1"/>
  <c r="AM55" i="129" a="1"/>
  <c r="AM55" i="129" s="1"/>
  <c r="AM9" i="129" a="1"/>
  <c r="AM9" i="129" s="1"/>
  <c r="AM71" i="129" a="1"/>
  <c r="AM71" i="129" s="1"/>
  <c r="AM24" i="129" a="1"/>
  <c r="AM24" i="129" s="1"/>
  <c r="AM21" i="129" a="1"/>
  <c r="AM21" i="129" s="1"/>
  <c r="AM19" i="129" a="1"/>
  <c r="AM19" i="129" s="1"/>
  <c r="AM10" i="129" a="1"/>
  <c r="AM10" i="129" s="1"/>
  <c r="AM3" i="129" a="1"/>
  <c r="AM3" i="129" s="1"/>
  <c r="AM66" i="129" a="1"/>
  <c r="AM66" i="129" s="1"/>
  <c r="AM148" i="129" a="1"/>
  <c r="AM148" i="129" s="1"/>
  <c r="AM84" i="129" a="1"/>
  <c r="AM84" i="129" s="1"/>
  <c r="AM81" i="129" a="1"/>
  <c r="AM81" i="129" s="1"/>
  <c r="AM78" i="129" a="1"/>
  <c r="AM78" i="129" s="1"/>
  <c r="AM75" i="129" a="1"/>
  <c r="AM75" i="129" s="1"/>
  <c r="AM72" i="129" a="1"/>
  <c r="AM72" i="129" s="1"/>
  <c r="AM53" i="129" a="1"/>
  <c r="AM53" i="129" s="1"/>
  <c r="AM50" i="129" a="1"/>
  <c r="AM50" i="129" s="1"/>
  <c r="AM47" i="129" a="1"/>
  <c r="AM47" i="129" s="1"/>
  <c r="AM44" i="129" a="1"/>
  <c r="AM44" i="129" s="1"/>
  <c r="AM41" i="129" a="1"/>
  <c r="AM41" i="129" s="1"/>
  <c r="AM38" i="129" a="1"/>
  <c r="AM38" i="129" s="1"/>
  <c r="AM35" i="129" a="1"/>
  <c r="AM35" i="129" s="1"/>
  <c r="AM32" i="129" a="1"/>
  <c r="AM32" i="129" s="1"/>
  <c r="AM29" i="129" a="1"/>
  <c r="AM29" i="129" s="1"/>
  <c r="AM26" i="129" a="1"/>
  <c r="AM26" i="129" s="1"/>
  <c r="AM11" i="129" a="1"/>
  <c r="AM11" i="129" s="1"/>
  <c r="AM63" i="129" a="1"/>
  <c r="AM63" i="129" s="1"/>
  <c r="AM62" i="129" a="1"/>
  <c r="AM62" i="129" s="1"/>
  <c r="AM12" i="129" a="1"/>
  <c r="AM12" i="129" s="1"/>
  <c r="AH1" i="129"/>
  <c r="AM13" i="129" a="1"/>
  <c r="AM13" i="129" s="1"/>
  <c r="AM139" i="129" a="1"/>
  <c r="AM139" i="129" s="1"/>
  <c r="AM101" i="129" a="1"/>
  <c r="AM101" i="129" s="1"/>
  <c r="AM89" i="129" a="1"/>
  <c r="AM89" i="129" s="1"/>
  <c r="AM23" i="129" a="1"/>
  <c r="AM23" i="129" s="1"/>
  <c r="AM17" i="129" a="1"/>
  <c r="AM17" i="129" s="1"/>
  <c r="AM68" i="129" a="1"/>
  <c r="AM68" i="129" s="1"/>
  <c r="AM184" i="129" a="1"/>
  <c r="AM184" i="129" s="1"/>
  <c r="AM69" i="129" a="1"/>
  <c r="AM69" i="129" s="1"/>
  <c r="AM52" i="129" a="1"/>
  <c r="AM52" i="129" s="1"/>
  <c r="AM49" i="129" a="1"/>
  <c r="AM49" i="129" s="1"/>
  <c r="AM46" i="129" a="1"/>
  <c r="AM46" i="129" s="1"/>
  <c r="AM43" i="129" a="1"/>
  <c r="AM43" i="129" s="1"/>
  <c r="AM40" i="129" a="1"/>
  <c r="AM40" i="129" s="1"/>
  <c r="AM37" i="129" a="1"/>
  <c r="AM37" i="129" s="1"/>
  <c r="AM34" i="129" a="1"/>
  <c r="AM34" i="129" s="1"/>
  <c r="AM31" i="129" a="1"/>
  <c r="AM31" i="129" s="1"/>
  <c r="AM28" i="129" a="1"/>
  <c r="AM28" i="129" s="1"/>
  <c r="AM15" i="129" a="1"/>
  <c r="AM15" i="129" s="1"/>
  <c r="AM92" i="129" a="1"/>
  <c r="AM92" i="129" s="1"/>
  <c r="AM20" i="129" a="1"/>
  <c r="AM20" i="129" s="1"/>
  <c r="AM18" i="129" a="1"/>
  <c r="AM18" i="129" s="1"/>
  <c r="AM16" i="129" a="1"/>
  <c r="AM16" i="129" s="1"/>
  <c r="AM4" i="129" a="1"/>
  <c r="AM4" i="129" s="1"/>
  <c r="AM2" i="129" a="1"/>
  <c r="AM2" i="129" s="1"/>
  <c r="AH2" i="129" s="1"/>
  <c r="AM107" i="129" a="1"/>
  <c r="AM107" i="129" s="1"/>
  <c r="AM6" i="129" a="1"/>
  <c r="AM6" i="129" s="1"/>
  <c r="AM98" i="129" a="1"/>
  <c r="AM98" i="129" s="1"/>
  <c r="AM151" i="129" a="1"/>
  <c r="AM151" i="129" s="1"/>
  <c r="AM65" i="129" a="1"/>
  <c r="AM65" i="129" s="1"/>
  <c r="AM25" i="129" a="1"/>
  <c r="AM25" i="129" s="1"/>
  <c r="AM22" i="129" a="1"/>
  <c r="AM22" i="129" s="1"/>
  <c r="AM30" i="129" a="1"/>
  <c r="AM30" i="129" s="1"/>
  <c r="AM36" i="129" a="1"/>
  <c r="AM36" i="129" s="1"/>
  <c r="AM42" i="129" a="1"/>
  <c r="AM42" i="129" s="1"/>
  <c r="AM48" i="129" a="1"/>
  <c r="AM48" i="129" s="1"/>
  <c r="AM7" i="129" a="1"/>
  <c r="AM7" i="129" s="1"/>
  <c r="AM27" i="129" a="1"/>
  <c r="AM27" i="129" s="1"/>
  <c r="AM33" i="129" a="1"/>
  <c r="AM33" i="129" s="1"/>
  <c r="AM39" i="129" a="1"/>
  <c r="AM39" i="129" s="1"/>
  <c r="AM45" i="129" a="1"/>
  <c r="AM45" i="129" s="1"/>
  <c r="AM51" i="129" a="1"/>
  <c r="AM51" i="129" s="1"/>
  <c r="AL90" i="129" a="1"/>
  <c r="AL90" i="129" s="1"/>
  <c r="AL163" i="129" a="1"/>
  <c r="AL163" i="129" s="1"/>
  <c r="AI8" i="129" a="1"/>
  <c r="AI8" i="129" s="1"/>
  <c r="AJ10" i="129" a="1"/>
  <c r="AJ10" i="129" s="1"/>
  <c r="AK12" i="129" a="1"/>
  <c r="AK12" i="129" s="1"/>
  <c r="AL14" i="129" a="1"/>
  <c r="AL14" i="129" s="1"/>
  <c r="AJ19" i="129" a="1"/>
  <c r="AJ19" i="129" s="1"/>
  <c r="AJ21" i="129" a="1"/>
  <c r="AJ21" i="129" s="1"/>
  <c r="AL23" i="129" a="1"/>
  <c r="AL23" i="129" s="1"/>
  <c r="AJ24" i="129" a="1"/>
  <c r="AJ24" i="129" s="1"/>
  <c r="B26" i="129"/>
  <c r="AI54" i="129" a="1"/>
  <c r="AI54" i="129" s="1"/>
  <c r="AI61" i="129" a="1"/>
  <c r="AI61" i="129" s="1"/>
  <c r="AI62" i="129" a="1"/>
  <c r="AI62" i="129" s="1"/>
  <c r="AK63" i="129" a="1"/>
  <c r="AK63" i="129" s="1"/>
  <c r="AK64" i="129" a="1"/>
  <c r="AK64" i="129" s="1"/>
  <c r="AI67" i="129" a="1"/>
  <c r="AI67" i="129" s="1"/>
  <c r="AJ68" i="129" a="1"/>
  <c r="AJ68" i="129" s="1"/>
  <c r="AK87" i="129" a="1"/>
  <c r="AK87" i="129" s="1"/>
  <c r="AJ153" i="129" a="1"/>
  <c r="AJ153" i="129" s="1"/>
  <c r="AL13" i="129" a="1"/>
  <c r="AL13" i="129" s="1"/>
  <c r="AK26" i="129" a="1"/>
  <c r="AK26" i="129" s="1"/>
  <c r="AI27" i="129" a="1"/>
  <c r="AI27" i="129" s="1"/>
  <c r="AK29" i="129" a="1"/>
  <c r="AK29" i="129" s="1"/>
  <c r="AI30" i="129" a="1"/>
  <c r="AI30" i="129" s="1"/>
  <c r="AK32" i="129" a="1"/>
  <c r="AK32" i="129" s="1"/>
  <c r="AI33" i="129" a="1"/>
  <c r="AI33" i="129" s="1"/>
  <c r="AK35" i="129" a="1"/>
  <c r="AK35" i="129" s="1"/>
  <c r="AI36" i="129" a="1"/>
  <c r="AI36" i="129" s="1"/>
  <c r="AK38" i="129" a="1"/>
  <c r="AK38" i="129" s="1"/>
  <c r="AI39" i="129" a="1"/>
  <c r="AI39" i="129" s="1"/>
  <c r="AK41" i="129" a="1"/>
  <c r="AK41" i="129" s="1"/>
  <c r="AI42" i="129" a="1"/>
  <c r="AI42" i="129" s="1"/>
  <c r="AK44" i="129" a="1"/>
  <c r="AK44" i="129" s="1"/>
  <c r="AI45" i="129" a="1"/>
  <c r="AI45" i="129" s="1"/>
  <c r="AK47" i="129" a="1"/>
  <c r="AK47" i="129" s="1"/>
  <c r="AI48" i="129" a="1"/>
  <c r="AI48" i="129" s="1"/>
  <c r="AK50" i="129" a="1"/>
  <c r="AK50" i="129" s="1"/>
  <c r="AI51" i="129" a="1"/>
  <c r="AI51" i="129" s="1"/>
  <c r="AK53" i="129" a="1"/>
  <c r="AK53" i="129" s="1"/>
  <c r="AI55" i="129" a="1"/>
  <c r="AI55" i="129" s="1"/>
  <c r="AI57" i="129" a="1"/>
  <c r="AI57" i="129" s="1"/>
  <c r="AI58" i="129" a="1"/>
  <c r="AI58" i="129" s="1"/>
  <c r="AI60" i="129" a="1"/>
  <c r="AI60" i="129" s="1"/>
  <c r="AJ62" i="129" a="1"/>
  <c r="AJ62" i="129" s="1"/>
  <c r="AL64" i="129" a="1"/>
  <c r="AL64" i="129" s="1"/>
  <c r="AK72" i="129" a="1"/>
  <c r="AK72" i="129" s="1"/>
  <c r="AK75" i="129" a="1"/>
  <c r="AK75" i="129" s="1"/>
  <c r="AK78" i="129" a="1"/>
  <c r="AK78" i="129" s="1"/>
  <c r="AK81" i="129" a="1"/>
  <c r="AK81" i="129" s="1"/>
  <c r="AK84" i="129" a="1"/>
  <c r="AK84" i="129" s="1"/>
  <c r="AI91" i="129" a="1"/>
  <c r="AI91" i="129" s="1"/>
  <c r="AL138" i="129" a="1"/>
  <c r="AL138" i="129" s="1"/>
  <c r="AL167" i="129" a="1"/>
  <c r="AL167" i="129" s="1"/>
  <c r="AL87" i="129" a="1"/>
  <c r="AL87" i="129" s="1"/>
  <c r="AL26" i="129" a="1"/>
  <c r="AL26" i="129" s="1"/>
  <c r="AJ27" i="129" a="1"/>
  <c r="AJ27" i="129" s="1"/>
  <c r="AL29" i="129" a="1"/>
  <c r="AL29" i="129" s="1"/>
  <c r="AJ30" i="129" a="1"/>
  <c r="AJ30" i="129" s="1"/>
  <c r="AL32" i="129" a="1"/>
  <c r="AL32" i="129" s="1"/>
  <c r="AJ33" i="129" a="1"/>
  <c r="AJ33" i="129" s="1"/>
  <c r="AL35" i="129" a="1"/>
  <c r="AL35" i="129" s="1"/>
  <c r="AJ36" i="129" a="1"/>
  <c r="AJ36" i="129" s="1"/>
  <c r="AL38" i="129" a="1"/>
  <c r="AL38" i="129" s="1"/>
  <c r="AJ39" i="129" a="1"/>
  <c r="AJ39" i="129" s="1"/>
  <c r="AL41" i="129" a="1"/>
  <c r="AL41" i="129" s="1"/>
  <c r="AJ42" i="129" a="1"/>
  <c r="AJ42" i="129" s="1"/>
  <c r="AL44" i="129" a="1"/>
  <c r="AL44" i="129" s="1"/>
  <c r="AJ45" i="129" a="1"/>
  <c r="AJ45" i="129" s="1"/>
  <c r="AL47" i="129" a="1"/>
  <c r="AL47" i="129" s="1"/>
  <c r="AJ48" i="129" a="1"/>
  <c r="AJ48" i="129" s="1"/>
  <c r="AL50" i="129" a="1"/>
  <c r="AL50" i="129" s="1"/>
  <c r="AJ51" i="129" a="1"/>
  <c r="AJ51" i="129" s="1"/>
  <c r="AL53" i="129" a="1"/>
  <c r="AL53" i="129" s="1"/>
  <c r="AJ55" i="129" a="1"/>
  <c r="AJ55" i="129" s="1"/>
  <c r="AJ56" i="129" a="1"/>
  <c r="AJ56" i="129" s="1"/>
  <c r="AJ58" i="129" a="1"/>
  <c r="AJ58" i="129" s="1"/>
  <c r="AJ59" i="129" a="1"/>
  <c r="AJ59" i="129" s="1"/>
  <c r="AI71" i="129" a="1"/>
  <c r="AI71" i="129" s="1"/>
  <c r="AL72" i="129" a="1"/>
  <c r="AL72" i="129" s="1"/>
  <c r="AL75" i="129" a="1"/>
  <c r="AL75" i="129" s="1"/>
  <c r="AL78" i="129" a="1"/>
  <c r="AL78" i="129" s="1"/>
  <c r="AL81" i="129" a="1"/>
  <c r="AL81" i="129" s="1"/>
  <c r="AL84" i="129" a="1"/>
  <c r="AL84" i="129" s="1"/>
  <c r="AJ91" i="129" a="1"/>
  <c r="AJ91" i="129" s="1"/>
  <c r="AI97" i="129" a="1"/>
  <c r="AI97" i="129" s="1"/>
  <c r="AK99" i="129" a="1"/>
  <c r="AK99" i="129" s="1"/>
  <c r="AI106" i="129" a="1"/>
  <c r="AI106" i="129" s="1"/>
  <c r="AK108" i="129" a="1"/>
  <c r="AK108" i="129" s="1"/>
  <c r="AK147" i="129" a="1"/>
  <c r="AK147" i="129" s="1"/>
  <c r="AI2" i="129" a="1"/>
  <c r="AI2" i="129" s="1"/>
  <c r="AD2" i="129" s="1"/>
  <c r="AL3" i="129" a="1"/>
  <c r="AL3" i="129" s="1"/>
  <c r="AI4" i="129" a="1"/>
  <c r="AI4" i="129" s="1"/>
  <c r="AJ6" i="129" a="1"/>
  <c r="AJ6" i="129" s="1"/>
  <c r="AK8" i="129" a="1"/>
  <c r="AK8" i="129" s="1"/>
  <c r="AL10" i="129" a="1"/>
  <c r="AL10" i="129" s="1"/>
  <c r="AI16" i="129" a="1"/>
  <c r="AI16" i="129" s="1"/>
  <c r="AI18" i="129" a="1"/>
  <c r="AI18" i="129" s="1"/>
  <c r="AL19" i="129" a="1"/>
  <c r="AL19" i="129" s="1"/>
  <c r="AI20" i="129" a="1"/>
  <c r="AI20" i="129" s="1"/>
  <c r="AL21" i="129" a="1"/>
  <c r="AL21" i="129" s="1"/>
  <c r="AJ22" i="129" a="1"/>
  <c r="AJ22" i="129" s="1"/>
  <c r="AL24" i="129" a="1"/>
  <c r="AL24" i="129" s="1"/>
  <c r="AJ25" i="129" a="1"/>
  <c r="AJ25" i="129" s="1"/>
  <c r="AK54" i="129" a="1"/>
  <c r="AK54" i="129" s="1"/>
  <c r="AK56" i="129" a="1"/>
  <c r="AK56" i="129" s="1"/>
  <c r="AK57" i="129" a="1"/>
  <c r="AK57" i="129" s="1"/>
  <c r="AK59" i="129" a="1"/>
  <c r="AK59" i="129" s="1"/>
  <c r="AK60" i="129" a="1"/>
  <c r="AK60" i="129" s="1"/>
  <c r="AK61" i="129" a="1"/>
  <c r="AK61" i="129" s="1"/>
  <c r="AK67" i="129" a="1"/>
  <c r="AK67" i="129" s="1"/>
  <c r="AJ71" i="129" a="1"/>
  <c r="AJ71" i="129" s="1"/>
  <c r="AK93" i="129" a="1"/>
  <c r="AK93" i="129" s="1"/>
  <c r="AJ170" i="129" a="1"/>
  <c r="AJ170" i="129" s="1"/>
  <c r="AI332" i="129" a="1"/>
  <c r="AI332" i="129" s="1"/>
  <c r="AI329" i="129" a="1"/>
  <c r="AI329" i="129" s="1"/>
  <c r="AI326" i="129" a="1"/>
  <c r="AI326" i="129" s="1"/>
  <c r="AI323" i="129" a="1"/>
  <c r="AI323" i="129" s="1"/>
  <c r="AI320" i="129" a="1"/>
  <c r="AI320" i="129" s="1"/>
  <c r="AI317" i="129" a="1"/>
  <c r="AI317" i="129" s="1"/>
  <c r="AI314" i="129" a="1"/>
  <c r="AI314" i="129" s="1"/>
  <c r="AI311" i="129" a="1"/>
  <c r="AI311" i="129" s="1"/>
  <c r="AI308" i="129" a="1"/>
  <c r="AI308" i="129" s="1"/>
  <c r="AI305" i="129" a="1"/>
  <c r="AI305" i="129" s="1"/>
  <c r="AI302" i="129" a="1"/>
  <c r="AI302" i="129" s="1"/>
  <c r="AI299" i="129" a="1"/>
  <c r="AI299" i="129" s="1"/>
  <c r="AI296" i="129" a="1"/>
  <c r="AI296" i="129" s="1"/>
  <c r="AI293" i="129" a="1"/>
  <c r="AI293" i="129" s="1"/>
  <c r="AI290" i="129" a="1"/>
  <c r="AI290" i="129" s="1"/>
  <c r="AI287" i="129" a="1"/>
  <c r="AI287" i="129" s="1"/>
  <c r="AI284" i="129" a="1"/>
  <c r="AI284" i="129" s="1"/>
  <c r="AI281" i="129" a="1"/>
  <c r="AI281" i="129" s="1"/>
  <c r="AI278" i="129" a="1"/>
  <c r="AI278" i="129" s="1"/>
  <c r="AI275" i="129" a="1"/>
  <c r="AI275" i="129" s="1"/>
  <c r="AI272" i="129" a="1"/>
  <c r="AI272" i="129" s="1"/>
  <c r="AI331" i="129" a="1"/>
  <c r="AI331" i="129" s="1"/>
  <c r="AI328" i="129" a="1"/>
  <c r="AI328" i="129" s="1"/>
  <c r="AI325" i="129" a="1"/>
  <c r="AI325" i="129" s="1"/>
  <c r="AI322" i="129" a="1"/>
  <c r="AI322" i="129" s="1"/>
  <c r="AI319" i="129" a="1"/>
  <c r="AI319" i="129" s="1"/>
  <c r="AI316" i="129" a="1"/>
  <c r="AI316" i="129" s="1"/>
  <c r="AI313" i="129" a="1"/>
  <c r="AI313" i="129" s="1"/>
  <c r="AI310" i="129" a="1"/>
  <c r="AI310" i="129" s="1"/>
  <c r="AI307" i="129" a="1"/>
  <c r="AI307" i="129" s="1"/>
  <c r="AI304" i="129" a="1"/>
  <c r="AI304" i="129" s="1"/>
  <c r="AI301" i="129" a="1"/>
  <c r="AI301" i="129" s="1"/>
  <c r="AI298" i="129" a="1"/>
  <c r="AI298" i="129" s="1"/>
  <c r="AI295" i="129" a="1"/>
  <c r="AI295" i="129" s="1"/>
  <c r="AI292" i="129" a="1"/>
  <c r="AI292" i="129" s="1"/>
  <c r="AI289" i="129" a="1"/>
  <c r="AI289" i="129" s="1"/>
  <c r="AI286" i="129" a="1"/>
  <c r="AI286" i="129" s="1"/>
  <c r="AI283" i="129" a="1"/>
  <c r="AI283" i="129" s="1"/>
  <c r="AI280" i="129" a="1"/>
  <c r="AI280" i="129" s="1"/>
  <c r="AI277" i="129" a="1"/>
  <c r="AI277" i="129" s="1"/>
  <c r="AI274" i="129" a="1"/>
  <c r="AI274" i="129" s="1"/>
  <c r="AI333" i="129" a="1"/>
  <c r="AI333" i="129" s="1"/>
  <c r="AI324" i="129" a="1"/>
  <c r="AI324" i="129" s="1"/>
  <c r="AI268" i="129" a="1"/>
  <c r="AI268" i="129" s="1"/>
  <c r="AI265" i="129" a="1"/>
  <c r="AI265" i="129" s="1"/>
  <c r="AI262" i="129" a="1"/>
  <c r="AI262" i="129" s="1"/>
  <c r="AI259" i="129" a="1"/>
  <c r="AI259" i="129" s="1"/>
  <c r="AI256" i="129" a="1"/>
  <c r="AI256" i="129" s="1"/>
  <c r="AI253" i="129" a="1"/>
  <c r="AI253" i="129" s="1"/>
  <c r="AI250" i="129" a="1"/>
  <c r="AI250" i="129" s="1"/>
  <c r="AI247" i="129" a="1"/>
  <c r="AI247" i="129" s="1"/>
  <c r="AI244" i="129" a="1"/>
  <c r="AI244" i="129" s="1"/>
  <c r="AI241" i="129" a="1"/>
  <c r="AI241" i="129" s="1"/>
  <c r="AI238" i="129" a="1"/>
  <c r="AI238" i="129" s="1"/>
  <c r="AI235" i="129" a="1"/>
  <c r="AI235" i="129" s="1"/>
  <c r="AI232" i="129" a="1"/>
  <c r="AI232" i="129" s="1"/>
  <c r="AI229" i="129" a="1"/>
  <c r="AI229" i="129" s="1"/>
  <c r="AI315" i="129" a="1"/>
  <c r="AI315" i="129" s="1"/>
  <c r="AI312" i="129" a="1"/>
  <c r="AI312" i="129" s="1"/>
  <c r="AI309" i="129" a="1"/>
  <c r="AI309" i="129" s="1"/>
  <c r="AI300" i="129" a="1"/>
  <c r="AI300" i="129" s="1"/>
  <c r="AI291" i="129" a="1"/>
  <c r="AI291" i="129" s="1"/>
  <c r="AI282" i="129" a="1"/>
  <c r="AI282" i="129" s="1"/>
  <c r="AI273" i="129" a="1"/>
  <c r="AI273" i="129" s="1"/>
  <c r="AI327" i="129" a="1"/>
  <c r="AI327" i="129" s="1"/>
  <c r="AI318" i="129" a="1"/>
  <c r="AI318" i="129" s="1"/>
  <c r="AI270" i="129" a="1"/>
  <c r="AI270" i="129" s="1"/>
  <c r="AI267" i="129" a="1"/>
  <c r="AI267" i="129" s="1"/>
  <c r="AI264" i="129" a="1"/>
  <c r="AI264" i="129" s="1"/>
  <c r="AI261" i="129" a="1"/>
  <c r="AI261" i="129" s="1"/>
  <c r="AI258" i="129" a="1"/>
  <c r="AI258" i="129" s="1"/>
  <c r="AI255" i="129" a="1"/>
  <c r="AI255" i="129" s="1"/>
  <c r="AI252" i="129" a="1"/>
  <c r="AI252" i="129" s="1"/>
  <c r="AI249" i="129" a="1"/>
  <c r="AI249" i="129" s="1"/>
  <c r="AI246" i="129" a="1"/>
  <c r="AI246" i="129" s="1"/>
  <c r="AI243" i="129" a="1"/>
  <c r="AI243" i="129" s="1"/>
  <c r="AI240" i="129" a="1"/>
  <c r="AI240" i="129" s="1"/>
  <c r="AI237" i="129" a="1"/>
  <c r="AI237" i="129" s="1"/>
  <c r="AI234" i="129" a="1"/>
  <c r="AI234" i="129" s="1"/>
  <c r="AI231" i="129" a="1"/>
  <c r="AI231" i="129" s="1"/>
  <c r="AI228" i="129" a="1"/>
  <c r="AI228" i="129" s="1"/>
  <c r="AI306" i="129" a="1"/>
  <c r="AI306" i="129" s="1"/>
  <c r="AI297" i="129" a="1"/>
  <c r="AI297" i="129" s="1"/>
  <c r="AI288" i="129" a="1"/>
  <c r="AI288" i="129" s="1"/>
  <c r="AI276" i="129" a="1"/>
  <c r="AI276" i="129" s="1"/>
  <c r="AI271" i="129" a="1"/>
  <c r="AI271" i="129" s="1"/>
  <c r="AI303" i="129" a="1"/>
  <c r="AI303" i="129" s="1"/>
  <c r="AI294" i="129" a="1"/>
  <c r="AI294" i="129" s="1"/>
  <c r="AI285" i="129" a="1"/>
  <c r="AI285" i="129" s="1"/>
  <c r="AI279" i="129" a="1"/>
  <c r="AI279" i="129" s="1"/>
  <c r="AI330" i="129" a="1"/>
  <c r="AI330" i="129" s="1"/>
  <c r="AI225" i="129" a="1"/>
  <c r="AI225" i="129" s="1"/>
  <c r="AI248" i="129" a="1"/>
  <c r="AI248" i="129" s="1"/>
  <c r="AI239" i="129" a="1"/>
  <c r="AI239" i="129" s="1"/>
  <c r="AI230" i="129" a="1"/>
  <c r="AI230" i="129" s="1"/>
  <c r="AI224" i="129" a="1"/>
  <c r="AI224" i="129" s="1"/>
  <c r="AI221" i="129" a="1"/>
  <c r="AI221" i="129" s="1"/>
  <c r="AI218" i="129" a="1"/>
  <c r="AI218" i="129" s="1"/>
  <c r="AI215" i="129" a="1"/>
  <c r="AI215" i="129" s="1"/>
  <c r="AI212" i="129" a="1"/>
  <c r="AI212" i="129" s="1"/>
  <c r="AI209" i="129" a="1"/>
  <c r="AI209" i="129" s="1"/>
  <c r="AI206" i="129" a="1"/>
  <c r="AI206" i="129" s="1"/>
  <c r="AI203" i="129" a="1"/>
  <c r="AI203" i="129" s="1"/>
  <c r="AI200" i="129" a="1"/>
  <c r="AI200" i="129" s="1"/>
  <c r="AI197" i="129" a="1"/>
  <c r="AI197" i="129" s="1"/>
  <c r="AI194" i="129" a="1"/>
  <c r="AI194" i="129" s="1"/>
  <c r="AI191" i="129" a="1"/>
  <c r="AI191" i="129" s="1"/>
  <c r="AI188" i="129" a="1"/>
  <c r="AI188" i="129" s="1"/>
  <c r="AI321" i="129" a="1"/>
  <c r="AI321" i="129" s="1"/>
  <c r="AI226" i="129" a="1"/>
  <c r="AI226" i="129" s="1"/>
  <c r="AI242" i="129" a="1"/>
  <c r="AI242" i="129" s="1"/>
  <c r="AI233" i="129" a="1"/>
  <c r="AI233" i="129" s="1"/>
  <c r="AI269" i="129" a="1"/>
  <c r="AI269" i="129" s="1"/>
  <c r="AI266" i="129" a="1"/>
  <c r="AI266" i="129" s="1"/>
  <c r="AI263" i="129" a="1"/>
  <c r="AI263" i="129" s="1"/>
  <c r="AI260" i="129" a="1"/>
  <c r="AI260" i="129" s="1"/>
  <c r="AI257" i="129" a="1"/>
  <c r="AI257" i="129" s="1"/>
  <c r="AI254" i="129" a="1"/>
  <c r="AI254" i="129" s="1"/>
  <c r="AI251" i="129" a="1"/>
  <c r="AI251" i="129" s="1"/>
  <c r="AI223" i="129" a="1"/>
  <c r="AI223" i="129" s="1"/>
  <c r="AI220" i="129" a="1"/>
  <c r="AI220" i="129" s="1"/>
  <c r="AI217" i="129" a="1"/>
  <c r="AI217" i="129" s="1"/>
  <c r="AI214" i="129" a="1"/>
  <c r="AI214" i="129" s="1"/>
  <c r="AI211" i="129" a="1"/>
  <c r="AI211" i="129" s="1"/>
  <c r="AI208" i="129" a="1"/>
  <c r="AI208" i="129" s="1"/>
  <c r="AI205" i="129" a="1"/>
  <c r="AI205" i="129" s="1"/>
  <c r="AI202" i="129" a="1"/>
  <c r="AI202" i="129" s="1"/>
  <c r="AI199" i="129" a="1"/>
  <c r="AI199" i="129" s="1"/>
  <c r="AI196" i="129" a="1"/>
  <c r="AI196" i="129" s="1"/>
  <c r="AI193" i="129" a="1"/>
  <c r="AI193" i="129" s="1"/>
  <c r="AI222" i="129" a="1"/>
  <c r="AI222" i="129" s="1"/>
  <c r="AI219" i="129" a="1"/>
  <c r="AI219" i="129" s="1"/>
  <c r="AI216" i="129" a="1"/>
  <c r="AI216" i="129" s="1"/>
  <c r="AI213" i="129" a="1"/>
  <c r="AI213" i="129" s="1"/>
  <c r="AI210" i="129" a="1"/>
  <c r="AI210" i="129" s="1"/>
  <c r="AI207" i="129" a="1"/>
  <c r="AI207" i="129" s="1"/>
  <c r="AI204" i="129" a="1"/>
  <c r="AI204" i="129" s="1"/>
  <c r="AI201" i="129" a="1"/>
  <c r="AI201" i="129" s="1"/>
  <c r="AI198" i="129" a="1"/>
  <c r="AI198" i="129" s="1"/>
  <c r="AI195" i="129" a="1"/>
  <c r="AI195" i="129" s="1"/>
  <c r="AI189" i="129" a="1"/>
  <c r="AI189" i="129" s="1"/>
  <c r="AI179" i="129" a="1"/>
  <c r="AI179" i="129" s="1"/>
  <c r="AI176" i="129" a="1"/>
  <c r="AI176" i="129" s="1"/>
  <c r="AI173" i="129" a="1"/>
  <c r="AI173" i="129" s="1"/>
  <c r="AI170" i="129" a="1"/>
  <c r="AI170" i="129" s="1"/>
  <c r="AI167" i="129" a="1"/>
  <c r="AI167" i="129" s="1"/>
  <c r="AI164" i="129" a="1"/>
  <c r="AI164" i="129" s="1"/>
  <c r="AI161" i="129" a="1"/>
  <c r="AI161" i="129" s="1"/>
  <c r="AI158" i="129" a="1"/>
  <c r="AI158" i="129" s="1"/>
  <c r="AI155" i="129" a="1"/>
  <c r="AI155" i="129" s="1"/>
  <c r="AI152" i="129" a="1"/>
  <c r="AI152" i="129" s="1"/>
  <c r="AI149" i="129" a="1"/>
  <c r="AI149" i="129" s="1"/>
  <c r="AI146" i="129" a="1"/>
  <c r="AI146" i="129" s="1"/>
  <c r="AI143" i="129" a="1"/>
  <c r="AI143" i="129" s="1"/>
  <c r="AI140" i="129" a="1"/>
  <c r="AI140" i="129" s="1"/>
  <c r="AI190" i="129" a="1"/>
  <c r="AI190" i="129" s="1"/>
  <c r="AI227" i="129" a="1"/>
  <c r="AI227" i="129" s="1"/>
  <c r="AI184" i="129" a="1"/>
  <c r="AI184" i="129" s="1"/>
  <c r="AI181" i="129" a="1"/>
  <c r="AI181" i="129" s="1"/>
  <c r="AI178" i="129" a="1"/>
  <c r="AI178" i="129" s="1"/>
  <c r="AI175" i="129" a="1"/>
  <c r="AI175" i="129" s="1"/>
  <c r="AI172" i="129" a="1"/>
  <c r="AI172" i="129" s="1"/>
  <c r="AI169" i="129" a="1"/>
  <c r="AI169" i="129" s="1"/>
  <c r="AI166" i="129" a="1"/>
  <c r="AI166" i="129" s="1"/>
  <c r="AI163" i="129" a="1"/>
  <c r="AI163" i="129" s="1"/>
  <c r="AI160" i="129" a="1"/>
  <c r="AI160" i="129" s="1"/>
  <c r="AI157" i="129" a="1"/>
  <c r="AI157" i="129" s="1"/>
  <c r="AI154" i="129" a="1"/>
  <c r="AI154" i="129" s="1"/>
  <c r="AI151" i="129" a="1"/>
  <c r="AI151" i="129" s="1"/>
  <c r="AI187" i="129" a="1"/>
  <c r="AI187" i="129" s="1"/>
  <c r="AI186" i="129" a="1"/>
  <c r="AI186" i="129" s="1"/>
  <c r="AI185" i="129" a="1"/>
  <c r="AI185" i="129" s="1"/>
  <c r="AI183" i="129" a="1"/>
  <c r="AI183" i="129" s="1"/>
  <c r="AI182" i="129" a="1"/>
  <c r="AI182" i="129" s="1"/>
  <c r="AI245" i="129" a="1"/>
  <c r="AI245" i="129" s="1"/>
  <c r="AI180" i="129" a="1"/>
  <c r="AI180" i="129" s="1"/>
  <c r="AI177" i="129" a="1"/>
  <c r="AI177" i="129" s="1"/>
  <c r="AI174" i="129" a="1"/>
  <c r="AI174" i="129" s="1"/>
  <c r="AI171" i="129" a="1"/>
  <c r="AI171" i="129" s="1"/>
  <c r="AI168" i="129" a="1"/>
  <c r="AI168" i="129" s="1"/>
  <c r="AI165" i="129" a="1"/>
  <c r="AI165" i="129" s="1"/>
  <c r="AI162" i="129" a="1"/>
  <c r="AI162" i="129" s="1"/>
  <c r="AI159" i="129" a="1"/>
  <c r="AI159" i="129" s="1"/>
  <c r="AI156" i="129" a="1"/>
  <c r="AI156" i="129" s="1"/>
  <c r="AI153" i="129" a="1"/>
  <c r="AI153" i="129" s="1"/>
  <c r="AI142" i="129" a="1"/>
  <c r="AI142" i="129" s="1"/>
  <c r="AI147" i="129" a="1"/>
  <c r="AI147" i="129" s="1"/>
  <c r="AI135" i="129" a="1"/>
  <c r="AI135" i="129" s="1"/>
  <c r="AI132" i="129" a="1"/>
  <c r="AI132" i="129" s="1"/>
  <c r="AI129" i="129" a="1"/>
  <c r="AI129" i="129" s="1"/>
  <c r="AI126" i="129" a="1"/>
  <c r="AI126" i="129" s="1"/>
  <c r="AI123" i="129" a="1"/>
  <c r="AI123" i="129" s="1"/>
  <c r="AI120" i="129" a="1"/>
  <c r="AI120" i="129" s="1"/>
  <c r="AI117" i="129" a="1"/>
  <c r="AI117" i="129" s="1"/>
  <c r="AI114" i="129" a="1"/>
  <c r="AI114" i="129" s="1"/>
  <c r="AI111" i="129" a="1"/>
  <c r="AI111" i="129" s="1"/>
  <c r="AI108" i="129" a="1"/>
  <c r="AI108" i="129" s="1"/>
  <c r="AI105" i="129" a="1"/>
  <c r="AI105" i="129" s="1"/>
  <c r="AI102" i="129" a="1"/>
  <c r="AI102" i="129" s="1"/>
  <c r="AI99" i="129" a="1"/>
  <c r="AI99" i="129" s="1"/>
  <c r="AI96" i="129" a="1"/>
  <c r="AI96" i="129" s="1"/>
  <c r="AI93" i="129" a="1"/>
  <c r="AI93" i="129" s="1"/>
  <c r="AI90" i="129" a="1"/>
  <c r="AI90" i="129" s="1"/>
  <c r="AI87" i="129" a="1"/>
  <c r="AI87" i="129" s="1"/>
  <c r="AI84" i="129" a="1"/>
  <c r="AI84" i="129" s="1"/>
  <c r="AI81" i="129" a="1"/>
  <c r="AI81" i="129" s="1"/>
  <c r="AI78" i="129" a="1"/>
  <c r="AI78" i="129" s="1"/>
  <c r="AI75" i="129" a="1"/>
  <c r="AI75" i="129" s="1"/>
  <c r="AI72" i="129" a="1"/>
  <c r="AI72" i="129" s="1"/>
  <c r="AI69" i="129" a="1"/>
  <c r="AI69" i="129" s="1"/>
  <c r="AI66" i="129" a="1"/>
  <c r="AI66" i="129" s="1"/>
  <c r="AI63" i="129" a="1"/>
  <c r="AI63" i="129" s="1"/>
  <c r="AI138" i="129" a="1"/>
  <c r="AI138" i="129" s="1"/>
  <c r="AI148" i="129" a="1"/>
  <c r="AI148" i="129" s="1"/>
  <c r="AI139" i="129" a="1"/>
  <c r="AI139" i="129" s="1"/>
  <c r="AI144" i="129" a="1"/>
  <c r="AI144" i="129" s="1"/>
  <c r="AI137" i="129" a="1"/>
  <c r="AI137" i="129" s="1"/>
  <c r="AI134" i="129" a="1"/>
  <c r="AI134" i="129" s="1"/>
  <c r="AI131" i="129" a="1"/>
  <c r="AI131" i="129" s="1"/>
  <c r="AI128" i="129" a="1"/>
  <c r="AI128" i="129" s="1"/>
  <c r="AI125" i="129" a="1"/>
  <c r="AI125" i="129" s="1"/>
  <c r="AI122" i="129" a="1"/>
  <c r="AI122" i="129" s="1"/>
  <c r="AI119" i="129" a="1"/>
  <c r="AI119" i="129" s="1"/>
  <c r="AI116" i="129" a="1"/>
  <c r="AI116" i="129" s="1"/>
  <c r="AI113" i="129" a="1"/>
  <c r="AI113" i="129" s="1"/>
  <c r="AI110" i="129" a="1"/>
  <c r="AI110" i="129" s="1"/>
  <c r="AI107" i="129" a="1"/>
  <c r="AI107" i="129" s="1"/>
  <c r="AI104" i="129" a="1"/>
  <c r="AI104" i="129" s="1"/>
  <c r="AI101" i="129" a="1"/>
  <c r="AI101" i="129" s="1"/>
  <c r="AI98" i="129" a="1"/>
  <c r="AI98" i="129" s="1"/>
  <c r="AI95" i="129" a="1"/>
  <c r="AI95" i="129" s="1"/>
  <c r="AI92" i="129" a="1"/>
  <c r="AI92" i="129" s="1"/>
  <c r="AI89" i="129" a="1"/>
  <c r="AI89" i="129" s="1"/>
  <c r="AI145" i="129" a="1"/>
  <c r="AI145" i="129" s="1"/>
  <c r="AI192" i="129" a="1"/>
  <c r="AI192" i="129" s="1"/>
  <c r="AI136" i="129" a="1"/>
  <c r="AI136" i="129" s="1"/>
  <c r="AI133" i="129" a="1"/>
  <c r="AI133" i="129" s="1"/>
  <c r="AI130" i="129" a="1"/>
  <c r="AI130" i="129" s="1"/>
  <c r="AI127" i="129" a="1"/>
  <c r="AI127" i="129" s="1"/>
  <c r="AI124" i="129" a="1"/>
  <c r="AI124" i="129" s="1"/>
  <c r="AI121" i="129" a="1"/>
  <c r="AI121" i="129" s="1"/>
  <c r="AI118" i="129" a="1"/>
  <c r="AI118" i="129" s="1"/>
  <c r="AI115" i="129" a="1"/>
  <c r="AI115" i="129" s="1"/>
  <c r="AI112" i="129" a="1"/>
  <c r="AI112" i="129" s="1"/>
  <c r="AJ5" i="129" a="1"/>
  <c r="AJ5" i="129" s="1"/>
  <c r="AK7" i="129" a="1"/>
  <c r="AK7" i="129" s="1"/>
  <c r="AL9" i="129" a="1"/>
  <c r="AL9" i="129" s="1"/>
  <c r="AI15" i="129" a="1"/>
  <c r="AI15" i="129" s="1"/>
  <c r="AK27" i="129" a="1"/>
  <c r="AK27" i="129" s="1"/>
  <c r="AI28" i="129" a="1"/>
  <c r="AI28" i="129" s="1"/>
  <c r="AK30" i="129" a="1"/>
  <c r="AK30" i="129" s="1"/>
  <c r="AI31" i="129" a="1"/>
  <c r="AI31" i="129" s="1"/>
  <c r="AK33" i="129" a="1"/>
  <c r="AK33" i="129" s="1"/>
  <c r="AI34" i="129" a="1"/>
  <c r="AI34" i="129" s="1"/>
  <c r="AK36" i="129" a="1"/>
  <c r="AK36" i="129" s="1"/>
  <c r="AI37" i="129" a="1"/>
  <c r="AI37" i="129" s="1"/>
  <c r="AK39" i="129" a="1"/>
  <c r="AK39" i="129" s="1"/>
  <c r="AI40" i="129" a="1"/>
  <c r="AI40" i="129" s="1"/>
  <c r="AK42" i="129" a="1"/>
  <c r="AK42" i="129" s="1"/>
  <c r="AI43" i="129" a="1"/>
  <c r="AI43" i="129" s="1"/>
  <c r="AK45" i="129" a="1"/>
  <c r="AK45" i="129" s="1"/>
  <c r="AI46" i="129" a="1"/>
  <c r="AI46" i="129" s="1"/>
  <c r="AK48" i="129" a="1"/>
  <c r="AK48" i="129" s="1"/>
  <c r="AI49" i="129" a="1"/>
  <c r="AI49" i="129" s="1"/>
  <c r="AK51" i="129" a="1"/>
  <c r="AK51" i="129" s="1"/>
  <c r="AI52" i="129" a="1"/>
  <c r="AI52" i="129" s="1"/>
  <c r="AK55" i="129" a="1"/>
  <c r="AK55" i="129" s="1"/>
  <c r="AL56" i="129" a="1"/>
  <c r="AL56" i="129" s="1"/>
  <c r="AK58" i="129" a="1"/>
  <c r="AK58" i="129" s="1"/>
  <c r="AL59" i="129" a="1"/>
  <c r="AL59" i="129" s="1"/>
  <c r="AL61" i="129" a="1"/>
  <c r="AL61" i="129" s="1"/>
  <c r="AK66" i="129" a="1"/>
  <c r="AK66" i="129" s="1"/>
  <c r="AL67" i="129" a="1"/>
  <c r="AL67" i="129" s="1"/>
  <c r="AI74" i="129" a="1"/>
  <c r="AI74" i="129" s="1"/>
  <c r="AI77" i="129" a="1"/>
  <c r="AI77" i="129" s="1"/>
  <c r="AI80" i="129" a="1"/>
  <c r="AI80" i="129" s="1"/>
  <c r="AI83" i="129" a="1"/>
  <c r="AI83" i="129" s="1"/>
  <c r="AI86" i="129" a="1"/>
  <c r="AI86" i="129" s="1"/>
  <c r="AI88" i="129" a="1"/>
  <c r="AI88" i="129" s="1"/>
  <c r="AL158" i="129" a="1"/>
  <c r="AL158" i="129" s="1"/>
  <c r="AJ331" i="129" a="1"/>
  <c r="AJ331" i="129" s="1"/>
  <c r="AJ328" i="129" a="1"/>
  <c r="AJ328" i="129" s="1"/>
  <c r="AJ325" i="129" a="1"/>
  <c r="AJ325" i="129" s="1"/>
  <c r="AJ322" i="129" a="1"/>
  <c r="AJ322" i="129" s="1"/>
  <c r="AJ319" i="129" a="1"/>
  <c r="AJ319" i="129" s="1"/>
  <c r="AJ316" i="129" a="1"/>
  <c r="AJ316" i="129" s="1"/>
  <c r="AJ313" i="129" a="1"/>
  <c r="AJ313" i="129" s="1"/>
  <c r="AJ310" i="129" a="1"/>
  <c r="AJ310" i="129" s="1"/>
  <c r="AJ332" i="129" a="1"/>
  <c r="AJ332" i="129" s="1"/>
  <c r="AJ329" i="129" a="1"/>
  <c r="AJ329" i="129" s="1"/>
  <c r="AJ326" i="129" a="1"/>
  <c r="AJ326" i="129" s="1"/>
  <c r="AJ323" i="129" a="1"/>
  <c r="AJ323" i="129" s="1"/>
  <c r="AJ320" i="129" a="1"/>
  <c r="AJ320" i="129" s="1"/>
  <c r="AJ317" i="129" a="1"/>
  <c r="AJ317" i="129" s="1"/>
  <c r="AJ333" i="129" a="1"/>
  <c r="AJ333" i="129" s="1"/>
  <c r="AJ324" i="129" a="1"/>
  <c r="AJ324" i="129" s="1"/>
  <c r="AJ307" i="129" a="1"/>
  <c r="AJ307" i="129" s="1"/>
  <c r="AJ298" i="129" a="1"/>
  <c r="AJ298" i="129" s="1"/>
  <c r="AJ289" i="129" a="1"/>
  <c r="AJ289" i="129" s="1"/>
  <c r="AJ315" i="129" a="1"/>
  <c r="AJ315" i="129" s="1"/>
  <c r="AJ312" i="129" a="1"/>
  <c r="AJ312" i="129" s="1"/>
  <c r="AJ309" i="129" a="1"/>
  <c r="AJ309" i="129" s="1"/>
  <c r="AJ300" i="129" a="1"/>
  <c r="AJ300" i="129" s="1"/>
  <c r="AJ291" i="129" a="1"/>
  <c r="AJ291" i="129" s="1"/>
  <c r="AJ282" i="129" a="1"/>
  <c r="AJ282" i="129" s="1"/>
  <c r="AJ275" i="129" a="1"/>
  <c r="AJ275" i="129" s="1"/>
  <c r="AJ273" i="129" a="1"/>
  <c r="AJ273" i="129" s="1"/>
  <c r="AJ302" i="129" a="1"/>
  <c r="AJ302" i="129" s="1"/>
  <c r="AJ293" i="129" a="1"/>
  <c r="AJ293" i="129" s="1"/>
  <c r="AJ284" i="129" a="1"/>
  <c r="AJ284" i="129" s="1"/>
  <c r="AJ280" i="129" a="1"/>
  <c r="AJ280" i="129" s="1"/>
  <c r="AJ270" i="129" a="1"/>
  <c r="AJ270" i="129" s="1"/>
  <c r="AJ267" i="129" a="1"/>
  <c r="AJ267" i="129" s="1"/>
  <c r="AJ264" i="129" a="1"/>
  <c r="AJ264" i="129" s="1"/>
  <c r="AJ261" i="129" a="1"/>
  <c r="AJ261" i="129" s="1"/>
  <c r="AJ258" i="129" a="1"/>
  <c r="AJ258" i="129" s="1"/>
  <c r="AJ255" i="129" a="1"/>
  <c r="AJ255" i="129" s="1"/>
  <c r="AJ252" i="129" a="1"/>
  <c r="AJ252" i="129" s="1"/>
  <c r="AJ327" i="129" a="1"/>
  <c r="AJ327" i="129" s="1"/>
  <c r="AJ318" i="129" a="1"/>
  <c r="AJ318" i="129" s="1"/>
  <c r="AJ304" i="129" a="1"/>
  <c r="AJ304" i="129" s="1"/>
  <c r="AJ295" i="129" a="1"/>
  <c r="AJ295" i="129" s="1"/>
  <c r="AJ286" i="129" a="1"/>
  <c r="AJ286" i="129" s="1"/>
  <c r="AJ306" i="129" a="1"/>
  <c r="AJ306" i="129" s="1"/>
  <c r="AJ297" i="129" a="1"/>
  <c r="AJ297" i="129" s="1"/>
  <c r="AJ288" i="129" a="1"/>
  <c r="AJ288" i="129" s="1"/>
  <c r="AJ278" i="129" a="1"/>
  <c r="AJ278" i="129" s="1"/>
  <c r="AJ276" i="129" a="1"/>
  <c r="AJ276" i="129" s="1"/>
  <c r="AJ271" i="129" a="1"/>
  <c r="AJ271" i="129" s="1"/>
  <c r="AJ314" i="129" a="1"/>
  <c r="AJ314" i="129" s="1"/>
  <c r="AJ311" i="129" a="1"/>
  <c r="AJ311" i="129" s="1"/>
  <c r="AJ308" i="129" a="1"/>
  <c r="AJ308" i="129" s="1"/>
  <c r="AJ299" i="129" a="1"/>
  <c r="AJ299" i="129" s="1"/>
  <c r="AJ290" i="129" a="1"/>
  <c r="AJ290" i="129" s="1"/>
  <c r="AJ274" i="129" a="1"/>
  <c r="AJ274" i="129" s="1"/>
  <c r="AJ269" i="129" a="1"/>
  <c r="AJ269" i="129" s="1"/>
  <c r="AJ266" i="129" a="1"/>
  <c r="AJ266" i="129" s="1"/>
  <c r="AJ263" i="129" a="1"/>
  <c r="AJ263" i="129" s="1"/>
  <c r="AJ260" i="129" a="1"/>
  <c r="AJ260" i="129" s="1"/>
  <c r="AJ257" i="129" a="1"/>
  <c r="AJ257" i="129" s="1"/>
  <c r="AJ254" i="129" a="1"/>
  <c r="AJ254" i="129" s="1"/>
  <c r="AJ251" i="129" a="1"/>
  <c r="AJ251" i="129" s="1"/>
  <c r="AJ330" i="129" a="1"/>
  <c r="AJ330" i="129" s="1"/>
  <c r="AJ321" i="129" a="1"/>
  <c r="AJ321" i="129" s="1"/>
  <c r="AJ301" i="129" a="1"/>
  <c r="AJ301" i="129" s="1"/>
  <c r="AJ294" i="129" a="1"/>
  <c r="AJ294" i="129" s="1"/>
  <c r="AJ285" i="129" a="1"/>
  <c r="AJ285" i="129" s="1"/>
  <c r="AJ224" i="129" a="1"/>
  <c r="AJ224" i="129" s="1"/>
  <c r="AJ221" i="129" a="1"/>
  <c r="AJ221" i="129" s="1"/>
  <c r="AJ218" i="129" a="1"/>
  <c r="AJ218" i="129" s="1"/>
  <c r="AJ215" i="129" a="1"/>
  <c r="AJ215" i="129" s="1"/>
  <c r="AJ212" i="129" a="1"/>
  <c r="AJ212" i="129" s="1"/>
  <c r="AJ209" i="129" a="1"/>
  <c r="AJ209" i="129" s="1"/>
  <c r="AJ206" i="129" a="1"/>
  <c r="AJ206" i="129" s="1"/>
  <c r="AJ203" i="129" a="1"/>
  <c r="AJ203" i="129" s="1"/>
  <c r="AJ200" i="129" a="1"/>
  <c r="AJ200" i="129" s="1"/>
  <c r="AJ197" i="129" a="1"/>
  <c r="AJ197" i="129" s="1"/>
  <c r="AJ194" i="129" a="1"/>
  <c r="AJ194" i="129" s="1"/>
  <c r="AJ277" i="129" a="1"/>
  <c r="AJ277" i="129" s="1"/>
  <c r="AJ246" i="129" a="1"/>
  <c r="AJ246" i="129" s="1"/>
  <c r="AJ237" i="129" a="1"/>
  <c r="AJ237" i="129" s="1"/>
  <c r="AJ228" i="129" a="1"/>
  <c r="AJ228" i="129" s="1"/>
  <c r="AJ292" i="129" a="1"/>
  <c r="AJ292" i="129" s="1"/>
  <c r="AJ283" i="129" a="1"/>
  <c r="AJ283" i="129" s="1"/>
  <c r="AJ305" i="129" a="1"/>
  <c r="AJ305" i="129" s="1"/>
  <c r="AJ244" i="129" a="1"/>
  <c r="AJ244" i="129" s="1"/>
  <c r="AJ242" i="129" a="1"/>
  <c r="AJ242" i="129" s="1"/>
  <c r="AJ235" i="129" a="1"/>
  <c r="AJ235" i="129" s="1"/>
  <c r="AJ233" i="129" a="1"/>
  <c r="AJ233" i="129" s="1"/>
  <c r="AJ226" i="129" a="1"/>
  <c r="AJ226" i="129" s="1"/>
  <c r="AJ303" i="129" a="1"/>
  <c r="AJ303" i="129" s="1"/>
  <c r="AJ223" i="129" a="1"/>
  <c r="AJ223" i="129" s="1"/>
  <c r="AJ220" i="129" a="1"/>
  <c r="AJ220" i="129" s="1"/>
  <c r="AJ217" i="129" a="1"/>
  <c r="AJ217" i="129" s="1"/>
  <c r="AJ214" i="129" a="1"/>
  <c r="AJ214" i="129" s="1"/>
  <c r="AJ211" i="129" a="1"/>
  <c r="AJ211" i="129" s="1"/>
  <c r="AJ208" i="129" a="1"/>
  <c r="AJ208" i="129" s="1"/>
  <c r="AJ205" i="129" a="1"/>
  <c r="AJ205" i="129" s="1"/>
  <c r="AJ202" i="129" a="1"/>
  <c r="AJ202" i="129" s="1"/>
  <c r="AJ199" i="129" a="1"/>
  <c r="AJ199" i="129" s="1"/>
  <c r="AJ196" i="129" a="1"/>
  <c r="AJ196" i="129" s="1"/>
  <c r="AJ193" i="129" a="1"/>
  <c r="AJ193" i="129" s="1"/>
  <c r="AJ249" i="129" a="1"/>
  <c r="AJ249" i="129" s="1"/>
  <c r="AJ240" i="129" a="1"/>
  <c r="AJ240" i="129" s="1"/>
  <c r="AJ231" i="129" a="1"/>
  <c r="AJ231" i="129" s="1"/>
  <c r="AJ281" i="129" a="1"/>
  <c r="AJ281" i="129" s="1"/>
  <c r="AJ287" i="129" a="1"/>
  <c r="AJ287" i="129" s="1"/>
  <c r="AJ268" i="129" a="1"/>
  <c r="AJ268" i="129" s="1"/>
  <c r="AJ265" i="129" a="1"/>
  <c r="AJ265" i="129" s="1"/>
  <c r="AJ262" i="129" a="1"/>
  <c r="AJ262" i="129" s="1"/>
  <c r="AJ259" i="129" a="1"/>
  <c r="AJ259" i="129" s="1"/>
  <c r="AJ256" i="129" a="1"/>
  <c r="AJ256" i="129" s="1"/>
  <c r="AJ253" i="129" a="1"/>
  <c r="AJ253" i="129" s="1"/>
  <c r="AJ296" i="129" a="1"/>
  <c r="AJ296" i="129" s="1"/>
  <c r="AJ250" i="129" a="1"/>
  <c r="AJ250" i="129" s="1"/>
  <c r="AJ248" i="129" a="1"/>
  <c r="AJ248" i="129" s="1"/>
  <c r="AJ241" i="129" a="1"/>
  <c r="AJ241" i="129" s="1"/>
  <c r="AJ239" i="129" a="1"/>
  <c r="AJ239" i="129" s="1"/>
  <c r="AJ232" i="129" a="1"/>
  <c r="AJ232" i="129" s="1"/>
  <c r="AJ230" i="129" a="1"/>
  <c r="AJ230" i="129" s="1"/>
  <c r="AJ225" i="129" a="1"/>
  <c r="AJ225" i="129" s="1"/>
  <c r="AJ227" i="129" a="1"/>
  <c r="AJ227" i="129" s="1"/>
  <c r="AJ190" i="129" a="1"/>
  <c r="AJ190" i="129" s="1"/>
  <c r="AJ272" i="129" a="1"/>
  <c r="AJ272" i="129" s="1"/>
  <c r="AJ234" i="129" a="1"/>
  <c r="AJ234" i="129" s="1"/>
  <c r="AJ178" i="129" a="1"/>
  <c r="AJ178" i="129" s="1"/>
  <c r="AJ175" i="129" a="1"/>
  <c r="AJ175" i="129" s="1"/>
  <c r="AJ172" i="129" a="1"/>
  <c r="AJ172" i="129" s="1"/>
  <c r="AJ169" i="129" a="1"/>
  <c r="AJ169" i="129" s="1"/>
  <c r="AJ166" i="129" a="1"/>
  <c r="AJ166" i="129" s="1"/>
  <c r="AJ163" i="129" a="1"/>
  <c r="AJ163" i="129" s="1"/>
  <c r="AJ160" i="129" a="1"/>
  <c r="AJ160" i="129" s="1"/>
  <c r="AJ247" i="129" a="1"/>
  <c r="AJ247" i="129" s="1"/>
  <c r="AJ186" i="129" a="1"/>
  <c r="AJ186" i="129" s="1"/>
  <c r="AJ184" i="129" a="1"/>
  <c r="AJ184" i="129" s="1"/>
  <c r="AJ183" i="129" a="1"/>
  <c r="AJ183" i="129" s="1"/>
  <c r="AJ181" i="129" a="1"/>
  <c r="AJ181" i="129" s="1"/>
  <c r="AJ222" i="129" a="1"/>
  <c r="AJ222" i="129" s="1"/>
  <c r="AJ219" i="129" a="1"/>
  <c r="AJ219" i="129" s="1"/>
  <c r="AJ216" i="129" a="1"/>
  <c r="AJ216" i="129" s="1"/>
  <c r="AJ213" i="129" a="1"/>
  <c r="AJ213" i="129" s="1"/>
  <c r="AJ210" i="129" a="1"/>
  <c r="AJ210" i="129" s="1"/>
  <c r="AJ207" i="129" a="1"/>
  <c r="AJ207" i="129" s="1"/>
  <c r="AJ204" i="129" a="1"/>
  <c r="AJ204" i="129" s="1"/>
  <c r="AJ201" i="129" a="1"/>
  <c r="AJ201" i="129" s="1"/>
  <c r="AJ198" i="129" a="1"/>
  <c r="AJ198" i="129" s="1"/>
  <c r="AJ195" i="129" a="1"/>
  <c r="AJ195" i="129" s="1"/>
  <c r="AJ191" i="129" a="1"/>
  <c r="AJ191" i="129" s="1"/>
  <c r="AJ187" i="129" a="1"/>
  <c r="AJ187" i="129" s="1"/>
  <c r="AJ185" i="129" a="1"/>
  <c r="AJ185" i="129" s="1"/>
  <c r="AJ182" i="129" a="1"/>
  <c r="AJ182" i="129" s="1"/>
  <c r="AJ245" i="129" a="1"/>
  <c r="AJ245" i="129" s="1"/>
  <c r="AJ238" i="129" a="1"/>
  <c r="AJ238" i="129" s="1"/>
  <c r="AJ180" i="129" a="1"/>
  <c r="AJ180" i="129" s="1"/>
  <c r="AJ192" i="129" a="1"/>
  <c r="AJ192" i="129" s="1"/>
  <c r="AJ188" i="129" a="1"/>
  <c r="AJ188" i="129" s="1"/>
  <c r="AJ189" i="129" a="1"/>
  <c r="AJ189" i="129" s="1"/>
  <c r="AJ179" i="129" a="1"/>
  <c r="AJ179" i="129" s="1"/>
  <c r="AJ147" i="129" a="1"/>
  <c r="AJ147" i="129" s="1"/>
  <c r="AJ135" i="129" a="1"/>
  <c r="AJ135" i="129" s="1"/>
  <c r="AJ132" i="129" a="1"/>
  <c r="AJ132" i="129" s="1"/>
  <c r="AJ129" i="129" a="1"/>
  <c r="AJ129" i="129" s="1"/>
  <c r="AJ126" i="129" a="1"/>
  <c r="AJ126" i="129" s="1"/>
  <c r="AJ123" i="129" a="1"/>
  <c r="AJ123" i="129" s="1"/>
  <c r="AJ120" i="129" a="1"/>
  <c r="AJ120" i="129" s="1"/>
  <c r="AJ117" i="129" a="1"/>
  <c r="AJ117" i="129" s="1"/>
  <c r="AJ114" i="129" a="1"/>
  <c r="AJ114" i="129" s="1"/>
  <c r="AJ111" i="129" a="1"/>
  <c r="AJ111" i="129" s="1"/>
  <c r="AJ108" i="129" a="1"/>
  <c r="AJ108" i="129" s="1"/>
  <c r="AJ105" i="129" a="1"/>
  <c r="AJ105" i="129" s="1"/>
  <c r="AJ102" i="129" a="1"/>
  <c r="AJ102" i="129" s="1"/>
  <c r="AJ99" i="129" a="1"/>
  <c r="AJ99" i="129" s="1"/>
  <c r="AJ96" i="129" a="1"/>
  <c r="AJ96" i="129" s="1"/>
  <c r="AJ93" i="129" a="1"/>
  <c r="AJ93" i="129" s="1"/>
  <c r="AJ90" i="129" a="1"/>
  <c r="AJ90" i="129" s="1"/>
  <c r="AJ87" i="129" a="1"/>
  <c r="AJ87" i="129" s="1"/>
  <c r="AJ84" i="129" a="1"/>
  <c r="AJ84" i="129" s="1"/>
  <c r="AJ81" i="129" a="1"/>
  <c r="AJ81" i="129" s="1"/>
  <c r="AJ78" i="129" a="1"/>
  <c r="AJ78" i="129" s="1"/>
  <c r="AJ75" i="129" a="1"/>
  <c r="AJ75" i="129" s="1"/>
  <c r="AJ72" i="129" a="1"/>
  <c r="AJ72" i="129" s="1"/>
  <c r="AJ69" i="129" a="1"/>
  <c r="AJ69" i="129" s="1"/>
  <c r="AJ66" i="129" a="1"/>
  <c r="AJ66" i="129" s="1"/>
  <c r="AJ279" i="129" a="1"/>
  <c r="AJ279" i="129" s="1"/>
  <c r="AJ176" i="129" a="1"/>
  <c r="AJ176" i="129" s="1"/>
  <c r="AJ167" i="129" a="1"/>
  <c r="AJ167" i="129" s="1"/>
  <c r="AJ158" i="129" a="1"/>
  <c r="AJ158" i="129" s="1"/>
  <c r="AJ156" i="129" a="1"/>
  <c r="AJ156" i="129" s="1"/>
  <c r="AJ151" i="129" a="1"/>
  <c r="AJ151" i="129" s="1"/>
  <c r="AJ143" i="129" a="1"/>
  <c r="AJ143" i="129" s="1"/>
  <c r="AJ138" i="129" a="1"/>
  <c r="AJ138" i="129" s="1"/>
  <c r="AJ171" i="129" a="1"/>
  <c r="AJ171" i="129" s="1"/>
  <c r="AJ162" i="129" a="1"/>
  <c r="AJ162" i="129" s="1"/>
  <c r="AJ154" i="129" a="1"/>
  <c r="AJ154" i="129" s="1"/>
  <c r="AJ148" i="129" a="1"/>
  <c r="AJ148" i="129" s="1"/>
  <c r="AJ139" i="129" a="1"/>
  <c r="AJ139" i="129" s="1"/>
  <c r="AJ144" i="129" a="1"/>
  <c r="AJ144" i="129" s="1"/>
  <c r="AJ137" i="129" a="1"/>
  <c r="AJ137" i="129" s="1"/>
  <c r="AJ134" i="129" a="1"/>
  <c r="AJ134" i="129" s="1"/>
  <c r="AJ131" i="129" a="1"/>
  <c r="AJ131" i="129" s="1"/>
  <c r="AJ128" i="129" a="1"/>
  <c r="AJ128" i="129" s="1"/>
  <c r="AJ125" i="129" a="1"/>
  <c r="AJ125" i="129" s="1"/>
  <c r="AJ122" i="129" a="1"/>
  <c r="AJ122" i="129" s="1"/>
  <c r="AJ119" i="129" a="1"/>
  <c r="AJ119" i="129" s="1"/>
  <c r="AJ116" i="129" a="1"/>
  <c r="AJ116" i="129" s="1"/>
  <c r="AJ113" i="129" a="1"/>
  <c r="AJ113" i="129" s="1"/>
  <c r="AJ110" i="129" a="1"/>
  <c r="AJ110" i="129" s="1"/>
  <c r="AJ107" i="129" a="1"/>
  <c r="AJ107" i="129" s="1"/>
  <c r="AJ104" i="129" a="1"/>
  <c r="AJ104" i="129" s="1"/>
  <c r="AJ101" i="129" a="1"/>
  <c r="AJ101" i="129" s="1"/>
  <c r="AJ98" i="129" a="1"/>
  <c r="AJ98" i="129" s="1"/>
  <c r="AJ95" i="129" a="1"/>
  <c r="AJ95" i="129" s="1"/>
  <c r="AJ92" i="129" a="1"/>
  <c r="AJ92" i="129" s="1"/>
  <c r="AJ89" i="129" a="1"/>
  <c r="AJ89" i="129" s="1"/>
  <c r="AJ86" i="129" a="1"/>
  <c r="AJ86" i="129" s="1"/>
  <c r="AJ83" i="129" a="1"/>
  <c r="AJ83" i="129" s="1"/>
  <c r="AJ80" i="129" a="1"/>
  <c r="AJ80" i="129" s="1"/>
  <c r="AJ77" i="129" a="1"/>
  <c r="AJ77" i="129" s="1"/>
  <c r="AJ74" i="129" a="1"/>
  <c r="AJ74" i="129" s="1"/>
  <c r="AJ173" i="129" a="1"/>
  <c r="AJ173" i="129" s="1"/>
  <c r="AJ164" i="129" a="1"/>
  <c r="AJ164" i="129" s="1"/>
  <c r="AJ152" i="129" a="1"/>
  <c r="AJ152" i="129" s="1"/>
  <c r="AJ149" i="129" a="1"/>
  <c r="AJ149" i="129" s="1"/>
  <c r="AJ140" i="129" a="1"/>
  <c r="AJ140" i="129" s="1"/>
  <c r="AJ243" i="129" a="1"/>
  <c r="AJ243" i="129" s="1"/>
  <c r="AJ177" i="129" a="1"/>
  <c r="AJ177" i="129" s="1"/>
  <c r="AJ168" i="129" a="1"/>
  <c r="AJ168" i="129" s="1"/>
  <c r="AJ159" i="129" a="1"/>
  <c r="AJ159" i="129" s="1"/>
  <c r="AJ157" i="129" a="1"/>
  <c r="AJ157" i="129" s="1"/>
  <c r="AJ145" i="129" a="1"/>
  <c r="AJ145" i="129" s="1"/>
  <c r="AJ236" i="129" a="1"/>
  <c r="AJ236" i="129" s="1"/>
  <c r="AJ155" i="129" a="1"/>
  <c r="AJ155" i="129" s="1"/>
  <c r="AJ150" i="129" a="1"/>
  <c r="AJ150" i="129" s="1"/>
  <c r="AJ141" i="129" a="1"/>
  <c r="AJ141" i="129" s="1"/>
  <c r="AJ136" i="129" a="1"/>
  <c r="AJ136" i="129" s="1"/>
  <c r="AJ133" i="129" a="1"/>
  <c r="AJ133" i="129" s="1"/>
  <c r="AJ130" i="129" a="1"/>
  <c r="AJ130" i="129" s="1"/>
  <c r="AJ127" i="129" a="1"/>
  <c r="AJ127" i="129" s="1"/>
  <c r="AJ124" i="129" a="1"/>
  <c r="AJ124" i="129" s="1"/>
  <c r="AJ121" i="129" a="1"/>
  <c r="AJ121" i="129" s="1"/>
  <c r="AJ118" i="129" a="1"/>
  <c r="AJ118" i="129" s="1"/>
  <c r="AJ115" i="129" a="1"/>
  <c r="AJ115" i="129" s="1"/>
  <c r="AJ112" i="129" a="1"/>
  <c r="AJ112" i="129" s="1"/>
  <c r="AJ109" i="129" a="1"/>
  <c r="AJ109" i="129" s="1"/>
  <c r="AJ106" i="129" a="1"/>
  <c r="AJ106" i="129" s="1"/>
  <c r="AJ103" i="129" a="1"/>
  <c r="AJ103" i="129" s="1"/>
  <c r="AJ100" i="129" a="1"/>
  <c r="AJ100" i="129" s="1"/>
  <c r="AJ97" i="129" a="1"/>
  <c r="AJ97" i="129" s="1"/>
  <c r="AJ229" i="129" a="1"/>
  <c r="AJ229" i="129" s="1"/>
  <c r="AJ146" i="129" a="1"/>
  <c r="AJ146" i="129" s="1"/>
  <c r="AJ2" i="129" a="1"/>
  <c r="AJ2" i="129" s="1"/>
  <c r="AE2" i="129" s="1"/>
  <c r="AE3" i="129" s="1"/>
  <c r="AJ4" i="129" a="1"/>
  <c r="AJ4" i="129" s="1"/>
  <c r="AK6" i="129" a="1"/>
  <c r="AK6" i="129" s="1"/>
  <c r="AL8" i="129" a="1"/>
  <c r="AL8" i="129" s="1"/>
  <c r="AI14" i="129" a="1"/>
  <c r="AI14" i="129" s="1"/>
  <c r="AJ16" i="129" a="1"/>
  <c r="AJ16" i="129" s="1"/>
  <c r="AJ18" i="129" a="1"/>
  <c r="AJ18" i="129" s="1"/>
  <c r="AJ20" i="129" a="1"/>
  <c r="AJ20" i="129" s="1"/>
  <c r="AK22" i="129" a="1"/>
  <c r="AK22" i="129" s="1"/>
  <c r="AI23" i="129" a="1"/>
  <c r="AI23" i="129" s="1"/>
  <c r="AL54" i="129" a="1"/>
  <c r="AL54" i="129" s="1"/>
  <c r="AL55" i="129" a="1"/>
  <c r="AL55" i="129" s="1"/>
  <c r="AL57" i="129" a="1"/>
  <c r="AL57" i="129" s="1"/>
  <c r="AL58" i="129" a="1"/>
  <c r="AL58" i="129" s="1"/>
  <c r="AL60" i="129" a="1"/>
  <c r="AL60" i="129" s="1"/>
  <c r="AJ70" i="129" a="1"/>
  <c r="AJ70" i="129" s="1"/>
  <c r="AL93" i="129" a="1"/>
  <c r="AL93" i="129" s="1"/>
  <c r="AI109" i="129" a="1"/>
  <c r="AI109" i="129" s="1"/>
  <c r="AI141" i="129" a="1"/>
  <c r="AI141" i="129" s="1"/>
  <c r="AL172" i="129" a="1"/>
  <c r="AL172" i="129" s="1"/>
  <c r="AK331" i="129" a="1"/>
  <c r="AK331" i="129" s="1"/>
  <c r="AK328" i="129" a="1"/>
  <c r="AK328" i="129" s="1"/>
  <c r="AK325" i="129" a="1"/>
  <c r="AK325" i="129" s="1"/>
  <c r="AK322" i="129" a="1"/>
  <c r="AK322" i="129" s="1"/>
  <c r="AK319" i="129" a="1"/>
  <c r="AK319" i="129" s="1"/>
  <c r="AK316" i="129" a="1"/>
  <c r="AK316" i="129" s="1"/>
  <c r="AK313" i="129" a="1"/>
  <c r="AK313" i="129" s="1"/>
  <c r="AK310" i="129" a="1"/>
  <c r="AK310" i="129" s="1"/>
  <c r="AK307" i="129" a="1"/>
  <c r="AK307" i="129" s="1"/>
  <c r="AK304" i="129" a="1"/>
  <c r="AK304" i="129" s="1"/>
  <c r="AK301" i="129" a="1"/>
  <c r="AK301" i="129" s="1"/>
  <c r="AK298" i="129" a="1"/>
  <c r="AK298" i="129" s="1"/>
  <c r="AK295" i="129" a="1"/>
  <c r="AK295" i="129" s="1"/>
  <c r="AK292" i="129" a="1"/>
  <c r="AK292" i="129" s="1"/>
  <c r="AK289" i="129" a="1"/>
  <c r="AK289" i="129" s="1"/>
  <c r="AK286" i="129" a="1"/>
  <c r="AK286" i="129" s="1"/>
  <c r="AK283" i="129" a="1"/>
  <c r="AK283" i="129" s="1"/>
  <c r="AK280" i="129" a="1"/>
  <c r="AK280" i="129" s="1"/>
  <c r="AK277" i="129" a="1"/>
  <c r="AK277" i="129" s="1"/>
  <c r="AK274" i="129" a="1"/>
  <c r="AK274" i="129" s="1"/>
  <c r="AK333" i="129" a="1"/>
  <c r="AK333" i="129" s="1"/>
  <c r="AK330" i="129" a="1"/>
  <c r="AK330" i="129" s="1"/>
  <c r="AK327" i="129" a="1"/>
  <c r="AK327" i="129" s="1"/>
  <c r="AK324" i="129" a="1"/>
  <c r="AK324" i="129" s="1"/>
  <c r="AK321" i="129" a="1"/>
  <c r="AK321" i="129" s="1"/>
  <c r="AK318" i="129" a="1"/>
  <c r="AK318" i="129" s="1"/>
  <c r="AK315" i="129" a="1"/>
  <c r="AK315" i="129" s="1"/>
  <c r="AK312" i="129" a="1"/>
  <c r="AK312" i="129" s="1"/>
  <c r="AK309" i="129" a="1"/>
  <c r="AK309" i="129" s="1"/>
  <c r="AK306" i="129" a="1"/>
  <c r="AK306" i="129" s="1"/>
  <c r="AK303" i="129" a="1"/>
  <c r="AK303" i="129" s="1"/>
  <c r="AK300" i="129" a="1"/>
  <c r="AK300" i="129" s="1"/>
  <c r="AK297" i="129" a="1"/>
  <c r="AK297" i="129" s="1"/>
  <c r="AK294" i="129" a="1"/>
  <c r="AK294" i="129" s="1"/>
  <c r="AK291" i="129" a="1"/>
  <c r="AK291" i="129" s="1"/>
  <c r="AK288" i="129" a="1"/>
  <c r="AK288" i="129" s="1"/>
  <c r="AK285" i="129" a="1"/>
  <c r="AK285" i="129" s="1"/>
  <c r="AK282" i="129" a="1"/>
  <c r="AK282" i="129" s="1"/>
  <c r="AK279" i="129" a="1"/>
  <c r="AK279" i="129" s="1"/>
  <c r="AK276" i="129" a="1"/>
  <c r="AK276" i="129" s="1"/>
  <c r="AK273" i="129" a="1"/>
  <c r="AK273" i="129" s="1"/>
  <c r="AK267" i="129" a="1"/>
  <c r="AK267" i="129" s="1"/>
  <c r="AK264" i="129" a="1"/>
  <c r="AK264" i="129" s="1"/>
  <c r="AK261" i="129" a="1"/>
  <c r="AK261" i="129" s="1"/>
  <c r="AK258" i="129" a="1"/>
  <c r="AK258" i="129" s="1"/>
  <c r="AK255" i="129" a="1"/>
  <c r="AK255" i="129" s="1"/>
  <c r="AK252" i="129" a="1"/>
  <c r="AK252" i="129" s="1"/>
  <c r="AK249" i="129" a="1"/>
  <c r="AK249" i="129" s="1"/>
  <c r="AK246" i="129" a="1"/>
  <c r="AK246" i="129" s="1"/>
  <c r="AK243" i="129" a="1"/>
  <c r="AK243" i="129" s="1"/>
  <c r="AK240" i="129" a="1"/>
  <c r="AK240" i="129" s="1"/>
  <c r="AK237" i="129" a="1"/>
  <c r="AK237" i="129" s="1"/>
  <c r="AK234" i="129" a="1"/>
  <c r="AK234" i="129" s="1"/>
  <c r="AK231" i="129" a="1"/>
  <c r="AK231" i="129" s="1"/>
  <c r="AK228" i="129" a="1"/>
  <c r="AK228" i="129" s="1"/>
  <c r="AK302" i="129" a="1"/>
  <c r="AK302" i="129" s="1"/>
  <c r="AK293" i="129" a="1"/>
  <c r="AK293" i="129" s="1"/>
  <c r="AK284" i="129" a="1"/>
  <c r="AK284" i="129" s="1"/>
  <c r="AK270" i="129" a="1"/>
  <c r="AK270" i="129" s="1"/>
  <c r="AK332" i="129" a="1"/>
  <c r="AK332" i="129" s="1"/>
  <c r="AK323" i="129" a="1"/>
  <c r="AK323" i="129" s="1"/>
  <c r="AK278" i="129" a="1"/>
  <c r="AK278" i="129" s="1"/>
  <c r="AK271" i="129" a="1"/>
  <c r="AK271" i="129" s="1"/>
  <c r="AK314" i="129" a="1"/>
  <c r="AK314" i="129" s="1"/>
  <c r="AK311" i="129" a="1"/>
  <c r="AK311" i="129" s="1"/>
  <c r="AK269" i="129" a="1"/>
  <c r="AK269" i="129" s="1"/>
  <c r="AK266" i="129" a="1"/>
  <c r="AK266" i="129" s="1"/>
  <c r="AK263" i="129" a="1"/>
  <c r="AK263" i="129" s="1"/>
  <c r="AK260" i="129" a="1"/>
  <c r="AK260" i="129" s="1"/>
  <c r="AK257" i="129" a="1"/>
  <c r="AK257" i="129" s="1"/>
  <c r="AK254" i="129" a="1"/>
  <c r="AK254" i="129" s="1"/>
  <c r="AK251" i="129" a="1"/>
  <c r="AK251" i="129" s="1"/>
  <c r="AK248" i="129" a="1"/>
  <c r="AK248" i="129" s="1"/>
  <c r="AK245" i="129" a="1"/>
  <c r="AK245" i="129" s="1"/>
  <c r="AK242" i="129" a="1"/>
  <c r="AK242" i="129" s="1"/>
  <c r="AK239" i="129" a="1"/>
  <c r="AK239" i="129" s="1"/>
  <c r="AK236" i="129" a="1"/>
  <c r="AK236" i="129" s="1"/>
  <c r="AK233" i="129" a="1"/>
  <c r="AK233" i="129" s="1"/>
  <c r="AK230" i="129" a="1"/>
  <c r="AK230" i="129" s="1"/>
  <c r="AK227" i="129" a="1"/>
  <c r="AK227" i="129" s="1"/>
  <c r="AK308" i="129" a="1"/>
  <c r="AK308" i="129" s="1"/>
  <c r="AK299" i="129" a="1"/>
  <c r="AK299" i="129" s="1"/>
  <c r="AK290" i="129" a="1"/>
  <c r="AK290" i="129" s="1"/>
  <c r="AK326" i="129" a="1"/>
  <c r="AK326" i="129" s="1"/>
  <c r="AK317" i="129" a="1"/>
  <c r="AK317" i="129" s="1"/>
  <c r="AK281" i="129" a="1"/>
  <c r="AK281" i="129" s="1"/>
  <c r="AK272" i="129" a="1"/>
  <c r="AK272" i="129" s="1"/>
  <c r="AK305" i="129" a="1"/>
  <c r="AK305" i="129" s="1"/>
  <c r="AK296" i="129" a="1"/>
  <c r="AK296" i="129" s="1"/>
  <c r="AK287" i="129" a="1"/>
  <c r="AK287" i="129" s="1"/>
  <c r="AK329" i="129" a="1"/>
  <c r="AK329" i="129" s="1"/>
  <c r="AK244" i="129" a="1"/>
  <c r="AK244" i="129" s="1"/>
  <c r="AK235" i="129" a="1"/>
  <c r="AK235" i="129" s="1"/>
  <c r="AK226" i="129" a="1"/>
  <c r="AK226" i="129" s="1"/>
  <c r="AK223" i="129" a="1"/>
  <c r="AK223" i="129" s="1"/>
  <c r="AK220" i="129" a="1"/>
  <c r="AK220" i="129" s="1"/>
  <c r="AK217" i="129" a="1"/>
  <c r="AK217" i="129" s="1"/>
  <c r="AK214" i="129" a="1"/>
  <c r="AK214" i="129" s="1"/>
  <c r="AK211" i="129" a="1"/>
  <c r="AK211" i="129" s="1"/>
  <c r="AK208" i="129" a="1"/>
  <c r="AK208" i="129" s="1"/>
  <c r="AK205" i="129" a="1"/>
  <c r="AK205" i="129" s="1"/>
  <c r="AK202" i="129" a="1"/>
  <c r="AK202" i="129" s="1"/>
  <c r="AK199" i="129" a="1"/>
  <c r="AK199" i="129" s="1"/>
  <c r="AK196" i="129" a="1"/>
  <c r="AK196" i="129" s="1"/>
  <c r="AK193" i="129" a="1"/>
  <c r="AK193" i="129" s="1"/>
  <c r="AK190" i="129" a="1"/>
  <c r="AK190" i="129" s="1"/>
  <c r="AK187" i="129" a="1"/>
  <c r="AK187" i="129" s="1"/>
  <c r="AK275" i="129" a="1"/>
  <c r="AK275" i="129" s="1"/>
  <c r="AK320" i="129" a="1"/>
  <c r="AK320" i="129" s="1"/>
  <c r="AK247" i="129" a="1"/>
  <c r="AK247" i="129" s="1"/>
  <c r="AK238" i="129" a="1"/>
  <c r="AK238" i="129" s="1"/>
  <c r="AK229" i="129" a="1"/>
  <c r="AK229" i="129" s="1"/>
  <c r="AK222" i="129" a="1"/>
  <c r="AK222" i="129" s="1"/>
  <c r="AK219" i="129" a="1"/>
  <c r="AK219" i="129" s="1"/>
  <c r="AK216" i="129" a="1"/>
  <c r="AK216" i="129" s="1"/>
  <c r="AK213" i="129" a="1"/>
  <c r="AK213" i="129" s="1"/>
  <c r="AK210" i="129" a="1"/>
  <c r="AK210" i="129" s="1"/>
  <c r="AK207" i="129" a="1"/>
  <c r="AK207" i="129" s="1"/>
  <c r="AK204" i="129" a="1"/>
  <c r="AK204" i="129" s="1"/>
  <c r="AK201" i="129" a="1"/>
  <c r="AK201" i="129" s="1"/>
  <c r="AK198" i="129" a="1"/>
  <c r="AK198" i="129" s="1"/>
  <c r="AK195" i="129" a="1"/>
  <c r="AK195" i="129" s="1"/>
  <c r="AK192" i="129" a="1"/>
  <c r="AK192" i="129" s="1"/>
  <c r="AK250" i="129" a="1"/>
  <c r="AK250" i="129" s="1"/>
  <c r="AK241" i="129" a="1"/>
  <c r="AK241" i="129" s="1"/>
  <c r="AK232" i="129" a="1"/>
  <c r="AK232" i="129" s="1"/>
  <c r="AK225" i="129" a="1"/>
  <c r="AK225" i="129" s="1"/>
  <c r="AK224" i="129" a="1"/>
  <c r="AK224" i="129" s="1"/>
  <c r="AK221" i="129" a="1"/>
  <c r="AK221" i="129" s="1"/>
  <c r="AK218" i="129" a="1"/>
  <c r="AK218" i="129" s="1"/>
  <c r="AK215" i="129" a="1"/>
  <c r="AK215" i="129" s="1"/>
  <c r="AK212" i="129" a="1"/>
  <c r="AK212" i="129" s="1"/>
  <c r="AK209" i="129" a="1"/>
  <c r="AK209" i="129" s="1"/>
  <c r="AK206" i="129" a="1"/>
  <c r="AK206" i="129" s="1"/>
  <c r="AK203" i="129" a="1"/>
  <c r="AK203" i="129" s="1"/>
  <c r="AK200" i="129" a="1"/>
  <c r="AK200" i="129" s="1"/>
  <c r="AK197" i="129" a="1"/>
  <c r="AK197" i="129" s="1"/>
  <c r="AK178" i="129" a="1"/>
  <c r="AK178" i="129" s="1"/>
  <c r="AK175" i="129" a="1"/>
  <c r="AK175" i="129" s="1"/>
  <c r="AK172" i="129" a="1"/>
  <c r="AK172" i="129" s="1"/>
  <c r="AK169" i="129" a="1"/>
  <c r="AK169" i="129" s="1"/>
  <c r="AK166" i="129" a="1"/>
  <c r="AK166" i="129" s="1"/>
  <c r="AK163" i="129" a="1"/>
  <c r="AK163" i="129" s="1"/>
  <c r="AK160" i="129" a="1"/>
  <c r="AK160" i="129" s="1"/>
  <c r="AK157" i="129" a="1"/>
  <c r="AK157" i="129" s="1"/>
  <c r="AK154" i="129" a="1"/>
  <c r="AK154" i="129" s="1"/>
  <c r="AK151" i="129" a="1"/>
  <c r="AK151" i="129" s="1"/>
  <c r="AK148" i="129" a="1"/>
  <c r="AK148" i="129" s="1"/>
  <c r="AK145" i="129" a="1"/>
  <c r="AK145" i="129" s="1"/>
  <c r="AK142" i="129" a="1"/>
  <c r="AK142" i="129" s="1"/>
  <c r="AK139" i="129" a="1"/>
  <c r="AK139" i="129" s="1"/>
  <c r="AK186" i="129" a="1"/>
  <c r="AK186" i="129" s="1"/>
  <c r="AK183" i="129" a="1"/>
  <c r="AK183" i="129" s="1"/>
  <c r="AK259" i="129" a="1"/>
  <c r="AK259" i="129" s="1"/>
  <c r="AK185" i="129" a="1"/>
  <c r="AK185" i="129" s="1"/>
  <c r="AK184" i="129" a="1"/>
  <c r="AK184" i="129" s="1"/>
  <c r="AK182" i="129" a="1"/>
  <c r="AK182" i="129" s="1"/>
  <c r="AK181" i="129" a="1"/>
  <c r="AK181" i="129" s="1"/>
  <c r="AK191" i="129" a="1"/>
  <c r="AK191" i="129" s="1"/>
  <c r="AK180" i="129" a="1"/>
  <c r="AK180" i="129" s="1"/>
  <c r="AK177" i="129" a="1"/>
  <c r="AK177" i="129" s="1"/>
  <c r="AK174" i="129" a="1"/>
  <c r="AK174" i="129" s="1"/>
  <c r="AK171" i="129" a="1"/>
  <c r="AK171" i="129" s="1"/>
  <c r="AK168" i="129" a="1"/>
  <c r="AK168" i="129" s="1"/>
  <c r="AK165" i="129" a="1"/>
  <c r="AK165" i="129" s="1"/>
  <c r="AK162" i="129" a="1"/>
  <c r="AK162" i="129" s="1"/>
  <c r="AK159" i="129" a="1"/>
  <c r="AK159" i="129" s="1"/>
  <c r="AK156" i="129" a="1"/>
  <c r="AK156" i="129" s="1"/>
  <c r="AK153" i="129" a="1"/>
  <c r="AK153" i="129" s="1"/>
  <c r="AK150" i="129" a="1"/>
  <c r="AK150" i="129" s="1"/>
  <c r="AK268" i="129" a="1"/>
  <c r="AK268" i="129" s="1"/>
  <c r="AK256" i="129" a="1"/>
  <c r="AK256" i="129" s="1"/>
  <c r="AK188" i="129" a="1"/>
  <c r="AK188" i="129" s="1"/>
  <c r="AK265" i="129" a="1"/>
  <c r="AK265" i="129" s="1"/>
  <c r="AK253" i="129" a="1"/>
  <c r="AK253" i="129" s="1"/>
  <c r="AK189" i="129" a="1"/>
  <c r="AK189" i="129" s="1"/>
  <c r="AK179" i="129" a="1"/>
  <c r="AK179" i="129" s="1"/>
  <c r="AK176" i="129" a="1"/>
  <c r="AK176" i="129" s="1"/>
  <c r="AK173" i="129" a="1"/>
  <c r="AK173" i="129" s="1"/>
  <c r="AK170" i="129" a="1"/>
  <c r="AK170" i="129" s="1"/>
  <c r="AK167" i="129" a="1"/>
  <c r="AK167" i="129" s="1"/>
  <c r="AK164" i="129" a="1"/>
  <c r="AK164" i="129" s="1"/>
  <c r="AK161" i="129" a="1"/>
  <c r="AK161" i="129" s="1"/>
  <c r="AK158" i="129" a="1"/>
  <c r="AK158" i="129" s="1"/>
  <c r="AK155" i="129" a="1"/>
  <c r="AK155" i="129" s="1"/>
  <c r="AK143" i="129" a="1"/>
  <c r="AK143" i="129" s="1"/>
  <c r="AK138" i="129" a="1"/>
  <c r="AK138" i="129" s="1"/>
  <c r="AK137" i="129" a="1"/>
  <c r="AK137" i="129" s="1"/>
  <c r="AK134" i="129" a="1"/>
  <c r="AK134" i="129" s="1"/>
  <c r="AK131" i="129" a="1"/>
  <c r="AK131" i="129" s="1"/>
  <c r="AK128" i="129" a="1"/>
  <c r="AK128" i="129" s="1"/>
  <c r="AK125" i="129" a="1"/>
  <c r="AK125" i="129" s="1"/>
  <c r="AK122" i="129" a="1"/>
  <c r="AK122" i="129" s="1"/>
  <c r="AK119" i="129" a="1"/>
  <c r="AK119" i="129" s="1"/>
  <c r="AK116" i="129" a="1"/>
  <c r="AK116" i="129" s="1"/>
  <c r="AK113" i="129" a="1"/>
  <c r="AK113" i="129" s="1"/>
  <c r="AK110" i="129" a="1"/>
  <c r="AK110" i="129" s="1"/>
  <c r="AK107" i="129" a="1"/>
  <c r="AK107" i="129" s="1"/>
  <c r="AK104" i="129" a="1"/>
  <c r="AK104" i="129" s="1"/>
  <c r="AK101" i="129" a="1"/>
  <c r="AK101" i="129" s="1"/>
  <c r="AK98" i="129" a="1"/>
  <c r="AK98" i="129" s="1"/>
  <c r="AK95" i="129" a="1"/>
  <c r="AK95" i="129" s="1"/>
  <c r="AK92" i="129" a="1"/>
  <c r="AK92" i="129" s="1"/>
  <c r="AK89" i="129" a="1"/>
  <c r="AK89" i="129" s="1"/>
  <c r="AK86" i="129" a="1"/>
  <c r="AK86" i="129" s="1"/>
  <c r="AK83" i="129" a="1"/>
  <c r="AK83" i="129" s="1"/>
  <c r="AK80" i="129" a="1"/>
  <c r="AK80" i="129" s="1"/>
  <c r="AK77" i="129" a="1"/>
  <c r="AK77" i="129" s="1"/>
  <c r="AK74" i="129" a="1"/>
  <c r="AK74" i="129" s="1"/>
  <c r="AK71" i="129" a="1"/>
  <c r="AK71" i="129" s="1"/>
  <c r="AK68" i="129" a="1"/>
  <c r="AK68" i="129" s="1"/>
  <c r="AK65" i="129" a="1"/>
  <c r="AK65" i="129" s="1"/>
  <c r="AK62" i="129" a="1"/>
  <c r="AK62" i="129" s="1"/>
  <c r="AK262" i="129" a="1"/>
  <c r="AK262" i="129" s="1"/>
  <c r="AK152" i="129" a="1"/>
  <c r="AK152" i="129" s="1"/>
  <c r="AK144" i="129" a="1"/>
  <c r="AK144" i="129" s="1"/>
  <c r="AK149" i="129" a="1"/>
  <c r="AK149" i="129" s="1"/>
  <c r="AK140" i="129" a="1"/>
  <c r="AK140" i="129" s="1"/>
  <c r="AK136" i="129" a="1"/>
  <c r="AK136" i="129" s="1"/>
  <c r="AK133" i="129" a="1"/>
  <c r="AK133" i="129" s="1"/>
  <c r="AK130" i="129" a="1"/>
  <c r="AK130" i="129" s="1"/>
  <c r="AK127" i="129" a="1"/>
  <c r="AK127" i="129" s="1"/>
  <c r="AK124" i="129" a="1"/>
  <c r="AK124" i="129" s="1"/>
  <c r="AK121" i="129" a="1"/>
  <c r="AK121" i="129" s="1"/>
  <c r="AK118" i="129" a="1"/>
  <c r="AK118" i="129" s="1"/>
  <c r="AK115" i="129" a="1"/>
  <c r="AK115" i="129" s="1"/>
  <c r="AK112" i="129" a="1"/>
  <c r="AK112" i="129" s="1"/>
  <c r="AK109" i="129" a="1"/>
  <c r="AK109" i="129" s="1"/>
  <c r="AK106" i="129" a="1"/>
  <c r="AK106" i="129" s="1"/>
  <c r="AK103" i="129" a="1"/>
  <c r="AK103" i="129" s="1"/>
  <c r="AK100" i="129" a="1"/>
  <c r="AK100" i="129" s="1"/>
  <c r="AK97" i="129" a="1"/>
  <c r="AK97" i="129" s="1"/>
  <c r="AK94" i="129" a="1"/>
  <c r="AK94" i="129" s="1"/>
  <c r="AK91" i="129" a="1"/>
  <c r="AK91" i="129" s="1"/>
  <c r="AK88" i="129" a="1"/>
  <c r="AK88" i="129" s="1"/>
  <c r="AK141" i="129" a="1"/>
  <c r="AK141" i="129" s="1"/>
  <c r="AK194" i="129" a="1"/>
  <c r="AK194" i="129" s="1"/>
  <c r="AK146" i="129" a="1"/>
  <c r="AK146" i="129" s="1"/>
  <c r="AK135" i="129" a="1"/>
  <c r="AK135" i="129" s="1"/>
  <c r="AK132" i="129" a="1"/>
  <c r="AK132" i="129" s="1"/>
  <c r="AK129" i="129" a="1"/>
  <c r="AK129" i="129" s="1"/>
  <c r="AK126" i="129" a="1"/>
  <c r="AK126" i="129" s="1"/>
  <c r="AK123" i="129" a="1"/>
  <c r="AK123" i="129" s="1"/>
  <c r="AK120" i="129" a="1"/>
  <c r="AK120" i="129" s="1"/>
  <c r="AK117" i="129" a="1"/>
  <c r="AK117" i="129" s="1"/>
  <c r="AK114" i="129" a="1"/>
  <c r="AK114" i="129" s="1"/>
  <c r="AK111" i="129" a="1"/>
  <c r="AK111" i="129" s="1"/>
  <c r="AK5" i="129" a="1"/>
  <c r="AK5" i="129" s="1"/>
  <c r="AL7" i="129" a="1"/>
  <c r="AL7" i="129" s="1"/>
  <c r="AI13" i="129" a="1"/>
  <c r="AI13" i="129" s="1"/>
  <c r="AJ15" i="129" a="1"/>
  <c r="AJ15" i="129" s="1"/>
  <c r="AK17" i="129" a="1"/>
  <c r="AK17" i="129" s="1"/>
  <c r="AL27" i="129" a="1"/>
  <c r="AL27" i="129" s="1"/>
  <c r="AJ28" i="129" a="1"/>
  <c r="AJ28" i="129" s="1"/>
  <c r="AL30" i="129" a="1"/>
  <c r="AL30" i="129" s="1"/>
  <c r="AJ31" i="129" a="1"/>
  <c r="AJ31" i="129" s="1"/>
  <c r="AL33" i="129" a="1"/>
  <c r="AL33" i="129" s="1"/>
  <c r="AJ34" i="129" a="1"/>
  <c r="AJ34" i="129" s="1"/>
  <c r="AL36" i="129" a="1"/>
  <c r="AL36" i="129" s="1"/>
  <c r="AJ37" i="129" a="1"/>
  <c r="AJ37" i="129" s="1"/>
  <c r="AL39" i="129" a="1"/>
  <c r="AL39" i="129" s="1"/>
  <c r="AJ40" i="129" a="1"/>
  <c r="AJ40" i="129" s="1"/>
  <c r="AL42" i="129" a="1"/>
  <c r="AL42" i="129" s="1"/>
  <c r="AJ43" i="129" a="1"/>
  <c r="AJ43" i="129" s="1"/>
  <c r="AL45" i="129" a="1"/>
  <c r="AL45" i="129" s="1"/>
  <c r="AJ46" i="129" a="1"/>
  <c r="AJ46" i="129" s="1"/>
  <c r="AL48" i="129" a="1"/>
  <c r="AL48" i="129" s="1"/>
  <c r="AJ49" i="129" a="1"/>
  <c r="AJ49" i="129" s="1"/>
  <c r="AL51" i="129" a="1"/>
  <c r="AL51" i="129" s="1"/>
  <c r="AJ52" i="129" a="1"/>
  <c r="AJ52" i="129" s="1"/>
  <c r="AI65" i="129" a="1"/>
  <c r="AI65" i="129" s="1"/>
  <c r="AI73" i="129" a="1"/>
  <c r="AI73" i="129" s="1"/>
  <c r="AI76" i="129" a="1"/>
  <c r="AI76" i="129" s="1"/>
  <c r="AI79" i="129" a="1"/>
  <c r="AI79" i="129" s="1"/>
  <c r="AI82" i="129" a="1"/>
  <c r="AI82" i="129" s="1"/>
  <c r="AI85" i="129" a="1"/>
  <c r="AI85" i="129" s="1"/>
  <c r="AJ88" i="129" a="1"/>
  <c r="AJ88" i="129" s="1"/>
  <c r="AI100" i="129" a="1"/>
  <c r="AI100" i="129" s="1"/>
  <c r="AK102" i="129" a="1"/>
  <c r="AK102" i="129" s="1"/>
  <c r="AJ142" i="129" a="1"/>
  <c r="AJ142" i="129" s="1"/>
  <c r="AJ174" i="129" a="1"/>
  <c r="AJ174" i="129" s="1"/>
  <c r="AL333" i="129" a="1"/>
  <c r="AL333" i="129" s="1"/>
  <c r="AL330" i="129" a="1"/>
  <c r="AL330" i="129" s="1"/>
  <c r="AL327" i="129" a="1"/>
  <c r="AL327" i="129" s="1"/>
  <c r="AL324" i="129" a="1"/>
  <c r="AL324" i="129" s="1"/>
  <c r="AL321" i="129" a="1"/>
  <c r="AL321" i="129" s="1"/>
  <c r="AL318" i="129" a="1"/>
  <c r="AL318" i="129" s="1"/>
  <c r="AL315" i="129" a="1"/>
  <c r="AL315" i="129" s="1"/>
  <c r="AL312" i="129" a="1"/>
  <c r="AL312" i="129" s="1"/>
  <c r="AL309" i="129" a="1"/>
  <c r="AL309" i="129" s="1"/>
  <c r="AL331" i="129" a="1"/>
  <c r="AL331" i="129" s="1"/>
  <c r="AL328" i="129" a="1"/>
  <c r="AL328" i="129" s="1"/>
  <c r="AL325" i="129" a="1"/>
  <c r="AL325" i="129" s="1"/>
  <c r="AL322" i="129" a="1"/>
  <c r="AL322" i="129" s="1"/>
  <c r="AL319" i="129" a="1"/>
  <c r="AL319" i="129" s="1"/>
  <c r="AL316" i="129" a="1"/>
  <c r="AL316" i="129" s="1"/>
  <c r="AL300" i="129" a="1"/>
  <c r="AL300" i="129" s="1"/>
  <c r="AL291" i="129" a="1"/>
  <c r="AL291" i="129" s="1"/>
  <c r="AL282" i="129" a="1"/>
  <c r="AL282" i="129" s="1"/>
  <c r="AL273" i="129" a="1"/>
  <c r="AL273" i="129" s="1"/>
  <c r="AL302" i="129" a="1"/>
  <c r="AL302" i="129" s="1"/>
  <c r="AL293" i="129" a="1"/>
  <c r="AL293" i="129" s="1"/>
  <c r="AL284" i="129" a="1"/>
  <c r="AL284" i="129" s="1"/>
  <c r="AL270" i="129" a="1"/>
  <c r="AL270" i="129" s="1"/>
  <c r="AL332" i="129" a="1"/>
  <c r="AL332" i="129" s="1"/>
  <c r="AL323" i="129" a="1"/>
  <c r="AL323" i="129" s="1"/>
  <c r="AL280" i="129" a="1"/>
  <c r="AL280" i="129" s="1"/>
  <c r="AL278" i="129" a="1"/>
  <c r="AL278" i="129" s="1"/>
  <c r="AL304" i="129" a="1"/>
  <c r="AL304" i="129" s="1"/>
  <c r="AL295" i="129" a="1"/>
  <c r="AL295" i="129" s="1"/>
  <c r="AL286" i="129" a="1"/>
  <c r="AL286" i="129" s="1"/>
  <c r="AL271" i="129" a="1"/>
  <c r="AL271" i="129" s="1"/>
  <c r="AL269" i="129" a="1"/>
  <c r="AL269" i="129" s="1"/>
  <c r="AL266" i="129" a="1"/>
  <c r="AL266" i="129" s="1"/>
  <c r="AL263" i="129" a="1"/>
  <c r="AL263" i="129" s="1"/>
  <c r="AL260" i="129" a="1"/>
  <c r="AL260" i="129" s="1"/>
  <c r="AL257" i="129" a="1"/>
  <c r="AL257" i="129" s="1"/>
  <c r="AL254" i="129" a="1"/>
  <c r="AL254" i="129" s="1"/>
  <c r="AL251" i="129" a="1"/>
  <c r="AL251" i="129" s="1"/>
  <c r="AL314" i="129" a="1"/>
  <c r="AL314" i="129" s="1"/>
  <c r="AL311" i="129" a="1"/>
  <c r="AL311" i="129" s="1"/>
  <c r="AL306" i="129" a="1"/>
  <c r="AL306" i="129" s="1"/>
  <c r="AL297" i="129" a="1"/>
  <c r="AL297" i="129" s="1"/>
  <c r="AL288" i="129" a="1"/>
  <c r="AL288" i="129" s="1"/>
  <c r="AL276" i="129" a="1"/>
  <c r="AL276" i="129" s="1"/>
  <c r="AL308" i="129" a="1"/>
  <c r="AL308" i="129" s="1"/>
  <c r="AL299" i="129" a="1"/>
  <c r="AL299" i="129" s="1"/>
  <c r="AL290" i="129" a="1"/>
  <c r="AL290" i="129" s="1"/>
  <c r="AL326" i="129" a="1"/>
  <c r="AL326" i="129" s="1"/>
  <c r="AL317" i="129" a="1"/>
  <c r="AL317" i="129" s="1"/>
  <c r="AL281" i="129" a="1"/>
  <c r="AL281" i="129" s="1"/>
  <c r="AL274" i="129" a="1"/>
  <c r="AL274" i="129" s="1"/>
  <c r="AL272" i="129" a="1"/>
  <c r="AL272" i="129" s="1"/>
  <c r="AL301" i="129" a="1"/>
  <c r="AL301" i="129" s="1"/>
  <c r="AL292" i="129" a="1"/>
  <c r="AL292" i="129" s="1"/>
  <c r="AL283" i="129" a="1"/>
  <c r="AL283" i="129" s="1"/>
  <c r="AL268" i="129" a="1"/>
  <c r="AL268" i="129" s="1"/>
  <c r="AL265" i="129" a="1"/>
  <c r="AL265" i="129" s="1"/>
  <c r="AL262" i="129" a="1"/>
  <c r="AL262" i="129" s="1"/>
  <c r="AL259" i="129" a="1"/>
  <c r="AL259" i="129" s="1"/>
  <c r="AL256" i="129" a="1"/>
  <c r="AL256" i="129" s="1"/>
  <c r="AL253" i="129" a="1"/>
  <c r="AL253" i="129" s="1"/>
  <c r="AL303" i="129" a="1"/>
  <c r="AL303" i="129" s="1"/>
  <c r="AL294" i="129" a="1"/>
  <c r="AL294" i="129" s="1"/>
  <c r="AL329" i="129" a="1"/>
  <c r="AL329" i="129" s="1"/>
  <c r="AL320" i="129" a="1"/>
  <c r="AL320" i="129" s="1"/>
  <c r="AL277" i="129" a="1"/>
  <c r="AL277" i="129" s="1"/>
  <c r="AL275" i="129" a="1"/>
  <c r="AL275" i="129" s="1"/>
  <c r="AL246" i="129" a="1"/>
  <c r="AL246" i="129" s="1"/>
  <c r="AL244" i="129" a="1"/>
  <c r="AL244" i="129" s="1"/>
  <c r="AL237" i="129" a="1"/>
  <c r="AL237" i="129" s="1"/>
  <c r="AL235" i="129" a="1"/>
  <c r="AL235" i="129" s="1"/>
  <c r="AL228" i="129" a="1"/>
  <c r="AL228" i="129" s="1"/>
  <c r="AL226" i="129" a="1"/>
  <c r="AL226" i="129" s="1"/>
  <c r="AL223" i="129" a="1"/>
  <c r="AL223" i="129" s="1"/>
  <c r="AL220" i="129" a="1"/>
  <c r="AL220" i="129" s="1"/>
  <c r="AL217" i="129" a="1"/>
  <c r="AL217" i="129" s="1"/>
  <c r="AL214" i="129" a="1"/>
  <c r="AL214" i="129" s="1"/>
  <c r="AL211" i="129" a="1"/>
  <c r="AL211" i="129" s="1"/>
  <c r="AL208" i="129" a="1"/>
  <c r="AL208" i="129" s="1"/>
  <c r="AL205" i="129" a="1"/>
  <c r="AL205" i="129" s="1"/>
  <c r="AL202" i="129" a="1"/>
  <c r="AL202" i="129" s="1"/>
  <c r="AL199" i="129" a="1"/>
  <c r="AL199" i="129" s="1"/>
  <c r="AL196" i="129" a="1"/>
  <c r="AL196" i="129" s="1"/>
  <c r="AL193" i="129" a="1"/>
  <c r="AL193" i="129" s="1"/>
  <c r="AL307" i="129" a="1"/>
  <c r="AL307" i="129" s="1"/>
  <c r="AL267" i="129" a="1"/>
  <c r="AL267" i="129" s="1"/>
  <c r="AL264" i="129" a="1"/>
  <c r="AL264" i="129" s="1"/>
  <c r="AL261" i="129" a="1"/>
  <c r="AL261" i="129" s="1"/>
  <c r="AL258" i="129" a="1"/>
  <c r="AL258" i="129" s="1"/>
  <c r="AL255" i="129" a="1"/>
  <c r="AL255" i="129" s="1"/>
  <c r="AL252" i="129" a="1"/>
  <c r="AL252" i="129" s="1"/>
  <c r="AL305" i="129" a="1"/>
  <c r="AL305" i="129" s="1"/>
  <c r="AL242" i="129" a="1"/>
  <c r="AL242" i="129" s="1"/>
  <c r="AL233" i="129" a="1"/>
  <c r="AL233" i="129" s="1"/>
  <c r="AL249" i="129" a="1"/>
  <c r="AL249" i="129" s="1"/>
  <c r="AL247" i="129" a="1"/>
  <c r="AL247" i="129" s="1"/>
  <c r="AL240" i="129" a="1"/>
  <c r="AL240" i="129" s="1"/>
  <c r="AL238" i="129" a="1"/>
  <c r="AL238" i="129" s="1"/>
  <c r="AL231" i="129" a="1"/>
  <c r="AL231" i="129" s="1"/>
  <c r="AL229" i="129" a="1"/>
  <c r="AL229" i="129" s="1"/>
  <c r="AL222" i="129" a="1"/>
  <c r="AL222" i="129" s="1"/>
  <c r="AL219" i="129" a="1"/>
  <c r="AL219" i="129" s="1"/>
  <c r="AL216" i="129" a="1"/>
  <c r="AL216" i="129" s="1"/>
  <c r="AL213" i="129" a="1"/>
  <c r="AL213" i="129" s="1"/>
  <c r="AL210" i="129" a="1"/>
  <c r="AL210" i="129" s="1"/>
  <c r="AL207" i="129" a="1"/>
  <c r="AL207" i="129" s="1"/>
  <c r="AL204" i="129" a="1"/>
  <c r="AL204" i="129" s="1"/>
  <c r="AL201" i="129" a="1"/>
  <c r="AL201" i="129" s="1"/>
  <c r="AL198" i="129" a="1"/>
  <c r="AL198" i="129" s="1"/>
  <c r="AL195" i="129" a="1"/>
  <c r="AL195" i="129" s="1"/>
  <c r="AL192" i="129" a="1"/>
  <c r="AL192" i="129" s="1"/>
  <c r="AL245" i="129" a="1"/>
  <c r="AL245" i="129" s="1"/>
  <c r="AL236" i="129" a="1"/>
  <c r="AL236" i="129" s="1"/>
  <c r="AL227" i="129" a="1"/>
  <c r="AL227" i="129" s="1"/>
  <c r="AL310" i="129" a="1"/>
  <c r="AL310" i="129" s="1"/>
  <c r="AL296" i="129" a="1"/>
  <c r="AL296" i="129" s="1"/>
  <c r="AL248" i="129" a="1"/>
  <c r="AL248" i="129" s="1"/>
  <c r="AL239" i="129" a="1"/>
  <c r="AL239" i="129" s="1"/>
  <c r="AL230" i="129" a="1"/>
  <c r="AL230" i="129" s="1"/>
  <c r="AL285" i="129" a="1"/>
  <c r="AL285" i="129" s="1"/>
  <c r="AL186" i="129" a="1"/>
  <c r="AL186" i="129" s="1"/>
  <c r="AL185" i="129" a="1"/>
  <c r="AL185" i="129" s="1"/>
  <c r="AL183" i="129" a="1"/>
  <c r="AL183" i="129" s="1"/>
  <c r="AL182" i="129" a="1"/>
  <c r="AL182" i="129" s="1"/>
  <c r="AL313" i="129" a="1"/>
  <c r="AL313" i="129" s="1"/>
  <c r="AL241" i="129" a="1"/>
  <c r="AL241" i="129" s="1"/>
  <c r="AL234" i="129" a="1"/>
  <c r="AL234" i="129" s="1"/>
  <c r="AL191" i="129" a="1"/>
  <c r="AL191" i="129" s="1"/>
  <c r="AL184" i="129" a="1"/>
  <c r="AL184" i="129" s="1"/>
  <c r="AL181" i="129" a="1"/>
  <c r="AL181" i="129" s="1"/>
  <c r="AL180" i="129" a="1"/>
  <c r="AL180" i="129" s="1"/>
  <c r="AL177" i="129" a="1"/>
  <c r="AL177" i="129" s="1"/>
  <c r="AL174" i="129" a="1"/>
  <c r="AL174" i="129" s="1"/>
  <c r="AL171" i="129" a="1"/>
  <c r="AL171" i="129" s="1"/>
  <c r="AL168" i="129" a="1"/>
  <c r="AL168" i="129" s="1"/>
  <c r="AL165" i="129" a="1"/>
  <c r="AL165" i="129" s="1"/>
  <c r="AL162" i="129" a="1"/>
  <c r="AL162" i="129" s="1"/>
  <c r="AL159" i="129" a="1"/>
  <c r="AL159" i="129" s="1"/>
  <c r="AL187" i="129" a="1"/>
  <c r="AL187" i="129" s="1"/>
  <c r="AL232" i="129" a="1"/>
  <c r="AL232" i="129" s="1"/>
  <c r="AL298" i="129" a="1"/>
  <c r="AL298" i="129" s="1"/>
  <c r="AL225" i="129" a="1"/>
  <c r="AL225" i="129" s="1"/>
  <c r="AL188" i="129" a="1"/>
  <c r="AL188" i="129" s="1"/>
  <c r="AL289" i="129" a="1"/>
  <c r="AL289" i="129" s="1"/>
  <c r="AL179" i="129" a="1"/>
  <c r="AL179" i="129" s="1"/>
  <c r="AL221" i="129" a="1"/>
  <c r="AL221" i="129" s="1"/>
  <c r="AL218" i="129" a="1"/>
  <c r="AL218" i="129" s="1"/>
  <c r="AL215" i="129" a="1"/>
  <c r="AL215" i="129" s="1"/>
  <c r="AL212" i="129" a="1"/>
  <c r="AL212" i="129" s="1"/>
  <c r="AL209" i="129" a="1"/>
  <c r="AL209" i="129" s="1"/>
  <c r="AL206" i="129" a="1"/>
  <c r="AL206" i="129" s="1"/>
  <c r="AL203" i="129" a="1"/>
  <c r="AL203" i="129" s="1"/>
  <c r="AL200" i="129" a="1"/>
  <c r="AL200" i="129" s="1"/>
  <c r="AL197" i="129" a="1"/>
  <c r="AL197" i="129" s="1"/>
  <c r="AL194" i="129" a="1"/>
  <c r="AL194" i="129" s="1"/>
  <c r="AL189" i="129" a="1"/>
  <c r="AL189" i="129" s="1"/>
  <c r="AL287" i="129" a="1"/>
  <c r="AL287" i="129" s="1"/>
  <c r="AL224" i="129" a="1"/>
  <c r="AL224" i="129" s="1"/>
  <c r="AL279" i="129" a="1"/>
  <c r="AL279" i="129" s="1"/>
  <c r="AL250" i="129" a="1"/>
  <c r="AL250" i="129" s="1"/>
  <c r="AL243" i="129" a="1"/>
  <c r="AL243" i="129" s="1"/>
  <c r="AL156" i="129" a="1"/>
  <c r="AL156" i="129" s="1"/>
  <c r="AL137" i="129" a="1"/>
  <c r="AL137" i="129" s="1"/>
  <c r="AL134" i="129" a="1"/>
  <c r="AL134" i="129" s="1"/>
  <c r="AL131" i="129" a="1"/>
  <c r="AL131" i="129" s="1"/>
  <c r="AL128" i="129" a="1"/>
  <c r="AL128" i="129" s="1"/>
  <c r="AL125" i="129" a="1"/>
  <c r="AL125" i="129" s="1"/>
  <c r="AL122" i="129" a="1"/>
  <c r="AL122" i="129" s="1"/>
  <c r="AL119" i="129" a="1"/>
  <c r="AL119" i="129" s="1"/>
  <c r="AL116" i="129" a="1"/>
  <c r="AL116" i="129" s="1"/>
  <c r="AL113" i="129" a="1"/>
  <c r="AL113" i="129" s="1"/>
  <c r="AL110" i="129" a="1"/>
  <c r="AL110" i="129" s="1"/>
  <c r="AL107" i="129" a="1"/>
  <c r="AL107" i="129" s="1"/>
  <c r="AL104" i="129" a="1"/>
  <c r="AL104" i="129" s="1"/>
  <c r="AL101" i="129" a="1"/>
  <c r="AL101" i="129" s="1"/>
  <c r="AL98" i="129" a="1"/>
  <c r="AL98" i="129" s="1"/>
  <c r="AL95" i="129" a="1"/>
  <c r="AL95" i="129" s="1"/>
  <c r="AL92" i="129" a="1"/>
  <c r="AL92" i="129" s="1"/>
  <c r="AL89" i="129" a="1"/>
  <c r="AL89" i="129" s="1"/>
  <c r="AL86" i="129" a="1"/>
  <c r="AL86" i="129" s="1"/>
  <c r="AL83" i="129" a="1"/>
  <c r="AL83" i="129" s="1"/>
  <c r="AL80" i="129" a="1"/>
  <c r="AL80" i="129" s="1"/>
  <c r="AL77" i="129" a="1"/>
  <c r="AL77" i="129" s="1"/>
  <c r="AL74" i="129" a="1"/>
  <c r="AL74" i="129" s="1"/>
  <c r="AL71" i="129" a="1"/>
  <c r="AL71" i="129" s="1"/>
  <c r="AL68" i="129" a="1"/>
  <c r="AL68" i="129" s="1"/>
  <c r="AL65" i="129" a="1"/>
  <c r="AL65" i="129" s="1"/>
  <c r="AL190" i="129" a="1"/>
  <c r="AL190" i="129" s="1"/>
  <c r="AL178" i="129" a="1"/>
  <c r="AL178" i="129" s="1"/>
  <c r="AL169" i="129" a="1"/>
  <c r="AL169" i="129" s="1"/>
  <c r="AL160" i="129" a="1"/>
  <c r="AL160" i="129" s="1"/>
  <c r="AL154" i="129" a="1"/>
  <c r="AL154" i="129" s="1"/>
  <c r="AL148" i="129" a="1"/>
  <c r="AL148" i="129" s="1"/>
  <c r="AL139" i="129" a="1"/>
  <c r="AL139" i="129" s="1"/>
  <c r="AL152" i="129" a="1"/>
  <c r="AL152" i="129" s="1"/>
  <c r="AL144" i="129" a="1"/>
  <c r="AL144" i="129" s="1"/>
  <c r="AL173" i="129" a="1"/>
  <c r="AL173" i="129" s="1"/>
  <c r="AL164" i="129" a="1"/>
  <c r="AL164" i="129" s="1"/>
  <c r="AL149" i="129" a="1"/>
  <c r="AL149" i="129" s="1"/>
  <c r="AL140" i="129" a="1"/>
  <c r="AL140" i="129" s="1"/>
  <c r="AL136" i="129" a="1"/>
  <c r="AL136" i="129" s="1"/>
  <c r="AL133" i="129" a="1"/>
  <c r="AL133" i="129" s="1"/>
  <c r="AL130" i="129" a="1"/>
  <c r="AL130" i="129" s="1"/>
  <c r="AL127" i="129" a="1"/>
  <c r="AL127" i="129" s="1"/>
  <c r="AL124" i="129" a="1"/>
  <c r="AL124" i="129" s="1"/>
  <c r="AL121" i="129" a="1"/>
  <c r="AL121" i="129" s="1"/>
  <c r="AL118" i="129" a="1"/>
  <c r="AL118" i="129" s="1"/>
  <c r="AL115" i="129" a="1"/>
  <c r="AL115" i="129" s="1"/>
  <c r="AL112" i="129" a="1"/>
  <c r="AL112" i="129" s="1"/>
  <c r="AL109" i="129" a="1"/>
  <c r="AL109" i="129" s="1"/>
  <c r="AL106" i="129" a="1"/>
  <c r="AL106" i="129" s="1"/>
  <c r="AL103" i="129" a="1"/>
  <c r="AL103" i="129" s="1"/>
  <c r="AL100" i="129" a="1"/>
  <c r="AL100" i="129" s="1"/>
  <c r="AL97" i="129" a="1"/>
  <c r="AL97" i="129" s="1"/>
  <c r="AL94" i="129" a="1"/>
  <c r="AL94" i="129" s="1"/>
  <c r="AL91" i="129" a="1"/>
  <c r="AL91" i="129" s="1"/>
  <c r="AL88" i="129" a="1"/>
  <c r="AL88" i="129" s="1"/>
  <c r="AL85" i="129" a="1"/>
  <c r="AL85" i="129" s="1"/>
  <c r="AL82" i="129" a="1"/>
  <c r="AL82" i="129" s="1"/>
  <c r="AL79" i="129" a="1"/>
  <c r="AL79" i="129" s="1"/>
  <c r="AL76" i="129" a="1"/>
  <c r="AL76" i="129" s="1"/>
  <c r="AL73" i="129" a="1"/>
  <c r="AL73" i="129" s="1"/>
  <c r="AL175" i="129" a="1"/>
  <c r="AL175" i="129" s="1"/>
  <c r="AL166" i="129" a="1"/>
  <c r="AL166" i="129" s="1"/>
  <c r="AL157" i="129" a="1"/>
  <c r="AL157" i="129" s="1"/>
  <c r="AL145" i="129" a="1"/>
  <c r="AL145" i="129" s="1"/>
  <c r="AL155" i="129" a="1"/>
  <c r="AL155" i="129" s="1"/>
  <c r="AL141" i="129" a="1"/>
  <c r="AL141" i="129" s="1"/>
  <c r="AL170" i="129" a="1"/>
  <c r="AL170" i="129" s="1"/>
  <c r="AL161" i="129" a="1"/>
  <c r="AL161" i="129" s="1"/>
  <c r="AL150" i="129" a="1"/>
  <c r="AL150" i="129" s="1"/>
  <c r="AL146" i="129" a="1"/>
  <c r="AL146" i="129" s="1"/>
  <c r="AL153" i="129" a="1"/>
  <c r="AL153" i="129" s="1"/>
  <c r="AL135" i="129" a="1"/>
  <c r="AL135" i="129" s="1"/>
  <c r="AL132" i="129" a="1"/>
  <c r="AL132" i="129" s="1"/>
  <c r="AL129" i="129" a="1"/>
  <c r="AL129" i="129" s="1"/>
  <c r="AL126" i="129" a="1"/>
  <c r="AL126" i="129" s="1"/>
  <c r="AL123" i="129" a="1"/>
  <c r="AL123" i="129" s="1"/>
  <c r="AL120" i="129" a="1"/>
  <c r="AL120" i="129" s="1"/>
  <c r="AL117" i="129" a="1"/>
  <c r="AL117" i="129" s="1"/>
  <c r="AL114" i="129" a="1"/>
  <c r="AL114" i="129" s="1"/>
  <c r="AL111" i="129" a="1"/>
  <c r="AL111" i="129" s="1"/>
  <c r="AL108" i="129" a="1"/>
  <c r="AL108" i="129" s="1"/>
  <c r="AL105" i="129" a="1"/>
  <c r="AL105" i="129" s="1"/>
  <c r="AL102" i="129" a="1"/>
  <c r="AL102" i="129" s="1"/>
  <c r="AL99" i="129" a="1"/>
  <c r="AL99" i="129" s="1"/>
  <c r="AL96" i="129" a="1"/>
  <c r="AL96" i="129" s="1"/>
  <c r="AL147" i="129" a="1"/>
  <c r="AL147" i="129" s="1"/>
  <c r="AK2" i="129" a="1"/>
  <c r="AK2" i="129" s="1"/>
  <c r="AF2" i="129" s="1"/>
  <c r="AK4" i="129" a="1"/>
  <c r="AK4" i="129" s="1"/>
  <c r="AL6" i="129" a="1"/>
  <c r="AL6" i="129" s="1"/>
  <c r="AI12" i="129" a="1"/>
  <c r="AI12" i="129" s="1"/>
  <c r="AJ14" i="129" a="1"/>
  <c r="AJ14" i="129" s="1"/>
  <c r="AK16" i="129" a="1"/>
  <c r="AK16" i="129" s="1"/>
  <c r="AK18" i="129" a="1"/>
  <c r="AK18" i="129" s="1"/>
  <c r="AK20" i="129" a="1"/>
  <c r="AK20" i="129" s="1"/>
  <c r="AL22" i="129" a="1"/>
  <c r="AL22" i="129" s="1"/>
  <c r="AJ23" i="129" a="1"/>
  <c r="AJ23" i="129" s="1"/>
  <c r="AL25" i="129" a="1"/>
  <c r="AL25" i="129" s="1"/>
  <c r="AI64" i="129" a="1"/>
  <c r="AI64" i="129" s="1"/>
  <c r="AJ65" i="129" a="1"/>
  <c r="AJ65" i="129" s="1"/>
  <c r="AK70" i="129" a="1"/>
  <c r="AK70" i="129" s="1"/>
  <c r="AK90" i="129" a="1"/>
  <c r="AK90" i="129" s="1"/>
  <c r="AL142" i="129" a="1"/>
  <c r="AL142" i="129" s="1"/>
  <c r="AI150" i="129" a="1"/>
  <c r="AI150" i="129" s="1"/>
  <c r="AJ161" i="129" a="1"/>
  <c r="AJ161" i="129" s="1"/>
  <c r="AI236" i="129" a="1"/>
  <c r="AI236" i="129" s="1"/>
  <c r="AS6" i="128"/>
  <c r="AL5" i="128" a="1"/>
  <c r="AL5" i="128" s="1"/>
  <c r="AM15" i="128" a="1"/>
  <c r="AM15" i="128" s="1"/>
  <c r="AL17" i="128" a="1"/>
  <c r="AL17" i="128" s="1"/>
  <c r="AS10" i="128"/>
  <c r="AS17" i="128"/>
  <c r="AJ32" i="128" a="1"/>
  <c r="AJ32" i="128" s="1"/>
  <c r="AS4" i="128"/>
  <c r="AL37" i="128" a="1"/>
  <c r="AL37" i="128" s="1"/>
  <c r="AJ38" i="128" a="1"/>
  <c r="AJ38" i="128" s="1"/>
  <c r="AI6" i="128" a="1"/>
  <c r="AI6" i="128" s="1"/>
  <c r="AJ9" i="128" a="1"/>
  <c r="AJ9" i="128" s="1"/>
  <c r="AJ6" i="128" a="1"/>
  <c r="AJ6" i="128" s="1"/>
  <c r="AS16" i="128"/>
  <c r="AJ47" i="128" a="1"/>
  <c r="AJ47" i="128" s="1"/>
  <c r="AL333" i="128" a="1"/>
  <c r="AL333" i="128" s="1"/>
  <c r="AL330" i="128" a="1"/>
  <c r="AL330" i="128" s="1"/>
  <c r="AL327" i="128" a="1"/>
  <c r="AL327" i="128" s="1"/>
  <c r="AL324" i="128" a="1"/>
  <c r="AL324" i="128" s="1"/>
  <c r="AL321" i="128" a="1"/>
  <c r="AL321" i="128" s="1"/>
  <c r="AL318" i="128" a="1"/>
  <c r="AL318" i="128" s="1"/>
  <c r="AL315" i="128" a="1"/>
  <c r="AL315" i="128" s="1"/>
  <c r="AL312" i="128" a="1"/>
  <c r="AL312" i="128" s="1"/>
  <c r="AL309" i="128" a="1"/>
  <c r="AL309" i="128" s="1"/>
  <c r="AL332" i="128" a="1"/>
  <c r="AL332" i="128" s="1"/>
  <c r="AL329" i="128" a="1"/>
  <c r="AL329" i="128" s="1"/>
  <c r="AL326" i="128" a="1"/>
  <c r="AL326" i="128" s="1"/>
  <c r="AL323" i="128" a="1"/>
  <c r="AL323" i="128" s="1"/>
  <c r="AL320" i="128" a="1"/>
  <c r="AL320" i="128" s="1"/>
  <c r="AL316" i="128" a="1"/>
  <c r="AL316" i="128" s="1"/>
  <c r="AL289" i="128" a="1"/>
  <c r="AL289" i="128" s="1"/>
  <c r="AL271" i="128" a="1"/>
  <c r="AL271" i="128" s="1"/>
  <c r="AL311" i="128" a="1"/>
  <c r="AL311" i="128" s="1"/>
  <c r="AL307" i="128" a="1"/>
  <c r="AL307" i="128" s="1"/>
  <c r="AL304" i="128" a="1"/>
  <c r="AL304" i="128" s="1"/>
  <c r="AL301" i="128" a="1"/>
  <c r="AL301" i="128" s="1"/>
  <c r="AL287" i="128" a="1"/>
  <c r="AL287" i="128" s="1"/>
  <c r="AL276" i="128" a="1"/>
  <c r="AL276" i="128" s="1"/>
  <c r="AL331" i="128" a="1"/>
  <c r="AL331" i="128" s="1"/>
  <c r="AL322" i="128" a="1"/>
  <c r="AL322" i="128" s="1"/>
  <c r="AL294" i="128" a="1"/>
  <c r="AL294" i="128" s="1"/>
  <c r="AL285" i="128" a="1"/>
  <c r="AL285" i="128" s="1"/>
  <c r="AL280" i="128" a="1"/>
  <c r="AL280" i="128" s="1"/>
  <c r="AL272" i="128" a="1"/>
  <c r="AL272" i="128" s="1"/>
  <c r="AL268" i="128" a="1"/>
  <c r="AL268" i="128" s="1"/>
  <c r="AL265" i="128" a="1"/>
  <c r="AL265" i="128" s="1"/>
  <c r="AL262" i="128" a="1"/>
  <c r="AL262" i="128" s="1"/>
  <c r="AL259" i="128" a="1"/>
  <c r="AL259" i="128" s="1"/>
  <c r="AL256" i="128" a="1"/>
  <c r="AL256" i="128" s="1"/>
  <c r="AL253" i="128" a="1"/>
  <c r="AL253" i="128" s="1"/>
  <c r="AL250" i="128" a="1"/>
  <c r="AL250" i="128" s="1"/>
  <c r="AL247" i="128" a="1"/>
  <c r="AL247" i="128" s="1"/>
  <c r="AL244" i="128" a="1"/>
  <c r="AL244" i="128" s="1"/>
  <c r="AL241" i="128" a="1"/>
  <c r="AL241" i="128" s="1"/>
  <c r="AL296" i="128" a="1"/>
  <c r="AL296" i="128" s="1"/>
  <c r="AL310" i="128" a="1"/>
  <c r="AL310" i="128" s="1"/>
  <c r="AL292" i="128" a="1"/>
  <c r="AL292" i="128" s="1"/>
  <c r="AL283" i="128" a="1"/>
  <c r="AL283" i="128" s="1"/>
  <c r="AL277" i="128" a="1"/>
  <c r="AL277" i="128" s="1"/>
  <c r="AL314" i="128" a="1"/>
  <c r="AL314" i="128" s="1"/>
  <c r="AL306" i="128" a="1"/>
  <c r="AL306" i="128" s="1"/>
  <c r="AL303" i="128" a="1"/>
  <c r="AL303" i="128" s="1"/>
  <c r="AL298" i="128" a="1"/>
  <c r="AL298" i="128" s="1"/>
  <c r="AL290" i="128" a="1"/>
  <c r="AL290" i="128" s="1"/>
  <c r="AL273" i="128" a="1"/>
  <c r="AL273" i="128" s="1"/>
  <c r="AL328" i="128" a="1"/>
  <c r="AL328" i="128" s="1"/>
  <c r="AL319" i="128" a="1"/>
  <c r="AL319" i="128" s="1"/>
  <c r="AL300" i="128" a="1"/>
  <c r="AL300" i="128" s="1"/>
  <c r="AL288" i="128" a="1"/>
  <c r="AL288" i="128" s="1"/>
  <c r="AL281" i="128" a="1"/>
  <c r="AL281" i="128" s="1"/>
  <c r="AL278" i="128" a="1"/>
  <c r="AL278" i="128" s="1"/>
  <c r="AL267" i="128" a="1"/>
  <c r="AL267" i="128" s="1"/>
  <c r="AL264" i="128" a="1"/>
  <c r="AL264" i="128" s="1"/>
  <c r="AL261" i="128" a="1"/>
  <c r="AL261" i="128" s="1"/>
  <c r="AL258" i="128" a="1"/>
  <c r="AL258" i="128" s="1"/>
  <c r="AL313" i="128" a="1"/>
  <c r="AL313" i="128" s="1"/>
  <c r="AL286" i="128" a="1"/>
  <c r="AL286" i="128" s="1"/>
  <c r="AL274" i="128" a="1"/>
  <c r="AL274" i="128" s="1"/>
  <c r="AL325" i="128" a="1"/>
  <c r="AL325" i="128" s="1"/>
  <c r="AL297" i="128" a="1"/>
  <c r="AL297" i="128" s="1"/>
  <c r="AL291" i="128" a="1"/>
  <c r="AL291" i="128" s="1"/>
  <c r="AL282" i="128" a="1"/>
  <c r="AL282" i="128" s="1"/>
  <c r="AL279" i="128" a="1"/>
  <c r="AL279" i="128" s="1"/>
  <c r="AL275" i="128" a="1"/>
  <c r="AL275" i="128" s="1"/>
  <c r="AL269" i="128" a="1"/>
  <c r="AL269" i="128" s="1"/>
  <c r="AL266" i="128" a="1"/>
  <c r="AL266" i="128" s="1"/>
  <c r="AL263" i="128" a="1"/>
  <c r="AL263" i="128" s="1"/>
  <c r="AL260" i="128" a="1"/>
  <c r="AL260" i="128" s="1"/>
  <c r="AL270" i="128" a="1"/>
  <c r="AL270" i="128" s="1"/>
  <c r="AL257" i="128" a="1"/>
  <c r="AL257" i="128" s="1"/>
  <c r="AL249" i="128" a="1"/>
  <c r="AL249" i="128" s="1"/>
  <c r="AL230" i="128" a="1"/>
  <c r="AL230" i="128" s="1"/>
  <c r="AL299" i="128" a="1"/>
  <c r="AL299" i="128" s="1"/>
  <c r="AL234" i="128" a="1"/>
  <c r="AL234" i="128" s="1"/>
  <c r="AL225" i="128" a="1"/>
  <c r="AL225" i="128" s="1"/>
  <c r="AL222" i="128" a="1"/>
  <c r="AL222" i="128" s="1"/>
  <c r="AL219" i="128" a="1"/>
  <c r="AL219" i="128" s="1"/>
  <c r="AL216" i="128" a="1"/>
  <c r="AL216" i="128" s="1"/>
  <c r="AL213" i="128" a="1"/>
  <c r="AL213" i="128" s="1"/>
  <c r="AL210" i="128" a="1"/>
  <c r="AL210" i="128" s="1"/>
  <c r="AL207" i="128" a="1"/>
  <c r="AL207" i="128" s="1"/>
  <c r="AL204" i="128" a="1"/>
  <c r="AL204" i="128" s="1"/>
  <c r="AL201" i="128" a="1"/>
  <c r="AL201" i="128" s="1"/>
  <c r="AL198" i="128" a="1"/>
  <c r="AL198" i="128" s="1"/>
  <c r="AL195" i="128" a="1"/>
  <c r="AL195" i="128" s="1"/>
  <c r="AL317" i="128" a="1"/>
  <c r="AL317" i="128" s="1"/>
  <c r="AL229" i="128" a="1"/>
  <c r="AL229" i="128" s="1"/>
  <c r="AL295" i="128" a="1"/>
  <c r="AL295" i="128" s="1"/>
  <c r="AL284" i="128" a="1"/>
  <c r="AL284" i="128" s="1"/>
  <c r="AL254" i="128" a="1"/>
  <c r="AL254" i="128" s="1"/>
  <c r="AL243" i="128" a="1"/>
  <c r="AL243" i="128" s="1"/>
  <c r="AL240" i="128" a="1"/>
  <c r="AL240" i="128" s="1"/>
  <c r="AL233" i="128" a="1"/>
  <c r="AL233" i="128" s="1"/>
  <c r="AL242" i="128" a="1"/>
  <c r="AL242" i="128" s="1"/>
  <c r="AL239" i="128" a="1"/>
  <c r="AL239" i="128" s="1"/>
  <c r="AL228" i="128" a="1"/>
  <c r="AL228" i="128" s="1"/>
  <c r="AL224" i="128" a="1"/>
  <c r="AL224" i="128" s="1"/>
  <c r="AL221" i="128" a="1"/>
  <c r="AL221" i="128" s="1"/>
  <c r="AL218" i="128" a="1"/>
  <c r="AL218" i="128" s="1"/>
  <c r="AL215" i="128" a="1"/>
  <c r="AL215" i="128" s="1"/>
  <c r="AL212" i="128" a="1"/>
  <c r="AL212" i="128" s="1"/>
  <c r="AL209" i="128" a="1"/>
  <c r="AL209" i="128" s="1"/>
  <c r="AL206" i="128" a="1"/>
  <c r="AL206" i="128" s="1"/>
  <c r="AL203" i="128" a="1"/>
  <c r="AL203" i="128" s="1"/>
  <c r="AL200" i="128" a="1"/>
  <c r="AL200" i="128" s="1"/>
  <c r="AL308" i="128" a="1"/>
  <c r="AL308" i="128" s="1"/>
  <c r="AL293" i="128" a="1"/>
  <c r="AL293" i="128" s="1"/>
  <c r="AL251" i="128" a="1"/>
  <c r="AL251" i="128" s="1"/>
  <c r="AL245" i="128" a="1"/>
  <c r="AL245" i="128" s="1"/>
  <c r="AL238" i="128" a="1"/>
  <c r="AL238" i="128" s="1"/>
  <c r="AL237" i="128" a="1"/>
  <c r="AL237" i="128" s="1"/>
  <c r="AL246" i="128" a="1"/>
  <c r="AL246" i="128" s="1"/>
  <c r="AL232" i="128" a="1"/>
  <c r="AL232" i="128" s="1"/>
  <c r="AL305" i="128" a="1"/>
  <c r="AL305" i="128" s="1"/>
  <c r="AL252" i="128" a="1"/>
  <c r="AL252" i="128" s="1"/>
  <c r="AL236" i="128" a="1"/>
  <c r="AL236" i="128" s="1"/>
  <c r="AL227" i="128" a="1"/>
  <c r="AL227" i="128" s="1"/>
  <c r="AL255" i="128" a="1"/>
  <c r="AL255" i="128" s="1"/>
  <c r="AL231" i="128" a="1"/>
  <c r="AL231" i="128" s="1"/>
  <c r="AL223" i="128" a="1"/>
  <c r="AL223" i="128" s="1"/>
  <c r="AL220" i="128" a="1"/>
  <c r="AL220" i="128" s="1"/>
  <c r="AL217" i="128" a="1"/>
  <c r="AL217" i="128" s="1"/>
  <c r="AL214" i="128" a="1"/>
  <c r="AL214" i="128" s="1"/>
  <c r="AL211" i="128" a="1"/>
  <c r="AL211" i="128" s="1"/>
  <c r="AL208" i="128" a="1"/>
  <c r="AL208" i="128" s="1"/>
  <c r="AL205" i="128" a="1"/>
  <c r="AL205" i="128" s="1"/>
  <c r="AL302" i="128" a="1"/>
  <c r="AL302" i="128" s="1"/>
  <c r="AL248" i="128" a="1"/>
  <c r="AL248" i="128" s="1"/>
  <c r="AL226" i="128" a="1"/>
  <c r="AL226" i="128" s="1"/>
  <c r="AL235" i="128" a="1"/>
  <c r="AL235" i="128" s="1"/>
  <c r="AL189" i="128" a="1"/>
  <c r="AL189" i="128" s="1"/>
  <c r="AL186" i="128" a="1"/>
  <c r="AL186" i="128" s="1"/>
  <c r="AL197" i="128" a="1"/>
  <c r="AL197" i="128" s="1"/>
  <c r="AL194" i="128" a="1"/>
  <c r="AL194" i="128" s="1"/>
  <c r="AL169" i="128" a="1"/>
  <c r="AL169" i="128" s="1"/>
  <c r="AL166" i="128" a="1"/>
  <c r="AL166" i="128" s="1"/>
  <c r="AL163" i="128" a="1"/>
  <c r="AL163" i="128" s="1"/>
  <c r="AL160" i="128" a="1"/>
  <c r="AL160" i="128" s="1"/>
  <c r="AL157" i="128" a="1"/>
  <c r="AL157" i="128" s="1"/>
  <c r="AL154" i="128" a="1"/>
  <c r="AL154" i="128" s="1"/>
  <c r="AL151" i="128" a="1"/>
  <c r="AL151" i="128" s="1"/>
  <c r="AL148" i="128" a="1"/>
  <c r="AL148" i="128" s="1"/>
  <c r="AL192" i="128" a="1"/>
  <c r="AL192" i="128" s="1"/>
  <c r="AL187" i="128" a="1"/>
  <c r="AL187" i="128" s="1"/>
  <c r="AL190" i="128" a="1"/>
  <c r="AL190" i="128" s="1"/>
  <c r="AL199" i="128" a="1"/>
  <c r="AL199" i="128" s="1"/>
  <c r="AL196" i="128" a="1"/>
  <c r="AL196" i="128" s="1"/>
  <c r="AL168" i="128" a="1"/>
  <c r="AL168" i="128" s="1"/>
  <c r="AL165" i="128" a="1"/>
  <c r="AL165" i="128" s="1"/>
  <c r="AL162" i="128" a="1"/>
  <c r="AL162" i="128" s="1"/>
  <c r="AL159" i="128" a="1"/>
  <c r="AL159" i="128" s="1"/>
  <c r="AL156" i="128" a="1"/>
  <c r="AL156" i="128" s="1"/>
  <c r="AL188" i="128" a="1"/>
  <c r="AL188" i="128" s="1"/>
  <c r="AL193" i="128" a="1"/>
  <c r="AL193" i="128" s="1"/>
  <c r="AL202" i="128" a="1"/>
  <c r="AL202" i="128" s="1"/>
  <c r="AL191" i="128" a="1"/>
  <c r="AL191" i="128" s="1"/>
  <c r="AL177" i="128" a="1"/>
  <c r="AL177" i="128" s="1"/>
  <c r="AL138" i="128" a="1"/>
  <c r="AL138" i="128" s="1"/>
  <c r="AL129" i="128" a="1"/>
  <c r="AL129" i="128" s="1"/>
  <c r="AL185" i="128" a="1"/>
  <c r="AL185" i="128" s="1"/>
  <c r="AL172" i="128" a="1"/>
  <c r="AL172" i="128" s="1"/>
  <c r="AL153" i="128" a="1"/>
  <c r="AL153" i="128" s="1"/>
  <c r="AL184" i="128" a="1"/>
  <c r="AL184" i="128" s="1"/>
  <c r="AL176" i="128" a="1"/>
  <c r="AL176" i="128" s="1"/>
  <c r="AL146" i="128" a="1"/>
  <c r="AL146" i="128" s="1"/>
  <c r="AL143" i="128" a="1"/>
  <c r="AL143" i="128" s="1"/>
  <c r="AL134" i="128" a="1"/>
  <c r="AL134" i="128" s="1"/>
  <c r="AL121" i="128" a="1"/>
  <c r="AL121" i="128" s="1"/>
  <c r="AL118" i="128" a="1"/>
  <c r="AL118" i="128" s="1"/>
  <c r="AL115" i="128" a="1"/>
  <c r="AL115" i="128" s="1"/>
  <c r="AL112" i="128" a="1"/>
  <c r="AL112" i="128" s="1"/>
  <c r="AL109" i="128" a="1"/>
  <c r="AL109" i="128" s="1"/>
  <c r="AL106" i="128" a="1"/>
  <c r="AL106" i="128" s="1"/>
  <c r="AL183" i="128" a="1"/>
  <c r="AL183" i="128" s="1"/>
  <c r="AL155" i="128" a="1"/>
  <c r="AL155" i="128" s="1"/>
  <c r="AL139" i="128" a="1"/>
  <c r="AL139" i="128" s="1"/>
  <c r="AL130" i="128" a="1"/>
  <c r="AL130" i="128" s="1"/>
  <c r="AL182" i="128" a="1"/>
  <c r="AL182" i="128" s="1"/>
  <c r="AL175" i="128" a="1"/>
  <c r="AL175" i="128" s="1"/>
  <c r="AL171" i="128" a="1"/>
  <c r="AL171" i="128" s="1"/>
  <c r="AL135" i="128" a="1"/>
  <c r="AL135" i="128" s="1"/>
  <c r="AL181" i="128" a="1"/>
  <c r="AL181" i="128" s="1"/>
  <c r="AL149" i="128" a="1"/>
  <c r="AL149" i="128" s="1"/>
  <c r="AL147" i="128" a="1"/>
  <c r="AL147" i="128" s="1"/>
  <c r="AL144" i="128" a="1"/>
  <c r="AL144" i="128" s="1"/>
  <c r="AL124" i="128" a="1"/>
  <c r="AL124" i="128" s="1"/>
  <c r="AL180" i="128" a="1"/>
  <c r="AL180" i="128" s="1"/>
  <c r="AL140" i="128" a="1"/>
  <c r="AL140" i="128" s="1"/>
  <c r="AL131" i="128" a="1"/>
  <c r="AL131" i="128" s="1"/>
  <c r="AL125" i="128" a="1"/>
  <c r="AL125" i="128" s="1"/>
  <c r="AL123" i="128" a="1"/>
  <c r="AL123" i="128" s="1"/>
  <c r="AL120" i="128" a="1"/>
  <c r="AL120" i="128" s="1"/>
  <c r="AL117" i="128" a="1"/>
  <c r="AL117" i="128" s="1"/>
  <c r="AL114" i="128" a="1"/>
  <c r="AL114" i="128" s="1"/>
  <c r="AL111" i="128" a="1"/>
  <c r="AL111" i="128" s="1"/>
  <c r="AL108" i="128" a="1"/>
  <c r="AL108" i="128" s="1"/>
  <c r="AL174" i="128" a="1"/>
  <c r="AL174" i="128" s="1"/>
  <c r="AL170" i="128" a="1"/>
  <c r="AL170" i="128" s="1"/>
  <c r="AL167" i="128" a="1"/>
  <c r="AL167" i="128" s="1"/>
  <c r="AL164" i="128" a="1"/>
  <c r="AL164" i="128" s="1"/>
  <c r="AL161" i="128" a="1"/>
  <c r="AL161" i="128" s="1"/>
  <c r="AL136" i="128" a="1"/>
  <c r="AL136" i="128" s="1"/>
  <c r="AL126" i="128" a="1"/>
  <c r="AL126" i="128" s="1"/>
  <c r="AL179" i="128" a="1"/>
  <c r="AL179" i="128" s="1"/>
  <c r="AL141" i="128" a="1"/>
  <c r="AL141" i="128" s="1"/>
  <c r="AL132" i="128" a="1"/>
  <c r="AL132" i="128" s="1"/>
  <c r="AL152" i="128" a="1"/>
  <c r="AL152" i="128" s="1"/>
  <c r="AL150" i="128" a="1"/>
  <c r="AL150" i="128" s="1"/>
  <c r="AL127" i="128" a="1"/>
  <c r="AL127" i="128" s="1"/>
  <c r="AL178" i="128" a="1"/>
  <c r="AL178" i="128" s="1"/>
  <c r="AL173" i="128" a="1"/>
  <c r="AL173" i="128" s="1"/>
  <c r="AL145" i="128" a="1"/>
  <c r="AL145" i="128" s="1"/>
  <c r="AL137" i="128" a="1"/>
  <c r="AL137" i="128" s="1"/>
  <c r="AL128" i="128" a="1"/>
  <c r="AL128" i="128" s="1"/>
  <c r="AL122" i="128" a="1"/>
  <c r="AL122" i="128" s="1"/>
  <c r="AL119" i="128" a="1"/>
  <c r="AL119" i="128" s="1"/>
  <c r="AL116" i="128" a="1"/>
  <c r="AL116" i="128" s="1"/>
  <c r="AL113" i="128" a="1"/>
  <c r="AL113" i="128" s="1"/>
  <c r="AL110" i="128" a="1"/>
  <c r="AL110" i="128" s="1"/>
  <c r="AL25" i="128" a="1"/>
  <c r="AL25" i="128" s="1"/>
  <c r="AL22" i="128" a="1"/>
  <c r="AL22" i="128" s="1"/>
  <c r="AL87" i="128" a="1"/>
  <c r="AL87" i="128" s="1"/>
  <c r="AL81" i="128" a="1"/>
  <c r="AL81" i="128" s="1"/>
  <c r="AL78" i="128" a="1"/>
  <c r="AL78" i="128" s="1"/>
  <c r="AL75" i="128" a="1"/>
  <c r="AL75" i="128" s="1"/>
  <c r="AL72" i="128" a="1"/>
  <c r="AL72" i="128" s="1"/>
  <c r="AL69" i="128" a="1"/>
  <c r="AL69" i="128" s="1"/>
  <c r="AL66" i="128" a="1"/>
  <c r="AL66" i="128" s="1"/>
  <c r="AL63" i="128" a="1"/>
  <c r="AL63" i="128" s="1"/>
  <c r="AL60" i="128" a="1"/>
  <c r="AL60" i="128" s="1"/>
  <c r="AL57" i="128" a="1"/>
  <c r="AL57" i="128" s="1"/>
  <c r="AL54" i="128" a="1"/>
  <c r="AL54" i="128" s="1"/>
  <c r="AL51" i="128" a="1"/>
  <c r="AL51" i="128" s="1"/>
  <c r="AL48" i="128" a="1"/>
  <c r="AL48" i="128" s="1"/>
  <c r="AL45" i="128" a="1"/>
  <c r="AL45" i="128" s="1"/>
  <c r="AL42" i="128" a="1"/>
  <c r="AL42" i="128" s="1"/>
  <c r="AL39" i="128" a="1"/>
  <c r="AL39" i="128" s="1"/>
  <c r="AL36" i="128" a="1"/>
  <c r="AL36" i="128" s="1"/>
  <c r="AL33" i="128" a="1"/>
  <c r="AL33" i="128" s="1"/>
  <c r="AL30" i="128" a="1"/>
  <c r="AL30" i="128" s="1"/>
  <c r="AL27" i="128" a="1"/>
  <c r="AL27" i="128" s="1"/>
  <c r="AL8" i="128" a="1"/>
  <c r="AL8" i="128" s="1"/>
  <c r="AL105" i="128" a="1"/>
  <c r="AL105" i="128" s="1"/>
  <c r="AL100" i="128" a="1"/>
  <c r="AL100" i="128" s="1"/>
  <c r="AL97" i="128" a="1"/>
  <c r="AL97" i="128" s="1"/>
  <c r="AL94" i="128" a="1"/>
  <c r="AL94" i="128" s="1"/>
  <c r="AL91" i="128" a="1"/>
  <c r="AL91" i="128" s="1"/>
  <c r="AL9" i="128" a="1"/>
  <c r="AL9" i="128" s="1"/>
  <c r="AL142" i="128" a="1"/>
  <c r="AL142" i="128" s="1"/>
  <c r="AL103" i="128" a="1"/>
  <c r="AL103" i="128" s="1"/>
  <c r="AL88" i="128" a="1"/>
  <c r="AL88" i="128" s="1"/>
  <c r="AL24" i="128" a="1"/>
  <c r="AL24" i="128" s="1"/>
  <c r="AL21" i="128" a="1"/>
  <c r="AL21" i="128" s="1"/>
  <c r="AL19" i="128" a="1"/>
  <c r="AL19" i="128" s="1"/>
  <c r="AL10" i="128" a="1"/>
  <c r="AL10" i="128" s="1"/>
  <c r="AL80" i="128" a="1"/>
  <c r="AL80" i="128" s="1"/>
  <c r="AL77" i="128" a="1"/>
  <c r="AL77" i="128" s="1"/>
  <c r="AL74" i="128" a="1"/>
  <c r="AL74" i="128" s="1"/>
  <c r="AL71" i="128" a="1"/>
  <c r="AL71" i="128" s="1"/>
  <c r="AL68" i="128" a="1"/>
  <c r="AL68" i="128" s="1"/>
  <c r="AL65" i="128" a="1"/>
  <c r="AL65" i="128" s="1"/>
  <c r="AL62" i="128" a="1"/>
  <c r="AL62" i="128" s="1"/>
  <c r="AL59" i="128" a="1"/>
  <c r="AL59" i="128" s="1"/>
  <c r="AL56" i="128" a="1"/>
  <c r="AL56" i="128" s="1"/>
  <c r="AL53" i="128" a="1"/>
  <c r="AL53" i="128" s="1"/>
  <c r="AL50" i="128" a="1"/>
  <c r="AL50" i="128" s="1"/>
  <c r="AL47" i="128" a="1"/>
  <c r="AL47" i="128" s="1"/>
  <c r="AL44" i="128" a="1"/>
  <c r="AL44" i="128" s="1"/>
  <c r="AL41" i="128" a="1"/>
  <c r="AL41" i="128" s="1"/>
  <c r="AL38" i="128" a="1"/>
  <c r="AL38" i="128" s="1"/>
  <c r="AL35" i="128" a="1"/>
  <c r="AL35" i="128" s="1"/>
  <c r="AL12" i="128" a="1"/>
  <c r="AL12" i="128" s="1"/>
  <c r="AL158" i="128" a="1"/>
  <c r="AL158" i="128" s="1"/>
  <c r="AL107" i="128" a="1"/>
  <c r="AL107" i="128" s="1"/>
  <c r="AL101" i="128" a="1"/>
  <c r="AL101" i="128" s="1"/>
  <c r="AL98" i="128" a="1"/>
  <c r="AL98" i="128" s="1"/>
  <c r="AL95" i="128" a="1"/>
  <c r="AL95" i="128" s="1"/>
  <c r="AL92" i="128" a="1"/>
  <c r="AL92" i="128" s="1"/>
  <c r="AL89" i="128" a="1"/>
  <c r="AL89" i="128" s="1"/>
  <c r="AL84" i="128" a="1"/>
  <c r="AL84" i="128" s="1"/>
  <c r="AL23" i="128" a="1"/>
  <c r="AL23" i="128" s="1"/>
  <c r="AL14" i="128" a="1"/>
  <c r="AL14" i="128" s="1"/>
  <c r="AL104" i="128" a="1"/>
  <c r="AL104" i="128" s="1"/>
  <c r="AL85" i="128" a="1"/>
  <c r="AL85" i="128" s="1"/>
  <c r="AL83" i="128" a="1"/>
  <c r="AL83" i="128" s="1"/>
  <c r="AL79" i="128" a="1"/>
  <c r="AL79" i="128" s="1"/>
  <c r="AL76" i="128" a="1"/>
  <c r="AL76" i="128" s="1"/>
  <c r="AL73" i="128" a="1"/>
  <c r="AL73" i="128" s="1"/>
  <c r="AL70" i="128" a="1"/>
  <c r="AL70" i="128" s="1"/>
  <c r="AL67" i="128" a="1"/>
  <c r="AL67" i="128" s="1"/>
  <c r="AL64" i="128" a="1"/>
  <c r="AL64" i="128" s="1"/>
  <c r="AL61" i="128" a="1"/>
  <c r="AL61" i="128" s="1"/>
  <c r="AL58" i="128" a="1"/>
  <c r="AL58" i="128" s="1"/>
  <c r="AL55" i="128" a="1"/>
  <c r="AL55" i="128" s="1"/>
  <c r="AL52" i="128" a="1"/>
  <c r="AL52" i="128" s="1"/>
  <c r="AL49" i="128" a="1"/>
  <c r="AL49" i="128" s="1"/>
  <c r="AL102" i="128" a="1"/>
  <c r="AL102" i="128" s="1"/>
  <c r="AL99" i="128" a="1"/>
  <c r="AL99" i="128" s="1"/>
  <c r="AL96" i="128" a="1"/>
  <c r="AL96" i="128" s="1"/>
  <c r="AL93" i="128" a="1"/>
  <c r="AL93" i="128" s="1"/>
  <c r="AL90" i="128" a="1"/>
  <c r="AL90" i="128" s="1"/>
  <c r="AL82" i="128" a="1"/>
  <c r="AL82" i="128" s="1"/>
  <c r="AL20" i="128" a="1"/>
  <c r="AL20" i="128" s="1"/>
  <c r="AL18" i="128" a="1"/>
  <c r="AL18" i="128" s="1"/>
  <c r="AL16" i="128" a="1"/>
  <c r="AL16" i="128" s="1"/>
  <c r="AK2" i="128" a="1"/>
  <c r="AK2" i="128" s="1"/>
  <c r="AF2" i="128" s="1"/>
  <c r="AK4" i="128" a="1"/>
  <c r="AK4" i="128" s="1"/>
  <c r="AK17" i="128" a="1"/>
  <c r="AK17" i="128" s="1"/>
  <c r="AI38" i="128" a="1"/>
  <c r="AI38" i="128" s="1"/>
  <c r="AM42" i="128" a="1"/>
  <c r="AM42" i="128" s="1"/>
  <c r="AI47" i="128" a="1"/>
  <c r="AI47" i="128" s="1"/>
  <c r="AM54" i="128" a="1"/>
  <c r="AM54" i="128" s="1"/>
  <c r="AM63" i="128" a="1"/>
  <c r="AM63" i="128" s="1"/>
  <c r="AM72" i="128" a="1"/>
  <c r="AM72" i="128" s="1"/>
  <c r="AM81" i="128" a="1"/>
  <c r="AM81" i="128" s="1"/>
  <c r="AK96" i="128" a="1"/>
  <c r="AK96" i="128" s="1"/>
  <c r="AK28" i="128" a="1"/>
  <c r="AK28" i="128" s="1"/>
  <c r="AK31" i="128" a="1"/>
  <c r="AK31" i="128" s="1"/>
  <c r="AK34" i="128" a="1"/>
  <c r="AK34" i="128" s="1"/>
  <c r="AK55" i="128" a="1"/>
  <c r="AK55" i="128" s="1"/>
  <c r="AK64" i="128" a="1"/>
  <c r="AK64" i="128" s="1"/>
  <c r="AK73" i="128" a="1"/>
  <c r="AK73" i="128" s="1"/>
  <c r="AK331" i="128" a="1"/>
  <c r="AK331" i="128" s="1"/>
  <c r="AK328" i="128" a="1"/>
  <c r="AK328" i="128" s="1"/>
  <c r="AK325" i="128" a="1"/>
  <c r="AK325" i="128" s="1"/>
  <c r="AK322" i="128" a="1"/>
  <c r="AK322" i="128" s="1"/>
  <c r="AK319" i="128" a="1"/>
  <c r="AK319" i="128" s="1"/>
  <c r="AK316" i="128" a="1"/>
  <c r="AK316" i="128" s="1"/>
  <c r="AK313" i="128" a="1"/>
  <c r="AK313" i="128" s="1"/>
  <c r="AK310" i="128" a="1"/>
  <c r="AK310" i="128" s="1"/>
  <c r="AK307" i="128" a="1"/>
  <c r="AK307" i="128" s="1"/>
  <c r="AK304" i="128" a="1"/>
  <c r="AK304" i="128" s="1"/>
  <c r="AK301" i="128" a="1"/>
  <c r="AK301" i="128" s="1"/>
  <c r="AK298" i="128" a="1"/>
  <c r="AK298" i="128" s="1"/>
  <c r="AK295" i="128" a="1"/>
  <c r="AK295" i="128" s="1"/>
  <c r="AK292" i="128" a="1"/>
  <c r="AK292" i="128" s="1"/>
  <c r="AK289" i="128" a="1"/>
  <c r="AK289" i="128" s="1"/>
  <c r="AK286" i="128" a="1"/>
  <c r="AK286" i="128" s="1"/>
  <c r="AK283" i="128" a="1"/>
  <c r="AK283" i="128" s="1"/>
  <c r="AK333" i="128" a="1"/>
  <c r="AK333" i="128" s="1"/>
  <c r="AK330" i="128" a="1"/>
  <c r="AK330" i="128" s="1"/>
  <c r="AK327" i="128" a="1"/>
  <c r="AK327" i="128" s="1"/>
  <c r="AK324" i="128" a="1"/>
  <c r="AK324" i="128" s="1"/>
  <c r="AK321" i="128" a="1"/>
  <c r="AK321" i="128" s="1"/>
  <c r="AK318" i="128" a="1"/>
  <c r="AK318" i="128" s="1"/>
  <c r="AK315" i="128" a="1"/>
  <c r="AK315" i="128" s="1"/>
  <c r="AK312" i="128" a="1"/>
  <c r="AK312" i="128" s="1"/>
  <c r="AK309" i="128" a="1"/>
  <c r="AK309" i="128" s="1"/>
  <c r="AK306" i="128" a="1"/>
  <c r="AK306" i="128" s="1"/>
  <c r="AK303" i="128" a="1"/>
  <c r="AK303" i="128" s="1"/>
  <c r="AK300" i="128" a="1"/>
  <c r="AK300" i="128" s="1"/>
  <c r="AK297" i="128" a="1"/>
  <c r="AK297" i="128" s="1"/>
  <c r="AK332" i="128" a="1"/>
  <c r="AK332" i="128" s="1"/>
  <c r="AK329" i="128" a="1"/>
  <c r="AK329" i="128" s="1"/>
  <c r="AK326" i="128" a="1"/>
  <c r="AK326" i="128" s="1"/>
  <c r="AK323" i="128" a="1"/>
  <c r="AK323" i="128" s="1"/>
  <c r="AK320" i="128" a="1"/>
  <c r="AK320" i="128" s="1"/>
  <c r="AK317" i="128" a="1"/>
  <c r="AK317" i="128" s="1"/>
  <c r="AK314" i="128" a="1"/>
  <c r="AK314" i="128" s="1"/>
  <c r="AK311" i="128" a="1"/>
  <c r="AK311" i="128" s="1"/>
  <c r="AK308" i="128" a="1"/>
  <c r="AK308" i="128" s="1"/>
  <c r="AK305" i="128" a="1"/>
  <c r="AK305" i="128" s="1"/>
  <c r="AK302" i="128" a="1"/>
  <c r="AK302" i="128" s="1"/>
  <c r="AK299" i="128" a="1"/>
  <c r="AK299" i="128" s="1"/>
  <c r="AK269" i="128" a="1"/>
  <c r="AK269" i="128" s="1"/>
  <c r="AK266" i="128" a="1"/>
  <c r="AK266" i="128" s="1"/>
  <c r="AK263" i="128" a="1"/>
  <c r="AK263" i="128" s="1"/>
  <c r="AK260" i="128" a="1"/>
  <c r="AK260" i="128" s="1"/>
  <c r="AK257" i="128" a="1"/>
  <c r="AK257" i="128" s="1"/>
  <c r="AK271" i="128" a="1"/>
  <c r="AK271" i="128" s="1"/>
  <c r="AK287" i="128" a="1"/>
  <c r="AK287" i="128" s="1"/>
  <c r="AK276" i="128" a="1"/>
  <c r="AK276" i="128" s="1"/>
  <c r="AK294" i="128" a="1"/>
  <c r="AK294" i="128" s="1"/>
  <c r="AK285" i="128" a="1"/>
  <c r="AK285" i="128" s="1"/>
  <c r="AK280" i="128" a="1"/>
  <c r="AK280" i="128" s="1"/>
  <c r="AK272" i="128" a="1"/>
  <c r="AK272" i="128" s="1"/>
  <c r="AK296" i="128" a="1"/>
  <c r="AK296" i="128" s="1"/>
  <c r="AK268" i="128" a="1"/>
  <c r="AK268" i="128" s="1"/>
  <c r="AK265" i="128" a="1"/>
  <c r="AK265" i="128" s="1"/>
  <c r="AK262" i="128" a="1"/>
  <c r="AK262" i="128" s="1"/>
  <c r="AK259" i="128" a="1"/>
  <c r="AK259" i="128" s="1"/>
  <c r="AK256" i="128" a="1"/>
  <c r="AK256" i="128" s="1"/>
  <c r="AK277" i="128" a="1"/>
  <c r="AK277" i="128" s="1"/>
  <c r="AK290" i="128" a="1"/>
  <c r="AK290" i="128" s="1"/>
  <c r="AK273" i="128" a="1"/>
  <c r="AK273" i="128" s="1"/>
  <c r="AK288" i="128" a="1"/>
  <c r="AK288" i="128" s="1"/>
  <c r="AK281" i="128" a="1"/>
  <c r="AK281" i="128" s="1"/>
  <c r="AK278" i="128" a="1"/>
  <c r="AK278" i="128" s="1"/>
  <c r="AK267" i="128" a="1"/>
  <c r="AK267" i="128" s="1"/>
  <c r="AK264" i="128" a="1"/>
  <c r="AK264" i="128" s="1"/>
  <c r="AK261" i="128" a="1"/>
  <c r="AK261" i="128" s="1"/>
  <c r="AK258" i="128" a="1"/>
  <c r="AK258" i="128" s="1"/>
  <c r="AK255" i="128" a="1"/>
  <c r="AK255" i="128" s="1"/>
  <c r="AK293" i="128" a="1"/>
  <c r="AK293" i="128" s="1"/>
  <c r="AK284" i="128" a="1"/>
  <c r="AK284" i="128" s="1"/>
  <c r="AK270" i="128" a="1"/>
  <c r="AK270" i="128" s="1"/>
  <c r="AK248" i="128" a="1"/>
  <c r="AK248" i="128" s="1"/>
  <c r="AK235" i="128" a="1"/>
  <c r="AK235" i="128" s="1"/>
  <c r="AK226" i="128" a="1"/>
  <c r="AK226" i="128" s="1"/>
  <c r="AK253" i="128" a="1"/>
  <c r="AK253" i="128" s="1"/>
  <c r="AK249" i="128" a="1"/>
  <c r="AK249" i="128" s="1"/>
  <c r="AK230" i="128" a="1"/>
  <c r="AK230" i="128" s="1"/>
  <c r="AK234" i="128" a="1"/>
  <c r="AK234" i="128" s="1"/>
  <c r="AK225" i="128" a="1"/>
  <c r="AK225" i="128" s="1"/>
  <c r="AK222" i="128" a="1"/>
  <c r="AK222" i="128" s="1"/>
  <c r="AK219" i="128" a="1"/>
  <c r="AK219" i="128" s="1"/>
  <c r="AK216" i="128" a="1"/>
  <c r="AK216" i="128" s="1"/>
  <c r="AK213" i="128" a="1"/>
  <c r="AK213" i="128" s="1"/>
  <c r="AK210" i="128" a="1"/>
  <c r="AK210" i="128" s="1"/>
  <c r="AK207" i="128" a="1"/>
  <c r="AK207" i="128" s="1"/>
  <c r="AK204" i="128" a="1"/>
  <c r="AK204" i="128" s="1"/>
  <c r="AK201" i="128" a="1"/>
  <c r="AK201" i="128" s="1"/>
  <c r="AK198" i="128" a="1"/>
  <c r="AK198" i="128" s="1"/>
  <c r="AK195" i="128" a="1"/>
  <c r="AK195" i="128" s="1"/>
  <c r="AK192" i="128" a="1"/>
  <c r="AK192" i="128" s="1"/>
  <c r="AK189" i="128" a="1"/>
  <c r="AK189" i="128" s="1"/>
  <c r="AK186" i="128" a="1"/>
  <c r="AK186" i="128" s="1"/>
  <c r="AK250" i="128" a="1"/>
  <c r="AK250" i="128" s="1"/>
  <c r="AK229" i="128" a="1"/>
  <c r="AK229" i="128" s="1"/>
  <c r="AK275" i="128" a="1"/>
  <c r="AK275" i="128" s="1"/>
  <c r="AK274" i="128" a="1"/>
  <c r="AK274" i="128" s="1"/>
  <c r="AK254" i="128" a="1"/>
  <c r="AK254" i="128" s="1"/>
  <c r="AK244" i="128" a="1"/>
  <c r="AK244" i="128" s="1"/>
  <c r="AK243" i="128" a="1"/>
  <c r="AK243" i="128" s="1"/>
  <c r="AK241" i="128" a="1"/>
  <c r="AK241" i="128" s="1"/>
  <c r="AK240" i="128" a="1"/>
  <c r="AK240" i="128" s="1"/>
  <c r="AK233" i="128" a="1"/>
  <c r="AK233" i="128" s="1"/>
  <c r="AK282" i="128" a="1"/>
  <c r="AK282" i="128" s="1"/>
  <c r="AK242" i="128" a="1"/>
  <c r="AK242" i="128" s="1"/>
  <c r="AK239" i="128" a="1"/>
  <c r="AK239" i="128" s="1"/>
  <c r="AK238" i="128" a="1"/>
  <c r="AK238" i="128" s="1"/>
  <c r="AK228" i="128" a="1"/>
  <c r="AK228" i="128" s="1"/>
  <c r="AK224" i="128" a="1"/>
  <c r="AK224" i="128" s="1"/>
  <c r="AK221" i="128" a="1"/>
  <c r="AK221" i="128" s="1"/>
  <c r="AK218" i="128" a="1"/>
  <c r="AK218" i="128" s="1"/>
  <c r="AK215" i="128" a="1"/>
  <c r="AK215" i="128" s="1"/>
  <c r="AK212" i="128" a="1"/>
  <c r="AK212" i="128" s="1"/>
  <c r="AK209" i="128" a="1"/>
  <c r="AK209" i="128" s="1"/>
  <c r="AK206" i="128" a="1"/>
  <c r="AK206" i="128" s="1"/>
  <c r="AK203" i="128" a="1"/>
  <c r="AK203" i="128" s="1"/>
  <c r="AK200" i="128" a="1"/>
  <c r="AK200" i="128" s="1"/>
  <c r="AK197" i="128" a="1"/>
  <c r="AK197" i="128" s="1"/>
  <c r="AK251" i="128" a="1"/>
  <c r="AK251" i="128" s="1"/>
  <c r="AK246" i="128" a="1"/>
  <c r="AK246" i="128" s="1"/>
  <c r="AK245" i="128" a="1"/>
  <c r="AK245" i="128" s="1"/>
  <c r="AK237" i="128" a="1"/>
  <c r="AK237" i="128" s="1"/>
  <c r="AK232" i="128" a="1"/>
  <c r="AK232" i="128" s="1"/>
  <c r="AK291" i="128" a="1"/>
  <c r="AK291" i="128" s="1"/>
  <c r="AK252" i="128" a="1"/>
  <c r="AK252" i="128" s="1"/>
  <c r="AK247" i="128" a="1"/>
  <c r="AK247" i="128" s="1"/>
  <c r="AK236" i="128" a="1"/>
  <c r="AK236" i="128" s="1"/>
  <c r="AK227" i="128" a="1"/>
  <c r="AK227" i="128" s="1"/>
  <c r="AK217" i="128" a="1"/>
  <c r="AK217" i="128" s="1"/>
  <c r="AK208" i="128" a="1"/>
  <c r="AK208" i="128" s="1"/>
  <c r="AK185" i="128" a="1"/>
  <c r="AK185" i="128" s="1"/>
  <c r="AK183" i="128" a="1"/>
  <c r="AK183" i="128" s="1"/>
  <c r="AK182" i="128" a="1"/>
  <c r="AK182" i="128" s="1"/>
  <c r="AK180" i="128" a="1"/>
  <c r="AK180" i="128" s="1"/>
  <c r="AK179" i="128" a="1"/>
  <c r="AK179" i="128" s="1"/>
  <c r="AK177" i="128" a="1"/>
  <c r="AK177" i="128" s="1"/>
  <c r="AK176" i="128" a="1"/>
  <c r="AK176" i="128" s="1"/>
  <c r="AK174" i="128" a="1"/>
  <c r="AK174" i="128" s="1"/>
  <c r="AK173" i="128" a="1"/>
  <c r="AK173" i="128" s="1"/>
  <c r="AK171" i="128" a="1"/>
  <c r="AK171" i="128" s="1"/>
  <c r="AK184" i="128" a="1"/>
  <c r="AK184" i="128" s="1"/>
  <c r="AK181" i="128" a="1"/>
  <c r="AK181" i="128" s="1"/>
  <c r="AK178" i="128" a="1"/>
  <c r="AK178" i="128" s="1"/>
  <c r="AK175" i="128" a="1"/>
  <c r="AK175" i="128" s="1"/>
  <c r="AK172" i="128" a="1"/>
  <c r="AK172" i="128" s="1"/>
  <c r="AK170" i="128" a="1"/>
  <c r="AK170" i="128" s="1"/>
  <c r="AK167" i="128" a="1"/>
  <c r="AK167" i="128" s="1"/>
  <c r="AK164" i="128" a="1"/>
  <c r="AK164" i="128" s="1"/>
  <c r="AK161" i="128" a="1"/>
  <c r="AK161" i="128" s="1"/>
  <c r="AK158" i="128" a="1"/>
  <c r="AK158" i="128" s="1"/>
  <c r="AK155" i="128" a="1"/>
  <c r="AK155" i="128" s="1"/>
  <c r="AK152" i="128" a="1"/>
  <c r="AK152" i="128" s="1"/>
  <c r="AK149" i="128" a="1"/>
  <c r="AK149" i="128" s="1"/>
  <c r="AK146" i="128" a="1"/>
  <c r="AK146" i="128" s="1"/>
  <c r="AK143" i="128" a="1"/>
  <c r="AK143" i="128" s="1"/>
  <c r="AK140" i="128" a="1"/>
  <c r="AK140" i="128" s="1"/>
  <c r="AK137" i="128" a="1"/>
  <c r="AK137" i="128" s="1"/>
  <c r="AK134" i="128" a="1"/>
  <c r="AK134" i="128" s="1"/>
  <c r="AK131" i="128" a="1"/>
  <c r="AK131" i="128" s="1"/>
  <c r="AK279" i="128" a="1"/>
  <c r="AK279" i="128" s="1"/>
  <c r="AK194" i="128" a="1"/>
  <c r="AK194" i="128" s="1"/>
  <c r="AK223" i="128" a="1"/>
  <c r="AK223" i="128" s="1"/>
  <c r="AK214" i="128" a="1"/>
  <c r="AK214" i="128" s="1"/>
  <c r="AK205" i="128" a="1"/>
  <c r="AK205" i="128" s="1"/>
  <c r="AK169" i="128" a="1"/>
  <c r="AK169" i="128" s="1"/>
  <c r="AK166" i="128" a="1"/>
  <c r="AK166" i="128" s="1"/>
  <c r="AK163" i="128" a="1"/>
  <c r="AK163" i="128" s="1"/>
  <c r="AK160" i="128" a="1"/>
  <c r="AK160" i="128" s="1"/>
  <c r="AK157" i="128" a="1"/>
  <c r="AK157" i="128" s="1"/>
  <c r="AK154" i="128" a="1"/>
  <c r="AK154" i="128" s="1"/>
  <c r="AK151" i="128" a="1"/>
  <c r="AK151" i="128" s="1"/>
  <c r="AK148" i="128" a="1"/>
  <c r="AK148" i="128" s="1"/>
  <c r="AK145" i="128" a="1"/>
  <c r="AK145" i="128" s="1"/>
  <c r="AK231" i="128" a="1"/>
  <c r="AK231" i="128" s="1"/>
  <c r="AK190" i="128" a="1"/>
  <c r="AK190" i="128" s="1"/>
  <c r="AK187" i="128" a="1"/>
  <c r="AK187" i="128" s="1"/>
  <c r="AK199" i="128" a="1"/>
  <c r="AK199" i="128" s="1"/>
  <c r="AK196" i="128" a="1"/>
  <c r="AK196" i="128" s="1"/>
  <c r="AK220" i="128" a="1"/>
  <c r="AK220" i="128" s="1"/>
  <c r="AK211" i="128" a="1"/>
  <c r="AK211" i="128" s="1"/>
  <c r="AK188" i="128" a="1"/>
  <c r="AK188" i="128" s="1"/>
  <c r="AK168" i="128" a="1"/>
  <c r="AK168" i="128" s="1"/>
  <c r="AK165" i="128" a="1"/>
  <c r="AK165" i="128" s="1"/>
  <c r="AK162" i="128" a="1"/>
  <c r="AK162" i="128" s="1"/>
  <c r="AK193" i="128" a="1"/>
  <c r="AK193" i="128" s="1"/>
  <c r="AK142" i="128" a="1"/>
  <c r="AK142" i="128" s="1"/>
  <c r="AK133" i="128" a="1"/>
  <c r="AK133" i="128" s="1"/>
  <c r="AK122" i="128" a="1"/>
  <c r="AK122" i="128" s="1"/>
  <c r="AK119" i="128" a="1"/>
  <c r="AK119" i="128" s="1"/>
  <c r="AK116" i="128" a="1"/>
  <c r="AK116" i="128" s="1"/>
  <c r="AK113" i="128" a="1"/>
  <c r="AK113" i="128" s="1"/>
  <c r="AK110" i="128" a="1"/>
  <c r="AK110" i="128" s="1"/>
  <c r="AK107" i="128" a="1"/>
  <c r="AK107" i="128" s="1"/>
  <c r="AK104" i="128" a="1"/>
  <c r="AK104" i="128" s="1"/>
  <c r="AK101" i="128" a="1"/>
  <c r="AK101" i="128" s="1"/>
  <c r="AK98" i="128" a="1"/>
  <c r="AK98" i="128" s="1"/>
  <c r="AK95" i="128" a="1"/>
  <c r="AK95" i="128" s="1"/>
  <c r="AK92" i="128" a="1"/>
  <c r="AK92" i="128" s="1"/>
  <c r="AK89" i="128" a="1"/>
  <c r="AK89" i="128" s="1"/>
  <c r="AK86" i="128" a="1"/>
  <c r="AK86" i="128" s="1"/>
  <c r="AK138" i="128" a="1"/>
  <c r="AK138" i="128" s="1"/>
  <c r="AK129" i="128" a="1"/>
  <c r="AK129" i="128" s="1"/>
  <c r="AK153" i="128" a="1"/>
  <c r="AK153" i="128" s="1"/>
  <c r="AK139" i="128" a="1"/>
  <c r="AK139" i="128" s="1"/>
  <c r="AK130" i="128" a="1"/>
  <c r="AK130" i="128" s="1"/>
  <c r="AK121" i="128" a="1"/>
  <c r="AK121" i="128" s="1"/>
  <c r="AK118" i="128" a="1"/>
  <c r="AK118" i="128" s="1"/>
  <c r="AK115" i="128" a="1"/>
  <c r="AK115" i="128" s="1"/>
  <c r="AK112" i="128" a="1"/>
  <c r="AK112" i="128" s="1"/>
  <c r="AK109" i="128" a="1"/>
  <c r="AK109" i="128" s="1"/>
  <c r="AK106" i="128" a="1"/>
  <c r="AK106" i="128" s="1"/>
  <c r="AK103" i="128" a="1"/>
  <c r="AK103" i="128" s="1"/>
  <c r="AK100" i="128" a="1"/>
  <c r="AK100" i="128" s="1"/>
  <c r="AK97" i="128" a="1"/>
  <c r="AK97" i="128" s="1"/>
  <c r="AK94" i="128" a="1"/>
  <c r="AK94" i="128" s="1"/>
  <c r="AK91" i="128" a="1"/>
  <c r="AK91" i="128" s="1"/>
  <c r="AK202" i="128" a="1"/>
  <c r="AK202" i="128" s="1"/>
  <c r="AK159" i="128" a="1"/>
  <c r="AK159" i="128" s="1"/>
  <c r="AK135" i="128" a="1"/>
  <c r="AK135" i="128" s="1"/>
  <c r="AK124" i="128" a="1"/>
  <c r="AK124" i="128" s="1"/>
  <c r="AK147" i="128" a="1"/>
  <c r="AK147" i="128" s="1"/>
  <c r="AK144" i="128" a="1"/>
  <c r="AK144" i="128" s="1"/>
  <c r="AK125" i="128" a="1"/>
  <c r="AK125" i="128" s="1"/>
  <c r="AK136" i="128" a="1"/>
  <c r="AK136" i="128" s="1"/>
  <c r="AK123" i="128" a="1"/>
  <c r="AK123" i="128" s="1"/>
  <c r="AK120" i="128" a="1"/>
  <c r="AK120" i="128" s="1"/>
  <c r="AK117" i="128" a="1"/>
  <c r="AK117" i="128" s="1"/>
  <c r="AK114" i="128" a="1"/>
  <c r="AK114" i="128" s="1"/>
  <c r="AK111" i="128" a="1"/>
  <c r="AK111" i="128" s="1"/>
  <c r="AK108" i="128" a="1"/>
  <c r="AK108" i="128" s="1"/>
  <c r="AK105" i="128" a="1"/>
  <c r="AK105" i="128" s="1"/>
  <c r="AK191" i="128" a="1"/>
  <c r="AK191" i="128" s="1"/>
  <c r="AK126" i="128" a="1"/>
  <c r="AK126" i="128" s="1"/>
  <c r="AK156" i="128" a="1"/>
  <c r="AK156" i="128" s="1"/>
  <c r="AK141" i="128" a="1"/>
  <c r="AK141" i="128" s="1"/>
  <c r="AK132" i="128" a="1"/>
  <c r="AK132" i="128" s="1"/>
  <c r="AK127" i="128" a="1"/>
  <c r="AK127" i="128" s="1"/>
  <c r="AK20" i="128" a="1"/>
  <c r="AK20" i="128" s="1"/>
  <c r="AK18" i="128" a="1"/>
  <c r="AK18" i="128" s="1"/>
  <c r="AK16" i="128" a="1"/>
  <c r="AK16" i="128" s="1"/>
  <c r="AK87" i="128" a="1"/>
  <c r="AK87" i="128" s="1"/>
  <c r="AK25" i="128" a="1"/>
  <c r="AK25" i="128" s="1"/>
  <c r="AK22" i="128" a="1"/>
  <c r="AK22" i="128" s="1"/>
  <c r="AK128" i="128" a="1"/>
  <c r="AK128" i="128" s="1"/>
  <c r="AK81" i="128" a="1"/>
  <c r="AK81" i="128" s="1"/>
  <c r="AK78" i="128" a="1"/>
  <c r="AK78" i="128" s="1"/>
  <c r="AK75" i="128" a="1"/>
  <c r="AK75" i="128" s="1"/>
  <c r="AK72" i="128" a="1"/>
  <c r="AK72" i="128" s="1"/>
  <c r="AK69" i="128" a="1"/>
  <c r="AK69" i="128" s="1"/>
  <c r="AK66" i="128" a="1"/>
  <c r="AK66" i="128" s="1"/>
  <c r="AK63" i="128" a="1"/>
  <c r="AK63" i="128" s="1"/>
  <c r="AK60" i="128" a="1"/>
  <c r="AK60" i="128" s="1"/>
  <c r="AK57" i="128" a="1"/>
  <c r="AK57" i="128" s="1"/>
  <c r="AK54" i="128" a="1"/>
  <c r="AK54" i="128" s="1"/>
  <c r="AK51" i="128" a="1"/>
  <c r="AK51" i="128" s="1"/>
  <c r="AK48" i="128" a="1"/>
  <c r="AK48" i="128" s="1"/>
  <c r="AK45" i="128" a="1"/>
  <c r="AK45" i="128" s="1"/>
  <c r="AK42" i="128" a="1"/>
  <c r="AK42" i="128" s="1"/>
  <c r="AK39" i="128" a="1"/>
  <c r="AK39" i="128" s="1"/>
  <c r="AK36" i="128" a="1"/>
  <c r="AK36" i="128" s="1"/>
  <c r="AK33" i="128" a="1"/>
  <c r="AK33" i="128" s="1"/>
  <c r="AK30" i="128" a="1"/>
  <c r="AK30" i="128" s="1"/>
  <c r="AK27" i="128" a="1"/>
  <c r="AK27" i="128" s="1"/>
  <c r="AK8" i="128" a="1"/>
  <c r="AK8" i="128" s="1"/>
  <c r="AK88" i="128" a="1"/>
  <c r="AK88" i="128" s="1"/>
  <c r="AK24" i="128" a="1"/>
  <c r="AK24" i="128" s="1"/>
  <c r="AK21" i="128" a="1"/>
  <c r="AK21" i="128" s="1"/>
  <c r="AK19" i="128" a="1"/>
  <c r="AK19" i="128" s="1"/>
  <c r="AK80" i="128" a="1"/>
  <c r="AK80" i="128" s="1"/>
  <c r="AK77" i="128" a="1"/>
  <c r="AK77" i="128" s="1"/>
  <c r="AK74" i="128" a="1"/>
  <c r="AK74" i="128" s="1"/>
  <c r="AK71" i="128" a="1"/>
  <c r="AK71" i="128" s="1"/>
  <c r="AK68" i="128" a="1"/>
  <c r="AK68" i="128" s="1"/>
  <c r="AK65" i="128" a="1"/>
  <c r="AK65" i="128" s="1"/>
  <c r="AK62" i="128" a="1"/>
  <c r="AK62" i="128" s="1"/>
  <c r="AK59" i="128" a="1"/>
  <c r="AK59" i="128" s="1"/>
  <c r="AK56" i="128" a="1"/>
  <c r="AK56" i="128" s="1"/>
  <c r="AK53" i="128" a="1"/>
  <c r="AK53" i="128" s="1"/>
  <c r="AK50" i="128" a="1"/>
  <c r="AK50" i="128" s="1"/>
  <c r="AK47" i="128" a="1"/>
  <c r="AK47" i="128" s="1"/>
  <c r="AK44" i="128" a="1"/>
  <c r="AK44" i="128" s="1"/>
  <c r="AK41" i="128" a="1"/>
  <c r="AK41" i="128" s="1"/>
  <c r="AK38" i="128" a="1"/>
  <c r="AK38" i="128" s="1"/>
  <c r="AK35" i="128" a="1"/>
  <c r="AK35" i="128" s="1"/>
  <c r="AK32" i="128" a="1"/>
  <c r="AK32" i="128" s="1"/>
  <c r="AK29" i="128" a="1"/>
  <c r="AK29" i="128" s="1"/>
  <c r="AK26" i="128" a="1"/>
  <c r="AK26" i="128" s="1"/>
  <c r="AK12" i="128" a="1"/>
  <c r="AK12" i="128" s="1"/>
  <c r="AK84" i="128" a="1"/>
  <c r="AK84" i="128" s="1"/>
  <c r="AK85" i="128" a="1"/>
  <c r="AK85" i="128" s="1"/>
  <c r="AK23" i="128" a="1"/>
  <c r="AK23" i="128" s="1"/>
  <c r="AK14" i="128" a="1"/>
  <c r="AK14" i="128" s="1"/>
  <c r="AK5" i="128" a="1"/>
  <c r="AK5" i="128" s="1"/>
  <c r="AL2" i="128" a="1"/>
  <c r="AL2" i="128" s="1"/>
  <c r="AG2" i="128" s="1"/>
  <c r="AI3" i="128" a="1"/>
  <c r="AI3" i="128" s="1"/>
  <c r="AL4" i="128" a="1"/>
  <c r="AL4" i="128" s="1"/>
  <c r="AI7" i="128" a="1"/>
  <c r="AI7" i="128" s="1"/>
  <c r="AM17" i="128" a="1"/>
  <c r="AM17" i="128" s="1"/>
  <c r="AL28" i="128" a="1"/>
  <c r="AL28" i="128" s="1"/>
  <c r="AL31" i="128" a="1"/>
  <c r="AL31" i="128" s="1"/>
  <c r="AL34" i="128" a="1"/>
  <c r="AL34" i="128" s="1"/>
  <c r="AK43" i="128" a="1"/>
  <c r="AK43" i="128" s="1"/>
  <c r="AI56" i="128" a="1"/>
  <c r="AI56" i="128" s="1"/>
  <c r="AI65" i="128" a="1"/>
  <c r="AI65" i="128" s="1"/>
  <c r="AI74" i="128" a="1"/>
  <c r="AI74" i="128" s="1"/>
  <c r="AK83" i="128" a="1"/>
  <c r="AK83" i="128" s="1"/>
  <c r="AK99" i="128" a="1"/>
  <c r="AK99" i="128" s="1"/>
  <c r="AM5" i="128" a="1"/>
  <c r="AM5" i="128" s="1"/>
  <c r="AS8" i="128"/>
  <c r="AK9" i="128" a="1"/>
  <c r="AK9" i="128" s="1"/>
  <c r="AL43" i="128" a="1"/>
  <c r="AL43" i="128" s="1"/>
  <c r="AJ84" i="128" a="1"/>
  <c r="AJ84" i="128" s="1"/>
  <c r="AM4" i="128" a="1"/>
  <c r="AM4" i="128" s="1"/>
  <c r="AM9" i="128" a="1"/>
  <c r="AM9" i="128" s="1"/>
  <c r="AI11" i="128" a="1"/>
  <c r="AI11" i="128" s="1"/>
  <c r="AI26" i="128" a="1"/>
  <c r="AI26" i="128" s="1"/>
  <c r="AI29" i="128" a="1"/>
  <c r="AI29" i="128" s="1"/>
  <c r="AI32" i="128" a="1"/>
  <c r="AI32" i="128" s="1"/>
  <c r="AI35" i="128" a="1"/>
  <c r="AI35" i="128" s="1"/>
  <c r="AM39" i="128" a="1"/>
  <c r="AM39" i="128" s="1"/>
  <c r="AI44" i="128" a="1"/>
  <c r="AI44" i="128" s="1"/>
  <c r="AM48" i="128" a="1"/>
  <c r="AM48" i="128" s="1"/>
  <c r="AM57" i="128" a="1"/>
  <c r="AM57" i="128" s="1"/>
  <c r="AM66" i="128" a="1"/>
  <c r="AM66" i="128" s="1"/>
  <c r="AM75" i="128" a="1"/>
  <c r="AM75" i="128" s="1"/>
  <c r="AJ85" i="128" a="1"/>
  <c r="AJ85" i="128" s="1"/>
  <c r="AK102" i="128" a="1"/>
  <c r="AK102" i="128" s="1"/>
  <c r="AJ44" i="128" a="1"/>
  <c r="AJ44" i="128" s="1"/>
  <c r="AK49" i="128" a="1"/>
  <c r="AK49" i="128" s="1"/>
  <c r="AK58" i="128" a="1"/>
  <c r="AK58" i="128" s="1"/>
  <c r="AK67" i="128" a="1"/>
  <c r="AK67" i="128" s="1"/>
  <c r="AK76" i="128" a="1"/>
  <c r="AK76" i="128" s="1"/>
  <c r="AL86" i="128" a="1"/>
  <c r="AL86" i="128" s="1"/>
  <c r="AJ104" i="128" a="1"/>
  <c r="AJ104" i="128" s="1"/>
  <c r="AM2" i="128" a="1"/>
  <c r="AM2" i="128" s="1"/>
  <c r="AH2" i="128" s="1"/>
  <c r="AF1" i="128"/>
  <c r="AK3" i="128" a="1"/>
  <c r="AK3" i="128" s="1"/>
  <c r="AK7" i="128" a="1"/>
  <c r="AK7" i="128" s="1"/>
  <c r="AK11" i="128" a="1"/>
  <c r="AK11" i="128" s="1"/>
  <c r="AJ13" i="128" a="1"/>
  <c r="AJ13" i="128" s="1"/>
  <c r="AL26" i="128" a="1"/>
  <c r="AL26" i="128" s="1"/>
  <c r="AL29" i="128" a="1"/>
  <c r="AL29" i="128" s="1"/>
  <c r="AL32" i="128" a="1"/>
  <c r="AL32" i="128" s="1"/>
  <c r="AK40" i="128" a="1"/>
  <c r="AK40" i="128" s="1"/>
  <c r="AI50" i="128" a="1"/>
  <c r="AI50" i="128" s="1"/>
  <c r="AI59" i="128" a="1"/>
  <c r="AI59" i="128" s="1"/>
  <c r="AI68" i="128" a="1"/>
  <c r="AI68" i="128" s="1"/>
  <c r="AI77" i="128" a="1"/>
  <c r="AI77" i="128" s="1"/>
  <c r="AL7" i="128" a="1"/>
  <c r="AL7" i="128" s="1"/>
  <c r="AL11" i="128" a="1"/>
  <c r="AL11" i="128" s="1"/>
  <c r="AK13" i="128" a="1"/>
  <c r="AK13" i="128" s="1"/>
  <c r="AL40" i="128" a="1"/>
  <c r="AL40" i="128" s="1"/>
  <c r="D26" i="128"/>
  <c r="C26" i="128"/>
  <c r="B26" i="128"/>
  <c r="AI5" i="128" a="1"/>
  <c r="AI5" i="128" s="1"/>
  <c r="AH1" i="128"/>
  <c r="AI2" i="128" a="1"/>
  <c r="AI2" i="128" s="1"/>
  <c r="AD2" i="128" s="1"/>
  <c r="AL3" i="128" a="1"/>
  <c r="AL3" i="128" s="1"/>
  <c r="AI4" i="128" a="1"/>
  <c r="AI4" i="128" s="1"/>
  <c r="AI8" i="128" a="1"/>
  <c r="AI8" i="128" s="1"/>
  <c r="AL13" i="128" a="1"/>
  <c r="AL13" i="128" s="1"/>
  <c r="AJ15" i="128" a="1"/>
  <c r="AJ15" i="128" s="1"/>
  <c r="AM36" i="128" a="1"/>
  <c r="AM36" i="128" s="1"/>
  <c r="AM45" i="128" a="1"/>
  <c r="AM45" i="128" s="1"/>
  <c r="AM51" i="128" a="1"/>
  <c r="AM51" i="128" s="1"/>
  <c r="AM60" i="128" a="1"/>
  <c r="AM60" i="128" s="1"/>
  <c r="AM69" i="128" a="1"/>
  <c r="AM69" i="128" s="1"/>
  <c r="AM78" i="128" a="1"/>
  <c r="AM78" i="128" s="1"/>
  <c r="AK90" i="128" a="1"/>
  <c r="AK90" i="128" s="1"/>
  <c r="AK10" i="128" a="1"/>
  <c r="AK10" i="128" s="1"/>
  <c r="AK6" i="128" a="1"/>
  <c r="AK6" i="128" s="1"/>
  <c r="AM7" i="128" a="1"/>
  <c r="AM7" i="128" s="1"/>
  <c r="AS12" i="128"/>
  <c r="AK15" i="128" a="1"/>
  <c r="AK15" i="128" s="1"/>
  <c r="AJ27" i="128" a="1"/>
  <c r="AJ27" i="128" s="1"/>
  <c r="AJ30" i="128" a="1"/>
  <c r="AJ30" i="128" s="1"/>
  <c r="AJ33" i="128" a="1"/>
  <c r="AJ33" i="128" s="1"/>
  <c r="AK52" i="128" a="1"/>
  <c r="AK52" i="128" s="1"/>
  <c r="AK61" i="128" a="1"/>
  <c r="AK61" i="128" s="1"/>
  <c r="AK70" i="128" a="1"/>
  <c r="AK70" i="128" s="1"/>
  <c r="AK79" i="128" a="1"/>
  <c r="AK79" i="128" s="1"/>
  <c r="AL133" i="128" a="1"/>
  <c r="AL133" i="128" s="1"/>
  <c r="AM333" i="128" a="1"/>
  <c r="AM333" i="128" s="1"/>
  <c r="AM330" i="128" a="1"/>
  <c r="AM330" i="128" s="1"/>
  <c r="AM327" i="128" a="1"/>
  <c r="AM327" i="128" s="1"/>
  <c r="AM324" i="128" a="1"/>
  <c r="AM324" i="128" s="1"/>
  <c r="AM321" i="128" a="1"/>
  <c r="AM321" i="128" s="1"/>
  <c r="AM318" i="128" a="1"/>
  <c r="AM318" i="128" s="1"/>
  <c r="AM315" i="128" a="1"/>
  <c r="AM315" i="128" s="1"/>
  <c r="AM312" i="128" a="1"/>
  <c r="AM312" i="128" s="1"/>
  <c r="AM309" i="128" a="1"/>
  <c r="AM309" i="128" s="1"/>
  <c r="AM306" i="128" a="1"/>
  <c r="AM306" i="128" s="1"/>
  <c r="AM303" i="128" a="1"/>
  <c r="AM303" i="128" s="1"/>
  <c r="AM300" i="128" a="1"/>
  <c r="AM300" i="128" s="1"/>
  <c r="AM297" i="128" a="1"/>
  <c r="AM297" i="128" s="1"/>
  <c r="AM294" i="128" a="1"/>
  <c r="AM294" i="128" s="1"/>
  <c r="AM291" i="128" a="1"/>
  <c r="AM291" i="128" s="1"/>
  <c r="AM288" i="128" a="1"/>
  <c r="AM288" i="128" s="1"/>
  <c r="AM285" i="128" a="1"/>
  <c r="AM285" i="128" s="1"/>
  <c r="AM282" i="128" a="1"/>
  <c r="AM282" i="128" s="1"/>
  <c r="AM332" i="128" a="1"/>
  <c r="AM332" i="128" s="1"/>
  <c r="AM329" i="128" a="1"/>
  <c r="AM329" i="128" s="1"/>
  <c r="AM326" i="128" a="1"/>
  <c r="AM326" i="128" s="1"/>
  <c r="AM323" i="128" a="1"/>
  <c r="AM323" i="128" s="1"/>
  <c r="AM320" i="128" a="1"/>
  <c r="AM320" i="128" s="1"/>
  <c r="AM317" i="128" a="1"/>
  <c r="AM317" i="128" s="1"/>
  <c r="AM314" i="128" a="1"/>
  <c r="AM314" i="128" s="1"/>
  <c r="AM311" i="128" a="1"/>
  <c r="AM311" i="128" s="1"/>
  <c r="AM308" i="128" a="1"/>
  <c r="AM308" i="128" s="1"/>
  <c r="AM305" i="128" a="1"/>
  <c r="AM305" i="128" s="1"/>
  <c r="AM302" i="128" a="1"/>
  <c r="AM302" i="128" s="1"/>
  <c r="AM299" i="128" a="1"/>
  <c r="AM299" i="128" s="1"/>
  <c r="AM296" i="128" a="1"/>
  <c r="AM296" i="128" s="1"/>
  <c r="AM331" i="128" a="1"/>
  <c r="AM331" i="128" s="1"/>
  <c r="AM328" i="128" a="1"/>
  <c r="AM328" i="128" s="1"/>
  <c r="AM325" i="128" a="1"/>
  <c r="AM325" i="128" s="1"/>
  <c r="AM322" i="128" a="1"/>
  <c r="AM322" i="128" s="1"/>
  <c r="AM319" i="128" a="1"/>
  <c r="AM319" i="128" s="1"/>
  <c r="AM316" i="128" a="1"/>
  <c r="AM316" i="128" s="1"/>
  <c r="AM313" i="128" a="1"/>
  <c r="AM313" i="128" s="1"/>
  <c r="AM310" i="128" a="1"/>
  <c r="AM310" i="128" s="1"/>
  <c r="AM307" i="128" a="1"/>
  <c r="AM307" i="128" s="1"/>
  <c r="AM304" i="128" a="1"/>
  <c r="AM304" i="128" s="1"/>
  <c r="AM301" i="128" a="1"/>
  <c r="AM301" i="128" s="1"/>
  <c r="AM287" i="128" a="1"/>
  <c r="AM287" i="128" s="1"/>
  <c r="AM276" i="128" a="1"/>
  <c r="AM276" i="128" s="1"/>
  <c r="AM268" i="128" a="1"/>
  <c r="AM268" i="128" s="1"/>
  <c r="AM265" i="128" a="1"/>
  <c r="AM265" i="128" s="1"/>
  <c r="AM262" i="128" a="1"/>
  <c r="AM262" i="128" s="1"/>
  <c r="AM259" i="128" a="1"/>
  <c r="AM259" i="128" s="1"/>
  <c r="AM256" i="128" a="1"/>
  <c r="AM256" i="128" s="1"/>
  <c r="AM280" i="128" a="1"/>
  <c r="AM280" i="128" s="1"/>
  <c r="AM272" i="128" a="1"/>
  <c r="AM272" i="128" s="1"/>
  <c r="AM277" i="128" a="1"/>
  <c r="AM277" i="128" s="1"/>
  <c r="AM292" i="128" a="1"/>
  <c r="AM292" i="128" s="1"/>
  <c r="AM283" i="128" a="1"/>
  <c r="AM283" i="128" s="1"/>
  <c r="AM298" i="128" a="1"/>
  <c r="AM298" i="128" s="1"/>
  <c r="AM290" i="128" a="1"/>
  <c r="AM290" i="128" s="1"/>
  <c r="AM273" i="128" a="1"/>
  <c r="AM273" i="128" s="1"/>
  <c r="AM267" i="128" a="1"/>
  <c r="AM267" i="128" s="1"/>
  <c r="AM264" i="128" a="1"/>
  <c r="AM264" i="128" s="1"/>
  <c r="AM261" i="128" a="1"/>
  <c r="AM261" i="128" s="1"/>
  <c r="AM258" i="128" a="1"/>
  <c r="AM258" i="128" s="1"/>
  <c r="AM255" i="128" a="1"/>
  <c r="AM255" i="128" s="1"/>
  <c r="AM281" i="128" a="1"/>
  <c r="AM281" i="128" s="1"/>
  <c r="AM278" i="128" a="1"/>
  <c r="AM278" i="128" s="1"/>
  <c r="AM274" i="128" a="1"/>
  <c r="AM274" i="128" s="1"/>
  <c r="AM286" i="128" a="1"/>
  <c r="AM286" i="128" s="1"/>
  <c r="AM295" i="128" a="1"/>
  <c r="AM295" i="128" s="1"/>
  <c r="AM293" i="128" a="1"/>
  <c r="AM293" i="128" s="1"/>
  <c r="AM284" i="128" a="1"/>
  <c r="AM284" i="128" s="1"/>
  <c r="AM270" i="128" a="1"/>
  <c r="AM270" i="128" s="1"/>
  <c r="AM269" i="128" a="1"/>
  <c r="AM269" i="128" s="1"/>
  <c r="AM266" i="128" a="1"/>
  <c r="AM266" i="128" s="1"/>
  <c r="AM263" i="128" a="1"/>
  <c r="AM263" i="128" s="1"/>
  <c r="AM260" i="128" a="1"/>
  <c r="AM260" i="128" s="1"/>
  <c r="AM257" i="128" a="1"/>
  <c r="AM257" i="128" s="1"/>
  <c r="AM254" i="128" a="1"/>
  <c r="AM254" i="128" s="1"/>
  <c r="AM271" i="128" a="1"/>
  <c r="AM271" i="128" s="1"/>
  <c r="AM253" i="128" a="1"/>
  <c r="AM253" i="128" s="1"/>
  <c r="AM229" i="128" a="1"/>
  <c r="AM229" i="128" s="1"/>
  <c r="AM233" i="128" a="1"/>
  <c r="AM233" i="128" s="1"/>
  <c r="AM250" i="128" a="1"/>
  <c r="AM250" i="128" s="1"/>
  <c r="AM243" i="128" a="1"/>
  <c r="AM243" i="128" s="1"/>
  <c r="AM242" i="128" a="1"/>
  <c r="AM242" i="128" s="1"/>
  <c r="AM240" i="128" a="1"/>
  <c r="AM240" i="128" s="1"/>
  <c r="AM239" i="128" a="1"/>
  <c r="AM239" i="128" s="1"/>
  <c r="AM228" i="128" a="1"/>
  <c r="AM228" i="128" s="1"/>
  <c r="AM224" i="128" a="1"/>
  <c r="AM224" i="128" s="1"/>
  <c r="AM221" i="128" a="1"/>
  <c r="AM221" i="128" s="1"/>
  <c r="AM218" i="128" a="1"/>
  <c r="AM218" i="128" s="1"/>
  <c r="AM215" i="128" a="1"/>
  <c r="AM215" i="128" s="1"/>
  <c r="AM212" i="128" a="1"/>
  <c r="AM212" i="128" s="1"/>
  <c r="AM209" i="128" a="1"/>
  <c r="AM209" i="128" s="1"/>
  <c r="AM206" i="128" a="1"/>
  <c r="AM206" i="128" s="1"/>
  <c r="AM203" i="128" a="1"/>
  <c r="AM203" i="128" s="1"/>
  <c r="AM200" i="128" a="1"/>
  <c r="AM200" i="128" s="1"/>
  <c r="AM197" i="128" a="1"/>
  <c r="AM197" i="128" s="1"/>
  <c r="AM194" i="128" a="1"/>
  <c r="AM194" i="128" s="1"/>
  <c r="AM191" i="128" a="1"/>
  <c r="AM191" i="128" s="1"/>
  <c r="AM188" i="128" a="1"/>
  <c r="AM188" i="128" s="1"/>
  <c r="AM185" i="128" a="1"/>
  <c r="AM185" i="128" s="1"/>
  <c r="AM275" i="128" a="1"/>
  <c r="AM275" i="128" s="1"/>
  <c r="AM251" i="128" a="1"/>
  <c r="AM251" i="128" s="1"/>
  <c r="AM245" i="128" a="1"/>
  <c r="AM245" i="128" s="1"/>
  <c r="AM244" i="128" a="1"/>
  <c r="AM244" i="128" s="1"/>
  <c r="AM241" i="128" a="1"/>
  <c r="AM241" i="128" s="1"/>
  <c r="AM238" i="128" a="1"/>
  <c r="AM238" i="128" s="1"/>
  <c r="AM237" i="128" a="1"/>
  <c r="AM237" i="128" s="1"/>
  <c r="AM232" i="128" a="1"/>
  <c r="AM232" i="128" s="1"/>
  <c r="AM246" i="128" a="1"/>
  <c r="AM246" i="128" s="1"/>
  <c r="AM236" i="128" a="1"/>
  <c r="AM236" i="128" s="1"/>
  <c r="AM227" i="128" a="1"/>
  <c r="AM227" i="128" s="1"/>
  <c r="AM252" i="128" a="1"/>
  <c r="AM252" i="128" s="1"/>
  <c r="AM231" i="128" a="1"/>
  <c r="AM231" i="128" s="1"/>
  <c r="AM223" i="128" a="1"/>
  <c r="AM223" i="128" s="1"/>
  <c r="AM220" i="128" a="1"/>
  <c r="AM220" i="128" s="1"/>
  <c r="AM217" i="128" a="1"/>
  <c r="AM217" i="128" s="1"/>
  <c r="AM214" i="128" a="1"/>
  <c r="AM214" i="128" s="1"/>
  <c r="AM211" i="128" a="1"/>
  <c r="AM211" i="128" s="1"/>
  <c r="AM208" i="128" a="1"/>
  <c r="AM208" i="128" s="1"/>
  <c r="AM205" i="128" a="1"/>
  <c r="AM205" i="128" s="1"/>
  <c r="AM202" i="128" a="1"/>
  <c r="AM202" i="128" s="1"/>
  <c r="AM199" i="128" a="1"/>
  <c r="AM199" i="128" s="1"/>
  <c r="AM196" i="128" a="1"/>
  <c r="AM196" i="128" s="1"/>
  <c r="AM248" i="128" a="1"/>
  <c r="AM248" i="128" s="1"/>
  <c r="AM247" i="128" a="1"/>
  <c r="AM247" i="128" s="1"/>
  <c r="AM235" i="128" a="1"/>
  <c r="AM235" i="128" s="1"/>
  <c r="AM226" i="128" a="1"/>
  <c r="AM226" i="128" s="1"/>
  <c r="AM279" i="128" a="1"/>
  <c r="AM279" i="128" s="1"/>
  <c r="AM230" i="128" a="1"/>
  <c r="AM230" i="128" s="1"/>
  <c r="AM189" i="128" a="1"/>
  <c r="AM189" i="128" s="1"/>
  <c r="AM186" i="128" a="1"/>
  <c r="AM186" i="128" s="1"/>
  <c r="AM289" i="128" a="1"/>
  <c r="AM289" i="128" s="1"/>
  <c r="AM225" i="128" a="1"/>
  <c r="AM225" i="128" s="1"/>
  <c r="AM216" i="128" a="1"/>
  <c r="AM216" i="128" s="1"/>
  <c r="AM207" i="128" a="1"/>
  <c r="AM207" i="128" s="1"/>
  <c r="AM201" i="128" a="1"/>
  <c r="AM201" i="128" s="1"/>
  <c r="AM169" i="128" a="1"/>
  <c r="AM169" i="128" s="1"/>
  <c r="AM166" i="128" a="1"/>
  <c r="AM166" i="128" s="1"/>
  <c r="AM163" i="128" a="1"/>
  <c r="AM163" i="128" s="1"/>
  <c r="AM160" i="128" a="1"/>
  <c r="AM160" i="128" s="1"/>
  <c r="AM157" i="128" a="1"/>
  <c r="AM157" i="128" s="1"/>
  <c r="AM154" i="128" a="1"/>
  <c r="AM154" i="128" s="1"/>
  <c r="AM151" i="128" a="1"/>
  <c r="AM151" i="128" s="1"/>
  <c r="AM148" i="128" a="1"/>
  <c r="AM148" i="128" s="1"/>
  <c r="AM145" i="128" a="1"/>
  <c r="AM145" i="128" s="1"/>
  <c r="AM142" i="128" a="1"/>
  <c r="AM142" i="128" s="1"/>
  <c r="AM139" i="128" a="1"/>
  <c r="AM139" i="128" s="1"/>
  <c r="AM136" i="128" a="1"/>
  <c r="AM136" i="128" s="1"/>
  <c r="AM133" i="128" a="1"/>
  <c r="AM133" i="128" s="1"/>
  <c r="AM130" i="128" a="1"/>
  <c r="AM130" i="128" s="1"/>
  <c r="AM234" i="128" a="1"/>
  <c r="AM234" i="128" s="1"/>
  <c r="AM192" i="128" a="1"/>
  <c r="AM192" i="128" s="1"/>
  <c r="AM187" i="128" a="1"/>
  <c r="AM187" i="128" s="1"/>
  <c r="AM190" i="128" a="1"/>
  <c r="AM190" i="128" s="1"/>
  <c r="AM222" i="128" a="1"/>
  <c r="AM222" i="128" s="1"/>
  <c r="AM213" i="128" a="1"/>
  <c r="AM213" i="128" s="1"/>
  <c r="AM204" i="128" a="1"/>
  <c r="AM204" i="128" s="1"/>
  <c r="AM168" i="128" a="1"/>
  <c r="AM168" i="128" s="1"/>
  <c r="AM165" i="128" a="1"/>
  <c r="AM165" i="128" s="1"/>
  <c r="AM162" i="128" a="1"/>
  <c r="AM162" i="128" s="1"/>
  <c r="AM159" i="128" a="1"/>
  <c r="AM159" i="128" s="1"/>
  <c r="AM156" i="128" a="1"/>
  <c r="AM156" i="128" s="1"/>
  <c r="AM153" i="128" a="1"/>
  <c r="AM153" i="128" s="1"/>
  <c r="AM150" i="128" a="1"/>
  <c r="AM150" i="128" s="1"/>
  <c r="AM147" i="128" a="1"/>
  <c r="AM147" i="128" s="1"/>
  <c r="AM144" i="128" a="1"/>
  <c r="AM144" i="128" s="1"/>
  <c r="AM193" i="128" a="1"/>
  <c r="AM193" i="128" s="1"/>
  <c r="AM219" i="128" a="1"/>
  <c r="AM219" i="128" s="1"/>
  <c r="AM210" i="128" a="1"/>
  <c r="AM210" i="128" s="1"/>
  <c r="AM184" i="128" a="1"/>
  <c r="AM184" i="128" s="1"/>
  <c r="AM182" i="128" a="1"/>
  <c r="AM182" i="128" s="1"/>
  <c r="AM181" i="128" a="1"/>
  <c r="AM181" i="128" s="1"/>
  <c r="AM179" i="128" a="1"/>
  <c r="AM179" i="128" s="1"/>
  <c r="AM178" i="128" a="1"/>
  <c r="AM178" i="128" s="1"/>
  <c r="AM176" i="128" a="1"/>
  <c r="AM176" i="128" s="1"/>
  <c r="AM175" i="128" a="1"/>
  <c r="AM175" i="128" s="1"/>
  <c r="AM173" i="128" a="1"/>
  <c r="AM173" i="128" s="1"/>
  <c r="AM172" i="128" a="1"/>
  <c r="AM172" i="128" s="1"/>
  <c r="AM170" i="128" a="1"/>
  <c r="AM170" i="128" s="1"/>
  <c r="AM167" i="128" a="1"/>
  <c r="AM167" i="128" s="1"/>
  <c r="AM164" i="128" a="1"/>
  <c r="AM164" i="128" s="1"/>
  <c r="AM161" i="128" a="1"/>
  <c r="AM161" i="128" s="1"/>
  <c r="AM198" i="128" a="1"/>
  <c r="AM198" i="128" s="1"/>
  <c r="AM195" i="128" a="1"/>
  <c r="AM195" i="128" s="1"/>
  <c r="AM183" i="128" a="1"/>
  <c r="AM183" i="128" s="1"/>
  <c r="AM180" i="128" a="1"/>
  <c r="AM180" i="128" s="1"/>
  <c r="AM177" i="128" a="1"/>
  <c r="AM177" i="128" s="1"/>
  <c r="AM174" i="128" a="1"/>
  <c r="AM174" i="128" s="1"/>
  <c r="AM171" i="128" a="1"/>
  <c r="AM171" i="128" s="1"/>
  <c r="AM249" i="128" a="1"/>
  <c r="AM249" i="128" s="1"/>
  <c r="AM121" i="128" a="1"/>
  <c r="AM121" i="128" s="1"/>
  <c r="AM118" i="128" a="1"/>
  <c r="AM118" i="128" s="1"/>
  <c r="AM115" i="128" a="1"/>
  <c r="AM115" i="128" s="1"/>
  <c r="AM112" i="128" a="1"/>
  <c r="AM112" i="128" s="1"/>
  <c r="AM109" i="128" a="1"/>
  <c r="AM109" i="128" s="1"/>
  <c r="AM106" i="128" a="1"/>
  <c r="AM106" i="128" s="1"/>
  <c r="AM103" i="128" a="1"/>
  <c r="AM103" i="128" s="1"/>
  <c r="AM100" i="128" a="1"/>
  <c r="AM100" i="128" s="1"/>
  <c r="AM97" i="128" a="1"/>
  <c r="AM97" i="128" s="1"/>
  <c r="AM94" i="128" a="1"/>
  <c r="AM94" i="128" s="1"/>
  <c r="AM91" i="128" a="1"/>
  <c r="AM91" i="128" s="1"/>
  <c r="AM88" i="128" a="1"/>
  <c r="AM88" i="128" s="1"/>
  <c r="AM146" i="128" a="1"/>
  <c r="AM146" i="128" s="1"/>
  <c r="AM143" i="128" a="1"/>
  <c r="AM143" i="128" s="1"/>
  <c r="AM134" i="128" a="1"/>
  <c r="AM134" i="128" s="1"/>
  <c r="AM155" i="128" a="1"/>
  <c r="AM155" i="128" s="1"/>
  <c r="AM135" i="128" a="1"/>
  <c r="AM135" i="128" s="1"/>
  <c r="AM124" i="128" a="1"/>
  <c r="AM124" i="128" s="1"/>
  <c r="AM149" i="128" a="1"/>
  <c r="AM149" i="128" s="1"/>
  <c r="AM123" i="128" a="1"/>
  <c r="AM123" i="128" s="1"/>
  <c r="AM120" i="128" a="1"/>
  <c r="AM120" i="128" s="1"/>
  <c r="AM117" i="128" a="1"/>
  <c r="AM117" i="128" s="1"/>
  <c r="AM114" i="128" a="1"/>
  <c r="AM114" i="128" s="1"/>
  <c r="AM111" i="128" a="1"/>
  <c r="AM111" i="128" s="1"/>
  <c r="AM108" i="128" a="1"/>
  <c r="AM108" i="128" s="1"/>
  <c r="AM105" i="128" a="1"/>
  <c r="AM105" i="128" s="1"/>
  <c r="AM102" i="128" a="1"/>
  <c r="AM102" i="128" s="1"/>
  <c r="AM99" i="128" a="1"/>
  <c r="AM99" i="128" s="1"/>
  <c r="AM96" i="128" a="1"/>
  <c r="AM96" i="128" s="1"/>
  <c r="AM93" i="128" a="1"/>
  <c r="AM93" i="128" s="1"/>
  <c r="AM90" i="128" a="1"/>
  <c r="AM90" i="128" s="1"/>
  <c r="AM140" i="128" a="1"/>
  <c r="AM140" i="128" s="1"/>
  <c r="AM131" i="128" a="1"/>
  <c r="AM131" i="128" s="1"/>
  <c r="AM125" i="128" a="1"/>
  <c r="AM125" i="128" s="1"/>
  <c r="AM126" i="128" a="1"/>
  <c r="AM126" i="128" s="1"/>
  <c r="AM141" i="128" a="1"/>
  <c r="AM141" i="128" s="1"/>
  <c r="AM132" i="128" a="1"/>
  <c r="AM132" i="128" s="1"/>
  <c r="AM127" i="128" a="1"/>
  <c r="AM127" i="128" s="1"/>
  <c r="AM152" i="128" a="1"/>
  <c r="AM152" i="128" s="1"/>
  <c r="AM122" i="128" a="1"/>
  <c r="AM122" i="128" s="1"/>
  <c r="AM119" i="128" a="1"/>
  <c r="AM119" i="128" s="1"/>
  <c r="AM116" i="128" a="1"/>
  <c r="AM116" i="128" s="1"/>
  <c r="AM113" i="128" a="1"/>
  <c r="AM113" i="128" s="1"/>
  <c r="AM110" i="128" a="1"/>
  <c r="AM110" i="128" s="1"/>
  <c r="AM107" i="128" a="1"/>
  <c r="AM107" i="128" s="1"/>
  <c r="AM104" i="128" a="1"/>
  <c r="AM104" i="128" s="1"/>
  <c r="AM137" i="128" a="1"/>
  <c r="AM137" i="128" s="1"/>
  <c r="AM128" i="128" a="1"/>
  <c r="AM128" i="128" s="1"/>
  <c r="AM158" i="128" a="1"/>
  <c r="AM158" i="128" s="1"/>
  <c r="AM87" i="128" a="1"/>
  <c r="AM87" i="128" s="1"/>
  <c r="AM8" i="128" a="1"/>
  <c r="AM8" i="128" s="1"/>
  <c r="AM129" i="128" a="1"/>
  <c r="AM129" i="128" s="1"/>
  <c r="AM24" i="128" a="1"/>
  <c r="AM24" i="128" s="1"/>
  <c r="AM21" i="128" a="1"/>
  <c r="AM21" i="128" s="1"/>
  <c r="AM19" i="128" a="1"/>
  <c r="AM19" i="128" s="1"/>
  <c r="AM10" i="128" a="1"/>
  <c r="AM10" i="128" s="1"/>
  <c r="AM80" i="128" a="1"/>
  <c r="AM80" i="128" s="1"/>
  <c r="AM77" i="128" a="1"/>
  <c r="AM77" i="128" s="1"/>
  <c r="AM74" i="128" a="1"/>
  <c r="AM74" i="128" s="1"/>
  <c r="AM71" i="128" a="1"/>
  <c r="AM71" i="128" s="1"/>
  <c r="AM68" i="128" a="1"/>
  <c r="AM68" i="128" s="1"/>
  <c r="AM65" i="128" a="1"/>
  <c r="AM65" i="128" s="1"/>
  <c r="AM62" i="128" a="1"/>
  <c r="AM62" i="128" s="1"/>
  <c r="AM59" i="128" a="1"/>
  <c r="AM59" i="128" s="1"/>
  <c r="AM56" i="128" a="1"/>
  <c r="AM56" i="128" s="1"/>
  <c r="AM53" i="128" a="1"/>
  <c r="AM53" i="128" s="1"/>
  <c r="AM50" i="128" a="1"/>
  <c r="AM50" i="128" s="1"/>
  <c r="AM47" i="128" a="1"/>
  <c r="AM47" i="128" s="1"/>
  <c r="AM44" i="128" a="1"/>
  <c r="AM44" i="128" s="1"/>
  <c r="AM41" i="128" a="1"/>
  <c r="AM41" i="128" s="1"/>
  <c r="AM38" i="128" a="1"/>
  <c r="AM38" i="128" s="1"/>
  <c r="AM35" i="128" a="1"/>
  <c r="AM35" i="128" s="1"/>
  <c r="AM32" i="128" a="1"/>
  <c r="AM32" i="128" s="1"/>
  <c r="AM29" i="128" a="1"/>
  <c r="AM29" i="128" s="1"/>
  <c r="AM26" i="128" a="1"/>
  <c r="AM26" i="128" s="1"/>
  <c r="AM11" i="128" a="1"/>
  <c r="AM11" i="128" s="1"/>
  <c r="AM12" i="128" a="1"/>
  <c r="AM12" i="128" s="1"/>
  <c r="AM101" i="128" a="1"/>
  <c r="AM101" i="128" s="1"/>
  <c r="AM98" i="128" a="1"/>
  <c r="AM98" i="128" s="1"/>
  <c r="AM95" i="128" a="1"/>
  <c r="AM95" i="128" s="1"/>
  <c r="AM92" i="128" a="1"/>
  <c r="AM92" i="128" s="1"/>
  <c r="AM89" i="128" a="1"/>
  <c r="AM89" i="128" s="1"/>
  <c r="AM84" i="128" a="1"/>
  <c r="AM84" i="128" s="1"/>
  <c r="AM23" i="128" a="1"/>
  <c r="AM23" i="128" s="1"/>
  <c r="AM14" i="128" a="1"/>
  <c r="AM14" i="128" s="1"/>
  <c r="AM138" i="128" a="1"/>
  <c r="AM138" i="128" s="1"/>
  <c r="AM83" i="128" a="1"/>
  <c r="AM83" i="128" s="1"/>
  <c r="AM79" i="128" a="1"/>
  <c r="AM79" i="128" s="1"/>
  <c r="AM76" i="128" a="1"/>
  <c r="AM76" i="128" s="1"/>
  <c r="AM73" i="128" a="1"/>
  <c r="AM73" i="128" s="1"/>
  <c r="AM70" i="128" a="1"/>
  <c r="AM70" i="128" s="1"/>
  <c r="AM67" i="128" a="1"/>
  <c r="AM67" i="128" s="1"/>
  <c r="AM64" i="128" a="1"/>
  <c r="AM64" i="128" s="1"/>
  <c r="AM61" i="128" a="1"/>
  <c r="AM61" i="128" s="1"/>
  <c r="AM58" i="128" a="1"/>
  <c r="AM58" i="128" s="1"/>
  <c r="AM55" i="128" a="1"/>
  <c r="AM55" i="128" s="1"/>
  <c r="AM52" i="128" a="1"/>
  <c r="AM52" i="128" s="1"/>
  <c r="AM49" i="128" a="1"/>
  <c r="AM49" i="128" s="1"/>
  <c r="AM46" i="128" a="1"/>
  <c r="AM46" i="128" s="1"/>
  <c r="AM43" i="128" a="1"/>
  <c r="AM43" i="128" s="1"/>
  <c r="AM40" i="128" a="1"/>
  <c r="AM40" i="128" s="1"/>
  <c r="AM37" i="128" a="1"/>
  <c r="AM37" i="128" s="1"/>
  <c r="AM34" i="128" a="1"/>
  <c r="AM34" i="128" s="1"/>
  <c r="AM31" i="128" a="1"/>
  <c r="AM31" i="128" s="1"/>
  <c r="AM28" i="128" a="1"/>
  <c r="AM28" i="128" s="1"/>
  <c r="AM85" i="128" a="1"/>
  <c r="AM85" i="128" s="1"/>
  <c r="AM20" i="128" a="1"/>
  <c r="AM20" i="128" s="1"/>
  <c r="AM18" i="128" a="1"/>
  <c r="AM18" i="128" s="1"/>
  <c r="AM16" i="128" a="1"/>
  <c r="AM16" i="128" s="1"/>
  <c r="AM86" i="128" a="1"/>
  <c r="AM86" i="128" s="1"/>
  <c r="AM82" i="128" a="1"/>
  <c r="AM82" i="128" s="1"/>
  <c r="AM25" i="128" a="1"/>
  <c r="AM25" i="128" s="1"/>
  <c r="AM22" i="128" a="1"/>
  <c r="AM22" i="128" s="1"/>
  <c r="AM6" i="128" a="1"/>
  <c r="AM6" i="128" s="1"/>
  <c r="AI332" i="128" a="1"/>
  <c r="AI332" i="128" s="1"/>
  <c r="AI329" i="128" a="1"/>
  <c r="AI329" i="128" s="1"/>
  <c r="AI326" i="128" a="1"/>
  <c r="AI326" i="128" s="1"/>
  <c r="AI323" i="128" a="1"/>
  <c r="AI323" i="128" s="1"/>
  <c r="AI320" i="128" a="1"/>
  <c r="AI320" i="128" s="1"/>
  <c r="AI317" i="128" a="1"/>
  <c r="AI317" i="128" s="1"/>
  <c r="AI314" i="128" a="1"/>
  <c r="AI314" i="128" s="1"/>
  <c r="AI311" i="128" a="1"/>
  <c r="AI311" i="128" s="1"/>
  <c r="AI308" i="128" a="1"/>
  <c r="AI308" i="128" s="1"/>
  <c r="AI305" i="128" a="1"/>
  <c r="AI305" i="128" s="1"/>
  <c r="AI302" i="128" a="1"/>
  <c r="AI302" i="128" s="1"/>
  <c r="AI299" i="128" a="1"/>
  <c r="AI299" i="128" s="1"/>
  <c r="AI296" i="128" a="1"/>
  <c r="AI296" i="128" s="1"/>
  <c r="AI293" i="128" a="1"/>
  <c r="AI293" i="128" s="1"/>
  <c r="AI290" i="128" a="1"/>
  <c r="AI290" i="128" s="1"/>
  <c r="AI287" i="128" a="1"/>
  <c r="AI287" i="128" s="1"/>
  <c r="AI284" i="128" a="1"/>
  <c r="AI284" i="128" s="1"/>
  <c r="AI331" i="128" a="1"/>
  <c r="AI331" i="128" s="1"/>
  <c r="AI328" i="128" a="1"/>
  <c r="AI328" i="128" s="1"/>
  <c r="AI325" i="128" a="1"/>
  <c r="AI325" i="128" s="1"/>
  <c r="AI322" i="128" a="1"/>
  <c r="AI322" i="128" s="1"/>
  <c r="AI319" i="128" a="1"/>
  <c r="AI319" i="128" s="1"/>
  <c r="AI316" i="128" a="1"/>
  <c r="AI316" i="128" s="1"/>
  <c r="AI313" i="128" a="1"/>
  <c r="AI313" i="128" s="1"/>
  <c r="AI310" i="128" a="1"/>
  <c r="AI310" i="128" s="1"/>
  <c r="AI307" i="128" a="1"/>
  <c r="AI307" i="128" s="1"/>
  <c r="AI304" i="128" a="1"/>
  <c r="AI304" i="128" s="1"/>
  <c r="AI301" i="128" a="1"/>
  <c r="AI301" i="128" s="1"/>
  <c r="AI298" i="128" a="1"/>
  <c r="AI298" i="128" s="1"/>
  <c r="AI295" i="128" a="1"/>
  <c r="AI295" i="128" s="1"/>
  <c r="AI333" i="128" a="1"/>
  <c r="AI333" i="128" s="1"/>
  <c r="AI330" i="128" a="1"/>
  <c r="AI330" i="128" s="1"/>
  <c r="AI327" i="128" a="1"/>
  <c r="AI327" i="128" s="1"/>
  <c r="AI324" i="128" a="1"/>
  <c r="AI324" i="128" s="1"/>
  <c r="AI321" i="128" a="1"/>
  <c r="AI321" i="128" s="1"/>
  <c r="AI318" i="128" a="1"/>
  <c r="AI318" i="128" s="1"/>
  <c r="AI315" i="128" a="1"/>
  <c r="AI315" i="128" s="1"/>
  <c r="AI312" i="128" a="1"/>
  <c r="AI312" i="128" s="1"/>
  <c r="AI309" i="128" a="1"/>
  <c r="AI309" i="128" s="1"/>
  <c r="AI306" i="128" a="1"/>
  <c r="AI306" i="128" s="1"/>
  <c r="AI303" i="128" a="1"/>
  <c r="AI303" i="128" s="1"/>
  <c r="AI297" i="128" a="1"/>
  <c r="AI297" i="128" s="1"/>
  <c r="AI270" i="128" a="1"/>
  <c r="AI270" i="128" s="1"/>
  <c r="AI267" i="128" a="1"/>
  <c r="AI267" i="128" s="1"/>
  <c r="AI264" i="128" a="1"/>
  <c r="AI264" i="128" s="1"/>
  <c r="AI261" i="128" a="1"/>
  <c r="AI261" i="128" s="1"/>
  <c r="AI258" i="128" a="1"/>
  <c r="AI258" i="128" s="1"/>
  <c r="AI255" i="128" a="1"/>
  <c r="AI255" i="128" s="1"/>
  <c r="AI291" i="128" a="1"/>
  <c r="AI291" i="128" s="1"/>
  <c r="AI282" i="128" a="1"/>
  <c r="AI282" i="128" s="1"/>
  <c r="AI279" i="128" a="1"/>
  <c r="AI279" i="128" s="1"/>
  <c r="AI289" i="128" a="1"/>
  <c r="AI289" i="128" s="1"/>
  <c r="AI275" i="128" a="1"/>
  <c r="AI275" i="128" s="1"/>
  <c r="AI271" i="128" a="1"/>
  <c r="AI271" i="128" s="1"/>
  <c r="AI276" i="128" a="1"/>
  <c r="AI276" i="128" s="1"/>
  <c r="AI269" i="128" a="1"/>
  <c r="AI269" i="128" s="1"/>
  <c r="AI266" i="128" a="1"/>
  <c r="AI266" i="128" s="1"/>
  <c r="AI263" i="128" a="1"/>
  <c r="AI263" i="128" s="1"/>
  <c r="AI260" i="128" a="1"/>
  <c r="AI260" i="128" s="1"/>
  <c r="AI257" i="128" a="1"/>
  <c r="AI257" i="128" s="1"/>
  <c r="AI294" i="128" a="1"/>
  <c r="AI294" i="128" s="1"/>
  <c r="AI285" i="128" a="1"/>
  <c r="AI285" i="128" s="1"/>
  <c r="AI280" i="128" a="1"/>
  <c r="AI280" i="128" s="1"/>
  <c r="AI292" i="128" a="1"/>
  <c r="AI292" i="128" s="1"/>
  <c r="AI283" i="128" a="1"/>
  <c r="AI283" i="128" s="1"/>
  <c r="AI272" i="128" a="1"/>
  <c r="AI272" i="128" s="1"/>
  <c r="AI277" i="128" a="1"/>
  <c r="AI277" i="128" s="1"/>
  <c r="AI300" i="128" a="1"/>
  <c r="AI300" i="128" s="1"/>
  <c r="AI273" i="128" a="1"/>
  <c r="AI273" i="128" s="1"/>
  <c r="AI268" i="128" a="1"/>
  <c r="AI268" i="128" s="1"/>
  <c r="AI265" i="128" a="1"/>
  <c r="AI265" i="128" s="1"/>
  <c r="AI262" i="128" a="1"/>
  <c r="AI262" i="128" s="1"/>
  <c r="AI259" i="128" a="1"/>
  <c r="AI259" i="128" s="1"/>
  <c r="AI256" i="128" a="1"/>
  <c r="AI256" i="128" s="1"/>
  <c r="AI253" i="128" a="1"/>
  <c r="AI253" i="128" s="1"/>
  <c r="AI286" i="128" a="1"/>
  <c r="AI286" i="128" s="1"/>
  <c r="AI278" i="128" a="1"/>
  <c r="AI278" i="128" s="1"/>
  <c r="AI288" i="128" a="1"/>
  <c r="AI288" i="128" s="1"/>
  <c r="AI247" i="128" a="1"/>
  <c r="AI247" i="128" s="1"/>
  <c r="AI246" i="128" a="1"/>
  <c r="AI246" i="128" s="1"/>
  <c r="AI237" i="128" a="1"/>
  <c r="AI237" i="128" s="1"/>
  <c r="AI232" i="128" a="1"/>
  <c r="AI232" i="128" s="1"/>
  <c r="AI252" i="128" a="1"/>
  <c r="AI252" i="128" s="1"/>
  <c r="AI236" i="128" a="1"/>
  <c r="AI236" i="128" s="1"/>
  <c r="AI227" i="128" a="1"/>
  <c r="AI227" i="128" s="1"/>
  <c r="AI248" i="128" a="1"/>
  <c r="AI248" i="128" s="1"/>
  <c r="AI231" i="128" a="1"/>
  <c r="AI231" i="128" s="1"/>
  <c r="AI223" i="128" a="1"/>
  <c r="AI223" i="128" s="1"/>
  <c r="AI220" i="128" a="1"/>
  <c r="AI220" i="128" s="1"/>
  <c r="AI217" i="128" a="1"/>
  <c r="AI217" i="128" s="1"/>
  <c r="AI214" i="128" a="1"/>
  <c r="AI214" i="128" s="1"/>
  <c r="AI211" i="128" a="1"/>
  <c r="AI211" i="128" s="1"/>
  <c r="AI208" i="128" a="1"/>
  <c r="AI208" i="128" s="1"/>
  <c r="AI205" i="128" a="1"/>
  <c r="AI205" i="128" s="1"/>
  <c r="AI202" i="128" a="1"/>
  <c r="AI202" i="128" s="1"/>
  <c r="AI199" i="128" a="1"/>
  <c r="AI199" i="128" s="1"/>
  <c r="AI196" i="128" a="1"/>
  <c r="AI196" i="128" s="1"/>
  <c r="AI193" i="128" a="1"/>
  <c r="AI193" i="128" s="1"/>
  <c r="AI190" i="128" a="1"/>
  <c r="AI190" i="128" s="1"/>
  <c r="AI187" i="128" a="1"/>
  <c r="AI187" i="128" s="1"/>
  <c r="AI235" i="128" a="1"/>
  <c r="AI235" i="128" s="1"/>
  <c r="AI226" i="128" a="1"/>
  <c r="AI226" i="128" s="1"/>
  <c r="AI249" i="128" a="1"/>
  <c r="AI249" i="128" s="1"/>
  <c r="AI230" i="128" a="1"/>
  <c r="AI230" i="128" s="1"/>
  <c r="AI250" i="128" a="1"/>
  <c r="AI250" i="128" s="1"/>
  <c r="AI274" i="128" a="1"/>
  <c r="AI274" i="128" s="1"/>
  <c r="AI254" i="128" a="1"/>
  <c r="AI254" i="128" s="1"/>
  <c r="AI234" i="128" a="1"/>
  <c r="AI234" i="128" s="1"/>
  <c r="AI225" i="128" a="1"/>
  <c r="AI225" i="128" s="1"/>
  <c r="AI222" i="128" a="1"/>
  <c r="AI222" i="128" s="1"/>
  <c r="AI219" i="128" a="1"/>
  <c r="AI219" i="128" s="1"/>
  <c r="AI216" i="128" a="1"/>
  <c r="AI216" i="128" s="1"/>
  <c r="AI213" i="128" a="1"/>
  <c r="AI213" i="128" s="1"/>
  <c r="AI210" i="128" a="1"/>
  <c r="AI210" i="128" s="1"/>
  <c r="AI207" i="128" a="1"/>
  <c r="AI207" i="128" s="1"/>
  <c r="AI204" i="128" a="1"/>
  <c r="AI204" i="128" s="1"/>
  <c r="AI201" i="128" a="1"/>
  <c r="AI201" i="128" s="1"/>
  <c r="AI198" i="128" a="1"/>
  <c r="AI198" i="128" s="1"/>
  <c r="AI195" i="128" a="1"/>
  <c r="AI195" i="128" s="1"/>
  <c r="AI281" i="128" a="1"/>
  <c r="AI281" i="128" s="1"/>
  <c r="AI229" i="128" a="1"/>
  <c r="AI229" i="128" s="1"/>
  <c r="AI251" i="128" a="1"/>
  <c r="AI251" i="128" s="1"/>
  <c r="AI244" i="128" a="1"/>
  <c r="AI244" i="128" s="1"/>
  <c r="AI242" i="128" a="1"/>
  <c r="AI242" i="128" s="1"/>
  <c r="AI241" i="128" a="1"/>
  <c r="AI241" i="128" s="1"/>
  <c r="AI239" i="128" a="1"/>
  <c r="AI239" i="128" s="1"/>
  <c r="AI233" i="128" a="1"/>
  <c r="AI233" i="128" s="1"/>
  <c r="AI245" i="128" a="1"/>
  <c r="AI245" i="128" s="1"/>
  <c r="AI243" i="128" a="1"/>
  <c r="AI243" i="128" s="1"/>
  <c r="AI240" i="128" a="1"/>
  <c r="AI240" i="128" s="1"/>
  <c r="AI238" i="128" a="1"/>
  <c r="AI238" i="128" s="1"/>
  <c r="AI188" i="128" a="1"/>
  <c r="AI188" i="128" s="1"/>
  <c r="AI191" i="128" a="1"/>
  <c r="AI191" i="128" s="1"/>
  <c r="AI168" i="128" a="1"/>
  <c r="AI168" i="128" s="1"/>
  <c r="AI165" i="128" a="1"/>
  <c r="AI165" i="128" s="1"/>
  <c r="AI162" i="128" a="1"/>
  <c r="AI162" i="128" s="1"/>
  <c r="AI159" i="128" a="1"/>
  <c r="AI159" i="128" s="1"/>
  <c r="AI156" i="128" a="1"/>
  <c r="AI156" i="128" s="1"/>
  <c r="AI153" i="128" a="1"/>
  <c r="AI153" i="128" s="1"/>
  <c r="AI150" i="128" a="1"/>
  <c r="AI150" i="128" s="1"/>
  <c r="AI147" i="128" a="1"/>
  <c r="AI147" i="128" s="1"/>
  <c r="AI144" i="128" a="1"/>
  <c r="AI144" i="128" s="1"/>
  <c r="AI141" i="128" a="1"/>
  <c r="AI141" i="128" s="1"/>
  <c r="AI138" i="128" a="1"/>
  <c r="AI138" i="128" s="1"/>
  <c r="AI135" i="128" a="1"/>
  <c r="AI135" i="128" s="1"/>
  <c r="AI132" i="128" a="1"/>
  <c r="AI132" i="128" s="1"/>
  <c r="AI129" i="128" a="1"/>
  <c r="AI129" i="128" s="1"/>
  <c r="AI224" i="128" a="1"/>
  <c r="AI224" i="128" s="1"/>
  <c r="AI215" i="128" a="1"/>
  <c r="AI215" i="128" s="1"/>
  <c r="AI206" i="128" a="1"/>
  <c r="AI206" i="128" s="1"/>
  <c r="AI189" i="128" a="1"/>
  <c r="AI189" i="128" s="1"/>
  <c r="AI184" i="128" a="1"/>
  <c r="AI184" i="128" s="1"/>
  <c r="AI183" i="128" a="1"/>
  <c r="AI183" i="128" s="1"/>
  <c r="AI181" i="128" a="1"/>
  <c r="AI181" i="128" s="1"/>
  <c r="AI180" i="128" a="1"/>
  <c r="AI180" i="128" s="1"/>
  <c r="AI178" i="128" a="1"/>
  <c r="AI178" i="128" s="1"/>
  <c r="AI177" i="128" a="1"/>
  <c r="AI177" i="128" s="1"/>
  <c r="AI175" i="128" a="1"/>
  <c r="AI175" i="128" s="1"/>
  <c r="AI174" i="128" a="1"/>
  <c r="AI174" i="128" s="1"/>
  <c r="AI172" i="128" a="1"/>
  <c r="AI172" i="128" s="1"/>
  <c r="AI171" i="128" a="1"/>
  <c r="AI171" i="128" s="1"/>
  <c r="AI197" i="128" a="1"/>
  <c r="AI197" i="128" s="1"/>
  <c r="AI186" i="128" a="1"/>
  <c r="AI186" i="128" s="1"/>
  <c r="AI185" i="128" a="1"/>
  <c r="AI185" i="128" s="1"/>
  <c r="AI182" i="128" a="1"/>
  <c r="AI182" i="128" s="1"/>
  <c r="AI179" i="128" a="1"/>
  <c r="AI179" i="128" s="1"/>
  <c r="AI176" i="128" a="1"/>
  <c r="AI176" i="128" s="1"/>
  <c r="AI173" i="128" a="1"/>
  <c r="AI173" i="128" s="1"/>
  <c r="AI200" i="128" a="1"/>
  <c r="AI200" i="128" s="1"/>
  <c r="AI194" i="128" a="1"/>
  <c r="AI194" i="128" s="1"/>
  <c r="AI170" i="128" a="1"/>
  <c r="AI170" i="128" s="1"/>
  <c r="AI167" i="128" a="1"/>
  <c r="AI167" i="128" s="1"/>
  <c r="AI164" i="128" a="1"/>
  <c r="AI164" i="128" s="1"/>
  <c r="AI161" i="128" a="1"/>
  <c r="AI161" i="128" s="1"/>
  <c r="AI158" i="128" a="1"/>
  <c r="AI158" i="128" s="1"/>
  <c r="AI155" i="128" a="1"/>
  <c r="AI155" i="128" s="1"/>
  <c r="AI152" i="128" a="1"/>
  <c r="AI152" i="128" s="1"/>
  <c r="AI149" i="128" a="1"/>
  <c r="AI149" i="128" s="1"/>
  <c r="AI146" i="128" a="1"/>
  <c r="AI146" i="128" s="1"/>
  <c r="AI192" i="128" a="1"/>
  <c r="AI192" i="128" s="1"/>
  <c r="AI221" i="128" a="1"/>
  <c r="AI221" i="128" s="1"/>
  <c r="AI212" i="128" a="1"/>
  <c r="AI212" i="128" s="1"/>
  <c r="AI203" i="128" a="1"/>
  <c r="AI203" i="128" s="1"/>
  <c r="AI169" i="128" a="1"/>
  <c r="AI169" i="128" s="1"/>
  <c r="AI166" i="128" a="1"/>
  <c r="AI166" i="128" s="1"/>
  <c r="AI163" i="128" a="1"/>
  <c r="AI163" i="128" s="1"/>
  <c r="AI228" i="128" a="1"/>
  <c r="AI228" i="128" s="1"/>
  <c r="AI123" i="128" a="1"/>
  <c r="AI123" i="128" s="1"/>
  <c r="AI120" i="128" a="1"/>
  <c r="AI120" i="128" s="1"/>
  <c r="AI117" i="128" a="1"/>
  <c r="AI117" i="128" s="1"/>
  <c r="AI114" i="128" a="1"/>
  <c r="AI114" i="128" s="1"/>
  <c r="AI111" i="128" a="1"/>
  <c r="AI111" i="128" s="1"/>
  <c r="AI108" i="128" a="1"/>
  <c r="AI108" i="128" s="1"/>
  <c r="AI105" i="128" a="1"/>
  <c r="AI105" i="128" s="1"/>
  <c r="AI102" i="128" a="1"/>
  <c r="AI102" i="128" s="1"/>
  <c r="AI99" i="128" a="1"/>
  <c r="AI99" i="128" s="1"/>
  <c r="AI96" i="128" a="1"/>
  <c r="AI96" i="128" s="1"/>
  <c r="AI93" i="128" a="1"/>
  <c r="AI93" i="128" s="1"/>
  <c r="AI90" i="128" a="1"/>
  <c r="AI90" i="128" s="1"/>
  <c r="AI87" i="128" a="1"/>
  <c r="AI87" i="128" s="1"/>
  <c r="AI145" i="128" a="1"/>
  <c r="AI145" i="128" s="1"/>
  <c r="AI137" i="128" a="1"/>
  <c r="AI137" i="128" s="1"/>
  <c r="AI127" i="128" a="1"/>
  <c r="AI127" i="128" s="1"/>
  <c r="AI160" i="128" a="1"/>
  <c r="AI160" i="128" s="1"/>
  <c r="AI148" i="128" a="1"/>
  <c r="AI148" i="128" s="1"/>
  <c r="AI128" i="128" a="1"/>
  <c r="AI128" i="128" s="1"/>
  <c r="AI218" i="128" a="1"/>
  <c r="AI218" i="128" s="1"/>
  <c r="AI142" i="128" a="1"/>
  <c r="AI142" i="128" s="1"/>
  <c r="AI133" i="128" a="1"/>
  <c r="AI133" i="128" s="1"/>
  <c r="AI209" i="128" a="1"/>
  <c r="AI209" i="128" s="1"/>
  <c r="AI122" i="128" a="1"/>
  <c r="AI122" i="128" s="1"/>
  <c r="AI119" i="128" a="1"/>
  <c r="AI119" i="128" s="1"/>
  <c r="AI116" i="128" a="1"/>
  <c r="AI116" i="128" s="1"/>
  <c r="AI113" i="128" a="1"/>
  <c r="AI113" i="128" s="1"/>
  <c r="AI110" i="128" a="1"/>
  <c r="AI110" i="128" s="1"/>
  <c r="AI107" i="128" a="1"/>
  <c r="AI107" i="128" s="1"/>
  <c r="AI104" i="128" a="1"/>
  <c r="AI104" i="128" s="1"/>
  <c r="AI101" i="128" a="1"/>
  <c r="AI101" i="128" s="1"/>
  <c r="AI98" i="128" a="1"/>
  <c r="AI98" i="128" s="1"/>
  <c r="AI95" i="128" a="1"/>
  <c r="AI95" i="128" s="1"/>
  <c r="AI92" i="128" a="1"/>
  <c r="AI92" i="128" s="1"/>
  <c r="AI143" i="128" a="1"/>
  <c r="AI143" i="128" s="1"/>
  <c r="AI134" i="128" a="1"/>
  <c r="AI134" i="128" s="1"/>
  <c r="AI157" i="128" a="1"/>
  <c r="AI157" i="128" s="1"/>
  <c r="AI151" i="128" a="1"/>
  <c r="AI151" i="128" s="1"/>
  <c r="AI139" i="128" a="1"/>
  <c r="AI139" i="128" s="1"/>
  <c r="AI130" i="128" a="1"/>
  <c r="AI130" i="128" s="1"/>
  <c r="AI121" i="128" a="1"/>
  <c r="AI121" i="128" s="1"/>
  <c r="AI118" i="128" a="1"/>
  <c r="AI118" i="128" s="1"/>
  <c r="AI115" i="128" a="1"/>
  <c r="AI115" i="128" s="1"/>
  <c r="AI112" i="128" a="1"/>
  <c r="AI112" i="128" s="1"/>
  <c r="AI109" i="128" a="1"/>
  <c r="AI109" i="128" s="1"/>
  <c r="AI106" i="128" a="1"/>
  <c r="AI106" i="128" s="1"/>
  <c r="AI103" i="128" a="1"/>
  <c r="AI103" i="128" s="1"/>
  <c r="AI140" i="128" a="1"/>
  <c r="AI140" i="128" s="1"/>
  <c r="AI131" i="128" a="1"/>
  <c r="AI131" i="128" s="1"/>
  <c r="AI124" i="128" a="1"/>
  <c r="AI124" i="128" s="1"/>
  <c r="AI154" i="128" a="1"/>
  <c r="AI154" i="128" s="1"/>
  <c r="AI125" i="128" a="1"/>
  <c r="AI125" i="128" s="1"/>
  <c r="AI85" i="128" a="1"/>
  <c r="AI85" i="128" s="1"/>
  <c r="AI12" i="128" a="1"/>
  <c r="AI12" i="128" s="1"/>
  <c r="AI84" i="128" a="1"/>
  <c r="AI84" i="128" s="1"/>
  <c r="AI83" i="128" a="1"/>
  <c r="AI83" i="128" s="1"/>
  <c r="AI86" i="128" a="1"/>
  <c r="AI86" i="128" s="1"/>
  <c r="AI23" i="128" a="1"/>
  <c r="AI23" i="128" s="1"/>
  <c r="AI14" i="128" a="1"/>
  <c r="AI14" i="128" s="1"/>
  <c r="AI82" i="128" a="1"/>
  <c r="AI82" i="128" s="1"/>
  <c r="AI79" i="128" a="1"/>
  <c r="AI79" i="128" s="1"/>
  <c r="AI76" i="128" a="1"/>
  <c r="AI76" i="128" s="1"/>
  <c r="AI73" i="128" a="1"/>
  <c r="AI73" i="128" s="1"/>
  <c r="AI70" i="128" a="1"/>
  <c r="AI70" i="128" s="1"/>
  <c r="AI67" i="128" a="1"/>
  <c r="AI67" i="128" s="1"/>
  <c r="AI64" i="128" a="1"/>
  <c r="AI64" i="128" s="1"/>
  <c r="AI61" i="128" a="1"/>
  <c r="AI61" i="128" s="1"/>
  <c r="AI58" i="128" a="1"/>
  <c r="AI58" i="128" s="1"/>
  <c r="AI55" i="128" a="1"/>
  <c r="AI55" i="128" s="1"/>
  <c r="AI52" i="128" a="1"/>
  <c r="AI52" i="128" s="1"/>
  <c r="AI49" i="128" a="1"/>
  <c r="AI49" i="128" s="1"/>
  <c r="AI46" i="128" a="1"/>
  <c r="AI46" i="128" s="1"/>
  <c r="AI43" i="128" a="1"/>
  <c r="AI43" i="128" s="1"/>
  <c r="AI40" i="128" a="1"/>
  <c r="AI40" i="128" s="1"/>
  <c r="AI37" i="128" a="1"/>
  <c r="AI37" i="128" s="1"/>
  <c r="AI34" i="128" a="1"/>
  <c r="AI34" i="128" s="1"/>
  <c r="AI31" i="128" a="1"/>
  <c r="AI31" i="128" s="1"/>
  <c r="AI28" i="128" a="1"/>
  <c r="AI28" i="128" s="1"/>
  <c r="AI15" i="128" a="1"/>
  <c r="AI15" i="128" s="1"/>
  <c r="AI20" i="128" a="1"/>
  <c r="AI20" i="128" s="1"/>
  <c r="AI18" i="128" a="1"/>
  <c r="AI18" i="128" s="1"/>
  <c r="AI16" i="128" a="1"/>
  <c r="AI16" i="128" s="1"/>
  <c r="AI126" i="128" a="1"/>
  <c r="AI126" i="128" s="1"/>
  <c r="AI100" i="128" a="1"/>
  <c r="AI100" i="128" s="1"/>
  <c r="AI97" i="128" a="1"/>
  <c r="AI97" i="128" s="1"/>
  <c r="AI94" i="128" a="1"/>
  <c r="AI94" i="128" s="1"/>
  <c r="AI91" i="128" a="1"/>
  <c r="AI91" i="128" s="1"/>
  <c r="AI25" i="128" a="1"/>
  <c r="AI25" i="128" s="1"/>
  <c r="AI22" i="128" a="1"/>
  <c r="AI22" i="128" s="1"/>
  <c r="AI88" i="128" a="1"/>
  <c r="AI88" i="128" s="1"/>
  <c r="AI81" i="128" a="1"/>
  <c r="AI81" i="128" s="1"/>
  <c r="AI78" i="128" a="1"/>
  <c r="AI78" i="128" s="1"/>
  <c r="AI75" i="128" a="1"/>
  <c r="AI75" i="128" s="1"/>
  <c r="AI72" i="128" a="1"/>
  <c r="AI72" i="128" s="1"/>
  <c r="AI69" i="128" a="1"/>
  <c r="AI69" i="128" s="1"/>
  <c r="AI66" i="128" a="1"/>
  <c r="AI66" i="128" s="1"/>
  <c r="AI63" i="128" a="1"/>
  <c r="AI63" i="128" s="1"/>
  <c r="AI60" i="128" a="1"/>
  <c r="AI60" i="128" s="1"/>
  <c r="AI57" i="128" a="1"/>
  <c r="AI57" i="128" s="1"/>
  <c r="AI54" i="128" a="1"/>
  <c r="AI54" i="128" s="1"/>
  <c r="AI51" i="128" a="1"/>
  <c r="AI51" i="128" s="1"/>
  <c r="AI48" i="128" a="1"/>
  <c r="AI48" i="128" s="1"/>
  <c r="AI45" i="128" a="1"/>
  <c r="AI45" i="128" s="1"/>
  <c r="AI42" i="128" a="1"/>
  <c r="AI42" i="128" s="1"/>
  <c r="AI39" i="128" a="1"/>
  <c r="AI39" i="128" s="1"/>
  <c r="AI36" i="128" a="1"/>
  <c r="AI36" i="128" s="1"/>
  <c r="AI33" i="128" a="1"/>
  <c r="AI33" i="128" s="1"/>
  <c r="AI30" i="128" a="1"/>
  <c r="AI30" i="128" s="1"/>
  <c r="AI27" i="128" a="1"/>
  <c r="AI27" i="128" s="1"/>
  <c r="AI136" i="128" a="1"/>
  <c r="AI136" i="128" s="1"/>
  <c r="AI89" i="128" a="1"/>
  <c r="AI89" i="128" s="1"/>
  <c r="AI24" i="128" a="1"/>
  <c r="AI24" i="128" s="1"/>
  <c r="AI21" i="128" a="1"/>
  <c r="AI21" i="128" s="1"/>
  <c r="AI19" i="128" a="1"/>
  <c r="AI19" i="128" s="1"/>
  <c r="AI10" i="128" a="1"/>
  <c r="AI10" i="128" s="1"/>
  <c r="AJ331" i="128" a="1"/>
  <c r="AJ331" i="128" s="1"/>
  <c r="AJ328" i="128" a="1"/>
  <c r="AJ328" i="128" s="1"/>
  <c r="AJ325" i="128" a="1"/>
  <c r="AJ325" i="128" s="1"/>
  <c r="AJ322" i="128" a="1"/>
  <c r="AJ322" i="128" s="1"/>
  <c r="AJ319" i="128" a="1"/>
  <c r="AJ319" i="128" s="1"/>
  <c r="AJ316" i="128" a="1"/>
  <c r="AJ316" i="128" s="1"/>
  <c r="AJ313" i="128" a="1"/>
  <c r="AJ313" i="128" s="1"/>
  <c r="AJ310" i="128" a="1"/>
  <c r="AJ310" i="128" s="1"/>
  <c r="AJ333" i="128" a="1"/>
  <c r="AJ333" i="128" s="1"/>
  <c r="AJ330" i="128" a="1"/>
  <c r="AJ330" i="128" s="1"/>
  <c r="AJ327" i="128" a="1"/>
  <c r="AJ327" i="128" s="1"/>
  <c r="AJ324" i="128" a="1"/>
  <c r="AJ324" i="128" s="1"/>
  <c r="AJ321" i="128" a="1"/>
  <c r="AJ321" i="128" s="1"/>
  <c r="AJ318" i="128" a="1"/>
  <c r="AJ318" i="128" s="1"/>
  <c r="AJ291" i="128" a="1"/>
  <c r="AJ291" i="128" s="1"/>
  <c r="AJ282" i="128" a="1"/>
  <c r="AJ282" i="128" s="1"/>
  <c r="AJ279" i="128" a="1"/>
  <c r="AJ279" i="128" s="1"/>
  <c r="AJ332" i="128" a="1"/>
  <c r="AJ332" i="128" s="1"/>
  <c r="AJ323" i="128" a="1"/>
  <c r="AJ323" i="128" s="1"/>
  <c r="AJ299" i="128" a="1"/>
  <c r="AJ299" i="128" s="1"/>
  <c r="AJ289" i="128" a="1"/>
  <c r="AJ289" i="128" s="1"/>
  <c r="AJ275" i="128" a="1"/>
  <c r="AJ275" i="128" s="1"/>
  <c r="AJ311" i="128" a="1"/>
  <c r="AJ311" i="128" s="1"/>
  <c r="AJ307" i="128" a="1"/>
  <c r="AJ307" i="128" s="1"/>
  <c r="AJ304" i="128" a="1"/>
  <c r="AJ304" i="128" s="1"/>
  <c r="AJ301" i="128" a="1"/>
  <c r="AJ301" i="128" s="1"/>
  <c r="AJ271" i="128" a="1"/>
  <c r="AJ271" i="128" s="1"/>
  <c r="AJ269" i="128" a="1"/>
  <c r="AJ269" i="128" s="1"/>
  <c r="AJ266" i="128" a="1"/>
  <c r="AJ266" i="128" s="1"/>
  <c r="AJ263" i="128" a="1"/>
  <c r="AJ263" i="128" s="1"/>
  <c r="AJ260" i="128" a="1"/>
  <c r="AJ260" i="128" s="1"/>
  <c r="AJ257" i="128" a="1"/>
  <c r="AJ257" i="128" s="1"/>
  <c r="AJ254" i="128" a="1"/>
  <c r="AJ254" i="128" s="1"/>
  <c r="AJ251" i="128" a="1"/>
  <c r="AJ251" i="128" s="1"/>
  <c r="AJ248" i="128" a="1"/>
  <c r="AJ248" i="128" s="1"/>
  <c r="AJ245" i="128" a="1"/>
  <c r="AJ245" i="128" s="1"/>
  <c r="AJ242" i="128" a="1"/>
  <c r="AJ242" i="128" s="1"/>
  <c r="AJ239" i="128" a="1"/>
  <c r="AJ239" i="128" s="1"/>
  <c r="AJ315" i="128" a="1"/>
  <c r="AJ315" i="128" s="1"/>
  <c r="AJ287" i="128" a="1"/>
  <c r="AJ287" i="128" s="1"/>
  <c r="AJ276" i="128" a="1"/>
  <c r="AJ276" i="128" s="1"/>
  <c r="AJ294" i="128" a="1"/>
  <c r="AJ294" i="128" s="1"/>
  <c r="AJ285" i="128" a="1"/>
  <c r="AJ285" i="128" s="1"/>
  <c r="AJ280" i="128" a="1"/>
  <c r="AJ280" i="128" s="1"/>
  <c r="AJ329" i="128" a="1"/>
  <c r="AJ329" i="128" s="1"/>
  <c r="AJ320" i="128" a="1"/>
  <c r="AJ320" i="128" s="1"/>
  <c r="AJ296" i="128" a="1"/>
  <c r="AJ296" i="128" s="1"/>
  <c r="AJ292" i="128" a="1"/>
  <c r="AJ292" i="128" s="1"/>
  <c r="AJ283" i="128" a="1"/>
  <c r="AJ283" i="128" s="1"/>
  <c r="AJ272" i="128" a="1"/>
  <c r="AJ272" i="128" s="1"/>
  <c r="AJ314" i="128" a="1"/>
  <c r="AJ314" i="128" s="1"/>
  <c r="AJ306" i="128" a="1"/>
  <c r="AJ306" i="128" s="1"/>
  <c r="AJ303" i="128" a="1"/>
  <c r="AJ303" i="128" s="1"/>
  <c r="AJ298" i="128" a="1"/>
  <c r="AJ298" i="128" s="1"/>
  <c r="AJ277" i="128" a="1"/>
  <c r="AJ277" i="128" s="1"/>
  <c r="AJ268" i="128" a="1"/>
  <c r="AJ268" i="128" s="1"/>
  <c r="AJ265" i="128" a="1"/>
  <c r="AJ265" i="128" s="1"/>
  <c r="AJ262" i="128" a="1"/>
  <c r="AJ262" i="128" s="1"/>
  <c r="AJ259" i="128" a="1"/>
  <c r="AJ259" i="128" s="1"/>
  <c r="AJ309" i="128" a="1"/>
  <c r="AJ309" i="128" s="1"/>
  <c r="AJ300" i="128" a="1"/>
  <c r="AJ300" i="128" s="1"/>
  <c r="AJ290" i="128" a="1"/>
  <c r="AJ290" i="128" s="1"/>
  <c r="AJ273" i="128" a="1"/>
  <c r="AJ273" i="128" s="1"/>
  <c r="AJ288" i="128" a="1"/>
  <c r="AJ288" i="128" s="1"/>
  <c r="AJ281" i="128" a="1"/>
  <c r="AJ281" i="128" s="1"/>
  <c r="AJ317" i="128" a="1"/>
  <c r="AJ317" i="128" s="1"/>
  <c r="AJ308" i="128" a="1"/>
  <c r="AJ308" i="128" s="1"/>
  <c r="AJ305" i="128" a="1"/>
  <c r="AJ305" i="128" s="1"/>
  <c r="AJ302" i="128" a="1"/>
  <c r="AJ302" i="128" s="1"/>
  <c r="AJ295" i="128" a="1"/>
  <c r="AJ295" i="128" s="1"/>
  <c r="AJ274" i="128" a="1"/>
  <c r="AJ274" i="128" s="1"/>
  <c r="AJ267" i="128" a="1"/>
  <c r="AJ267" i="128" s="1"/>
  <c r="AJ264" i="128" a="1"/>
  <c r="AJ264" i="128" s="1"/>
  <c r="AJ261" i="128" a="1"/>
  <c r="AJ261" i="128" s="1"/>
  <c r="AJ326" i="128" a="1"/>
  <c r="AJ326" i="128" s="1"/>
  <c r="AJ278" i="128" a="1"/>
  <c r="AJ278" i="128" s="1"/>
  <c r="AJ236" i="128" a="1"/>
  <c r="AJ236" i="128" s="1"/>
  <c r="AJ227" i="128" a="1"/>
  <c r="AJ227" i="128" s="1"/>
  <c r="AJ270" i="128" a="1"/>
  <c r="AJ270" i="128" s="1"/>
  <c r="AJ231" i="128" a="1"/>
  <c r="AJ231" i="128" s="1"/>
  <c r="AJ223" i="128" a="1"/>
  <c r="AJ223" i="128" s="1"/>
  <c r="AJ220" i="128" a="1"/>
  <c r="AJ220" i="128" s="1"/>
  <c r="AJ217" i="128" a="1"/>
  <c r="AJ217" i="128" s="1"/>
  <c r="AJ214" i="128" a="1"/>
  <c r="AJ214" i="128" s="1"/>
  <c r="AJ211" i="128" a="1"/>
  <c r="AJ211" i="128" s="1"/>
  <c r="AJ208" i="128" a="1"/>
  <c r="AJ208" i="128" s="1"/>
  <c r="AJ205" i="128" a="1"/>
  <c r="AJ205" i="128" s="1"/>
  <c r="AJ202" i="128" a="1"/>
  <c r="AJ202" i="128" s="1"/>
  <c r="AJ199" i="128" a="1"/>
  <c r="AJ199" i="128" s="1"/>
  <c r="AJ196" i="128" a="1"/>
  <c r="AJ196" i="128" s="1"/>
  <c r="AJ286" i="128" a="1"/>
  <c r="AJ286" i="128" s="1"/>
  <c r="AJ253" i="128" a="1"/>
  <c r="AJ253" i="128" s="1"/>
  <c r="AJ235" i="128" a="1"/>
  <c r="AJ235" i="128" s="1"/>
  <c r="AJ226" i="128" a="1"/>
  <c r="AJ226" i="128" s="1"/>
  <c r="AJ297" i="128" a="1"/>
  <c r="AJ297" i="128" s="1"/>
  <c r="AJ249" i="128" a="1"/>
  <c r="AJ249" i="128" s="1"/>
  <c r="AJ230" i="128" a="1"/>
  <c r="AJ230" i="128" s="1"/>
  <c r="AJ312" i="128" a="1"/>
  <c r="AJ312" i="128" s="1"/>
  <c r="AJ284" i="128" a="1"/>
  <c r="AJ284" i="128" s="1"/>
  <c r="AJ256" i="128" a="1"/>
  <c r="AJ256" i="128" s="1"/>
  <c r="AJ250" i="128" a="1"/>
  <c r="AJ250" i="128" s="1"/>
  <c r="AJ234" i="128" a="1"/>
  <c r="AJ234" i="128" s="1"/>
  <c r="AJ225" i="128" a="1"/>
  <c r="AJ225" i="128" s="1"/>
  <c r="AJ222" i="128" a="1"/>
  <c r="AJ222" i="128" s="1"/>
  <c r="AJ219" i="128" a="1"/>
  <c r="AJ219" i="128" s="1"/>
  <c r="AJ216" i="128" a="1"/>
  <c r="AJ216" i="128" s="1"/>
  <c r="AJ213" i="128" a="1"/>
  <c r="AJ213" i="128" s="1"/>
  <c r="AJ210" i="128" a="1"/>
  <c r="AJ210" i="128" s="1"/>
  <c r="AJ207" i="128" a="1"/>
  <c r="AJ207" i="128" s="1"/>
  <c r="AJ204" i="128" a="1"/>
  <c r="AJ204" i="128" s="1"/>
  <c r="AJ201" i="128" a="1"/>
  <c r="AJ201" i="128" s="1"/>
  <c r="AJ229" i="128" a="1"/>
  <c r="AJ229" i="128" s="1"/>
  <c r="AJ293" i="128" a="1"/>
  <c r="AJ293" i="128" s="1"/>
  <c r="AJ244" i="128" a="1"/>
  <c r="AJ244" i="128" s="1"/>
  <c r="AJ241" i="128" a="1"/>
  <c r="AJ241" i="128" s="1"/>
  <c r="AJ243" i="128" a="1"/>
  <c r="AJ243" i="128" s="1"/>
  <c r="AJ240" i="128" a="1"/>
  <c r="AJ240" i="128" s="1"/>
  <c r="AJ238" i="128" a="1"/>
  <c r="AJ238" i="128" s="1"/>
  <c r="AJ233" i="128" a="1"/>
  <c r="AJ233" i="128" s="1"/>
  <c r="AJ258" i="128" a="1"/>
  <c r="AJ258" i="128" s="1"/>
  <c r="AJ228" i="128" a="1"/>
  <c r="AJ228" i="128" s="1"/>
  <c r="AJ224" i="128" a="1"/>
  <c r="AJ224" i="128" s="1"/>
  <c r="AJ221" i="128" a="1"/>
  <c r="AJ221" i="128" s="1"/>
  <c r="AJ218" i="128" a="1"/>
  <c r="AJ218" i="128" s="1"/>
  <c r="AJ215" i="128" a="1"/>
  <c r="AJ215" i="128" s="1"/>
  <c r="AJ212" i="128" a="1"/>
  <c r="AJ212" i="128" s="1"/>
  <c r="AJ209" i="128" a="1"/>
  <c r="AJ209" i="128" s="1"/>
  <c r="AJ206" i="128" a="1"/>
  <c r="AJ206" i="128" s="1"/>
  <c r="AJ246" i="128" a="1"/>
  <c r="AJ246" i="128" s="1"/>
  <c r="AJ237" i="128" a="1"/>
  <c r="AJ237" i="128" s="1"/>
  <c r="AJ232" i="128" a="1"/>
  <c r="AJ232" i="128" s="1"/>
  <c r="AJ191" i="128" a="1"/>
  <c r="AJ191" i="128" s="1"/>
  <c r="AJ247" i="128" a="1"/>
  <c r="AJ247" i="128" s="1"/>
  <c r="AJ189" i="128" a="1"/>
  <c r="AJ189" i="128" s="1"/>
  <c r="AJ185" i="128" a="1"/>
  <c r="AJ185" i="128" s="1"/>
  <c r="AJ184" i="128" a="1"/>
  <c r="AJ184" i="128" s="1"/>
  <c r="AJ183" i="128" a="1"/>
  <c r="AJ183" i="128" s="1"/>
  <c r="AJ182" i="128" a="1"/>
  <c r="AJ182" i="128" s="1"/>
  <c r="AJ181" i="128" a="1"/>
  <c r="AJ181" i="128" s="1"/>
  <c r="AJ180" i="128" a="1"/>
  <c r="AJ180" i="128" s="1"/>
  <c r="AJ179" i="128" a="1"/>
  <c r="AJ179" i="128" s="1"/>
  <c r="AJ178" i="128" a="1"/>
  <c r="AJ178" i="128" s="1"/>
  <c r="AJ177" i="128" a="1"/>
  <c r="AJ177" i="128" s="1"/>
  <c r="AJ176" i="128" a="1"/>
  <c r="AJ176" i="128" s="1"/>
  <c r="AJ197" i="128" a="1"/>
  <c r="AJ197" i="128" s="1"/>
  <c r="AJ186" i="128" a="1"/>
  <c r="AJ186" i="128" s="1"/>
  <c r="AJ170" i="128" a="1"/>
  <c r="AJ170" i="128" s="1"/>
  <c r="AJ167" i="128" a="1"/>
  <c r="AJ167" i="128" s="1"/>
  <c r="AJ164" i="128" a="1"/>
  <c r="AJ164" i="128" s="1"/>
  <c r="AJ161" i="128" a="1"/>
  <c r="AJ161" i="128" s="1"/>
  <c r="AJ158" i="128" a="1"/>
  <c r="AJ158" i="128" s="1"/>
  <c r="AJ155" i="128" a="1"/>
  <c r="AJ155" i="128" s="1"/>
  <c r="AJ152" i="128" a="1"/>
  <c r="AJ152" i="128" s="1"/>
  <c r="AJ149" i="128" a="1"/>
  <c r="AJ149" i="128" s="1"/>
  <c r="AJ200" i="128" a="1"/>
  <c r="AJ200" i="128" s="1"/>
  <c r="AJ194" i="128" a="1"/>
  <c r="AJ194" i="128" s="1"/>
  <c r="AJ192" i="128" a="1"/>
  <c r="AJ192" i="128" s="1"/>
  <c r="AJ255" i="128" a="1"/>
  <c r="AJ255" i="128" s="1"/>
  <c r="AJ190" i="128" a="1"/>
  <c r="AJ190" i="128" s="1"/>
  <c r="AJ187" i="128" a="1"/>
  <c r="AJ187" i="128" s="1"/>
  <c r="AJ169" i="128" a="1"/>
  <c r="AJ169" i="128" s="1"/>
  <c r="AJ166" i="128" a="1"/>
  <c r="AJ166" i="128" s="1"/>
  <c r="AJ163" i="128" a="1"/>
  <c r="AJ163" i="128" s="1"/>
  <c r="AJ160" i="128" a="1"/>
  <c r="AJ160" i="128" s="1"/>
  <c r="AJ157" i="128" a="1"/>
  <c r="AJ157" i="128" s="1"/>
  <c r="AJ154" i="128" a="1"/>
  <c r="AJ154" i="128" s="1"/>
  <c r="AJ203" i="128" a="1"/>
  <c r="AJ203" i="128" s="1"/>
  <c r="AJ252" i="128" a="1"/>
  <c r="AJ252" i="128" s="1"/>
  <c r="AJ188" i="128" a="1"/>
  <c r="AJ188" i="128" s="1"/>
  <c r="AJ150" i="128" a="1"/>
  <c r="AJ150" i="128" s="1"/>
  <c r="AJ148" i="128" a="1"/>
  <c r="AJ148" i="128" s="1"/>
  <c r="AJ137" i="128" a="1"/>
  <c r="AJ137" i="128" s="1"/>
  <c r="AJ142" i="128" a="1"/>
  <c r="AJ142" i="128" s="1"/>
  <c r="AJ133" i="128" a="1"/>
  <c r="AJ133" i="128" s="1"/>
  <c r="AJ128" i="128" a="1"/>
  <c r="AJ128" i="128" s="1"/>
  <c r="AJ172" i="128" a="1"/>
  <c r="AJ172" i="128" s="1"/>
  <c r="AJ122" i="128" a="1"/>
  <c r="AJ122" i="128" s="1"/>
  <c r="AJ119" i="128" a="1"/>
  <c r="AJ119" i="128" s="1"/>
  <c r="AJ116" i="128" a="1"/>
  <c r="AJ116" i="128" s="1"/>
  <c r="AJ113" i="128" a="1"/>
  <c r="AJ113" i="128" s="1"/>
  <c r="AJ110" i="128" a="1"/>
  <c r="AJ110" i="128" s="1"/>
  <c r="AJ107" i="128" a="1"/>
  <c r="AJ107" i="128" s="1"/>
  <c r="AJ138" i="128" a="1"/>
  <c r="AJ138" i="128" s="1"/>
  <c r="AJ129" i="128" a="1"/>
  <c r="AJ129" i="128" s="1"/>
  <c r="AJ168" i="128" a="1"/>
  <c r="AJ168" i="128" s="1"/>
  <c r="AJ165" i="128" a="1"/>
  <c r="AJ165" i="128" s="1"/>
  <c r="AJ162" i="128" a="1"/>
  <c r="AJ162" i="128" s="1"/>
  <c r="AJ153" i="128" a="1"/>
  <c r="AJ153" i="128" s="1"/>
  <c r="AJ151" i="128" a="1"/>
  <c r="AJ151" i="128" s="1"/>
  <c r="AJ146" i="128" a="1"/>
  <c r="AJ146" i="128" s="1"/>
  <c r="AJ143" i="128" a="1"/>
  <c r="AJ143" i="128" s="1"/>
  <c r="AJ134" i="128" a="1"/>
  <c r="AJ134" i="128" s="1"/>
  <c r="AJ175" i="128" a="1"/>
  <c r="AJ175" i="128" s="1"/>
  <c r="AJ171" i="128" a="1"/>
  <c r="AJ171" i="128" s="1"/>
  <c r="AJ139" i="128" a="1"/>
  <c r="AJ139" i="128" s="1"/>
  <c r="AJ130" i="128" a="1"/>
  <c r="AJ130" i="128" s="1"/>
  <c r="AJ198" i="128" a="1"/>
  <c r="AJ198" i="128" s="1"/>
  <c r="AJ121" i="128" a="1"/>
  <c r="AJ121" i="128" s="1"/>
  <c r="AJ118" i="128" a="1"/>
  <c r="AJ118" i="128" s="1"/>
  <c r="AJ115" i="128" a="1"/>
  <c r="AJ115" i="128" s="1"/>
  <c r="AJ112" i="128" a="1"/>
  <c r="AJ112" i="128" s="1"/>
  <c r="AJ109" i="128" a="1"/>
  <c r="AJ109" i="128" s="1"/>
  <c r="AJ195" i="128" a="1"/>
  <c r="AJ195" i="128" s="1"/>
  <c r="AJ159" i="128" a="1"/>
  <c r="AJ159" i="128" s="1"/>
  <c r="AJ135" i="128" a="1"/>
  <c r="AJ135" i="128" s="1"/>
  <c r="AJ124" i="128" a="1"/>
  <c r="AJ124" i="128" s="1"/>
  <c r="AJ193" i="128" a="1"/>
  <c r="AJ193" i="128" s="1"/>
  <c r="AJ174" i="128" a="1"/>
  <c r="AJ174" i="128" s="1"/>
  <c r="AJ147" i="128" a="1"/>
  <c r="AJ147" i="128" s="1"/>
  <c r="AJ144" i="128" a="1"/>
  <c r="AJ144" i="128" s="1"/>
  <c r="AJ140" i="128" a="1"/>
  <c r="AJ140" i="128" s="1"/>
  <c r="AJ131" i="128" a="1"/>
  <c r="AJ131" i="128" s="1"/>
  <c r="AJ136" i="128" a="1"/>
  <c r="AJ136" i="128" s="1"/>
  <c r="AJ125" i="128" a="1"/>
  <c r="AJ125" i="128" s="1"/>
  <c r="AJ126" i="128" a="1"/>
  <c r="AJ126" i="128" s="1"/>
  <c r="AJ123" i="128" a="1"/>
  <c r="AJ123" i="128" s="1"/>
  <c r="AJ120" i="128" a="1"/>
  <c r="AJ120" i="128" s="1"/>
  <c r="AJ117" i="128" a="1"/>
  <c r="AJ117" i="128" s="1"/>
  <c r="AJ114" i="128" a="1"/>
  <c r="AJ114" i="128" s="1"/>
  <c r="AJ111" i="128" a="1"/>
  <c r="AJ111" i="128" s="1"/>
  <c r="AJ132" i="128" a="1"/>
  <c r="AJ132" i="128" s="1"/>
  <c r="AJ106" i="128" a="1"/>
  <c r="AJ106" i="128" s="1"/>
  <c r="AJ83" i="128" a="1"/>
  <c r="AJ83" i="128" s="1"/>
  <c r="AJ23" i="128" a="1"/>
  <c r="AJ23" i="128" s="1"/>
  <c r="AJ14" i="128" a="1"/>
  <c r="AJ14" i="128" s="1"/>
  <c r="AJ102" i="128" a="1"/>
  <c r="AJ102" i="128" s="1"/>
  <c r="AJ99" i="128" a="1"/>
  <c r="AJ99" i="128" s="1"/>
  <c r="AJ96" i="128" a="1"/>
  <c r="AJ96" i="128" s="1"/>
  <c r="AJ93" i="128" a="1"/>
  <c r="AJ93" i="128" s="1"/>
  <c r="AJ90" i="128" a="1"/>
  <c r="AJ90" i="128" s="1"/>
  <c r="AJ86" i="128" a="1"/>
  <c r="AJ86" i="128" s="1"/>
  <c r="AJ82" i="128" a="1"/>
  <c r="AJ82" i="128" s="1"/>
  <c r="AJ79" i="128" a="1"/>
  <c r="AJ79" i="128" s="1"/>
  <c r="AJ76" i="128" a="1"/>
  <c r="AJ76" i="128" s="1"/>
  <c r="AJ73" i="128" a="1"/>
  <c r="AJ73" i="128" s="1"/>
  <c r="AJ70" i="128" a="1"/>
  <c r="AJ70" i="128" s="1"/>
  <c r="AJ67" i="128" a="1"/>
  <c r="AJ67" i="128" s="1"/>
  <c r="AJ64" i="128" a="1"/>
  <c r="AJ64" i="128" s="1"/>
  <c r="AJ61" i="128" a="1"/>
  <c r="AJ61" i="128" s="1"/>
  <c r="AJ58" i="128" a="1"/>
  <c r="AJ58" i="128" s="1"/>
  <c r="AJ55" i="128" a="1"/>
  <c r="AJ55" i="128" s="1"/>
  <c r="AJ52" i="128" a="1"/>
  <c r="AJ52" i="128" s="1"/>
  <c r="AJ49" i="128" a="1"/>
  <c r="AJ49" i="128" s="1"/>
  <c r="AJ46" i="128" a="1"/>
  <c r="AJ46" i="128" s="1"/>
  <c r="AJ43" i="128" a="1"/>
  <c r="AJ43" i="128" s="1"/>
  <c r="AJ40" i="128" a="1"/>
  <c r="AJ40" i="128" s="1"/>
  <c r="AJ37" i="128" a="1"/>
  <c r="AJ37" i="128" s="1"/>
  <c r="AJ34" i="128" a="1"/>
  <c r="AJ34" i="128" s="1"/>
  <c r="AJ31" i="128" a="1"/>
  <c r="AJ31" i="128" s="1"/>
  <c r="AJ28" i="128" a="1"/>
  <c r="AJ28" i="128" s="1"/>
  <c r="AJ173" i="128" a="1"/>
  <c r="AJ173" i="128" s="1"/>
  <c r="AJ145" i="128" a="1"/>
  <c r="AJ145" i="128" s="1"/>
  <c r="AJ20" i="128" a="1"/>
  <c r="AJ20" i="128" s="1"/>
  <c r="AJ18" i="128" a="1"/>
  <c r="AJ18" i="128" s="1"/>
  <c r="AJ16" i="128" a="1"/>
  <c r="AJ16" i="128" s="1"/>
  <c r="AJ17" i="128" a="1"/>
  <c r="AJ17" i="128" s="1"/>
  <c r="AJ127" i="128" a="1"/>
  <c r="AJ127" i="128" s="1"/>
  <c r="AJ100" i="128" a="1"/>
  <c r="AJ100" i="128" s="1"/>
  <c r="AJ97" i="128" a="1"/>
  <c r="AJ97" i="128" s="1"/>
  <c r="AJ94" i="128" a="1"/>
  <c r="AJ94" i="128" s="1"/>
  <c r="AJ91" i="128" a="1"/>
  <c r="AJ91" i="128" s="1"/>
  <c r="AJ87" i="128" a="1"/>
  <c r="AJ87" i="128" s="1"/>
  <c r="AJ25" i="128" a="1"/>
  <c r="AJ25" i="128" s="1"/>
  <c r="AJ22" i="128" a="1"/>
  <c r="AJ22" i="128" s="1"/>
  <c r="AJ141" i="128" a="1"/>
  <c r="AJ141" i="128" s="1"/>
  <c r="AJ108" i="128" a="1"/>
  <c r="AJ108" i="128" s="1"/>
  <c r="AJ105" i="128" a="1"/>
  <c r="AJ105" i="128" s="1"/>
  <c r="AJ103" i="128" a="1"/>
  <c r="AJ103" i="128" s="1"/>
  <c r="AJ81" i="128" a="1"/>
  <c r="AJ81" i="128" s="1"/>
  <c r="AJ78" i="128" a="1"/>
  <c r="AJ78" i="128" s="1"/>
  <c r="AJ75" i="128" a="1"/>
  <c r="AJ75" i="128" s="1"/>
  <c r="AJ72" i="128" a="1"/>
  <c r="AJ72" i="128" s="1"/>
  <c r="AJ69" i="128" a="1"/>
  <c r="AJ69" i="128" s="1"/>
  <c r="AJ66" i="128" a="1"/>
  <c r="AJ66" i="128" s="1"/>
  <c r="AJ63" i="128" a="1"/>
  <c r="AJ63" i="128" s="1"/>
  <c r="AJ60" i="128" a="1"/>
  <c r="AJ60" i="128" s="1"/>
  <c r="AJ57" i="128" a="1"/>
  <c r="AJ57" i="128" s="1"/>
  <c r="AJ54" i="128" a="1"/>
  <c r="AJ54" i="128" s="1"/>
  <c r="AJ51" i="128" a="1"/>
  <c r="AJ51" i="128" s="1"/>
  <c r="AJ48" i="128" a="1"/>
  <c r="AJ48" i="128" s="1"/>
  <c r="AJ45" i="128" a="1"/>
  <c r="AJ45" i="128" s="1"/>
  <c r="AJ42" i="128" a="1"/>
  <c r="AJ42" i="128" s="1"/>
  <c r="AJ39" i="128" a="1"/>
  <c r="AJ39" i="128" s="1"/>
  <c r="AJ36" i="128" a="1"/>
  <c r="AJ36" i="128" s="1"/>
  <c r="AJ88" i="128" a="1"/>
  <c r="AJ88" i="128" s="1"/>
  <c r="AJ156" i="128" a="1"/>
  <c r="AJ156" i="128" s="1"/>
  <c r="AJ24" i="128" a="1"/>
  <c r="AJ24" i="128" s="1"/>
  <c r="AJ21" i="128" a="1"/>
  <c r="AJ21" i="128" s="1"/>
  <c r="AJ19" i="128" a="1"/>
  <c r="AJ19" i="128" s="1"/>
  <c r="AJ101" i="128" a="1"/>
  <c r="AJ101" i="128" s="1"/>
  <c r="AJ98" i="128" a="1"/>
  <c r="AJ98" i="128" s="1"/>
  <c r="AJ95" i="128" a="1"/>
  <c r="AJ95" i="128" s="1"/>
  <c r="AJ92" i="128" a="1"/>
  <c r="AJ92" i="128" s="1"/>
  <c r="AJ89" i="128" a="1"/>
  <c r="AJ89" i="128" s="1"/>
  <c r="AJ80" i="128" a="1"/>
  <c r="AJ80" i="128" s="1"/>
  <c r="AJ77" i="128" a="1"/>
  <c r="AJ77" i="128" s="1"/>
  <c r="AJ74" i="128" a="1"/>
  <c r="AJ74" i="128" s="1"/>
  <c r="AJ71" i="128" a="1"/>
  <c r="AJ71" i="128" s="1"/>
  <c r="AJ68" i="128" a="1"/>
  <c r="AJ68" i="128" s="1"/>
  <c r="AJ65" i="128" a="1"/>
  <c r="AJ65" i="128" s="1"/>
  <c r="AJ62" i="128" a="1"/>
  <c r="AJ62" i="128" s="1"/>
  <c r="AJ59" i="128" a="1"/>
  <c r="AJ59" i="128" s="1"/>
  <c r="AJ56" i="128" a="1"/>
  <c r="AJ56" i="128" s="1"/>
  <c r="AJ53" i="128" a="1"/>
  <c r="AJ53" i="128" s="1"/>
  <c r="AJ50" i="128" a="1"/>
  <c r="AJ50" i="128" s="1"/>
  <c r="AJ12" i="128" a="1"/>
  <c r="AJ12" i="128" s="1"/>
  <c r="AJ2" i="128" a="1"/>
  <c r="AJ2" i="128" s="1"/>
  <c r="AE2" i="128" s="1"/>
  <c r="AE3" i="128" s="1"/>
  <c r="AM3" i="128" a="1"/>
  <c r="AM3" i="128" s="1"/>
  <c r="AJ4" i="128" a="1"/>
  <c r="AJ4" i="128" s="1"/>
  <c r="AX17" i="128"/>
  <c r="AJ8" i="128" a="1"/>
  <c r="AJ8" i="128" s="1"/>
  <c r="AL15" i="128" a="1"/>
  <c r="AL15" i="128" s="1"/>
  <c r="AM27" i="128" a="1"/>
  <c r="AM27" i="128" s="1"/>
  <c r="AM30" i="128" a="1"/>
  <c r="AM30" i="128" s="1"/>
  <c r="AM33" i="128" a="1"/>
  <c r="AM33" i="128" s="1"/>
  <c r="AK37" i="128" a="1"/>
  <c r="AK37" i="128" s="1"/>
  <c r="AK46" i="128" a="1"/>
  <c r="AK46" i="128" s="1"/>
  <c r="AI53" i="128" a="1"/>
  <c r="AI53" i="128" s="1"/>
  <c r="AI62" i="128" a="1"/>
  <c r="AI62" i="128" s="1"/>
  <c r="AI71" i="128" a="1"/>
  <c r="AI71" i="128" s="1"/>
  <c r="AI80" i="128" a="1"/>
  <c r="AI80" i="128" s="1"/>
  <c r="AK93" i="128" a="1"/>
  <c r="AK93" i="128" s="1"/>
  <c r="AK150" i="128" a="1"/>
  <c r="AK150" i="128" s="1"/>
  <c r="AM4" i="127" a="1"/>
  <c r="AM4" i="127" s="1"/>
  <c r="AJ8" i="127" a="1"/>
  <c r="AJ8" i="127" s="1"/>
  <c r="AJ11" i="127" a="1"/>
  <c r="AJ11" i="127" s="1"/>
  <c r="AS14" i="127"/>
  <c r="AL23" i="127" a="1"/>
  <c r="AL23" i="127" s="1"/>
  <c r="AL36" i="127" a="1"/>
  <c r="AL36" i="127" s="1"/>
  <c r="AJ21" i="127" a="1"/>
  <c r="AJ21" i="127" s="1"/>
  <c r="AL39" i="127" a="1"/>
  <c r="AL39" i="127" s="1"/>
  <c r="AK2" i="127" a="1"/>
  <c r="AK2" i="127" s="1"/>
  <c r="AF2" i="127" s="1"/>
  <c r="AK7" i="127" a="1"/>
  <c r="AK7" i="127" s="1"/>
  <c r="AJ10" i="127" a="1"/>
  <c r="AJ10" i="127" s="1"/>
  <c r="AK13" i="127" a="1"/>
  <c r="AK13" i="127" s="1"/>
  <c r="AM26" i="127" a="1"/>
  <c r="AM26" i="127" s="1"/>
  <c r="AL40" i="127" a="1"/>
  <c r="AL40" i="127" s="1"/>
  <c r="AJ7" i="127" a="1"/>
  <c r="AJ7" i="127" s="1"/>
  <c r="AL8" i="127" a="1"/>
  <c r="AL8" i="127" s="1"/>
  <c r="AM2" i="127" a="1"/>
  <c r="AM2" i="127" s="1"/>
  <c r="AH2" i="127" s="1"/>
  <c r="AK10" i="127" a="1"/>
  <c r="AK10" i="127" s="1"/>
  <c r="AM13" i="127" a="1"/>
  <c r="AM13" i="127" s="1"/>
  <c r="AM18" i="127" a="1"/>
  <c r="AM18" i="127" s="1"/>
  <c r="AJ27" i="127" a="1"/>
  <c r="AJ27" i="127" s="1"/>
  <c r="AL42" i="127" a="1"/>
  <c r="AL42" i="127" s="1"/>
  <c r="AS13" i="127"/>
  <c r="AL15" i="127" a="1"/>
  <c r="AL15" i="127" s="1"/>
  <c r="AL27" i="127" a="1"/>
  <c r="AL27" i="127" s="1"/>
  <c r="AL43" i="127" a="1"/>
  <c r="AL43" i="127" s="1"/>
  <c r="AL37" i="127" a="1"/>
  <c r="AL37" i="127" s="1"/>
  <c r="AX17" i="127"/>
  <c r="AK6" i="127" a="1"/>
  <c r="AK6" i="127" s="1"/>
  <c r="AM10" i="127" a="1"/>
  <c r="AM10" i="127" s="1"/>
  <c r="AJ19" i="127" a="1"/>
  <c r="AJ19" i="127" s="1"/>
  <c r="AL28" i="127" a="1"/>
  <c r="AL28" i="127" s="1"/>
  <c r="AL45" i="127" a="1"/>
  <c r="AL45" i="127" s="1"/>
  <c r="AL47" i="127" a="1"/>
  <c r="AL47" i="127" s="1"/>
  <c r="AL11" i="127" a="1"/>
  <c r="AL11" i="127" s="1"/>
  <c r="AJ24" i="127" a="1"/>
  <c r="AJ24" i="127" s="1"/>
  <c r="AJ3" i="127" a="1"/>
  <c r="AJ3" i="127" s="1"/>
  <c r="AG1" i="127"/>
  <c r="AK3" i="127" a="1"/>
  <c r="AK3" i="127" s="1"/>
  <c r="AI5" i="127" a="1"/>
  <c r="AI5" i="127" s="1"/>
  <c r="AI9" i="127" a="1"/>
  <c r="AI9" i="127" s="1"/>
  <c r="AI17" i="127" a="1"/>
  <c r="AI17" i="127" s="1"/>
  <c r="AM20" i="127" a="1"/>
  <c r="AM20" i="127" s="1"/>
  <c r="AJ30" i="127" a="1"/>
  <c r="AJ30" i="127" s="1"/>
  <c r="AJ71" i="127" a="1"/>
  <c r="AJ71" i="127" s="1"/>
  <c r="AH1" i="127"/>
  <c r="AM3" i="127" a="1"/>
  <c r="AM3" i="127" s="1"/>
  <c r="AJ5" i="127" a="1"/>
  <c r="AJ5" i="127" s="1"/>
  <c r="AK9" i="127" a="1"/>
  <c r="AK9" i="127" s="1"/>
  <c r="AS10" i="127"/>
  <c r="AM17" i="127" a="1"/>
  <c r="AM17" i="127" s="1"/>
  <c r="AK31" i="127" a="1"/>
  <c r="AK31" i="127" s="1"/>
  <c r="AK112" i="127" a="1"/>
  <c r="AK112" i="127" s="1"/>
  <c r="AM5" i="127" a="1"/>
  <c r="AM5" i="127" s="1"/>
  <c r="AS9" i="127"/>
  <c r="AS17" i="127"/>
  <c r="AL32" i="127" a="1"/>
  <c r="AL32" i="127" s="1"/>
  <c r="AJ124" i="127" a="1"/>
  <c r="AJ124" i="127" s="1"/>
  <c r="AJ28" i="127" a="1"/>
  <c r="AJ28" i="127" s="1"/>
  <c r="AJ29" i="127" a="1"/>
  <c r="AJ29" i="127" s="1"/>
  <c r="AJ36" i="127" a="1"/>
  <c r="AJ36" i="127" s="1"/>
  <c r="AJ39" i="127" a="1"/>
  <c r="AJ39" i="127" s="1"/>
  <c r="AJ42" i="127" a="1"/>
  <c r="AJ42" i="127" s="1"/>
  <c r="AJ45" i="127" a="1"/>
  <c r="AJ45" i="127" s="1"/>
  <c r="AI67" i="127" a="1"/>
  <c r="AI67" i="127" s="1"/>
  <c r="AI70" i="127" a="1"/>
  <c r="AI70" i="127" s="1"/>
  <c r="AI75" i="127" a="1"/>
  <c r="AI75" i="127" s="1"/>
  <c r="AK109" i="127" a="1"/>
  <c r="AK109" i="127" s="1"/>
  <c r="AK124" i="127" a="1"/>
  <c r="AK124" i="127" s="1"/>
  <c r="B26" i="127"/>
  <c r="AE1" i="127"/>
  <c r="AI7" i="127" a="1"/>
  <c r="AI7" i="127" s="1"/>
  <c r="AJ9" i="127" a="1"/>
  <c r="AJ9" i="127" s="1"/>
  <c r="AK11" i="127" a="1"/>
  <c r="AK11" i="127" s="1"/>
  <c r="AL13" i="127" a="1"/>
  <c r="AL13" i="127" s="1"/>
  <c r="AM15" i="127" a="1"/>
  <c r="AM15" i="127" s="1"/>
  <c r="AL26" i="127" a="1"/>
  <c r="AL26" i="127" s="1"/>
  <c r="AK27" i="127" a="1"/>
  <c r="AK27" i="127" s="1"/>
  <c r="AK29" i="127" a="1"/>
  <c r="AK29" i="127" s="1"/>
  <c r="AK30" i="127" a="1"/>
  <c r="AK30" i="127" s="1"/>
  <c r="AL31" i="127" a="1"/>
  <c r="AL31" i="127" s="1"/>
  <c r="AM32" i="127" a="1"/>
  <c r="AM32" i="127" s="1"/>
  <c r="AI49" i="127" a="1"/>
  <c r="AI49" i="127" s="1"/>
  <c r="AK51" i="127" a="1"/>
  <c r="AK51" i="127" s="1"/>
  <c r="AM53" i="127" a="1"/>
  <c r="AM53" i="127" s="1"/>
  <c r="AI58" i="127" a="1"/>
  <c r="AI58" i="127" s="1"/>
  <c r="AK60" i="127" a="1"/>
  <c r="AK60" i="127" s="1"/>
  <c r="AM62" i="127" a="1"/>
  <c r="AM62" i="127" s="1"/>
  <c r="AK70" i="127" a="1"/>
  <c r="AK70" i="127" s="1"/>
  <c r="AK82" i="127" a="1"/>
  <c r="AK82" i="127" s="1"/>
  <c r="AI110" i="127" a="1"/>
  <c r="AI110" i="127" s="1"/>
  <c r="AL147" i="127" a="1"/>
  <c r="AL147" i="127" s="1"/>
  <c r="AL12" i="127" a="1"/>
  <c r="AL12" i="127" s="1"/>
  <c r="AM14" i="127" a="1"/>
  <c r="AM14" i="127" s="1"/>
  <c r="AK19" i="127" a="1"/>
  <c r="AK19" i="127" s="1"/>
  <c r="AK21" i="127" a="1"/>
  <c r="AK21" i="127" s="1"/>
  <c r="AI22" i="127" a="1"/>
  <c r="AI22" i="127" s="1"/>
  <c r="AM23" i="127" a="1"/>
  <c r="AM23" i="127" s="1"/>
  <c r="AK24" i="127" a="1"/>
  <c r="AK24" i="127" s="1"/>
  <c r="AI25" i="127" a="1"/>
  <c r="AI25" i="127" s="1"/>
  <c r="AK28" i="127" a="1"/>
  <c r="AK28" i="127" s="1"/>
  <c r="AL29" i="127" a="1"/>
  <c r="AL29" i="127" s="1"/>
  <c r="AL30" i="127" a="1"/>
  <c r="AL30" i="127" s="1"/>
  <c r="AM31" i="127" a="1"/>
  <c r="AM31" i="127" s="1"/>
  <c r="AK36" i="127" a="1"/>
  <c r="AK36" i="127" s="1"/>
  <c r="AK39" i="127" a="1"/>
  <c r="AK39" i="127" s="1"/>
  <c r="AK42" i="127" a="1"/>
  <c r="AK42" i="127" s="1"/>
  <c r="AK45" i="127" a="1"/>
  <c r="AK45" i="127" s="1"/>
  <c r="AJ49" i="127" a="1"/>
  <c r="AJ49" i="127" s="1"/>
  <c r="AL51" i="127" a="1"/>
  <c r="AL51" i="127" s="1"/>
  <c r="AJ58" i="127" a="1"/>
  <c r="AJ58" i="127" s="1"/>
  <c r="AL60" i="127" a="1"/>
  <c r="AL60" i="127" s="1"/>
  <c r="AK76" i="127" a="1"/>
  <c r="AK76" i="127" s="1"/>
  <c r="AK83" i="127" a="1"/>
  <c r="AK83" i="127" s="1"/>
  <c r="AJ92" i="127" a="1"/>
  <c r="AJ92" i="127" s="1"/>
  <c r="AJ101" i="127" a="1"/>
  <c r="AJ101" i="127" s="1"/>
  <c r="AM128" i="127" a="1"/>
  <c r="AM128" i="127" s="1"/>
  <c r="AI2" i="127" a="1"/>
  <c r="AI2" i="127" s="1"/>
  <c r="AD2" i="127" s="1"/>
  <c r="AL3" i="127" a="1"/>
  <c r="AL3" i="127" s="1"/>
  <c r="AI4" i="127" a="1"/>
  <c r="AI4" i="127" s="1"/>
  <c r="AJ6" i="127" a="1"/>
  <c r="AJ6" i="127" s="1"/>
  <c r="AK8" i="127" a="1"/>
  <c r="AK8" i="127" s="1"/>
  <c r="AL10" i="127" a="1"/>
  <c r="AL10" i="127" s="1"/>
  <c r="AM12" i="127" a="1"/>
  <c r="AM12" i="127" s="1"/>
  <c r="AI16" i="127" a="1"/>
  <c r="AI16" i="127" s="1"/>
  <c r="AI18" i="127" a="1"/>
  <c r="AI18" i="127" s="1"/>
  <c r="AL19" i="127" a="1"/>
  <c r="AL19" i="127" s="1"/>
  <c r="AI20" i="127" a="1"/>
  <c r="AI20" i="127" s="1"/>
  <c r="AL21" i="127" a="1"/>
  <c r="AL21" i="127" s="1"/>
  <c r="AJ22" i="127" a="1"/>
  <c r="AJ22" i="127" s="1"/>
  <c r="AL24" i="127" a="1"/>
  <c r="AL24" i="127" s="1"/>
  <c r="AJ25" i="127" a="1"/>
  <c r="AJ25" i="127" s="1"/>
  <c r="AM28" i="127" a="1"/>
  <c r="AM28" i="127" s="1"/>
  <c r="AM29" i="127" a="1"/>
  <c r="AM29" i="127" s="1"/>
  <c r="AM30" i="127" a="1"/>
  <c r="AM30" i="127" s="1"/>
  <c r="AI332" i="127" a="1"/>
  <c r="AI332" i="127" s="1"/>
  <c r="AI329" i="127" a="1"/>
  <c r="AI329" i="127" s="1"/>
  <c r="AI326" i="127" a="1"/>
  <c r="AI326" i="127" s="1"/>
  <c r="AI323" i="127" a="1"/>
  <c r="AI323" i="127" s="1"/>
  <c r="AI320" i="127" a="1"/>
  <c r="AI320" i="127" s="1"/>
  <c r="AI317" i="127" a="1"/>
  <c r="AI317" i="127" s="1"/>
  <c r="AI314" i="127" a="1"/>
  <c r="AI314" i="127" s="1"/>
  <c r="AI311" i="127" a="1"/>
  <c r="AI311" i="127" s="1"/>
  <c r="AI308" i="127" a="1"/>
  <c r="AI308" i="127" s="1"/>
  <c r="AI305" i="127" a="1"/>
  <c r="AI305" i="127" s="1"/>
  <c r="AI302" i="127" a="1"/>
  <c r="AI302" i="127" s="1"/>
  <c r="AI299" i="127" a="1"/>
  <c r="AI299" i="127" s="1"/>
  <c r="AI296" i="127" a="1"/>
  <c r="AI296" i="127" s="1"/>
  <c r="AI293" i="127" a="1"/>
  <c r="AI293" i="127" s="1"/>
  <c r="AI290" i="127" a="1"/>
  <c r="AI290" i="127" s="1"/>
  <c r="AI287" i="127" a="1"/>
  <c r="AI287" i="127" s="1"/>
  <c r="AI284" i="127" a="1"/>
  <c r="AI284" i="127" s="1"/>
  <c r="AI281" i="127" a="1"/>
  <c r="AI281" i="127" s="1"/>
  <c r="AI278" i="127" a="1"/>
  <c r="AI278" i="127" s="1"/>
  <c r="AI331" i="127" a="1"/>
  <c r="AI331" i="127" s="1"/>
  <c r="AI328" i="127" a="1"/>
  <c r="AI328" i="127" s="1"/>
  <c r="AI325" i="127" a="1"/>
  <c r="AI325" i="127" s="1"/>
  <c r="AI322" i="127" a="1"/>
  <c r="AI322" i="127" s="1"/>
  <c r="AI319" i="127" a="1"/>
  <c r="AI319" i="127" s="1"/>
  <c r="AI316" i="127" a="1"/>
  <c r="AI316" i="127" s="1"/>
  <c r="AI313" i="127" a="1"/>
  <c r="AI313" i="127" s="1"/>
  <c r="AI310" i="127" a="1"/>
  <c r="AI310" i="127" s="1"/>
  <c r="AI307" i="127" a="1"/>
  <c r="AI307" i="127" s="1"/>
  <c r="AI304" i="127" a="1"/>
  <c r="AI304" i="127" s="1"/>
  <c r="AI301" i="127" a="1"/>
  <c r="AI301" i="127" s="1"/>
  <c r="AI298" i="127" a="1"/>
  <c r="AI298" i="127" s="1"/>
  <c r="AI295" i="127" a="1"/>
  <c r="AI295" i="127" s="1"/>
  <c r="AI292" i="127" a="1"/>
  <c r="AI292" i="127" s="1"/>
  <c r="AI289" i="127" a="1"/>
  <c r="AI289" i="127" s="1"/>
  <c r="AI286" i="127" a="1"/>
  <c r="AI286" i="127" s="1"/>
  <c r="AI283" i="127" a="1"/>
  <c r="AI283" i="127" s="1"/>
  <c r="AI280" i="127" a="1"/>
  <c r="AI280" i="127" s="1"/>
  <c r="AI333" i="127" a="1"/>
  <c r="AI333" i="127" s="1"/>
  <c r="AI330" i="127" a="1"/>
  <c r="AI330" i="127" s="1"/>
  <c r="AI327" i="127" a="1"/>
  <c r="AI327" i="127" s="1"/>
  <c r="AI324" i="127" a="1"/>
  <c r="AI324" i="127" s="1"/>
  <c r="AI321" i="127" a="1"/>
  <c r="AI321" i="127" s="1"/>
  <c r="AI318" i="127" a="1"/>
  <c r="AI318" i="127" s="1"/>
  <c r="AI315" i="127" a="1"/>
  <c r="AI315" i="127" s="1"/>
  <c r="AI312" i="127" a="1"/>
  <c r="AI312" i="127" s="1"/>
  <c r="AI309" i="127" a="1"/>
  <c r="AI309" i="127" s="1"/>
  <c r="AI306" i="127" a="1"/>
  <c r="AI306" i="127" s="1"/>
  <c r="AI303" i="127" a="1"/>
  <c r="AI303" i="127" s="1"/>
  <c r="AI300" i="127" a="1"/>
  <c r="AI300" i="127" s="1"/>
  <c r="AI297" i="127" a="1"/>
  <c r="AI297" i="127" s="1"/>
  <c r="AI275" i="127" a="1"/>
  <c r="AI275" i="127" s="1"/>
  <c r="AI276" i="127" a="1"/>
  <c r="AI276" i="127" s="1"/>
  <c r="AI268" i="127" a="1"/>
  <c r="AI268" i="127" s="1"/>
  <c r="AI265" i="127" a="1"/>
  <c r="AI265" i="127" s="1"/>
  <c r="AI277" i="127" a="1"/>
  <c r="AI277" i="127" s="1"/>
  <c r="AI270" i="127" a="1"/>
  <c r="AI270" i="127" s="1"/>
  <c r="AI267" i="127" a="1"/>
  <c r="AI267" i="127" s="1"/>
  <c r="AI264" i="127" a="1"/>
  <c r="AI264" i="127" s="1"/>
  <c r="AI261" i="127" a="1"/>
  <c r="AI261" i="127" s="1"/>
  <c r="AI258" i="127" a="1"/>
  <c r="AI258" i="127" s="1"/>
  <c r="AI255" i="127" a="1"/>
  <c r="AI255" i="127" s="1"/>
  <c r="AI252" i="127" a="1"/>
  <c r="AI252" i="127" s="1"/>
  <c r="AI249" i="127" a="1"/>
  <c r="AI249" i="127" s="1"/>
  <c r="AI271" i="127" a="1"/>
  <c r="AI271" i="127" s="1"/>
  <c r="AI294" i="127" a="1"/>
  <c r="AI294" i="127" s="1"/>
  <c r="AI291" i="127" a="1"/>
  <c r="AI291" i="127" s="1"/>
  <c r="AI288" i="127" a="1"/>
  <c r="AI288" i="127" s="1"/>
  <c r="AI285" i="127" a="1"/>
  <c r="AI285" i="127" s="1"/>
  <c r="AI282" i="127" a="1"/>
  <c r="AI282" i="127" s="1"/>
  <c r="AI279" i="127" a="1"/>
  <c r="AI279" i="127" s="1"/>
  <c r="AI250" i="127" a="1"/>
  <c r="AI250" i="127" s="1"/>
  <c r="AI269" i="127" a="1"/>
  <c r="AI269" i="127" s="1"/>
  <c r="AI247" i="127" a="1"/>
  <c r="AI247" i="127" s="1"/>
  <c r="AI238" i="127" a="1"/>
  <c r="AI238" i="127" s="1"/>
  <c r="AI274" i="127" a="1"/>
  <c r="AI274" i="127" s="1"/>
  <c r="AI260" i="127" a="1"/>
  <c r="AI260" i="127" s="1"/>
  <c r="AI251" i="127" a="1"/>
  <c r="AI251" i="127" s="1"/>
  <c r="AI256" i="127" a="1"/>
  <c r="AI256" i="127" s="1"/>
  <c r="AI242" i="127" a="1"/>
  <c r="AI242" i="127" s="1"/>
  <c r="AI233" i="127" a="1"/>
  <c r="AI233" i="127" s="1"/>
  <c r="AI246" i="127" a="1"/>
  <c r="AI246" i="127" s="1"/>
  <c r="AI237" i="127" a="1"/>
  <c r="AI237" i="127" s="1"/>
  <c r="AI229" i="127" a="1"/>
  <c r="AI229" i="127" s="1"/>
  <c r="AI226" i="127" a="1"/>
  <c r="AI226" i="127" s="1"/>
  <c r="AI223" i="127" a="1"/>
  <c r="AI223" i="127" s="1"/>
  <c r="AI220" i="127" a="1"/>
  <c r="AI220" i="127" s="1"/>
  <c r="AI273" i="127" a="1"/>
  <c r="AI273" i="127" s="1"/>
  <c r="AI241" i="127" a="1"/>
  <c r="AI241" i="127" s="1"/>
  <c r="AI232" i="127" a="1"/>
  <c r="AI232" i="127" s="1"/>
  <c r="AI257" i="127" a="1"/>
  <c r="AI257" i="127" s="1"/>
  <c r="AI262" i="127" a="1"/>
  <c r="AI262" i="127" s="1"/>
  <c r="AI253" i="127" a="1"/>
  <c r="AI253" i="127" s="1"/>
  <c r="AI245" i="127" a="1"/>
  <c r="AI245" i="127" s="1"/>
  <c r="AI236" i="127" a="1"/>
  <c r="AI236" i="127" s="1"/>
  <c r="AI240" i="127" a="1"/>
  <c r="AI240" i="127" s="1"/>
  <c r="AI231" i="127" a="1"/>
  <c r="AI231" i="127" s="1"/>
  <c r="AI228" i="127" a="1"/>
  <c r="AI228" i="127" s="1"/>
  <c r="AI225" i="127" a="1"/>
  <c r="AI225" i="127" s="1"/>
  <c r="AI254" i="127" a="1"/>
  <c r="AI254" i="127" s="1"/>
  <c r="AI219" i="127" a="1"/>
  <c r="AI219" i="127" s="1"/>
  <c r="AI263" i="127" a="1"/>
  <c r="AI263" i="127" s="1"/>
  <c r="AI199" i="127" a="1"/>
  <c r="AI199" i="127" s="1"/>
  <c r="AI196" i="127" a="1"/>
  <c r="AI196" i="127" s="1"/>
  <c r="AI193" i="127" a="1"/>
  <c r="AI193" i="127" s="1"/>
  <c r="AI190" i="127" a="1"/>
  <c r="AI190" i="127" s="1"/>
  <c r="AI187" i="127" a="1"/>
  <c r="AI187" i="127" s="1"/>
  <c r="AI184" i="127" a="1"/>
  <c r="AI184" i="127" s="1"/>
  <c r="AI181" i="127" a="1"/>
  <c r="AI181" i="127" s="1"/>
  <c r="AI178" i="127" a="1"/>
  <c r="AI178" i="127" s="1"/>
  <c r="AI175" i="127" a="1"/>
  <c r="AI175" i="127" s="1"/>
  <c r="AI172" i="127" a="1"/>
  <c r="AI172" i="127" s="1"/>
  <c r="AI169" i="127" a="1"/>
  <c r="AI169" i="127" s="1"/>
  <c r="AI166" i="127" a="1"/>
  <c r="AI166" i="127" s="1"/>
  <c r="AI272" i="127" a="1"/>
  <c r="AI272" i="127" s="1"/>
  <c r="AI227" i="127" a="1"/>
  <c r="AI227" i="127" s="1"/>
  <c r="AI211" i="127" a="1"/>
  <c r="AI211" i="127" s="1"/>
  <c r="AI210" i="127" a="1"/>
  <c r="AI210" i="127" s="1"/>
  <c r="AI208" i="127" a="1"/>
  <c r="AI208" i="127" s="1"/>
  <c r="AI207" i="127" a="1"/>
  <c r="AI207" i="127" s="1"/>
  <c r="AI205" i="127" a="1"/>
  <c r="AI205" i="127" s="1"/>
  <c r="AI243" i="127" a="1"/>
  <c r="AI243" i="127" s="1"/>
  <c r="AI213" i="127" a="1"/>
  <c r="AI213" i="127" s="1"/>
  <c r="AI212" i="127" a="1"/>
  <c r="AI212" i="127" s="1"/>
  <c r="AI209" i="127" a="1"/>
  <c r="AI209" i="127" s="1"/>
  <c r="AI206" i="127" a="1"/>
  <c r="AI206" i="127" s="1"/>
  <c r="AI204" i="127" a="1"/>
  <c r="AI204" i="127" s="1"/>
  <c r="AI235" i="127" a="1"/>
  <c r="AI235" i="127" s="1"/>
  <c r="AI248" i="127" a="1"/>
  <c r="AI248" i="127" s="1"/>
  <c r="AI214" i="127" a="1"/>
  <c r="AI214" i="127" s="1"/>
  <c r="AI203" i="127" a="1"/>
  <c r="AI203" i="127" s="1"/>
  <c r="AI198" i="127" a="1"/>
  <c r="AI198" i="127" s="1"/>
  <c r="AI195" i="127" a="1"/>
  <c r="AI195" i="127" s="1"/>
  <c r="AI192" i="127" a="1"/>
  <c r="AI192" i="127" s="1"/>
  <c r="AI189" i="127" a="1"/>
  <c r="AI189" i="127" s="1"/>
  <c r="AI186" i="127" a="1"/>
  <c r="AI186" i="127" s="1"/>
  <c r="AI183" i="127" a="1"/>
  <c r="AI183" i="127" s="1"/>
  <c r="AI180" i="127" a="1"/>
  <c r="AI180" i="127" s="1"/>
  <c r="AI177" i="127" a="1"/>
  <c r="AI177" i="127" s="1"/>
  <c r="AI174" i="127" a="1"/>
  <c r="AI174" i="127" s="1"/>
  <c r="AI171" i="127" a="1"/>
  <c r="AI171" i="127" s="1"/>
  <c r="AI168" i="127" a="1"/>
  <c r="AI168" i="127" s="1"/>
  <c r="AI165" i="127" a="1"/>
  <c r="AI165" i="127" s="1"/>
  <c r="AI202" i="127" a="1"/>
  <c r="AI202" i="127" s="1"/>
  <c r="AI259" i="127" a="1"/>
  <c r="AI259" i="127" s="1"/>
  <c r="AI230" i="127" a="1"/>
  <c r="AI230" i="127" s="1"/>
  <c r="AI239" i="127" a="1"/>
  <c r="AI239" i="127" s="1"/>
  <c r="AI224" i="127" a="1"/>
  <c r="AI224" i="127" s="1"/>
  <c r="AI222" i="127" a="1"/>
  <c r="AI222" i="127" s="1"/>
  <c r="AI221" i="127" a="1"/>
  <c r="AI221" i="127" s="1"/>
  <c r="AI217" i="127" a="1"/>
  <c r="AI217" i="127" s="1"/>
  <c r="AI197" i="127" a="1"/>
  <c r="AI197" i="127" s="1"/>
  <c r="AI216" i="127" a="1"/>
  <c r="AI216" i="127" s="1"/>
  <c r="AI244" i="127" a="1"/>
  <c r="AI244" i="127" s="1"/>
  <c r="AI201" i="127" a="1"/>
  <c r="AI201" i="127" s="1"/>
  <c r="AI167" i="127" a="1"/>
  <c r="AI167" i="127" s="1"/>
  <c r="AI161" i="127" a="1"/>
  <c r="AI161" i="127" s="1"/>
  <c r="AI158" i="127" a="1"/>
  <c r="AI158" i="127" s="1"/>
  <c r="AI155" i="127" a="1"/>
  <c r="AI155" i="127" s="1"/>
  <c r="AI152" i="127" a="1"/>
  <c r="AI152" i="127" s="1"/>
  <c r="AI149" i="127" a="1"/>
  <c r="AI149" i="127" s="1"/>
  <c r="AI146" i="127" a="1"/>
  <c r="AI146" i="127" s="1"/>
  <c r="AI143" i="127" a="1"/>
  <c r="AI143" i="127" s="1"/>
  <c r="AI140" i="127" a="1"/>
  <c r="AI140" i="127" s="1"/>
  <c r="AI137" i="127" a="1"/>
  <c r="AI137" i="127" s="1"/>
  <c r="AI134" i="127" a="1"/>
  <c r="AI134" i="127" s="1"/>
  <c r="AI131" i="127" a="1"/>
  <c r="AI131" i="127" s="1"/>
  <c r="AI128" i="127" a="1"/>
  <c r="AI128" i="127" s="1"/>
  <c r="AI266" i="127" a="1"/>
  <c r="AI266" i="127" s="1"/>
  <c r="AI194" i="127" a="1"/>
  <c r="AI194" i="127" s="1"/>
  <c r="AI215" i="127" a="1"/>
  <c r="AI215" i="127" s="1"/>
  <c r="AI164" i="127" a="1"/>
  <c r="AI164" i="127" s="1"/>
  <c r="AI163" i="127" a="1"/>
  <c r="AI163" i="127" s="1"/>
  <c r="AI160" i="127" a="1"/>
  <c r="AI160" i="127" s="1"/>
  <c r="AI157" i="127" a="1"/>
  <c r="AI157" i="127" s="1"/>
  <c r="AI154" i="127" a="1"/>
  <c r="AI154" i="127" s="1"/>
  <c r="AI151" i="127" a="1"/>
  <c r="AI151" i="127" s="1"/>
  <c r="AI148" i="127" a="1"/>
  <c r="AI148" i="127" s="1"/>
  <c r="AI218" i="127" a="1"/>
  <c r="AI218" i="127" s="1"/>
  <c r="AI200" i="127" a="1"/>
  <c r="AI200" i="127" s="1"/>
  <c r="AI170" i="127" a="1"/>
  <c r="AI170" i="127" s="1"/>
  <c r="AI156" i="127" a="1"/>
  <c r="AI156" i="127" s="1"/>
  <c r="AI144" i="127" a="1"/>
  <c r="AI144" i="127" s="1"/>
  <c r="AI141" i="127" a="1"/>
  <c r="AI141" i="127" s="1"/>
  <c r="AI138" i="127" a="1"/>
  <c r="AI138" i="127" s="1"/>
  <c r="AI135" i="127" a="1"/>
  <c r="AI135" i="127" s="1"/>
  <c r="AI132" i="127" a="1"/>
  <c r="AI132" i="127" s="1"/>
  <c r="AI125" i="127" a="1"/>
  <c r="AI125" i="127" s="1"/>
  <c r="AI124" i="127" a="1"/>
  <c r="AI124" i="127" s="1"/>
  <c r="AI122" i="127" a="1"/>
  <c r="AI122" i="127" s="1"/>
  <c r="AI121" i="127" a="1"/>
  <c r="AI121" i="127" s="1"/>
  <c r="AI119" i="127" a="1"/>
  <c r="AI119" i="127" s="1"/>
  <c r="AI118" i="127" a="1"/>
  <c r="AI118" i="127" s="1"/>
  <c r="AI116" i="127" a="1"/>
  <c r="AI116" i="127" s="1"/>
  <c r="AI115" i="127" a="1"/>
  <c r="AI115" i="127" s="1"/>
  <c r="AI113" i="127" a="1"/>
  <c r="AI113" i="127" s="1"/>
  <c r="AI147" i="127" a="1"/>
  <c r="AI147" i="127" s="1"/>
  <c r="AI123" i="127" a="1"/>
  <c r="AI123" i="127" s="1"/>
  <c r="AI120" i="127" a="1"/>
  <c r="AI120" i="127" s="1"/>
  <c r="AI117" i="127" a="1"/>
  <c r="AI117" i="127" s="1"/>
  <c r="AI114" i="127" a="1"/>
  <c r="AI114" i="127" s="1"/>
  <c r="AI112" i="127" a="1"/>
  <c r="AI112" i="127" s="1"/>
  <c r="AI109" i="127" a="1"/>
  <c r="AI109" i="127" s="1"/>
  <c r="AI106" i="127" a="1"/>
  <c r="AI106" i="127" s="1"/>
  <c r="AI103" i="127" a="1"/>
  <c r="AI103" i="127" s="1"/>
  <c r="AI100" i="127" a="1"/>
  <c r="AI100" i="127" s="1"/>
  <c r="AI97" i="127" a="1"/>
  <c r="AI97" i="127" s="1"/>
  <c r="AI94" i="127" a="1"/>
  <c r="AI94" i="127" s="1"/>
  <c r="AI91" i="127" a="1"/>
  <c r="AI91" i="127" s="1"/>
  <c r="AI88" i="127" a="1"/>
  <c r="AI88" i="127" s="1"/>
  <c r="AI85" i="127" a="1"/>
  <c r="AI85" i="127" s="1"/>
  <c r="AI82" i="127" a="1"/>
  <c r="AI82" i="127" s="1"/>
  <c r="AI79" i="127" a="1"/>
  <c r="AI79" i="127" s="1"/>
  <c r="AI76" i="127" a="1"/>
  <c r="AI76" i="127" s="1"/>
  <c r="AI73" i="127" a="1"/>
  <c r="AI73" i="127" s="1"/>
  <c r="AI191" i="127" a="1"/>
  <c r="AI191" i="127" s="1"/>
  <c r="AI182" i="127" a="1"/>
  <c r="AI182" i="127" s="1"/>
  <c r="AI173" i="127" a="1"/>
  <c r="AI173" i="127" s="1"/>
  <c r="AI145" i="127" a="1"/>
  <c r="AI145" i="127" s="1"/>
  <c r="AI142" i="127" a="1"/>
  <c r="AI142" i="127" s="1"/>
  <c r="AI139" i="127" a="1"/>
  <c r="AI139" i="127" s="1"/>
  <c r="AI136" i="127" a="1"/>
  <c r="AI136" i="127" s="1"/>
  <c r="AI133" i="127" a="1"/>
  <c r="AI133" i="127" s="1"/>
  <c r="AI127" i="127" a="1"/>
  <c r="AI127" i="127" s="1"/>
  <c r="AI126" i="127" a="1"/>
  <c r="AI126" i="127" s="1"/>
  <c r="AI162" i="127" a="1"/>
  <c r="AI162" i="127" s="1"/>
  <c r="AI153" i="127" a="1"/>
  <c r="AI153" i="127" s="1"/>
  <c r="AI234" i="127" a="1"/>
  <c r="AI234" i="127" s="1"/>
  <c r="AI111" i="127" a="1"/>
  <c r="AI111" i="127" s="1"/>
  <c r="AI108" i="127" a="1"/>
  <c r="AI108" i="127" s="1"/>
  <c r="AI105" i="127" a="1"/>
  <c r="AI105" i="127" s="1"/>
  <c r="AI102" i="127" a="1"/>
  <c r="AI102" i="127" s="1"/>
  <c r="AI99" i="127" a="1"/>
  <c r="AI99" i="127" s="1"/>
  <c r="AI96" i="127" a="1"/>
  <c r="AI96" i="127" s="1"/>
  <c r="AI93" i="127" a="1"/>
  <c r="AI93" i="127" s="1"/>
  <c r="AI90" i="127" a="1"/>
  <c r="AI90" i="127" s="1"/>
  <c r="AI87" i="127" a="1"/>
  <c r="AI87" i="127" s="1"/>
  <c r="AI84" i="127" a="1"/>
  <c r="AI84" i="127" s="1"/>
  <c r="AI185" i="127" a="1"/>
  <c r="AI185" i="127" s="1"/>
  <c r="AI176" i="127" a="1"/>
  <c r="AI176" i="127" s="1"/>
  <c r="AI130" i="127" a="1"/>
  <c r="AI130" i="127" s="1"/>
  <c r="AI129" i="127" a="1"/>
  <c r="AI129" i="127" s="1"/>
  <c r="AI159" i="127" a="1"/>
  <c r="AI159" i="127" s="1"/>
  <c r="AI150" i="127" a="1"/>
  <c r="AI150" i="127" s="1"/>
  <c r="AI71" i="127" a="1"/>
  <c r="AI71" i="127" s="1"/>
  <c r="AI179" i="127" a="1"/>
  <c r="AI179" i="127" s="1"/>
  <c r="AI101" i="127" a="1"/>
  <c r="AI101" i="127" s="1"/>
  <c r="AI92" i="127" a="1"/>
  <c r="AI92" i="127" s="1"/>
  <c r="AI83" i="127" a="1"/>
  <c r="AI83" i="127" s="1"/>
  <c r="AI81" i="127" a="1"/>
  <c r="AI81" i="127" s="1"/>
  <c r="AI72" i="127" a="1"/>
  <c r="AI72" i="127" s="1"/>
  <c r="AI69" i="127" a="1"/>
  <c r="AI69" i="127" s="1"/>
  <c r="AI66" i="127" a="1"/>
  <c r="AI66" i="127" s="1"/>
  <c r="AI63" i="127" a="1"/>
  <c r="AI63" i="127" s="1"/>
  <c r="AI60" i="127" a="1"/>
  <c r="AI60" i="127" s="1"/>
  <c r="AI57" i="127" a="1"/>
  <c r="AI57" i="127" s="1"/>
  <c r="AI54" i="127" a="1"/>
  <c r="AI54" i="127" s="1"/>
  <c r="AI51" i="127" a="1"/>
  <c r="AI51" i="127" s="1"/>
  <c r="AI48" i="127" a="1"/>
  <c r="AI48" i="127" s="1"/>
  <c r="AI45" i="127" a="1"/>
  <c r="AI45" i="127" s="1"/>
  <c r="AI42" i="127" a="1"/>
  <c r="AI42" i="127" s="1"/>
  <c r="AI39" i="127" a="1"/>
  <c r="AI39" i="127" s="1"/>
  <c r="AI36" i="127" a="1"/>
  <c r="AI36" i="127" s="1"/>
  <c r="AI98" i="127" a="1"/>
  <c r="AI98" i="127" s="1"/>
  <c r="AI89" i="127" a="1"/>
  <c r="AI89" i="127" s="1"/>
  <c r="AI77" i="127" a="1"/>
  <c r="AI77" i="127" s="1"/>
  <c r="AI68" i="127" a="1"/>
  <c r="AI68" i="127" s="1"/>
  <c r="AI65" i="127" a="1"/>
  <c r="AI65" i="127" s="1"/>
  <c r="AI62" i="127" a="1"/>
  <c r="AI62" i="127" s="1"/>
  <c r="AI59" i="127" a="1"/>
  <c r="AI59" i="127" s="1"/>
  <c r="AI56" i="127" a="1"/>
  <c r="AI56" i="127" s="1"/>
  <c r="AI53" i="127" a="1"/>
  <c r="AI53" i="127" s="1"/>
  <c r="AI50" i="127" a="1"/>
  <c r="AI50" i="127" s="1"/>
  <c r="AI47" i="127" a="1"/>
  <c r="AI47" i="127" s="1"/>
  <c r="AI44" i="127" a="1"/>
  <c r="AI44" i="127" s="1"/>
  <c r="AI41" i="127" a="1"/>
  <c r="AI41" i="127" s="1"/>
  <c r="AI38" i="127" a="1"/>
  <c r="AI38" i="127" s="1"/>
  <c r="AI74" i="127" a="1"/>
  <c r="AI74" i="127" s="1"/>
  <c r="AI188" i="127" a="1"/>
  <c r="AI188" i="127" s="1"/>
  <c r="AI104" i="127" a="1"/>
  <c r="AI104" i="127" s="1"/>
  <c r="AI95" i="127" a="1"/>
  <c r="AI95" i="127" s="1"/>
  <c r="AI86" i="127" a="1"/>
  <c r="AI86" i="127" s="1"/>
  <c r="AL9" i="127" a="1"/>
  <c r="AL9" i="127" s="1"/>
  <c r="AM11" i="127" a="1"/>
  <c r="AM11" i="127" s="1"/>
  <c r="AI15" i="127" a="1"/>
  <c r="AI15" i="127" s="1"/>
  <c r="AJ17" i="127" a="1"/>
  <c r="AJ17" i="127" s="1"/>
  <c r="AM27" i="127" a="1"/>
  <c r="AM27" i="127" s="1"/>
  <c r="AI34" i="127" a="1"/>
  <c r="AI34" i="127" s="1"/>
  <c r="AJ35" i="127" a="1"/>
  <c r="AJ35" i="127" s="1"/>
  <c r="AJ38" i="127" a="1"/>
  <c r="AJ38" i="127" s="1"/>
  <c r="AJ41" i="127" a="1"/>
  <c r="AJ41" i="127" s="1"/>
  <c r="AJ44" i="127" a="1"/>
  <c r="AJ44" i="127" s="1"/>
  <c r="AM47" i="127" a="1"/>
  <c r="AM47" i="127" s="1"/>
  <c r="AI52" i="127" a="1"/>
  <c r="AI52" i="127" s="1"/>
  <c r="AK54" i="127" a="1"/>
  <c r="AK54" i="127" s="1"/>
  <c r="AM56" i="127" a="1"/>
  <c r="AM56" i="127" s="1"/>
  <c r="AI61" i="127" a="1"/>
  <c r="AI61" i="127" s="1"/>
  <c r="AK63" i="127" a="1"/>
  <c r="AK63" i="127" s="1"/>
  <c r="AM65" i="127" a="1"/>
  <c r="AM65" i="127" s="1"/>
  <c r="AL85" i="127" a="1"/>
  <c r="AL85" i="127" s="1"/>
  <c r="AL94" i="127" a="1"/>
  <c r="AL94" i="127" s="1"/>
  <c r="AL103" i="127" a="1"/>
  <c r="AL103" i="127" s="1"/>
  <c r="AK116" i="127" a="1"/>
  <c r="AK116" i="127" s="1"/>
  <c r="AI14" i="127" a="1"/>
  <c r="AI14" i="127" s="1"/>
  <c r="AJ16" i="127" a="1"/>
  <c r="AJ16" i="127" s="1"/>
  <c r="AJ18" i="127" a="1"/>
  <c r="AJ18" i="127" s="1"/>
  <c r="AM19" i="127" a="1"/>
  <c r="AM19" i="127" s="1"/>
  <c r="AJ20" i="127" a="1"/>
  <c r="AJ20" i="127" s="1"/>
  <c r="AM21" i="127" a="1"/>
  <c r="AM21" i="127" s="1"/>
  <c r="AK22" i="127" a="1"/>
  <c r="AK22" i="127" s="1"/>
  <c r="AI23" i="127" a="1"/>
  <c r="AI23" i="127" s="1"/>
  <c r="AM24" i="127" a="1"/>
  <c r="AM24" i="127" s="1"/>
  <c r="AI33" i="127" a="1"/>
  <c r="AI33" i="127" s="1"/>
  <c r="AJ34" i="127" a="1"/>
  <c r="AJ34" i="127" s="1"/>
  <c r="AL35" i="127" a="1"/>
  <c r="AL35" i="127" s="1"/>
  <c r="AL38" i="127" a="1"/>
  <c r="AL38" i="127" s="1"/>
  <c r="AL41" i="127" a="1"/>
  <c r="AL41" i="127" s="1"/>
  <c r="AL44" i="127" a="1"/>
  <c r="AL44" i="127" s="1"/>
  <c r="AJ52" i="127" a="1"/>
  <c r="AJ52" i="127" s="1"/>
  <c r="AL54" i="127" a="1"/>
  <c r="AL54" i="127" s="1"/>
  <c r="AJ61" i="127" a="1"/>
  <c r="AJ61" i="127" s="1"/>
  <c r="AL63" i="127" a="1"/>
  <c r="AL63" i="127" s="1"/>
  <c r="AM68" i="127" a="1"/>
  <c r="AM68" i="127" s="1"/>
  <c r="AM72" i="127" a="1"/>
  <c r="AM72" i="127" s="1"/>
  <c r="AI78" i="127" a="1"/>
  <c r="AI78" i="127" s="1"/>
  <c r="AK331" i="127" a="1"/>
  <c r="AK331" i="127" s="1"/>
  <c r="AK328" i="127" a="1"/>
  <c r="AK328" i="127" s="1"/>
  <c r="AK325" i="127" a="1"/>
  <c r="AK325" i="127" s="1"/>
  <c r="AK322" i="127" a="1"/>
  <c r="AK322" i="127" s="1"/>
  <c r="AK319" i="127" a="1"/>
  <c r="AK319" i="127" s="1"/>
  <c r="AK316" i="127" a="1"/>
  <c r="AK316" i="127" s="1"/>
  <c r="AK313" i="127" a="1"/>
  <c r="AK313" i="127" s="1"/>
  <c r="AK310" i="127" a="1"/>
  <c r="AK310" i="127" s="1"/>
  <c r="AK307" i="127" a="1"/>
  <c r="AK307" i="127" s="1"/>
  <c r="AK304" i="127" a="1"/>
  <c r="AK304" i="127" s="1"/>
  <c r="AK301" i="127" a="1"/>
  <c r="AK301" i="127" s="1"/>
  <c r="AK298" i="127" a="1"/>
  <c r="AK298" i="127" s="1"/>
  <c r="AK295" i="127" a="1"/>
  <c r="AK295" i="127" s="1"/>
  <c r="AK292" i="127" a="1"/>
  <c r="AK292" i="127" s="1"/>
  <c r="AK289" i="127" a="1"/>
  <c r="AK289" i="127" s="1"/>
  <c r="AK286" i="127" a="1"/>
  <c r="AK286" i="127" s="1"/>
  <c r="AK283" i="127" a="1"/>
  <c r="AK283" i="127" s="1"/>
  <c r="AK280" i="127" a="1"/>
  <c r="AK280" i="127" s="1"/>
  <c r="AK277" i="127" a="1"/>
  <c r="AK277" i="127" s="1"/>
  <c r="AK333" i="127" a="1"/>
  <c r="AK333" i="127" s="1"/>
  <c r="AK330" i="127" a="1"/>
  <c r="AK330" i="127" s="1"/>
  <c r="AK327" i="127" a="1"/>
  <c r="AK327" i="127" s="1"/>
  <c r="AK324" i="127" a="1"/>
  <c r="AK324" i="127" s="1"/>
  <c r="AK321" i="127" a="1"/>
  <c r="AK321" i="127" s="1"/>
  <c r="AK318" i="127" a="1"/>
  <c r="AK318" i="127" s="1"/>
  <c r="AK315" i="127" a="1"/>
  <c r="AK315" i="127" s="1"/>
  <c r="AK312" i="127" a="1"/>
  <c r="AK312" i="127" s="1"/>
  <c r="AK309" i="127" a="1"/>
  <c r="AK309" i="127" s="1"/>
  <c r="AK306" i="127" a="1"/>
  <c r="AK306" i="127" s="1"/>
  <c r="AK303" i="127" a="1"/>
  <c r="AK303" i="127" s="1"/>
  <c r="AK300" i="127" a="1"/>
  <c r="AK300" i="127" s="1"/>
  <c r="AK297" i="127" a="1"/>
  <c r="AK297" i="127" s="1"/>
  <c r="AK294" i="127" a="1"/>
  <c r="AK294" i="127" s="1"/>
  <c r="AK291" i="127" a="1"/>
  <c r="AK291" i="127" s="1"/>
  <c r="AK288" i="127" a="1"/>
  <c r="AK288" i="127" s="1"/>
  <c r="AK285" i="127" a="1"/>
  <c r="AK285" i="127" s="1"/>
  <c r="AK282" i="127" a="1"/>
  <c r="AK282" i="127" s="1"/>
  <c r="AK332" i="127" a="1"/>
  <c r="AK332" i="127" s="1"/>
  <c r="AK329" i="127" a="1"/>
  <c r="AK329" i="127" s="1"/>
  <c r="AK326" i="127" a="1"/>
  <c r="AK326" i="127" s="1"/>
  <c r="AK323" i="127" a="1"/>
  <c r="AK323" i="127" s="1"/>
  <c r="AK320" i="127" a="1"/>
  <c r="AK320" i="127" s="1"/>
  <c r="AK317" i="127" a="1"/>
  <c r="AK317" i="127" s="1"/>
  <c r="AK314" i="127" a="1"/>
  <c r="AK314" i="127" s="1"/>
  <c r="AK311" i="127" a="1"/>
  <c r="AK311" i="127" s="1"/>
  <c r="AK308" i="127" a="1"/>
  <c r="AK308" i="127" s="1"/>
  <c r="AK305" i="127" a="1"/>
  <c r="AK305" i="127" s="1"/>
  <c r="AK302" i="127" a="1"/>
  <c r="AK302" i="127" s="1"/>
  <c r="AK299" i="127" a="1"/>
  <c r="AK299" i="127" s="1"/>
  <c r="AK296" i="127" a="1"/>
  <c r="AK296" i="127" s="1"/>
  <c r="AK293" i="127" a="1"/>
  <c r="AK293" i="127" s="1"/>
  <c r="AK290" i="127" a="1"/>
  <c r="AK290" i="127" s="1"/>
  <c r="AK287" i="127" a="1"/>
  <c r="AK287" i="127" s="1"/>
  <c r="AK284" i="127" a="1"/>
  <c r="AK284" i="127" s="1"/>
  <c r="AK281" i="127" a="1"/>
  <c r="AK281" i="127" s="1"/>
  <c r="AK267" i="127" a="1"/>
  <c r="AK267" i="127" s="1"/>
  <c r="AK264" i="127" a="1"/>
  <c r="AK264" i="127" s="1"/>
  <c r="AK270" i="127" a="1"/>
  <c r="AK270" i="127" s="1"/>
  <c r="AK278" i="127" a="1"/>
  <c r="AK278" i="127" s="1"/>
  <c r="AK271" i="127" a="1"/>
  <c r="AK271" i="127" s="1"/>
  <c r="AK279" i="127" a="1"/>
  <c r="AK279" i="127" s="1"/>
  <c r="AK272" i="127" a="1"/>
  <c r="AK272" i="127" s="1"/>
  <c r="AK269" i="127" a="1"/>
  <c r="AK269" i="127" s="1"/>
  <c r="AK266" i="127" a="1"/>
  <c r="AK266" i="127" s="1"/>
  <c r="AK263" i="127" a="1"/>
  <c r="AK263" i="127" s="1"/>
  <c r="AK260" i="127" a="1"/>
  <c r="AK260" i="127" s="1"/>
  <c r="AK257" i="127" a="1"/>
  <c r="AK257" i="127" s="1"/>
  <c r="AK254" i="127" a="1"/>
  <c r="AK254" i="127" s="1"/>
  <c r="AK251" i="127" a="1"/>
  <c r="AK251" i="127" s="1"/>
  <c r="AK248" i="127" a="1"/>
  <c r="AK248" i="127" s="1"/>
  <c r="AK273" i="127" a="1"/>
  <c r="AK273" i="127" s="1"/>
  <c r="AK274" i="127" a="1"/>
  <c r="AK274" i="127" s="1"/>
  <c r="AK246" i="127" a="1"/>
  <c r="AK246" i="127" s="1"/>
  <c r="AK256" i="127" a="1"/>
  <c r="AK256" i="127" s="1"/>
  <c r="AK261" i="127" a="1"/>
  <c r="AK261" i="127" s="1"/>
  <c r="AK252" i="127" a="1"/>
  <c r="AK252" i="127" s="1"/>
  <c r="AK241" i="127" a="1"/>
  <c r="AK241" i="127" s="1"/>
  <c r="AK232" i="127" a="1"/>
  <c r="AK232" i="127" s="1"/>
  <c r="AK245" i="127" a="1"/>
  <c r="AK245" i="127" s="1"/>
  <c r="AK236" i="127" a="1"/>
  <c r="AK236" i="127" s="1"/>
  <c r="AK240" i="127" a="1"/>
  <c r="AK240" i="127" s="1"/>
  <c r="AK231" i="127" a="1"/>
  <c r="AK231" i="127" s="1"/>
  <c r="AK228" i="127" a="1"/>
  <c r="AK228" i="127" s="1"/>
  <c r="AK225" i="127" a="1"/>
  <c r="AK225" i="127" s="1"/>
  <c r="AK222" i="127" a="1"/>
  <c r="AK222" i="127" s="1"/>
  <c r="AK219" i="127" a="1"/>
  <c r="AK219" i="127" s="1"/>
  <c r="AK265" i="127" a="1"/>
  <c r="AK265" i="127" s="1"/>
  <c r="AK262" i="127" a="1"/>
  <c r="AK262" i="127" s="1"/>
  <c r="AK253" i="127" a="1"/>
  <c r="AK253" i="127" s="1"/>
  <c r="AK268" i="127" a="1"/>
  <c r="AK268" i="127" s="1"/>
  <c r="AK258" i="127" a="1"/>
  <c r="AK258" i="127" s="1"/>
  <c r="AK244" i="127" a="1"/>
  <c r="AK244" i="127" s="1"/>
  <c r="AK235" i="127" a="1"/>
  <c r="AK235" i="127" s="1"/>
  <c r="AK239" i="127" a="1"/>
  <c r="AK239" i="127" s="1"/>
  <c r="AK276" i="127" a="1"/>
  <c r="AK276" i="127" s="1"/>
  <c r="AK249" i="127" a="1"/>
  <c r="AK249" i="127" s="1"/>
  <c r="AK243" i="127" a="1"/>
  <c r="AK243" i="127" s="1"/>
  <c r="AK234" i="127" a="1"/>
  <c r="AK234" i="127" s="1"/>
  <c r="AK230" i="127" a="1"/>
  <c r="AK230" i="127" s="1"/>
  <c r="AK227" i="127" a="1"/>
  <c r="AK227" i="127" s="1"/>
  <c r="AK224" i="127" a="1"/>
  <c r="AK224" i="127" s="1"/>
  <c r="AK275" i="127" a="1"/>
  <c r="AK275" i="127" s="1"/>
  <c r="AK255" i="127" a="1"/>
  <c r="AK255" i="127" s="1"/>
  <c r="AK211" i="127" a="1"/>
  <c r="AK211" i="127" s="1"/>
  <c r="AK208" i="127" a="1"/>
  <c r="AK208" i="127" s="1"/>
  <c r="AK205" i="127" a="1"/>
  <c r="AK205" i="127" s="1"/>
  <c r="AK204" i="127" a="1"/>
  <c r="AK204" i="127" s="1"/>
  <c r="AK238" i="127" a="1"/>
  <c r="AK238" i="127" s="1"/>
  <c r="AK213" i="127" a="1"/>
  <c r="AK213" i="127" s="1"/>
  <c r="AK203" i="127" a="1"/>
  <c r="AK203" i="127" s="1"/>
  <c r="AK198" i="127" a="1"/>
  <c r="AK198" i="127" s="1"/>
  <c r="AK195" i="127" a="1"/>
  <c r="AK195" i="127" s="1"/>
  <c r="AK192" i="127" a="1"/>
  <c r="AK192" i="127" s="1"/>
  <c r="AK189" i="127" a="1"/>
  <c r="AK189" i="127" s="1"/>
  <c r="AK186" i="127" a="1"/>
  <c r="AK186" i="127" s="1"/>
  <c r="AK183" i="127" a="1"/>
  <c r="AK183" i="127" s="1"/>
  <c r="AK180" i="127" a="1"/>
  <c r="AK180" i="127" s="1"/>
  <c r="AK177" i="127" a="1"/>
  <c r="AK177" i="127" s="1"/>
  <c r="AK174" i="127" a="1"/>
  <c r="AK174" i="127" s="1"/>
  <c r="AK171" i="127" a="1"/>
  <c r="AK171" i="127" s="1"/>
  <c r="AK168" i="127" a="1"/>
  <c r="AK168" i="127" s="1"/>
  <c r="AK165" i="127" a="1"/>
  <c r="AK165" i="127" s="1"/>
  <c r="AK233" i="127" a="1"/>
  <c r="AK233" i="127" s="1"/>
  <c r="AK220" i="127" a="1"/>
  <c r="AK220" i="127" s="1"/>
  <c r="AK223" i="127" a="1"/>
  <c r="AK223" i="127" s="1"/>
  <c r="AK215" i="127" a="1"/>
  <c r="AK215" i="127" s="1"/>
  <c r="AK214" i="127" a="1"/>
  <c r="AK214" i="127" s="1"/>
  <c r="AK202" i="127" a="1"/>
  <c r="AK202" i="127" s="1"/>
  <c r="AK221" i="127" a="1"/>
  <c r="AK221" i="127" s="1"/>
  <c r="AK201" i="127" a="1"/>
  <c r="AK201" i="127" s="1"/>
  <c r="AK216" i="127" a="1"/>
  <c r="AK216" i="127" s="1"/>
  <c r="AK197" i="127" a="1"/>
  <c r="AK197" i="127" s="1"/>
  <c r="AK194" i="127" a="1"/>
  <c r="AK194" i="127" s="1"/>
  <c r="AK191" i="127" a="1"/>
  <c r="AK191" i="127" s="1"/>
  <c r="AK188" i="127" a="1"/>
  <c r="AK188" i="127" s="1"/>
  <c r="AK185" i="127" a="1"/>
  <c r="AK185" i="127" s="1"/>
  <c r="AK182" i="127" a="1"/>
  <c r="AK182" i="127" s="1"/>
  <c r="AK179" i="127" a="1"/>
  <c r="AK179" i="127" s="1"/>
  <c r="AK176" i="127" a="1"/>
  <c r="AK176" i="127" s="1"/>
  <c r="AK173" i="127" a="1"/>
  <c r="AK173" i="127" s="1"/>
  <c r="AK170" i="127" a="1"/>
  <c r="AK170" i="127" s="1"/>
  <c r="AK167" i="127" a="1"/>
  <c r="AK167" i="127" s="1"/>
  <c r="AK164" i="127" a="1"/>
  <c r="AK164" i="127" s="1"/>
  <c r="AK259" i="127" a="1"/>
  <c r="AK259" i="127" s="1"/>
  <c r="AK242" i="127" a="1"/>
  <c r="AK242" i="127" s="1"/>
  <c r="AK247" i="127" a="1"/>
  <c r="AK247" i="127" s="1"/>
  <c r="AK237" i="127" a="1"/>
  <c r="AK237" i="127" s="1"/>
  <c r="AK226" i="127" a="1"/>
  <c r="AK226" i="127" s="1"/>
  <c r="AK250" i="127" a="1"/>
  <c r="AK250" i="127" s="1"/>
  <c r="AK199" i="127" a="1"/>
  <c r="AK199" i="127" s="1"/>
  <c r="AK210" i="127" a="1"/>
  <c r="AK210" i="127" s="1"/>
  <c r="AK207" i="127" a="1"/>
  <c r="AK207" i="127" s="1"/>
  <c r="AK163" i="127" a="1"/>
  <c r="AK163" i="127" s="1"/>
  <c r="AK160" i="127" a="1"/>
  <c r="AK160" i="127" s="1"/>
  <c r="AK157" i="127" a="1"/>
  <c r="AK157" i="127" s="1"/>
  <c r="AK154" i="127" a="1"/>
  <c r="AK154" i="127" s="1"/>
  <c r="AK151" i="127" a="1"/>
  <c r="AK151" i="127" s="1"/>
  <c r="AK148" i="127" a="1"/>
  <c r="AK148" i="127" s="1"/>
  <c r="AK145" i="127" a="1"/>
  <c r="AK145" i="127" s="1"/>
  <c r="AK142" i="127" a="1"/>
  <c r="AK142" i="127" s="1"/>
  <c r="AK139" i="127" a="1"/>
  <c r="AK139" i="127" s="1"/>
  <c r="AK136" i="127" a="1"/>
  <c r="AK136" i="127" s="1"/>
  <c r="AK133" i="127" a="1"/>
  <c r="AK133" i="127" s="1"/>
  <c r="AK130" i="127" a="1"/>
  <c r="AK130" i="127" s="1"/>
  <c r="AK127" i="127" a="1"/>
  <c r="AK127" i="127" s="1"/>
  <c r="AK196" i="127" a="1"/>
  <c r="AK196" i="127" s="1"/>
  <c r="AK190" i="127" a="1"/>
  <c r="AK190" i="127" s="1"/>
  <c r="AK187" i="127" a="1"/>
  <c r="AK187" i="127" s="1"/>
  <c r="AK184" i="127" a="1"/>
  <c r="AK184" i="127" s="1"/>
  <c r="AK181" i="127" a="1"/>
  <c r="AK181" i="127" s="1"/>
  <c r="AK178" i="127" a="1"/>
  <c r="AK178" i="127" s="1"/>
  <c r="AK175" i="127" a="1"/>
  <c r="AK175" i="127" s="1"/>
  <c r="AK172" i="127" a="1"/>
  <c r="AK172" i="127" s="1"/>
  <c r="AK218" i="127" a="1"/>
  <c r="AK218" i="127" s="1"/>
  <c r="AK162" i="127" a="1"/>
  <c r="AK162" i="127" s="1"/>
  <c r="AK159" i="127" a="1"/>
  <c r="AK159" i="127" s="1"/>
  <c r="AK156" i="127" a="1"/>
  <c r="AK156" i="127" s="1"/>
  <c r="AK153" i="127" a="1"/>
  <c r="AK153" i="127" s="1"/>
  <c r="AK150" i="127" a="1"/>
  <c r="AK150" i="127" s="1"/>
  <c r="AK147" i="127" a="1"/>
  <c r="AK147" i="127" s="1"/>
  <c r="AK193" i="127" a="1"/>
  <c r="AK193" i="127" s="1"/>
  <c r="AK158" i="127" a="1"/>
  <c r="AK158" i="127" s="1"/>
  <c r="AK149" i="127" a="1"/>
  <c r="AK149" i="127" s="1"/>
  <c r="AK217" i="127" a="1"/>
  <c r="AK217" i="127" s="1"/>
  <c r="AK206" i="127" a="1"/>
  <c r="AK206" i="127" s="1"/>
  <c r="AK169" i="127" a="1"/>
  <c r="AK169" i="127" s="1"/>
  <c r="AK111" i="127" a="1"/>
  <c r="AK111" i="127" s="1"/>
  <c r="AK108" i="127" a="1"/>
  <c r="AK108" i="127" s="1"/>
  <c r="AK105" i="127" a="1"/>
  <c r="AK105" i="127" s="1"/>
  <c r="AK102" i="127" a="1"/>
  <c r="AK102" i="127" s="1"/>
  <c r="AK99" i="127" a="1"/>
  <c r="AK99" i="127" s="1"/>
  <c r="AK96" i="127" a="1"/>
  <c r="AK96" i="127" s="1"/>
  <c r="AK93" i="127" a="1"/>
  <c r="AK93" i="127" s="1"/>
  <c r="AK90" i="127" a="1"/>
  <c r="AK90" i="127" s="1"/>
  <c r="AK87" i="127" a="1"/>
  <c r="AK87" i="127" s="1"/>
  <c r="AK84" i="127" a="1"/>
  <c r="AK84" i="127" s="1"/>
  <c r="AK81" i="127" a="1"/>
  <c r="AK81" i="127" s="1"/>
  <c r="AK78" i="127" a="1"/>
  <c r="AK78" i="127" s="1"/>
  <c r="AK75" i="127" a="1"/>
  <c r="AK75" i="127" s="1"/>
  <c r="AK72" i="127" a="1"/>
  <c r="AK72" i="127" s="1"/>
  <c r="AK129" i="127" a="1"/>
  <c r="AK129" i="127" s="1"/>
  <c r="AK128" i="127" a="1"/>
  <c r="AK128" i="127" s="1"/>
  <c r="AK155" i="127" a="1"/>
  <c r="AK155" i="127" s="1"/>
  <c r="AK212" i="127" a="1"/>
  <c r="AK212" i="127" s="1"/>
  <c r="AK143" i="127" a="1"/>
  <c r="AK143" i="127" s="1"/>
  <c r="AK140" i="127" a="1"/>
  <c r="AK140" i="127" s="1"/>
  <c r="AK137" i="127" a="1"/>
  <c r="AK137" i="127" s="1"/>
  <c r="AK134" i="127" a="1"/>
  <c r="AK134" i="127" s="1"/>
  <c r="AK110" i="127" a="1"/>
  <c r="AK110" i="127" s="1"/>
  <c r="AK107" i="127" a="1"/>
  <c r="AK107" i="127" s="1"/>
  <c r="AK104" i="127" a="1"/>
  <c r="AK104" i="127" s="1"/>
  <c r="AK101" i="127" a="1"/>
  <c r="AK101" i="127" s="1"/>
  <c r="AK98" i="127" a="1"/>
  <c r="AK98" i="127" s="1"/>
  <c r="AK95" i="127" a="1"/>
  <c r="AK95" i="127" s="1"/>
  <c r="AK92" i="127" a="1"/>
  <c r="AK92" i="127" s="1"/>
  <c r="AK89" i="127" a="1"/>
  <c r="AK89" i="127" s="1"/>
  <c r="AK86" i="127" a="1"/>
  <c r="AK86" i="127" s="1"/>
  <c r="AK146" i="127" a="1"/>
  <c r="AK146" i="127" s="1"/>
  <c r="AK131" i="127" a="1"/>
  <c r="AK131" i="127" s="1"/>
  <c r="AK229" i="127" a="1"/>
  <c r="AK229" i="127" s="1"/>
  <c r="AK161" i="127" a="1"/>
  <c r="AK161" i="127" s="1"/>
  <c r="AK152" i="127" a="1"/>
  <c r="AK152" i="127" s="1"/>
  <c r="AK209" i="127" a="1"/>
  <c r="AK209" i="127" s="1"/>
  <c r="AK144" i="127" a="1"/>
  <c r="AK144" i="127" s="1"/>
  <c r="AK138" i="127" a="1"/>
  <c r="AK138" i="127" s="1"/>
  <c r="AK132" i="127" a="1"/>
  <c r="AK132" i="127" s="1"/>
  <c r="AK123" i="127" a="1"/>
  <c r="AK123" i="127" s="1"/>
  <c r="AK115" i="127" a="1"/>
  <c r="AK115" i="127" s="1"/>
  <c r="AK103" i="127" a="1"/>
  <c r="AK103" i="127" s="1"/>
  <c r="AK94" i="127" a="1"/>
  <c r="AK94" i="127" s="1"/>
  <c r="AK85" i="127" a="1"/>
  <c r="AK85" i="127" s="1"/>
  <c r="AK119" i="127" a="1"/>
  <c r="AK119" i="127" s="1"/>
  <c r="AK68" i="127" a="1"/>
  <c r="AK68" i="127" s="1"/>
  <c r="AK65" i="127" a="1"/>
  <c r="AK65" i="127" s="1"/>
  <c r="AK62" i="127" a="1"/>
  <c r="AK62" i="127" s="1"/>
  <c r="AK59" i="127" a="1"/>
  <c r="AK59" i="127" s="1"/>
  <c r="AK56" i="127" a="1"/>
  <c r="AK56" i="127" s="1"/>
  <c r="AK53" i="127" a="1"/>
  <c r="AK53" i="127" s="1"/>
  <c r="AK50" i="127" a="1"/>
  <c r="AK50" i="127" s="1"/>
  <c r="AK47" i="127" a="1"/>
  <c r="AK47" i="127" s="1"/>
  <c r="AK44" i="127" a="1"/>
  <c r="AK44" i="127" s="1"/>
  <c r="AK41" i="127" a="1"/>
  <c r="AK41" i="127" s="1"/>
  <c r="AK38" i="127" a="1"/>
  <c r="AK38" i="127" s="1"/>
  <c r="AK35" i="127" a="1"/>
  <c r="AK35" i="127" s="1"/>
  <c r="AK79" i="127" a="1"/>
  <c r="AK79" i="127" s="1"/>
  <c r="AK77" i="127" a="1"/>
  <c r="AK77" i="127" s="1"/>
  <c r="AK73" i="127" a="1"/>
  <c r="AK73" i="127" s="1"/>
  <c r="AK200" i="127" a="1"/>
  <c r="AK200" i="127" s="1"/>
  <c r="AK118" i="127" a="1"/>
  <c r="AK118" i="127" s="1"/>
  <c r="AK114" i="127" a="1"/>
  <c r="AK114" i="127" s="1"/>
  <c r="AK126" i="127" a="1"/>
  <c r="AK126" i="127" s="1"/>
  <c r="AK122" i="127" a="1"/>
  <c r="AK122" i="127" s="1"/>
  <c r="AK100" i="127" a="1"/>
  <c r="AK100" i="127" s="1"/>
  <c r="AK91" i="127" a="1"/>
  <c r="AK91" i="127" s="1"/>
  <c r="AK74" i="127" a="1"/>
  <c r="AK74" i="127" s="1"/>
  <c r="AK141" i="127" a="1"/>
  <c r="AK141" i="127" s="1"/>
  <c r="AK135" i="127" a="1"/>
  <c r="AK135" i="127" s="1"/>
  <c r="AK67" i="127" a="1"/>
  <c r="AK67" i="127" s="1"/>
  <c r="AK64" i="127" a="1"/>
  <c r="AK64" i="127" s="1"/>
  <c r="AK61" i="127" a="1"/>
  <c r="AK61" i="127" s="1"/>
  <c r="AK58" i="127" a="1"/>
  <c r="AK58" i="127" s="1"/>
  <c r="AK55" i="127" a="1"/>
  <c r="AK55" i="127" s="1"/>
  <c r="AK52" i="127" a="1"/>
  <c r="AK52" i="127" s="1"/>
  <c r="AK49" i="127" a="1"/>
  <c r="AK49" i="127" s="1"/>
  <c r="AK46" i="127" a="1"/>
  <c r="AK46" i="127" s="1"/>
  <c r="AK43" i="127" a="1"/>
  <c r="AK43" i="127" s="1"/>
  <c r="AK40" i="127" a="1"/>
  <c r="AK40" i="127" s="1"/>
  <c r="AK37" i="127" a="1"/>
  <c r="AK37" i="127" s="1"/>
  <c r="AK166" i="127" a="1"/>
  <c r="AK166" i="127" s="1"/>
  <c r="AK125" i="127" a="1"/>
  <c r="AK125" i="127" s="1"/>
  <c r="AK113" i="127" a="1"/>
  <c r="AK113" i="127" s="1"/>
  <c r="AK97" i="127" a="1"/>
  <c r="AK97" i="127" s="1"/>
  <c r="AK88" i="127" a="1"/>
  <c r="AK88" i="127" s="1"/>
  <c r="AK71" i="127" a="1"/>
  <c r="AK71" i="127" s="1"/>
  <c r="AK5" i="127" a="1"/>
  <c r="AK5" i="127" s="1"/>
  <c r="AL7" i="127" a="1"/>
  <c r="AL7" i="127" s="1"/>
  <c r="AM9" i="127" a="1"/>
  <c r="AM9" i="127" s="1"/>
  <c r="AI13" i="127" a="1"/>
  <c r="AI13" i="127" s="1"/>
  <c r="AJ15" i="127" a="1"/>
  <c r="AJ15" i="127" s="1"/>
  <c r="AK17" i="127" a="1"/>
  <c r="AK17" i="127" s="1"/>
  <c r="AJ33" i="127" a="1"/>
  <c r="AJ33" i="127" s="1"/>
  <c r="AI46" i="127" a="1"/>
  <c r="AI46" i="127" s="1"/>
  <c r="AJ86" i="127" a="1"/>
  <c r="AJ86" i="127" s="1"/>
  <c r="AJ95" i="127" a="1"/>
  <c r="AJ95" i="127" s="1"/>
  <c r="AJ104" i="127" a="1"/>
  <c r="AJ104" i="127" s="1"/>
  <c r="AK117" i="127" a="1"/>
  <c r="AK117" i="127" s="1"/>
  <c r="AK4" i="127" a="1"/>
  <c r="AK4" i="127" s="1"/>
  <c r="AL6" i="127" a="1"/>
  <c r="AL6" i="127" s="1"/>
  <c r="AM8" i="127" a="1"/>
  <c r="AM8" i="127" s="1"/>
  <c r="AI12" i="127" a="1"/>
  <c r="AI12" i="127" s="1"/>
  <c r="AJ14" i="127" a="1"/>
  <c r="AJ14" i="127" s="1"/>
  <c r="AK16" i="127" a="1"/>
  <c r="AK16" i="127" s="1"/>
  <c r="AK18" i="127" a="1"/>
  <c r="AK18" i="127" s="1"/>
  <c r="AK20" i="127" a="1"/>
  <c r="AK20" i="127" s="1"/>
  <c r="AL22" i="127" a="1"/>
  <c r="AL22" i="127" s="1"/>
  <c r="AJ23" i="127" a="1"/>
  <c r="AJ23" i="127" s="1"/>
  <c r="AI26" i="127" a="1"/>
  <c r="AI26" i="127" s="1"/>
  <c r="AI32" i="127" a="1"/>
  <c r="AI32" i="127" s="1"/>
  <c r="AK34" i="127" a="1"/>
  <c r="AK34" i="127" s="1"/>
  <c r="AM35" i="127" a="1"/>
  <c r="AM35" i="127" s="1"/>
  <c r="AI37" i="127" a="1"/>
  <c r="AI37" i="127" s="1"/>
  <c r="AM38" i="127" a="1"/>
  <c r="AM38" i="127" s="1"/>
  <c r="AI40" i="127" a="1"/>
  <c r="AI40" i="127" s="1"/>
  <c r="AM41" i="127" a="1"/>
  <c r="AM41" i="127" s="1"/>
  <c r="AI43" i="127" a="1"/>
  <c r="AI43" i="127" s="1"/>
  <c r="AM44" i="127" a="1"/>
  <c r="AM44" i="127" s="1"/>
  <c r="AJ331" i="127" a="1"/>
  <c r="AJ331" i="127" s="1"/>
  <c r="AJ328" i="127" a="1"/>
  <c r="AJ328" i="127" s="1"/>
  <c r="AJ325" i="127" a="1"/>
  <c r="AJ325" i="127" s="1"/>
  <c r="AJ322" i="127" a="1"/>
  <c r="AJ322" i="127" s="1"/>
  <c r="AJ319" i="127" a="1"/>
  <c r="AJ319" i="127" s="1"/>
  <c r="AJ316" i="127" a="1"/>
  <c r="AJ316" i="127" s="1"/>
  <c r="AJ313" i="127" a="1"/>
  <c r="AJ313" i="127" s="1"/>
  <c r="AJ310" i="127" a="1"/>
  <c r="AJ310" i="127" s="1"/>
  <c r="AJ307" i="127" a="1"/>
  <c r="AJ307" i="127" s="1"/>
  <c r="AJ333" i="127" a="1"/>
  <c r="AJ333" i="127" s="1"/>
  <c r="AJ330" i="127" a="1"/>
  <c r="AJ330" i="127" s="1"/>
  <c r="AJ327" i="127" a="1"/>
  <c r="AJ327" i="127" s="1"/>
  <c r="AJ324" i="127" a="1"/>
  <c r="AJ324" i="127" s="1"/>
  <c r="AJ321" i="127" a="1"/>
  <c r="AJ321" i="127" s="1"/>
  <c r="AJ318" i="127" a="1"/>
  <c r="AJ318" i="127" s="1"/>
  <c r="AJ315" i="127" a="1"/>
  <c r="AJ315" i="127" s="1"/>
  <c r="AJ312" i="127" a="1"/>
  <c r="AJ312" i="127" s="1"/>
  <c r="AJ309" i="127" a="1"/>
  <c r="AJ309" i="127" s="1"/>
  <c r="AJ306" i="127" a="1"/>
  <c r="AJ306" i="127" s="1"/>
  <c r="AJ303" i="127" a="1"/>
  <c r="AJ303" i="127" s="1"/>
  <c r="AJ300" i="127" a="1"/>
  <c r="AJ300" i="127" s="1"/>
  <c r="AJ301" i="127" a="1"/>
  <c r="AJ301" i="127" s="1"/>
  <c r="AJ295" i="127" a="1"/>
  <c r="AJ295" i="127" s="1"/>
  <c r="AJ275" i="127" a="1"/>
  <c r="AJ275" i="127" s="1"/>
  <c r="AJ268" i="127" a="1"/>
  <c r="AJ268" i="127" s="1"/>
  <c r="AJ265" i="127" a="1"/>
  <c r="AJ265" i="127" s="1"/>
  <c r="AJ262" i="127" a="1"/>
  <c r="AJ262" i="127" s="1"/>
  <c r="AJ259" i="127" a="1"/>
  <c r="AJ259" i="127" s="1"/>
  <c r="AJ256" i="127" a="1"/>
  <c r="AJ256" i="127" s="1"/>
  <c r="AJ253" i="127" a="1"/>
  <c r="AJ253" i="127" s="1"/>
  <c r="AJ250" i="127" a="1"/>
  <c r="AJ250" i="127" s="1"/>
  <c r="AJ276" i="127" a="1"/>
  <c r="AJ276" i="127" s="1"/>
  <c r="AJ277" i="127" a="1"/>
  <c r="AJ277" i="127" s="1"/>
  <c r="AJ332" i="127" a="1"/>
  <c r="AJ332" i="127" s="1"/>
  <c r="AJ329" i="127" a="1"/>
  <c r="AJ329" i="127" s="1"/>
  <c r="AJ326" i="127" a="1"/>
  <c r="AJ326" i="127" s="1"/>
  <c r="AJ323" i="127" a="1"/>
  <c r="AJ323" i="127" s="1"/>
  <c r="AJ320" i="127" a="1"/>
  <c r="AJ320" i="127" s="1"/>
  <c r="AJ317" i="127" a="1"/>
  <c r="AJ317" i="127" s="1"/>
  <c r="AJ314" i="127" a="1"/>
  <c r="AJ314" i="127" s="1"/>
  <c r="AJ311" i="127" a="1"/>
  <c r="AJ311" i="127" s="1"/>
  <c r="AJ308" i="127" a="1"/>
  <c r="AJ308" i="127" s="1"/>
  <c r="AJ305" i="127" a="1"/>
  <c r="AJ305" i="127" s="1"/>
  <c r="AJ298" i="127" a="1"/>
  <c r="AJ298" i="127" s="1"/>
  <c r="AJ293" i="127" a="1"/>
  <c r="AJ293" i="127" s="1"/>
  <c r="AJ290" i="127" a="1"/>
  <c r="AJ290" i="127" s="1"/>
  <c r="AJ287" i="127" a="1"/>
  <c r="AJ287" i="127" s="1"/>
  <c r="AJ284" i="127" a="1"/>
  <c r="AJ284" i="127" s="1"/>
  <c r="AJ281" i="127" a="1"/>
  <c r="AJ281" i="127" s="1"/>
  <c r="AJ270" i="127" a="1"/>
  <c r="AJ270" i="127" s="1"/>
  <c r="AJ296" i="127" a="1"/>
  <c r="AJ296" i="127" s="1"/>
  <c r="AJ278" i="127" a="1"/>
  <c r="AJ278" i="127" s="1"/>
  <c r="AJ271" i="127" a="1"/>
  <c r="AJ271" i="127" s="1"/>
  <c r="AJ302" i="127" a="1"/>
  <c r="AJ302" i="127" s="1"/>
  <c r="AJ294" i="127" a="1"/>
  <c r="AJ294" i="127" s="1"/>
  <c r="AJ291" i="127" a="1"/>
  <c r="AJ291" i="127" s="1"/>
  <c r="AJ288" i="127" a="1"/>
  <c r="AJ288" i="127" s="1"/>
  <c r="AJ285" i="127" a="1"/>
  <c r="AJ285" i="127" s="1"/>
  <c r="AJ282" i="127" a="1"/>
  <c r="AJ282" i="127" s="1"/>
  <c r="AJ304" i="127" a="1"/>
  <c r="AJ304" i="127" s="1"/>
  <c r="AJ279" i="127" a="1"/>
  <c r="AJ279" i="127" s="1"/>
  <c r="AJ260" i="127" a="1"/>
  <c r="AJ260" i="127" s="1"/>
  <c r="AJ251" i="127" a="1"/>
  <c r="AJ251" i="127" s="1"/>
  <c r="AJ247" i="127" a="1"/>
  <c r="AJ247" i="127" s="1"/>
  <c r="AJ274" i="127" a="1"/>
  <c r="AJ274" i="127" s="1"/>
  <c r="AJ267" i="127" a="1"/>
  <c r="AJ267" i="127" s="1"/>
  <c r="AJ264" i="127" a="1"/>
  <c r="AJ264" i="127" s="1"/>
  <c r="AJ242" i="127" a="1"/>
  <c r="AJ242" i="127" s="1"/>
  <c r="AJ233" i="127" a="1"/>
  <c r="AJ233" i="127" s="1"/>
  <c r="AJ297" i="127" a="1"/>
  <c r="AJ297" i="127" s="1"/>
  <c r="AJ246" i="127" a="1"/>
  <c r="AJ246" i="127" s="1"/>
  <c r="AJ237" i="127" a="1"/>
  <c r="AJ237" i="127" s="1"/>
  <c r="AJ229" i="127" a="1"/>
  <c r="AJ229" i="127" s="1"/>
  <c r="AJ226" i="127" a="1"/>
  <c r="AJ226" i="127" s="1"/>
  <c r="AJ223" i="127" a="1"/>
  <c r="AJ223" i="127" s="1"/>
  <c r="AJ220" i="127" a="1"/>
  <c r="AJ220" i="127" s="1"/>
  <c r="AJ217" i="127" a="1"/>
  <c r="AJ217" i="127" s="1"/>
  <c r="AJ214" i="127" a="1"/>
  <c r="AJ214" i="127" s="1"/>
  <c r="AJ211" i="127" a="1"/>
  <c r="AJ211" i="127" s="1"/>
  <c r="AJ208" i="127" a="1"/>
  <c r="AJ208" i="127" s="1"/>
  <c r="AJ205" i="127" a="1"/>
  <c r="AJ205" i="127" s="1"/>
  <c r="AJ261" i="127" a="1"/>
  <c r="AJ261" i="127" s="1"/>
  <c r="AJ252" i="127" a="1"/>
  <c r="AJ252" i="127" s="1"/>
  <c r="AJ273" i="127" a="1"/>
  <c r="AJ273" i="127" s="1"/>
  <c r="AJ257" i="127" a="1"/>
  <c r="AJ257" i="127" s="1"/>
  <c r="AJ241" i="127" a="1"/>
  <c r="AJ241" i="127" s="1"/>
  <c r="AJ232" i="127" a="1"/>
  <c r="AJ232" i="127" s="1"/>
  <c r="AJ289" i="127" a="1"/>
  <c r="AJ289" i="127" s="1"/>
  <c r="AJ283" i="127" a="1"/>
  <c r="AJ283" i="127" s="1"/>
  <c r="AJ245" i="127" a="1"/>
  <c r="AJ245" i="127" s="1"/>
  <c r="AJ236" i="127" a="1"/>
  <c r="AJ236" i="127" s="1"/>
  <c r="AJ240" i="127" a="1"/>
  <c r="AJ240" i="127" s="1"/>
  <c r="AJ231" i="127" a="1"/>
  <c r="AJ231" i="127" s="1"/>
  <c r="AJ258" i="127" a="1"/>
  <c r="AJ258" i="127" s="1"/>
  <c r="AJ272" i="127" a="1"/>
  <c r="AJ272" i="127" s="1"/>
  <c r="AJ254" i="127" a="1"/>
  <c r="AJ254" i="127" s="1"/>
  <c r="AJ244" i="127" a="1"/>
  <c r="AJ244" i="127" s="1"/>
  <c r="AJ235" i="127" a="1"/>
  <c r="AJ235" i="127" s="1"/>
  <c r="AJ263" i="127" a="1"/>
  <c r="AJ263" i="127" s="1"/>
  <c r="AJ249" i="127" a="1"/>
  <c r="AJ249" i="127" s="1"/>
  <c r="AJ227" i="127" a="1"/>
  <c r="AJ227" i="127" s="1"/>
  <c r="AJ255" i="127" a="1"/>
  <c r="AJ255" i="127" s="1"/>
  <c r="AJ243" i="127" a="1"/>
  <c r="AJ243" i="127" s="1"/>
  <c r="AJ225" i="127" a="1"/>
  <c r="AJ225" i="127" s="1"/>
  <c r="AJ212" i="127" a="1"/>
  <c r="AJ212" i="127" s="1"/>
  <c r="AJ210" i="127" a="1"/>
  <c r="AJ210" i="127" s="1"/>
  <c r="AJ209" i="127" a="1"/>
  <c r="AJ209" i="127" s="1"/>
  <c r="AJ207" i="127" a="1"/>
  <c r="AJ207" i="127" s="1"/>
  <c r="AJ206" i="127" a="1"/>
  <c r="AJ206" i="127" s="1"/>
  <c r="AJ213" i="127" a="1"/>
  <c r="AJ213" i="127" s="1"/>
  <c r="AJ204" i="127" a="1"/>
  <c r="AJ204" i="127" s="1"/>
  <c r="AJ248" i="127" a="1"/>
  <c r="AJ248" i="127" s="1"/>
  <c r="AJ238" i="127" a="1"/>
  <c r="AJ238" i="127" s="1"/>
  <c r="AJ203" i="127" a="1"/>
  <c r="AJ203" i="127" s="1"/>
  <c r="AJ198" i="127" a="1"/>
  <c r="AJ198" i="127" s="1"/>
  <c r="AJ195" i="127" a="1"/>
  <c r="AJ195" i="127" s="1"/>
  <c r="AJ192" i="127" a="1"/>
  <c r="AJ192" i="127" s="1"/>
  <c r="AJ189" i="127" a="1"/>
  <c r="AJ189" i="127" s="1"/>
  <c r="AJ186" i="127" a="1"/>
  <c r="AJ186" i="127" s="1"/>
  <c r="AJ183" i="127" a="1"/>
  <c r="AJ183" i="127" s="1"/>
  <c r="AJ180" i="127" a="1"/>
  <c r="AJ180" i="127" s="1"/>
  <c r="AJ177" i="127" a="1"/>
  <c r="AJ177" i="127" s="1"/>
  <c r="AJ174" i="127" a="1"/>
  <c r="AJ174" i="127" s="1"/>
  <c r="AJ171" i="127" a="1"/>
  <c r="AJ171" i="127" s="1"/>
  <c r="AJ202" i="127" a="1"/>
  <c r="AJ202" i="127" s="1"/>
  <c r="AJ299" i="127" a="1"/>
  <c r="AJ299" i="127" s="1"/>
  <c r="AJ269" i="127" a="1"/>
  <c r="AJ269" i="127" s="1"/>
  <c r="AJ230" i="127" a="1"/>
  <c r="AJ230" i="127" s="1"/>
  <c r="AJ228" i="127" a="1"/>
  <c r="AJ228" i="127" s="1"/>
  <c r="AJ215" i="127" a="1"/>
  <c r="AJ215" i="127" s="1"/>
  <c r="AJ221" i="127" a="1"/>
  <c r="AJ221" i="127" s="1"/>
  <c r="AJ216" i="127" a="1"/>
  <c r="AJ216" i="127" s="1"/>
  <c r="AJ201" i="127" a="1"/>
  <c r="AJ201" i="127" s="1"/>
  <c r="AJ292" i="127" a="1"/>
  <c r="AJ292" i="127" s="1"/>
  <c r="AJ166" i="127" a="1"/>
  <c r="AJ166" i="127" s="1"/>
  <c r="AJ286" i="127" a="1"/>
  <c r="AJ286" i="127" s="1"/>
  <c r="AJ199" i="127" a="1"/>
  <c r="AJ199" i="127" s="1"/>
  <c r="AJ167" i="127" a="1"/>
  <c r="AJ167" i="127" s="1"/>
  <c r="AJ161" i="127" a="1"/>
  <c r="AJ161" i="127" s="1"/>
  <c r="AJ158" i="127" a="1"/>
  <c r="AJ158" i="127" s="1"/>
  <c r="AJ155" i="127" a="1"/>
  <c r="AJ155" i="127" s="1"/>
  <c r="AJ152" i="127" a="1"/>
  <c r="AJ152" i="127" s="1"/>
  <c r="AJ149" i="127" a="1"/>
  <c r="AJ149" i="127" s="1"/>
  <c r="AJ146" i="127" a="1"/>
  <c r="AJ146" i="127" s="1"/>
  <c r="AJ143" i="127" a="1"/>
  <c r="AJ143" i="127" s="1"/>
  <c r="AJ140" i="127" a="1"/>
  <c r="AJ140" i="127" s="1"/>
  <c r="AJ137" i="127" a="1"/>
  <c r="AJ137" i="127" s="1"/>
  <c r="AJ134" i="127" a="1"/>
  <c r="AJ134" i="127" s="1"/>
  <c r="AJ280" i="127" a="1"/>
  <c r="AJ280" i="127" s="1"/>
  <c r="AJ194" i="127" a="1"/>
  <c r="AJ194" i="127" s="1"/>
  <c r="AJ266" i="127" a="1"/>
  <c r="AJ266" i="127" s="1"/>
  <c r="AJ234" i="127" a="1"/>
  <c r="AJ234" i="127" s="1"/>
  <c r="AJ168" i="127" a="1"/>
  <c r="AJ168" i="127" s="1"/>
  <c r="AJ224" i="127" a="1"/>
  <c r="AJ224" i="127" s="1"/>
  <c r="AJ218" i="127" a="1"/>
  <c r="AJ218" i="127" s="1"/>
  <c r="AJ200" i="127" a="1"/>
  <c r="AJ200" i="127" s="1"/>
  <c r="AJ191" i="127" a="1"/>
  <c r="AJ191" i="127" s="1"/>
  <c r="AJ188" i="127" a="1"/>
  <c r="AJ188" i="127" s="1"/>
  <c r="AJ185" i="127" a="1"/>
  <c r="AJ185" i="127" s="1"/>
  <c r="AJ182" i="127" a="1"/>
  <c r="AJ182" i="127" s="1"/>
  <c r="AJ179" i="127" a="1"/>
  <c r="AJ179" i="127" s="1"/>
  <c r="AJ176" i="127" a="1"/>
  <c r="AJ176" i="127" s="1"/>
  <c r="AJ173" i="127" a="1"/>
  <c r="AJ173" i="127" s="1"/>
  <c r="AJ169" i="127" a="1"/>
  <c r="AJ169" i="127" s="1"/>
  <c r="AJ165" i="127" a="1"/>
  <c r="AJ165" i="127" s="1"/>
  <c r="AJ239" i="127" a="1"/>
  <c r="AJ239" i="127" s="1"/>
  <c r="AJ193" i="127" a="1"/>
  <c r="AJ193" i="127" s="1"/>
  <c r="AJ170" i="127" a="1"/>
  <c r="AJ170" i="127" s="1"/>
  <c r="AJ162" i="127" a="1"/>
  <c r="AJ162" i="127" s="1"/>
  <c r="AJ159" i="127" a="1"/>
  <c r="AJ159" i="127" s="1"/>
  <c r="AJ156" i="127" a="1"/>
  <c r="AJ156" i="127" s="1"/>
  <c r="AJ153" i="127" a="1"/>
  <c r="AJ153" i="127" s="1"/>
  <c r="AJ150" i="127" a="1"/>
  <c r="AJ150" i="127" s="1"/>
  <c r="AJ147" i="127" a="1"/>
  <c r="AJ147" i="127" s="1"/>
  <c r="AJ144" i="127" a="1"/>
  <c r="AJ144" i="127" s="1"/>
  <c r="AJ141" i="127" a="1"/>
  <c r="AJ141" i="127" s="1"/>
  <c r="AJ138" i="127" a="1"/>
  <c r="AJ138" i="127" s="1"/>
  <c r="AJ135" i="127" a="1"/>
  <c r="AJ135" i="127" s="1"/>
  <c r="AJ132" i="127" a="1"/>
  <c r="AJ132" i="127" s="1"/>
  <c r="AJ219" i="127" a="1"/>
  <c r="AJ219" i="127" s="1"/>
  <c r="AJ125" i="127" a="1"/>
  <c r="AJ125" i="127" s="1"/>
  <c r="AJ123" i="127" a="1"/>
  <c r="AJ123" i="127" s="1"/>
  <c r="AJ122" i="127" a="1"/>
  <c r="AJ122" i="127" s="1"/>
  <c r="AJ120" i="127" a="1"/>
  <c r="AJ120" i="127" s="1"/>
  <c r="AJ119" i="127" a="1"/>
  <c r="AJ119" i="127" s="1"/>
  <c r="AJ117" i="127" a="1"/>
  <c r="AJ117" i="127" s="1"/>
  <c r="AJ116" i="127" a="1"/>
  <c r="AJ116" i="127" s="1"/>
  <c r="AJ114" i="127" a="1"/>
  <c r="AJ114" i="127" s="1"/>
  <c r="AJ113" i="127" a="1"/>
  <c r="AJ113" i="127" s="1"/>
  <c r="AJ112" i="127" a="1"/>
  <c r="AJ112" i="127" s="1"/>
  <c r="AJ109" i="127" a="1"/>
  <c r="AJ109" i="127" s="1"/>
  <c r="AJ106" i="127" a="1"/>
  <c r="AJ106" i="127" s="1"/>
  <c r="AJ103" i="127" a="1"/>
  <c r="AJ103" i="127" s="1"/>
  <c r="AJ100" i="127" a="1"/>
  <c r="AJ100" i="127" s="1"/>
  <c r="AJ97" i="127" a="1"/>
  <c r="AJ97" i="127" s="1"/>
  <c r="AJ94" i="127" a="1"/>
  <c r="AJ94" i="127" s="1"/>
  <c r="AJ91" i="127" a="1"/>
  <c r="AJ91" i="127" s="1"/>
  <c r="AJ88" i="127" a="1"/>
  <c r="AJ88" i="127" s="1"/>
  <c r="AJ85" i="127" a="1"/>
  <c r="AJ85" i="127" s="1"/>
  <c r="AJ82" i="127" a="1"/>
  <c r="AJ82" i="127" s="1"/>
  <c r="AJ79" i="127" a="1"/>
  <c r="AJ79" i="127" s="1"/>
  <c r="AJ160" i="127" a="1"/>
  <c r="AJ160" i="127" s="1"/>
  <c r="AJ151" i="127" a="1"/>
  <c r="AJ151" i="127" s="1"/>
  <c r="AJ145" i="127" a="1"/>
  <c r="AJ145" i="127" s="1"/>
  <c r="AJ142" i="127" a="1"/>
  <c r="AJ142" i="127" s="1"/>
  <c r="AJ139" i="127" a="1"/>
  <c r="AJ139" i="127" s="1"/>
  <c r="AJ136" i="127" a="1"/>
  <c r="AJ136" i="127" s="1"/>
  <c r="AJ133" i="127" a="1"/>
  <c r="AJ133" i="127" s="1"/>
  <c r="AJ127" i="127" a="1"/>
  <c r="AJ127" i="127" s="1"/>
  <c r="AJ126" i="127" a="1"/>
  <c r="AJ126" i="127" s="1"/>
  <c r="AJ187" i="127" a="1"/>
  <c r="AJ187" i="127" s="1"/>
  <c r="AJ178" i="127" a="1"/>
  <c r="AJ178" i="127" s="1"/>
  <c r="AJ197" i="127" a="1"/>
  <c r="AJ197" i="127" s="1"/>
  <c r="AJ128" i="127" a="1"/>
  <c r="AJ128" i="127" s="1"/>
  <c r="AJ111" i="127" a="1"/>
  <c r="AJ111" i="127" s="1"/>
  <c r="AJ108" i="127" a="1"/>
  <c r="AJ108" i="127" s="1"/>
  <c r="AJ105" i="127" a="1"/>
  <c r="AJ105" i="127" s="1"/>
  <c r="AJ102" i="127" a="1"/>
  <c r="AJ102" i="127" s="1"/>
  <c r="AJ99" i="127" a="1"/>
  <c r="AJ99" i="127" s="1"/>
  <c r="AJ96" i="127" a="1"/>
  <c r="AJ96" i="127" s="1"/>
  <c r="AJ93" i="127" a="1"/>
  <c r="AJ93" i="127" s="1"/>
  <c r="AJ90" i="127" a="1"/>
  <c r="AJ90" i="127" s="1"/>
  <c r="AJ87" i="127" a="1"/>
  <c r="AJ87" i="127" s="1"/>
  <c r="AJ84" i="127" a="1"/>
  <c r="AJ84" i="127" s="1"/>
  <c r="AJ81" i="127" a="1"/>
  <c r="AJ81" i="127" s="1"/>
  <c r="AJ78" i="127" a="1"/>
  <c r="AJ78" i="127" s="1"/>
  <c r="AJ196" i="127" a="1"/>
  <c r="AJ196" i="127" s="1"/>
  <c r="AJ164" i="127" a="1"/>
  <c r="AJ164" i="127" s="1"/>
  <c r="AJ157" i="127" a="1"/>
  <c r="AJ157" i="127" s="1"/>
  <c r="AJ148" i="127" a="1"/>
  <c r="AJ148" i="127" s="1"/>
  <c r="AJ130" i="127" a="1"/>
  <c r="AJ130" i="127" s="1"/>
  <c r="AJ129" i="127" a="1"/>
  <c r="AJ129" i="127" s="1"/>
  <c r="AJ190" i="127" a="1"/>
  <c r="AJ190" i="127" s="1"/>
  <c r="AJ181" i="127" a="1"/>
  <c r="AJ181" i="127" s="1"/>
  <c r="AJ172" i="127" a="1"/>
  <c r="AJ172" i="127" s="1"/>
  <c r="AJ131" i="127" a="1"/>
  <c r="AJ131" i="127" s="1"/>
  <c r="AJ110" i="127" a="1"/>
  <c r="AJ110" i="127" s="1"/>
  <c r="AJ107" i="127" a="1"/>
  <c r="AJ107" i="127" s="1"/>
  <c r="AJ222" i="127" a="1"/>
  <c r="AJ222" i="127" s="1"/>
  <c r="AJ83" i="127" a="1"/>
  <c r="AJ83" i="127" s="1"/>
  <c r="AJ69" i="127" a="1"/>
  <c r="AJ69" i="127" s="1"/>
  <c r="AJ66" i="127" a="1"/>
  <c r="AJ66" i="127" s="1"/>
  <c r="AJ63" i="127" a="1"/>
  <c r="AJ63" i="127" s="1"/>
  <c r="AJ60" i="127" a="1"/>
  <c r="AJ60" i="127" s="1"/>
  <c r="AJ57" i="127" a="1"/>
  <c r="AJ57" i="127" s="1"/>
  <c r="AJ54" i="127" a="1"/>
  <c r="AJ54" i="127" s="1"/>
  <c r="AJ51" i="127" a="1"/>
  <c r="AJ51" i="127" s="1"/>
  <c r="AJ48" i="127" a="1"/>
  <c r="AJ48" i="127" s="1"/>
  <c r="AJ76" i="127" a="1"/>
  <c r="AJ76" i="127" s="1"/>
  <c r="AJ72" i="127" a="1"/>
  <c r="AJ72" i="127" s="1"/>
  <c r="AJ175" i="127" a="1"/>
  <c r="AJ175" i="127" s="1"/>
  <c r="AJ115" i="127" a="1"/>
  <c r="AJ115" i="127" s="1"/>
  <c r="AJ98" i="127" a="1"/>
  <c r="AJ98" i="127" s="1"/>
  <c r="AJ89" i="127" a="1"/>
  <c r="AJ89" i="127" s="1"/>
  <c r="AJ77" i="127" a="1"/>
  <c r="AJ77" i="127" s="1"/>
  <c r="AJ68" i="127" a="1"/>
  <c r="AJ68" i="127" s="1"/>
  <c r="AJ65" i="127" a="1"/>
  <c r="AJ65" i="127" s="1"/>
  <c r="AJ62" i="127" a="1"/>
  <c r="AJ62" i="127" s="1"/>
  <c r="AJ59" i="127" a="1"/>
  <c r="AJ59" i="127" s="1"/>
  <c r="AJ56" i="127" a="1"/>
  <c r="AJ56" i="127" s="1"/>
  <c r="AJ53" i="127" a="1"/>
  <c r="AJ53" i="127" s="1"/>
  <c r="AJ50" i="127" a="1"/>
  <c r="AJ50" i="127" s="1"/>
  <c r="AJ47" i="127" a="1"/>
  <c r="AJ47" i="127" s="1"/>
  <c r="AJ118" i="127" a="1"/>
  <c r="AJ118" i="127" s="1"/>
  <c r="AJ73" i="127" a="1"/>
  <c r="AJ73" i="127" s="1"/>
  <c r="AJ74" i="127" a="1"/>
  <c r="AJ74" i="127" s="1"/>
  <c r="AJ121" i="127" a="1"/>
  <c r="AJ121" i="127" s="1"/>
  <c r="AJ80" i="127" a="1"/>
  <c r="AJ80" i="127" s="1"/>
  <c r="AJ67" i="127" a="1"/>
  <c r="AJ67" i="127" s="1"/>
  <c r="AJ163" i="127" a="1"/>
  <c r="AJ163" i="127" s="1"/>
  <c r="AJ154" i="127" a="1"/>
  <c r="AJ154" i="127" s="1"/>
  <c r="AJ75" i="127" a="1"/>
  <c r="AJ75" i="127" s="1"/>
  <c r="AJ70" i="127" a="1"/>
  <c r="AJ70" i="127" s="1"/>
  <c r="AJ2" i="127" a="1"/>
  <c r="AJ2" i="127" s="1"/>
  <c r="AE2" i="127" s="1"/>
  <c r="AJ4" i="127" a="1"/>
  <c r="AJ4" i="127" s="1"/>
  <c r="AL333" i="127" a="1"/>
  <c r="AL333" i="127" s="1"/>
  <c r="AL330" i="127" a="1"/>
  <c r="AL330" i="127" s="1"/>
  <c r="AL327" i="127" a="1"/>
  <c r="AL327" i="127" s="1"/>
  <c r="AL324" i="127" a="1"/>
  <c r="AL324" i="127" s="1"/>
  <c r="AL321" i="127" a="1"/>
  <c r="AL321" i="127" s="1"/>
  <c r="AL318" i="127" a="1"/>
  <c r="AL318" i="127" s="1"/>
  <c r="AL315" i="127" a="1"/>
  <c r="AL315" i="127" s="1"/>
  <c r="AL312" i="127" a="1"/>
  <c r="AL312" i="127" s="1"/>
  <c r="AL309" i="127" a="1"/>
  <c r="AL309" i="127" s="1"/>
  <c r="AL306" i="127" a="1"/>
  <c r="AL306" i="127" s="1"/>
  <c r="AL332" i="127" a="1"/>
  <c r="AL332" i="127" s="1"/>
  <c r="AL329" i="127" a="1"/>
  <c r="AL329" i="127" s="1"/>
  <c r="AL326" i="127" a="1"/>
  <c r="AL326" i="127" s="1"/>
  <c r="AL323" i="127" a="1"/>
  <c r="AL323" i="127" s="1"/>
  <c r="AL320" i="127" a="1"/>
  <c r="AL320" i="127" s="1"/>
  <c r="AL317" i="127" a="1"/>
  <c r="AL317" i="127" s="1"/>
  <c r="AL314" i="127" a="1"/>
  <c r="AL314" i="127" s="1"/>
  <c r="AL311" i="127" a="1"/>
  <c r="AL311" i="127" s="1"/>
  <c r="AL308" i="127" a="1"/>
  <c r="AL308" i="127" s="1"/>
  <c r="AL305" i="127" a="1"/>
  <c r="AL305" i="127" s="1"/>
  <c r="AL302" i="127" a="1"/>
  <c r="AL302" i="127" s="1"/>
  <c r="AL299" i="127" a="1"/>
  <c r="AL299" i="127" s="1"/>
  <c r="AL303" i="127" a="1"/>
  <c r="AL303" i="127" s="1"/>
  <c r="AL267" i="127" a="1"/>
  <c r="AL267" i="127" s="1"/>
  <c r="AL264" i="127" a="1"/>
  <c r="AL264" i="127" s="1"/>
  <c r="AL261" i="127" a="1"/>
  <c r="AL261" i="127" s="1"/>
  <c r="AL258" i="127" a="1"/>
  <c r="AL258" i="127" s="1"/>
  <c r="AL255" i="127" a="1"/>
  <c r="AL255" i="127" s="1"/>
  <c r="AL252" i="127" a="1"/>
  <c r="AL252" i="127" s="1"/>
  <c r="AL249" i="127" a="1"/>
  <c r="AL249" i="127" s="1"/>
  <c r="AL293" i="127" a="1"/>
  <c r="AL293" i="127" s="1"/>
  <c r="AL290" i="127" a="1"/>
  <c r="AL290" i="127" s="1"/>
  <c r="AL287" i="127" a="1"/>
  <c r="AL287" i="127" s="1"/>
  <c r="AL284" i="127" a="1"/>
  <c r="AL284" i="127" s="1"/>
  <c r="AL281" i="127" a="1"/>
  <c r="AL281" i="127" s="1"/>
  <c r="AL277" i="127" a="1"/>
  <c r="AL277" i="127" s="1"/>
  <c r="AL270" i="127" a="1"/>
  <c r="AL270" i="127" s="1"/>
  <c r="AL298" i="127" a="1"/>
  <c r="AL298" i="127" s="1"/>
  <c r="AL278" i="127" a="1"/>
  <c r="AL278" i="127" s="1"/>
  <c r="AL300" i="127" a="1"/>
  <c r="AL300" i="127" s="1"/>
  <c r="AL296" i="127" a="1"/>
  <c r="AL296" i="127" s="1"/>
  <c r="AL294" i="127" a="1"/>
  <c r="AL294" i="127" s="1"/>
  <c r="AL291" i="127" a="1"/>
  <c r="AL291" i="127" s="1"/>
  <c r="AL288" i="127" a="1"/>
  <c r="AL288" i="127" s="1"/>
  <c r="AL285" i="127" a="1"/>
  <c r="AL285" i="127" s="1"/>
  <c r="AL282" i="127" a="1"/>
  <c r="AL282" i="127" s="1"/>
  <c r="AL279" i="127" a="1"/>
  <c r="AL279" i="127" s="1"/>
  <c r="AL272" i="127" a="1"/>
  <c r="AL272" i="127" s="1"/>
  <c r="AL273" i="127" a="1"/>
  <c r="AL273" i="127" s="1"/>
  <c r="AL331" i="127" a="1"/>
  <c r="AL331" i="127" s="1"/>
  <c r="AL328" i="127" a="1"/>
  <c r="AL328" i="127" s="1"/>
  <c r="AL325" i="127" a="1"/>
  <c r="AL325" i="127" s="1"/>
  <c r="AL322" i="127" a="1"/>
  <c r="AL322" i="127" s="1"/>
  <c r="AL319" i="127" a="1"/>
  <c r="AL319" i="127" s="1"/>
  <c r="AL316" i="127" a="1"/>
  <c r="AL316" i="127" s="1"/>
  <c r="AL313" i="127" a="1"/>
  <c r="AL313" i="127" s="1"/>
  <c r="AL310" i="127" a="1"/>
  <c r="AL310" i="127" s="1"/>
  <c r="AL307" i="127" a="1"/>
  <c r="AL307" i="127" s="1"/>
  <c r="AL304" i="127" a="1"/>
  <c r="AL304" i="127" s="1"/>
  <c r="AL274" i="127" a="1"/>
  <c r="AL274" i="127" s="1"/>
  <c r="AL297" i="127" a="1"/>
  <c r="AL297" i="127" s="1"/>
  <c r="AL271" i="127" a="1"/>
  <c r="AL271" i="127" s="1"/>
  <c r="AL245" i="127" a="1"/>
  <c r="AL245" i="127" s="1"/>
  <c r="AL236" i="127" a="1"/>
  <c r="AL236" i="127" s="1"/>
  <c r="AL257" i="127" a="1"/>
  <c r="AL257" i="127" s="1"/>
  <c r="AL228" i="127" a="1"/>
  <c r="AL228" i="127" s="1"/>
  <c r="AL225" i="127" a="1"/>
  <c r="AL225" i="127" s="1"/>
  <c r="AL222" i="127" a="1"/>
  <c r="AL222" i="127" s="1"/>
  <c r="AL219" i="127" a="1"/>
  <c r="AL219" i="127" s="1"/>
  <c r="AL216" i="127" a="1"/>
  <c r="AL216" i="127" s="1"/>
  <c r="AL213" i="127" a="1"/>
  <c r="AL213" i="127" s="1"/>
  <c r="AL210" i="127" a="1"/>
  <c r="AL210" i="127" s="1"/>
  <c r="AL207" i="127" a="1"/>
  <c r="AL207" i="127" s="1"/>
  <c r="AL265" i="127" a="1"/>
  <c r="AL265" i="127" s="1"/>
  <c r="AL262" i="127" a="1"/>
  <c r="AL262" i="127" s="1"/>
  <c r="AL253" i="127" a="1"/>
  <c r="AL253" i="127" s="1"/>
  <c r="AL240" i="127" a="1"/>
  <c r="AL240" i="127" s="1"/>
  <c r="AL231" i="127" a="1"/>
  <c r="AL231" i="127" s="1"/>
  <c r="AL289" i="127" a="1"/>
  <c r="AL289" i="127" s="1"/>
  <c r="AL283" i="127" a="1"/>
  <c r="AL283" i="127" s="1"/>
  <c r="AL268" i="127" a="1"/>
  <c r="AL268" i="127" s="1"/>
  <c r="AL244" i="127" a="1"/>
  <c r="AL244" i="127" s="1"/>
  <c r="AL235" i="127" a="1"/>
  <c r="AL235" i="127" s="1"/>
  <c r="AL295" i="127" a="1"/>
  <c r="AL295" i="127" s="1"/>
  <c r="AL239" i="127" a="1"/>
  <c r="AL239" i="127" s="1"/>
  <c r="AL254" i="127" a="1"/>
  <c r="AL254" i="127" s="1"/>
  <c r="AL248" i="127" a="1"/>
  <c r="AL248" i="127" s="1"/>
  <c r="AL230" i="127" a="1"/>
  <c r="AL230" i="127" s="1"/>
  <c r="AL276" i="127" a="1"/>
  <c r="AL276" i="127" s="1"/>
  <c r="AL266" i="127" a="1"/>
  <c r="AL266" i="127" s="1"/>
  <c r="AL263" i="127" a="1"/>
  <c r="AL263" i="127" s="1"/>
  <c r="AL259" i="127" a="1"/>
  <c r="AL259" i="127" s="1"/>
  <c r="AL243" i="127" a="1"/>
  <c r="AL243" i="127" s="1"/>
  <c r="AL234" i="127" a="1"/>
  <c r="AL234" i="127" s="1"/>
  <c r="AL301" i="127" a="1"/>
  <c r="AL301" i="127" s="1"/>
  <c r="AL250" i="127" a="1"/>
  <c r="AL250" i="127" s="1"/>
  <c r="AL247" i="127" a="1"/>
  <c r="AL247" i="127" s="1"/>
  <c r="AL238" i="127" a="1"/>
  <c r="AL238" i="127" s="1"/>
  <c r="AL292" i="127" a="1"/>
  <c r="AL292" i="127" s="1"/>
  <c r="AL286" i="127" a="1"/>
  <c r="AL286" i="127" s="1"/>
  <c r="AL280" i="127" a="1"/>
  <c r="AL280" i="127" s="1"/>
  <c r="AL269" i="127" a="1"/>
  <c r="AL269" i="127" s="1"/>
  <c r="AL260" i="127" a="1"/>
  <c r="AL260" i="127" s="1"/>
  <c r="AL275" i="127" a="1"/>
  <c r="AL275" i="127" s="1"/>
  <c r="AL233" i="127" a="1"/>
  <c r="AL233" i="127" s="1"/>
  <c r="AL220" i="127" a="1"/>
  <c r="AL220" i="127" s="1"/>
  <c r="AL203" i="127" a="1"/>
  <c r="AL203" i="127" s="1"/>
  <c r="AL223" i="127" a="1"/>
  <c r="AL223" i="127" s="1"/>
  <c r="AL214" i="127" a="1"/>
  <c r="AL214" i="127" s="1"/>
  <c r="AL202" i="127" a="1"/>
  <c r="AL202" i="127" s="1"/>
  <c r="AL215" i="127" a="1"/>
  <c r="AL215" i="127" s="1"/>
  <c r="AL201" i="127" a="1"/>
  <c r="AL201" i="127" s="1"/>
  <c r="AL221" i="127" a="1"/>
  <c r="AL221" i="127" s="1"/>
  <c r="AL197" i="127" a="1"/>
  <c r="AL197" i="127" s="1"/>
  <c r="AL194" i="127" a="1"/>
  <c r="AL194" i="127" s="1"/>
  <c r="AL191" i="127" a="1"/>
  <c r="AL191" i="127" s="1"/>
  <c r="AL188" i="127" a="1"/>
  <c r="AL188" i="127" s="1"/>
  <c r="AL185" i="127" a="1"/>
  <c r="AL185" i="127" s="1"/>
  <c r="AL182" i="127" a="1"/>
  <c r="AL182" i="127" s="1"/>
  <c r="AL179" i="127" a="1"/>
  <c r="AL179" i="127" s="1"/>
  <c r="AL176" i="127" a="1"/>
  <c r="AL176" i="127" s="1"/>
  <c r="AL173" i="127" a="1"/>
  <c r="AL173" i="127" s="1"/>
  <c r="AL242" i="127" a="1"/>
  <c r="AL242" i="127" s="1"/>
  <c r="AL226" i="127" a="1"/>
  <c r="AL226" i="127" s="1"/>
  <c r="AL217" i="127" a="1"/>
  <c r="AL217" i="127" s="1"/>
  <c r="AL200" i="127" a="1"/>
  <c r="AL200" i="127" s="1"/>
  <c r="AL237" i="127" a="1"/>
  <c r="AL237" i="127" s="1"/>
  <c r="AL224" i="127" a="1"/>
  <c r="AL224" i="127" s="1"/>
  <c r="AL218" i="127" a="1"/>
  <c r="AL218" i="127" s="1"/>
  <c r="AL251" i="127" a="1"/>
  <c r="AL251" i="127" s="1"/>
  <c r="AL232" i="127" a="1"/>
  <c r="AL232" i="127" s="1"/>
  <c r="AL227" i="127" a="1"/>
  <c r="AL227" i="127" s="1"/>
  <c r="AL212" i="127" a="1"/>
  <c r="AL212" i="127" s="1"/>
  <c r="AL211" i="127" a="1"/>
  <c r="AL211" i="127" s="1"/>
  <c r="AL209" i="127" a="1"/>
  <c r="AL209" i="127" s="1"/>
  <c r="AL208" i="127" a="1"/>
  <c r="AL208" i="127" s="1"/>
  <c r="AL206" i="127" a="1"/>
  <c r="AL206" i="127" s="1"/>
  <c r="AL205" i="127" a="1"/>
  <c r="AL205" i="127" s="1"/>
  <c r="AL204" i="127" a="1"/>
  <c r="AL204" i="127" s="1"/>
  <c r="AL189" i="127" a="1"/>
  <c r="AL189" i="127" s="1"/>
  <c r="AL186" i="127" a="1"/>
  <c r="AL186" i="127" s="1"/>
  <c r="AL183" i="127" a="1"/>
  <c r="AL183" i="127" s="1"/>
  <c r="AL180" i="127" a="1"/>
  <c r="AL180" i="127" s="1"/>
  <c r="AL177" i="127" a="1"/>
  <c r="AL177" i="127" s="1"/>
  <c r="AL174" i="127" a="1"/>
  <c r="AL174" i="127" s="1"/>
  <c r="AL171" i="127" a="1"/>
  <c r="AL171" i="127" s="1"/>
  <c r="AL163" i="127" a="1"/>
  <c r="AL163" i="127" s="1"/>
  <c r="AL160" i="127" a="1"/>
  <c r="AL160" i="127" s="1"/>
  <c r="AL157" i="127" a="1"/>
  <c r="AL157" i="127" s="1"/>
  <c r="AL154" i="127" a="1"/>
  <c r="AL154" i="127" s="1"/>
  <c r="AL151" i="127" a="1"/>
  <c r="AL151" i="127" s="1"/>
  <c r="AL148" i="127" a="1"/>
  <c r="AL148" i="127" s="1"/>
  <c r="AL145" i="127" a="1"/>
  <c r="AL145" i="127" s="1"/>
  <c r="AL142" i="127" a="1"/>
  <c r="AL142" i="127" s="1"/>
  <c r="AL139" i="127" a="1"/>
  <c r="AL139" i="127" s="1"/>
  <c r="AL136" i="127" a="1"/>
  <c r="AL136" i="127" s="1"/>
  <c r="AL133" i="127" a="1"/>
  <c r="AL133" i="127" s="1"/>
  <c r="AL246" i="127" a="1"/>
  <c r="AL246" i="127" s="1"/>
  <c r="AL196" i="127" a="1"/>
  <c r="AL196" i="127" s="1"/>
  <c r="AL192" i="127" a="1"/>
  <c r="AL192" i="127" s="1"/>
  <c r="AL190" i="127" a="1"/>
  <c r="AL190" i="127" s="1"/>
  <c r="AL187" i="127" a="1"/>
  <c r="AL187" i="127" s="1"/>
  <c r="AL184" i="127" a="1"/>
  <c r="AL184" i="127" s="1"/>
  <c r="AL181" i="127" a="1"/>
  <c r="AL181" i="127" s="1"/>
  <c r="AL178" i="127" a="1"/>
  <c r="AL178" i="127" s="1"/>
  <c r="AL175" i="127" a="1"/>
  <c r="AL175" i="127" s="1"/>
  <c r="AL172" i="127" a="1"/>
  <c r="AL172" i="127" s="1"/>
  <c r="AL168" i="127" a="1"/>
  <c r="AL168" i="127" s="1"/>
  <c r="AL164" i="127" a="1"/>
  <c r="AL164" i="127" s="1"/>
  <c r="AL169" i="127" a="1"/>
  <c r="AL169" i="127" s="1"/>
  <c r="AL170" i="127" a="1"/>
  <c r="AL170" i="127" s="1"/>
  <c r="AL165" i="127" a="1"/>
  <c r="AL165" i="127" s="1"/>
  <c r="AL256" i="127" a="1"/>
  <c r="AL256" i="127" s="1"/>
  <c r="AL241" i="127" a="1"/>
  <c r="AL241" i="127" s="1"/>
  <c r="AL166" i="127" a="1"/>
  <c r="AL166" i="127" s="1"/>
  <c r="AL195" i="127" a="1"/>
  <c r="AL195" i="127" s="1"/>
  <c r="AL161" i="127" a="1"/>
  <c r="AL161" i="127" s="1"/>
  <c r="AL158" i="127" a="1"/>
  <c r="AL158" i="127" s="1"/>
  <c r="AL155" i="127" a="1"/>
  <c r="AL155" i="127" s="1"/>
  <c r="AL152" i="127" a="1"/>
  <c r="AL152" i="127" s="1"/>
  <c r="AL149" i="127" a="1"/>
  <c r="AL149" i="127" s="1"/>
  <c r="AL146" i="127" a="1"/>
  <c r="AL146" i="127" s="1"/>
  <c r="AL143" i="127" a="1"/>
  <c r="AL143" i="127" s="1"/>
  <c r="AL140" i="127" a="1"/>
  <c r="AL140" i="127" s="1"/>
  <c r="AL137" i="127" a="1"/>
  <c r="AL137" i="127" s="1"/>
  <c r="AL134" i="127" a="1"/>
  <c r="AL134" i="127" s="1"/>
  <c r="AL131" i="127" a="1"/>
  <c r="AL131" i="127" s="1"/>
  <c r="AL199" i="127" a="1"/>
  <c r="AL199" i="127" s="1"/>
  <c r="AL127" i="127" a="1"/>
  <c r="AL127" i="127" s="1"/>
  <c r="AL111" i="127" a="1"/>
  <c r="AL111" i="127" s="1"/>
  <c r="AL108" i="127" a="1"/>
  <c r="AL108" i="127" s="1"/>
  <c r="AL105" i="127" a="1"/>
  <c r="AL105" i="127" s="1"/>
  <c r="AL102" i="127" a="1"/>
  <c r="AL102" i="127" s="1"/>
  <c r="AL99" i="127" a="1"/>
  <c r="AL99" i="127" s="1"/>
  <c r="AL96" i="127" a="1"/>
  <c r="AL96" i="127" s="1"/>
  <c r="AL93" i="127" a="1"/>
  <c r="AL93" i="127" s="1"/>
  <c r="AL90" i="127" a="1"/>
  <c r="AL90" i="127" s="1"/>
  <c r="AL87" i="127" a="1"/>
  <c r="AL87" i="127" s="1"/>
  <c r="AL84" i="127" a="1"/>
  <c r="AL84" i="127" s="1"/>
  <c r="AL81" i="127" a="1"/>
  <c r="AL81" i="127" s="1"/>
  <c r="AL78" i="127" a="1"/>
  <c r="AL78" i="127" s="1"/>
  <c r="AL198" i="127" a="1"/>
  <c r="AL198" i="127" s="1"/>
  <c r="AL162" i="127" a="1"/>
  <c r="AL162" i="127" s="1"/>
  <c r="AL153" i="127" a="1"/>
  <c r="AL153" i="127" s="1"/>
  <c r="AL129" i="127" a="1"/>
  <c r="AL129" i="127" s="1"/>
  <c r="AL128" i="127" a="1"/>
  <c r="AL128" i="127" s="1"/>
  <c r="AL130" i="127" a="1"/>
  <c r="AL130" i="127" s="1"/>
  <c r="AL110" i="127" a="1"/>
  <c r="AL110" i="127" s="1"/>
  <c r="AL107" i="127" a="1"/>
  <c r="AL107" i="127" s="1"/>
  <c r="AL104" i="127" a="1"/>
  <c r="AL104" i="127" s="1"/>
  <c r="AL101" i="127" a="1"/>
  <c r="AL101" i="127" s="1"/>
  <c r="AL98" i="127" a="1"/>
  <c r="AL98" i="127" s="1"/>
  <c r="AL95" i="127" a="1"/>
  <c r="AL95" i="127" s="1"/>
  <c r="AL92" i="127" a="1"/>
  <c r="AL92" i="127" s="1"/>
  <c r="AL89" i="127" a="1"/>
  <c r="AL89" i="127" s="1"/>
  <c r="AL86" i="127" a="1"/>
  <c r="AL86" i="127" s="1"/>
  <c r="AL83" i="127" a="1"/>
  <c r="AL83" i="127" s="1"/>
  <c r="AL80" i="127" a="1"/>
  <c r="AL80" i="127" s="1"/>
  <c r="AL77" i="127" a="1"/>
  <c r="AL77" i="127" s="1"/>
  <c r="AL159" i="127" a="1"/>
  <c r="AL159" i="127" s="1"/>
  <c r="AL150" i="127" a="1"/>
  <c r="AL150" i="127" s="1"/>
  <c r="AL229" i="127" a="1"/>
  <c r="AL229" i="127" s="1"/>
  <c r="AL144" i="127" a="1"/>
  <c r="AL144" i="127" s="1"/>
  <c r="AL141" i="127" a="1"/>
  <c r="AL141" i="127" s="1"/>
  <c r="AL138" i="127" a="1"/>
  <c r="AL138" i="127" s="1"/>
  <c r="AL135" i="127" a="1"/>
  <c r="AL135" i="127" s="1"/>
  <c r="AL132" i="127" a="1"/>
  <c r="AL132" i="127" s="1"/>
  <c r="AL167" i="127" a="1"/>
  <c r="AL167" i="127" s="1"/>
  <c r="AL123" i="127" a="1"/>
  <c r="AL123" i="127" s="1"/>
  <c r="AL120" i="127" a="1"/>
  <c r="AL120" i="127" s="1"/>
  <c r="AL117" i="127" a="1"/>
  <c r="AL117" i="127" s="1"/>
  <c r="AL114" i="127" a="1"/>
  <c r="AL114" i="127" s="1"/>
  <c r="AL109" i="127" a="1"/>
  <c r="AL109" i="127" s="1"/>
  <c r="AL106" i="127" a="1"/>
  <c r="AL106" i="127" s="1"/>
  <c r="AL119" i="127" a="1"/>
  <c r="AL119" i="127" s="1"/>
  <c r="AL115" i="127" a="1"/>
  <c r="AL115" i="127" s="1"/>
  <c r="AL72" i="127" a="1"/>
  <c r="AL72" i="127" s="1"/>
  <c r="AL68" i="127" a="1"/>
  <c r="AL68" i="127" s="1"/>
  <c r="AL65" i="127" a="1"/>
  <c r="AL65" i="127" s="1"/>
  <c r="AL62" i="127" a="1"/>
  <c r="AL62" i="127" s="1"/>
  <c r="AL59" i="127" a="1"/>
  <c r="AL59" i="127" s="1"/>
  <c r="AL56" i="127" a="1"/>
  <c r="AL56" i="127" s="1"/>
  <c r="AL53" i="127" a="1"/>
  <c r="AL53" i="127" s="1"/>
  <c r="AL50" i="127" a="1"/>
  <c r="AL50" i="127" s="1"/>
  <c r="AL79" i="127" a="1"/>
  <c r="AL79" i="127" s="1"/>
  <c r="AL73" i="127" a="1"/>
  <c r="AL73" i="127" s="1"/>
  <c r="AL126" i="127" a="1"/>
  <c r="AL126" i="127" s="1"/>
  <c r="AL122" i="127" a="1"/>
  <c r="AL122" i="127" s="1"/>
  <c r="AL118" i="127" a="1"/>
  <c r="AL118" i="127" s="1"/>
  <c r="AL100" i="127" a="1"/>
  <c r="AL100" i="127" s="1"/>
  <c r="AL91" i="127" a="1"/>
  <c r="AL91" i="127" s="1"/>
  <c r="AL74" i="127" a="1"/>
  <c r="AL74" i="127" s="1"/>
  <c r="AL67" i="127" a="1"/>
  <c r="AL67" i="127" s="1"/>
  <c r="AL64" i="127" a="1"/>
  <c r="AL64" i="127" s="1"/>
  <c r="AL61" i="127" a="1"/>
  <c r="AL61" i="127" s="1"/>
  <c r="AL58" i="127" a="1"/>
  <c r="AL58" i="127" s="1"/>
  <c r="AL55" i="127" a="1"/>
  <c r="AL55" i="127" s="1"/>
  <c r="AL52" i="127" a="1"/>
  <c r="AL52" i="127" s="1"/>
  <c r="AL49" i="127" a="1"/>
  <c r="AL49" i="127" s="1"/>
  <c r="AL46" i="127" a="1"/>
  <c r="AL46" i="127" s="1"/>
  <c r="AL82" i="127" a="1"/>
  <c r="AL82" i="127" s="1"/>
  <c r="AL70" i="127" a="1"/>
  <c r="AL70" i="127" s="1"/>
  <c r="AL193" i="127" a="1"/>
  <c r="AL193" i="127" s="1"/>
  <c r="AL156" i="127" a="1"/>
  <c r="AL156" i="127" s="1"/>
  <c r="AL125" i="127" a="1"/>
  <c r="AL125" i="127" s="1"/>
  <c r="AL121" i="127" a="1"/>
  <c r="AL121" i="127" s="1"/>
  <c r="AL113" i="127" a="1"/>
  <c r="AL113" i="127" s="1"/>
  <c r="AL75" i="127" a="1"/>
  <c r="AL75" i="127" s="1"/>
  <c r="AL71" i="127" a="1"/>
  <c r="AL71" i="127" s="1"/>
  <c r="AL69" i="127" a="1"/>
  <c r="AL69" i="127" s="1"/>
  <c r="AL66" i="127" a="1"/>
  <c r="AL66" i="127" s="1"/>
  <c r="AL124" i="127" a="1"/>
  <c r="AL124" i="127" s="1"/>
  <c r="AL116" i="127" a="1"/>
  <c r="AL116" i="127" s="1"/>
  <c r="AL112" i="127" a="1"/>
  <c r="AL112" i="127" s="1"/>
  <c r="AL76" i="127" a="1"/>
  <c r="AL76" i="127" s="1"/>
  <c r="AM333" i="127" a="1"/>
  <c r="AM333" i="127" s="1"/>
  <c r="AM330" i="127" a="1"/>
  <c r="AM330" i="127" s="1"/>
  <c r="AM327" i="127" a="1"/>
  <c r="AM327" i="127" s="1"/>
  <c r="AM324" i="127" a="1"/>
  <c r="AM324" i="127" s="1"/>
  <c r="AM321" i="127" a="1"/>
  <c r="AM321" i="127" s="1"/>
  <c r="AM318" i="127" a="1"/>
  <c r="AM318" i="127" s="1"/>
  <c r="AM315" i="127" a="1"/>
  <c r="AM315" i="127" s="1"/>
  <c r="AM312" i="127" a="1"/>
  <c r="AM312" i="127" s="1"/>
  <c r="AM309" i="127" a="1"/>
  <c r="AM309" i="127" s="1"/>
  <c r="AM306" i="127" a="1"/>
  <c r="AM306" i="127" s="1"/>
  <c r="AM303" i="127" a="1"/>
  <c r="AM303" i="127" s="1"/>
  <c r="AM300" i="127" a="1"/>
  <c r="AM300" i="127" s="1"/>
  <c r="AM297" i="127" a="1"/>
  <c r="AM297" i="127" s="1"/>
  <c r="AM294" i="127" a="1"/>
  <c r="AM294" i="127" s="1"/>
  <c r="AM291" i="127" a="1"/>
  <c r="AM291" i="127" s="1"/>
  <c r="AM288" i="127" a="1"/>
  <c r="AM288" i="127" s="1"/>
  <c r="AM285" i="127" a="1"/>
  <c r="AM285" i="127" s="1"/>
  <c r="AM282" i="127" a="1"/>
  <c r="AM282" i="127" s="1"/>
  <c r="AM279" i="127" a="1"/>
  <c r="AM279" i="127" s="1"/>
  <c r="AM332" i="127" a="1"/>
  <c r="AM332" i="127" s="1"/>
  <c r="AM329" i="127" a="1"/>
  <c r="AM329" i="127" s="1"/>
  <c r="AM326" i="127" a="1"/>
  <c r="AM326" i="127" s="1"/>
  <c r="AM323" i="127" a="1"/>
  <c r="AM323" i="127" s="1"/>
  <c r="AM320" i="127" a="1"/>
  <c r="AM320" i="127" s="1"/>
  <c r="AM317" i="127" a="1"/>
  <c r="AM317" i="127" s="1"/>
  <c r="AM314" i="127" a="1"/>
  <c r="AM314" i="127" s="1"/>
  <c r="AM311" i="127" a="1"/>
  <c r="AM311" i="127" s="1"/>
  <c r="AM308" i="127" a="1"/>
  <c r="AM308" i="127" s="1"/>
  <c r="AM305" i="127" a="1"/>
  <c r="AM305" i="127" s="1"/>
  <c r="AM302" i="127" a="1"/>
  <c r="AM302" i="127" s="1"/>
  <c r="AM299" i="127" a="1"/>
  <c r="AM299" i="127" s="1"/>
  <c r="AM296" i="127" a="1"/>
  <c r="AM296" i="127" s="1"/>
  <c r="AM293" i="127" a="1"/>
  <c r="AM293" i="127" s="1"/>
  <c r="AM290" i="127" a="1"/>
  <c r="AM290" i="127" s="1"/>
  <c r="AM287" i="127" a="1"/>
  <c r="AM287" i="127" s="1"/>
  <c r="AM284" i="127" a="1"/>
  <c r="AM284" i="127" s="1"/>
  <c r="AM281" i="127" a="1"/>
  <c r="AM281" i="127" s="1"/>
  <c r="AM331" i="127" a="1"/>
  <c r="AM331" i="127" s="1"/>
  <c r="AM328" i="127" a="1"/>
  <c r="AM328" i="127" s="1"/>
  <c r="AM325" i="127" a="1"/>
  <c r="AM325" i="127" s="1"/>
  <c r="AM322" i="127" a="1"/>
  <c r="AM322" i="127" s="1"/>
  <c r="AM319" i="127" a="1"/>
  <c r="AM319" i="127" s="1"/>
  <c r="AM316" i="127" a="1"/>
  <c r="AM316" i="127" s="1"/>
  <c r="AM313" i="127" a="1"/>
  <c r="AM313" i="127" s="1"/>
  <c r="AM310" i="127" a="1"/>
  <c r="AM310" i="127" s="1"/>
  <c r="AM307" i="127" a="1"/>
  <c r="AM307" i="127" s="1"/>
  <c r="AM304" i="127" a="1"/>
  <c r="AM304" i="127" s="1"/>
  <c r="AM301" i="127" a="1"/>
  <c r="AM301" i="127" s="1"/>
  <c r="AM298" i="127" a="1"/>
  <c r="AM298" i="127" s="1"/>
  <c r="AM295" i="127" a="1"/>
  <c r="AM295" i="127" s="1"/>
  <c r="AM278" i="127" a="1"/>
  <c r="AM278" i="127" s="1"/>
  <c r="AM270" i="127" a="1"/>
  <c r="AM270" i="127" s="1"/>
  <c r="AM271" i="127" a="1"/>
  <c r="AM271" i="127" s="1"/>
  <c r="AM269" i="127" a="1"/>
  <c r="AM269" i="127" s="1"/>
  <c r="AM266" i="127" a="1"/>
  <c r="AM266" i="127" s="1"/>
  <c r="AM263" i="127" a="1"/>
  <c r="AM263" i="127" s="1"/>
  <c r="AM272" i="127" a="1"/>
  <c r="AM272" i="127" s="1"/>
  <c r="AM273" i="127" a="1"/>
  <c r="AM273" i="127" s="1"/>
  <c r="AM274" i="127" a="1"/>
  <c r="AM274" i="127" s="1"/>
  <c r="AM268" i="127" a="1"/>
  <c r="AM268" i="127" s="1"/>
  <c r="AM265" i="127" a="1"/>
  <c r="AM265" i="127" s="1"/>
  <c r="AM262" i="127" a="1"/>
  <c r="AM262" i="127" s="1"/>
  <c r="AM259" i="127" a="1"/>
  <c r="AM259" i="127" s="1"/>
  <c r="AM256" i="127" a="1"/>
  <c r="AM256" i="127" s="1"/>
  <c r="AM253" i="127" a="1"/>
  <c r="AM253" i="127" s="1"/>
  <c r="AM250" i="127" a="1"/>
  <c r="AM250" i="127" s="1"/>
  <c r="AM275" i="127" a="1"/>
  <c r="AM275" i="127" s="1"/>
  <c r="AM292" i="127" a="1"/>
  <c r="AM292" i="127" s="1"/>
  <c r="AM289" i="127" a="1"/>
  <c r="AM289" i="127" s="1"/>
  <c r="AM286" i="127" a="1"/>
  <c r="AM286" i="127" s="1"/>
  <c r="AM283" i="127" a="1"/>
  <c r="AM283" i="127" s="1"/>
  <c r="AM280" i="127" a="1"/>
  <c r="AM280" i="127" s="1"/>
  <c r="AM261" i="127" a="1"/>
  <c r="AM261" i="127" s="1"/>
  <c r="AM252" i="127" a="1"/>
  <c r="AM252" i="127" s="1"/>
  <c r="AM257" i="127" a="1"/>
  <c r="AM257" i="127" s="1"/>
  <c r="AM240" i="127" a="1"/>
  <c r="AM240" i="127" s="1"/>
  <c r="AM231" i="127" a="1"/>
  <c r="AM231" i="127" s="1"/>
  <c r="AM244" i="127" a="1"/>
  <c r="AM244" i="127" s="1"/>
  <c r="AM235" i="127" a="1"/>
  <c r="AM235" i="127" s="1"/>
  <c r="AM239" i="127" a="1"/>
  <c r="AM239" i="127" s="1"/>
  <c r="AM258" i="127" a="1"/>
  <c r="AM258" i="127" s="1"/>
  <c r="AM248" i="127" a="1"/>
  <c r="AM248" i="127" s="1"/>
  <c r="AM230" i="127" a="1"/>
  <c r="AM230" i="127" s="1"/>
  <c r="AM227" i="127" a="1"/>
  <c r="AM227" i="127" s="1"/>
  <c r="AM224" i="127" a="1"/>
  <c r="AM224" i="127" s="1"/>
  <c r="AM221" i="127" a="1"/>
  <c r="AM221" i="127" s="1"/>
  <c r="AM218" i="127" a="1"/>
  <c r="AM218" i="127" s="1"/>
  <c r="AM277" i="127" a="1"/>
  <c r="AM277" i="127" s="1"/>
  <c r="AM254" i="127" a="1"/>
  <c r="AM254" i="127" s="1"/>
  <c r="AM243" i="127" a="1"/>
  <c r="AM243" i="127" s="1"/>
  <c r="AM234" i="127" a="1"/>
  <c r="AM234" i="127" s="1"/>
  <c r="AM276" i="127" a="1"/>
  <c r="AM276" i="127" s="1"/>
  <c r="AM249" i="127" a="1"/>
  <c r="AM249" i="127" s="1"/>
  <c r="AM247" i="127" a="1"/>
  <c r="AM247" i="127" s="1"/>
  <c r="AM238" i="127" a="1"/>
  <c r="AM238" i="127" s="1"/>
  <c r="AM242" i="127" a="1"/>
  <c r="AM242" i="127" s="1"/>
  <c r="AM233" i="127" a="1"/>
  <c r="AM233" i="127" s="1"/>
  <c r="AM255" i="127" a="1"/>
  <c r="AM255" i="127" s="1"/>
  <c r="AM229" i="127" a="1"/>
  <c r="AM229" i="127" s="1"/>
  <c r="AM226" i="127" a="1"/>
  <c r="AM226" i="127" s="1"/>
  <c r="AM223" i="127" a="1"/>
  <c r="AM223" i="127" s="1"/>
  <c r="AM225" i="127" a="1"/>
  <c r="AM225" i="127" s="1"/>
  <c r="AM215" i="127" a="1"/>
  <c r="AM215" i="127" s="1"/>
  <c r="AM201" i="127" a="1"/>
  <c r="AM201" i="127" s="1"/>
  <c r="AM197" i="127" a="1"/>
  <c r="AM197" i="127" s="1"/>
  <c r="AM194" i="127" a="1"/>
  <c r="AM194" i="127" s="1"/>
  <c r="AM191" i="127" a="1"/>
  <c r="AM191" i="127" s="1"/>
  <c r="AM188" i="127" a="1"/>
  <c r="AM188" i="127" s="1"/>
  <c r="AM185" i="127" a="1"/>
  <c r="AM185" i="127" s="1"/>
  <c r="AM182" i="127" a="1"/>
  <c r="AM182" i="127" s="1"/>
  <c r="AM179" i="127" a="1"/>
  <c r="AM179" i="127" s="1"/>
  <c r="AM176" i="127" a="1"/>
  <c r="AM176" i="127" s="1"/>
  <c r="AM173" i="127" a="1"/>
  <c r="AM173" i="127" s="1"/>
  <c r="AM170" i="127" a="1"/>
  <c r="AM170" i="127" s="1"/>
  <c r="AM167" i="127" a="1"/>
  <c r="AM167" i="127" s="1"/>
  <c r="AM164" i="127" a="1"/>
  <c r="AM164" i="127" s="1"/>
  <c r="AM245" i="127" a="1"/>
  <c r="AM245" i="127" s="1"/>
  <c r="AM217" i="127" a="1"/>
  <c r="AM217" i="127" s="1"/>
  <c r="AM216" i="127" a="1"/>
  <c r="AM216" i="127" s="1"/>
  <c r="AM200" i="127" a="1"/>
  <c r="AM200" i="127" s="1"/>
  <c r="AM260" i="127" a="1"/>
  <c r="AM260" i="127" s="1"/>
  <c r="AM237" i="127" a="1"/>
  <c r="AM237" i="127" s="1"/>
  <c r="AM228" i="127" a="1"/>
  <c r="AM228" i="127" s="1"/>
  <c r="AM232" i="127" a="1"/>
  <c r="AM232" i="127" s="1"/>
  <c r="AM196" i="127" a="1"/>
  <c r="AM196" i="127" s="1"/>
  <c r="AM193" i="127" a="1"/>
  <c r="AM193" i="127" s="1"/>
  <c r="AM190" i="127" a="1"/>
  <c r="AM190" i="127" s="1"/>
  <c r="AM187" i="127" a="1"/>
  <c r="AM187" i="127" s="1"/>
  <c r="AM184" i="127" a="1"/>
  <c r="AM184" i="127" s="1"/>
  <c r="AM181" i="127" a="1"/>
  <c r="AM181" i="127" s="1"/>
  <c r="AM178" i="127" a="1"/>
  <c r="AM178" i="127" s="1"/>
  <c r="AM175" i="127" a="1"/>
  <c r="AM175" i="127" s="1"/>
  <c r="AM172" i="127" a="1"/>
  <c r="AM172" i="127" s="1"/>
  <c r="AM169" i="127" a="1"/>
  <c r="AM169" i="127" s="1"/>
  <c r="AM166" i="127" a="1"/>
  <c r="AM166" i="127" s="1"/>
  <c r="AM251" i="127" a="1"/>
  <c r="AM251" i="127" s="1"/>
  <c r="AM199" i="127" a="1"/>
  <c r="AM199" i="127" s="1"/>
  <c r="AM267" i="127" a="1"/>
  <c r="AM267" i="127" s="1"/>
  <c r="AM236" i="127" a="1"/>
  <c r="AM236" i="127" s="1"/>
  <c r="AM220" i="127" a="1"/>
  <c r="AM220" i="127" s="1"/>
  <c r="AM203" i="127" a="1"/>
  <c r="AM203" i="127" s="1"/>
  <c r="AM210" i="127" a="1"/>
  <c r="AM210" i="127" s="1"/>
  <c r="AM207" i="127" a="1"/>
  <c r="AM207" i="127" s="1"/>
  <c r="AM204" i="127" a="1"/>
  <c r="AM204" i="127" s="1"/>
  <c r="AM192" i="127" a="1"/>
  <c r="AM192" i="127" s="1"/>
  <c r="AM246" i="127" a="1"/>
  <c r="AM246" i="127" s="1"/>
  <c r="AM213" i="127" a="1"/>
  <c r="AM213" i="127" s="1"/>
  <c r="AM168" i="127" a="1"/>
  <c r="AM168" i="127" s="1"/>
  <c r="AM209" i="127" a="1"/>
  <c r="AM209" i="127" s="1"/>
  <c r="AM206" i="127" a="1"/>
  <c r="AM206" i="127" s="1"/>
  <c r="AM162" i="127" a="1"/>
  <c r="AM162" i="127" s="1"/>
  <c r="AM159" i="127" a="1"/>
  <c r="AM159" i="127" s="1"/>
  <c r="AM156" i="127" a="1"/>
  <c r="AM156" i="127" s="1"/>
  <c r="AM153" i="127" a="1"/>
  <c r="AM153" i="127" s="1"/>
  <c r="AM150" i="127" a="1"/>
  <c r="AM150" i="127" s="1"/>
  <c r="AM147" i="127" a="1"/>
  <c r="AM147" i="127" s="1"/>
  <c r="AM144" i="127" a="1"/>
  <c r="AM144" i="127" s="1"/>
  <c r="AM141" i="127" a="1"/>
  <c r="AM141" i="127" s="1"/>
  <c r="AM138" i="127" a="1"/>
  <c r="AM138" i="127" s="1"/>
  <c r="AM135" i="127" a="1"/>
  <c r="AM135" i="127" s="1"/>
  <c r="AM132" i="127" a="1"/>
  <c r="AM132" i="127" s="1"/>
  <c r="AM129" i="127" a="1"/>
  <c r="AM129" i="127" s="1"/>
  <c r="AM126" i="127" a="1"/>
  <c r="AM126" i="127" s="1"/>
  <c r="AM219" i="127" a="1"/>
  <c r="AM219" i="127" s="1"/>
  <c r="AM212" i="127" a="1"/>
  <c r="AM212" i="127" s="1"/>
  <c r="AM198" i="127" a="1"/>
  <c r="AM198" i="127" s="1"/>
  <c r="AM241" i="127" a="1"/>
  <c r="AM241" i="127" s="1"/>
  <c r="AM211" i="127" a="1"/>
  <c r="AM211" i="127" s="1"/>
  <c r="AM208" i="127" a="1"/>
  <c r="AM208" i="127" s="1"/>
  <c r="AM205" i="127" a="1"/>
  <c r="AM205" i="127" s="1"/>
  <c r="AM161" i="127" a="1"/>
  <c r="AM161" i="127" s="1"/>
  <c r="AM158" i="127" a="1"/>
  <c r="AM158" i="127" s="1"/>
  <c r="AM155" i="127" a="1"/>
  <c r="AM155" i="127" s="1"/>
  <c r="AM152" i="127" a="1"/>
  <c r="AM152" i="127" s="1"/>
  <c r="AM149" i="127" a="1"/>
  <c r="AM149" i="127" s="1"/>
  <c r="AM146" i="127" a="1"/>
  <c r="AM146" i="127" s="1"/>
  <c r="AM195" i="127" a="1"/>
  <c r="AM195" i="127" s="1"/>
  <c r="AM222" i="127" a="1"/>
  <c r="AM222" i="127" s="1"/>
  <c r="AM214" i="127" a="1"/>
  <c r="AM214" i="127" s="1"/>
  <c r="AM202" i="127" a="1"/>
  <c r="AM202" i="127" s="1"/>
  <c r="AM264" i="127" a="1"/>
  <c r="AM264" i="127" s="1"/>
  <c r="AM160" i="127" a="1"/>
  <c r="AM160" i="127" s="1"/>
  <c r="AM151" i="127" a="1"/>
  <c r="AM151" i="127" s="1"/>
  <c r="AM145" i="127" a="1"/>
  <c r="AM145" i="127" s="1"/>
  <c r="AM142" i="127" a="1"/>
  <c r="AM142" i="127" s="1"/>
  <c r="AM139" i="127" a="1"/>
  <c r="AM139" i="127" s="1"/>
  <c r="AM136" i="127" a="1"/>
  <c r="AM136" i="127" s="1"/>
  <c r="AM133" i="127" a="1"/>
  <c r="AM133" i="127" s="1"/>
  <c r="AM165" i="127" a="1"/>
  <c r="AM165" i="127" s="1"/>
  <c r="AM110" i="127" a="1"/>
  <c r="AM110" i="127" s="1"/>
  <c r="AM107" i="127" a="1"/>
  <c r="AM107" i="127" s="1"/>
  <c r="AM104" i="127" a="1"/>
  <c r="AM104" i="127" s="1"/>
  <c r="AM101" i="127" a="1"/>
  <c r="AM101" i="127" s="1"/>
  <c r="AM98" i="127" a="1"/>
  <c r="AM98" i="127" s="1"/>
  <c r="AM95" i="127" a="1"/>
  <c r="AM95" i="127" s="1"/>
  <c r="AM92" i="127" a="1"/>
  <c r="AM92" i="127" s="1"/>
  <c r="AM89" i="127" a="1"/>
  <c r="AM89" i="127" s="1"/>
  <c r="AM86" i="127" a="1"/>
  <c r="AM86" i="127" s="1"/>
  <c r="AM83" i="127" a="1"/>
  <c r="AM83" i="127" s="1"/>
  <c r="AM80" i="127" a="1"/>
  <c r="AM80" i="127" s="1"/>
  <c r="AM77" i="127" a="1"/>
  <c r="AM77" i="127" s="1"/>
  <c r="AM74" i="127" a="1"/>
  <c r="AM74" i="127" s="1"/>
  <c r="AM71" i="127" a="1"/>
  <c r="AM71" i="127" s="1"/>
  <c r="AM186" i="127" a="1"/>
  <c r="AM186" i="127" s="1"/>
  <c r="AM177" i="127" a="1"/>
  <c r="AM177" i="127" s="1"/>
  <c r="AM143" i="127" a="1"/>
  <c r="AM143" i="127" s="1"/>
  <c r="AM140" i="127" a="1"/>
  <c r="AM140" i="127" s="1"/>
  <c r="AM137" i="127" a="1"/>
  <c r="AM137" i="127" s="1"/>
  <c r="AM134" i="127" a="1"/>
  <c r="AM134" i="127" s="1"/>
  <c r="AM130" i="127" a="1"/>
  <c r="AM130" i="127" s="1"/>
  <c r="AM157" i="127" a="1"/>
  <c r="AM157" i="127" s="1"/>
  <c r="AM148" i="127" a="1"/>
  <c r="AM148" i="127" s="1"/>
  <c r="AM131" i="127" a="1"/>
  <c r="AM131" i="127" s="1"/>
  <c r="AM109" i="127" a="1"/>
  <c r="AM109" i="127" s="1"/>
  <c r="AM106" i="127" a="1"/>
  <c r="AM106" i="127" s="1"/>
  <c r="AM103" i="127" a="1"/>
  <c r="AM103" i="127" s="1"/>
  <c r="AM100" i="127" a="1"/>
  <c r="AM100" i="127" s="1"/>
  <c r="AM97" i="127" a="1"/>
  <c r="AM97" i="127" s="1"/>
  <c r="AM94" i="127" a="1"/>
  <c r="AM94" i="127" s="1"/>
  <c r="AM91" i="127" a="1"/>
  <c r="AM91" i="127" s="1"/>
  <c r="AM88" i="127" a="1"/>
  <c r="AM88" i="127" s="1"/>
  <c r="AM85" i="127" a="1"/>
  <c r="AM85" i="127" s="1"/>
  <c r="AM189" i="127" a="1"/>
  <c r="AM189" i="127" s="1"/>
  <c r="AM180" i="127" a="1"/>
  <c r="AM180" i="127" s="1"/>
  <c r="AM171" i="127" a="1"/>
  <c r="AM171" i="127" s="1"/>
  <c r="AM125" i="127" a="1"/>
  <c r="AM125" i="127" s="1"/>
  <c r="AM123" i="127" a="1"/>
  <c r="AM123" i="127" s="1"/>
  <c r="AM122" i="127" a="1"/>
  <c r="AM122" i="127" s="1"/>
  <c r="AM120" i="127" a="1"/>
  <c r="AM120" i="127" s="1"/>
  <c r="AM119" i="127" a="1"/>
  <c r="AM119" i="127" s="1"/>
  <c r="AM117" i="127" a="1"/>
  <c r="AM117" i="127" s="1"/>
  <c r="AM116" i="127" a="1"/>
  <c r="AM116" i="127" s="1"/>
  <c r="AM114" i="127" a="1"/>
  <c r="AM114" i="127" s="1"/>
  <c r="AM113" i="127" a="1"/>
  <c r="AM113" i="127" s="1"/>
  <c r="AM163" i="127" a="1"/>
  <c r="AM163" i="127" s="1"/>
  <c r="AM154" i="127" a="1"/>
  <c r="AM154" i="127" s="1"/>
  <c r="AM124" i="127" a="1"/>
  <c r="AM124" i="127" s="1"/>
  <c r="AM121" i="127" a="1"/>
  <c r="AM121" i="127" s="1"/>
  <c r="AM118" i="127" a="1"/>
  <c r="AM118" i="127" s="1"/>
  <c r="AM115" i="127" a="1"/>
  <c r="AM115" i="127" s="1"/>
  <c r="AM112" i="127" a="1"/>
  <c r="AM112" i="127" s="1"/>
  <c r="AM81" i="127" a="1"/>
  <c r="AM81" i="127" s="1"/>
  <c r="AM79" i="127" a="1"/>
  <c r="AM79" i="127" s="1"/>
  <c r="AM73" i="127" a="1"/>
  <c r="AM73" i="127" s="1"/>
  <c r="AM111" i="127" a="1"/>
  <c r="AM111" i="127" s="1"/>
  <c r="AM108" i="127" a="1"/>
  <c r="AM108" i="127" s="1"/>
  <c r="AM105" i="127" a="1"/>
  <c r="AM105" i="127" s="1"/>
  <c r="AM96" i="127" a="1"/>
  <c r="AM96" i="127" s="1"/>
  <c r="AM87" i="127" a="1"/>
  <c r="AM87" i="127" s="1"/>
  <c r="AM127" i="127" a="1"/>
  <c r="AM127" i="127" s="1"/>
  <c r="AM67" i="127" a="1"/>
  <c r="AM67" i="127" s="1"/>
  <c r="AM64" i="127" a="1"/>
  <c r="AM64" i="127" s="1"/>
  <c r="AM61" i="127" a="1"/>
  <c r="AM61" i="127" s="1"/>
  <c r="AM58" i="127" a="1"/>
  <c r="AM58" i="127" s="1"/>
  <c r="AM55" i="127" a="1"/>
  <c r="AM55" i="127" s="1"/>
  <c r="AM52" i="127" a="1"/>
  <c r="AM52" i="127" s="1"/>
  <c r="AM49" i="127" a="1"/>
  <c r="AM49" i="127" s="1"/>
  <c r="AM46" i="127" a="1"/>
  <c r="AM46" i="127" s="1"/>
  <c r="AM43" i="127" a="1"/>
  <c r="AM43" i="127" s="1"/>
  <c r="AM40" i="127" a="1"/>
  <c r="AM40" i="127" s="1"/>
  <c r="AM37" i="127" a="1"/>
  <c r="AM37" i="127" s="1"/>
  <c r="AM174" i="127" a="1"/>
  <c r="AM174" i="127" s="1"/>
  <c r="AM82" i="127" a="1"/>
  <c r="AM82" i="127" s="1"/>
  <c r="AM70" i="127" a="1"/>
  <c r="AM70" i="127" s="1"/>
  <c r="AM102" i="127" a="1"/>
  <c r="AM102" i="127" s="1"/>
  <c r="AM93" i="127" a="1"/>
  <c r="AM93" i="127" s="1"/>
  <c r="AM84" i="127" a="1"/>
  <c r="AM84" i="127" s="1"/>
  <c r="AM75" i="127" a="1"/>
  <c r="AM75" i="127" s="1"/>
  <c r="AM69" i="127" a="1"/>
  <c r="AM69" i="127" s="1"/>
  <c r="AM66" i="127" a="1"/>
  <c r="AM66" i="127" s="1"/>
  <c r="AM63" i="127" a="1"/>
  <c r="AM63" i="127" s="1"/>
  <c r="AM60" i="127" a="1"/>
  <c r="AM60" i="127" s="1"/>
  <c r="AM57" i="127" a="1"/>
  <c r="AM57" i="127" s="1"/>
  <c r="AM54" i="127" a="1"/>
  <c r="AM54" i="127" s="1"/>
  <c r="AM51" i="127" a="1"/>
  <c r="AM51" i="127" s="1"/>
  <c r="AM48" i="127" a="1"/>
  <c r="AM48" i="127" s="1"/>
  <c r="AM45" i="127" a="1"/>
  <c r="AM45" i="127" s="1"/>
  <c r="AM42" i="127" a="1"/>
  <c r="AM42" i="127" s="1"/>
  <c r="AM39" i="127" a="1"/>
  <c r="AM39" i="127" s="1"/>
  <c r="AM36" i="127" a="1"/>
  <c r="AM36" i="127" s="1"/>
  <c r="AM78" i="127" a="1"/>
  <c r="AM78" i="127" s="1"/>
  <c r="AM76" i="127" a="1"/>
  <c r="AM76" i="127" s="1"/>
  <c r="AM99" i="127" a="1"/>
  <c r="AM99" i="127" s="1"/>
  <c r="AM90" i="127" a="1"/>
  <c r="AM90" i="127" s="1"/>
  <c r="AL5" i="127" a="1"/>
  <c r="AL5" i="127" s="1"/>
  <c r="AM7" i="127" a="1"/>
  <c r="AM7" i="127" s="1"/>
  <c r="AI11" i="127" a="1"/>
  <c r="AI11" i="127" s="1"/>
  <c r="AJ13" i="127" a="1"/>
  <c r="AJ13" i="127" s="1"/>
  <c r="AK15" i="127" a="1"/>
  <c r="AK15" i="127" s="1"/>
  <c r="AL17" i="127" a="1"/>
  <c r="AL17" i="127" s="1"/>
  <c r="AI31" i="127" a="1"/>
  <c r="AI31" i="127" s="1"/>
  <c r="AJ32" i="127" a="1"/>
  <c r="AJ32" i="127" s="1"/>
  <c r="AK33" i="127" a="1"/>
  <c r="AK33" i="127" s="1"/>
  <c r="AL34" i="127" a="1"/>
  <c r="AL34" i="127" s="1"/>
  <c r="AJ37" i="127" a="1"/>
  <c r="AJ37" i="127" s="1"/>
  <c r="AJ40" i="127" a="1"/>
  <c r="AJ40" i="127" s="1"/>
  <c r="AJ43" i="127" a="1"/>
  <c r="AJ43" i="127" s="1"/>
  <c r="AK48" i="127" a="1"/>
  <c r="AK48" i="127" s="1"/>
  <c r="AM50" i="127" a="1"/>
  <c r="AM50" i="127" s="1"/>
  <c r="AI55" i="127" a="1"/>
  <c r="AI55" i="127" s="1"/>
  <c r="AK57" i="127" a="1"/>
  <c r="AK57" i="127" s="1"/>
  <c r="AM59" i="127" a="1"/>
  <c r="AM59" i="127" s="1"/>
  <c r="AI64" i="127" a="1"/>
  <c r="AI64" i="127" s="1"/>
  <c r="AK66" i="127" a="1"/>
  <c r="AK66" i="127" s="1"/>
  <c r="AK69" i="127" a="1"/>
  <c r="AK69" i="127" s="1"/>
  <c r="AI80" i="127" a="1"/>
  <c r="AI80" i="127" s="1"/>
  <c r="AK106" i="127" a="1"/>
  <c r="AK106" i="127" s="1"/>
  <c r="AK120" i="127" a="1"/>
  <c r="AK120" i="127" s="1"/>
  <c r="AJ184" i="127" a="1"/>
  <c r="AJ184" i="127" s="1"/>
  <c r="D26" i="127"/>
  <c r="AL2" i="127" a="1"/>
  <c r="AL2" i="127" s="1"/>
  <c r="AG2" i="127" s="1"/>
  <c r="AI3" i="127" a="1"/>
  <c r="AI3" i="127" s="1"/>
  <c r="AL4" i="127" a="1"/>
  <c r="AL4" i="127" s="1"/>
  <c r="AM6" i="127" a="1"/>
  <c r="AM6" i="127" s="1"/>
  <c r="AI10" i="127" a="1"/>
  <c r="AI10" i="127" s="1"/>
  <c r="AJ12" i="127" a="1"/>
  <c r="AJ12" i="127" s="1"/>
  <c r="AK14" i="127" a="1"/>
  <c r="AK14" i="127" s="1"/>
  <c r="AL16" i="127" a="1"/>
  <c r="AL16" i="127" s="1"/>
  <c r="AL18" i="127" a="1"/>
  <c r="AL18" i="127" s="1"/>
  <c r="AI19" i="127" a="1"/>
  <c r="AI19" i="127" s="1"/>
  <c r="AL20" i="127" a="1"/>
  <c r="AL20" i="127" s="1"/>
  <c r="AI21" i="127" a="1"/>
  <c r="AI21" i="127" s="1"/>
  <c r="AM22" i="127" a="1"/>
  <c r="AM22" i="127" s="1"/>
  <c r="AK23" i="127" a="1"/>
  <c r="AK23" i="127" s="1"/>
  <c r="AI24" i="127" a="1"/>
  <c r="AI24" i="127" s="1"/>
  <c r="AM25" i="127" a="1"/>
  <c r="AM25" i="127" s="1"/>
  <c r="AJ26" i="127" a="1"/>
  <c r="AJ26" i="127" s="1"/>
  <c r="AI27" i="127" a="1"/>
  <c r="AI27" i="127" s="1"/>
  <c r="AI28" i="127" a="1"/>
  <c r="AI28" i="127" s="1"/>
  <c r="AI30" i="127" a="1"/>
  <c r="AI30" i="127" s="1"/>
  <c r="AJ31" i="127" a="1"/>
  <c r="AJ31" i="127" s="1"/>
  <c r="AK32" i="127" a="1"/>
  <c r="AK32" i="127" s="1"/>
  <c r="AL33" i="127" a="1"/>
  <c r="AL33" i="127" s="1"/>
  <c r="AM34" i="127" a="1"/>
  <c r="AM34" i="127" s="1"/>
  <c r="AL48" i="127" a="1"/>
  <c r="AL48" i="127" s="1"/>
  <c r="AJ55" i="127" a="1"/>
  <c r="AJ55" i="127" s="1"/>
  <c r="AL57" i="127" a="1"/>
  <c r="AL57" i="127" s="1"/>
  <c r="AJ64" i="127" a="1"/>
  <c r="AJ64" i="127" s="1"/>
  <c r="AK80" i="127" a="1"/>
  <c r="AK80" i="127" s="1"/>
  <c r="AL88" i="127" a="1"/>
  <c r="AL88" i="127" s="1"/>
  <c r="AL97" i="127" a="1"/>
  <c r="AL97" i="127" s="1"/>
  <c r="AI107" i="127" a="1"/>
  <c r="AI107" i="127" s="1"/>
  <c r="AK121" i="127" a="1"/>
  <c r="AK121" i="127" s="1"/>
  <c r="AI92" i="126" a="1"/>
  <c r="AI92" i="126" s="1"/>
  <c r="AI101" i="126" a="1"/>
  <c r="AI101" i="126" s="1"/>
  <c r="AI56" i="126" a="1"/>
  <c r="AI56" i="126" s="1"/>
  <c r="AI59" i="126" a="1"/>
  <c r="AI59" i="126" s="1"/>
  <c r="AI110" i="126" a="1"/>
  <c r="AI110" i="126" s="1"/>
  <c r="AI62" i="126" a="1"/>
  <c r="AI62" i="126" s="1"/>
  <c r="AI65" i="126" a="1"/>
  <c r="AI65" i="126" s="1"/>
  <c r="AI119" i="126" a="1"/>
  <c r="AI119" i="126" s="1"/>
  <c r="AI6" i="126" a="1"/>
  <c r="AI6" i="126" s="1"/>
  <c r="AM13" i="126" a="1"/>
  <c r="AM13" i="126" s="1"/>
  <c r="AL42" i="126" a="1"/>
  <c r="AL42" i="126" s="1"/>
  <c r="AI74" i="126" a="1"/>
  <c r="AI74" i="126" s="1"/>
  <c r="AK124" i="126" a="1"/>
  <c r="AK124" i="126" s="1"/>
  <c r="AS7" i="126"/>
  <c r="AL17" i="126" a="1"/>
  <c r="AL17" i="126" s="1"/>
  <c r="AJ44" i="126" a="1"/>
  <c r="AJ44" i="126" s="1"/>
  <c r="AM78" i="126" a="1"/>
  <c r="AM78" i="126" s="1"/>
  <c r="AI132" i="126" a="1"/>
  <c r="AI132" i="126" s="1"/>
  <c r="AS6" i="126"/>
  <c r="AJ8" i="126" a="1"/>
  <c r="AJ8" i="126" s="1"/>
  <c r="AS17" i="126"/>
  <c r="AJ26" i="126" a="1"/>
  <c r="AJ26" i="126" s="1"/>
  <c r="AL44" i="126" a="1"/>
  <c r="AL44" i="126" s="1"/>
  <c r="AI83" i="126" a="1"/>
  <c r="AI83" i="126" s="1"/>
  <c r="AI141" i="126" a="1"/>
  <c r="AI141" i="126" s="1"/>
  <c r="AS8" i="126"/>
  <c r="AK10" i="126" a="1"/>
  <c r="AK10" i="126" s="1"/>
  <c r="AK26" i="126" a="1"/>
  <c r="AK26" i="126" s="1"/>
  <c r="AL46" i="126" a="1"/>
  <c r="AL46" i="126" s="1"/>
  <c r="AM87" i="126" a="1"/>
  <c r="AM87" i="126" s="1"/>
  <c r="AI159" i="126" a="1"/>
  <c r="AI159" i="126" s="1"/>
  <c r="AI2" i="126" a="1"/>
  <c r="AI2" i="126" s="1"/>
  <c r="AD2" i="126" s="1"/>
  <c r="AL3" i="126" a="1"/>
  <c r="AL3" i="126" s="1"/>
  <c r="AI4" i="126" a="1"/>
  <c r="AI4" i="126" s="1"/>
  <c r="AJ6" i="126" a="1"/>
  <c r="AJ6" i="126" s="1"/>
  <c r="AK8" i="126" a="1"/>
  <c r="AK8" i="126" s="1"/>
  <c r="AL10" i="126" a="1"/>
  <c r="AL10" i="126" s="1"/>
  <c r="AM12" i="126" a="1"/>
  <c r="AM12" i="126" s="1"/>
  <c r="AK16" i="126" a="1"/>
  <c r="AK16" i="126" s="1"/>
  <c r="AM17" i="126" a="1"/>
  <c r="AM17" i="126" s="1"/>
  <c r="AL26" i="126" a="1"/>
  <c r="AL26" i="126" s="1"/>
  <c r="AL29" i="126" a="1"/>
  <c r="AL29" i="126" s="1"/>
  <c r="AL32" i="126" a="1"/>
  <c r="AL32" i="126" s="1"/>
  <c r="AL35" i="126" a="1"/>
  <c r="AL35" i="126" s="1"/>
  <c r="AJ37" i="126" a="1"/>
  <c r="AJ37" i="126" s="1"/>
  <c r="AM42" i="126" a="1"/>
  <c r="AM42" i="126" s="1"/>
  <c r="AK49" i="126" a="1"/>
  <c r="AK49" i="126" s="1"/>
  <c r="AM51" i="126" a="1"/>
  <c r="AM51" i="126" s="1"/>
  <c r="AJ56" i="126" a="1"/>
  <c r="AJ56" i="126" s="1"/>
  <c r="AJ59" i="126" a="1"/>
  <c r="AJ59" i="126" s="1"/>
  <c r="AJ62" i="126" a="1"/>
  <c r="AJ62" i="126" s="1"/>
  <c r="AK70" i="126" a="1"/>
  <c r="AK70" i="126" s="1"/>
  <c r="AK79" i="126" a="1"/>
  <c r="AK79" i="126" s="1"/>
  <c r="AK88" i="126" a="1"/>
  <c r="AK88" i="126" s="1"/>
  <c r="AK97" i="126" a="1"/>
  <c r="AK97" i="126" s="1"/>
  <c r="AK106" i="126" a="1"/>
  <c r="AK106" i="126" s="1"/>
  <c r="AK115" i="126" a="1"/>
  <c r="AK115" i="126" s="1"/>
  <c r="AI332" i="126" a="1"/>
  <c r="AI332" i="126" s="1"/>
  <c r="AI329" i="126" a="1"/>
  <c r="AI329" i="126" s="1"/>
  <c r="AI326" i="126" a="1"/>
  <c r="AI326" i="126" s="1"/>
  <c r="AI323" i="126" a="1"/>
  <c r="AI323" i="126" s="1"/>
  <c r="AI320" i="126" a="1"/>
  <c r="AI320" i="126" s="1"/>
  <c r="AI317" i="126" a="1"/>
  <c r="AI317" i="126" s="1"/>
  <c r="AI314" i="126" a="1"/>
  <c r="AI314" i="126" s="1"/>
  <c r="AI311" i="126" a="1"/>
  <c r="AI311" i="126" s="1"/>
  <c r="AI308" i="126" a="1"/>
  <c r="AI308" i="126" s="1"/>
  <c r="AI305" i="126" a="1"/>
  <c r="AI305" i="126" s="1"/>
  <c r="AI302" i="126" a="1"/>
  <c r="AI302" i="126" s="1"/>
  <c r="AI299" i="126" a="1"/>
  <c r="AI299" i="126" s="1"/>
  <c r="AI296" i="126" a="1"/>
  <c r="AI296" i="126" s="1"/>
  <c r="AI293" i="126" a="1"/>
  <c r="AI293" i="126" s="1"/>
  <c r="AI290" i="126" a="1"/>
  <c r="AI290" i="126" s="1"/>
  <c r="AI287" i="126" a="1"/>
  <c r="AI287" i="126" s="1"/>
  <c r="AI284" i="126" a="1"/>
  <c r="AI284" i="126" s="1"/>
  <c r="AI281" i="126" a="1"/>
  <c r="AI281" i="126" s="1"/>
  <c r="AI278" i="126" a="1"/>
  <c r="AI278" i="126" s="1"/>
  <c r="AI331" i="126" a="1"/>
  <c r="AI331" i="126" s="1"/>
  <c r="AI328" i="126" a="1"/>
  <c r="AI328" i="126" s="1"/>
  <c r="AI325" i="126" a="1"/>
  <c r="AI325" i="126" s="1"/>
  <c r="AI322" i="126" a="1"/>
  <c r="AI322" i="126" s="1"/>
  <c r="AI319" i="126" a="1"/>
  <c r="AI319" i="126" s="1"/>
  <c r="AI316" i="126" a="1"/>
  <c r="AI316" i="126" s="1"/>
  <c r="AI313" i="126" a="1"/>
  <c r="AI313" i="126" s="1"/>
  <c r="AI310" i="126" a="1"/>
  <c r="AI310" i="126" s="1"/>
  <c r="AI307" i="126" a="1"/>
  <c r="AI307" i="126" s="1"/>
  <c r="AI304" i="126" a="1"/>
  <c r="AI304" i="126" s="1"/>
  <c r="AI301" i="126" a="1"/>
  <c r="AI301" i="126" s="1"/>
  <c r="AI298" i="126" a="1"/>
  <c r="AI298" i="126" s="1"/>
  <c r="AI295" i="126" a="1"/>
  <c r="AI295" i="126" s="1"/>
  <c r="AI292" i="126" a="1"/>
  <c r="AI292" i="126" s="1"/>
  <c r="AI289" i="126" a="1"/>
  <c r="AI289" i="126" s="1"/>
  <c r="AI286" i="126" a="1"/>
  <c r="AI286" i="126" s="1"/>
  <c r="AI283" i="126" a="1"/>
  <c r="AI283" i="126" s="1"/>
  <c r="AI333" i="126" a="1"/>
  <c r="AI333" i="126" s="1"/>
  <c r="AI330" i="126" a="1"/>
  <c r="AI330" i="126" s="1"/>
  <c r="AI327" i="126" a="1"/>
  <c r="AI327" i="126" s="1"/>
  <c r="AI324" i="126" a="1"/>
  <c r="AI324" i="126" s="1"/>
  <c r="AI321" i="126" a="1"/>
  <c r="AI321" i="126" s="1"/>
  <c r="AI318" i="126" a="1"/>
  <c r="AI318" i="126" s="1"/>
  <c r="AI315" i="126" a="1"/>
  <c r="AI315" i="126" s="1"/>
  <c r="AI312" i="126" a="1"/>
  <c r="AI312" i="126" s="1"/>
  <c r="AI309" i="126" a="1"/>
  <c r="AI309" i="126" s="1"/>
  <c r="AI306" i="126" a="1"/>
  <c r="AI306" i="126" s="1"/>
  <c r="AI303" i="126" a="1"/>
  <c r="AI303" i="126" s="1"/>
  <c r="AI300" i="126" a="1"/>
  <c r="AI300" i="126" s="1"/>
  <c r="AI297" i="126" a="1"/>
  <c r="AI297" i="126" s="1"/>
  <c r="AI294" i="126" a="1"/>
  <c r="AI294" i="126" s="1"/>
  <c r="AI291" i="126" a="1"/>
  <c r="AI291" i="126" s="1"/>
  <c r="AI288" i="126" a="1"/>
  <c r="AI288" i="126" s="1"/>
  <c r="AI285" i="126" a="1"/>
  <c r="AI285" i="126" s="1"/>
  <c r="AI282" i="126" a="1"/>
  <c r="AI282" i="126" s="1"/>
  <c r="AI279" i="126" a="1"/>
  <c r="AI279" i="126" s="1"/>
  <c r="AI269" i="126" a="1"/>
  <c r="AI269" i="126" s="1"/>
  <c r="AI266" i="126" a="1"/>
  <c r="AI266" i="126" s="1"/>
  <c r="AI263" i="126" a="1"/>
  <c r="AI263" i="126" s="1"/>
  <c r="AI260" i="126" a="1"/>
  <c r="AI260" i="126" s="1"/>
  <c r="AI257" i="126" a="1"/>
  <c r="AI257" i="126" s="1"/>
  <c r="AI254" i="126" a="1"/>
  <c r="AI254" i="126" s="1"/>
  <c r="AI251" i="126" a="1"/>
  <c r="AI251" i="126" s="1"/>
  <c r="AI248" i="126" a="1"/>
  <c r="AI248" i="126" s="1"/>
  <c r="AI245" i="126" a="1"/>
  <c r="AI245" i="126" s="1"/>
  <c r="AI242" i="126" a="1"/>
  <c r="AI242" i="126" s="1"/>
  <c r="AI239" i="126" a="1"/>
  <c r="AI239" i="126" s="1"/>
  <c r="AI236" i="126" a="1"/>
  <c r="AI236" i="126" s="1"/>
  <c r="AI233" i="126" a="1"/>
  <c r="AI233" i="126" s="1"/>
  <c r="AI230" i="126" a="1"/>
  <c r="AI230" i="126" s="1"/>
  <c r="AI276" i="126" a="1"/>
  <c r="AI276" i="126" s="1"/>
  <c r="AI272" i="126" a="1"/>
  <c r="AI272" i="126" s="1"/>
  <c r="AI273" i="126" a="1"/>
  <c r="AI273" i="126" s="1"/>
  <c r="AI268" i="126" a="1"/>
  <c r="AI268" i="126" s="1"/>
  <c r="AI265" i="126" a="1"/>
  <c r="AI265" i="126" s="1"/>
  <c r="AI262" i="126" a="1"/>
  <c r="AI262" i="126" s="1"/>
  <c r="AI259" i="126" a="1"/>
  <c r="AI259" i="126" s="1"/>
  <c r="AI256" i="126" a="1"/>
  <c r="AI256" i="126" s="1"/>
  <c r="AI253" i="126" a="1"/>
  <c r="AI253" i="126" s="1"/>
  <c r="AI250" i="126" a="1"/>
  <c r="AI250" i="126" s="1"/>
  <c r="AI247" i="126" a="1"/>
  <c r="AI247" i="126" s="1"/>
  <c r="AI244" i="126" a="1"/>
  <c r="AI244" i="126" s="1"/>
  <c r="AI277" i="126" a="1"/>
  <c r="AI277" i="126" s="1"/>
  <c r="AI274" i="126" a="1"/>
  <c r="AI274" i="126" s="1"/>
  <c r="AI270" i="126" a="1"/>
  <c r="AI270" i="126" s="1"/>
  <c r="AI267" i="126" a="1"/>
  <c r="AI267" i="126" s="1"/>
  <c r="AI264" i="126" a="1"/>
  <c r="AI264" i="126" s="1"/>
  <c r="AI261" i="126" a="1"/>
  <c r="AI261" i="126" s="1"/>
  <c r="AI258" i="126" a="1"/>
  <c r="AI258" i="126" s="1"/>
  <c r="AI255" i="126" a="1"/>
  <c r="AI255" i="126" s="1"/>
  <c r="AI252" i="126" a="1"/>
  <c r="AI252" i="126" s="1"/>
  <c r="AI249" i="126" a="1"/>
  <c r="AI249" i="126" s="1"/>
  <c r="AI246" i="126" a="1"/>
  <c r="AI246" i="126" s="1"/>
  <c r="AI243" i="126" a="1"/>
  <c r="AI243" i="126" s="1"/>
  <c r="AI240" i="126" a="1"/>
  <c r="AI240" i="126" s="1"/>
  <c r="AI237" i="126" a="1"/>
  <c r="AI237" i="126" s="1"/>
  <c r="AI234" i="126" a="1"/>
  <c r="AI234" i="126" s="1"/>
  <c r="AI231" i="126" a="1"/>
  <c r="AI231" i="126" s="1"/>
  <c r="AI280" i="126" a="1"/>
  <c r="AI280" i="126" s="1"/>
  <c r="AI223" i="126" a="1"/>
  <c r="AI223" i="126" s="1"/>
  <c r="AI220" i="126" a="1"/>
  <c r="AI220" i="126" s="1"/>
  <c r="AI217" i="126" a="1"/>
  <c r="AI217" i="126" s="1"/>
  <c r="AI214" i="126" a="1"/>
  <c r="AI214" i="126" s="1"/>
  <c r="AI211" i="126" a="1"/>
  <c r="AI211" i="126" s="1"/>
  <c r="AI208" i="126" a="1"/>
  <c r="AI208" i="126" s="1"/>
  <c r="AI205" i="126" a="1"/>
  <c r="AI205" i="126" s="1"/>
  <c r="AI202" i="126" a="1"/>
  <c r="AI202" i="126" s="1"/>
  <c r="AI199" i="126" a="1"/>
  <c r="AI199" i="126" s="1"/>
  <c r="AI196" i="126" a="1"/>
  <c r="AI196" i="126" s="1"/>
  <c r="AI193" i="126" a="1"/>
  <c r="AI193" i="126" s="1"/>
  <c r="AI190" i="126" a="1"/>
  <c r="AI190" i="126" s="1"/>
  <c r="AI187" i="126" a="1"/>
  <c r="AI187" i="126" s="1"/>
  <c r="AI184" i="126" a="1"/>
  <c r="AI184" i="126" s="1"/>
  <c r="AI228" i="126" a="1"/>
  <c r="AI228" i="126" s="1"/>
  <c r="AI241" i="126" a="1"/>
  <c r="AI241" i="126" s="1"/>
  <c r="AI238" i="126" a="1"/>
  <c r="AI238" i="126" s="1"/>
  <c r="AI235" i="126" a="1"/>
  <c r="AI235" i="126" s="1"/>
  <c r="AI229" i="126" a="1"/>
  <c r="AI229" i="126" s="1"/>
  <c r="AI227" i="126" a="1"/>
  <c r="AI227" i="126" s="1"/>
  <c r="AI222" i="126" a="1"/>
  <c r="AI222" i="126" s="1"/>
  <c r="AI219" i="126" a="1"/>
  <c r="AI219" i="126" s="1"/>
  <c r="AI216" i="126" a="1"/>
  <c r="AI216" i="126" s="1"/>
  <c r="AI213" i="126" a="1"/>
  <c r="AI213" i="126" s="1"/>
  <c r="AI210" i="126" a="1"/>
  <c r="AI210" i="126" s="1"/>
  <c r="AI207" i="126" a="1"/>
  <c r="AI207" i="126" s="1"/>
  <c r="AI204" i="126" a="1"/>
  <c r="AI204" i="126" s="1"/>
  <c r="AI201" i="126" a="1"/>
  <c r="AI201" i="126" s="1"/>
  <c r="AI198" i="126" a="1"/>
  <c r="AI198" i="126" s="1"/>
  <c r="AI195" i="126" a="1"/>
  <c r="AI195" i="126" s="1"/>
  <c r="AI192" i="126" a="1"/>
  <c r="AI192" i="126" s="1"/>
  <c r="AI271" i="126" a="1"/>
  <c r="AI271" i="126" s="1"/>
  <c r="AI226" i="126" a="1"/>
  <c r="AI226" i="126" s="1"/>
  <c r="AI225" i="126" a="1"/>
  <c r="AI225" i="126" s="1"/>
  <c r="AI182" i="126" a="1"/>
  <c r="AI182" i="126" s="1"/>
  <c r="AI173" i="126" a="1"/>
  <c r="AI173" i="126" s="1"/>
  <c r="AI162" i="126" a="1"/>
  <c r="AI162" i="126" s="1"/>
  <c r="AI161" i="126" a="1"/>
  <c r="AI161" i="126" s="1"/>
  <c r="AI224" i="126" a="1"/>
  <c r="AI224" i="126" s="1"/>
  <c r="AI215" i="126" a="1"/>
  <c r="AI215" i="126" s="1"/>
  <c r="AI206" i="126" a="1"/>
  <c r="AI206" i="126" s="1"/>
  <c r="AI197" i="126" a="1"/>
  <c r="AI197" i="126" s="1"/>
  <c r="AI178" i="126" a="1"/>
  <c r="AI178" i="126" s="1"/>
  <c r="AI169" i="126" a="1"/>
  <c r="AI169" i="126" s="1"/>
  <c r="AI183" i="126" a="1"/>
  <c r="AI183" i="126" s="1"/>
  <c r="AI174" i="126" a="1"/>
  <c r="AI174" i="126" s="1"/>
  <c r="AI163" i="126" a="1"/>
  <c r="AI163" i="126" s="1"/>
  <c r="AI158" i="126" a="1"/>
  <c r="AI158" i="126" s="1"/>
  <c r="AI155" i="126" a="1"/>
  <c r="AI155" i="126" s="1"/>
  <c r="AI152" i="126" a="1"/>
  <c r="AI152" i="126" s="1"/>
  <c r="AI149" i="126" a="1"/>
  <c r="AI149" i="126" s="1"/>
  <c r="AI146" i="126" a="1"/>
  <c r="AI146" i="126" s="1"/>
  <c r="AI143" i="126" a="1"/>
  <c r="AI143" i="126" s="1"/>
  <c r="AI140" i="126" a="1"/>
  <c r="AI140" i="126" s="1"/>
  <c r="AI137" i="126" a="1"/>
  <c r="AI137" i="126" s="1"/>
  <c r="AI134" i="126" a="1"/>
  <c r="AI134" i="126" s="1"/>
  <c r="AI131" i="126" a="1"/>
  <c r="AI131" i="126" s="1"/>
  <c r="AI128" i="126" a="1"/>
  <c r="AI128" i="126" s="1"/>
  <c r="AI125" i="126" a="1"/>
  <c r="AI125" i="126" s="1"/>
  <c r="AI185" i="126" a="1"/>
  <c r="AI185" i="126" s="1"/>
  <c r="AI179" i="126" a="1"/>
  <c r="AI179" i="126" s="1"/>
  <c r="AI170" i="126" a="1"/>
  <c r="AI170" i="126" s="1"/>
  <c r="AI165" i="126" a="1"/>
  <c r="AI165" i="126" s="1"/>
  <c r="AI164" i="126" a="1"/>
  <c r="AI164" i="126" s="1"/>
  <c r="AI218" i="126" a="1"/>
  <c r="AI218" i="126" s="1"/>
  <c r="AI209" i="126" a="1"/>
  <c r="AI209" i="126" s="1"/>
  <c r="AI200" i="126" a="1"/>
  <c r="AI200" i="126" s="1"/>
  <c r="AI189" i="126" a="1"/>
  <c r="AI189" i="126" s="1"/>
  <c r="AI175" i="126" a="1"/>
  <c r="AI175" i="126" s="1"/>
  <c r="AI180" i="126" a="1"/>
  <c r="AI180" i="126" s="1"/>
  <c r="AI171" i="126" a="1"/>
  <c r="AI171" i="126" s="1"/>
  <c r="AI166" i="126" a="1"/>
  <c r="AI166" i="126" s="1"/>
  <c r="AI157" i="126" a="1"/>
  <c r="AI157" i="126" s="1"/>
  <c r="AI154" i="126" a="1"/>
  <c r="AI154" i="126" s="1"/>
  <c r="AI151" i="126" a="1"/>
  <c r="AI151" i="126" s="1"/>
  <c r="AI148" i="126" a="1"/>
  <c r="AI148" i="126" s="1"/>
  <c r="AI145" i="126" a="1"/>
  <c r="AI145" i="126" s="1"/>
  <c r="AI142" i="126" a="1"/>
  <c r="AI142" i="126" s="1"/>
  <c r="AI139" i="126" a="1"/>
  <c r="AI139" i="126" s="1"/>
  <c r="AI136" i="126" a="1"/>
  <c r="AI136" i="126" s="1"/>
  <c r="AI133" i="126" a="1"/>
  <c r="AI133" i="126" s="1"/>
  <c r="AI130" i="126" a="1"/>
  <c r="AI130" i="126" s="1"/>
  <c r="AI127" i="126" a="1"/>
  <c r="AI127" i="126" s="1"/>
  <c r="AI275" i="126" a="1"/>
  <c r="AI275" i="126" s="1"/>
  <c r="AI176" i="126" a="1"/>
  <c r="AI176" i="126" s="1"/>
  <c r="AI167" i="126" a="1"/>
  <c r="AI167" i="126" s="1"/>
  <c r="AI232" i="126" a="1"/>
  <c r="AI232" i="126" s="1"/>
  <c r="AI221" i="126" a="1"/>
  <c r="AI221" i="126" s="1"/>
  <c r="AI212" i="126" a="1"/>
  <c r="AI212" i="126" s="1"/>
  <c r="AI203" i="126" a="1"/>
  <c r="AI203" i="126" s="1"/>
  <c r="AI194" i="126" a="1"/>
  <c r="AI194" i="126" s="1"/>
  <c r="AI191" i="126" a="1"/>
  <c r="AI191" i="126" s="1"/>
  <c r="AI186" i="126" a="1"/>
  <c r="AI186" i="126" s="1"/>
  <c r="AI181" i="126" a="1"/>
  <c r="AI181" i="126" s="1"/>
  <c r="AI172" i="126" a="1"/>
  <c r="AI172" i="126" s="1"/>
  <c r="AI144" i="126" a="1"/>
  <c r="AI144" i="126" s="1"/>
  <c r="AI124" i="126" a="1"/>
  <c r="AI124" i="126" s="1"/>
  <c r="AI123" i="126" a="1"/>
  <c r="AI123" i="126" s="1"/>
  <c r="AI122" i="126" a="1"/>
  <c r="AI122" i="126" s="1"/>
  <c r="AI153" i="126" a="1"/>
  <c r="AI153" i="126" s="1"/>
  <c r="AI126" i="126" a="1"/>
  <c r="AI126" i="126" s="1"/>
  <c r="AI23" i="126" a="1"/>
  <c r="AI23" i="126" s="1"/>
  <c r="AI188" i="126" a="1"/>
  <c r="AI188" i="126" s="1"/>
  <c r="AI121" i="126" a="1"/>
  <c r="AI121" i="126" s="1"/>
  <c r="AI118" i="126" a="1"/>
  <c r="AI118" i="126" s="1"/>
  <c r="AI115" i="126" a="1"/>
  <c r="AI115" i="126" s="1"/>
  <c r="AI112" i="126" a="1"/>
  <c r="AI112" i="126" s="1"/>
  <c r="AI109" i="126" a="1"/>
  <c r="AI109" i="126" s="1"/>
  <c r="AI106" i="126" a="1"/>
  <c r="AI106" i="126" s="1"/>
  <c r="AI103" i="126" a="1"/>
  <c r="AI103" i="126" s="1"/>
  <c r="AI100" i="126" a="1"/>
  <c r="AI100" i="126" s="1"/>
  <c r="AI97" i="126" a="1"/>
  <c r="AI97" i="126" s="1"/>
  <c r="AI94" i="126" a="1"/>
  <c r="AI94" i="126" s="1"/>
  <c r="AI91" i="126" a="1"/>
  <c r="AI91" i="126" s="1"/>
  <c r="AI88" i="126" a="1"/>
  <c r="AI88" i="126" s="1"/>
  <c r="AI85" i="126" a="1"/>
  <c r="AI85" i="126" s="1"/>
  <c r="AI82" i="126" a="1"/>
  <c r="AI82" i="126" s="1"/>
  <c r="AI79" i="126" a="1"/>
  <c r="AI79" i="126" s="1"/>
  <c r="AI76" i="126" a="1"/>
  <c r="AI76" i="126" s="1"/>
  <c r="AI73" i="126" a="1"/>
  <c r="AI73" i="126" s="1"/>
  <c r="AI70" i="126" a="1"/>
  <c r="AI70" i="126" s="1"/>
  <c r="AI67" i="126" a="1"/>
  <c r="AI67" i="126" s="1"/>
  <c r="AI64" i="126" a="1"/>
  <c r="AI64" i="126" s="1"/>
  <c r="AI61" i="126" a="1"/>
  <c r="AI61" i="126" s="1"/>
  <c r="AI58" i="126" a="1"/>
  <c r="AI58" i="126" s="1"/>
  <c r="AI55" i="126" a="1"/>
  <c r="AI55" i="126" s="1"/>
  <c r="AI52" i="126" a="1"/>
  <c r="AI52" i="126" s="1"/>
  <c r="AI49" i="126" a="1"/>
  <c r="AI49" i="126" s="1"/>
  <c r="AI46" i="126" a="1"/>
  <c r="AI46" i="126" s="1"/>
  <c r="AI43" i="126" a="1"/>
  <c r="AI43" i="126" s="1"/>
  <c r="AI40" i="126" a="1"/>
  <c r="AI40" i="126" s="1"/>
  <c r="AI37" i="126" a="1"/>
  <c r="AI37" i="126" s="1"/>
  <c r="AI34" i="126" a="1"/>
  <c r="AI34" i="126" s="1"/>
  <c r="AI31" i="126" a="1"/>
  <c r="AI31" i="126" s="1"/>
  <c r="AI28" i="126" a="1"/>
  <c r="AI28" i="126" s="1"/>
  <c r="AI15" i="126" a="1"/>
  <c r="AI15" i="126" s="1"/>
  <c r="AI177" i="126" a="1"/>
  <c r="AI177" i="126" s="1"/>
  <c r="AI20" i="126" a="1"/>
  <c r="AI20" i="126" s="1"/>
  <c r="AI18" i="126" a="1"/>
  <c r="AI18" i="126" s="1"/>
  <c r="AI168" i="126" a="1"/>
  <c r="AI168" i="126" s="1"/>
  <c r="AI156" i="126" a="1"/>
  <c r="AI156" i="126" s="1"/>
  <c r="AI25" i="126" a="1"/>
  <c r="AI25" i="126" s="1"/>
  <c r="AI22" i="126" a="1"/>
  <c r="AI22" i="126" s="1"/>
  <c r="AI120" i="126" a="1"/>
  <c r="AI120" i="126" s="1"/>
  <c r="AI117" i="126" a="1"/>
  <c r="AI117" i="126" s="1"/>
  <c r="AI114" i="126" a="1"/>
  <c r="AI114" i="126" s="1"/>
  <c r="AI111" i="126" a="1"/>
  <c r="AI111" i="126" s="1"/>
  <c r="AI108" i="126" a="1"/>
  <c r="AI108" i="126" s="1"/>
  <c r="AI105" i="126" a="1"/>
  <c r="AI105" i="126" s="1"/>
  <c r="AI102" i="126" a="1"/>
  <c r="AI102" i="126" s="1"/>
  <c r="AI99" i="126" a="1"/>
  <c r="AI99" i="126" s="1"/>
  <c r="AI96" i="126" a="1"/>
  <c r="AI96" i="126" s="1"/>
  <c r="AI93" i="126" a="1"/>
  <c r="AI93" i="126" s="1"/>
  <c r="AI90" i="126" a="1"/>
  <c r="AI90" i="126" s="1"/>
  <c r="AI87" i="126" a="1"/>
  <c r="AI87" i="126" s="1"/>
  <c r="AI84" i="126" a="1"/>
  <c r="AI84" i="126" s="1"/>
  <c r="AI81" i="126" a="1"/>
  <c r="AI81" i="126" s="1"/>
  <c r="AI78" i="126" a="1"/>
  <c r="AI78" i="126" s="1"/>
  <c r="AI75" i="126" a="1"/>
  <c r="AI75" i="126" s="1"/>
  <c r="AI72" i="126" a="1"/>
  <c r="AI72" i="126" s="1"/>
  <c r="AI69" i="126" a="1"/>
  <c r="AI69" i="126" s="1"/>
  <c r="AI66" i="126" a="1"/>
  <c r="AI66" i="126" s="1"/>
  <c r="AI63" i="126" a="1"/>
  <c r="AI63" i="126" s="1"/>
  <c r="AI60" i="126" a="1"/>
  <c r="AI60" i="126" s="1"/>
  <c r="AI57" i="126" a="1"/>
  <c r="AI57" i="126" s="1"/>
  <c r="AI54" i="126" a="1"/>
  <c r="AI54" i="126" s="1"/>
  <c r="AI51" i="126" a="1"/>
  <c r="AI51" i="126" s="1"/>
  <c r="AI48" i="126" a="1"/>
  <c r="AI48" i="126" s="1"/>
  <c r="AI45" i="126" a="1"/>
  <c r="AI45" i="126" s="1"/>
  <c r="AI42" i="126" a="1"/>
  <c r="AI42" i="126" s="1"/>
  <c r="AI39" i="126" a="1"/>
  <c r="AI39" i="126" s="1"/>
  <c r="AI160" i="126" a="1"/>
  <c r="AI160" i="126" s="1"/>
  <c r="AI147" i="126" a="1"/>
  <c r="AI147" i="126" s="1"/>
  <c r="AJ5" i="126" a="1"/>
  <c r="AJ5" i="126" s="1"/>
  <c r="AK7" i="126" a="1"/>
  <c r="AK7" i="126" s="1"/>
  <c r="AL9" i="126" a="1"/>
  <c r="AL9" i="126" s="1"/>
  <c r="AM11" i="126" a="1"/>
  <c r="AM11" i="126" s="1"/>
  <c r="AI14" i="126" a="1"/>
  <c r="AI14" i="126" s="1"/>
  <c r="AJ15" i="126" a="1"/>
  <c r="AJ15" i="126" s="1"/>
  <c r="AJ28" i="126" a="1"/>
  <c r="AJ28" i="126" s="1"/>
  <c r="AJ31" i="126" a="1"/>
  <c r="AJ31" i="126" s="1"/>
  <c r="AJ34" i="126" a="1"/>
  <c r="AJ34" i="126" s="1"/>
  <c r="AK37" i="126" a="1"/>
  <c r="AK37" i="126" s="1"/>
  <c r="AK125" i="126" a="1"/>
  <c r="AK125" i="126" s="1"/>
  <c r="AM133" i="126" a="1"/>
  <c r="AM133" i="126" s="1"/>
  <c r="AM142" i="126" a="1"/>
  <c r="AM142" i="126" s="1"/>
  <c r="AJ4" i="126" a="1"/>
  <c r="AJ4" i="126" s="1"/>
  <c r="AX17" i="126"/>
  <c r="AK6" i="126" a="1"/>
  <c r="AK6" i="126" s="1"/>
  <c r="AL8" i="126" a="1"/>
  <c r="AL8" i="126" s="1"/>
  <c r="AM10" i="126" a="1"/>
  <c r="AM10" i="126" s="1"/>
  <c r="AL16" i="126" a="1"/>
  <c r="AL16" i="126" s="1"/>
  <c r="AI19" i="126" a="1"/>
  <c r="AI19" i="126" s="1"/>
  <c r="AK28" i="126" a="1"/>
  <c r="AK28" i="126" s="1"/>
  <c r="AK31" i="126" a="1"/>
  <c r="AK31" i="126" s="1"/>
  <c r="AJ39" i="126" a="1"/>
  <c r="AJ39" i="126" s="1"/>
  <c r="AI41" i="126" a="1"/>
  <c r="AI41" i="126" s="1"/>
  <c r="AJ47" i="126" a="1"/>
  <c r="AJ47" i="126" s="1"/>
  <c r="AL49" i="126" a="1"/>
  <c r="AL49" i="126" s="1"/>
  <c r="AM66" i="126" a="1"/>
  <c r="AM66" i="126" s="1"/>
  <c r="AI71" i="126" a="1"/>
  <c r="AI71" i="126" s="1"/>
  <c r="AM75" i="126" a="1"/>
  <c r="AM75" i="126" s="1"/>
  <c r="AI80" i="126" a="1"/>
  <c r="AI80" i="126" s="1"/>
  <c r="AM84" i="126" a="1"/>
  <c r="AM84" i="126" s="1"/>
  <c r="AI89" i="126" a="1"/>
  <c r="AI89" i="126" s="1"/>
  <c r="AM93" i="126" a="1"/>
  <c r="AM93" i="126" s="1"/>
  <c r="AI98" i="126" a="1"/>
  <c r="AI98" i="126" s="1"/>
  <c r="AM102" i="126" a="1"/>
  <c r="AM102" i="126" s="1"/>
  <c r="AI107" i="126" a="1"/>
  <c r="AI107" i="126" s="1"/>
  <c r="AM111" i="126" a="1"/>
  <c r="AM111" i="126" s="1"/>
  <c r="AI116" i="126" a="1"/>
  <c r="AI116" i="126" s="1"/>
  <c r="AM120" i="126" a="1"/>
  <c r="AM120" i="126" s="1"/>
  <c r="AL126" i="126" a="1"/>
  <c r="AL126" i="126" s="1"/>
  <c r="AK331" i="126" a="1"/>
  <c r="AK331" i="126" s="1"/>
  <c r="AK328" i="126" a="1"/>
  <c r="AK328" i="126" s="1"/>
  <c r="AK325" i="126" a="1"/>
  <c r="AK325" i="126" s="1"/>
  <c r="AK322" i="126" a="1"/>
  <c r="AK322" i="126" s="1"/>
  <c r="AK319" i="126" a="1"/>
  <c r="AK319" i="126" s="1"/>
  <c r="AK316" i="126" a="1"/>
  <c r="AK316" i="126" s="1"/>
  <c r="AK313" i="126" a="1"/>
  <c r="AK313" i="126" s="1"/>
  <c r="AK310" i="126" a="1"/>
  <c r="AK310" i="126" s="1"/>
  <c r="AK307" i="126" a="1"/>
  <c r="AK307" i="126" s="1"/>
  <c r="AK304" i="126" a="1"/>
  <c r="AK304" i="126" s="1"/>
  <c r="AK301" i="126" a="1"/>
  <c r="AK301" i="126" s="1"/>
  <c r="AK298" i="126" a="1"/>
  <c r="AK298" i="126" s="1"/>
  <c r="AK295" i="126" a="1"/>
  <c r="AK295" i="126" s="1"/>
  <c r="AK292" i="126" a="1"/>
  <c r="AK292" i="126" s="1"/>
  <c r="AK289" i="126" a="1"/>
  <c r="AK289" i="126" s="1"/>
  <c r="AK286" i="126" a="1"/>
  <c r="AK286" i="126" s="1"/>
  <c r="AK283" i="126" a="1"/>
  <c r="AK283" i="126" s="1"/>
  <c r="AK280" i="126" a="1"/>
  <c r="AK280" i="126" s="1"/>
  <c r="AK277" i="126" a="1"/>
  <c r="AK277" i="126" s="1"/>
  <c r="AK333" i="126" a="1"/>
  <c r="AK333" i="126" s="1"/>
  <c r="AK330" i="126" a="1"/>
  <c r="AK330" i="126" s="1"/>
  <c r="AK327" i="126" a="1"/>
  <c r="AK327" i="126" s="1"/>
  <c r="AK324" i="126" a="1"/>
  <c r="AK324" i="126" s="1"/>
  <c r="AK321" i="126" a="1"/>
  <c r="AK321" i="126" s="1"/>
  <c r="AK318" i="126" a="1"/>
  <c r="AK318" i="126" s="1"/>
  <c r="AK315" i="126" a="1"/>
  <c r="AK315" i="126" s="1"/>
  <c r="AK312" i="126" a="1"/>
  <c r="AK312" i="126" s="1"/>
  <c r="AK309" i="126" a="1"/>
  <c r="AK309" i="126" s="1"/>
  <c r="AK306" i="126" a="1"/>
  <c r="AK306" i="126" s="1"/>
  <c r="AK303" i="126" a="1"/>
  <c r="AK303" i="126" s="1"/>
  <c r="AK300" i="126" a="1"/>
  <c r="AK300" i="126" s="1"/>
  <c r="AK297" i="126" a="1"/>
  <c r="AK297" i="126" s="1"/>
  <c r="AK294" i="126" a="1"/>
  <c r="AK294" i="126" s="1"/>
  <c r="AK291" i="126" a="1"/>
  <c r="AK291" i="126" s="1"/>
  <c r="AK288" i="126" a="1"/>
  <c r="AK288" i="126" s="1"/>
  <c r="AK285" i="126" a="1"/>
  <c r="AK285" i="126" s="1"/>
  <c r="AK332" i="126" a="1"/>
  <c r="AK332" i="126" s="1"/>
  <c r="AK329" i="126" a="1"/>
  <c r="AK329" i="126" s="1"/>
  <c r="AK326" i="126" a="1"/>
  <c r="AK326" i="126" s="1"/>
  <c r="AK323" i="126" a="1"/>
  <c r="AK323" i="126" s="1"/>
  <c r="AK320" i="126" a="1"/>
  <c r="AK320" i="126" s="1"/>
  <c r="AK317" i="126" a="1"/>
  <c r="AK317" i="126" s="1"/>
  <c r="AK314" i="126" a="1"/>
  <c r="AK314" i="126" s="1"/>
  <c r="AK311" i="126" a="1"/>
  <c r="AK311" i="126" s="1"/>
  <c r="AK308" i="126" a="1"/>
  <c r="AK308" i="126" s="1"/>
  <c r="AK305" i="126" a="1"/>
  <c r="AK305" i="126" s="1"/>
  <c r="AK302" i="126" a="1"/>
  <c r="AK302" i="126" s="1"/>
  <c r="AK299" i="126" a="1"/>
  <c r="AK299" i="126" s="1"/>
  <c r="AK296" i="126" a="1"/>
  <c r="AK296" i="126" s="1"/>
  <c r="AK293" i="126" a="1"/>
  <c r="AK293" i="126" s="1"/>
  <c r="AK290" i="126" a="1"/>
  <c r="AK290" i="126" s="1"/>
  <c r="AK287" i="126" a="1"/>
  <c r="AK287" i="126" s="1"/>
  <c r="AK284" i="126" a="1"/>
  <c r="AK284" i="126" s="1"/>
  <c r="AK281" i="126" a="1"/>
  <c r="AK281" i="126" s="1"/>
  <c r="AK278" i="126" a="1"/>
  <c r="AK278" i="126" s="1"/>
  <c r="AK268" i="126" a="1"/>
  <c r="AK268" i="126" s="1"/>
  <c r="AK265" i="126" a="1"/>
  <c r="AK265" i="126" s="1"/>
  <c r="AK262" i="126" a="1"/>
  <c r="AK262" i="126" s="1"/>
  <c r="AK259" i="126" a="1"/>
  <c r="AK259" i="126" s="1"/>
  <c r="AK256" i="126" a="1"/>
  <c r="AK256" i="126" s="1"/>
  <c r="AK253" i="126" a="1"/>
  <c r="AK253" i="126" s="1"/>
  <c r="AK250" i="126" a="1"/>
  <c r="AK250" i="126" s="1"/>
  <c r="AK247" i="126" a="1"/>
  <c r="AK247" i="126" s="1"/>
  <c r="AK244" i="126" a="1"/>
  <c r="AK244" i="126" s="1"/>
  <c r="AK241" i="126" a="1"/>
  <c r="AK241" i="126" s="1"/>
  <c r="AK238" i="126" a="1"/>
  <c r="AK238" i="126" s="1"/>
  <c r="AK235" i="126" a="1"/>
  <c r="AK235" i="126" s="1"/>
  <c r="AK232" i="126" a="1"/>
  <c r="AK232" i="126" s="1"/>
  <c r="AK229" i="126" a="1"/>
  <c r="AK229" i="126" s="1"/>
  <c r="AK273" i="126" a="1"/>
  <c r="AK273" i="126" s="1"/>
  <c r="AK279" i="126" a="1"/>
  <c r="AK279" i="126" s="1"/>
  <c r="AK267" i="126" a="1"/>
  <c r="AK267" i="126" s="1"/>
  <c r="AK264" i="126" a="1"/>
  <c r="AK264" i="126" s="1"/>
  <c r="AK261" i="126" a="1"/>
  <c r="AK261" i="126" s="1"/>
  <c r="AK258" i="126" a="1"/>
  <c r="AK258" i="126" s="1"/>
  <c r="AK255" i="126" a="1"/>
  <c r="AK255" i="126" s="1"/>
  <c r="AK252" i="126" a="1"/>
  <c r="AK252" i="126" s="1"/>
  <c r="AK249" i="126" a="1"/>
  <c r="AK249" i="126" s="1"/>
  <c r="AK246" i="126" a="1"/>
  <c r="AK246" i="126" s="1"/>
  <c r="AK243" i="126" a="1"/>
  <c r="AK243" i="126" s="1"/>
  <c r="AK274" i="126" a="1"/>
  <c r="AK274" i="126" s="1"/>
  <c r="AK270" i="126" a="1"/>
  <c r="AK270" i="126" s="1"/>
  <c r="AK282" i="126" a="1"/>
  <c r="AK282" i="126" s="1"/>
  <c r="AK275" i="126" a="1"/>
  <c r="AK275" i="126" s="1"/>
  <c r="AK269" i="126" a="1"/>
  <c r="AK269" i="126" s="1"/>
  <c r="AK266" i="126" a="1"/>
  <c r="AK266" i="126" s="1"/>
  <c r="AK263" i="126" a="1"/>
  <c r="AK263" i="126" s="1"/>
  <c r="AK260" i="126" a="1"/>
  <c r="AK260" i="126" s="1"/>
  <c r="AK257" i="126" a="1"/>
  <c r="AK257" i="126" s="1"/>
  <c r="AK254" i="126" a="1"/>
  <c r="AK254" i="126" s="1"/>
  <c r="AK251" i="126" a="1"/>
  <c r="AK251" i="126" s="1"/>
  <c r="AK248" i="126" a="1"/>
  <c r="AK248" i="126" s="1"/>
  <c r="AK245" i="126" a="1"/>
  <c r="AK245" i="126" s="1"/>
  <c r="AK242" i="126" a="1"/>
  <c r="AK242" i="126" s="1"/>
  <c r="AK239" i="126" a="1"/>
  <c r="AK239" i="126" s="1"/>
  <c r="AK236" i="126" a="1"/>
  <c r="AK236" i="126" s="1"/>
  <c r="AK233" i="126" a="1"/>
  <c r="AK233" i="126" s="1"/>
  <c r="AK230" i="126" a="1"/>
  <c r="AK230" i="126" s="1"/>
  <c r="AK240" i="126" a="1"/>
  <c r="AK240" i="126" s="1"/>
  <c r="AK237" i="126" a="1"/>
  <c r="AK237" i="126" s="1"/>
  <c r="AK234" i="126" a="1"/>
  <c r="AK234" i="126" s="1"/>
  <c r="AK228" i="126" a="1"/>
  <c r="AK228" i="126" s="1"/>
  <c r="AK227" i="126" a="1"/>
  <c r="AK227" i="126" s="1"/>
  <c r="AK222" i="126" a="1"/>
  <c r="AK222" i="126" s="1"/>
  <c r="AK219" i="126" a="1"/>
  <c r="AK219" i="126" s="1"/>
  <c r="AK216" i="126" a="1"/>
  <c r="AK216" i="126" s="1"/>
  <c r="AK213" i="126" a="1"/>
  <c r="AK213" i="126" s="1"/>
  <c r="AK210" i="126" a="1"/>
  <c r="AK210" i="126" s="1"/>
  <c r="AK207" i="126" a="1"/>
  <c r="AK207" i="126" s="1"/>
  <c r="AK204" i="126" a="1"/>
  <c r="AK204" i="126" s="1"/>
  <c r="AK201" i="126" a="1"/>
  <c r="AK201" i="126" s="1"/>
  <c r="AK198" i="126" a="1"/>
  <c r="AK198" i="126" s="1"/>
  <c r="AK195" i="126" a="1"/>
  <c r="AK195" i="126" s="1"/>
  <c r="AK192" i="126" a="1"/>
  <c r="AK192" i="126" s="1"/>
  <c r="AK189" i="126" a="1"/>
  <c r="AK189" i="126" s="1"/>
  <c r="AK186" i="126" a="1"/>
  <c r="AK186" i="126" s="1"/>
  <c r="AK272" i="126" a="1"/>
  <c r="AK272" i="126" s="1"/>
  <c r="AK226" i="126" a="1"/>
  <c r="AK226" i="126" s="1"/>
  <c r="AK271" i="126" a="1"/>
  <c r="AK271" i="126" s="1"/>
  <c r="AK225" i="126" a="1"/>
  <c r="AK225" i="126" s="1"/>
  <c r="AK231" i="126" a="1"/>
  <c r="AK231" i="126" s="1"/>
  <c r="AK224" i="126" a="1"/>
  <c r="AK224" i="126" s="1"/>
  <c r="AK221" i="126" a="1"/>
  <c r="AK221" i="126" s="1"/>
  <c r="AK218" i="126" a="1"/>
  <c r="AK218" i="126" s="1"/>
  <c r="AK215" i="126" a="1"/>
  <c r="AK215" i="126" s="1"/>
  <c r="AK212" i="126" a="1"/>
  <c r="AK212" i="126" s="1"/>
  <c r="AK209" i="126" a="1"/>
  <c r="AK209" i="126" s="1"/>
  <c r="AK206" i="126" a="1"/>
  <c r="AK206" i="126" s="1"/>
  <c r="AK203" i="126" a="1"/>
  <c r="AK203" i="126" s="1"/>
  <c r="AK200" i="126" a="1"/>
  <c r="AK200" i="126" s="1"/>
  <c r="AK197" i="126" a="1"/>
  <c r="AK197" i="126" s="1"/>
  <c r="AK194" i="126" a="1"/>
  <c r="AK194" i="126" s="1"/>
  <c r="AK191" i="126" a="1"/>
  <c r="AK191" i="126" s="1"/>
  <c r="AK276" i="126" a="1"/>
  <c r="AK276" i="126" s="1"/>
  <c r="AK193" i="126" a="1"/>
  <c r="AK193" i="126" s="1"/>
  <c r="AK190" i="126" a="1"/>
  <c r="AK190" i="126" s="1"/>
  <c r="AK183" i="126" a="1"/>
  <c r="AK183" i="126" s="1"/>
  <c r="AK174" i="126" a="1"/>
  <c r="AK174" i="126" s="1"/>
  <c r="AK164" i="126" a="1"/>
  <c r="AK164" i="126" s="1"/>
  <c r="AK163" i="126" a="1"/>
  <c r="AK163" i="126" s="1"/>
  <c r="AK185" i="126" a="1"/>
  <c r="AK185" i="126" s="1"/>
  <c r="AK179" i="126" a="1"/>
  <c r="AK179" i="126" s="1"/>
  <c r="AK170" i="126" a="1"/>
  <c r="AK170" i="126" s="1"/>
  <c r="AK165" i="126" a="1"/>
  <c r="AK165" i="126" s="1"/>
  <c r="AK157" i="126" a="1"/>
  <c r="AK157" i="126" s="1"/>
  <c r="AK154" i="126" a="1"/>
  <c r="AK154" i="126" s="1"/>
  <c r="AK151" i="126" a="1"/>
  <c r="AK151" i="126" s="1"/>
  <c r="AK148" i="126" a="1"/>
  <c r="AK148" i="126" s="1"/>
  <c r="AK145" i="126" a="1"/>
  <c r="AK145" i="126" s="1"/>
  <c r="AK142" i="126" a="1"/>
  <c r="AK142" i="126" s="1"/>
  <c r="AK139" i="126" a="1"/>
  <c r="AK139" i="126" s="1"/>
  <c r="AK136" i="126" a="1"/>
  <c r="AK136" i="126" s="1"/>
  <c r="AK133" i="126" a="1"/>
  <c r="AK133" i="126" s="1"/>
  <c r="AK130" i="126" a="1"/>
  <c r="AK130" i="126" s="1"/>
  <c r="AK127" i="126" a="1"/>
  <c r="AK127" i="126" s="1"/>
  <c r="AK223" i="126" a="1"/>
  <c r="AK223" i="126" s="1"/>
  <c r="AK214" i="126" a="1"/>
  <c r="AK214" i="126" s="1"/>
  <c r="AK205" i="126" a="1"/>
  <c r="AK205" i="126" s="1"/>
  <c r="AK196" i="126" a="1"/>
  <c r="AK196" i="126" s="1"/>
  <c r="AK187" i="126" a="1"/>
  <c r="AK187" i="126" s="1"/>
  <c r="AK175" i="126" a="1"/>
  <c r="AK175" i="126" s="1"/>
  <c r="AK180" i="126" a="1"/>
  <c r="AK180" i="126" s="1"/>
  <c r="AK171" i="126" a="1"/>
  <c r="AK171" i="126" s="1"/>
  <c r="AK166" i="126" a="1"/>
  <c r="AK166" i="126" s="1"/>
  <c r="AK176" i="126" a="1"/>
  <c r="AK176" i="126" s="1"/>
  <c r="AK167" i="126" a="1"/>
  <c r="AK167" i="126" s="1"/>
  <c r="AK159" i="126" a="1"/>
  <c r="AK159" i="126" s="1"/>
  <c r="AK156" i="126" a="1"/>
  <c r="AK156" i="126" s="1"/>
  <c r="AK153" i="126" a="1"/>
  <c r="AK153" i="126" s="1"/>
  <c r="AK150" i="126" a="1"/>
  <c r="AK150" i="126" s="1"/>
  <c r="AK147" i="126" a="1"/>
  <c r="AK147" i="126" s="1"/>
  <c r="AK144" i="126" a="1"/>
  <c r="AK144" i="126" s="1"/>
  <c r="AK141" i="126" a="1"/>
  <c r="AK141" i="126" s="1"/>
  <c r="AK138" i="126" a="1"/>
  <c r="AK138" i="126" s="1"/>
  <c r="AK135" i="126" a="1"/>
  <c r="AK135" i="126" s="1"/>
  <c r="AK132" i="126" a="1"/>
  <c r="AK132" i="126" s="1"/>
  <c r="AK129" i="126" a="1"/>
  <c r="AK129" i="126" s="1"/>
  <c r="AK126" i="126" a="1"/>
  <c r="AK126" i="126" s="1"/>
  <c r="AK217" i="126" a="1"/>
  <c r="AK217" i="126" s="1"/>
  <c r="AK208" i="126" a="1"/>
  <c r="AK208" i="126" s="1"/>
  <c r="AK199" i="126" a="1"/>
  <c r="AK199" i="126" s="1"/>
  <c r="AK184" i="126" a="1"/>
  <c r="AK184" i="126" s="1"/>
  <c r="AK181" i="126" a="1"/>
  <c r="AK181" i="126" s="1"/>
  <c r="AK172" i="126" a="1"/>
  <c r="AK172" i="126" s="1"/>
  <c r="AK177" i="126" a="1"/>
  <c r="AK177" i="126" s="1"/>
  <c r="AK168" i="126" a="1"/>
  <c r="AK168" i="126" s="1"/>
  <c r="AK161" i="126" a="1"/>
  <c r="AK161" i="126" s="1"/>
  <c r="AK160" i="126" a="1"/>
  <c r="AK160" i="126" s="1"/>
  <c r="AK188" i="126" a="1"/>
  <c r="AK188" i="126" s="1"/>
  <c r="AK182" i="126" a="1"/>
  <c r="AK182" i="126" s="1"/>
  <c r="AK173" i="126" a="1"/>
  <c r="AK173" i="126" s="1"/>
  <c r="AK158" i="126" a="1"/>
  <c r="AK158" i="126" s="1"/>
  <c r="AK149" i="126" a="1"/>
  <c r="AK149" i="126" s="1"/>
  <c r="AK146" i="126" a="1"/>
  <c r="AK146" i="126" s="1"/>
  <c r="AK20" i="126" a="1"/>
  <c r="AK20" i="126" s="1"/>
  <c r="AK18" i="126" a="1"/>
  <c r="AK18" i="126" s="1"/>
  <c r="AK25" i="126" a="1"/>
  <c r="AK25" i="126" s="1"/>
  <c r="AK22" i="126" a="1"/>
  <c r="AK22" i="126" s="1"/>
  <c r="AK211" i="126" a="1"/>
  <c r="AK211" i="126" s="1"/>
  <c r="AK178" i="126" a="1"/>
  <c r="AK178" i="126" s="1"/>
  <c r="AK120" i="126" a="1"/>
  <c r="AK120" i="126" s="1"/>
  <c r="AK117" i="126" a="1"/>
  <c r="AK117" i="126" s="1"/>
  <c r="AK114" i="126" a="1"/>
  <c r="AK114" i="126" s="1"/>
  <c r="AK111" i="126" a="1"/>
  <c r="AK111" i="126" s="1"/>
  <c r="AK108" i="126" a="1"/>
  <c r="AK108" i="126" s="1"/>
  <c r="AK105" i="126" a="1"/>
  <c r="AK105" i="126" s="1"/>
  <c r="AK102" i="126" a="1"/>
  <c r="AK102" i="126" s="1"/>
  <c r="AK99" i="126" a="1"/>
  <c r="AK99" i="126" s="1"/>
  <c r="AK96" i="126" a="1"/>
  <c r="AK96" i="126" s="1"/>
  <c r="AK93" i="126" a="1"/>
  <c r="AK93" i="126" s="1"/>
  <c r="AK90" i="126" a="1"/>
  <c r="AK90" i="126" s="1"/>
  <c r="AK87" i="126" a="1"/>
  <c r="AK87" i="126" s="1"/>
  <c r="AK84" i="126" a="1"/>
  <c r="AK84" i="126" s="1"/>
  <c r="AK81" i="126" a="1"/>
  <c r="AK81" i="126" s="1"/>
  <c r="AK78" i="126" a="1"/>
  <c r="AK78" i="126" s="1"/>
  <c r="AK75" i="126" a="1"/>
  <c r="AK75" i="126" s="1"/>
  <c r="AK72" i="126" a="1"/>
  <c r="AK72" i="126" s="1"/>
  <c r="AK69" i="126" a="1"/>
  <c r="AK69" i="126" s="1"/>
  <c r="AK66" i="126" a="1"/>
  <c r="AK66" i="126" s="1"/>
  <c r="AK63" i="126" a="1"/>
  <c r="AK63" i="126" s="1"/>
  <c r="AK60" i="126" a="1"/>
  <c r="AK60" i="126" s="1"/>
  <c r="AK57" i="126" a="1"/>
  <c r="AK57" i="126" s="1"/>
  <c r="AK54" i="126" a="1"/>
  <c r="AK54" i="126" s="1"/>
  <c r="AK51" i="126" a="1"/>
  <c r="AK51" i="126" s="1"/>
  <c r="AK48" i="126" a="1"/>
  <c r="AK48" i="126" s="1"/>
  <c r="AK45" i="126" a="1"/>
  <c r="AK45" i="126" s="1"/>
  <c r="AK42" i="126" a="1"/>
  <c r="AK42" i="126" s="1"/>
  <c r="AK39" i="126" a="1"/>
  <c r="AK39" i="126" s="1"/>
  <c r="AK36" i="126" a="1"/>
  <c r="AK36" i="126" s="1"/>
  <c r="AK33" i="126" a="1"/>
  <c r="AK33" i="126" s="1"/>
  <c r="AK30" i="126" a="1"/>
  <c r="AK30" i="126" s="1"/>
  <c r="AK27" i="126" a="1"/>
  <c r="AK27" i="126" s="1"/>
  <c r="AK162" i="126" a="1"/>
  <c r="AK162" i="126" s="1"/>
  <c r="AK152" i="126" a="1"/>
  <c r="AK152" i="126" s="1"/>
  <c r="AK140" i="126" a="1"/>
  <c r="AK140" i="126" s="1"/>
  <c r="AK137" i="126" a="1"/>
  <c r="AK137" i="126" s="1"/>
  <c r="AK134" i="126" a="1"/>
  <c r="AK134" i="126" s="1"/>
  <c r="AK131" i="126" a="1"/>
  <c r="AK131" i="126" s="1"/>
  <c r="AK169" i="126" a="1"/>
  <c r="AK169" i="126" s="1"/>
  <c r="AK143" i="126" a="1"/>
  <c r="AK143" i="126" s="1"/>
  <c r="AK128" i="126" a="1"/>
  <c r="AK128" i="126" s="1"/>
  <c r="AK24" i="126" a="1"/>
  <c r="AK24" i="126" s="1"/>
  <c r="AK21" i="126" a="1"/>
  <c r="AK21" i="126" s="1"/>
  <c r="AK202" i="126" a="1"/>
  <c r="AK202" i="126" s="1"/>
  <c r="AK119" i="126" a="1"/>
  <c r="AK119" i="126" s="1"/>
  <c r="AK116" i="126" a="1"/>
  <c r="AK116" i="126" s="1"/>
  <c r="AK113" i="126" a="1"/>
  <c r="AK113" i="126" s="1"/>
  <c r="AK110" i="126" a="1"/>
  <c r="AK110" i="126" s="1"/>
  <c r="AK107" i="126" a="1"/>
  <c r="AK107" i="126" s="1"/>
  <c r="AK104" i="126" a="1"/>
  <c r="AK104" i="126" s="1"/>
  <c r="AK101" i="126" a="1"/>
  <c r="AK101" i="126" s="1"/>
  <c r="AK98" i="126" a="1"/>
  <c r="AK98" i="126" s="1"/>
  <c r="AK95" i="126" a="1"/>
  <c r="AK95" i="126" s="1"/>
  <c r="AK92" i="126" a="1"/>
  <c r="AK92" i="126" s="1"/>
  <c r="AK89" i="126" a="1"/>
  <c r="AK89" i="126" s="1"/>
  <c r="AK86" i="126" a="1"/>
  <c r="AK86" i="126" s="1"/>
  <c r="AK83" i="126" a="1"/>
  <c r="AK83" i="126" s="1"/>
  <c r="AK80" i="126" a="1"/>
  <c r="AK80" i="126" s="1"/>
  <c r="AK77" i="126" a="1"/>
  <c r="AK77" i="126" s="1"/>
  <c r="AK74" i="126" a="1"/>
  <c r="AK74" i="126" s="1"/>
  <c r="AK71" i="126" a="1"/>
  <c r="AK71" i="126" s="1"/>
  <c r="AK68" i="126" a="1"/>
  <c r="AK68" i="126" s="1"/>
  <c r="AK65" i="126" a="1"/>
  <c r="AK65" i="126" s="1"/>
  <c r="AK62" i="126" a="1"/>
  <c r="AK62" i="126" s="1"/>
  <c r="AK59" i="126" a="1"/>
  <c r="AK59" i="126" s="1"/>
  <c r="AK56" i="126" a="1"/>
  <c r="AK56" i="126" s="1"/>
  <c r="AK53" i="126" a="1"/>
  <c r="AK53" i="126" s="1"/>
  <c r="AK50" i="126" a="1"/>
  <c r="AK50" i="126" s="1"/>
  <c r="AK47" i="126" a="1"/>
  <c r="AK47" i="126" s="1"/>
  <c r="AK44" i="126" a="1"/>
  <c r="AK44" i="126" s="1"/>
  <c r="AK41" i="126" a="1"/>
  <c r="AK41" i="126" s="1"/>
  <c r="AK38" i="126" a="1"/>
  <c r="AK38" i="126" s="1"/>
  <c r="AK155" i="126" a="1"/>
  <c r="AK155" i="126" s="1"/>
  <c r="AK123" i="126" a="1"/>
  <c r="AK123" i="126" s="1"/>
  <c r="AK122" i="126" a="1"/>
  <c r="AK122" i="126" s="1"/>
  <c r="AK5" i="126" a="1"/>
  <c r="AK5" i="126" s="1"/>
  <c r="AL7" i="126" a="1"/>
  <c r="AL7" i="126" s="1"/>
  <c r="AM9" i="126" a="1"/>
  <c r="AM9" i="126" s="1"/>
  <c r="AI13" i="126" a="1"/>
  <c r="AI13" i="126" s="1"/>
  <c r="AJ14" i="126" a="1"/>
  <c r="AJ14" i="126" s="1"/>
  <c r="AK15" i="126" a="1"/>
  <c r="AK15" i="126" s="1"/>
  <c r="AI21" i="126" a="1"/>
  <c r="AI21" i="126" s="1"/>
  <c r="AM22" i="126" a="1"/>
  <c r="AM22" i="126" s="1"/>
  <c r="AI24" i="126" a="1"/>
  <c r="AI24" i="126" s="1"/>
  <c r="AM25" i="126" a="1"/>
  <c r="AM25" i="126" s="1"/>
  <c r="AL37" i="126" a="1"/>
  <c r="AL37" i="126" s="1"/>
  <c r="AL39" i="126" a="1"/>
  <c r="AL39" i="126" s="1"/>
  <c r="AJ45" i="126" a="1"/>
  <c r="AJ45" i="126" s="1"/>
  <c r="AL47" i="126" a="1"/>
  <c r="AL47" i="126" s="1"/>
  <c r="AJ54" i="126" a="1"/>
  <c r="AJ54" i="126" s="1"/>
  <c r="AI135" i="126" a="1"/>
  <c r="AI135" i="126" s="1"/>
  <c r="AJ173" i="126" a="1"/>
  <c r="AJ173" i="126" s="1"/>
  <c r="AK4" i="126" a="1"/>
  <c r="AK4" i="126" s="1"/>
  <c r="AL6" i="126" a="1"/>
  <c r="AL6" i="126" s="1"/>
  <c r="AM8" i="126" a="1"/>
  <c r="AM8" i="126" s="1"/>
  <c r="AI12" i="126" a="1"/>
  <c r="AI12" i="126" s="1"/>
  <c r="AM16" i="126" a="1"/>
  <c r="AM16" i="126" s="1"/>
  <c r="AJ19" i="126" a="1"/>
  <c r="AJ19" i="126" s="1"/>
  <c r="AL28" i="126" a="1"/>
  <c r="AL28" i="126" s="1"/>
  <c r="AL31" i="126" a="1"/>
  <c r="AL31" i="126" s="1"/>
  <c r="AM39" i="126" a="1"/>
  <c r="AM39" i="126" s="1"/>
  <c r="AJ41" i="126" a="1"/>
  <c r="AJ41" i="126" s="1"/>
  <c r="AK43" i="126" a="1"/>
  <c r="AK43" i="126" s="1"/>
  <c r="AM45" i="126" a="1"/>
  <c r="AM45" i="126" s="1"/>
  <c r="AI50" i="126" a="1"/>
  <c r="AI50" i="126" s="1"/>
  <c r="AK52" i="126" a="1"/>
  <c r="AK52" i="126" s="1"/>
  <c r="AM54" i="126" a="1"/>
  <c r="AM54" i="126" s="1"/>
  <c r="AM57" i="126" a="1"/>
  <c r="AM57" i="126" s="1"/>
  <c r="AM60" i="126" a="1"/>
  <c r="AM60" i="126" s="1"/>
  <c r="AK67" i="126" a="1"/>
  <c r="AK67" i="126" s="1"/>
  <c r="AK76" i="126" a="1"/>
  <c r="AK76" i="126" s="1"/>
  <c r="AK85" i="126" a="1"/>
  <c r="AK85" i="126" s="1"/>
  <c r="AK94" i="126" a="1"/>
  <c r="AK94" i="126" s="1"/>
  <c r="AK103" i="126" a="1"/>
  <c r="AK103" i="126" s="1"/>
  <c r="AK112" i="126" a="1"/>
  <c r="AK112" i="126" s="1"/>
  <c r="AK121" i="126" a="1"/>
  <c r="AK121" i="126" s="1"/>
  <c r="AL333" i="126" a="1"/>
  <c r="AL333" i="126" s="1"/>
  <c r="AL330" i="126" a="1"/>
  <c r="AL330" i="126" s="1"/>
  <c r="AL327" i="126" a="1"/>
  <c r="AL327" i="126" s="1"/>
  <c r="AL324" i="126" a="1"/>
  <c r="AL324" i="126" s="1"/>
  <c r="AL321" i="126" a="1"/>
  <c r="AL321" i="126" s="1"/>
  <c r="AL318" i="126" a="1"/>
  <c r="AL318" i="126" s="1"/>
  <c r="AL315" i="126" a="1"/>
  <c r="AL315" i="126" s="1"/>
  <c r="AL312" i="126" a="1"/>
  <c r="AL312" i="126" s="1"/>
  <c r="AL309" i="126" a="1"/>
  <c r="AL309" i="126" s="1"/>
  <c r="AL306" i="126" a="1"/>
  <c r="AL306" i="126" s="1"/>
  <c r="AL303" i="126" a="1"/>
  <c r="AL303" i="126" s="1"/>
  <c r="AL300" i="126" a="1"/>
  <c r="AL300" i="126" s="1"/>
  <c r="AL332" i="126" a="1"/>
  <c r="AL332" i="126" s="1"/>
  <c r="AL329" i="126" a="1"/>
  <c r="AL329" i="126" s="1"/>
  <c r="AL326" i="126" a="1"/>
  <c r="AL326" i="126" s="1"/>
  <c r="AL323" i="126" a="1"/>
  <c r="AL323" i="126" s="1"/>
  <c r="AL320" i="126" a="1"/>
  <c r="AL320" i="126" s="1"/>
  <c r="AL317" i="126" a="1"/>
  <c r="AL317" i="126" s="1"/>
  <c r="AL314" i="126" a="1"/>
  <c r="AL314" i="126" s="1"/>
  <c r="AL311" i="126" a="1"/>
  <c r="AL311" i="126" s="1"/>
  <c r="AL308" i="126" a="1"/>
  <c r="AL308" i="126" s="1"/>
  <c r="AL305" i="126" a="1"/>
  <c r="AL305" i="126" s="1"/>
  <c r="AL302" i="126" a="1"/>
  <c r="AL302" i="126" s="1"/>
  <c r="AL299" i="126" a="1"/>
  <c r="AL299" i="126" s="1"/>
  <c r="AL328" i="126" a="1"/>
  <c r="AL328" i="126" s="1"/>
  <c r="AL319" i="126" a="1"/>
  <c r="AL319" i="126" s="1"/>
  <c r="AL310" i="126" a="1"/>
  <c r="AL310" i="126" s="1"/>
  <c r="AL292" i="126" a="1"/>
  <c r="AL292" i="126" s="1"/>
  <c r="AL283" i="126" a="1"/>
  <c r="AL283" i="126" s="1"/>
  <c r="AL281" i="126" a="1"/>
  <c r="AL281" i="126" s="1"/>
  <c r="AL273" i="126" a="1"/>
  <c r="AL273" i="126" s="1"/>
  <c r="AL294" i="126" a="1"/>
  <c r="AL294" i="126" s="1"/>
  <c r="AL285" i="126" a="1"/>
  <c r="AL285" i="126" s="1"/>
  <c r="AL279" i="126" a="1"/>
  <c r="AL279" i="126" s="1"/>
  <c r="AL267" i="126" a="1"/>
  <c r="AL267" i="126" s="1"/>
  <c r="AL264" i="126" a="1"/>
  <c r="AL264" i="126" s="1"/>
  <c r="AL261" i="126" a="1"/>
  <c r="AL261" i="126" s="1"/>
  <c r="AL258" i="126" a="1"/>
  <c r="AL258" i="126" s="1"/>
  <c r="AL255" i="126" a="1"/>
  <c r="AL255" i="126" s="1"/>
  <c r="AL252" i="126" a="1"/>
  <c r="AL252" i="126" s="1"/>
  <c r="AL249" i="126" a="1"/>
  <c r="AL249" i="126" s="1"/>
  <c r="AL246" i="126" a="1"/>
  <c r="AL246" i="126" s="1"/>
  <c r="AL243" i="126" a="1"/>
  <c r="AL243" i="126" s="1"/>
  <c r="AL240" i="126" a="1"/>
  <c r="AL240" i="126" s="1"/>
  <c r="AL237" i="126" a="1"/>
  <c r="AL237" i="126" s="1"/>
  <c r="AL234" i="126" a="1"/>
  <c r="AL234" i="126" s="1"/>
  <c r="AL296" i="126" a="1"/>
  <c r="AL296" i="126" s="1"/>
  <c r="AL287" i="126" a="1"/>
  <c r="AL287" i="126" s="1"/>
  <c r="AL277" i="126" a="1"/>
  <c r="AL277" i="126" s="1"/>
  <c r="AL274" i="126" a="1"/>
  <c r="AL274" i="126" s="1"/>
  <c r="AL331" i="126" a="1"/>
  <c r="AL331" i="126" s="1"/>
  <c r="AL322" i="126" a="1"/>
  <c r="AL322" i="126" s="1"/>
  <c r="AL313" i="126" a="1"/>
  <c r="AL313" i="126" s="1"/>
  <c r="AL304" i="126" a="1"/>
  <c r="AL304" i="126" s="1"/>
  <c r="AL301" i="126" a="1"/>
  <c r="AL301" i="126" s="1"/>
  <c r="AL298" i="126" a="1"/>
  <c r="AL298" i="126" s="1"/>
  <c r="AL289" i="126" a="1"/>
  <c r="AL289" i="126" s="1"/>
  <c r="AL270" i="126" a="1"/>
  <c r="AL270" i="126" s="1"/>
  <c r="AL291" i="126" a="1"/>
  <c r="AL291" i="126" s="1"/>
  <c r="AL282" i="126" a="1"/>
  <c r="AL282" i="126" s="1"/>
  <c r="AL275" i="126" a="1"/>
  <c r="AL275" i="126" s="1"/>
  <c r="AL269" i="126" a="1"/>
  <c r="AL269" i="126" s="1"/>
  <c r="AL266" i="126" a="1"/>
  <c r="AL266" i="126" s="1"/>
  <c r="AL263" i="126" a="1"/>
  <c r="AL263" i="126" s="1"/>
  <c r="AL260" i="126" a="1"/>
  <c r="AL260" i="126" s="1"/>
  <c r="AL257" i="126" a="1"/>
  <c r="AL257" i="126" s="1"/>
  <c r="AL254" i="126" a="1"/>
  <c r="AL254" i="126" s="1"/>
  <c r="AL251" i="126" a="1"/>
  <c r="AL251" i="126" s="1"/>
  <c r="AL248" i="126" a="1"/>
  <c r="AL248" i="126" s="1"/>
  <c r="AL293" i="126" a="1"/>
  <c r="AL293" i="126" s="1"/>
  <c r="AL284" i="126" a="1"/>
  <c r="AL284" i="126" s="1"/>
  <c r="AL280" i="126" a="1"/>
  <c r="AL280" i="126" s="1"/>
  <c r="AL271" i="126" a="1"/>
  <c r="AL271" i="126" s="1"/>
  <c r="AL297" i="126" a="1"/>
  <c r="AL297" i="126" s="1"/>
  <c r="AL288" i="126" a="1"/>
  <c r="AL288" i="126" s="1"/>
  <c r="AL228" i="126" a="1"/>
  <c r="AL228" i="126" s="1"/>
  <c r="AL222" i="126" a="1"/>
  <c r="AL222" i="126" s="1"/>
  <c r="AL219" i="126" a="1"/>
  <c r="AL219" i="126" s="1"/>
  <c r="AL216" i="126" a="1"/>
  <c r="AL216" i="126" s="1"/>
  <c r="AL213" i="126" a="1"/>
  <c r="AL213" i="126" s="1"/>
  <c r="AL210" i="126" a="1"/>
  <c r="AL210" i="126" s="1"/>
  <c r="AL207" i="126" a="1"/>
  <c r="AL207" i="126" s="1"/>
  <c r="AL204" i="126" a="1"/>
  <c r="AL204" i="126" s="1"/>
  <c r="AL201" i="126" a="1"/>
  <c r="AL201" i="126" s="1"/>
  <c r="AL198" i="126" a="1"/>
  <c r="AL198" i="126" s="1"/>
  <c r="AL195" i="126" a="1"/>
  <c r="AL195" i="126" s="1"/>
  <c r="AL192" i="126" a="1"/>
  <c r="AL192" i="126" s="1"/>
  <c r="AL189" i="126" a="1"/>
  <c r="AL189" i="126" s="1"/>
  <c r="AL186" i="126" a="1"/>
  <c r="AL186" i="126" s="1"/>
  <c r="AL183" i="126" a="1"/>
  <c r="AL183" i="126" s="1"/>
  <c r="AL245" i="126" a="1"/>
  <c r="AL245" i="126" s="1"/>
  <c r="AL227" i="126" a="1"/>
  <c r="AL227" i="126" s="1"/>
  <c r="AL325" i="126" a="1"/>
  <c r="AL325" i="126" s="1"/>
  <c r="AL307" i="126" a="1"/>
  <c r="AL307" i="126" s="1"/>
  <c r="AL295" i="126" a="1"/>
  <c r="AL295" i="126" s="1"/>
  <c r="AL286" i="126" a="1"/>
  <c r="AL286" i="126" s="1"/>
  <c r="AL278" i="126" a="1"/>
  <c r="AL278" i="126" s="1"/>
  <c r="AL229" i="126" a="1"/>
  <c r="AL229" i="126" s="1"/>
  <c r="AL226" i="126" a="1"/>
  <c r="AL226" i="126" s="1"/>
  <c r="AL272" i="126" a="1"/>
  <c r="AL272" i="126" s="1"/>
  <c r="AL268" i="126" a="1"/>
  <c r="AL268" i="126" s="1"/>
  <c r="AL265" i="126" a="1"/>
  <c r="AL265" i="126" s="1"/>
  <c r="AL262" i="126" a="1"/>
  <c r="AL262" i="126" s="1"/>
  <c r="AL259" i="126" a="1"/>
  <c r="AL259" i="126" s="1"/>
  <c r="AL256" i="126" a="1"/>
  <c r="AL256" i="126" s="1"/>
  <c r="AL253" i="126" a="1"/>
  <c r="AL253" i="126" s="1"/>
  <c r="AL250" i="126" a="1"/>
  <c r="AL250" i="126" s="1"/>
  <c r="AL247" i="126" a="1"/>
  <c r="AL247" i="126" s="1"/>
  <c r="AL241" i="126" a="1"/>
  <c r="AL241" i="126" s="1"/>
  <c r="AL238" i="126" a="1"/>
  <c r="AL238" i="126" s="1"/>
  <c r="AL235" i="126" a="1"/>
  <c r="AL235" i="126" s="1"/>
  <c r="AL225" i="126" a="1"/>
  <c r="AL225" i="126" s="1"/>
  <c r="AL231" i="126" a="1"/>
  <c r="AL231" i="126" s="1"/>
  <c r="AL230" i="126" a="1"/>
  <c r="AL230" i="126" s="1"/>
  <c r="AL221" i="126" a="1"/>
  <c r="AL221" i="126" s="1"/>
  <c r="AL218" i="126" a="1"/>
  <c r="AL218" i="126" s="1"/>
  <c r="AL215" i="126" a="1"/>
  <c r="AL215" i="126" s="1"/>
  <c r="AL212" i="126" a="1"/>
  <c r="AL212" i="126" s="1"/>
  <c r="AL209" i="126" a="1"/>
  <c r="AL209" i="126" s="1"/>
  <c r="AL206" i="126" a="1"/>
  <c r="AL206" i="126" s="1"/>
  <c r="AL203" i="126" a="1"/>
  <c r="AL203" i="126" s="1"/>
  <c r="AL200" i="126" a="1"/>
  <c r="AL200" i="126" s="1"/>
  <c r="AL197" i="126" a="1"/>
  <c r="AL197" i="126" s="1"/>
  <c r="AL194" i="126" a="1"/>
  <c r="AL194" i="126" s="1"/>
  <c r="AL224" i="126" a="1"/>
  <c r="AL224" i="126" s="1"/>
  <c r="AL276" i="126" a="1"/>
  <c r="AL276" i="126" s="1"/>
  <c r="AL232" i="126" a="1"/>
  <c r="AL232" i="126" s="1"/>
  <c r="AL244" i="126" a="1"/>
  <c r="AL244" i="126" s="1"/>
  <c r="AL239" i="126" a="1"/>
  <c r="AL239" i="126" s="1"/>
  <c r="AL236" i="126" a="1"/>
  <c r="AL236" i="126" s="1"/>
  <c r="AL316" i="126" a="1"/>
  <c r="AL316" i="126" s="1"/>
  <c r="AL242" i="126" a="1"/>
  <c r="AL242" i="126" s="1"/>
  <c r="AL233" i="126" a="1"/>
  <c r="AL233" i="126" s="1"/>
  <c r="AL223" i="126" a="1"/>
  <c r="AL223" i="126" s="1"/>
  <c r="AL220" i="126" a="1"/>
  <c r="AL220" i="126" s="1"/>
  <c r="AL217" i="126" a="1"/>
  <c r="AL217" i="126" s="1"/>
  <c r="AL214" i="126" a="1"/>
  <c r="AL214" i="126" s="1"/>
  <c r="AL211" i="126" a="1"/>
  <c r="AL211" i="126" s="1"/>
  <c r="AL208" i="126" a="1"/>
  <c r="AL208" i="126" s="1"/>
  <c r="AL205" i="126" a="1"/>
  <c r="AL205" i="126" s="1"/>
  <c r="AL202" i="126" a="1"/>
  <c r="AL202" i="126" s="1"/>
  <c r="AL199" i="126" a="1"/>
  <c r="AL199" i="126" s="1"/>
  <c r="AL196" i="126" a="1"/>
  <c r="AL196" i="126" s="1"/>
  <c r="AL193" i="126" a="1"/>
  <c r="AL193" i="126" s="1"/>
  <c r="AL190" i="126" a="1"/>
  <c r="AL190" i="126" s="1"/>
  <c r="AL187" i="126" a="1"/>
  <c r="AL187" i="126" s="1"/>
  <c r="AL184" i="126" a="1"/>
  <c r="AL184" i="126" s="1"/>
  <c r="AL185" i="126" a="1"/>
  <c r="AL185" i="126" s="1"/>
  <c r="AL179" i="126" a="1"/>
  <c r="AL179" i="126" s="1"/>
  <c r="AL170" i="126" a="1"/>
  <c r="AL170" i="126" s="1"/>
  <c r="AL157" i="126" a="1"/>
  <c r="AL157" i="126" s="1"/>
  <c r="AL154" i="126" a="1"/>
  <c r="AL154" i="126" s="1"/>
  <c r="AL151" i="126" a="1"/>
  <c r="AL151" i="126" s="1"/>
  <c r="AL148" i="126" a="1"/>
  <c r="AL148" i="126" s="1"/>
  <c r="AL145" i="126" a="1"/>
  <c r="AL145" i="126" s="1"/>
  <c r="AL142" i="126" a="1"/>
  <c r="AL142" i="126" s="1"/>
  <c r="AL139" i="126" a="1"/>
  <c r="AL139" i="126" s="1"/>
  <c r="AL136" i="126" a="1"/>
  <c r="AL136" i="126" s="1"/>
  <c r="AL133" i="126" a="1"/>
  <c r="AL133" i="126" s="1"/>
  <c r="AL130" i="126" a="1"/>
  <c r="AL130" i="126" s="1"/>
  <c r="AL175" i="126" a="1"/>
  <c r="AL175" i="126" s="1"/>
  <c r="AL165" i="126" a="1"/>
  <c r="AL165" i="126" s="1"/>
  <c r="AL166" i="126" a="1"/>
  <c r="AL166" i="126" s="1"/>
  <c r="AL180" i="126" a="1"/>
  <c r="AL180" i="126" s="1"/>
  <c r="AL171" i="126" a="1"/>
  <c r="AL171" i="126" s="1"/>
  <c r="AL176" i="126" a="1"/>
  <c r="AL176" i="126" s="1"/>
  <c r="AL167" i="126" a="1"/>
  <c r="AL167" i="126" s="1"/>
  <c r="AL156" i="126" a="1"/>
  <c r="AL156" i="126" s="1"/>
  <c r="AL153" i="126" a="1"/>
  <c r="AL153" i="126" s="1"/>
  <c r="AL150" i="126" a="1"/>
  <c r="AL150" i="126" s="1"/>
  <c r="AL147" i="126" a="1"/>
  <c r="AL147" i="126" s="1"/>
  <c r="AL144" i="126" a="1"/>
  <c r="AL144" i="126" s="1"/>
  <c r="AL290" i="126" a="1"/>
  <c r="AL290" i="126" s="1"/>
  <c r="AL181" i="126" a="1"/>
  <c r="AL181" i="126" s="1"/>
  <c r="AL172" i="126" a="1"/>
  <c r="AL172" i="126" s="1"/>
  <c r="AL159" i="126" a="1"/>
  <c r="AL159" i="126" s="1"/>
  <c r="AL160" i="126" a="1"/>
  <c r="AL160" i="126" s="1"/>
  <c r="AL191" i="126" a="1"/>
  <c r="AL191" i="126" s="1"/>
  <c r="AL177" i="126" a="1"/>
  <c r="AL177" i="126" s="1"/>
  <c r="AL168" i="126" a="1"/>
  <c r="AL168" i="126" s="1"/>
  <c r="AL161" i="126" a="1"/>
  <c r="AL161" i="126" s="1"/>
  <c r="AL188" i="126" a="1"/>
  <c r="AL188" i="126" s="1"/>
  <c r="AL182" i="126" a="1"/>
  <c r="AL182" i="126" s="1"/>
  <c r="AL173" i="126" a="1"/>
  <c r="AL173" i="126" s="1"/>
  <c r="AL158" i="126" a="1"/>
  <c r="AL158" i="126" s="1"/>
  <c r="AL155" i="126" a="1"/>
  <c r="AL155" i="126" s="1"/>
  <c r="AL152" i="126" a="1"/>
  <c r="AL152" i="126" s="1"/>
  <c r="AL149" i="126" a="1"/>
  <c r="AL149" i="126" s="1"/>
  <c r="AL146" i="126" a="1"/>
  <c r="AL146" i="126" s="1"/>
  <c r="AL143" i="126" a="1"/>
  <c r="AL143" i="126" s="1"/>
  <c r="AL178" i="126" a="1"/>
  <c r="AL178" i="126" s="1"/>
  <c r="AL169" i="126" a="1"/>
  <c r="AL169" i="126" s="1"/>
  <c r="AL162" i="126" a="1"/>
  <c r="AL162" i="126" s="1"/>
  <c r="AL25" i="126" a="1"/>
  <c r="AL25" i="126" s="1"/>
  <c r="AL22" i="126" a="1"/>
  <c r="AL22" i="126" s="1"/>
  <c r="AL164" i="126" a="1"/>
  <c r="AL164" i="126" s="1"/>
  <c r="AL120" i="126" a="1"/>
  <c r="AL120" i="126" s="1"/>
  <c r="AL117" i="126" a="1"/>
  <c r="AL117" i="126" s="1"/>
  <c r="AL114" i="126" a="1"/>
  <c r="AL114" i="126" s="1"/>
  <c r="AL111" i="126" a="1"/>
  <c r="AL111" i="126" s="1"/>
  <c r="AL108" i="126" a="1"/>
  <c r="AL108" i="126" s="1"/>
  <c r="AL105" i="126" a="1"/>
  <c r="AL105" i="126" s="1"/>
  <c r="AL102" i="126" a="1"/>
  <c r="AL102" i="126" s="1"/>
  <c r="AL99" i="126" a="1"/>
  <c r="AL99" i="126" s="1"/>
  <c r="AL96" i="126" a="1"/>
  <c r="AL96" i="126" s="1"/>
  <c r="AL93" i="126" a="1"/>
  <c r="AL93" i="126" s="1"/>
  <c r="AL90" i="126" a="1"/>
  <c r="AL90" i="126" s="1"/>
  <c r="AL87" i="126" a="1"/>
  <c r="AL87" i="126" s="1"/>
  <c r="AL84" i="126" a="1"/>
  <c r="AL84" i="126" s="1"/>
  <c r="AL81" i="126" a="1"/>
  <c r="AL81" i="126" s="1"/>
  <c r="AL78" i="126" a="1"/>
  <c r="AL78" i="126" s="1"/>
  <c r="AL75" i="126" a="1"/>
  <c r="AL75" i="126" s="1"/>
  <c r="AL72" i="126" a="1"/>
  <c r="AL72" i="126" s="1"/>
  <c r="AL69" i="126" a="1"/>
  <c r="AL69" i="126" s="1"/>
  <c r="AL66" i="126" a="1"/>
  <c r="AL66" i="126" s="1"/>
  <c r="AL63" i="126" a="1"/>
  <c r="AL63" i="126" s="1"/>
  <c r="AL60" i="126" a="1"/>
  <c r="AL60" i="126" s="1"/>
  <c r="AL57" i="126" a="1"/>
  <c r="AL57" i="126" s="1"/>
  <c r="AL54" i="126" a="1"/>
  <c r="AL54" i="126" s="1"/>
  <c r="AL51" i="126" a="1"/>
  <c r="AL51" i="126" s="1"/>
  <c r="AL48" i="126" a="1"/>
  <c r="AL48" i="126" s="1"/>
  <c r="AL45" i="126" a="1"/>
  <c r="AL45" i="126" s="1"/>
  <c r="AL163" i="126" a="1"/>
  <c r="AL163" i="126" s="1"/>
  <c r="AL127" i="126" a="1"/>
  <c r="AL127" i="126" s="1"/>
  <c r="AL140" i="126" a="1"/>
  <c r="AL140" i="126" s="1"/>
  <c r="AL137" i="126" a="1"/>
  <c r="AL137" i="126" s="1"/>
  <c r="AL134" i="126" a="1"/>
  <c r="AL134" i="126" s="1"/>
  <c r="AL131" i="126" a="1"/>
  <c r="AL131" i="126" s="1"/>
  <c r="AL128" i="126" a="1"/>
  <c r="AL128" i="126" s="1"/>
  <c r="AL24" i="126" a="1"/>
  <c r="AL24" i="126" s="1"/>
  <c r="AL21" i="126" a="1"/>
  <c r="AL21" i="126" s="1"/>
  <c r="AL19" i="126" a="1"/>
  <c r="AL19" i="126" s="1"/>
  <c r="AL119" i="126" a="1"/>
  <c r="AL119" i="126" s="1"/>
  <c r="AL116" i="126" a="1"/>
  <c r="AL116" i="126" s="1"/>
  <c r="AL113" i="126" a="1"/>
  <c r="AL113" i="126" s="1"/>
  <c r="AL110" i="126" a="1"/>
  <c r="AL110" i="126" s="1"/>
  <c r="AL107" i="126" a="1"/>
  <c r="AL107" i="126" s="1"/>
  <c r="AL104" i="126" a="1"/>
  <c r="AL104" i="126" s="1"/>
  <c r="AL101" i="126" a="1"/>
  <c r="AL101" i="126" s="1"/>
  <c r="AL98" i="126" a="1"/>
  <c r="AL98" i="126" s="1"/>
  <c r="AL95" i="126" a="1"/>
  <c r="AL95" i="126" s="1"/>
  <c r="AL92" i="126" a="1"/>
  <c r="AL92" i="126" s="1"/>
  <c r="AL89" i="126" a="1"/>
  <c r="AL89" i="126" s="1"/>
  <c r="AL86" i="126" a="1"/>
  <c r="AL86" i="126" s="1"/>
  <c r="AL83" i="126" a="1"/>
  <c r="AL83" i="126" s="1"/>
  <c r="AL80" i="126" a="1"/>
  <c r="AL80" i="126" s="1"/>
  <c r="AL77" i="126" a="1"/>
  <c r="AL77" i="126" s="1"/>
  <c r="AL74" i="126" a="1"/>
  <c r="AL74" i="126" s="1"/>
  <c r="AL71" i="126" a="1"/>
  <c r="AL71" i="126" s="1"/>
  <c r="AL68" i="126" a="1"/>
  <c r="AL68" i="126" s="1"/>
  <c r="AL65" i="126" a="1"/>
  <c r="AL65" i="126" s="1"/>
  <c r="AL62" i="126" a="1"/>
  <c r="AL62" i="126" s="1"/>
  <c r="AL59" i="126" a="1"/>
  <c r="AL59" i="126" s="1"/>
  <c r="AL56" i="126" a="1"/>
  <c r="AL56" i="126" s="1"/>
  <c r="AL141" i="126" a="1"/>
  <c r="AL141" i="126" s="1"/>
  <c r="AL138" i="126" a="1"/>
  <c r="AL138" i="126" s="1"/>
  <c r="AL135" i="126" a="1"/>
  <c r="AL135" i="126" s="1"/>
  <c r="AL132" i="126" a="1"/>
  <c r="AL132" i="126" s="1"/>
  <c r="AL129" i="126" a="1"/>
  <c r="AL129" i="126" s="1"/>
  <c r="AL124" i="126" a="1"/>
  <c r="AL124" i="126" s="1"/>
  <c r="AL123" i="126" a="1"/>
  <c r="AL123" i="126" s="1"/>
  <c r="AL122" i="126" a="1"/>
  <c r="AL122" i="126" s="1"/>
  <c r="AL23" i="126" a="1"/>
  <c r="AL23" i="126" s="1"/>
  <c r="AL174" i="126" a="1"/>
  <c r="AL174" i="126" s="1"/>
  <c r="AL125" i="126" a="1"/>
  <c r="AL125" i="126" s="1"/>
  <c r="AL121" i="126" a="1"/>
  <c r="AL121" i="126" s="1"/>
  <c r="AL118" i="126" a="1"/>
  <c r="AL118" i="126" s="1"/>
  <c r="AL115" i="126" a="1"/>
  <c r="AL115" i="126" s="1"/>
  <c r="AL112" i="126" a="1"/>
  <c r="AL112" i="126" s="1"/>
  <c r="AL109" i="126" a="1"/>
  <c r="AL109" i="126" s="1"/>
  <c r="AL106" i="126" a="1"/>
  <c r="AL106" i="126" s="1"/>
  <c r="AL103" i="126" a="1"/>
  <c r="AL103" i="126" s="1"/>
  <c r="AL100" i="126" a="1"/>
  <c r="AL100" i="126" s="1"/>
  <c r="AL97" i="126" a="1"/>
  <c r="AL97" i="126" s="1"/>
  <c r="AL94" i="126" a="1"/>
  <c r="AL94" i="126" s="1"/>
  <c r="AL91" i="126" a="1"/>
  <c r="AL91" i="126" s="1"/>
  <c r="AL88" i="126" a="1"/>
  <c r="AL88" i="126" s="1"/>
  <c r="AL85" i="126" a="1"/>
  <c r="AL85" i="126" s="1"/>
  <c r="AL82" i="126" a="1"/>
  <c r="AL82" i="126" s="1"/>
  <c r="AL79" i="126" a="1"/>
  <c r="AL79" i="126" s="1"/>
  <c r="AL76" i="126" a="1"/>
  <c r="AL76" i="126" s="1"/>
  <c r="AL73" i="126" a="1"/>
  <c r="AL73" i="126" s="1"/>
  <c r="AL70" i="126" a="1"/>
  <c r="AL70" i="126" s="1"/>
  <c r="AL67" i="126" a="1"/>
  <c r="AL67" i="126" s="1"/>
  <c r="AM333" i="126" a="1"/>
  <c r="AM333" i="126" s="1"/>
  <c r="AM330" i="126" a="1"/>
  <c r="AM330" i="126" s="1"/>
  <c r="AM327" i="126" a="1"/>
  <c r="AM327" i="126" s="1"/>
  <c r="AM324" i="126" a="1"/>
  <c r="AM324" i="126" s="1"/>
  <c r="AM321" i="126" a="1"/>
  <c r="AM321" i="126" s="1"/>
  <c r="AM318" i="126" a="1"/>
  <c r="AM318" i="126" s="1"/>
  <c r="AM315" i="126" a="1"/>
  <c r="AM315" i="126" s="1"/>
  <c r="AM312" i="126" a="1"/>
  <c r="AM312" i="126" s="1"/>
  <c r="AM309" i="126" a="1"/>
  <c r="AM309" i="126" s="1"/>
  <c r="AM306" i="126" a="1"/>
  <c r="AM306" i="126" s="1"/>
  <c r="AM303" i="126" a="1"/>
  <c r="AM303" i="126" s="1"/>
  <c r="AM300" i="126" a="1"/>
  <c r="AM300" i="126" s="1"/>
  <c r="AM297" i="126" a="1"/>
  <c r="AM297" i="126" s="1"/>
  <c r="AM294" i="126" a="1"/>
  <c r="AM294" i="126" s="1"/>
  <c r="AM291" i="126" a="1"/>
  <c r="AM291" i="126" s="1"/>
  <c r="AM288" i="126" a="1"/>
  <c r="AM288" i="126" s="1"/>
  <c r="AM285" i="126" a="1"/>
  <c r="AM285" i="126" s="1"/>
  <c r="AM282" i="126" a="1"/>
  <c r="AM282" i="126" s="1"/>
  <c r="AM279" i="126" a="1"/>
  <c r="AM279" i="126" s="1"/>
  <c r="AM276" i="126" a="1"/>
  <c r="AM276" i="126" s="1"/>
  <c r="AM332" i="126" a="1"/>
  <c r="AM332" i="126" s="1"/>
  <c r="AM329" i="126" a="1"/>
  <c r="AM329" i="126" s="1"/>
  <c r="AM326" i="126" a="1"/>
  <c r="AM326" i="126" s="1"/>
  <c r="AM323" i="126" a="1"/>
  <c r="AM323" i="126" s="1"/>
  <c r="AM320" i="126" a="1"/>
  <c r="AM320" i="126" s="1"/>
  <c r="AM317" i="126" a="1"/>
  <c r="AM317" i="126" s="1"/>
  <c r="AM314" i="126" a="1"/>
  <c r="AM314" i="126" s="1"/>
  <c r="AM311" i="126" a="1"/>
  <c r="AM311" i="126" s="1"/>
  <c r="AM308" i="126" a="1"/>
  <c r="AM308" i="126" s="1"/>
  <c r="AM305" i="126" a="1"/>
  <c r="AM305" i="126" s="1"/>
  <c r="AM302" i="126" a="1"/>
  <c r="AM302" i="126" s="1"/>
  <c r="AM299" i="126" a="1"/>
  <c r="AM299" i="126" s="1"/>
  <c r="AM296" i="126" a="1"/>
  <c r="AM296" i="126" s="1"/>
  <c r="AM293" i="126" a="1"/>
  <c r="AM293" i="126" s="1"/>
  <c r="AM290" i="126" a="1"/>
  <c r="AM290" i="126" s="1"/>
  <c r="AM287" i="126" a="1"/>
  <c r="AM287" i="126" s="1"/>
  <c r="AM284" i="126" a="1"/>
  <c r="AM284" i="126" s="1"/>
  <c r="AM331" i="126" a="1"/>
  <c r="AM331" i="126" s="1"/>
  <c r="AM328" i="126" a="1"/>
  <c r="AM328" i="126" s="1"/>
  <c r="AM325" i="126" a="1"/>
  <c r="AM325" i="126" s="1"/>
  <c r="AM322" i="126" a="1"/>
  <c r="AM322" i="126" s="1"/>
  <c r="AM319" i="126" a="1"/>
  <c r="AM319" i="126" s="1"/>
  <c r="AM316" i="126" a="1"/>
  <c r="AM316" i="126" s="1"/>
  <c r="AM313" i="126" a="1"/>
  <c r="AM313" i="126" s="1"/>
  <c r="AM310" i="126" a="1"/>
  <c r="AM310" i="126" s="1"/>
  <c r="AM307" i="126" a="1"/>
  <c r="AM307" i="126" s="1"/>
  <c r="AM304" i="126" a="1"/>
  <c r="AM304" i="126" s="1"/>
  <c r="AM301" i="126" a="1"/>
  <c r="AM301" i="126" s="1"/>
  <c r="AM298" i="126" a="1"/>
  <c r="AM298" i="126" s="1"/>
  <c r="AM295" i="126" a="1"/>
  <c r="AM295" i="126" s="1"/>
  <c r="AM292" i="126" a="1"/>
  <c r="AM292" i="126" s="1"/>
  <c r="AM289" i="126" a="1"/>
  <c r="AM289" i="126" s="1"/>
  <c r="AM286" i="126" a="1"/>
  <c r="AM286" i="126" s="1"/>
  <c r="AM283" i="126" a="1"/>
  <c r="AM283" i="126" s="1"/>
  <c r="AM280" i="126" a="1"/>
  <c r="AM280" i="126" s="1"/>
  <c r="AM277" i="126" a="1"/>
  <c r="AM277" i="126" s="1"/>
  <c r="AM281" i="126" a="1"/>
  <c r="AM281" i="126" s="1"/>
  <c r="AM273" i="126" a="1"/>
  <c r="AM273" i="126" s="1"/>
  <c r="AM267" i="126" a="1"/>
  <c r="AM267" i="126" s="1"/>
  <c r="AM264" i="126" a="1"/>
  <c r="AM264" i="126" s="1"/>
  <c r="AM261" i="126" a="1"/>
  <c r="AM261" i="126" s="1"/>
  <c r="AM258" i="126" a="1"/>
  <c r="AM258" i="126" s="1"/>
  <c r="AM255" i="126" a="1"/>
  <c r="AM255" i="126" s="1"/>
  <c r="AM252" i="126" a="1"/>
  <c r="AM252" i="126" s="1"/>
  <c r="AM249" i="126" a="1"/>
  <c r="AM249" i="126" s="1"/>
  <c r="AM246" i="126" a="1"/>
  <c r="AM246" i="126" s="1"/>
  <c r="AM243" i="126" a="1"/>
  <c r="AM243" i="126" s="1"/>
  <c r="AM240" i="126" a="1"/>
  <c r="AM240" i="126" s="1"/>
  <c r="AM237" i="126" a="1"/>
  <c r="AM237" i="126" s="1"/>
  <c r="AM234" i="126" a="1"/>
  <c r="AM234" i="126" s="1"/>
  <c r="AM231" i="126" a="1"/>
  <c r="AM231" i="126" s="1"/>
  <c r="AM228" i="126" a="1"/>
  <c r="AM228" i="126" s="1"/>
  <c r="AM274" i="126" a="1"/>
  <c r="AM274" i="126" s="1"/>
  <c r="AM270" i="126" a="1"/>
  <c r="AM270" i="126" s="1"/>
  <c r="AM269" i="126" a="1"/>
  <c r="AM269" i="126" s="1"/>
  <c r="AM266" i="126" a="1"/>
  <c r="AM266" i="126" s="1"/>
  <c r="AM263" i="126" a="1"/>
  <c r="AM263" i="126" s="1"/>
  <c r="AM260" i="126" a="1"/>
  <c r="AM260" i="126" s="1"/>
  <c r="AM257" i="126" a="1"/>
  <c r="AM257" i="126" s="1"/>
  <c r="AM254" i="126" a="1"/>
  <c r="AM254" i="126" s="1"/>
  <c r="AM251" i="126" a="1"/>
  <c r="AM251" i="126" s="1"/>
  <c r="AM248" i="126" a="1"/>
  <c r="AM248" i="126" s="1"/>
  <c r="AM245" i="126" a="1"/>
  <c r="AM245" i="126" s="1"/>
  <c r="AM242" i="126" a="1"/>
  <c r="AM242" i="126" s="1"/>
  <c r="AM275" i="126" a="1"/>
  <c r="AM275" i="126" s="1"/>
  <c r="AM271" i="126" a="1"/>
  <c r="AM271" i="126" s="1"/>
  <c r="AM278" i="126" a="1"/>
  <c r="AM278" i="126" s="1"/>
  <c r="AM268" i="126" a="1"/>
  <c r="AM268" i="126" s="1"/>
  <c r="AM265" i="126" a="1"/>
  <c r="AM265" i="126" s="1"/>
  <c r="AM262" i="126" a="1"/>
  <c r="AM262" i="126" s="1"/>
  <c r="AM259" i="126" a="1"/>
  <c r="AM259" i="126" s="1"/>
  <c r="AM256" i="126" a="1"/>
  <c r="AM256" i="126" s="1"/>
  <c r="AM253" i="126" a="1"/>
  <c r="AM253" i="126" s="1"/>
  <c r="AM250" i="126" a="1"/>
  <c r="AM250" i="126" s="1"/>
  <c r="AM247" i="126" a="1"/>
  <c r="AM247" i="126" s="1"/>
  <c r="AM244" i="126" a="1"/>
  <c r="AM244" i="126" s="1"/>
  <c r="AM241" i="126" a="1"/>
  <c r="AM241" i="126" s="1"/>
  <c r="AM238" i="126" a="1"/>
  <c r="AM238" i="126" s="1"/>
  <c r="AM235" i="126" a="1"/>
  <c r="AM235" i="126" s="1"/>
  <c r="AM232" i="126" a="1"/>
  <c r="AM232" i="126" s="1"/>
  <c r="AM229" i="126" a="1"/>
  <c r="AM229" i="126" s="1"/>
  <c r="AM227" i="126" a="1"/>
  <c r="AM227" i="126" s="1"/>
  <c r="AM226" i="126" a="1"/>
  <c r="AM226" i="126" s="1"/>
  <c r="AM272" i="126" a="1"/>
  <c r="AM272" i="126" s="1"/>
  <c r="AM230" i="126" a="1"/>
  <c r="AM230" i="126" s="1"/>
  <c r="AM225" i="126" a="1"/>
  <c r="AM225" i="126" s="1"/>
  <c r="AM221" i="126" a="1"/>
  <c r="AM221" i="126" s="1"/>
  <c r="AM218" i="126" a="1"/>
  <c r="AM218" i="126" s="1"/>
  <c r="AM215" i="126" a="1"/>
  <c r="AM215" i="126" s="1"/>
  <c r="AM212" i="126" a="1"/>
  <c r="AM212" i="126" s="1"/>
  <c r="AM209" i="126" a="1"/>
  <c r="AM209" i="126" s="1"/>
  <c r="AM206" i="126" a="1"/>
  <c r="AM206" i="126" s="1"/>
  <c r="AM203" i="126" a="1"/>
  <c r="AM203" i="126" s="1"/>
  <c r="AM200" i="126" a="1"/>
  <c r="AM200" i="126" s="1"/>
  <c r="AM197" i="126" a="1"/>
  <c r="AM197" i="126" s="1"/>
  <c r="AM194" i="126" a="1"/>
  <c r="AM194" i="126" s="1"/>
  <c r="AM191" i="126" a="1"/>
  <c r="AM191" i="126" s="1"/>
  <c r="AM188" i="126" a="1"/>
  <c r="AM188" i="126" s="1"/>
  <c r="AM185" i="126" a="1"/>
  <c r="AM185" i="126" s="1"/>
  <c r="AM224" i="126" a="1"/>
  <c r="AM224" i="126" s="1"/>
  <c r="AM239" i="126" a="1"/>
  <c r="AM239" i="126" s="1"/>
  <c r="AM236" i="126" a="1"/>
  <c r="AM236" i="126" s="1"/>
  <c r="AM233" i="126" a="1"/>
  <c r="AM233" i="126" s="1"/>
  <c r="AM223" i="126" a="1"/>
  <c r="AM223" i="126" s="1"/>
  <c r="AM220" i="126" a="1"/>
  <c r="AM220" i="126" s="1"/>
  <c r="AM217" i="126" a="1"/>
  <c r="AM217" i="126" s="1"/>
  <c r="AM214" i="126" a="1"/>
  <c r="AM214" i="126" s="1"/>
  <c r="AM211" i="126" a="1"/>
  <c r="AM211" i="126" s="1"/>
  <c r="AM208" i="126" a="1"/>
  <c r="AM208" i="126" s="1"/>
  <c r="AM205" i="126" a="1"/>
  <c r="AM205" i="126" s="1"/>
  <c r="AM202" i="126" a="1"/>
  <c r="AM202" i="126" s="1"/>
  <c r="AM199" i="126" a="1"/>
  <c r="AM199" i="126" s="1"/>
  <c r="AM196" i="126" a="1"/>
  <c r="AM196" i="126" s="1"/>
  <c r="AM193" i="126" a="1"/>
  <c r="AM193" i="126" s="1"/>
  <c r="AM190" i="126" a="1"/>
  <c r="AM190" i="126" s="1"/>
  <c r="AM175" i="126" a="1"/>
  <c r="AM175" i="126" s="1"/>
  <c r="AM166" i="126" a="1"/>
  <c r="AM166" i="126" s="1"/>
  <c r="AM165" i="126" a="1"/>
  <c r="AM165" i="126" s="1"/>
  <c r="AM219" i="126" a="1"/>
  <c r="AM219" i="126" s="1"/>
  <c r="AM210" i="126" a="1"/>
  <c r="AM210" i="126" s="1"/>
  <c r="AM201" i="126" a="1"/>
  <c r="AM201" i="126" s="1"/>
  <c r="AM187" i="126" a="1"/>
  <c r="AM187" i="126" s="1"/>
  <c r="AM180" i="126" a="1"/>
  <c r="AM180" i="126" s="1"/>
  <c r="AM171" i="126" a="1"/>
  <c r="AM171" i="126" s="1"/>
  <c r="AM156" i="126" a="1"/>
  <c r="AM156" i="126" s="1"/>
  <c r="AM153" i="126" a="1"/>
  <c r="AM153" i="126" s="1"/>
  <c r="AM150" i="126" a="1"/>
  <c r="AM150" i="126" s="1"/>
  <c r="AM147" i="126" a="1"/>
  <c r="AM147" i="126" s="1"/>
  <c r="AM144" i="126" a="1"/>
  <c r="AM144" i="126" s="1"/>
  <c r="AM141" i="126" a="1"/>
  <c r="AM141" i="126" s="1"/>
  <c r="AM138" i="126" a="1"/>
  <c r="AM138" i="126" s="1"/>
  <c r="AM135" i="126" a="1"/>
  <c r="AM135" i="126" s="1"/>
  <c r="AM132" i="126" a="1"/>
  <c r="AM132" i="126" s="1"/>
  <c r="AM129" i="126" a="1"/>
  <c r="AM129" i="126" s="1"/>
  <c r="AM126" i="126" a="1"/>
  <c r="AM126" i="126" s="1"/>
  <c r="AM192" i="126" a="1"/>
  <c r="AM192" i="126" s="1"/>
  <c r="AM189" i="126" a="1"/>
  <c r="AM189" i="126" s="1"/>
  <c r="AM176" i="126" a="1"/>
  <c r="AM176" i="126" s="1"/>
  <c r="AM167" i="126" a="1"/>
  <c r="AM167" i="126" s="1"/>
  <c r="AM181" i="126" a="1"/>
  <c r="AM181" i="126" s="1"/>
  <c r="AM172" i="126" a="1"/>
  <c r="AM172" i="126" s="1"/>
  <c r="AM160" i="126" a="1"/>
  <c r="AM160" i="126" s="1"/>
  <c r="AM159" i="126" a="1"/>
  <c r="AM159" i="126" s="1"/>
  <c r="AM222" i="126" a="1"/>
  <c r="AM222" i="126" s="1"/>
  <c r="AM213" i="126" a="1"/>
  <c r="AM213" i="126" s="1"/>
  <c r="AM204" i="126" a="1"/>
  <c r="AM204" i="126" s="1"/>
  <c r="AM195" i="126" a="1"/>
  <c r="AM195" i="126" s="1"/>
  <c r="AM184" i="126" a="1"/>
  <c r="AM184" i="126" s="1"/>
  <c r="AM177" i="126" a="1"/>
  <c r="AM177" i="126" s="1"/>
  <c r="AM168" i="126" a="1"/>
  <c r="AM168" i="126" s="1"/>
  <c r="AM161" i="126" a="1"/>
  <c r="AM161" i="126" s="1"/>
  <c r="AM158" i="126" a="1"/>
  <c r="AM158" i="126" s="1"/>
  <c r="AM155" i="126" a="1"/>
  <c r="AM155" i="126" s="1"/>
  <c r="AM152" i="126" a="1"/>
  <c r="AM152" i="126" s="1"/>
  <c r="AM149" i="126" a="1"/>
  <c r="AM149" i="126" s="1"/>
  <c r="AM146" i="126" a="1"/>
  <c r="AM146" i="126" s="1"/>
  <c r="AM143" i="126" a="1"/>
  <c r="AM143" i="126" s="1"/>
  <c r="AM140" i="126" a="1"/>
  <c r="AM140" i="126" s="1"/>
  <c r="AM137" i="126" a="1"/>
  <c r="AM137" i="126" s="1"/>
  <c r="AM134" i="126" a="1"/>
  <c r="AM134" i="126" s="1"/>
  <c r="AM131" i="126" a="1"/>
  <c r="AM131" i="126" s="1"/>
  <c r="AM128" i="126" a="1"/>
  <c r="AM128" i="126" s="1"/>
  <c r="AM186" i="126" a="1"/>
  <c r="AM186" i="126" s="1"/>
  <c r="AM182" i="126" a="1"/>
  <c r="AM182" i="126" s="1"/>
  <c r="AM173" i="126" a="1"/>
  <c r="AM173" i="126" s="1"/>
  <c r="AM178" i="126" a="1"/>
  <c r="AM178" i="126" s="1"/>
  <c r="AM169" i="126" a="1"/>
  <c r="AM169" i="126" s="1"/>
  <c r="AM163" i="126" a="1"/>
  <c r="AM163" i="126" s="1"/>
  <c r="AM162" i="126" a="1"/>
  <c r="AM162" i="126" s="1"/>
  <c r="AM216" i="126" a="1"/>
  <c r="AM216" i="126" s="1"/>
  <c r="AM207" i="126" a="1"/>
  <c r="AM207" i="126" s="1"/>
  <c r="AM198" i="126" a="1"/>
  <c r="AM198" i="126" s="1"/>
  <c r="AM164" i="126" a="1"/>
  <c r="AM164" i="126" s="1"/>
  <c r="AM127" i="126" a="1"/>
  <c r="AM127" i="126" s="1"/>
  <c r="AM179" i="126" a="1"/>
  <c r="AM179" i="126" s="1"/>
  <c r="AM157" i="126" a="1"/>
  <c r="AM157" i="126" s="1"/>
  <c r="AM148" i="126" a="1"/>
  <c r="AM148" i="126" s="1"/>
  <c r="AM24" i="126" a="1"/>
  <c r="AM24" i="126" s="1"/>
  <c r="AM21" i="126" a="1"/>
  <c r="AM21" i="126" s="1"/>
  <c r="AM19" i="126" a="1"/>
  <c r="AM19" i="126" s="1"/>
  <c r="AM170" i="126" a="1"/>
  <c r="AM170" i="126" s="1"/>
  <c r="AM119" i="126" a="1"/>
  <c r="AM119" i="126" s="1"/>
  <c r="AM116" i="126" a="1"/>
  <c r="AM116" i="126" s="1"/>
  <c r="AM113" i="126" a="1"/>
  <c r="AM113" i="126" s="1"/>
  <c r="AM110" i="126" a="1"/>
  <c r="AM110" i="126" s="1"/>
  <c r="AM107" i="126" a="1"/>
  <c r="AM107" i="126" s="1"/>
  <c r="AM104" i="126" a="1"/>
  <c r="AM104" i="126" s="1"/>
  <c r="AM101" i="126" a="1"/>
  <c r="AM101" i="126" s="1"/>
  <c r="AM98" i="126" a="1"/>
  <c r="AM98" i="126" s="1"/>
  <c r="AM95" i="126" a="1"/>
  <c r="AM95" i="126" s="1"/>
  <c r="AM92" i="126" a="1"/>
  <c r="AM92" i="126" s="1"/>
  <c r="AM89" i="126" a="1"/>
  <c r="AM89" i="126" s="1"/>
  <c r="AM86" i="126" a="1"/>
  <c r="AM86" i="126" s="1"/>
  <c r="AM83" i="126" a="1"/>
  <c r="AM83" i="126" s="1"/>
  <c r="AM80" i="126" a="1"/>
  <c r="AM80" i="126" s="1"/>
  <c r="AM77" i="126" a="1"/>
  <c r="AM77" i="126" s="1"/>
  <c r="AM74" i="126" a="1"/>
  <c r="AM74" i="126" s="1"/>
  <c r="AM71" i="126" a="1"/>
  <c r="AM71" i="126" s="1"/>
  <c r="AM68" i="126" a="1"/>
  <c r="AM68" i="126" s="1"/>
  <c r="AM65" i="126" a="1"/>
  <c r="AM65" i="126" s="1"/>
  <c r="AM62" i="126" a="1"/>
  <c r="AM62" i="126" s="1"/>
  <c r="AM59" i="126" a="1"/>
  <c r="AM59" i="126" s="1"/>
  <c r="AM56" i="126" a="1"/>
  <c r="AM56" i="126" s="1"/>
  <c r="AM53" i="126" a="1"/>
  <c r="AM53" i="126" s="1"/>
  <c r="AM50" i="126" a="1"/>
  <c r="AM50" i="126" s="1"/>
  <c r="AM47" i="126" a="1"/>
  <c r="AM47" i="126" s="1"/>
  <c r="AM44" i="126" a="1"/>
  <c r="AM44" i="126" s="1"/>
  <c r="AM41" i="126" a="1"/>
  <c r="AM41" i="126" s="1"/>
  <c r="AM38" i="126" a="1"/>
  <c r="AM38" i="126" s="1"/>
  <c r="AM35" i="126" a="1"/>
  <c r="AM35" i="126" s="1"/>
  <c r="AM32" i="126" a="1"/>
  <c r="AM32" i="126" s="1"/>
  <c r="AM29" i="126" a="1"/>
  <c r="AM29" i="126" s="1"/>
  <c r="AM26" i="126" a="1"/>
  <c r="AM26" i="126" s="1"/>
  <c r="AM145" i="126" a="1"/>
  <c r="AM145" i="126" s="1"/>
  <c r="AM151" i="126" a="1"/>
  <c r="AM151" i="126" s="1"/>
  <c r="AM124" i="126" a="1"/>
  <c r="AM124" i="126" s="1"/>
  <c r="AM122" i="126" a="1"/>
  <c r="AM122" i="126" s="1"/>
  <c r="AM23" i="126" a="1"/>
  <c r="AM23" i="126" s="1"/>
  <c r="AM183" i="126" a="1"/>
  <c r="AM183" i="126" s="1"/>
  <c r="AM125" i="126" a="1"/>
  <c r="AM125" i="126" s="1"/>
  <c r="AM123" i="126" a="1"/>
  <c r="AM123" i="126" s="1"/>
  <c r="AM121" i="126" a="1"/>
  <c r="AM121" i="126" s="1"/>
  <c r="AM118" i="126" a="1"/>
  <c r="AM118" i="126" s="1"/>
  <c r="AM115" i="126" a="1"/>
  <c r="AM115" i="126" s="1"/>
  <c r="AM112" i="126" a="1"/>
  <c r="AM112" i="126" s="1"/>
  <c r="AM109" i="126" a="1"/>
  <c r="AM109" i="126" s="1"/>
  <c r="AM106" i="126" a="1"/>
  <c r="AM106" i="126" s="1"/>
  <c r="AM103" i="126" a="1"/>
  <c r="AM103" i="126" s="1"/>
  <c r="AM100" i="126" a="1"/>
  <c r="AM100" i="126" s="1"/>
  <c r="AM97" i="126" a="1"/>
  <c r="AM97" i="126" s="1"/>
  <c r="AM94" i="126" a="1"/>
  <c r="AM94" i="126" s="1"/>
  <c r="AM91" i="126" a="1"/>
  <c r="AM91" i="126" s="1"/>
  <c r="AM88" i="126" a="1"/>
  <c r="AM88" i="126" s="1"/>
  <c r="AM85" i="126" a="1"/>
  <c r="AM85" i="126" s="1"/>
  <c r="AM82" i="126" a="1"/>
  <c r="AM82" i="126" s="1"/>
  <c r="AM79" i="126" a="1"/>
  <c r="AM79" i="126" s="1"/>
  <c r="AM76" i="126" a="1"/>
  <c r="AM76" i="126" s="1"/>
  <c r="AM73" i="126" a="1"/>
  <c r="AM73" i="126" s="1"/>
  <c r="AM70" i="126" a="1"/>
  <c r="AM70" i="126" s="1"/>
  <c r="AM67" i="126" a="1"/>
  <c r="AM67" i="126" s="1"/>
  <c r="AM64" i="126" a="1"/>
  <c r="AM64" i="126" s="1"/>
  <c r="AM61" i="126" a="1"/>
  <c r="AM61" i="126" s="1"/>
  <c r="AM58" i="126" a="1"/>
  <c r="AM58" i="126" s="1"/>
  <c r="AM55" i="126" a="1"/>
  <c r="AM55" i="126" s="1"/>
  <c r="AM52" i="126" a="1"/>
  <c r="AM52" i="126" s="1"/>
  <c r="AM49" i="126" a="1"/>
  <c r="AM49" i="126" s="1"/>
  <c r="AM46" i="126" a="1"/>
  <c r="AM46" i="126" s="1"/>
  <c r="AM43" i="126" a="1"/>
  <c r="AM43" i="126" s="1"/>
  <c r="AM40" i="126" a="1"/>
  <c r="AM40" i="126" s="1"/>
  <c r="AM37" i="126" a="1"/>
  <c r="AM37" i="126" s="1"/>
  <c r="AM174" i="126" a="1"/>
  <c r="AM174" i="126" s="1"/>
  <c r="AL5" i="126" a="1"/>
  <c r="AL5" i="126" s="1"/>
  <c r="AM7" i="126" a="1"/>
  <c r="AM7" i="126" s="1"/>
  <c r="AI11" i="126" a="1"/>
  <c r="AI11" i="126" s="1"/>
  <c r="AJ13" i="126" a="1"/>
  <c r="AJ13" i="126" s="1"/>
  <c r="AK14" i="126" a="1"/>
  <c r="AK14" i="126" s="1"/>
  <c r="AL15" i="126" a="1"/>
  <c r="AL15" i="126" s="1"/>
  <c r="AI27" i="126" a="1"/>
  <c r="AI27" i="126" s="1"/>
  <c r="AM28" i="126" a="1"/>
  <c r="AM28" i="126" s="1"/>
  <c r="AI30" i="126" a="1"/>
  <c r="AI30" i="126" s="1"/>
  <c r="AM31" i="126" a="1"/>
  <c r="AM31" i="126" s="1"/>
  <c r="AI33" i="126" a="1"/>
  <c r="AI33" i="126" s="1"/>
  <c r="AM34" i="126" a="1"/>
  <c r="AM34" i="126" s="1"/>
  <c r="AI36" i="126" a="1"/>
  <c r="AI36" i="126" s="1"/>
  <c r="AL41" i="126" a="1"/>
  <c r="AL41" i="126" s="1"/>
  <c r="AM136" i="126" a="1"/>
  <c r="AM136" i="126" s="1"/>
  <c r="AJ2" i="126" a="1"/>
  <c r="AJ2" i="126" s="1"/>
  <c r="AE2" i="126" s="1"/>
  <c r="AL2" i="126" a="1"/>
  <c r="AL2" i="126" s="1"/>
  <c r="AG2" i="126" s="1"/>
  <c r="AI3" i="126" a="1"/>
  <c r="AI3" i="126" s="1"/>
  <c r="AL4" i="126" a="1"/>
  <c r="AL4" i="126" s="1"/>
  <c r="AM6" i="126" a="1"/>
  <c r="AM6" i="126" s="1"/>
  <c r="AI10" i="126" a="1"/>
  <c r="AI10" i="126" s="1"/>
  <c r="AJ12" i="126" a="1"/>
  <c r="AJ12" i="126" s="1"/>
  <c r="AL18" i="126" a="1"/>
  <c r="AL18" i="126" s="1"/>
  <c r="AK19" i="126" a="1"/>
  <c r="AK19" i="126" s="1"/>
  <c r="AJ27" i="126" a="1"/>
  <c r="AJ27" i="126" s="1"/>
  <c r="AJ30" i="126" a="1"/>
  <c r="AJ30" i="126" s="1"/>
  <c r="AJ33" i="126" a="1"/>
  <c r="AJ33" i="126" s="1"/>
  <c r="AJ36" i="126" a="1"/>
  <c r="AJ36" i="126" s="1"/>
  <c r="AI38" i="126" a="1"/>
  <c r="AI38" i="126" s="1"/>
  <c r="AL43" i="126" a="1"/>
  <c r="AL43" i="126" s="1"/>
  <c r="AJ50" i="126" a="1"/>
  <c r="AJ50" i="126" s="1"/>
  <c r="AL52" i="126" a="1"/>
  <c r="AL52" i="126" s="1"/>
  <c r="AI68" i="126" a="1"/>
  <c r="AI68" i="126" s="1"/>
  <c r="AM72" i="126" a="1"/>
  <c r="AM72" i="126" s="1"/>
  <c r="AI77" i="126" a="1"/>
  <c r="AI77" i="126" s="1"/>
  <c r="AM81" i="126" a="1"/>
  <c r="AM81" i="126" s="1"/>
  <c r="AI86" i="126" a="1"/>
  <c r="AI86" i="126" s="1"/>
  <c r="AM90" i="126" a="1"/>
  <c r="AM90" i="126" s="1"/>
  <c r="AI95" i="126" a="1"/>
  <c r="AI95" i="126" s="1"/>
  <c r="AM99" i="126" a="1"/>
  <c r="AM99" i="126" s="1"/>
  <c r="AI104" i="126" a="1"/>
  <c r="AI104" i="126" s="1"/>
  <c r="AM108" i="126" a="1"/>
  <c r="AM108" i="126" s="1"/>
  <c r="AI113" i="126" a="1"/>
  <c r="AI113" i="126" s="1"/>
  <c r="AM117" i="126" a="1"/>
  <c r="AM117" i="126" s="1"/>
  <c r="AJ331" i="126" a="1"/>
  <c r="AJ331" i="126" s="1"/>
  <c r="AJ328" i="126" a="1"/>
  <c r="AJ328" i="126" s="1"/>
  <c r="AJ325" i="126" a="1"/>
  <c r="AJ325" i="126" s="1"/>
  <c r="AJ322" i="126" a="1"/>
  <c r="AJ322" i="126" s="1"/>
  <c r="AJ319" i="126" a="1"/>
  <c r="AJ319" i="126" s="1"/>
  <c r="AJ316" i="126" a="1"/>
  <c r="AJ316" i="126" s="1"/>
  <c r="AJ313" i="126" a="1"/>
  <c r="AJ313" i="126" s="1"/>
  <c r="AJ310" i="126" a="1"/>
  <c r="AJ310" i="126" s="1"/>
  <c r="AJ307" i="126" a="1"/>
  <c r="AJ307" i="126" s="1"/>
  <c r="AJ304" i="126" a="1"/>
  <c r="AJ304" i="126" s="1"/>
  <c r="AJ301" i="126" a="1"/>
  <c r="AJ301" i="126" s="1"/>
  <c r="AJ333" i="126" a="1"/>
  <c r="AJ333" i="126" s="1"/>
  <c r="AJ330" i="126" a="1"/>
  <c r="AJ330" i="126" s="1"/>
  <c r="AJ327" i="126" a="1"/>
  <c r="AJ327" i="126" s="1"/>
  <c r="AJ324" i="126" a="1"/>
  <c r="AJ324" i="126" s="1"/>
  <c r="AJ321" i="126" a="1"/>
  <c r="AJ321" i="126" s="1"/>
  <c r="AJ318" i="126" a="1"/>
  <c r="AJ318" i="126" s="1"/>
  <c r="AJ315" i="126" a="1"/>
  <c r="AJ315" i="126" s="1"/>
  <c r="AJ312" i="126" a="1"/>
  <c r="AJ312" i="126" s="1"/>
  <c r="AJ309" i="126" a="1"/>
  <c r="AJ309" i="126" s="1"/>
  <c r="AJ306" i="126" a="1"/>
  <c r="AJ306" i="126" s="1"/>
  <c r="AJ276" i="126" a="1"/>
  <c r="AJ276" i="126" s="1"/>
  <c r="AJ290" i="126" a="1"/>
  <c r="AJ290" i="126" s="1"/>
  <c r="AJ272" i="126" a="1"/>
  <c r="AJ272" i="126" s="1"/>
  <c r="AJ302" i="126" a="1"/>
  <c r="AJ302" i="126" s="1"/>
  <c r="AJ299" i="126" a="1"/>
  <c r="AJ299" i="126" s="1"/>
  <c r="AJ292" i="126" a="1"/>
  <c r="AJ292" i="126" s="1"/>
  <c r="AJ283" i="126" a="1"/>
  <c r="AJ283" i="126" s="1"/>
  <c r="AJ268" i="126" a="1"/>
  <c r="AJ268" i="126" s="1"/>
  <c r="AJ265" i="126" a="1"/>
  <c r="AJ265" i="126" s="1"/>
  <c r="AJ262" i="126" a="1"/>
  <c r="AJ262" i="126" s="1"/>
  <c r="AJ259" i="126" a="1"/>
  <c r="AJ259" i="126" s="1"/>
  <c r="AJ256" i="126" a="1"/>
  <c r="AJ256" i="126" s="1"/>
  <c r="AJ253" i="126" a="1"/>
  <c r="AJ253" i="126" s="1"/>
  <c r="AJ250" i="126" a="1"/>
  <c r="AJ250" i="126" s="1"/>
  <c r="AJ247" i="126" a="1"/>
  <c r="AJ247" i="126" s="1"/>
  <c r="AJ244" i="126" a="1"/>
  <c r="AJ244" i="126" s="1"/>
  <c r="AJ241" i="126" a="1"/>
  <c r="AJ241" i="126" s="1"/>
  <c r="AJ238" i="126" a="1"/>
  <c r="AJ238" i="126" s="1"/>
  <c r="AJ235" i="126" a="1"/>
  <c r="AJ235" i="126" s="1"/>
  <c r="AJ332" i="126" a="1"/>
  <c r="AJ332" i="126" s="1"/>
  <c r="AJ323" i="126" a="1"/>
  <c r="AJ323" i="126" s="1"/>
  <c r="AJ314" i="126" a="1"/>
  <c r="AJ314" i="126" s="1"/>
  <c r="AJ305" i="126" a="1"/>
  <c r="AJ305" i="126" s="1"/>
  <c r="AJ294" i="126" a="1"/>
  <c r="AJ294" i="126" s="1"/>
  <c r="AJ285" i="126" a="1"/>
  <c r="AJ285" i="126" s="1"/>
  <c r="AJ281" i="126" a="1"/>
  <c r="AJ281" i="126" s="1"/>
  <c r="AJ273" i="126" a="1"/>
  <c r="AJ273" i="126" s="1"/>
  <c r="AJ279" i="126" a="1"/>
  <c r="AJ279" i="126" s="1"/>
  <c r="AJ296" i="126" a="1"/>
  <c r="AJ296" i="126" s="1"/>
  <c r="AJ287" i="126" a="1"/>
  <c r="AJ287" i="126" s="1"/>
  <c r="AJ277" i="126" a="1"/>
  <c r="AJ277" i="126" s="1"/>
  <c r="AJ298" i="126" a="1"/>
  <c r="AJ298" i="126" s="1"/>
  <c r="AJ289" i="126" a="1"/>
  <c r="AJ289" i="126" s="1"/>
  <c r="AJ274" i="126" a="1"/>
  <c r="AJ274" i="126" s="1"/>
  <c r="AJ267" i="126" a="1"/>
  <c r="AJ267" i="126" s="1"/>
  <c r="AJ264" i="126" a="1"/>
  <c r="AJ264" i="126" s="1"/>
  <c r="AJ261" i="126" a="1"/>
  <c r="AJ261" i="126" s="1"/>
  <c r="AJ258" i="126" a="1"/>
  <c r="AJ258" i="126" s="1"/>
  <c r="AJ255" i="126" a="1"/>
  <c r="AJ255" i="126" s="1"/>
  <c r="AJ252" i="126" a="1"/>
  <c r="AJ252" i="126" s="1"/>
  <c r="AJ249" i="126" a="1"/>
  <c r="AJ249" i="126" s="1"/>
  <c r="AJ326" i="126" a="1"/>
  <c r="AJ326" i="126" s="1"/>
  <c r="AJ317" i="126" a="1"/>
  <c r="AJ317" i="126" s="1"/>
  <c r="AJ308" i="126" a="1"/>
  <c r="AJ308" i="126" s="1"/>
  <c r="AJ291" i="126" a="1"/>
  <c r="AJ291" i="126" s="1"/>
  <c r="AJ270" i="126" a="1"/>
  <c r="AJ270" i="126" s="1"/>
  <c r="AJ282" i="126" a="1"/>
  <c r="AJ282" i="126" s="1"/>
  <c r="AJ280" i="126" a="1"/>
  <c r="AJ280" i="126" s="1"/>
  <c r="AJ269" i="126" a="1"/>
  <c r="AJ269" i="126" s="1"/>
  <c r="AJ266" i="126" a="1"/>
  <c r="AJ266" i="126" s="1"/>
  <c r="AJ263" i="126" a="1"/>
  <c r="AJ263" i="126" s="1"/>
  <c r="AJ260" i="126" a="1"/>
  <c r="AJ260" i="126" s="1"/>
  <c r="AJ257" i="126" a="1"/>
  <c r="AJ257" i="126" s="1"/>
  <c r="AJ254" i="126" a="1"/>
  <c r="AJ254" i="126" s="1"/>
  <c r="AJ251" i="126" a="1"/>
  <c r="AJ251" i="126" s="1"/>
  <c r="AJ248" i="126" a="1"/>
  <c r="AJ248" i="126" s="1"/>
  <c r="AJ223" i="126" a="1"/>
  <c r="AJ223" i="126" s="1"/>
  <c r="AJ220" i="126" a="1"/>
  <c r="AJ220" i="126" s="1"/>
  <c r="AJ217" i="126" a="1"/>
  <c r="AJ217" i="126" s="1"/>
  <c r="AJ214" i="126" a="1"/>
  <c r="AJ214" i="126" s="1"/>
  <c r="AJ211" i="126" a="1"/>
  <c r="AJ211" i="126" s="1"/>
  <c r="AJ208" i="126" a="1"/>
  <c r="AJ208" i="126" s="1"/>
  <c r="AJ205" i="126" a="1"/>
  <c r="AJ205" i="126" s="1"/>
  <c r="AJ202" i="126" a="1"/>
  <c r="AJ202" i="126" s="1"/>
  <c r="AJ199" i="126" a="1"/>
  <c r="AJ199" i="126" s="1"/>
  <c r="AJ196" i="126" a="1"/>
  <c r="AJ196" i="126" s="1"/>
  <c r="AJ193" i="126" a="1"/>
  <c r="AJ193" i="126" s="1"/>
  <c r="AJ190" i="126" a="1"/>
  <c r="AJ190" i="126" s="1"/>
  <c r="AJ187" i="126" a="1"/>
  <c r="AJ187" i="126" s="1"/>
  <c r="AJ184" i="126" a="1"/>
  <c r="AJ184" i="126" s="1"/>
  <c r="AJ329" i="126" a="1"/>
  <c r="AJ329" i="126" s="1"/>
  <c r="AJ311" i="126" a="1"/>
  <c r="AJ311" i="126" s="1"/>
  <c r="AJ297" i="126" a="1"/>
  <c r="AJ297" i="126" s="1"/>
  <c r="AJ288" i="126" a="1"/>
  <c r="AJ288" i="126" s="1"/>
  <c r="AJ240" i="126" a="1"/>
  <c r="AJ240" i="126" s="1"/>
  <c r="AJ237" i="126" a="1"/>
  <c r="AJ237" i="126" s="1"/>
  <c r="AJ234" i="126" a="1"/>
  <c r="AJ234" i="126" s="1"/>
  <c r="AJ295" i="126" a="1"/>
  <c r="AJ295" i="126" s="1"/>
  <c r="AJ286" i="126" a="1"/>
  <c r="AJ286" i="126" s="1"/>
  <c r="AJ245" i="126" a="1"/>
  <c r="AJ245" i="126" s="1"/>
  <c r="AJ243" i="126" a="1"/>
  <c r="AJ243" i="126" s="1"/>
  <c r="AJ278" i="126" a="1"/>
  <c r="AJ278" i="126" s="1"/>
  <c r="AJ229" i="126" a="1"/>
  <c r="AJ229" i="126" s="1"/>
  <c r="AJ228" i="126" a="1"/>
  <c r="AJ228" i="126" s="1"/>
  <c r="AJ227" i="126" a="1"/>
  <c r="AJ227" i="126" s="1"/>
  <c r="AJ222" i="126" a="1"/>
  <c r="AJ222" i="126" s="1"/>
  <c r="AJ219" i="126" a="1"/>
  <c r="AJ219" i="126" s="1"/>
  <c r="AJ216" i="126" a="1"/>
  <c r="AJ216" i="126" s="1"/>
  <c r="AJ213" i="126" a="1"/>
  <c r="AJ213" i="126" s="1"/>
  <c r="AJ210" i="126" a="1"/>
  <c r="AJ210" i="126" s="1"/>
  <c r="AJ207" i="126" a="1"/>
  <c r="AJ207" i="126" s="1"/>
  <c r="AJ204" i="126" a="1"/>
  <c r="AJ204" i="126" s="1"/>
  <c r="AJ201" i="126" a="1"/>
  <c r="AJ201" i="126" s="1"/>
  <c r="AJ198" i="126" a="1"/>
  <c r="AJ198" i="126" s="1"/>
  <c r="AJ195" i="126" a="1"/>
  <c r="AJ195" i="126" s="1"/>
  <c r="AJ303" i="126" a="1"/>
  <c r="AJ303" i="126" s="1"/>
  <c r="AJ293" i="126" a="1"/>
  <c r="AJ293" i="126" s="1"/>
  <c r="AJ284" i="126" a="1"/>
  <c r="AJ284" i="126" s="1"/>
  <c r="AJ226" i="126" a="1"/>
  <c r="AJ226" i="126" s="1"/>
  <c r="AJ271" i="126" a="1"/>
  <c r="AJ271" i="126" s="1"/>
  <c r="AJ230" i="126" a="1"/>
  <c r="AJ230" i="126" s="1"/>
  <c r="AJ320" i="126" a="1"/>
  <c r="AJ320" i="126" s="1"/>
  <c r="AJ225" i="126" a="1"/>
  <c r="AJ225" i="126" s="1"/>
  <c r="AJ300" i="126" a="1"/>
  <c r="AJ300" i="126" s="1"/>
  <c r="AJ275" i="126" a="1"/>
  <c r="AJ275" i="126" s="1"/>
  <c r="AJ232" i="126" a="1"/>
  <c r="AJ232" i="126" s="1"/>
  <c r="AJ231" i="126" a="1"/>
  <c r="AJ231" i="126" s="1"/>
  <c r="AJ224" i="126" a="1"/>
  <c r="AJ224" i="126" s="1"/>
  <c r="AJ221" i="126" a="1"/>
  <c r="AJ221" i="126" s="1"/>
  <c r="AJ218" i="126" a="1"/>
  <c r="AJ218" i="126" s="1"/>
  <c r="AJ215" i="126" a="1"/>
  <c r="AJ215" i="126" s="1"/>
  <c r="AJ212" i="126" a="1"/>
  <c r="AJ212" i="126" s="1"/>
  <c r="AJ209" i="126" a="1"/>
  <c r="AJ209" i="126" s="1"/>
  <c r="AJ206" i="126" a="1"/>
  <c r="AJ206" i="126" s="1"/>
  <c r="AJ203" i="126" a="1"/>
  <c r="AJ203" i="126" s="1"/>
  <c r="AJ200" i="126" a="1"/>
  <c r="AJ200" i="126" s="1"/>
  <c r="AJ197" i="126" a="1"/>
  <c r="AJ197" i="126" s="1"/>
  <c r="AJ194" i="126" a="1"/>
  <c r="AJ194" i="126" s="1"/>
  <c r="AJ191" i="126" a="1"/>
  <c r="AJ191" i="126" s="1"/>
  <c r="AJ188" i="126" a="1"/>
  <c r="AJ188" i="126" s="1"/>
  <c r="AJ185" i="126" a="1"/>
  <c r="AJ185" i="126" s="1"/>
  <c r="AJ178" i="126" a="1"/>
  <c r="AJ178" i="126" s="1"/>
  <c r="AJ169" i="126" a="1"/>
  <c r="AJ169" i="126" s="1"/>
  <c r="AJ158" i="126" a="1"/>
  <c r="AJ158" i="126" s="1"/>
  <c r="AJ155" i="126" a="1"/>
  <c r="AJ155" i="126" s="1"/>
  <c r="AJ152" i="126" a="1"/>
  <c r="AJ152" i="126" s="1"/>
  <c r="AJ149" i="126" a="1"/>
  <c r="AJ149" i="126" s="1"/>
  <c r="AJ146" i="126" a="1"/>
  <c r="AJ146" i="126" s="1"/>
  <c r="AJ143" i="126" a="1"/>
  <c r="AJ143" i="126" s="1"/>
  <c r="AJ140" i="126" a="1"/>
  <c r="AJ140" i="126" s="1"/>
  <c r="AJ137" i="126" a="1"/>
  <c r="AJ137" i="126" s="1"/>
  <c r="AJ134" i="126" a="1"/>
  <c r="AJ134" i="126" s="1"/>
  <c r="AJ131" i="126" a="1"/>
  <c r="AJ131" i="126" s="1"/>
  <c r="AJ183" i="126" a="1"/>
  <c r="AJ183" i="126" s="1"/>
  <c r="AJ174" i="126" a="1"/>
  <c r="AJ174" i="126" s="1"/>
  <c r="AJ163" i="126" a="1"/>
  <c r="AJ163" i="126" s="1"/>
  <c r="AJ246" i="126" a="1"/>
  <c r="AJ246" i="126" s="1"/>
  <c r="AJ236" i="126" a="1"/>
  <c r="AJ236" i="126" s="1"/>
  <c r="AJ179" i="126" a="1"/>
  <c r="AJ179" i="126" s="1"/>
  <c r="AJ170" i="126" a="1"/>
  <c r="AJ170" i="126" s="1"/>
  <c r="AJ164" i="126" a="1"/>
  <c r="AJ164" i="126" s="1"/>
  <c r="AJ165" i="126" a="1"/>
  <c r="AJ165" i="126" s="1"/>
  <c r="AJ192" i="126" a="1"/>
  <c r="AJ192" i="126" s="1"/>
  <c r="AJ189" i="126" a="1"/>
  <c r="AJ189" i="126" s="1"/>
  <c r="AJ175" i="126" a="1"/>
  <c r="AJ175" i="126" s="1"/>
  <c r="AJ157" i="126" a="1"/>
  <c r="AJ157" i="126" s="1"/>
  <c r="AJ154" i="126" a="1"/>
  <c r="AJ154" i="126" s="1"/>
  <c r="AJ151" i="126" a="1"/>
  <c r="AJ151" i="126" s="1"/>
  <c r="AJ148" i="126" a="1"/>
  <c r="AJ148" i="126" s="1"/>
  <c r="AJ145" i="126" a="1"/>
  <c r="AJ145" i="126" s="1"/>
  <c r="AJ180" i="126" a="1"/>
  <c r="AJ180" i="126" s="1"/>
  <c r="AJ171" i="126" a="1"/>
  <c r="AJ171" i="126" s="1"/>
  <c r="AJ166" i="126" a="1"/>
  <c r="AJ166" i="126" s="1"/>
  <c r="AJ176" i="126" a="1"/>
  <c r="AJ176" i="126" s="1"/>
  <c r="AJ167" i="126" a="1"/>
  <c r="AJ167" i="126" s="1"/>
  <c r="AJ242" i="126" a="1"/>
  <c r="AJ242" i="126" s="1"/>
  <c r="AJ233" i="126" a="1"/>
  <c r="AJ233" i="126" s="1"/>
  <c r="AJ186" i="126" a="1"/>
  <c r="AJ186" i="126" s="1"/>
  <c r="AJ181" i="126" a="1"/>
  <c r="AJ181" i="126" s="1"/>
  <c r="AJ172" i="126" a="1"/>
  <c r="AJ172" i="126" s="1"/>
  <c r="AJ159" i="126" a="1"/>
  <c r="AJ159" i="126" s="1"/>
  <c r="AJ156" i="126" a="1"/>
  <c r="AJ156" i="126" s="1"/>
  <c r="AJ153" i="126" a="1"/>
  <c r="AJ153" i="126" s="1"/>
  <c r="AJ150" i="126" a="1"/>
  <c r="AJ150" i="126" s="1"/>
  <c r="AJ147" i="126" a="1"/>
  <c r="AJ147" i="126" s="1"/>
  <c r="AJ144" i="126" a="1"/>
  <c r="AJ144" i="126" s="1"/>
  <c r="AJ177" i="126" a="1"/>
  <c r="AJ177" i="126" s="1"/>
  <c r="AJ168" i="126" a="1"/>
  <c r="AJ168" i="126" s="1"/>
  <c r="AJ160" i="126" a="1"/>
  <c r="AJ160" i="126" s="1"/>
  <c r="AJ125" i="126" a="1"/>
  <c r="AJ125" i="126" s="1"/>
  <c r="AJ23" i="126" a="1"/>
  <c r="AJ23" i="126" s="1"/>
  <c r="AJ142" i="126" a="1"/>
  <c r="AJ142" i="126" s="1"/>
  <c r="AJ139" i="126" a="1"/>
  <c r="AJ139" i="126" s="1"/>
  <c r="AJ136" i="126" a="1"/>
  <c r="AJ136" i="126" s="1"/>
  <c r="AJ133" i="126" a="1"/>
  <c r="AJ133" i="126" s="1"/>
  <c r="AJ130" i="126" a="1"/>
  <c r="AJ130" i="126" s="1"/>
  <c r="AJ126" i="126" a="1"/>
  <c r="AJ126" i="126" s="1"/>
  <c r="AJ121" i="126" a="1"/>
  <c r="AJ121" i="126" s="1"/>
  <c r="AJ118" i="126" a="1"/>
  <c r="AJ118" i="126" s="1"/>
  <c r="AJ115" i="126" a="1"/>
  <c r="AJ115" i="126" s="1"/>
  <c r="AJ112" i="126" a="1"/>
  <c r="AJ112" i="126" s="1"/>
  <c r="AJ109" i="126" a="1"/>
  <c r="AJ109" i="126" s="1"/>
  <c r="AJ106" i="126" a="1"/>
  <c r="AJ106" i="126" s="1"/>
  <c r="AJ103" i="126" a="1"/>
  <c r="AJ103" i="126" s="1"/>
  <c r="AJ100" i="126" a="1"/>
  <c r="AJ100" i="126" s="1"/>
  <c r="AJ97" i="126" a="1"/>
  <c r="AJ97" i="126" s="1"/>
  <c r="AJ94" i="126" a="1"/>
  <c r="AJ94" i="126" s="1"/>
  <c r="AJ91" i="126" a="1"/>
  <c r="AJ91" i="126" s="1"/>
  <c r="AJ88" i="126" a="1"/>
  <c r="AJ88" i="126" s="1"/>
  <c r="AJ85" i="126" a="1"/>
  <c r="AJ85" i="126" s="1"/>
  <c r="AJ82" i="126" a="1"/>
  <c r="AJ82" i="126" s="1"/>
  <c r="AJ79" i="126" a="1"/>
  <c r="AJ79" i="126" s="1"/>
  <c r="AJ76" i="126" a="1"/>
  <c r="AJ76" i="126" s="1"/>
  <c r="AJ73" i="126" a="1"/>
  <c r="AJ73" i="126" s="1"/>
  <c r="AJ70" i="126" a="1"/>
  <c r="AJ70" i="126" s="1"/>
  <c r="AJ67" i="126" a="1"/>
  <c r="AJ67" i="126" s="1"/>
  <c r="AJ64" i="126" a="1"/>
  <c r="AJ64" i="126" s="1"/>
  <c r="AJ61" i="126" a="1"/>
  <c r="AJ61" i="126" s="1"/>
  <c r="AJ58" i="126" a="1"/>
  <c r="AJ58" i="126" s="1"/>
  <c r="AJ55" i="126" a="1"/>
  <c r="AJ55" i="126" s="1"/>
  <c r="AJ52" i="126" a="1"/>
  <c r="AJ52" i="126" s="1"/>
  <c r="AJ49" i="126" a="1"/>
  <c r="AJ49" i="126" s="1"/>
  <c r="AJ46" i="126" a="1"/>
  <c r="AJ46" i="126" s="1"/>
  <c r="AJ43" i="126" a="1"/>
  <c r="AJ43" i="126" s="1"/>
  <c r="AJ20" i="126" a="1"/>
  <c r="AJ20" i="126" s="1"/>
  <c r="AJ18" i="126" a="1"/>
  <c r="AJ18" i="126" s="1"/>
  <c r="AJ16" i="126" a="1"/>
  <c r="AJ16" i="126" s="1"/>
  <c r="AJ17" i="126" a="1"/>
  <c r="AJ17" i="126" s="1"/>
  <c r="AJ239" i="126" a="1"/>
  <c r="AJ239" i="126" s="1"/>
  <c r="AJ127" i="126" a="1"/>
  <c r="AJ127" i="126" s="1"/>
  <c r="AJ25" i="126" a="1"/>
  <c r="AJ25" i="126" s="1"/>
  <c r="AJ22" i="126" a="1"/>
  <c r="AJ22" i="126" s="1"/>
  <c r="AJ162" i="126" a="1"/>
  <c r="AJ162" i="126" s="1"/>
  <c r="AJ120" i="126" a="1"/>
  <c r="AJ120" i="126" s="1"/>
  <c r="AJ117" i="126" a="1"/>
  <c r="AJ117" i="126" s="1"/>
  <c r="AJ114" i="126" a="1"/>
  <c r="AJ114" i="126" s="1"/>
  <c r="AJ111" i="126" a="1"/>
  <c r="AJ111" i="126" s="1"/>
  <c r="AJ108" i="126" a="1"/>
  <c r="AJ108" i="126" s="1"/>
  <c r="AJ105" i="126" a="1"/>
  <c r="AJ105" i="126" s="1"/>
  <c r="AJ102" i="126" a="1"/>
  <c r="AJ102" i="126" s="1"/>
  <c r="AJ99" i="126" a="1"/>
  <c r="AJ99" i="126" s="1"/>
  <c r="AJ96" i="126" a="1"/>
  <c r="AJ96" i="126" s="1"/>
  <c r="AJ93" i="126" a="1"/>
  <c r="AJ93" i="126" s="1"/>
  <c r="AJ90" i="126" a="1"/>
  <c r="AJ90" i="126" s="1"/>
  <c r="AJ87" i="126" a="1"/>
  <c r="AJ87" i="126" s="1"/>
  <c r="AJ84" i="126" a="1"/>
  <c r="AJ84" i="126" s="1"/>
  <c r="AJ81" i="126" a="1"/>
  <c r="AJ81" i="126" s="1"/>
  <c r="AJ78" i="126" a="1"/>
  <c r="AJ78" i="126" s="1"/>
  <c r="AJ75" i="126" a="1"/>
  <c r="AJ75" i="126" s="1"/>
  <c r="AJ72" i="126" a="1"/>
  <c r="AJ72" i="126" s="1"/>
  <c r="AJ69" i="126" a="1"/>
  <c r="AJ69" i="126" s="1"/>
  <c r="AJ66" i="126" a="1"/>
  <c r="AJ66" i="126" s="1"/>
  <c r="AJ63" i="126" a="1"/>
  <c r="AJ63" i="126" s="1"/>
  <c r="AJ60" i="126" a="1"/>
  <c r="AJ60" i="126" s="1"/>
  <c r="AJ57" i="126" a="1"/>
  <c r="AJ57" i="126" s="1"/>
  <c r="AJ161" i="126" a="1"/>
  <c r="AJ161" i="126" s="1"/>
  <c r="AJ128" i="126" a="1"/>
  <c r="AJ128" i="126" s="1"/>
  <c r="AJ182" i="126" a="1"/>
  <c r="AJ182" i="126" s="1"/>
  <c r="AJ24" i="126" a="1"/>
  <c r="AJ24" i="126" s="1"/>
  <c r="AJ21" i="126" a="1"/>
  <c r="AJ21" i="126" s="1"/>
  <c r="AJ141" i="126" a="1"/>
  <c r="AJ141" i="126" s="1"/>
  <c r="AJ138" i="126" a="1"/>
  <c r="AJ138" i="126" s="1"/>
  <c r="AJ135" i="126" a="1"/>
  <c r="AJ135" i="126" s="1"/>
  <c r="AJ132" i="126" a="1"/>
  <c r="AJ132" i="126" s="1"/>
  <c r="AJ129" i="126" a="1"/>
  <c r="AJ129" i="126" s="1"/>
  <c r="AJ119" i="126" a="1"/>
  <c r="AJ119" i="126" s="1"/>
  <c r="AJ116" i="126" a="1"/>
  <c r="AJ116" i="126" s="1"/>
  <c r="AJ113" i="126" a="1"/>
  <c r="AJ113" i="126" s="1"/>
  <c r="AJ110" i="126" a="1"/>
  <c r="AJ110" i="126" s="1"/>
  <c r="AJ107" i="126" a="1"/>
  <c r="AJ107" i="126" s="1"/>
  <c r="AJ104" i="126" a="1"/>
  <c r="AJ104" i="126" s="1"/>
  <c r="AJ101" i="126" a="1"/>
  <c r="AJ101" i="126" s="1"/>
  <c r="AJ98" i="126" a="1"/>
  <c r="AJ98" i="126" s="1"/>
  <c r="AJ95" i="126" a="1"/>
  <c r="AJ95" i="126" s="1"/>
  <c r="AJ92" i="126" a="1"/>
  <c r="AJ92" i="126" s="1"/>
  <c r="AJ89" i="126" a="1"/>
  <c r="AJ89" i="126" s="1"/>
  <c r="AJ86" i="126" a="1"/>
  <c r="AJ86" i="126" s="1"/>
  <c r="AJ83" i="126" a="1"/>
  <c r="AJ83" i="126" s="1"/>
  <c r="AJ80" i="126" a="1"/>
  <c r="AJ80" i="126" s="1"/>
  <c r="AJ77" i="126" a="1"/>
  <c r="AJ77" i="126" s="1"/>
  <c r="AJ74" i="126" a="1"/>
  <c r="AJ74" i="126" s="1"/>
  <c r="AJ71" i="126" a="1"/>
  <c r="AJ71" i="126" s="1"/>
  <c r="AJ68" i="126" a="1"/>
  <c r="AJ68" i="126" s="1"/>
  <c r="AJ65" i="126" a="1"/>
  <c r="AJ65" i="126" s="1"/>
  <c r="AM5" i="126" a="1"/>
  <c r="AM5" i="126" s="1"/>
  <c r="AI9" i="126" a="1"/>
  <c r="AI9" i="126" s="1"/>
  <c r="AJ11" i="126" a="1"/>
  <c r="AJ11" i="126" s="1"/>
  <c r="AK13" i="126" a="1"/>
  <c r="AK13" i="126" s="1"/>
  <c r="AL14" i="126" a="1"/>
  <c r="AL14" i="126" s="1"/>
  <c r="AM15" i="126" a="1"/>
  <c r="AM15" i="126" s="1"/>
  <c r="AI17" i="126" a="1"/>
  <c r="AI17" i="126" s="1"/>
  <c r="AL20" i="126" a="1"/>
  <c r="AL20" i="126" s="1"/>
  <c r="AL27" i="126" a="1"/>
  <c r="AL27" i="126" s="1"/>
  <c r="AL30" i="126" a="1"/>
  <c r="AL30" i="126" s="1"/>
  <c r="AL33" i="126" a="1"/>
  <c r="AL33" i="126" s="1"/>
  <c r="AL36" i="126" a="1"/>
  <c r="AL36" i="126" s="1"/>
  <c r="AJ48" i="126" a="1"/>
  <c r="AJ48" i="126" s="1"/>
  <c r="AL50" i="126" a="1"/>
  <c r="AL50" i="126" s="1"/>
  <c r="AK55" i="126" a="1"/>
  <c r="AK55" i="126" s="1"/>
  <c r="AK58" i="126" a="1"/>
  <c r="AK58" i="126" s="1"/>
  <c r="AK61" i="126" a="1"/>
  <c r="AK61" i="126" s="1"/>
  <c r="AK64" i="126" a="1"/>
  <c r="AK64" i="126" s="1"/>
  <c r="AI129" i="126" a="1"/>
  <c r="AI129" i="126" s="1"/>
  <c r="AI138" i="126" a="1"/>
  <c r="AI138" i="126" s="1"/>
  <c r="AI150" i="126" a="1"/>
  <c r="AI150" i="126" s="1"/>
  <c r="AD1" i="126"/>
  <c r="AM2" i="126" a="1"/>
  <c r="AM2" i="126" s="1"/>
  <c r="AH2" i="126" s="1"/>
  <c r="AH3" i="126" s="1"/>
  <c r="AJ3" i="126" a="1"/>
  <c r="AJ3" i="126" s="1"/>
  <c r="AM4" i="126" a="1"/>
  <c r="AM4" i="126" s="1"/>
  <c r="AI8" i="126" a="1"/>
  <c r="AI8" i="126" s="1"/>
  <c r="AJ10" i="126" a="1"/>
  <c r="AJ10" i="126" s="1"/>
  <c r="AK12" i="126" a="1"/>
  <c r="AK12" i="126" s="1"/>
  <c r="AK17" i="126" a="1"/>
  <c r="AK17" i="126" s="1"/>
  <c r="AM18" i="126" a="1"/>
  <c r="AM18" i="126" s="1"/>
  <c r="AI26" i="126" a="1"/>
  <c r="AI26" i="126" s="1"/>
  <c r="AM27" i="126" a="1"/>
  <c r="AM27" i="126" s="1"/>
  <c r="AI29" i="126" a="1"/>
  <c r="AI29" i="126" s="1"/>
  <c r="AM30" i="126" a="1"/>
  <c r="AM30" i="126" s="1"/>
  <c r="AI32" i="126" a="1"/>
  <c r="AI32" i="126" s="1"/>
  <c r="AM33" i="126" a="1"/>
  <c r="AM33" i="126" s="1"/>
  <c r="AI35" i="126" a="1"/>
  <c r="AI35" i="126" s="1"/>
  <c r="AM36" i="126" a="1"/>
  <c r="AM36" i="126" s="1"/>
  <c r="AJ38" i="126" a="1"/>
  <c r="AJ38" i="126" s="1"/>
  <c r="AJ40" i="126" a="1"/>
  <c r="AJ40" i="126" s="1"/>
  <c r="AI44" i="126" a="1"/>
  <c r="AI44" i="126" s="1"/>
  <c r="AK46" i="126" a="1"/>
  <c r="AK46" i="126" s="1"/>
  <c r="AM48" i="126" a="1"/>
  <c r="AM48" i="126" s="1"/>
  <c r="AI53" i="126" a="1"/>
  <c r="AI53" i="126" s="1"/>
  <c r="AK73" i="126" a="1"/>
  <c r="AK73" i="126" s="1"/>
  <c r="AK82" i="126" a="1"/>
  <c r="AK82" i="126" s="1"/>
  <c r="AK91" i="126" a="1"/>
  <c r="AK91" i="126" s="1"/>
  <c r="AK100" i="126" a="1"/>
  <c r="AK100" i="126" s="1"/>
  <c r="AK109" i="126" a="1"/>
  <c r="AK109" i="126" s="1"/>
  <c r="AK118" i="126" a="1"/>
  <c r="AK118" i="126" s="1"/>
  <c r="AJ123" i="126" a="1"/>
  <c r="AJ123" i="126" s="1"/>
  <c r="AK220" i="126" a="1"/>
  <c r="AK220" i="126" s="1"/>
  <c r="D26" i="126"/>
  <c r="B26" i="126"/>
  <c r="AE1" i="126"/>
  <c r="AI7" i="126" a="1"/>
  <c r="AI7" i="126" s="1"/>
  <c r="AJ9" i="126" a="1"/>
  <c r="AJ9" i="126" s="1"/>
  <c r="AK11" i="126" a="1"/>
  <c r="AK11" i="126" s="1"/>
  <c r="AL13" i="126" a="1"/>
  <c r="AL13" i="126" s="1"/>
  <c r="AM14" i="126" a="1"/>
  <c r="AM14" i="126" s="1"/>
  <c r="AM20" i="126" a="1"/>
  <c r="AM20" i="126" s="1"/>
  <c r="AK23" i="126" a="1"/>
  <c r="AK23" i="126" s="1"/>
  <c r="AL38" i="126" a="1"/>
  <c r="AL38" i="126" s="1"/>
  <c r="AK40" i="126" a="1"/>
  <c r="AK40" i="126" s="1"/>
  <c r="AL55" i="126" a="1"/>
  <c r="AL55" i="126" s="1"/>
  <c r="AL58" i="126" a="1"/>
  <c r="AL58" i="126" s="1"/>
  <c r="AL61" i="126" a="1"/>
  <c r="AL61" i="126" s="1"/>
  <c r="AL64" i="126" a="1"/>
  <c r="AL64" i="126" s="1"/>
  <c r="AM130" i="126" a="1"/>
  <c r="AM130" i="126" s="1"/>
  <c r="AM139" i="126" a="1"/>
  <c r="AM139" i="126" s="1"/>
  <c r="AM154" i="126" a="1"/>
  <c r="AM154" i="126" s="1"/>
  <c r="AK32" i="125" a="1"/>
  <c r="AK32" i="125" s="1"/>
  <c r="AK68" i="125" a="1"/>
  <c r="AK68" i="125" s="1"/>
  <c r="AS6" i="125"/>
  <c r="AK44" i="125" a="1"/>
  <c r="AK44" i="125" s="1"/>
  <c r="AJ77" i="125" a="1"/>
  <c r="AJ77" i="125" s="1"/>
  <c r="AK47" i="125" a="1"/>
  <c r="AK47" i="125" s="1"/>
  <c r="AJ80" i="125" a="1"/>
  <c r="AJ80" i="125" s="1"/>
  <c r="AX17" i="125"/>
  <c r="AL10" i="125" a="1"/>
  <c r="AL10" i="125" s="1"/>
  <c r="AK50" i="125" a="1"/>
  <c r="AK50" i="125" s="1"/>
  <c r="AJ83" i="125" a="1"/>
  <c r="AJ83" i="125" s="1"/>
  <c r="AS13" i="125"/>
  <c r="AM15" i="125" a="1"/>
  <c r="AM15" i="125" s="1"/>
  <c r="AK53" i="125" a="1"/>
  <c r="AK53" i="125" s="1"/>
  <c r="AK91" i="125" a="1"/>
  <c r="AK91" i="125" s="1"/>
  <c r="AI18" i="125" a="1"/>
  <c r="AI18" i="125" s="1"/>
  <c r="AI2" i="125" a="1"/>
  <c r="AI2" i="125" s="1"/>
  <c r="AD2" i="125" s="1"/>
  <c r="AI5" i="125" a="1"/>
  <c r="AI5" i="125" s="1"/>
  <c r="AK56" i="125" a="1"/>
  <c r="AK56" i="125" s="1"/>
  <c r="AI98" i="125" a="1"/>
  <c r="AI98" i="125" s="1"/>
  <c r="AI7" i="125" a="1"/>
  <c r="AI7" i="125" s="1"/>
  <c r="AI25" i="125" a="1"/>
  <c r="AI25" i="125" s="1"/>
  <c r="AK59" i="125" a="1"/>
  <c r="AK59" i="125" s="1"/>
  <c r="AI107" i="125" a="1"/>
  <c r="AI107" i="125" s="1"/>
  <c r="AJ7" i="125" a="1"/>
  <c r="AJ7" i="125" s="1"/>
  <c r="AM12" i="125" a="1"/>
  <c r="AM12" i="125" s="1"/>
  <c r="AK26" i="125" a="1"/>
  <c r="AK26" i="125" s="1"/>
  <c r="AJ61" i="125" a="1"/>
  <c r="AJ61" i="125" s="1"/>
  <c r="AI116" i="125" a="1"/>
  <c r="AI116" i="125" s="1"/>
  <c r="AL3" i="125" a="1"/>
  <c r="AL3" i="125" s="1"/>
  <c r="AS7" i="125"/>
  <c r="AJ9" i="125" a="1"/>
  <c r="AJ9" i="125" s="1"/>
  <c r="AS12" i="125"/>
  <c r="AK29" i="125" a="1"/>
  <c r="AK29" i="125" s="1"/>
  <c r="AM66" i="125" a="1"/>
  <c r="AM66" i="125" s="1"/>
  <c r="AI125" i="125" a="1"/>
  <c r="AI125" i="125" s="1"/>
  <c r="AF1" i="125"/>
  <c r="AK3" i="125" a="1"/>
  <c r="AK3" i="125" s="1"/>
  <c r="AI6" i="125" a="1"/>
  <c r="AI6" i="125" s="1"/>
  <c r="AJ8" i="125" a="1"/>
  <c r="AJ8" i="125" s="1"/>
  <c r="AK10" i="125" a="1"/>
  <c r="AK10" i="125" s="1"/>
  <c r="AL12" i="125" a="1"/>
  <c r="AL12" i="125" s="1"/>
  <c r="AM14" i="125" a="1"/>
  <c r="AM14" i="125" s="1"/>
  <c r="AK19" i="125" a="1"/>
  <c r="AK19" i="125" s="1"/>
  <c r="AK21" i="125" a="1"/>
  <c r="AK21" i="125" s="1"/>
  <c r="AI22" i="125" a="1"/>
  <c r="AI22" i="125" s="1"/>
  <c r="AM23" i="125" a="1"/>
  <c r="AM23" i="125" s="1"/>
  <c r="AK24" i="125" a="1"/>
  <c r="AK24" i="125" s="1"/>
  <c r="AL26" i="125" a="1"/>
  <c r="AL26" i="125" s="1"/>
  <c r="AL29" i="125" a="1"/>
  <c r="AL29" i="125" s="1"/>
  <c r="AL32" i="125" a="1"/>
  <c r="AL32" i="125" s="1"/>
  <c r="AL35" i="125" a="1"/>
  <c r="AL35" i="125" s="1"/>
  <c r="AL38" i="125" a="1"/>
  <c r="AL38" i="125" s="1"/>
  <c r="AL41" i="125" a="1"/>
  <c r="AL41" i="125" s="1"/>
  <c r="AL44" i="125" a="1"/>
  <c r="AL44" i="125" s="1"/>
  <c r="AL47" i="125" a="1"/>
  <c r="AL47" i="125" s="1"/>
  <c r="AL50" i="125" a="1"/>
  <c r="AL50" i="125" s="1"/>
  <c r="AL53" i="125" a="1"/>
  <c r="AL53" i="125" s="1"/>
  <c r="AL56" i="125" a="1"/>
  <c r="AL56" i="125" s="1"/>
  <c r="AL59" i="125" a="1"/>
  <c r="AL59" i="125" s="1"/>
  <c r="AK61" i="125" a="1"/>
  <c r="AK61" i="125" s="1"/>
  <c r="AI63" i="125" a="1"/>
  <c r="AI63" i="125" s="1"/>
  <c r="AL68" i="125" a="1"/>
  <c r="AL68" i="125" s="1"/>
  <c r="AK70" i="125" a="1"/>
  <c r="AK70" i="125" s="1"/>
  <c r="AL72" i="125" a="1"/>
  <c r="AL72" i="125" s="1"/>
  <c r="AL77" i="125" a="1"/>
  <c r="AL77" i="125" s="1"/>
  <c r="AL80" i="125" a="1"/>
  <c r="AL80" i="125" s="1"/>
  <c r="AL83" i="125" a="1"/>
  <c r="AL83" i="125" s="1"/>
  <c r="AL91" i="125" a="1"/>
  <c r="AL91" i="125" s="1"/>
  <c r="AK9" i="125" a="1"/>
  <c r="AK9" i="125" s="1"/>
  <c r="AL11" i="125" a="1"/>
  <c r="AL11" i="125" s="1"/>
  <c r="AM13" i="125" a="1"/>
  <c r="AM13" i="125" s="1"/>
  <c r="AI17" i="125" a="1"/>
  <c r="AI17" i="125" s="1"/>
  <c r="AM26" i="125" a="1"/>
  <c r="AM26" i="125" s="1"/>
  <c r="AI28" i="125" a="1"/>
  <c r="AI28" i="125" s="1"/>
  <c r="AM29" i="125" a="1"/>
  <c r="AM29" i="125" s="1"/>
  <c r="AI31" i="125" a="1"/>
  <c r="AI31" i="125" s="1"/>
  <c r="AM32" i="125" a="1"/>
  <c r="AM32" i="125" s="1"/>
  <c r="AI34" i="125" a="1"/>
  <c r="AI34" i="125" s="1"/>
  <c r="AM35" i="125" a="1"/>
  <c r="AM35" i="125" s="1"/>
  <c r="AI37" i="125" a="1"/>
  <c r="AI37" i="125" s="1"/>
  <c r="AM38" i="125" a="1"/>
  <c r="AM38" i="125" s="1"/>
  <c r="AI40" i="125" a="1"/>
  <c r="AI40" i="125" s="1"/>
  <c r="AM41" i="125" a="1"/>
  <c r="AM41" i="125" s="1"/>
  <c r="AI43" i="125" a="1"/>
  <c r="AI43" i="125" s="1"/>
  <c r="AM44" i="125" a="1"/>
  <c r="AM44" i="125" s="1"/>
  <c r="AI46" i="125" a="1"/>
  <c r="AI46" i="125" s="1"/>
  <c r="AM47" i="125" a="1"/>
  <c r="AM47" i="125" s="1"/>
  <c r="AI49" i="125" a="1"/>
  <c r="AI49" i="125" s="1"/>
  <c r="AM50" i="125" a="1"/>
  <c r="AM50" i="125" s="1"/>
  <c r="AI52" i="125" a="1"/>
  <c r="AI52" i="125" s="1"/>
  <c r="AM53" i="125" a="1"/>
  <c r="AM53" i="125" s="1"/>
  <c r="AI55" i="125" a="1"/>
  <c r="AI55" i="125" s="1"/>
  <c r="AM56" i="125" a="1"/>
  <c r="AM56" i="125" s="1"/>
  <c r="AI58" i="125" a="1"/>
  <c r="AI58" i="125" s="1"/>
  <c r="AL61" i="125" a="1"/>
  <c r="AL61" i="125" s="1"/>
  <c r="AJ63" i="125" a="1"/>
  <c r="AJ63" i="125" s="1"/>
  <c r="AI65" i="125" a="1"/>
  <c r="AI65" i="125" s="1"/>
  <c r="AL70" i="125" a="1"/>
  <c r="AL70" i="125" s="1"/>
  <c r="AM72" i="125" a="1"/>
  <c r="AM72" i="125" s="1"/>
  <c r="AM87" i="125" a="1"/>
  <c r="AM87" i="125" s="1"/>
  <c r="AI92" i="125" a="1"/>
  <c r="AI92" i="125" s="1"/>
  <c r="AM99" i="125" a="1"/>
  <c r="AM99" i="125" s="1"/>
  <c r="AM108" i="125" a="1"/>
  <c r="AM108" i="125" s="1"/>
  <c r="AM117" i="125" a="1"/>
  <c r="AM117" i="125" s="1"/>
  <c r="AM126" i="125" a="1"/>
  <c r="AM126" i="125" s="1"/>
  <c r="AJ154" i="125" a="1"/>
  <c r="AJ154" i="125" s="1"/>
  <c r="AL19" i="125" a="1"/>
  <c r="AL19" i="125" s="1"/>
  <c r="AI20" i="125" a="1"/>
  <c r="AI20" i="125" s="1"/>
  <c r="AL21" i="125" a="1"/>
  <c r="AL21" i="125" s="1"/>
  <c r="AJ22" i="125" a="1"/>
  <c r="AJ22" i="125" s="1"/>
  <c r="AL24" i="125" a="1"/>
  <c r="AL24" i="125" s="1"/>
  <c r="AJ28" i="125" a="1"/>
  <c r="AJ28" i="125" s="1"/>
  <c r="AJ31" i="125" a="1"/>
  <c r="AJ31" i="125" s="1"/>
  <c r="AJ34" i="125" a="1"/>
  <c r="AJ34" i="125" s="1"/>
  <c r="AJ37" i="125" a="1"/>
  <c r="AJ37" i="125" s="1"/>
  <c r="AJ40" i="125" a="1"/>
  <c r="AJ40" i="125" s="1"/>
  <c r="AJ43" i="125" a="1"/>
  <c r="AJ43" i="125" s="1"/>
  <c r="AJ46" i="125" a="1"/>
  <c r="AJ46" i="125" s="1"/>
  <c r="AJ49" i="125" a="1"/>
  <c r="AJ49" i="125" s="1"/>
  <c r="AJ52" i="125" a="1"/>
  <c r="AJ52" i="125" s="1"/>
  <c r="AJ55" i="125" a="1"/>
  <c r="AJ55" i="125" s="1"/>
  <c r="AJ58" i="125" a="1"/>
  <c r="AJ58" i="125" s="1"/>
  <c r="AM61" i="125" a="1"/>
  <c r="AM61" i="125" s="1"/>
  <c r="AL63" i="125" a="1"/>
  <c r="AL63" i="125" s="1"/>
  <c r="AJ65" i="125" a="1"/>
  <c r="AJ65" i="125" s="1"/>
  <c r="AM70" i="125" a="1"/>
  <c r="AM70" i="125" s="1"/>
  <c r="AJ92" i="125" a="1"/>
  <c r="AJ92" i="125" s="1"/>
  <c r="AK100" i="125" a="1"/>
  <c r="AK100" i="125" s="1"/>
  <c r="AK109" i="125" a="1"/>
  <c r="AK109" i="125" s="1"/>
  <c r="AK118" i="125" a="1"/>
  <c r="AK118" i="125" s="1"/>
  <c r="AK127" i="125" a="1"/>
  <c r="AK127" i="125" s="1"/>
  <c r="AI332" i="125" a="1"/>
  <c r="AI332" i="125" s="1"/>
  <c r="AI329" i="125" a="1"/>
  <c r="AI329" i="125" s="1"/>
  <c r="AI326" i="125" a="1"/>
  <c r="AI326" i="125" s="1"/>
  <c r="AI323" i="125" a="1"/>
  <c r="AI323" i="125" s="1"/>
  <c r="AI320" i="125" a="1"/>
  <c r="AI320" i="125" s="1"/>
  <c r="AI317" i="125" a="1"/>
  <c r="AI317" i="125" s="1"/>
  <c r="AI314" i="125" a="1"/>
  <c r="AI314" i="125" s="1"/>
  <c r="AI311" i="125" a="1"/>
  <c r="AI311" i="125" s="1"/>
  <c r="AI308" i="125" a="1"/>
  <c r="AI308" i="125" s="1"/>
  <c r="AI305" i="125" a="1"/>
  <c r="AI305" i="125" s="1"/>
  <c r="AI302" i="125" a="1"/>
  <c r="AI302" i="125" s="1"/>
  <c r="AI299" i="125" a="1"/>
  <c r="AI299" i="125" s="1"/>
  <c r="AI296" i="125" a="1"/>
  <c r="AI296" i="125" s="1"/>
  <c r="AI293" i="125" a="1"/>
  <c r="AI293" i="125" s="1"/>
  <c r="AI331" i="125" a="1"/>
  <c r="AI331" i="125" s="1"/>
  <c r="AI328" i="125" a="1"/>
  <c r="AI328" i="125" s="1"/>
  <c r="AI325" i="125" a="1"/>
  <c r="AI325" i="125" s="1"/>
  <c r="AI322" i="125" a="1"/>
  <c r="AI322" i="125" s="1"/>
  <c r="AI319" i="125" a="1"/>
  <c r="AI319" i="125" s="1"/>
  <c r="AI316" i="125" a="1"/>
  <c r="AI316" i="125" s="1"/>
  <c r="AI313" i="125" a="1"/>
  <c r="AI313" i="125" s="1"/>
  <c r="AI310" i="125" a="1"/>
  <c r="AI310" i="125" s="1"/>
  <c r="AI307" i="125" a="1"/>
  <c r="AI307" i="125" s="1"/>
  <c r="AI304" i="125" a="1"/>
  <c r="AI304" i="125" s="1"/>
  <c r="AI301" i="125" a="1"/>
  <c r="AI301" i="125" s="1"/>
  <c r="AI298" i="125" a="1"/>
  <c r="AI298" i="125" s="1"/>
  <c r="AI295" i="125" a="1"/>
  <c r="AI295" i="125" s="1"/>
  <c r="AI292" i="125" a="1"/>
  <c r="AI292" i="125" s="1"/>
  <c r="AI289" i="125" a="1"/>
  <c r="AI289" i="125" s="1"/>
  <c r="AI286" i="125" a="1"/>
  <c r="AI286" i="125" s="1"/>
  <c r="AI333" i="125" a="1"/>
  <c r="AI333" i="125" s="1"/>
  <c r="AI330" i="125" a="1"/>
  <c r="AI330" i="125" s="1"/>
  <c r="AI327" i="125" a="1"/>
  <c r="AI327" i="125" s="1"/>
  <c r="AI324" i="125" a="1"/>
  <c r="AI324" i="125" s="1"/>
  <c r="AI321" i="125" a="1"/>
  <c r="AI321" i="125" s="1"/>
  <c r="AI318" i="125" a="1"/>
  <c r="AI318" i="125" s="1"/>
  <c r="AI315" i="125" a="1"/>
  <c r="AI315" i="125" s="1"/>
  <c r="AI312" i="125" a="1"/>
  <c r="AI312" i="125" s="1"/>
  <c r="AI309" i="125" a="1"/>
  <c r="AI309" i="125" s="1"/>
  <c r="AI306" i="125" a="1"/>
  <c r="AI306" i="125" s="1"/>
  <c r="AI303" i="125" a="1"/>
  <c r="AI303" i="125" s="1"/>
  <c r="AI300" i="125" a="1"/>
  <c r="AI300" i="125" s="1"/>
  <c r="AI291" i="125" a="1"/>
  <c r="AI291" i="125" s="1"/>
  <c r="AI284" i="125" a="1"/>
  <c r="AI284" i="125" s="1"/>
  <c r="AI281" i="125" a="1"/>
  <c r="AI281" i="125" s="1"/>
  <c r="AI278" i="125" a="1"/>
  <c r="AI278" i="125" s="1"/>
  <c r="AI275" i="125" a="1"/>
  <c r="AI275" i="125" s="1"/>
  <c r="AI272" i="125" a="1"/>
  <c r="AI272" i="125" s="1"/>
  <c r="AI268" i="125" a="1"/>
  <c r="AI268" i="125" s="1"/>
  <c r="AI265" i="125" a="1"/>
  <c r="AI265" i="125" s="1"/>
  <c r="AI262" i="125" a="1"/>
  <c r="AI262" i="125" s="1"/>
  <c r="AI259" i="125" a="1"/>
  <c r="AI259" i="125" s="1"/>
  <c r="AI256" i="125" a="1"/>
  <c r="AI256" i="125" s="1"/>
  <c r="AI253" i="125" a="1"/>
  <c r="AI253" i="125" s="1"/>
  <c r="AI250" i="125" a="1"/>
  <c r="AI250" i="125" s="1"/>
  <c r="AI247" i="125" a="1"/>
  <c r="AI247" i="125" s="1"/>
  <c r="AI244" i="125" a="1"/>
  <c r="AI244" i="125" s="1"/>
  <c r="AI241" i="125" a="1"/>
  <c r="AI241" i="125" s="1"/>
  <c r="AI238" i="125" a="1"/>
  <c r="AI238" i="125" s="1"/>
  <c r="AI235" i="125" a="1"/>
  <c r="AI235" i="125" s="1"/>
  <c r="AI232" i="125" a="1"/>
  <c r="AI232" i="125" s="1"/>
  <c r="AI229" i="125" a="1"/>
  <c r="AI229" i="125" s="1"/>
  <c r="AI287" i="125" a="1"/>
  <c r="AI287" i="125" s="1"/>
  <c r="AI297" i="125" a="1"/>
  <c r="AI297" i="125" s="1"/>
  <c r="AI285" i="125" a="1"/>
  <c r="AI285" i="125" s="1"/>
  <c r="AI282" i="125" a="1"/>
  <c r="AI282" i="125" s="1"/>
  <c r="AI279" i="125" a="1"/>
  <c r="AI279" i="125" s="1"/>
  <c r="AI276" i="125" a="1"/>
  <c r="AI276" i="125" s="1"/>
  <c r="AI273" i="125" a="1"/>
  <c r="AI273" i="125" s="1"/>
  <c r="AI267" i="125" a="1"/>
  <c r="AI267" i="125" s="1"/>
  <c r="AI264" i="125" a="1"/>
  <c r="AI264" i="125" s="1"/>
  <c r="AI261" i="125" a="1"/>
  <c r="AI261" i="125" s="1"/>
  <c r="AI258" i="125" a="1"/>
  <c r="AI258" i="125" s="1"/>
  <c r="AI255" i="125" a="1"/>
  <c r="AI255" i="125" s="1"/>
  <c r="AI252" i="125" a="1"/>
  <c r="AI252" i="125" s="1"/>
  <c r="AI249" i="125" a="1"/>
  <c r="AI249" i="125" s="1"/>
  <c r="AI246" i="125" a="1"/>
  <c r="AI246" i="125" s="1"/>
  <c r="AI243" i="125" a="1"/>
  <c r="AI243" i="125" s="1"/>
  <c r="AI240" i="125" a="1"/>
  <c r="AI240" i="125" s="1"/>
  <c r="AI237" i="125" a="1"/>
  <c r="AI237" i="125" s="1"/>
  <c r="AI234" i="125" a="1"/>
  <c r="AI234" i="125" s="1"/>
  <c r="AI231" i="125" a="1"/>
  <c r="AI231" i="125" s="1"/>
  <c r="AI228" i="125" a="1"/>
  <c r="AI228" i="125" s="1"/>
  <c r="AI270" i="125" a="1"/>
  <c r="AI270" i="125" s="1"/>
  <c r="AI290" i="125" a="1"/>
  <c r="AI290" i="125" s="1"/>
  <c r="AI294" i="125" a="1"/>
  <c r="AI294" i="125" s="1"/>
  <c r="AI288" i="125" a="1"/>
  <c r="AI288" i="125" s="1"/>
  <c r="AI283" i="125" a="1"/>
  <c r="AI283" i="125" s="1"/>
  <c r="AI280" i="125" a="1"/>
  <c r="AI280" i="125" s="1"/>
  <c r="AI277" i="125" a="1"/>
  <c r="AI277" i="125" s="1"/>
  <c r="AI274" i="125" a="1"/>
  <c r="AI274" i="125" s="1"/>
  <c r="AI271" i="125" a="1"/>
  <c r="AI271" i="125" s="1"/>
  <c r="AI269" i="125" a="1"/>
  <c r="AI269" i="125" s="1"/>
  <c r="AI266" i="125" a="1"/>
  <c r="AI266" i="125" s="1"/>
  <c r="AI263" i="125" a="1"/>
  <c r="AI263" i="125" s="1"/>
  <c r="AI260" i="125" a="1"/>
  <c r="AI260" i="125" s="1"/>
  <c r="AI257" i="125" a="1"/>
  <c r="AI257" i="125" s="1"/>
  <c r="AI254" i="125" a="1"/>
  <c r="AI254" i="125" s="1"/>
  <c r="AI245" i="125" a="1"/>
  <c r="AI245" i="125" s="1"/>
  <c r="AI236" i="125" a="1"/>
  <c r="AI236" i="125" s="1"/>
  <c r="AI227" i="125" a="1"/>
  <c r="AI227" i="125" s="1"/>
  <c r="AI224" i="125" a="1"/>
  <c r="AI224" i="125" s="1"/>
  <c r="AI221" i="125" a="1"/>
  <c r="AI221" i="125" s="1"/>
  <c r="AI218" i="125" a="1"/>
  <c r="AI218" i="125" s="1"/>
  <c r="AI215" i="125" a="1"/>
  <c r="AI215" i="125" s="1"/>
  <c r="AI212" i="125" a="1"/>
  <c r="AI212" i="125" s="1"/>
  <c r="AI209" i="125" a="1"/>
  <c r="AI209" i="125" s="1"/>
  <c r="AI206" i="125" a="1"/>
  <c r="AI206" i="125" s="1"/>
  <c r="AI203" i="125" a="1"/>
  <c r="AI203" i="125" s="1"/>
  <c r="AI200" i="125" a="1"/>
  <c r="AI200" i="125" s="1"/>
  <c r="AI197" i="125" a="1"/>
  <c r="AI197" i="125" s="1"/>
  <c r="AI194" i="125" a="1"/>
  <c r="AI194" i="125" s="1"/>
  <c r="AI230" i="125" a="1"/>
  <c r="AI230" i="125" s="1"/>
  <c r="AI242" i="125" a="1"/>
  <c r="AI242" i="125" s="1"/>
  <c r="AI226" i="125" a="1"/>
  <c r="AI226" i="125" s="1"/>
  <c r="AI223" i="125" a="1"/>
  <c r="AI223" i="125" s="1"/>
  <c r="AI220" i="125" a="1"/>
  <c r="AI220" i="125" s="1"/>
  <c r="AI217" i="125" a="1"/>
  <c r="AI217" i="125" s="1"/>
  <c r="AI214" i="125" a="1"/>
  <c r="AI214" i="125" s="1"/>
  <c r="AI211" i="125" a="1"/>
  <c r="AI211" i="125" s="1"/>
  <c r="AI208" i="125" a="1"/>
  <c r="AI208" i="125" s="1"/>
  <c r="AI205" i="125" a="1"/>
  <c r="AI205" i="125" s="1"/>
  <c r="AI202" i="125" a="1"/>
  <c r="AI202" i="125" s="1"/>
  <c r="AI233" i="125" a="1"/>
  <c r="AI233" i="125" s="1"/>
  <c r="AI239" i="125" a="1"/>
  <c r="AI239" i="125" s="1"/>
  <c r="AI191" i="125" a="1"/>
  <c r="AI191" i="125" s="1"/>
  <c r="AI207" i="125" a="1"/>
  <c r="AI207" i="125" s="1"/>
  <c r="AI195" i="125" a="1"/>
  <c r="AI195" i="125" s="1"/>
  <c r="AI192" i="125" a="1"/>
  <c r="AI192" i="125" s="1"/>
  <c r="AI185" i="125" a="1"/>
  <c r="AI185" i="125" s="1"/>
  <c r="AI182" i="125" a="1"/>
  <c r="AI182" i="125" s="1"/>
  <c r="AI179" i="125" a="1"/>
  <c r="AI179" i="125" s="1"/>
  <c r="AI176" i="125" a="1"/>
  <c r="AI176" i="125" s="1"/>
  <c r="AI173" i="125" a="1"/>
  <c r="AI173" i="125" s="1"/>
  <c r="AI170" i="125" a="1"/>
  <c r="AI170" i="125" s="1"/>
  <c r="AI167" i="125" a="1"/>
  <c r="AI167" i="125" s="1"/>
  <c r="AI164" i="125" a="1"/>
  <c r="AI164" i="125" s="1"/>
  <c r="AI161" i="125" a="1"/>
  <c r="AI161" i="125" s="1"/>
  <c r="AI158" i="125" a="1"/>
  <c r="AI158" i="125" s="1"/>
  <c r="AI155" i="125" a="1"/>
  <c r="AI155" i="125" s="1"/>
  <c r="AI152" i="125" a="1"/>
  <c r="AI152" i="125" s="1"/>
  <c r="AI149" i="125" a="1"/>
  <c r="AI149" i="125" s="1"/>
  <c r="AI146" i="125" a="1"/>
  <c r="AI146" i="125" s="1"/>
  <c r="AI143" i="125" a="1"/>
  <c r="AI143" i="125" s="1"/>
  <c r="AI225" i="125" a="1"/>
  <c r="AI225" i="125" s="1"/>
  <c r="AI222" i="125" a="1"/>
  <c r="AI222" i="125" s="1"/>
  <c r="AI219" i="125" a="1"/>
  <c r="AI219" i="125" s="1"/>
  <c r="AI216" i="125" a="1"/>
  <c r="AI216" i="125" s="1"/>
  <c r="AI186" i="125" a="1"/>
  <c r="AI186" i="125" s="1"/>
  <c r="AI187" i="125" a="1"/>
  <c r="AI187" i="125" s="1"/>
  <c r="AI193" i="125" a="1"/>
  <c r="AI193" i="125" s="1"/>
  <c r="AI213" i="125" a="1"/>
  <c r="AI213" i="125" s="1"/>
  <c r="AI204" i="125" a="1"/>
  <c r="AI204" i="125" s="1"/>
  <c r="AI198" i="125" a="1"/>
  <c r="AI198" i="125" s="1"/>
  <c r="AI188" i="125" a="1"/>
  <c r="AI188" i="125" s="1"/>
  <c r="AI184" i="125" a="1"/>
  <c r="AI184" i="125" s="1"/>
  <c r="AI181" i="125" a="1"/>
  <c r="AI181" i="125" s="1"/>
  <c r="AI178" i="125" a="1"/>
  <c r="AI178" i="125" s="1"/>
  <c r="AI175" i="125" a="1"/>
  <c r="AI175" i="125" s="1"/>
  <c r="AI172" i="125" a="1"/>
  <c r="AI172" i="125" s="1"/>
  <c r="AI169" i="125" a="1"/>
  <c r="AI169" i="125" s="1"/>
  <c r="AI166" i="125" a="1"/>
  <c r="AI166" i="125" s="1"/>
  <c r="AI163" i="125" a="1"/>
  <c r="AI163" i="125" s="1"/>
  <c r="AI160" i="125" a="1"/>
  <c r="AI160" i="125" s="1"/>
  <c r="AI157" i="125" a="1"/>
  <c r="AI157" i="125" s="1"/>
  <c r="AI154" i="125" a="1"/>
  <c r="AI154" i="125" s="1"/>
  <c r="AI151" i="125" a="1"/>
  <c r="AI151" i="125" s="1"/>
  <c r="AI148" i="125" a="1"/>
  <c r="AI148" i="125" s="1"/>
  <c r="AI145" i="125" a="1"/>
  <c r="AI145" i="125" s="1"/>
  <c r="AI142" i="125" a="1"/>
  <c r="AI142" i="125" s="1"/>
  <c r="AI139" i="125" a="1"/>
  <c r="AI139" i="125" s="1"/>
  <c r="AI136" i="125" a="1"/>
  <c r="AI136" i="125" s="1"/>
  <c r="AI133" i="125" a="1"/>
  <c r="AI133" i="125" s="1"/>
  <c r="AI251" i="125" a="1"/>
  <c r="AI251" i="125" s="1"/>
  <c r="AI196" i="125" a="1"/>
  <c r="AI196" i="125" s="1"/>
  <c r="AI189" i="125" a="1"/>
  <c r="AI189" i="125" s="1"/>
  <c r="AI190" i="125" a="1"/>
  <c r="AI190" i="125" s="1"/>
  <c r="AI210" i="125" a="1"/>
  <c r="AI210" i="125" s="1"/>
  <c r="AI201" i="125" a="1"/>
  <c r="AI201" i="125" s="1"/>
  <c r="AI183" i="125" a="1"/>
  <c r="AI183" i="125" s="1"/>
  <c r="AI180" i="125" a="1"/>
  <c r="AI180" i="125" s="1"/>
  <c r="AI177" i="125" a="1"/>
  <c r="AI177" i="125" s="1"/>
  <c r="AI174" i="125" a="1"/>
  <c r="AI174" i="125" s="1"/>
  <c r="AI171" i="125" a="1"/>
  <c r="AI171" i="125" s="1"/>
  <c r="AI168" i="125" a="1"/>
  <c r="AI168" i="125" s="1"/>
  <c r="AI165" i="125" a="1"/>
  <c r="AI165" i="125" s="1"/>
  <c r="AI162" i="125" a="1"/>
  <c r="AI162" i="125" s="1"/>
  <c r="AI140" i="125" a="1"/>
  <c r="AI140" i="125" s="1"/>
  <c r="AI248" i="125" a="1"/>
  <c r="AI248" i="125" s="1"/>
  <c r="AI141" i="125" a="1"/>
  <c r="AI141" i="125" s="1"/>
  <c r="AI132" i="125" a="1"/>
  <c r="AI132" i="125" s="1"/>
  <c r="AI131" i="125" a="1"/>
  <c r="AI131" i="125" s="1"/>
  <c r="AI199" i="125" a="1"/>
  <c r="AI199" i="125" s="1"/>
  <c r="AI130" i="125" a="1"/>
  <c r="AI130" i="125" s="1"/>
  <c r="AI127" i="125" a="1"/>
  <c r="AI127" i="125" s="1"/>
  <c r="AI124" i="125" a="1"/>
  <c r="AI124" i="125" s="1"/>
  <c r="AI121" i="125" a="1"/>
  <c r="AI121" i="125" s="1"/>
  <c r="AI118" i="125" a="1"/>
  <c r="AI118" i="125" s="1"/>
  <c r="AI115" i="125" a="1"/>
  <c r="AI115" i="125" s="1"/>
  <c r="AI112" i="125" a="1"/>
  <c r="AI112" i="125" s="1"/>
  <c r="AI109" i="125" a="1"/>
  <c r="AI109" i="125" s="1"/>
  <c r="AI106" i="125" a="1"/>
  <c r="AI106" i="125" s="1"/>
  <c r="AI103" i="125" a="1"/>
  <c r="AI103" i="125" s="1"/>
  <c r="AI100" i="125" a="1"/>
  <c r="AI100" i="125" s="1"/>
  <c r="AI97" i="125" a="1"/>
  <c r="AI97" i="125" s="1"/>
  <c r="AI94" i="125" a="1"/>
  <c r="AI94" i="125" s="1"/>
  <c r="AI91" i="125" a="1"/>
  <c r="AI91" i="125" s="1"/>
  <c r="AI88" i="125" a="1"/>
  <c r="AI88" i="125" s="1"/>
  <c r="AI85" i="125" a="1"/>
  <c r="AI85" i="125" s="1"/>
  <c r="AI82" i="125" a="1"/>
  <c r="AI82" i="125" s="1"/>
  <c r="AI79" i="125" a="1"/>
  <c r="AI79" i="125" s="1"/>
  <c r="AI76" i="125" a="1"/>
  <c r="AI76" i="125" s="1"/>
  <c r="AI73" i="125" a="1"/>
  <c r="AI73" i="125" s="1"/>
  <c r="AI70" i="125" a="1"/>
  <c r="AI70" i="125" s="1"/>
  <c r="AI67" i="125" a="1"/>
  <c r="AI67" i="125" s="1"/>
  <c r="AI64" i="125" a="1"/>
  <c r="AI64" i="125" s="1"/>
  <c r="AI61" i="125" a="1"/>
  <c r="AI61" i="125" s="1"/>
  <c r="AI134" i="125" a="1"/>
  <c r="AI134" i="125" s="1"/>
  <c r="AI150" i="125" a="1"/>
  <c r="AI150" i="125" s="1"/>
  <c r="AI147" i="125" a="1"/>
  <c r="AI147" i="125" s="1"/>
  <c r="AI135" i="125" a="1"/>
  <c r="AI135" i="125" s="1"/>
  <c r="AI159" i="125" a="1"/>
  <c r="AI159" i="125" s="1"/>
  <c r="AI153" i="125" a="1"/>
  <c r="AI153" i="125" s="1"/>
  <c r="AI129" i="125" a="1"/>
  <c r="AI129" i="125" s="1"/>
  <c r="AI126" i="125" a="1"/>
  <c r="AI126" i="125" s="1"/>
  <c r="AI123" i="125" a="1"/>
  <c r="AI123" i="125" s="1"/>
  <c r="AI120" i="125" a="1"/>
  <c r="AI120" i="125" s="1"/>
  <c r="AI117" i="125" a="1"/>
  <c r="AI117" i="125" s="1"/>
  <c r="AI114" i="125" a="1"/>
  <c r="AI114" i="125" s="1"/>
  <c r="AI111" i="125" a="1"/>
  <c r="AI111" i="125" s="1"/>
  <c r="AI108" i="125" a="1"/>
  <c r="AI108" i="125" s="1"/>
  <c r="AI105" i="125" a="1"/>
  <c r="AI105" i="125" s="1"/>
  <c r="AI102" i="125" a="1"/>
  <c r="AI102" i="125" s="1"/>
  <c r="AI99" i="125" a="1"/>
  <c r="AI99" i="125" s="1"/>
  <c r="AI96" i="125" a="1"/>
  <c r="AI96" i="125" s="1"/>
  <c r="AI93" i="125" a="1"/>
  <c r="AI93" i="125" s="1"/>
  <c r="AI90" i="125" a="1"/>
  <c r="AI90" i="125" s="1"/>
  <c r="AI87" i="125" a="1"/>
  <c r="AI87" i="125" s="1"/>
  <c r="AI84" i="125" a="1"/>
  <c r="AI84" i="125" s="1"/>
  <c r="AI81" i="125" a="1"/>
  <c r="AI81" i="125" s="1"/>
  <c r="AI78" i="125" a="1"/>
  <c r="AI78" i="125" s="1"/>
  <c r="AI75" i="125" a="1"/>
  <c r="AI75" i="125" s="1"/>
  <c r="AI72" i="125" a="1"/>
  <c r="AI72" i="125" s="1"/>
  <c r="AI137" i="125" a="1"/>
  <c r="AI137" i="125" s="1"/>
  <c r="AI144" i="125" a="1"/>
  <c r="AI144" i="125" s="1"/>
  <c r="AI138" i="125" a="1"/>
  <c r="AI138" i="125" s="1"/>
  <c r="AJ5" i="125" a="1"/>
  <c r="AJ5" i="125" s="1"/>
  <c r="AK7" i="125" a="1"/>
  <c r="AK7" i="125" s="1"/>
  <c r="AL9" i="125" a="1"/>
  <c r="AL9" i="125" s="1"/>
  <c r="AM11" i="125" a="1"/>
  <c r="AM11" i="125" s="1"/>
  <c r="AI15" i="125" a="1"/>
  <c r="AI15" i="125" s="1"/>
  <c r="AJ17" i="125" a="1"/>
  <c r="AJ17" i="125" s="1"/>
  <c r="AK28" i="125" a="1"/>
  <c r="AK28" i="125" s="1"/>
  <c r="AK31" i="125" a="1"/>
  <c r="AK31" i="125" s="1"/>
  <c r="AK34" i="125" a="1"/>
  <c r="AK34" i="125" s="1"/>
  <c r="AK37" i="125" a="1"/>
  <c r="AK37" i="125" s="1"/>
  <c r="AK40" i="125" a="1"/>
  <c r="AK40" i="125" s="1"/>
  <c r="AK43" i="125" a="1"/>
  <c r="AK43" i="125" s="1"/>
  <c r="AK46" i="125" a="1"/>
  <c r="AK46" i="125" s="1"/>
  <c r="AK49" i="125" a="1"/>
  <c r="AK49" i="125" s="1"/>
  <c r="AK52" i="125" a="1"/>
  <c r="AK52" i="125" s="1"/>
  <c r="AK55" i="125" a="1"/>
  <c r="AK55" i="125" s="1"/>
  <c r="AK58" i="125" a="1"/>
  <c r="AK58" i="125" s="1"/>
  <c r="AM63" i="125" a="1"/>
  <c r="AM63" i="125" s="1"/>
  <c r="AK65" i="125" a="1"/>
  <c r="AK65" i="125" s="1"/>
  <c r="AJ67" i="125" a="1"/>
  <c r="AJ67" i="125" s="1"/>
  <c r="AJ75" i="125" a="1"/>
  <c r="AJ75" i="125" s="1"/>
  <c r="AJ78" i="125" a="1"/>
  <c r="AJ78" i="125" s="1"/>
  <c r="AJ81" i="125" a="1"/>
  <c r="AJ81" i="125" s="1"/>
  <c r="AJ84" i="125" a="1"/>
  <c r="AJ84" i="125" s="1"/>
  <c r="AK88" i="125" a="1"/>
  <c r="AK88" i="125" s="1"/>
  <c r="AI101" i="125" a="1"/>
  <c r="AI101" i="125" s="1"/>
  <c r="AI110" i="125" a="1"/>
  <c r="AI110" i="125" s="1"/>
  <c r="AI119" i="125" a="1"/>
  <c r="AI119" i="125" s="1"/>
  <c r="AI128" i="125" a="1"/>
  <c r="AI128" i="125" s="1"/>
  <c r="AJ331" i="125" a="1"/>
  <c r="AJ331" i="125" s="1"/>
  <c r="AJ328" i="125" a="1"/>
  <c r="AJ328" i="125" s="1"/>
  <c r="AJ333" i="125" a="1"/>
  <c r="AJ333" i="125" s="1"/>
  <c r="AJ330" i="125" a="1"/>
  <c r="AJ330" i="125" s="1"/>
  <c r="AJ327" i="125" a="1"/>
  <c r="AJ327" i="125" s="1"/>
  <c r="AJ326" i="125" a="1"/>
  <c r="AJ326" i="125" s="1"/>
  <c r="AJ323" i="125" a="1"/>
  <c r="AJ323" i="125" s="1"/>
  <c r="AJ320" i="125" a="1"/>
  <c r="AJ320" i="125" s="1"/>
  <c r="AJ317" i="125" a="1"/>
  <c r="AJ317" i="125" s="1"/>
  <c r="AJ314" i="125" a="1"/>
  <c r="AJ314" i="125" s="1"/>
  <c r="AJ311" i="125" a="1"/>
  <c r="AJ311" i="125" s="1"/>
  <c r="AJ308" i="125" a="1"/>
  <c r="AJ308" i="125" s="1"/>
  <c r="AJ305" i="125" a="1"/>
  <c r="AJ305" i="125" s="1"/>
  <c r="AJ332" i="125" a="1"/>
  <c r="AJ332" i="125" s="1"/>
  <c r="AJ302" i="125" a="1"/>
  <c r="AJ302" i="125" s="1"/>
  <c r="AJ293" i="125" a="1"/>
  <c r="AJ293" i="125" s="1"/>
  <c r="AJ289" i="125" a="1"/>
  <c r="AJ289" i="125" s="1"/>
  <c r="AJ295" i="125" a="1"/>
  <c r="AJ295" i="125" s="1"/>
  <c r="AJ287" i="125" a="1"/>
  <c r="AJ287" i="125" s="1"/>
  <c r="AJ267" i="125" a="1"/>
  <c r="AJ267" i="125" s="1"/>
  <c r="AJ264" i="125" a="1"/>
  <c r="AJ264" i="125" s="1"/>
  <c r="AJ261" i="125" a="1"/>
  <c r="AJ261" i="125" s="1"/>
  <c r="AJ258" i="125" a="1"/>
  <c r="AJ258" i="125" s="1"/>
  <c r="AJ255" i="125" a="1"/>
  <c r="AJ255" i="125" s="1"/>
  <c r="AJ297" i="125" a="1"/>
  <c r="AJ297" i="125" s="1"/>
  <c r="AJ285" i="125" a="1"/>
  <c r="AJ285" i="125" s="1"/>
  <c r="AJ282" i="125" a="1"/>
  <c r="AJ282" i="125" s="1"/>
  <c r="AJ279" i="125" a="1"/>
  <c r="AJ279" i="125" s="1"/>
  <c r="AJ276" i="125" a="1"/>
  <c r="AJ276" i="125" s="1"/>
  <c r="AJ273" i="125" a="1"/>
  <c r="AJ273" i="125" s="1"/>
  <c r="AJ325" i="125" a="1"/>
  <c r="AJ325" i="125" s="1"/>
  <c r="AJ322" i="125" a="1"/>
  <c r="AJ322" i="125" s="1"/>
  <c r="AJ319" i="125" a="1"/>
  <c r="AJ319" i="125" s="1"/>
  <c r="AJ316" i="125" a="1"/>
  <c r="AJ316" i="125" s="1"/>
  <c r="AJ313" i="125" a="1"/>
  <c r="AJ313" i="125" s="1"/>
  <c r="AJ310" i="125" a="1"/>
  <c r="AJ310" i="125" s="1"/>
  <c r="AJ307" i="125" a="1"/>
  <c r="AJ307" i="125" s="1"/>
  <c r="AJ304" i="125" a="1"/>
  <c r="AJ304" i="125" s="1"/>
  <c r="AJ270" i="125" a="1"/>
  <c r="AJ270" i="125" s="1"/>
  <c r="AJ329" i="125" a="1"/>
  <c r="AJ329" i="125" s="1"/>
  <c r="AJ299" i="125" a="1"/>
  <c r="AJ299" i="125" s="1"/>
  <c r="AJ301" i="125" a="1"/>
  <c r="AJ301" i="125" s="1"/>
  <c r="AJ292" i="125" a="1"/>
  <c r="AJ292" i="125" s="1"/>
  <c r="AJ290" i="125" a="1"/>
  <c r="AJ290" i="125" s="1"/>
  <c r="AJ269" i="125" a="1"/>
  <c r="AJ269" i="125" s="1"/>
  <c r="AJ294" i="125" a="1"/>
  <c r="AJ294" i="125" s="1"/>
  <c r="AJ288" i="125" a="1"/>
  <c r="AJ288" i="125" s="1"/>
  <c r="AJ283" i="125" a="1"/>
  <c r="AJ283" i="125" s="1"/>
  <c r="AJ280" i="125" a="1"/>
  <c r="AJ280" i="125" s="1"/>
  <c r="AJ277" i="125" a="1"/>
  <c r="AJ277" i="125" s="1"/>
  <c r="AJ274" i="125" a="1"/>
  <c r="AJ274" i="125" s="1"/>
  <c r="AJ271" i="125" a="1"/>
  <c r="AJ271" i="125" s="1"/>
  <c r="AJ324" i="125" a="1"/>
  <c r="AJ324" i="125" s="1"/>
  <c r="AJ321" i="125" a="1"/>
  <c r="AJ321" i="125" s="1"/>
  <c r="AJ318" i="125" a="1"/>
  <c r="AJ318" i="125" s="1"/>
  <c r="AJ315" i="125" a="1"/>
  <c r="AJ315" i="125" s="1"/>
  <c r="AJ312" i="125" a="1"/>
  <c r="AJ312" i="125" s="1"/>
  <c r="AJ309" i="125" a="1"/>
  <c r="AJ309" i="125" s="1"/>
  <c r="AJ306" i="125" a="1"/>
  <c r="AJ306" i="125" s="1"/>
  <c r="AJ303" i="125" a="1"/>
  <c r="AJ303" i="125" s="1"/>
  <c r="AJ296" i="125" a="1"/>
  <c r="AJ296" i="125" s="1"/>
  <c r="AJ286" i="125" a="1"/>
  <c r="AJ286" i="125" s="1"/>
  <c r="AJ298" i="125" a="1"/>
  <c r="AJ298" i="125" s="1"/>
  <c r="AJ240" i="125" a="1"/>
  <c r="AJ240" i="125" s="1"/>
  <c r="AJ228" i="125" a="1"/>
  <c r="AJ228" i="125" s="1"/>
  <c r="AJ224" i="125" a="1"/>
  <c r="AJ224" i="125" s="1"/>
  <c r="AJ221" i="125" a="1"/>
  <c r="AJ221" i="125" s="1"/>
  <c r="AJ218" i="125" a="1"/>
  <c r="AJ218" i="125" s="1"/>
  <c r="AJ215" i="125" a="1"/>
  <c r="AJ215" i="125" s="1"/>
  <c r="AJ212" i="125" a="1"/>
  <c r="AJ212" i="125" s="1"/>
  <c r="AJ209" i="125" a="1"/>
  <c r="AJ209" i="125" s="1"/>
  <c r="AJ206" i="125" a="1"/>
  <c r="AJ206" i="125" s="1"/>
  <c r="AJ203" i="125" a="1"/>
  <c r="AJ203" i="125" s="1"/>
  <c r="AJ200" i="125" a="1"/>
  <c r="AJ200" i="125" s="1"/>
  <c r="AJ197" i="125" a="1"/>
  <c r="AJ197" i="125" s="1"/>
  <c r="AJ194" i="125" a="1"/>
  <c r="AJ194" i="125" s="1"/>
  <c r="AJ291" i="125" a="1"/>
  <c r="AJ291" i="125" s="1"/>
  <c r="AJ272" i="125" a="1"/>
  <c r="AJ272" i="125" s="1"/>
  <c r="AJ256" i="125" a="1"/>
  <c r="AJ256" i="125" s="1"/>
  <c r="AJ254" i="125" a="1"/>
  <c r="AJ254" i="125" s="1"/>
  <c r="AJ245" i="125" a="1"/>
  <c r="AJ245" i="125" s="1"/>
  <c r="AJ236" i="125" a="1"/>
  <c r="AJ236" i="125" s="1"/>
  <c r="AJ227" i="125" a="1"/>
  <c r="AJ227" i="125" s="1"/>
  <c r="AJ252" i="125" a="1"/>
  <c r="AJ252" i="125" s="1"/>
  <c r="AJ249" i="125" a="1"/>
  <c r="AJ249" i="125" s="1"/>
  <c r="AJ229" i="125" a="1"/>
  <c r="AJ229" i="125" s="1"/>
  <c r="AJ266" i="125" a="1"/>
  <c r="AJ266" i="125" s="1"/>
  <c r="AJ263" i="125" a="1"/>
  <c r="AJ263" i="125" s="1"/>
  <c r="AJ241" i="125" a="1"/>
  <c r="AJ241" i="125" s="1"/>
  <c r="AJ230" i="125" a="1"/>
  <c r="AJ230" i="125" s="1"/>
  <c r="AJ260" i="125" a="1"/>
  <c r="AJ260" i="125" s="1"/>
  <c r="AJ246" i="125" a="1"/>
  <c r="AJ246" i="125" s="1"/>
  <c r="AJ237" i="125" a="1"/>
  <c r="AJ237" i="125" s="1"/>
  <c r="AJ231" i="125" a="1"/>
  <c r="AJ231" i="125" s="1"/>
  <c r="AJ226" i="125" a="1"/>
  <c r="AJ226" i="125" s="1"/>
  <c r="AJ223" i="125" a="1"/>
  <c r="AJ223" i="125" s="1"/>
  <c r="AJ220" i="125" a="1"/>
  <c r="AJ220" i="125" s="1"/>
  <c r="AJ217" i="125" a="1"/>
  <c r="AJ217" i="125" s="1"/>
  <c r="AJ284" i="125" a="1"/>
  <c r="AJ284" i="125" s="1"/>
  <c r="AJ242" i="125" a="1"/>
  <c r="AJ242" i="125" s="1"/>
  <c r="AJ250" i="125" a="1"/>
  <c r="AJ250" i="125" s="1"/>
  <c r="AJ232" i="125" a="1"/>
  <c r="AJ232" i="125" s="1"/>
  <c r="AJ281" i="125" a="1"/>
  <c r="AJ281" i="125" s="1"/>
  <c r="AJ268" i="125" a="1"/>
  <c r="AJ268" i="125" s="1"/>
  <c r="AJ265" i="125" a="1"/>
  <c r="AJ265" i="125" s="1"/>
  <c r="AJ262" i="125" a="1"/>
  <c r="AJ262" i="125" s="1"/>
  <c r="AJ253" i="125" a="1"/>
  <c r="AJ253" i="125" s="1"/>
  <c r="AJ247" i="125" a="1"/>
  <c r="AJ247" i="125" s="1"/>
  <c r="AJ238" i="125" a="1"/>
  <c r="AJ238" i="125" s="1"/>
  <c r="AJ233" i="125" a="1"/>
  <c r="AJ233" i="125" s="1"/>
  <c r="AJ257" i="125" a="1"/>
  <c r="AJ257" i="125" s="1"/>
  <c r="AJ243" i="125" a="1"/>
  <c r="AJ243" i="125" s="1"/>
  <c r="AJ234" i="125" a="1"/>
  <c r="AJ234" i="125" s="1"/>
  <c r="AJ300" i="125" a="1"/>
  <c r="AJ300" i="125" s="1"/>
  <c r="AJ278" i="125" a="1"/>
  <c r="AJ278" i="125" s="1"/>
  <c r="AJ259" i="125" a="1"/>
  <c r="AJ259" i="125" s="1"/>
  <c r="AJ239" i="125" a="1"/>
  <c r="AJ239" i="125" s="1"/>
  <c r="AJ214" i="125" a="1"/>
  <c r="AJ214" i="125" s="1"/>
  <c r="AJ205" i="125" a="1"/>
  <c r="AJ205" i="125" s="1"/>
  <c r="AJ182" i="125" a="1"/>
  <c r="AJ182" i="125" s="1"/>
  <c r="AJ179" i="125" a="1"/>
  <c r="AJ179" i="125" s="1"/>
  <c r="AJ176" i="125" a="1"/>
  <c r="AJ176" i="125" s="1"/>
  <c r="AJ173" i="125" a="1"/>
  <c r="AJ173" i="125" s="1"/>
  <c r="AJ170" i="125" a="1"/>
  <c r="AJ170" i="125" s="1"/>
  <c r="AJ167" i="125" a="1"/>
  <c r="AJ167" i="125" s="1"/>
  <c r="AJ164" i="125" a="1"/>
  <c r="AJ164" i="125" s="1"/>
  <c r="AJ161" i="125" a="1"/>
  <c r="AJ161" i="125" s="1"/>
  <c r="AJ158" i="125" a="1"/>
  <c r="AJ158" i="125" s="1"/>
  <c r="AJ155" i="125" a="1"/>
  <c r="AJ155" i="125" s="1"/>
  <c r="AJ152" i="125" a="1"/>
  <c r="AJ152" i="125" s="1"/>
  <c r="AJ149" i="125" a="1"/>
  <c r="AJ149" i="125" s="1"/>
  <c r="AJ207" i="125" a="1"/>
  <c r="AJ207" i="125" s="1"/>
  <c r="AJ195" i="125" a="1"/>
  <c r="AJ195" i="125" s="1"/>
  <c r="AJ192" i="125" a="1"/>
  <c r="AJ192" i="125" s="1"/>
  <c r="AJ185" i="125" a="1"/>
  <c r="AJ185" i="125" s="1"/>
  <c r="AJ225" i="125" a="1"/>
  <c r="AJ225" i="125" s="1"/>
  <c r="AJ222" i="125" a="1"/>
  <c r="AJ222" i="125" s="1"/>
  <c r="AJ219" i="125" a="1"/>
  <c r="AJ219" i="125" s="1"/>
  <c r="AJ216" i="125" a="1"/>
  <c r="AJ216" i="125" s="1"/>
  <c r="AJ186" i="125" a="1"/>
  <c r="AJ186" i="125" s="1"/>
  <c r="AJ275" i="125" a="1"/>
  <c r="AJ275" i="125" s="1"/>
  <c r="AJ187" i="125" a="1"/>
  <c r="AJ187" i="125" s="1"/>
  <c r="AJ211" i="125" a="1"/>
  <c r="AJ211" i="125" s="1"/>
  <c r="AJ202" i="125" a="1"/>
  <c r="AJ202" i="125" s="1"/>
  <c r="AJ193" i="125" a="1"/>
  <c r="AJ193" i="125" s="1"/>
  <c r="AJ184" i="125" a="1"/>
  <c r="AJ184" i="125" s="1"/>
  <c r="AJ181" i="125" a="1"/>
  <c r="AJ181" i="125" s="1"/>
  <c r="AJ178" i="125" a="1"/>
  <c r="AJ178" i="125" s="1"/>
  <c r="AJ175" i="125" a="1"/>
  <c r="AJ175" i="125" s="1"/>
  <c r="AJ172" i="125" a="1"/>
  <c r="AJ172" i="125" s="1"/>
  <c r="AJ169" i="125" a="1"/>
  <c r="AJ169" i="125" s="1"/>
  <c r="AJ166" i="125" a="1"/>
  <c r="AJ166" i="125" s="1"/>
  <c r="AJ244" i="125" a="1"/>
  <c r="AJ244" i="125" s="1"/>
  <c r="AJ213" i="125" a="1"/>
  <c r="AJ213" i="125" s="1"/>
  <c r="AJ204" i="125" a="1"/>
  <c r="AJ204" i="125" s="1"/>
  <c r="AJ198" i="125" a="1"/>
  <c r="AJ198" i="125" s="1"/>
  <c r="AJ188" i="125" a="1"/>
  <c r="AJ188" i="125" s="1"/>
  <c r="AJ251" i="125" a="1"/>
  <c r="AJ251" i="125" s="1"/>
  <c r="AJ196" i="125" a="1"/>
  <c r="AJ196" i="125" s="1"/>
  <c r="AJ189" i="125" a="1"/>
  <c r="AJ189" i="125" s="1"/>
  <c r="AJ235" i="125" a="1"/>
  <c r="AJ235" i="125" s="1"/>
  <c r="AJ208" i="125" a="1"/>
  <c r="AJ208" i="125" s="1"/>
  <c r="AJ190" i="125" a="1"/>
  <c r="AJ190" i="125" s="1"/>
  <c r="AJ183" i="125" a="1"/>
  <c r="AJ183" i="125" s="1"/>
  <c r="AJ180" i="125" a="1"/>
  <c r="AJ180" i="125" s="1"/>
  <c r="AJ177" i="125" a="1"/>
  <c r="AJ177" i="125" s="1"/>
  <c r="AJ210" i="125" a="1"/>
  <c r="AJ210" i="125" s="1"/>
  <c r="AJ201" i="125" a="1"/>
  <c r="AJ201" i="125" s="1"/>
  <c r="AJ248" i="125" a="1"/>
  <c r="AJ248" i="125" s="1"/>
  <c r="AJ199" i="125" a="1"/>
  <c r="AJ199" i="125" s="1"/>
  <c r="AJ171" i="125" a="1"/>
  <c r="AJ171" i="125" s="1"/>
  <c r="AJ163" i="125" a="1"/>
  <c r="AJ163" i="125" s="1"/>
  <c r="AJ160" i="125" a="1"/>
  <c r="AJ160" i="125" s="1"/>
  <c r="AJ132" i="125" a="1"/>
  <c r="AJ132" i="125" s="1"/>
  <c r="AJ133" i="125" a="1"/>
  <c r="AJ133" i="125" s="1"/>
  <c r="AJ131" i="125" a="1"/>
  <c r="AJ131" i="125" s="1"/>
  <c r="AJ130" i="125" a="1"/>
  <c r="AJ130" i="125" s="1"/>
  <c r="AJ127" i="125" a="1"/>
  <c r="AJ127" i="125" s="1"/>
  <c r="AJ124" i="125" a="1"/>
  <c r="AJ124" i="125" s="1"/>
  <c r="AJ121" i="125" a="1"/>
  <c r="AJ121" i="125" s="1"/>
  <c r="AJ118" i="125" a="1"/>
  <c r="AJ118" i="125" s="1"/>
  <c r="AJ115" i="125" a="1"/>
  <c r="AJ115" i="125" s="1"/>
  <c r="AJ112" i="125" a="1"/>
  <c r="AJ112" i="125" s="1"/>
  <c r="AJ109" i="125" a="1"/>
  <c r="AJ109" i="125" s="1"/>
  <c r="AJ106" i="125" a="1"/>
  <c r="AJ106" i="125" s="1"/>
  <c r="AJ103" i="125" a="1"/>
  <c r="AJ103" i="125" s="1"/>
  <c r="AJ100" i="125" a="1"/>
  <c r="AJ100" i="125" s="1"/>
  <c r="AJ97" i="125" a="1"/>
  <c r="AJ97" i="125" s="1"/>
  <c r="AJ94" i="125" a="1"/>
  <c r="AJ94" i="125" s="1"/>
  <c r="AJ91" i="125" a="1"/>
  <c r="AJ91" i="125" s="1"/>
  <c r="AJ88" i="125" a="1"/>
  <c r="AJ88" i="125" s="1"/>
  <c r="AJ85" i="125" a="1"/>
  <c r="AJ85" i="125" s="1"/>
  <c r="AJ82" i="125" a="1"/>
  <c r="AJ82" i="125" s="1"/>
  <c r="AJ79" i="125" a="1"/>
  <c r="AJ79" i="125" s="1"/>
  <c r="AJ76" i="125" a="1"/>
  <c r="AJ76" i="125" s="1"/>
  <c r="AJ146" i="125" a="1"/>
  <c r="AJ146" i="125" s="1"/>
  <c r="AJ142" i="125" a="1"/>
  <c r="AJ142" i="125" s="1"/>
  <c r="AJ150" i="125" a="1"/>
  <c r="AJ150" i="125" s="1"/>
  <c r="AJ147" i="125" a="1"/>
  <c r="AJ147" i="125" s="1"/>
  <c r="AJ135" i="125" a="1"/>
  <c r="AJ135" i="125" s="1"/>
  <c r="AJ134" i="125" a="1"/>
  <c r="AJ134" i="125" s="1"/>
  <c r="AJ174" i="125" a="1"/>
  <c r="AJ174" i="125" s="1"/>
  <c r="AJ165" i="125" a="1"/>
  <c r="AJ165" i="125" s="1"/>
  <c r="AJ162" i="125" a="1"/>
  <c r="AJ162" i="125" s="1"/>
  <c r="AJ157" i="125" a="1"/>
  <c r="AJ157" i="125" s="1"/>
  <c r="AJ25" i="125" a="1"/>
  <c r="AJ25" i="125" s="1"/>
  <c r="AJ159" i="125" a="1"/>
  <c r="AJ159" i="125" s="1"/>
  <c r="AJ153" i="125" a="1"/>
  <c r="AJ153" i="125" s="1"/>
  <c r="AJ136" i="125" a="1"/>
  <c r="AJ136" i="125" s="1"/>
  <c r="AJ129" i="125" a="1"/>
  <c r="AJ129" i="125" s="1"/>
  <c r="AJ126" i="125" a="1"/>
  <c r="AJ126" i="125" s="1"/>
  <c r="AJ123" i="125" a="1"/>
  <c r="AJ123" i="125" s="1"/>
  <c r="AJ120" i="125" a="1"/>
  <c r="AJ120" i="125" s="1"/>
  <c r="AJ117" i="125" a="1"/>
  <c r="AJ117" i="125" s="1"/>
  <c r="AJ114" i="125" a="1"/>
  <c r="AJ114" i="125" s="1"/>
  <c r="AJ111" i="125" a="1"/>
  <c r="AJ111" i="125" s="1"/>
  <c r="AJ108" i="125" a="1"/>
  <c r="AJ108" i="125" s="1"/>
  <c r="AJ105" i="125" a="1"/>
  <c r="AJ105" i="125" s="1"/>
  <c r="AJ102" i="125" a="1"/>
  <c r="AJ102" i="125" s="1"/>
  <c r="AJ99" i="125" a="1"/>
  <c r="AJ99" i="125" s="1"/>
  <c r="AJ96" i="125" a="1"/>
  <c r="AJ96" i="125" s="1"/>
  <c r="AJ93" i="125" a="1"/>
  <c r="AJ93" i="125" s="1"/>
  <c r="AJ90" i="125" a="1"/>
  <c r="AJ90" i="125" s="1"/>
  <c r="AJ87" i="125" a="1"/>
  <c r="AJ87" i="125" s="1"/>
  <c r="AJ143" i="125" a="1"/>
  <c r="AJ143" i="125" s="1"/>
  <c r="AJ151" i="125" a="1"/>
  <c r="AJ151" i="125" s="1"/>
  <c r="AJ148" i="125" a="1"/>
  <c r="AJ148" i="125" s="1"/>
  <c r="AJ144" i="125" a="1"/>
  <c r="AJ144" i="125" s="1"/>
  <c r="AJ138" i="125" a="1"/>
  <c r="AJ138" i="125" s="1"/>
  <c r="AJ137" i="125" a="1"/>
  <c r="AJ137" i="125" s="1"/>
  <c r="AJ191" i="125" a="1"/>
  <c r="AJ191" i="125" s="1"/>
  <c r="AJ168" i="125" a="1"/>
  <c r="AJ168" i="125" s="1"/>
  <c r="AJ156" i="125" a="1"/>
  <c r="AJ156" i="125" s="1"/>
  <c r="AJ139" i="125" a="1"/>
  <c r="AJ139" i="125" s="1"/>
  <c r="AJ128" i="125" a="1"/>
  <c r="AJ128" i="125" s="1"/>
  <c r="AJ125" i="125" a="1"/>
  <c r="AJ125" i="125" s="1"/>
  <c r="AJ122" i="125" a="1"/>
  <c r="AJ122" i="125" s="1"/>
  <c r="AJ119" i="125" a="1"/>
  <c r="AJ119" i="125" s="1"/>
  <c r="AJ116" i="125" a="1"/>
  <c r="AJ116" i="125" s="1"/>
  <c r="AJ113" i="125" a="1"/>
  <c r="AJ113" i="125" s="1"/>
  <c r="AJ110" i="125" a="1"/>
  <c r="AJ110" i="125" s="1"/>
  <c r="AJ107" i="125" a="1"/>
  <c r="AJ107" i="125" s="1"/>
  <c r="AJ104" i="125" a="1"/>
  <c r="AJ104" i="125" s="1"/>
  <c r="AJ101" i="125" a="1"/>
  <c r="AJ101" i="125" s="1"/>
  <c r="AJ98" i="125" a="1"/>
  <c r="AJ98" i="125" s="1"/>
  <c r="AJ95" i="125" a="1"/>
  <c r="AJ95" i="125" s="1"/>
  <c r="AJ145" i="125" a="1"/>
  <c r="AJ145" i="125" s="1"/>
  <c r="AJ2" i="125" a="1"/>
  <c r="AJ2" i="125" s="1"/>
  <c r="AE2" i="125" s="1"/>
  <c r="AM3" i="125" a="1"/>
  <c r="AM3" i="125" s="1"/>
  <c r="AJ4" i="125" a="1"/>
  <c r="AJ4" i="125" s="1"/>
  <c r="AK6" i="125" a="1"/>
  <c r="AK6" i="125" s="1"/>
  <c r="AL8" i="125" a="1"/>
  <c r="AL8" i="125" s="1"/>
  <c r="AM10" i="125" a="1"/>
  <c r="AM10" i="125" s="1"/>
  <c r="AI14" i="125" a="1"/>
  <c r="AI14" i="125" s="1"/>
  <c r="AJ16" i="125" a="1"/>
  <c r="AJ16" i="125" s="1"/>
  <c r="AJ18" i="125" a="1"/>
  <c r="AJ18" i="125" s="1"/>
  <c r="AM19" i="125" a="1"/>
  <c r="AM19" i="125" s="1"/>
  <c r="AJ20" i="125" a="1"/>
  <c r="AJ20" i="125" s="1"/>
  <c r="AM21" i="125" a="1"/>
  <c r="AM21" i="125" s="1"/>
  <c r="AK22" i="125" a="1"/>
  <c r="AK22" i="125" s="1"/>
  <c r="AI23" i="125" a="1"/>
  <c r="AI23" i="125" s="1"/>
  <c r="AM24" i="125" a="1"/>
  <c r="AM24" i="125" s="1"/>
  <c r="AL28" i="125" a="1"/>
  <c r="AL28" i="125" s="1"/>
  <c r="AL31" i="125" a="1"/>
  <c r="AL31" i="125" s="1"/>
  <c r="AL34" i="125" a="1"/>
  <c r="AL34" i="125" s="1"/>
  <c r="AL37" i="125" a="1"/>
  <c r="AL37" i="125" s="1"/>
  <c r="AL40" i="125" a="1"/>
  <c r="AL40" i="125" s="1"/>
  <c r="AL43" i="125" a="1"/>
  <c r="AL43" i="125" s="1"/>
  <c r="AL46" i="125" a="1"/>
  <c r="AL46" i="125" s="1"/>
  <c r="AL49" i="125" a="1"/>
  <c r="AL49" i="125" s="1"/>
  <c r="AL52" i="125" a="1"/>
  <c r="AL52" i="125" s="1"/>
  <c r="AL55" i="125" a="1"/>
  <c r="AL55" i="125" s="1"/>
  <c r="AL58" i="125" a="1"/>
  <c r="AL58" i="125" s="1"/>
  <c r="AI60" i="125" a="1"/>
  <c r="AI60" i="125" s="1"/>
  <c r="AL65" i="125" a="1"/>
  <c r="AL65" i="125" s="1"/>
  <c r="AI69" i="125" a="1"/>
  <c r="AI69" i="125" s="1"/>
  <c r="AJ73" i="125" a="1"/>
  <c r="AJ73" i="125" s="1"/>
  <c r="AM75" i="125" a="1"/>
  <c r="AM75" i="125" s="1"/>
  <c r="AM78" i="125" a="1"/>
  <c r="AM78" i="125" s="1"/>
  <c r="AM81" i="125" a="1"/>
  <c r="AM81" i="125" s="1"/>
  <c r="AM84" i="125" a="1"/>
  <c r="AM84" i="125" s="1"/>
  <c r="AL88" i="125" a="1"/>
  <c r="AL88" i="125" s="1"/>
  <c r="AJ141" i="125" a="1"/>
  <c r="AJ141" i="125" s="1"/>
  <c r="AK331" i="125" a="1"/>
  <c r="AK331" i="125" s="1"/>
  <c r="AK328" i="125" a="1"/>
  <c r="AK328" i="125" s="1"/>
  <c r="AK325" i="125" a="1"/>
  <c r="AK325" i="125" s="1"/>
  <c r="AK322" i="125" a="1"/>
  <c r="AK322" i="125" s="1"/>
  <c r="AK319" i="125" a="1"/>
  <c r="AK319" i="125" s="1"/>
  <c r="AK316" i="125" a="1"/>
  <c r="AK316" i="125" s="1"/>
  <c r="AK313" i="125" a="1"/>
  <c r="AK313" i="125" s="1"/>
  <c r="AK310" i="125" a="1"/>
  <c r="AK310" i="125" s="1"/>
  <c r="AK307" i="125" a="1"/>
  <c r="AK307" i="125" s="1"/>
  <c r="AK304" i="125" a="1"/>
  <c r="AK304" i="125" s="1"/>
  <c r="AK301" i="125" a="1"/>
  <c r="AK301" i="125" s="1"/>
  <c r="AK298" i="125" a="1"/>
  <c r="AK298" i="125" s="1"/>
  <c r="AK295" i="125" a="1"/>
  <c r="AK295" i="125" s="1"/>
  <c r="AK292" i="125" a="1"/>
  <c r="AK292" i="125" s="1"/>
  <c r="AK333" i="125" a="1"/>
  <c r="AK333" i="125" s="1"/>
  <c r="AK330" i="125" a="1"/>
  <c r="AK330" i="125" s="1"/>
  <c r="AK327" i="125" a="1"/>
  <c r="AK327" i="125" s="1"/>
  <c r="AK324" i="125" a="1"/>
  <c r="AK324" i="125" s="1"/>
  <c r="AK321" i="125" a="1"/>
  <c r="AK321" i="125" s="1"/>
  <c r="AK318" i="125" a="1"/>
  <c r="AK318" i="125" s="1"/>
  <c r="AK315" i="125" a="1"/>
  <c r="AK315" i="125" s="1"/>
  <c r="AK312" i="125" a="1"/>
  <c r="AK312" i="125" s="1"/>
  <c r="AK309" i="125" a="1"/>
  <c r="AK309" i="125" s="1"/>
  <c r="AK306" i="125" a="1"/>
  <c r="AK306" i="125" s="1"/>
  <c r="AK303" i="125" a="1"/>
  <c r="AK303" i="125" s="1"/>
  <c r="AK300" i="125" a="1"/>
  <c r="AK300" i="125" s="1"/>
  <c r="AK297" i="125" a="1"/>
  <c r="AK297" i="125" s="1"/>
  <c r="AK294" i="125" a="1"/>
  <c r="AK294" i="125" s="1"/>
  <c r="AK291" i="125" a="1"/>
  <c r="AK291" i="125" s="1"/>
  <c r="AK288" i="125" a="1"/>
  <c r="AK288" i="125" s="1"/>
  <c r="AK285" i="125" a="1"/>
  <c r="AK285" i="125" s="1"/>
  <c r="AK332" i="125" a="1"/>
  <c r="AK332" i="125" s="1"/>
  <c r="AK329" i="125" a="1"/>
  <c r="AK329" i="125" s="1"/>
  <c r="AK326" i="125" a="1"/>
  <c r="AK326" i="125" s="1"/>
  <c r="AK323" i="125" a="1"/>
  <c r="AK323" i="125" s="1"/>
  <c r="AK320" i="125" a="1"/>
  <c r="AK320" i="125" s="1"/>
  <c r="AK317" i="125" a="1"/>
  <c r="AK317" i="125" s="1"/>
  <c r="AK314" i="125" a="1"/>
  <c r="AK314" i="125" s="1"/>
  <c r="AK311" i="125" a="1"/>
  <c r="AK311" i="125" s="1"/>
  <c r="AK308" i="125" a="1"/>
  <c r="AK308" i="125" s="1"/>
  <c r="AK305" i="125" a="1"/>
  <c r="AK305" i="125" s="1"/>
  <c r="AK302" i="125" a="1"/>
  <c r="AK302" i="125" s="1"/>
  <c r="AK293" i="125" a="1"/>
  <c r="AK293" i="125" s="1"/>
  <c r="AK289" i="125" a="1"/>
  <c r="AK289" i="125" s="1"/>
  <c r="AK267" i="125" a="1"/>
  <c r="AK267" i="125" s="1"/>
  <c r="AK264" i="125" a="1"/>
  <c r="AK264" i="125" s="1"/>
  <c r="AK261" i="125" a="1"/>
  <c r="AK261" i="125" s="1"/>
  <c r="AK258" i="125" a="1"/>
  <c r="AK258" i="125" s="1"/>
  <c r="AK255" i="125" a="1"/>
  <c r="AK255" i="125" s="1"/>
  <c r="AK252" i="125" a="1"/>
  <c r="AK252" i="125" s="1"/>
  <c r="AK249" i="125" a="1"/>
  <c r="AK249" i="125" s="1"/>
  <c r="AK246" i="125" a="1"/>
  <c r="AK246" i="125" s="1"/>
  <c r="AK243" i="125" a="1"/>
  <c r="AK243" i="125" s="1"/>
  <c r="AK240" i="125" a="1"/>
  <c r="AK240" i="125" s="1"/>
  <c r="AK237" i="125" a="1"/>
  <c r="AK237" i="125" s="1"/>
  <c r="AK234" i="125" a="1"/>
  <c r="AK234" i="125" s="1"/>
  <c r="AK231" i="125" a="1"/>
  <c r="AK231" i="125" s="1"/>
  <c r="AK228" i="125" a="1"/>
  <c r="AK228" i="125" s="1"/>
  <c r="AK287" i="125" a="1"/>
  <c r="AK287" i="125" s="1"/>
  <c r="AK282" i="125" a="1"/>
  <c r="AK282" i="125" s="1"/>
  <c r="AK279" i="125" a="1"/>
  <c r="AK279" i="125" s="1"/>
  <c r="AK276" i="125" a="1"/>
  <c r="AK276" i="125" s="1"/>
  <c r="AK273" i="125" a="1"/>
  <c r="AK273" i="125" s="1"/>
  <c r="AK270" i="125" a="1"/>
  <c r="AK270" i="125" s="1"/>
  <c r="AK299" i="125" a="1"/>
  <c r="AK299" i="125" s="1"/>
  <c r="AK269" i="125" a="1"/>
  <c r="AK269" i="125" s="1"/>
  <c r="AK266" i="125" a="1"/>
  <c r="AK266" i="125" s="1"/>
  <c r="AK263" i="125" a="1"/>
  <c r="AK263" i="125" s="1"/>
  <c r="AK260" i="125" a="1"/>
  <c r="AK260" i="125" s="1"/>
  <c r="AK257" i="125" a="1"/>
  <c r="AK257" i="125" s="1"/>
  <c r="AK254" i="125" a="1"/>
  <c r="AK254" i="125" s="1"/>
  <c r="AK251" i="125" a="1"/>
  <c r="AK251" i="125" s="1"/>
  <c r="AK248" i="125" a="1"/>
  <c r="AK248" i="125" s="1"/>
  <c r="AK245" i="125" a="1"/>
  <c r="AK245" i="125" s="1"/>
  <c r="AK242" i="125" a="1"/>
  <c r="AK242" i="125" s="1"/>
  <c r="AK239" i="125" a="1"/>
  <c r="AK239" i="125" s="1"/>
  <c r="AK236" i="125" a="1"/>
  <c r="AK236" i="125" s="1"/>
  <c r="AK233" i="125" a="1"/>
  <c r="AK233" i="125" s="1"/>
  <c r="AK230" i="125" a="1"/>
  <c r="AK230" i="125" s="1"/>
  <c r="AK290" i="125" a="1"/>
  <c r="AK290" i="125" s="1"/>
  <c r="AK283" i="125" a="1"/>
  <c r="AK283" i="125" s="1"/>
  <c r="AK280" i="125" a="1"/>
  <c r="AK280" i="125" s="1"/>
  <c r="AK277" i="125" a="1"/>
  <c r="AK277" i="125" s="1"/>
  <c r="AK274" i="125" a="1"/>
  <c r="AK274" i="125" s="1"/>
  <c r="AK271" i="125" a="1"/>
  <c r="AK271" i="125" s="1"/>
  <c r="AK296" i="125" a="1"/>
  <c r="AK296" i="125" s="1"/>
  <c r="AK286" i="125" a="1"/>
  <c r="AK286" i="125" s="1"/>
  <c r="AK268" i="125" a="1"/>
  <c r="AK268" i="125" s="1"/>
  <c r="AK265" i="125" a="1"/>
  <c r="AK265" i="125" s="1"/>
  <c r="AK262" i="125" a="1"/>
  <c r="AK262" i="125" s="1"/>
  <c r="AK259" i="125" a="1"/>
  <c r="AK259" i="125" s="1"/>
  <c r="AK256" i="125" a="1"/>
  <c r="AK256" i="125" s="1"/>
  <c r="AK253" i="125" a="1"/>
  <c r="AK253" i="125" s="1"/>
  <c r="AK284" i="125" a="1"/>
  <c r="AK284" i="125" s="1"/>
  <c r="AK281" i="125" a="1"/>
  <c r="AK281" i="125" s="1"/>
  <c r="AK278" i="125" a="1"/>
  <c r="AK278" i="125" s="1"/>
  <c r="AK275" i="125" a="1"/>
  <c r="AK275" i="125" s="1"/>
  <c r="AK272" i="125" a="1"/>
  <c r="AK272" i="125" s="1"/>
  <c r="AK229" i="125" a="1"/>
  <c r="AK229" i="125" s="1"/>
  <c r="AK241" i="125" a="1"/>
  <c r="AK241" i="125" s="1"/>
  <c r="AK226" i="125" a="1"/>
  <c r="AK226" i="125" s="1"/>
  <c r="AK223" i="125" a="1"/>
  <c r="AK223" i="125" s="1"/>
  <c r="AK220" i="125" a="1"/>
  <c r="AK220" i="125" s="1"/>
  <c r="AK217" i="125" a="1"/>
  <c r="AK217" i="125" s="1"/>
  <c r="AK214" i="125" a="1"/>
  <c r="AK214" i="125" s="1"/>
  <c r="AK211" i="125" a="1"/>
  <c r="AK211" i="125" s="1"/>
  <c r="AK208" i="125" a="1"/>
  <c r="AK208" i="125" s="1"/>
  <c r="AK205" i="125" a="1"/>
  <c r="AK205" i="125" s="1"/>
  <c r="AK202" i="125" a="1"/>
  <c r="AK202" i="125" s="1"/>
  <c r="AK199" i="125" a="1"/>
  <c r="AK199" i="125" s="1"/>
  <c r="AK196" i="125" a="1"/>
  <c r="AK196" i="125" s="1"/>
  <c r="AK232" i="125" a="1"/>
  <c r="AK232" i="125" s="1"/>
  <c r="AK250" i="125" a="1"/>
  <c r="AK250" i="125" s="1"/>
  <c r="AK247" i="125" a="1"/>
  <c r="AK247" i="125" s="1"/>
  <c r="AK238" i="125" a="1"/>
  <c r="AK238" i="125" s="1"/>
  <c r="AK225" i="125" a="1"/>
  <c r="AK225" i="125" s="1"/>
  <c r="AK222" i="125" a="1"/>
  <c r="AK222" i="125" s="1"/>
  <c r="AK219" i="125" a="1"/>
  <c r="AK219" i="125" s="1"/>
  <c r="AK216" i="125" a="1"/>
  <c r="AK216" i="125" s="1"/>
  <c r="AK213" i="125" a="1"/>
  <c r="AK213" i="125" s="1"/>
  <c r="AK210" i="125" a="1"/>
  <c r="AK210" i="125" s="1"/>
  <c r="AK207" i="125" a="1"/>
  <c r="AK207" i="125" s="1"/>
  <c r="AK204" i="125" a="1"/>
  <c r="AK204" i="125" s="1"/>
  <c r="AK201" i="125" a="1"/>
  <c r="AK201" i="125" s="1"/>
  <c r="AK244" i="125" a="1"/>
  <c r="AK244" i="125" s="1"/>
  <c r="AK235" i="125" a="1"/>
  <c r="AK235" i="125" s="1"/>
  <c r="AK195" i="125" a="1"/>
  <c r="AK195" i="125" s="1"/>
  <c r="AK192" i="125" a="1"/>
  <c r="AK192" i="125" s="1"/>
  <c r="AK186" i="125" a="1"/>
  <c r="AK186" i="125" s="1"/>
  <c r="AK209" i="125" a="1"/>
  <c r="AK209" i="125" s="1"/>
  <c r="AK187" i="125" a="1"/>
  <c r="AK187" i="125" s="1"/>
  <c r="AK184" i="125" a="1"/>
  <c r="AK184" i="125" s="1"/>
  <c r="AK181" i="125" a="1"/>
  <c r="AK181" i="125" s="1"/>
  <c r="AK178" i="125" a="1"/>
  <c r="AK178" i="125" s="1"/>
  <c r="AK175" i="125" a="1"/>
  <c r="AK175" i="125" s="1"/>
  <c r="AK172" i="125" a="1"/>
  <c r="AK172" i="125" s="1"/>
  <c r="AK169" i="125" a="1"/>
  <c r="AK169" i="125" s="1"/>
  <c r="AK166" i="125" a="1"/>
  <c r="AK166" i="125" s="1"/>
  <c r="AK163" i="125" a="1"/>
  <c r="AK163" i="125" s="1"/>
  <c r="AK160" i="125" a="1"/>
  <c r="AK160" i="125" s="1"/>
  <c r="AK157" i="125" a="1"/>
  <c r="AK157" i="125" s="1"/>
  <c r="AK154" i="125" a="1"/>
  <c r="AK154" i="125" s="1"/>
  <c r="AK151" i="125" a="1"/>
  <c r="AK151" i="125" s="1"/>
  <c r="AK148" i="125" a="1"/>
  <c r="AK148" i="125" s="1"/>
  <c r="AK145" i="125" a="1"/>
  <c r="AK145" i="125" s="1"/>
  <c r="AK142" i="125" a="1"/>
  <c r="AK142" i="125" s="1"/>
  <c r="AK200" i="125" a="1"/>
  <c r="AK200" i="125" s="1"/>
  <c r="AK193" i="125" a="1"/>
  <c r="AK193" i="125" s="1"/>
  <c r="AK188" i="125" a="1"/>
  <c r="AK188" i="125" s="1"/>
  <c r="AK198" i="125" a="1"/>
  <c r="AK198" i="125" s="1"/>
  <c r="AK189" i="125" a="1"/>
  <c r="AK189" i="125" s="1"/>
  <c r="AK224" i="125" a="1"/>
  <c r="AK224" i="125" s="1"/>
  <c r="AK221" i="125" a="1"/>
  <c r="AK221" i="125" s="1"/>
  <c r="AK218" i="125" a="1"/>
  <c r="AK218" i="125" s="1"/>
  <c r="AK215" i="125" a="1"/>
  <c r="AK215" i="125" s="1"/>
  <c r="AK206" i="125" a="1"/>
  <c r="AK206" i="125" s="1"/>
  <c r="AK183" i="125" a="1"/>
  <c r="AK183" i="125" s="1"/>
  <c r="AK180" i="125" a="1"/>
  <c r="AK180" i="125" s="1"/>
  <c r="AK177" i="125" a="1"/>
  <c r="AK177" i="125" s="1"/>
  <c r="AK174" i="125" a="1"/>
  <c r="AK174" i="125" s="1"/>
  <c r="AK171" i="125" a="1"/>
  <c r="AK171" i="125" s="1"/>
  <c r="AK168" i="125" a="1"/>
  <c r="AK168" i="125" s="1"/>
  <c r="AK165" i="125" a="1"/>
  <c r="AK165" i="125" s="1"/>
  <c r="AK162" i="125" a="1"/>
  <c r="AK162" i="125" s="1"/>
  <c r="AK159" i="125" a="1"/>
  <c r="AK159" i="125" s="1"/>
  <c r="AK156" i="125" a="1"/>
  <c r="AK156" i="125" s="1"/>
  <c r="AK153" i="125" a="1"/>
  <c r="AK153" i="125" s="1"/>
  <c r="AK150" i="125" a="1"/>
  <c r="AK150" i="125" s="1"/>
  <c r="AK147" i="125" a="1"/>
  <c r="AK147" i="125" s="1"/>
  <c r="AK144" i="125" a="1"/>
  <c r="AK144" i="125" s="1"/>
  <c r="AK141" i="125" a="1"/>
  <c r="AK141" i="125" s="1"/>
  <c r="AK138" i="125" a="1"/>
  <c r="AK138" i="125" s="1"/>
  <c r="AK135" i="125" a="1"/>
  <c r="AK135" i="125" s="1"/>
  <c r="AK194" i="125" a="1"/>
  <c r="AK194" i="125" s="1"/>
  <c r="AK190" i="125" a="1"/>
  <c r="AK190" i="125" s="1"/>
  <c r="AK227" i="125" a="1"/>
  <c r="AK227" i="125" s="1"/>
  <c r="AK191" i="125" a="1"/>
  <c r="AK191" i="125" s="1"/>
  <c r="AK212" i="125" a="1"/>
  <c r="AK212" i="125" s="1"/>
  <c r="AK203" i="125" a="1"/>
  <c r="AK203" i="125" s="1"/>
  <c r="AK182" i="125" a="1"/>
  <c r="AK182" i="125" s="1"/>
  <c r="AK179" i="125" a="1"/>
  <c r="AK179" i="125" s="1"/>
  <c r="AK176" i="125" a="1"/>
  <c r="AK176" i="125" s="1"/>
  <c r="AK173" i="125" a="1"/>
  <c r="AK173" i="125" s="1"/>
  <c r="AK170" i="125" a="1"/>
  <c r="AK170" i="125" s="1"/>
  <c r="AK167" i="125" a="1"/>
  <c r="AK167" i="125" s="1"/>
  <c r="AK164" i="125" a="1"/>
  <c r="AK164" i="125" s="1"/>
  <c r="AK161" i="125" a="1"/>
  <c r="AK161" i="125" s="1"/>
  <c r="AK152" i="125" a="1"/>
  <c r="AK152" i="125" s="1"/>
  <c r="AK146" i="125" a="1"/>
  <c r="AK146" i="125" s="1"/>
  <c r="AK133" i="125" a="1"/>
  <c r="AK133" i="125" s="1"/>
  <c r="AK185" i="125" a="1"/>
  <c r="AK185" i="125" s="1"/>
  <c r="AK134" i="125" a="1"/>
  <c r="AK134" i="125" s="1"/>
  <c r="AK25" i="125" a="1"/>
  <c r="AK25" i="125" s="1"/>
  <c r="AK129" i="125" a="1"/>
  <c r="AK129" i="125" s="1"/>
  <c r="AK126" i="125" a="1"/>
  <c r="AK126" i="125" s="1"/>
  <c r="AK123" i="125" a="1"/>
  <c r="AK123" i="125" s="1"/>
  <c r="AK120" i="125" a="1"/>
  <c r="AK120" i="125" s="1"/>
  <c r="AK117" i="125" a="1"/>
  <c r="AK117" i="125" s="1"/>
  <c r="AK114" i="125" a="1"/>
  <c r="AK114" i="125" s="1"/>
  <c r="AK111" i="125" a="1"/>
  <c r="AK111" i="125" s="1"/>
  <c r="AK108" i="125" a="1"/>
  <c r="AK108" i="125" s="1"/>
  <c r="AK105" i="125" a="1"/>
  <c r="AK105" i="125" s="1"/>
  <c r="AK102" i="125" a="1"/>
  <c r="AK102" i="125" s="1"/>
  <c r="AK99" i="125" a="1"/>
  <c r="AK99" i="125" s="1"/>
  <c r="AK96" i="125" a="1"/>
  <c r="AK96" i="125" s="1"/>
  <c r="AK93" i="125" a="1"/>
  <c r="AK93" i="125" s="1"/>
  <c r="AK90" i="125" a="1"/>
  <c r="AK90" i="125" s="1"/>
  <c r="AK87" i="125" a="1"/>
  <c r="AK87" i="125" s="1"/>
  <c r="AK84" i="125" a="1"/>
  <c r="AK84" i="125" s="1"/>
  <c r="AK81" i="125" a="1"/>
  <c r="AK81" i="125" s="1"/>
  <c r="AK78" i="125" a="1"/>
  <c r="AK78" i="125" s="1"/>
  <c r="AK75" i="125" a="1"/>
  <c r="AK75" i="125" s="1"/>
  <c r="AK72" i="125" a="1"/>
  <c r="AK72" i="125" s="1"/>
  <c r="AK69" i="125" a="1"/>
  <c r="AK69" i="125" s="1"/>
  <c r="AK66" i="125" a="1"/>
  <c r="AK66" i="125" s="1"/>
  <c r="AK63" i="125" a="1"/>
  <c r="AK63" i="125" s="1"/>
  <c r="AK60" i="125" a="1"/>
  <c r="AK60" i="125" s="1"/>
  <c r="AK197" i="125" a="1"/>
  <c r="AK197" i="125" s="1"/>
  <c r="AK155" i="125" a="1"/>
  <c r="AK155" i="125" s="1"/>
  <c r="AK143" i="125" a="1"/>
  <c r="AK143" i="125" s="1"/>
  <c r="AK136" i="125" a="1"/>
  <c r="AK136" i="125" s="1"/>
  <c r="AK137" i="125" a="1"/>
  <c r="AK137" i="125" s="1"/>
  <c r="AK128" i="125" a="1"/>
  <c r="AK128" i="125" s="1"/>
  <c r="AK125" i="125" a="1"/>
  <c r="AK125" i="125" s="1"/>
  <c r="AK122" i="125" a="1"/>
  <c r="AK122" i="125" s="1"/>
  <c r="AK119" i="125" a="1"/>
  <c r="AK119" i="125" s="1"/>
  <c r="AK116" i="125" a="1"/>
  <c r="AK116" i="125" s="1"/>
  <c r="AK113" i="125" a="1"/>
  <c r="AK113" i="125" s="1"/>
  <c r="AK110" i="125" a="1"/>
  <c r="AK110" i="125" s="1"/>
  <c r="AK107" i="125" a="1"/>
  <c r="AK107" i="125" s="1"/>
  <c r="AK104" i="125" a="1"/>
  <c r="AK104" i="125" s="1"/>
  <c r="AK101" i="125" a="1"/>
  <c r="AK101" i="125" s="1"/>
  <c r="AK98" i="125" a="1"/>
  <c r="AK98" i="125" s="1"/>
  <c r="AK95" i="125" a="1"/>
  <c r="AK95" i="125" s="1"/>
  <c r="AK92" i="125" a="1"/>
  <c r="AK92" i="125" s="1"/>
  <c r="AK89" i="125" a="1"/>
  <c r="AK89" i="125" s="1"/>
  <c r="AK86" i="125" a="1"/>
  <c r="AK86" i="125" s="1"/>
  <c r="AK83" i="125" a="1"/>
  <c r="AK83" i="125" s="1"/>
  <c r="AK80" i="125" a="1"/>
  <c r="AK80" i="125" s="1"/>
  <c r="AK77" i="125" a="1"/>
  <c r="AK77" i="125" s="1"/>
  <c r="AK74" i="125" a="1"/>
  <c r="AK74" i="125" s="1"/>
  <c r="AK71" i="125" a="1"/>
  <c r="AK71" i="125" s="1"/>
  <c r="AK139" i="125" a="1"/>
  <c r="AK139" i="125" s="1"/>
  <c r="AK140" i="125" a="1"/>
  <c r="AK140" i="125" s="1"/>
  <c r="AK158" i="125" a="1"/>
  <c r="AK158" i="125" s="1"/>
  <c r="AK132" i="125" a="1"/>
  <c r="AK132" i="125" s="1"/>
  <c r="AK5" i="125" a="1"/>
  <c r="AK5" i="125" s="1"/>
  <c r="AL7" i="125" a="1"/>
  <c r="AL7" i="125" s="1"/>
  <c r="AM9" i="125" a="1"/>
  <c r="AM9" i="125" s="1"/>
  <c r="AI13" i="125" a="1"/>
  <c r="AI13" i="125" s="1"/>
  <c r="AJ15" i="125" a="1"/>
  <c r="AJ15" i="125" s="1"/>
  <c r="AK17" i="125" a="1"/>
  <c r="AK17" i="125" s="1"/>
  <c r="AI27" i="125" a="1"/>
  <c r="AI27" i="125" s="1"/>
  <c r="AM28" i="125" a="1"/>
  <c r="AM28" i="125" s="1"/>
  <c r="AI30" i="125" a="1"/>
  <c r="AI30" i="125" s="1"/>
  <c r="AM31" i="125" a="1"/>
  <c r="AM31" i="125" s="1"/>
  <c r="AI33" i="125" a="1"/>
  <c r="AI33" i="125" s="1"/>
  <c r="AM34" i="125" a="1"/>
  <c r="AM34" i="125" s="1"/>
  <c r="AI36" i="125" a="1"/>
  <c r="AI36" i="125" s="1"/>
  <c r="AM37" i="125" a="1"/>
  <c r="AM37" i="125" s="1"/>
  <c r="AI39" i="125" a="1"/>
  <c r="AI39" i="125" s="1"/>
  <c r="AM40" i="125" a="1"/>
  <c r="AM40" i="125" s="1"/>
  <c r="AI42" i="125" a="1"/>
  <c r="AI42" i="125" s="1"/>
  <c r="AM43" i="125" a="1"/>
  <c r="AM43" i="125" s="1"/>
  <c r="AI45" i="125" a="1"/>
  <c r="AI45" i="125" s="1"/>
  <c r="AM46" i="125" a="1"/>
  <c r="AM46" i="125" s="1"/>
  <c r="AI48" i="125" a="1"/>
  <c r="AI48" i="125" s="1"/>
  <c r="AM49" i="125" a="1"/>
  <c r="AM49" i="125" s="1"/>
  <c r="AI51" i="125" a="1"/>
  <c r="AI51" i="125" s="1"/>
  <c r="AM52" i="125" a="1"/>
  <c r="AM52" i="125" s="1"/>
  <c r="AI54" i="125" a="1"/>
  <c r="AI54" i="125" s="1"/>
  <c r="AM55" i="125" a="1"/>
  <c r="AM55" i="125" s="1"/>
  <c r="AI57" i="125" a="1"/>
  <c r="AI57" i="125" s="1"/>
  <c r="AM58" i="125" a="1"/>
  <c r="AM58" i="125" s="1"/>
  <c r="AJ60" i="125" a="1"/>
  <c r="AJ60" i="125" s="1"/>
  <c r="AI62" i="125" a="1"/>
  <c r="AI62" i="125" s="1"/>
  <c r="AJ69" i="125" a="1"/>
  <c r="AJ69" i="125" s="1"/>
  <c r="AI71" i="125" a="1"/>
  <c r="AI71" i="125" s="1"/>
  <c r="AK73" i="125" a="1"/>
  <c r="AK73" i="125" s="1"/>
  <c r="AI89" i="125" a="1"/>
  <c r="AI89" i="125" s="1"/>
  <c r="AM93" i="125" a="1"/>
  <c r="AM93" i="125" s="1"/>
  <c r="AM102" i="125" a="1"/>
  <c r="AM102" i="125" s="1"/>
  <c r="AM111" i="125" a="1"/>
  <c r="AM111" i="125" s="1"/>
  <c r="AM120" i="125" a="1"/>
  <c r="AM120" i="125" s="1"/>
  <c r="AM129" i="125" a="1"/>
  <c r="AM129" i="125" s="1"/>
  <c r="AM142" i="125" a="1"/>
  <c r="AM142" i="125" s="1"/>
  <c r="AL333" i="125" a="1"/>
  <c r="AL333" i="125" s="1"/>
  <c r="AL330" i="125" a="1"/>
  <c r="AL330" i="125" s="1"/>
  <c r="AL332" i="125" a="1"/>
  <c r="AL332" i="125" s="1"/>
  <c r="AL329" i="125" a="1"/>
  <c r="AL329" i="125" s="1"/>
  <c r="AL287" i="125" a="1"/>
  <c r="AL287" i="125" s="1"/>
  <c r="AL295" i="125" a="1"/>
  <c r="AL295" i="125" s="1"/>
  <c r="AL282" i="125" a="1"/>
  <c r="AL282" i="125" s="1"/>
  <c r="AL279" i="125" a="1"/>
  <c r="AL279" i="125" s="1"/>
  <c r="AL276" i="125" a="1"/>
  <c r="AL276" i="125" s="1"/>
  <c r="AL273" i="125" a="1"/>
  <c r="AL273" i="125" s="1"/>
  <c r="AL331" i="125" a="1"/>
  <c r="AL331" i="125" s="1"/>
  <c r="AL297" i="125" a="1"/>
  <c r="AL297" i="125" s="1"/>
  <c r="AL285" i="125" a="1"/>
  <c r="AL285" i="125" s="1"/>
  <c r="AL270" i="125" a="1"/>
  <c r="AL270" i="125" s="1"/>
  <c r="AL269" i="125" a="1"/>
  <c r="AL269" i="125" s="1"/>
  <c r="AL266" i="125" a="1"/>
  <c r="AL266" i="125" s="1"/>
  <c r="AL263" i="125" a="1"/>
  <c r="AL263" i="125" s="1"/>
  <c r="AL260" i="125" a="1"/>
  <c r="AL260" i="125" s="1"/>
  <c r="AL257" i="125" a="1"/>
  <c r="AL257" i="125" s="1"/>
  <c r="AL325" i="125" a="1"/>
  <c r="AL325" i="125" s="1"/>
  <c r="AL322" i="125" a="1"/>
  <c r="AL322" i="125" s="1"/>
  <c r="AL319" i="125" a="1"/>
  <c r="AL319" i="125" s="1"/>
  <c r="AL316" i="125" a="1"/>
  <c r="AL316" i="125" s="1"/>
  <c r="AL313" i="125" a="1"/>
  <c r="AL313" i="125" s="1"/>
  <c r="AL310" i="125" a="1"/>
  <c r="AL310" i="125" s="1"/>
  <c r="AL307" i="125" a="1"/>
  <c r="AL307" i="125" s="1"/>
  <c r="AL304" i="125" a="1"/>
  <c r="AL304" i="125" s="1"/>
  <c r="AL299" i="125" a="1"/>
  <c r="AL299" i="125" s="1"/>
  <c r="AL290" i="125" a="1"/>
  <c r="AL290" i="125" s="1"/>
  <c r="AL301" i="125" a="1"/>
  <c r="AL301" i="125" s="1"/>
  <c r="AL292" i="125" a="1"/>
  <c r="AL292" i="125" s="1"/>
  <c r="AL283" i="125" a="1"/>
  <c r="AL283" i="125" s="1"/>
  <c r="AL280" i="125" a="1"/>
  <c r="AL280" i="125" s="1"/>
  <c r="AL277" i="125" a="1"/>
  <c r="AL277" i="125" s="1"/>
  <c r="AL274" i="125" a="1"/>
  <c r="AL274" i="125" s="1"/>
  <c r="AL271" i="125" a="1"/>
  <c r="AL271" i="125" s="1"/>
  <c r="AL328" i="125" a="1"/>
  <c r="AL328" i="125" s="1"/>
  <c r="AL294" i="125" a="1"/>
  <c r="AL294" i="125" s="1"/>
  <c r="AL288" i="125" a="1"/>
  <c r="AL288" i="125" s="1"/>
  <c r="AL324" i="125" a="1"/>
  <c r="AL324" i="125" s="1"/>
  <c r="AL321" i="125" a="1"/>
  <c r="AL321" i="125" s="1"/>
  <c r="AL318" i="125" a="1"/>
  <c r="AL318" i="125" s="1"/>
  <c r="AL315" i="125" a="1"/>
  <c r="AL315" i="125" s="1"/>
  <c r="AL312" i="125" a="1"/>
  <c r="AL312" i="125" s="1"/>
  <c r="AL309" i="125" a="1"/>
  <c r="AL309" i="125" s="1"/>
  <c r="AL306" i="125" a="1"/>
  <c r="AL306" i="125" s="1"/>
  <c r="AL303" i="125" a="1"/>
  <c r="AL303" i="125" s="1"/>
  <c r="AL296" i="125" a="1"/>
  <c r="AL296" i="125" s="1"/>
  <c r="AL286" i="125" a="1"/>
  <c r="AL286" i="125" s="1"/>
  <c r="AL327" i="125" a="1"/>
  <c r="AL327" i="125" s="1"/>
  <c r="AL298" i="125" a="1"/>
  <c r="AL298" i="125" s="1"/>
  <c r="AL284" i="125" a="1"/>
  <c r="AL284" i="125" s="1"/>
  <c r="AL281" i="125" a="1"/>
  <c r="AL281" i="125" s="1"/>
  <c r="AL278" i="125" a="1"/>
  <c r="AL278" i="125" s="1"/>
  <c r="AL275" i="125" a="1"/>
  <c r="AL275" i="125" s="1"/>
  <c r="AL272" i="125" a="1"/>
  <c r="AL272" i="125" s="1"/>
  <c r="AL300" i="125" a="1"/>
  <c r="AL300" i="125" s="1"/>
  <c r="AL291" i="125" a="1"/>
  <c r="AL291" i="125" s="1"/>
  <c r="AL326" i="125" a="1"/>
  <c r="AL326" i="125" s="1"/>
  <c r="AL293" i="125" a="1"/>
  <c r="AL293" i="125" s="1"/>
  <c r="AL256" i="125" a="1"/>
  <c r="AL256" i="125" s="1"/>
  <c r="AL252" i="125" a="1"/>
  <c r="AL252" i="125" s="1"/>
  <c r="AL249" i="125" a="1"/>
  <c r="AL249" i="125" s="1"/>
  <c r="AL241" i="125" a="1"/>
  <c r="AL241" i="125" s="1"/>
  <c r="AL230" i="125" a="1"/>
  <c r="AL230" i="125" s="1"/>
  <c r="AL226" i="125" a="1"/>
  <c r="AL226" i="125" s="1"/>
  <c r="AL223" i="125" a="1"/>
  <c r="AL223" i="125" s="1"/>
  <c r="AL220" i="125" a="1"/>
  <c r="AL220" i="125" s="1"/>
  <c r="AL217" i="125" a="1"/>
  <c r="AL217" i="125" s="1"/>
  <c r="AL214" i="125" a="1"/>
  <c r="AL214" i="125" s="1"/>
  <c r="AL211" i="125" a="1"/>
  <c r="AL211" i="125" s="1"/>
  <c r="AL208" i="125" a="1"/>
  <c r="AL208" i="125" s="1"/>
  <c r="AL205" i="125" a="1"/>
  <c r="AL205" i="125" s="1"/>
  <c r="AL202" i="125" a="1"/>
  <c r="AL202" i="125" s="1"/>
  <c r="AL199" i="125" a="1"/>
  <c r="AL199" i="125" s="1"/>
  <c r="AL196" i="125" a="1"/>
  <c r="AL196" i="125" s="1"/>
  <c r="AL323" i="125" a="1"/>
  <c r="AL323" i="125" s="1"/>
  <c r="AL258" i="125" a="1"/>
  <c r="AL258" i="125" s="1"/>
  <c r="AL320" i="125" a="1"/>
  <c r="AL320" i="125" s="1"/>
  <c r="AL289" i="125" a="1"/>
  <c r="AL289" i="125" s="1"/>
  <c r="AL246" i="125" a="1"/>
  <c r="AL246" i="125" s="1"/>
  <c r="AL237" i="125" a="1"/>
  <c r="AL237" i="125" s="1"/>
  <c r="AL231" i="125" a="1"/>
  <c r="AL231" i="125" s="1"/>
  <c r="AL317" i="125" a="1"/>
  <c r="AL317" i="125" s="1"/>
  <c r="AL242" i="125" a="1"/>
  <c r="AL242" i="125" s="1"/>
  <c r="AL232" i="125" a="1"/>
  <c r="AL232" i="125" s="1"/>
  <c r="AL314" i="125" a="1"/>
  <c r="AL314" i="125" s="1"/>
  <c r="AL250" i="125" a="1"/>
  <c r="AL250" i="125" s="1"/>
  <c r="AL247" i="125" a="1"/>
  <c r="AL247" i="125" s="1"/>
  <c r="AL238" i="125" a="1"/>
  <c r="AL238" i="125" s="1"/>
  <c r="AL233" i="125" a="1"/>
  <c r="AL233" i="125" s="1"/>
  <c r="AL225" i="125" a="1"/>
  <c r="AL225" i="125" s="1"/>
  <c r="AL222" i="125" a="1"/>
  <c r="AL222" i="125" s="1"/>
  <c r="AL219" i="125" a="1"/>
  <c r="AL219" i="125" s="1"/>
  <c r="AL216" i="125" a="1"/>
  <c r="AL216" i="125" s="1"/>
  <c r="AL311" i="125" a="1"/>
  <c r="AL311" i="125" s="1"/>
  <c r="AL255" i="125" a="1"/>
  <c r="AL255" i="125" s="1"/>
  <c r="AL308" i="125" a="1"/>
  <c r="AL308" i="125" s="1"/>
  <c r="AL268" i="125" a="1"/>
  <c r="AL268" i="125" s="1"/>
  <c r="AL265" i="125" a="1"/>
  <c r="AL265" i="125" s="1"/>
  <c r="AL262" i="125" a="1"/>
  <c r="AL262" i="125" s="1"/>
  <c r="AL253" i="125" a="1"/>
  <c r="AL253" i="125" s="1"/>
  <c r="AL243" i="125" a="1"/>
  <c r="AL243" i="125" s="1"/>
  <c r="AL234" i="125" a="1"/>
  <c r="AL234" i="125" s="1"/>
  <c r="AL305" i="125" a="1"/>
  <c r="AL305" i="125" s="1"/>
  <c r="AL239" i="125" a="1"/>
  <c r="AL239" i="125" s="1"/>
  <c r="AL302" i="125" a="1"/>
  <c r="AL302" i="125" s="1"/>
  <c r="AL259" i="125" a="1"/>
  <c r="AL259" i="125" s="1"/>
  <c r="AL251" i="125" a="1"/>
  <c r="AL251" i="125" s="1"/>
  <c r="AL248" i="125" a="1"/>
  <c r="AL248" i="125" s="1"/>
  <c r="AL244" i="125" a="1"/>
  <c r="AL244" i="125" s="1"/>
  <c r="AL235" i="125" a="1"/>
  <c r="AL235" i="125" s="1"/>
  <c r="AL227" i="125" a="1"/>
  <c r="AL227" i="125" s="1"/>
  <c r="AL207" i="125" a="1"/>
  <c r="AL207" i="125" s="1"/>
  <c r="AL184" i="125" a="1"/>
  <c r="AL184" i="125" s="1"/>
  <c r="AL181" i="125" a="1"/>
  <c r="AL181" i="125" s="1"/>
  <c r="AL178" i="125" a="1"/>
  <c r="AL178" i="125" s="1"/>
  <c r="AL175" i="125" a="1"/>
  <c r="AL175" i="125" s="1"/>
  <c r="AL172" i="125" a="1"/>
  <c r="AL172" i="125" s="1"/>
  <c r="AL169" i="125" a="1"/>
  <c r="AL169" i="125" s="1"/>
  <c r="AL166" i="125" a="1"/>
  <c r="AL166" i="125" s="1"/>
  <c r="AL163" i="125" a="1"/>
  <c r="AL163" i="125" s="1"/>
  <c r="AL160" i="125" a="1"/>
  <c r="AL160" i="125" s="1"/>
  <c r="AL157" i="125" a="1"/>
  <c r="AL157" i="125" s="1"/>
  <c r="AL154" i="125" a="1"/>
  <c r="AL154" i="125" s="1"/>
  <c r="AL151" i="125" a="1"/>
  <c r="AL151" i="125" s="1"/>
  <c r="AL148" i="125" a="1"/>
  <c r="AL148" i="125" s="1"/>
  <c r="AL209" i="125" a="1"/>
  <c r="AL209" i="125" s="1"/>
  <c r="AL187" i="125" a="1"/>
  <c r="AL187" i="125" s="1"/>
  <c r="AL200" i="125" a="1"/>
  <c r="AL200" i="125" s="1"/>
  <c r="AL193" i="125" a="1"/>
  <c r="AL193" i="125" s="1"/>
  <c r="AL188" i="125" a="1"/>
  <c r="AL188" i="125" s="1"/>
  <c r="AL254" i="125" a="1"/>
  <c r="AL254" i="125" s="1"/>
  <c r="AL245" i="125" a="1"/>
  <c r="AL245" i="125" s="1"/>
  <c r="AL198" i="125" a="1"/>
  <c r="AL198" i="125" s="1"/>
  <c r="AL189" i="125" a="1"/>
  <c r="AL189" i="125" s="1"/>
  <c r="AL267" i="125" a="1"/>
  <c r="AL267" i="125" s="1"/>
  <c r="AL213" i="125" a="1"/>
  <c r="AL213" i="125" s="1"/>
  <c r="AL204" i="125" a="1"/>
  <c r="AL204" i="125" s="1"/>
  <c r="AL183" i="125" a="1"/>
  <c r="AL183" i="125" s="1"/>
  <c r="AL180" i="125" a="1"/>
  <c r="AL180" i="125" s="1"/>
  <c r="AL177" i="125" a="1"/>
  <c r="AL177" i="125" s="1"/>
  <c r="AL174" i="125" a="1"/>
  <c r="AL174" i="125" s="1"/>
  <c r="AL171" i="125" a="1"/>
  <c r="AL171" i="125" s="1"/>
  <c r="AL168" i="125" a="1"/>
  <c r="AL168" i="125" s="1"/>
  <c r="AL165" i="125" a="1"/>
  <c r="AL165" i="125" s="1"/>
  <c r="AL236" i="125" a="1"/>
  <c r="AL236" i="125" s="1"/>
  <c r="AL229" i="125" a="1"/>
  <c r="AL229" i="125" s="1"/>
  <c r="AL224" i="125" a="1"/>
  <c r="AL224" i="125" s="1"/>
  <c r="AL221" i="125" a="1"/>
  <c r="AL221" i="125" s="1"/>
  <c r="AL218" i="125" a="1"/>
  <c r="AL218" i="125" s="1"/>
  <c r="AL215" i="125" a="1"/>
  <c r="AL215" i="125" s="1"/>
  <c r="AL206" i="125" a="1"/>
  <c r="AL206" i="125" s="1"/>
  <c r="AL264" i="125" a="1"/>
  <c r="AL264" i="125" s="1"/>
  <c r="AL228" i="125" a="1"/>
  <c r="AL228" i="125" s="1"/>
  <c r="AL194" i="125" a="1"/>
  <c r="AL194" i="125" s="1"/>
  <c r="AL190" i="125" a="1"/>
  <c r="AL190" i="125" s="1"/>
  <c r="AL261" i="125" a="1"/>
  <c r="AL261" i="125" s="1"/>
  <c r="AL210" i="125" a="1"/>
  <c r="AL210" i="125" s="1"/>
  <c r="AL201" i="125" a="1"/>
  <c r="AL201" i="125" s="1"/>
  <c r="AL191" i="125" a="1"/>
  <c r="AL191" i="125" s="1"/>
  <c r="AL182" i="125" a="1"/>
  <c r="AL182" i="125" s="1"/>
  <c r="AL179" i="125" a="1"/>
  <c r="AL179" i="125" s="1"/>
  <c r="AL176" i="125" a="1"/>
  <c r="AL176" i="125" s="1"/>
  <c r="AL212" i="125" a="1"/>
  <c r="AL212" i="125" s="1"/>
  <c r="AL203" i="125" a="1"/>
  <c r="AL203" i="125" s="1"/>
  <c r="AL240" i="125" a="1"/>
  <c r="AL240" i="125" s="1"/>
  <c r="AL197" i="125" a="1"/>
  <c r="AL197" i="125" s="1"/>
  <c r="AL185" i="125" a="1"/>
  <c r="AL185" i="125" s="1"/>
  <c r="AL186" i="125" a="1"/>
  <c r="AL186" i="125" s="1"/>
  <c r="AL25" i="125" a="1"/>
  <c r="AL25" i="125" s="1"/>
  <c r="AL150" i="125" a="1"/>
  <c r="AL150" i="125" s="1"/>
  <c r="AL147" i="125" a="1"/>
  <c r="AL147" i="125" s="1"/>
  <c r="AL142" i="125" a="1"/>
  <c r="AL142" i="125" s="1"/>
  <c r="AL135" i="125" a="1"/>
  <c r="AL135" i="125" s="1"/>
  <c r="AL129" i="125" a="1"/>
  <c r="AL129" i="125" s="1"/>
  <c r="AL126" i="125" a="1"/>
  <c r="AL126" i="125" s="1"/>
  <c r="AL123" i="125" a="1"/>
  <c r="AL123" i="125" s="1"/>
  <c r="AL120" i="125" a="1"/>
  <c r="AL120" i="125" s="1"/>
  <c r="AL117" i="125" a="1"/>
  <c r="AL117" i="125" s="1"/>
  <c r="AL114" i="125" a="1"/>
  <c r="AL114" i="125" s="1"/>
  <c r="AL111" i="125" a="1"/>
  <c r="AL111" i="125" s="1"/>
  <c r="AL108" i="125" a="1"/>
  <c r="AL108" i="125" s="1"/>
  <c r="AL105" i="125" a="1"/>
  <c r="AL105" i="125" s="1"/>
  <c r="AL102" i="125" a="1"/>
  <c r="AL102" i="125" s="1"/>
  <c r="AL99" i="125" a="1"/>
  <c r="AL99" i="125" s="1"/>
  <c r="AL96" i="125" a="1"/>
  <c r="AL96" i="125" s="1"/>
  <c r="AL93" i="125" a="1"/>
  <c r="AL93" i="125" s="1"/>
  <c r="AL90" i="125" a="1"/>
  <c r="AL90" i="125" s="1"/>
  <c r="AL87" i="125" a="1"/>
  <c r="AL87" i="125" s="1"/>
  <c r="AL84" i="125" a="1"/>
  <c r="AL84" i="125" s="1"/>
  <c r="AL81" i="125" a="1"/>
  <c r="AL81" i="125" s="1"/>
  <c r="AL78" i="125" a="1"/>
  <c r="AL78" i="125" s="1"/>
  <c r="AL75" i="125" a="1"/>
  <c r="AL75" i="125" s="1"/>
  <c r="AL170" i="125" a="1"/>
  <c r="AL170" i="125" s="1"/>
  <c r="AL155" i="125" a="1"/>
  <c r="AL155" i="125" s="1"/>
  <c r="AL143" i="125" a="1"/>
  <c r="AL143" i="125" s="1"/>
  <c r="AL162" i="125" a="1"/>
  <c r="AL162" i="125" s="1"/>
  <c r="AL137" i="125" a="1"/>
  <c r="AL137" i="125" s="1"/>
  <c r="AL136" i="125" a="1"/>
  <c r="AL136" i="125" s="1"/>
  <c r="AL159" i="125" a="1"/>
  <c r="AL159" i="125" s="1"/>
  <c r="AL153" i="125" a="1"/>
  <c r="AL153" i="125" s="1"/>
  <c r="AL195" i="125" a="1"/>
  <c r="AL195" i="125" s="1"/>
  <c r="AL144" i="125" a="1"/>
  <c r="AL144" i="125" s="1"/>
  <c r="AL138" i="125" a="1"/>
  <c r="AL138" i="125" s="1"/>
  <c r="AL128" i="125" a="1"/>
  <c r="AL128" i="125" s="1"/>
  <c r="AL125" i="125" a="1"/>
  <c r="AL125" i="125" s="1"/>
  <c r="AL122" i="125" a="1"/>
  <c r="AL122" i="125" s="1"/>
  <c r="AL119" i="125" a="1"/>
  <c r="AL119" i="125" s="1"/>
  <c r="AL116" i="125" a="1"/>
  <c r="AL116" i="125" s="1"/>
  <c r="AL113" i="125" a="1"/>
  <c r="AL113" i="125" s="1"/>
  <c r="AL110" i="125" a="1"/>
  <c r="AL110" i="125" s="1"/>
  <c r="AL107" i="125" a="1"/>
  <c r="AL107" i="125" s="1"/>
  <c r="AL104" i="125" a="1"/>
  <c r="AL104" i="125" s="1"/>
  <c r="AL101" i="125" a="1"/>
  <c r="AL101" i="125" s="1"/>
  <c r="AL98" i="125" a="1"/>
  <c r="AL98" i="125" s="1"/>
  <c r="AL95" i="125" a="1"/>
  <c r="AL95" i="125" s="1"/>
  <c r="AL92" i="125" a="1"/>
  <c r="AL92" i="125" s="1"/>
  <c r="AL89" i="125" a="1"/>
  <c r="AL89" i="125" s="1"/>
  <c r="AL86" i="125" a="1"/>
  <c r="AL86" i="125" s="1"/>
  <c r="AL173" i="125" a="1"/>
  <c r="AL173" i="125" s="1"/>
  <c r="AL192" i="125" a="1"/>
  <c r="AL192" i="125" s="1"/>
  <c r="AL164" i="125" a="1"/>
  <c r="AL164" i="125" s="1"/>
  <c r="AL161" i="125" a="1"/>
  <c r="AL161" i="125" s="1"/>
  <c r="AL140" i="125" a="1"/>
  <c r="AL140" i="125" s="1"/>
  <c r="AL139" i="125" a="1"/>
  <c r="AL139" i="125" s="1"/>
  <c r="AL156" i="125" a="1"/>
  <c r="AL156" i="125" s="1"/>
  <c r="AL158" i="125" a="1"/>
  <c r="AL158" i="125" s="1"/>
  <c r="AL149" i="125" a="1"/>
  <c r="AL149" i="125" s="1"/>
  <c r="AL145" i="125" a="1"/>
  <c r="AL145" i="125" s="1"/>
  <c r="AL141" i="125" a="1"/>
  <c r="AL141" i="125" s="1"/>
  <c r="AL132" i="125" a="1"/>
  <c r="AL132" i="125" s="1"/>
  <c r="AL131" i="125" a="1"/>
  <c r="AL131" i="125" s="1"/>
  <c r="AL127" i="125" a="1"/>
  <c r="AL127" i="125" s="1"/>
  <c r="AL124" i="125" a="1"/>
  <c r="AL124" i="125" s="1"/>
  <c r="AL121" i="125" a="1"/>
  <c r="AL121" i="125" s="1"/>
  <c r="AL118" i="125" a="1"/>
  <c r="AL118" i="125" s="1"/>
  <c r="AL115" i="125" a="1"/>
  <c r="AL115" i="125" s="1"/>
  <c r="AL112" i="125" a="1"/>
  <c r="AL112" i="125" s="1"/>
  <c r="AL109" i="125" a="1"/>
  <c r="AL109" i="125" s="1"/>
  <c r="AL106" i="125" a="1"/>
  <c r="AL106" i="125" s="1"/>
  <c r="AL103" i="125" a="1"/>
  <c r="AL103" i="125" s="1"/>
  <c r="AL100" i="125" a="1"/>
  <c r="AL100" i="125" s="1"/>
  <c r="AL97" i="125" a="1"/>
  <c r="AL97" i="125" s="1"/>
  <c r="AL94" i="125" a="1"/>
  <c r="AL94" i="125" s="1"/>
  <c r="AL167" i="125" a="1"/>
  <c r="AL167" i="125" s="1"/>
  <c r="AL152" i="125" a="1"/>
  <c r="AL152" i="125" s="1"/>
  <c r="AL146" i="125" a="1"/>
  <c r="AL146" i="125" s="1"/>
  <c r="AL130" i="125" a="1"/>
  <c r="AL130" i="125" s="1"/>
  <c r="AK2" i="125" a="1"/>
  <c r="AK2" i="125" s="1"/>
  <c r="AF2" i="125" s="1"/>
  <c r="AK4" i="125" a="1"/>
  <c r="AK4" i="125" s="1"/>
  <c r="AL6" i="125" a="1"/>
  <c r="AL6" i="125" s="1"/>
  <c r="AM8" i="125" a="1"/>
  <c r="AM8" i="125" s="1"/>
  <c r="AI12" i="125" a="1"/>
  <c r="AI12" i="125" s="1"/>
  <c r="AJ14" i="125" a="1"/>
  <c r="AJ14" i="125" s="1"/>
  <c r="AK16" i="125" a="1"/>
  <c r="AK16" i="125" s="1"/>
  <c r="AK18" i="125" a="1"/>
  <c r="AK18" i="125" s="1"/>
  <c r="AK20" i="125" a="1"/>
  <c r="AK20" i="125" s="1"/>
  <c r="AL22" i="125" a="1"/>
  <c r="AL22" i="125" s="1"/>
  <c r="AJ23" i="125" a="1"/>
  <c r="AJ23" i="125" s="1"/>
  <c r="AJ27" i="125" a="1"/>
  <c r="AJ27" i="125" s="1"/>
  <c r="AJ30" i="125" a="1"/>
  <c r="AJ30" i="125" s="1"/>
  <c r="AJ33" i="125" a="1"/>
  <c r="AJ33" i="125" s="1"/>
  <c r="AJ36" i="125" a="1"/>
  <c r="AJ36" i="125" s="1"/>
  <c r="AJ39" i="125" a="1"/>
  <c r="AJ39" i="125" s="1"/>
  <c r="AJ42" i="125" a="1"/>
  <c r="AJ42" i="125" s="1"/>
  <c r="AJ45" i="125" a="1"/>
  <c r="AJ45" i="125" s="1"/>
  <c r="AJ48" i="125" a="1"/>
  <c r="AJ48" i="125" s="1"/>
  <c r="AJ51" i="125" a="1"/>
  <c r="AJ51" i="125" s="1"/>
  <c r="AJ54" i="125" a="1"/>
  <c r="AJ54" i="125" s="1"/>
  <c r="AJ57" i="125" a="1"/>
  <c r="AJ57" i="125" s="1"/>
  <c r="AL60" i="125" a="1"/>
  <c r="AL60" i="125" s="1"/>
  <c r="AJ62" i="125" a="1"/>
  <c r="AJ62" i="125" s="1"/>
  <c r="AL69" i="125" a="1"/>
  <c r="AL69" i="125" s="1"/>
  <c r="AJ71" i="125" a="1"/>
  <c r="AJ71" i="125" s="1"/>
  <c r="AL73" i="125" a="1"/>
  <c r="AL73" i="125" s="1"/>
  <c r="AJ89" i="125" a="1"/>
  <c r="AJ89" i="125" s="1"/>
  <c r="AK94" i="125" a="1"/>
  <c r="AK94" i="125" s="1"/>
  <c r="AK103" i="125" a="1"/>
  <c r="AK103" i="125" s="1"/>
  <c r="AK112" i="125" a="1"/>
  <c r="AK112" i="125" s="1"/>
  <c r="AK121" i="125" a="1"/>
  <c r="AK121" i="125" s="1"/>
  <c r="AK130" i="125" a="1"/>
  <c r="AK130" i="125" s="1"/>
  <c r="AM333" i="125" a="1"/>
  <c r="AM333" i="125" s="1"/>
  <c r="AM330" i="125" a="1"/>
  <c r="AM330" i="125" s="1"/>
  <c r="AM327" i="125" a="1"/>
  <c r="AM327" i="125" s="1"/>
  <c r="AM324" i="125" a="1"/>
  <c r="AM324" i="125" s="1"/>
  <c r="AM321" i="125" a="1"/>
  <c r="AM321" i="125" s="1"/>
  <c r="AM318" i="125" a="1"/>
  <c r="AM318" i="125" s="1"/>
  <c r="AM315" i="125" a="1"/>
  <c r="AM315" i="125" s="1"/>
  <c r="AM312" i="125" a="1"/>
  <c r="AM312" i="125" s="1"/>
  <c r="AM309" i="125" a="1"/>
  <c r="AM309" i="125" s="1"/>
  <c r="AM306" i="125" a="1"/>
  <c r="AM306" i="125" s="1"/>
  <c r="AM303" i="125" a="1"/>
  <c r="AM303" i="125" s="1"/>
  <c r="AM300" i="125" a="1"/>
  <c r="AM300" i="125" s="1"/>
  <c r="AM297" i="125" a="1"/>
  <c r="AM297" i="125" s="1"/>
  <c r="AM294" i="125" a="1"/>
  <c r="AM294" i="125" s="1"/>
  <c r="AM291" i="125" a="1"/>
  <c r="AM291" i="125" s="1"/>
  <c r="AM332" i="125" a="1"/>
  <c r="AM332" i="125" s="1"/>
  <c r="AM329" i="125" a="1"/>
  <c r="AM329" i="125" s="1"/>
  <c r="AM326" i="125" a="1"/>
  <c r="AM326" i="125" s="1"/>
  <c r="AM323" i="125" a="1"/>
  <c r="AM323" i="125" s="1"/>
  <c r="AM320" i="125" a="1"/>
  <c r="AM320" i="125" s="1"/>
  <c r="AM317" i="125" a="1"/>
  <c r="AM317" i="125" s="1"/>
  <c r="AM314" i="125" a="1"/>
  <c r="AM314" i="125" s="1"/>
  <c r="AM311" i="125" a="1"/>
  <c r="AM311" i="125" s="1"/>
  <c r="AM308" i="125" a="1"/>
  <c r="AM308" i="125" s="1"/>
  <c r="AM305" i="125" a="1"/>
  <c r="AM305" i="125" s="1"/>
  <c r="AM302" i="125" a="1"/>
  <c r="AM302" i="125" s="1"/>
  <c r="AM299" i="125" a="1"/>
  <c r="AM299" i="125" s="1"/>
  <c r="AM296" i="125" a="1"/>
  <c r="AM296" i="125" s="1"/>
  <c r="AM293" i="125" a="1"/>
  <c r="AM293" i="125" s="1"/>
  <c r="AM290" i="125" a="1"/>
  <c r="AM290" i="125" s="1"/>
  <c r="AM287" i="125" a="1"/>
  <c r="AM287" i="125" s="1"/>
  <c r="AM331" i="125" a="1"/>
  <c r="AM331" i="125" s="1"/>
  <c r="AM328" i="125" a="1"/>
  <c r="AM328" i="125" s="1"/>
  <c r="AM325" i="125" a="1"/>
  <c r="AM325" i="125" s="1"/>
  <c r="AM322" i="125" a="1"/>
  <c r="AM322" i="125" s="1"/>
  <c r="AM319" i="125" a="1"/>
  <c r="AM319" i="125" s="1"/>
  <c r="AM316" i="125" a="1"/>
  <c r="AM316" i="125" s="1"/>
  <c r="AM313" i="125" a="1"/>
  <c r="AM313" i="125" s="1"/>
  <c r="AM310" i="125" a="1"/>
  <c r="AM310" i="125" s="1"/>
  <c r="AM307" i="125" a="1"/>
  <c r="AM307" i="125" s="1"/>
  <c r="AM304" i="125" a="1"/>
  <c r="AM304" i="125" s="1"/>
  <c r="AM295" i="125" a="1"/>
  <c r="AM295" i="125" s="1"/>
  <c r="AM282" i="125" a="1"/>
  <c r="AM282" i="125" s="1"/>
  <c r="AM279" i="125" a="1"/>
  <c r="AM279" i="125" s="1"/>
  <c r="AM276" i="125" a="1"/>
  <c r="AM276" i="125" s="1"/>
  <c r="AM273" i="125" a="1"/>
  <c r="AM273" i="125" s="1"/>
  <c r="AM270" i="125" a="1"/>
  <c r="AM270" i="125" s="1"/>
  <c r="AM269" i="125" a="1"/>
  <c r="AM269" i="125" s="1"/>
  <c r="AM266" i="125" a="1"/>
  <c r="AM266" i="125" s="1"/>
  <c r="AM263" i="125" a="1"/>
  <c r="AM263" i="125" s="1"/>
  <c r="AM260" i="125" a="1"/>
  <c r="AM260" i="125" s="1"/>
  <c r="AM257" i="125" a="1"/>
  <c r="AM257" i="125" s="1"/>
  <c r="AM254" i="125" a="1"/>
  <c r="AM254" i="125" s="1"/>
  <c r="AM251" i="125" a="1"/>
  <c r="AM251" i="125" s="1"/>
  <c r="AM248" i="125" a="1"/>
  <c r="AM248" i="125" s="1"/>
  <c r="AM245" i="125" a="1"/>
  <c r="AM245" i="125" s="1"/>
  <c r="AM242" i="125" a="1"/>
  <c r="AM242" i="125" s="1"/>
  <c r="AM239" i="125" a="1"/>
  <c r="AM239" i="125" s="1"/>
  <c r="AM236" i="125" a="1"/>
  <c r="AM236" i="125" s="1"/>
  <c r="AM233" i="125" a="1"/>
  <c r="AM233" i="125" s="1"/>
  <c r="AM230" i="125" a="1"/>
  <c r="AM230" i="125" s="1"/>
  <c r="AM285" i="125" a="1"/>
  <c r="AM285" i="125" s="1"/>
  <c r="AM301" i="125" a="1"/>
  <c r="AM301" i="125" s="1"/>
  <c r="AM292" i="125" a="1"/>
  <c r="AM292" i="125" s="1"/>
  <c r="AM283" i="125" a="1"/>
  <c r="AM283" i="125" s="1"/>
  <c r="AM280" i="125" a="1"/>
  <c r="AM280" i="125" s="1"/>
  <c r="AM277" i="125" a="1"/>
  <c r="AM277" i="125" s="1"/>
  <c r="AM274" i="125" a="1"/>
  <c r="AM274" i="125" s="1"/>
  <c r="AM271" i="125" a="1"/>
  <c r="AM271" i="125" s="1"/>
  <c r="AM268" i="125" a="1"/>
  <c r="AM268" i="125" s="1"/>
  <c r="AM265" i="125" a="1"/>
  <c r="AM265" i="125" s="1"/>
  <c r="AM262" i="125" a="1"/>
  <c r="AM262" i="125" s="1"/>
  <c r="AM259" i="125" a="1"/>
  <c r="AM259" i="125" s="1"/>
  <c r="AM256" i="125" a="1"/>
  <c r="AM256" i="125" s="1"/>
  <c r="AM253" i="125" a="1"/>
  <c r="AM253" i="125" s="1"/>
  <c r="AM250" i="125" a="1"/>
  <c r="AM250" i="125" s="1"/>
  <c r="AM247" i="125" a="1"/>
  <c r="AM247" i="125" s="1"/>
  <c r="AM244" i="125" a="1"/>
  <c r="AM244" i="125" s="1"/>
  <c r="AM241" i="125" a="1"/>
  <c r="AM241" i="125" s="1"/>
  <c r="AM238" i="125" a="1"/>
  <c r="AM238" i="125" s="1"/>
  <c r="AM235" i="125" a="1"/>
  <c r="AM235" i="125" s="1"/>
  <c r="AM232" i="125" a="1"/>
  <c r="AM232" i="125" s="1"/>
  <c r="AM229" i="125" a="1"/>
  <c r="AM229" i="125" s="1"/>
  <c r="AM288" i="125" a="1"/>
  <c r="AM288" i="125" s="1"/>
  <c r="AM286" i="125" a="1"/>
  <c r="AM286" i="125" s="1"/>
  <c r="AM298" i="125" a="1"/>
  <c r="AM298" i="125" s="1"/>
  <c r="AM284" i="125" a="1"/>
  <c r="AM284" i="125" s="1"/>
  <c r="AM281" i="125" a="1"/>
  <c r="AM281" i="125" s="1"/>
  <c r="AM278" i="125" a="1"/>
  <c r="AM278" i="125" s="1"/>
  <c r="AM275" i="125" a="1"/>
  <c r="AM275" i="125" s="1"/>
  <c r="AM272" i="125" a="1"/>
  <c r="AM272" i="125" s="1"/>
  <c r="AM267" i="125" a="1"/>
  <c r="AM267" i="125" s="1"/>
  <c r="AM264" i="125" a="1"/>
  <c r="AM264" i="125" s="1"/>
  <c r="AM261" i="125" a="1"/>
  <c r="AM261" i="125" s="1"/>
  <c r="AM258" i="125" a="1"/>
  <c r="AM258" i="125" s="1"/>
  <c r="AM255" i="125" a="1"/>
  <c r="AM255" i="125" s="1"/>
  <c r="AM252" i="125" a="1"/>
  <c r="AM252" i="125" s="1"/>
  <c r="AM289" i="125" a="1"/>
  <c r="AM289" i="125" s="1"/>
  <c r="AM246" i="125" a="1"/>
  <c r="AM246" i="125" s="1"/>
  <c r="AM237" i="125" a="1"/>
  <c r="AM237" i="125" s="1"/>
  <c r="AM231" i="125" a="1"/>
  <c r="AM231" i="125" s="1"/>
  <c r="AM225" i="125" a="1"/>
  <c r="AM225" i="125" s="1"/>
  <c r="AM222" i="125" a="1"/>
  <c r="AM222" i="125" s="1"/>
  <c r="AM219" i="125" a="1"/>
  <c r="AM219" i="125" s="1"/>
  <c r="AM216" i="125" a="1"/>
  <c r="AM216" i="125" s="1"/>
  <c r="AM213" i="125" a="1"/>
  <c r="AM213" i="125" s="1"/>
  <c r="AM210" i="125" a="1"/>
  <c r="AM210" i="125" s="1"/>
  <c r="AM207" i="125" a="1"/>
  <c r="AM207" i="125" s="1"/>
  <c r="AM204" i="125" a="1"/>
  <c r="AM204" i="125" s="1"/>
  <c r="AM201" i="125" a="1"/>
  <c r="AM201" i="125" s="1"/>
  <c r="AM198" i="125" a="1"/>
  <c r="AM198" i="125" s="1"/>
  <c r="AM195" i="125" a="1"/>
  <c r="AM195" i="125" s="1"/>
  <c r="AM243" i="125" a="1"/>
  <c r="AM243" i="125" s="1"/>
  <c r="AM234" i="125" a="1"/>
  <c r="AM234" i="125" s="1"/>
  <c r="AM224" i="125" a="1"/>
  <c r="AM224" i="125" s="1"/>
  <c r="AM221" i="125" a="1"/>
  <c r="AM221" i="125" s="1"/>
  <c r="AM218" i="125" a="1"/>
  <c r="AM218" i="125" s="1"/>
  <c r="AM215" i="125" a="1"/>
  <c r="AM215" i="125" s="1"/>
  <c r="AM212" i="125" a="1"/>
  <c r="AM212" i="125" s="1"/>
  <c r="AM209" i="125" a="1"/>
  <c r="AM209" i="125" s="1"/>
  <c r="AM206" i="125" a="1"/>
  <c r="AM206" i="125" s="1"/>
  <c r="AM203" i="125" a="1"/>
  <c r="AM203" i="125" s="1"/>
  <c r="AM240" i="125" a="1"/>
  <c r="AM240" i="125" s="1"/>
  <c r="AM228" i="125" a="1"/>
  <c r="AM228" i="125" s="1"/>
  <c r="AM227" i="125" a="1"/>
  <c r="AM227" i="125" s="1"/>
  <c r="AM193" i="125" a="1"/>
  <c r="AM193" i="125" s="1"/>
  <c r="AM188" i="125" a="1"/>
  <c r="AM188" i="125" s="1"/>
  <c r="AM200" i="125" a="1"/>
  <c r="AM200" i="125" s="1"/>
  <c r="AM211" i="125" a="1"/>
  <c r="AM211" i="125" s="1"/>
  <c r="AM202" i="125" a="1"/>
  <c r="AM202" i="125" s="1"/>
  <c r="AM189" i="125" a="1"/>
  <c r="AM189" i="125" s="1"/>
  <c r="AM183" i="125" a="1"/>
  <c r="AM183" i="125" s="1"/>
  <c r="AM180" i="125" a="1"/>
  <c r="AM180" i="125" s="1"/>
  <c r="AM177" i="125" a="1"/>
  <c r="AM177" i="125" s="1"/>
  <c r="AM174" i="125" a="1"/>
  <c r="AM174" i="125" s="1"/>
  <c r="AM171" i="125" a="1"/>
  <c r="AM171" i="125" s="1"/>
  <c r="AM168" i="125" a="1"/>
  <c r="AM168" i="125" s="1"/>
  <c r="AM165" i="125" a="1"/>
  <c r="AM165" i="125" s="1"/>
  <c r="AM162" i="125" a="1"/>
  <c r="AM162" i="125" s="1"/>
  <c r="AM159" i="125" a="1"/>
  <c r="AM159" i="125" s="1"/>
  <c r="AM156" i="125" a="1"/>
  <c r="AM156" i="125" s="1"/>
  <c r="AM153" i="125" a="1"/>
  <c r="AM153" i="125" s="1"/>
  <c r="AM150" i="125" a="1"/>
  <c r="AM150" i="125" s="1"/>
  <c r="AM147" i="125" a="1"/>
  <c r="AM147" i="125" s="1"/>
  <c r="AM144" i="125" a="1"/>
  <c r="AM144" i="125" s="1"/>
  <c r="AM141" i="125" a="1"/>
  <c r="AM141" i="125" s="1"/>
  <c r="AM196" i="125" a="1"/>
  <c r="AM196" i="125" s="1"/>
  <c r="AM190" i="125" a="1"/>
  <c r="AM190" i="125" s="1"/>
  <c r="AM194" i="125" a="1"/>
  <c r="AM194" i="125" s="1"/>
  <c r="AM208" i="125" a="1"/>
  <c r="AM208" i="125" s="1"/>
  <c r="AM182" i="125" a="1"/>
  <c r="AM182" i="125" s="1"/>
  <c r="AM179" i="125" a="1"/>
  <c r="AM179" i="125" s="1"/>
  <c r="AM176" i="125" a="1"/>
  <c r="AM176" i="125" s="1"/>
  <c r="AM173" i="125" a="1"/>
  <c r="AM173" i="125" s="1"/>
  <c r="AM170" i="125" a="1"/>
  <c r="AM170" i="125" s="1"/>
  <c r="AM167" i="125" a="1"/>
  <c r="AM167" i="125" s="1"/>
  <c r="AM164" i="125" a="1"/>
  <c r="AM164" i="125" s="1"/>
  <c r="AM161" i="125" a="1"/>
  <c r="AM161" i="125" s="1"/>
  <c r="AM158" i="125" a="1"/>
  <c r="AM158" i="125" s="1"/>
  <c r="AM155" i="125" a="1"/>
  <c r="AM155" i="125" s="1"/>
  <c r="AM152" i="125" a="1"/>
  <c r="AM152" i="125" s="1"/>
  <c r="AM149" i="125" a="1"/>
  <c r="AM149" i="125" s="1"/>
  <c r="AM146" i="125" a="1"/>
  <c r="AM146" i="125" s="1"/>
  <c r="AM143" i="125" a="1"/>
  <c r="AM143" i="125" s="1"/>
  <c r="AM140" i="125" a="1"/>
  <c r="AM140" i="125" s="1"/>
  <c r="AM137" i="125" a="1"/>
  <c r="AM137" i="125" s="1"/>
  <c r="AM134" i="125" a="1"/>
  <c r="AM134" i="125" s="1"/>
  <c r="AM191" i="125" a="1"/>
  <c r="AM191" i="125" s="1"/>
  <c r="AM199" i="125" a="1"/>
  <c r="AM199" i="125" s="1"/>
  <c r="AM185" i="125" a="1"/>
  <c r="AM185" i="125" s="1"/>
  <c r="AM249" i="125" a="1"/>
  <c r="AM249" i="125" s="1"/>
  <c r="AM223" i="125" a="1"/>
  <c r="AM223" i="125" s="1"/>
  <c r="AM220" i="125" a="1"/>
  <c r="AM220" i="125" s="1"/>
  <c r="AM217" i="125" a="1"/>
  <c r="AM217" i="125" s="1"/>
  <c r="AM197" i="125" a="1"/>
  <c r="AM197" i="125" s="1"/>
  <c r="AM226" i="125" a="1"/>
  <c r="AM226" i="125" s="1"/>
  <c r="AM214" i="125" a="1"/>
  <c r="AM214" i="125" s="1"/>
  <c r="AM205" i="125" a="1"/>
  <c r="AM205" i="125" s="1"/>
  <c r="AM192" i="125" a="1"/>
  <c r="AM192" i="125" s="1"/>
  <c r="AM186" i="125" a="1"/>
  <c r="AM186" i="125" s="1"/>
  <c r="AM184" i="125" a="1"/>
  <c r="AM184" i="125" s="1"/>
  <c r="AM181" i="125" a="1"/>
  <c r="AM181" i="125" s="1"/>
  <c r="AM178" i="125" a="1"/>
  <c r="AM178" i="125" s="1"/>
  <c r="AM175" i="125" a="1"/>
  <c r="AM175" i="125" s="1"/>
  <c r="AM172" i="125" a="1"/>
  <c r="AM172" i="125" s="1"/>
  <c r="AM169" i="125" a="1"/>
  <c r="AM169" i="125" s="1"/>
  <c r="AM166" i="125" a="1"/>
  <c r="AM166" i="125" s="1"/>
  <c r="AM163" i="125" a="1"/>
  <c r="AM163" i="125" s="1"/>
  <c r="AM160" i="125" a="1"/>
  <c r="AM160" i="125" s="1"/>
  <c r="AM135" i="125" a="1"/>
  <c r="AM135" i="125" s="1"/>
  <c r="AM136" i="125" a="1"/>
  <c r="AM136" i="125" s="1"/>
  <c r="AM157" i="125" a="1"/>
  <c r="AM157" i="125" s="1"/>
  <c r="AM128" i="125" a="1"/>
  <c r="AM128" i="125" s="1"/>
  <c r="AM125" i="125" a="1"/>
  <c r="AM125" i="125" s="1"/>
  <c r="AM122" i="125" a="1"/>
  <c r="AM122" i="125" s="1"/>
  <c r="AM119" i="125" a="1"/>
  <c r="AM119" i="125" s="1"/>
  <c r="AM116" i="125" a="1"/>
  <c r="AM116" i="125" s="1"/>
  <c r="AM113" i="125" a="1"/>
  <c r="AM113" i="125" s="1"/>
  <c r="AM110" i="125" a="1"/>
  <c r="AM110" i="125" s="1"/>
  <c r="AM107" i="125" a="1"/>
  <c r="AM107" i="125" s="1"/>
  <c r="AM104" i="125" a="1"/>
  <c r="AM104" i="125" s="1"/>
  <c r="AM101" i="125" a="1"/>
  <c r="AM101" i="125" s="1"/>
  <c r="AM98" i="125" a="1"/>
  <c r="AM98" i="125" s="1"/>
  <c r="AM95" i="125" a="1"/>
  <c r="AM95" i="125" s="1"/>
  <c r="AM92" i="125" a="1"/>
  <c r="AM92" i="125" s="1"/>
  <c r="AM89" i="125" a="1"/>
  <c r="AM89" i="125" s="1"/>
  <c r="AM86" i="125" a="1"/>
  <c r="AM86" i="125" s="1"/>
  <c r="AM83" i="125" a="1"/>
  <c r="AM83" i="125" s="1"/>
  <c r="AM80" i="125" a="1"/>
  <c r="AM80" i="125" s="1"/>
  <c r="AM77" i="125" a="1"/>
  <c r="AM77" i="125" s="1"/>
  <c r="AM74" i="125" a="1"/>
  <c r="AM74" i="125" s="1"/>
  <c r="AM71" i="125" a="1"/>
  <c r="AM71" i="125" s="1"/>
  <c r="AM68" i="125" a="1"/>
  <c r="AM68" i="125" s="1"/>
  <c r="AM65" i="125" a="1"/>
  <c r="AM65" i="125" s="1"/>
  <c r="AM62" i="125" a="1"/>
  <c r="AM62" i="125" s="1"/>
  <c r="AM59" i="125" a="1"/>
  <c r="AM59" i="125" s="1"/>
  <c r="AM138" i="125" a="1"/>
  <c r="AM138" i="125" s="1"/>
  <c r="AM151" i="125" a="1"/>
  <c r="AM151" i="125" s="1"/>
  <c r="AM148" i="125" a="1"/>
  <c r="AM148" i="125" s="1"/>
  <c r="AM139" i="125" a="1"/>
  <c r="AM139" i="125" s="1"/>
  <c r="AM145" i="125" a="1"/>
  <c r="AM145" i="125" s="1"/>
  <c r="AM131" i="125" a="1"/>
  <c r="AM131" i="125" s="1"/>
  <c r="AM127" i="125" a="1"/>
  <c r="AM127" i="125" s="1"/>
  <c r="AM124" i="125" a="1"/>
  <c r="AM124" i="125" s="1"/>
  <c r="AM121" i="125" a="1"/>
  <c r="AM121" i="125" s="1"/>
  <c r="AM118" i="125" a="1"/>
  <c r="AM118" i="125" s="1"/>
  <c r="AM115" i="125" a="1"/>
  <c r="AM115" i="125" s="1"/>
  <c r="AM112" i="125" a="1"/>
  <c r="AM112" i="125" s="1"/>
  <c r="AM109" i="125" a="1"/>
  <c r="AM109" i="125" s="1"/>
  <c r="AM106" i="125" a="1"/>
  <c r="AM106" i="125" s="1"/>
  <c r="AM103" i="125" a="1"/>
  <c r="AM103" i="125" s="1"/>
  <c r="AM100" i="125" a="1"/>
  <c r="AM100" i="125" s="1"/>
  <c r="AM97" i="125" a="1"/>
  <c r="AM97" i="125" s="1"/>
  <c r="AM94" i="125" a="1"/>
  <c r="AM94" i="125" s="1"/>
  <c r="AM91" i="125" a="1"/>
  <c r="AM91" i="125" s="1"/>
  <c r="AM88" i="125" a="1"/>
  <c r="AM88" i="125" s="1"/>
  <c r="AM85" i="125" a="1"/>
  <c r="AM85" i="125" s="1"/>
  <c r="AM82" i="125" a="1"/>
  <c r="AM82" i="125" s="1"/>
  <c r="AM79" i="125" a="1"/>
  <c r="AM79" i="125" s="1"/>
  <c r="AM76" i="125" a="1"/>
  <c r="AM76" i="125" s="1"/>
  <c r="AM73" i="125" a="1"/>
  <c r="AM73" i="125" s="1"/>
  <c r="AM132" i="125" a="1"/>
  <c r="AM132" i="125" s="1"/>
  <c r="AM130" i="125" a="1"/>
  <c r="AM130" i="125" s="1"/>
  <c r="AM154" i="125" a="1"/>
  <c r="AM154" i="125" s="1"/>
  <c r="AM133" i="125" a="1"/>
  <c r="AM133" i="125" s="1"/>
  <c r="AM25" i="125" a="1"/>
  <c r="AM25" i="125" s="1"/>
  <c r="AL5" i="125" a="1"/>
  <c r="AL5" i="125" s="1"/>
  <c r="AM7" i="125" a="1"/>
  <c r="AM7" i="125" s="1"/>
  <c r="AI11" i="125" a="1"/>
  <c r="AI11" i="125" s="1"/>
  <c r="AJ13" i="125" a="1"/>
  <c r="AJ13" i="125" s="1"/>
  <c r="AK15" i="125" a="1"/>
  <c r="AK15" i="125" s="1"/>
  <c r="AL17" i="125" a="1"/>
  <c r="AL17" i="125" s="1"/>
  <c r="AK27" i="125" a="1"/>
  <c r="AK27" i="125" s="1"/>
  <c r="AK30" i="125" a="1"/>
  <c r="AK30" i="125" s="1"/>
  <c r="AK33" i="125" a="1"/>
  <c r="AK33" i="125" s="1"/>
  <c r="AK36" i="125" a="1"/>
  <c r="AK36" i="125" s="1"/>
  <c r="AK39" i="125" a="1"/>
  <c r="AK39" i="125" s="1"/>
  <c r="AK42" i="125" a="1"/>
  <c r="AK42" i="125" s="1"/>
  <c r="AK45" i="125" a="1"/>
  <c r="AK45" i="125" s="1"/>
  <c r="AK48" i="125" a="1"/>
  <c r="AK48" i="125" s="1"/>
  <c r="AK51" i="125" a="1"/>
  <c r="AK51" i="125" s="1"/>
  <c r="AK54" i="125" a="1"/>
  <c r="AK54" i="125" s="1"/>
  <c r="AK57" i="125" a="1"/>
  <c r="AK57" i="125" s="1"/>
  <c r="AM60" i="125" a="1"/>
  <c r="AM60" i="125" s="1"/>
  <c r="AK62" i="125" a="1"/>
  <c r="AK62" i="125" s="1"/>
  <c r="AJ64" i="125" a="1"/>
  <c r="AJ64" i="125" s="1"/>
  <c r="AM69" i="125" a="1"/>
  <c r="AM69" i="125" s="1"/>
  <c r="AL71" i="125" a="1"/>
  <c r="AL71" i="125" s="1"/>
  <c r="AK76" i="125" a="1"/>
  <c r="AK76" i="125" s="1"/>
  <c r="AK79" i="125" a="1"/>
  <c r="AK79" i="125" s="1"/>
  <c r="AK82" i="125" a="1"/>
  <c r="AK82" i="125" s="1"/>
  <c r="AK85" i="125" a="1"/>
  <c r="AK85" i="125" s="1"/>
  <c r="AI95" i="125" a="1"/>
  <c r="AI95" i="125" s="1"/>
  <c r="AI104" i="125" a="1"/>
  <c r="AI104" i="125" s="1"/>
  <c r="AI113" i="125" a="1"/>
  <c r="AI113" i="125" s="1"/>
  <c r="AI122" i="125" a="1"/>
  <c r="AI122" i="125" s="1"/>
  <c r="AK131" i="125" a="1"/>
  <c r="AK131" i="125" s="1"/>
  <c r="AL2" i="125" a="1"/>
  <c r="AL2" i="125" s="1"/>
  <c r="AG2" i="125" s="1"/>
  <c r="AI3" i="125" a="1"/>
  <c r="AI3" i="125" s="1"/>
  <c r="AD3" i="125" s="1"/>
  <c r="AL4" i="125" a="1"/>
  <c r="AL4" i="125" s="1"/>
  <c r="AM6" i="125" a="1"/>
  <c r="AM6" i="125" s="1"/>
  <c r="AI10" i="125" a="1"/>
  <c r="AI10" i="125" s="1"/>
  <c r="AJ12" i="125" a="1"/>
  <c r="AJ12" i="125" s="1"/>
  <c r="AK14" i="125" a="1"/>
  <c r="AK14" i="125" s="1"/>
  <c r="AL16" i="125" a="1"/>
  <c r="AL16" i="125" s="1"/>
  <c r="AL18" i="125" a="1"/>
  <c r="AL18" i="125" s="1"/>
  <c r="AI19" i="125" a="1"/>
  <c r="AI19" i="125" s="1"/>
  <c r="AL20" i="125" a="1"/>
  <c r="AL20" i="125" s="1"/>
  <c r="AI21" i="125" a="1"/>
  <c r="AI21" i="125" s="1"/>
  <c r="AM22" i="125" a="1"/>
  <c r="AM22" i="125" s="1"/>
  <c r="AK23" i="125" a="1"/>
  <c r="AK23" i="125" s="1"/>
  <c r="AI24" i="125" a="1"/>
  <c r="AI24" i="125" s="1"/>
  <c r="AL27" i="125" a="1"/>
  <c r="AL27" i="125" s="1"/>
  <c r="AL30" i="125" a="1"/>
  <c r="AL30" i="125" s="1"/>
  <c r="AL33" i="125" a="1"/>
  <c r="AL33" i="125" s="1"/>
  <c r="AL36" i="125" a="1"/>
  <c r="AL36" i="125" s="1"/>
  <c r="AL39" i="125" a="1"/>
  <c r="AL39" i="125" s="1"/>
  <c r="AL42" i="125" a="1"/>
  <c r="AL42" i="125" s="1"/>
  <c r="AL45" i="125" a="1"/>
  <c r="AL45" i="125" s="1"/>
  <c r="AL48" i="125" a="1"/>
  <c r="AL48" i="125" s="1"/>
  <c r="AL51" i="125" a="1"/>
  <c r="AL51" i="125" s="1"/>
  <c r="AL54" i="125" a="1"/>
  <c r="AL54" i="125" s="1"/>
  <c r="AL57" i="125" a="1"/>
  <c r="AL57" i="125" s="1"/>
  <c r="AL62" i="125" a="1"/>
  <c r="AL62" i="125" s="1"/>
  <c r="AK64" i="125" a="1"/>
  <c r="AK64" i="125" s="1"/>
  <c r="AI66" i="125" a="1"/>
  <c r="AI66" i="125" s="1"/>
  <c r="AL76" i="125" a="1"/>
  <c r="AL76" i="125" s="1"/>
  <c r="AL79" i="125" a="1"/>
  <c r="AL79" i="125" s="1"/>
  <c r="AL82" i="125" a="1"/>
  <c r="AL82" i="125" s="1"/>
  <c r="AL85" i="125" a="1"/>
  <c r="AL85" i="125" s="1"/>
  <c r="AM5" i="125" a="1"/>
  <c r="AM5" i="125" s="1"/>
  <c r="AI9" i="125" a="1"/>
  <c r="AI9" i="125" s="1"/>
  <c r="AJ11" i="125" a="1"/>
  <c r="AJ11" i="125" s="1"/>
  <c r="AK13" i="125" a="1"/>
  <c r="AK13" i="125" s="1"/>
  <c r="AL15" i="125" a="1"/>
  <c r="AL15" i="125" s="1"/>
  <c r="AM17" i="125" a="1"/>
  <c r="AM17" i="125" s="1"/>
  <c r="AI26" i="125" a="1"/>
  <c r="AI26" i="125" s="1"/>
  <c r="AM27" i="125" a="1"/>
  <c r="AM27" i="125" s="1"/>
  <c r="AI29" i="125" a="1"/>
  <c r="AI29" i="125" s="1"/>
  <c r="AM30" i="125" a="1"/>
  <c r="AM30" i="125" s="1"/>
  <c r="AI32" i="125" a="1"/>
  <c r="AI32" i="125" s="1"/>
  <c r="AM33" i="125" a="1"/>
  <c r="AM33" i="125" s="1"/>
  <c r="AI35" i="125" a="1"/>
  <c r="AI35" i="125" s="1"/>
  <c r="AM36" i="125" a="1"/>
  <c r="AM36" i="125" s="1"/>
  <c r="AI38" i="125" a="1"/>
  <c r="AI38" i="125" s="1"/>
  <c r="AM39" i="125" a="1"/>
  <c r="AM39" i="125" s="1"/>
  <c r="AI41" i="125" a="1"/>
  <c r="AI41" i="125" s="1"/>
  <c r="AM42" i="125" a="1"/>
  <c r="AM42" i="125" s="1"/>
  <c r="AI44" i="125" a="1"/>
  <c r="AI44" i="125" s="1"/>
  <c r="AM45" i="125" a="1"/>
  <c r="AM45" i="125" s="1"/>
  <c r="AI47" i="125" a="1"/>
  <c r="AI47" i="125" s="1"/>
  <c r="AM48" i="125" a="1"/>
  <c r="AM48" i="125" s="1"/>
  <c r="AI50" i="125" a="1"/>
  <c r="AI50" i="125" s="1"/>
  <c r="AM51" i="125" a="1"/>
  <c r="AM51" i="125" s="1"/>
  <c r="AI53" i="125" a="1"/>
  <c r="AI53" i="125" s="1"/>
  <c r="AM54" i="125" a="1"/>
  <c r="AM54" i="125" s="1"/>
  <c r="AI56" i="125" a="1"/>
  <c r="AI56" i="125" s="1"/>
  <c r="AM57" i="125" a="1"/>
  <c r="AM57" i="125" s="1"/>
  <c r="AI59" i="125" a="1"/>
  <c r="AI59" i="125" s="1"/>
  <c r="AL64" i="125" a="1"/>
  <c r="AL64" i="125" s="1"/>
  <c r="AJ66" i="125" a="1"/>
  <c r="AJ66" i="125" s="1"/>
  <c r="AI68" i="125" a="1"/>
  <c r="AI68" i="125" s="1"/>
  <c r="AI74" i="125" a="1"/>
  <c r="AI74" i="125" s="1"/>
  <c r="AI86" i="125" a="1"/>
  <c r="AI86" i="125" s="1"/>
  <c r="AM90" i="125" a="1"/>
  <c r="AM90" i="125" s="1"/>
  <c r="AM96" i="125" a="1"/>
  <c r="AM96" i="125" s="1"/>
  <c r="AM105" i="125" a="1"/>
  <c r="AM105" i="125" s="1"/>
  <c r="AM114" i="125" a="1"/>
  <c r="AM114" i="125" s="1"/>
  <c r="AM123" i="125" a="1"/>
  <c r="AM123" i="125" s="1"/>
  <c r="AL133" i="125" a="1"/>
  <c r="AL133" i="125" s="1"/>
  <c r="AM187" i="125" a="1"/>
  <c r="AM187" i="125" s="1"/>
  <c r="D26" i="125"/>
  <c r="B26" i="125"/>
  <c r="AD1" i="125"/>
  <c r="AM2" i="125" a="1"/>
  <c r="AM2" i="125" s="1"/>
  <c r="AH2" i="125" s="1"/>
  <c r="AJ3" i="125" a="1"/>
  <c r="AJ3" i="125" s="1"/>
  <c r="AM4" i="125" a="1"/>
  <c r="AM4" i="125" s="1"/>
  <c r="AI8" i="125" a="1"/>
  <c r="AI8" i="125" s="1"/>
  <c r="AJ10" i="125" a="1"/>
  <c r="AJ10" i="125" s="1"/>
  <c r="AK12" i="125" a="1"/>
  <c r="AK12" i="125" s="1"/>
  <c r="AL14" i="125" a="1"/>
  <c r="AL14" i="125" s="1"/>
  <c r="AM16" i="125" a="1"/>
  <c r="AM16" i="125" s="1"/>
  <c r="AM18" i="125" a="1"/>
  <c r="AM18" i="125" s="1"/>
  <c r="AJ19" i="125" a="1"/>
  <c r="AJ19" i="125" s="1"/>
  <c r="AM20" i="125" a="1"/>
  <c r="AM20" i="125" s="1"/>
  <c r="AJ21" i="125" a="1"/>
  <c r="AJ21" i="125" s="1"/>
  <c r="AL23" i="125" a="1"/>
  <c r="AL23" i="125" s="1"/>
  <c r="AJ24" i="125" a="1"/>
  <c r="AJ24" i="125" s="1"/>
  <c r="AJ26" i="125" a="1"/>
  <c r="AJ26" i="125" s="1"/>
  <c r="AJ29" i="125" a="1"/>
  <c r="AJ29" i="125" s="1"/>
  <c r="AJ32" i="125" a="1"/>
  <c r="AJ32" i="125" s="1"/>
  <c r="AJ35" i="125" a="1"/>
  <c r="AJ35" i="125" s="1"/>
  <c r="AJ38" i="125" a="1"/>
  <c r="AJ38" i="125" s="1"/>
  <c r="AJ41" i="125" a="1"/>
  <c r="AJ41" i="125" s="1"/>
  <c r="AJ44" i="125" a="1"/>
  <c r="AJ44" i="125" s="1"/>
  <c r="AJ47" i="125" a="1"/>
  <c r="AJ47" i="125" s="1"/>
  <c r="AJ50" i="125" a="1"/>
  <c r="AJ50" i="125" s="1"/>
  <c r="AJ53" i="125" a="1"/>
  <c r="AJ53" i="125" s="1"/>
  <c r="AJ56" i="125" a="1"/>
  <c r="AJ56" i="125" s="1"/>
  <c r="AJ59" i="125" a="1"/>
  <c r="AJ59" i="125" s="1"/>
  <c r="AM64" i="125" a="1"/>
  <c r="AM64" i="125" s="1"/>
  <c r="AL66" i="125" a="1"/>
  <c r="AL66" i="125" s="1"/>
  <c r="AJ68" i="125" a="1"/>
  <c r="AJ68" i="125" s="1"/>
  <c r="AJ74" i="125" a="1"/>
  <c r="AJ74" i="125" s="1"/>
  <c r="AI77" i="125" a="1"/>
  <c r="AI77" i="125" s="1"/>
  <c r="AI80" i="125" a="1"/>
  <c r="AI80" i="125" s="1"/>
  <c r="AI83" i="125" a="1"/>
  <c r="AI83" i="125" s="1"/>
  <c r="AJ86" i="125" a="1"/>
  <c r="AJ86" i="125" s="1"/>
  <c r="AK97" i="125" a="1"/>
  <c r="AK97" i="125" s="1"/>
  <c r="AK106" i="125" a="1"/>
  <c r="AK106" i="125" s="1"/>
  <c r="AK115" i="125" a="1"/>
  <c r="AK115" i="125" s="1"/>
  <c r="AK124" i="125" a="1"/>
  <c r="AK124" i="125" s="1"/>
  <c r="AL134" i="125" a="1"/>
  <c r="AL134" i="125" s="1"/>
  <c r="AK149" i="125" a="1"/>
  <c r="AK149" i="125" s="1"/>
  <c r="AM43" i="124" a="1"/>
  <c r="AM43" i="124" s="1"/>
  <c r="AM2" i="124" a="1"/>
  <c r="AM2" i="124" s="1"/>
  <c r="AH2" i="124" s="1"/>
  <c r="AX17" i="124"/>
  <c r="AL5" i="124" a="1"/>
  <c r="AL5" i="124" s="1"/>
  <c r="AM8" i="124" a="1"/>
  <c r="AM8" i="124" s="1"/>
  <c r="AM52" i="124" a="1"/>
  <c r="AM52" i="124" s="1"/>
  <c r="AJ55" i="124" a="1"/>
  <c r="AJ55" i="124" s="1"/>
  <c r="AI7" i="124" a="1"/>
  <c r="AI7" i="124" s="1"/>
  <c r="AI59" i="124" a="1"/>
  <c r="AI59" i="124" s="1"/>
  <c r="AM7" i="124" a="1"/>
  <c r="AM7" i="124" s="1"/>
  <c r="AI12" i="124" a="1"/>
  <c r="AI12" i="124" s="1"/>
  <c r="AJ28" i="124" a="1"/>
  <c r="AJ28" i="124" s="1"/>
  <c r="AJ64" i="124" a="1"/>
  <c r="AJ64" i="124" s="1"/>
  <c r="AS7" i="124"/>
  <c r="AS12" i="124"/>
  <c r="AL30" i="124" a="1"/>
  <c r="AL30" i="124" s="1"/>
  <c r="AI68" i="124" a="1"/>
  <c r="AI68" i="124" s="1"/>
  <c r="AM4" i="124" a="1"/>
  <c r="AM4" i="124" s="1"/>
  <c r="AJ31" i="124" a="1"/>
  <c r="AJ31" i="124" s="1"/>
  <c r="AJ75" i="124" a="1"/>
  <c r="AJ75" i="124" s="1"/>
  <c r="AI6" i="124" a="1"/>
  <c r="AI6" i="124" s="1"/>
  <c r="AJ9" i="124" a="1"/>
  <c r="AJ9" i="124" s="1"/>
  <c r="AJ34" i="124" a="1"/>
  <c r="AJ34" i="124" s="1"/>
  <c r="AI78" i="124" a="1"/>
  <c r="AI78" i="124" s="1"/>
  <c r="AS14" i="124"/>
  <c r="AJ37" i="124" a="1"/>
  <c r="AJ37" i="124" s="1"/>
  <c r="AI81" i="124" a="1"/>
  <c r="AI81" i="124" s="1"/>
  <c r="AL56" i="124" a="1"/>
  <c r="AL56" i="124" s="1"/>
  <c r="AK331" i="124" a="1"/>
  <c r="AK331" i="124" s="1"/>
  <c r="AK328" i="124" a="1"/>
  <c r="AK328" i="124" s="1"/>
  <c r="AK325" i="124" a="1"/>
  <c r="AK325" i="124" s="1"/>
  <c r="AK322" i="124" a="1"/>
  <c r="AK322" i="124" s="1"/>
  <c r="AK319" i="124" a="1"/>
  <c r="AK319" i="124" s="1"/>
  <c r="AK316" i="124" a="1"/>
  <c r="AK316" i="124" s="1"/>
  <c r="AK313" i="124" a="1"/>
  <c r="AK313" i="124" s="1"/>
  <c r="AK310" i="124" a="1"/>
  <c r="AK310" i="124" s="1"/>
  <c r="AK307" i="124" a="1"/>
  <c r="AK307" i="124" s="1"/>
  <c r="AK304" i="124" a="1"/>
  <c r="AK304" i="124" s="1"/>
  <c r="AK301" i="124" a="1"/>
  <c r="AK301" i="124" s="1"/>
  <c r="AK298" i="124" a="1"/>
  <c r="AK298" i="124" s="1"/>
  <c r="AK295" i="124" a="1"/>
  <c r="AK295" i="124" s="1"/>
  <c r="AK292" i="124" a="1"/>
  <c r="AK292" i="124" s="1"/>
  <c r="AK289" i="124" a="1"/>
  <c r="AK289" i="124" s="1"/>
  <c r="AK286" i="124" a="1"/>
  <c r="AK286" i="124" s="1"/>
  <c r="AK283" i="124" a="1"/>
  <c r="AK283" i="124" s="1"/>
  <c r="AK333" i="124" a="1"/>
  <c r="AK333" i="124" s="1"/>
  <c r="AK330" i="124" a="1"/>
  <c r="AK330" i="124" s="1"/>
  <c r="AK327" i="124" a="1"/>
  <c r="AK327" i="124" s="1"/>
  <c r="AK324" i="124" a="1"/>
  <c r="AK324" i="124" s="1"/>
  <c r="AK321" i="124" a="1"/>
  <c r="AK321" i="124" s="1"/>
  <c r="AK318" i="124" a="1"/>
  <c r="AK318" i="124" s="1"/>
  <c r="AK315" i="124" a="1"/>
  <c r="AK315" i="124" s="1"/>
  <c r="AK312" i="124" a="1"/>
  <c r="AK312" i="124" s="1"/>
  <c r="AK309" i="124" a="1"/>
  <c r="AK309" i="124" s="1"/>
  <c r="AK306" i="124" a="1"/>
  <c r="AK306" i="124" s="1"/>
  <c r="AK303" i="124" a="1"/>
  <c r="AK303" i="124" s="1"/>
  <c r="AK300" i="124" a="1"/>
  <c r="AK300" i="124" s="1"/>
  <c r="AK297" i="124" a="1"/>
  <c r="AK297" i="124" s="1"/>
  <c r="AK294" i="124" a="1"/>
  <c r="AK294" i="124" s="1"/>
  <c r="AK291" i="124" a="1"/>
  <c r="AK291" i="124" s="1"/>
  <c r="AK288" i="124" a="1"/>
  <c r="AK288" i="124" s="1"/>
  <c r="AK285" i="124" a="1"/>
  <c r="AK285" i="124" s="1"/>
  <c r="AK282" i="124" a="1"/>
  <c r="AK282" i="124" s="1"/>
  <c r="AK279" i="124" a="1"/>
  <c r="AK279" i="124" s="1"/>
  <c r="AK276" i="124" a="1"/>
  <c r="AK276" i="124" s="1"/>
  <c r="AK332" i="124" a="1"/>
  <c r="AK332" i="124" s="1"/>
  <c r="AK329" i="124" a="1"/>
  <c r="AK329" i="124" s="1"/>
  <c r="AK326" i="124" a="1"/>
  <c r="AK326" i="124" s="1"/>
  <c r="AK323" i="124" a="1"/>
  <c r="AK323" i="124" s="1"/>
  <c r="AK320" i="124" a="1"/>
  <c r="AK320" i="124" s="1"/>
  <c r="AK317" i="124" a="1"/>
  <c r="AK317" i="124" s="1"/>
  <c r="AK314" i="124" a="1"/>
  <c r="AK314" i="124" s="1"/>
  <c r="AK311" i="124" a="1"/>
  <c r="AK311" i="124" s="1"/>
  <c r="AK308" i="124" a="1"/>
  <c r="AK308" i="124" s="1"/>
  <c r="AK305" i="124" a="1"/>
  <c r="AK305" i="124" s="1"/>
  <c r="AK302" i="124" a="1"/>
  <c r="AK302" i="124" s="1"/>
  <c r="AK271" i="124" a="1"/>
  <c r="AK271" i="124" s="1"/>
  <c r="AK277" i="124" a="1"/>
  <c r="AK277" i="124" s="1"/>
  <c r="AK275" i="124" a="1"/>
  <c r="AK275" i="124" s="1"/>
  <c r="AK296" i="124" a="1"/>
  <c r="AK296" i="124" s="1"/>
  <c r="AK287" i="124" a="1"/>
  <c r="AK287" i="124" s="1"/>
  <c r="AK272" i="124" a="1"/>
  <c r="AK272" i="124" s="1"/>
  <c r="AK268" i="124" a="1"/>
  <c r="AK268" i="124" s="1"/>
  <c r="AK265" i="124" a="1"/>
  <c r="AK265" i="124" s="1"/>
  <c r="AK262" i="124" a="1"/>
  <c r="AK262" i="124" s="1"/>
  <c r="AK259" i="124" a="1"/>
  <c r="AK259" i="124" s="1"/>
  <c r="AK256" i="124" a="1"/>
  <c r="AK256" i="124" s="1"/>
  <c r="AK253" i="124" a="1"/>
  <c r="AK253" i="124" s="1"/>
  <c r="AK250" i="124" a="1"/>
  <c r="AK250" i="124" s="1"/>
  <c r="AK247" i="124" a="1"/>
  <c r="AK247" i="124" s="1"/>
  <c r="AK244" i="124" a="1"/>
  <c r="AK244" i="124" s="1"/>
  <c r="AK241" i="124" a="1"/>
  <c r="AK241" i="124" s="1"/>
  <c r="AK238" i="124" a="1"/>
  <c r="AK238" i="124" s="1"/>
  <c r="AK235" i="124" a="1"/>
  <c r="AK235" i="124" s="1"/>
  <c r="AK232" i="124" a="1"/>
  <c r="AK232" i="124" s="1"/>
  <c r="AK229" i="124" a="1"/>
  <c r="AK229" i="124" s="1"/>
  <c r="AK226" i="124" a="1"/>
  <c r="AK226" i="124" s="1"/>
  <c r="AK223" i="124" a="1"/>
  <c r="AK223" i="124" s="1"/>
  <c r="AK280" i="124" a="1"/>
  <c r="AK280" i="124" s="1"/>
  <c r="AK278" i="124" a="1"/>
  <c r="AK278" i="124" s="1"/>
  <c r="AK273" i="124" a="1"/>
  <c r="AK273" i="124" s="1"/>
  <c r="AK293" i="124" a="1"/>
  <c r="AK293" i="124" s="1"/>
  <c r="AK284" i="124" a="1"/>
  <c r="AK284" i="124" s="1"/>
  <c r="AK267" i="124" a="1"/>
  <c r="AK267" i="124" s="1"/>
  <c r="AK264" i="124" a="1"/>
  <c r="AK264" i="124" s="1"/>
  <c r="AK261" i="124" a="1"/>
  <c r="AK261" i="124" s="1"/>
  <c r="AK258" i="124" a="1"/>
  <c r="AK258" i="124" s="1"/>
  <c r="AK255" i="124" a="1"/>
  <c r="AK255" i="124" s="1"/>
  <c r="AK252" i="124" a="1"/>
  <c r="AK252" i="124" s="1"/>
  <c r="AK249" i="124" a="1"/>
  <c r="AK249" i="124" s="1"/>
  <c r="AK246" i="124" a="1"/>
  <c r="AK246" i="124" s="1"/>
  <c r="AK243" i="124" a="1"/>
  <c r="AK243" i="124" s="1"/>
  <c r="AK240" i="124" a="1"/>
  <c r="AK240" i="124" s="1"/>
  <c r="AK237" i="124" a="1"/>
  <c r="AK237" i="124" s="1"/>
  <c r="AK274" i="124" a="1"/>
  <c r="AK274" i="124" s="1"/>
  <c r="AK270" i="124" a="1"/>
  <c r="AK270" i="124" s="1"/>
  <c r="AK281" i="124" a="1"/>
  <c r="AK281" i="124" s="1"/>
  <c r="AK266" i="124" a="1"/>
  <c r="AK266" i="124" s="1"/>
  <c r="AK257" i="124" a="1"/>
  <c r="AK257" i="124" s="1"/>
  <c r="AK222" i="124" a="1"/>
  <c r="AK222" i="124" s="1"/>
  <c r="AK239" i="124" a="1"/>
  <c r="AK239" i="124" s="1"/>
  <c r="AK217" i="124" a="1"/>
  <c r="AK217" i="124" s="1"/>
  <c r="AK214" i="124" a="1"/>
  <c r="AK214" i="124" s="1"/>
  <c r="AK211" i="124" a="1"/>
  <c r="AK211" i="124" s="1"/>
  <c r="AK208" i="124" a="1"/>
  <c r="AK208" i="124" s="1"/>
  <c r="AK205" i="124" a="1"/>
  <c r="AK205" i="124" s="1"/>
  <c r="AK202" i="124" a="1"/>
  <c r="AK202" i="124" s="1"/>
  <c r="AK199" i="124" a="1"/>
  <c r="AK199" i="124" s="1"/>
  <c r="AK196" i="124" a="1"/>
  <c r="AK196" i="124" s="1"/>
  <c r="AK193" i="124" a="1"/>
  <c r="AK193" i="124" s="1"/>
  <c r="AK190" i="124" a="1"/>
  <c r="AK190" i="124" s="1"/>
  <c r="AK187" i="124" a="1"/>
  <c r="AK187" i="124" s="1"/>
  <c r="AK184" i="124" a="1"/>
  <c r="AK184" i="124" s="1"/>
  <c r="AK181" i="124" a="1"/>
  <c r="AK181" i="124" s="1"/>
  <c r="AK178" i="124" a="1"/>
  <c r="AK178" i="124" s="1"/>
  <c r="AK175" i="124" a="1"/>
  <c r="AK175" i="124" s="1"/>
  <c r="AK172" i="124" a="1"/>
  <c r="AK172" i="124" s="1"/>
  <c r="AK169" i="124" a="1"/>
  <c r="AK169" i="124" s="1"/>
  <c r="AK166" i="124" a="1"/>
  <c r="AK166" i="124" s="1"/>
  <c r="AK221" i="124" a="1"/>
  <c r="AK221" i="124" s="1"/>
  <c r="AK299" i="124" a="1"/>
  <c r="AK299" i="124" s="1"/>
  <c r="AK263" i="124" a="1"/>
  <c r="AK263" i="124" s="1"/>
  <c r="AK220" i="124" a="1"/>
  <c r="AK220" i="124" s="1"/>
  <c r="AK233" i="124" a="1"/>
  <c r="AK233" i="124" s="1"/>
  <c r="AK230" i="124" a="1"/>
  <c r="AK230" i="124" s="1"/>
  <c r="AK227" i="124" a="1"/>
  <c r="AK227" i="124" s="1"/>
  <c r="AK219" i="124" a="1"/>
  <c r="AK219" i="124" s="1"/>
  <c r="AK216" i="124" a="1"/>
  <c r="AK216" i="124" s="1"/>
  <c r="AK213" i="124" a="1"/>
  <c r="AK213" i="124" s="1"/>
  <c r="AK210" i="124" a="1"/>
  <c r="AK210" i="124" s="1"/>
  <c r="AK207" i="124" a="1"/>
  <c r="AK207" i="124" s="1"/>
  <c r="AK204" i="124" a="1"/>
  <c r="AK204" i="124" s="1"/>
  <c r="AK201" i="124" a="1"/>
  <c r="AK201" i="124" s="1"/>
  <c r="AK198" i="124" a="1"/>
  <c r="AK198" i="124" s="1"/>
  <c r="AK195" i="124" a="1"/>
  <c r="AK195" i="124" s="1"/>
  <c r="AK192" i="124" a="1"/>
  <c r="AK192" i="124" s="1"/>
  <c r="AK189" i="124" a="1"/>
  <c r="AK189" i="124" s="1"/>
  <c r="AK186" i="124" a="1"/>
  <c r="AK186" i="124" s="1"/>
  <c r="AK183" i="124" a="1"/>
  <c r="AK183" i="124" s="1"/>
  <c r="AK180" i="124" a="1"/>
  <c r="AK180" i="124" s="1"/>
  <c r="AK177" i="124" a="1"/>
  <c r="AK177" i="124" s="1"/>
  <c r="AK236" i="124" a="1"/>
  <c r="AK236" i="124" s="1"/>
  <c r="AK224" i="124" a="1"/>
  <c r="AK224" i="124" s="1"/>
  <c r="AK290" i="124" a="1"/>
  <c r="AK290" i="124" s="1"/>
  <c r="AK269" i="124" a="1"/>
  <c r="AK269" i="124" s="1"/>
  <c r="AK260" i="124" a="1"/>
  <c r="AK260" i="124" s="1"/>
  <c r="AK234" i="124" a="1"/>
  <c r="AK234" i="124" s="1"/>
  <c r="AK231" i="124" a="1"/>
  <c r="AK231" i="124" s="1"/>
  <c r="AK228" i="124" a="1"/>
  <c r="AK228" i="124" s="1"/>
  <c r="AK245" i="124" a="1"/>
  <c r="AK245" i="124" s="1"/>
  <c r="AK197" i="124" a="1"/>
  <c r="AK197" i="124" s="1"/>
  <c r="AK188" i="124" a="1"/>
  <c r="AK188" i="124" s="1"/>
  <c r="AK179" i="124" a="1"/>
  <c r="AK179" i="124" s="1"/>
  <c r="AK170" i="124" a="1"/>
  <c r="AK170" i="124" s="1"/>
  <c r="AK218" i="124" a="1"/>
  <c r="AK218" i="124" s="1"/>
  <c r="AK209" i="124" a="1"/>
  <c r="AK209" i="124" s="1"/>
  <c r="AK200" i="124" a="1"/>
  <c r="AK200" i="124" s="1"/>
  <c r="AK171" i="124" a="1"/>
  <c r="AK171" i="124" s="1"/>
  <c r="AK160" i="124" a="1"/>
  <c r="AK160" i="124" s="1"/>
  <c r="AK157" i="124" a="1"/>
  <c r="AK157" i="124" s="1"/>
  <c r="AK154" i="124" a="1"/>
  <c r="AK154" i="124" s="1"/>
  <c r="AK151" i="124" a="1"/>
  <c r="AK151" i="124" s="1"/>
  <c r="AK148" i="124" a="1"/>
  <c r="AK148" i="124" s="1"/>
  <c r="AK145" i="124" a="1"/>
  <c r="AK145" i="124" s="1"/>
  <c r="AK142" i="124" a="1"/>
  <c r="AK142" i="124" s="1"/>
  <c r="AK242" i="124" a="1"/>
  <c r="AK242" i="124" s="1"/>
  <c r="AK165" i="124" a="1"/>
  <c r="AK165" i="124" s="1"/>
  <c r="AK164" i="124" a="1"/>
  <c r="AK164" i="124" s="1"/>
  <c r="AK163" i="124" a="1"/>
  <c r="AK163" i="124" s="1"/>
  <c r="AK194" i="124" a="1"/>
  <c r="AK194" i="124" s="1"/>
  <c r="AK185" i="124" a="1"/>
  <c r="AK185" i="124" s="1"/>
  <c r="AK212" i="124" a="1"/>
  <c r="AK212" i="124" s="1"/>
  <c r="AK203" i="124" a="1"/>
  <c r="AK203" i="124" s="1"/>
  <c r="AK254" i="124" a="1"/>
  <c r="AK254" i="124" s="1"/>
  <c r="AK167" i="124" a="1"/>
  <c r="AK167" i="124" s="1"/>
  <c r="AK162" i="124" a="1"/>
  <c r="AK162" i="124" s="1"/>
  <c r="AK159" i="124" a="1"/>
  <c r="AK159" i="124" s="1"/>
  <c r="AK156" i="124" a="1"/>
  <c r="AK156" i="124" s="1"/>
  <c r="AK153" i="124" a="1"/>
  <c r="AK153" i="124" s="1"/>
  <c r="AK150" i="124" a="1"/>
  <c r="AK150" i="124" s="1"/>
  <c r="AK147" i="124" a="1"/>
  <c r="AK147" i="124" s="1"/>
  <c r="AK144" i="124" a="1"/>
  <c r="AK144" i="124" s="1"/>
  <c r="AK141" i="124" a="1"/>
  <c r="AK141" i="124" s="1"/>
  <c r="AK138" i="124" a="1"/>
  <c r="AK138" i="124" s="1"/>
  <c r="AK135" i="124" a="1"/>
  <c r="AK135" i="124" s="1"/>
  <c r="AK132" i="124" a="1"/>
  <c r="AK132" i="124" s="1"/>
  <c r="AK168" i="124" a="1"/>
  <c r="AK168" i="124" s="1"/>
  <c r="AK251" i="124" a="1"/>
  <c r="AK251" i="124" s="1"/>
  <c r="AK191" i="124" a="1"/>
  <c r="AK191" i="124" s="1"/>
  <c r="AK182" i="124" a="1"/>
  <c r="AK182" i="124" s="1"/>
  <c r="AK176" i="124" a="1"/>
  <c r="AK176" i="124" s="1"/>
  <c r="AK173" i="124" a="1"/>
  <c r="AK173" i="124" s="1"/>
  <c r="AK215" i="124" a="1"/>
  <c r="AK215" i="124" s="1"/>
  <c r="AK206" i="124" a="1"/>
  <c r="AK206" i="124" s="1"/>
  <c r="AK248" i="124" a="1"/>
  <c r="AK248" i="124" s="1"/>
  <c r="AK225" i="124" a="1"/>
  <c r="AK225" i="124" s="1"/>
  <c r="AK161" i="124" a="1"/>
  <c r="AK161" i="124" s="1"/>
  <c r="AK158" i="124" a="1"/>
  <c r="AK158" i="124" s="1"/>
  <c r="AK155" i="124" a="1"/>
  <c r="AK155" i="124" s="1"/>
  <c r="AK152" i="124" a="1"/>
  <c r="AK152" i="124" s="1"/>
  <c r="AK149" i="124" a="1"/>
  <c r="AK149" i="124" s="1"/>
  <c r="AK122" i="124" a="1"/>
  <c r="AK122" i="124" s="1"/>
  <c r="AK139" i="124" a="1"/>
  <c r="AK139" i="124" s="1"/>
  <c r="AK118" i="124" a="1"/>
  <c r="AK118" i="124" s="1"/>
  <c r="AK115" i="124" a="1"/>
  <c r="AK115" i="124" s="1"/>
  <c r="AK112" i="124" a="1"/>
  <c r="AK112" i="124" s="1"/>
  <c r="AK109" i="124" a="1"/>
  <c r="AK109" i="124" s="1"/>
  <c r="AK106" i="124" a="1"/>
  <c r="AK106" i="124" s="1"/>
  <c r="AK103" i="124" a="1"/>
  <c r="AK103" i="124" s="1"/>
  <c r="AK100" i="124" a="1"/>
  <c r="AK100" i="124" s="1"/>
  <c r="AK97" i="124" a="1"/>
  <c r="AK97" i="124" s="1"/>
  <c r="AK94" i="124" a="1"/>
  <c r="AK94" i="124" s="1"/>
  <c r="AK91" i="124" a="1"/>
  <c r="AK91" i="124" s="1"/>
  <c r="AK88" i="124" a="1"/>
  <c r="AK88" i="124" s="1"/>
  <c r="AK85" i="124" a="1"/>
  <c r="AK85" i="124" s="1"/>
  <c r="AK82" i="124" a="1"/>
  <c r="AK82" i="124" s="1"/>
  <c r="AK79" i="124" a="1"/>
  <c r="AK79" i="124" s="1"/>
  <c r="AK76" i="124" a="1"/>
  <c r="AK76" i="124" s="1"/>
  <c r="AK73" i="124" a="1"/>
  <c r="AK73" i="124" s="1"/>
  <c r="AK137" i="124" a="1"/>
  <c r="AK137" i="124" s="1"/>
  <c r="AK134" i="124" a="1"/>
  <c r="AK134" i="124" s="1"/>
  <c r="AK121" i="124" a="1"/>
  <c r="AK121" i="124" s="1"/>
  <c r="AK140" i="124" a="1"/>
  <c r="AK140" i="124" s="1"/>
  <c r="AK129" i="124" a="1"/>
  <c r="AK129" i="124" s="1"/>
  <c r="AK128" i="124" a="1"/>
  <c r="AK128" i="124" s="1"/>
  <c r="AK120" i="124" a="1"/>
  <c r="AK120" i="124" s="1"/>
  <c r="AK117" i="124" a="1"/>
  <c r="AK117" i="124" s="1"/>
  <c r="AK114" i="124" a="1"/>
  <c r="AK114" i="124" s="1"/>
  <c r="AK111" i="124" a="1"/>
  <c r="AK111" i="124" s="1"/>
  <c r="AK108" i="124" a="1"/>
  <c r="AK108" i="124" s="1"/>
  <c r="AK105" i="124" a="1"/>
  <c r="AK105" i="124" s="1"/>
  <c r="AK102" i="124" a="1"/>
  <c r="AK102" i="124" s="1"/>
  <c r="AK99" i="124" a="1"/>
  <c r="AK99" i="124" s="1"/>
  <c r="AK96" i="124" a="1"/>
  <c r="AK96" i="124" s="1"/>
  <c r="AK93" i="124" a="1"/>
  <c r="AK93" i="124" s="1"/>
  <c r="AK90" i="124" a="1"/>
  <c r="AK90" i="124" s="1"/>
  <c r="AK87" i="124" a="1"/>
  <c r="AK87" i="124" s="1"/>
  <c r="AK84" i="124" a="1"/>
  <c r="AK84" i="124" s="1"/>
  <c r="AK81" i="124" a="1"/>
  <c r="AK81" i="124" s="1"/>
  <c r="AK78" i="124" a="1"/>
  <c r="AK78" i="124" s="1"/>
  <c r="AK131" i="124" a="1"/>
  <c r="AK131" i="124" s="1"/>
  <c r="AK130" i="124" a="1"/>
  <c r="AK130" i="124" s="1"/>
  <c r="AK127" i="124" a="1"/>
  <c r="AK127" i="124" s="1"/>
  <c r="AK174" i="124" a="1"/>
  <c r="AK174" i="124" s="1"/>
  <c r="AK146" i="124" a="1"/>
  <c r="AK146" i="124" s="1"/>
  <c r="AK126" i="124" a="1"/>
  <c r="AK126" i="124" s="1"/>
  <c r="AK125" i="124" a="1"/>
  <c r="AK125" i="124" s="1"/>
  <c r="AK119" i="124" a="1"/>
  <c r="AK119" i="124" s="1"/>
  <c r="AK116" i="124" a="1"/>
  <c r="AK116" i="124" s="1"/>
  <c r="AK113" i="124" a="1"/>
  <c r="AK113" i="124" s="1"/>
  <c r="AK110" i="124" a="1"/>
  <c r="AK110" i="124" s="1"/>
  <c r="AK107" i="124" a="1"/>
  <c r="AK107" i="124" s="1"/>
  <c r="AK104" i="124" a="1"/>
  <c r="AK104" i="124" s="1"/>
  <c r="AK101" i="124" a="1"/>
  <c r="AK101" i="124" s="1"/>
  <c r="AK98" i="124" a="1"/>
  <c r="AK98" i="124" s="1"/>
  <c r="AK95" i="124" a="1"/>
  <c r="AK95" i="124" s="1"/>
  <c r="AK92" i="124" a="1"/>
  <c r="AK92" i="124" s="1"/>
  <c r="AK89" i="124" a="1"/>
  <c r="AK89" i="124" s="1"/>
  <c r="AK86" i="124" a="1"/>
  <c r="AK86" i="124" s="1"/>
  <c r="AK83" i="124" a="1"/>
  <c r="AK83" i="124" s="1"/>
  <c r="AK124" i="124" a="1"/>
  <c r="AK124" i="124" s="1"/>
  <c r="AK69" i="124" a="1"/>
  <c r="AK69" i="124" s="1"/>
  <c r="AK65" i="124" a="1"/>
  <c r="AK65" i="124" s="1"/>
  <c r="AK56" i="124" a="1"/>
  <c r="AK56" i="124" s="1"/>
  <c r="AK47" i="124" a="1"/>
  <c r="AK47" i="124" s="1"/>
  <c r="AK25" i="124" a="1"/>
  <c r="AK25" i="124" s="1"/>
  <c r="AK22" i="124" a="1"/>
  <c r="AK22" i="124" s="1"/>
  <c r="AK6" i="124" a="1"/>
  <c r="AK6" i="124" s="1"/>
  <c r="AK36" i="124" a="1"/>
  <c r="AK36" i="124" s="1"/>
  <c r="AK33" i="124" a="1"/>
  <c r="AK33" i="124" s="1"/>
  <c r="AK30" i="124" a="1"/>
  <c r="AK30" i="124" s="1"/>
  <c r="AK27" i="124" a="1"/>
  <c r="AK27" i="124" s="1"/>
  <c r="AK7" i="124" a="1"/>
  <c r="AK7" i="124" s="1"/>
  <c r="AK80" i="124" a="1"/>
  <c r="AK80" i="124" s="1"/>
  <c r="AK77" i="124" a="1"/>
  <c r="AK77" i="124" s="1"/>
  <c r="AK72" i="124" a="1"/>
  <c r="AK72" i="124" s="1"/>
  <c r="AK61" i="124" a="1"/>
  <c r="AK61" i="124" s="1"/>
  <c r="AK52" i="124" a="1"/>
  <c r="AK52" i="124" s="1"/>
  <c r="AK43" i="124" a="1"/>
  <c r="AK43" i="124" s="1"/>
  <c r="AK8" i="124" a="1"/>
  <c r="AK8" i="124" s="1"/>
  <c r="AK66" i="124" a="1"/>
  <c r="AK66" i="124" s="1"/>
  <c r="AK57" i="124" a="1"/>
  <c r="AK57" i="124" s="1"/>
  <c r="AK48" i="124" a="1"/>
  <c r="AK48" i="124" s="1"/>
  <c r="AK39" i="124" a="1"/>
  <c r="AK39" i="124" s="1"/>
  <c r="AK9" i="124" a="1"/>
  <c r="AK9" i="124" s="1"/>
  <c r="AK74" i="124" a="1"/>
  <c r="AK74" i="124" s="1"/>
  <c r="AK70" i="124" a="1"/>
  <c r="AK70" i="124" s="1"/>
  <c r="AK62" i="124" a="1"/>
  <c r="AK62" i="124" s="1"/>
  <c r="AK53" i="124" a="1"/>
  <c r="AK53" i="124" s="1"/>
  <c r="AK44" i="124" a="1"/>
  <c r="AK44" i="124" s="1"/>
  <c r="AK24" i="124" a="1"/>
  <c r="AK24" i="124" s="1"/>
  <c r="AK21" i="124" a="1"/>
  <c r="AK21" i="124" s="1"/>
  <c r="AK19" i="124" a="1"/>
  <c r="AK19" i="124" s="1"/>
  <c r="AK10" i="124" a="1"/>
  <c r="AK10" i="124" s="1"/>
  <c r="AK143" i="124" a="1"/>
  <c r="AK143" i="124" s="1"/>
  <c r="AK38" i="124" a="1"/>
  <c r="AK38" i="124" s="1"/>
  <c r="AK35" i="124" a="1"/>
  <c r="AK35" i="124" s="1"/>
  <c r="AK32" i="124" a="1"/>
  <c r="AK32" i="124" s="1"/>
  <c r="AK29" i="124" a="1"/>
  <c r="AK29" i="124" s="1"/>
  <c r="AK26" i="124" a="1"/>
  <c r="AK26" i="124" s="1"/>
  <c r="AK11" i="124" a="1"/>
  <c r="AK11" i="124" s="1"/>
  <c r="AK67" i="124" a="1"/>
  <c r="AK67" i="124" s="1"/>
  <c r="AK58" i="124" a="1"/>
  <c r="AK58" i="124" s="1"/>
  <c r="AK49" i="124" a="1"/>
  <c r="AK49" i="124" s="1"/>
  <c r="AK40" i="124" a="1"/>
  <c r="AK40" i="124" s="1"/>
  <c r="AK12" i="124" a="1"/>
  <c r="AK12" i="124" s="1"/>
  <c r="AK63" i="124" a="1"/>
  <c r="AK63" i="124" s="1"/>
  <c r="AK54" i="124" a="1"/>
  <c r="AK54" i="124" s="1"/>
  <c r="AK45" i="124" a="1"/>
  <c r="AK45" i="124" s="1"/>
  <c r="AK13" i="124" a="1"/>
  <c r="AK13" i="124" s="1"/>
  <c r="AK71" i="124" a="1"/>
  <c r="AK71" i="124" s="1"/>
  <c r="AK68" i="124" a="1"/>
  <c r="AK68" i="124" s="1"/>
  <c r="AK59" i="124" a="1"/>
  <c r="AK59" i="124" s="1"/>
  <c r="AK50" i="124" a="1"/>
  <c r="AK50" i="124" s="1"/>
  <c r="AK41" i="124" a="1"/>
  <c r="AK41" i="124" s="1"/>
  <c r="AK23" i="124" a="1"/>
  <c r="AK23" i="124" s="1"/>
  <c r="AK14" i="124" a="1"/>
  <c r="AK14" i="124" s="1"/>
  <c r="AK136" i="124" a="1"/>
  <c r="AK136" i="124" s="1"/>
  <c r="AK123" i="124" a="1"/>
  <c r="AK123" i="124" s="1"/>
  <c r="AK37" i="124" a="1"/>
  <c r="AK37" i="124" s="1"/>
  <c r="AK34" i="124" a="1"/>
  <c r="AK34" i="124" s="1"/>
  <c r="AK31" i="124" a="1"/>
  <c r="AK31" i="124" s="1"/>
  <c r="AK28" i="124" a="1"/>
  <c r="AK28" i="124" s="1"/>
  <c r="AK15" i="124" a="1"/>
  <c r="AK15" i="124" s="1"/>
  <c r="AK75" i="124" a="1"/>
  <c r="AK75" i="124" s="1"/>
  <c r="AK64" i="124" a="1"/>
  <c r="AK64" i="124" s="1"/>
  <c r="AK55" i="124" a="1"/>
  <c r="AK55" i="124" s="1"/>
  <c r="AK46" i="124" a="1"/>
  <c r="AK46" i="124" s="1"/>
  <c r="AK20" i="124" a="1"/>
  <c r="AK20" i="124" s="1"/>
  <c r="AK18" i="124" a="1"/>
  <c r="AK18" i="124" s="1"/>
  <c r="AK16" i="124" a="1"/>
  <c r="AK16" i="124" s="1"/>
  <c r="AM333" i="124" a="1"/>
  <c r="AM333" i="124" s="1"/>
  <c r="AM330" i="124" a="1"/>
  <c r="AM330" i="124" s="1"/>
  <c r="AM327" i="124" a="1"/>
  <c r="AM327" i="124" s="1"/>
  <c r="AM324" i="124" a="1"/>
  <c r="AM324" i="124" s="1"/>
  <c r="AM321" i="124" a="1"/>
  <c r="AM321" i="124" s="1"/>
  <c r="AM318" i="124" a="1"/>
  <c r="AM318" i="124" s="1"/>
  <c r="AM315" i="124" a="1"/>
  <c r="AM315" i="124" s="1"/>
  <c r="AM312" i="124" a="1"/>
  <c r="AM312" i="124" s="1"/>
  <c r="AM309" i="124" a="1"/>
  <c r="AM309" i="124" s="1"/>
  <c r="AM306" i="124" a="1"/>
  <c r="AM306" i="124" s="1"/>
  <c r="AM303" i="124" a="1"/>
  <c r="AM303" i="124" s="1"/>
  <c r="AM300" i="124" a="1"/>
  <c r="AM300" i="124" s="1"/>
  <c r="AM297" i="124" a="1"/>
  <c r="AM297" i="124" s="1"/>
  <c r="AM294" i="124" a="1"/>
  <c r="AM294" i="124" s="1"/>
  <c r="AM291" i="124" a="1"/>
  <c r="AM291" i="124" s="1"/>
  <c r="AM288" i="124" a="1"/>
  <c r="AM288" i="124" s="1"/>
  <c r="AM285" i="124" a="1"/>
  <c r="AM285" i="124" s="1"/>
  <c r="AM282" i="124" a="1"/>
  <c r="AM282" i="124" s="1"/>
  <c r="AM332" i="124" a="1"/>
  <c r="AM332" i="124" s="1"/>
  <c r="AM329" i="124" a="1"/>
  <c r="AM329" i="124" s="1"/>
  <c r="AM326" i="124" a="1"/>
  <c r="AM326" i="124" s="1"/>
  <c r="AM323" i="124" a="1"/>
  <c r="AM323" i="124" s="1"/>
  <c r="AM320" i="124" a="1"/>
  <c r="AM320" i="124" s="1"/>
  <c r="AM317" i="124" a="1"/>
  <c r="AM317" i="124" s="1"/>
  <c r="AM314" i="124" a="1"/>
  <c r="AM314" i="124" s="1"/>
  <c r="AM311" i="124" a="1"/>
  <c r="AM311" i="124" s="1"/>
  <c r="AM308" i="124" a="1"/>
  <c r="AM308" i="124" s="1"/>
  <c r="AM305" i="124" a="1"/>
  <c r="AM305" i="124" s="1"/>
  <c r="AM302" i="124" a="1"/>
  <c r="AM302" i="124" s="1"/>
  <c r="AM299" i="124" a="1"/>
  <c r="AM299" i="124" s="1"/>
  <c r="AM296" i="124" a="1"/>
  <c r="AM296" i="124" s="1"/>
  <c r="AM293" i="124" a="1"/>
  <c r="AM293" i="124" s="1"/>
  <c r="AM290" i="124" a="1"/>
  <c r="AM290" i="124" s="1"/>
  <c r="AM287" i="124" a="1"/>
  <c r="AM287" i="124" s="1"/>
  <c r="AM284" i="124" a="1"/>
  <c r="AM284" i="124" s="1"/>
  <c r="AM281" i="124" a="1"/>
  <c r="AM281" i="124" s="1"/>
  <c r="AM278" i="124" a="1"/>
  <c r="AM278" i="124" s="1"/>
  <c r="AM275" i="124" a="1"/>
  <c r="AM275" i="124" s="1"/>
  <c r="AM331" i="124" a="1"/>
  <c r="AM331" i="124" s="1"/>
  <c r="AM328" i="124" a="1"/>
  <c r="AM328" i="124" s="1"/>
  <c r="AM325" i="124" a="1"/>
  <c r="AM325" i="124" s="1"/>
  <c r="AM322" i="124" a="1"/>
  <c r="AM322" i="124" s="1"/>
  <c r="AM319" i="124" a="1"/>
  <c r="AM319" i="124" s="1"/>
  <c r="AM316" i="124" a="1"/>
  <c r="AM316" i="124" s="1"/>
  <c r="AM313" i="124" a="1"/>
  <c r="AM313" i="124" s="1"/>
  <c r="AM310" i="124" a="1"/>
  <c r="AM310" i="124" s="1"/>
  <c r="AM307" i="124" a="1"/>
  <c r="AM307" i="124" s="1"/>
  <c r="AM304" i="124" a="1"/>
  <c r="AM304" i="124" s="1"/>
  <c r="AM301" i="124" a="1"/>
  <c r="AM301" i="124" s="1"/>
  <c r="AM272" i="124" a="1"/>
  <c r="AM272" i="124" s="1"/>
  <c r="AM298" i="124" a="1"/>
  <c r="AM298" i="124" s="1"/>
  <c r="AM289" i="124" a="1"/>
  <c r="AM289" i="124" s="1"/>
  <c r="AM280" i="124" a="1"/>
  <c r="AM280" i="124" s="1"/>
  <c r="AM273" i="124" a="1"/>
  <c r="AM273" i="124" s="1"/>
  <c r="AM267" i="124" a="1"/>
  <c r="AM267" i="124" s="1"/>
  <c r="AM264" i="124" a="1"/>
  <c r="AM264" i="124" s="1"/>
  <c r="AM261" i="124" a="1"/>
  <c r="AM261" i="124" s="1"/>
  <c r="AM258" i="124" a="1"/>
  <c r="AM258" i="124" s="1"/>
  <c r="AM255" i="124" a="1"/>
  <c r="AM255" i="124" s="1"/>
  <c r="AM252" i="124" a="1"/>
  <c r="AM252" i="124" s="1"/>
  <c r="AM249" i="124" a="1"/>
  <c r="AM249" i="124" s="1"/>
  <c r="AM246" i="124" a="1"/>
  <c r="AM246" i="124" s="1"/>
  <c r="AM243" i="124" a="1"/>
  <c r="AM243" i="124" s="1"/>
  <c r="AM240" i="124" a="1"/>
  <c r="AM240" i="124" s="1"/>
  <c r="AM237" i="124" a="1"/>
  <c r="AM237" i="124" s="1"/>
  <c r="AM234" i="124" a="1"/>
  <c r="AM234" i="124" s="1"/>
  <c r="AM231" i="124" a="1"/>
  <c r="AM231" i="124" s="1"/>
  <c r="AM228" i="124" a="1"/>
  <c r="AM228" i="124" s="1"/>
  <c r="AM225" i="124" a="1"/>
  <c r="AM225" i="124" s="1"/>
  <c r="AM222" i="124" a="1"/>
  <c r="AM222" i="124" s="1"/>
  <c r="AM276" i="124" a="1"/>
  <c r="AM276" i="124" s="1"/>
  <c r="AM295" i="124" a="1"/>
  <c r="AM295" i="124" s="1"/>
  <c r="AM286" i="124" a="1"/>
  <c r="AM286" i="124" s="1"/>
  <c r="AM274" i="124" a="1"/>
  <c r="AM274" i="124" s="1"/>
  <c r="AM270" i="124" a="1"/>
  <c r="AM270" i="124" s="1"/>
  <c r="AM269" i="124" a="1"/>
  <c r="AM269" i="124" s="1"/>
  <c r="AM266" i="124" a="1"/>
  <c r="AM266" i="124" s="1"/>
  <c r="AM263" i="124" a="1"/>
  <c r="AM263" i="124" s="1"/>
  <c r="AM260" i="124" a="1"/>
  <c r="AM260" i="124" s="1"/>
  <c r="AM257" i="124" a="1"/>
  <c r="AM257" i="124" s="1"/>
  <c r="AM254" i="124" a="1"/>
  <c r="AM254" i="124" s="1"/>
  <c r="AM251" i="124" a="1"/>
  <c r="AM251" i="124" s="1"/>
  <c r="AM248" i="124" a="1"/>
  <c r="AM248" i="124" s="1"/>
  <c r="AM245" i="124" a="1"/>
  <c r="AM245" i="124" s="1"/>
  <c r="AM242" i="124" a="1"/>
  <c r="AM242" i="124" s="1"/>
  <c r="AM239" i="124" a="1"/>
  <c r="AM239" i="124" s="1"/>
  <c r="AM236" i="124" a="1"/>
  <c r="AM236" i="124" s="1"/>
  <c r="AM279" i="124" a="1"/>
  <c r="AM279" i="124" s="1"/>
  <c r="AM271" i="124" a="1"/>
  <c r="AM271" i="124" s="1"/>
  <c r="AM283" i="124" a="1"/>
  <c r="AM283" i="124" s="1"/>
  <c r="AM232" i="124" a="1"/>
  <c r="AM232" i="124" s="1"/>
  <c r="AM229" i="124" a="1"/>
  <c r="AM229" i="124" s="1"/>
  <c r="AM226" i="124" a="1"/>
  <c r="AM226" i="124" s="1"/>
  <c r="AM221" i="124" a="1"/>
  <c r="AM221" i="124" s="1"/>
  <c r="AM253" i="124" a="1"/>
  <c r="AM253" i="124" s="1"/>
  <c r="AM250" i="124" a="1"/>
  <c r="AM250" i="124" s="1"/>
  <c r="AM247" i="124" a="1"/>
  <c r="AM247" i="124" s="1"/>
  <c r="AM244" i="124" a="1"/>
  <c r="AM244" i="124" s="1"/>
  <c r="AM235" i="124" a="1"/>
  <c r="AM235" i="124" s="1"/>
  <c r="AM265" i="124" a="1"/>
  <c r="AM265" i="124" s="1"/>
  <c r="AM220" i="124" a="1"/>
  <c r="AM220" i="124" s="1"/>
  <c r="AM277" i="124" a="1"/>
  <c r="AM277" i="124" s="1"/>
  <c r="AM256" i="124" a="1"/>
  <c r="AM256" i="124" s="1"/>
  <c r="AM241" i="124" a="1"/>
  <c r="AM241" i="124" s="1"/>
  <c r="AM233" i="124" a="1"/>
  <c r="AM233" i="124" s="1"/>
  <c r="AM230" i="124" a="1"/>
  <c r="AM230" i="124" s="1"/>
  <c r="AM227" i="124" a="1"/>
  <c r="AM227" i="124" s="1"/>
  <c r="AM223" i="124" a="1"/>
  <c r="AM223" i="124" s="1"/>
  <c r="AM219" i="124" a="1"/>
  <c r="AM219" i="124" s="1"/>
  <c r="AM216" i="124" a="1"/>
  <c r="AM216" i="124" s="1"/>
  <c r="AM213" i="124" a="1"/>
  <c r="AM213" i="124" s="1"/>
  <c r="AM210" i="124" a="1"/>
  <c r="AM210" i="124" s="1"/>
  <c r="AM207" i="124" a="1"/>
  <c r="AM207" i="124" s="1"/>
  <c r="AM204" i="124" a="1"/>
  <c r="AM204" i="124" s="1"/>
  <c r="AM201" i="124" a="1"/>
  <c r="AM201" i="124" s="1"/>
  <c r="AM198" i="124" a="1"/>
  <c r="AM198" i="124" s="1"/>
  <c r="AM195" i="124" a="1"/>
  <c r="AM195" i="124" s="1"/>
  <c r="AM192" i="124" a="1"/>
  <c r="AM192" i="124" s="1"/>
  <c r="AM189" i="124" a="1"/>
  <c r="AM189" i="124" s="1"/>
  <c r="AM186" i="124" a="1"/>
  <c r="AM186" i="124" s="1"/>
  <c r="AM183" i="124" a="1"/>
  <c r="AM183" i="124" s="1"/>
  <c r="AM180" i="124" a="1"/>
  <c r="AM180" i="124" s="1"/>
  <c r="AM177" i="124" a="1"/>
  <c r="AM177" i="124" s="1"/>
  <c r="AM174" i="124" a="1"/>
  <c r="AM174" i="124" s="1"/>
  <c r="AM171" i="124" a="1"/>
  <c r="AM171" i="124" s="1"/>
  <c r="AM168" i="124" a="1"/>
  <c r="AM168" i="124" s="1"/>
  <c r="AM165" i="124" a="1"/>
  <c r="AM165" i="124" s="1"/>
  <c r="AM224" i="124" a="1"/>
  <c r="AM224" i="124" s="1"/>
  <c r="AM262" i="124" a="1"/>
  <c r="AM262" i="124" s="1"/>
  <c r="AM238" i="124" a="1"/>
  <c r="AM238" i="124" s="1"/>
  <c r="AM218" i="124" a="1"/>
  <c r="AM218" i="124" s="1"/>
  <c r="AM215" i="124" a="1"/>
  <c r="AM215" i="124" s="1"/>
  <c r="AM212" i="124" a="1"/>
  <c r="AM212" i="124" s="1"/>
  <c r="AM209" i="124" a="1"/>
  <c r="AM209" i="124" s="1"/>
  <c r="AM206" i="124" a="1"/>
  <c r="AM206" i="124" s="1"/>
  <c r="AM203" i="124" a="1"/>
  <c r="AM203" i="124" s="1"/>
  <c r="AM200" i="124" a="1"/>
  <c r="AM200" i="124" s="1"/>
  <c r="AM197" i="124" a="1"/>
  <c r="AM197" i="124" s="1"/>
  <c r="AM194" i="124" a="1"/>
  <c r="AM194" i="124" s="1"/>
  <c r="AM191" i="124" a="1"/>
  <c r="AM191" i="124" s="1"/>
  <c r="AM188" i="124" a="1"/>
  <c r="AM188" i="124" s="1"/>
  <c r="AM185" i="124" a="1"/>
  <c r="AM185" i="124" s="1"/>
  <c r="AM182" i="124" a="1"/>
  <c r="AM182" i="124" s="1"/>
  <c r="AM179" i="124" a="1"/>
  <c r="AM179" i="124" s="1"/>
  <c r="AM176" i="124" a="1"/>
  <c r="AM176" i="124" s="1"/>
  <c r="AM292" i="124" a="1"/>
  <c r="AM292" i="124" s="1"/>
  <c r="AM190" i="124" a="1"/>
  <c r="AM190" i="124" s="1"/>
  <c r="AM181" i="124" a="1"/>
  <c r="AM181" i="124" s="1"/>
  <c r="AM164" i="124" a="1"/>
  <c r="AM164" i="124" s="1"/>
  <c r="AM163" i="124" a="1"/>
  <c r="AM163" i="124" s="1"/>
  <c r="AM268" i="124" a="1"/>
  <c r="AM268" i="124" s="1"/>
  <c r="AM175" i="124" a="1"/>
  <c r="AM175" i="124" s="1"/>
  <c r="AM166" i="124" a="1"/>
  <c r="AM166" i="124" s="1"/>
  <c r="AM162" i="124" a="1"/>
  <c r="AM162" i="124" s="1"/>
  <c r="AM159" i="124" a="1"/>
  <c r="AM159" i="124" s="1"/>
  <c r="AM156" i="124" a="1"/>
  <c r="AM156" i="124" s="1"/>
  <c r="AM153" i="124" a="1"/>
  <c r="AM153" i="124" s="1"/>
  <c r="AM150" i="124" a="1"/>
  <c r="AM150" i="124" s="1"/>
  <c r="AM147" i="124" a="1"/>
  <c r="AM147" i="124" s="1"/>
  <c r="AM144" i="124" a="1"/>
  <c r="AM144" i="124" s="1"/>
  <c r="AM217" i="124" a="1"/>
  <c r="AM217" i="124" s="1"/>
  <c r="AM208" i="124" a="1"/>
  <c r="AM208" i="124" s="1"/>
  <c r="AM199" i="124" a="1"/>
  <c r="AM199" i="124" s="1"/>
  <c r="AM172" i="124" a="1"/>
  <c r="AM172" i="124" s="1"/>
  <c r="AM167" i="124" a="1"/>
  <c r="AM167" i="124" s="1"/>
  <c r="AM259" i="124" a="1"/>
  <c r="AM259" i="124" s="1"/>
  <c r="AM196" i="124" a="1"/>
  <c r="AM196" i="124" s="1"/>
  <c r="AM187" i="124" a="1"/>
  <c r="AM187" i="124" s="1"/>
  <c r="AM178" i="124" a="1"/>
  <c r="AM178" i="124" s="1"/>
  <c r="AM173" i="124" a="1"/>
  <c r="AM173" i="124" s="1"/>
  <c r="AM161" i="124" a="1"/>
  <c r="AM161" i="124" s="1"/>
  <c r="AM158" i="124" a="1"/>
  <c r="AM158" i="124" s="1"/>
  <c r="AM155" i="124" a="1"/>
  <c r="AM155" i="124" s="1"/>
  <c r="AM152" i="124" a="1"/>
  <c r="AM152" i="124" s="1"/>
  <c r="AM149" i="124" a="1"/>
  <c r="AM149" i="124" s="1"/>
  <c r="AM146" i="124" a="1"/>
  <c r="AM146" i="124" s="1"/>
  <c r="AM143" i="124" a="1"/>
  <c r="AM143" i="124" s="1"/>
  <c r="AM140" i="124" a="1"/>
  <c r="AM140" i="124" s="1"/>
  <c r="AM137" i="124" a="1"/>
  <c r="AM137" i="124" s="1"/>
  <c r="AM134" i="124" a="1"/>
  <c r="AM134" i="124" s="1"/>
  <c r="AM131" i="124" a="1"/>
  <c r="AM131" i="124" s="1"/>
  <c r="AM211" i="124" a="1"/>
  <c r="AM211" i="124" s="1"/>
  <c r="AM202" i="124" a="1"/>
  <c r="AM202" i="124" s="1"/>
  <c r="AM169" i="124" a="1"/>
  <c r="AM169" i="124" s="1"/>
  <c r="AM193" i="124" a="1"/>
  <c r="AM193" i="124" s="1"/>
  <c r="AM184" i="124" a="1"/>
  <c r="AM184" i="124" s="1"/>
  <c r="AM170" i="124" a="1"/>
  <c r="AM170" i="124" s="1"/>
  <c r="AM160" i="124" a="1"/>
  <c r="AM160" i="124" s="1"/>
  <c r="AM157" i="124" a="1"/>
  <c r="AM157" i="124" s="1"/>
  <c r="AM154" i="124" a="1"/>
  <c r="AM154" i="124" s="1"/>
  <c r="AM151" i="124" a="1"/>
  <c r="AM151" i="124" s="1"/>
  <c r="AM148" i="124" a="1"/>
  <c r="AM148" i="124" s="1"/>
  <c r="AM120" i="124" a="1"/>
  <c r="AM120" i="124" s="1"/>
  <c r="AM117" i="124" a="1"/>
  <c r="AM117" i="124" s="1"/>
  <c r="AM114" i="124" a="1"/>
  <c r="AM114" i="124" s="1"/>
  <c r="AM111" i="124" a="1"/>
  <c r="AM111" i="124" s="1"/>
  <c r="AM108" i="124" a="1"/>
  <c r="AM108" i="124" s="1"/>
  <c r="AM105" i="124" a="1"/>
  <c r="AM105" i="124" s="1"/>
  <c r="AM102" i="124" a="1"/>
  <c r="AM102" i="124" s="1"/>
  <c r="AM99" i="124" a="1"/>
  <c r="AM99" i="124" s="1"/>
  <c r="AM96" i="124" a="1"/>
  <c r="AM96" i="124" s="1"/>
  <c r="AM93" i="124" a="1"/>
  <c r="AM93" i="124" s="1"/>
  <c r="AM90" i="124" a="1"/>
  <c r="AM90" i="124" s="1"/>
  <c r="AM87" i="124" a="1"/>
  <c r="AM87" i="124" s="1"/>
  <c r="AM84" i="124" a="1"/>
  <c r="AM84" i="124" s="1"/>
  <c r="AM81" i="124" a="1"/>
  <c r="AM81" i="124" s="1"/>
  <c r="AM78" i="124" a="1"/>
  <c r="AM78" i="124" s="1"/>
  <c r="AM75" i="124" a="1"/>
  <c r="AM75" i="124" s="1"/>
  <c r="AM72" i="124" a="1"/>
  <c r="AM72" i="124" s="1"/>
  <c r="AM130" i="124" a="1"/>
  <c r="AM130" i="124" s="1"/>
  <c r="AM128" i="124" a="1"/>
  <c r="AM128" i="124" s="1"/>
  <c r="AM127" i="124" a="1"/>
  <c r="AM127" i="124" s="1"/>
  <c r="AM142" i="124" a="1"/>
  <c r="AM142" i="124" s="1"/>
  <c r="AM129" i="124" a="1"/>
  <c r="AM129" i="124" s="1"/>
  <c r="AM214" i="124" a="1"/>
  <c r="AM214" i="124" s="1"/>
  <c r="AM126" i="124" a="1"/>
  <c r="AM126" i="124" s="1"/>
  <c r="AM135" i="124" a="1"/>
  <c r="AM135" i="124" s="1"/>
  <c r="AM125" i="124" a="1"/>
  <c r="AM125" i="124" s="1"/>
  <c r="AM119" i="124" a="1"/>
  <c r="AM119" i="124" s="1"/>
  <c r="AM116" i="124" a="1"/>
  <c r="AM116" i="124" s="1"/>
  <c r="AM113" i="124" a="1"/>
  <c r="AM113" i="124" s="1"/>
  <c r="AM110" i="124" a="1"/>
  <c r="AM110" i="124" s="1"/>
  <c r="AM107" i="124" a="1"/>
  <c r="AM107" i="124" s="1"/>
  <c r="AM104" i="124" a="1"/>
  <c r="AM104" i="124" s="1"/>
  <c r="AM101" i="124" a="1"/>
  <c r="AM101" i="124" s="1"/>
  <c r="AM98" i="124" a="1"/>
  <c r="AM98" i="124" s="1"/>
  <c r="AM95" i="124" a="1"/>
  <c r="AM95" i="124" s="1"/>
  <c r="AM92" i="124" a="1"/>
  <c r="AM92" i="124" s="1"/>
  <c r="AM89" i="124" a="1"/>
  <c r="AM89" i="124" s="1"/>
  <c r="AM86" i="124" a="1"/>
  <c r="AM86" i="124" s="1"/>
  <c r="AM83" i="124" a="1"/>
  <c r="AM83" i="124" s="1"/>
  <c r="AM80" i="124" a="1"/>
  <c r="AM80" i="124" s="1"/>
  <c r="AM77" i="124" a="1"/>
  <c r="AM77" i="124" s="1"/>
  <c r="AM205" i="124" a="1"/>
  <c r="AM205" i="124" s="1"/>
  <c r="AM138" i="124" a="1"/>
  <c r="AM138" i="124" s="1"/>
  <c r="AM132" i="124" a="1"/>
  <c r="AM132" i="124" s="1"/>
  <c r="AM124" i="124" a="1"/>
  <c r="AM124" i="124" s="1"/>
  <c r="AM136" i="124" a="1"/>
  <c r="AM136" i="124" s="1"/>
  <c r="AM133" i="124" a="1"/>
  <c r="AM133" i="124" s="1"/>
  <c r="AM123" i="124" a="1"/>
  <c r="AM123" i="124" s="1"/>
  <c r="AM122" i="124" a="1"/>
  <c r="AM122" i="124" s="1"/>
  <c r="AM118" i="124" a="1"/>
  <c r="AM118" i="124" s="1"/>
  <c r="AM115" i="124" a="1"/>
  <c r="AM115" i="124" s="1"/>
  <c r="AM112" i="124" a="1"/>
  <c r="AM112" i="124" s="1"/>
  <c r="AM109" i="124" a="1"/>
  <c r="AM109" i="124" s="1"/>
  <c r="AM106" i="124" a="1"/>
  <c r="AM106" i="124" s="1"/>
  <c r="AM103" i="124" a="1"/>
  <c r="AM103" i="124" s="1"/>
  <c r="AM100" i="124" a="1"/>
  <c r="AM100" i="124" s="1"/>
  <c r="AM97" i="124" a="1"/>
  <c r="AM97" i="124" s="1"/>
  <c r="AM94" i="124" a="1"/>
  <c r="AM94" i="124" s="1"/>
  <c r="AM91" i="124" a="1"/>
  <c r="AM91" i="124" s="1"/>
  <c r="AM88" i="124" a="1"/>
  <c r="AM88" i="124" s="1"/>
  <c r="AM85" i="124" a="1"/>
  <c r="AM85" i="124" s="1"/>
  <c r="AM82" i="124" a="1"/>
  <c r="AM82" i="124" s="1"/>
  <c r="AM141" i="124" a="1"/>
  <c r="AM141" i="124" s="1"/>
  <c r="AM139" i="124" a="1"/>
  <c r="AM139" i="124" s="1"/>
  <c r="AM121" i="124" a="1"/>
  <c r="AM121" i="124" s="1"/>
  <c r="AM24" i="124" a="1"/>
  <c r="AM24" i="124" s="1"/>
  <c r="AM21" i="124" a="1"/>
  <c r="AM21" i="124" s="1"/>
  <c r="AM19" i="124" a="1"/>
  <c r="AM19" i="124" s="1"/>
  <c r="AM10" i="124" a="1"/>
  <c r="AM10" i="124" s="1"/>
  <c r="AM3" i="124" a="1"/>
  <c r="AM3" i="124" s="1"/>
  <c r="AM66" i="124" a="1"/>
  <c r="AM66" i="124" s="1"/>
  <c r="AM57" i="124" a="1"/>
  <c r="AM57" i="124" s="1"/>
  <c r="AM48" i="124" a="1"/>
  <c r="AM48" i="124" s="1"/>
  <c r="AM39" i="124" a="1"/>
  <c r="AM39" i="124" s="1"/>
  <c r="AM38" i="124" a="1"/>
  <c r="AM38" i="124" s="1"/>
  <c r="AM35" i="124" a="1"/>
  <c r="AM35" i="124" s="1"/>
  <c r="AM32" i="124" a="1"/>
  <c r="AM32" i="124" s="1"/>
  <c r="AM29" i="124" a="1"/>
  <c r="AM29" i="124" s="1"/>
  <c r="AM26" i="124" a="1"/>
  <c r="AM26" i="124" s="1"/>
  <c r="AM11" i="124" a="1"/>
  <c r="AM11" i="124" s="1"/>
  <c r="AM74" i="124" a="1"/>
  <c r="AM74" i="124" s="1"/>
  <c r="AM70" i="124" a="1"/>
  <c r="AM70" i="124" s="1"/>
  <c r="AM62" i="124" a="1"/>
  <c r="AM62" i="124" s="1"/>
  <c r="AM53" i="124" a="1"/>
  <c r="AM53" i="124" s="1"/>
  <c r="AM44" i="124" a="1"/>
  <c r="AM44" i="124" s="1"/>
  <c r="AM12" i="124" a="1"/>
  <c r="AM12" i="124" s="1"/>
  <c r="AH1" i="124"/>
  <c r="AM67" i="124" a="1"/>
  <c r="AM67" i="124" s="1"/>
  <c r="AM58" i="124" a="1"/>
  <c r="AM58" i="124" s="1"/>
  <c r="AM49" i="124" a="1"/>
  <c r="AM49" i="124" s="1"/>
  <c r="AM40" i="124" a="1"/>
  <c r="AM40" i="124" s="1"/>
  <c r="AM13" i="124" a="1"/>
  <c r="AM13" i="124" s="1"/>
  <c r="AM145" i="124" a="1"/>
  <c r="AM145" i="124" s="1"/>
  <c r="AM23" i="124" a="1"/>
  <c r="AM23" i="124" s="1"/>
  <c r="AM14" i="124" a="1"/>
  <c r="AM14" i="124" s="1"/>
  <c r="AM79" i="124" a="1"/>
  <c r="AM79" i="124" s="1"/>
  <c r="AM76" i="124" a="1"/>
  <c r="AM76" i="124" s="1"/>
  <c r="AM63" i="124" a="1"/>
  <c r="AM63" i="124" s="1"/>
  <c r="AM54" i="124" a="1"/>
  <c r="AM54" i="124" s="1"/>
  <c r="AM45" i="124" a="1"/>
  <c r="AM45" i="124" s="1"/>
  <c r="AM37" i="124" a="1"/>
  <c r="AM37" i="124" s="1"/>
  <c r="AM34" i="124" a="1"/>
  <c r="AM34" i="124" s="1"/>
  <c r="AM31" i="124" a="1"/>
  <c r="AM31" i="124" s="1"/>
  <c r="AM28" i="124" a="1"/>
  <c r="AM28" i="124" s="1"/>
  <c r="AM15" i="124" a="1"/>
  <c r="AM15" i="124" s="1"/>
  <c r="AM71" i="124" a="1"/>
  <c r="AM71" i="124" s="1"/>
  <c r="AM68" i="124" a="1"/>
  <c r="AM68" i="124" s="1"/>
  <c r="AM59" i="124" a="1"/>
  <c r="AM59" i="124" s="1"/>
  <c r="AM50" i="124" a="1"/>
  <c r="AM50" i="124" s="1"/>
  <c r="AM41" i="124" a="1"/>
  <c r="AM41" i="124" s="1"/>
  <c r="AM20" i="124" a="1"/>
  <c r="AM20" i="124" s="1"/>
  <c r="AM18" i="124" a="1"/>
  <c r="AM18" i="124" s="1"/>
  <c r="AM16" i="124" a="1"/>
  <c r="AM16" i="124" s="1"/>
  <c r="AM64" i="124" a="1"/>
  <c r="AM64" i="124" s="1"/>
  <c r="AM55" i="124" a="1"/>
  <c r="AM55" i="124" s="1"/>
  <c r="AM46" i="124" a="1"/>
  <c r="AM46" i="124" s="1"/>
  <c r="AM17" i="124" a="1"/>
  <c r="AM17" i="124" s="1"/>
  <c r="AM5" i="124" a="1"/>
  <c r="AM5" i="124" s="1"/>
  <c r="AM73" i="124" a="1"/>
  <c r="AM73" i="124" s="1"/>
  <c r="AM25" i="124" a="1"/>
  <c r="AM25" i="124" s="1"/>
  <c r="AM22" i="124" a="1"/>
  <c r="AM22" i="124" s="1"/>
  <c r="AM6" i="124" a="1"/>
  <c r="AM6" i="124" s="1"/>
  <c r="AM60" i="124" a="1"/>
  <c r="AM60" i="124" s="1"/>
  <c r="AM51" i="124" a="1"/>
  <c r="AM51" i="124" s="1"/>
  <c r="AM42" i="124" a="1"/>
  <c r="AM42" i="124" s="1"/>
  <c r="AM36" i="124" a="1"/>
  <c r="AM36" i="124" s="1"/>
  <c r="AM33" i="124" a="1"/>
  <c r="AM33" i="124" s="1"/>
  <c r="AM30" i="124" a="1"/>
  <c r="AM30" i="124" s="1"/>
  <c r="AM27" i="124" a="1"/>
  <c r="AM27" i="124" s="1"/>
  <c r="AM69" i="124" a="1"/>
  <c r="AM69" i="124" s="1"/>
  <c r="AM65" i="124" a="1"/>
  <c r="AM65" i="124" s="1"/>
  <c r="AM56" i="124" a="1"/>
  <c r="AM56" i="124" s="1"/>
  <c r="AM47" i="124" a="1"/>
  <c r="AM47" i="124" s="1"/>
  <c r="D26" i="124"/>
  <c r="AK42" i="124" a="1"/>
  <c r="AK42" i="124" s="1"/>
  <c r="AL33" i="124" a="1"/>
  <c r="AL33" i="124" s="1"/>
  <c r="AK60" i="124" a="1"/>
  <c r="AK60" i="124" s="1"/>
  <c r="AL7" i="124" a="1"/>
  <c r="AL7" i="124" s="1"/>
  <c r="AK17" i="124" a="1"/>
  <c r="AK17" i="124" s="1"/>
  <c r="AM61" i="124" a="1"/>
  <c r="AM61" i="124" s="1"/>
  <c r="AL333" i="124" a="1"/>
  <c r="AL333" i="124" s="1"/>
  <c r="AL330" i="124" a="1"/>
  <c r="AL330" i="124" s="1"/>
  <c r="AL327" i="124" a="1"/>
  <c r="AL327" i="124" s="1"/>
  <c r="AL324" i="124" a="1"/>
  <c r="AL324" i="124" s="1"/>
  <c r="AL321" i="124" a="1"/>
  <c r="AL321" i="124" s="1"/>
  <c r="AL318" i="124" a="1"/>
  <c r="AL318" i="124" s="1"/>
  <c r="AL315" i="124" a="1"/>
  <c r="AL315" i="124" s="1"/>
  <c r="AL312" i="124" a="1"/>
  <c r="AL312" i="124" s="1"/>
  <c r="AL309" i="124" a="1"/>
  <c r="AL309" i="124" s="1"/>
  <c r="AL332" i="124" a="1"/>
  <c r="AL332" i="124" s="1"/>
  <c r="AL329" i="124" a="1"/>
  <c r="AL329" i="124" s="1"/>
  <c r="AL326" i="124" a="1"/>
  <c r="AL326" i="124" s="1"/>
  <c r="AL323" i="124" a="1"/>
  <c r="AL323" i="124" s="1"/>
  <c r="AL320" i="124" a="1"/>
  <c r="AL320" i="124" s="1"/>
  <c r="AL317" i="124" a="1"/>
  <c r="AL317" i="124" s="1"/>
  <c r="AL314" i="124" a="1"/>
  <c r="AL314" i="124" s="1"/>
  <c r="AL311" i="124" a="1"/>
  <c r="AL311" i="124" s="1"/>
  <c r="AL308" i="124" a="1"/>
  <c r="AL308" i="124" s="1"/>
  <c r="AL292" i="124" a="1"/>
  <c r="AL292" i="124" s="1"/>
  <c r="AL283" i="124" a="1"/>
  <c r="AL283" i="124" s="1"/>
  <c r="AL277" i="124" a="1"/>
  <c r="AL277" i="124" s="1"/>
  <c r="AL294" i="124" a="1"/>
  <c r="AL294" i="124" s="1"/>
  <c r="AL285" i="124" a="1"/>
  <c r="AL285" i="124" s="1"/>
  <c r="AL275" i="124" a="1"/>
  <c r="AL275" i="124" s="1"/>
  <c r="AL268" i="124" a="1"/>
  <c r="AL268" i="124" s="1"/>
  <c r="AL265" i="124" a="1"/>
  <c r="AL265" i="124" s="1"/>
  <c r="AL262" i="124" a="1"/>
  <c r="AL262" i="124" s="1"/>
  <c r="AL259" i="124" a="1"/>
  <c r="AL259" i="124" s="1"/>
  <c r="AL256" i="124" a="1"/>
  <c r="AL256" i="124" s="1"/>
  <c r="AL253" i="124" a="1"/>
  <c r="AL253" i="124" s="1"/>
  <c r="AL250" i="124" a="1"/>
  <c r="AL250" i="124" s="1"/>
  <c r="AL247" i="124" a="1"/>
  <c r="AL247" i="124" s="1"/>
  <c r="AL244" i="124" a="1"/>
  <c r="AL244" i="124" s="1"/>
  <c r="AL241" i="124" a="1"/>
  <c r="AL241" i="124" s="1"/>
  <c r="AL238" i="124" a="1"/>
  <c r="AL238" i="124" s="1"/>
  <c r="AL331" i="124" a="1"/>
  <c r="AL331" i="124" s="1"/>
  <c r="AL322" i="124" a="1"/>
  <c r="AL322" i="124" s="1"/>
  <c r="AL313" i="124" a="1"/>
  <c r="AL313" i="124" s="1"/>
  <c r="AL304" i="124" a="1"/>
  <c r="AL304" i="124" s="1"/>
  <c r="AL301" i="124" a="1"/>
  <c r="AL301" i="124" s="1"/>
  <c r="AL296" i="124" a="1"/>
  <c r="AL296" i="124" s="1"/>
  <c r="AL287" i="124" a="1"/>
  <c r="AL287" i="124" s="1"/>
  <c r="AL272" i="124" a="1"/>
  <c r="AL272" i="124" s="1"/>
  <c r="AL307" i="124" a="1"/>
  <c r="AL307" i="124" s="1"/>
  <c r="AL298" i="124" a="1"/>
  <c r="AL298" i="124" s="1"/>
  <c r="AL289" i="124" a="1"/>
  <c r="AL289" i="124" s="1"/>
  <c r="AL280" i="124" a="1"/>
  <c r="AL280" i="124" s="1"/>
  <c r="AL291" i="124" a="1"/>
  <c r="AL291" i="124" s="1"/>
  <c r="AL282" i="124" a="1"/>
  <c r="AL282" i="124" s="1"/>
  <c r="AL278" i="124" a="1"/>
  <c r="AL278" i="124" s="1"/>
  <c r="AL273" i="124" a="1"/>
  <c r="AL273" i="124" s="1"/>
  <c r="AL267" i="124" a="1"/>
  <c r="AL267" i="124" s="1"/>
  <c r="AL264" i="124" a="1"/>
  <c r="AL264" i="124" s="1"/>
  <c r="AL261" i="124" a="1"/>
  <c r="AL261" i="124" s="1"/>
  <c r="AL258" i="124" a="1"/>
  <c r="AL258" i="124" s="1"/>
  <c r="AL328" i="124" a="1"/>
  <c r="AL328" i="124" s="1"/>
  <c r="AL319" i="124" a="1"/>
  <c r="AL319" i="124" s="1"/>
  <c r="AL306" i="124" a="1"/>
  <c r="AL306" i="124" s="1"/>
  <c r="AL303" i="124" a="1"/>
  <c r="AL303" i="124" s="1"/>
  <c r="AL300" i="124" a="1"/>
  <c r="AL300" i="124" s="1"/>
  <c r="AL293" i="124" a="1"/>
  <c r="AL293" i="124" s="1"/>
  <c r="AL284" i="124" a="1"/>
  <c r="AL284" i="124" s="1"/>
  <c r="AL310" i="124" a="1"/>
  <c r="AL310" i="124" s="1"/>
  <c r="AL276" i="124" a="1"/>
  <c r="AL276" i="124" s="1"/>
  <c r="AL295" i="124" a="1"/>
  <c r="AL295" i="124" s="1"/>
  <c r="AL286" i="124" a="1"/>
  <c r="AL286" i="124" s="1"/>
  <c r="AL274" i="124" a="1"/>
  <c r="AL274" i="124" s="1"/>
  <c r="AL297" i="124" a="1"/>
  <c r="AL297" i="124" s="1"/>
  <c r="AL288" i="124" a="1"/>
  <c r="AL288" i="124" s="1"/>
  <c r="AL270" i="124" a="1"/>
  <c r="AL270" i="124" s="1"/>
  <c r="AL269" i="124" a="1"/>
  <c r="AL269" i="124" s="1"/>
  <c r="AL266" i="124" a="1"/>
  <c r="AL266" i="124" s="1"/>
  <c r="AL263" i="124" a="1"/>
  <c r="AL263" i="124" s="1"/>
  <c r="AL260" i="124" a="1"/>
  <c r="AL260" i="124" s="1"/>
  <c r="AL257" i="124" a="1"/>
  <c r="AL257" i="124" s="1"/>
  <c r="AL325" i="124" a="1"/>
  <c r="AL325" i="124" s="1"/>
  <c r="AL316" i="124" a="1"/>
  <c r="AL316" i="124" s="1"/>
  <c r="AL305" i="124" a="1"/>
  <c r="AL305" i="124" s="1"/>
  <c r="AL302" i="124" a="1"/>
  <c r="AL302" i="124" s="1"/>
  <c r="AL299" i="124" a="1"/>
  <c r="AL299" i="124" s="1"/>
  <c r="AL290" i="124" a="1"/>
  <c r="AL290" i="124" s="1"/>
  <c r="AL281" i="124" a="1"/>
  <c r="AL281" i="124" s="1"/>
  <c r="AL237" i="124" a="1"/>
  <c r="AL237" i="124" s="1"/>
  <c r="AL239" i="124" a="1"/>
  <c r="AL239" i="124" s="1"/>
  <c r="AL232" i="124" a="1"/>
  <c r="AL232" i="124" s="1"/>
  <c r="AL229" i="124" a="1"/>
  <c r="AL229" i="124" s="1"/>
  <c r="AL226" i="124" a="1"/>
  <c r="AL226" i="124" s="1"/>
  <c r="AL222" i="124" a="1"/>
  <c r="AL222" i="124" s="1"/>
  <c r="AL217" i="124" a="1"/>
  <c r="AL217" i="124" s="1"/>
  <c r="AL214" i="124" a="1"/>
  <c r="AL214" i="124" s="1"/>
  <c r="AL211" i="124" a="1"/>
  <c r="AL211" i="124" s="1"/>
  <c r="AL208" i="124" a="1"/>
  <c r="AL208" i="124" s="1"/>
  <c r="AL205" i="124" a="1"/>
  <c r="AL205" i="124" s="1"/>
  <c r="AL202" i="124" a="1"/>
  <c r="AL202" i="124" s="1"/>
  <c r="AL199" i="124" a="1"/>
  <c r="AL199" i="124" s="1"/>
  <c r="AL196" i="124" a="1"/>
  <c r="AL196" i="124" s="1"/>
  <c r="AL193" i="124" a="1"/>
  <c r="AL193" i="124" s="1"/>
  <c r="AL190" i="124" a="1"/>
  <c r="AL190" i="124" s="1"/>
  <c r="AL187" i="124" a="1"/>
  <c r="AL187" i="124" s="1"/>
  <c r="AL184" i="124" a="1"/>
  <c r="AL184" i="124" s="1"/>
  <c r="AL181" i="124" a="1"/>
  <c r="AL181" i="124" s="1"/>
  <c r="AL178" i="124" a="1"/>
  <c r="AL178" i="124" s="1"/>
  <c r="AL175" i="124" a="1"/>
  <c r="AL175" i="124" s="1"/>
  <c r="AL279" i="124" a="1"/>
  <c r="AL279" i="124" s="1"/>
  <c r="AL235" i="124" a="1"/>
  <c r="AL235" i="124" s="1"/>
  <c r="AL221" i="124" a="1"/>
  <c r="AL221" i="124" s="1"/>
  <c r="AL220" i="124" a="1"/>
  <c r="AL220" i="124" s="1"/>
  <c r="AL233" i="124" a="1"/>
  <c r="AL233" i="124" s="1"/>
  <c r="AL230" i="124" a="1"/>
  <c r="AL230" i="124" s="1"/>
  <c r="AL227" i="124" a="1"/>
  <c r="AL227" i="124" s="1"/>
  <c r="AL223" i="124" a="1"/>
  <c r="AL223" i="124" s="1"/>
  <c r="AL252" i="124" a="1"/>
  <c r="AL252" i="124" s="1"/>
  <c r="AL249" i="124" a="1"/>
  <c r="AL249" i="124" s="1"/>
  <c r="AL246" i="124" a="1"/>
  <c r="AL246" i="124" s="1"/>
  <c r="AL243" i="124" a="1"/>
  <c r="AL243" i="124" s="1"/>
  <c r="AL219" i="124" a="1"/>
  <c r="AL219" i="124" s="1"/>
  <c r="AL216" i="124" a="1"/>
  <c r="AL216" i="124" s="1"/>
  <c r="AL213" i="124" a="1"/>
  <c r="AL213" i="124" s="1"/>
  <c r="AL210" i="124" a="1"/>
  <c r="AL210" i="124" s="1"/>
  <c r="AL207" i="124" a="1"/>
  <c r="AL207" i="124" s="1"/>
  <c r="AL204" i="124" a="1"/>
  <c r="AL204" i="124" s="1"/>
  <c r="AL201" i="124" a="1"/>
  <c r="AL201" i="124" s="1"/>
  <c r="AL255" i="124" a="1"/>
  <c r="AL255" i="124" s="1"/>
  <c r="AL236" i="124" a="1"/>
  <c r="AL236" i="124" s="1"/>
  <c r="AL224" i="124" a="1"/>
  <c r="AL224" i="124" s="1"/>
  <c r="AL271" i="124" a="1"/>
  <c r="AL271" i="124" s="1"/>
  <c r="AL240" i="124" a="1"/>
  <c r="AL240" i="124" s="1"/>
  <c r="AL234" i="124" a="1"/>
  <c r="AL234" i="124" s="1"/>
  <c r="AL231" i="124" a="1"/>
  <c r="AL231" i="124" s="1"/>
  <c r="AL228" i="124" a="1"/>
  <c r="AL228" i="124" s="1"/>
  <c r="AL254" i="124" a="1"/>
  <c r="AL254" i="124" s="1"/>
  <c r="AL251" i="124" a="1"/>
  <c r="AL251" i="124" s="1"/>
  <c r="AL248" i="124" a="1"/>
  <c r="AL248" i="124" s="1"/>
  <c r="AL245" i="124" a="1"/>
  <c r="AL245" i="124" s="1"/>
  <c r="AL242" i="124" a="1"/>
  <c r="AL242" i="124" s="1"/>
  <c r="AL225" i="124" a="1"/>
  <c r="AL225" i="124" s="1"/>
  <c r="AL218" i="124" a="1"/>
  <c r="AL218" i="124" s="1"/>
  <c r="AL215" i="124" a="1"/>
  <c r="AL215" i="124" s="1"/>
  <c r="AL212" i="124" a="1"/>
  <c r="AL212" i="124" s="1"/>
  <c r="AL209" i="124" a="1"/>
  <c r="AL209" i="124" s="1"/>
  <c r="AL206" i="124" a="1"/>
  <c r="AL206" i="124" s="1"/>
  <c r="AL203" i="124" a="1"/>
  <c r="AL203" i="124" s="1"/>
  <c r="AL200" i="124" a="1"/>
  <c r="AL200" i="124" s="1"/>
  <c r="AL197" i="124" a="1"/>
  <c r="AL197" i="124" s="1"/>
  <c r="AL177" i="124" a="1"/>
  <c r="AL177" i="124" s="1"/>
  <c r="AL160" i="124" a="1"/>
  <c r="AL160" i="124" s="1"/>
  <c r="AL157" i="124" a="1"/>
  <c r="AL157" i="124" s="1"/>
  <c r="AL154" i="124" a="1"/>
  <c r="AL154" i="124" s="1"/>
  <c r="AL151" i="124" a="1"/>
  <c r="AL151" i="124" s="1"/>
  <c r="AL148" i="124" a="1"/>
  <c r="AL148" i="124" s="1"/>
  <c r="AL145" i="124" a="1"/>
  <c r="AL145" i="124" s="1"/>
  <c r="AL142" i="124" a="1"/>
  <c r="AL142" i="124" s="1"/>
  <c r="AL139" i="124" a="1"/>
  <c r="AL139" i="124" s="1"/>
  <c r="AL136" i="124" a="1"/>
  <c r="AL136" i="124" s="1"/>
  <c r="AL133" i="124" a="1"/>
  <c r="AL133" i="124" s="1"/>
  <c r="AL192" i="124" a="1"/>
  <c r="AL192" i="124" s="1"/>
  <c r="AL183" i="124" a="1"/>
  <c r="AL183" i="124" s="1"/>
  <c r="AL171" i="124" a="1"/>
  <c r="AL171" i="124" s="1"/>
  <c r="AL165" i="124" a="1"/>
  <c r="AL165" i="124" s="1"/>
  <c r="AL164" i="124" a="1"/>
  <c r="AL164" i="124" s="1"/>
  <c r="AL194" i="124" a="1"/>
  <c r="AL194" i="124" s="1"/>
  <c r="AL185" i="124" a="1"/>
  <c r="AL185" i="124" s="1"/>
  <c r="AL163" i="124" a="1"/>
  <c r="AL163" i="124" s="1"/>
  <c r="AL167" i="124" a="1"/>
  <c r="AL167" i="124" s="1"/>
  <c r="AL166" i="124" a="1"/>
  <c r="AL166" i="124" s="1"/>
  <c r="AL162" i="124" a="1"/>
  <c r="AL162" i="124" s="1"/>
  <c r="AL159" i="124" a="1"/>
  <c r="AL159" i="124" s="1"/>
  <c r="AL156" i="124" a="1"/>
  <c r="AL156" i="124" s="1"/>
  <c r="AL153" i="124" a="1"/>
  <c r="AL153" i="124" s="1"/>
  <c r="AL150" i="124" a="1"/>
  <c r="AL150" i="124" s="1"/>
  <c r="AL147" i="124" a="1"/>
  <c r="AL147" i="124" s="1"/>
  <c r="AL144" i="124" a="1"/>
  <c r="AL144" i="124" s="1"/>
  <c r="AL141" i="124" a="1"/>
  <c r="AL141" i="124" s="1"/>
  <c r="AL138" i="124" a="1"/>
  <c r="AL138" i="124" s="1"/>
  <c r="AL189" i="124" a="1"/>
  <c r="AL189" i="124" s="1"/>
  <c r="AL180" i="124" a="1"/>
  <c r="AL180" i="124" s="1"/>
  <c r="AL172" i="124" a="1"/>
  <c r="AL172" i="124" s="1"/>
  <c r="AL168" i="124" a="1"/>
  <c r="AL168" i="124" s="1"/>
  <c r="AL191" i="124" a="1"/>
  <c r="AL191" i="124" s="1"/>
  <c r="AL182" i="124" a="1"/>
  <c r="AL182" i="124" s="1"/>
  <c r="AL176" i="124" a="1"/>
  <c r="AL176" i="124" s="1"/>
  <c r="AL173" i="124" a="1"/>
  <c r="AL173" i="124" s="1"/>
  <c r="AL198" i="124" a="1"/>
  <c r="AL198" i="124" s="1"/>
  <c r="AL161" i="124" a="1"/>
  <c r="AL161" i="124" s="1"/>
  <c r="AL158" i="124" a="1"/>
  <c r="AL158" i="124" s="1"/>
  <c r="AL155" i="124" a="1"/>
  <c r="AL155" i="124" s="1"/>
  <c r="AL152" i="124" a="1"/>
  <c r="AL152" i="124" s="1"/>
  <c r="AL149" i="124" a="1"/>
  <c r="AL149" i="124" s="1"/>
  <c r="AL146" i="124" a="1"/>
  <c r="AL146" i="124" s="1"/>
  <c r="AL195" i="124" a="1"/>
  <c r="AL195" i="124" s="1"/>
  <c r="AL186" i="124" a="1"/>
  <c r="AL186" i="124" s="1"/>
  <c r="AL169" i="124" a="1"/>
  <c r="AL169" i="124" s="1"/>
  <c r="AL188" i="124" a="1"/>
  <c r="AL188" i="124" s="1"/>
  <c r="AL179" i="124" a="1"/>
  <c r="AL179" i="124" s="1"/>
  <c r="AL174" i="124" a="1"/>
  <c r="AL174" i="124" s="1"/>
  <c r="AL170" i="124" a="1"/>
  <c r="AL170" i="124" s="1"/>
  <c r="AL121" i="124" a="1"/>
  <c r="AL121" i="124" s="1"/>
  <c r="AL137" i="124" a="1"/>
  <c r="AL137" i="124" s="1"/>
  <c r="AL134" i="124" a="1"/>
  <c r="AL134" i="124" s="1"/>
  <c r="AL120" i="124" a="1"/>
  <c r="AL120" i="124" s="1"/>
  <c r="AL117" i="124" a="1"/>
  <c r="AL117" i="124" s="1"/>
  <c r="AL114" i="124" a="1"/>
  <c r="AL114" i="124" s="1"/>
  <c r="AL111" i="124" a="1"/>
  <c r="AL111" i="124" s="1"/>
  <c r="AL108" i="124" a="1"/>
  <c r="AL108" i="124" s="1"/>
  <c r="AL105" i="124" a="1"/>
  <c r="AL105" i="124" s="1"/>
  <c r="AL102" i="124" a="1"/>
  <c r="AL102" i="124" s="1"/>
  <c r="AL99" i="124" a="1"/>
  <c r="AL99" i="124" s="1"/>
  <c r="AL96" i="124" a="1"/>
  <c r="AL96" i="124" s="1"/>
  <c r="AL93" i="124" a="1"/>
  <c r="AL93" i="124" s="1"/>
  <c r="AL90" i="124" a="1"/>
  <c r="AL90" i="124" s="1"/>
  <c r="AL87" i="124" a="1"/>
  <c r="AL87" i="124" s="1"/>
  <c r="AL84" i="124" a="1"/>
  <c r="AL84" i="124" s="1"/>
  <c r="AL81" i="124" a="1"/>
  <c r="AL81" i="124" s="1"/>
  <c r="AL78" i="124" a="1"/>
  <c r="AL78" i="124" s="1"/>
  <c r="AL75" i="124" a="1"/>
  <c r="AL75" i="124" s="1"/>
  <c r="AL72" i="124" a="1"/>
  <c r="AL72" i="124" s="1"/>
  <c r="AL140" i="124" a="1"/>
  <c r="AL140" i="124" s="1"/>
  <c r="AL130" i="124" a="1"/>
  <c r="AL130" i="124" s="1"/>
  <c r="AL129" i="124" a="1"/>
  <c r="AL129" i="124" s="1"/>
  <c r="AL128" i="124" a="1"/>
  <c r="AL128" i="124" s="1"/>
  <c r="AL127" i="124" a="1"/>
  <c r="AL127" i="124" s="1"/>
  <c r="AL131" i="124" a="1"/>
  <c r="AL131" i="124" s="1"/>
  <c r="AL126" i="124" a="1"/>
  <c r="AL126" i="124" s="1"/>
  <c r="AL135" i="124" a="1"/>
  <c r="AL135" i="124" s="1"/>
  <c r="AL132" i="124" a="1"/>
  <c r="AL132" i="124" s="1"/>
  <c r="AL125" i="124" a="1"/>
  <c r="AL125" i="124" s="1"/>
  <c r="AL119" i="124" a="1"/>
  <c r="AL119" i="124" s="1"/>
  <c r="AL116" i="124" a="1"/>
  <c r="AL116" i="124" s="1"/>
  <c r="AL113" i="124" a="1"/>
  <c r="AL113" i="124" s="1"/>
  <c r="AL110" i="124" a="1"/>
  <c r="AL110" i="124" s="1"/>
  <c r="AL107" i="124" a="1"/>
  <c r="AL107" i="124" s="1"/>
  <c r="AL104" i="124" a="1"/>
  <c r="AL104" i="124" s="1"/>
  <c r="AL101" i="124" a="1"/>
  <c r="AL101" i="124" s="1"/>
  <c r="AL98" i="124" a="1"/>
  <c r="AL98" i="124" s="1"/>
  <c r="AL95" i="124" a="1"/>
  <c r="AL95" i="124" s="1"/>
  <c r="AL124" i="124" a="1"/>
  <c r="AL124" i="124" s="1"/>
  <c r="AL123" i="124" a="1"/>
  <c r="AL123" i="124" s="1"/>
  <c r="AL143" i="124" a="1"/>
  <c r="AL143" i="124" s="1"/>
  <c r="AL89" i="124" a="1"/>
  <c r="AL89" i="124" s="1"/>
  <c r="AL8" i="124" a="1"/>
  <c r="AL8" i="124" s="1"/>
  <c r="AL80" i="124" a="1"/>
  <c r="AL80" i="124" s="1"/>
  <c r="AL77" i="124" a="1"/>
  <c r="AL77" i="124" s="1"/>
  <c r="AL61" i="124" a="1"/>
  <c r="AL61" i="124" s="1"/>
  <c r="AL52" i="124" a="1"/>
  <c r="AL52" i="124" s="1"/>
  <c r="AL43" i="124" a="1"/>
  <c r="AL43" i="124" s="1"/>
  <c r="AL9" i="124" a="1"/>
  <c r="AL9" i="124" s="1"/>
  <c r="AL66" i="124" a="1"/>
  <c r="AL66" i="124" s="1"/>
  <c r="AL57" i="124" a="1"/>
  <c r="AL57" i="124" s="1"/>
  <c r="AL48" i="124" a="1"/>
  <c r="AL48" i="124" s="1"/>
  <c r="AL39" i="124" a="1"/>
  <c r="AL39" i="124" s="1"/>
  <c r="AL24" i="124" a="1"/>
  <c r="AL24" i="124" s="1"/>
  <c r="AL21" i="124" a="1"/>
  <c r="AL21" i="124" s="1"/>
  <c r="AL19" i="124" a="1"/>
  <c r="AL19" i="124" s="1"/>
  <c r="AL10" i="124" a="1"/>
  <c r="AL10" i="124" s="1"/>
  <c r="AL3" i="124" a="1"/>
  <c r="AL3" i="124" s="1"/>
  <c r="AL118" i="124" a="1"/>
  <c r="AL118" i="124" s="1"/>
  <c r="AL109" i="124" a="1"/>
  <c r="AL109" i="124" s="1"/>
  <c r="AL100" i="124" a="1"/>
  <c r="AL100" i="124" s="1"/>
  <c r="AL88" i="124" a="1"/>
  <c r="AL88" i="124" s="1"/>
  <c r="AL74" i="124" a="1"/>
  <c r="AL74" i="124" s="1"/>
  <c r="AL70" i="124" a="1"/>
  <c r="AL70" i="124" s="1"/>
  <c r="AL62" i="124" a="1"/>
  <c r="AL62" i="124" s="1"/>
  <c r="AL53" i="124" a="1"/>
  <c r="AL53" i="124" s="1"/>
  <c r="AL44" i="124" a="1"/>
  <c r="AL44" i="124" s="1"/>
  <c r="AL38" i="124" a="1"/>
  <c r="AL38" i="124" s="1"/>
  <c r="AL35" i="124" a="1"/>
  <c r="AL35" i="124" s="1"/>
  <c r="AL32" i="124" a="1"/>
  <c r="AL32" i="124" s="1"/>
  <c r="AL29" i="124" a="1"/>
  <c r="AL29" i="124" s="1"/>
  <c r="AL26" i="124" a="1"/>
  <c r="AL26" i="124" s="1"/>
  <c r="AL11" i="124" a="1"/>
  <c r="AL11" i="124" s="1"/>
  <c r="AG1" i="124"/>
  <c r="AL92" i="124" a="1"/>
  <c r="AL92" i="124" s="1"/>
  <c r="AL83" i="124" a="1"/>
  <c r="AL83" i="124" s="1"/>
  <c r="AL12" i="124" a="1"/>
  <c r="AL12" i="124" s="1"/>
  <c r="AL67" i="124" a="1"/>
  <c r="AL67" i="124" s="1"/>
  <c r="AL58" i="124" a="1"/>
  <c r="AL58" i="124" s="1"/>
  <c r="AL49" i="124" a="1"/>
  <c r="AL49" i="124" s="1"/>
  <c r="AL40" i="124" a="1"/>
  <c r="AL40" i="124" s="1"/>
  <c r="AL13" i="124" a="1"/>
  <c r="AL13" i="124" s="1"/>
  <c r="AL79" i="124" a="1"/>
  <c r="AL79" i="124" s="1"/>
  <c r="AL76" i="124" a="1"/>
  <c r="AL76" i="124" s="1"/>
  <c r="AL63" i="124" a="1"/>
  <c r="AL63" i="124" s="1"/>
  <c r="AL54" i="124" a="1"/>
  <c r="AL54" i="124" s="1"/>
  <c r="AL45" i="124" a="1"/>
  <c r="AL45" i="124" s="1"/>
  <c r="AL23" i="124" a="1"/>
  <c r="AL23" i="124" s="1"/>
  <c r="AL14" i="124" a="1"/>
  <c r="AL14" i="124" s="1"/>
  <c r="AL115" i="124" a="1"/>
  <c r="AL115" i="124" s="1"/>
  <c r="AL106" i="124" a="1"/>
  <c r="AL106" i="124" s="1"/>
  <c r="AL97" i="124" a="1"/>
  <c r="AL97" i="124" s="1"/>
  <c r="AL91" i="124" a="1"/>
  <c r="AL91" i="124" s="1"/>
  <c r="AL82" i="124" a="1"/>
  <c r="AL82" i="124" s="1"/>
  <c r="AL71" i="124" a="1"/>
  <c r="AL71" i="124" s="1"/>
  <c r="AL68" i="124" a="1"/>
  <c r="AL68" i="124" s="1"/>
  <c r="AL59" i="124" a="1"/>
  <c r="AL59" i="124" s="1"/>
  <c r="AL50" i="124" a="1"/>
  <c r="AL50" i="124" s="1"/>
  <c r="AL41" i="124" a="1"/>
  <c r="AL41" i="124" s="1"/>
  <c r="AL37" i="124" a="1"/>
  <c r="AL37" i="124" s="1"/>
  <c r="AL34" i="124" a="1"/>
  <c r="AL34" i="124" s="1"/>
  <c r="AL31" i="124" a="1"/>
  <c r="AL31" i="124" s="1"/>
  <c r="AL28" i="124" a="1"/>
  <c r="AL28" i="124" s="1"/>
  <c r="AL15" i="124" a="1"/>
  <c r="AL15" i="124" s="1"/>
  <c r="AL86" i="124" a="1"/>
  <c r="AL86" i="124" s="1"/>
  <c r="AL20" i="124" a="1"/>
  <c r="AL20" i="124" s="1"/>
  <c r="AL18" i="124" a="1"/>
  <c r="AL18" i="124" s="1"/>
  <c r="AL16" i="124" a="1"/>
  <c r="AL16" i="124" s="1"/>
  <c r="AL4" i="124" a="1"/>
  <c r="AL4" i="124" s="1"/>
  <c r="AL2" i="124" a="1"/>
  <c r="AL2" i="124" s="1"/>
  <c r="AG2" i="124" s="1"/>
  <c r="AL73" i="124" a="1"/>
  <c r="AL73" i="124" s="1"/>
  <c r="AL64" i="124" a="1"/>
  <c r="AL64" i="124" s="1"/>
  <c r="AL55" i="124" a="1"/>
  <c r="AL55" i="124" s="1"/>
  <c r="AL46" i="124" a="1"/>
  <c r="AL46" i="124" s="1"/>
  <c r="AL17" i="124" a="1"/>
  <c r="AL17" i="124" s="1"/>
  <c r="AL122" i="124" a="1"/>
  <c r="AL122" i="124" s="1"/>
  <c r="AL60" i="124" a="1"/>
  <c r="AL60" i="124" s="1"/>
  <c r="AL51" i="124" a="1"/>
  <c r="AL51" i="124" s="1"/>
  <c r="AL42" i="124" a="1"/>
  <c r="AL42" i="124" s="1"/>
  <c r="AL25" i="124" a="1"/>
  <c r="AL25" i="124" s="1"/>
  <c r="AL22" i="124" a="1"/>
  <c r="AL22" i="124" s="1"/>
  <c r="AL6" i="124" a="1"/>
  <c r="AL6" i="124" s="1"/>
  <c r="AK4" i="124" a="1"/>
  <c r="AK4" i="124" s="1"/>
  <c r="AL47" i="124" a="1"/>
  <c r="AL47" i="124" s="1"/>
  <c r="AL94" i="124" a="1"/>
  <c r="AL94" i="124" s="1"/>
  <c r="AK2" i="124" a="1"/>
  <c r="AK2" i="124" s="1"/>
  <c r="AF2" i="124" s="1"/>
  <c r="AF3" i="124" s="1"/>
  <c r="AL27" i="124" a="1"/>
  <c r="AL27" i="124" s="1"/>
  <c r="AL36" i="124" a="1"/>
  <c r="AL36" i="124" s="1"/>
  <c r="AL65" i="124" a="1"/>
  <c r="AL65" i="124" s="1"/>
  <c r="AL103" i="124" a="1"/>
  <c r="AL103" i="124" s="1"/>
  <c r="AK51" i="124" a="1"/>
  <c r="AK51" i="124" s="1"/>
  <c r="AL112" i="124" a="1"/>
  <c r="AL112" i="124" s="1"/>
  <c r="AK5" i="124" a="1"/>
  <c r="AK5" i="124" s="1"/>
  <c r="AS8" i="124"/>
  <c r="AL69" i="124" a="1"/>
  <c r="AL69" i="124" s="1"/>
  <c r="AK133" i="124" a="1"/>
  <c r="AK133" i="124" s="1"/>
  <c r="AJ14" i="124" a="1"/>
  <c r="AJ14" i="124" s="1"/>
  <c r="AJ23" i="124" a="1"/>
  <c r="AJ23" i="124" s="1"/>
  <c r="AJ41" i="124" a="1"/>
  <c r="AJ41" i="124" s="1"/>
  <c r="AJ50" i="124" a="1"/>
  <c r="AJ50" i="124" s="1"/>
  <c r="AJ59" i="124" a="1"/>
  <c r="AJ59" i="124" s="1"/>
  <c r="AJ68" i="124" a="1"/>
  <c r="AJ68" i="124" s="1"/>
  <c r="AI71" i="124" a="1"/>
  <c r="AI71" i="124" s="1"/>
  <c r="AI73" i="124" a="1"/>
  <c r="AI73" i="124" s="1"/>
  <c r="AJ78" i="124" a="1"/>
  <c r="AJ78" i="124" s="1"/>
  <c r="AJ81" i="124" a="1"/>
  <c r="AJ81" i="124" s="1"/>
  <c r="AJ90" i="124" a="1"/>
  <c r="AJ90" i="124" s="1"/>
  <c r="AJ95" i="124" a="1"/>
  <c r="AJ95" i="124" s="1"/>
  <c r="AJ104" i="124" a="1"/>
  <c r="AJ104" i="124" s="1"/>
  <c r="AJ113" i="124" a="1"/>
  <c r="AJ113" i="124" s="1"/>
  <c r="AJ13" i="124" a="1"/>
  <c r="AJ13" i="124" s="1"/>
  <c r="AI26" i="124" a="1"/>
  <c r="AI26" i="124" s="1"/>
  <c r="AI29" i="124" a="1"/>
  <c r="AI29" i="124" s="1"/>
  <c r="AI32" i="124" a="1"/>
  <c r="AI32" i="124" s="1"/>
  <c r="AI35" i="124" a="1"/>
  <c r="AI35" i="124" s="1"/>
  <c r="AI38" i="124" a="1"/>
  <c r="AI38" i="124" s="1"/>
  <c r="AI45" i="124" a="1"/>
  <c r="AI45" i="124" s="1"/>
  <c r="AI54" i="124" a="1"/>
  <c r="AI54" i="124" s="1"/>
  <c r="AI63" i="124" a="1"/>
  <c r="AI63" i="124" s="1"/>
  <c r="AJ71" i="124" a="1"/>
  <c r="AJ71" i="124" s="1"/>
  <c r="AJ86" i="124" a="1"/>
  <c r="AJ86" i="124" s="1"/>
  <c r="AI3" i="124" a="1"/>
  <c r="AI3" i="124" s="1"/>
  <c r="AI10" i="124" a="1"/>
  <c r="AI10" i="124" s="1"/>
  <c r="AJ12" i="124" a="1"/>
  <c r="AJ12" i="124" s="1"/>
  <c r="AI19" i="124" a="1"/>
  <c r="AI19" i="124" s="1"/>
  <c r="AI21" i="124" a="1"/>
  <c r="AI21" i="124" s="1"/>
  <c r="AI24" i="124" a="1"/>
  <c r="AI24" i="124" s="1"/>
  <c r="AI40" i="124" a="1"/>
  <c r="AI40" i="124" s="1"/>
  <c r="AJ45" i="124" a="1"/>
  <c r="AJ45" i="124" s="1"/>
  <c r="AI49" i="124" a="1"/>
  <c r="AI49" i="124" s="1"/>
  <c r="AJ54" i="124" a="1"/>
  <c r="AJ54" i="124" s="1"/>
  <c r="AI58" i="124" a="1"/>
  <c r="AI58" i="124" s="1"/>
  <c r="AJ63" i="124" a="1"/>
  <c r="AJ63" i="124" s="1"/>
  <c r="AI67" i="124" a="1"/>
  <c r="AI67" i="124" s="1"/>
  <c r="AJ124" i="124" a="1"/>
  <c r="AJ124" i="124" s="1"/>
  <c r="AI9" i="124" a="1"/>
  <c r="AI9" i="124" s="1"/>
  <c r="AJ11" i="124" a="1"/>
  <c r="AJ11" i="124" s="1"/>
  <c r="AJ26" i="124" a="1"/>
  <c r="AJ26" i="124" s="1"/>
  <c r="AJ29" i="124" a="1"/>
  <c r="AJ29" i="124" s="1"/>
  <c r="AJ32" i="124" a="1"/>
  <c r="AJ32" i="124" s="1"/>
  <c r="AJ35" i="124" a="1"/>
  <c r="AJ35" i="124" s="1"/>
  <c r="AJ38" i="124" a="1"/>
  <c r="AJ38" i="124" s="1"/>
  <c r="AJ40" i="124" a="1"/>
  <c r="AJ40" i="124" s="1"/>
  <c r="AI44" i="124" a="1"/>
  <c r="AI44" i="124" s="1"/>
  <c r="AJ49" i="124" a="1"/>
  <c r="AJ49" i="124" s="1"/>
  <c r="AI53" i="124" a="1"/>
  <c r="AI53" i="124" s="1"/>
  <c r="AJ58" i="124" a="1"/>
  <c r="AJ58" i="124" s="1"/>
  <c r="AI62" i="124" a="1"/>
  <c r="AI62" i="124" s="1"/>
  <c r="AJ67" i="124" a="1"/>
  <c r="AJ67" i="124" s="1"/>
  <c r="AJ10" i="124" a="1"/>
  <c r="AJ10" i="124" s="1"/>
  <c r="AJ19" i="124" a="1"/>
  <c r="AJ19" i="124" s="1"/>
  <c r="AJ21" i="124" a="1"/>
  <c r="AJ21" i="124" s="1"/>
  <c r="AJ24" i="124" a="1"/>
  <c r="AJ24" i="124" s="1"/>
  <c r="B26" i="124"/>
  <c r="AI39" i="124" a="1"/>
  <c r="AI39" i="124" s="1"/>
  <c r="AJ44" i="124" a="1"/>
  <c r="AJ44" i="124" s="1"/>
  <c r="AJ53" i="124" a="1"/>
  <c r="AJ53" i="124" s="1"/>
  <c r="AJ62" i="124" a="1"/>
  <c r="AJ62" i="124" s="1"/>
  <c r="AI70" i="124" a="1"/>
  <c r="AI70" i="124" s="1"/>
  <c r="AJ87" i="124" a="1"/>
  <c r="AJ87" i="124" s="1"/>
  <c r="AJ98" i="124" a="1"/>
  <c r="AJ98" i="124" s="1"/>
  <c r="AJ107" i="124" a="1"/>
  <c r="AJ107" i="124" s="1"/>
  <c r="AJ116" i="124" a="1"/>
  <c r="AJ116" i="124" s="1"/>
  <c r="AJ141" i="124" a="1"/>
  <c r="AJ141" i="124" s="1"/>
  <c r="C26" i="124"/>
  <c r="AI27" i="124" a="1"/>
  <c r="AI27" i="124" s="1"/>
  <c r="AI30" i="124" a="1"/>
  <c r="AI30" i="124" s="1"/>
  <c r="AI33" i="124" a="1"/>
  <c r="AI33" i="124" s="1"/>
  <c r="AI36" i="124" a="1"/>
  <c r="AI36" i="124" s="1"/>
  <c r="AJ39" i="124" a="1"/>
  <c r="AJ39" i="124" s="1"/>
  <c r="AI48" i="124" a="1"/>
  <c r="AI48" i="124" s="1"/>
  <c r="AI57" i="124" a="1"/>
  <c r="AI57" i="124" s="1"/>
  <c r="AI66" i="124" a="1"/>
  <c r="AI66" i="124" s="1"/>
  <c r="AJ70" i="124" a="1"/>
  <c r="AJ70" i="124" s="1"/>
  <c r="AJ74" i="124" a="1"/>
  <c r="AJ74" i="124" s="1"/>
  <c r="AJ83" i="124" a="1"/>
  <c r="AJ83" i="124" s="1"/>
  <c r="AJ92" i="124" a="1"/>
  <c r="AJ92" i="124" s="1"/>
  <c r="AJ8" i="124" a="1"/>
  <c r="AJ8" i="124" s="1"/>
  <c r="AI22" i="124" a="1"/>
  <c r="AI22" i="124" s="1"/>
  <c r="AI25" i="124" a="1"/>
  <c r="AI25" i="124" s="1"/>
  <c r="AI43" i="124" a="1"/>
  <c r="AI43" i="124" s="1"/>
  <c r="AJ48" i="124" a="1"/>
  <c r="AJ48" i="124" s="1"/>
  <c r="AI52" i="124" a="1"/>
  <c r="AI52" i="124" s="1"/>
  <c r="AJ57" i="124" a="1"/>
  <c r="AJ57" i="124" s="1"/>
  <c r="AI61" i="124" a="1"/>
  <c r="AI61" i="124" s="1"/>
  <c r="AJ66" i="124" a="1"/>
  <c r="AJ66" i="124" s="1"/>
  <c r="AI72" i="124" a="1"/>
  <c r="AI72" i="124" s="1"/>
  <c r="AI5" i="124" a="1"/>
  <c r="AI5" i="124" s="1"/>
  <c r="AJ7" i="124" a="1"/>
  <c r="AJ7" i="124" s="1"/>
  <c r="AI17" i="124" a="1"/>
  <c r="AI17" i="124" s="1"/>
  <c r="AJ27" i="124" a="1"/>
  <c r="AJ27" i="124" s="1"/>
  <c r="AJ30" i="124" a="1"/>
  <c r="AJ30" i="124" s="1"/>
  <c r="AJ33" i="124" a="1"/>
  <c r="AJ33" i="124" s="1"/>
  <c r="AJ36" i="124" a="1"/>
  <c r="AJ36" i="124" s="1"/>
  <c r="AJ43" i="124" a="1"/>
  <c r="AJ43" i="124" s="1"/>
  <c r="AI47" i="124" a="1"/>
  <c r="AI47" i="124" s="1"/>
  <c r="AJ52" i="124" a="1"/>
  <c r="AJ52" i="124" s="1"/>
  <c r="AI56" i="124" a="1"/>
  <c r="AI56" i="124" s="1"/>
  <c r="AJ61" i="124" a="1"/>
  <c r="AJ61" i="124" s="1"/>
  <c r="AI65" i="124" a="1"/>
  <c r="AI65" i="124" s="1"/>
  <c r="AJ72" i="124" a="1"/>
  <c r="AJ72" i="124" s="1"/>
  <c r="AJ77" i="124" a="1"/>
  <c r="AJ77" i="124" s="1"/>
  <c r="AJ80" i="124" a="1"/>
  <c r="AJ80" i="124" s="1"/>
  <c r="AI2" i="124" a="1"/>
  <c r="AI2" i="124" s="1"/>
  <c r="AD2" i="124" s="1"/>
  <c r="AI4" i="124" a="1"/>
  <c r="AI4" i="124" s="1"/>
  <c r="AJ6" i="124" a="1"/>
  <c r="AJ6" i="124" s="1"/>
  <c r="AI16" i="124" a="1"/>
  <c r="AI16" i="124" s="1"/>
  <c r="AI18" i="124" a="1"/>
  <c r="AI18" i="124" s="1"/>
  <c r="AI20" i="124" a="1"/>
  <c r="AI20" i="124" s="1"/>
  <c r="AJ22" i="124" a="1"/>
  <c r="AJ22" i="124" s="1"/>
  <c r="AJ25" i="124" a="1"/>
  <c r="AJ25" i="124" s="1"/>
  <c r="AJ47" i="124" a="1"/>
  <c r="AJ47" i="124" s="1"/>
  <c r="AJ56" i="124" a="1"/>
  <c r="AJ56" i="124" s="1"/>
  <c r="AJ65" i="124" a="1"/>
  <c r="AJ65" i="124" s="1"/>
  <c r="AJ84" i="124" a="1"/>
  <c r="AJ84" i="124" s="1"/>
  <c r="AJ93" i="124" a="1"/>
  <c r="AJ93" i="124" s="1"/>
  <c r="AJ101" i="124" a="1"/>
  <c r="AJ101" i="124" s="1"/>
  <c r="AJ110" i="124" a="1"/>
  <c r="AJ110" i="124" s="1"/>
  <c r="AJ119" i="124" a="1"/>
  <c r="AJ119" i="124" s="1"/>
  <c r="AI332" i="124" a="1"/>
  <c r="AI332" i="124" s="1"/>
  <c r="AI329" i="124" a="1"/>
  <c r="AI329" i="124" s="1"/>
  <c r="AI326" i="124" a="1"/>
  <c r="AI326" i="124" s="1"/>
  <c r="AI323" i="124" a="1"/>
  <c r="AI323" i="124" s="1"/>
  <c r="AI320" i="124" a="1"/>
  <c r="AI320" i="124" s="1"/>
  <c r="AI317" i="124" a="1"/>
  <c r="AI317" i="124" s="1"/>
  <c r="AI314" i="124" a="1"/>
  <c r="AI314" i="124" s="1"/>
  <c r="AI311" i="124" a="1"/>
  <c r="AI311" i="124" s="1"/>
  <c r="AI308" i="124" a="1"/>
  <c r="AI308" i="124" s="1"/>
  <c r="AI305" i="124" a="1"/>
  <c r="AI305" i="124" s="1"/>
  <c r="AI302" i="124" a="1"/>
  <c r="AI302" i="124" s="1"/>
  <c r="AI299" i="124" a="1"/>
  <c r="AI299" i="124" s="1"/>
  <c r="AI296" i="124" a="1"/>
  <c r="AI296" i="124" s="1"/>
  <c r="AI293" i="124" a="1"/>
  <c r="AI293" i="124" s="1"/>
  <c r="AI290" i="124" a="1"/>
  <c r="AI290" i="124" s="1"/>
  <c r="AI287" i="124" a="1"/>
  <c r="AI287" i="124" s="1"/>
  <c r="AI284" i="124" a="1"/>
  <c r="AI284" i="124" s="1"/>
  <c r="AI281" i="124" a="1"/>
  <c r="AI281" i="124" s="1"/>
  <c r="AI331" i="124" a="1"/>
  <c r="AI331" i="124" s="1"/>
  <c r="AI328" i="124" a="1"/>
  <c r="AI328" i="124" s="1"/>
  <c r="AI325" i="124" a="1"/>
  <c r="AI325" i="124" s="1"/>
  <c r="AI322" i="124" a="1"/>
  <c r="AI322" i="124" s="1"/>
  <c r="AI319" i="124" a="1"/>
  <c r="AI319" i="124" s="1"/>
  <c r="AI316" i="124" a="1"/>
  <c r="AI316" i="124" s="1"/>
  <c r="AI313" i="124" a="1"/>
  <c r="AI313" i="124" s="1"/>
  <c r="AI310" i="124" a="1"/>
  <c r="AI310" i="124" s="1"/>
  <c r="AI307" i="124" a="1"/>
  <c r="AI307" i="124" s="1"/>
  <c r="AI304" i="124" a="1"/>
  <c r="AI304" i="124" s="1"/>
  <c r="AI301" i="124" a="1"/>
  <c r="AI301" i="124" s="1"/>
  <c r="AI298" i="124" a="1"/>
  <c r="AI298" i="124" s="1"/>
  <c r="AI295" i="124" a="1"/>
  <c r="AI295" i="124" s="1"/>
  <c r="AI292" i="124" a="1"/>
  <c r="AI292" i="124" s="1"/>
  <c r="AI289" i="124" a="1"/>
  <c r="AI289" i="124" s="1"/>
  <c r="AI286" i="124" a="1"/>
  <c r="AI286" i="124" s="1"/>
  <c r="AI283" i="124" a="1"/>
  <c r="AI283" i="124" s="1"/>
  <c r="AI280" i="124" a="1"/>
  <c r="AI280" i="124" s="1"/>
  <c r="AI277" i="124" a="1"/>
  <c r="AI277" i="124" s="1"/>
  <c r="AI333" i="124" a="1"/>
  <c r="AI333" i="124" s="1"/>
  <c r="AI330" i="124" a="1"/>
  <c r="AI330" i="124" s="1"/>
  <c r="AI327" i="124" a="1"/>
  <c r="AI327" i="124" s="1"/>
  <c r="AI324" i="124" a="1"/>
  <c r="AI324" i="124" s="1"/>
  <c r="AI321" i="124" a="1"/>
  <c r="AI321" i="124" s="1"/>
  <c r="AI318" i="124" a="1"/>
  <c r="AI318" i="124" s="1"/>
  <c r="AI315" i="124" a="1"/>
  <c r="AI315" i="124" s="1"/>
  <c r="AI312" i="124" a="1"/>
  <c r="AI312" i="124" s="1"/>
  <c r="AI309" i="124" a="1"/>
  <c r="AI309" i="124" s="1"/>
  <c r="AI306" i="124" a="1"/>
  <c r="AI306" i="124" s="1"/>
  <c r="AI303" i="124" a="1"/>
  <c r="AI303" i="124" s="1"/>
  <c r="AI300" i="124" a="1"/>
  <c r="AI300" i="124" s="1"/>
  <c r="AI270" i="124" a="1"/>
  <c r="AI270" i="124" s="1"/>
  <c r="AI279" i="124" a="1"/>
  <c r="AI279" i="124" s="1"/>
  <c r="AI294" i="124" a="1"/>
  <c r="AI294" i="124" s="1"/>
  <c r="AI285" i="124" a="1"/>
  <c r="AI285" i="124" s="1"/>
  <c r="AI271" i="124" a="1"/>
  <c r="AI271" i="124" s="1"/>
  <c r="AI269" i="124" a="1"/>
  <c r="AI269" i="124" s="1"/>
  <c r="AI266" i="124" a="1"/>
  <c r="AI266" i="124" s="1"/>
  <c r="AI263" i="124" a="1"/>
  <c r="AI263" i="124" s="1"/>
  <c r="AI260" i="124" a="1"/>
  <c r="AI260" i="124" s="1"/>
  <c r="AI257" i="124" a="1"/>
  <c r="AI257" i="124" s="1"/>
  <c r="AI254" i="124" a="1"/>
  <c r="AI254" i="124" s="1"/>
  <c r="AI251" i="124" a="1"/>
  <c r="AI251" i="124" s="1"/>
  <c r="AI248" i="124" a="1"/>
  <c r="AI248" i="124" s="1"/>
  <c r="AI245" i="124" a="1"/>
  <c r="AI245" i="124" s="1"/>
  <c r="AI242" i="124" a="1"/>
  <c r="AI242" i="124" s="1"/>
  <c r="AI239" i="124" a="1"/>
  <c r="AI239" i="124" s="1"/>
  <c r="AI236" i="124" a="1"/>
  <c r="AI236" i="124" s="1"/>
  <c r="AI233" i="124" a="1"/>
  <c r="AI233" i="124" s="1"/>
  <c r="AI230" i="124" a="1"/>
  <c r="AI230" i="124" s="1"/>
  <c r="AI227" i="124" a="1"/>
  <c r="AI227" i="124" s="1"/>
  <c r="AI224" i="124" a="1"/>
  <c r="AI224" i="124" s="1"/>
  <c r="AI275" i="124" a="1"/>
  <c r="AI275" i="124" s="1"/>
  <c r="AI272" i="124" a="1"/>
  <c r="AI272" i="124" s="1"/>
  <c r="AI291" i="124" a="1"/>
  <c r="AI291" i="124" s="1"/>
  <c r="AI282" i="124" a="1"/>
  <c r="AI282" i="124" s="1"/>
  <c r="AI268" i="124" a="1"/>
  <c r="AI268" i="124" s="1"/>
  <c r="AI265" i="124" a="1"/>
  <c r="AI265" i="124" s="1"/>
  <c r="AI262" i="124" a="1"/>
  <c r="AI262" i="124" s="1"/>
  <c r="AI259" i="124" a="1"/>
  <c r="AI259" i="124" s="1"/>
  <c r="AI256" i="124" a="1"/>
  <c r="AI256" i="124" s="1"/>
  <c r="AI253" i="124" a="1"/>
  <c r="AI253" i="124" s="1"/>
  <c r="AI250" i="124" a="1"/>
  <c r="AI250" i="124" s="1"/>
  <c r="AI247" i="124" a="1"/>
  <c r="AI247" i="124" s="1"/>
  <c r="AI244" i="124" a="1"/>
  <c r="AI244" i="124" s="1"/>
  <c r="AI241" i="124" a="1"/>
  <c r="AI241" i="124" s="1"/>
  <c r="AI238" i="124" a="1"/>
  <c r="AI238" i="124" s="1"/>
  <c r="AI235" i="124" a="1"/>
  <c r="AI235" i="124" s="1"/>
  <c r="AI278" i="124" a="1"/>
  <c r="AI278" i="124" s="1"/>
  <c r="AI273" i="124" a="1"/>
  <c r="AI273" i="124" s="1"/>
  <c r="AI276" i="124" a="1"/>
  <c r="AI276" i="124" s="1"/>
  <c r="AI267" i="124" a="1"/>
  <c r="AI267" i="124" s="1"/>
  <c r="AI258" i="124" a="1"/>
  <c r="AI258" i="124" s="1"/>
  <c r="AI234" i="124" a="1"/>
  <c r="AI234" i="124" s="1"/>
  <c r="AI231" i="124" a="1"/>
  <c r="AI231" i="124" s="1"/>
  <c r="AI228" i="124" a="1"/>
  <c r="AI228" i="124" s="1"/>
  <c r="AI225" i="124" a="1"/>
  <c r="AI225" i="124" s="1"/>
  <c r="AI237" i="124" a="1"/>
  <c r="AI237" i="124" s="1"/>
  <c r="AI232" i="124" a="1"/>
  <c r="AI232" i="124" s="1"/>
  <c r="AI229" i="124" a="1"/>
  <c r="AI229" i="124" s="1"/>
  <c r="AI226" i="124" a="1"/>
  <c r="AI226" i="124" s="1"/>
  <c r="AI218" i="124" a="1"/>
  <c r="AI218" i="124" s="1"/>
  <c r="AI215" i="124" a="1"/>
  <c r="AI215" i="124" s="1"/>
  <c r="AI212" i="124" a="1"/>
  <c r="AI212" i="124" s="1"/>
  <c r="AI209" i="124" a="1"/>
  <c r="AI209" i="124" s="1"/>
  <c r="AI206" i="124" a="1"/>
  <c r="AI206" i="124" s="1"/>
  <c r="AI203" i="124" a="1"/>
  <c r="AI203" i="124" s="1"/>
  <c r="AI200" i="124" a="1"/>
  <c r="AI200" i="124" s="1"/>
  <c r="AI197" i="124" a="1"/>
  <c r="AI197" i="124" s="1"/>
  <c r="AI194" i="124" a="1"/>
  <c r="AI194" i="124" s="1"/>
  <c r="AI191" i="124" a="1"/>
  <c r="AI191" i="124" s="1"/>
  <c r="AI188" i="124" a="1"/>
  <c r="AI188" i="124" s="1"/>
  <c r="AI185" i="124" a="1"/>
  <c r="AI185" i="124" s="1"/>
  <c r="AI182" i="124" a="1"/>
  <c r="AI182" i="124" s="1"/>
  <c r="AI179" i="124" a="1"/>
  <c r="AI179" i="124" s="1"/>
  <c r="AI176" i="124" a="1"/>
  <c r="AI176" i="124" s="1"/>
  <c r="AI173" i="124" a="1"/>
  <c r="AI173" i="124" s="1"/>
  <c r="AI170" i="124" a="1"/>
  <c r="AI170" i="124" s="1"/>
  <c r="AI167" i="124" a="1"/>
  <c r="AI167" i="124" s="1"/>
  <c r="AI264" i="124" a="1"/>
  <c r="AI264" i="124" s="1"/>
  <c r="AI274" i="124" a="1"/>
  <c r="AI274" i="124" s="1"/>
  <c r="AI297" i="124" a="1"/>
  <c r="AI297" i="124" s="1"/>
  <c r="AI222" i="124" a="1"/>
  <c r="AI222" i="124" s="1"/>
  <c r="AI255" i="124" a="1"/>
  <c r="AI255" i="124" s="1"/>
  <c r="AI252" i="124" a="1"/>
  <c r="AI252" i="124" s="1"/>
  <c r="AI249" i="124" a="1"/>
  <c r="AI249" i="124" s="1"/>
  <c r="AI246" i="124" a="1"/>
  <c r="AI246" i="124" s="1"/>
  <c r="AI243" i="124" a="1"/>
  <c r="AI243" i="124" s="1"/>
  <c r="AI223" i="124" a="1"/>
  <c r="AI223" i="124" s="1"/>
  <c r="AI221" i="124" a="1"/>
  <c r="AI221" i="124" s="1"/>
  <c r="AI217" i="124" a="1"/>
  <c r="AI217" i="124" s="1"/>
  <c r="AI214" i="124" a="1"/>
  <c r="AI214" i="124" s="1"/>
  <c r="AI211" i="124" a="1"/>
  <c r="AI211" i="124" s="1"/>
  <c r="AI208" i="124" a="1"/>
  <c r="AI208" i="124" s="1"/>
  <c r="AI205" i="124" a="1"/>
  <c r="AI205" i="124" s="1"/>
  <c r="AI202" i="124" a="1"/>
  <c r="AI202" i="124" s="1"/>
  <c r="AI199" i="124" a="1"/>
  <c r="AI199" i="124" s="1"/>
  <c r="AI196" i="124" a="1"/>
  <c r="AI196" i="124" s="1"/>
  <c r="AI193" i="124" a="1"/>
  <c r="AI193" i="124" s="1"/>
  <c r="AI190" i="124" a="1"/>
  <c r="AI190" i="124" s="1"/>
  <c r="AI187" i="124" a="1"/>
  <c r="AI187" i="124" s="1"/>
  <c r="AI184" i="124" a="1"/>
  <c r="AI184" i="124" s="1"/>
  <c r="AI181" i="124" a="1"/>
  <c r="AI181" i="124" s="1"/>
  <c r="AI178" i="124" a="1"/>
  <c r="AI178" i="124" s="1"/>
  <c r="AI261" i="124" a="1"/>
  <c r="AI261" i="124" s="1"/>
  <c r="AI220" i="124" a="1"/>
  <c r="AI220" i="124" s="1"/>
  <c r="AI288" i="124" a="1"/>
  <c r="AI288" i="124" s="1"/>
  <c r="AI195" i="124" a="1"/>
  <c r="AI195" i="124" s="1"/>
  <c r="AI186" i="124" a="1"/>
  <c r="AI186" i="124" s="1"/>
  <c r="AI174" i="124" a="1"/>
  <c r="AI174" i="124" s="1"/>
  <c r="AI161" i="124" a="1"/>
  <c r="AI161" i="124" s="1"/>
  <c r="AI158" i="124" a="1"/>
  <c r="AI158" i="124" s="1"/>
  <c r="AI155" i="124" a="1"/>
  <c r="AI155" i="124" s="1"/>
  <c r="AI152" i="124" a="1"/>
  <c r="AI152" i="124" s="1"/>
  <c r="AI149" i="124" a="1"/>
  <c r="AI149" i="124" s="1"/>
  <c r="AI146" i="124" a="1"/>
  <c r="AI146" i="124" s="1"/>
  <c r="AI143" i="124" a="1"/>
  <c r="AI143" i="124" s="1"/>
  <c r="AI213" i="124" a="1"/>
  <c r="AI213" i="124" s="1"/>
  <c r="AI204" i="124" a="1"/>
  <c r="AI204" i="124" s="1"/>
  <c r="AI177" i="124" a="1"/>
  <c r="AI177" i="124" s="1"/>
  <c r="AI192" i="124" a="1"/>
  <c r="AI192" i="124" s="1"/>
  <c r="AI183" i="124" a="1"/>
  <c r="AI183" i="124" s="1"/>
  <c r="AI240" i="124" a="1"/>
  <c r="AI240" i="124" s="1"/>
  <c r="AI175" i="124" a="1"/>
  <c r="AI175" i="124" s="1"/>
  <c r="AI171" i="124" a="1"/>
  <c r="AI171" i="124" s="1"/>
  <c r="AI165" i="124" a="1"/>
  <c r="AI165" i="124" s="1"/>
  <c r="AI164" i="124" a="1"/>
  <c r="AI164" i="124" s="1"/>
  <c r="AI163" i="124" a="1"/>
  <c r="AI163" i="124" s="1"/>
  <c r="AI160" i="124" a="1"/>
  <c r="AI160" i="124" s="1"/>
  <c r="AI157" i="124" a="1"/>
  <c r="AI157" i="124" s="1"/>
  <c r="AI154" i="124" a="1"/>
  <c r="AI154" i="124" s="1"/>
  <c r="AI151" i="124" a="1"/>
  <c r="AI151" i="124" s="1"/>
  <c r="AI148" i="124" a="1"/>
  <c r="AI148" i="124" s="1"/>
  <c r="AI145" i="124" a="1"/>
  <c r="AI145" i="124" s="1"/>
  <c r="AI142" i="124" a="1"/>
  <c r="AI142" i="124" s="1"/>
  <c r="AI139" i="124" a="1"/>
  <c r="AI139" i="124" s="1"/>
  <c r="AI136" i="124" a="1"/>
  <c r="AI136" i="124" s="1"/>
  <c r="AI133" i="124" a="1"/>
  <c r="AI133" i="124" s="1"/>
  <c r="AI216" i="124" a="1"/>
  <c r="AI216" i="124" s="1"/>
  <c r="AI207" i="124" a="1"/>
  <c r="AI207" i="124" s="1"/>
  <c r="AI172" i="124" a="1"/>
  <c r="AI172" i="124" s="1"/>
  <c r="AI166" i="124" a="1"/>
  <c r="AI166" i="124" s="1"/>
  <c r="AI189" i="124" a="1"/>
  <c r="AI189" i="124" s="1"/>
  <c r="AI180" i="124" a="1"/>
  <c r="AI180" i="124" s="1"/>
  <c r="AI198" i="124" a="1"/>
  <c r="AI198" i="124" s="1"/>
  <c r="AI168" i="124" a="1"/>
  <c r="AI168" i="124" s="1"/>
  <c r="AI162" i="124" a="1"/>
  <c r="AI162" i="124" s="1"/>
  <c r="AI159" i="124" a="1"/>
  <c r="AI159" i="124" s="1"/>
  <c r="AI156" i="124" a="1"/>
  <c r="AI156" i="124" s="1"/>
  <c r="AI153" i="124" a="1"/>
  <c r="AI153" i="124" s="1"/>
  <c r="AI150" i="124" a="1"/>
  <c r="AI150" i="124" s="1"/>
  <c r="AI141" i="124" a="1"/>
  <c r="AI141" i="124" s="1"/>
  <c r="AI125" i="124" a="1"/>
  <c r="AI125" i="124" s="1"/>
  <c r="AI124" i="124" a="1"/>
  <c r="AI124" i="124" s="1"/>
  <c r="AI119" i="124" a="1"/>
  <c r="AI119" i="124" s="1"/>
  <c r="AI116" i="124" a="1"/>
  <c r="AI116" i="124" s="1"/>
  <c r="AI113" i="124" a="1"/>
  <c r="AI113" i="124" s="1"/>
  <c r="AI110" i="124" a="1"/>
  <c r="AI110" i="124" s="1"/>
  <c r="AI107" i="124" a="1"/>
  <c r="AI107" i="124" s="1"/>
  <c r="AI104" i="124" a="1"/>
  <c r="AI104" i="124" s="1"/>
  <c r="AI101" i="124" a="1"/>
  <c r="AI101" i="124" s="1"/>
  <c r="AI98" i="124" a="1"/>
  <c r="AI98" i="124" s="1"/>
  <c r="AI95" i="124" a="1"/>
  <c r="AI95" i="124" s="1"/>
  <c r="AI92" i="124" a="1"/>
  <c r="AI92" i="124" s="1"/>
  <c r="AI89" i="124" a="1"/>
  <c r="AI89" i="124" s="1"/>
  <c r="AI86" i="124" a="1"/>
  <c r="AI86" i="124" s="1"/>
  <c r="AI83" i="124" a="1"/>
  <c r="AI83" i="124" s="1"/>
  <c r="AI80" i="124" a="1"/>
  <c r="AI80" i="124" s="1"/>
  <c r="AI77" i="124" a="1"/>
  <c r="AI77" i="124" s="1"/>
  <c r="AI74" i="124" a="1"/>
  <c r="AI74" i="124" s="1"/>
  <c r="AI123" i="124" a="1"/>
  <c r="AI123" i="124" s="1"/>
  <c r="AI219" i="124" a="1"/>
  <c r="AI219" i="124" s="1"/>
  <c r="AI147" i="124" a="1"/>
  <c r="AI147" i="124" s="1"/>
  <c r="AI122" i="124" a="1"/>
  <c r="AI122" i="124" s="1"/>
  <c r="AI210" i="124" a="1"/>
  <c r="AI210" i="124" s="1"/>
  <c r="AI137" i="124" a="1"/>
  <c r="AI137" i="124" s="1"/>
  <c r="AI134" i="124" a="1"/>
  <c r="AI134" i="124" s="1"/>
  <c r="AI121" i="124" a="1"/>
  <c r="AI121" i="124" s="1"/>
  <c r="AI118" i="124" a="1"/>
  <c r="AI118" i="124" s="1"/>
  <c r="AI115" i="124" a="1"/>
  <c r="AI115" i="124" s="1"/>
  <c r="AI112" i="124" a="1"/>
  <c r="AI112" i="124" s="1"/>
  <c r="AI109" i="124" a="1"/>
  <c r="AI109" i="124" s="1"/>
  <c r="AI106" i="124" a="1"/>
  <c r="AI106" i="124" s="1"/>
  <c r="AI103" i="124" a="1"/>
  <c r="AI103" i="124" s="1"/>
  <c r="AI100" i="124" a="1"/>
  <c r="AI100" i="124" s="1"/>
  <c r="AI97" i="124" a="1"/>
  <c r="AI97" i="124" s="1"/>
  <c r="AI94" i="124" a="1"/>
  <c r="AI94" i="124" s="1"/>
  <c r="AI91" i="124" a="1"/>
  <c r="AI91" i="124" s="1"/>
  <c r="AI88" i="124" a="1"/>
  <c r="AI88" i="124" s="1"/>
  <c r="AI85" i="124" a="1"/>
  <c r="AI85" i="124" s="1"/>
  <c r="AI82" i="124" a="1"/>
  <c r="AI82" i="124" s="1"/>
  <c r="AI79" i="124" a="1"/>
  <c r="AI79" i="124" s="1"/>
  <c r="AI76" i="124" a="1"/>
  <c r="AI76" i="124" s="1"/>
  <c r="AI201" i="124" a="1"/>
  <c r="AI201" i="124" s="1"/>
  <c r="AI144" i="124" a="1"/>
  <c r="AI144" i="124" s="1"/>
  <c r="AI140" i="124" a="1"/>
  <c r="AI140" i="124" s="1"/>
  <c r="AI138" i="124" a="1"/>
  <c r="AI138" i="124" s="1"/>
  <c r="AI135" i="124" a="1"/>
  <c r="AI135" i="124" s="1"/>
  <c r="AI130" i="124" a="1"/>
  <c r="AI130" i="124" s="1"/>
  <c r="AI129" i="124" a="1"/>
  <c r="AI129" i="124" s="1"/>
  <c r="AI128" i="124" a="1"/>
  <c r="AI128" i="124" s="1"/>
  <c r="AI127" i="124" a="1"/>
  <c r="AI127" i="124" s="1"/>
  <c r="AI120" i="124" a="1"/>
  <c r="AI120" i="124" s="1"/>
  <c r="AI117" i="124" a="1"/>
  <c r="AI117" i="124" s="1"/>
  <c r="AI114" i="124" a="1"/>
  <c r="AI114" i="124" s="1"/>
  <c r="AI111" i="124" a="1"/>
  <c r="AI111" i="124" s="1"/>
  <c r="AI108" i="124" a="1"/>
  <c r="AI108" i="124" s="1"/>
  <c r="AI105" i="124" a="1"/>
  <c r="AI105" i="124" s="1"/>
  <c r="AI102" i="124" a="1"/>
  <c r="AI102" i="124" s="1"/>
  <c r="AI99" i="124" a="1"/>
  <c r="AI99" i="124" s="1"/>
  <c r="AI96" i="124" a="1"/>
  <c r="AI96" i="124" s="1"/>
  <c r="AI93" i="124" a="1"/>
  <c r="AI93" i="124" s="1"/>
  <c r="AI90" i="124" a="1"/>
  <c r="AI90" i="124" s="1"/>
  <c r="AI87" i="124" a="1"/>
  <c r="AI87" i="124" s="1"/>
  <c r="AI84" i="124" a="1"/>
  <c r="AI84" i="124" s="1"/>
  <c r="AI132" i="124" a="1"/>
  <c r="AI132" i="124" s="1"/>
  <c r="AI131" i="124" a="1"/>
  <c r="AI131" i="124" s="1"/>
  <c r="AI126" i="124" a="1"/>
  <c r="AI126" i="124" s="1"/>
  <c r="AJ5" i="124" a="1"/>
  <c r="AJ5" i="124" s="1"/>
  <c r="AI15" i="124" a="1"/>
  <c r="AI15" i="124" s="1"/>
  <c r="AJ17" i="124" a="1"/>
  <c r="AJ17" i="124" s="1"/>
  <c r="AI28" i="124" a="1"/>
  <c r="AI28" i="124" s="1"/>
  <c r="AI31" i="124" a="1"/>
  <c r="AI31" i="124" s="1"/>
  <c r="AI34" i="124" a="1"/>
  <c r="AI34" i="124" s="1"/>
  <c r="AI37" i="124" a="1"/>
  <c r="AI37" i="124" s="1"/>
  <c r="AI42" i="124" a="1"/>
  <c r="AI42" i="124" s="1"/>
  <c r="AI51" i="124" a="1"/>
  <c r="AI51" i="124" s="1"/>
  <c r="AI60" i="124" a="1"/>
  <c r="AI60" i="124" s="1"/>
  <c r="AJ69" i="124" a="1"/>
  <c r="AJ69" i="124" s="1"/>
  <c r="AI169" i="124" a="1"/>
  <c r="AI169" i="124" s="1"/>
  <c r="AJ331" i="124" a="1"/>
  <c r="AJ331" i="124" s="1"/>
  <c r="AJ328" i="124" a="1"/>
  <c r="AJ328" i="124" s="1"/>
  <c r="AJ325" i="124" a="1"/>
  <c r="AJ325" i="124" s="1"/>
  <c r="AJ322" i="124" a="1"/>
  <c r="AJ322" i="124" s="1"/>
  <c r="AJ319" i="124" a="1"/>
  <c r="AJ319" i="124" s="1"/>
  <c r="AJ316" i="124" a="1"/>
  <c r="AJ316" i="124" s="1"/>
  <c r="AJ313" i="124" a="1"/>
  <c r="AJ313" i="124" s="1"/>
  <c r="AJ310" i="124" a="1"/>
  <c r="AJ310" i="124" s="1"/>
  <c r="AJ307" i="124" a="1"/>
  <c r="AJ307" i="124" s="1"/>
  <c r="AJ333" i="124" a="1"/>
  <c r="AJ333" i="124" s="1"/>
  <c r="AJ330" i="124" a="1"/>
  <c r="AJ330" i="124" s="1"/>
  <c r="AJ327" i="124" a="1"/>
  <c r="AJ327" i="124" s="1"/>
  <c r="AJ324" i="124" a="1"/>
  <c r="AJ324" i="124" s="1"/>
  <c r="AJ321" i="124" a="1"/>
  <c r="AJ321" i="124" s="1"/>
  <c r="AJ318" i="124" a="1"/>
  <c r="AJ318" i="124" s="1"/>
  <c r="AJ315" i="124" a="1"/>
  <c r="AJ315" i="124" s="1"/>
  <c r="AJ312" i="124" a="1"/>
  <c r="AJ312" i="124" s="1"/>
  <c r="AJ299" i="124" a="1"/>
  <c r="AJ299" i="124" s="1"/>
  <c r="AJ290" i="124" a="1"/>
  <c r="AJ290" i="124" s="1"/>
  <c r="AJ281" i="124" a="1"/>
  <c r="AJ281" i="124" s="1"/>
  <c r="AJ279" i="124" a="1"/>
  <c r="AJ279" i="124" s="1"/>
  <c r="AJ332" i="124" a="1"/>
  <c r="AJ332" i="124" s="1"/>
  <c r="AJ323" i="124" a="1"/>
  <c r="AJ323" i="124" s="1"/>
  <c r="AJ314" i="124" a="1"/>
  <c r="AJ314" i="124" s="1"/>
  <c r="AJ308" i="124" a="1"/>
  <c r="AJ308" i="124" s="1"/>
  <c r="AJ292" i="124" a="1"/>
  <c r="AJ292" i="124" s="1"/>
  <c r="AJ283" i="124" a="1"/>
  <c r="AJ283" i="124" s="1"/>
  <c r="AJ269" i="124" a="1"/>
  <c r="AJ269" i="124" s="1"/>
  <c r="AJ266" i="124" a="1"/>
  <c r="AJ266" i="124" s="1"/>
  <c r="AJ263" i="124" a="1"/>
  <c r="AJ263" i="124" s="1"/>
  <c r="AJ260" i="124" a="1"/>
  <c r="AJ260" i="124" s="1"/>
  <c r="AJ257" i="124" a="1"/>
  <c r="AJ257" i="124" s="1"/>
  <c r="AJ254" i="124" a="1"/>
  <c r="AJ254" i="124" s="1"/>
  <c r="AJ251" i="124" a="1"/>
  <c r="AJ251" i="124" s="1"/>
  <c r="AJ248" i="124" a="1"/>
  <c r="AJ248" i="124" s="1"/>
  <c r="AJ245" i="124" a="1"/>
  <c r="AJ245" i="124" s="1"/>
  <c r="AJ242" i="124" a="1"/>
  <c r="AJ242" i="124" s="1"/>
  <c r="AJ239" i="124" a="1"/>
  <c r="AJ239" i="124" s="1"/>
  <c r="AJ294" i="124" a="1"/>
  <c r="AJ294" i="124" s="1"/>
  <c r="AJ285" i="124" a="1"/>
  <c r="AJ285" i="124" s="1"/>
  <c r="AJ277" i="124" a="1"/>
  <c r="AJ277" i="124" s="1"/>
  <c r="AJ271" i="124" a="1"/>
  <c r="AJ271" i="124" s="1"/>
  <c r="AJ304" i="124" a="1"/>
  <c r="AJ304" i="124" s="1"/>
  <c r="AJ301" i="124" a="1"/>
  <c r="AJ301" i="124" s="1"/>
  <c r="AJ275" i="124" a="1"/>
  <c r="AJ275" i="124" s="1"/>
  <c r="AJ296" i="124" a="1"/>
  <c r="AJ296" i="124" s="1"/>
  <c r="AJ287" i="124" a="1"/>
  <c r="AJ287" i="124" s="1"/>
  <c r="AJ272" i="124" a="1"/>
  <c r="AJ272" i="124" s="1"/>
  <c r="AJ329" i="124" a="1"/>
  <c r="AJ329" i="124" s="1"/>
  <c r="AJ320" i="124" a="1"/>
  <c r="AJ320" i="124" s="1"/>
  <c r="AJ311" i="124" a="1"/>
  <c r="AJ311" i="124" s="1"/>
  <c r="AJ298" i="124" a="1"/>
  <c r="AJ298" i="124" s="1"/>
  <c r="AJ289" i="124" a="1"/>
  <c r="AJ289" i="124" s="1"/>
  <c r="AJ268" i="124" a="1"/>
  <c r="AJ268" i="124" s="1"/>
  <c r="AJ265" i="124" a="1"/>
  <c r="AJ265" i="124" s="1"/>
  <c r="AJ262" i="124" a="1"/>
  <c r="AJ262" i="124" s="1"/>
  <c r="AJ259" i="124" a="1"/>
  <c r="AJ259" i="124" s="1"/>
  <c r="AJ291" i="124" a="1"/>
  <c r="AJ291" i="124" s="1"/>
  <c r="AJ282" i="124" a="1"/>
  <c r="AJ282" i="124" s="1"/>
  <c r="AJ280" i="124" a="1"/>
  <c r="AJ280" i="124" s="1"/>
  <c r="AJ306" i="124" a="1"/>
  <c r="AJ306" i="124" s="1"/>
  <c r="AJ303" i="124" a="1"/>
  <c r="AJ303" i="124" s="1"/>
  <c r="AJ300" i="124" a="1"/>
  <c r="AJ300" i="124" s="1"/>
  <c r="AJ278" i="124" a="1"/>
  <c r="AJ278" i="124" s="1"/>
  <c r="AJ273" i="124" a="1"/>
  <c r="AJ273" i="124" s="1"/>
  <c r="AJ293" i="124" a="1"/>
  <c r="AJ293" i="124" s="1"/>
  <c r="AJ284" i="124" a="1"/>
  <c r="AJ284" i="124" s="1"/>
  <c r="AJ276" i="124" a="1"/>
  <c r="AJ276" i="124" s="1"/>
  <c r="AJ326" i="124" a="1"/>
  <c r="AJ326" i="124" s="1"/>
  <c r="AJ317" i="124" a="1"/>
  <c r="AJ317" i="124" s="1"/>
  <c r="AJ295" i="124" a="1"/>
  <c r="AJ295" i="124" s="1"/>
  <c r="AJ286" i="124" a="1"/>
  <c r="AJ286" i="124" s="1"/>
  <c r="AJ267" i="124" a="1"/>
  <c r="AJ267" i="124" s="1"/>
  <c r="AJ264" i="124" a="1"/>
  <c r="AJ264" i="124" s="1"/>
  <c r="AJ261" i="124" a="1"/>
  <c r="AJ261" i="124" s="1"/>
  <c r="AJ258" i="124" a="1"/>
  <c r="AJ258" i="124" s="1"/>
  <c r="AJ255" i="124" a="1"/>
  <c r="AJ255" i="124" s="1"/>
  <c r="AJ309" i="124" a="1"/>
  <c r="AJ309" i="124" s="1"/>
  <c r="AJ297" i="124" a="1"/>
  <c r="AJ297" i="124" s="1"/>
  <c r="AJ288" i="124" a="1"/>
  <c r="AJ288" i="124" s="1"/>
  <c r="AJ274" i="124" a="1"/>
  <c r="AJ274" i="124" s="1"/>
  <c r="AJ237" i="124" a="1"/>
  <c r="AJ237" i="124" s="1"/>
  <c r="AJ218" i="124" a="1"/>
  <c r="AJ218" i="124" s="1"/>
  <c r="AJ215" i="124" a="1"/>
  <c r="AJ215" i="124" s="1"/>
  <c r="AJ212" i="124" a="1"/>
  <c r="AJ212" i="124" s="1"/>
  <c r="AJ209" i="124" a="1"/>
  <c r="AJ209" i="124" s="1"/>
  <c r="AJ206" i="124" a="1"/>
  <c r="AJ206" i="124" s="1"/>
  <c r="AJ203" i="124" a="1"/>
  <c r="AJ203" i="124" s="1"/>
  <c r="AJ200" i="124" a="1"/>
  <c r="AJ200" i="124" s="1"/>
  <c r="AJ197" i="124" a="1"/>
  <c r="AJ197" i="124" s="1"/>
  <c r="AJ194" i="124" a="1"/>
  <c r="AJ194" i="124" s="1"/>
  <c r="AJ191" i="124" a="1"/>
  <c r="AJ191" i="124" s="1"/>
  <c r="AJ188" i="124" a="1"/>
  <c r="AJ188" i="124" s="1"/>
  <c r="AJ185" i="124" a="1"/>
  <c r="AJ185" i="124" s="1"/>
  <c r="AJ182" i="124" a="1"/>
  <c r="AJ182" i="124" s="1"/>
  <c r="AJ179" i="124" a="1"/>
  <c r="AJ179" i="124" s="1"/>
  <c r="AJ176" i="124" a="1"/>
  <c r="AJ176" i="124" s="1"/>
  <c r="AJ253" i="124" a="1"/>
  <c r="AJ253" i="124" s="1"/>
  <c r="AJ250" i="124" a="1"/>
  <c r="AJ250" i="124" s="1"/>
  <c r="AJ247" i="124" a="1"/>
  <c r="AJ247" i="124" s="1"/>
  <c r="AJ244" i="124" a="1"/>
  <c r="AJ244" i="124" s="1"/>
  <c r="AJ232" i="124" a="1"/>
  <c r="AJ232" i="124" s="1"/>
  <c r="AJ229" i="124" a="1"/>
  <c r="AJ229" i="124" s="1"/>
  <c r="AJ226" i="124" a="1"/>
  <c r="AJ226" i="124" s="1"/>
  <c r="AJ305" i="124" a="1"/>
  <c r="AJ305" i="124" s="1"/>
  <c r="AJ235" i="124" a="1"/>
  <c r="AJ235" i="124" s="1"/>
  <c r="AJ302" i="124" a="1"/>
  <c r="AJ302" i="124" s="1"/>
  <c r="AJ256" i="124" a="1"/>
  <c r="AJ256" i="124" s="1"/>
  <c r="AJ241" i="124" a="1"/>
  <c r="AJ241" i="124" s="1"/>
  <c r="AJ222" i="124" a="1"/>
  <c r="AJ222" i="124" s="1"/>
  <c r="AJ221" i="124" a="1"/>
  <c r="AJ221" i="124" s="1"/>
  <c r="AJ217" i="124" a="1"/>
  <c r="AJ217" i="124" s="1"/>
  <c r="AJ214" i="124" a="1"/>
  <c r="AJ214" i="124" s="1"/>
  <c r="AJ211" i="124" a="1"/>
  <c r="AJ211" i="124" s="1"/>
  <c r="AJ208" i="124" a="1"/>
  <c r="AJ208" i="124" s="1"/>
  <c r="AJ205" i="124" a="1"/>
  <c r="AJ205" i="124" s="1"/>
  <c r="AJ202" i="124" a="1"/>
  <c r="AJ202" i="124" s="1"/>
  <c r="AJ252" i="124" a="1"/>
  <c r="AJ252" i="124" s="1"/>
  <c r="AJ249" i="124" a="1"/>
  <c r="AJ249" i="124" s="1"/>
  <c r="AJ246" i="124" a="1"/>
  <c r="AJ246" i="124" s="1"/>
  <c r="AJ243" i="124" a="1"/>
  <c r="AJ243" i="124" s="1"/>
  <c r="AJ223" i="124" a="1"/>
  <c r="AJ223" i="124" s="1"/>
  <c r="AJ233" i="124" a="1"/>
  <c r="AJ233" i="124" s="1"/>
  <c r="AJ230" i="124" a="1"/>
  <c r="AJ230" i="124" s="1"/>
  <c r="AJ227" i="124" a="1"/>
  <c r="AJ227" i="124" s="1"/>
  <c r="AJ220" i="124" a="1"/>
  <c r="AJ220" i="124" s="1"/>
  <c r="AJ270" i="124" a="1"/>
  <c r="AJ270" i="124" s="1"/>
  <c r="AJ238" i="124" a="1"/>
  <c r="AJ238" i="124" s="1"/>
  <c r="AJ240" i="124" a="1"/>
  <c r="AJ240" i="124" s="1"/>
  <c r="AJ236" i="124" a="1"/>
  <c r="AJ236" i="124" s="1"/>
  <c r="AJ224" i="124" a="1"/>
  <c r="AJ224" i="124" s="1"/>
  <c r="AJ219" i="124" a="1"/>
  <c r="AJ219" i="124" s="1"/>
  <c r="AJ216" i="124" a="1"/>
  <c r="AJ216" i="124" s="1"/>
  <c r="AJ213" i="124" a="1"/>
  <c r="AJ213" i="124" s="1"/>
  <c r="AJ210" i="124" a="1"/>
  <c r="AJ210" i="124" s="1"/>
  <c r="AJ207" i="124" a="1"/>
  <c r="AJ207" i="124" s="1"/>
  <c r="AJ204" i="124" a="1"/>
  <c r="AJ204" i="124" s="1"/>
  <c r="AJ201" i="124" a="1"/>
  <c r="AJ201" i="124" s="1"/>
  <c r="AJ198" i="124" a="1"/>
  <c r="AJ198" i="124" s="1"/>
  <c r="AJ174" i="124" a="1"/>
  <c r="AJ174" i="124" s="1"/>
  <c r="AJ161" i="124" a="1"/>
  <c r="AJ161" i="124" s="1"/>
  <c r="AJ158" i="124" a="1"/>
  <c r="AJ158" i="124" s="1"/>
  <c r="AJ155" i="124" a="1"/>
  <c r="AJ155" i="124" s="1"/>
  <c r="AJ152" i="124" a="1"/>
  <c r="AJ152" i="124" s="1"/>
  <c r="AJ149" i="124" a="1"/>
  <c r="AJ149" i="124" s="1"/>
  <c r="AJ146" i="124" a="1"/>
  <c r="AJ146" i="124" s="1"/>
  <c r="AJ143" i="124" a="1"/>
  <c r="AJ143" i="124" s="1"/>
  <c r="AJ140" i="124" a="1"/>
  <c r="AJ140" i="124" s="1"/>
  <c r="AJ137" i="124" a="1"/>
  <c r="AJ137" i="124" s="1"/>
  <c r="AJ134" i="124" a="1"/>
  <c r="AJ134" i="124" s="1"/>
  <c r="AJ190" i="124" a="1"/>
  <c r="AJ190" i="124" s="1"/>
  <c r="AJ181" i="124" a="1"/>
  <c r="AJ181" i="124" s="1"/>
  <c r="AJ177" i="124" a="1"/>
  <c r="AJ177" i="124" s="1"/>
  <c r="AJ231" i="124" a="1"/>
  <c r="AJ231" i="124" s="1"/>
  <c r="AJ192" i="124" a="1"/>
  <c r="AJ192" i="124" s="1"/>
  <c r="AJ183" i="124" a="1"/>
  <c r="AJ183" i="124" s="1"/>
  <c r="AJ170" i="124" a="1"/>
  <c r="AJ170" i="124" s="1"/>
  <c r="AJ171" i="124" a="1"/>
  <c r="AJ171" i="124" s="1"/>
  <c r="AJ199" i="124" a="1"/>
  <c r="AJ199" i="124" s="1"/>
  <c r="AJ175" i="124" a="1"/>
  <c r="AJ175" i="124" s="1"/>
  <c r="AJ165" i="124" a="1"/>
  <c r="AJ165" i="124" s="1"/>
  <c r="AJ163" i="124" a="1"/>
  <c r="AJ163" i="124" s="1"/>
  <c r="AJ160" i="124" a="1"/>
  <c r="AJ160" i="124" s="1"/>
  <c r="AJ157" i="124" a="1"/>
  <c r="AJ157" i="124" s="1"/>
  <c r="AJ154" i="124" a="1"/>
  <c r="AJ154" i="124" s="1"/>
  <c r="AJ151" i="124" a="1"/>
  <c r="AJ151" i="124" s="1"/>
  <c r="AJ148" i="124" a="1"/>
  <c r="AJ148" i="124" s="1"/>
  <c r="AJ145" i="124" a="1"/>
  <c r="AJ145" i="124" s="1"/>
  <c r="AJ142" i="124" a="1"/>
  <c r="AJ142" i="124" s="1"/>
  <c r="AJ139" i="124" a="1"/>
  <c r="AJ139" i="124" s="1"/>
  <c r="AJ196" i="124" a="1"/>
  <c r="AJ196" i="124" s="1"/>
  <c r="AJ187" i="124" a="1"/>
  <c r="AJ187" i="124" s="1"/>
  <c r="AJ166" i="124" a="1"/>
  <c r="AJ166" i="124" s="1"/>
  <c r="AJ164" i="124" a="1"/>
  <c r="AJ164" i="124" s="1"/>
  <c r="AJ228" i="124" a="1"/>
  <c r="AJ228" i="124" s="1"/>
  <c r="AJ189" i="124" a="1"/>
  <c r="AJ189" i="124" s="1"/>
  <c r="AJ180" i="124" a="1"/>
  <c r="AJ180" i="124" s="1"/>
  <c r="AJ172" i="124" a="1"/>
  <c r="AJ172" i="124" s="1"/>
  <c r="AJ178" i="124" a="1"/>
  <c r="AJ178" i="124" s="1"/>
  <c r="AJ168" i="124" a="1"/>
  <c r="AJ168" i="124" s="1"/>
  <c r="AJ167" i="124" a="1"/>
  <c r="AJ167" i="124" s="1"/>
  <c r="AJ162" i="124" a="1"/>
  <c r="AJ162" i="124" s="1"/>
  <c r="AJ159" i="124" a="1"/>
  <c r="AJ159" i="124" s="1"/>
  <c r="AJ156" i="124" a="1"/>
  <c r="AJ156" i="124" s="1"/>
  <c r="AJ153" i="124" a="1"/>
  <c r="AJ153" i="124" s="1"/>
  <c r="AJ150" i="124" a="1"/>
  <c r="AJ150" i="124" s="1"/>
  <c r="AJ147" i="124" a="1"/>
  <c r="AJ147" i="124" s="1"/>
  <c r="AJ193" i="124" a="1"/>
  <c r="AJ193" i="124" s="1"/>
  <c r="AJ184" i="124" a="1"/>
  <c r="AJ184" i="124" s="1"/>
  <c r="AJ234" i="124" a="1"/>
  <c r="AJ234" i="124" s="1"/>
  <c r="AJ195" i="124" a="1"/>
  <c r="AJ195" i="124" s="1"/>
  <c r="AJ186" i="124" a="1"/>
  <c r="AJ186" i="124" s="1"/>
  <c r="AJ173" i="124" a="1"/>
  <c r="AJ173" i="124" s="1"/>
  <c r="AJ169" i="124" a="1"/>
  <c r="AJ169" i="124" s="1"/>
  <c r="AJ136" i="124" a="1"/>
  <c r="AJ136" i="124" s="1"/>
  <c r="AJ133" i="124" a="1"/>
  <c r="AJ133" i="124" s="1"/>
  <c r="AJ123" i="124" a="1"/>
  <c r="AJ123" i="124" s="1"/>
  <c r="AJ225" i="124" a="1"/>
  <c r="AJ225" i="124" s="1"/>
  <c r="AJ122" i="124" a="1"/>
  <c r="AJ122" i="124" s="1"/>
  <c r="AJ121" i="124" a="1"/>
  <c r="AJ121" i="124" s="1"/>
  <c r="AJ118" i="124" a="1"/>
  <c r="AJ118" i="124" s="1"/>
  <c r="AJ115" i="124" a="1"/>
  <c r="AJ115" i="124" s="1"/>
  <c r="AJ112" i="124" a="1"/>
  <c r="AJ112" i="124" s="1"/>
  <c r="AJ109" i="124" a="1"/>
  <c r="AJ109" i="124" s="1"/>
  <c r="AJ106" i="124" a="1"/>
  <c r="AJ106" i="124" s="1"/>
  <c r="AJ103" i="124" a="1"/>
  <c r="AJ103" i="124" s="1"/>
  <c r="AJ100" i="124" a="1"/>
  <c r="AJ100" i="124" s="1"/>
  <c r="AJ97" i="124" a="1"/>
  <c r="AJ97" i="124" s="1"/>
  <c r="AJ94" i="124" a="1"/>
  <c r="AJ94" i="124" s="1"/>
  <c r="AJ91" i="124" a="1"/>
  <c r="AJ91" i="124" s="1"/>
  <c r="AJ88" i="124" a="1"/>
  <c r="AJ88" i="124" s="1"/>
  <c r="AJ85" i="124" a="1"/>
  <c r="AJ85" i="124" s="1"/>
  <c r="AJ82" i="124" a="1"/>
  <c r="AJ82" i="124" s="1"/>
  <c r="AJ79" i="124" a="1"/>
  <c r="AJ79" i="124" s="1"/>
  <c r="AJ76" i="124" a="1"/>
  <c r="AJ76" i="124" s="1"/>
  <c r="AJ73" i="124" a="1"/>
  <c r="AJ73" i="124" s="1"/>
  <c r="AJ144" i="124" a="1"/>
  <c r="AJ144" i="124" s="1"/>
  <c r="AJ138" i="124" a="1"/>
  <c r="AJ138" i="124" s="1"/>
  <c r="AJ135" i="124" a="1"/>
  <c r="AJ135" i="124" s="1"/>
  <c r="AJ130" i="124" a="1"/>
  <c r="AJ130" i="124" s="1"/>
  <c r="AJ129" i="124" a="1"/>
  <c r="AJ129" i="124" s="1"/>
  <c r="AJ128" i="124" a="1"/>
  <c r="AJ128" i="124" s="1"/>
  <c r="AJ127" i="124" a="1"/>
  <c r="AJ127" i="124" s="1"/>
  <c r="AJ120" i="124" a="1"/>
  <c r="AJ120" i="124" s="1"/>
  <c r="AJ117" i="124" a="1"/>
  <c r="AJ117" i="124" s="1"/>
  <c r="AJ114" i="124" a="1"/>
  <c r="AJ114" i="124" s="1"/>
  <c r="AJ111" i="124" a="1"/>
  <c r="AJ111" i="124" s="1"/>
  <c r="AJ108" i="124" a="1"/>
  <c r="AJ108" i="124" s="1"/>
  <c r="AJ105" i="124" a="1"/>
  <c r="AJ105" i="124" s="1"/>
  <c r="AJ102" i="124" a="1"/>
  <c r="AJ102" i="124" s="1"/>
  <c r="AJ99" i="124" a="1"/>
  <c r="AJ99" i="124" s="1"/>
  <c r="AJ96" i="124" a="1"/>
  <c r="AJ96" i="124" s="1"/>
  <c r="AJ131" i="124" a="1"/>
  <c r="AJ131" i="124" s="1"/>
  <c r="AJ132" i="124" a="1"/>
  <c r="AJ132" i="124" s="1"/>
  <c r="AJ126" i="124" a="1"/>
  <c r="AJ126" i="124" s="1"/>
  <c r="AJ125" i="124" a="1"/>
  <c r="AJ125" i="124" s="1"/>
  <c r="AJ2" i="124" a="1"/>
  <c r="AJ2" i="124" s="1"/>
  <c r="AE2" i="124" s="1"/>
  <c r="AE3" i="124" s="1"/>
  <c r="AJ4" i="124" a="1"/>
  <c r="AJ4" i="124" s="1"/>
  <c r="AI14" i="124" a="1"/>
  <c r="AI14" i="124" s="1"/>
  <c r="AJ16" i="124" a="1"/>
  <c r="AJ16" i="124" s="1"/>
  <c r="AJ18" i="124" a="1"/>
  <c r="AJ18" i="124" s="1"/>
  <c r="AJ20" i="124" a="1"/>
  <c r="AJ20" i="124" s="1"/>
  <c r="AI23" i="124" a="1"/>
  <c r="AI23" i="124" s="1"/>
  <c r="AJ42" i="124" a="1"/>
  <c r="AJ42" i="124" s="1"/>
  <c r="AI46" i="124" a="1"/>
  <c r="AI46" i="124" s="1"/>
  <c r="AJ51" i="124" a="1"/>
  <c r="AJ51" i="124" s="1"/>
  <c r="AI55" i="124" a="1"/>
  <c r="AI55" i="124" s="1"/>
  <c r="AJ60" i="124" a="1"/>
  <c r="AJ60" i="124" s="1"/>
  <c r="AI64" i="124" a="1"/>
  <c r="AI64" i="124" s="1"/>
  <c r="AI75" i="124" a="1"/>
  <c r="AI75" i="124" s="1"/>
  <c r="AK30" i="123" a="1"/>
  <c r="AK30" i="123" s="1"/>
  <c r="AK32" i="123" a="1"/>
  <c r="AK32" i="123" s="1"/>
  <c r="AE1" i="123"/>
  <c r="AJ6" i="123" a="1"/>
  <c r="AJ6" i="123" s="1"/>
  <c r="AJ22" i="123" a="1"/>
  <c r="AJ22" i="123" s="1"/>
  <c r="AM33" i="123" a="1"/>
  <c r="AM33" i="123" s="1"/>
  <c r="AM2" i="123" a="1"/>
  <c r="AM2" i="123" s="1"/>
  <c r="AH2" i="123" s="1"/>
  <c r="AF1" i="123"/>
  <c r="AM6" i="123" a="1"/>
  <c r="AM6" i="123" s="1"/>
  <c r="AS9" i="123"/>
  <c r="AS16" i="123"/>
  <c r="AM22" i="123" a="1"/>
  <c r="AM22" i="123" s="1"/>
  <c r="AJ34" i="123" a="1"/>
  <c r="AJ34" i="123" s="1"/>
  <c r="AM4" i="123" a="1"/>
  <c r="AM4" i="123" s="1"/>
  <c r="AM12" i="123" a="1"/>
  <c r="AM12" i="123" s="1"/>
  <c r="AK23" i="123" a="1"/>
  <c r="AK23" i="123" s="1"/>
  <c r="AI35" i="123" a="1"/>
  <c r="AI35" i="123" s="1"/>
  <c r="AX17" i="123"/>
  <c r="AH1" i="123"/>
  <c r="AJ3" i="123" a="1"/>
  <c r="AJ3" i="123" s="1"/>
  <c r="AS11" i="123"/>
  <c r="AL19" i="123" a="1"/>
  <c r="AL19" i="123" s="1"/>
  <c r="AI24" i="123" a="1"/>
  <c r="AI24" i="123" s="1"/>
  <c r="AI43" i="123" a="1"/>
  <c r="AI43" i="123" s="1"/>
  <c r="AK3" i="123" a="1"/>
  <c r="AK3" i="123" s="1"/>
  <c r="AI5" i="123" a="1"/>
  <c r="AI5" i="123" s="1"/>
  <c r="AI8" i="123" a="1"/>
  <c r="AI8" i="123" s="1"/>
  <c r="AL24" i="123" a="1"/>
  <c r="AL24" i="123" s="1"/>
  <c r="AJ49" i="123" a="1"/>
  <c r="AJ49" i="123" s="1"/>
  <c r="AK8" i="123" a="1"/>
  <c r="AK8" i="123" s="1"/>
  <c r="AS13" i="123"/>
  <c r="AS15" i="123"/>
  <c r="AJ25" i="123" a="1"/>
  <c r="AJ25" i="123" s="1"/>
  <c r="AL51" i="123" a="1"/>
  <c r="AL51" i="123" s="1"/>
  <c r="AM3" i="123" a="1"/>
  <c r="AM3" i="123" s="1"/>
  <c r="AI20" i="123" a="1"/>
  <c r="AI20" i="123" s="1"/>
  <c r="AM25" i="123" a="1"/>
  <c r="AM25" i="123" s="1"/>
  <c r="AJ58" i="123" a="1"/>
  <c r="AJ58" i="123" s="1"/>
  <c r="AS5" i="123"/>
  <c r="AI10" i="123" a="1"/>
  <c r="AI10" i="123" s="1"/>
  <c r="AL20" i="123" a="1"/>
  <c r="AL20" i="123" s="1"/>
  <c r="AJ27" i="123" a="1"/>
  <c r="AJ27" i="123" s="1"/>
  <c r="AI98" i="123" a="1"/>
  <c r="AI98" i="123" s="1"/>
  <c r="AD3" i="123"/>
  <c r="AM5" i="123" a="1"/>
  <c r="AM5" i="123" s="1"/>
  <c r="AI9" i="123" a="1"/>
  <c r="AI9" i="123" s="1"/>
  <c r="AJ11" i="123" a="1"/>
  <c r="AJ11" i="123" s="1"/>
  <c r="AK13" i="123" a="1"/>
  <c r="AK13" i="123" s="1"/>
  <c r="AL15" i="123" a="1"/>
  <c r="AL15" i="123" s="1"/>
  <c r="AM17" i="123" a="1"/>
  <c r="AM17" i="123" s="1"/>
  <c r="AM26" i="123" a="1"/>
  <c r="AM26" i="123" s="1"/>
  <c r="AJ29" i="123" a="1"/>
  <c r="AJ29" i="123" s="1"/>
  <c r="AL30" i="123" a="1"/>
  <c r="AL30" i="123" s="1"/>
  <c r="AI33" i="123" a="1"/>
  <c r="AI33" i="123" s="1"/>
  <c r="AK34" i="123" a="1"/>
  <c r="AK34" i="123" s="1"/>
  <c r="AL99" i="123" a="1"/>
  <c r="AL99" i="123" s="1"/>
  <c r="AJ10" i="123" a="1"/>
  <c r="AJ10" i="123" s="1"/>
  <c r="AK12" i="123" a="1"/>
  <c r="AK12" i="123" s="1"/>
  <c r="AL14" i="123" a="1"/>
  <c r="AL14" i="123" s="1"/>
  <c r="AM16" i="123" a="1"/>
  <c r="AM16" i="123" s="1"/>
  <c r="AM18" i="123" a="1"/>
  <c r="AM18" i="123" s="1"/>
  <c r="AJ19" i="123" a="1"/>
  <c r="AJ19" i="123" s="1"/>
  <c r="AM20" i="123" a="1"/>
  <c r="AM20" i="123" s="1"/>
  <c r="AJ21" i="123" a="1"/>
  <c r="AJ21" i="123" s="1"/>
  <c r="AL23" i="123" a="1"/>
  <c r="AL23" i="123" s="1"/>
  <c r="AJ24" i="123" a="1"/>
  <c r="AJ24" i="123" s="1"/>
  <c r="B26" i="123"/>
  <c r="AK29" i="123" a="1"/>
  <c r="AK29" i="123" s="1"/>
  <c r="AM30" i="123" a="1"/>
  <c r="AM30" i="123" s="1"/>
  <c r="AJ33" i="123" a="1"/>
  <c r="AJ33" i="123" s="1"/>
  <c r="AL34" i="123" a="1"/>
  <c r="AL34" i="123" s="1"/>
  <c r="AK36" i="123" a="1"/>
  <c r="AK36" i="123" s="1"/>
  <c r="AI38" i="123" a="1"/>
  <c r="AI38" i="123" s="1"/>
  <c r="AI40" i="123" a="1"/>
  <c r="AI40" i="123" s="1"/>
  <c r="AK42" i="123" a="1"/>
  <c r="AK42" i="123" s="1"/>
  <c r="AL45" i="123" a="1"/>
  <c r="AL45" i="123" s="1"/>
  <c r="AL54" i="123" a="1"/>
  <c r="AL54" i="123" s="1"/>
  <c r="AJ9" i="123" a="1"/>
  <c r="AJ9" i="123" s="1"/>
  <c r="AK11" i="123" a="1"/>
  <c r="AK11" i="123" s="1"/>
  <c r="AL13" i="123" a="1"/>
  <c r="AL13" i="123" s="1"/>
  <c r="AM15" i="123" a="1"/>
  <c r="AM15" i="123" s="1"/>
  <c r="AI28" i="123" a="1"/>
  <c r="AI28" i="123" s="1"/>
  <c r="AL29" i="123" a="1"/>
  <c r="AL29" i="123" s="1"/>
  <c r="AL36" i="123" a="1"/>
  <c r="AL36" i="123" s="1"/>
  <c r="AJ38" i="123" a="1"/>
  <c r="AJ38" i="123" s="1"/>
  <c r="AJ40" i="123" a="1"/>
  <c r="AJ40" i="123" s="1"/>
  <c r="AL42" i="123" a="1"/>
  <c r="AL42" i="123" s="1"/>
  <c r="AJ8" i="123" a="1"/>
  <c r="AJ8" i="123" s="1"/>
  <c r="AK10" i="123" a="1"/>
  <c r="AK10" i="123" s="1"/>
  <c r="AL12" i="123" a="1"/>
  <c r="AL12" i="123" s="1"/>
  <c r="AM14" i="123" a="1"/>
  <c r="AM14" i="123" s="1"/>
  <c r="AK19" i="123" a="1"/>
  <c r="AK19" i="123" s="1"/>
  <c r="AK21" i="123" a="1"/>
  <c r="AK21" i="123" s="1"/>
  <c r="AI22" i="123" a="1"/>
  <c r="AI22" i="123" s="1"/>
  <c r="AM23" i="123" a="1"/>
  <c r="AM23" i="123" s="1"/>
  <c r="AK24" i="123" a="1"/>
  <c r="AK24" i="123" s="1"/>
  <c r="AI25" i="123" a="1"/>
  <c r="AI25" i="123" s="1"/>
  <c r="AJ28" i="123" a="1"/>
  <c r="AJ28" i="123" s="1"/>
  <c r="AI32" i="123" a="1"/>
  <c r="AI32" i="123" s="1"/>
  <c r="AK33" i="123" a="1"/>
  <c r="AK33" i="123" s="1"/>
  <c r="AM36" i="123" a="1"/>
  <c r="AM36" i="123" s="1"/>
  <c r="AL40" i="123" a="1"/>
  <c r="AL40" i="123" s="1"/>
  <c r="AJ46" i="123" a="1"/>
  <c r="AJ46" i="123" s="1"/>
  <c r="AJ55" i="123" a="1"/>
  <c r="AJ55" i="123" s="1"/>
  <c r="AM88" i="123" a="1"/>
  <c r="AM88" i="123" s="1"/>
  <c r="D26" i="123"/>
  <c r="AJ7" i="123" a="1"/>
  <c r="AJ7" i="123" s="1"/>
  <c r="AK9" i="123" a="1"/>
  <c r="AK9" i="123" s="1"/>
  <c r="AL11" i="123" a="1"/>
  <c r="AL11" i="123" s="1"/>
  <c r="AM13" i="123" a="1"/>
  <c r="AM13" i="123" s="1"/>
  <c r="AI17" i="123" a="1"/>
  <c r="AI17" i="123" s="1"/>
  <c r="AK28" i="123" a="1"/>
  <c r="AK28" i="123" s="1"/>
  <c r="AM29" i="123" a="1"/>
  <c r="AM29" i="123" s="1"/>
  <c r="AJ32" i="123" a="1"/>
  <c r="AJ32" i="123" s="1"/>
  <c r="AL33" i="123" a="1"/>
  <c r="AL33" i="123" s="1"/>
  <c r="AM38" i="123" a="1"/>
  <c r="AM38" i="123" s="1"/>
  <c r="AI332" i="123" a="1"/>
  <c r="AI332" i="123" s="1"/>
  <c r="AI329" i="123" a="1"/>
  <c r="AI329" i="123" s="1"/>
  <c r="AI326" i="123" a="1"/>
  <c r="AI326" i="123" s="1"/>
  <c r="AI323" i="123" a="1"/>
  <c r="AI323" i="123" s="1"/>
  <c r="AI320" i="123" a="1"/>
  <c r="AI320" i="123" s="1"/>
  <c r="AI317" i="123" a="1"/>
  <c r="AI317" i="123" s="1"/>
  <c r="AI314" i="123" a="1"/>
  <c r="AI314" i="123" s="1"/>
  <c r="AI311" i="123" a="1"/>
  <c r="AI311" i="123" s="1"/>
  <c r="AI308" i="123" a="1"/>
  <c r="AI308" i="123" s="1"/>
  <c r="AI305" i="123" a="1"/>
  <c r="AI305" i="123" s="1"/>
  <c r="AI302" i="123" a="1"/>
  <c r="AI302" i="123" s="1"/>
  <c r="AI331" i="123" a="1"/>
  <c r="AI331" i="123" s="1"/>
  <c r="AI328" i="123" a="1"/>
  <c r="AI328" i="123" s="1"/>
  <c r="AI325" i="123" a="1"/>
  <c r="AI325" i="123" s="1"/>
  <c r="AI322" i="123" a="1"/>
  <c r="AI322" i="123" s="1"/>
  <c r="AI319" i="123" a="1"/>
  <c r="AI319" i="123" s="1"/>
  <c r="AI316" i="123" a="1"/>
  <c r="AI316" i="123" s="1"/>
  <c r="AI313" i="123" a="1"/>
  <c r="AI313" i="123" s="1"/>
  <c r="AI310" i="123" a="1"/>
  <c r="AI310" i="123" s="1"/>
  <c r="AI307" i="123" a="1"/>
  <c r="AI307" i="123" s="1"/>
  <c r="AI304" i="123" a="1"/>
  <c r="AI304" i="123" s="1"/>
  <c r="AI301" i="123" a="1"/>
  <c r="AI301" i="123" s="1"/>
  <c r="AI298" i="123" a="1"/>
  <c r="AI298" i="123" s="1"/>
  <c r="AI295" i="123" a="1"/>
  <c r="AI295" i="123" s="1"/>
  <c r="AI292" i="123" a="1"/>
  <c r="AI292" i="123" s="1"/>
  <c r="AI289" i="123" a="1"/>
  <c r="AI289" i="123" s="1"/>
  <c r="AI286" i="123" a="1"/>
  <c r="AI286" i="123" s="1"/>
  <c r="AI283" i="123" a="1"/>
  <c r="AI283" i="123" s="1"/>
  <c r="AI280" i="123" a="1"/>
  <c r="AI280" i="123" s="1"/>
  <c r="AI277" i="123" a="1"/>
  <c r="AI277" i="123" s="1"/>
  <c r="AI333" i="123" a="1"/>
  <c r="AI333" i="123" s="1"/>
  <c r="AI306" i="123" a="1"/>
  <c r="AI306" i="123" s="1"/>
  <c r="AI288" i="123" a="1"/>
  <c r="AI288" i="123" s="1"/>
  <c r="AI324" i="123" a="1"/>
  <c r="AI324" i="123" s="1"/>
  <c r="AI315" i="123" a="1"/>
  <c r="AI315" i="123" s="1"/>
  <c r="AI276" i="123" a="1"/>
  <c r="AI276" i="123" s="1"/>
  <c r="AI269" i="123" a="1"/>
  <c r="AI269" i="123" s="1"/>
  <c r="AI266" i="123" a="1"/>
  <c r="AI266" i="123" s="1"/>
  <c r="AI263" i="123" a="1"/>
  <c r="AI263" i="123" s="1"/>
  <c r="AI260" i="123" a="1"/>
  <c r="AI260" i="123" s="1"/>
  <c r="AI257" i="123" a="1"/>
  <c r="AI257" i="123" s="1"/>
  <c r="AI254" i="123" a="1"/>
  <c r="AI254" i="123" s="1"/>
  <c r="AI251" i="123" a="1"/>
  <c r="AI251" i="123" s="1"/>
  <c r="AI248" i="123" a="1"/>
  <c r="AI248" i="123" s="1"/>
  <c r="AI245" i="123" a="1"/>
  <c r="AI245" i="123" s="1"/>
  <c r="AI297" i="123" a="1"/>
  <c r="AI297" i="123" s="1"/>
  <c r="AI293" i="123" a="1"/>
  <c r="AI293" i="123" s="1"/>
  <c r="AI284" i="123" a="1"/>
  <c r="AI284" i="123" s="1"/>
  <c r="AI278" i="123" a="1"/>
  <c r="AI278" i="123" s="1"/>
  <c r="AI275" i="123" a="1"/>
  <c r="AI275" i="123" s="1"/>
  <c r="AI309" i="123" a="1"/>
  <c r="AI309" i="123" s="1"/>
  <c r="AI300" i="123" a="1"/>
  <c r="AI300" i="123" s="1"/>
  <c r="AI279" i="123" a="1"/>
  <c r="AI279" i="123" s="1"/>
  <c r="AI274" i="123" a="1"/>
  <c r="AI274" i="123" s="1"/>
  <c r="AI294" i="123" a="1"/>
  <c r="AI294" i="123" s="1"/>
  <c r="AI285" i="123" a="1"/>
  <c r="AI285" i="123" s="1"/>
  <c r="AI321" i="123" a="1"/>
  <c r="AI321" i="123" s="1"/>
  <c r="AI273" i="123" a="1"/>
  <c r="AI273" i="123" s="1"/>
  <c r="AI290" i="123" a="1"/>
  <c r="AI290" i="123" s="1"/>
  <c r="AI281" i="123" a="1"/>
  <c r="AI281" i="123" s="1"/>
  <c r="AI272" i="123" a="1"/>
  <c r="AI272" i="123" s="1"/>
  <c r="AI330" i="123" a="1"/>
  <c r="AI330" i="123" s="1"/>
  <c r="AI312" i="123" a="1"/>
  <c r="AI312" i="123" s="1"/>
  <c r="AI303" i="123" a="1"/>
  <c r="AI303" i="123" s="1"/>
  <c r="AI271" i="123" a="1"/>
  <c r="AI271" i="123" s="1"/>
  <c r="AI291" i="123" a="1"/>
  <c r="AI291" i="123" s="1"/>
  <c r="AI282" i="123" a="1"/>
  <c r="AI282" i="123" s="1"/>
  <c r="AI327" i="123" a="1"/>
  <c r="AI327" i="123" s="1"/>
  <c r="AI318" i="123" a="1"/>
  <c r="AI318" i="123" s="1"/>
  <c r="AI270" i="123" a="1"/>
  <c r="AI270" i="123" s="1"/>
  <c r="AI267" i="123" a="1"/>
  <c r="AI267" i="123" s="1"/>
  <c r="AI264" i="123" a="1"/>
  <c r="AI264" i="123" s="1"/>
  <c r="AI287" i="123" a="1"/>
  <c r="AI287" i="123" s="1"/>
  <c r="AI242" i="123" a="1"/>
  <c r="AI242" i="123" s="1"/>
  <c r="AI243" i="123" a="1"/>
  <c r="AI243" i="123" s="1"/>
  <c r="AI235" i="123" a="1"/>
  <c r="AI235" i="123" s="1"/>
  <c r="AI232" i="123" a="1"/>
  <c r="AI232" i="123" s="1"/>
  <c r="AI229" i="123" a="1"/>
  <c r="AI229" i="123" s="1"/>
  <c r="AI226" i="123" a="1"/>
  <c r="AI226" i="123" s="1"/>
  <c r="AI223" i="123" a="1"/>
  <c r="AI223" i="123" s="1"/>
  <c r="AI220" i="123" a="1"/>
  <c r="AI220" i="123" s="1"/>
  <c r="AI217" i="123" a="1"/>
  <c r="AI217" i="123" s="1"/>
  <c r="AI214" i="123" a="1"/>
  <c r="AI214" i="123" s="1"/>
  <c r="AI211" i="123" a="1"/>
  <c r="AI211" i="123" s="1"/>
  <c r="AI208" i="123" a="1"/>
  <c r="AI208" i="123" s="1"/>
  <c r="AI205" i="123" a="1"/>
  <c r="AI205" i="123" s="1"/>
  <c r="AI202" i="123" a="1"/>
  <c r="AI202" i="123" s="1"/>
  <c r="AI199" i="123" a="1"/>
  <c r="AI199" i="123" s="1"/>
  <c r="AI196" i="123" a="1"/>
  <c r="AI196" i="123" s="1"/>
  <c r="AI299" i="123" a="1"/>
  <c r="AI299" i="123" s="1"/>
  <c r="AI255" i="123" a="1"/>
  <c r="AI255" i="123" s="1"/>
  <c r="AI253" i="123" a="1"/>
  <c r="AI253" i="123" s="1"/>
  <c r="AI246" i="123" a="1"/>
  <c r="AI246" i="123" s="1"/>
  <c r="AI265" i="123" a="1"/>
  <c r="AI265" i="123" s="1"/>
  <c r="AI262" i="123" a="1"/>
  <c r="AI262" i="123" s="1"/>
  <c r="AI244" i="123" a="1"/>
  <c r="AI244" i="123" s="1"/>
  <c r="AI296" i="123" a="1"/>
  <c r="AI296" i="123" s="1"/>
  <c r="AI238" i="123" a="1"/>
  <c r="AI238" i="123" s="1"/>
  <c r="AI237" i="123" a="1"/>
  <c r="AI237" i="123" s="1"/>
  <c r="AI234" i="123" a="1"/>
  <c r="AI234" i="123" s="1"/>
  <c r="AI231" i="123" a="1"/>
  <c r="AI231" i="123" s="1"/>
  <c r="AI228" i="123" a="1"/>
  <c r="AI228" i="123" s="1"/>
  <c r="AI225" i="123" a="1"/>
  <c r="AI225" i="123" s="1"/>
  <c r="AI222" i="123" a="1"/>
  <c r="AI222" i="123" s="1"/>
  <c r="AI219" i="123" a="1"/>
  <c r="AI219" i="123" s="1"/>
  <c r="AI216" i="123" a="1"/>
  <c r="AI216" i="123" s="1"/>
  <c r="AI213" i="123" a="1"/>
  <c r="AI213" i="123" s="1"/>
  <c r="AI210" i="123" a="1"/>
  <c r="AI210" i="123" s="1"/>
  <c r="AI207" i="123" a="1"/>
  <c r="AI207" i="123" s="1"/>
  <c r="AI204" i="123" a="1"/>
  <c r="AI204" i="123" s="1"/>
  <c r="AI201" i="123" a="1"/>
  <c r="AI201" i="123" s="1"/>
  <c r="AI198" i="123" a="1"/>
  <c r="AI198" i="123" s="1"/>
  <c r="AI258" i="123" a="1"/>
  <c r="AI258" i="123" s="1"/>
  <c r="AI256" i="123" a="1"/>
  <c r="AI256" i="123" s="1"/>
  <c r="AI249" i="123" a="1"/>
  <c r="AI249" i="123" s="1"/>
  <c r="AI247" i="123" a="1"/>
  <c r="AI247" i="123" s="1"/>
  <c r="AI268" i="123" a="1"/>
  <c r="AI268" i="123" s="1"/>
  <c r="AI239" i="123" a="1"/>
  <c r="AI239" i="123" s="1"/>
  <c r="AI240" i="123" a="1"/>
  <c r="AI240" i="123" s="1"/>
  <c r="AI230" i="123" a="1"/>
  <c r="AI230" i="123" s="1"/>
  <c r="AI186" i="123" a="1"/>
  <c r="AI186" i="123" s="1"/>
  <c r="AI183" i="123" a="1"/>
  <c r="AI183" i="123" s="1"/>
  <c r="AI180" i="123" a="1"/>
  <c r="AI180" i="123" s="1"/>
  <c r="AI177" i="123" a="1"/>
  <c r="AI177" i="123" s="1"/>
  <c r="AI174" i="123" a="1"/>
  <c r="AI174" i="123" s="1"/>
  <c r="AI171" i="123" a="1"/>
  <c r="AI171" i="123" s="1"/>
  <c r="AI168" i="123" a="1"/>
  <c r="AI168" i="123" s="1"/>
  <c r="AI165" i="123" a="1"/>
  <c r="AI165" i="123" s="1"/>
  <c r="AI162" i="123" a="1"/>
  <c r="AI162" i="123" s="1"/>
  <c r="AI159" i="123" a="1"/>
  <c r="AI159" i="123" s="1"/>
  <c r="AI156" i="123" a="1"/>
  <c r="AI156" i="123" s="1"/>
  <c r="AI153" i="123" a="1"/>
  <c r="AI153" i="123" s="1"/>
  <c r="AI150" i="123" a="1"/>
  <c r="AI150" i="123" s="1"/>
  <c r="AI147" i="123" a="1"/>
  <c r="AI147" i="123" s="1"/>
  <c r="AI259" i="123" a="1"/>
  <c r="AI259" i="123" s="1"/>
  <c r="AI195" i="123" a="1"/>
  <c r="AI195" i="123" s="1"/>
  <c r="AI194" i="123" a="1"/>
  <c r="AI194" i="123" s="1"/>
  <c r="AI193" i="123" a="1"/>
  <c r="AI193" i="123" s="1"/>
  <c r="AI192" i="123" a="1"/>
  <c r="AI192" i="123" s="1"/>
  <c r="AI191" i="123" a="1"/>
  <c r="AI191" i="123" s="1"/>
  <c r="AI190" i="123" a="1"/>
  <c r="AI190" i="123" s="1"/>
  <c r="AI221" i="123" a="1"/>
  <c r="AI221" i="123" s="1"/>
  <c r="AI189" i="123" a="1"/>
  <c r="AI189" i="123" s="1"/>
  <c r="AI218" i="123" a="1"/>
  <c r="AI218" i="123" s="1"/>
  <c r="AI209" i="123" a="1"/>
  <c r="AI209" i="123" s="1"/>
  <c r="AI203" i="123" a="1"/>
  <c r="AI203" i="123" s="1"/>
  <c r="AI200" i="123" a="1"/>
  <c r="AI200" i="123" s="1"/>
  <c r="AI233" i="123" a="1"/>
  <c r="AI233" i="123" s="1"/>
  <c r="AI224" i="123" a="1"/>
  <c r="AI224" i="123" s="1"/>
  <c r="AI185" i="123" a="1"/>
  <c r="AI185" i="123" s="1"/>
  <c r="AI182" i="123" a="1"/>
  <c r="AI182" i="123" s="1"/>
  <c r="AI179" i="123" a="1"/>
  <c r="AI179" i="123" s="1"/>
  <c r="AI176" i="123" a="1"/>
  <c r="AI176" i="123" s="1"/>
  <c r="AI173" i="123" a="1"/>
  <c r="AI173" i="123" s="1"/>
  <c r="AI170" i="123" a="1"/>
  <c r="AI170" i="123" s="1"/>
  <c r="AI167" i="123" a="1"/>
  <c r="AI167" i="123" s="1"/>
  <c r="AI164" i="123" a="1"/>
  <c r="AI164" i="123" s="1"/>
  <c r="AI161" i="123" a="1"/>
  <c r="AI161" i="123" s="1"/>
  <c r="AI158" i="123" a="1"/>
  <c r="AI158" i="123" s="1"/>
  <c r="AI155" i="123" a="1"/>
  <c r="AI155" i="123" s="1"/>
  <c r="AI152" i="123" a="1"/>
  <c r="AI152" i="123" s="1"/>
  <c r="AI197" i="123" a="1"/>
  <c r="AI197" i="123" s="1"/>
  <c r="AI188" i="123" a="1"/>
  <c r="AI188" i="123" s="1"/>
  <c r="AI215" i="123" a="1"/>
  <c r="AI215" i="123" s="1"/>
  <c r="AI206" i="123" a="1"/>
  <c r="AI206" i="123" s="1"/>
  <c r="AI236" i="123" a="1"/>
  <c r="AI236" i="123" s="1"/>
  <c r="AI227" i="123" a="1"/>
  <c r="AI227" i="123" s="1"/>
  <c r="AI187" i="123" a="1"/>
  <c r="AI187" i="123" s="1"/>
  <c r="AI184" i="123" a="1"/>
  <c r="AI184" i="123" s="1"/>
  <c r="AI181" i="123" a="1"/>
  <c r="AI181" i="123" s="1"/>
  <c r="AI178" i="123" a="1"/>
  <c r="AI178" i="123" s="1"/>
  <c r="AI175" i="123" a="1"/>
  <c r="AI175" i="123" s="1"/>
  <c r="AI172" i="123" a="1"/>
  <c r="AI172" i="123" s="1"/>
  <c r="AI252" i="123" a="1"/>
  <c r="AI252" i="123" s="1"/>
  <c r="AI241" i="123" a="1"/>
  <c r="AI241" i="123" s="1"/>
  <c r="AI261" i="123" a="1"/>
  <c r="AI261" i="123" s="1"/>
  <c r="AI250" i="123" a="1"/>
  <c r="AI250" i="123" s="1"/>
  <c r="AI169" i="123" a="1"/>
  <c r="AI169" i="123" s="1"/>
  <c r="AI160" i="123" a="1"/>
  <c r="AI160" i="123" s="1"/>
  <c r="AI157" i="123" a="1"/>
  <c r="AI157" i="123" s="1"/>
  <c r="AI146" i="123" a="1"/>
  <c r="AI146" i="123" s="1"/>
  <c r="AI154" i="123" a="1"/>
  <c r="AI154" i="123" s="1"/>
  <c r="AI145" i="123" a="1"/>
  <c r="AI145" i="123" s="1"/>
  <c r="AI142" i="123" a="1"/>
  <c r="AI142" i="123" s="1"/>
  <c r="AI139" i="123" a="1"/>
  <c r="AI139" i="123" s="1"/>
  <c r="AI136" i="123" a="1"/>
  <c r="AI136" i="123" s="1"/>
  <c r="AI133" i="123" a="1"/>
  <c r="AI133" i="123" s="1"/>
  <c r="AI130" i="123" a="1"/>
  <c r="AI130" i="123" s="1"/>
  <c r="AI127" i="123" a="1"/>
  <c r="AI127" i="123" s="1"/>
  <c r="AI124" i="123" a="1"/>
  <c r="AI124" i="123" s="1"/>
  <c r="AI121" i="123" a="1"/>
  <c r="AI121" i="123" s="1"/>
  <c r="AI118" i="123" a="1"/>
  <c r="AI118" i="123" s="1"/>
  <c r="AI115" i="123" a="1"/>
  <c r="AI115" i="123" s="1"/>
  <c r="AI112" i="123" a="1"/>
  <c r="AI112" i="123" s="1"/>
  <c r="AI109" i="123" a="1"/>
  <c r="AI109" i="123" s="1"/>
  <c r="AI106" i="123" a="1"/>
  <c r="AI106" i="123" s="1"/>
  <c r="AI103" i="123" a="1"/>
  <c r="AI103" i="123" s="1"/>
  <c r="AI100" i="123" a="1"/>
  <c r="AI100" i="123" s="1"/>
  <c r="AI148" i="123" a="1"/>
  <c r="AI148" i="123" s="1"/>
  <c r="AI149" i="123" a="1"/>
  <c r="AI149" i="123" s="1"/>
  <c r="AI163" i="123" a="1"/>
  <c r="AI163" i="123" s="1"/>
  <c r="AI144" i="123" a="1"/>
  <c r="AI144" i="123" s="1"/>
  <c r="AI141" i="123" a="1"/>
  <c r="AI141" i="123" s="1"/>
  <c r="AI138" i="123" a="1"/>
  <c r="AI138" i="123" s="1"/>
  <c r="AI135" i="123" a="1"/>
  <c r="AI135" i="123" s="1"/>
  <c r="AI132" i="123" a="1"/>
  <c r="AI132" i="123" s="1"/>
  <c r="AI129" i="123" a="1"/>
  <c r="AI129" i="123" s="1"/>
  <c r="AI126" i="123" a="1"/>
  <c r="AI126" i="123" s="1"/>
  <c r="AI123" i="123" a="1"/>
  <c r="AI123" i="123" s="1"/>
  <c r="AI120" i="123" a="1"/>
  <c r="AI120" i="123" s="1"/>
  <c r="AI117" i="123" a="1"/>
  <c r="AI117" i="123" s="1"/>
  <c r="AI114" i="123" a="1"/>
  <c r="AI114" i="123" s="1"/>
  <c r="AI111" i="123" a="1"/>
  <c r="AI111" i="123" s="1"/>
  <c r="AI108" i="123" a="1"/>
  <c r="AI108" i="123" s="1"/>
  <c r="AI105" i="123" a="1"/>
  <c r="AI105" i="123" s="1"/>
  <c r="AI151" i="123" a="1"/>
  <c r="AI151" i="123" s="1"/>
  <c r="AI166" i="123" a="1"/>
  <c r="AI166" i="123" s="1"/>
  <c r="AI212" i="123" a="1"/>
  <c r="AI212" i="123" s="1"/>
  <c r="AI143" i="123" a="1"/>
  <c r="AI143" i="123" s="1"/>
  <c r="AI140" i="123" a="1"/>
  <c r="AI140" i="123" s="1"/>
  <c r="AI137" i="123" a="1"/>
  <c r="AI137" i="123" s="1"/>
  <c r="AI134" i="123" a="1"/>
  <c r="AI134" i="123" s="1"/>
  <c r="AI131" i="123" a="1"/>
  <c r="AI131" i="123" s="1"/>
  <c r="AI128" i="123" a="1"/>
  <c r="AI128" i="123" s="1"/>
  <c r="AI125" i="123" a="1"/>
  <c r="AI125" i="123" s="1"/>
  <c r="AI122" i="123" a="1"/>
  <c r="AI122" i="123" s="1"/>
  <c r="AI119" i="123" a="1"/>
  <c r="AI119" i="123" s="1"/>
  <c r="AI116" i="123" a="1"/>
  <c r="AI116" i="123" s="1"/>
  <c r="AI113" i="123" a="1"/>
  <c r="AI113" i="123" s="1"/>
  <c r="AI110" i="123" a="1"/>
  <c r="AI110" i="123" s="1"/>
  <c r="AI107" i="123" a="1"/>
  <c r="AI107" i="123" s="1"/>
  <c r="AI102" i="123" a="1"/>
  <c r="AI102" i="123" s="1"/>
  <c r="AI94" i="123" a="1"/>
  <c r="AI94" i="123" s="1"/>
  <c r="AI99" i="123" a="1"/>
  <c r="AI99" i="123" s="1"/>
  <c r="AI84" i="123" a="1"/>
  <c r="AI84" i="123" s="1"/>
  <c r="AI81" i="123" a="1"/>
  <c r="AI81" i="123" s="1"/>
  <c r="AI78" i="123" a="1"/>
  <c r="AI78" i="123" s="1"/>
  <c r="AI75" i="123" a="1"/>
  <c r="AI75" i="123" s="1"/>
  <c r="AI72" i="123" a="1"/>
  <c r="AI72" i="123" s="1"/>
  <c r="AI69" i="123" a="1"/>
  <c r="AI69" i="123" s="1"/>
  <c r="AI66" i="123" a="1"/>
  <c r="AI66" i="123" s="1"/>
  <c r="AI63" i="123" a="1"/>
  <c r="AI63" i="123" s="1"/>
  <c r="AI60" i="123" a="1"/>
  <c r="AI60" i="123" s="1"/>
  <c r="AI57" i="123" a="1"/>
  <c r="AI57" i="123" s="1"/>
  <c r="AI54" i="123" a="1"/>
  <c r="AI54" i="123" s="1"/>
  <c r="AI51" i="123" a="1"/>
  <c r="AI51" i="123" s="1"/>
  <c r="AI48" i="123" a="1"/>
  <c r="AI48" i="123" s="1"/>
  <c r="AI45" i="123" a="1"/>
  <c r="AI45" i="123" s="1"/>
  <c r="AI42" i="123" a="1"/>
  <c r="AI42" i="123" s="1"/>
  <c r="AI39" i="123" a="1"/>
  <c r="AI39" i="123" s="1"/>
  <c r="AI36" i="123" a="1"/>
  <c r="AI36" i="123" s="1"/>
  <c r="AI104" i="123" a="1"/>
  <c r="AI104" i="123" s="1"/>
  <c r="AI95" i="123" a="1"/>
  <c r="AI95" i="123" s="1"/>
  <c r="AI87" i="123" a="1"/>
  <c r="AI87" i="123" s="1"/>
  <c r="AI88" i="123" a="1"/>
  <c r="AI88" i="123" s="1"/>
  <c r="AI96" i="123" a="1"/>
  <c r="AI96" i="123" s="1"/>
  <c r="AI89" i="123" a="1"/>
  <c r="AI89" i="123" s="1"/>
  <c r="AI86" i="123" a="1"/>
  <c r="AI86" i="123" s="1"/>
  <c r="AI83" i="123" a="1"/>
  <c r="AI83" i="123" s="1"/>
  <c r="AI80" i="123" a="1"/>
  <c r="AI80" i="123" s="1"/>
  <c r="AI77" i="123" a="1"/>
  <c r="AI77" i="123" s="1"/>
  <c r="AI74" i="123" a="1"/>
  <c r="AI74" i="123" s="1"/>
  <c r="AI71" i="123" a="1"/>
  <c r="AI71" i="123" s="1"/>
  <c r="AI68" i="123" a="1"/>
  <c r="AI68" i="123" s="1"/>
  <c r="AI65" i="123" a="1"/>
  <c r="AI65" i="123" s="1"/>
  <c r="AI62" i="123" a="1"/>
  <c r="AI62" i="123" s="1"/>
  <c r="AI59" i="123" a="1"/>
  <c r="AI59" i="123" s="1"/>
  <c r="AI56" i="123" a="1"/>
  <c r="AI56" i="123" s="1"/>
  <c r="AI53" i="123" a="1"/>
  <c r="AI53" i="123" s="1"/>
  <c r="AI50" i="123" a="1"/>
  <c r="AI50" i="123" s="1"/>
  <c r="AI47" i="123" a="1"/>
  <c r="AI47" i="123" s="1"/>
  <c r="AI44" i="123" a="1"/>
  <c r="AI44" i="123" s="1"/>
  <c r="AI41" i="123" a="1"/>
  <c r="AI41" i="123" s="1"/>
  <c r="AI90" i="123" a="1"/>
  <c r="AI90" i="123" s="1"/>
  <c r="AI101" i="123" a="1"/>
  <c r="AI101" i="123" s="1"/>
  <c r="AI97" i="123" a="1"/>
  <c r="AI97" i="123" s="1"/>
  <c r="AI91" i="123" a="1"/>
  <c r="AI91" i="123" s="1"/>
  <c r="AI92" i="123" a="1"/>
  <c r="AI92" i="123" s="1"/>
  <c r="AI85" i="123" a="1"/>
  <c r="AI85" i="123" s="1"/>
  <c r="AI82" i="123" a="1"/>
  <c r="AI82" i="123" s="1"/>
  <c r="AI79" i="123" a="1"/>
  <c r="AI79" i="123" s="1"/>
  <c r="AI76" i="123" a="1"/>
  <c r="AI76" i="123" s="1"/>
  <c r="AI73" i="123" a="1"/>
  <c r="AI73" i="123" s="1"/>
  <c r="AI70" i="123" a="1"/>
  <c r="AI70" i="123" s="1"/>
  <c r="AI67" i="123" a="1"/>
  <c r="AI67" i="123" s="1"/>
  <c r="AI64" i="123" a="1"/>
  <c r="AI64" i="123" s="1"/>
  <c r="AI61" i="123" a="1"/>
  <c r="AI61" i="123" s="1"/>
  <c r="AI58" i="123" a="1"/>
  <c r="AI58" i="123" s="1"/>
  <c r="AI55" i="123" a="1"/>
  <c r="AI55" i="123" s="1"/>
  <c r="AI52" i="123" a="1"/>
  <c r="AI52" i="123" s="1"/>
  <c r="AI49" i="123" a="1"/>
  <c r="AI49" i="123" s="1"/>
  <c r="AI46" i="123" a="1"/>
  <c r="AI46" i="123" s="1"/>
  <c r="AJ5" i="123" a="1"/>
  <c r="AJ5" i="123" s="1"/>
  <c r="AK7" i="123" a="1"/>
  <c r="AK7" i="123" s="1"/>
  <c r="AL9" i="123" a="1"/>
  <c r="AL9" i="123" s="1"/>
  <c r="AM11" i="123" a="1"/>
  <c r="AM11" i="123" s="1"/>
  <c r="AI15" i="123" a="1"/>
  <c r="AI15" i="123" s="1"/>
  <c r="AJ17" i="123" a="1"/>
  <c r="AJ17" i="123" s="1"/>
  <c r="AM28" i="123" a="1"/>
  <c r="AM28" i="123" s="1"/>
  <c r="AI31" i="123" a="1"/>
  <c r="AI31" i="123" s="1"/>
  <c r="AL32" i="123" a="1"/>
  <c r="AL32" i="123" s="1"/>
  <c r="AJ35" i="123" a="1"/>
  <c r="AJ35" i="123" s="1"/>
  <c r="AI37" i="123" a="1"/>
  <c r="AI37" i="123" s="1"/>
  <c r="AJ43" i="123" a="1"/>
  <c r="AJ43" i="123" s="1"/>
  <c r="AJ4" i="123" a="1"/>
  <c r="AJ4" i="123" s="1"/>
  <c r="AK6" i="123" a="1"/>
  <c r="AK6" i="123" s="1"/>
  <c r="AL8" i="123" a="1"/>
  <c r="AL8" i="123" s="1"/>
  <c r="AM10" i="123" a="1"/>
  <c r="AM10" i="123" s="1"/>
  <c r="AI14" i="123" a="1"/>
  <c r="AI14" i="123" s="1"/>
  <c r="AJ16" i="123" a="1"/>
  <c r="AJ16" i="123" s="1"/>
  <c r="AJ18" i="123" a="1"/>
  <c r="AJ18" i="123" s="1"/>
  <c r="AM19" i="123" a="1"/>
  <c r="AM19" i="123" s="1"/>
  <c r="AJ20" i="123" a="1"/>
  <c r="AJ20" i="123" s="1"/>
  <c r="AM21" i="123" a="1"/>
  <c r="AM21" i="123" s="1"/>
  <c r="AK22" i="123" a="1"/>
  <c r="AK22" i="123" s="1"/>
  <c r="AI23" i="123" a="1"/>
  <c r="AI23" i="123" s="1"/>
  <c r="AM24" i="123" a="1"/>
  <c r="AM24" i="123" s="1"/>
  <c r="AK25" i="123" a="1"/>
  <c r="AK25" i="123" s="1"/>
  <c r="AI26" i="123" a="1"/>
  <c r="AI26" i="123" s="1"/>
  <c r="AJ31" i="123" a="1"/>
  <c r="AJ31" i="123" s="1"/>
  <c r="AJ37" i="123" a="1"/>
  <c r="AJ37" i="123" s="1"/>
  <c r="AJ41" i="123" a="1"/>
  <c r="AJ41" i="123" s="1"/>
  <c r="AL43" i="123" a="1"/>
  <c r="AL43" i="123" s="1"/>
  <c r="AJ52" i="123" a="1"/>
  <c r="AJ52" i="123" s="1"/>
  <c r="AI93" i="123" a="1"/>
  <c r="AI93" i="123" s="1"/>
  <c r="AK331" i="123" a="1"/>
  <c r="AK331" i="123" s="1"/>
  <c r="AK328" i="123" a="1"/>
  <c r="AK328" i="123" s="1"/>
  <c r="AK325" i="123" a="1"/>
  <c r="AK325" i="123" s="1"/>
  <c r="AK322" i="123" a="1"/>
  <c r="AK322" i="123" s="1"/>
  <c r="AK319" i="123" a="1"/>
  <c r="AK319" i="123" s="1"/>
  <c r="AK316" i="123" a="1"/>
  <c r="AK316" i="123" s="1"/>
  <c r="AK313" i="123" a="1"/>
  <c r="AK313" i="123" s="1"/>
  <c r="AK310" i="123" a="1"/>
  <c r="AK310" i="123" s="1"/>
  <c r="AK307" i="123" a="1"/>
  <c r="AK307" i="123" s="1"/>
  <c r="AK304" i="123" a="1"/>
  <c r="AK304" i="123" s="1"/>
  <c r="AK301" i="123" a="1"/>
  <c r="AK301" i="123" s="1"/>
  <c r="AK333" i="123" a="1"/>
  <c r="AK333" i="123" s="1"/>
  <c r="AK330" i="123" a="1"/>
  <c r="AK330" i="123" s="1"/>
  <c r="AK327" i="123" a="1"/>
  <c r="AK327" i="123" s="1"/>
  <c r="AK324" i="123" a="1"/>
  <c r="AK324" i="123" s="1"/>
  <c r="AK321" i="123" a="1"/>
  <c r="AK321" i="123" s="1"/>
  <c r="AK318" i="123" a="1"/>
  <c r="AK318" i="123" s="1"/>
  <c r="AK315" i="123" a="1"/>
  <c r="AK315" i="123" s="1"/>
  <c r="AK312" i="123" a="1"/>
  <c r="AK312" i="123" s="1"/>
  <c r="AK309" i="123" a="1"/>
  <c r="AK309" i="123" s="1"/>
  <c r="AK306" i="123" a="1"/>
  <c r="AK306" i="123" s="1"/>
  <c r="AK303" i="123" a="1"/>
  <c r="AK303" i="123" s="1"/>
  <c r="AK300" i="123" a="1"/>
  <c r="AK300" i="123" s="1"/>
  <c r="AK297" i="123" a="1"/>
  <c r="AK297" i="123" s="1"/>
  <c r="AK294" i="123" a="1"/>
  <c r="AK294" i="123" s="1"/>
  <c r="AK291" i="123" a="1"/>
  <c r="AK291" i="123" s="1"/>
  <c r="AK288" i="123" a="1"/>
  <c r="AK288" i="123" s="1"/>
  <c r="AK285" i="123" a="1"/>
  <c r="AK285" i="123" s="1"/>
  <c r="AK282" i="123" a="1"/>
  <c r="AK282" i="123" s="1"/>
  <c r="AK279" i="123" a="1"/>
  <c r="AK279" i="123" s="1"/>
  <c r="AK293" i="123" a="1"/>
  <c r="AK293" i="123" s="1"/>
  <c r="AK284" i="123" a="1"/>
  <c r="AK284" i="123" s="1"/>
  <c r="AK278" i="123" a="1"/>
  <c r="AK278" i="123" s="1"/>
  <c r="AK275" i="123" a="1"/>
  <c r="AK275" i="123" s="1"/>
  <c r="AK332" i="123" a="1"/>
  <c r="AK332" i="123" s="1"/>
  <c r="AK311" i="123" a="1"/>
  <c r="AK311" i="123" s="1"/>
  <c r="AK302" i="123" a="1"/>
  <c r="AK302" i="123" s="1"/>
  <c r="AK274" i="123" a="1"/>
  <c r="AK274" i="123" s="1"/>
  <c r="AK326" i="123" a="1"/>
  <c r="AK326" i="123" s="1"/>
  <c r="AK317" i="123" a="1"/>
  <c r="AK317" i="123" s="1"/>
  <c r="AK289" i="123" a="1"/>
  <c r="AK289" i="123" s="1"/>
  <c r="AK273" i="123" a="1"/>
  <c r="AK273" i="123" s="1"/>
  <c r="AK268" i="123" a="1"/>
  <c r="AK268" i="123" s="1"/>
  <c r="AK265" i="123" a="1"/>
  <c r="AK265" i="123" s="1"/>
  <c r="AK262" i="123" a="1"/>
  <c r="AK262" i="123" s="1"/>
  <c r="AK259" i="123" a="1"/>
  <c r="AK259" i="123" s="1"/>
  <c r="AK256" i="123" a="1"/>
  <c r="AK256" i="123" s="1"/>
  <c r="AK253" i="123" a="1"/>
  <c r="AK253" i="123" s="1"/>
  <c r="AK250" i="123" a="1"/>
  <c r="AK250" i="123" s="1"/>
  <c r="AK247" i="123" a="1"/>
  <c r="AK247" i="123" s="1"/>
  <c r="AK280" i="123" a="1"/>
  <c r="AK280" i="123" s="1"/>
  <c r="AK290" i="123" a="1"/>
  <c r="AK290" i="123" s="1"/>
  <c r="AK281" i="123" a="1"/>
  <c r="AK281" i="123" s="1"/>
  <c r="AK272" i="123" a="1"/>
  <c r="AK272" i="123" s="1"/>
  <c r="AK305" i="123" a="1"/>
  <c r="AK305" i="123" s="1"/>
  <c r="AK298" i="123" a="1"/>
  <c r="AK298" i="123" s="1"/>
  <c r="AK271" i="123" a="1"/>
  <c r="AK271" i="123" s="1"/>
  <c r="AK323" i="123" a="1"/>
  <c r="AK323" i="123" s="1"/>
  <c r="AK314" i="123" a="1"/>
  <c r="AK314" i="123" s="1"/>
  <c r="AK295" i="123" a="1"/>
  <c r="AK295" i="123" s="1"/>
  <c r="AK286" i="123" a="1"/>
  <c r="AK286" i="123" s="1"/>
  <c r="AK270" i="123" a="1"/>
  <c r="AK270" i="123" s="1"/>
  <c r="AK287" i="123" a="1"/>
  <c r="AK287" i="123" s="1"/>
  <c r="AK308" i="123" a="1"/>
  <c r="AK308" i="123" s="1"/>
  <c r="AK299" i="123" a="1"/>
  <c r="AK299" i="123" s="1"/>
  <c r="AK296" i="123" a="1"/>
  <c r="AK296" i="123" s="1"/>
  <c r="AK320" i="123" a="1"/>
  <c r="AK320" i="123" s="1"/>
  <c r="AK292" i="123" a="1"/>
  <c r="AK292" i="123" s="1"/>
  <c r="AK283" i="123" a="1"/>
  <c r="AK283" i="123" s="1"/>
  <c r="AK276" i="123" a="1"/>
  <c r="AK276" i="123" s="1"/>
  <c r="AK269" i="123" a="1"/>
  <c r="AK269" i="123" s="1"/>
  <c r="AK266" i="123" a="1"/>
  <c r="AK266" i="123" s="1"/>
  <c r="AK263" i="123" a="1"/>
  <c r="AK263" i="123" s="1"/>
  <c r="AK329" i="123" a="1"/>
  <c r="AK329" i="123" s="1"/>
  <c r="AK257" i="123" a="1"/>
  <c r="AK257" i="123" s="1"/>
  <c r="AK255" i="123" a="1"/>
  <c r="AK255" i="123" s="1"/>
  <c r="AK248" i="123" a="1"/>
  <c r="AK248" i="123" s="1"/>
  <c r="AK246" i="123" a="1"/>
  <c r="AK246" i="123" s="1"/>
  <c r="AK234" i="123" a="1"/>
  <c r="AK234" i="123" s="1"/>
  <c r="AK231" i="123" a="1"/>
  <c r="AK231" i="123" s="1"/>
  <c r="AK228" i="123" a="1"/>
  <c r="AK228" i="123" s="1"/>
  <c r="AK225" i="123" a="1"/>
  <c r="AK225" i="123" s="1"/>
  <c r="AK222" i="123" a="1"/>
  <c r="AK222" i="123" s="1"/>
  <c r="AK219" i="123" a="1"/>
  <c r="AK219" i="123" s="1"/>
  <c r="AK216" i="123" a="1"/>
  <c r="AK216" i="123" s="1"/>
  <c r="AK213" i="123" a="1"/>
  <c r="AK213" i="123" s="1"/>
  <c r="AK210" i="123" a="1"/>
  <c r="AK210" i="123" s="1"/>
  <c r="AK207" i="123" a="1"/>
  <c r="AK207" i="123" s="1"/>
  <c r="AK204" i="123" a="1"/>
  <c r="AK204" i="123" s="1"/>
  <c r="AK201" i="123" a="1"/>
  <c r="AK201" i="123" s="1"/>
  <c r="AK198" i="123" a="1"/>
  <c r="AK198" i="123" s="1"/>
  <c r="AK244" i="123" a="1"/>
  <c r="AK244" i="123" s="1"/>
  <c r="AK237" i="123" a="1"/>
  <c r="AK237" i="123" s="1"/>
  <c r="AK260" i="123" a="1"/>
  <c r="AK260" i="123" s="1"/>
  <c r="AK258" i="123" a="1"/>
  <c r="AK258" i="123" s="1"/>
  <c r="AK251" i="123" a="1"/>
  <c r="AK251" i="123" s="1"/>
  <c r="AK249" i="123" a="1"/>
  <c r="AK249" i="123" s="1"/>
  <c r="AK238" i="123" a="1"/>
  <c r="AK238" i="123" s="1"/>
  <c r="AK239" i="123" a="1"/>
  <c r="AK239" i="123" s="1"/>
  <c r="AK240" i="123" a="1"/>
  <c r="AK240" i="123" s="1"/>
  <c r="AK236" i="123" a="1"/>
  <c r="AK236" i="123" s="1"/>
  <c r="AK233" i="123" a="1"/>
  <c r="AK233" i="123" s="1"/>
  <c r="AK230" i="123" a="1"/>
  <c r="AK230" i="123" s="1"/>
  <c r="AK227" i="123" a="1"/>
  <c r="AK227" i="123" s="1"/>
  <c r="AK224" i="123" a="1"/>
  <c r="AK224" i="123" s="1"/>
  <c r="AK221" i="123" a="1"/>
  <c r="AK221" i="123" s="1"/>
  <c r="AK218" i="123" a="1"/>
  <c r="AK218" i="123" s="1"/>
  <c r="AK215" i="123" a="1"/>
  <c r="AK215" i="123" s="1"/>
  <c r="AK212" i="123" a="1"/>
  <c r="AK212" i="123" s="1"/>
  <c r="AK209" i="123" a="1"/>
  <c r="AK209" i="123" s="1"/>
  <c r="AK206" i="123" a="1"/>
  <c r="AK206" i="123" s="1"/>
  <c r="AK203" i="123" a="1"/>
  <c r="AK203" i="123" s="1"/>
  <c r="AK200" i="123" a="1"/>
  <c r="AK200" i="123" s="1"/>
  <c r="AK197" i="123" a="1"/>
  <c r="AK197" i="123" s="1"/>
  <c r="AK264" i="123" a="1"/>
  <c r="AK264" i="123" s="1"/>
  <c r="AK277" i="123" a="1"/>
  <c r="AK277" i="123" s="1"/>
  <c r="AK261" i="123" a="1"/>
  <c r="AK261" i="123" s="1"/>
  <c r="AK254" i="123" a="1"/>
  <c r="AK254" i="123" s="1"/>
  <c r="AK252" i="123" a="1"/>
  <c r="AK252" i="123" s="1"/>
  <c r="AK245" i="123" a="1"/>
  <c r="AK245" i="123" s="1"/>
  <c r="AK241" i="123" a="1"/>
  <c r="AK241" i="123" s="1"/>
  <c r="AK242" i="123" a="1"/>
  <c r="AK242" i="123" s="1"/>
  <c r="AK196" i="123" a="1"/>
  <c r="AK196" i="123" s="1"/>
  <c r="AK185" i="123" a="1"/>
  <c r="AK185" i="123" s="1"/>
  <c r="AK182" i="123" a="1"/>
  <c r="AK182" i="123" s="1"/>
  <c r="AK179" i="123" a="1"/>
  <c r="AK179" i="123" s="1"/>
  <c r="AK176" i="123" a="1"/>
  <c r="AK176" i="123" s="1"/>
  <c r="AK173" i="123" a="1"/>
  <c r="AK173" i="123" s="1"/>
  <c r="AK170" i="123" a="1"/>
  <c r="AK170" i="123" s="1"/>
  <c r="AK167" i="123" a="1"/>
  <c r="AK167" i="123" s="1"/>
  <c r="AK164" i="123" a="1"/>
  <c r="AK164" i="123" s="1"/>
  <c r="AK161" i="123" a="1"/>
  <c r="AK161" i="123" s="1"/>
  <c r="AK158" i="123" a="1"/>
  <c r="AK158" i="123" s="1"/>
  <c r="AK155" i="123" a="1"/>
  <c r="AK155" i="123" s="1"/>
  <c r="AK152" i="123" a="1"/>
  <c r="AK152" i="123" s="1"/>
  <c r="AK149" i="123" a="1"/>
  <c r="AK149" i="123" s="1"/>
  <c r="AK188" i="123" a="1"/>
  <c r="AK188" i="123" s="1"/>
  <c r="AK229" i="123" a="1"/>
  <c r="AK229" i="123" s="1"/>
  <c r="AK211" i="123" a="1"/>
  <c r="AK211" i="123" s="1"/>
  <c r="AK187" i="123" a="1"/>
  <c r="AK187" i="123" s="1"/>
  <c r="AK184" i="123" a="1"/>
  <c r="AK184" i="123" s="1"/>
  <c r="AK181" i="123" a="1"/>
  <c r="AK181" i="123" s="1"/>
  <c r="AK178" i="123" a="1"/>
  <c r="AK178" i="123" s="1"/>
  <c r="AK175" i="123" a="1"/>
  <c r="AK175" i="123" s="1"/>
  <c r="AK172" i="123" a="1"/>
  <c r="AK172" i="123" s="1"/>
  <c r="AK169" i="123" a="1"/>
  <c r="AK169" i="123" s="1"/>
  <c r="AK166" i="123" a="1"/>
  <c r="AK166" i="123" s="1"/>
  <c r="AK163" i="123" a="1"/>
  <c r="AK163" i="123" s="1"/>
  <c r="AK160" i="123" a="1"/>
  <c r="AK160" i="123" s="1"/>
  <c r="AK157" i="123" a="1"/>
  <c r="AK157" i="123" s="1"/>
  <c r="AK154" i="123" a="1"/>
  <c r="AK154" i="123" s="1"/>
  <c r="AK220" i="123" a="1"/>
  <c r="AK220" i="123" s="1"/>
  <c r="AK267" i="123" a="1"/>
  <c r="AK267" i="123" s="1"/>
  <c r="AK243" i="123" a="1"/>
  <c r="AK243" i="123" s="1"/>
  <c r="AK232" i="123" a="1"/>
  <c r="AK232" i="123" s="1"/>
  <c r="AK223" i="123" a="1"/>
  <c r="AK223" i="123" s="1"/>
  <c r="AK217" i="123" a="1"/>
  <c r="AK217" i="123" s="1"/>
  <c r="AK208" i="123" a="1"/>
  <c r="AK208" i="123" s="1"/>
  <c r="AK186" i="123" a="1"/>
  <c r="AK186" i="123" s="1"/>
  <c r="AK183" i="123" a="1"/>
  <c r="AK183" i="123" s="1"/>
  <c r="AK180" i="123" a="1"/>
  <c r="AK180" i="123" s="1"/>
  <c r="AK177" i="123" a="1"/>
  <c r="AK177" i="123" s="1"/>
  <c r="AK174" i="123" a="1"/>
  <c r="AK174" i="123" s="1"/>
  <c r="AK202" i="123" a="1"/>
  <c r="AK202" i="123" s="1"/>
  <c r="AK199" i="123" a="1"/>
  <c r="AK199" i="123" s="1"/>
  <c r="AK235" i="123" a="1"/>
  <c r="AK235" i="123" s="1"/>
  <c r="AK226" i="123" a="1"/>
  <c r="AK226" i="123" s="1"/>
  <c r="AK195" i="123" a="1"/>
  <c r="AK195" i="123" s="1"/>
  <c r="AK194" i="123" a="1"/>
  <c r="AK194" i="123" s="1"/>
  <c r="AK193" i="123" a="1"/>
  <c r="AK193" i="123" s="1"/>
  <c r="AK192" i="123" a="1"/>
  <c r="AK192" i="123" s="1"/>
  <c r="AK191" i="123" a="1"/>
  <c r="AK191" i="123" s="1"/>
  <c r="AK190" i="123" a="1"/>
  <c r="AK190" i="123" s="1"/>
  <c r="AK189" i="123" a="1"/>
  <c r="AK189" i="123" s="1"/>
  <c r="AK148" i="123" a="1"/>
  <c r="AK148" i="123" s="1"/>
  <c r="AK205" i="123" a="1"/>
  <c r="AK205" i="123" s="1"/>
  <c r="AK165" i="123" a="1"/>
  <c r="AK165" i="123" s="1"/>
  <c r="AK144" i="123" a="1"/>
  <c r="AK144" i="123" s="1"/>
  <c r="AK141" i="123" a="1"/>
  <c r="AK141" i="123" s="1"/>
  <c r="AK138" i="123" a="1"/>
  <c r="AK138" i="123" s="1"/>
  <c r="AK135" i="123" a="1"/>
  <c r="AK135" i="123" s="1"/>
  <c r="AK132" i="123" a="1"/>
  <c r="AK132" i="123" s="1"/>
  <c r="AK129" i="123" a="1"/>
  <c r="AK129" i="123" s="1"/>
  <c r="AK126" i="123" a="1"/>
  <c r="AK126" i="123" s="1"/>
  <c r="AK123" i="123" a="1"/>
  <c r="AK123" i="123" s="1"/>
  <c r="AK120" i="123" a="1"/>
  <c r="AK120" i="123" s="1"/>
  <c r="AK117" i="123" a="1"/>
  <c r="AK117" i="123" s="1"/>
  <c r="AK114" i="123" a="1"/>
  <c r="AK114" i="123" s="1"/>
  <c r="AK111" i="123" a="1"/>
  <c r="AK111" i="123" s="1"/>
  <c r="AK108" i="123" a="1"/>
  <c r="AK108" i="123" s="1"/>
  <c r="AK105" i="123" a="1"/>
  <c r="AK105" i="123" s="1"/>
  <c r="AK102" i="123" a="1"/>
  <c r="AK102" i="123" s="1"/>
  <c r="AK150" i="123" a="1"/>
  <c r="AK150" i="123" s="1"/>
  <c r="AK151" i="123" a="1"/>
  <c r="AK151" i="123" s="1"/>
  <c r="AK168" i="123" a="1"/>
  <c r="AK168" i="123" s="1"/>
  <c r="AK143" i="123" a="1"/>
  <c r="AK143" i="123" s="1"/>
  <c r="AK140" i="123" a="1"/>
  <c r="AK140" i="123" s="1"/>
  <c r="AK137" i="123" a="1"/>
  <c r="AK137" i="123" s="1"/>
  <c r="AK134" i="123" a="1"/>
  <c r="AK134" i="123" s="1"/>
  <c r="AK131" i="123" a="1"/>
  <c r="AK131" i="123" s="1"/>
  <c r="AK128" i="123" a="1"/>
  <c r="AK128" i="123" s="1"/>
  <c r="AK125" i="123" a="1"/>
  <c r="AK125" i="123" s="1"/>
  <c r="AK122" i="123" a="1"/>
  <c r="AK122" i="123" s="1"/>
  <c r="AK119" i="123" a="1"/>
  <c r="AK119" i="123" s="1"/>
  <c r="AK116" i="123" a="1"/>
  <c r="AK116" i="123" s="1"/>
  <c r="AK113" i="123" a="1"/>
  <c r="AK113" i="123" s="1"/>
  <c r="AK110" i="123" a="1"/>
  <c r="AK110" i="123" s="1"/>
  <c r="AK107" i="123" a="1"/>
  <c r="AK107" i="123" s="1"/>
  <c r="AK104" i="123" a="1"/>
  <c r="AK104" i="123" s="1"/>
  <c r="AK159" i="123" a="1"/>
  <c r="AK159" i="123" s="1"/>
  <c r="AK156" i="123" a="1"/>
  <c r="AK156" i="123" s="1"/>
  <c r="AK214" i="123" a="1"/>
  <c r="AK214" i="123" s="1"/>
  <c r="AK153" i="123" a="1"/>
  <c r="AK153" i="123" s="1"/>
  <c r="AK171" i="123" a="1"/>
  <c r="AK171" i="123" s="1"/>
  <c r="AK162" i="123" a="1"/>
  <c r="AK162" i="123" s="1"/>
  <c r="AK145" i="123" a="1"/>
  <c r="AK145" i="123" s="1"/>
  <c r="AK142" i="123" a="1"/>
  <c r="AK142" i="123" s="1"/>
  <c r="AK139" i="123" a="1"/>
  <c r="AK139" i="123" s="1"/>
  <c r="AK136" i="123" a="1"/>
  <c r="AK136" i="123" s="1"/>
  <c r="AK133" i="123" a="1"/>
  <c r="AK133" i="123" s="1"/>
  <c r="AK130" i="123" a="1"/>
  <c r="AK130" i="123" s="1"/>
  <c r="AK127" i="123" a="1"/>
  <c r="AK127" i="123" s="1"/>
  <c r="AK124" i="123" a="1"/>
  <c r="AK124" i="123" s="1"/>
  <c r="AK121" i="123" a="1"/>
  <c r="AK121" i="123" s="1"/>
  <c r="AK118" i="123" a="1"/>
  <c r="AK118" i="123" s="1"/>
  <c r="AK115" i="123" a="1"/>
  <c r="AK115" i="123" s="1"/>
  <c r="AK112" i="123" a="1"/>
  <c r="AK112" i="123" s="1"/>
  <c r="AK109" i="123" a="1"/>
  <c r="AK109" i="123" s="1"/>
  <c r="AK106" i="123" a="1"/>
  <c r="AK106" i="123" s="1"/>
  <c r="AK99" i="123" a="1"/>
  <c r="AK99" i="123" s="1"/>
  <c r="AK95" i="123" a="1"/>
  <c r="AK95" i="123" s="1"/>
  <c r="AK87" i="123" a="1"/>
  <c r="AK87" i="123" s="1"/>
  <c r="AK88" i="123" a="1"/>
  <c r="AK88" i="123" s="1"/>
  <c r="AK86" i="123" a="1"/>
  <c r="AK86" i="123" s="1"/>
  <c r="AK83" i="123" a="1"/>
  <c r="AK83" i="123" s="1"/>
  <c r="AK80" i="123" a="1"/>
  <c r="AK80" i="123" s="1"/>
  <c r="AK77" i="123" a="1"/>
  <c r="AK77" i="123" s="1"/>
  <c r="AK74" i="123" a="1"/>
  <c r="AK74" i="123" s="1"/>
  <c r="AK71" i="123" a="1"/>
  <c r="AK71" i="123" s="1"/>
  <c r="AK68" i="123" a="1"/>
  <c r="AK68" i="123" s="1"/>
  <c r="AK65" i="123" a="1"/>
  <c r="AK65" i="123" s="1"/>
  <c r="AK62" i="123" a="1"/>
  <c r="AK62" i="123" s="1"/>
  <c r="AK59" i="123" a="1"/>
  <c r="AK59" i="123" s="1"/>
  <c r="AK56" i="123" a="1"/>
  <c r="AK56" i="123" s="1"/>
  <c r="AK53" i="123" a="1"/>
  <c r="AK53" i="123" s="1"/>
  <c r="AK50" i="123" a="1"/>
  <c r="AK50" i="123" s="1"/>
  <c r="AK47" i="123" a="1"/>
  <c r="AK47" i="123" s="1"/>
  <c r="AK44" i="123" a="1"/>
  <c r="AK44" i="123" s="1"/>
  <c r="AK41" i="123" a="1"/>
  <c r="AK41" i="123" s="1"/>
  <c r="AK38" i="123" a="1"/>
  <c r="AK38" i="123" s="1"/>
  <c r="AK35" i="123" a="1"/>
  <c r="AK35" i="123" s="1"/>
  <c r="AK100" i="123" a="1"/>
  <c r="AK100" i="123" s="1"/>
  <c r="AK89" i="123" a="1"/>
  <c r="AK89" i="123" s="1"/>
  <c r="AK96" i="123" a="1"/>
  <c r="AK96" i="123" s="1"/>
  <c r="AK90" i="123" a="1"/>
  <c r="AK90" i="123" s="1"/>
  <c r="AK103" i="123" a="1"/>
  <c r="AK103" i="123" s="1"/>
  <c r="AK97" i="123" a="1"/>
  <c r="AK97" i="123" s="1"/>
  <c r="AK91" i="123" a="1"/>
  <c r="AK91" i="123" s="1"/>
  <c r="AK85" i="123" a="1"/>
  <c r="AK85" i="123" s="1"/>
  <c r="AK82" i="123" a="1"/>
  <c r="AK82" i="123" s="1"/>
  <c r="AK79" i="123" a="1"/>
  <c r="AK79" i="123" s="1"/>
  <c r="AK76" i="123" a="1"/>
  <c r="AK76" i="123" s="1"/>
  <c r="AK73" i="123" a="1"/>
  <c r="AK73" i="123" s="1"/>
  <c r="AK70" i="123" a="1"/>
  <c r="AK70" i="123" s="1"/>
  <c r="AK67" i="123" a="1"/>
  <c r="AK67" i="123" s="1"/>
  <c r="AK64" i="123" a="1"/>
  <c r="AK64" i="123" s="1"/>
  <c r="AK61" i="123" a="1"/>
  <c r="AK61" i="123" s="1"/>
  <c r="AK58" i="123" a="1"/>
  <c r="AK58" i="123" s="1"/>
  <c r="AK55" i="123" a="1"/>
  <c r="AK55" i="123" s="1"/>
  <c r="AK52" i="123" a="1"/>
  <c r="AK52" i="123" s="1"/>
  <c r="AK49" i="123" a="1"/>
  <c r="AK49" i="123" s="1"/>
  <c r="AK46" i="123" a="1"/>
  <c r="AK46" i="123" s="1"/>
  <c r="AK43" i="123" a="1"/>
  <c r="AK43" i="123" s="1"/>
  <c r="AK40" i="123" a="1"/>
  <c r="AK40" i="123" s="1"/>
  <c r="AK101" i="123" a="1"/>
  <c r="AK101" i="123" s="1"/>
  <c r="AK92" i="123" a="1"/>
  <c r="AK92" i="123" s="1"/>
  <c r="AK147" i="123" a="1"/>
  <c r="AK147" i="123" s="1"/>
  <c r="AK98" i="123" a="1"/>
  <c r="AK98" i="123" s="1"/>
  <c r="AK93" i="123" a="1"/>
  <c r="AK93" i="123" s="1"/>
  <c r="AK146" i="123" a="1"/>
  <c r="AK146" i="123" s="1"/>
  <c r="AK94" i="123" a="1"/>
  <c r="AK94" i="123" s="1"/>
  <c r="AK84" i="123" a="1"/>
  <c r="AK84" i="123" s="1"/>
  <c r="AK81" i="123" a="1"/>
  <c r="AK81" i="123" s="1"/>
  <c r="AK78" i="123" a="1"/>
  <c r="AK78" i="123" s="1"/>
  <c r="AK75" i="123" a="1"/>
  <c r="AK75" i="123" s="1"/>
  <c r="AK72" i="123" a="1"/>
  <c r="AK72" i="123" s="1"/>
  <c r="AK69" i="123" a="1"/>
  <c r="AK69" i="123" s="1"/>
  <c r="AK66" i="123" a="1"/>
  <c r="AK66" i="123" s="1"/>
  <c r="AK63" i="123" a="1"/>
  <c r="AK63" i="123" s="1"/>
  <c r="AK60" i="123" a="1"/>
  <c r="AK60" i="123" s="1"/>
  <c r="AK57" i="123" a="1"/>
  <c r="AK57" i="123" s="1"/>
  <c r="AK54" i="123" a="1"/>
  <c r="AK54" i="123" s="1"/>
  <c r="AK51" i="123" a="1"/>
  <c r="AK51" i="123" s="1"/>
  <c r="AK48" i="123" a="1"/>
  <c r="AK48" i="123" s="1"/>
  <c r="AK45" i="123" a="1"/>
  <c r="AK45" i="123" s="1"/>
  <c r="AK5" i="123" a="1"/>
  <c r="AK5" i="123" s="1"/>
  <c r="AL7" i="123" a="1"/>
  <c r="AL7" i="123" s="1"/>
  <c r="AM9" i="123" a="1"/>
  <c r="AM9" i="123" s="1"/>
  <c r="AI13" i="123" a="1"/>
  <c r="AI13" i="123" s="1"/>
  <c r="AJ15" i="123" a="1"/>
  <c r="AJ15" i="123" s="1"/>
  <c r="AK17" i="123" a="1"/>
  <c r="AK17" i="123" s="1"/>
  <c r="AJ26" i="123" a="1"/>
  <c r="AJ26" i="123" s="1"/>
  <c r="AI30" i="123" a="1"/>
  <c r="AI30" i="123" s="1"/>
  <c r="AK31" i="123" a="1"/>
  <c r="AK31" i="123" s="1"/>
  <c r="AM32" i="123" a="1"/>
  <c r="AM32" i="123" s="1"/>
  <c r="AM35" i="123" a="1"/>
  <c r="AM35" i="123" s="1"/>
  <c r="AK37" i="123" a="1"/>
  <c r="AK37" i="123" s="1"/>
  <c r="AJ2" i="123" a="1"/>
  <c r="AJ2" i="123" s="1"/>
  <c r="AE2" i="123" s="1"/>
  <c r="AL333" i="123" a="1"/>
  <c r="AL333" i="123" s="1"/>
  <c r="AL332" i="123" a="1"/>
  <c r="AL332" i="123" s="1"/>
  <c r="AL329" i="123" a="1"/>
  <c r="AL329" i="123" s="1"/>
  <c r="AL324" i="123" a="1"/>
  <c r="AL324" i="123" s="1"/>
  <c r="AL315" i="123" a="1"/>
  <c r="AL315" i="123" s="1"/>
  <c r="AL297" i="123" a="1"/>
  <c r="AL297" i="123" s="1"/>
  <c r="AL274" i="123" a="1"/>
  <c r="AL274" i="123" s="1"/>
  <c r="AL268" i="123" a="1"/>
  <c r="AL268" i="123" s="1"/>
  <c r="AL265" i="123" a="1"/>
  <c r="AL265" i="123" s="1"/>
  <c r="AL262" i="123" a="1"/>
  <c r="AL262" i="123" s="1"/>
  <c r="AL259" i="123" a="1"/>
  <c r="AL259" i="123" s="1"/>
  <c r="AL256" i="123" a="1"/>
  <c r="AL256" i="123" s="1"/>
  <c r="AL253" i="123" a="1"/>
  <c r="AL253" i="123" s="1"/>
  <c r="AL250" i="123" a="1"/>
  <c r="AL250" i="123" s="1"/>
  <c r="AL247" i="123" a="1"/>
  <c r="AL247" i="123" s="1"/>
  <c r="AL244" i="123" a="1"/>
  <c r="AL244" i="123" s="1"/>
  <c r="AL326" i="123" a="1"/>
  <c r="AL326" i="123" s="1"/>
  <c r="AL317" i="123" a="1"/>
  <c r="AL317" i="123" s="1"/>
  <c r="AL309" i="123" a="1"/>
  <c r="AL309" i="123" s="1"/>
  <c r="AL300" i="123" a="1"/>
  <c r="AL300" i="123" s="1"/>
  <c r="AL289" i="123" a="1"/>
  <c r="AL289" i="123" s="1"/>
  <c r="AL279" i="123" a="1"/>
  <c r="AL279" i="123" s="1"/>
  <c r="AL273" i="123" a="1"/>
  <c r="AL273" i="123" s="1"/>
  <c r="AL294" i="123" a="1"/>
  <c r="AL294" i="123" s="1"/>
  <c r="AL290" i="123" a="1"/>
  <c r="AL290" i="123" s="1"/>
  <c r="AL285" i="123" a="1"/>
  <c r="AL285" i="123" s="1"/>
  <c r="AL281" i="123" a="1"/>
  <c r="AL281" i="123" s="1"/>
  <c r="AL280" i="123" a="1"/>
  <c r="AL280" i="123" s="1"/>
  <c r="AL272" i="123" a="1"/>
  <c r="AL272" i="123" s="1"/>
  <c r="AL328" i="123" a="1"/>
  <c r="AL328" i="123" s="1"/>
  <c r="AL319" i="123" a="1"/>
  <c r="AL319" i="123" s="1"/>
  <c r="AL307" i="123" a="1"/>
  <c r="AL307" i="123" s="1"/>
  <c r="AL305" i="123" a="1"/>
  <c r="AL305" i="123" s="1"/>
  <c r="AL331" i="123" a="1"/>
  <c r="AL331" i="123" s="1"/>
  <c r="AL321" i="123" a="1"/>
  <c r="AL321" i="123" s="1"/>
  <c r="AL298" i="123" a="1"/>
  <c r="AL298" i="123" s="1"/>
  <c r="AL271" i="123" a="1"/>
  <c r="AL271" i="123" s="1"/>
  <c r="AL267" i="123" a="1"/>
  <c r="AL267" i="123" s="1"/>
  <c r="AL264" i="123" a="1"/>
  <c r="AL264" i="123" s="1"/>
  <c r="AL261" i="123" a="1"/>
  <c r="AL261" i="123" s="1"/>
  <c r="AL258" i="123" a="1"/>
  <c r="AL258" i="123" s="1"/>
  <c r="AL255" i="123" a="1"/>
  <c r="AL255" i="123" s="1"/>
  <c r="AL252" i="123" a="1"/>
  <c r="AL252" i="123" s="1"/>
  <c r="AL249" i="123" a="1"/>
  <c r="AL249" i="123" s="1"/>
  <c r="AL246" i="123" a="1"/>
  <c r="AL246" i="123" s="1"/>
  <c r="AL243" i="123" a="1"/>
  <c r="AL243" i="123" s="1"/>
  <c r="AL323" i="123" a="1"/>
  <c r="AL323" i="123" s="1"/>
  <c r="AL314" i="123" a="1"/>
  <c r="AL314" i="123" s="1"/>
  <c r="AL312" i="123" a="1"/>
  <c r="AL312" i="123" s="1"/>
  <c r="AL303" i="123" a="1"/>
  <c r="AL303" i="123" s="1"/>
  <c r="AL295" i="123" a="1"/>
  <c r="AL295" i="123" s="1"/>
  <c r="AL286" i="123" a="1"/>
  <c r="AL286" i="123" s="1"/>
  <c r="AL270" i="123" a="1"/>
  <c r="AL270" i="123" s="1"/>
  <c r="AL291" i="123" a="1"/>
  <c r="AL291" i="123" s="1"/>
  <c r="AL287" i="123" a="1"/>
  <c r="AL287" i="123" s="1"/>
  <c r="AL282" i="123" a="1"/>
  <c r="AL282" i="123" s="1"/>
  <c r="AL330" i="123" a="1"/>
  <c r="AL330" i="123" s="1"/>
  <c r="AL325" i="123" a="1"/>
  <c r="AL325" i="123" s="1"/>
  <c r="AL316" i="123" a="1"/>
  <c r="AL316" i="123" s="1"/>
  <c r="AL310" i="123" a="1"/>
  <c r="AL310" i="123" s="1"/>
  <c r="AL308" i="123" a="1"/>
  <c r="AL308" i="123" s="1"/>
  <c r="AL301" i="123" a="1"/>
  <c r="AL301" i="123" s="1"/>
  <c r="AL299" i="123" a="1"/>
  <c r="AL299" i="123" s="1"/>
  <c r="AL296" i="123" a="1"/>
  <c r="AL296" i="123" s="1"/>
  <c r="AL327" i="123" a="1"/>
  <c r="AL327" i="123" s="1"/>
  <c r="AL318" i="123" a="1"/>
  <c r="AL318" i="123" s="1"/>
  <c r="AL269" i="123" a="1"/>
  <c r="AL269" i="123" s="1"/>
  <c r="AL266" i="123" a="1"/>
  <c r="AL266" i="123" s="1"/>
  <c r="AL263" i="123" a="1"/>
  <c r="AL263" i="123" s="1"/>
  <c r="AL320" i="123" a="1"/>
  <c r="AL320" i="123" s="1"/>
  <c r="AL306" i="123" a="1"/>
  <c r="AL306" i="123" s="1"/>
  <c r="AL292" i="123" a="1"/>
  <c r="AL292" i="123" s="1"/>
  <c r="AL283" i="123" a="1"/>
  <c r="AL283" i="123" s="1"/>
  <c r="AL276" i="123" a="1"/>
  <c r="AL276" i="123" s="1"/>
  <c r="AL293" i="123" a="1"/>
  <c r="AL293" i="123" s="1"/>
  <c r="AL288" i="123" a="1"/>
  <c r="AL288" i="123" s="1"/>
  <c r="AL284" i="123" a="1"/>
  <c r="AL284" i="123" s="1"/>
  <c r="AL278" i="123" a="1"/>
  <c r="AL278" i="123" s="1"/>
  <c r="AL277" i="123" a="1"/>
  <c r="AL277" i="123" s="1"/>
  <c r="AL275" i="123" a="1"/>
  <c r="AL275" i="123" s="1"/>
  <c r="AL304" i="123" a="1"/>
  <c r="AL304" i="123" s="1"/>
  <c r="AL234" i="123" a="1"/>
  <c r="AL234" i="123" s="1"/>
  <c r="AL231" i="123" a="1"/>
  <c r="AL231" i="123" s="1"/>
  <c r="AL228" i="123" a="1"/>
  <c r="AL228" i="123" s="1"/>
  <c r="AL225" i="123" a="1"/>
  <c r="AL225" i="123" s="1"/>
  <c r="AL222" i="123" a="1"/>
  <c r="AL222" i="123" s="1"/>
  <c r="AL219" i="123" a="1"/>
  <c r="AL219" i="123" s="1"/>
  <c r="AL216" i="123" a="1"/>
  <c r="AL216" i="123" s="1"/>
  <c r="AL213" i="123" a="1"/>
  <c r="AL213" i="123" s="1"/>
  <c r="AL210" i="123" a="1"/>
  <c r="AL210" i="123" s="1"/>
  <c r="AL207" i="123" a="1"/>
  <c r="AL207" i="123" s="1"/>
  <c r="AL204" i="123" a="1"/>
  <c r="AL204" i="123" s="1"/>
  <c r="AL201" i="123" a="1"/>
  <c r="AL201" i="123" s="1"/>
  <c r="AL302" i="123" a="1"/>
  <c r="AL302" i="123" s="1"/>
  <c r="AL237" i="123" a="1"/>
  <c r="AL237" i="123" s="1"/>
  <c r="AL260" i="123" a="1"/>
  <c r="AL260" i="123" s="1"/>
  <c r="AL251" i="123" a="1"/>
  <c r="AL251" i="123" s="1"/>
  <c r="AL322" i="123" a="1"/>
  <c r="AL322" i="123" s="1"/>
  <c r="AL239" i="123" a="1"/>
  <c r="AL239" i="123" s="1"/>
  <c r="AL238" i="123" a="1"/>
  <c r="AL238" i="123" s="1"/>
  <c r="AL236" i="123" a="1"/>
  <c r="AL236" i="123" s="1"/>
  <c r="AL233" i="123" a="1"/>
  <c r="AL233" i="123" s="1"/>
  <c r="AL230" i="123" a="1"/>
  <c r="AL230" i="123" s="1"/>
  <c r="AL227" i="123" a="1"/>
  <c r="AL227" i="123" s="1"/>
  <c r="AL224" i="123" a="1"/>
  <c r="AL224" i="123" s="1"/>
  <c r="AL221" i="123" a="1"/>
  <c r="AL221" i="123" s="1"/>
  <c r="AL218" i="123" a="1"/>
  <c r="AL218" i="123" s="1"/>
  <c r="AL215" i="123" a="1"/>
  <c r="AL215" i="123" s="1"/>
  <c r="AL212" i="123" a="1"/>
  <c r="AL212" i="123" s="1"/>
  <c r="AL209" i="123" a="1"/>
  <c r="AL209" i="123" s="1"/>
  <c r="AL206" i="123" a="1"/>
  <c r="AL206" i="123" s="1"/>
  <c r="AL240" i="123" a="1"/>
  <c r="AL240" i="123" s="1"/>
  <c r="AL254" i="123" a="1"/>
  <c r="AL254" i="123" s="1"/>
  <c r="AL245" i="123" a="1"/>
  <c r="AL245" i="123" s="1"/>
  <c r="AL313" i="123" a="1"/>
  <c r="AL313" i="123" s="1"/>
  <c r="AL242" i="123" a="1"/>
  <c r="AL242" i="123" s="1"/>
  <c r="AL241" i="123" a="1"/>
  <c r="AL241" i="123" s="1"/>
  <c r="AL311" i="123" a="1"/>
  <c r="AL311" i="123" s="1"/>
  <c r="AL235" i="123" a="1"/>
  <c r="AL235" i="123" s="1"/>
  <c r="AL232" i="123" a="1"/>
  <c r="AL232" i="123" s="1"/>
  <c r="AL229" i="123" a="1"/>
  <c r="AL229" i="123" s="1"/>
  <c r="AL226" i="123" a="1"/>
  <c r="AL226" i="123" s="1"/>
  <c r="AL223" i="123" a="1"/>
  <c r="AL223" i="123" s="1"/>
  <c r="AL248" i="123" a="1"/>
  <c r="AL248" i="123" s="1"/>
  <c r="AL197" i="123" a="1"/>
  <c r="AL197" i="123" s="1"/>
  <c r="AL257" i="123" a="1"/>
  <c r="AL257" i="123" s="1"/>
  <c r="AL211" i="123" a="1"/>
  <c r="AL211" i="123" s="1"/>
  <c r="AL187" i="123" a="1"/>
  <c r="AL187" i="123" s="1"/>
  <c r="AL184" i="123" a="1"/>
  <c r="AL184" i="123" s="1"/>
  <c r="AL181" i="123" a="1"/>
  <c r="AL181" i="123" s="1"/>
  <c r="AL178" i="123" a="1"/>
  <c r="AL178" i="123" s="1"/>
  <c r="AL175" i="123" a="1"/>
  <c r="AL175" i="123" s="1"/>
  <c r="AL172" i="123" a="1"/>
  <c r="AL172" i="123" s="1"/>
  <c r="AL220" i="123" a="1"/>
  <c r="AL220" i="123" s="1"/>
  <c r="AL198" i="123" a="1"/>
  <c r="AL198" i="123" s="1"/>
  <c r="AL217" i="123" a="1"/>
  <c r="AL217" i="123" s="1"/>
  <c r="AL208" i="123" a="1"/>
  <c r="AL208" i="123" s="1"/>
  <c r="AL186" i="123" a="1"/>
  <c r="AL186" i="123" s="1"/>
  <c r="AL183" i="123" a="1"/>
  <c r="AL183" i="123" s="1"/>
  <c r="AL202" i="123" a="1"/>
  <c r="AL202" i="123" s="1"/>
  <c r="AL199" i="123" a="1"/>
  <c r="AL199" i="123" s="1"/>
  <c r="AL194" i="123" a="1"/>
  <c r="AL194" i="123" s="1"/>
  <c r="AL191" i="123" a="1"/>
  <c r="AL191" i="123" s="1"/>
  <c r="AL195" i="123" a="1"/>
  <c r="AL195" i="123" s="1"/>
  <c r="AL193" i="123" a="1"/>
  <c r="AL193" i="123" s="1"/>
  <c r="AL192" i="123" a="1"/>
  <c r="AL192" i="123" s="1"/>
  <c r="AL190" i="123" a="1"/>
  <c r="AL190" i="123" s="1"/>
  <c r="AL189" i="123" a="1"/>
  <c r="AL189" i="123" s="1"/>
  <c r="AL214" i="123" a="1"/>
  <c r="AL214" i="123" s="1"/>
  <c r="AL205" i="123" a="1"/>
  <c r="AL205" i="123" s="1"/>
  <c r="AL185" i="123" a="1"/>
  <c r="AL185" i="123" s="1"/>
  <c r="AL182" i="123" a="1"/>
  <c r="AL182" i="123" s="1"/>
  <c r="AL179" i="123" a="1"/>
  <c r="AL179" i="123" s="1"/>
  <c r="AL176" i="123" a="1"/>
  <c r="AL176" i="123" s="1"/>
  <c r="AL177" i="123" a="1"/>
  <c r="AL177" i="123" s="1"/>
  <c r="AL167" i="123" a="1"/>
  <c r="AL167" i="123" s="1"/>
  <c r="AL144" i="123" a="1"/>
  <c r="AL144" i="123" s="1"/>
  <c r="AL141" i="123" a="1"/>
  <c r="AL141" i="123" s="1"/>
  <c r="AL138" i="123" a="1"/>
  <c r="AL138" i="123" s="1"/>
  <c r="AL135" i="123" a="1"/>
  <c r="AL135" i="123" s="1"/>
  <c r="AL132" i="123" a="1"/>
  <c r="AL132" i="123" s="1"/>
  <c r="AL129" i="123" a="1"/>
  <c r="AL129" i="123" s="1"/>
  <c r="AL126" i="123" a="1"/>
  <c r="AL126" i="123" s="1"/>
  <c r="AL123" i="123" a="1"/>
  <c r="AL123" i="123" s="1"/>
  <c r="AL120" i="123" a="1"/>
  <c r="AL120" i="123" s="1"/>
  <c r="AL117" i="123" a="1"/>
  <c r="AL117" i="123" s="1"/>
  <c r="AL114" i="123" a="1"/>
  <c r="AL114" i="123" s="1"/>
  <c r="AL111" i="123" a="1"/>
  <c r="AL111" i="123" s="1"/>
  <c r="AL108" i="123" a="1"/>
  <c r="AL108" i="123" s="1"/>
  <c r="AL105" i="123" a="1"/>
  <c r="AL105" i="123" s="1"/>
  <c r="AL102" i="123" a="1"/>
  <c r="AL102" i="123" s="1"/>
  <c r="AL173" i="123" a="1"/>
  <c r="AL173" i="123" s="1"/>
  <c r="AL165" i="123" a="1"/>
  <c r="AL165" i="123" s="1"/>
  <c r="AL150" i="123" a="1"/>
  <c r="AL150" i="123" s="1"/>
  <c r="AL149" i="123" a="1"/>
  <c r="AL149" i="123" s="1"/>
  <c r="AL203" i="123" a="1"/>
  <c r="AL203" i="123" s="1"/>
  <c r="AL188" i="123" a="1"/>
  <c r="AL188" i="123" s="1"/>
  <c r="AL163" i="123" a="1"/>
  <c r="AL163" i="123" s="1"/>
  <c r="AL158" i="123" a="1"/>
  <c r="AL158" i="123" s="1"/>
  <c r="AL155" i="123" a="1"/>
  <c r="AL155" i="123" s="1"/>
  <c r="AL151" i="123" a="1"/>
  <c r="AL151" i="123" s="1"/>
  <c r="AL200" i="123" a="1"/>
  <c r="AL200" i="123" s="1"/>
  <c r="AL180" i="123" a="1"/>
  <c r="AL180" i="123" s="1"/>
  <c r="AL170" i="123" a="1"/>
  <c r="AL170" i="123" s="1"/>
  <c r="AL161" i="123" a="1"/>
  <c r="AL161" i="123" s="1"/>
  <c r="AL143" i="123" a="1"/>
  <c r="AL143" i="123" s="1"/>
  <c r="AL140" i="123" a="1"/>
  <c r="AL140" i="123" s="1"/>
  <c r="AL137" i="123" a="1"/>
  <c r="AL137" i="123" s="1"/>
  <c r="AL134" i="123" a="1"/>
  <c r="AL134" i="123" s="1"/>
  <c r="AL131" i="123" a="1"/>
  <c r="AL131" i="123" s="1"/>
  <c r="AL128" i="123" a="1"/>
  <c r="AL128" i="123" s="1"/>
  <c r="AL125" i="123" a="1"/>
  <c r="AL125" i="123" s="1"/>
  <c r="AL122" i="123" a="1"/>
  <c r="AL122" i="123" s="1"/>
  <c r="AL119" i="123" a="1"/>
  <c r="AL119" i="123" s="1"/>
  <c r="AL116" i="123" a="1"/>
  <c r="AL116" i="123" s="1"/>
  <c r="AL113" i="123" a="1"/>
  <c r="AL113" i="123" s="1"/>
  <c r="AL110" i="123" a="1"/>
  <c r="AL110" i="123" s="1"/>
  <c r="AL107" i="123" a="1"/>
  <c r="AL107" i="123" s="1"/>
  <c r="AL104" i="123" a="1"/>
  <c r="AL104" i="123" s="1"/>
  <c r="AL168" i="123" a="1"/>
  <c r="AL168" i="123" s="1"/>
  <c r="AL159" i="123" a="1"/>
  <c r="AL159" i="123" s="1"/>
  <c r="AL156" i="123" a="1"/>
  <c r="AL156" i="123" s="1"/>
  <c r="AL152" i="123" a="1"/>
  <c r="AL152" i="123" s="1"/>
  <c r="AL196" i="123" a="1"/>
  <c r="AL196" i="123" s="1"/>
  <c r="AL166" i="123" a="1"/>
  <c r="AL166" i="123" s="1"/>
  <c r="AL153" i="123" a="1"/>
  <c r="AL153" i="123" s="1"/>
  <c r="AL164" i="123" a="1"/>
  <c r="AL164" i="123" s="1"/>
  <c r="AL142" i="123" a="1"/>
  <c r="AL142" i="123" s="1"/>
  <c r="AL139" i="123" a="1"/>
  <c r="AL139" i="123" s="1"/>
  <c r="AL136" i="123" a="1"/>
  <c r="AL136" i="123" s="1"/>
  <c r="AL133" i="123" a="1"/>
  <c r="AL133" i="123" s="1"/>
  <c r="AL130" i="123" a="1"/>
  <c r="AL130" i="123" s="1"/>
  <c r="AL127" i="123" a="1"/>
  <c r="AL127" i="123" s="1"/>
  <c r="AL124" i="123" a="1"/>
  <c r="AL124" i="123" s="1"/>
  <c r="AL121" i="123" a="1"/>
  <c r="AL121" i="123" s="1"/>
  <c r="AL118" i="123" a="1"/>
  <c r="AL118" i="123" s="1"/>
  <c r="AL174" i="123" a="1"/>
  <c r="AL174" i="123" s="1"/>
  <c r="AL171" i="123" a="1"/>
  <c r="AL171" i="123" s="1"/>
  <c r="AL162" i="123" a="1"/>
  <c r="AL162" i="123" s="1"/>
  <c r="AL147" i="123" a="1"/>
  <c r="AL147" i="123" s="1"/>
  <c r="AL146" i="123" a="1"/>
  <c r="AL146" i="123" s="1"/>
  <c r="AL145" i="123" a="1"/>
  <c r="AL145" i="123" s="1"/>
  <c r="AL95" i="123" a="1"/>
  <c r="AL95" i="123" s="1"/>
  <c r="AL88" i="123" a="1"/>
  <c r="AL88" i="123" s="1"/>
  <c r="AL87" i="123" a="1"/>
  <c r="AL87" i="123" s="1"/>
  <c r="AL86" i="123" a="1"/>
  <c r="AL86" i="123" s="1"/>
  <c r="AL83" i="123" a="1"/>
  <c r="AL83" i="123" s="1"/>
  <c r="AL80" i="123" a="1"/>
  <c r="AL80" i="123" s="1"/>
  <c r="AL77" i="123" a="1"/>
  <c r="AL77" i="123" s="1"/>
  <c r="AL74" i="123" a="1"/>
  <c r="AL74" i="123" s="1"/>
  <c r="AL71" i="123" a="1"/>
  <c r="AL71" i="123" s="1"/>
  <c r="AL68" i="123" a="1"/>
  <c r="AL68" i="123" s="1"/>
  <c r="AL65" i="123" a="1"/>
  <c r="AL65" i="123" s="1"/>
  <c r="AL62" i="123" a="1"/>
  <c r="AL62" i="123" s="1"/>
  <c r="AL59" i="123" a="1"/>
  <c r="AL59" i="123" s="1"/>
  <c r="AL56" i="123" a="1"/>
  <c r="AL56" i="123" s="1"/>
  <c r="AL53" i="123" a="1"/>
  <c r="AL53" i="123" s="1"/>
  <c r="AL50" i="123" a="1"/>
  <c r="AL50" i="123" s="1"/>
  <c r="AL47" i="123" a="1"/>
  <c r="AL47" i="123" s="1"/>
  <c r="AL44" i="123" a="1"/>
  <c r="AL44" i="123" s="1"/>
  <c r="AL41" i="123" a="1"/>
  <c r="AL41" i="123" s="1"/>
  <c r="AL38" i="123" a="1"/>
  <c r="AL38" i="123" s="1"/>
  <c r="AL35" i="123" a="1"/>
  <c r="AL35" i="123" s="1"/>
  <c r="AL157" i="123" a="1"/>
  <c r="AL157" i="123" s="1"/>
  <c r="AL112" i="123" a="1"/>
  <c r="AL112" i="123" s="1"/>
  <c r="AL100" i="123" a="1"/>
  <c r="AL100" i="123" s="1"/>
  <c r="AL89" i="123" a="1"/>
  <c r="AL89" i="123" s="1"/>
  <c r="AL154" i="123" a="1"/>
  <c r="AL154" i="123" s="1"/>
  <c r="AL96" i="123" a="1"/>
  <c r="AL96" i="123" s="1"/>
  <c r="AL91" i="123" a="1"/>
  <c r="AL91" i="123" s="1"/>
  <c r="AL90" i="123" a="1"/>
  <c r="AL90" i="123" s="1"/>
  <c r="AL85" i="123" a="1"/>
  <c r="AL85" i="123" s="1"/>
  <c r="AL82" i="123" a="1"/>
  <c r="AL82" i="123" s="1"/>
  <c r="AL79" i="123" a="1"/>
  <c r="AL79" i="123" s="1"/>
  <c r="AL76" i="123" a="1"/>
  <c r="AL76" i="123" s="1"/>
  <c r="AL73" i="123" a="1"/>
  <c r="AL73" i="123" s="1"/>
  <c r="AL70" i="123" a="1"/>
  <c r="AL70" i="123" s="1"/>
  <c r="AL67" i="123" a="1"/>
  <c r="AL67" i="123" s="1"/>
  <c r="AL64" i="123" a="1"/>
  <c r="AL64" i="123" s="1"/>
  <c r="AL61" i="123" a="1"/>
  <c r="AL61" i="123" s="1"/>
  <c r="AL58" i="123" a="1"/>
  <c r="AL58" i="123" s="1"/>
  <c r="AL55" i="123" a="1"/>
  <c r="AL55" i="123" s="1"/>
  <c r="AL52" i="123" a="1"/>
  <c r="AL52" i="123" s="1"/>
  <c r="AL49" i="123" a="1"/>
  <c r="AL49" i="123" s="1"/>
  <c r="AL46" i="123" a="1"/>
  <c r="AL46" i="123" s="1"/>
  <c r="AL103" i="123" a="1"/>
  <c r="AL103" i="123" s="1"/>
  <c r="AL97" i="123" a="1"/>
  <c r="AL97" i="123" s="1"/>
  <c r="AL169" i="123" a="1"/>
  <c r="AL169" i="123" s="1"/>
  <c r="AL115" i="123" a="1"/>
  <c r="AL115" i="123" s="1"/>
  <c r="AL106" i="123" a="1"/>
  <c r="AL106" i="123" s="1"/>
  <c r="AL101" i="123" a="1"/>
  <c r="AL101" i="123" s="1"/>
  <c r="AL92" i="123" a="1"/>
  <c r="AL92" i="123" s="1"/>
  <c r="AL148" i="123" a="1"/>
  <c r="AL148" i="123" s="1"/>
  <c r="AL98" i="123" a="1"/>
  <c r="AL98" i="123" s="1"/>
  <c r="AL93" i="123" a="1"/>
  <c r="AL93" i="123" s="1"/>
  <c r="AL84" i="123" a="1"/>
  <c r="AL84" i="123" s="1"/>
  <c r="AL81" i="123" a="1"/>
  <c r="AL81" i="123" s="1"/>
  <c r="AL78" i="123" a="1"/>
  <c r="AL78" i="123" s="1"/>
  <c r="AL75" i="123" a="1"/>
  <c r="AL75" i="123" s="1"/>
  <c r="AL72" i="123" a="1"/>
  <c r="AL72" i="123" s="1"/>
  <c r="AL69" i="123" a="1"/>
  <c r="AL69" i="123" s="1"/>
  <c r="AL66" i="123" a="1"/>
  <c r="AL66" i="123" s="1"/>
  <c r="AL63" i="123" a="1"/>
  <c r="AL63" i="123" s="1"/>
  <c r="AL60" i="123" a="1"/>
  <c r="AL60" i="123" s="1"/>
  <c r="AL94" i="123" a="1"/>
  <c r="AL94" i="123" s="1"/>
  <c r="AL109" i="123" a="1"/>
  <c r="AL109" i="123" s="1"/>
  <c r="AK2" i="123" a="1"/>
  <c r="AK2" i="123" s="1"/>
  <c r="AF2" i="123" s="1"/>
  <c r="AK4" i="123" a="1"/>
  <c r="AK4" i="123" s="1"/>
  <c r="AL6" i="123" a="1"/>
  <c r="AL6" i="123" s="1"/>
  <c r="AM8" i="123" a="1"/>
  <c r="AM8" i="123" s="1"/>
  <c r="AI12" i="123" a="1"/>
  <c r="AI12" i="123" s="1"/>
  <c r="AJ14" i="123" a="1"/>
  <c r="AJ14" i="123" s="1"/>
  <c r="AK16" i="123" a="1"/>
  <c r="AK16" i="123" s="1"/>
  <c r="AK18" i="123" a="1"/>
  <c r="AK18" i="123" s="1"/>
  <c r="AK20" i="123" a="1"/>
  <c r="AK20" i="123" s="1"/>
  <c r="AL22" i="123" a="1"/>
  <c r="AL22" i="123" s="1"/>
  <c r="AJ23" i="123" a="1"/>
  <c r="AJ23" i="123" s="1"/>
  <c r="AL25" i="123" a="1"/>
  <c r="AL25" i="123" s="1"/>
  <c r="AK26" i="123" a="1"/>
  <c r="AK26" i="123" s="1"/>
  <c r="AM27" i="123" a="1"/>
  <c r="AM27" i="123" s="1"/>
  <c r="AL31" i="123" a="1"/>
  <c r="AL31" i="123" s="1"/>
  <c r="AL37" i="123" a="1"/>
  <c r="AL37" i="123" s="1"/>
  <c r="AK39" i="123" a="1"/>
  <c r="AK39" i="123" s="1"/>
  <c r="AM41" i="123" a="1"/>
  <c r="AM41" i="123" s="1"/>
  <c r="AL48" i="123" a="1"/>
  <c r="AL48" i="123" s="1"/>
  <c r="AL57" i="123" a="1"/>
  <c r="AL57" i="123" s="1"/>
  <c r="AJ331" i="123" a="1"/>
  <c r="AJ331" i="123" s="1"/>
  <c r="AJ333" i="123" a="1"/>
  <c r="AJ333" i="123" s="1"/>
  <c r="AJ330" i="123" a="1"/>
  <c r="AJ330" i="123" s="1"/>
  <c r="AJ329" i="123" a="1"/>
  <c r="AJ329" i="123" s="1"/>
  <c r="AJ322" i="123" a="1"/>
  <c r="AJ322" i="123" s="1"/>
  <c r="AJ313" i="123" a="1"/>
  <c r="AJ313" i="123" s="1"/>
  <c r="AJ304" i="123" a="1"/>
  <c r="AJ304" i="123" s="1"/>
  <c r="AJ276" i="123" a="1"/>
  <c r="AJ276" i="123" s="1"/>
  <c r="AJ269" i="123" a="1"/>
  <c r="AJ269" i="123" s="1"/>
  <c r="AJ266" i="123" a="1"/>
  <c r="AJ266" i="123" s="1"/>
  <c r="AJ263" i="123" a="1"/>
  <c r="AJ263" i="123" s="1"/>
  <c r="AJ260" i="123" a="1"/>
  <c r="AJ260" i="123" s="1"/>
  <c r="AJ257" i="123" a="1"/>
  <c r="AJ257" i="123" s="1"/>
  <c r="AJ254" i="123" a="1"/>
  <c r="AJ254" i="123" s="1"/>
  <c r="AJ251" i="123" a="1"/>
  <c r="AJ251" i="123" s="1"/>
  <c r="AJ248" i="123" a="1"/>
  <c r="AJ248" i="123" s="1"/>
  <c r="AJ245" i="123" a="1"/>
  <c r="AJ245" i="123" s="1"/>
  <c r="AJ324" i="123" a="1"/>
  <c r="AJ324" i="123" s="1"/>
  <c r="AJ315" i="123" a="1"/>
  <c r="AJ315" i="123" s="1"/>
  <c r="AJ297" i="123" a="1"/>
  <c r="AJ297" i="123" s="1"/>
  <c r="AJ277" i="123" a="1"/>
  <c r="AJ277" i="123" s="1"/>
  <c r="AJ332" i="123" a="1"/>
  <c r="AJ332" i="123" s="1"/>
  <c r="AJ311" i="123" a="1"/>
  <c r="AJ311" i="123" s="1"/>
  <c r="AJ309" i="123" a="1"/>
  <c r="AJ309" i="123" s="1"/>
  <c r="AJ302" i="123" a="1"/>
  <c r="AJ302" i="123" s="1"/>
  <c r="AJ300" i="123" a="1"/>
  <c r="AJ300" i="123" s="1"/>
  <c r="AJ293" i="123" a="1"/>
  <c r="AJ293" i="123" s="1"/>
  <c r="AJ284" i="123" a="1"/>
  <c r="AJ284" i="123" s="1"/>
  <c r="AJ279" i="123" a="1"/>
  <c r="AJ279" i="123" s="1"/>
  <c r="AJ278" i="123" a="1"/>
  <c r="AJ278" i="123" s="1"/>
  <c r="AJ275" i="123" a="1"/>
  <c r="AJ275" i="123" s="1"/>
  <c r="AJ326" i="123" a="1"/>
  <c r="AJ326" i="123" s="1"/>
  <c r="AJ317" i="123" a="1"/>
  <c r="AJ317" i="123" s="1"/>
  <c r="AJ294" i="123" a="1"/>
  <c r="AJ294" i="123" s="1"/>
  <c r="AJ289" i="123" a="1"/>
  <c r="AJ289" i="123" s="1"/>
  <c r="AJ285" i="123" a="1"/>
  <c r="AJ285" i="123" s="1"/>
  <c r="AJ274" i="123" a="1"/>
  <c r="AJ274" i="123" s="1"/>
  <c r="AJ328" i="123" a="1"/>
  <c r="AJ328" i="123" s="1"/>
  <c r="AJ319" i="123" a="1"/>
  <c r="AJ319" i="123" s="1"/>
  <c r="AJ307" i="123" a="1"/>
  <c r="AJ307" i="123" s="1"/>
  <c r="AJ273" i="123" a="1"/>
  <c r="AJ273" i="123" s="1"/>
  <c r="AJ268" i="123" a="1"/>
  <c r="AJ268" i="123" s="1"/>
  <c r="AJ265" i="123" a="1"/>
  <c r="AJ265" i="123" s="1"/>
  <c r="AJ262" i="123" a="1"/>
  <c r="AJ262" i="123" s="1"/>
  <c r="AJ259" i="123" a="1"/>
  <c r="AJ259" i="123" s="1"/>
  <c r="AJ256" i="123" a="1"/>
  <c r="AJ256" i="123" s="1"/>
  <c r="AJ253" i="123" a="1"/>
  <c r="AJ253" i="123" s="1"/>
  <c r="AJ250" i="123" a="1"/>
  <c r="AJ250" i="123" s="1"/>
  <c r="AJ247" i="123" a="1"/>
  <c r="AJ247" i="123" s="1"/>
  <c r="AJ244" i="123" a="1"/>
  <c r="AJ244" i="123" s="1"/>
  <c r="AJ321" i="123" a="1"/>
  <c r="AJ321" i="123" s="1"/>
  <c r="AJ280" i="123" a="1"/>
  <c r="AJ280" i="123" s="1"/>
  <c r="AJ312" i="123" a="1"/>
  <c r="AJ312" i="123" s="1"/>
  <c r="AJ305" i="123" a="1"/>
  <c r="AJ305" i="123" s="1"/>
  <c r="AJ303" i="123" a="1"/>
  <c r="AJ303" i="123" s="1"/>
  <c r="AJ298" i="123" a="1"/>
  <c r="AJ298" i="123" s="1"/>
  <c r="AJ290" i="123" a="1"/>
  <c r="AJ290" i="123" s="1"/>
  <c r="AJ281" i="123" a="1"/>
  <c r="AJ281" i="123" s="1"/>
  <c r="AJ272" i="123" a="1"/>
  <c r="AJ272" i="123" s="1"/>
  <c r="AJ323" i="123" a="1"/>
  <c r="AJ323" i="123" s="1"/>
  <c r="AJ314" i="123" a="1"/>
  <c r="AJ314" i="123" s="1"/>
  <c r="AJ295" i="123" a="1"/>
  <c r="AJ295" i="123" s="1"/>
  <c r="AJ291" i="123" a="1"/>
  <c r="AJ291" i="123" s="1"/>
  <c r="AJ286" i="123" a="1"/>
  <c r="AJ286" i="123" s="1"/>
  <c r="AJ282" i="123" a="1"/>
  <c r="AJ282" i="123" s="1"/>
  <c r="AJ271" i="123" a="1"/>
  <c r="AJ271" i="123" s="1"/>
  <c r="AJ325" i="123" a="1"/>
  <c r="AJ325" i="123" s="1"/>
  <c r="AJ316" i="123" a="1"/>
  <c r="AJ316" i="123" s="1"/>
  <c r="AJ310" i="123" a="1"/>
  <c r="AJ310" i="123" s="1"/>
  <c r="AJ301" i="123" a="1"/>
  <c r="AJ301" i="123" s="1"/>
  <c r="AJ270" i="123" a="1"/>
  <c r="AJ270" i="123" s="1"/>
  <c r="AJ267" i="123" a="1"/>
  <c r="AJ267" i="123" s="1"/>
  <c r="AJ264" i="123" a="1"/>
  <c r="AJ264" i="123" s="1"/>
  <c r="AJ327" i="123" a="1"/>
  <c r="AJ327" i="123" s="1"/>
  <c r="AJ318" i="123" a="1"/>
  <c r="AJ318" i="123" s="1"/>
  <c r="AJ308" i="123" a="1"/>
  <c r="AJ308" i="123" s="1"/>
  <c r="AJ306" i="123" a="1"/>
  <c r="AJ306" i="123" s="1"/>
  <c r="AJ299" i="123" a="1"/>
  <c r="AJ299" i="123" s="1"/>
  <c r="AJ296" i="123" a="1"/>
  <c r="AJ296" i="123" s="1"/>
  <c r="AJ287" i="123" a="1"/>
  <c r="AJ287" i="123" s="1"/>
  <c r="AJ235" i="123" a="1"/>
  <c r="AJ235" i="123" s="1"/>
  <c r="AJ232" i="123" a="1"/>
  <c r="AJ232" i="123" s="1"/>
  <c r="AJ229" i="123" a="1"/>
  <c r="AJ229" i="123" s="1"/>
  <c r="AJ226" i="123" a="1"/>
  <c r="AJ226" i="123" s="1"/>
  <c r="AJ223" i="123" a="1"/>
  <c r="AJ223" i="123" s="1"/>
  <c r="AJ220" i="123" a="1"/>
  <c r="AJ220" i="123" s="1"/>
  <c r="AJ217" i="123" a="1"/>
  <c r="AJ217" i="123" s="1"/>
  <c r="AJ214" i="123" a="1"/>
  <c r="AJ214" i="123" s="1"/>
  <c r="AJ211" i="123" a="1"/>
  <c r="AJ211" i="123" s="1"/>
  <c r="AJ208" i="123" a="1"/>
  <c r="AJ208" i="123" s="1"/>
  <c r="AJ205" i="123" a="1"/>
  <c r="AJ205" i="123" s="1"/>
  <c r="AJ202" i="123" a="1"/>
  <c r="AJ202" i="123" s="1"/>
  <c r="AJ199" i="123" a="1"/>
  <c r="AJ199" i="123" s="1"/>
  <c r="AJ255" i="123" a="1"/>
  <c r="AJ255" i="123" s="1"/>
  <c r="AJ246" i="123" a="1"/>
  <c r="AJ246" i="123" s="1"/>
  <c r="AJ283" i="123" a="1"/>
  <c r="AJ283" i="123" s="1"/>
  <c r="AJ320" i="123" a="1"/>
  <c r="AJ320" i="123" s="1"/>
  <c r="AJ237" i="123" a="1"/>
  <c r="AJ237" i="123" s="1"/>
  <c r="AJ234" i="123" a="1"/>
  <c r="AJ234" i="123" s="1"/>
  <c r="AJ231" i="123" a="1"/>
  <c r="AJ231" i="123" s="1"/>
  <c r="AJ228" i="123" a="1"/>
  <c r="AJ228" i="123" s="1"/>
  <c r="AJ225" i="123" a="1"/>
  <c r="AJ225" i="123" s="1"/>
  <c r="AJ222" i="123" a="1"/>
  <c r="AJ222" i="123" s="1"/>
  <c r="AJ219" i="123" a="1"/>
  <c r="AJ219" i="123" s="1"/>
  <c r="AJ216" i="123" a="1"/>
  <c r="AJ216" i="123" s="1"/>
  <c r="AJ213" i="123" a="1"/>
  <c r="AJ213" i="123" s="1"/>
  <c r="AJ210" i="123" a="1"/>
  <c r="AJ210" i="123" s="1"/>
  <c r="AJ207" i="123" a="1"/>
  <c r="AJ207" i="123" s="1"/>
  <c r="AJ258" i="123" a="1"/>
  <c r="AJ258" i="123" s="1"/>
  <c r="AJ249" i="123" a="1"/>
  <c r="AJ249" i="123" s="1"/>
  <c r="AJ238" i="123" a="1"/>
  <c r="AJ238" i="123" s="1"/>
  <c r="AJ240" i="123" a="1"/>
  <c r="AJ240" i="123" s="1"/>
  <c r="AJ239" i="123" a="1"/>
  <c r="AJ239" i="123" s="1"/>
  <c r="AJ292" i="123" a="1"/>
  <c r="AJ292" i="123" s="1"/>
  <c r="AJ236" i="123" a="1"/>
  <c r="AJ236" i="123" s="1"/>
  <c r="AJ233" i="123" a="1"/>
  <c r="AJ233" i="123" s="1"/>
  <c r="AJ230" i="123" a="1"/>
  <c r="AJ230" i="123" s="1"/>
  <c r="AJ227" i="123" a="1"/>
  <c r="AJ227" i="123" s="1"/>
  <c r="AJ224" i="123" a="1"/>
  <c r="AJ224" i="123" s="1"/>
  <c r="AJ261" i="123" a="1"/>
  <c r="AJ261" i="123" s="1"/>
  <c r="AJ252" i="123" a="1"/>
  <c r="AJ252" i="123" s="1"/>
  <c r="AJ241" i="123" a="1"/>
  <c r="AJ241" i="123" s="1"/>
  <c r="AJ194" i="123" a="1"/>
  <c r="AJ194" i="123" s="1"/>
  <c r="AJ193" i="123" a="1"/>
  <c r="AJ193" i="123" s="1"/>
  <c r="AJ191" i="123" a="1"/>
  <c r="AJ191" i="123" s="1"/>
  <c r="AJ190" i="123" a="1"/>
  <c r="AJ190" i="123" s="1"/>
  <c r="AJ189" i="123" a="1"/>
  <c r="AJ189" i="123" s="1"/>
  <c r="AJ221" i="123" a="1"/>
  <c r="AJ221" i="123" s="1"/>
  <c r="AJ218" i="123" a="1"/>
  <c r="AJ218" i="123" s="1"/>
  <c r="AJ209" i="123" a="1"/>
  <c r="AJ209" i="123" s="1"/>
  <c r="AJ203" i="123" a="1"/>
  <c r="AJ203" i="123" s="1"/>
  <c r="AJ200" i="123" a="1"/>
  <c r="AJ200" i="123" s="1"/>
  <c r="AJ196" i="123" a="1"/>
  <c r="AJ196" i="123" s="1"/>
  <c r="AJ185" i="123" a="1"/>
  <c r="AJ185" i="123" s="1"/>
  <c r="AJ182" i="123" a="1"/>
  <c r="AJ182" i="123" s="1"/>
  <c r="AJ179" i="123" a="1"/>
  <c r="AJ179" i="123" s="1"/>
  <c r="AJ176" i="123" a="1"/>
  <c r="AJ176" i="123" s="1"/>
  <c r="AJ173" i="123" a="1"/>
  <c r="AJ173" i="123" s="1"/>
  <c r="AJ288" i="123" a="1"/>
  <c r="AJ288" i="123" s="1"/>
  <c r="AJ188" i="123" a="1"/>
  <c r="AJ188" i="123" s="1"/>
  <c r="AJ197" i="123" a="1"/>
  <c r="AJ197" i="123" s="1"/>
  <c r="AJ201" i="123" a="1"/>
  <c r="AJ201" i="123" s="1"/>
  <c r="AJ215" i="123" a="1"/>
  <c r="AJ215" i="123" s="1"/>
  <c r="AJ206" i="123" a="1"/>
  <c r="AJ206" i="123" s="1"/>
  <c r="AJ204" i="123" a="1"/>
  <c r="AJ204" i="123" s="1"/>
  <c r="AJ198" i="123" a="1"/>
  <c r="AJ198" i="123" s="1"/>
  <c r="AJ187" i="123" a="1"/>
  <c r="AJ187" i="123" s="1"/>
  <c r="AJ184" i="123" a="1"/>
  <c r="AJ184" i="123" s="1"/>
  <c r="AJ243" i="123" a="1"/>
  <c r="AJ243" i="123" s="1"/>
  <c r="AJ242" i="123" a="1"/>
  <c r="AJ242" i="123" s="1"/>
  <c r="AJ212" i="123" a="1"/>
  <c r="AJ212" i="123" s="1"/>
  <c r="AJ186" i="123" a="1"/>
  <c r="AJ186" i="123" s="1"/>
  <c r="AJ183" i="123" a="1"/>
  <c r="AJ183" i="123" s="1"/>
  <c r="AJ180" i="123" a="1"/>
  <c r="AJ180" i="123" s="1"/>
  <c r="AJ177" i="123" a="1"/>
  <c r="AJ177" i="123" s="1"/>
  <c r="AJ169" i="123" a="1"/>
  <c r="AJ169" i="123" s="1"/>
  <c r="AJ160" i="123" a="1"/>
  <c r="AJ160" i="123" s="1"/>
  <c r="AJ157" i="123" a="1"/>
  <c r="AJ157" i="123" s="1"/>
  <c r="AJ154" i="123" a="1"/>
  <c r="AJ154" i="123" s="1"/>
  <c r="AJ146" i="123" a="1"/>
  <c r="AJ146" i="123" s="1"/>
  <c r="AJ145" i="123" a="1"/>
  <c r="AJ145" i="123" s="1"/>
  <c r="AJ142" i="123" a="1"/>
  <c r="AJ142" i="123" s="1"/>
  <c r="AJ139" i="123" a="1"/>
  <c r="AJ139" i="123" s="1"/>
  <c r="AJ136" i="123" a="1"/>
  <c r="AJ136" i="123" s="1"/>
  <c r="AJ133" i="123" a="1"/>
  <c r="AJ133" i="123" s="1"/>
  <c r="AJ130" i="123" a="1"/>
  <c r="AJ130" i="123" s="1"/>
  <c r="AJ127" i="123" a="1"/>
  <c r="AJ127" i="123" s="1"/>
  <c r="AJ124" i="123" a="1"/>
  <c r="AJ124" i="123" s="1"/>
  <c r="AJ121" i="123" a="1"/>
  <c r="AJ121" i="123" s="1"/>
  <c r="AJ118" i="123" a="1"/>
  <c r="AJ118" i="123" s="1"/>
  <c r="AJ115" i="123" a="1"/>
  <c r="AJ115" i="123" s="1"/>
  <c r="AJ112" i="123" a="1"/>
  <c r="AJ112" i="123" s="1"/>
  <c r="AJ109" i="123" a="1"/>
  <c r="AJ109" i="123" s="1"/>
  <c r="AJ106" i="123" a="1"/>
  <c r="AJ106" i="123" s="1"/>
  <c r="AJ103" i="123" a="1"/>
  <c r="AJ103" i="123" s="1"/>
  <c r="AJ148" i="123" a="1"/>
  <c r="AJ148" i="123" s="1"/>
  <c r="AJ147" i="123" a="1"/>
  <c r="AJ147" i="123" s="1"/>
  <c r="AJ181" i="123" a="1"/>
  <c r="AJ181" i="123" s="1"/>
  <c r="AJ167" i="123" a="1"/>
  <c r="AJ167" i="123" s="1"/>
  <c r="AJ165" i="123" a="1"/>
  <c r="AJ165" i="123" s="1"/>
  <c r="AJ149" i="123" a="1"/>
  <c r="AJ149" i="123" s="1"/>
  <c r="AJ163" i="123" a="1"/>
  <c r="AJ163" i="123" s="1"/>
  <c r="AJ144" i="123" a="1"/>
  <c r="AJ144" i="123" s="1"/>
  <c r="AJ141" i="123" a="1"/>
  <c r="AJ141" i="123" s="1"/>
  <c r="AJ138" i="123" a="1"/>
  <c r="AJ138" i="123" s="1"/>
  <c r="AJ135" i="123" a="1"/>
  <c r="AJ135" i="123" s="1"/>
  <c r="AJ132" i="123" a="1"/>
  <c r="AJ132" i="123" s="1"/>
  <c r="AJ129" i="123" a="1"/>
  <c r="AJ129" i="123" s="1"/>
  <c r="AJ126" i="123" a="1"/>
  <c r="AJ126" i="123" s="1"/>
  <c r="AJ123" i="123" a="1"/>
  <c r="AJ123" i="123" s="1"/>
  <c r="AJ120" i="123" a="1"/>
  <c r="AJ120" i="123" s="1"/>
  <c r="AJ117" i="123" a="1"/>
  <c r="AJ117" i="123" s="1"/>
  <c r="AJ114" i="123" a="1"/>
  <c r="AJ114" i="123" s="1"/>
  <c r="AJ111" i="123" a="1"/>
  <c r="AJ111" i="123" s="1"/>
  <c r="AJ108" i="123" a="1"/>
  <c r="AJ108" i="123" s="1"/>
  <c r="AJ105" i="123" a="1"/>
  <c r="AJ105" i="123" s="1"/>
  <c r="AJ158" i="123" a="1"/>
  <c r="AJ158" i="123" s="1"/>
  <c r="AJ155" i="123" a="1"/>
  <c r="AJ155" i="123" s="1"/>
  <c r="AJ151" i="123" a="1"/>
  <c r="AJ151" i="123" s="1"/>
  <c r="AJ150" i="123" a="1"/>
  <c r="AJ150" i="123" s="1"/>
  <c r="AJ175" i="123" a="1"/>
  <c r="AJ175" i="123" s="1"/>
  <c r="AJ172" i="123" a="1"/>
  <c r="AJ172" i="123" s="1"/>
  <c r="AJ170" i="123" a="1"/>
  <c r="AJ170" i="123" s="1"/>
  <c r="AJ161" i="123" a="1"/>
  <c r="AJ161" i="123" s="1"/>
  <c r="AJ168" i="123" a="1"/>
  <c r="AJ168" i="123" s="1"/>
  <c r="AJ195" i="123" a="1"/>
  <c r="AJ195" i="123" s="1"/>
  <c r="AJ166" i="123" a="1"/>
  <c r="AJ166" i="123" s="1"/>
  <c r="AJ152" i="123" a="1"/>
  <c r="AJ152" i="123" s="1"/>
  <c r="AJ143" i="123" a="1"/>
  <c r="AJ143" i="123" s="1"/>
  <c r="AJ140" i="123" a="1"/>
  <c r="AJ140" i="123" s="1"/>
  <c r="AJ137" i="123" a="1"/>
  <c r="AJ137" i="123" s="1"/>
  <c r="AJ134" i="123" a="1"/>
  <c r="AJ134" i="123" s="1"/>
  <c r="AJ131" i="123" a="1"/>
  <c r="AJ131" i="123" s="1"/>
  <c r="AJ128" i="123" a="1"/>
  <c r="AJ128" i="123" s="1"/>
  <c r="AJ125" i="123" a="1"/>
  <c r="AJ125" i="123" s="1"/>
  <c r="AJ122" i="123" a="1"/>
  <c r="AJ122" i="123" s="1"/>
  <c r="AJ119" i="123" a="1"/>
  <c r="AJ119" i="123" s="1"/>
  <c r="AJ159" i="123" a="1"/>
  <c r="AJ159" i="123" s="1"/>
  <c r="AJ156" i="123" a="1"/>
  <c r="AJ156" i="123" s="1"/>
  <c r="AJ178" i="123" a="1"/>
  <c r="AJ178" i="123" s="1"/>
  <c r="AJ174" i="123" a="1"/>
  <c r="AJ174" i="123" s="1"/>
  <c r="AJ164" i="123" a="1"/>
  <c r="AJ164" i="123" s="1"/>
  <c r="AJ113" i="123" a="1"/>
  <c r="AJ113" i="123" s="1"/>
  <c r="AJ102" i="123" a="1"/>
  <c r="AJ102" i="123" s="1"/>
  <c r="AJ94" i="123" a="1"/>
  <c r="AJ94" i="123" s="1"/>
  <c r="AJ84" i="123" a="1"/>
  <c r="AJ84" i="123" s="1"/>
  <c r="AJ81" i="123" a="1"/>
  <c r="AJ81" i="123" s="1"/>
  <c r="AJ78" i="123" a="1"/>
  <c r="AJ78" i="123" s="1"/>
  <c r="AJ75" i="123" a="1"/>
  <c r="AJ75" i="123" s="1"/>
  <c r="AJ72" i="123" a="1"/>
  <c r="AJ72" i="123" s="1"/>
  <c r="AJ69" i="123" a="1"/>
  <c r="AJ69" i="123" s="1"/>
  <c r="AJ66" i="123" a="1"/>
  <c r="AJ66" i="123" s="1"/>
  <c r="AJ63" i="123" a="1"/>
  <c r="AJ63" i="123" s="1"/>
  <c r="AJ60" i="123" a="1"/>
  <c r="AJ60" i="123" s="1"/>
  <c r="AJ57" i="123" a="1"/>
  <c r="AJ57" i="123" s="1"/>
  <c r="AJ54" i="123" a="1"/>
  <c r="AJ54" i="123" s="1"/>
  <c r="AJ51" i="123" a="1"/>
  <c r="AJ51" i="123" s="1"/>
  <c r="AJ48" i="123" a="1"/>
  <c r="AJ48" i="123" s="1"/>
  <c r="AJ45" i="123" a="1"/>
  <c r="AJ45" i="123" s="1"/>
  <c r="AJ42" i="123" a="1"/>
  <c r="AJ42" i="123" s="1"/>
  <c r="AJ39" i="123" a="1"/>
  <c r="AJ39" i="123" s="1"/>
  <c r="AJ36" i="123" a="1"/>
  <c r="AJ36" i="123" s="1"/>
  <c r="AJ192" i="123" a="1"/>
  <c r="AJ192" i="123" s="1"/>
  <c r="AJ99" i="123" a="1"/>
  <c r="AJ99" i="123" s="1"/>
  <c r="AJ104" i="123" a="1"/>
  <c r="AJ104" i="123" s="1"/>
  <c r="AJ95" i="123" a="1"/>
  <c r="AJ95" i="123" s="1"/>
  <c r="AJ87" i="123" a="1"/>
  <c r="AJ87" i="123" s="1"/>
  <c r="AJ153" i="123" a="1"/>
  <c r="AJ153" i="123" s="1"/>
  <c r="AJ116" i="123" a="1"/>
  <c r="AJ116" i="123" s="1"/>
  <c r="AJ107" i="123" a="1"/>
  <c r="AJ107" i="123" s="1"/>
  <c r="AJ89" i="123" a="1"/>
  <c r="AJ89" i="123" s="1"/>
  <c r="AJ88" i="123" a="1"/>
  <c r="AJ88" i="123" s="1"/>
  <c r="AJ86" i="123" a="1"/>
  <c r="AJ86" i="123" s="1"/>
  <c r="AJ83" i="123" a="1"/>
  <c r="AJ83" i="123" s="1"/>
  <c r="AJ80" i="123" a="1"/>
  <c r="AJ80" i="123" s="1"/>
  <c r="AJ77" i="123" a="1"/>
  <c r="AJ77" i="123" s="1"/>
  <c r="AJ74" i="123" a="1"/>
  <c r="AJ74" i="123" s="1"/>
  <c r="AJ71" i="123" a="1"/>
  <c r="AJ71" i="123" s="1"/>
  <c r="AJ68" i="123" a="1"/>
  <c r="AJ68" i="123" s="1"/>
  <c r="AJ65" i="123" a="1"/>
  <c r="AJ65" i="123" s="1"/>
  <c r="AJ62" i="123" a="1"/>
  <c r="AJ62" i="123" s="1"/>
  <c r="AJ59" i="123" a="1"/>
  <c r="AJ59" i="123" s="1"/>
  <c r="AJ56" i="123" a="1"/>
  <c r="AJ56" i="123" s="1"/>
  <c r="AJ53" i="123" a="1"/>
  <c r="AJ53" i="123" s="1"/>
  <c r="AJ50" i="123" a="1"/>
  <c r="AJ50" i="123" s="1"/>
  <c r="AJ47" i="123" a="1"/>
  <c r="AJ47" i="123" s="1"/>
  <c r="AJ44" i="123" a="1"/>
  <c r="AJ44" i="123" s="1"/>
  <c r="AJ171" i="123" a="1"/>
  <c r="AJ171" i="123" s="1"/>
  <c r="AJ100" i="123" a="1"/>
  <c r="AJ100" i="123" s="1"/>
  <c r="AJ96" i="123" a="1"/>
  <c r="AJ96" i="123" s="1"/>
  <c r="AJ90" i="123" a="1"/>
  <c r="AJ90" i="123" s="1"/>
  <c r="AJ110" i="123" a="1"/>
  <c r="AJ110" i="123" s="1"/>
  <c r="AJ101" i="123" a="1"/>
  <c r="AJ101" i="123" s="1"/>
  <c r="AJ97" i="123" a="1"/>
  <c r="AJ97" i="123" s="1"/>
  <c r="AJ92" i="123" a="1"/>
  <c r="AJ92" i="123" s="1"/>
  <c r="AJ91" i="123" a="1"/>
  <c r="AJ91" i="123" s="1"/>
  <c r="AJ85" i="123" a="1"/>
  <c r="AJ85" i="123" s="1"/>
  <c r="AJ82" i="123" a="1"/>
  <c r="AJ82" i="123" s="1"/>
  <c r="AJ79" i="123" a="1"/>
  <c r="AJ79" i="123" s="1"/>
  <c r="AJ76" i="123" a="1"/>
  <c r="AJ76" i="123" s="1"/>
  <c r="AJ73" i="123" a="1"/>
  <c r="AJ73" i="123" s="1"/>
  <c r="AJ70" i="123" a="1"/>
  <c r="AJ70" i="123" s="1"/>
  <c r="AJ67" i="123" a="1"/>
  <c r="AJ67" i="123" s="1"/>
  <c r="AJ64" i="123" a="1"/>
  <c r="AJ64" i="123" s="1"/>
  <c r="AJ61" i="123" a="1"/>
  <c r="AJ61" i="123" s="1"/>
  <c r="AJ162" i="123" a="1"/>
  <c r="AJ162" i="123" s="1"/>
  <c r="AJ98" i="123" a="1"/>
  <c r="AJ98" i="123" s="1"/>
  <c r="AJ93" i="123" a="1"/>
  <c r="AJ93" i="123" s="1"/>
  <c r="AM333" i="123" a="1"/>
  <c r="AM333" i="123" s="1"/>
  <c r="AM330" i="123" a="1"/>
  <c r="AM330" i="123" s="1"/>
  <c r="AM327" i="123" a="1"/>
  <c r="AM327" i="123" s="1"/>
  <c r="AM324" i="123" a="1"/>
  <c r="AM324" i="123" s="1"/>
  <c r="AM321" i="123" a="1"/>
  <c r="AM321" i="123" s="1"/>
  <c r="AM318" i="123" a="1"/>
  <c r="AM318" i="123" s="1"/>
  <c r="AM315" i="123" a="1"/>
  <c r="AM315" i="123" s="1"/>
  <c r="AM312" i="123" a="1"/>
  <c r="AM312" i="123" s="1"/>
  <c r="AM309" i="123" a="1"/>
  <c r="AM309" i="123" s="1"/>
  <c r="AM306" i="123" a="1"/>
  <c r="AM306" i="123" s="1"/>
  <c r="AM303" i="123" a="1"/>
  <c r="AM303" i="123" s="1"/>
  <c r="AM300" i="123" a="1"/>
  <c r="AM300" i="123" s="1"/>
  <c r="AM332" i="123" a="1"/>
  <c r="AM332" i="123" s="1"/>
  <c r="AM329" i="123" a="1"/>
  <c r="AM329" i="123" s="1"/>
  <c r="AM326" i="123" a="1"/>
  <c r="AM326" i="123" s="1"/>
  <c r="AM323" i="123" a="1"/>
  <c r="AM323" i="123" s="1"/>
  <c r="AM320" i="123" a="1"/>
  <c r="AM320" i="123" s="1"/>
  <c r="AM317" i="123" a="1"/>
  <c r="AM317" i="123" s="1"/>
  <c r="AM314" i="123" a="1"/>
  <c r="AM314" i="123" s="1"/>
  <c r="AM311" i="123" a="1"/>
  <c r="AM311" i="123" s="1"/>
  <c r="AM308" i="123" a="1"/>
  <c r="AM308" i="123" s="1"/>
  <c r="AM305" i="123" a="1"/>
  <c r="AM305" i="123" s="1"/>
  <c r="AM302" i="123" a="1"/>
  <c r="AM302" i="123" s="1"/>
  <c r="AM299" i="123" a="1"/>
  <c r="AM299" i="123" s="1"/>
  <c r="AM296" i="123" a="1"/>
  <c r="AM296" i="123" s="1"/>
  <c r="AM293" i="123" a="1"/>
  <c r="AM293" i="123" s="1"/>
  <c r="AM290" i="123" a="1"/>
  <c r="AM290" i="123" s="1"/>
  <c r="AM287" i="123" a="1"/>
  <c r="AM287" i="123" s="1"/>
  <c r="AM284" i="123" a="1"/>
  <c r="AM284" i="123" s="1"/>
  <c r="AM281" i="123" a="1"/>
  <c r="AM281" i="123" s="1"/>
  <c r="AM278" i="123" a="1"/>
  <c r="AM278" i="123" s="1"/>
  <c r="AM280" i="123" a="1"/>
  <c r="AM280" i="123" s="1"/>
  <c r="AM272" i="123" a="1"/>
  <c r="AM272" i="123" s="1"/>
  <c r="AM294" i="123" a="1"/>
  <c r="AM294" i="123" s="1"/>
  <c r="AM285" i="123" a="1"/>
  <c r="AM285" i="123" s="1"/>
  <c r="AM328" i="123" a="1"/>
  <c r="AM328" i="123" s="1"/>
  <c r="AM319" i="123" a="1"/>
  <c r="AM319" i="123" s="1"/>
  <c r="AM307" i="123" a="1"/>
  <c r="AM307" i="123" s="1"/>
  <c r="AM271" i="123" a="1"/>
  <c r="AM271" i="123" s="1"/>
  <c r="AM267" i="123" a="1"/>
  <c r="AM267" i="123" s="1"/>
  <c r="AM264" i="123" a="1"/>
  <c r="AM264" i="123" s="1"/>
  <c r="AM261" i="123" a="1"/>
  <c r="AM261" i="123" s="1"/>
  <c r="AM258" i="123" a="1"/>
  <c r="AM258" i="123" s="1"/>
  <c r="AM255" i="123" a="1"/>
  <c r="AM255" i="123" s="1"/>
  <c r="AM252" i="123" a="1"/>
  <c r="AM252" i="123" s="1"/>
  <c r="AM249" i="123" a="1"/>
  <c r="AM249" i="123" s="1"/>
  <c r="AM246" i="123" a="1"/>
  <c r="AM246" i="123" s="1"/>
  <c r="AM331" i="123" a="1"/>
  <c r="AM331" i="123" s="1"/>
  <c r="AM298" i="123" a="1"/>
  <c r="AM298" i="123" s="1"/>
  <c r="AM295" i="123" a="1"/>
  <c r="AM295" i="123" s="1"/>
  <c r="AM286" i="123" a="1"/>
  <c r="AM286" i="123" s="1"/>
  <c r="AM270" i="123" a="1"/>
  <c r="AM270" i="123" s="1"/>
  <c r="AM291" i="123" a="1"/>
  <c r="AM291" i="123" s="1"/>
  <c r="AM282" i="123" a="1"/>
  <c r="AM282" i="123" s="1"/>
  <c r="AM325" i="123" a="1"/>
  <c r="AM325" i="123" s="1"/>
  <c r="AM316" i="123" a="1"/>
  <c r="AM316" i="123" s="1"/>
  <c r="AM310" i="123" a="1"/>
  <c r="AM310" i="123" s="1"/>
  <c r="AM301" i="123" a="1"/>
  <c r="AM301" i="123" s="1"/>
  <c r="AM269" i="123" a="1"/>
  <c r="AM269" i="123" s="1"/>
  <c r="AM292" i="123" a="1"/>
  <c r="AM292" i="123" s="1"/>
  <c r="AM283" i="123" a="1"/>
  <c r="AM283" i="123" s="1"/>
  <c r="AM276" i="123" a="1"/>
  <c r="AM276" i="123" s="1"/>
  <c r="AM277" i="123" a="1"/>
  <c r="AM277" i="123" s="1"/>
  <c r="AM275" i="123" a="1"/>
  <c r="AM275" i="123" s="1"/>
  <c r="AM288" i="123" a="1"/>
  <c r="AM288" i="123" s="1"/>
  <c r="AM322" i="123" a="1"/>
  <c r="AM322" i="123" s="1"/>
  <c r="AM313" i="123" a="1"/>
  <c r="AM313" i="123" s="1"/>
  <c r="AM304" i="123" a="1"/>
  <c r="AM304" i="123" s="1"/>
  <c r="AM274" i="123" a="1"/>
  <c r="AM274" i="123" s="1"/>
  <c r="AM268" i="123" a="1"/>
  <c r="AM268" i="123" s="1"/>
  <c r="AM265" i="123" a="1"/>
  <c r="AM265" i="123" s="1"/>
  <c r="AM262" i="123" a="1"/>
  <c r="AM262" i="123" s="1"/>
  <c r="AM273" i="123" a="1"/>
  <c r="AM273" i="123" s="1"/>
  <c r="AM266" i="123" a="1"/>
  <c r="AM266" i="123" s="1"/>
  <c r="AM237" i="123" a="1"/>
  <c r="AM237" i="123" s="1"/>
  <c r="AM260" i="123" a="1"/>
  <c r="AM260" i="123" s="1"/>
  <c r="AM253" i="123" a="1"/>
  <c r="AM253" i="123" s="1"/>
  <c r="AM251" i="123" a="1"/>
  <c r="AM251" i="123" s="1"/>
  <c r="AM244" i="123" a="1"/>
  <c r="AM244" i="123" s="1"/>
  <c r="AM238" i="123" a="1"/>
  <c r="AM238" i="123" s="1"/>
  <c r="AM239" i="123" a="1"/>
  <c r="AM239" i="123" s="1"/>
  <c r="AM236" i="123" a="1"/>
  <c r="AM236" i="123" s="1"/>
  <c r="AM233" i="123" a="1"/>
  <c r="AM233" i="123" s="1"/>
  <c r="AM230" i="123" a="1"/>
  <c r="AM230" i="123" s="1"/>
  <c r="AM227" i="123" a="1"/>
  <c r="AM227" i="123" s="1"/>
  <c r="AM224" i="123" a="1"/>
  <c r="AM224" i="123" s="1"/>
  <c r="AM221" i="123" a="1"/>
  <c r="AM221" i="123" s="1"/>
  <c r="AM218" i="123" a="1"/>
  <c r="AM218" i="123" s="1"/>
  <c r="AM215" i="123" a="1"/>
  <c r="AM215" i="123" s="1"/>
  <c r="AM212" i="123" a="1"/>
  <c r="AM212" i="123" s="1"/>
  <c r="AM209" i="123" a="1"/>
  <c r="AM209" i="123" s="1"/>
  <c r="AM206" i="123" a="1"/>
  <c r="AM206" i="123" s="1"/>
  <c r="AM203" i="123" a="1"/>
  <c r="AM203" i="123" s="1"/>
  <c r="AM200" i="123" a="1"/>
  <c r="AM200" i="123" s="1"/>
  <c r="AM197" i="123" a="1"/>
  <c r="AM197" i="123" s="1"/>
  <c r="AM297" i="123" a="1"/>
  <c r="AM297" i="123" s="1"/>
  <c r="AM240" i="123" a="1"/>
  <c r="AM240" i="123" s="1"/>
  <c r="AM256" i="123" a="1"/>
  <c r="AM256" i="123" s="1"/>
  <c r="AM254" i="123" a="1"/>
  <c r="AM254" i="123" s="1"/>
  <c r="AM247" i="123" a="1"/>
  <c r="AM247" i="123" s="1"/>
  <c r="AM245" i="123" a="1"/>
  <c r="AM245" i="123" s="1"/>
  <c r="AM241" i="123" a="1"/>
  <c r="AM241" i="123" s="1"/>
  <c r="AM279" i="123" a="1"/>
  <c r="AM279" i="123" s="1"/>
  <c r="AM242" i="123" a="1"/>
  <c r="AM242" i="123" s="1"/>
  <c r="AM235" i="123" a="1"/>
  <c r="AM235" i="123" s="1"/>
  <c r="AM232" i="123" a="1"/>
  <c r="AM232" i="123" s="1"/>
  <c r="AM229" i="123" a="1"/>
  <c r="AM229" i="123" s="1"/>
  <c r="AM226" i="123" a="1"/>
  <c r="AM226" i="123" s="1"/>
  <c r="AM223" i="123" a="1"/>
  <c r="AM223" i="123" s="1"/>
  <c r="AM220" i="123" a="1"/>
  <c r="AM220" i="123" s="1"/>
  <c r="AM217" i="123" a="1"/>
  <c r="AM217" i="123" s="1"/>
  <c r="AM214" i="123" a="1"/>
  <c r="AM214" i="123" s="1"/>
  <c r="AM211" i="123" a="1"/>
  <c r="AM211" i="123" s="1"/>
  <c r="AM208" i="123" a="1"/>
  <c r="AM208" i="123" s="1"/>
  <c r="AM205" i="123" a="1"/>
  <c r="AM205" i="123" s="1"/>
  <c r="AM202" i="123" a="1"/>
  <c r="AM202" i="123" s="1"/>
  <c r="AM199" i="123" a="1"/>
  <c r="AM199" i="123" s="1"/>
  <c r="AM196" i="123" a="1"/>
  <c r="AM196" i="123" s="1"/>
  <c r="AM259" i="123" a="1"/>
  <c r="AM259" i="123" s="1"/>
  <c r="AM257" i="123" a="1"/>
  <c r="AM257" i="123" s="1"/>
  <c r="AM250" i="123" a="1"/>
  <c r="AM250" i="123" s="1"/>
  <c r="AM248" i="123" a="1"/>
  <c r="AM248" i="123" s="1"/>
  <c r="AM243" i="123" a="1"/>
  <c r="AM243" i="123" s="1"/>
  <c r="AM234" i="123" a="1"/>
  <c r="AM234" i="123" s="1"/>
  <c r="AM225" i="123" a="1"/>
  <c r="AM225" i="123" s="1"/>
  <c r="AM187" i="123" a="1"/>
  <c r="AM187" i="123" s="1"/>
  <c r="AM184" i="123" a="1"/>
  <c r="AM184" i="123" s="1"/>
  <c r="AM181" i="123" a="1"/>
  <c r="AM181" i="123" s="1"/>
  <c r="AM178" i="123" a="1"/>
  <c r="AM178" i="123" s="1"/>
  <c r="AM175" i="123" a="1"/>
  <c r="AM175" i="123" s="1"/>
  <c r="AM172" i="123" a="1"/>
  <c r="AM172" i="123" s="1"/>
  <c r="AM169" i="123" a="1"/>
  <c r="AM169" i="123" s="1"/>
  <c r="AM166" i="123" a="1"/>
  <c r="AM166" i="123" s="1"/>
  <c r="AM163" i="123" a="1"/>
  <c r="AM163" i="123" s="1"/>
  <c r="AM160" i="123" a="1"/>
  <c r="AM160" i="123" s="1"/>
  <c r="AM157" i="123" a="1"/>
  <c r="AM157" i="123" s="1"/>
  <c r="AM154" i="123" a="1"/>
  <c r="AM154" i="123" s="1"/>
  <c r="AM151" i="123" a="1"/>
  <c r="AM151" i="123" s="1"/>
  <c r="AM148" i="123" a="1"/>
  <c r="AM148" i="123" s="1"/>
  <c r="AM289" i="123" a="1"/>
  <c r="AM289" i="123" s="1"/>
  <c r="AM213" i="123" a="1"/>
  <c r="AM213" i="123" s="1"/>
  <c r="AM201" i="123" a="1"/>
  <c r="AM201" i="123" s="1"/>
  <c r="AM198" i="123" a="1"/>
  <c r="AM198" i="123" s="1"/>
  <c r="AM228" i="123" a="1"/>
  <c r="AM228" i="123" s="1"/>
  <c r="AM204" i="123" a="1"/>
  <c r="AM204" i="123" s="1"/>
  <c r="AM186" i="123" a="1"/>
  <c r="AM186" i="123" s="1"/>
  <c r="AM183" i="123" a="1"/>
  <c r="AM183" i="123" s="1"/>
  <c r="AM180" i="123" a="1"/>
  <c r="AM180" i="123" s="1"/>
  <c r="AM177" i="123" a="1"/>
  <c r="AM177" i="123" s="1"/>
  <c r="AM174" i="123" a="1"/>
  <c r="AM174" i="123" s="1"/>
  <c r="AM171" i="123" a="1"/>
  <c r="AM171" i="123" s="1"/>
  <c r="AM168" i="123" a="1"/>
  <c r="AM168" i="123" s="1"/>
  <c r="AM165" i="123" a="1"/>
  <c r="AM165" i="123" s="1"/>
  <c r="AM162" i="123" a="1"/>
  <c r="AM162" i="123" s="1"/>
  <c r="AM159" i="123" a="1"/>
  <c r="AM159" i="123" s="1"/>
  <c r="AM156" i="123" a="1"/>
  <c r="AM156" i="123" s="1"/>
  <c r="AM153" i="123" a="1"/>
  <c r="AM153" i="123" s="1"/>
  <c r="AM210" i="123" a="1"/>
  <c r="AM210" i="123" s="1"/>
  <c r="AM195" i="123" a="1"/>
  <c r="AM195" i="123" s="1"/>
  <c r="AM194" i="123" a="1"/>
  <c r="AM194" i="123" s="1"/>
  <c r="AM193" i="123" a="1"/>
  <c r="AM193" i="123" s="1"/>
  <c r="AM192" i="123" a="1"/>
  <c r="AM192" i="123" s="1"/>
  <c r="AM191" i="123" a="1"/>
  <c r="AM191" i="123" s="1"/>
  <c r="AM190" i="123" a="1"/>
  <c r="AM190" i="123" s="1"/>
  <c r="AM189" i="123" a="1"/>
  <c r="AM189" i="123" s="1"/>
  <c r="AM263" i="123" a="1"/>
  <c r="AM263" i="123" s="1"/>
  <c r="AM231" i="123" a="1"/>
  <c r="AM231" i="123" s="1"/>
  <c r="AM222" i="123" a="1"/>
  <c r="AM222" i="123" s="1"/>
  <c r="AM219" i="123" a="1"/>
  <c r="AM219" i="123" s="1"/>
  <c r="AM185" i="123" a="1"/>
  <c r="AM185" i="123" s="1"/>
  <c r="AM182" i="123" a="1"/>
  <c r="AM182" i="123" s="1"/>
  <c r="AM179" i="123" a="1"/>
  <c r="AM179" i="123" s="1"/>
  <c r="AM176" i="123" a="1"/>
  <c r="AM176" i="123" s="1"/>
  <c r="AM173" i="123" a="1"/>
  <c r="AM173" i="123" s="1"/>
  <c r="AM188" i="123" a="1"/>
  <c r="AM188" i="123" s="1"/>
  <c r="AM207" i="123" a="1"/>
  <c r="AM207" i="123" s="1"/>
  <c r="AM150" i="123" a="1"/>
  <c r="AM150" i="123" s="1"/>
  <c r="AM158" i="123" a="1"/>
  <c r="AM158" i="123" s="1"/>
  <c r="AM155" i="123" a="1"/>
  <c r="AM155" i="123" s="1"/>
  <c r="AM143" i="123" a="1"/>
  <c r="AM143" i="123" s="1"/>
  <c r="AM140" i="123" a="1"/>
  <c r="AM140" i="123" s="1"/>
  <c r="AM137" i="123" a="1"/>
  <c r="AM137" i="123" s="1"/>
  <c r="AM134" i="123" a="1"/>
  <c r="AM134" i="123" s="1"/>
  <c r="AM131" i="123" a="1"/>
  <c r="AM131" i="123" s="1"/>
  <c r="AM128" i="123" a="1"/>
  <c r="AM128" i="123" s="1"/>
  <c r="AM125" i="123" a="1"/>
  <c r="AM125" i="123" s="1"/>
  <c r="AM122" i="123" a="1"/>
  <c r="AM122" i="123" s="1"/>
  <c r="AM119" i="123" a="1"/>
  <c r="AM119" i="123" s="1"/>
  <c r="AM116" i="123" a="1"/>
  <c r="AM116" i="123" s="1"/>
  <c r="AM113" i="123" a="1"/>
  <c r="AM113" i="123" s="1"/>
  <c r="AM110" i="123" a="1"/>
  <c r="AM110" i="123" s="1"/>
  <c r="AM107" i="123" a="1"/>
  <c r="AM107" i="123" s="1"/>
  <c r="AM104" i="123" a="1"/>
  <c r="AM104" i="123" s="1"/>
  <c r="AM101" i="123" a="1"/>
  <c r="AM101" i="123" s="1"/>
  <c r="AM170" i="123" a="1"/>
  <c r="AM170" i="123" s="1"/>
  <c r="AM161" i="123" a="1"/>
  <c r="AM161" i="123" s="1"/>
  <c r="AM152" i="123" a="1"/>
  <c r="AM152" i="123" s="1"/>
  <c r="AM142" i="123" a="1"/>
  <c r="AM142" i="123" s="1"/>
  <c r="AM139" i="123" a="1"/>
  <c r="AM139" i="123" s="1"/>
  <c r="AM136" i="123" a="1"/>
  <c r="AM136" i="123" s="1"/>
  <c r="AM133" i="123" a="1"/>
  <c r="AM133" i="123" s="1"/>
  <c r="AM130" i="123" a="1"/>
  <c r="AM130" i="123" s="1"/>
  <c r="AM127" i="123" a="1"/>
  <c r="AM127" i="123" s="1"/>
  <c r="AM124" i="123" a="1"/>
  <c r="AM124" i="123" s="1"/>
  <c r="AM121" i="123" a="1"/>
  <c r="AM121" i="123" s="1"/>
  <c r="AM118" i="123" a="1"/>
  <c r="AM118" i="123" s="1"/>
  <c r="AM115" i="123" a="1"/>
  <c r="AM115" i="123" s="1"/>
  <c r="AM112" i="123" a="1"/>
  <c r="AM112" i="123" s="1"/>
  <c r="AM109" i="123" a="1"/>
  <c r="AM109" i="123" s="1"/>
  <c r="AM106" i="123" a="1"/>
  <c r="AM106" i="123" s="1"/>
  <c r="AM103" i="123" a="1"/>
  <c r="AM103" i="123" s="1"/>
  <c r="AM164" i="123" a="1"/>
  <c r="AM164" i="123" s="1"/>
  <c r="AM146" i="123" a="1"/>
  <c r="AM146" i="123" s="1"/>
  <c r="AM216" i="123" a="1"/>
  <c r="AM216" i="123" s="1"/>
  <c r="AM147" i="123" a="1"/>
  <c r="AM147" i="123" s="1"/>
  <c r="AM145" i="123" a="1"/>
  <c r="AM145" i="123" s="1"/>
  <c r="AM144" i="123" a="1"/>
  <c r="AM144" i="123" s="1"/>
  <c r="AM141" i="123" a="1"/>
  <c r="AM141" i="123" s="1"/>
  <c r="AM138" i="123" a="1"/>
  <c r="AM138" i="123" s="1"/>
  <c r="AM135" i="123" a="1"/>
  <c r="AM135" i="123" s="1"/>
  <c r="AM132" i="123" a="1"/>
  <c r="AM132" i="123" s="1"/>
  <c r="AM129" i="123" a="1"/>
  <c r="AM129" i="123" s="1"/>
  <c r="AM126" i="123" a="1"/>
  <c r="AM126" i="123" s="1"/>
  <c r="AM123" i="123" a="1"/>
  <c r="AM123" i="123" s="1"/>
  <c r="AM120" i="123" a="1"/>
  <c r="AM120" i="123" s="1"/>
  <c r="AM117" i="123" a="1"/>
  <c r="AM117" i="123" s="1"/>
  <c r="AM114" i="123" a="1"/>
  <c r="AM114" i="123" s="1"/>
  <c r="AM111" i="123" a="1"/>
  <c r="AM111" i="123" s="1"/>
  <c r="AM108" i="123" a="1"/>
  <c r="AM108" i="123" s="1"/>
  <c r="AM100" i="123" a="1"/>
  <c r="AM100" i="123" s="1"/>
  <c r="AM96" i="123" a="1"/>
  <c r="AM96" i="123" s="1"/>
  <c r="AM89" i="123" a="1"/>
  <c r="AM89" i="123" s="1"/>
  <c r="AM90" i="123" a="1"/>
  <c r="AM90" i="123" s="1"/>
  <c r="AM85" i="123" a="1"/>
  <c r="AM85" i="123" s="1"/>
  <c r="AM82" i="123" a="1"/>
  <c r="AM82" i="123" s="1"/>
  <c r="AM79" i="123" a="1"/>
  <c r="AM79" i="123" s="1"/>
  <c r="AM76" i="123" a="1"/>
  <c r="AM76" i="123" s="1"/>
  <c r="AM73" i="123" a="1"/>
  <c r="AM73" i="123" s="1"/>
  <c r="AM70" i="123" a="1"/>
  <c r="AM70" i="123" s="1"/>
  <c r="AM67" i="123" a="1"/>
  <c r="AM67" i="123" s="1"/>
  <c r="AM64" i="123" a="1"/>
  <c r="AM64" i="123" s="1"/>
  <c r="AM61" i="123" a="1"/>
  <c r="AM61" i="123" s="1"/>
  <c r="AM58" i="123" a="1"/>
  <c r="AM58" i="123" s="1"/>
  <c r="AM55" i="123" a="1"/>
  <c r="AM55" i="123" s="1"/>
  <c r="AM52" i="123" a="1"/>
  <c r="AM52" i="123" s="1"/>
  <c r="AM49" i="123" a="1"/>
  <c r="AM49" i="123" s="1"/>
  <c r="AM46" i="123" a="1"/>
  <c r="AM46" i="123" s="1"/>
  <c r="AM43" i="123" a="1"/>
  <c r="AM43" i="123" s="1"/>
  <c r="AM40" i="123" a="1"/>
  <c r="AM40" i="123" s="1"/>
  <c r="AM37" i="123" a="1"/>
  <c r="AM37" i="123" s="1"/>
  <c r="AM34" i="123" a="1"/>
  <c r="AM34" i="123" s="1"/>
  <c r="AM91" i="123" a="1"/>
  <c r="AM91" i="123" s="1"/>
  <c r="AM97" i="123" a="1"/>
  <c r="AM97" i="123" s="1"/>
  <c r="AM92" i="123" a="1"/>
  <c r="AM92" i="123" s="1"/>
  <c r="AM93" i="123" a="1"/>
  <c r="AM93" i="123" s="1"/>
  <c r="AM84" i="123" a="1"/>
  <c r="AM84" i="123" s="1"/>
  <c r="AM81" i="123" a="1"/>
  <c r="AM81" i="123" s="1"/>
  <c r="AM78" i="123" a="1"/>
  <c r="AM78" i="123" s="1"/>
  <c r="AM75" i="123" a="1"/>
  <c r="AM75" i="123" s="1"/>
  <c r="AM72" i="123" a="1"/>
  <c r="AM72" i="123" s="1"/>
  <c r="AM69" i="123" a="1"/>
  <c r="AM69" i="123" s="1"/>
  <c r="AM66" i="123" a="1"/>
  <c r="AM66" i="123" s="1"/>
  <c r="AM63" i="123" a="1"/>
  <c r="AM63" i="123" s="1"/>
  <c r="AM60" i="123" a="1"/>
  <c r="AM60" i="123" s="1"/>
  <c r="AM57" i="123" a="1"/>
  <c r="AM57" i="123" s="1"/>
  <c r="AM54" i="123" a="1"/>
  <c r="AM54" i="123" s="1"/>
  <c r="AM51" i="123" a="1"/>
  <c r="AM51" i="123" s="1"/>
  <c r="AM48" i="123" a="1"/>
  <c r="AM48" i="123" s="1"/>
  <c r="AM45" i="123" a="1"/>
  <c r="AM45" i="123" s="1"/>
  <c r="AM42" i="123" a="1"/>
  <c r="AM42" i="123" s="1"/>
  <c r="AM39" i="123" a="1"/>
  <c r="AM39" i="123" s="1"/>
  <c r="AM167" i="123" a="1"/>
  <c r="AM167" i="123" s="1"/>
  <c r="AM149" i="123" a="1"/>
  <c r="AM149" i="123" s="1"/>
  <c r="AM98" i="123" a="1"/>
  <c r="AM98" i="123" s="1"/>
  <c r="AM94" i="123" a="1"/>
  <c r="AM94" i="123" s="1"/>
  <c r="AM105" i="123" a="1"/>
  <c r="AM105" i="123" s="1"/>
  <c r="AM99" i="123" a="1"/>
  <c r="AM99" i="123" s="1"/>
  <c r="AM102" i="123" a="1"/>
  <c r="AM102" i="123" s="1"/>
  <c r="AM87" i="123" a="1"/>
  <c r="AM87" i="123" s="1"/>
  <c r="AM86" i="123" a="1"/>
  <c r="AM86" i="123" s="1"/>
  <c r="AM83" i="123" a="1"/>
  <c r="AM83" i="123" s="1"/>
  <c r="AM80" i="123" a="1"/>
  <c r="AM80" i="123" s="1"/>
  <c r="AM77" i="123" a="1"/>
  <c r="AM77" i="123" s="1"/>
  <c r="AM74" i="123" a="1"/>
  <c r="AM74" i="123" s="1"/>
  <c r="AM71" i="123" a="1"/>
  <c r="AM71" i="123" s="1"/>
  <c r="AM68" i="123" a="1"/>
  <c r="AM68" i="123" s="1"/>
  <c r="AM65" i="123" a="1"/>
  <c r="AM65" i="123" s="1"/>
  <c r="AM62" i="123" a="1"/>
  <c r="AM62" i="123" s="1"/>
  <c r="AM59" i="123" a="1"/>
  <c r="AM59" i="123" s="1"/>
  <c r="AM56" i="123" a="1"/>
  <c r="AM56" i="123" s="1"/>
  <c r="AM53" i="123" a="1"/>
  <c r="AM53" i="123" s="1"/>
  <c r="AM50" i="123" a="1"/>
  <c r="AM50" i="123" s="1"/>
  <c r="AM47" i="123" a="1"/>
  <c r="AM47" i="123" s="1"/>
  <c r="AM44" i="123" a="1"/>
  <c r="AM44" i="123" s="1"/>
  <c r="AL5" i="123" a="1"/>
  <c r="AL5" i="123" s="1"/>
  <c r="AM7" i="123" a="1"/>
  <c r="AM7" i="123" s="1"/>
  <c r="AI11" i="123" a="1"/>
  <c r="AI11" i="123" s="1"/>
  <c r="AJ13" i="123" a="1"/>
  <c r="AJ13" i="123" s="1"/>
  <c r="AK15" i="123" a="1"/>
  <c r="AK15" i="123" s="1"/>
  <c r="AL17" i="123" a="1"/>
  <c r="AL17" i="123" s="1"/>
  <c r="AL26" i="123" a="1"/>
  <c r="AL26" i="123" s="1"/>
  <c r="AM31" i="123" a="1"/>
  <c r="AM31" i="123" s="1"/>
  <c r="AI34" i="123" a="1"/>
  <c r="AI34" i="123" s="1"/>
  <c r="AL39" i="123" a="1"/>
  <c r="AL39" i="123" s="1"/>
  <c r="AL160" i="123" a="1"/>
  <c r="AL160" i="123" s="1"/>
  <c r="AS10" i="122"/>
  <c r="AS12" i="122"/>
  <c r="AS14" i="122"/>
  <c r="AS7" i="122"/>
  <c r="AM44" i="122" a="1"/>
  <c r="AM44" i="122" s="1"/>
  <c r="AS4" i="122"/>
  <c r="AM11" i="122" a="1"/>
  <c r="AM11" i="122" s="1"/>
  <c r="AS15" i="122"/>
  <c r="AK27" i="122" a="1"/>
  <c r="AK27" i="122" s="1"/>
  <c r="AK45" i="122" a="1"/>
  <c r="AK45" i="122" s="1"/>
  <c r="AX17" i="122"/>
  <c r="AS6" i="122"/>
  <c r="AM29" i="122" a="1"/>
  <c r="AM29" i="122" s="1"/>
  <c r="AL73" i="122" a="1"/>
  <c r="AL73" i="122" s="1"/>
  <c r="AM32" i="122" a="1"/>
  <c r="AM32" i="122" s="1"/>
  <c r="AL79" i="122" a="1"/>
  <c r="AL79" i="122" s="1"/>
  <c r="AS16" i="122"/>
  <c r="AK33" i="122" a="1"/>
  <c r="AK33" i="122" s="1"/>
  <c r="AL88" i="122" a="1"/>
  <c r="AL88" i="122" s="1"/>
  <c r="AL5" i="122" a="1"/>
  <c r="AL5" i="122" s="1"/>
  <c r="AM35" i="122" a="1"/>
  <c r="AM35" i="122" s="1"/>
  <c r="AL113" i="122" a="1"/>
  <c r="AL113" i="122" s="1"/>
  <c r="AI46" i="122" a="1"/>
  <c r="AI46" i="122" s="1"/>
  <c r="AI52" i="122" a="1"/>
  <c r="AI52" i="122" s="1"/>
  <c r="AI68" i="122" a="1"/>
  <c r="AI68" i="122" s="1"/>
  <c r="AJ331" i="122" a="1"/>
  <c r="AJ331" i="122" s="1"/>
  <c r="AJ328" i="122" a="1"/>
  <c r="AJ328" i="122" s="1"/>
  <c r="AJ325" i="122" a="1"/>
  <c r="AJ325" i="122" s="1"/>
  <c r="AJ333" i="122" a="1"/>
  <c r="AJ333" i="122" s="1"/>
  <c r="AJ330" i="122" a="1"/>
  <c r="AJ330" i="122" s="1"/>
  <c r="AJ327" i="122" a="1"/>
  <c r="AJ327" i="122" s="1"/>
  <c r="AJ324" i="122" a="1"/>
  <c r="AJ324" i="122" s="1"/>
  <c r="AJ321" i="122" a="1"/>
  <c r="AJ321" i="122" s="1"/>
  <c r="AJ317" i="122" a="1"/>
  <c r="AJ317" i="122" s="1"/>
  <c r="AJ308" i="122" a="1"/>
  <c r="AJ308" i="122" s="1"/>
  <c r="AJ300" i="122" a="1"/>
  <c r="AJ300" i="122" s="1"/>
  <c r="AJ280" i="122" a="1"/>
  <c r="AJ280" i="122" s="1"/>
  <c r="AJ271" i="122" a="1"/>
  <c r="AJ271" i="122" s="1"/>
  <c r="AJ332" i="122" a="1"/>
  <c r="AJ332" i="122" s="1"/>
  <c r="AJ323" i="122" a="1"/>
  <c r="AJ323" i="122" s="1"/>
  <c r="AJ319" i="122" a="1"/>
  <c r="AJ319" i="122" s="1"/>
  <c r="AJ310" i="122" a="1"/>
  <c r="AJ310" i="122" s="1"/>
  <c r="AJ312" i="122" a="1"/>
  <c r="AJ312" i="122" s="1"/>
  <c r="AJ296" i="122" a="1"/>
  <c r="AJ296" i="122" s="1"/>
  <c r="AJ287" i="122" a="1"/>
  <c r="AJ287" i="122" s="1"/>
  <c r="AJ282" i="122" a="1"/>
  <c r="AJ282" i="122" s="1"/>
  <c r="AJ281" i="122" a="1"/>
  <c r="AJ281" i="122" s="1"/>
  <c r="AJ273" i="122" a="1"/>
  <c r="AJ273" i="122" s="1"/>
  <c r="AJ272" i="122" a="1"/>
  <c r="AJ272" i="122" s="1"/>
  <c r="AJ269" i="122" a="1"/>
  <c r="AJ269" i="122" s="1"/>
  <c r="AJ266" i="122" a="1"/>
  <c r="AJ266" i="122" s="1"/>
  <c r="AJ263" i="122" a="1"/>
  <c r="AJ263" i="122" s="1"/>
  <c r="AJ322" i="122" a="1"/>
  <c r="AJ322" i="122" s="1"/>
  <c r="AJ297" i="122" a="1"/>
  <c r="AJ297" i="122" s="1"/>
  <c r="AJ292" i="122" a="1"/>
  <c r="AJ292" i="122" s="1"/>
  <c r="AJ288" i="122" a="1"/>
  <c r="AJ288" i="122" s="1"/>
  <c r="AJ314" i="122" a="1"/>
  <c r="AJ314" i="122" s="1"/>
  <c r="AJ305" i="122" a="1"/>
  <c r="AJ305" i="122" s="1"/>
  <c r="AJ303" i="122" a="1"/>
  <c r="AJ303" i="122" s="1"/>
  <c r="AJ283" i="122" a="1"/>
  <c r="AJ283" i="122" s="1"/>
  <c r="AJ329" i="122" a="1"/>
  <c r="AJ329" i="122" s="1"/>
  <c r="AJ316" i="122" a="1"/>
  <c r="AJ316" i="122" s="1"/>
  <c r="AJ307" i="122" a="1"/>
  <c r="AJ307" i="122" s="1"/>
  <c r="AJ318" i="122" a="1"/>
  <c r="AJ318" i="122" s="1"/>
  <c r="AJ309" i="122" a="1"/>
  <c r="AJ309" i="122" s="1"/>
  <c r="AJ301" i="122" a="1"/>
  <c r="AJ301" i="122" s="1"/>
  <c r="AJ293" i="122" a="1"/>
  <c r="AJ293" i="122" s="1"/>
  <c r="AJ284" i="122" a="1"/>
  <c r="AJ284" i="122" s="1"/>
  <c r="AJ276" i="122" a="1"/>
  <c r="AJ276" i="122" s="1"/>
  <c r="AJ275" i="122" a="1"/>
  <c r="AJ275" i="122" s="1"/>
  <c r="AJ298" i="122" a="1"/>
  <c r="AJ298" i="122" s="1"/>
  <c r="AJ294" i="122" a="1"/>
  <c r="AJ294" i="122" s="1"/>
  <c r="AJ289" i="122" a="1"/>
  <c r="AJ289" i="122" s="1"/>
  <c r="AJ285" i="122" a="1"/>
  <c r="AJ285" i="122" s="1"/>
  <c r="AJ311" i="122" a="1"/>
  <c r="AJ311" i="122" s="1"/>
  <c r="AJ277" i="122" a="1"/>
  <c r="AJ277" i="122" s="1"/>
  <c r="AJ326" i="122" a="1"/>
  <c r="AJ326" i="122" s="1"/>
  <c r="AJ320" i="122" a="1"/>
  <c r="AJ320" i="122" s="1"/>
  <c r="AJ313" i="122" a="1"/>
  <c r="AJ313" i="122" s="1"/>
  <c r="AJ315" i="122" a="1"/>
  <c r="AJ315" i="122" s="1"/>
  <c r="AJ306" i="122" a="1"/>
  <c r="AJ306" i="122" s="1"/>
  <c r="AJ304" i="122" a="1"/>
  <c r="AJ304" i="122" s="1"/>
  <c r="AJ299" i="122" a="1"/>
  <c r="AJ299" i="122" s="1"/>
  <c r="AJ290" i="122" a="1"/>
  <c r="AJ290" i="122" s="1"/>
  <c r="AJ279" i="122" a="1"/>
  <c r="AJ279" i="122" s="1"/>
  <c r="AJ278" i="122" a="1"/>
  <c r="AJ278" i="122" s="1"/>
  <c r="AJ253" i="122" a="1"/>
  <c r="AJ253" i="122" s="1"/>
  <c r="AJ244" i="122" a="1"/>
  <c r="AJ244" i="122" s="1"/>
  <c r="AJ235" i="122" a="1"/>
  <c r="AJ235" i="122" s="1"/>
  <c r="AJ274" i="122" a="1"/>
  <c r="AJ274" i="122" s="1"/>
  <c r="AJ265" i="122" a="1"/>
  <c r="AJ265" i="122" s="1"/>
  <c r="AJ262" i="122" a="1"/>
  <c r="AJ262" i="122" s="1"/>
  <c r="AJ295" i="122" a="1"/>
  <c r="AJ295" i="122" s="1"/>
  <c r="AJ258" i="122" a="1"/>
  <c r="AJ258" i="122" s="1"/>
  <c r="AJ249" i="122" a="1"/>
  <c r="AJ249" i="122" s="1"/>
  <c r="AJ240" i="122" a="1"/>
  <c r="AJ240" i="122" s="1"/>
  <c r="AJ270" i="122" a="1"/>
  <c r="AJ270" i="122" s="1"/>
  <c r="AJ254" i="122" a="1"/>
  <c r="AJ254" i="122" s="1"/>
  <c r="AJ245" i="122" a="1"/>
  <c r="AJ245" i="122" s="1"/>
  <c r="AJ236" i="122" a="1"/>
  <c r="AJ236" i="122" s="1"/>
  <c r="AJ232" i="122" a="1"/>
  <c r="AJ232" i="122" s="1"/>
  <c r="AJ229" i="122" a="1"/>
  <c r="AJ229" i="122" s="1"/>
  <c r="AJ226" i="122" a="1"/>
  <c r="AJ226" i="122" s="1"/>
  <c r="AJ223" i="122" a="1"/>
  <c r="AJ223" i="122" s="1"/>
  <c r="AJ220" i="122" a="1"/>
  <c r="AJ220" i="122" s="1"/>
  <c r="AJ217" i="122" a="1"/>
  <c r="AJ217" i="122" s="1"/>
  <c r="AJ268" i="122" a="1"/>
  <c r="AJ268" i="122" s="1"/>
  <c r="AJ259" i="122" a="1"/>
  <c r="AJ259" i="122" s="1"/>
  <c r="AJ250" i="122" a="1"/>
  <c r="AJ250" i="122" s="1"/>
  <c r="AJ241" i="122" a="1"/>
  <c r="AJ241" i="122" s="1"/>
  <c r="AJ291" i="122" a="1"/>
  <c r="AJ291" i="122" s="1"/>
  <c r="AJ255" i="122" a="1"/>
  <c r="AJ255" i="122" s="1"/>
  <c r="AJ246" i="122" a="1"/>
  <c r="AJ246" i="122" s="1"/>
  <c r="AJ237" i="122" a="1"/>
  <c r="AJ237" i="122" s="1"/>
  <c r="AJ260" i="122" a="1"/>
  <c r="AJ260" i="122" s="1"/>
  <c r="AJ251" i="122" a="1"/>
  <c r="AJ251" i="122" s="1"/>
  <c r="AJ242" i="122" a="1"/>
  <c r="AJ242" i="122" s="1"/>
  <c r="AJ231" i="122" a="1"/>
  <c r="AJ231" i="122" s="1"/>
  <c r="AJ228" i="122" a="1"/>
  <c r="AJ228" i="122" s="1"/>
  <c r="AJ225" i="122" a="1"/>
  <c r="AJ225" i="122" s="1"/>
  <c r="AJ222" i="122" a="1"/>
  <c r="AJ222" i="122" s="1"/>
  <c r="AJ219" i="122" a="1"/>
  <c r="AJ219" i="122" s="1"/>
  <c r="AJ216" i="122" a="1"/>
  <c r="AJ216" i="122" s="1"/>
  <c r="AJ213" i="122" a="1"/>
  <c r="AJ213" i="122" s="1"/>
  <c r="AJ210" i="122" a="1"/>
  <c r="AJ210" i="122" s="1"/>
  <c r="AJ256" i="122" a="1"/>
  <c r="AJ256" i="122" s="1"/>
  <c r="AJ247" i="122" a="1"/>
  <c r="AJ247" i="122" s="1"/>
  <c r="AJ238" i="122" a="1"/>
  <c r="AJ238" i="122" s="1"/>
  <c r="AJ264" i="122" a="1"/>
  <c r="AJ264" i="122" s="1"/>
  <c r="AJ261" i="122" a="1"/>
  <c r="AJ261" i="122" s="1"/>
  <c r="AJ252" i="122" a="1"/>
  <c r="AJ252" i="122" s="1"/>
  <c r="AJ243" i="122" a="1"/>
  <c r="AJ243" i="122" s="1"/>
  <c r="AJ302" i="122" a="1"/>
  <c r="AJ302" i="122" s="1"/>
  <c r="AJ257" i="122" a="1"/>
  <c r="AJ257" i="122" s="1"/>
  <c r="AJ234" i="122" a="1"/>
  <c r="AJ234" i="122" s="1"/>
  <c r="AJ197" i="122" a="1"/>
  <c r="AJ197" i="122" s="1"/>
  <c r="AJ195" i="122" a="1"/>
  <c r="AJ195" i="122" s="1"/>
  <c r="AJ191" i="122" a="1"/>
  <c r="AJ191" i="122" s="1"/>
  <c r="AJ187" i="122" a="1"/>
  <c r="AJ187" i="122" s="1"/>
  <c r="AJ182" i="122" a="1"/>
  <c r="AJ182" i="122" s="1"/>
  <c r="AJ178" i="122" a="1"/>
  <c r="AJ178" i="122" s="1"/>
  <c r="AJ286" i="122" a="1"/>
  <c r="AJ286" i="122" s="1"/>
  <c r="AJ212" i="122" a="1"/>
  <c r="AJ212" i="122" s="1"/>
  <c r="AJ209" i="122" a="1"/>
  <c r="AJ209" i="122" s="1"/>
  <c r="AJ204" i="122" a="1"/>
  <c r="AJ204" i="122" s="1"/>
  <c r="AJ192" i="122" a="1"/>
  <c r="AJ192" i="122" s="1"/>
  <c r="AJ183" i="122" a="1"/>
  <c r="AJ183" i="122" s="1"/>
  <c r="AJ150" i="122" a="1"/>
  <c r="AJ150" i="122" s="1"/>
  <c r="AJ147" i="122" a="1"/>
  <c r="AJ147" i="122" s="1"/>
  <c r="AJ144" i="122" a="1"/>
  <c r="AJ144" i="122" s="1"/>
  <c r="AJ141" i="122" a="1"/>
  <c r="AJ141" i="122" s="1"/>
  <c r="AJ138" i="122" a="1"/>
  <c r="AJ138" i="122" s="1"/>
  <c r="AJ135" i="122" a="1"/>
  <c r="AJ135" i="122" s="1"/>
  <c r="AJ132" i="122" a="1"/>
  <c r="AJ132" i="122" s="1"/>
  <c r="AJ129" i="122" a="1"/>
  <c r="AJ129" i="122" s="1"/>
  <c r="AJ126" i="122" a="1"/>
  <c r="AJ126" i="122" s="1"/>
  <c r="AJ123" i="122" a="1"/>
  <c r="AJ123" i="122" s="1"/>
  <c r="AJ248" i="122" a="1"/>
  <c r="AJ248" i="122" s="1"/>
  <c r="AJ233" i="122" a="1"/>
  <c r="AJ233" i="122" s="1"/>
  <c r="AJ224" i="122" a="1"/>
  <c r="AJ224" i="122" s="1"/>
  <c r="AJ215" i="122" a="1"/>
  <c r="AJ215" i="122" s="1"/>
  <c r="AJ202" i="122" a="1"/>
  <c r="AJ202" i="122" s="1"/>
  <c r="AJ172" i="122" a="1"/>
  <c r="AJ172" i="122" s="1"/>
  <c r="AJ171" i="122" a="1"/>
  <c r="AJ171" i="122" s="1"/>
  <c r="AJ169" i="122" a="1"/>
  <c r="AJ169" i="122" s="1"/>
  <c r="AJ168" i="122" a="1"/>
  <c r="AJ168" i="122" s="1"/>
  <c r="AJ166" i="122" a="1"/>
  <c r="AJ166" i="122" s="1"/>
  <c r="AJ165" i="122" a="1"/>
  <c r="AJ165" i="122" s="1"/>
  <c r="AJ163" i="122" a="1"/>
  <c r="AJ163" i="122" s="1"/>
  <c r="AJ162" i="122" a="1"/>
  <c r="AJ162" i="122" s="1"/>
  <c r="AJ160" i="122" a="1"/>
  <c r="AJ160" i="122" s="1"/>
  <c r="AJ159" i="122" a="1"/>
  <c r="AJ159" i="122" s="1"/>
  <c r="AJ157" i="122" a="1"/>
  <c r="AJ157" i="122" s="1"/>
  <c r="AJ156" i="122" a="1"/>
  <c r="AJ156" i="122" s="1"/>
  <c r="AJ206" i="122" a="1"/>
  <c r="AJ206" i="122" s="1"/>
  <c r="AJ174" i="122" a="1"/>
  <c r="AJ174" i="122" s="1"/>
  <c r="AJ173" i="122" a="1"/>
  <c r="AJ173" i="122" s="1"/>
  <c r="AJ170" i="122" a="1"/>
  <c r="AJ170" i="122" s="1"/>
  <c r="AJ167" i="122" a="1"/>
  <c r="AJ167" i="122" s="1"/>
  <c r="AJ164" i="122" a="1"/>
  <c r="AJ164" i="122" s="1"/>
  <c r="AJ161" i="122" a="1"/>
  <c r="AJ161" i="122" s="1"/>
  <c r="AJ158" i="122" a="1"/>
  <c r="AJ158" i="122" s="1"/>
  <c r="AJ155" i="122" a="1"/>
  <c r="AJ155" i="122" s="1"/>
  <c r="AJ239" i="122" a="1"/>
  <c r="AJ239" i="122" s="1"/>
  <c r="AJ200" i="122" a="1"/>
  <c r="AJ200" i="122" s="1"/>
  <c r="AJ198" i="122" a="1"/>
  <c r="AJ198" i="122" s="1"/>
  <c r="AJ193" i="122" a="1"/>
  <c r="AJ193" i="122" s="1"/>
  <c r="AJ188" i="122" a="1"/>
  <c r="AJ188" i="122" s="1"/>
  <c r="AJ184" i="122" a="1"/>
  <c r="AJ184" i="122" s="1"/>
  <c r="AJ179" i="122" a="1"/>
  <c r="AJ179" i="122" s="1"/>
  <c r="AJ154" i="122" a="1"/>
  <c r="AJ154" i="122" s="1"/>
  <c r="AJ214" i="122" a="1"/>
  <c r="AJ214" i="122" s="1"/>
  <c r="AJ211" i="122" a="1"/>
  <c r="AJ211" i="122" s="1"/>
  <c r="AJ208" i="122" a="1"/>
  <c r="AJ208" i="122" s="1"/>
  <c r="AJ189" i="122" a="1"/>
  <c r="AJ189" i="122" s="1"/>
  <c r="AJ180" i="122" a="1"/>
  <c r="AJ180" i="122" s="1"/>
  <c r="AJ175" i="122" a="1"/>
  <c r="AJ175" i="122" s="1"/>
  <c r="AJ153" i="122" a="1"/>
  <c r="AJ153" i="122" s="1"/>
  <c r="AJ149" i="122" a="1"/>
  <c r="AJ149" i="122" s="1"/>
  <c r="AJ146" i="122" a="1"/>
  <c r="AJ146" i="122" s="1"/>
  <c r="AJ143" i="122" a="1"/>
  <c r="AJ143" i="122" s="1"/>
  <c r="AJ140" i="122" a="1"/>
  <c r="AJ140" i="122" s="1"/>
  <c r="AJ137" i="122" a="1"/>
  <c r="AJ137" i="122" s="1"/>
  <c r="AJ134" i="122" a="1"/>
  <c r="AJ134" i="122" s="1"/>
  <c r="AJ131" i="122" a="1"/>
  <c r="AJ131" i="122" s="1"/>
  <c r="AJ128" i="122" a="1"/>
  <c r="AJ128" i="122" s="1"/>
  <c r="AJ125" i="122" a="1"/>
  <c r="AJ125" i="122" s="1"/>
  <c r="AJ122" i="122" a="1"/>
  <c r="AJ122" i="122" s="1"/>
  <c r="AJ227" i="122" a="1"/>
  <c r="AJ227" i="122" s="1"/>
  <c r="AJ218" i="122" a="1"/>
  <c r="AJ218" i="122" s="1"/>
  <c r="AJ196" i="122" a="1"/>
  <c r="AJ196" i="122" s="1"/>
  <c r="AJ152" i="122" a="1"/>
  <c r="AJ152" i="122" s="1"/>
  <c r="AJ205" i="122" a="1"/>
  <c r="AJ205" i="122" s="1"/>
  <c r="AJ203" i="122" a="1"/>
  <c r="AJ203" i="122" s="1"/>
  <c r="AJ201" i="122" a="1"/>
  <c r="AJ201" i="122" s="1"/>
  <c r="AJ190" i="122" a="1"/>
  <c r="AJ190" i="122" s="1"/>
  <c r="AJ185" i="122" a="1"/>
  <c r="AJ185" i="122" s="1"/>
  <c r="AJ181" i="122" a="1"/>
  <c r="AJ181" i="122" s="1"/>
  <c r="AJ176" i="122" a="1"/>
  <c r="AJ176" i="122" s="1"/>
  <c r="AJ207" i="122" a="1"/>
  <c r="AJ207" i="122" s="1"/>
  <c r="AJ194" i="122" a="1"/>
  <c r="AJ194" i="122" s="1"/>
  <c r="AJ186" i="122" a="1"/>
  <c r="AJ186" i="122" s="1"/>
  <c r="AJ177" i="122" a="1"/>
  <c r="AJ177" i="122" s="1"/>
  <c r="AJ151" i="122" a="1"/>
  <c r="AJ151" i="122" s="1"/>
  <c r="AJ148" i="122" a="1"/>
  <c r="AJ148" i="122" s="1"/>
  <c r="AJ145" i="122" a="1"/>
  <c r="AJ145" i="122" s="1"/>
  <c r="AJ142" i="122" a="1"/>
  <c r="AJ142" i="122" s="1"/>
  <c r="AJ139" i="122" a="1"/>
  <c r="AJ139" i="122" s="1"/>
  <c r="AJ136" i="122" a="1"/>
  <c r="AJ136" i="122" s="1"/>
  <c r="AJ133" i="122" a="1"/>
  <c r="AJ133" i="122" s="1"/>
  <c r="AJ130" i="122" a="1"/>
  <c r="AJ130" i="122" s="1"/>
  <c r="AJ267" i="122" a="1"/>
  <c r="AJ267" i="122" s="1"/>
  <c r="AJ109" i="122" a="1"/>
  <c r="AJ109" i="122" s="1"/>
  <c r="AJ106" i="122" a="1"/>
  <c r="AJ106" i="122" s="1"/>
  <c r="AJ103" i="122" a="1"/>
  <c r="AJ103" i="122" s="1"/>
  <c r="AJ100" i="122" a="1"/>
  <c r="AJ100" i="122" s="1"/>
  <c r="AJ97" i="122" a="1"/>
  <c r="AJ97" i="122" s="1"/>
  <c r="AJ94" i="122" a="1"/>
  <c r="AJ94" i="122" s="1"/>
  <c r="AJ91" i="122" a="1"/>
  <c r="AJ91" i="122" s="1"/>
  <c r="AJ88" i="122" a="1"/>
  <c r="AJ88" i="122" s="1"/>
  <c r="AJ85" i="122" a="1"/>
  <c r="AJ85" i="122" s="1"/>
  <c r="AJ82" i="122" a="1"/>
  <c r="AJ82" i="122" s="1"/>
  <c r="AJ79" i="122" a="1"/>
  <c r="AJ79" i="122" s="1"/>
  <c r="AJ76" i="122" a="1"/>
  <c r="AJ76" i="122" s="1"/>
  <c r="AJ73" i="122" a="1"/>
  <c r="AJ73" i="122" s="1"/>
  <c r="AJ70" i="122" a="1"/>
  <c r="AJ70" i="122" s="1"/>
  <c r="AJ67" i="122" a="1"/>
  <c r="AJ67" i="122" s="1"/>
  <c r="AJ64" i="122" a="1"/>
  <c r="AJ64" i="122" s="1"/>
  <c r="AJ61" i="122" a="1"/>
  <c r="AJ61" i="122" s="1"/>
  <c r="AJ58" i="122" a="1"/>
  <c r="AJ58" i="122" s="1"/>
  <c r="AJ55" i="122" a="1"/>
  <c r="AJ55" i="122" s="1"/>
  <c r="AJ119" i="122" a="1"/>
  <c r="AJ119" i="122" s="1"/>
  <c r="AJ116" i="122" a="1"/>
  <c r="AJ116" i="122" s="1"/>
  <c r="AJ113" i="122" a="1"/>
  <c r="AJ113" i="122" s="1"/>
  <c r="AJ120" i="122" a="1"/>
  <c r="AJ120" i="122" s="1"/>
  <c r="AJ118" i="122" a="1"/>
  <c r="AJ118" i="122" s="1"/>
  <c r="AJ117" i="122" a="1"/>
  <c r="AJ117" i="122" s="1"/>
  <c r="AJ115" i="122" a="1"/>
  <c r="AJ115" i="122" s="1"/>
  <c r="AJ114" i="122" a="1"/>
  <c r="AJ114" i="122" s="1"/>
  <c r="AJ199" i="122" a="1"/>
  <c r="AJ199" i="122" s="1"/>
  <c r="AJ121" i="122" a="1"/>
  <c r="AJ121" i="122" s="1"/>
  <c r="AJ112" i="122" a="1"/>
  <c r="AJ112" i="122" s="1"/>
  <c r="AJ108" i="122" a="1"/>
  <c r="AJ108" i="122" s="1"/>
  <c r="AJ105" i="122" a="1"/>
  <c r="AJ105" i="122" s="1"/>
  <c r="AJ102" i="122" a="1"/>
  <c r="AJ102" i="122" s="1"/>
  <c r="AJ99" i="122" a="1"/>
  <c r="AJ99" i="122" s="1"/>
  <c r="AJ96" i="122" a="1"/>
  <c r="AJ96" i="122" s="1"/>
  <c r="AJ93" i="122" a="1"/>
  <c r="AJ93" i="122" s="1"/>
  <c r="AJ90" i="122" a="1"/>
  <c r="AJ90" i="122" s="1"/>
  <c r="AJ87" i="122" a="1"/>
  <c r="AJ87" i="122" s="1"/>
  <c r="AJ84" i="122" a="1"/>
  <c r="AJ84" i="122" s="1"/>
  <c r="AJ81" i="122" a="1"/>
  <c r="AJ81" i="122" s="1"/>
  <c r="AJ230" i="122" a="1"/>
  <c r="AJ230" i="122" s="1"/>
  <c r="AJ111" i="122" a="1"/>
  <c r="AJ111" i="122" s="1"/>
  <c r="AJ221" i="122" a="1"/>
  <c r="AJ221" i="122" s="1"/>
  <c r="AJ127" i="122" a="1"/>
  <c r="AJ127" i="122" s="1"/>
  <c r="AJ110" i="122" a="1"/>
  <c r="AJ110" i="122" s="1"/>
  <c r="AJ107" i="122" a="1"/>
  <c r="AJ107" i="122" s="1"/>
  <c r="AJ104" i="122" a="1"/>
  <c r="AJ104" i="122" s="1"/>
  <c r="AJ101" i="122" a="1"/>
  <c r="AJ101" i="122" s="1"/>
  <c r="AJ98" i="122" a="1"/>
  <c r="AJ98" i="122" s="1"/>
  <c r="AJ95" i="122" a="1"/>
  <c r="AJ95" i="122" s="1"/>
  <c r="AJ92" i="122" a="1"/>
  <c r="AJ92" i="122" s="1"/>
  <c r="AJ2" i="122" a="1"/>
  <c r="AJ2" i="122" s="1"/>
  <c r="AE2" i="122" s="1"/>
  <c r="AM3" i="122" a="1"/>
  <c r="AM3" i="122" s="1"/>
  <c r="AJ4" i="122" a="1"/>
  <c r="AJ4" i="122" s="1"/>
  <c r="AK6" i="122" a="1"/>
  <c r="AK6" i="122" s="1"/>
  <c r="AL8" i="122" a="1"/>
  <c r="AL8" i="122" s="1"/>
  <c r="AM10" i="122" a="1"/>
  <c r="AM10" i="122" s="1"/>
  <c r="AI14" i="122" a="1"/>
  <c r="AI14" i="122" s="1"/>
  <c r="AJ16" i="122" a="1"/>
  <c r="AJ16" i="122" s="1"/>
  <c r="AJ18" i="122" a="1"/>
  <c r="AJ18" i="122" s="1"/>
  <c r="AM19" i="122" a="1"/>
  <c r="AM19" i="122" s="1"/>
  <c r="AJ20" i="122" a="1"/>
  <c r="AJ20" i="122" s="1"/>
  <c r="AM21" i="122" a="1"/>
  <c r="AM21" i="122" s="1"/>
  <c r="AK22" i="122" a="1"/>
  <c r="AK22" i="122" s="1"/>
  <c r="AI23" i="122" a="1"/>
  <c r="AI23" i="122" s="1"/>
  <c r="AM24" i="122" a="1"/>
  <c r="AM24" i="122" s="1"/>
  <c r="AJ52" i="122" a="1"/>
  <c r="AJ52" i="122" s="1"/>
  <c r="AJ53" i="122" a="1"/>
  <c r="AJ53" i="122" s="1"/>
  <c r="AM54" i="122" a="1"/>
  <c r="AM54" i="122" s="1"/>
  <c r="AI56" i="122" a="1"/>
  <c r="AI56" i="122" s="1"/>
  <c r="AM57" i="122" a="1"/>
  <c r="AM57" i="122" s="1"/>
  <c r="AI59" i="122" a="1"/>
  <c r="AI59" i="122" s="1"/>
  <c r="AM60" i="122" a="1"/>
  <c r="AM60" i="122" s="1"/>
  <c r="AI62" i="122" a="1"/>
  <c r="AI62" i="122" s="1"/>
  <c r="AM63" i="122" a="1"/>
  <c r="AM63" i="122" s="1"/>
  <c r="AI65" i="122" a="1"/>
  <c r="AI65" i="122" s="1"/>
  <c r="AM66" i="122" a="1"/>
  <c r="AM66" i="122" s="1"/>
  <c r="AJ68" i="122" a="1"/>
  <c r="AJ68" i="122" s="1"/>
  <c r="AM73" i="122" a="1"/>
  <c r="AM73" i="122" s="1"/>
  <c r="AJ77" i="122" a="1"/>
  <c r="AJ77" i="122" s="1"/>
  <c r="AL114" i="122" a="1"/>
  <c r="AL114" i="122" s="1"/>
  <c r="AI31" i="122" a="1"/>
  <c r="AI31" i="122" s="1"/>
  <c r="AI43" i="122" a="1"/>
  <c r="AI43" i="122" s="1"/>
  <c r="AK331" i="122" a="1"/>
  <c r="AK331" i="122" s="1"/>
  <c r="AK328" i="122" a="1"/>
  <c r="AK328" i="122" s="1"/>
  <c r="AK325" i="122" a="1"/>
  <c r="AK325" i="122" s="1"/>
  <c r="AK322" i="122" a="1"/>
  <c r="AK322" i="122" s="1"/>
  <c r="AK319" i="122" a="1"/>
  <c r="AK319" i="122" s="1"/>
  <c r="AK316" i="122" a="1"/>
  <c r="AK316" i="122" s="1"/>
  <c r="AK313" i="122" a="1"/>
  <c r="AK313" i="122" s="1"/>
  <c r="AK310" i="122" a="1"/>
  <c r="AK310" i="122" s="1"/>
  <c r="AK307" i="122" a="1"/>
  <c r="AK307" i="122" s="1"/>
  <c r="AK333" i="122" a="1"/>
  <c r="AK333" i="122" s="1"/>
  <c r="AK330" i="122" a="1"/>
  <c r="AK330" i="122" s="1"/>
  <c r="AK327" i="122" a="1"/>
  <c r="AK327" i="122" s="1"/>
  <c r="AK324" i="122" a="1"/>
  <c r="AK324" i="122" s="1"/>
  <c r="AK321" i="122" a="1"/>
  <c r="AK321" i="122" s="1"/>
  <c r="AK318" i="122" a="1"/>
  <c r="AK318" i="122" s="1"/>
  <c r="AK315" i="122" a="1"/>
  <c r="AK315" i="122" s="1"/>
  <c r="AK312" i="122" a="1"/>
  <c r="AK312" i="122" s="1"/>
  <c r="AK309" i="122" a="1"/>
  <c r="AK309" i="122" s="1"/>
  <c r="AK306" i="122" a="1"/>
  <c r="AK306" i="122" s="1"/>
  <c r="AK303" i="122" a="1"/>
  <c r="AK303" i="122" s="1"/>
  <c r="AK300" i="122" a="1"/>
  <c r="AK300" i="122" s="1"/>
  <c r="AK297" i="122" a="1"/>
  <c r="AK297" i="122" s="1"/>
  <c r="AK294" i="122" a="1"/>
  <c r="AK294" i="122" s="1"/>
  <c r="AK291" i="122" a="1"/>
  <c r="AK291" i="122" s="1"/>
  <c r="AK288" i="122" a="1"/>
  <c r="AK288" i="122" s="1"/>
  <c r="AK285" i="122" a="1"/>
  <c r="AK285" i="122" s="1"/>
  <c r="AK332" i="122" a="1"/>
  <c r="AK332" i="122" s="1"/>
  <c r="AK329" i="122" a="1"/>
  <c r="AK329" i="122" s="1"/>
  <c r="AK326" i="122" a="1"/>
  <c r="AK326" i="122" s="1"/>
  <c r="AK323" i="122" a="1"/>
  <c r="AK323" i="122" s="1"/>
  <c r="AK296" i="122" a="1"/>
  <c r="AK296" i="122" s="1"/>
  <c r="AK287" i="122" a="1"/>
  <c r="AK287" i="122" s="1"/>
  <c r="AK281" i="122" a="1"/>
  <c r="AK281" i="122" s="1"/>
  <c r="AK272" i="122" a="1"/>
  <c r="AK272" i="122" s="1"/>
  <c r="AK269" i="122" a="1"/>
  <c r="AK269" i="122" s="1"/>
  <c r="AK266" i="122" a="1"/>
  <c r="AK266" i="122" s="1"/>
  <c r="AK263" i="122" a="1"/>
  <c r="AK263" i="122" s="1"/>
  <c r="AK260" i="122" a="1"/>
  <c r="AK260" i="122" s="1"/>
  <c r="AK257" i="122" a="1"/>
  <c r="AK257" i="122" s="1"/>
  <c r="AK254" i="122" a="1"/>
  <c r="AK254" i="122" s="1"/>
  <c r="AK251" i="122" a="1"/>
  <c r="AK251" i="122" s="1"/>
  <c r="AK248" i="122" a="1"/>
  <c r="AK248" i="122" s="1"/>
  <c r="AK245" i="122" a="1"/>
  <c r="AK245" i="122" s="1"/>
  <c r="AK242" i="122" a="1"/>
  <c r="AK242" i="122" s="1"/>
  <c r="AK239" i="122" a="1"/>
  <c r="AK239" i="122" s="1"/>
  <c r="AK236" i="122" a="1"/>
  <c r="AK236" i="122" s="1"/>
  <c r="AK282" i="122" a="1"/>
  <c r="AK282" i="122" s="1"/>
  <c r="AK273" i="122" a="1"/>
  <c r="AK273" i="122" s="1"/>
  <c r="AK292" i="122" a="1"/>
  <c r="AK292" i="122" s="1"/>
  <c r="AK314" i="122" a="1"/>
  <c r="AK314" i="122" s="1"/>
  <c r="AK305" i="122" a="1"/>
  <c r="AK305" i="122" s="1"/>
  <c r="AK283" i="122" a="1"/>
  <c r="AK283" i="122" s="1"/>
  <c r="AK274" i="122" a="1"/>
  <c r="AK274" i="122" s="1"/>
  <c r="AK293" i="122" a="1"/>
  <c r="AK293" i="122" s="1"/>
  <c r="AK284" i="122" a="1"/>
  <c r="AK284" i="122" s="1"/>
  <c r="AK301" i="122" a="1"/>
  <c r="AK301" i="122" s="1"/>
  <c r="AK276" i="122" a="1"/>
  <c r="AK276" i="122" s="1"/>
  <c r="AK298" i="122" a="1"/>
  <c r="AK298" i="122" s="1"/>
  <c r="AK289" i="122" a="1"/>
  <c r="AK289" i="122" s="1"/>
  <c r="AK311" i="122" a="1"/>
  <c r="AK311" i="122" s="1"/>
  <c r="AK277" i="122" a="1"/>
  <c r="AK277" i="122" s="1"/>
  <c r="AK320" i="122" a="1"/>
  <c r="AK320" i="122" s="1"/>
  <c r="AK299" i="122" a="1"/>
  <c r="AK299" i="122" s="1"/>
  <c r="AK290" i="122" a="1"/>
  <c r="AK290" i="122" s="1"/>
  <c r="AK278" i="122" a="1"/>
  <c r="AK278" i="122" s="1"/>
  <c r="AK267" i="122" a="1"/>
  <c r="AK267" i="122" s="1"/>
  <c r="AK304" i="122" a="1"/>
  <c r="AK304" i="122" s="1"/>
  <c r="AK279" i="122" a="1"/>
  <c r="AK279" i="122" s="1"/>
  <c r="AK302" i="122" a="1"/>
  <c r="AK302" i="122" s="1"/>
  <c r="AK295" i="122" a="1"/>
  <c r="AK295" i="122" s="1"/>
  <c r="AK286" i="122" a="1"/>
  <c r="AK286" i="122" s="1"/>
  <c r="AK265" i="122" a="1"/>
  <c r="AK265" i="122" s="1"/>
  <c r="AK262" i="122" a="1"/>
  <c r="AK262" i="122" s="1"/>
  <c r="AK258" i="122" a="1"/>
  <c r="AK258" i="122" s="1"/>
  <c r="AK249" i="122" a="1"/>
  <c r="AK249" i="122" s="1"/>
  <c r="AK240" i="122" a="1"/>
  <c r="AK240" i="122" s="1"/>
  <c r="AK232" i="122" a="1"/>
  <c r="AK232" i="122" s="1"/>
  <c r="AK229" i="122" a="1"/>
  <c r="AK229" i="122" s="1"/>
  <c r="AK226" i="122" a="1"/>
  <c r="AK226" i="122" s="1"/>
  <c r="AK223" i="122" a="1"/>
  <c r="AK223" i="122" s="1"/>
  <c r="AK220" i="122" a="1"/>
  <c r="AK220" i="122" s="1"/>
  <c r="AK217" i="122" a="1"/>
  <c r="AK217" i="122" s="1"/>
  <c r="AK214" i="122" a="1"/>
  <c r="AK214" i="122" s="1"/>
  <c r="AK211" i="122" a="1"/>
  <c r="AK211" i="122" s="1"/>
  <c r="AK208" i="122" a="1"/>
  <c r="AK208" i="122" s="1"/>
  <c r="AK205" i="122" a="1"/>
  <c r="AK205" i="122" s="1"/>
  <c r="AK202" i="122" a="1"/>
  <c r="AK202" i="122" s="1"/>
  <c r="AK199" i="122" a="1"/>
  <c r="AK199" i="122" s="1"/>
  <c r="AK196" i="122" a="1"/>
  <c r="AK196" i="122" s="1"/>
  <c r="AK193" i="122" a="1"/>
  <c r="AK193" i="122" s="1"/>
  <c r="AK190" i="122" a="1"/>
  <c r="AK190" i="122" s="1"/>
  <c r="AK187" i="122" a="1"/>
  <c r="AK187" i="122" s="1"/>
  <c r="AK184" i="122" a="1"/>
  <c r="AK184" i="122" s="1"/>
  <c r="AK181" i="122" a="1"/>
  <c r="AK181" i="122" s="1"/>
  <c r="AK178" i="122" a="1"/>
  <c r="AK178" i="122" s="1"/>
  <c r="AK317" i="122" a="1"/>
  <c r="AK317" i="122" s="1"/>
  <c r="AK280" i="122" a="1"/>
  <c r="AK280" i="122" s="1"/>
  <c r="AK270" i="122" a="1"/>
  <c r="AK270" i="122" s="1"/>
  <c r="AK268" i="122" a="1"/>
  <c r="AK268" i="122" s="1"/>
  <c r="AK259" i="122" a="1"/>
  <c r="AK259" i="122" s="1"/>
  <c r="AK250" i="122" a="1"/>
  <c r="AK250" i="122" s="1"/>
  <c r="AK241" i="122" a="1"/>
  <c r="AK241" i="122" s="1"/>
  <c r="AK255" i="122" a="1"/>
  <c r="AK255" i="122" s="1"/>
  <c r="AK246" i="122" a="1"/>
  <c r="AK246" i="122" s="1"/>
  <c r="AK237" i="122" a="1"/>
  <c r="AK237" i="122" s="1"/>
  <c r="AK231" i="122" a="1"/>
  <c r="AK231" i="122" s="1"/>
  <c r="AK228" i="122" a="1"/>
  <c r="AK228" i="122" s="1"/>
  <c r="AK225" i="122" a="1"/>
  <c r="AK225" i="122" s="1"/>
  <c r="AK222" i="122" a="1"/>
  <c r="AK222" i="122" s="1"/>
  <c r="AK219" i="122" a="1"/>
  <c r="AK219" i="122" s="1"/>
  <c r="AK216" i="122" a="1"/>
  <c r="AK216" i="122" s="1"/>
  <c r="AK213" i="122" a="1"/>
  <c r="AK213" i="122" s="1"/>
  <c r="AK210" i="122" a="1"/>
  <c r="AK210" i="122" s="1"/>
  <c r="AK207" i="122" a="1"/>
  <c r="AK207" i="122" s="1"/>
  <c r="AK204" i="122" a="1"/>
  <c r="AK204" i="122" s="1"/>
  <c r="AK201" i="122" a="1"/>
  <c r="AK201" i="122" s="1"/>
  <c r="AK198" i="122" a="1"/>
  <c r="AK198" i="122" s="1"/>
  <c r="AK195" i="122" a="1"/>
  <c r="AK195" i="122" s="1"/>
  <c r="AK308" i="122" a="1"/>
  <c r="AK308" i="122" s="1"/>
  <c r="AK256" i="122" a="1"/>
  <c r="AK256" i="122" s="1"/>
  <c r="AK247" i="122" a="1"/>
  <c r="AK247" i="122" s="1"/>
  <c r="AK238" i="122" a="1"/>
  <c r="AK238" i="122" s="1"/>
  <c r="AK264" i="122" a="1"/>
  <c r="AK264" i="122" s="1"/>
  <c r="AK261" i="122" a="1"/>
  <c r="AK261" i="122" s="1"/>
  <c r="AK252" i="122" a="1"/>
  <c r="AK252" i="122" s="1"/>
  <c r="AK243" i="122" a="1"/>
  <c r="AK243" i="122" s="1"/>
  <c r="AK275" i="122" a="1"/>
  <c r="AK275" i="122" s="1"/>
  <c r="AK234" i="122" a="1"/>
  <c r="AK234" i="122" s="1"/>
  <c r="AK197" i="122" a="1"/>
  <c r="AK197" i="122" s="1"/>
  <c r="AK150" i="122" a="1"/>
  <c r="AK150" i="122" s="1"/>
  <c r="AK147" i="122" a="1"/>
  <c r="AK147" i="122" s="1"/>
  <c r="AK144" i="122" a="1"/>
  <c r="AK144" i="122" s="1"/>
  <c r="AK141" i="122" a="1"/>
  <c r="AK141" i="122" s="1"/>
  <c r="AK138" i="122" a="1"/>
  <c r="AK138" i="122" s="1"/>
  <c r="AK135" i="122" a="1"/>
  <c r="AK135" i="122" s="1"/>
  <c r="AK132" i="122" a="1"/>
  <c r="AK132" i="122" s="1"/>
  <c r="AK129" i="122" a="1"/>
  <c r="AK129" i="122" s="1"/>
  <c r="AK126" i="122" a="1"/>
  <c r="AK126" i="122" s="1"/>
  <c r="AK123" i="122" a="1"/>
  <c r="AK123" i="122" s="1"/>
  <c r="AK120" i="122" a="1"/>
  <c r="AK120" i="122" s="1"/>
  <c r="AK117" i="122" a="1"/>
  <c r="AK117" i="122" s="1"/>
  <c r="AK114" i="122" a="1"/>
  <c r="AK114" i="122" s="1"/>
  <c r="AK212" i="122" a="1"/>
  <c r="AK212" i="122" s="1"/>
  <c r="AK209" i="122" a="1"/>
  <c r="AK209" i="122" s="1"/>
  <c r="AK192" i="122" a="1"/>
  <c r="AK192" i="122" s="1"/>
  <c r="AK183" i="122" a="1"/>
  <c r="AK183" i="122" s="1"/>
  <c r="AK171" i="122" a="1"/>
  <c r="AK171" i="122" s="1"/>
  <c r="AK168" i="122" a="1"/>
  <c r="AK168" i="122" s="1"/>
  <c r="AK165" i="122" a="1"/>
  <c r="AK165" i="122" s="1"/>
  <c r="AK162" i="122" a="1"/>
  <c r="AK162" i="122" s="1"/>
  <c r="AK159" i="122" a="1"/>
  <c r="AK159" i="122" s="1"/>
  <c r="AK156" i="122" a="1"/>
  <c r="AK156" i="122" s="1"/>
  <c r="AK233" i="122" a="1"/>
  <c r="AK233" i="122" s="1"/>
  <c r="AK224" i="122" a="1"/>
  <c r="AK224" i="122" s="1"/>
  <c r="AK215" i="122" a="1"/>
  <c r="AK215" i="122" s="1"/>
  <c r="AK173" i="122" a="1"/>
  <c r="AK173" i="122" s="1"/>
  <c r="AK172" i="122" a="1"/>
  <c r="AK172" i="122" s="1"/>
  <c r="AK170" i="122" a="1"/>
  <c r="AK170" i="122" s="1"/>
  <c r="AK169" i="122" a="1"/>
  <c r="AK169" i="122" s="1"/>
  <c r="AK167" i="122" a="1"/>
  <c r="AK167" i="122" s="1"/>
  <c r="AK166" i="122" a="1"/>
  <c r="AK166" i="122" s="1"/>
  <c r="AK164" i="122" a="1"/>
  <c r="AK164" i="122" s="1"/>
  <c r="AK163" i="122" a="1"/>
  <c r="AK163" i="122" s="1"/>
  <c r="AK161" i="122" a="1"/>
  <c r="AK161" i="122" s="1"/>
  <c r="AK160" i="122" a="1"/>
  <c r="AK160" i="122" s="1"/>
  <c r="AK158" i="122" a="1"/>
  <c r="AK158" i="122" s="1"/>
  <c r="AK157" i="122" a="1"/>
  <c r="AK157" i="122" s="1"/>
  <c r="AK155" i="122" a="1"/>
  <c r="AK155" i="122" s="1"/>
  <c r="AK206" i="122" a="1"/>
  <c r="AK206" i="122" s="1"/>
  <c r="AK188" i="122" a="1"/>
  <c r="AK188" i="122" s="1"/>
  <c r="AK179" i="122" a="1"/>
  <c r="AK179" i="122" s="1"/>
  <c r="AK174" i="122" a="1"/>
  <c r="AK174" i="122" s="1"/>
  <c r="AK154" i="122" a="1"/>
  <c r="AK154" i="122" s="1"/>
  <c r="AK200" i="122" a="1"/>
  <c r="AK200" i="122" s="1"/>
  <c r="AK153" i="122" a="1"/>
  <c r="AK153" i="122" s="1"/>
  <c r="AK149" i="122" a="1"/>
  <c r="AK149" i="122" s="1"/>
  <c r="AK146" i="122" a="1"/>
  <c r="AK146" i="122" s="1"/>
  <c r="AK143" i="122" a="1"/>
  <c r="AK143" i="122" s="1"/>
  <c r="AK140" i="122" a="1"/>
  <c r="AK140" i="122" s="1"/>
  <c r="AK137" i="122" a="1"/>
  <c r="AK137" i="122" s="1"/>
  <c r="AK134" i="122" a="1"/>
  <c r="AK134" i="122" s="1"/>
  <c r="AK131" i="122" a="1"/>
  <c r="AK131" i="122" s="1"/>
  <c r="AK128" i="122" a="1"/>
  <c r="AK128" i="122" s="1"/>
  <c r="AK189" i="122" a="1"/>
  <c r="AK189" i="122" s="1"/>
  <c r="AK180" i="122" a="1"/>
  <c r="AK180" i="122" s="1"/>
  <c r="AK175" i="122" a="1"/>
  <c r="AK175" i="122" s="1"/>
  <c r="AK227" i="122" a="1"/>
  <c r="AK227" i="122" s="1"/>
  <c r="AK218" i="122" a="1"/>
  <c r="AK218" i="122" s="1"/>
  <c r="AK152" i="122" a="1"/>
  <c r="AK152" i="122" s="1"/>
  <c r="AK271" i="122" a="1"/>
  <c r="AK271" i="122" s="1"/>
  <c r="AK253" i="122" a="1"/>
  <c r="AK253" i="122" s="1"/>
  <c r="AK185" i="122" a="1"/>
  <c r="AK185" i="122" s="1"/>
  <c r="AK176" i="122" a="1"/>
  <c r="AK176" i="122" s="1"/>
  <c r="AK203" i="122" a="1"/>
  <c r="AK203" i="122" s="1"/>
  <c r="AK151" i="122" a="1"/>
  <c r="AK151" i="122" s="1"/>
  <c r="AK148" i="122" a="1"/>
  <c r="AK148" i="122" s="1"/>
  <c r="AK145" i="122" a="1"/>
  <c r="AK145" i="122" s="1"/>
  <c r="AK142" i="122" a="1"/>
  <c r="AK142" i="122" s="1"/>
  <c r="AK139" i="122" a="1"/>
  <c r="AK139" i="122" s="1"/>
  <c r="AK136" i="122" a="1"/>
  <c r="AK136" i="122" s="1"/>
  <c r="AK133" i="122" a="1"/>
  <c r="AK133" i="122" s="1"/>
  <c r="AK244" i="122" a="1"/>
  <c r="AK244" i="122" s="1"/>
  <c r="AK194" i="122" a="1"/>
  <c r="AK194" i="122" s="1"/>
  <c r="AK186" i="122" a="1"/>
  <c r="AK186" i="122" s="1"/>
  <c r="AK177" i="122" a="1"/>
  <c r="AK177" i="122" s="1"/>
  <c r="AK230" i="122" a="1"/>
  <c r="AK230" i="122" s="1"/>
  <c r="AK221" i="122" a="1"/>
  <c r="AK221" i="122" s="1"/>
  <c r="AK125" i="122" a="1"/>
  <c r="AK125" i="122" s="1"/>
  <c r="AK119" i="122" a="1"/>
  <c r="AK119" i="122" s="1"/>
  <c r="AK118" i="122" a="1"/>
  <c r="AK118" i="122" s="1"/>
  <c r="AK116" i="122" a="1"/>
  <c r="AK116" i="122" s="1"/>
  <c r="AK115" i="122" a="1"/>
  <c r="AK115" i="122" s="1"/>
  <c r="AK113" i="122" a="1"/>
  <c r="AK113" i="122" s="1"/>
  <c r="AK121" i="122" a="1"/>
  <c r="AK121" i="122" s="1"/>
  <c r="AK112" i="122" a="1"/>
  <c r="AK112" i="122" s="1"/>
  <c r="AK108" i="122" a="1"/>
  <c r="AK108" i="122" s="1"/>
  <c r="AK105" i="122" a="1"/>
  <c r="AK105" i="122" s="1"/>
  <c r="AK102" i="122" a="1"/>
  <c r="AK102" i="122" s="1"/>
  <c r="AK99" i="122" a="1"/>
  <c r="AK99" i="122" s="1"/>
  <c r="AK96" i="122" a="1"/>
  <c r="AK96" i="122" s="1"/>
  <c r="AK93" i="122" a="1"/>
  <c r="AK93" i="122" s="1"/>
  <c r="AK90" i="122" a="1"/>
  <c r="AK90" i="122" s="1"/>
  <c r="AK87" i="122" a="1"/>
  <c r="AK87" i="122" s="1"/>
  <c r="AK84" i="122" a="1"/>
  <c r="AK84" i="122" s="1"/>
  <c r="AK81" i="122" a="1"/>
  <c r="AK81" i="122" s="1"/>
  <c r="AK78" i="122" a="1"/>
  <c r="AK78" i="122" s="1"/>
  <c r="AK75" i="122" a="1"/>
  <c r="AK75" i="122" s="1"/>
  <c r="AK72" i="122" a="1"/>
  <c r="AK72" i="122" s="1"/>
  <c r="AK69" i="122" a="1"/>
  <c r="AK69" i="122" s="1"/>
  <c r="AK66" i="122" a="1"/>
  <c r="AK66" i="122" s="1"/>
  <c r="AK63" i="122" a="1"/>
  <c r="AK63" i="122" s="1"/>
  <c r="AK60" i="122" a="1"/>
  <c r="AK60" i="122" s="1"/>
  <c r="AK57" i="122" a="1"/>
  <c r="AK57" i="122" s="1"/>
  <c r="AK54" i="122" a="1"/>
  <c r="AK54" i="122" s="1"/>
  <c r="AK182" i="122" a="1"/>
  <c r="AK182" i="122" s="1"/>
  <c r="AK111" i="122" a="1"/>
  <c r="AK111" i="122" s="1"/>
  <c r="AK235" i="122" a="1"/>
  <c r="AK235" i="122" s="1"/>
  <c r="AK122" i="122" a="1"/>
  <c r="AK122" i="122" s="1"/>
  <c r="AK127" i="122" a="1"/>
  <c r="AK127" i="122" s="1"/>
  <c r="AK130" i="122" a="1"/>
  <c r="AK130" i="122" s="1"/>
  <c r="AK110" i="122" a="1"/>
  <c r="AK110" i="122" s="1"/>
  <c r="AK107" i="122" a="1"/>
  <c r="AK107" i="122" s="1"/>
  <c r="AK104" i="122" a="1"/>
  <c r="AK104" i="122" s="1"/>
  <c r="AK101" i="122" a="1"/>
  <c r="AK101" i="122" s="1"/>
  <c r="AK98" i="122" a="1"/>
  <c r="AK98" i="122" s="1"/>
  <c r="AK95" i="122" a="1"/>
  <c r="AK95" i="122" s="1"/>
  <c r="AK92" i="122" a="1"/>
  <c r="AK92" i="122" s="1"/>
  <c r="AK89" i="122" a="1"/>
  <c r="AK89" i="122" s="1"/>
  <c r="AK86" i="122" a="1"/>
  <c r="AK86" i="122" s="1"/>
  <c r="AK83" i="122" a="1"/>
  <c r="AK83" i="122" s="1"/>
  <c r="AK80" i="122" a="1"/>
  <c r="AK80" i="122" s="1"/>
  <c r="AK191" i="122" a="1"/>
  <c r="AK191" i="122" s="1"/>
  <c r="AK124" i="122" a="1"/>
  <c r="AK124" i="122" s="1"/>
  <c r="AK109" i="122" a="1"/>
  <c r="AK109" i="122" s="1"/>
  <c r="AK106" i="122" a="1"/>
  <c r="AK106" i="122" s="1"/>
  <c r="AK103" i="122" a="1"/>
  <c r="AK103" i="122" s="1"/>
  <c r="AK100" i="122" a="1"/>
  <c r="AK100" i="122" s="1"/>
  <c r="AK97" i="122" a="1"/>
  <c r="AK97" i="122" s="1"/>
  <c r="AK94" i="122" a="1"/>
  <c r="AK94" i="122" s="1"/>
  <c r="AK91" i="122" a="1"/>
  <c r="AK91" i="122" s="1"/>
  <c r="AK88" i="122" a="1"/>
  <c r="AK88" i="122" s="1"/>
  <c r="AK85" i="122" a="1"/>
  <c r="AK85" i="122" s="1"/>
  <c r="AK82" i="122" a="1"/>
  <c r="AK82" i="122" s="1"/>
  <c r="AK79" i="122" a="1"/>
  <c r="AK79" i="122" s="1"/>
  <c r="AK5" i="122" a="1"/>
  <c r="AK5" i="122" s="1"/>
  <c r="AL7" i="122" a="1"/>
  <c r="AL7" i="122" s="1"/>
  <c r="AM9" i="122" a="1"/>
  <c r="AM9" i="122" s="1"/>
  <c r="AI13" i="122" a="1"/>
  <c r="AI13" i="122" s="1"/>
  <c r="AJ15" i="122" a="1"/>
  <c r="AJ15" i="122" s="1"/>
  <c r="AK17" i="122" a="1"/>
  <c r="AK17" i="122" s="1"/>
  <c r="AL27" i="122" a="1"/>
  <c r="AL27" i="122" s="1"/>
  <c r="AJ28" i="122" a="1"/>
  <c r="AJ28" i="122" s="1"/>
  <c r="AL30" i="122" a="1"/>
  <c r="AL30" i="122" s="1"/>
  <c r="AJ31" i="122" a="1"/>
  <c r="AJ31" i="122" s="1"/>
  <c r="AL33" i="122" a="1"/>
  <c r="AL33" i="122" s="1"/>
  <c r="AJ34" i="122" a="1"/>
  <c r="AJ34" i="122" s="1"/>
  <c r="AL36" i="122" a="1"/>
  <c r="AL36" i="122" s="1"/>
  <c r="AJ37" i="122" a="1"/>
  <c r="AJ37" i="122" s="1"/>
  <c r="AL39" i="122" a="1"/>
  <c r="AL39" i="122" s="1"/>
  <c r="AJ40" i="122" a="1"/>
  <c r="AJ40" i="122" s="1"/>
  <c r="AL42" i="122" a="1"/>
  <c r="AL42" i="122" s="1"/>
  <c r="AJ43" i="122" a="1"/>
  <c r="AJ43" i="122" s="1"/>
  <c r="AJ46" i="122" a="1"/>
  <c r="AJ46" i="122" s="1"/>
  <c r="AI51" i="122" a="1"/>
  <c r="AI51" i="122" s="1"/>
  <c r="AK53" i="122" a="1"/>
  <c r="AK53" i="122" s="1"/>
  <c r="AK68" i="122" a="1"/>
  <c r="AK68" i="122" s="1"/>
  <c r="AM75" i="122" a="1"/>
  <c r="AM75" i="122" s="1"/>
  <c r="AK77" i="122" a="1"/>
  <c r="AK77" i="122" s="1"/>
  <c r="AJ80" i="122" a="1"/>
  <c r="AJ80" i="122" s="1"/>
  <c r="AJ89" i="122" a="1"/>
  <c r="AJ89" i="122" s="1"/>
  <c r="AM129" i="122" a="1"/>
  <c r="AM129" i="122" s="1"/>
  <c r="AI15" i="122" a="1"/>
  <c r="AI15" i="122" s="1"/>
  <c r="AL333" i="122" a="1"/>
  <c r="AL333" i="122" s="1"/>
  <c r="AL330" i="122" a="1"/>
  <c r="AL330" i="122" s="1"/>
  <c r="AL327" i="122" a="1"/>
  <c r="AL327" i="122" s="1"/>
  <c r="AL324" i="122" a="1"/>
  <c r="AL324" i="122" s="1"/>
  <c r="AL332" i="122" a="1"/>
  <c r="AL332" i="122" s="1"/>
  <c r="AL329" i="122" a="1"/>
  <c r="AL329" i="122" s="1"/>
  <c r="AL326" i="122" a="1"/>
  <c r="AL326" i="122" s="1"/>
  <c r="AL323" i="122" a="1"/>
  <c r="AL323" i="122" s="1"/>
  <c r="AL320" i="122" a="1"/>
  <c r="AL320" i="122" s="1"/>
  <c r="AL319" i="122" a="1"/>
  <c r="AL319" i="122" s="1"/>
  <c r="AL310" i="122" a="1"/>
  <c r="AL310" i="122" s="1"/>
  <c r="AL282" i="122" a="1"/>
  <c r="AL282" i="122" s="1"/>
  <c r="AL273" i="122" a="1"/>
  <c r="AL273" i="122" s="1"/>
  <c r="AL312" i="122" a="1"/>
  <c r="AL312" i="122" s="1"/>
  <c r="AL292" i="122" a="1"/>
  <c r="AL292" i="122" s="1"/>
  <c r="AL331" i="122" a="1"/>
  <c r="AL331" i="122" s="1"/>
  <c r="AL322" i="122" a="1"/>
  <c r="AL322" i="122" s="1"/>
  <c r="AL314" i="122" a="1"/>
  <c r="AL314" i="122" s="1"/>
  <c r="AL305" i="122" a="1"/>
  <c r="AL305" i="122" s="1"/>
  <c r="AL297" i="122" a="1"/>
  <c r="AL297" i="122" s="1"/>
  <c r="AL293" i="122" a="1"/>
  <c r="AL293" i="122" s="1"/>
  <c r="AL288" i="122" a="1"/>
  <c r="AL288" i="122" s="1"/>
  <c r="AL284" i="122" a="1"/>
  <c r="AL284" i="122" s="1"/>
  <c r="AL283" i="122" a="1"/>
  <c r="AL283" i="122" s="1"/>
  <c r="AL275" i="122" a="1"/>
  <c r="AL275" i="122" s="1"/>
  <c r="AL274" i="122" a="1"/>
  <c r="AL274" i="122" s="1"/>
  <c r="AL268" i="122" a="1"/>
  <c r="AL268" i="122" s="1"/>
  <c r="AL265" i="122" a="1"/>
  <c r="AL265" i="122" s="1"/>
  <c r="AL262" i="122" a="1"/>
  <c r="AL262" i="122" s="1"/>
  <c r="AL303" i="122" a="1"/>
  <c r="AL303" i="122" s="1"/>
  <c r="AL316" i="122" a="1"/>
  <c r="AL316" i="122" s="1"/>
  <c r="AL307" i="122" a="1"/>
  <c r="AL307" i="122" s="1"/>
  <c r="AL301" i="122" a="1"/>
  <c r="AL301" i="122" s="1"/>
  <c r="AL321" i="122" a="1"/>
  <c r="AL321" i="122" s="1"/>
  <c r="AL318" i="122" a="1"/>
  <c r="AL318" i="122" s="1"/>
  <c r="AL309" i="122" a="1"/>
  <c r="AL309" i="122" s="1"/>
  <c r="AL298" i="122" a="1"/>
  <c r="AL298" i="122" s="1"/>
  <c r="AL289" i="122" a="1"/>
  <c r="AL289" i="122" s="1"/>
  <c r="AL328" i="122" a="1"/>
  <c r="AL328" i="122" s="1"/>
  <c r="AL311" i="122" a="1"/>
  <c r="AL311" i="122" s="1"/>
  <c r="AL299" i="122" a="1"/>
  <c r="AL299" i="122" s="1"/>
  <c r="AL294" i="122" a="1"/>
  <c r="AL294" i="122" s="1"/>
  <c r="AL290" i="122" a="1"/>
  <c r="AL290" i="122" s="1"/>
  <c r="AL285" i="122" a="1"/>
  <c r="AL285" i="122" s="1"/>
  <c r="AL278" i="122" a="1"/>
  <c r="AL278" i="122" s="1"/>
  <c r="AL277" i="122" a="1"/>
  <c r="AL277" i="122" s="1"/>
  <c r="AL313" i="122" a="1"/>
  <c r="AL313" i="122" s="1"/>
  <c r="AL304" i="122" a="1"/>
  <c r="AL304" i="122" s="1"/>
  <c r="AL279" i="122" a="1"/>
  <c r="AL279" i="122" s="1"/>
  <c r="AL270" i="122" a="1"/>
  <c r="AL270" i="122" s="1"/>
  <c r="AL315" i="122" a="1"/>
  <c r="AL315" i="122" s="1"/>
  <c r="AL306" i="122" a="1"/>
  <c r="AL306" i="122" s="1"/>
  <c r="AL302" i="122" a="1"/>
  <c r="AL302" i="122" s="1"/>
  <c r="AL295" i="122" a="1"/>
  <c r="AL295" i="122" s="1"/>
  <c r="AL286" i="122" a="1"/>
  <c r="AL286" i="122" s="1"/>
  <c r="AL325" i="122" a="1"/>
  <c r="AL325" i="122" s="1"/>
  <c r="AL317" i="122" a="1"/>
  <c r="AL317" i="122" s="1"/>
  <c r="AL308" i="122" a="1"/>
  <c r="AL308" i="122" s="1"/>
  <c r="AL296" i="122" a="1"/>
  <c r="AL296" i="122" s="1"/>
  <c r="AL291" i="122" a="1"/>
  <c r="AL291" i="122" s="1"/>
  <c r="AL287" i="122" a="1"/>
  <c r="AL287" i="122" s="1"/>
  <c r="AL281" i="122" a="1"/>
  <c r="AL281" i="122" s="1"/>
  <c r="AL280" i="122" a="1"/>
  <c r="AL280" i="122" s="1"/>
  <c r="AL254" i="122" a="1"/>
  <c r="AL254" i="122" s="1"/>
  <c r="AL245" i="122" a="1"/>
  <c r="AL245" i="122" s="1"/>
  <c r="AL236" i="122" a="1"/>
  <c r="AL236" i="122" s="1"/>
  <c r="AL259" i="122" a="1"/>
  <c r="AL259" i="122" s="1"/>
  <c r="AL250" i="122" a="1"/>
  <c r="AL250" i="122" s="1"/>
  <c r="AL241" i="122" a="1"/>
  <c r="AL241" i="122" s="1"/>
  <c r="AL255" i="122" a="1"/>
  <c r="AL255" i="122" s="1"/>
  <c r="AL246" i="122" a="1"/>
  <c r="AL246" i="122" s="1"/>
  <c r="AL237" i="122" a="1"/>
  <c r="AL237" i="122" s="1"/>
  <c r="AL231" i="122" a="1"/>
  <c r="AL231" i="122" s="1"/>
  <c r="AL228" i="122" a="1"/>
  <c r="AL228" i="122" s="1"/>
  <c r="AL225" i="122" a="1"/>
  <c r="AL225" i="122" s="1"/>
  <c r="AL222" i="122" a="1"/>
  <c r="AL222" i="122" s="1"/>
  <c r="AL219" i="122" a="1"/>
  <c r="AL219" i="122" s="1"/>
  <c r="AL216" i="122" a="1"/>
  <c r="AL216" i="122" s="1"/>
  <c r="AL266" i="122" a="1"/>
  <c r="AL266" i="122" s="1"/>
  <c r="AL263" i="122" a="1"/>
  <c r="AL263" i="122" s="1"/>
  <c r="AL260" i="122" a="1"/>
  <c r="AL260" i="122" s="1"/>
  <c r="AL251" i="122" a="1"/>
  <c r="AL251" i="122" s="1"/>
  <c r="AL242" i="122" a="1"/>
  <c r="AL242" i="122" s="1"/>
  <c r="AL272" i="122" a="1"/>
  <c r="AL272" i="122" s="1"/>
  <c r="AL256" i="122" a="1"/>
  <c r="AL256" i="122" s="1"/>
  <c r="AL247" i="122" a="1"/>
  <c r="AL247" i="122" s="1"/>
  <c r="AL238" i="122" a="1"/>
  <c r="AL238" i="122" s="1"/>
  <c r="AL276" i="122" a="1"/>
  <c r="AL276" i="122" s="1"/>
  <c r="AL264" i="122" a="1"/>
  <c r="AL264" i="122" s="1"/>
  <c r="AL261" i="122" a="1"/>
  <c r="AL261" i="122" s="1"/>
  <c r="AL252" i="122" a="1"/>
  <c r="AL252" i="122" s="1"/>
  <c r="AL243" i="122" a="1"/>
  <c r="AL243" i="122" s="1"/>
  <c r="AL233" i="122" a="1"/>
  <c r="AL233" i="122" s="1"/>
  <c r="AL230" i="122" a="1"/>
  <c r="AL230" i="122" s="1"/>
  <c r="AL227" i="122" a="1"/>
  <c r="AL227" i="122" s="1"/>
  <c r="AL224" i="122" a="1"/>
  <c r="AL224" i="122" s="1"/>
  <c r="AL221" i="122" a="1"/>
  <c r="AL221" i="122" s="1"/>
  <c r="AL218" i="122" a="1"/>
  <c r="AL218" i="122" s="1"/>
  <c r="AL215" i="122" a="1"/>
  <c r="AL215" i="122" s="1"/>
  <c r="AL212" i="122" a="1"/>
  <c r="AL212" i="122" s="1"/>
  <c r="AL209" i="122" a="1"/>
  <c r="AL209" i="122" s="1"/>
  <c r="AL269" i="122" a="1"/>
  <c r="AL269" i="122" s="1"/>
  <c r="AL234" i="122" a="1"/>
  <c r="AL234" i="122" s="1"/>
  <c r="AL300" i="122" a="1"/>
  <c r="AL300" i="122" s="1"/>
  <c r="AL271" i="122" a="1"/>
  <c r="AL271" i="122" s="1"/>
  <c r="AL253" i="122" a="1"/>
  <c r="AL253" i="122" s="1"/>
  <c r="AL244" i="122" a="1"/>
  <c r="AL244" i="122" s="1"/>
  <c r="AL235" i="122" a="1"/>
  <c r="AL235" i="122" s="1"/>
  <c r="AL257" i="122" a="1"/>
  <c r="AL257" i="122" s="1"/>
  <c r="AL195" i="122" a="1"/>
  <c r="AL195" i="122" s="1"/>
  <c r="AL192" i="122" a="1"/>
  <c r="AL192" i="122" s="1"/>
  <c r="AL187" i="122" a="1"/>
  <c r="AL187" i="122" s="1"/>
  <c r="AL183" i="122" a="1"/>
  <c r="AL183" i="122" s="1"/>
  <c r="AL178" i="122" a="1"/>
  <c r="AL178" i="122" s="1"/>
  <c r="AL173" i="122" a="1"/>
  <c r="AL173" i="122" s="1"/>
  <c r="AL171" i="122" a="1"/>
  <c r="AL171" i="122" s="1"/>
  <c r="AL170" i="122" a="1"/>
  <c r="AL170" i="122" s="1"/>
  <c r="AL168" i="122" a="1"/>
  <c r="AL168" i="122" s="1"/>
  <c r="AL167" i="122" a="1"/>
  <c r="AL167" i="122" s="1"/>
  <c r="AL165" i="122" a="1"/>
  <c r="AL165" i="122" s="1"/>
  <c r="AL164" i="122" a="1"/>
  <c r="AL164" i="122" s="1"/>
  <c r="AL162" i="122" a="1"/>
  <c r="AL162" i="122" s="1"/>
  <c r="AL161" i="122" a="1"/>
  <c r="AL161" i="122" s="1"/>
  <c r="AL159" i="122" a="1"/>
  <c r="AL159" i="122" s="1"/>
  <c r="AL158" i="122" a="1"/>
  <c r="AL158" i="122" s="1"/>
  <c r="AL156" i="122" a="1"/>
  <c r="AL156" i="122" s="1"/>
  <c r="AL155" i="122" a="1"/>
  <c r="AL155" i="122" s="1"/>
  <c r="AL249" i="122" a="1"/>
  <c r="AL249" i="122" s="1"/>
  <c r="AL229" i="122" a="1"/>
  <c r="AL229" i="122" s="1"/>
  <c r="AL220" i="122" a="1"/>
  <c r="AL220" i="122" s="1"/>
  <c r="AL204" i="122" a="1"/>
  <c r="AL204" i="122" s="1"/>
  <c r="AL188" i="122" a="1"/>
  <c r="AL188" i="122" s="1"/>
  <c r="AL179" i="122" a="1"/>
  <c r="AL179" i="122" s="1"/>
  <c r="AL172" i="122" a="1"/>
  <c r="AL172" i="122" s="1"/>
  <c r="AL169" i="122" a="1"/>
  <c r="AL169" i="122" s="1"/>
  <c r="AL166" i="122" a="1"/>
  <c r="AL166" i="122" s="1"/>
  <c r="AL163" i="122" a="1"/>
  <c r="AL163" i="122" s="1"/>
  <c r="AL160" i="122" a="1"/>
  <c r="AL160" i="122" s="1"/>
  <c r="AL157" i="122" a="1"/>
  <c r="AL157" i="122" s="1"/>
  <c r="AL248" i="122" a="1"/>
  <c r="AL248" i="122" s="1"/>
  <c r="AL206" i="122" a="1"/>
  <c r="AL206" i="122" s="1"/>
  <c r="AL202" i="122" a="1"/>
  <c r="AL202" i="122" s="1"/>
  <c r="AL200" i="122" a="1"/>
  <c r="AL200" i="122" s="1"/>
  <c r="AL174" i="122" a="1"/>
  <c r="AL174" i="122" s="1"/>
  <c r="AL154" i="122" a="1"/>
  <c r="AL154" i="122" s="1"/>
  <c r="AL149" i="122" a="1"/>
  <c r="AL149" i="122" s="1"/>
  <c r="AL146" i="122" a="1"/>
  <c r="AL146" i="122" s="1"/>
  <c r="AL143" i="122" a="1"/>
  <c r="AL143" i="122" s="1"/>
  <c r="AL140" i="122" a="1"/>
  <c r="AL140" i="122" s="1"/>
  <c r="AL137" i="122" a="1"/>
  <c r="AL137" i="122" s="1"/>
  <c r="AL134" i="122" a="1"/>
  <c r="AL134" i="122" s="1"/>
  <c r="AL131" i="122" a="1"/>
  <c r="AL131" i="122" s="1"/>
  <c r="AL128" i="122" a="1"/>
  <c r="AL128" i="122" s="1"/>
  <c r="AL125" i="122" a="1"/>
  <c r="AL125" i="122" s="1"/>
  <c r="AL122" i="122" a="1"/>
  <c r="AL122" i="122" s="1"/>
  <c r="AL240" i="122" a="1"/>
  <c r="AL240" i="122" s="1"/>
  <c r="AL153" i="122" a="1"/>
  <c r="AL153" i="122" s="1"/>
  <c r="AL239" i="122" a="1"/>
  <c r="AL239" i="122" s="1"/>
  <c r="AL198" i="122" a="1"/>
  <c r="AL198" i="122" s="1"/>
  <c r="AL193" i="122" a="1"/>
  <c r="AL193" i="122" s="1"/>
  <c r="AL189" i="122" a="1"/>
  <c r="AL189" i="122" s="1"/>
  <c r="AL184" i="122" a="1"/>
  <c r="AL184" i="122" s="1"/>
  <c r="AL180" i="122" a="1"/>
  <c r="AL180" i="122" s="1"/>
  <c r="AL175" i="122" a="1"/>
  <c r="AL175" i="122" s="1"/>
  <c r="AL152" i="122" a="1"/>
  <c r="AL152" i="122" s="1"/>
  <c r="AL232" i="122" a="1"/>
  <c r="AL232" i="122" s="1"/>
  <c r="AL223" i="122" a="1"/>
  <c r="AL223" i="122" s="1"/>
  <c r="AL214" i="122" a="1"/>
  <c r="AL214" i="122" s="1"/>
  <c r="AL211" i="122" a="1"/>
  <c r="AL211" i="122" s="1"/>
  <c r="AL208" i="122" a="1"/>
  <c r="AL208" i="122" s="1"/>
  <c r="AL185" i="122" a="1"/>
  <c r="AL185" i="122" s="1"/>
  <c r="AL176" i="122" a="1"/>
  <c r="AL176" i="122" s="1"/>
  <c r="AL203" i="122" a="1"/>
  <c r="AL203" i="122" s="1"/>
  <c r="AL196" i="122" a="1"/>
  <c r="AL196" i="122" s="1"/>
  <c r="AL151" i="122" a="1"/>
  <c r="AL151" i="122" s="1"/>
  <c r="AL148" i="122" a="1"/>
  <c r="AL148" i="122" s="1"/>
  <c r="AL145" i="122" a="1"/>
  <c r="AL145" i="122" s="1"/>
  <c r="AL142" i="122" a="1"/>
  <c r="AL142" i="122" s="1"/>
  <c r="AL139" i="122" a="1"/>
  <c r="AL139" i="122" s="1"/>
  <c r="AL136" i="122" a="1"/>
  <c r="AL136" i="122" s="1"/>
  <c r="AL133" i="122" a="1"/>
  <c r="AL133" i="122" s="1"/>
  <c r="AL130" i="122" a="1"/>
  <c r="AL130" i="122" s="1"/>
  <c r="AL127" i="122" a="1"/>
  <c r="AL127" i="122" s="1"/>
  <c r="AL124" i="122" a="1"/>
  <c r="AL124" i="122" s="1"/>
  <c r="AL121" i="122" a="1"/>
  <c r="AL121" i="122" s="1"/>
  <c r="AL194" i="122" a="1"/>
  <c r="AL194" i="122" s="1"/>
  <c r="AL205" i="122" a="1"/>
  <c r="AL205" i="122" s="1"/>
  <c r="AL201" i="122" a="1"/>
  <c r="AL201" i="122" s="1"/>
  <c r="AL190" i="122" a="1"/>
  <c r="AL190" i="122" s="1"/>
  <c r="AL186" i="122" a="1"/>
  <c r="AL186" i="122" s="1"/>
  <c r="AL181" i="122" a="1"/>
  <c r="AL181" i="122" s="1"/>
  <c r="AL177" i="122" a="1"/>
  <c r="AL177" i="122" s="1"/>
  <c r="AL226" i="122" a="1"/>
  <c r="AL226" i="122" s="1"/>
  <c r="AL217" i="122" a="1"/>
  <c r="AL217" i="122" s="1"/>
  <c r="AL213" i="122" a="1"/>
  <c r="AL213" i="122" s="1"/>
  <c r="AL210" i="122" a="1"/>
  <c r="AL210" i="122" s="1"/>
  <c r="AL207" i="122" a="1"/>
  <c r="AL207" i="122" s="1"/>
  <c r="AL191" i="122" a="1"/>
  <c r="AL191" i="122" s="1"/>
  <c r="AL182" i="122" a="1"/>
  <c r="AL182" i="122" s="1"/>
  <c r="AL267" i="122" a="1"/>
  <c r="AL267" i="122" s="1"/>
  <c r="AL199" i="122" a="1"/>
  <c r="AL199" i="122" s="1"/>
  <c r="AL197" i="122" a="1"/>
  <c r="AL197" i="122" s="1"/>
  <c r="AL150" i="122" a="1"/>
  <c r="AL150" i="122" s="1"/>
  <c r="AL147" i="122" a="1"/>
  <c r="AL147" i="122" s="1"/>
  <c r="AL144" i="122" a="1"/>
  <c r="AL144" i="122" s="1"/>
  <c r="AL141" i="122" a="1"/>
  <c r="AL141" i="122" s="1"/>
  <c r="AL138" i="122" a="1"/>
  <c r="AL138" i="122" s="1"/>
  <c r="AL135" i="122" a="1"/>
  <c r="AL135" i="122" s="1"/>
  <c r="AL132" i="122" a="1"/>
  <c r="AL132" i="122" s="1"/>
  <c r="AL129" i="122" a="1"/>
  <c r="AL129" i="122" s="1"/>
  <c r="AL108" i="122" a="1"/>
  <c r="AL108" i="122" s="1"/>
  <c r="AL105" i="122" a="1"/>
  <c r="AL105" i="122" s="1"/>
  <c r="AL102" i="122" a="1"/>
  <c r="AL102" i="122" s="1"/>
  <c r="AL99" i="122" a="1"/>
  <c r="AL99" i="122" s="1"/>
  <c r="AL96" i="122" a="1"/>
  <c r="AL96" i="122" s="1"/>
  <c r="AL93" i="122" a="1"/>
  <c r="AL93" i="122" s="1"/>
  <c r="AL90" i="122" a="1"/>
  <c r="AL90" i="122" s="1"/>
  <c r="AL87" i="122" a="1"/>
  <c r="AL87" i="122" s="1"/>
  <c r="AL84" i="122" a="1"/>
  <c r="AL84" i="122" s="1"/>
  <c r="AL81" i="122" a="1"/>
  <c r="AL81" i="122" s="1"/>
  <c r="AL78" i="122" a="1"/>
  <c r="AL78" i="122" s="1"/>
  <c r="AL75" i="122" a="1"/>
  <c r="AL75" i="122" s="1"/>
  <c r="AL72" i="122" a="1"/>
  <c r="AL72" i="122" s="1"/>
  <c r="AL69" i="122" a="1"/>
  <c r="AL69" i="122" s="1"/>
  <c r="AL66" i="122" a="1"/>
  <c r="AL66" i="122" s="1"/>
  <c r="AL63" i="122" a="1"/>
  <c r="AL63" i="122" s="1"/>
  <c r="AL60" i="122" a="1"/>
  <c r="AL60" i="122" s="1"/>
  <c r="AL57" i="122" a="1"/>
  <c r="AL57" i="122" s="1"/>
  <c r="AL54" i="122" a="1"/>
  <c r="AL54" i="122" s="1"/>
  <c r="AL258" i="122" a="1"/>
  <c r="AL258" i="122" s="1"/>
  <c r="AL111" i="122" a="1"/>
  <c r="AL111" i="122" s="1"/>
  <c r="AL126" i="122" a="1"/>
  <c r="AL126" i="122" s="1"/>
  <c r="AL110" i="122" a="1"/>
  <c r="AL110" i="122" s="1"/>
  <c r="AL107" i="122" a="1"/>
  <c r="AL107" i="122" s="1"/>
  <c r="AL104" i="122" a="1"/>
  <c r="AL104" i="122" s="1"/>
  <c r="AL101" i="122" a="1"/>
  <c r="AL101" i="122" s="1"/>
  <c r="AL98" i="122" a="1"/>
  <c r="AL98" i="122" s="1"/>
  <c r="AL95" i="122" a="1"/>
  <c r="AL95" i="122" s="1"/>
  <c r="AL92" i="122" a="1"/>
  <c r="AL92" i="122" s="1"/>
  <c r="AL89" i="122" a="1"/>
  <c r="AL89" i="122" s="1"/>
  <c r="AL86" i="122" a="1"/>
  <c r="AL86" i="122" s="1"/>
  <c r="AL83" i="122" a="1"/>
  <c r="AL83" i="122" s="1"/>
  <c r="AL80" i="122" a="1"/>
  <c r="AL80" i="122" s="1"/>
  <c r="AL123" i="122" a="1"/>
  <c r="AL123" i="122" s="1"/>
  <c r="AL109" i="122" a="1"/>
  <c r="AL109" i="122" s="1"/>
  <c r="AL106" i="122" a="1"/>
  <c r="AL106" i="122" s="1"/>
  <c r="AL103" i="122" a="1"/>
  <c r="AL103" i="122" s="1"/>
  <c r="AL100" i="122" a="1"/>
  <c r="AL100" i="122" s="1"/>
  <c r="AL97" i="122" a="1"/>
  <c r="AL97" i="122" s="1"/>
  <c r="AL94" i="122" a="1"/>
  <c r="AL94" i="122" s="1"/>
  <c r="AL91" i="122" a="1"/>
  <c r="AL91" i="122" s="1"/>
  <c r="AL118" i="122" a="1"/>
  <c r="AL118" i="122" s="1"/>
  <c r="AL115" i="122" a="1"/>
  <c r="AL115" i="122" s="1"/>
  <c r="AK2" i="122" a="1"/>
  <c r="AK2" i="122" s="1"/>
  <c r="AF2" i="122" s="1"/>
  <c r="AF3" i="122" s="1"/>
  <c r="AK4" i="122" a="1"/>
  <c r="AK4" i="122" s="1"/>
  <c r="AL6" i="122" a="1"/>
  <c r="AL6" i="122" s="1"/>
  <c r="AM8" i="122" a="1"/>
  <c r="AM8" i="122" s="1"/>
  <c r="AI12" i="122" a="1"/>
  <c r="AI12" i="122" s="1"/>
  <c r="AJ14" i="122" a="1"/>
  <c r="AJ14" i="122" s="1"/>
  <c r="AK16" i="122" a="1"/>
  <c r="AK16" i="122" s="1"/>
  <c r="AK18" i="122" a="1"/>
  <c r="AK18" i="122" s="1"/>
  <c r="AK20" i="122" a="1"/>
  <c r="AK20" i="122" s="1"/>
  <c r="AL22" i="122" a="1"/>
  <c r="AL22" i="122" s="1"/>
  <c r="AJ23" i="122" a="1"/>
  <c r="AJ23" i="122" s="1"/>
  <c r="AL25" i="122" a="1"/>
  <c r="AL25" i="122" s="1"/>
  <c r="AI50" i="122" a="1"/>
  <c r="AI50" i="122" s="1"/>
  <c r="AJ51" i="122" a="1"/>
  <c r="AJ51" i="122" s="1"/>
  <c r="AK52" i="122" a="1"/>
  <c r="AK52" i="122" s="1"/>
  <c r="AL53" i="122" a="1"/>
  <c r="AL53" i="122" s="1"/>
  <c r="AJ56" i="122" a="1"/>
  <c r="AJ56" i="122" s="1"/>
  <c r="AJ59" i="122" a="1"/>
  <c r="AJ59" i="122" s="1"/>
  <c r="AJ62" i="122" a="1"/>
  <c r="AJ62" i="122" s="1"/>
  <c r="AJ65" i="122" a="1"/>
  <c r="AJ65" i="122" s="1"/>
  <c r="AL68" i="122" a="1"/>
  <c r="AL68" i="122" s="1"/>
  <c r="AK70" i="122" a="1"/>
  <c r="AK70" i="122" s="1"/>
  <c r="AI72" i="122" a="1"/>
  <c r="AI72" i="122" s="1"/>
  <c r="AL77" i="122" a="1"/>
  <c r="AL77" i="122" s="1"/>
  <c r="AL116" i="122" a="1"/>
  <c r="AL116" i="122" s="1"/>
  <c r="AI37" i="122" a="1"/>
  <c r="AI37" i="122" s="1"/>
  <c r="AK15" i="122" a="1"/>
  <c r="AK15" i="122" s="1"/>
  <c r="AL17" i="122" a="1"/>
  <c r="AL17" i="122" s="1"/>
  <c r="AI26" i="122" a="1"/>
  <c r="AI26" i="122" s="1"/>
  <c r="AM27" i="122" a="1"/>
  <c r="AM27" i="122" s="1"/>
  <c r="AK28" i="122" a="1"/>
  <c r="AK28" i="122" s="1"/>
  <c r="AI29" i="122" a="1"/>
  <c r="AI29" i="122" s="1"/>
  <c r="AM30" i="122" a="1"/>
  <c r="AM30" i="122" s="1"/>
  <c r="AK31" i="122" a="1"/>
  <c r="AK31" i="122" s="1"/>
  <c r="AI32" i="122" a="1"/>
  <c r="AI32" i="122" s="1"/>
  <c r="AM33" i="122" a="1"/>
  <c r="AM33" i="122" s="1"/>
  <c r="AK34" i="122" a="1"/>
  <c r="AK34" i="122" s="1"/>
  <c r="AI35" i="122" a="1"/>
  <c r="AI35" i="122" s="1"/>
  <c r="AM36" i="122" a="1"/>
  <c r="AM36" i="122" s="1"/>
  <c r="AK37" i="122" a="1"/>
  <c r="AK37" i="122" s="1"/>
  <c r="AI38" i="122" a="1"/>
  <c r="AI38" i="122" s="1"/>
  <c r="AM39" i="122" a="1"/>
  <c r="AM39" i="122" s="1"/>
  <c r="AK40" i="122" a="1"/>
  <c r="AK40" i="122" s="1"/>
  <c r="AI41" i="122" a="1"/>
  <c r="AI41" i="122" s="1"/>
  <c r="AM42" i="122" a="1"/>
  <c r="AM42" i="122" s="1"/>
  <c r="AK43" i="122" a="1"/>
  <c r="AK43" i="122" s="1"/>
  <c r="AI44" i="122" a="1"/>
  <c r="AI44" i="122" s="1"/>
  <c r="AM45" i="122" a="1"/>
  <c r="AM45" i="122" s="1"/>
  <c r="AK46" i="122" a="1"/>
  <c r="AK46" i="122" s="1"/>
  <c r="AI47" i="122" a="1"/>
  <c r="AI47" i="122" s="1"/>
  <c r="AI49" i="122" a="1"/>
  <c r="AI49" i="122" s="1"/>
  <c r="AK51" i="122" a="1"/>
  <c r="AK51" i="122" s="1"/>
  <c r="AM53" i="122" a="1"/>
  <c r="AM53" i="122" s="1"/>
  <c r="AK56" i="122" a="1"/>
  <c r="AK56" i="122" s="1"/>
  <c r="AK59" i="122" a="1"/>
  <c r="AK59" i="122" s="1"/>
  <c r="AK62" i="122" a="1"/>
  <c r="AK62" i="122" s="1"/>
  <c r="AK65" i="122" a="1"/>
  <c r="AK65" i="122" s="1"/>
  <c r="AL70" i="122" a="1"/>
  <c r="AL70" i="122" s="1"/>
  <c r="AJ72" i="122" a="1"/>
  <c r="AJ72" i="122" s="1"/>
  <c r="AI74" i="122" a="1"/>
  <c r="AI74" i="122" s="1"/>
  <c r="AL85" i="122" a="1"/>
  <c r="AL85" i="122" s="1"/>
  <c r="AL117" i="122" a="1"/>
  <c r="AL117" i="122" s="1"/>
  <c r="AL2" i="122" a="1"/>
  <c r="AL2" i="122" s="1"/>
  <c r="AG2" i="122" s="1"/>
  <c r="AI3" i="122" a="1"/>
  <c r="AI3" i="122" s="1"/>
  <c r="AL4" i="122" a="1"/>
  <c r="AL4" i="122" s="1"/>
  <c r="AM6" i="122" a="1"/>
  <c r="AM6" i="122" s="1"/>
  <c r="AI10" i="122" a="1"/>
  <c r="AI10" i="122" s="1"/>
  <c r="AJ12" i="122" a="1"/>
  <c r="AJ12" i="122" s="1"/>
  <c r="AK14" i="122" a="1"/>
  <c r="AK14" i="122" s="1"/>
  <c r="AL16" i="122" a="1"/>
  <c r="AL16" i="122" s="1"/>
  <c r="AL18" i="122" a="1"/>
  <c r="AL18" i="122" s="1"/>
  <c r="AI19" i="122" a="1"/>
  <c r="AI19" i="122" s="1"/>
  <c r="AL20" i="122" a="1"/>
  <c r="AL20" i="122" s="1"/>
  <c r="AI21" i="122" a="1"/>
  <c r="AI21" i="122" s="1"/>
  <c r="AM22" i="122" a="1"/>
  <c r="AM22" i="122" s="1"/>
  <c r="AK23" i="122" a="1"/>
  <c r="AK23" i="122" s="1"/>
  <c r="AI24" i="122" a="1"/>
  <c r="AI24" i="122" s="1"/>
  <c r="AM25" i="122" a="1"/>
  <c r="AM25" i="122" s="1"/>
  <c r="AI48" i="122" a="1"/>
  <c r="AI48" i="122" s="1"/>
  <c r="AJ49" i="122" a="1"/>
  <c r="AJ49" i="122" s="1"/>
  <c r="AJ50" i="122" a="1"/>
  <c r="AJ50" i="122" s="1"/>
  <c r="AL51" i="122" a="1"/>
  <c r="AL51" i="122" s="1"/>
  <c r="AL52" i="122" a="1"/>
  <c r="AL52" i="122" s="1"/>
  <c r="AL56" i="122" a="1"/>
  <c r="AL56" i="122" s="1"/>
  <c r="AL59" i="122" a="1"/>
  <c r="AL59" i="122" s="1"/>
  <c r="AL62" i="122" a="1"/>
  <c r="AL62" i="122" s="1"/>
  <c r="AL65" i="122" a="1"/>
  <c r="AL65" i="122" s="1"/>
  <c r="AJ74" i="122" a="1"/>
  <c r="AJ74" i="122" s="1"/>
  <c r="AI34" i="122" a="1"/>
  <c r="AI34" i="122" s="1"/>
  <c r="AM333" i="122" a="1"/>
  <c r="AM333" i="122" s="1"/>
  <c r="AM330" i="122" a="1"/>
  <c r="AM330" i="122" s="1"/>
  <c r="AM327" i="122" a="1"/>
  <c r="AM327" i="122" s="1"/>
  <c r="AM324" i="122" a="1"/>
  <c r="AM324" i="122" s="1"/>
  <c r="AM321" i="122" a="1"/>
  <c r="AM321" i="122" s="1"/>
  <c r="AM318" i="122" a="1"/>
  <c r="AM318" i="122" s="1"/>
  <c r="AM315" i="122" a="1"/>
  <c r="AM315" i="122" s="1"/>
  <c r="AM312" i="122" a="1"/>
  <c r="AM312" i="122" s="1"/>
  <c r="AM309" i="122" a="1"/>
  <c r="AM309" i="122" s="1"/>
  <c r="AM306" i="122" a="1"/>
  <c r="AM306" i="122" s="1"/>
  <c r="AM332" i="122" a="1"/>
  <c r="AM332" i="122" s="1"/>
  <c r="AM329" i="122" a="1"/>
  <c r="AM329" i="122" s="1"/>
  <c r="AM326" i="122" a="1"/>
  <c r="AM326" i="122" s="1"/>
  <c r="AM323" i="122" a="1"/>
  <c r="AM323" i="122" s="1"/>
  <c r="AM320" i="122" a="1"/>
  <c r="AM320" i="122" s="1"/>
  <c r="AM317" i="122" a="1"/>
  <c r="AM317" i="122" s="1"/>
  <c r="AM314" i="122" a="1"/>
  <c r="AM314" i="122" s="1"/>
  <c r="AM311" i="122" a="1"/>
  <c r="AM311" i="122" s="1"/>
  <c r="AM308" i="122" a="1"/>
  <c r="AM308" i="122" s="1"/>
  <c r="AM305" i="122" a="1"/>
  <c r="AM305" i="122" s="1"/>
  <c r="AM302" i="122" a="1"/>
  <c r="AM302" i="122" s="1"/>
  <c r="AM299" i="122" a="1"/>
  <c r="AM299" i="122" s="1"/>
  <c r="AM296" i="122" a="1"/>
  <c r="AM296" i="122" s="1"/>
  <c r="AM293" i="122" a="1"/>
  <c r="AM293" i="122" s="1"/>
  <c r="AM290" i="122" a="1"/>
  <c r="AM290" i="122" s="1"/>
  <c r="AM287" i="122" a="1"/>
  <c r="AM287" i="122" s="1"/>
  <c r="AM284" i="122" a="1"/>
  <c r="AM284" i="122" s="1"/>
  <c r="AM331" i="122" a="1"/>
  <c r="AM331" i="122" s="1"/>
  <c r="AM328" i="122" a="1"/>
  <c r="AM328" i="122" s="1"/>
  <c r="AM325" i="122" a="1"/>
  <c r="AM325" i="122" s="1"/>
  <c r="AM322" i="122" a="1"/>
  <c r="AM322" i="122" s="1"/>
  <c r="AM283" i="122" a="1"/>
  <c r="AM283" i="122" s="1"/>
  <c r="AM274" i="122" a="1"/>
  <c r="AM274" i="122" s="1"/>
  <c r="AM268" i="122" a="1"/>
  <c r="AM268" i="122" s="1"/>
  <c r="AM265" i="122" a="1"/>
  <c r="AM265" i="122" s="1"/>
  <c r="AM262" i="122" a="1"/>
  <c r="AM262" i="122" s="1"/>
  <c r="AM259" i="122" a="1"/>
  <c r="AM259" i="122" s="1"/>
  <c r="AM256" i="122" a="1"/>
  <c r="AM256" i="122" s="1"/>
  <c r="AM253" i="122" a="1"/>
  <c r="AM253" i="122" s="1"/>
  <c r="AM250" i="122" a="1"/>
  <c r="AM250" i="122" s="1"/>
  <c r="AM247" i="122" a="1"/>
  <c r="AM247" i="122" s="1"/>
  <c r="AM244" i="122" a="1"/>
  <c r="AM244" i="122" s="1"/>
  <c r="AM241" i="122" a="1"/>
  <c r="AM241" i="122" s="1"/>
  <c r="AM238" i="122" a="1"/>
  <c r="AM238" i="122" s="1"/>
  <c r="AM235" i="122" a="1"/>
  <c r="AM235" i="122" s="1"/>
  <c r="AM297" i="122" a="1"/>
  <c r="AM297" i="122" s="1"/>
  <c r="AM288" i="122" a="1"/>
  <c r="AM288" i="122" s="1"/>
  <c r="AM275" i="122" a="1"/>
  <c r="AM275" i="122" s="1"/>
  <c r="AM303" i="122" a="1"/>
  <c r="AM303" i="122" s="1"/>
  <c r="AM316" i="122" a="1"/>
  <c r="AM316" i="122" s="1"/>
  <c r="AM307" i="122" a="1"/>
  <c r="AM307" i="122" s="1"/>
  <c r="AM301" i="122" a="1"/>
  <c r="AM301" i="122" s="1"/>
  <c r="AM298" i="122" a="1"/>
  <c r="AM298" i="122" s="1"/>
  <c r="AM289" i="122" a="1"/>
  <c r="AM289" i="122" s="1"/>
  <c r="AM276" i="122" a="1"/>
  <c r="AM276" i="122" s="1"/>
  <c r="AM277" i="122" a="1"/>
  <c r="AM277" i="122" s="1"/>
  <c r="AM294" i="122" a="1"/>
  <c r="AM294" i="122" s="1"/>
  <c r="AM285" i="122" a="1"/>
  <c r="AM285" i="122" s="1"/>
  <c r="AM278" i="122" a="1"/>
  <c r="AM278" i="122" s="1"/>
  <c r="AM313" i="122" a="1"/>
  <c r="AM313" i="122" s="1"/>
  <c r="AM304" i="122" a="1"/>
  <c r="AM304" i="122" s="1"/>
  <c r="AM295" i="122" a="1"/>
  <c r="AM295" i="122" s="1"/>
  <c r="AM286" i="122" a="1"/>
  <c r="AM286" i="122" s="1"/>
  <c r="AM279" i="122" a="1"/>
  <c r="AM279" i="122" s="1"/>
  <c r="AM270" i="122" a="1"/>
  <c r="AM270" i="122" s="1"/>
  <c r="AM280" i="122" a="1"/>
  <c r="AM280" i="122" s="1"/>
  <c r="AM271" i="122" a="1"/>
  <c r="AM271" i="122" s="1"/>
  <c r="AM269" i="122" a="1"/>
  <c r="AM269" i="122" s="1"/>
  <c r="AM266" i="122" a="1"/>
  <c r="AM266" i="122" s="1"/>
  <c r="AM291" i="122" a="1"/>
  <c r="AM291" i="122" s="1"/>
  <c r="AM281" i="122" a="1"/>
  <c r="AM281" i="122" s="1"/>
  <c r="AM300" i="122" a="1"/>
  <c r="AM300" i="122" s="1"/>
  <c r="AM282" i="122" a="1"/>
  <c r="AM282" i="122" s="1"/>
  <c r="AM319" i="122" a="1"/>
  <c r="AM319" i="122" s="1"/>
  <c r="AM231" i="122" a="1"/>
  <c r="AM231" i="122" s="1"/>
  <c r="AM228" i="122" a="1"/>
  <c r="AM228" i="122" s="1"/>
  <c r="AM225" i="122" a="1"/>
  <c r="AM225" i="122" s="1"/>
  <c r="AM222" i="122" a="1"/>
  <c r="AM222" i="122" s="1"/>
  <c r="AM219" i="122" a="1"/>
  <c r="AM219" i="122" s="1"/>
  <c r="AM216" i="122" a="1"/>
  <c r="AM216" i="122" s="1"/>
  <c r="AM213" i="122" a="1"/>
  <c r="AM213" i="122" s="1"/>
  <c r="AM210" i="122" a="1"/>
  <c r="AM210" i="122" s="1"/>
  <c r="AM207" i="122" a="1"/>
  <c r="AM207" i="122" s="1"/>
  <c r="AM204" i="122" a="1"/>
  <c r="AM204" i="122" s="1"/>
  <c r="AM201" i="122" a="1"/>
  <c r="AM201" i="122" s="1"/>
  <c r="AM198" i="122" a="1"/>
  <c r="AM198" i="122" s="1"/>
  <c r="AM195" i="122" a="1"/>
  <c r="AM195" i="122" s="1"/>
  <c r="AM192" i="122" a="1"/>
  <c r="AM192" i="122" s="1"/>
  <c r="AM189" i="122" a="1"/>
  <c r="AM189" i="122" s="1"/>
  <c r="AM186" i="122" a="1"/>
  <c r="AM186" i="122" s="1"/>
  <c r="AM183" i="122" a="1"/>
  <c r="AM183" i="122" s="1"/>
  <c r="AM180" i="122" a="1"/>
  <c r="AM180" i="122" s="1"/>
  <c r="AM177" i="122" a="1"/>
  <c r="AM177" i="122" s="1"/>
  <c r="AM263" i="122" a="1"/>
  <c r="AM263" i="122" s="1"/>
  <c r="AM255" i="122" a="1"/>
  <c r="AM255" i="122" s="1"/>
  <c r="AM246" i="122" a="1"/>
  <c r="AM246" i="122" s="1"/>
  <c r="AM237" i="122" a="1"/>
  <c r="AM237" i="122" s="1"/>
  <c r="AM273" i="122" a="1"/>
  <c r="AM273" i="122" s="1"/>
  <c r="AM260" i="122" a="1"/>
  <c r="AM260" i="122" s="1"/>
  <c r="AM251" i="122" a="1"/>
  <c r="AM251" i="122" s="1"/>
  <c r="AM242" i="122" a="1"/>
  <c r="AM242" i="122" s="1"/>
  <c r="AM292" i="122" a="1"/>
  <c r="AM292" i="122" s="1"/>
  <c r="AM310" i="122" a="1"/>
  <c r="AM310" i="122" s="1"/>
  <c r="AM272" i="122" a="1"/>
  <c r="AM272" i="122" s="1"/>
  <c r="AM233" i="122" a="1"/>
  <c r="AM233" i="122" s="1"/>
  <c r="AM230" i="122" a="1"/>
  <c r="AM230" i="122" s="1"/>
  <c r="AM227" i="122" a="1"/>
  <c r="AM227" i="122" s="1"/>
  <c r="AM224" i="122" a="1"/>
  <c r="AM224" i="122" s="1"/>
  <c r="AM221" i="122" a="1"/>
  <c r="AM221" i="122" s="1"/>
  <c r="AM218" i="122" a="1"/>
  <c r="AM218" i="122" s="1"/>
  <c r="AM215" i="122" a="1"/>
  <c r="AM215" i="122" s="1"/>
  <c r="AM212" i="122" a="1"/>
  <c r="AM212" i="122" s="1"/>
  <c r="AM209" i="122" a="1"/>
  <c r="AM209" i="122" s="1"/>
  <c r="AM206" i="122" a="1"/>
  <c r="AM206" i="122" s="1"/>
  <c r="AM203" i="122" a="1"/>
  <c r="AM203" i="122" s="1"/>
  <c r="AM200" i="122" a="1"/>
  <c r="AM200" i="122" s="1"/>
  <c r="AM197" i="122" a="1"/>
  <c r="AM197" i="122" s="1"/>
  <c r="AM264" i="122" a="1"/>
  <c r="AM264" i="122" s="1"/>
  <c r="AM261" i="122" a="1"/>
  <c r="AM261" i="122" s="1"/>
  <c r="AM252" i="122" a="1"/>
  <c r="AM252" i="122" s="1"/>
  <c r="AM243" i="122" a="1"/>
  <c r="AM243" i="122" s="1"/>
  <c r="AM257" i="122" a="1"/>
  <c r="AM257" i="122" s="1"/>
  <c r="AM248" i="122" a="1"/>
  <c r="AM248" i="122" s="1"/>
  <c r="AM239" i="122" a="1"/>
  <c r="AM239" i="122" s="1"/>
  <c r="AM234" i="122" a="1"/>
  <c r="AM234" i="122" s="1"/>
  <c r="AM267" i="122" a="1"/>
  <c r="AM267" i="122" s="1"/>
  <c r="AM258" i="122" a="1"/>
  <c r="AM258" i="122" s="1"/>
  <c r="AM249" i="122" a="1"/>
  <c r="AM249" i="122" s="1"/>
  <c r="AM240" i="122" a="1"/>
  <c r="AM240" i="122" s="1"/>
  <c r="AM229" i="122" a="1"/>
  <c r="AM229" i="122" s="1"/>
  <c r="AM220" i="122" a="1"/>
  <c r="AM220" i="122" s="1"/>
  <c r="AM188" i="122" a="1"/>
  <c r="AM188" i="122" s="1"/>
  <c r="AM179" i="122" a="1"/>
  <c r="AM179" i="122" s="1"/>
  <c r="AM154" i="122" a="1"/>
  <c r="AM154" i="122" s="1"/>
  <c r="AM149" i="122" a="1"/>
  <c r="AM149" i="122" s="1"/>
  <c r="AM146" i="122" a="1"/>
  <c r="AM146" i="122" s="1"/>
  <c r="AM143" i="122" a="1"/>
  <c r="AM143" i="122" s="1"/>
  <c r="AM140" i="122" a="1"/>
  <c r="AM140" i="122" s="1"/>
  <c r="AM137" i="122" a="1"/>
  <c r="AM137" i="122" s="1"/>
  <c r="AM134" i="122" a="1"/>
  <c r="AM134" i="122" s="1"/>
  <c r="AM131" i="122" a="1"/>
  <c r="AM131" i="122" s="1"/>
  <c r="AM128" i="122" a="1"/>
  <c r="AM128" i="122" s="1"/>
  <c r="AM125" i="122" a="1"/>
  <c r="AM125" i="122" s="1"/>
  <c r="AM122" i="122" a="1"/>
  <c r="AM122" i="122" s="1"/>
  <c r="AM119" i="122" a="1"/>
  <c r="AM119" i="122" s="1"/>
  <c r="AM116" i="122" a="1"/>
  <c r="AM116" i="122" s="1"/>
  <c r="AM113" i="122" a="1"/>
  <c r="AM113" i="122" s="1"/>
  <c r="AM202" i="122" a="1"/>
  <c r="AM202" i="122" s="1"/>
  <c r="AM174" i="122" a="1"/>
  <c r="AM174" i="122" s="1"/>
  <c r="AM153" i="122" a="1"/>
  <c r="AM153" i="122" s="1"/>
  <c r="AM184" i="122" a="1"/>
  <c r="AM184" i="122" s="1"/>
  <c r="AM175" i="122" a="1"/>
  <c r="AM175" i="122" s="1"/>
  <c r="AM152" i="122" a="1"/>
  <c r="AM152" i="122" s="1"/>
  <c r="AM193" i="122" a="1"/>
  <c r="AM193" i="122" s="1"/>
  <c r="AM232" i="122" a="1"/>
  <c r="AM232" i="122" s="1"/>
  <c r="AM223" i="122" a="1"/>
  <c r="AM223" i="122" s="1"/>
  <c r="AM214" i="122" a="1"/>
  <c r="AM214" i="122" s="1"/>
  <c r="AM211" i="122" a="1"/>
  <c r="AM211" i="122" s="1"/>
  <c r="AM208" i="122" a="1"/>
  <c r="AM208" i="122" s="1"/>
  <c r="AM185" i="122" a="1"/>
  <c r="AM185" i="122" s="1"/>
  <c r="AM176" i="122" a="1"/>
  <c r="AM176" i="122" s="1"/>
  <c r="AM151" i="122" a="1"/>
  <c r="AM151" i="122" s="1"/>
  <c r="AM148" i="122" a="1"/>
  <c r="AM148" i="122" s="1"/>
  <c r="AM145" i="122" a="1"/>
  <c r="AM145" i="122" s="1"/>
  <c r="AM142" i="122" a="1"/>
  <c r="AM142" i="122" s="1"/>
  <c r="AM139" i="122" a="1"/>
  <c r="AM139" i="122" s="1"/>
  <c r="AM136" i="122" a="1"/>
  <c r="AM136" i="122" s="1"/>
  <c r="AM133" i="122" a="1"/>
  <c r="AM133" i="122" s="1"/>
  <c r="AM130" i="122" a="1"/>
  <c r="AM130" i="122" s="1"/>
  <c r="AM254" i="122" a="1"/>
  <c r="AM254" i="122" s="1"/>
  <c r="AM196" i="122" a="1"/>
  <c r="AM196" i="122" s="1"/>
  <c r="AM194" i="122" a="1"/>
  <c r="AM194" i="122" s="1"/>
  <c r="AM190" i="122" a="1"/>
  <c r="AM190" i="122" s="1"/>
  <c r="AM181" i="122" a="1"/>
  <c r="AM181" i="122" s="1"/>
  <c r="AM245" i="122" a="1"/>
  <c r="AM245" i="122" s="1"/>
  <c r="AM205" i="122" a="1"/>
  <c r="AM205" i="122" s="1"/>
  <c r="AM226" i="122" a="1"/>
  <c r="AM226" i="122" s="1"/>
  <c r="AM217" i="122" a="1"/>
  <c r="AM217" i="122" s="1"/>
  <c r="AM191" i="122" a="1"/>
  <c r="AM191" i="122" s="1"/>
  <c r="AM182" i="122" a="1"/>
  <c r="AM182" i="122" s="1"/>
  <c r="AM150" i="122" a="1"/>
  <c r="AM150" i="122" s="1"/>
  <c r="AM147" i="122" a="1"/>
  <c r="AM147" i="122" s="1"/>
  <c r="AM144" i="122" a="1"/>
  <c r="AM144" i="122" s="1"/>
  <c r="AM141" i="122" a="1"/>
  <c r="AM141" i="122" s="1"/>
  <c r="AM138" i="122" a="1"/>
  <c r="AM138" i="122" s="1"/>
  <c r="AM135" i="122" a="1"/>
  <c r="AM135" i="122" s="1"/>
  <c r="AM132" i="122" a="1"/>
  <c r="AM132" i="122" s="1"/>
  <c r="AM236" i="122" a="1"/>
  <c r="AM236" i="122" s="1"/>
  <c r="AM199" i="122" a="1"/>
  <c r="AM199" i="122" s="1"/>
  <c r="AM187" i="122" a="1"/>
  <c r="AM187" i="122" s="1"/>
  <c r="AM178" i="122" a="1"/>
  <c r="AM178" i="122" s="1"/>
  <c r="AM170" i="122" a="1"/>
  <c r="AM170" i="122" s="1"/>
  <c r="AM167" i="122" a="1"/>
  <c r="AM167" i="122" s="1"/>
  <c r="AM164" i="122" a="1"/>
  <c r="AM164" i="122" s="1"/>
  <c r="AM161" i="122" a="1"/>
  <c r="AM161" i="122" s="1"/>
  <c r="AM158" i="122" a="1"/>
  <c r="AM158" i="122" s="1"/>
  <c r="AM155" i="122" a="1"/>
  <c r="AM155" i="122" s="1"/>
  <c r="AM171" i="122" a="1"/>
  <c r="AM171" i="122" s="1"/>
  <c r="AM159" i="122" a="1"/>
  <c r="AM159" i="122" s="1"/>
  <c r="AM126" i="122" a="1"/>
  <c r="AM126" i="122" s="1"/>
  <c r="AM169" i="122" a="1"/>
  <c r="AM169" i="122" s="1"/>
  <c r="AM157" i="122" a="1"/>
  <c r="AM157" i="122" s="1"/>
  <c r="AM110" i="122" a="1"/>
  <c r="AM110" i="122" s="1"/>
  <c r="AM107" i="122" a="1"/>
  <c r="AM107" i="122" s="1"/>
  <c r="AM104" i="122" a="1"/>
  <c r="AM104" i="122" s="1"/>
  <c r="AM101" i="122" a="1"/>
  <c r="AM101" i="122" s="1"/>
  <c r="AM98" i="122" a="1"/>
  <c r="AM98" i="122" s="1"/>
  <c r="AM95" i="122" a="1"/>
  <c r="AM95" i="122" s="1"/>
  <c r="AM92" i="122" a="1"/>
  <c r="AM92" i="122" s="1"/>
  <c r="AM89" i="122" a="1"/>
  <c r="AM89" i="122" s="1"/>
  <c r="AM86" i="122" a="1"/>
  <c r="AM86" i="122" s="1"/>
  <c r="AM83" i="122" a="1"/>
  <c r="AM83" i="122" s="1"/>
  <c r="AM80" i="122" a="1"/>
  <c r="AM80" i="122" s="1"/>
  <c r="AM77" i="122" a="1"/>
  <c r="AM77" i="122" s="1"/>
  <c r="AM74" i="122" a="1"/>
  <c r="AM74" i="122" s="1"/>
  <c r="AM71" i="122" a="1"/>
  <c r="AM71" i="122" s="1"/>
  <c r="AM68" i="122" a="1"/>
  <c r="AM68" i="122" s="1"/>
  <c r="AM65" i="122" a="1"/>
  <c r="AM65" i="122" s="1"/>
  <c r="AM62" i="122" a="1"/>
  <c r="AM62" i="122" s="1"/>
  <c r="AM59" i="122" a="1"/>
  <c r="AM59" i="122" s="1"/>
  <c r="AM56" i="122" a="1"/>
  <c r="AM56" i="122" s="1"/>
  <c r="AM168" i="122" a="1"/>
  <c r="AM168" i="122" s="1"/>
  <c r="AM156" i="122" a="1"/>
  <c r="AM156" i="122" s="1"/>
  <c r="AM127" i="122" a="1"/>
  <c r="AM127" i="122" s="1"/>
  <c r="AM123" i="122" a="1"/>
  <c r="AM123" i="122" s="1"/>
  <c r="AM166" i="122" a="1"/>
  <c r="AM166" i="122" s="1"/>
  <c r="AM165" i="122" a="1"/>
  <c r="AM165" i="122" s="1"/>
  <c r="AM109" i="122" a="1"/>
  <c r="AM109" i="122" s="1"/>
  <c r="AM106" i="122" a="1"/>
  <c r="AM106" i="122" s="1"/>
  <c r="AM103" i="122" a="1"/>
  <c r="AM103" i="122" s="1"/>
  <c r="AM100" i="122" a="1"/>
  <c r="AM100" i="122" s="1"/>
  <c r="AM97" i="122" a="1"/>
  <c r="AM97" i="122" s="1"/>
  <c r="AM94" i="122" a="1"/>
  <c r="AM94" i="122" s="1"/>
  <c r="AM91" i="122" a="1"/>
  <c r="AM91" i="122" s="1"/>
  <c r="AM88" i="122" a="1"/>
  <c r="AM88" i="122" s="1"/>
  <c r="AM85" i="122" a="1"/>
  <c r="AM85" i="122" s="1"/>
  <c r="AM82" i="122" a="1"/>
  <c r="AM82" i="122" s="1"/>
  <c r="AM79" i="122" a="1"/>
  <c r="AM79" i="122" s="1"/>
  <c r="AM124" i="122" a="1"/>
  <c r="AM124" i="122" s="1"/>
  <c r="AM163" i="122" a="1"/>
  <c r="AM163" i="122" s="1"/>
  <c r="AM162" i="122" a="1"/>
  <c r="AM162" i="122" s="1"/>
  <c r="AM120" i="122" a="1"/>
  <c r="AM120" i="122" s="1"/>
  <c r="AM118" i="122" a="1"/>
  <c r="AM118" i="122" s="1"/>
  <c r="AM117" i="122" a="1"/>
  <c r="AM117" i="122" s="1"/>
  <c r="AM115" i="122" a="1"/>
  <c r="AM115" i="122" s="1"/>
  <c r="AM114" i="122" a="1"/>
  <c r="AM114" i="122" s="1"/>
  <c r="AM173" i="122" a="1"/>
  <c r="AM173" i="122" s="1"/>
  <c r="AM112" i="122" a="1"/>
  <c r="AM112" i="122" s="1"/>
  <c r="AM108" i="122" a="1"/>
  <c r="AM108" i="122" s="1"/>
  <c r="AM105" i="122" a="1"/>
  <c r="AM105" i="122" s="1"/>
  <c r="AM102" i="122" a="1"/>
  <c r="AM102" i="122" s="1"/>
  <c r="AM99" i="122" a="1"/>
  <c r="AM99" i="122" s="1"/>
  <c r="AM96" i="122" a="1"/>
  <c r="AM96" i="122" s="1"/>
  <c r="AM93" i="122" a="1"/>
  <c r="AM93" i="122" s="1"/>
  <c r="AM90" i="122" a="1"/>
  <c r="AM90" i="122" s="1"/>
  <c r="AM87" i="122" a="1"/>
  <c r="AM87" i="122" s="1"/>
  <c r="AM84" i="122" a="1"/>
  <c r="AM84" i="122" s="1"/>
  <c r="AM81" i="122" a="1"/>
  <c r="AM81" i="122" s="1"/>
  <c r="AM78" i="122" a="1"/>
  <c r="AM78" i="122" s="1"/>
  <c r="AM7" i="122" a="1"/>
  <c r="AM7" i="122" s="1"/>
  <c r="AI11" i="122" a="1"/>
  <c r="AI11" i="122" s="1"/>
  <c r="AM5" i="122" a="1"/>
  <c r="AM5" i="122" s="1"/>
  <c r="AI9" i="122" a="1"/>
  <c r="AI9" i="122" s="1"/>
  <c r="AJ11" i="122" a="1"/>
  <c r="AJ11" i="122" s="1"/>
  <c r="AK13" i="122" a="1"/>
  <c r="AK13" i="122" s="1"/>
  <c r="AL15" i="122" a="1"/>
  <c r="AL15" i="122" s="1"/>
  <c r="AM17" i="122" a="1"/>
  <c r="AM17" i="122" s="1"/>
  <c r="AJ26" i="122" a="1"/>
  <c r="AJ26" i="122" s="1"/>
  <c r="AL28" i="122" a="1"/>
  <c r="AL28" i="122" s="1"/>
  <c r="AJ29" i="122" a="1"/>
  <c r="AJ29" i="122" s="1"/>
  <c r="AL31" i="122" a="1"/>
  <c r="AL31" i="122" s="1"/>
  <c r="AJ32" i="122" a="1"/>
  <c r="AJ32" i="122" s="1"/>
  <c r="AL34" i="122" a="1"/>
  <c r="AL34" i="122" s="1"/>
  <c r="AJ35" i="122" a="1"/>
  <c r="AJ35" i="122" s="1"/>
  <c r="AL37" i="122" a="1"/>
  <c r="AL37" i="122" s="1"/>
  <c r="AJ38" i="122" a="1"/>
  <c r="AJ38" i="122" s="1"/>
  <c r="AL40" i="122" a="1"/>
  <c r="AL40" i="122" s="1"/>
  <c r="AJ41" i="122" a="1"/>
  <c r="AJ41" i="122" s="1"/>
  <c r="AL43" i="122" a="1"/>
  <c r="AL43" i="122" s="1"/>
  <c r="AJ44" i="122" a="1"/>
  <c r="AJ44" i="122" s="1"/>
  <c r="AL46" i="122" a="1"/>
  <c r="AL46" i="122" s="1"/>
  <c r="AJ47" i="122" a="1"/>
  <c r="AJ47" i="122" s="1"/>
  <c r="AJ48" i="122" a="1"/>
  <c r="AJ48" i="122" s="1"/>
  <c r="AK50" i="122" a="1"/>
  <c r="AK50" i="122" s="1"/>
  <c r="AM52" i="122" a="1"/>
  <c r="AM52" i="122" s="1"/>
  <c r="AM72" i="122" a="1"/>
  <c r="AM72" i="122" s="1"/>
  <c r="AK74" i="122" a="1"/>
  <c r="AK74" i="122" s="1"/>
  <c r="AJ86" i="122" a="1"/>
  <c r="AJ86" i="122" s="1"/>
  <c r="AL119" i="122" a="1"/>
  <c r="AL119" i="122" s="1"/>
  <c r="AI28" i="122" a="1"/>
  <c r="AI28" i="122" s="1"/>
  <c r="AM4" i="122" a="1"/>
  <c r="AM4" i="122" s="1"/>
  <c r="AI8" i="122" a="1"/>
  <c r="AI8" i="122" s="1"/>
  <c r="AJ10" i="122" a="1"/>
  <c r="AJ10" i="122" s="1"/>
  <c r="AK12" i="122" a="1"/>
  <c r="AK12" i="122" s="1"/>
  <c r="AL14" i="122" a="1"/>
  <c r="AL14" i="122" s="1"/>
  <c r="AM16" i="122" a="1"/>
  <c r="AM16" i="122" s="1"/>
  <c r="AM18" i="122" a="1"/>
  <c r="AM18" i="122" s="1"/>
  <c r="AJ19" i="122" a="1"/>
  <c r="AJ19" i="122" s="1"/>
  <c r="AM20" i="122" a="1"/>
  <c r="AM20" i="122" s="1"/>
  <c r="AJ21" i="122" a="1"/>
  <c r="AJ21" i="122" s="1"/>
  <c r="AL23" i="122" a="1"/>
  <c r="AL23" i="122" s="1"/>
  <c r="AJ24" i="122" a="1"/>
  <c r="AJ24" i="122" s="1"/>
  <c r="B26" i="122"/>
  <c r="AK48" i="122" a="1"/>
  <c r="AK48" i="122" s="1"/>
  <c r="AK49" i="122" a="1"/>
  <c r="AK49" i="122" s="1"/>
  <c r="AL50" i="122" a="1"/>
  <c r="AL50" i="122" s="1"/>
  <c r="AM51" i="122" a="1"/>
  <c r="AM51" i="122" s="1"/>
  <c r="AK55" i="122" a="1"/>
  <c r="AK55" i="122" s="1"/>
  <c r="AK58" i="122" a="1"/>
  <c r="AK58" i="122" s="1"/>
  <c r="AK61" i="122" a="1"/>
  <c r="AK61" i="122" s="1"/>
  <c r="AK64" i="122" a="1"/>
  <c r="AK64" i="122" s="1"/>
  <c r="AK67" i="122" a="1"/>
  <c r="AK67" i="122" s="1"/>
  <c r="AI69" i="122" a="1"/>
  <c r="AI69" i="122" s="1"/>
  <c r="AL74" i="122" a="1"/>
  <c r="AL74" i="122" s="1"/>
  <c r="AK76" i="122" a="1"/>
  <c r="AK76" i="122" s="1"/>
  <c r="AJ78" i="122" a="1"/>
  <c r="AJ78" i="122" s="1"/>
  <c r="AL120" i="122" a="1"/>
  <c r="AL120" i="122" s="1"/>
  <c r="AI40" i="122" a="1"/>
  <c r="AI40" i="122" s="1"/>
  <c r="AI77" i="122" a="1"/>
  <c r="AI77" i="122" s="1"/>
  <c r="AD1" i="122"/>
  <c r="AM2" i="122" a="1"/>
  <c r="AM2" i="122" s="1"/>
  <c r="AH2" i="122" s="1"/>
  <c r="AH3" i="122" s="1"/>
  <c r="AI7" i="122" a="1"/>
  <c r="AI7" i="122" s="1"/>
  <c r="AJ9" i="122" a="1"/>
  <c r="AJ9" i="122" s="1"/>
  <c r="AK11" i="122" a="1"/>
  <c r="AK11" i="122" s="1"/>
  <c r="AL13" i="122" a="1"/>
  <c r="AL13" i="122" s="1"/>
  <c r="AM15" i="122" a="1"/>
  <c r="AM15" i="122" s="1"/>
  <c r="C26" i="122"/>
  <c r="AK26" i="122" a="1"/>
  <c r="AK26" i="122" s="1"/>
  <c r="AI27" i="122" a="1"/>
  <c r="AI27" i="122" s="1"/>
  <c r="AM28" i="122" a="1"/>
  <c r="AM28" i="122" s="1"/>
  <c r="AK29" i="122" a="1"/>
  <c r="AK29" i="122" s="1"/>
  <c r="AI30" i="122" a="1"/>
  <c r="AI30" i="122" s="1"/>
  <c r="AM31" i="122" a="1"/>
  <c r="AM31" i="122" s="1"/>
  <c r="AK32" i="122" a="1"/>
  <c r="AK32" i="122" s="1"/>
  <c r="AI33" i="122" a="1"/>
  <c r="AI33" i="122" s="1"/>
  <c r="AM34" i="122" a="1"/>
  <c r="AM34" i="122" s="1"/>
  <c r="AK35" i="122" a="1"/>
  <c r="AK35" i="122" s="1"/>
  <c r="AI36" i="122" a="1"/>
  <c r="AI36" i="122" s="1"/>
  <c r="AM37" i="122" a="1"/>
  <c r="AM37" i="122" s="1"/>
  <c r="AK38" i="122" a="1"/>
  <c r="AK38" i="122" s="1"/>
  <c r="AI39" i="122" a="1"/>
  <c r="AI39" i="122" s="1"/>
  <c r="AM40" i="122" a="1"/>
  <c r="AM40" i="122" s="1"/>
  <c r="AK41" i="122" a="1"/>
  <c r="AK41" i="122" s="1"/>
  <c r="AI42" i="122" a="1"/>
  <c r="AI42" i="122" s="1"/>
  <c r="AM43" i="122" a="1"/>
  <c r="AM43" i="122" s="1"/>
  <c r="AK44" i="122" a="1"/>
  <c r="AK44" i="122" s="1"/>
  <c r="AI45" i="122" a="1"/>
  <c r="AI45" i="122" s="1"/>
  <c r="AM46" i="122" a="1"/>
  <c r="AM46" i="122" s="1"/>
  <c r="AK47" i="122" a="1"/>
  <c r="AK47" i="122" s="1"/>
  <c r="AL48" i="122" a="1"/>
  <c r="AL48" i="122" s="1"/>
  <c r="AM50" i="122" a="1"/>
  <c r="AM50" i="122" s="1"/>
  <c r="AL67" i="122" a="1"/>
  <c r="AL67" i="122" s="1"/>
  <c r="AJ69" i="122" a="1"/>
  <c r="AJ69" i="122" s="1"/>
  <c r="AL76" i="122" a="1"/>
  <c r="AL76" i="122" s="1"/>
  <c r="AL82" i="122" a="1"/>
  <c r="AL82" i="122" s="1"/>
  <c r="AM121" i="122" a="1"/>
  <c r="AM121" i="122" s="1"/>
  <c r="AM160" i="122" a="1"/>
  <c r="AM160" i="122" s="1"/>
  <c r="AI332" i="122" a="1"/>
  <c r="AI332" i="122" s="1"/>
  <c r="AI329" i="122" a="1"/>
  <c r="AI329" i="122" s="1"/>
  <c r="AI326" i="122" a="1"/>
  <c r="AI326" i="122" s="1"/>
  <c r="AI323" i="122" a="1"/>
  <c r="AI323" i="122" s="1"/>
  <c r="AI320" i="122" a="1"/>
  <c r="AI320" i="122" s="1"/>
  <c r="AI317" i="122" a="1"/>
  <c r="AI317" i="122" s="1"/>
  <c r="AI314" i="122" a="1"/>
  <c r="AI314" i="122" s="1"/>
  <c r="AI311" i="122" a="1"/>
  <c r="AI311" i="122" s="1"/>
  <c r="AI308" i="122" a="1"/>
  <c r="AI308" i="122" s="1"/>
  <c r="AI305" i="122" a="1"/>
  <c r="AI305" i="122" s="1"/>
  <c r="AI331" i="122" a="1"/>
  <c r="AI331" i="122" s="1"/>
  <c r="AI328" i="122" a="1"/>
  <c r="AI328" i="122" s="1"/>
  <c r="AI325" i="122" a="1"/>
  <c r="AI325" i="122" s="1"/>
  <c r="AI322" i="122" a="1"/>
  <c r="AI322" i="122" s="1"/>
  <c r="AI319" i="122" a="1"/>
  <c r="AI319" i="122" s="1"/>
  <c r="AI316" i="122" a="1"/>
  <c r="AI316" i="122" s="1"/>
  <c r="AI313" i="122" a="1"/>
  <c r="AI313" i="122" s="1"/>
  <c r="AI310" i="122" a="1"/>
  <c r="AI310" i="122" s="1"/>
  <c r="AI307" i="122" a="1"/>
  <c r="AI307" i="122" s="1"/>
  <c r="AI304" i="122" a="1"/>
  <c r="AI304" i="122" s="1"/>
  <c r="AI301" i="122" a="1"/>
  <c r="AI301" i="122" s="1"/>
  <c r="AI298" i="122" a="1"/>
  <c r="AI298" i="122" s="1"/>
  <c r="AI295" i="122" a="1"/>
  <c r="AI295" i="122" s="1"/>
  <c r="AI292" i="122" a="1"/>
  <c r="AI292" i="122" s="1"/>
  <c r="AI289" i="122" a="1"/>
  <c r="AI289" i="122" s="1"/>
  <c r="AI286" i="122" a="1"/>
  <c r="AI286" i="122" s="1"/>
  <c r="AI333" i="122" a="1"/>
  <c r="AI333" i="122" s="1"/>
  <c r="AI330" i="122" a="1"/>
  <c r="AI330" i="122" s="1"/>
  <c r="AI327" i="122" a="1"/>
  <c r="AI327" i="122" s="1"/>
  <c r="AI324" i="122" a="1"/>
  <c r="AI324" i="122" s="1"/>
  <c r="AI321" i="122" a="1"/>
  <c r="AI321" i="122" s="1"/>
  <c r="AI302" i="122" a="1"/>
  <c r="AI302" i="122" s="1"/>
  <c r="AI279" i="122" a="1"/>
  <c r="AI279" i="122" s="1"/>
  <c r="AI270" i="122" a="1"/>
  <c r="AI270" i="122" s="1"/>
  <c r="AI267" i="122" a="1"/>
  <c r="AI267" i="122" s="1"/>
  <c r="AI264" i="122" a="1"/>
  <c r="AI264" i="122" s="1"/>
  <c r="AI261" i="122" a="1"/>
  <c r="AI261" i="122" s="1"/>
  <c r="AI258" i="122" a="1"/>
  <c r="AI258" i="122" s="1"/>
  <c r="AI255" i="122" a="1"/>
  <c r="AI255" i="122" s="1"/>
  <c r="AI252" i="122" a="1"/>
  <c r="AI252" i="122" s="1"/>
  <c r="AI249" i="122" a="1"/>
  <c r="AI249" i="122" s="1"/>
  <c r="AI246" i="122" a="1"/>
  <c r="AI246" i="122" s="1"/>
  <c r="AI243" i="122" a="1"/>
  <c r="AI243" i="122" s="1"/>
  <c r="AI240" i="122" a="1"/>
  <c r="AI240" i="122" s="1"/>
  <c r="AI237" i="122" a="1"/>
  <c r="AI237" i="122" s="1"/>
  <c r="AI300" i="122" a="1"/>
  <c r="AI300" i="122" s="1"/>
  <c r="AI291" i="122" a="1"/>
  <c r="AI291" i="122" s="1"/>
  <c r="AI280" i="122" a="1"/>
  <c r="AI280" i="122" s="1"/>
  <c r="AI271" i="122" a="1"/>
  <c r="AI271" i="122" s="1"/>
  <c r="AI312" i="122" a="1"/>
  <c r="AI312" i="122" s="1"/>
  <c r="AI296" i="122" a="1"/>
  <c r="AI296" i="122" s="1"/>
  <c r="AI287" i="122" a="1"/>
  <c r="AI287" i="122" s="1"/>
  <c r="AI281" i="122" a="1"/>
  <c r="AI281" i="122" s="1"/>
  <c r="AI272" i="122" a="1"/>
  <c r="AI272" i="122" s="1"/>
  <c r="AI282" i="122" a="1"/>
  <c r="AI282" i="122" s="1"/>
  <c r="AI303" i="122" a="1"/>
  <c r="AI303" i="122" s="1"/>
  <c r="AI297" i="122" a="1"/>
  <c r="AI297" i="122" s="1"/>
  <c r="AI288" i="122" a="1"/>
  <c r="AI288" i="122" s="1"/>
  <c r="AI283" i="122" a="1"/>
  <c r="AI283" i="122" s="1"/>
  <c r="AI274" i="122" a="1"/>
  <c r="AI274" i="122" s="1"/>
  <c r="AI318" i="122" a="1"/>
  <c r="AI318" i="122" s="1"/>
  <c r="AI309" i="122" a="1"/>
  <c r="AI309" i="122" s="1"/>
  <c r="AI293" i="122" a="1"/>
  <c r="AI293" i="122" s="1"/>
  <c r="AI284" i="122" a="1"/>
  <c r="AI284" i="122" s="1"/>
  <c r="AI275" i="122" a="1"/>
  <c r="AI275" i="122" s="1"/>
  <c r="AI276" i="122" a="1"/>
  <c r="AI276" i="122" s="1"/>
  <c r="AI268" i="122" a="1"/>
  <c r="AI268" i="122" s="1"/>
  <c r="AI294" i="122" a="1"/>
  <c r="AI294" i="122" s="1"/>
  <c r="AI285" i="122" a="1"/>
  <c r="AI285" i="122" s="1"/>
  <c r="AI257" i="122" a="1"/>
  <c r="AI257" i="122" s="1"/>
  <c r="AI248" i="122" a="1"/>
  <c r="AI248" i="122" s="1"/>
  <c r="AI239" i="122" a="1"/>
  <c r="AI239" i="122" s="1"/>
  <c r="AI253" i="122" a="1"/>
  <c r="AI253" i="122" s="1"/>
  <c r="AI244" i="122" a="1"/>
  <c r="AI244" i="122" s="1"/>
  <c r="AI235" i="122" a="1"/>
  <c r="AI235" i="122" s="1"/>
  <c r="AI234" i="122" a="1"/>
  <c r="AI234" i="122" s="1"/>
  <c r="AI233" i="122" a="1"/>
  <c r="AI233" i="122" s="1"/>
  <c r="AI230" i="122" a="1"/>
  <c r="AI230" i="122" s="1"/>
  <c r="AI227" i="122" a="1"/>
  <c r="AI227" i="122" s="1"/>
  <c r="AI224" i="122" a="1"/>
  <c r="AI224" i="122" s="1"/>
  <c r="AI221" i="122" a="1"/>
  <c r="AI221" i="122" s="1"/>
  <c r="AI218" i="122" a="1"/>
  <c r="AI218" i="122" s="1"/>
  <c r="AI215" i="122" a="1"/>
  <c r="AI215" i="122" s="1"/>
  <c r="AI212" i="122" a="1"/>
  <c r="AI212" i="122" s="1"/>
  <c r="AI209" i="122" a="1"/>
  <c r="AI209" i="122" s="1"/>
  <c r="AI206" i="122" a="1"/>
  <c r="AI206" i="122" s="1"/>
  <c r="AI203" i="122" a="1"/>
  <c r="AI203" i="122" s="1"/>
  <c r="AI200" i="122" a="1"/>
  <c r="AI200" i="122" s="1"/>
  <c r="AI197" i="122" a="1"/>
  <c r="AI197" i="122" s="1"/>
  <c r="AI194" i="122" a="1"/>
  <c r="AI194" i="122" s="1"/>
  <c r="AI191" i="122" a="1"/>
  <c r="AI191" i="122" s="1"/>
  <c r="AI188" i="122" a="1"/>
  <c r="AI188" i="122" s="1"/>
  <c r="AI185" i="122" a="1"/>
  <c r="AI185" i="122" s="1"/>
  <c r="AI182" i="122" a="1"/>
  <c r="AI182" i="122" s="1"/>
  <c r="AI179" i="122" a="1"/>
  <c r="AI179" i="122" s="1"/>
  <c r="AI176" i="122" a="1"/>
  <c r="AI176" i="122" s="1"/>
  <c r="AI265" i="122" a="1"/>
  <c r="AI265" i="122" s="1"/>
  <c r="AI262" i="122" a="1"/>
  <c r="AI262" i="122" s="1"/>
  <c r="AI315" i="122" a="1"/>
  <c r="AI315" i="122" s="1"/>
  <c r="AI278" i="122" a="1"/>
  <c r="AI278" i="122" s="1"/>
  <c r="AI273" i="122" a="1"/>
  <c r="AI273" i="122" s="1"/>
  <c r="AI254" i="122" a="1"/>
  <c r="AI254" i="122" s="1"/>
  <c r="AI245" i="122" a="1"/>
  <c r="AI245" i="122" s="1"/>
  <c r="AI236" i="122" a="1"/>
  <c r="AI236" i="122" s="1"/>
  <c r="AI277" i="122" a="1"/>
  <c r="AI277" i="122" s="1"/>
  <c r="AI259" i="122" a="1"/>
  <c r="AI259" i="122" s="1"/>
  <c r="AI250" i="122" a="1"/>
  <c r="AI250" i="122" s="1"/>
  <c r="AI241" i="122" a="1"/>
  <c r="AI241" i="122" s="1"/>
  <c r="AI232" i="122" a="1"/>
  <c r="AI232" i="122" s="1"/>
  <c r="AI229" i="122" a="1"/>
  <c r="AI229" i="122" s="1"/>
  <c r="AI226" i="122" a="1"/>
  <c r="AI226" i="122" s="1"/>
  <c r="AI223" i="122" a="1"/>
  <c r="AI223" i="122" s="1"/>
  <c r="AI220" i="122" a="1"/>
  <c r="AI220" i="122" s="1"/>
  <c r="AI217" i="122" a="1"/>
  <c r="AI217" i="122" s="1"/>
  <c r="AI214" i="122" a="1"/>
  <c r="AI214" i="122" s="1"/>
  <c r="AI211" i="122" a="1"/>
  <c r="AI211" i="122" s="1"/>
  <c r="AI208" i="122" a="1"/>
  <c r="AI208" i="122" s="1"/>
  <c r="AI205" i="122" a="1"/>
  <c r="AI205" i="122" s="1"/>
  <c r="AI202" i="122" a="1"/>
  <c r="AI202" i="122" s="1"/>
  <c r="AI199" i="122" a="1"/>
  <c r="AI199" i="122" s="1"/>
  <c r="AI196" i="122" a="1"/>
  <c r="AI196" i="122" s="1"/>
  <c r="AI290" i="122" a="1"/>
  <c r="AI290" i="122" s="1"/>
  <c r="AI266" i="122" a="1"/>
  <c r="AI266" i="122" s="1"/>
  <c r="AI263" i="122" a="1"/>
  <c r="AI263" i="122" s="1"/>
  <c r="AI306" i="122" a="1"/>
  <c r="AI306" i="122" s="1"/>
  <c r="AI260" i="122" a="1"/>
  <c r="AI260" i="122" s="1"/>
  <c r="AI251" i="122" a="1"/>
  <c r="AI251" i="122" s="1"/>
  <c r="AI242" i="122" a="1"/>
  <c r="AI242" i="122" s="1"/>
  <c r="AI269" i="122" a="1"/>
  <c r="AI269" i="122" s="1"/>
  <c r="AI225" i="122" a="1"/>
  <c r="AI225" i="122" s="1"/>
  <c r="AI216" i="122" a="1"/>
  <c r="AI216" i="122" s="1"/>
  <c r="AI186" i="122" a="1"/>
  <c r="AI186" i="122" s="1"/>
  <c r="AI177" i="122" a="1"/>
  <c r="AI177" i="122" s="1"/>
  <c r="AI151" i="122" a="1"/>
  <c r="AI151" i="122" s="1"/>
  <c r="AI148" i="122" a="1"/>
  <c r="AI148" i="122" s="1"/>
  <c r="AI145" i="122" a="1"/>
  <c r="AI145" i="122" s="1"/>
  <c r="AI142" i="122" a="1"/>
  <c r="AI142" i="122" s="1"/>
  <c r="AI139" i="122" a="1"/>
  <c r="AI139" i="122" s="1"/>
  <c r="AI136" i="122" a="1"/>
  <c r="AI136" i="122" s="1"/>
  <c r="AI133" i="122" a="1"/>
  <c r="AI133" i="122" s="1"/>
  <c r="AI130" i="122" a="1"/>
  <c r="AI130" i="122" s="1"/>
  <c r="AI127" i="122" a="1"/>
  <c r="AI127" i="122" s="1"/>
  <c r="AI124" i="122" a="1"/>
  <c r="AI124" i="122" s="1"/>
  <c r="AI121" i="122" a="1"/>
  <c r="AI121" i="122" s="1"/>
  <c r="AI118" i="122" a="1"/>
  <c r="AI118" i="122" s="1"/>
  <c r="AI115" i="122" a="1"/>
  <c r="AI115" i="122" s="1"/>
  <c r="AI299" i="122" a="1"/>
  <c r="AI299" i="122" s="1"/>
  <c r="AI256" i="122" a="1"/>
  <c r="AI256" i="122" s="1"/>
  <c r="AI187" i="122" a="1"/>
  <c r="AI187" i="122" s="1"/>
  <c r="AI178" i="122" a="1"/>
  <c r="AI178" i="122" s="1"/>
  <c r="AI204" i="122" a="1"/>
  <c r="AI204" i="122" s="1"/>
  <c r="AI195" i="122" a="1"/>
  <c r="AI195" i="122" s="1"/>
  <c r="AI247" i="122" a="1"/>
  <c r="AI247" i="122" s="1"/>
  <c r="AI228" i="122" a="1"/>
  <c r="AI228" i="122" s="1"/>
  <c r="AI219" i="122" a="1"/>
  <c r="AI219" i="122" s="1"/>
  <c r="AI192" i="122" a="1"/>
  <c r="AI192" i="122" s="1"/>
  <c r="AI183" i="122" a="1"/>
  <c r="AI183" i="122" s="1"/>
  <c r="AI172" i="122" a="1"/>
  <c r="AI172" i="122" s="1"/>
  <c r="AI169" i="122" a="1"/>
  <c r="AI169" i="122" s="1"/>
  <c r="AI166" i="122" a="1"/>
  <c r="AI166" i="122" s="1"/>
  <c r="AI163" i="122" a="1"/>
  <c r="AI163" i="122" s="1"/>
  <c r="AI160" i="122" a="1"/>
  <c r="AI160" i="122" s="1"/>
  <c r="AI157" i="122" a="1"/>
  <c r="AI157" i="122" s="1"/>
  <c r="AI150" i="122" a="1"/>
  <c r="AI150" i="122" s="1"/>
  <c r="AI147" i="122" a="1"/>
  <c r="AI147" i="122" s="1"/>
  <c r="AI144" i="122" a="1"/>
  <c r="AI144" i="122" s="1"/>
  <c r="AI141" i="122" a="1"/>
  <c r="AI141" i="122" s="1"/>
  <c r="AI138" i="122" a="1"/>
  <c r="AI138" i="122" s="1"/>
  <c r="AI135" i="122" a="1"/>
  <c r="AI135" i="122" s="1"/>
  <c r="AI132" i="122" a="1"/>
  <c r="AI132" i="122" s="1"/>
  <c r="AI129" i="122" a="1"/>
  <c r="AI129" i="122" s="1"/>
  <c r="AI173" i="122" a="1"/>
  <c r="AI173" i="122" s="1"/>
  <c r="AI171" i="122" a="1"/>
  <c r="AI171" i="122" s="1"/>
  <c r="AI170" i="122" a="1"/>
  <c r="AI170" i="122" s="1"/>
  <c r="AI168" i="122" a="1"/>
  <c r="AI168" i="122" s="1"/>
  <c r="AI167" i="122" a="1"/>
  <c r="AI167" i="122" s="1"/>
  <c r="AI165" i="122" a="1"/>
  <c r="AI165" i="122" s="1"/>
  <c r="AI164" i="122" a="1"/>
  <c r="AI164" i="122" s="1"/>
  <c r="AI162" i="122" a="1"/>
  <c r="AI162" i="122" s="1"/>
  <c r="AI161" i="122" a="1"/>
  <c r="AI161" i="122" s="1"/>
  <c r="AI159" i="122" a="1"/>
  <c r="AI159" i="122" s="1"/>
  <c r="AI158" i="122" a="1"/>
  <c r="AI158" i="122" s="1"/>
  <c r="AI156" i="122" a="1"/>
  <c r="AI156" i="122" s="1"/>
  <c r="AI155" i="122" a="1"/>
  <c r="AI155" i="122" s="1"/>
  <c r="AI238" i="122" a="1"/>
  <c r="AI238" i="122" s="1"/>
  <c r="AI193" i="122" a="1"/>
  <c r="AI193" i="122" s="1"/>
  <c r="AI184" i="122" a="1"/>
  <c r="AI184" i="122" s="1"/>
  <c r="AI174" i="122" a="1"/>
  <c r="AI174" i="122" s="1"/>
  <c r="AI154" i="122" a="1"/>
  <c r="AI154" i="122" s="1"/>
  <c r="AI198" i="122" a="1"/>
  <c r="AI198" i="122" s="1"/>
  <c r="AI175" i="122" a="1"/>
  <c r="AI175" i="122" s="1"/>
  <c r="AI231" i="122" a="1"/>
  <c r="AI231" i="122" s="1"/>
  <c r="AI222" i="122" a="1"/>
  <c r="AI222" i="122" s="1"/>
  <c r="AI189" i="122" a="1"/>
  <c r="AI189" i="122" s="1"/>
  <c r="AI180" i="122" a="1"/>
  <c r="AI180" i="122" s="1"/>
  <c r="AI153" i="122" a="1"/>
  <c r="AI153" i="122" s="1"/>
  <c r="AI149" i="122" a="1"/>
  <c r="AI149" i="122" s="1"/>
  <c r="AI146" i="122" a="1"/>
  <c r="AI146" i="122" s="1"/>
  <c r="AI143" i="122" a="1"/>
  <c r="AI143" i="122" s="1"/>
  <c r="AI140" i="122" a="1"/>
  <c r="AI140" i="122" s="1"/>
  <c r="AI137" i="122" a="1"/>
  <c r="AI137" i="122" s="1"/>
  <c r="AI134" i="122" a="1"/>
  <c r="AI134" i="122" s="1"/>
  <c r="AI131" i="122" a="1"/>
  <c r="AI131" i="122" s="1"/>
  <c r="AI152" i="122" a="1"/>
  <c r="AI152" i="122" s="1"/>
  <c r="AI213" i="122" a="1"/>
  <c r="AI213" i="122" s="1"/>
  <c r="AI210" i="122" a="1"/>
  <c r="AI210" i="122" s="1"/>
  <c r="AI190" i="122" a="1"/>
  <c r="AI190" i="122" s="1"/>
  <c r="AI181" i="122" a="1"/>
  <c r="AI181" i="122" s="1"/>
  <c r="AI201" i="122" a="1"/>
  <c r="AI201" i="122" s="1"/>
  <c r="AI125" i="122" a="1"/>
  <c r="AI125" i="122" s="1"/>
  <c r="AI109" i="122" a="1"/>
  <c r="AI109" i="122" s="1"/>
  <c r="AI106" i="122" a="1"/>
  <c r="AI106" i="122" s="1"/>
  <c r="AI103" i="122" a="1"/>
  <c r="AI103" i="122" s="1"/>
  <c r="AI100" i="122" a="1"/>
  <c r="AI100" i="122" s="1"/>
  <c r="AI97" i="122" a="1"/>
  <c r="AI97" i="122" s="1"/>
  <c r="AI94" i="122" a="1"/>
  <c r="AI94" i="122" s="1"/>
  <c r="AI91" i="122" a="1"/>
  <c r="AI91" i="122" s="1"/>
  <c r="AI88" i="122" a="1"/>
  <c r="AI88" i="122" s="1"/>
  <c r="AI85" i="122" a="1"/>
  <c r="AI85" i="122" s="1"/>
  <c r="AI82" i="122" a="1"/>
  <c r="AI82" i="122" s="1"/>
  <c r="AI79" i="122" a="1"/>
  <c r="AI79" i="122" s="1"/>
  <c r="AI76" i="122" a="1"/>
  <c r="AI76" i="122" s="1"/>
  <c r="AI73" i="122" a="1"/>
  <c r="AI73" i="122" s="1"/>
  <c r="AI70" i="122" a="1"/>
  <c r="AI70" i="122" s="1"/>
  <c r="AI67" i="122" a="1"/>
  <c r="AI67" i="122" s="1"/>
  <c r="AI64" i="122" a="1"/>
  <c r="AI64" i="122" s="1"/>
  <c r="AI61" i="122" a="1"/>
  <c r="AI61" i="122" s="1"/>
  <c r="AI58" i="122" a="1"/>
  <c r="AI58" i="122" s="1"/>
  <c r="AI55" i="122" a="1"/>
  <c r="AI55" i="122" s="1"/>
  <c r="AI120" i="122" a="1"/>
  <c r="AI120" i="122" s="1"/>
  <c r="AI119" i="122" a="1"/>
  <c r="AI119" i="122" s="1"/>
  <c r="AI117" i="122" a="1"/>
  <c r="AI117" i="122" s="1"/>
  <c r="AI116" i="122" a="1"/>
  <c r="AI116" i="122" s="1"/>
  <c r="AI114" i="122" a="1"/>
  <c r="AI114" i="122" s="1"/>
  <c r="AI113" i="122" a="1"/>
  <c r="AI113" i="122" s="1"/>
  <c r="AI126" i="122" a="1"/>
  <c r="AI126" i="122" s="1"/>
  <c r="AI112" i="122" a="1"/>
  <c r="AI112" i="122" s="1"/>
  <c r="AI122" i="122" a="1"/>
  <c r="AI122" i="122" s="1"/>
  <c r="AI111" i="122" a="1"/>
  <c r="AI111" i="122" s="1"/>
  <c r="AI108" i="122" a="1"/>
  <c r="AI108" i="122" s="1"/>
  <c r="AI105" i="122" a="1"/>
  <c r="AI105" i="122" s="1"/>
  <c r="AI102" i="122" a="1"/>
  <c r="AI102" i="122" s="1"/>
  <c r="AI99" i="122" a="1"/>
  <c r="AI99" i="122" s="1"/>
  <c r="AI96" i="122" a="1"/>
  <c r="AI96" i="122" s="1"/>
  <c r="AI93" i="122" a="1"/>
  <c r="AI93" i="122" s="1"/>
  <c r="AI90" i="122" a="1"/>
  <c r="AI90" i="122" s="1"/>
  <c r="AI87" i="122" a="1"/>
  <c r="AI87" i="122" s="1"/>
  <c r="AI84" i="122" a="1"/>
  <c r="AI84" i="122" s="1"/>
  <c r="AI81" i="122" a="1"/>
  <c r="AI81" i="122" s="1"/>
  <c r="AI78" i="122" a="1"/>
  <c r="AI78" i="122" s="1"/>
  <c r="AI123" i="122" a="1"/>
  <c r="AI123" i="122" s="1"/>
  <c r="AI128" i="122" a="1"/>
  <c r="AI128" i="122" s="1"/>
  <c r="AI110" i="122" a="1"/>
  <c r="AI110" i="122" s="1"/>
  <c r="AI107" i="122" a="1"/>
  <c r="AI107" i="122" s="1"/>
  <c r="AI104" i="122" a="1"/>
  <c r="AI104" i="122" s="1"/>
  <c r="AI101" i="122" a="1"/>
  <c r="AI101" i="122" s="1"/>
  <c r="AI98" i="122" a="1"/>
  <c r="AI98" i="122" s="1"/>
  <c r="AI95" i="122" a="1"/>
  <c r="AI95" i="122" s="1"/>
  <c r="AI92" i="122" a="1"/>
  <c r="AI92" i="122" s="1"/>
  <c r="AI89" i="122" a="1"/>
  <c r="AI89" i="122" s="1"/>
  <c r="AI86" i="122" a="1"/>
  <c r="AI86" i="122" s="1"/>
  <c r="AI83" i="122" a="1"/>
  <c r="AI83" i="122" s="1"/>
  <c r="AI80" i="122" a="1"/>
  <c r="AI80" i="122" s="1"/>
  <c r="AK10" i="122" a="1"/>
  <c r="AK10" i="122" s="1"/>
  <c r="AL12" i="122" a="1"/>
  <c r="AL12" i="122" s="1"/>
  <c r="AM14" i="122" a="1"/>
  <c r="AM14" i="122" s="1"/>
  <c r="AK19" i="122" a="1"/>
  <c r="AK19" i="122" s="1"/>
  <c r="AK21" i="122" a="1"/>
  <c r="AK21" i="122" s="1"/>
  <c r="AI22" i="122" a="1"/>
  <c r="AI22" i="122" s="1"/>
  <c r="AM23" i="122" a="1"/>
  <c r="AM23" i="122" s="1"/>
  <c r="AK24" i="122" a="1"/>
  <c r="AK24" i="122" s="1"/>
  <c r="AI25" i="122" a="1"/>
  <c r="AI25" i="122" s="1"/>
  <c r="AL47" i="122" a="1"/>
  <c r="AL47" i="122" s="1"/>
  <c r="AL49" i="122" a="1"/>
  <c r="AL49" i="122" s="1"/>
  <c r="AL55" i="122" a="1"/>
  <c r="AL55" i="122" s="1"/>
  <c r="AL58" i="122" a="1"/>
  <c r="AL58" i="122" s="1"/>
  <c r="AL61" i="122" a="1"/>
  <c r="AL61" i="122" s="1"/>
  <c r="AL64" i="122" a="1"/>
  <c r="AL64" i="122" s="1"/>
  <c r="AM67" i="122" a="1"/>
  <c r="AM67" i="122" s="1"/>
  <c r="AJ71" i="122" a="1"/>
  <c r="AJ71" i="122" s="1"/>
  <c r="AM76" i="122" a="1"/>
  <c r="AM76" i="122" s="1"/>
  <c r="AM172" i="122" a="1"/>
  <c r="AM172" i="122" s="1"/>
  <c r="AI6" i="122" a="1"/>
  <c r="AI6" i="122" s="1"/>
  <c r="AI5" i="122" a="1"/>
  <c r="AI5" i="122" s="1"/>
  <c r="AL11" i="122" a="1"/>
  <c r="AL11" i="122" s="1"/>
  <c r="AM13" i="122" a="1"/>
  <c r="AM13" i="122" s="1"/>
  <c r="AI17" i="122" a="1"/>
  <c r="AI17" i="122" s="1"/>
  <c r="AL26" i="122" a="1"/>
  <c r="AL26" i="122" s="1"/>
  <c r="AJ27" i="122" a="1"/>
  <c r="AJ27" i="122" s="1"/>
  <c r="AL29" i="122" a="1"/>
  <c r="AL29" i="122" s="1"/>
  <c r="AJ30" i="122" a="1"/>
  <c r="AJ30" i="122" s="1"/>
  <c r="AL32" i="122" a="1"/>
  <c r="AL32" i="122" s="1"/>
  <c r="AJ33" i="122" a="1"/>
  <c r="AJ33" i="122" s="1"/>
  <c r="AL35" i="122" a="1"/>
  <c r="AL35" i="122" s="1"/>
  <c r="AJ36" i="122" a="1"/>
  <c r="AJ36" i="122" s="1"/>
  <c r="AL38" i="122" a="1"/>
  <c r="AL38" i="122" s="1"/>
  <c r="AJ39" i="122" a="1"/>
  <c r="AJ39" i="122" s="1"/>
  <c r="AL41" i="122" a="1"/>
  <c r="AL41" i="122" s="1"/>
  <c r="AJ42" i="122" a="1"/>
  <c r="AJ42" i="122" s="1"/>
  <c r="AL44" i="122" a="1"/>
  <c r="AL44" i="122" s="1"/>
  <c r="AJ45" i="122" a="1"/>
  <c r="AJ45" i="122" s="1"/>
  <c r="AM47" i="122" a="1"/>
  <c r="AM47" i="122" s="1"/>
  <c r="AM48" i="122" a="1"/>
  <c r="AM48" i="122" s="1"/>
  <c r="AM49" i="122" a="1"/>
  <c r="AM49" i="122" s="1"/>
  <c r="AI54" i="122" a="1"/>
  <c r="AI54" i="122" s="1"/>
  <c r="AM55" i="122" a="1"/>
  <c r="AM55" i="122" s="1"/>
  <c r="AI57" i="122" a="1"/>
  <c r="AI57" i="122" s="1"/>
  <c r="AM58" i="122" a="1"/>
  <c r="AM58" i="122" s="1"/>
  <c r="AI60" i="122" a="1"/>
  <c r="AI60" i="122" s="1"/>
  <c r="AM61" i="122" a="1"/>
  <c r="AM61" i="122" s="1"/>
  <c r="AI63" i="122" a="1"/>
  <c r="AI63" i="122" s="1"/>
  <c r="AM64" i="122" a="1"/>
  <c r="AM64" i="122" s="1"/>
  <c r="AI66" i="122" a="1"/>
  <c r="AI66" i="122" s="1"/>
  <c r="AM69" i="122" a="1"/>
  <c r="AM69" i="122" s="1"/>
  <c r="AK71" i="122" a="1"/>
  <c r="AK71" i="122" s="1"/>
  <c r="AJ83" i="122" a="1"/>
  <c r="AJ83" i="122" s="1"/>
  <c r="AM111" i="122" a="1"/>
  <c r="AM111" i="122" s="1"/>
  <c r="AJ124" i="122" a="1"/>
  <c r="AJ124" i="122" s="1"/>
  <c r="AH1" i="122"/>
  <c r="AI2" i="122" a="1"/>
  <c r="AI2" i="122" s="1"/>
  <c r="AD2" i="122" s="1"/>
  <c r="AL3" i="122" a="1"/>
  <c r="AL3" i="122" s="1"/>
  <c r="AI4" i="122" a="1"/>
  <c r="AI4" i="122" s="1"/>
  <c r="AJ6" i="122" a="1"/>
  <c r="AJ6" i="122" s="1"/>
  <c r="AK8" i="122" a="1"/>
  <c r="AK8" i="122" s="1"/>
  <c r="AL10" i="122" a="1"/>
  <c r="AL10" i="122" s="1"/>
  <c r="AM12" i="122" a="1"/>
  <c r="AM12" i="122" s="1"/>
  <c r="AI16" i="122" a="1"/>
  <c r="AI16" i="122" s="1"/>
  <c r="AI18" i="122" a="1"/>
  <c r="AI18" i="122" s="1"/>
  <c r="AL19" i="122" a="1"/>
  <c r="AL19" i="122" s="1"/>
  <c r="AI20" i="122" a="1"/>
  <c r="AI20" i="122" s="1"/>
  <c r="AL21" i="122" a="1"/>
  <c r="AL21" i="122" s="1"/>
  <c r="AJ22" i="122" a="1"/>
  <c r="AJ22" i="122" s="1"/>
  <c r="AL24" i="122" a="1"/>
  <c r="AL24" i="122" s="1"/>
  <c r="AJ25" i="122" a="1"/>
  <c r="AJ25" i="122" s="1"/>
  <c r="AI53" i="122" a="1"/>
  <c r="AI53" i="122" s="1"/>
  <c r="AJ54" i="122" a="1"/>
  <c r="AJ54" i="122" s="1"/>
  <c r="AJ57" i="122" a="1"/>
  <c r="AJ57" i="122" s="1"/>
  <c r="AJ60" i="122" a="1"/>
  <c r="AJ60" i="122" s="1"/>
  <c r="AJ63" i="122" a="1"/>
  <c r="AJ63" i="122" s="1"/>
  <c r="AJ66" i="122" a="1"/>
  <c r="AJ66" i="122" s="1"/>
  <c r="AL71" i="122" a="1"/>
  <c r="AL71" i="122" s="1"/>
  <c r="AK73" i="122" a="1"/>
  <c r="AK73" i="122" s="1"/>
  <c r="AI75" i="122" a="1"/>
  <c r="AI75" i="122" s="1"/>
  <c r="AL112" i="122" a="1"/>
  <c r="AL112" i="122" s="1"/>
  <c r="AI207" i="122" a="1"/>
  <c r="AI207" i="122" s="1"/>
  <c r="AL31" i="121" a="1"/>
  <c r="AL31" i="121" s="1"/>
  <c r="AL49" i="121" a="1"/>
  <c r="AL49" i="121" s="1"/>
  <c r="AL67" i="121" a="1"/>
  <c r="AL67" i="121" s="1"/>
  <c r="AJ32" i="121" a="1"/>
  <c r="AJ32" i="121" s="1"/>
  <c r="AJ50" i="121" a="1"/>
  <c r="AJ50" i="121" s="1"/>
  <c r="AJ68" i="121" a="1"/>
  <c r="AJ68" i="121" s="1"/>
  <c r="AL34" i="121" a="1"/>
  <c r="AL34" i="121" s="1"/>
  <c r="AL52" i="121" a="1"/>
  <c r="AL52" i="121" s="1"/>
  <c r="AI72" i="121" a="1"/>
  <c r="AI72" i="121" s="1"/>
  <c r="AJ35" i="121" a="1"/>
  <c r="AJ35" i="121" s="1"/>
  <c r="AJ53" i="121" a="1"/>
  <c r="AJ53" i="121" s="1"/>
  <c r="AI75" i="121" a="1"/>
  <c r="AI75" i="121" s="1"/>
  <c r="AX17" i="121"/>
  <c r="AI10" i="121" a="1"/>
  <c r="AI10" i="121" s="1"/>
  <c r="AI21" i="121" a="1"/>
  <c r="AI21" i="121" s="1"/>
  <c r="AL37" i="121" a="1"/>
  <c r="AL37" i="121" s="1"/>
  <c r="AL55" i="121" a="1"/>
  <c r="AL55" i="121" s="1"/>
  <c r="AI78" i="121" a="1"/>
  <c r="AI78" i="121" s="1"/>
  <c r="AJ12" i="121" a="1"/>
  <c r="AJ12" i="121" s="1"/>
  <c r="AK14" i="121" a="1"/>
  <c r="AK14" i="121" s="1"/>
  <c r="AM22" i="121" a="1"/>
  <c r="AM22" i="121" s="1"/>
  <c r="AJ38" i="121" a="1"/>
  <c r="AJ38" i="121" s="1"/>
  <c r="AJ56" i="121" a="1"/>
  <c r="AJ56" i="121" s="1"/>
  <c r="AI81" i="121" a="1"/>
  <c r="AI81" i="121" s="1"/>
  <c r="AL16" i="121" a="1"/>
  <c r="AL16" i="121" s="1"/>
  <c r="AK23" i="121" a="1"/>
  <c r="AK23" i="121" s="1"/>
  <c r="AL40" i="121" a="1"/>
  <c r="AL40" i="121" s="1"/>
  <c r="AL58" i="121" a="1"/>
  <c r="AL58" i="121" s="1"/>
  <c r="AI84" i="121" a="1"/>
  <c r="AI84" i="121" s="1"/>
  <c r="AL2" i="121" a="1"/>
  <c r="AL2" i="121" s="1"/>
  <c r="AG2" i="121" s="1"/>
  <c r="AS14" i="121"/>
  <c r="AL18" i="121" a="1"/>
  <c r="AL18" i="121" s="1"/>
  <c r="AI24" i="121" a="1"/>
  <c r="AI24" i="121" s="1"/>
  <c r="AJ41" i="121" a="1"/>
  <c r="AJ41" i="121" s="1"/>
  <c r="AJ59" i="121" a="1"/>
  <c r="AJ59" i="121" s="1"/>
  <c r="AK92" i="121" a="1"/>
  <c r="AK92" i="121" s="1"/>
  <c r="AS5" i="121"/>
  <c r="AM25" i="121" a="1"/>
  <c r="AM25" i="121" s="1"/>
  <c r="AL43" i="121" a="1"/>
  <c r="AL43" i="121" s="1"/>
  <c r="AL61" i="121" a="1"/>
  <c r="AL61" i="121" s="1"/>
  <c r="AK101" i="121" a="1"/>
  <c r="AK101" i="121" s="1"/>
  <c r="AJ26" i="121" a="1"/>
  <c r="AJ26" i="121" s="1"/>
  <c r="AJ44" i="121" a="1"/>
  <c r="AJ44" i="121" s="1"/>
  <c r="AJ62" i="121" a="1"/>
  <c r="AJ62" i="121" s="1"/>
  <c r="AK110" i="121" a="1"/>
  <c r="AK110" i="121" s="1"/>
  <c r="AI3" i="121" a="1"/>
  <c r="AI3" i="121" s="1"/>
  <c r="AI9" i="121" a="1"/>
  <c r="AI9" i="121" s="1"/>
  <c r="AI19" i="121" a="1"/>
  <c r="AI19" i="121" s="1"/>
  <c r="AL28" i="121" a="1"/>
  <c r="AL28" i="121" s="1"/>
  <c r="AL46" i="121" a="1"/>
  <c r="AL46" i="121" s="1"/>
  <c r="AL64" i="121" a="1"/>
  <c r="AL64" i="121" s="1"/>
  <c r="AL120" i="121" a="1"/>
  <c r="AL120" i="121" s="1"/>
  <c r="AS9" i="121"/>
  <c r="AJ11" i="121" a="1"/>
  <c r="AJ11" i="121" s="1"/>
  <c r="AK13" i="121" a="1"/>
  <c r="AK13" i="121" s="1"/>
  <c r="AL15" i="121" a="1"/>
  <c r="AL15" i="121" s="1"/>
  <c r="AJ29" i="121" a="1"/>
  <c r="AJ29" i="121" s="1"/>
  <c r="AJ47" i="121" a="1"/>
  <c r="AJ47" i="121" s="1"/>
  <c r="AJ65" i="121" a="1"/>
  <c r="AJ65" i="121" s="1"/>
  <c r="AM120" i="121" a="1"/>
  <c r="AM120" i="121" s="1"/>
  <c r="AD1" i="121"/>
  <c r="AM2" i="121" a="1"/>
  <c r="AM2" i="121" s="1"/>
  <c r="AH2" i="121" s="1"/>
  <c r="AJ3" i="121" a="1"/>
  <c r="AJ3" i="121" s="1"/>
  <c r="AM4" i="121" a="1"/>
  <c r="AM4" i="121" s="1"/>
  <c r="AI8" i="121" a="1"/>
  <c r="AI8" i="121" s="1"/>
  <c r="AJ10" i="121" a="1"/>
  <c r="AJ10" i="121" s="1"/>
  <c r="AK12" i="121" a="1"/>
  <c r="AK12" i="121" s="1"/>
  <c r="AL14" i="121" a="1"/>
  <c r="AL14" i="121" s="1"/>
  <c r="AM16" i="121" a="1"/>
  <c r="AM16" i="121" s="1"/>
  <c r="AM18" i="121" a="1"/>
  <c r="AM18" i="121" s="1"/>
  <c r="AJ19" i="121" a="1"/>
  <c r="AJ19" i="121" s="1"/>
  <c r="AM20" i="121" a="1"/>
  <c r="AM20" i="121" s="1"/>
  <c r="AJ21" i="121" a="1"/>
  <c r="AJ21" i="121" s="1"/>
  <c r="AL23" i="121" a="1"/>
  <c r="AL23" i="121" s="1"/>
  <c r="AJ24" i="121" a="1"/>
  <c r="AJ24" i="121" s="1"/>
  <c r="B26" i="121"/>
  <c r="AJ72" i="121" a="1"/>
  <c r="AJ72" i="121" s="1"/>
  <c r="AJ75" i="121" a="1"/>
  <c r="AJ75" i="121" s="1"/>
  <c r="AJ78" i="121" a="1"/>
  <c r="AJ78" i="121" s="1"/>
  <c r="AJ81" i="121" a="1"/>
  <c r="AJ81" i="121" s="1"/>
  <c r="AJ84" i="121" a="1"/>
  <c r="AJ84" i="121" s="1"/>
  <c r="AK160" i="121" a="1"/>
  <c r="AK160" i="121" s="1"/>
  <c r="AE1" i="121"/>
  <c r="AI7" i="121" a="1"/>
  <c r="AI7" i="121" s="1"/>
  <c r="AJ9" i="121" a="1"/>
  <c r="AJ9" i="121" s="1"/>
  <c r="AK11" i="121" a="1"/>
  <c r="AK11" i="121" s="1"/>
  <c r="AL13" i="121" a="1"/>
  <c r="AL13" i="121" s="1"/>
  <c r="AM15" i="121" a="1"/>
  <c r="AM15" i="121" s="1"/>
  <c r="C26" i="121"/>
  <c r="AK26" i="121" a="1"/>
  <c r="AK26" i="121" s="1"/>
  <c r="AI27" i="121" a="1"/>
  <c r="AI27" i="121" s="1"/>
  <c r="AM28" i="121" a="1"/>
  <c r="AM28" i="121" s="1"/>
  <c r="AK29" i="121" a="1"/>
  <c r="AK29" i="121" s="1"/>
  <c r="AI30" i="121" a="1"/>
  <c r="AI30" i="121" s="1"/>
  <c r="AM31" i="121" a="1"/>
  <c r="AM31" i="121" s="1"/>
  <c r="AK32" i="121" a="1"/>
  <c r="AK32" i="121" s="1"/>
  <c r="AI33" i="121" a="1"/>
  <c r="AI33" i="121" s="1"/>
  <c r="AM34" i="121" a="1"/>
  <c r="AM34" i="121" s="1"/>
  <c r="AK35" i="121" a="1"/>
  <c r="AK35" i="121" s="1"/>
  <c r="AI36" i="121" a="1"/>
  <c r="AI36" i="121" s="1"/>
  <c r="AM37" i="121" a="1"/>
  <c r="AM37" i="121" s="1"/>
  <c r="AK38" i="121" a="1"/>
  <c r="AK38" i="121" s="1"/>
  <c r="AI39" i="121" a="1"/>
  <c r="AI39" i="121" s="1"/>
  <c r="AM40" i="121" a="1"/>
  <c r="AM40" i="121" s="1"/>
  <c r="AK41" i="121" a="1"/>
  <c r="AK41" i="121" s="1"/>
  <c r="AI42" i="121" a="1"/>
  <c r="AI42" i="121" s="1"/>
  <c r="AM43" i="121" a="1"/>
  <c r="AM43" i="121" s="1"/>
  <c r="AK44" i="121" a="1"/>
  <c r="AK44" i="121" s="1"/>
  <c r="AI45" i="121" a="1"/>
  <c r="AI45" i="121" s="1"/>
  <c r="AM46" i="121" a="1"/>
  <c r="AM46" i="121" s="1"/>
  <c r="AK47" i="121" a="1"/>
  <c r="AK47" i="121" s="1"/>
  <c r="AI48" i="121" a="1"/>
  <c r="AI48" i="121" s="1"/>
  <c r="AM49" i="121" a="1"/>
  <c r="AM49" i="121" s="1"/>
  <c r="AK50" i="121" a="1"/>
  <c r="AK50" i="121" s="1"/>
  <c r="AI51" i="121" a="1"/>
  <c r="AI51" i="121" s="1"/>
  <c r="AM52" i="121" a="1"/>
  <c r="AM52" i="121" s="1"/>
  <c r="AK53" i="121" a="1"/>
  <c r="AK53" i="121" s="1"/>
  <c r="AI54" i="121" a="1"/>
  <c r="AI54" i="121" s="1"/>
  <c r="AM55" i="121" a="1"/>
  <c r="AM55" i="121" s="1"/>
  <c r="AK56" i="121" a="1"/>
  <c r="AK56" i="121" s="1"/>
  <c r="AI57" i="121" a="1"/>
  <c r="AI57" i="121" s="1"/>
  <c r="AM58" i="121" a="1"/>
  <c r="AM58" i="121" s="1"/>
  <c r="AK59" i="121" a="1"/>
  <c r="AK59" i="121" s="1"/>
  <c r="AI60" i="121" a="1"/>
  <c r="AI60" i="121" s="1"/>
  <c r="AM61" i="121" a="1"/>
  <c r="AM61" i="121" s="1"/>
  <c r="AK62" i="121" a="1"/>
  <c r="AK62" i="121" s="1"/>
  <c r="AI63" i="121" a="1"/>
  <c r="AI63" i="121" s="1"/>
  <c r="AM64" i="121" a="1"/>
  <c r="AM64" i="121" s="1"/>
  <c r="AK65" i="121" a="1"/>
  <c r="AK65" i="121" s="1"/>
  <c r="AI66" i="121" a="1"/>
  <c r="AI66" i="121" s="1"/>
  <c r="AM67" i="121" a="1"/>
  <c r="AM67" i="121" s="1"/>
  <c r="AK68" i="121" a="1"/>
  <c r="AK68" i="121" s="1"/>
  <c r="AJ70" i="121" a="1"/>
  <c r="AJ70" i="121" s="1"/>
  <c r="AM88" i="121" a="1"/>
  <c r="AM88" i="121" s="1"/>
  <c r="AI93" i="121" a="1"/>
  <c r="AI93" i="121" s="1"/>
  <c r="AM97" i="121" a="1"/>
  <c r="AM97" i="121" s="1"/>
  <c r="AI102" i="121" a="1"/>
  <c r="AI102" i="121" s="1"/>
  <c r="AM106" i="121" a="1"/>
  <c r="AM106" i="121" s="1"/>
  <c r="AI111" i="121" a="1"/>
  <c r="AI111" i="121" s="1"/>
  <c r="AM115" i="121" a="1"/>
  <c r="AM115" i="121" s="1"/>
  <c r="AJ122" i="121" a="1"/>
  <c r="AJ122" i="121" s="1"/>
  <c r="AK3" i="121" a="1"/>
  <c r="AK3" i="121" s="1"/>
  <c r="AF3" i="121" s="1"/>
  <c r="AI6" i="121" a="1"/>
  <c r="AI6" i="121" s="1"/>
  <c r="AJ8" i="121" a="1"/>
  <c r="AJ8" i="121" s="1"/>
  <c r="AK10" i="121" a="1"/>
  <c r="AK10" i="121" s="1"/>
  <c r="AL12" i="121" a="1"/>
  <c r="AL12" i="121" s="1"/>
  <c r="AM14" i="121" a="1"/>
  <c r="AM14" i="121" s="1"/>
  <c r="AK19" i="121" a="1"/>
  <c r="AK19" i="121" s="1"/>
  <c r="AK21" i="121" a="1"/>
  <c r="AK21" i="121" s="1"/>
  <c r="AI22" i="121" a="1"/>
  <c r="AI22" i="121" s="1"/>
  <c r="AM23" i="121" a="1"/>
  <c r="AM23" i="121" s="1"/>
  <c r="AK24" i="121" a="1"/>
  <c r="AK24" i="121" s="1"/>
  <c r="AI25" i="121" a="1"/>
  <c r="AI25" i="121" s="1"/>
  <c r="AG1" i="121"/>
  <c r="AI5" i="121" a="1"/>
  <c r="AI5" i="121" s="1"/>
  <c r="AJ7" i="121" a="1"/>
  <c r="AJ7" i="121" s="1"/>
  <c r="AK9" i="121" a="1"/>
  <c r="AK9" i="121" s="1"/>
  <c r="AL11" i="121" a="1"/>
  <c r="AL11" i="121" s="1"/>
  <c r="AM13" i="121" a="1"/>
  <c r="AM13" i="121" s="1"/>
  <c r="AI17" i="121" a="1"/>
  <c r="AI17" i="121" s="1"/>
  <c r="AL26" i="121" a="1"/>
  <c r="AL26" i="121" s="1"/>
  <c r="AJ27" i="121" a="1"/>
  <c r="AJ27" i="121" s="1"/>
  <c r="AL29" i="121" a="1"/>
  <c r="AL29" i="121" s="1"/>
  <c r="AJ30" i="121" a="1"/>
  <c r="AJ30" i="121" s="1"/>
  <c r="AL32" i="121" a="1"/>
  <c r="AL32" i="121" s="1"/>
  <c r="AJ33" i="121" a="1"/>
  <c r="AJ33" i="121" s="1"/>
  <c r="AL35" i="121" a="1"/>
  <c r="AL35" i="121" s="1"/>
  <c r="AJ36" i="121" a="1"/>
  <c r="AJ36" i="121" s="1"/>
  <c r="AL38" i="121" a="1"/>
  <c r="AL38" i="121" s="1"/>
  <c r="AJ39" i="121" a="1"/>
  <c r="AJ39" i="121" s="1"/>
  <c r="AL41" i="121" a="1"/>
  <c r="AL41" i="121" s="1"/>
  <c r="AJ42" i="121" a="1"/>
  <c r="AJ42" i="121" s="1"/>
  <c r="AL44" i="121" a="1"/>
  <c r="AL44" i="121" s="1"/>
  <c r="AJ45" i="121" a="1"/>
  <c r="AJ45" i="121" s="1"/>
  <c r="AL47" i="121" a="1"/>
  <c r="AL47" i="121" s="1"/>
  <c r="AJ48" i="121" a="1"/>
  <c r="AJ48" i="121" s="1"/>
  <c r="AL50" i="121" a="1"/>
  <c r="AL50" i="121" s="1"/>
  <c r="AJ51" i="121" a="1"/>
  <c r="AJ51" i="121" s="1"/>
  <c r="AL53" i="121" a="1"/>
  <c r="AL53" i="121" s="1"/>
  <c r="AJ54" i="121" a="1"/>
  <c r="AJ54" i="121" s="1"/>
  <c r="AL56" i="121" a="1"/>
  <c r="AL56" i="121" s="1"/>
  <c r="AJ57" i="121" a="1"/>
  <c r="AJ57" i="121" s="1"/>
  <c r="AL59" i="121" a="1"/>
  <c r="AL59" i="121" s="1"/>
  <c r="AJ60" i="121" a="1"/>
  <c r="AJ60" i="121" s="1"/>
  <c r="AL62" i="121" a="1"/>
  <c r="AL62" i="121" s="1"/>
  <c r="AJ63" i="121" a="1"/>
  <c r="AJ63" i="121" s="1"/>
  <c r="AL65" i="121" a="1"/>
  <c r="AL65" i="121" s="1"/>
  <c r="AJ66" i="121" a="1"/>
  <c r="AJ66" i="121" s="1"/>
  <c r="AL68" i="121" a="1"/>
  <c r="AL68" i="121" s="1"/>
  <c r="AM70" i="121" a="1"/>
  <c r="AM70" i="121" s="1"/>
  <c r="AK89" i="121" a="1"/>
  <c r="AK89" i="121" s="1"/>
  <c r="AK98" i="121" a="1"/>
  <c r="AK98" i="121" s="1"/>
  <c r="AK107" i="121" a="1"/>
  <c r="AK107" i="121" s="1"/>
  <c r="AK116" i="121" a="1"/>
  <c r="AK116" i="121" s="1"/>
  <c r="AJ124" i="121" a="1"/>
  <c r="AJ124" i="121" s="1"/>
  <c r="AH1" i="121"/>
  <c r="AI2" i="121" a="1"/>
  <c r="AI2" i="121" s="1"/>
  <c r="AD2" i="121" s="1"/>
  <c r="AL3" i="121" a="1"/>
  <c r="AL3" i="121" s="1"/>
  <c r="AI4" i="121" a="1"/>
  <c r="AI4" i="121" s="1"/>
  <c r="AJ6" i="121" a="1"/>
  <c r="AJ6" i="121" s="1"/>
  <c r="AK8" i="121" a="1"/>
  <c r="AK8" i="121" s="1"/>
  <c r="AL10" i="121" a="1"/>
  <c r="AL10" i="121" s="1"/>
  <c r="AM12" i="121" a="1"/>
  <c r="AM12" i="121" s="1"/>
  <c r="AI16" i="121" a="1"/>
  <c r="AI16" i="121" s="1"/>
  <c r="AI18" i="121" a="1"/>
  <c r="AI18" i="121" s="1"/>
  <c r="AL19" i="121" a="1"/>
  <c r="AL19" i="121" s="1"/>
  <c r="AI20" i="121" a="1"/>
  <c r="AI20" i="121" s="1"/>
  <c r="AL21" i="121" a="1"/>
  <c r="AL21" i="121" s="1"/>
  <c r="AJ22" i="121" a="1"/>
  <c r="AJ22" i="121" s="1"/>
  <c r="AL24" i="121" a="1"/>
  <c r="AL24" i="121" s="1"/>
  <c r="AJ25" i="121" a="1"/>
  <c r="AJ25" i="121" s="1"/>
  <c r="AI332" i="121" a="1"/>
  <c r="AI332" i="121" s="1"/>
  <c r="AI329" i="121" a="1"/>
  <c r="AI329" i="121" s="1"/>
  <c r="AI326" i="121" a="1"/>
  <c r="AI326" i="121" s="1"/>
  <c r="AI323" i="121" a="1"/>
  <c r="AI323" i="121" s="1"/>
  <c r="AI320" i="121" a="1"/>
  <c r="AI320" i="121" s="1"/>
  <c r="AI317" i="121" a="1"/>
  <c r="AI317" i="121" s="1"/>
  <c r="AI314" i="121" a="1"/>
  <c r="AI314" i="121" s="1"/>
  <c r="AI311" i="121" a="1"/>
  <c r="AI311" i="121" s="1"/>
  <c r="AI308" i="121" a="1"/>
  <c r="AI308" i="121" s="1"/>
  <c r="AI305" i="121" a="1"/>
  <c r="AI305" i="121" s="1"/>
  <c r="AI302" i="121" a="1"/>
  <c r="AI302" i="121" s="1"/>
  <c r="AI299" i="121" a="1"/>
  <c r="AI299" i="121" s="1"/>
  <c r="AI296" i="121" a="1"/>
  <c r="AI296" i="121" s="1"/>
  <c r="AI293" i="121" a="1"/>
  <c r="AI293" i="121" s="1"/>
  <c r="AI290" i="121" a="1"/>
  <c r="AI290" i="121" s="1"/>
  <c r="AI287" i="121" a="1"/>
  <c r="AI287" i="121" s="1"/>
  <c r="AI284" i="121" a="1"/>
  <c r="AI284" i="121" s="1"/>
  <c r="AI281" i="121" a="1"/>
  <c r="AI281" i="121" s="1"/>
  <c r="AI278" i="121" a="1"/>
  <c r="AI278" i="121" s="1"/>
  <c r="AI331" i="121" a="1"/>
  <c r="AI331" i="121" s="1"/>
  <c r="AI328" i="121" a="1"/>
  <c r="AI328" i="121" s="1"/>
  <c r="AI325" i="121" a="1"/>
  <c r="AI325" i="121" s="1"/>
  <c r="AI322" i="121" a="1"/>
  <c r="AI322" i="121" s="1"/>
  <c r="AI319" i="121" a="1"/>
  <c r="AI319" i="121" s="1"/>
  <c r="AI316" i="121" a="1"/>
  <c r="AI316" i="121" s="1"/>
  <c r="AI313" i="121" a="1"/>
  <c r="AI313" i="121" s="1"/>
  <c r="AI310" i="121" a="1"/>
  <c r="AI310" i="121" s="1"/>
  <c r="AI307" i="121" a="1"/>
  <c r="AI307" i="121" s="1"/>
  <c r="AI304" i="121" a="1"/>
  <c r="AI304" i="121" s="1"/>
  <c r="AI301" i="121" a="1"/>
  <c r="AI301" i="121" s="1"/>
  <c r="AI298" i="121" a="1"/>
  <c r="AI298" i="121" s="1"/>
  <c r="AI295" i="121" a="1"/>
  <c r="AI295" i="121" s="1"/>
  <c r="AI292" i="121" a="1"/>
  <c r="AI292" i="121" s="1"/>
  <c r="AI289" i="121" a="1"/>
  <c r="AI289" i="121" s="1"/>
  <c r="AI286" i="121" a="1"/>
  <c r="AI286" i="121" s="1"/>
  <c r="AI283" i="121" a="1"/>
  <c r="AI283" i="121" s="1"/>
  <c r="AI280" i="121" a="1"/>
  <c r="AI280" i="121" s="1"/>
  <c r="AI277" i="121" a="1"/>
  <c r="AI277" i="121" s="1"/>
  <c r="AI274" i="121" a="1"/>
  <c r="AI274" i="121" s="1"/>
  <c r="AI271" i="121" a="1"/>
  <c r="AI271" i="121" s="1"/>
  <c r="AI333" i="121" a="1"/>
  <c r="AI333" i="121" s="1"/>
  <c r="AI330" i="121" a="1"/>
  <c r="AI330" i="121" s="1"/>
  <c r="AI327" i="121" a="1"/>
  <c r="AI327" i="121" s="1"/>
  <c r="AI324" i="121" a="1"/>
  <c r="AI324" i="121" s="1"/>
  <c r="AI321" i="121" a="1"/>
  <c r="AI321" i="121" s="1"/>
  <c r="AI318" i="121" a="1"/>
  <c r="AI318" i="121" s="1"/>
  <c r="AI315" i="121" a="1"/>
  <c r="AI315" i="121" s="1"/>
  <c r="AI312" i="121" a="1"/>
  <c r="AI312" i="121" s="1"/>
  <c r="AI309" i="121" a="1"/>
  <c r="AI309" i="121" s="1"/>
  <c r="AI306" i="121" a="1"/>
  <c r="AI306" i="121" s="1"/>
  <c r="AI303" i="121" a="1"/>
  <c r="AI303" i="121" s="1"/>
  <c r="AI275" i="121" a="1"/>
  <c r="AI275" i="121" s="1"/>
  <c r="AI269" i="121" a="1"/>
  <c r="AI269" i="121" s="1"/>
  <c r="AI266" i="121" a="1"/>
  <c r="AI266" i="121" s="1"/>
  <c r="AI263" i="121" a="1"/>
  <c r="AI263" i="121" s="1"/>
  <c r="AI260" i="121" a="1"/>
  <c r="AI260" i="121" s="1"/>
  <c r="AI257" i="121" a="1"/>
  <c r="AI257" i="121" s="1"/>
  <c r="AI254" i="121" a="1"/>
  <c r="AI254" i="121" s="1"/>
  <c r="AI251" i="121" a="1"/>
  <c r="AI251" i="121" s="1"/>
  <c r="AI248" i="121" a="1"/>
  <c r="AI248" i="121" s="1"/>
  <c r="AI245" i="121" a="1"/>
  <c r="AI245" i="121" s="1"/>
  <c r="AI242" i="121" a="1"/>
  <c r="AI242" i="121" s="1"/>
  <c r="AI239" i="121" a="1"/>
  <c r="AI239" i="121" s="1"/>
  <c r="AI236" i="121" a="1"/>
  <c r="AI236" i="121" s="1"/>
  <c r="AI233" i="121" a="1"/>
  <c r="AI233" i="121" s="1"/>
  <c r="AI230" i="121" a="1"/>
  <c r="AI230" i="121" s="1"/>
  <c r="AI227" i="121" a="1"/>
  <c r="AI227" i="121" s="1"/>
  <c r="AI224" i="121" a="1"/>
  <c r="AI224" i="121" s="1"/>
  <c r="AI221" i="121" a="1"/>
  <c r="AI221" i="121" s="1"/>
  <c r="AI273" i="121" a="1"/>
  <c r="AI273" i="121" s="1"/>
  <c r="AI297" i="121" a="1"/>
  <c r="AI297" i="121" s="1"/>
  <c r="AI288" i="121" a="1"/>
  <c r="AI288" i="121" s="1"/>
  <c r="AI279" i="121" a="1"/>
  <c r="AI279" i="121" s="1"/>
  <c r="AI268" i="121" a="1"/>
  <c r="AI268" i="121" s="1"/>
  <c r="AI265" i="121" a="1"/>
  <c r="AI265" i="121" s="1"/>
  <c r="AI262" i="121" a="1"/>
  <c r="AI262" i="121" s="1"/>
  <c r="AI259" i="121" a="1"/>
  <c r="AI259" i="121" s="1"/>
  <c r="AI256" i="121" a="1"/>
  <c r="AI256" i="121" s="1"/>
  <c r="AI253" i="121" a="1"/>
  <c r="AI253" i="121" s="1"/>
  <c r="AI250" i="121" a="1"/>
  <c r="AI250" i="121" s="1"/>
  <c r="AI247" i="121" a="1"/>
  <c r="AI247" i="121" s="1"/>
  <c r="AI244" i="121" a="1"/>
  <c r="AI244" i="121" s="1"/>
  <c r="AI241" i="121" a="1"/>
  <c r="AI241" i="121" s="1"/>
  <c r="AI238" i="121" a="1"/>
  <c r="AI238" i="121" s="1"/>
  <c r="AI235" i="121" a="1"/>
  <c r="AI235" i="121" s="1"/>
  <c r="AI232" i="121" a="1"/>
  <c r="AI232" i="121" s="1"/>
  <c r="AI229" i="121" a="1"/>
  <c r="AI229" i="121" s="1"/>
  <c r="AI226" i="121" a="1"/>
  <c r="AI226" i="121" s="1"/>
  <c r="AI223" i="121" a="1"/>
  <c r="AI223" i="121" s="1"/>
  <c r="AI220" i="121" a="1"/>
  <c r="AI220" i="121" s="1"/>
  <c r="AI294" i="121" a="1"/>
  <c r="AI294" i="121" s="1"/>
  <c r="AI285" i="121" a="1"/>
  <c r="AI285" i="121" s="1"/>
  <c r="AI276" i="121" a="1"/>
  <c r="AI276" i="121" s="1"/>
  <c r="AI272" i="121" a="1"/>
  <c r="AI272" i="121" s="1"/>
  <c r="AI267" i="121" a="1"/>
  <c r="AI267" i="121" s="1"/>
  <c r="AI264" i="121" a="1"/>
  <c r="AI264" i="121" s="1"/>
  <c r="AI261" i="121" a="1"/>
  <c r="AI261" i="121" s="1"/>
  <c r="AI258" i="121" a="1"/>
  <c r="AI258" i="121" s="1"/>
  <c r="AI255" i="121" a="1"/>
  <c r="AI255" i="121" s="1"/>
  <c r="AI252" i="121" a="1"/>
  <c r="AI252" i="121" s="1"/>
  <c r="AI249" i="121" a="1"/>
  <c r="AI249" i="121" s="1"/>
  <c r="AI246" i="121" a="1"/>
  <c r="AI246" i="121" s="1"/>
  <c r="AI243" i="121" a="1"/>
  <c r="AI243" i="121" s="1"/>
  <c r="AI240" i="121" a="1"/>
  <c r="AI240" i="121" s="1"/>
  <c r="AI237" i="121" a="1"/>
  <c r="AI237" i="121" s="1"/>
  <c r="AI234" i="121" a="1"/>
  <c r="AI234" i="121" s="1"/>
  <c r="AI231" i="121" a="1"/>
  <c r="AI231" i="121" s="1"/>
  <c r="AI228" i="121" a="1"/>
  <c r="AI228" i="121" s="1"/>
  <c r="AI225" i="121" a="1"/>
  <c r="AI225" i="121" s="1"/>
  <c r="AI291" i="121" a="1"/>
  <c r="AI291" i="121" s="1"/>
  <c r="AI218" i="121" a="1"/>
  <c r="AI218" i="121" s="1"/>
  <c r="AI215" i="121" a="1"/>
  <c r="AI215" i="121" s="1"/>
  <c r="AI212" i="121" a="1"/>
  <c r="AI212" i="121" s="1"/>
  <c r="AI209" i="121" a="1"/>
  <c r="AI209" i="121" s="1"/>
  <c r="AI206" i="121" a="1"/>
  <c r="AI206" i="121" s="1"/>
  <c r="AI203" i="121" a="1"/>
  <c r="AI203" i="121" s="1"/>
  <c r="AI200" i="121" a="1"/>
  <c r="AI200" i="121" s="1"/>
  <c r="AI197" i="121" a="1"/>
  <c r="AI197" i="121" s="1"/>
  <c r="AI194" i="121" a="1"/>
  <c r="AI194" i="121" s="1"/>
  <c r="AI191" i="121" a="1"/>
  <c r="AI191" i="121" s="1"/>
  <c r="AI188" i="121" a="1"/>
  <c r="AI188" i="121" s="1"/>
  <c r="AI185" i="121" a="1"/>
  <c r="AI185" i="121" s="1"/>
  <c r="AI182" i="121" a="1"/>
  <c r="AI182" i="121" s="1"/>
  <c r="AI179" i="121" a="1"/>
  <c r="AI179" i="121" s="1"/>
  <c r="AI176" i="121" a="1"/>
  <c r="AI176" i="121" s="1"/>
  <c r="AI173" i="121" a="1"/>
  <c r="AI173" i="121" s="1"/>
  <c r="AI170" i="121" a="1"/>
  <c r="AI170" i="121" s="1"/>
  <c r="AI219" i="121" a="1"/>
  <c r="AI219" i="121" s="1"/>
  <c r="AI300" i="121" a="1"/>
  <c r="AI300" i="121" s="1"/>
  <c r="AI217" i="121" a="1"/>
  <c r="AI217" i="121" s="1"/>
  <c r="AI214" i="121" a="1"/>
  <c r="AI214" i="121" s="1"/>
  <c r="AI211" i="121" a="1"/>
  <c r="AI211" i="121" s="1"/>
  <c r="AI208" i="121" a="1"/>
  <c r="AI208" i="121" s="1"/>
  <c r="AI205" i="121" a="1"/>
  <c r="AI205" i="121" s="1"/>
  <c r="AI202" i="121" a="1"/>
  <c r="AI202" i="121" s="1"/>
  <c r="AI199" i="121" a="1"/>
  <c r="AI199" i="121" s="1"/>
  <c r="AI196" i="121" a="1"/>
  <c r="AI196" i="121" s="1"/>
  <c r="AI193" i="121" a="1"/>
  <c r="AI193" i="121" s="1"/>
  <c r="AI190" i="121" a="1"/>
  <c r="AI190" i="121" s="1"/>
  <c r="AI270" i="121" a="1"/>
  <c r="AI270" i="121" s="1"/>
  <c r="AI213" i="121" a="1"/>
  <c r="AI213" i="121" s="1"/>
  <c r="AI204" i="121" a="1"/>
  <c r="AI204" i="121" s="1"/>
  <c r="AI195" i="121" a="1"/>
  <c r="AI195" i="121" s="1"/>
  <c r="AI186" i="121" a="1"/>
  <c r="AI186" i="121" s="1"/>
  <c r="AI177" i="121" a="1"/>
  <c r="AI177" i="121" s="1"/>
  <c r="AI169" i="121" a="1"/>
  <c r="AI169" i="121" s="1"/>
  <c r="AI282" i="121" a="1"/>
  <c r="AI282" i="121" s="1"/>
  <c r="AI181" i="121" a="1"/>
  <c r="AI181" i="121" s="1"/>
  <c r="AI166" i="121" a="1"/>
  <c r="AI166" i="121" s="1"/>
  <c r="AI163" i="121" a="1"/>
  <c r="AI163" i="121" s="1"/>
  <c r="AI160" i="121" a="1"/>
  <c r="AI160" i="121" s="1"/>
  <c r="AI157" i="121" a="1"/>
  <c r="AI157" i="121" s="1"/>
  <c r="AI154" i="121" a="1"/>
  <c r="AI154" i="121" s="1"/>
  <c r="AI151" i="121" a="1"/>
  <c r="AI151" i="121" s="1"/>
  <c r="AI148" i="121" a="1"/>
  <c r="AI148" i="121" s="1"/>
  <c r="AI145" i="121" a="1"/>
  <c r="AI145" i="121" s="1"/>
  <c r="AI142" i="121" a="1"/>
  <c r="AI142" i="121" s="1"/>
  <c r="AI139" i="121" a="1"/>
  <c r="AI139" i="121" s="1"/>
  <c r="AI136" i="121" a="1"/>
  <c r="AI136" i="121" s="1"/>
  <c r="AI133" i="121" a="1"/>
  <c r="AI133" i="121" s="1"/>
  <c r="AI130" i="121" a="1"/>
  <c r="AI130" i="121" s="1"/>
  <c r="AI127" i="121" a="1"/>
  <c r="AI127" i="121" s="1"/>
  <c r="AI124" i="121" a="1"/>
  <c r="AI124" i="121" s="1"/>
  <c r="AI121" i="121" a="1"/>
  <c r="AI121" i="121" s="1"/>
  <c r="AI172" i="121" a="1"/>
  <c r="AI172" i="121" s="1"/>
  <c r="AI216" i="121" a="1"/>
  <c r="AI216" i="121" s="1"/>
  <c r="AI207" i="121" a="1"/>
  <c r="AI207" i="121" s="1"/>
  <c r="AI198" i="121" a="1"/>
  <c r="AI198" i="121" s="1"/>
  <c r="AI183" i="121" a="1"/>
  <c r="AI183" i="121" s="1"/>
  <c r="AI174" i="121" a="1"/>
  <c r="AI174" i="121" s="1"/>
  <c r="AI222" i="121" a="1"/>
  <c r="AI222" i="121" s="1"/>
  <c r="AI187" i="121" a="1"/>
  <c r="AI187" i="121" s="1"/>
  <c r="AI178" i="121" a="1"/>
  <c r="AI178" i="121" s="1"/>
  <c r="AI165" i="121" a="1"/>
  <c r="AI165" i="121" s="1"/>
  <c r="AI162" i="121" a="1"/>
  <c r="AI162" i="121" s="1"/>
  <c r="AI159" i="121" a="1"/>
  <c r="AI159" i="121" s="1"/>
  <c r="AI156" i="121" a="1"/>
  <c r="AI156" i="121" s="1"/>
  <c r="AI153" i="121" a="1"/>
  <c r="AI153" i="121" s="1"/>
  <c r="AI150" i="121" a="1"/>
  <c r="AI150" i="121" s="1"/>
  <c r="AI147" i="121" a="1"/>
  <c r="AI147" i="121" s="1"/>
  <c r="AI144" i="121" a="1"/>
  <c r="AI144" i="121" s="1"/>
  <c r="AI141" i="121" a="1"/>
  <c r="AI141" i="121" s="1"/>
  <c r="AI138" i="121" a="1"/>
  <c r="AI138" i="121" s="1"/>
  <c r="AI135" i="121" a="1"/>
  <c r="AI135" i="121" s="1"/>
  <c r="AI132" i="121" a="1"/>
  <c r="AI132" i="121" s="1"/>
  <c r="AI129" i="121" a="1"/>
  <c r="AI129" i="121" s="1"/>
  <c r="AI126" i="121" a="1"/>
  <c r="AI126" i="121" s="1"/>
  <c r="AI123" i="121" a="1"/>
  <c r="AI123" i="121" s="1"/>
  <c r="AI120" i="121" a="1"/>
  <c r="AI120" i="121" s="1"/>
  <c r="AI210" i="121" a="1"/>
  <c r="AI210" i="121" s="1"/>
  <c r="AI201" i="121" a="1"/>
  <c r="AI201" i="121" s="1"/>
  <c r="AI192" i="121" a="1"/>
  <c r="AI192" i="121" s="1"/>
  <c r="AI189" i="121" a="1"/>
  <c r="AI189" i="121" s="1"/>
  <c r="AI180" i="121" a="1"/>
  <c r="AI180" i="121" s="1"/>
  <c r="AI143" i="121" a="1"/>
  <c r="AI143" i="121" s="1"/>
  <c r="AI140" i="121" a="1"/>
  <c r="AI140" i="121" s="1"/>
  <c r="AI137" i="121" a="1"/>
  <c r="AI137" i="121" s="1"/>
  <c r="AI134" i="121" a="1"/>
  <c r="AI134" i="121" s="1"/>
  <c r="AI131" i="121" a="1"/>
  <c r="AI131" i="121" s="1"/>
  <c r="AI128" i="121" a="1"/>
  <c r="AI128" i="121" s="1"/>
  <c r="AI122" i="121" a="1"/>
  <c r="AI122" i="121" s="1"/>
  <c r="AI164" i="121" a="1"/>
  <c r="AI164" i="121" s="1"/>
  <c r="AI155" i="121" a="1"/>
  <c r="AI155" i="121" s="1"/>
  <c r="AI146" i="121" a="1"/>
  <c r="AI146" i="121" s="1"/>
  <c r="AI116" i="121" a="1"/>
  <c r="AI116" i="121" s="1"/>
  <c r="AI113" i="121" a="1"/>
  <c r="AI113" i="121" s="1"/>
  <c r="AI110" i="121" a="1"/>
  <c r="AI110" i="121" s="1"/>
  <c r="AI107" i="121" a="1"/>
  <c r="AI107" i="121" s="1"/>
  <c r="AI104" i="121" a="1"/>
  <c r="AI104" i="121" s="1"/>
  <c r="AI101" i="121" a="1"/>
  <c r="AI101" i="121" s="1"/>
  <c r="AI98" i="121" a="1"/>
  <c r="AI98" i="121" s="1"/>
  <c r="AI95" i="121" a="1"/>
  <c r="AI95" i="121" s="1"/>
  <c r="AI92" i="121" a="1"/>
  <c r="AI92" i="121" s="1"/>
  <c r="AI89" i="121" a="1"/>
  <c r="AI89" i="121" s="1"/>
  <c r="AI86" i="121" a="1"/>
  <c r="AI86" i="121" s="1"/>
  <c r="AI83" i="121" a="1"/>
  <c r="AI83" i="121" s="1"/>
  <c r="AI80" i="121" a="1"/>
  <c r="AI80" i="121" s="1"/>
  <c r="AI77" i="121" a="1"/>
  <c r="AI77" i="121" s="1"/>
  <c r="AI74" i="121" a="1"/>
  <c r="AI74" i="121" s="1"/>
  <c r="AI71" i="121" a="1"/>
  <c r="AI71" i="121" s="1"/>
  <c r="AI168" i="121" a="1"/>
  <c r="AI168" i="121" s="1"/>
  <c r="AI125" i="121" a="1"/>
  <c r="AI125" i="121" s="1"/>
  <c r="AI167" i="121" a="1"/>
  <c r="AI167" i="121" s="1"/>
  <c r="AI158" i="121" a="1"/>
  <c r="AI158" i="121" s="1"/>
  <c r="AI149" i="121" a="1"/>
  <c r="AI149" i="121" s="1"/>
  <c r="AI118" i="121" a="1"/>
  <c r="AI118" i="121" s="1"/>
  <c r="AI115" i="121" a="1"/>
  <c r="AI115" i="121" s="1"/>
  <c r="AI112" i="121" a="1"/>
  <c r="AI112" i="121" s="1"/>
  <c r="AI109" i="121" a="1"/>
  <c r="AI109" i="121" s="1"/>
  <c r="AI106" i="121" a="1"/>
  <c r="AI106" i="121" s="1"/>
  <c r="AI103" i="121" a="1"/>
  <c r="AI103" i="121" s="1"/>
  <c r="AI100" i="121" a="1"/>
  <c r="AI100" i="121" s="1"/>
  <c r="AI97" i="121" a="1"/>
  <c r="AI97" i="121" s="1"/>
  <c r="AI94" i="121" a="1"/>
  <c r="AI94" i="121" s="1"/>
  <c r="AI91" i="121" a="1"/>
  <c r="AI91" i="121" s="1"/>
  <c r="AI88" i="121" a="1"/>
  <c r="AI88" i="121" s="1"/>
  <c r="AI85" i="121" a="1"/>
  <c r="AI85" i="121" s="1"/>
  <c r="AI82" i="121" a="1"/>
  <c r="AI82" i="121" s="1"/>
  <c r="AI79" i="121" a="1"/>
  <c r="AI79" i="121" s="1"/>
  <c r="AI76" i="121" a="1"/>
  <c r="AI76" i="121" s="1"/>
  <c r="AI73" i="121" a="1"/>
  <c r="AI73" i="121" s="1"/>
  <c r="AI70" i="121" a="1"/>
  <c r="AI70" i="121" s="1"/>
  <c r="AI175" i="121" a="1"/>
  <c r="AI175" i="121" s="1"/>
  <c r="AI119" i="121" a="1"/>
  <c r="AI119" i="121" s="1"/>
  <c r="AI161" i="121" a="1"/>
  <c r="AI161" i="121" s="1"/>
  <c r="AI152" i="121" a="1"/>
  <c r="AI152" i="121" s="1"/>
  <c r="AJ5" i="121" a="1"/>
  <c r="AJ5" i="121" s="1"/>
  <c r="AK7" i="121" a="1"/>
  <c r="AK7" i="121" s="1"/>
  <c r="AL9" i="121" a="1"/>
  <c r="AL9" i="121" s="1"/>
  <c r="AM11" i="121" a="1"/>
  <c r="AM11" i="121" s="1"/>
  <c r="AI15" i="121" a="1"/>
  <c r="AI15" i="121" s="1"/>
  <c r="AJ17" i="121" a="1"/>
  <c r="AJ17" i="121" s="1"/>
  <c r="AM26" i="121" a="1"/>
  <c r="AM26" i="121" s="1"/>
  <c r="AK27" i="121" a="1"/>
  <c r="AK27" i="121" s="1"/>
  <c r="AI28" i="121" a="1"/>
  <c r="AI28" i="121" s="1"/>
  <c r="AM29" i="121" a="1"/>
  <c r="AM29" i="121" s="1"/>
  <c r="AK30" i="121" a="1"/>
  <c r="AK30" i="121" s="1"/>
  <c r="AI31" i="121" a="1"/>
  <c r="AI31" i="121" s="1"/>
  <c r="AM32" i="121" a="1"/>
  <c r="AM32" i="121" s="1"/>
  <c r="AK33" i="121" a="1"/>
  <c r="AK33" i="121" s="1"/>
  <c r="AI34" i="121" a="1"/>
  <c r="AI34" i="121" s="1"/>
  <c r="AM35" i="121" a="1"/>
  <c r="AM35" i="121" s="1"/>
  <c r="AK36" i="121" a="1"/>
  <c r="AK36" i="121" s="1"/>
  <c r="AI37" i="121" a="1"/>
  <c r="AI37" i="121" s="1"/>
  <c r="AM38" i="121" a="1"/>
  <c r="AM38" i="121" s="1"/>
  <c r="AK39" i="121" a="1"/>
  <c r="AK39" i="121" s="1"/>
  <c r="AI40" i="121" a="1"/>
  <c r="AI40" i="121" s="1"/>
  <c r="AM41" i="121" a="1"/>
  <c r="AM41" i="121" s="1"/>
  <c r="AK42" i="121" a="1"/>
  <c r="AK42" i="121" s="1"/>
  <c r="AI43" i="121" a="1"/>
  <c r="AI43" i="121" s="1"/>
  <c r="AM44" i="121" a="1"/>
  <c r="AM44" i="121" s="1"/>
  <c r="AK45" i="121" a="1"/>
  <c r="AK45" i="121" s="1"/>
  <c r="AI46" i="121" a="1"/>
  <c r="AI46" i="121" s="1"/>
  <c r="AM47" i="121" a="1"/>
  <c r="AM47" i="121" s="1"/>
  <c r="AK48" i="121" a="1"/>
  <c r="AK48" i="121" s="1"/>
  <c r="AI49" i="121" a="1"/>
  <c r="AI49" i="121" s="1"/>
  <c r="AM50" i="121" a="1"/>
  <c r="AM50" i="121" s="1"/>
  <c r="AK51" i="121" a="1"/>
  <c r="AK51" i="121" s="1"/>
  <c r="AI52" i="121" a="1"/>
  <c r="AI52" i="121" s="1"/>
  <c r="AM53" i="121" a="1"/>
  <c r="AM53" i="121" s="1"/>
  <c r="AK54" i="121" a="1"/>
  <c r="AK54" i="121" s="1"/>
  <c r="AI55" i="121" a="1"/>
  <c r="AI55" i="121" s="1"/>
  <c r="AM56" i="121" a="1"/>
  <c r="AM56" i="121" s="1"/>
  <c r="AK57" i="121" a="1"/>
  <c r="AK57" i="121" s="1"/>
  <c r="AI58" i="121" a="1"/>
  <c r="AI58" i="121" s="1"/>
  <c r="AM59" i="121" a="1"/>
  <c r="AM59" i="121" s="1"/>
  <c r="AK60" i="121" a="1"/>
  <c r="AK60" i="121" s="1"/>
  <c r="AI61" i="121" a="1"/>
  <c r="AI61" i="121" s="1"/>
  <c r="AM62" i="121" a="1"/>
  <c r="AM62" i="121" s="1"/>
  <c r="AK63" i="121" a="1"/>
  <c r="AK63" i="121" s="1"/>
  <c r="AI64" i="121" a="1"/>
  <c r="AI64" i="121" s="1"/>
  <c r="AM65" i="121" a="1"/>
  <c r="AM65" i="121" s="1"/>
  <c r="AK66" i="121" a="1"/>
  <c r="AK66" i="121" s="1"/>
  <c r="AI67" i="121" a="1"/>
  <c r="AI67" i="121" s="1"/>
  <c r="AM73" i="121" a="1"/>
  <c r="AM73" i="121" s="1"/>
  <c r="AM76" i="121" a="1"/>
  <c r="AM76" i="121" s="1"/>
  <c r="AM79" i="121" a="1"/>
  <c r="AM79" i="121" s="1"/>
  <c r="AM82" i="121" a="1"/>
  <c r="AM82" i="121" s="1"/>
  <c r="AM85" i="121" a="1"/>
  <c r="AM85" i="121" s="1"/>
  <c r="AI90" i="121" a="1"/>
  <c r="AI90" i="121" s="1"/>
  <c r="AM94" i="121" a="1"/>
  <c r="AM94" i="121" s="1"/>
  <c r="AI99" i="121" a="1"/>
  <c r="AI99" i="121" s="1"/>
  <c r="AM103" i="121" a="1"/>
  <c r="AM103" i="121" s="1"/>
  <c r="AI108" i="121" a="1"/>
  <c r="AI108" i="121" s="1"/>
  <c r="AM112" i="121" a="1"/>
  <c r="AM112" i="121" s="1"/>
  <c r="AI117" i="121" a="1"/>
  <c r="AI117" i="121" s="1"/>
  <c r="AJ331" i="121" a="1"/>
  <c r="AJ331" i="121" s="1"/>
  <c r="AJ328" i="121" a="1"/>
  <c r="AJ328" i="121" s="1"/>
  <c r="AJ325" i="121" a="1"/>
  <c r="AJ325" i="121" s="1"/>
  <c r="AJ322" i="121" a="1"/>
  <c r="AJ322" i="121" s="1"/>
  <c r="AJ319" i="121" a="1"/>
  <c r="AJ319" i="121" s="1"/>
  <c r="AJ316" i="121" a="1"/>
  <c r="AJ316" i="121" s="1"/>
  <c r="AJ313" i="121" a="1"/>
  <c r="AJ313" i="121" s="1"/>
  <c r="AJ310" i="121" a="1"/>
  <c r="AJ310" i="121" s="1"/>
  <c r="AJ307" i="121" a="1"/>
  <c r="AJ307" i="121" s="1"/>
  <c r="AJ304" i="121" a="1"/>
  <c r="AJ304" i="121" s="1"/>
  <c r="AJ333" i="121" a="1"/>
  <c r="AJ333" i="121" s="1"/>
  <c r="AJ330" i="121" a="1"/>
  <c r="AJ330" i="121" s="1"/>
  <c r="AJ327" i="121" a="1"/>
  <c r="AJ327" i="121" s="1"/>
  <c r="AJ324" i="121" a="1"/>
  <c r="AJ324" i="121" s="1"/>
  <c r="AJ321" i="121" a="1"/>
  <c r="AJ321" i="121" s="1"/>
  <c r="AJ318" i="121" a="1"/>
  <c r="AJ318" i="121" s="1"/>
  <c r="AJ315" i="121" a="1"/>
  <c r="AJ315" i="121" s="1"/>
  <c r="AJ312" i="121" a="1"/>
  <c r="AJ312" i="121" s="1"/>
  <c r="AJ309" i="121" a="1"/>
  <c r="AJ309" i="121" s="1"/>
  <c r="AJ306" i="121" a="1"/>
  <c r="AJ306" i="121" s="1"/>
  <c r="AJ303" i="121" a="1"/>
  <c r="AJ303" i="121" s="1"/>
  <c r="AJ300" i="121" a="1"/>
  <c r="AJ300" i="121" s="1"/>
  <c r="AJ293" i="121" a="1"/>
  <c r="AJ293" i="121" s="1"/>
  <c r="AJ284" i="121" a="1"/>
  <c r="AJ284" i="121" s="1"/>
  <c r="AJ275" i="121" a="1"/>
  <c r="AJ275" i="121" s="1"/>
  <c r="AJ332" i="121" a="1"/>
  <c r="AJ332" i="121" s="1"/>
  <c r="AJ323" i="121" a="1"/>
  <c r="AJ323" i="121" s="1"/>
  <c r="AJ314" i="121" a="1"/>
  <c r="AJ314" i="121" s="1"/>
  <c r="AJ305" i="121" a="1"/>
  <c r="AJ305" i="121" s="1"/>
  <c r="AJ295" i="121" a="1"/>
  <c r="AJ295" i="121" s="1"/>
  <c r="AJ286" i="121" a="1"/>
  <c r="AJ286" i="121" s="1"/>
  <c r="AJ277" i="121" a="1"/>
  <c r="AJ277" i="121" s="1"/>
  <c r="AJ273" i="121" a="1"/>
  <c r="AJ273" i="121" s="1"/>
  <c r="AJ297" i="121" a="1"/>
  <c r="AJ297" i="121" s="1"/>
  <c r="AJ288" i="121" a="1"/>
  <c r="AJ288" i="121" s="1"/>
  <c r="AJ279" i="121" a="1"/>
  <c r="AJ279" i="121" s="1"/>
  <c r="AJ271" i="121" a="1"/>
  <c r="AJ271" i="121" s="1"/>
  <c r="AJ268" i="121" a="1"/>
  <c r="AJ268" i="121" s="1"/>
  <c r="AJ265" i="121" a="1"/>
  <c r="AJ265" i="121" s="1"/>
  <c r="AJ262" i="121" a="1"/>
  <c r="AJ262" i="121" s="1"/>
  <c r="AJ259" i="121" a="1"/>
  <c r="AJ259" i="121" s="1"/>
  <c r="AJ256" i="121" a="1"/>
  <c r="AJ256" i="121" s="1"/>
  <c r="AJ253" i="121" a="1"/>
  <c r="AJ253" i="121" s="1"/>
  <c r="AJ250" i="121" a="1"/>
  <c r="AJ250" i="121" s="1"/>
  <c r="AJ247" i="121" a="1"/>
  <c r="AJ247" i="121" s="1"/>
  <c r="AJ244" i="121" a="1"/>
  <c r="AJ244" i="121" s="1"/>
  <c r="AJ241" i="121" a="1"/>
  <c r="AJ241" i="121" s="1"/>
  <c r="AJ238" i="121" a="1"/>
  <c r="AJ238" i="121" s="1"/>
  <c r="AJ235" i="121" a="1"/>
  <c r="AJ235" i="121" s="1"/>
  <c r="AJ232" i="121" a="1"/>
  <c r="AJ232" i="121" s="1"/>
  <c r="AJ229" i="121" a="1"/>
  <c r="AJ229" i="121" s="1"/>
  <c r="AJ226" i="121" a="1"/>
  <c r="AJ226" i="121" s="1"/>
  <c r="AJ223" i="121" a="1"/>
  <c r="AJ223" i="121" s="1"/>
  <c r="AJ299" i="121" a="1"/>
  <c r="AJ299" i="121" s="1"/>
  <c r="AJ290" i="121" a="1"/>
  <c r="AJ290" i="121" s="1"/>
  <c r="AJ281" i="121" a="1"/>
  <c r="AJ281" i="121" s="1"/>
  <c r="AJ329" i="121" a="1"/>
  <c r="AJ329" i="121" s="1"/>
  <c r="AJ320" i="121" a="1"/>
  <c r="AJ320" i="121" s="1"/>
  <c r="AJ311" i="121" a="1"/>
  <c r="AJ311" i="121" s="1"/>
  <c r="AJ302" i="121" a="1"/>
  <c r="AJ302" i="121" s="1"/>
  <c r="AJ292" i="121" a="1"/>
  <c r="AJ292" i="121" s="1"/>
  <c r="AJ283" i="121" a="1"/>
  <c r="AJ283" i="121" s="1"/>
  <c r="AJ294" i="121" a="1"/>
  <c r="AJ294" i="121" s="1"/>
  <c r="AJ285" i="121" a="1"/>
  <c r="AJ285" i="121" s="1"/>
  <c r="AJ276" i="121" a="1"/>
  <c r="AJ276" i="121" s="1"/>
  <c r="AJ274" i="121" a="1"/>
  <c r="AJ274" i="121" s="1"/>
  <c r="AJ267" i="121" a="1"/>
  <c r="AJ267" i="121" s="1"/>
  <c r="AJ264" i="121" a="1"/>
  <c r="AJ264" i="121" s="1"/>
  <c r="AJ261" i="121" a="1"/>
  <c r="AJ261" i="121" s="1"/>
  <c r="AJ258" i="121" a="1"/>
  <c r="AJ258" i="121" s="1"/>
  <c r="AJ255" i="121" a="1"/>
  <c r="AJ255" i="121" s="1"/>
  <c r="AJ252" i="121" a="1"/>
  <c r="AJ252" i="121" s="1"/>
  <c r="AJ249" i="121" a="1"/>
  <c r="AJ249" i="121" s="1"/>
  <c r="AJ246" i="121" a="1"/>
  <c r="AJ246" i="121" s="1"/>
  <c r="AJ243" i="121" a="1"/>
  <c r="AJ243" i="121" s="1"/>
  <c r="AJ240" i="121" a="1"/>
  <c r="AJ240" i="121" s="1"/>
  <c r="AJ301" i="121" a="1"/>
  <c r="AJ301" i="121" s="1"/>
  <c r="AJ296" i="121" a="1"/>
  <c r="AJ296" i="121" s="1"/>
  <c r="AJ287" i="121" a="1"/>
  <c r="AJ287" i="121" s="1"/>
  <c r="AJ278" i="121" a="1"/>
  <c r="AJ278" i="121" s="1"/>
  <c r="AJ272" i="121" a="1"/>
  <c r="AJ272" i="121" s="1"/>
  <c r="AJ326" i="121" a="1"/>
  <c r="AJ326" i="121" s="1"/>
  <c r="AJ317" i="121" a="1"/>
  <c r="AJ317" i="121" s="1"/>
  <c r="AJ308" i="121" a="1"/>
  <c r="AJ308" i="121" s="1"/>
  <c r="AJ298" i="121" a="1"/>
  <c r="AJ298" i="121" s="1"/>
  <c r="AJ289" i="121" a="1"/>
  <c r="AJ289" i="121" s="1"/>
  <c r="AJ280" i="121" a="1"/>
  <c r="AJ280" i="121" s="1"/>
  <c r="AJ270" i="121" a="1"/>
  <c r="AJ270" i="121" s="1"/>
  <c r="AJ269" i="121" a="1"/>
  <c r="AJ269" i="121" s="1"/>
  <c r="AJ260" i="121" a="1"/>
  <c r="AJ260" i="121" s="1"/>
  <c r="AJ251" i="121" a="1"/>
  <c r="AJ251" i="121" s="1"/>
  <c r="AJ242" i="121" a="1"/>
  <c r="AJ242" i="121" s="1"/>
  <c r="AJ215" i="121" a="1"/>
  <c r="AJ215" i="121" s="1"/>
  <c r="AJ212" i="121" a="1"/>
  <c r="AJ212" i="121" s="1"/>
  <c r="AJ209" i="121" a="1"/>
  <c r="AJ209" i="121" s="1"/>
  <c r="AJ206" i="121" a="1"/>
  <c r="AJ206" i="121" s="1"/>
  <c r="AJ203" i="121" a="1"/>
  <c r="AJ203" i="121" s="1"/>
  <c r="AJ200" i="121" a="1"/>
  <c r="AJ200" i="121" s="1"/>
  <c r="AJ197" i="121" a="1"/>
  <c r="AJ197" i="121" s="1"/>
  <c r="AJ194" i="121" a="1"/>
  <c r="AJ194" i="121" s="1"/>
  <c r="AJ191" i="121" a="1"/>
  <c r="AJ191" i="121" s="1"/>
  <c r="AJ188" i="121" a="1"/>
  <c r="AJ188" i="121" s="1"/>
  <c r="AJ185" i="121" a="1"/>
  <c r="AJ185" i="121" s="1"/>
  <c r="AJ182" i="121" a="1"/>
  <c r="AJ182" i="121" s="1"/>
  <c r="AJ179" i="121" a="1"/>
  <c r="AJ179" i="121" s="1"/>
  <c r="AJ176" i="121" a="1"/>
  <c r="AJ176" i="121" s="1"/>
  <c r="AJ173" i="121" a="1"/>
  <c r="AJ173" i="121" s="1"/>
  <c r="AJ291" i="121" a="1"/>
  <c r="AJ291" i="121" s="1"/>
  <c r="AJ218" i="121" a="1"/>
  <c r="AJ218" i="121" s="1"/>
  <c r="AJ221" i="121" a="1"/>
  <c r="AJ221" i="121" s="1"/>
  <c r="AJ263" i="121" a="1"/>
  <c r="AJ263" i="121" s="1"/>
  <c r="AJ254" i="121" a="1"/>
  <c r="AJ254" i="121" s="1"/>
  <c r="AJ245" i="121" a="1"/>
  <c r="AJ245" i="121" s="1"/>
  <c r="AJ237" i="121" a="1"/>
  <c r="AJ237" i="121" s="1"/>
  <c r="AJ234" i="121" a="1"/>
  <c r="AJ234" i="121" s="1"/>
  <c r="AJ231" i="121" a="1"/>
  <c r="AJ231" i="121" s="1"/>
  <c r="AJ228" i="121" a="1"/>
  <c r="AJ228" i="121" s="1"/>
  <c r="AJ225" i="121" a="1"/>
  <c r="AJ225" i="121" s="1"/>
  <c r="AJ219" i="121" a="1"/>
  <c r="AJ219" i="121" s="1"/>
  <c r="AJ217" i="121" a="1"/>
  <c r="AJ217" i="121" s="1"/>
  <c r="AJ214" i="121" a="1"/>
  <c r="AJ214" i="121" s="1"/>
  <c r="AJ211" i="121" a="1"/>
  <c r="AJ211" i="121" s="1"/>
  <c r="AJ208" i="121" a="1"/>
  <c r="AJ208" i="121" s="1"/>
  <c r="AJ205" i="121" a="1"/>
  <c r="AJ205" i="121" s="1"/>
  <c r="AJ202" i="121" a="1"/>
  <c r="AJ202" i="121" s="1"/>
  <c r="AJ199" i="121" a="1"/>
  <c r="AJ199" i="121" s="1"/>
  <c r="AJ196" i="121" a="1"/>
  <c r="AJ196" i="121" s="1"/>
  <c r="AJ193" i="121" a="1"/>
  <c r="AJ193" i="121" s="1"/>
  <c r="AJ222" i="121" a="1"/>
  <c r="AJ222" i="121" s="1"/>
  <c r="AJ282" i="121" a="1"/>
  <c r="AJ282" i="121" s="1"/>
  <c r="AJ239" i="121" a="1"/>
  <c r="AJ239" i="121" s="1"/>
  <c r="AJ236" i="121" a="1"/>
  <c r="AJ236" i="121" s="1"/>
  <c r="AJ233" i="121" a="1"/>
  <c r="AJ233" i="121" s="1"/>
  <c r="AJ230" i="121" a="1"/>
  <c r="AJ230" i="121" s="1"/>
  <c r="AJ227" i="121" a="1"/>
  <c r="AJ227" i="121" s="1"/>
  <c r="AJ224" i="121" a="1"/>
  <c r="AJ224" i="121" s="1"/>
  <c r="AJ220" i="121" a="1"/>
  <c r="AJ220" i="121" s="1"/>
  <c r="AJ213" i="121" a="1"/>
  <c r="AJ213" i="121" s="1"/>
  <c r="AJ204" i="121" a="1"/>
  <c r="AJ204" i="121" s="1"/>
  <c r="AJ195" i="121" a="1"/>
  <c r="AJ195" i="121" s="1"/>
  <c r="AJ186" i="121" a="1"/>
  <c r="AJ186" i="121" s="1"/>
  <c r="AJ177" i="121" a="1"/>
  <c r="AJ177" i="121" s="1"/>
  <c r="AJ169" i="121" a="1"/>
  <c r="AJ169" i="121" s="1"/>
  <c r="AJ166" i="121" a="1"/>
  <c r="AJ166" i="121" s="1"/>
  <c r="AJ163" i="121" a="1"/>
  <c r="AJ163" i="121" s="1"/>
  <c r="AJ160" i="121" a="1"/>
  <c r="AJ160" i="121" s="1"/>
  <c r="AJ157" i="121" a="1"/>
  <c r="AJ157" i="121" s="1"/>
  <c r="AJ154" i="121" a="1"/>
  <c r="AJ154" i="121" s="1"/>
  <c r="AJ151" i="121" a="1"/>
  <c r="AJ151" i="121" s="1"/>
  <c r="AJ148" i="121" a="1"/>
  <c r="AJ148" i="121" s="1"/>
  <c r="AJ248" i="121" a="1"/>
  <c r="AJ248" i="121" s="1"/>
  <c r="AJ181" i="121" a="1"/>
  <c r="AJ181" i="121" s="1"/>
  <c r="AJ190" i="121" a="1"/>
  <c r="AJ190" i="121" s="1"/>
  <c r="AJ172" i="121" a="1"/>
  <c r="AJ172" i="121" s="1"/>
  <c r="AJ216" i="121" a="1"/>
  <c r="AJ216" i="121" s="1"/>
  <c r="AJ207" i="121" a="1"/>
  <c r="AJ207" i="121" s="1"/>
  <c r="AJ198" i="121" a="1"/>
  <c r="AJ198" i="121" s="1"/>
  <c r="AJ183" i="121" a="1"/>
  <c r="AJ183" i="121" s="1"/>
  <c r="AJ174" i="121" a="1"/>
  <c r="AJ174" i="121" s="1"/>
  <c r="AJ165" i="121" a="1"/>
  <c r="AJ165" i="121" s="1"/>
  <c r="AJ162" i="121" a="1"/>
  <c r="AJ162" i="121" s="1"/>
  <c r="AJ159" i="121" a="1"/>
  <c r="AJ159" i="121" s="1"/>
  <c r="AJ156" i="121" a="1"/>
  <c r="AJ156" i="121" s="1"/>
  <c r="AJ153" i="121" a="1"/>
  <c r="AJ153" i="121" s="1"/>
  <c r="AJ150" i="121" a="1"/>
  <c r="AJ150" i="121" s="1"/>
  <c r="AJ147" i="121" a="1"/>
  <c r="AJ147" i="121" s="1"/>
  <c r="AJ144" i="121" a="1"/>
  <c r="AJ144" i="121" s="1"/>
  <c r="AJ141" i="121" a="1"/>
  <c r="AJ141" i="121" s="1"/>
  <c r="AJ138" i="121" a="1"/>
  <c r="AJ138" i="121" s="1"/>
  <c r="AJ135" i="121" a="1"/>
  <c r="AJ135" i="121" s="1"/>
  <c r="AJ132" i="121" a="1"/>
  <c r="AJ132" i="121" s="1"/>
  <c r="AJ129" i="121" a="1"/>
  <c r="AJ129" i="121" s="1"/>
  <c r="AJ126" i="121" a="1"/>
  <c r="AJ126" i="121" s="1"/>
  <c r="AJ123" i="121" a="1"/>
  <c r="AJ123" i="121" s="1"/>
  <c r="AJ120" i="121" a="1"/>
  <c r="AJ120" i="121" s="1"/>
  <c r="AJ266" i="121" a="1"/>
  <c r="AJ266" i="121" s="1"/>
  <c r="AJ187" i="121" a="1"/>
  <c r="AJ187" i="121" s="1"/>
  <c r="AJ178" i="121" a="1"/>
  <c r="AJ178" i="121" s="1"/>
  <c r="AJ170" i="121" a="1"/>
  <c r="AJ170" i="121" s="1"/>
  <c r="AJ210" i="121" a="1"/>
  <c r="AJ210" i="121" s="1"/>
  <c r="AJ201" i="121" a="1"/>
  <c r="AJ201" i="121" s="1"/>
  <c r="AJ192" i="121" a="1"/>
  <c r="AJ192" i="121" s="1"/>
  <c r="AJ189" i="121" a="1"/>
  <c r="AJ189" i="121" s="1"/>
  <c r="AJ180" i="121" a="1"/>
  <c r="AJ180" i="121" s="1"/>
  <c r="AJ168" i="121" a="1"/>
  <c r="AJ168" i="121" s="1"/>
  <c r="AJ167" i="121" a="1"/>
  <c r="AJ167" i="121" s="1"/>
  <c r="AJ164" i="121" a="1"/>
  <c r="AJ164" i="121" s="1"/>
  <c r="AJ161" i="121" a="1"/>
  <c r="AJ161" i="121" s="1"/>
  <c r="AJ158" i="121" a="1"/>
  <c r="AJ158" i="121" s="1"/>
  <c r="AJ155" i="121" a="1"/>
  <c r="AJ155" i="121" s="1"/>
  <c r="AJ152" i="121" a="1"/>
  <c r="AJ152" i="121" s="1"/>
  <c r="AJ149" i="121" a="1"/>
  <c r="AJ149" i="121" s="1"/>
  <c r="AJ146" i="121" a="1"/>
  <c r="AJ146" i="121" s="1"/>
  <c r="AJ143" i="121" a="1"/>
  <c r="AJ143" i="121" s="1"/>
  <c r="AJ140" i="121" a="1"/>
  <c r="AJ140" i="121" s="1"/>
  <c r="AJ137" i="121" a="1"/>
  <c r="AJ137" i="121" s="1"/>
  <c r="AJ134" i="121" a="1"/>
  <c r="AJ134" i="121" s="1"/>
  <c r="AJ131" i="121" a="1"/>
  <c r="AJ131" i="121" s="1"/>
  <c r="AJ128" i="121" a="1"/>
  <c r="AJ128" i="121" s="1"/>
  <c r="AJ257" i="121" a="1"/>
  <c r="AJ257" i="121" s="1"/>
  <c r="AJ116" i="121" a="1"/>
  <c r="AJ116" i="121" s="1"/>
  <c r="AJ113" i="121" a="1"/>
  <c r="AJ113" i="121" s="1"/>
  <c r="AJ110" i="121" a="1"/>
  <c r="AJ110" i="121" s="1"/>
  <c r="AJ107" i="121" a="1"/>
  <c r="AJ107" i="121" s="1"/>
  <c r="AJ104" i="121" a="1"/>
  <c r="AJ104" i="121" s="1"/>
  <c r="AJ101" i="121" a="1"/>
  <c r="AJ101" i="121" s="1"/>
  <c r="AJ98" i="121" a="1"/>
  <c r="AJ98" i="121" s="1"/>
  <c r="AJ95" i="121" a="1"/>
  <c r="AJ95" i="121" s="1"/>
  <c r="AJ92" i="121" a="1"/>
  <c r="AJ92" i="121" s="1"/>
  <c r="AJ89" i="121" a="1"/>
  <c r="AJ89" i="121" s="1"/>
  <c r="AJ86" i="121" a="1"/>
  <c r="AJ86" i="121" s="1"/>
  <c r="AJ83" i="121" a="1"/>
  <c r="AJ83" i="121" s="1"/>
  <c r="AJ80" i="121" a="1"/>
  <c r="AJ80" i="121" s="1"/>
  <c r="AJ77" i="121" a="1"/>
  <c r="AJ77" i="121" s="1"/>
  <c r="AJ74" i="121" a="1"/>
  <c r="AJ74" i="121" s="1"/>
  <c r="AJ71" i="121" a="1"/>
  <c r="AJ71" i="121" s="1"/>
  <c r="AJ125" i="121" a="1"/>
  <c r="AJ125" i="121" s="1"/>
  <c r="AJ145" i="121" a="1"/>
  <c r="AJ145" i="121" s="1"/>
  <c r="AJ142" i="121" a="1"/>
  <c r="AJ142" i="121" s="1"/>
  <c r="AJ139" i="121" a="1"/>
  <c r="AJ139" i="121" s="1"/>
  <c r="AJ136" i="121" a="1"/>
  <c r="AJ136" i="121" s="1"/>
  <c r="AJ133" i="121" a="1"/>
  <c r="AJ133" i="121" s="1"/>
  <c r="AJ130" i="121" a="1"/>
  <c r="AJ130" i="121" s="1"/>
  <c r="AJ127" i="121" a="1"/>
  <c r="AJ127" i="121" s="1"/>
  <c r="AJ118" i="121" a="1"/>
  <c r="AJ118" i="121" s="1"/>
  <c r="AJ115" i="121" a="1"/>
  <c r="AJ115" i="121" s="1"/>
  <c r="AJ112" i="121" a="1"/>
  <c r="AJ112" i="121" s="1"/>
  <c r="AJ109" i="121" a="1"/>
  <c r="AJ109" i="121" s="1"/>
  <c r="AJ106" i="121" a="1"/>
  <c r="AJ106" i="121" s="1"/>
  <c r="AJ103" i="121" a="1"/>
  <c r="AJ103" i="121" s="1"/>
  <c r="AJ100" i="121" a="1"/>
  <c r="AJ100" i="121" s="1"/>
  <c r="AJ97" i="121" a="1"/>
  <c r="AJ97" i="121" s="1"/>
  <c r="AJ94" i="121" a="1"/>
  <c r="AJ94" i="121" s="1"/>
  <c r="AJ91" i="121" a="1"/>
  <c r="AJ91" i="121" s="1"/>
  <c r="AJ88" i="121" a="1"/>
  <c r="AJ88" i="121" s="1"/>
  <c r="AJ85" i="121" a="1"/>
  <c r="AJ85" i="121" s="1"/>
  <c r="AJ82" i="121" a="1"/>
  <c r="AJ82" i="121" s="1"/>
  <c r="AJ79" i="121" a="1"/>
  <c r="AJ79" i="121" s="1"/>
  <c r="AJ76" i="121" a="1"/>
  <c r="AJ76" i="121" s="1"/>
  <c r="AJ73" i="121" a="1"/>
  <c r="AJ73" i="121" s="1"/>
  <c r="AJ175" i="121" a="1"/>
  <c r="AJ175" i="121" s="1"/>
  <c r="AJ121" i="121" a="1"/>
  <c r="AJ121" i="121" s="1"/>
  <c r="AJ119" i="121" a="1"/>
  <c r="AJ119" i="121" s="1"/>
  <c r="AJ117" i="121" a="1"/>
  <c r="AJ117" i="121" s="1"/>
  <c r="AJ114" i="121" a="1"/>
  <c r="AJ114" i="121" s="1"/>
  <c r="AJ111" i="121" a="1"/>
  <c r="AJ111" i="121" s="1"/>
  <c r="AJ108" i="121" a="1"/>
  <c r="AJ108" i="121" s="1"/>
  <c r="AJ105" i="121" a="1"/>
  <c r="AJ105" i="121" s="1"/>
  <c r="AJ102" i="121" a="1"/>
  <c r="AJ102" i="121" s="1"/>
  <c r="AJ99" i="121" a="1"/>
  <c r="AJ99" i="121" s="1"/>
  <c r="AJ96" i="121" a="1"/>
  <c r="AJ96" i="121" s="1"/>
  <c r="AJ93" i="121" a="1"/>
  <c r="AJ93" i="121" s="1"/>
  <c r="AJ90" i="121" a="1"/>
  <c r="AJ90" i="121" s="1"/>
  <c r="AJ87" i="121" a="1"/>
  <c r="AJ87" i="121" s="1"/>
  <c r="AJ2" i="121" a="1"/>
  <c r="AJ2" i="121" s="1"/>
  <c r="AE2" i="121" s="1"/>
  <c r="AM3" i="121" a="1"/>
  <c r="AM3" i="121" s="1"/>
  <c r="AJ4" i="121" a="1"/>
  <c r="AJ4" i="121" s="1"/>
  <c r="AK6" i="121" a="1"/>
  <c r="AK6" i="121" s="1"/>
  <c r="AL8" i="121" a="1"/>
  <c r="AL8" i="121" s="1"/>
  <c r="AM10" i="121" a="1"/>
  <c r="AM10" i="121" s="1"/>
  <c r="AI14" i="121" a="1"/>
  <c r="AI14" i="121" s="1"/>
  <c r="AJ16" i="121" a="1"/>
  <c r="AJ16" i="121" s="1"/>
  <c r="AJ18" i="121" a="1"/>
  <c r="AJ18" i="121" s="1"/>
  <c r="AM19" i="121" a="1"/>
  <c r="AM19" i="121" s="1"/>
  <c r="AJ20" i="121" a="1"/>
  <c r="AJ20" i="121" s="1"/>
  <c r="AM21" i="121" a="1"/>
  <c r="AM21" i="121" s="1"/>
  <c r="AK22" i="121" a="1"/>
  <c r="AK22" i="121" s="1"/>
  <c r="AI23" i="121" a="1"/>
  <c r="AI23" i="121" s="1"/>
  <c r="AM24" i="121" a="1"/>
  <c r="AM24" i="121" s="1"/>
  <c r="AI184" i="121" a="1"/>
  <c r="AI184" i="121" s="1"/>
  <c r="AK331" i="121" a="1"/>
  <c r="AK331" i="121" s="1"/>
  <c r="AK328" i="121" a="1"/>
  <c r="AK328" i="121" s="1"/>
  <c r="AK325" i="121" a="1"/>
  <c r="AK325" i="121" s="1"/>
  <c r="AK322" i="121" a="1"/>
  <c r="AK322" i="121" s="1"/>
  <c r="AK319" i="121" a="1"/>
  <c r="AK319" i="121" s="1"/>
  <c r="AK316" i="121" a="1"/>
  <c r="AK316" i="121" s="1"/>
  <c r="AK313" i="121" a="1"/>
  <c r="AK313" i="121" s="1"/>
  <c r="AK310" i="121" a="1"/>
  <c r="AK310" i="121" s="1"/>
  <c r="AK307" i="121" a="1"/>
  <c r="AK307" i="121" s="1"/>
  <c r="AK304" i="121" a="1"/>
  <c r="AK304" i="121" s="1"/>
  <c r="AK301" i="121" a="1"/>
  <c r="AK301" i="121" s="1"/>
  <c r="AK298" i="121" a="1"/>
  <c r="AK298" i="121" s="1"/>
  <c r="AK295" i="121" a="1"/>
  <c r="AK295" i="121" s="1"/>
  <c r="AK292" i="121" a="1"/>
  <c r="AK292" i="121" s="1"/>
  <c r="AK289" i="121" a="1"/>
  <c r="AK289" i="121" s="1"/>
  <c r="AK286" i="121" a="1"/>
  <c r="AK286" i="121" s="1"/>
  <c r="AK283" i="121" a="1"/>
  <c r="AK283" i="121" s="1"/>
  <c r="AK280" i="121" a="1"/>
  <c r="AK280" i="121" s="1"/>
  <c r="AK277" i="121" a="1"/>
  <c r="AK277" i="121" s="1"/>
  <c r="AK333" i="121" a="1"/>
  <c r="AK333" i="121" s="1"/>
  <c r="AK330" i="121" a="1"/>
  <c r="AK330" i="121" s="1"/>
  <c r="AK327" i="121" a="1"/>
  <c r="AK327" i="121" s="1"/>
  <c r="AK324" i="121" a="1"/>
  <c r="AK324" i="121" s="1"/>
  <c r="AK321" i="121" a="1"/>
  <c r="AK321" i="121" s="1"/>
  <c r="AK318" i="121" a="1"/>
  <c r="AK318" i="121" s="1"/>
  <c r="AK315" i="121" a="1"/>
  <c r="AK315" i="121" s="1"/>
  <c r="AK312" i="121" a="1"/>
  <c r="AK312" i="121" s="1"/>
  <c r="AK309" i="121" a="1"/>
  <c r="AK309" i="121" s="1"/>
  <c r="AK306" i="121" a="1"/>
  <c r="AK306" i="121" s="1"/>
  <c r="AK303" i="121" a="1"/>
  <c r="AK303" i="121" s="1"/>
  <c r="AK300" i="121" a="1"/>
  <c r="AK300" i="121" s="1"/>
  <c r="AK297" i="121" a="1"/>
  <c r="AK297" i="121" s="1"/>
  <c r="AK294" i="121" a="1"/>
  <c r="AK294" i="121" s="1"/>
  <c r="AK291" i="121" a="1"/>
  <c r="AK291" i="121" s="1"/>
  <c r="AK288" i="121" a="1"/>
  <c r="AK288" i="121" s="1"/>
  <c r="AK285" i="121" a="1"/>
  <c r="AK285" i="121" s="1"/>
  <c r="AK282" i="121" a="1"/>
  <c r="AK282" i="121" s="1"/>
  <c r="AK279" i="121" a="1"/>
  <c r="AK279" i="121" s="1"/>
  <c r="AK276" i="121" a="1"/>
  <c r="AK276" i="121" s="1"/>
  <c r="AK273" i="121" a="1"/>
  <c r="AK273" i="121" s="1"/>
  <c r="AK270" i="121" a="1"/>
  <c r="AK270" i="121" s="1"/>
  <c r="AK332" i="121" a="1"/>
  <c r="AK332" i="121" s="1"/>
  <c r="AK329" i="121" a="1"/>
  <c r="AK329" i="121" s="1"/>
  <c r="AK326" i="121" a="1"/>
  <c r="AK326" i="121" s="1"/>
  <c r="AK323" i="121" a="1"/>
  <c r="AK323" i="121" s="1"/>
  <c r="AK320" i="121" a="1"/>
  <c r="AK320" i="121" s="1"/>
  <c r="AK317" i="121" a="1"/>
  <c r="AK317" i="121" s="1"/>
  <c r="AK314" i="121" a="1"/>
  <c r="AK314" i="121" s="1"/>
  <c r="AK311" i="121" a="1"/>
  <c r="AK311" i="121" s="1"/>
  <c r="AK308" i="121" a="1"/>
  <c r="AK308" i="121" s="1"/>
  <c r="AK305" i="121" a="1"/>
  <c r="AK305" i="121" s="1"/>
  <c r="AK302" i="121" a="1"/>
  <c r="AK302" i="121" s="1"/>
  <c r="AK268" i="121" a="1"/>
  <c r="AK268" i="121" s="1"/>
  <c r="AK265" i="121" a="1"/>
  <c r="AK265" i="121" s="1"/>
  <c r="AK262" i="121" a="1"/>
  <c r="AK262" i="121" s="1"/>
  <c r="AK259" i="121" a="1"/>
  <c r="AK259" i="121" s="1"/>
  <c r="AK256" i="121" a="1"/>
  <c r="AK256" i="121" s="1"/>
  <c r="AK253" i="121" a="1"/>
  <c r="AK253" i="121" s="1"/>
  <c r="AK250" i="121" a="1"/>
  <c r="AK250" i="121" s="1"/>
  <c r="AK247" i="121" a="1"/>
  <c r="AK247" i="121" s="1"/>
  <c r="AK244" i="121" a="1"/>
  <c r="AK244" i="121" s="1"/>
  <c r="AK241" i="121" a="1"/>
  <c r="AK241" i="121" s="1"/>
  <c r="AK238" i="121" a="1"/>
  <c r="AK238" i="121" s="1"/>
  <c r="AK235" i="121" a="1"/>
  <c r="AK235" i="121" s="1"/>
  <c r="AK232" i="121" a="1"/>
  <c r="AK232" i="121" s="1"/>
  <c r="AK229" i="121" a="1"/>
  <c r="AK229" i="121" s="1"/>
  <c r="AK226" i="121" a="1"/>
  <c r="AK226" i="121" s="1"/>
  <c r="AK223" i="121" a="1"/>
  <c r="AK223" i="121" s="1"/>
  <c r="AK220" i="121" a="1"/>
  <c r="AK220" i="121" s="1"/>
  <c r="AK271" i="121" a="1"/>
  <c r="AK271" i="121" s="1"/>
  <c r="AK299" i="121" a="1"/>
  <c r="AK299" i="121" s="1"/>
  <c r="AK290" i="121" a="1"/>
  <c r="AK290" i="121" s="1"/>
  <c r="AK281" i="121" a="1"/>
  <c r="AK281" i="121" s="1"/>
  <c r="AK267" i="121" a="1"/>
  <c r="AK267" i="121" s="1"/>
  <c r="AK264" i="121" a="1"/>
  <c r="AK264" i="121" s="1"/>
  <c r="AK261" i="121" a="1"/>
  <c r="AK261" i="121" s="1"/>
  <c r="AK258" i="121" a="1"/>
  <c r="AK258" i="121" s="1"/>
  <c r="AK255" i="121" a="1"/>
  <c r="AK255" i="121" s="1"/>
  <c r="AK252" i="121" a="1"/>
  <c r="AK252" i="121" s="1"/>
  <c r="AK249" i="121" a="1"/>
  <c r="AK249" i="121" s="1"/>
  <c r="AK246" i="121" a="1"/>
  <c r="AK246" i="121" s="1"/>
  <c r="AK243" i="121" a="1"/>
  <c r="AK243" i="121" s="1"/>
  <c r="AK240" i="121" a="1"/>
  <c r="AK240" i="121" s="1"/>
  <c r="AK237" i="121" a="1"/>
  <c r="AK237" i="121" s="1"/>
  <c r="AK234" i="121" a="1"/>
  <c r="AK234" i="121" s="1"/>
  <c r="AK231" i="121" a="1"/>
  <c r="AK231" i="121" s="1"/>
  <c r="AK228" i="121" a="1"/>
  <c r="AK228" i="121" s="1"/>
  <c r="AK225" i="121" a="1"/>
  <c r="AK225" i="121" s="1"/>
  <c r="AK222" i="121" a="1"/>
  <c r="AK222" i="121" s="1"/>
  <c r="AK219" i="121" a="1"/>
  <c r="AK219" i="121" s="1"/>
  <c r="AK274" i="121" a="1"/>
  <c r="AK274" i="121" s="1"/>
  <c r="AK296" i="121" a="1"/>
  <c r="AK296" i="121" s="1"/>
  <c r="AK287" i="121" a="1"/>
  <c r="AK287" i="121" s="1"/>
  <c r="AK278" i="121" a="1"/>
  <c r="AK278" i="121" s="1"/>
  <c r="AK272" i="121" a="1"/>
  <c r="AK272" i="121" s="1"/>
  <c r="AK269" i="121" a="1"/>
  <c r="AK269" i="121" s="1"/>
  <c r="AK266" i="121" a="1"/>
  <c r="AK266" i="121" s="1"/>
  <c r="AK263" i="121" a="1"/>
  <c r="AK263" i="121" s="1"/>
  <c r="AK260" i="121" a="1"/>
  <c r="AK260" i="121" s="1"/>
  <c r="AK257" i="121" a="1"/>
  <c r="AK257" i="121" s="1"/>
  <c r="AK254" i="121" a="1"/>
  <c r="AK254" i="121" s="1"/>
  <c r="AK251" i="121" a="1"/>
  <c r="AK251" i="121" s="1"/>
  <c r="AK248" i="121" a="1"/>
  <c r="AK248" i="121" s="1"/>
  <c r="AK245" i="121" a="1"/>
  <c r="AK245" i="121" s="1"/>
  <c r="AK242" i="121" a="1"/>
  <c r="AK242" i="121" s="1"/>
  <c r="AK239" i="121" a="1"/>
  <c r="AK239" i="121" s="1"/>
  <c r="AK236" i="121" a="1"/>
  <c r="AK236" i="121" s="1"/>
  <c r="AK233" i="121" a="1"/>
  <c r="AK233" i="121" s="1"/>
  <c r="AK230" i="121" a="1"/>
  <c r="AK230" i="121" s="1"/>
  <c r="AK227" i="121" a="1"/>
  <c r="AK227" i="121" s="1"/>
  <c r="AK224" i="121" a="1"/>
  <c r="AK224" i="121" s="1"/>
  <c r="AK218" i="121" a="1"/>
  <c r="AK218" i="121" s="1"/>
  <c r="AK293" i="121" a="1"/>
  <c r="AK293" i="121" s="1"/>
  <c r="AK221" i="121" a="1"/>
  <c r="AK221" i="121" s="1"/>
  <c r="AK217" i="121" a="1"/>
  <c r="AK217" i="121" s="1"/>
  <c r="AK214" i="121" a="1"/>
  <c r="AK214" i="121" s="1"/>
  <c r="AK211" i="121" a="1"/>
  <c r="AK211" i="121" s="1"/>
  <c r="AK208" i="121" a="1"/>
  <c r="AK208" i="121" s="1"/>
  <c r="AK205" i="121" a="1"/>
  <c r="AK205" i="121" s="1"/>
  <c r="AK202" i="121" a="1"/>
  <c r="AK202" i="121" s="1"/>
  <c r="AK199" i="121" a="1"/>
  <c r="AK199" i="121" s="1"/>
  <c r="AK196" i="121" a="1"/>
  <c r="AK196" i="121" s="1"/>
  <c r="AK193" i="121" a="1"/>
  <c r="AK193" i="121" s="1"/>
  <c r="AK190" i="121" a="1"/>
  <c r="AK190" i="121" s="1"/>
  <c r="AK187" i="121" a="1"/>
  <c r="AK187" i="121" s="1"/>
  <c r="AK184" i="121" a="1"/>
  <c r="AK184" i="121" s="1"/>
  <c r="AK181" i="121" a="1"/>
  <c r="AK181" i="121" s="1"/>
  <c r="AK178" i="121" a="1"/>
  <c r="AK178" i="121" s="1"/>
  <c r="AK175" i="121" a="1"/>
  <c r="AK175" i="121" s="1"/>
  <c r="AK172" i="121" a="1"/>
  <c r="AK172" i="121" s="1"/>
  <c r="AK169" i="121" a="1"/>
  <c r="AK169" i="121" s="1"/>
  <c r="AK275" i="121" a="1"/>
  <c r="AK275" i="121" s="1"/>
  <c r="AK216" i="121" a="1"/>
  <c r="AK216" i="121" s="1"/>
  <c r="AK213" i="121" a="1"/>
  <c r="AK213" i="121" s="1"/>
  <c r="AK210" i="121" a="1"/>
  <c r="AK210" i="121" s="1"/>
  <c r="AK207" i="121" a="1"/>
  <c r="AK207" i="121" s="1"/>
  <c r="AK204" i="121" a="1"/>
  <c r="AK204" i="121" s="1"/>
  <c r="AK201" i="121" a="1"/>
  <c r="AK201" i="121" s="1"/>
  <c r="AK198" i="121" a="1"/>
  <c r="AK198" i="121" s="1"/>
  <c r="AK195" i="121" a="1"/>
  <c r="AK195" i="121" s="1"/>
  <c r="AK192" i="121" a="1"/>
  <c r="AK192" i="121" s="1"/>
  <c r="AK188" i="121" a="1"/>
  <c r="AK188" i="121" s="1"/>
  <c r="AK179" i="121" a="1"/>
  <c r="AK179" i="121" s="1"/>
  <c r="AK284" i="121" a="1"/>
  <c r="AK284" i="121" s="1"/>
  <c r="AK212" i="121" a="1"/>
  <c r="AK212" i="121" s="1"/>
  <c r="AK203" i="121" a="1"/>
  <c r="AK203" i="121" s="1"/>
  <c r="AK194" i="121" a="1"/>
  <c r="AK194" i="121" s="1"/>
  <c r="AK183" i="121" a="1"/>
  <c r="AK183" i="121" s="1"/>
  <c r="AK174" i="121" a="1"/>
  <c r="AK174" i="121" s="1"/>
  <c r="AK165" i="121" a="1"/>
  <c r="AK165" i="121" s="1"/>
  <c r="AK162" i="121" a="1"/>
  <c r="AK162" i="121" s="1"/>
  <c r="AK159" i="121" a="1"/>
  <c r="AK159" i="121" s="1"/>
  <c r="AK156" i="121" a="1"/>
  <c r="AK156" i="121" s="1"/>
  <c r="AK153" i="121" a="1"/>
  <c r="AK153" i="121" s="1"/>
  <c r="AK150" i="121" a="1"/>
  <c r="AK150" i="121" s="1"/>
  <c r="AK147" i="121" a="1"/>
  <c r="AK147" i="121" s="1"/>
  <c r="AK144" i="121" a="1"/>
  <c r="AK144" i="121" s="1"/>
  <c r="AK141" i="121" a="1"/>
  <c r="AK141" i="121" s="1"/>
  <c r="AK138" i="121" a="1"/>
  <c r="AK138" i="121" s="1"/>
  <c r="AK135" i="121" a="1"/>
  <c r="AK135" i="121" s="1"/>
  <c r="AK132" i="121" a="1"/>
  <c r="AK132" i="121" s="1"/>
  <c r="AK129" i="121" a="1"/>
  <c r="AK129" i="121" s="1"/>
  <c r="AK126" i="121" a="1"/>
  <c r="AK126" i="121" s="1"/>
  <c r="AK123" i="121" a="1"/>
  <c r="AK123" i="121" s="1"/>
  <c r="AK120" i="121" a="1"/>
  <c r="AK120" i="121" s="1"/>
  <c r="AK185" i="121" a="1"/>
  <c r="AK185" i="121" s="1"/>
  <c r="AK176" i="121" a="1"/>
  <c r="AK176" i="121" s="1"/>
  <c r="AK170" i="121" a="1"/>
  <c r="AK170" i="121" s="1"/>
  <c r="AK215" i="121" a="1"/>
  <c r="AK215" i="121" s="1"/>
  <c r="AK206" i="121" a="1"/>
  <c r="AK206" i="121" s="1"/>
  <c r="AK197" i="121" a="1"/>
  <c r="AK197" i="121" s="1"/>
  <c r="AK189" i="121" a="1"/>
  <c r="AK189" i="121" s="1"/>
  <c r="AK180" i="121" a="1"/>
  <c r="AK180" i="121" s="1"/>
  <c r="AK167" i="121" a="1"/>
  <c r="AK167" i="121" s="1"/>
  <c r="AK164" i="121" a="1"/>
  <c r="AK164" i="121" s="1"/>
  <c r="AK161" i="121" a="1"/>
  <c r="AK161" i="121" s="1"/>
  <c r="AK158" i="121" a="1"/>
  <c r="AK158" i="121" s="1"/>
  <c r="AK155" i="121" a="1"/>
  <c r="AK155" i="121" s="1"/>
  <c r="AK152" i="121" a="1"/>
  <c r="AK152" i="121" s="1"/>
  <c r="AK149" i="121" a="1"/>
  <c r="AK149" i="121" s="1"/>
  <c r="AK146" i="121" a="1"/>
  <c r="AK146" i="121" s="1"/>
  <c r="AK143" i="121" a="1"/>
  <c r="AK143" i="121" s="1"/>
  <c r="AK140" i="121" a="1"/>
  <c r="AK140" i="121" s="1"/>
  <c r="AK137" i="121" a="1"/>
  <c r="AK137" i="121" s="1"/>
  <c r="AK134" i="121" a="1"/>
  <c r="AK134" i="121" s="1"/>
  <c r="AK131" i="121" a="1"/>
  <c r="AK131" i="121" s="1"/>
  <c r="AK128" i="121" a="1"/>
  <c r="AK128" i="121" s="1"/>
  <c r="AK125" i="121" a="1"/>
  <c r="AK125" i="121" s="1"/>
  <c r="AK122" i="121" a="1"/>
  <c r="AK122" i="121" s="1"/>
  <c r="AK119" i="121" a="1"/>
  <c r="AK119" i="121" s="1"/>
  <c r="AK168" i="121" a="1"/>
  <c r="AK168" i="121" s="1"/>
  <c r="AK182" i="121" a="1"/>
  <c r="AK182" i="121" s="1"/>
  <c r="AK173" i="121" a="1"/>
  <c r="AK173" i="121" s="1"/>
  <c r="AK171" i="121" a="1"/>
  <c r="AK171" i="121" s="1"/>
  <c r="AK200" i="121" a="1"/>
  <c r="AK200" i="121" s="1"/>
  <c r="AK118" i="121" a="1"/>
  <c r="AK118" i="121" s="1"/>
  <c r="AK115" i="121" a="1"/>
  <c r="AK115" i="121" s="1"/>
  <c r="AK112" i="121" a="1"/>
  <c r="AK112" i="121" s="1"/>
  <c r="AK109" i="121" a="1"/>
  <c r="AK109" i="121" s="1"/>
  <c r="AK106" i="121" a="1"/>
  <c r="AK106" i="121" s="1"/>
  <c r="AK103" i="121" a="1"/>
  <c r="AK103" i="121" s="1"/>
  <c r="AK100" i="121" a="1"/>
  <c r="AK100" i="121" s="1"/>
  <c r="AK97" i="121" a="1"/>
  <c r="AK97" i="121" s="1"/>
  <c r="AK94" i="121" a="1"/>
  <c r="AK94" i="121" s="1"/>
  <c r="AK91" i="121" a="1"/>
  <c r="AK91" i="121" s="1"/>
  <c r="AK88" i="121" a="1"/>
  <c r="AK88" i="121" s="1"/>
  <c r="AK85" i="121" a="1"/>
  <c r="AK85" i="121" s="1"/>
  <c r="AK82" i="121" a="1"/>
  <c r="AK82" i="121" s="1"/>
  <c r="AK79" i="121" a="1"/>
  <c r="AK79" i="121" s="1"/>
  <c r="AK76" i="121" a="1"/>
  <c r="AK76" i="121" s="1"/>
  <c r="AK73" i="121" a="1"/>
  <c r="AK73" i="121" s="1"/>
  <c r="AK70" i="121" a="1"/>
  <c r="AK70" i="121" s="1"/>
  <c r="AK163" i="121" a="1"/>
  <c r="AK163" i="121" s="1"/>
  <c r="AK154" i="121" a="1"/>
  <c r="AK154" i="121" s="1"/>
  <c r="AK145" i="121" a="1"/>
  <c r="AK145" i="121" s="1"/>
  <c r="AK142" i="121" a="1"/>
  <c r="AK142" i="121" s="1"/>
  <c r="AK139" i="121" a="1"/>
  <c r="AK139" i="121" s="1"/>
  <c r="AK136" i="121" a="1"/>
  <c r="AK136" i="121" s="1"/>
  <c r="AK133" i="121" a="1"/>
  <c r="AK133" i="121" s="1"/>
  <c r="AK130" i="121" a="1"/>
  <c r="AK130" i="121" s="1"/>
  <c r="AK127" i="121" a="1"/>
  <c r="AK127" i="121" s="1"/>
  <c r="AK191" i="121" a="1"/>
  <c r="AK191" i="121" s="1"/>
  <c r="AK177" i="121" a="1"/>
  <c r="AK177" i="121" s="1"/>
  <c r="AK121" i="121" a="1"/>
  <c r="AK121" i="121" s="1"/>
  <c r="AK117" i="121" a="1"/>
  <c r="AK117" i="121" s="1"/>
  <c r="AK114" i="121" a="1"/>
  <c r="AK114" i="121" s="1"/>
  <c r="AK111" i="121" a="1"/>
  <c r="AK111" i="121" s="1"/>
  <c r="AK108" i="121" a="1"/>
  <c r="AK108" i="121" s="1"/>
  <c r="AK105" i="121" a="1"/>
  <c r="AK105" i="121" s="1"/>
  <c r="AK102" i="121" a="1"/>
  <c r="AK102" i="121" s="1"/>
  <c r="AK99" i="121" a="1"/>
  <c r="AK99" i="121" s="1"/>
  <c r="AK96" i="121" a="1"/>
  <c r="AK96" i="121" s="1"/>
  <c r="AK93" i="121" a="1"/>
  <c r="AK93" i="121" s="1"/>
  <c r="AK90" i="121" a="1"/>
  <c r="AK90" i="121" s="1"/>
  <c r="AK87" i="121" a="1"/>
  <c r="AK87" i="121" s="1"/>
  <c r="AK84" i="121" a="1"/>
  <c r="AK84" i="121" s="1"/>
  <c r="AK81" i="121" a="1"/>
  <c r="AK81" i="121" s="1"/>
  <c r="AK78" i="121" a="1"/>
  <c r="AK78" i="121" s="1"/>
  <c r="AK75" i="121" a="1"/>
  <c r="AK75" i="121" s="1"/>
  <c r="AK72" i="121" a="1"/>
  <c r="AK72" i="121" s="1"/>
  <c r="AK69" i="121" a="1"/>
  <c r="AK69" i="121" s="1"/>
  <c r="AK166" i="121" a="1"/>
  <c r="AK166" i="121" s="1"/>
  <c r="AK157" i="121" a="1"/>
  <c r="AK157" i="121" s="1"/>
  <c r="AK148" i="121" a="1"/>
  <c r="AK148" i="121" s="1"/>
  <c r="AK209" i="121" a="1"/>
  <c r="AK209" i="121" s="1"/>
  <c r="AK186" i="121" a="1"/>
  <c r="AK186" i="121" s="1"/>
  <c r="AK124" i="121" a="1"/>
  <c r="AK124" i="121" s="1"/>
  <c r="AK5" i="121" a="1"/>
  <c r="AK5" i="121" s="1"/>
  <c r="AL7" i="121" a="1"/>
  <c r="AL7" i="121" s="1"/>
  <c r="AM9" i="121" a="1"/>
  <c r="AM9" i="121" s="1"/>
  <c r="AI13" i="121" a="1"/>
  <c r="AI13" i="121" s="1"/>
  <c r="AJ15" i="121" a="1"/>
  <c r="AJ15" i="121" s="1"/>
  <c r="AK17" i="121" a="1"/>
  <c r="AK17" i="121" s="1"/>
  <c r="AL27" i="121" a="1"/>
  <c r="AL27" i="121" s="1"/>
  <c r="AJ28" i="121" a="1"/>
  <c r="AJ28" i="121" s="1"/>
  <c r="AL30" i="121" a="1"/>
  <c r="AL30" i="121" s="1"/>
  <c r="AJ31" i="121" a="1"/>
  <c r="AJ31" i="121" s="1"/>
  <c r="AL33" i="121" a="1"/>
  <c r="AL33" i="121" s="1"/>
  <c r="AJ34" i="121" a="1"/>
  <c r="AJ34" i="121" s="1"/>
  <c r="AL36" i="121" a="1"/>
  <c r="AL36" i="121" s="1"/>
  <c r="AJ37" i="121" a="1"/>
  <c r="AJ37" i="121" s="1"/>
  <c r="AL39" i="121" a="1"/>
  <c r="AL39" i="121" s="1"/>
  <c r="AJ40" i="121" a="1"/>
  <c r="AJ40" i="121" s="1"/>
  <c r="AL42" i="121" a="1"/>
  <c r="AL42" i="121" s="1"/>
  <c r="AJ43" i="121" a="1"/>
  <c r="AJ43" i="121" s="1"/>
  <c r="AL45" i="121" a="1"/>
  <c r="AL45" i="121" s="1"/>
  <c r="AJ46" i="121" a="1"/>
  <c r="AJ46" i="121" s="1"/>
  <c r="AL48" i="121" a="1"/>
  <c r="AL48" i="121" s="1"/>
  <c r="AJ49" i="121" a="1"/>
  <c r="AJ49" i="121" s="1"/>
  <c r="AL51" i="121" a="1"/>
  <c r="AL51" i="121" s="1"/>
  <c r="AJ52" i="121" a="1"/>
  <c r="AJ52" i="121" s="1"/>
  <c r="AL54" i="121" a="1"/>
  <c r="AL54" i="121" s="1"/>
  <c r="AJ55" i="121" a="1"/>
  <c r="AJ55" i="121" s="1"/>
  <c r="AL57" i="121" a="1"/>
  <c r="AL57" i="121" s="1"/>
  <c r="AJ58" i="121" a="1"/>
  <c r="AJ58" i="121" s="1"/>
  <c r="AL60" i="121" a="1"/>
  <c r="AL60" i="121" s="1"/>
  <c r="AJ61" i="121" a="1"/>
  <c r="AJ61" i="121" s="1"/>
  <c r="AL63" i="121" a="1"/>
  <c r="AL63" i="121" s="1"/>
  <c r="AJ64" i="121" a="1"/>
  <c r="AJ64" i="121" s="1"/>
  <c r="AL66" i="121" a="1"/>
  <c r="AL66" i="121" s="1"/>
  <c r="AJ67" i="121" a="1"/>
  <c r="AJ67" i="121" s="1"/>
  <c r="AI69" i="121" a="1"/>
  <c r="AI69" i="121" s="1"/>
  <c r="AK71" i="121" a="1"/>
  <c r="AK71" i="121" s="1"/>
  <c r="AK86" i="121" a="1"/>
  <c r="AK86" i="121" s="1"/>
  <c r="AK95" i="121" a="1"/>
  <c r="AK95" i="121" s="1"/>
  <c r="AK104" i="121" a="1"/>
  <c r="AK104" i="121" s="1"/>
  <c r="AK113" i="121" a="1"/>
  <c r="AK113" i="121" s="1"/>
  <c r="AJ184" i="121" a="1"/>
  <c r="AJ184" i="121" s="1"/>
  <c r="AK4" i="121" a="1"/>
  <c r="AK4" i="121" s="1"/>
  <c r="AL6" i="121" a="1"/>
  <c r="AL6" i="121" s="1"/>
  <c r="AM8" i="121" a="1"/>
  <c r="AM8" i="121" s="1"/>
  <c r="AI12" i="121" a="1"/>
  <c r="AI12" i="121" s="1"/>
  <c r="AJ14" i="121" a="1"/>
  <c r="AJ14" i="121" s="1"/>
  <c r="AK16" i="121" a="1"/>
  <c r="AK16" i="121" s="1"/>
  <c r="AK18" i="121" a="1"/>
  <c r="AK18" i="121" s="1"/>
  <c r="AK20" i="121" a="1"/>
  <c r="AK20" i="121" s="1"/>
  <c r="AL22" i="121" a="1"/>
  <c r="AL22" i="121" s="1"/>
  <c r="AJ23" i="121" a="1"/>
  <c r="AJ23" i="121" s="1"/>
  <c r="AL25" i="121" a="1"/>
  <c r="AL25" i="121" s="1"/>
  <c r="AJ69" i="121" a="1"/>
  <c r="AJ69" i="121" s="1"/>
  <c r="AK74" i="121" a="1"/>
  <c r="AK74" i="121" s="1"/>
  <c r="AK77" i="121" a="1"/>
  <c r="AK77" i="121" s="1"/>
  <c r="AK80" i="121" a="1"/>
  <c r="AK80" i="121" s="1"/>
  <c r="AK83" i="121" a="1"/>
  <c r="AK83" i="121" s="1"/>
  <c r="AK151" i="121" a="1"/>
  <c r="AK151" i="121" s="1"/>
  <c r="AL333" i="121" a="1"/>
  <c r="AL333" i="121" s="1"/>
  <c r="AL330" i="121" a="1"/>
  <c r="AL330" i="121" s="1"/>
  <c r="AL327" i="121" a="1"/>
  <c r="AL327" i="121" s="1"/>
  <c r="AL324" i="121" a="1"/>
  <c r="AL324" i="121" s="1"/>
  <c r="AL321" i="121" a="1"/>
  <c r="AL321" i="121" s="1"/>
  <c r="AL318" i="121" a="1"/>
  <c r="AL318" i="121" s="1"/>
  <c r="AL315" i="121" a="1"/>
  <c r="AL315" i="121" s="1"/>
  <c r="AL312" i="121" a="1"/>
  <c r="AL312" i="121" s="1"/>
  <c r="AL309" i="121" a="1"/>
  <c r="AL309" i="121" s="1"/>
  <c r="AL306" i="121" a="1"/>
  <c r="AL306" i="121" s="1"/>
  <c r="AL303" i="121" a="1"/>
  <c r="AL303" i="121" s="1"/>
  <c r="AL332" i="121" a="1"/>
  <c r="AL332" i="121" s="1"/>
  <c r="AL329" i="121" a="1"/>
  <c r="AL329" i="121" s="1"/>
  <c r="AL326" i="121" a="1"/>
  <c r="AL326" i="121" s="1"/>
  <c r="AL323" i="121" a="1"/>
  <c r="AL323" i="121" s="1"/>
  <c r="AL320" i="121" a="1"/>
  <c r="AL320" i="121" s="1"/>
  <c r="AL317" i="121" a="1"/>
  <c r="AL317" i="121" s="1"/>
  <c r="AL314" i="121" a="1"/>
  <c r="AL314" i="121" s="1"/>
  <c r="AL311" i="121" a="1"/>
  <c r="AL311" i="121" s="1"/>
  <c r="AL308" i="121" a="1"/>
  <c r="AL308" i="121" s="1"/>
  <c r="AL305" i="121" a="1"/>
  <c r="AL305" i="121" s="1"/>
  <c r="AL302" i="121" a="1"/>
  <c r="AL302" i="121" s="1"/>
  <c r="AL295" i="121" a="1"/>
  <c r="AL295" i="121" s="1"/>
  <c r="AL286" i="121" a="1"/>
  <c r="AL286" i="121" s="1"/>
  <c r="AL277" i="121" a="1"/>
  <c r="AL277" i="121" s="1"/>
  <c r="AL273" i="121" a="1"/>
  <c r="AL273" i="121" s="1"/>
  <c r="AL297" i="121" a="1"/>
  <c r="AL297" i="121" s="1"/>
  <c r="AL288" i="121" a="1"/>
  <c r="AL288" i="121" s="1"/>
  <c r="AL279" i="121" a="1"/>
  <c r="AL279" i="121" s="1"/>
  <c r="AL271" i="121" a="1"/>
  <c r="AL271" i="121" s="1"/>
  <c r="AL331" i="121" a="1"/>
  <c r="AL331" i="121" s="1"/>
  <c r="AL322" i="121" a="1"/>
  <c r="AL322" i="121" s="1"/>
  <c r="AL313" i="121" a="1"/>
  <c r="AL313" i="121" s="1"/>
  <c r="AL304" i="121" a="1"/>
  <c r="AL304" i="121" s="1"/>
  <c r="AL299" i="121" a="1"/>
  <c r="AL299" i="121" s="1"/>
  <c r="AL290" i="121" a="1"/>
  <c r="AL290" i="121" s="1"/>
  <c r="AL281" i="121" a="1"/>
  <c r="AL281" i="121" s="1"/>
  <c r="AL267" i="121" a="1"/>
  <c r="AL267" i="121" s="1"/>
  <c r="AL264" i="121" a="1"/>
  <c r="AL264" i="121" s="1"/>
  <c r="AL261" i="121" a="1"/>
  <c r="AL261" i="121" s="1"/>
  <c r="AL258" i="121" a="1"/>
  <c r="AL258" i="121" s="1"/>
  <c r="AL255" i="121" a="1"/>
  <c r="AL255" i="121" s="1"/>
  <c r="AL252" i="121" a="1"/>
  <c r="AL252" i="121" s="1"/>
  <c r="AL249" i="121" a="1"/>
  <c r="AL249" i="121" s="1"/>
  <c r="AL246" i="121" a="1"/>
  <c r="AL246" i="121" s="1"/>
  <c r="AL243" i="121" a="1"/>
  <c r="AL243" i="121" s="1"/>
  <c r="AL240" i="121" a="1"/>
  <c r="AL240" i="121" s="1"/>
  <c r="AL237" i="121" a="1"/>
  <c r="AL237" i="121" s="1"/>
  <c r="AL234" i="121" a="1"/>
  <c r="AL234" i="121" s="1"/>
  <c r="AL231" i="121" a="1"/>
  <c r="AL231" i="121" s="1"/>
  <c r="AL228" i="121" a="1"/>
  <c r="AL228" i="121" s="1"/>
  <c r="AL225" i="121" a="1"/>
  <c r="AL225" i="121" s="1"/>
  <c r="AL292" i="121" a="1"/>
  <c r="AL292" i="121" s="1"/>
  <c r="AL283" i="121" a="1"/>
  <c r="AL283" i="121" s="1"/>
  <c r="AL294" i="121" a="1"/>
  <c r="AL294" i="121" s="1"/>
  <c r="AL285" i="121" a="1"/>
  <c r="AL285" i="121" s="1"/>
  <c r="AL276" i="121" a="1"/>
  <c r="AL276" i="121" s="1"/>
  <c r="AL274" i="121" a="1"/>
  <c r="AL274" i="121" s="1"/>
  <c r="AL328" i="121" a="1"/>
  <c r="AL328" i="121" s="1"/>
  <c r="AL319" i="121" a="1"/>
  <c r="AL319" i="121" s="1"/>
  <c r="AL310" i="121" a="1"/>
  <c r="AL310" i="121" s="1"/>
  <c r="AL296" i="121" a="1"/>
  <c r="AL296" i="121" s="1"/>
  <c r="AL287" i="121" a="1"/>
  <c r="AL287" i="121" s="1"/>
  <c r="AL278" i="121" a="1"/>
  <c r="AL278" i="121" s="1"/>
  <c r="AL272" i="121" a="1"/>
  <c r="AL272" i="121" s="1"/>
  <c r="AL301" i="121" a="1"/>
  <c r="AL301" i="121" s="1"/>
  <c r="AL269" i="121" a="1"/>
  <c r="AL269" i="121" s="1"/>
  <c r="AL266" i="121" a="1"/>
  <c r="AL266" i="121" s="1"/>
  <c r="AL263" i="121" a="1"/>
  <c r="AL263" i="121" s="1"/>
  <c r="AL260" i="121" a="1"/>
  <c r="AL260" i="121" s="1"/>
  <c r="AL257" i="121" a="1"/>
  <c r="AL257" i="121" s="1"/>
  <c r="AL254" i="121" a="1"/>
  <c r="AL254" i="121" s="1"/>
  <c r="AL251" i="121" a="1"/>
  <c r="AL251" i="121" s="1"/>
  <c r="AL248" i="121" a="1"/>
  <c r="AL248" i="121" s="1"/>
  <c r="AL245" i="121" a="1"/>
  <c r="AL245" i="121" s="1"/>
  <c r="AL242" i="121" a="1"/>
  <c r="AL242" i="121" s="1"/>
  <c r="AL298" i="121" a="1"/>
  <c r="AL298" i="121" s="1"/>
  <c r="AL289" i="121" a="1"/>
  <c r="AL289" i="121" s="1"/>
  <c r="AL280" i="121" a="1"/>
  <c r="AL280" i="121" s="1"/>
  <c r="AL270" i="121" a="1"/>
  <c r="AL270" i="121" s="1"/>
  <c r="AL291" i="121" a="1"/>
  <c r="AL291" i="121" s="1"/>
  <c r="AL282" i="121" a="1"/>
  <c r="AL282" i="121" s="1"/>
  <c r="AL325" i="121" a="1"/>
  <c r="AL325" i="121" s="1"/>
  <c r="AL293" i="121" a="1"/>
  <c r="AL293" i="121" s="1"/>
  <c r="AL238" i="121" a="1"/>
  <c r="AL238" i="121" s="1"/>
  <c r="AL235" i="121" a="1"/>
  <c r="AL235" i="121" s="1"/>
  <c r="AL232" i="121" a="1"/>
  <c r="AL232" i="121" s="1"/>
  <c r="AL229" i="121" a="1"/>
  <c r="AL229" i="121" s="1"/>
  <c r="AL226" i="121" a="1"/>
  <c r="AL226" i="121" s="1"/>
  <c r="AL221" i="121" a="1"/>
  <c r="AL221" i="121" s="1"/>
  <c r="AL217" i="121" a="1"/>
  <c r="AL217" i="121" s="1"/>
  <c r="AL214" i="121" a="1"/>
  <c r="AL214" i="121" s="1"/>
  <c r="AL211" i="121" a="1"/>
  <c r="AL211" i="121" s="1"/>
  <c r="AL208" i="121" a="1"/>
  <c r="AL208" i="121" s="1"/>
  <c r="AL205" i="121" a="1"/>
  <c r="AL205" i="121" s="1"/>
  <c r="AL202" i="121" a="1"/>
  <c r="AL202" i="121" s="1"/>
  <c r="AL199" i="121" a="1"/>
  <c r="AL199" i="121" s="1"/>
  <c r="AL196" i="121" a="1"/>
  <c r="AL196" i="121" s="1"/>
  <c r="AL193" i="121" a="1"/>
  <c r="AL193" i="121" s="1"/>
  <c r="AL190" i="121" a="1"/>
  <c r="AL190" i="121" s="1"/>
  <c r="AL187" i="121" a="1"/>
  <c r="AL187" i="121" s="1"/>
  <c r="AL184" i="121" a="1"/>
  <c r="AL184" i="121" s="1"/>
  <c r="AL181" i="121" a="1"/>
  <c r="AL181" i="121" s="1"/>
  <c r="AL178" i="121" a="1"/>
  <c r="AL178" i="121" s="1"/>
  <c r="AL175" i="121" a="1"/>
  <c r="AL175" i="121" s="1"/>
  <c r="AL316" i="121" a="1"/>
  <c r="AL316" i="121" s="1"/>
  <c r="AL223" i="121" a="1"/>
  <c r="AL223" i="121" s="1"/>
  <c r="AL268" i="121" a="1"/>
  <c r="AL268" i="121" s="1"/>
  <c r="AL259" i="121" a="1"/>
  <c r="AL259" i="121" s="1"/>
  <c r="AL250" i="121" a="1"/>
  <c r="AL250" i="121" s="1"/>
  <c r="AL241" i="121" a="1"/>
  <c r="AL241" i="121" s="1"/>
  <c r="AL307" i="121" a="1"/>
  <c r="AL307" i="121" s="1"/>
  <c r="AL275" i="121" a="1"/>
  <c r="AL275" i="121" s="1"/>
  <c r="AL219" i="121" a="1"/>
  <c r="AL219" i="121" s="1"/>
  <c r="AL216" i="121" a="1"/>
  <c r="AL216" i="121" s="1"/>
  <c r="AL213" i="121" a="1"/>
  <c r="AL213" i="121" s="1"/>
  <c r="AL210" i="121" a="1"/>
  <c r="AL210" i="121" s="1"/>
  <c r="AL207" i="121" a="1"/>
  <c r="AL207" i="121" s="1"/>
  <c r="AL204" i="121" a="1"/>
  <c r="AL204" i="121" s="1"/>
  <c r="AL201" i="121" a="1"/>
  <c r="AL201" i="121" s="1"/>
  <c r="AL198" i="121" a="1"/>
  <c r="AL198" i="121" s="1"/>
  <c r="AL195" i="121" a="1"/>
  <c r="AL195" i="121" s="1"/>
  <c r="AL192" i="121" a="1"/>
  <c r="AL192" i="121" s="1"/>
  <c r="AL300" i="121" a="1"/>
  <c r="AL300" i="121" s="1"/>
  <c r="AL262" i="121" a="1"/>
  <c r="AL262" i="121" s="1"/>
  <c r="AL253" i="121" a="1"/>
  <c r="AL253" i="121" s="1"/>
  <c r="AL244" i="121" a="1"/>
  <c r="AL244" i="121" s="1"/>
  <c r="AL222" i="121" a="1"/>
  <c r="AL222" i="121" s="1"/>
  <c r="AL284" i="121" a="1"/>
  <c r="AL284" i="121" s="1"/>
  <c r="AL239" i="121" a="1"/>
  <c r="AL239" i="121" s="1"/>
  <c r="AL236" i="121" a="1"/>
  <c r="AL236" i="121" s="1"/>
  <c r="AL233" i="121" a="1"/>
  <c r="AL233" i="121" s="1"/>
  <c r="AL230" i="121" a="1"/>
  <c r="AL230" i="121" s="1"/>
  <c r="AL227" i="121" a="1"/>
  <c r="AL227" i="121" s="1"/>
  <c r="AL224" i="121" a="1"/>
  <c r="AL224" i="121" s="1"/>
  <c r="AL188" i="121" a="1"/>
  <c r="AL188" i="121" s="1"/>
  <c r="AL179" i="121" a="1"/>
  <c r="AL179" i="121" s="1"/>
  <c r="AL169" i="121" a="1"/>
  <c r="AL169" i="121" s="1"/>
  <c r="AL165" i="121" a="1"/>
  <c r="AL165" i="121" s="1"/>
  <c r="AL162" i="121" a="1"/>
  <c r="AL162" i="121" s="1"/>
  <c r="AL159" i="121" a="1"/>
  <c r="AL159" i="121" s="1"/>
  <c r="AL156" i="121" a="1"/>
  <c r="AL156" i="121" s="1"/>
  <c r="AL153" i="121" a="1"/>
  <c r="AL153" i="121" s="1"/>
  <c r="AL150" i="121" a="1"/>
  <c r="AL150" i="121" s="1"/>
  <c r="AL147" i="121" a="1"/>
  <c r="AL147" i="121" s="1"/>
  <c r="AL212" i="121" a="1"/>
  <c r="AL212" i="121" s="1"/>
  <c r="AL203" i="121" a="1"/>
  <c r="AL203" i="121" s="1"/>
  <c r="AL194" i="121" a="1"/>
  <c r="AL194" i="121" s="1"/>
  <c r="AL183" i="121" a="1"/>
  <c r="AL183" i="121" s="1"/>
  <c r="AL174" i="121" a="1"/>
  <c r="AL174" i="121" s="1"/>
  <c r="AL172" i="121" a="1"/>
  <c r="AL172" i="121" s="1"/>
  <c r="AL247" i="121" a="1"/>
  <c r="AL247" i="121" s="1"/>
  <c r="AL170" i="121" a="1"/>
  <c r="AL170" i="121" s="1"/>
  <c r="AL185" i="121" a="1"/>
  <c r="AL185" i="121" s="1"/>
  <c r="AL176" i="121" a="1"/>
  <c r="AL176" i="121" s="1"/>
  <c r="AL167" i="121" a="1"/>
  <c r="AL167" i="121" s="1"/>
  <c r="AL164" i="121" a="1"/>
  <c r="AL164" i="121" s="1"/>
  <c r="AL161" i="121" a="1"/>
  <c r="AL161" i="121" s="1"/>
  <c r="AL158" i="121" a="1"/>
  <c r="AL158" i="121" s="1"/>
  <c r="AL155" i="121" a="1"/>
  <c r="AL155" i="121" s="1"/>
  <c r="AL152" i="121" a="1"/>
  <c r="AL152" i="121" s="1"/>
  <c r="AL149" i="121" a="1"/>
  <c r="AL149" i="121" s="1"/>
  <c r="AL146" i="121" a="1"/>
  <c r="AL146" i="121" s="1"/>
  <c r="AL143" i="121" a="1"/>
  <c r="AL143" i="121" s="1"/>
  <c r="AL140" i="121" a="1"/>
  <c r="AL140" i="121" s="1"/>
  <c r="AL137" i="121" a="1"/>
  <c r="AL137" i="121" s="1"/>
  <c r="AL134" i="121" a="1"/>
  <c r="AL134" i="121" s="1"/>
  <c r="AL131" i="121" a="1"/>
  <c r="AL131" i="121" s="1"/>
  <c r="AL128" i="121" a="1"/>
  <c r="AL128" i="121" s="1"/>
  <c r="AL125" i="121" a="1"/>
  <c r="AL125" i="121" s="1"/>
  <c r="AL122" i="121" a="1"/>
  <c r="AL122" i="121" s="1"/>
  <c r="AL119" i="121" a="1"/>
  <c r="AL119" i="121" s="1"/>
  <c r="AL215" i="121" a="1"/>
  <c r="AL215" i="121" s="1"/>
  <c r="AL206" i="121" a="1"/>
  <c r="AL206" i="121" s="1"/>
  <c r="AL197" i="121" a="1"/>
  <c r="AL197" i="121" s="1"/>
  <c r="AL189" i="121" a="1"/>
  <c r="AL189" i="121" s="1"/>
  <c r="AL180" i="121" a="1"/>
  <c r="AL180" i="121" s="1"/>
  <c r="AL265" i="121" a="1"/>
  <c r="AL265" i="121" s="1"/>
  <c r="AL168" i="121" a="1"/>
  <c r="AL168" i="121" s="1"/>
  <c r="AL220" i="121" a="1"/>
  <c r="AL220" i="121" s="1"/>
  <c r="AL182" i="121" a="1"/>
  <c r="AL182" i="121" s="1"/>
  <c r="AL173" i="121" a="1"/>
  <c r="AL173" i="121" s="1"/>
  <c r="AL171" i="121" a="1"/>
  <c r="AL171" i="121" s="1"/>
  <c r="AL166" i="121" a="1"/>
  <c r="AL166" i="121" s="1"/>
  <c r="AL163" i="121" a="1"/>
  <c r="AL163" i="121" s="1"/>
  <c r="AL160" i="121" a="1"/>
  <c r="AL160" i="121" s="1"/>
  <c r="AL157" i="121" a="1"/>
  <c r="AL157" i="121" s="1"/>
  <c r="AL154" i="121" a="1"/>
  <c r="AL154" i="121" s="1"/>
  <c r="AL151" i="121" a="1"/>
  <c r="AL151" i="121" s="1"/>
  <c r="AL148" i="121" a="1"/>
  <c r="AL148" i="121" s="1"/>
  <c r="AL145" i="121" a="1"/>
  <c r="AL145" i="121" s="1"/>
  <c r="AL142" i="121" a="1"/>
  <c r="AL142" i="121" s="1"/>
  <c r="AL139" i="121" a="1"/>
  <c r="AL139" i="121" s="1"/>
  <c r="AL136" i="121" a="1"/>
  <c r="AL136" i="121" s="1"/>
  <c r="AL133" i="121" a="1"/>
  <c r="AL133" i="121" s="1"/>
  <c r="AL130" i="121" a="1"/>
  <c r="AL130" i="121" s="1"/>
  <c r="AL127" i="121" a="1"/>
  <c r="AL127" i="121" s="1"/>
  <c r="AL200" i="121" a="1"/>
  <c r="AL200" i="121" s="1"/>
  <c r="AL118" i="121" a="1"/>
  <c r="AL118" i="121" s="1"/>
  <c r="AL115" i="121" a="1"/>
  <c r="AL115" i="121" s="1"/>
  <c r="AL112" i="121" a="1"/>
  <c r="AL112" i="121" s="1"/>
  <c r="AL109" i="121" a="1"/>
  <c r="AL109" i="121" s="1"/>
  <c r="AL106" i="121" a="1"/>
  <c r="AL106" i="121" s="1"/>
  <c r="AL103" i="121" a="1"/>
  <c r="AL103" i="121" s="1"/>
  <c r="AL100" i="121" a="1"/>
  <c r="AL100" i="121" s="1"/>
  <c r="AL97" i="121" a="1"/>
  <c r="AL97" i="121" s="1"/>
  <c r="AL94" i="121" a="1"/>
  <c r="AL94" i="121" s="1"/>
  <c r="AL91" i="121" a="1"/>
  <c r="AL91" i="121" s="1"/>
  <c r="AL88" i="121" a="1"/>
  <c r="AL88" i="121" s="1"/>
  <c r="AL85" i="121" a="1"/>
  <c r="AL85" i="121" s="1"/>
  <c r="AL82" i="121" a="1"/>
  <c r="AL82" i="121" s="1"/>
  <c r="AL79" i="121" a="1"/>
  <c r="AL79" i="121" s="1"/>
  <c r="AL76" i="121" a="1"/>
  <c r="AL76" i="121" s="1"/>
  <c r="AL73" i="121" a="1"/>
  <c r="AL73" i="121" s="1"/>
  <c r="AL70" i="121" a="1"/>
  <c r="AL70" i="121" s="1"/>
  <c r="AL256" i="121" a="1"/>
  <c r="AL256" i="121" s="1"/>
  <c r="AL123" i="121" a="1"/>
  <c r="AL123" i="121" s="1"/>
  <c r="AL121" i="121" a="1"/>
  <c r="AL121" i="121" s="1"/>
  <c r="AL191" i="121" a="1"/>
  <c r="AL191" i="121" s="1"/>
  <c r="AL177" i="121" a="1"/>
  <c r="AL177" i="121" s="1"/>
  <c r="AL117" i="121" a="1"/>
  <c r="AL117" i="121" s="1"/>
  <c r="AL114" i="121" a="1"/>
  <c r="AL114" i="121" s="1"/>
  <c r="AL111" i="121" a="1"/>
  <c r="AL111" i="121" s="1"/>
  <c r="AL108" i="121" a="1"/>
  <c r="AL108" i="121" s="1"/>
  <c r="AL105" i="121" a="1"/>
  <c r="AL105" i="121" s="1"/>
  <c r="AL102" i="121" a="1"/>
  <c r="AL102" i="121" s="1"/>
  <c r="AL99" i="121" a="1"/>
  <c r="AL99" i="121" s="1"/>
  <c r="AL96" i="121" a="1"/>
  <c r="AL96" i="121" s="1"/>
  <c r="AL93" i="121" a="1"/>
  <c r="AL93" i="121" s="1"/>
  <c r="AL90" i="121" a="1"/>
  <c r="AL90" i="121" s="1"/>
  <c r="AL87" i="121" a="1"/>
  <c r="AL87" i="121" s="1"/>
  <c r="AL84" i="121" a="1"/>
  <c r="AL84" i="121" s="1"/>
  <c r="AL81" i="121" a="1"/>
  <c r="AL81" i="121" s="1"/>
  <c r="AL78" i="121" a="1"/>
  <c r="AL78" i="121" s="1"/>
  <c r="AL75" i="121" a="1"/>
  <c r="AL75" i="121" s="1"/>
  <c r="AL72" i="121" a="1"/>
  <c r="AL72" i="121" s="1"/>
  <c r="AL218" i="121" a="1"/>
  <c r="AL218" i="121" s="1"/>
  <c r="AL144" i="121" a="1"/>
  <c r="AL144" i="121" s="1"/>
  <c r="AL141" i="121" a="1"/>
  <c r="AL141" i="121" s="1"/>
  <c r="AL138" i="121" a="1"/>
  <c r="AL138" i="121" s="1"/>
  <c r="AL135" i="121" a="1"/>
  <c r="AL135" i="121" s="1"/>
  <c r="AL132" i="121" a="1"/>
  <c r="AL132" i="121" s="1"/>
  <c r="AL129" i="121" a="1"/>
  <c r="AL129" i="121" s="1"/>
  <c r="AL126" i="121" a="1"/>
  <c r="AL126" i="121" s="1"/>
  <c r="AL124" i="121" a="1"/>
  <c r="AL124" i="121" s="1"/>
  <c r="AL209" i="121" a="1"/>
  <c r="AL209" i="121" s="1"/>
  <c r="AL186" i="121" a="1"/>
  <c r="AL186" i="121" s="1"/>
  <c r="AL116" i="121" a="1"/>
  <c r="AL116" i="121" s="1"/>
  <c r="AL113" i="121" a="1"/>
  <c r="AL113" i="121" s="1"/>
  <c r="AL110" i="121" a="1"/>
  <c r="AL110" i="121" s="1"/>
  <c r="AL107" i="121" a="1"/>
  <c r="AL107" i="121" s="1"/>
  <c r="AL104" i="121" a="1"/>
  <c r="AL104" i="121" s="1"/>
  <c r="AL101" i="121" a="1"/>
  <c r="AL101" i="121" s="1"/>
  <c r="AL98" i="121" a="1"/>
  <c r="AL98" i="121" s="1"/>
  <c r="AL95" i="121" a="1"/>
  <c r="AL95" i="121" s="1"/>
  <c r="AL92" i="121" a="1"/>
  <c r="AL92" i="121" s="1"/>
  <c r="AL89" i="121" a="1"/>
  <c r="AL89" i="121" s="1"/>
  <c r="AL86" i="121" a="1"/>
  <c r="AL86" i="121" s="1"/>
  <c r="AM333" i="121" a="1"/>
  <c r="AM333" i="121" s="1"/>
  <c r="AM330" i="121" a="1"/>
  <c r="AM330" i="121" s="1"/>
  <c r="AM327" i="121" a="1"/>
  <c r="AM327" i="121" s="1"/>
  <c r="AM324" i="121" a="1"/>
  <c r="AM324" i="121" s="1"/>
  <c r="AM321" i="121" a="1"/>
  <c r="AM321" i="121" s="1"/>
  <c r="AM318" i="121" a="1"/>
  <c r="AM318" i="121" s="1"/>
  <c r="AM315" i="121" a="1"/>
  <c r="AM315" i="121" s="1"/>
  <c r="AM312" i="121" a="1"/>
  <c r="AM312" i="121" s="1"/>
  <c r="AM309" i="121" a="1"/>
  <c r="AM309" i="121" s="1"/>
  <c r="AM306" i="121" a="1"/>
  <c r="AM306" i="121" s="1"/>
  <c r="AM303" i="121" a="1"/>
  <c r="AM303" i="121" s="1"/>
  <c r="AM300" i="121" a="1"/>
  <c r="AM300" i="121" s="1"/>
  <c r="AM297" i="121" a="1"/>
  <c r="AM297" i="121" s="1"/>
  <c r="AM294" i="121" a="1"/>
  <c r="AM294" i="121" s="1"/>
  <c r="AM291" i="121" a="1"/>
  <c r="AM291" i="121" s="1"/>
  <c r="AM288" i="121" a="1"/>
  <c r="AM288" i="121" s="1"/>
  <c r="AM285" i="121" a="1"/>
  <c r="AM285" i="121" s="1"/>
  <c r="AM282" i="121" a="1"/>
  <c r="AM282" i="121" s="1"/>
  <c r="AM279" i="121" a="1"/>
  <c r="AM279" i="121" s="1"/>
  <c r="AM276" i="121" a="1"/>
  <c r="AM276" i="121" s="1"/>
  <c r="AM332" i="121" a="1"/>
  <c r="AM332" i="121" s="1"/>
  <c r="AM329" i="121" a="1"/>
  <c r="AM329" i="121" s="1"/>
  <c r="AM326" i="121" a="1"/>
  <c r="AM326" i="121" s="1"/>
  <c r="AM323" i="121" a="1"/>
  <c r="AM323" i="121" s="1"/>
  <c r="AM320" i="121" a="1"/>
  <c r="AM320" i="121" s="1"/>
  <c r="AM317" i="121" a="1"/>
  <c r="AM317" i="121" s="1"/>
  <c r="AM314" i="121" a="1"/>
  <c r="AM314" i="121" s="1"/>
  <c r="AM311" i="121" a="1"/>
  <c r="AM311" i="121" s="1"/>
  <c r="AM308" i="121" a="1"/>
  <c r="AM308" i="121" s="1"/>
  <c r="AM305" i="121" a="1"/>
  <c r="AM305" i="121" s="1"/>
  <c r="AM302" i="121" a="1"/>
  <c r="AM302" i="121" s="1"/>
  <c r="AM299" i="121" a="1"/>
  <c r="AM299" i="121" s="1"/>
  <c r="AM296" i="121" a="1"/>
  <c r="AM296" i="121" s="1"/>
  <c r="AM293" i="121" a="1"/>
  <c r="AM293" i="121" s="1"/>
  <c r="AM290" i="121" a="1"/>
  <c r="AM290" i="121" s="1"/>
  <c r="AM287" i="121" a="1"/>
  <c r="AM287" i="121" s="1"/>
  <c r="AM284" i="121" a="1"/>
  <c r="AM284" i="121" s="1"/>
  <c r="AM281" i="121" a="1"/>
  <c r="AM281" i="121" s="1"/>
  <c r="AM278" i="121" a="1"/>
  <c r="AM278" i="121" s="1"/>
  <c r="AM275" i="121" a="1"/>
  <c r="AM275" i="121" s="1"/>
  <c r="AM272" i="121" a="1"/>
  <c r="AM272" i="121" s="1"/>
  <c r="AM331" i="121" a="1"/>
  <c r="AM331" i="121" s="1"/>
  <c r="AM328" i="121" a="1"/>
  <c r="AM328" i="121" s="1"/>
  <c r="AM325" i="121" a="1"/>
  <c r="AM325" i="121" s="1"/>
  <c r="AM322" i="121" a="1"/>
  <c r="AM322" i="121" s="1"/>
  <c r="AM319" i="121" a="1"/>
  <c r="AM319" i="121" s="1"/>
  <c r="AM316" i="121" a="1"/>
  <c r="AM316" i="121" s="1"/>
  <c r="AM313" i="121" a="1"/>
  <c r="AM313" i="121" s="1"/>
  <c r="AM310" i="121" a="1"/>
  <c r="AM310" i="121" s="1"/>
  <c r="AM307" i="121" a="1"/>
  <c r="AM307" i="121" s="1"/>
  <c r="AM304" i="121" a="1"/>
  <c r="AM304" i="121" s="1"/>
  <c r="AM301" i="121" a="1"/>
  <c r="AM301" i="121" s="1"/>
  <c r="AM271" i="121" a="1"/>
  <c r="AM271" i="121" s="1"/>
  <c r="AM267" i="121" a="1"/>
  <c r="AM267" i="121" s="1"/>
  <c r="AM264" i="121" a="1"/>
  <c r="AM264" i="121" s="1"/>
  <c r="AM261" i="121" a="1"/>
  <c r="AM261" i="121" s="1"/>
  <c r="AM258" i="121" a="1"/>
  <c r="AM258" i="121" s="1"/>
  <c r="AM255" i="121" a="1"/>
  <c r="AM255" i="121" s="1"/>
  <c r="AM252" i="121" a="1"/>
  <c r="AM252" i="121" s="1"/>
  <c r="AM249" i="121" a="1"/>
  <c r="AM249" i="121" s="1"/>
  <c r="AM246" i="121" a="1"/>
  <c r="AM246" i="121" s="1"/>
  <c r="AM243" i="121" a="1"/>
  <c r="AM243" i="121" s="1"/>
  <c r="AM240" i="121" a="1"/>
  <c r="AM240" i="121" s="1"/>
  <c r="AM237" i="121" a="1"/>
  <c r="AM237" i="121" s="1"/>
  <c r="AM234" i="121" a="1"/>
  <c r="AM234" i="121" s="1"/>
  <c r="AM231" i="121" a="1"/>
  <c r="AM231" i="121" s="1"/>
  <c r="AM228" i="121" a="1"/>
  <c r="AM228" i="121" s="1"/>
  <c r="AM225" i="121" a="1"/>
  <c r="AM225" i="121" s="1"/>
  <c r="AM222" i="121" a="1"/>
  <c r="AM222" i="121" s="1"/>
  <c r="AM292" i="121" a="1"/>
  <c r="AM292" i="121" s="1"/>
  <c r="AM283" i="121" a="1"/>
  <c r="AM283" i="121" s="1"/>
  <c r="AM274" i="121" a="1"/>
  <c r="AM274" i="121" s="1"/>
  <c r="AM269" i="121" a="1"/>
  <c r="AM269" i="121" s="1"/>
  <c r="AM266" i="121" a="1"/>
  <c r="AM266" i="121" s="1"/>
  <c r="AM263" i="121" a="1"/>
  <c r="AM263" i="121" s="1"/>
  <c r="AM260" i="121" a="1"/>
  <c r="AM260" i="121" s="1"/>
  <c r="AM257" i="121" a="1"/>
  <c r="AM257" i="121" s="1"/>
  <c r="AM254" i="121" a="1"/>
  <c r="AM254" i="121" s="1"/>
  <c r="AM251" i="121" a="1"/>
  <c r="AM251" i="121" s="1"/>
  <c r="AM248" i="121" a="1"/>
  <c r="AM248" i="121" s="1"/>
  <c r="AM245" i="121" a="1"/>
  <c r="AM245" i="121" s="1"/>
  <c r="AM242" i="121" a="1"/>
  <c r="AM242" i="121" s="1"/>
  <c r="AM239" i="121" a="1"/>
  <c r="AM239" i="121" s="1"/>
  <c r="AM236" i="121" a="1"/>
  <c r="AM236" i="121" s="1"/>
  <c r="AM233" i="121" a="1"/>
  <c r="AM233" i="121" s="1"/>
  <c r="AM230" i="121" a="1"/>
  <c r="AM230" i="121" s="1"/>
  <c r="AM227" i="121" a="1"/>
  <c r="AM227" i="121" s="1"/>
  <c r="AM224" i="121" a="1"/>
  <c r="AM224" i="121" s="1"/>
  <c r="AM221" i="121" a="1"/>
  <c r="AM221" i="121" s="1"/>
  <c r="AM218" i="121" a="1"/>
  <c r="AM218" i="121" s="1"/>
  <c r="AM298" i="121" a="1"/>
  <c r="AM298" i="121" s="1"/>
  <c r="AM289" i="121" a="1"/>
  <c r="AM289" i="121" s="1"/>
  <c r="AM280" i="121" a="1"/>
  <c r="AM280" i="121" s="1"/>
  <c r="AM270" i="121" a="1"/>
  <c r="AM270" i="121" s="1"/>
  <c r="AM268" i="121" a="1"/>
  <c r="AM268" i="121" s="1"/>
  <c r="AM265" i="121" a="1"/>
  <c r="AM265" i="121" s="1"/>
  <c r="AM262" i="121" a="1"/>
  <c r="AM262" i="121" s="1"/>
  <c r="AM259" i="121" a="1"/>
  <c r="AM259" i="121" s="1"/>
  <c r="AM256" i="121" a="1"/>
  <c r="AM256" i="121" s="1"/>
  <c r="AM253" i="121" a="1"/>
  <c r="AM253" i="121" s="1"/>
  <c r="AM250" i="121" a="1"/>
  <c r="AM250" i="121" s="1"/>
  <c r="AM247" i="121" a="1"/>
  <c r="AM247" i="121" s="1"/>
  <c r="AM244" i="121" a="1"/>
  <c r="AM244" i="121" s="1"/>
  <c r="AM241" i="121" a="1"/>
  <c r="AM241" i="121" s="1"/>
  <c r="AM238" i="121" a="1"/>
  <c r="AM238" i="121" s="1"/>
  <c r="AM235" i="121" a="1"/>
  <c r="AM235" i="121" s="1"/>
  <c r="AM232" i="121" a="1"/>
  <c r="AM232" i="121" s="1"/>
  <c r="AM229" i="121" a="1"/>
  <c r="AM229" i="121" s="1"/>
  <c r="AM226" i="121" a="1"/>
  <c r="AM226" i="121" s="1"/>
  <c r="AM223" i="121" a="1"/>
  <c r="AM223" i="121" s="1"/>
  <c r="AM277" i="121" a="1"/>
  <c r="AM277" i="121" s="1"/>
  <c r="AM219" i="121" a="1"/>
  <c r="AM219" i="121" s="1"/>
  <c r="AM216" i="121" a="1"/>
  <c r="AM216" i="121" s="1"/>
  <c r="AM213" i="121" a="1"/>
  <c r="AM213" i="121" s="1"/>
  <c r="AM210" i="121" a="1"/>
  <c r="AM210" i="121" s="1"/>
  <c r="AM207" i="121" a="1"/>
  <c r="AM207" i="121" s="1"/>
  <c r="AM204" i="121" a="1"/>
  <c r="AM204" i="121" s="1"/>
  <c r="AM201" i="121" a="1"/>
  <c r="AM201" i="121" s="1"/>
  <c r="AM198" i="121" a="1"/>
  <c r="AM198" i="121" s="1"/>
  <c r="AM195" i="121" a="1"/>
  <c r="AM195" i="121" s="1"/>
  <c r="AM192" i="121" a="1"/>
  <c r="AM192" i="121" s="1"/>
  <c r="AM189" i="121" a="1"/>
  <c r="AM189" i="121" s="1"/>
  <c r="AM186" i="121" a="1"/>
  <c r="AM186" i="121" s="1"/>
  <c r="AM183" i="121" a="1"/>
  <c r="AM183" i="121" s="1"/>
  <c r="AM180" i="121" a="1"/>
  <c r="AM180" i="121" s="1"/>
  <c r="AM177" i="121" a="1"/>
  <c r="AM177" i="121" s="1"/>
  <c r="AM174" i="121" a="1"/>
  <c r="AM174" i="121" s="1"/>
  <c r="AM171" i="121" a="1"/>
  <c r="AM171" i="121" s="1"/>
  <c r="AM168" i="121" a="1"/>
  <c r="AM168" i="121" s="1"/>
  <c r="AM286" i="121" a="1"/>
  <c r="AM286" i="121" s="1"/>
  <c r="AM273" i="121" a="1"/>
  <c r="AM273" i="121" s="1"/>
  <c r="AM220" i="121" a="1"/>
  <c r="AM220" i="121" s="1"/>
  <c r="AM215" i="121" a="1"/>
  <c r="AM215" i="121" s="1"/>
  <c r="AM212" i="121" a="1"/>
  <c r="AM212" i="121" s="1"/>
  <c r="AM209" i="121" a="1"/>
  <c r="AM209" i="121" s="1"/>
  <c r="AM206" i="121" a="1"/>
  <c r="AM206" i="121" s="1"/>
  <c r="AM203" i="121" a="1"/>
  <c r="AM203" i="121" s="1"/>
  <c r="AM200" i="121" a="1"/>
  <c r="AM200" i="121" s="1"/>
  <c r="AM197" i="121" a="1"/>
  <c r="AM197" i="121" s="1"/>
  <c r="AM194" i="121" a="1"/>
  <c r="AM194" i="121" s="1"/>
  <c r="AM191" i="121" a="1"/>
  <c r="AM191" i="121" s="1"/>
  <c r="AM295" i="121" a="1"/>
  <c r="AM295" i="121" s="1"/>
  <c r="AM217" i="121" a="1"/>
  <c r="AM217" i="121" s="1"/>
  <c r="AM208" i="121" a="1"/>
  <c r="AM208" i="121" s="1"/>
  <c r="AM199" i="121" a="1"/>
  <c r="AM199" i="121" s="1"/>
  <c r="AM181" i="121" a="1"/>
  <c r="AM181" i="121" s="1"/>
  <c r="AM172" i="121" a="1"/>
  <c r="AM172" i="121" s="1"/>
  <c r="AM190" i="121" a="1"/>
  <c r="AM190" i="121" s="1"/>
  <c r="AM170" i="121" a="1"/>
  <c r="AM170" i="121" s="1"/>
  <c r="AM185" i="121" a="1"/>
  <c r="AM185" i="121" s="1"/>
  <c r="AM176" i="121" a="1"/>
  <c r="AM176" i="121" s="1"/>
  <c r="AM167" i="121" a="1"/>
  <c r="AM167" i="121" s="1"/>
  <c r="AM164" i="121" a="1"/>
  <c r="AM164" i="121" s="1"/>
  <c r="AM161" i="121" a="1"/>
  <c r="AM161" i="121" s="1"/>
  <c r="AM158" i="121" a="1"/>
  <c r="AM158" i="121" s="1"/>
  <c r="AM155" i="121" a="1"/>
  <c r="AM155" i="121" s="1"/>
  <c r="AM152" i="121" a="1"/>
  <c r="AM152" i="121" s="1"/>
  <c r="AM149" i="121" a="1"/>
  <c r="AM149" i="121" s="1"/>
  <c r="AM146" i="121" a="1"/>
  <c r="AM146" i="121" s="1"/>
  <c r="AM143" i="121" a="1"/>
  <c r="AM143" i="121" s="1"/>
  <c r="AM140" i="121" a="1"/>
  <c r="AM140" i="121" s="1"/>
  <c r="AM137" i="121" a="1"/>
  <c r="AM137" i="121" s="1"/>
  <c r="AM134" i="121" a="1"/>
  <c r="AM134" i="121" s="1"/>
  <c r="AM131" i="121" a="1"/>
  <c r="AM131" i="121" s="1"/>
  <c r="AM128" i="121" a="1"/>
  <c r="AM128" i="121" s="1"/>
  <c r="AM125" i="121" a="1"/>
  <c r="AM125" i="121" s="1"/>
  <c r="AM122" i="121" a="1"/>
  <c r="AM122" i="121" s="1"/>
  <c r="AM119" i="121" a="1"/>
  <c r="AM119" i="121" s="1"/>
  <c r="AM211" i="121" a="1"/>
  <c r="AM211" i="121" s="1"/>
  <c r="AM202" i="121" a="1"/>
  <c r="AM202" i="121" s="1"/>
  <c r="AM193" i="121" a="1"/>
  <c r="AM193" i="121" s="1"/>
  <c r="AM187" i="121" a="1"/>
  <c r="AM187" i="121" s="1"/>
  <c r="AM178" i="121" a="1"/>
  <c r="AM178" i="121" s="1"/>
  <c r="AM182" i="121" a="1"/>
  <c r="AM182" i="121" s="1"/>
  <c r="AM173" i="121" a="1"/>
  <c r="AM173" i="121" s="1"/>
  <c r="AM166" i="121" a="1"/>
  <c r="AM166" i="121" s="1"/>
  <c r="AM163" i="121" a="1"/>
  <c r="AM163" i="121" s="1"/>
  <c r="AM160" i="121" a="1"/>
  <c r="AM160" i="121" s="1"/>
  <c r="AM157" i="121" a="1"/>
  <c r="AM157" i="121" s="1"/>
  <c r="AM154" i="121" a="1"/>
  <c r="AM154" i="121" s="1"/>
  <c r="AM151" i="121" a="1"/>
  <c r="AM151" i="121" s="1"/>
  <c r="AM148" i="121" a="1"/>
  <c r="AM148" i="121" s="1"/>
  <c r="AM145" i="121" a="1"/>
  <c r="AM145" i="121" s="1"/>
  <c r="AM142" i="121" a="1"/>
  <c r="AM142" i="121" s="1"/>
  <c r="AM139" i="121" a="1"/>
  <c r="AM139" i="121" s="1"/>
  <c r="AM136" i="121" a="1"/>
  <c r="AM136" i="121" s="1"/>
  <c r="AM133" i="121" a="1"/>
  <c r="AM133" i="121" s="1"/>
  <c r="AM130" i="121" a="1"/>
  <c r="AM130" i="121" s="1"/>
  <c r="AM127" i="121" a="1"/>
  <c r="AM127" i="121" s="1"/>
  <c r="AM124" i="121" a="1"/>
  <c r="AM124" i="121" s="1"/>
  <c r="AM121" i="121" a="1"/>
  <c r="AM121" i="121" s="1"/>
  <c r="AM214" i="121" a="1"/>
  <c r="AM214" i="121" s="1"/>
  <c r="AM205" i="121" a="1"/>
  <c r="AM205" i="121" s="1"/>
  <c r="AM196" i="121" a="1"/>
  <c r="AM196" i="121" s="1"/>
  <c r="AM184" i="121" a="1"/>
  <c r="AM184" i="121" s="1"/>
  <c r="AM175" i="121" a="1"/>
  <c r="AM175" i="121" s="1"/>
  <c r="AM169" i="121" a="1"/>
  <c r="AM169" i="121" s="1"/>
  <c r="AM159" i="121" a="1"/>
  <c r="AM159" i="121" s="1"/>
  <c r="AM150" i="121" a="1"/>
  <c r="AM150" i="121" s="1"/>
  <c r="AM123" i="121" a="1"/>
  <c r="AM123" i="121" s="1"/>
  <c r="AM117" i="121" a="1"/>
  <c r="AM117" i="121" s="1"/>
  <c r="AM114" i="121" a="1"/>
  <c r="AM114" i="121" s="1"/>
  <c r="AM111" i="121" a="1"/>
  <c r="AM111" i="121" s="1"/>
  <c r="AM108" i="121" a="1"/>
  <c r="AM108" i="121" s="1"/>
  <c r="AM105" i="121" a="1"/>
  <c r="AM105" i="121" s="1"/>
  <c r="AM102" i="121" a="1"/>
  <c r="AM102" i="121" s="1"/>
  <c r="AM99" i="121" a="1"/>
  <c r="AM99" i="121" s="1"/>
  <c r="AM96" i="121" a="1"/>
  <c r="AM96" i="121" s="1"/>
  <c r="AM93" i="121" a="1"/>
  <c r="AM93" i="121" s="1"/>
  <c r="AM90" i="121" a="1"/>
  <c r="AM90" i="121" s="1"/>
  <c r="AM87" i="121" a="1"/>
  <c r="AM87" i="121" s="1"/>
  <c r="AM84" i="121" a="1"/>
  <c r="AM84" i="121" s="1"/>
  <c r="AM81" i="121" a="1"/>
  <c r="AM81" i="121" s="1"/>
  <c r="AM78" i="121" a="1"/>
  <c r="AM78" i="121" s="1"/>
  <c r="AM75" i="121" a="1"/>
  <c r="AM75" i="121" s="1"/>
  <c r="AM72" i="121" a="1"/>
  <c r="AM72" i="121" s="1"/>
  <c r="AM69" i="121" a="1"/>
  <c r="AM69" i="121" s="1"/>
  <c r="AM179" i="121" a="1"/>
  <c r="AM179" i="121" s="1"/>
  <c r="AM162" i="121" a="1"/>
  <c r="AM162" i="121" s="1"/>
  <c r="AM153" i="121" a="1"/>
  <c r="AM153" i="121" s="1"/>
  <c r="AM144" i="121" a="1"/>
  <c r="AM144" i="121" s="1"/>
  <c r="AM141" i="121" a="1"/>
  <c r="AM141" i="121" s="1"/>
  <c r="AM138" i="121" a="1"/>
  <c r="AM138" i="121" s="1"/>
  <c r="AM135" i="121" a="1"/>
  <c r="AM135" i="121" s="1"/>
  <c r="AM132" i="121" a="1"/>
  <c r="AM132" i="121" s="1"/>
  <c r="AM129" i="121" a="1"/>
  <c r="AM129" i="121" s="1"/>
  <c r="AM126" i="121" a="1"/>
  <c r="AM126" i="121" s="1"/>
  <c r="AM116" i="121" a="1"/>
  <c r="AM116" i="121" s="1"/>
  <c r="AM113" i="121" a="1"/>
  <c r="AM113" i="121" s="1"/>
  <c r="AM110" i="121" a="1"/>
  <c r="AM110" i="121" s="1"/>
  <c r="AM107" i="121" a="1"/>
  <c r="AM107" i="121" s="1"/>
  <c r="AM104" i="121" a="1"/>
  <c r="AM104" i="121" s="1"/>
  <c r="AM101" i="121" a="1"/>
  <c r="AM101" i="121" s="1"/>
  <c r="AM98" i="121" a="1"/>
  <c r="AM98" i="121" s="1"/>
  <c r="AM95" i="121" a="1"/>
  <c r="AM95" i="121" s="1"/>
  <c r="AM92" i="121" a="1"/>
  <c r="AM92" i="121" s="1"/>
  <c r="AM89" i="121" a="1"/>
  <c r="AM89" i="121" s="1"/>
  <c r="AM86" i="121" a="1"/>
  <c r="AM86" i="121" s="1"/>
  <c r="AM83" i="121" a="1"/>
  <c r="AM83" i="121" s="1"/>
  <c r="AM80" i="121" a="1"/>
  <c r="AM80" i="121" s="1"/>
  <c r="AM77" i="121" a="1"/>
  <c r="AM77" i="121" s="1"/>
  <c r="AM74" i="121" a="1"/>
  <c r="AM74" i="121" s="1"/>
  <c r="AM71" i="121" a="1"/>
  <c r="AM71" i="121" s="1"/>
  <c r="AM68" i="121" a="1"/>
  <c r="AM68" i="121" s="1"/>
  <c r="AM188" i="121" a="1"/>
  <c r="AM188" i="121" s="1"/>
  <c r="AM165" i="121" a="1"/>
  <c r="AM165" i="121" s="1"/>
  <c r="AM156" i="121" a="1"/>
  <c r="AM156" i="121" s="1"/>
  <c r="AM147" i="121" a="1"/>
  <c r="AM147" i="121" s="1"/>
  <c r="AL5" i="121" a="1"/>
  <c r="AL5" i="121" s="1"/>
  <c r="AM7" i="121" a="1"/>
  <c r="AM7" i="121" s="1"/>
  <c r="AI11" i="121" a="1"/>
  <c r="AI11" i="121" s="1"/>
  <c r="AJ13" i="121" a="1"/>
  <c r="AJ13" i="121" s="1"/>
  <c r="AK15" i="121" a="1"/>
  <c r="AK15" i="121" s="1"/>
  <c r="AL17" i="121" a="1"/>
  <c r="AL17" i="121" s="1"/>
  <c r="AI26" i="121" a="1"/>
  <c r="AI26" i="121" s="1"/>
  <c r="AM27" i="121" a="1"/>
  <c r="AM27" i="121" s="1"/>
  <c r="AK28" i="121" a="1"/>
  <c r="AK28" i="121" s="1"/>
  <c r="AI29" i="121" a="1"/>
  <c r="AI29" i="121" s="1"/>
  <c r="AM30" i="121" a="1"/>
  <c r="AM30" i="121" s="1"/>
  <c r="AK31" i="121" a="1"/>
  <c r="AK31" i="121" s="1"/>
  <c r="AI32" i="121" a="1"/>
  <c r="AI32" i="121" s="1"/>
  <c r="AM33" i="121" a="1"/>
  <c r="AM33" i="121" s="1"/>
  <c r="AK34" i="121" a="1"/>
  <c r="AK34" i="121" s="1"/>
  <c r="AI35" i="121" a="1"/>
  <c r="AI35" i="121" s="1"/>
  <c r="AM36" i="121" a="1"/>
  <c r="AM36" i="121" s="1"/>
  <c r="AK37" i="121" a="1"/>
  <c r="AK37" i="121" s="1"/>
  <c r="AI38" i="121" a="1"/>
  <c r="AI38" i="121" s="1"/>
  <c r="AM39" i="121" a="1"/>
  <c r="AM39" i="121" s="1"/>
  <c r="AK40" i="121" a="1"/>
  <c r="AK40" i="121" s="1"/>
  <c r="AI41" i="121" a="1"/>
  <c r="AI41" i="121" s="1"/>
  <c r="AM42" i="121" a="1"/>
  <c r="AM42" i="121" s="1"/>
  <c r="AK43" i="121" a="1"/>
  <c r="AK43" i="121" s="1"/>
  <c r="AI44" i="121" a="1"/>
  <c r="AI44" i="121" s="1"/>
  <c r="AM45" i="121" a="1"/>
  <c r="AM45" i="121" s="1"/>
  <c r="AK46" i="121" a="1"/>
  <c r="AK46" i="121" s="1"/>
  <c r="AI47" i="121" a="1"/>
  <c r="AI47" i="121" s="1"/>
  <c r="AM48" i="121" a="1"/>
  <c r="AM48" i="121" s="1"/>
  <c r="AK49" i="121" a="1"/>
  <c r="AK49" i="121" s="1"/>
  <c r="AI50" i="121" a="1"/>
  <c r="AI50" i="121" s="1"/>
  <c r="AM51" i="121" a="1"/>
  <c r="AM51" i="121" s="1"/>
  <c r="AK52" i="121" a="1"/>
  <c r="AK52" i="121" s="1"/>
  <c r="AI53" i="121" a="1"/>
  <c r="AI53" i="121" s="1"/>
  <c r="AM54" i="121" a="1"/>
  <c r="AM54" i="121" s="1"/>
  <c r="AK55" i="121" a="1"/>
  <c r="AK55" i="121" s="1"/>
  <c r="AI56" i="121" a="1"/>
  <c r="AI56" i="121" s="1"/>
  <c r="AM57" i="121" a="1"/>
  <c r="AM57" i="121" s="1"/>
  <c r="AK58" i="121" a="1"/>
  <c r="AK58" i="121" s="1"/>
  <c r="AI59" i="121" a="1"/>
  <c r="AI59" i="121" s="1"/>
  <c r="AM60" i="121" a="1"/>
  <c r="AM60" i="121" s="1"/>
  <c r="AK61" i="121" a="1"/>
  <c r="AK61" i="121" s="1"/>
  <c r="AI62" i="121" a="1"/>
  <c r="AI62" i="121" s="1"/>
  <c r="AM63" i="121" a="1"/>
  <c r="AM63" i="121" s="1"/>
  <c r="AK64" i="121" a="1"/>
  <c r="AK64" i="121" s="1"/>
  <c r="AI65" i="121" a="1"/>
  <c r="AI65" i="121" s="1"/>
  <c r="AM66" i="121" a="1"/>
  <c r="AM66" i="121" s="1"/>
  <c r="AK67" i="121" a="1"/>
  <c r="AK67" i="121" s="1"/>
  <c r="AI68" i="121" a="1"/>
  <c r="AI68" i="121" s="1"/>
  <c r="AL69" i="121" a="1"/>
  <c r="AL69" i="121" s="1"/>
  <c r="AL74" i="121" a="1"/>
  <c r="AL74" i="121" s="1"/>
  <c r="AL77" i="121" a="1"/>
  <c r="AL77" i="121" s="1"/>
  <c r="AL80" i="121" a="1"/>
  <c r="AL80" i="121" s="1"/>
  <c r="AL83" i="121" a="1"/>
  <c r="AL83" i="121" s="1"/>
  <c r="AI87" i="121" a="1"/>
  <c r="AI87" i="121" s="1"/>
  <c r="AM91" i="121" a="1"/>
  <c r="AM91" i="121" s="1"/>
  <c r="AI96" i="121" a="1"/>
  <c r="AI96" i="121" s="1"/>
  <c r="AM100" i="121" a="1"/>
  <c r="AM100" i="121" s="1"/>
  <c r="AI105" i="121" a="1"/>
  <c r="AI105" i="121" s="1"/>
  <c r="AM109" i="121" a="1"/>
  <c r="AM109" i="121" s="1"/>
  <c r="AI114" i="121" a="1"/>
  <c r="AI114" i="121" s="1"/>
  <c r="AJ54" i="120" a="1"/>
  <c r="AJ54" i="120" s="1"/>
  <c r="AI48" i="120" a="1"/>
  <c r="AI48" i="120" s="1"/>
  <c r="AM55" i="120" a="1"/>
  <c r="AM55" i="120" s="1"/>
  <c r="AJ33" i="120" a="1"/>
  <c r="AJ33" i="120" s="1"/>
  <c r="AS4" i="120"/>
  <c r="AS11" i="120"/>
  <c r="AS13" i="120"/>
  <c r="AS17" i="120"/>
  <c r="AI27" i="120" a="1"/>
  <c r="AI27" i="120" s="1"/>
  <c r="AM34" i="120" a="1"/>
  <c r="AM34" i="120" s="1"/>
  <c r="AL41" i="120" a="1"/>
  <c r="AL41" i="120" s="1"/>
  <c r="AJ48" i="120" a="1"/>
  <c r="AJ48" i="120" s="1"/>
  <c r="AK56" i="120" a="1"/>
  <c r="AK56" i="120" s="1"/>
  <c r="AI42" i="120" a="1"/>
  <c r="AI42" i="120" s="1"/>
  <c r="AM49" i="120" a="1"/>
  <c r="AM49" i="120" s="1"/>
  <c r="AL56" i="120" a="1"/>
  <c r="AL56" i="120" s="1"/>
  <c r="AM28" i="120" a="1"/>
  <c r="AM28" i="120" s="1"/>
  <c r="AL35" i="120" a="1"/>
  <c r="AL35" i="120" s="1"/>
  <c r="AJ42" i="120" a="1"/>
  <c r="AJ42" i="120" s="1"/>
  <c r="AK50" i="120" a="1"/>
  <c r="AK50" i="120" s="1"/>
  <c r="AI57" i="120" a="1"/>
  <c r="AI57" i="120" s="1"/>
  <c r="AI36" i="120" a="1"/>
  <c r="AI36" i="120" s="1"/>
  <c r="AM43" i="120" a="1"/>
  <c r="AM43" i="120" s="1"/>
  <c r="AL50" i="120" a="1"/>
  <c r="AL50" i="120" s="1"/>
  <c r="AJ57" i="120" a="1"/>
  <c r="AJ57" i="120" s="1"/>
  <c r="AL29" i="120" a="1"/>
  <c r="AL29" i="120" s="1"/>
  <c r="AJ36" i="120" a="1"/>
  <c r="AJ36" i="120" s="1"/>
  <c r="AK44" i="120" a="1"/>
  <c r="AK44" i="120" s="1"/>
  <c r="AI51" i="120" a="1"/>
  <c r="AI51" i="120" s="1"/>
  <c r="AK58" i="120" a="1"/>
  <c r="AK58" i="120" s="1"/>
  <c r="AI5" i="120" a="1"/>
  <c r="AI5" i="120" s="1"/>
  <c r="AS8" i="120"/>
  <c r="AS10" i="120"/>
  <c r="AI30" i="120" a="1"/>
  <c r="AI30" i="120" s="1"/>
  <c r="AM37" i="120" a="1"/>
  <c r="AM37" i="120" s="1"/>
  <c r="AL44" i="120" a="1"/>
  <c r="AL44" i="120" s="1"/>
  <c r="AJ51" i="120" a="1"/>
  <c r="AJ51" i="120" s="1"/>
  <c r="AI60" i="120" a="1"/>
  <c r="AI60" i="120" s="1"/>
  <c r="AX17" i="120"/>
  <c r="AS14" i="120"/>
  <c r="AS16" i="120"/>
  <c r="AJ30" i="120" a="1"/>
  <c r="AJ30" i="120" s="1"/>
  <c r="AK38" i="120" a="1"/>
  <c r="AK38" i="120" s="1"/>
  <c r="AI45" i="120" a="1"/>
  <c r="AI45" i="120" s="1"/>
  <c r="AM52" i="120" a="1"/>
  <c r="AM52" i="120" s="1"/>
  <c r="AM61" i="120" a="1"/>
  <c r="AM61" i="120" s="1"/>
  <c r="AF1" i="120"/>
  <c r="AK3" i="120" a="1"/>
  <c r="AK3" i="120" s="1"/>
  <c r="AI6" i="120" a="1"/>
  <c r="AI6" i="120" s="1"/>
  <c r="AJ8" i="120" a="1"/>
  <c r="AJ8" i="120" s="1"/>
  <c r="AK10" i="120" a="1"/>
  <c r="AK10" i="120" s="1"/>
  <c r="AL12" i="120" a="1"/>
  <c r="AL12" i="120" s="1"/>
  <c r="AM14" i="120" a="1"/>
  <c r="AM14" i="120" s="1"/>
  <c r="AK19" i="120" a="1"/>
  <c r="AK19" i="120" s="1"/>
  <c r="AK21" i="120" a="1"/>
  <c r="AK21" i="120" s="1"/>
  <c r="AI22" i="120" a="1"/>
  <c r="AI22" i="120" s="1"/>
  <c r="AM23" i="120" a="1"/>
  <c r="AM23" i="120" s="1"/>
  <c r="AK24" i="120" a="1"/>
  <c r="AK24" i="120" s="1"/>
  <c r="AI25" i="120" a="1"/>
  <c r="AI25" i="120" s="1"/>
  <c r="D26" i="120"/>
  <c r="AM63" i="120" a="1"/>
  <c r="AM63" i="120" s="1"/>
  <c r="AM81" i="120" a="1"/>
  <c r="AM81" i="120" s="1"/>
  <c r="AI86" i="120" a="1"/>
  <c r="AI86" i="120" s="1"/>
  <c r="AM90" i="120" a="1"/>
  <c r="AM90" i="120" s="1"/>
  <c r="AI95" i="120" a="1"/>
  <c r="AI95" i="120" s="1"/>
  <c r="AM99" i="120" a="1"/>
  <c r="AM99" i="120" s="1"/>
  <c r="AI104" i="120" a="1"/>
  <c r="AI104" i="120" s="1"/>
  <c r="AM108" i="120" a="1"/>
  <c r="AM108" i="120" s="1"/>
  <c r="AL3" i="120" a="1"/>
  <c r="AL3" i="120" s="1"/>
  <c r="AI4" i="120" a="1"/>
  <c r="AI4" i="120" s="1"/>
  <c r="AJ6" i="120" a="1"/>
  <c r="AJ6" i="120" s="1"/>
  <c r="AK8" i="120" a="1"/>
  <c r="AK8" i="120" s="1"/>
  <c r="AL10" i="120" a="1"/>
  <c r="AL10" i="120" s="1"/>
  <c r="AM12" i="120" a="1"/>
  <c r="AM12" i="120" s="1"/>
  <c r="AI16" i="120" a="1"/>
  <c r="AI16" i="120" s="1"/>
  <c r="AI18" i="120" a="1"/>
  <c r="AI18" i="120" s="1"/>
  <c r="AL19" i="120" a="1"/>
  <c r="AL19" i="120" s="1"/>
  <c r="AI20" i="120" a="1"/>
  <c r="AI20" i="120" s="1"/>
  <c r="AL21" i="120" a="1"/>
  <c r="AL21" i="120" s="1"/>
  <c r="AJ22" i="120" a="1"/>
  <c r="AJ22" i="120" s="1"/>
  <c r="AL24" i="120" a="1"/>
  <c r="AL24" i="120" s="1"/>
  <c r="AJ25" i="120" a="1"/>
  <c r="AJ25" i="120" s="1"/>
  <c r="AL58" i="120" a="1"/>
  <c r="AL58" i="120" s="1"/>
  <c r="AJ60" i="120" a="1"/>
  <c r="AJ60" i="120" s="1"/>
  <c r="AK82" i="120" a="1"/>
  <c r="AK82" i="120" s="1"/>
  <c r="AK91" i="120" a="1"/>
  <c r="AK91" i="120" s="1"/>
  <c r="AK100" i="120" a="1"/>
  <c r="AK100" i="120" s="1"/>
  <c r="AI332" i="120" a="1"/>
  <c r="AI332" i="120" s="1"/>
  <c r="AI329" i="120" a="1"/>
  <c r="AI329" i="120" s="1"/>
  <c r="AI326" i="120" a="1"/>
  <c r="AI326" i="120" s="1"/>
  <c r="AI323" i="120" a="1"/>
  <c r="AI323" i="120" s="1"/>
  <c r="AI320" i="120" a="1"/>
  <c r="AI320" i="120" s="1"/>
  <c r="AI317" i="120" a="1"/>
  <c r="AI317" i="120" s="1"/>
  <c r="AI314" i="120" a="1"/>
  <c r="AI314" i="120" s="1"/>
  <c r="AI311" i="120" a="1"/>
  <c r="AI311" i="120" s="1"/>
  <c r="AI308" i="120" a="1"/>
  <c r="AI308" i="120" s="1"/>
  <c r="AI305" i="120" a="1"/>
  <c r="AI305" i="120" s="1"/>
  <c r="AI302" i="120" a="1"/>
  <c r="AI302" i="120" s="1"/>
  <c r="AI299" i="120" a="1"/>
  <c r="AI299" i="120" s="1"/>
  <c r="AI296" i="120" a="1"/>
  <c r="AI296" i="120" s="1"/>
  <c r="AI293" i="120" a="1"/>
  <c r="AI293" i="120" s="1"/>
  <c r="AI290" i="120" a="1"/>
  <c r="AI290" i="120" s="1"/>
  <c r="AI287" i="120" a="1"/>
  <c r="AI287" i="120" s="1"/>
  <c r="AI284" i="120" a="1"/>
  <c r="AI284" i="120" s="1"/>
  <c r="AI281" i="120" a="1"/>
  <c r="AI281" i="120" s="1"/>
  <c r="AI278" i="120" a="1"/>
  <c r="AI278" i="120" s="1"/>
  <c r="AI275" i="120" a="1"/>
  <c r="AI275" i="120" s="1"/>
  <c r="AI272" i="120" a="1"/>
  <c r="AI272" i="120" s="1"/>
  <c r="AI331" i="120" a="1"/>
  <c r="AI331" i="120" s="1"/>
  <c r="AI328" i="120" a="1"/>
  <c r="AI328" i="120" s="1"/>
  <c r="AI325" i="120" a="1"/>
  <c r="AI325" i="120" s="1"/>
  <c r="AI322" i="120" a="1"/>
  <c r="AI322" i="120" s="1"/>
  <c r="AI319" i="120" a="1"/>
  <c r="AI319" i="120" s="1"/>
  <c r="AI316" i="120" a="1"/>
  <c r="AI316" i="120" s="1"/>
  <c r="AI313" i="120" a="1"/>
  <c r="AI313" i="120" s="1"/>
  <c r="AI310" i="120" a="1"/>
  <c r="AI310" i="120" s="1"/>
  <c r="AI307" i="120" a="1"/>
  <c r="AI307" i="120" s="1"/>
  <c r="AI304" i="120" a="1"/>
  <c r="AI304" i="120" s="1"/>
  <c r="AI301" i="120" a="1"/>
  <c r="AI301" i="120" s="1"/>
  <c r="AI298" i="120" a="1"/>
  <c r="AI298" i="120" s="1"/>
  <c r="AI295" i="120" a="1"/>
  <c r="AI295" i="120" s="1"/>
  <c r="AI292" i="120" a="1"/>
  <c r="AI292" i="120" s="1"/>
  <c r="AI289" i="120" a="1"/>
  <c r="AI289" i="120" s="1"/>
  <c r="AI286" i="120" a="1"/>
  <c r="AI286" i="120" s="1"/>
  <c r="AI283" i="120" a="1"/>
  <c r="AI283" i="120" s="1"/>
  <c r="AI280" i="120" a="1"/>
  <c r="AI280" i="120" s="1"/>
  <c r="AI277" i="120" a="1"/>
  <c r="AI277" i="120" s="1"/>
  <c r="AI274" i="120" a="1"/>
  <c r="AI274" i="120" s="1"/>
  <c r="AI271" i="120" a="1"/>
  <c r="AI271" i="120" s="1"/>
  <c r="AI333" i="120" a="1"/>
  <c r="AI333" i="120" s="1"/>
  <c r="AI330" i="120" a="1"/>
  <c r="AI330" i="120" s="1"/>
  <c r="AI327" i="120" a="1"/>
  <c r="AI327" i="120" s="1"/>
  <c r="AI324" i="120" a="1"/>
  <c r="AI324" i="120" s="1"/>
  <c r="AI321" i="120" a="1"/>
  <c r="AI321" i="120" s="1"/>
  <c r="AI318" i="120" a="1"/>
  <c r="AI318" i="120" s="1"/>
  <c r="AI315" i="120" a="1"/>
  <c r="AI315" i="120" s="1"/>
  <c r="AI312" i="120" a="1"/>
  <c r="AI312" i="120" s="1"/>
  <c r="AI309" i="120" a="1"/>
  <c r="AI309" i="120" s="1"/>
  <c r="AI306" i="120" a="1"/>
  <c r="AI306" i="120" s="1"/>
  <c r="AI303" i="120" a="1"/>
  <c r="AI303" i="120" s="1"/>
  <c r="AI300" i="120" a="1"/>
  <c r="AI300" i="120" s="1"/>
  <c r="AI297" i="120" a="1"/>
  <c r="AI297" i="120" s="1"/>
  <c r="AI294" i="120" a="1"/>
  <c r="AI294" i="120" s="1"/>
  <c r="AI291" i="120" a="1"/>
  <c r="AI291" i="120" s="1"/>
  <c r="AI288" i="120" a="1"/>
  <c r="AI288" i="120" s="1"/>
  <c r="AI282" i="120" a="1"/>
  <c r="AI282" i="120" s="1"/>
  <c r="AI273" i="120" a="1"/>
  <c r="AI273" i="120" s="1"/>
  <c r="AI269" i="120" a="1"/>
  <c r="AI269" i="120" s="1"/>
  <c r="AI266" i="120" a="1"/>
  <c r="AI266" i="120" s="1"/>
  <c r="AI263" i="120" a="1"/>
  <c r="AI263" i="120" s="1"/>
  <c r="AI260" i="120" a="1"/>
  <c r="AI260" i="120" s="1"/>
  <c r="AI257" i="120" a="1"/>
  <c r="AI257" i="120" s="1"/>
  <c r="AI254" i="120" a="1"/>
  <c r="AI254" i="120" s="1"/>
  <c r="AI251" i="120" a="1"/>
  <c r="AI251" i="120" s="1"/>
  <c r="AI248" i="120" a="1"/>
  <c r="AI248" i="120" s="1"/>
  <c r="AI245" i="120" a="1"/>
  <c r="AI245" i="120" s="1"/>
  <c r="AI242" i="120" a="1"/>
  <c r="AI242" i="120" s="1"/>
  <c r="AI239" i="120" a="1"/>
  <c r="AI239" i="120" s="1"/>
  <c r="AI236" i="120" a="1"/>
  <c r="AI236" i="120" s="1"/>
  <c r="AI233" i="120" a="1"/>
  <c r="AI233" i="120" s="1"/>
  <c r="AI230" i="120" a="1"/>
  <c r="AI230" i="120" s="1"/>
  <c r="AI227" i="120" a="1"/>
  <c r="AI227" i="120" s="1"/>
  <c r="AI224" i="120" a="1"/>
  <c r="AI224" i="120" s="1"/>
  <c r="AI285" i="120" a="1"/>
  <c r="AI285" i="120" s="1"/>
  <c r="AI276" i="120" a="1"/>
  <c r="AI276" i="120" s="1"/>
  <c r="AI268" i="120" a="1"/>
  <c r="AI268" i="120" s="1"/>
  <c r="AI265" i="120" a="1"/>
  <c r="AI265" i="120" s="1"/>
  <c r="AI262" i="120" a="1"/>
  <c r="AI262" i="120" s="1"/>
  <c r="AI259" i="120" a="1"/>
  <c r="AI259" i="120" s="1"/>
  <c r="AI256" i="120" a="1"/>
  <c r="AI256" i="120" s="1"/>
  <c r="AI253" i="120" a="1"/>
  <c r="AI253" i="120" s="1"/>
  <c r="AI250" i="120" a="1"/>
  <c r="AI250" i="120" s="1"/>
  <c r="AI247" i="120" a="1"/>
  <c r="AI247" i="120" s="1"/>
  <c r="AI244" i="120" a="1"/>
  <c r="AI244" i="120" s="1"/>
  <c r="AI241" i="120" a="1"/>
  <c r="AI241" i="120" s="1"/>
  <c r="AI238" i="120" a="1"/>
  <c r="AI238" i="120" s="1"/>
  <c r="AI234" i="120" a="1"/>
  <c r="AI234" i="120" s="1"/>
  <c r="AI264" i="120" a="1"/>
  <c r="AI264" i="120" s="1"/>
  <c r="AI255" i="120" a="1"/>
  <c r="AI255" i="120" s="1"/>
  <c r="AI246" i="120" a="1"/>
  <c r="AI246" i="120" s="1"/>
  <c r="AI237" i="120" a="1"/>
  <c r="AI237" i="120" s="1"/>
  <c r="AI221" i="120" a="1"/>
  <c r="AI221" i="120" s="1"/>
  <c r="AI228" i="120" a="1"/>
  <c r="AI228" i="120" s="1"/>
  <c r="AI225" i="120" a="1"/>
  <c r="AI225" i="120" s="1"/>
  <c r="AI218" i="120" a="1"/>
  <c r="AI218" i="120" s="1"/>
  <c r="AI215" i="120" a="1"/>
  <c r="AI215" i="120" s="1"/>
  <c r="AI212" i="120" a="1"/>
  <c r="AI212" i="120" s="1"/>
  <c r="AI209" i="120" a="1"/>
  <c r="AI209" i="120" s="1"/>
  <c r="AI206" i="120" a="1"/>
  <c r="AI206" i="120" s="1"/>
  <c r="AI203" i="120" a="1"/>
  <c r="AI203" i="120" s="1"/>
  <c r="AI200" i="120" a="1"/>
  <c r="AI200" i="120" s="1"/>
  <c r="AI197" i="120" a="1"/>
  <c r="AI197" i="120" s="1"/>
  <c r="AI194" i="120" a="1"/>
  <c r="AI194" i="120" s="1"/>
  <c r="AI191" i="120" a="1"/>
  <c r="AI191" i="120" s="1"/>
  <c r="AI188" i="120" a="1"/>
  <c r="AI188" i="120" s="1"/>
  <c r="AI185" i="120" a="1"/>
  <c r="AI185" i="120" s="1"/>
  <c r="AI182" i="120" a="1"/>
  <c r="AI182" i="120" s="1"/>
  <c r="AI179" i="120" a="1"/>
  <c r="AI179" i="120" s="1"/>
  <c r="AI176" i="120" a="1"/>
  <c r="AI176" i="120" s="1"/>
  <c r="AI173" i="120" a="1"/>
  <c r="AI173" i="120" s="1"/>
  <c r="AI170" i="120" a="1"/>
  <c r="AI170" i="120" s="1"/>
  <c r="AI167" i="120" a="1"/>
  <c r="AI167" i="120" s="1"/>
  <c r="AI164" i="120" a="1"/>
  <c r="AI164" i="120" s="1"/>
  <c r="AI161" i="120" a="1"/>
  <c r="AI161" i="120" s="1"/>
  <c r="AI158" i="120" a="1"/>
  <c r="AI158" i="120" s="1"/>
  <c r="AI231" i="120" a="1"/>
  <c r="AI231" i="120" s="1"/>
  <c r="AI267" i="120" a="1"/>
  <c r="AI267" i="120" s="1"/>
  <c r="AI258" i="120" a="1"/>
  <c r="AI258" i="120" s="1"/>
  <c r="AI249" i="120" a="1"/>
  <c r="AI249" i="120" s="1"/>
  <c r="AI240" i="120" a="1"/>
  <c r="AI240" i="120" s="1"/>
  <c r="AI222" i="120" a="1"/>
  <c r="AI222" i="120" s="1"/>
  <c r="AI235" i="120" a="1"/>
  <c r="AI235" i="120" s="1"/>
  <c r="AI229" i="120" a="1"/>
  <c r="AI229" i="120" s="1"/>
  <c r="AI226" i="120" a="1"/>
  <c r="AI226" i="120" s="1"/>
  <c r="AI223" i="120" a="1"/>
  <c r="AI223" i="120" s="1"/>
  <c r="AI217" i="120" a="1"/>
  <c r="AI217" i="120" s="1"/>
  <c r="AI214" i="120" a="1"/>
  <c r="AI214" i="120" s="1"/>
  <c r="AI211" i="120" a="1"/>
  <c r="AI211" i="120" s="1"/>
  <c r="AI208" i="120" a="1"/>
  <c r="AI208" i="120" s="1"/>
  <c r="AI205" i="120" a="1"/>
  <c r="AI205" i="120" s="1"/>
  <c r="AI202" i="120" a="1"/>
  <c r="AI202" i="120" s="1"/>
  <c r="AI199" i="120" a="1"/>
  <c r="AI199" i="120" s="1"/>
  <c r="AI196" i="120" a="1"/>
  <c r="AI196" i="120" s="1"/>
  <c r="AI193" i="120" a="1"/>
  <c r="AI193" i="120" s="1"/>
  <c r="AI190" i="120" a="1"/>
  <c r="AI190" i="120" s="1"/>
  <c r="AI187" i="120" a="1"/>
  <c r="AI187" i="120" s="1"/>
  <c r="AI184" i="120" a="1"/>
  <c r="AI184" i="120" s="1"/>
  <c r="AI181" i="120" a="1"/>
  <c r="AI181" i="120" s="1"/>
  <c r="AI178" i="120" a="1"/>
  <c r="AI178" i="120" s="1"/>
  <c r="AI175" i="120" a="1"/>
  <c r="AI175" i="120" s="1"/>
  <c r="AI172" i="120" a="1"/>
  <c r="AI172" i="120" s="1"/>
  <c r="AI270" i="120" a="1"/>
  <c r="AI270" i="120" s="1"/>
  <c r="AI261" i="120" a="1"/>
  <c r="AI261" i="120" s="1"/>
  <c r="AI252" i="120" a="1"/>
  <c r="AI252" i="120" s="1"/>
  <c r="AI243" i="120" a="1"/>
  <c r="AI243" i="120" s="1"/>
  <c r="AI232" i="120" a="1"/>
  <c r="AI232" i="120" s="1"/>
  <c r="AI155" i="120" a="1"/>
  <c r="AI155" i="120" s="1"/>
  <c r="AI152" i="120" a="1"/>
  <c r="AI152" i="120" s="1"/>
  <c r="AI149" i="120" a="1"/>
  <c r="AI149" i="120" s="1"/>
  <c r="AI146" i="120" a="1"/>
  <c r="AI146" i="120" s="1"/>
  <c r="AI143" i="120" a="1"/>
  <c r="AI143" i="120" s="1"/>
  <c r="AI140" i="120" a="1"/>
  <c r="AI140" i="120" s="1"/>
  <c r="AI137" i="120" a="1"/>
  <c r="AI137" i="120" s="1"/>
  <c r="AI134" i="120" a="1"/>
  <c r="AI134" i="120" s="1"/>
  <c r="AI131" i="120" a="1"/>
  <c r="AI131" i="120" s="1"/>
  <c r="AI128" i="120" a="1"/>
  <c r="AI128" i="120" s="1"/>
  <c r="AI125" i="120" a="1"/>
  <c r="AI125" i="120" s="1"/>
  <c r="AI122" i="120" a="1"/>
  <c r="AI122" i="120" s="1"/>
  <c r="AI119" i="120" a="1"/>
  <c r="AI119" i="120" s="1"/>
  <c r="AI116" i="120" a="1"/>
  <c r="AI116" i="120" s="1"/>
  <c r="AI113" i="120" a="1"/>
  <c r="AI113" i="120" s="1"/>
  <c r="AI110" i="120" a="1"/>
  <c r="AI110" i="120" s="1"/>
  <c r="AI216" i="120" a="1"/>
  <c r="AI216" i="120" s="1"/>
  <c r="AI207" i="120" a="1"/>
  <c r="AI207" i="120" s="1"/>
  <c r="AI198" i="120" a="1"/>
  <c r="AI198" i="120" s="1"/>
  <c r="AI189" i="120" a="1"/>
  <c r="AI189" i="120" s="1"/>
  <c r="AI180" i="120" a="1"/>
  <c r="AI180" i="120" s="1"/>
  <c r="AI165" i="120" a="1"/>
  <c r="AI165" i="120" s="1"/>
  <c r="AI163" i="120" a="1"/>
  <c r="AI163" i="120" s="1"/>
  <c r="AI156" i="120" a="1"/>
  <c r="AI156" i="120" s="1"/>
  <c r="AI279" i="120" a="1"/>
  <c r="AI279" i="120" s="1"/>
  <c r="AI220" i="120" a="1"/>
  <c r="AI220" i="120" s="1"/>
  <c r="AI154" i="120" a="1"/>
  <c r="AI154" i="120" s="1"/>
  <c r="AI151" i="120" a="1"/>
  <c r="AI151" i="120" s="1"/>
  <c r="AI148" i="120" a="1"/>
  <c r="AI148" i="120" s="1"/>
  <c r="AI145" i="120" a="1"/>
  <c r="AI145" i="120" s="1"/>
  <c r="AI142" i="120" a="1"/>
  <c r="AI142" i="120" s="1"/>
  <c r="AI139" i="120" a="1"/>
  <c r="AI139" i="120" s="1"/>
  <c r="AI136" i="120" a="1"/>
  <c r="AI136" i="120" s="1"/>
  <c r="AI133" i="120" a="1"/>
  <c r="AI133" i="120" s="1"/>
  <c r="AI130" i="120" a="1"/>
  <c r="AI130" i="120" s="1"/>
  <c r="AI127" i="120" a="1"/>
  <c r="AI127" i="120" s="1"/>
  <c r="AI124" i="120" a="1"/>
  <c r="AI124" i="120" s="1"/>
  <c r="AI121" i="120" a="1"/>
  <c r="AI121" i="120" s="1"/>
  <c r="AI118" i="120" a="1"/>
  <c r="AI118" i="120" s="1"/>
  <c r="AI115" i="120" a="1"/>
  <c r="AI115" i="120" s="1"/>
  <c r="AI219" i="120" a="1"/>
  <c r="AI219" i="120" s="1"/>
  <c r="AI210" i="120" a="1"/>
  <c r="AI210" i="120" s="1"/>
  <c r="AI201" i="120" a="1"/>
  <c r="AI201" i="120" s="1"/>
  <c r="AI192" i="120" a="1"/>
  <c r="AI192" i="120" s="1"/>
  <c r="AI183" i="120" a="1"/>
  <c r="AI183" i="120" s="1"/>
  <c r="AI168" i="120" a="1"/>
  <c r="AI168" i="120" s="1"/>
  <c r="AI166" i="120" a="1"/>
  <c r="AI166" i="120" s="1"/>
  <c r="AI159" i="120" a="1"/>
  <c r="AI159" i="120" s="1"/>
  <c r="AI157" i="120" a="1"/>
  <c r="AI157" i="120" s="1"/>
  <c r="AI153" i="120" a="1"/>
  <c r="AI153" i="120" s="1"/>
  <c r="AI150" i="120" a="1"/>
  <c r="AI150" i="120" s="1"/>
  <c r="AI147" i="120" a="1"/>
  <c r="AI147" i="120" s="1"/>
  <c r="AI144" i="120" a="1"/>
  <c r="AI144" i="120" s="1"/>
  <c r="AI141" i="120" a="1"/>
  <c r="AI141" i="120" s="1"/>
  <c r="AI138" i="120" a="1"/>
  <c r="AI138" i="120" s="1"/>
  <c r="AI135" i="120" a="1"/>
  <c r="AI135" i="120" s="1"/>
  <c r="AI132" i="120" a="1"/>
  <c r="AI132" i="120" s="1"/>
  <c r="AI129" i="120" a="1"/>
  <c r="AI129" i="120" s="1"/>
  <c r="AI126" i="120" a="1"/>
  <c r="AI126" i="120" s="1"/>
  <c r="AI123" i="120" a="1"/>
  <c r="AI123" i="120" s="1"/>
  <c r="AI120" i="120" a="1"/>
  <c r="AI120" i="120" s="1"/>
  <c r="AI117" i="120" a="1"/>
  <c r="AI117" i="120" s="1"/>
  <c r="AI114" i="120" a="1"/>
  <c r="AI114" i="120" s="1"/>
  <c r="AI111" i="120" a="1"/>
  <c r="AI111" i="120" s="1"/>
  <c r="AI204" i="120" a="1"/>
  <c r="AI204" i="120" s="1"/>
  <c r="AI177" i="120" a="1"/>
  <c r="AI177" i="120" s="1"/>
  <c r="AI174" i="120" a="1"/>
  <c r="AI174" i="120" s="1"/>
  <c r="AI106" i="120" a="1"/>
  <c r="AI106" i="120" s="1"/>
  <c r="AI103" i="120" a="1"/>
  <c r="AI103" i="120" s="1"/>
  <c r="AI100" i="120" a="1"/>
  <c r="AI100" i="120" s="1"/>
  <c r="AI97" i="120" a="1"/>
  <c r="AI97" i="120" s="1"/>
  <c r="AI94" i="120" a="1"/>
  <c r="AI94" i="120" s="1"/>
  <c r="AI91" i="120" a="1"/>
  <c r="AI91" i="120" s="1"/>
  <c r="AI88" i="120" a="1"/>
  <c r="AI88" i="120" s="1"/>
  <c r="AI85" i="120" a="1"/>
  <c r="AI85" i="120" s="1"/>
  <c r="AI82" i="120" a="1"/>
  <c r="AI82" i="120" s="1"/>
  <c r="AI79" i="120" a="1"/>
  <c r="AI79" i="120" s="1"/>
  <c r="AI76" i="120" a="1"/>
  <c r="AI76" i="120" s="1"/>
  <c r="AI73" i="120" a="1"/>
  <c r="AI73" i="120" s="1"/>
  <c r="AI70" i="120" a="1"/>
  <c r="AI70" i="120" s="1"/>
  <c r="AI67" i="120" a="1"/>
  <c r="AI67" i="120" s="1"/>
  <c r="AI64" i="120" a="1"/>
  <c r="AI64" i="120" s="1"/>
  <c r="AI61" i="120" a="1"/>
  <c r="AI61" i="120" s="1"/>
  <c r="AI58" i="120" a="1"/>
  <c r="AI58" i="120" s="1"/>
  <c r="AI162" i="120" a="1"/>
  <c r="AI162" i="120" s="1"/>
  <c r="AI109" i="120" a="1"/>
  <c r="AI109" i="120" s="1"/>
  <c r="AI195" i="120" a="1"/>
  <c r="AI195" i="120" s="1"/>
  <c r="AI171" i="120" a="1"/>
  <c r="AI171" i="120" s="1"/>
  <c r="AI160" i="120" a="1"/>
  <c r="AI160" i="120" s="1"/>
  <c r="AI112" i="120" a="1"/>
  <c r="AI112" i="120" s="1"/>
  <c r="AI108" i="120" a="1"/>
  <c r="AI108" i="120" s="1"/>
  <c r="AI105" i="120" a="1"/>
  <c r="AI105" i="120" s="1"/>
  <c r="AI102" i="120" a="1"/>
  <c r="AI102" i="120" s="1"/>
  <c r="AI99" i="120" a="1"/>
  <c r="AI99" i="120" s="1"/>
  <c r="AI96" i="120" a="1"/>
  <c r="AI96" i="120" s="1"/>
  <c r="AI93" i="120" a="1"/>
  <c r="AI93" i="120" s="1"/>
  <c r="AI90" i="120" a="1"/>
  <c r="AI90" i="120" s="1"/>
  <c r="AI87" i="120" a="1"/>
  <c r="AI87" i="120" s="1"/>
  <c r="AI84" i="120" a="1"/>
  <c r="AI84" i="120" s="1"/>
  <c r="AI81" i="120" a="1"/>
  <c r="AI81" i="120" s="1"/>
  <c r="AI78" i="120" a="1"/>
  <c r="AI78" i="120" s="1"/>
  <c r="AI75" i="120" a="1"/>
  <c r="AI75" i="120" s="1"/>
  <c r="AI72" i="120" a="1"/>
  <c r="AI72" i="120" s="1"/>
  <c r="AI69" i="120" a="1"/>
  <c r="AI69" i="120" s="1"/>
  <c r="AI66" i="120" a="1"/>
  <c r="AI66" i="120" s="1"/>
  <c r="AI169" i="120" a="1"/>
  <c r="AI169" i="120" s="1"/>
  <c r="AI213" i="120" a="1"/>
  <c r="AI213" i="120" s="1"/>
  <c r="AI186" i="120" a="1"/>
  <c r="AI186" i="120" s="1"/>
  <c r="AJ5" i="120" a="1"/>
  <c r="AJ5" i="120" s="1"/>
  <c r="AK7" i="120" a="1"/>
  <c r="AK7" i="120" s="1"/>
  <c r="AL9" i="120" a="1"/>
  <c r="AL9" i="120" s="1"/>
  <c r="AM11" i="120" a="1"/>
  <c r="AM11" i="120" s="1"/>
  <c r="AI15" i="120" a="1"/>
  <c r="AI15" i="120" s="1"/>
  <c r="AJ17" i="120" a="1"/>
  <c r="AJ17" i="120" s="1"/>
  <c r="AM26" i="120" a="1"/>
  <c r="AM26" i="120" s="1"/>
  <c r="AK27" i="120" a="1"/>
  <c r="AK27" i="120" s="1"/>
  <c r="AI28" i="120" a="1"/>
  <c r="AI28" i="120" s="1"/>
  <c r="AM29" i="120" a="1"/>
  <c r="AM29" i="120" s="1"/>
  <c r="AK30" i="120" a="1"/>
  <c r="AK30" i="120" s="1"/>
  <c r="AI31" i="120" a="1"/>
  <c r="AI31" i="120" s="1"/>
  <c r="AM32" i="120" a="1"/>
  <c r="AM32" i="120" s="1"/>
  <c r="AK33" i="120" a="1"/>
  <c r="AK33" i="120" s="1"/>
  <c r="AI34" i="120" a="1"/>
  <c r="AI34" i="120" s="1"/>
  <c r="AM35" i="120" a="1"/>
  <c r="AM35" i="120" s="1"/>
  <c r="AK36" i="120" a="1"/>
  <c r="AK36" i="120" s="1"/>
  <c r="AI37" i="120" a="1"/>
  <c r="AI37" i="120" s="1"/>
  <c r="AM38" i="120" a="1"/>
  <c r="AM38" i="120" s="1"/>
  <c r="AK39" i="120" a="1"/>
  <c r="AK39" i="120" s="1"/>
  <c r="AI40" i="120" a="1"/>
  <c r="AI40" i="120" s="1"/>
  <c r="AM41" i="120" a="1"/>
  <c r="AM41" i="120" s="1"/>
  <c r="AK42" i="120" a="1"/>
  <c r="AK42" i="120" s="1"/>
  <c r="AI43" i="120" a="1"/>
  <c r="AI43" i="120" s="1"/>
  <c r="AM44" i="120" a="1"/>
  <c r="AM44" i="120" s="1"/>
  <c r="AK45" i="120" a="1"/>
  <c r="AK45" i="120" s="1"/>
  <c r="AI46" i="120" a="1"/>
  <c r="AI46" i="120" s="1"/>
  <c r="AM47" i="120" a="1"/>
  <c r="AM47" i="120" s="1"/>
  <c r="AK48" i="120" a="1"/>
  <c r="AK48" i="120" s="1"/>
  <c r="AI49" i="120" a="1"/>
  <c r="AI49" i="120" s="1"/>
  <c r="AM50" i="120" a="1"/>
  <c r="AM50" i="120" s="1"/>
  <c r="AK51" i="120" a="1"/>
  <c r="AK51" i="120" s="1"/>
  <c r="AI52" i="120" a="1"/>
  <c r="AI52" i="120" s="1"/>
  <c r="AM53" i="120" a="1"/>
  <c r="AM53" i="120" s="1"/>
  <c r="AK54" i="120" a="1"/>
  <c r="AK54" i="120" s="1"/>
  <c r="AI55" i="120" a="1"/>
  <c r="AI55" i="120" s="1"/>
  <c r="AM56" i="120" a="1"/>
  <c r="AM56" i="120" s="1"/>
  <c r="AK57" i="120" a="1"/>
  <c r="AK57" i="120" s="1"/>
  <c r="AM58" i="120" a="1"/>
  <c r="AM58" i="120" s="1"/>
  <c r="AJ62" i="120" a="1"/>
  <c r="AJ62" i="120" s="1"/>
  <c r="AM66" i="120" a="1"/>
  <c r="AM66" i="120" s="1"/>
  <c r="AM69" i="120" a="1"/>
  <c r="AM69" i="120" s="1"/>
  <c r="AM72" i="120" a="1"/>
  <c r="AM72" i="120" s="1"/>
  <c r="AM75" i="120" a="1"/>
  <c r="AM75" i="120" s="1"/>
  <c r="AM78" i="120" a="1"/>
  <c r="AM78" i="120" s="1"/>
  <c r="AJ331" i="120" a="1"/>
  <c r="AJ331" i="120" s="1"/>
  <c r="AJ328" i="120" a="1"/>
  <c r="AJ328" i="120" s="1"/>
  <c r="AJ325" i="120" a="1"/>
  <c r="AJ325" i="120" s="1"/>
  <c r="AJ322" i="120" a="1"/>
  <c r="AJ322" i="120" s="1"/>
  <c r="AJ319" i="120" a="1"/>
  <c r="AJ319" i="120" s="1"/>
  <c r="AJ316" i="120" a="1"/>
  <c r="AJ316" i="120" s="1"/>
  <c r="AJ313" i="120" a="1"/>
  <c r="AJ313" i="120" s="1"/>
  <c r="AJ310" i="120" a="1"/>
  <c r="AJ310" i="120" s="1"/>
  <c r="AJ307" i="120" a="1"/>
  <c r="AJ307" i="120" s="1"/>
  <c r="AJ304" i="120" a="1"/>
  <c r="AJ304" i="120" s="1"/>
  <c r="AJ301" i="120" a="1"/>
  <c r="AJ301" i="120" s="1"/>
  <c r="AJ333" i="120" a="1"/>
  <c r="AJ333" i="120" s="1"/>
  <c r="AJ330" i="120" a="1"/>
  <c r="AJ330" i="120" s="1"/>
  <c r="AJ327" i="120" a="1"/>
  <c r="AJ327" i="120" s="1"/>
  <c r="AJ324" i="120" a="1"/>
  <c r="AJ324" i="120" s="1"/>
  <c r="AJ321" i="120" a="1"/>
  <c r="AJ321" i="120" s="1"/>
  <c r="AJ318" i="120" a="1"/>
  <c r="AJ318" i="120" s="1"/>
  <c r="AJ315" i="120" a="1"/>
  <c r="AJ315" i="120" s="1"/>
  <c r="AJ312" i="120" a="1"/>
  <c r="AJ312" i="120" s="1"/>
  <c r="AJ309" i="120" a="1"/>
  <c r="AJ309" i="120" s="1"/>
  <c r="AJ306" i="120" a="1"/>
  <c r="AJ306" i="120" s="1"/>
  <c r="AJ303" i="120" a="1"/>
  <c r="AJ303" i="120" s="1"/>
  <c r="AJ302" i="120" a="1"/>
  <c r="AJ302" i="120" s="1"/>
  <c r="AJ299" i="120" a="1"/>
  <c r="AJ299" i="120" s="1"/>
  <c r="AJ290" i="120" a="1"/>
  <c r="AJ290" i="120" s="1"/>
  <c r="AJ292" i="120" a="1"/>
  <c r="AJ292" i="120" s="1"/>
  <c r="AJ284" i="120" a="1"/>
  <c r="AJ284" i="120" s="1"/>
  <c r="AJ282" i="120" a="1"/>
  <c r="AJ282" i="120" s="1"/>
  <c r="AJ275" i="120" a="1"/>
  <c r="AJ275" i="120" s="1"/>
  <c r="AJ273" i="120" a="1"/>
  <c r="AJ273" i="120" s="1"/>
  <c r="AJ269" i="120" a="1"/>
  <c r="AJ269" i="120" s="1"/>
  <c r="AJ266" i="120" a="1"/>
  <c r="AJ266" i="120" s="1"/>
  <c r="AJ263" i="120" a="1"/>
  <c r="AJ263" i="120" s="1"/>
  <c r="AJ260" i="120" a="1"/>
  <c r="AJ260" i="120" s="1"/>
  <c r="AJ257" i="120" a="1"/>
  <c r="AJ257" i="120" s="1"/>
  <c r="AJ254" i="120" a="1"/>
  <c r="AJ254" i="120" s="1"/>
  <c r="AJ251" i="120" a="1"/>
  <c r="AJ251" i="120" s="1"/>
  <c r="AJ248" i="120" a="1"/>
  <c r="AJ248" i="120" s="1"/>
  <c r="AJ245" i="120" a="1"/>
  <c r="AJ245" i="120" s="1"/>
  <c r="AJ242" i="120" a="1"/>
  <c r="AJ242" i="120" s="1"/>
  <c r="AJ239" i="120" a="1"/>
  <c r="AJ239" i="120" s="1"/>
  <c r="AJ236" i="120" a="1"/>
  <c r="AJ236" i="120" s="1"/>
  <c r="AJ294" i="120" a="1"/>
  <c r="AJ294" i="120" s="1"/>
  <c r="AJ332" i="120" a="1"/>
  <c r="AJ332" i="120" s="1"/>
  <c r="AJ323" i="120" a="1"/>
  <c r="AJ323" i="120" s="1"/>
  <c r="AJ314" i="120" a="1"/>
  <c r="AJ314" i="120" s="1"/>
  <c r="AJ305" i="120" a="1"/>
  <c r="AJ305" i="120" s="1"/>
  <c r="AJ280" i="120" a="1"/>
  <c r="AJ280" i="120" s="1"/>
  <c r="AJ271" i="120" a="1"/>
  <c r="AJ271" i="120" s="1"/>
  <c r="AJ296" i="120" a="1"/>
  <c r="AJ296" i="120" s="1"/>
  <c r="AJ298" i="120" a="1"/>
  <c r="AJ298" i="120" s="1"/>
  <c r="AJ289" i="120" a="1"/>
  <c r="AJ289" i="120" s="1"/>
  <c r="AJ287" i="120" a="1"/>
  <c r="AJ287" i="120" s="1"/>
  <c r="AJ285" i="120" a="1"/>
  <c r="AJ285" i="120" s="1"/>
  <c r="AJ278" i="120" a="1"/>
  <c r="AJ278" i="120" s="1"/>
  <c r="AJ276" i="120" a="1"/>
  <c r="AJ276" i="120" s="1"/>
  <c r="AJ268" i="120" a="1"/>
  <c r="AJ268" i="120" s="1"/>
  <c r="AJ265" i="120" a="1"/>
  <c r="AJ265" i="120" s="1"/>
  <c r="AJ262" i="120" a="1"/>
  <c r="AJ262" i="120" s="1"/>
  <c r="AJ259" i="120" a="1"/>
  <c r="AJ259" i="120" s="1"/>
  <c r="AJ256" i="120" a="1"/>
  <c r="AJ256" i="120" s="1"/>
  <c r="AJ253" i="120" a="1"/>
  <c r="AJ253" i="120" s="1"/>
  <c r="AJ250" i="120" a="1"/>
  <c r="AJ250" i="120" s="1"/>
  <c r="AJ247" i="120" a="1"/>
  <c r="AJ247" i="120" s="1"/>
  <c r="AJ244" i="120" a="1"/>
  <c r="AJ244" i="120" s="1"/>
  <c r="AJ241" i="120" a="1"/>
  <c r="AJ241" i="120" s="1"/>
  <c r="AJ238" i="120" a="1"/>
  <c r="AJ238" i="120" s="1"/>
  <c r="AJ235" i="120" a="1"/>
  <c r="AJ235" i="120" s="1"/>
  <c r="AJ232" i="120" a="1"/>
  <c r="AJ232" i="120" s="1"/>
  <c r="AJ229" i="120" a="1"/>
  <c r="AJ229" i="120" s="1"/>
  <c r="AJ226" i="120" a="1"/>
  <c r="AJ226" i="120" s="1"/>
  <c r="AJ223" i="120" a="1"/>
  <c r="AJ223" i="120" s="1"/>
  <c r="AJ220" i="120" a="1"/>
  <c r="AJ220" i="120" s="1"/>
  <c r="AJ291" i="120" a="1"/>
  <c r="AJ291" i="120" s="1"/>
  <c r="AJ326" i="120" a="1"/>
  <c r="AJ326" i="120" s="1"/>
  <c r="AJ317" i="120" a="1"/>
  <c r="AJ317" i="120" s="1"/>
  <c r="AJ308" i="120" a="1"/>
  <c r="AJ308" i="120" s="1"/>
  <c r="AJ300" i="120" a="1"/>
  <c r="AJ300" i="120" s="1"/>
  <c r="AJ283" i="120" a="1"/>
  <c r="AJ283" i="120" s="1"/>
  <c r="AJ274" i="120" a="1"/>
  <c r="AJ274" i="120" s="1"/>
  <c r="AJ293" i="120" a="1"/>
  <c r="AJ293" i="120" s="1"/>
  <c r="AJ295" i="120" a="1"/>
  <c r="AJ295" i="120" s="1"/>
  <c r="AJ281" i="120" a="1"/>
  <c r="AJ281" i="120" s="1"/>
  <c r="AJ279" i="120" a="1"/>
  <c r="AJ279" i="120" s="1"/>
  <c r="AJ272" i="120" a="1"/>
  <c r="AJ272" i="120" s="1"/>
  <c r="AJ267" i="120" a="1"/>
  <c r="AJ267" i="120" s="1"/>
  <c r="AJ264" i="120" a="1"/>
  <c r="AJ264" i="120" s="1"/>
  <c r="AJ261" i="120" a="1"/>
  <c r="AJ261" i="120" s="1"/>
  <c r="AJ258" i="120" a="1"/>
  <c r="AJ258" i="120" s="1"/>
  <c r="AJ255" i="120" a="1"/>
  <c r="AJ255" i="120" s="1"/>
  <c r="AJ252" i="120" a="1"/>
  <c r="AJ252" i="120" s="1"/>
  <c r="AJ249" i="120" a="1"/>
  <c r="AJ249" i="120" s="1"/>
  <c r="AJ246" i="120" a="1"/>
  <c r="AJ246" i="120" s="1"/>
  <c r="AJ243" i="120" a="1"/>
  <c r="AJ243" i="120" s="1"/>
  <c r="AJ240" i="120" a="1"/>
  <c r="AJ240" i="120" s="1"/>
  <c r="AJ237" i="120" a="1"/>
  <c r="AJ237" i="120" s="1"/>
  <c r="AJ234" i="120" a="1"/>
  <c r="AJ234" i="120" s="1"/>
  <c r="AJ231" i="120" a="1"/>
  <c r="AJ231" i="120" s="1"/>
  <c r="AJ288" i="120" a="1"/>
  <c r="AJ288" i="120" s="1"/>
  <c r="AJ329" i="120" a="1"/>
  <c r="AJ329" i="120" s="1"/>
  <c r="AJ277" i="120" a="1"/>
  <c r="AJ277" i="120" s="1"/>
  <c r="AJ228" i="120" a="1"/>
  <c r="AJ228" i="120" s="1"/>
  <c r="AJ225" i="120" a="1"/>
  <c r="AJ225" i="120" s="1"/>
  <c r="AJ221" i="120" a="1"/>
  <c r="AJ221" i="120" s="1"/>
  <c r="AJ218" i="120" a="1"/>
  <c r="AJ218" i="120" s="1"/>
  <c r="AJ215" i="120" a="1"/>
  <c r="AJ215" i="120" s="1"/>
  <c r="AJ212" i="120" a="1"/>
  <c r="AJ212" i="120" s="1"/>
  <c r="AJ209" i="120" a="1"/>
  <c r="AJ209" i="120" s="1"/>
  <c r="AJ206" i="120" a="1"/>
  <c r="AJ206" i="120" s="1"/>
  <c r="AJ203" i="120" a="1"/>
  <c r="AJ203" i="120" s="1"/>
  <c r="AJ200" i="120" a="1"/>
  <c r="AJ200" i="120" s="1"/>
  <c r="AJ197" i="120" a="1"/>
  <c r="AJ197" i="120" s="1"/>
  <c r="AJ194" i="120" a="1"/>
  <c r="AJ194" i="120" s="1"/>
  <c r="AJ191" i="120" a="1"/>
  <c r="AJ191" i="120" s="1"/>
  <c r="AJ188" i="120" a="1"/>
  <c r="AJ188" i="120" s="1"/>
  <c r="AJ185" i="120" a="1"/>
  <c r="AJ185" i="120" s="1"/>
  <c r="AJ182" i="120" a="1"/>
  <c r="AJ182" i="120" s="1"/>
  <c r="AJ179" i="120" a="1"/>
  <c r="AJ179" i="120" s="1"/>
  <c r="AJ176" i="120" a="1"/>
  <c r="AJ176" i="120" s="1"/>
  <c r="AJ173" i="120" a="1"/>
  <c r="AJ173" i="120" s="1"/>
  <c r="AJ286" i="120" a="1"/>
  <c r="AJ286" i="120" s="1"/>
  <c r="AJ222" i="120" a="1"/>
  <c r="AJ222" i="120" s="1"/>
  <c r="AJ297" i="120" a="1"/>
  <c r="AJ297" i="120" s="1"/>
  <c r="AJ320" i="120" a="1"/>
  <c r="AJ320" i="120" s="1"/>
  <c r="AJ233" i="120" a="1"/>
  <c r="AJ233" i="120" s="1"/>
  <c r="AJ217" i="120" a="1"/>
  <c r="AJ217" i="120" s="1"/>
  <c r="AJ214" i="120" a="1"/>
  <c r="AJ214" i="120" s="1"/>
  <c r="AJ211" i="120" a="1"/>
  <c r="AJ211" i="120" s="1"/>
  <c r="AJ208" i="120" a="1"/>
  <c r="AJ208" i="120" s="1"/>
  <c r="AJ205" i="120" a="1"/>
  <c r="AJ205" i="120" s="1"/>
  <c r="AJ202" i="120" a="1"/>
  <c r="AJ202" i="120" s="1"/>
  <c r="AJ199" i="120" a="1"/>
  <c r="AJ199" i="120" s="1"/>
  <c r="AJ196" i="120" a="1"/>
  <c r="AJ196" i="120" s="1"/>
  <c r="AJ193" i="120" a="1"/>
  <c r="AJ193" i="120" s="1"/>
  <c r="AJ190" i="120" a="1"/>
  <c r="AJ190" i="120" s="1"/>
  <c r="AJ187" i="120" a="1"/>
  <c r="AJ187" i="120" s="1"/>
  <c r="AJ184" i="120" a="1"/>
  <c r="AJ184" i="120" s="1"/>
  <c r="AJ181" i="120" a="1"/>
  <c r="AJ181" i="120" s="1"/>
  <c r="AJ178" i="120" a="1"/>
  <c r="AJ178" i="120" s="1"/>
  <c r="AJ175" i="120" a="1"/>
  <c r="AJ175" i="120" s="1"/>
  <c r="AJ172" i="120" a="1"/>
  <c r="AJ172" i="120" s="1"/>
  <c r="AJ169" i="120" a="1"/>
  <c r="AJ169" i="120" s="1"/>
  <c r="AJ166" i="120" a="1"/>
  <c r="AJ166" i="120" s="1"/>
  <c r="AJ163" i="120" a="1"/>
  <c r="AJ163" i="120" s="1"/>
  <c r="AJ160" i="120" a="1"/>
  <c r="AJ160" i="120" s="1"/>
  <c r="AJ157" i="120" a="1"/>
  <c r="AJ157" i="120" s="1"/>
  <c r="AJ270" i="120" a="1"/>
  <c r="AJ270" i="120" s="1"/>
  <c r="AJ311" i="120" a="1"/>
  <c r="AJ311" i="120" s="1"/>
  <c r="AJ219" i="120" a="1"/>
  <c r="AJ219" i="120" s="1"/>
  <c r="AJ216" i="120" a="1"/>
  <c r="AJ216" i="120" s="1"/>
  <c r="AJ213" i="120" a="1"/>
  <c r="AJ213" i="120" s="1"/>
  <c r="AJ210" i="120" a="1"/>
  <c r="AJ210" i="120" s="1"/>
  <c r="AJ207" i="120" a="1"/>
  <c r="AJ207" i="120" s="1"/>
  <c r="AJ204" i="120" a="1"/>
  <c r="AJ204" i="120" s="1"/>
  <c r="AJ201" i="120" a="1"/>
  <c r="AJ201" i="120" s="1"/>
  <c r="AJ198" i="120" a="1"/>
  <c r="AJ198" i="120" s="1"/>
  <c r="AJ195" i="120" a="1"/>
  <c r="AJ195" i="120" s="1"/>
  <c r="AJ192" i="120" a="1"/>
  <c r="AJ192" i="120" s="1"/>
  <c r="AJ189" i="120" a="1"/>
  <c r="AJ189" i="120" s="1"/>
  <c r="AJ186" i="120" a="1"/>
  <c r="AJ186" i="120" s="1"/>
  <c r="AJ183" i="120" a="1"/>
  <c r="AJ183" i="120" s="1"/>
  <c r="AJ180" i="120" a="1"/>
  <c r="AJ180" i="120" s="1"/>
  <c r="AJ177" i="120" a="1"/>
  <c r="AJ177" i="120" s="1"/>
  <c r="AJ155" i="120" a="1"/>
  <c r="AJ155" i="120" s="1"/>
  <c r="AJ152" i="120" a="1"/>
  <c r="AJ152" i="120" s="1"/>
  <c r="AJ149" i="120" a="1"/>
  <c r="AJ149" i="120" s="1"/>
  <c r="AJ146" i="120" a="1"/>
  <c r="AJ146" i="120" s="1"/>
  <c r="AJ143" i="120" a="1"/>
  <c r="AJ143" i="120" s="1"/>
  <c r="AJ140" i="120" a="1"/>
  <c r="AJ140" i="120" s="1"/>
  <c r="AJ137" i="120" a="1"/>
  <c r="AJ137" i="120" s="1"/>
  <c r="AJ134" i="120" a="1"/>
  <c r="AJ134" i="120" s="1"/>
  <c r="AJ131" i="120" a="1"/>
  <c r="AJ131" i="120" s="1"/>
  <c r="AJ128" i="120" a="1"/>
  <c r="AJ128" i="120" s="1"/>
  <c r="AJ125" i="120" a="1"/>
  <c r="AJ125" i="120" s="1"/>
  <c r="AJ122" i="120" a="1"/>
  <c r="AJ122" i="120" s="1"/>
  <c r="AJ119" i="120" a="1"/>
  <c r="AJ119" i="120" s="1"/>
  <c r="AJ116" i="120" a="1"/>
  <c r="AJ116" i="120" s="1"/>
  <c r="AJ113" i="120" a="1"/>
  <c r="AJ113" i="120" s="1"/>
  <c r="AJ167" i="120" a="1"/>
  <c r="AJ167" i="120" s="1"/>
  <c r="AJ165" i="120" a="1"/>
  <c r="AJ165" i="120" s="1"/>
  <c r="AJ158" i="120" a="1"/>
  <c r="AJ158" i="120" s="1"/>
  <c r="AJ156" i="120" a="1"/>
  <c r="AJ156" i="120" s="1"/>
  <c r="AJ230" i="120" a="1"/>
  <c r="AJ230" i="120" s="1"/>
  <c r="AJ154" i="120" a="1"/>
  <c r="AJ154" i="120" s="1"/>
  <c r="AJ151" i="120" a="1"/>
  <c r="AJ151" i="120" s="1"/>
  <c r="AJ148" i="120" a="1"/>
  <c r="AJ148" i="120" s="1"/>
  <c r="AJ145" i="120" a="1"/>
  <c r="AJ145" i="120" s="1"/>
  <c r="AJ142" i="120" a="1"/>
  <c r="AJ142" i="120" s="1"/>
  <c r="AJ139" i="120" a="1"/>
  <c r="AJ139" i="120" s="1"/>
  <c r="AJ136" i="120" a="1"/>
  <c r="AJ136" i="120" s="1"/>
  <c r="AJ133" i="120" a="1"/>
  <c r="AJ133" i="120" s="1"/>
  <c r="AJ130" i="120" a="1"/>
  <c r="AJ130" i="120" s="1"/>
  <c r="AJ127" i="120" a="1"/>
  <c r="AJ127" i="120" s="1"/>
  <c r="AJ124" i="120" a="1"/>
  <c r="AJ124" i="120" s="1"/>
  <c r="AJ121" i="120" a="1"/>
  <c r="AJ121" i="120" s="1"/>
  <c r="AJ118" i="120" a="1"/>
  <c r="AJ118" i="120" s="1"/>
  <c r="AJ115" i="120" a="1"/>
  <c r="AJ115" i="120" s="1"/>
  <c r="AJ112" i="120" a="1"/>
  <c r="AJ112" i="120" s="1"/>
  <c r="AJ170" i="120" a="1"/>
  <c r="AJ170" i="120" s="1"/>
  <c r="AJ168" i="120" a="1"/>
  <c r="AJ168" i="120" s="1"/>
  <c r="AJ161" i="120" a="1"/>
  <c r="AJ161" i="120" s="1"/>
  <c r="AJ159" i="120" a="1"/>
  <c r="AJ159" i="120" s="1"/>
  <c r="AJ227" i="120" a="1"/>
  <c r="AJ227" i="120" s="1"/>
  <c r="AJ174" i="120" a="1"/>
  <c r="AJ174" i="120" s="1"/>
  <c r="AJ153" i="120" a="1"/>
  <c r="AJ153" i="120" s="1"/>
  <c r="AJ150" i="120" a="1"/>
  <c r="AJ150" i="120" s="1"/>
  <c r="AJ147" i="120" a="1"/>
  <c r="AJ147" i="120" s="1"/>
  <c r="AJ144" i="120" a="1"/>
  <c r="AJ144" i="120" s="1"/>
  <c r="AJ141" i="120" a="1"/>
  <c r="AJ141" i="120" s="1"/>
  <c r="AJ138" i="120" a="1"/>
  <c r="AJ138" i="120" s="1"/>
  <c r="AJ135" i="120" a="1"/>
  <c r="AJ135" i="120" s="1"/>
  <c r="AJ132" i="120" a="1"/>
  <c r="AJ132" i="120" s="1"/>
  <c r="AJ224" i="120" a="1"/>
  <c r="AJ224" i="120" s="1"/>
  <c r="AJ164" i="120" a="1"/>
  <c r="AJ164" i="120" s="1"/>
  <c r="AJ106" i="120" a="1"/>
  <c r="AJ106" i="120" s="1"/>
  <c r="AJ103" i="120" a="1"/>
  <c r="AJ103" i="120" s="1"/>
  <c r="AJ100" i="120" a="1"/>
  <c r="AJ100" i="120" s="1"/>
  <c r="AJ97" i="120" a="1"/>
  <c r="AJ97" i="120" s="1"/>
  <c r="AJ94" i="120" a="1"/>
  <c r="AJ94" i="120" s="1"/>
  <c r="AJ91" i="120" a="1"/>
  <c r="AJ91" i="120" s="1"/>
  <c r="AJ88" i="120" a="1"/>
  <c r="AJ88" i="120" s="1"/>
  <c r="AJ85" i="120" a="1"/>
  <c r="AJ85" i="120" s="1"/>
  <c r="AJ82" i="120" a="1"/>
  <c r="AJ82" i="120" s="1"/>
  <c r="AJ79" i="120" a="1"/>
  <c r="AJ79" i="120" s="1"/>
  <c r="AJ76" i="120" a="1"/>
  <c r="AJ76" i="120" s="1"/>
  <c r="AJ73" i="120" a="1"/>
  <c r="AJ73" i="120" s="1"/>
  <c r="AJ70" i="120" a="1"/>
  <c r="AJ70" i="120" s="1"/>
  <c r="AJ67" i="120" a="1"/>
  <c r="AJ67" i="120" s="1"/>
  <c r="AJ64" i="120" a="1"/>
  <c r="AJ64" i="120" s="1"/>
  <c r="AJ61" i="120" a="1"/>
  <c r="AJ61" i="120" s="1"/>
  <c r="AJ58" i="120" a="1"/>
  <c r="AJ58" i="120" s="1"/>
  <c r="AJ162" i="120" a="1"/>
  <c r="AJ162" i="120" s="1"/>
  <c r="AJ109" i="120" a="1"/>
  <c r="AJ109" i="120" s="1"/>
  <c r="AJ171" i="120" a="1"/>
  <c r="AJ171" i="120" s="1"/>
  <c r="AJ108" i="120" a="1"/>
  <c r="AJ108" i="120" s="1"/>
  <c r="AJ105" i="120" a="1"/>
  <c r="AJ105" i="120" s="1"/>
  <c r="AJ102" i="120" a="1"/>
  <c r="AJ102" i="120" s="1"/>
  <c r="AJ99" i="120" a="1"/>
  <c r="AJ99" i="120" s="1"/>
  <c r="AJ96" i="120" a="1"/>
  <c r="AJ96" i="120" s="1"/>
  <c r="AJ93" i="120" a="1"/>
  <c r="AJ93" i="120" s="1"/>
  <c r="AJ90" i="120" a="1"/>
  <c r="AJ90" i="120" s="1"/>
  <c r="AJ87" i="120" a="1"/>
  <c r="AJ87" i="120" s="1"/>
  <c r="AJ84" i="120" a="1"/>
  <c r="AJ84" i="120" s="1"/>
  <c r="AJ81" i="120" a="1"/>
  <c r="AJ81" i="120" s="1"/>
  <c r="AJ78" i="120" a="1"/>
  <c r="AJ78" i="120" s="1"/>
  <c r="AJ75" i="120" a="1"/>
  <c r="AJ75" i="120" s="1"/>
  <c r="AJ72" i="120" a="1"/>
  <c r="AJ72" i="120" s="1"/>
  <c r="AJ69" i="120" a="1"/>
  <c r="AJ69" i="120" s="1"/>
  <c r="AJ66" i="120" a="1"/>
  <c r="AJ66" i="120" s="1"/>
  <c r="AJ110" i="120" a="1"/>
  <c r="AJ110" i="120" s="1"/>
  <c r="AJ107" i="120" a="1"/>
  <c r="AJ107" i="120" s="1"/>
  <c r="AJ104" i="120" a="1"/>
  <c r="AJ104" i="120" s="1"/>
  <c r="AJ101" i="120" a="1"/>
  <c r="AJ101" i="120" s="1"/>
  <c r="AJ98" i="120" a="1"/>
  <c r="AJ98" i="120" s="1"/>
  <c r="AJ95" i="120" a="1"/>
  <c r="AJ95" i="120" s="1"/>
  <c r="AJ92" i="120" a="1"/>
  <c r="AJ92" i="120" s="1"/>
  <c r="AJ89" i="120" a="1"/>
  <c r="AJ89" i="120" s="1"/>
  <c r="AJ86" i="120" a="1"/>
  <c r="AJ86" i="120" s="1"/>
  <c r="AJ83" i="120" a="1"/>
  <c r="AJ83" i="120" s="1"/>
  <c r="AJ80" i="120" a="1"/>
  <c r="AJ80" i="120" s="1"/>
  <c r="AJ129" i="120" a="1"/>
  <c r="AJ129" i="120" s="1"/>
  <c r="AJ126" i="120" a="1"/>
  <c r="AJ126" i="120" s="1"/>
  <c r="AJ123" i="120" a="1"/>
  <c r="AJ123" i="120" s="1"/>
  <c r="AJ120" i="120" a="1"/>
  <c r="AJ120" i="120" s="1"/>
  <c r="AJ117" i="120" a="1"/>
  <c r="AJ117" i="120" s="1"/>
  <c r="AJ114" i="120" a="1"/>
  <c r="AJ114" i="120" s="1"/>
  <c r="AJ2" i="120" a="1"/>
  <c r="AJ2" i="120" s="1"/>
  <c r="AE2" i="120" s="1"/>
  <c r="AM3" i="120" a="1"/>
  <c r="AM3" i="120" s="1"/>
  <c r="AJ4" i="120" a="1"/>
  <c r="AJ4" i="120" s="1"/>
  <c r="AK6" i="120" a="1"/>
  <c r="AK6" i="120" s="1"/>
  <c r="AL8" i="120" a="1"/>
  <c r="AL8" i="120" s="1"/>
  <c r="AM10" i="120" a="1"/>
  <c r="AM10" i="120" s="1"/>
  <c r="AI14" i="120" a="1"/>
  <c r="AI14" i="120" s="1"/>
  <c r="AJ16" i="120" a="1"/>
  <c r="AJ16" i="120" s="1"/>
  <c r="AJ18" i="120" a="1"/>
  <c r="AJ18" i="120" s="1"/>
  <c r="AM19" i="120" a="1"/>
  <c r="AM19" i="120" s="1"/>
  <c r="AJ20" i="120" a="1"/>
  <c r="AJ20" i="120" s="1"/>
  <c r="AM21" i="120" a="1"/>
  <c r="AM21" i="120" s="1"/>
  <c r="AK22" i="120" a="1"/>
  <c r="AK22" i="120" s="1"/>
  <c r="AI23" i="120" a="1"/>
  <c r="AI23" i="120" s="1"/>
  <c r="AM24" i="120" a="1"/>
  <c r="AM24" i="120" s="1"/>
  <c r="AK25" i="120" a="1"/>
  <c r="AK25" i="120" s="1"/>
  <c r="AM60" i="120" a="1"/>
  <c r="AM60" i="120" s="1"/>
  <c r="AK62" i="120" a="1"/>
  <c r="AK62" i="120" s="1"/>
  <c r="AI83" i="120" a="1"/>
  <c r="AI83" i="120" s="1"/>
  <c r="AM87" i="120" a="1"/>
  <c r="AM87" i="120" s="1"/>
  <c r="AI92" i="120" a="1"/>
  <c r="AI92" i="120" s="1"/>
  <c r="AM96" i="120" a="1"/>
  <c r="AM96" i="120" s="1"/>
  <c r="AI101" i="120" a="1"/>
  <c r="AI101" i="120" s="1"/>
  <c r="AM105" i="120" a="1"/>
  <c r="AM105" i="120" s="1"/>
  <c r="AK331" i="120" a="1"/>
  <c r="AK331" i="120" s="1"/>
  <c r="AK328" i="120" a="1"/>
  <c r="AK328" i="120" s="1"/>
  <c r="AK325" i="120" a="1"/>
  <c r="AK325" i="120" s="1"/>
  <c r="AK322" i="120" a="1"/>
  <c r="AK322" i="120" s="1"/>
  <c r="AK319" i="120" a="1"/>
  <c r="AK319" i="120" s="1"/>
  <c r="AK316" i="120" a="1"/>
  <c r="AK316" i="120" s="1"/>
  <c r="AK313" i="120" a="1"/>
  <c r="AK313" i="120" s="1"/>
  <c r="AK310" i="120" a="1"/>
  <c r="AK310" i="120" s="1"/>
  <c r="AK307" i="120" a="1"/>
  <c r="AK307" i="120" s="1"/>
  <c r="AK304" i="120" a="1"/>
  <c r="AK304" i="120" s="1"/>
  <c r="AK301" i="120" a="1"/>
  <c r="AK301" i="120" s="1"/>
  <c r="AK298" i="120" a="1"/>
  <c r="AK298" i="120" s="1"/>
  <c r="AK295" i="120" a="1"/>
  <c r="AK295" i="120" s="1"/>
  <c r="AK292" i="120" a="1"/>
  <c r="AK292" i="120" s="1"/>
  <c r="AK289" i="120" a="1"/>
  <c r="AK289" i="120" s="1"/>
  <c r="AK286" i="120" a="1"/>
  <c r="AK286" i="120" s="1"/>
  <c r="AK283" i="120" a="1"/>
  <c r="AK283" i="120" s="1"/>
  <c r="AK280" i="120" a="1"/>
  <c r="AK280" i="120" s="1"/>
  <c r="AK277" i="120" a="1"/>
  <c r="AK277" i="120" s="1"/>
  <c r="AK274" i="120" a="1"/>
  <c r="AK274" i="120" s="1"/>
  <c r="AK271" i="120" a="1"/>
  <c r="AK271" i="120" s="1"/>
  <c r="AK333" i="120" a="1"/>
  <c r="AK333" i="120" s="1"/>
  <c r="AK330" i="120" a="1"/>
  <c r="AK330" i="120" s="1"/>
  <c r="AK327" i="120" a="1"/>
  <c r="AK327" i="120" s="1"/>
  <c r="AK324" i="120" a="1"/>
  <c r="AK324" i="120" s="1"/>
  <c r="AK321" i="120" a="1"/>
  <c r="AK321" i="120" s="1"/>
  <c r="AK318" i="120" a="1"/>
  <c r="AK318" i="120" s="1"/>
  <c r="AK315" i="120" a="1"/>
  <c r="AK315" i="120" s="1"/>
  <c r="AK312" i="120" a="1"/>
  <c r="AK312" i="120" s="1"/>
  <c r="AK309" i="120" a="1"/>
  <c r="AK309" i="120" s="1"/>
  <c r="AK306" i="120" a="1"/>
  <c r="AK306" i="120" s="1"/>
  <c r="AK303" i="120" a="1"/>
  <c r="AK303" i="120" s="1"/>
  <c r="AK300" i="120" a="1"/>
  <c r="AK300" i="120" s="1"/>
  <c r="AK297" i="120" a="1"/>
  <c r="AK297" i="120" s="1"/>
  <c r="AK294" i="120" a="1"/>
  <c r="AK294" i="120" s="1"/>
  <c r="AK291" i="120" a="1"/>
  <c r="AK291" i="120" s="1"/>
  <c r="AK288" i="120" a="1"/>
  <c r="AK288" i="120" s="1"/>
  <c r="AK285" i="120" a="1"/>
  <c r="AK285" i="120" s="1"/>
  <c r="AK282" i="120" a="1"/>
  <c r="AK282" i="120" s="1"/>
  <c r="AK279" i="120" a="1"/>
  <c r="AK279" i="120" s="1"/>
  <c r="AK276" i="120" a="1"/>
  <c r="AK276" i="120" s="1"/>
  <c r="AK273" i="120" a="1"/>
  <c r="AK273" i="120" s="1"/>
  <c r="AK270" i="120" a="1"/>
  <c r="AK270" i="120" s="1"/>
  <c r="AK332" i="120" a="1"/>
  <c r="AK332" i="120" s="1"/>
  <c r="AK329" i="120" a="1"/>
  <c r="AK329" i="120" s="1"/>
  <c r="AK326" i="120" a="1"/>
  <c r="AK326" i="120" s="1"/>
  <c r="AK323" i="120" a="1"/>
  <c r="AK323" i="120" s="1"/>
  <c r="AK320" i="120" a="1"/>
  <c r="AK320" i="120" s="1"/>
  <c r="AK317" i="120" a="1"/>
  <c r="AK317" i="120" s="1"/>
  <c r="AK314" i="120" a="1"/>
  <c r="AK314" i="120" s="1"/>
  <c r="AK311" i="120" a="1"/>
  <c r="AK311" i="120" s="1"/>
  <c r="AK308" i="120" a="1"/>
  <c r="AK308" i="120" s="1"/>
  <c r="AK305" i="120" a="1"/>
  <c r="AK305" i="120" s="1"/>
  <c r="AK302" i="120" a="1"/>
  <c r="AK302" i="120" s="1"/>
  <c r="AK299" i="120" a="1"/>
  <c r="AK299" i="120" s="1"/>
  <c r="AK296" i="120" a="1"/>
  <c r="AK296" i="120" s="1"/>
  <c r="AK293" i="120" a="1"/>
  <c r="AK293" i="120" s="1"/>
  <c r="AK290" i="120" a="1"/>
  <c r="AK290" i="120" s="1"/>
  <c r="AK287" i="120" a="1"/>
  <c r="AK287" i="120" s="1"/>
  <c r="AK278" i="120" a="1"/>
  <c r="AK278" i="120" s="1"/>
  <c r="AK268" i="120" a="1"/>
  <c r="AK268" i="120" s="1"/>
  <c r="AK265" i="120" a="1"/>
  <c r="AK265" i="120" s="1"/>
  <c r="AK262" i="120" a="1"/>
  <c r="AK262" i="120" s="1"/>
  <c r="AK259" i="120" a="1"/>
  <c r="AK259" i="120" s="1"/>
  <c r="AK256" i="120" a="1"/>
  <c r="AK256" i="120" s="1"/>
  <c r="AK253" i="120" a="1"/>
  <c r="AK253" i="120" s="1"/>
  <c r="AK250" i="120" a="1"/>
  <c r="AK250" i="120" s="1"/>
  <c r="AK247" i="120" a="1"/>
  <c r="AK247" i="120" s="1"/>
  <c r="AK244" i="120" a="1"/>
  <c r="AK244" i="120" s="1"/>
  <c r="AK241" i="120" a="1"/>
  <c r="AK241" i="120" s="1"/>
  <c r="AK238" i="120" a="1"/>
  <c r="AK238" i="120" s="1"/>
  <c r="AK235" i="120" a="1"/>
  <c r="AK235" i="120" s="1"/>
  <c r="AK232" i="120" a="1"/>
  <c r="AK232" i="120" s="1"/>
  <c r="AK229" i="120" a="1"/>
  <c r="AK229" i="120" s="1"/>
  <c r="AK226" i="120" a="1"/>
  <c r="AK226" i="120" s="1"/>
  <c r="AK281" i="120" a="1"/>
  <c r="AK281" i="120" s="1"/>
  <c r="AK272" i="120" a="1"/>
  <c r="AK272" i="120" s="1"/>
  <c r="AK267" i="120" a="1"/>
  <c r="AK267" i="120" s="1"/>
  <c r="AK264" i="120" a="1"/>
  <c r="AK264" i="120" s="1"/>
  <c r="AK261" i="120" a="1"/>
  <c r="AK261" i="120" s="1"/>
  <c r="AK258" i="120" a="1"/>
  <c r="AK258" i="120" s="1"/>
  <c r="AK255" i="120" a="1"/>
  <c r="AK255" i="120" s="1"/>
  <c r="AK252" i="120" a="1"/>
  <c r="AK252" i="120" s="1"/>
  <c r="AK249" i="120" a="1"/>
  <c r="AK249" i="120" s="1"/>
  <c r="AK246" i="120" a="1"/>
  <c r="AK246" i="120" s="1"/>
  <c r="AK243" i="120" a="1"/>
  <c r="AK243" i="120" s="1"/>
  <c r="AK240" i="120" a="1"/>
  <c r="AK240" i="120" s="1"/>
  <c r="AK237" i="120" a="1"/>
  <c r="AK237" i="120" s="1"/>
  <c r="AK228" i="120" a="1"/>
  <c r="AK228" i="120" s="1"/>
  <c r="AK225" i="120" a="1"/>
  <c r="AK225" i="120" s="1"/>
  <c r="AK221" i="120" a="1"/>
  <c r="AK221" i="120" s="1"/>
  <c r="AK231" i="120" a="1"/>
  <c r="AK231" i="120" s="1"/>
  <c r="AK222" i="120" a="1"/>
  <c r="AK222" i="120" s="1"/>
  <c r="AK275" i="120" a="1"/>
  <c r="AK275" i="120" s="1"/>
  <c r="AK263" i="120" a="1"/>
  <c r="AK263" i="120" s="1"/>
  <c r="AK254" i="120" a="1"/>
  <c r="AK254" i="120" s="1"/>
  <c r="AK245" i="120" a="1"/>
  <c r="AK245" i="120" s="1"/>
  <c r="AK236" i="120" a="1"/>
  <c r="AK236" i="120" s="1"/>
  <c r="AK217" i="120" a="1"/>
  <c r="AK217" i="120" s="1"/>
  <c r="AK214" i="120" a="1"/>
  <c r="AK214" i="120" s="1"/>
  <c r="AK211" i="120" a="1"/>
  <c r="AK211" i="120" s="1"/>
  <c r="AK208" i="120" a="1"/>
  <c r="AK208" i="120" s="1"/>
  <c r="AK205" i="120" a="1"/>
  <c r="AK205" i="120" s="1"/>
  <c r="AK202" i="120" a="1"/>
  <c r="AK202" i="120" s="1"/>
  <c r="AK199" i="120" a="1"/>
  <c r="AK199" i="120" s="1"/>
  <c r="AK196" i="120" a="1"/>
  <c r="AK196" i="120" s="1"/>
  <c r="AK193" i="120" a="1"/>
  <c r="AK193" i="120" s="1"/>
  <c r="AK190" i="120" a="1"/>
  <c r="AK190" i="120" s="1"/>
  <c r="AK187" i="120" a="1"/>
  <c r="AK187" i="120" s="1"/>
  <c r="AK184" i="120" a="1"/>
  <c r="AK184" i="120" s="1"/>
  <c r="AK181" i="120" a="1"/>
  <c r="AK181" i="120" s="1"/>
  <c r="AK178" i="120" a="1"/>
  <c r="AK178" i="120" s="1"/>
  <c r="AK175" i="120" a="1"/>
  <c r="AK175" i="120" s="1"/>
  <c r="AK172" i="120" a="1"/>
  <c r="AK172" i="120" s="1"/>
  <c r="AK169" i="120" a="1"/>
  <c r="AK169" i="120" s="1"/>
  <c r="AK166" i="120" a="1"/>
  <c r="AK166" i="120" s="1"/>
  <c r="AK163" i="120" a="1"/>
  <c r="AK163" i="120" s="1"/>
  <c r="AK160" i="120" a="1"/>
  <c r="AK160" i="120" s="1"/>
  <c r="AK157" i="120" a="1"/>
  <c r="AK157" i="120" s="1"/>
  <c r="AK233" i="120" a="1"/>
  <c r="AK233" i="120" s="1"/>
  <c r="AK284" i="120" a="1"/>
  <c r="AK284" i="120" s="1"/>
  <c r="AK223" i="120" a="1"/>
  <c r="AK223" i="120" s="1"/>
  <c r="AK266" i="120" a="1"/>
  <c r="AK266" i="120" s="1"/>
  <c r="AK257" i="120" a="1"/>
  <c r="AK257" i="120" s="1"/>
  <c r="AK248" i="120" a="1"/>
  <c r="AK248" i="120" s="1"/>
  <c r="AK239" i="120" a="1"/>
  <c r="AK239" i="120" s="1"/>
  <c r="AK219" i="120" a="1"/>
  <c r="AK219" i="120" s="1"/>
  <c r="AK216" i="120" a="1"/>
  <c r="AK216" i="120" s="1"/>
  <c r="AK213" i="120" a="1"/>
  <c r="AK213" i="120" s="1"/>
  <c r="AK210" i="120" a="1"/>
  <c r="AK210" i="120" s="1"/>
  <c r="AK207" i="120" a="1"/>
  <c r="AK207" i="120" s="1"/>
  <c r="AK204" i="120" a="1"/>
  <c r="AK204" i="120" s="1"/>
  <c r="AK201" i="120" a="1"/>
  <c r="AK201" i="120" s="1"/>
  <c r="AK198" i="120" a="1"/>
  <c r="AK198" i="120" s="1"/>
  <c r="AK195" i="120" a="1"/>
  <c r="AK195" i="120" s="1"/>
  <c r="AK192" i="120" a="1"/>
  <c r="AK192" i="120" s="1"/>
  <c r="AK189" i="120" a="1"/>
  <c r="AK189" i="120" s="1"/>
  <c r="AK186" i="120" a="1"/>
  <c r="AK186" i="120" s="1"/>
  <c r="AK183" i="120" a="1"/>
  <c r="AK183" i="120" s="1"/>
  <c r="AK180" i="120" a="1"/>
  <c r="AK180" i="120" s="1"/>
  <c r="AK177" i="120" a="1"/>
  <c r="AK177" i="120" s="1"/>
  <c r="AK174" i="120" a="1"/>
  <c r="AK174" i="120" s="1"/>
  <c r="AK230" i="120" a="1"/>
  <c r="AK230" i="120" s="1"/>
  <c r="AK227" i="120" a="1"/>
  <c r="AK227" i="120" s="1"/>
  <c r="AK224" i="120" a="1"/>
  <c r="AK224" i="120" s="1"/>
  <c r="AK220" i="120" a="1"/>
  <c r="AK220" i="120" s="1"/>
  <c r="AK173" i="120" a="1"/>
  <c r="AK173" i="120" s="1"/>
  <c r="AK167" i="120" a="1"/>
  <c r="AK167" i="120" s="1"/>
  <c r="AK165" i="120" a="1"/>
  <c r="AK165" i="120" s="1"/>
  <c r="AK158" i="120" a="1"/>
  <c r="AK158" i="120" s="1"/>
  <c r="AK156" i="120" a="1"/>
  <c r="AK156" i="120" s="1"/>
  <c r="AK212" i="120" a="1"/>
  <c r="AK212" i="120" s="1"/>
  <c r="AK203" i="120" a="1"/>
  <c r="AK203" i="120" s="1"/>
  <c r="AK194" i="120" a="1"/>
  <c r="AK194" i="120" s="1"/>
  <c r="AK185" i="120" a="1"/>
  <c r="AK185" i="120" s="1"/>
  <c r="AK176" i="120" a="1"/>
  <c r="AK176" i="120" s="1"/>
  <c r="AK154" i="120" a="1"/>
  <c r="AK154" i="120" s="1"/>
  <c r="AK151" i="120" a="1"/>
  <c r="AK151" i="120" s="1"/>
  <c r="AK148" i="120" a="1"/>
  <c r="AK148" i="120" s="1"/>
  <c r="AK145" i="120" a="1"/>
  <c r="AK145" i="120" s="1"/>
  <c r="AK142" i="120" a="1"/>
  <c r="AK142" i="120" s="1"/>
  <c r="AK139" i="120" a="1"/>
  <c r="AK139" i="120" s="1"/>
  <c r="AK136" i="120" a="1"/>
  <c r="AK136" i="120" s="1"/>
  <c r="AK133" i="120" a="1"/>
  <c r="AK133" i="120" s="1"/>
  <c r="AK130" i="120" a="1"/>
  <c r="AK130" i="120" s="1"/>
  <c r="AK127" i="120" a="1"/>
  <c r="AK127" i="120" s="1"/>
  <c r="AK124" i="120" a="1"/>
  <c r="AK124" i="120" s="1"/>
  <c r="AK121" i="120" a="1"/>
  <c r="AK121" i="120" s="1"/>
  <c r="AK118" i="120" a="1"/>
  <c r="AK118" i="120" s="1"/>
  <c r="AK115" i="120" a="1"/>
  <c r="AK115" i="120" s="1"/>
  <c r="AK112" i="120" a="1"/>
  <c r="AK112" i="120" s="1"/>
  <c r="AK251" i="120" a="1"/>
  <c r="AK251" i="120" s="1"/>
  <c r="AK170" i="120" a="1"/>
  <c r="AK170" i="120" s="1"/>
  <c r="AK168" i="120" a="1"/>
  <c r="AK168" i="120" s="1"/>
  <c r="AK161" i="120" a="1"/>
  <c r="AK161" i="120" s="1"/>
  <c r="AK159" i="120" a="1"/>
  <c r="AK159" i="120" s="1"/>
  <c r="AK215" i="120" a="1"/>
  <c r="AK215" i="120" s="1"/>
  <c r="AK206" i="120" a="1"/>
  <c r="AK206" i="120" s="1"/>
  <c r="AK197" i="120" a="1"/>
  <c r="AK197" i="120" s="1"/>
  <c r="AK188" i="120" a="1"/>
  <c r="AK188" i="120" s="1"/>
  <c r="AK179" i="120" a="1"/>
  <c r="AK179" i="120" s="1"/>
  <c r="AK153" i="120" a="1"/>
  <c r="AK153" i="120" s="1"/>
  <c r="AK150" i="120" a="1"/>
  <c r="AK150" i="120" s="1"/>
  <c r="AK147" i="120" a="1"/>
  <c r="AK147" i="120" s="1"/>
  <c r="AK144" i="120" a="1"/>
  <c r="AK144" i="120" s="1"/>
  <c r="AK141" i="120" a="1"/>
  <c r="AK141" i="120" s="1"/>
  <c r="AK138" i="120" a="1"/>
  <c r="AK138" i="120" s="1"/>
  <c r="AK135" i="120" a="1"/>
  <c r="AK135" i="120" s="1"/>
  <c r="AK132" i="120" a="1"/>
  <c r="AK132" i="120" s="1"/>
  <c r="AK129" i="120" a="1"/>
  <c r="AK129" i="120" s="1"/>
  <c r="AK126" i="120" a="1"/>
  <c r="AK126" i="120" s="1"/>
  <c r="AK123" i="120" a="1"/>
  <c r="AK123" i="120" s="1"/>
  <c r="AK120" i="120" a="1"/>
  <c r="AK120" i="120" s="1"/>
  <c r="AK117" i="120" a="1"/>
  <c r="AK117" i="120" s="1"/>
  <c r="AK114" i="120" a="1"/>
  <c r="AK114" i="120" s="1"/>
  <c r="AK269" i="120" a="1"/>
  <c r="AK269" i="120" s="1"/>
  <c r="AK242" i="120" a="1"/>
  <c r="AK242" i="120" s="1"/>
  <c r="AK171" i="120" a="1"/>
  <c r="AK171" i="120" s="1"/>
  <c r="AK164" i="120" a="1"/>
  <c r="AK164" i="120" s="1"/>
  <c r="AK162" i="120" a="1"/>
  <c r="AK162" i="120" s="1"/>
  <c r="AK234" i="120" a="1"/>
  <c r="AK234" i="120" s="1"/>
  <c r="AK155" i="120" a="1"/>
  <c r="AK155" i="120" s="1"/>
  <c r="AK152" i="120" a="1"/>
  <c r="AK152" i="120" s="1"/>
  <c r="AK149" i="120" a="1"/>
  <c r="AK149" i="120" s="1"/>
  <c r="AK146" i="120" a="1"/>
  <c r="AK146" i="120" s="1"/>
  <c r="AK143" i="120" a="1"/>
  <c r="AK143" i="120" s="1"/>
  <c r="AK140" i="120" a="1"/>
  <c r="AK140" i="120" s="1"/>
  <c r="AK137" i="120" a="1"/>
  <c r="AK137" i="120" s="1"/>
  <c r="AK134" i="120" a="1"/>
  <c r="AK134" i="120" s="1"/>
  <c r="AK131" i="120" a="1"/>
  <c r="AK131" i="120" s="1"/>
  <c r="AK128" i="120" a="1"/>
  <c r="AK128" i="120" s="1"/>
  <c r="AK125" i="120" a="1"/>
  <c r="AK125" i="120" s="1"/>
  <c r="AK122" i="120" a="1"/>
  <c r="AK122" i="120" s="1"/>
  <c r="AK119" i="120" a="1"/>
  <c r="AK119" i="120" s="1"/>
  <c r="AK116" i="120" a="1"/>
  <c r="AK116" i="120" s="1"/>
  <c r="AK113" i="120" a="1"/>
  <c r="AK113" i="120" s="1"/>
  <c r="AK110" i="120" a="1"/>
  <c r="AK110" i="120" s="1"/>
  <c r="AK260" i="120" a="1"/>
  <c r="AK260" i="120" s="1"/>
  <c r="AK200" i="120" a="1"/>
  <c r="AK200" i="120" s="1"/>
  <c r="AK109" i="120" a="1"/>
  <c r="AK109" i="120" s="1"/>
  <c r="AK108" i="120" a="1"/>
  <c r="AK108" i="120" s="1"/>
  <c r="AK105" i="120" a="1"/>
  <c r="AK105" i="120" s="1"/>
  <c r="AK102" i="120" a="1"/>
  <c r="AK102" i="120" s="1"/>
  <c r="AK99" i="120" a="1"/>
  <c r="AK99" i="120" s="1"/>
  <c r="AK96" i="120" a="1"/>
  <c r="AK96" i="120" s="1"/>
  <c r="AK93" i="120" a="1"/>
  <c r="AK93" i="120" s="1"/>
  <c r="AK90" i="120" a="1"/>
  <c r="AK90" i="120" s="1"/>
  <c r="AK87" i="120" a="1"/>
  <c r="AK87" i="120" s="1"/>
  <c r="AK84" i="120" a="1"/>
  <c r="AK84" i="120" s="1"/>
  <c r="AK81" i="120" a="1"/>
  <c r="AK81" i="120" s="1"/>
  <c r="AK78" i="120" a="1"/>
  <c r="AK78" i="120" s="1"/>
  <c r="AK75" i="120" a="1"/>
  <c r="AK75" i="120" s="1"/>
  <c r="AK72" i="120" a="1"/>
  <c r="AK72" i="120" s="1"/>
  <c r="AK69" i="120" a="1"/>
  <c r="AK69" i="120" s="1"/>
  <c r="AK66" i="120" a="1"/>
  <c r="AK66" i="120" s="1"/>
  <c r="AK63" i="120" a="1"/>
  <c r="AK63" i="120" s="1"/>
  <c r="AK60" i="120" a="1"/>
  <c r="AK60" i="120" s="1"/>
  <c r="AK218" i="120" a="1"/>
  <c r="AK218" i="120" s="1"/>
  <c r="AK191" i="120" a="1"/>
  <c r="AK191" i="120" s="1"/>
  <c r="AK107" i="120" a="1"/>
  <c r="AK107" i="120" s="1"/>
  <c r="AK104" i="120" a="1"/>
  <c r="AK104" i="120" s="1"/>
  <c r="AK101" i="120" a="1"/>
  <c r="AK101" i="120" s="1"/>
  <c r="AK98" i="120" a="1"/>
  <c r="AK98" i="120" s="1"/>
  <c r="AK95" i="120" a="1"/>
  <c r="AK95" i="120" s="1"/>
  <c r="AK92" i="120" a="1"/>
  <c r="AK92" i="120" s="1"/>
  <c r="AK89" i="120" a="1"/>
  <c r="AK89" i="120" s="1"/>
  <c r="AK86" i="120" a="1"/>
  <c r="AK86" i="120" s="1"/>
  <c r="AK83" i="120" a="1"/>
  <c r="AK83" i="120" s="1"/>
  <c r="AK80" i="120" a="1"/>
  <c r="AK80" i="120" s="1"/>
  <c r="AK77" i="120" a="1"/>
  <c r="AK77" i="120" s="1"/>
  <c r="AK74" i="120" a="1"/>
  <c r="AK74" i="120" s="1"/>
  <c r="AK71" i="120" a="1"/>
  <c r="AK71" i="120" s="1"/>
  <c r="AK68" i="120" a="1"/>
  <c r="AK68" i="120" s="1"/>
  <c r="AK65" i="120" a="1"/>
  <c r="AK65" i="120" s="1"/>
  <c r="AK5" i="120" a="1"/>
  <c r="AK5" i="120" s="1"/>
  <c r="AL7" i="120" a="1"/>
  <c r="AL7" i="120" s="1"/>
  <c r="AM9" i="120" a="1"/>
  <c r="AM9" i="120" s="1"/>
  <c r="AI13" i="120" a="1"/>
  <c r="AI13" i="120" s="1"/>
  <c r="AJ15" i="120" a="1"/>
  <c r="AJ15" i="120" s="1"/>
  <c r="AK17" i="120" a="1"/>
  <c r="AK17" i="120" s="1"/>
  <c r="AL27" i="120" a="1"/>
  <c r="AL27" i="120" s="1"/>
  <c r="AJ28" i="120" a="1"/>
  <c r="AJ28" i="120" s="1"/>
  <c r="AL30" i="120" a="1"/>
  <c r="AL30" i="120" s="1"/>
  <c r="AJ31" i="120" a="1"/>
  <c r="AJ31" i="120" s="1"/>
  <c r="AL33" i="120" a="1"/>
  <c r="AL33" i="120" s="1"/>
  <c r="AJ34" i="120" a="1"/>
  <c r="AJ34" i="120" s="1"/>
  <c r="AL36" i="120" a="1"/>
  <c r="AL36" i="120" s="1"/>
  <c r="AJ37" i="120" a="1"/>
  <c r="AJ37" i="120" s="1"/>
  <c r="AL39" i="120" a="1"/>
  <c r="AL39" i="120" s="1"/>
  <c r="AJ40" i="120" a="1"/>
  <c r="AJ40" i="120" s="1"/>
  <c r="AL42" i="120" a="1"/>
  <c r="AL42" i="120" s="1"/>
  <c r="AJ43" i="120" a="1"/>
  <c r="AJ43" i="120" s="1"/>
  <c r="AL45" i="120" a="1"/>
  <c r="AL45" i="120" s="1"/>
  <c r="AJ46" i="120" a="1"/>
  <c r="AJ46" i="120" s="1"/>
  <c r="AL48" i="120" a="1"/>
  <c r="AL48" i="120" s="1"/>
  <c r="AJ49" i="120" a="1"/>
  <c r="AJ49" i="120" s="1"/>
  <c r="AL51" i="120" a="1"/>
  <c r="AL51" i="120" s="1"/>
  <c r="AJ52" i="120" a="1"/>
  <c r="AJ52" i="120" s="1"/>
  <c r="AL54" i="120" a="1"/>
  <c r="AL54" i="120" s="1"/>
  <c r="AJ55" i="120" a="1"/>
  <c r="AJ55" i="120" s="1"/>
  <c r="AL57" i="120" a="1"/>
  <c r="AL57" i="120" s="1"/>
  <c r="AK64" i="120" a="1"/>
  <c r="AK64" i="120" s="1"/>
  <c r="AL333" i="120" a="1"/>
  <c r="AL333" i="120" s="1"/>
  <c r="AL330" i="120" a="1"/>
  <c r="AL330" i="120" s="1"/>
  <c r="AL327" i="120" a="1"/>
  <c r="AL327" i="120" s="1"/>
  <c r="AL324" i="120" a="1"/>
  <c r="AL324" i="120" s="1"/>
  <c r="AL321" i="120" a="1"/>
  <c r="AL321" i="120" s="1"/>
  <c r="AL318" i="120" a="1"/>
  <c r="AL318" i="120" s="1"/>
  <c r="AL315" i="120" a="1"/>
  <c r="AL315" i="120" s="1"/>
  <c r="AL312" i="120" a="1"/>
  <c r="AL312" i="120" s="1"/>
  <c r="AL309" i="120" a="1"/>
  <c r="AL309" i="120" s="1"/>
  <c r="AL306" i="120" a="1"/>
  <c r="AL306" i="120" s="1"/>
  <c r="AL303" i="120" a="1"/>
  <c r="AL303" i="120" s="1"/>
  <c r="AL300" i="120" a="1"/>
  <c r="AL300" i="120" s="1"/>
  <c r="AL332" i="120" a="1"/>
  <c r="AL332" i="120" s="1"/>
  <c r="AL329" i="120" a="1"/>
  <c r="AL329" i="120" s="1"/>
  <c r="AL326" i="120" a="1"/>
  <c r="AL326" i="120" s="1"/>
  <c r="AL323" i="120" a="1"/>
  <c r="AL323" i="120" s="1"/>
  <c r="AL320" i="120" a="1"/>
  <c r="AL320" i="120" s="1"/>
  <c r="AL317" i="120" a="1"/>
  <c r="AL317" i="120" s="1"/>
  <c r="AL314" i="120" a="1"/>
  <c r="AL314" i="120" s="1"/>
  <c r="AL311" i="120" a="1"/>
  <c r="AL311" i="120" s="1"/>
  <c r="AL308" i="120" a="1"/>
  <c r="AL308" i="120" s="1"/>
  <c r="AL305" i="120" a="1"/>
  <c r="AL305" i="120" s="1"/>
  <c r="AL292" i="120" a="1"/>
  <c r="AL292" i="120" s="1"/>
  <c r="AL282" i="120" a="1"/>
  <c r="AL282" i="120" s="1"/>
  <c r="AL273" i="120" a="1"/>
  <c r="AL273" i="120" s="1"/>
  <c r="AL328" i="120" a="1"/>
  <c r="AL328" i="120" s="1"/>
  <c r="AL319" i="120" a="1"/>
  <c r="AL319" i="120" s="1"/>
  <c r="AL310" i="120" a="1"/>
  <c r="AL310" i="120" s="1"/>
  <c r="AL294" i="120" a="1"/>
  <c r="AL294" i="120" s="1"/>
  <c r="AL268" i="120" a="1"/>
  <c r="AL268" i="120" s="1"/>
  <c r="AL265" i="120" a="1"/>
  <c r="AL265" i="120" s="1"/>
  <c r="AL262" i="120" a="1"/>
  <c r="AL262" i="120" s="1"/>
  <c r="AL259" i="120" a="1"/>
  <c r="AL259" i="120" s="1"/>
  <c r="AL256" i="120" a="1"/>
  <c r="AL256" i="120" s="1"/>
  <c r="AL253" i="120" a="1"/>
  <c r="AL253" i="120" s="1"/>
  <c r="AL250" i="120" a="1"/>
  <c r="AL250" i="120" s="1"/>
  <c r="AL247" i="120" a="1"/>
  <c r="AL247" i="120" s="1"/>
  <c r="AL244" i="120" a="1"/>
  <c r="AL244" i="120" s="1"/>
  <c r="AL241" i="120" a="1"/>
  <c r="AL241" i="120" s="1"/>
  <c r="AL238" i="120" a="1"/>
  <c r="AL238" i="120" s="1"/>
  <c r="AL235" i="120" a="1"/>
  <c r="AL235" i="120" s="1"/>
  <c r="AL296" i="120" a="1"/>
  <c r="AL296" i="120" s="1"/>
  <c r="AL287" i="120" a="1"/>
  <c r="AL287" i="120" s="1"/>
  <c r="AL280" i="120" a="1"/>
  <c r="AL280" i="120" s="1"/>
  <c r="AL278" i="120" a="1"/>
  <c r="AL278" i="120" s="1"/>
  <c r="AL271" i="120" a="1"/>
  <c r="AL271" i="120" s="1"/>
  <c r="AL301" i="120" a="1"/>
  <c r="AL301" i="120" s="1"/>
  <c r="AL298" i="120" a="1"/>
  <c r="AL298" i="120" s="1"/>
  <c r="AL289" i="120" a="1"/>
  <c r="AL289" i="120" s="1"/>
  <c r="AL285" i="120" a="1"/>
  <c r="AL285" i="120" s="1"/>
  <c r="AL276" i="120" a="1"/>
  <c r="AL276" i="120" s="1"/>
  <c r="AL331" i="120" a="1"/>
  <c r="AL331" i="120" s="1"/>
  <c r="AL322" i="120" a="1"/>
  <c r="AL322" i="120" s="1"/>
  <c r="AL313" i="120" a="1"/>
  <c r="AL313" i="120" s="1"/>
  <c r="AL304" i="120" a="1"/>
  <c r="AL304" i="120" s="1"/>
  <c r="AL291" i="120" a="1"/>
  <c r="AL291" i="120" s="1"/>
  <c r="AL267" i="120" a="1"/>
  <c r="AL267" i="120" s="1"/>
  <c r="AL264" i="120" a="1"/>
  <c r="AL264" i="120" s="1"/>
  <c r="AL261" i="120" a="1"/>
  <c r="AL261" i="120" s="1"/>
  <c r="AL258" i="120" a="1"/>
  <c r="AL258" i="120" s="1"/>
  <c r="AL255" i="120" a="1"/>
  <c r="AL255" i="120" s="1"/>
  <c r="AL252" i="120" a="1"/>
  <c r="AL252" i="120" s="1"/>
  <c r="AL249" i="120" a="1"/>
  <c r="AL249" i="120" s="1"/>
  <c r="AL246" i="120" a="1"/>
  <c r="AL246" i="120" s="1"/>
  <c r="AL243" i="120" a="1"/>
  <c r="AL243" i="120" s="1"/>
  <c r="AL240" i="120" a="1"/>
  <c r="AL240" i="120" s="1"/>
  <c r="AL237" i="120" a="1"/>
  <c r="AL237" i="120" s="1"/>
  <c r="AL234" i="120" a="1"/>
  <c r="AL234" i="120" s="1"/>
  <c r="AL231" i="120" a="1"/>
  <c r="AL231" i="120" s="1"/>
  <c r="AL228" i="120" a="1"/>
  <c r="AL228" i="120" s="1"/>
  <c r="AL225" i="120" a="1"/>
  <c r="AL225" i="120" s="1"/>
  <c r="AL222" i="120" a="1"/>
  <c r="AL222" i="120" s="1"/>
  <c r="AL293" i="120" a="1"/>
  <c r="AL293" i="120" s="1"/>
  <c r="AL283" i="120" a="1"/>
  <c r="AL283" i="120" s="1"/>
  <c r="AL281" i="120" a="1"/>
  <c r="AL281" i="120" s="1"/>
  <c r="AL274" i="120" a="1"/>
  <c r="AL274" i="120" s="1"/>
  <c r="AL272" i="120" a="1"/>
  <c r="AL272" i="120" s="1"/>
  <c r="AL295" i="120" a="1"/>
  <c r="AL295" i="120" s="1"/>
  <c r="AL279" i="120" a="1"/>
  <c r="AL279" i="120" s="1"/>
  <c r="AL325" i="120" a="1"/>
  <c r="AL325" i="120" s="1"/>
  <c r="AL316" i="120" a="1"/>
  <c r="AL316" i="120" s="1"/>
  <c r="AL307" i="120" a="1"/>
  <c r="AL307" i="120" s="1"/>
  <c r="AL297" i="120" a="1"/>
  <c r="AL297" i="120" s="1"/>
  <c r="AL288" i="120" a="1"/>
  <c r="AL288" i="120" s="1"/>
  <c r="AL270" i="120" a="1"/>
  <c r="AL270" i="120" s="1"/>
  <c r="AL269" i="120" a="1"/>
  <c r="AL269" i="120" s="1"/>
  <c r="AL266" i="120" a="1"/>
  <c r="AL266" i="120" s="1"/>
  <c r="AL263" i="120" a="1"/>
  <c r="AL263" i="120" s="1"/>
  <c r="AL260" i="120" a="1"/>
  <c r="AL260" i="120" s="1"/>
  <c r="AL257" i="120" a="1"/>
  <c r="AL257" i="120" s="1"/>
  <c r="AL254" i="120" a="1"/>
  <c r="AL254" i="120" s="1"/>
  <c r="AL251" i="120" a="1"/>
  <c r="AL251" i="120" s="1"/>
  <c r="AL248" i="120" a="1"/>
  <c r="AL248" i="120" s="1"/>
  <c r="AL245" i="120" a="1"/>
  <c r="AL245" i="120" s="1"/>
  <c r="AL242" i="120" a="1"/>
  <c r="AL242" i="120" s="1"/>
  <c r="AL239" i="120" a="1"/>
  <c r="AL239" i="120" s="1"/>
  <c r="AL236" i="120" a="1"/>
  <c r="AL236" i="120" s="1"/>
  <c r="AL233" i="120" a="1"/>
  <c r="AL233" i="120" s="1"/>
  <c r="AL230" i="120" a="1"/>
  <c r="AL230" i="120" s="1"/>
  <c r="AL302" i="120" a="1"/>
  <c r="AL302" i="120" s="1"/>
  <c r="AL277" i="120" a="1"/>
  <c r="AL277" i="120" s="1"/>
  <c r="AL217" i="120" a="1"/>
  <c r="AL217" i="120" s="1"/>
  <c r="AL214" i="120" a="1"/>
  <c r="AL214" i="120" s="1"/>
  <c r="AL211" i="120" a="1"/>
  <c r="AL211" i="120" s="1"/>
  <c r="AL208" i="120" a="1"/>
  <c r="AL208" i="120" s="1"/>
  <c r="AL205" i="120" a="1"/>
  <c r="AL205" i="120" s="1"/>
  <c r="AL202" i="120" a="1"/>
  <c r="AL202" i="120" s="1"/>
  <c r="AL199" i="120" a="1"/>
  <c r="AL199" i="120" s="1"/>
  <c r="AL196" i="120" a="1"/>
  <c r="AL196" i="120" s="1"/>
  <c r="AL193" i="120" a="1"/>
  <c r="AL193" i="120" s="1"/>
  <c r="AL190" i="120" a="1"/>
  <c r="AL190" i="120" s="1"/>
  <c r="AL187" i="120" a="1"/>
  <c r="AL187" i="120" s="1"/>
  <c r="AL184" i="120" a="1"/>
  <c r="AL184" i="120" s="1"/>
  <c r="AL181" i="120" a="1"/>
  <c r="AL181" i="120" s="1"/>
  <c r="AL178" i="120" a="1"/>
  <c r="AL178" i="120" s="1"/>
  <c r="AL175" i="120" a="1"/>
  <c r="AL175" i="120" s="1"/>
  <c r="AL172" i="120" a="1"/>
  <c r="AL172" i="120" s="1"/>
  <c r="AL299" i="120" a="1"/>
  <c r="AL299" i="120" s="1"/>
  <c r="AL286" i="120" a="1"/>
  <c r="AL286" i="120" s="1"/>
  <c r="AL275" i="120" a="1"/>
  <c r="AL275" i="120" s="1"/>
  <c r="AL284" i="120" a="1"/>
  <c r="AL284" i="120" s="1"/>
  <c r="AL229" i="120" a="1"/>
  <c r="AL229" i="120" s="1"/>
  <c r="AL226" i="120" a="1"/>
  <c r="AL226" i="120" s="1"/>
  <c r="AL223" i="120" a="1"/>
  <c r="AL223" i="120" s="1"/>
  <c r="AL219" i="120" a="1"/>
  <c r="AL219" i="120" s="1"/>
  <c r="AL216" i="120" a="1"/>
  <c r="AL216" i="120" s="1"/>
  <c r="AL213" i="120" a="1"/>
  <c r="AL213" i="120" s="1"/>
  <c r="AL210" i="120" a="1"/>
  <c r="AL210" i="120" s="1"/>
  <c r="AL207" i="120" a="1"/>
  <c r="AL207" i="120" s="1"/>
  <c r="AL204" i="120" a="1"/>
  <c r="AL204" i="120" s="1"/>
  <c r="AL201" i="120" a="1"/>
  <c r="AL201" i="120" s="1"/>
  <c r="AL198" i="120" a="1"/>
  <c r="AL198" i="120" s="1"/>
  <c r="AL195" i="120" a="1"/>
  <c r="AL195" i="120" s="1"/>
  <c r="AL192" i="120" a="1"/>
  <c r="AL192" i="120" s="1"/>
  <c r="AL189" i="120" a="1"/>
  <c r="AL189" i="120" s="1"/>
  <c r="AL186" i="120" a="1"/>
  <c r="AL186" i="120" s="1"/>
  <c r="AL183" i="120" a="1"/>
  <c r="AL183" i="120" s="1"/>
  <c r="AL180" i="120" a="1"/>
  <c r="AL180" i="120" s="1"/>
  <c r="AL177" i="120" a="1"/>
  <c r="AL177" i="120" s="1"/>
  <c r="AL174" i="120" a="1"/>
  <c r="AL174" i="120" s="1"/>
  <c r="AL171" i="120" a="1"/>
  <c r="AL171" i="120" s="1"/>
  <c r="AL168" i="120" a="1"/>
  <c r="AL168" i="120" s="1"/>
  <c r="AL165" i="120" a="1"/>
  <c r="AL165" i="120" s="1"/>
  <c r="AL162" i="120" a="1"/>
  <c r="AL162" i="120" s="1"/>
  <c r="AL159" i="120" a="1"/>
  <c r="AL159" i="120" s="1"/>
  <c r="AL156" i="120" a="1"/>
  <c r="AL156" i="120" s="1"/>
  <c r="AL227" i="120" a="1"/>
  <c r="AL227" i="120" s="1"/>
  <c r="AL224" i="120" a="1"/>
  <c r="AL224" i="120" s="1"/>
  <c r="AL220" i="120" a="1"/>
  <c r="AL220" i="120" s="1"/>
  <c r="AL232" i="120" a="1"/>
  <c r="AL232" i="120" s="1"/>
  <c r="AL218" i="120" a="1"/>
  <c r="AL218" i="120" s="1"/>
  <c r="AL215" i="120" a="1"/>
  <c r="AL215" i="120" s="1"/>
  <c r="AL212" i="120" a="1"/>
  <c r="AL212" i="120" s="1"/>
  <c r="AL209" i="120" a="1"/>
  <c r="AL209" i="120" s="1"/>
  <c r="AL206" i="120" a="1"/>
  <c r="AL206" i="120" s="1"/>
  <c r="AL203" i="120" a="1"/>
  <c r="AL203" i="120" s="1"/>
  <c r="AL200" i="120" a="1"/>
  <c r="AL200" i="120" s="1"/>
  <c r="AL197" i="120" a="1"/>
  <c r="AL197" i="120" s="1"/>
  <c r="AL194" i="120" a="1"/>
  <c r="AL194" i="120" s="1"/>
  <c r="AL191" i="120" a="1"/>
  <c r="AL191" i="120" s="1"/>
  <c r="AL188" i="120" a="1"/>
  <c r="AL188" i="120" s="1"/>
  <c r="AL185" i="120" a="1"/>
  <c r="AL185" i="120" s="1"/>
  <c r="AL182" i="120" a="1"/>
  <c r="AL182" i="120" s="1"/>
  <c r="AL179" i="120" a="1"/>
  <c r="AL179" i="120" s="1"/>
  <c r="AL176" i="120" a="1"/>
  <c r="AL176" i="120" s="1"/>
  <c r="AL154" i="120" a="1"/>
  <c r="AL154" i="120" s="1"/>
  <c r="AL151" i="120" a="1"/>
  <c r="AL151" i="120" s="1"/>
  <c r="AL148" i="120" a="1"/>
  <c r="AL148" i="120" s="1"/>
  <c r="AL145" i="120" a="1"/>
  <c r="AL145" i="120" s="1"/>
  <c r="AL142" i="120" a="1"/>
  <c r="AL142" i="120" s="1"/>
  <c r="AL139" i="120" a="1"/>
  <c r="AL139" i="120" s="1"/>
  <c r="AL136" i="120" a="1"/>
  <c r="AL136" i="120" s="1"/>
  <c r="AL133" i="120" a="1"/>
  <c r="AL133" i="120" s="1"/>
  <c r="AL130" i="120" a="1"/>
  <c r="AL130" i="120" s="1"/>
  <c r="AL127" i="120" a="1"/>
  <c r="AL127" i="120" s="1"/>
  <c r="AL124" i="120" a="1"/>
  <c r="AL124" i="120" s="1"/>
  <c r="AL121" i="120" a="1"/>
  <c r="AL121" i="120" s="1"/>
  <c r="AL118" i="120" a="1"/>
  <c r="AL118" i="120" s="1"/>
  <c r="AL115" i="120" a="1"/>
  <c r="AL115" i="120" s="1"/>
  <c r="AL112" i="120" a="1"/>
  <c r="AL112" i="120" s="1"/>
  <c r="AL290" i="120" a="1"/>
  <c r="AL290" i="120" s="1"/>
  <c r="AL221" i="120" a="1"/>
  <c r="AL221" i="120" s="1"/>
  <c r="AL170" i="120" a="1"/>
  <c r="AL170" i="120" s="1"/>
  <c r="AL163" i="120" a="1"/>
  <c r="AL163" i="120" s="1"/>
  <c r="AL161" i="120" a="1"/>
  <c r="AL161" i="120" s="1"/>
  <c r="AL153" i="120" a="1"/>
  <c r="AL153" i="120" s="1"/>
  <c r="AL150" i="120" a="1"/>
  <c r="AL150" i="120" s="1"/>
  <c r="AL147" i="120" a="1"/>
  <c r="AL147" i="120" s="1"/>
  <c r="AL144" i="120" a="1"/>
  <c r="AL144" i="120" s="1"/>
  <c r="AL141" i="120" a="1"/>
  <c r="AL141" i="120" s="1"/>
  <c r="AL138" i="120" a="1"/>
  <c r="AL138" i="120" s="1"/>
  <c r="AL135" i="120" a="1"/>
  <c r="AL135" i="120" s="1"/>
  <c r="AL132" i="120" a="1"/>
  <c r="AL132" i="120" s="1"/>
  <c r="AL129" i="120" a="1"/>
  <c r="AL129" i="120" s="1"/>
  <c r="AL126" i="120" a="1"/>
  <c r="AL126" i="120" s="1"/>
  <c r="AL123" i="120" a="1"/>
  <c r="AL123" i="120" s="1"/>
  <c r="AL120" i="120" a="1"/>
  <c r="AL120" i="120" s="1"/>
  <c r="AL117" i="120" a="1"/>
  <c r="AL117" i="120" s="1"/>
  <c r="AL114" i="120" a="1"/>
  <c r="AL114" i="120" s="1"/>
  <c r="AL111" i="120" a="1"/>
  <c r="AL111" i="120" s="1"/>
  <c r="AL166" i="120" a="1"/>
  <c r="AL166" i="120" s="1"/>
  <c r="AL164" i="120" a="1"/>
  <c r="AL164" i="120" s="1"/>
  <c r="AL157" i="120" a="1"/>
  <c r="AL157" i="120" s="1"/>
  <c r="AL155" i="120" a="1"/>
  <c r="AL155" i="120" s="1"/>
  <c r="AL152" i="120" a="1"/>
  <c r="AL152" i="120" s="1"/>
  <c r="AL149" i="120" a="1"/>
  <c r="AL149" i="120" s="1"/>
  <c r="AL146" i="120" a="1"/>
  <c r="AL146" i="120" s="1"/>
  <c r="AL143" i="120" a="1"/>
  <c r="AL143" i="120" s="1"/>
  <c r="AL140" i="120" a="1"/>
  <c r="AL140" i="120" s="1"/>
  <c r="AL137" i="120" a="1"/>
  <c r="AL137" i="120" s="1"/>
  <c r="AL134" i="120" a="1"/>
  <c r="AL134" i="120" s="1"/>
  <c r="AL131" i="120" a="1"/>
  <c r="AL131" i="120" s="1"/>
  <c r="AL173" i="120" a="1"/>
  <c r="AL173" i="120" s="1"/>
  <c r="AL169" i="120" a="1"/>
  <c r="AL169" i="120" s="1"/>
  <c r="AL167" i="120" a="1"/>
  <c r="AL167" i="120" s="1"/>
  <c r="AL160" i="120" a="1"/>
  <c r="AL160" i="120" s="1"/>
  <c r="AL158" i="120" a="1"/>
  <c r="AL158" i="120" s="1"/>
  <c r="AL128" i="120" a="1"/>
  <c r="AL128" i="120" s="1"/>
  <c r="AL125" i="120" a="1"/>
  <c r="AL125" i="120" s="1"/>
  <c r="AL122" i="120" a="1"/>
  <c r="AL122" i="120" s="1"/>
  <c r="AL119" i="120" a="1"/>
  <c r="AL119" i="120" s="1"/>
  <c r="AL116" i="120" a="1"/>
  <c r="AL116" i="120" s="1"/>
  <c r="AL113" i="120" a="1"/>
  <c r="AL113" i="120" s="1"/>
  <c r="AL108" i="120" a="1"/>
  <c r="AL108" i="120" s="1"/>
  <c r="AL105" i="120" a="1"/>
  <c r="AL105" i="120" s="1"/>
  <c r="AL102" i="120" a="1"/>
  <c r="AL102" i="120" s="1"/>
  <c r="AL99" i="120" a="1"/>
  <c r="AL99" i="120" s="1"/>
  <c r="AL96" i="120" a="1"/>
  <c r="AL96" i="120" s="1"/>
  <c r="AL93" i="120" a="1"/>
  <c r="AL93" i="120" s="1"/>
  <c r="AL90" i="120" a="1"/>
  <c r="AL90" i="120" s="1"/>
  <c r="AL87" i="120" a="1"/>
  <c r="AL87" i="120" s="1"/>
  <c r="AL84" i="120" a="1"/>
  <c r="AL84" i="120" s="1"/>
  <c r="AL81" i="120" a="1"/>
  <c r="AL81" i="120" s="1"/>
  <c r="AL78" i="120" a="1"/>
  <c r="AL78" i="120" s="1"/>
  <c r="AL75" i="120" a="1"/>
  <c r="AL75" i="120" s="1"/>
  <c r="AL72" i="120" a="1"/>
  <c r="AL72" i="120" s="1"/>
  <c r="AL69" i="120" a="1"/>
  <c r="AL69" i="120" s="1"/>
  <c r="AL66" i="120" a="1"/>
  <c r="AL66" i="120" s="1"/>
  <c r="AL63" i="120" a="1"/>
  <c r="AL63" i="120" s="1"/>
  <c r="AL60" i="120" a="1"/>
  <c r="AL60" i="120" s="1"/>
  <c r="AL109" i="120" a="1"/>
  <c r="AL109" i="120" s="1"/>
  <c r="AL110" i="120" a="1"/>
  <c r="AL110" i="120" s="1"/>
  <c r="AL107" i="120" a="1"/>
  <c r="AL107" i="120" s="1"/>
  <c r="AL104" i="120" a="1"/>
  <c r="AL104" i="120" s="1"/>
  <c r="AL101" i="120" a="1"/>
  <c r="AL101" i="120" s="1"/>
  <c r="AL98" i="120" a="1"/>
  <c r="AL98" i="120" s="1"/>
  <c r="AL95" i="120" a="1"/>
  <c r="AL95" i="120" s="1"/>
  <c r="AL92" i="120" a="1"/>
  <c r="AL92" i="120" s="1"/>
  <c r="AL89" i="120" a="1"/>
  <c r="AL89" i="120" s="1"/>
  <c r="AL86" i="120" a="1"/>
  <c r="AL86" i="120" s="1"/>
  <c r="AL83" i="120" a="1"/>
  <c r="AL83" i="120" s="1"/>
  <c r="AL80" i="120" a="1"/>
  <c r="AL80" i="120" s="1"/>
  <c r="AL77" i="120" a="1"/>
  <c r="AL77" i="120" s="1"/>
  <c r="AL74" i="120" a="1"/>
  <c r="AL74" i="120" s="1"/>
  <c r="AL71" i="120" a="1"/>
  <c r="AL71" i="120" s="1"/>
  <c r="AL68" i="120" a="1"/>
  <c r="AL68" i="120" s="1"/>
  <c r="AL65" i="120" a="1"/>
  <c r="AL65" i="120" s="1"/>
  <c r="AL106" i="120" a="1"/>
  <c r="AL106" i="120" s="1"/>
  <c r="AL103" i="120" a="1"/>
  <c r="AL103" i="120" s="1"/>
  <c r="AL100" i="120" a="1"/>
  <c r="AL100" i="120" s="1"/>
  <c r="AL97" i="120" a="1"/>
  <c r="AL97" i="120" s="1"/>
  <c r="AL94" i="120" a="1"/>
  <c r="AL94" i="120" s="1"/>
  <c r="AL91" i="120" a="1"/>
  <c r="AL91" i="120" s="1"/>
  <c r="AL88" i="120" a="1"/>
  <c r="AL88" i="120" s="1"/>
  <c r="AL85" i="120" a="1"/>
  <c r="AL85" i="120" s="1"/>
  <c r="AL82" i="120" a="1"/>
  <c r="AL82" i="120" s="1"/>
  <c r="AL79" i="120" a="1"/>
  <c r="AL79" i="120" s="1"/>
  <c r="AK2" i="120" a="1"/>
  <c r="AK2" i="120" s="1"/>
  <c r="AF2" i="120" s="1"/>
  <c r="AK4" i="120" a="1"/>
  <c r="AK4" i="120" s="1"/>
  <c r="AL6" i="120" a="1"/>
  <c r="AL6" i="120" s="1"/>
  <c r="AI12" i="120" a="1"/>
  <c r="AI12" i="120" s="1"/>
  <c r="AJ14" i="120" a="1"/>
  <c r="AJ14" i="120" s="1"/>
  <c r="AK16" i="120" a="1"/>
  <c r="AK16" i="120" s="1"/>
  <c r="AK18" i="120" a="1"/>
  <c r="AK18" i="120" s="1"/>
  <c r="AK20" i="120" a="1"/>
  <c r="AK20" i="120" s="1"/>
  <c r="AL22" i="120" a="1"/>
  <c r="AL22" i="120" s="1"/>
  <c r="AJ23" i="120" a="1"/>
  <c r="AJ23" i="120" s="1"/>
  <c r="AL25" i="120" a="1"/>
  <c r="AL25" i="120" s="1"/>
  <c r="AI59" i="120" a="1"/>
  <c r="AI59" i="120" s="1"/>
  <c r="AL64" i="120" a="1"/>
  <c r="AL64" i="120" s="1"/>
  <c r="AK67" i="120" a="1"/>
  <c r="AK67" i="120" s="1"/>
  <c r="AK70" i="120" a="1"/>
  <c r="AK70" i="120" s="1"/>
  <c r="AK73" i="120" a="1"/>
  <c r="AK73" i="120" s="1"/>
  <c r="AK76" i="120" a="1"/>
  <c r="AK76" i="120" s="1"/>
  <c r="AK79" i="120" a="1"/>
  <c r="AK79" i="120" s="1"/>
  <c r="AK88" i="120" a="1"/>
  <c r="AK88" i="120" s="1"/>
  <c r="AK97" i="120" a="1"/>
  <c r="AK97" i="120" s="1"/>
  <c r="AK106" i="120" a="1"/>
  <c r="AK106" i="120" s="1"/>
  <c r="AM333" i="120" a="1"/>
  <c r="AM333" i="120" s="1"/>
  <c r="AM330" i="120" a="1"/>
  <c r="AM330" i="120" s="1"/>
  <c r="AM327" i="120" a="1"/>
  <c r="AM327" i="120" s="1"/>
  <c r="AM324" i="120" a="1"/>
  <c r="AM324" i="120" s="1"/>
  <c r="AM321" i="120" a="1"/>
  <c r="AM321" i="120" s="1"/>
  <c r="AM318" i="120" a="1"/>
  <c r="AM318" i="120" s="1"/>
  <c r="AM315" i="120" a="1"/>
  <c r="AM315" i="120" s="1"/>
  <c r="AM312" i="120" a="1"/>
  <c r="AM312" i="120" s="1"/>
  <c r="AM309" i="120" a="1"/>
  <c r="AM309" i="120" s="1"/>
  <c r="AM306" i="120" a="1"/>
  <c r="AM306" i="120" s="1"/>
  <c r="AM303" i="120" a="1"/>
  <c r="AM303" i="120" s="1"/>
  <c r="AM300" i="120" a="1"/>
  <c r="AM300" i="120" s="1"/>
  <c r="AM297" i="120" a="1"/>
  <c r="AM297" i="120" s="1"/>
  <c r="AM294" i="120" a="1"/>
  <c r="AM294" i="120" s="1"/>
  <c r="AM291" i="120" a="1"/>
  <c r="AM291" i="120" s="1"/>
  <c r="AM288" i="120" a="1"/>
  <c r="AM288" i="120" s="1"/>
  <c r="AM285" i="120" a="1"/>
  <c r="AM285" i="120" s="1"/>
  <c r="AM282" i="120" a="1"/>
  <c r="AM282" i="120" s="1"/>
  <c r="AM279" i="120" a="1"/>
  <c r="AM279" i="120" s="1"/>
  <c r="AM276" i="120" a="1"/>
  <c r="AM276" i="120" s="1"/>
  <c r="AM273" i="120" a="1"/>
  <c r="AM273" i="120" s="1"/>
  <c r="AM332" i="120" a="1"/>
  <c r="AM332" i="120" s="1"/>
  <c r="AM329" i="120" a="1"/>
  <c r="AM329" i="120" s="1"/>
  <c r="AM326" i="120" a="1"/>
  <c r="AM326" i="120" s="1"/>
  <c r="AM323" i="120" a="1"/>
  <c r="AM323" i="120" s="1"/>
  <c r="AM320" i="120" a="1"/>
  <c r="AM320" i="120" s="1"/>
  <c r="AM317" i="120" a="1"/>
  <c r="AM317" i="120" s="1"/>
  <c r="AM314" i="120" a="1"/>
  <c r="AM314" i="120" s="1"/>
  <c r="AM311" i="120" a="1"/>
  <c r="AM311" i="120" s="1"/>
  <c r="AM308" i="120" a="1"/>
  <c r="AM308" i="120" s="1"/>
  <c r="AM305" i="120" a="1"/>
  <c r="AM305" i="120" s="1"/>
  <c r="AM302" i="120" a="1"/>
  <c r="AM302" i="120" s="1"/>
  <c r="AM299" i="120" a="1"/>
  <c r="AM299" i="120" s="1"/>
  <c r="AM296" i="120" a="1"/>
  <c r="AM296" i="120" s="1"/>
  <c r="AM293" i="120" a="1"/>
  <c r="AM293" i="120" s="1"/>
  <c r="AM290" i="120" a="1"/>
  <c r="AM290" i="120" s="1"/>
  <c r="AM287" i="120" a="1"/>
  <c r="AM287" i="120" s="1"/>
  <c r="AM284" i="120" a="1"/>
  <c r="AM284" i="120" s="1"/>
  <c r="AM281" i="120" a="1"/>
  <c r="AM281" i="120" s="1"/>
  <c r="AM278" i="120" a="1"/>
  <c r="AM278" i="120" s="1"/>
  <c r="AM275" i="120" a="1"/>
  <c r="AM275" i="120" s="1"/>
  <c r="AM272" i="120" a="1"/>
  <c r="AM272" i="120" s="1"/>
  <c r="AM331" i="120" a="1"/>
  <c r="AM331" i="120" s="1"/>
  <c r="AM328" i="120" a="1"/>
  <c r="AM328" i="120" s="1"/>
  <c r="AM325" i="120" a="1"/>
  <c r="AM325" i="120" s="1"/>
  <c r="AM322" i="120" a="1"/>
  <c r="AM322" i="120" s="1"/>
  <c r="AM319" i="120" a="1"/>
  <c r="AM319" i="120" s="1"/>
  <c r="AM316" i="120" a="1"/>
  <c r="AM316" i="120" s="1"/>
  <c r="AM313" i="120" a="1"/>
  <c r="AM313" i="120" s="1"/>
  <c r="AM310" i="120" a="1"/>
  <c r="AM310" i="120" s="1"/>
  <c r="AM307" i="120" a="1"/>
  <c r="AM307" i="120" s="1"/>
  <c r="AM304" i="120" a="1"/>
  <c r="AM304" i="120" s="1"/>
  <c r="AM301" i="120" a="1"/>
  <c r="AM301" i="120" s="1"/>
  <c r="AM298" i="120" a="1"/>
  <c r="AM298" i="120" s="1"/>
  <c r="AM295" i="120" a="1"/>
  <c r="AM295" i="120" s="1"/>
  <c r="AM292" i="120" a="1"/>
  <c r="AM292" i="120" s="1"/>
  <c r="AM289" i="120" a="1"/>
  <c r="AM289" i="120" s="1"/>
  <c r="AM280" i="120" a="1"/>
  <c r="AM280" i="120" s="1"/>
  <c r="AM271" i="120" a="1"/>
  <c r="AM271" i="120" s="1"/>
  <c r="AM267" i="120" a="1"/>
  <c r="AM267" i="120" s="1"/>
  <c r="AM264" i="120" a="1"/>
  <c r="AM264" i="120" s="1"/>
  <c r="AM261" i="120" a="1"/>
  <c r="AM261" i="120" s="1"/>
  <c r="AM258" i="120" a="1"/>
  <c r="AM258" i="120" s="1"/>
  <c r="AM255" i="120" a="1"/>
  <c r="AM255" i="120" s="1"/>
  <c r="AM252" i="120" a="1"/>
  <c r="AM252" i="120" s="1"/>
  <c r="AM249" i="120" a="1"/>
  <c r="AM249" i="120" s="1"/>
  <c r="AM246" i="120" a="1"/>
  <c r="AM246" i="120" s="1"/>
  <c r="AM243" i="120" a="1"/>
  <c r="AM243" i="120" s="1"/>
  <c r="AM240" i="120" a="1"/>
  <c r="AM240" i="120" s="1"/>
  <c r="AM237" i="120" a="1"/>
  <c r="AM237" i="120" s="1"/>
  <c r="AM234" i="120" a="1"/>
  <c r="AM234" i="120" s="1"/>
  <c r="AM231" i="120" a="1"/>
  <c r="AM231" i="120" s="1"/>
  <c r="AM228" i="120" a="1"/>
  <c r="AM228" i="120" s="1"/>
  <c r="AM225" i="120" a="1"/>
  <c r="AM225" i="120" s="1"/>
  <c r="AM283" i="120" a="1"/>
  <c r="AM283" i="120" s="1"/>
  <c r="AM274" i="120" a="1"/>
  <c r="AM274" i="120" s="1"/>
  <c r="AM269" i="120" a="1"/>
  <c r="AM269" i="120" s="1"/>
  <c r="AM266" i="120" a="1"/>
  <c r="AM266" i="120" s="1"/>
  <c r="AM263" i="120" a="1"/>
  <c r="AM263" i="120" s="1"/>
  <c r="AM260" i="120" a="1"/>
  <c r="AM260" i="120" s="1"/>
  <c r="AM257" i="120" a="1"/>
  <c r="AM257" i="120" s="1"/>
  <c r="AM254" i="120" a="1"/>
  <c r="AM254" i="120" s="1"/>
  <c r="AM251" i="120" a="1"/>
  <c r="AM251" i="120" s="1"/>
  <c r="AM248" i="120" a="1"/>
  <c r="AM248" i="120" s="1"/>
  <c r="AM245" i="120" a="1"/>
  <c r="AM245" i="120" s="1"/>
  <c r="AM242" i="120" a="1"/>
  <c r="AM242" i="120" s="1"/>
  <c r="AM239" i="120" a="1"/>
  <c r="AM239" i="120" s="1"/>
  <c r="AM236" i="120" a="1"/>
  <c r="AM236" i="120" s="1"/>
  <c r="AM286" i="120" a="1"/>
  <c r="AM286" i="120" s="1"/>
  <c r="AM277" i="120" a="1"/>
  <c r="AM277" i="120" s="1"/>
  <c r="AM270" i="120" a="1"/>
  <c r="AM270" i="120" s="1"/>
  <c r="AM222" i="120" a="1"/>
  <c r="AM222" i="120" s="1"/>
  <c r="AM268" i="120" a="1"/>
  <c r="AM268" i="120" s="1"/>
  <c r="AM259" i="120" a="1"/>
  <c r="AM259" i="120" s="1"/>
  <c r="AM250" i="120" a="1"/>
  <c r="AM250" i="120" s="1"/>
  <c r="AM241" i="120" a="1"/>
  <c r="AM241" i="120" s="1"/>
  <c r="AM233" i="120" a="1"/>
  <c r="AM233" i="120" s="1"/>
  <c r="AM229" i="120" a="1"/>
  <c r="AM229" i="120" s="1"/>
  <c r="AM226" i="120" a="1"/>
  <c r="AM226" i="120" s="1"/>
  <c r="AM223" i="120" a="1"/>
  <c r="AM223" i="120" s="1"/>
  <c r="AM216" i="120" a="1"/>
  <c r="AM216" i="120" s="1"/>
  <c r="AM213" i="120" a="1"/>
  <c r="AM213" i="120" s="1"/>
  <c r="AM210" i="120" a="1"/>
  <c r="AM210" i="120" s="1"/>
  <c r="AM207" i="120" a="1"/>
  <c r="AM207" i="120" s="1"/>
  <c r="AM204" i="120" a="1"/>
  <c r="AM204" i="120" s="1"/>
  <c r="AM201" i="120" a="1"/>
  <c r="AM201" i="120" s="1"/>
  <c r="AM198" i="120" a="1"/>
  <c r="AM198" i="120" s="1"/>
  <c r="AM195" i="120" a="1"/>
  <c r="AM195" i="120" s="1"/>
  <c r="AM192" i="120" a="1"/>
  <c r="AM192" i="120" s="1"/>
  <c r="AM189" i="120" a="1"/>
  <c r="AM189" i="120" s="1"/>
  <c r="AM186" i="120" a="1"/>
  <c r="AM186" i="120" s="1"/>
  <c r="AM183" i="120" a="1"/>
  <c r="AM183" i="120" s="1"/>
  <c r="AM180" i="120" a="1"/>
  <c r="AM180" i="120" s="1"/>
  <c r="AM177" i="120" a="1"/>
  <c r="AM177" i="120" s="1"/>
  <c r="AM174" i="120" a="1"/>
  <c r="AM174" i="120" s="1"/>
  <c r="AM171" i="120" a="1"/>
  <c r="AM171" i="120" s="1"/>
  <c r="AM168" i="120" a="1"/>
  <c r="AM168" i="120" s="1"/>
  <c r="AM165" i="120" a="1"/>
  <c r="AM165" i="120" s="1"/>
  <c r="AM162" i="120" a="1"/>
  <c r="AM162" i="120" s="1"/>
  <c r="AM159" i="120" a="1"/>
  <c r="AM159" i="120" s="1"/>
  <c r="AM156" i="120" a="1"/>
  <c r="AM156" i="120" s="1"/>
  <c r="AM219" i="120" a="1"/>
  <c r="AM219" i="120" s="1"/>
  <c r="AM262" i="120" a="1"/>
  <c r="AM262" i="120" s="1"/>
  <c r="AM253" i="120" a="1"/>
  <c r="AM253" i="120" s="1"/>
  <c r="AM244" i="120" a="1"/>
  <c r="AM244" i="120" s="1"/>
  <c r="AM235" i="120" a="1"/>
  <c r="AM235" i="120" s="1"/>
  <c r="AM227" i="120" a="1"/>
  <c r="AM227" i="120" s="1"/>
  <c r="AM224" i="120" a="1"/>
  <c r="AM224" i="120" s="1"/>
  <c r="AM230" i="120" a="1"/>
  <c r="AM230" i="120" s="1"/>
  <c r="AM220" i="120" a="1"/>
  <c r="AM220" i="120" s="1"/>
  <c r="AM218" i="120" a="1"/>
  <c r="AM218" i="120" s="1"/>
  <c r="AM215" i="120" a="1"/>
  <c r="AM215" i="120" s="1"/>
  <c r="AM212" i="120" a="1"/>
  <c r="AM212" i="120" s="1"/>
  <c r="AM209" i="120" a="1"/>
  <c r="AM209" i="120" s="1"/>
  <c r="AM206" i="120" a="1"/>
  <c r="AM206" i="120" s="1"/>
  <c r="AM203" i="120" a="1"/>
  <c r="AM203" i="120" s="1"/>
  <c r="AM200" i="120" a="1"/>
  <c r="AM200" i="120" s="1"/>
  <c r="AM197" i="120" a="1"/>
  <c r="AM197" i="120" s="1"/>
  <c r="AM194" i="120" a="1"/>
  <c r="AM194" i="120" s="1"/>
  <c r="AM191" i="120" a="1"/>
  <c r="AM191" i="120" s="1"/>
  <c r="AM188" i="120" a="1"/>
  <c r="AM188" i="120" s="1"/>
  <c r="AM185" i="120" a="1"/>
  <c r="AM185" i="120" s="1"/>
  <c r="AM182" i="120" a="1"/>
  <c r="AM182" i="120" s="1"/>
  <c r="AM179" i="120" a="1"/>
  <c r="AM179" i="120" s="1"/>
  <c r="AM176" i="120" a="1"/>
  <c r="AM176" i="120" s="1"/>
  <c r="AM173" i="120" a="1"/>
  <c r="AM173" i="120" s="1"/>
  <c r="AM232" i="120" a="1"/>
  <c r="AM232" i="120" s="1"/>
  <c r="AM265" i="120" a="1"/>
  <c r="AM265" i="120" s="1"/>
  <c r="AM256" i="120" a="1"/>
  <c r="AM256" i="120" s="1"/>
  <c r="AM247" i="120" a="1"/>
  <c r="AM247" i="120" s="1"/>
  <c r="AM238" i="120" a="1"/>
  <c r="AM238" i="120" s="1"/>
  <c r="AM221" i="120" a="1"/>
  <c r="AM221" i="120" s="1"/>
  <c r="AM170" i="120" a="1"/>
  <c r="AM170" i="120" s="1"/>
  <c r="AM163" i="120" a="1"/>
  <c r="AM163" i="120" s="1"/>
  <c r="AM161" i="120" a="1"/>
  <c r="AM161" i="120" s="1"/>
  <c r="AM153" i="120" a="1"/>
  <c r="AM153" i="120" s="1"/>
  <c r="AM150" i="120" a="1"/>
  <c r="AM150" i="120" s="1"/>
  <c r="AM147" i="120" a="1"/>
  <c r="AM147" i="120" s="1"/>
  <c r="AM144" i="120" a="1"/>
  <c r="AM144" i="120" s="1"/>
  <c r="AM141" i="120" a="1"/>
  <c r="AM141" i="120" s="1"/>
  <c r="AM138" i="120" a="1"/>
  <c r="AM138" i="120" s="1"/>
  <c r="AM135" i="120" a="1"/>
  <c r="AM135" i="120" s="1"/>
  <c r="AM132" i="120" a="1"/>
  <c r="AM132" i="120" s="1"/>
  <c r="AM129" i="120" a="1"/>
  <c r="AM129" i="120" s="1"/>
  <c r="AM126" i="120" a="1"/>
  <c r="AM126" i="120" s="1"/>
  <c r="AM123" i="120" a="1"/>
  <c r="AM123" i="120" s="1"/>
  <c r="AM120" i="120" a="1"/>
  <c r="AM120" i="120" s="1"/>
  <c r="AM117" i="120" a="1"/>
  <c r="AM117" i="120" s="1"/>
  <c r="AM114" i="120" a="1"/>
  <c r="AM114" i="120" s="1"/>
  <c r="AM111" i="120" a="1"/>
  <c r="AM111" i="120" s="1"/>
  <c r="AM211" i="120" a="1"/>
  <c r="AM211" i="120" s="1"/>
  <c r="AM202" i="120" a="1"/>
  <c r="AM202" i="120" s="1"/>
  <c r="AM193" i="120" a="1"/>
  <c r="AM193" i="120" s="1"/>
  <c r="AM184" i="120" a="1"/>
  <c r="AM184" i="120" s="1"/>
  <c r="AM175" i="120" a="1"/>
  <c r="AM175" i="120" s="1"/>
  <c r="AM172" i="120" a="1"/>
  <c r="AM172" i="120" s="1"/>
  <c r="AM166" i="120" a="1"/>
  <c r="AM166" i="120" s="1"/>
  <c r="AM164" i="120" a="1"/>
  <c r="AM164" i="120" s="1"/>
  <c r="AM157" i="120" a="1"/>
  <c r="AM157" i="120" s="1"/>
  <c r="AM155" i="120" a="1"/>
  <c r="AM155" i="120" s="1"/>
  <c r="AM152" i="120" a="1"/>
  <c r="AM152" i="120" s="1"/>
  <c r="AM149" i="120" a="1"/>
  <c r="AM149" i="120" s="1"/>
  <c r="AM146" i="120" a="1"/>
  <c r="AM146" i="120" s="1"/>
  <c r="AM143" i="120" a="1"/>
  <c r="AM143" i="120" s="1"/>
  <c r="AM140" i="120" a="1"/>
  <c r="AM140" i="120" s="1"/>
  <c r="AM137" i="120" a="1"/>
  <c r="AM137" i="120" s="1"/>
  <c r="AM134" i="120" a="1"/>
  <c r="AM134" i="120" s="1"/>
  <c r="AM131" i="120" a="1"/>
  <c r="AM131" i="120" s="1"/>
  <c r="AM128" i="120" a="1"/>
  <c r="AM128" i="120" s="1"/>
  <c r="AM125" i="120" a="1"/>
  <c r="AM125" i="120" s="1"/>
  <c r="AM122" i="120" a="1"/>
  <c r="AM122" i="120" s="1"/>
  <c r="AM119" i="120" a="1"/>
  <c r="AM119" i="120" s="1"/>
  <c r="AM116" i="120" a="1"/>
  <c r="AM116" i="120" s="1"/>
  <c r="AM113" i="120" a="1"/>
  <c r="AM113" i="120" s="1"/>
  <c r="AM214" i="120" a="1"/>
  <c r="AM214" i="120" s="1"/>
  <c r="AM205" i="120" a="1"/>
  <c r="AM205" i="120" s="1"/>
  <c r="AM196" i="120" a="1"/>
  <c r="AM196" i="120" s="1"/>
  <c r="AM187" i="120" a="1"/>
  <c r="AM187" i="120" s="1"/>
  <c r="AM178" i="120" a="1"/>
  <c r="AM178" i="120" s="1"/>
  <c r="AM154" i="120" a="1"/>
  <c r="AM154" i="120" s="1"/>
  <c r="AM151" i="120" a="1"/>
  <c r="AM151" i="120" s="1"/>
  <c r="AM148" i="120" a="1"/>
  <c r="AM148" i="120" s="1"/>
  <c r="AM145" i="120" a="1"/>
  <c r="AM145" i="120" s="1"/>
  <c r="AM142" i="120" a="1"/>
  <c r="AM142" i="120" s="1"/>
  <c r="AM139" i="120" a="1"/>
  <c r="AM139" i="120" s="1"/>
  <c r="AM136" i="120" a="1"/>
  <c r="AM136" i="120" s="1"/>
  <c r="AM133" i="120" a="1"/>
  <c r="AM133" i="120" s="1"/>
  <c r="AM130" i="120" a="1"/>
  <c r="AM130" i="120" s="1"/>
  <c r="AM127" i="120" a="1"/>
  <c r="AM127" i="120" s="1"/>
  <c r="AM124" i="120" a="1"/>
  <c r="AM124" i="120" s="1"/>
  <c r="AM121" i="120" a="1"/>
  <c r="AM121" i="120" s="1"/>
  <c r="AM118" i="120" a="1"/>
  <c r="AM118" i="120" s="1"/>
  <c r="AM115" i="120" a="1"/>
  <c r="AM115" i="120" s="1"/>
  <c r="AM112" i="120" a="1"/>
  <c r="AM112" i="120" s="1"/>
  <c r="AM109" i="120" a="1"/>
  <c r="AM109" i="120" s="1"/>
  <c r="AM107" i="120" a="1"/>
  <c r="AM107" i="120" s="1"/>
  <c r="AM104" i="120" a="1"/>
  <c r="AM104" i="120" s="1"/>
  <c r="AM101" i="120" a="1"/>
  <c r="AM101" i="120" s="1"/>
  <c r="AM98" i="120" a="1"/>
  <c r="AM98" i="120" s="1"/>
  <c r="AM95" i="120" a="1"/>
  <c r="AM95" i="120" s="1"/>
  <c r="AM92" i="120" a="1"/>
  <c r="AM92" i="120" s="1"/>
  <c r="AM89" i="120" a="1"/>
  <c r="AM89" i="120" s="1"/>
  <c r="AM86" i="120" a="1"/>
  <c r="AM86" i="120" s="1"/>
  <c r="AM83" i="120" a="1"/>
  <c r="AM83" i="120" s="1"/>
  <c r="AM80" i="120" a="1"/>
  <c r="AM80" i="120" s="1"/>
  <c r="AM77" i="120" a="1"/>
  <c r="AM77" i="120" s="1"/>
  <c r="AM74" i="120" a="1"/>
  <c r="AM74" i="120" s="1"/>
  <c r="AM71" i="120" a="1"/>
  <c r="AM71" i="120" s="1"/>
  <c r="AM68" i="120" a="1"/>
  <c r="AM68" i="120" s="1"/>
  <c r="AM65" i="120" a="1"/>
  <c r="AM65" i="120" s="1"/>
  <c r="AM62" i="120" a="1"/>
  <c r="AM62" i="120" s="1"/>
  <c r="AM59" i="120" a="1"/>
  <c r="AM59" i="120" s="1"/>
  <c r="AM199" i="120" a="1"/>
  <c r="AM199" i="120" s="1"/>
  <c r="AM110" i="120" a="1"/>
  <c r="AM110" i="120" s="1"/>
  <c r="AM160" i="120" a="1"/>
  <c r="AM160" i="120" s="1"/>
  <c r="AM169" i="120" a="1"/>
  <c r="AM169" i="120" s="1"/>
  <c r="AM158" i="120" a="1"/>
  <c r="AM158" i="120" s="1"/>
  <c r="AM106" i="120" a="1"/>
  <c r="AM106" i="120" s="1"/>
  <c r="AM103" i="120" a="1"/>
  <c r="AM103" i="120" s="1"/>
  <c r="AM100" i="120" a="1"/>
  <c r="AM100" i="120" s="1"/>
  <c r="AM97" i="120" a="1"/>
  <c r="AM97" i="120" s="1"/>
  <c r="AM94" i="120" a="1"/>
  <c r="AM94" i="120" s="1"/>
  <c r="AM91" i="120" a="1"/>
  <c r="AM91" i="120" s="1"/>
  <c r="AM88" i="120" a="1"/>
  <c r="AM88" i="120" s="1"/>
  <c r="AM85" i="120" a="1"/>
  <c r="AM85" i="120" s="1"/>
  <c r="AM82" i="120" a="1"/>
  <c r="AM82" i="120" s="1"/>
  <c r="AM79" i="120" a="1"/>
  <c r="AM79" i="120" s="1"/>
  <c r="AM76" i="120" a="1"/>
  <c r="AM76" i="120" s="1"/>
  <c r="AM73" i="120" a="1"/>
  <c r="AM73" i="120" s="1"/>
  <c r="AM70" i="120" a="1"/>
  <c r="AM70" i="120" s="1"/>
  <c r="AM67" i="120" a="1"/>
  <c r="AM67" i="120" s="1"/>
  <c r="AM217" i="120" a="1"/>
  <c r="AM217" i="120" s="1"/>
  <c r="AM190" i="120" a="1"/>
  <c r="AM190" i="120" s="1"/>
  <c r="AM167" i="120" a="1"/>
  <c r="AM167" i="120" s="1"/>
  <c r="AL5" i="120" a="1"/>
  <c r="AL5" i="120" s="1"/>
  <c r="AM7" i="120" a="1"/>
  <c r="AM7" i="120" s="1"/>
  <c r="AI11" i="120" a="1"/>
  <c r="AI11" i="120" s="1"/>
  <c r="AJ13" i="120" a="1"/>
  <c r="AJ13" i="120" s="1"/>
  <c r="AK15" i="120" a="1"/>
  <c r="AK15" i="120" s="1"/>
  <c r="AL17" i="120" a="1"/>
  <c r="AL17" i="120" s="1"/>
  <c r="AI26" i="120" a="1"/>
  <c r="AI26" i="120" s="1"/>
  <c r="AM27" i="120" a="1"/>
  <c r="AM27" i="120" s="1"/>
  <c r="AK28" i="120" a="1"/>
  <c r="AK28" i="120" s="1"/>
  <c r="AI29" i="120" a="1"/>
  <c r="AI29" i="120" s="1"/>
  <c r="AM30" i="120" a="1"/>
  <c r="AM30" i="120" s="1"/>
  <c r="AK31" i="120" a="1"/>
  <c r="AK31" i="120" s="1"/>
  <c r="AI32" i="120" a="1"/>
  <c r="AI32" i="120" s="1"/>
  <c r="AM33" i="120" a="1"/>
  <c r="AM33" i="120" s="1"/>
  <c r="AK34" i="120" a="1"/>
  <c r="AK34" i="120" s="1"/>
  <c r="AI35" i="120" a="1"/>
  <c r="AI35" i="120" s="1"/>
  <c r="AM36" i="120" a="1"/>
  <c r="AM36" i="120" s="1"/>
  <c r="AK37" i="120" a="1"/>
  <c r="AK37" i="120" s="1"/>
  <c r="AI38" i="120" a="1"/>
  <c r="AI38" i="120" s="1"/>
  <c r="AM39" i="120" a="1"/>
  <c r="AM39" i="120" s="1"/>
  <c r="AK40" i="120" a="1"/>
  <c r="AK40" i="120" s="1"/>
  <c r="AI41" i="120" a="1"/>
  <c r="AI41" i="120" s="1"/>
  <c r="AM42" i="120" a="1"/>
  <c r="AM42" i="120" s="1"/>
  <c r="AK43" i="120" a="1"/>
  <c r="AK43" i="120" s="1"/>
  <c r="AI44" i="120" a="1"/>
  <c r="AI44" i="120" s="1"/>
  <c r="AM45" i="120" a="1"/>
  <c r="AM45" i="120" s="1"/>
  <c r="AK46" i="120" a="1"/>
  <c r="AK46" i="120" s="1"/>
  <c r="AI47" i="120" a="1"/>
  <c r="AI47" i="120" s="1"/>
  <c r="AM48" i="120" a="1"/>
  <c r="AM48" i="120" s="1"/>
  <c r="AK49" i="120" a="1"/>
  <c r="AK49" i="120" s="1"/>
  <c r="AI50" i="120" a="1"/>
  <c r="AI50" i="120" s="1"/>
  <c r="AM51" i="120" a="1"/>
  <c r="AM51" i="120" s="1"/>
  <c r="AK52" i="120" a="1"/>
  <c r="AK52" i="120" s="1"/>
  <c r="AI53" i="120" a="1"/>
  <c r="AI53" i="120" s="1"/>
  <c r="AM54" i="120" a="1"/>
  <c r="AM54" i="120" s="1"/>
  <c r="AK55" i="120" a="1"/>
  <c r="AK55" i="120" s="1"/>
  <c r="AI56" i="120" a="1"/>
  <c r="AI56" i="120" s="1"/>
  <c r="AM57" i="120" a="1"/>
  <c r="AM57" i="120" s="1"/>
  <c r="AJ59" i="120" a="1"/>
  <c r="AJ59" i="120" s="1"/>
  <c r="AM64" i="120" a="1"/>
  <c r="AM64" i="120" s="1"/>
  <c r="AL67" i="120" a="1"/>
  <c r="AL67" i="120" s="1"/>
  <c r="AL70" i="120" a="1"/>
  <c r="AL70" i="120" s="1"/>
  <c r="AL73" i="120" a="1"/>
  <c r="AL73" i="120" s="1"/>
  <c r="AL76" i="120" a="1"/>
  <c r="AL76" i="120" s="1"/>
  <c r="AM181" i="120" a="1"/>
  <c r="AM181" i="120" s="1"/>
  <c r="AL2" i="120" a="1"/>
  <c r="AL2" i="120" s="1"/>
  <c r="AG2" i="120" s="1"/>
  <c r="AG3" i="120" s="1"/>
  <c r="AI3" i="120" a="1"/>
  <c r="AI3" i="120" s="1"/>
  <c r="AD3" i="120" s="1"/>
  <c r="AL4" i="120" a="1"/>
  <c r="AL4" i="120" s="1"/>
  <c r="AM6" i="120" a="1"/>
  <c r="AM6" i="120" s="1"/>
  <c r="AI10" i="120" a="1"/>
  <c r="AI10" i="120" s="1"/>
  <c r="AJ12" i="120" a="1"/>
  <c r="AJ12" i="120" s="1"/>
  <c r="AK14" i="120" a="1"/>
  <c r="AK14" i="120" s="1"/>
  <c r="AL16" i="120" a="1"/>
  <c r="AL16" i="120" s="1"/>
  <c r="AL18" i="120" a="1"/>
  <c r="AL18" i="120" s="1"/>
  <c r="AI19" i="120" a="1"/>
  <c r="AI19" i="120" s="1"/>
  <c r="AL20" i="120" a="1"/>
  <c r="AL20" i="120" s="1"/>
  <c r="AI21" i="120" a="1"/>
  <c r="AI21" i="120" s="1"/>
  <c r="AM22" i="120" a="1"/>
  <c r="AM22" i="120" s="1"/>
  <c r="AK23" i="120" a="1"/>
  <c r="AK23" i="120" s="1"/>
  <c r="AI24" i="120" a="1"/>
  <c r="AI24" i="120" s="1"/>
  <c r="AM25" i="120" a="1"/>
  <c r="AM25" i="120" s="1"/>
  <c r="AK59" i="120" a="1"/>
  <c r="AK59" i="120" s="1"/>
  <c r="AI80" i="120" a="1"/>
  <c r="AI80" i="120" s="1"/>
  <c r="AM84" i="120" a="1"/>
  <c r="AM84" i="120" s="1"/>
  <c r="AI89" i="120" a="1"/>
  <c r="AI89" i="120" s="1"/>
  <c r="AM93" i="120" a="1"/>
  <c r="AM93" i="120" s="1"/>
  <c r="AI98" i="120" a="1"/>
  <c r="AI98" i="120" s="1"/>
  <c r="AM102" i="120" a="1"/>
  <c r="AM102" i="120" s="1"/>
  <c r="AI107" i="120" a="1"/>
  <c r="AI107" i="120" s="1"/>
  <c r="AK182" i="120" a="1"/>
  <c r="AK182" i="120" s="1"/>
  <c r="AM5" i="120" a="1"/>
  <c r="AM5" i="120" s="1"/>
  <c r="AI9" i="120" a="1"/>
  <c r="AI9" i="120" s="1"/>
  <c r="AJ11" i="120" a="1"/>
  <c r="AJ11" i="120" s="1"/>
  <c r="AK13" i="120" a="1"/>
  <c r="AK13" i="120" s="1"/>
  <c r="AL15" i="120" a="1"/>
  <c r="AL15" i="120" s="1"/>
  <c r="AM17" i="120" a="1"/>
  <c r="AM17" i="120" s="1"/>
  <c r="AJ26" i="120" a="1"/>
  <c r="AJ26" i="120" s="1"/>
  <c r="AL28" i="120" a="1"/>
  <c r="AL28" i="120" s="1"/>
  <c r="AJ29" i="120" a="1"/>
  <c r="AJ29" i="120" s="1"/>
  <c r="AL31" i="120" a="1"/>
  <c r="AL31" i="120" s="1"/>
  <c r="AJ32" i="120" a="1"/>
  <c r="AJ32" i="120" s="1"/>
  <c r="AL34" i="120" a="1"/>
  <c r="AL34" i="120" s="1"/>
  <c r="AJ35" i="120" a="1"/>
  <c r="AJ35" i="120" s="1"/>
  <c r="AL37" i="120" a="1"/>
  <c r="AL37" i="120" s="1"/>
  <c r="AJ38" i="120" a="1"/>
  <c r="AJ38" i="120" s="1"/>
  <c r="AL40" i="120" a="1"/>
  <c r="AL40" i="120" s="1"/>
  <c r="AJ41" i="120" a="1"/>
  <c r="AJ41" i="120" s="1"/>
  <c r="AL43" i="120" a="1"/>
  <c r="AL43" i="120" s="1"/>
  <c r="AJ44" i="120" a="1"/>
  <c r="AJ44" i="120" s="1"/>
  <c r="AL46" i="120" a="1"/>
  <c r="AL46" i="120" s="1"/>
  <c r="AJ47" i="120" a="1"/>
  <c r="AJ47" i="120" s="1"/>
  <c r="AL49" i="120" a="1"/>
  <c r="AL49" i="120" s="1"/>
  <c r="AJ50" i="120" a="1"/>
  <c r="AJ50" i="120" s="1"/>
  <c r="AL52" i="120" a="1"/>
  <c r="AL52" i="120" s="1"/>
  <c r="AJ53" i="120" a="1"/>
  <c r="AJ53" i="120" s="1"/>
  <c r="AL55" i="120" a="1"/>
  <c r="AL55" i="120" s="1"/>
  <c r="AJ56" i="120" a="1"/>
  <c r="AJ56" i="120" s="1"/>
  <c r="AL59" i="120" a="1"/>
  <c r="AL59" i="120" s="1"/>
  <c r="AK61" i="120" a="1"/>
  <c r="AK61" i="120" s="1"/>
  <c r="AI63" i="120" a="1"/>
  <c r="AI63" i="120" s="1"/>
  <c r="AI65" i="120" a="1"/>
  <c r="AI65" i="120" s="1"/>
  <c r="AI68" i="120" a="1"/>
  <c r="AI68" i="120" s="1"/>
  <c r="AI71" i="120" a="1"/>
  <c r="AI71" i="120" s="1"/>
  <c r="AI74" i="120" a="1"/>
  <c r="AI74" i="120" s="1"/>
  <c r="AI77" i="120" a="1"/>
  <c r="AI77" i="120" s="1"/>
  <c r="AM208" i="120" a="1"/>
  <c r="AM208" i="120" s="1"/>
  <c r="AD1" i="120"/>
  <c r="AM2" i="120" a="1"/>
  <c r="AM2" i="120" s="1"/>
  <c r="AH2" i="120" s="1"/>
  <c r="AJ3" i="120" a="1"/>
  <c r="AJ3" i="120" s="1"/>
  <c r="AM4" i="120" a="1"/>
  <c r="AM4" i="120" s="1"/>
  <c r="AI8" i="120" a="1"/>
  <c r="AI8" i="120" s="1"/>
  <c r="AJ10" i="120" a="1"/>
  <c r="AJ10" i="120" s="1"/>
  <c r="AK12" i="120" a="1"/>
  <c r="AK12" i="120" s="1"/>
  <c r="AL14" i="120" a="1"/>
  <c r="AL14" i="120" s="1"/>
  <c r="AM16" i="120" a="1"/>
  <c r="AM16" i="120" s="1"/>
  <c r="AM18" i="120" a="1"/>
  <c r="AM18" i="120" s="1"/>
  <c r="AJ19" i="120" a="1"/>
  <c r="AJ19" i="120" s="1"/>
  <c r="AM20" i="120" a="1"/>
  <c r="AM20" i="120" s="1"/>
  <c r="AJ21" i="120" a="1"/>
  <c r="AJ21" i="120" s="1"/>
  <c r="AL23" i="120" a="1"/>
  <c r="AL23" i="120" s="1"/>
  <c r="AJ24" i="120" a="1"/>
  <c r="AJ24" i="120" s="1"/>
  <c r="AL61" i="120" a="1"/>
  <c r="AL61" i="120" s="1"/>
  <c r="AJ63" i="120" a="1"/>
  <c r="AJ63" i="120" s="1"/>
  <c r="AJ65" i="120" a="1"/>
  <c r="AJ65" i="120" s="1"/>
  <c r="AJ68" i="120" a="1"/>
  <c r="AJ68" i="120" s="1"/>
  <c r="AJ71" i="120" a="1"/>
  <c r="AJ71" i="120" s="1"/>
  <c r="AJ74" i="120" a="1"/>
  <c r="AJ74" i="120" s="1"/>
  <c r="AJ77" i="120" a="1"/>
  <c r="AJ77" i="120" s="1"/>
  <c r="AK85" i="120" a="1"/>
  <c r="AK85" i="120" s="1"/>
  <c r="AK94" i="120" a="1"/>
  <c r="AK94" i="120" s="1"/>
  <c r="AK103" i="120" a="1"/>
  <c r="AK103" i="120" s="1"/>
  <c r="AK209" i="120" a="1"/>
  <c r="AK209" i="120" s="1"/>
  <c r="AS13" i="119"/>
  <c r="AI15" i="119" a="1"/>
  <c r="AI15" i="119" s="1"/>
  <c r="AM6" i="119" a="1"/>
  <c r="AM6" i="119" s="1"/>
  <c r="AS15" i="119"/>
  <c r="AS8" i="119"/>
  <c r="AL10" i="119" a="1"/>
  <c r="AL10" i="119" s="1"/>
  <c r="AK2" i="119" a="1"/>
  <c r="AK2" i="119" s="1"/>
  <c r="AF2" i="119" s="1"/>
  <c r="AS10" i="119"/>
  <c r="AM12" i="119" a="1"/>
  <c r="AM12" i="119" s="1"/>
  <c r="AJ5" i="119" a="1"/>
  <c r="AJ5" i="119" s="1"/>
  <c r="AS12" i="119"/>
  <c r="AK3" i="119" a="1"/>
  <c r="AK3" i="119" s="1"/>
  <c r="AM3" i="119" a="1"/>
  <c r="AM3" i="119" s="1"/>
  <c r="AF1" i="119"/>
  <c r="AS7" i="119"/>
  <c r="AM9" i="119" a="1"/>
  <c r="AM9" i="119" s="1"/>
  <c r="AJ11" i="119" a="1"/>
  <c r="AJ11" i="119" s="1"/>
  <c r="AM32" i="119" a="1"/>
  <c r="AM32" i="119" s="1"/>
  <c r="AI28" i="119" a="1"/>
  <c r="AI28" i="119" s="1"/>
  <c r="AG1" i="119"/>
  <c r="D26" i="119"/>
  <c r="C26" i="119"/>
  <c r="B26" i="119"/>
  <c r="AI5" i="119" a="1"/>
  <c r="AI5" i="119" s="1"/>
  <c r="AJ6" i="119" a="1"/>
  <c r="AJ6" i="119" s="1"/>
  <c r="AI13" i="119" a="1"/>
  <c r="AI13" i="119" s="1"/>
  <c r="AJ15" i="119" a="1"/>
  <c r="AJ15" i="119" s="1"/>
  <c r="AJ22" i="119" a="1"/>
  <c r="AJ22" i="119" s="1"/>
  <c r="AL24" i="119" a="1"/>
  <c r="AL24" i="119" s="1"/>
  <c r="AI37" i="119" a="1"/>
  <c r="AI37" i="119" s="1"/>
  <c r="AI2" i="119" a="1"/>
  <c r="AI2" i="119" s="1"/>
  <c r="AD2" i="119" s="1"/>
  <c r="AL3" i="119" a="1"/>
  <c r="AL3" i="119" s="1"/>
  <c r="AS9" i="119"/>
  <c r="AK13" i="119" a="1"/>
  <c r="AK13" i="119" s="1"/>
  <c r="AL15" i="119" a="1"/>
  <c r="AL15" i="119" s="1"/>
  <c r="AS17" i="119"/>
  <c r="AK33" i="119" a="1"/>
  <c r="AK33" i="119" s="1"/>
  <c r="AI331" i="119" a="1"/>
  <c r="AI331" i="119" s="1"/>
  <c r="AI328" i="119" a="1"/>
  <c r="AI328" i="119" s="1"/>
  <c r="AI325" i="119" a="1"/>
  <c r="AI325" i="119" s="1"/>
  <c r="AI322" i="119" a="1"/>
  <c r="AI322" i="119" s="1"/>
  <c r="AI319" i="119" a="1"/>
  <c r="AI319" i="119" s="1"/>
  <c r="AI316" i="119" a="1"/>
  <c r="AI316" i="119" s="1"/>
  <c r="AI313" i="119" a="1"/>
  <c r="AI313" i="119" s="1"/>
  <c r="AI310" i="119" a="1"/>
  <c r="AI310" i="119" s="1"/>
  <c r="AI307" i="119" a="1"/>
  <c r="AI307" i="119" s="1"/>
  <c r="AI304" i="119" a="1"/>
  <c r="AI304" i="119" s="1"/>
  <c r="AI301" i="119" a="1"/>
  <c r="AI301" i="119" s="1"/>
  <c r="AI298" i="119" a="1"/>
  <c r="AI298" i="119" s="1"/>
  <c r="AI295" i="119" a="1"/>
  <c r="AI295" i="119" s="1"/>
  <c r="AI292" i="119" a="1"/>
  <c r="AI292" i="119" s="1"/>
  <c r="AI289" i="119" a="1"/>
  <c r="AI289" i="119" s="1"/>
  <c r="AI286" i="119" a="1"/>
  <c r="AI286" i="119" s="1"/>
  <c r="AI283" i="119" a="1"/>
  <c r="AI283" i="119" s="1"/>
  <c r="AI280" i="119" a="1"/>
  <c r="AI280" i="119" s="1"/>
  <c r="AI277" i="119" a="1"/>
  <c r="AI277" i="119" s="1"/>
  <c r="AI274" i="119" a="1"/>
  <c r="AI274" i="119" s="1"/>
  <c r="AI268" i="119" a="1"/>
  <c r="AI268" i="119" s="1"/>
  <c r="AI265" i="119" a="1"/>
  <c r="AI265" i="119" s="1"/>
  <c r="AI333" i="119" a="1"/>
  <c r="AI333" i="119" s="1"/>
  <c r="AI332" i="119" a="1"/>
  <c r="AI332" i="119" s="1"/>
  <c r="AI330" i="119" a="1"/>
  <c r="AI330" i="119" s="1"/>
  <c r="AI329" i="119" a="1"/>
  <c r="AI329" i="119" s="1"/>
  <c r="AI327" i="119" a="1"/>
  <c r="AI327" i="119" s="1"/>
  <c r="AI326" i="119" a="1"/>
  <c r="AI326" i="119" s="1"/>
  <c r="AI324" i="119" a="1"/>
  <c r="AI324" i="119" s="1"/>
  <c r="AI323" i="119" a="1"/>
  <c r="AI323" i="119" s="1"/>
  <c r="AI321" i="119" a="1"/>
  <c r="AI321" i="119" s="1"/>
  <c r="AI320" i="119" a="1"/>
  <c r="AI320" i="119" s="1"/>
  <c r="AI318" i="119" a="1"/>
  <c r="AI318" i="119" s="1"/>
  <c r="AI317" i="119" a="1"/>
  <c r="AI317" i="119" s="1"/>
  <c r="AI315" i="119" a="1"/>
  <c r="AI315" i="119" s="1"/>
  <c r="AI314" i="119" a="1"/>
  <c r="AI314" i="119" s="1"/>
  <c r="AI312" i="119" a="1"/>
  <c r="AI312" i="119" s="1"/>
  <c r="AI311" i="119" a="1"/>
  <c r="AI311" i="119" s="1"/>
  <c r="AI309" i="119" a="1"/>
  <c r="AI309" i="119" s="1"/>
  <c r="AI308" i="119" a="1"/>
  <c r="AI308" i="119" s="1"/>
  <c r="AI306" i="119" a="1"/>
  <c r="AI306" i="119" s="1"/>
  <c r="AI305" i="119" a="1"/>
  <c r="AI305" i="119" s="1"/>
  <c r="AI303" i="119" a="1"/>
  <c r="AI303" i="119" s="1"/>
  <c r="AI302" i="119" a="1"/>
  <c r="AI302" i="119" s="1"/>
  <c r="AI300" i="119" a="1"/>
  <c r="AI300" i="119" s="1"/>
  <c r="AI299" i="119" a="1"/>
  <c r="AI299" i="119" s="1"/>
  <c r="AI297" i="119" a="1"/>
  <c r="AI297" i="119" s="1"/>
  <c r="AI296" i="119" a="1"/>
  <c r="AI296" i="119" s="1"/>
  <c r="AI294" i="119" a="1"/>
  <c r="AI294" i="119" s="1"/>
  <c r="AI293" i="119" a="1"/>
  <c r="AI293" i="119" s="1"/>
  <c r="AI291" i="119" a="1"/>
  <c r="AI291" i="119" s="1"/>
  <c r="AI290" i="119" a="1"/>
  <c r="AI290" i="119" s="1"/>
  <c r="AI288" i="119" a="1"/>
  <c r="AI288" i="119" s="1"/>
  <c r="AI287" i="119" a="1"/>
  <c r="AI287" i="119" s="1"/>
  <c r="AI285" i="119" a="1"/>
  <c r="AI285" i="119" s="1"/>
  <c r="AI284" i="119" a="1"/>
  <c r="AI284" i="119" s="1"/>
  <c r="AI282" i="119" a="1"/>
  <c r="AI282" i="119" s="1"/>
  <c r="AI281" i="119" a="1"/>
  <c r="AI281" i="119" s="1"/>
  <c r="AI279" i="119" a="1"/>
  <c r="AI279" i="119" s="1"/>
  <c r="AI278" i="119" a="1"/>
  <c r="AI278" i="119" s="1"/>
  <c r="AI276" i="119" a="1"/>
  <c r="AI276" i="119" s="1"/>
  <c r="AI275" i="119" a="1"/>
  <c r="AI275" i="119" s="1"/>
  <c r="AI273" i="119" a="1"/>
  <c r="AI273" i="119" s="1"/>
  <c r="AI272" i="119" a="1"/>
  <c r="AI272" i="119" s="1"/>
  <c r="AI271" i="119" a="1"/>
  <c r="AI271" i="119" s="1"/>
  <c r="AI267" i="119" a="1"/>
  <c r="AI267" i="119" s="1"/>
  <c r="AI264" i="119" a="1"/>
  <c r="AI264" i="119" s="1"/>
  <c r="AI261" i="119" a="1"/>
  <c r="AI261" i="119" s="1"/>
  <c r="AI258" i="119" a="1"/>
  <c r="AI258" i="119" s="1"/>
  <c r="AI255" i="119" a="1"/>
  <c r="AI255" i="119" s="1"/>
  <c r="AI260" i="119" a="1"/>
  <c r="AI260" i="119" s="1"/>
  <c r="AI270" i="119" a="1"/>
  <c r="AI270" i="119" s="1"/>
  <c r="AI256" i="119" a="1"/>
  <c r="AI256" i="119" s="1"/>
  <c r="AI253" i="119" a="1"/>
  <c r="AI253" i="119" s="1"/>
  <c r="AI250" i="119" a="1"/>
  <c r="AI250" i="119" s="1"/>
  <c r="AI247" i="119" a="1"/>
  <c r="AI247" i="119" s="1"/>
  <c r="AI244" i="119" a="1"/>
  <c r="AI244" i="119" s="1"/>
  <c r="AI241" i="119" a="1"/>
  <c r="AI241" i="119" s="1"/>
  <c r="AI238" i="119" a="1"/>
  <c r="AI238" i="119" s="1"/>
  <c r="AI235" i="119" a="1"/>
  <c r="AI235" i="119" s="1"/>
  <c r="AI232" i="119" a="1"/>
  <c r="AI232" i="119" s="1"/>
  <c r="AI229" i="119" a="1"/>
  <c r="AI229" i="119" s="1"/>
  <c r="AI226" i="119" a="1"/>
  <c r="AI226" i="119" s="1"/>
  <c r="AI223" i="119" a="1"/>
  <c r="AI223" i="119" s="1"/>
  <c r="AI220" i="119" a="1"/>
  <c r="AI220" i="119" s="1"/>
  <c r="AI217" i="119" a="1"/>
  <c r="AI217" i="119" s="1"/>
  <c r="AI214" i="119" a="1"/>
  <c r="AI214" i="119" s="1"/>
  <c r="AI211" i="119" a="1"/>
  <c r="AI211" i="119" s="1"/>
  <c r="AI257" i="119" a="1"/>
  <c r="AI257" i="119" s="1"/>
  <c r="AI262" i="119" a="1"/>
  <c r="AI262" i="119" s="1"/>
  <c r="AI252" i="119" a="1"/>
  <c r="AI252" i="119" s="1"/>
  <c r="AI249" i="119" a="1"/>
  <c r="AI249" i="119" s="1"/>
  <c r="AI246" i="119" a="1"/>
  <c r="AI246" i="119" s="1"/>
  <c r="AI243" i="119" a="1"/>
  <c r="AI243" i="119" s="1"/>
  <c r="AI240" i="119" a="1"/>
  <c r="AI240" i="119" s="1"/>
  <c r="AI237" i="119" a="1"/>
  <c r="AI237" i="119" s="1"/>
  <c r="AI234" i="119" a="1"/>
  <c r="AI234" i="119" s="1"/>
  <c r="AI231" i="119" a="1"/>
  <c r="AI231" i="119" s="1"/>
  <c r="AI228" i="119" a="1"/>
  <c r="AI228" i="119" s="1"/>
  <c r="AI225" i="119" a="1"/>
  <c r="AI225" i="119" s="1"/>
  <c r="AI222" i="119" a="1"/>
  <c r="AI222" i="119" s="1"/>
  <c r="AI219" i="119" a="1"/>
  <c r="AI219" i="119" s="1"/>
  <c r="AI266" i="119" a="1"/>
  <c r="AI266" i="119" s="1"/>
  <c r="AI263" i="119" a="1"/>
  <c r="AI263" i="119" s="1"/>
  <c r="AI251" i="119" a="1"/>
  <c r="AI251" i="119" s="1"/>
  <c r="AI248" i="119" a="1"/>
  <c r="AI248" i="119" s="1"/>
  <c r="AI245" i="119" a="1"/>
  <c r="AI245" i="119" s="1"/>
  <c r="AI242" i="119" a="1"/>
  <c r="AI242" i="119" s="1"/>
  <c r="AI239" i="119" a="1"/>
  <c r="AI239" i="119" s="1"/>
  <c r="AI236" i="119" a="1"/>
  <c r="AI236" i="119" s="1"/>
  <c r="AI233" i="119" a="1"/>
  <c r="AI233" i="119" s="1"/>
  <c r="AI230" i="119" a="1"/>
  <c r="AI230" i="119" s="1"/>
  <c r="AI218" i="119" a="1"/>
  <c r="AI218" i="119" s="1"/>
  <c r="AI215" i="119" a="1"/>
  <c r="AI215" i="119" s="1"/>
  <c r="AI212" i="119" a="1"/>
  <c r="AI212" i="119" s="1"/>
  <c r="AI254" i="119" a="1"/>
  <c r="AI254" i="119" s="1"/>
  <c r="AI227" i="119" a="1"/>
  <c r="AI227" i="119" s="1"/>
  <c r="AI224" i="119" a="1"/>
  <c r="AI224" i="119" s="1"/>
  <c r="AI207" i="119" a="1"/>
  <c r="AI207" i="119" s="1"/>
  <c r="AI204" i="119" a="1"/>
  <c r="AI204" i="119" s="1"/>
  <c r="AI201" i="119" a="1"/>
  <c r="AI201" i="119" s="1"/>
  <c r="AI198" i="119" a="1"/>
  <c r="AI198" i="119" s="1"/>
  <c r="AI195" i="119" a="1"/>
  <c r="AI195" i="119" s="1"/>
  <c r="AI192" i="119" a="1"/>
  <c r="AI192" i="119" s="1"/>
  <c r="AI189" i="119" a="1"/>
  <c r="AI189" i="119" s="1"/>
  <c r="AI186" i="119" a="1"/>
  <c r="AI186" i="119" s="1"/>
  <c r="AI183" i="119" a="1"/>
  <c r="AI183" i="119" s="1"/>
  <c r="AI180" i="119" a="1"/>
  <c r="AI180" i="119" s="1"/>
  <c r="AI177" i="119" a="1"/>
  <c r="AI177" i="119" s="1"/>
  <c r="AI174" i="119" a="1"/>
  <c r="AI174" i="119" s="1"/>
  <c r="AI171" i="119" a="1"/>
  <c r="AI171" i="119" s="1"/>
  <c r="AI168" i="119" a="1"/>
  <c r="AI168" i="119" s="1"/>
  <c r="AI165" i="119" a="1"/>
  <c r="AI165" i="119" s="1"/>
  <c r="AI162" i="119" a="1"/>
  <c r="AI162" i="119" s="1"/>
  <c r="AI269" i="119" a="1"/>
  <c r="AI269" i="119" s="1"/>
  <c r="AI216" i="119" a="1"/>
  <c r="AI216" i="119" s="1"/>
  <c r="AI213" i="119" a="1"/>
  <c r="AI213" i="119" s="1"/>
  <c r="AI210" i="119" a="1"/>
  <c r="AI210" i="119" s="1"/>
  <c r="AI259" i="119" a="1"/>
  <c r="AI259" i="119" s="1"/>
  <c r="AI221" i="119" a="1"/>
  <c r="AI221" i="119" s="1"/>
  <c r="AI209" i="119" a="1"/>
  <c r="AI209" i="119" s="1"/>
  <c r="AI206" i="119" a="1"/>
  <c r="AI206" i="119" s="1"/>
  <c r="AI203" i="119" a="1"/>
  <c r="AI203" i="119" s="1"/>
  <c r="AI200" i="119" a="1"/>
  <c r="AI200" i="119" s="1"/>
  <c r="AI197" i="119" a="1"/>
  <c r="AI197" i="119" s="1"/>
  <c r="AI161" i="119" a="1"/>
  <c r="AI161" i="119" s="1"/>
  <c r="AI190" i="119" a="1"/>
  <c r="AI190" i="119" s="1"/>
  <c r="AI187" i="119" a="1"/>
  <c r="AI187" i="119" s="1"/>
  <c r="AI184" i="119" a="1"/>
  <c r="AI184" i="119" s="1"/>
  <c r="AI175" i="119" a="1"/>
  <c r="AI175" i="119" s="1"/>
  <c r="AI166" i="119" a="1"/>
  <c r="AI166" i="119" s="1"/>
  <c r="AI160" i="119" a="1"/>
  <c r="AI160" i="119" s="1"/>
  <c r="AI157" i="119" a="1"/>
  <c r="AI157" i="119" s="1"/>
  <c r="AI154" i="119" a="1"/>
  <c r="AI154" i="119" s="1"/>
  <c r="AI151" i="119" a="1"/>
  <c r="AI151" i="119" s="1"/>
  <c r="AI148" i="119" a="1"/>
  <c r="AI148" i="119" s="1"/>
  <c r="AI145" i="119" a="1"/>
  <c r="AI145" i="119" s="1"/>
  <c r="AI142" i="119" a="1"/>
  <c r="AI142" i="119" s="1"/>
  <c r="AI139" i="119" a="1"/>
  <c r="AI139" i="119" s="1"/>
  <c r="AI136" i="119" a="1"/>
  <c r="AI136" i="119" s="1"/>
  <c r="AI133" i="119" a="1"/>
  <c r="AI133" i="119" s="1"/>
  <c r="AI130" i="119" a="1"/>
  <c r="AI130" i="119" s="1"/>
  <c r="AI127" i="119" a="1"/>
  <c r="AI127" i="119" s="1"/>
  <c r="AI124" i="119" a="1"/>
  <c r="AI124" i="119" s="1"/>
  <c r="AI121" i="119" a="1"/>
  <c r="AI121" i="119" s="1"/>
  <c r="AI118" i="119" a="1"/>
  <c r="AI118" i="119" s="1"/>
  <c r="AI115" i="119" a="1"/>
  <c r="AI115" i="119" s="1"/>
  <c r="AI193" i="119" a="1"/>
  <c r="AI193" i="119" s="1"/>
  <c r="AI205" i="119" a="1"/>
  <c r="AI205" i="119" s="1"/>
  <c r="AI202" i="119" a="1"/>
  <c r="AI202" i="119" s="1"/>
  <c r="AI199" i="119" a="1"/>
  <c r="AI199" i="119" s="1"/>
  <c r="AI176" i="119" a="1"/>
  <c r="AI176" i="119" s="1"/>
  <c r="AI167" i="119" a="1"/>
  <c r="AI167" i="119" s="1"/>
  <c r="AI191" i="119" a="1"/>
  <c r="AI191" i="119" s="1"/>
  <c r="AI188" i="119" a="1"/>
  <c r="AI188" i="119" s="1"/>
  <c r="AI185" i="119" a="1"/>
  <c r="AI185" i="119" s="1"/>
  <c r="AI181" i="119" a="1"/>
  <c r="AI181" i="119" s="1"/>
  <c r="AI172" i="119" a="1"/>
  <c r="AI172" i="119" s="1"/>
  <c r="AI163" i="119" a="1"/>
  <c r="AI163" i="119" s="1"/>
  <c r="AI159" i="119" a="1"/>
  <c r="AI159" i="119" s="1"/>
  <c r="AI156" i="119" a="1"/>
  <c r="AI156" i="119" s="1"/>
  <c r="AI153" i="119" a="1"/>
  <c r="AI153" i="119" s="1"/>
  <c r="AI150" i="119" a="1"/>
  <c r="AI150" i="119" s="1"/>
  <c r="AI147" i="119" a="1"/>
  <c r="AI147" i="119" s="1"/>
  <c r="AI144" i="119" a="1"/>
  <c r="AI144" i="119" s="1"/>
  <c r="AI141" i="119" a="1"/>
  <c r="AI141" i="119" s="1"/>
  <c r="AI138" i="119" a="1"/>
  <c r="AI138" i="119" s="1"/>
  <c r="AI135" i="119" a="1"/>
  <c r="AI135" i="119" s="1"/>
  <c r="AI132" i="119" a="1"/>
  <c r="AI132" i="119" s="1"/>
  <c r="AI129" i="119" a="1"/>
  <c r="AI129" i="119" s="1"/>
  <c r="AI126" i="119" a="1"/>
  <c r="AI126" i="119" s="1"/>
  <c r="AI123" i="119" a="1"/>
  <c r="AI123" i="119" s="1"/>
  <c r="AI194" i="119" a="1"/>
  <c r="AI194" i="119" s="1"/>
  <c r="AI208" i="119" a="1"/>
  <c r="AI208" i="119" s="1"/>
  <c r="AI196" i="119" a="1"/>
  <c r="AI196" i="119" s="1"/>
  <c r="AI182" i="119" a="1"/>
  <c r="AI182" i="119" s="1"/>
  <c r="AI173" i="119" a="1"/>
  <c r="AI173" i="119" s="1"/>
  <c r="AI164" i="119" a="1"/>
  <c r="AI164" i="119" s="1"/>
  <c r="AI178" i="119" a="1"/>
  <c r="AI178" i="119" s="1"/>
  <c r="AI169" i="119" a="1"/>
  <c r="AI169" i="119" s="1"/>
  <c r="AI158" i="119" a="1"/>
  <c r="AI158" i="119" s="1"/>
  <c r="AI155" i="119" a="1"/>
  <c r="AI155" i="119" s="1"/>
  <c r="AI152" i="119" a="1"/>
  <c r="AI152" i="119" s="1"/>
  <c r="AI149" i="119" a="1"/>
  <c r="AI149" i="119" s="1"/>
  <c r="AI17" i="119" a="1"/>
  <c r="AI17" i="119" s="1"/>
  <c r="AI179" i="119" a="1"/>
  <c r="AI179" i="119" s="1"/>
  <c r="AI25" i="119" a="1"/>
  <c r="AI25" i="119" s="1"/>
  <c r="AI22" i="119" a="1"/>
  <c r="AI22" i="119" s="1"/>
  <c r="AI146" i="119" a="1"/>
  <c r="AI146" i="119" s="1"/>
  <c r="AI137" i="119" a="1"/>
  <c r="AI137" i="119" s="1"/>
  <c r="AI128" i="119" a="1"/>
  <c r="AI128" i="119" s="1"/>
  <c r="AI116" i="119" a="1"/>
  <c r="AI116" i="119" s="1"/>
  <c r="AI111" i="119" a="1"/>
  <c r="AI111" i="119" s="1"/>
  <c r="AI108" i="119" a="1"/>
  <c r="AI108" i="119" s="1"/>
  <c r="AI105" i="119" a="1"/>
  <c r="AI105" i="119" s="1"/>
  <c r="AI102" i="119" a="1"/>
  <c r="AI102" i="119" s="1"/>
  <c r="AI99" i="119" a="1"/>
  <c r="AI99" i="119" s="1"/>
  <c r="AI96" i="119" a="1"/>
  <c r="AI96" i="119" s="1"/>
  <c r="AI93" i="119" a="1"/>
  <c r="AI93" i="119" s="1"/>
  <c r="AI90" i="119" a="1"/>
  <c r="AI90" i="119" s="1"/>
  <c r="AI87" i="119" a="1"/>
  <c r="AI87" i="119" s="1"/>
  <c r="AI84" i="119" a="1"/>
  <c r="AI84" i="119" s="1"/>
  <c r="AI81" i="119" a="1"/>
  <c r="AI81" i="119" s="1"/>
  <c r="AI78" i="119" a="1"/>
  <c r="AI78" i="119" s="1"/>
  <c r="AI75" i="119" a="1"/>
  <c r="AI75" i="119" s="1"/>
  <c r="AI72" i="119" a="1"/>
  <c r="AI72" i="119" s="1"/>
  <c r="AI69" i="119" a="1"/>
  <c r="AI69" i="119" s="1"/>
  <c r="AI66" i="119" a="1"/>
  <c r="AI66" i="119" s="1"/>
  <c r="AI63" i="119" a="1"/>
  <c r="AI63" i="119" s="1"/>
  <c r="AI60" i="119" a="1"/>
  <c r="AI60" i="119" s="1"/>
  <c r="AI57" i="119" a="1"/>
  <c r="AI57" i="119" s="1"/>
  <c r="AI54" i="119" a="1"/>
  <c r="AI54" i="119" s="1"/>
  <c r="AI51" i="119" a="1"/>
  <c r="AI51" i="119" s="1"/>
  <c r="AI48" i="119" a="1"/>
  <c r="AI48" i="119" s="1"/>
  <c r="AI45" i="119" a="1"/>
  <c r="AI45" i="119" s="1"/>
  <c r="AI42" i="119" a="1"/>
  <c r="AI42" i="119" s="1"/>
  <c r="AI39" i="119" a="1"/>
  <c r="AI39" i="119" s="1"/>
  <c r="AI36" i="119" a="1"/>
  <c r="AI36" i="119" s="1"/>
  <c r="AI33" i="119" a="1"/>
  <c r="AI33" i="119" s="1"/>
  <c r="AI30" i="119" a="1"/>
  <c r="AI30" i="119" s="1"/>
  <c r="AI27" i="119" a="1"/>
  <c r="AI27" i="119" s="1"/>
  <c r="AI7" i="119" a="1"/>
  <c r="AI7" i="119" s="1"/>
  <c r="AI170" i="119" a="1"/>
  <c r="AI170" i="119" s="1"/>
  <c r="AI114" i="119" a="1"/>
  <c r="AI114" i="119" s="1"/>
  <c r="AI24" i="119" a="1"/>
  <c r="AI24" i="119" s="1"/>
  <c r="AI21" i="119" a="1"/>
  <c r="AI21" i="119" s="1"/>
  <c r="AI19" i="119" a="1"/>
  <c r="AI19" i="119" s="1"/>
  <c r="AI10" i="119" a="1"/>
  <c r="AI10" i="119" s="1"/>
  <c r="AI143" i="119" a="1"/>
  <c r="AI143" i="119" s="1"/>
  <c r="AI134" i="119" a="1"/>
  <c r="AI134" i="119" s="1"/>
  <c r="AI125" i="119" a="1"/>
  <c r="AI125" i="119" s="1"/>
  <c r="AI119" i="119" a="1"/>
  <c r="AI119" i="119" s="1"/>
  <c r="AI113" i="119" a="1"/>
  <c r="AI113" i="119" s="1"/>
  <c r="AI110" i="119" a="1"/>
  <c r="AI110" i="119" s="1"/>
  <c r="AI107" i="119" a="1"/>
  <c r="AI107" i="119" s="1"/>
  <c r="AI104" i="119" a="1"/>
  <c r="AI104" i="119" s="1"/>
  <c r="AI101" i="119" a="1"/>
  <c r="AI101" i="119" s="1"/>
  <c r="AI98" i="119" a="1"/>
  <c r="AI98" i="119" s="1"/>
  <c r="AI95" i="119" a="1"/>
  <c r="AI95" i="119" s="1"/>
  <c r="AI92" i="119" a="1"/>
  <c r="AI92" i="119" s="1"/>
  <c r="AI89" i="119" a="1"/>
  <c r="AI89" i="119" s="1"/>
  <c r="AI86" i="119" a="1"/>
  <c r="AI86" i="119" s="1"/>
  <c r="AI83" i="119" a="1"/>
  <c r="AI83" i="119" s="1"/>
  <c r="AI80" i="119" a="1"/>
  <c r="AI80" i="119" s="1"/>
  <c r="AI77" i="119" a="1"/>
  <c r="AI77" i="119" s="1"/>
  <c r="AI74" i="119" a="1"/>
  <c r="AI74" i="119" s="1"/>
  <c r="AI71" i="119" a="1"/>
  <c r="AI71" i="119" s="1"/>
  <c r="AI68" i="119" a="1"/>
  <c r="AI68" i="119" s="1"/>
  <c r="AI65" i="119" a="1"/>
  <c r="AI65" i="119" s="1"/>
  <c r="AI62" i="119" a="1"/>
  <c r="AI62" i="119" s="1"/>
  <c r="AI59" i="119" a="1"/>
  <c r="AI59" i="119" s="1"/>
  <c r="AI56" i="119" a="1"/>
  <c r="AI56" i="119" s="1"/>
  <c r="AI53" i="119" a="1"/>
  <c r="AI53" i="119" s="1"/>
  <c r="AI50" i="119" a="1"/>
  <c r="AI50" i="119" s="1"/>
  <c r="AI47" i="119" a="1"/>
  <c r="AI47" i="119" s="1"/>
  <c r="AI44" i="119" a="1"/>
  <c r="AI44" i="119" s="1"/>
  <c r="AI41" i="119" a="1"/>
  <c r="AI41" i="119" s="1"/>
  <c r="AI38" i="119" a="1"/>
  <c r="AI38" i="119" s="1"/>
  <c r="AI35" i="119" a="1"/>
  <c r="AI35" i="119" s="1"/>
  <c r="AI32" i="119" a="1"/>
  <c r="AI32" i="119" s="1"/>
  <c r="AI29" i="119" a="1"/>
  <c r="AI29" i="119" s="1"/>
  <c r="AI26" i="119" a="1"/>
  <c r="AI26" i="119" s="1"/>
  <c r="AI11" i="119" a="1"/>
  <c r="AI11" i="119" s="1"/>
  <c r="AI117" i="119" a="1"/>
  <c r="AI117" i="119" s="1"/>
  <c r="AI12" i="119" a="1"/>
  <c r="AI12" i="119" s="1"/>
  <c r="AI23" i="119" a="1"/>
  <c r="AI23" i="119" s="1"/>
  <c r="AI14" i="119" a="1"/>
  <c r="AI14" i="119" s="1"/>
  <c r="AI140" i="119" a="1"/>
  <c r="AI140" i="119" s="1"/>
  <c r="AI131" i="119" a="1"/>
  <c r="AI131" i="119" s="1"/>
  <c r="AI122" i="119" a="1"/>
  <c r="AI122" i="119" s="1"/>
  <c r="AI112" i="119" a="1"/>
  <c r="AI112" i="119" s="1"/>
  <c r="AI109" i="119" a="1"/>
  <c r="AI109" i="119" s="1"/>
  <c r="AI106" i="119" a="1"/>
  <c r="AI106" i="119" s="1"/>
  <c r="AI103" i="119" a="1"/>
  <c r="AI103" i="119" s="1"/>
  <c r="AI100" i="119" a="1"/>
  <c r="AI100" i="119" s="1"/>
  <c r="AI97" i="119" a="1"/>
  <c r="AI97" i="119" s="1"/>
  <c r="AI94" i="119" a="1"/>
  <c r="AI94" i="119" s="1"/>
  <c r="AI91" i="119" a="1"/>
  <c r="AI91" i="119" s="1"/>
  <c r="AI88" i="119" a="1"/>
  <c r="AI88" i="119" s="1"/>
  <c r="AI85" i="119" a="1"/>
  <c r="AI85" i="119" s="1"/>
  <c r="AI82" i="119" a="1"/>
  <c r="AI82" i="119" s="1"/>
  <c r="AI79" i="119" a="1"/>
  <c r="AI79" i="119" s="1"/>
  <c r="AI76" i="119" a="1"/>
  <c r="AI76" i="119" s="1"/>
  <c r="AI73" i="119" a="1"/>
  <c r="AI73" i="119" s="1"/>
  <c r="AI70" i="119" a="1"/>
  <c r="AI70" i="119" s="1"/>
  <c r="AI67" i="119" a="1"/>
  <c r="AI67" i="119" s="1"/>
  <c r="AI64" i="119" a="1"/>
  <c r="AI64" i="119" s="1"/>
  <c r="AI61" i="119" a="1"/>
  <c r="AI61" i="119" s="1"/>
  <c r="AI58" i="119" a="1"/>
  <c r="AI58" i="119" s="1"/>
  <c r="AI55" i="119" a="1"/>
  <c r="AI55" i="119" s="1"/>
  <c r="AI52" i="119" a="1"/>
  <c r="AI52" i="119" s="1"/>
  <c r="AI49" i="119" a="1"/>
  <c r="AI49" i="119" s="1"/>
  <c r="AI46" i="119" a="1"/>
  <c r="AI46" i="119" s="1"/>
  <c r="AI43" i="119" a="1"/>
  <c r="AI43" i="119" s="1"/>
  <c r="AJ25" i="119" a="1"/>
  <c r="AJ25" i="119" s="1"/>
  <c r="AI120" i="119" a="1"/>
  <c r="AI120" i="119" s="1"/>
  <c r="AX17" i="119"/>
  <c r="AM29" i="119" a="1"/>
  <c r="AM29" i="119" s="1"/>
  <c r="AI34" i="119" a="1"/>
  <c r="AI34" i="119" s="1"/>
  <c r="AJ268" i="119" a="1"/>
  <c r="AJ268" i="119" s="1"/>
  <c r="AJ265" i="119" a="1"/>
  <c r="AJ265" i="119" s="1"/>
  <c r="AJ262" i="119" a="1"/>
  <c r="AJ262" i="119" s="1"/>
  <c r="AJ259" i="119" a="1"/>
  <c r="AJ259" i="119" s="1"/>
  <c r="AJ256" i="119" a="1"/>
  <c r="AJ256" i="119" s="1"/>
  <c r="AJ333" i="119" a="1"/>
  <c r="AJ333" i="119" s="1"/>
  <c r="AJ332" i="119" a="1"/>
  <c r="AJ332" i="119" s="1"/>
  <c r="AJ330" i="119" a="1"/>
  <c r="AJ330" i="119" s="1"/>
  <c r="AJ329" i="119" a="1"/>
  <c r="AJ329" i="119" s="1"/>
  <c r="AJ327" i="119" a="1"/>
  <c r="AJ327" i="119" s="1"/>
  <c r="AJ326" i="119" a="1"/>
  <c r="AJ326" i="119" s="1"/>
  <c r="AJ324" i="119" a="1"/>
  <c r="AJ324" i="119" s="1"/>
  <c r="AJ323" i="119" a="1"/>
  <c r="AJ323" i="119" s="1"/>
  <c r="AJ321" i="119" a="1"/>
  <c r="AJ321" i="119" s="1"/>
  <c r="AJ320" i="119" a="1"/>
  <c r="AJ320" i="119" s="1"/>
  <c r="AJ318" i="119" a="1"/>
  <c r="AJ318" i="119" s="1"/>
  <c r="AJ317" i="119" a="1"/>
  <c r="AJ317" i="119" s="1"/>
  <c r="AJ315" i="119" a="1"/>
  <c r="AJ315" i="119" s="1"/>
  <c r="AJ314" i="119" a="1"/>
  <c r="AJ314" i="119" s="1"/>
  <c r="AJ312" i="119" a="1"/>
  <c r="AJ312" i="119" s="1"/>
  <c r="AJ311" i="119" a="1"/>
  <c r="AJ311" i="119" s="1"/>
  <c r="AJ309" i="119" a="1"/>
  <c r="AJ309" i="119" s="1"/>
  <c r="AJ308" i="119" a="1"/>
  <c r="AJ308" i="119" s="1"/>
  <c r="AJ306" i="119" a="1"/>
  <c r="AJ306" i="119" s="1"/>
  <c r="AJ305" i="119" a="1"/>
  <c r="AJ305" i="119" s="1"/>
  <c r="AJ303" i="119" a="1"/>
  <c r="AJ303" i="119" s="1"/>
  <c r="AJ302" i="119" a="1"/>
  <c r="AJ302" i="119" s="1"/>
  <c r="AJ300" i="119" a="1"/>
  <c r="AJ300" i="119" s="1"/>
  <c r="AJ299" i="119" a="1"/>
  <c r="AJ299" i="119" s="1"/>
  <c r="AJ297" i="119" a="1"/>
  <c r="AJ297" i="119" s="1"/>
  <c r="AJ296" i="119" a="1"/>
  <c r="AJ296" i="119" s="1"/>
  <c r="AJ294" i="119" a="1"/>
  <c r="AJ294" i="119" s="1"/>
  <c r="AJ293" i="119" a="1"/>
  <c r="AJ293" i="119" s="1"/>
  <c r="AJ291" i="119" a="1"/>
  <c r="AJ291" i="119" s="1"/>
  <c r="AJ290" i="119" a="1"/>
  <c r="AJ290" i="119" s="1"/>
  <c r="AJ288" i="119" a="1"/>
  <c r="AJ288" i="119" s="1"/>
  <c r="AJ287" i="119" a="1"/>
  <c r="AJ287" i="119" s="1"/>
  <c r="AJ285" i="119" a="1"/>
  <c r="AJ285" i="119" s="1"/>
  <c r="AJ284" i="119" a="1"/>
  <c r="AJ284" i="119" s="1"/>
  <c r="AJ282" i="119" a="1"/>
  <c r="AJ282" i="119" s="1"/>
  <c r="AJ281" i="119" a="1"/>
  <c r="AJ281" i="119" s="1"/>
  <c r="AJ279" i="119" a="1"/>
  <c r="AJ279" i="119" s="1"/>
  <c r="AJ278" i="119" a="1"/>
  <c r="AJ278" i="119" s="1"/>
  <c r="AJ276" i="119" a="1"/>
  <c r="AJ276" i="119" s="1"/>
  <c r="AJ275" i="119" a="1"/>
  <c r="AJ275" i="119" s="1"/>
  <c r="AJ273" i="119" a="1"/>
  <c r="AJ273" i="119" s="1"/>
  <c r="AJ272" i="119" a="1"/>
  <c r="AJ272" i="119" s="1"/>
  <c r="AJ331" i="119" a="1"/>
  <c r="AJ331" i="119" s="1"/>
  <c r="AJ328" i="119" a="1"/>
  <c r="AJ328" i="119" s="1"/>
  <c r="AJ325" i="119" a="1"/>
  <c r="AJ325" i="119" s="1"/>
  <c r="AJ322" i="119" a="1"/>
  <c r="AJ322" i="119" s="1"/>
  <c r="AJ319" i="119" a="1"/>
  <c r="AJ319" i="119" s="1"/>
  <c r="AJ316" i="119" a="1"/>
  <c r="AJ316" i="119" s="1"/>
  <c r="AJ313" i="119" a="1"/>
  <c r="AJ313" i="119" s="1"/>
  <c r="AJ310" i="119" a="1"/>
  <c r="AJ310" i="119" s="1"/>
  <c r="AJ307" i="119" a="1"/>
  <c r="AJ307" i="119" s="1"/>
  <c r="AJ304" i="119" a="1"/>
  <c r="AJ304" i="119" s="1"/>
  <c r="AJ301" i="119" a="1"/>
  <c r="AJ301" i="119" s="1"/>
  <c r="AJ298" i="119" a="1"/>
  <c r="AJ298" i="119" s="1"/>
  <c r="AJ295" i="119" a="1"/>
  <c r="AJ295" i="119" s="1"/>
  <c r="AJ292" i="119" a="1"/>
  <c r="AJ292" i="119" s="1"/>
  <c r="AJ289" i="119" a="1"/>
  <c r="AJ289" i="119" s="1"/>
  <c r="AJ286" i="119" a="1"/>
  <c r="AJ286" i="119" s="1"/>
  <c r="AJ283" i="119" a="1"/>
  <c r="AJ283" i="119" s="1"/>
  <c r="AJ280" i="119" a="1"/>
  <c r="AJ280" i="119" s="1"/>
  <c r="AJ277" i="119" a="1"/>
  <c r="AJ277" i="119" s="1"/>
  <c r="AJ274" i="119" a="1"/>
  <c r="AJ274" i="119" s="1"/>
  <c r="AJ271" i="119" a="1"/>
  <c r="AJ271" i="119" s="1"/>
  <c r="AJ270" i="119" a="1"/>
  <c r="AJ270" i="119" s="1"/>
  <c r="AJ253" i="119" a="1"/>
  <c r="AJ253" i="119" s="1"/>
  <c r="AJ250" i="119" a="1"/>
  <c r="AJ250" i="119" s="1"/>
  <c r="AJ247" i="119" a="1"/>
  <c r="AJ247" i="119" s="1"/>
  <c r="AJ244" i="119" a="1"/>
  <c r="AJ244" i="119" s="1"/>
  <c r="AJ241" i="119" a="1"/>
  <c r="AJ241" i="119" s="1"/>
  <c r="AJ238" i="119" a="1"/>
  <c r="AJ238" i="119" s="1"/>
  <c r="AJ235" i="119" a="1"/>
  <c r="AJ235" i="119" s="1"/>
  <c r="AJ232" i="119" a="1"/>
  <c r="AJ232" i="119" s="1"/>
  <c r="AJ229" i="119" a="1"/>
  <c r="AJ229" i="119" s="1"/>
  <c r="AJ226" i="119" a="1"/>
  <c r="AJ226" i="119" s="1"/>
  <c r="AJ223" i="119" a="1"/>
  <c r="AJ223" i="119" s="1"/>
  <c r="AJ220" i="119" a="1"/>
  <c r="AJ220" i="119" s="1"/>
  <c r="AJ217" i="119" a="1"/>
  <c r="AJ217" i="119" s="1"/>
  <c r="AJ214" i="119" a="1"/>
  <c r="AJ214" i="119" s="1"/>
  <c r="AJ211" i="119" a="1"/>
  <c r="AJ211" i="119" s="1"/>
  <c r="AJ261" i="119" a="1"/>
  <c r="AJ261" i="119" s="1"/>
  <c r="AJ257" i="119" a="1"/>
  <c r="AJ257" i="119" s="1"/>
  <c r="AJ252" i="119" a="1"/>
  <c r="AJ252" i="119" s="1"/>
  <c r="AJ249" i="119" a="1"/>
  <c r="AJ249" i="119" s="1"/>
  <c r="AJ246" i="119" a="1"/>
  <c r="AJ246" i="119" s="1"/>
  <c r="AJ243" i="119" a="1"/>
  <c r="AJ243" i="119" s="1"/>
  <c r="AJ240" i="119" a="1"/>
  <c r="AJ240" i="119" s="1"/>
  <c r="AJ237" i="119" a="1"/>
  <c r="AJ237" i="119" s="1"/>
  <c r="AJ234" i="119" a="1"/>
  <c r="AJ234" i="119" s="1"/>
  <c r="AJ231" i="119" a="1"/>
  <c r="AJ231" i="119" s="1"/>
  <c r="AJ228" i="119" a="1"/>
  <c r="AJ228" i="119" s="1"/>
  <c r="AJ225" i="119" a="1"/>
  <c r="AJ225" i="119" s="1"/>
  <c r="AJ222" i="119" a="1"/>
  <c r="AJ222" i="119" s="1"/>
  <c r="AJ219" i="119" a="1"/>
  <c r="AJ219" i="119" s="1"/>
  <c r="AJ216" i="119" a="1"/>
  <c r="AJ216" i="119" s="1"/>
  <c r="AJ213" i="119" a="1"/>
  <c r="AJ213" i="119" s="1"/>
  <c r="AJ210" i="119" a="1"/>
  <c r="AJ210" i="119" s="1"/>
  <c r="AJ258" i="119" a="1"/>
  <c r="AJ258" i="119" s="1"/>
  <c r="AJ266" i="119" a="1"/>
  <c r="AJ266" i="119" s="1"/>
  <c r="AJ263" i="119" a="1"/>
  <c r="AJ263" i="119" s="1"/>
  <c r="AJ269" i="119" a="1"/>
  <c r="AJ269" i="119" s="1"/>
  <c r="AJ251" i="119" a="1"/>
  <c r="AJ251" i="119" s="1"/>
  <c r="AJ248" i="119" a="1"/>
  <c r="AJ248" i="119" s="1"/>
  <c r="AJ245" i="119" a="1"/>
  <c r="AJ245" i="119" s="1"/>
  <c r="AJ242" i="119" a="1"/>
  <c r="AJ242" i="119" s="1"/>
  <c r="AJ239" i="119" a="1"/>
  <c r="AJ239" i="119" s="1"/>
  <c r="AJ236" i="119" a="1"/>
  <c r="AJ236" i="119" s="1"/>
  <c r="AJ233" i="119" a="1"/>
  <c r="AJ233" i="119" s="1"/>
  <c r="AJ230" i="119" a="1"/>
  <c r="AJ230" i="119" s="1"/>
  <c r="AJ227" i="119" a="1"/>
  <c r="AJ227" i="119" s="1"/>
  <c r="AJ224" i="119" a="1"/>
  <c r="AJ224" i="119" s="1"/>
  <c r="AJ267" i="119" a="1"/>
  <c r="AJ267" i="119" s="1"/>
  <c r="AJ264" i="119" a="1"/>
  <c r="AJ264" i="119" s="1"/>
  <c r="AJ260" i="119" a="1"/>
  <c r="AJ260" i="119" s="1"/>
  <c r="AJ255" i="119" a="1"/>
  <c r="AJ255" i="119" s="1"/>
  <c r="AJ207" i="119" a="1"/>
  <c r="AJ207" i="119" s="1"/>
  <c r="AJ204" i="119" a="1"/>
  <c r="AJ204" i="119" s="1"/>
  <c r="AJ201" i="119" a="1"/>
  <c r="AJ201" i="119" s="1"/>
  <c r="AJ254" i="119" a="1"/>
  <c r="AJ254" i="119" s="1"/>
  <c r="AJ221" i="119" a="1"/>
  <c r="AJ221" i="119" s="1"/>
  <c r="AJ209" i="119" a="1"/>
  <c r="AJ209" i="119" s="1"/>
  <c r="AJ206" i="119" a="1"/>
  <c r="AJ206" i="119" s="1"/>
  <c r="AJ203" i="119" a="1"/>
  <c r="AJ203" i="119" s="1"/>
  <c r="AJ200" i="119" a="1"/>
  <c r="AJ200" i="119" s="1"/>
  <c r="AJ197" i="119" a="1"/>
  <c r="AJ197" i="119" s="1"/>
  <c r="AJ194" i="119" a="1"/>
  <c r="AJ194" i="119" s="1"/>
  <c r="AJ191" i="119" a="1"/>
  <c r="AJ191" i="119" s="1"/>
  <c r="AJ188" i="119" a="1"/>
  <c r="AJ188" i="119" s="1"/>
  <c r="AJ185" i="119" a="1"/>
  <c r="AJ185" i="119" s="1"/>
  <c r="AJ208" i="119" a="1"/>
  <c r="AJ208" i="119" s="1"/>
  <c r="AJ205" i="119" a="1"/>
  <c r="AJ205" i="119" s="1"/>
  <c r="AJ195" i="119" a="1"/>
  <c r="AJ195" i="119" s="1"/>
  <c r="AJ193" i="119" a="1"/>
  <c r="AJ193" i="119" s="1"/>
  <c r="AJ202" i="119" a="1"/>
  <c r="AJ202" i="119" s="1"/>
  <c r="AJ199" i="119" a="1"/>
  <c r="AJ199" i="119" s="1"/>
  <c r="AJ180" i="119" a="1"/>
  <c r="AJ180" i="119" s="1"/>
  <c r="AJ171" i="119" a="1"/>
  <c r="AJ171" i="119" s="1"/>
  <c r="AJ162" i="119" a="1"/>
  <c r="AJ162" i="119" s="1"/>
  <c r="AJ176" i="119" a="1"/>
  <c r="AJ176" i="119" s="1"/>
  <c r="AJ167" i="119" a="1"/>
  <c r="AJ167" i="119" s="1"/>
  <c r="AJ218" i="119" a="1"/>
  <c r="AJ218" i="119" s="1"/>
  <c r="AJ181" i="119" a="1"/>
  <c r="AJ181" i="119" s="1"/>
  <c r="AJ172" i="119" a="1"/>
  <c r="AJ172" i="119" s="1"/>
  <c r="AJ163" i="119" a="1"/>
  <c r="AJ163" i="119" s="1"/>
  <c r="AJ159" i="119" a="1"/>
  <c r="AJ159" i="119" s="1"/>
  <c r="AJ156" i="119" a="1"/>
  <c r="AJ156" i="119" s="1"/>
  <c r="AJ153" i="119" a="1"/>
  <c r="AJ153" i="119" s="1"/>
  <c r="AJ150" i="119" a="1"/>
  <c r="AJ150" i="119" s="1"/>
  <c r="AJ147" i="119" a="1"/>
  <c r="AJ147" i="119" s="1"/>
  <c r="AJ144" i="119" a="1"/>
  <c r="AJ144" i="119" s="1"/>
  <c r="AJ141" i="119" a="1"/>
  <c r="AJ141" i="119" s="1"/>
  <c r="AJ138" i="119" a="1"/>
  <c r="AJ138" i="119" s="1"/>
  <c r="AJ135" i="119" a="1"/>
  <c r="AJ135" i="119" s="1"/>
  <c r="AJ132" i="119" a="1"/>
  <c r="AJ132" i="119" s="1"/>
  <c r="AJ129" i="119" a="1"/>
  <c r="AJ129" i="119" s="1"/>
  <c r="AJ126" i="119" a="1"/>
  <c r="AJ126" i="119" s="1"/>
  <c r="AJ123" i="119" a="1"/>
  <c r="AJ123" i="119" s="1"/>
  <c r="AJ120" i="119" a="1"/>
  <c r="AJ120" i="119" s="1"/>
  <c r="AJ117" i="119" a="1"/>
  <c r="AJ117" i="119" s="1"/>
  <c r="AJ114" i="119" a="1"/>
  <c r="AJ114" i="119" s="1"/>
  <c r="AJ196" i="119" a="1"/>
  <c r="AJ196" i="119" s="1"/>
  <c r="AJ177" i="119" a="1"/>
  <c r="AJ177" i="119" s="1"/>
  <c r="AJ168" i="119" a="1"/>
  <c r="AJ168" i="119" s="1"/>
  <c r="AJ182" i="119" a="1"/>
  <c r="AJ182" i="119" s="1"/>
  <c r="AJ173" i="119" a="1"/>
  <c r="AJ173" i="119" s="1"/>
  <c r="AJ164" i="119" a="1"/>
  <c r="AJ164" i="119" s="1"/>
  <c r="AJ215" i="119" a="1"/>
  <c r="AJ215" i="119" s="1"/>
  <c r="AJ178" i="119" a="1"/>
  <c r="AJ178" i="119" s="1"/>
  <c r="AJ169" i="119" a="1"/>
  <c r="AJ169" i="119" s="1"/>
  <c r="AJ158" i="119" a="1"/>
  <c r="AJ158" i="119" s="1"/>
  <c r="AJ155" i="119" a="1"/>
  <c r="AJ155" i="119" s="1"/>
  <c r="AJ152" i="119" a="1"/>
  <c r="AJ152" i="119" s="1"/>
  <c r="AJ149" i="119" a="1"/>
  <c r="AJ149" i="119" s="1"/>
  <c r="AJ198" i="119" a="1"/>
  <c r="AJ198" i="119" s="1"/>
  <c r="AJ192" i="119" a="1"/>
  <c r="AJ192" i="119" s="1"/>
  <c r="AJ189" i="119" a="1"/>
  <c r="AJ189" i="119" s="1"/>
  <c r="AJ186" i="119" a="1"/>
  <c r="AJ186" i="119" s="1"/>
  <c r="AJ183" i="119" a="1"/>
  <c r="AJ183" i="119" s="1"/>
  <c r="AJ174" i="119" a="1"/>
  <c r="AJ174" i="119" s="1"/>
  <c r="AJ165" i="119" a="1"/>
  <c r="AJ165" i="119" s="1"/>
  <c r="AJ179" i="119" a="1"/>
  <c r="AJ179" i="119" s="1"/>
  <c r="AJ142" i="119" a="1"/>
  <c r="AJ142" i="119" s="1"/>
  <c r="AJ133" i="119" a="1"/>
  <c r="AJ133" i="119" s="1"/>
  <c r="AJ124" i="119" a="1"/>
  <c r="AJ124" i="119" s="1"/>
  <c r="AJ111" i="119" a="1"/>
  <c r="AJ111" i="119" s="1"/>
  <c r="AJ108" i="119" a="1"/>
  <c r="AJ108" i="119" s="1"/>
  <c r="AJ105" i="119" a="1"/>
  <c r="AJ105" i="119" s="1"/>
  <c r="AJ102" i="119" a="1"/>
  <c r="AJ102" i="119" s="1"/>
  <c r="AJ99" i="119" a="1"/>
  <c r="AJ99" i="119" s="1"/>
  <c r="AJ96" i="119" a="1"/>
  <c r="AJ96" i="119" s="1"/>
  <c r="AJ93" i="119" a="1"/>
  <c r="AJ93" i="119" s="1"/>
  <c r="AJ90" i="119" a="1"/>
  <c r="AJ90" i="119" s="1"/>
  <c r="AJ87" i="119" a="1"/>
  <c r="AJ87" i="119" s="1"/>
  <c r="AJ84" i="119" a="1"/>
  <c r="AJ84" i="119" s="1"/>
  <c r="AJ81" i="119" a="1"/>
  <c r="AJ81" i="119" s="1"/>
  <c r="AJ78" i="119" a="1"/>
  <c r="AJ78" i="119" s="1"/>
  <c r="AJ75" i="119" a="1"/>
  <c r="AJ75" i="119" s="1"/>
  <c r="AJ72" i="119" a="1"/>
  <c r="AJ72" i="119" s="1"/>
  <c r="AJ69" i="119" a="1"/>
  <c r="AJ69" i="119" s="1"/>
  <c r="AJ66" i="119" a="1"/>
  <c r="AJ66" i="119" s="1"/>
  <c r="AJ63" i="119" a="1"/>
  <c r="AJ63" i="119" s="1"/>
  <c r="AJ60" i="119" a="1"/>
  <c r="AJ60" i="119" s="1"/>
  <c r="AJ57" i="119" a="1"/>
  <c r="AJ57" i="119" s="1"/>
  <c r="AJ54" i="119" a="1"/>
  <c r="AJ54" i="119" s="1"/>
  <c r="AJ51" i="119" a="1"/>
  <c r="AJ51" i="119" s="1"/>
  <c r="AJ48" i="119" a="1"/>
  <c r="AJ48" i="119" s="1"/>
  <c r="AJ45" i="119" a="1"/>
  <c r="AJ45" i="119" s="1"/>
  <c r="AJ42" i="119" a="1"/>
  <c r="AJ42" i="119" s="1"/>
  <c r="AJ39" i="119" a="1"/>
  <c r="AJ39" i="119" s="1"/>
  <c r="AJ36" i="119" a="1"/>
  <c r="AJ36" i="119" s="1"/>
  <c r="AJ33" i="119" a="1"/>
  <c r="AJ33" i="119" s="1"/>
  <c r="AJ30" i="119" a="1"/>
  <c r="AJ30" i="119" s="1"/>
  <c r="AJ27" i="119" a="1"/>
  <c r="AJ27" i="119" s="1"/>
  <c r="AJ7" i="119" a="1"/>
  <c r="AJ7" i="119" s="1"/>
  <c r="AJ187" i="119" a="1"/>
  <c r="AJ187" i="119" s="1"/>
  <c r="AJ146" i="119" a="1"/>
  <c r="AJ146" i="119" s="1"/>
  <c r="AJ137" i="119" a="1"/>
  <c r="AJ137" i="119" s="1"/>
  <c r="AJ128" i="119" a="1"/>
  <c r="AJ128" i="119" s="1"/>
  <c r="AJ118" i="119" a="1"/>
  <c r="AJ118" i="119" s="1"/>
  <c r="AJ116" i="119" a="1"/>
  <c r="AJ116" i="119" s="1"/>
  <c r="AJ8" i="119" a="1"/>
  <c r="AJ8" i="119" s="1"/>
  <c r="AJ170" i="119" a="1"/>
  <c r="AJ170" i="119" s="1"/>
  <c r="AJ9" i="119" a="1"/>
  <c r="AJ9" i="119" s="1"/>
  <c r="AJ157" i="119" a="1"/>
  <c r="AJ157" i="119" s="1"/>
  <c r="AJ24" i="119" a="1"/>
  <c r="AJ24" i="119" s="1"/>
  <c r="AJ21" i="119" a="1"/>
  <c r="AJ21" i="119" s="1"/>
  <c r="AJ19" i="119" a="1"/>
  <c r="AJ19" i="119" s="1"/>
  <c r="AJ148" i="119" a="1"/>
  <c r="AJ148" i="119" s="1"/>
  <c r="AJ139" i="119" a="1"/>
  <c r="AJ139" i="119" s="1"/>
  <c r="AJ130" i="119" a="1"/>
  <c r="AJ130" i="119" s="1"/>
  <c r="AJ113" i="119" a="1"/>
  <c r="AJ113" i="119" s="1"/>
  <c r="AJ110" i="119" a="1"/>
  <c r="AJ110" i="119" s="1"/>
  <c r="AJ107" i="119" a="1"/>
  <c r="AJ107" i="119" s="1"/>
  <c r="AJ104" i="119" a="1"/>
  <c r="AJ104" i="119" s="1"/>
  <c r="AJ101" i="119" a="1"/>
  <c r="AJ101" i="119" s="1"/>
  <c r="AJ98" i="119" a="1"/>
  <c r="AJ98" i="119" s="1"/>
  <c r="AJ95" i="119" a="1"/>
  <c r="AJ95" i="119" s="1"/>
  <c r="AJ92" i="119" a="1"/>
  <c r="AJ92" i="119" s="1"/>
  <c r="AJ89" i="119" a="1"/>
  <c r="AJ89" i="119" s="1"/>
  <c r="AJ86" i="119" a="1"/>
  <c r="AJ86" i="119" s="1"/>
  <c r="AJ83" i="119" a="1"/>
  <c r="AJ83" i="119" s="1"/>
  <c r="AJ80" i="119" a="1"/>
  <c r="AJ80" i="119" s="1"/>
  <c r="AJ77" i="119" a="1"/>
  <c r="AJ77" i="119" s="1"/>
  <c r="AJ74" i="119" a="1"/>
  <c r="AJ74" i="119" s="1"/>
  <c r="AJ71" i="119" a="1"/>
  <c r="AJ71" i="119" s="1"/>
  <c r="AJ68" i="119" a="1"/>
  <c r="AJ68" i="119" s="1"/>
  <c r="AJ65" i="119" a="1"/>
  <c r="AJ65" i="119" s="1"/>
  <c r="AJ62" i="119" a="1"/>
  <c r="AJ62" i="119" s="1"/>
  <c r="AJ59" i="119" a="1"/>
  <c r="AJ59" i="119" s="1"/>
  <c r="AJ56" i="119" a="1"/>
  <c r="AJ56" i="119" s="1"/>
  <c r="AJ53" i="119" a="1"/>
  <c r="AJ53" i="119" s="1"/>
  <c r="AJ50" i="119" a="1"/>
  <c r="AJ50" i="119" s="1"/>
  <c r="AJ47" i="119" a="1"/>
  <c r="AJ47" i="119" s="1"/>
  <c r="AJ44" i="119" a="1"/>
  <c r="AJ44" i="119" s="1"/>
  <c r="AJ41" i="119" a="1"/>
  <c r="AJ41" i="119" s="1"/>
  <c r="AJ38" i="119" a="1"/>
  <c r="AJ38" i="119" s="1"/>
  <c r="AJ35" i="119" a="1"/>
  <c r="AJ35" i="119" s="1"/>
  <c r="AJ32" i="119" a="1"/>
  <c r="AJ32" i="119" s="1"/>
  <c r="AJ29" i="119" a="1"/>
  <c r="AJ29" i="119" s="1"/>
  <c r="AJ26" i="119" a="1"/>
  <c r="AJ26" i="119" s="1"/>
  <c r="AJ212" i="119" a="1"/>
  <c r="AJ212" i="119" s="1"/>
  <c r="AJ184" i="119" a="1"/>
  <c r="AJ184" i="119" s="1"/>
  <c r="AJ161" i="119" a="1"/>
  <c r="AJ161" i="119" s="1"/>
  <c r="AJ143" i="119" a="1"/>
  <c r="AJ143" i="119" s="1"/>
  <c r="AJ134" i="119" a="1"/>
  <c r="AJ134" i="119" s="1"/>
  <c r="AJ125" i="119" a="1"/>
  <c r="AJ125" i="119" s="1"/>
  <c r="AJ121" i="119" a="1"/>
  <c r="AJ121" i="119" s="1"/>
  <c r="AJ119" i="119" a="1"/>
  <c r="AJ119" i="119" s="1"/>
  <c r="AJ12" i="119" a="1"/>
  <c r="AJ12" i="119" s="1"/>
  <c r="AJ13" i="119" a="1"/>
  <c r="AJ13" i="119" s="1"/>
  <c r="AJ175" i="119" a="1"/>
  <c r="AJ175" i="119" s="1"/>
  <c r="AJ160" i="119" a="1"/>
  <c r="AJ160" i="119" s="1"/>
  <c r="AJ151" i="119" a="1"/>
  <c r="AJ151" i="119" s="1"/>
  <c r="AJ23" i="119" a="1"/>
  <c r="AJ23" i="119" s="1"/>
  <c r="AJ14" i="119" a="1"/>
  <c r="AJ14" i="119" s="1"/>
  <c r="AJ145" i="119" a="1"/>
  <c r="AJ145" i="119" s="1"/>
  <c r="AJ136" i="119" a="1"/>
  <c r="AJ136" i="119" s="1"/>
  <c r="AJ127" i="119" a="1"/>
  <c r="AJ127" i="119" s="1"/>
  <c r="AJ112" i="119" a="1"/>
  <c r="AJ112" i="119" s="1"/>
  <c r="AJ109" i="119" a="1"/>
  <c r="AJ109" i="119" s="1"/>
  <c r="AJ106" i="119" a="1"/>
  <c r="AJ106" i="119" s="1"/>
  <c r="AJ103" i="119" a="1"/>
  <c r="AJ103" i="119" s="1"/>
  <c r="AJ100" i="119" a="1"/>
  <c r="AJ100" i="119" s="1"/>
  <c r="AJ97" i="119" a="1"/>
  <c r="AJ97" i="119" s="1"/>
  <c r="AJ94" i="119" a="1"/>
  <c r="AJ94" i="119" s="1"/>
  <c r="AJ91" i="119" a="1"/>
  <c r="AJ91" i="119" s="1"/>
  <c r="AJ88" i="119" a="1"/>
  <c r="AJ88" i="119" s="1"/>
  <c r="AJ85" i="119" a="1"/>
  <c r="AJ85" i="119" s="1"/>
  <c r="AJ82" i="119" a="1"/>
  <c r="AJ82" i="119" s="1"/>
  <c r="AJ79" i="119" a="1"/>
  <c r="AJ79" i="119" s="1"/>
  <c r="AJ76" i="119" a="1"/>
  <c r="AJ76" i="119" s="1"/>
  <c r="AJ73" i="119" a="1"/>
  <c r="AJ73" i="119" s="1"/>
  <c r="AJ70" i="119" a="1"/>
  <c r="AJ70" i="119" s="1"/>
  <c r="AJ67" i="119" a="1"/>
  <c r="AJ67" i="119" s="1"/>
  <c r="AJ64" i="119" a="1"/>
  <c r="AJ64" i="119" s="1"/>
  <c r="AJ61" i="119" a="1"/>
  <c r="AJ61" i="119" s="1"/>
  <c r="AJ58" i="119" a="1"/>
  <c r="AJ58" i="119" s="1"/>
  <c r="AJ55" i="119" a="1"/>
  <c r="AJ55" i="119" s="1"/>
  <c r="AJ52" i="119" a="1"/>
  <c r="AJ52" i="119" s="1"/>
  <c r="AJ49" i="119" a="1"/>
  <c r="AJ49" i="119" s="1"/>
  <c r="AJ46" i="119" a="1"/>
  <c r="AJ46" i="119" s="1"/>
  <c r="AJ43" i="119" a="1"/>
  <c r="AJ43" i="119" s="1"/>
  <c r="AJ40" i="119" a="1"/>
  <c r="AJ40" i="119" s="1"/>
  <c r="AJ37" i="119" a="1"/>
  <c r="AJ37" i="119" s="1"/>
  <c r="AJ34" i="119" a="1"/>
  <c r="AJ34" i="119" s="1"/>
  <c r="AJ31" i="119" a="1"/>
  <c r="AJ31" i="119" s="1"/>
  <c r="AJ28" i="119" a="1"/>
  <c r="AJ28" i="119" s="1"/>
  <c r="AJ190" i="119" a="1"/>
  <c r="AJ190" i="119" s="1"/>
  <c r="AJ166" i="119" a="1"/>
  <c r="AJ166" i="119" s="1"/>
  <c r="AJ140" i="119" a="1"/>
  <c r="AJ140" i="119" s="1"/>
  <c r="AJ131" i="119" a="1"/>
  <c r="AJ131" i="119" s="1"/>
  <c r="AJ122" i="119" a="1"/>
  <c r="AJ122" i="119" s="1"/>
  <c r="AJ115" i="119" a="1"/>
  <c r="AJ115" i="119" s="1"/>
  <c r="AJ20" i="119" a="1"/>
  <c r="AJ20" i="119" s="1"/>
  <c r="AJ18" i="119" a="1"/>
  <c r="AJ18" i="119" s="1"/>
  <c r="AJ16" i="119" a="1"/>
  <c r="AJ16" i="119" s="1"/>
  <c r="AJ2" i="119" a="1"/>
  <c r="AJ2" i="119" s="1"/>
  <c r="AE2" i="119" s="1"/>
  <c r="AK333" i="119" a="1"/>
  <c r="AK333" i="119" s="1"/>
  <c r="AK330" i="119" a="1"/>
  <c r="AK330" i="119" s="1"/>
  <c r="AK327" i="119" a="1"/>
  <c r="AK327" i="119" s="1"/>
  <c r="AK324" i="119" a="1"/>
  <c r="AK324" i="119" s="1"/>
  <c r="AK321" i="119" a="1"/>
  <c r="AK321" i="119" s="1"/>
  <c r="AK318" i="119" a="1"/>
  <c r="AK318" i="119" s="1"/>
  <c r="AK315" i="119" a="1"/>
  <c r="AK315" i="119" s="1"/>
  <c r="AK312" i="119" a="1"/>
  <c r="AK312" i="119" s="1"/>
  <c r="AK309" i="119" a="1"/>
  <c r="AK309" i="119" s="1"/>
  <c r="AK306" i="119" a="1"/>
  <c r="AK306" i="119" s="1"/>
  <c r="AK303" i="119" a="1"/>
  <c r="AK303" i="119" s="1"/>
  <c r="AK300" i="119" a="1"/>
  <c r="AK300" i="119" s="1"/>
  <c r="AK297" i="119" a="1"/>
  <c r="AK297" i="119" s="1"/>
  <c r="AK294" i="119" a="1"/>
  <c r="AK294" i="119" s="1"/>
  <c r="AK291" i="119" a="1"/>
  <c r="AK291" i="119" s="1"/>
  <c r="AK288" i="119" a="1"/>
  <c r="AK288" i="119" s="1"/>
  <c r="AK285" i="119" a="1"/>
  <c r="AK285" i="119" s="1"/>
  <c r="AK282" i="119" a="1"/>
  <c r="AK282" i="119" s="1"/>
  <c r="AK279" i="119" a="1"/>
  <c r="AK279" i="119" s="1"/>
  <c r="AK276" i="119" a="1"/>
  <c r="AK276" i="119" s="1"/>
  <c r="AK273" i="119" a="1"/>
  <c r="AK273" i="119" s="1"/>
  <c r="AK332" i="119" a="1"/>
  <c r="AK332" i="119" s="1"/>
  <c r="AK331" i="119" a="1"/>
  <c r="AK331" i="119" s="1"/>
  <c r="AK329" i="119" a="1"/>
  <c r="AK329" i="119" s="1"/>
  <c r="AK328" i="119" a="1"/>
  <c r="AK328" i="119" s="1"/>
  <c r="AK326" i="119" a="1"/>
  <c r="AK326" i="119" s="1"/>
  <c r="AK325" i="119" a="1"/>
  <c r="AK325" i="119" s="1"/>
  <c r="AK323" i="119" a="1"/>
  <c r="AK323" i="119" s="1"/>
  <c r="AK322" i="119" a="1"/>
  <c r="AK322" i="119" s="1"/>
  <c r="AK320" i="119" a="1"/>
  <c r="AK320" i="119" s="1"/>
  <c r="AK319" i="119" a="1"/>
  <c r="AK319" i="119" s="1"/>
  <c r="AK317" i="119" a="1"/>
  <c r="AK317" i="119" s="1"/>
  <c r="AK316" i="119" a="1"/>
  <c r="AK316" i="119" s="1"/>
  <c r="AK314" i="119" a="1"/>
  <c r="AK314" i="119" s="1"/>
  <c r="AK313" i="119" a="1"/>
  <c r="AK313" i="119" s="1"/>
  <c r="AK311" i="119" a="1"/>
  <c r="AK311" i="119" s="1"/>
  <c r="AK310" i="119" a="1"/>
  <c r="AK310" i="119" s="1"/>
  <c r="AK308" i="119" a="1"/>
  <c r="AK308" i="119" s="1"/>
  <c r="AK307" i="119" a="1"/>
  <c r="AK307" i="119" s="1"/>
  <c r="AK305" i="119" a="1"/>
  <c r="AK305" i="119" s="1"/>
  <c r="AK304" i="119" a="1"/>
  <c r="AK304" i="119" s="1"/>
  <c r="AK302" i="119" a="1"/>
  <c r="AK302" i="119" s="1"/>
  <c r="AK301" i="119" a="1"/>
  <c r="AK301" i="119" s="1"/>
  <c r="AK299" i="119" a="1"/>
  <c r="AK299" i="119" s="1"/>
  <c r="AK298" i="119" a="1"/>
  <c r="AK298" i="119" s="1"/>
  <c r="AK296" i="119" a="1"/>
  <c r="AK296" i="119" s="1"/>
  <c r="AK295" i="119" a="1"/>
  <c r="AK295" i="119" s="1"/>
  <c r="AK293" i="119" a="1"/>
  <c r="AK293" i="119" s="1"/>
  <c r="AK292" i="119" a="1"/>
  <c r="AK292" i="119" s="1"/>
  <c r="AK290" i="119" a="1"/>
  <c r="AK290" i="119" s="1"/>
  <c r="AK289" i="119" a="1"/>
  <c r="AK289" i="119" s="1"/>
  <c r="AK287" i="119" a="1"/>
  <c r="AK287" i="119" s="1"/>
  <c r="AK286" i="119" a="1"/>
  <c r="AK286" i="119" s="1"/>
  <c r="AK284" i="119" a="1"/>
  <c r="AK284" i="119" s="1"/>
  <c r="AK283" i="119" a="1"/>
  <c r="AK283" i="119" s="1"/>
  <c r="AK281" i="119" a="1"/>
  <c r="AK281" i="119" s="1"/>
  <c r="AK280" i="119" a="1"/>
  <c r="AK280" i="119" s="1"/>
  <c r="AK278" i="119" a="1"/>
  <c r="AK278" i="119" s="1"/>
  <c r="AK277" i="119" a="1"/>
  <c r="AK277" i="119" s="1"/>
  <c r="AK275" i="119" a="1"/>
  <c r="AK275" i="119" s="1"/>
  <c r="AK274" i="119" a="1"/>
  <c r="AK274" i="119" s="1"/>
  <c r="AK272" i="119" a="1"/>
  <c r="AK272" i="119" s="1"/>
  <c r="AK271" i="119" a="1"/>
  <c r="AK271" i="119" s="1"/>
  <c r="AK267" i="119" a="1"/>
  <c r="AK267" i="119" s="1"/>
  <c r="AK264" i="119" a="1"/>
  <c r="AK264" i="119" s="1"/>
  <c r="AK270" i="119" a="1"/>
  <c r="AK270" i="119" s="1"/>
  <c r="AK269" i="119" a="1"/>
  <c r="AK269" i="119" s="1"/>
  <c r="AK266" i="119" a="1"/>
  <c r="AK266" i="119" s="1"/>
  <c r="AK263" i="119" a="1"/>
  <c r="AK263" i="119" s="1"/>
  <c r="AK260" i="119" a="1"/>
  <c r="AK260" i="119" s="1"/>
  <c r="AK257" i="119" a="1"/>
  <c r="AK257" i="119" s="1"/>
  <c r="AK254" i="119" a="1"/>
  <c r="AK254" i="119" s="1"/>
  <c r="AK261" i="119" a="1"/>
  <c r="AK261" i="119" s="1"/>
  <c r="AK268" i="119" a="1"/>
  <c r="AK268" i="119" s="1"/>
  <c r="AK265" i="119" a="1"/>
  <c r="AK265" i="119" s="1"/>
  <c r="AK252" i="119" a="1"/>
  <c r="AK252" i="119" s="1"/>
  <c r="AK249" i="119" a="1"/>
  <c r="AK249" i="119" s="1"/>
  <c r="AK246" i="119" a="1"/>
  <c r="AK246" i="119" s="1"/>
  <c r="AK243" i="119" a="1"/>
  <c r="AK243" i="119" s="1"/>
  <c r="AK240" i="119" a="1"/>
  <c r="AK240" i="119" s="1"/>
  <c r="AK237" i="119" a="1"/>
  <c r="AK237" i="119" s="1"/>
  <c r="AK234" i="119" a="1"/>
  <c r="AK234" i="119" s="1"/>
  <c r="AK231" i="119" a="1"/>
  <c r="AK231" i="119" s="1"/>
  <c r="AK228" i="119" a="1"/>
  <c r="AK228" i="119" s="1"/>
  <c r="AK225" i="119" a="1"/>
  <c r="AK225" i="119" s="1"/>
  <c r="AK222" i="119" a="1"/>
  <c r="AK222" i="119" s="1"/>
  <c r="AK219" i="119" a="1"/>
  <c r="AK219" i="119" s="1"/>
  <c r="AK216" i="119" a="1"/>
  <c r="AK216" i="119" s="1"/>
  <c r="AK213" i="119" a="1"/>
  <c r="AK213" i="119" s="1"/>
  <c r="AK210" i="119" a="1"/>
  <c r="AK210" i="119" s="1"/>
  <c r="AK262" i="119" a="1"/>
  <c r="AK262" i="119" s="1"/>
  <c r="AK258" i="119" a="1"/>
  <c r="AK258" i="119" s="1"/>
  <c r="AK251" i="119" a="1"/>
  <c r="AK251" i="119" s="1"/>
  <c r="AK248" i="119" a="1"/>
  <c r="AK248" i="119" s="1"/>
  <c r="AK245" i="119" a="1"/>
  <c r="AK245" i="119" s="1"/>
  <c r="AK242" i="119" a="1"/>
  <c r="AK242" i="119" s="1"/>
  <c r="AK239" i="119" a="1"/>
  <c r="AK239" i="119" s="1"/>
  <c r="AK236" i="119" a="1"/>
  <c r="AK236" i="119" s="1"/>
  <c r="AK233" i="119" a="1"/>
  <c r="AK233" i="119" s="1"/>
  <c r="AK230" i="119" a="1"/>
  <c r="AK230" i="119" s="1"/>
  <c r="AK227" i="119" a="1"/>
  <c r="AK227" i="119" s="1"/>
  <c r="AK224" i="119" a="1"/>
  <c r="AK224" i="119" s="1"/>
  <c r="AK221" i="119" a="1"/>
  <c r="AK221" i="119" s="1"/>
  <c r="AK218" i="119" a="1"/>
  <c r="AK218" i="119" s="1"/>
  <c r="AK259" i="119" a="1"/>
  <c r="AK259" i="119" s="1"/>
  <c r="AK253" i="119" a="1"/>
  <c r="AK253" i="119" s="1"/>
  <c r="AK250" i="119" a="1"/>
  <c r="AK250" i="119" s="1"/>
  <c r="AK247" i="119" a="1"/>
  <c r="AK247" i="119" s="1"/>
  <c r="AK244" i="119" a="1"/>
  <c r="AK244" i="119" s="1"/>
  <c r="AK241" i="119" a="1"/>
  <c r="AK241" i="119" s="1"/>
  <c r="AK238" i="119" a="1"/>
  <c r="AK238" i="119" s="1"/>
  <c r="AK235" i="119" a="1"/>
  <c r="AK235" i="119" s="1"/>
  <c r="AK232" i="119" a="1"/>
  <c r="AK232" i="119" s="1"/>
  <c r="AK229" i="119" a="1"/>
  <c r="AK229" i="119" s="1"/>
  <c r="AK255" i="119" a="1"/>
  <c r="AK255" i="119" s="1"/>
  <c r="AK209" i="119" a="1"/>
  <c r="AK209" i="119" s="1"/>
  <c r="AK206" i="119" a="1"/>
  <c r="AK206" i="119" s="1"/>
  <c r="AK203" i="119" a="1"/>
  <c r="AK203" i="119" s="1"/>
  <c r="AK200" i="119" a="1"/>
  <c r="AK200" i="119" s="1"/>
  <c r="AK197" i="119" a="1"/>
  <c r="AK197" i="119" s="1"/>
  <c r="AK194" i="119" a="1"/>
  <c r="AK194" i="119" s="1"/>
  <c r="AK191" i="119" a="1"/>
  <c r="AK191" i="119" s="1"/>
  <c r="AK188" i="119" a="1"/>
  <c r="AK188" i="119" s="1"/>
  <c r="AK185" i="119" a="1"/>
  <c r="AK185" i="119" s="1"/>
  <c r="AK182" i="119" a="1"/>
  <c r="AK182" i="119" s="1"/>
  <c r="AK179" i="119" a="1"/>
  <c r="AK179" i="119" s="1"/>
  <c r="AK176" i="119" a="1"/>
  <c r="AK176" i="119" s="1"/>
  <c r="AK173" i="119" a="1"/>
  <c r="AK173" i="119" s="1"/>
  <c r="AK170" i="119" a="1"/>
  <c r="AK170" i="119" s="1"/>
  <c r="AK167" i="119" a="1"/>
  <c r="AK167" i="119" s="1"/>
  <c r="AK164" i="119" a="1"/>
  <c r="AK164" i="119" s="1"/>
  <c r="AK161" i="119" a="1"/>
  <c r="AK161" i="119" s="1"/>
  <c r="AK226" i="119" a="1"/>
  <c r="AK226" i="119" s="1"/>
  <c r="AK223" i="119" a="1"/>
  <c r="AK223" i="119" s="1"/>
  <c r="AK217" i="119" a="1"/>
  <c r="AK217" i="119" s="1"/>
  <c r="AK214" i="119" a="1"/>
  <c r="AK214" i="119" s="1"/>
  <c r="AK211" i="119" a="1"/>
  <c r="AK211" i="119" s="1"/>
  <c r="AK208" i="119" a="1"/>
  <c r="AK208" i="119" s="1"/>
  <c r="AK205" i="119" a="1"/>
  <c r="AK205" i="119" s="1"/>
  <c r="AK202" i="119" a="1"/>
  <c r="AK202" i="119" s="1"/>
  <c r="AK199" i="119" a="1"/>
  <c r="AK199" i="119" s="1"/>
  <c r="AK196" i="119" a="1"/>
  <c r="AK196" i="119" s="1"/>
  <c r="AK220" i="119" a="1"/>
  <c r="AK220" i="119" s="1"/>
  <c r="AK180" i="119" a="1"/>
  <c r="AK180" i="119" s="1"/>
  <c r="AK171" i="119" a="1"/>
  <c r="AK171" i="119" s="1"/>
  <c r="AK162" i="119" a="1"/>
  <c r="AK162" i="119" s="1"/>
  <c r="AK159" i="119" a="1"/>
  <c r="AK159" i="119" s="1"/>
  <c r="AK156" i="119" a="1"/>
  <c r="AK156" i="119" s="1"/>
  <c r="AK153" i="119" a="1"/>
  <c r="AK153" i="119" s="1"/>
  <c r="AK150" i="119" a="1"/>
  <c r="AK150" i="119" s="1"/>
  <c r="AK147" i="119" a="1"/>
  <c r="AK147" i="119" s="1"/>
  <c r="AK144" i="119" a="1"/>
  <c r="AK144" i="119" s="1"/>
  <c r="AK141" i="119" a="1"/>
  <c r="AK141" i="119" s="1"/>
  <c r="AK138" i="119" a="1"/>
  <c r="AK138" i="119" s="1"/>
  <c r="AK135" i="119" a="1"/>
  <c r="AK135" i="119" s="1"/>
  <c r="AK132" i="119" a="1"/>
  <c r="AK132" i="119" s="1"/>
  <c r="AK129" i="119" a="1"/>
  <c r="AK129" i="119" s="1"/>
  <c r="AK126" i="119" a="1"/>
  <c r="AK126" i="119" s="1"/>
  <c r="AK123" i="119" a="1"/>
  <c r="AK123" i="119" s="1"/>
  <c r="AK120" i="119" a="1"/>
  <c r="AK120" i="119" s="1"/>
  <c r="AK117" i="119" a="1"/>
  <c r="AK117" i="119" s="1"/>
  <c r="AK114" i="119" a="1"/>
  <c r="AK114" i="119" s="1"/>
  <c r="AK181" i="119" a="1"/>
  <c r="AK181" i="119" s="1"/>
  <c r="AK172" i="119" a="1"/>
  <c r="AK172" i="119" s="1"/>
  <c r="AK163" i="119" a="1"/>
  <c r="AK163" i="119" s="1"/>
  <c r="AK177" i="119" a="1"/>
  <c r="AK177" i="119" s="1"/>
  <c r="AK168" i="119" a="1"/>
  <c r="AK168" i="119" s="1"/>
  <c r="AK158" i="119" a="1"/>
  <c r="AK158" i="119" s="1"/>
  <c r="AK155" i="119" a="1"/>
  <c r="AK155" i="119" s="1"/>
  <c r="AK152" i="119" a="1"/>
  <c r="AK152" i="119" s="1"/>
  <c r="AK149" i="119" a="1"/>
  <c r="AK149" i="119" s="1"/>
  <c r="AK146" i="119" a="1"/>
  <c r="AK146" i="119" s="1"/>
  <c r="AK143" i="119" a="1"/>
  <c r="AK143" i="119" s="1"/>
  <c r="AK140" i="119" a="1"/>
  <c r="AK140" i="119" s="1"/>
  <c r="AK137" i="119" a="1"/>
  <c r="AK137" i="119" s="1"/>
  <c r="AK134" i="119" a="1"/>
  <c r="AK134" i="119" s="1"/>
  <c r="AK131" i="119" a="1"/>
  <c r="AK131" i="119" s="1"/>
  <c r="AK128" i="119" a="1"/>
  <c r="AK128" i="119" s="1"/>
  <c r="AK125" i="119" a="1"/>
  <c r="AK125" i="119" s="1"/>
  <c r="AK122" i="119" a="1"/>
  <c r="AK122" i="119" s="1"/>
  <c r="AK215" i="119" a="1"/>
  <c r="AK215" i="119" s="1"/>
  <c r="AK204" i="119" a="1"/>
  <c r="AK204" i="119" s="1"/>
  <c r="AK201" i="119" a="1"/>
  <c r="AK201" i="119" s="1"/>
  <c r="AK178" i="119" a="1"/>
  <c r="AK178" i="119" s="1"/>
  <c r="AK169" i="119" a="1"/>
  <c r="AK169" i="119" s="1"/>
  <c r="AK256" i="119" a="1"/>
  <c r="AK256" i="119" s="1"/>
  <c r="AK198" i="119" a="1"/>
  <c r="AK198" i="119" s="1"/>
  <c r="AK192" i="119" a="1"/>
  <c r="AK192" i="119" s="1"/>
  <c r="AK189" i="119" a="1"/>
  <c r="AK189" i="119" s="1"/>
  <c r="AK186" i="119" a="1"/>
  <c r="AK186" i="119" s="1"/>
  <c r="AK183" i="119" a="1"/>
  <c r="AK183" i="119" s="1"/>
  <c r="AK174" i="119" a="1"/>
  <c r="AK174" i="119" s="1"/>
  <c r="AK165" i="119" a="1"/>
  <c r="AK165" i="119" s="1"/>
  <c r="AK207" i="119" a="1"/>
  <c r="AK207" i="119" s="1"/>
  <c r="AK160" i="119" a="1"/>
  <c r="AK160" i="119" s="1"/>
  <c r="AK157" i="119" a="1"/>
  <c r="AK157" i="119" s="1"/>
  <c r="AK154" i="119" a="1"/>
  <c r="AK154" i="119" s="1"/>
  <c r="AK151" i="119" a="1"/>
  <c r="AK151" i="119" s="1"/>
  <c r="AK148" i="119" a="1"/>
  <c r="AK148" i="119" s="1"/>
  <c r="AK187" i="119" a="1"/>
  <c r="AK187" i="119" s="1"/>
  <c r="AK116" i="119" a="1"/>
  <c r="AK116" i="119" s="1"/>
  <c r="AK9" i="119" a="1"/>
  <c r="AK9" i="119" s="1"/>
  <c r="AK24" i="119" a="1"/>
  <c r="AK24" i="119" s="1"/>
  <c r="AK21" i="119" a="1"/>
  <c r="AK21" i="119" s="1"/>
  <c r="AK19" i="119" a="1"/>
  <c r="AK19" i="119" s="1"/>
  <c r="AK10" i="119" a="1"/>
  <c r="AK10" i="119" s="1"/>
  <c r="AK139" i="119" a="1"/>
  <c r="AK139" i="119" s="1"/>
  <c r="AK130" i="119" a="1"/>
  <c r="AK130" i="119" s="1"/>
  <c r="AK113" i="119" a="1"/>
  <c r="AK113" i="119" s="1"/>
  <c r="AK110" i="119" a="1"/>
  <c r="AK110" i="119" s="1"/>
  <c r="AK107" i="119" a="1"/>
  <c r="AK107" i="119" s="1"/>
  <c r="AK104" i="119" a="1"/>
  <c r="AK104" i="119" s="1"/>
  <c r="AK101" i="119" a="1"/>
  <c r="AK101" i="119" s="1"/>
  <c r="AK98" i="119" a="1"/>
  <c r="AK98" i="119" s="1"/>
  <c r="AK95" i="119" a="1"/>
  <c r="AK95" i="119" s="1"/>
  <c r="AK92" i="119" a="1"/>
  <c r="AK92" i="119" s="1"/>
  <c r="AK89" i="119" a="1"/>
  <c r="AK89" i="119" s="1"/>
  <c r="AK86" i="119" a="1"/>
  <c r="AK86" i="119" s="1"/>
  <c r="AK83" i="119" a="1"/>
  <c r="AK83" i="119" s="1"/>
  <c r="AK80" i="119" a="1"/>
  <c r="AK80" i="119" s="1"/>
  <c r="AK77" i="119" a="1"/>
  <c r="AK77" i="119" s="1"/>
  <c r="AK74" i="119" a="1"/>
  <c r="AK74" i="119" s="1"/>
  <c r="AK71" i="119" a="1"/>
  <c r="AK71" i="119" s="1"/>
  <c r="AK68" i="119" a="1"/>
  <c r="AK68" i="119" s="1"/>
  <c r="AK65" i="119" a="1"/>
  <c r="AK65" i="119" s="1"/>
  <c r="AK62" i="119" a="1"/>
  <c r="AK62" i="119" s="1"/>
  <c r="AK59" i="119" a="1"/>
  <c r="AK59" i="119" s="1"/>
  <c r="AK56" i="119" a="1"/>
  <c r="AK56" i="119" s="1"/>
  <c r="AK53" i="119" a="1"/>
  <c r="AK53" i="119" s="1"/>
  <c r="AK50" i="119" a="1"/>
  <c r="AK50" i="119" s="1"/>
  <c r="AK47" i="119" a="1"/>
  <c r="AK47" i="119" s="1"/>
  <c r="AK44" i="119" a="1"/>
  <c r="AK44" i="119" s="1"/>
  <c r="AK41" i="119" a="1"/>
  <c r="AK41" i="119" s="1"/>
  <c r="AK38" i="119" a="1"/>
  <c r="AK38" i="119" s="1"/>
  <c r="AK35" i="119" a="1"/>
  <c r="AK35" i="119" s="1"/>
  <c r="AK32" i="119" a="1"/>
  <c r="AK32" i="119" s="1"/>
  <c r="AK29" i="119" a="1"/>
  <c r="AK29" i="119" s="1"/>
  <c r="AK26" i="119" a="1"/>
  <c r="AK26" i="119" s="1"/>
  <c r="AK11" i="119" a="1"/>
  <c r="AK11" i="119" s="1"/>
  <c r="AK195" i="119" a="1"/>
  <c r="AK195" i="119" s="1"/>
  <c r="AK121" i="119" a="1"/>
  <c r="AK121" i="119" s="1"/>
  <c r="AK12" i="119" a="1"/>
  <c r="AK12" i="119" s="1"/>
  <c r="AK212" i="119" a="1"/>
  <c r="AK212" i="119" s="1"/>
  <c r="AK184" i="119" a="1"/>
  <c r="AK184" i="119" s="1"/>
  <c r="AK119" i="119" a="1"/>
  <c r="AK119" i="119" s="1"/>
  <c r="AK193" i="119" a="1"/>
  <c r="AK193" i="119" s="1"/>
  <c r="AK23" i="119" a="1"/>
  <c r="AK23" i="119" s="1"/>
  <c r="AK14" i="119" a="1"/>
  <c r="AK14" i="119" s="1"/>
  <c r="AK175" i="119" a="1"/>
  <c r="AK175" i="119" s="1"/>
  <c r="AK145" i="119" a="1"/>
  <c r="AK145" i="119" s="1"/>
  <c r="AK136" i="119" a="1"/>
  <c r="AK136" i="119" s="1"/>
  <c r="AK127" i="119" a="1"/>
  <c r="AK127" i="119" s="1"/>
  <c r="AK112" i="119" a="1"/>
  <c r="AK112" i="119" s="1"/>
  <c r="AK109" i="119" a="1"/>
  <c r="AK109" i="119" s="1"/>
  <c r="AK106" i="119" a="1"/>
  <c r="AK106" i="119" s="1"/>
  <c r="AK103" i="119" a="1"/>
  <c r="AK103" i="119" s="1"/>
  <c r="AK100" i="119" a="1"/>
  <c r="AK100" i="119" s="1"/>
  <c r="AK97" i="119" a="1"/>
  <c r="AK97" i="119" s="1"/>
  <c r="AK94" i="119" a="1"/>
  <c r="AK94" i="119" s="1"/>
  <c r="AK91" i="119" a="1"/>
  <c r="AK91" i="119" s="1"/>
  <c r="AK88" i="119" a="1"/>
  <c r="AK88" i="119" s="1"/>
  <c r="AK85" i="119" a="1"/>
  <c r="AK85" i="119" s="1"/>
  <c r="AK82" i="119" a="1"/>
  <c r="AK82" i="119" s="1"/>
  <c r="AK79" i="119" a="1"/>
  <c r="AK79" i="119" s="1"/>
  <c r="AK76" i="119" a="1"/>
  <c r="AK76" i="119" s="1"/>
  <c r="AK73" i="119" a="1"/>
  <c r="AK73" i="119" s="1"/>
  <c r="AK70" i="119" a="1"/>
  <c r="AK70" i="119" s="1"/>
  <c r="AK67" i="119" a="1"/>
  <c r="AK67" i="119" s="1"/>
  <c r="AK64" i="119" a="1"/>
  <c r="AK64" i="119" s="1"/>
  <c r="AK61" i="119" a="1"/>
  <c r="AK61" i="119" s="1"/>
  <c r="AK58" i="119" a="1"/>
  <c r="AK58" i="119" s="1"/>
  <c r="AK55" i="119" a="1"/>
  <c r="AK55" i="119" s="1"/>
  <c r="AK52" i="119" a="1"/>
  <c r="AK52" i="119" s="1"/>
  <c r="AK49" i="119" a="1"/>
  <c r="AK49" i="119" s="1"/>
  <c r="AK46" i="119" a="1"/>
  <c r="AK46" i="119" s="1"/>
  <c r="AK43" i="119" a="1"/>
  <c r="AK43" i="119" s="1"/>
  <c r="AK40" i="119" a="1"/>
  <c r="AK40" i="119" s="1"/>
  <c r="AK37" i="119" a="1"/>
  <c r="AK37" i="119" s="1"/>
  <c r="AK34" i="119" a="1"/>
  <c r="AK34" i="119" s="1"/>
  <c r="AK31" i="119" a="1"/>
  <c r="AK31" i="119" s="1"/>
  <c r="AK28" i="119" a="1"/>
  <c r="AK28" i="119" s="1"/>
  <c r="AK15" i="119" a="1"/>
  <c r="AK15" i="119" s="1"/>
  <c r="AK115" i="119" a="1"/>
  <c r="AK115" i="119" s="1"/>
  <c r="AK20" i="119" a="1"/>
  <c r="AK20" i="119" s="1"/>
  <c r="AK18" i="119" a="1"/>
  <c r="AK18" i="119" s="1"/>
  <c r="AK16" i="119" a="1"/>
  <c r="AK16" i="119" s="1"/>
  <c r="AK190" i="119" a="1"/>
  <c r="AK190" i="119" s="1"/>
  <c r="AK166" i="119" a="1"/>
  <c r="AK166" i="119" s="1"/>
  <c r="AK25" i="119" a="1"/>
  <c r="AK25" i="119" s="1"/>
  <c r="AK22" i="119" a="1"/>
  <c r="AK22" i="119" s="1"/>
  <c r="AK142" i="119" a="1"/>
  <c r="AK142" i="119" s="1"/>
  <c r="AK133" i="119" a="1"/>
  <c r="AK133" i="119" s="1"/>
  <c r="AK124" i="119" a="1"/>
  <c r="AK124" i="119" s="1"/>
  <c r="AK111" i="119" a="1"/>
  <c r="AK111" i="119" s="1"/>
  <c r="AK108" i="119" a="1"/>
  <c r="AK108" i="119" s="1"/>
  <c r="AK105" i="119" a="1"/>
  <c r="AK105" i="119" s="1"/>
  <c r="AK102" i="119" a="1"/>
  <c r="AK102" i="119" s="1"/>
  <c r="AK99" i="119" a="1"/>
  <c r="AK99" i="119" s="1"/>
  <c r="AK96" i="119" a="1"/>
  <c r="AK96" i="119" s="1"/>
  <c r="AK93" i="119" a="1"/>
  <c r="AK93" i="119" s="1"/>
  <c r="AK90" i="119" a="1"/>
  <c r="AK90" i="119" s="1"/>
  <c r="AK87" i="119" a="1"/>
  <c r="AK87" i="119" s="1"/>
  <c r="AK84" i="119" a="1"/>
  <c r="AK84" i="119" s="1"/>
  <c r="AK81" i="119" a="1"/>
  <c r="AK81" i="119" s="1"/>
  <c r="AK78" i="119" a="1"/>
  <c r="AK78" i="119" s="1"/>
  <c r="AK75" i="119" a="1"/>
  <c r="AK75" i="119" s="1"/>
  <c r="AK72" i="119" a="1"/>
  <c r="AK72" i="119" s="1"/>
  <c r="AK69" i="119" a="1"/>
  <c r="AK69" i="119" s="1"/>
  <c r="AK66" i="119" a="1"/>
  <c r="AK66" i="119" s="1"/>
  <c r="AK63" i="119" a="1"/>
  <c r="AK63" i="119" s="1"/>
  <c r="AK60" i="119" a="1"/>
  <c r="AK60" i="119" s="1"/>
  <c r="AK57" i="119" a="1"/>
  <c r="AK57" i="119" s="1"/>
  <c r="AK54" i="119" a="1"/>
  <c r="AK54" i="119" s="1"/>
  <c r="AK51" i="119" a="1"/>
  <c r="AK51" i="119" s="1"/>
  <c r="AK48" i="119" a="1"/>
  <c r="AK48" i="119" s="1"/>
  <c r="AK45" i="119" a="1"/>
  <c r="AK45" i="119" s="1"/>
  <c r="AK42" i="119" a="1"/>
  <c r="AK42" i="119" s="1"/>
  <c r="AK5" i="119" a="1"/>
  <c r="AK5" i="119" s="1"/>
  <c r="AL19" i="119" a="1"/>
  <c r="AL19" i="119" s="1"/>
  <c r="AJ154" i="119" a="1"/>
  <c r="AJ154" i="119" s="1"/>
  <c r="AK30" i="119" a="1"/>
  <c r="AK30" i="119" s="1"/>
  <c r="AK39" i="119" a="1"/>
  <c r="AK39" i="119" s="1"/>
  <c r="AM332" i="119" a="1"/>
  <c r="AM332" i="119" s="1"/>
  <c r="AM329" i="119" a="1"/>
  <c r="AM329" i="119" s="1"/>
  <c r="AM326" i="119" a="1"/>
  <c r="AM326" i="119" s="1"/>
  <c r="AM323" i="119" a="1"/>
  <c r="AM323" i="119" s="1"/>
  <c r="AM320" i="119" a="1"/>
  <c r="AM320" i="119" s="1"/>
  <c r="AM317" i="119" a="1"/>
  <c r="AM317" i="119" s="1"/>
  <c r="AM314" i="119" a="1"/>
  <c r="AM314" i="119" s="1"/>
  <c r="AM311" i="119" a="1"/>
  <c r="AM311" i="119" s="1"/>
  <c r="AM308" i="119" a="1"/>
  <c r="AM308" i="119" s="1"/>
  <c r="AM305" i="119" a="1"/>
  <c r="AM305" i="119" s="1"/>
  <c r="AM302" i="119" a="1"/>
  <c r="AM302" i="119" s="1"/>
  <c r="AM299" i="119" a="1"/>
  <c r="AM299" i="119" s="1"/>
  <c r="AM296" i="119" a="1"/>
  <c r="AM296" i="119" s="1"/>
  <c r="AM293" i="119" a="1"/>
  <c r="AM293" i="119" s="1"/>
  <c r="AM290" i="119" a="1"/>
  <c r="AM290" i="119" s="1"/>
  <c r="AM287" i="119" a="1"/>
  <c r="AM287" i="119" s="1"/>
  <c r="AM284" i="119" a="1"/>
  <c r="AM284" i="119" s="1"/>
  <c r="AM281" i="119" a="1"/>
  <c r="AM281" i="119" s="1"/>
  <c r="AM278" i="119" a="1"/>
  <c r="AM278" i="119" s="1"/>
  <c r="AM275" i="119" a="1"/>
  <c r="AM275" i="119" s="1"/>
  <c r="AM272" i="119" a="1"/>
  <c r="AM272" i="119" s="1"/>
  <c r="AM333" i="119" a="1"/>
  <c r="AM333" i="119" s="1"/>
  <c r="AM331" i="119" a="1"/>
  <c r="AM331" i="119" s="1"/>
  <c r="AM330" i="119" a="1"/>
  <c r="AM330" i="119" s="1"/>
  <c r="AM328" i="119" a="1"/>
  <c r="AM328" i="119" s="1"/>
  <c r="AM327" i="119" a="1"/>
  <c r="AM327" i="119" s="1"/>
  <c r="AM325" i="119" a="1"/>
  <c r="AM325" i="119" s="1"/>
  <c r="AM324" i="119" a="1"/>
  <c r="AM324" i="119" s="1"/>
  <c r="AM322" i="119" a="1"/>
  <c r="AM322" i="119" s="1"/>
  <c r="AM321" i="119" a="1"/>
  <c r="AM321" i="119" s="1"/>
  <c r="AM319" i="119" a="1"/>
  <c r="AM319" i="119" s="1"/>
  <c r="AM318" i="119" a="1"/>
  <c r="AM318" i="119" s="1"/>
  <c r="AM316" i="119" a="1"/>
  <c r="AM316" i="119" s="1"/>
  <c r="AM315" i="119" a="1"/>
  <c r="AM315" i="119" s="1"/>
  <c r="AM313" i="119" a="1"/>
  <c r="AM313" i="119" s="1"/>
  <c r="AM312" i="119" a="1"/>
  <c r="AM312" i="119" s="1"/>
  <c r="AM310" i="119" a="1"/>
  <c r="AM310" i="119" s="1"/>
  <c r="AM309" i="119" a="1"/>
  <c r="AM309" i="119" s="1"/>
  <c r="AM307" i="119" a="1"/>
  <c r="AM307" i="119" s="1"/>
  <c r="AM306" i="119" a="1"/>
  <c r="AM306" i="119" s="1"/>
  <c r="AM304" i="119" a="1"/>
  <c r="AM304" i="119" s="1"/>
  <c r="AM303" i="119" a="1"/>
  <c r="AM303" i="119" s="1"/>
  <c r="AM301" i="119" a="1"/>
  <c r="AM301" i="119" s="1"/>
  <c r="AM300" i="119" a="1"/>
  <c r="AM300" i="119" s="1"/>
  <c r="AM298" i="119" a="1"/>
  <c r="AM298" i="119" s="1"/>
  <c r="AM297" i="119" a="1"/>
  <c r="AM297" i="119" s="1"/>
  <c r="AM295" i="119" a="1"/>
  <c r="AM295" i="119" s="1"/>
  <c r="AM294" i="119" a="1"/>
  <c r="AM294" i="119" s="1"/>
  <c r="AM292" i="119" a="1"/>
  <c r="AM292" i="119" s="1"/>
  <c r="AM291" i="119" a="1"/>
  <c r="AM291" i="119" s="1"/>
  <c r="AM289" i="119" a="1"/>
  <c r="AM289" i="119" s="1"/>
  <c r="AM288" i="119" a="1"/>
  <c r="AM288" i="119" s="1"/>
  <c r="AM286" i="119" a="1"/>
  <c r="AM286" i="119" s="1"/>
  <c r="AM285" i="119" a="1"/>
  <c r="AM285" i="119" s="1"/>
  <c r="AM283" i="119" a="1"/>
  <c r="AM283" i="119" s="1"/>
  <c r="AM282" i="119" a="1"/>
  <c r="AM282" i="119" s="1"/>
  <c r="AM280" i="119" a="1"/>
  <c r="AM280" i="119" s="1"/>
  <c r="AM279" i="119" a="1"/>
  <c r="AM279" i="119" s="1"/>
  <c r="AM277" i="119" a="1"/>
  <c r="AM277" i="119" s="1"/>
  <c r="AM276" i="119" a="1"/>
  <c r="AM276" i="119" s="1"/>
  <c r="AM274" i="119" a="1"/>
  <c r="AM274" i="119" s="1"/>
  <c r="AM273" i="119" a="1"/>
  <c r="AM273" i="119" s="1"/>
  <c r="AM270" i="119" a="1"/>
  <c r="AM270" i="119" s="1"/>
  <c r="AM269" i="119" a="1"/>
  <c r="AM269" i="119" s="1"/>
  <c r="AM266" i="119" a="1"/>
  <c r="AM266" i="119" s="1"/>
  <c r="AM263" i="119" a="1"/>
  <c r="AM263" i="119" s="1"/>
  <c r="AM268" i="119" a="1"/>
  <c r="AM268" i="119" s="1"/>
  <c r="AM265" i="119" a="1"/>
  <c r="AM265" i="119" s="1"/>
  <c r="AM262" i="119" a="1"/>
  <c r="AM262" i="119" s="1"/>
  <c r="AM259" i="119" a="1"/>
  <c r="AM259" i="119" s="1"/>
  <c r="AM256" i="119" a="1"/>
  <c r="AM256" i="119" s="1"/>
  <c r="AM258" i="119" a="1"/>
  <c r="AM258" i="119" s="1"/>
  <c r="AM251" i="119" a="1"/>
  <c r="AM251" i="119" s="1"/>
  <c r="AM248" i="119" a="1"/>
  <c r="AM248" i="119" s="1"/>
  <c r="AM245" i="119" a="1"/>
  <c r="AM245" i="119" s="1"/>
  <c r="AM242" i="119" a="1"/>
  <c r="AM242" i="119" s="1"/>
  <c r="AM239" i="119" a="1"/>
  <c r="AM239" i="119" s="1"/>
  <c r="AM236" i="119" a="1"/>
  <c r="AM236" i="119" s="1"/>
  <c r="AM233" i="119" a="1"/>
  <c r="AM233" i="119" s="1"/>
  <c r="AM230" i="119" a="1"/>
  <c r="AM230" i="119" s="1"/>
  <c r="AM227" i="119" a="1"/>
  <c r="AM227" i="119" s="1"/>
  <c r="AM224" i="119" a="1"/>
  <c r="AM224" i="119" s="1"/>
  <c r="AM221" i="119" a="1"/>
  <c r="AM221" i="119" s="1"/>
  <c r="AM218" i="119" a="1"/>
  <c r="AM218" i="119" s="1"/>
  <c r="AM215" i="119" a="1"/>
  <c r="AM215" i="119" s="1"/>
  <c r="AM212" i="119" a="1"/>
  <c r="AM212" i="119" s="1"/>
  <c r="AM254" i="119" a="1"/>
  <c r="AM254" i="119" s="1"/>
  <c r="AM253" i="119" a="1"/>
  <c r="AM253" i="119" s="1"/>
  <c r="AM250" i="119" a="1"/>
  <c r="AM250" i="119" s="1"/>
  <c r="AM247" i="119" a="1"/>
  <c r="AM247" i="119" s="1"/>
  <c r="AM244" i="119" a="1"/>
  <c r="AM244" i="119" s="1"/>
  <c r="AM241" i="119" a="1"/>
  <c r="AM241" i="119" s="1"/>
  <c r="AM238" i="119" a="1"/>
  <c r="AM238" i="119" s="1"/>
  <c r="AM235" i="119" a="1"/>
  <c r="AM235" i="119" s="1"/>
  <c r="AM232" i="119" a="1"/>
  <c r="AM232" i="119" s="1"/>
  <c r="AM229" i="119" a="1"/>
  <c r="AM229" i="119" s="1"/>
  <c r="AM226" i="119" a="1"/>
  <c r="AM226" i="119" s="1"/>
  <c r="AM223" i="119" a="1"/>
  <c r="AM223" i="119" s="1"/>
  <c r="AM220" i="119" a="1"/>
  <c r="AM220" i="119" s="1"/>
  <c r="AM260" i="119" a="1"/>
  <c r="AM260" i="119" s="1"/>
  <c r="AM255" i="119" a="1"/>
  <c r="AM255" i="119" s="1"/>
  <c r="AM271" i="119" a="1"/>
  <c r="AM271" i="119" s="1"/>
  <c r="AM267" i="119" a="1"/>
  <c r="AM267" i="119" s="1"/>
  <c r="AM264" i="119" a="1"/>
  <c r="AM264" i="119" s="1"/>
  <c r="AM261" i="119" a="1"/>
  <c r="AM261" i="119" s="1"/>
  <c r="AM252" i="119" a="1"/>
  <c r="AM252" i="119" s="1"/>
  <c r="AM249" i="119" a="1"/>
  <c r="AM249" i="119" s="1"/>
  <c r="AM246" i="119" a="1"/>
  <c r="AM246" i="119" s="1"/>
  <c r="AM243" i="119" a="1"/>
  <c r="AM243" i="119" s="1"/>
  <c r="AM240" i="119" a="1"/>
  <c r="AM240" i="119" s="1"/>
  <c r="AM237" i="119" a="1"/>
  <c r="AM237" i="119" s="1"/>
  <c r="AM234" i="119" a="1"/>
  <c r="AM234" i="119" s="1"/>
  <c r="AM231" i="119" a="1"/>
  <c r="AM231" i="119" s="1"/>
  <c r="AM228" i="119" a="1"/>
  <c r="AM228" i="119" s="1"/>
  <c r="AM216" i="119" a="1"/>
  <c r="AM216" i="119" s="1"/>
  <c r="AM213" i="119" a="1"/>
  <c r="AM213" i="119" s="1"/>
  <c r="AM210" i="119" a="1"/>
  <c r="AM210" i="119" s="1"/>
  <c r="AM219" i="119" a="1"/>
  <c r="AM219" i="119" s="1"/>
  <c r="AM208" i="119" a="1"/>
  <c r="AM208" i="119" s="1"/>
  <c r="AM205" i="119" a="1"/>
  <c r="AM205" i="119" s="1"/>
  <c r="AM202" i="119" a="1"/>
  <c r="AM202" i="119" s="1"/>
  <c r="AM199" i="119" a="1"/>
  <c r="AM199" i="119" s="1"/>
  <c r="AM196" i="119" a="1"/>
  <c r="AM196" i="119" s="1"/>
  <c r="AM193" i="119" a="1"/>
  <c r="AM193" i="119" s="1"/>
  <c r="AM190" i="119" a="1"/>
  <c r="AM190" i="119" s="1"/>
  <c r="AM187" i="119" a="1"/>
  <c r="AM187" i="119" s="1"/>
  <c r="AM184" i="119" a="1"/>
  <c r="AM184" i="119" s="1"/>
  <c r="AM181" i="119" a="1"/>
  <c r="AM181" i="119" s="1"/>
  <c r="AM178" i="119" a="1"/>
  <c r="AM178" i="119" s="1"/>
  <c r="AM175" i="119" a="1"/>
  <c r="AM175" i="119" s="1"/>
  <c r="AM172" i="119" a="1"/>
  <c r="AM172" i="119" s="1"/>
  <c r="AM169" i="119" a="1"/>
  <c r="AM169" i="119" s="1"/>
  <c r="AM166" i="119" a="1"/>
  <c r="AM166" i="119" s="1"/>
  <c r="AM163" i="119" a="1"/>
  <c r="AM163" i="119" s="1"/>
  <c r="AM160" i="119" a="1"/>
  <c r="AM160" i="119" s="1"/>
  <c r="AM217" i="119" a="1"/>
  <c r="AM217" i="119" s="1"/>
  <c r="AM214" i="119" a="1"/>
  <c r="AM214" i="119" s="1"/>
  <c r="AM211" i="119" a="1"/>
  <c r="AM211" i="119" s="1"/>
  <c r="AM207" i="119" a="1"/>
  <c r="AM207" i="119" s="1"/>
  <c r="AM204" i="119" a="1"/>
  <c r="AM204" i="119" s="1"/>
  <c r="AM201" i="119" a="1"/>
  <c r="AM201" i="119" s="1"/>
  <c r="AM198" i="119" a="1"/>
  <c r="AM198" i="119" s="1"/>
  <c r="AM195" i="119" a="1"/>
  <c r="AM195" i="119" s="1"/>
  <c r="AM257" i="119" a="1"/>
  <c r="AM257" i="119" s="1"/>
  <c r="AM225" i="119" a="1"/>
  <c r="AM225" i="119" s="1"/>
  <c r="AM191" i="119" a="1"/>
  <c r="AM191" i="119" s="1"/>
  <c r="AM188" i="119" a="1"/>
  <c r="AM188" i="119" s="1"/>
  <c r="AM185" i="119" a="1"/>
  <c r="AM185" i="119" s="1"/>
  <c r="AM177" i="119" a="1"/>
  <c r="AM177" i="119" s="1"/>
  <c r="AM168" i="119" a="1"/>
  <c r="AM168" i="119" s="1"/>
  <c r="AM158" i="119" a="1"/>
  <c r="AM158" i="119" s="1"/>
  <c r="AM155" i="119" a="1"/>
  <c r="AM155" i="119" s="1"/>
  <c r="AM152" i="119" a="1"/>
  <c r="AM152" i="119" s="1"/>
  <c r="AM149" i="119" a="1"/>
  <c r="AM149" i="119" s="1"/>
  <c r="AM146" i="119" a="1"/>
  <c r="AM146" i="119" s="1"/>
  <c r="AM143" i="119" a="1"/>
  <c r="AM143" i="119" s="1"/>
  <c r="AM140" i="119" a="1"/>
  <c r="AM140" i="119" s="1"/>
  <c r="AM137" i="119" a="1"/>
  <c r="AM137" i="119" s="1"/>
  <c r="AM134" i="119" a="1"/>
  <c r="AM134" i="119" s="1"/>
  <c r="AM131" i="119" a="1"/>
  <c r="AM131" i="119" s="1"/>
  <c r="AM128" i="119" a="1"/>
  <c r="AM128" i="119" s="1"/>
  <c r="AM125" i="119" a="1"/>
  <c r="AM125" i="119" s="1"/>
  <c r="AM122" i="119" a="1"/>
  <c r="AM122" i="119" s="1"/>
  <c r="AM119" i="119" a="1"/>
  <c r="AM119" i="119" s="1"/>
  <c r="AM116" i="119" a="1"/>
  <c r="AM116" i="119" s="1"/>
  <c r="AM209" i="119" a="1"/>
  <c r="AM209" i="119" s="1"/>
  <c r="AM182" i="119" a="1"/>
  <c r="AM182" i="119" s="1"/>
  <c r="AM173" i="119" a="1"/>
  <c r="AM173" i="119" s="1"/>
  <c r="AM164" i="119" a="1"/>
  <c r="AM164" i="119" s="1"/>
  <c r="AM194" i="119" a="1"/>
  <c r="AM194" i="119" s="1"/>
  <c r="AM192" i="119" a="1"/>
  <c r="AM192" i="119" s="1"/>
  <c r="AM189" i="119" a="1"/>
  <c r="AM189" i="119" s="1"/>
  <c r="AM186" i="119" a="1"/>
  <c r="AM186" i="119" s="1"/>
  <c r="AM183" i="119" a="1"/>
  <c r="AM183" i="119" s="1"/>
  <c r="AM174" i="119" a="1"/>
  <c r="AM174" i="119" s="1"/>
  <c r="AM165" i="119" a="1"/>
  <c r="AM165" i="119" s="1"/>
  <c r="AM157" i="119" a="1"/>
  <c r="AM157" i="119" s="1"/>
  <c r="AM154" i="119" a="1"/>
  <c r="AM154" i="119" s="1"/>
  <c r="AM151" i="119" a="1"/>
  <c r="AM151" i="119" s="1"/>
  <c r="AM148" i="119" a="1"/>
  <c r="AM148" i="119" s="1"/>
  <c r="AM145" i="119" a="1"/>
  <c r="AM145" i="119" s="1"/>
  <c r="AM142" i="119" a="1"/>
  <c r="AM142" i="119" s="1"/>
  <c r="AM139" i="119" a="1"/>
  <c r="AM139" i="119" s="1"/>
  <c r="AM136" i="119" a="1"/>
  <c r="AM136" i="119" s="1"/>
  <c r="AM133" i="119" a="1"/>
  <c r="AM133" i="119" s="1"/>
  <c r="AM130" i="119" a="1"/>
  <c r="AM130" i="119" s="1"/>
  <c r="AM127" i="119" a="1"/>
  <c r="AM127" i="119" s="1"/>
  <c r="AM124" i="119" a="1"/>
  <c r="AM124" i="119" s="1"/>
  <c r="AM179" i="119" a="1"/>
  <c r="AM179" i="119" s="1"/>
  <c r="AM170" i="119" a="1"/>
  <c r="AM170" i="119" s="1"/>
  <c r="AM161" i="119" a="1"/>
  <c r="AM161" i="119" s="1"/>
  <c r="AM203" i="119" a="1"/>
  <c r="AM203" i="119" s="1"/>
  <c r="AM200" i="119" a="1"/>
  <c r="AM200" i="119" s="1"/>
  <c r="AM180" i="119" a="1"/>
  <c r="AM180" i="119" s="1"/>
  <c r="AM171" i="119" a="1"/>
  <c r="AM171" i="119" s="1"/>
  <c r="AM162" i="119" a="1"/>
  <c r="AM162" i="119" s="1"/>
  <c r="AM159" i="119" a="1"/>
  <c r="AM159" i="119" s="1"/>
  <c r="AM156" i="119" a="1"/>
  <c r="AM156" i="119" s="1"/>
  <c r="AM153" i="119" a="1"/>
  <c r="AM153" i="119" s="1"/>
  <c r="AM150" i="119" a="1"/>
  <c r="AM150" i="119" s="1"/>
  <c r="AM114" i="119" a="1"/>
  <c r="AM114" i="119" s="1"/>
  <c r="AM13" i="119" a="1"/>
  <c r="AM13" i="119" s="1"/>
  <c r="AM197" i="119" a="1"/>
  <c r="AM197" i="119" s="1"/>
  <c r="AM121" i="119" a="1"/>
  <c r="AM121" i="119" s="1"/>
  <c r="AM23" i="119" a="1"/>
  <c r="AM23" i="119" s="1"/>
  <c r="AM14" i="119" a="1"/>
  <c r="AM14" i="119" s="1"/>
  <c r="AM222" i="119" a="1"/>
  <c r="AM222" i="119" s="1"/>
  <c r="AM141" i="119" a="1"/>
  <c r="AM141" i="119" s="1"/>
  <c r="AM132" i="119" a="1"/>
  <c r="AM132" i="119" s="1"/>
  <c r="AM123" i="119" a="1"/>
  <c r="AM123" i="119" s="1"/>
  <c r="AM112" i="119" a="1"/>
  <c r="AM112" i="119" s="1"/>
  <c r="AM109" i="119" a="1"/>
  <c r="AM109" i="119" s="1"/>
  <c r="AM106" i="119" a="1"/>
  <c r="AM106" i="119" s="1"/>
  <c r="AM103" i="119" a="1"/>
  <c r="AM103" i="119" s="1"/>
  <c r="AM100" i="119" a="1"/>
  <c r="AM100" i="119" s="1"/>
  <c r="AM97" i="119" a="1"/>
  <c r="AM97" i="119" s="1"/>
  <c r="AM94" i="119" a="1"/>
  <c r="AM94" i="119" s="1"/>
  <c r="AM91" i="119" a="1"/>
  <c r="AM91" i="119" s="1"/>
  <c r="AM88" i="119" a="1"/>
  <c r="AM88" i="119" s="1"/>
  <c r="AM85" i="119" a="1"/>
  <c r="AM85" i="119" s="1"/>
  <c r="AM82" i="119" a="1"/>
  <c r="AM82" i="119" s="1"/>
  <c r="AM79" i="119" a="1"/>
  <c r="AM79" i="119" s="1"/>
  <c r="AM76" i="119" a="1"/>
  <c r="AM76" i="119" s="1"/>
  <c r="AM73" i="119" a="1"/>
  <c r="AM73" i="119" s="1"/>
  <c r="AM70" i="119" a="1"/>
  <c r="AM70" i="119" s="1"/>
  <c r="AM67" i="119" a="1"/>
  <c r="AM67" i="119" s="1"/>
  <c r="AM64" i="119" a="1"/>
  <c r="AM64" i="119" s="1"/>
  <c r="AM61" i="119" a="1"/>
  <c r="AM61" i="119" s="1"/>
  <c r="AM58" i="119" a="1"/>
  <c r="AM58" i="119" s="1"/>
  <c r="AM55" i="119" a="1"/>
  <c r="AM55" i="119" s="1"/>
  <c r="AM52" i="119" a="1"/>
  <c r="AM52" i="119" s="1"/>
  <c r="AM49" i="119" a="1"/>
  <c r="AM49" i="119" s="1"/>
  <c r="AM46" i="119" a="1"/>
  <c r="AM46" i="119" s="1"/>
  <c r="AM43" i="119" a="1"/>
  <c r="AM43" i="119" s="1"/>
  <c r="AM40" i="119" a="1"/>
  <c r="AM40" i="119" s="1"/>
  <c r="AM37" i="119" a="1"/>
  <c r="AM37" i="119" s="1"/>
  <c r="AM34" i="119" a="1"/>
  <c r="AM34" i="119" s="1"/>
  <c r="AM31" i="119" a="1"/>
  <c r="AM31" i="119" s="1"/>
  <c r="AM28" i="119" a="1"/>
  <c r="AM28" i="119" s="1"/>
  <c r="AM15" i="119" a="1"/>
  <c r="AM15" i="119" s="1"/>
  <c r="AM20" i="119" a="1"/>
  <c r="AM20" i="119" s="1"/>
  <c r="AM18" i="119" a="1"/>
  <c r="AM18" i="119" s="1"/>
  <c r="AM16" i="119" a="1"/>
  <c r="AM16" i="119" s="1"/>
  <c r="AM117" i="119" a="1"/>
  <c r="AM117" i="119" s="1"/>
  <c r="AM176" i="119" a="1"/>
  <c r="AM176" i="119" s="1"/>
  <c r="AM115" i="119" a="1"/>
  <c r="AM115" i="119" s="1"/>
  <c r="AM25" i="119" a="1"/>
  <c r="AM25" i="119" s="1"/>
  <c r="AM22" i="119" a="1"/>
  <c r="AM22" i="119" s="1"/>
  <c r="AM147" i="119" a="1"/>
  <c r="AM147" i="119" s="1"/>
  <c r="AM138" i="119" a="1"/>
  <c r="AM138" i="119" s="1"/>
  <c r="AM129" i="119" a="1"/>
  <c r="AM129" i="119" s="1"/>
  <c r="AM111" i="119" a="1"/>
  <c r="AM111" i="119" s="1"/>
  <c r="AM108" i="119" a="1"/>
  <c r="AM108" i="119" s="1"/>
  <c r="AM105" i="119" a="1"/>
  <c r="AM105" i="119" s="1"/>
  <c r="AM102" i="119" a="1"/>
  <c r="AM102" i="119" s="1"/>
  <c r="AM99" i="119" a="1"/>
  <c r="AM99" i="119" s="1"/>
  <c r="AM96" i="119" a="1"/>
  <c r="AM96" i="119" s="1"/>
  <c r="AM93" i="119" a="1"/>
  <c r="AM93" i="119" s="1"/>
  <c r="AM90" i="119" a="1"/>
  <c r="AM90" i="119" s="1"/>
  <c r="AM87" i="119" a="1"/>
  <c r="AM87" i="119" s="1"/>
  <c r="AM84" i="119" a="1"/>
  <c r="AM84" i="119" s="1"/>
  <c r="AM81" i="119" a="1"/>
  <c r="AM81" i="119" s="1"/>
  <c r="AM78" i="119" a="1"/>
  <c r="AM78" i="119" s="1"/>
  <c r="AM75" i="119" a="1"/>
  <c r="AM75" i="119" s="1"/>
  <c r="AM72" i="119" a="1"/>
  <c r="AM72" i="119" s="1"/>
  <c r="AM69" i="119" a="1"/>
  <c r="AM69" i="119" s="1"/>
  <c r="AM66" i="119" a="1"/>
  <c r="AM66" i="119" s="1"/>
  <c r="AM63" i="119" a="1"/>
  <c r="AM63" i="119" s="1"/>
  <c r="AM60" i="119" a="1"/>
  <c r="AM60" i="119" s="1"/>
  <c r="AM57" i="119" a="1"/>
  <c r="AM57" i="119" s="1"/>
  <c r="AM54" i="119" a="1"/>
  <c r="AM54" i="119" s="1"/>
  <c r="AM51" i="119" a="1"/>
  <c r="AM51" i="119" s="1"/>
  <c r="AM48" i="119" a="1"/>
  <c r="AM48" i="119" s="1"/>
  <c r="AM45" i="119" a="1"/>
  <c r="AM45" i="119" s="1"/>
  <c r="AM42" i="119" a="1"/>
  <c r="AM42" i="119" s="1"/>
  <c r="AM39" i="119" a="1"/>
  <c r="AM39" i="119" s="1"/>
  <c r="AM36" i="119" a="1"/>
  <c r="AM36" i="119" s="1"/>
  <c r="AM33" i="119" a="1"/>
  <c r="AM33" i="119" s="1"/>
  <c r="AM30" i="119" a="1"/>
  <c r="AM30" i="119" s="1"/>
  <c r="AM27" i="119" a="1"/>
  <c r="AM27" i="119" s="1"/>
  <c r="AM7" i="119" a="1"/>
  <c r="AM7" i="119" s="1"/>
  <c r="AM206" i="119" a="1"/>
  <c r="AM206" i="119" s="1"/>
  <c r="AM167" i="119" a="1"/>
  <c r="AM167" i="119" s="1"/>
  <c r="AM8" i="119" a="1"/>
  <c r="AM8" i="119" s="1"/>
  <c r="AM120" i="119" a="1"/>
  <c r="AM120" i="119" s="1"/>
  <c r="AM118" i="119" a="1"/>
  <c r="AM118" i="119" s="1"/>
  <c r="AM24" i="119" a="1"/>
  <c r="AM24" i="119" s="1"/>
  <c r="AM21" i="119" a="1"/>
  <c r="AM21" i="119" s="1"/>
  <c r="AM19" i="119" a="1"/>
  <c r="AM19" i="119" s="1"/>
  <c r="AM10" i="119" a="1"/>
  <c r="AM10" i="119" s="1"/>
  <c r="AM144" i="119" a="1"/>
  <c r="AM144" i="119" s="1"/>
  <c r="AM135" i="119" a="1"/>
  <c r="AM135" i="119" s="1"/>
  <c r="AM126" i="119" a="1"/>
  <c r="AM126" i="119" s="1"/>
  <c r="AM113" i="119" a="1"/>
  <c r="AM113" i="119" s="1"/>
  <c r="AM110" i="119" a="1"/>
  <c r="AM110" i="119" s="1"/>
  <c r="AM107" i="119" a="1"/>
  <c r="AM107" i="119" s="1"/>
  <c r="AM104" i="119" a="1"/>
  <c r="AM104" i="119" s="1"/>
  <c r="AM101" i="119" a="1"/>
  <c r="AM101" i="119" s="1"/>
  <c r="AM98" i="119" a="1"/>
  <c r="AM98" i="119" s="1"/>
  <c r="AM95" i="119" a="1"/>
  <c r="AM95" i="119" s="1"/>
  <c r="AM92" i="119" a="1"/>
  <c r="AM92" i="119" s="1"/>
  <c r="AM89" i="119" a="1"/>
  <c r="AM89" i="119" s="1"/>
  <c r="AM86" i="119" a="1"/>
  <c r="AM86" i="119" s="1"/>
  <c r="AM83" i="119" a="1"/>
  <c r="AM83" i="119" s="1"/>
  <c r="AM80" i="119" a="1"/>
  <c r="AM80" i="119" s="1"/>
  <c r="AM77" i="119" a="1"/>
  <c r="AM77" i="119" s="1"/>
  <c r="AM74" i="119" a="1"/>
  <c r="AM74" i="119" s="1"/>
  <c r="AM71" i="119" a="1"/>
  <c r="AM71" i="119" s="1"/>
  <c r="AM68" i="119" a="1"/>
  <c r="AM68" i="119" s="1"/>
  <c r="AM65" i="119" a="1"/>
  <c r="AM65" i="119" s="1"/>
  <c r="AM62" i="119" a="1"/>
  <c r="AM62" i="119" s="1"/>
  <c r="AM59" i="119" a="1"/>
  <c r="AM59" i="119" s="1"/>
  <c r="AM56" i="119" a="1"/>
  <c r="AM56" i="119" s="1"/>
  <c r="AM53" i="119" a="1"/>
  <c r="AM53" i="119" s="1"/>
  <c r="AM50" i="119" a="1"/>
  <c r="AM50" i="119" s="1"/>
  <c r="AM47" i="119" a="1"/>
  <c r="AM47" i="119" s="1"/>
  <c r="AM44" i="119" a="1"/>
  <c r="AM44" i="119" s="1"/>
  <c r="AM41" i="119" a="1"/>
  <c r="AM41" i="119" s="1"/>
  <c r="AL5" i="119" a="1"/>
  <c r="AL5" i="119" s="1"/>
  <c r="AI18" i="119" a="1"/>
  <c r="AI18" i="119" s="1"/>
  <c r="AL2" i="119" a="1"/>
  <c r="AL2" i="119" s="1"/>
  <c r="AG2" i="119" s="1"/>
  <c r="AI3" i="119" a="1"/>
  <c r="AI3" i="119" s="1"/>
  <c r="AL4" i="119" a="1"/>
  <c r="AL4" i="119" s="1"/>
  <c r="AI8" i="119" a="1"/>
  <c r="AI8" i="119" s="1"/>
  <c r="AI9" i="119" a="1"/>
  <c r="AI9" i="119" s="1"/>
  <c r="AM26" i="119" a="1"/>
  <c r="AM26" i="119" s="1"/>
  <c r="AI31" i="119" a="1"/>
  <c r="AI31" i="119" s="1"/>
  <c r="AM35" i="119" a="1"/>
  <c r="AM35" i="119" s="1"/>
  <c r="AI40" i="119" a="1"/>
  <c r="AI40" i="119" s="1"/>
  <c r="AM5" i="119" a="1"/>
  <c r="AM5" i="119" s="1"/>
  <c r="AK7" i="119" a="1"/>
  <c r="AK7" i="119" s="1"/>
  <c r="AK8" i="119" a="1"/>
  <c r="AK8" i="119" s="1"/>
  <c r="AL332" i="119" a="1"/>
  <c r="AL332" i="119" s="1"/>
  <c r="AL331" i="119" a="1"/>
  <c r="AL331" i="119" s="1"/>
  <c r="AL329" i="119" a="1"/>
  <c r="AL329" i="119" s="1"/>
  <c r="AL328" i="119" a="1"/>
  <c r="AL328" i="119" s="1"/>
  <c r="AL326" i="119" a="1"/>
  <c r="AL326" i="119" s="1"/>
  <c r="AL325" i="119" a="1"/>
  <c r="AL325" i="119" s="1"/>
  <c r="AL323" i="119" a="1"/>
  <c r="AL323" i="119" s="1"/>
  <c r="AL322" i="119" a="1"/>
  <c r="AL322" i="119" s="1"/>
  <c r="AL320" i="119" a="1"/>
  <c r="AL320" i="119" s="1"/>
  <c r="AL319" i="119" a="1"/>
  <c r="AL319" i="119" s="1"/>
  <c r="AL317" i="119" a="1"/>
  <c r="AL317" i="119" s="1"/>
  <c r="AL316" i="119" a="1"/>
  <c r="AL316" i="119" s="1"/>
  <c r="AL314" i="119" a="1"/>
  <c r="AL314" i="119" s="1"/>
  <c r="AL313" i="119" a="1"/>
  <c r="AL313" i="119" s="1"/>
  <c r="AL311" i="119" a="1"/>
  <c r="AL311" i="119" s="1"/>
  <c r="AL310" i="119" a="1"/>
  <c r="AL310" i="119" s="1"/>
  <c r="AL308" i="119" a="1"/>
  <c r="AL308" i="119" s="1"/>
  <c r="AL307" i="119" a="1"/>
  <c r="AL307" i="119" s="1"/>
  <c r="AL305" i="119" a="1"/>
  <c r="AL305" i="119" s="1"/>
  <c r="AL304" i="119" a="1"/>
  <c r="AL304" i="119" s="1"/>
  <c r="AL302" i="119" a="1"/>
  <c r="AL302" i="119" s="1"/>
  <c r="AL301" i="119" a="1"/>
  <c r="AL301" i="119" s="1"/>
  <c r="AL299" i="119" a="1"/>
  <c r="AL299" i="119" s="1"/>
  <c r="AL298" i="119" a="1"/>
  <c r="AL298" i="119" s="1"/>
  <c r="AL296" i="119" a="1"/>
  <c r="AL296" i="119" s="1"/>
  <c r="AL295" i="119" a="1"/>
  <c r="AL295" i="119" s="1"/>
  <c r="AL293" i="119" a="1"/>
  <c r="AL293" i="119" s="1"/>
  <c r="AL292" i="119" a="1"/>
  <c r="AL292" i="119" s="1"/>
  <c r="AL290" i="119" a="1"/>
  <c r="AL290" i="119" s="1"/>
  <c r="AL289" i="119" a="1"/>
  <c r="AL289" i="119" s="1"/>
  <c r="AL287" i="119" a="1"/>
  <c r="AL287" i="119" s="1"/>
  <c r="AL286" i="119" a="1"/>
  <c r="AL286" i="119" s="1"/>
  <c r="AL284" i="119" a="1"/>
  <c r="AL284" i="119" s="1"/>
  <c r="AL283" i="119" a="1"/>
  <c r="AL283" i="119" s="1"/>
  <c r="AL281" i="119" a="1"/>
  <c r="AL281" i="119" s="1"/>
  <c r="AL280" i="119" a="1"/>
  <c r="AL280" i="119" s="1"/>
  <c r="AL278" i="119" a="1"/>
  <c r="AL278" i="119" s="1"/>
  <c r="AL333" i="119" a="1"/>
  <c r="AL333" i="119" s="1"/>
  <c r="AL330" i="119" a="1"/>
  <c r="AL330" i="119" s="1"/>
  <c r="AL327" i="119" a="1"/>
  <c r="AL327" i="119" s="1"/>
  <c r="AL324" i="119" a="1"/>
  <c r="AL324" i="119" s="1"/>
  <c r="AL321" i="119" a="1"/>
  <c r="AL321" i="119" s="1"/>
  <c r="AL318" i="119" a="1"/>
  <c r="AL318" i="119" s="1"/>
  <c r="AL315" i="119" a="1"/>
  <c r="AL315" i="119" s="1"/>
  <c r="AL312" i="119" a="1"/>
  <c r="AL312" i="119" s="1"/>
  <c r="AL309" i="119" a="1"/>
  <c r="AL309" i="119" s="1"/>
  <c r="AL306" i="119" a="1"/>
  <c r="AL306" i="119" s="1"/>
  <c r="AL303" i="119" a="1"/>
  <c r="AL303" i="119" s="1"/>
  <c r="AL300" i="119" a="1"/>
  <c r="AL300" i="119" s="1"/>
  <c r="AL297" i="119" a="1"/>
  <c r="AL297" i="119" s="1"/>
  <c r="AL294" i="119" a="1"/>
  <c r="AL294" i="119" s="1"/>
  <c r="AL291" i="119" a="1"/>
  <c r="AL291" i="119" s="1"/>
  <c r="AL288" i="119" a="1"/>
  <c r="AL288" i="119" s="1"/>
  <c r="AL285" i="119" a="1"/>
  <c r="AL285" i="119" s="1"/>
  <c r="AL282" i="119" a="1"/>
  <c r="AL282" i="119" s="1"/>
  <c r="AL279" i="119" a="1"/>
  <c r="AL279" i="119" s="1"/>
  <c r="AL276" i="119" a="1"/>
  <c r="AL276" i="119" s="1"/>
  <c r="AL273" i="119" a="1"/>
  <c r="AL273" i="119" s="1"/>
  <c r="AL271" i="119" a="1"/>
  <c r="AL271" i="119" s="1"/>
  <c r="AL267" i="119" a="1"/>
  <c r="AL267" i="119" s="1"/>
  <c r="AL264" i="119" a="1"/>
  <c r="AL264" i="119" s="1"/>
  <c r="AL261" i="119" a="1"/>
  <c r="AL261" i="119" s="1"/>
  <c r="AL258" i="119" a="1"/>
  <c r="AL258" i="119" s="1"/>
  <c r="AL255" i="119" a="1"/>
  <c r="AL255" i="119" s="1"/>
  <c r="AL270" i="119" a="1"/>
  <c r="AL270" i="119" s="1"/>
  <c r="AL269" i="119" a="1"/>
  <c r="AL269" i="119" s="1"/>
  <c r="AL268" i="119" a="1"/>
  <c r="AL268" i="119" s="1"/>
  <c r="AL265" i="119" a="1"/>
  <c r="AL265" i="119" s="1"/>
  <c r="AL257" i="119" a="1"/>
  <c r="AL257" i="119" s="1"/>
  <c r="AL252" i="119" a="1"/>
  <c r="AL252" i="119" s="1"/>
  <c r="AL249" i="119" a="1"/>
  <c r="AL249" i="119" s="1"/>
  <c r="AL246" i="119" a="1"/>
  <c r="AL246" i="119" s="1"/>
  <c r="AL243" i="119" a="1"/>
  <c r="AL243" i="119" s="1"/>
  <c r="AL240" i="119" a="1"/>
  <c r="AL240" i="119" s="1"/>
  <c r="AL237" i="119" a="1"/>
  <c r="AL237" i="119" s="1"/>
  <c r="AL234" i="119" a="1"/>
  <c r="AL234" i="119" s="1"/>
  <c r="AL231" i="119" a="1"/>
  <c r="AL231" i="119" s="1"/>
  <c r="AL228" i="119" a="1"/>
  <c r="AL228" i="119" s="1"/>
  <c r="AL225" i="119" a="1"/>
  <c r="AL225" i="119" s="1"/>
  <c r="AL222" i="119" a="1"/>
  <c r="AL222" i="119" s="1"/>
  <c r="AL219" i="119" a="1"/>
  <c r="AL219" i="119" s="1"/>
  <c r="AL216" i="119" a="1"/>
  <c r="AL216" i="119" s="1"/>
  <c r="AL213" i="119" a="1"/>
  <c r="AL213" i="119" s="1"/>
  <c r="AL210" i="119" a="1"/>
  <c r="AL210" i="119" s="1"/>
  <c r="AL262" i="119" a="1"/>
  <c r="AL262" i="119" s="1"/>
  <c r="AL275" i="119" a="1"/>
  <c r="AL275" i="119" s="1"/>
  <c r="AL272" i="119" a="1"/>
  <c r="AL272" i="119" s="1"/>
  <c r="AL266" i="119" a="1"/>
  <c r="AL266" i="119" s="1"/>
  <c r="AL263" i="119" a="1"/>
  <c r="AL263" i="119" s="1"/>
  <c r="AL251" i="119" a="1"/>
  <c r="AL251" i="119" s="1"/>
  <c r="AL248" i="119" a="1"/>
  <c r="AL248" i="119" s="1"/>
  <c r="AL245" i="119" a="1"/>
  <c r="AL245" i="119" s="1"/>
  <c r="AL242" i="119" a="1"/>
  <c r="AL242" i="119" s="1"/>
  <c r="AL239" i="119" a="1"/>
  <c r="AL239" i="119" s="1"/>
  <c r="AL236" i="119" a="1"/>
  <c r="AL236" i="119" s="1"/>
  <c r="AL233" i="119" a="1"/>
  <c r="AL233" i="119" s="1"/>
  <c r="AL230" i="119" a="1"/>
  <c r="AL230" i="119" s="1"/>
  <c r="AL227" i="119" a="1"/>
  <c r="AL227" i="119" s="1"/>
  <c r="AL224" i="119" a="1"/>
  <c r="AL224" i="119" s="1"/>
  <c r="AL221" i="119" a="1"/>
  <c r="AL221" i="119" s="1"/>
  <c r="AL218" i="119" a="1"/>
  <c r="AL218" i="119" s="1"/>
  <c r="AL215" i="119" a="1"/>
  <c r="AL215" i="119" s="1"/>
  <c r="AL212" i="119" a="1"/>
  <c r="AL212" i="119" s="1"/>
  <c r="AL259" i="119" a="1"/>
  <c r="AL259" i="119" s="1"/>
  <c r="AL254" i="119" a="1"/>
  <c r="AL254" i="119" s="1"/>
  <c r="AL277" i="119" a="1"/>
  <c r="AL277" i="119" s="1"/>
  <c r="AL274" i="119" a="1"/>
  <c r="AL274" i="119" s="1"/>
  <c r="AL260" i="119" a="1"/>
  <c r="AL260" i="119" s="1"/>
  <c r="AL253" i="119" a="1"/>
  <c r="AL253" i="119" s="1"/>
  <c r="AL250" i="119" a="1"/>
  <c r="AL250" i="119" s="1"/>
  <c r="AL247" i="119" a="1"/>
  <c r="AL247" i="119" s="1"/>
  <c r="AL244" i="119" a="1"/>
  <c r="AL244" i="119" s="1"/>
  <c r="AL241" i="119" a="1"/>
  <c r="AL241" i="119" s="1"/>
  <c r="AL238" i="119" a="1"/>
  <c r="AL238" i="119" s="1"/>
  <c r="AL235" i="119" a="1"/>
  <c r="AL235" i="119" s="1"/>
  <c r="AL232" i="119" a="1"/>
  <c r="AL232" i="119" s="1"/>
  <c r="AL229" i="119" a="1"/>
  <c r="AL229" i="119" s="1"/>
  <c r="AL226" i="119" a="1"/>
  <c r="AL226" i="119" s="1"/>
  <c r="AL223" i="119" a="1"/>
  <c r="AL223" i="119" s="1"/>
  <c r="AL209" i="119" a="1"/>
  <c r="AL209" i="119" s="1"/>
  <c r="AL206" i="119" a="1"/>
  <c r="AL206" i="119" s="1"/>
  <c r="AL203" i="119" a="1"/>
  <c r="AL203" i="119" s="1"/>
  <c r="AL200" i="119" a="1"/>
  <c r="AL200" i="119" s="1"/>
  <c r="AL217" i="119" a="1"/>
  <c r="AL217" i="119" s="1"/>
  <c r="AL214" i="119" a="1"/>
  <c r="AL214" i="119" s="1"/>
  <c r="AL211" i="119" a="1"/>
  <c r="AL211" i="119" s="1"/>
  <c r="AL208" i="119" a="1"/>
  <c r="AL208" i="119" s="1"/>
  <c r="AL205" i="119" a="1"/>
  <c r="AL205" i="119" s="1"/>
  <c r="AL202" i="119" a="1"/>
  <c r="AL202" i="119" s="1"/>
  <c r="AL199" i="119" a="1"/>
  <c r="AL199" i="119" s="1"/>
  <c r="AL196" i="119" a="1"/>
  <c r="AL196" i="119" s="1"/>
  <c r="AL193" i="119" a="1"/>
  <c r="AL193" i="119" s="1"/>
  <c r="AL190" i="119" a="1"/>
  <c r="AL190" i="119" s="1"/>
  <c r="AL187" i="119" a="1"/>
  <c r="AL187" i="119" s="1"/>
  <c r="AL184" i="119" a="1"/>
  <c r="AL184" i="119" s="1"/>
  <c r="AL220" i="119" a="1"/>
  <c r="AL220" i="119" s="1"/>
  <c r="AL207" i="119" a="1"/>
  <c r="AL207" i="119" s="1"/>
  <c r="AL197" i="119" a="1"/>
  <c r="AL197" i="119" s="1"/>
  <c r="AL176" i="119" a="1"/>
  <c r="AL176" i="119" s="1"/>
  <c r="AL167" i="119" a="1"/>
  <c r="AL167" i="119" s="1"/>
  <c r="AL181" i="119" a="1"/>
  <c r="AL181" i="119" s="1"/>
  <c r="AL172" i="119" a="1"/>
  <c r="AL172" i="119" s="1"/>
  <c r="AL163" i="119" a="1"/>
  <c r="AL163" i="119" s="1"/>
  <c r="AL191" i="119" a="1"/>
  <c r="AL191" i="119" s="1"/>
  <c r="AL188" i="119" a="1"/>
  <c r="AL188" i="119" s="1"/>
  <c r="AL185" i="119" a="1"/>
  <c r="AL185" i="119" s="1"/>
  <c r="AL177" i="119" a="1"/>
  <c r="AL177" i="119" s="1"/>
  <c r="AL168" i="119" a="1"/>
  <c r="AL168" i="119" s="1"/>
  <c r="AL158" i="119" a="1"/>
  <c r="AL158" i="119" s="1"/>
  <c r="AL155" i="119" a="1"/>
  <c r="AL155" i="119" s="1"/>
  <c r="AL152" i="119" a="1"/>
  <c r="AL152" i="119" s="1"/>
  <c r="AL149" i="119" a="1"/>
  <c r="AL149" i="119" s="1"/>
  <c r="AL146" i="119" a="1"/>
  <c r="AL146" i="119" s="1"/>
  <c r="AL143" i="119" a="1"/>
  <c r="AL143" i="119" s="1"/>
  <c r="AL140" i="119" a="1"/>
  <c r="AL140" i="119" s="1"/>
  <c r="AL137" i="119" a="1"/>
  <c r="AL137" i="119" s="1"/>
  <c r="AL134" i="119" a="1"/>
  <c r="AL134" i="119" s="1"/>
  <c r="AL131" i="119" a="1"/>
  <c r="AL131" i="119" s="1"/>
  <c r="AL128" i="119" a="1"/>
  <c r="AL128" i="119" s="1"/>
  <c r="AL125" i="119" a="1"/>
  <c r="AL125" i="119" s="1"/>
  <c r="AL122" i="119" a="1"/>
  <c r="AL122" i="119" s="1"/>
  <c r="AL119" i="119" a="1"/>
  <c r="AL119" i="119" s="1"/>
  <c r="AL116" i="119" a="1"/>
  <c r="AL116" i="119" s="1"/>
  <c r="AL204" i="119" a="1"/>
  <c r="AL204" i="119" s="1"/>
  <c r="AL201" i="119" a="1"/>
  <c r="AL201" i="119" s="1"/>
  <c r="AL182" i="119" a="1"/>
  <c r="AL182" i="119" s="1"/>
  <c r="AL173" i="119" a="1"/>
  <c r="AL173" i="119" s="1"/>
  <c r="AL164" i="119" a="1"/>
  <c r="AL164" i="119" s="1"/>
  <c r="AL198" i="119" a="1"/>
  <c r="AL198" i="119" s="1"/>
  <c r="AL194" i="119" a="1"/>
  <c r="AL194" i="119" s="1"/>
  <c r="AL192" i="119" a="1"/>
  <c r="AL192" i="119" s="1"/>
  <c r="AL189" i="119" a="1"/>
  <c r="AL189" i="119" s="1"/>
  <c r="AL186" i="119" a="1"/>
  <c r="AL186" i="119" s="1"/>
  <c r="AL178" i="119" a="1"/>
  <c r="AL178" i="119" s="1"/>
  <c r="AL169" i="119" a="1"/>
  <c r="AL169" i="119" s="1"/>
  <c r="AL256" i="119" a="1"/>
  <c r="AL256" i="119" s="1"/>
  <c r="AL183" i="119" a="1"/>
  <c r="AL183" i="119" s="1"/>
  <c r="AL174" i="119" a="1"/>
  <c r="AL174" i="119" s="1"/>
  <c r="AL165" i="119" a="1"/>
  <c r="AL165" i="119" s="1"/>
  <c r="AL160" i="119" a="1"/>
  <c r="AL160" i="119" s="1"/>
  <c r="AL157" i="119" a="1"/>
  <c r="AL157" i="119" s="1"/>
  <c r="AL154" i="119" a="1"/>
  <c r="AL154" i="119" s="1"/>
  <c r="AL151" i="119" a="1"/>
  <c r="AL151" i="119" s="1"/>
  <c r="AL179" i="119" a="1"/>
  <c r="AL179" i="119" s="1"/>
  <c r="AL170" i="119" a="1"/>
  <c r="AL170" i="119" s="1"/>
  <c r="AL161" i="119" a="1"/>
  <c r="AL161" i="119" s="1"/>
  <c r="AL195" i="119" a="1"/>
  <c r="AL195" i="119" s="1"/>
  <c r="AL175" i="119" a="1"/>
  <c r="AL175" i="119" s="1"/>
  <c r="AL166" i="119" a="1"/>
  <c r="AL166" i="119" s="1"/>
  <c r="AL171" i="119" a="1"/>
  <c r="AL171" i="119" s="1"/>
  <c r="AL144" i="119" a="1"/>
  <c r="AL144" i="119" s="1"/>
  <c r="AL135" i="119" a="1"/>
  <c r="AL135" i="119" s="1"/>
  <c r="AL126" i="119" a="1"/>
  <c r="AL126" i="119" s="1"/>
  <c r="AL113" i="119" a="1"/>
  <c r="AL113" i="119" s="1"/>
  <c r="AL110" i="119" a="1"/>
  <c r="AL110" i="119" s="1"/>
  <c r="AL107" i="119" a="1"/>
  <c r="AL107" i="119" s="1"/>
  <c r="AL104" i="119" a="1"/>
  <c r="AL104" i="119" s="1"/>
  <c r="AL101" i="119" a="1"/>
  <c r="AL101" i="119" s="1"/>
  <c r="AL98" i="119" a="1"/>
  <c r="AL98" i="119" s="1"/>
  <c r="AL95" i="119" a="1"/>
  <c r="AL95" i="119" s="1"/>
  <c r="AL92" i="119" a="1"/>
  <c r="AL92" i="119" s="1"/>
  <c r="AL89" i="119" a="1"/>
  <c r="AL89" i="119" s="1"/>
  <c r="AL86" i="119" a="1"/>
  <c r="AL86" i="119" s="1"/>
  <c r="AL83" i="119" a="1"/>
  <c r="AL83" i="119" s="1"/>
  <c r="AL80" i="119" a="1"/>
  <c r="AL80" i="119" s="1"/>
  <c r="AL77" i="119" a="1"/>
  <c r="AL77" i="119" s="1"/>
  <c r="AL74" i="119" a="1"/>
  <c r="AL74" i="119" s="1"/>
  <c r="AL71" i="119" a="1"/>
  <c r="AL71" i="119" s="1"/>
  <c r="AL68" i="119" a="1"/>
  <c r="AL68" i="119" s="1"/>
  <c r="AL65" i="119" a="1"/>
  <c r="AL65" i="119" s="1"/>
  <c r="AL62" i="119" a="1"/>
  <c r="AL62" i="119" s="1"/>
  <c r="AL59" i="119" a="1"/>
  <c r="AL59" i="119" s="1"/>
  <c r="AL56" i="119" a="1"/>
  <c r="AL56" i="119" s="1"/>
  <c r="AL53" i="119" a="1"/>
  <c r="AL53" i="119" s="1"/>
  <c r="AL50" i="119" a="1"/>
  <c r="AL50" i="119" s="1"/>
  <c r="AL47" i="119" a="1"/>
  <c r="AL47" i="119" s="1"/>
  <c r="AL44" i="119" a="1"/>
  <c r="AL44" i="119" s="1"/>
  <c r="AL41" i="119" a="1"/>
  <c r="AL41" i="119" s="1"/>
  <c r="AL38" i="119" a="1"/>
  <c r="AL38" i="119" s="1"/>
  <c r="AL35" i="119" a="1"/>
  <c r="AL35" i="119" s="1"/>
  <c r="AL32" i="119" a="1"/>
  <c r="AL32" i="119" s="1"/>
  <c r="AL29" i="119" a="1"/>
  <c r="AL29" i="119" s="1"/>
  <c r="AL26" i="119" a="1"/>
  <c r="AL26" i="119" s="1"/>
  <c r="AL11" i="119" a="1"/>
  <c r="AL11" i="119" s="1"/>
  <c r="AL153" i="119" a="1"/>
  <c r="AL153" i="119" s="1"/>
  <c r="AL139" i="119" a="1"/>
  <c r="AL139" i="119" s="1"/>
  <c r="AL130" i="119" a="1"/>
  <c r="AL130" i="119" s="1"/>
  <c r="AL12" i="119" a="1"/>
  <c r="AL12" i="119" s="1"/>
  <c r="AL162" i="119" a="1"/>
  <c r="AL162" i="119" s="1"/>
  <c r="AL148" i="119" a="1"/>
  <c r="AL148" i="119" s="1"/>
  <c r="AL121" i="119" a="1"/>
  <c r="AL121" i="119" s="1"/>
  <c r="AL114" i="119" a="1"/>
  <c r="AL114" i="119" s="1"/>
  <c r="AL13" i="119" a="1"/>
  <c r="AL13" i="119" s="1"/>
  <c r="AL23" i="119" a="1"/>
  <c r="AL23" i="119" s="1"/>
  <c r="AL14" i="119" a="1"/>
  <c r="AL14" i="119" s="1"/>
  <c r="AL141" i="119" a="1"/>
  <c r="AL141" i="119" s="1"/>
  <c r="AL132" i="119" a="1"/>
  <c r="AL132" i="119" s="1"/>
  <c r="AL123" i="119" a="1"/>
  <c r="AL123" i="119" s="1"/>
  <c r="AL112" i="119" a="1"/>
  <c r="AL112" i="119" s="1"/>
  <c r="AL109" i="119" a="1"/>
  <c r="AL109" i="119" s="1"/>
  <c r="AL106" i="119" a="1"/>
  <c r="AL106" i="119" s="1"/>
  <c r="AL103" i="119" a="1"/>
  <c r="AL103" i="119" s="1"/>
  <c r="AL100" i="119" a="1"/>
  <c r="AL100" i="119" s="1"/>
  <c r="AL97" i="119" a="1"/>
  <c r="AL97" i="119" s="1"/>
  <c r="AL94" i="119" a="1"/>
  <c r="AL94" i="119" s="1"/>
  <c r="AL91" i="119" a="1"/>
  <c r="AL91" i="119" s="1"/>
  <c r="AL88" i="119" a="1"/>
  <c r="AL88" i="119" s="1"/>
  <c r="AL85" i="119" a="1"/>
  <c r="AL85" i="119" s="1"/>
  <c r="AL82" i="119" a="1"/>
  <c r="AL82" i="119" s="1"/>
  <c r="AL79" i="119" a="1"/>
  <c r="AL79" i="119" s="1"/>
  <c r="AL76" i="119" a="1"/>
  <c r="AL76" i="119" s="1"/>
  <c r="AL73" i="119" a="1"/>
  <c r="AL73" i="119" s="1"/>
  <c r="AL70" i="119" a="1"/>
  <c r="AL70" i="119" s="1"/>
  <c r="AL67" i="119" a="1"/>
  <c r="AL67" i="119" s="1"/>
  <c r="AL64" i="119" a="1"/>
  <c r="AL64" i="119" s="1"/>
  <c r="AL61" i="119" a="1"/>
  <c r="AL61" i="119" s="1"/>
  <c r="AL58" i="119" a="1"/>
  <c r="AL58" i="119" s="1"/>
  <c r="AL55" i="119" a="1"/>
  <c r="AL55" i="119" s="1"/>
  <c r="AL52" i="119" a="1"/>
  <c r="AL52" i="119" s="1"/>
  <c r="AL49" i="119" a="1"/>
  <c r="AL49" i="119" s="1"/>
  <c r="AL46" i="119" a="1"/>
  <c r="AL46" i="119" s="1"/>
  <c r="AL43" i="119" a="1"/>
  <c r="AL43" i="119" s="1"/>
  <c r="AL40" i="119" a="1"/>
  <c r="AL40" i="119" s="1"/>
  <c r="AL37" i="119" a="1"/>
  <c r="AL37" i="119" s="1"/>
  <c r="AL34" i="119" a="1"/>
  <c r="AL34" i="119" s="1"/>
  <c r="AL31" i="119" a="1"/>
  <c r="AL31" i="119" s="1"/>
  <c r="AL28" i="119" a="1"/>
  <c r="AL28" i="119" s="1"/>
  <c r="AL156" i="119" a="1"/>
  <c r="AL156" i="119" s="1"/>
  <c r="AL145" i="119" a="1"/>
  <c r="AL145" i="119" s="1"/>
  <c r="AL136" i="119" a="1"/>
  <c r="AL136" i="119" s="1"/>
  <c r="AL127" i="119" a="1"/>
  <c r="AL127" i="119" s="1"/>
  <c r="AL20" i="119" a="1"/>
  <c r="AL20" i="119" s="1"/>
  <c r="AL18" i="119" a="1"/>
  <c r="AL18" i="119" s="1"/>
  <c r="AL16" i="119" a="1"/>
  <c r="AL16" i="119" s="1"/>
  <c r="AL117" i="119" a="1"/>
  <c r="AL117" i="119" s="1"/>
  <c r="AL115" i="119" a="1"/>
  <c r="AL115" i="119" s="1"/>
  <c r="AL17" i="119" a="1"/>
  <c r="AL17" i="119" s="1"/>
  <c r="AL25" i="119" a="1"/>
  <c r="AL25" i="119" s="1"/>
  <c r="AL22" i="119" a="1"/>
  <c r="AL22" i="119" s="1"/>
  <c r="AL6" i="119" a="1"/>
  <c r="AL6" i="119" s="1"/>
  <c r="AL147" i="119" a="1"/>
  <c r="AL147" i="119" s="1"/>
  <c r="AL138" i="119" a="1"/>
  <c r="AL138" i="119" s="1"/>
  <c r="AL129" i="119" a="1"/>
  <c r="AL129" i="119" s="1"/>
  <c r="AL111" i="119" a="1"/>
  <c r="AL111" i="119" s="1"/>
  <c r="AL108" i="119" a="1"/>
  <c r="AL108" i="119" s="1"/>
  <c r="AL105" i="119" a="1"/>
  <c r="AL105" i="119" s="1"/>
  <c r="AL102" i="119" a="1"/>
  <c r="AL102" i="119" s="1"/>
  <c r="AL99" i="119" a="1"/>
  <c r="AL99" i="119" s="1"/>
  <c r="AL96" i="119" a="1"/>
  <c r="AL96" i="119" s="1"/>
  <c r="AL93" i="119" a="1"/>
  <c r="AL93" i="119" s="1"/>
  <c r="AL90" i="119" a="1"/>
  <c r="AL90" i="119" s="1"/>
  <c r="AL87" i="119" a="1"/>
  <c r="AL87" i="119" s="1"/>
  <c r="AL84" i="119" a="1"/>
  <c r="AL84" i="119" s="1"/>
  <c r="AL81" i="119" a="1"/>
  <c r="AL81" i="119" s="1"/>
  <c r="AL78" i="119" a="1"/>
  <c r="AL78" i="119" s="1"/>
  <c r="AL75" i="119" a="1"/>
  <c r="AL75" i="119" s="1"/>
  <c r="AL72" i="119" a="1"/>
  <c r="AL72" i="119" s="1"/>
  <c r="AL69" i="119" a="1"/>
  <c r="AL69" i="119" s="1"/>
  <c r="AL66" i="119" a="1"/>
  <c r="AL66" i="119" s="1"/>
  <c r="AL63" i="119" a="1"/>
  <c r="AL63" i="119" s="1"/>
  <c r="AL60" i="119" a="1"/>
  <c r="AL60" i="119" s="1"/>
  <c r="AL57" i="119" a="1"/>
  <c r="AL57" i="119" s="1"/>
  <c r="AL54" i="119" a="1"/>
  <c r="AL54" i="119" s="1"/>
  <c r="AL51" i="119" a="1"/>
  <c r="AL51" i="119" s="1"/>
  <c r="AL48" i="119" a="1"/>
  <c r="AL48" i="119" s="1"/>
  <c r="AL45" i="119" a="1"/>
  <c r="AL45" i="119" s="1"/>
  <c r="AL42" i="119" a="1"/>
  <c r="AL42" i="119" s="1"/>
  <c r="AL39" i="119" a="1"/>
  <c r="AL39" i="119" s="1"/>
  <c r="AL36" i="119" a="1"/>
  <c r="AL36" i="119" s="1"/>
  <c r="AL33" i="119" a="1"/>
  <c r="AL33" i="119" s="1"/>
  <c r="AL30" i="119" a="1"/>
  <c r="AL30" i="119" s="1"/>
  <c r="AL27" i="119" a="1"/>
  <c r="AL27" i="119" s="1"/>
  <c r="AL159" i="119" a="1"/>
  <c r="AL159" i="119" s="1"/>
  <c r="AL150" i="119" a="1"/>
  <c r="AL150" i="119" s="1"/>
  <c r="AL142" i="119" a="1"/>
  <c r="AL142" i="119" s="1"/>
  <c r="AL133" i="119" a="1"/>
  <c r="AL133" i="119" s="1"/>
  <c r="AL124" i="119" a="1"/>
  <c r="AL124" i="119" s="1"/>
  <c r="AL8" i="119" a="1"/>
  <c r="AL8" i="119" s="1"/>
  <c r="AL180" i="119" a="1"/>
  <c r="AL180" i="119" s="1"/>
  <c r="AL120" i="119" a="1"/>
  <c r="AL120" i="119" s="1"/>
  <c r="AL118" i="119" a="1"/>
  <c r="AL118" i="119" s="1"/>
  <c r="AD1" i="119"/>
  <c r="AM2" i="119" a="1"/>
  <c r="AM2" i="119" s="1"/>
  <c r="AH2" i="119" s="1"/>
  <c r="AH3" i="119" s="1"/>
  <c r="AJ3" i="119" a="1"/>
  <c r="AJ3" i="119" s="1"/>
  <c r="AM4" i="119" a="1"/>
  <c r="AM4" i="119" s="1"/>
  <c r="AL7" i="119" a="1"/>
  <c r="AL7" i="119" s="1"/>
  <c r="AI16" i="119" a="1"/>
  <c r="AI16" i="119" s="1"/>
  <c r="AJ17" i="119" a="1"/>
  <c r="AJ17" i="119" s="1"/>
  <c r="AK27" i="119" a="1"/>
  <c r="AK27" i="119" s="1"/>
  <c r="AK36" i="119" a="1"/>
  <c r="AK36" i="119" s="1"/>
  <c r="AE1" i="119"/>
  <c r="AI6" i="119" a="1"/>
  <c r="AI6" i="119" s="1"/>
  <c r="AL9" i="119" a="1"/>
  <c r="AL9" i="119" s="1"/>
  <c r="AJ10" i="119" a="1"/>
  <c r="AJ10" i="119" s="1"/>
  <c r="AK17" i="119" a="1"/>
  <c r="AK17" i="119" s="1"/>
  <c r="AI20" i="119" a="1"/>
  <c r="AI20" i="119" s="1"/>
  <c r="AJ11" i="118" a="1"/>
  <c r="AJ11" i="118" s="1"/>
  <c r="AJ40" i="118" a="1"/>
  <c r="AJ40" i="118" s="1"/>
  <c r="AJ58" i="118" a="1"/>
  <c r="AJ58" i="118" s="1"/>
  <c r="AL42" i="118" a="1"/>
  <c r="AL42" i="118" s="1"/>
  <c r="AL60" i="118" a="1"/>
  <c r="AL60" i="118" s="1"/>
  <c r="AI13" i="118" a="1"/>
  <c r="AI13" i="118" s="1"/>
  <c r="AX17" i="118"/>
  <c r="AJ43" i="118" a="1"/>
  <c r="AJ43" i="118" s="1"/>
  <c r="AJ61" i="118" a="1"/>
  <c r="AJ61" i="118" s="1"/>
  <c r="AS13" i="118"/>
  <c r="AL27" i="118" a="1"/>
  <c r="AL27" i="118" s="1"/>
  <c r="AL45" i="118" a="1"/>
  <c r="AL45" i="118" s="1"/>
  <c r="AL63" i="118" a="1"/>
  <c r="AL63" i="118" s="1"/>
  <c r="AL2" i="118" a="1"/>
  <c r="AL2" i="118" s="1"/>
  <c r="AG2" i="118" s="1"/>
  <c r="AJ28" i="118" a="1"/>
  <c r="AJ28" i="118" s="1"/>
  <c r="AJ46" i="118" a="1"/>
  <c r="AJ46" i="118" s="1"/>
  <c r="AJ64" i="118" a="1"/>
  <c r="AJ64" i="118" s="1"/>
  <c r="AI11" i="118" a="1"/>
  <c r="AI11" i="118" s="1"/>
  <c r="AL5" i="118" a="1"/>
  <c r="AL5" i="118" s="1"/>
  <c r="AL30" i="118" a="1"/>
  <c r="AL30" i="118" s="1"/>
  <c r="AL48" i="118" a="1"/>
  <c r="AL48" i="118" s="1"/>
  <c r="AI65" i="118" a="1"/>
  <c r="AI65" i="118" s="1"/>
  <c r="AL7" i="118" a="1"/>
  <c r="AL7" i="118" s="1"/>
  <c r="AJ31" i="118" a="1"/>
  <c r="AJ31" i="118" s="1"/>
  <c r="AJ49" i="118" a="1"/>
  <c r="AJ49" i="118" s="1"/>
  <c r="AJ66" i="118" a="1"/>
  <c r="AJ66" i="118" s="1"/>
  <c r="AI3" i="118" a="1"/>
  <c r="AI3" i="118" s="1"/>
  <c r="AL33" i="118" a="1"/>
  <c r="AL33" i="118" s="1"/>
  <c r="AL51" i="118" a="1"/>
  <c r="AL51" i="118" s="1"/>
  <c r="AI122" i="118" a="1"/>
  <c r="AI122" i="118" s="1"/>
  <c r="AI9" i="118" a="1"/>
  <c r="AI9" i="118" s="1"/>
  <c r="AS12" i="118"/>
  <c r="AJ34" i="118" a="1"/>
  <c r="AJ34" i="118" s="1"/>
  <c r="AJ52" i="118" a="1"/>
  <c r="AJ52" i="118" s="1"/>
  <c r="AL135" i="118" a="1"/>
  <c r="AL135" i="118" s="1"/>
  <c r="AL4" i="118" a="1"/>
  <c r="AL4" i="118" s="1"/>
  <c r="AM9" i="118" a="1"/>
  <c r="AM9" i="118" s="1"/>
  <c r="AS14" i="118"/>
  <c r="AL36" i="118" a="1"/>
  <c r="AL36" i="118" s="1"/>
  <c r="AL54" i="118" a="1"/>
  <c r="AL54" i="118" s="1"/>
  <c r="AL333" i="118" a="1"/>
  <c r="AL333" i="118" s="1"/>
  <c r="AL330" i="118" a="1"/>
  <c r="AL330" i="118" s="1"/>
  <c r="AL327" i="118" a="1"/>
  <c r="AL327" i="118" s="1"/>
  <c r="AL324" i="118" a="1"/>
  <c r="AL324" i="118" s="1"/>
  <c r="AL321" i="118" a="1"/>
  <c r="AL321" i="118" s="1"/>
  <c r="AL318" i="118" a="1"/>
  <c r="AL318" i="118" s="1"/>
  <c r="AL315" i="118" a="1"/>
  <c r="AL315" i="118" s="1"/>
  <c r="AL312" i="118" a="1"/>
  <c r="AL312" i="118" s="1"/>
  <c r="AL309" i="118" a="1"/>
  <c r="AL309" i="118" s="1"/>
  <c r="AL306" i="118" a="1"/>
  <c r="AL306" i="118" s="1"/>
  <c r="AL303" i="118" a="1"/>
  <c r="AL303" i="118" s="1"/>
  <c r="AL332" i="118" a="1"/>
  <c r="AL332" i="118" s="1"/>
  <c r="AL329" i="118" a="1"/>
  <c r="AL329" i="118" s="1"/>
  <c r="AL326" i="118" a="1"/>
  <c r="AL326" i="118" s="1"/>
  <c r="AL323" i="118" a="1"/>
  <c r="AL323" i="118" s="1"/>
  <c r="AL320" i="118" a="1"/>
  <c r="AL320" i="118" s="1"/>
  <c r="AL317" i="118" a="1"/>
  <c r="AL317" i="118" s="1"/>
  <c r="AL314" i="118" a="1"/>
  <c r="AL314" i="118" s="1"/>
  <c r="AL311" i="118" a="1"/>
  <c r="AL311" i="118" s="1"/>
  <c r="AL308" i="118" a="1"/>
  <c r="AL308" i="118" s="1"/>
  <c r="AL305" i="118" a="1"/>
  <c r="AL305" i="118" s="1"/>
  <c r="AL302" i="118" a="1"/>
  <c r="AL302" i="118" s="1"/>
  <c r="AL291" i="118" a="1"/>
  <c r="AL291" i="118" s="1"/>
  <c r="AL282" i="118" a="1"/>
  <c r="AL282" i="118" s="1"/>
  <c r="AL272" i="118" a="1"/>
  <c r="AL272" i="118" s="1"/>
  <c r="AL299" i="118" a="1"/>
  <c r="AL299" i="118" s="1"/>
  <c r="AL296" i="118" a="1"/>
  <c r="AL296" i="118" s="1"/>
  <c r="AL293" i="118" a="1"/>
  <c r="AL293" i="118" s="1"/>
  <c r="AL284" i="118" a="1"/>
  <c r="AL284" i="118" s="1"/>
  <c r="AL269" i="118" a="1"/>
  <c r="AL269" i="118" s="1"/>
  <c r="AL266" i="118" a="1"/>
  <c r="AL266" i="118" s="1"/>
  <c r="AL263" i="118" a="1"/>
  <c r="AL263" i="118" s="1"/>
  <c r="AL260" i="118" a="1"/>
  <c r="AL260" i="118" s="1"/>
  <c r="AL257" i="118" a="1"/>
  <c r="AL257" i="118" s="1"/>
  <c r="AL254" i="118" a="1"/>
  <c r="AL254" i="118" s="1"/>
  <c r="AL251" i="118" a="1"/>
  <c r="AL251" i="118" s="1"/>
  <c r="AL248" i="118" a="1"/>
  <c r="AL248" i="118" s="1"/>
  <c r="AL331" i="118" a="1"/>
  <c r="AL331" i="118" s="1"/>
  <c r="AL322" i="118" a="1"/>
  <c r="AL322" i="118" s="1"/>
  <c r="AL313" i="118" a="1"/>
  <c r="AL313" i="118" s="1"/>
  <c r="AL304" i="118" a="1"/>
  <c r="AL304" i="118" s="1"/>
  <c r="AL270" i="118" a="1"/>
  <c r="AL270" i="118" s="1"/>
  <c r="AL286" i="118" a="1"/>
  <c r="AL286" i="118" s="1"/>
  <c r="AL277" i="118" a="1"/>
  <c r="AL277" i="118" s="1"/>
  <c r="AL288" i="118" a="1"/>
  <c r="AL288" i="118" s="1"/>
  <c r="AL279" i="118" a="1"/>
  <c r="AL279" i="118" s="1"/>
  <c r="AL275" i="118" a="1"/>
  <c r="AL275" i="118" s="1"/>
  <c r="AL298" i="118" a="1"/>
  <c r="AL298" i="118" s="1"/>
  <c r="AL295" i="118" a="1"/>
  <c r="AL295" i="118" s="1"/>
  <c r="AL290" i="118" a="1"/>
  <c r="AL290" i="118" s="1"/>
  <c r="AL281" i="118" a="1"/>
  <c r="AL281" i="118" s="1"/>
  <c r="AL268" i="118" a="1"/>
  <c r="AL268" i="118" s="1"/>
  <c r="AL265" i="118" a="1"/>
  <c r="AL265" i="118" s="1"/>
  <c r="AL262" i="118" a="1"/>
  <c r="AL262" i="118" s="1"/>
  <c r="AL259" i="118" a="1"/>
  <c r="AL259" i="118" s="1"/>
  <c r="AL256" i="118" a="1"/>
  <c r="AL256" i="118" s="1"/>
  <c r="AL253" i="118" a="1"/>
  <c r="AL253" i="118" s="1"/>
  <c r="AL250" i="118" a="1"/>
  <c r="AL250" i="118" s="1"/>
  <c r="AL247" i="118" a="1"/>
  <c r="AL247" i="118" s="1"/>
  <c r="AL244" i="118" a="1"/>
  <c r="AL244" i="118" s="1"/>
  <c r="AL241" i="118" a="1"/>
  <c r="AL241" i="118" s="1"/>
  <c r="AL328" i="118" a="1"/>
  <c r="AL328" i="118" s="1"/>
  <c r="AL319" i="118" a="1"/>
  <c r="AL319" i="118" s="1"/>
  <c r="AL310" i="118" a="1"/>
  <c r="AL310" i="118" s="1"/>
  <c r="AL301" i="118" a="1"/>
  <c r="AL301" i="118" s="1"/>
  <c r="AL273" i="118" a="1"/>
  <c r="AL273" i="118" s="1"/>
  <c r="AL292" i="118" a="1"/>
  <c r="AL292" i="118" s="1"/>
  <c r="AL283" i="118" a="1"/>
  <c r="AL283" i="118" s="1"/>
  <c r="AL271" i="118" a="1"/>
  <c r="AL271" i="118" s="1"/>
  <c r="AL285" i="118" a="1"/>
  <c r="AL285" i="118" s="1"/>
  <c r="AL325" i="118" a="1"/>
  <c r="AL325" i="118" s="1"/>
  <c r="AL316" i="118" a="1"/>
  <c r="AL316" i="118" s="1"/>
  <c r="AL307" i="118" a="1"/>
  <c r="AL307" i="118" s="1"/>
  <c r="AL276" i="118" a="1"/>
  <c r="AL276" i="118" s="1"/>
  <c r="AL278" i="118" a="1"/>
  <c r="AL278" i="118" s="1"/>
  <c r="AL264" i="118" a="1"/>
  <c r="AL264" i="118" s="1"/>
  <c r="AL255" i="118" a="1"/>
  <c r="AL255" i="118" s="1"/>
  <c r="AL234" i="118" a="1"/>
  <c r="AL234" i="118" s="1"/>
  <c r="AL225" i="118" a="1"/>
  <c r="AL225" i="118" s="1"/>
  <c r="AL246" i="118" a="1"/>
  <c r="AL246" i="118" s="1"/>
  <c r="AL232" i="118" a="1"/>
  <c r="AL232" i="118" s="1"/>
  <c r="AL223" i="118" a="1"/>
  <c r="AL223" i="118" s="1"/>
  <c r="AL289" i="118" a="1"/>
  <c r="AL289" i="118" s="1"/>
  <c r="AL243" i="118" a="1"/>
  <c r="AL243" i="118" s="1"/>
  <c r="AL239" i="118" a="1"/>
  <c r="AL239" i="118" s="1"/>
  <c r="AL230" i="118" a="1"/>
  <c r="AL230" i="118" s="1"/>
  <c r="AL221" i="118" a="1"/>
  <c r="AL221" i="118" s="1"/>
  <c r="AL218" i="118" a="1"/>
  <c r="AL218" i="118" s="1"/>
  <c r="AL215" i="118" a="1"/>
  <c r="AL215" i="118" s="1"/>
  <c r="AL212" i="118" a="1"/>
  <c r="AL212" i="118" s="1"/>
  <c r="AL209" i="118" a="1"/>
  <c r="AL209" i="118" s="1"/>
  <c r="AL206" i="118" a="1"/>
  <c r="AL206" i="118" s="1"/>
  <c r="AL203" i="118" a="1"/>
  <c r="AL203" i="118" s="1"/>
  <c r="AL200" i="118" a="1"/>
  <c r="AL200" i="118" s="1"/>
  <c r="AL197" i="118" a="1"/>
  <c r="AL197" i="118" s="1"/>
  <c r="AL194" i="118" a="1"/>
  <c r="AL194" i="118" s="1"/>
  <c r="AL191" i="118" a="1"/>
  <c r="AL191" i="118" s="1"/>
  <c r="AL188" i="118" a="1"/>
  <c r="AL188" i="118" s="1"/>
  <c r="AL185" i="118" a="1"/>
  <c r="AL185" i="118" s="1"/>
  <c r="AL287" i="118" a="1"/>
  <c r="AL287" i="118" s="1"/>
  <c r="AL267" i="118" a="1"/>
  <c r="AL267" i="118" s="1"/>
  <c r="AL258" i="118" a="1"/>
  <c r="AL258" i="118" s="1"/>
  <c r="AL249" i="118" a="1"/>
  <c r="AL249" i="118" s="1"/>
  <c r="AL237" i="118" a="1"/>
  <c r="AL237" i="118" s="1"/>
  <c r="AL228" i="118" a="1"/>
  <c r="AL228" i="118" s="1"/>
  <c r="AL219" i="118" a="1"/>
  <c r="AL219" i="118" s="1"/>
  <c r="AL274" i="118" a="1"/>
  <c r="AL274" i="118" s="1"/>
  <c r="AL235" i="118" a="1"/>
  <c r="AL235" i="118" s="1"/>
  <c r="AL226" i="118" a="1"/>
  <c r="AL226" i="118" s="1"/>
  <c r="AL300" i="118" a="1"/>
  <c r="AL300" i="118" s="1"/>
  <c r="AL245" i="118" a="1"/>
  <c r="AL245" i="118" s="1"/>
  <c r="AL233" i="118" a="1"/>
  <c r="AL233" i="118" s="1"/>
  <c r="AL224" i="118" a="1"/>
  <c r="AL224" i="118" s="1"/>
  <c r="AL217" i="118" a="1"/>
  <c r="AL217" i="118" s="1"/>
  <c r="AL214" i="118" a="1"/>
  <c r="AL214" i="118" s="1"/>
  <c r="AL211" i="118" a="1"/>
  <c r="AL211" i="118" s="1"/>
  <c r="AL297" i="118" a="1"/>
  <c r="AL297" i="118" s="1"/>
  <c r="AL261" i="118" a="1"/>
  <c r="AL261" i="118" s="1"/>
  <c r="AL252" i="118" a="1"/>
  <c r="AL252" i="118" s="1"/>
  <c r="AL240" i="118" a="1"/>
  <c r="AL240" i="118" s="1"/>
  <c r="AL231" i="118" a="1"/>
  <c r="AL231" i="118" s="1"/>
  <c r="AL222" i="118" a="1"/>
  <c r="AL222" i="118" s="1"/>
  <c r="AL294" i="118" a="1"/>
  <c r="AL294" i="118" s="1"/>
  <c r="AL178" i="118" a="1"/>
  <c r="AL178" i="118" s="1"/>
  <c r="AL236" i="118" a="1"/>
  <c r="AL236" i="118" s="1"/>
  <c r="AL208" i="118" a="1"/>
  <c r="AL208" i="118" s="1"/>
  <c r="AL205" i="118" a="1"/>
  <c r="AL205" i="118" s="1"/>
  <c r="AL202" i="118" a="1"/>
  <c r="AL202" i="118" s="1"/>
  <c r="AL193" i="118" a="1"/>
  <c r="AL193" i="118" s="1"/>
  <c r="AL174" i="118" a="1"/>
  <c r="AL174" i="118" s="1"/>
  <c r="AL280" i="118" a="1"/>
  <c r="AL280" i="118" s="1"/>
  <c r="AL216" i="118" a="1"/>
  <c r="AL216" i="118" s="1"/>
  <c r="AL195" i="118" a="1"/>
  <c r="AL195" i="118" s="1"/>
  <c r="AL183" i="118" a="1"/>
  <c r="AL183" i="118" s="1"/>
  <c r="AL179" i="118" a="1"/>
  <c r="AL179" i="118" s="1"/>
  <c r="AL166" i="118" a="1"/>
  <c r="AL166" i="118" s="1"/>
  <c r="AL161" i="118" a="1"/>
  <c r="AL161" i="118" s="1"/>
  <c r="AL158" i="118" a="1"/>
  <c r="AL158" i="118" s="1"/>
  <c r="AL155" i="118" a="1"/>
  <c r="AL155" i="118" s="1"/>
  <c r="AL152" i="118" a="1"/>
  <c r="AL152" i="118" s="1"/>
  <c r="AL149" i="118" a="1"/>
  <c r="AL149" i="118" s="1"/>
  <c r="AL146" i="118" a="1"/>
  <c r="AL146" i="118" s="1"/>
  <c r="AL143" i="118" a="1"/>
  <c r="AL143" i="118" s="1"/>
  <c r="AL140" i="118" a="1"/>
  <c r="AL140" i="118" s="1"/>
  <c r="AL137" i="118" a="1"/>
  <c r="AL137" i="118" s="1"/>
  <c r="AL134" i="118" a="1"/>
  <c r="AL134" i="118" s="1"/>
  <c r="AL131" i="118" a="1"/>
  <c r="AL131" i="118" s="1"/>
  <c r="AL175" i="118" a="1"/>
  <c r="AL175" i="118" s="1"/>
  <c r="AL169" i="118" a="1"/>
  <c r="AL169" i="118" s="1"/>
  <c r="AL168" i="118" a="1"/>
  <c r="AL168" i="118" s="1"/>
  <c r="AL167" i="118" a="1"/>
  <c r="AL167" i="118" s="1"/>
  <c r="AL199" i="118" a="1"/>
  <c r="AL199" i="118" s="1"/>
  <c r="AL190" i="118" a="1"/>
  <c r="AL190" i="118" s="1"/>
  <c r="AL165" i="118" a="1"/>
  <c r="AL165" i="118" s="1"/>
  <c r="AL242" i="118" a="1"/>
  <c r="AL242" i="118" s="1"/>
  <c r="AL220" i="118" a="1"/>
  <c r="AL220" i="118" s="1"/>
  <c r="AL207" i="118" a="1"/>
  <c r="AL207" i="118" s="1"/>
  <c r="AL204" i="118" a="1"/>
  <c r="AL204" i="118" s="1"/>
  <c r="AL186" i="118" a="1"/>
  <c r="AL186" i="118" s="1"/>
  <c r="AL180" i="118" a="1"/>
  <c r="AL180" i="118" s="1"/>
  <c r="AL170" i="118" a="1"/>
  <c r="AL170" i="118" s="1"/>
  <c r="AL164" i="118" a="1"/>
  <c r="AL164" i="118" s="1"/>
  <c r="AL210" i="118" a="1"/>
  <c r="AL210" i="118" s="1"/>
  <c r="AL201" i="118" a="1"/>
  <c r="AL201" i="118" s="1"/>
  <c r="AL192" i="118" a="1"/>
  <c r="AL192" i="118" s="1"/>
  <c r="AL184" i="118" a="1"/>
  <c r="AL184" i="118" s="1"/>
  <c r="AL176" i="118" a="1"/>
  <c r="AL176" i="118" s="1"/>
  <c r="AL171" i="118" a="1"/>
  <c r="AL171" i="118" s="1"/>
  <c r="AL163" i="118" a="1"/>
  <c r="AL163" i="118" s="1"/>
  <c r="AL160" i="118" a="1"/>
  <c r="AL160" i="118" s="1"/>
  <c r="AL157" i="118" a="1"/>
  <c r="AL157" i="118" s="1"/>
  <c r="AL154" i="118" a="1"/>
  <c r="AL154" i="118" s="1"/>
  <c r="AL151" i="118" a="1"/>
  <c r="AL151" i="118" s="1"/>
  <c r="AL148" i="118" a="1"/>
  <c r="AL148" i="118" s="1"/>
  <c r="AL145" i="118" a="1"/>
  <c r="AL145" i="118" s="1"/>
  <c r="AL142" i="118" a="1"/>
  <c r="AL142" i="118" s="1"/>
  <c r="AL139" i="118" a="1"/>
  <c r="AL139" i="118" s="1"/>
  <c r="AL136" i="118" a="1"/>
  <c r="AL136" i="118" s="1"/>
  <c r="AL229" i="118" a="1"/>
  <c r="AL229" i="118" s="1"/>
  <c r="AL181" i="118" a="1"/>
  <c r="AL181" i="118" s="1"/>
  <c r="AL172" i="118" a="1"/>
  <c r="AL172" i="118" s="1"/>
  <c r="AL196" i="118" a="1"/>
  <c r="AL196" i="118" s="1"/>
  <c r="AL129" i="118" a="1"/>
  <c r="AL129" i="118" s="1"/>
  <c r="AL108" i="118" a="1"/>
  <c r="AL108" i="118" s="1"/>
  <c r="AL106" i="118" a="1"/>
  <c r="AL106" i="118" s="1"/>
  <c r="AL103" i="118" a="1"/>
  <c r="AL103" i="118" s="1"/>
  <c r="AL100" i="118" a="1"/>
  <c r="AL100" i="118" s="1"/>
  <c r="AL97" i="118" a="1"/>
  <c r="AL97" i="118" s="1"/>
  <c r="AL94" i="118" a="1"/>
  <c r="AL94" i="118" s="1"/>
  <c r="AL91" i="118" a="1"/>
  <c r="AL91" i="118" s="1"/>
  <c r="AL88" i="118" a="1"/>
  <c r="AL88" i="118" s="1"/>
  <c r="AL85" i="118" a="1"/>
  <c r="AL85" i="118" s="1"/>
  <c r="AL82" i="118" a="1"/>
  <c r="AL82" i="118" s="1"/>
  <c r="AL79" i="118" a="1"/>
  <c r="AL79" i="118" s="1"/>
  <c r="AL76" i="118" a="1"/>
  <c r="AL76" i="118" s="1"/>
  <c r="AL73" i="118" a="1"/>
  <c r="AL73" i="118" s="1"/>
  <c r="AL70" i="118" a="1"/>
  <c r="AL70" i="118" s="1"/>
  <c r="AL67" i="118" a="1"/>
  <c r="AL67" i="118" s="1"/>
  <c r="AL173" i="118" a="1"/>
  <c r="AL173" i="118" s="1"/>
  <c r="AL123" i="118" a="1"/>
  <c r="AL123" i="118" s="1"/>
  <c r="AL120" i="118" a="1"/>
  <c r="AL120" i="118" s="1"/>
  <c r="AL117" i="118" a="1"/>
  <c r="AL117" i="118" s="1"/>
  <c r="AL113" i="118" a="1"/>
  <c r="AL113" i="118" s="1"/>
  <c r="AL238" i="118" a="1"/>
  <c r="AL238" i="118" s="1"/>
  <c r="AL109" i="118" a="1"/>
  <c r="AL109" i="118" s="1"/>
  <c r="AL189" i="118" a="1"/>
  <c r="AL189" i="118" s="1"/>
  <c r="AL156" i="118" a="1"/>
  <c r="AL156" i="118" s="1"/>
  <c r="AL147" i="118" a="1"/>
  <c r="AL147" i="118" s="1"/>
  <c r="AL138" i="118" a="1"/>
  <c r="AL138" i="118" s="1"/>
  <c r="AL126" i="118" a="1"/>
  <c r="AL126" i="118" s="1"/>
  <c r="AL124" i="118" a="1"/>
  <c r="AL124" i="118" s="1"/>
  <c r="AL121" i="118" a="1"/>
  <c r="AL121" i="118" s="1"/>
  <c r="AL118" i="118" a="1"/>
  <c r="AL118" i="118" s="1"/>
  <c r="AL114" i="118" a="1"/>
  <c r="AL114" i="118" s="1"/>
  <c r="AL105" i="118" a="1"/>
  <c r="AL105" i="118" s="1"/>
  <c r="AL102" i="118" a="1"/>
  <c r="AL102" i="118" s="1"/>
  <c r="AL99" i="118" a="1"/>
  <c r="AL99" i="118" s="1"/>
  <c r="AL96" i="118" a="1"/>
  <c r="AL96" i="118" s="1"/>
  <c r="AL93" i="118" a="1"/>
  <c r="AL93" i="118" s="1"/>
  <c r="AL90" i="118" a="1"/>
  <c r="AL90" i="118" s="1"/>
  <c r="AL87" i="118" a="1"/>
  <c r="AL87" i="118" s="1"/>
  <c r="AL84" i="118" a="1"/>
  <c r="AL84" i="118" s="1"/>
  <c r="AL81" i="118" a="1"/>
  <c r="AL81" i="118" s="1"/>
  <c r="AL78" i="118" a="1"/>
  <c r="AL78" i="118" s="1"/>
  <c r="AL75" i="118" a="1"/>
  <c r="AL75" i="118" s="1"/>
  <c r="AL72" i="118" a="1"/>
  <c r="AL72" i="118" s="1"/>
  <c r="AL69" i="118" a="1"/>
  <c r="AL69" i="118" s="1"/>
  <c r="AL227" i="118" a="1"/>
  <c r="AL227" i="118" s="1"/>
  <c r="AL187" i="118" a="1"/>
  <c r="AL187" i="118" s="1"/>
  <c r="AL128" i="118" a="1"/>
  <c r="AL128" i="118" s="1"/>
  <c r="AL110" i="118" a="1"/>
  <c r="AL110" i="118" s="1"/>
  <c r="AL177" i="118" a="1"/>
  <c r="AL177" i="118" s="1"/>
  <c r="AL133" i="118" a="1"/>
  <c r="AL133" i="118" s="1"/>
  <c r="AL130" i="118" a="1"/>
  <c r="AL130" i="118" s="1"/>
  <c r="AL115" i="118" a="1"/>
  <c r="AL115" i="118" s="1"/>
  <c r="AL198" i="118" a="1"/>
  <c r="AL198" i="118" s="1"/>
  <c r="AL159" i="118" a="1"/>
  <c r="AL159" i="118" s="1"/>
  <c r="AL150" i="118" a="1"/>
  <c r="AL150" i="118" s="1"/>
  <c r="AL141" i="118" a="1"/>
  <c r="AL141" i="118" s="1"/>
  <c r="AL111" i="118" a="1"/>
  <c r="AL111" i="118" s="1"/>
  <c r="AL127" i="118" a="1"/>
  <c r="AL127" i="118" s="1"/>
  <c r="AL112" i="118" a="1"/>
  <c r="AL112" i="118" s="1"/>
  <c r="AK2" i="118" a="1"/>
  <c r="AK2" i="118" s="1"/>
  <c r="AF2" i="118" s="1"/>
  <c r="AK4" i="118" a="1"/>
  <c r="AK4" i="118" s="1"/>
  <c r="AL6" i="118" a="1"/>
  <c r="AL6" i="118" s="1"/>
  <c r="AM8" i="118" a="1"/>
  <c r="AM8" i="118" s="1"/>
  <c r="AI12" i="118" a="1"/>
  <c r="AI12" i="118" s="1"/>
  <c r="AJ14" i="118" a="1"/>
  <c r="AJ14" i="118" s="1"/>
  <c r="AK16" i="118" a="1"/>
  <c r="AK16" i="118" s="1"/>
  <c r="AK18" i="118" a="1"/>
  <c r="AK18" i="118" s="1"/>
  <c r="AK20" i="118" a="1"/>
  <c r="AK20" i="118" s="1"/>
  <c r="AL22" i="118" a="1"/>
  <c r="AL22" i="118" s="1"/>
  <c r="AJ23" i="118" a="1"/>
  <c r="AJ23" i="118" s="1"/>
  <c r="AL25" i="118" a="1"/>
  <c r="AL25" i="118" s="1"/>
  <c r="AJ65" i="118" a="1"/>
  <c r="AJ65" i="118" s="1"/>
  <c r="AL66" i="118" a="1"/>
  <c r="AL66" i="118" s="1"/>
  <c r="AJ72" i="118" a="1"/>
  <c r="AJ72" i="118" s="1"/>
  <c r="AL74" i="118" a="1"/>
  <c r="AL74" i="118" s="1"/>
  <c r="AL107" i="118" a="1"/>
  <c r="AL107" i="118" s="1"/>
  <c r="AL122" i="118" a="1"/>
  <c r="AL122" i="118" s="1"/>
  <c r="AJ136" i="118" a="1"/>
  <c r="AJ136" i="118" s="1"/>
  <c r="AJ163" i="118" a="1"/>
  <c r="AJ163" i="118" s="1"/>
  <c r="AJ13" i="118" a="1"/>
  <c r="AJ13" i="118" s="1"/>
  <c r="AK15" i="118" a="1"/>
  <c r="AK15" i="118" s="1"/>
  <c r="AL17" i="118" a="1"/>
  <c r="AL17" i="118" s="1"/>
  <c r="AI26" i="118" a="1"/>
  <c r="AI26" i="118" s="1"/>
  <c r="AM27" i="118" a="1"/>
  <c r="AM27" i="118" s="1"/>
  <c r="AK28" i="118" a="1"/>
  <c r="AK28" i="118" s="1"/>
  <c r="AI29" i="118" a="1"/>
  <c r="AI29" i="118" s="1"/>
  <c r="AM30" i="118" a="1"/>
  <c r="AM30" i="118" s="1"/>
  <c r="AK31" i="118" a="1"/>
  <c r="AK31" i="118" s="1"/>
  <c r="AI32" i="118" a="1"/>
  <c r="AI32" i="118" s="1"/>
  <c r="AM33" i="118" a="1"/>
  <c r="AM33" i="118" s="1"/>
  <c r="AK34" i="118" a="1"/>
  <c r="AK34" i="118" s="1"/>
  <c r="AI35" i="118" a="1"/>
  <c r="AI35" i="118" s="1"/>
  <c r="AM36" i="118" a="1"/>
  <c r="AM36" i="118" s="1"/>
  <c r="AK37" i="118" a="1"/>
  <c r="AK37" i="118" s="1"/>
  <c r="AI38" i="118" a="1"/>
  <c r="AI38" i="118" s="1"/>
  <c r="AM39" i="118" a="1"/>
  <c r="AM39" i="118" s="1"/>
  <c r="AK40" i="118" a="1"/>
  <c r="AK40" i="118" s="1"/>
  <c r="AI41" i="118" a="1"/>
  <c r="AI41" i="118" s="1"/>
  <c r="AM42" i="118" a="1"/>
  <c r="AM42" i="118" s="1"/>
  <c r="AK43" i="118" a="1"/>
  <c r="AK43" i="118" s="1"/>
  <c r="AI44" i="118" a="1"/>
  <c r="AI44" i="118" s="1"/>
  <c r="AM45" i="118" a="1"/>
  <c r="AM45" i="118" s="1"/>
  <c r="AK46" i="118" a="1"/>
  <c r="AK46" i="118" s="1"/>
  <c r="AI47" i="118" a="1"/>
  <c r="AI47" i="118" s="1"/>
  <c r="AM48" i="118" a="1"/>
  <c r="AM48" i="118" s="1"/>
  <c r="AK49" i="118" a="1"/>
  <c r="AK49" i="118" s="1"/>
  <c r="AI50" i="118" a="1"/>
  <c r="AI50" i="118" s="1"/>
  <c r="AM51" i="118" a="1"/>
  <c r="AM51" i="118" s="1"/>
  <c r="AK52" i="118" a="1"/>
  <c r="AK52" i="118" s="1"/>
  <c r="AI53" i="118" a="1"/>
  <c r="AI53" i="118" s="1"/>
  <c r="AM54" i="118" a="1"/>
  <c r="AM54" i="118" s="1"/>
  <c r="AK55" i="118" a="1"/>
  <c r="AK55" i="118" s="1"/>
  <c r="AI56" i="118" a="1"/>
  <c r="AI56" i="118" s="1"/>
  <c r="AM57" i="118" a="1"/>
  <c r="AM57" i="118" s="1"/>
  <c r="AK58" i="118" a="1"/>
  <c r="AK58" i="118" s="1"/>
  <c r="AI59" i="118" a="1"/>
  <c r="AI59" i="118" s="1"/>
  <c r="AM60" i="118" a="1"/>
  <c r="AM60" i="118" s="1"/>
  <c r="AK61" i="118" a="1"/>
  <c r="AK61" i="118" s="1"/>
  <c r="AI62" i="118" a="1"/>
  <c r="AI62" i="118" s="1"/>
  <c r="AM63" i="118" a="1"/>
  <c r="AM63" i="118" s="1"/>
  <c r="AK64" i="118" a="1"/>
  <c r="AK64" i="118" s="1"/>
  <c r="AL77" i="118" a="1"/>
  <c r="AL77" i="118" s="1"/>
  <c r="AL80" i="118" a="1"/>
  <c r="AL80" i="118" s="1"/>
  <c r="AL83" i="118" a="1"/>
  <c r="AL83" i="118" s="1"/>
  <c r="AL86" i="118" a="1"/>
  <c r="AL86" i="118" s="1"/>
  <c r="AL89" i="118" a="1"/>
  <c r="AL89" i="118" s="1"/>
  <c r="AL92" i="118" a="1"/>
  <c r="AL92" i="118" s="1"/>
  <c r="AL95" i="118" a="1"/>
  <c r="AL95" i="118" s="1"/>
  <c r="AL98" i="118" a="1"/>
  <c r="AL98" i="118" s="1"/>
  <c r="AL101" i="118" a="1"/>
  <c r="AL101" i="118" s="1"/>
  <c r="AL104" i="118" a="1"/>
  <c r="AL104" i="118" s="1"/>
  <c r="AM107" i="118" a="1"/>
  <c r="AM107" i="118" s="1"/>
  <c r="AM123" i="118" a="1"/>
  <c r="AM123" i="118" s="1"/>
  <c r="AK331" i="118" a="1"/>
  <c r="AK331" i="118" s="1"/>
  <c r="AK328" i="118" a="1"/>
  <c r="AK328" i="118" s="1"/>
  <c r="AK325" i="118" a="1"/>
  <c r="AK325" i="118" s="1"/>
  <c r="AK322" i="118" a="1"/>
  <c r="AK322" i="118" s="1"/>
  <c r="AK319" i="118" a="1"/>
  <c r="AK319" i="118" s="1"/>
  <c r="AK316" i="118" a="1"/>
  <c r="AK316" i="118" s="1"/>
  <c r="AK313" i="118" a="1"/>
  <c r="AK313" i="118" s="1"/>
  <c r="AK310" i="118" a="1"/>
  <c r="AK310" i="118" s="1"/>
  <c r="AK307" i="118" a="1"/>
  <c r="AK307" i="118" s="1"/>
  <c r="AK304" i="118" a="1"/>
  <c r="AK304" i="118" s="1"/>
  <c r="AK301" i="118" a="1"/>
  <c r="AK301" i="118" s="1"/>
  <c r="AK298" i="118" a="1"/>
  <c r="AK298" i="118" s="1"/>
  <c r="AK295" i="118" a="1"/>
  <c r="AK295" i="118" s="1"/>
  <c r="AK292" i="118" a="1"/>
  <c r="AK292" i="118" s="1"/>
  <c r="AK289" i="118" a="1"/>
  <c r="AK289" i="118" s="1"/>
  <c r="AK286" i="118" a="1"/>
  <c r="AK286" i="118" s="1"/>
  <c r="AK283" i="118" a="1"/>
  <c r="AK283" i="118" s="1"/>
  <c r="AK280" i="118" a="1"/>
  <c r="AK280" i="118" s="1"/>
  <c r="AK333" i="118" a="1"/>
  <c r="AK333" i="118" s="1"/>
  <c r="AK330" i="118" a="1"/>
  <c r="AK330" i="118" s="1"/>
  <c r="AK327" i="118" a="1"/>
  <c r="AK327" i="118" s="1"/>
  <c r="AK324" i="118" a="1"/>
  <c r="AK324" i="118" s="1"/>
  <c r="AK321" i="118" a="1"/>
  <c r="AK321" i="118" s="1"/>
  <c r="AK318" i="118" a="1"/>
  <c r="AK318" i="118" s="1"/>
  <c r="AK315" i="118" a="1"/>
  <c r="AK315" i="118" s="1"/>
  <c r="AK312" i="118" a="1"/>
  <c r="AK312" i="118" s="1"/>
  <c r="AK309" i="118" a="1"/>
  <c r="AK309" i="118" s="1"/>
  <c r="AK306" i="118" a="1"/>
  <c r="AK306" i="118" s="1"/>
  <c r="AK303" i="118" a="1"/>
  <c r="AK303" i="118" s="1"/>
  <c r="AK300" i="118" a="1"/>
  <c r="AK300" i="118" s="1"/>
  <c r="AK297" i="118" a="1"/>
  <c r="AK297" i="118" s="1"/>
  <c r="AK294" i="118" a="1"/>
  <c r="AK294" i="118" s="1"/>
  <c r="AK291" i="118" a="1"/>
  <c r="AK291" i="118" s="1"/>
  <c r="AK288" i="118" a="1"/>
  <c r="AK288" i="118" s="1"/>
  <c r="AK285" i="118" a="1"/>
  <c r="AK285" i="118" s="1"/>
  <c r="AK282" i="118" a="1"/>
  <c r="AK282" i="118" s="1"/>
  <c r="AK279" i="118" a="1"/>
  <c r="AK279" i="118" s="1"/>
  <c r="AK276" i="118" a="1"/>
  <c r="AK276" i="118" s="1"/>
  <c r="AK273" i="118" a="1"/>
  <c r="AK273" i="118" s="1"/>
  <c r="AK270" i="118" a="1"/>
  <c r="AK270" i="118" s="1"/>
  <c r="AK332" i="118" a="1"/>
  <c r="AK332" i="118" s="1"/>
  <c r="AK329" i="118" a="1"/>
  <c r="AK329" i="118" s="1"/>
  <c r="AK326" i="118" a="1"/>
  <c r="AK326" i="118" s="1"/>
  <c r="AK323" i="118" a="1"/>
  <c r="AK323" i="118" s="1"/>
  <c r="AK320" i="118" a="1"/>
  <c r="AK320" i="118" s="1"/>
  <c r="AK317" i="118" a="1"/>
  <c r="AK317" i="118" s="1"/>
  <c r="AK314" i="118" a="1"/>
  <c r="AK314" i="118" s="1"/>
  <c r="AK311" i="118" a="1"/>
  <c r="AK311" i="118" s="1"/>
  <c r="AK308" i="118" a="1"/>
  <c r="AK308" i="118" s="1"/>
  <c r="AK305" i="118" a="1"/>
  <c r="AK305" i="118" s="1"/>
  <c r="AK302" i="118" a="1"/>
  <c r="AK302" i="118" s="1"/>
  <c r="AK299" i="118" a="1"/>
  <c r="AK299" i="118" s="1"/>
  <c r="AK296" i="118" a="1"/>
  <c r="AK296" i="118" s="1"/>
  <c r="AK274" i="118" a="1"/>
  <c r="AK274" i="118" s="1"/>
  <c r="AK272" i="118" a="1"/>
  <c r="AK272" i="118" s="1"/>
  <c r="AK293" i="118" a="1"/>
  <c r="AK293" i="118" s="1"/>
  <c r="AK284" i="118" a="1"/>
  <c r="AK284" i="118" s="1"/>
  <c r="AK269" i="118" a="1"/>
  <c r="AK269" i="118" s="1"/>
  <c r="AK266" i="118" a="1"/>
  <c r="AK266" i="118" s="1"/>
  <c r="AK263" i="118" a="1"/>
  <c r="AK263" i="118" s="1"/>
  <c r="AK260" i="118" a="1"/>
  <c r="AK260" i="118" s="1"/>
  <c r="AK257" i="118" a="1"/>
  <c r="AK257" i="118" s="1"/>
  <c r="AK254" i="118" a="1"/>
  <c r="AK254" i="118" s="1"/>
  <c r="AK251" i="118" a="1"/>
  <c r="AK251" i="118" s="1"/>
  <c r="AK248" i="118" a="1"/>
  <c r="AK248" i="118" s="1"/>
  <c r="AK245" i="118" a="1"/>
  <c r="AK245" i="118" s="1"/>
  <c r="AK242" i="118" a="1"/>
  <c r="AK242" i="118" s="1"/>
  <c r="AK239" i="118" a="1"/>
  <c r="AK239" i="118" s="1"/>
  <c r="AK236" i="118" a="1"/>
  <c r="AK236" i="118" s="1"/>
  <c r="AK233" i="118" a="1"/>
  <c r="AK233" i="118" s="1"/>
  <c r="AK230" i="118" a="1"/>
  <c r="AK230" i="118" s="1"/>
  <c r="AK227" i="118" a="1"/>
  <c r="AK227" i="118" s="1"/>
  <c r="AK224" i="118" a="1"/>
  <c r="AK224" i="118" s="1"/>
  <c r="AK221" i="118" a="1"/>
  <c r="AK221" i="118" s="1"/>
  <c r="AK277" i="118" a="1"/>
  <c r="AK277" i="118" s="1"/>
  <c r="AK275" i="118" a="1"/>
  <c r="AK275" i="118" s="1"/>
  <c r="AK290" i="118" a="1"/>
  <c r="AK290" i="118" s="1"/>
  <c r="AK281" i="118" a="1"/>
  <c r="AK281" i="118" s="1"/>
  <c r="AK268" i="118" a="1"/>
  <c r="AK268" i="118" s="1"/>
  <c r="AK265" i="118" a="1"/>
  <c r="AK265" i="118" s="1"/>
  <c r="AK262" i="118" a="1"/>
  <c r="AK262" i="118" s="1"/>
  <c r="AK259" i="118" a="1"/>
  <c r="AK259" i="118" s="1"/>
  <c r="AK256" i="118" a="1"/>
  <c r="AK256" i="118" s="1"/>
  <c r="AK253" i="118" a="1"/>
  <c r="AK253" i="118" s="1"/>
  <c r="AK250" i="118" a="1"/>
  <c r="AK250" i="118" s="1"/>
  <c r="AK247" i="118" a="1"/>
  <c r="AK247" i="118" s="1"/>
  <c r="AK271" i="118" a="1"/>
  <c r="AK271" i="118" s="1"/>
  <c r="AK287" i="118" a="1"/>
  <c r="AK287" i="118" s="1"/>
  <c r="AK278" i="118" a="1"/>
  <c r="AK278" i="118" s="1"/>
  <c r="AK264" i="118" a="1"/>
  <c r="AK264" i="118" s="1"/>
  <c r="AK255" i="118" a="1"/>
  <c r="AK255" i="118" s="1"/>
  <c r="AK234" i="118" a="1"/>
  <c r="AK234" i="118" s="1"/>
  <c r="AK225" i="118" a="1"/>
  <c r="AK225" i="118" s="1"/>
  <c r="AK216" i="118" a="1"/>
  <c r="AK216" i="118" s="1"/>
  <c r="AK213" i="118" a="1"/>
  <c r="AK213" i="118" s="1"/>
  <c r="AK210" i="118" a="1"/>
  <c r="AK210" i="118" s="1"/>
  <c r="AK207" i="118" a="1"/>
  <c r="AK207" i="118" s="1"/>
  <c r="AK204" i="118" a="1"/>
  <c r="AK204" i="118" s="1"/>
  <c r="AK201" i="118" a="1"/>
  <c r="AK201" i="118" s="1"/>
  <c r="AK198" i="118" a="1"/>
  <c r="AK198" i="118" s="1"/>
  <c r="AK195" i="118" a="1"/>
  <c r="AK195" i="118" s="1"/>
  <c r="AK192" i="118" a="1"/>
  <c r="AK192" i="118" s="1"/>
  <c r="AK189" i="118" a="1"/>
  <c r="AK189" i="118" s="1"/>
  <c r="AK186" i="118" a="1"/>
  <c r="AK186" i="118" s="1"/>
  <c r="AK183" i="118" a="1"/>
  <c r="AK183" i="118" s="1"/>
  <c r="AK180" i="118" a="1"/>
  <c r="AK180" i="118" s="1"/>
  <c r="AK177" i="118" a="1"/>
  <c r="AK177" i="118" s="1"/>
  <c r="AK174" i="118" a="1"/>
  <c r="AK174" i="118" s="1"/>
  <c r="AK246" i="118" a="1"/>
  <c r="AK246" i="118" s="1"/>
  <c r="AK241" i="118" a="1"/>
  <c r="AK241" i="118" s="1"/>
  <c r="AK232" i="118" a="1"/>
  <c r="AK232" i="118" s="1"/>
  <c r="AK223" i="118" a="1"/>
  <c r="AK223" i="118" s="1"/>
  <c r="AK243" i="118" a="1"/>
  <c r="AK243" i="118" s="1"/>
  <c r="AK267" i="118" a="1"/>
  <c r="AK267" i="118" s="1"/>
  <c r="AK258" i="118" a="1"/>
  <c r="AK258" i="118" s="1"/>
  <c r="AK249" i="118" a="1"/>
  <c r="AK249" i="118" s="1"/>
  <c r="AK237" i="118" a="1"/>
  <c r="AK237" i="118" s="1"/>
  <c r="AK228" i="118" a="1"/>
  <c r="AK228" i="118" s="1"/>
  <c r="AK219" i="118" a="1"/>
  <c r="AK219" i="118" s="1"/>
  <c r="AK218" i="118" a="1"/>
  <c r="AK218" i="118" s="1"/>
  <c r="AK215" i="118" a="1"/>
  <c r="AK215" i="118" s="1"/>
  <c r="AK212" i="118" a="1"/>
  <c r="AK212" i="118" s="1"/>
  <c r="AK209" i="118" a="1"/>
  <c r="AK209" i="118" s="1"/>
  <c r="AK206" i="118" a="1"/>
  <c r="AK206" i="118" s="1"/>
  <c r="AK203" i="118" a="1"/>
  <c r="AK203" i="118" s="1"/>
  <c r="AK200" i="118" a="1"/>
  <c r="AK200" i="118" s="1"/>
  <c r="AK197" i="118" a="1"/>
  <c r="AK197" i="118" s="1"/>
  <c r="AK194" i="118" a="1"/>
  <c r="AK194" i="118" s="1"/>
  <c r="AK191" i="118" a="1"/>
  <c r="AK191" i="118" s="1"/>
  <c r="AK235" i="118" a="1"/>
  <c r="AK235" i="118" s="1"/>
  <c r="AK226" i="118" a="1"/>
  <c r="AK226" i="118" s="1"/>
  <c r="AK244" i="118" a="1"/>
  <c r="AK244" i="118" s="1"/>
  <c r="AK238" i="118" a="1"/>
  <c r="AK238" i="118" s="1"/>
  <c r="AK229" i="118" a="1"/>
  <c r="AK229" i="118" s="1"/>
  <c r="AK220" i="118" a="1"/>
  <c r="AK220" i="118" s="1"/>
  <c r="AK252" i="118" a="1"/>
  <c r="AK252" i="118" s="1"/>
  <c r="AK217" i="118" a="1"/>
  <c r="AK217" i="118" s="1"/>
  <c r="AK187" i="118" a="1"/>
  <c r="AK187" i="118" s="1"/>
  <c r="AK182" i="118" a="1"/>
  <c r="AK182" i="118" s="1"/>
  <c r="AK173" i="118" a="1"/>
  <c r="AK173" i="118" s="1"/>
  <c r="AK185" i="118" a="1"/>
  <c r="AK185" i="118" s="1"/>
  <c r="AK178" i="118" a="1"/>
  <c r="AK178" i="118" s="1"/>
  <c r="AK162" i="118" a="1"/>
  <c r="AK162" i="118" s="1"/>
  <c r="AK159" i="118" a="1"/>
  <c r="AK159" i="118" s="1"/>
  <c r="AK156" i="118" a="1"/>
  <c r="AK156" i="118" s="1"/>
  <c r="AK153" i="118" a="1"/>
  <c r="AK153" i="118" s="1"/>
  <c r="AK150" i="118" a="1"/>
  <c r="AK150" i="118" s="1"/>
  <c r="AK147" i="118" a="1"/>
  <c r="AK147" i="118" s="1"/>
  <c r="AK144" i="118" a="1"/>
  <c r="AK144" i="118" s="1"/>
  <c r="AK141" i="118" a="1"/>
  <c r="AK141" i="118" s="1"/>
  <c r="AK138" i="118" a="1"/>
  <c r="AK138" i="118" s="1"/>
  <c r="AK135" i="118" a="1"/>
  <c r="AK135" i="118" s="1"/>
  <c r="AK132" i="118" a="1"/>
  <c r="AK132" i="118" s="1"/>
  <c r="AK129" i="118" a="1"/>
  <c r="AK129" i="118" s="1"/>
  <c r="AK126" i="118" a="1"/>
  <c r="AK126" i="118" s="1"/>
  <c r="AK208" i="118" a="1"/>
  <c r="AK208" i="118" s="1"/>
  <c r="AK205" i="118" a="1"/>
  <c r="AK205" i="118" s="1"/>
  <c r="AK202" i="118" a="1"/>
  <c r="AK202" i="118" s="1"/>
  <c r="AK193" i="118" a="1"/>
  <c r="AK193" i="118" s="1"/>
  <c r="AK222" i="118" a="1"/>
  <c r="AK222" i="118" s="1"/>
  <c r="AK211" i="118" a="1"/>
  <c r="AK211" i="118" s="1"/>
  <c r="AK179" i="118" a="1"/>
  <c r="AK179" i="118" s="1"/>
  <c r="AK188" i="118" a="1"/>
  <c r="AK188" i="118" s="1"/>
  <c r="AK175" i="118" a="1"/>
  <c r="AK175" i="118" s="1"/>
  <c r="AK169" i="118" a="1"/>
  <c r="AK169" i="118" s="1"/>
  <c r="AK168" i="118" a="1"/>
  <c r="AK168" i="118" s="1"/>
  <c r="AK167" i="118" a="1"/>
  <c r="AK167" i="118" s="1"/>
  <c r="AK166" i="118" a="1"/>
  <c r="AK166" i="118" s="1"/>
  <c r="AK161" i="118" a="1"/>
  <c r="AK161" i="118" s="1"/>
  <c r="AK158" i="118" a="1"/>
  <c r="AK158" i="118" s="1"/>
  <c r="AK155" i="118" a="1"/>
  <c r="AK155" i="118" s="1"/>
  <c r="AK152" i="118" a="1"/>
  <c r="AK152" i="118" s="1"/>
  <c r="AK149" i="118" a="1"/>
  <c r="AK149" i="118" s="1"/>
  <c r="AK146" i="118" a="1"/>
  <c r="AK146" i="118" s="1"/>
  <c r="AK143" i="118" a="1"/>
  <c r="AK143" i="118" s="1"/>
  <c r="AK140" i="118" a="1"/>
  <c r="AK140" i="118" s="1"/>
  <c r="AK137" i="118" a="1"/>
  <c r="AK137" i="118" s="1"/>
  <c r="AK134" i="118" a="1"/>
  <c r="AK134" i="118" s="1"/>
  <c r="AK131" i="118" a="1"/>
  <c r="AK131" i="118" s="1"/>
  <c r="AK128" i="118" a="1"/>
  <c r="AK128" i="118" s="1"/>
  <c r="AK125" i="118" a="1"/>
  <c r="AK125" i="118" s="1"/>
  <c r="AK122" i="118" a="1"/>
  <c r="AK122" i="118" s="1"/>
  <c r="AK119" i="118" a="1"/>
  <c r="AK119" i="118" s="1"/>
  <c r="AK231" i="118" a="1"/>
  <c r="AK231" i="118" s="1"/>
  <c r="AK199" i="118" a="1"/>
  <c r="AK199" i="118" s="1"/>
  <c r="AK190" i="118" a="1"/>
  <c r="AK190" i="118" s="1"/>
  <c r="AK165" i="118" a="1"/>
  <c r="AK165" i="118" s="1"/>
  <c r="AK170" i="118" a="1"/>
  <c r="AK170" i="118" s="1"/>
  <c r="AK164" i="118" a="1"/>
  <c r="AK164" i="118" s="1"/>
  <c r="AK261" i="118" a="1"/>
  <c r="AK261" i="118" s="1"/>
  <c r="AK240" i="118" a="1"/>
  <c r="AK240" i="118" s="1"/>
  <c r="AK214" i="118" a="1"/>
  <c r="AK214" i="118" s="1"/>
  <c r="AK184" i="118" a="1"/>
  <c r="AK184" i="118" s="1"/>
  <c r="AK176" i="118" a="1"/>
  <c r="AK176" i="118" s="1"/>
  <c r="AK171" i="118" a="1"/>
  <c r="AK171" i="118" s="1"/>
  <c r="AK181" i="118" a="1"/>
  <c r="AK181" i="118" s="1"/>
  <c r="AK172" i="118" a="1"/>
  <c r="AK172" i="118" s="1"/>
  <c r="AK163" i="118" a="1"/>
  <c r="AK163" i="118" s="1"/>
  <c r="AK160" i="118" a="1"/>
  <c r="AK160" i="118" s="1"/>
  <c r="AK157" i="118" a="1"/>
  <c r="AK157" i="118" s="1"/>
  <c r="AK154" i="118" a="1"/>
  <c r="AK154" i="118" s="1"/>
  <c r="AK151" i="118" a="1"/>
  <c r="AK151" i="118" s="1"/>
  <c r="AK148" i="118" a="1"/>
  <c r="AK148" i="118" s="1"/>
  <c r="AK145" i="118" a="1"/>
  <c r="AK145" i="118" s="1"/>
  <c r="AK142" i="118" a="1"/>
  <c r="AK142" i="118" s="1"/>
  <c r="AK139" i="118" a="1"/>
  <c r="AK139" i="118" s="1"/>
  <c r="AK136" i="118" a="1"/>
  <c r="AK136" i="118" s="1"/>
  <c r="AK133" i="118" a="1"/>
  <c r="AK133" i="118" s="1"/>
  <c r="AK130" i="118" a="1"/>
  <c r="AK130" i="118" s="1"/>
  <c r="AK127" i="118" a="1"/>
  <c r="AK127" i="118" s="1"/>
  <c r="AK108" i="118" a="1"/>
  <c r="AK108" i="118" s="1"/>
  <c r="AK123" i="118" a="1"/>
  <c r="AK123" i="118" s="1"/>
  <c r="AK120" i="118" a="1"/>
  <c r="AK120" i="118" s="1"/>
  <c r="AK117" i="118" a="1"/>
  <c r="AK117" i="118" s="1"/>
  <c r="AK113" i="118" a="1"/>
  <c r="AK113" i="118" s="1"/>
  <c r="AK106" i="118" a="1"/>
  <c r="AK106" i="118" s="1"/>
  <c r="AK103" i="118" a="1"/>
  <c r="AK103" i="118" s="1"/>
  <c r="AK100" i="118" a="1"/>
  <c r="AK100" i="118" s="1"/>
  <c r="AK97" i="118" a="1"/>
  <c r="AK97" i="118" s="1"/>
  <c r="AK94" i="118" a="1"/>
  <c r="AK94" i="118" s="1"/>
  <c r="AK91" i="118" a="1"/>
  <c r="AK91" i="118" s="1"/>
  <c r="AK88" i="118" a="1"/>
  <c r="AK88" i="118" s="1"/>
  <c r="AK85" i="118" a="1"/>
  <c r="AK85" i="118" s="1"/>
  <c r="AK82" i="118" a="1"/>
  <c r="AK82" i="118" s="1"/>
  <c r="AK79" i="118" a="1"/>
  <c r="AK79" i="118" s="1"/>
  <c r="AK76" i="118" a="1"/>
  <c r="AK76" i="118" s="1"/>
  <c r="AK73" i="118" a="1"/>
  <c r="AK73" i="118" s="1"/>
  <c r="AK70" i="118" a="1"/>
  <c r="AK70" i="118" s="1"/>
  <c r="AK67" i="118" a="1"/>
  <c r="AK67" i="118" s="1"/>
  <c r="AK109" i="118" a="1"/>
  <c r="AK109" i="118" s="1"/>
  <c r="AK124" i="118" a="1"/>
  <c r="AK124" i="118" s="1"/>
  <c r="AK121" i="118" a="1"/>
  <c r="AK121" i="118" s="1"/>
  <c r="AK118" i="118" a="1"/>
  <c r="AK118" i="118" s="1"/>
  <c r="AK114" i="118" a="1"/>
  <c r="AK114" i="118" s="1"/>
  <c r="AK110" i="118" a="1"/>
  <c r="AK110" i="118" s="1"/>
  <c r="AK105" i="118" a="1"/>
  <c r="AK105" i="118" s="1"/>
  <c r="AK102" i="118" a="1"/>
  <c r="AK102" i="118" s="1"/>
  <c r="AK99" i="118" a="1"/>
  <c r="AK99" i="118" s="1"/>
  <c r="AK96" i="118" a="1"/>
  <c r="AK96" i="118" s="1"/>
  <c r="AK93" i="118" a="1"/>
  <c r="AK93" i="118" s="1"/>
  <c r="AK90" i="118" a="1"/>
  <c r="AK90" i="118" s="1"/>
  <c r="AK87" i="118" a="1"/>
  <c r="AK87" i="118" s="1"/>
  <c r="AK84" i="118" a="1"/>
  <c r="AK84" i="118" s="1"/>
  <c r="AK81" i="118" a="1"/>
  <c r="AK81" i="118" s="1"/>
  <c r="AK78" i="118" a="1"/>
  <c r="AK78" i="118" s="1"/>
  <c r="AK75" i="118" a="1"/>
  <c r="AK75" i="118" s="1"/>
  <c r="AK72" i="118" a="1"/>
  <c r="AK72" i="118" s="1"/>
  <c r="AK69" i="118" a="1"/>
  <c r="AK69" i="118" s="1"/>
  <c r="AK66" i="118" a="1"/>
  <c r="AK66" i="118" s="1"/>
  <c r="AK115" i="118" a="1"/>
  <c r="AK115" i="118" s="1"/>
  <c r="AK196" i="118" a="1"/>
  <c r="AK196" i="118" s="1"/>
  <c r="AK116" i="118" a="1"/>
  <c r="AK116" i="118" s="1"/>
  <c r="AK107" i="118" a="1"/>
  <c r="AK107" i="118" s="1"/>
  <c r="AK104" i="118" a="1"/>
  <c r="AK104" i="118" s="1"/>
  <c r="AK101" i="118" a="1"/>
  <c r="AK101" i="118" s="1"/>
  <c r="AK98" i="118" a="1"/>
  <c r="AK98" i="118" s="1"/>
  <c r="AK95" i="118" a="1"/>
  <c r="AK95" i="118" s="1"/>
  <c r="AK92" i="118" a="1"/>
  <c r="AK92" i="118" s="1"/>
  <c r="AK89" i="118" a="1"/>
  <c r="AK89" i="118" s="1"/>
  <c r="AK86" i="118" a="1"/>
  <c r="AK86" i="118" s="1"/>
  <c r="AK83" i="118" a="1"/>
  <c r="AK83" i="118" s="1"/>
  <c r="AK80" i="118" a="1"/>
  <c r="AK80" i="118" s="1"/>
  <c r="AK77" i="118" a="1"/>
  <c r="AK77" i="118" s="1"/>
  <c r="AK5" i="118" a="1"/>
  <c r="AK5" i="118" s="1"/>
  <c r="AM6" i="118" a="1"/>
  <c r="AM6" i="118" s="1"/>
  <c r="AI10" i="118" a="1"/>
  <c r="AI10" i="118" s="1"/>
  <c r="AJ12" i="118" a="1"/>
  <c r="AJ12" i="118" s="1"/>
  <c r="AK14" i="118" a="1"/>
  <c r="AK14" i="118" s="1"/>
  <c r="AL16" i="118" a="1"/>
  <c r="AL16" i="118" s="1"/>
  <c r="AL18" i="118" a="1"/>
  <c r="AL18" i="118" s="1"/>
  <c r="AI19" i="118" a="1"/>
  <c r="AI19" i="118" s="1"/>
  <c r="AL20" i="118" a="1"/>
  <c r="AL20" i="118" s="1"/>
  <c r="AI21" i="118" a="1"/>
  <c r="AI21" i="118" s="1"/>
  <c r="AM22" i="118" a="1"/>
  <c r="AM22" i="118" s="1"/>
  <c r="AK23" i="118" a="1"/>
  <c r="AK23" i="118" s="1"/>
  <c r="AI24" i="118" a="1"/>
  <c r="AI24" i="118" s="1"/>
  <c r="AM25" i="118" a="1"/>
  <c r="AM25" i="118" s="1"/>
  <c r="AK65" i="118" a="1"/>
  <c r="AK65" i="118" s="1"/>
  <c r="AM70" i="118" a="1"/>
  <c r="AM70" i="118" s="1"/>
  <c r="AI75" i="118" a="1"/>
  <c r="AI75" i="118" s="1"/>
  <c r="AJ115" i="118" a="1"/>
  <c r="AJ115" i="118" s="1"/>
  <c r="AK13" i="118" a="1"/>
  <c r="AK13" i="118" s="1"/>
  <c r="AL15" i="118" a="1"/>
  <c r="AL15" i="118" s="1"/>
  <c r="AM17" i="118" a="1"/>
  <c r="AM17" i="118" s="1"/>
  <c r="AJ26" i="118" a="1"/>
  <c r="AJ26" i="118" s="1"/>
  <c r="AL28" i="118" a="1"/>
  <c r="AL28" i="118" s="1"/>
  <c r="AJ29" i="118" a="1"/>
  <c r="AJ29" i="118" s="1"/>
  <c r="AL31" i="118" a="1"/>
  <c r="AL31" i="118" s="1"/>
  <c r="AJ32" i="118" a="1"/>
  <c r="AJ32" i="118" s="1"/>
  <c r="AL34" i="118" a="1"/>
  <c r="AL34" i="118" s="1"/>
  <c r="AJ35" i="118" a="1"/>
  <c r="AJ35" i="118" s="1"/>
  <c r="AL37" i="118" a="1"/>
  <c r="AL37" i="118" s="1"/>
  <c r="AJ38" i="118" a="1"/>
  <c r="AJ38" i="118" s="1"/>
  <c r="AL40" i="118" a="1"/>
  <c r="AL40" i="118" s="1"/>
  <c r="AJ41" i="118" a="1"/>
  <c r="AJ41" i="118" s="1"/>
  <c r="AL43" i="118" a="1"/>
  <c r="AL43" i="118" s="1"/>
  <c r="AJ44" i="118" a="1"/>
  <c r="AJ44" i="118" s="1"/>
  <c r="AL46" i="118" a="1"/>
  <c r="AL46" i="118" s="1"/>
  <c r="AJ47" i="118" a="1"/>
  <c r="AJ47" i="118" s="1"/>
  <c r="AL49" i="118" a="1"/>
  <c r="AL49" i="118" s="1"/>
  <c r="AJ50" i="118" a="1"/>
  <c r="AJ50" i="118" s="1"/>
  <c r="AL52" i="118" a="1"/>
  <c r="AL52" i="118" s="1"/>
  <c r="AJ53" i="118" a="1"/>
  <c r="AJ53" i="118" s="1"/>
  <c r="AL55" i="118" a="1"/>
  <c r="AL55" i="118" s="1"/>
  <c r="AJ56" i="118" a="1"/>
  <c r="AJ56" i="118" s="1"/>
  <c r="AL58" i="118" a="1"/>
  <c r="AL58" i="118" s="1"/>
  <c r="AJ59" i="118" a="1"/>
  <c r="AJ59" i="118" s="1"/>
  <c r="AL61" i="118" a="1"/>
  <c r="AL61" i="118" s="1"/>
  <c r="AJ62" i="118" a="1"/>
  <c r="AJ62" i="118" s="1"/>
  <c r="AL64" i="118" a="1"/>
  <c r="AL64" i="118" s="1"/>
  <c r="AL68" i="118" a="1"/>
  <c r="AL68" i="118" s="1"/>
  <c r="AJ116" i="118" a="1"/>
  <c r="AJ116" i="118" s="1"/>
  <c r="AI125" i="118" a="1"/>
  <c r="AI125" i="118" s="1"/>
  <c r="AL144" i="118" a="1"/>
  <c r="AL144" i="118" s="1"/>
  <c r="AM7" i="118" a="1"/>
  <c r="AM7" i="118" s="1"/>
  <c r="AD1" i="118"/>
  <c r="AM2" i="118" a="1"/>
  <c r="AM2" i="118" s="1"/>
  <c r="AH2" i="118" s="1"/>
  <c r="AJ3" i="118" a="1"/>
  <c r="AJ3" i="118" s="1"/>
  <c r="AM4" i="118" a="1"/>
  <c r="AM4" i="118" s="1"/>
  <c r="AI8" i="118" a="1"/>
  <c r="AI8" i="118" s="1"/>
  <c r="AJ10" i="118" a="1"/>
  <c r="AJ10" i="118" s="1"/>
  <c r="AK12" i="118" a="1"/>
  <c r="AK12" i="118" s="1"/>
  <c r="AL14" i="118" a="1"/>
  <c r="AL14" i="118" s="1"/>
  <c r="AM16" i="118" a="1"/>
  <c r="AM16" i="118" s="1"/>
  <c r="AM18" i="118" a="1"/>
  <c r="AM18" i="118" s="1"/>
  <c r="AJ19" i="118" a="1"/>
  <c r="AJ19" i="118" s="1"/>
  <c r="AM20" i="118" a="1"/>
  <c r="AM20" i="118" s="1"/>
  <c r="AJ21" i="118" a="1"/>
  <c r="AJ21" i="118" s="1"/>
  <c r="AL23" i="118" a="1"/>
  <c r="AL23" i="118" s="1"/>
  <c r="AJ24" i="118" a="1"/>
  <c r="AJ24" i="118" s="1"/>
  <c r="B26" i="118"/>
  <c r="AL65" i="118" a="1"/>
  <c r="AL65" i="118" s="1"/>
  <c r="AJ75" i="118" a="1"/>
  <c r="AJ75" i="118" s="1"/>
  <c r="AJ78" i="118" a="1"/>
  <c r="AJ78" i="118" s="1"/>
  <c r="AJ81" i="118" a="1"/>
  <c r="AJ81" i="118" s="1"/>
  <c r="AJ84" i="118" a="1"/>
  <c r="AJ84" i="118" s="1"/>
  <c r="AJ87" i="118" a="1"/>
  <c r="AJ87" i="118" s="1"/>
  <c r="AJ90" i="118" a="1"/>
  <c r="AJ90" i="118" s="1"/>
  <c r="AJ93" i="118" a="1"/>
  <c r="AJ93" i="118" s="1"/>
  <c r="AJ96" i="118" a="1"/>
  <c r="AJ96" i="118" s="1"/>
  <c r="AJ99" i="118" a="1"/>
  <c r="AJ99" i="118" s="1"/>
  <c r="AJ102" i="118" a="1"/>
  <c r="AJ102" i="118" s="1"/>
  <c r="AJ105" i="118" a="1"/>
  <c r="AJ105" i="118" s="1"/>
  <c r="AL116" i="118" a="1"/>
  <c r="AL116" i="118" s="1"/>
  <c r="AL125" i="118" a="1"/>
  <c r="AL125" i="118" s="1"/>
  <c r="AJ145" i="118" a="1"/>
  <c r="AJ145" i="118" s="1"/>
  <c r="AE1" i="118"/>
  <c r="AI7" i="118" a="1"/>
  <c r="AI7" i="118" s="1"/>
  <c r="AJ9" i="118" a="1"/>
  <c r="AJ9" i="118" s="1"/>
  <c r="AK11" i="118" a="1"/>
  <c r="AK11" i="118" s="1"/>
  <c r="AL13" i="118" a="1"/>
  <c r="AL13" i="118" s="1"/>
  <c r="AM15" i="118" a="1"/>
  <c r="AM15" i="118" s="1"/>
  <c r="C26" i="118"/>
  <c r="AK26" i="118" a="1"/>
  <c r="AK26" i="118" s="1"/>
  <c r="AI27" i="118" a="1"/>
  <c r="AI27" i="118" s="1"/>
  <c r="AM28" i="118" a="1"/>
  <c r="AM28" i="118" s="1"/>
  <c r="AK29" i="118" a="1"/>
  <c r="AK29" i="118" s="1"/>
  <c r="AI30" i="118" a="1"/>
  <c r="AI30" i="118" s="1"/>
  <c r="AM31" i="118" a="1"/>
  <c r="AM31" i="118" s="1"/>
  <c r="AK32" i="118" a="1"/>
  <c r="AK32" i="118" s="1"/>
  <c r="AI33" i="118" a="1"/>
  <c r="AI33" i="118" s="1"/>
  <c r="AM34" i="118" a="1"/>
  <c r="AM34" i="118" s="1"/>
  <c r="AK35" i="118" a="1"/>
  <c r="AK35" i="118" s="1"/>
  <c r="AI36" i="118" a="1"/>
  <c r="AI36" i="118" s="1"/>
  <c r="AM37" i="118" a="1"/>
  <c r="AM37" i="118" s="1"/>
  <c r="AK38" i="118" a="1"/>
  <c r="AK38" i="118" s="1"/>
  <c r="AI39" i="118" a="1"/>
  <c r="AI39" i="118" s="1"/>
  <c r="AM40" i="118" a="1"/>
  <c r="AM40" i="118" s="1"/>
  <c r="AK41" i="118" a="1"/>
  <c r="AK41" i="118" s="1"/>
  <c r="AI42" i="118" a="1"/>
  <c r="AI42" i="118" s="1"/>
  <c r="AM43" i="118" a="1"/>
  <c r="AM43" i="118" s="1"/>
  <c r="AK44" i="118" a="1"/>
  <c r="AK44" i="118" s="1"/>
  <c r="AI45" i="118" a="1"/>
  <c r="AI45" i="118" s="1"/>
  <c r="AM46" i="118" a="1"/>
  <c r="AM46" i="118" s="1"/>
  <c r="AK47" i="118" a="1"/>
  <c r="AK47" i="118" s="1"/>
  <c r="AI48" i="118" a="1"/>
  <c r="AI48" i="118" s="1"/>
  <c r="AM49" i="118" a="1"/>
  <c r="AM49" i="118" s="1"/>
  <c r="AK50" i="118" a="1"/>
  <c r="AK50" i="118" s="1"/>
  <c r="AI51" i="118" a="1"/>
  <c r="AI51" i="118" s="1"/>
  <c r="AM52" i="118" a="1"/>
  <c r="AM52" i="118" s="1"/>
  <c r="AK53" i="118" a="1"/>
  <c r="AK53" i="118" s="1"/>
  <c r="AI54" i="118" a="1"/>
  <c r="AI54" i="118" s="1"/>
  <c r="AM55" i="118" a="1"/>
  <c r="AM55" i="118" s="1"/>
  <c r="AK56" i="118" a="1"/>
  <c r="AK56" i="118" s="1"/>
  <c r="AI57" i="118" a="1"/>
  <c r="AI57" i="118" s="1"/>
  <c r="AM58" i="118" a="1"/>
  <c r="AM58" i="118" s="1"/>
  <c r="AK59" i="118" a="1"/>
  <c r="AK59" i="118" s="1"/>
  <c r="AI60" i="118" a="1"/>
  <c r="AI60" i="118" s="1"/>
  <c r="AM61" i="118" a="1"/>
  <c r="AM61" i="118" s="1"/>
  <c r="AK62" i="118" a="1"/>
  <c r="AK62" i="118" s="1"/>
  <c r="AI63" i="118" a="1"/>
  <c r="AI63" i="118" s="1"/>
  <c r="AM64" i="118" a="1"/>
  <c r="AM64" i="118" s="1"/>
  <c r="AL182" i="118" a="1"/>
  <c r="AL182" i="118" s="1"/>
  <c r="AM333" i="118" a="1"/>
  <c r="AM333" i="118" s="1"/>
  <c r="AM330" i="118" a="1"/>
  <c r="AM330" i="118" s="1"/>
  <c r="AM327" i="118" a="1"/>
  <c r="AM327" i="118" s="1"/>
  <c r="AM324" i="118" a="1"/>
  <c r="AM324" i="118" s="1"/>
  <c r="AM321" i="118" a="1"/>
  <c r="AM321" i="118" s="1"/>
  <c r="AM318" i="118" a="1"/>
  <c r="AM318" i="118" s="1"/>
  <c r="AM315" i="118" a="1"/>
  <c r="AM315" i="118" s="1"/>
  <c r="AM312" i="118" a="1"/>
  <c r="AM312" i="118" s="1"/>
  <c r="AM309" i="118" a="1"/>
  <c r="AM309" i="118" s="1"/>
  <c r="AM306" i="118" a="1"/>
  <c r="AM306" i="118" s="1"/>
  <c r="AM303" i="118" a="1"/>
  <c r="AM303" i="118" s="1"/>
  <c r="AM300" i="118" a="1"/>
  <c r="AM300" i="118" s="1"/>
  <c r="AM297" i="118" a="1"/>
  <c r="AM297" i="118" s="1"/>
  <c r="AM294" i="118" a="1"/>
  <c r="AM294" i="118" s="1"/>
  <c r="AM291" i="118" a="1"/>
  <c r="AM291" i="118" s="1"/>
  <c r="AM288" i="118" a="1"/>
  <c r="AM288" i="118" s="1"/>
  <c r="AM285" i="118" a="1"/>
  <c r="AM285" i="118" s="1"/>
  <c r="AM282" i="118" a="1"/>
  <c r="AM282" i="118" s="1"/>
  <c r="AM279" i="118" a="1"/>
  <c r="AM279" i="118" s="1"/>
  <c r="AM332" i="118" a="1"/>
  <c r="AM332" i="118" s="1"/>
  <c r="AM329" i="118" a="1"/>
  <c r="AM329" i="118" s="1"/>
  <c r="AM326" i="118" a="1"/>
  <c r="AM326" i="118" s="1"/>
  <c r="AM323" i="118" a="1"/>
  <c r="AM323" i="118" s="1"/>
  <c r="AM320" i="118" a="1"/>
  <c r="AM320" i="118" s="1"/>
  <c r="AM317" i="118" a="1"/>
  <c r="AM317" i="118" s="1"/>
  <c r="AM314" i="118" a="1"/>
  <c r="AM314" i="118" s="1"/>
  <c r="AM311" i="118" a="1"/>
  <c r="AM311" i="118" s="1"/>
  <c r="AM308" i="118" a="1"/>
  <c r="AM308" i="118" s="1"/>
  <c r="AM305" i="118" a="1"/>
  <c r="AM305" i="118" s="1"/>
  <c r="AM302" i="118" a="1"/>
  <c r="AM302" i="118" s="1"/>
  <c r="AM299" i="118" a="1"/>
  <c r="AM299" i="118" s="1"/>
  <c r="AM296" i="118" a="1"/>
  <c r="AM296" i="118" s="1"/>
  <c r="AM293" i="118" a="1"/>
  <c r="AM293" i="118" s="1"/>
  <c r="AM290" i="118" a="1"/>
  <c r="AM290" i="118" s="1"/>
  <c r="AM287" i="118" a="1"/>
  <c r="AM287" i="118" s="1"/>
  <c r="AM284" i="118" a="1"/>
  <c r="AM284" i="118" s="1"/>
  <c r="AM281" i="118" a="1"/>
  <c r="AM281" i="118" s="1"/>
  <c r="AM278" i="118" a="1"/>
  <c r="AM278" i="118" s="1"/>
  <c r="AM275" i="118" a="1"/>
  <c r="AM275" i="118" s="1"/>
  <c r="AM272" i="118" a="1"/>
  <c r="AM272" i="118" s="1"/>
  <c r="AM331" i="118" a="1"/>
  <c r="AM331" i="118" s="1"/>
  <c r="AM328" i="118" a="1"/>
  <c r="AM328" i="118" s="1"/>
  <c r="AM325" i="118" a="1"/>
  <c r="AM325" i="118" s="1"/>
  <c r="AM322" i="118" a="1"/>
  <c r="AM322" i="118" s="1"/>
  <c r="AM319" i="118" a="1"/>
  <c r="AM319" i="118" s="1"/>
  <c r="AM316" i="118" a="1"/>
  <c r="AM316" i="118" s="1"/>
  <c r="AM313" i="118" a="1"/>
  <c r="AM313" i="118" s="1"/>
  <c r="AM310" i="118" a="1"/>
  <c r="AM310" i="118" s="1"/>
  <c r="AM307" i="118" a="1"/>
  <c r="AM307" i="118" s="1"/>
  <c r="AM304" i="118" a="1"/>
  <c r="AM304" i="118" s="1"/>
  <c r="AM301" i="118" a="1"/>
  <c r="AM301" i="118" s="1"/>
  <c r="AM298" i="118" a="1"/>
  <c r="AM298" i="118" s="1"/>
  <c r="AM295" i="118" a="1"/>
  <c r="AM295" i="118" s="1"/>
  <c r="AM270" i="118" a="1"/>
  <c r="AM270" i="118" s="1"/>
  <c r="AM286" i="118" a="1"/>
  <c r="AM286" i="118" s="1"/>
  <c r="AM277" i="118" a="1"/>
  <c r="AM277" i="118" s="1"/>
  <c r="AM268" i="118" a="1"/>
  <c r="AM268" i="118" s="1"/>
  <c r="AM265" i="118" a="1"/>
  <c r="AM265" i="118" s="1"/>
  <c r="AM262" i="118" a="1"/>
  <c r="AM262" i="118" s="1"/>
  <c r="AM259" i="118" a="1"/>
  <c r="AM259" i="118" s="1"/>
  <c r="AM256" i="118" a="1"/>
  <c r="AM256" i="118" s="1"/>
  <c r="AM253" i="118" a="1"/>
  <c r="AM253" i="118" s="1"/>
  <c r="AM250" i="118" a="1"/>
  <c r="AM250" i="118" s="1"/>
  <c r="AM247" i="118" a="1"/>
  <c r="AM247" i="118" s="1"/>
  <c r="AM244" i="118" a="1"/>
  <c r="AM244" i="118" s="1"/>
  <c r="AM241" i="118" a="1"/>
  <c r="AM241" i="118" s="1"/>
  <c r="AM238" i="118" a="1"/>
  <c r="AM238" i="118" s="1"/>
  <c r="AM235" i="118" a="1"/>
  <c r="AM235" i="118" s="1"/>
  <c r="AM232" i="118" a="1"/>
  <c r="AM232" i="118" s="1"/>
  <c r="AM229" i="118" a="1"/>
  <c r="AM229" i="118" s="1"/>
  <c r="AM226" i="118" a="1"/>
  <c r="AM226" i="118" s="1"/>
  <c r="AM223" i="118" a="1"/>
  <c r="AM223" i="118" s="1"/>
  <c r="AM220" i="118" a="1"/>
  <c r="AM220" i="118" s="1"/>
  <c r="AM273" i="118" a="1"/>
  <c r="AM273" i="118" s="1"/>
  <c r="AM292" i="118" a="1"/>
  <c r="AM292" i="118" s="1"/>
  <c r="AM283" i="118" a="1"/>
  <c r="AM283" i="118" s="1"/>
  <c r="AM271" i="118" a="1"/>
  <c r="AM271" i="118" s="1"/>
  <c r="AM267" i="118" a="1"/>
  <c r="AM267" i="118" s="1"/>
  <c r="AM264" i="118" a="1"/>
  <c r="AM264" i="118" s="1"/>
  <c r="AM261" i="118" a="1"/>
  <c r="AM261" i="118" s="1"/>
  <c r="AM258" i="118" a="1"/>
  <c r="AM258" i="118" s="1"/>
  <c r="AM255" i="118" a="1"/>
  <c r="AM255" i="118" s="1"/>
  <c r="AM252" i="118" a="1"/>
  <c r="AM252" i="118" s="1"/>
  <c r="AM249" i="118" a="1"/>
  <c r="AM249" i="118" s="1"/>
  <c r="AM246" i="118" a="1"/>
  <c r="AM246" i="118" s="1"/>
  <c r="AM289" i="118" a="1"/>
  <c r="AM289" i="118" s="1"/>
  <c r="AM280" i="118" a="1"/>
  <c r="AM280" i="118" s="1"/>
  <c r="AM274" i="118" a="1"/>
  <c r="AM274" i="118" s="1"/>
  <c r="AM218" i="118" a="1"/>
  <c r="AM218" i="118" s="1"/>
  <c r="AM215" i="118" a="1"/>
  <c r="AM215" i="118" s="1"/>
  <c r="AM212" i="118" a="1"/>
  <c r="AM212" i="118" s="1"/>
  <c r="AM209" i="118" a="1"/>
  <c r="AM209" i="118" s="1"/>
  <c r="AM206" i="118" a="1"/>
  <c r="AM206" i="118" s="1"/>
  <c r="AM203" i="118" a="1"/>
  <c r="AM203" i="118" s="1"/>
  <c r="AM200" i="118" a="1"/>
  <c r="AM200" i="118" s="1"/>
  <c r="AM197" i="118" a="1"/>
  <c r="AM197" i="118" s="1"/>
  <c r="AM194" i="118" a="1"/>
  <c r="AM194" i="118" s="1"/>
  <c r="AM191" i="118" a="1"/>
  <c r="AM191" i="118" s="1"/>
  <c r="AM188" i="118" a="1"/>
  <c r="AM188" i="118" s="1"/>
  <c r="AM185" i="118" a="1"/>
  <c r="AM185" i="118" s="1"/>
  <c r="AM182" i="118" a="1"/>
  <c r="AM182" i="118" s="1"/>
  <c r="AM179" i="118" a="1"/>
  <c r="AM179" i="118" s="1"/>
  <c r="AM176" i="118" a="1"/>
  <c r="AM176" i="118" s="1"/>
  <c r="AM173" i="118" a="1"/>
  <c r="AM173" i="118" s="1"/>
  <c r="AM276" i="118" a="1"/>
  <c r="AM276" i="118" s="1"/>
  <c r="AM243" i="118" a="1"/>
  <c r="AM243" i="118" s="1"/>
  <c r="AM239" i="118" a="1"/>
  <c r="AM239" i="118" s="1"/>
  <c r="AM230" i="118" a="1"/>
  <c r="AM230" i="118" s="1"/>
  <c r="AM221" i="118" a="1"/>
  <c r="AM221" i="118" s="1"/>
  <c r="AM263" i="118" a="1"/>
  <c r="AM263" i="118" s="1"/>
  <c r="AM254" i="118" a="1"/>
  <c r="AM254" i="118" s="1"/>
  <c r="AM237" i="118" a="1"/>
  <c r="AM237" i="118" s="1"/>
  <c r="AM228" i="118" a="1"/>
  <c r="AM228" i="118" s="1"/>
  <c r="AM219" i="118" a="1"/>
  <c r="AM219" i="118" s="1"/>
  <c r="AM245" i="118" a="1"/>
  <c r="AM245" i="118" s="1"/>
  <c r="AM217" i="118" a="1"/>
  <c r="AM217" i="118" s="1"/>
  <c r="AM214" i="118" a="1"/>
  <c r="AM214" i="118" s="1"/>
  <c r="AM211" i="118" a="1"/>
  <c r="AM211" i="118" s="1"/>
  <c r="AM208" i="118" a="1"/>
  <c r="AM208" i="118" s="1"/>
  <c r="AM205" i="118" a="1"/>
  <c r="AM205" i="118" s="1"/>
  <c r="AM202" i="118" a="1"/>
  <c r="AM202" i="118" s="1"/>
  <c r="AM199" i="118" a="1"/>
  <c r="AM199" i="118" s="1"/>
  <c r="AM196" i="118" a="1"/>
  <c r="AM196" i="118" s="1"/>
  <c r="AM193" i="118" a="1"/>
  <c r="AM193" i="118" s="1"/>
  <c r="AM190" i="118" a="1"/>
  <c r="AM190" i="118" s="1"/>
  <c r="AM233" i="118" a="1"/>
  <c r="AM233" i="118" s="1"/>
  <c r="AM224" i="118" a="1"/>
  <c r="AM224" i="118" s="1"/>
  <c r="AM266" i="118" a="1"/>
  <c r="AM266" i="118" s="1"/>
  <c r="AM257" i="118" a="1"/>
  <c r="AM257" i="118" s="1"/>
  <c r="AM248" i="118" a="1"/>
  <c r="AM248" i="118" s="1"/>
  <c r="AM240" i="118" a="1"/>
  <c r="AM240" i="118" s="1"/>
  <c r="AM231" i="118" a="1"/>
  <c r="AM231" i="118" s="1"/>
  <c r="AM222" i="118" a="1"/>
  <c r="AM222" i="118" s="1"/>
  <c r="AM242" i="118" a="1"/>
  <c r="AM242" i="118" s="1"/>
  <c r="AM236" i="118" a="1"/>
  <c r="AM236" i="118" s="1"/>
  <c r="AM227" i="118" a="1"/>
  <c r="AM227" i="118" s="1"/>
  <c r="AM174" i="118" a="1"/>
  <c r="AM174" i="118" s="1"/>
  <c r="AM251" i="118" a="1"/>
  <c r="AM251" i="118" s="1"/>
  <c r="AM225" i="118" a="1"/>
  <c r="AM225" i="118" s="1"/>
  <c r="AM161" i="118" a="1"/>
  <c r="AM161" i="118" s="1"/>
  <c r="AM158" i="118" a="1"/>
  <c r="AM158" i="118" s="1"/>
  <c r="AM155" i="118" a="1"/>
  <c r="AM155" i="118" s="1"/>
  <c r="AM152" i="118" a="1"/>
  <c r="AM152" i="118" s="1"/>
  <c r="AM149" i="118" a="1"/>
  <c r="AM149" i="118" s="1"/>
  <c r="AM146" i="118" a="1"/>
  <c r="AM146" i="118" s="1"/>
  <c r="AM143" i="118" a="1"/>
  <c r="AM143" i="118" s="1"/>
  <c r="AM140" i="118" a="1"/>
  <c r="AM140" i="118" s="1"/>
  <c r="AM137" i="118" a="1"/>
  <c r="AM137" i="118" s="1"/>
  <c r="AM134" i="118" a="1"/>
  <c r="AM134" i="118" s="1"/>
  <c r="AM131" i="118" a="1"/>
  <c r="AM131" i="118" s="1"/>
  <c r="AM128" i="118" a="1"/>
  <c r="AM128" i="118" s="1"/>
  <c r="AM125" i="118" a="1"/>
  <c r="AM125" i="118" s="1"/>
  <c r="AM216" i="118" a="1"/>
  <c r="AM216" i="118" s="1"/>
  <c r="AM195" i="118" a="1"/>
  <c r="AM195" i="118" s="1"/>
  <c r="AM183" i="118" a="1"/>
  <c r="AM183" i="118" s="1"/>
  <c r="AM168" i="118" a="1"/>
  <c r="AM168" i="118" s="1"/>
  <c r="AM167" i="118" a="1"/>
  <c r="AM167" i="118" s="1"/>
  <c r="AM166" i="118" a="1"/>
  <c r="AM166" i="118" s="1"/>
  <c r="AM234" i="118" a="1"/>
  <c r="AM234" i="118" s="1"/>
  <c r="AM175" i="118" a="1"/>
  <c r="AM175" i="118" s="1"/>
  <c r="AM169" i="118" a="1"/>
  <c r="AM169" i="118" s="1"/>
  <c r="AM165" i="118" a="1"/>
  <c r="AM165" i="118" s="1"/>
  <c r="AM180" i="118" a="1"/>
  <c r="AM180" i="118" s="1"/>
  <c r="AM170" i="118" a="1"/>
  <c r="AM170" i="118" s="1"/>
  <c r="AM164" i="118" a="1"/>
  <c r="AM164" i="118" s="1"/>
  <c r="AM269" i="118" a="1"/>
  <c r="AM269" i="118" s="1"/>
  <c r="AM207" i="118" a="1"/>
  <c r="AM207" i="118" s="1"/>
  <c r="AM204" i="118" a="1"/>
  <c r="AM204" i="118" s="1"/>
  <c r="AM186" i="118" a="1"/>
  <c r="AM186" i="118" s="1"/>
  <c r="AM171" i="118" a="1"/>
  <c r="AM171" i="118" s="1"/>
  <c r="AM163" i="118" a="1"/>
  <c r="AM163" i="118" s="1"/>
  <c r="AM160" i="118" a="1"/>
  <c r="AM160" i="118" s="1"/>
  <c r="AM157" i="118" a="1"/>
  <c r="AM157" i="118" s="1"/>
  <c r="AM154" i="118" a="1"/>
  <c r="AM154" i="118" s="1"/>
  <c r="AM151" i="118" a="1"/>
  <c r="AM151" i="118" s="1"/>
  <c r="AM148" i="118" a="1"/>
  <c r="AM148" i="118" s="1"/>
  <c r="AM145" i="118" a="1"/>
  <c r="AM145" i="118" s="1"/>
  <c r="AM142" i="118" a="1"/>
  <c r="AM142" i="118" s="1"/>
  <c r="AM139" i="118" a="1"/>
  <c r="AM139" i="118" s="1"/>
  <c r="AM136" i="118" a="1"/>
  <c r="AM136" i="118" s="1"/>
  <c r="AM133" i="118" a="1"/>
  <c r="AM133" i="118" s="1"/>
  <c r="AM130" i="118" a="1"/>
  <c r="AM130" i="118" s="1"/>
  <c r="AM127" i="118" a="1"/>
  <c r="AM127" i="118" s="1"/>
  <c r="AM124" i="118" a="1"/>
  <c r="AM124" i="118" s="1"/>
  <c r="AM121" i="118" a="1"/>
  <c r="AM121" i="118" s="1"/>
  <c r="AM118" i="118" a="1"/>
  <c r="AM118" i="118" s="1"/>
  <c r="AM210" i="118" a="1"/>
  <c r="AM210" i="118" s="1"/>
  <c r="AM201" i="118" a="1"/>
  <c r="AM201" i="118" s="1"/>
  <c r="AM192" i="118" a="1"/>
  <c r="AM192" i="118" s="1"/>
  <c r="AM184" i="118" a="1"/>
  <c r="AM184" i="118" s="1"/>
  <c r="AM181" i="118" a="1"/>
  <c r="AM181" i="118" s="1"/>
  <c r="AM172" i="118" a="1"/>
  <c r="AM172" i="118" s="1"/>
  <c r="AM177" i="118" a="1"/>
  <c r="AM177" i="118" s="1"/>
  <c r="AM260" i="118" a="1"/>
  <c r="AM260" i="118" s="1"/>
  <c r="AM162" i="118" a="1"/>
  <c r="AM162" i="118" s="1"/>
  <c r="AM159" i="118" a="1"/>
  <c r="AM159" i="118" s="1"/>
  <c r="AM156" i="118" a="1"/>
  <c r="AM156" i="118" s="1"/>
  <c r="AM153" i="118" a="1"/>
  <c r="AM153" i="118" s="1"/>
  <c r="AM150" i="118" a="1"/>
  <c r="AM150" i="118" s="1"/>
  <c r="AM147" i="118" a="1"/>
  <c r="AM147" i="118" s="1"/>
  <c r="AM144" i="118" a="1"/>
  <c r="AM144" i="118" s="1"/>
  <c r="AM141" i="118" a="1"/>
  <c r="AM141" i="118" s="1"/>
  <c r="AM138" i="118" a="1"/>
  <c r="AM138" i="118" s="1"/>
  <c r="AM135" i="118" a="1"/>
  <c r="AM135" i="118" s="1"/>
  <c r="AM132" i="118" a="1"/>
  <c r="AM132" i="118" s="1"/>
  <c r="AM129" i="118" a="1"/>
  <c r="AM129" i="118" s="1"/>
  <c r="AM126" i="118" a="1"/>
  <c r="AM126" i="118" s="1"/>
  <c r="AM113" i="118" a="1"/>
  <c r="AM113" i="118" s="1"/>
  <c r="AM109" i="118" a="1"/>
  <c r="AM109" i="118" s="1"/>
  <c r="AM189" i="118" a="1"/>
  <c r="AM189" i="118" s="1"/>
  <c r="AM114" i="118" a="1"/>
  <c r="AM114" i="118" s="1"/>
  <c r="AM105" i="118" a="1"/>
  <c r="AM105" i="118" s="1"/>
  <c r="AM102" i="118" a="1"/>
  <c r="AM102" i="118" s="1"/>
  <c r="AM99" i="118" a="1"/>
  <c r="AM99" i="118" s="1"/>
  <c r="AM96" i="118" a="1"/>
  <c r="AM96" i="118" s="1"/>
  <c r="AM93" i="118" a="1"/>
  <c r="AM93" i="118" s="1"/>
  <c r="AM90" i="118" a="1"/>
  <c r="AM90" i="118" s="1"/>
  <c r="AM87" i="118" a="1"/>
  <c r="AM87" i="118" s="1"/>
  <c r="AM84" i="118" a="1"/>
  <c r="AM84" i="118" s="1"/>
  <c r="AM81" i="118" a="1"/>
  <c r="AM81" i="118" s="1"/>
  <c r="AM78" i="118" a="1"/>
  <c r="AM78" i="118" s="1"/>
  <c r="AM75" i="118" a="1"/>
  <c r="AM75" i="118" s="1"/>
  <c r="AM72" i="118" a="1"/>
  <c r="AM72" i="118" s="1"/>
  <c r="AM69" i="118" a="1"/>
  <c r="AM69" i="118" s="1"/>
  <c r="AM66" i="118" a="1"/>
  <c r="AM66" i="118" s="1"/>
  <c r="AM187" i="118" a="1"/>
  <c r="AM187" i="118" s="1"/>
  <c r="AM110" i="118" a="1"/>
  <c r="AM110" i="118" s="1"/>
  <c r="AM178" i="118" a="1"/>
  <c r="AM178" i="118" s="1"/>
  <c r="AM115" i="118" a="1"/>
  <c r="AM115" i="118" s="1"/>
  <c r="AM198" i="118" a="1"/>
  <c r="AM198" i="118" s="1"/>
  <c r="AM111" i="118" a="1"/>
  <c r="AM111" i="118" s="1"/>
  <c r="AM104" i="118" a="1"/>
  <c r="AM104" i="118" s="1"/>
  <c r="AM101" i="118" a="1"/>
  <c r="AM101" i="118" s="1"/>
  <c r="AM98" i="118" a="1"/>
  <c r="AM98" i="118" s="1"/>
  <c r="AM95" i="118" a="1"/>
  <c r="AM95" i="118" s="1"/>
  <c r="AM92" i="118" a="1"/>
  <c r="AM92" i="118" s="1"/>
  <c r="AM89" i="118" a="1"/>
  <c r="AM89" i="118" s="1"/>
  <c r="AM86" i="118" a="1"/>
  <c r="AM86" i="118" s="1"/>
  <c r="AM83" i="118" a="1"/>
  <c r="AM83" i="118" s="1"/>
  <c r="AM80" i="118" a="1"/>
  <c r="AM80" i="118" s="1"/>
  <c r="AM77" i="118" a="1"/>
  <c r="AM77" i="118" s="1"/>
  <c r="AM74" i="118" a="1"/>
  <c r="AM74" i="118" s="1"/>
  <c r="AM71" i="118" a="1"/>
  <c r="AM71" i="118" s="1"/>
  <c r="AM68" i="118" a="1"/>
  <c r="AM68" i="118" s="1"/>
  <c r="AM65" i="118" a="1"/>
  <c r="AM65" i="118" s="1"/>
  <c r="AM213" i="118" a="1"/>
  <c r="AM213" i="118" s="1"/>
  <c r="AM122" i="118" a="1"/>
  <c r="AM122" i="118" s="1"/>
  <c r="AM119" i="118" a="1"/>
  <c r="AM119" i="118" s="1"/>
  <c r="AM116" i="118" a="1"/>
  <c r="AM116" i="118" s="1"/>
  <c r="AM108" i="118" a="1"/>
  <c r="AM108" i="118" s="1"/>
  <c r="AM106" i="118" a="1"/>
  <c r="AM106" i="118" s="1"/>
  <c r="AM103" i="118" a="1"/>
  <c r="AM103" i="118" s="1"/>
  <c r="AM100" i="118" a="1"/>
  <c r="AM100" i="118" s="1"/>
  <c r="AM97" i="118" a="1"/>
  <c r="AM97" i="118" s="1"/>
  <c r="AM94" i="118" a="1"/>
  <c r="AM94" i="118" s="1"/>
  <c r="AM91" i="118" a="1"/>
  <c r="AM91" i="118" s="1"/>
  <c r="AM88" i="118" a="1"/>
  <c r="AM88" i="118" s="1"/>
  <c r="AM85" i="118" a="1"/>
  <c r="AM85" i="118" s="1"/>
  <c r="AM82" i="118" a="1"/>
  <c r="AM82" i="118" s="1"/>
  <c r="AM79" i="118" a="1"/>
  <c r="AM79" i="118" s="1"/>
  <c r="AM76" i="118" a="1"/>
  <c r="AM76" i="118" s="1"/>
  <c r="AF1" i="118"/>
  <c r="AK3" i="118" a="1"/>
  <c r="AK3" i="118" s="1"/>
  <c r="AI6" i="118" a="1"/>
  <c r="AI6" i="118" s="1"/>
  <c r="AJ8" i="118" a="1"/>
  <c r="AJ8" i="118" s="1"/>
  <c r="AK10" i="118" a="1"/>
  <c r="AK10" i="118" s="1"/>
  <c r="AL12" i="118" a="1"/>
  <c r="AL12" i="118" s="1"/>
  <c r="AM14" i="118" a="1"/>
  <c r="AM14" i="118" s="1"/>
  <c r="AK19" i="118" a="1"/>
  <c r="AK19" i="118" s="1"/>
  <c r="AK21" i="118" a="1"/>
  <c r="AK21" i="118" s="1"/>
  <c r="AI22" i="118" a="1"/>
  <c r="AI22" i="118" s="1"/>
  <c r="AM23" i="118" a="1"/>
  <c r="AM23" i="118" s="1"/>
  <c r="AK24" i="118" a="1"/>
  <c r="AK24" i="118" s="1"/>
  <c r="AI25" i="118" a="1"/>
  <c r="AI25" i="118" s="1"/>
  <c r="AJ67" i="118" a="1"/>
  <c r="AJ67" i="118" s="1"/>
  <c r="AI69" i="118" a="1"/>
  <c r="AI69" i="118" s="1"/>
  <c r="AK71" i="118" a="1"/>
  <c r="AK71" i="118" s="1"/>
  <c r="AM73" i="118" a="1"/>
  <c r="AM73" i="118" s="1"/>
  <c r="AG1" i="118"/>
  <c r="AI5" i="118" a="1"/>
  <c r="AI5" i="118" s="1"/>
  <c r="AJ7" i="118" a="1"/>
  <c r="AJ7" i="118" s="1"/>
  <c r="AK9" i="118" a="1"/>
  <c r="AK9" i="118" s="1"/>
  <c r="AL11" i="118" a="1"/>
  <c r="AL11" i="118" s="1"/>
  <c r="AM13" i="118" a="1"/>
  <c r="AM13" i="118" s="1"/>
  <c r="AI17" i="118" a="1"/>
  <c r="AI17" i="118" s="1"/>
  <c r="AL26" i="118" a="1"/>
  <c r="AL26" i="118" s="1"/>
  <c r="AJ27" i="118" a="1"/>
  <c r="AJ27" i="118" s="1"/>
  <c r="AL29" i="118" a="1"/>
  <c r="AL29" i="118" s="1"/>
  <c r="AJ30" i="118" a="1"/>
  <c r="AJ30" i="118" s="1"/>
  <c r="AL32" i="118" a="1"/>
  <c r="AL32" i="118" s="1"/>
  <c r="AJ33" i="118" a="1"/>
  <c r="AJ33" i="118" s="1"/>
  <c r="AL35" i="118" a="1"/>
  <c r="AL35" i="118" s="1"/>
  <c r="AJ36" i="118" a="1"/>
  <c r="AJ36" i="118" s="1"/>
  <c r="AL38" i="118" a="1"/>
  <c r="AL38" i="118" s="1"/>
  <c r="AJ39" i="118" a="1"/>
  <c r="AJ39" i="118" s="1"/>
  <c r="AL41" i="118" a="1"/>
  <c r="AL41" i="118" s="1"/>
  <c r="AJ42" i="118" a="1"/>
  <c r="AJ42" i="118" s="1"/>
  <c r="AL44" i="118" a="1"/>
  <c r="AL44" i="118" s="1"/>
  <c r="AJ45" i="118" a="1"/>
  <c r="AJ45" i="118" s="1"/>
  <c r="AL47" i="118" a="1"/>
  <c r="AL47" i="118" s="1"/>
  <c r="AJ48" i="118" a="1"/>
  <c r="AJ48" i="118" s="1"/>
  <c r="AL50" i="118" a="1"/>
  <c r="AL50" i="118" s="1"/>
  <c r="AJ51" i="118" a="1"/>
  <c r="AJ51" i="118" s="1"/>
  <c r="AL53" i="118" a="1"/>
  <c r="AL53" i="118" s="1"/>
  <c r="AJ54" i="118" a="1"/>
  <c r="AJ54" i="118" s="1"/>
  <c r="AL56" i="118" a="1"/>
  <c r="AL56" i="118" s="1"/>
  <c r="AJ57" i="118" a="1"/>
  <c r="AJ57" i="118" s="1"/>
  <c r="AL59" i="118" a="1"/>
  <c r="AL59" i="118" s="1"/>
  <c r="AJ60" i="118" a="1"/>
  <c r="AJ60" i="118" s="1"/>
  <c r="AL62" i="118" a="1"/>
  <c r="AL62" i="118" s="1"/>
  <c r="AJ63" i="118" a="1"/>
  <c r="AJ63" i="118" s="1"/>
  <c r="AI111" i="118" a="1"/>
  <c r="AI111" i="118" s="1"/>
  <c r="AI119" i="118" a="1"/>
  <c r="AI119" i="118" s="1"/>
  <c r="AL153" i="118" a="1"/>
  <c r="AL153" i="118" s="1"/>
  <c r="AH1" i="118"/>
  <c r="AI2" i="118" a="1"/>
  <c r="AI2" i="118" s="1"/>
  <c r="AD2" i="118" s="1"/>
  <c r="AL3" i="118" a="1"/>
  <c r="AL3" i="118" s="1"/>
  <c r="AI4" i="118" a="1"/>
  <c r="AI4" i="118" s="1"/>
  <c r="AJ6" i="118" a="1"/>
  <c r="AJ6" i="118" s="1"/>
  <c r="AK8" i="118" a="1"/>
  <c r="AK8" i="118" s="1"/>
  <c r="AL10" i="118" a="1"/>
  <c r="AL10" i="118" s="1"/>
  <c r="AM12" i="118" a="1"/>
  <c r="AM12" i="118" s="1"/>
  <c r="AI16" i="118" a="1"/>
  <c r="AI16" i="118" s="1"/>
  <c r="AI18" i="118" a="1"/>
  <c r="AI18" i="118" s="1"/>
  <c r="AL19" i="118" a="1"/>
  <c r="AL19" i="118" s="1"/>
  <c r="AL21" i="118" a="1"/>
  <c r="AL21" i="118" s="1"/>
  <c r="AJ22" i="118" a="1"/>
  <c r="AJ22" i="118" s="1"/>
  <c r="AL24" i="118" a="1"/>
  <c r="AL24" i="118" s="1"/>
  <c r="AJ25" i="118" a="1"/>
  <c r="AJ25" i="118" s="1"/>
  <c r="AM67" i="118" a="1"/>
  <c r="AM67" i="118" s="1"/>
  <c r="AJ69" i="118" a="1"/>
  <c r="AJ69" i="118" s="1"/>
  <c r="AL71" i="118" a="1"/>
  <c r="AL71" i="118" s="1"/>
  <c r="AK111" i="118" a="1"/>
  <c r="AK111" i="118" s="1"/>
  <c r="AL119" i="118" a="1"/>
  <c r="AL119" i="118" s="1"/>
  <c r="AJ154" i="118" a="1"/>
  <c r="AJ154" i="118" s="1"/>
  <c r="AJ196" i="118" a="1"/>
  <c r="AJ196" i="118" s="1"/>
  <c r="AK17" i="118" a="1"/>
  <c r="AK17" i="118" s="1"/>
  <c r="AI332" i="118" a="1"/>
  <c r="AI332" i="118" s="1"/>
  <c r="AI329" i="118" a="1"/>
  <c r="AI329" i="118" s="1"/>
  <c r="AI326" i="118" a="1"/>
  <c r="AI326" i="118" s="1"/>
  <c r="AI323" i="118" a="1"/>
  <c r="AI323" i="118" s="1"/>
  <c r="AI320" i="118" a="1"/>
  <c r="AI320" i="118" s="1"/>
  <c r="AI317" i="118" a="1"/>
  <c r="AI317" i="118" s="1"/>
  <c r="AI314" i="118" a="1"/>
  <c r="AI314" i="118" s="1"/>
  <c r="AI311" i="118" a="1"/>
  <c r="AI311" i="118" s="1"/>
  <c r="AI308" i="118" a="1"/>
  <c r="AI308" i="118" s="1"/>
  <c r="AI305" i="118" a="1"/>
  <c r="AI305" i="118" s="1"/>
  <c r="AI302" i="118" a="1"/>
  <c r="AI302" i="118" s="1"/>
  <c r="AI299" i="118" a="1"/>
  <c r="AI299" i="118" s="1"/>
  <c r="AI296" i="118" a="1"/>
  <c r="AI296" i="118" s="1"/>
  <c r="AI293" i="118" a="1"/>
  <c r="AI293" i="118" s="1"/>
  <c r="AI290" i="118" a="1"/>
  <c r="AI290" i="118" s="1"/>
  <c r="AI287" i="118" a="1"/>
  <c r="AI287" i="118" s="1"/>
  <c r="AI284" i="118" a="1"/>
  <c r="AI284" i="118" s="1"/>
  <c r="AI281" i="118" a="1"/>
  <c r="AI281" i="118" s="1"/>
  <c r="AI278" i="118" a="1"/>
  <c r="AI278" i="118" s="1"/>
  <c r="AI331" i="118" a="1"/>
  <c r="AI331" i="118" s="1"/>
  <c r="AI328" i="118" a="1"/>
  <c r="AI328" i="118" s="1"/>
  <c r="AI325" i="118" a="1"/>
  <c r="AI325" i="118" s="1"/>
  <c r="AI322" i="118" a="1"/>
  <c r="AI322" i="118" s="1"/>
  <c r="AI319" i="118" a="1"/>
  <c r="AI319" i="118" s="1"/>
  <c r="AI316" i="118" a="1"/>
  <c r="AI316" i="118" s="1"/>
  <c r="AI313" i="118" a="1"/>
  <c r="AI313" i="118" s="1"/>
  <c r="AI310" i="118" a="1"/>
  <c r="AI310" i="118" s="1"/>
  <c r="AI307" i="118" a="1"/>
  <c r="AI307" i="118" s="1"/>
  <c r="AI304" i="118" a="1"/>
  <c r="AI304" i="118" s="1"/>
  <c r="AI301" i="118" a="1"/>
  <c r="AI301" i="118" s="1"/>
  <c r="AI298" i="118" a="1"/>
  <c r="AI298" i="118" s="1"/>
  <c r="AI295" i="118" a="1"/>
  <c r="AI295" i="118" s="1"/>
  <c r="AI292" i="118" a="1"/>
  <c r="AI292" i="118" s="1"/>
  <c r="AI289" i="118" a="1"/>
  <c r="AI289" i="118" s="1"/>
  <c r="AI286" i="118" a="1"/>
  <c r="AI286" i="118" s="1"/>
  <c r="AI283" i="118" a="1"/>
  <c r="AI283" i="118" s="1"/>
  <c r="AI280" i="118" a="1"/>
  <c r="AI280" i="118" s="1"/>
  <c r="AI277" i="118" a="1"/>
  <c r="AI277" i="118" s="1"/>
  <c r="AI274" i="118" a="1"/>
  <c r="AI274" i="118" s="1"/>
  <c r="AI271" i="118" a="1"/>
  <c r="AI271" i="118" s="1"/>
  <c r="AI333" i="118" a="1"/>
  <c r="AI333" i="118" s="1"/>
  <c r="AI330" i="118" a="1"/>
  <c r="AI330" i="118" s="1"/>
  <c r="AI327" i="118" a="1"/>
  <c r="AI327" i="118" s="1"/>
  <c r="AI324" i="118" a="1"/>
  <c r="AI324" i="118" s="1"/>
  <c r="AI321" i="118" a="1"/>
  <c r="AI321" i="118" s="1"/>
  <c r="AI318" i="118" a="1"/>
  <c r="AI318" i="118" s="1"/>
  <c r="AI315" i="118" a="1"/>
  <c r="AI315" i="118" s="1"/>
  <c r="AI312" i="118" a="1"/>
  <c r="AI312" i="118" s="1"/>
  <c r="AI309" i="118" a="1"/>
  <c r="AI309" i="118" s="1"/>
  <c r="AI306" i="118" a="1"/>
  <c r="AI306" i="118" s="1"/>
  <c r="AI303" i="118" a="1"/>
  <c r="AI303" i="118" s="1"/>
  <c r="AI300" i="118" a="1"/>
  <c r="AI300" i="118" s="1"/>
  <c r="AI297" i="118" a="1"/>
  <c r="AI297" i="118" s="1"/>
  <c r="AI294" i="118" a="1"/>
  <c r="AI294" i="118" s="1"/>
  <c r="AI276" i="118" a="1"/>
  <c r="AI276" i="118" s="1"/>
  <c r="AI291" i="118" a="1"/>
  <c r="AI291" i="118" s="1"/>
  <c r="AI282" i="118" a="1"/>
  <c r="AI282" i="118" s="1"/>
  <c r="AI272" i="118" a="1"/>
  <c r="AI272" i="118" s="1"/>
  <c r="AI267" i="118" a="1"/>
  <c r="AI267" i="118" s="1"/>
  <c r="AI264" i="118" a="1"/>
  <c r="AI264" i="118" s="1"/>
  <c r="AI261" i="118" a="1"/>
  <c r="AI261" i="118" s="1"/>
  <c r="AI258" i="118" a="1"/>
  <c r="AI258" i="118" s="1"/>
  <c r="AI255" i="118" a="1"/>
  <c r="AI255" i="118" s="1"/>
  <c r="AI252" i="118" a="1"/>
  <c r="AI252" i="118" s="1"/>
  <c r="AI249" i="118" a="1"/>
  <c r="AI249" i="118" s="1"/>
  <c r="AI246" i="118" a="1"/>
  <c r="AI246" i="118" s="1"/>
  <c r="AI243" i="118" a="1"/>
  <c r="AI243" i="118" s="1"/>
  <c r="AI240" i="118" a="1"/>
  <c r="AI240" i="118" s="1"/>
  <c r="AI237" i="118" a="1"/>
  <c r="AI237" i="118" s="1"/>
  <c r="AI234" i="118" a="1"/>
  <c r="AI234" i="118" s="1"/>
  <c r="AI231" i="118" a="1"/>
  <c r="AI231" i="118" s="1"/>
  <c r="AI228" i="118" a="1"/>
  <c r="AI228" i="118" s="1"/>
  <c r="AI225" i="118" a="1"/>
  <c r="AI225" i="118" s="1"/>
  <c r="AI222" i="118" a="1"/>
  <c r="AI222" i="118" s="1"/>
  <c r="AI270" i="118" a="1"/>
  <c r="AI270" i="118" s="1"/>
  <c r="AI288" i="118" a="1"/>
  <c r="AI288" i="118" s="1"/>
  <c r="AI279" i="118" a="1"/>
  <c r="AI279" i="118" s="1"/>
  <c r="AI275" i="118" a="1"/>
  <c r="AI275" i="118" s="1"/>
  <c r="AI269" i="118" a="1"/>
  <c r="AI269" i="118" s="1"/>
  <c r="AI266" i="118" a="1"/>
  <c r="AI266" i="118" s="1"/>
  <c r="AI263" i="118" a="1"/>
  <c r="AI263" i="118" s="1"/>
  <c r="AI260" i="118" a="1"/>
  <c r="AI260" i="118" s="1"/>
  <c r="AI257" i="118" a="1"/>
  <c r="AI257" i="118" s="1"/>
  <c r="AI254" i="118" a="1"/>
  <c r="AI254" i="118" s="1"/>
  <c r="AI251" i="118" a="1"/>
  <c r="AI251" i="118" s="1"/>
  <c r="AI248" i="118" a="1"/>
  <c r="AI248" i="118" s="1"/>
  <c r="AI245" i="118" a="1"/>
  <c r="AI245" i="118" s="1"/>
  <c r="AI273" i="118" a="1"/>
  <c r="AI273" i="118" s="1"/>
  <c r="AI285" i="118" a="1"/>
  <c r="AI285" i="118" s="1"/>
  <c r="AI244" i="118" a="1"/>
  <c r="AI244" i="118" s="1"/>
  <c r="AI238" i="118" a="1"/>
  <c r="AI238" i="118" s="1"/>
  <c r="AI229" i="118" a="1"/>
  <c r="AI229" i="118" s="1"/>
  <c r="AI220" i="118" a="1"/>
  <c r="AI220" i="118" s="1"/>
  <c r="AI236" i="118" a="1"/>
  <c r="AI236" i="118" s="1"/>
  <c r="AI227" i="118" a="1"/>
  <c r="AI227" i="118" s="1"/>
  <c r="AI217" i="118" a="1"/>
  <c r="AI217" i="118" s="1"/>
  <c r="AI214" i="118" a="1"/>
  <c r="AI214" i="118" s="1"/>
  <c r="AI211" i="118" a="1"/>
  <c r="AI211" i="118" s="1"/>
  <c r="AI208" i="118" a="1"/>
  <c r="AI208" i="118" s="1"/>
  <c r="AI205" i="118" a="1"/>
  <c r="AI205" i="118" s="1"/>
  <c r="AI202" i="118" a="1"/>
  <c r="AI202" i="118" s="1"/>
  <c r="AI199" i="118" a="1"/>
  <c r="AI199" i="118" s="1"/>
  <c r="AI196" i="118" a="1"/>
  <c r="AI196" i="118" s="1"/>
  <c r="AI193" i="118" a="1"/>
  <c r="AI193" i="118" s="1"/>
  <c r="AI190" i="118" a="1"/>
  <c r="AI190" i="118" s="1"/>
  <c r="AI187" i="118" a="1"/>
  <c r="AI187" i="118" s="1"/>
  <c r="AI184" i="118" a="1"/>
  <c r="AI184" i="118" s="1"/>
  <c r="AI181" i="118" a="1"/>
  <c r="AI181" i="118" s="1"/>
  <c r="AI178" i="118" a="1"/>
  <c r="AI178" i="118" s="1"/>
  <c r="AI175" i="118" a="1"/>
  <c r="AI175" i="118" s="1"/>
  <c r="AI268" i="118" a="1"/>
  <c r="AI268" i="118" s="1"/>
  <c r="AI259" i="118" a="1"/>
  <c r="AI259" i="118" s="1"/>
  <c r="AI250" i="118" a="1"/>
  <c r="AI250" i="118" s="1"/>
  <c r="AI241" i="118" a="1"/>
  <c r="AI241" i="118" s="1"/>
  <c r="AI232" i="118" a="1"/>
  <c r="AI232" i="118" s="1"/>
  <c r="AI223" i="118" a="1"/>
  <c r="AI223" i="118" s="1"/>
  <c r="AI239" i="118" a="1"/>
  <c r="AI239" i="118" s="1"/>
  <c r="AI230" i="118" a="1"/>
  <c r="AI230" i="118" s="1"/>
  <c r="AI221" i="118" a="1"/>
  <c r="AI221" i="118" s="1"/>
  <c r="AI216" i="118" a="1"/>
  <c r="AI216" i="118" s="1"/>
  <c r="AI213" i="118" a="1"/>
  <c r="AI213" i="118" s="1"/>
  <c r="AI210" i="118" a="1"/>
  <c r="AI210" i="118" s="1"/>
  <c r="AI207" i="118" a="1"/>
  <c r="AI207" i="118" s="1"/>
  <c r="AI204" i="118" a="1"/>
  <c r="AI204" i="118" s="1"/>
  <c r="AI201" i="118" a="1"/>
  <c r="AI201" i="118" s="1"/>
  <c r="AI198" i="118" a="1"/>
  <c r="AI198" i="118" s="1"/>
  <c r="AI195" i="118" a="1"/>
  <c r="AI195" i="118" s="1"/>
  <c r="AI192" i="118" a="1"/>
  <c r="AI192" i="118" s="1"/>
  <c r="AI189" i="118" a="1"/>
  <c r="AI189" i="118" s="1"/>
  <c r="AI262" i="118" a="1"/>
  <c r="AI262" i="118" s="1"/>
  <c r="AI253" i="118" a="1"/>
  <c r="AI253" i="118" s="1"/>
  <c r="AI219" i="118" a="1"/>
  <c r="AI219" i="118" s="1"/>
  <c r="AI235" i="118" a="1"/>
  <c r="AI235" i="118" s="1"/>
  <c r="AI226" i="118" a="1"/>
  <c r="AI226" i="118" s="1"/>
  <c r="AI242" i="118" a="1"/>
  <c r="AI242" i="118" s="1"/>
  <c r="AI172" i="118" a="1"/>
  <c r="AI172" i="118" s="1"/>
  <c r="AI177" i="118" a="1"/>
  <c r="AI177" i="118" s="1"/>
  <c r="AI163" i="118" a="1"/>
  <c r="AI163" i="118" s="1"/>
  <c r="AI160" i="118" a="1"/>
  <c r="AI160" i="118" s="1"/>
  <c r="AI157" i="118" a="1"/>
  <c r="AI157" i="118" s="1"/>
  <c r="AI154" i="118" a="1"/>
  <c r="AI154" i="118" s="1"/>
  <c r="AI151" i="118" a="1"/>
  <c r="AI151" i="118" s="1"/>
  <c r="AI148" i="118" a="1"/>
  <c r="AI148" i="118" s="1"/>
  <c r="AI145" i="118" a="1"/>
  <c r="AI145" i="118" s="1"/>
  <c r="AI142" i="118" a="1"/>
  <c r="AI142" i="118" s="1"/>
  <c r="AI139" i="118" a="1"/>
  <c r="AI139" i="118" s="1"/>
  <c r="AI136" i="118" a="1"/>
  <c r="AI136" i="118" s="1"/>
  <c r="AI133" i="118" a="1"/>
  <c r="AI133" i="118" s="1"/>
  <c r="AI130" i="118" a="1"/>
  <c r="AI130" i="118" s="1"/>
  <c r="AI127" i="118" a="1"/>
  <c r="AI127" i="118" s="1"/>
  <c r="AI224" i="118" a="1"/>
  <c r="AI224" i="118" s="1"/>
  <c r="AI212" i="118" a="1"/>
  <c r="AI212" i="118" s="1"/>
  <c r="AI200" i="118" a="1"/>
  <c r="AI200" i="118" s="1"/>
  <c r="AI191" i="118" a="1"/>
  <c r="AI191" i="118" s="1"/>
  <c r="AI182" i="118" a="1"/>
  <c r="AI182" i="118" s="1"/>
  <c r="AI173" i="118" a="1"/>
  <c r="AI173" i="118" s="1"/>
  <c r="AI247" i="118" a="1"/>
  <c r="AI247" i="118" s="1"/>
  <c r="AI185" i="118" a="1"/>
  <c r="AI185" i="118" s="1"/>
  <c r="AI233" i="118" a="1"/>
  <c r="AI233" i="118" s="1"/>
  <c r="AI174" i="118" a="1"/>
  <c r="AI174" i="118" s="1"/>
  <c r="AI162" i="118" a="1"/>
  <c r="AI162" i="118" s="1"/>
  <c r="AI159" i="118" a="1"/>
  <c r="AI159" i="118" s="1"/>
  <c r="AI156" i="118" a="1"/>
  <c r="AI156" i="118" s="1"/>
  <c r="AI153" i="118" a="1"/>
  <c r="AI153" i="118" s="1"/>
  <c r="AI150" i="118" a="1"/>
  <c r="AI150" i="118" s="1"/>
  <c r="AI147" i="118" a="1"/>
  <c r="AI147" i="118" s="1"/>
  <c r="AI144" i="118" a="1"/>
  <c r="AI144" i="118" s="1"/>
  <c r="AI141" i="118" a="1"/>
  <c r="AI141" i="118" s="1"/>
  <c r="AI138" i="118" a="1"/>
  <c r="AI138" i="118" s="1"/>
  <c r="AI135" i="118" a="1"/>
  <c r="AI135" i="118" s="1"/>
  <c r="AI132" i="118" a="1"/>
  <c r="AI132" i="118" s="1"/>
  <c r="AI129" i="118" a="1"/>
  <c r="AI129" i="118" s="1"/>
  <c r="AI126" i="118" a="1"/>
  <c r="AI126" i="118" s="1"/>
  <c r="AI123" i="118" a="1"/>
  <c r="AI123" i="118" s="1"/>
  <c r="AI120" i="118" a="1"/>
  <c r="AI120" i="118" s="1"/>
  <c r="AI117" i="118" a="1"/>
  <c r="AI117" i="118" s="1"/>
  <c r="AI215" i="118" a="1"/>
  <c r="AI215" i="118" s="1"/>
  <c r="AI197" i="118" a="1"/>
  <c r="AI197" i="118" s="1"/>
  <c r="AI183" i="118" a="1"/>
  <c r="AI183" i="118" s="1"/>
  <c r="AI179" i="118" a="1"/>
  <c r="AI179" i="118" s="1"/>
  <c r="AI265" i="118" a="1"/>
  <c r="AI265" i="118" s="1"/>
  <c r="AI188" i="118" a="1"/>
  <c r="AI188" i="118" s="1"/>
  <c r="AI186" i="118" a="1"/>
  <c r="AI186" i="118" s="1"/>
  <c r="AI169" i="118" a="1"/>
  <c r="AI169" i="118" s="1"/>
  <c r="AI168" i="118" a="1"/>
  <c r="AI168" i="118" s="1"/>
  <c r="AI167" i="118" a="1"/>
  <c r="AI167" i="118" s="1"/>
  <c r="AI166" i="118" a="1"/>
  <c r="AI166" i="118" s="1"/>
  <c r="AI180" i="118" a="1"/>
  <c r="AI180" i="118" s="1"/>
  <c r="AI170" i="118" a="1"/>
  <c r="AI170" i="118" s="1"/>
  <c r="AI165" i="118" a="1"/>
  <c r="AI165" i="118" s="1"/>
  <c r="AI161" i="118" a="1"/>
  <c r="AI161" i="118" s="1"/>
  <c r="AI158" i="118" a="1"/>
  <c r="AI158" i="118" s="1"/>
  <c r="AI155" i="118" a="1"/>
  <c r="AI155" i="118" s="1"/>
  <c r="AI152" i="118" a="1"/>
  <c r="AI152" i="118" s="1"/>
  <c r="AI149" i="118" a="1"/>
  <c r="AI149" i="118" s="1"/>
  <c r="AI146" i="118" a="1"/>
  <c r="AI146" i="118" s="1"/>
  <c r="AI143" i="118" a="1"/>
  <c r="AI143" i="118" s="1"/>
  <c r="AI140" i="118" a="1"/>
  <c r="AI140" i="118" s="1"/>
  <c r="AI137" i="118" a="1"/>
  <c r="AI137" i="118" s="1"/>
  <c r="AI134" i="118" a="1"/>
  <c r="AI134" i="118" s="1"/>
  <c r="AI131" i="118" a="1"/>
  <c r="AI131" i="118" s="1"/>
  <c r="AI128" i="118" a="1"/>
  <c r="AI128" i="118" s="1"/>
  <c r="AI116" i="118" a="1"/>
  <c r="AI116" i="118" s="1"/>
  <c r="AI256" i="118" a="1"/>
  <c r="AI256" i="118" s="1"/>
  <c r="AI206" i="118" a="1"/>
  <c r="AI206" i="118" s="1"/>
  <c r="AI112" i="118" a="1"/>
  <c r="AI112" i="118" s="1"/>
  <c r="AI107" i="118" a="1"/>
  <c r="AI107" i="118" s="1"/>
  <c r="AI104" i="118" a="1"/>
  <c r="AI104" i="118" s="1"/>
  <c r="AI101" i="118" a="1"/>
  <c r="AI101" i="118" s="1"/>
  <c r="AI98" i="118" a="1"/>
  <c r="AI98" i="118" s="1"/>
  <c r="AI95" i="118" a="1"/>
  <c r="AI95" i="118" s="1"/>
  <c r="AI92" i="118" a="1"/>
  <c r="AI92" i="118" s="1"/>
  <c r="AI89" i="118" a="1"/>
  <c r="AI89" i="118" s="1"/>
  <c r="AI86" i="118" a="1"/>
  <c r="AI86" i="118" s="1"/>
  <c r="AI83" i="118" a="1"/>
  <c r="AI83" i="118" s="1"/>
  <c r="AI80" i="118" a="1"/>
  <c r="AI80" i="118" s="1"/>
  <c r="AI77" i="118" a="1"/>
  <c r="AI77" i="118" s="1"/>
  <c r="AI74" i="118" a="1"/>
  <c r="AI74" i="118" s="1"/>
  <c r="AI71" i="118" a="1"/>
  <c r="AI71" i="118" s="1"/>
  <c r="AI68" i="118" a="1"/>
  <c r="AI68" i="118" s="1"/>
  <c r="AI203" i="118" a="1"/>
  <c r="AI203" i="118" s="1"/>
  <c r="AI108" i="118" a="1"/>
  <c r="AI108" i="118" s="1"/>
  <c r="AI113" i="118" a="1"/>
  <c r="AI113" i="118" s="1"/>
  <c r="AI171" i="118" a="1"/>
  <c r="AI171" i="118" s="1"/>
  <c r="AI218" i="118" a="1"/>
  <c r="AI218" i="118" s="1"/>
  <c r="AI109" i="118" a="1"/>
  <c r="AI109" i="118" s="1"/>
  <c r="AI106" i="118" a="1"/>
  <c r="AI106" i="118" s="1"/>
  <c r="AI103" i="118" a="1"/>
  <c r="AI103" i="118" s="1"/>
  <c r="AI100" i="118" a="1"/>
  <c r="AI100" i="118" s="1"/>
  <c r="AI97" i="118" a="1"/>
  <c r="AI97" i="118" s="1"/>
  <c r="AI94" i="118" a="1"/>
  <c r="AI94" i="118" s="1"/>
  <c r="AI91" i="118" a="1"/>
  <c r="AI91" i="118" s="1"/>
  <c r="AI88" i="118" a="1"/>
  <c r="AI88" i="118" s="1"/>
  <c r="AI85" i="118" a="1"/>
  <c r="AI85" i="118" s="1"/>
  <c r="AI82" i="118" a="1"/>
  <c r="AI82" i="118" s="1"/>
  <c r="AI79" i="118" a="1"/>
  <c r="AI79" i="118" s="1"/>
  <c r="AI76" i="118" a="1"/>
  <c r="AI76" i="118" s="1"/>
  <c r="AI73" i="118" a="1"/>
  <c r="AI73" i="118" s="1"/>
  <c r="AI70" i="118" a="1"/>
  <c r="AI70" i="118" s="1"/>
  <c r="AI67" i="118" a="1"/>
  <c r="AI67" i="118" s="1"/>
  <c r="AI164" i="118" a="1"/>
  <c r="AI164" i="118" s="1"/>
  <c r="AI114" i="118" a="1"/>
  <c r="AI114" i="118" s="1"/>
  <c r="AI176" i="118" a="1"/>
  <c r="AI176" i="118" s="1"/>
  <c r="AI124" i="118" a="1"/>
  <c r="AI124" i="118" s="1"/>
  <c r="AI121" i="118" a="1"/>
  <c r="AI121" i="118" s="1"/>
  <c r="AI118" i="118" a="1"/>
  <c r="AI118" i="118" s="1"/>
  <c r="AI110" i="118" a="1"/>
  <c r="AI110" i="118" s="1"/>
  <c r="AI194" i="118" a="1"/>
  <c r="AI194" i="118" s="1"/>
  <c r="AI115" i="118" a="1"/>
  <c r="AI115" i="118" s="1"/>
  <c r="AI105" i="118" a="1"/>
  <c r="AI105" i="118" s="1"/>
  <c r="AI102" i="118" a="1"/>
  <c r="AI102" i="118" s="1"/>
  <c r="AI99" i="118" a="1"/>
  <c r="AI99" i="118" s="1"/>
  <c r="AI96" i="118" a="1"/>
  <c r="AI96" i="118" s="1"/>
  <c r="AI93" i="118" a="1"/>
  <c r="AI93" i="118" s="1"/>
  <c r="AI90" i="118" a="1"/>
  <c r="AI90" i="118" s="1"/>
  <c r="AI87" i="118" a="1"/>
  <c r="AI87" i="118" s="1"/>
  <c r="AI84" i="118" a="1"/>
  <c r="AI84" i="118" s="1"/>
  <c r="AI81" i="118" a="1"/>
  <c r="AI81" i="118" s="1"/>
  <c r="AI78" i="118" a="1"/>
  <c r="AI78" i="118" s="1"/>
  <c r="AJ5" i="118" a="1"/>
  <c r="AJ5" i="118" s="1"/>
  <c r="AK7" i="118" a="1"/>
  <c r="AK7" i="118" s="1"/>
  <c r="AL9" i="118" a="1"/>
  <c r="AL9" i="118" s="1"/>
  <c r="AM11" i="118" a="1"/>
  <c r="AM11" i="118" s="1"/>
  <c r="AI15" i="118" a="1"/>
  <c r="AI15" i="118" s="1"/>
  <c r="AM26" i="118" a="1"/>
  <c r="AM26" i="118" s="1"/>
  <c r="AK27" i="118" a="1"/>
  <c r="AK27" i="118" s="1"/>
  <c r="AI28" i="118" a="1"/>
  <c r="AI28" i="118" s="1"/>
  <c r="AM29" i="118" a="1"/>
  <c r="AM29" i="118" s="1"/>
  <c r="AK30" i="118" a="1"/>
  <c r="AK30" i="118" s="1"/>
  <c r="AI31" i="118" a="1"/>
  <c r="AI31" i="118" s="1"/>
  <c r="AM32" i="118" a="1"/>
  <c r="AM32" i="118" s="1"/>
  <c r="AK33" i="118" a="1"/>
  <c r="AK33" i="118" s="1"/>
  <c r="AI34" i="118" a="1"/>
  <c r="AI34" i="118" s="1"/>
  <c r="AM35" i="118" a="1"/>
  <c r="AM35" i="118" s="1"/>
  <c r="AK36" i="118" a="1"/>
  <c r="AK36" i="118" s="1"/>
  <c r="AI37" i="118" a="1"/>
  <c r="AI37" i="118" s="1"/>
  <c r="AM38" i="118" a="1"/>
  <c r="AM38" i="118" s="1"/>
  <c r="AK39" i="118" a="1"/>
  <c r="AK39" i="118" s="1"/>
  <c r="AI40" i="118" a="1"/>
  <c r="AI40" i="118" s="1"/>
  <c r="AM41" i="118" a="1"/>
  <c r="AM41" i="118" s="1"/>
  <c r="AK42" i="118" a="1"/>
  <c r="AK42" i="118" s="1"/>
  <c r="AI43" i="118" a="1"/>
  <c r="AI43" i="118" s="1"/>
  <c r="AM44" i="118" a="1"/>
  <c r="AM44" i="118" s="1"/>
  <c r="AK45" i="118" a="1"/>
  <c r="AK45" i="118" s="1"/>
  <c r="AI46" i="118" a="1"/>
  <c r="AI46" i="118" s="1"/>
  <c r="AM47" i="118" a="1"/>
  <c r="AM47" i="118" s="1"/>
  <c r="AK48" i="118" a="1"/>
  <c r="AK48" i="118" s="1"/>
  <c r="AI49" i="118" a="1"/>
  <c r="AI49" i="118" s="1"/>
  <c r="AM50" i="118" a="1"/>
  <c r="AM50" i="118" s="1"/>
  <c r="AK51" i="118" a="1"/>
  <c r="AK51" i="118" s="1"/>
  <c r="AI52" i="118" a="1"/>
  <c r="AI52" i="118" s="1"/>
  <c r="AM53" i="118" a="1"/>
  <c r="AM53" i="118" s="1"/>
  <c r="AK54" i="118" a="1"/>
  <c r="AK54" i="118" s="1"/>
  <c r="AI55" i="118" a="1"/>
  <c r="AI55" i="118" s="1"/>
  <c r="AM56" i="118" a="1"/>
  <c r="AM56" i="118" s="1"/>
  <c r="AK57" i="118" a="1"/>
  <c r="AK57" i="118" s="1"/>
  <c r="AI58" i="118" a="1"/>
  <c r="AI58" i="118" s="1"/>
  <c r="AM59" i="118" a="1"/>
  <c r="AM59" i="118" s="1"/>
  <c r="AK60" i="118" a="1"/>
  <c r="AK60" i="118" s="1"/>
  <c r="AI61" i="118" a="1"/>
  <c r="AI61" i="118" s="1"/>
  <c r="AM62" i="118" a="1"/>
  <c r="AM62" i="118" s="1"/>
  <c r="AK63" i="118" a="1"/>
  <c r="AK63" i="118" s="1"/>
  <c r="AI64" i="118" a="1"/>
  <c r="AI64" i="118" s="1"/>
  <c r="AI66" i="118" a="1"/>
  <c r="AI66" i="118" s="1"/>
  <c r="AK112" i="118" a="1"/>
  <c r="AK112" i="118" s="1"/>
  <c r="AM120" i="118" a="1"/>
  <c r="AM120" i="118" s="1"/>
  <c r="AL132" i="118" a="1"/>
  <c r="AL132" i="118" s="1"/>
  <c r="AI209" i="118" a="1"/>
  <c r="AI209" i="118" s="1"/>
  <c r="AM5" i="118" a="1"/>
  <c r="AM5" i="118" s="1"/>
  <c r="AJ331" i="118" a="1"/>
  <c r="AJ331" i="118" s="1"/>
  <c r="AJ328" i="118" a="1"/>
  <c r="AJ328" i="118" s="1"/>
  <c r="AJ325" i="118" a="1"/>
  <c r="AJ325" i="118" s="1"/>
  <c r="AJ322" i="118" a="1"/>
  <c r="AJ322" i="118" s="1"/>
  <c r="AJ319" i="118" a="1"/>
  <c r="AJ319" i="118" s="1"/>
  <c r="AJ316" i="118" a="1"/>
  <c r="AJ316" i="118" s="1"/>
  <c r="AJ313" i="118" a="1"/>
  <c r="AJ313" i="118" s="1"/>
  <c r="AJ310" i="118" a="1"/>
  <c r="AJ310" i="118" s="1"/>
  <c r="AJ307" i="118" a="1"/>
  <c r="AJ307" i="118" s="1"/>
  <c r="AJ304" i="118" a="1"/>
  <c r="AJ304" i="118" s="1"/>
  <c r="AJ301" i="118" a="1"/>
  <c r="AJ301" i="118" s="1"/>
  <c r="AJ333" i="118" a="1"/>
  <c r="AJ333" i="118" s="1"/>
  <c r="AJ330" i="118" a="1"/>
  <c r="AJ330" i="118" s="1"/>
  <c r="AJ327" i="118" a="1"/>
  <c r="AJ327" i="118" s="1"/>
  <c r="AJ324" i="118" a="1"/>
  <c r="AJ324" i="118" s="1"/>
  <c r="AJ321" i="118" a="1"/>
  <c r="AJ321" i="118" s="1"/>
  <c r="AJ318" i="118" a="1"/>
  <c r="AJ318" i="118" s="1"/>
  <c r="AJ315" i="118" a="1"/>
  <c r="AJ315" i="118" s="1"/>
  <c r="AJ312" i="118" a="1"/>
  <c r="AJ312" i="118" s="1"/>
  <c r="AJ309" i="118" a="1"/>
  <c r="AJ309" i="118" s="1"/>
  <c r="AJ306" i="118" a="1"/>
  <c r="AJ306" i="118" s="1"/>
  <c r="AJ303" i="118" a="1"/>
  <c r="AJ303" i="118" s="1"/>
  <c r="AJ289" i="118" a="1"/>
  <c r="AJ289" i="118" s="1"/>
  <c r="AJ280" i="118" a="1"/>
  <c r="AJ280" i="118" s="1"/>
  <c r="AJ332" i="118" a="1"/>
  <c r="AJ332" i="118" s="1"/>
  <c r="AJ323" i="118" a="1"/>
  <c r="AJ323" i="118" s="1"/>
  <c r="AJ314" i="118" a="1"/>
  <c r="AJ314" i="118" s="1"/>
  <c r="AJ305" i="118" a="1"/>
  <c r="AJ305" i="118" s="1"/>
  <c r="AJ291" i="118" a="1"/>
  <c r="AJ291" i="118" s="1"/>
  <c r="AJ282" i="118" a="1"/>
  <c r="AJ282" i="118" s="1"/>
  <c r="AJ274" i="118" a="1"/>
  <c r="AJ274" i="118" s="1"/>
  <c r="AJ267" i="118" a="1"/>
  <c r="AJ267" i="118" s="1"/>
  <c r="AJ264" i="118" a="1"/>
  <c r="AJ264" i="118" s="1"/>
  <c r="AJ261" i="118" a="1"/>
  <c r="AJ261" i="118" s="1"/>
  <c r="AJ258" i="118" a="1"/>
  <c r="AJ258" i="118" s="1"/>
  <c r="AJ255" i="118" a="1"/>
  <c r="AJ255" i="118" s="1"/>
  <c r="AJ252" i="118" a="1"/>
  <c r="AJ252" i="118" s="1"/>
  <c r="AJ249" i="118" a="1"/>
  <c r="AJ249" i="118" s="1"/>
  <c r="AJ299" i="118" a="1"/>
  <c r="AJ299" i="118" s="1"/>
  <c r="AJ296" i="118" a="1"/>
  <c r="AJ296" i="118" s="1"/>
  <c r="AJ272" i="118" a="1"/>
  <c r="AJ272" i="118" s="1"/>
  <c r="AJ293" i="118" a="1"/>
  <c r="AJ293" i="118" s="1"/>
  <c r="AJ284" i="118" a="1"/>
  <c r="AJ284" i="118" s="1"/>
  <c r="AJ270" i="118" a="1"/>
  <c r="AJ270" i="118" s="1"/>
  <c r="AJ286" i="118" a="1"/>
  <c r="AJ286" i="118" s="1"/>
  <c r="AJ329" i="118" a="1"/>
  <c r="AJ329" i="118" s="1"/>
  <c r="AJ320" i="118" a="1"/>
  <c r="AJ320" i="118" s="1"/>
  <c r="AJ311" i="118" a="1"/>
  <c r="AJ311" i="118" s="1"/>
  <c r="AJ302" i="118" a="1"/>
  <c r="AJ302" i="118" s="1"/>
  <c r="AJ288" i="118" a="1"/>
  <c r="AJ288" i="118" s="1"/>
  <c r="AJ279" i="118" a="1"/>
  <c r="AJ279" i="118" s="1"/>
  <c r="AJ277" i="118" a="1"/>
  <c r="AJ277" i="118" s="1"/>
  <c r="AJ269" i="118" a="1"/>
  <c r="AJ269" i="118" s="1"/>
  <c r="AJ266" i="118" a="1"/>
  <c r="AJ266" i="118" s="1"/>
  <c r="AJ263" i="118" a="1"/>
  <c r="AJ263" i="118" s="1"/>
  <c r="AJ260" i="118" a="1"/>
  <c r="AJ260" i="118" s="1"/>
  <c r="AJ257" i="118" a="1"/>
  <c r="AJ257" i="118" s="1"/>
  <c r="AJ254" i="118" a="1"/>
  <c r="AJ254" i="118" s="1"/>
  <c r="AJ251" i="118" a="1"/>
  <c r="AJ251" i="118" s="1"/>
  <c r="AJ248" i="118" a="1"/>
  <c r="AJ248" i="118" s="1"/>
  <c r="AJ245" i="118" a="1"/>
  <c r="AJ245" i="118" s="1"/>
  <c r="AJ242" i="118" a="1"/>
  <c r="AJ242" i="118" s="1"/>
  <c r="AJ298" i="118" a="1"/>
  <c r="AJ298" i="118" s="1"/>
  <c r="AJ295" i="118" a="1"/>
  <c r="AJ295" i="118" s="1"/>
  <c r="AJ275" i="118" a="1"/>
  <c r="AJ275" i="118" s="1"/>
  <c r="AJ290" i="118" a="1"/>
  <c r="AJ290" i="118" s="1"/>
  <c r="AJ281" i="118" a="1"/>
  <c r="AJ281" i="118" s="1"/>
  <c r="AJ273" i="118" a="1"/>
  <c r="AJ273" i="118" s="1"/>
  <c r="AJ292" i="118" a="1"/>
  <c r="AJ292" i="118" s="1"/>
  <c r="AJ283" i="118" a="1"/>
  <c r="AJ283" i="118" s="1"/>
  <c r="AJ300" i="118" a="1"/>
  <c r="AJ300" i="118" s="1"/>
  <c r="AJ297" i="118" a="1"/>
  <c r="AJ297" i="118" s="1"/>
  <c r="AJ294" i="118" a="1"/>
  <c r="AJ294" i="118" s="1"/>
  <c r="AJ326" i="118" a="1"/>
  <c r="AJ326" i="118" s="1"/>
  <c r="AJ236" i="118" a="1"/>
  <c r="AJ236" i="118" s="1"/>
  <c r="AJ227" i="118" a="1"/>
  <c r="AJ227" i="118" s="1"/>
  <c r="AJ278" i="118" a="1"/>
  <c r="AJ278" i="118" s="1"/>
  <c r="AJ317" i="118" a="1"/>
  <c r="AJ317" i="118" s="1"/>
  <c r="AJ268" i="118" a="1"/>
  <c r="AJ268" i="118" s="1"/>
  <c r="AJ259" i="118" a="1"/>
  <c r="AJ259" i="118" s="1"/>
  <c r="AJ250" i="118" a="1"/>
  <c r="AJ250" i="118" s="1"/>
  <c r="AJ234" i="118" a="1"/>
  <c r="AJ234" i="118" s="1"/>
  <c r="AJ225" i="118" a="1"/>
  <c r="AJ225" i="118" s="1"/>
  <c r="AJ276" i="118" a="1"/>
  <c r="AJ276" i="118" s="1"/>
  <c r="AJ246" i="118" a="1"/>
  <c r="AJ246" i="118" s="1"/>
  <c r="AJ241" i="118" a="1"/>
  <c r="AJ241" i="118" s="1"/>
  <c r="AJ232" i="118" a="1"/>
  <c r="AJ232" i="118" s="1"/>
  <c r="AJ223" i="118" a="1"/>
  <c r="AJ223" i="118" s="1"/>
  <c r="AJ216" i="118" a="1"/>
  <c r="AJ216" i="118" s="1"/>
  <c r="AJ213" i="118" a="1"/>
  <c r="AJ213" i="118" s="1"/>
  <c r="AJ210" i="118" a="1"/>
  <c r="AJ210" i="118" s="1"/>
  <c r="AJ207" i="118" a="1"/>
  <c r="AJ207" i="118" s="1"/>
  <c r="AJ204" i="118" a="1"/>
  <c r="AJ204" i="118" s="1"/>
  <c r="AJ201" i="118" a="1"/>
  <c r="AJ201" i="118" s="1"/>
  <c r="AJ198" i="118" a="1"/>
  <c r="AJ198" i="118" s="1"/>
  <c r="AJ195" i="118" a="1"/>
  <c r="AJ195" i="118" s="1"/>
  <c r="AJ192" i="118" a="1"/>
  <c r="AJ192" i="118" s="1"/>
  <c r="AJ189" i="118" a="1"/>
  <c r="AJ189" i="118" s="1"/>
  <c r="AJ186" i="118" a="1"/>
  <c r="AJ186" i="118" s="1"/>
  <c r="AJ308" i="118" a="1"/>
  <c r="AJ308" i="118" s="1"/>
  <c r="AJ239" i="118" a="1"/>
  <c r="AJ239" i="118" s="1"/>
  <c r="AJ230" i="118" a="1"/>
  <c r="AJ230" i="118" s="1"/>
  <c r="AJ221" i="118" a="1"/>
  <c r="AJ221" i="118" s="1"/>
  <c r="AJ287" i="118" a="1"/>
  <c r="AJ287" i="118" s="1"/>
  <c r="AJ243" i="118" a="1"/>
  <c r="AJ243" i="118" s="1"/>
  <c r="AJ285" i="118" a="1"/>
  <c r="AJ285" i="118" s="1"/>
  <c r="AJ262" i="118" a="1"/>
  <c r="AJ262" i="118" s="1"/>
  <c r="AJ253" i="118" a="1"/>
  <c r="AJ253" i="118" s="1"/>
  <c r="AJ237" i="118" a="1"/>
  <c r="AJ237" i="118" s="1"/>
  <c r="AJ228" i="118" a="1"/>
  <c r="AJ228" i="118" s="1"/>
  <c r="AJ219" i="118" a="1"/>
  <c r="AJ219" i="118" s="1"/>
  <c r="AJ235" i="118" a="1"/>
  <c r="AJ235" i="118" s="1"/>
  <c r="AJ226" i="118" a="1"/>
  <c r="AJ226" i="118" s="1"/>
  <c r="AJ218" i="118" a="1"/>
  <c r="AJ218" i="118" s="1"/>
  <c r="AJ215" i="118" a="1"/>
  <c r="AJ215" i="118" s="1"/>
  <c r="AJ212" i="118" a="1"/>
  <c r="AJ212" i="118" s="1"/>
  <c r="AJ271" i="118" a="1"/>
  <c r="AJ271" i="118" s="1"/>
  <c r="AJ233" i="118" a="1"/>
  <c r="AJ233" i="118" s="1"/>
  <c r="AJ224" i="118" a="1"/>
  <c r="AJ224" i="118" s="1"/>
  <c r="AJ265" i="118" a="1"/>
  <c r="AJ265" i="118" s="1"/>
  <c r="AJ256" i="118" a="1"/>
  <c r="AJ256" i="118" s="1"/>
  <c r="AJ247" i="118" a="1"/>
  <c r="AJ247" i="118" s="1"/>
  <c r="AJ240" i="118" a="1"/>
  <c r="AJ240" i="118" s="1"/>
  <c r="AJ231" i="118" a="1"/>
  <c r="AJ231" i="118" s="1"/>
  <c r="AJ222" i="118" a="1"/>
  <c r="AJ222" i="118" s="1"/>
  <c r="AJ177" i="118" a="1"/>
  <c r="AJ177" i="118" s="1"/>
  <c r="AJ217" i="118" a="1"/>
  <c r="AJ217" i="118" s="1"/>
  <c r="AJ200" i="118" a="1"/>
  <c r="AJ200" i="118" s="1"/>
  <c r="AJ191" i="118" a="1"/>
  <c r="AJ191" i="118" s="1"/>
  <c r="AJ187" i="118" a="1"/>
  <c r="AJ187" i="118" s="1"/>
  <c r="AJ182" i="118" a="1"/>
  <c r="AJ182" i="118" s="1"/>
  <c r="AJ173" i="118" a="1"/>
  <c r="AJ173" i="118" s="1"/>
  <c r="AJ185" i="118" a="1"/>
  <c r="AJ185" i="118" s="1"/>
  <c r="AJ208" i="118" a="1"/>
  <c r="AJ208" i="118" s="1"/>
  <c r="AJ205" i="118" a="1"/>
  <c r="AJ205" i="118" s="1"/>
  <c r="AJ202" i="118" a="1"/>
  <c r="AJ202" i="118" s="1"/>
  <c r="AJ193" i="118" a="1"/>
  <c r="AJ193" i="118" s="1"/>
  <c r="AJ178" i="118" a="1"/>
  <c r="AJ178" i="118" s="1"/>
  <c r="AJ162" i="118" a="1"/>
  <c r="AJ162" i="118" s="1"/>
  <c r="AJ159" i="118" a="1"/>
  <c r="AJ159" i="118" s="1"/>
  <c r="AJ156" i="118" a="1"/>
  <c r="AJ156" i="118" s="1"/>
  <c r="AJ153" i="118" a="1"/>
  <c r="AJ153" i="118" s="1"/>
  <c r="AJ150" i="118" a="1"/>
  <c r="AJ150" i="118" s="1"/>
  <c r="AJ147" i="118" a="1"/>
  <c r="AJ147" i="118" s="1"/>
  <c r="AJ144" i="118" a="1"/>
  <c r="AJ144" i="118" s="1"/>
  <c r="AJ141" i="118" a="1"/>
  <c r="AJ141" i="118" s="1"/>
  <c r="AJ138" i="118" a="1"/>
  <c r="AJ138" i="118" s="1"/>
  <c r="AJ135" i="118" a="1"/>
  <c r="AJ135" i="118" s="1"/>
  <c r="AJ132" i="118" a="1"/>
  <c r="AJ132" i="118" s="1"/>
  <c r="AJ174" i="118" a="1"/>
  <c r="AJ174" i="118" s="1"/>
  <c r="AJ244" i="118" a="1"/>
  <c r="AJ244" i="118" s="1"/>
  <c r="AJ211" i="118" a="1"/>
  <c r="AJ211" i="118" s="1"/>
  <c r="AJ197" i="118" a="1"/>
  <c r="AJ197" i="118" s="1"/>
  <c r="AJ183" i="118" a="1"/>
  <c r="AJ183" i="118" s="1"/>
  <c r="AJ179" i="118" a="1"/>
  <c r="AJ179" i="118" s="1"/>
  <c r="AJ188" i="118" a="1"/>
  <c r="AJ188" i="118" s="1"/>
  <c r="AJ167" i="118" a="1"/>
  <c r="AJ167" i="118" s="1"/>
  <c r="AJ220" i="118" a="1"/>
  <c r="AJ220" i="118" s="1"/>
  <c r="AJ199" i="118" a="1"/>
  <c r="AJ199" i="118" s="1"/>
  <c r="AJ190" i="118" a="1"/>
  <c r="AJ190" i="118" s="1"/>
  <c r="AJ175" i="118" a="1"/>
  <c r="AJ175" i="118" s="1"/>
  <c r="AJ169" i="118" a="1"/>
  <c r="AJ169" i="118" s="1"/>
  <c r="AJ168" i="118" a="1"/>
  <c r="AJ168" i="118" s="1"/>
  <c r="AJ166" i="118" a="1"/>
  <c r="AJ166" i="118" s="1"/>
  <c r="AJ161" i="118" a="1"/>
  <c r="AJ161" i="118" s="1"/>
  <c r="AJ158" i="118" a="1"/>
  <c r="AJ158" i="118" s="1"/>
  <c r="AJ155" i="118" a="1"/>
  <c r="AJ155" i="118" s="1"/>
  <c r="AJ152" i="118" a="1"/>
  <c r="AJ152" i="118" s="1"/>
  <c r="AJ149" i="118" a="1"/>
  <c r="AJ149" i="118" s="1"/>
  <c r="AJ146" i="118" a="1"/>
  <c r="AJ146" i="118" s="1"/>
  <c r="AJ143" i="118" a="1"/>
  <c r="AJ143" i="118" s="1"/>
  <c r="AJ140" i="118" a="1"/>
  <c r="AJ140" i="118" s="1"/>
  <c r="AJ137" i="118" a="1"/>
  <c r="AJ137" i="118" s="1"/>
  <c r="AJ180" i="118" a="1"/>
  <c r="AJ180" i="118" s="1"/>
  <c r="AJ170" i="118" a="1"/>
  <c r="AJ170" i="118" s="1"/>
  <c r="AJ165" i="118" a="1"/>
  <c r="AJ165" i="118" s="1"/>
  <c r="AJ229" i="118" a="1"/>
  <c r="AJ229" i="118" s="1"/>
  <c r="AJ214" i="118" a="1"/>
  <c r="AJ214" i="118" s="1"/>
  <c r="AJ194" i="118" a="1"/>
  <c r="AJ194" i="118" s="1"/>
  <c r="AJ184" i="118" a="1"/>
  <c r="AJ184" i="118" s="1"/>
  <c r="AJ176" i="118" a="1"/>
  <c r="AJ176" i="118" s="1"/>
  <c r="AJ164" i="118" a="1"/>
  <c r="AJ164" i="118" s="1"/>
  <c r="AJ206" i="118" a="1"/>
  <c r="AJ206" i="118" s="1"/>
  <c r="AJ127" i="118" a="1"/>
  <c r="AJ127" i="118" s="1"/>
  <c r="AJ107" i="118" a="1"/>
  <c r="AJ107" i="118" s="1"/>
  <c r="AJ104" i="118" a="1"/>
  <c r="AJ104" i="118" s="1"/>
  <c r="AJ101" i="118" a="1"/>
  <c r="AJ101" i="118" s="1"/>
  <c r="AJ98" i="118" a="1"/>
  <c r="AJ98" i="118" s="1"/>
  <c r="AJ95" i="118" a="1"/>
  <c r="AJ95" i="118" s="1"/>
  <c r="AJ92" i="118" a="1"/>
  <c r="AJ92" i="118" s="1"/>
  <c r="AJ89" i="118" a="1"/>
  <c r="AJ89" i="118" s="1"/>
  <c r="AJ86" i="118" a="1"/>
  <c r="AJ86" i="118" s="1"/>
  <c r="AJ83" i="118" a="1"/>
  <c r="AJ83" i="118" s="1"/>
  <c r="AJ80" i="118" a="1"/>
  <c r="AJ80" i="118" s="1"/>
  <c r="AJ77" i="118" a="1"/>
  <c r="AJ77" i="118" s="1"/>
  <c r="AJ74" i="118" a="1"/>
  <c r="AJ74" i="118" s="1"/>
  <c r="AJ71" i="118" a="1"/>
  <c r="AJ71" i="118" s="1"/>
  <c r="AJ68" i="118" a="1"/>
  <c r="AJ68" i="118" s="1"/>
  <c r="AJ181" i="118" a="1"/>
  <c r="AJ181" i="118" s="1"/>
  <c r="AJ157" i="118" a="1"/>
  <c r="AJ157" i="118" s="1"/>
  <c r="AJ148" i="118" a="1"/>
  <c r="AJ148" i="118" s="1"/>
  <c r="AJ139" i="118" a="1"/>
  <c r="AJ139" i="118" s="1"/>
  <c r="AJ129" i="118" a="1"/>
  <c r="AJ129" i="118" s="1"/>
  <c r="AJ112" i="118" a="1"/>
  <c r="AJ112" i="118" s="1"/>
  <c r="AJ203" i="118" a="1"/>
  <c r="AJ203" i="118" s="1"/>
  <c r="AJ108" i="118" a="1"/>
  <c r="AJ108" i="118" s="1"/>
  <c r="AJ238" i="118" a="1"/>
  <c r="AJ238" i="118" s="1"/>
  <c r="AJ172" i="118" a="1"/>
  <c r="AJ172" i="118" s="1"/>
  <c r="AJ134" i="118" a="1"/>
  <c r="AJ134" i="118" s="1"/>
  <c r="AJ131" i="118" a="1"/>
  <c r="AJ131" i="118" s="1"/>
  <c r="AJ123" i="118" a="1"/>
  <c r="AJ123" i="118" s="1"/>
  <c r="AJ120" i="118" a="1"/>
  <c r="AJ120" i="118" s="1"/>
  <c r="AJ117" i="118" a="1"/>
  <c r="AJ117" i="118" s="1"/>
  <c r="AJ113" i="118" a="1"/>
  <c r="AJ113" i="118" s="1"/>
  <c r="AJ171" i="118" a="1"/>
  <c r="AJ171" i="118" s="1"/>
  <c r="AJ106" i="118" a="1"/>
  <c r="AJ106" i="118" s="1"/>
  <c r="AJ103" i="118" a="1"/>
  <c r="AJ103" i="118" s="1"/>
  <c r="AJ100" i="118" a="1"/>
  <c r="AJ100" i="118" s="1"/>
  <c r="AJ97" i="118" a="1"/>
  <c r="AJ97" i="118" s="1"/>
  <c r="AJ94" i="118" a="1"/>
  <c r="AJ94" i="118" s="1"/>
  <c r="AJ91" i="118" a="1"/>
  <c r="AJ91" i="118" s="1"/>
  <c r="AJ88" i="118" a="1"/>
  <c r="AJ88" i="118" s="1"/>
  <c r="AJ85" i="118" a="1"/>
  <c r="AJ85" i="118" s="1"/>
  <c r="AJ82" i="118" a="1"/>
  <c r="AJ82" i="118" s="1"/>
  <c r="AJ79" i="118" a="1"/>
  <c r="AJ79" i="118" s="1"/>
  <c r="AJ76" i="118" a="1"/>
  <c r="AJ76" i="118" s="1"/>
  <c r="AJ73" i="118" a="1"/>
  <c r="AJ73" i="118" s="1"/>
  <c r="AJ70" i="118" a="1"/>
  <c r="AJ70" i="118" s="1"/>
  <c r="AJ160" i="118" a="1"/>
  <c r="AJ160" i="118" s="1"/>
  <c r="AJ151" i="118" a="1"/>
  <c r="AJ151" i="118" s="1"/>
  <c r="AJ142" i="118" a="1"/>
  <c r="AJ142" i="118" s="1"/>
  <c r="AJ126" i="118" a="1"/>
  <c r="AJ126" i="118" s="1"/>
  <c r="AJ109" i="118" a="1"/>
  <c r="AJ109" i="118" s="1"/>
  <c r="AJ128" i="118" a="1"/>
  <c r="AJ128" i="118" s="1"/>
  <c r="AJ114" i="118" a="1"/>
  <c r="AJ114" i="118" s="1"/>
  <c r="AJ124" i="118" a="1"/>
  <c r="AJ124" i="118" s="1"/>
  <c r="AJ121" i="118" a="1"/>
  <c r="AJ121" i="118" s="1"/>
  <c r="AJ118" i="118" a="1"/>
  <c r="AJ118" i="118" s="1"/>
  <c r="AJ110" i="118" a="1"/>
  <c r="AJ110" i="118" s="1"/>
  <c r="AJ133" i="118" a="1"/>
  <c r="AJ133" i="118" s="1"/>
  <c r="AJ130" i="118" a="1"/>
  <c r="AJ130" i="118" s="1"/>
  <c r="AJ209" i="118" a="1"/>
  <c r="AJ209" i="118" s="1"/>
  <c r="AJ125" i="118" a="1"/>
  <c r="AJ125" i="118" s="1"/>
  <c r="AJ122" i="118" a="1"/>
  <c r="AJ122" i="118" s="1"/>
  <c r="AJ119" i="118" a="1"/>
  <c r="AJ119" i="118" s="1"/>
  <c r="AJ111" i="118" a="1"/>
  <c r="AJ111" i="118" s="1"/>
  <c r="AJ2" i="118" a="1"/>
  <c r="AJ2" i="118" s="1"/>
  <c r="AE2" i="118" s="1"/>
  <c r="AM3" i="118" a="1"/>
  <c r="AM3" i="118" s="1"/>
  <c r="AJ4" i="118" a="1"/>
  <c r="AJ4" i="118" s="1"/>
  <c r="AK6" i="118" a="1"/>
  <c r="AK6" i="118" s="1"/>
  <c r="AL8" i="118" a="1"/>
  <c r="AL8" i="118" s="1"/>
  <c r="AM10" i="118" a="1"/>
  <c r="AM10" i="118" s="1"/>
  <c r="AI14" i="118" a="1"/>
  <c r="AI14" i="118" s="1"/>
  <c r="AJ16" i="118" a="1"/>
  <c r="AJ16" i="118" s="1"/>
  <c r="AJ18" i="118" a="1"/>
  <c r="AJ18" i="118" s="1"/>
  <c r="AM19" i="118" a="1"/>
  <c r="AM19" i="118" s="1"/>
  <c r="AJ20" i="118" a="1"/>
  <c r="AJ20" i="118" s="1"/>
  <c r="AM21" i="118" a="1"/>
  <c r="AM21" i="118" s="1"/>
  <c r="AK22" i="118" a="1"/>
  <c r="AK22" i="118" s="1"/>
  <c r="AI23" i="118" a="1"/>
  <c r="AI23" i="118" s="1"/>
  <c r="AM24" i="118" a="1"/>
  <c r="AM24" i="118" s="1"/>
  <c r="AK25" i="118" a="1"/>
  <c r="AK25" i="118" s="1"/>
  <c r="AI72" i="118" a="1"/>
  <c r="AI72" i="118" s="1"/>
  <c r="AK74" i="118" a="1"/>
  <c r="AK74" i="118" s="1"/>
  <c r="AM112" i="118" a="1"/>
  <c r="AM112" i="118" s="1"/>
  <c r="AL213" i="118" a="1"/>
  <c r="AL213" i="118" s="1"/>
  <c r="B26" i="117"/>
  <c r="AJ3" i="117" a="1"/>
  <c r="AJ3" i="117" s="1"/>
  <c r="AS7" i="117"/>
  <c r="AL23" i="117" a="1"/>
  <c r="AL23" i="117" s="1"/>
  <c r="AS14" i="117"/>
  <c r="AS9" i="117"/>
  <c r="AK52" i="117" a="1"/>
  <c r="AK52" i="117" s="1"/>
  <c r="AS4" i="117"/>
  <c r="AK61" i="117" a="1"/>
  <c r="AK61" i="117" s="1"/>
  <c r="AJ19" i="117" a="1"/>
  <c r="AJ19" i="117" s="1"/>
  <c r="AK70" i="117" a="1"/>
  <c r="AK70" i="117" s="1"/>
  <c r="AI8" i="117" a="1"/>
  <c r="AI8" i="117" s="1"/>
  <c r="AK79" i="117" a="1"/>
  <c r="AK79" i="117" s="1"/>
  <c r="AX17" i="117"/>
  <c r="AJ10" i="117" a="1"/>
  <c r="AJ10" i="117" s="1"/>
  <c r="AK88" i="117" a="1"/>
  <c r="AK88" i="117" s="1"/>
  <c r="AS8" i="117"/>
  <c r="AS10" i="117"/>
  <c r="AK12" i="117" a="1"/>
  <c r="AK12" i="117" s="1"/>
  <c r="AM20" i="117" a="1"/>
  <c r="AM20" i="117" s="1"/>
  <c r="AK97" i="117" a="1"/>
  <c r="AK97" i="117" s="1"/>
  <c r="AM2" i="117" a="1"/>
  <c r="AM2" i="117" s="1"/>
  <c r="AH2" i="117" s="1"/>
  <c r="AL14" i="117" a="1"/>
  <c r="AL14" i="117" s="1"/>
  <c r="AK106" i="117" a="1"/>
  <c r="AK106" i="117" s="1"/>
  <c r="AE1" i="117"/>
  <c r="AI7" i="117" a="1"/>
  <c r="AI7" i="117" s="1"/>
  <c r="AJ9" i="117" a="1"/>
  <c r="AJ9" i="117" s="1"/>
  <c r="AK11" i="117" a="1"/>
  <c r="AK11" i="117" s="1"/>
  <c r="AL13" i="117" a="1"/>
  <c r="AL13" i="117" s="1"/>
  <c r="AM15" i="117" a="1"/>
  <c r="AM15" i="117" s="1"/>
  <c r="C26" i="117"/>
  <c r="AK26" i="117" a="1"/>
  <c r="AK26" i="117" s="1"/>
  <c r="AI27" i="117" a="1"/>
  <c r="AI27" i="117" s="1"/>
  <c r="AM28" i="117" a="1"/>
  <c r="AM28" i="117" s="1"/>
  <c r="AK29" i="117" a="1"/>
  <c r="AK29" i="117" s="1"/>
  <c r="AI30" i="117" a="1"/>
  <c r="AI30" i="117" s="1"/>
  <c r="AM31" i="117" a="1"/>
  <c r="AM31" i="117" s="1"/>
  <c r="AK32" i="117" a="1"/>
  <c r="AK32" i="117" s="1"/>
  <c r="AI33" i="117" a="1"/>
  <c r="AI33" i="117" s="1"/>
  <c r="AM34" i="117" a="1"/>
  <c r="AM34" i="117" s="1"/>
  <c r="AK35" i="117" a="1"/>
  <c r="AK35" i="117" s="1"/>
  <c r="AI36" i="117" a="1"/>
  <c r="AI36" i="117" s="1"/>
  <c r="AM37" i="117" a="1"/>
  <c r="AM37" i="117" s="1"/>
  <c r="AK38" i="117" a="1"/>
  <c r="AK38" i="117" s="1"/>
  <c r="AI39" i="117" a="1"/>
  <c r="AI39" i="117" s="1"/>
  <c r="AM40" i="117" a="1"/>
  <c r="AM40" i="117" s="1"/>
  <c r="AK41" i="117" a="1"/>
  <c r="AK41" i="117" s="1"/>
  <c r="AI42" i="117" a="1"/>
  <c r="AI42" i="117" s="1"/>
  <c r="AM43" i="117" a="1"/>
  <c r="AM43" i="117" s="1"/>
  <c r="AK44" i="117" a="1"/>
  <c r="AK44" i="117" s="1"/>
  <c r="AI45" i="117" a="1"/>
  <c r="AI45" i="117" s="1"/>
  <c r="AM46" i="117" a="1"/>
  <c r="AM46" i="117" s="1"/>
  <c r="AK47" i="117" a="1"/>
  <c r="AK47" i="117" s="1"/>
  <c r="AI48" i="117" a="1"/>
  <c r="AI48" i="117" s="1"/>
  <c r="AM49" i="117" a="1"/>
  <c r="AM49" i="117" s="1"/>
  <c r="AK50" i="117" a="1"/>
  <c r="AK50" i="117" s="1"/>
  <c r="AI53" i="117" a="1"/>
  <c r="AI53" i="117" s="1"/>
  <c r="AI62" i="117" a="1"/>
  <c r="AI62" i="117" s="1"/>
  <c r="AI71" i="117" a="1"/>
  <c r="AI71" i="117" s="1"/>
  <c r="AI80" i="117" a="1"/>
  <c r="AI80" i="117" s="1"/>
  <c r="AI89" i="117" a="1"/>
  <c r="AI89" i="117" s="1"/>
  <c r="AI98" i="117" a="1"/>
  <c r="AI98" i="117" s="1"/>
  <c r="AI107" i="117" a="1"/>
  <c r="AI107" i="117" s="1"/>
  <c r="AF1" i="117"/>
  <c r="AK3" i="117" a="1"/>
  <c r="AK3" i="117" s="1"/>
  <c r="AI6" i="117" a="1"/>
  <c r="AI6" i="117" s="1"/>
  <c r="AJ8" i="117" a="1"/>
  <c r="AJ8" i="117" s="1"/>
  <c r="AK10" i="117" a="1"/>
  <c r="AK10" i="117" s="1"/>
  <c r="AL12" i="117" a="1"/>
  <c r="AL12" i="117" s="1"/>
  <c r="AM14" i="117" a="1"/>
  <c r="AM14" i="117" s="1"/>
  <c r="AK19" i="117" a="1"/>
  <c r="AK19" i="117" s="1"/>
  <c r="AK21" i="117" a="1"/>
  <c r="AK21" i="117" s="1"/>
  <c r="AI22" i="117" a="1"/>
  <c r="AI22" i="117" s="1"/>
  <c r="AM23" i="117" a="1"/>
  <c r="AM23" i="117" s="1"/>
  <c r="AK24" i="117" a="1"/>
  <c r="AK24" i="117" s="1"/>
  <c r="AI25" i="117" a="1"/>
  <c r="AI25" i="117" s="1"/>
  <c r="AG1" i="117"/>
  <c r="AI5" i="117" a="1"/>
  <c r="AI5" i="117" s="1"/>
  <c r="AJ7" i="117" a="1"/>
  <c r="AJ7" i="117" s="1"/>
  <c r="AK9" i="117" a="1"/>
  <c r="AK9" i="117" s="1"/>
  <c r="AL11" i="117" a="1"/>
  <c r="AL11" i="117" s="1"/>
  <c r="AM13" i="117" a="1"/>
  <c r="AM13" i="117" s="1"/>
  <c r="AI17" i="117" a="1"/>
  <c r="AI17" i="117" s="1"/>
  <c r="AL26" i="117" a="1"/>
  <c r="AL26" i="117" s="1"/>
  <c r="AJ27" i="117" a="1"/>
  <c r="AJ27" i="117" s="1"/>
  <c r="AL29" i="117" a="1"/>
  <c r="AL29" i="117" s="1"/>
  <c r="AJ30" i="117" a="1"/>
  <c r="AJ30" i="117" s="1"/>
  <c r="AL32" i="117" a="1"/>
  <c r="AL32" i="117" s="1"/>
  <c r="AJ33" i="117" a="1"/>
  <c r="AJ33" i="117" s="1"/>
  <c r="AL35" i="117" a="1"/>
  <c r="AL35" i="117" s="1"/>
  <c r="AJ36" i="117" a="1"/>
  <c r="AJ36" i="117" s="1"/>
  <c r="AL38" i="117" a="1"/>
  <c r="AL38" i="117" s="1"/>
  <c r="AJ39" i="117" a="1"/>
  <c r="AJ39" i="117" s="1"/>
  <c r="AL41" i="117" a="1"/>
  <c r="AL41" i="117" s="1"/>
  <c r="AJ42" i="117" a="1"/>
  <c r="AJ42" i="117" s="1"/>
  <c r="AL44" i="117" a="1"/>
  <c r="AL44" i="117" s="1"/>
  <c r="AJ45" i="117" a="1"/>
  <c r="AJ45" i="117" s="1"/>
  <c r="AL47" i="117" a="1"/>
  <c r="AL47" i="117" s="1"/>
  <c r="AJ48" i="117" a="1"/>
  <c r="AJ48" i="117" s="1"/>
  <c r="AL50" i="117" a="1"/>
  <c r="AL50" i="117" s="1"/>
  <c r="AM54" i="117" a="1"/>
  <c r="AM54" i="117" s="1"/>
  <c r="AM63" i="117" a="1"/>
  <c r="AM63" i="117" s="1"/>
  <c r="AM72" i="117" a="1"/>
  <c r="AM72" i="117" s="1"/>
  <c r="AM81" i="117" a="1"/>
  <c r="AM81" i="117" s="1"/>
  <c r="AM90" i="117" a="1"/>
  <c r="AM90" i="117" s="1"/>
  <c r="AM99" i="117" a="1"/>
  <c r="AM99" i="117" s="1"/>
  <c r="AJ111" i="117" a="1"/>
  <c r="AJ111" i="117" s="1"/>
  <c r="AH1" i="117"/>
  <c r="AI2" i="117" a="1"/>
  <c r="AI2" i="117" s="1"/>
  <c r="AD2" i="117" s="1"/>
  <c r="AL3" i="117" a="1"/>
  <c r="AL3" i="117" s="1"/>
  <c r="AI4" i="117" a="1"/>
  <c r="AI4" i="117" s="1"/>
  <c r="AJ6" i="117" a="1"/>
  <c r="AJ6" i="117" s="1"/>
  <c r="AK8" i="117" a="1"/>
  <c r="AK8" i="117" s="1"/>
  <c r="AL10" i="117" a="1"/>
  <c r="AL10" i="117" s="1"/>
  <c r="AM12" i="117" a="1"/>
  <c r="AM12" i="117" s="1"/>
  <c r="AI16" i="117" a="1"/>
  <c r="AI16" i="117" s="1"/>
  <c r="AI18" i="117" a="1"/>
  <c r="AI18" i="117" s="1"/>
  <c r="AL19" i="117" a="1"/>
  <c r="AL19" i="117" s="1"/>
  <c r="AL21" i="117" a="1"/>
  <c r="AL21" i="117" s="1"/>
  <c r="AJ22" i="117" a="1"/>
  <c r="AJ22" i="117" s="1"/>
  <c r="AL24" i="117" a="1"/>
  <c r="AL24" i="117" s="1"/>
  <c r="AJ25" i="117" a="1"/>
  <c r="AJ25" i="117" s="1"/>
  <c r="AK55" i="117" a="1"/>
  <c r="AK55" i="117" s="1"/>
  <c r="AK64" i="117" a="1"/>
  <c r="AK64" i="117" s="1"/>
  <c r="AK73" i="117" a="1"/>
  <c r="AK73" i="117" s="1"/>
  <c r="AK82" i="117" a="1"/>
  <c r="AK82" i="117" s="1"/>
  <c r="AK91" i="117" a="1"/>
  <c r="AK91" i="117" s="1"/>
  <c r="AK100" i="117" a="1"/>
  <c r="AK100" i="117" s="1"/>
  <c r="AI332" i="117" a="1"/>
  <c r="AI332" i="117" s="1"/>
  <c r="AI329" i="117" a="1"/>
  <c r="AI329" i="117" s="1"/>
  <c r="AI326" i="117" a="1"/>
  <c r="AI326" i="117" s="1"/>
  <c r="AI323" i="117" a="1"/>
  <c r="AI323" i="117" s="1"/>
  <c r="AI320" i="117" a="1"/>
  <c r="AI320" i="117" s="1"/>
  <c r="AI317" i="117" a="1"/>
  <c r="AI317" i="117" s="1"/>
  <c r="AI314" i="117" a="1"/>
  <c r="AI314" i="117" s="1"/>
  <c r="AI311" i="117" a="1"/>
  <c r="AI311" i="117" s="1"/>
  <c r="AI308" i="117" a="1"/>
  <c r="AI308" i="117" s="1"/>
  <c r="AI305" i="117" a="1"/>
  <c r="AI305" i="117" s="1"/>
  <c r="AI302" i="117" a="1"/>
  <c r="AI302" i="117" s="1"/>
  <c r="AI299" i="117" a="1"/>
  <c r="AI299" i="117" s="1"/>
  <c r="AI296" i="117" a="1"/>
  <c r="AI296" i="117" s="1"/>
  <c r="AI293" i="117" a="1"/>
  <c r="AI293" i="117" s="1"/>
  <c r="AI290" i="117" a="1"/>
  <c r="AI290" i="117" s="1"/>
  <c r="AI287" i="117" a="1"/>
  <c r="AI287" i="117" s="1"/>
  <c r="AI284" i="117" a="1"/>
  <c r="AI284" i="117" s="1"/>
  <c r="AI281" i="117" a="1"/>
  <c r="AI281" i="117" s="1"/>
  <c r="AI278" i="117" a="1"/>
  <c r="AI278" i="117" s="1"/>
  <c r="AI275" i="117" a="1"/>
  <c r="AI275" i="117" s="1"/>
  <c r="AI272" i="117" a="1"/>
  <c r="AI272" i="117" s="1"/>
  <c r="AI331" i="117" a="1"/>
  <c r="AI331" i="117" s="1"/>
  <c r="AI328" i="117" a="1"/>
  <c r="AI328" i="117" s="1"/>
  <c r="AI325" i="117" a="1"/>
  <c r="AI325" i="117" s="1"/>
  <c r="AI322" i="117" a="1"/>
  <c r="AI322" i="117" s="1"/>
  <c r="AI319" i="117" a="1"/>
  <c r="AI319" i="117" s="1"/>
  <c r="AI316" i="117" a="1"/>
  <c r="AI316" i="117" s="1"/>
  <c r="AI313" i="117" a="1"/>
  <c r="AI313" i="117" s="1"/>
  <c r="AI310" i="117" a="1"/>
  <c r="AI310" i="117" s="1"/>
  <c r="AI307" i="117" a="1"/>
  <c r="AI307" i="117" s="1"/>
  <c r="AI304" i="117" a="1"/>
  <c r="AI304" i="117" s="1"/>
  <c r="AI301" i="117" a="1"/>
  <c r="AI301" i="117" s="1"/>
  <c r="AI298" i="117" a="1"/>
  <c r="AI298" i="117" s="1"/>
  <c r="AI295" i="117" a="1"/>
  <c r="AI295" i="117" s="1"/>
  <c r="AI292" i="117" a="1"/>
  <c r="AI292" i="117" s="1"/>
  <c r="AI289" i="117" a="1"/>
  <c r="AI289" i="117" s="1"/>
  <c r="AI286" i="117" a="1"/>
  <c r="AI286" i="117" s="1"/>
  <c r="AI283" i="117" a="1"/>
  <c r="AI283" i="117" s="1"/>
  <c r="AI280" i="117" a="1"/>
  <c r="AI280" i="117" s="1"/>
  <c r="AI277" i="117" a="1"/>
  <c r="AI277" i="117" s="1"/>
  <c r="AI274" i="117" a="1"/>
  <c r="AI274" i="117" s="1"/>
  <c r="AI271" i="117" a="1"/>
  <c r="AI271" i="117" s="1"/>
  <c r="AI333" i="117" a="1"/>
  <c r="AI333" i="117" s="1"/>
  <c r="AI330" i="117" a="1"/>
  <c r="AI330" i="117" s="1"/>
  <c r="AI327" i="117" a="1"/>
  <c r="AI327" i="117" s="1"/>
  <c r="AI324" i="117" a="1"/>
  <c r="AI324" i="117" s="1"/>
  <c r="AI321" i="117" a="1"/>
  <c r="AI321" i="117" s="1"/>
  <c r="AI318" i="117" a="1"/>
  <c r="AI318" i="117" s="1"/>
  <c r="AI315" i="117" a="1"/>
  <c r="AI315" i="117" s="1"/>
  <c r="AI312" i="117" a="1"/>
  <c r="AI312" i="117" s="1"/>
  <c r="AI309" i="117" a="1"/>
  <c r="AI309" i="117" s="1"/>
  <c r="AI306" i="117" a="1"/>
  <c r="AI306" i="117" s="1"/>
  <c r="AI303" i="117" a="1"/>
  <c r="AI303" i="117" s="1"/>
  <c r="AI300" i="117" a="1"/>
  <c r="AI300" i="117" s="1"/>
  <c r="AI297" i="117" a="1"/>
  <c r="AI297" i="117" s="1"/>
  <c r="AI294" i="117" a="1"/>
  <c r="AI294" i="117" s="1"/>
  <c r="AI291" i="117" a="1"/>
  <c r="AI291" i="117" s="1"/>
  <c r="AI288" i="117" a="1"/>
  <c r="AI288" i="117" s="1"/>
  <c r="AI285" i="117" a="1"/>
  <c r="AI285" i="117" s="1"/>
  <c r="AI282" i="117" a="1"/>
  <c r="AI282" i="117" s="1"/>
  <c r="AI279" i="117" a="1"/>
  <c r="AI279" i="117" s="1"/>
  <c r="AI276" i="117" a="1"/>
  <c r="AI276" i="117" s="1"/>
  <c r="AI273" i="117" a="1"/>
  <c r="AI273" i="117" s="1"/>
  <c r="AI270" i="117" a="1"/>
  <c r="AI270" i="117" s="1"/>
  <c r="AI267" i="117" a="1"/>
  <c r="AI267" i="117" s="1"/>
  <c r="AI264" i="117" a="1"/>
  <c r="AI264" i="117" s="1"/>
  <c r="AI261" i="117" a="1"/>
  <c r="AI261" i="117" s="1"/>
  <c r="AI258" i="117" a="1"/>
  <c r="AI258" i="117" s="1"/>
  <c r="AI255" i="117" a="1"/>
  <c r="AI255" i="117" s="1"/>
  <c r="AI252" i="117" a="1"/>
  <c r="AI252" i="117" s="1"/>
  <c r="AI249" i="117" a="1"/>
  <c r="AI249" i="117" s="1"/>
  <c r="AI246" i="117" a="1"/>
  <c r="AI246" i="117" s="1"/>
  <c r="AI243" i="117" a="1"/>
  <c r="AI243" i="117" s="1"/>
  <c r="AI240" i="117" a="1"/>
  <c r="AI240" i="117" s="1"/>
  <c r="AI237" i="117" a="1"/>
  <c r="AI237" i="117" s="1"/>
  <c r="AI234" i="117" a="1"/>
  <c r="AI234" i="117" s="1"/>
  <c r="AI231" i="117" a="1"/>
  <c r="AI231" i="117" s="1"/>
  <c r="AI269" i="117" a="1"/>
  <c r="AI269" i="117" s="1"/>
  <c r="AI266" i="117" a="1"/>
  <c r="AI266" i="117" s="1"/>
  <c r="AI263" i="117" a="1"/>
  <c r="AI263" i="117" s="1"/>
  <c r="AI260" i="117" a="1"/>
  <c r="AI260" i="117" s="1"/>
  <c r="AI257" i="117" a="1"/>
  <c r="AI257" i="117" s="1"/>
  <c r="AI254" i="117" a="1"/>
  <c r="AI254" i="117" s="1"/>
  <c r="AI251" i="117" a="1"/>
  <c r="AI251" i="117" s="1"/>
  <c r="AI248" i="117" a="1"/>
  <c r="AI248" i="117" s="1"/>
  <c r="AI245" i="117" a="1"/>
  <c r="AI245" i="117" s="1"/>
  <c r="AI242" i="117" a="1"/>
  <c r="AI242" i="117" s="1"/>
  <c r="AI239" i="117" a="1"/>
  <c r="AI239" i="117" s="1"/>
  <c r="AI236" i="117" a="1"/>
  <c r="AI236" i="117" s="1"/>
  <c r="AI265" i="117" a="1"/>
  <c r="AI265" i="117" s="1"/>
  <c r="AI256" i="117" a="1"/>
  <c r="AI256" i="117" s="1"/>
  <c r="AI247" i="117" a="1"/>
  <c r="AI247" i="117" s="1"/>
  <c r="AI235" i="117" a="1"/>
  <c r="AI235" i="117" s="1"/>
  <c r="AI233" i="117" a="1"/>
  <c r="AI233" i="117" s="1"/>
  <c r="AI228" i="117" a="1"/>
  <c r="AI228" i="117" s="1"/>
  <c r="AI225" i="117" a="1"/>
  <c r="AI225" i="117" s="1"/>
  <c r="AI222" i="117" a="1"/>
  <c r="AI222" i="117" s="1"/>
  <c r="AI219" i="117" a="1"/>
  <c r="AI219" i="117" s="1"/>
  <c r="AI216" i="117" a="1"/>
  <c r="AI216" i="117" s="1"/>
  <c r="AI213" i="117" a="1"/>
  <c r="AI213" i="117" s="1"/>
  <c r="AI210" i="117" a="1"/>
  <c r="AI210" i="117" s="1"/>
  <c r="AI207" i="117" a="1"/>
  <c r="AI207" i="117" s="1"/>
  <c r="AI204" i="117" a="1"/>
  <c r="AI204" i="117" s="1"/>
  <c r="AI201" i="117" a="1"/>
  <c r="AI201" i="117" s="1"/>
  <c r="AI198" i="117" a="1"/>
  <c r="AI198" i="117" s="1"/>
  <c r="AI195" i="117" a="1"/>
  <c r="AI195" i="117" s="1"/>
  <c r="AI192" i="117" a="1"/>
  <c r="AI192" i="117" s="1"/>
  <c r="AI189" i="117" a="1"/>
  <c r="AI189" i="117" s="1"/>
  <c r="AI186" i="117" a="1"/>
  <c r="AI186" i="117" s="1"/>
  <c r="AI183" i="117" a="1"/>
  <c r="AI183" i="117" s="1"/>
  <c r="AI180" i="117" a="1"/>
  <c r="AI180" i="117" s="1"/>
  <c r="AI177" i="117" a="1"/>
  <c r="AI177" i="117" s="1"/>
  <c r="AI174" i="117" a="1"/>
  <c r="AI174" i="117" s="1"/>
  <c r="AI171" i="117" a="1"/>
  <c r="AI171" i="117" s="1"/>
  <c r="AI262" i="117" a="1"/>
  <c r="AI262" i="117" s="1"/>
  <c r="AI253" i="117" a="1"/>
  <c r="AI253" i="117" s="1"/>
  <c r="AI229" i="117" a="1"/>
  <c r="AI229" i="117" s="1"/>
  <c r="AI226" i="117" a="1"/>
  <c r="AI226" i="117" s="1"/>
  <c r="AI223" i="117" a="1"/>
  <c r="AI223" i="117" s="1"/>
  <c r="AI220" i="117" a="1"/>
  <c r="AI220" i="117" s="1"/>
  <c r="AI232" i="117" a="1"/>
  <c r="AI232" i="117" s="1"/>
  <c r="AI218" i="117" a="1"/>
  <c r="AI218" i="117" s="1"/>
  <c r="AI215" i="117" a="1"/>
  <c r="AI215" i="117" s="1"/>
  <c r="AI212" i="117" a="1"/>
  <c r="AI212" i="117" s="1"/>
  <c r="AI209" i="117" a="1"/>
  <c r="AI209" i="117" s="1"/>
  <c r="AI206" i="117" a="1"/>
  <c r="AI206" i="117" s="1"/>
  <c r="AI203" i="117" a="1"/>
  <c r="AI203" i="117" s="1"/>
  <c r="AI200" i="117" a="1"/>
  <c r="AI200" i="117" s="1"/>
  <c r="AI197" i="117" a="1"/>
  <c r="AI197" i="117" s="1"/>
  <c r="AI194" i="117" a="1"/>
  <c r="AI194" i="117" s="1"/>
  <c r="AI191" i="117" a="1"/>
  <c r="AI191" i="117" s="1"/>
  <c r="AI188" i="117" a="1"/>
  <c r="AI188" i="117" s="1"/>
  <c r="AI185" i="117" a="1"/>
  <c r="AI185" i="117" s="1"/>
  <c r="AI182" i="117" a="1"/>
  <c r="AI182" i="117" s="1"/>
  <c r="AI179" i="117" a="1"/>
  <c r="AI179" i="117" s="1"/>
  <c r="AI176" i="117" a="1"/>
  <c r="AI176" i="117" s="1"/>
  <c r="AI173" i="117" a="1"/>
  <c r="AI173" i="117" s="1"/>
  <c r="AI268" i="117" a="1"/>
  <c r="AI268" i="117" s="1"/>
  <c r="AI259" i="117" a="1"/>
  <c r="AI259" i="117" s="1"/>
  <c r="AI250" i="117" a="1"/>
  <c r="AI250" i="117" s="1"/>
  <c r="AI230" i="117" a="1"/>
  <c r="AI230" i="117" s="1"/>
  <c r="AI227" i="117" a="1"/>
  <c r="AI227" i="117" s="1"/>
  <c r="AI224" i="117" a="1"/>
  <c r="AI224" i="117" s="1"/>
  <c r="AI221" i="117" a="1"/>
  <c r="AI221" i="117" s="1"/>
  <c r="AI214" i="117" a="1"/>
  <c r="AI214" i="117" s="1"/>
  <c r="AI205" i="117" a="1"/>
  <c r="AI205" i="117" s="1"/>
  <c r="AI196" i="117" a="1"/>
  <c r="AI196" i="117" s="1"/>
  <c r="AI187" i="117" a="1"/>
  <c r="AI187" i="117" s="1"/>
  <c r="AI169" i="117" a="1"/>
  <c r="AI169" i="117" s="1"/>
  <c r="AI166" i="117" a="1"/>
  <c r="AI166" i="117" s="1"/>
  <c r="AI163" i="117" a="1"/>
  <c r="AI163" i="117" s="1"/>
  <c r="AI160" i="117" a="1"/>
  <c r="AI160" i="117" s="1"/>
  <c r="AI157" i="117" a="1"/>
  <c r="AI157" i="117" s="1"/>
  <c r="AI154" i="117" a="1"/>
  <c r="AI154" i="117" s="1"/>
  <c r="AI151" i="117" a="1"/>
  <c r="AI151" i="117" s="1"/>
  <c r="AI148" i="117" a="1"/>
  <c r="AI148" i="117" s="1"/>
  <c r="AI145" i="117" a="1"/>
  <c r="AI145" i="117" s="1"/>
  <c r="AI142" i="117" a="1"/>
  <c r="AI142" i="117" s="1"/>
  <c r="AI139" i="117" a="1"/>
  <c r="AI139" i="117" s="1"/>
  <c r="AI136" i="117" a="1"/>
  <c r="AI136" i="117" s="1"/>
  <c r="AI133" i="117" a="1"/>
  <c r="AI133" i="117" s="1"/>
  <c r="AI130" i="117" a="1"/>
  <c r="AI130" i="117" s="1"/>
  <c r="AI127" i="117" a="1"/>
  <c r="AI127" i="117" s="1"/>
  <c r="AI124" i="117" a="1"/>
  <c r="AI124" i="117" s="1"/>
  <c r="AI121" i="117" a="1"/>
  <c r="AI121" i="117" s="1"/>
  <c r="AI118" i="117" a="1"/>
  <c r="AI118" i="117" s="1"/>
  <c r="AI115" i="117" a="1"/>
  <c r="AI115" i="117" s="1"/>
  <c r="AI112" i="117" a="1"/>
  <c r="AI112" i="117" s="1"/>
  <c r="AI109" i="117" a="1"/>
  <c r="AI109" i="117" s="1"/>
  <c r="AI181" i="117" a="1"/>
  <c r="AI181" i="117" s="1"/>
  <c r="AI178" i="117" a="1"/>
  <c r="AI178" i="117" s="1"/>
  <c r="AI175" i="117" a="1"/>
  <c r="AI175" i="117" s="1"/>
  <c r="AI244" i="117" a="1"/>
  <c r="AI244" i="117" s="1"/>
  <c r="AI211" i="117" a="1"/>
  <c r="AI211" i="117" s="1"/>
  <c r="AI202" i="117" a="1"/>
  <c r="AI202" i="117" s="1"/>
  <c r="AI193" i="117" a="1"/>
  <c r="AI193" i="117" s="1"/>
  <c r="AI172" i="117" a="1"/>
  <c r="AI172" i="117" s="1"/>
  <c r="AI241" i="117" a="1"/>
  <c r="AI241" i="117" s="1"/>
  <c r="AI170" i="117" a="1"/>
  <c r="AI170" i="117" s="1"/>
  <c r="AI165" i="117" a="1"/>
  <c r="AI165" i="117" s="1"/>
  <c r="AI162" i="117" a="1"/>
  <c r="AI162" i="117" s="1"/>
  <c r="AI159" i="117" a="1"/>
  <c r="AI159" i="117" s="1"/>
  <c r="AI156" i="117" a="1"/>
  <c r="AI156" i="117" s="1"/>
  <c r="AI153" i="117" a="1"/>
  <c r="AI153" i="117" s="1"/>
  <c r="AI150" i="117" a="1"/>
  <c r="AI150" i="117" s="1"/>
  <c r="AI147" i="117" a="1"/>
  <c r="AI147" i="117" s="1"/>
  <c r="AI144" i="117" a="1"/>
  <c r="AI144" i="117" s="1"/>
  <c r="AI141" i="117" a="1"/>
  <c r="AI141" i="117" s="1"/>
  <c r="AI138" i="117" a="1"/>
  <c r="AI138" i="117" s="1"/>
  <c r="AI135" i="117" a="1"/>
  <c r="AI135" i="117" s="1"/>
  <c r="AI132" i="117" a="1"/>
  <c r="AI132" i="117" s="1"/>
  <c r="AI129" i="117" a="1"/>
  <c r="AI129" i="117" s="1"/>
  <c r="AI126" i="117" a="1"/>
  <c r="AI126" i="117" s="1"/>
  <c r="AI123" i="117" a="1"/>
  <c r="AI123" i="117" s="1"/>
  <c r="AI120" i="117" a="1"/>
  <c r="AI120" i="117" s="1"/>
  <c r="AI117" i="117" a="1"/>
  <c r="AI117" i="117" s="1"/>
  <c r="AI114" i="117" a="1"/>
  <c r="AI114" i="117" s="1"/>
  <c r="AI111" i="117" a="1"/>
  <c r="AI111" i="117" s="1"/>
  <c r="AI108" i="117" a="1"/>
  <c r="AI108" i="117" s="1"/>
  <c r="AI238" i="117" a="1"/>
  <c r="AI238" i="117" s="1"/>
  <c r="AI184" i="117" a="1"/>
  <c r="AI184" i="117" s="1"/>
  <c r="AI217" i="117" a="1"/>
  <c r="AI217" i="117" s="1"/>
  <c r="AI208" i="117" a="1"/>
  <c r="AI208" i="117" s="1"/>
  <c r="AI199" i="117" a="1"/>
  <c r="AI199" i="117" s="1"/>
  <c r="AI190" i="117" a="1"/>
  <c r="AI190" i="117" s="1"/>
  <c r="AI168" i="117" a="1"/>
  <c r="AI168" i="117" s="1"/>
  <c r="AI167" i="117" a="1"/>
  <c r="AI167" i="117" s="1"/>
  <c r="AI164" i="117" a="1"/>
  <c r="AI164" i="117" s="1"/>
  <c r="AI161" i="117" a="1"/>
  <c r="AI161" i="117" s="1"/>
  <c r="AI158" i="117" a="1"/>
  <c r="AI158" i="117" s="1"/>
  <c r="AI155" i="117" a="1"/>
  <c r="AI155" i="117" s="1"/>
  <c r="AI152" i="117" a="1"/>
  <c r="AI152" i="117" s="1"/>
  <c r="AI149" i="117" a="1"/>
  <c r="AI149" i="117" s="1"/>
  <c r="AI146" i="117" a="1"/>
  <c r="AI146" i="117" s="1"/>
  <c r="AI143" i="117" a="1"/>
  <c r="AI143" i="117" s="1"/>
  <c r="AI140" i="117" a="1"/>
  <c r="AI140" i="117" s="1"/>
  <c r="AI137" i="117" a="1"/>
  <c r="AI137" i="117" s="1"/>
  <c r="AI134" i="117" a="1"/>
  <c r="AI134" i="117" s="1"/>
  <c r="AI131" i="117" a="1"/>
  <c r="AI131" i="117" s="1"/>
  <c r="AI128" i="117" a="1"/>
  <c r="AI128" i="117" s="1"/>
  <c r="AI125" i="117" a="1"/>
  <c r="AI125" i="117" s="1"/>
  <c r="AI122" i="117" a="1"/>
  <c r="AI122" i="117" s="1"/>
  <c r="AI119" i="117" a="1"/>
  <c r="AI119" i="117" s="1"/>
  <c r="AI116" i="117" a="1"/>
  <c r="AI116" i="117" s="1"/>
  <c r="AI113" i="117" a="1"/>
  <c r="AI113" i="117" s="1"/>
  <c r="AI106" i="117" a="1"/>
  <c r="AI106" i="117" s="1"/>
  <c r="AI103" i="117" a="1"/>
  <c r="AI103" i="117" s="1"/>
  <c r="AI100" i="117" a="1"/>
  <c r="AI100" i="117" s="1"/>
  <c r="AI97" i="117" a="1"/>
  <c r="AI97" i="117" s="1"/>
  <c r="AI94" i="117" a="1"/>
  <c r="AI94" i="117" s="1"/>
  <c r="AI91" i="117" a="1"/>
  <c r="AI91" i="117" s="1"/>
  <c r="AI88" i="117" a="1"/>
  <c r="AI88" i="117" s="1"/>
  <c r="AI85" i="117" a="1"/>
  <c r="AI85" i="117" s="1"/>
  <c r="AI82" i="117" a="1"/>
  <c r="AI82" i="117" s="1"/>
  <c r="AI79" i="117" a="1"/>
  <c r="AI79" i="117" s="1"/>
  <c r="AI76" i="117" a="1"/>
  <c r="AI76" i="117" s="1"/>
  <c r="AI73" i="117" a="1"/>
  <c r="AI73" i="117" s="1"/>
  <c r="AI70" i="117" a="1"/>
  <c r="AI70" i="117" s="1"/>
  <c r="AI67" i="117" a="1"/>
  <c r="AI67" i="117" s="1"/>
  <c r="AI64" i="117" a="1"/>
  <c r="AI64" i="117" s="1"/>
  <c r="AI61" i="117" a="1"/>
  <c r="AI61" i="117" s="1"/>
  <c r="AI58" i="117" a="1"/>
  <c r="AI58" i="117" s="1"/>
  <c r="AI55" i="117" a="1"/>
  <c r="AI55" i="117" s="1"/>
  <c r="AI52" i="117" a="1"/>
  <c r="AI52" i="117" s="1"/>
  <c r="AI110" i="117" a="1"/>
  <c r="AI110" i="117" s="1"/>
  <c r="AI105" i="117" a="1"/>
  <c r="AI105" i="117" s="1"/>
  <c r="AI102" i="117" a="1"/>
  <c r="AI102" i="117" s="1"/>
  <c r="AI99" i="117" a="1"/>
  <c r="AI99" i="117" s="1"/>
  <c r="AI96" i="117" a="1"/>
  <c r="AI96" i="117" s="1"/>
  <c r="AI93" i="117" a="1"/>
  <c r="AI93" i="117" s="1"/>
  <c r="AI90" i="117" a="1"/>
  <c r="AI90" i="117" s="1"/>
  <c r="AI87" i="117" a="1"/>
  <c r="AI87" i="117" s="1"/>
  <c r="AI84" i="117" a="1"/>
  <c r="AI84" i="117" s="1"/>
  <c r="AI81" i="117" a="1"/>
  <c r="AI81" i="117" s="1"/>
  <c r="AI78" i="117" a="1"/>
  <c r="AI78" i="117" s="1"/>
  <c r="AI75" i="117" a="1"/>
  <c r="AI75" i="117" s="1"/>
  <c r="AI72" i="117" a="1"/>
  <c r="AI72" i="117" s="1"/>
  <c r="AI69" i="117" a="1"/>
  <c r="AI69" i="117" s="1"/>
  <c r="AI66" i="117" a="1"/>
  <c r="AI66" i="117" s="1"/>
  <c r="AI63" i="117" a="1"/>
  <c r="AI63" i="117" s="1"/>
  <c r="AI60" i="117" a="1"/>
  <c r="AI60" i="117" s="1"/>
  <c r="AI57" i="117" a="1"/>
  <c r="AI57" i="117" s="1"/>
  <c r="AI54" i="117" a="1"/>
  <c r="AI54" i="117" s="1"/>
  <c r="AJ5" i="117" a="1"/>
  <c r="AJ5" i="117" s="1"/>
  <c r="AK7" i="117" a="1"/>
  <c r="AK7" i="117" s="1"/>
  <c r="AL9" i="117" a="1"/>
  <c r="AL9" i="117" s="1"/>
  <c r="AM11" i="117" a="1"/>
  <c r="AM11" i="117" s="1"/>
  <c r="AI15" i="117" a="1"/>
  <c r="AI15" i="117" s="1"/>
  <c r="AM26" i="117" a="1"/>
  <c r="AM26" i="117" s="1"/>
  <c r="AK27" i="117" a="1"/>
  <c r="AK27" i="117" s="1"/>
  <c r="AI28" i="117" a="1"/>
  <c r="AI28" i="117" s="1"/>
  <c r="AM29" i="117" a="1"/>
  <c r="AM29" i="117" s="1"/>
  <c r="AK30" i="117" a="1"/>
  <c r="AK30" i="117" s="1"/>
  <c r="AI31" i="117" a="1"/>
  <c r="AI31" i="117" s="1"/>
  <c r="AM32" i="117" a="1"/>
  <c r="AM32" i="117" s="1"/>
  <c r="AK33" i="117" a="1"/>
  <c r="AK33" i="117" s="1"/>
  <c r="AI34" i="117" a="1"/>
  <c r="AI34" i="117" s="1"/>
  <c r="AM35" i="117" a="1"/>
  <c r="AM35" i="117" s="1"/>
  <c r="AK36" i="117" a="1"/>
  <c r="AK36" i="117" s="1"/>
  <c r="AI37" i="117" a="1"/>
  <c r="AI37" i="117" s="1"/>
  <c r="AM38" i="117" a="1"/>
  <c r="AM38" i="117" s="1"/>
  <c r="AK39" i="117" a="1"/>
  <c r="AK39" i="117" s="1"/>
  <c r="AI40" i="117" a="1"/>
  <c r="AI40" i="117" s="1"/>
  <c r="AM41" i="117" a="1"/>
  <c r="AM41" i="117" s="1"/>
  <c r="AK42" i="117" a="1"/>
  <c r="AK42" i="117" s="1"/>
  <c r="AI43" i="117" a="1"/>
  <c r="AI43" i="117" s="1"/>
  <c r="AM44" i="117" a="1"/>
  <c r="AM44" i="117" s="1"/>
  <c r="AK45" i="117" a="1"/>
  <c r="AK45" i="117" s="1"/>
  <c r="AI46" i="117" a="1"/>
  <c r="AI46" i="117" s="1"/>
  <c r="AM47" i="117" a="1"/>
  <c r="AM47" i="117" s="1"/>
  <c r="AK48" i="117" a="1"/>
  <c r="AK48" i="117" s="1"/>
  <c r="AI49" i="117" a="1"/>
  <c r="AI49" i="117" s="1"/>
  <c r="AM50" i="117" a="1"/>
  <c r="AM50" i="117" s="1"/>
  <c r="AI56" i="117" a="1"/>
  <c r="AI56" i="117" s="1"/>
  <c r="AI65" i="117" a="1"/>
  <c r="AI65" i="117" s="1"/>
  <c r="AI74" i="117" a="1"/>
  <c r="AI74" i="117" s="1"/>
  <c r="AI83" i="117" a="1"/>
  <c r="AI83" i="117" s="1"/>
  <c r="AI92" i="117" a="1"/>
  <c r="AI92" i="117" s="1"/>
  <c r="AI101" i="117" a="1"/>
  <c r="AI101" i="117" s="1"/>
  <c r="AL117" i="117" a="1"/>
  <c r="AL117" i="117" s="1"/>
  <c r="AJ331" i="117" a="1"/>
  <c r="AJ331" i="117" s="1"/>
  <c r="AJ328" i="117" a="1"/>
  <c r="AJ328" i="117" s="1"/>
  <c r="AJ325" i="117" a="1"/>
  <c r="AJ325" i="117" s="1"/>
  <c r="AJ322" i="117" a="1"/>
  <c r="AJ322" i="117" s="1"/>
  <c r="AJ319" i="117" a="1"/>
  <c r="AJ319" i="117" s="1"/>
  <c r="AJ316" i="117" a="1"/>
  <c r="AJ316" i="117" s="1"/>
  <c r="AJ313" i="117" a="1"/>
  <c r="AJ313" i="117" s="1"/>
  <c r="AJ310" i="117" a="1"/>
  <c r="AJ310" i="117" s="1"/>
  <c r="AJ307" i="117" a="1"/>
  <c r="AJ307" i="117" s="1"/>
  <c r="AJ304" i="117" a="1"/>
  <c r="AJ304" i="117" s="1"/>
  <c r="AJ301" i="117" a="1"/>
  <c r="AJ301" i="117" s="1"/>
  <c r="AJ298" i="117" a="1"/>
  <c r="AJ298" i="117" s="1"/>
  <c r="AJ295" i="117" a="1"/>
  <c r="AJ295" i="117" s="1"/>
  <c r="AJ292" i="117" a="1"/>
  <c r="AJ292" i="117" s="1"/>
  <c r="AJ289" i="117" a="1"/>
  <c r="AJ289" i="117" s="1"/>
  <c r="AJ286" i="117" a="1"/>
  <c r="AJ286" i="117" s="1"/>
  <c r="AJ333" i="117" a="1"/>
  <c r="AJ333" i="117" s="1"/>
  <c r="AJ330" i="117" a="1"/>
  <c r="AJ330" i="117" s="1"/>
  <c r="AJ327" i="117" a="1"/>
  <c r="AJ327" i="117" s="1"/>
  <c r="AJ324" i="117" a="1"/>
  <c r="AJ324" i="117" s="1"/>
  <c r="AJ321" i="117" a="1"/>
  <c r="AJ321" i="117" s="1"/>
  <c r="AJ318" i="117" a="1"/>
  <c r="AJ318" i="117" s="1"/>
  <c r="AJ315" i="117" a="1"/>
  <c r="AJ315" i="117" s="1"/>
  <c r="AJ312" i="117" a="1"/>
  <c r="AJ312" i="117" s="1"/>
  <c r="AJ309" i="117" a="1"/>
  <c r="AJ309" i="117" s="1"/>
  <c r="AJ306" i="117" a="1"/>
  <c r="AJ306" i="117" s="1"/>
  <c r="AJ303" i="117" a="1"/>
  <c r="AJ303" i="117" s="1"/>
  <c r="AJ300" i="117" a="1"/>
  <c r="AJ300" i="117" s="1"/>
  <c r="AJ297" i="117" a="1"/>
  <c r="AJ297" i="117" s="1"/>
  <c r="AJ294" i="117" a="1"/>
  <c r="AJ294" i="117" s="1"/>
  <c r="AJ277" i="117" a="1"/>
  <c r="AJ277" i="117" s="1"/>
  <c r="AJ279" i="117" a="1"/>
  <c r="AJ279" i="117" s="1"/>
  <c r="AJ267" i="117" a="1"/>
  <c r="AJ267" i="117" s="1"/>
  <c r="AJ264" i="117" a="1"/>
  <c r="AJ264" i="117" s="1"/>
  <c r="AJ261" i="117" a="1"/>
  <c r="AJ261" i="117" s="1"/>
  <c r="AJ258" i="117" a="1"/>
  <c r="AJ258" i="117" s="1"/>
  <c r="AJ255" i="117" a="1"/>
  <c r="AJ255" i="117" s="1"/>
  <c r="AJ252" i="117" a="1"/>
  <c r="AJ252" i="117" s="1"/>
  <c r="AJ249" i="117" a="1"/>
  <c r="AJ249" i="117" s="1"/>
  <c r="AJ246" i="117" a="1"/>
  <c r="AJ246" i="117" s="1"/>
  <c r="AJ243" i="117" a="1"/>
  <c r="AJ243" i="117" s="1"/>
  <c r="AJ240" i="117" a="1"/>
  <c r="AJ240" i="117" s="1"/>
  <c r="AJ237" i="117" a="1"/>
  <c r="AJ237" i="117" s="1"/>
  <c r="AJ270" i="117" a="1"/>
  <c r="AJ270" i="117" s="1"/>
  <c r="AJ332" i="117" a="1"/>
  <c r="AJ332" i="117" s="1"/>
  <c r="AJ323" i="117" a="1"/>
  <c r="AJ323" i="117" s="1"/>
  <c r="AJ314" i="117" a="1"/>
  <c r="AJ314" i="117" s="1"/>
  <c r="AJ305" i="117" a="1"/>
  <c r="AJ305" i="117" s="1"/>
  <c r="AJ296" i="117" a="1"/>
  <c r="AJ296" i="117" s="1"/>
  <c r="AJ281" i="117" a="1"/>
  <c r="AJ281" i="117" s="1"/>
  <c r="AJ272" i="117" a="1"/>
  <c r="AJ272" i="117" s="1"/>
  <c r="AJ291" i="117" a="1"/>
  <c r="AJ291" i="117" s="1"/>
  <c r="AJ288" i="117" a="1"/>
  <c r="AJ288" i="117" s="1"/>
  <c r="AJ283" i="117" a="1"/>
  <c r="AJ283" i="117" s="1"/>
  <c r="AJ274" i="117" a="1"/>
  <c r="AJ274" i="117" s="1"/>
  <c r="AJ285" i="117" a="1"/>
  <c r="AJ285" i="117" s="1"/>
  <c r="AJ276" i="117" a="1"/>
  <c r="AJ276" i="117" s="1"/>
  <c r="AJ269" i="117" a="1"/>
  <c r="AJ269" i="117" s="1"/>
  <c r="AJ266" i="117" a="1"/>
  <c r="AJ266" i="117" s="1"/>
  <c r="AJ263" i="117" a="1"/>
  <c r="AJ263" i="117" s="1"/>
  <c r="AJ260" i="117" a="1"/>
  <c r="AJ260" i="117" s="1"/>
  <c r="AJ257" i="117" a="1"/>
  <c r="AJ257" i="117" s="1"/>
  <c r="AJ254" i="117" a="1"/>
  <c r="AJ254" i="117" s="1"/>
  <c r="AJ251" i="117" a="1"/>
  <c r="AJ251" i="117" s="1"/>
  <c r="AJ248" i="117" a="1"/>
  <c r="AJ248" i="117" s="1"/>
  <c r="AJ326" i="117" a="1"/>
  <c r="AJ326" i="117" s="1"/>
  <c r="AJ317" i="117" a="1"/>
  <c r="AJ317" i="117" s="1"/>
  <c r="AJ308" i="117" a="1"/>
  <c r="AJ308" i="117" s="1"/>
  <c r="AJ299" i="117" a="1"/>
  <c r="AJ299" i="117" s="1"/>
  <c r="AJ278" i="117" a="1"/>
  <c r="AJ278" i="117" s="1"/>
  <c r="AJ280" i="117" a="1"/>
  <c r="AJ280" i="117" s="1"/>
  <c r="AJ271" i="117" a="1"/>
  <c r="AJ271" i="117" s="1"/>
  <c r="AJ290" i="117" a="1"/>
  <c r="AJ290" i="117" s="1"/>
  <c r="AJ287" i="117" a="1"/>
  <c r="AJ287" i="117" s="1"/>
  <c r="AJ282" i="117" a="1"/>
  <c r="AJ282" i="117" s="1"/>
  <c r="AJ273" i="117" a="1"/>
  <c r="AJ273" i="117" s="1"/>
  <c r="AJ268" i="117" a="1"/>
  <c r="AJ268" i="117" s="1"/>
  <c r="AJ265" i="117" a="1"/>
  <c r="AJ265" i="117" s="1"/>
  <c r="AJ262" i="117" a="1"/>
  <c r="AJ262" i="117" s="1"/>
  <c r="AJ259" i="117" a="1"/>
  <c r="AJ259" i="117" s="1"/>
  <c r="AJ256" i="117" a="1"/>
  <c r="AJ256" i="117" s="1"/>
  <c r="AJ253" i="117" a="1"/>
  <c r="AJ253" i="117" s="1"/>
  <c r="AJ250" i="117" a="1"/>
  <c r="AJ250" i="117" s="1"/>
  <c r="AJ247" i="117" a="1"/>
  <c r="AJ247" i="117" s="1"/>
  <c r="AJ329" i="117" a="1"/>
  <c r="AJ329" i="117" s="1"/>
  <c r="AJ231" i="117" a="1"/>
  <c r="AJ231" i="117" s="1"/>
  <c r="AJ219" i="117" a="1"/>
  <c r="AJ219" i="117" s="1"/>
  <c r="AJ216" i="117" a="1"/>
  <c r="AJ216" i="117" s="1"/>
  <c r="AJ213" i="117" a="1"/>
  <c r="AJ213" i="117" s="1"/>
  <c r="AJ210" i="117" a="1"/>
  <c r="AJ210" i="117" s="1"/>
  <c r="AJ207" i="117" a="1"/>
  <c r="AJ207" i="117" s="1"/>
  <c r="AJ204" i="117" a="1"/>
  <c r="AJ204" i="117" s="1"/>
  <c r="AJ201" i="117" a="1"/>
  <c r="AJ201" i="117" s="1"/>
  <c r="AJ198" i="117" a="1"/>
  <c r="AJ198" i="117" s="1"/>
  <c r="AJ195" i="117" a="1"/>
  <c r="AJ195" i="117" s="1"/>
  <c r="AJ192" i="117" a="1"/>
  <c r="AJ192" i="117" s="1"/>
  <c r="AJ189" i="117" a="1"/>
  <c r="AJ189" i="117" s="1"/>
  <c r="AJ186" i="117" a="1"/>
  <c r="AJ186" i="117" s="1"/>
  <c r="AJ183" i="117" a="1"/>
  <c r="AJ183" i="117" s="1"/>
  <c r="AJ180" i="117" a="1"/>
  <c r="AJ180" i="117" s="1"/>
  <c r="AJ177" i="117" a="1"/>
  <c r="AJ177" i="117" s="1"/>
  <c r="AJ174" i="117" a="1"/>
  <c r="AJ174" i="117" s="1"/>
  <c r="AJ320" i="117" a="1"/>
  <c r="AJ320" i="117" s="1"/>
  <c r="AJ275" i="117" a="1"/>
  <c r="AJ275" i="117" s="1"/>
  <c r="AJ229" i="117" a="1"/>
  <c r="AJ229" i="117" s="1"/>
  <c r="AJ226" i="117" a="1"/>
  <c r="AJ226" i="117" s="1"/>
  <c r="AJ223" i="117" a="1"/>
  <c r="AJ223" i="117" s="1"/>
  <c r="AJ220" i="117" a="1"/>
  <c r="AJ220" i="117" s="1"/>
  <c r="AJ311" i="117" a="1"/>
  <c r="AJ311" i="117" s="1"/>
  <c r="AJ234" i="117" a="1"/>
  <c r="AJ234" i="117" s="1"/>
  <c r="AJ218" i="117" a="1"/>
  <c r="AJ218" i="117" s="1"/>
  <c r="AJ215" i="117" a="1"/>
  <c r="AJ215" i="117" s="1"/>
  <c r="AJ212" i="117" a="1"/>
  <c r="AJ212" i="117" s="1"/>
  <c r="AJ209" i="117" a="1"/>
  <c r="AJ209" i="117" s="1"/>
  <c r="AJ206" i="117" a="1"/>
  <c r="AJ206" i="117" s="1"/>
  <c r="AJ203" i="117" a="1"/>
  <c r="AJ203" i="117" s="1"/>
  <c r="AJ200" i="117" a="1"/>
  <c r="AJ200" i="117" s="1"/>
  <c r="AJ197" i="117" a="1"/>
  <c r="AJ197" i="117" s="1"/>
  <c r="AJ194" i="117" a="1"/>
  <c r="AJ194" i="117" s="1"/>
  <c r="AJ191" i="117" a="1"/>
  <c r="AJ191" i="117" s="1"/>
  <c r="AJ188" i="117" a="1"/>
  <c r="AJ188" i="117" s="1"/>
  <c r="AJ185" i="117" a="1"/>
  <c r="AJ185" i="117" s="1"/>
  <c r="AJ182" i="117" a="1"/>
  <c r="AJ182" i="117" s="1"/>
  <c r="AJ302" i="117" a="1"/>
  <c r="AJ302" i="117" s="1"/>
  <c r="AJ245" i="117" a="1"/>
  <c r="AJ245" i="117" s="1"/>
  <c r="AJ242" i="117" a="1"/>
  <c r="AJ242" i="117" s="1"/>
  <c r="AJ239" i="117" a="1"/>
  <c r="AJ239" i="117" s="1"/>
  <c r="AJ236" i="117" a="1"/>
  <c r="AJ236" i="117" s="1"/>
  <c r="AJ232" i="117" a="1"/>
  <c r="AJ232" i="117" s="1"/>
  <c r="AJ230" i="117" a="1"/>
  <c r="AJ230" i="117" s="1"/>
  <c r="AJ227" i="117" a="1"/>
  <c r="AJ227" i="117" s="1"/>
  <c r="AJ224" i="117" a="1"/>
  <c r="AJ224" i="117" s="1"/>
  <c r="AJ221" i="117" a="1"/>
  <c r="AJ221" i="117" s="1"/>
  <c r="AJ293" i="117" a="1"/>
  <c r="AJ293" i="117" s="1"/>
  <c r="AJ217" i="117" a="1"/>
  <c r="AJ217" i="117" s="1"/>
  <c r="AJ214" i="117" a="1"/>
  <c r="AJ214" i="117" s="1"/>
  <c r="AJ211" i="117" a="1"/>
  <c r="AJ211" i="117" s="1"/>
  <c r="AJ208" i="117" a="1"/>
  <c r="AJ208" i="117" s="1"/>
  <c r="AJ205" i="117" a="1"/>
  <c r="AJ205" i="117" s="1"/>
  <c r="AJ202" i="117" a="1"/>
  <c r="AJ202" i="117" s="1"/>
  <c r="AJ199" i="117" a="1"/>
  <c r="AJ199" i="117" s="1"/>
  <c r="AJ196" i="117" a="1"/>
  <c r="AJ196" i="117" s="1"/>
  <c r="AJ193" i="117" a="1"/>
  <c r="AJ193" i="117" s="1"/>
  <c r="AJ190" i="117" a="1"/>
  <c r="AJ190" i="117" s="1"/>
  <c r="AJ187" i="117" a="1"/>
  <c r="AJ187" i="117" s="1"/>
  <c r="AJ244" i="117" a="1"/>
  <c r="AJ244" i="117" s="1"/>
  <c r="AJ241" i="117" a="1"/>
  <c r="AJ241" i="117" s="1"/>
  <c r="AJ238" i="117" a="1"/>
  <c r="AJ238" i="117" s="1"/>
  <c r="AJ284" i="117" a="1"/>
  <c r="AJ284" i="117" s="1"/>
  <c r="AJ225" i="117" a="1"/>
  <c r="AJ225" i="117" s="1"/>
  <c r="AJ181" i="117" a="1"/>
  <c r="AJ181" i="117" s="1"/>
  <c r="AJ178" i="117" a="1"/>
  <c r="AJ178" i="117" s="1"/>
  <c r="AJ175" i="117" a="1"/>
  <c r="AJ175" i="117" s="1"/>
  <c r="AJ222" i="117" a="1"/>
  <c r="AJ222" i="117" s="1"/>
  <c r="AJ172" i="117" a="1"/>
  <c r="AJ172" i="117" s="1"/>
  <c r="AJ165" i="117" a="1"/>
  <c r="AJ165" i="117" s="1"/>
  <c r="AJ162" i="117" a="1"/>
  <c r="AJ162" i="117" s="1"/>
  <c r="AJ159" i="117" a="1"/>
  <c r="AJ159" i="117" s="1"/>
  <c r="AJ156" i="117" a="1"/>
  <c r="AJ156" i="117" s="1"/>
  <c r="AJ153" i="117" a="1"/>
  <c r="AJ153" i="117" s="1"/>
  <c r="AJ150" i="117" a="1"/>
  <c r="AJ150" i="117" s="1"/>
  <c r="AJ147" i="117" a="1"/>
  <c r="AJ147" i="117" s="1"/>
  <c r="AJ144" i="117" a="1"/>
  <c r="AJ144" i="117" s="1"/>
  <c r="AJ141" i="117" a="1"/>
  <c r="AJ141" i="117" s="1"/>
  <c r="AJ138" i="117" a="1"/>
  <c r="AJ138" i="117" s="1"/>
  <c r="AJ135" i="117" a="1"/>
  <c r="AJ135" i="117" s="1"/>
  <c r="AJ132" i="117" a="1"/>
  <c r="AJ132" i="117" s="1"/>
  <c r="AJ129" i="117" a="1"/>
  <c r="AJ129" i="117" s="1"/>
  <c r="AJ126" i="117" a="1"/>
  <c r="AJ126" i="117" s="1"/>
  <c r="AJ123" i="117" a="1"/>
  <c r="AJ123" i="117" s="1"/>
  <c r="AJ120" i="117" a="1"/>
  <c r="AJ120" i="117" s="1"/>
  <c r="AJ117" i="117" a="1"/>
  <c r="AJ117" i="117" s="1"/>
  <c r="AJ170" i="117" a="1"/>
  <c r="AJ170" i="117" s="1"/>
  <c r="AJ184" i="117" a="1"/>
  <c r="AJ184" i="117" s="1"/>
  <c r="AJ235" i="117" a="1"/>
  <c r="AJ235" i="117" s="1"/>
  <c r="AJ168" i="117" a="1"/>
  <c r="AJ168" i="117" s="1"/>
  <c r="AJ167" i="117" a="1"/>
  <c r="AJ167" i="117" s="1"/>
  <c r="AJ164" i="117" a="1"/>
  <c r="AJ164" i="117" s="1"/>
  <c r="AJ161" i="117" a="1"/>
  <c r="AJ161" i="117" s="1"/>
  <c r="AJ158" i="117" a="1"/>
  <c r="AJ158" i="117" s="1"/>
  <c r="AJ155" i="117" a="1"/>
  <c r="AJ155" i="117" s="1"/>
  <c r="AJ152" i="117" a="1"/>
  <c r="AJ152" i="117" s="1"/>
  <c r="AJ149" i="117" a="1"/>
  <c r="AJ149" i="117" s="1"/>
  <c r="AJ146" i="117" a="1"/>
  <c r="AJ146" i="117" s="1"/>
  <c r="AJ143" i="117" a="1"/>
  <c r="AJ143" i="117" s="1"/>
  <c r="AJ140" i="117" a="1"/>
  <c r="AJ140" i="117" s="1"/>
  <c r="AJ137" i="117" a="1"/>
  <c r="AJ137" i="117" s="1"/>
  <c r="AJ134" i="117" a="1"/>
  <c r="AJ134" i="117" s="1"/>
  <c r="AJ131" i="117" a="1"/>
  <c r="AJ131" i="117" s="1"/>
  <c r="AJ128" i="117" a="1"/>
  <c r="AJ128" i="117" s="1"/>
  <c r="AJ125" i="117" a="1"/>
  <c r="AJ125" i="117" s="1"/>
  <c r="AJ122" i="117" a="1"/>
  <c r="AJ122" i="117" s="1"/>
  <c r="AJ233" i="117" a="1"/>
  <c r="AJ233" i="117" s="1"/>
  <c r="AJ179" i="117" a="1"/>
  <c r="AJ179" i="117" s="1"/>
  <c r="AJ176" i="117" a="1"/>
  <c r="AJ176" i="117" s="1"/>
  <c r="AJ173" i="117" a="1"/>
  <c r="AJ173" i="117" s="1"/>
  <c r="AJ171" i="117" a="1"/>
  <c r="AJ171" i="117" s="1"/>
  <c r="AJ228" i="117" a="1"/>
  <c r="AJ228" i="117" s="1"/>
  <c r="AJ166" i="117" a="1"/>
  <c r="AJ166" i="117" s="1"/>
  <c r="AJ157" i="117" a="1"/>
  <c r="AJ157" i="117" s="1"/>
  <c r="AJ148" i="117" a="1"/>
  <c r="AJ148" i="117" s="1"/>
  <c r="AJ139" i="117" a="1"/>
  <c r="AJ139" i="117" s="1"/>
  <c r="AJ130" i="117" a="1"/>
  <c r="AJ130" i="117" s="1"/>
  <c r="AJ121" i="117" a="1"/>
  <c r="AJ121" i="117" s="1"/>
  <c r="AJ113" i="117" a="1"/>
  <c r="AJ113" i="117" s="1"/>
  <c r="AJ106" i="117" a="1"/>
  <c r="AJ106" i="117" s="1"/>
  <c r="AJ103" i="117" a="1"/>
  <c r="AJ103" i="117" s="1"/>
  <c r="AJ100" i="117" a="1"/>
  <c r="AJ100" i="117" s="1"/>
  <c r="AJ97" i="117" a="1"/>
  <c r="AJ97" i="117" s="1"/>
  <c r="AJ94" i="117" a="1"/>
  <c r="AJ94" i="117" s="1"/>
  <c r="AJ91" i="117" a="1"/>
  <c r="AJ91" i="117" s="1"/>
  <c r="AJ88" i="117" a="1"/>
  <c r="AJ88" i="117" s="1"/>
  <c r="AJ85" i="117" a="1"/>
  <c r="AJ85" i="117" s="1"/>
  <c r="AJ82" i="117" a="1"/>
  <c r="AJ82" i="117" s="1"/>
  <c r="AJ79" i="117" a="1"/>
  <c r="AJ79" i="117" s="1"/>
  <c r="AJ76" i="117" a="1"/>
  <c r="AJ76" i="117" s="1"/>
  <c r="AJ73" i="117" a="1"/>
  <c r="AJ73" i="117" s="1"/>
  <c r="AJ70" i="117" a="1"/>
  <c r="AJ70" i="117" s="1"/>
  <c r="AJ67" i="117" a="1"/>
  <c r="AJ67" i="117" s="1"/>
  <c r="AJ64" i="117" a="1"/>
  <c r="AJ64" i="117" s="1"/>
  <c r="AJ61" i="117" a="1"/>
  <c r="AJ61" i="117" s="1"/>
  <c r="AJ58" i="117" a="1"/>
  <c r="AJ58" i="117" s="1"/>
  <c r="AJ55" i="117" a="1"/>
  <c r="AJ55" i="117" s="1"/>
  <c r="AJ52" i="117" a="1"/>
  <c r="AJ52" i="117" s="1"/>
  <c r="AJ116" i="117" a="1"/>
  <c r="AJ116" i="117" s="1"/>
  <c r="AJ108" i="117" a="1"/>
  <c r="AJ108" i="117" s="1"/>
  <c r="AJ110" i="117" a="1"/>
  <c r="AJ110" i="117" s="1"/>
  <c r="AJ163" i="117" a="1"/>
  <c r="AJ163" i="117" s="1"/>
  <c r="AJ154" i="117" a="1"/>
  <c r="AJ154" i="117" s="1"/>
  <c r="AJ145" i="117" a="1"/>
  <c r="AJ145" i="117" s="1"/>
  <c r="AJ136" i="117" a="1"/>
  <c r="AJ136" i="117" s="1"/>
  <c r="AJ127" i="117" a="1"/>
  <c r="AJ127" i="117" s="1"/>
  <c r="AJ115" i="117" a="1"/>
  <c r="AJ115" i="117" s="1"/>
  <c r="AJ105" i="117" a="1"/>
  <c r="AJ105" i="117" s="1"/>
  <c r="AJ102" i="117" a="1"/>
  <c r="AJ102" i="117" s="1"/>
  <c r="AJ99" i="117" a="1"/>
  <c r="AJ99" i="117" s="1"/>
  <c r="AJ96" i="117" a="1"/>
  <c r="AJ96" i="117" s="1"/>
  <c r="AJ93" i="117" a="1"/>
  <c r="AJ93" i="117" s="1"/>
  <c r="AJ90" i="117" a="1"/>
  <c r="AJ90" i="117" s="1"/>
  <c r="AJ87" i="117" a="1"/>
  <c r="AJ87" i="117" s="1"/>
  <c r="AJ84" i="117" a="1"/>
  <c r="AJ84" i="117" s="1"/>
  <c r="AJ81" i="117" a="1"/>
  <c r="AJ81" i="117" s="1"/>
  <c r="AJ78" i="117" a="1"/>
  <c r="AJ78" i="117" s="1"/>
  <c r="AJ75" i="117" a="1"/>
  <c r="AJ75" i="117" s="1"/>
  <c r="AJ72" i="117" a="1"/>
  <c r="AJ72" i="117" s="1"/>
  <c r="AJ69" i="117" a="1"/>
  <c r="AJ69" i="117" s="1"/>
  <c r="AJ66" i="117" a="1"/>
  <c r="AJ66" i="117" s="1"/>
  <c r="AJ63" i="117" a="1"/>
  <c r="AJ63" i="117" s="1"/>
  <c r="AJ60" i="117" a="1"/>
  <c r="AJ60" i="117" s="1"/>
  <c r="AJ57" i="117" a="1"/>
  <c r="AJ57" i="117" s="1"/>
  <c r="AJ54" i="117" a="1"/>
  <c r="AJ54" i="117" s="1"/>
  <c r="AJ51" i="117" a="1"/>
  <c r="AJ51" i="117" s="1"/>
  <c r="AJ119" i="117" a="1"/>
  <c r="AJ119" i="117" s="1"/>
  <c r="AJ112" i="117" a="1"/>
  <c r="AJ112" i="117" s="1"/>
  <c r="AJ160" i="117" a="1"/>
  <c r="AJ160" i="117" s="1"/>
  <c r="AJ151" i="117" a="1"/>
  <c r="AJ151" i="117" s="1"/>
  <c r="AJ142" i="117" a="1"/>
  <c r="AJ142" i="117" s="1"/>
  <c r="AJ133" i="117" a="1"/>
  <c r="AJ133" i="117" s="1"/>
  <c r="AJ124" i="117" a="1"/>
  <c r="AJ124" i="117" s="1"/>
  <c r="AJ118" i="117" a="1"/>
  <c r="AJ118" i="117" s="1"/>
  <c r="AJ114" i="117" a="1"/>
  <c r="AJ114" i="117" s="1"/>
  <c r="AJ107" i="117" a="1"/>
  <c r="AJ107" i="117" s="1"/>
  <c r="AJ104" i="117" a="1"/>
  <c r="AJ104" i="117" s="1"/>
  <c r="AJ101" i="117" a="1"/>
  <c r="AJ101" i="117" s="1"/>
  <c r="AJ98" i="117" a="1"/>
  <c r="AJ98" i="117" s="1"/>
  <c r="AJ95" i="117" a="1"/>
  <c r="AJ95" i="117" s="1"/>
  <c r="AJ92" i="117" a="1"/>
  <c r="AJ92" i="117" s="1"/>
  <c r="AJ89" i="117" a="1"/>
  <c r="AJ89" i="117" s="1"/>
  <c r="AJ86" i="117" a="1"/>
  <c r="AJ86" i="117" s="1"/>
  <c r="AJ83" i="117" a="1"/>
  <c r="AJ83" i="117" s="1"/>
  <c r="AJ80" i="117" a="1"/>
  <c r="AJ80" i="117" s="1"/>
  <c r="AJ77" i="117" a="1"/>
  <c r="AJ77" i="117" s="1"/>
  <c r="AJ74" i="117" a="1"/>
  <c r="AJ74" i="117" s="1"/>
  <c r="AJ71" i="117" a="1"/>
  <c r="AJ71" i="117" s="1"/>
  <c r="AJ68" i="117" a="1"/>
  <c r="AJ68" i="117" s="1"/>
  <c r="AJ65" i="117" a="1"/>
  <c r="AJ65" i="117" s="1"/>
  <c r="AJ62" i="117" a="1"/>
  <c r="AJ62" i="117" s="1"/>
  <c r="AJ59" i="117" a="1"/>
  <c r="AJ59" i="117" s="1"/>
  <c r="AJ56" i="117" a="1"/>
  <c r="AJ56" i="117" s="1"/>
  <c r="AJ53" i="117" a="1"/>
  <c r="AJ53" i="117" s="1"/>
  <c r="AJ169" i="117" a="1"/>
  <c r="AJ169" i="117" s="1"/>
  <c r="AJ109" i="117" a="1"/>
  <c r="AJ109" i="117" s="1"/>
  <c r="AJ2" i="117" a="1"/>
  <c r="AJ2" i="117" s="1"/>
  <c r="AE2" i="117" s="1"/>
  <c r="AM3" i="117" a="1"/>
  <c r="AM3" i="117" s="1"/>
  <c r="AJ4" i="117" a="1"/>
  <c r="AJ4" i="117" s="1"/>
  <c r="AK6" i="117" a="1"/>
  <c r="AK6" i="117" s="1"/>
  <c r="AL8" i="117" a="1"/>
  <c r="AL8" i="117" s="1"/>
  <c r="AM10" i="117" a="1"/>
  <c r="AM10" i="117" s="1"/>
  <c r="AI14" i="117" a="1"/>
  <c r="AI14" i="117" s="1"/>
  <c r="AJ16" i="117" a="1"/>
  <c r="AJ16" i="117" s="1"/>
  <c r="AJ18" i="117" a="1"/>
  <c r="AJ18" i="117" s="1"/>
  <c r="AM19" i="117" a="1"/>
  <c r="AM19" i="117" s="1"/>
  <c r="AJ20" i="117" a="1"/>
  <c r="AJ20" i="117" s="1"/>
  <c r="AM21" i="117" a="1"/>
  <c r="AM21" i="117" s="1"/>
  <c r="AK22" i="117" a="1"/>
  <c r="AK22" i="117" s="1"/>
  <c r="AI23" i="117" a="1"/>
  <c r="AI23" i="117" s="1"/>
  <c r="AM24" i="117" a="1"/>
  <c r="AM24" i="117" s="1"/>
  <c r="AK331" i="117" a="1"/>
  <c r="AK331" i="117" s="1"/>
  <c r="AK328" i="117" a="1"/>
  <c r="AK328" i="117" s="1"/>
  <c r="AK325" i="117" a="1"/>
  <c r="AK325" i="117" s="1"/>
  <c r="AK322" i="117" a="1"/>
  <c r="AK322" i="117" s="1"/>
  <c r="AK319" i="117" a="1"/>
  <c r="AK319" i="117" s="1"/>
  <c r="AK316" i="117" a="1"/>
  <c r="AK316" i="117" s="1"/>
  <c r="AK313" i="117" a="1"/>
  <c r="AK313" i="117" s="1"/>
  <c r="AK310" i="117" a="1"/>
  <c r="AK310" i="117" s="1"/>
  <c r="AK307" i="117" a="1"/>
  <c r="AK307" i="117" s="1"/>
  <c r="AK304" i="117" a="1"/>
  <c r="AK304" i="117" s="1"/>
  <c r="AK301" i="117" a="1"/>
  <c r="AK301" i="117" s="1"/>
  <c r="AK298" i="117" a="1"/>
  <c r="AK298" i="117" s="1"/>
  <c r="AK295" i="117" a="1"/>
  <c r="AK295" i="117" s="1"/>
  <c r="AK292" i="117" a="1"/>
  <c r="AK292" i="117" s="1"/>
  <c r="AK289" i="117" a="1"/>
  <c r="AK289" i="117" s="1"/>
  <c r="AK286" i="117" a="1"/>
  <c r="AK286" i="117" s="1"/>
  <c r="AK283" i="117" a="1"/>
  <c r="AK283" i="117" s="1"/>
  <c r="AK280" i="117" a="1"/>
  <c r="AK280" i="117" s="1"/>
  <c r="AK277" i="117" a="1"/>
  <c r="AK277" i="117" s="1"/>
  <c r="AK274" i="117" a="1"/>
  <c r="AK274" i="117" s="1"/>
  <c r="AK271" i="117" a="1"/>
  <c r="AK271" i="117" s="1"/>
  <c r="AK333" i="117" a="1"/>
  <c r="AK333" i="117" s="1"/>
  <c r="AK330" i="117" a="1"/>
  <c r="AK330" i="117" s="1"/>
  <c r="AK327" i="117" a="1"/>
  <c r="AK327" i="117" s="1"/>
  <c r="AK324" i="117" a="1"/>
  <c r="AK324" i="117" s="1"/>
  <c r="AK321" i="117" a="1"/>
  <c r="AK321" i="117" s="1"/>
  <c r="AK318" i="117" a="1"/>
  <c r="AK318" i="117" s="1"/>
  <c r="AK315" i="117" a="1"/>
  <c r="AK315" i="117" s="1"/>
  <c r="AK312" i="117" a="1"/>
  <c r="AK312" i="117" s="1"/>
  <c r="AK309" i="117" a="1"/>
  <c r="AK309" i="117" s="1"/>
  <c r="AK306" i="117" a="1"/>
  <c r="AK306" i="117" s="1"/>
  <c r="AK303" i="117" a="1"/>
  <c r="AK303" i="117" s="1"/>
  <c r="AK300" i="117" a="1"/>
  <c r="AK300" i="117" s="1"/>
  <c r="AK297" i="117" a="1"/>
  <c r="AK297" i="117" s="1"/>
  <c r="AK294" i="117" a="1"/>
  <c r="AK294" i="117" s="1"/>
  <c r="AK291" i="117" a="1"/>
  <c r="AK291" i="117" s="1"/>
  <c r="AK288" i="117" a="1"/>
  <c r="AK288" i="117" s="1"/>
  <c r="AK285" i="117" a="1"/>
  <c r="AK285" i="117" s="1"/>
  <c r="AK282" i="117" a="1"/>
  <c r="AK282" i="117" s="1"/>
  <c r="AK279" i="117" a="1"/>
  <c r="AK279" i="117" s="1"/>
  <c r="AK276" i="117" a="1"/>
  <c r="AK276" i="117" s="1"/>
  <c r="AK273" i="117" a="1"/>
  <c r="AK273" i="117" s="1"/>
  <c r="AK270" i="117" a="1"/>
  <c r="AK270" i="117" s="1"/>
  <c r="AK332" i="117" a="1"/>
  <c r="AK332" i="117" s="1"/>
  <c r="AK329" i="117" a="1"/>
  <c r="AK329" i="117" s="1"/>
  <c r="AK326" i="117" a="1"/>
  <c r="AK326" i="117" s="1"/>
  <c r="AK323" i="117" a="1"/>
  <c r="AK323" i="117" s="1"/>
  <c r="AK320" i="117" a="1"/>
  <c r="AK320" i="117" s="1"/>
  <c r="AK317" i="117" a="1"/>
  <c r="AK317" i="117" s="1"/>
  <c r="AK314" i="117" a="1"/>
  <c r="AK314" i="117" s="1"/>
  <c r="AK311" i="117" a="1"/>
  <c r="AK311" i="117" s="1"/>
  <c r="AK308" i="117" a="1"/>
  <c r="AK308" i="117" s="1"/>
  <c r="AK305" i="117" a="1"/>
  <c r="AK305" i="117" s="1"/>
  <c r="AK302" i="117" a="1"/>
  <c r="AK302" i="117" s="1"/>
  <c r="AK299" i="117" a="1"/>
  <c r="AK299" i="117" s="1"/>
  <c r="AK296" i="117" a="1"/>
  <c r="AK296" i="117" s="1"/>
  <c r="AK293" i="117" a="1"/>
  <c r="AK293" i="117" s="1"/>
  <c r="AK290" i="117" a="1"/>
  <c r="AK290" i="117" s="1"/>
  <c r="AK287" i="117" a="1"/>
  <c r="AK287" i="117" s="1"/>
  <c r="AK284" i="117" a="1"/>
  <c r="AK284" i="117" s="1"/>
  <c r="AK281" i="117" a="1"/>
  <c r="AK281" i="117" s="1"/>
  <c r="AK278" i="117" a="1"/>
  <c r="AK278" i="117" s="1"/>
  <c r="AK275" i="117" a="1"/>
  <c r="AK275" i="117" s="1"/>
  <c r="AK272" i="117" a="1"/>
  <c r="AK272" i="117" s="1"/>
  <c r="AK269" i="117" a="1"/>
  <c r="AK269" i="117" s="1"/>
  <c r="AK266" i="117" a="1"/>
  <c r="AK266" i="117" s="1"/>
  <c r="AK263" i="117" a="1"/>
  <c r="AK263" i="117" s="1"/>
  <c r="AK260" i="117" a="1"/>
  <c r="AK260" i="117" s="1"/>
  <c r="AK257" i="117" a="1"/>
  <c r="AK257" i="117" s="1"/>
  <c r="AK254" i="117" a="1"/>
  <c r="AK254" i="117" s="1"/>
  <c r="AK251" i="117" a="1"/>
  <c r="AK251" i="117" s="1"/>
  <c r="AK248" i="117" a="1"/>
  <c r="AK248" i="117" s="1"/>
  <c r="AK245" i="117" a="1"/>
  <c r="AK245" i="117" s="1"/>
  <c r="AK242" i="117" a="1"/>
  <c r="AK242" i="117" s="1"/>
  <c r="AK239" i="117" a="1"/>
  <c r="AK239" i="117" s="1"/>
  <c r="AK236" i="117" a="1"/>
  <c r="AK236" i="117" s="1"/>
  <c r="AK233" i="117" a="1"/>
  <c r="AK233" i="117" s="1"/>
  <c r="AK230" i="117" a="1"/>
  <c r="AK230" i="117" s="1"/>
  <c r="AK268" i="117" a="1"/>
  <c r="AK268" i="117" s="1"/>
  <c r="AK265" i="117" a="1"/>
  <c r="AK265" i="117" s="1"/>
  <c r="AK262" i="117" a="1"/>
  <c r="AK262" i="117" s="1"/>
  <c r="AK259" i="117" a="1"/>
  <c r="AK259" i="117" s="1"/>
  <c r="AK256" i="117" a="1"/>
  <c r="AK256" i="117" s="1"/>
  <c r="AK253" i="117" a="1"/>
  <c r="AK253" i="117" s="1"/>
  <c r="AK250" i="117" a="1"/>
  <c r="AK250" i="117" s="1"/>
  <c r="AK247" i="117" a="1"/>
  <c r="AK247" i="117" s="1"/>
  <c r="AK244" i="117" a="1"/>
  <c r="AK244" i="117" s="1"/>
  <c r="AK241" i="117" a="1"/>
  <c r="AK241" i="117" s="1"/>
  <c r="AK238" i="117" a="1"/>
  <c r="AK238" i="117" s="1"/>
  <c r="AK235" i="117" a="1"/>
  <c r="AK235" i="117" s="1"/>
  <c r="AK231" i="117" a="1"/>
  <c r="AK231" i="117" s="1"/>
  <c r="AK264" i="117" a="1"/>
  <c r="AK264" i="117" s="1"/>
  <c r="AK255" i="117" a="1"/>
  <c r="AK255" i="117" s="1"/>
  <c r="AK246" i="117" a="1"/>
  <c r="AK246" i="117" s="1"/>
  <c r="AK243" i="117" a="1"/>
  <c r="AK243" i="117" s="1"/>
  <c r="AK240" i="117" a="1"/>
  <c r="AK240" i="117" s="1"/>
  <c r="AK237" i="117" a="1"/>
  <c r="AK237" i="117" s="1"/>
  <c r="AK229" i="117" a="1"/>
  <c r="AK229" i="117" s="1"/>
  <c r="AK226" i="117" a="1"/>
  <c r="AK226" i="117" s="1"/>
  <c r="AK223" i="117" a="1"/>
  <c r="AK223" i="117" s="1"/>
  <c r="AK220" i="117" a="1"/>
  <c r="AK220" i="117" s="1"/>
  <c r="AK218" i="117" a="1"/>
  <c r="AK218" i="117" s="1"/>
  <c r="AK215" i="117" a="1"/>
  <c r="AK215" i="117" s="1"/>
  <c r="AK212" i="117" a="1"/>
  <c r="AK212" i="117" s="1"/>
  <c r="AK209" i="117" a="1"/>
  <c r="AK209" i="117" s="1"/>
  <c r="AK206" i="117" a="1"/>
  <c r="AK206" i="117" s="1"/>
  <c r="AK203" i="117" a="1"/>
  <c r="AK203" i="117" s="1"/>
  <c r="AK200" i="117" a="1"/>
  <c r="AK200" i="117" s="1"/>
  <c r="AK197" i="117" a="1"/>
  <c r="AK197" i="117" s="1"/>
  <c r="AK194" i="117" a="1"/>
  <c r="AK194" i="117" s="1"/>
  <c r="AK191" i="117" a="1"/>
  <c r="AK191" i="117" s="1"/>
  <c r="AK188" i="117" a="1"/>
  <c r="AK188" i="117" s="1"/>
  <c r="AK185" i="117" a="1"/>
  <c r="AK185" i="117" s="1"/>
  <c r="AK182" i="117" a="1"/>
  <c r="AK182" i="117" s="1"/>
  <c r="AK179" i="117" a="1"/>
  <c r="AK179" i="117" s="1"/>
  <c r="AK176" i="117" a="1"/>
  <c r="AK176" i="117" s="1"/>
  <c r="AK173" i="117" a="1"/>
  <c r="AK173" i="117" s="1"/>
  <c r="AK170" i="117" a="1"/>
  <c r="AK170" i="117" s="1"/>
  <c r="AK234" i="117" a="1"/>
  <c r="AK234" i="117" s="1"/>
  <c r="AK261" i="117" a="1"/>
  <c r="AK261" i="117" s="1"/>
  <c r="AK252" i="117" a="1"/>
  <c r="AK252" i="117" s="1"/>
  <c r="AK232" i="117" a="1"/>
  <c r="AK232" i="117" s="1"/>
  <c r="AK227" i="117" a="1"/>
  <c r="AK227" i="117" s="1"/>
  <c r="AK224" i="117" a="1"/>
  <c r="AK224" i="117" s="1"/>
  <c r="AK221" i="117" a="1"/>
  <c r="AK221" i="117" s="1"/>
  <c r="AK217" i="117" a="1"/>
  <c r="AK217" i="117" s="1"/>
  <c r="AK214" i="117" a="1"/>
  <c r="AK214" i="117" s="1"/>
  <c r="AK211" i="117" a="1"/>
  <c r="AK211" i="117" s="1"/>
  <c r="AK208" i="117" a="1"/>
  <c r="AK208" i="117" s="1"/>
  <c r="AK205" i="117" a="1"/>
  <c r="AK205" i="117" s="1"/>
  <c r="AK202" i="117" a="1"/>
  <c r="AK202" i="117" s="1"/>
  <c r="AK199" i="117" a="1"/>
  <c r="AK199" i="117" s="1"/>
  <c r="AK196" i="117" a="1"/>
  <c r="AK196" i="117" s="1"/>
  <c r="AK193" i="117" a="1"/>
  <c r="AK193" i="117" s="1"/>
  <c r="AK190" i="117" a="1"/>
  <c r="AK190" i="117" s="1"/>
  <c r="AK187" i="117" a="1"/>
  <c r="AK187" i="117" s="1"/>
  <c r="AK184" i="117" a="1"/>
  <c r="AK184" i="117" s="1"/>
  <c r="AK181" i="117" a="1"/>
  <c r="AK181" i="117" s="1"/>
  <c r="AK178" i="117" a="1"/>
  <c r="AK178" i="117" s="1"/>
  <c r="AK175" i="117" a="1"/>
  <c r="AK175" i="117" s="1"/>
  <c r="AK172" i="117" a="1"/>
  <c r="AK172" i="117" s="1"/>
  <c r="AK267" i="117" a="1"/>
  <c r="AK267" i="117" s="1"/>
  <c r="AK258" i="117" a="1"/>
  <c r="AK258" i="117" s="1"/>
  <c r="AK249" i="117" a="1"/>
  <c r="AK249" i="117" s="1"/>
  <c r="AK228" i="117" a="1"/>
  <c r="AK228" i="117" s="1"/>
  <c r="AK225" i="117" a="1"/>
  <c r="AK225" i="117" s="1"/>
  <c r="AK222" i="117" a="1"/>
  <c r="AK222" i="117" s="1"/>
  <c r="AK213" i="117" a="1"/>
  <c r="AK213" i="117" s="1"/>
  <c r="AK204" i="117" a="1"/>
  <c r="AK204" i="117" s="1"/>
  <c r="AK195" i="117" a="1"/>
  <c r="AK195" i="117" s="1"/>
  <c r="AK186" i="117" a="1"/>
  <c r="AK186" i="117" s="1"/>
  <c r="AK165" i="117" a="1"/>
  <c r="AK165" i="117" s="1"/>
  <c r="AK162" i="117" a="1"/>
  <c r="AK162" i="117" s="1"/>
  <c r="AK159" i="117" a="1"/>
  <c r="AK159" i="117" s="1"/>
  <c r="AK156" i="117" a="1"/>
  <c r="AK156" i="117" s="1"/>
  <c r="AK153" i="117" a="1"/>
  <c r="AK153" i="117" s="1"/>
  <c r="AK150" i="117" a="1"/>
  <c r="AK150" i="117" s="1"/>
  <c r="AK147" i="117" a="1"/>
  <c r="AK147" i="117" s="1"/>
  <c r="AK144" i="117" a="1"/>
  <c r="AK144" i="117" s="1"/>
  <c r="AK141" i="117" a="1"/>
  <c r="AK141" i="117" s="1"/>
  <c r="AK138" i="117" a="1"/>
  <c r="AK138" i="117" s="1"/>
  <c r="AK135" i="117" a="1"/>
  <c r="AK135" i="117" s="1"/>
  <c r="AK132" i="117" a="1"/>
  <c r="AK132" i="117" s="1"/>
  <c r="AK129" i="117" a="1"/>
  <c r="AK129" i="117" s="1"/>
  <c r="AK126" i="117" a="1"/>
  <c r="AK126" i="117" s="1"/>
  <c r="AK123" i="117" a="1"/>
  <c r="AK123" i="117" s="1"/>
  <c r="AK120" i="117" a="1"/>
  <c r="AK120" i="117" s="1"/>
  <c r="AK117" i="117" a="1"/>
  <c r="AK117" i="117" s="1"/>
  <c r="AK114" i="117" a="1"/>
  <c r="AK114" i="117" s="1"/>
  <c r="AK111" i="117" a="1"/>
  <c r="AK111" i="117" s="1"/>
  <c r="AK108" i="117" a="1"/>
  <c r="AK108" i="117" s="1"/>
  <c r="AK219" i="117" a="1"/>
  <c r="AK219" i="117" s="1"/>
  <c r="AK210" i="117" a="1"/>
  <c r="AK210" i="117" s="1"/>
  <c r="AK201" i="117" a="1"/>
  <c r="AK201" i="117" s="1"/>
  <c r="AK192" i="117" a="1"/>
  <c r="AK192" i="117" s="1"/>
  <c r="AK167" i="117" a="1"/>
  <c r="AK167" i="117" s="1"/>
  <c r="AK164" i="117" a="1"/>
  <c r="AK164" i="117" s="1"/>
  <c r="AK161" i="117" a="1"/>
  <c r="AK161" i="117" s="1"/>
  <c r="AK158" i="117" a="1"/>
  <c r="AK158" i="117" s="1"/>
  <c r="AK155" i="117" a="1"/>
  <c r="AK155" i="117" s="1"/>
  <c r="AK152" i="117" a="1"/>
  <c r="AK152" i="117" s="1"/>
  <c r="AK149" i="117" a="1"/>
  <c r="AK149" i="117" s="1"/>
  <c r="AK146" i="117" a="1"/>
  <c r="AK146" i="117" s="1"/>
  <c r="AK143" i="117" a="1"/>
  <c r="AK143" i="117" s="1"/>
  <c r="AK140" i="117" a="1"/>
  <c r="AK140" i="117" s="1"/>
  <c r="AK137" i="117" a="1"/>
  <c r="AK137" i="117" s="1"/>
  <c r="AK134" i="117" a="1"/>
  <c r="AK134" i="117" s="1"/>
  <c r="AK131" i="117" a="1"/>
  <c r="AK131" i="117" s="1"/>
  <c r="AK128" i="117" a="1"/>
  <c r="AK128" i="117" s="1"/>
  <c r="AK125" i="117" a="1"/>
  <c r="AK125" i="117" s="1"/>
  <c r="AK122" i="117" a="1"/>
  <c r="AK122" i="117" s="1"/>
  <c r="AK119" i="117" a="1"/>
  <c r="AK119" i="117" s="1"/>
  <c r="AK116" i="117" a="1"/>
  <c r="AK116" i="117" s="1"/>
  <c r="AK113" i="117" a="1"/>
  <c r="AK113" i="117" s="1"/>
  <c r="AK110" i="117" a="1"/>
  <c r="AK110" i="117" s="1"/>
  <c r="AK180" i="117" a="1"/>
  <c r="AK180" i="117" s="1"/>
  <c r="AK177" i="117" a="1"/>
  <c r="AK177" i="117" s="1"/>
  <c r="AK174" i="117" a="1"/>
  <c r="AK174" i="117" s="1"/>
  <c r="AK168" i="117" a="1"/>
  <c r="AK168" i="117" s="1"/>
  <c r="AK216" i="117" a="1"/>
  <c r="AK216" i="117" s="1"/>
  <c r="AK207" i="117" a="1"/>
  <c r="AK207" i="117" s="1"/>
  <c r="AK198" i="117" a="1"/>
  <c r="AK198" i="117" s="1"/>
  <c r="AK189" i="117" a="1"/>
  <c r="AK189" i="117" s="1"/>
  <c r="AK183" i="117" a="1"/>
  <c r="AK183" i="117" s="1"/>
  <c r="AK171" i="117" a="1"/>
  <c r="AK171" i="117" s="1"/>
  <c r="AK166" i="117" a="1"/>
  <c r="AK166" i="117" s="1"/>
  <c r="AK163" i="117" a="1"/>
  <c r="AK163" i="117" s="1"/>
  <c r="AK160" i="117" a="1"/>
  <c r="AK160" i="117" s="1"/>
  <c r="AK157" i="117" a="1"/>
  <c r="AK157" i="117" s="1"/>
  <c r="AK154" i="117" a="1"/>
  <c r="AK154" i="117" s="1"/>
  <c r="AK151" i="117" a="1"/>
  <c r="AK151" i="117" s="1"/>
  <c r="AK148" i="117" a="1"/>
  <c r="AK148" i="117" s="1"/>
  <c r="AK145" i="117" a="1"/>
  <c r="AK145" i="117" s="1"/>
  <c r="AK142" i="117" a="1"/>
  <c r="AK142" i="117" s="1"/>
  <c r="AK139" i="117" a="1"/>
  <c r="AK139" i="117" s="1"/>
  <c r="AK136" i="117" a="1"/>
  <c r="AK136" i="117" s="1"/>
  <c r="AK133" i="117" a="1"/>
  <c r="AK133" i="117" s="1"/>
  <c r="AK130" i="117" a="1"/>
  <c r="AK130" i="117" s="1"/>
  <c r="AK127" i="117" a="1"/>
  <c r="AK127" i="117" s="1"/>
  <c r="AK124" i="117" a="1"/>
  <c r="AK124" i="117" s="1"/>
  <c r="AK121" i="117" a="1"/>
  <c r="AK121" i="117" s="1"/>
  <c r="AK118" i="117" a="1"/>
  <c r="AK118" i="117" s="1"/>
  <c r="AK115" i="117" a="1"/>
  <c r="AK115" i="117" s="1"/>
  <c r="AK169" i="117" a="1"/>
  <c r="AK169" i="117" s="1"/>
  <c r="AK105" i="117" a="1"/>
  <c r="AK105" i="117" s="1"/>
  <c r="AK102" i="117" a="1"/>
  <c r="AK102" i="117" s="1"/>
  <c r="AK99" i="117" a="1"/>
  <c r="AK99" i="117" s="1"/>
  <c r="AK96" i="117" a="1"/>
  <c r="AK96" i="117" s="1"/>
  <c r="AK93" i="117" a="1"/>
  <c r="AK93" i="117" s="1"/>
  <c r="AK90" i="117" a="1"/>
  <c r="AK90" i="117" s="1"/>
  <c r="AK87" i="117" a="1"/>
  <c r="AK87" i="117" s="1"/>
  <c r="AK84" i="117" a="1"/>
  <c r="AK84" i="117" s="1"/>
  <c r="AK81" i="117" a="1"/>
  <c r="AK81" i="117" s="1"/>
  <c r="AK78" i="117" a="1"/>
  <c r="AK78" i="117" s="1"/>
  <c r="AK75" i="117" a="1"/>
  <c r="AK75" i="117" s="1"/>
  <c r="AK72" i="117" a="1"/>
  <c r="AK72" i="117" s="1"/>
  <c r="AK69" i="117" a="1"/>
  <c r="AK69" i="117" s="1"/>
  <c r="AK66" i="117" a="1"/>
  <c r="AK66" i="117" s="1"/>
  <c r="AK63" i="117" a="1"/>
  <c r="AK63" i="117" s="1"/>
  <c r="AK60" i="117" a="1"/>
  <c r="AK60" i="117" s="1"/>
  <c r="AK57" i="117" a="1"/>
  <c r="AK57" i="117" s="1"/>
  <c r="AK54" i="117" a="1"/>
  <c r="AK54" i="117" s="1"/>
  <c r="AK51" i="117" a="1"/>
  <c r="AK51" i="117" s="1"/>
  <c r="AK112" i="117" a="1"/>
  <c r="AK112" i="117" s="1"/>
  <c r="AK104" i="117" a="1"/>
  <c r="AK104" i="117" s="1"/>
  <c r="AK101" i="117" a="1"/>
  <c r="AK101" i="117" s="1"/>
  <c r="AK98" i="117" a="1"/>
  <c r="AK98" i="117" s="1"/>
  <c r="AK95" i="117" a="1"/>
  <c r="AK95" i="117" s="1"/>
  <c r="AK92" i="117" a="1"/>
  <c r="AK92" i="117" s="1"/>
  <c r="AK89" i="117" a="1"/>
  <c r="AK89" i="117" s="1"/>
  <c r="AK86" i="117" a="1"/>
  <c r="AK86" i="117" s="1"/>
  <c r="AK83" i="117" a="1"/>
  <c r="AK83" i="117" s="1"/>
  <c r="AK80" i="117" a="1"/>
  <c r="AK80" i="117" s="1"/>
  <c r="AK77" i="117" a="1"/>
  <c r="AK77" i="117" s="1"/>
  <c r="AK74" i="117" a="1"/>
  <c r="AK74" i="117" s="1"/>
  <c r="AK71" i="117" a="1"/>
  <c r="AK71" i="117" s="1"/>
  <c r="AK68" i="117" a="1"/>
  <c r="AK68" i="117" s="1"/>
  <c r="AK65" i="117" a="1"/>
  <c r="AK65" i="117" s="1"/>
  <c r="AK62" i="117" a="1"/>
  <c r="AK62" i="117" s="1"/>
  <c r="AK59" i="117" a="1"/>
  <c r="AK59" i="117" s="1"/>
  <c r="AK56" i="117" a="1"/>
  <c r="AK56" i="117" s="1"/>
  <c r="AK53" i="117" a="1"/>
  <c r="AK53" i="117" s="1"/>
  <c r="AK107" i="117" a="1"/>
  <c r="AK107" i="117" s="1"/>
  <c r="AK109" i="117" a="1"/>
  <c r="AK109" i="117" s="1"/>
  <c r="AK5" i="117" a="1"/>
  <c r="AK5" i="117" s="1"/>
  <c r="AL7" i="117" a="1"/>
  <c r="AL7" i="117" s="1"/>
  <c r="AM9" i="117" a="1"/>
  <c r="AM9" i="117" s="1"/>
  <c r="AI13" i="117" a="1"/>
  <c r="AI13" i="117" s="1"/>
  <c r="AJ15" i="117" a="1"/>
  <c r="AJ15" i="117" s="1"/>
  <c r="AK17" i="117" a="1"/>
  <c r="AK17" i="117" s="1"/>
  <c r="AL27" i="117" a="1"/>
  <c r="AL27" i="117" s="1"/>
  <c r="AJ28" i="117" a="1"/>
  <c r="AJ28" i="117" s="1"/>
  <c r="AL30" i="117" a="1"/>
  <c r="AL30" i="117" s="1"/>
  <c r="AJ31" i="117" a="1"/>
  <c r="AJ31" i="117" s="1"/>
  <c r="AL33" i="117" a="1"/>
  <c r="AL33" i="117" s="1"/>
  <c r="AJ34" i="117" a="1"/>
  <c r="AJ34" i="117" s="1"/>
  <c r="AL36" i="117" a="1"/>
  <c r="AL36" i="117" s="1"/>
  <c r="AJ37" i="117" a="1"/>
  <c r="AJ37" i="117" s="1"/>
  <c r="AL39" i="117" a="1"/>
  <c r="AL39" i="117" s="1"/>
  <c r="AJ40" i="117" a="1"/>
  <c r="AJ40" i="117" s="1"/>
  <c r="AL42" i="117" a="1"/>
  <c r="AL42" i="117" s="1"/>
  <c r="AJ43" i="117" a="1"/>
  <c r="AJ43" i="117" s="1"/>
  <c r="AL45" i="117" a="1"/>
  <c r="AL45" i="117" s="1"/>
  <c r="AJ46" i="117" a="1"/>
  <c r="AJ46" i="117" s="1"/>
  <c r="AJ49" i="117" a="1"/>
  <c r="AJ49" i="117" s="1"/>
  <c r="AM57" i="117" a="1"/>
  <c r="AM57" i="117" s="1"/>
  <c r="AM66" i="117" a="1"/>
  <c r="AM66" i="117" s="1"/>
  <c r="AM75" i="117" a="1"/>
  <c r="AM75" i="117" s="1"/>
  <c r="AM84" i="117" a="1"/>
  <c r="AM84" i="117" s="1"/>
  <c r="AM93" i="117" a="1"/>
  <c r="AM93" i="117" s="1"/>
  <c r="AM102" i="117" a="1"/>
  <c r="AM102" i="117" s="1"/>
  <c r="AL333" i="117" a="1"/>
  <c r="AL333" i="117" s="1"/>
  <c r="AL330" i="117" a="1"/>
  <c r="AL330" i="117" s="1"/>
  <c r="AL327" i="117" a="1"/>
  <c r="AL327" i="117" s="1"/>
  <c r="AL324" i="117" a="1"/>
  <c r="AL324" i="117" s="1"/>
  <c r="AL321" i="117" a="1"/>
  <c r="AL321" i="117" s="1"/>
  <c r="AL318" i="117" a="1"/>
  <c r="AL318" i="117" s="1"/>
  <c r="AL315" i="117" a="1"/>
  <c r="AL315" i="117" s="1"/>
  <c r="AL312" i="117" a="1"/>
  <c r="AL312" i="117" s="1"/>
  <c r="AL309" i="117" a="1"/>
  <c r="AL309" i="117" s="1"/>
  <c r="AL306" i="117" a="1"/>
  <c r="AL306" i="117" s="1"/>
  <c r="AL303" i="117" a="1"/>
  <c r="AL303" i="117" s="1"/>
  <c r="AL300" i="117" a="1"/>
  <c r="AL300" i="117" s="1"/>
  <c r="AL297" i="117" a="1"/>
  <c r="AL297" i="117" s="1"/>
  <c r="AL294" i="117" a="1"/>
  <c r="AL294" i="117" s="1"/>
  <c r="AL291" i="117" a="1"/>
  <c r="AL291" i="117" s="1"/>
  <c r="AL288" i="117" a="1"/>
  <c r="AL288" i="117" s="1"/>
  <c r="AL332" i="117" a="1"/>
  <c r="AL332" i="117" s="1"/>
  <c r="AL329" i="117" a="1"/>
  <c r="AL329" i="117" s="1"/>
  <c r="AL326" i="117" a="1"/>
  <c r="AL326" i="117" s="1"/>
  <c r="AL323" i="117" a="1"/>
  <c r="AL323" i="117" s="1"/>
  <c r="AL320" i="117" a="1"/>
  <c r="AL320" i="117" s="1"/>
  <c r="AL317" i="117" a="1"/>
  <c r="AL317" i="117" s="1"/>
  <c r="AL314" i="117" a="1"/>
  <c r="AL314" i="117" s="1"/>
  <c r="AL311" i="117" a="1"/>
  <c r="AL311" i="117" s="1"/>
  <c r="AL308" i="117" a="1"/>
  <c r="AL308" i="117" s="1"/>
  <c r="AL305" i="117" a="1"/>
  <c r="AL305" i="117" s="1"/>
  <c r="AL302" i="117" a="1"/>
  <c r="AL302" i="117" s="1"/>
  <c r="AL299" i="117" a="1"/>
  <c r="AL299" i="117" s="1"/>
  <c r="AL296" i="117" a="1"/>
  <c r="AL296" i="117" s="1"/>
  <c r="AL293" i="117" a="1"/>
  <c r="AL293" i="117" s="1"/>
  <c r="AL289" i="117" a="1"/>
  <c r="AL289" i="117" s="1"/>
  <c r="AL286" i="117" a="1"/>
  <c r="AL286" i="117" s="1"/>
  <c r="AL279" i="117" a="1"/>
  <c r="AL279" i="117" s="1"/>
  <c r="AL328" i="117" a="1"/>
  <c r="AL328" i="117" s="1"/>
  <c r="AL319" i="117" a="1"/>
  <c r="AL319" i="117" s="1"/>
  <c r="AL310" i="117" a="1"/>
  <c r="AL310" i="117" s="1"/>
  <c r="AL301" i="117" a="1"/>
  <c r="AL301" i="117" s="1"/>
  <c r="AL292" i="117" a="1"/>
  <c r="AL292" i="117" s="1"/>
  <c r="AL281" i="117" a="1"/>
  <c r="AL281" i="117" s="1"/>
  <c r="AL272" i="117" a="1"/>
  <c r="AL272" i="117" s="1"/>
  <c r="AL270" i="117" a="1"/>
  <c r="AL270" i="117" s="1"/>
  <c r="AL269" i="117" a="1"/>
  <c r="AL269" i="117" s="1"/>
  <c r="AL266" i="117" a="1"/>
  <c r="AL266" i="117" s="1"/>
  <c r="AL263" i="117" a="1"/>
  <c r="AL263" i="117" s="1"/>
  <c r="AL260" i="117" a="1"/>
  <c r="AL260" i="117" s="1"/>
  <c r="AL257" i="117" a="1"/>
  <c r="AL257" i="117" s="1"/>
  <c r="AL254" i="117" a="1"/>
  <c r="AL254" i="117" s="1"/>
  <c r="AL251" i="117" a="1"/>
  <c r="AL251" i="117" s="1"/>
  <c r="AL248" i="117" a="1"/>
  <c r="AL248" i="117" s="1"/>
  <c r="AL245" i="117" a="1"/>
  <c r="AL245" i="117" s="1"/>
  <c r="AL242" i="117" a="1"/>
  <c r="AL242" i="117" s="1"/>
  <c r="AL239" i="117" a="1"/>
  <c r="AL239" i="117" s="1"/>
  <c r="AL236" i="117" a="1"/>
  <c r="AL236" i="117" s="1"/>
  <c r="AL283" i="117" a="1"/>
  <c r="AL283" i="117" s="1"/>
  <c r="AL274" i="117" a="1"/>
  <c r="AL274" i="117" s="1"/>
  <c r="AL285" i="117" a="1"/>
  <c r="AL285" i="117" s="1"/>
  <c r="AL276" i="117" a="1"/>
  <c r="AL276" i="117" s="1"/>
  <c r="AL331" i="117" a="1"/>
  <c r="AL331" i="117" s="1"/>
  <c r="AL322" i="117" a="1"/>
  <c r="AL322" i="117" s="1"/>
  <c r="AL313" i="117" a="1"/>
  <c r="AL313" i="117" s="1"/>
  <c r="AL304" i="117" a="1"/>
  <c r="AL304" i="117" s="1"/>
  <c r="AL295" i="117" a="1"/>
  <c r="AL295" i="117" s="1"/>
  <c r="AL278" i="117" a="1"/>
  <c r="AL278" i="117" s="1"/>
  <c r="AL268" i="117" a="1"/>
  <c r="AL268" i="117" s="1"/>
  <c r="AL265" i="117" a="1"/>
  <c r="AL265" i="117" s="1"/>
  <c r="AL262" i="117" a="1"/>
  <c r="AL262" i="117" s="1"/>
  <c r="AL259" i="117" a="1"/>
  <c r="AL259" i="117" s="1"/>
  <c r="AL256" i="117" a="1"/>
  <c r="AL256" i="117" s="1"/>
  <c r="AL253" i="117" a="1"/>
  <c r="AL253" i="117" s="1"/>
  <c r="AL250" i="117" a="1"/>
  <c r="AL250" i="117" s="1"/>
  <c r="AL247" i="117" a="1"/>
  <c r="AL247" i="117" s="1"/>
  <c r="AL290" i="117" a="1"/>
  <c r="AL290" i="117" s="1"/>
  <c r="AL287" i="117" a="1"/>
  <c r="AL287" i="117" s="1"/>
  <c r="AL280" i="117" a="1"/>
  <c r="AL280" i="117" s="1"/>
  <c r="AL271" i="117" a="1"/>
  <c r="AL271" i="117" s="1"/>
  <c r="AL282" i="117" a="1"/>
  <c r="AL282" i="117" s="1"/>
  <c r="AL273" i="117" a="1"/>
  <c r="AL273" i="117" s="1"/>
  <c r="AL325" i="117" a="1"/>
  <c r="AL325" i="117" s="1"/>
  <c r="AL316" i="117" a="1"/>
  <c r="AL316" i="117" s="1"/>
  <c r="AL307" i="117" a="1"/>
  <c r="AL307" i="117" s="1"/>
  <c r="AL298" i="117" a="1"/>
  <c r="AL298" i="117" s="1"/>
  <c r="AL284" i="117" a="1"/>
  <c r="AL284" i="117" s="1"/>
  <c r="AL275" i="117" a="1"/>
  <c r="AL275" i="117" s="1"/>
  <c r="AL267" i="117" a="1"/>
  <c r="AL267" i="117" s="1"/>
  <c r="AL264" i="117" a="1"/>
  <c r="AL264" i="117" s="1"/>
  <c r="AL261" i="117" a="1"/>
  <c r="AL261" i="117" s="1"/>
  <c r="AL258" i="117" a="1"/>
  <c r="AL258" i="117" s="1"/>
  <c r="AL255" i="117" a="1"/>
  <c r="AL255" i="117" s="1"/>
  <c r="AL252" i="117" a="1"/>
  <c r="AL252" i="117" s="1"/>
  <c r="AL249" i="117" a="1"/>
  <c r="AL249" i="117" s="1"/>
  <c r="AL246" i="117" a="1"/>
  <c r="AL246" i="117" s="1"/>
  <c r="AL243" i="117" a="1"/>
  <c r="AL243" i="117" s="1"/>
  <c r="AL240" i="117" a="1"/>
  <c r="AL240" i="117" s="1"/>
  <c r="AL237" i="117" a="1"/>
  <c r="AL237" i="117" s="1"/>
  <c r="AL229" i="117" a="1"/>
  <c r="AL229" i="117" s="1"/>
  <c r="AL226" i="117" a="1"/>
  <c r="AL226" i="117" s="1"/>
  <c r="AL223" i="117" a="1"/>
  <c r="AL223" i="117" s="1"/>
  <c r="AL220" i="117" a="1"/>
  <c r="AL220" i="117" s="1"/>
  <c r="AL218" i="117" a="1"/>
  <c r="AL218" i="117" s="1"/>
  <c r="AL215" i="117" a="1"/>
  <c r="AL215" i="117" s="1"/>
  <c r="AL212" i="117" a="1"/>
  <c r="AL212" i="117" s="1"/>
  <c r="AL209" i="117" a="1"/>
  <c r="AL209" i="117" s="1"/>
  <c r="AL206" i="117" a="1"/>
  <c r="AL206" i="117" s="1"/>
  <c r="AL203" i="117" a="1"/>
  <c r="AL203" i="117" s="1"/>
  <c r="AL200" i="117" a="1"/>
  <c r="AL200" i="117" s="1"/>
  <c r="AL197" i="117" a="1"/>
  <c r="AL197" i="117" s="1"/>
  <c r="AL194" i="117" a="1"/>
  <c r="AL194" i="117" s="1"/>
  <c r="AL191" i="117" a="1"/>
  <c r="AL191" i="117" s="1"/>
  <c r="AL188" i="117" a="1"/>
  <c r="AL188" i="117" s="1"/>
  <c r="AL185" i="117" a="1"/>
  <c r="AL185" i="117" s="1"/>
  <c r="AL182" i="117" a="1"/>
  <c r="AL182" i="117" s="1"/>
  <c r="AL179" i="117" a="1"/>
  <c r="AL179" i="117" s="1"/>
  <c r="AL176" i="117" a="1"/>
  <c r="AL176" i="117" s="1"/>
  <c r="AL173" i="117" a="1"/>
  <c r="AL173" i="117" s="1"/>
  <c r="AL277" i="117" a="1"/>
  <c r="AL277" i="117" s="1"/>
  <c r="AL234" i="117" a="1"/>
  <c r="AL234" i="117" s="1"/>
  <c r="AL232" i="117" a="1"/>
  <c r="AL232" i="117" s="1"/>
  <c r="AL227" i="117" a="1"/>
  <c r="AL227" i="117" s="1"/>
  <c r="AL224" i="117" a="1"/>
  <c r="AL224" i="117" s="1"/>
  <c r="AL221" i="117" a="1"/>
  <c r="AL221" i="117" s="1"/>
  <c r="AL217" i="117" a="1"/>
  <c r="AL217" i="117" s="1"/>
  <c r="AL214" i="117" a="1"/>
  <c r="AL214" i="117" s="1"/>
  <c r="AL211" i="117" a="1"/>
  <c r="AL211" i="117" s="1"/>
  <c r="AL208" i="117" a="1"/>
  <c r="AL208" i="117" s="1"/>
  <c r="AL205" i="117" a="1"/>
  <c r="AL205" i="117" s="1"/>
  <c r="AL202" i="117" a="1"/>
  <c r="AL202" i="117" s="1"/>
  <c r="AL199" i="117" a="1"/>
  <c r="AL199" i="117" s="1"/>
  <c r="AL196" i="117" a="1"/>
  <c r="AL196" i="117" s="1"/>
  <c r="AL193" i="117" a="1"/>
  <c r="AL193" i="117" s="1"/>
  <c r="AL190" i="117" a="1"/>
  <c r="AL190" i="117" s="1"/>
  <c r="AL187" i="117" a="1"/>
  <c r="AL187" i="117" s="1"/>
  <c r="AL184" i="117" a="1"/>
  <c r="AL184" i="117" s="1"/>
  <c r="AL181" i="117" a="1"/>
  <c r="AL181" i="117" s="1"/>
  <c r="AL230" i="117" a="1"/>
  <c r="AL230" i="117" s="1"/>
  <c r="AL244" i="117" a="1"/>
  <c r="AL244" i="117" s="1"/>
  <c r="AL241" i="117" a="1"/>
  <c r="AL241" i="117" s="1"/>
  <c r="AL238" i="117" a="1"/>
  <c r="AL238" i="117" s="1"/>
  <c r="AL228" i="117" a="1"/>
  <c r="AL228" i="117" s="1"/>
  <c r="AL225" i="117" a="1"/>
  <c r="AL225" i="117" s="1"/>
  <c r="AL222" i="117" a="1"/>
  <c r="AL222" i="117" s="1"/>
  <c r="AL219" i="117" a="1"/>
  <c r="AL219" i="117" s="1"/>
  <c r="AL216" i="117" a="1"/>
  <c r="AL216" i="117" s="1"/>
  <c r="AL213" i="117" a="1"/>
  <c r="AL213" i="117" s="1"/>
  <c r="AL210" i="117" a="1"/>
  <c r="AL210" i="117" s="1"/>
  <c r="AL207" i="117" a="1"/>
  <c r="AL207" i="117" s="1"/>
  <c r="AL204" i="117" a="1"/>
  <c r="AL204" i="117" s="1"/>
  <c r="AL201" i="117" a="1"/>
  <c r="AL201" i="117" s="1"/>
  <c r="AL198" i="117" a="1"/>
  <c r="AL198" i="117" s="1"/>
  <c r="AL195" i="117" a="1"/>
  <c r="AL195" i="117" s="1"/>
  <c r="AL192" i="117" a="1"/>
  <c r="AL192" i="117" s="1"/>
  <c r="AL189" i="117" a="1"/>
  <c r="AL189" i="117" s="1"/>
  <c r="AL186" i="117" a="1"/>
  <c r="AL186" i="117" s="1"/>
  <c r="AL235" i="117" a="1"/>
  <c r="AL235" i="117" s="1"/>
  <c r="AL233" i="117" a="1"/>
  <c r="AL233" i="117" s="1"/>
  <c r="AL178" i="117" a="1"/>
  <c r="AL178" i="117" s="1"/>
  <c r="AL175" i="117" a="1"/>
  <c r="AL175" i="117" s="1"/>
  <c r="AL172" i="117" a="1"/>
  <c r="AL172" i="117" s="1"/>
  <c r="AL170" i="117" a="1"/>
  <c r="AL170" i="117" s="1"/>
  <c r="AL167" i="117" a="1"/>
  <c r="AL167" i="117" s="1"/>
  <c r="AL164" i="117" a="1"/>
  <c r="AL164" i="117" s="1"/>
  <c r="AL161" i="117" a="1"/>
  <c r="AL161" i="117" s="1"/>
  <c r="AL158" i="117" a="1"/>
  <c r="AL158" i="117" s="1"/>
  <c r="AL155" i="117" a="1"/>
  <c r="AL155" i="117" s="1"/>
  <c r="AL152" i="117" a="1"/>
  <c r="AL152" i="117" s="1"/>
  <c r="AL149" i="117" a="1"/>
  <c r="AL149" i="117" s="1"/>
  <c r="AL146" i="117" a="1"/>
  <c r="AL146" i="117" s="1"/>
  <c r="AL143" i="117" a="1"/>
  <c r="AL143" i="117" s="1"/>
  <c r="AL140" i="117" a="1"/>
  <c r="AL140" i="117" s="1"/>
  <c r="AL137" i="117" a="1"/>
  <c r="AL137" i="117" s="1"/>
  <c r="AL134" i="117" a="1"/>
  <c r="AL134" i="117" s="1"/>
  <c r="AL131" i="117" a="1"/>
  <c r="AL131" i="117" s="1"/>
  <c r="AL128" i="117" a="1"/>
  <c r="AL128" i="117" s="1"/>
  <c r="AL125" i="117" a="1"/>
  <c r="AL125" i="117" s="1"/>
  <c r="AL122" i="117" a="1"/>
  <c r="AL122" i="117" s="1"/>
  <c r="AL119" i="117" a="1"/>
  <c r="AL119" i="117" s="1"/>
  <c r="AL116" i="117" a="1"/>
  <c r="AL116" i="117" s="1"/>
  <c r="AL180" i="117" a="1"/>
  <c r="AL180" i="117" s="1"/>
  <c r="AL177" i="117" a="1"/>
  <c r="AL177" i="117" s="1"/>
  <c r="AL174" i="117" a="1"/>
  <c r="AL174" i="117" s="1"/>
  <c r="AL168" i="117" a="1"/>
  <c r="AL168" i="117" s="1"/>
  <c r="AL166" i="117" a="1"/>
  <c r="AL166" i="117" s="1"/>
  <c r="AL163" i="117" a="1"/>
  <c r="AL163" i="117" s="1"/>
  <c r="AL160" i="117" a="1"/>
  <c r="AL160" i="117" s="1"/>
  <c r="AL157" i="117" a="1"/>
  <c r="AL157" i="117" s="1"/>
  <c r="AL154" i="117" a="1"/>
  <c r="AL154" i="117" s="1"/>
  <c r="AL151" i="117" a="1"/>
  <c r="AL151" i="117" s="1"/>
  <c r="AL148" i="117" a="1"/>
  <c r="AL148" i="117" s="1"/>
  <c r="AL145" i="117" a="1"/>
  <c r="AL145" i="117" s="1"/>
  <c r="AL142" i="117" a="1"/>
  <c r="AL142" i="117" s="1"/>
  <c r="AL139" i="117" a="1"/>
  <c r="AL139" i="117" s="1"/>
  <c r="AL136" i="117" a="1"/>
  <c r="AL136" i="117" s="1"/>
  <c r="AL133" i="117" a="1"/>
  <c r="AL133" i="117" s="1"/>
  <c r="AL130" i="117" a="1"/>
  <c r="AL130" i="117" s="1"/>
  <c r="AL127" i="117" a="1"/>
  <c r="AL127" i="117" s="1"/>
  <c r="AL124" i="117" a="1"/>
  <c r="AL124" i="117" s="1"/>
  <c r="AL121" i="117" a="1"/>
  <c r="AL121" i="117" s="1"/>
  <c r="AL183" i="117" a="1"/>
  <c r="AL183" i="117" s="1"/>
  <c r="AL171" i="117" a="1"/>
  <c r="AL171" i="117" s="1"/>
  <c r="AL231" i="117" a="1"/>
  <c r="AL231" i="117" s="1"/>
  <c r="AL169" i="117" a="1"/>
  <c r="AL169" i="117" s="1"/>
  <c r="AL113" i="117" a="1"/>
  <c r="AL113" i="117" s="1"/>
  <c r="AL105" i="117" a="1"/>
  <c r="AL105" i="117" s="1"/>
  <c r="AL102" i="117" a="1"/>
  <c r="AL102" i="117" s="1"/>
  <c r="AL99" i="117" a="1"/>
  <c r="AL99" i="117" s="1"/>
  <c r="AL96" i="117" a="1"/>
  <c r="AL96" i="117" s="1"/>
  <c r="AL93" i="117" a="1"/>
  <c r="AL93" i="117" s="1"/>
  <c r="AL90" i="117" a="1"/>
  <c r="AL90" i="117" s="1"/>
  <c r="AL87" i="117" a="1"/>
  <c r="AL87" i="117" s="1"/>
  <c r="AL84" i="117" a="1"/>
  <c r="AL84" i="117" s="1"/>
  <c r="AL81" i="117" a="1"/>
  <c r="AL81" i="117" s="1"/>
  <c r="AL78" i="117" a="1"/>
  <c r="AL78" i="117" s="1"/>
  <c r="AL75" i="117" a="1"/>
  <c r="AL75" i="117" s="1"/>
  <c r="AL72" i="117" a="1"/>
  <c r="AL72" i="117" s="1"/>
  <c r="AL69" i="117" a="1"/>
  <c r="AL69" i="117" s="1"/>
  <c r="AL66" i="117" a="1"/>
  <c r="AL66" i="117" s="1"/>
  <c r="AL63" i="117" a="1"/>
  <c r="AL63" i="117" s="1"/>
  <c r="AL60" i="117" a="1"/>
  <c r="AL60" i="117" s="1"/>
  <c r="AL57" i="117" a="1"/>
  <c r="AL57" i="117" s="1"/>
  <c r="AL54" i="117" a="1"/>
  <c r="AL54" i="117" s="1"/>
  <c r="AL51" i="117" a="1"/>
  <c r="AL51" i="117" s="1"/>
  <c r="AL165" i="117" a="1"/>
  <c r="AL165" i="117" s="1"/>
  <c r="AL156" i="117" a="1"/>
  <c r="AL156" i="117" s="1"/>
  <c r="AL147" i="117" a="1"/>
  <c r="AL147" i="117" s="1"/>
  <c r="AL138" i="117" a="1"/>
  <c r="AL138" i="117" s="1"/>
  <c r="AL129" i="117" a="1"/>
  <c r="AL129" i="117" s="1"/>
  <c r="AL108" i="117" a="1"/>
  <c r="AL108" i="117" s="1"/>
  <c r="AL120" i="117" a="1"/>
  <c r="AL120" i="117" s="1"/>
  <c r="AL110" i="117" a="1"/>
  <c r="AL110" i="117" s="1"/>
  <c r="AL115" i="117" a="1"/>
  <c r="AL115" i="117" s="1"/>
  <c r="AL112" i="117" a="1"/>
  <c r="AL112" i="117" s="1"/>
  <c r="AL104" i="117" a="1"/>
  <c r="AL104" i="117" s="1"/>
  <c r="AL101" i="117" a="1"/>
  <c r="AL101" i="117" s="1"/>
  <c r="AL98" i="117" a="1"/>
  <c r="AL98" i="117" s="1"/>
  <c r="AL95" i="117" a="1"/>
  <c r="AL95" i="117" s="1"/>
  <c r="AL92" i="117" a="1"/>
  <c r="AL92" i="117" s="1"/>
  <c r="AL89" i="117" a="1"/>
  <c r="AL89" i="117" s="1"/>
  <c r="AL86" i="117" a="1"/>
  <c r="AL86" i="117" s="1"/>
  <c r="AL83" i="117" a="1"/>
  <c r="AL83" i="117" s="1"/>
  <c r="AL80" i="117" a="1"/>
  <c r="AL80" i="117" s="1"/>
  <c r="AL77" i="117" a="1"/>
  <c r="AL77" i="117" s="1"/>
  <c r="AL74" i="117" a="1"/>
  <c r="AL74" i="117" s="1"/>
  <c r="AL71" i="117" a="1"/>
  <c r="AL71" i="117" s="1"/>
  <c r="AL68" i="117" a="1"/>
  <c r="AL68" i="117" s="1"/>
  <c r="AL65" i="117" a="1"/>
  <c r="AL65" i="117" s="1"/>
  <c r="AL62" i="117" a="1"/>
  <c r="AL62" i="117" s="1"/>
  <c r="AL59" i="117" a="1"/>
  <c r="AL59" i="117" s="1"/>
  <c r="AL56" i="117" a="1"/>
  <c r="AL56" i="117" s="1"/>
  <c r="AL53" i="117" a="1"/>
  <c r="AL53" i="117" s="1"/>
  <c r="AL162" i="117" a="1"/>
  <c r="AL162" i="117" s="1"/>
  <c r="AL153" i="117" a="1"/>
  <c r="AL153" i="117" s="1"/>
  <c r="AL144" i="117" a="1"/>
  <c r="AL144" i="117" s="1"/>
  <c r="AL135" i="117" a="1"/>
  <c r="AL135" i="117" s="1"/>
  <c r="AL126" i="117" a="1"/>
  <c r="AL126" i="117" s="1"/>
  <c r="AL107" i="117" a="1"/>
  <c r="AL107" i="117" s="1"/>
  <c r="AL118" i="117" a="1"/>
  <c r="AL118" i="117" s="1"/>
  <c r="AL114" i="117" a="1"/>
  <c r="AL114" i="117" s="1"/>
  <c r="AL109" i="117" a="1"/>
  <c r="AL109" i="117" s="1"/>
  <c r="AL106" i="117" a="1"/>
  <c r="AL106" i="117" s="1"/>
  <c r="AL103" i="117" a="1"/>
  <c r="AL103" i="117" s="1"/>
  <c r="AL100" i="117" a="1"/>
  <c r="AL100" i="117" s="1"/>
  <c r="AL97" i="117" a="1"/>
  <c r="AL97" i="117" s="1"/>
  <c r="AL94" i="117" a="1"/>
  <c r="AL94" i="117" s="1"/>
  <c r="AL91" i="117" a="1"/>
  <c r="AL91" i="117" s="1"/>
  <c r="AL88" i="117" a="1"/>
  <c r="AL88" i="117" s="1"/>
  <c r="AL85" i="117" a="1"/>
  <c r="AL85" i="117" s="1"/>
  <c r="AL82" i="117" a="1"/>
  <c r="AL82" i="117" s="1"/>
  <c r="AL79" i="117" a="1"/>
  <c r="AL79" i="117" s="1"/>
  <c r="AL76" i="117" a="1"/>
  <c r="AL76" i="117" s="1"/>
  <c r="AL73" i="117" a="1"/>
  <c r="AL73" i="117" s="1"/>
  <c r="AL70" i="117" a="1"/>
  <c r="AL70" i="117" s="1"/>
  <c r="AL67" i="117" a="1"/>
  <c r="AL67" i="117" s="1"/>
  <c r="AL64" i="117" a="1"/>
  <c r="AL64" i="117" s="1"/>
  <c r="AL61" i="117" a="1"/>
  <c r="AL61" i="117" s="1"/>
  <c r="AL58" i="117" a="1"/>
  <c r="AL58" i="117" s="1"/>
  <c r="AL55" i="117" a="1"/>
  <c r="AL55" i="117" s="1"/>
  <c r="AL52" i="117" a="1"/>
  <c r="AL52" i="117" s="1"/>
  <c r="AL159" i="117" a="1"/>
  <c r="AL159" i="117" s="1"/>
  <c r="AL150" i="117" a="1"/>
  <c r="AL150" i="117" s="1"/>
  <c r="AL141" i="117" a="1"/>
  <c r="AL141" i="117" s="1"/>
  <c r="AL132" i="117" a="1"/>
  <c r="AL132" i="117" s="1"/>
  <c r="AL123" i="117" a="1"/>
  <c r="AL123" i="117" s="1"/>
  <c r="AL111" i="117" a="1"/>
  <c r="AL111" i="117" s="1"/>
  <c r="AK2" i="117" a="1"/>
  <c r="AK2" i="117" s="1"/>
  <c r="AF2" i="117" s="1"/>
  <c r="AK4" i="117" a="1"/>
  <c r="AK4" i="117" s="1"/>
  <c r="AL6" i="117" a="1"/>
  <c r="AL6" i="117" s="1"/>
  <c r="AI12" i="117" a="1"/>
  <c r="AI12" i="117" s="1"/>
  <c r="AJ14" i="117" a="1"/>
  <c r="AJ14" i="117" s="1"/>
  <c r="AK16" i="117" a="1"/>
  <c r="AK16" i="117" s="1"/>
  <c r="AK18" i="117" a="1"/>
  <c r="AK18" i="117" s="1"/>
  <c r="AK20" i="117" a="1"/>
  <c r="AK20" i="117" s="1"/>
  <c r="AL22" i="117" a="1"/>
  <c r="AL22" i="117" s="1"/>
  <c r="AJ23" i="117" a="1"/>
  <c r="AJ23" i="117" s="1"/>
  <c r="AL25" i="117" a="1"/>
  <c r="AL25" i="117" s="1"/>
  <c r="AK58" i="117" a="1"/>
  <c r="AK58" i="117" s="1"/>
  <c r="AK67" i="117" a="1"/>
  <c r="AK67" i="117" s="1"/>
  <c r="AK76" i="117" a="1"/>
  <c r="AK76" i="117" s="1"/>
  <c r="AK85" i="117" a="1"/>
  <c r="AK85" i="117" s="1"/>
  <c r="AK94" i="117" a="1"/>
  <c r="AK94" i="117" s="1"/>
  <c r="AK103" i="117" a="1"/>
  <c r="AK103" i="117" s="1"/>
  <c r="AM333" i="117" a="1"/>
  <c r="AM333" i="117" s="1"/>
  <c r="AM330" i="117" a="1"/>
  <c r="AM330" i="117" s="1"/>
  <c r="AM327" i="117" a="1"/>
  <c r="AM327" i="117" s="1"/>
  <c r="AM324" i="117" a="1"/>
  <c r="AM324" i="117" s="1"/>
  <c r="AM321" i="117" a="1"/>
  <c r="AM321" i="117" s="1"/>
  <c r="AM318" i="117" a="1"/>
  <c r="AM318" i="117" s="1"/>
  <c r="AM315" i="117" a="1"/>
  <c r="AM315" i="117" s="1"/>
  <c r="AM312" i="117" a="1"/>
  <c r="AM312" i="117" s="1"/>
  <c r="AM309" i="117" a="1"/>
  <c r="AM309" i="117" s="1"/>
  <c r="AM306" i="117" a="1"/>
  <c r="AM306" i="117" s="1"/>
  <c r="AM303" i="117" a="1"/>
  <c r="AM303" i="117" s="1"/>
  <c r="AM300" i="117" a="1"/>
  <c r="AM300" i="117" s="1"/>
  <c r="AM297" i="117" a="1"/>
  <c r="AM297" i="117" s="1"/>
  <c r="AM294" i="117" a="1"/>
  <c r="AM294" i="117" s="1"/>
  <c r="AM291" i="117" a="1"/>
  <c r="AM291" i="117" s="1"/>
  <c r="AM288" i="117" a="1"/>
  <c r="AM288" i="117" s="1"/>
  <c r="AM285" i="117" a="1"/>
  <c r="AM285" i="117" s="1"/>
  <c r="AM282" i="117" a="1"/>
  <c r="AM282" i="117" s="1"/>
  <c r="AM279" i="117" a="1"/>
  <c r="AM279" i="117" s="1"/>
  <c r="AM276" i="117" a="1"/>
  <c r="AM276" i="117" s="1"/>
  <c r="AM273" i="117" a="1"/>
  <c r="AM273" i="117" s="1"/>
  <c r="AM270" i="117" a="1"/>
  <c r="AM270" i="117" s="1"/>
  <c r="AM332" i="117" a="1"/>
  <c r="AM332" i="117" s="1"/>
  <c r="AM329" i="117" a="1"/>
  <c r="AM329" i="117" s="1"/>
  <c r="AM326" i="117" a="1"/>
  <c r="AM326" i="117" s="1"/>
  <c r="AM323" i="117" a="1"/>
  <c r="AM323" i="117" s="1"/>
  <c r="AM320" i="117" a="1"/>
  <c r="AM320" i="117" s="1"/>
  <c r="AM317" i="117" a="1"/>
  <c r="AM317" i="117" s="1"/>
  <c r="AM314" i="117" a="1"/>
  <c r="AM314" i="117" s="1"/>
  <c r="AM311" i="117" a="1"/>
  <c r="AM311" i="117" s="1"/>
  <c r="AM308" i="117" a="1"/>
  <c r="AM308" i="117" s="1"/>
  <c r="AM305" i="117" a="1"/>
  <c r="AM305" i="117" s="1"/>
  <c r="AM302" i="117" a="1"/>
  <c r="AM302" i="117" s="1"/>
  <c r="AM299" i="117" a="1"/>
  <c r="AM299" i="117" s="1"/>
  <c r="AM296" i="117" a="1"/>
  <c r="AM296" i="117" s="1"/>
  <c r="AM293" i="117" a="1"/>
  <c r="AM293" i="117" s="1"/>
  <c r="AM290" i="117" a="1"/>
  <c r="AM290" i="117" s="1"/>
  <c r="AM287" i="117" a="1"/>
  <c r="AM287" i="117" s="1"/>
  <c r="AM284" i="117" a="1"/>
  <c r="AM284" i="117" s="1"/>
  <c r="AM281" i="117" a="1"/>
  <c r="AM281" i="117" s="1"/>
  <c r="AM278" i="117" a="1"/>
  <c r="AM278" i="117" s="1"/>
  <c r="AM275" i="117" a="1"/>
  <c r="AM275" i="117" s="1"/>
  <c r="AM272" i="117" a="1"/>
  <c r="AM272" i="117" s="1"/>
  <c r="AM331" i="117" a="1"/>
  <c r="AM331" i="117" s="1"/>
  <c r="AM328" i="117" a="1"/>
  <c r="AM328" i="117" s="1"/>
  <c r="AM325" i="117" a="1"/>
  <c r="AM325" i="117" s="1"/>
  <c r="AM322" i="117" a="1"/>
  <c r="AM322" i="117" s="1"/>
  <c r="AM319" i="117" a="1"/>
  <c r="AM319" i="117" s="1"/>
  <c r="AM316" i="117" a="1"/>
  <c r="AM316" i="117" s="1"/>
  <c r="AM313" i="117" a="1"/>
  <c r="AM313" i="117" s="1"/>
  <c r="AM310" i="117" a="1"/>
  <c r="AM310" i="117" s="1"/>
  <c r="AM307" i="117" a="1"/>
  <c r="AM307" i="117" s="1"/>
  <c r="AM304" i="117" a="1"/>
  <c r="AM304" i="117" s="1"/>
  <c r="AM301" i="117" a="1"/>
  <c r="AM301" i="117" s="1"/>
  <c r="AM298" i="117" a="1"/>
  <c r="AM298" i="117" s="1"/>
  <c r="AM295" i="117" a="1"/>
  <c r="AM295" i="117" s="1"/>
  <c r="AM292" i="117" a="1"/>
  <c r="AM292" i="117" s="1"/>
  <c r="AM289" i="117" a="1"/>
  <c r="AM289" i="117" s="1"/>
  <c r="AM286" i="117" a="1"/>
  <c r="AM286" i="117" s="1"/>
  <c r="AM283" i="117" a="1"/>
  <c r="AM283" i="117" s="1"/>
  <c r="AM280" i="117" a="1"/>
  <c r="AM280" i="117" s="1"/>
  <c r="AM277" i="117" a="1"/>
  <c r="AM277" i="117" s="1"/>
  <c r="AM274" i="117" a="1"/>
  <c r="AM274" i="117" s="1"/>
  <c r="AM271" i="117" a="1"/>
  <c r="AM271" i="117" s="1"/>
  <c r="AM268" i="117" a="1"/>
  <c r="AM268" i="117" s="1"/>
  <c r="AM265" i="117" a="1"/>
  <c r="AM265" i="117" s="1"/>
  <c r="AM262" i="117" a="1"/>
  <c r="AM262" i="117" s="1"/>
  <c r="AM259" i="117" a="1"/>
  <c r="AM259" i="117" s="1"/>
  <c r="AM256" i="117" a="1"/>
  <c r="AM256" i="117" s="1"/>
  <c r="AM253" i="117" a="1"/>
  <c r="AM253" i="117" s="1"/>
  <c r="AM250" i="117" a="1"/>
  <c r="AM250" i="117" s="1"/>
  <c r="AM247" i="117" a="1"/>
  <c r="AM247" i="117" s="1"/>
  <c r="AM244" i="117" a="1"/>
  <c r="AM244" i="117" s="1"/>
  <c r="AM241" i="117" a="1"/>
  <c r="AM241" i="117" s="1"/>
  <c r="AM238" i="117" a="1"/>
  <c r="AM238" i="117" s="1"/>
  <c r="AM235" i="117" a="1"/>
  <c r="AM235" i="117" s="1"/>
  <c r="AM232" i="117" a="1"/>
  <c r="AM232" i="117" s="1"/>
  <c r="AM267" i="117" a="1"/>
  <c r="AM267" i="117" s="1"/>
  <c r="AM264" i="117" a="1"/>
  <c r="AM264" i="117" s="1"/>
  <c r="AM261" i="117" a="1"/>
  <c r="AM261" i="117" s="1"/>
  <c r="AM258" i="117" a="1"/>
  <c r="AM258" i="117" s="1"/>
  <c r="AM255" i="117" a="1"/>
  <c r="AM255" i="117" s="1"/>
  <c r="AM252" i="117" a="1"/>
  <c r="AM252" i="117" s="1"/>
  <c r="AM249" i="117" a="1"/>
  <c r="AM249" i="117" s="1"/>
  <c r="AM246" i="117" a="1"/>
  <c r="AM246" i="117" s="1"/>
  <c r="AM243" i="117" a="1"/>
  <c r="AM243" i="117" s="1"/>
  <c r="AM240" i="117" a="1"/>
  <c r="AM240" i="117" s="1"/>
  <c r="AM237" i="117" a="1"/>
  <c r="AM237" i="117" s="1"/>
  <c r="AM234" i="117" a="1"/>
  <c r="AM234" i="117" s="1"/>
  <c r="AM229" i="117" a="1"/>
  <c r="AM229" i="117" s="1"/>
  <c r="AM226" i="117" a="1"/>
  <c r="AM226" i="117" s="1"/>
  <c r="AM223" i="117" a="1"/>
  <c r="AM223" i="117" s="1"/>
  <c r="AM220" i="117" a="1"/>
  <c r="AM220" i="117" s="1"/>
  <c r="AM263" i="117" a="1"/>
  <c r="AM263" i="117" s="1"/>
  <c r="AM254" i="117" a="1"/>
  <c r="AM254" i="117" s="1"/>
  <c r="AM217" i="117" a="1"/>
  <c r="AM217" i="117" s="1"/>
  <c r="AM214" i="117" a="1"/>
  <c r="AM214" i="117" s="1"/>
  <c r="AM211" i="117" a="1"/>
  <c r="AM211" i="117" s="1"/>
  <c r="AM208" i="117" a="1"/>
  <c r="AM208" i="117" s="1"/>
  <c r="AM205" i="117" a="1"/>
  <c r="AM205" i="117" s="1"/>
  <c r="AM202" i="117" a="1"/>
  <c r="AM202" i="117" s="1"/>
  <c r="AM199" i="117" a="1"/>
  <c r="AM199" i="117" s="1"/>
  <c r="AM196" i="117" a="1"/>
  <c r="AM196" i="117" s="1"/>
  <c r="AM193" i="117" a="1"/>
  <c r="AM193" i="117" s="1"/>
  <c r="AM190" i="117" a="1"/>
  <c r="AM190" i="117" s="1"/>
  <c r="AM187" i="117" a="1"/>
  <c r="AM187" i="117" s="1"/>
  <c r="AM184" i="117" a="1"/>
  <c r="AM184" i="117" s="1"/>
  <c r="AM181" i="117" a="1"/>
  <c r="AM181" i="117" s="1"/>
  <c r="AM178" i="117" a="1"/>
  <c r="AM178" i="117" s="1"/>
  <c r="AM175" i="117" a="1"/>
  <c r="AM175" i="117" s="1"/>
  <c r="AM172" i="117" a="1"/>
  <c r="AM172" i="117" s="1"/>
  <c r="AM169" i="117" a="1"/>
  <c r="AM169" i="117" s="1"/>
  <c r="AM227" i="117" a="1"/>
  <c r="AM227" i="117" s="1"/>
  <c r="AM224" i="117" a="1"/>
  <c r="AM224" i="117" s="1"/>
  <c r="AM221" i="117" a="1"/>
  <c r="AM221" i="117" s="1"/>
  <c r="AM245" i="117" a="1"/>
  <c r="AM245" i="117" s="1"/>
  <c r="AM242" i="117" a="1"/>
  <c r="AM242" i="117" s="1"/>
  <c r="AM239" i="117" a="1"/>
  <c r="AM239" i="117" s="1"/>
  <c r="AM236" i="117" a="1"/>
  <c r="AM236" i="117" s="1"/>
  <c r="AM230" i="117" a="1"/>
  <c r="AM230" i="117" s="1"/>
  <c r="AM269" i="117" a="1"/>
  <c r="AM269" i="117" s="1"/>
  <c r="AM260" i="117" a="1"/>
  <c r="AM260" i="117" s="1"/>
  <c r="AM251" i="117" a="1"/>
  <c r="AM251" i="117" s="1"/>
  <c r="AM216" i="117" a="1"/>
  <c r="AM216" i="117" s="1"/>
  <c r="AM213" i="117" a="1"/>
  <c r="AM213" i="117" s="1"/>
  <c r="AM210" i="117" a="1"/>
  <c r="AM210" i="117" s="1"/>
  <c r="AM207" i="117" a="1"/>
  <c r="AM207" i="117" s="1"/>
  <c r="AM204" i="117" a="1"/>
  <c r="AM204" i="117" s="1"/>
  <c r="AM201" i="117" a="1"/>
  <c r="AM201" i="117" s="1"/>
  <c r="AM198" i="117" a="1"/>
  <c r="AM198" i="117" s="1"/>
  <c r="AM195" i="117" a="1"/>
  <c r="AM195" i="117" s="1"/>
  <c r="AM192" i="117" a="1"/>
  <c r="AM192" i="117" s="1"/>
  <c r="AM189" i="117" a="1"/>
  <c r="AM189" i="117" s="1"/>
  <c r="AM186" i="117" a="1"/>
  <c r="AM186" i="117" s="1"/>
  <c r="AM183" i="117" a="1"/>
  <c r="AM183" i="117" s="1"/>
  <c r="AM180" i="117" a="1"/>
  <c r="AM180" i="117" s="1"/>
  <c r="AM177" i="117" a="1"/>
  <c r="AM177" i="117" s="1"/>
  <c r="AM174" i="117" a="1"/>
  <c r="AM174" i="117" s="1"/>
  <c r="AM228" i="117" a="1"/>
  <c r="AM228" i="117" s="1"/>
  <c r="AM225" i="117" a="1"/>
  <c r="AM225" i="117" s="1"/>
  <c r="AM222" i="117" a="1"/>
  <c r="AM222" i="117" s="1"/>
  <c r="AM219" i="117" a="1"/>
  <c r="AM219" i="117" s="1"/>
  <c r="AM233" i="117" a="1"/>
  <c r="AM233" i="117" s="1"/>
  <c r="AM266" i="117" a="1"/>
  <c r="AM266" i="117" s="1"/>
  <c r="AM257" i="117" a="1"/>
  <c r="AM257" i="117" s="1"/>
  <c r="AM248" i="117" a="1"/>
  <c r="AM248" i="117" s="1"/>
  <c r="AM231" i="117" a="1"/>
  <c r="AM231" i="117" s="1"/>
  <c r="AM167" i="117" a="1"/>
  <c r="AM167" i="117" s="1"/>
  <c r="AM164" i="117" a="1"/>
  <c r="AM164" i="117" s="1"/>
  <c r="AM161" i="117" a="1"/>
  <c r="AM161" i="117" s="1"/>
  <c r="AM158" i="117" a="1"/>
  <c r="AM158" i="117" s="1"/>
  <c r="AM155" i="117" a="1"/>
  <c r="AM155" i="117" s="1"/>
  <c r="AM152" i="117" a="1"/>
  <c r="AM152" i="117" s="1"/>
  <c r="AM149" i="117" a="1"/>
  <c r="AM149" i="117" s="1"/>
  <c r="AM146" i="117" a="1"/>
  <c r="AM146" i="117" s="1"/>
  <c r="AM143" i="117" a="1"/>
  <c r="AM143" i="117" s="1"/>
  <c r="AM140" i="117" a="1"/>
  <c r="AM140" i="117" s="1"/>
  <c r="AM137" i="117" a="1"/>
  <c r="AM137" i="117" s="1"/>
  <c r="AM134" i="117" a="1"/>
  <c r="AM134" i="117" s="1"/>
  <c r="AM131" i="117" a="1"/>
  <c r="AM131" i="117" s="1"/>
  <c r="AM128" i="117" a="1"/>
  <c r="AM128" i="117" s="1"/>
  <c r="AM125" i="117" a="1"/>
  <c r="AM125" i="117" s="1"/>
  <c r="AM122" i="117" a="1"/>
  <c r="AM122" i="117" s="1"/>
  <c r="AM119" i="117" a="1"/>
  <c r="AM119" i="117" s="1"/>
  <c r="AM116" i="117" a="1"/>
  <c r="AM116" i="117" s="1"/>
  <c r="AM113" i="117" a="1"/>
  <c r="AM113" i="117" s="1"/>
  <c r="AM110" i="117" a="1"/>
  <c r="AM110" i="117" s="1"/>
  <c r="AM107" i="117" a="1"/>
  <c r="AM107" i="117" s="1"/>
  <c r="AM212" i="117" a="1"/>
  <c r="AM212" i="117" s="1"/>
  <c r="AM203" i="117" a="1"/>
  <c r="AM203" i="117" s="1"/>
  <c r="AM194" i="117" a="1"/>
  <c r="AM194" i="117" s="1"/>
  <c r="AM170" i="117" a="1"/>
  <c r="AM170" i="117" s="1"/>
  <c r="AM185" i="117" a="1"/>
  <c r="AM185" i="117" s="1"/>
  <c r="AM168" i="117" a="1"/>
  <c r="AM168" i="117" s="1"/>
  <c r="AM166" i="117" a="1"/>
  <c r="AM166" i="117" s="1"/>
  <c r="AM163" i="117" a="1"/>
  <c r="AM163" i="117" s="1"/>
  <c r="AM160" i="117" a="1"/>
  <c r="AM160" i="117" s="1"/>
  <c r="AM157" i="117" a="1"/>
  <c r="AM157" i="117" s="1"/>
  <c r="AM154" i="117" a="1"/>
  <c r="AM154" i="117" s="1"/>
  <c r="AM151" i="117" a="1"/>
  <c r="AM151" i="117" s="1"/>
  <c r="AM148" i="117" a="1"/>
  <c r="AM148" i="117" s="1"/>
  <c r="AM145" i="117" a="1"/>
  <c r="AM145" i="117" s="1"/>
  <c r="AM142" i="117" a="1"/>
  <c r="AM142" i="117" s="1"/>
  <c r="AM139" i="117" a="1"/>
  <c r="AM139" i="117" s="1"/>
  <c r="AM136" i="117" a="1"/>
  <c r="AM136" i="117" s="1"/>
  <c r="AM133" i="117" a="1"/>
  <c r="AM133" i="117" s="1"/>
  <c r="AM130" i="117" a="1"/>
  <c r="AM130" i="117" s="1"/>
  <c r="AM127" i="117" a="1"/>
  <c r="AM127" i="117" s="1"/>
  <c r="AM124" i="117" a="1"/>
  <c r="AM124" i="117" s="1"/>
  <c r="AM121" i="117" a="1"/>
  <c r="AM121" i="117" s="1"/>
  <c r="AM118" i="117" a="1"/>
  <c r="AM118" i="117" s="1"/>
  <c r="AM115" i="117" a="1"/>
  <c r="AM115" i="117" s="1"/>
  <c r="AM112" i="117" a="1"/>
  <c r="AM112" i="117" s="1"/>
  <c r="AM109" i="117" a="1"/>
  <c r="AM109" i="117" s="1"/>
  <c r="AM218" i="117" a="1"/>
  <c r="AM218" i="117" s="1"/>
  <c r="AM209" i="117" a="1"/>
  <c r="AM209" i="117" s="1"/>
  <c r="AM200" i="117" a="1"/>
  <c r="AM200" i="117" s="1"/>
  <c r="AM191" i="117" a="1"/>
  <c r="AM191" i="117" s="1"/>
  <c r="AM171" i="117" a="1"/>
  <c r="AM171" i="117" s="1"/>
  <c r="AM179" i="117" a="1"/>
  <c r="AM179" i="117" s="1"/>
  <c r="AM176" i="117" a="1"/>
  <c r="AM176" i="117" s="1"/>
  <c r="AM173" i="117" a="1"/>
  <c r="AM173" i="117" s="1"/>
  <c r="AM165" i="117" a="1"/>
  <c r="AM165" i="117" s="1"/>
  <c r="AM162" i="117" a="1"/>
  <c r="AM162" i="117" s="1"/>
  <c r="AM159" i="117" a="1"/>
  <c r="AM159" i="117" s="1"/>
  <c r="AM156" i="117" a="1"/>
  <c r="AM156" i="117" s="1"/>
  <c r="AM153" i="117" a="1"/>
  <c r="AM153" i="117" s="1"/>
  <c r="AM150" i="117" a="1"/>
  <c r="AM150" i="117" s="1"/>
  <c r="AM147" i="117" a="1"/>
  <c r="AM147" i="117" s="1"/>
  <c r="AM144" i="117" a="1"/>
  <c r="AM144" i="117" s="1"/>
  <c r="AM141" i="117" a="1"/>
  <c r="AM141" i="117" s="1"/>
  <c r="AM138" i="117" a="1"/>
  <c r="AM138" i="117" s="1"/>
  <c r="AM135" i="117" a="1"/>
  <c r="AM135" i="117" s="1"/>
  <c r="AM132" i="117" a="1"/>
  <c r="AM132" i="117" s="1"/>
  <c r="AM129" i="117" a="1"/>
  <c r="AM129" i="117" s="1"/>
  <c r="AM126" i="117" a="1"/>
  <c r="AM126" i="117" s="1"/>
  <c r="AM123" i="117" a="1"/>
  <c r="AM123" i="117" s="1"/>
  <c r="AM120" i="117" a="1"/>
  <c r="AM120" i="117" s="1"/>
  <c r="AM117" i="117" a="1"/>
  <c r="AM117" i="117" s="1"/>
  <c r="AM114" i="117" a="1"/>
  <c r="AM114" i="117" s="1"/>
  <c r="AM215" i="117" a="1"/>
  <c r="AM215" i="117" s="1"/>
  <c r="AM206" i="117" a="1"/>
  <c r="AM206" i="117" s="1"/>
  <c r="AM197" i="117" a="1"/>
  <c r="AM197" i="117" s="1"/>
  <c r="AM188" i="117" a="1"/>
  <c r="AM188" i="117" s="1"/>
  <c r="AM108" i="117" a="1"/>
  <c r="AM108" i="117" s="1"/>
  <c r="AM104" i="117" a="1"/>
  <c r="AM104" i="117" s="1"/>
  <c r="AM101" i="117" a="1"/>
  <c r="AM101" i="117" s="1"/>
  <c r="AM98" i="117" a="1"/>
  <c r="AM98" i="117" s="1"/>
  <c r="AM95" i="117" a="1"/>
  <c r="AM95" i="117" s="1"/>
  <c r="AM92" i="117" a="1"/>
  <c r="AM92" i="117" s="1"/>
  <c r="AM89" i="117" a="1"/>
  <c r="AM89" i="117" s="1"/>
  <c r="AM86" i="117" a="1"/>
  <c r="AM86" i="117" s="1"/>
  <c r="AM83" i="117" a="1"/>
  <c r="AM83" i="117" s="1"/>
  <c r="AM80" i="117" a="1"/>
  <c r="AM80" i="117" s="1"/>
  <c r="AM77" i="117" a="1"/>
  <c r="AM77" i="117" s="1"/>
  <c r="AM74" i="117" a="1"/>
  <c r="AM74" i="117" s="1"/>
  <c r="AM71" i="117" a="1"/>
  <c r="AM71" i="117" s="1"/>
  <c r="AM68" i="117" a="1"/>
  <c r="AM68" i="117" s="1"/>
  <c r="AM65" i="117" a="1"/>
  <c r="AM65" i="117" s="1"/>
  <c r="AM62" i="117" a="1"/>
  <c r="AM62" i="117" s="1"/>
  <c r="AM59" i="117" a="1"/>
  <c r="AM59" i="117" s="1"/>
  <c r="AM56" i="117" a="1"/>
  <c r="AM56" i="117" s="1"/>
  <c r="AM53" i="117" a="1"/>
  <c r="AM53" i="117" s="1"/>
  <c r="AM182" i="117" a="1"/>
  <c r="AM182" i="117" s="1"/>
  <c r="AM106" i="117" a="1"/>
  <c r="AM106" i="117" s="1"/>
  <c r="AM103" i="117" a="1"/>
  <c r="AM103" i="117" s="1"/>
  <c r="AM100" i="117" a="1"/>
  <c r="AM100" i="117" s="1"/>
  <c r="AM97" i="117" a="1"/>
  <c r="AM97" i="117" s="1"/>
  <c r="AM94" i="117" a="1"/>
  <c r="AM94" i="117" s="1"/>
  <c r="AM91" i="117" a="1"/>
  <c r="AM91" i="117" s="1"/>
  <c r="AM88" i="117" a="1"/>
  <c r="AM88" i="117" s="1"/>
  <c r="AM85" i="117" a="1"/>
  <c r="AM85" i="117" s="1"/>
  <c r="AM82" i="117" a="1"/>
  <c r="AM82" i="117" s="1"/>
  <c r="AM79" i="117" a="1"/>
  <c r="AM79" i="117" s="1"/>
  <c r="AM76" i="117" a="1"/>
  <c r="AM76" i="117" s="1"/>
  <c r="AM73" i="117" a="1"/>
  <c r="AM73" i="117" s="1"/>
  <c r="AM70" i="117" a="1"/>
  <c r="AM70" i="117" s="1"/>
  <c r="AM67" i="117" a="1"/>
  <c r="AM67" i="117" s="1"/>
  <c r="AM64" i="117" a="1"/>
  <c r="AM64" i="117" s="1"/>
  <c r="AM61" i="117" a="1"/>
  <c r="AM61" i="117" s="1"/>
  <c r="AM58" i="117" a="1"/>
  <c r="AM58" i="117" s="1"/>
  <c r="AM55" i="117" a="1"/>
  <c r="AM55" i="117" s="1"/>
  <c r="AM52" i="117" a="1"/>
  <c r="AM52" i="117" s="1"/>
  <c r="AM111" i="117" a="1"/>
  <c r="AM111" i="117" s="1"/>
  <c r="AL5" i="117" a="1"/>
  <c r="AL5" i="117" s="1"/>
  <c r="AM7" i="117" a="1"/>
  <c r="AM7" i="117" s="1"/>
  <c r="AI11" i="117" a="1"/>
  <c r="AI11" i="117" s="1"/>
  <c r="AJ13" i="117" a="1"/>
  <c r="AJ13" i="117" s="1"/>
  <c r="AK15" i="117" a="1"/>
  <c r="AK15" i="117" s="1"/>
  <c r="AL17" i="117" a="1"/>
  <c r="AL17" i="117" s="1"/>
  <c r="AI26" i="117" a="1"/>
  <c r="AI26" i="117" s="1"/>
  <c r="AM27" i="117" a="1"/>
  <c r="AM27" i="117" s="1"/>
  <c r="AK28" i="117" a="1"/>
  <c r="AK28" i="117" s="1"/>
  <c r="AI29" i="117" a="1"/>
  <c r="AI29" i="117" s="1"/>
  <c r="AM30" i="117" a="1"/>
  <c r="AM30" i="117" s="1"/>
  <c r="AK31" i="117" a="1"/>
  <c r="AK31" i="117" s="1"/>
  <c r="AI32" i="117" a="1"/>
  <c r="AI32" i="117" s="1"/>
  <c r="AM33" i="117" a="1"/>
  <c r="AM33" i="117" s="1"/>
  <c r="AK34" i="117" a="1"/>
  <c r="AK34" i="117" s="1"/>
  <c r="AI35" i="117" a="1"/>
  <c r="AI35" i="117" s="1"/>
  <c r="AM36" i="117" a="1"/>
  <c r="AM36" i="117" s="1"/>
  <c r="AK37" i="117" a="1"/>
  <c r="AK37" i="117" s="1"/>
  <c r="AI38" i="117" a="1"/>
  <c r="AI38" i="117" s="1"/>
  <c r="AM39" i="117" a="1"/>
  <c r="AM39" i="117" s="1"/>
  <c r="AK40" i="117" a="1"/>
  <c r="AK40" i="117" s="1"/>
  <c r="AI41" i="117" a="1"/>
  <c r="AI41" i="117" s="1"/>
  <c r="AM42" i="117" a="1"/>
  <c r="AM42" i="117" s="1"/>
  <c r="AK43" i="117" a="1"/>
  <c r="AK43" i="117" s="1"/>
  <c r="AI44" i="117" a="1"/>
  <c r="AI44" i="117" s="1"/>
  <c r="AM45" i="117" a="1"/>
  <c r="AM45" i="117" s="1"/>
  <c r="AK46" i="117" a="1"/>
  <c r="AK46" i="117" s="1"/>
  <c r="AI47" i="117" a="1"/>
  <c r="AI47" i="117" s="1"/>
  <c r="AM48" i="117" a="1"/>
  <c r="AM48" i="117" s="1"/>
  <c r="AK49" i="117" a="1"/>
  <c r="AK49" i="117" s="1"/>
  <c r="AI50" i="117" a="1"/>
  <c r="AI50" i="117" s="1"/>
  <c r="AI59" i="117" a="1"/>
  <c r="AI59" i="117" s="1"/>
  <c r="AI68" i="117" a="1"/>
  <c r="AI68" i="117" s="1"/>
  <c r="AI77" i="117" a="1"/>
  <c r="AI77" i="117" s="1"/>
  <c r="AI86" i="117" a="1"/>
  <c r="AI86" i="117" s="1"/>
  <c r="AI95" i="117" a="1"/>
  <c r="AI95" i="117" s="1"/>
  <c r="AI104" i="117" a="1"/>
  <c r="AI104" i="117" s="1"/>
  <c r="AL2" i="117" a="1"/>
  <c r="AL2" i="117" s="1"/>
  <c r="AG2" i="117" s="1"/>
  <c r="AI3" i="117" a="1"/>
  <c r="AI3" i="117" s="1"/>
  <c r="AL4" i="117" a="1"/>
  <c r="AL4" i="117" s="1"/>
  <c r="AM6" i="117" a="1"/>
  <c r="AM6" i="117" s="1"/>
  <c r="AI10" i="117" a="1"/>
  <c r="AI10" i="117" s="1"/>
  <c r="AJ12" i="117" a="1"/>
  <c r="AJ12" i="117" s="1"/>
  <c r="AK14" i="117" a="1"/>
  <c r="AK14" i="117" s="1"/>
  <c r="AL16" i="117" a="1"/>
  <c r="AL16" i="117" s="1"/>
  <c r="AL18" i="117" a="1"/>
  <c r="AL18" i="117" s="1"/>
  <c r="AI19" i="117" a="1"/>
  <c r="AI19" i="117" s="1"/>
  <c r="AL20" i="117" a="1"/>
  <c r="AL20" i="117" s="1"/>
  <c r="AI21" i="117" a="1"/>
  <c r="AI21" i="117" s="1"/>
  <c r="AM22" i="117" a="1"/>
  <c r="AM22" i="117" s="1"/>
  <c r="AK23" i="117" a="1"/>
  <c r="AK23" i="117" s="1"/>
  <c r="AI24" i="117" a="1"/>
  <c r="AI24" i="117" s="1"/>
  <c r="AM25" i="117" a="1"/>
  <c r="AM25" i="117" s="1"/>
  <c r="AI51" i="117" a="1"/>
  <c r="AI51" i="117" s="1"/>
  <c r="AM5" i="117" a="1"/>
  <c r="AM5" i="117" s="1"/>
  <c r="AI9" i="117" a="1"/>
  <c r="AI9" i="117" s="1"/>
  <c r="AJ11" i="117" a="1"/>
  <c r="AJ11" i="117" s="1"/>
  <c r="AK13" i="117" a="1"/>
  <c r="AK13" i="117" s="1"/>
  <c r="AL15" i="117" a="1"/>
  <c r="AL15" i="117" s="1"/>
  <c r="AM17" i="117" a="1"/>
  <c r="AM17" i="117" s="1"/>
  <c r="AJ26" i="117" a="1"/>
  <c r="AJ26" i="117" s="1"/>
  <c r="AL28" i="117" a="1"/>
  <c r="AL28" i="117" s="1"/>
  <c r="AJ29" i="117" a="1"/>
  <c r="AJ29" i="117" s="1"/>
  <c r="AL31" i="117" a="1"/>
  <c r="AL31" i="117" s="1"/>
  <c r="AJ32" i="117" a="1"/>
  <c r="AJ32" i="117" s="1"/>
  <c r="AL34" i="117" a="1"/>
  <c r="AL34" i="117" s="1"/>
  <c r="AJ35" i="117" a="1"/>
  <c r="AJ35" i="117" s="1"/>
  <c r="AL37" i="117" a="1"/>
  <c r="AL37" i="117" s="1"/>
  <c r="AJ38" i="117" a="1"/>
  <c r="AJ38" i="117" s="1"/>
  <c r="AL40" i="117" a="1"/>
  <c r="AL40" i="117" s="1"/>
  <c r="AJ41" i="117" a="1"/>
  <c r="AJ41" i="117" s="1"/>
  <c r="AL43" i="117" a="1"/>
  <c r="AL43" i="117" s="1"/>
  <c r="AJ44" i="117" a="1"/>
  <c r="AJ44" i="117" s="1"/>
  <c r="AL46" i="117" a="1"/>
  <c r="AL46" i="117" s="1"/>
  <c r="AJ47" i="117" a="1"/>
  <c r="AJ47" i="117" s="1"/>
  <c r="AL49" i="117" a="1"/>
  <c r="AL49" i="117" s="1"/>
  <c r="AJ50" i="117" a="1"/>
  <c r="AJ50" i="117" s="1"/>
  <c r="AM51" i="117" a="1"/>
  <c r="AM51" i="117" s="1"/>
  <c r="AM60" i="117" a="1"/>
  <c r="AM60" i="117" s="1"/>
  <c r="AM69" i="117" a="1"/>
  <c r="AM69" i="117" s="1"/>
  <c r="AM78" i="117" a="1"/>
  <c r="AM78" i="117" s="1"/>
  <c r="AM87" i="117" a="1"/>
  <c r="AM87" i="117" s="1"/>
  <c r="AM96" i="117" a="1"/>
  <c r="AM96" i="117" s="1"/>
  <c r="AM105" i="117" a="1"/>
  <c r="AM105" i="117" s="1"/>
  <c r="D26" i="116"/>
  <c r="C26" i="116"/>
  <c r="AS8" i="116"/>
  <c r="AM28" i="116" a="1"/>
  <c r="AM28" i="116" s="1"/>
  <c r="AM40" i="116" a="1"/>
  <c r="AM40" i="116" s="1"/>
  <c r="AM52" i="116" a="1"/>
  <c r="AM52" i="116" s="1"/>
  <c r="AM64" i="116" a="1"/>
  <c r="AM64" i="116" s="1"/>
  <c r="AM76" i="116" a="1"/>
  <c r="AM76" i="116" s="1"/>
  <c r="AS10" i="116"/>
  <c r="AS13" i="116"/>
  <c r="AM20" i="116" a="1"/>
  <c r="AM20" i="116" s="1"/>
  <c r="AK29" i="116" a="1"/>
  <c r="AK29" i="116" s="1"/>
  <c r="AK41" i="116" a="1"/>
  <c r="AK41" i="116" s="1"/>
  <c r="AK53" i="116" a="1"/>
  <c r="AK53" i="116" s="1"/>
  <c r="AK65" i="116" a="1"/>
  <c r="AK65" i="116" s="1"/>
  <c r="AK77" i="116" a="1"/>
  <c r="AK77" i="116" s="1"/>
  <c r="AK93" i="116" a="1"/>
  <c r="AK93" i="116" s="1"/>
  <c r="AJ125" i="116" a="1"/>
  <c r="AJ125" i="116" s="1"/>
  <c r="AJ7" i="116" a="1"/>
  <c r="AJ7" i="116" s="1"/>
  <c r="AS17" i="116"/>
  <c r="AM31" i="116" a="1"/>
  <c r="AM31" i="116" s="1"/>
  <c r="AM43" i="116" a="1"/>
  <c r="AM43" i="116" s="1"/>
  <c r="AM55" i="116" a="1"/>
  <c r="AM55" i="116" s="1"/>
  <c r="AM67" i="116" a="1"/>
  <c r="AM67" i="116" s="1"/>
  <c r="AM79" i="116" a="1"/>
  <c r="AM79" i="116" s="1"/>
  <c r="AI95" i="116" a="1"/>
  <c r="AI95" i="116" s="1"/>
  <c r="AJ143" i="116" a="1"/>
  <c r="AJ143" i="116" s="1"/>
  <c r="AJ152" i="116" a="1"/>
  <c r="AJ152" i="116" s="1"/>
  <c r="AE1" i="116"/>
  <c r="AM4" i="116" a="1"/>
  <c r="AM4" i="116" s="1"/>
  <c r="AS7" i="116"/>
  <c r="AJ9" i="116" a="1"/>
  <c r="AJ9" i="116" s="1"/>
  <c r="AS12" i="116"/>
  <c r="AL23" i="116" a="1"/>
  <c r="AL23" i="116" s="1"/>
  <c r="AI33" i="116" a="1"/>
  <c r="AI33" i="116" s="1"/>
  <c r="AI45" i="116" a="1"/>
  <c r="AI45" i="116" s="1"/>
  <c r="AI57" i="116" a="1"/>
  <c r="AI57" i="116" s="1"/>
  <c r="AI69" i="116" a="1"/>
  <c r="AI69" i="116" s="1"/>
  <c r="AI81" i="116" a="1"/>
  <c r="AI81" i="116" s="1"/>
  <c r="AK100" i="116" a="1"/>
  <c r="AK100" i="116" s="1"/>
  <c r="AJ161" i="116" a="1"/>
  <c r="AJ161" i="116" s="1"/>
  <c r="AM2" i="116" a="1"/>
  <c r="AM2" i="116" s="1"/>
  <c r="AH2" i="116" s="1"/>
  <c r="AS4" i="116"/>
  <c r="AM9" i="116" a="1"/>
  <c r="AM9" i="116" s="1"/>
  <c r="AL14" i="116" a="1"/>
  <c r="AL14" i="116" s="1"/>
  <c r="AJ24" i="116" a="1"/>
  <c r="AJ24" i="116" s="1"/>
  <c r="AM34" i="116" a="1"/>
  <c r="AM34" i="116" s="1"/>
  <c r="AM46" i="116" a="1"/>
  <c r="AM46" i="116" s="1"/>
  <c r="AM58" i="116" a="1"/>
  <c r="AM58" i="116" s="1"/>
  <c r="AM70" i="116" a="1"/>
  <c r="AM70" i="116" s="1"/>
  <c r="AI83" i="116" a="1"/>
  <c r="AI83" i="116" s="1"/>
  <c r="AL100" i="116" a="1"/>
  <c r="AL100" i="116" s="1"/>
  <c r="AL168" i="116" a="1"/>
  <c r="AL168" i="116" s="1"/>
  <c r="AK11" i="116" a="1"/>
  <c r="AK11" i="116" s="1"/>
  <c r="AK35" i="116" a="1"/>
  <c r="AK35" i="116" s="1"/>
  <c r="AK47" i="116" a="1"/>
  <c r="AK47" i="116" s="1"/>
  <c r="AK59" i="116" a="1"/>
  <c r="AK59" i="116" s="1"/>
  <c r="AK71" i="116" a="1"/>
  <c r="AK71" i="116" s="1"/>
  <c r="AK84" i="116" a="1"/>
  <c r="AK84" i="116" s="1"/>
  <c r="AJ102" i="116" a="1"/>
  <c r="AJ102" i="116" s="1"/>
  <c r="AM168" i="116" a="1"/>
  <c r="AM168" i="116" s="1"/>
  <c r="AM15" i="116" a="1"/>
  <c r="AM15" i="116" s="1"/>
  <c r="AL11" i="116" a="1"/>
  <c r="AL11" i="116" s="1"/>
  <c r="AM18" i="116" a="1"/>
  <c r="AM18" i="116" s="1"/>
  <c r="AI36" i="116" a="1"/>
  <c r="AI36" i="116" s="1"/>
  <c r="AI48" i="116" a="1"/>
  <c r="AI48" i="116" s="1"/>
  <c r="AI60" i="116" a="1"/>
  <c r="AI60" i="116" s="1"/>
  <c r="AI72" i="116" a="1"/>
  <c r="AI72" i="116" s="1"/>
  <c r="AL84" i="116" a="1"/>
  <c r="AL84" i="116" s="1"/>
  <c r="AL104" i="116" a="1"/>
  <c r="AL104" i="116" s="1"/>
  <c r="AL177" i="116" a="1"/>
  <c r="AL177" i="116" s="1"/>
  <c r="AX17" i="116"/>
  <c r="AS9" i="116"/>
  <c r="AS14" i="116"/>
  <c r="AM16" i="116" a="1"/>
  <c r="AM16" i="116" s="1"/>
  <c r="AK26" i="116" a="1"/>
  <c r="AK26" i="116" s="1"/>
  <c r="AM37" i="116" a="1"/>
  <c r="AM37" i="116" s="1"/>
  <c r="AM49" i="116" a="1"/>
  <c r="AM49" i="116" s="1"/>
  <c r="AM61" i="116" a="1"/>
  <c r="AM61" i="116" s="1"/>
  <c r="AM73" i="116" a="1"/>
  <c r="AM73" i="116" s="1"/>
  <c r="AK87" i="116" a="1"/>
  <c r="AK87" i="116" s="1"/>
  <c r="AJ107" i="116" a="1"/>
  <c r="AJ107" i="116" s="1"/>
  <c r="AM177" i="116" a="1"/>
  <c r="AM177" i="116" s="1"/>
  <c r="AI8" i="116" a="1"/>
  <c r="AI8" i="116" s="1"/>
  <c r="AS16" i="116"/>
  <c r="AI27" i="116" a="1"/>
  <c r="AI27" i="116" s="1"/>
  <c r="AK38" i="116" a="1"/>
  <c r="AK38" i="116" s="1"/>
  <c r="AK50" i="116" a="1"/>
  <c r="AK50" i="116" s="1"/>
  <c r="AK62" i="116" a="1"/>
  <c r="AK62" i="116" s="1"/>
  <c r="AK74" i="116" a="1"/>
  <c r="AK74" i="116" s="1"/>
  <c r="AL87" i="116" a="1"/>
  <c r="AL87" i="116" s="1"/>
  <c r="AJ110" i="116" a="1"/>
  <c r="AJ110" i="116" s="1"/>
  <c r="AJ192" i="116" a="1"/>
  <c r="AJ192" i="116" s="1"/>
  <c r="AF1" i="116"/>
  <c r="AK3" i="116" a="1"/>
  <c r="AK3" i="116" s="1"/>
  <c r="AI6" i="116" a="1"/>
  <c r="AI6" i="116" s="1"/>
  <c r="AJ8" i="116" a="1"/>
  <c r="AJ8" i="116" s="1"/>
  <c r="AK10" i="116" a="1"/>
  <c r="AK10" i="116" s="1"/>
  <c r="AL12" i="116" a="1"/>
  <c r="AL12" i="116" s="1"/>
  <c r="AM14" i="116" a="1"/>
  <c r="AM14" i="116" s="1"/>
  <c r="AK19" i="116" a="1"/>
  <c r="AK19" i="116" s="1"/>
  <c r="AK21" i="116" a="1"/>
  <c r="AK21" i="116" s="1"/>
  <c r="AI22" i="116" a="1"/>
  <c r="AI22" i="116" s="1"/>
  <c r="AM23" i="116" a="1"/>
  <c r="AM23" i="116" s="1"/>
  <c r="AK24" i="116" a="1"/>
  <c r="AK24" i="116" s="1"/>
  <c r="AI25" i="116" a="1"/>
  <c r="AI25" i="116" s="1"/>
  <c r="AJ83" i="116" a="1"/>
  <c r="AJ83" i="116" s="1"/>
  <c r="AM84" i="116" a="1"/>
  <c r="AM84" i="116" s="1"/>
  <c r="AI86" i="116" a="1"/>
  <c r="AI86" i="116" s="1"/>
  <c r="AM87" i="116" a="1"/>
  <c r="AM87" i="116" s="1"/>
  <c r="AI89" i="116" a="1"/>
  <c r="AI89" i="116" s="1"/>
  <c r="AM90" i="116" a="1"/>
  <c r="AM90" i="116" s="1"/>
  <c r="AI92" i="116" a="1"/>
  <c r="AI92" i="116" s="1"/>
  <c r="AM93" i="116" a="1"/>
  <c r="AM93" i="116" s="1"/>
  <c r="AJ95" i="116" a="1"/>
  <c r="AJ95" i="116" s="1"/>
  <c r="AL102" i="116" a="1"/>
  <c r="AL102" i="116" s="1"/>
  <c r="AL121" i="116" a="1"/>
  <c r="AL121" i="116" s="1"/>
  <c r="AL130" i="116" a="1"/>
  <c r="AL130" i="116" s="1"/>
  <c r="AL139" i="116" a="1"/>
  <c r="AL139" i="116" s="1"/>
  <c r="AL148" i="116" a="1"/>
  <c r="AL148" i="116" s="1"/>
  <c r="AL157" i="116" a="1"/>
  <c r="AL157" i="116" s="1"/>
  <c r="AL179" i="116" a="1"/>
  <c r="AL179" i="116" s="1"/>
  <c r="AJ195" i="116" a="1"/>
  <c r="AJ195" i="116" s="1"/>
  <c r="AM13" i="116" a="1"/>
  <c r="AM13" i="116" s="1"/>
  <c r="AI17" i="116" a="1"/>
  <c r="AI17" i="116" s="1"/>
  <c r="AL26" i="116" a="1"/>
  <c r="AL26" i="116" s="1"/>
  <c r="AJ27" i="116" a="1"/>
  <c r="AJ27" i="116" s="1"/>
  <c r="AL29" i="116" a="1"/>
  <c r="AL29" i="116" s="1"/>
  <c r="AJ30" i="116" a="1"/>
  <c r="AJ30" i="116" s="1"/>
  <c r="AL32" i="116" a="1"/>
  <c r="AL32" i="116" s="1"/>
  <c r="AJ33" i="116" a="1"/>
  <c r="AJ33" i="116" s="1"/>
  <c r="AL35" i="116" a="1"/>
  <c r="AL35" i="116" s="1"/>
  <c r="AJ36" i="116" a="1"/>
  <c r="AJ36" i="116" s="1"/>
  <c r="AL38" i="116" a="1"/>
  <c r="AL38" i="116" s="1"/>
  <c r="AJ39" i="116" a="1"/>
  <c r="AJ39" i="116" s="1"/>
  <c r="AL41" i="116" a="1"/>
  <c r="AL41" i="116" s="1"/>
  <c r="AJ42" i="116" a="1"/>
  <c r="AJ42" i="116" s="1"/>
  <c r="AL44" i="116" a="1"/>
  <c r="AL44" i="116" s="1"/>
  <c r="AJ45" i="116" a="1"/>
  <c r="AJ45" i="116" s="1"/>
  <c r="AL47" i="116" a="1"/>
  <c r="AL47" i="116" s="1"/>
  <c r="AJ48" i="116" a="1"/>
  <c r="AJ48" i="116" s="1"/>
  <c r="AL50" i="116" a="1"/>
  <c r="AL50" i="116" s="1"/>
  <c r="AJ51" i="116" a="1"/>
  <c r="AJ51" i="116" s="1"/>
  <c r="AL53" i="116" a="1"/>
  <c r="AL53" i="116" s="1"/>
  <c r="AJ54" i="116" a="1"/>
  <c r="AJ54" i="116" s="1"/>
  <c r="AL56" i="116" a="1"/>
  <c r="AL56" i="116" s="1"/>
  <c r="AJ57" i="116" a="1"/>
  <c r="AJ57" i="116" s="1"/>
  <c r="AL59" i="116" a="1"/>
  <c r="AL59" i="116" s="1"/>
  <c r="AJ60" i="116" a="1"/>
  <c r="AJ60" i="116" s="1"/>
  <c r="AL62" i="116" a="1"/>
  <c r="AL62" i="116" s="1"/>
  <c r="AJ63" i="116" a="1"/>
  <c r="AJ63" i="116" s="1"/>
  <c r="AL65" i="116" a="1"/>
  <c r="AL65" i="116" s="1"/>
  <c r="AJ66" i="116" a="1"/>
  <c r="AJ66" i="116" s="1"/>
  <c r="AL68" i="116" a="1"/>
  <c r="AL68" i="116" s="1"/>
  <c r="AJ69" i="116" a="1"/>
  <c r="AJ69" i="116" s="1"/>
  <c r="AL71" i="116" a="1"/>
  <c r="AL71" i="116" s="1"/>
  <c r="AJ72" i="116" a="1"/>
  <c r="AJ72" i="116" s="1"/>
  <c r="AL74" i="116" a="1"/>
  <c r="AL74" i="116" s="1"/>
  <c r="AJ75" i="116" a="1"/>
  <c r="AJ75" i="116" s="1"/>
  <c r="AL77" i="116" a="1"/>
  <c r="AL77" i="116" s="1"/>
  <c r="AJ78" i="116" a="1"/>
  <c r="AJ78" i="116" s="1"/>
  <c r="AL80" i="116" a="1"/>
  <c r="AL80" i="116" s="1"/>
  <c r="AJ81" i="116" a="1"/>
  <c r="AJ81" i="116" s="1"/>
  <c r="AJ86" i="116" a="1"/>
  <c r="AJ86" i="116" s="1"/>
  <c r="AJ89" i="116" a="1"/>
  <c r="AJ89" i="116" s="1"/>
  <c r="AJ92" i="116" a="1"/>
  <c r="AJ92" i="116" s="1"/>
  <c r="AJ97" i="116" a="1"/>
  <c r="AJ97" i="116" s="1"/>
  <c r="AL107" i="116" a="1"/>
  <c r="AL107" i="116" s="1"/>
  <c r="AL110" i="116" a="1"/>
  <c r="AL110" i="116" s="1"/>
  <c r="AL113" i="116" a="1"/>
  <c r="AL113" i="116" s="1"/>
  <c r="AI170" i="116" a="1"/>
  <c r="AI170" i="116" s="1"/>
  <c r="AK195" i="116" a="1"/>
  <c r="AK195" i="116" s="1"/>
  <c r="AH1" i="116"/>
  <c r="AI2" i="116" a="1"/>
  <c r="AI2" i="116" s="1"/>
  <c r="AD2" i="116" s="1"/>
  <c r="AL3" i="116" a="1"/>
  <c r="AL3" i="116" s="1"/>
  <c r="AI4" i="116" a="1"/>
  <c r="AI4" i="116" s="1"/>
  <c r="AJ6" i="116" a="1"/>
  <c r="AJ6" i="116" s="1"/>
  <c r="AK8" i="116" a="1"/>
  <c r="AK8" i="116" s="1"/>
  <c r="AL10" i="116" a="1"/>
  <c r="AL10" i="116" s="1"/>
  <c r="AM12" i="116" a="1"/>
  <c r="AM12" i="116" s="1"/>
  <c r="AI16" i="116" a="1"/>
  <c r="AI16" i="116" s="1"/>
  <c r="AI18" i="116" a="1"/>
  <c r="AI18" i="116" s="1"/>
  <c r="AL19" i="116" a="1"/>
  <c r="AL19" i="116" s="1"/>
  <c r="AI20" i="116" a="1"/>
  <c r="AI20" i="116" s="1"/>
  <c r="AL21" i="116" a="1"/>
  <c r="AL21" i="116" s="1"/>
  <c r="AJ22" i="116" a="1"/>
  <c r="AJ22" i="116" s="1"/>
  <c r="AL24" i="116" a="1"/>
  <c r="AL24" i="116" s="1"/>
  <c r="AJ25" i="116" a="1"/>
  <c r="AJ25" i="116" s="1"/>
  <c r="AK83" i="116" a="1"/>
  <c r="AK83" i="116" s="1"/>
  <c r="AL95" i="116" a="1"/>
  <c r="AL95" i="116" s="1"/>
  <c r="AK97" i="116" a="1"/>
  <c r="AK97" i="116" s="1"/>
  <c r="AJ122" i="116" a="1"/>
  <c r="AJ122" i="116" s="1"/>
  <c r="AJ131" i="116" a="1"/>
  <c r="AJ131" i="116" s="1"/>
  <c r="AJ140" i="116" a="1"/>
  <c r="AJ140" i="116" s="1"/>
  <c r="AJ149" i="116" a="1"/>
  <c r="AJ149" i="116" s="1"/>
  <c r="AJ158" i="116" a="1"/>
  <c r="AJ158" i="116" s="1"/>
  <c r="AL171" i="116" a="1"/>
  <c r="AL171" i="116" s="1"/>
  <c r="AK9" i="116" a="1"/>
  <c r="AK9" i="116" s="1"/>
  <c r="AI331" i="116" a="1"/>
  <c r="AI331" i="116" s="1"/>
  <c r="AI328" i="116" a="1"/>
  <c r="AI328" i="116" s="1"/>
  <c r="AI325" i="116" a="1"/>
  <c r="AI325" i="116" s="1"/>
  <c r="AI322" i="116" a="1"/>
  <c r="AI322" i="116" s="1"/>
  <c r="AI319" i="116" a="1"/>
  <c r="AI319" i="116" s="1"/>
  <c r="AI316" i="116" a="1"/>
  <c r="AI316" i="116" s="1"/>
  <c r="AI313" i="116" a="1"/>
  <c r="AI313" i="116" s="1"/>
  <c r="AI310" i="116" a="1"/>
  <c r="AI310" i="116" s="1"/>
  <c r="AI307" i="116" a="1"/>
  <c r="AI307" i="116" s="1"/>
  <c r="AI304" i="116" a="1"/>
  <c r="AI304" i="116" s="1"/>
  <c r="AI301" i="116" a="1"/>
  <c r="AI301" i="116" s="1"/>
  <c r="AI298" i="116" a="1"/>
  <c r="AI298" i="116" s="1"/>
  <c r="AI295" i="116" a="1"/>
  <c r="AI295" i="116" s="1"/>
  <c r="AI292" i="116" a="1"/>
  <c r="AI292" i="116" s="1"/>
  <c r="AI289" i="116" a="1"/>
  <c r="AI289" i="116" s="1"/>
  <c r="AI286" i="116" a="1"/>
  <c r="AI286" i="116" s="1"/>
  <c r="AI283" i="116" a="1"/>
  <c r="AI283" i="116" s="1"/>
  <c r="AI280" i="116" a="1"/>
  <c r="AI280" i="116" s="1"/>
  <c r="AI277" i="116" a="1"/>
  <c r="AI277" i="116" s="1"/>
  <c r="AI274" i="116" a="1"/>
  <c r="AI274" i="116" s="1"/>
  <c r="AI268" i="116" a="1"/>
  <c r="AI268" i="116" s="1"/>
  <c r="AI333" i="116" a="1"/>
  <c r="AI333" i="116" s="1"/>
  <c r="AI332" i="116" a="1"/>
  <c r="AI332" i="116" s="1"/>
  <c r="AI330" i="116" a="1"/>
  <c r="AI330" i="116" s="1"/>
  <c r="AI329" i="116" a="1"/>
  <c r="AI329" i="116" s="1"/>
  <c r="AI327" i="116" a="1"/>
  <c r="AI327" i="116" s="1"/>
  <c r="AI326" i="116" a="1"/>
  <c r="AI326" i="116" s="1"/>
  <c r="AI324" i="116" a="1"/>
  <c r="AI324" i="116" s="1"/>
  <c r="AI323" i="116" a="1"/>
  <c r="AI323" i="116" s="1"/>
  <c r="AI321" i="116" a="1"/>
  <c r="AI321" i="116" s="1"/>
  <c r="AI320" i="116" a="1"/>
  <c r="AI320" i="116" s="1"/>
  <c r="AI318" i="116" a="1"/>
  <c r="AI318" i="116" s="1"/>
  <c r="AI317" i="116" a="1"/>
  <c r="AI317" i="116" s="1"/>
  <c r="AI315" i="116" a="1"/>
  <c r="AI315" i="116" s="1"/>
  <c r="AI314" i="116" a="1"/>
  <c r="AI314" i="116" s="1"/>
  <c r="AI312" i="116" a="1"/>
  <c r="AI312" i="116" s="1"/>
  <c r="AI311" i="116" a="1"/>
  <c r="AI311" i="116" s="1"/>
  <c r="AI309" i="116" a="1"/>
  <c r="AI309" i="116" s="1"/>
  <c r="AI308" i="116" a="1"/>
  <c r="AI308" i="116" s="1"/>
  <c r="AI306" i="116" a="1"/>
  <c r="AI306" i="116" s="1"/>
  <c r="AI305" i="116" a="1"/>
  <c r="AI305" i="116" s="1"/>
  <c r="AI303" i="116" a="1"/>
  <c r="AI303" i="116" s="1"/>
  <c r="AI302" i="116" a="1"/>
  <c r="AI302" i="116" s="1"/>
  <c r="AI300" i="116" a="1"/>
  <c r="AI300" i="116" s="1"/>
  <c r="AI299" i="116" a="1"/>
  <c r="AI299" i="116" s="1"/>
  <c r="AI297" i="116" a="1"/>
  <c r="AI297" i="116" s="1"/>
  <c r="AI296" i="116" a="1"/>
  <c r="AI296" i="116" s="1"/>
  <c r="AI294" i="116" a="1"/>
  <c r="AI294" i="116" s="1"/>
  <c r="AI293" i="116" a="1"/>
  <c r="AI293" i="116" s="1"/>
  <c r="AI291" i="116" a="1"/>
  <c r="AI291" i="116" s="1"/>
  <c r="AI290" i="116" a="1"/>
  <c r="AI290" i="116" s="1"/>
  <c r="AI288" i="116" a="1"/>
  <c r="AI288" i="116" s="1"/>
  <c r="AI287" i="116" a="1"/>
  <c r="AI287" i="116" s="1"/>
  <c r="AI285" i="116" a="1"/>
  <c r="AI285" i="116" s="1"/>
  <c r="AI284" i="116" a="1"/>
  <c r="AI284" i="116" s="1"/>
  <c r="AI282" i="116" a="1"/>
  <c r="AI282" i="116" s="1"/>
  <c r="AI281" i="116" a="1"/>
  <c r="AI281" i="116" s="1"/>
  <c r="AI279" i="116" a="1"/>
  <c r="AI279" i="116" s="1"/>
  <c r="AI278" i="116" a="1"/>
  <c r="AI278" i="116" s="1"/>
  <c r="AI276" i="116" a="1"/>
  <c r="AI276" i="116" s="1"/>
  <c r="AI275" i="116" a="1"/>
  <c r="AI275" i="116" s="1"/>
  <c r="AI271" i="116" a="1"/>
  <c r="AI271" i="116" s="1"/>
  <c r="AI267" i="116" a="1"/>
  <c r="AI267" i="116" s="1"/>
  <c r="AI264" i="116" a="1"/>
  <c r="AI264" i="116" s="1"/>
  <c r="AI261" i="116" a="1"/>
  <c r="AI261" i="116" s="1"/>
  <c r="AI258" i="116" a="1"/>
  <c r="AI258" i="116" s="1"/>
  <c r="AI255" i="116" a="1"/>
  <c r="AI255" i="116" s="1"/>
  <c r="AI269" i="116" a="1"/>
  <c r="AI269" i="116" s="1"/>
  <c r="AI266" i="116" a="1"/>
  <c r="AI266" i="116" s="1"/>
  <c r="AI262" i="116" a="1"/>
  <c r="AI262" i="116" s="1"/>
  <c r="AI272" i="116" a="1"/>
  <c r="AI272" i="116" s="1"/>
  <c r="AI251" i="116" a="1"/>
  <c r="AI251" i="116" s="1"/>
  <c r="AI248" i="116" a="1"/>
  <c r="AI248" i="116" s="1"/>
  <c r="AI245" i="116" a="1"/>
  <c r="AI245" i="116" s="1"/>
  <c r="AI242" i="116" a="1"/>
  <c r="AI242" i="116" s="1"/>
  <c r="AI239" i="116" a="1"/>
  <c r="AI239" i="116" s="1"/>
  <c r="AI236" i="116" a="1"/>
  <c r="AI236" i="116" s="1"/>
  <c r="AI233" i="116" a="1"/>
  <c r="AI233" i="116" s="1"/>
  <c r="AI230" i="116" a="1"/>
  <c r="AI230" i="116" s="1"/>
  <c r="AI227" i="116" a="1"/>
  <c r="AI227" i="116" s="1"/>
  <c r="AI224" i="116" a="1"/>
  <c r="AI224" i="116" s="1"/>
  <c r="AI221" i="116" a="1"/>
  <c r="AI221" i="116" s="1"/>
  <c r="AI218" i="116" a="1"/>
  <c r="AI218" i="116" s="1"/>
  <c r="AI215" i="116" a="1"/>
  <c r="AI215" i="116" s="1"/>
  <c r="AI212" i="116" a="1"/>
  <c r="AI212" i="116" s="1"/>
  <c r="AI270" i="116" a="1"/>
  <c r="AI270" i="116" s="1"/>
  <c r="AI263" i="116" a="1"/>
  <c r="AI263" i="116" s="1"/>
  <c r="AI254" i="116" a="1"/>
  <c r="AI254" i="116" s="1"/>
  <c r="AI259" i="116" a="1"/>
  <c r="AI259" i="116" s="1"/>
  <c r="AI253" i="116" a="1"/>
  <c r="AI253" i="116" s="1"/>
  <c r="AI250" i="116" a="1"/>
  <c r="AI250" i="116" s="1"/>
  <c r="AI247" i="116" a="1"/>
  <c r="AI247" i="116" s="1"/>
  <c r="AI244" i="116" a="1"/>
  <c r="AI244" i="116" s="1"/>
  <c r="AI241" i="116" a="1"/>
  <c r="AI241" i="116" s="1"/>
  <c r="AI238" i="116" a="1"/>
  <c r="AI238" i="116" s="1"/>
  <c r="AI235" i="116" a="1"/>
  <c r="AI235" i="116" s="1"/>
  <c r="AI232" i="116" a="1"/>
  <c r="AI232" i="116" s="1"/>
  <c r="AI229" i="116" a="1"/>
  <c r="AI229" i="116" s="1"/>
  <c r="AI226" i="116" a="1"/>
  <c r="AI226" i="116" s="1"/>
  <c r="AI223" i="116" a="1"/>
  <c r="AI223" i="116" s="1"/>
  <c r="AI220" i="116" a="1"/>
  <c r="AI220" i="116" s="1"/>
  <c r="AI217" i="116" a="1"/>
  <c r="AI217" i="116" s="1"/>
  <c r="AI214" i="116" a="1"/>
  <c r="AI214" i="116" s="1"/>
  <c r="AI211" i="116" a="1"/>
  <c r="AI211" i="116" s="1"/>
  <c r="AI260" i="116" a="1"/>
  <c r="AI260" i="116" s="1"/>
  <c r="AI273" i="116" a="1"/>
  <c r="AI273" i="116" s="1"/>
  <c r="AI265" i="116" a="1"/>
  <c r="AI265" i="116" s="1"/>
  <c r="AI256" i="116" a="1"/>
  <c r="AI256" i="116" s="1"/>
  <c r="AI252" i="116" a="1"/>
  <c r="AI252" i="116" s="1"/>
  <c r="AI249" i="116" a="1"/>
  <c r="AI249" i="116" s="1"/>
  <c r="AI246" i="116" a="1"/>
  <c r="AI246" i="116" s="1"/>
  <c r="AI243" i="116" a="1"/>
  <c r="AI243" i="116" s="1"/>
  <c r="AI240" i="116" a="1"/>
  <c r="AI240" i="116" s="1"/>
  <c r="AI237" i="116" a="1"/>
  <c r="AI237" i="116" s="1"/>
  <c r="AI234" i="116" a="1"/>
  <c r="AI234" i="116" s="1"/>
  <c r="AI207" i="116" a="1"/>
  <c r="AI207" i="116" s="1"/>
  <c r="AI204" i="116" a="1"/>
  <c r="AI204" i="116" s="1"/>
  <c r="AI201" i="116" a="1"/>
  <c r="AI201" i="116" s="1"/>
  <c r="AI198" i="116" a="1"/>
  <c r="AI198" i="116" s="1"/>
  <c r="AI195" i="116" a="1"/>
  <c r="AI195" i="116" s="1"/>
  <c r="AI192" i="116" a="1"/>
  <c r="AI192" i="116" s="1"/>
  <c r="AI189" i="116" a="1"/>
  <c r="AI189" i="116" s="1"/>
  <c r="AI186" i="116" a="1"/>
  <c r="AI186" i="116" s="1"/>
  <c r="AI183" i="116" a="1"/>
  <c r="AI183" i="116" s="1"/>
  <c r="AI180" i="116" a="1"/>
  <c r="AI180" i="116" s="1"/>
  <c r="AI177" i="116" a="1"/>
  <c r="AI177" i="116" s="1"/>
  <c r="AI174" i="116" a="1"/>
  <c r="AI174" i="116" s="1"/>
  <c r="AI171" i="116" a="1"/>
  <c r="AI171" i="116" s="1"/>
  <c r="AI168" i="116" a="1"/>
  <c r="AI168" i="116" s="1"/>
  <c r="AI165" i="116" a="1"/>
  <c r="AI165" i="116" s="1"/>
  <c r="AI225" i="116" a="1"/>
  <c r="AI225" i="116" s="1"/>
  <c r="AI222" i="116" a="1"/>
  <c r="AI222" i="116" s="1"/>
  <c r="AI219" i="116" a="1"/>
  <c r="AI219" i="116" s="1"/>
  <c r="AI216" i="116" a="1"/>
  <c r="AI216" i="116" s="1"/>
  <c r="AI213" i="116" a="1"/>
  <c r="AI213" i="116" s="1"/>
  <c r="AI257" i="116" a="1"/>
  <c r="AI257" i="116" s="1"/>
  <c r="AI228" i="116" a="1"/>
  <c r="AI228" i="116" s="1"/>
  <c r="AI206" i="116" a="1"/>
  <c r="AI206" i="116" s="1"/>
  <c r="AI203" i="116" a="1"/>
  <c r="AI203" i="116" s="1"/>
  <c r="AI200" i="116" a="1"/>
  <c r="AI200" i="116" s="1"/>
  <c r="AI197" i="116" a="1"/>
  <c r="AI197" i="116" s="1"/>
  <c r="AI194" i="116" a="1"/>
  <c r="AI194" i="116" s="1"/>
  <c r="AI191" i="116" a="1"/>
  <c r="AI191" i="116" s="1"/>
  <c r="AI188" i="116" a="1"/>
  <c r="AI188" i="116" s="1"/>
  <c r="AI185" i="116" a="1"/>
  <c r="AI185" i="116" s="1"/>
  <c r="AI182" i="116" a="1"/>
  <c r="AI182" i="116" s="1"/>
  <c r="AI179" i="116" a="1"/>
  <c r="AI179" i="116" s="1"/>
  <c r="AI209" i="116" a="1"/>
  <c r="AI209" i="116" s="1"/>
  <c r="AI210" i="116" a="1"/>
  <c r="AI210" i="116" s="1"/>
  <c r="AI208" i="116" a="1"/>
  <c r="AI208" i="116" s="1"/>
  <c r="AI199" i="116" a="1"/>
  <c r="AI199" i="116" s="1"/>
  <c r="AI181" i="116" a="1"/>
  <c r="AI181" i="116" s="1"/>
  <c r="AI161" i="116" a="1"/>
  <c r="AI161" i="116" s="1"/>
  <c r="AI158" i="116" a="1"/>
  <c r="AI158" i="116" s="1"/>
  <c r="AI155" i="116" a="1"/>
  <c r="AI155" i="116" s="1"/>
  <c r="AI152" i="116" a="1"/>
  <c r="AI152" i="116" s="1"/>
  <c r="AI149" i="116" a="1"/>
  <c r="AI149" i="116" s="1"/>
  <c r="AI146" i="116" a="1"/>
  <c r="AI146" i="116" s="1"/>
  <c r="AI143" i="116" a="1"/>
  <c r="AI143" i="116" s="1"/>
  <c r="AI140" i="116" a="1"/>
  <c r="AI140" i="116" s="1"/>
  <c r="AI137" i="116" a="1"/>
  <c r="AI137" i="116" s="1"/>
  <c r="AI134" i="116" a="1"/>
  <c r="AI134" i="116" s="1"/>
  <c r="AI131" i="116" a="1"/>
  <c r="AI131" i="116" s="1"/>
  <c r="AI128" i="116" a="1"/>
  <c r="AI128" i="116" s="1"/>
  <c r="AI125" i="116" a="1"/>
  <c r="AI125" i="116" s="1"/>
  <c r="AI122" i="116" a="1"/>
  <c r="AI122" i="116" s="1"/>
  <c r="AI119" i="116" a="1"/>
  <c r="AI119" i="116" s="1"/>
  <c r="AI116" i="116" a="1"/>
  <c r="AI116" i="116" s="1"/>
  <c r="AI113" i="116" a="1"/>
  <c r="AI113" i="116" s="1"/>
  <c r="AI110" i="116" a="1"/>
  <c r="AI110" i="116" s="1"/>
  <c r="AI107" i="116" a="1"/>
  <c r="AI107" i="116" s="1"/>
  <c r="AI104" i="116" a="1"/>
  <c r="AI104" i="116" s="1"/>
  <c r="AI202" i="116" a="1"/>
  <c r="AI202" i="116" s="1"/>
  <c r="AI160" i="116" a="1"/>
  <c r="AI160" i="116" s="1"/>
  <c r="AI157" i="116" a="1"/>
  <c r="AI157" i="116" s="1"/>
  <c r="AI154" i="116" a="1"/>
  <c r="AI154" i="116" s="1"/>
  <c r="AI151" i="116" a="1"/>
  <c r="AI151" i="116" s="1"/>
  <c r="AI148" i="116" a="1"/>
  <c r="AI148" i="116" s="1"/>
  <c r="AI145" i="116" a="1"/>
  <c r="AI145" i="116" s="1"/>
  <c r="AI142" i="116" a="1"/>
  <c r="AI142" i="116" s="1"/>
  <c r="AI139" i="116" a="1"/>
  <c r="AI139" i="116" s="1"/>
  <c r="AI136" i="116" a="1"/>
  <c r="AI136" i="116" s="1"/>
  <c r="AI133" i="116" a="1"/>
  <c r="AI133" i="116" s="1"/>
  <c r="AI130" i="116" a="1"/>
  <c r="AI130" i="116" s="1"/>
  <c r="AI127" i="116" a="1"/>
  <c r="AI127" i="116" s="1"/>
  <c r="AI124" i="116" a="1"/>
  <c r="AI124" i="116" s="1"/>
  <c r="AI121" i="116" a="1"/>
  <c r="AI121" i="116" s="1"/>
  <c r="AI118" i="116" a="1"/>
  <c r="AI118" i="116" s="1"/>
  <c r="AI115" i="116" a="1"/>
  <c r="AI115" i="116" s="1"/>
  <c r="AI112" i="116" a="1"/>
  <c r="AI112" i="116" s="1"/>
  <c r="AI109" i="116" a="1"/>
  <c r="AI109" i="116" s="1"/>
  <c r="AI106" i="116" a="1"/>
  <c r="AI106" i="116" s="1"/>
  <c r="AI103" i="116" a="1"/>
  <c r="AI103" i="116" s="1"/>
  <c r="AI100" i="116" a="1"/>
  <c r="AI100" i="116" s="1"/>
  <c r="AI97" i="116" a="1"/>
  <c r="AI97" i="116" s="1"/>
  <c r="AI193" i="116" a="1"/>
  <c r="AI193" i="116" s="1"/>
  <c r="AI190" i="116" a="1"/>
  <c r="AI190" i="116" s="1"/>
  <c r="AI187" i="116" a="1"/>
  <c r="AI187" i="116" s="1"/>
  <c r="AI178" i="116" a="1"/>
  <c r="AI178" i="116" s="1"/>
  <c r="AI175" i="116" a="1"/>
  <c r="AI175" i="116" s="1"/>
  <c r="AI172" i="116" a="1"/>
  <c r="AI172" i="116" s="1"/>
  <c r="AI169" i="116" a="1"/>
  <c r="AI169" i="116" s="1"/>
  <c r="AI166" i="116" a="1"/>
  <c r="AI166" i="116" s="1"/>
  <c r="AI163" i="116" a="1"/>
  <c r="AI163" i="116" s="1"/>
  <c r="AI231" i="116" a="1"/>
  <c r="AI231" i="116" s="1"/>
  <c r="AI205" i="116" a="1"/>
  <c r="AI205" i="116" s="1"/>
  <c r="AI196" i="116" a="1"/>
  <c r="AI196" i="116" s="1"/>
  <c r="AI184" i="116" a="1"/>
  <c r="AI184" i="116" s="1"/>
  <c r="AI162" i="116" a="1"/>
  <c r="AI162" i="116" s="1"/>
  <c r="AI159" i="116" a="1"/>
  <c r="AI159" i="116" s="1"/>
  <c r="AI156" i="116" a="1"/>
  <c r="AI156" i="116" s="1"/>
  <c r="AI153" i="116" a="1"/>
  <c r="AI153" i="116" s="1"/>
  <c r="AI150" i="116" a="1"/>
  <c r="AI150" i="116" s="1"/>
  <c r="AI147" i="116" a="1"/>
  <c r="AI147" i="116" s="1"/>
  <c r="AI144" i="116" a="1"/>
  <c r="AI144" i="116" s="1"/>
  <c r="AI141" i="116" a="1"/>
  <c r="AI141" i="116" s="1"/>
  <c r="AI138" i="116" a="1"/>
  <c r="AI138" i="116" s="1"/>
  <c r="AI135" i="116" a="1"/>
  <c r="AI135" i="116" s="1"/>
  <c r="AI132" i="116" a="1"/>
  <c r="AI132" i="116" s="1"/>
  <c r="AI129" i="116" a="1"/>
  <c r="AI129" i="116" s="1"/>
  <c r="AI126" i="116" a="1"/>
  <c r="AI126" i="116" s="1"/>
  <c r="AI123" i="116" a="1"/>
  <c r="AI123" i="116" s="1"/>
  <c r="AI120" i="116" a="1"/>
  <c r="AI120" i="116" s="1"/>
  <c r="AI117" i="116" a="1"/>
  <c r="AI117" i="116" s="1"/>
  <c r="AI114" i="116" a="1"/>
  <c r="AI114" i="116" s="1"/>
  <c r="AI111" i="116" a="1"/>
  <c r="AI111" i="116" s="1"/>
  <c r="AI108" i="116" a="1"/>
  <c r="AI108" i="116" s="1"/>
  <c r="AI105" i="116" a="1"/>
  <c r="AI105" i="116" s="1"/>
  <c r="AI102" i="116" a="1"/>
  <c r="AI102" i="116" s="1"/>
  <c r="AI99" i="116" a="1"/>
  <c r="AI99" i="116" s="1"/>
  <c r="AI96" i="116" a="1"/>
  <c r="AI96" i="116" s="1"/>
  <c r="AI93" i="116" a="1"/>
  <c r="AI93" i="116" s="1"/>
  <c r="AI90" i="116" a="1"/>
  <c r="AI90" i="116" s="1"/>
  <c r="AI87" i="116" a="1"/>
  <c r="AI87" i="116" s="1"/>
  <c r="AI84" i="116" a="1"/>
  <c r="AI84" i="116" s="1"/>
  <c r="AJ5" i="116" a="1"/>
  <c r="AJ5" i="116" s="1"/>
  <c r="AK7" i="116" a="1"/>
  <c r="AK7" i="116" s="1"/>
  <c r="AL9" i="116" a="1"/>
  <c r="AL9" i="116" s="1"/>
  <c r="AM11" i="116" a="1"/>
  <c r="AM11" i="116" s="1"/>
  <c r="AI15" i="116" a="1"/>
  <c r="AI15" i="116" s="1"/>
  <c r="AJ17" i="116" a="1"/>
  <c r="AJ17" i="116" s="1"/>
  <c r="AM26" i="116" a="1"/>
  <c r="AM26" i="116" s="1"/>
  <c r="AK27" i="116" a="1"/>
  <c r="AK27" i="116" s="1"/>
  <c r="AI28" i="116" a="1"/>
  <c r="AI28" i="116" s="1"/>
  <c r="AM29" i="116" a="1"/>
  <c r="AM29" i="116" s="1"/>
  <c r="AK30" i="116" a="1"/>
  <c r="AK30" i="116" s="1"/>
  <c r="AI31" i="116" a="1"/>
  <c r="AI31" i="116" s="1"/>
  <c r="AM32" i="116" a="1"/>
  <c r="AM32" i="116" s="1"/>
  <c r="AK33" i="116" a="1"/>
  <c r="AK33" i="116" s="1"/>
  <c r="AI34" i="116" a="1"/>
  <c r="AI34" i="116" s="1"/>
  <c r="AM35" i="116" a="1"/>
  <c r="AM35" i="116" s="1"/>
  <c r="AK36" i="116" a="1"/>
  <c r="AK36" i="116" s="1"/>
  <c r="AI37" i="116" a="1"/>
  <c r="AI37" i="116" s="1"/>
  <c r="AM38" i="116" a="1"/>
  <c r="AM38" i="116" s="1"/>
  <c r="AK39" i="116" a="1"/>
  <c r="AK39" i="116" s="1"/>
  <c r="AI40" i="116" a="1"/>
  <c r="AI40" i="116" s="1"/>
  <c r="AM41" i="116" a="1"/>
  <c r="AM41" i="116" s="1"/>
  <c r="AK42" i="116" a="1"/>
  <c r="AK42" i="116" s="1"/>
  <c r="AI43" i="116" a="1"/>
  <c r="AI43" i="116" s="1"/>
  <c r="AM44" i="116" a="1"/>
  <c r="AM44" i="116" s="1"/>
  <c r="AK45" i="116" a="1"/>
  <c r="AK45" i="116" s="1"/>
  <c r="AI46" i="116" a="1"/>
  <c r="AI46" i="116" s="1"/>
  <c r="AM47" i="116" a="1"/>
  <c r="AM47" i="116" s="1"/>
  <c r="AK48" i="116" a="1"/>
  <c r="AK48" i="116" s="1"/>
  <c r="AI49" i="116" a="1"/>
  <c r="AI49" i="116" s="1"/>
  <c r="AM50" i="116" a="1"/>
  <c r="AM50" i="116" s="1"/>
  <c r="AK51" i="116" a="1"/>
  <c r="AK51" i="116" s="1"/>
  <c r="AI52" i="116" a="1"/>
  <c r="AI52" i="116" s="1"/>
  <c r="AM53" i="116" a="1"/>
  <c r="AM53" i="116" s="1"/>
  <c r="AK54" i="116" a="1"/>
  <c r="AK54" i="116" s="1"/>
  <c r="AI55" i="116" a="1"/>
  <c r="AI55" i="116" s="1"/>
  <c r="AM56" i="116" a="1"/>
  <c r="AM56" i="116" s="1"/>
  <c r="AK57" i="116" a="1"/>
  <c r="AK57" i="116" s="1"/>
  <c r="AI58" i="116" a="1"/>
  <c r="AI58" i="116" s="1"/>
  <c r="AM59" i="116" a="1"/>
  <c r="AM59" i="116" s="1"/>
  <c r="AK60" i="116" a="1"/>
  <c r="AK60" i="116" s="1"/>
  <c r="AI61" i="116" a="1"/>
  <c r="AI61" i="116" s="1"/>
  <c r="AM62" i="116" a="1"/>
  <c r="AM62" i="116" s="1"/>
  <c r="AK63" i="116" a="1"/>
  <c r="AK63" i="116" s="1"/>
  <c r="AI64" i="116" a="1"/>
  <c r="AI64" i="116" s="1"/>
  <c r="AM65" i="116" a="1"/>
  <c r="AM65" i="116" s="1"/>
  <c r="AK66" i="116" a="1"/>
  <c r="AK66" i="116" s="1"/>
  <c r="AI67" i="116" a="1"/>
  <c r="AI67" i="116" s="1"/>
  <c r="AM68" i="116" a="1"/>
  <c r="AM68" i="116" s="1"/>
  <c r="AK69" i="116" a="1"/>
  <c r="AK69" i="116" s="1"/>
  <c r="AI70" i="116" a="1"/>
  <c r="AI70" i="116" s="1"/>
  <c r="AM71" i="116" a="1"/>
  <c r="AM71" i="116" s="1"/>
  <c r="AK72" i="116" a="1"/>
  <c r="AK72" i="116" s="1"/>
  <c r="AI73" i="116" a="1"/>
  <c r="AI73" i="116" s="1"/>
  <c r="AM74" i="116" a="1"/>
  <c r="AM74" i="116" s="1"/>
  <c r="AK75" i="116" a="1"/>
  <c r="AK75" i="116" s="1"/>
  <c r="AI76" i="116" a="1"/>
  <c r="AI76" i="116" s="1"/>
  <c r="AM77" i="116" a="1"/>
  <c r="AM77" i="116" s="1"/>
  <c r="AK78" i="116" a="1"/>
  <c r="AK78" i="116" s="1"/>
  <c r="AI79" i="116" a="1"/>
  <c r="AI79" i="116" s="1"/>
  <c r="AM80" i="116" a="1"/>
  <c r="AM80" i="116" s="1"/>
  <c r="AK81" i="116" a="1"/>
  <c r="AK81" i="116" s="1"/>
  <c r="AJ82" i="116" a="1"/>
  <c r="AJ82" i="116" s="1"/>
  <c r="AL83" i="116" a="1"/>
  <c r="AL83" i="116" s="1"/>
  <c r="AL86" i="116" a="1"/>
  <c r="AL86" i="116" s="1"/>
  <c r="AL89" i="116" a="1"/>
  <c r="AL89" i="116" s="1"/>
  <c r="AL92" i="116" a="1"/>
  <c r="AL92" i="116" s="1"/>
  <c r="AL97" i="116" a="1"/>
  <c r="AL97" i="116" s="1"/>
  <c r="AJ99" i="116" a="1"/>
  <c r="AJ99" i="116" s="1"/>
  <c r="AI101" i="116" a="1"/>
  <c r="AI101" i="116" s="1"/>
  <c r="AM171" i="116" a="1"/>
  <c r="AM171" i="116" s="1"/>
  <c r="AJ268" i="116" a="1"/>
  <c r="AJ268" i="116" s="1"/>
  <c r="AJ265" i="116" a="1"/>
  <c r="AJ265" i="116" s="1"/>
  <c r="AJ262" i="116" a="1"/>
  <c r="AJ262" i="116" s="1"/>
  <c r="AJ259" i="116" a="1"/>
  <c r="AJ259" i="116" s="1"/>
  <c r="AJ256" i="116" a="1"/>
  <c r="AJ256" i="116" s="1"/>
  <c r="AJ333" i="116" a="1"/>
  <c r="AJ333" i="116" s="1"/>
  <c r="AJ332" i="116" a="1"/>
  <c r="AJ332" i="116" s="1"/>
  <c r="AJ330" i="116" a="1"/>
  <c r="AJ330" i="116" s="1"/>
  <c r="AJ329" i="116" a="1"/>
  <c r="AJ329" i="116" s="1"/>
  <c r="AJ327" i="116" a="1"/>
  <c r="AJ327" i="116" s="1"/>
  <c r="AJ326" i="116" a="1"/>
  <c r="AJ326" i="116" s="1"/>
  <c r="AJ324" i="116" a="1"/>
  <c r="AJ324" i="116" s="1"/>
  <c r="AJ323" i="116" a="1"/>
  <c r="AJ323" i="116" s="1"/>
  <c r="AJ321" i="116" a="1"/>
  <c r="AJ321" i="116" s="1"/>
  <c r="AJ320" i="116" a="1"/>
  <c r="AJ320" i="116" s="1"/>
  <c r="AJ318" i="116" a="1"/>
  <c r="AJ318" i="116" s="1"/>
  <c r="AJ317" i="116" a="1"/>
  <c r="AJ317" i="116" s="1"/>
  <c r="AJ315" i="116" a="1"/>
  <c r="AJ315" i="116" s="1"/>
  <c r="AJ314" i="116" a="1"/>
  <c r="AJ314" i="116" s="1"/>
  <c r="AJ312" i="116" a="1"/>
  <c r="AJ312" i="116" s="1"/>
  <c r="AJ311" i="116" a="1"/>
  <c r="AJ311" i="116" s="1"/>
  <c r="AJ309" i="116" a="1"/>
  <c r="AJ309" i="116" s="1"/>
  <c r="AJ308" i="116" a="1"/>
  <c r="AJ308" i="116" s="1"/>
  <c r="AJ306" i="116" a="1"/>
  <c r="AJ306" i="116" s="1"/>
  <c r="AJ305" i="116" a="1"/>
  <c r="AJ305" i="116" s="1"/>
  <c r="AJ303" i="116" a="1"/>
  <c r="AJ303" i="116" s="1"/>
  <c r="AJ302" i="116" a="1"/>
  <c r="AJ302" i="116" s="1"/>
  <c r="AJ300" i="116" a="1"/>
  <c r="AJ300" i="116" s="1"/>
  <c r="AJ299" i="116" a="1"/>
  <c r="AJ299" i="116" s="1"/>
  <c r="AJ297" i="116" a="1"/>
  <c r="AJ297" i="116" s="1"/>
  <c r="AJ296" i="116" a="1"/>
  <c r="AJ296" i="116" s="1"/>
  <c r="AJ294" i="116" a="1"/>
  <c r="AJ294" i="116" s="1"/>
  <c r="AJ293" i="116" a="1"/>
  <c r="AJ293" i="116" s="1"/>
  <c r="AJ291" i="116" a="1"/>
  <c r="AJ291" i="116" s="1"/>
  <c r="AJ290" i="116" a="1"/>
  <c r="AJ290" i="116" s="1"/>
  <c r="AJ288" i="116" a="1"/>
  <c r="AJ288" i="116" s="1"/>
  <c r="AJ287" i="116" a="1"/>
  <c r="AJ287" i="116" s="1"/>
  <c r="AJ285" i="116" a="1"/>
  <c r="AJ285" i="116" s="1"/>
  <c r="AJ284" i="116" a="1"/>
  <c r="AJ284" i="116" s="1"/>
  <c r="AJ282" i="116" a="1"/>
  <c r="AJ282" i="116" s="1"/>
  <c r="AJ281" i="116" a="1"/>
  <c r="AJ281" i="116" s="1"/>
  <c r="AJ279" i="116" a="1"/>
  <c r="AJ279" i="116" s="1"/>
  <c r="AJ278" i="116" a="1"/>
  <c r="AJ278" i="116" s="1"/>
  <c r="AJ276" i="116" a="1"/>
  <c r="AJ276" i="116" s="1"/>
  <c r="AJ275" i="116" a="1"/>
  <c r="AJ275" i="116" s="1"/>
  <c r="AJ273" i="116" a="1"/>
  <c r="AJ273" i="116" s="1"/>
  <c r="AJ272" i="116" a="1"/>
  <c r="AJ272" i="116" s="1"/>
  <c r="AJ331" i="116" a="1"/>
  <c r="AJ331" i="116" s="1"/>
  <c r="AJ328" i="116" a="1"/>
  <c r="AJ328" i="116" s="1"/>
  <c r="AJ325" i="116" a="1"/>
  <c r="AJ325" i="116" s="1"/>
  <c r="AJ322" i="116" a="1"/>
  <c r="AJ322" i="116" s="1"/>
  <c r="AJ319" i="116" a="1"/>
  <c r="AJ319" i="116" s="1"/>
  <c r="AJ316" i="116" a="1"/>
  <c r="AJ316" i="116" s="1"/>
  <c r="AJ313" i="116" a="1"/>
  <c r="AJ313" i="116" s="1"/>
  <c r="AJ310" i="116" a="1"/>
  <c r="AJ310" i="116" s="1"/>
  <c r="AJ307" i="116" a="1"/>
  <c r="AJ307" i="116" s="1"/>
  <c r="AJ304" i="116" a="1"/>
  <c r="AJ304" i="116" s="1"/>
  <c r="AJ301" i="116" a="1"/>
  <c r="AJ301" i="116" s="1"/>
  <c r="AJ298" i="116" a="1"/>
  <c r="AJ298" i="116" s="1"/>
  <c r="AJ295" i="116" a="1"/>
  <c r="AJ295" i="116" s="1"/>
  <c r="AJ292" i="116" a="1"/>
  <c r="AJ292" i="116" s="1"/>
  <c r="AJ289" i="116" a="1"/>
  <c r="AJ289" i="116" s="1"/>
  <c r="AJ286" i="116" a="1"/>
  <c r="AJ286" i="116" s="1"/>
  <c r="AJ283" i="116" a="1"/>
  <c r="AJ283" i="116" s="1"/>
  <c r="AJ280" i="116" a="1"/>
  <c r="AJ280" i="116" s="1"/>
  <c r="AJ277" i="116" a="1"/>
  <c r="AJ277" i="116" s="1"/>
  <c r="AJ274" i="116" a="1"/>
  <c r="AJ274" i="116" s="1"/>
  <c r="AJ270" i="116" a="1"/>
  <c r="AJ270" i="116" s="1"/>
  <c r="AJ258" i="116" a="1"/>
  <c r="AJ258" i="116" s="1"/>
  <c r="AJ251" i="116" a="1"/>
  <c r="AJ251" i="116" s="1"/>
  <c r="AJ248" i="116" a="1"/>
  <c r="AJ248" i="116" s="1"/>
  <c r="AJ245" i="116" a="1"/>
  <c r="AJ245" i="116" s="1"/>
  <c r="AJ242" i="116" a="1"/>
  <c r="AJ242" i="116" s="1"/>
  <c r="AJ239" i="116" a="1"/>
  <c r="AJ239" i="116" s="1"/>
  <c r="AJ236" i="116" a="1"/>
  <c r="AJ236" i="116" s="1"/>
  <c r="AJ233" i="116" a="1"/>
  <c r="AJ233" i="116" s="1"/>
  <c r="AJ263" i="116" a="1"/>
  <c r="AJ263" i="116" s="1"/>
  <c r="AJ254" i="116" a="1"/>
  <c r="AJ254" i="116" s="1"/>
  <c r="AJ267" i="116" a="1"/>
  <c r="AJ267" i="116" s="1"/>
  <c r="AJ264" i="116" a="1"/>
  <c r="AJ264" i="116" s="1"/>
  <c r="AJ255" i="116" a="1"/>
  <c r="AJ255" i="116" s="1"/>
  <c r="AJ253" i="116" a="1"/>
  <c r="AJ253" i="116" s="1"/>
  <c r="AJ250" i="116" a="1"/>
  <c r="AJ250" i="116" s="1"/>
  <c r="AJ247" i="116" a="1"/>
  <c r="AJ247" i="116" s="1"/>
  <c r="AJ244" i="116" a="1"/>
  <c r="AJ244" i="116" s="1"/>
  <c r="AJ241" i="116" a="1"/>
  <c r="AJ241" i="116" s="1"/>
  <c r="AJ238" i="116" a="1"/>
  <c r="AJ238" i="116" s="1"/>
  <c r="AJ235" i="116" a="1"/>
  <c r="AJ235" i="116" s="1"/>
  <c r="AJ232" i="116" a="1"/>
  <c r="AJ232" i="116" s="1"/>
  <c r="AJ229" i="116" a="1"/>
  <c r="AJ229" i="116" s="1"/>
  <c r="AJ260" i="116" a="1"/>
  <c r="AJ260" i="116" s="1"/>
  <c r="AJ271" i="116" a="1"/>
  <c r="AJ271" i="116" s="1"/>
  <c r="AJ261" i="116" a="1"/>
  <c r="AJ261" i="116" s="1"/>
  <c r="AJ252" i="116" a="1"/>
  <c r="AJ252" i="116" s="1"/>
  <c r="AJ249" i="116" a="1"/>
  <c r="AJ249" i="116" s="1"/>
  <c r="AJ246" i="116" a="1"/>
  <c r="AJ246" i="116" s="1"/>
  <c r="AJ243" i="116" a="1"/>
  <c r="AJ243" i="116" s="1"/>
  <c r="AJ240" i="116" a="1"/>
  <c r="AJ240" i="116" s="1"/>
  <c r="AJ237" i="116" a="1"/>
  <c r="AJ237" i="116" s="1"/>
  <c r="AJ234" i="116" a="1"/>
  <c r="AJ234" i="116" s="1"/>
  <c r="AJ231" i="116" a="1"/>
  <c r="AJ231" i="116" s="1"/>
  <c r="AJ269" i="116" a="1"/>
  <c r="AJ269" i="116" s="1"/>
  <c r="AJ266" i="116" a="1"/>
  <c r="AJ266" i="116" s="1"/>
  <c r="AJ227" i="116" a="1"/>
  <c r="AJ227" i="116" s="1"/>
  <c r="AJ224" i="116" a="1"/>
  <c r="AJ224" i="116" s="1"/>
  <c r="AJ221" i="116" a="1"/>
  <c r="AJ221" i="116" s="1"/>
  <c r="AJ218" i="116" a="1"/>
  <c r="AJ218" i="116" s="1"/>
  <c r="AJ215" i="116" a="1"/>
  <c r="AJ215" i="116" s="1"/>
  <c r="AJ212" i="116" a="1"/>
  <c r="AJ212" i="116" s="1"/>
  <c r="AJ225" i="116" a="1"/>
  <c r="AJ225" i="116" s="1"/>
  <c r="AJ222" i="116" a="1"/>
  <c r="AJ222" i="116" s="1"/>
  <c r="AJ219" i="116" a="1"/>
  <c r="AJ219" i="116" s="1"/>
  <c r="AJ216" i="116" a="1"/>
  <c r="AJ216" i="116" s="1"/>
  <c r="AJ213" i="116" a="1"/>
  <c r="AJ213" i="116" s="1"/>
  <c r="AJ228" i="116" a="1"/>
  <c r="AJ228" i="116" s="1"/>
  <c r="AJ206" i="116" a="1"/>
  <c r="AJ206" i="116" s="1"/>
  <c r="AJ203" i="116" a="1"/>
  <c r="AJ203" i="116" s="1"/>
  <c r="AJ200" i="116" a="1"/>
  <c r="AJ200" i="116" s="1"/>
  <c r="AJ197" i="116" a="1"/>
  <c r="AJ197" i="116" s="1"/>
  <c r="AJ194" i="116" a="1"/>
  <c r="AJ194" i="116" s="1"/>
  <c r="AJ191" i="116" a="1"/>
  <c r="AJ191" i="116" s="1"/>
  <c r="AJ188" i="116" a="1"/>
  <c r="AJ188" i="116" s="1"/>
  <c r="AJ185" i="116" a="1"/>
  <c r="AJ185" i="116" s="1"/>
  <c r="AJ182" i="116" a="1"/>
  <c r="AJ182" i="116" s="1"/>
  <c r="AJ179" i="116" a="1"/>
  <c r="AJ179" i="116" s="1"/>
  <c r="AJ257" i="116" a="1"/>
  <c r="AJ257" i="116" s="1"/>
  <c r="AJ209" i="116" a="1"/>
  <c r="AJ209" i="116" s="1"/>
  <c r="AJ230" i="116" a="1"/>
  <c r="AJ230" i="116" s="1"/>
  <c r="AJ210" i="116" a="1"/>
  <c r="AJ210" i="116" s="1"/>
  <c r="AJ226" i="116" a="1"/>
  <c r="AJ226" i="116" s="1"/>
  <c r="AJ223" i="116" a="1"/>
  <c r="AJ223" i="116" s="1"/>
  <c r="AJ220" i="116" a="1"/>
  <c r="AJ220" i="116" s="1"/>
  <c r="AJ217" i="116" a="1"/>
  <c r="AJ217" i="116" s="1"/>
  <c r="AJ214" i="116" a="1"/>
  <c r="AJ214" i="116" s="1"/>
  <c r="AJ208" i="116" a="1"/>
  <c r="AJ208" i="116" s="1"/>
  <c r="AJ205" i="116" a="1"/>
  <c r="AJ205" i="116" s="1"/>
  <c r="AJ202" i="116" a="1"/>
  <c r="AJ202" i="116" s="1"/>
  <c r="AJ199" i="116" a="1"/>
  <c r="AJ199" i="116" s="1"/>
  <c r="AJ196" i="116" a="1"/>
  <c r="AJ196" i="116" s="1"/>
  <c r="AJ211" i="116" a="1"/>
  <c r="AJ211" i="116" s="1"/>
  <c r="AJ181" i="116" a="1"/>
  <c r="AJ181" i="116" s="1"/>
  <c r="AJ177" i="116" a="1"/>
  <c r="AJ177" i="116" s="1"/>
  <c r="AJ174" i="116" a="1"/>
  <c r="AJ174" i="116" s="1"/>
  <c r="AJ171" i="116" a="1"/>
  <c r="AJ171" i="116" s="1"/>
  <c r="AJ168" i="116" a="1"/>
  <c r="AJ168" i="116" s="1"/>
  <c r="AJ165" i="116" a="1"/>
  <c r="AJ165" i="116" s="1"/>
  <c r="AJ207" i="116" a="1"/>
  <c r="AJ207" i="116" s="1"/>
  <c r="AJ198" i="116" a="1"/>
  <c r="AJ198" i="116" s="1"/>
  <c r="AJ183" i="116" a="1"/>
  <c r="AJ183" i="116" s="1"/>
  <c r="AJ160" i="116" a="1"/>
  <c r="AJ160" i="116" s="1"/>
  <c r="AJ157" i="116" a="1"/>
  <c r="AJ157" i="116" s="1"/>
  <c r="AJ154" i="116" a="1"/>
  <c r="AJ154" i="116" s="1"/>
  <c r="AJ151" i="116" a="1"/>
  <c r="AJ151" i="116" s="1"/>
  <c r="AJ148" i="116" a="1"/>
  <c r="AJ148" i="116" s="1"/>
  <c r="AJ145" i="116" a="1"/>
  <c r="AJ145" i="116" s="1"/>
  <c r="AJ142" i="116" a="1"/>
  <c r="AJ142" i="116" s="1"/>
  <c r="AJ139" i="116" a="1"/>
  <c r="AJ139" i="116" s="1"/>
  <c r="AJ136" i="116" a="1"/>
  <c r="AJ136" i="116" s="1"/>
  <c r="AJ133" i="116" a="1"/>
  <c r="AJ133" i="116" s="1"/>
  <c r="AJ130" i="116" a="1"/>
  <c r="AJ130" i="116" s="1"/>
  <c r="AJ127" i="116" a="1"/>
  <c r="AJ127" i="116" s="1"/>
  <c r="AJ124" i="116" a="1"/>
  <c r="AJ124" i="116" s="1"/>
  <c r="AJ121" i="116" a="1"/>
  <c r="AJ121" i="116" s="1"/>
  <c r="AJ118" i="116" a="1"/>
  <c r="AJ118" i="116" s="1"/>
  <c r="AJ115" i="116" a="1"/>
  <c r="AJ115" i="116" s="1"/>
  <c r="AJ112" i="116" a="1"/>
  <c r="AJ112" i="116" s="1"/>
  <c r="AJ109" i="116" a="1"/>
  <c r="AJ109" i="116" s="1"/>
  <c r="AJ106" i="116" a="1"/>
  <c r="AJ106" i="116" s="1"/>
  <c r="AJ193" i="116" a="1"/>
  <c r="AJ193" i="116" s="1"/>
  <c r="AJ190" i="116" a="1"/>
  <c r="AJ190" i="116" s="1"/>
  <c r="AJ187" i="116" a="1"/>
  <c r="AJ187" i="116" s="1"/>
  <c r="AJ178" i="116" a="1"/>
  <c r="AJ178" i="116" s="1"/>
  <c r="AJ175" i="116" a="1"/>
  <c r="AJ175" i="116" s="1"/>
  <c r="AJ172" i="116" a="1"/>
  <c r="AJ172" i="116" s="1"/>
  <c r="AJ169" i="116" a="1"/>
  <c r="AJ169" i="116" s="1"/>
  <c r="AJ166" i="116" a="1"/>
  <c r="AJ166" i="116" s="1"/>
  <c r="AJ163" i="116" a="1"/>
  <c r="AJ163" i="116" s="1"/>
  <c r="AJ201" i="116" a="1"/>
  <c r="AJ201" i="116" s="1"/>
  <c r="AJ180" i="116" a="1"/>
  <c r="AJ180" i="116" s="1"/>
  <c r="AJ162" i="116" a="1"/>
  <c r="AJ162" i="116" s="1"/>
  <c r="AJ159" i="116" a="1"/>
  <c r="AJ159" i="116" s="1"/>
  <c r="AJ156" i="116" a="1"/>
  <c r="AJ156" i="116" s="1"/>
  <c r="AJ153" i="116" a="1"/>
  <c r="AJ153" i="116" s="1"/>
  <c r="AJ150" i="116" a="1"/>
  <c r="AJ150" i="116" s="1"/>
  <c r="AJ147" i="116" a="1"/>
  <c r="AJ147" i="116" s="1"/>
  <c r="AJ144" i="116" a="1"/>
  <c r="AJ144" i="116" s="1"/>
  <c r="AJ141" i="116" a="1"/>
  <c r="AJ141" i="116" s="1"/>
  <c r="AJ138" i="116" a="1"/>
  <c r="AJ138" i="116" s="1"/>
  <c r="AJ135" i="116" a="1"/>
  <c r="AJ135" i="116" s="1"/>
  <c r="AJ132" i="116" a="1"/>
  <c r="AJ132" i="116" s="1"/>
  <c r="AJ129" i="116" a="1"/>
  <c r="AJ129" i="116" s="1"/>
  <c r="AJ126" i="116" a="1"/>
  <c r="AJ126" i="116" s="1"/>
  <c r="AJ123" i="116" a="1"/>
  <c r="AJ123" i="116" s="1"/>
  <c r="AJ120" i="116" a="1"/>
  <c r="AJ120" i="116" s="1"/>
  <c r="AJ117" i="116" a="1"/>
  <c r="AJ117" i="116" s="1"/>
  <c r="AJ184" i="116" a="1"/>
  <c r="AJ184" i="116" s="1"/>
  <c r="AJ176" i="116" a="1"/>
  <c r="AJ176" i="116" s="1"/>
  <c r="AJ173" i="116" a="1"/>
  <c r="AJ173" i="116" s="1"/>
  <c r="AJ170" i="116" a="1"/>
  <c r="AJ170" i="116" s="1"/>
  <c r="AJ167" i="116" a="1"/>
  <c r="AJ167" i="116" s="1"/>
  <c r="AJ164" i="116" a="1"/>
  <c r="AJ164" i="116" s="1"/>
  <c r="AJ2" i="116" a="1"/>
  <c r="AJ2" i="116" s="1"/>
  <c r="AE2" i="116" s="1"/>
  <c r="AE3" i="116" s="1"/>
  <c r="AM3" i="116" a="1"/>
  <c r="AM3" i="116" s="1"/>
  <c r="AJ4" i="116" a="1"/>
  <c r="AJ4" i="116" s="1"/>
  <c r="AK6" i="116" a="1"/>
  <c r="AK6" i="116" s="1"/>
  <c r="AL8" i="116" a="1"/>
  <c r="AL8" i="116" s="1"/>
  <c r="AM10" i="116" a="1"/>
  <c r="AM10" i="116" s="1"/>
  <c r="AI14" i="116" a="1"/>
  <c r="AI14" i="116" s="1"/>
  <c r="AJ16" i="116" a="1"/>
  <c r="AJ16" i="116" s="1"/>
  <c r="AJ18" i="116" a="1"/>
  <c r="AJ18" i="116" s="1"/>
  <c r="AM19" i="116" a="1"/>
  <c r="AM19" i="116" s="1"/>
  <c r="AJ20" i="116" a="1"/>
  <c r="AJ20" i="116" s="1"/>
  <c r="AM21" i="116" a="1"/>
  <c r="AM21" i="116" s="1"/>
  <c r="AK22" i="116" a="1"/>
  <c r="AK22" i="116" s="1"/>
  <c r="AI23" i="116" a="1"/>
  <c r="AI23" i="116" s="1"/>
  <c r="AM24" i="116" a="1"/>
  <c r="AM24" i="116" s="1"/>
  <c r="AK25" i="116" a="1"/>
  <c r="AK25" i="116" s="1"/>
  <c r="AK82" i="116" a="1"/>
  <c r="AK82" i="116" s="1"/>
  <c r="AM83" i="116" a="1"/>
  <c r="AM83" i="116" s="1"/>
  <c r="AI85" i="116" a="1"/>
  <c r="AI85" i="116" s="1"/>
  <c r="AM86" i="116" a="1"/>
  <c r="AM86" i="116" s="1"/>
  <c r="AI88" i="116" a="1"/>
  <c r="AI88" i="116" s="1"/>
  <c r="AM89" i="116" a="1"/>
  <c r="AM89" i="116" s="1"/>
  <c r="AI91" i="116" a="1"/>
  <c r="AI91" i="116" s="1"/>
  <c r="AM92" i="116" a="1"/>
  <c r="AM92" i="116" s="1"/>
  <c r="AI94" i="116" a="1"/>
  <c r="AI94" i="116" s="1"/>
  <c r="AL99" i="116" a="1"/>
  <c r="AL99" i="116" s="1"/>
  <c r="AJ101" i="116" a="1"/>
  <c r="AJ101" i="116" s="1"/>
  <c r="AJ103" i="116" a="1"/>
  <c r="AJ103" i="116" s="1"/>
  <c r="AL105" i="116" a="1"/>
  <c r="AL105" i="116" s="1"/>
  <c r="AJ108" i="116" a="1"/>
  <c r="AJ108" i="116" s="1"/>
  <c r="AJ111" i="116" a="1"/>
  <c r="AJ111" i="116" s="1"/>
  <c r="AJ114" i="116" a="1"/>
  <c r="AJ114" i="116" s="1"/>
  <c r="AL118" i="116" a="1"/>
  <c r="AL118" i="116" s="1"/>
  <c r="AL127" i="116" a="1"/>
  <c r="AL127" i="116" s="1"/>
  <c r="AL136" i="116" a="1"/>
  <c r="AL136" i="116" s="1"/>
  <c r="AL145" i="116" a="1"/>
  <c r="AL145" i="116" s="1"/>
  <c r="AL154" i="116" a="1"/>
  <c r="AL154" i="116" s="1"/>
  <c r="AJ204" i="116" a="1"/>
  <c r="AJ204" i="116" s="1"/>
  <c r="AJ28" i="116" a="1"/>
  <c r="AJ28" i="116" s="1"/>
  <c r="AL30" i="116" a="1"/>
  <c r="AL30" i="116" s="1"/>
  <c r="AJ31" i="116" a="1"/>
  <c r="AJ31" i="116" s="1"/>
  <c r="AL33" i="116" a="1"/>
  <c r="AL33" i="116" s="1"/>
  <c r="AJ34" i="116" a="1"/>
  <c r="AJ34" i="116" s="1"/>
  <c r="AL36" i="116" a="1"/>
  <c r="AL36" i="116" s="1"/>
  <c r="AJ37" i="116" a="1"/>
  <c r="AJ37" i="116" s="1"/>
  <c r="AL39" i="116" a="1"/>
  <c r="AL39" i="116" s="1"/>
  <c r="AJ40" i="116" a="1"/>
  <c r="AJ40" i="116" s="1"/>
  <c r="AL42" i="116" a="1"/>
  <c r="AL42" i="116" s="1"/>
  <c r="AJ43" i="116" a="1"/>
  <c r="AJ43" i="116" s="1"/>
  <c r="AL45" i="116" a="1"/>
  <c r="AL45" i="116" s="1"/>
  <c r="AJ46" i="116" a="1"/>
  <c r="AJ46" i="116" s="1"/>
  <c r="AL48" i="116" a="1"/>
  <c r="AL48" i="116" s="1"/>
  <c r="AJ49" i="116" a="1"/>
  <c r="AJ49" i="116" s="1"/>
  <c r="AL51" i="116" a="1"/>
  <c r="AL51" i="116" s="1"/>
  <c r="AJ52" i="116" a="1"/>
  <c r="AJ52" i="116" s="1"/>
  <c r="AL54" i="116" a="1"/>
  <c r="AL54" i="116" s="1"/>
  <c r="AJ55" i="116" a="1"/>
  <c r="AJ55" i="116" s="1"/>
  <c r="AL57" i="116" a="1"/>
  <c r="AL57" i="116" s="1"/>
  <c r="AJ58" i="116" a="1"/>
  <c r="AJ58" i="116" s="1"/>
  <c r="AL60" i="116" a="1"/>
  <c r="AL60" i="116" s="1"/>
  <c r="AJ61" i="116" a="1"/>
  <c r="AJ61" i="116" s="1"/>
  <c r="AL63" i="116" a="1"/>
  <c r="AL63" i="116" s="1"/>
  <c r="AJ64" i="116" a="1"/>
  <c r="AJ64" i="116" s="1"/>
  <c r="AL66" i="116" a="1"/>
  <c r="AL66" i="116" s="1"/>
  <c r="AJ67" i="116" a="1"/>
  <c r="AJ67" i="116" s="1"/>
  <c r="AL69" i="116" a="1"/>
  <c r="AL69" i="116" s="1"/>
  <c r="AJ70" i="116" a="1"/>
  <c r="AJ70" i="116" s="1"/>
  <c r="AL72" i="116" a="1"/>
  <c r="AL72" i="116" s="1"/>
  <c r="AJ73" i="116" a="1"/>
  <c r="AJ73" i="116" s="1"/>
  <c r="AL75" i="116" a="1"/>
  <c r="AL75" i="116" s="1"/>
  <c r="AJ76" i="116" a="1"/>
  <c r="AJ76" i="116" s="1"/>
  <c r="AL78" i="116" a="1"/>
  <c r="AL78" i="116" s="1"/>
  <c r="AJ79" i="116" a="1"/>
  <c r="AJ79" i="116" s="1"/>
  <c r="AL81" i="116" a="1"/>
  <c r="AL81" i="116" s="1"/>
  <c r="AL82" i="116" a="1"/>
  <c r="AL82" i="116" s="1"/>
  <c r="AJ85" i="116" a="1"/>
  <c r="AJ85" i="116" s="1"/>
  <c r="AJ88" i="116" a="1"/>
  <c r="AJ88" i="116" s="1"/>
  <c r="AJ91" i="116" a="1"/>
  <c r="AJ91" i="116" s="1"/>
  <c r="AJ94" i="116" a="1"/>
  <c r="AJ94" i="116" s="1"/>
  <c r="AM99" i="116" a="1"/>
  <c r="AM99" i="116" s="1"/>
  <c r="AI164" i="116" a="1"/>
  <c r="AI164" i="116" s="1"/>
  <c r="AI173" i="116" a="1"/>
  <c r="AI173" i="116" s="1"/>
  <c r="AK204" i="116" a="1"/>
  <c r="AK204" i="116" s="1"/>
  <c r="AL332" i="116" a="1"/>
  <c r="AL332" i="116" s="1"/>
  <c r="AL331" i="116" a="1"/>
  <c r="AL331" i="116" s="1"/>
  <c r="AL329" i="116" a="1"/>
  <c r="AL329" i="116" s="1"/>
  <c r="AL328" i="116" a="1"/>
  <c r="AL328" i="116" s="1"/>
  <c r="AL326" i="116" a="1"/>
  <c r="AL326" i="116" s="1"/>
  <c r="AL325" i="116" a="1"/>
  <c r="AL325" i="116" s="1"/>
  <c r="AL323" i="116" a="1"/>
  <c r="AL323" i="116" s="1"/>
  <c r="AL322" i="116" a="1"/>
  <c r="AL322" i="116" s="1"/>
  <c r="AL320" i="116" a="1"/>
  <c r="AL320" i="116" s="1"/>
  <c r="AL319" i="116" a="1"/>
  <c r="AL319" i="116" s="1"/>
  <c r="AL317" i="116" a="1"/>
  <c r="AL317" i="116" s="1"/>
  <c r="AL316" i="116" a="1"/>
  <c r="AL316" i="116" s="1"/>
  <c r="AL314" i="116" a="1"/>
  <c r="AL314" i="116" s="1"/>
  <c r="AL313" i="116" a="1"/>
  <c r="AL313" i="116" s="1"/>
  <c r="AL311" i="116" a="1"/>
  <c r="AL311" i="116" s="1"/>
  <c r="AL310" i="116" a="1"/>
  <c r="AL310" i="116" s="1"/>
  <c r="AL308" i="116" a="1"/>
  <c r="AL308" i="116" s="1"/>
  <c r="AL307" i="116" a="1"/>
  <c r="AL307" i="116" s="1"/>
  <c r="AL305" i="116" a="1"/>
  <c r="AL305" i="116" s="1"/>
  <c r="AL304" i="116" a="1"/>
  <c r="AL304" i="116" s="1"/>
  <c r="AL302" i="116" a="1"/>
  <c r="AL302" i="116" s="1"/>
  <c r="AL301" i="116" a="1"/>
  <c r="AL301" i="116" s="1"/>
  <c r="AL299" i="116" a="1"/>
  <c r="AL299" i="116" s="1"/>
  <c r="AL298" i="116" a="1"/>
  <c r="AL298" i="116" s="1"/>
  <c r="AL296" i="116" a="1"/>
  <c r="AL296" i="116" s="1"/>
  <c r="AL295" i="116" a="1"/>
  <c r="AL295" i="116" s="1"/>
  <c r="AL293" i="116" a="1"/>
  <c r="AL293" i="116" s="1"/>
  <c r="AL292" i="116" a="1"/>
  <c r="AL292" i="116" s="1"/>
  <c r="AL290" i="116" a="1"/>
  <c r="AL290" i="116" s="1"/>
  <c r="AL289" i="116" a="1"/>
  <c r="AL289" i="116" s="1"/>
  <c r="AL287" i="116" a="1"/>
  <c r="AL287" i="116" s="1"/>
  <c r="AL286" i="116" a="1"/>
  <c r="AL286" i="116" s="1"/>
  <c r="AL284" i="116" a="1"/>
  <c r="AL284" i="116" s="1"/>
  <c r="AL283" i="116" a="1"/>
  <c r="AL283" i="116" s="1"/>
  <c r="AL281" i="116" a="1"/>
  <c r="AL281" i="116" s="1"/>
  <c r="AL280" i="116" a="1"/>
  <c r="AL280" i="116" s="1"/>
  <c r="AL278" i="116" a="1"/>
  <c r="AL278" i="116" s="1"/>
  <c r="AL277" i="116" a="1"/>
  <c r="AL277" i="116" s="1"/>
  <c r="AL275" i="116" a="1"/>
  <c r="AL275" i="116" s="1"/>
  <c r="AL274" i="116" a="1"/>
  <c r="AL274" i="116" s="1"/>
  <c r="AL333" i="116" a="1"/>
  <c r="AL333" i="116" s="1"/>
  <c r="AL330" i="116" a="1"/>
  <c r="AL330" i="116" s="1"/>
  <c r="AL327" i="116" a="1"/>
  <c r="AL327" i="116" s="1"/>
  <c r="AL324" i="116" a="1"/>
  <c r="AL324" i="116" s="1"/>
  <c r="AL321" i="116" a="1"/>
  <c r="AL321" i="116" s="1"/>
  <c r="AL318" i="116" a="1"/>
  <c r="AL318" i="116" s="1"/>
  <c r="AL315" i="116" a="1"/>
  <c r="AL315" i="116" s="1"/>
  <c r="AL312" i="116" a="1"/>
  <c r="AL312" i="116" s="1"/>
  <c r="AL309" i="116" a="1"/>
  <c r="AL309" i="116" s="1"/>
  <c r="AL306" i="116" a="1"/>
  <c r="AL306" i="116" s="1"/>
  <c r="AL303" i="116" a="1"/>
  <c r="AL303" i="116" s="1"/>
  <c r="AL300" i="116" a="1"/>
  <c r="AL300" i="116" s="1"/>
  <c r="AL297" i="116" a="1"/>
  <c r="AL297" i="116" s="1"/>
  <c r="AL294" i="116" a="1"/>
  <c r="AL294" i="116" s="1"/>
  <c r="AL291" i="116" a="1"/>
  <c r="AL291" i="116" s="1"/>
  <c r="AL288" i="116" a="1"/>
  <c r="AL288" i="116" s="1"/>
  <c r="AL285" i="116" a="1"/>
  <c r="AL285" i="116" s="1"/>
  <c r="AL282" i="116" a="1"/>
  <c r="AL282" i="116" s="1"/>
  <c r="AL279" i="116" a="1"/>
  <c r="AL279" i="116" s="1"/>
  <c r="AL276" i="116" a="1"/>
  <c r="AL276" i="116" s="1"/>
  <c r="AL273" i="116" a="1"/>
  <c r="AL273" i="116" s="1"/>
  <c r="AL271" i="116" a="1"/>
  <c r="AL271" i="116" s="1"/>
  <c r="AL267" i="116" a="1"/>
  <c r="AL267" i="116" s="1"/>
  <c r="AL264" i="116" a="1"/>
  <c r="AL264" i="116" s="1"/>
  <c r="AL261" i="116" a="1"/>
  <c r="AL261" i="116" s="1"/>
  <c r="AL258" i="116" a="1"/>
  <c r="AL258" i="116" s="1"/>
  <c r="AL255" i="116" a="1"/>
  <c r="AL255" i="116" s="1"/>
  <c r="AL270" i="116" a="1"/>
  <c r="AL270" i="116" s="1"/>
  <c r="AL259" i="116" a="1"/>
  <c r="AL259" i="116" s="1"/>
  <c r="AL253" i="116" a="1"/>
  <c r="AL253" i="116" s="1"/>
  <c r="AL250" i="116" a="1"/>
  <c r="AL250" i="116" s="1"/>
  <c r="AL247" i="116" a="1"/>
  <c r="AL247" i="116" s="1"/>
  <c r="AL244" i="116" a="1"/>
  <c r="AL244" i="116" s="1"/>
  <c r="AL241" i="116" a="1"/>
  <c r="AL241" i="116" s="1"/>
  <c r="AL238" i="116" a="1"/>
  <c r="AL238" i="116" s="1"/>
  <c r="AL235" i="116" a="1"/>
  <c r="AL235" i="116" s="1"/>
  <c r="AL232" i="116" a="1"/>
  <c r="AL232" i="116" s="1"/>
  <c r="AL272" i="116" a="1"/>
  <c r="AL272" i="116" s="1"/>
  <c r="AL260" i="116" a="1"/>
  <c r="AL260" i="116" s="1"/>
  <c r="AL268" i="116" a="1"/>
  <c r="AL268" i="116" s="1"/>
  <c r="AL265" i="116" a="1"/>
  <c r="AL265" i="116" s="1"/>
  <c r="AL256" i="116" a="1"/>
  <c r="AL256" i="116" s="1"/>
  <c r="AL252" i="116" a="1"/>
  <c r="AL252" i="116" s="1"/>
  <c r="AL249" i="116" a="1"/>
  <c r="AL249" i="116" s="1"/>
  <c r="AL246" i="116" a="1"/>
  <c r="AL246" i="116" s="1"/>
  <c r="AL243" i="116" a="1"/>
  <c r="AL243" i="116" s="1"/>
  <c r="AL240" i="116" a="1"/>
  <c r="AL240" i="116" s="1"/>
  <c r="AL237" i="116" a="1"/>
  <c r="AL237" i="116" s="1"/>
  <c r="AL234" i="116" a="1"/>
  <c r="AL234" i="116" s="1"/>
  <c r="AL231" i="116" a="1"/>
  <c r="AL231" i="116" s="1"/>
  <c r="AL228" i="116" a="1"/>
  <c r="AL228" i="116" s="1"/>
  <c r="AL257" i="116" a="1"/>
  <c r="AL257" i="116" s="1"/>
  <c r="AL269" i="116" a="1"/>
  <c r="AL269" i="116" s="1"/>
  <c r="AL266" i="116" a="1"/>
  <c r="AL266" i="116" s="1"/>
  <c r="AL262" i="116" a="1"/>
  <c r="AL262" i="116" s="1"/>
  <c r="AL251" i="116" a="1"/>
  <c r="AL251" i="116" s="1"/>
  <c r="AL248" i="116" a="1"/>
  <c r="AL248" i="116" s="1"/>
  <c r="AL245" i="116" a="1"/>
  <c r="AL245" i="116" s="1"/>
  <c r="AL242" i="116" a="1"/>
  <c r="AL242" i="116" s="1"/>
  <c r="AL239" i="116" a="1"/>
  <c r="AL239" i="116" s="1"/>
  <c r="AL236" i="116" a="1"/>
  <c r="AL236" i="116" s="1"/>
  <c r="AL233" i="116" a="1"/>
  <c r="AL233" i="116" s="1"/>
  <c r="AL230" i="116" a="1"/>
  <c r="AL230" i="116" s="1"/>
  <c r="AL209" i="116" a="1"/>
  <c r="AL209" i="116" s="1"/>
  <c r="AL225" i="116" a="1"/>
  <c r="AL225" i="116" s="1"/>
  <c r="AL222" i="116" a="1"/>
  <c r="AL222" i="116" s="1"/>
  <c r="AL219" i="116" a="1"/>
  <c r="AL219" i="116" s="1"/>
  <c r="AL216" i="116" a="1"/>
  <c r="AL216" i="116" s="1"/>
  <c r="AL213" i="116" a="1"/>
  <c r="AL213" i="116" s="1"/>
  <c r="AL210" i="116" a="1"/>
  <c r="AL210" i="116" s="1"/>
  <c r="AL208" i="116" a="1"/>
  <c r="AL208" i="116" s="1"/>
  <c r="AL205" i="116" a="1"/>
  <c r="AL205" i="116" s="1"/>
  <c r="AL202" i="116" a="1"/>
  <c r="AL202" i="116" s="1"/>
  <c r="AL199" i="116" a="1"/>
  <c r="AL199" i="116" s="1"/>
  <c r="AL196" i="116" a="1"/>
  <c r="AL196" i="116" s="1"/>
  <c r="AL193" i="116" a="1"/>
  <c r="AL193" i="116" s="1"/>
  <c r="AL190" i="116" a="1"/>
  <c r="AL190" i="116" s="1"/>
  <c r="AL187" i="116" a="1"/>
  <c r="AL187" i="116" s="1"/>
  <c r="AL184" i="116" a="1"/>
  <c r="AL184" i="116" s="1"/>
  <c r="AL181" i="116" a="1"/>
  <c r="AL181" i="116" s="1"/>
  <c r="AL178" i="116" a="1"/>
  <c r="AL178" i="116" s="1"/>
  <c r="AL226" i="116" a="1"/>
  <c r="AL226" i="116" s="1"/>
  <c r="AL223" i="116" a="1"/>
  <c r="AL223" i="116" s="1"/>
  <c r="AL220" i="116" a="1"/>
  <c r="AL220" i="116" s="1"/>
  <c r="AL217" i="116" a="1"/>
  <c r="AL217" i="116" s="1"/>
  <c r="AL214" i="116" a="1"/>
  <c r="AL214" i="116" s="1"/>
  <c r="AL263" i="116" a="1"/>
  <c r="AL263" i="116" s="1"/>
  <c r="AL211" i="116" a="1"/>
  <c r="AL211" i="116" s="1"/>
  <c r="AL207" i="116" a="1"/>
  <c r="AL207" i="116" s="1"/>
  <c r="AL204" i="116" a="1"/>
  <c r="AL204" i="116" s="1"/>
  <c r="AL201" i="116" a="1"/>
  <c r="AL201" i="116" s="1"/>
  <c r="AL198" i="116" a="1"/>
  <c r="AL198" i="116" s="1"/>
  <c r="AL195" i="116" a="1"/>
  <c r="AL195" i="116" s="1"/>
  <c r="AL227" i="116" a="1"/>
  <c r="AL227" i="116" s="1"/>
  <c r="AL224" i="116" a="1"/>
  <c r="AL224" i="116" s="1"/>
  <c r="AL221" i="116" a="1"/>
  <c r="AL221" i="116" s="1"/>
  <c r="AL218" i="116" a="1"/>
  <c r="AL218" i="116" s="1"/>
  <c r="AL215" i="116" a="1"/>
  <c r="AL215" i="116" s="1"/>
  <c r="AL212" i="116" a="1"/>
  <c r="AL212" i="116" s="1"/>
  <c r="AL254" i="116" a="1"/>
  <c r="AL254" i="116" s="1"/>
  <c r="AL229" i="116" a="1"/>
  <c r="AL229" i="116" s="1"/>
  <c r="AL183" i="116" a="1"/>
  <c r="AL183" i="116" s="1"/>
  <c r="AL203" i="116" a="1"/>
  <c r="AL203" i="116" s="1"/>
  <c r="AL194" i="116" a="1"/>
  <c r="AL194" i="116" s="1"/>
  <c r="AL191" i="116" a="1"/>
  <c r="AL191" i="116" s="1"/>
  <c r="AL188" i="116" a="1"/>
  <c r="AL188" i="116" s="1"/>
  <c r="AL185" i="116" a="1"/>
  <c r="AL185" i="116" s="1"/>
  <c r="AL175" i="116" a="1"/>
  <c r="AL175" i="116" s="1"/>
  <c r="AL172" i="116" a="1"/>
  <c r="AL172" i="116" s="1"/>
  <c r="AL169" i="116" a="1"/>
  <c r="AL169" i="116" s="1"/>
  <c r="AL166" i="116" a="1"/>
  <c r="AL166" i="116" s="1"/>
  <c r="AL162" i="116" a="1"/>
  <c r="AL162" i="116" s="1"/>
  <c r="AL159" i="116" a="1"/>
  <c r="AL159" i="116" s="1"/>
  <c r="AL156" i="116" a="1"/>
  <c r="AL156" i="116" s="1"/>
  <c r="AL153" i="116" a="1"/>
  <c r="AL153" i="116" s="1"/>
  <c r="AL150" i="116" a="1"/>
  <c r="AL150" i="116" s="1"/>
  <c r="AL147" i="116" a="1"/>
  <c r="AL147" i="116" s="1"/>
  <c r="AL144" i="116" a="1"/>
  <c r="AL144" i="116" s="1"/>
  <c r="AL141" i="116" a="1"/>
  <c r="AL141" i="116" s="1"/>
  <c r="AL138" i="116" a="1"/>
  <c r="AL138" i="116" s="1"/>
  <c r="AL135" i="116" a="1"/>
  <c r="AL135" i="116" s="1"/>
  <c r="AL132" i="116" a="1"/>
  <c r="AL132" i="116" s="1"/>
  <c r="AL129" i="116" a="1"/>
  <c r="AL129" i="116" s="1"/>
  <c r="AL126" i="116" a="1"/>
  <c r="AL126" i="116" s="1"/>
  <c r="AL123" i="116" a="1"/>
  <c r="AL123" i="116" s="1"/>
  <c r="AL120" i="116" a="1"/>
  <c r="AL120" i="116" s="1"/>
  <c r="AL117" i="116" a="1"/>
  <c r="AL117" i="116" s="1"/>
  <c r="AL114" i="116" a="1"/>
  <c r="AL114" i="116" s="1"/>
  <c r="AL111" i="116" a="1"/>
  <c r="AL111" i="116" s="1"/>
  <c r="AL108" i="116" a="1"/>
  <c r="AL108" i="116" s="1"/>
  <c r="AL180" i="116" a="1"/>
  <c r="AL180" i="116" s="1"/>
  <c r="AL163" i="116" a="1"/>
  <c r="AL163" i="116" s="1"/>
  <c r="AL206" i="116" a="1"/>
  <c r="AL206" i="116" s="1"/>
  <c r="AL197" i="116" a="1"/>
  <c r="AL197" i="116" s="1"/>
  <c r="AL182" i="116" a="1"/>
  <c r="AL182" i="116" s="1"/>
  <c r="AL161" i="116" a="1"/>
  <c r="AL161" i="116" s="1"/>
  <c r="AL158" i="116" a="1"/>
  <c r="AL158" i="116" s="1"/>
  <c r="AL155" i="116" a="1"/>
  <c r="AL155" i="116" s="1"/>
  <c r="AL152" i="116" a="1"/>
  <c r="AL152" i="116" s="1"/>
  <c r="AL149" i="116" a="1"/>
  <c r="AL149" i="116" s="1"/>
  <c r="AL146" i="116" a="1"/>
  <c r="AL146" i="116" s="1"/>
  <c r="AL143" i="116" a="1"/>
  <c r="AL143" i="116" s="1"/>
  <c r="AL140" i="116" a="1"/>
  <c r="AL140" i="116" s="1"/>
  <c r="AL137" i="116" a="1"/>
  <c r="AL137" i="116" s="1"/>
  <c r="AL134" i="116" a="1"/>
  <c r="AL134" i="116" s="1"/>
  <c r="AL131" i="116" a="1"/>
  <c r="AL131" i="116" s="1"/>
  <c r="AL128" i="116" a="1"/>
  <c r="AL128" i="116" s="1"/>
  <c r="AL125" i="116" a="1"/>
  <c r="AL125" i="116" s="1"/>
  <c r="AL122" i="116" a="1"/>
  <c r="AL122" i="116" s="1"/>
  <c r="AL119" i="116" a="1"/>
  <c r="AL119" i="116" s="1"/>
  <c r="AL116" i="116" a="1"/>
  <c r="AL116" i="116" s="1"/>
  <c r="AL192" i="116" a="1"/>
  <c r="AL192" i="116" s="1"/>
  <c r="AL189" i="116" a="1"/>
  <c r="AL189" i="116" s="1"/>
  <c r="AL186" i="116" a="1"/>
  <c r="AL186" i="116" s="1"/>
  <c r="AL176" i="116" a="1"/>
  <c r="AL176" i="116" s="1"/>
  <c r="AL173" i="116" a="1"/>
  <c r="AL173" i="116" s="1"/>
  <c r="AL170" i="116" a="1"/>
  <c r="AL170" i="116" s="1"/>
  <c r="AL167" i="116" a="1"/>
  <c r="AL167" i="116" s="1"/>
  <c r="AL164" i="116" a="1"/>
  <c r="AL164" i="116" s="1"/>
  <c r="AL200" i="116" a="1"/>
  <c r="AL200" i="116" s="1"/>
  <c r="AK2" i="116" a="1"/>
  <c r="AK2" i="116" s="1"/>
  <c r="AF2" i="116" s="1"/>
  <c r="AK4" i="116" a="1"/>
  <c r="AK4" i="116" s="1"/>
  <c r="AL6" i="116" a="1"/>
  <c r="AL6" i="116" s="1"/>
  <c r="AI12" i="116" a="1"/>
  <c r="AI12" i="116" s="1"/>
  <c r="AJ14" i="116" a="1"/>
  <c r="AJ14" i="116" s="1"/>
  <c r="AK16" i="116" a="1"/>
  <c r="AK16" i="116" s="1"/>
  <c r="AK18" i="116" a="1"/>
  <c r="AK18" i="116" s="1"/>
  <c r="AK20" i="116" a="1"/>
  <c r="AK20" i="116" s="1"/>
  <c r="AL22" i="116" a="1"/>
  <c r="AL22" i="116" s="1"/>
  <c r="AJ23" i="116" a="1"/>
  <c r="AJ23" i="116" s="1"/>
  <c r="AL25" i="116" a="1"/>
  <c r="AL25" i="116" s="1"/>
  <c r="AK85" i="116" a="1"/>
  <c r="AK85" i="116" s="1"/>
  <c r="AK88" i="116" a="1"/>
  <c r="AK88" i="116" s="1"/>
  <c r="AK91" i="116" a="1"/>
  <c r="AK91" i="116" s="1"/>
  <c r="AK94" i="116" a="1"/>
  <c r="AK94" i="116" s="1"/>
  <c r="AL101" i="116" a="1"/>
  <c r="AL101" i="116" s="1"/>
  <c r="AJ119" i="116" a="1"/>
  <c r="AJ119" i="116" s="1"/>
  <c r="AJ128" i="116" a="1"/>
  <c r="AJ128" i="116" s="1"/>
  <c r="AJ137" i="116" a="1"/>
  <c r="AJ137" i="116" s="1"/>
  <c r="AJ146" i="116" a="1"/>
  <c r="AJ146" i="116" s="1"/>
  <c r="AJ155" i="116" a="1"/>
  <c r="AJ155" i="116" s="1"/>
  <c r="AL165" i="116" a="1"/>
  <c r="AL165" i="116" s="1"/>
  <c r="AL174" i="116" a="1"/>
  <c r="AL174" i="116" s="1"/>
  <c r="AJ186" i="116" a="1"/>
  <c r="AJ186" i="116" s="1"/>
  <c r="AM332" i="116" a="1"/>
  <c r="AM332" i="116" s="1"/>
  <c r="AM329" i="116" a="1"/>
  <c r="AM329" i="116" s="1"/>
  <c r="AM326" i="116" a="1"/>
  <c r="AM326" i="116" s="1"/>
  <c r="AM323" i="116" a="1"/>
  <c r="AM323" i="116" s="1"/>
  <c r="AM320" i="116" a="1"/>
  <c r="AM320" i="116" s="1"/>
  <c r="AM317" i="116" a="1"/>
  <c r="AM317" i="116" s="1"/>
  <c r="AM314" i="116" a="1"/>
  <c r="AM314" i="116" s="1"/>
  <c r="AM311" i="116" a="1"/>
  <c r="AM311" i="116" s="1"/>
  <c r="AM308" i="116" a="1"/>
  <c r="AM308" i="116" s="1"/>
  <c r="AM305" i="116" a="1"/>
  <c r="AM305" i="116" s="1"/>
  <c r="AM302" i="116" a="1"/>
  <c r="AM302" i="116" s="1"/>
  <c r="AM299" i="116" a="1"/>
  <c r="AM299" i="116" s="1"/>
  <c r="AM296" i="116" a="1"/>
  <c r="AM296" i="116" s="1"/>
  <c r="AM293" i="116" a="1"/>
  <c r="AM293" i="116" s="1"/>
  <c r="AM290" i="116" a="1"/>
  <c r="AM290" i="116" s="1"/>
  <c r="AM287" i="116" a="1"/>
  <c r="AM287" i="116" s="1"/>
  <c r="AM284" i="116" a="1"/>
  <c r="AM284" i="116" s="1"/>
  <c r="AM281" i="116" a="1"/>
  <c r="AM281" i="116" s="1"/>
  <c r="AM278" i="116" a="1"/>
  <c r="AM278" i="116" s="1"/>
  <c r="AM275" i="116" a="1"/>
  <c r="AM275" i="116" s="1"/>
  <c r="AM272" i="116" a="1"/>
  <c r="AM272" i="116" s="1"/>
  <c r="AM333" i="116" a="1"/>
  <c r="AM333" i="116" s="1"/>
  <c r="AM331" i="116" a="1"/>
  <c r="AM331" i="116" s="1"/>
  <c r="AM330" i="116" a="1"/>
  <c r="AM330" i="116" s="1"/>
  <c r="AM328" i="116" a="1"/>
  <c r="AM328" i="116" s="1"/>
  <c r="AM327" i="116" a="1"/>
  <c r="AM327" i="116" s="1"/>
  <c r="AM325" i="116" a="1"/>
  <c r="AM325" i="116" s="1"/>
  <c r="AM324" i="116" a="1"/>
  <c r="AM324" i="116" s="1"/>
  <c r="AM322" i="116" a="1"/>
  <c r="AM322" i="116" s="1"/>
  <c r="AM321" i="116" a="1"/>
  <c r="AM321" i="116" s="1"/>
  <c r="AM319" i="116" a="1"/>
  <c r="AM319" i="116" s="1"/>
  <c r="AM318" i="116" a="1"/>
  <c r="AM318" i="116" s="1"/>
  <c r="AM316" i="116" a="1"/>
  <c r="AM316" i="116" s="1"/>
  <c r="AM315" i="116" a="1"/>
  <c r="AM315" i="116" s="1"/>
  <c r="AM313" i="116" a="1"/>
  <c r="AM313" i="116" s="1"/>
  <c r="AM312" i="116" a="1"/>
  <c r="AM312" i="116" s="1"/>
  <c r="AM310" i="116" a="1"/>
  <c r="AM310" i="116" s="1"/>
  <c r="AM309" i="116" a="1"/>
  <c r="AM309" i="116" s="1"/>
  <c r="AM307" i="116" a="1"/>
  <c r="AM307" i="116" s="1"/>
  <c r="AM306" i="116" a="1"/>
  <c r="AM306" i="116" s="1"/>
  <c r="AM304" i="116" a="1"/>
  <c r="AM304" i="116" s="1"/>
  <c r="AM303" i="116" a="1"/>
  <c r="AM303" i="116" s="1"/>
  <c r="AM301" i="116" a="1"/>
  <c r="AM301" i="116" s="1"/>
  <c r="AM300" i="116" a="1"/>
  <c r="AM300" i="116" s="1"/>
  <c r="AM298" i="116" a="1"/>
  <c r="AM298" i="116" s="1"/>
  <c r="AM297" i="116" a="1"/>
  <c r="AM297" i="116" s="1"/>
  <c r="AM295" i="116" a="1"/>
  <c r="AM295" i="116" s="1"/>
  <c r="AM294" i="116" a="1"/>
  <c r="AM294" i="116" s="1"/>
  <c r="AM292" i="116" a="1"/>
  <c r="AM292" i="116" s="1"/>
  <c r="AM291" i="116" a="1"/>
  <c r="AM291" i="116" s="1"/>
  <c r="AM289" i="116" a="1"/>
  <c r="AM289" i="116" s="1"/>
  <c r="AM288" i="116" a="1"/>
  <c r="AM288" i="116" s="1"/>
  <c r="AM286" i="116" a="1"/>
  <c r="AM286" i="116" s="1"/>
  <c r="AM285" i="116" a="1"/>
  <c r="AM285" i="116" s="1"/>
  <c r="AM283" i="116" a="1"/>
  <c r="AM283" i="116" s="1"/>
  <c r="AM282" i="116" a="1"/>
  <c r="AM282" i="116" s="1"/>
  <c r="AM270" i="116" a="1"/>
  <c r="AM270" i="116" s="1"/>
  <c r="AM269" i="116" a="1"/>
  <c r="AM269" i="116" s="1"/>
  <c r="AM266" i="116" a="1"/>
  <c r="AM266" i="116" s="1"/>
  <c r="AM268" i="116" a="1"/>
  <c r="AM268" i="116" s="1"/>
  <c r="AM265" i="116" a="1"/>
  <c r="AM265" i="116" s="1"/>
  <c r="AM262" i="116" a="1"/>
  <c r="AM262" i="116" s="1"/>
  <c r="AM259" i="116" a="1"/>
  <c r="AM259" i="116" s="1"/>
  <c r="AM256" i="116" a="1"/>
  <c r="AM256" i="116" s="1"/>
  <c r="AM267" i="116" a="1"/>
  <c r="AM267" i="116" s="1"/>
  <c r="AM264" i="116" a="1"/>
  <c r="AM264" i="116" s="1"/>
  <c r="AM255" i="116" a="1"/>
  <c r="AM255" i="116" s="1"/>
  <c r="AM260" i="116" a="1"/>
  <c r="AM260" i="116" s="1"/>
  <c r="AM252" i="116" a="1"/>
  <c r="AM252" i="116" s="1"/>
  <c r="AM249" i="116" a="1"/>
  <c r="AM249" i="116" s="1"/>
  <c r="AM246" i="116" a="1"/>
  <c r="AM246" i="116" s="1"/>
  <c r="AM243" i="116" a="1"/>
  <c r="AM243" i="116" s="1"/>
  <c r="AM240" i="116" a="1"/>
  <c r="AM240" i="116" s="1"/>
  <c r="AM237" i="116" a="1"/>
  <c r="AM237" i="116" s="1"/>
  <c r="AM234" i="116" a="1"/>
  <c r="AM234" i="116" s="1"/>
  <c r="AM231" i="116" a="1"/>
  <c r="AM231" i="116" s="1"/>
  <c r="AM228" i="116" a="1"/>
  <c r="AM228" i="116" s="1"/>
  <c r="AM225" i="116" a="1"/>
  <c r="AM225" i="116" s="1"/>
  <c r="AM222" i="116" a="1"/>
  <c r="AM222" i="116" s="1"/>
  <c r="AM219" i="116" a="1"/>
  <c r="AM219" i="116" s="1"/>
  <c r="AM216" i="116" a="1"/>
  <c r="AM216" i="116" s="1"/>
  <c r="AM213" i="116" a="1"/>
  <c r="AM213" i="116" s="1"/>
  <c r="AM210" i="116" a="1"/>
  <c r="AM210" i="116" s="1"/>
  <c r="AM280" i="116" a="1"/>
  <c r="AM280" i="116" s="1"/>
  <c r="AM277" i="116" a="1"/>
  <c r="AM277" i="116" s="1"/>
  <c r="AM274" i="116" a="1"/>
  <c r="AM274" i="116" s="1"/>
  <c r="AM261" i="116" a="1"/>
  <c r="AM261" i="116" s="1"/>
  <c r="AM257" i="116" a="1"/>
  <c r="AM257" i="116" s="1"/>
  <c r="AM251" i="116" a="1"/>
  <c r="AM251" i="116" s="1"/>
  <c r="AM248" i="116" a="1"/>
  <c r="AM248" i="116" s="1"/>
  <c r="AM245" i="116" a="1"/>
  <c r="AM245" i="116" s="1"/>
  <c r="AM242" i="116" a="1"/>
  <c r="AM242" i="116" s="1"/>
  <c r="AM239" i="116" a="1"/>
  <c r="AM239" i="116" s="1"/>
  <c r="AM236" i="116" a="1"/>
  <c r="AM236" i="116" s="1"/>
  <c r="AM233" i="116" a="1"/>
  <c r="AM233" i="116" s="1"/>
  <c r="AM230" i="116" a="1"/>
  <c r="AM230" i="116" s="1"/>
  <c r="AM227" i="116" a="1"/>
  <c r="AM227" i="116" s="1"/>
  <c r="AM224" i="116" a="1"/>
  <c r="AM224" i="116" s="1"/>
  <c r="AM221" i="116" a="1"/>
  <c r="AM221" i="116" s="1"/>
  <c r="AM218" i="116" a="1"/>
  <c r="AM218" i="116" s="1"/>
  <c r="AM215" i="116" a="1"/>
  <c r="AM215" i="116" s="1"/>
  <c r="AM212" i="116" a="1"/>
  <c r="AM212" i="116" s="1"/>
  <c r="AM209" i="116" a="1"/>
  <c r="AM209" i="116" s="1"/>
  <c r="AM279" i="116" a="1"/>
  <c r="AM279" i="116" s="1"/>
  <c r="AM276" i="116" a="1"/>
  <c r="AM276" i="116" s="1"/>
  <c r="AM273" i="116" a="1"/>
  <c r="AM273" i="116" s="1"/>
  <c r="AM271" i="116" a="1"/>
  <c r="AM271" i="116" s="1"/>
  <c r="AM263" i="116" a="1"/>
  <c r="AM263" i="116" s="1"/>
  <c r="AM254" i="116" a="1"/>
  <c r="AM254" i="116" s="1"/>
  <c r="AM253" i="116" a="1"/>
  <c r="AM253" i="116" s="1"/>
  <c r="AM250" i="116" a="1"/>
  <c r="AM250" i="116" s="1"/>
  <c r="AM247" i="116" a="1"/>
  <c r="AM247" i="116" s="1"/>
  <c r="AM244" i="116" a="1"/>
  <c r="AM244" i="116" s="1"/>
  <c r="AM241" i="116" a="1"/>
  <c r="AM241" i="116" s="1"/>
  <c r="AM238" i="116" a="1"/>
  <c r="AM238" i="116" s="1"/>
  <c r="AM235" i="116" a="1"/>
  <c r="AM235" i="116" s="1"/>
  <c r="AM232" i="116" a="1"/>
  <c r="AM232" i="116" s="1"/>
  <c r="AM208" i="116" a="1"/>
  <c r="AM208" i="116" s="1"/>
  <c r="AM205" i="116" a="1"/>
  <c r="AM205" i="116" s="1"/>
  <c r="AM202" i="116" a="1"/>
  <c r="AM202" i="116" s="1"/>
  <c r="AM199" i="116" a="1"/>
  <c r="AM199" i="116" s="1"/>
  <c r="AM196" i="116" a="1"/>
  <c r="AM196" i="116" s="1"/>
  <c r="AM193" i="116" a="1"/>
  <c r="AM193" i="116" s="1"/>
  <c r="AM190" i="116" a="1"/>
  <c r="AM190" i="116" s="1"/>
  <c r="AM187" i="116" a="1"/>
  <c r="AM187" i="116" s="1"/>
  <c r="AM184" i="116" a="1"/>
  <c r="AM184" i="116" s="1"/>
  <c r="AM181" i="116" a="1"/>
  <c r="AM181" i="116" s="1"/>
  <c r="AM178" i="116" a="1"/>
  <c r="AM178" i="116" s="1"/>
  <c r="AM175" i="116" a="1"/>
  <c r="AM175" i="116" s="1"/>
  <c r="AM172" i="116" a="1"/>
  <c r="AM172" i="116" s="1"/>
  <c r="AM169" i="116" a="1"/>
  <c r="AM169" i="116" s="1"/>
  <c r="AM166" i="116" a="1"/>
  <c r="AM166" i="116" s="1"/>
  <c r="AM258" i="116" a="1"/>
  <c r="AM258" i="116" s="1"/>
  <c r="AM226" i="116" a="1"/>
  <c r="AM226" i="116" s="1"/>
  <c r="AM223" i="116" a="1"/>
  <c r="AM223" i="116" s="1"/>
  <c r="AM220" i="116" a="1"/>
  <c r="AM220" i="116" s="1"/>
  <c r="AM217" i="116" a="1"/>
  <c r="AM217" i="116" s="1"/>
  <c r="AM214" i="116" a="1"/>
  <c r="AM214" i="116" s="1"/>
  <c r="AM211" i="116" a="1"/>
  <c r="AM211" i="116" s="1"/>
  <c r="AM207" i="116" a="1"/>
  <c r="AM207" i="116" s="1"/>
  <c r="AM204" i="116" a="1"/>
  <c r="AM204" i="116" s="1"/>
  <c r="AM201" i="116" a="1"/>
  <c r="AM201" i="116" s="1"/>
  <c r="AM198" i="116" a="1"/>
  <c r="AM198" i="116" s="1"/>
  <c r="AM195" i="116" a="1"/>
  <c r="AM195" i="116" s="1"/>
  <c r="AM192" i="116" a="1"/>
  <c r="AM192" i="116" s="1"/>
  <c r="AM189" i="116" a="1"/>
  <c r="AM189" i="116" s="1"/>
  <c r="AM186" i="116" a="1"/>
  <c r="AM186" i="116" s="1"/>
  <c r="AM183" i="116" a="1"/>
  <c r="AM183" i="116" s="1"/>
  <c r="AM180" i="116" a="1"/>
  <c r="AM180" i="116" s="1"/>
  <c r="AM229" i="116" a="1"/>
  <c r="AM229" i="116" s="1"/>
  <c r="AM203" i="116" a="1"/>
  <c r="AM203" i="116" s="1"/>
  <c r="AM194" i="116" a="1"/>
  <c r="AM194" i="116" s="1"/>
  <c r="AM191" i="116" a="1"/>
  <c r="AM191" i="116" s="1"/>
  <c r="AM188" i="116" a="1"/>
  <c r="AM188" i="116" s="1"/>
  <c r="AM185" i="116" a="1"/>
  <c r="AM185" i="116" s="1"/>
  <c r="AM159" i="116" a="1"/>
  <c r="AM159" i="116" s="1"/>
  <c r="AM156" i="116" a="1"/>
  <c r="AM156" i="116" s="1"/>
  <c r="AM153" i="116" a="1"/>
  <c r="AM153" i="116" s="1"/>
  <c r="AM150" i="116" a="1"/>
  <c r="AM150" i="116" s="1"/>
  <c r="AM147" i="116" a="1"/>
  <c r="AM147" i="116" s="1"/>
  <c r="AM144" i="116" a="1"/>
  <c r="AM144" i="116" s="1"/>
  <c r="AM141" i="116" a="1"/>
  <c r="AM141" i="116" s="1"/>
  <c r="AM138" i="116" a="1"/>
  <c r="AM138" i="116" s="1"/>
  <c r="AM135" i="116" a="1"/>
  <c r="AM135" i="116" s="1"/>
  <c r="AM132" i="116" a="1"/>
  <c r="AM132" i="116" s="1"/>
  <c r="AM129" i="116" a="1"/>
  <c r="AM129" i="116" s="1"/>
  <c r="AM126" i="116" a="1"/>
  <c r="AM126" i="116" s="1"/>
  <c r="AM123" i="116" a="1"/>
  <c r="AM123" i="116" s="1"/>
  <c r="AM120" i="116" a="1"/>
  <c r="AM120" i="116" s="1"/>
  <c r="AM117" i="116" a="1"/>
  <c r="AM117" i="116" s="1"/>
  <c r="AM114" i="116" a="1"/>
  <c r="AM114" i="116" s="1"/>
  <c r="AM111" i="116" a="1"/>
  <c r="AM111" i="116" s="1"/>
  <c r="AM108" i="116" a="1"/>
  <c r="AM108" i="116" s="1"/>
  <c r="AM105" i="116" a="1"/>
  <c r="AM105" i="116" s="1"/>
  <c r="AM102" i="116" a="1"/>
  <c r="AM102" i="116" s="1"/>
  <c r="AM162" i="116" a="1"/>
  <c r="AM162" i="116" s="1"/>
  <c r="AM163" i="116" a="1"/>
  <c r="AM163" i="116" s="1"/>
  <c r="AM206" i="116" a="1"/>
  <c r="AM206" i="116" s="1"/>
  <c r="AM197" i="116" a="1"/>
  <c r="AM197" i="116" s="1"/>
  <c r="AM182" i="116" a="1"/>
  <c r="AM182" i="116" s="1"/>
  <c r="AM161" i="116" a="1"/>
  <c r="AM161" i="116" s="1"/>
  <c r="AM158" i="116" a="1"/>
  <c r="AM158" i="116" s="1"/>
  <c r="AM155" i="116" a="1"/>
  <c r="AM155" i="116" s="1"/>
  <c r="AM152" i="116" a="1"/>
  <c r="AM152" i="116" s="1"/>
  <c r="AM149" i="116" a="1"/>
  <c r="AM149" i="116" s="1"/>
  <c r="AM146" i="116" a="1"/>
  <c r="AM146" i="116" s="1"/>
  <c r="AM143" i="116" a="1"/>
  <c r="AM143" i="116" s="1"/>
  <c r="AM140" i="116" a="1"/>
  <c r="AM140" i="116" s="1"/>
  <c r="AM137" i="116" a="1"/>
  <c r="AM137" i="116" s="1"/>
  <c r="AM134" i="116" a="1"/>
  <c r="AM134" i="116" s="1"/>
  <c r="AM131" i="116" a="1"/>
  <c r="AM131" i="116" s="1"/>
  <c r="AM128" i="116" a="1"/>
  <c r="AM128" i="116" s="1"/>
  <c r="AM125" i="116" a="1"/>
  <c r="AM125" i="116" s="1"/>
  <c r="AM122" i="116" a="1"/>
  <c r="AM122" i="116" s="1"/>
  <c r="AM119" i="116" a="1"/>
  <c r="AM119" i="116" s="1"/>
  <c r="AM116" i="116" a="1"/>
  <c r="AM116" i="116" s="1"/>
  <c r="AM113" i="116" a="1"/>
  <c r="AM113" i="116" s="1"/>
  <c r="AM110" i="116" a="1"/>
  <c r="AM110" i="116" s="1"/>
  <c r="AM107" i="116" a="1"/>
  <c r="AM107" i="116" s="1"/>
  <c r="AM104" i="116" a="1"/>
  <c r="AM104" i="116" s="1"/>
  <c r="AM101" i="116" a="1"/>
  <c r="AM101" i="116" s="1"/>
  <c r="AM98" i="116" a="1"/>
  <c r="AM98" i="116" s="1"/>
  <c r="AM95" i="116" a="1"/>
  <c r="AM95" i="116" s="1"/>
  <c r="AM176" i="116" a="1"/>
  <c r="AM176" i="116" s="1"/>
  <c r="AM173" i="116" a="1"/>
  <c r="AM173" i="116" s="1"/>
  <c r="AM170" i="116" a="1"/>
  <c r="AM170" i="116" s="1"/>
  <c r="AM167" i="116" a="1"/>
  <c r="AM167" i="116" s="1"/>
  <c r="AM164" i="116" a="1"/>
  <c r="AM164" i="116" s="1"/>
  <c r="AM200" i="116" a="1"/>
  <c r="AM200" i="116" s="1"/>
  <c r="AM179" i="116" a="1"/>
  <c r="AM179" i="116" s="1"/>
  <c r="AM160" i="116" a="1"/>
  <c r="AM160" i="116" s="1"/>
  <c r="AM157" i="116" a="1"/>
  <c r="AM157" i="116" s="1"/>
  <c r="AM154" i="116" a="1"/>
  <c r="AM154" i="116" s="1"/>
  <c r="AM151" i="116" a="1"/>
  <c r="AM151" i="116" s="1"/>
  <c r="AM148" i="116" a="1"/>
  <c r="AM148" i="116" s="1"/>
  <c r="AM145" i="116" a="1"/>
  <c r="AM145" i="116" s="1"/>
  <c r="AM142" i="116" a="1"/>
  <c r="AM142" i="116" s="1"/>
  <c r="AM139" i="116" a="1"/>
  <c r="AM139" i="116" s="1"/>
  <c r="AM136" i="116" a="1"/>
  <c r="AM136" i="116" s="1"/>
  <c r="AM133" i="116" a="1"/>
  <c r="AM133" i="116" s="1"/>
  <c r="AM130" i="116" a="1"/>
  <c r="AM130" i="116" s="1"/>
  <c r="AM127" i="116" a="1"/>
  <c r="AM127" i="116" s="1"/>
  <c r="AM124" i="116" a="1"/>
  <c r="AM124" i="116" s="1"/>
  <c r="AM121" i="116" a="1"/>
  <c r="AM121" i="116" s="1"/>
  <c r="AM118" i="116" a="1"/>
  <c r="AM118" i="116" s="1"/>
  <c r="AM115" i="116" a="1"/>
  <c r="AM115" i="116" s="1"/>
  <c r="AM112" i="116" a="1"/>
  <c r="AM112" i="116" s="1"/>
  <c r="AM109" i="116" a="1"/>
  <c r="AM109" i="116" s="1"/>
  <c r="AM106" i="116" a="1"/>
  <c r="AM106" i="116" s="1"/>
  <c r="AM103" i="116" a="1"/>
  <c r="AM103" i="116" s="1"/>
  <c r="AM100" i="116" a="1"/>
  <c r="AM100" i="116" s="1"/>
  <c r="AM97" i="116" a="1"/>
  <c r="AM97" i="116" s="1"/>
  <c r="AM94" i="116" a="1"/>
  <c r="AM94" i="116" s="1"/>
  <c r="AM91" i="116" a="1"/>
  <c r="AM91" i="116" s="1"/>
  <c r="AM88" i="116" a="1"/>
  <c r="AM88" i="116" s="1"/>
  <c r="AM85" i="116" a="1"/>
  <c r="AM85" i="116" s="1"/>
  <c r="AL5" i="116" a="1"/>
  <c r="AL5" i="116" s="1"/>
  <c r="AM7" i="116" a="1"/>
  <c r="AM7" i="116" s="1"/>
  <c r="AI11" i="116" a="1"/>
  <c r="AI11" i="116" s="1"/>
  <c r="AJ13" i="116" a="1"/>
  <c r="AJ13" i="116" s="1"/>
  <c r="AK15" i="116" a="1"/>
  <c r="AK15" i="116" s="1"/>
  <c r="AL17" i="116" a="1"/>
  <c r="AL17" i="116" s="1"/>
  <c r="AI26" i="116" a="1"/>
  <c r="AI26" i="116" s="1"/>
  <c r="AM27" i="116" a="1"/>
  <c r="AM27" i="116" s="1"/>
  <c r="AK28" i="116" a="1"/>
  <c r="AK28" i="116" s="1"/>
  <c r="AI29" i="116" a="1"/>
  <c r="AI29" i="116" s="1"/>
  <c r="AM30" i="116" a="1"/>
  <c r="AM30" i="116" s="1"/>
  <c r="AK31" i="116" a="1"/>
  <c r="AK31" i="116" s="1"/>
  <c r="AI32" i="116" a="1"/>
  <c r="AI32" i="116" s="1"/>
  <c r="AM33" i="116" a="1"/>
  <c r="AM33" i="116" s="1"/>
  <c r="AK34" i="116" a="1"/>
  <c r="AK34" i="116" s="1"/>
  <c r="AI35" i="116" a="1"/>
  <c r="AI35" i="116" s="1"/>
  <c r="AM36" i="116" a="1"/>
  <c r="AM36" i="116" s="1"/>
  <c r="AK37" i="116" a="1"/>
  <c r="AK37" i="116" s="1"/>
  <c r="AI38" i="116" a="1"/>
  <c r="AI38" i="116" s="1"/>
  <c r="AM39" i="116" a="1"/>
  <c r="AM39" i="116" s="1"/>
  <c r="AK40" i="116" a="1"/>
  <c r="AK40" i="116" s="1"/>
  <c r="AI41" i="116" a="1"/>
  <c r="AI41" i="116" s="1"/>
  <c r="AM42" i="116" a="1"/>
  <c r="AM42" i="116" s="1"/>
  <c r="AK43" i="116" a="1"/>
  <c r="AK43" i="116" s="1"/>
  <c r="AI44" i="116" a="1"/>
  <c r="AI44" i="116" s="1"/>
  <c r="AM45" i="116" a="1"/>
  <c r="AM45" i="116" s="1"/>
  <c r="AK46" i="116" a="1"/>
  <c r="AK46" i="116" s="1"/>
  <c r="AI47" i="116" a="1"/>
  <c r="AI47" i="116" s="1"/>
  <c r="AM48" i="116" a="1"/>
  <c r="AM48" i="116" s="1"/>
  <c r="AK49" i="116" a="1"/>
  <c r="AK49" i="116" s="1"/>
  <c r="AI50" i="116" a="1"/>
  <c r="AI50" i="116" s="1"/>
  <c r="AM51" i="116" a="1"/>
  <c r="AM51" i="116" s="1"/>
  <c r="AK52" i="116" a="1"/>
  <c r="AK52" i="116" s="1"/>
  <c r="AI53" i="116" a="1"/>
  <c r="AI53" i="116" s="1"/>
  <c r="AM54" i="116" a="1"/>
  <c r="AM54" i="116" s="1"/>
  <c r="AK55" i="116" a="1"/>
  <c r="AK55" i="116" s="1"/>
  <c r="AI56" i="116" a="1"/>
  <c r="AI56" i="116" s="1"/>
  <c r="AM57" i="116" a="1"/>
  <c r="AM57" i="116" s="1"/>
  <c r="AK58" i="116" a="1"/>
  <c r="AK58" i="116" s="1"/>
  <c r="AI59" i="116" a="1"/>
  <c r="AI59" i="116" s="1"/>
  <c r="AM60" i="116" a="1"/>
  <c r="AM60" i="116" s="1"/>
  <c r="AK61" i="116" a="1"/>
  <c r="AK61" i="116" s="1"/>
  <c r="AI62" i="116" a="1"/>
  <c r="AI62" i="116" s="1"/>
  <c r="AM63" i="116" a="1"/>
  <c r="AM63" i="116" s="1"/>
  <c r="AK64" i="116" a="1"/>
  <c r="AK64" i="116" s="1"/>
  <c r="AI65" i="116" a="1"/>
  <c r="AI65" i="116" s="1"/>
  <c r="AM66" i="116" a="1"/>
  <c r="AM66" i="116" s="1"/>
  <c r="AK67" i="116" a="1"/>
  <c r="AK67" i="116" s="1"/>
  <c r="AI68" i="116" a="1"/>
  <c r="AI68" i="116" s="1"/>
  <c r="AM69" i="116" a="1"/>
  <c r="AM69" i="116" s="1"/>
  <c r="AK70" i="116" a="1"/>
  <c r="AK70" i="116" s="1"/>
  <c r="AI71" i="116" a="1"/>
  <c r="AI71" i="116" s="1"/>
  <c r="AM72" i="116" a="1"/>
  <c r="AM72" i="116" s="1"/>
  <c r="AK73" i="116" a="1"/>
  <c r="AK73" i="116" s="1"/>
  <c r="AI74" i="116" a="1"/>
  <c r="AI74" i="116" s="1"/>
  <c r="AM75" i="116" a="1"/>
  <c r="AM75" i="116" s="1"/>
  <c r="AK76" i="116" a="1"/>
  <c r="AK76" i="116" s="1"/>
  <c r="AI77" i="116" a="1"/>
  <c r="AI77" i="116" s="1"/>
  <c r="AM78" i="116" a="1"/>
  <c r="AM78" i="116" s="1"/>
  <c r="AK79" i="116" a="1"/>
  <c r="AK79" i="116" s="1"/>
  <c r="AI80" i="116" a="1"/>
  <c r="AI80" i="116" s="1"/>
  <c r="AM81" i="116" a="1"/>
  <c r="AM81" i="116" s="1"/>
  <c r="AM82" i="116" a="1"/>
  <c r="AM82" i="116" s="1"/>
  <c r="AL85" i="116" a="1"/>
  <c r="AL85" i="116" s="1"/>
  <c r="AL88" i="116" a="1"/>
  <c r="AL88" i="116" s="1"/>
  <c r="AL91" i="116" a="1"/>
  <c r="AL91" i="116" s="1"/>
  <c r="AL94" i="116" a="1"/>
  <c r="AL94" i="116" s="1"/>
  <c r="AJ96" i="116" a="1"/>
  <c r="AJ96" i="116" s="1"/>
  <c r="AI98" i="116" a="1"/>
  <c r="AI98" i="116" s="1"/>
  <c r="AM165" i="116" a="1"/>
  <c r="AM165" i="116" s="1"/>
  <c r="AM174" i="116" a="1"/>
  <c r="AM174" i="116" s="1"/>
  <c r="AK17" i="116" a="1"/>
  <c r="AK17" i="116" s="1"/>
  <c r="AL2" i="116" a="1"/>
  <c r="AL2" i="116" s="1"/>
  <c r="AG2" i="116" s="1"/>
  <c r="AI3" i="116" a="1"/>
  <c r="AI3" i="116" s="1"/>
  <c r="AL4" i="116" a="1"/>
  <c r="AL4" i="116" s="1"/>
  <c r="AM6" i="116" a="1"/>
  <c r="AM6" i="116" s="1"/>
  <c r="AI10" i="116" a="1"/>
  <c r="AI10" i="116" s="1"/>
  <c r="AJ12" i="116" a="1"/>
  <c r="AJ12" i="116" s="1"/>
  <c r="AK14" i="116" a="1"/>
  <c r="AK14" i="116" s="1"/>
  <c r="AL16" i="116" a="1"/>
  <c r="AL16" i="116" s="1"/>
  <c r="AL18" i="116" a="1"/>
  <c r="AL18" i="116" s="1"/>
  <c r="AI19" i="116" a="1"/>
  <c r="AI19" i="116" s="1"/>
  <c r="AL20" i="116" a="1"/>
  <c r="AL20" i="116" s="1"/>
  <c r="AI21" i="116" a="1"/>
  <c r="AI21" i="116" s="1"/>
  <c r="AM22" i="116" a="1"/>
  <c r="AM22" i="116" s="1"/>
  <c r="AI24" i="116" a="1"/>
  <c r="AI24" i="116" s="1"/>
  <c r="AM25" i="116" a="1"/>
  <c r="AM25" i="116" s="1"/>
  <c r="AL96" i="116" a="1"/>
  <c r="AL96" i="116" s="1"/>
  <c r="AJ98" i="116" a="1"/>
  <c r="AJ98" i="116" s="1"/>
  <c r="AL106" i="116" a="1"/>
  <c r="AL106" i="116" s="1"/>
  <c r="AL109" i="116" a="1"/>
  <c r="AL109" i="116" s="1"/>
  <c r="AL112" i="116" a="1"/>
  <c r="AL112" i="116" s="1"/>
  <c r="AL115" i="116" a="1"/>
  <c r="AL115" i="116" s="1"/>
  <c r="AL124" i="116" a="1"/>
  <c r="AL124" i="116" s="1"/>
  <c r="AL133" i="116" a="1"/>
  <c r="AL133" i="116" s="1"/>
  <c r="AL142" i="116" a="1"/>
  <c r="AL142" i="116" s="1"/>
  <c r="AL151" i="116" a="1"/>
  <c r="AL151" i="116" s="1"/>
  <c r="AL160" i="116" a="1"/>
  <c r="AL160" i="116" s="1"/>
  <c r="AK333" i="116" a="1"/>
  <c r="AK333" i="116" s="1"/>
  <c r="AK330" i="116" a="1"/>
  <c r="AK330" i="116" s="1"/>
  <c r="AK327" i="116" a="1"/>
  <c r="AK327" i="116" s="1"/>
  <c r="AK324" i="116" a="1"/>
  <c r="AK324" i="116" s="1"/>
  <c r="AK321" i="116" a="1"/>
  <c r="AK321" i="116" s="1"/>
  <c r="AK318" i="116" a="1"/>
  <c r="AK318" i="116" s="1"/>
  <c r="AK315" i="116" a="1"/>
  <c r="AK315" i="116" s="1"/>
  <c r="AK312" i="116" a="1"/>
  <c r="AK312" i="116" s="1"/>
  <c r="AK309" i="116" a="1"/>
  <c r="AK309" i="116" s="1"/>
  <c r="AK306" i="116" a="1"/>
  <c r="AK306" i="116" s="1"/>
  <c r="AK303" i="116" a="1"/>
  <c r="AK303" i="116" s="1"/>
  <c r="AK300" i="116" a="1"/>
  <c r="AK300" i="116" s="1"/>
  <c r="AK297" i="116" a="1"/>
  <c r="AK297" i="116" s="1"/>
  <c r="AK294" i="116" a="1"/>
  <c r="AK294" i="116" s="1"/>
  <c r="AK291" i="116" a="1"/>
  <c r="AK291" i="116" s="1"/>
  <c r="AK288" i="116" a="1"/>
  <c r="AK288" i="116" s="1"/>
  <c r="AK285" i="116" a="1"/>
  <c r="AK285" i="116" s="1"/>
  <c r="AK282" i="116" a="1"/>
  <c r="AK282" i="116" s="1"/>
  <c r="AK279" i="116" a="1"/>
  <c r="AK279" i="116" s="1"/>
  <c r="AK276" i="116" a="1"/>
  <c r="AK276" i="116" s="1"/>
  <c r="AK273" i="116" a="1"/>
  <c r="AK273" i="116" s="1"/>
  <c r="AK332" i="116" a="1"/>
  <c r="AK332" i="116" s="1"/>
  <c r="AK331" i="116" a="1"/>
  <c r="AK331" i="116" s="1"/>
  <c r="AK329" i="116" a="1"/>
  <c r="AK329" i="116" s="1"/>
  <c r="AK328" i="116" a="1"/>
  <c r="AK328" i="116" s="1"/>
  <c r="AK326" i="116" a="1"/>
  <c r="AK326" i="116" s="1"/>
  <c r="AK325" i="116" a="1"/>
  <c r="AK325" i="116" s="1"/>
  <c r="AK323" i="116" a="1"/>
  <c r="AK323" i="116" s="1"/>
  <c r="AK322" i="116" a="1"/>
  <c r="AK322" i="116" s="1"/>
  <c r="AK320" i="116" a="1"/>
  <c r="AK320" i="116" s="1"/>
  <c r="AK319" i="116" a="1"/>
  <c r="AK319" i="116" s="1"/>
  <c r="AK317" i="116" a="1"/>
  <c r="AK317" i="116" s="1"/>
  <c r="AK316" i="116" a="1"/>
  <c r="AK316" i="116" s="1"/>
  <c r="AK314" i="116" a="1"/>
  <c r="AK314" i="116" s="1"/>
  <c r="AK313" i="116" a="1"/>
  <c r="AK313" i="116" s="1"/>
  <c r="AK311" i="116" a="1"/>
  <c r="AK311" i="116" s="1"/>
  <c r="AK310" i="116" a="1"/>
  <c r="AK310" i="116" s="1"/>
  <c r="AK308" i="116" a="1"/>
  <c r="AK308" i="116" s="1"/>
  <c r="AK307" i="116" a="1"/>
  <c r="AK307" i="116" s="1"/>
  <c r="AK305" i="116" a="1"/>
  <c r="AK305" i="116" s="1"/>
  <c r="AK304" i="116" a="1"/>
  <c r="AK304" i="116" s="1"/>
  <c r="AK302" i="116" a="1"/>
  <c r="AK302" i="116" s="1"/>
  <c r="AK301" i="116" a="1"/>
  <c r="AK301" i="116" s="1"/>
  <c r="AK299" i="116" a="1"/>
  <c r="AK299" i="116" s="1"/>
  <c r="AK298" i="116" a="1"/>
  <c r="AK298" i="116" s="1"/>
  <c r="AK296" i="116" a="1"/>
  <c r="AK296" i="116" s="1"/>
  <c r="AK295" i="116" a="1"/>
  <c r="AK295" i="116" s="1"/>
  <c r="AK293" i="116" a="1"/>
  <c r="AK293" i="116" s="1"/>
  <c r="AK292" i="116" a="1"/>
  <c r="AK292" i="116" s="1"/>
  <c r="AK290" i="116" a="1"/>
  <c r="AK290" i="116" s="1"/>
  <c r="AK289" i="116" a="1"/>
  <c r="AK289" i="116" s="1"/>
  <c r="AK287" i="116" a="1"/>
  <c r="AK287" i="116" s="1"/>
  <c r="AK286" i="116" a="1"/>
  <c r="AK286" i="116" s="1"/>
  <c r="AK284" i="116" a="1"/>
  <c r="AK284" i="116" s="1"/>
  <c r="AK283" i="116" a="1"/>
  <c r="AK283" i="116" s="1"/>
  <c r="AK281" i="116" a="1"/>
  <c r="AK281" i="116" s="1"/>
  <c r="AK280" i="116" a="1"/>
  <c r="AK280" i="116" s="1"/>
  <c r="AK278" i="116" a="1"/>
  <c r="AK278" i="116" s="1"/>
  <c r="AK277" i="116" a="1"/>
  <c r="AK277" i="116" s="1"/>
  <c r="AK275" i="116" a="1"/>
  <c r="AK275" i="116" s="1"/>
  <c r="AK274" i="116" a="1"/>
  <c r="AK274" i="116" s="1"/>
  <c r="AK272" i="116" a="1"/>
  <c r="AK272" i="116" s="1"/>
  <c r="AK271" i="116" a="1"/>
  <c r="AK271" i="116" s="1"/>
  <c r="AK267" i="116" a="1"/>
  <c r="AK267" i="116" s="1"/>
  <c r="AK270" i="116" a="1"/>
  <c r="AK270" i="116" s="1"/>
  <c r="AK269" i="116" a="1"/>
  <c r="AK269" i="116" s="1"/>
  <c r="AK266" i="116" a="1"/>
  <c r="AK266" i="116" s="1"/>
  <c r="AK263" i="116" a="1"/>
  <c r="AK263" i="116" s="1"/>
  <c r="AK260" i="116" a="1"/>
  <c r="AK260" i="116" s="1"/>
  <c r="AK257" i="116" a="1"/>
  <c r="AK257" i="116" s="1"/>
  <c r="AK254" i="116" a="1"/>
  <c r="AK254" i="116" s="1"/>
  <c r="AK259" i="116" a="1"/>
  <c r="AK259" i="116" s="1"/>
  <c r="AK253" i="116" a="1"/>
  <c r="AK253" i="116" s="1"/>
  <c r="AK250" i="116" a="1"/>
  <c r="AK250" i="116" s="1"/>
  <c r="AK247" i="116" a="1"/>
  <c r="AK247" i="116" s="1"/>
  <c r="AK244" i="116" a="1"/>
  <c r="AK244" i="116" s="1"/>
  <c r="AK241" i="116" a="1"/>
  <c r="AK241" i="116" s="1"/>
  <c r="AK238" i="116" a="1"/>
  <c r="AK238" i="116" s="1"/>
  <c r="AK235" i="116" a="1"/>
  <c r="AK235" i="116" s="1"/>
  <c r="AK232" i="116" a="1"/>
  <c r="AK232" i="116" s="1"/>
  <c r="AK229" i="116" a="1"/>
  <c r="AK229" i="116" s="1"/>
  <c r="AK226" i="116" a="1"/>
  <c r="AK226" i="116" s="1"/>
  <c r="AK223" i="116" a="1"/>
  <c r="AK223" i="116" s="1"/>
  <c r="AK220" i="116" a="1"/>
  <c r="AK220" i="116" s="1"/>
  <c r="AK217" i="116" a="1"/>
  <c r="AK217" i="116" s="1"/>
  <c r="AK214" i="116" a="1"/>
  <c r="AK214" i="116" s="1"/>
  <c r="AK211" i="116" a="1"/>
  <c r="AK211" i="116" s="1"/>
  <c r="AK264" i="116" a="1"/>
  <c r="AK264" i="116" s="1"/>
  <c r="AK255" i="116" a="1"/>
  <c r="AK255" i="116" s="1"/>
  <c r="AK268" i="116" a="1"/>
  <c r="AK268" i="116" s="1"/>
  <c r="AK265" i="116" a="1"/>
  <c r="AK265" i="116" s="1"/>
  <c r="AK256" i="116" a="1"/>
  <c r="AK256" i="116" s="1"/>
  <c r="AK252" i="116" a="1"/>
  <c r="AK252" i="116" s="1"/>
  <c r="AK249" i="116" a="1"/>
  <c r="AK249" i="116" s="1"/>
  <c r="AK246" i="116" a="1"/>
  <c r="AK246" i="116" s="1"/>
  <c r="AK243" i="116" a="1"/>
  <c r="AK243" i="116" s="1"/>
  <c r="AK240" i="116" a="1"/>
  <c r="AK240" i="116" s="1"/>
  <c r="AK237" i="116" a="1"/>
  <c r="AK237" i="116" s="1"/>
  <c r="AK234" i="116" a="1"/>
  <c r="AK234" i="116" s="1"/>
  <c r="AK231" i="116" a="1"/>
  <c r="AK231" i="116" s="1"/>
  <c r="AK228" i="116" a="1"/>
  <c r="AK228" i="116" s="1"/>
  <c r="AK225" i="116" a="1"/>
  <c r="AK225" i="116" s="1"/>
  <c r="AK222" i="116" a="1"/>
  <c r="AK222" i="116" s="1"/>
  <c r="AK219" i="116" a="1"/>
  <c r="AK219" i="116" s="1"/>
  <c r="AK216" i="116" a="1"/>
  <c r="AK216" i="116" s="1"/>
  <c r="AK213" i="116" a="1"/>
  <c r="AK213" i="116" s="1"/>
  <c r="AK210" i="116" a="1"/>
  <c r="AK210" i="116" s="1"/>
  <c r="AK261" i="116" a="1"/>
  <c r="AK261" i="116" s="1"/>
  <c r="AK262" i="116" a="1"/>
  <c r="AK262" i="116" s="1"/>
  <c r="AK251" i="116" a="1"/>
  <c r="AK251" i="116" s="1"/>
  <c r="AK248" i="116" a="1"/>
  <c r="AK248" i="116" s="1"/>
  <c r="AK245" i="116" a="1"/>
  <c r="AK245" i="116" s="1"/>
  <c r="AK242" i="116" a="1"/>
  <c r="AK242" i="116" s="1"/>
  <c r="AK239" i="116" a="1"/>
  <c r="AK239" i="116" s="1"/>
  <c r="AK236" i="116" a="1"/>
  <c r="AK236" i="116" s="1"/>
  <c r="AK233" i="116" a="1"/>
  <c r="AK233" i="116" s="1"/>
  <c r="AK206" i="116" a="1"/>
  <c r="AK206" i="116" s="1"/>
  <c r="AK203" i="116" a="1"/>
  <c r="AK203" i="116" s="1"/>
  <c r="AK200" i="116" a="1"/>
  <c r="AK200" i="116" s="1"/>
  <c r="AK197" i="116" a="1"/>
  <c r="AK197" i="116" s="1"/>
  <c r="AK194" i="116" a="1"/>
  <c r="AK194" i="116" s="1"/>
  <c r="AK191" i="116" a="1"/>
  <c r="AK191" i="116" s="1"/>
  <c r="AK188" i="116" a="1"/>
  <c r="AK188" i="116" s="1"/>
  <c r="AK185" i="116" a="1"/>
  <c r="AK185" i="116" s="1"/>
  <c r="AK182" i="116" a="1"/>
  <c r="AK182" i="116" s="1"/>
  <c r="AK179" i="116" a="1"/>
  <c r="AK179" i="116" s="1"/>
  <c r="AK176" i="116" a="1"/>
  <c r="AK176" i="116" s="1"/>
  <c r="AK173" i="116" a="1"/>
  <c r="AK173" i="116" s="1"/>
  <c r="AK170" i="116" a="1"/>
  <c r="AK170" i="116" s="1"/>
  <c r="AK167" i="116" a="1"/>
  <c r="AK167" i="116" s="1"/>
  <c r="AK164" i="116" a="1"/>
  <c r="AK164" i="116" s="1"/>
  <c r="AK209" i="116" a="1"/>
  <c r="AK209" i="116" s="1"/>
  <c r="AK258" i="116" a="1"/>
  <c r="AK258" i="116" s="1"/>
  <c r="AK230" i="116" a="1"/>
  <c r="AK230" i="116" s="1"/>
  <c r="AK208" i="116" a="1"/>
  <c r="AK208" i="116" s="1"/>
  <c r="AK205" i="116" a="1"/>
  <c r="AK205" i="116" s="1"/>
  <c r="AK202" i="116" a="1"/>
  <c r="AK202" i="116" s="1"/>
  <c r="AK199" i="116" a="1"/>
  <c r="AK199" i="116" s="1"/>
  <c r="AK196" i="116" a="1"/>
  <c r="AK196" i="116" s="1"/>
  <c r="AK193" i="116" a="1"/>
  <c r="AK193" i="116" s="1"/>
  <c r="AK190" i="116" a="1"/>
  <c r="AK190" i="116" s="1"/>
  <c r="AK187" i="116" a="1"/>
  <c r="AK187" i="116" s="1"/>
  <c r="AK184" i="116" a="1"/>
  <c r="AK184" i="116" s="1"/>
  <c r="AK181" i="116" a="1"/>
  <c r="AK181" i="116" s="1"/>
  <c r="AK227" i="116" a="1"/>
  <c r="AK227" i="116" s="1"/>
  <c r="AK224" i="116" a="1"/>
  <c r="AK224" i="116" s="1"/>
  <c r="AK221" i="116" a="1"/>
  <c r="AK221" i="116" s="1"/>
  <c r="AK218" i="116" a="1"/>
  <c r="AK218" i="116" s="1"/>
  <c r="AK215" i="116" a="1"/>
  <c r="AK215" i="116" s="1"/>
  <c r="AK212" i="116" a="1"/>
  <c r="AK212" i="116" s="1"/>
  <c r="AK177" i="116" a="1"/>
  <c r="AK177" i="116" s="1"/>
  <c r="AK174" i="116" a="1"/>
  <c r="AK174" i="116" s="1"/>
  <c r="AK171" i="116" a="1"/>
  <c r="AK171" i="116" s="1"/>
  <c r="AK168" i="116" a="1"/>
  <c r="AK168" i="116" s="1"/>
  <c r="AK165" i="116" a="1"/>
  <c r="AK165" i="116" s="1"/>
  <c r="AK183" i="116" a="1"/>
  <c r="AK183" i="116" s="1"/>
  <c r="AK160" i="116" a="1"/>
  <c r="AK160" i="116" s="1"/>
  <c r="AK157" i="116" a="1"/>
  <c r="AK157" i="116" s="1"/>
  <c r="AK154" i="116" a="1"/>
  <c r="AK154" i="116" s="1"/>
  <c r="AK151" i="116" a="1"/>
  <c r="AK151" i="116" s="1"/>
  <c r="AK148" i="116" a="1"/>
  <c r="AK148" i="116" s="1"/>
  <c r="AK145" i="116" a="1"/>
  <c r="AK145" i="116" s="1"/>
  <c r="AK142" i="116" a="1"/>
  <c r="AK142" i="116" s="1"/>
  <c r="AK139" i="116" a="1"/>
  <c r="AK139" i="116" s="1"/>
  <c r="AK136" i="116" a="1"/>
  <c r="AK136" i="116" s="1"/>
  <c r="AK133" i="116" a="1"/>
  <c r="AK133" i="116" s="1"/>
  <c r="AK130" i="116" a="1"/>
  <c r="AK130" i="116" s="1"/>
  <c r="AK127" i="116" a="1"/>
  <c r="AK127" i="116" s="1"/>
  <c r="AK124" i="116" a="1"/>
  <c r="AK124" i="116" s="1"/>
  <c r="AK121" i="116" a="1"/>
  <c r="AK121" i="116" s="1"/>
  <c r="AK118" i="116" a="1"/>
  <c r="AK118" i="116" s="1"/>
  <c r="AK115" i="116" a="1"/>
  <c r="AK115" i="116" s="1"/>
  <c r="AK112" i="116" a="1"/>
  <c r="AK112" i="116" s="1"/>
  <c r="AK109" i="116" a="1"/>
  <c r="AK109" i="116" s="1"/>
  <c r="AK106" i="116" a="1"/>
  <c r="AK106" i="116" s="1"/>
  <c r="AK103" i="116" a="1"/>
  <c r="AK103" i="116" s="1"/>
  <c r="AK207" i="116" a="1"/>
  <c r="AK207" i="116" s="1"/>
  <c r="AK198" i="116" a="1"/>
  <c r="AK198" i="116" s="1"/>
  <c r="AK178" i="116" a="1"/>
  <c r="AK178" i="116" s="1"/>
  <c r="AK175" i="116" a="1"/>
  <c r="AK175" i="116" s="1"/>
  <c r="AK172" i="116" a="1"/>
  <c r="AK172" i="116" s="1"/>
  <c r="AK169" i="116" a="1"/>
  <c r="AK169" i="116" s="1"/>
  <c r="AK166" i="116" a="1"/>
  <c r="AK166" i="116" s="1"/>
  <c r="AK180" i="116" a="1"/>
  <c r="AK180" i="116" s="1"/>
  <c r="AK163" i="116" a="1"/>
  <c r="AK163" i="116" s="1"/>
  <c r="AK162" i="116" a="1"/>
  <c r="AK162" i="116" s="1"/>
  <c r="AK159" i="116" a="1"/>
  <c r="AK159" i="116" s="1"/>
  <c r="AK156" i="116" a="1"/>
  <c r="AK156" i="116" s="1"/>
  <c r="AK153" i="116" a="1"/>
  <c r="AK153" i="116" s="1"/>
  <c r="AK150" i="116" a="1"/>
  <c r="AK150" i="116" s="1"/>
  <c r="AK147" i="116" a="1"/>
  <c r="AK147" i="116" s="1"/>
  <c r="AK144" i="116" a="1"/>
  <c r="AK144" i="116" s="1"/>
  <c r="AK141" i="116" a="1"/>
  <c r="AK141" i="116" s="1"/>
  <c r="AK138" i="116" a="1"/>
  <c r="AK138" i="116" s="1"/>
  <c r="AK135" i="116" a="1"/>
  <c r="AK135" i="116" s="1"/>
  <c r="AK132" i="116" a="1"/>
  <c r="AK132" i="116" s="1"/>
  <c r="AK129" i="116" a="1"/>
  <c r="AK129" i="116" s="1"/>
  <c r="AK126" i="116" a="1"/>
  <c r="AK126" i="116" s="1"/>
  <c r="AK123" i="116" a="1"/>
  <c r="AK123" i="116" s="1"/>
  <c r="AK120" i="116" a="1"/>
  <c r="AK120" i="116" s="1"/>
  <c r="AK117" i="116" a="1"/>
  <c r="AK117" i="116" s="1"/>
  <c r="AK114" i="116" a="1"/>
  <c r="AK114" i="116" s="1"/>
  <c r="AK111" i="116" a="1"/>
  <c r="AK111" i="116" s="1"/>
  <c r="AK108" i="116" a="1"/>
  <c r="AK108" i="116" s="1"/>
  <c r="AK105" i="116" a="1"/>
  <c r="AK105" i="116" s="1"/>
  <c r="AK102" i="116" a="1"/>
  <c r="AK102" i="116" s="1"/>
  <c r="AK99" i="116" a="1"/>
  <c r="AK99" i="116" s="1"/>
  <c r="AK96" i="116" a="1"/>
  <c r="AK96" i="116" s="1"/>
  <c r="AK201" i="116" a="1"/>
  <c r="AK201" i="116" s="1"/>
  <c r="AK192" i="116" a="1"/>
  <c r="AK192" i="116" s="1"/>
  <c r="AK189" i="116" a="1"/>
  <c r="AK189" i="116" s="1"/>
  <c r="AK186" i="116" a="1"/>
  <c r="AK186" i="116" s="1"/>
  <c r="AK161" i="116" a="1"/>
  <c r="AK161" i="116" s="1"/>
  <c r="AK158" i="116" a="1"/>
  <c r="AK158" i="116" s="1"/>
  <c r="AK155" i="116" a="1"/>
  <c r="AK155" i="116" s="1"/>
  <c r="AK152" i="116" a="1"/>
  <c r="AK152" i="116" s="1"/>
  <c r="AK149" i="116" a="1"/>
  <c r="AK149" i="116" s="1"/>
  <c r="AK146" i="116" a="1"/>
  <c r="AK146" i="116" s="1"/>
  <c r="AK143" i="116" a="1"/>
  <c r="AK143" i="116" s="1"/>
  <c r="AK140" i="116" a="1"/>
  <c r="AK140" i="116" s="1"/>
  <c r="AK137" i="116" a="1"/>
  <c r="AK137" i="116" s="1"/>
  <c r="AK134" i="116" a="1"/>
  <c r="AK134" i="116" s="1"/>
  <c r="AK131" i="116" a="1"/>
  <c r="AK131" i="116" s="1"/>
  <c r="AK128" i="116" a="1"/>
  <c r="AK128" i="116" s="1"/>
  <c r="AK125" i="116" a="1"/>
  <c r="AK125" i="116" s="1"/>
  <c r="AK122" i="116" a="1"/>
  <c r="AK122" i="116" s="1"/>
  <c r="AK119" i="116" a="1"/>
  <c r="AK119" i="116" s="1"/>
  <c r="AK116" i="116" a="1"/>
  <c r="AK116" i="116" s="1"/>
  <c r="AK113" i="116" a="1"/>
  <c r="AK113" i="116" s="1"/>
  <c r="AK110" i="116" a="1"/>
  <c r="AK110" i="116" s="1"/>
  <c r="AK107" i="116" a="1"/>
  <c r="AK107" i="116" s="1"/>
  <c r="AK104" i="116" a="1"/>
  <c r="AK104" i="116" s="1"/>
  <c r="AK101" i="116" a="1"/>
  <c r="AK101" i="116" s="1"/>
  <c r="AK98" i="116" a="1"/>
  <c r="AK98" i="116" s="1"/>
  <c r="AK95" i="116" a="1"/>
  <c r="AK95" i="116" s="1"/>
  <c r="AK92" i="116" a="1"/>
  <c r="AK92" i="116" s="1"/>
  <c r="AK89" i="116" a="1"/>
  <c r="AK89" i="116" s="1"/>
  <c r="AK86" i="116" a="1"/>
  <c r="AK86" i="116" s="1"/>
  <c r="AK5" i="116" a="1"/>
  <c r="AK5" i="116" s="1"/>
  <c r="AM5" i="116" a="1"/>
  <c r="AM5" i="116" s="1"/>
  <c r="AI9" i="116" a="1"/>
  <c r="AI9" i="116" s="1"/>
  <c r="AJ11" i="116" a="1"/>
  <c r="AJ11" i="116" s="1"/>
  <c r="AK13" i="116" a="1"/>
  <c r="AK13" i="116" s="1"/>
  <c r="AL15" i="116" a="1"/>
  <c r="AL15" i="116" s="1"/>
  <c r="AM17" i="116" a="1"/>
  <c r="AM17" i="116" s="1"/>
  <c r="AJ26" i="116" a="1"/>
  <c r="AJ26" i="116" s="1"/>
  <c r="AL28" i="116" a="1"/>
  <c r="AL28" i="116" s="1"/>
  <c r="AJ29" i="116" a="1"/>
  <c r="AJ29" i="116" s="1"/>
  <c r="AL31" i="116" a="1"/>
  <c r="AL31" i="116" s="1"/>
  <c r="AJ32" i="116" a="1"/>
  <c r="AJ32" i="116" s="1"/>
  <c r="AL34" i="116" a="1"/>
  <c r="AL34" i="116" s="1"/>
  <c r="AJ35" i="116" a="1"/>
  <c r="AJ35" i="116" s="1"/>
  <c r="AL37" i="116" a="1"/>
  <c r="AL37" i="116" s="1"/>
  <c r="AJ38" i="116" a="1"/>
  <c r="AJ38" i="116" s="1"/>
  <c r="AL40" i="116" a="1"/>
  <c r="AL40" i="116" s="1"/>
  <c r="AJ41" i="116" a="1"/>
  <c r="AJ41" i="116" s="1"/>
  <c r="AL43" i="116" a="1"/>
  <c r="AL43" i="116" s="1"/>
  <c r="AJ44" i="116" a="1"/>
  <c r="AJ44" i="116" s="1"/>
  <c r="AL46" i="116" a="1"/>
  <c r="AL46" i="116" s="1"/>
  <c r="AJ47" i="116" a="1"/>
  <c r="AJ47" i="116" s="1"/>
  <c r="AL49" i="116" a="1"/>
  <c r="AL49" i="116" s="1"/>
  <c r="AJ50" i="116" a="1"/>
  <c r="AJ50" i="116" s="1"/>
  <c r="AL52" i="116" a="1"/>
  <c r="AL52" i="116" s="1"/>
  <c r="AJ53" i="116" a="1"/>
  <c r="AJ53" i="116" s="1"/>
  <c r="AL55" i="116" a="1"/>
  <c r="AL55" i="116" s="1"/>
  <c r="AJ56" i="116" a="1"/>
  <c r="AJ56" i="116" s="1"/>
  <c r="AL58" i="116" a="1"/>
  <c r="AL58" i="116" s="1"/>
  <c r="AJ59" i="116" a="1"/>
  <c r="AJ59" i="116" s="1"/>
  <c r="AL61" i="116" a="1"/>
  <c r="AL61" i="116" s="1"/>
  <c r="AJ62" i="116" a="1"/>
  <c r="AJ62" i="116" s="1"/>
  <c r="AL64" i="116" a="1"/>
  <c r="AL64" i="116" s="1"/>
  <c r="AJ65" i="116" a="1"/>
  <c r="AJ65" i="116" s="1"/>
  <c r="AL67" i="116" a="1"/>
  <c r="AL67" i="116" s="1"/>
  <c r="AJ68" i="116" a="1"/>
  <c r="AJ68" i="116" s="1"/>
  <c r="AL70" i="116" a="1"/>
  <c r="AL70" i="116" s="1"/>
  <c r="AJ71" i="116" a="1"/>
  <c r="AJ71" i="116" s="1"/>
  <c r="AL73" i="116" a="1"/>
  <c r="AL73" i="116" s="1"/>
  <c r="AJ74" i="116" a="1"/>
  <c r="AJ74" i="116" s="1"/>
  <c r="AL76" i="116" a="1"/>
  <c r="AL76" i="116" s="1"/>
  <c r="AJ77" i="116" a="1"/>
  <c r="AJ77" i="116" s="1"/>
  <c r="AL79" i="116" a="1"/>
  <c r="AL79" i="116" s="1"/>
  <c r="AJ80" i="116" a="1"/>
  <c r="AJ80" i="116" s="1"/>
  <c r="AJ84" i="116" a="1"/>
  <c r="AJ84" i="116" s="1"/>
  <c r="AJ87" i="116" a="1"/>
  <c r="AJ87" i="116" s="1"/>
  <c r="AJ90" i="116" a="1"/>
  <c r="AJ90" i="116" s="1"/>
  <c r="AJ93" i="116" a="1"/>
  <c r="AJ93" i="116" s="1"/>
  <c r="AM96" i="116" a="1"/>
  <c r="AM96" i="116" s="1"/>
  <c r="AJ100" i="116" a="1"/>
  <c r="AJ100" i="116" s="1"/>
  <c r="AJ104" i="116" a="1"/>
  <c r="AJ104" i="116" s="1"/>
  <c r="AI167" i="116" a="1"/>
  <c r="AI167" i="116" s="1"/>
  <c r="AI176" i="116" a="1"/>
  <c r="AI176" i="116" s="1"/>
  <c r="AJ189" i="116" a="1"/>
  <c r="AJ189" i="116" s="1"/>
  <c r="AJ17" i="115" a="1"/>
  <c r="AJ17" i="115" s="1"/>
  <c r="AK36" i="115" a="1"/>
  <c r="AK36" i="115" s="1"/>
  <c r="AK54" i="115" a="1"/>
  <c r="AK54" i="115" s="1"/>
  <c r="AK72" i="115" a="1"/>
  <c r="AK72" i="115" s="1"/>
  <c r="AK90" i="115" a="1"/>
  <c r="AK90" i="115" s="1"/>
  <c r="AM124" i="115" a="1"/>
  <c r="AM124" i="115" s="1"/>
  <c r="AS4" i="115"/>
  <c r="AM21" i="115" a="1"/>
  <c r="AM21" i="115" s="1"/>
  <c r="AM38" i="115" a="1"/>
  <c r="AM38" i="115" s="1"/>
  <c r="AM56" i="115" a="1"/>
  <c r="AM56" i="115" s="1"/>
  <c r="AM74" i="115" a="1"/>
  <c r="AM74" i="115" s="1"/>
  <c r="AM92" i="115" a="1"/>
  <c r="AM92" i="115" s="1"/>
  <c r="AM133" i="115" a="1"/>
  <c r="AM133" i="115" s="1"/>
  <c r="AX17" i="115"/>
  <c r="AM10" i="115" a="1"/>
  <c r="AM10" i="115" s="1"/>
  <c r="AS15" i="115"/>
  <c r="AK22" i="115" a="1"/>
  <c r="AK22" i="115" s="1"/>
  <c r="AK39" i="115" a="1"/>
  <c r="AK39" i="115" s="1"/>
  <c r="AK57" i="115" a="1"/>
  <c r="AK57" i="115" s="1"/>
  <c r="AK75" i="115" a="1"/>
  <c r="AK75" i="115" s="1"/>
  <c r="AK93" i="115" a="1"/>
  <c r="AK93" i="115" s="1"/>
  <c r="AM142" i="115" a="1"/>
  <c r="AM142" i="115" s="1"/>
  <c r="AM24" i="115" a="1"/>
  <c r="AM24" i="115" s="1"/>
  <c r="AM41" i="115" a="1"/>
  <c r="AM41" i="115" s="1"/>
  <c r="AM59" i="115" a="1"/>
  <c r="AM59" i="115" s="1"/>
  <c r="AM77" i="115" a="1"/>
  <c r="AM77" i="115" s="1"/>
  <c r="AM95" i="115" a="1"/>
  <c r="AM95" i="115" s="1"/>
  <c r="AM151" i="115" a="1"/>
  <c r="AM151" i="115" s="1"/>
  <c r="AK2" i="115" a="1"/>
  <c r="AK2" i="115" s="1"/>
  <c r="AF2" i="115" s="1"/>
  <c r="AK25" i="115" a="1"/>
  <c r="AK25" i="115" s="1"/>
  <c r="AK42" i="115" a="1"/>
  <c r="AK42" i="115" s="1"/>
  <c r="AK60" i="115" a="1"/>
  <c r="AK60" i="115" s="1"/>
  <c r="AK78" i="115" a="1"/>
  <c r="AK78" i="115" s="1"/>
  <c r="AK96" i="115" a="1"/>
  <c r="AK96" i="115" s="1"/>
  <c r="AM160" i="115" a="1"/>
  <c r="AM160" i="115" s="1"/>
  <c r="AJ5" i="115" a="1"/>
  <c r="AJ5" i="115" s="1"/>
  <c r="AK7" i="115" a="1"/>
  <c r="AK7" i="115" s="1"/>
  <c r="AM26" i="115" a="1"/>
  <c r="AM26" i="115" s="1"/>
  <c r="AM44" i="115" a="1"/>
  <c r="AM44" i="115" s="1"/>
  <c r="AM62" i="115" a="1"/>
  <c r="AM62" i="115" s="1"/>
  <c r="AM80" i="115" a="1"/>
  <c r="AM80" i="115" s="1"/>
  <c r="AM98" i="115" a="1"/>
  <c r="AM98" i="115" s="1"/>
  <c r="AM169" i="115" a="1"/>
  <c r="AM169" i="115" s="1"/>
  <c r="AL9" i="115" a="1"/>
  <c r="AL9" i="115" s="1"/>
  <c r="AK27" i="115" a="1"/>
  <c r="AK27" i="115" s="1"/>
  <c r="AK45" i="115" a="1"/>
  <c r="AK45" i="115" s="1"/>
  <c r="AK63" i="115" a="1"/>
  <c r="AK63" i="115" s="1"/>
  <c r="AK81" i="115" a="1"/>
  <c r="AK81" i="115" s="1"/>
  <c r="AK99" i="115" a="1"/>
  <c r="AK99" i="115" s="1"/>
  <c r="AM178" i="115" a="1"/>
  <c r="AM178" i="115" s="1"/>
  <c r="AK3" i="115" a="1"/>
  <c r="AK3" i="115" s="1"/>
  <c r="AM29" i="115" a="1"/>
  <c r="AM29" i="115" s="1"/>
  <c r="AM47" i="115" a="1"/>
  <c r="AM47" i="115" s="1"/>
  <c r="AM65" i="115" a="1"/>
  <c r="AM65" i="115" s="1"/>
  <c r="AM83" i="115" a="1"/>
  <c r="AM83" i="115" s="1"/>
  <c r="AM101" i="115" a="1"/>
  <c r="AM101" i="115" s="1"/>
  <c r="AM187" i="115" a="1"/>
  <c r="AM187" i="115" s="1"/>
  <c r="AM3" i="115" a="1"/>
  <c r="AM3" i="115" s="1"/>
  <c r="AK30" i="115" a="1"/>
  <c r="AK30" i="115" s="1"/>
  <c r="AK48" i="115" a="1"/>
  <c r="AK48" i="115" s="1"/>
  <c r="AK66" i="115" a="1"/>
  <c r="AK66" i="115" s="1"/>
  <c r="AK84" i="115" a="1"/>
  <c r="AK84" i="115" s="1"/>
  <c r="AK102" i="115" a="1"/>
  <c r="AK102" i="115" s="1"/>
  <c r="AM196" i="115" a="1"/>
  <c r="AM196" i="115" s="1"/>
  <c r="AS16" i="115"/>
  <c r="AM19" i="115" a="1"/>
  <c r="AM19" i="115" s="1"/>
  <c r="AM32" i="115" a="1"/>
  <c r="AM32" i="115" s="1"/>
  <c r="AM50" i="115" a="1"/>
  <c r="AM50" i="115" s="1"/>
  <c r="AM68" i="115" a="1"/>
  <c r="AM68" i="115" s="1"/>
  <c r="AM86" i="115" a="1"/>
  <c r="AM86" i="115" s="1"/>
  <c r="AM104" i="115" a="1"/>
  <c r="AM104" i="115" s="1"/>
  <c r="AM205" i="115" a="1"/>
  <c r="AM205" i="115" s="1"/>
  <c r="AF1" i="115"/>
  <c r="AK4" i="115" a="1"/>
  <c r="AK4" i="115" s="1"/>
  <c r="AM11" i="115" a="1"/>
  <c r="AM11" i="115" s="1"/>
  <c r="AK33" i="115" a="1"/>
  <c r="AK33" i="115" s="1"/>
  <c r="AK51" i="115" a="1"/>
  <c r="AK51" i="115" s="1"/>
  <c r="AK69" i="115" a="1"/>
  <c r="AK69" i="115" s="1"/>
  <c r="AM106" i="115" a="1"/>
  <c r="AM106" i="115" s="1"/>
  <c r="AM214" i="115" a="1"/>
  <c r="AM214" i="115" s="1"/>
  <c r="AI40" i="115" a="1"/>
  <c r="AI40" i="115" s="1"/>
  <c r="AI58" i="115" a="1"/>
  <c r="AI58" i="115" s="1"/>
  <c r="AI156" i="115" a="1"/>
  <c r="AI156" i="115" s="1"/>
  <c r="AI174" i="115" a="1"/>
  <c r="AI174" i="115" s="1"/>
  <c r="AJ256" i="115" a="1"/>
  <c r="AJ256" i="115" s="1"/>
  <c r="AK331" i="115" a="1"/>
  <c r="AK331" i="115" s="1"/>
  <c r="AK328" i="115" a="1"/>
  <c r="AK328" i="115" s="1"/>
  <c r="AK325" i="115" a="1"/>
  <c r="AK325" i="115" s="1"/>
  <c r="AK322" i="115" a="1"/>
  <c r="AK322" i="115" s="1"/>
  <c r="AK319" i="115" a="1"/>
  <c r="AK319" i="115" s="1"/>
  <c r="AK316" i="115" a="1"/>
  <c r="AK316" i="115" s="1"/>
  <c r="AK313" i="115" a="1"/>
  <c r="AK313" i="115" s="1"/>
  <c r="AK310" i="115" a="1"/>
  <c r="AK310" i="115" s="1"/>
  <c r="AK307" i="115" a="1"/>
  <c r="AK307" i="115" s="1"/>
  <c r="AK304" i="115" a="1"/>
  <c r="AK304" i="115" s="1"/>
  <c r="AK301" i="115" a="1"/>
  <c r="AK301" i="115" s="1"/>
  <c r="AK298" i="115" a="1"/>
  <c r="AK298" i="115" s="1"/>
  <c r="AK295" i="115" a="1"/>
  <c r="AK295" i="115" s="1"/>
  <c r="AK292" i="115" a="1"/>
  <c r="AK292" i="115" s="1"/>
  <c r="AK289" i="115" a="1"/>
  <c r="AK289" i="115" s="1"/>
  <c r="AK286" i="115" a="1"/>
  <c r="AK286" i="115" s="1"/>
  <c r="AK283" i="115" a="1"/>
  <c r="AK283" i="115" s="1"/>
  <c r="AK280" i="115" a="1"/>
  <c r="AK280" i="115" s="1"/>
  <c r="AK277" i="115" a="1"/>
  <c r="AK277" i="115" s="1"/>
  <c r="AK274" i="115" a="1"/>
  <c r="AK274" i="115" s="1"/>
  <c r="AK271" i="115" a="1"/>
  <c r="AK271" i="115" s="1"/>
  <c r="AK333" i="115" a="1"/>
  <c r="AK333" i="115" s="1"/>
  <c r="AK330" i="115" a="1"/>
  <c r="AK330" i="115" s="1"/>
  <c r="AK327" i="115" a="1"/>
  <c r="AK327" i="115" s="1"/>
  <c r="AK324" i="115" a="1"/>
  <c r="AK324" i="115" s="1"/>
  <c r="AK321" i="115" a="1"/>
  <c r="AK321" i="115" s="1"/>
  <c r="AK318" i="115" a="1"/>
  <c r="AK318" i="115" s="1"/>
  <c r="AK315" i="115" a="1"/>
  <c r="AK315" i="115" s="1"/>
  <c r="AK312" i="115" a="1"/>
  <c r="AK312" i="115" s="1"/>
  <c r="AK309" i="115" a="1"/>
  <c r="AK309" i="115" s="1"/>
  <c r="AK306" i="115" a="1"/>
  <c r="AK306" i="115" s="1"/>
  <c r="AK303" i="115" a="1"/>
  <c r="AK303" i="115" s="1"/>
  <c r="AK300" i="115" a="1"/>
  <c r="AK300" i="115" s="1"/>
  <c r="AK297" i="115" a="1"/>
  <c r="AK297" i="115" s="1"/>
  <c r="AK294" i="115" a="1"/>
  <c r="AK294" i="115" s="1"/>
  <c r="AK291" i="115" a="1"/>
  <c r="AK291" i="115" s="1"/>
  <c r="AK288" i="115" a="1"/>
  <c r="AK288" i="115" s="1"/>
  <c r="AK285" i="115" a="1"/>
  <c r="AK285" i="115" s="1"/>
  <c r="AK282" i="115" a="1"/>
  <c r="AK282" i="115" s="1"/>
  <c r="AK279" i="115" a="1"/>
  <c r="AK279" i="115" s="1"/>
  <c r="AK276" i="115" a="1"/>
  <c r="AK276" i="115" s="1"/>
  <c r="AK273" i="115" a="1"/>
  <c r="AK273" i="115" s="1"/>
  <c r="AK332" i="115" a="1"/>
  <c r="AK332" i="115" s="1"/>
  <c r="AK329" i="115" a="1"/>
  <c r="AK329" i="115" s="1"/>
  <c r="AK326" i="115" a="1"/>
  <c r="AK326" i="115" s="1"/>
  <c r="AK323" i="115" a="1"/>
  <c r="AK323" i="115" s="1"/>
  <c r="AK320" i="115" a="1"/>
  <c r="AK320" i="115" s="1"/>
  <c r="AK317" i="115" a="1"/>
  <c r="AK317" i="115" s="1"/>
  <c r="AK314" i="115" a="1"/>
  <c r="AK314" i="115" s="1"/>
  <c r="AK311" i="115" a="1"/>
  <c r="AK311" i="115" s="1"/>
  <c r="AK308" i="115" a="1"/>
  <c r="AK308" i="115" s="1"/>
  <c r="AK305" i="115" a="1"/>
  <c r="AK305" i="115" s="1"/>
  <c r="AK302" i="115" a="1"/>
  <c r="AK302" i="115" s="1"/>
  <c r="AK290" i="115" a="1"/>
  <c r="AK290" i="115" s="1"/>
  <c r="AK281" i="115" a="1"/>
  <c r="AK281" i="115" s="1"/>
  <c r="AK267" i="115" a="1"/>
  <c r="AK267" i="115" s="1"/>
  <c r="AK264" i="115" a="1"/>
  <c r="AK264" i="115" s="1"/>
  <c r="AK261" i="115" a="1"/>
  <c r="AK261" i="115" s="1"/>
  <c r="AK258" i="115" a="1"/>
  <c r="AK258" i="115" s="1"/>
  <c r="AK255" i="115" a="1"/>
  <c r="AK255" i="115" s="1"/>
  <c r="AK252" i="115" a="1"/>
  <c r="AK252" i="115" s="1"/>
  <c r="AK249" i="115" a="1"/>
  <c r="AK249" i="115" s="1"/>
  <c r="AK246" i="115" a="1"/>
  <c r="AK246" i="115" s="1"/>
  <c r="AK243" i="115" a="1"/>
  <c r="AK243" i="115" s="1"/>
  <c r="AK240" i="115" a="1"/>
  <c r="AK240" i="115" s="1"/>
  <c r="AK237" i="115" a="1"/>
  <c r="AK237" i="115" s="1"/>
  <c r="AK234" i="115" a="1"/>
  <c r="AK234" i="115" s="1"/>
  <c r="AK231" i="115" a="1"/>
  <c r="AK231" i="115" s="1"/>
  <c r="AK228" i="115" a="1"/>
  <c r="AK228" i="115" s="1"/>
  <c r="AK225" i="115" a="1"/>
  <c r="AK225" i="115" s="1"/>
  <c r="AK222" i="115" a="1"/>
  <c r="AK222" i="115" s="1"/>
  <c r="AK219" i="115" a="1"/>
  <c r="AK219" i="115" s="1"/>
  <c r="AK272" i="115" a="1"/>
  <c r="AK272" i="115" s="1"/>
  <c r="AK270" i="115" a="1"/>
  <c r="AK270" i="115" s="1"/>
  <c r="AK299" i="115" a="1"/>
  <c r="AK299" i="115" s="1"/>
  <c r="AK296" i="115" a="1"/>
  <c r="AK296" i="115" s="1"/>
  <c r="AK287" i="115" a="1"/>
  <c r="AK287" i="115" s="1"/>
  <c r="AK278" i="115" a="1"/>
  <c r="AK278" i="115" s="1"/>
  <c r="AK269" i="115" a="1"/>
  <c r="AK269" i="115" s="1"/>
  <c r="AK266" i="115" a="1"/>
  <c r="AK266" i="115" s="1"/>
  <c r="AK263" i="115" a="1"/>
  <c r="AK263" i="115" s="1"/>
  <c r="AK260" i="115" a="1"/>
  <c r="AK260" i="115" s="1"/>
  <c r="AK257" i="115" a="1"/>
  <c r="AK257" i="115" s="1"/>
  <c r="AK254" i="115" a="1"/>
  <c r="AK254" i="115" s="1"/>
  <c r="AK251" i="115" a="1"/>
  <c r="AK251" i="115" s="1"/>
  <c r="AK248" i="115" a="1"/>
  <c r="AK248" i="115" s="1"/>
  <c r="AK245" i="115" a="1"/>
  <c r="AK245" i="115" s="1"/>
  <c r="AK242" i="115" a="1"/>
  <c r="AK242" i="115" s="1"/>
  <c r="AK239" i="115" a="1"/>
  <c r="AK239" i="115" s="1"/>
  <c r="AK236" i="115" a="1"/>
  <c r="AK236" i="115" s="1"/>
  <c r="AK233" i="115" a="1"/>
  <c r="AK233" i="115" s="1"/>
  <c r="AK230" i="115" a="1"/>
  <c r="AK230" i="115" s="1"/>
  <c r="AK227" i="115" a="1"/>
  <c r="AK227" i="115" s="1"/>
  <c r="AK224" i="115" a="1"/>
  <c r="AK224" i="115" s="1"/>
  <c r="AK221" i="115" a="1"/>
  <c r="AK221" i="115" s="1"/>
  <c r="AK293" i="115" a="1"/>
  <c r="AK293" i="115" s="1"/>
  <c r="AK284" i="115" a="1"/>
  <c r="AK284" i="115" s="1"/>
  <c r="AK275" i="115" a="1"/>
  <c r="AK275" i="115" s="1"/>
  <c r="AK268" i="115" a="1"/>
  <c r="AK268" i="115" s="1"/>
  <c r="AK265" i="115" a="1"/>
  <c r="AK265" i="115" s="1"/>
  <c r="AK262" i="115" a="1"/>
  <c r="AK262" i="115" s="1"/>
  <c r="AK259" i="115" a="1"/>
  <c r="AK259" i="115" s="1"/>
  <c r="AK256" i="115" a="1"/>
  <c r="AK256" i="115" s="1"/>
  <c r="AK253" i="115" a="1"/>
  <c r="AK253" i="115" s="1"/>
  <c r="AK250" i="115" a="1"/>
  <c r="AK250" i="115" s="1"/>
  <c r="AK247" i="115" a="1"/>
  <c r="AK247" i="115" s="1"/>
  <c r="AK244" i="115" a="1"/>
  <c r="AK244" i="115" s="1"/>
  <c r="AK241" i="115" a="1"/>
  <c r="AK241" i="115" s="1"/>
  <c r="AK238" i="115" a="1"/>
  <c r="AK238" i="115" s="1"/>
  <c r="AK235" i="115" a="1"/>
  <c r="AK235" i="115" s="1"/>
  <c r="AK232" i="115" a="1"/>
  <c r="AK232" i="115" s="1"/>
  <c r="AK229" i="115" a="1"/>
  <c r="AK229" i="115" s="1"/>
  <c r="AK220" i="115" a="1"/>
  <c r="AK220" i="115" s="1"/>
  <c r="AK217" i="115" a="1"/>
  <c r="AK217" i="115" s="1"/>
  <c r="AK214" i="115" a="1"/>
  <c r="AK214" i="115" s="1"/>
  <c r="AK211" i="115" a="1"/>
  <c r="AK211" i="115" s="1"/>
  <c r="AK208" i="115" a="1"/>
  <c r="AK208" i="115" s="1"/>
  <c r="AK205" i="115" a="1"/>
  <c r="AK205" i="115" s="1"/>
  <c r="AK202" i="115" a="1"/>
  <c r="AK202" i="115" s="1"/>
  <c r="AK199" i="115" a="1"/>
  <c r="AK199" i="115" s="1"/>
  <c r="AK196" i="115" a="1"/>
  <c r="AK196" i="115" s="1"/>
  <c r="AK193" i="115" a="1"/>
  <c r="AK193" i="115" s="1"/>
  <c r="AK190" i="115" a="1"/>
  <c r="AK190" i="115" s="1"/>
  <c r="AK187" i="115" a="1"/>
  <c r="AK187" i="115" s="1"/>
  <c r="AK184" i="115" a="1"/>
  <c r="AK184" i="115" s="1"/>
  <c r="AK181" i="115" a="1"/>
  <c r="AK181" i="115" s="1"/>
  <c r="AK178" i="115" a="1"/>
  <c r="AK178" i="115" s="1"/>
  <c r="AK175" i="115" a="1"/>
  <c r="AK175" i="115" s="1"/>
  <c r="AK172" i="115" a="1"/>
  <c r="AK172" i="115" s="1"/>
  <c r="AK169" i="115" a="1"/>
  <c r="AK169" i="115" s="1"/>
  <c r="AK166" i="115" a="1"/>
  <c r="AK166" i="115" s="1"/>
  <c r="AK163" i="115" a="1"/>
  <c r="AK163" i="115" s="1"/>
  <c r="AK160" i="115" a="1"/>
  <c r="AK160" i="115" s="1"/>
  <c r="AK157" i="115" a="1"/>
  <c r="AK157" i="115" s="1"/>
  <c r="AK154" i="115" a="1"/>
  <c r="AK154" i="115" s="1"/>
  <c r="AK151" i="115" a="1"/>
  <c r="AK151" i="115" s="1"/>
  <c r="AK148" i="115" a="1"/>
  <c r="AK148" i="115" s="1"/>
  <c r="AK145" i="115" a="1"/>
  <c r="AK145" i="115" s="1"/>
  <c r="AK142" i="115" a="1"/>
  <c r="AK142" i="115" s="1"/>
  <c r="AK139" i="115" a="1"/>
  <c r="AK139" i="115" s="1"/>
  <c r="AK136" i="115" a="1"/>
  <c r="AK136" i="115" s="1"/>
  <c r="AK133" i="115" a="1"/>
  <c r="AK133" i="115" s="1"/>
  <c r="AK130" i="115" a="1"/>
  <c r="AK130" i="115" s="1"/>
  <c r="AK127" i="115" a="1"/>
  <c r="AK127" i="115" s="1"/>
  <c r="AK124" i="115" a="1"/>
  <c r="AK124" i="115" s="1"/>
  <c r="AK121" i="115" a="1"/>
  <c r="AK121" i="115" s="1"/>
  <c r="AK118" i="115" a="1"/>
  <c r="AK118" i="115" s="1"/>
  <c r="AK115" i="115" a="1"/>
  <c r="AK115" i="115" s="1"/>
  <c r="AK112" i="115" a="1"/>
  <c r="AK112" i="115" s="1"/>
  <c r="AK109" i="115" a="1"/>
  <c r="AK109" i="115" s="1"/>
  <c r="AK106" i="115" a="1"/>
  <c r="AK106" i="115" s="1"/>
  <c r="AK226" i="115" a="1"/>
  <c r="AK226" i="115" s="1"/>
  <c r="AK216" i="115" a="1"/>
  <c r="AK216" i="115" s="1"/>
  <c r="AK213" i="115" a="1"/>
  <c r="AK213" i="115" s="1"/>
  <c r="AK210" i="115" a="1"/>
  <c r="AK210" i="115" s="1"/>
  <c r="AK207" i="115" a="1"/>
  <c r="AK207" i="115" s="1"/>
  <c r="AK204" i="115" a="1"/>
  <c r="AK204" i="115" s="1"/>
  <c r="AK201" i="115" a="1"/>
  <c r="AK201" i="115" s="1"/>
  <c r="AK198" i="115" a="1"/>
  <c r="AK198" i="115" s="1"/>
  <c r="AK195" i="115" a="1"/>
  <c r="AK195" i="115" s="1"/>
  <c r="AK192" i="115" a="1"/>
  <c r="AK192" i="115" s="1"/>
  <c r="AK189" i="115" a="1"/>
  <c r="AK189" i="115" s="1"/>
  <c r="AK186" i="115" a="1"/>
  <c r="AK186" i="115" s="1"/>
  <c r="AK183" i="115" a="1"/>
  <c r="AK183" i="115" s="1"/>
  <c r="AK180" i="115" a="1"/>
  <c r="AK180" i="115" s="1"/>
  <c r="AK177" i="115" a="1"/>
  <c r="AK177" i="115" s="1"/>
  <c r="AK174" i="115" a="1"/>
  <c r="AK174" i="115" s="1"/>
  <c r="AK171" i="115" a="1"/>
  <c r="AK171" i="115" s="1"/>
  <c r="AK168" i="115" a="1"/>
  <c r="AK168" i="115" s="1"/>
  <c r="AK165" i="115" a="1"/>
  <c r="AK165" i="115" s="1"/>
  <c r="AK162" i="115" a="1"/>
  <c r="AK162" i="115" s="1"/>
  <c r="AK159" i="115" a="1"/>
  <c r="AK159" i="115" s="1"/>
  <c r="AK156" i="115" a="1"/>
  <c r="AK156" i="115" s="1"/>
  <c r="AK153" i="115" a="1"/>
  <c r="AK153" i="115" s="1"/>
  <c r="AK150" i="115" a="1"/>
  <c r="AK150" i="115" s="1"/>
  <c r="AK147" i="115" a="1"/>
  <c r="AK147" i="115" s="1"/>
  <c r="AK144" i="115" a="1"/>
  <c r="AK144" i="115" s="1"/>
  <c r="AK141" i="115" a="1"/>
  <c r="AK141" i="115" s="1"/>
  <c r="AK138" i="115" a="1"/>
  <c r="AK138" i="115" s="1"/>
  <c r="AK135" i="115" a="1"/>
  <c r="AK135" i="115" s="1"/>
  <c r="AK132" i="115" a="1"/>
  <c r="AK132" i="115" s="1"/>
  <c r="AK129" i="115" a="1"/>
  <c r="AK129" i="115" s="1"/>
  <c r="AK126" i="115" a="1"/>
  <c r="AK126" i="115" s="1"/>
  <c r="AK123" i="115" a="1"/>
  <c r="AK123" i="115" s="1"/>
  <c r="AK120" i="115" a="1"/>
  <c r="AK120" i="115" s="1"/>
  <c r="AK117" i="115" a="1"/>
  <c r="AK117" i="115" s="1"/>
  <c r="AK114" i="115" a="1"/>
  <c r="AK114" i="115" s="1"/>
  <c r="AK111" i="115" a="1"/>
  <c r="AK111" i="115" s="1"/>
  <c r="AK108" i="115" a="1"/>
  <c r="AK108" i="115" s="1"/>
  <c r="AK105" i="115" a="1"/>
  <c r="AK105" i="115" s="1"/>
  <c r="AK223" i="115" a="1"/>
  <c r="AK223" i="115" s="1"/>
  <c r="AK5" i="115" a="1"/>
  <c r="AK5" i="115" s="1"/>
  <c r="AL7" i="115" a="1"/>
  <c r="AL7" i="115" s="1"/>
  <c r="AM9" i="115" a="1"/>
  <c r="AM9" i="115" s="1"/>
  <c r="AJ15" i="115" a="1"/>
  <c r="AJ15" i="115" s="1"/>
  <c r="AK17" i="115" a="1"/>
  <c r="AK17" i="115" s="1"/>
  <c r="AL27" i="115" a="1"/>
  <c r="AL27" i="115" s="1"/>
  <c r="AJ28" i="115" a="1"/>
  <c r="AJ28" i="115" s="1"/>
  <c r="AL30" i="115" a="1"/>
  <c r="AL30" i="115" s="1"/>
  <c r="AJ31" i="115" a="1"/>
  <c r="AJ31" i="115" s="1"/>
  <c r="AL33" i="115" a="1"/>
  <c r="AL33" i="115" s="1"/>
  <c r="AJ34" i="115" a="1"/>
  <c r="AJ34" i="115" s="1"/>
  <c r="AL36" i="115" a="1"/>
  <c r="AL36" i="115" s="1"/>
  <c r="AJ37" i="115" a="1"/>
  <c r="AJ37" i="115" s="1"/>
  <c r="AL39" i="115" a="1"/>
  <c r="AL39" i="115" s="1"/>
  <c r="AJ40" i="115" a="1"/>
  <c r="AJ40" i="115" s="1"/>
  <c r="AL42" i="115" a="1"/>
  <c r="AL42" i="115" s="1"/>
  <c r="AJ43" i="115" a="1"/>
  <c r="AJ43" i="115" s="1"/>
  <c r="AL45" i="115" a="1"/>
  <c r="AL45" i="115" s="1"/>
  <c r="AJ46" i="115" a="1"/>
  <c r="AJ46" i="115" s="1"/>
  <c r="AL48" i="115" a="1"/>
  <c r="AL48" i="115" s="1"/>
  <c r="AJ49" i="115" a="1"/>
  <c r="AJ49" i="115" s="1"/>
  <c r="AL51" i="115" a="1"/>
  <c r="AL51" i="115" s="1"/>
  <c r="AJ52" i="115" a="1"/>
  <c r="AJ52" i="115" s="1"/>
  <c r="AL54" i="115" a="1"/>
  <c r="AL54" i="115" s="1"/>
  <c r="AJ55" i="115" a="1"/>
  <c r="AJ55" i="115" s="1"/>
  <c r="AL57" i="115" a="1"/>
  <c r="AL57" i="115" s="1"/>
  <c r="AJ58" i="115" a="1"/>
  <c r="AJ58" i="115" s="1"/>
  <c r="AL60" i="115" a="1"/>
  <c r="AL60" i="115" s="1"/>
  <c r="AJ61" i="115" a="1"/>
  <c r="AJ61" i="115" s="1"/>
  <c r="AL63" i="115" a="1"/>
  <c r="AL63" i="115" s="1"/>
  <c r="AJ64" i="115" a="1"/>
  <c r="AJ64" i="115" s="1"/>
  <c r="AL66" i="115" a="1"/>
  <c r="AL66" i="115" s="1"/>
  <c r="AJ67" i="115" a="1"/>
  <c r="AJ67" i="115" s="1"/>
  <c r="AL69" i="115" a="1"/>
  <c r="AL69" i="115" s="1"/>
  <c r="AJ70" i="115" a="1"/>
  <c r="AJ70" i="115" s="1"/>
  <c r="AL72" i="115" a="1"/>
  <c r="AL72" i="115" s="1"/>
  <c r="AJ73" i="115" a="1"/>
  <c r="AJ73" i="115" s="1"/>
  <c r="AL75" i="115" a="1"/>
  <c r="AL75" i="115" s="1"/>
  <c r="AJ76" i="115" a="1"/>
  <c r="AJ76" i="115" s="1"/>
  <c r="AL78" i="115" a="1"/>
  <c r="AL78" i="115" s="1"/>
  <c r="AJ79" i="115" a="1"/>
  <c r="AJ79" i="115" s="1"/>
  <c r="AL81" i="115" a="1"/>
  <c r="AL81" i="115" s="1"/>
  <c r="AJ82" i="115" a="1"/>
  <c r="AJ82" i="115" s="1"/>
  <c r="AL84" i="115" a="1"/>
  <c r="AL84" i="115" s="1"/>
  <c r="AJ85" i="115" a="1"/>
  <c r="AJ85" i="115" s="1"/>
  <c r="AL87" i="115" a="1"/>
  <c r="AL87" i="115" s="1"/>
  <c r="AJ88" i="115" a="1"/>
  <c r="AJ88" i="115" s="1"/>
  <c r="AL90" i="115" a="1"/>
  <c r="AL90" i="115" s="1"/>
  <c r="AJ91" i="115" a="1"/>
  <c r="AJ91" i="115" s="1"/>
  <c r="AL93" i="115" a="1"/>
  <c r="AL93" i="115" s="1"/>
  <c r="AJ94" i="115" a="1"/>
  <c r="AJ94" i="115" s="1"/>
  <c r="AL96" i="115" a="1"/>
  <c r="AL96" i="115" s="1"/>
  <c r="AJ97" i="115" a="1"/>
  <c r="AJ97" i="115" s="1"/>
  <c r="AL99" i="115" a="1"/>
  <c r="AL99" i="115" s="1"/>
  <c r="AJ100" i="115" a="1"/>
  <c r="AJ100" i="115" s="1"/>
  <c r="AL102" i="115" a="1"/>
  <c r="AL102" i="115" s="1"/>
  <c r="AJ103" i="115" a="1"/>
  <c r="AJ103" i="115" s="1"/>
  <c r="AK107" i="115" a="1"/>
  <c r="AK107" i="115" s="1"/>
  <c r="AK116" i="115" a="1"/>
  <c r="AK116" i="115" s="1"/>
  <c r="AK125" i="115" a="1"/>
  <c r="AK125" i="115" s="1"/>
  <c r="AK134" i="115" a="1"/>
  <c r="AK134" i="115" s="1"/>
  <c r="AK143" i="115" a="1"/>
  <c r="AK143" i="115" s="1"/>
  <c r="AK152" i="115" a="1"/>
  <c r="AK152" i="115" s="1"/>
  <c r="AK161" i="115" a="1"/>
  <c r="AK161" i="115" s="1"/>
  <c r="AK170" i="115" a="1"/>
  <c r="AK170" i="115" s="1"/>
  <c r="AK179" i="115" a="1"/>
  <c r="AK179" i="115" s="1"/>
  <c r="AK188" i="115" a="1"/>
  <c r="AK188" i="115" s="1"/>
  <c r="AK197" i="115" a="1"/>
  <c r="AK197" i="115" s="1"/>
  <c r="AK206" i="115" a="1"/>
  <c r="AK206" i="115" s="1"/>
  <c r="AK215" i="115" a="1"/>
  <c r="AK215" i="115" s="1"/>
  <c r="AI332" i="115" a="1"/>
  <c r="AI332" i="115" s="1"/>
  <c r="AI329" i="115" a="1"/>
  <c r="AI329" i="115" s="1"/>
  <c r="AI326" i="115" a="1"/>
  <c r="AI326" i="115" s="1"/>
  <c r="AI323" i="115" a="1"/>
  <c r="AI323" i="115" s="1"/>
  <c r="AI320" i="115" a="1"/>
  <c r="AI320" i="115" s="1"/>
  <c r="AI317" i="115" a="1"/>
  <c r="AI317" i="115" s="1"/>
  <c r="AI314" i="115" a="1"/>
  <c r="AI314" i="115" s="1"/>
  <c r="AI311" i="115" a="1"/>
  <c r="AI311" i="115" s="1"/>
  <c r="AI308" i="115" a="1"/>
  <c r="AI308" i="115" s="1"/>
  <c r="AI305" i="115" a="1"/>
  <c r="AI305" i="115" s="1"/>
  <c r="AI302" i="115" a="1"/>
  <c r="AI302" i="115" s="1"/>
  <c r="AI299" i="115" a="1"/>
  <c r="AI299" i="115" s="1"/>
  <c r="AI296" i="115" a="1"/>
  <c r="AI296" i="115" s="1"/>
  <c r="AI293" i="115" a="1"/>
  <c r="AI293" i="115" s="1"/>
  <c r="AI290" i="115" a="1"/>
  <c r="AI290" i="115" s="1"/>
  <c r="AI287" i="115" a="1"/>
  <c r="AI287" i="115" s="1"/>
  <c r="AI284" i="115" a="1"/>
  <c r="AI284" i="115" s="1"/>
  <c r="AI281" i="115" a="1"/>
  <c r="AI281" i="115" s="1"/>
  <c r="AI278" i="115" a="1"/>
  <c r="AI278" i="115" s="1"/>
  <c r="AI275" i="115" a="1"/>
  <c r="AI275" i="115" s="1"/>
  <c r="AI272" i="115" a="1"/>
  <c r="AI272" i="115" s="1"/>
  <c r="AI331" i="115" a="1"/>
  <c r="AI331" i="115" s="1"/>
  <c r="AI328" i="115" a="1"/>
  <c r="AI328" i="115" s="1"/>
  <c r="AI325" i="115" a="1"/>
  <c r="AI325" i="115" s="1"/>
  <c r="AI322" i="115" a="1"/>
  <c r="AI322" i="115" s="1"/>
  <c r="AI319" i="115" a="1"/>
  <c r="AI319" i="115" s="1"/>
  <c r="AI316" i="115" a="1"/>
  <c r="AI316" i="115" s="1"/>
  <c r="AI313" i="115" a="1"/>
  <c r="AI313" i="115" s="1"/>
  <c r="AI310" i="115" a="1"/>
  <c r="AI310" i="115" s="1"/>
  <c r="AI307" i="115" a="1"/>
  <c r="AI307" i="115" s="1"/>
  <c r="AI304" i="115" a="1"/>
  <c r="AI304" i="115" s="1"/>
  <c r="AI301" i="115" a="1"/>
  <c r="AI301" i="115" s="1"/>
  <c r="AI298" i="115" a="1"/>
  <c r="AI298" i="115" s="1"/>
  <c r="AI295" i="115" a="1"/>
  <c r="AI295" i="115" s="1"/>
  <c r="AI292" i="115" a="1"/>
  <c r="AI292" i="115" s="1"/>
  <c r="AI289" i="115" a="1"/>
  <c r="AI289" i="115" s="1"/>
  <c r="AI286" i="115" a="1"/>
  <c r="AI286" i="115" s="1"/>
  <c r="AI283" i="115" a="1"/>
  <c r="AI283" i="115" s="1"/>
  <c r="AI280" i="115" a="1"/>
  <c r="AI280" i="115" s="1"/>
  <c r="AI277" i="115" a="1"/>
  <c r="AI277" i="115" s="1"/>
  <c r="AI274" i="115" a="1"/>
  <c r="AI274" i="115" s="1"/>
  <c r="AI333" i="115" a="1"/>
  <c r="AI333" i="115" s="1"/>
  <c r="AI330" i="115" a="1"/>
  <c r="AI330" i="115" s="1"/>
  <c r="AI327" i="115" a="1"/>
  <c r="AI327" i="115" s="1"/>
  <c r="AI324" i="115" a="1"/>
  <c r="AI324" i="115" s="1"/>
  <c r="AI321" i="115" a="1"/>
  <c r="AI321" i="115" s="1"/>
  <c r="AI318" i="115" a="1"/>
  <c r="AI318" i="115" s="1"/>
  <c r="AI315" i="115" a="1"/>
  <c r="AI315" i="115" s="1"/>
  <c r="AI312" i="115" a="1"/>
  <c r="AI312" i="115" s="1"/>
  <c r="AI309" i="115" a="1"/>
  <c r="AI309" i="115" s="1"/>
  <c r="AI306" i="115" a="1"/>
  <c r="AI306" i="115" s="1"/>
  <c r="AI303" i="115" a="1"/>
  <c r="AI303" i="115" s="1"/>
  <c r="AI300" i="115" a="1"/>
  <c r="AI300" i="115" s="1"/>
  <c r="AI288" i="115" a="1"/>
  <c r="AI288" i="115" s="1"/>
  <c r="AI279" i="115" a="1"/>
  <c r="AI279" i="115" s="1"/>
  <c r="AI268" i="115" a="1"/>
  <c r="AI268" i="115" s="1"/>
  <c r="AI265" i="115" a="1"/>
  <c r="AI265" i="115" s="1"/>
  <c r="AI262" i="115" a="1"/>
  <c r="AI262" i="115" s="1"/>
  <c r="AI259" i="115" a="1"/>
  <c r="AI259" i="115" s="1"/>
  <c r="AI256" i="115" a="1"/>
  <c r="AI256" i="115" s="1"/>
  <c r="AI253" i="115" a="1"/>
  <c r="AI253" i="115" s="1"/>
  <c r="AI250" i="115" a="1"/>
  <c r="AI250" i="115" s="1"/>
  <c r="AI247" i="115" a="1"/>
  <c r="AI247" i="115" s="1"/>
  <c r="AI244" i="115" a="1"/>
  <c r="AI244" i="115" s="1"/>
  <c r="AI241" i="115" a="1"/>
  <c r="AI241" i="115" s="1"/>
  <c r="AI238" i="115" a="1"/>
  <c r="AI238" i="115" s="1"/>
  <c r="AI235" i="115" a="1"/>
  <c r="AI235" i="115" s="1"/>
  <c r="AI232" i="115" a="1"/>
  <c r="AI232" i="115" s="1"/>
  <c r="AI229" i="115" a="1"/>
  <c r="AI229" i="115" s="1"/>
  <c r="AI226" i="115" a="1"/>
  <c r="AI226" i="115" s="1"/>
  <c r="AI223" i="115" a="1"/>
  <c r="AI223" i="115" s="1"/>
  <c r="AI220" i="115" a="1"/>
  <c r="AI220" i="115" s="1"/>
  <c r="AI297" i="115" a="1"/>
  <c r="AI297" i="115" s="1"/>
  <c r="AI294" i="115" a="1"/>
  <c r="AI294" i="115" s="1"/>
  <c r="AI285" i="115" a="1"/>
  <c r="AI285" i="115" s="1"/>
  <c r="AI276" i="115" a="1"/>
  <c r="AI276" i="115" s="1"/>
  <c r="AI267" i="115" a="1"/>
  <c r="AI267" i="115" s="1"/>
  <c r="AI264" i="115" a="1"/>
  <c r="AI264" i="115" s="1"/>
  <c r="AI261" i="115" a="1"/>
  <c r="AI261" i="115" s="1"/>
  <c r="AI258" i="115" a="1"/>
  <c r="AI258" i="115" s="1"/>
  <c r="AI255" i="115" a="1"/>
  <c r="AI255" i="115" s="1"/>
  <c r="AI252" i="115" a="1"/>
  <c r="AI252" i="115" s="1"/>
  <c r="AI249" i="115" a="1"/>
  <c r="AI249" i="115" s="1"/>
  <c r="AI246" i="115" a="1"/>
  <c r="AI246" i="115" s="1"/>
  <c r="AI243" i="115" a="1"/>
  <c r="AI243" i="115" s="1"/>
  <c r="AI240" i="115" a="1"/>
  <c r="AI240" i="115" s="1"/>
  <c r="AI237" i="115" a="1"/>
  <c r="AI237" i="115" s="1"/>
  <c r="AI234" i="115" a="1"/>
  <c r="AI234" i="115" s="1"/>
  <c r="AI231" i="115" a="1"/>
  <c r="AI231" i="115" s="1"/>
  <c r="AI228" i="115" a="1"/>
  <c r="AI228" i="115" s="1"/>
  <c r="AI225" i="115" a="1"/>
  <c r="AI225" i="115" s="1"/>
  <c r="AI222" i="115" a="1"/>
  <c r="AI222" i="115" s="1"/>
  <c r="AI270" i="115" a="1"/>
  <c r="AI270" i="115" s="1"/>
  <c r="AI291" i="115" a="1"/>
  <c r="AI291" i="115" s="1"/>
  <c r="AI282" i="115" a="1"/>
  <c r="AI282" i="115" s="1"/>
  <c r="AI273" i="115" a="1"/>
  <c r="AI273" i="115" s="1"/>
  <c r="AI269" i="115" a="1"/>
  <c r="AI269" i="115" s="1"/>
  <c r="AI266" i="115" a="1"/>
  <c r="AI266" i="115" s="1"/>
  <c r="AI263" i="115" a="1"/>
  <c r="AI263" i="115" s="1"/>
  <c r="AI260" i="115" a="1"/>
  <c r="AI260" i="115" s="1"/>
  <c r="AI257" i="115" a="1"/>
  <c r="AI257" i="115" s="1"/>
  <c r="AI254" i="115" a="1"/>
  <c r="AI254" i="115" s="1"/>
  <c r="AI251" i="115" a="1"/>
  <c r="AI251" i="115" s="1"/>
  <c r="AI248" i="115" a="1"/>
  <c r="AI248" i="115" s="1"/>
  <c r="AI245" i="115" a="1"/>
  <c r="AI245" i="115" s="1"/>
  <c r="AI242" i="115" a="1"/>
  <c r="AI242" i="115" s="1"/>
  <c r="AI239" i="115" a="1"/>
  <c r="AI239" i="115" s="1"/>
  <c r="AI236" i="115" a="1"/>
  <c r="AI236" i="115" s="1"/>
  <c r="AI233" i="115" a="1"/>
  <c r="AI233" i="115" s="1"/>
  <c r="AI271" i="115" a="1"/>
  <c r="AI271" i="115" s="1"/>
  <c r="AI227" i="115" a="1"/>
  <c r="AI227" i="115" s="1"/>
  <c r="AI218" i="115" a="1"/>
  <c r="AI218" i="115" s="1"/>
  <c r="AI215" i="115" a="1"/>
  <c r="AI215" i="115" s="1"/>
  <c r="AI212" i="115" a="1"/>
  <c r="AI212" i="115" s="1"/>
  <c r="AI209" i="115" a="1"/>
  <c r="AI209" i="115" s="1"/>
  <c r="AI206" i="115" a="1"/>
  <c r="AI206" i="115" s="1"/>
  <c r="AI203" i="115" a="1"/>
  <c r="AI203" i="115" s="1"/>
  <c r="AI200" i="115" a="1"/>
  <c r="AI200" i="115" s="1"/>
  <c r="AI197" i="115" a="1"/>
  <c r="AI197" i="115" s="1"/>
  <c r="AI194" i="115" a="1"/>
  <c r="AI194" i="115" s="1"/>
  <c r="AI191" i="115" a="1"/>
  <c r="AI191" i="115" s="1"/>
  <c r="AI188" i="115" a="1"/>
  <c r="AI188" i="115" s="1"/>
  <c r="AI185" i="115" a="1"/>
  <c r="AI185" i="115" s="1"/>
  <c r="AI182" i="115" a="1"/>
  <c r="AI182" i="115" s="1"/>
  <c r="AI179" i="115" a="1"/>
  <c r="AI179" i="115" s="1"/>
  <c r="AI176" i="115" a="1"/>
  <c r="AI176" i="115" s="1"/>
  <c r="AI173" i="115" a="1"/>
  <c r="AI173" i="115" s="1"/>
  <c r="AI170" i="115" a="1"/>
  <c r="AI170" i="115" s="1"/>
  <c r="AI167" i="115" a="1"/>
  <c r="AI167" i="115" s="1"/>
  <c r="AI164" i="115" a="1"/>
  <c r="AI164" i="115" s="1"/>
  <c r="AI161" i="115" a="1"/>
  <c r="AI161" i="115" s="1"/>
  <c r="AI158" i="115" a="1"/>
  <c r="AI158" i="115" s="1"/>
  <c r="AI155" i="115" a="1"/>
  <c r="AI155" i="115" s="1"/>
  <c r="AI152" i="115" a="1"/>
  <c r="AI152" i="115" s="1"/>
  <c r="AI149" i="115" a="1"/>
  <c r="AI149" i="115" s="1"/>
  <c r="AI146" i="115" a="1"/>
  <c r="AI146" i="115" s="1"/>
  <c r="AI143" i="115" a="1"/>
  <c r="AI143" i="115" s="1"/>
  <c r="AI140" i="115" a="1"/>
  <c r="AI140" i="115" s="1"/>
  <c r="AI137" i="115" a="1"/>
  <c r="AI137" i="115" s="1"/>
  <c r="AI134" i="115" a="1"/>
  <c r="AI134" i="115" s="1"/>
  <c r="AI131" i="115" a="1"/>
  <c r="AI131" i="115" s="1"/>
  <c r="AI128" i="115" a="1"/>
  <c r="AI128" i="115" s="1"/>
  <c r="AI125" i="115" a="1"/>
  <c r="AI125" i="115" s="1"/>
  <c r="AI122" i="115" a="1"/>
  <c r="AI122" i="115" s="1"/>
  <c r="AI119" i="115" a="1"/>
  <c r="AI119" i="115" s="1"/>
  <c r="AI116" i="115" a="1"/>
  <c r="AI116" i="115" s="1"/>
  <c r="AI113" i="115" a="1"/>
  <c r="AI113" i="115" s="1"/>
  <c r="AI110" i="115" a="1"/>
  <c r="AI110" i="115" s="1"/>
  <c r="AI107" i="115" a="1"/>
  <c r="AI107" i="115" s="1"/>
  <c r="AI224" i="115" a="1"/>
  <c r="AI224" i="115" s="1"/>
  <c r="AI217" i="115" a="1"/>
  <c r="AI217" i="115" s="1"/>
  <c r="AI214" i="115" a="1"/>
  <c r="AI214" i="115" s="1"/>
  <c r="AI211" i="115" a="1"/>
  <c r="AI211" i="115" s="1"/>
  <c r="AI208" i="115" a="1"/>
  <c r="AI208" i="115" s="1"/>
  <c r="AI205" i="115" a="1"/>
  <c r="AI205" i="115" s="1"/>
  <c r="AI202" i="115" a="1"/>
  <c r="AI202" i="115" s="1"/>
  <c r="AI199" i="115" a="1"/>
  <c r="AI199" i="115" s="1"/>
  <c r="AI196" i="115" a="1"/>
  <c r="AI196" i="115" s="1"/>
  <c r="AI193" i="115" a="1"/>
  <c r="AI193" i="115" s="1"/>
  <c r="AI190" i="115" a="1"/>
  <c r="AI190" i="115" s="1"/>
  <c r="AI187" i="115" a="1"/>
  <c r="AI187" i="115" s="1"/>
  <c r="AI184" i="115" a="1"/>
  <c r="AI184" i="115" s="1"/>
  <c r="AI181" i="115" a="1"/>
  <c r="AI181" i="115" s="1"/>
  <c r="AI178" i="115" a="1"/>
  <c r="AI178" i="115" s="1"/>
  <c r="AI175" i="115" a="1"/>
  <c r="AI175" i="115" s="1"/>
  <c r="AI172" i="115" a="1"/>
  <c r="AI172" i="115" s="1"/>
  <c r="AI169" i="115" a="1"/>
  <c r="AI169" i="115" s="1"/>
  <c r="AI166" i="115" a="1"/>
  <c r="AI166" i="115" s="1"/>
  <c r="AI163" i="115" a="1"/>
  <c r="AI163" i="115" s="1"/>
  <c r="AI160" i="115" a="1"/>
  <c r="AI160" i="115" s="1"/>
  <c r="AI157" i="115" a="1"/>
  <c r="AI157" i="115" s="1"/>
  <c r="AI154" i="115" a="1"/>
  <c r="AI154" i="115" s="1"/>
  <c r="AI151" i="115" a="1"/>
  <c r="AI151" i="115" s="1"/>
  <c r="AI148" i="115" a="1"/>
  <c r="AI148" i="115" s="1"/>
  <c r="AI145" i="115" a="1"/>
  <c r="AI145" i="115" s="1"/>
  <c r="AI142" i="115" a="1"/>
  <c r="AI142" i="115" s="1"/>
  <c r="AI139" i="115" a="1"/>
  <c r="AI139" i="115" s="1"/>
  <c r="AI136" i="115" a="1"/>
  <c r="AI136" i="115" s="1"/>
  <c r="AI133" i="115" a="1"/>
  <c r="AI133" i="115" s="1"/>
  <c r="AI130" i="115" a="1"/>
  <c r="AI130" i="115" s="1"/>
  <c r="AI127" i="115" a="1"/>
  <c r="AI127" i="115" s="1"/>
  <c r="AI124" i="115" a="1"/>
  <c r="AI124" i="115" s="1"/>
  <c r="AI121" i="115" a="1"/>
  <c r="AI121" i="115" s="1"/>
  <c r="AI118" i="115" a="1"/>
  <c r="AI118" i="115" s="1"/>
  <c r="AI115" i="115" a="1"/>
  <c r="AI115" i="115" s="1"/>
  <c r="AI112" i="115" a="1"/>
  <c r="AI112" i="115" s="1"/>
  <c r="AI109" i="115" a="1"/>
  <c r="AI109" i="115" s="1"/>
  <c r="AI106" i="115" a="1"/>
  <c r="AI106" i="115" s="1"/>
  <c r="AI230" i="115" a="1"/>
  <c r="AI230" i="115" s="1"/>
  <c r="AI221" i="115" a="1"/>
  <c r="AI221" i="115" s="1"/>
  <c r="AI97" i="115" a="1"/>
  <c r="AI97" i="115" s="1"/>
  <c r="AI100" i="115" a="1"/>
  <c r="AI100" i="115" s="1"/>
  <c r="AI192" i="115" a="1"/>
  <c r="AI192" i="115" s="1"/>
  <c r="AL6" i="115" a="1"/>
  <c r="AL6" i="115" s="1"/>
  <c r="AI12" i="115" a="1"/>
  <c r="AI12" i="115" s="1"/>
  <c r="AJ14" i="115" a="1"/>
  <c r="AJ14" i="115" s="1"/>
  <c r="AK16" i="115" a="1"/>
  <c r="AK16" i="115" s="1"/>
  <c r="AK18" i="115" a="1"/>
  <c r="AK18" i="115" s="1"/>
  <c r="AK20" i="115" a="1"/>
  <c r="AK20" i="115" s="1"/>
  <c r="AL22" i="115" a="1"/>
  <c r="AL22" i="115" s="1"/>
  <c r="AJ23" i="115" a="1"/>
  <c r="AJ23" i="115" s="1"/>
  <c r="AL25" i="115" a="1"/>
  <c r="AL25" i="115" s="1"/>
  <c r="AI49" i="115" a="1"/>
  <c r="AI49" i="115" s="1"/>
  <c r="AI91" i="115" a="1"/>
  <c r="AI91" i="115" s="1"/>
  <c r="AI129" i="115" a="1"/>
  <c r="AI129" i="115" s="1"/>
  <c r="AI210" i="115" a="1"/>
  <c r="AI210" i="115" s="1"/>
  <c r="AM333" i="115" a="1"/>
  <c r="AM333" i="115" s="1"/>
  <c r="AM330" i="115" a="1"/>
  <c r="AM330" i="115" s="1"/>
  <c r="AM327" i="115" a="1"/>
  <c r="AM327" i="115" s="1"/>
  <c r="AM324" i="115" a="1"/>
  <c r="AM324" i="115" s="1"/>
  <c r="AM321" i="115" a="1"/>
  <c r="AM321" i="115" s="1"/>
  <c r="AM318" i="115" a="1"/>
  <c r="AM318" i="115" s="1"/>
  <c r="AM315" i="115" a="1"/>
  <c r="AM315" i="115" s="1"/>
  <c r="AM312" i="115" a="1"/>
  <c r="AM312" i="115" s="1"/>
  <c r="AM309" i="115" a="1"/>
  <c r="AM309" i="115" s="1"/>
  <c r="AM306" i="115" a="1"/>
  <c r="AM306" i="115" s="1"/>
  <c r="AM303" i="115" a="1"/>
  <c r="AM303" i="115" s="1"/>
  <c r="AM300" i="115" a="1"/>
  <c r="AM300" i="115" s="1"/>
  <c r="AM297" i="115" a="1"/>
  <c r="AM297" i="115" s="1"/>
  <c r="AM294" i="115" a="1"/>
  <c r="AM294" i="115" s="1"/>
  <c r="AM291" i="115" a="1"/>
  <c r="AM291" i="115" s="1"/>
  <c r="AM288" i="115" a="1"/>
  <c r="AM288" i="115" s="1"/>
  <c r="AM285" i="115" a="1"/>
  <c r="AM285" i="115" s="1"/>
  <c r="AM282" i="115" a="1"/>
  <c r="AM282" i="115" s="1"/>
  <c r="AM279" i="115" a="1"/>
  <c r="AM279" i="115" s="1"/>
  <c r="AM276" i="115" a="1"/>
  <c r="AM276" i="115" s="1"/>
  <c r="AM273" i="115" a="1"/>
  <c r="AM273" i="115" s="1"/>
  <c r="AM332" i="115" a="1"/>
  <c r="AM332" i="115" s="1"/>
  <c r="AM329" i="115" a="1"/>
  <c r="AM329" i="115" s="1"/>
  <c r="AM326" i="115" a="1"/>
  <c r="AM326" i="115" s="1"/>
  <c r="AM323" i="115" a="1"/>
  <c r="AM323" i="115" s="1"/>
  <c r="AM320" i="115" a="1"/>
  <c r="AM320" i="115" s="1"/>
  <c r="AM317" i="115" a="1"/>
  <c r="AM317" i="115" s="1"/>
  <c r="AM314" i="115" a="1"/>
  <c r="AM314" i="115" s="1"/>
  <c r="AM311" i="115" a="1"/>
  <c r="AM311" i="115" s="1"/>
  <c r="AM308" i="115" a="1"/>
  <c r="AM308" i="115" s="1"/>
  <c r="AM305" i="115" a="1"/>
  <c r="AM305" i="115" s="1"/>
  <c r="AM302" i="115" a="1"/>
  <c r="AM302" i="115" s="1"/>
  <c r="AM299" i="115" a="1"/>
  <c r="AM299" i="115" s="1"/>
  <c r="AM296" i="115" a="1"/>
  <c r="AM296" i="115" s="1"/>
  <c r="AM293" i="115" a="1"/>
  <c r="AM293" i="115" s="1"/>
  <c r="AM290" i="115" a="1"/>
  <c r="AM290" i="115" s="1"/>
  <c r="AM287" i="115" a="1"/>
  <c r="AM287" i="115" s="1"/>
  <c r="AM284" i="115" a="1"/>
  <c r="AM284" i="115" s="1"/>
  <c r="AM281" i="115" a="1"/>
  <c r="AM281" i="115" s="1"/>
  <c r="AM278" i="115" a="1"/>
  <c r="AM278" i="115" s="1"/>
  <c r="AM275" i="115" a="1"/>
  <c r="AM275" i="115" s="1"/>
  <c r="AM331" i="115" a="1"/>
  <c r="AM331" i="115" s="1"/>
  <c r="AM328" i="115" a="1"/>
  <c r="AM328" i="115" s="1"/>
  <c r="AM325" i="115" a="1"/>
  <c r="AM325" i="115" s="1"/>
  <c r="AM322" i="115" a="1"/>
  <c r="AM322" i="115" s="1"/>
  <c r="AM319" i="115" a="1"/>
  <c r="AM319" i="115" s="1"/>
  <c r="AM316" i="115" a="1"/>
  <c r="AM316" i="115" s="1"/>
  <c r="AM313" i="115" a="1"/>
  <c r="AM313" i="115" s="1"/>
  <c r="AM310" i="115" a="1"/>
  <c r="AM310" i="115" s="1"/>
  <c r="AM307" i="115" a="1"/>
  <c r="AM307" i="115" s="1"/>
  <c r="AM304" i="115" a="1"/>
  <c r="AM304" i="115" s="1"/>
  <c r="AM301" i="115" a="1"/>
  <c r="AM301" i="115" s="1"/>
  <c r="AM292" i="115" a="1"/>
  <c r="AM292" i="115" s="1"/>
  <c r="AM283" i="115" a="1"/>
  <c r="AM283" i="115" s="1"/>
  <c r="AM274" i="115" a="1"/>
  <c r="AM274" i="115" s="1"/>
  <c r="AM269" i="115" a="1"/>
  <c r="AM269" i="115" s="1"/>
  <c r="AM266" i="115" a="1"/>
  <c r="AM266" i="115" s="1"/>
  <c r="AM263" i="115" a="1"/>
  <c r="AM263" i="115" s="1"/>
  <c r="AM260" i="115" a="1"/>
  <c r="AM260" i="115" s="1"/>
  <c r="AM257" i="115" a="1"/>
  <c r="AM257" i="115" s="1"/>
  <c r="AM254" i="115" a="1"/>
  <c r="AM254" i="115" s="1"/>
  <c r="AM251" i="115" a="1"/>
  <c r="AM251" i="115" s="1"/>
  <c r="AM248" i="115" a="1"/>
  <c r="AM248" i="115" s="1"/>
  <c r="AM245" i="115" a="1"/>
  <c r="AM245" i="115" s="1"/>
  <c r="AM242" i="115" a="1"/>
  <c r="AM242" i="115" s="1"/>
  <c r="AM239" i="115" a="1"/>
  <c r="AM239" i="115" s="1"/>
  <c r="AM236" i="115" a="1"/>
  <c r="AM236" i="115" s="1"/>
  <c r="AM233" i="115" a="1"/>
  <c r="AM233" i="115" s="1"/>
  <c r="AM230" i="115" a="1"/>
  <c r="AM230" i="115" s="1"/>
  <c r="AM227" i="115" a="1"/>
  <c r="AM227" i="115" s="1"/>
  <c r="AM224" i="115" a="1"/>
  <c r="AM224" i="115" s="1"/>
  <c r="AM221" i="115" a="1"/>
  <c r="AM221" i="115" s="1"/>
  <c r="AM270" i="115" a="1"/>
  <c r="AM270" i="115" s="1"/>
  <c r="AM289" i="115" a="1"/>
  <c r="AM289" i="115" s="1"/>
  <c r="AM280" i="115" a="1"/>
  <c r="AM280" i="115" s="1"/>
  <c r="AM268" i="115" a="1"/>
  <c r="AM268" i="115" s="1"/>
  <c r="AM265" i="115" a="1"/>
  <c r="AM265" i="115" s="1"/>
  <c r="AM262" i="115" a="1"/>
  <c r="AM262" i="115" s="1"/>
  <c r="AM259" i="115" a="1"/>
  <c r="AM259" i="115" s="1"/>
  <c r="AM256" i="115" a="1"/>
  <c r="AM256" i="115" s="1"/>
  <c r="AM253" i="115" a="1"/>
  <c r="AM253" i="115" s="1"/>
  <c r="AM250" i="115" a="1"/>
  <c r="AM250" i="115" s="1"/>
  <c r="AM247" i="115" a="1"/>
  <c r="AM247" i="115" s="1"/>
  <c r="AM244" i="115" a="1"/>
  <c r="AM244" i="115" s="1"/>
  <c r="AM241" i="115" a="1"/>
  <c r="AM241" i="115" s="1"/>
  <c r="AM238" i="115" a="1"/>
  <c r="AM238" i="115" s="1"/>
  <c r="AM235" i="115" a="1"/>
  <c r="AM235" i="115" s="1"/>
  <c r="AM232" i="115" a="1"/>
  <c r="AM232" i="115" s="1"/>
  <c r="AM229" i="115" a="1"/>
  <c r="AM229" i="115" s="1"/>
  <c r="AM226" i="115" a="1"/>
  <c r="AM226" i="115" s="1"/>
  <c r="AM223" i="115" a="1"/>
  <c r="AM223" i="115" s="1"/>
  <c r="AM220" i="115" a="1"/>
  <c r="AM220" i="115" s="1"/>
  <c r="AM271" i="115" a="1"/>
  <c r="AM271" i="115" s="1"/>
  <c r="AM298" i="115" a="1"/>
  <c r="AM298" i="115" s="1"/>
  <c r="AM295" i="115" a="1"/>
  <c r="AM295" i="115" s="1"/>
  <c r="AM286" i="115" a="1"/>
  <c r="AM286" i="115" s="1"/>
  <c r="AM277" i="115" a="1"/>
  <c r="AM277" i="115" s="1"/>
  <c r="AM267" i="115" a="1"/>
  <c r="AM267" i="115" s="1"/>
  <c r="AM264" i="115" a="1"/>
  <c r="AM264" i="115" s="1"/>
  <c r="AM261" i="115" a="1"/>
  <c r="AM261" i="115" s="1"/>
  <c r="AM258" i="115" a="1"/>
  <c r="AM258" i="115" s="1"/>
  <c r="AM255" i="115" a="1"/>
  <c r="AM255" i="115" s="1"/>
  <c r="AM252" i="115" a="1"/>
  <c r="AM252" i="115" s="1"/>
  <c r="AM249" i="115" a="1"/>
  <c r="AM249" i="115" s="1"/>
  <c r="AM246" i="115" a="1"/>
  <c r="AM246" i="115" s="1"/>
  <c r="AM243" i="115" a="1"/>
  <c r="AM243" i="115" s="1"/>
  <c r="AM240" i="115" a="1"/>
  <c r="AM240" i="115" s="1"/>
  <c r="AM237" i="115" a="1"/>
  <c r="AM237" i="115" s="1"/>
  <c r="AM234" i="115" a="1"/>
  <c r="AM234" i="115" s="1"/>
  <c r="AM231" i="115" a="1"/>
  <c r="AM231" i="115" s="1"/>
  <c r="AM222" i="115" a="1"/>
  <c r="AM222" i="115" s="1"/>
  <c r="AM216" i="115" a="1"/>
  <c r="AM216" i="115" s="1"/>
  <c r="AM213" i="115" a="1"/>
  <c r="AM213" i="115" s="1"/>
  <c r="AM210" i="115" a="1"/>
  <c r="AM210" i="115" s="1"/>
  <c r="AM207" i="115" a="1"/>
  <c r="AM207" i="115" s="1"/>
  <c r="AM204" i="115" a="1"/>
  <c r="AM204" i="115" s="1"/>
  <c r="AM201" i="115" a="1"/>
  <c r="AM201" i="115" s="1"/>
  <c r="AM198" i="115" a="1"/>
  <c r="AM198" i="115" s="1"/>
  <c r="AM195" i="115" a="1"/>
  <c r="AM195" i="115" s="1"/>
  <c r="AM192" i="115" a="1"/>
  <c r="AM192" i="115" s="1"/>
  <c r="AM189" i="115" a="1"/>
  <c r="AM189" i="115" s="1"/>
  <c r="AM186" i="115" a="1"/>
  <c r="AM186" i="115" s="1"/>
  <c r="AM183" i="115" a="1"/>
  <c r="AM183" i="115" s="1"/>
  <c r="AM180" i="115" a="1"/>
  <c r="AM180" i="115" s="1"/>
  <c r="AM177" i="115" a="1"/>
  <c r="AM177" i="115" s="1"/>
  <c r="AM174" i="115" a="1"/>
  <c r="AM174" i="115" s="1"/>
  <c r="AM171" i="115" a="1"/>
  <c r="AM171" i="115" s="1"/>
  <c r="AM168" i="115" a="1"/>
  <c r="AM168" i="115" s="1"/>
  <c r="AM165" i="115" a="1"/>
  <c r="AM165" i="115" s="1"/>
  <c r="AM162" i="115" a="1"/>
  <c r="AM162" i="115" s="1"/>
  <c r="AM159" i="115" a="1"/>
  <c r="AM159" i="115" s="1"/>
  <c r="AM156" i="115" a="1"/>
  <c r="AM156" i="115" s="1"/>
  <c r="AM153" i="115" a="1"/>
  <c r="AM153" i="115" s="1"/>
  <c r="AM150" i="115" a="1"/>
  <c r="AM150" i="115" s="1"/>
  <c r="AM147" i="115" a="1"/>
  <c r="AM147" i="115" s="1"/>
  <c r="AM144" i="115" a="1"/>
  <c r="AM144" i="115" s="1"/>
  <c r="AM141" i="115" a="1"/>
  <c r="AM141" i="115" s="1"/>
  <c r="AM138" i="115" a="1"/>
  <c r="AM138" i="115" s="1"/>
  <c r="AM135" i="115" a="1"/>
  <c r="AM135" i="115" s="1"/>
  <c r="AM132" i="115" a="1"/>
  <c r="AM132" i="115" s="1"/>
  <c r="AM129" i="115" a="1"/>
  <c r="AM129" i="115" s="1"/>
  <c r="AM126" i="115" a="1"/>
  <c r="AM126" i="115" s="1"/>
  <c r="AM123" i="115" a="1"/>
  <c r="AM123" i="115" s="1"/>
  <c r="AM120" i="115" a="1"/>
  <c r="AM120" i="115" s="1"/>
  <c r="AM117" i="115" a="1"/>
  <c r="AM117" i="115" s="1"/>
  <c r="AM114" i="115" a="1"/>
  <c r="AM114" i="115" s="1"/>
  <c r="AM111" i="115" a="1"/>
  <c r="AM111" i="115" s="1"/>
  <c r="AM108" i="115" a="1"/>
  <c r="AM108" i="115" s="1"/>
  <c r="AM105" i="115" a="1"/>
  <c r="AM105" i="115" s="1"/>
  <c r="AM228" i="115" a="1"/>
  <c r="AM228" i="115" s="1"/>
  <c r="AM219" i="115" a="1"/>
  <c r="AM219" i="115" s="1"/>
  <c r="AM272" i="115" a="1"/>
  <c r="AM272" i="115" s="1"/>
  <c r="AM218" i="115" a="1"/>
  <c r="AM218" i="115" s="1"/>
  <c r="AM215" i="115" a="1"/>
  <c r="AM215" i="115" s="1"/>
  <c r="AM212" i="115" a="1"/>
  <c r="AM212" i="115" s="1"/>
  <c r="AM209" i="115" a="1"/>
  <c r="AM209" i="115" s="1"/>
  <c r="AM206" i="115" a="1"/>
  <c r="AM206" i="115" s="1"/>
  <c r="AM203" i="115" a="1"/>
  <c r="AM203" i="115" s="1"/>
  <c r="AM200" i="115" a="1"/>
  <c r="AM200" i="115" s="1"/>
  <c r="AM197" i="115" a="1"/>
  <c r="AM197" i="115" s="1"/>
  <c r="AM194" i="115" a="1"/>
  <c r="AM194" i="115" s="1"/>
  <c r="AM191" i="115" a="1"/>
  <c r="AM191" i="115" s="1"/>
  <c r="AM188" i="115" a="1"/>
  <c r="AM188" i="115" s="1"/>
  <c r="AM185" i="115" a="1"/>
  <c r="AM185" i="115" s="1"/>
  <c r="AM182" i="115" a="1"/>
  <c r="AM182" i="115" s="1"/>
  <c r="AM179" i="115" a="1"/>
  <c r="AM179" i="115" s="1"/>
  <c r="AM176" i="115" a="1"/>
  <c r="AM176" i="115" s="1"/>
  <c r="AM173" i="115" a="1"/>
  <c r="AM173" i="115" s="1"/>
  <c r="AM170" i="115" a="1"/>
  <c r="AM170" i="115" s="1"/>
  <c r="AM167" i="115" a="1"/>
  <c r="AM167" i="115" s="1"/>
  <c r="AM164" i="115" a="1"/>
  <c r="AM164" i="115" s="1"/>
  <c r="AM161" i="115" a="1"/>
  <c r="AM161" i="115" s="1"/>
  <c r="AM158" i="115" a="1"/>
  <c r="AM158" i="115" s="1"/>
  <c r="AM155" i="115" a="1"/>
  <c r="AM155" i="115" s="1"/>
  <c r="AM152" i="115" a="1"/>
  <c r="AM152" i="115" s="1"/>
  <c r="AM149" i="115" a="1"/>
  <c r="AM149" i="115" s="1"/>
  <c r="AM146" i="115" a="1"/>
  <c r="AM146" i="115" s="1"/>
  <c r="AM143" i="115" a="1"/>
  <c r="AM143" i="115" s="1"/>
  <c r="AM140" i="115" a="1"/>
  <c r="AM140" i="115" s="1"/>
  <c r="AM137" i="115" a="1"/>
  <c r="AM137" i="115" s="1"/>
  <c r="AM134" i="115" a="1"/>
  <c r="AM134" i="115" s="1"/>
  <c r="AM131" i="115" a="1"/>
  <c r="AM131" i="115" s="1"/>
  <c r="AM128" i="115" a="1"/>
  <c r="AM128" i="115" s="1"/>
  <c r="AM125" i="115" a="1"/>
  <c r="AM125" i="115" s="1"/>
  <c r="AM122" i="115" a="1"/>
  <c r="AM122" i="115" s="1"/>
  <c r="AM119" i="115" a="1"/>
  <c r="AM119" i="115" s="1"/>
  <c r="AM116" i="115" a="1"/>
  <c r="AM116" i="115" s="1"/>
  <c r="AM113" i="115" a="1"/>
  <c r="AM113" i="115" s="1"/>
  <c r="AM110" i="115" a="1"/>
  <c r="AM110" i="115" s="1"/>
  <c r="AM107" i="115" a="1"/>
  <c r="AM107" i="115" s="1"/>
  <c r="AM225" i="115" a="1"/>
  <c r="AM225" i="115" s="1"/>
  <c r="AL5" i="115" a="1"/>
  <c r="AL5" i="115" s="1"/>
  <c r="AM7" i="115" a="1"/>
  <c r="AM7" i="115" s="1"/>
  <c r="AI11" i="115" a="1"/>
  <c r="AI11" i="115" s="1"/>
  <c r="AJ13" i="115" a="1"/>
  <c r="AJ13" i="115" s="1"/>
  <c r="AK15" i="115" a="1"/>
  <c r="AK15" i="115" s="1"/>
  <c r="AL17" i="115" a="1"/>
  <c r="AL17" i="115" s="1"/>
  <c r="AI26" i="115" a="1"/>
  <c r="AI26" i="115" s="1"/>
  <c r="AM27" i="115" a="1"/>
  <c r="AM27" i="115" s="1"/>
  <c r="AK28" i="115" a="1"/>
  <c r="AK28" i="115" s="1"/>
  <c r="AI29" i="115" a="1"/>
  <c r="AI29" i="115" s="1"/>
  <c r="AM30" i="115" a="1"/>
  <c r="AM30" i="115" s="1"/>
  <c r="AK31" i="115" a="1"/>
  <c r="AK31" i="115" s="1"/>
  <c r="AI32" i="115" a="1"/>
  <c r="AI32" i="115" s="1"/>
  <c r="AM33" i="115" a="1"/>
  <c r="AM33" i="115" s="1"/>
  <c r="AK34" i="115" a="1"/>
  <c r="AK34" i="115" s="1"/>
  <c r="AI35" i="115" a="1"/>
  <c r="AI35" i="115" s="1"/>
  <c r="AM36" i="115" a="1"/>
  <c r="AM36" i="115" s="1"/>
  <c r="AK37" i="115" a="1"/>
  <c r="AK37" i="115" s="1"/>
  <c r="AI38" i="115" a="1"/>
  <c r="AI38" i="115" s="1"/>
  <c r="AM39" i="115" a="1"/>
  <c r="AM39" i="115" s="1"/>
  <c r="AK40" i="115" a="1"/>
  <c r="AK40" i="115" s="1"/>
  <c r="AI41" i="115" a="1"/>
  <c r="AI41" i="115" s="1"/>
  <c r="AM42" i="115" a="1"/>
  <c r="AM42" i="115" s="1"/>
  <c r="AK43" i="115" a="1"/>
  <c r="AK43" i="115" s="1"/>
  <c r="AI44" i="115" a="1"/>
  <c r="AI44" i="115" s="1"/>
  <c r="AM45" i="115" a="1"/>
  <c r="AM45" i="115" s="1"/>
  <c r="AK46" i="115" a="1"/>
  <c r="AK46" i="115" s="1"/>
  <c r="AI47" i="115" a="1"/>
  <c r="AI47" i="115" s="1"/>
  <c r="AM48" i="115" a="1"/>
  <c r="AM48" i="115" s="1"/>
  <c r="AK49" i="115" a="1"/>
  <c r="AK49" i="115" s="1"/>
  <c r="AI50" i="115" a="1"/>
  <c r="AI50" i="115" s="1"/>
  <c r="AM51" i="115" a="1"/>
  <c r="AM51" i="115" s="1"/>
  <c r="AK52" i="115" a="1"/>
  <c r="AK52" i="115" s="1"/>
  <c r="AI53" i="115" a="1"/>
  <c r="AI53" i="115" s="1"/>
  <c r="AM54" i="115" a="1"/>
  <c r="AM54" i="115" s="1"/>
  <c r="AK55" i="115" a="1"/>
  <c r="AK55" i="115" s="1"/>
  <c r="AI56" i="115" a="1"/>
  <c r="AI56" i="115" s="1"/>
  <c r="AM57" i="115" a="1"/>
  <c r="AM57" i="115" s="1"/>
  <c r="AK58" i="115" a="1"/>
  <c r="AK58" i="115" s="1"/>
  <c r="AI59" i="115" a="1"/>
  <c r="AI59" i="115" s="1"/>
  <c r="AM60" i="115" a="1"/>
  <c r="AM60" i="115" s="1"/>
  <c r="AK61" i="115" a="1"/>
  <c r="AK61" i="115" s="1"/>
  <c r="AI62" i="115" a="1"/>
  <c r="AI62" i="115" s="1"/>
  <c r="AM63" i="115" a="1"/>
  <c r="AM63" i="115" s="1"/>
  <c r="AK64" i="115" a="1"/>
  <c r="AK64" i="115" s="1"/>
  <c r="AI65" i="115" a="1"/>
  <c r="AI65" i="115" s="1"/>
  <c r="AM66" i="115" a="1"/>
  <c r="AM66" i="115" s="1"/>
  <c r="AK67" i="115" a="1"/>
  <c r="AK67" i="115" s="1"/>
  <c r="AI68" i="115" a="1"/>
  <c r="AI68" i="115" s="1"/>
  <c r="AM69" i="115" a="1"/>
  <c r="AM69" i="115" s="1"/>
  <c r="AK70" i="115" a="1"/>
  <c r="AK70" i="115" s="1"/>
  <c r="AI71" i="115" a="1"/>
  <c r="AI71" i="115" s="1"/>
  <c r="AM72" i="115" a="1"/>
  <c r="AM72" i="115" s="1"/>
  <c r="AK73" i="115" a="1"/>
  <c r="AK73" i="115" s="1"/>
  <c r="AI74" i="115" a="1"/>
  <c r="AI74" i="115" s="1"/>
  <c r="AM75" i="115" a="1"/>
  <c r="AM75" i="115" s="1"/>
  <c r="AK76" i="115" a="1"/>
  <c r="AK76" i="115" s="1"/>
  <c r="AI77" i="115" a="1"/>
  <c r="AI77" i="115" s="1"/>
  <c r="AM78" i="115" a="1"/>
  <c r="AM78" i="115" s="1"/>
  <c r="AK79" i="115" a="1"/>
  <c r="AK79" i="115" s="1"/>
  <c r="AI80" i="115" a="1"/>
  <c r="AI80" i="115" s="1"/>
  <c r="AM81" i="115" a="1"/>
  <c r="AM81" i="115" s="1"/>
  <c r="AK82" i="115" a="1"/>
  <c r="AK82" i="115" s="1"/>
  <c r="AI83" i="115" a="1"/>
  <c r="AI83" i="115" s="1"/>
  <c r="AM84" i="115" a="1"/>
  <c r="AM84" i="115" s="1"/>
  <c r="AK85" i="115" a="1"/>
  <c r="AK85" i="115" s="1"/>
  <c r="AI86" i="115" a="1"/>
  <c r="AI86" i="115" s="1"/>
  <c r="AM87" i="115" a="1"/>
  <c r="AM87" i="115" s="1"/>
  <c r="AK88" i="115" a="1"/>
  <c r="AK88" i="115" s="1"/>
  <c r="AI89" i="115" a="1"/>
  <c r="AI89" i="115" s="1"/>
  <c r="AM90" i="115" a="1"/>
  <c r="AM90" i="115" s="1"/>
  <c r="AK91" i="115" a="1"/>
  <c r="AK91" i="115" s="1"/>
  <c r="AI92" i="115" a="1"/>
  <c r="AI92" i="115" s="1"/>
  <c r="AM93" i="115" a="1"/>
  <c r="AM93" i="115" s="1"/>
  <c r="AK94" i="115" a="1"/>
  <c r="AK94" i="115" s="1"/>
  <c r="AI95" i="115" a="1"/>
  <c r="AI95" i="115" s="1"/>
  <c r="AM96" i="115" a="1"/>
  <c r="AM96" i="115" s="1"/>
  <c r="AK97" i="115" a="1"/>
  <c r="AK97" i="115" s="1"/>
  <c r="AI98" i="115" a="1"/>
  <c r="AI98" i="115" s="1"/>
  <c r="AM99" i="115" a="1"/>
  <c r="AM99" i="115" s="1"/>
  <c r="AK100" i="115" a="1"/>
  <c r="AK100" i="115" s="1"/>
  <c r="AI101" i="115" a="1"/>
  <c r="AI101" i="115" s="1"/>
  <c r="AM102" i="115" a="1"/>
  <c r="AM102" i="115" s="1"/>
  <c r="AK103" i="115" a="1"/>
  <c r="AK103" i="115" s="1"/>
  <c r="AI104" i="115" a="1"/>
  <c r="AI104" i="115" s="1"/>
  <c r="AI108" i="115" a="1"/>
  <c r="AI108" i="115" s="1"/>
  <c r="AM112" i="115" a="1"/>
  <c r="AM112" i="115" s="1"/>
  <c r="AI117" i="115" a="1"/>
  <c r="AI117" i="115" s="1"/>
  <c r="AM121" i="115" a="1"/>
  <c r="AM121" i="115" s="1"/>
  <c r="AI126" i="115" a="1"/>
  <c r="AI126" i="115" s="1"/>
  <c r="AM130" i="115" a="1"/>
  <c r="AM130" i="115" s="1"/>
  <c r="AI135" i="115" a="1"/>
  <c r="AI135" i="115" s="1"/>
  <c r="AM139" i="115" a="1"/>
  <c r="AM139" i="115" s="1"/>
  <c r="AI144" i="115" a="1"/>
  <c r="AI144" i="115" s="1"/>
  <c r="AM148" i="115" a="1"/>
  <c r="AM148" i="115" s="1"/>
  <c r="AI153" i="115" a="1"/>
  <c r="AI153" i="115" s="1"/>
  <c r="AM157" i="115" a="1"/>
  <c r="AM157" i="115" s="1"/>
  <c r="AI162" i="115" a="1"/>
  <c r="AI162" i="115" s="1"/>
  <c r="AM166" i="115" a="1"/>
  <c r="AM166" i="115" s="1"/>
  <c r="AI171" i="115" a="1"/>
  <c r="AI171" i="115" s="1"/>
  <c r="AM175" i="115" a="1"/>
  <c r="AM175" i="115" s="1"/>
  <c r="AI180" i="115" a="1"/>
  <c r="AI180" i="115" s="1"/>
  <c r="AM184" i="115" a="1"/>
  <c r="AM184" i="115" s="1"/>
  <c r="AI189" i="115" a="1"/>
  <c r="AI189" i="115" s="1"/>
  <c r="AM193" i="115" a="1"/>
  <c r="AM193" i="115" s="1"/>
  <c r="AI198" i="115" a="1"/>
  <c r="AI198" i="115" s="1"/>
  <c r="AM202" i="115" a="1"/>
  <c r="AM202" i="115" s="1"/>
  <c r="AI207" i="115" a="1"/>
  <c r="AI207" i="115" s="1"/>
  <c r="AM211" i="115" a="1"/>
  <c r="AM211" i="115" s="1"/>
  <c r="AI216" i="115" a="1"/>
  <c r="AI216" i="115" s="1"/>
  <c r="AI15" i="115" a="1"/>
  <c r="AI15" i="115" s="1"/>
  <c r="AI34" i="115" a="1"/>
  <c r="AI34" i="115" s="1"/>
  <c r="AI64" i="115" a="1"/>
  <c r="AI64" i="115" s="1"/>
  <c r="AI82" i="115" a="1"/>
  <c r="AI82" i="115" s="1"/>
  <c r="AI111" i="115" a="1"/>
  <c r="AI111" i="115" s="1"/>
  <c r="AL2" i="115" a="1"/>
  <c r="AL2" i="115" s="1"/>
  <c r="AG2" i="115" s="1"/>
  <c r="AI3" i="115" a="1"/>
  <c r="AI3" i="115" s="1"/>
  <c r="AL4" i="115" a="1"/>
  <c r="AL4" i="115" s="1"/>
  <c r="AM6" i="115" a="1"/>
  <c r="AM6" i="115" s="1"/>
  <c r="AI10" i="115" a="1"/>
  <c r="AI10" i="115" s="1"/>
  <c r="AJ12" i="115" a="1"/>
  <c r="AJ12" i="115" s="1"/>
  <c r="AK14" i="115" a="1"/>
  <c r="AK14" i="115" s="1"/>
  <c r="AL16" i="115" a="1"/>
  <c r="AL16" i="115" s="1"/>
  <c r="AL18" i="115" a="1"/>
  <c r="AL18" i="115" s="1"/>
  <c r="AI19" i="115" a="1"/>
  <c r="AI19" i="115" s="1"/>
  <c r="AL20" i="115" a="1"/>
  <c r="AL20" i="115" s="1"/>
  <c r="AI21" i="115" a="1"/>
  <c r="AI21" i="115" s="1"/>
  <c r="AM22" i="115" a="1"/>
  <c r="AM22" i="115" s="1"/>
  <c r="AK23" i="115" a="1"/>
  <c r="AK23" i="115" s="1"/>
  <c r="AI24" i="115" a="1"/>
  <c r="AI24" i="115" s="1"/>
  <c r="AM25" i="115" a="1"/>
  <c r="AM25" i="115" s="1"/>
  <c r="AJ223" i="115" a="1"/>
  <c r="AJ223" i="115" s="1"/>
  <c r="AJ265" i="115" a="1"/>
  <c r="AJ265" i="115" s="1"/>
  <c r="AI52" i="115" a="1"/>
  <c r="AI52" i="115" s="1"/>
  <c r="AI73" i="115" a="1"/>
  <c r="AI73" i="115" s="1"/>
  <c r="AI88" i="115" a="1"/>
  <c r="AI88" i="115" s="1"/>
  <c r="AI165" i="115" a="1"/>
  <c r="AI165" i="115" s="1"/>
  <c r="AI183" i="115" a="1"/>
  <c r="AI183" i="115" s="1"/>
  <c r="AM5" i="115" a="1"/>
  <c r="AM5" i="115" s="1"/>
  <c r="AI9" i="115" a="1"/>
  <c r="AI9" i="115" s="1"/>
  <c r="AJ11" i="115" a="1"/>
  <c r="AJ11" i="115" s="1"/>
  <c r="AK13" i="115" a="1"/>
  <c r="AK13" i="115" s="1"/>
  <c r="AL15" i="115" a="1"/>
  <c r="AL15" i="115" s="1"/>
  <c r="AM17" i="115" a="1"/>
  <c r="AM17" i="115" s="1"/>
  <c r="AJ26" i="115" a="1"/>
  <c r="AJ26" i="115" s="1"/>
  <c r="AL28" i="115" a="1"/>
  <c r="AL28" i="115" s="1"/>
  <c r="AJ29" i="115" a="1"/>
  <c r="AJ29" i="115" s="1"/>
  <c r="AL31" i="115" a="1"/>
  <c r="AL31" i="115" s="1"/>
  <c r="AJ32" i="115" a="1"/>
  <c r="AJ32" i="115" s="1"/>
  <c r="AL34" i="115" a="1"/>
  <c r="AL34" i="115" s="1"/>
  <c r="AJ35" i="115" a="1"/>
  <c r="AJ35" i="115" s="1"/>
  <c r="AL37" i="115" a="1"/>
  <c r="AL37" i="115" s="1"/>
  <c r="AJ38" i="115" a="1"/>
  <c r="AJ38" i="115" s="1"/>
  <c r="AL40" i="115" a="1"/>
  <c r="AL40" i="115" s="1"/>
  <c r="AJ41" i="115" a="1"/>
  <c r="AJ41" i="115" s="1"/>
  <c r="AL43" i="115" a="1"/>
  <c r="AL43" i="115" s="1"/>
  <c r="AJ44" i="115" a="1"/>
  <c r="AJ44" i="115" s="1"/>
  <c r="AL46" i="115" a="1"/>
  <c r="AL46" i="115" s="1"/>
  <c r="AJ47" i="115" a="1"/>
  <c r="AJ47" i="115" s="1"/>
  <c r="AL49" i="115" a="1"/>
  <c r="AL49" i="115" s="1"/>
  <c r="AJ50" i="115" a="1"/>
  <c r="AJ50" i="115" s="1"/>
  <c r="AL52" i="115" a="1"/>
  <c r="AL52" i="115" s="1"/>
  <c r="AJ53" i="115" a="1"/>
  <c r="AJ53" i="115" s="1"/>
  <c r="AL55" i="115" a="1"/>
  <c r="AL55" i="115" s="1"/>
  <c r="AJ56" i="115" a="1"/>
  <c r="AJ56" i="115" s="1"/>
  <c r="AL58" i="115" a="1"/>
  <c r="AL58" i="115" s="1"/>
  <c r="AJ59" i="115" a="1"/>
  <c r="AJ59" i="115" s="1"/>
  <c r="AL61" i="115" a="1"/>
  <c r="AL61" i="115" s="1"/>
  <c r="AJ62" i="115" a="1"/>
  <c r="AJ62" i="115" s="1"/>
  <c r="AL64" i="115" a="1"/>
  <c r="AL64" i="115" s="1"/>
  <c r="AJ65" i="115" a="1"/>
  <c r="AJ65" i="115" s="1"/>
  <c r="AL67" i="115" a="1"/>
  <c r="AL67" i="115" s="1"/>
  <c r="AJ68" i="115" a="1"/>
  <c r="AJ68" i="115" s="1"/>
  <c r="AL70" i="115" a="1"/>
  <c r="AL70" i="115" s="1"/>
  <c r="AJ71" i="115" a="1"/>
  <c r="AJ71" i="115" s="1"/>
  <c r="AL73" i="115" a="1"/>
  <c r="AL73" i="115" s="1"/>
  <c r="AJ74" i="115" a="1"/>
  <c r="AJ74" i="115" s="1"/>
  <c r="AL76" i="115" a="1"/>
  <c r="AL76" i="115" s="1"/>
  <c r="AJ77" i="115" a="1"/>
  <c r="AJ77" i="115" s="1"/>
  <c r="AL79" i="115" a="1"/>
  <c r="AL79" i="115" s="1"/>
  <c r="AJ80" i="115" a="1"/>
  <c r="AJ80" i="115" s="1"/>
  <c r="AL82" i="115" a="1"/>
  <c r="AL82" i="115" s="1"/>
  <c r="AJ83" i="115" a="1"/>
  <c r="AJ83" i="115" s="1"/>
  <c r="AL85" i="115" a="1"/>
  <c r="AL85" i="115" s="1"/>
  <c r="AJ86" i="115" a="1"/>
  <c r="AJ86" i="115" s="1"/>
  <c r="AL88" i="115" a="1"/>
  <c r="AL88" i="115" s="1"/>
  <c r="AJ89" i="115" a="1"/>
  <c r="AJ89" i="115" s="1"/>
  <c r="AL91" i="115" a="1"/>
  <c r="AL91" i="115" s="1"/>
  <c r="AJ92" i="115" a="1"/>
  <c r="AJ92" i="115" s="1"/>
  <c r="AL94" i="115" a="1"/>
  <c r="AL94" i="115" s="1"/>
  <c r="AJ95" i="115" a="1"/>
  <c r="AJ95" i="115" s="1"/>
  <c r="AL97" i="115" a="1"/>
  <c r="AL97" i="115" s="1"/>
  <c r="AJ98" i="115" a="1"/>
  <c r="AJ98" i="115" s="1"/>
  <c r="AL100" i="115" a="1"/>
  <c r="AL100" i="115" s="1"/>
  <c r="AJ101" i="115" a="1"/>
  <c r="AJ101" i="115" s="1"/>
  <c r="AL103" i="115" a="1"/>
  <c r="AL103" i="115" s="1"/>
  <c r="AJ104" i="115" a="1"/>
  <c r="AJ104" i="115" s="1"/>
  <c r="AK113" i="115" a="1"/>
  <c r="AK113" i="115" s="1"/>
  <c r="AK122" i="115" a="1"/>
  <c r="AK122" i="115" s="1"/>
  <c r="AK131" i="115" a="1"/>
  <c r="AK131" i="115" s="1"/>
  <c r="AK140" i="115" a="1"/>
  <c r="AK140" i="115" s="1"/>
  <c r="AK149" i="115" a="1"/>
  <c r="AK149" i="115" s="1"/>
  <c r="AK158" i="115" a="1"/>
  <c r="AK158" i="115" s="1"/>
  <c r="AK167" i="115" a="1"/>
  <c r="AK167" i="115" s="1"/>
  <c r="AK176" i="115" a="1"/>
  <c r="AK176" i="115" s="1"/>
  <c r="AK185" i="115" a="1"/>
  <c r="AK185" i="115" s="1"/>
  <c r="AK194" i="115" a="1"/>
  <c r="AK194" i="115" s="1"/>
  <c r="AK203" i="115" a="1"/>
  <c r="AK203" i="115" s="1"/>
  <c r="AK212" i="115" a="1"/>
  <c r="AK212" i="115" s="1"/>
  <c r="AI37" i="115" a="1"/>
  <c r="AI37" i="115" s="1"/>
  <c r="AI76" i="115" a="1"/>
  <c r="AI76" i="115" s="1"/>
  <c r="AI94" i="115" a="1"/>
  <c r="AI94" i="115" s="1"/>
  <c r="AI120" i="115" a="1"/>
  <c r="AI120" i="115" s="1"/>
  <c r="AI201" i="115" a="1"/>
  <c r="AI201" i="115" s="1"/>
  <c r="AD1" i="115"/>
  <c r="AM2" i="115" a="1"/>
  <c r="AM2" i="115" s="1"/>
  <c r="AH2" i="115" s="1"/>
  <c r="AJ3" i="115" a="1"/>
  <c r="AJ3" i="115" s="1"/>
  <c r="AM4" i="115" a="1"/>
  <c r="AM4" i="115" s="1"/>
  <c r="AI8" i="115" a="1"/>
  <c r="AI8" i="115" s="1"/>
  <c r="AJ10" i="115" a="1"/>
  <c r="AJ10" i="115" s="1"/>
  <c r="AK12" i="115" a="1"/>
  <c r="AK12" i="115" s="1"/>
  <c r="AL14" i="115" a="1"/>
  <c r="AL14" i="115" s="1"/>
  <c r="AM16" i="115" a="1"/>
  <c r="AM16" i="115" s="1"/>
  <c r="AM18" i="115" a="1"/>
  <c r="AM18" i="115" s="1"/>
  <c r="AJ19" i="115" a="1"/>
  <c r="AJ19" i="115" s="1"/>
  <c r="AM20" i="115" a="1"/>
  <c r="AM20" i="115" s="1"/>
  <c r="AJ21" i="115" a="1"/>
  <c r="AJ21" i="115" s="1"/>
  <c r="AL23" i="115" a="1"/>
  <c r="AL23" i="115" s="1"/>
  <c r="B26" i="115"/>
  <c r="AI28" i="115" a="1"/>
  <c r="AI28" i="115" s="1"/>
  <c r="AI46" i="115" a="1"/>
  <c r="AI46" i="115" s="1"/>
  <c r="AI55" i="115" a="1"/>
  <c r="AI55" i="115" s="1"/>
  <c r="AI70" i="115" a="1"/>
  <c r="AI70" i="115" s="1"/>
  <c r="AI85" i="115" a="1"/>
  <c r="AI85" i="115" s="1"/>
  <c r="AI138" i="115" a="1"/>
  <c r="AI138" i="115" s="1"/>
  <c r="AI219" i="115" a="1"/>
  <c r="AI219" i="115" s="1"/>
  <c r="AJ331" i="115" a="1"/>
  <c r="AJ331" i="115" s="1"/>
  <c r="AJ328" i="115" a="1"/>
  <c r="AJ328" i="115" s="1"/>
  <c r="AJ325" i="115" a="1"/>
  <c r="AJ325" i="115" s="1"/>
  <c r="AJ322" i="115" a="1"/>
  <c r="AJ322" i="115" s="1"/>
  <c r="AJ319" i="115" a="1"/>
  <c r="AJ319" i="115" s="1"/>
  <c r="AJ316" i="115" a="1"/>
  <c r="AJ316" i="115" s="1"/>
  <c r="AJ313" i="115" a="1"/>
  <c r="AJ313" i="115" s="1"/>
  <c r="AJ310" i="115" a="1"/>
  <c r="AJ310" i="115" s="1"/>
  <c r="AJ307" i="115" a="1"/>
  <c r="AJ307" i="115" s="1"/>
  <c r="AJ333" i="115" a="1"/>
  <c r="AJ333" i="115" s="1"/>
  <c r="AJ330" i="115" a="1"/>
  <c r="AJ330" i="115" s="1"/>
  <c r="AJ327" i="115" a="1"/>
  <c r="AJ327" i="115" s="1"/>
  <c r="AJ324" i="115" a="1"/>
  <c r="AJ324" i="115" s="1"/>
  <c r="AJ321" i="115" a="1"/>
  <c r="AJ321" i="115" s="1"/>
  <c r="AJ318" i="115" a="1"/>
  <c r="AJ318" i="115" s="1"/>
  <c r="AJ315" i="115" a="1"/>
  <c r="AJ315" i="115" s="1"/>
  <c r="AJ312" i="115" a="1"/>
  <c r="AJ312" i="115" s="1"/>
  <c r="AJ309" i="115" a="1"/>
  <c r="AJ309" i="115" s="1"/>
  <c r="AJ306" i="115" a="1"/>
  <c r="AJ306" i="115" s="1"/>
  <c r="AJ303" i="115" a="1"/>
  <c r="AJ303" i="115" s="1"/>
  <c r="AJ300" i="115" a="1"/>
  <c r="AJ300" i="115" s="1"/>
  <c r="AJ297" i="115" a="1"/>
  <c r="AJ297" i="115" s="1"/>
  <c r="AJ332" i="115" a="1"/>
  <c r="AJ332" i="115" s="1"/>
  <c r="AJ323" i="115" a="1"/>
  <c r="AJ323" i="115" s="1"/>
  <c r="AJ314" i="115" a="1"/>
  <c r="AJ314" i="115" s="1"/>
  <c r="AJ305" i="115" a="1"/>
  <c r="AJ305" i="115" s="1"/>
  <c r="AJ290" i="115" a="1"/>
  <c r="AJ290" i="115" s="1"/>
  <c r="AJ281" i="115" a="1"/>
  <c r="AJ281" i="115" s="1"/>
  <c r="AJ292" i="115" a="1"/>
  <c r="AJ292" i="115" s="1"/>
  <c r="AJ283" i="115" a="1"/>
  <c r="AJ283" i="115" s="1"/>
  <c r="AJ274" i="115" a="1"/>
  <c r="AJ274" i="115" s="1"/>
  <c r="AJ272" i="115" a="1"/>
  <c r="AJ272" i="115" s="1"/>
  <c r="AJ267" i="115" a="1"/>
  <c r="AJ267" i="115" s="1"/>
  <c r="AJ264" i="115" a="1"/>
  <c r="AJ264" i="115" s="1"/>
  <c r="AJ261" i="115" a="1"/>
  <c r="AJ261" i="115" s="1"/>
  <c r="AJ258" i="115" a="1"/>
  <c r="AJ258" i="115" s="1"/>
  <c r="AJ255" i="115" a="1"/>
  <c r="AJ255" i="115" s="1"/>
  <c r="AJ252" i="115" a="1"/>
  <c r="AJ252" i="115" s="1"/>
  <c r="AJ249" i="115" a="1"/>
  <c r="AJ249" i="115" s="1"/>
  <c r="AJ246" i="115" a="1"/>
  <c r="AJ246" i="115" s="1"/>
  <c r="AJ243" i="115" a="1"/>
  <c r="AJ243" i="115" s="1"/>
  <c r="AJ240" i="115" a="1"/>
  <c r="AJ240" i="115" s="1"/>
  <c r="AJ304" i="115" a="1"/>
  <c r="AJ304" i="115" s="1"/>
  <c r="AJ294" i="115" a="1"/>
  <c r="AJ294" i="115" s="1"/>
  <c r="AJ285" i="115" a="1"/>
  <c r="AJ285" i="115" s="1"/>
  <c r="AJ276" i="115" a="1"/>
  <c r="AJ276" i="115" s="1"/>
  <c r="AJ270" i="115" a="1"/>
  <c r="AJ270" i="115" s="1"/>
  <c r="AJ329" i="115" a="1"/>
  <c r="AJ329" i="115" s="1"/>
  <c r="AJ320" i="115" a="1"/>
  <c r="AJ320" i="115" s="1"/>
  <c r="AJ311" i="115" a="1"/>
  <c r="AJ311" i="115" s="1"/>
  <c r="AJ299" i="115" a="1"/>
  <c r="AJ299" i="115" s="1"/>
  <c r="AJ296" i="115" a="1"/>
  <c r="AJ296" i="115" s="1"/>
  <c r="AJ287" i="115" a="1"/>
  <c r="AJ287" i="115" s="1"/>
  <c r="AJ278" i="115" a="1"/>
  <c r="AJ278" i="115" s="1"/>
  <c r="AJ289" i="115" a="1"/>
  <c r="AJ289" i="115" s="1"/>
  <c r="AJ280" i="115" a="1"/>
  <c r="AJ280" i="115" s="1"/>
  <c r="AJ269" i="115" a="1"/>
  <c r="AJ269" i="115" s="1"/>
  <c r="AJ266" i="115" a="1"/>
  <c r="AJ266" i="115" s="1"/>
  <c r="AJ263" i="115" a="1"/>
  <c r="AJ263" i="115" s="1"/>
  <c r="AJ260" i="115" a="1"/>
  <c r="AJ260" i="115" s="1"/>
  <c r="AJ257" i="115" a="1"/>
  <c r="AJ257" i="115" s="1"/>
  <c r="AJ254" i="115" a="1"/>
  <c r="AJ254" i="115" s="1"/>
  <c r="AJ251" i="115" a="1"/>
  <c r="AJ251" i="115" s="1"/>
  <c r="AJ248" i="115" a="1"/>
  <c r="AJ248" i="115" s="1"/>
  <c r="AJ245" i="115" a="1"/>
  <c r="AJ245" i="115" s="1"/>
  <c r="AJ242" i="115" a="1"/>
  <c r="AJ242" i="115" s="1"/>
  <c r="AJ239" i="115" a="1"/>
  <c r="AJ239" i="115" s="1"/>
  <c r="AJ236" i="115" a="1"/>
  <c r="AJ236" i="115" s="1"/>
  <c r="AJ233" i="115" a="1"/>
  <c r="AJ233" i="115" s="1"/>
  <c r="AJ230" i="115" a="1"/>
  <c r="AJ230" i="115" s="1"/>
  <c r="AJ227" i="115" a="1"/>
  <c r="AJ227" i="115" s="1"/>
  <c r="AJ224" i="115" a="1"/>
  <c r="AJ224" i="115" s="1"/>
  <c r="AJ221" i="115" a="1"/>
  <c r="AJ221" i="115" s="1"/>
  <c r="AJ291" i="115" a="1"/>
  <c r="AJ291" i="115" s="1"/>
  <c r="AJ282" i="115" a="1"/>
  <c r="AJ282" i="115" s="1"/>
  <c r="AJ273" i="115" a="1"/>
  <c r="AJ273" i="115" s="1"/>
  <c r="AJ302" i="115" a="1"/>
  <c r="AJ302" i="115" s="1"/>
  <c r="AJ271" i="115" a="1"/>
  <c r="AJ271" i="115" s="1"/>
  <c r="AJ326" i="115" a="1"/>
  <c r="AJ326" i="115" s="1"/>
  <c r="AJ317" i="115" a="1"/>
  <c r="AJ317" i="115" s="1"/>
  <c r="AJ308" i="115" a="1"/>
  <c r="AJ308" i="115" s="1"/>
  <c r="AJ298" i="115" a="1"/>
  <c r="AJ298" i="115" s="1"/>
  <c r="AJ293" i="115" a="1"/>
  <c r="AJ293" i="115" s="1"/>
  <c r="AJ284" i="115" a="1"/>
  <c r="AJ284" i="115" s="1"/>
  <c r="AJ275" i="115" a="1"/>
  <c r="AJ275" i="115" s="1"/>
  <c r="AJ238" i="115" a="1"/>
  <c r="AJ238" i="115" s="1"/>
  <c r="AJ235" i="115" a="1"/>
  <c r="AJ235" i="115" s="1"/>
  <c r="AJ232" i="115" a="1"/>
  <c r="AJ232" i="115" s="1"/>
  <c r="AJ225" i="115" a="1"/>
  <c r="AJ225" i="115" s="1"/>
  <c r="AJ279" i="115" a="1"/>
  <c r="AJ279" i="115" s="1"/>
  <c r="AJ218" i="115" a="1"/>
  <c r="AJ218" i="115" s="1"/>
  <c r="AJ215" i="115" a="1"/>
  <c r="AJ215" i="115" s="1"/>
  <c r="AJ212" i="115" a="1"/>
  <c r="AJ212" i="115" s="1"/>
  <c r="AJ209" i="115" a="1"/>
  <c r="AJ209" i="115" s="1"/>
  <c r="AJ206" i="115" a="1"/>
  <c r="AJ206" i="115" s="1"/>
  <c r="AJ203" i="115" a="1"/>
  <c r="AJ203" i="115" s="1"/>
  <c r="AJ200" i="115" a="1"/>
  <c r="AJ200" i="115" s="1"/>
  <c r="AJ197" i="115" a="1"/>
  <c r="AJ197" i="115" s="1"/>
  <c r="AJ194" i="115" a="1"/>
  <c r="AJ194" i="115" s="1"/>
  <c r="AJ191" i="115" a="1"/>
  <c r="AJ191" i="115" s="1"/>
  <c r="AJ188" i="115" a="1"/>
  <c r="AJ188" i="115" s="1"/>
  <c r="AJ185" i="115" a="1"/>
  <c r="AJ185" i="115" s="1"/>
  <c r="AJ182" i="115" a="1"/>
  <c r="AJ182" i="115" s="1"/>
  <c r="AJ179" i="115" a="1"/>
  <c r="AJ179" i="115" s="1"/>
  <c r="AJ176" i="115" a="1"/>
  <c r="AJ176" i="115" s="1"/>
  <c r="AJ173" i="115" a="1"/>
  <c r="AJ173" i="115" s="1"/>
  <c r="AJ170" i="115" a="1"/>
  <c r="AJ170" i="115" s="1"/>
  <c r="AJ167" i="115" a="1"/>
  <c r="AJ167" i="115" s="1"/>
  <c r="AJ164" i="115" a="1"/>
  <c r="AJ164" i="115" s="1"/>
  <c r="AJ161" i="115" a="1"/>
  <c r="AJ161" i="115" s="1"/>
  <c r="AJ158" i="115" a="1"/>
  <c r="AJ158" i="115" s="1"/>
  <c r="AJ155" i="115" a="1"/>
  <c r="AJ155" i="115" s="1"/>
  <c r="AJ152" i="115" a="1"/>
  <c r="AJ152" i="115" s="1"/>
  <c r="AJ149" i="115" a="1"/>
  <c r="AJ149" i="115" s="1"/>
  <c r="AJ146" i="115" a="1"/>
  <c r="AJ146" i="115" s="1"/>
  <c r="AJ143" i="115" a="1"/>
  <c r="AJ143" i="115" s="1"/>
  <c r="AJ140" i="115" a="1"/>
  <c r="AJ140" i="115" s="1"/>
  <c r="AJ137" i="115" a="1"/>
  <c r="AJ137" i="115" s="1"/>
  <c r="AJ134" i="115" a="1"/>
  <c r="AJ134" i="115" s="1"/>
  <c r="AJ131" i="115" a="1"/>
  <c r="AJ131" i="115" s="1"/>
  <c r="AJ128" i="115" a="1"/>
  <c r="AJ128" i="115" s="1"/>
  <c r="AJ125" i="115" a="1"/>
  <c r="AJ125" i="115" s="1"/>
  <c r="AJ122" i="115" a="1"/>
  <c r="AJ122" i="115" s="1"/>
  <c r="AJ119" i="115" a="1"/>
  <c r="AJ119" i="115" s="1"/>
  <c r="AJ116" i="115" a="1"/>
  <c r="AJ116" i="115" s="1"/>
  <c r="AJ113" i="115" a="1"/>
  <c r="AJ113" i="115" s="1"/>
  <c r="AJ110" i="115" a="1"/>
  <c r="AJ110" i="115" s="1"/>
  <c r="AJ107" i="115" a="1"/>
  <c r="AJ107" i="115" s="1"/>
  <c r="AJ277" i="115" a="1"/>
  <c r="AJ277" i="115" s="1"/>
  <c r="AJ268" i="115" a="1"/>
  <c r="AJ268" i="115" s="1"/>
  <c r="AJ259" i="115" a="1"/>
  <c r="AJ259" i="115" s="1"/>
  <c r="AJ250" i="115" a="1"/>
  <c r="AJ250" i="115" s="1"/>
  <c r="AJ241" i="115" a="1"/>
  <c r="AJ241" i="115" s="1"/>
  <c r="AJ229" i="115" a="1"/>
  <c r="AJ229" i="115" s="1"/>
  <c r="AJ220" i="115" a="1"/>
  <c r="AJ220" i="115" s="1"/>
  <c r="AJ222" i="115" a="1"/>
  <c r="AJ222" i="115" s="1"/>
  <c r="AJ288" i="115" a="1"/>
  <c r="AJ288" i="115" s="1"/>
  <c r="AJ237" i="115" a="1"/>
  <c r="AJ237" i="115" s="1"/>
  <c r="AJ234" i="115" a="1"/>
  <c r="AJ234" i="115" s="1"/>
  <c r="AJ231" i="115" a="1"/>
  <c r="AJ231" i="115" s="1"/>
  <c r="AJ217" i="115" a="1"/>
  <c r="AJ217" i="115" s="1"/>
  <c r="AJ214" i="115" a="1"/>
  <c r="AJ214" i="115" s="1"/>
  <c r="AJ211" i="115" a="1"/>
  <c r="AJ211" i="115" s="1"/>
  <c r="AJ208" i="115" a="1"/>
  <c r="AJ208" i="115" s="1"/>
  <c r="AJ205" i="115" a="1"/>
  <c r="AJ205" i="115" s="1"/>
  <c r="AJ202" i="115" a="1"/>
  <c r="AJ202" i="115" s="1"/>
  <c r="AJ199" i="115" a="1"/>
  <c r="AJ199" i="115" s="1"/>
  <c r="AJ196" i="115" a="1"/>
  <c r="AJ196" i="115" s="1"/>
  <c r="AJ193" i="115" a="1"/>
  <c r="AJ193" i="115" s="1"/>
  <c r="AJ190" i="115" a="1"/>
  <c r="AJ190" i="115" s="1"/>
  <c r="AJ187" i="115" a="1"/>
  <c r="AJ187" i="115" s="1"/>
  <c r="AJ184" i="115" a="1"/>
  <c r="AJ184" i="115" s="1"/>
  <c r="AJ181" i="115" a="1"/>
  <c r="AJ181" i="115" s="1"/>
  <c r="AJ178" i="115" a="1"/>
  <c r="AJ178" i="115" s="1"/>
  <c r="AJ175" i="115" a="1"/>
  <c r="AJ175" i="115" s="1"/>
  <c r="AJ172" i="115" a="1"/>
  <c r="AJ172" i="115" s="1"/>
  <c r="AJ169" i="115" a="1"/>
  <c r="AJ169" i="115" s="1"/>
  <c r="AJ166" i="115" a="1"/>
  <c r="AJ166" i="115" s="1"/>
  <c r="AJ163" i="115" a="1"/>
  <c r="AJ163" i="115" s="1"/>
  <c r="AJ160" i="115" a="1"/>
  <c r="AJ160" i="115" s="1"/>
  <c r="AJ157" i="115" a="1"/>
  <c r="AJ157" i="115" s="1"/>
  <c r="AJ154" i="115" a="1"/>
  <c r="AJ154" i="115" s="1"/>
  <c r="AJ151" i="115" a="1"/>
  <c r="AJ151" i="115" s="1"/>
  <c r="AJ148" i="115" a="1"/>
  <c r="AJ148" i="115" s="1"/>
  <c r="AJ145" i="115" a="1"/>
  <c r="AJ145" i="115" s="1"/>
  <c r="AJ142" i="115" a="1"/>
  <c r="AJ142" i="115" s="1"/>
  <c r="AJ139" i="115" a="1"/>
  <c r="AJ139" i="115" s="1"/>
  <c r="AJ136" i="115" a="1"/>
  <c r="AJ136" i="115" s="1"/>
  <c r="AJ133" i="115" a="1"/>
  <c r="AJ133" i="115" s="1"/>
  <c r="AJ130" i="115" a="1"/>
  <c r="AJ130" i="115" s="1"/>
  <c r="AJ127" i="115" a="1"/>
  <c r="AJ127" i="115" s="1"/>
  <c r="AJ124" i="115" a="1"/>
  <c r="AJ124" i="115" s="1"/>
  <c r="AJ121" i="115" a="1"/>
  <c r="AJ121" i="115" s="1"/>
  <c r="AJ118" i="115" a="1"/>
  <c r="AJ118" i="115" s="1"/>
  <c r="AJ115" i="115" a="1"/>
  <c r="AJ115" i="115" s="1"/>
  <c r="AJ112" i="115" a="1"/>
  <c r="AJ112" i="115" s="1"/>
  <c r="AJ109" i="115" a="1"/>
  <c r="AJ109" i="115" s="1"/>
  <c r="AJ106" i="115" a="1"/>
  <c r="AJ106" i="115" s="1"/>
  <c r="AJ286" i="115" a="1"/>
  <c r="AJ286" i="115" s="1"/>
  <c r="AJ262" i="115" a="1"/>
  <c r="AJ262" i="115" s="1"/>
  <c r="AJ253" i="115" a="1"/>
  <c r="AJ253" i="115" s="1"/>
  <c r="AJ244" i="115" a="1"/>
  <c r="AJ244" i="115" s="1"/>
  <c r="AJ226" i="115" a="1"/>
  <c r="AJ226" i="115" s="1"/>
  <c r="AJ301" i="115" a="1"/>
  <c r="AJ301" i="115" s="1"/>
  <c r="AJ228" i="115" a="1"/>
  <c r="AJ228" i="115" s="1"/>
  <c r="AJ219" i="115" a="1"/>
  <c r="AJ219" i="115" s="1"/>
  <c r="AJ216" i="115" a="1"/>
  <c r="AJ216" i="115" s="1"/>
  <c r="AJ213" i="115" a="1"/>
  <c r="AJ213" i="115" s="1"/>
  <c r="AJ210" i="115" a="1"/>
  <c r="AJ210" i="115" s="1"/>
  <c r="AJ207" i="115" a="1"/>
  <c r="AJ207" i="115" s="1"/>
  <c r="AJ204" i="115" a="1"/>
  <c r="AJ204" i="115" s="1"/>
  <c r="AJ201" i="115" a="1"/>
  <c r="AJ201" i="115" s="1"/>
  <c r="AJ198" i="115" a="1"/>
  <c r="AJ198" i="115" s="1"/>
  <c r="AJ195" i="115" a="1"/>
  <c r="AJ195" i="115" s="1"/>
  <c r="AJ192" i="115" a="1"/>
  <c r="AJ192" i="115" s="1"/>
  <c r="AJ189" i="115" a="1"/>
  <c r="AJ189" i="115" s="1"/>
  <c r="AJ186" i="115" a="1"/>
  <c r="AJ186" i="115" s="1"/>
  <c r="AJ183" i="115" a="1"/>
  <c r="AJ183" i="115" s="1"/>
  <c r="AJ180" i="115" a="1"/>
  <c r="AJ180" i="115" s="1"/>
  <c r="AJ177" i="115" a="1"/>
  <c r="AJ177" i="115" s="1"/>
  <c r="AJ174" i="115" a="1"/>
  <c r="AJ174" i="115" s="1"/>
  <c r="AJ171" i="115" a="1"/>
  <c r="AJ171" i="115" s="1"/>
  <c r="AJ168" i="115" a="1"/>
  <c r="AJ168" i="115" s="1"/>
  <c r="AJ165" i="115" a="1"/>
  <c r="AJ165" i="115" s="1"/>
  <c r="AJ162" i="115" a="1"/>
  <c r="AJ162" i="115" s="1"/>
  <c r="AJ159" i="115" a="1"/>
  <c r="AJ159" i="115" s="1"/>
  <c r="AJ156" i="115" a="1"/>
  <c r="AJ156" i="115" s="1"/>
  <c r="AJ153" i="115" a="1"/>
  <c r="AJ153" i="115" s="1"/>
  <c r="AJ150" i="115" a="1"/>
  <c r="AJ150" i="115" s="1"/>
  <c r="AJ147" i="115" a="1"/>
  <c r="AJ147" i="115" s="1"/>
  <c r="AJ144" i="115" a="1"/>
  <c r="AJ144" i="115" s="1"/>
  <c r="AJ141" i="115" a="1"/>
  <c r="AJ141" i="115" s="1"/>
  <c r="AJ138" i="115" a="1"/>
  <c r="AJ138" i="115" s="1"/>
  <c r="AJ135" i="115" a="1"/>
  <c r="AJ135" i="115" s="1"/>
  <c r="AJ132" i="115" a="1"/>
  <c r="AJ132" i="115" s="1"/>
  <c r="AJ129" i="115" a="1"/>
  <c r="AJ129" i="115" s="1"/>
  <c r="AJ126" i="115" a="1"/>
  <c r="AJ126" i="115" s="1"/>
  <c r="AJ123" i="115" a="1"/>
  <c r="AJ123" i="115" s="1"/>
  <c r="AJ120" i="115" a="1"/>
  <c r="AJ120" i="115" s="1"/>
  <c r="AJ117" i="115" a="1"/>
  <c r="AJ117" i="115" s="1"/>
  <c r="AJ114" i="115" a="1"/>
  <c r="AJ114" i="115" s="1"/>
  <c r="AJ111" i="115" a="1"/>
  <c r="AJ111" i="115" s="1"/>
  <c r="AJ108" i="115" a="1"/>
  <c r="AJ108" i="115" s="1"/>
  <c r="AJ105" i="115" a="1"/>
  <c r="AJ105" i="115" s="1"/>
  <c r="AJ2" i="115" a="1"/>
  <c r="AJ2" i="115" s="1"/>
  <c r="AE2" i="115" s="1"/>
  <c r="AJ4" i="115" a="1"/>
  <c r="AJ4" i="115" s="1"/>
  <c r="AL333" i="115" a="1"/>
  <c r="AL333" i="115" s="1"/>
  <c r="AL330" i="115" a="1"/>
  <c r="AL330" i="115" s="1"/>
  <c r="AL327" i="115" a="1"/>
  <c r="AL327" i="115" s="1"/>
  <c r="AL324" i="115" a="1"/>
  <c r="AL324" i="115" s="1"/>
  <c r="AL321" i="115" a="1"/>
  <c r="AL321" i="115" s="1"/>
  <c r="AL318" i="115" a="1"/>
  <c r="AL318" i="115" s="1"/>
  <c r="AL315" i="115" a="1"/>
  <c r="AL315" i="115" s="1"/>
  <c r="AL312" i="115" a="1"/>
  <c r="AL312" i="115" s="1"/>
  <c r="AL309" i="115" a="1"/>
  <c r="AL309" i="115" s="1"/>
  <c r="AL306" i="115" a="1"/>
  <c r="AL306" i="115" s="1"/>
  <c r="AL332" i="115" a="1"/>
  <c r="AL332" i="115" s="1"/>
  <c r="AL329" i="115" a="1"/>
  <c r="AL329" i="115" s="1"/>
  <c r="AL326" i="115" a="1"/>
  <c r="AL326" i="115" s="1"/>
  <c r="AL323" i="115" a="1"/>
  <c r="AL323" i="115" s="1"/>
  <c r="AL320" i="115" a="1"/>
  <c r="AL320" i="115" s="1"/>
  <c r="AL317" i="115" a="1"/>
  <c r="AL317" i="115" s="1"/>
  <c r="AL314" i="115" a="1"/>
  <c r="AL314" i="115" s="1"/>
  <c r="AL311" i="115" a="1"/>
  <c r="AL311" i="115" s="1"/>
  <c r="AL308" i="115" a="1"/>
  <c r="AL308" i="115" s="1"/>
  <c r="AL305" i="115" a="1"/>
  <c r="AL305" i="115" s="1"/>
  <c r="AL302" i="115" a="1"/>
  <c r="AL302" i="115" s="1"/>
  <c r="AL299" i="115" a="1"/>
  <c r="AL299" i="115" s="1"/>
  <c r="AL296" i="115" a="1"/>
  <c r="AL296" i="115" s="1"/>
  <c r="AL297" i="115" a="1"/>
  <c r="AL297" i="115" s="1"/>
  <c r="AL272" i="115" a="1"/>
  <c r="AL272" i="115" s="1"/>
  <c r="AL300" i="115" a="1"/>
  <c r="AL300" i="115" s="1"/>
  <c r="AL292" i="115" a="1"/>
  <c r="AL292" i="115" s="1"/>
  <c r="AL283" i="115" a="1"/>
  <c r="AL283" i="115" s="1"/>
  <c r="AL274" i="115" a="1"/>
  <c r="AL274" i="115" s="1"/>
  <c r="AL331" i="115" a="1"/>
  <c r="AL331" i="115" s="1"/>
  <c r="AL322" i="115" a="1"/>
  <c r="AL322" i="115" s="1"/>
  <c r="AL313" i="115" a="1"/>
  <c r="AL313" i="115" s="1"/>
  <c r="AL304" i="115" a="1"/>
  <c r="AL304" i="115" s="1"/>
  <c r="AL294" i="115" a="1"/>
  <c r="AL294" i="115" s="1"/>
  <c r="AL285" i="115" a="1"/>
  <c r="AL285" i="115" s="1"/>
  <c r="AL276" i="115" a="1"/>
  <c r="AL276" i="115" s="1"/>
  <c r="AL270" i="115" a="1"/>
  <c r="AL270" i="115" s="1"/>
  <c r="AL269" i="115" a="1"/>
  <c r="AL269" i="115" s="1"/>
  <c r="AL266" i="115" a="1"/>
  <c r="AL266" i="115" s="1"/>
  <c r="AL263" i="115" a="1"/>
  <c r="AL263" i="115" s="1"/>
  <c r="AL260" i="115" a="1"/>
  <c r="AL260" i="115" s="1"/>
  <c r="AL257" i="115" a="1"/>
  <c r="AL257" i="115" s="1"/>
  <c r="AL254" i="115" a="1"/>
  <c r="AL254" i="115" s="1"/>
  <c r="AL251" i="115" a="1"/>
  <c r="AL251" i="115" s="1"/>
  <c r="AL248" i="115" a="1"/>
  <c r="AL248" i="115" s="1"/>
  <c r="AL245" i="115" a="1"/>
  <c r="AL245" i="115" s="1"/>
  <c r="AL242" i="115" a="1"/>
  <c r="AL242" i="115" s="1"/>
  <c r="AL287" i="115" a="1"/>
  <c r="AL287" i="115" s="1"/>
  <c r="AL278" i="115" a="1"/>
  <c r="AL278" i="115" s="1"/>
  <c r="AL303" i="115" a="1"/>
  <c r="AL303" i="115" s="1"/>
  <c r="AL289" i="115" a="1"/>
  <c r="AL289" i="115" s="1"/>
  <c r="AL280" i="115" a="1"/>
  <c r="AL280" i="115" s="1"/>
  <c r="AL328" i="115" a="1"/>
  <c r="AL328" i="115" s="1"/>
  <c r="AL319" i="115" a="1"/>
  <c r="AL319" i="115" s="1"/>
  <c r="AL310" i="115" a="1"/>
  <c r="AL310" i="115" s="1"/>
  <c r="AL291" i="115" a="1"/>
  <c r="AL291" i="115" s="1"/>
  <c r="AL282" i="115" a="1"/>
  <c r="AL282" i="115" s="1"/>
  <c r="AL273" i="115" a="1"/>
  <c r="AL273" i="115" s="1"/>
  <c r="AL268" i="115" a="1"/>
  <c r="AL268" i="115" s="1"/>
  <c r="AL265" i="115" a="1"/>
  <c r="AL265" i="115" s="1"/>
  <c r="AL262" i="115" a="1"/>
  <c r="AL262" i="115" s="1"/>
  <c r="AL259" i="115" a="1"/>
  <c r="AL259" i="115" s="1"/>
  <c r="AL256" i="115" a="1"/>
  <c r="AL256" i="115" s="1"/>
  <c r="AL253" i="115" a="1"/>
  <c r="AL253" i="115" s="1"/>
  <c r="AL250" i="115" a="1"/>
  <c r="AL250" i="115" s="1"/>
  <c r="AL247" i="115" a="1"/>
  <c r="AL247" i="115" s="1"/>
  <c r="AL244" i="115" a="1"/>
  <c r="AL244" i="115" s="1"/>
  <c r="AL241" i="115" a="1"/>
  <c r="AL241" i="115" s="1"/>
  <c r="AL238" i="115" a="1"/>
  <c r="AL238" i="115" s="1"/>
  <c r="AL235" i="115" a="1"/>
  <c r="AL235" i="115" s="1"/>
  <c r="AL232" i="115" a="1"/>
  <c r="AL232" i="115" s="1"/>
  <c r="AL229" i="115" a="1"/>
  <c r="AL229" i="115" s="1"/>
  <c r="AL226" i="115" a="1"/>
  <c r="AL226" i="115" s="1"/>
  <c r="AL223" i="115" a="1"/>
  <c r="AL223" i="115" s="1"/>
  <c r="AL220" i="115" a="1"/>
  <c r="AL220" i="115" s="1"/>
  <c r="AL293" i="115" a="1"/>
  <c r="AL293" i="115" s="1"/>
  <c r="AL284" i="115" a="1"/>
  <c r="AL284" i="115" s="1"/>
  <c r="AL275" i="115" a="1"/>
  <c r="AL275" i="115" s="1"/>
  <c r="AL271" i="115" a="1"/>
  <c r="AL271" i="115" s="1"/>
  <c r="AL298" i="115" a="1"/>
  <c r="AL298" i="115" s="1"/>
  <c r="AL295" i="115" a="1"/>
  <c r="AL295" i="115" s="1"/>
  <c r="AL286" i="115" a="1"/>
  <c r="AL286" i="115" s="1"/>
  <c r="AL277" i="115" a="1"/>
  <c r="AL277" i="115" s="1"/>
  <c r="AL325" i="115" a="1"/>
  <c r="AL325" i="115" s="1"/>
  <c r="AL279" i="115" a="1"/>
  <c r="AL279" i="115" s="1"/>
  <c r="AL264" i="115" a="1"/>
  <c r="AL264" i="115" s="1"/>
  <c r="AL255" i="115" a="1"/>
  <c r="AL255" i="115" s="1"/>
  <c r="AL246" i="115" a="1"/>
  <c r="AL246" i="115" s="1"/>
  <c r="AL227" i="115" a="1"/>
  <c r="AL227" i="115" s="1"/>
  <c r="AL217" i="115" a="1"/>
  <c r="AL217" i="115" s="1"/>
  <c r="AL214" i="115" a="1"/>
  <c r="AL214" i="115" s="1"/>
  <c r="AL211" i="115" a="1"/>
  <c r="AL211" i="115" s="1"/>
  <c r="AL208" i="115" a="1"/>
  <c r="AL208" i="115" s="1"/>
  <c r="AL205" i="115" a="1"/>
  <c r="AL205" i="115" s="1"/>
  <c r="AL202" i="115" a="1"/>
  <c r="AL202" i="115" s="1"/>
  <c r="AL199" i="115" a="1"/>
  <c r="AL199" i="115" s="1"/>
  <c r="AL196" i="115" a="1"/>
  <c r="AL196" i="115" s="1"/>
  <c r="AL193" i="115" a="1"/>
  <c r="AL193" i="115" s="1"/>
  <c r="AL190" i="115" a="1"/>
  <c r="AL190" i="115" s="1"/>
  <c r="AL187" i="115" a="1"/>
  <c r="AL187" i="115" s="1"/>
  <c r="AL184" i="115" a="1"/>
  <c r="AL184" i="115" s="1"/>
  <c r="AL181" i="115" a="1"/>
  <c r="AL181" i="115" s="1"/>
  <c r="AL178" i="115" a="1"/>
  <c r="AL178" i="115" s="1"/>
  <c r="AL175" i="115" a="1"/>
  <c r="AL175" i="115" s="1"/>
  <c r="AL172" i="115" a="1"/>
  <c r="AL172" i="115" s="1"/>
  <c r="AL169" i="115" a="1"/>
  <c r="AL169" i="115" s="1"/>
  <c r="AL166" i="115" a="1"/>
  <c r="AL166" i="115" s="1"/>
  <c r="AL163" i="115" a="1"/>
  <c r="AL163" i="115" s="1"/>
  <c r="AL160" i="115" a="1"/>
  <c r="AL160" i="115" s="1"/>
  <c r="AL157" i="115" a="1"/>
  <c r="AL157" i="115" s="1"/>
  <c r="AL154" i="115" a="1"/>
  <c r="AL154" i="115" s="1"/>
  <c r="AL151" i="115" a="1"/>
  <c r="AL151" i="115" s="1"/>
  <c r="AL148" i="115" a="1"/>
  <c r="AL148" i="115" s="1"/>
  <c r="AL145" i="115" a="1"/>
  <c r="AL145" i="115" s="1"/>
  <c r="AL142" i="115" a="1"/>
  <c r="AL142" i="115" s="1"/>
  <c r="AL139" i="115" a="1"/>
  <c r="AL139" i="115" s="1"/>
  <c r="AL136" i="115" a="1"/>
  <c r="AL136" i="115" s="1"/>
  <c r="AL133" i="115" a="1"/>
  <c r="AL133" i="115" s="1"/>
  <c r="AL130" i="115" a="1"/>
  <c r="AL130" i="115" s="1"/>
  <c r="AL127" i="115" a="1"/>
  <c r="AL127" i="115" s="1"/>
  <c r="AL124" i="115" a="1"/>
  <c r="AL124" i="115" s="1"/>
  <c r="AL121" i="115" a="1"/>
  <c r="AL121" i="115" s="1"/>
  <c r="AL118" i="115" a="1"/>
  <c r="AL118" i="115" s="1"/>
  <c r="AL115" i="115" a="1"/>
  <c r="AL115" i="115" s="1"/>
  <c r="AL112" i="115" a="1"/>
  <c r="AL112" i="115" s="1"/>
  <c r="AL109" i="115" a="1"/>
  <c r="AL109" i="115" s="1"/>
  <c r="AL106" i="115" a="1"/>
  <c r="AL106" i="115" s="1"/>
  <c r="AL316" i="115" a="1"/>
  <c r="AL316" i="115" s="1"/>
  <c r="AL222" i="115" a="1"/>
  <c r="AL222" i="115" s="1"/>
  <c r="AL290" i="115" a="1"/>
  <c r="AL290" i="115" s="1"/>
  <c r="AL237" i="115" a="1"/>
  <c r="AL237" i="115" s="1"/>
  <c r="AL234" i="115" a="1"/>
  <c r="AL234" i="115" s="1"/>
  <c r="AL231" i="115" a="1"/>
  <c r="AL231" i="115" s="1"/>
  <c r="AL307" i="115" a="1"/>
  <c r="AL307" i="115" s="1"/>
  <c r="AL288" i="115" a="1"/>
  <c r="AL288" i="115" s="1"/>
  <c r="AL267" i="115" a="1"/>
  <c r="AL267" i="115" s="1"/>
  <c r="AL258" i="115" a="1"/>
  <c r="AL258" i="115" s="1"/>
  <c r="AL249" i="115" a="1"/>
  <c r="AL249" i="115" s="1"/>
  <c r="AL240" i="115" a="1"/>
  <c r="AL240" i="115" s="1"/>
  <c r="AL224" i="115" a="1"/>
  <c r="AL224" i="115" s="1"/>
  <c r="AL216" i="115" a="1"/>
  <c r="AL216" i="115" s="1"/>
  <c r="AL213" i="115" a="1"/>
  <c r="AL213" i="115" s="1"/>
  <c r="AL210" i="115" a="1"/>
  <c r="AL210" i="115" s="1"/>
  <c r="AL207" i="115" a="1"/>
  <c r="AL207" i="115" s="1"/>
  <c r="AL204" i="115" a="1"/>
  <c r="AL204" i="115" s="1"/>
  <c r="AL201" i="115" a="1"/>
  <c r="AL201" i="115" s="1"/>
  <c r="AL198" i="115" a="1"/>
  <c r="AL198" i="115" s="1"/>
  <c r="AL195" i="115" a="1"/>
  <c r="AL195" i="115" s="1"/>
  <c r="AL192" i="115" a="1"/>
  <c r="AL192" i="115" s="1"/>
  <c r="AL189" i="115" a="1"/>
  <c r="AL189" i="115" s="1"/>
  <c r="AL186" i="115" a="1"/>
  <c r="AL186" i="115" s="1"/>
  <c r="AL183" i="115" a="1"/>
  <c r="AL183" i="115" s="1"/>
  <c r="AL180" i="115" a="1"/>
  <c r="AL180" i="115" s="1"/>
  <c r="AL177" i="115" a="1"/>
  <c r="AL177" i="115" s="1"/>
  <c r="AL174" i="115" a="1"/>
  <c r="AL174" i="115" s="1"/>
  <c r="AL171" i="115" a="1"/>
  <c r="AL171" i="115" s="1"/>
  <c r="AL168" i="115" a="1"/>
  <c r="AL168" i="115" s="1"/>
  <c r="AL165" i="115" a="1"/>
  <c r="AL165" i="115" s="1"/>
  <c r="AL162" i="115" a="1"/>
  <c r="AL162" i="115" s="1"/>
  <c r="AL159" i="115" a="1"/>
  <c r="AL159" i="115" s="1"/>
  <c r="AL156" i="115" a="1"/>
  <c r="AL156" i="115" s="1"/>
  <c r="AL153" i="115" a="1"/>
  <c r="AL153" i="115" s="1"/>
  <c r="AL150" i="115" a="1"/>
  <c r="AL150" i="115" s="1"/>
  <c r="AL147" i="115" a="1"/>
  <c r="AL147" i="115" s="1"/>
  <c r="AL144" i="115" a="1"/>
  <c r="AL144" i="115" s="1"/>
  <c r="AL141" i="115" a="1"/>
  <c r="AL141" i="115" s="1"/>
  <c r="AL138" i="115" a="1"/>
  <c r="AL138" i="115" s="1"/>
  <c r="AL135" i="115" a="1"/>
  <c r="AL135" i="115" s="1"/>
  <c r="AL132" i="115" a="1"/>
  <c r="AL132" i="115" s="1"/>
  <c r="AL129" i="115" a="1"/>
  <c r="AL129" i="115" s="1"/>
  <c r="AL126" i="115" a="1"/>
  <c r="AL126" i="115" s="1"/>
  <c r="AL123" i="115" a="1"/>
  <c r="AL123" i="115" s="1"/>
  <c r="AL120" i="115" a="1"/>
  <c r="AL120" i="115" s="1"/>
  <c r="AL117" i="115" a="1"/>
  <c r="AL117" i="115" s="1"/>
  <c r="AL114" i="115" a="1"/>
  <c r="AL114" i="115" s="1"/>
  <c r="AL111" i="115" a="1"/>
  <c r="AL111" i="115" s="1"/>
  <c r="AL108" i="115" a="1"/>
  <c r="AL108" i="115" s="1"/>
  <c r="AL105" i="115" a="1"/>
  <c r="AL105" i="115" s="1"/>
  <c r="AL301" i="115" a="1"/>
  <c r="AL301" i="115" s="1"/>
  <c r="AL228" i="115" a="1"/>
  <c r="AL228" i="115" s="1"/>
  <c r="AL219" i="115" a="1"/>
  <c r="AL219" i="115" s="1"/>
  <c r="AL261" i="115" a="1"/>
  <c r="AL261" i="115" s="1"/>
  <c r="AL252" i="115" a="1"/>
  <c r="AL252" i="115" s="1"/>
  <c r="AL243" i="115" a="1"/>
  <c r="AL243" i="115" s="1"/>
  <c r="AL239" i="115" a="1"/>
  <c r="AL239" i="115" s="1"/>
  <c r="AL236" i="115" a="1"/>
  <c r="AL236" i="115" s="1"/>
  <c r="AL233" i="115" a="1"/>
  <c r="AL233" i="115" s="1"/>
  <c r="AL230" i="115" a="1"/>
  <c r="AL230" i="115" s="1"/>
  <c r="AL221" i="115" a="1"/>
  <c r="AL221" i="115" s="1"/>
  <c r="AL218" i="115" a="1"/>
  <c r="AL218" i="115" s="1"/>
  <c r="AL215" i="115" a="1"/>
  <c r="AL215" i="115" s="1"/>
  <c r="AL212" i="115" a="1"/>
  <c r="AL212" i="115" s="1"/>
  <c r="AL209" i="115" a="1"/>
  <c r="AL209" i="115" s="1"/>
  <c r="AL206" i="115" a="1"/>
  <c r="AL206" i="115" s="1"/>
  <c r="AL203" i="115" a="1"/>
  <c r="AL203" i="115" s="1"/>
  <c r="AL200" i="115" a="1"/>
  <c r="AL200" i="115" s="1"/>
  <c r="AL197" i="115" a="1"/>
  <c r="AL197" i="115" s="1"/>
  <c r="AL194" i="115" a="1"/>
  <c r="AL194" i="115" s="1"/>
  <c r="AL191" i="115" a="1"/>
  <c r="AL191" i="115" s="1"/>
  <c r="AL188" i="115" a="1"/>
  <c r="AL188" i="115" s="1"/>
  <c r="AL185" i="115" a="1"/>
  <c r="AL185" i="115" s="1"/>
  <c r="AL182" i="115" a="1"/>
  <c r="AL182" i="115" s="1"/>
  <c r="AL179" i="115" a="1"/>
  <c r="AL179" i="115" s="1"/>
  <c r="AL176" i="115" a="1"/>
  <c r="AL176" i="115" s="1"/>
  <c r="AL173" i="115" a="1"/>
  <c r="AL173" i="115" s="1"/>
  <c r="AL170" i="115" a="1"/>
  <c r="AL170" i="115" s="1"/>
  <c r="AL167" i="115" a="1"/>
  <c r="AL167" i="115" s="1"/>
  <c r="AL164" i="115" a="1"/>
  <c r="AL164" i="115" s="1"/>
  <c r="AL161" i="115" a="1"/>
  <c r="AL161" i="115" s="1"/>
  <c r="AL158" i="115" a="1"/>
  <c r="AL158" i="115" s="1"/>
  <c r="AL155" i="115" a="1"/>
  <c r="AL155" i="115" s="1"/>
  <c r="AL152" i="115" a="1"/>
  <c r="AL152" i="115" s="1"/>
  <c r="AL149" i="115" a="1"/>
  <c r="AL149" i="115" s="1"/>
  <c r="AL146" i="115" a="1"/>
  <c r="AL146" i="115" s="1"/>
  <c r="AL143" i="115" a="1"/>
  <c r="AL143" i="115" s="1"/>
  <c r="AL140" i="115" a="1"/>
  <c r="AL140" i="115" s="1"/>
  <c r="AL137" i="115" a="1"/>
  <c r="AL137" i="115" s="1"/>
  <c r="AL134" i="115" a="1"/>
  <c r="AL134" i="115" s="1"/>
  <c r="AL131" i="115" a="1"/>
  <c r="AL131" i="115" s="1"/>
  <c r="AL128" i="115" a="1"/>
  <c r="AL128" i="115" s="1"/>
  <c r="AL125" i="115" a="1"/>
  <c r="AL125" i="115" s="1"/>
  <c r="AL122" i="115" a="1"/>
  <c r="AL122" i="115" s="1"/>
  <c r="AL119" i="115" a="1"/>
  <c r="AL119" i="115" s="1"/>
  <c r="AL116" i="115" a="1"/>
  <c r="AL116" i="115" s="1"/>
  <c r="AL113" i="115" a="1"/>
  <c r="AL113" i="115" s="1"/>
  <c r="AL110" i="115" a="1"/>
  <c r="AL110" i="115" s="1"/>
  <c r="AL107" i="115" a="1"/>
  <c r="AL107" i="115" s="1"/>
  <c r="AE1" i="115"/>
  <c r="AI7" i="115" a="1"/>
  <c r="AI7" i="115" s="1"/>
  <c r="AJ9" i="115" a="1"/>
  <c r="AJ9" i="115" s="1"/>
  <c r="AK11" i="115" a="1"/>
  <c r="AK11" i="115" s="1"/>
  <c r="AL13" i="115" a="1"/>
  <c r="AL13" i="115" s="1"/>
  <c r="AM15" i="115" a="1"/>
  <c r="AM15" i="115" s="1"/>
  <c r="C26" i="115"/>
  <c r="AK26" i="115" a="1"/>
  <c r="AK26" i="115" s="1"/>
  <c r="AI27" i="115" a="1"/>
  <c r="AI27" i="115" s="1"/>
  <c r="AM28" i="115" a="1"/>
  <c r="AM28" i="115" s="1"/>
  <c r="AK29" i="115" a="1"/>
  <c r="AK29" i="115" s="1"/>
  <c r="AI30" i="115" a="1"/>
  <c r="AI30" i="115" s="1"/>
  <c r="AM31" i="115" a="1"/>
  <c r="AM31" i="115" s="1"/>
  <c r="AK32" i="115" a="1"/>
  <c r="AK32" i="115" s="1"/>
  <c r="AI33" i="115" a="1"/>
  <c r="AI33" i="115" s="1"/>
  <c r="AM34" i="115" a="1"/>
  <c r="AM34" i="115" s="1"/>
  <c r="AK35" i="115" a="1"/>
  <c r="AK35" i="115" s="1"/>
  <c r="AI36" i="115" a="1"/>
  <c r="AI36" i="115" s="1"/>
  <c r="AM37" i="115" a="1"/>
  <c r="AM37" i="115" s="1"/>
  <c r="AK38" i="115" a="1"/>
  <c r="AK38" i="115" s="1"/>
  <c r="AI39" i="115" a="1"/>
  <c r="AI39" i="115" s="1"/>
  <c r="AM40" i="115" a="1"/>
  <c r="AM40" i="115" s="1"/>
  <c r="AK41" i="115" a="1"/>
  <c r="AK41" i="115" s="1"/>
  <c r="AI42" i="115" a="1"/>
  <c r="AI42" i="115" s="1"/>
  <c r="AM43" i="115" a="1"/>
  <c r="AM43" i="115" s="1"/>
  <c r="AK44" i="115" a="1"/>
  <c r="AK44" i="115" s="1"/>
  <c r="AI45" i="115" a="1"/>
  <c r="AI45" i="115" s="1"/>
  <c r="AM46" i="115" a="1"/>
  <c r="AM46" i="115" s="1"/>
  <c r="AK47" i="115" a="1"/>
  <c r="AK47" i="115" s="1"/>
  <c r="AI48" i="115" a="1"/>
  <c r="AI48" i="115" s="1"/>
  <c r="AM49" i="115" a="1"/>
  <c r="AM49" i="115" s="1"/>
  <c r="AK50" i="115" a="1"/>
  <c r="AK50" i="115" s="1"/>
  <c r="AI51" i="115" a="1"/>
  <c r="AI51" i="115" s="1"/>
  <c r="AM52" i="115" a="1"/>
  <c r="AM52" i="115" s="1"/>
  <c r="AK53" i="115" a="1"/>
  <c r="AK53" i="115" s="1"/>
  <c r="AI54" i="115" a="1"/>
  <c r="AI54" i="115" s="1"/>
  <c r="AM55" i="115" a="1"/>
  <c r="AM55" i="115" s="1"/>
  <c r="AK56" i="115" a="1"/>
  <c r="AK56" i="115" s="1"/>
  <c r="AI57" i="115" a="1"/>
  <c r="AI57" i="115" s="1"/>
  <c r="AM58" i="115" a="1"/>
  <c r="AM58" i="115" s="1"/>
  <c r="AK59" i="115" a="1"/>
  <c r="AK59" i="115" s="1"/>
  <c r="AI60" i="115" a="1"/>
  <c r="AI60" i="115" s="1"/>
  <c r="AM61" i="115" a="1"/>
  <c r="AM61" i="115" s="1"/>
  <c r="AK62" i="115" a="1"/>
  <c r="AK62" i="115" s="1"/>
  <c r="AI63" i="115" a="1"/>
  <c r="AI63" i="115" s="1"/>
  <c r="AM64" i="115" a="1"/>
  <c r="AM64" i="115" s="1"/>
  <c r="AK65" i="115" a="1"/>
  <c r="AK65" i="115" s="1"/>
  <c r="AI66" i="115" a="1"/>
  <c r="AI66" i="115" s="1"/>
  <c r="AM67" i="115" a="1"/>
  <c r="AM67" i="115" s="1"/>
  <c r="AK68" i="115" a="1"/>
  <c r="AK68" i="115" s="1"/>
  <c r="AI69" i="115" a="1"/>
  <c r="AI69" i="115" s="1"/>
  <c r="AM70" i="115" a="1"/>
  <c r="AM70" i="115" s="1"/>
  <c r="AK71" i="115" a="1"/>
  <c r="AK71" i="115" s="1"/>
  <c r="AI72" i="115" a="1"/>
  <c r="AI72" i="115" s="1"/>
  <c r="AM73" i="115" a="1"/>
  <c r="AM73" i="115" s="1"/>
  <c r="AK74" i="115" a="1"/>
  <c r="AK74" i="115" s="1"/>
  <c r="AI75" i="115" a="1"/>
  <c r="AI75" i="115" s="1"/>
  <c r="AM76" i="115" a="1"/>
  <c r="AM76" i="115" s="1"/>
  <c r="AK77" i="115" a="1"/>
  <c r="AK77" i="115" s="1"/>
  <c r="AI78" i="115" a="1"/>
  <c r="AI78" i="115" s="1"/>
  <c r="AM79" i="115" a="1"/>
  <c r="AM79" i="115" s="1"/>
  <c r="AK80" i="115" a="1"/>
  <c r="AK80" i="115" s="1"/>
  <c r="AI81" i="115" a="1"/>
  <c r="AI81" i="115" s="1"/>
  <c r="AM82" i="115" a="1"/>
  <c r="AM82" i="115" s="1"/>
  <c r="AK83" i="115" a="1"/>
  <c r="AK83" i="115" s="1"/>
  <c r="AI84" i="115" a="1"/>
  <c r="AI84" i="115" s="1"/>
  <c r="AM85" i="115" a="1"/>
  <c r="AM85" i="115" s="1"/>
  <c r="AK86" i="115" a="1"/>
  <c r="AK86" i="115" s="1"/>
  <c r="AI87" i="115" a="1"/>
  <c r="AI87" i="115" s="1"/>
  <c r="AM88" i="115" a="1"/>
  <c r="AM88" i="115" s="1"/>
  <c r="AK89" i="115" a="1"/>
  <c r="AK89" i="115" s="1"/>
  <c r="AI90" i="115" a="1"/>
  <c r="AI90" i="115" s="1"/>
  <c r="AM91" i="115" a="1"/>
  <c r="AM91" i="115" s="1"/>
  <c r="AK92" i="115" a="1"/>
  <c r="AK92" i="115" s="1"/>
  <c r="AI93" i="115" a="1"/>
  <c r="AI93" i="115" s="1"/>
  <c r="AM94" i="115" a="1"/>
  <c r="AM94" i="115" s="1"/>
  <c r="AK95" i="115" a="1"/>
  <c r="AK95" i="115" s="1"/>
  <c r="AI96" i="115" a="1"/>
  <c r="AI96" i="115" s="1"/>
  <c r="AM97" i="115" a="1"/>
  <c r="AM97" i="115" s="1"/>
  <c r="AK98" i="115" a="1"/>
  <c r="AK98" i="115" s="1"/>
  <c r="AI99" i="115" a="1"/>
  <c r="AI99" i="115" s="1"/>
  <c r="AM100" i="115" a="1"/>
  <c r="AM100" i="115" s="1"/>
  <c r="AK101" i="115" a="1"/>
  <c r="AK101" i="115" s="1"/>
  <c r="AI102" i="115" a="1"/>
  <c r="AI102" i="115" s="1"/>
  <c r="AM103" i="115" a="1"/>
  <c r="AM103" i="115" s="1"/>
  <c r="AK104" i="115" a="1"/>
  <c r="AK104" i="115" s="1"/>
  <c r="AI105" i="115" a="1"/>
  <c r="AI105" i="115" s="1"/>
  <c r="AM109" i="115" a="1"/>
  <c r="AM109" i="115" s="1"/>
  <c r="AI114" i="115" a="1"/>
  <c r="AI114" i="115" s="1"/>
  <c r="AM118" i="115" a="1"/>
  <c r="AM118" i="115" s="1"/>
  <c r="AI123" i="115" a="1"/>
  <c r="AI123" i="115" s="1"/>
  <c r="AM127" i="115" a="1"/>
  <c r="AM127" i="115" s="1"/>
  <c r="AI132" i="115" a="1"/>
  <c r="AI132" i="115" s="1"/>
  <c r="AM136" i="115" a="1"/>
  <c r="AM136" i="115" s="1"/>
  <c r="AI141" i="115" a="1"/>
  <c r="AI141" i="115" s="1"/>
  <c r="AM145" i="115" a="1"/>
  <c r="AM145" i="115" s="1"/>
  <c r="AI150" i="115" a="1"/>
  <c r="AI150" i="115" s="1"/>
  <c r="AM154" i="115" a="1"/>
  <c r="AM154" i="115" s="1"/>
  <c r="AI159" i="115" a="1"/>
  <c r="AI159" i="115" s="1"/>
  <c r="AM163" i="115" a="1"/>
  <c r="AM163" i="115" s="1"/>
  <c r="AI168" i="115" a="1"/>
  <c r="AI168" i="115" s="1"/>
  <c r="AM172" i="115" a="1"/>
  <c r="AM172" i="115" s="1"/>
  <c r="AI177" i="115" a="1"/>
  <c r="AI177" i="115" s="1"/>
  <c r="AM181" i="115" a="1"/>
  <c r="AM181" i="115" s="1"/>
  <c r="AI186" i="115" a="1"/>
  <c r="AI186" i="115" s="1"/>
  <c r="AM190" i="115" a="1"/>
  <c r="AM190" i="115" s="1"/>
  <c r="AI195" i="115" a="1"/>
  <c r="AI195" i="115" s="1"/>
  <c r="AM199" i="115" a="1"/>
  <c r="AM199" i="115" s="1"/>
  <c r="AI204" i="115" a="1"/>
  <c r="AI204" i="115" s="1"/>
  <c r="AM208" i="115" a="1"/>
  <c r="AM208" i="115" s="1"/>
  <c r="AI213" i="115" a="1"/>
  <c r="AI213" i="115" s="1"/>
  <c r="AM217" i="115" a="1"/>
  <c r="AM217" i="115" s="1"/>
  <c r="AL281" i="115" a="1"/>
  <c r="AL281" i="115" s="1"/>
  <c r="AI67" i="115" a="1"/>
  <c r="AI67" i="115" s="1"/>
  <c r="AI6" i="115" a="1"/>
  <c r="AI6" i="115" s="1"/>
  <c r="AJ8" i="115" a="1"/>
  <c r="AJ8" i="115" s="1"/>
  <c r="AK10" i="115" a="1"/>
  <c r="AK10" i="115" s="1"/>
  <c r="AL12" i="115" a="1"/>
  <c r="AL12" i="115" s="1"/>
  <c r="AM14" i="115" a="1"/>
  <c r="AM14" i="115" s="1"/>
  <c r="AK19" i="115" a="1"/>
  <c r="AK19" i="115" s="1"/>
  <c r="AK21" i="115" a="1"/>
  <c r="AK21" i="115" s="1"/>
  <c r="AI22" i="115" a="1"/>
  <c r="AI22" i="115" s="1"/>
  <c r="AM23" i="115" a="1"/>
  <c r="AM23" i="115" s="1"/>
  <c r="AK24" i="115" a="1"/>
  <c r="AK24" i="115" s="1"/>
  <c r="AI25" i="115" a="1"/>
  <c r="AI25" i="115" s="1"/>
  <c r="AJ247" i="115" a="1"/>
  <c r="AJ247" i="115" s="1"/>
  <c r="AI31" i="115" a="1"/>
  <c r="AI31" i="115" s="1"/>
  <c r="AI61" i="115" a="1"/>
  <c r="AI61" i="115" s="1"/>
  <c r="AI79" i="115" a="1"/>
  <c r="AI79" i="115" s="1"/>
  <c r="AI147" i="115" a="1"/>
  <c r="AI147" i="115" s="1"/>
  <c r="AI23" i="115" a="1"/>
  <c r="AI23" i="115" s="1"/>
  <c r="AG1" i="115"/>
  <c r="AI5" i="115" a="1"/>
  <c r="AI5" i="115" s="1"/>
  <c r="AJ7" i="115" a="1"/>
  <c r="AJ7" i="115" s="1"/>
  <c r="AK9" i="115" a="1"/>
  <c r="AK9" i="115" s="1"/>
  <c r="AL11" i="115" a="1"/>
  <c r="AL11" i="115" s="1"/>
  <c r="AM13" i="115" a="1"/>
  <c r="AM13" i="115" s="1"/>
  <c r="AI17" i="115" a="1"/>
  <c r="AI17" i="115" s="1"/>
  <c r="AL26" i="115" a="1"/>
  <c r="AL26" i="115" s="1"/>
  <c r="AJ27" i="115" a="1"/>
  <c r="AJ27" i="115" s="1"/>
  <c r="AL29" i="115" a="1"/>
  <c r="AL29" i="115" s="1"/>
  <c r="AJ30" i="115" a="1"/>
  <c r="AJ30" i="115" s="1"/>
  <c r="AL32" i="115" a="1"/>
  <c r="AL32" i="115" s="1"/>
  <c r="AJ33" i="115" a="1"/>
  <c r="AJ33" i="115" s="1"/>
  <c r="AL35" i="115" a="1"/>
  <c r="AL35" i="115" s="1"/>
  <c r="AJ36" i="115" a="1"/>
  <c r="AJ36" i="115" s="1"/>
  <c r="AL38" i="115" a="1"/>
  <c r="AL38" i="115" s="1"/>
  <c r="AJ39" i="115" a="1"/>
  <c r="AJ39" i="115" s="1"/>
  <c r="AL41" i="115" a="1"/>
  <c r="AL41" i="115" s="1"/>
  <c r="AJ42" i="115" a="1"/>
  <c r="AJ42" i="115" s="1"/>
  <c r="AL44" i="115" a="1"/>
  <c r="AL44" i="115" s="1"/>
  <c r="AJ45" i="115" a="1"/>
  <c r="AJ45" i="115" s="1"/>
  <c r="AL47" i="115" a="1"/>
  <c r="AL47" i="115" s="1"/>
  <c r="AJ48" i="115" a="1"/>
  <c r="AJ48" i="115" s="1"/>
  <c r="AL50" i="115" a="1"/>
  <c r="AL50" i="115" s="1"/>
  <c r="AJ51" i="115" a="1"/>
  <c r="AJ51" i="115" s="1"/>
  <c r="AL53" i="115" a="1"/>
  <c r="AL53" i="115" s="1"/>
  <c r="AJ54" i="115" a="1"/>
  <c r="AJ54" i="115" s="1"/>
  <c r="AL56" i="115" a="1"/>
  <c r="AL56" i="115" s="1"/>
  <c r="AJ57" i="115" a="1"/>
  <c r="AJ57" i="115" s="1"/>
  <c r="AL59" i="115" a="1"/>
  <c r="AL59" i="115" s="1"/>
  <c r="AJ60" i="115" a="1"/>
  <c r="AJ60" i="115" s="1"/>
  <c r="AL62" i="115" a="1"/>
  <c r="AL62" i="115" s="1"/>
  <c r="AJ63" i="115" a="1"/>
  <c r="AJ63" i="115" s="1"/>
  <c r="AL65" i="115" a="1"/>
  <c r="AL65" i="115" s="1"/>
  <c r="AJ66" i="115" a="1"/>
  <c r="AJ66" i="115" s="1"/>
  <c r="AL68" i="115" a="1"/>
  <c r="AL68" i="115" s="1"/>
  <c r="AJ69" i="115" a="1"/>
  <c r="AJ69" i="115" s="1"/>
  <c r="AL71" i="115" a="1"/>
  <c r="AL71" i="115" s="1"/>
  <c r="AJ72" i="115" a="1"/>
  <c r="AJ72" i="115" s="1"/>
  <c r="AL74" i="115" a="1"/>
  <c r="AL74" i="115" s="1"/>
  <c r="AJ75" i="115" a="1"/>
  <c r="AJ75" i="115" s="1"/>
  <c r="AL77" i="115" a="1"/>
  <c r="AL77" i="115" s="1"/>
  <c r="AJ78" i="115" a="1"/>
  <c r="AJ78" i="115" s="1"/>
  <c r="AL80" i="115" a="1"/>
  <c r="AL80" i="115" s="1"/>
  <c r="AJ81" i="115" a="1"/>
  <c r="AJ81" i="115" s="1"/>
  <c r="AL83" i="115" a="1"/>
  <c r="AL83" i="115" s="1"/>
  <c r="AJ84" i="115" a="1"/>
  <c r="AJ84" i="115" s="1"/>
  <c r="AL86" i="115" a="1"/>
  <c r="AL86" i="115" s="1"/>
  <c r="AJ87" i="115" a="1"/>
  <c r="AJ87" i="115" s="1"/>
  <c r="AL89" i="115" a="1"/>
  <c r="AL89" i="115" s="1"/>
  <c r="AJ90" i="115" a="1"/>
  <c r="AJ90" i="115" s="1"/>
  <c r="AL92" i="115" a="1"/>
  <c r="AL92" i="115" s="1"/>
  <c r="AJ93" i="115" a="1"/>
  <c r="AJ93" i="115" s="1"/>
  <c r="AL95" i="115" a="1"/>
  <c r="AL95" i="115" s="1"/>
  <c r="AJ96" i="115" a="1"/>
  <c r="AJ96" i="115" s="1"/>
  <c r="AL98" i="115" a="1"/>
  <c r="AL98" i="115" s="1"/>
  <c r="AJ99" i="115" a="1"/>
  <c r="AJ99" i="115" s="1"/>
  <c r="AL101" i="115" a="1"/>
  <c r="AL101" i="115" s="1"/>
  <c r="AJ102" i="115" a="1"/>
  <c r="AJ102" i="115" s="1"/>
  <c r="AL104" i="115" a="1"/>
  <c r="AL104" i="115" s="1"/>
  <c r="AK110" i="115" a="1"/>
  <c r="AK110" i="115" s="1"/>
  <c r="AK119" i="115" a="1"/>
  <c r="AK119" i="115" s="1"/>
  <c r="AK128" i="115" a="1"/>
  <c r="AK128" i="115" s="1"/>
  <c r="AK137" i="115" a="1"/>
  <c r="AK137" i="115" s="1"/>
  <c r="AK146" i="115" a="1"/>
  <c r="AK146" i="115" s="1"/>
  <c r="AK155" i="115" a="1"/>
  <c r="AK155" i="115" s="1"/>
  <c r="AK164" i="115" a="1"/>
  <c r="AK164" i="115" s="1"/>
  <c r="AK173" i="115" a="1"/>
  <c r="AK173" i="115" s="1"/>
  <c r="AK182" i="115" a="1"/>
  <c r="AK182" i="115" s="1"/>
  <c r="AK191" i="115" a="1"/>
  <c r="AK191" i="115" s="1"/>
  <c r="AK200" i="115" a="1"/>
  <c r="AK200" i="115" s="1"/>
  <c r="AK209" i="115" a="1"/>
  <c r="AK209" i="115" s="1"/>
  <c r="AK218" i="115" a="1"/>
  <c r="AK218" i="115" s="1"/>
  <c r="AI43" i="115" a="1"/>
  <c r="AI43" i="115" s="1"/>
  <c r="AI103" i="115" a="1"/>
  <c r="AI103" i="115" s="1"/>
  <c r="AI14" i="115" a="1"/>
  <c r="AI14" i="115" s="1"/>
  <c r="AJ16" i="115" a="1"/>
  <c r="AJ16" i="115" s="1"/>
  <c r="AJ18" i="115" a="1"/>
  <c r="AJ18" i="115" s="1"/>
  <c r="AJ20" i="115" a="1"/>
  <c r="AJ20" i="115" s="1"/>
  <c r="AH1" i="115"/>
  <c r="AI2" i="115" a="1"/>
  <c r="AI2" i="115" s="1"/>
  <c r="AD2" i="115" s="1"/>
  <c r="AL3" i="115" a="1"/>
  <c r="AL3" i="115" s="1"/>
  <c r="AI4" i="115" a="1"/>
  <c r="AI4" i="115" s="1"/>
  <c r="AJ6" i="115" a="1"/>
  <c r="AJ6" i="115" s="1"/>
  <c r="AK8" i="115" a="1"/>
  <c r="AK8" i="115" s="1"/>
  <c r="AL10" i="115" a="1"/>
  <c r="AL10" i="115" s="1"/>
  <c r="AM12" i="115" a="1"/>
  <c r="AM12" i="115" s="1"/>
  <c r="AI16" i="115" a="1"/>
  <c r="AI16" i="115" s="1"/>
  <c r="AI18" i="115" a="1"/>
  <c r="AI18" i="115" s="1"/>
  <c r="AL19" i="115" a="1"/>
  <c r="AL19" i="115" s="1"/>
  <c r="AI20" i="115" a="1"/>
  <c r="AI20" i="115" s="1"/>
  <c r="AL21" i="115" a="1"/>
  <c r="AL21" i="115" s="1"/>
  <c r="AJ22" i="115" a="1"/>
  <c r="AJ22" i="115" s="1"/>
  <c r="AL24" i="115" a="1"/>
  <c r="AL24" i="115" s="1"/>
  <c r="AJ25" i="115" a="1"/>
  <c r="AJ25" i="115" s="1"/>
  <c r="AJ295" i="115" a="1"/>
  <c r="AJ295" i="115" s="1"/>
  <c r="AS9" i="114"/>
  <c r="AM29" i="114" a="1"/>
  <c r="AM29" i="114" s="1"/>
  <c r="AM47" i="114" a="1"/>
  <c r="AM47" i="114" s="1"/>
  <c r="AM65" i="114" a="1"/>
  <c r="AM65" i="114" s="1"/>
  <c r="AM83" i="114" a="1"/>
  <c r="AM83" i="114" s="1"/>
  <c r="AM101" i="114" a="1"/>
  <c r="AM101" i="114" s="1"/>
  <c r="AK30" i="114" a="1"/>
  <c r="AK30" i="114" s="1"/>
  <c r="AK48" i="114" a="1"/>
  <c r="AK48" i="114" s="1"/>
  <c r="AK66" i="114" a="1"/>
  <c r="AK66" i="114" s="1"/>
  <c r="AK84" i="114" a="1"/>
  <c r="AK84" i="114" s="1"/>
  <c r="AK102" i="114" a="1"/>
  <c r="AK102" i="114" s="1"/>
  <c r="AS15" i="114"/>
  <c r="AS17" i="114"/>
  <c r="AM32" i="114" a="1"/>
  <c r="AM32" i="114" s="1"/>
  <c r="AM50" i="114" a="1"/>
  <c r="AM50" i="114" s="1"/>
  <c r="AM68" i="114" a="1"/>
  <c r="AM68" i="114" s="1"/>
  <c r="AM86" i="114" a="1"/>
  <c r="AM86" i="114" s="1"/>
  <c r="AK104" i="114" a="1"/>
  <c r="AK104" i="114" s="1"/>
  <c r="AJ5" i="114" a="1"/>
  <c r="AJ5" i="114" s="1"/>
  <c r="AS14" i="114"/>
  <c r="AK33" i="114" a="1"/>
  <c r="AK33" i="114" s="1"/>
  <c r="AK51" i="114" a="1"/>
  <c r="AK51" i="114" s="1"/>
  <c r="AK69" i="114" a="1"/>
  <c r="AK69" i="114" s="1"/>
  <c r="AK87" i="114" a="1"/>
  <c r="AK87" i="114" s="1"/>
  <c r="AJ106" i="114" a="1"/>
  <c r="AJ106" i="114" s="1"/>
  <c r="AK7" i="114" a="1"/>
  <c r="AK7" i="114" s="1"/>
  <c r="AM35" i="114" a="1"/>
  <c r="AM35" i="114" s="1"/>
  <c r="AM53" i="114" a="1"/>
  <c r="AM53" i="114" s="1"/>
  <c r="AM71" i="114" a="1"/>
  <c r="AM71" i="114" s="1"/>
  <c r="AM89" i="114" a="1"/>
  <c r="AM89" i="114" s="1"/>
  <c r="AJ109" i="114" a="1"/>
  <c r="AJ109" i="114" s="1"/>
  <c r="AS16" i="114"/>
  <c r="AK36" i="114" a="1"/>
  <c r="AK36" i="114" s="1"/>
  <c r="AK54" i="114" a="1"/>
  <c r="AK54" i="114" s="1"/>
  <c r="AK72" i="114" a="1"/>
  <c r="AK72" i="114" s="1"/>
  <c r="AK90" i="114" a="1"/>
  <c r="AK90" i="114" s="1"/>
  <c r="AJ112" i="114" a="1"/>
  <c r="AJ112" i="114" s="1"/>
  <c r="AL9" i="114" a="1"/>
  <c r="AL9" i="114" s="1"/>
  <c r="AM38" i="114" a="1"/>
  <c r="AM38" i="114" s="1"/>
  <c r="AM56" i="114" a="1"/>
  <c r="AM56" i="114" s="1"/>
  <c r="AM74" i="114" a="1"/>
  <c r="AM74" i="114" s="1"/>
  <c r="AM92" i="114" a="1"/>
  <c r="AM92" i="114" s="1"/>
  <c r="AX17" i="114"/>
  <c r="AI332" i="114" a="1"/>
  <c r="AI332" i="114" s="1"/>
  <c r="AI329" i="114" a="1"/>
  <c r="AI329" i="114" s="1"/>
  <c r="AI326" i="114" a="1"/>
  <c r="AI326" i="114" s="1"/>
  <c r="AI323" i="114" a="1"/>
  <c r="AI323" i="114" s="1"/>
  <c r="AI320" i="114" a="1"/>
  <c r="AI320" i="114" s="1"/>
  <c r="AI317" i="114" a="1"/>
  <c r="AI317" i="114" s="1"/>
  <c r="AI314" i="114" a="1"/>
  <c r="AI314" i="114" s="1"/>
  <c r="AI311" i="114" a="1"/>
  <c r="AI311" i="114" s="1"/>
  <c r="AI308" i="114" a="1"/>
  <c r="AI308" i="114" s="1"/>
  <c r="AI305" i="114" a="1"/>
  <c r="AI305" i="114" s="1"/>
  <c r="AI302" i="114" a="1"/>
  <c r="AI302" i="114" s="1"/>
  <c r="AI299" i="114" a="1"/>
  <c r="AI299" i="114" s="1"/>
  <c r="AI296" i="114" a="1"/>
  <c r="AI296" i="114" s="1"/>
  <c r="AI293" i="114" a="1"/>
  <c r="AI293" i="114" s="1"/>
  <c r="AI290" i="114" a="1"/>
  <c r="AI290" i="114" s="1"/>
  <c r="AI287" i="114" a="1"/>
  <c r="AI287" i="114" s="1"/>
  <c r="AI284" i="114" a="1"/>
  <c r="AI284" i="114" s="1"/>
  <c r="AI281" i="114" a="1"/>
  <c r="AI281" i="114" s="1"/>
  <c r="AI278" i="114" a="1"/>
  <c r="AI278" i="114" s="1"/>
  <c r="AI331" i="114" a="1"/>
  <c r="AI331" i="114" s="1"/>
  <c r="AI328" i="114" a="1"/>
  <c r="AI328" i="114" s="1"/>
  <c r="AI325" i="114" a="1"/>
  <c r="AI325" i="114" s="1"/>
  <c r="AI322" i="114" a="1"/>
  <c r="AI322" i="114" s="1"/>
  <c r="AI319" i="114" a="1"/>
  <c r="AI319" i="114" s="1"/>
  <c r="AI316" i="114" a="1"/>
  <c r="AI316" i="114" s="1"/>
  <c r="AI313" i="114" a="1"/>
  <c r="AI313" i="114" s="1"/>
  <c r="AI310" i="114" a="1"/>
  <c r="AI310" i="114" s="1"/>
  <c r="AI307" i="114" a="1"/>
  <c r="AI307" i="114" s="1"/>
  <c r="AI304" i="114" a="1"/>
  <c r="AI304" i="114" s="1"/>
  <c r="AI301" i="114" a="1"/>
  <c r="AI301" i="114" s="1"/>
  <c r="AI298" i="114" a="1"/>
  <c r="AI298" i="114" s="1"/>
  <c r="AI295" i="114" a="1"/>
  <c r="AI295" i="114" s="1"/>
  <c r="AI292" i="114" a="1"/>
  <c r="AI292" i="114" s="1"/>
  <c r="AI289" i="114" a="1"/>
  <c r="AI289" i="114" s="1"/>
  <c r="AI286" i="114" a="1"/>
  <c r="AI286" i="114" s="1"/>
  <c r="AI283" i="114" a="1"/>
  <c r="AI283" i="114" s="1"/>
  <c r="AI280" i="114" a="1"/>
  <c r="AI280" i="114" s="1"/>
  <c r="AI277" i="114" a="1"/>
  <c r="AI277" i="114" s="1"/>
  <c r="AI274" i="114" a="1"/>
  <c r="AI274" i="114" s="1"/>
  <c r="AI271" i="114" a="1"/>
  <c r="AI271" i="114" s="1"/>
  <c r="AI333" i="114" a="1"/>
  <c r="AI333" i="114" s="1"/>
  <c r="AI330" i="114" a="1"/>
  <c r="AI330" i="114" s="1"/>
  <c r="AI327" i="114" a="1"/>
  <c r="AI327" i="114" s="1"/>
  <c r="AI324" i="114" a="1"/>
  <c r="AI324" i="114" s="1"/>
  <c r="AI321" i="114" a="1"/>
  <c r="AI321" i="114" s="1"/>
  <c r="AI318" i="114" a="1"/>
  <c r="AI318" i="114" s="1"/>
  <c r="AI315" i="114" a="1"/>
  <c r="AI315" i="114" s="1"/>
  <c r="AI312" i="114" a="1"/>
  <c r="AI312" i="114" s="1"/>
  <c r="AI309" i="114" a="1"/>
  <c r="AI309" i="114" s="1"/>
  <c r="AI306" i="114" a="1"/>
  <c r="AI306" i="114" s="1"/>
  <c r="AI303" i="114" a="1"/>
  <c r="AI303" i="114" s="1"/>
  <c r="AI300" i="114" a="1"/>
  <c r="AI300" i="114" s="1"/>
  <c r="AI297" i="114" a="1"/>
  <c r="AI297" i="114" s="1"/>
  <c r="AI294" i="114" a="1"/>
  <c r="AI294" i="114" s="1"/>
  <c r="AI291" i="114" a="1"/>
  <c r="AI291" i="114" s="1"/>
  <c r="AI272" i="114" a="1"/>
  <c r="AI272" i="114" s="1"/>
  <c r="AI267" i="114" a="1"/>
  <c r="AI267" i="114" s="1"/>
  <c r="AI264" i="114" a="1"/>
  <c r="AI264" i="114" s="1"/>
  <c r="AI261" i="114" a="1"/>
  <c r="AI261" i="114" s="1"/>
  <c r="AI258" i="114" a="1"/>
  <c r="AI258" i="114" s="1"/>
  <c r="AI255" i="114" a="1"/>
  <c r="AI255" i="114" s="1"/>
  <c r="AI252" i="114" a="1"/>
  <c r="AI252" i="114" s="1"/>
  <c r="AI249" i="114" a="1"/>
  <c r="AI249" i="114" s="1"/>
  <c r="AI246" i="114" a="1"/>
  <c r="AI246" i="114" s="1"/>
  <c r="AI243" i="114" a="1"/>
  <c r="AI243" i="114" s="1"/>
  <c r="AI240" i="114" a="1"/>
  <c r="AI240" i="114" s="1"/>
  <c r="AI237" i="114" a="1"/>
  <c r="AI237" i="114" s="1"/>
  <c r="AI270" i="114" a="1"/>
  <c r="AI270" i="114" s="1"/>
  <c r="AI288" i="114" a="1"/>
  <c r="AI288" i="114" s="1"/>
  <c r="AI279" i="114" a="1"/>
  <c r="AI279" i="114" s="1"/>
  <c r="AI275" i="114" a="1"/>
  <c r="AI275" i="114" s="1"/>
  <c r="AI269" i="114" a="1"/>
  <c r="AI269" i="114" s="1"/>
  <c r="AI266" i="114" a="1"/>
  <c r="AI266" i="114" s="1"/>
  <c r="AI263" i="114" a="1"/>
  <c r="AI263" i="114" s="1"/>
  <c r="AI260" i="114" a="1"/>
  <c r="AI260" i="114" s="1"/>
  <c r="AI257" i="114" a="1"/>
  <c r="AI257" i="114" s="1"/>
  <c r="AI254" i="114" a="1"/>
  <c r="AI254" i="114" s="1"/>
  <c r="AI251" i="114" a="1"/>
  <c r="AI251" i="114" s="1"/>
  <c r="AI248" i="114" a="1"/>
  <c r="AI248" i="114" s="1"/>
  <c r="AI245" i="114" a="1"/>
  <c r="AI245" i="114" s="1"/>
  <c r="AI242" i="114" a="1"/>
  <c r="AI242" i="114" s="1"/>
  <c r="AI239" i="114" a="1"/>
  <c r="AI239" i="114" s="1"/>
  <c r="AI236" i="114" a="1"/>
  <c r="AI236" i="114" s="1"/>
  <c r="AI233" i="114" a="1"/>
  <c r="AI233" i="114" s="1"/>
  <c r="AI230" i="114" a="1"/>
  <c r="AI230" i="114" s="1"/>
  <c r="AI227" i="114" a="1"/>
  <c r="AI227" i="114" s="1"/>
  <c r="AI224" i="114" a="1"/>
  <c r="AI224" i="114" s="1"/>
  <c r="AI221" i="114" a="1"/>
  <c r="AI221" i="114" s="1"/>
  <c r="AI273" i="114" a="1"/>
  <c r="AI273" i="114" s="1"/>
  <c r="AI285" i="114" a="1"/>
  <c r="AI285" i="114" s="1"/>
  <c r="AI268" i="114" a="1"/>
  <c r="AI268" i="114" s="1"/>
  <c r="AI265" i="114" a="1"/>
  <c r="AI265" i="114" s="1"/>
  <c r="AI262" i="114" a="1"/>
  <c r="AI262" i="114" s="1"/>
  <c r="AI259" i="114" a="1"/>
  <c r="AI259" i="114" s="1"/>
  <c r="AI256" i="114" a="1"/>
  <c r="AI256" i="114" s="1"/>
  <c r="AI253" i="114" a="1"/>
  <c r="AI253" i="114" s="1"/>
  <c r="AI250" i="114" a="1"/>
  <c r="AI250" i="114" s="1"/>
  <c r="AI247" i="114" a="1"/>
  <c r="AI247" i="114" s="1"/>
  <c r="AI244" i="114" a="1"/>
  <c r="AI244" i="114" s="1"/>
  <c r="AI241" i="114" a="1"/>
  <c r="AI241" i="114" s="1"/>
  <c r="AI238" i="114" a="1"/>
  <c r="AI238" i="114" s="1"/>
  <c r="AI235" i="114" a="1"/>
  <c r="AI235" i="114" s="1"/>
  <c r="AI232" i="114" a="1"/>
  <c r="AI232" i="114" s="1"/>
  <c r="AI229" i="114" a="1"/>
  <c r="AI229" i="114" s="1"/>
  <c r="AI226" i="114" a="1"/>
  <c r="AI226" i="114" s="1"/>
  <c r="AI223" i="114" a="1"/>
  <c r="AI223" i="114" s="1"/>
  <c r="AI220" i="114" a="1"/>
  <c r="AI220" i="114" s="1"/>
  <c r="AI276" i="114" a="1"/>
  <c r="AI276" i="114" s="1"/>
  <c r="AI228" i="114" a="1"/>
  <c r="AI228" i="114" s="1"/>
  <c r="AI219" i="114" a="1"/>
  <c r="AI219" i="114" s="1"/>
  <c r="AI217" i="114" a="1"/>
  <c r="AI217" i="114" s="1"/>
  <c r="AI214" i="114" a="1"/>
  <c r="AI214" i="114" s="1"/>
  <c r="AI211" i="114" a="1"/>
  <c r="AI211" i="114" s="1"/>
  <c r="AI208" i="114" a="1"/>
  <c r="AI208" i="114" s="1"/>
  <c r="AI205" i="114" a="1"/>
  <c r="AI205" i="114" s="1"/>
  <c r="AI202" i="114" a="1"/>
  <c r="AI202" i="114" s="1"/>
  <c r="AI199" i="114" a="1"/>
  <c r="AI199" i="114" s="1"/>
  <c r="AI196" i="114" a="1"/>
  <c r="AI196" i="114" s="1"/>
  <c r="AI193" i="114" a="1"/>
  <c r="AI193" i="114" s="1"/>
  <c r="AI190" i="114" a="1"/>
  <c r="AI190" i="114" s="1"/>
  <c r="AI187" i="114" a="1"/>
  <c r="AI187" i="114" s="1"/>
  <c r="AI184" i="114" a="1"/>
  <c r="AI184" i="114" s="1"/>
  <c r="AI181" i="114" a="1"/>
  <c r="AI181" i="114" s="1"/>
  <c r="AI178" i="114" a="1"/>
  <c r="AI178" i="114" s="1"/>
  <c r="AI175" i="114" a="1"/>
  <c r="AI175" i="114" s="1"/>
  <c r="AI172" i="114" a="1"/>
  <c r="AI172" i="114" s="1"/>
  <c r="AI169" i="114" a="1"/>
  <c r="AI169" i="114" s="1"/>
  <c r="AI166" i="114" a="1"/>
  <c r="AI166" i="114" s="1"/>
  <c r="AI163" i="114" a="1"/>
  <c r="AI163" i="114" s="1"/>
  <c r="AI160" i="114" a="1"/>
  <c r="AI160" i="114" s="1"/>
  <c r="AI157" i="114" a="1"/>
  <c r="AI157" i="114" s="1"/>
  <c r="AI154" i="114" a="1"/>
  <c r="AI154" i="114" s="1"/>
  <c r="AI151" i="114" a="1"/>
  <c r="AI151" i="114" s="1"/>
  <c r="AI148" i="114" a="1"/>
  <c r="AI148" i="114" s="1"/>
  <c r="AI145" i="114" a="1"/>
  <c r="AI145" i="114" s="1"/>
  <c r="AI142" i="114" a="1"/>
  <c r="AI142" i="114" s="1"/>
  <c r="AI139" i="114" a="1"/>
  <c r="AI139" i="114" s="1"/>
  <c r="AI136" i="114" a="1"/>
  <c r="AI136" i="114" s="1"/>
  <c r="AI133" i="114" a="1"/>
  <c r="AI133" i="114" s="1"/>
  <c r="AI130" i="114" a="1"/>
  <c r="AI130" i="114" s="1"/>
  <c r="AI127" i="114" a="1"/>
  <c r="AI127" i="114" s="1"/>
  <c r="AI124" i="114" a="1"/>
  <c r="AI124" i="114" s="1"/>
  <c r="AI121" i="114" a="1"/>
  <c r="AI121" i="114" s="1"/>
  <c r="AI118" i="114" a="1"/>
  <c r="AI118" i="114" s="1"/>
  <c r="AI115" i="114" a="1"/>
  <c r="AI115" i="114" s="1"/>
  <c r="AI112" i="114" a="1"/>
  <c r="AI112" i="114" s="1"/>
  <c r="AI109" i="114" a="1"/>
  <c r="AI109" i="114" s="1"/>
  <c r="AI106" i="114" a="1"/>
  <c r="AI106" i="114" s="1"/>
  <c r="AI234" i="114" a="1"/>
  <c r="AI234" i="114" s="1"/>
  <c r="AI225" i="114" a="1"/>
  <c r="AI225" i="114" s="1"/>
  <c r="AI216" i="114" a="1"/>
  <c r="AI216" i="114" s="1"/>
  <c r="AI213" i="114" a="1"/>
  <c r="AI213" i="114" s="1"/>
  <c r="AI210" i="114" a="1"/>
  <c r="AI210" i="114" s="1"/>
  <c r="AI207" i="114" a="1"/>
  <c r="AI207" i="114" s="1"/>
  <c r="AI204" i="114" a="1"/>
  <c r="AI204" i="114" s="1"/>
  <c r="AI201" i="114" a="1"/>
  <c r="AI201" i="114" s="1"/>
  <c r="AI198" i="114" a="1"/>
  <c r="AI198" i="114" s="1"/>
  <c r="AI195" i="114" a="1"/>
  <c r="AI195" i="114" s="1"/>
  <c r="AI192" i="114" a="1"/>
  <c r="AI192" i="114" s="1"/>
  <c r="AI189" i="114" a="1"/>
  <c r="AI189" i="114" s="1"/>
  <c r="AI186" i="114" a="1"/>
  <c r="AI186" i="114" s="1"/>
  <c r="AI183" i="114" a="1"/>
  <c r="AI183" i="114" s="1"/>
  <c r="AI180" i="114" a="1"/>
  <c r="AI180" i="114" s="1"/>
  <c r="AI177" i="114" a="1"/>
  <c r="AI177" i="114" s="1"/>
  <c r="AI174" i="114" a="1"/>
  <c r="AI174" i="114" s="1"/>
  <c r="AI171" i="114" a="1"/>
  <c r="AI171" i="114" s="1"/>
  <c r="AI168" i="114" a="1"/>
  <c r="AI168" i="114" s="1"/>
  <c r="AI165" i="114" a="1"/>
  <c r="AI165" i="114" s="1"/>
  <c r="AI162" i="114" a="1"/>
  <c r="AI162" i="114" s="1"/>
  <c r="AI159" i="114" a="1"/>
  <c r="AI159" i="114" s="1"/>
  <c r="AI156" i="114" a="1"/>
  <c r="AI156" i="114" s="1"/>
  <c r="AI153" i="114" a="1"/>
  <c r="AI153" i="114" s="1"/>
  <c r="AI150" i="114" a="1"/>
  <c r="AI150" i="114" s="1"/>
  <c r="AI147" i="114" a="1"/>
  <c r="AI147" i="114" s="1"/>
  <c r="AI144" i="114" a="1"/>
  <c r="AI144" i="114" s="1"/>
  <c r="AI141" i="114" a="1"/>
  <c r="AI141" i="114" s="1"/>
  <c r="AI138" i="114" a="1"/>
  <c r="AI138" i="114" s="1"/>
  <c r="AI135" i="114" a="1"/>
  <c r="AI135" i="114" s="1"/>
  <c r="AI132" i="114" a="1"/>
  <c r="AI132" i="114" s="1"/>
  <c r="AI129" i="114" a="1"/>
  <c r="AI129" i="114" s="1"/>
  <c r="AI126" i="114" a="1"/>
  <c r="AI126" i="114" s="1"/>
  <c r="AI123" i="114" a="1"/>
  <c r="AI123" i="114" s="1"/>
  <c r="AI120" i="114" a="1"/>
  <c r="AI120" i="114" s="1"/>
  <c r="AI117" i="114" a="1"/>
  <c r="AI117" i="114" s="1"/>
  <c r="AI114" i="114" a="1"/>
  <c r="AI114" i="114" s="1"/>
  <c r="AI111" i="114" a="1"/>
  <c r="AI111" i="114" s="1"/>
  <c r="AI108" i="114" a="1"/>
  <c r="AI108" i="114" s="1"/>
  <c r="AI231" i="114" a="1"/>
  <c r="AI231" i="114" s="1"/>
  <c r="AI222" i="114" a="1"/>
  <c r="AI222" i="114" s="1"/>
  <c r="AI282" i="114" a="1"/>
  <c r="AI282" i="114" s="1"/>
  <c r="AI218" i="114" a="1"/>
  <c r="AI218" i="114" s="1"/>
  <c r="AI215" i="114" a="1"/>
  <c r="AI215" i="114" s="1"/>
  <c r="AI212" i="114" a="1"/>
  <c r="AI212" i="114" s="1"/>
  <c r="AI209" i="114" a="1"/>
  <c r="AI209" i="114" s="1"/>
  <c r="AI206" i="114" a="1"/>
  <c r="AI206" i="114" s="1"/>
  <c r="AI203" i="114" a="1"/>
  <c r="AI203" i="114" s="1"/>
  <c r="AI200" i="114" a="1"/>
  <c r="AI200" i="114" s="1"/>
  <c r="AI197" i="114" a="1"/>
  <c r="AI197" i="114" s="1"/>
  <c r="AI194" i="114" a="1"/>
  <c r="AI194" i="114" s="1"/>
  <c r="AI191" i="114" a="1"/>
  <c r="AI191" i="114" s="1"/>
  <c r="AI188" i="114" a="1"/>
  <c r="AI188" i="114" s="1"/>
  <c r="AI185" i="114" a="1"/>
  <c r="AI185" i="114" s="1"/>
  <c r="AI182" i="114" a="1"/>
  <c r="AI182" i="114" s="1"/>
  <c r="AI179" i="114" a="1"/>
  <c r="AI179" i="114" s="1"/>
  <c r="AI176" i="114" a="1"/>
  <c r="AI176" i="114" s="1"/>
  <c r="AI173" i="114" a="1"/>
  <c r="AI173" i="114" s="1"/>
  <c r="AI170" i="114" a="1"/>
  <c r="AI170" i="114" s="1"/>
  <c r="AI167" i="114" a="1"/>
  <c r="AI167" i="114" s="1"/>
  <c r="AI164" i="114" a="1"/>
  <c r="AI164" i="114" s="1"/>
  <c r="AI161" i="114" a="1"/>
  <c r="AI161" i="114" s="1"/>
  <c r="AI158" i="114" a="1"/>
  <c r="AI158" i="114" s="1"/>
  <c r="AI155" i="114" a="1"/>
  <c r="AI155" i="114" s="1"/>
  <c r="AI152" i="114" a="1"/>
  <c r="AI152" i="114" s="1"/>
  <c r="AI149" i="114" a="1"/>
  <c r="AI149" i="114" s="1"/>
  <c r="AI146" i="114" a="1"/>
  <c r="AI146" i="114" s="1"/>
  <c r="AI143" i="114" a="1"/>
  <c r="AI143" i="114" s="1"/>
  <c r="AI140" i="114" a="1"/>
  <c r="AI140" i="114" s="1"/>
  <c r="AI137" i="114" a="1"/>
  <c r="AI137" i="114" s="1"/>
  <c r="AI134" i="114" a="1"/>
  <c r="AI134" i="114" s="1"/>
  <c r="AI131" i="114" a="1"/>
  <c r="AI131" i="114" s="1"/>
  <c r="AI128" i="114" a="1"/>
  <c r="AI128" i="114" s="1"/>
  <c r="AI125" i="114" a="1"/>
  <c r="AI125" i="114" s="1"/>
  <c r="AI122" i="114" a="1"/>
  <c r="AI122" i="114" s="1"/>
  <c r="AI119" i="114" a="1"/>
  <c r="AI119" i="114" s="1"/>
  <c r="AI116" i="114" a="1"/>
  <c r="AI116" i="114" s="1"/>
  <c r="AI113" i="114" a="1"/>
  <c r="AI113" i="114" s="1"/>
  <c r="AI110" i="114" a="1"/>
  <c r="AI110" i="114" s="1"/>
  <c r="AI107" i="114" a="1"/>
  <c r="AI107" i="114" s="1"/>
  <c r="AI104" i="114" a="1"/>
  <c r="AI104" i="114" s="1"/>
  <c r="AI20" i="114" a="1"/>
  <c r="AI20" i="114" s="1"/>
  <c r="AI18" i="114" a="1"/>
  <c r="AI18" i="114" s="1"/>
  <c r="AI16" i="114" a="1"/>
  <c r="AI16" i="114" s="1"/>
  <c r="AI4" i="114" a="1"/>
  <c r="AI4" i="114" s="1"/>
  <c r="AI2" i="114" a="1"/>
  <c r="AI2" i="114" s="1"/>
  <c r="AD2" i="114" s="1"/>
  <c r="AI88" i="114" a="1"/>
  <c r="AI88" i="114" s="1"/>
  <c r="AI73" i="114" a="1"/>
  <c r="AI73" i="114" s="1"/>
  <c r="AI55" i="114" a="1"/>
  <c r="AI55" i="114" s="1"/>
  <c r="AI37" i="114" a="1"/>
  <c r="AI37" i="114" s="1"/>
  <c r="AI17" i="114" a="1"/>
  <c r="AI17" i="114" s="1"/>
  <c r="AI5" i="114" a="1"/>
  <c r="AI5" i="114" s="1"/>
  <c r="AI25" i="114" a="1"/>
  <c r="AI25" i="114" s="1"/>
  <c r="AI22" i="114" a="1"/>
  <c r="AI22" i="114" s="1"/>
  <c r="AI6" i="114" a="1"/>
  <c r="AI6" i="114" s="1"/>
  <c r="AI91" i="114" a="1"/>
  <c r="AI91" i="114" s="1"/>
  <c r="AI67" i="114" a="1"/>
  <c r="AI67" i="114" s="1"/>
  <c r="AI46" i="114" a="1"/>
  <c r="AI46" i="114" s="1"/>
  <c r="AI102" i="114" a="1"/>
  <c r="AI102" i="114" s="1"/>
  <c r="AI99" i="114" a="1"/>
  <c r="AI99" i="114" s="1"/>
  <c r="AI96" i="114" a="1"/>
  <c r="AI96" i="114" s="1"/>
  <c r="AI93" i="114" a="1"/>
  <c r="AI93" i="114" s="1"/>
  <c r="AI90" i="114" a="1"/>
  <c r="AI90" i="114" s="1"/>
  <c r="AI87" i="114" a="1"/>
  <c r="AI87" i="114" s="1"/>
  <c r="AI84" i="114" a="1"/>
  <c r="AI84" i="114" s="1"/>
  <c r="AI81" i="114" a="1"/>
  <c r="AI81" i="114" s="1"/>
  <c r="AI78" i="114" a="1"/>
  <c r="AI78" i="114" s="1"/>
  <c r="AI75" i="114" a="1"/>
  <c r="AI75" i="114" s="1"/>
  <c r="AI72" i="114" a="1"/>
  <c r="AI72" i="114" s="1"/>
  <c r="AI69" i="114" a="1"/>
  <c r="AI69" i="114" s="1"/>
  <c r="AI66" i="114" a="1"/>
  <c r="AI66" i="114" s="1"/>
  <c r="AI63" i="114" a="1"/>
  <c r="AI63" i="114" s="1"/>
  <c r="AI60" i="114" a="1"/>
  <c r="AI60" i="114" s="1"/>
  <c r="AI57" i="114" a="1"/>
  <c r="AI57" i="114" s="1"/>
  <c r="AI54" i="114" a="1"/>
  <c r="AI54" i="114" s="1"/>
  <c r="AI51" i="114" a="1"/>
  <c r="AI51" i="114" s="1"/>
  <c r="AI48" i="114" a="1"/>
  <c r="AI48" i="114" s="1"/>
  <c r="AI45" i="114" a="1"/>
  <c r="AI45" i="114" s="1"/>
  <c r="AI42" i="114" a="1"/>
  <c r="AI42" i="114" s="1"/>
  <c r="AI39" i="114" a="1"/>
  <c r="AI39" i="114" s="1"/>
  <c r="AI36" i="114" a="1"/>
  <c r="AI36" i="114" s="1"/>
  <c r="AI33" i="114" a="1"/>
  <c r="AI33" i="114" s="1"/>
  <c r="AI30" i="114" a="1"/>
  <c r="AI30" i="114" s="1"/>
  <c r="AI27" i="114" a="1"/>
  <c r="AI27" i="114" s="1"/>
  <c r="AI7" i="114" a="1"/>
  <c r="AI7" i="114" s="1"/>
  <c r="AI58" i="114" a="1"/>
  <c r="AI58" i="114" s="1"/>
  <c r="AI40" i="114" a="1"/>
  <c r="AI40" i="114" s="1"/>
  <c r="AI8" i="114" a="1"/>
  <c r="AI8" i="114" s="1"/>
  <c r="AD1" i="114"/>
  <c r="AI103" i="114" a="1"/>
  <c r="AI103" i="114" s="1"/>
  <c r="AI100" i="114" a="1"/>
  <c r="AI100" i="114" s="1"/>
  <c r="AI97" i="114" a="1"/>
  <c r="AI97" i="114" s="1"/>
  <c r="AI76" i="114" a="1"/>
  <c r="AI76" i="114" s="1"/>
  <c r="AI34" i="114" a="1"/>
  <c r="AI34" i="114" s="1"/>
  <c r="AI9" i="114" a="1"/>
  <c r="AI9" i="114" s="1"/>
  <c r="AI82" i="114" a="1"/>
  <c r="AI82" i="114" s="1"/>
  <c r="AI79" i="114" a="1"/>
  <c r="AI79" i="114" s="1"/>
  <c r="AI105" i="114" a="1"/>
  <c r="AI105" i="114" s="1"/>
  <c r="AI24" i="114" a="1"/>
  <c r="AI24" i="114" s="1"/>
  <c r="AI21" i="114" a="1"/>
  <c r="AI21" i="114" s="1"/>
  <c r="AI19" i="114" a="1"/>
  <c r="AI19" i="114" s="1"/>
  <c r="AI10" i="114" a="1"/>
  <c r="AI10" i="114" s="1"/>
  <c r="AI3" i="114" a="1"/>
  <c r="AI3" i="114" s="1"/>
  <c r="AI101" i="114" a="1"/>
  <c r="AI101" i="114" s="1"/>
  <c r="AI98" i="114" a="1"/>
  <c r="AI98" i="114" s="1"/>
  <c r="AI95" i="114" a="1"/>
  <c r="AI95" i="114" s="1"/>
  <c r="AI92" i="114" a="1"/>
  <c r="AI92" i="114" s="1"/>
  <c r="AI89" i="114" a="1"/>
  <c r="AI89" i="114" s="1"/>
  <c r="AI86" i="114" a="1"/>
  <c r="AI86" i="114" s="1"/>
  <c r="AI83" i="114" a="1"/>
  <c r="AI83" i="114" s="1"/>
  <c r="AI80" i="114" a="1"/>
  <c r="AI80" i="114" s="1"/>
  <c r="AI77" i="114" a="1"/>
  <c r="AI77" i="114" s="1"/>
  <c r="AI74" i="114" a="1"/>
  <c r="AI74" i="114" s="1"/>
  <c r="AI71" i="114" a="1"/>
  <c r="AI71" i="114" s="1"/>
  <c r="AI68" i="114" a="1"/>
  <c r="AI68" i="114" s="1"/>
  <c r="AI65" i="114" a="1"/>
  <c r="AI65" i="114" s="1"/>
  <c r="AI62" i="114" a="1"/>
  <c r="AI62" i="114" s="1"/>
  <c r="AI59" i="114" a="1"/>
  <c r="AI59" i="114" s="1"/>
  <c r="AI56" i="114" a="1"/>
  <c r="AI56" i="114" s="1"/>
  <c r="AI53" i="114" a="1"/>
  <c r="AI53" i="114" s="1"/>
  <c r="AI50" i="114" a="1"/>
  <c r="AI50" i="114" s="1"/>
  <c r="AI47" i="114" a="1"/>
  <c r="AI47" i="114" s="1"/>
  <c r="AI44" i="114" a="1"/>
  <c r="AI44" i="114" s="1"/>
  <c r="AI41" i="114" a="1"/>
  <c r="AI41" i="114" s="1"/>
  <c r="AI38" i="114" a="1"/>
  <c r="AI38" i="114" s="1"/>
  <c r="AI35" i="114" a="1"/>
  <c r="AI35" i="114" s="1"/>
  <c r="AI32" i="114" a="1"/>
  <c r="AI32" i="114" s="1"/>
  <c r="AI29" i="114" a="1"/>
  <c r="AI29" i="114" s="1"/>
  <c r="AI26" i="114" a="1"/>
  <c r="AI26" i="114" s="1"/>
  <c r="AI11" i="114" a="1"/>
  <c r="AI11" i="114" s="1"/>
  <c r="AI85" i="114" a="1"/>
  <c r="AI85" i="114" s="1"/>
  <c r="AI64" i="114" a="1"/>
  <c r="AI64" i="114" s="1"/>
  <c r="AI12" i="114" a="1"/>
  <c r="AI12" i="114" s="1"/>
  <c r="AI94" i="114" a="1"/>
  <c r="AI94" i="114" s="1"/>
  <c r="AI52" i="114" a="1"/>
  <c r="AI52" i="114" s="1"/>
  <c r="AI13" i="114" a="1"/>
  <c r="AI13" i="114" s="1"/>
  <c r="AI70" i="114" a="1"/>
  <c r="AI70" i="114" s="1"/>
  <c r="AI49" i="114" a="1"/>
  <c r="AI49" i="114" s="1"/>
  <c r="AI23" i="114" a="1"/>
  <c r="AI23" i="114" s="1"/>
  <c r="AI14" i="114" a="1"/>
  <c r="AI14" i="114" s="1"/>
  <c r="AI61" i="114" a="1"/>
  <c r="AI61" i="114" s="1"/>
  <c r="AI43" i="114" a="1"/>
  <c r="AI43" i="114" s="1"/>
  <c r="AJ331" i="114" a="1"/>
  <c r="AJ331" i="114" s="1"/>
  <c r="AJ328" i="114" a="1"/>
  <c r="AJ328" i="114" s="1"/>
  <c r="AJ325" i="114" a="1"/>
  <c r="AJ325" i="114" s="1"/>
  <c r="AJ322" i="114" a="1"/>
  <c r="AJ322" i="114" s="1"/>
  <c r="AJ319" i="114" a="1"/>
  <c r="AJ319" i="114" s="1"/>
  <c r="AJ316" i="114" a="1"/>
  <c r="AJ316" i="114" s="1"/>
  <c r="AJ313" i="114" a="1"/>
  <c r="AJ313" i="114" s="1"/>
  <c r="AJ310" i="114" a="1"/>
  <c r="AJ310" i="114" s="1"/>
  <c r="AJ307" i="114" a="1"/>
  <c r="AJ307" i="114" s="1"/>
  <c r="AJ304" i="114" a="1"/>
  <c r="AJ304" i="114" s="1"/>
  <c r="AJ301" i="114" a="1"/>
  <c r="AJ301" i="114" s="1"/>
  <c r="AJ298" i="114" a="1"/>
  <c r="AJ298" i="114" s="1"/>
  <c r="AJ295" i="114" a="1"/>
  <c r="AJ295" i="114" s="1"/>
  <c r="AJ333" i="114" a="1"/>
  <c r="AJ333" i="114" s="1"/>
  <c r="AJ330" i="114" a="1"/>
  <c r="AJ330" i="114" s="1"/>
  <c r="AJ327" i="114" a="1"/>
  <c r="AJ327" i="114" s="1"/>
  <c r="AJ324" i="114" a="1"/>
  <c r="AJ324" i="114" s="1"/>
  <c r="AJ321" i="114" a="1"/>
  <c r="AJ321" i="114" s="1"/>
  <c r="AJ318" i="114" a="1"/>
  <c r="AJ318" i="114" s="1"/>
  <c r="AJ315" i="114" a="1"/>
  <c r="AJ315" i="114" s="1"/>
  <c r="AJ312" i="114" a="1"/>
  <c r="AJ312" i="114" s="1"/>
  <c r="AJ309" i="114" a="1"/>
  <c r="AJ309" i="114" s="1"/>
  <c r="AJ306" i="114" a="1"/>
  <c r="AJ306" i="114" s="1"/>
  <c r="AJ303" i="114" a="1"/>
  <c r="AJ303" i="114" s="1"/>
  <c r="AJ299" i="114" a="1"/>
  <c r="AJ299" i="114" s="1"/>
  <c r="AJ291" i="114" a="1"/>
  <c r="AJ291" i="114" s="1"/>
  <c r="AJ284" i="114" a="1"/>
  <c r="AJ284" i="114" s="1"/>
  <c r="AJ270" i="114" a="1"/>
  <c r="AJ270" i="114" s="1"/>
  <c r="AJ332" i="114" a="1"/>
  <c r="AJ332" i="114" s="1"/>
  <c r="AJ323" i="114" a="1"/>
  <c r="AJ323" i="114" s="1"/>
  <c r="AJ314" i="114" a="1"/>
  <c r="AJ314" i="114" s="1"/>
  <c r="AJ305" i="114" a="1"/>
  <c r="AJ305" i="114" s="1"/>
  <c r="AJ294" i="114" a="1"/>
  <c r="AJ294" i="114" s="1"/>
  <c r="AJ286" i="114" a="1"/>
  <c r="AJ286" i="114" s="1"/>
  <c r="AJ288" i="114" a="1"/>
  <c r="AJ288" i="114" s="1"/>
  <c r="AJ279" i="114" a="1"/>
  <c r="AJ279" i="114" s="1"/>
  <c r="AJ277" i="114" a="1"/>
  <c r="AJ277" i="114" s="1"/>
  <c r="AJ269" i="114" a="1"/>
  <c r="AJ269" i="114" s="1"/>
  <c r="AJ266" i="114" a="1"/>
  <c r="AJ266" i="114" s="1"/>
  <c r="AJ263" i="114" a="1"/>
  <c r="AJ263" i="114" s="1"/>
  <c r="AJ260" i="114" a="1"/>
  <c r="AJ260" i="114" s="1"/>
  <c r="AJ257" i="114" a="1"/>
  <c r="AJ257" i="114" s="1"/>
  <c r="AJ254" i="114" a="1"/>
  <c r="AJ254" i="114" s="1"/>
  <c r="AJ251" i="114" a="1"/>
  <c r="AJ251" i="114" s="1"/>
  <c r="AJ248" i="114" a="1"/>
  <c r="AJ248" i="114" s="1"/>
  <c r="AJ245" i="114" a="1"/>
  <c r="AJ245" i="114" s="1"/>
  <c r="AJ242" i="114" a="1"/>
  <c r="AJ242" i="114" s="1"/>
  <c r="AJ239" i="114" a="1"/>
  <c r="AJ239" i="114" s="1"/>
  <c r="AJ236" i="114" a="1"/>
  <c r="AJ236" i="114" s="1"/>
  <c r="AJ233" i="114" a="1"/>
  <c r="AJ233" i="114" s="1"/>
  <c r="AJ230" i="114" a="1"/>
  <c r="AJ230" i="114" s="1"/>
  <c r="AJ227" i="114" a="1"/>
  <c r="AJ227" i="114" s="1"/>
  <c r="AJ224" i="114" a="1"/>
  <c r="AJ224" i="114" s="1"/>
  <c r="AJ221" i="114" a="1"/>
  <c r="AJ221" i="114" s="1"/>
  <c r="AJ275" i="114" a="1"/>
  <c r="AJ275" i="114" s="1"/>
  <c r="AJ293" i="114" a="1"/>
  <c r="AJ293" i="114" s="1"/>
  <c r="AJ290" i="114" a="1"/>
  <c r="AJ290" i="114" s="1"/>
  <c r="AJ281" i="114" a="1"/>
  <c r="AJ281" i="114" s="1"/>
  <c r="AJ273" i="114" a="1"/>
  <c r="AJ273" i="114" s="1"/>
  <c r="AJ329" i="114" a="1"/>
  <c r="AJ329" i="114" s="1"/>
  <c r="AJ320" i="114" a="1"/>
  <c r="AJ320" i="114" s="1"/>
  <c r="AJ311" i="114" a="1"/>
  <c r="AJ311" i="114" s="1"/>
  <c r="AJ302" i="114" a="1"/>
  <c r="AJ302" i="114" s="1"/>
  <c r="AJ297" i="114" a="1"/>
  <c r="AJ297" i="114" s="1"/>
  <c r="AJ283" i="114" a="1"/>
  <c r="AJ283" i="114" s="1"/>
  <c r="AJ285" i="114" a="1"/>
  <c r="AJ285" i="114" s="1"/>
  <c r="AJ271" i="114" a="1"/>
  <c r="AJ271" i="114" s="1"/>
  <c r="AJ268" i="114" a="1"/>
  <c r="AJ268" i="114" s="1"/>
  <c r="AJ265" i="114" a="1"/>
  <c r="AJ265" i="114" s="1"/>
  <c r="AJ262" i="114" a="1"/>
  <c r="AJ262" i="114" s="1"/>
  <c r="AJ259" i="114" a="1"/>
  <c r="AJ259" i="114" s="1"/>
  <c r="AJ256" i="114" a="1"/>
  <c r="AJ256" i="114" s="1"/>
  <c r="AJ253" i="114" a="1"/>
  <c r="AJ253" i="114" s="1"/>
  <c r="AJ250" i="114" a="1"/>
  <c r="AJ250" i="114" s="1"/>
  <c r="AJ247" i="114" a="1"/>
  <c r="AJ247" i="114" s="1"/>
  <c r="AJ244" i="114" a="1"/>
  <c r="AJ244" i="114" s="1"/>
  <c r="AJ241" i="114" a="1"/>
  <c r="AJ241" i="114" s="1"/>
  <c r="AJ296" i="114" a="1"/>
  <c r="AJ296" i="114" s="1"/>
  <c r="AJ292" i="114" a="1"/>
  <c r="AJ292" i="114" s="1"/>
  <c r="AJ287" i="114" a="1"/>
  <c r="AJ287" i="114" s="1"/>
  <c r="AJ278" i="114" a="1"/>
  <c r="AJ278" i="114" s="1"/>
  <c r="AJ276" i="114" a="1"/>
  <c r="AJ276" i="114" s="1"/>
  <c r="AJ326" i="114" a="1"/>
  <c r="AJ326" i="114" s="1"/>
  <c r="AJ317" i="114" a="1"/>
  <c r="AJ317" i="114" s="1"/>
  <c r="AJ308" i="114" a="1"/>
  <c r="AJ308" i="114" s="1"/>
  <c r="AJ300" i="114" a="1"/>
  <c r="AJ300" i="114" s="1"/>
  <c r="AJ289" i="114" a="1"/>
  <c r="AJ289" i="114" s="1"/>
  <c r="AJ280" i="114" a="1"/>
  <c r="AJ280" i="114" s="1"/>
  <c r="AJ282" i="114" a="1"/>
  <c r="AJ282" i="114" s="1"/>
  <c r="AJ274" i="114" a="1"/>
  <c r="AJ274" i="114" s="1"/>
  <c r="AJ267" i="114" a="1"/>
  <c r="AJ267" i="114" s="1"/>
  <c r="AJ217" i="114" a="1"/>
  <c r="AJ217" i="114" s="1"/>
  <c r="AJ214" i="114" a="1"/>
  <c r="AJ214" i="114" s="1"/>
  <c r="AJ211" i="114" a="1"/>
  <c r="AJ211" i="114" s="1"/>
  <c r="AJ208" i="114" a="1"/>
  <c r="AJ208" i="114" s="1"/>
  <c r="AJ205" i="114" a="1"/>
  <c r="AJ205" i="114" s="1"/>
  <c r="AJ202" i="114" a="1"/>
  <c r="AJ202" i="114" s="1"/>
  <c r="AJ199" i="114" a="1"/>
  <c r="AJ199" i="114" s="1"/>
  <c r="AJ196" i="114" a="1"/>
  <c r="AJ196" i="114" s="1"/>
  <c r="AJ193" i="114" a="1"/>
  <c r="AJ193" i="114" s="1"/>
  <c r="AJ190" i="114" a="1"/>
  <c r="AJ190" i="114" s="1"/>
  <c r="AJ187" i="114" a="1"/>
  <c r="AJ187" i="114" s="1"/>
  <c r="AJ184" i="114" a="1"/>
  <c r="AJ184" i="114" s="1"/>
  <c r="AJ181" i="114" a="1"/>
  <c r="AJ181" i="114" s="1"/>
  <c r="AJ178" i="114" a="1"/>
  <c r="AJ178" i="114" s="1"/>
  <c r="AJ175" i="114" a="1"/>
  <c r="AJ175" i="114" s="1"/>
  <c r="AJ172" i="114" a="1"/>
  <c r="AJ172" i="114" s="1"/>
  <c r="AJ169" i="114" a="1"/>
  <c r="AJ169" i="114" s="1"/>
  <c r="AJ166" i="114" a="1"/>
  <c r="AJ166" i="114" s="1"/>
  <c r="AJ163" i="114" a="1"/>
  <c r="AJ163" i="114" s="1"/>
  <c r="AJ160" i="114" a="1"/>
  <c r="AJ160" i="114" s="1"/>
  <c r="AJ157" i="114" a="1"/>
  <c r="AJ157" i="114" s="1"/>
  <c r="AJ154" i="114" a="1"/>
  <c r="AJ154" i="114" s="1"/>
  <c r="AJ151" i="114" a="1"/>
  <c r="AJ151" i="114" s="1"/>
  <c r="AJ148" i="114" a="1"/>
  <c r="AJ148" i="114" s="1"/>
  <c r="AJ145" i="114" a="1"/>
  <c r="AJ145" i="114" s="1"/>
  <c r="AJ142" i="114" a="1"/>
  <c r="AJ142" i="114" s="1"/>
  <c r="AJ139" i="114" a="1"/>
  <c r="AJ139" i="114" s="1"/>
  <c r="AJ136" i="114" a="1"/>
  <c r="AJ136" i="114" s="1"/>
  <c r="AJ133" i="114" a="1"/>
  <c r="AJ133" i="114" s="1"/>
  <c r="AJ130" i="114" a="1"/>
  <c r="AJ130" i="114" s="1"/>
  <c r="AJ127" i="114" a="1"/>
  <c r="AJ127" i="114" s="1"/>
  <c r="AJ124" i="114" a="1"/>
  <c r="AJ124" i="114" s="1"/>
  <c r="AJ121" i="114" a="1"/>
  <c r="AJ121" i="114" s="1"/>
  <c r="AJ118" i="114" a="1"/>
  <c r="AJ118" i="114" s="1"/>
  <c r="AJ237" i="114" a="1"/>
  <c r="AJ237" i="114" s="1"/>
  <c r="AJ232" i="114" a="1"/>
  <c r="AJ232" i="114" s="1"/>
  <c r="AJ223" i="114" a="1"/>
  <c r="AJ223" i="114" s="1"/>
  <c r="AJ272" i="114" a="1"/>
  <c r="AJ272" i="114" s="1"/>
  <c r="AJ234" i="114" a="1"/>
  <c r="AJ234" i="114" s="1"/>
  <c r="AJ225" i="114" a="1"/>
  <c r="AJ225" i="114" s="1"/>
  <c r="AJ258" i="114" a="1"/>
  <c r="AJ258" i="114" s="1"/>
  <c r="AJ249" i="114" a="1"/>
  <c r="AJ249" i="114" s="1"/>
  <c r="AJ240" i="114" a="1"/>
  <c r="AJ240" i="114" s="1"/>
  <c r="AJ216" i="114" a="1"/>
  <c r="AJ216" i="114" s="1"/>
  <c r="AJ213" i="114" a="1"/>
  <c r="AJ213" i="114" s="1"/>
  <c r="AJ210" i="114" a="1"/>
  <c r="AJ210" i="114" s="1"/>
  <c r="AJ207" i="114" a="1"/>
  <c r="AJ207" i="114" s="1"/>
  <c r="AJ204" i="114" a="1"/>
  <c r="AJ204" i="114" s="1"/>
  <c r="AJ201" i="114" a="1"/>
  <c r="AJ201" i="114" s="1"/>
  <c r="AJ198" i="114" a="1"/>
  <c r="AJ198" i="114" s="1"/>
  <c r="AJ195" i="114" a="1"/>
  <c r="AJ195" i="114" s="1"/>
  <c r="AJ192" i="114" a="1"/>
  <c r="AJ192" i="114" s="1"/>
  <c r="AJ189" i="114" a="1"/>
  <c r="AJ189" i="114" s="1"/>
  <c r="AJ186" i="114" a="1"/>
  <c r="AJ186" i="114" s="1"/>
  <c r="AJ183" i="114" a="1"/>
  <c r="AJ183" i="114" s="1"/>
  <c r="AJ180" i="114" a="1"/>
  <c r="AJ180" i="114" s="1"/>
  <c r="AJ177" i="114" a="1"/>
  <c r="AJ177" i="114" s="1"/>
  <c r="AJ174" i="114" a="1"/>
  <c r="AJ174" i="114" s="1"/>
  <c r="AJ171" i="114" a="1"/>
  <c r="AJ171" i="114" s="1"/>
  <c r="AJ168" i="114" a="1"/>
  <c r="AJ168" i="114" s="1"/>
  <c r="AJ165" i="114" a="1"/>
  <c r="AJ165" i="114" s="1"/>
  <c r="AJ162" i="114" a="1"/>
  <c r="AJ162" i="114" s="1"/>
  <c r="AJ159" i="114" a="1"/>
  <c r="AJ159" i="114" s="1"/>
  <c r="AJ156" i="114" a="1"/>
  <c r="AJ156" i="114" s="1"/>
  <c r="AJ153" i="114" a="1"/>
  <c r="AJ153" i="114" s="1"/>
  <c r="AJ150" i="114" a="1"/>
  <c r="AJ150" i="114" s="1"/>
  <c r="AJ147" i="114" a="1"/>
  <c r="AJ147" i="114" s="1"/>
  <c r="AJ144" i="114" a="1"/>
  <c r="AJ144" i="114" s="1"/>
  <c r="AJ141" i="114" a="1"/>
  <c r="AJ141" i="114" s="1"/>
  <c r="AJ138" i="114" a="1"/>
  <c r="AJ138" i="114" s="1"/>
  <c r="AJ135" i="114" a="1"/>
  <c r="AJ135" i="114" s="1"/>
  <c r="AJ132" i="114" a="1"/>
  <c r="AJ132" i="114" s="1"/>
  <c r="AJ129" i="114" a="1"/>
  <c r="AJ129" i="114" s="1"/>
  <c r="AJ126" i="114" a="1"/>
  <c r="AJ126" i="114" s="1"/>
  <c r="AJ123" i="114" a="1"/>
  <c r="AJ123" i="114" s="1"/>
  <c r="AJ120" i="114" a="1"/>
  <c r="AJ120" i="114" s="1"/>
  <c r="AJ117" i="114" a="1"/>
  <c r="AJ117" i="114" s="1"/>
  <c r="AJ114" i="114" a="1"/>
  <c r="AJ114" i="114" s="1"/>
  <c r="AJ111" i="114" a="1"/>
  <c r="AJ111" i="114" s="1"/>
  <c r="AJ108" i="114" a="1"/>
  <c r="AJ108" i="114" s="1"/>
  <c r="AJ229" i="114" a="1"/>
  <c r="AJ229" i="114" s="1"/>
  <c r="AJ220" i="114" a="1"/>
  <c r="AJ220" i="114" s="1"/>
  <c r="AJ231" i="114" a="1"/>
  <c r="AJ231" i="114" s="1"/>
  <c r="AJ222" i="114" a="1"/>
  <c r="AJ222" i="114" s="1"/>
  <c r="AJ261" i="114" a="1"/>
  <c r="AJ261" i="114" s="1"/>
  <c r="AJ252" i="114" a="1"/>
  <c r="AJ252" i="114" s="1"/>
  <c r="AJ243" i="114" a="1"/>
  <c r="AJ243" i="114" s="1"/>
  <c r="AJ218" i="114" a="1"/>
  <c r="AJ218" i="114" s="1"/>
  <c r="AJ215" i="114" a="1"/>
  <c r="AJ215" i="114" s="1"/>
  <c r="AJ212" i="114" a="1"/>
  <c r="AJ212" i="114" s="1"/>
  <c r="AJ209" i="114" a="1"/>
  <c r="AJ209" i="114" s="1"/>
  <c r="AJ206" i="114" a="1"/>
  <c r="AJ206" i="114" s="1"/>
  <c r="AJ203" i="114" a="1"/>
  <c r="AJ203" i="114" s="1"/>
  <c r="AJ200" i="114" a="1"/>
  <c r="AJ200" i="114" s="1"/>
  <c r="AJ197" i="114" a="1"/>
  <c r="AJ197" i="114" s="1"/>
  <c r="AJ194" i="114" a="1"/>
  <c r="AJ194" i="114" s="1"/>
  <c r="AJ191" i="114" a="1"/>
  <c r="AJ191" i="114" s="1"/>
  <c r="AJ188" i="114" a="1"/>
  <c r="AJ188" i="114" s="1"/>
  <c r="AJ185" i="114" a="1"/>
  <c r="AJ185" i="114" s="1"/>
  <c r="AJ182" i="114" a="1"/>
  <c r="AJ182" i="114" s="1"/>
  <c r="AJ179" i="114" a="1"/>
  <c r="AJ179" i="114" s="1"/>
  <c r="AJ176" i="114" a="1"/>
  <c r="AJ176" i="114" s="1"/>
  <c r="AJ173" i="114" a="1"/>
  <c r="AJ173" i="114" s="1"/>
  <c r="AJ170" i="114" a="1"/>
  <c r="AJ170" i="114" s="1"/>
  <c r="AJ167" i="114" a="1"/>
  <c r="AJ167" i="114" s="1"/>
  <c r="AJ164" i="114" a="1"/>
  <c r="AJ164" i="114" s="1"/>
  <c r="AJ161" i="114" a="1"/>
  <c r="AJ161" i="114" s="1"/>
  <c r="AJ158" i="114" a="1"/>
  <c r="AJ158" i="114" s="1"/>
  <c r="AJ155" i="114" a="1"/>
  <c r="AJ155" i="114" s="1"/>
  <c r="AJ152" i="114" a="1"/>
  <c r="AJ152" i="114" s="1"/>
  <c r="AJ149" i="114" a="1"/>
  <c r="AJ149" i="114" s="1"/>
  <c r="AJ146" i="114" a="1"/>
  <c r="AJ146" i="114" s="1"/>
  <c r="AJ143" i="114" a="1"/>
  <c r="AJ143" i="114" s="1"/>
  <c r="AJ140" i="114" a="1"/>
  <c r="AJ140" i="114" s="1"/>
  <c r="AJ137" i="114" a="1"/>
  <c r="AJ137" i="114" s="1"/>
  <c r="AJ134" i="114" a="1"/>
  <c r="AJ134" i="114" s="1"/>
  <c r="AJ238" i="114" a="1"/>
  <c r="AJ238" i="114" s="1"/>
  <c r="AJ235" i="114" a="1"/>
  <c r="AJ235" i="114" s="1"/>
  <c r="AJ226" i="114" a="1"/>
  <c r="AJ226" i="114" s="1"/>
  <c r="AJ228" i="114" a="1"/>
  <c r="AJ228" i="114" s="1"/>
  <c r="AJ219" i="114" a="1"/>
  <c r="AJ219" i="114" s="1"/>
  <c r="AJ2" i="114" a="1"/>
  <c r="AJ2" i="114" s="1"/>
  <c r="AE2" i="114" s="1"/>
  <c r="AM3" i="114" a="1"/>
  <c r="AM3" i="114" s="1"/>
  <c r="AJ4" i="114" a="1"/>
  <c r="AJ4" i="114" s="1"/>
  <c r="AK6" i="114" a="1"/>
  <c r="AK6" i="114" s="1"/>
  <c r="AL8" i="114" a="1"/>
  <c r="AL8" i="114" s="1"/>
  <c r="AM10" i="114" a="1"/>
  <c r="AM10" i="114" s="1"/>
  <c r="AJ16" i="114" a="1"/>
  <c r="AJ16" i="114" s="1"/>
  <c r="AJ18" i="114" a="1"/>
  <c r="AJ18" i="114" s="1"/>
  <c r="AM19" i="114" a="1"/>
  <c r="AM19" i="114" s="1"/>
  <c r="AJ20" i="114" a="1"/>
  <c r="AJ20" i="114" s="1"/>
  <c r="AM21" i="114" a="1"/>
  <c r="AM21" i="114" s="1"/>
  <c r="AK22" i="114" a="1"/>
  <c r="AK22" i="114" s="1"/>
  <c r="AM24" i="114" a="1"/>
  <c r="AM24" i="114" s="1"/>
  <c r="AL104" i="114" a="1"/>
  <c r="AL104" i="114" s="1"/>
  <c r="AL118" i="114" a="1"/>
  <c r="AL118" i="114" s="1"/>
  <c r="AL127" i="114" a="1"/>
  <c r="AL127" i="114" s="1"/>
  <c r="AK331" i="114" a="1"/>
  <c r="AK331" i="114" s="1"/>
  <c r="AK328" i="114" a="1"/>
  <c r="AK328" i="114" s="1"/>
  <c r="AK325" i="114" a="1"/>
  <c r="AK325" i="114" s="1"/>
  <c r="AK322" i="114" a="1"/>
  <c r="AK322" i="114" s="1"/>
  <c r="AK319" i="114" a="1"/>
  <c r="AK319" i="114" s="1"/>
  <c r="AK316" i="114" a="1"/>
  <c r="AK316" i="114" s="1"/>
  <c r="AK313" i="114" a="1"/>
  <c r="AK313" i="114" s="1"/>
  <c r="AK310" i="114" a="1"/>
  <c r="AK310" i="114" s="1"/>
  <c r="AK307" i="114" a="1"/>
  <c r="AK307" i="114" s="1"/>
  <c r="AK304" i="114" a="1"/>
  <c r="AK304" i="114" s="1"/>
  <c r="AK301" i="114" a="1"/>
  <c r="AK301" i="114" s="1"/>
  <c r="AK298" i="114" a="1"/>
  <c r="AK298" i="114" s="1"/>
  <c r="AK295" i="114" a="1"/>
  <c r="AK295" i="114" s="1"/>
  <c r="AK292" i="114" a="1"/>
  <c r="AK292" i="114" s="1"/>
  <c r="AK289" i="114" a="1"/>
  <c r="AK289" i="114" s="1"/>
  <c r="AK286" i="114" a="1"/>
  <c r="AK286" i="114" s="1"/>
  <c r="AK283" i="114" a="1"/>
  <c r="AK283" i="114" s="1"/>
  <c r="AK280" i="114" a="1"/>
  <c r="AK280" i="114" s="1"/>
  <c r="AK333" i="114" a="1"/>
  <c r="AK333" i="114" s="1"/>
  <c r="AK330" i="114" a="1"/>
  <c r="AK330" i="114" s="1"/>
  <c r="AK327" i="114" a="1"/>
  <c r="AK327" i="114" s="1"/>
  <c r="AK324" i="114" a="1"/>
  <c r="AK324" i="114" s="1"/>
  <c r="AK321" i="114" a="1"/>
  <c r="AK321" i="114" s="1"/>
  <c r="AK318" i="114" a="1"/>
  <c r="AK318" i="114" s="1"/>
  <c r="AK315" i="114" a="1"/>
  <c r="AK315" i="114" s="1"/>
  <c r="AK312" i="114" a="1"/>
  <c r="AK312" i="114" s="1"/>
  <c r="AK309" i="114" a="1"/>
  <c r="AK309" i="114" s="1"/>
  <c r="AK306" i="114" a="1"/>
  <c r="AK306" i="114" s="1"/>
  <c r="AK303" i="114" a="1"/>
  <c r="AK303" i="114" s="1"/>
  <c r="AK300" i="114" a="1"/>
  <c r="AK300" i="114" s="1"/>
  <c r="AK297" i="114" a="1"/>
  <c r="AK297" i="114" s="1"/>
  <c r="AK294" i="114" a="1"/>
  <c r="AK294" i="114" s="1"/>
  <c r="AK291" i="114" a="1"/>
  <c r="AK291" i="114" s="1"/>
  <c r="AK288" i="114" a="1"/>
  <c r="AK288" i="114" s="1"/>
  <c r="AK285" i="114" a="1"/>
  <c r="AK285" i="114" s="1"/>
  <c r="AK282" i="114" a="1"/>
  <c r="AK282" i="114" s="1"/>
  <c r="AK279" i="114" a="1"/>
  <c r="AK279" i="114" s="1"/>
  <c r="AK276" i="114" a="1"/>
  <c r="AK276" i="114" s="1"/>
  <c r="AK273" i="114" a="1"/>
  <c r="AK273" i="114" s="1"/>
  <c r="AK270" i="114" a="1"/>
  <c r="AK270" i="114" s="1"/>
  <c r="AK332" i="114" a="1"/>
  <c r="AK332" i="114" s="1"/>
  <c r="AK329" i="114" a="1"/>
  <c r="AK329" i="114" s="1"/>
  <c r="AK326" i="114" a="1"/>
  <c r="AK326" i="114" s="1"/>
  <c r="AK323" i="114" a="1"/>
  <c r="AK323" i="114" s="1"/>
  <c r="AK320" i="114" a="1"/>
  <c r="AK320" i="114" s="1"/>
  <c r="AK317" i="114" a="1"/>
  <c r="AK317" i="114" s="1"/>
  <c r="AK314" i="114" a="1"/>
  <c r="AK314" i="114" s="1"/>
  <c r="AK311" i="114" a="1"/>
  <c r="AK311" i="114" s="1"/>
  <c r="AK308" i="114" a="1"/>
  <c r="AK308" i="114" s="1"/>
  <c r="AK305" i="114" a="1"/>
  <c r="AK305" i="114" s="1"/>
  <c r="AK302" i="114" a="1"/>
  <c r="AK302" i="114" s="1"/>
  <c r="AK299" i="114" a="1"/>
  <c r="AK299" i="114" s="1"/>
  <c r="AK296" i="114" a="1"/>
  <c r="AK296" i="114" s="1"/>
  <c r="AK293" i="114" a="1"/>
  <c r="AK293" i="114" s="1"/>
  <c r="AK290" i="114" a="1"/>
  <c r="AK290" i="114" s="1"/>
  <c r="AK269" i="114" a="1"/>
  <c r="AK269" i="114" s="1"/>
  <c r="AK266" i="114" a="1"/>
  <c r="AK266" i="114" s="1"/>
  <c r="AK263" i="114" a="1"/>
  <c r="AK263" i="114" s="1"/>
  <c r="AK260" i="114" a="1"/>
  <c r="AK260" i="114" s="1"/>
  <c r="AK257" i="114" a="1"/>
  <c r="AK257" i="114" s="1"/>
  <c r="AK254" i="114" a="1"/>
  <c r="AK254" i="114" s="1"/>
  <c r="AK251" i="114" a="1"/>
  <c r="AK251" i="114" s="1"/>
  <c r="AK248" i="114" a="1"/>
  <c r="AK248" i="114" s="1"/>
  <c r="AK245" i="114" a="1"/>
  <c r="AK245" i="114" s="1"/>
  <c r="AK242" i="114" a="1"/>
  <c r="AK242" i="114" s="1"/>
  <c r="AK239" i="114" a="1"/>
  <c r="AK239" i="114" s="1"/>
  <c r="AK236" i="114" a="1"/>
  <c r="AK236" i="114" s="1"/>
  <c r="AK277" i="114" a="1"/>
  <c r="AK277" i="114" s="1"/>
  <c r="AK275" i="114" a="1"/>
  <c r="AK275" i="114" s="1"/>
  <c r="AK281" i="114" a="1"/>
  <c r="AK281" i="114" s="1"/>
  <c r="AK268" i="114" a="1"/>
  <c r="AK268" i="114" s="1"/>
  <c r="AK265" i="114" a="1"/>
  <c r="AK265" i="114" s="1"/>
  <c r="AK262" i="114" a="1"/>
  <c r="AK262" i="114" s="1"/>
  <c r="AK259" i="114" a="1"/>
  <c r="AK259" i="114" s="1"/>
  <c r="AK256" i="114" a="1"/>
  <c r="AK256" i="114" s="1"/>
  <c r="AK253" i="114" a="1"/>
  <c r="AK253" i="114" s="1"/>
  <c r="AK250" i="114" a="1"/>
  <c r="AK250" i="114" s="1"/>
  <c r="AK247" i="114" a="1"/>
  <c r="AK247" i="114" s="1"/>
  <c r="AK244" i="114" a="1"/>
  <c r="AK244" i="114" s="1"/>
  <c r="AK241" i="114" a="1"/>
  <c r="AK241" i="114" s="1"/>
  <c r="AK238" i="114" a="1"/>
  <c r="AK238" i="114" s="1"/>
  <c r="AK235" i="114" a="1"/>
  <c r="AK235" i="114" s="1"/>
  <c r="AK232" i="114" a="1"/>
  <c r="AK232" i="114" s="1"/>
  <c r="AK229" i="114" a="1"/>
  <c r="AK229" i="114" s="1"/>
  <c r="AK226" i="114" a="1"/>
  <c r="AK226" i="114" s="1"/>
  <c r="AK223" i="114" a="1"/>
  <c r="AK223" i="114" s="1"/>
  <c r="AK220" i="114" a="1"/>
  <c r="AK220" i="114" s="1"/>
  <c r="AK271" i="114" a="1"/>
  <c r="AK271" i="114" s="1"/>
  <c r="AK287" i="114" a="1"/>
  <c r="AK287" i="114" s="1"/>
  <c r="AK278" i="114" a="1"/>
  <c r="AK278" i="114" s="1"/>
  <c r="AK267" i="114" a="1"/>
  <c r="AK267" i="114" s="1"/>
  <c r="AK264" i="114" a="1"/>
  <c r="AK264" i="114" s="1"/>
  <c r="AK261" i="114" a="1"/>
  <c r="AK261" i="114" s="1"/>
  <c r="AK258" i="114" a="1"/>
  <c r="AK258" i="114" s="1"/>
  <c r="AK255" i="114" a="1"/>
  <c r="AK255" i="114" s="1"/>
  <c r="AK252" i="114" a="1"/>
  <c r="AK252" i="114" s="1"/>
  <c r="AK249" i="114" a="1"/>
  <c r="AK249" i="114" s="1"/>
  <c r="AK246" i="114" a="1"/>
  <c r="AK246" i="114" s="1"/>
  <c r="AK243" i="114" a="1"/>
  <c r="AK243" i="114" s="1"/>
  <c r="AK240" i="114" a="1"/>
  <c r="AK240" i="114" s="1"/>
  <c r="AK237" i="114" a="1"/>
  <c r="AK237" i="114" s="1"/>
  <c r="AK234" i="114" a="1"/>
  <c r="AK234" i="114" s="1"/>
  <c r="AK231" i="114" a="1"/>
  <c r="AK231" i="114" s="1"/>
  <c r="AK228" i="114" a="1"/>
  <c r="AK228" i="114" s="1"/>
  <c r="AK225" i="114" a="1"/>
  <c r="AK225" i="114" s="1"/>
  <c r="AK222" i="114" a="1"/>
  <c r="AK222" i="114" s="1"/>
  <c r="AK219" i="114" a="1"/>
  <c r="AK219" i="114" s="1"/>
  <c r="AK274" i="114" a="1"/>
  <c r="AK274" i="114" s="1"/>
  <c r="AK272" i="114" a="1"/>
  <c r="AK272" i="114" s="1"/>
  <c r="AK230" i="114" a="1"/>
  <c r="AK230" i="114" s="1"/>
  <c r="AK221" i="114" a="1"/>
  <c r="AK221" i="114" s="1"/>
  <c r="AK216" i="114" a="1"/>
  <c r="AK216" i="114" s="1"/>
  <c r="AK213" i="114" a="1"/>
  <c r="AK213" i="114" s="1"/>
  <c r="AK210" i="114" a="1"/>
  <c r="AK210" i="114" s="1"/>
  <c r="AK207" i="114" a="1"/>
  <c r="AK207" i="114" s="1"/>
  <c r="AK204" i="114" a="1"/>
  <c r="AK204" i="114" s="1"/>
  <c r="AK201" i="114" a="1"/>
  <c r="AK201" i="114" s="1"/>
  <c r="AK198" i="114" a="1"/>
  <c r="AK198" i="114" s="1"/>
  <c r="AK195" i="114" a="1"/>
  <c r="AK195" i="114" s="1"/>
  <c r="AK192" i="114" a="1"/>
  <c r="AK192" i="114" s="1"/>
  <c r="AK189" i="114" a="1"/>
  <c r="AK189" i="114" s="1"/>
  <c r="AK186" i="114" a="1"/>
  <c r="AK186" i="114" s="1"/>
  <c r="AK183" i="114" a="1"/>
  <c r="AK183" i="114" s="1"/>
  <c r="AK180" i="114" a="1"/>
  <c r="AK180" i="114" s="1"/>
  <c r="AK177" i="114" a="1"/>
  <c r="AK177" i="114" s="1"/>
  <c r="AK174" i="114" a="1"/>
  <c r="AK174" i="114" s="1"/>
  <c r="AK171" i="114" a="1"/>
  <c r="AK171" i="114" s="1"/>
  <c r="AK168" i="114" a="1"/>
  <c r="AK168" i="114" s="1"/>
  <c r="AK165" i="114" a="1"/>
  <c r="AK165" i="114" s="1"/>
  <c r="AK162" i="114" a="1"/>
  <c r="AK162" i="114" s="1"/>
  <c r="AK159" i="114" a="1"/>
  <c r="AK159" i="114" s="1"/>
  <c r="AK156" i="114" a="1"/>
  <c r="AK156" i="114" s="1"/>
  <c r="AK153" i="114" a="1"/>
  <c r="AK153" i="114" s="1"/>
  <c r="AK150" i="114" a="1"/>
  <c r="AK150" i="114" s="1"/>
  <c r="AK147" i="114" a="1"/>
  <c r="AK147" i="114" s="1"/>
  <c r="AK144" i="114" a="1"/>
  <c r="AK144" i="114" s="1"/>
  <c r="AK141" i="114" a="1"/>
  <c r="AK141" i="114" s="1"/>
  <c r="AK138" i="114" a="1"/>
  <c r="AK138" i="114" s="1"/>
  <c r="AK135" i="114" a="1"/>
  <c r="AK135" i="114" s="1"/>
  <c r="AK132" i="114" a="1"/>
  <c r="AK132" i="114" s="1"/>
  <c r="AK129" i="114" a="1"/>
  <c r="AK129" i="114" s="1"/>
  <c r="AK126" i="114" a="1"/>
  <c r="AK126" i="114" s="1"/>
  <c r="AK123" i="114" a="1"/>
  <c r="AK123" i="114" s="1"/>
  <c r="AK120" i="114" a="1"/>
  <c r="AK120" i="114" s="1"/>
  <c r="AK117" i="114" a="1"/>
  <c r="AK117" i="114" s="1"/>
  <c r="AK114" i="114" a="1"/>
  <c r="AK114" i="114" s="1"/>
  <c r="AK111" i="114" a="1"/>
  <c r="AK111" i="114" s="1"/>
  <c r="AK108" i="114" a="1"/>
  <c r="AK108" i="114" s="1"/>
  <c r="AK105" i="114" a="1"/>
  <c r="AK105" i="114" s="1"/>
  <c r="AK227" i="114" a="1"/>
  <c r="AK227" i="114" s="1"/>
  <c r="AK218" i="114" a="1"/>
  <c r="AK218" i="114" s="1"/>
  <c r="AK215" i="114" a="1"/>
  <c r="AK215" i="114" s="1"/>
  <c r="AK212" i="114" a="1"/>
  <c r="AK212" i="114" s="1"/>
  <c r="AK209" i="114" a="1"/>
  <c r="AK209" i="114" s="1"/>
  <c r="AK206" i="114" a="1"/>
  <c r="AK206" i="114" s="1"/>
  <c r="AK203" i="114" a="1"/>
  <c r="AK203" i="114" s="1"/>
  <c r="AK200" i="114" a="1"/>
  <c r="AK200" i="114" s="1"/>
  <c r="AK197" i="114" a="1"/>
  <c r="AK197" i="114" s="1"/>
  <c r="AK194" i="114" a="1"/>
  <c r="AK194" i="114" s="1"/>
  <c r="AK191" i="114" a="1"/>
  <c r="AK191" i="114" s="1"/>
  <c r="AK188" i="114" a="1"/>
  <c r="AK188" i="114" s="1"/>
  <c r="AK185" i="114" a="1"/>
  <c r="AK185" i="114" s="1"/>
  <c r="AK182" i="114" a="1"/>
  <c r="AK182" i="114" s="1"/>
  <c r="AK179" i="114" a="1"/>
  <c r="AK179" i="114" s="1"/>
  <c r="AK176" i="114" a="1"/>
  <c r="AK176" i="114" s="1"/>
  <c r="AK173" i="114" a="1"/>
  <c r="AK173" i="114" s="1"/>
  <c r="AK170" i="114" a="1"/>
  <c r="AK170" i="114" s="1"/>
  <c r="AK167" i="114" a="1"/>
  <c r="AK167" i="114" s="1"/>
  <c r="AK164" i="114" a="1"/>
  <c r="AK164" i="114" s="1"/>
  <c r="AK161" i="114" a="1"/>
  <c r="AK161" i="114" s="1"/>
  <c r="AK158" i="114" a="1"/>
  <c r="AK158" i="114" s="1"/>
  <c r="AK155" i="114" a="1"/>
  <c r="AK155" i="114" s="1"/>
  <c r="AK152" i="114" a="1"/>
  <c r="AK152" i="114" s="1"/>
  <c r="AK149" i="114" a="1"/>
  <c r="AK149" i="114" s="1"/>
  <c r="AK146" i="114" a="1"/>
  <c r="AK146" i="114" s="1"/>
  <c r="AK143" i="114" a="1"/>
  <c r="AK143" i="114" s="1"/>
  <c r="AK140" i="114" a="1"/>
  <c r="AK140" i="114" s="1"/>
  <c r="AK137" i="114" a="1"/>
  <c r="AK137" i="114" s="1"/>
  <c r="AK134" i="114" a="1"/>
  <c r="AK134" i="114" s="1"/>
  <c r="AK131" i="114" a="1"/>
  <c r="AK131" i="114" s="1"/>
  <c r="AK128" i="114" a="1"/>
  <c r="AK128" i="114" s="1"/>
  <c r="AK125" i="114" a="1"/>
  <c r="AK125" i="114" s="1"/>
  <c r="AK122" i="114" a="1"/>
  <c r="AK122" i="114" s="1"/>
  <c r="AK119" i="114" a="1"/>
  <c r="AK119" i="114" s="1"/>
  <c r="AK116" i="114" a="1"/>
  <c r="AK116" i="114" s="1"/>
  <c r="AK113" i="114" a="1"/>
  <c r="AK113" i="114" s="1"/>
  <c r="AK110" i="114" a="1"/>
  <c r="AK110" i="114" s="1"/>
  <c r="AK107" i="114" a="1"/>
  <c r="AK107" i="114" s="1"/>
  <c r="AK284" i="114" a="1"/>
  <c r="AK284" i="114" s="1"/>
  <c r="AK233" i="114" a="1"/>
  <c r="AK233" i="114" s="1"/>
  <c r="AK224" i="114" a="1"/>
  <c r="AK224" i="114" s="1"/>
  <c r="AK217" i="114" a="1"/>
  <c r="AK217" i="114" s="1"/>
  <c r="AK214" i="114" a="1"/>
  <c r="AK214" i="114" s="1"/>
  <c r="AK211" i="114" a="1"/>
  <c r="AK211" i="114" s="1"/>
  <c r="AK208" i="114" a="1"/>
  <c r="AK208" i="114" s="1"/>
  <c r="AK205" i="114" a="1"/>
  <c r="AK205" i="114" s="1"/>
  <c r="AK202" i="114" a="1"/>
  <c r="AK202" i="114" s="1"/>
  <c r="AK199" i="114" a="1"/>
  <c r="AK199" i="114" s="1"/>
  <c r="AK196" i="114" a="1"/>
  <c r="AK196" i="114" s="1"/>
  <c r="AK193" i="114" a="1"/>
  <c r="AK193" i="114" s="1"/>
  <c r="AK190" i="114" a="1"/>
  <c r="AK190" i="114" s="1"/>
  <c r="AK187" i="114" a="1"/>
  <c r="AK187" i="114" s="1"/>
  <c r="AK184" i="114" a="1"/>
  <c r="AK184" i="114" s="1"/>
  <c r="AK181" i="114" a="1"/>
  <c r="AK181" i="114" s="1"/>
  <c r="AK178" i="114" a="1"/>
  <c r="AK178" i="114" s="1"/>
  <c r="AK175" i="114" a="1"/>
  <c r="AK175" i="114" s="1"/>
  <c r="AK172" i="114" a="1"/>
  <c r="AK172" i="114" s="1"/>
  <c r="AK169" i="114" a="1"/>
  <c r="AK169" i="114" s="1"/>
  <c r="AK166" i="114" a="1"/>
  <c r="AK166" i="114" s="1"/>
  <c r="AK163" i="114" a="1"/>
  <c r="AK163" i="114" s="1"/>
  <c r="AK160" i="114" a="1"/>
  <c r="AK160" i="114" s="1"/>
  <c r="AK157" i="114" a="1"/>
  <c r="AK157" i="114" s="1"/>
  <c r="AK154" i="114" a="1"/>
  <c r="AK154" i="114" s="1"/>
  <c r="AK151" i="114" a="1"/>
  <c r="AK151" i="114" s="1"/>
  <c r="AK148" i="114" a="1"/>
  <c r="AK148" i="114" s="1"/>
  <c r="AK145" i="114" a="1"/>
  <c r="AK145" i="114" s="1"/>
  <c r="AK142" i="114" a="1"/>
  <c r="AK142" i="114" s="1"/>
  <c r="AK139" i="114" a="1"/>
  <c r="AK139" i="114" s="1"/>
  <c r="AK136" i="114" a="1"/>
  <c r="AK136" i="114" s="1"/>
  <c r="AK133" i="114" a="1"/>
  <c r="AK133" i="114" s="1"/>
  <c r="AK130" i="114" a="1"/>
  <c r="AK130" i="114" s="1"/>
  <c r="AK127" i="114" a="1"/>
  <c r="AK127" i="114" s="1"/>
  <c r="AK124" i="114" a="1"/>
  <c r="AK124" i="114" s="1"/>
  <c r="AK121" i="114" a="1"/>
  <c r="AK121" i="114" s="1"/>
  <c r="AK118" i="114" a="1"/>
  <c r="AK118" i="114" s="1"/>
  <c r="AK115" i="114" a="1"/>
  <c r="AK115" i="114" s="1"/>
  <c r="AK112" i="114" a="1"/>
  <c r="AK112" i="114" s="1"/>
  <c r="AK109" i="114" a="1"/>
  <c r="AK109" i="114" s="1"/>
  <c r="AK106" i="114" a="1"/>
  <c r="AK106" i="114" s="1"/>
  <c r="AK5" i="114" a="1"/>
  <c r="AK5" i="114" s="1"/>
  <c r="AL7" i="114" a="1"/>
  <c r="AL7" i="114" s="1"/>
  <c r="AM9" i="114" a="1"/>
  <c r="AM9" i="114" s="1"/>
  <c r="AJ15" i="114" a="1"/>
  <c r="AJ15" i="114" s="1"/>
  <c r="AK17" i="114" a="1"/>
  <c r="AK17" i="114" s="1"/>
  <c r="AL27" i="114" a="1"/>
  <c r="AL27" i="114" s="1"/>
  <c r="AJ28" i="114" a="1"/>
  <c r="AJ28" i="114" s="1"/>
  <c r="AL30" i="114" a="1"/>
  <c r="AL30" i="114" s="1"/>
  <c r="AJ31" i="114" a="1"/>
  <c r="AJ31" i="114" s="1"/>
  <c r="AL33" i="114" a="1"/>
  <c r="AL33" i="114" s="1"/>
  <c r="AJ34" i="114" a="1"/>
  <c r="AJ34" i="114" s="1"/>
  <c r="AL36" i="114" a="1"/>
  <c r="AL36" i="114" s="1"/>
  <c r="AJ37" i="114" a="1"/>
  <c r="AJ37" i="114" s="1"/>
  <c r="AL39" i="114" a="1"/>
  <c r="AL39" i="114" s="1"/>
  <c r="AJ40" i="114" a="1"/>
  <c r="AJ40" i="114" s="1"/>
  <c r="AL42" i="114" a="1"/>
  <c r="AL42" i="114" s="1"/>
  <c r="AJ43" i="114" a="1"/>
  <c r="AJ43" i="114" s="1"/>
  <c r="AL45" i="114" a="1"/>
  <c r="AL45" i="114" s="1"/>
  <c r="AJ46" i="114" a="1"/>
  <c r="AJ46" i="114" s="1"/>
  <c r="AL48" i="114" a="1"/>
  <c r="AL48" i="114" s="1"/>
  <c r="AJ49" i="114" a="1"/>
  <c r="AJ49" i="114" s="1"/>
  <c r="AL51" i="114" a="1"/>
  <c r="AL51" i="114" s="1"/>
  <c r="AJ52" i="114" a="1"/>
  <c r="AJ52" i="114" s="1"/>
  <c r="AL54" i="114" a="1"/>
  <c r="AL54" i="114" s="1"/>
  <c r="AJ55" i="114" a="1"/>
  <c r="AJ55" i="114" s="1"/>
  <c r="AL57" i="114" a="1"/>
  <c r="AL57" i="114" s="1"/>
  <c r="AJ58" i="114" a="1"/>
  <c r="AJ58" i="114" s="1"/>
  <c r="AL60" i="114" a="1"/>
  <c r="AL60" i="114" s="1"/>
  <c r="AJ61" i="114" a="1"/>
  <c r="AJ61" i="114" s="1"/>
  <c r="AL63" i="114" a="1"/>
  <c r="AL63" i="114" s="1"/>
  <c r="AJ64" i="114" a="1"/>
  <c r="AJ64" i="114" s="1"/>
  <c r="AL66" i="114" a="1"/>
  <c r="AL66" i="114" s="1"/>
  <c r="AJ67" i="114" a="1"/>
  <c r="AJ67" i="114" s="1"/>
  <c r="AL69" i="114" a="1"/>
  <c r="AL69" i="114" s="1"/>
  <c r="AJ70" i="114" a="1"/>
  <c r="AJ70" i="114" s="1"/>
  <c r="AL72" i="114" a="1"/>
  <c r="AL72" i="114" s="1"/>
  <c r="AJ73" i="114" a="1"/>
  <c r="AJ73" i="114" s="1"/>
  <c r="AL75" i="114" a="1"/>
  <c r="AL75" i="114" s="1"/>
  <c r="AJ76" i="114" a="1"/>
  <c r="AJ76" i="114" s="1"/>
  <c r="AL78" i="114" a="1"/>
  <c r="AL78" i="114" s="1"/>
  <c r="AJ79" i="114" a="1"/>
  <c r="AJ79" i="114" s="1"/>
  <c r="AL81" i="114" a="1"/>
  <c r="AL81" i="114" s="1"/>
  <c r="AJ82" i="114" a="1"/>
  <c r="AJ82" i="114" s="1"/>
  <c r="AL84" i="114" a="1"/>
  <c r="AL84" i="114" s="1"/>
  <c r="AJ85" i="114" a="1"/>
  <c r="AJ85" i="114" s="1"/>
  <c r="AL87" i="114" a="1"/>
  <c r="AL87" i="114" s="1"/>
  <c r="AJ88" i="114" a="1"/>
  <c r="AJ88" i="114" s="1"/>
  <c r="AL90" i="114" a="1"/>
  <c r="AL90" i="114" s="1"/>
  <c r="AJ91" i="114" a="1"/>
  <c r="AJ91" i="114" s="1"/>
  <c r="AL93" i="114" a="1"/>
  <c r="AL93" i="114" s="1"/>
  <c r="AJ94" i="114" a="1"/>
  <c r="AJ94" i="114" s="1"/>
  <c r="AL96" i="114" a="1"/>
  <c r="AL96" i="114" s="1"/>
  <c r="AJ97" i="114" a="1"/>
  <c r="AJ97" i="114" s="1"/>
  <c r="AL99" i="114" a="1"/>
  <c r="AL99" i="114" s="1"/>
  <c r="AJ100" i="114" a="1"/>
  <c r="AJ100" i="114" s="1"/>
  <c r="AL102" i="114" a="1"/>
  <c r="AL102" i="114" s="1"/>
  <c r="AJ103" i="114" a="1"/>
  <c r="AJ103" i="114" s="1"/>
  <c r="AL106" i="114" a="1"/>
  <c r="AL106" i="114" s="1"/>
  <c r="AL109" i="114" a="1"/>
  <c r="AL109" i="114" s="1"/>
  <c r="AL112" i="114" a="1"/>
  <c r="AL112" i="114" s="1"/>
  <c r="AL333" i="114" a="1"/>
  <c r="AL333" i="114" s="1"/>
  <c r="AL330" i="114" a="1"/>
  <c r="AL330" i="114" s="1"/>
  <c r="AL327" i="114" a="1"/>
  <c r="AL327" i="114" s="1"/>
  <c r="AL324" i="114" a="1"/>
  <c r="AL324" i="114" s="1"/>
  <c r="AL321" i="114" a="1"/>
  <c r="AL321" i="114" s="1"/>
  <c r="AL318" i="114" a="1"/>
  <c r="AL318" i="114" s="1"/>
  <c r="AL315" i="114" a="1"/>
  <c r="AL315" i="114" s="1"/>
  <c r="AL312" i="114" a="1"/>
  <c r="AL312" i="114" s="1"/>
  <c r="AL309" i="114" a="1"/>
  <c r="AL309" i="114" s="1"/>
  <c r="AL306" i="114" a="1"/>
  <c r="AL306" i="114" s="1"/>
  <c r="AL303" i="114" a="1"/>
  <c r="AL303" i="114" s="1"/>
  <c r="AL300" i="114" a="1"/>
  <c r="AL300" i="114" s="1"/>
  <c r="AL297" i="114" a="1"/>
  <c r="AL297" i="114" s="1"/>
  <c r="AL294" i="114" a="1"/>
  <c r="AL294" i="114" s="1"/>
  <c r="AL332" i="114" a="1"/>
  <c r="AL332" i="114" s="1"/>
  <c r="AL329" i="114" a="1"/>
  <c r="AL329" i="114" s="1"/>
  <c r="AL326" i="114" a="1"/>
  <c r="AL326" i="114" s="1"/>
  <c r="AL323" i="114" a="1"/>
  <c r="AL323" i="114" s="1"/>
  <c r="AL320" i="114" a="1"/>
  <c r="AL320" i="114" s="1"/>
  <c r="AL317" i="114" a="1"/>
  <c r="AL317" i="114" s="1"/>
  <c r="AL314" i="114" a="1"/>
  <c r="AL314" i="114" s="1"/>
  <c r="AL311" i="114" a="1"/>
  <c r="AL311" i="114" s="1"/>
  <c r="AL308" i="114" a="1"/>
  <c r="AL308" i="114" s="1"/>
  <c r="AL305" i="114" a="1"/>
  <c r="AL305" i="114" s="1"/>
  <c r="AL302" i="114" a="1"/>
  <c r="AL302" i="114" s="1"/>
  <c r="AL286" i="114" a="1"/>
  <c r="AL286" i="114" s="1"/>
  <c r="AL277" i="114" a="1"/>
  <c r="AL277" i="114" s="1"/>
  <c r="AL288" i="114" a="1"/>
  <c r="AL288" i="114" s="1"/>
  <c r="AL279" i="114" a="1"/>
  <c r="AL279" i="114" s="1"/>
  <c r="AL275" i="114" a="1"/>
  <c r="AL275" i="114" s="1"/>
  <c r="AL331" i="114" a="1"/>
  <c r="AL331" i="114" s="1"/>
  <c r="AL322" i="114" a="1"/>
  <c r="AL322" i="114" s="1"/>
  <c r="AL313" i="114" a="1"/>
  <c r="AL313" i="114" s="1"/>
  <c r="AL304" i="114" a="1"/>
  <c r="AL304" i="114" s="1"/>
  <c r="AL298" i="114" a="1"/>
  <c r="AL298" i="114" s="1"/>
  <c r="AL281" i="114" a="1"/>
  <c r="AL281" i="114" s="1"/>
  <c r="AL268" i="114" a="1"/>
  <c r="AL268" i="114" s="1"/>
  <c r="AL265" i="114" a="1"/>
  <c r="AL265" i="114" s="1"/>
  <c r="AL262" i="114" a="1"/>
  <c r="AL262" i="114" s="1"/>
  <c r="AL259" i="114" a="1"/>
  <c r="AL259" i="114" s="1"/>
  <c r="AL256" i="114" a="1"/>
  <c r="AL256" i="114" s="1"/>
  <c r="AL253" i="114" a="1"/>
  <c r="AL253" i="114" s="1"/>
  <c r="AL250" i="114" a="1"/>
  <c r="AL250" i="114" s="1"/>
  <c r="AL247" i="114" a="1"/>
  <c r="AL247" i="114" s="1"/>
  <c r="AL244" i="114" a="1"/>
  <c r="AL244" i="114" s="1"/>
  <c r="AL241" i="114" a="1"/>
  <c r="AL241" i="114" s="1"/>
  <c r="AL238" i="114" a="1"/>
  <c r="AL238" i="114" s="1"/>
  <c r="AL235" i="114" a="1"/>
  <c r="AL235" i="114" s="1"/>
  <c r="AL232" i="114" a="1"/>
  <c r="AL232" i="114" s="1"/>
  <c r="AL229" i="114" a="1"/>
  <c r="AL229" i="114" s="1"/>
  <c r="AL226" i="114" a="1"/>
  <c r="AL226" i="114" s="1"/>
  <c r="AL223" i="114" a="1"/>
  <c r="AL223" i="114" s="1"/>
  <c r="AL220" i="114" a="1"/>
  <c r="AL220" i="114" s="1"/>
  <c r="AL293" i="114" a="1"/>
  <c r="AL293" i="114" s="1"/>
  <c r="AL290" i="114" a="1"/>
  <c r="AL290" i="114" s="1"/>
  <c r="AL273" i="114" a="1"/>
  <c r="AL273" i="114" s="1"/>
  <c r="AL283" i="114" a="1"/>
  <c r="AL283" i="114" s="1"/>
  <c r="AL271" i="114" a="1"/>
  <c r="AL271" i="114" s="1"/>
  <c r="AL285" i="114" a="1"/>
  <c r="AL285" i="114" s="1"/>
  <c r="AL328" i="114" a="1"/>
  <c r="AL328" i="114" s="1"/>
  <c r="AL319" i="114" a="1"/>
  <c r="AL319" i="114" s="1"/>
  <c r="AL310" i="114" a="1"/>
  <c r="AL310" i="114" s="1"/>
  <c r="AL301" i="114" a="1"/>
  <c r="AL301" i="114" s="1"/>
  <c r="AL287" i="114" a="1"/>
  <c r="AL287" i="114" s="1"/>
  <c r="AL278" i="114" a="1"/>
  <c r="AL278" i="114" s="1"/>
  <c r="AL267" i="114" a="1"/>
  <c r="AL267" i="114" s="1"/>
  <c r="AL264" i="114" a="1"/>
  <c r="AL264" i="114" s="1"/>
  <c r="AL261" i="114" a="1"/>
  <c r="AL261" i="114" s="1"/>
  <c r="AL258" i="114" a="1"/>
  <c r="AL258" i="114" s="1"/>
  <c r="AL255" i="114" a="1"/>
  <c r="AL255" i="114" s="1"/>
  <c r="AL252" i="114" a="1"/>
  <c r="AL252" i="114" s="1"/>
  <c r="AL249" i="114" a="1"/>
  <c r="AL249" i="114" s="1"/>
  <c r="AL246" i="114" a="1"/>
  <c r="AL246" i="114" s="1"/>
  <c r="AL243" i="114" a="1"/>
  <c r="AL243" i="114" s="1"/>
  <c r="AL240" i="114" a="1"/>
  <c r="AL240" i="114" s="1"/>
  <c r="AL296" i="114" a="1"/>
  <c r="AL296" i="114" s="1"/>
  <c r="AL292" i="114" a="1"/>
  <c r="AL292" i="114" s="1"/>
  <c r="AL276" i="114" a="1"/>
  <c r="AL276" i="114" s="1"/>
  <c r="AL289" i="114" a="1"/>
  <c r="AL289" i="114" s="1"/>
  <c r="AL280" i="114" a="1"/>
  <c r="AL280" i="114" s="1"/>
  <c r="AL274" i="114" a="1"/>
  <c r="AL274" i="114" s="1"/>
  <c r="AL282" i="114" a="1"/>
  <c r="AL282" i="114" s="1"/>
  <c r="AL272" i="114" a="1"/>
  <c r="AL272" i="114" s="1"/>
  <c r="AL325" i="114" a="1"/>
  <c r="AL325" i="114" s="1"/>
  <c r="AL316" i="114" a="1"/>
  <c r="AL316" i="114" s="1"/>
  <c r="AL307" i="114" a="1"/>
  <c r="AL307" i="114" s="1"/>
  <c r="AL295" i="114" a="1"/>
  <c r="AL295" i="114" s="1"/>
  <c r="AL284" i="114" a="1"/>
  <c r="AL284" i="114" s="1"/>
  <c r="AL269" i="114" a="1"/>
  <c r="AL269" i="114" s="1"/>
  <c r="AL266" i="114" a="1"/>
  <c r="AL266" i="114" s="1"/>
  <c r="AL237" i="114" a="1"/>
  <c r="AL237" i="114" s="1"/>
  <c r="AL216" i="114" a="1"/>
  <c r="AL216" i="114" s="1"/>
  <c r="AL213" i="114" a="1"/>
  <c r="AL213" i="114" s="1"/>
  <c r="AL210" i="114" a="1"/>
  <c r="AL210" i="114" s="1"/>
  <c r="AL207" i="114" a="1"/>
  <c r="AL207" i="114" s="1"/>
  <c r="AL204" i="114" a="1"/>
  <c r="AL204" i="114" s="1"/>
  <c r="AL201" i="114" a="1"/>
  <c r="AL201" i="114" s="1"/>
  <c r="AL198" i="114" a="1"/>
  <c r="AL198" i="114" s="1"/>
  <c r="AL195" i="114" a="1"/>
  <c r="AL195" i="114" s="1"/>
  <c r="AL192" i="114" a="1"/>
  <c r="AL192" i="114" s="1"/>
  <c r="AL189" i="114" a="1"/>
  <c r="AL189" i="114" s="1"/>
  <c r="AL186" i="114" a="1"/>
  <c r="AL186" i="114" s="1"/>
  <c r="AL183" i="114" a="1"/>
  <c r="AL183" i="114" s="1"/>
  <c r="AL180" i="114" a="1"/>
  <c r="AL180" i="114" s="1"/>
  <c r="AL177" i="114" a="1"/>
  <c r="AL177" i="114" s="1"/>
  <c r="AL174" i="114" a="1"/>
  <c r="AL174" i="114" s="1"/>
  <c r="AL171" i="114" a="1"/>
  <c r="AL171" i="114" s="1"/>
  <c r="AL168" i="114" a="1"/>
  <c r="AL168" i="114" s="1"/>
  <c r="AL165" i="114" a="1"/>
  <c r="AL165" i="114" s="1"/>
  <c r="AL162" i="114" a="1"/>
  <c r="AL162" i="114" s="1"/>
  <c r="AL159" i="114" a="1"/>
  <c r="AL159" i="114" s="1"/>
  <c r="AL156" i="114" a="1"/>
  <c r="AL156" i="114" s="1"/>
  <c r="AL153" i="114" a="1"/>
  <c r="AL153" i="114" s="1"/>
  <c r="AL150" i="114" a="1"/>
  <c r="AL150" i="114" s="1"/>
  <c r="AL147" i="114" a="1"/>
  <c r="AL147" i="114" s="1"/>
  <c r="AL144" i="114" a="1"/>
  <c r="AL144" i="114" s="1"/>
  <c r="AL141" i="114" a="1"/>
  <c r="AL141" i="114" s="1"/>
  <c r="AL138" i="114" a="1"/>
  <c r="AL138" i="114" s="1"/>
  <c r="AL135" i="114" a="1"/>
  <c r="AL135" i="114" s="1"/>
  <c r="AL132" i="114" a="1"/>
  <c r="AL132" i="114" s="1"/>
  <c r="AL129" i="114" a="1"/>
  <c r="AL129" i="114" s="1"/>
  <c r="AL126" i="114" a="1"/>
  <c r="AL126" i="114" s="1"/>
  <c r="AL123" i="114" a="1"/>
  <c r="AL123" i="114" s="1"/>
  <c r="AL120" i="114" a="1"/>
  <c r="AL120" i="114" s="1"/>
  <c r="AL263" i="114" a="1"/>
  <c r="AL263" i="114" s="1"/>
  <c r="AL254" i="114" a="1"/>
  <c r="AL254" i="114" s="1"/>
  <c r="AL245" i="114" a="1"/>
  <c r="AL245" i="114" s="1"/>
  <c r="AL234" i="114" a="1"/>
  <c r="AL234" i="114" s="1"/>
  <c r="AL225" i="114" a="1"/>
  <c r="AL225" i="114" s="1"/>
  <c r="AL227" i="114" a="1"/>
  <c r="AL227" i="114" s="1"/>
  <c r="AL299" i="114" a="1"/>
  <c r="AL299" i="114" s="1"/>
  <c r="AL270" i="114" a="1"/>
  <c r="AL270" i="114" s="1"/>
  <c r="AL236" i="114" a="1"/>
  <c r="AL236" i="114" s="1"/>
  <c r="AL218" i="114" a="1"/>
  <c r="AL218" i="114" s="1"/>
  <c r="AL215" i="114" a="1"/>
  <c r="AL215" i="114" s="1"/>
  <c r="AL212" i="114" a="1"/>
  <c r="AL212" i="114" s="1"/>
  <c r="AL209" i="114" a="1"/>
  <c r="AL209" i="114" s="1"/>
  <c r="AL206" i="114" a="1"/>
  <c r="AL206" i="114" s="1"/>
  <c r="AL203" i="114" a="1"/>
  <c r="AL203" i="114" s="1"/>
  <c r="AL200" i="114" a="1"/>
  <c r="AL200" i="114" s="1"/>
  <c r="AL197" i="114" a="1"/>
  <c r="AL197" i="114" s="1"/>
  <c r="AL194" i="114" a="1"/>
  <c r="AL194" i="114" s="1"/>
  <c r="AL191" i="114" a="1"/>
  <c r="AL191" i="114" s="1"/>
  <c r="AL188" i="114" a="1"/>
  <c r="AL188" i="114" s="1"/>
  <c r="AL185" i="114" a="1"/>
  <c r="AL185" i="114" s="1"/>
  <c r="AL182" i="114" a="1"/>
  <c r="AL182" i="114" s="1"/>
  <c r="AL179" i="114" a="1"/>
  <c r="AL179" i="114" s="1"/>
  <c r="AL176" i="114" a="1"/>
  <c r="AL176" i="114" s="1"/>
  <c r="AL173" i="114" a="1"/>
  <c r="AL173" i="114" s="1"/>
  <c r="AL170" i="114" a="1"/>
  <c r="AL170" i="114" s="1"/>
  <c r="AL167" i="114" a="1"/>
  <c r="AL167" i="114" s="1"/>
  <c r="AL164" i="114" a="1"/>
  <c r="AL164" i="114" s="1"/>
  <c r="AL161" i="114" a="1"/>
  <c r="AL161" i="114" s="1"/>
  <c r="AL158" i="114" a="1"/>
  <c r="AL158" i="114" s="1"/>
  <c r="AL155" i="114" a="1"/>
  <c r="AL155" i="114" s="1"/>
  <c r="AL152" i="114" a="1"/>
  <c r="AL152" i="114" s="1"/>
  <c r="AL149" i="114" a="1"/>
  <c r="AL149" i="114" s="1"/>
  <c r="AL146" i="114" a="1"/>
  <c r="AL146" i="114" s="1"/>
  <c r="AL143" i="114" a="1"/>
  <c r="AL143" i="114" s="1"/>
  <c r="AL140" i="114" a="1"/>
  <c r="AL140" i="114" s="1"/>
  <c r="AL137" i="114" a="1"/>
  <c r="AL137" i="114" s="1"/>
  <c r="AL134" i="114" a="1"/>
  <c r="AL134" i="114" s="1"/>
  <c r="AL131" i="114" a="1"/>
  <c r="AL131" i="114" s="1"/>
  <c r="AL128" i="114" a="1"/>
  <c r="AL128" i="114" s="1"/>
  <c r="AL125" i="114" a="1"/>
  <c r="AL125" i="114" s="1"/>
  <c r="AL122" i="114" a="1"/>
  <c r="AL122" i="114" s="1"/>
  <c r="AL119" i="114" a="1"/>
  <c r="AL119" i="114" s="1"/>
  <c r="AL116" i="114" a="1"/>
  <c r="AL116" i="114" s="1"/>
  <c r="AL113" i="114" a="1"/>
  <c r="AL113" i="114" s="1"/>
  <c r="AL110" i="114" a="1"/>
  <c r="AL110" i="114" s="1"/>
  <c r="AL107" i="114" a="1"/>
  <c r="AL107" i="114" s="1"/>
  <c r="AL291" i="114" a="1"/>
  <c r="AL291" i="114" s="1"/>
  <c r="AL257" i="114" a="1"/>
  <c r="AL257" i="114" s="1"/>
  <c r="AL248" i="114" a="1"/>
  <c r="AL248" i="114" s="1"/>
  <c r="AL239" i="114" a="1"/>
  <c r="AL239" i="114" s="1"/>
  <c r="AL231" i="114" a="1"/>
  <c r="AL231" i="114" s="1"/>
  <c r="AL222" i="114" a="1"/>
  <c r="AL222" i="114" s="1"/>
  <c r="AL233" i="114" a="1"/>
  <c r="AL233" i="114" s="1"/>
  <c r="AL224" i="114" a="1"/>
  <c r="AL224" i="114" s="1"/>
  <c r="AL217" i="114" a="1"/>
  <c r="AL217" i="114" s="1"/>
  <c r="AL214" i="114" a="1"/>
  <c r="AL214" i="114" s="1"/>
  <c r="AL211" i="114" a="1"/>
  <c r="AL211" i="114" s="1"/>
  <c r="AL208" i="114" a="1"/>
  <c r="AL208" i="114" s="1"/>
  <c r="AL205" i="114" a="1"/>
  <c r="AL205" i="114" s="1"/>
  <c r="AL202" i="114" a="1"/>
  <c r="AL202" i="114" s="1"/>
  <c r="AL199" i="114" a="1"/>
  <c r="AL199" i="114" s="1"/>
  <c r="AL196" i="114" a="1"/>
  <c r="AL196" i="114" s="1"/>
  <c r="AL193" i="114" a="1"/>
  <c r="AL193" i="114" s="1"/>
  <c r="AL190" i="114" a="1"/>
  <c r="AL190" i="114" s="1"/>
  <c r="AL187" i="114" a="1"/>
  <c r="AL187" i="114" s="1"/>
  <c r="AL184" i="114" a="1"/>
  <c r="AL184" i="114" s="1"/>
  <c r="AL181" i="114" a="1"/>
  <c r="AL181" i="114" s="1"/>
  <c r="AL178" i="114" a="1"/>
  <c r="AL178" i="114" s="1"/>
  <c r="AL175" i="114" a="1"/>
  <c r="AL175" i="114" s="1"/>
  <c r="AL172" i="114" a="1"/>
  <c r="AL172" i="114" s="1"/>
  <c r="AL169" i="114" a="1"/>
  <c r="AL169" i="114" s="1"/>
  <c r="AL166" i="114" a="1"/>
  <c r="AL166" i="114" s="1"/>
  <c r="AL163" i="114" a="1"/>
  <c r="AL163" i="114" s="1"/>
  <c r="AL160" i="114" a="1"/>
  <c r="AL160" i="114" s="1"/>
  <c r="AL157" i="114" a="1"/>
  <c r="AL157" i="114" s="1"/>
  <c r="AL154" i="114" a="1"/>
  <c r="AL154" i="114" s="1"/>
  <c r="AL151" i="114" a="1"/>
  <c r="AL151" i="114" s="1"/>
  <c r="AL148" i="114" a="1"/>
  <c r="AL148" i="114" s="1"/>
  <c r="AL145" i="114" a="1"/>
  <c r="AL145" i="114" s="1"/>
  <c r="AL142" i="114" a="1"/>
  <c r="AL142" i="114" s="1"/>
  <c r="AL139" i="114" a="1"/>
  <c r="AL139" i="114" s="1"/>
  <c r="AL136" i="114" a="1"/>
  <c r="AL136" i="114" s="1"/>
  <c r="AL133" i="114" a="1"/>
  <c r="AL133" i="114" s="1"/>
  <c r="AL260" i="114" a="1"/>
  <c r="AL260" i="114" s="1"/>
  <c r="AL251" i="114" a="1"/>
  <c r="AL251" i="114" s="1"/>
  <c r="AL242" i="114" a="1"/>
  <c r="AL242" i="114" s="1"/>
  <c r="AL228" i="114" a="1"/>
  <c r="AL228" i="114" s="1"/>
  <c r="AL219" i="114" a="1"/>
  <c r="AL219" i="114" s="1"/>
  <c r="AL230" i="114" a="1"/>
  <c r="AL230" i="114" s="1"/>
  <c r="AL221" i="114" a="1"/>
  <c r="AL221" i="114" s="1"/>
  <c r="AK2" i="114" a="1"/>
  <c r="AK2" i="114" s="1"/>
  <c r="AF2" i="114" s="1"/>
  <c r="AK4" i="114" a="1"/>
  <c r="AK4" i="114" s="1"/>
  <c r="AL6" i="114" a="1"/>
  <c r="AL6" i="114" s="1"/>
  <c r="AJ14" i="114" a="1"/>
  <c r="AJ14" i="114" s="1"/>
  <c r="AK16" i="114" a="1"/>
  <c r="AK16" i="114" s="1"/>
  <c r="AK18" i="114" a="1"/>
  <c r="AK18" i="114" s="1"/>
  <c r="AK20" i="114" a="1"/>
  <c r="AK20" i="114" s="1"/>
  <c r="AL22" i="114" a="1"/>
  <c r="AL22" i="114" s="1"/>
  <c r="AJ23" i="114" a="1"/>
  <c r="AJ23" i="114" s="1"/>
  <c r="AL25" i="114" a="1"/>
  <c r="AL25" i="114" s="1"/>
  <c r="AJ119" i="114" a="1"/>
  <c r="AJ119" i="114" s="1"/>
  <c r="AJ128" i="114" a="1"/>
  <c r="AJ128" i="114" s="1"/>
  <c r="AM333" i="114" a="1"/>
  <c r="AM333" i="114" s="1"/>
  <c r="AM330" i="114" a="1"/>
  <c r="AM330" i="114" s="1"/>
  <c r="AM327" i="114" a="1"/>
  <c r="AM327" i="114" s="1"/>
  <c r="AM324" i="114" a="1"/>
  <c r="AM324" i="114" s="1"/>
  <c r="AM321" i="114" a="1"/>
  <c r="AM321" i="114" s="1"/>
  <c r="AM318" i="114" a="1"/>
  <c r="AM318" i="114" s="1"/>
  <c r="AM315" i="114" a="1"/>
  <c r="AM315" i="114" s="1"/>
  <c r="AM312" i="114" a="1"/>
  <c r="AM312" i="114" s="1"/>
  <c r="AM309" i="114" a="1"/>
  <c r="AM309" i="114" s="1"/>
  <c r="AM306" i="114" a="1"/>
  <c r="AM306" i="114" s="1"/>
  <c r="AM303" i="114" a="1"/>
  <c r="AM303" i="114" s="1"/>
  <c r="AM300" i="114" a="1"/>
  <c r="AM300" i="114" s="1"/>
  <c r="AM297" i="114" a="1"/>
  <c r="AM297" i="114" s="1"/>
  <c r="AM294" i="114" a="1"/>
  <c r="AM294" i="114" s="1"/>
  <c r="AM291" i="114" a="1"/>
  <c r="AM291" i="114" s="1"/>
  <c r="AM288" i="114" a="1"/>
  <c r="AM288" i="114" s="1"/>
  <c r="AM285" i="114" a="1"/>
  <c r="AM285" i="114" s="1"/>
  <c r="AM282" i="114" a="1"/>
  <c r="AM282" i="114" s="1"/>
  <c r="AM279" i="114" a="1"/>
  <c r="AM279" i="114" s="1"/>
  <c r="AM332" i="114" a="1"/>
  <c r="AM332" i="114" s="1"/>
  <c r="AM329" i="114" a="1"/>
  <c r="AM329" i="114" s="1"/>
  <c r="AM326" i="114" a="1"/>
  <c r="AM326" i="114" s="1"/>
  <c r="AM323" i="114" a="1"/>
  <c r="AM323" i="114" s="1"/>
  <c r="AM320" i="114" a="1"/>
  <c r="AM320" i="114" s="1"/>
  <c r="AM317" i="114" a="1"/>
  <c r="AM317" i="114" s="1"/>
  <c r="AM314" i="114" a="1"/>
  <c r="AM314" i="114" s="1"/>
  <c r="AM311" i="114" a="1"/>
  <c r="AM311" i="114" s="1"/>
  <c r="AM308" i="114" a="1"/>
  <c r="AM308" i="114" s="1"/>
  <c r="AM305" i="114" a="1"/>
  <c r="AM305" i="114" s="1"/>
  <c r="AM302" i="114" a="1"/>
  <c r="AM302" i="114" s="1"/>
  <c r="AM299" i="114" a="1"/>
  <c r="AM299" i="114" s="1"/>
  <c r="AM296" i="114" a="1"/>
  <c r="AM296" i="114" s="1"/>
  <c r="AM293" i="114" a="1"/>
  <c r="AM293" i="114" s="1"/>
  <c r="AM290" i="114" a="1"/>
  <c r="AM290" i="114" s="1"/>
  <c r="AM287" i="114" a="1"/>
  <c r="AM287" i="114" s="1"/>
  <c r="AM284" i="114" a="1"/>
  <c r="AM284" i="114" s="1"/>
  <c r="AM281" i="114" a="1"/>
  <c r="AM281" i="114" s="1"/>
  <c r="AM278" i="114" a="1"/>
  <c r="AM278" i="114" s="1"/>
  <c r="AM275" i="114" a="1"/>
  <c r="AM275" i="114" s="1"/>
  <c r="AM272" i="114" a="1"/>
  <c r="AM272" i="114" s="1"/>
  <c r="AM331" i="114" a="1"/>
  <c r="AM331" i="114" s="1"/>
  <c r="AM328" i="114" a="1"/>
  <c r="AM328" i="114" s="1"/>
  <c r="AM325" i="114" a="1"/>
  <c r="AM325" i="114" s="1"/>
  <c r="AM322" i="114" a="1"/>
  <c r="AM322" i="114" s="1"/>
  <c r="AM319" i="114" a="1"/>
  <c r="AM319" i="114" s="1"/>
  <c r="AM316" i="114" a="1"/>
  <c r="AM316" i="114" s="1"/>
  <c r="AM313" i="114" a="1"/>
  <c r="AM313" i="114" s="1"/>
  <c r="AM310" i="114" a="1"/>
  <c r="AM310" i="114" s="1"/>
  <c r="AM307" i="114" a="1"/>
  <c r="AM307" i="114" s="1"/>
  <c r="AM304" i="114" a="1"/>
  <c r="AM304" i="114" s="1"/>
  <c r="AM301" i="114" a="1"/>
  <c r="AM301" i="114" s="1"/>
  <c r="AM298" i="114" a="1"/>
  <c r="AM298" i="114" s="1"/>
  <c r="AM295" i="114" a="1"/>
  <c r="AM295" i="114" s="1"/>
  <c r="AM292" i="114" a="1"/>
  <c r="AM292" i="114" s="1"/>
  <c r="AM268" i="114" a="1"/>
  <c r="AM268" i="114" s="1"/>
  <c r="AM265" i="114" a="1"/>
  <c r="AM265" i="114" s="1"/>
  <c r="AM262" i="114" a="1"/>
  <c r="AM262" i="114" s="1"/>
  <c r="AM259" i="114" a="1"/>
  <c r="AM259" i="114" s="1"/>
  <c r="AM256" i="114" a="1"/>
  <c r="AM256" i="114" s="1"/>
  <c r="AM253" i="114" a="1"/>
  <c r="AM253" i="114" s="1"/>
  <c r="AM250" i="114" a="1"/>
  <c r="AM250" i="114" s="1"/>
  <c r="AM247" i="114" a="1"/>
  <c r="AM247" i="114" s="1"/>
  <c r="AM244" i="114" a="1"/>
  <c r="AM244" i="114" s="1"/>
  <c r="AM241" i="114" a="1"/>
  <c r="AM241" i="114" s="1"/>
  <c r="AM238" i="114" a="1"/>
  <c r="AM238" i="114" s="1"/>
  <c r="AM235" i="114" a="1"/>
  <c r="AM235" i="114" s="1"/>
  <c r="AM273" i="114" a="1"/>
  <c r="AM273" i="114" s="1"/>
  <c r="AM283" i="114" a="1"/>
  <c r="AM283" i="114" s="1"/>
  <c r="AM271" i="114" a="1"/>
  <c r="AM271" i="114" s="1"/>
  <c r="AM267" i="114" a="1"/>
  <c r="AM267" i="114" s="1"/>
  <c r="AM264" i="114" a="1"/>
  <c r="AM264" i="114" s="1"/>
  <c r="AM261" i="114" a="1"/>
  <c r="AM261" i="114" s="1"/>
  <c r="AM258" i="114" a="1"/>
  <c r="AM258" i="114" s="1"/>
  <c r="AM255" i="114" a="1"/>
  <c r="AM255" i="114" s="1"/>
  <c r="AM252" i="114" a="1"/>
  <c r="AM252" i="114" s="1"/>
  <c r="AM249" i="114" a="1"/>
  <c r="AM249" i="114" s="1"/>
  <c r="AM246" i="114" a="1"/>
  <c r="AM246" i="114" s="1"/>
  <c r="AM243" i="114" a="1"/>
  <c r="AM243" i="114" s="1"/>
  <c r="AM240" i="114" a="1"/>
  <c r="AM240" i="114" s="1"/>
  <c r="AM237" i="114" a="1"/>
  <c r="AM237" i="114" s="1"/>
  <c r="AM234" i="114" a="1"/>
  <c r="AM234" i="114" s="1"/>
  <c r="AM231" i="114" a="1"/>
  <c r="AM231" i="114" s="1"/>
  <c r="AM228" i="114" a="1"/>
  <c r="AM228" i="114" s="1"/>
  <c r="AM225" i="114" a="1"/>
  <c r="AM225" i="114" s="1"/>
  <c r="AM222" i="114" a="1"/>
  <c r="AM222" i="114" s="1"/>
  <c r="AM219" i="114" a="1"/>
  <c r="AM219" i="114" s="1"/>
  <c r="AM276" i="114" a="1"/>
  <c r="AM276" i="114" s="1"/>
  <c r="AM289" i="114" a="1"/>
  <c r="AM289" i="114" s="1"/>
  <c r="AM280" i="114" a="1"/>
  <c r="AM280" i="114" s="1"/>
  <c r="AM274" i="114" a="1"/>
  <c r="AM274" i="114" s="1"/>
  <c r="AM269" i="114" a="1"/>
  <c r="AM269" i="114" s="1"/>
  <c r="AM266" i="114" a="1"/>
  <c r="AM266" i="114" s="1"/>
  <c r="AM263" i="114" a="1"/>
  <c r="AM263" i="114" s="1"/>
  <c r="AM260" i="114" a="1"/>
  <c r="AM260" i="114" s="1"/>
  <c r="AM257" i="114" a="1"/>
  <c r="AM257" i="114" s="1"/>
  <c r="AM254" i="114" a="1"/>
  <c r="AM254" i="114" s="1"/>
  <c r="AM251" i="114" a="1"/>
  <c r="AM251" i="114" s="1"/>
  <c r="AM248" i="114" a="1"/>
  <c r="AM248" i="114" s="1"/>
  <c r="AM245" i="114" a="1"/>
  <c r="AM245" i="114" s="1"/>
  <c r="AM242" i="114" a="1"/>
  <c r="AM242" i="114" s="1"/>
  <c r="AM239" i="114" a="1"/>
  <c r="AM239" i="114" s="1"/>
  <c r="AM236" i="114" a="1"/>
  <c r="AM236" i="114" s="1"/>
  <c r="AM233" i="114" a="1"/>
  <c r="AM233" i="114" s="1"/>
  <c r="AM230" i="114" a="1"/>
  <c r="AM230" i="114" s="1"/>
  <c r="AM227" i="114" a="1"/>
  <c r="AM227" i="114" s="1"/>
  <c r="AM224" i="114" a="1"/>
  <c r="AM224" i="114" s="1"/>
  <c r="AM221" i="114" a="1"/>
  <c r="AM221" i="114" s="1"/>
  <c r="AM270" i="114" a="1"/>
  <c r="AM270" i="114" s="1"/>
  <c r="AM232" i="114" a="1"/>
  <c r="AM232" i="114" s="1"/>
  <c r="AM223" i="114" a="1"/>
  <c r="AM223" i="114" s="1"/>
  <c r="AM215" i="114" a="1"/>
  <c r="AM215" i="114" s="1"/>
  <c r="AM212" i="114" a="1"/>
  <c r="AM212" i="114" s="1"/>
  <c r="AM209" i="114" a="1"/>
  <c r="AM209" i="114" s="1"/>
  <c r="AM206" i="114" a="1"/>
  <c r="AM206" i="114" s="1"/>
  <c r="AM203" i="114" a="1"/>
  <c r="AM203" i="114" s="1"/>
  <c r="AM200" i="114" a="1"/>
  <c r="AM200" i="114" s="1"/>
  <c r="AM197" i="114" a="1"/>
  <c r="AM197" i="114" s="1"/>
  <c r="AM194" i="114" a="1"/>
  <c r="AM194" i="114" s="1"/>
  <c r="AM191" i="114" a="1"/>
  <c r="AM191" i="114" s="1"/>
  <c r="AM188" i="114" a="1"/>
  <c r="AM188" i="114" s="1"/>
  <c r="AM185" i="114" a="1"/>
  <c r="AM185" i="114" s="1"/>
  <c r="AM182" i="114" a="1"/>
  <c r="AM182" i="114" s="1"/>
  <c r="AM179" i="114" a="1"/>
  <c r="AM179" i="114" s="1"/>
  <c r="AM176" i="114" a="1"/>
  <c r="AM176" i="114" s="1"/>
  <c r="AM173" i="114" a="1"/>
  <c r="AM173" i="114" s="1"/>
  <c r="AM170" i="114" a="1"/>
  <c r="AM170" i="114" s="1"/>
  <c r="AM167" i="114" a="1"/>
  <c r="AM167" i="114" s="1"/>
  <c r="AM164" i="114" a="1"/>
  <c r="AM164" i="114" s="1"/>
  <c r="AM161" i="114" a="1"/>
  <c r="AM161" i="114" s="1"/>
  <c r="AM158" i="114" a="1"/>
  <c r="AM158" i="114" s="1"/>
  <c r="AM155" i="114" a="1"/>
  <c r="AM155" i="114" s="1"/>
  <c r="AM152" i="114" a="1"/>
  <c r="AM152" i="114" s="1"/>
  <c r="AM149" i="114" a="1"/>
  <c r="AM149" i="114" s="1"/>
  <c r="AM146" i="114" a="1"/>
  <c r="AM146" i="114" s="1"/>
  <c r="AM143" i="114" a="1"/>
  <c r="AM143" i="114" s="1"/>
  <c r="AM140" i="114" a="1"/>
  <c r="AM140" i="114" s="1"/>
  <c r="AM137" i="114" a="1"/>
  <c r="AM137" i="114" s="1"/>
  <c r="AM134" i="114" a="1"/>
  <c r="AM134" i="114" s="1"/>
  <c r="AM131" i="114" a="1"/>
  <c r="AM131" i="114" s="1"/>
  <c r="AM128" i="114" a="1"/>
  <c r="AM128" i="114" s="1"/>
  <c r="AM125" i="114" a="1"/>
  <c r="AM125" i="114" s="1"/>
  <c r="AM122" i="114" a="1"/>
  <c r="AM122" i="114" s="1"/>
  <c r="AM119" i="114" a="1"/>
  <c r="AM119" i="114" s="1"/>
  <c r="AM116" i="114" a="1"/>
  <c r="AM116" i="114" s="1"/>
  <c r="AM113" i="114" a="1"/>
  <c r="AM113" i="114" s="1"/>
  <c r="AM110" i="114" a="1"/>
  <c r="AM110" i="114" s="1"/>
  <c r="AM107" i="114" a="1"/>
  <c r="AM107" i="114" s="1"/>
  <c r="AM104" i="114" a="1"/>
  <c r="AM104" i="114" s="1"/>
  <c r="AM218" i="114" a="1"/>
  <c r="AM218" i="114" s="1"/>
  <c r="AM229" i="114" a="1"/>
  <c r="AM229" i="114" s="1"/>
  <c r="AM220" i="114" a="1"/>
  <c r="AM220" i="114" s="1"/>
  <c r="AM217" i="114" a="1"/>
  <c r="AM217" i="114" s="1"/>
  <c r="AM214" i="114" a="1"/>
  <c r="AM214" i="114" s="1"/>
  <c r="AM211" i="114" a="1"/>
  <c r="AM211" i="114" s="1"/>
  <c r="AM208" i="114" a="1"/>
  <c r="AM208" i="114" s="1"/>
  <c r="AM205" i="114" a="1"/>
  <c r="AM205" i="114" s="1"/>
  <c r="AM202" i="114" a="1"/>
  <c r="AM202" i="114" s="1"/>
  <c r="AM199" i="114" a="1"/>
  <c r="AM199" i="114" s="1"/>
  <c r="AM196" i="114" a="1"/>
  <c r="AM196" i="114" s="1"/>
  <c r="AM193" i="114" a="1"/>
  <c r="AM193" i="114" s="1"/>
  <c r="AM190" i="114" a="1"/>
  <c r="AM190" i="114" s="1"/>
  <c r="AM187" i="114" a="1"/>
  <c r="AM187" i="114" s="1"/>
  <c r="AM184" i="114" a="1"/>
  <c r="AM184" i="114" s="1"/>
  <c r="AM181" i="114" a="1"/>
  <c r="AM181" i="114" s="1"/>
  <c r="AM178" i="114" a="1"/>
  <c r="AM178" i="114" s="1"/>
  <c r="AM175" i="114" a="1"/>
  <c r="AM175" i="114" s="1"/>
  <c r="AM172" i="114" a="1"/>
  <c r="AM172" i="114" s="1"/>
  <c r="AM169" i="114" a="1"/>
  <c r="AM169" i="114" s="1"/>
  <c r="AM166" i="114" a="1"/>
  <c r="AM166" i="114" s="1"/>
  <c r="AM163" i="114" a="1"/>
  <c r="AM163" i="114" s="1"/>
  <c r="AM160" i="114" a="1"/>
  <c r="AM160" i="114" s="1"/>
  <c r="AM157" i="114" a="1"/>
  <c r="AM157" i="114" s="1"/>
  <c r="AM154" i="114" a="1"/>
  <c r="AM154" i="114" s="1"/>
  <c r="AM151" i="114" a="1"/>
  <c r="AM151" i="114" s="1"/>
  <c r="AM148" i="114" a="1"/>
  <c r="AM148" i="114" s="1"/>
  <c r="AM145" i="114" a="1"/>
  <c r="AM145" i="114" s="1"/>
  <c r="AM142" i="114" a="1"/>
  <c r="AM142" i="114" s="1"/>
  <c r="AM139" i="114" a="1"/>
  <c r="AM139" i="114" s="1"/>
  <c r="AM136" i="114" a="1"/>
  <c r="AM136" i="114" s="1"/>
  <c r="AM133" i="114" a="1"/>
  <c r="AM133" i="114" s="1"/>
  <c r="AM130" i="114" a="1"/>
  <c r="AM130" i="114" s="1"/>
  <c r="AM127" i="114" a="1"/>
  <c r="AM127" i="114" s="1"/>
  <c r="AM124" i="114" a="1"/>
  <c r="AM124" i="114" s="1"/>
  <c r="AM121" i="114" a="1"/>
  <c r="AM121" i="114" s="1"/>
  <c r="AM118" i="114" a="1"/>
  <c r="AM118" i="114" s="1"/>
  <c r="AM115" i="114" a="1"/>
  <c r="AM115" i="114" s="1"/>
  <c r="AM112" i="114" a="1"/>
  <c r="AM112" i="114" s="1"/>
  <c r="AM109" i="114" a="1"/>
  <c r="AM109" i="114" s="1"/>
  <c r="AM106" i="114" a="1"/>
  <c r="AM106" i="114" s="1"/>
  <c r="AM286" i="114" a="1"/>
  <c r="AM286" i="114" s="1"/>
  <c r="AM226" i="114" a="1"/>
  <c r="AM226" i="114" s="1"/>
  <c r="AM216" i="114" a="1"/>
  <c r="AM216" i="114" s="1"/>
  <c r="AM213" i="114" a="1"/>
  <c r="AM213" i="114" s="1"/>
  <c r="AM210" i="114" a="1"/>
  <c r="AM210" i="114" s="1"/>
  <c r="AM207" i="114" a="1"/>
  <c r="AM207" i="114" s="1"/>
  <c r="AM204" i="114" a="1"/>
  <c r="AM204" i="114" s="1"/>
  <c r="AM201" i="114" a="1"/>
  <c r="AM201" i="114" s="1"/>
  <c r="AM198" i="114" a="1"/>
  <c r="AM198" i="114" s="1"/>
  <c r="AM195" i="114" a="1"/>
  <c r="AM195" i="114" s="1"/>
  <c r="AM192" i="114" a="1"/>
  <c r="AM192" i="114" s="1"/>
  <c r="AM189" i="114" a="1"/>
  <c r="AM189" i="114" s="1"/>
  <c r="AM186" i="114" a="1"/>
  <c r="AM186" i="114" s="1"/>
  <c r="AM183" i="114" a="1"/>
  <c r="AM183" i="114" s="1"/>
  <c r="AM180" i="114" a="1"/>
  <c r="AM180" i="114" s="1"/>
  <c r="AM177" i="114" a="1"/>
  <c r="AM177" i="114" s="1"/>
  <c r="AM174" i="114" a="1"/>
  <c r="AM174" i="114" s="1"/>
  <c r="AM171" i="114" a="1"/>
  <c r="AM171" i="114" s="1"/>
  <c r="AM168" i="114" a="1"/>
  <c r="AM168" i="114" s="1"/>
  <c r="AM165" i="114" a="1"/>
  <c r="AM165" i="114" s="1"/>
  <c r="AM162" i="114" a="1"/>
  <c r="AM162" i="114" s="1"/>
  <c r="AM159" i="114" a="1"/>
  <c r="AM159" i="114" s="1"/>
  <c r="AM156" i="114" a="1"/>
  <c r="AM156" i="114" s="1"/>
  <c r="AM153" i="114" a="1"/>
  <c r="AM153" i="114" s="1"/>
  <c r="AM150" i="114" a="1"/>
  <c r="AM150" i="114" s="1"/>
  <c r="AM147" i="114" a="1"/>
  <c r="AM147" i="114" s="1"/>
  <c r="AM144" i="114" a="1"/>
  <c r="AM144" i="114" s="1"/>
  <c r="AM141" i="114" a="1"/>
  <c r="AM141" i="114" s="1"/>
  <c r="AM138" i="114" a="1"/>
  <c r="AM138" i="114" s="1"/>
  <c r="AM135" i="114" a="1"/>
  <c r="AM135" i="114" s="1"/>
  <c r="AM132" i="114" a="1"/>
  <c r="AM132" i="114" s="1"/>
  <c r="AM129" i="114" a="1"/>
  <c r="AM129" i="114" s="1"/>
  <c r="AM126" i="114" a="1"/>
  <c r="AM126" i="114" s="1"/>
  <c r="AM123" i="114" a="1"/>
  <c r="AM123" i="114" s="1"/>
  <c r="AM120" i="114" a="1"/>
  <c r="AM120" i="114" s="1"/>
  <c r="AM117" i="114" a="1"/>
  <c r="AM117" i="114" s="1"/>
  <c r="AM114" i="114" a="1"/>
  <c r="AM114" i="114" s="1"/>
  <c r="AM111" i="114" a="1"/>
  <c r="AM111" i="114" s="1"/>
  <c r="AM108" i="114" a="1"/>
  <c r="AM108" i="114" s="1"/>
  <c r="AM105" i="114" a="1"/>
  <c r="AM105" i="114" s="1"/>
  <c r="AL5" i="114" a="1"/>
  <c r="AL5" i="114" s="1"/>
  <c r="AM7" i="114" a="1"/>
  <c r="AM7" i="114" s="1"/>
  <c r="AJ13" i="114" a="1"/>
  <c r="AJ13" i="114" s="1"/>
  <c r="AK15" i="114" a="1"/>
  <c r="AK15" i="114" s="1"/>
  <c r="AL17" i="114" a="1"/>
  <c r="AL17" i="114" s="1"/>
  <c r="AM27" i="114" a="1"/>
  <c r="AM27" i="114" s="1"/>
  <c r="AK28" i="114" a="1"/>
  <c r="AK28" i="114" s="1"/>
  <c r="AM30" i="114" a="1"/>
  <c r="AM30" i="114" s="1"/>
  <c r="AK31" i="114" a="1"/>
  <c r="AK31" i="114" s="1"/>
  <c r="AM33" i="114" a="1"/>
  <c r="AM33" i="114" s="1"/>
  <c r="AK34" i="114" a="1"/>
  <c r="AK34" i="114" s="1"/>
  <c r="AM36" i="114" a="1"/>
  <c r="AM36" i="114" s="1"/>
  <c r="AK37" i="114" a="1"/>
  <c r="AK37" i="114" s="1"/>
  <c r="AM39" i="114" a="1"/>
  <c r="AM39" i="114" s="1"/>
  <c r="AK40" i="114" a="1"/>
  <c r="AK40" i="114" s="1"/>
  <c r="AM42" i="114" a="1"/>
  <c r="AM42" i="114" s="1"/>
  <c r="AK43" i="114" a="1"/>
  <c r="AK43" i="114" s="1"/>
  <c r="AM45" i="114" a="1"/>
  <c r="AM45" i="114" s="1"/>
  <c r="AK46" i="114" a="1"/>
  <c r="AK46" i="114" s="1"/>
  <c r="AM48" i="114" a="1"/>
  <c r="AM48" i="114" s="1"/>
  <c r="AK49" i="114" a="1"/>
  <c r="AK49" i="114" s="1"/>
  <c r="AM51" i="114" a="1"/>
  <c r="AM51" i="114" s="1"/>
  <c r="AK52" i="114" a="1"/>
  <c r="AK52" i="114" s="1"/>
  <c r="AM54" i="114" a="1"/>
  <c r="AM54" i="114" s="1"/>
  <c r="AK55" i="114" a="1"/>
  <c r="AK55" i="114" s="1"/>
  <c r="AM57" i="114" a="1"/>
  <c r="AM57" i="114" s="1"/>
  <c r="AK58" i="114" a="1"/>
  <c r="AK58" i="114" s="1"/>
  <c r="AM60" i="114" a="1"/>
  <c r="AM60" i="114" s="1"/>
  <c r="AK61" i="114" a="1"/>
  <c r="AK61" i="114" s="1"/>
  <c r="AM63" i="114" a="1"/>
  <c r="AM63" i="114" s="1"/>
  <c r="AK64" i="114" a="1"/>
  <c r="AK64" i="114" s="1"/>
  <c r="AM66" i="114" a="1"/>
  <c r="AM66" i="114" s="1"/>
  <c r="AK67" i="114" a="1"/>
  <c r="AK67" i="114" s="1"/>
  <c r="AM69" i="114" a="1"/>
  <c r="AM69" i="114" s="1"/>
  <c r="AK70" i="114" a="1"/>
  <c r="AK70" i="114" s="1"/>
  <c r="AM72" i="114" a="1"/>
  <c r="AM72" i="114" s="1"/>
  <c r="AK73" i="114" a="1"/>
  <c r="AK73" i="114" s="1"/>
  <c r="AM75" i="114" a="1"/>
  <c r="AM75" i="114" s="1"/>
  <c r="AK76" i="114" a="1"/>
  <c r="AK76" i="114" s="1"/>
  <c r="AM78" i="114" a="1"/>
  <c r="AM78" i="114" s="1"/>
  <c r="AK79" i="114" a="1"/>
  <c r="AK79" i="114" s="1"/>
  <c r="AM81" i="114" a="1"/>
  <c r="AM81" i="114" s="1"/>
  <c r="AK82" i="114" a="1"/>
  <c r="AK82" i="114" s="1"/>
  <c r="AM84" i="114" a="1"/>
  <c r="AM84" i="114" s="1"/>
  <c r="AK85" i="114" a="1"/>
  <c r="AK85" i="114" s="1"/>
  <c r="AM87" i="114" a="1"/>
  <c r="AM87" i="114" s="1"/>
  <c r="AK88" i="114" a="1"/>
  <c r="AK88" i="114" s="1"/>
  <c r="AM90" i="114" a="1"/>
  <c r="AM90" i="114" s="1"/>
  <c r="AK91" i="114" a="1"/>
  <c r="AK91" i="114" s="1"/>
  <c r="AM93" i="114" a="1"/>
  <c r="AM93" i="114" s="1"/>
  <c r="AK94" i="114" a="1"/>
  <c r="AK94" i="114" s="1"/>
  <c r="AM96" i="114" a="1"/>
  <c r="AM96" i="114" s="1"/>
  <c r="AK97" i="114" a="1"/>
  <c r="AK97" i="114" s="1"/>
  <c r="AM99" i="114" a="1"/>
  <c r="AM99" i="114" s="1"/>
  <c r="AK100" i="114" a="1"/>
  <c r="AK100" i="114" s="1"/>
  <c r="AM102" i="114" a="1"/>
  <c r="AM102" i="114" s="1"/>
  <c r="AK103" i="114" a="1"/>
  <c r="AK103" i="114" s="1"/>
  <c r="AL2" i="114" a="1"/>
  <c r="AL2" i="114" s="1"/>
  <c r="AG2" i="114" s="1"/>
  <c r="AL4" i="114" a="1"/>
  <c r="AL4" i="114" s="1"/>
  <c r="AM6" i="114" a="1"/>
  <c r="AM6" i="114" s="1"/>
  <c r="AJ12" i="114" a="1"/>
  <c r="AJ12" i="114" s="1"/>
  <c r="AK14" i="114" a="1"/>
  <c r="AK14" i="114" s="1"/>
  <c r="AL16" i="114" a="1"/>
  <c r="AL16" i="114" s="1"/>
  <c r="AL18" i="114" a="1"/>
  <c r="AL18" i="114" s="1"/>
  <c r="AL20" i="114" a="1"/>
  <c r="AL20" i="114" s="1"/>
  <c r="AM22" i="114" a="1"/>
  <c r="AM22" i="114" s="1"/>
  <c r="AK23" i="114" a="1"/>
  <c r="AK23" i="114" s="1"/>
  <c r="AM25" i="114" a="1"/>
  <c r="AM25" i="114" s="1"/>
  <c r="AL103" i="114" a="1"/>
  <c r="AL103" i="114" s="1"/>
  <c r="AJ107" i="114" a="1"/>
  <c r="AJ107" i="114" s="1"/>
  <c r="AJ110" i="114" a="1"/>
  <c r="AJ110" i="114" s="1"/>
  <c r="AJ113" i="114" a="1"/>
  <c r="AJ113" i="114" s="1"/>
  <c r="AJ116" i="114" a="1"/>
  <c r="AJ116" i="114" s="1"/>
  <c r="AL124" i="114" a="1"/>
  <c r="AL124" i="114" s="1"/>
  <c r="AM5" i="114" a="1"/>
  <c r="AM5" i="114" s="1"/>
  <c r="AJ11" i="114" a="1"/>
  <c r="AJ11" i="114" s="1"/>
  <c r="AK13" i="114" a="1"/>
  <c r="AK13" i="114" s="1"/>
  <c r="AL15" i="114" a="1"/>
  <c r="AL15" i="114" s="1"/>
  <c r="AM17" i="114" a="1"/>
  <c r="AM17" i="114" s="1"/>
  <c r="AJ26" i="114" a="1"/>
  <c r="AJ26" i="114" s="1"/>
  <c r="AL28" i="114" a="1"/>
  <c r="AL28" i="114" s="1"/>
  <c r="AJ29" i="114" a="1"/>
  <c r="AJ29" i="114" s="1"/>
  <c r="AL31" i="114" a="1"/>
  <c r="AL31" i="114" s="1"/>
  <c r="AJ32" i="114" a="1"/>
  <c r="AJ32" i="114" s="1"/>
  <c r="AL34" i="114" a="1"/>
  <c r="AL34" i="114" s="1"/>
  <c r="AJ35" i="114" a="1"/>
  <c r="AJ35" i="114" s="1"/>
  <c r="AL37" i="114" a="1"/>
  <c r="AL37" i="114" s="1"/>
  <c r="AJ38" i="114" a="1"/>
  <c r="AJ38" i="114" s="1"/>
  <c r="AL40" i="114" a="1"/>
  <c r="AL40" i="114" s="1"/>
  <c r="AJ41" i="114" a="1"/>
  <c r="AJ41" i="114" s="1"/>
  <c r="AL43" i="114" a="1"/>
  <c r="AL43" i="114" s="1"/>
  <c r="AJ44" i="114" a="1"/>
  <c r="AJ44" i="114" s="1"/>
  <c r="AL46" i="114" a="1"/>
  <c r="AL46" i="114" s="1"/>
  <c r="AJ47" i="114" a="1"/>
  <c r="AJ47" i="114" s="1"/>
  <c r="AL49" i="114" a="1"/>
  <c r="AL49" i="114" s="1"/>
  <c r="AJ50" i="114" a="1"/>
  <c r="AJ50" i="114" s="1"/>
  <c r="AL52" i="114" a="1"/>
  <c r="AL52" i="114" s="1"/>
  <c r="AJ53" i="114" a="1"/>
  <c r="AJ53" i="114" s="1"/>
  <c r="AL55" i="114" a="1"/>
  <c r="AL55" i="114" s="1"/>
  <c r="AJ56" i="114" a="1"/>
  <c r="AJ56" i="114" s="1"/>
  <c r="AL58" i="114" a="1"/>
  <c r="AL58" i="114" s="1"/>
  <c r="AJ59" i="114" a="1"/>
  <c r="AJ59" i="114" s="1"/>
  <c r="AL61" i="114" a="1"/>
  <c r="AL61" i="114" s="1"/>
  <c r="AJ62" i="114" a="1"/>
  <c r="AJ62" i="114" s="1"/>
  <c r="AL64" i="114" a="1"/>
  <c r="AL64" i="114" s="1"/>
  <c r="AJ65" i="114" a="1"/>
  <c r="AJ65" i="114" s="1"/>
  <c r="AL67" i="114" a="1"/>
  <c r="AL67" i="114" s="1"/>
  <c r="AJ68" i="114" a="1"/>
  <c r="AJ68" i="114" s="1"/>
  <c r="AL70" i="114" a="1"/>
  <c r="AL70" i="114" s="1"/>
  <c r="AJ71" i="114" a="1"/>
  <c r="AJ71" i="114" s="1"/>
  <c r="AL73" i="114" a="1"/>
  <c r="AL73" i="114" s="1"/>
  <c r="AJ74" i="114" a="1"/>
  <c r="AJ74" i="114" s="1"/>
  <c r="AL76" i="114" a="1"/>
  <c r="AL76" i="114" s="1"/>
  <c r="AJ77" i="114" a="1"/>
  <c r="AJ77" i="114" s="1"/>
  <c r="AL79" i="114" a="1"/>
  <c r="AL79" i="114" s="1"/>
  <c r="AJ80" i="114" a="1"/>
  <c r="AJ80" i="114" s="1"/>
  <c r="AL82" i="114" a="1"/>
  <c r="AL82" i="114" s="1"/>
  <c r="AJ83" i="114" a="1"/>
  <c r="AJ83" i="114" s="1"/>
  <c r="AL85" i="114" a="1"/>
  <c r="AL85" i="114" s="1"/>
  <c r="AJ86" i="114" a="1"/>
  <c r="AJ86" i="114" s="1"/>
  <c r="AL88" i="114" a="1"/>
  <c r="AL88" i="114" s="1"/>
  <c r="AJ89" i="114" a="1"/>
  <c r="AJ89" i="114" s="1"/>
  <c r="AL91" i="114" a="1"/>
  <c r="AL91" i="114" s="1"/>
  <c r="AJ92" i="114" a="1"/>
  <c r="AJ92" i="114" s="1"/>
  <c r="AL94" i="114" a="1"/>
  <c r="AL94" i="114" s="1"/>
  <c r="AJ95" i="114" a="1"/>
  <c r="AJ95" i="114" s="1"/>
  <c r="AL97" i="114" a="1"/>
  <c r="AL97" i="114" s="1"/>
  <c r="AJ98" i="114" a="1"/>
  <c r="AJ98" i="114" s="1"/>
  <c r="AL100" i="114" a="1"/>
  <c r="AL100" i="114" s="1"/>
  <c r="AJ101" i="114" a="1"/>
  <c r="AJ101" i="114" s="1"/>
  <c r="AM103" i="114" a="1"/>
  <c r="AM103" i="114" s="1"/>
  <c r="AJ105" i="114" a="1"/>
  <c r="AJ105" i="114" s="1"/>
  <c r="AJ246" i="114" a="1"/>
  <c r="AJ246" i="114" s="1"/>
  <c r="AM2" i="114" a="1"/>
  <c r="AM2" i="114" s="1"/>
  <c r="AH2" i="114" s="1"/>
  <c r="AJ3" i="114" a="1"/>
  <c r="AJ3" i="114" s="1"/>
  <c r="AM4" i="114" a="1"/>
  <c r="AM4" i="114" s="1"/>
  <c r="AJ10" i="114" a="1"/>
  <c r="AJ10" i="114" s="1"/>
  <c r="AK12" i="114" a="1"/>
  <c r="AK12" i="114" s="1"/>
  <c r="AL14" i="114" a="1"/>
  <c r="AL14" i="114" s="1"/>
  <c r="AM16" i="114" a="1"/>
  <c r="AM16" i="114" s="1"/>
  <c r="AM18" i="114" a="1"/>
  <c r="AM18" i="114" s="1"/>
  <c r="AJ19" i="114" a="1"/>
  <c r="AJ19" i="114" s="1"/>
  <c r="AM20" i="114" a="1"/>
  <c r="AM20" i="114" s="1"/>
  <c r="AJ21" i="114" a="1"/>
  <c r="AJ21" i="114" s="1"/>
  <c r="AL23" i="114" a="1"/>
  <c r="AL23" i="114" s="1"/>
  <c r="AJ24" i="114" a="1"/>
  <c r="AJ24" i="114" s="1"/>
  <c r="B26" i="114"/>
  <c r="AL105" i="114" a="1"/>
  <c r="AL105" i="114" s="1"/>
  <c r="AJ125" i="114" a="1"/>
  <c r="AJ125" i="114" s="1"/>
  <c r="AE1" i="114"/>
  <c r="AJ9" i="114" a="1"/>
  <c r="AJ9" i="114" s="1"/>
  <c r="AK11" i="114" a="1"/>
  <c r="AK11" i="114" s="1"/>
  <c r="AL13" i="114" a="1"/>
  <c r="AL13" i="114" s="1"/>
  <c r="AM15" i="114" a="1"/>
  <c r="AM15" i="114" s="1"/>
  <c r="C26" i="114"/>
  <c r="AK26" i="114" a="1"/>
  <c r="AK26" i="114" s="1"/>
  <c r="AM28" i="114" a="1"/>
  <c r="AM28" i="114" s="1"/>
  <c r="AK29" i="114" a="1"/>
  <c r="AK29" i="114" s="1"/>
  <c r="AM31" i="114" a="1"/>
  <c r="AM31" i="114" s="1"/>
  <c r="AK32" i="114" a="1"/>
  <c r="AK32" i="114" s="1"/>
  <c r="AM34" i="114" a="1"/>
  <c r="AM34" i="114" s="1"/>
  <c r="AK35" i="114" a="1"/>
  <c r="AK35" i="114" s="1"/>
  <c r="AM37" i="114" a="1"/>
  <c r="AM37" i="114" s="1"/>
  <c r="AK38" i="114" a="1"/>
  <c r="AK38" i="114" s="1"/>
  <c r="AM40" i="114" a="1"/>
  <c r="AM40" i="114" s="1"/>
  <c r="AK41" i="114" a="1"/>
  <c r="AK41" i="114" s="1"/>
  <c r="AM43" i="114" a="1"/>
  <c r="AM43" i="114" s="1"/>
  <c r="AK44" i="114" a="1"/>
  <c r="AK44" i="114" s="1"/>
  <c r="AM46" i="114" a="1"/>
  <c r="AM46" i="114" s="1"/>
  <c r="AK47" i="114" a="1"/>
  <c r="AK47" i="114" s="1"/>
  <c r="AM49" i="114" a="1"/>
  <c r="AM49" i="114" s="1"/>
  <c r="AK50" i="114" a="1"/>
  <c r="AK50" i="114" s="1"/>
  <c r="AM52" i="114" a="1"/>
  <c r="AM52" i="114" s="1"/>
  <c r="AK53" i="114" a="1"/>
  <c r="AK53" i="114" s="1"/>
  <c r="AM55" i="114" a="1"/>
  <c r="AM55" i="114" s="1"/>
  <c r="AK56" i="114" a="1"/>
  <c r="AK56" i="114" s="1"/>
  <c r="AM58" i="114" a="1"/>
  <c r="AM58" i="114" s="1"/>
  <c r="AK59" i="114" a="1"/>
  <c r="AK59" i="114" s="1"/>
  <c r="AM61" i="114" a="1"/>
  <c r="AM61" i="114" s="1"/>
  <c r="AK62" i="114" a="1"/>
  <c r="AK62" i="114" s="1"/>
  <c r="AM64" i="114" a="1"/>
  <c r="AM64" i="114" s="1"/>
  <c r="AK65" i="114" a="1"/>
  <c r="AK65" i="114" s="1"/>
  <c r="AM67" i="114" a="1"/>
  <c r="AM67" i="114" s="1"/>
  <c r="AK68" i="114" a="1"/>
  <c r="AK68" i="114" s="1"/>
  <c r="AM70" i="114" a="1"/>
  <c r="AM70" i="114" s="1"/>
  <c r="AK71" i="114" a="1"/>
  <c r="AK71" i="114" s="1"/>
  <c r="AM73" i="114" a="1"/>
  <c r="AM73" i="114" s="1"/>
  <c r="AK74" i="114" a="1"/>
  <c r="AK74" i="114" s="1"/>
  <c r="AM76" i="114" a="1"/>
  <c r="AM76" i="114" s="1"/>
  <c r="AK77" i="114" a="1"/>
  <c r="AK77" i="114" s="1"/>
  <c r="AM79" i="114" a="1"/>
  <c r="AM79" i="114" s="1"/>
  <c r="AK80" i="114" a="1"/>
  <c r="AK80" i="114" s="1"/>
  <c r="AM82" i="114" a="1"/>
  <c r="AM82" i="114" s="1"/>
  <c r="AK83" i="114" a="1"/>
  <c r="AK83" i="114" s="1"/>
  <c r="AM85" i="114" a="1"/>
  <c r="AM85" i="114" s="1"/>
  <c r="AK86" i="114" a="1"/>
  <c r="AK86" i="114" s="1"/>
  <c r="AM88" i="114" a="1"/>
  <c r="AM88" i="114" s="1"/>
  <c r="AK89" i="114" a="1"/>
  <c r="AK89" i="114" s="1"/>
  <c r="AM91" i="114" a="1"/>
  <c r="AM91" i="114" s="1"/>
  <c r="AK92" i="114" a="1"/>
  <c r="AK92" i="114" s="1"/>
  <c r="AM94" i="114" a="1"/>
  <c r="AM94" i="114" s="1"/>
  <c r="AK95" i="114" a="1"/>
  <c r="AK95" i="114" s="1"/>
  <c r="AM97" i="114" a="1"/>
  <c r="AM97" i="114" s="1"/>
  <c r="AK98" i="114" a="1"/>
  <c r="AK98" i="114" s="1"/>
  <c r="AM100" i="114" a="1"/>
  <c r="AM100" i="114" s="1"/>
  <c r="AK101" i="114" a="1"/>
  <c r="AK101" i="114" s="1"/>
  <c r="AJ255" i="114" a="1"/>
  <c r="AJ255" i="114" s="1"/>
  <c r="AK3" i="114" a="1"/>
  <c r="AK3" i="114" s="1"/>
  <c r="AJ8" i="114" a="1"/>
  <c r="AJ8" i="114" s="1"/>
  <c r="AK10" i="114" a="1"/>
  <c r="AK10" i="114" s="1"/>
  <c r="AL12" i="114" a="1"/>
  <c r="AL12" i="114" s="1"/>
  <c r="AM14" i="114" a="1"/>
  <c r="AM14" i="114" s="1"/>
  <c r="AK19" i="114" a="1"/>
  <c r="AK19" i="114" s="1"/>
  <c r="AK21" i="114" a="1"/>
  <c r="AK21" i="114" s="1"/>
  <c r="AM23" i="114" a="1"/>
  <c r="AM23" i="114" s="1"/>
  <c r="AK24" i="114" a="1"/>
  <c r="AK24" i="114" s="1"/>
  <c r="AL108" i="114" a="1"/>
  <c r="AL108" i="114" s="1"/>
  <c r="AL111" i="114" a="1"/>
  <c r="AL111" i="114" s="1"/>
  <c r="AL114" i="114" a="1"/>
  <c r="AL114" i="114" s="1"/>
  <c r="AL117" i="114" a="1"/>
  <c r="AL117" i="114" s="1"/>
  <c r="AL121" i="114" a="1"/>
  <c r="AL121" i="114" s="1"/>
  <c r="AL130" i="114" a="1"/>
  <c r="AL130" i="114" s="1"/>
  <c r="AJ7" i="114" a="1"/>
  <c r="AJ7" i="114" s="1"/>
  <c r="AK9" i="114" a="1"/>
  <c r="AK9" i="114" s="1"/>
  <c r="AL11" i="114" a="1"/>
  <c r="AL11" i="114" s="1"/>
  <c r="AM13" i="114" a="1"/>
  <c r="AM13" i="114" s="1"/>
  <c r="AL26" i="114" a="1"/>
  <c r="AL26" i="114" s="1"/>
  <c r="AJ27" i="114" a="1"/>
  <c r="AJ27" i="114" s="1"/>
  <c r="AL29" i="114" a="1"/>
  <c r="AL29" i="114" s="1"/>
  <c r="AJ30" i="114" a="1"/>
  <c r="AJ30" i="114" s="1"/>
  <c r="AL32" i="114" a="1"/>
  <c r="AL32" i="114" s="1"/>
  <c r="AJ33" i="114" a="1"/>
  <c r="AJ33" i="114" s="1"/>
  <c r="AL35" i="114" a="1"/>
  <c r="AL35" i="114" s="1"/>
  <c r="AJ36" i="114" a="1"/>
  <c r="AJ36" i="114" s="1"/>
  <c r="AL38" i="114" a="1"/>
  <c r="AL38" i="114" s="1"/>
  <c r="AJ39" i="114" a="1"/>
  <c r="AJ39" i="114" s="1"/>
  <c r="AL41" i="114" a="1"/>
  <c r="AL41" i="114" s="1"/>
  <c r="AJ42" i="114" a="1"/>
  <c r="AJ42" i="114" s="1"/>
  <c r="AL44" i="114" a="1"/>
  <c r="AL44" i="114" s="1"/>
  <c r="AJ45" i="114" a="1"/>
  <c r="AJ45" i="114" s="1"/>
  <c r="AL47" i="114" a="1"/>
  <c r="AL47" i="114" s="1"/>
  <c r="AJ48" i="114" a="1"/>
  <c r="AJ48" i="114" s="1"/>
  <c r="AL50" i="114" a="1"/>
  <c r="AL50" i="114" s="1"/>
  <c r="AJ51" i="114" a="1"/>
  <c r="AJ51" i="114" s="1"/>
  <c r="AL53" i="114" a="1"/>
  <c r="AL53" i="114" s="1"/>
  <c r="AJ54" i="114" a="1"/>
  <c r="AJ54" i="114" s="1"/>
  <c r="AL56" i="114" a="1"/>
  <c r="AL56" i="114" s="1"/>
  <c r="AJ57" i="114" a="1"/>
  <c r="AJ57" i="114" s="1"/>
  <c r="AL59" i="114" a="1"/>
  <c r="AL59" i="114" s="1"/>
  <c r="AJ60" i="114" a="1"/>
  <c r="AJ60" i="114" s="1"/>
  <c r="AL62" i="114" a="1"/>
  <c r="AL62" i="114" s="1"/>
  <c r="AJ63" i="114" a="1"/>
  <c r="AJ63" i="114" s="1"/>
  <c r="AL65" i="114" a="1"/>
  <c r="AL65" i="114" s="1"/>
  <c r="AJ66" i="114" a="1"/>
  <c r="AJ66" i="114" s="1"/>
  <c r="AL68" i="114" a="1"/>
  <c r="AL68" i="114" s="1"/>
  <c r="AJ69" i="114" a="1"/>
  <c r="AJ69" i="114" s="1"/>
  <c r="AL71" i="114" a="1"/>
  <c r="AL71" i="114" s="1"/>
  <c r="AJ72" i="114" a="1"/>
  <c r="AJ72" i="114" s="1"/>
  <c r="AL74" i="114" a="1"/>
  <c r="AL74" i="114" s="1"/>
  <c r="AJ75" i="114" a="1"/>
  <c r="AJ75" i="114" s="1"/>
  <c r="AL77" i="114" a="1"/>
  <c r="AL77" i="114" s="1"/>
  <c r="AJ78" i="114" a="1"/>
  <c r="AJ78" i="114" s="1"/>
  <c r="AL80" i="114" a="1"/>
  <c r="AL80" i="114" s="1"/>
  <c r="AJ81" i="114" a="1"/>
  <c r="AJ81" i="114" s="1"/>
  <c r="AL83" i="114" a="1"/>
  <c r="AL83" i="114" s="1"/>
  <c r="AJ84" i="114" a="1"/>
  <c r="AJ84" i="114" s="1"/>
  <c r="AL86" i="114" a="1"/>
  <c r="AL86" i="114" s="1"/>
  <c r="AJ87" i="114" a="1"/>
  <c r="AJ87" i="114" s="1"/>
  <c r="AL89" i="114" a="1"/>
  <c r="AL89" i="114" s="1"/>
  <c r="AJ90" i="114" a="1"/>
  <c r="AJ90" i="114" s="1"/>
  <c r="AL92" i="114" a="1"/>
  <c r="AL92" i="114" s="1"/>
  <c r="AJ93" i="114" a="1"/>
  <c r="AJ93" i="114" s="1"/>
  <c r="AL95" i="114" a="1"/>
  <c r="AL95" i="114" s="1"/>
  <c r="AJ96" i="114" a="1"/>
  <c r="AJ96" i="114" s="1"/>
  <c r="AL98" i="114" a="1"/>
  <c r="AL98" i="114" s="1"/>
  <c r="AJ99" i="114" a="1"/>
  <c r="AJ99" i="114" s="1"/>
  <c r="AL101" i="114" a="1"/>
  <c r="AL101" i="114" s="1"/>
  <c r="AJ102" i="114" a="1"/>
  <c r="AJ102" i="114" s="1"/>
  <c r="AJ264" i="114" a="1"/>
  <c r="AJ264" i="114" s="1"/>
  <c r="AH1" i="114"/>
  <c r="AL3" i="114" a="1"/>
  <c r="AL3" i="114" s="1"/>
  <c r="AJ6" i="114" a="1"/>
  <c r="AJ6" i="114" s="1"/>
  <c r="AK8" i="114" a="1"/>
  <c r="AK8" i="114" s="1"/>
  <c r="AL10" i="114" a="1"/>
  <c r="AL10" i="114" s="1"/>
  <c r="AM12" i="114" a="1"/>
  <c r="AM12" i="114" s="1"/>
  <c r="AL19" i="114" a="1"/>
  <c r="AL19" i="114" s="1"/>
  <c r="AL21" i="114" a="1"/>
  <c r="AL21" i="114" s="1"/>
  <c r="AJ22" i="114" a="1"/>
  <c r="AJ22" i="114" s="1"/>
  <c r="AL24" i="114" a="1"/>
  <c r="AL24" i="114" s="1"/>
  <c r="AJ25" i="114" a="1"/>
  <c r="AJ25" i="114" s="1"/>
  <c r="AJ104" i="114" a="1"/>
  <c r="AJ104" i="114" s="1"/>
  <c r="AJ122" i="114" a="1"/>
  <c r="AJ122" i="114" s="1"/>
  <c r="AJ131" i="114" a="1"/>
  <c r="AJ131" i="114" s="1"/>
  <c r="AM277" i="114" a="1"/>
  <c r="AM277" i="114" s="1"/>
  <c r="D26" i="113"/>
  <c r="B26" i="113"/>
  <c r="AM20" i="113" a="1"/>
  <c r="AM20" i="113" s="1"/>
  <c r="AS9" i="113"/>
  <c r="AS13" i="113"/>
  <c r="AS17" i="113"/>
  <c r="AX17" i="113"/>
  <c r="AL23" i="113" a="1"/>
  <c r="AL23" i="113" s="1"/>
  <c r="AS8" i="113"/>
  <c r="AJ10" i="113" a="1"/>
  <c r="AJ10" i="113" s="1"/>
  <c r="AL14" i="113" a="1"/>
  <c r="AL14" i="113" s="1"/>
  <c r="AJ24" i="113" a="1"/>
  <c r="AJ24" i="113" s="1"/>
  <c r="AI5" i="113" a="1"/>
  <c r="AI5" i="113" s="1"/>
  <c r="AS10" i="113"/>
  <c r="AK12" i="113" a="1"/>
  <c r="AK12" i="113" s="1"/>
  <c r="AG1" i="113"/>
  <c r="AH1" i="113"/>
  <c r="AK3" i="113" a="1"/>
  <c r="AK3" i="113" s="1"/>
  <c r="AS5" i="113"/>
  <c r="AS12" i="113"/>
  <c r="AM16" i="113" a="1"/>
  <c r="AM16" i="113" s="1"/>
  <c r="AM18" i="113" a="1"/>
  <c r="AM18" i="113" s="1"/>
  <c r="AJ63" i="113" a="1"/>
  <c r="AJ63" i="113" s="1"/>
  <c r="AJ66" i="113" a="1"/>
  <c r="AJ66" i="113" s="1"/>
  <c r="AJ7" i="113" a="1"/>
  <c r="AJ7" i="113" s="1"/>
  <c r="AJ69" i="113" a="1"/>
  <c r="AJ69" i="113" s="1"/>
  <c r="AM4" i="113" a="1"/>
  <c r="AM4" i="113" s="1"/>
  <c r="AS7" i="113"/>
  <c r="AK9" i="113" a="1"/>
  <c r="AK9" i="113" s="1"/>
  <c r="AJ19" i="113" a="1"/>
  <c r="AJ19" i="113" s="1"/>
  <c r="AJ186" i="113" a="1"/>
  <c r="AJ186" i="113" s="1"/>
  <c r="AE1" i="113"/>
  <c r="AI7" i="113" a="1"/>
  <c r="AI7" i="113" s="1"/>
  <c r="AJ9" i="113" a="1"/>
  <c r="AJ9" i="113" s="1"/>
  <c r="AK11" i="113" a="1"/>
  <c r="AK11" i="113" s="1"/>
  <c r="AL13" i="113" a="1"/>
  <c r="AL13" i="113" s="1"/>
  <c r="AM15" i="113" a="1"/>
  <c r="AM15" i="113" s="1"/>
  <c r="C26" i="113"/>
  <c r="AK26" i="113" a="1"/>
  <c r="AK26" i="113" s="1"/>
  <c r="AI27" i="113" a="1"/>
  <c r="AI27" i="113" s="1"/>
  <c r="AM28" i="113" a="1"/>
  <c r="AM28" i="113" s="1"/>
  <c r="AK29" i="113" a="1"/>
  <c r="AK29" i="113" s="1"/>
  <c r="AI30" i="113" a="1"/>
  <c r="AI30" i="113" s="1"/>
  <c r="AM31" i="113" a="1"/>
  <c r="AM31" i="113" s="1"/>
  <c r="AK32" i="113" a="1"/>
  <c r="AK32" i="113" s="1"/>
  <c r="AI33" i="113" a="1"/>
  <c r="AI33" i="113" s="1"/>
  <c r="AM34" i="113" a="1"/>
  <c r="AM34" i="113" s="1"/>
  <c r="AK35" i="113" a="1"/>
  <c r="AK35" i="113" s="1"/>
  <c r="AI36" i="113" a="1"/>
  <c r="AI36" i="113" s="1"/>
  <c r="AM37" i="113" a="1"/>
  <c r="AM37" i="113" s="1"/>
  <c r="AK38" i="113" a="1"/>
  <c r="AK38" i="113" s="1"/>
  <c r="AI39" i="113" a="1"/>
  <c r="AI39" i="113" s="1"/>
  <c r="AM40" i="113" a="1"/>
  <c r="AM40" i="113" s="1"/>
  <c r="AK41" i="113" a="1"/>
  <c r="AK41" i="113" s="1"/>
  <c r="AI42" i="113" a="1"/>
  <c r="AI42" i="113" s="1"/>
  <c r="AM43" i="113" a="1"/>
  <c r="AM43" i="113" s="1"/>
  <c r="AK44" i="113" a="1"/>
  <c r="AK44" i="113" s="1"/>
  <c r="AI45" i="113" a="1"/>
  <c r="AI45" i="113" s="1"/>
  <c r="AM46" i="113" a="1"/>
  <c r="AM46" i="113" s="1"/>
  <c r="AK47" i="113" a="1"/>
  <c r="AK47" i="113" s="1"/>
  <c r="AI48" i="113" a="1"/>
  <c r="AI48" i="113" s="1"/>
  <c r="AM49" i="113" a="1"/>
  <c r="AM49" i="113" s="1"/>
  <c r="AK50" i="113" a="1"/>
  <c r="AK50" i="113" s="1"/>
  <c r="AI51" i="113" a="1"/>
  <c r="AI51" i="113" s="1"/>
  <c r="AM52" i="113" a="1"/>
  <c r="AM52" i="113" s="1"/>
  <c r="AK53" i="113" a="1"/>
  <c r="AK53" i="113" s="1"/>
  <c r="AI54" i="113" a="1"/>
  <c r="AI54" i="113" s="1"/>
  <c r="AM55" i="113" a="1"/>
  <c r="AM55" i="113" s="1"/>
  <c r="AK56" i="113" a="1"/>
  <c r="AK56" i="113" s="1"/>
  <c r="AI57" i="113" a="1"/>
  <c r="AI57" i="113" s="1"/>
  <c r="AM58" i="113" a="1"/>
  <c r="AM58" i="113" s="1"/>
  <c r="AK59" i="113" a="1"/>
  <c r="AK59" i="113" s="1"/>
  <c r="AI60" i="113" a="1"/>
  <c r="AI60" i="113" s="1"/>
  <c r="AJ61" i="113" a="1"/>
  <c r="AJ61" i="113" s="1"/>
  <c r="AJ8" i="113" a="1"/>
  <c r="AJ8" i="113" s="1"/>
  <c r="AK10" i="113" a="1"/>
  <c r="AK10" i="113" s="1"/>
  <c r="AL12" i="113" a="1"/>
  <c r="AL12" i="113" s="1"/>
  <c r="AM14" i="113" a="1"/>
  <c r="AM14" i="113" s="1"/>
  <c r="AK19" i="113" a="1"/>
  <c r="AK19" i="113" s="1"/>
  <c r="AK21" i="113" a="1"/>
  <c r="AK21" i="113" s="1"/>
  <c r="AI22" i="113" a="1"/>
  <c r="AI22" i="113" s="1"/>
  <c r="AM23" i="113" a="1"/>
  <c r="AM23" i="113" s="1"/>
  <c r="AK24" i="113" a="1"/>
  <c r="AK24" i="113" s="1"/>
  <c r="AI25" i="113" a="1"/>
  <c r="AI25" i="113" s="1"/>
  <c r="AK61" i="113" a="1"/>
  <c r="AK61" i="113" s="1"/>
  <c r="AL63" i="113" a="1"/>
  <c r="AL63" i="113" s="1"/>
  <c r="AL66" i="113" a="1"/>
  <c r="AL66" i="113" s="1"/>
  <c r="AL69" i="113" a="1"/>
  <c r="AL69" i="113" s="1"/>
  <c r="AL11" i="113" a="1"/>
  <c r="AL11" i="113" s="1"/>
  <c r="AM13" i="113" a="1"/>
  <c r="AM13" i="113" s="1"/>
  <c r="AI17" i="113" a="1"/>
  <c r="AI17" i="113" s="1"/>
  <c r="AL26" i="113" a="1"/>
  <c r="AL26" i="113" s="1"/>
  <c r="AJ27" i="113" a="1"/>
  <c r="AJ27" i="113" s="1"/>
  <c r="AL29" i="113" a="1"/>
  <c r="AL29" i="113" s="1"/>
  <c r="AJ30" i="113" a="1"/>
  <c r="AJ30" i="113" s="1"/>
  <c r="AL32" i="113" a="1"/>
  <c r="AL32" i="113" s="1"/>
  <c r="AJ33" i="113" a="1"/>
  <c r="AJ33" i="113" s="1"/>
  <c r="AL35" i="113" a="1"/>
  <c r="AL35" i="113" s="1"/>
  <c r="AJ36" i="113" a="1"/>
  <c r="AJ36" i="113" s="1"/>
  <c r="AL38" i="113" a="1"/>
  <c r="AL38" i="113" s="1"/>
  <c r="AJ39" i="113" a="1"/>
  <c r="AJ39" i="113" s="1"/>
  <c r="AL41" i="113" a="1"/>
  <c r="AL41" i="113" s="1"/>
  <c r="AJ42" i="113" a="1"/>
  <c r="AJ42" i="113" s="1"/>
  <c r="AL44" i="113" a="1"/>
  <c r="AL44" i="113" s="1"/>
  <c r="AJ45" i="113" a="1"/>
  <c r="AJ45" i="113" s="1"/>
  <c r="AL47" i="113" a="1"/>
  <c r="AL47" i="113" s="1"/>
  <c r="AJ48" i="113" a="1"/>
  <c r="AJ48" i="113" s="1"/>
  <c r="AL50" i="113" a="1"/>
  <c r="AL50" i="113" s="1"/>
  <c r="AJ51" i="113" a="1"/>
  <c r="AJ51" i="113" s="1"/>
  <c r="AL53" i="113" a="1"/>
  <c r="AL53" i="113" s="1"/>
  <c r="AJ54" i="113" a="1"/>
  <c r="AJ54" i="113" s="1"/>
  <c r="AL56" i="113" a="1"/>
  <c r="AL56" i="113" s="1"/>
  <c r="AJ57" i="113" a="1"/>
  <c r="AJ57" i="113" s="1"/>
  <c r="AL59" i="113" a="1"/>
  <c r="AL59" i="113" s="1"/>
  <c r="AJ60" i="113" a="1"/>
  <c r="AJ60" i="113" s="1"/>
  <c r="AL61" i="113" a="1"/>
  <c r="AL61" i="113" s="1"/>
  <c r="AL3" i="113" a="1"/>
  <c r="AL3" i="113" s="1"/>
  <c r="AI4" i="113" a="1"/>
  <c r="AI4" i="113" s="1"/>
  <c r="AJ6" i="113" a="1"/>
  <c r="AJ6" i="113" s="1"/>
  <c r="AK8" i="113" a="1"/>
  <c r="AK8" i="113" s="1"/>
  <c r="AL10" i="113" a="1"/>
  <c r="AL10" i="113" s="1"/>
  <c r="AM12" i="113" a="1"/>
  <c r="AM12" i="113" s="1"/>
  <c r="AI16" i="113" a="1"/>
  <c r="AI16" i="113" s="1"/>
  <c r="AI18" i="113" a="1"/>
  <c r="AI18" i="113" s="1"/>
  <c r="AL19" i="113" a="1"/>
  <c r="AL19" i="113" s="1"/>
  <c r="AL21" i="113" a="1"/>
  <c r="AL21" i="113" s="1"/>
  <c r="AJ22" i="113" a="1"/>
  <c r="AJ22" i="113" s="1"/>
  <c r="AL24" i="113" a="1"/>
  <c r="AL24" i="113" s="1"/>
  <c r="AJ25" i="113" a="1"/>
  <c r="AJ25" i="113" s="1"/>
  <c r="AJ173" i="113" a="1"/>
  <c r="AJ173" i="113" s="1"/>
  <c r="AK193" i="113" a="1"/>
  <c r="AK193" i="113" s="1"/>
  <c r="AI332" i="113" a="1"/>
  <c r="AI332" i="113" s="1"/>
  <c r="AI329" i="113" a="1"/>
  <c r="AI329" i="113" s="1"/>
  <c r="AI326" i="113" a="1"/>
  <c r="AI326" i="113" s="1"/>
  <c r="AI323" i="113" a="1"/>
  <c r="AI323" i="113" s="1"/>
  <c r="AI320" i="113" a="1"/>
  <c r="AI320" i="113" s="1"/>
  <c r="AI317" i="113" a="1"/>
  <c r="AI317" i="113" s="1"/>
  <c r="AI314" i="113" a="1"/>
  <c r="AI314" i="113" s="1"/>
  <c r="AI311" i="113" a="1"/>
  <c r="AI311" i="113" s="1"/>
  <c r="AI308" i="113" a="1"/>
  <c r="AI308" i="113" s="1"/>
  <c r="AI305" i="113" a="1"/>
  <c r="AI305" i="113" s="1"/>
  <c r="AI302" i="113" a="1"/>
  <c r="AI302" i="113" s="1"/>
  <c r="AI299" i="113" a="1"/>
  <c r="AI299" i="113" s="1"/>
  <c r="AI296" i="113" a="1"/>
  <c r="AI296" i="113" s="1"/>
  <c r="AI293" i="113" a="1"/>
  <c r="AI293" i="113" s="1"/>
  <c r="AI290" i="113" a="1"/>
  <c r="AI290" i="113" s="1"/>
  <c r="AI287" i="113" a="1"/>
  <c r="AI287" i="113" s="1"/>
  <c r="AI284" i="113" a="1"/>
  <c r="AI284" i="113" s="1"/>
  <c r="AI281" i="113" a="1"/>
  <c r="AI281" i="113" s="1"/>
  <c r="AI278" i="113" a="1"/>
  <c r="AI278" i="113" s="1"/>
  <c r="AI275" i="113" a="1"/>
  <c r="AI275" i="113" s="1"/>
  <c r="AI272" i="113" a="1"/>
  <c r="AI272" i="113" s="1"/>
  <c r="AI331" i="113" a="1"/>
  <c r="AI331" i="113" s="1"/>
  <c r="AI328" i="113" a="1"/>
  <c r="AI328" i="113" s="1"/>
  <c r="AI325" i="113" a="1"/>
  <c r="AI325" i="113" s="1"/>
  <c r="AI322" i="113" a="1"/>
  <c r="AI322" i="113" s="1"/>
  <c r="AI319" i="113" a="1"/>
  <c r="AI319" i="113" s="1"/>
  <c r="AI316" i="113" a="1"/>
  <c r="AI316" i="113" s="1"/>
  <c r="AI313" i="113" a="1"/>
  <c r="AI313" i="113" s="1"/>
  <c r="AI310" i="113" a="1"/>
  <c r="AI310" i="113" s="1"/>
  <c r="AI307" i="113" a="1"/>
  <c r="AI307" i="113" s="1"/>
  <c r="AI304" i="113" a="1"/>
  <c r="AI304" i="113" s="1"/>
  <c r="AI301" i="113" a="1"/>
  <c r="AI301" i="113" s="1"/>
  <c r="AI298" i="113" a="1"/>
  <c r="AI298" i="113" s="1"/>
  <c r="AI295" i="113" a="1"/>
  <c r="AI295" i="113" s="1"/>
  <c r="AI292" i="113" a="1"/>
  <c r="AI292" i="113" s="1"/>
  <c r="AI289" i="113" a="1"/>
  <c r="AI289" i="113" s="1"/>
  <c r="AI286" i="113" a="1"/>
  <c r="AI286" i="113" s="1"/>
  <c r="AI283" i="113" a="1"/>
  <c r="AI283" i="113" s="1"/>
  <c r="AI280" i="113" a="1"/>
  <c r="AI280" i="113" s="1"/>
  <c r="AI277" i="113" a="1"/>
  <c r="AI277" i="113" s="1"/>
  <c r="AI274" i="113" a="1"/>
  <c r="AI274" i="113" s="1"/>
  <c r="AI271" i="113" a="1"/>
  <c r="AI271" i="113" s="1"/>
  <c r="AI333" i="113" a="1"/>
  <c r="AI333" i="113" s="1"/>
  <c r="AI330" i="113" a="1"/>
  <c r="AI330" i="113" s="1"/>
  <c r="AI327" i="113" a="1"/>
  <c r="AI327" i="113" s="1"/>
  <c r="AI324" i="113" a="1"/>
  <c r="AI324" i="113" s="1"/>
  <c r="AI321" i="113" a="1"/>
  <c r="AI321" i="113" s="1"/>
  <c r="AI318" i="113" a="1"/>
  <c r="AI318" i="113" s="1"/>
  <c r="AI315" i="113" a="1"/>
  <c r="AI315" i="113" s="1"/>
  <c r="AI312" i="113" a="1"/>
  <c r="AI312" i="113" s="1"/>
  <c r="AI309" i="113" a="1"/>
  <c r="AI309" i="113" s="1"/>
  <c r="AI306" i="113" a="1"/>
  <c r="AI306" i="113" s="1"/>
  <c r="AI303" i="113" a="1"/>
  <c r="AI303" i="113" s="1"/>
  <c r="AI300" i="113" a="1"/>
  <c r="AI300" i="113" s="1"/>
  <c r="AI297" i="113" a="1"/>
  <c r="AI297" i="113" s="1"/>
  <c r="AI294" i="113" a="1"/>
  <c r="AI294" i="113" s="1"/>
  <c r="AI291" i="113" a="1"/>
  <c r="AI291" i="113" s="1"/>
  <c r="AI288" i="113" a="1"/>
  <c r="AI288" i="113" s="1"/>
  <c r="AI282" i="113" a="1"/>
  <c r="AI282" i="113" s="1"/>
  <c r="AI273" i="113" a="1"/>
  <c r="AI273" i="113" s="1"/>
  <c r="AI268" i="113" a="1"/>
  <c r="AI268" i="113" s="1"/>
  <c r="AI265" i="113" a="1"/>
  <c r="AI265" i="113" s="1"/>
  <c r="AI262" i="113" a="1"/>
  <c r="AI262" i="113" s="1"/>
  <c r="AI259" i="113" a="1"/>
  <c r="AI259" i="113" s="1"/>
  <c r="AI256" i="113" a="1"/>
  <c r="AI256" i="113" s="1"/>
  <c r="AI253" i="113" a="1"/>
  <c r="AI253" i="113" s="1"/>
  <c r="AI250" i="113" a="1"/>
  <c r="AI250" i="113" s="1"/>
  <c r="AI247" i="113" a="1"/>
  <c r="AI247" i="113" s="1"/>
  <c r="AI244" i="113" a="1"/>
  <c r="AI244" i="113" s="1"/>
  <c r="AI241" i="113" a="1"/>
  <c r="AI241" i="113" s="1"/>
  <c r="AI238" i="113" a="1"/>
  <c r="AI238" i="113" s="1"/>
  <c r="AI235" i="113" a="1"/>
  <c r="AI235" i="113" s="1"/>
  <c r="AI232" i="113" a="1"/>
  <c r="AI232" i="113" s="1"/>
  <c r="AI229" i="113" a="1"/>
  <c r="AI229" i="113" s="1"/>
  <c r="AI226" i="113" a="1"/>
  <c r="AI226" i="113" s="1"/>
  <c r="AI223" i="113" a="1"/>
  <c r="AI223" i="113" s="1"/>
  <c r="AI279" i="113" a="1"/>
  <c r="AI279" i="113" s="1"/>
  <c r="AI267" i="113" a="1"/>
  <c r="AI267" i="113" s="1"/>
  <c r="AI264" i="113" a="1"/>
  <c r="AI264" i="113" s="1"/>
  <c r="AI261" i="113" a="1"/>
  <c r="AI261" i="113" s="1"/>
  <c r="AI258" i="113" a="1"/>
  <c r="AI258" i="113" s="1"/>
  <c r="AI255" i="113" a="1"/>
  <c r="AI255" i="113" s="1"/>
  <c r="AI252" i="113" a="1"/>
  <c r="AI252" i="113" s="1"/>
  <c r="AI249" i="113" a="1"/>
  <c r="AI249" i="113" s="1"/>
  <c r="AI246" i="113" a="1"/>
  <c r="AI246" i="113" s="1"/>
  <c r="AI243" i="113" a="1"/>
  <c r="AI243" i="113" s="1"/>
  <c r="AI240" i="113" a="1"/>
  <c r="AI240" i="113" s="1"/>
  <c r="AI237" i="113" a="1"/>
  <c r="AI237" i="113" s="1"/>
  <c r="AI234" i="113" a="1"/>
  <c r="AI234" i="113" s="1"/>
  <c r="AI231" i="113" a="1"/>
  <c r="AI231" i="113" s="1"/>
  <c r="AI228" i="113" a="1"/>
  <c r="AI228" i="113" s="1"/>
  <c r="AI225" i="113" a="1"/>
  <c r="AI225" i="113" s="1"/>
  <c r="AI222" i="113" a="1"/>
  <c r="AI222" i="113" s="1"/>
  <c r="AI219" i="113" a="1"/>
  <c r="AI219" i="113" s="1"/>
  <c r="AI270" i="113" a="1"/>
  <c r="AI270" i="113" s="1"/>
  <c r="AI218" i="113" a="1"/>
  <c r="AI218" i="113" s="1"/>
  <c r="AI217" i="113" a="1"/>
  <c r="AI217" i="113" s="1"/>
  <c r="AI214" i="113" a="1"/>
  <c r="AI214" i="113" s="1"/>
  <c r="AI211" i="113" a="1"/>
  <c r="AI211" i="113" s="1"/>
  <c r="AI208" i="113" a="1"/>
  <c r="AI208" i="113" s="1"/>
  <c r="AI205" i="113" a="1"/>
  <c r="AI205" i="113" s="1"/>
  <c r="AI202" i="113" a="1"/>
  <c r="AI202" i="113" s="1"/>
  <c r="AI199" i="113" a="1"/>
  <c r="AI199" i="113" s="1"/>
  <c r="AI196" i="113" a="1"/>
  <c r="AI196" i="113" s="1"/>
  <c r="AI193" i="113" a="1"/>
  <c r="AI193" i="113" s="1"/>
  <c r="AI190" i="113" a="1"/>
  <c r="AI190" i="113" s="1"/>
  <c r="AI187" i="113" a="1"/>
  <c r="AI187" i="113" s="1"/>
  <c r="AI184" i="113" a="1"/>
  <c r="AI184" i="113" s="1"/>
  <c r="AI181" i="113" a="1"/>
  <c r="AI181" i="113" s="1"/>
  <c r="AI178" i="113" a="1"/>
  <c r="AI178" i="113" s="1"/>
  <c r="AI175" i="113" a="1"/>
  <c r="AI175" i="113" s="1"/>
  <c r="AI239" i="113" a="1"/>
  <c r="AI239" i="113" s="1"/>
  <c r="AI216" i="113" a="1"/>
  <c r="AI216" i="113" s="1"/>
  <c r="AI213" i="113" a="1"/>
  <c r="AI213" i="113" s="1"/>
  <c r="AI210" i="113" a="1"/>
  <c r="AI210" i="113" s="1"/>
  <c r="AI207" i="113" a="1"/>
  <c r="AI207" i="113" s="1"/>
  <c r="AI204" i="113" a="1"/>
  <c r="AI204" i="113" s="1"/>
  <c r="AI201" i="113" a="1"/>
  <c r="AI201" i="113" s="1"/>
  <c r="AI198" i="113" a="1"/>
  <c r="AI198" i="113" s="1"/>
  <c r="AI195" i="113" a="1"/>
  <c r="AI195" i="113" s="1"/>
  <c r="AI192" i="113" a="1"/>
  <c r="AI192" i="113" s="1"/>
  <c r="AI189" i="113" a="1"/>
  <c r="AI189" i="113" s="1"/>
  <c r="AI186" i="113" a="1"/>
  <c r="AI186" i="113" s="1"/>
  <c r="AI183" i="113" a="1"/>
  <c r="AI183" i="113" s="1"/>
  <c r="AI180" i="113" a="1"/>
  <c r="AI180" i="113" s="1"/>
  <c r="AI233" i="113" a="1"/>
  <c r="AI233" i="113" s="1"/>
  <c r="AI230" i="113" a="1"/>
  <c r="AI230" i="113" s="1"/>
  <c r="AI227" i="113" a="1"/>
  <c r="AI227" i="113" s="1"/>
  <c r="AI224" i="113" a="1"/>
  <c r="AI224" i="113" s="1"/>
  <c r="AI220" i="113" a="1"/>
  <c r="AI220" i="113" s="1"/>
  <c r="AI236" i="113" a="1"/>
  <c r="AI236" i="113" s="1"/>
  <c r="AI221" i="113" a="1"/>
  <c r="AI221" i="113" s="1"/>
  <c r="AI215" i="113" a="1"/>
  <c r="AI215" i="113" s="1"/>
  <c r="AI212" i="113" a="1"/>
  <c r="AI212" i="113" s="1"/>
  <c r="AI209" i="113" a="1"/>
  <c r="AI209" i="113" s="1"/>
  <c r="AI206" i="113" a="1"/>
  <c r="AI206" i="113" s="1"/>
  <c r="AI203" i="113" a="1"/>
  <c r="AI203" i="113" s="1"/>
  <c r="AI200" i="113" a="1"/>
  <c r="AI200" i="113" s="1"/>
  <c r="AI197" i="113" a="1"/>
  <c r="AI197" i="113" s="1"/>
  <c r="AI285" i="113" a="1"/>
  <c r="AI285" i="113" s="1"/>
  <c r="AI276" i="113" a="1"/>
  <c r="AI276" i="113" s="1"/>
  <c r="AI269" i="113" a="1"/>
  <c r="AI269" i="113" s="1"/>
  <c r="AI266" i="113" a="1"/>
  <c r="AI266" i="113" s="1"/>
  <c r="AI263" i="113" a="1"/>
  <c r="AI263" i="113" s="1"/>
  <c r="AI260" i="113" a="1"/>
  <c r="AI260" i="113" s="1"/>
  <c r="AI257" i="113" a="1"/>
  <c r="AI257" i="113" s="1"/>
  <c r="AI254" i="113" a="1"/>
  <c r="AI254" i="113" s="1"/>
  <c r="AI251" i="113" a="1"/>
  <c r="AI251" i="113" s="1"/>
  <c r="AI248" i="113" a="1"/>
  <c r="AI248" i="113" s="1"/>
  <c r="AI245" i="113" a="1"/>
  <c r="AI245" i="113" s="1"/>
  <c r="AI242" i="113" a="1"/>
  <c r="AI242" i="113" s="1"/>
  <c r="AI173" i="113" a="1"/>
  <c r="AI173" i="113" s="1"/>
  <c r="AI172" i="113" a="1"/>
  <c r="AI172" i="113" s="1"/>
  <c r="AI169" i="113" a="1"/>
  <c r="AI169" i="113" s="1"/>
  <c r="AI166" i="113" a="1"/>
  <c r="AI166" i="113" s="1"/>
  <c r="AI163" i="113" a="1"/>
  <c r="AI163" i="113" s="1"/>
  <c r="AI160" i="113" a="1"/>
  <c r="AI160" i="113" s="1"/>
  <c r="AI157" i="113" a="1"/>
  <c r="AI157" i="113" s="1"/>
  <c r="AI154" i="113" a="1"/>
  <c r="AI154" i="113" s="1"/>
  <c r="AI151" i="113" a="1"/>
  <c r="AI151" i="113" s="1"/>
  <c r="AI148" i="113" a="1"/>
  <c r="AI148" i="113" s="1"/>
  <c r="AI145" i="113" a="1"/>
  <c r="AI145" i="113" s="1"/>
  <c r="AI142" i="113" a="1"/>
  <c r="AI142" i="113" s="1"/>
  <c r="AI139" i="113" a="1"/>
  <c r="AI139" i="113" s="1"/>
  <c r="AI136" i="113" a="1"/>
  <c r="AI136" i="113" s="1"/>
  <c r="AI133" i="113" a="1"/>
  <c r="AI133" i="113" s="1"/>
  <c r="AI130" i="113" a="1"/>
  <c r="AI130" i="113" s="1"/>
  <c r="AI127" i="113" a="1"/>
  <c r="AI127" i="113" s="1"/>
  <c r="AI124" i="113" a="1"/>
  <c r="AI124" i="113" s="1"/>
  <c r="AI121" i="113" a="1"/>
  <c r="AI121" i="113" s="1"/>
  <c r="AI118" i="113" a="1"/>
  <c r="AI118" i="113" s="1"/>
  <c r="AI115" i="113" a="1"/>
  <c r="AI115" i="113" s="1"/>
  <c r="AI112" i="113" a="1"/>
  <c r="AI112" i="113" s="1"/>
  <c r="AI109" i="113" a="1"/>
  <c r="AI109" i="113" s="1"/>
  <c r="AI106" i="113" a="1"/>
  <c r="AI106" i="113" s="1"/>
  <c r="AI103" i="113" a="1"/>
  <c r="AI103" i="113" s="1"/>
  <c r="AI100" i="113" a="1"/>
  <c r="AI100" i="113" s="1"/>
  <c r="AI97" i="113" a="1"/>
  <c r="AI97" i="113" s="1"/>
  <c r="AI94" i="113" a="1"/>
  <c r="AI94" i="113" s="1"/>
  <c r="AI91" i="113" a="1"/>
  <c r="AI91" i="113" s="1"/>
  <c r="AI88" i="113" a="1"/>
  <c r="AI88" i="113" s="1"/>
  <c r="AI85" i="113" a="1"/>
  <c r="AI85" i="113" s="1"/>
  <c r="AI82" i="113" a="1"/>
  <c r="AI82" i="113" s="1"/>
  <c r="AI79" i="113" a="1"/>
  <c r="AI79" i="113" s="1"/>
  <c r="AI76" i="113" a="1"/>
  <c r="AI76" i="113" s="1"/>
  <c r="AI73" i="113" a="1"/>
  <c r="AI73" i="113" s="1"/>
  <c r="AI70" i="113" a="1"/>
  <c r="AI70" i="113" s="1"/>
  <c r="AI67" i="113" a="1"/>
  <c r="AI67" i="113" s="1"/>
  <c r="AI64" i="113" a="1"/>
  <c r="AI64" i="113" s="1"/>
  <c r="AI61" i="113" a="1"/>
  <c r="AI61" i="113" s="1"/>
  <c r="AI191" i="113" a="1"/>
  <c r="AI191" i="113" s="1"/>
  <c r="AI182" i="113" a="1"/>
  <c r="AI182" i="113" s="1"/>
  <c r="AI177" i="113" a="1"/>
  <c r="AI177" i="113" s="1"/>
  <c r="AI174" i="113" a="1"/>
  <c r="AI174" i="113" s="1"/>
  <c r="AI171" i="113" a="1"/>
  <c r="AI171" i="113" s="1"/>
  <c r="AI168" i="113" a="1"/>
  <c r="AI168" i="113" s="1"/>
  <c r="AI165" i="113" a="1"/>
  <c r="AI165" i="113" s="1"/>
  <c r="AI162" i="113" a="1"/>
  <c r="AI162" i="113" s="1"/>
  <c r="AI159" i="113" a="1"/>
  <c r="AI159" i="113" s="1"/>
  <c r="AI156" i="113" a="1"/>
  <c r="AI156" i="113" s="1"/>
  <c r="AI153" i="113" a="1"/>
  <c r="AI153" i="113" s="1"/>
  <c r="AI150" i="113" a="1"/>
  <c r="AI150" i="113" s="1"/>
  <c r="AI147" i="113" a="1"/>
  <c r="AI147" i="113" s="1"/>
  <c r="AI144" i="113" a="1"/>
  <c r="AI144" i="113" s="1"/>
  <c r="AI141" i="113" a="1"/>
  <c r="AI141" i="113" s="1"/>
  <c r="AI138" i="113" a="1"/>
  <c r="AI138" i="113" s="1"/>
  <c r="AI135" i="113" a="1"/>
  <c r="AI135" i="113" s="1"/>
  <c r="AI132" i="113" a="1"/>
  <c r="AI132" i="113" s="1"/>
  <c r="AI129" i="113" a="1"/>
  <c r="AI129" i="113" s="1"/>
  <c r="AI126" i="113" a="1"/>
  <c r="AI126" i="113" s="1"/>
  <c r="AI123" i="113" a="1"/>
  <c r="AI123" i="113" s="1"/>
  <c r="AI120" i="113" a="1"/>
  <c r="AI120" i="113" s="1"/>
  <c r="AI117" i="113" a="1"/>
  <c r="AI117" i="113" s="1"/>
  <c r="AI114" i="113" a="1"/>
  <c r="AI114" i="113" s="1"/>
  <c r="AI111" i="113" a="1"/>
  <c r="AI111" i="113" s="1"/>
  <c r="AI108" i="113" a="1"/>
  <c r="AI108" i="113" s="1"/>
  <c r="AI105" i="113" a="1"/>
  <c r="AI105" i="113" s="1"/>
  <c r="AI102" i="113" a="1"/>
  <c r="AI102" i="113" s="1"/>
  <c r="AI99" i="113" a="1"/>
  <c r="AI99" i="113" s="1"/>
  <c r="AI96" i="113" a="1"/>
  <c r="AI96" i="113" s="1"/>
  <c r="AI93" i="113" a="1"/>
  <c r="AI93" i="113" s="1"/>
  <c r="AI90" i="113" a="1"/>
  <c r="AI90" i="113" s="1"/>
  <c r="AI87" i="113" a="1"/>
  <c r="AI87" i="113" s="1"/>
  <c r="AI84" i="113" a="1"/>
  <c r="AI84" i="113" s="1"/>
  <c r="AI81" i="113" a="1"/>
  <c r="AI81" i="113" s="1"/>
  <c r="AI78" i="113" a="1"/>
  <c r="AI78" i="113" s="1"/>
  <c r="AI75" i="113" a="1"/>
  <c r="AI75" i="113" s="1"/>
  <c r="AI72" i="113" a="1"/>
  <c r="AI72" i="113" s="1"/>
  <c r="AI69" i="113" a="1"/>
  <c r="AI69" i="113" s="1"/>
  <c r="AI66" i="113" a="1"/>
  <c r="AI66" i="113" s="1"/>
  <c r="AI63" i="113" a="1"/>
  <c r="AI63" i="113" s="1"/>
  <c r="AI194" i="113" a="1"/>
  <c r="AI194" i="113" s="1"/>
  <c r="AI185" i="113" a="1"/>
  <c r="AI185" i="113" s="1"/>
  <c r="AI170" i="113" a="1"/>
  <c r="AI170" i="113" s="1"/>
  <c r="AI167" i="113" a="1"/>
  <c r="AI167" i="113" s="1"/>
  <c r="AI164" i="113" a="1"/>
  <c r="AI164" i="113" s="1"/>
  <c r="AI161" i="113" a="1"/>
  <c r="AI161" i="113" s="1"/>
  <c r="AI158" i="113" a="1"/>
  <c r="AI158" i="113" s="1"/>
  <c r="AI155" i="113" a="1"/>
  <c r="AI155" i="113" s="1"/>
  <c r="AI152" i="113" a="1"/>
  <c r="AI152" i="113" s="1"/>
  <c r="AI149" i="113" a="1"/>
  <c r="AI149" i="113" s="1"/>
  <c r="AI146" i="113" a="1"/>
  <c r="AI146" i="113" s="1"/>
  <c r="AI143" i="113" a="1"/>
  <c r="AI143" i="113" s="1"/>
  <c r="AI140" i="113" a="1"/>
  <c r="AI140" i="113" s="1"/>
  <c r="AI137" i="113" a="1"/>
  <c r="AI137" i="113" s="1"/>
  <c r="AI134" i="113" a="1"/>
  <c r="AI134" i="113" s="1"/>
  <c r="AI131" i="113" a="1"/>
  <c r="AI131" i="113" s="1"/>
  <c r="AI128" i="113" a="1"/>
  <c r="AI128" i="113" s="1"/>
  <c r="AI125" i="113" a="1"/>
  <c r="AI125" i="113" s="1"/>
  <c r="AI122" i="113" a="1"/>
  <c r="AI122" i="113" s="1"/>
  <c r="AI119" i="113" a="1"/>
  <c r="AI119" i="113" s="1"/>
  <c r="AI116" i="113" a="1"/>
  <c r="AI116" i="113" s="1"/>
  <c r="AI113" i="113" a="1"/>
  <c r="AI113" i="113" s="1"/>
  <c r="AI110" i="113" a="1"/>
  <c r="AI110" i="113" s="1"/>
  <c r="AI107" i="113" a="1"/>
  <c r="AI107" i="113" s="1"/>
  <c r="AI104" i="113" a="1"/>
  <c r="AI104" i="113" s="1"/>
  <c r="AI101" i="113" a="1"/>
  <c r="AI101" i="113" s="1"/>
  <c r="AI98" i="113" a="1"/>
  <c r="AI98" i="113" s="1"/>
  <c r="AI95" i="113" a="1"/>
  <c r="AI95" i="113" s="1"/>
  <c r="AI92" i="113" a="1"/>
  <c r="AI92" i="113" s="1"/>
  <c r="AI89" i="113" a="1"/>
  <c r="AI89" i="113" s="1"/>
  <c r="AI86" i="113" a="1"/>
  <c r="AI86" i="113" s="1"/>
  <c r="AI83" i="113" a="1"/>
  <c r="AI83" i="113" s="1"/>
  <c r="AI80" i="113" a="1"/>
  <c r="AI80" i="113" s="1"/>
  <c r="AI77" i="113" a="1"/>
  <c r="AI77" i="113" s="1"/>
  <c r="AI74" i="113" a="1"/>
  <c r="AI74" i="113" s="1"/>
  <c r="AI71" i="113" a="1"/>
  <c r="AI71" i="113" s="1"/>
  <c r="AI68" i="113" a="1"/>
  <c r="AI68" i="113" s="1"/>
  <c r="AI65" i="113" a="1"/>
  <c r="AI65" i="113" s="1"/>
  <c r="AI188" i="113" a="1"/>
  <c r="AI188" i="113" s="1"/>
  <c r="AI179" i="113" a="1"/>
  <c r="AI179" i="113" s="1"/>
  <c r="AI176" i="113" a="1"/>
  <c r="AI176" i="113" s="1"/>
  <c r="AJ5" i="113" a="1"/>
  <c r="AJ5" i="113" s="1"/>
  <c r="AK7" i="113" a="1"/>
  <c r="AK7" i="113" s="1"/>
  <c r="AL9" i="113" a="1"/>
  <c r="AL9" i="113" s="1"/>
  <c r="AM11" i="113" a="1"/>
  <c r="AM11" i="113" s="1"/>
  <c r="AI15" i="113" a="1"/>
  <c r="AI15" i="113" s="1"/>
  <c r="AJ17" i="113" a="1"/>
  <c r="AJ17" i="113" s="1"/>
  <c r="AM26" i="113" a="1"/>
  <c r="AM26" i="113" s="1"/>
  <c r="AK27" i="113" a="1"/>
  <c r="AK27" i="113" s="1"/>
  <c r="AI28" i="113" a="1"/>
  <c r="AI28" i="113" s="1"/>
  <c r="AM29" i="113" a="1"/>
  <c r="AM29" i="113" s="1"/>
  <c r="AK30" i="113" a="1"/>
  <c r="AK30" i="113" s="1"/>
  <c r="AI31" i="113" a="1"/>
  <c r="AI31" i="113" s="1"/>
  <c r="AM32" i="113" a="1"/>
  <c r="AM32" i="113" s="1"/>
  <c r="AK33" i="113" a="1"/>
  <c r="AK33" i="113" s="1"/>
  <c r="AI34" i="113" a="1"/>
  <c r="AI34" i="113" s="1"/>
  <c r="AM35" i="113" a="1"/>
  <c r="AM35" i="113" s="1"/>
  <c r="AK36" i="113" a="1"/>
  <c r="AK36" i="113" s="1"/>
  <c r="AI37" i="113" a="1"/>
  <c r="AI37" i="113" s="1"/>
  <c r="AM38" i="113" a="1"/>
  <c r="AM38" i="113" s="1"/>
  <c r="AK39" i="113" a="1"/>
  <c r="AK39" i="113" s="1"/>
  <c r="AI40" i="113" a="1"/>
  <c r="AI40" i="113" s="1"/>
  <c r="AM41" i="113" a="1"/>
  <c r="AM41" i="113" s="1"/>
  <c r="AK42" i="113" a="1"/>
  <c r="AK42" i="113" s="1"/>
  <c r="AI43" i="113" a="1"/>
  <c r="AI43" i="113" s="1"/>
  <c r="AM44" i="113" a="1"/>
  <c r="AM44" i="113" s="1"/>
  <c r="AK45" i="113" a="1"/>
  <c r="AK45" i="113" s="1"/>
  <c r="AI46" i="113" a="1"/>
  <c r="AI46" i="113" s="1"/>
  <c r="AM47" i="113" a="1"/>
  <c r="AM47" i="113" s="1"/>
  <c r="AK48" i="113" a="1"/>
  <c r="AK48" i="113" s="1"/>
  <c r="AI49" i="113" a="1"/>
  <c r="AI49" i="113" s="1"/>
  <c r="AM50" i="113" a="1"/>
  <c r="AM50" i="113" s="1"/>
  <c r="AK51" i="113" a="1"/>
  <c r="AK51" i="113" s="1"/>
  <c r="AI52" i="113" a="1"/>
  <c r="AI52" i="113" s="1"/>
  <c r="AM53" i="113" a="1"/>
  <c r="AM53" i="113" s="1"/>
  <c r="AK54" i="113" a="1"/>
  <c r="AK54" i="113" s="1"/>
  <c r="AI55" i="113" a="1"/>
  <c r="AI55" i="113" s="1"/>
  <c r="AM56" i="113" a="1"/>
  <c r="AM56" i="113" s="1"/>
  <c r="AK57" i="113" a="1"/>
  <c r="AK57" i="113" s="1"/>
  <c r="AI58" i="113" a="1"/>
  <c r="AI58" i="113" s="1"/>
  <c r="AM59" i="113" a="1"/>
  <c r="AM59" i="113" s="1"/>
  <c r="AK60" i="113" a="1"/>
  <c r="AK60" i="113" s="1"/>
  <c r="AJ64" i="113" a="1"/>
  <c r="AJ64" i="113" s="1"/>
  <c r="AJ67" i="113" a="1"/>
  <c r="AJ67" i="113" s="1"/>
  <c r="AJ70" i="113" a="1"/>
  <c r="AJ70" i="113" s="1"/>
  <c r="AJ331" i="113" a="1"/>
  <c r="AJ331" i="113" s="1"/>
  <c r="AJ328" i="113" a="1"/>
  <c r="AJ328" i="113" s="1"/>
  <c r="AJ325" i="113" a="1"/>
  <c r="AJ325" i="113" s="1"/>
  <c r="AJ322" i="113" a="1"/>
  <c r="AJ322" i="113" s="1"/>
  <c r="AJ319" i="113" a="1"/>
  <c r="AJ319" i="113" s="1"/>
  <c r="AJ316" i="113" a="1"/>
  <c r="AJ316" i="113" s="1"/>
  <c r="AJ313" i="113" a="1"/>
  <c r="AJ313" i="113" s="1"/>
  <c r="AJ310" i="113" a="1"/>
  <c r="AJ310" i="113" s="1"/>
  <c r="AJ307" i="113" a="1"/>
  <c r="AJ307" i="113" s="1"/>
  <c r="AJ304" i="113" a="1"/>
  <c r="AJ304" i="113" s="1"/>
  <c r="AJ301" i="113" a="1"/>
  <c r="AJ301" i="113" s="1"/>
  <c r="AJ298" i="113" a="1"/>
  <c r="AJ298" i="113" s="1"/>
  <c r="AJ333" i="113" a="1"/>
  <c r="AJ333" i="113" s="1"/>
  <c r="AJ330" i="113" a="1"/>
  <c r="AJ330" i="113" s="1"/>
  <c r="AJ327" i="113" a="1"/>
  <c r="AJ327" i="113" s="1"/>
  <c r="AJ324" i="113" a="1"/>
  <c r="AJ324" i="113" s="1"/>
  <c r="AJ321" i="113" a="1"/>
  <c r="AJ321" i="113" s="1"/>
  <c r="AJ318" i="113" a="1"/>
  <c r="AJ318" i="113" s="1"/>
  <c r="AJ315" i="113" a="1"/>
  <c r="AJ315" i="113" s="1"/>
  <c r="AJ312" i="113" a="1"/>
  <c r="AJ312" i="113" s="1"/>
  <c r="AJ309" i="113" a="1"/>
  <c r="AJ309" i="113" s="1"/>
  <c r="AJ306" i="113" a="1"/>
  <c r="AJ306" i="113" s="1"/>
  <c r="AJ303" i="113" a="1"/>
  <c r="AJ303" i="113" s="1"/>
  <c r="AJ300" i="113" a="1"/>
  <c r="AJ300" i="113" s="1"/>
  <c r="AJ297" i="113" a="1"/>
  <c r="AJ297" i="113" s="1"/>
  <c r="AJ294" i="113" a="1"/>
  <c r="AJ294" i="113" s="1"/>
  <c r="AJ292" i="113" a="1"/>
  <c r="AJ292" i="113" s="1"/>
  <c r="AJ289" i="113" a="1"/>
  <c r="AJ289" i="113" s="1"/>
  <c r="AJ332" i="113" a="1"/>
  <c r="AJ332" i="113" s="1"/>
  <c r="AJ323" i="113" a="1"/>
  <c r="AJ323" i="113" s="1"/>
  <c r="AJ314" i="113" a="1"/>
  <c r="AJ314" i="113" s="1"/>
  <c r="AJ305" i="113" a="1"/>
  <c r="AJ305" i="113" s="1"/>
  <c r="AJ296" i="113" a="1"/>
  <c r="AJ296" i="113" s="1"/>
  <c r="AJ284" i="113" a="1"/>
  <c r="AJ284" i="113" s="1"/>
  <c r="AJ275" i="113" a="1"/>
  <c r="AJ275" i="113" s="1"/>
  <c r="AJ286" i="113" a="1"/>
  <c r="AJ286" i="113" s="1"/>
  <c r="AJ277" i="113" a="1"/>
  <c r="AJ277" i="113" s="1"/>
  <c r="AJ267" i="113" a="1"/>
  <c r="AJ267" i="113" s="1"/>
  <c r="AJ264" i="113" a="1"/>
  <c r="AJ264" i="113" s="1"/>
  <c r="AJ261" i="113" a="1"/>
  <c r="AJ261" i="113" s="1"/>
  <c r="AJ258" i="113" a="1"/>
  <c r="AJ258" i="113" s="1"/>
  <c r="AJ255" i="113" a="1"/>
  <c r="AJ255" i="113" s="1"/>
  <c r="AJ252" i="113" a="1"/>
  <c r="AJ252" i="113" s="1"/>
  <c r="AJ249" i="113" a="1"/>
  <c r="AJ249" i="113" s="1"/>
  <c r="AJ246" i="113" a="1"/>
  <c r="AJ246" i="113" s="1"/>
  <c r="AJ279" i="113" a="1"/>
  <c r="AJ279" i="113" s="1"/>
  <c r="AJ295" i="113" a="1"/>
  <c r="AJ295" i="113" s="1"/>
  <c r="AJ291" i="113" a="1"/>
  <c r="AJ291" i="113" s="1"/>
  <c r="AJ288" i="113" a="1"/>
  <c r="AJ288" i="113" s="1"/>
  <c r="AJ270" i="113" a="1"/>
  <c r="AJ270" i="113" s="1"/>
  <c r="AJ329" i="113" a="1"/>
  <c r="AJ329" i="113" s="1"/>
  <c r="AJ320" i="113" a="1"/>
  <c r="AJ320" i="113" s="1"/>
  <c r="AJ311" i="113" a="1"/>
  <c r="AJ311" i="113" s="1"/>
  <c r="AJ302" i="113" a="1"/>
  <c r="AJ302" i="113" s="1"/>
  <c r="AJ281" i="113" a="1"/>
  <c r="AJ281" i="113" s="1"/>
  <c r="AJ272" i="113" a="1"/>
  <c r="AJ272" i="113" s="1"/>
  <c r="AJ283" i="113" a="1"/>
  <c r="AJ283" i="113" s="1"/>
  <c r="AJ274" i="113" a="1"/>
  <c r="AJ274" i="113" s="1"/>
  <c r="AJ269" i="113" a="1"/>
  <c r="AJ269" i="113" s="1"/>
  <c r="AJ266" i="113" a="1"/>
  <c r="AJ266" i="113" s="1"/>
  <c r="AJ263" i="113" a="1"/>
  <c r="AJ263" i="113" s="1"/>
  <c r="AJ260" i="113" a="1"/>
  <c r="AJ260" i="113" s="1"/>
  <c r="AJ257" i="113" a="1"/>
  <c r="AJ257" i="113" s="1"/>
  <c r="AJ254" i="113" a="1"/>
  <c r="AJ254" i="113" s="1"/>
  <c r="AJ251" i="113" a="1"/>
  <c r="AJ251" i="113" s="1"/>
  <c r="AJ248" i="113" a="1"/>
  <c r="AJ248" i="113" s="1"/>
  <c r="AJ245" i="113" a="1"/>
  <c r="AJ245" i="113" s="1"/>
  <c r="AJ242" i="113" a="1"/>
  <c r="AJ242" i="113" s="1"/>
  <c r="AJ239" i="113" a="1"/>
  <c r="AJ239" i="113" s="1"/>
  <c r="AJ236" i="113" a="1"/>
  <c r="AJ236" i="113" s="1"/>
  <c r="AJ285" i="113" a="1"/>
  <c r="AJ285" i="113" s="1"/>
  <c r="AJ276" i="113" a="1"/>
  <c r="AJ276" i="113" s="1"/>
  <c r="AJ280" i="113" a="1"/>
  <c r="AJ280" i="113" s="1"/>
  <c r="AJ271" i="113" a="1"/>
  <c r="AJ271" i="113" s="1"/>
  <c r="AJ268" i="113" a="1"/>
  <c r="AJ268" i="113" s="1"/>
  <c r="AJ265" i="113" a="1"/>
  <c r="AJ265" i="113" s="1"/>
  <c r="AJ262" i="113" a="1"/>
  <c r="AJ262" i="113" s="1"/>
  <c r="AJ259" i="113" a="1"/>
  <c r="AJ259" i="113" s="1"/>
  <c r="AJ256" i="113" a="1"/>
  <c r="AJ256" i="113" s="1"/>
  <c r="AJ253" i="113" a="1"/>
  <c r="AJ253" i="113" s="1"/>
  <c r="AJ250" i="113" a="1"/>
  <c r="AJ250" i="113" s="1"/>
  <c r="AJ247" i="113" a="1"/>
  <c r="AJ247" i="113" s="1"/>
  <c r="AJ244" i="113" a="1"/>
  <c r="AJ244" i="113" s="1"/>
  <c r="AJ241" i="113" a="1"/>
  <c r="AJ241" i="113" s="1"/>
  <c r="AJ238" i="113" a="1"/>
  <c r="AJ238" i="113" s="1"/>
  <c r="AJ326" i="113" a="1"/>
  <c r="AJ326" i="113" s="1"/>
  <c r="AJ293" i="113" a="1"/>
  <c r="AJ293" i="113" s="1"/>
  <c r="AJ282" i="113" a="1"/>
  <c r="AJ282" i="113" s="1"/>
  <c r="AJ273" i="113" a="1"/>
  <c r="AJ273" i="113" s="1"/>
  <c r="AJ237" i="113" a="1"/>
  <c r="AJ237" i="113" s="1"/>
  <c r="AJ235" i="113" a="1"/>
  <c r="AJ235" i="113" s="1"/>
  <c r="AJ232" i="113" a="1"/>
  <c r="AJ232" i="113" s="1"/>
  <c r="AJ229" i="113" a="1"/>
  <c r="AJ229" i="113" s="1"/>
  <c r="AJ226" i="113" a="1"/>
  <c r="AJ226" i="113" s="1"/>
  <c r="AJ223" i="113" a="1"/>
  <c r="AJ223" i="113" s="1"/>
  <c r="AJ219" i="113" a="1"/>
  <c r="AJ219" i="113" s="1"/>
  <c r="AJ216" i="113" a="1"/>
  <c r="AJ216" i="113" s="1"/>
  <c r="AJ213" i="113" a="1"/>
  <c r="AJ213" i="113" s="1"/>
  <c r="AJ210" i="113" a="1"/>
  <c r="AJ210" i="113" s="1"/>
  <c r="AJ207" i="113" a="1"/>
  <c r="AJ207" i="113" s="1"/>
  <c r="AJ204" i="113" a="1"/>
  <c r="AJ204" i="113" s="1"/>
  <c r="AJ201" i="113" a="1"/>
  <c r="AJ201" i="113" s="1"/>
  <c r="AJ198" i="113" a="1"/>
  <c r="AJ198" i="113" s="1"/>
  <c r="AJ290" i="113" a="1"/>
  <c r="AJ290" i="113" s="1"/>
  <c r="AJ317" i="113" a="1"/>
  <c r="AJ317" i="113" s="1"/>
  <c r="AJ220" i="113" a="1"/>
  <c r="AJ220" i="113" s="1"/>
  <c r="AJ233" i="113" a="1"/>
  <c r="AJ233" i="113" s="1"/>
  <c r="AJ230" i="113" a="1"/>
  <c r="AJ230" i="113" s="1"/>
  <c r="AJ227" i="113" a="1"/>
  <c r="AJ227" i="113" s="1"/>
  <c r="AJ224" i="113" a="1"/>
  <c r="AJ224" i="113" s="1"/>
  <c r="AJ243" i="113" a="1"/>
  <c r="AJ243" i="113" s="1"/>
  <c r="AJ221" i="113" a="1"/>
  <c r="AJ221" i="113" s="1"/>
  <c r="AJ215" i="113" a="1"/>
  <c r="AJ215" i="113" s="1"/>
  <c r="AJ212" i="113" a="1"/>
  <c r="AJ212" i="113" s="1"/>
  <c r="AJ209" i="113" a="1"/>
  <c r="AJ209" i="113" s="1"/>
  <c r="AJ206" i="113" a="1"/>
  <c r="AJ206" i="113" s="1"/>
  <c r="AJ308" i="113" a="1"/>
  <c r="AJ308" i="113" s="1"/>
  <c r="AJ287" i="113" a="1"/>
  <c r="AJ287" i="113" s="1"/>
  <c r="AJ278" i="113" a="1"/>
  <c r="AJ278" i="113" s="1"/>
  <c r="AJ299" i="113" a="1"/>
  <c r="AJ299" i="113" s="1"/>
  <c r="AJ240" i="113" a="1"/>
  <c r="AJ240" i="113" s="1"/>
  <c r="AJ234" i="113" a="1"/>
  <c r="AJ234" i="113" s="1"/>
  <c r="AJ231" i="113" a="1"/>
  <c r="AJ231" i="113" s="1"/>
  <c r="AJ228" i="113" a="1"/>
  <c r="AJ228" i="113" s="1"/>
  <c r="AJ225" i="113" a="1"/>
  <c r="AJ225" i="113" s="1"/>
  <c r="AJ222" i="113" a="1"/>
  <c r="AJ222" i="113" s="1"/>
  <c r="AJ217" i="113" a="1"/>
  <c r="AJ217" i="113" s="1"/>
  <c r="AJ214" i="113" a="1"/>
  <c r="AJ214" i="113" s="1"/>
  <c r="AJ211" i="113" a="1"/>
  <c r="AJ211" i="113" s="1"/>
  <c r="AJ208" i="113" a="1"/>
  <c r="AJ208" i="113" s="1"/>
  <c r="AJ205" i="113" a="1"/>
  <c r="AJ205" i="113" s="1"/>
  <c r="AJ193" i="113" a="1"/>
  <c r="AJ193" i="113" s="1"/>
  <c r="AJ184" i="113" a="1"/>
  <c r="AJ184" i="113" s="1"/>
  <c r="AJ191" i="113" a="1"/>
  <c r="AJ191" i="113" s="1"/>
  <c r="AJ182" i="113" a="1"/>
  <c r="AJ182" i="113" s="1"/>
  <c r="AJ177" i="113" a="1"/>
  <c r="AJ177" i="113" s="1"/>
  <c r="AJ174" i="113" a="1"/>
  <c r="AJ174" i="113" s="1"/>
  <c r="AJ171" i="113" a="1"/>
  <c r="AJ171" i="113" s="1"/>
  <c r="AJ168" i="113" a="1"/>
  <c r="AJ168" i="113" s="1"/>
  <c r="AJ165" i="113" a="1"/>
  <c r="AJ165" i="113" s="1"/>
  <c r="AJ162" i="113" a="1"/>
  <c r="AJ162" i="113" s="1"/>
  <c r="AJ159" i="113" a="1"/>
  <c r="AJ159" i="113" s="1"/>
  <c r="AJ156" i="113" a="1"/>
  <c r="AJ156" i="113" s="1"/>
  <c r="AJ153" i="113" a="1"/>
  <c r="AJ153" i="113" s="1"/>
  <c r="AJ150" i="113" a="1"/>
  <c r="AJ150" i="113" s="1"/>
  <c r="AJ147" i="113" a="1"/>
  <c r="AJ147" i="113" s="1"/>
  <c r="AJ144" i="113" a="1"/>
  <c r="AJ144" i="113" s="1"/>
  <c r="AJ141" i="113" a="1"/>
  <c r="AJ141" i="113" s="1"/>
  <c r="AJ138" i="113" a="1"/>
  <c r="AJ138" i="113" s="1"/>
  <c r="AJ135" i="113" a="1"/>
  <c r="AJ135" i="113" s="1"/>
  <c r="AJ132" i="113" a="1"/>
  <c r="AJ132" i="113" s="1"/>
  <c r="AJ129" i="113" a="1"/>
  <c r="AJ129" i="113" s="1"/>
  <c r="AJ126" i="113" a="1"/>
  <c r="AJ126" i="113" s="1"/>
  <c r="AJ123" i="113" a="1"/>
  <c r="AJ123" i="113" s="1"/>
  <c r="AJ120" i="113" a="1"/>
  <c r="AJ120" i="113" s="1"/>
  <c r="AJ117" i="113" a="1"/>
  <c r="AJ117" i="113" s="1"/>
  <c r="AJ114" i="113" a="1"/>
  <c r="AJ114" i="113" s="1"/>
  <c r="AJ111" i="113" a="1"/>
  <c r="AJ111" i="113" s="1"/>
  <c r="AJ108" i="113" a="1"/>
  <c r="AJ108" i="113" s="1"/>
  <c r="AJ105" i="113" a="1"/>
  <c r="AJ105" i="113" s="1"/>
  <c r="AJ102" i="113" a="1"/>
  <c r="AJ102" i="113" s="1"/>
  <c r="AJ99" i="113" a="1"/>
  <c r="AJ99" i="113" s="1"/>
  <c r="AJ96" i="113" a="1"/>
  <c r="AJ96" i="113" s="1"/>
  <c r="AJ93" i="113" a="1"/>
  <c r="AJ93" i="113" s="1"/>
  <c r="AJ90" i="113" a="1"/>
  <c r="AJ90" i="113" s="1"/>
  <c r="AJ87" i="113" a="1"/>
  <c r="AJ87" i="113" s="1"/>
  <c r="AJ84" i="113" a="1"/>
  <c r="AJ84" i="113" s="1"/>
  <c r="AJ81" i="113" a="1"/>
  <c r="AJ81" i="113" s="1"/>
  <c r="AJ78" i="113" a="1"/>
  <c r="AJ78" i="113" s="1"/>
  <c r="AJ75" i="113" a="1"/>
  <c r="AJ75" i="113" s="1"/>
  <c r="AJ218" i="113" a="1"/>
  <c r="AJ218" i="113" s="1"/>
  <c r="AJ202" i="113" a="1"/>
  <c r="AJ202" i="113" s="1"/>
  <c r="AJ199" i="113" a="1"/>
  <c r="AJ199" i="113" s="1"/>
  <c r="AJ189" i="113" a="1"/>
  <c r="AJ189" i="113" s="1"/>
  <c r="AJ180" i="113" a="1"/>
  <c r="AJ180" i="113" s="1"/>
  <c r="AJ196" i="113" a="1"/>
  <c r="AJ196" i="113" s="1"/>
  <c r="AJ187" i="113" a="1"/>
  <c r="AJ187" i="113" s="1"/>
  <c r="AJ194" i="113" a="1"/>
  <c r="AJ194" i="113" s="1"/>
  <c r="AJ185" i="113" a="1"/>
  <c r="AJ185" i="113" s="1"/>
  <c r="AJ178" i="113" a="1"/>
  <c r="AJ178" i="113" s="1"/>
  <c r="AJ175" i="113" a="1"/>
  <c r="AJ175" i="113" s="1"/>
  <c r="AJ170" i="113" a="1"/>
  <c r="AJ170" i="113" s="1"/>
  <c r="AJ167" i="113" a="1"/>
  <c r="AJ167" i="113" s="1"/>
  <c r="AJ164" i="113" a="1"/>
  <c r="AJ164" i="113" s="1"/>
  <c r="AJ161" i="113" a="1"/>
  <c r="AJ161" i="113" s="1"/>
  <c r="AJ158" i="113" a="1"/>
  <c r="AJ158" i="113" s="1"/>
  <c r="AJ155" i="113" a="1"/>
  <c r="AJ155" i="113" s="1"/>
  <c r="AJ152" i="113" a="1"/>
  <c r="AJ152" i="113" s="1"/>
  <c r="AJ149" i="113" a="1"/>
  <c r="AJ149" i="113" s="1"/>
  <c r="AJ146" i="113" a="1"/>
  <c r="AJ146" i="113" s="1"/>
  <c r="AJ143" i="113" a="1"/>
  <c r="AJ143" i="113" s="1"/>
  <c r="AJ140" i="113" a="1"/>
  <c r="AJ140" i="113" s="1"/>
  <c r="AJ137" i="113" a="1"/>
  <c r="AJ137" i="113" s="1"/>
  <c r="AJ134" i="113" a="1"/>
  <c r="AJ134" i="113" s="1"/>
  <c r="AJ131" i="113" a="1"/>
  <c r="AJ131" i="113" s="1"/>
  <c r="AJ128" i="113" a="1"/>
  <c r="AJ128" i="113" s="1"/>
  <c r="AJ125" i="113" a="1"/>
  <c r="AJ125" i="113" s="1"/>
  <c r="AJ122" i="113" a="1"/>
  <c r="AJ122" i="113" s="1"/>
  <c r="AJ119" i="113" a="1"/>
  <c r="AJ119" i="113" s="1"/>
  <c r="AJ116" i="113" a="1"/>
  <c r="AJ116" i="113" s="1"/>
  <c r="AJ113" i="113" a="1"/>
  <c r="AJ113" i="113" s="1"/>
  <c r="AJ110" i="113" a="1"/>
  <c r="AJ110" i="113" s="1"/>
  <c r="AJ107" i="113" a="1"/>
  <c r="AJ107" i="113" s="1"/>
  <c r="AJ104" i="113" a="1"/>
  <c r="AJ104" i="113" s="1"/>
  <c r="AJ101" i="113" a="1"/>
  <c r="AJ101" i="113" s="1"/>
  <c r="AJ98" i="113" a="1"/>
  <c r="AJ98" i="113" s="1"/>
  <c r="AJ95" i="113" a="1"/>
  <c r="AJ95" i="113" s="1"/>
  <c r="AJ92" i="113" a="1"/>
  <c r="AJ92" i="113" s="1"/>
  <c r="AJ89" i="113" a="1"/>
  <c r="AJ89" i="113" s="1"/>
  <c r="AJ86" i="113" a="1"/>
  <c r="AJ86" i="113" s="1"/>
  <c r="AJ83" i="113" a="1"/>
  <c r="AJ83" i="113" s="1"/>
  <c r="AJ80" i="113" a="1"/>
  <c r="AJ80" i="113" s="1"/>
  <c r="AJ77" i="113" a="1"/>
  <c r="AJ77" i="113" s="1"/>
  <c r="AJ74" i="113" a="1"/>
  <c r="AJ74" i="113" s="1"/>
  <c r="AJ71" i="113" a="1"/>
  <c r="AJ71" i="113" s="1"/>
  <c r="AJ68" i="113" a="1"/>
  <c r="AJ68" i="113" s="1"/>
  <c r="AJ65" i="113" a="1"/>
  <c r="AJ65" i="113" s="1"/>
  <c r="AJ192" i="113" a="1"/>
  <c r="AJ192" i="113" s="1"/>
  <c r="AJ183" i="113" a="1"/>
  <c r="AJ183" i="113" s="1"/>
  <c r="AJ190" i="113" a="1"/>
  <c r="AJ190" i="113" s="1"/>
  <c r="AJ181" i="113" a="1"/>
  <c r="AJ181" i="113" s="1"/>
  <c r="AJ188" i="113" a="1"/>
  <c r="AJ188" i="113" s="1"/>
  <c r="AJ179" i="113" a="1"/>
  <c r="AJ179" i="113" s="1"/>
  <c r="AJ176" i="113" a="1"/>
  <c r="AJ176" i="113" s="1"/>
  <c r="AJ172" i="113" a="1"/>
  <c r="AJ172" i="113" s="1"/>
  <c r="AJ169" i="113" a="1"/>
  <c r="AJ169" i="113" s="1"/>
  <c r="AJ166" i="113" a="1"/>
  <c r="AJ166" i="113" s="1"/>
  <c r="AJ163" i="113" a="1"/>
  <c r="AJ163" i="113" s="1"/>
  <c r="AJ160" i="113" a="1"/>
  <c r="AJ160" i="113" s="1"/>
  <c r="AJ157" i="113" a="1"/>
  <c r="AJ157" i="113" s="1"/>
  <c r="AJ154" i="113" a="1"/>
  <c r="AJ154" i="113" s="1"/>
  <c r="AJ151" i="113" a="1"/>
  <c r="AJ151" i="113" s="1"/>
  <c r="AJ148" i="113" a="1"/>
  <c r="AJ148" i="113" s="1"/>
  <c r="AJ145" i="113" a="1"/>
  <c r="AJ145" i="113" s="1"/>
  <c r="AJ142" i="113" a="1"/>
  <c r="AJ142" i="113" s="1"/>
  <c r="AJ139" i="113" a="1"/>
  <c r="AJ139" i="113" s="1"/>
  <c r="AJ136" i="113" a="1"/>
  <c r="AJ136" i="113" s="1"/>
  <c r="AJ133" i="113" a="1"/>
  <c r="AJ133" i="113" s="1"/>
  <c r="AJ130" i="113" a="1"/>
  <c r="AJ130" i="113" s="1"/>
  <c r="AJ127" i="113" a="1"/>
  <c r="AJ127" i="113" s="1"/>
  <c r="AJ124" i="113" a="1"/>
  <c r="AJ124" i="113" s="1"/>
  <c r="AJ121" i="113" a="1"/>
  <c r="AJ121" i="113" s="1"/>
  <c r="AJ118" i="113" a="1"/>
  <c r="AJ118" i="113" s="1"/>
  <c r="AJ115" i="113" a="1"/>
  <c r="AJ115" i="113" s="1"/>
  <c r="AJ112" i="113" a="1"/>
  <c r="AJ112" i="113" s="1"/>
  <c r="AJ109" i="113" a="1"/>
  <c r="AJ109" i="113" s="1"/>
  <c r="AJ106" i="113" a="1"/>
  <c r="AJ106" i="113" s="1"/>
  <c r="AJ103" i="113" a="1"/>
  <c r="AJ103" i="113" s="1"/>
  <c r="AJ100" i="113" a="1"/>
  <c r="AJ100" i="113" s="1"/>
  <c r="AJ97" i="113" a="1"/>
  <c r="AJ97" i="113" s="1"/>
  <c r="AJ94" i="113" a="1"/>
  <c r="AJ94" i="113" s="1"/>
  <c r="AJ91" i="113" a="1"/>
  <c r="AJ91" i="113" s="1"/>
  <c r="AJ88" i="113" a="1"/>
  <c r="AJ88" i="113" s="1"/>
  <c r="AJ85" i="113" a="1"/>
  <c r="AJ85" i="113" s="1"/>
  <c r="AJ82" i="113" a="1"/>
  <c r="AJ82" i="113" s="1"/>
  <c r="AJ79" i="113" a="1"/>
  <c r="AJ79" i="113" s="1"/>
  <c r="AJ76" i="113" a="1"/>
  <c r="AJ76" i="113" s="1"/>
  <c r="AJ73" i="113" a="1"/>
  <c r="AJ73" i="113" s="1"/>
  <c r="AJ2" i="113" a="1"/>
  <c r="AJ2" i="113" s="1"/>
  <c r="AE2" i="113" s="1"/>
  <c r="AE3" i="113" s="1"/>
  <c r="AM3" i="113" a="1"/>
  <c r="AM3" i="113" s="1"/>
  <c r="AH3" i="113" s="1"/>
  <c r="AH4" i="113" s="1"/>
  <c r="AJ4" i="113" a="1"/>
  <c r="AJ4" i="113" s="1"/>
  <c r="AK6" i="113" a="1"/>
  <c r="AK6" i="113" s="1"/>
  <c r="AL8" i="113" a="1"/>
  <c r="AL8" i="113" s="1"/>
  <c r="AM10" i="113" a="1"/>
  <c r="AM10" i="113" s="1"/>
  <c r="AI14" i="113" a="1"/>
  <c r="AI14" i="113" s="1"/>
  <c r="AJ16" i="113" a="1"/>
  <c r="AJ16" i="113" s="1"/>
  <c r="AJ18" i="113" a="1"/>
  <c r="AJ18" i="113" s="1"/>
  <c r="AM19" i="113" a="1"/>
  <c r="AM19" i="113" s="1"/>
  <c r="AJ20" i="113" a="1"/>
  <c r="AJ20" i="113" s="1"/>
  <c r="AM21" i="113" a="1"/>
  <c r="AM21" i="113" s="1"/>
  <c r="AK22" i="113" a="1"/>
  <c r="AK22" i="113" s="1"/>
  <c r="AI23" i="113" a="1"/>
  <c r="AI23" i="113" s="1"/>
  <c r="AM24" i="113" a="1"/>
  <c r="AM24" i="113" s="1"/>
  <c r="AJ197" i="113" a="1"/>
  <c r="AJ197" i="113" s="1"/>
  <c r="AK331" i="113" a="1"/>
  <c r="AK331" i="113" s="1"/>
  <c r="AK328" i="113" a="1"/>
  <c r="AK328" i="113" s="1"/>
  <c r="AK325" i="113" a="1"/>
  <c r="AK325" i="113" s="1"/>
  <c r="AK322" i="113" a="1"/>
  <c r="AK322" i="113" s="1"/>
  <c r="AK319" i="113" a="1"/>
  <c r="AK319" i="113" s="1"/>
  <c r="AK316" i="113" a="1"/>
  <c r="AK316" i="113" s="1"/>
  <c r="AK313" i="113" a="1"/>
  <c r="AK313" i="113" s="1"/>
  <c r="AK310" i="113" a="1"/>
  <c r="AK310" i="113" s="1"/>
  <c r="AK307" i="113" a="1"/>
  <c r="AK307" i="113" s="1"/>
  <c r="AK304" i="113" a="1"/>
  <c r="AK304" i="113" s="1"/>
  <c r="AK301" i="113" a="1"/>
  <c r="AK301" i="113" s="1"/>
  <c r="AK298" i="113" a="1"/>
  <c r="AK298" i="113" s="1"/>
  <c r="AK295" i="113" a="1"/>
  <c r="AK295" i="113" s="1"/>
  <c r="AK292" i="113" a="1"/>
  <c r="AK292" i="113" s="1"/>
  <c r="AK289" i="113" a="1"/>
  <c r="AK289" i="113" s="1"/>
  <c r="AK286" i="113" a="1"/>
  <c r="AK286" i="113" s="1"/>
  <c r="AK283" i="113" a="1"/>
  <c r="AK283" i="113" s="1"/>
  <c r="AK280" i="113" a="1"/>
  <c r="AK280" i="113" s="1"/>
  <c r="AK277" i="113" a="1"/>
  <c r="AK277" i="113" s="1"/>
  <c r="AK274" i="113" a="1"/>
  <c r="AK274" i="113" s="1"/>
  <c r="AK271" i="113" a="1"/>
  <c r="AK271" i="113" s="1"/>
  <c r="AK333" i="113" a="1"/>
  <c r="AK333" i="113" s="1"/>
  <c r="AK330" i="113" a="1"/>
  <c r="AK330" i="113" s="1"/>
  <c r="AK327" i="113" a="1"/>
  <c r="AK327" i="113" s="1"/>
  <c r="AK324" i="113" a="1"/>
  <c r="AK324" i="113" s="1"/>
  <c r="AK321" i="113" a="1"/>
  <c r="AK321" i="113" s="1"/>
  <c r="AK318" i="113" a="1"/>
  <c r="AK318" i="113" s="1"/>
  <c r="AK315" i="113" a="1"/>
  <c r="AK315" i="113" s="1"/>
  <c r="AK312" i="113" a="1"/>
  <c r="AK312" i="113" s="1"/>
  <c r="AK309" i="113" a="1"/>
  <c r="AK309" i="113" s="1"/>
  <c r="AK306" i="113" a="1"/>
  <c r="AK306" i="113" s="1"/>
  <c r="AK303" i="113" a="1"/>
  <c r="AK303" i="113" s="1"/>
  <c r="AK300" i="113" a="1"/>
  <c r="AK300" i="113" s="1"/>
  <c r="AK297" i="113" a="1"/>
  <c r="AK297" i="113" s="1"/>
  <c r="AK294" i="113" a="1"/>
  <c r="AK294" i="113" s="1"/>
  <c r="AK291" i="113" a="1"/>
  <c r="AK291" i="113" s="1"/>
  <c r="AK288" i="113" a="1"/>
  <c r="AK288" i="113" s="1"/>
  <c r="AK285" i="113" a="1"/>
  <c r="AK285" i="113" s="1"/>
  <c r="AK282" i="113" a="1"/>
  <c r="AK282" i="113" s="1"/>
  <c r="AK279" i="113" a="1"/>
  <c r="AK279" i="113" s="1"/>
  <c r="AK276" i="113" a="1"/>
  <c r="AK276" i="113" s="1"/>
  <c r="AK273" i="113" a="1"/>
  <c r="AK273" i="113" s="1"/>
  <c r="AK270" i="113" a="1"/>
  <c r="AK270" i="113" s="1"/>
  <c r="AK332" i="113" a="1"/>
  <c r="AK332" i="113" s="1"/>
  <c r="AK329" i="113" a="1"/>
  <c r="AK329" i="113" s="1"/>
  <c r="AK326" i="113" a="1"/>
  <c r="AK326" i="113" s="1"/>
  <c r="AK323" i="113" a="1"/>
  <c r="AK323" i="113" s="1"/>
  <c r="AK320" i="113" a="1"/>
  <c r="AK320" i="113" s="1"/>
  <c r="AK317" i="113" a="1"/>
  <c r="AK317" i="113" s="1"/>
  <c r="AK314" i="113" a="1"/>
  <c r="AK314" i="113" s="1"/>
  <c r="AK311" i="113" a="1"/>
  <c r="AK311" i="113" s="1"/>
  <c r="AK308" i="113" a="1"/>
  <c r="AK308" i="113" s="1"/>
  <c r="AK305" i="113" a="1"/>
  <c r="AK305" i="113" s="1"/>
  <c r="AK302" i="113" a="1"/>
  <c r="AK302" i="113" s="1"/>
  <c r="AK299" i="113" a="1"/>
  <c r="AK299" i="113" s="1"/>
  <c r="AK296" i="113" a="1"/>
  <c r="AK296" i="113" s="1"/>
  <c r="AK293" i="113" a="1"/>
  <c r="AK293" i="113" s="1"/>
  <c r="AK290" i="113" a="1"/>
  <c r="AK290" i="113" s="1"/>
  <c r="AK284" i="113" a="1"/>
  <c r="AK284" i="113" s="1"/>
  <c r="AK275" i="113" a="1"/>
  <c r="AK275" i="113" s="1"/>
  <c r="AK267" i="113" a="1"/>
  <c r="AK267" i="113" s="1"/>
  <c r="AK264" i="113" a="1"/>
  <c r="AK264" i="113" s="1"/>
  <c r="AK261" i="113" a="1"/>
  <c r="AK261" i="113" s="1"/>
  <c r="AK258" i="113" a="1"/>
  <c r="AK258" i="113" s="1"/>
  <c r="AK255" i="113" a="1"/>
  <c r="AK255" i="113" s="1"/>
  <c r="AK252" i="113" a="1"/>
  <c r="AK252" i="113" s="1"/>
  <c r="AK249" i="113" a="1"/>
  <c r="AK249" i="113" s="1"/>
  <c r="AK246" i="113" a="1"/>
  <c r="AK246" i="113" s="1"/>
  <c r="AK243" i="113" a="1"/>
  <c r="AK243" i="113" s="1"/>
  <c r="AK240" i="113" a="1"/>
  <c r="AK240" i="113" s="1"/>
  <c r="AK237" i="113" a="1"/>
  <c r="AK237" i="113" s="1"/>
  <c r="AK234" i="113" a="1"/>
  <c r="AK234" i="113" s="1"/>
  <c r="AK231" i="113" a="1"/>
  <c r="AK231" i="113" s="1"/>
  <c r="AK228" i="113" a="1"/>
  <c r="AK228" i="113" s="1"/>
  <c r="AK225" i="113" a="1"/>
  <c r="AK225" i="113" s="1"/>
  <c r="AK222" i="113" a="1"/>
  <c r="AK222" i="113" s="1"/>
  <c r="AK281" i="113" a="1"/>
  <c r="AK281" i="113" s="1"/>
  <c r="AK272" i="113" a="1"/>
  <c r="AK272" i="113" s="1"/>
  <c r="AK269" i="113" a="1"/>
  <c r="AK269" i="113" s="1"/>
  <c r="AK266" i="113" a="1"/>
  <c r="AK266" i="113" s="1"/>
  <c r="AK263" i="113" a="1"/>
  <c r="AK263" i="113" s="1"/>
  <c r="AK260" i="113" a="1"/>
  <c r="AK260" i="113" s="1"/>
  <c r="AK257" i="113" a="1"/>
  <c r="AK257" i="113" s="1"/>
  <c r="AK254" i="113" a="1"/>
  <c r="AK254" i="113" s="1"/>
  <c r="AK251" i="113" a="1"/>
  <c r="AK251" i="113" s="1"/>
  <c r="AK248" i="113" a="1"/>
  <c r="AK248" i="113" s="1"/>
  <c r="AK245" i="113" a="1"/>
  <c r="AK245" i="113" s="1"/>
  <c r="AK242" i="113" a="1"/>
  <c r="AK242" i="113" s="1"/>
  <c r="AK239" i="113" a="1"/>
  <c r="AK239" i="113" s="1"/>
  <c r="AK236" i="113" a="1"/>
  <c r="AK236" i="113" s="1"/>
  <c r="AK233" i="113" a="1"/>
  <c r="AK233" i="113" s="1"/>
  <c r="AK230" i="113" a="1"/>
  <c r="AK230" i="113" s="1"/>
  <c r="AK227" i="113" a="1"/>
  <c r="AK227" i="113" s="1"/>
  <c r="AK224" i="113" a="1"/>
  <c r="AK224" i="113" s="1"/>
  <c r="AK221" i="113" a="1"/>
  <c r="AK221" i="113" s="1"/>
  <c r="AK268" i="113" a="1"/>
  <c r="AK268" i="113" s="1"/>
  <c r="AK265" i="113" a="1"/>
  <c r="AK265" i="113" s="1"/>
  <c r="AK262" i="113" a="1"/>
  <c r="AK262" i="113" s="1"/>
  <c r="AK259" i="113" a="1"/>
  <c r="AK259" i="113" s="1"/>
  <c r="AK256" i="113" a="1"/>
  <c r="AK256" i="113" s="1"/>
  <c r="AK253" i="113" a="1"/>
  <c r="AK253" i="113" s="1"/>
  <c r="AK250" i="113" a="1"/>
  <c r="AK250" i="113" s="1"/>
  <c r="AK247" i="113" a="1"/>
  <c r="AK247" i="113" s="1"/>
  <c r="AK244" i="113" a="1"/>
  <c r="AK244" i="113" s="1"/>
  <c r="AK235" i="113" a="1"/>
  <c r="AK235" i="113" s="1"/>
  <c r="AK232" i="113" a="1"/>
  <c r="AK232" i="113" s="1"/>
  <c r="AK229" i="113" a="1"/>
  <c r="AK229" i="113" s="1"/>
  <c r="AK226" i="113" a="1"/>
  <c r="AK226" i="113" s="1"/>
  <c r="AK223" i="113" a="1"/>
  <c r="AK223" i="113" s="1"/>
  <c r="AK216" i="113" a="1"/>
  <c r="AK216" i="113" s="1"/>
  <c r="AK213" i="113" a="1"/>
  <c r="AK213" i="113" s="1"/>
  <c r="AK210" i="113" a="1"/>
  <c r="AK210" i="113" s="1"/>
  <c r="AK207" i="113" a="1"/>
  <c r="AK207" i="113" s="1"/>
  <c r="AK204" i="113" a="1"/>
  <c r="AK204" i="113" s="1"/>
  <c r="AK201" i="113" a="1"/>
  <c r="AK201" i="113" s="1"/>
  <c r="AK198" i="113" a="1"/>
  <c r="AK198" i="113" s="1"/>
  <c r="AK195" i="113" a="1"/>
  <c r="AK195" i="113" s="1"/>
  <c r="AK192" i="113" a="1"/>
  <c r="AK192" i="113" s="1"/>
  <c r="AK189" i="113" a="1"/>
  <c r="AK189" i="113" s="1"/>
  <c r="AK186" i="113" a="1"/>
  <c r="AK186" i="113" s="1"/>
  <c r="AK183" i="113" a="1"/>
  <c r="AK183" i="113" s="1"/>
  <c r="AK180" i="113" a="1"/>
  <c r="AK180" i="113" s="1"/>
  <c r="AK177" i="113" a="1"/>
  <c r="AK177" i="113" s="1"/>
  <c r="AK174" i="113" a="1"/>
  <c r="AK174" i="113" s="1"/>
  <c r="AK219" i="113" a="1"/>
  <c r="AK219" i="113" s="1"/>
  <c r="AK220" i="113" a="1"/>
  <c r="AK220" i="113" s="1"/>
  <c r="AK241" i="113" a="1"/>
  <c r="AK241" i="113" s="1"/>
  <c r="AK215" i="113" a="1"/>
  <c r="AK215" i="113" s="1"/>
  <c r="AK212" i="113" a="1"/>
  <c r="AK212" i="113" s="1"/>
  <c r="AK209" i="113" a="1"/>
  <c r="AK209" i="113" s="1"/>
  <c r="AK206" i="113" a="1"/>
  <c r="AK206" i="113" s="1"/>
  <c r="AK203" i="113" a="1"/>
  <c r="AK203" i="113" s="1"/>
  <c r="AK200" i="113" a="1"/>
  <c r="AK200" i="113" s="1"/>
  <c r="AK197" i="113" a="1"/>
  <c r="AK197" i="113" s="1"/>
  <c r="AK194" i="113" a="1"/>
  <c r="AK194" i="113" s="1"/>
  <c r="AK191" i="113" a="1"/>
  <c r="AK191" i="113" s="1"/>
  <c r="AK188" i="113" a="1"/>
  <c r="AK188" i="113" s="1"/>
  <c r="AK185" i="113" a="1"/>
  <c r="AK185" i="113" s="1"/>
  <c r="AK182" i="113" a="1"/>
  <c r="AK182" i="113" s="1"/>
  <c r="AK179" i="113" a="1"/>
  <c r="AK179" i="113" s="1"/>
  <c r="AK287" i="113" a="1"/>
  <c r="AK287" i="113" s="1"/>
  <c r="AK278" i="113" a="1"/>
  <c r="AK278" i="113" s="1"/>
  <c r="AK238" i="113" a="1"/>
  <c r="AK238" i="113" s="1"/>
  <c r="AK217" i="113" a="1"/>
  <c r="AK217" i="113" s="1"/>
  <c r="AK214" i="113" a="1"/>
  <c r="AK214" i="113" s="1"/>
  <c r="AK211" i="113" a="1"/>
  <c r="AK211" i="113" s="1"/>
  <c r="AK208" i="113" a="1"/>
  <c r="AK208" i="113" s="1"/>
  <c r="AK205" i="113" a="1"/>
  <c r="AK205" i="113" s="1"/>
  <c r="AK202" i="113" a="1"/>
  <c r="AK202" i="113" s="1"/>
  <c r="AK199" i="113" a="1"/>
  <c r="AK199" i="113" s="1"/>
  <c r="AK218" i="113" a="1"/>
  <c r="AK218" i="113" s="1"/>
  <c r="AK171" i="113" a="1"/>
  <c r="AK171" i="113" s="1"/>
  <c r="AK168" i="113" a="1"/>
  <c r="AK168" i="113" s="1"/>
  <c r="AK165" i="113" a="1"/>
  <c r="AK165" i="113" s="1"/>
  <c r="AK162" i="113" a="1"/>
  <c r="AK162" i="113" s="1"/>
  <c r="AK159" i="113" a="1"/>
  <c r="AK159" i="113" s="1"/>
  <c r="AK156" i="113" a="1"/>
  <c r="AK156" i="113" s="1"/>
  <c r="AK153" i="113" a="1"/>
  <c r="AK153" i="113" s="1"/>
  <c r="AK150" i="113" a="1"/>
  <c r="AK150" i="113" s="1"/>
  <c r="AK147" i="113" a="1"/>
  <c r="AK147" i="113" s="1"/>
  <c r="AK144" i="113" a="1"/>
  <c r="AK144" i="113" s="1"/>
  <c r="AK141" i="113" a="1"/>
  <c r="AK141" i="113" s="1"/>
  <c r="AK138" i="113" a="1"/>
  <c r="AK138" i="113" s="1"/>
  <c r="AK135" i="113" a="1"/>
  <c r="AK135" i="113" s="1"/>
  <c r="AK132" i="113" a="1"/>
  <c r="AK132" i="113" s="1"/>
  <c r="AK129" i="113" a="1"/>
  <c r="AK129" i="113" s="1"/>
  <c r="AK126" i="113" a="1"/>
  <c r="AK126" i="113" s="1"/>
  <c r="AK123" i="113" a="1"/>
  <c r="AK123" i="113" s="1"/>
  <c r="AK120" i="113" a="1"/>
  <c r="AK120" i="113" s="1"/>
  <c r="AK117" i="113" a="1"/>
  <c r="AK117" i="113" s="1"/>
  <c r="AK114" i="113" a="1"/>
  <c r="AK114" i="113" s="1"/>
  <c r="AK111" i="113" a="1"/>
  <c r="AK111" i="113" s="1"/>
  <c r="AK108" i="113" a="1"/>
  <c r="AK108" i="113" s="1"/>
  <c r="AK105" i="113" a="1"/>
  <c r="AK105" i="113" s="1"/>
  <c r="AK102" i="113" a="1"/>
  <c r="AK102" i="113" s="1"/>
  <c r="AK99" i="113" a="1"/>
  <c r="AK99" i="113" s="1"/>
  <c r="AK96" i="113" a="1"/>
  <c r="AK96" i="113" s="1"/>
  <c r="AK93" i="113" a="1"/>
  <c r="AK93" i="113" s="1"/>
  <c r="AK90" i="113" a="1"/>
  <c r="AK90" i="113" s="1"/>
  <c r="AK87" i="113" a="1"/>
  <c r="AK87" i="113" s="1"/>
  <c r="AK84" i="113" a="1"/>
  <c r="AK84" i="113" s="1"/>
  <c r="AK81" i="113" a="1"/>
  <c r="AK81" i="113" s="1"/>
  <c r="AK78" i="113" a="1"/>
  <c r="AK78" i="113" s="1"/>
  <c r="AK75" i="113" a="1"/>
  <c r="AK75" i="113" s="1"/>
  <c r="AK72" i="113" a="1"/>
  <c r="AK72" i="113" s="1"/>
  <c r="AK69" i="113" a="1"/>
  <c r="AK69" i="113" s="1"/>
  <c r="AK66" i="113" a="1"/>
  <c r="AK66" i="113" s="1"/>
  <c r="AK63" i="113" a="1"/>
  <c r="AK63" i="113" s="1"/>
  <c r="AK196" i="113" a="1"/>
  <c r="AK196" i="113" s="1"/>
  <c r="AK187" i="113" a="1"/>
  <c r="AK187" i="113" s="1"/>
  <c r="AK178" i="113" a="1"/>
  <c r="AK178" i="113" s="1"/>
  <c r="AK175" i="113" a="1"/>
  <c r="AK175" i="113" s="1"/>
  <c r="AK170" i="113" a="1"/>
  <c r="AK170" i="113" s="1"/>
  <c r="AK167" i="113" a="1"/>
  <c r="AK167" i="113" s="1"/>
  <c r="AK164" i="113" a="1"/>
  <c r="AK164" i="113" s="1"/>
  <c r="AK161" i="113" a="1"/>
  <c r="AK161" i="113" s="1"/>
  <c r="AK158" i="113" a="1"/>
  <c r="AK158" i="113" s="1"/>
  <c r="AK155" i="113" a="1"/>
  <c r="AK155" i="113" s="1"/>
  <c r="AK152" i="113" a="1"/>
  <c r="AK152" i="113" s="1"/>
  <c r="AK149" i="113" a="1"/>
  <c r="AK149" i="113" s="1"/>
  <c r="AK146" i="113" a="1"/>
  <c r="AK146" i="113" s="1"/>
  <c r="AK143" i="113" a="1"/>
  <c r="AK143" i="113" s="1"/>
  <c r="AK140" i="113" a="1"/>
  <c r="AK140" i="113" s="1"/>
  <c r="AK137" i="113" a="1"/>
  <c r="AK137" i="113" s="1"/>
  <c r="AK134" i="113" a="1"/>
  <c r="AK134" i="113" s="1"/>
  <c r="AK131" i="113" a="1"/>
  <c r="AK131" i="113" s="1"/>
  <c r="AK128" i="113" a="1"/>
  <c r="AK128" i="113" s="1"/>
  <c r="AK125" i="113" a="1"/>
  <c r="AK125" i="113" s="1"/>
  <c r="AK122" i="113" a="1"/>
  <c r="AK122" i="113" s="1"/>
  <c r="AK119" i="113" a="1"/>
  <c r="AK119" i="113" s="1"/>
  <c r="AK116" i="113" a="1"/>
  <c r="AK116" i="113" s="1"/>
  <c r="AK113" i="113" a="1"/>
  <c r="AK113" i="113" s="1"/>
  <c r="AK110" i="113" a="1"/>
  <c r="AK110" i="113" s="1"/>
  <c r="AK107" i="113" a="1"/>
  <c r="AK107" i="113" s="1"/>
  <c r="AK104" i="113" a="1"/>
  <c r="AK104" i="113" s="1"/>
  <c r="AK101" i="113" a="1"/>
  <c r="AK101" i="113" s="1"/>
  <c r="AK98" i="113" a="1"/>
  <c r="AK98" i="113" s="1"/>
  <c r="AK95" i="113" a="1"/>
  <c r="AK95" i="113" s="1"/>
  <c r="AK92" i="113" a="1"/>
  <c r="AK92" i="113" s="1"/>
  <c r="AK89" i="113" a="1"/>
  <c r="AK89" i="113" s="1"/>
  <c r="AK86" i="113" a="1"/>
  <c r="AK86" i="113" s="1"/>
  <c r="AK83" i="113" a="1"/>
  <c r="AK83" i="113" s="1"/>
  <c r="AK80" i="113" a="1"/>
  <c r="AK80" i="113" s="1"/>
  <c r="AK77" i="113" a="1"/>
  <c r="AK77" i="113" s="1"/>
  <c r="AK74" i="113" a="1"/>
  <c r="AK74" i="113" s="1"/>
  <c r="AK71" i="113" a="1"/>
  <c r="AK71" i="113" s="1"/>
  <c r="AK68" i="113" a="1"/>
  <c r="AK68" i="113" s="1"/>
  <c r="AK65" i="113" a="1"/>
  <c r="AK65" i="113" s="1"/>
  <c r="AK62" i="113" a="1"/>
  <c r="AK62" i="113" s="1"/>
  <c r="AK190" i="113" a="1"/>
  <c r="AK190" i="113" s="1"/>
  <c r="AK181" i="113" a="1"/>
  <c r="AK181" i="113" s="1"/>
  <c r="AK176" i="113" a="1"/>
  <c r="AK176" i="113" s="1"/>
  <c r="AK172" i="113" a="1"/>
  <c r="AK172" i="113" s="1"/>
  <c r="AK169" i="113" a="1"/>
  <c r="AK169" i="113" s="1"/>
  <c r="AK166" i="113" a="1"/>
  <c r="AK166" i="113" s="1"/>
  <c r="AK163" i="113" a="1"/>
  <c r="AK163" i="113" s="1"/>
  <c r="AK160" i="113" a="1"/>
  <c r="AK160" i="113" s="1"/>
  <c r="AK157" i="113" a="1"/>
  <c r="AK157" i="113" s="1"/>
  <c r="AK154" i="113" a="1"/>
  <c r="AK154" i="113" s="1"/>
  <c r="AK151" i="113" a="1"/>
  <c r="AK151" i="113" s="1"/>
  <c r="AK148" i="113" a="1"/>
  <c r="AK148" i="113" s="1"/>
  <c r="AK145" i="113" a="1"/>
  <c r="AK145" i="113" s="1"/>
  <c r="AK142" i="113" a="1"/>
  <c r="AK142" i="113" s="1"/>
  <c r="AK139" i="113" a="1"/>
  <c r="AK139" i="113" s="1"/>
  <c r="AK136" i="113" a="1"/>
  <c r="AK136" i="113" s="1"/>
  <c r="AK133" i="113" a="1"/>
  <c r="AK133" i="113" s="1"/>
  <c r="AK130" i="113" a="1"/>
  <c r="AK130" i="113" s="1"/>
  <c r="AK127" i="113" a="1"/>
  <c r="AK127" i="113" s="1"/>
  <c r="AK124" i="113" a="1"/>
  <c r="AK124" i="113" s="1"/>
  <c r="AK121" i="113" a="1"/>
  <c r="AK121" i="113" s="1"/>
  <c r="AK118" i="113" a="1"/>
  <c r="AK118" i="113" s="1"/>
  <c r="AK115" i="113" a="1"/>
  <c r="AK115" i="113" s="1"/>
  <c r="AK112" i="113" a="1"/>
  <c r="AK112" i="113" s="1"/>
  <c r="AK109" i="113" a="1"/>
  <c r="AK109" i="113" s="1"/>
  <c r="AK106" i="113" a="1"/>
  <c r="AK106" i="113" s="1"/>
  <c r="AK103" i="113" a="1"/>
  <c r="AK103" i="113" s="1"/>
  <c r="AK100" i="113" a="1"/>
  <c r="AK100" i="113" s="1"/>
  <c r="AK97" i="113" a="1"/>
  <c r="AK97" i="113" s="1"/>
  <c r="AK94" i="113" a="1"/>
  <c r="AK94" i="113" s="1"/>
  <c r="AK91" i="113" a="1"/>
  <c r="AK91" i="113" s="1"/>
  <c r="AK88" i="113" a="1"/>
  <c r="AK88" i="113" s="1"/>
  <c r="AK85" i="113" a="1"/>
  <c r="AK85" i="113" s="1"/>
  <c r="AK82" i="113" a="1"/>
  <c r="AK82" i="113" s="1"/>
  <c r="AK79" i="113" a="1"/>
  <c r="AK79" i="113" s="1"/>
  <c r="AK76" i="113" a="1"/>
  <c r="AK76" i="113" s="1"/>
  <c r="AK73" i="113" a="1"/>
  <c r="AK73" i="113" s="1"/>
  <c r="AK70" i="113" a="1"/>
  <c r="AK70" i="113" s="1"/>
  <c r="AK67" i="113" a="1"/>
  <c r="AK67" i="113" s="1"/>
  <c r="AK64" i="113" a="1"/>
  <c r="AK64" i="113" s="1"/>
  <c r="AK173" i="113" a="1"/>
  <c r="AK173" i="113" s="1"/>
  <c r="AK5" i="113" a="1"/>
  <c r="AK5" i="113" s="1"/>
  <c r="AL7" i="113" a="1"/>
  <c r="AL7" i="113" s="1"/>
  <c r="AM9" i="113" a="1"/>
  <c r="AM9" i="113" s="1"/>
  <c r="AI13" i="113" a="1"/>
  <c r="AI13" i="113" s="1"/>
  <c r="AJ15" i="113" a="1"/>
  <c r="AJ15" i="113" s="1"/>
  <c r="AK17" i="113" a="1"/>
  <c r="AK17" i="113" s="1"/>
  <c r="AL27" i="113" a="1"/>
  <c r="AL27" i="113" s="1"/>
  <c r="AJ28" i="113" a="1"/>
  <c r="AJ28" i="113" s="1"/>
  <c r="AL30" i="113" a="1"/>
  <c r="AL30" i="113" s="1"/>
  <c r="AJ31" i="113" a="1"/>
  <c r="AJ31" i="113" s="1"/>
  <c r="AL33" i="113" a="1"/>
  <c r="AL33" i="113" s="1"/>
  <c r="AJ34" i="113" a="1"/>
  <c r="AJ34" i="113" s="1"/>
  <c r="AL36" i="113" a="1"/>
  <c r="AL36" i="113" s="1"/>
  <c r="AJ37" i="113" a="1"/>
  <c r="AJ37" i="113" s="1"/>
  <c r="AL39" i="113" a="1"/>
  <c r="AL39" i="113" s="1"/>
  <c r="AJ40" i="113" a="1"/>
  <c r="AJ40" i="113" s="1"/>
  <c r="AL42" i="113" a="1"/>
  <c r="AL42" i="113" s="1"/>
  <c r="AJ43" i="113" a="1"/>
  <c r="AJ43" i="113" s="1"/>
  <c r="AL45" i="113" a="1"/>
  <c r="AL45" i="113" s="1"/>
  <c r="AJ46" i="113" a="1"/>
  <c r="AJ46" i="113" s="1"/>
  <c r="AL48" i="113" a="1"/>
  <c r="AL48" i="113" s="1"/>
  <c r="AJ49" i="113" a="1"/>
  <c r="AJ49" i="113" s="1"/>
  <c r="AL51" i="113" a="1"/>
  <c r="AL51" i="113" s="1"/>
  <c r="AJ52" i="113" a="1"/>
  <c r="AJ52" i="113" s="1"/>
  <c r="AL54" i="113" a="1"/>
  <c r="AL54" i="113" s="1"/>
  <c r="AJ55" i="113" a="1"/>
  <c r="AJ55" i="113" s="1"/>
  <c r="AL57" i="113" a="1"/>
  <c r="AL57" i="113" s="1"/>
  <c r="AJ58" i="113" a="1"/>
  <c r="AJ58" i="113" s="1"/>
  <c r="AL60" i="113" a="1"/>
  <c r="AL60" i="113" s="1"/>
  <c r="AI62" i="113" a="1"/>
  <c r="AI62" i="113" s="1"/>
  <c r="AL177" i="113" a="1"/>
  <c r="AL177" i="113" s="1"/>
  <c r="AJ200" i="113" a="1"/>
  <c r="AJ200" i="113" s="1"/>
  <c r="AK4" i="113" a="1"/>
  <c r="AK4" i="113" s="1"/>
  <c r="AL6" i="113" a="1"/>
  <c r="AL6" i="113" s="1"/>
  <c r="AM8" i="113" a="1"/>
  <c r="AM8" i="113" s="1"/>
  <c r="AI12" i="113" a="1"/>
  <c r="AI12" i="113" s="1"/>
  <c r="AJ14" i="113" a="1"/>
  <c r="AJ14" i="113" s="1"/>
  <c r="AK16" i="113" a="1"/>
  <c r="AK16" i="113" s="1"/>
  <c r="AK18" i="113" a="1"/>
  <c r="AK18" i="113" s="1"/>
  <c r="AK20" i="113" a="1"/>
  <c r="AK20" i="113" s="1"/>
  <c r="AL22" i="113" a="1"/>
  <c r="AL22" i="113" s="1"/>
  <c r="AJ23" i="113" a="1"/>
  <c r="AJ23" i="113" s="1"/>
  <c r="AL25" i="113" a="1"/>
  <c r="AL25" i="113" s="1"/>
  <c r="AJ62" i="113" a="1"/>
  <c r="AJ62" i="113" s="1"/>
  <c r="AJ203" i="113" a="1"/>
  <c r="AJ203" i="113" s="1"/>
  <c r="AM333" i="113" a="1"/>
  <c r="AM333" i="113" s="1"/>
  <c r="AM330" i="113" a="1"/>
  <c r="AM330" i="113" s="1"/>
  <c r="AM327" i="113" a="1"/>
  <c r="AM327" i="113" s="1"/>
  <c r="AM324" i="113" a="1"/>
  <c r="AM324" i="113" s="1"/>
  <c r="AM321" i="113" a="1"/>
  <c r="AM321" i="113" s="1"/>
  <c r="AM318" i="113" a="1"/>
  <c r="AM318" i="113" s="1"/>
  <c r="AM315" i="113" a="1"/>
  <c r="AM315" i="113" s="1"/>
  <c r="AM312" i="113" a="1"/>
  <c r="AM312" i="113" s="1"/>
  <c r="AM309" i="113" a="1"/>
  <c r="AM309" i="113" s="1"/>
  <c r="AM306" i="113" a="1"/>
  <c r="AM306" i="113" s="1"/>
  <c r="AM303" i="113" a="1"/>
  <c r="AM303" i="113" s="1"/>
  <c r="AM300" i="113" a="1"/>
  <c r="AM300" i="113" s="1"/>
  <c r="AM297" i="113" a="1"/>
  <c r="AM297" i="113" s="1"/>
  <c r="AM294" i="113" a="1"/>
  <c r="AM294" i="113" s="1"/>
  <c r="AM291" i="113" a="1"/>
  <c r="AM291" i="113" s="1"/>
  <c r="AM288" i="113" a="1"/>
  <c r="AM288" i="113" s="1"/>
  <c r="AM285" i="113" a="1"/>
  <c r="AM285" i="113" s="1"/>
  <c r="AM282" i="113" a="1"/>
  <c r="AM282" i="113" s="1"/>
  <c r="AM279" i="113" a="1"/>
  <c r="AM279" i="113" s="1"/>
  <c r="AM276" i="113" a="1"/>
  <c r="AM276" i="113" s="1"/>
  <c r="AM273" i="113" a="1"/>
  <c r="AM273" i="113" s="1"/>
  <c r="AM332" i="113" a="1"/>
  <c r="AM332" i="113" s="1"/>
  <c r="AM329" i="113" a="1"/>
  <c r="AM329" i="113" s="1"/>
  <c r="AM326" i="113" a="1"/>
  <c r="AM326" i="113" s="1"/>
  <c r="AM323" i="113" a="1"/>
  <c r="AM323" i="113" s="1"/>
  <c r="AM320" i="113" a="1"/>
  <c r="AM320" i="113" s="1"/>
  <c r="AM317" i="113" a="1"/>
  <c r="AM317" i="113" s="1"/>
  <c r="AM314" i="113" a="1"/>
  <c r="AM314" i="113" s="1"/>
  <c r="AM311" i="113" a="1"/>
  <c r="AM311" i="113" s="1"/>
  <c r="AM308" i="113" a="1"/>
  <c r="AM308" i="113" s="1"/>
  <c r="AM305" i="113" a="1"/>
  <c r="AM305" i="113" s="1"/>
  <c r="AM302" i="113" a="1"/>
  <c r="AM302" i="113" s="1"/>
  <c r="AM299" i="113" a="1"/>
  <c r="AM299" i="113" s="1"/>
  <c r="AM296" i="113" a="1"/>
  <c r="AM296" i="113" s="1"/>
  <c r="AM293" i="113" a="1"/>
  <c r="AM293" i="113" s="1"/>
  <c r="AM290" i="113" a="1"/>
  <c r="AM290" i="113" s="1"/>
  <c r="AM287" i="113" a="1"/>
  <c r="AM287" i="113" s="1"/>
  <c r="AM284" i="113" a="1"/>
  <c r="AM284" i="113" s="1"/>
  <c r="AM281" i="113" a="1"/>
  <c r="AM281" i="113" s="1"/>
  <c r="AM278" i="113" a="1"/>
  <c r="AM278" i="113" s="1"/>
  <c r="AM275" i="113" a="1"/>
  <c r="AM275" i="113" s="1"/>
  <c r="AM272" i="113" a="1"/>
  <c r="AM272" i="113" s="1"/>
  <c r="AM331" i="113" a="1"/>
  <c r="AM331" i="113" s="1"/>
  <c r="AM328" i="113" a="1"/>
  <c r="AM328" i="113" s="1"/>
  <c r="AM325" i="113" a="1"/>
  <c r="AM325" i="113" s="1"/>
  <c r="AM322" i="113" a="1"/>
  <c r="AM322" i="113" s="1"/>
  <c r="AM319" i="113" a="1"/>
  <c r="AM319" i="113" s="1"/>
  <c r="AM316" i="113" a="1"/>
  <c r="AM316" i="113" s="1"/>
  <c r="AM313" i="113" a="1"/>
  <c r="AM313" i="113" s="1"/>
  <c r="AM310" i="113" a="1"/>
  <c r="AM310" i="113" s="1"/>
  <c r="AM307" i="113" a="1"/>
  <c r="AM307" i="113" s="1"/>
  <c r="AM304" i="113" a="1"/>
  <c r="AM304" i="113" s="1"/>
  <c r="AM301" i="113" a="1"/>
  <c r="AM301" i="113" s="1"/>
  <c r="AM298" i="113" a="1"/>
  <c r="AM298" i="113" s="1"/>
  <c r="AM295" i="113" a="1"/>
  <c r="AM295" i="113" s="1"/>
  <c r="AM292" i="113" a="1"/>
  <c r="AM292" i="113" s="1"/>
  <c r="AM289" i="113" a="1"/>
  <c r="AM289" i="113" s="1"/>
  <c r="AM286" i="113" a="1"/>
  <c r="AM286" i="113" s="1"/>
  <c r="AM277" i="113" a="1"/>
  <c r="AM277" i="113" s="1"/>
  <c r="AM269" i="113" a="1"/>
  <c r="AM269" i="113" s="1"/>
  <c r="AM266" i="113" a="1"/>
  <c r="AM266" i="113" s="1"/>
  <c r="AM263" i="113" a="1"/>
  <c r="AM263" i="113" s="1"/>
  <c r="AM260" i="113" a="1"/>
  <c r="AM260" i="113" s="1"/>
  <c r="AM257" i="113" a="1"/>
  <c r="AM257" i="113" s="1"/>
  <c r="AM254" i="113" a="1"/>
  <c r="AM254" i="113" s="1"/>
  <c r="AM251" i="113" a="1"/>
  <c r="AM251" i="113" s="1"/>
  <c r="AM248" i="113" a="1"/>
  <c r="AM248" i="113" s="1"/>
  <c r="AM245" i="113" a="1"/>
  <c r="AM245" i="113" s="1"/>
  <c r="AM242" i="113" a="1"/>
  <c r="AM242" i="113" s="1"/>
  <c r="AM239" i="113" a="1"/>
  <c r="AM239" i="113" s="1"/>
  <c r="AM236" i="113" a="1"/>
  <c r="AM236" i="113" s="1"/>
  <c r="AM233" i="113" a="1"/>
  <c r="AM233" i="113" s="1"/>
  <c r="AM230" i="113" a="1"/>
  <c r="AM230" i="113" s="1"/>
  <c r="AM227" i="113" a="1"/>
  <c r="AM227" i="113" s="1"/>
  <c r="AM224" i="113" a="1"/>
  <c r="AM224" i="113" s="1"/>
  <c r="AM270" i="113" a="1"/>
  <c r="AM270" i="113" s="1"/>
  <c r="AM283" i="113" a="1"/>
  <c r="AM283" i="113" s="1"/>
  <c r="AM274" i="113" a="1"/>
  <c r="AM274" i="113" s="1"/>
  <c r="AM268" i="113" a="1"/>
  <c r="AM268" i="113" s="1"/>
  <c r="AM265" i="113" a="1"/>
  <c r="AM265" i="113" s="1"/>
  <c r="AM262" i="113" a="1"/>
  <c r="AM262" i="113" s="1"/>
  <c r="AM259" i="113" a="1"/>
  <c r="AM259" i="113" s="1"/>
  <c r="AM256" i="113" a="1"/>
  <c r="AM256" i="113" s="1"/>
  <c r="AM253" i="113" a="1"/>
  <c r="AM253" i="113" s="1"/>
  <c r="AM250" i="113" a="1"/>
  <c r="AM250" i="113" s="1"/>
  <c r="AM247" i="113" a="1"/>
  <c r="AM247" i="113" s="1"/>
  <c r="AM244" i="113" a="1"/>
  <c r="AM244" i="113" s="1"/>
  <c r="AM241" i="113" a="1"/>
  <c r="AM241" i="113" s="1"/>
  <c r="AM238" i="113" a="1"/>
  <c r="AM238" i="113" s="1"/>
  <c r="AM235" i="113" a="1"/>
  <c r="AM235" i="113" s="1"/>
  <c r="AM232" i="113" a="1"/>
  <c r="AM232" i="113" s="1"/>
  <c r="AM229" i="113" a="1"/>
  <c r="AM229" i="113" s="1"/>
  <c r="AM226" i="113" a="1"/>
  <c r="AM226" i="113" s="1"/>
  <c r="AM223" i="113" a="1"/>
  <c r="AM223" i="113" s="1"/>
  <c r="AM220" i="113" a="1"/>
  <c r="AM220" i="113" s="1"/>
  <c r="AM215" i="113" a="1"/>
  <c r="AM215" i="113" s="1"/>
  <c r="AM212" i="113" a="1"/>
  <c r="AM212" i="113" s="1"/>
  <c r="AM209" i="113" a="1"/>
  <c r="AM209" i="113" s="1"/>
  <c r="AM206" i="113" a="1"/>
  <c r="AM206" i="113" s="1"/>
  <c r="AM203" i="113" a="1"/>
  <c r="AM203" i="113" s="1"/>
  <c r="AM200" i="113" a="1"/>
  <c r="AM200" i="113" s="1"/>
  <c r="AM197" i="113" a="1"/>
  <c r="AM197" i="113" s="1"/>
  <c r="AM194" i="113" a="1"/>
  <c r="AM194" i="113" s="1"/>
  <c r="AM191" i="113" a="1"/>
  <c r="AM191" i="113" s="1"/>
  <c r="AM188" i="113" a="1"/>
  <c r="AM188" i="113" s="1"/>
  <c r="AM185" i="113" a="1"/>
  <c r="AM185" i="113" s="1"/>
  <c r="AM182" i="113" a="1"/>
  <c r="AM182" i="113" s="1"/>
  <c r="AM179" i="113" a="1"/>
  <c r="AM179" i="113" s="1"/>
  <c r="AM176" i="113" a="1"/>
  <c r="AM176" i="113" s="1"/>
  <c r="AM173" i="113" a="1"/>
  <c r="AM173" i="113" s="1"/>
  <c r="AM280" i="113" a="1"/>
  <c r="AM280" i="113" s="1"/>
  <c r="AM271" i="113" a="1"/>
  <c r="AM271" i="113" s="1"/>
  <c r="AM267" i="113" a="1"/>
  <c r="AM267" i="113" s="1"/>
  <c r="AM264" i="113" a="1"/>
  <c r="AM264" i="113" s="1"/>
  <c r="AM261" i="113" a="1"/>
  <c r="AM261" i="113" s="1"/>
  <c r="AM258" i="113" a="1"/>
  <c r="AM258" i="113" s="1"/>
  <c r="AM255" i="113" a="1"/>
  <c r="AM255" i="113" s="1"/>
  <c r="AM252" i="113" a="1"/>
  <c r="AM252" i="113" s="1"/>
  <c r="AM249" i="113" a="1"/>
  <c r="AM249" i="113" s="1"/>
  <c r="AM246" i="113" a="1"/>
  <c r="AM246" i="113" s="1"/>
  <c r="AM243" i="113" a="1"/>
  <c r="AM243" i="113" s="1"/>
  <c r="AM221" i="113" a="1"/>
  <c r="AM221" i="113" s="1"/>
  <c r="AM214" i="113" a="1"/>
  <c r="AM214" i="113" s="1"/>
  <c r="AM211" i="113" a="1"/>
  <c r="AM211" i="113" s="1"/>
  <c r="AM208" i="113" a="1"/>
  <c r="AM208" i="113" s="1"/>
  <c r="AM205" i="113" a="1"/>
  <c r="AM205" i="113" s="1"/>
  <c r="AM202" i="113" a="1"/>
  <c r="AM202" i="113" s="1"/>
  <c r="AM199" i="113" a="1"/>
  <c r="AM199" i="113" s="1"/>
  <c r="AM196" i="113" a="1"/>
  <c r="AM196" i="113" s="1"/>
  <c r="AM193" i="113" a="1"/>
  <c r="AM193" i="113" s="1"/>
  <c r="AM190" i="113" a="1"/>
  <c r="AM190" i="113" s="1"/>
  <c r="AM187" i="113" a="1"/>
  <c r="AM187" i="113" s="1"/>
  <c r="AM184" i="113" a="1"/>
  <c r="AM184" i="113" s="1"/>
  <c r="AM181" i="113" a="1"/>
  <c r="AM181" i="113" s="1"/>
  <c r="AM234" i="113" a="1"/>
  <c r="AM234" i="113" s="1"/>
  <c r="AM231" i="113" a="1"/>
  <c r="AM231" i="113" s="1"/>
  <c r="AM228" i="113" a="1"/>
  <c r="AM228" i="113" s="1"/>
  <c r="AM225" i="113" a="1"/>
  <c r="AM225" i="113" s="1"/>
  <c r="AM222" i="113" a="1"/>
  <c r="AM222" i="113" s="1"/>
  <c r="AM217" i="113" a="1"/>
  <c r="AM217" i="113" s="1"/>
  <c r="AM240" i="113" a="1"/>
  <c r="AM240" i="113" s="1"/>
  <c r="AM218" i="113" a="1"/>
  <c r="AM218" i="113" s="1"/>
  <c r="AM216" i="113" a="1"/>
  <c r="AM216" i="113" s="1"/>
  <c r="AM213" i="113" a="1"/>
  <c r="AM213" i="113" s="1"/>
  <c r="AM210" i="113" a="1"/>
  <c r="AM210" i="113" s="1"/>
  <c r="AM207" i="113" a="1"/>
  <c r="AM207" i="113" s="1"/>
  <c r="AM204" i="113" a="1"/>
  <c r="AM204" i="113" s="1"/>
  <c r="AM201" i="113" a="1"/>
  <c r="AM201" i="113" s="1"/>
  <c r="AM198" i="113" a="1"/>
  <c r="AM198" i="113" s="1"/>
  <c r="AM219" i="113" a="1"/>
  <c r="AM219" i="113" s="1"/>
  <c r="AM189" i="113" a="1"/>
  <c r="AM189" i="113" s="1"/>
  <c r="AM180" i="113" a="1"/>
  <c r="AM180" i="113" s="1"/>
  <c r="AM170" i="113" a="1"/>
  <c r="AM170" i="113" s="1"/>
  <c r="AM167" i="113" a="1"/>
  <c r="AM167" i="113" s="1"/>
  <c r="AM164" i="113" a="1"/>
  <c r="AM164" i="113" s="1"/>
  <c r="AM161" i="113" a="1"/>
  <c r="AM161" i="113" s="1"/>
  <c r="AM158" i="113" a="1"/>
  <c r="AM158" i="113" s="1"/>
  <c r="AM155" i="113" a="1"/>
  <c r="AM155" i="113" s="1"/>
  <c r="AM152" i="113" a="1"/>
  <c r="AM152" i="113" s="1"/>
  <c r="AM149" i="113" a="1"/>
  <c r="AM149" i="113" s="1"/>
  <c r="AM146" i="113" a="1"/>
  <c r="AM146" i="113" s="1"/>
  <c r="AM143" i="113" a="1"/>
  <c r="AM143" i="113" s="1"/>
  <c r="AM140" i="113" a="1"/>
  <c r="AM140" i="113" s="1"/>
  <c r="AM137" i="113" a="1"/>
  <c r="AM137" i="113" s="1"/>
  <c r="AM134" i="113" a="1"/>
  <c r="AM134" i="113" s="1"/>
  <c r="AM131" i="113" a="1"/>
  <c r="AM131" i="113" s="1"/>
  <c r="AM128" i="113" a="1"/>
  <c r="AM128" i="113" s="1"/>
  <c r="AM125" i="113" a="1"/>
  <c r="AM125" i="113" s="1"/>
  <c r="AM122" i="113" a="1"/>
  <c r="AM122" i="113" s="1"/>
  <c r="AM119" i="113" a="1"/>
  <c r="AM119" i="113" s="1"/>
  <c r="AM116" i="113" a="1"/>
  <c r="AM116" i="113" s="1"/>
  <c r="AM113" i="113" a="1"/>
  <c r="AM113" i="113" s="1"/>
  <c r="AM110" i="113" a="1"/>
  <c r="AM110" i="113" s="1"/>
  <c r="AM107" i="113" a="1"/>
  <c r="AM107" i="113" s="1"/>
  <c r="AM104" i="113" a="1"/>
  <c r="AM104" i="113" s="1"/>
  <c r="AM101" i="113" a="1"/>
  <c r="AM101" i="113" s="1"/>
  <c r="AM98" i="113" a="1"/>
  <c r="AM98" i="113" s="1"/>
  <c r="AM95" i="113" a="1"/>
  <c r="AM95" i="113" s="1"/>
  <c r="AM92" i="113" a="1"/>
  <c r="AM92" i="113" s="1"/>
  <c r="AM89" i="113" a="1"/>
  <c r="AM89" i="113" s="1"/>
  <c r="AM86" i="113" a="1"/>
  <c r="AM86" i="113" s="1"/>
  <c r="AM83" i="113" a="1"/>
  <c r="AM83" i="113" s="1"/>
  <c r="AM80" i="113" a="1"/>
  <c r="AM80" i="113" s="1"/>
  <c r="AM77" i="113" a="1"/>
  <c r="AM77" i="113" s="1"/>
  <c r="AM74" i="113" a="1"/>
  <c r="AM74" i="113" s="1"/>
  <c r="AM71" i="113" a="1"/>
  <c r="AM71" i="113" s="1"/>
  <c r="AM68" i="113" a="1"/>
  <c r="AM68" i="113" s="1"/>
  <c r="AM65" i="113" a="1"/>
  <c r="AM65" i="113" s="1"/>
  <c r="AM62" i="113" a="1"/>
  <c r="AM62" i="113" s="1"/>
  <c r="AM237" i="113" a="1"/>
  <c r="AM237" i="113" s="1"/>
  <c r="AM178" i="113" a="1"/>
  <c r="AM178" i="113" s="1"/>
  <c r="AM175" i="113" a="1"/>
  <c r="AM175" i="113" s="1"/>
  <c r="AM192" i="113" a="1"/>
  <c r="AM192" i="113" s="1"/>
  <c r="AM183" i="113" a="1"/>
  <c r="AM183" i="113" s="1"/>
  <c r="AM169" i="113" a="1"/>
  <c r="AM169" i="113" s="1"/>
  <c r="AM166" i="113" a="1"/>
  <c r="AM166" i="113" s="1"/>
  <c r="AM163" i="113" a="1"/>
  <c r="AM163" i="113" s="1"/>
  <c r="AM160" i="113" a="1"/>
  <c r="AM160" i="113" s="1"/>
  <c r="AM157" i="113" a="1"/>
  <c r="AM157" i="113" s="1"/>
  <c r="AM154" i="113" a="1"/>
  <c r="AM154" i="113" s="1"/>
  <c r="AM151" i="113" a="1"/>
  <c r="AM151" i="113" s="1"/>
  <c r="AM148" i="113" a="1"/>
  <c r="AM148" i="113" s="1"/>
  <c r="AM145" i="113" a="1"/>
  <c r="AM145" i="113" s="1"/>
  <c r="AM142" i="113" a="1"/>
  <c r="AM142" i="113" s="1"/>
  <c r="AM139" i="113" a="1"/>
  <c r="AM139" i="113" s="1"/>
  <c r="AM136" i="113" a="1"/>
  <c r="AM136" i="113" s="1"/>
  <c r="AM133" i="113" a="1"/>
  <c r="AM133" i="113" s="1"/>
  <c r="AM130" i="113" a="1"/>
  <c r="AM130" i="113" s="1"/>
  <c r="AM127" i="113" a="1"/>
  <c r="AM127" i="113" s="1"/>
  <c r="AM124" i="113" a="1"/>
  <c r="AM124" i="113" s="1"/>
  <c r="AM121" i="113" a="1"/>
  <c r="AM121" i="113" s="1"/>
  <c r="AM118" i="113" a="1"/>
  <c r="AM118" i="113" s="1"/>
  <c r="AM115" i="113" a="1"/>
  <c r="AM115" i="113" s="1"/>
  <c r="AM112" i="113" a="1"/>
  <c r="AM112" i="113" s="1"/>
  <c r="AM109" i="113" a="1"/>
  <c r="AM109" i="113" s="1"/>
  <c r="AM106" i="113" a="1"/>
  <c r="AM106" i="113" s="1"/>
  <c r="AM103" i="113" a="1"/>
  <c r="AM103" i="113" s="1"/>
  <c r="AM100" i="113" a="1"/>
  <c r="AM100" i="113" s="1"/>
  <c r="AM97" i="113" a="1"/>
  <c r="AM97" i="113" s="1"/>
  <c r="AM94" i="113" a="1"/>
  <c r="AM94" i="113" s="1"/>
  <c r="AM91" i="113" a="1"/>
  <c r="AM91" i="113" s="1"/>
  <c r="AM88" i="113" a="1"/>
  <c r="AM88" i="113" s="1"/>
  <c r="AM85" i="113" a="1"/>
  <c r="AM85" i="113" s="1"/>
  <c r="AM82" i="113" a="1"/>
  <c r="AM82" i="113" s="1"/>
  <c r="AM79" i="113" a="1"/>
  <c r="AM79" i="113" s="1"/>
  <c r="AM76" i="113" a="1"/>
  <c r="AM76" i="113" s="1"/>
  <c r="AM73" i="113" a="1"/>
  <c r="AM73" i="113" s="1"/>
  <c r="AM70" i="113" a="1"/>
  <c r="AM70" i="113" s="1"/>
  <c r="AM67" i="113" a="1"/>
  <c r="AM67" i="113" s="1"/>
  <c r="AM64" i="113" a="1"/>
  <c r="AM64" i="113" s="1"/>
  <c r="AM61" i="113" a="1"/>
  <c r="AM61" i="113" s="1"/>
  <c r="AM172" i="113" a="1"/>
  <c r="AM172" i="113" s="1"/>
  <c r="AM195" i="113" a="1"/>
  <c r="AM195" i="113" s="1"/>
  <c r="AM186" i="113" a="1"/>
  <c r="AM186" i="113" s="1"/>
  <c r="AM171" i="113" a="1"/>
  <c r="AM171" i="113" s="1"/>
  <c r="AM168" i="113" a="1"/>
  <c r="AM168" i="113" s="1"/>
  <c r="AM165" i="113" a="1"/>
  <c r="AM165" i="113" s="1"/>
  <c r="AM162" i="113" a="1"/>
  <c r="AM162" i="113" s="1"/>
  <c r="AM159" i="113" a="1"/>
  <c r="AM159" i="113" s="1"/>
  <c r="AM156" i="113" a="1"/>
  <c r="AM156" i="113" s="1"/>
  <c r="AM153" i="113" a="1"/>
  <c r="AM153" i="113" s="1"/>
  <c r="AM150" i="113" a="1"/>
  <c r="AM150" i="113" s="1"/>
  <c r="AM147" i="113" a="1"/>
  <c r="AM147" i="113" s="1"/>
  <c r="AM144" i="113" a="1"/>
  <c r="AM144" i="113" s="1"/>
  <c r="AM141" i="113" a="1"/>
  <c r="AM141" i="113" s="1"/>
  <c r="AM138" i="113" a="1"/>
  <c r="AM138" i="113" s="1"/>
  <c r="AM135" i="113" a="1"/>
  <c r="AM135" i="113" s="1"/>
  <c r="AM132" i="113" a="1"/>
  <c r="AM132" i="113" s="1"/>
  <c r="AM129" i="113" a="1"/>
  <c r="AM129" i="113" s="1"/>
  <c r="AM126" i="113" a="1"/>
  <c r="AM126" i="113" s="1"/>
  <c r="AM123" i="113" a="1"/>
  <c r="AM123" i="113" s="1"/>
  <c r="AM120" i="113" a="1"/>
  <c r="AM120" i="113" s="1"/>
  <c r="AM117" i="113" a="1"/>
  <c r="AM117" i="113" s="1"/>
  <c r="AM114" i="113" a="1"/>
  <c r="AM114" i="113" s="1"/>
  <c r="AM111" i="113" a="1"/>
  <c r="AM111" i="113" s="1"/>
  <c r="AM108" i="113" a="1"/>
  <c r="AM108" i="113" s="1"/>
  <c r="AM105" i="113" a="1"/>
  <c r="AM105" i="113" s="1"/>
  <c r="AM102" i="113" a="1"/>
  <c r="AM102" i="113" s="1"/>
  <c r="AM99" i="113" a="1"/>
  <c r="AM99" i="113" s="1"/>
  <c r="AM96" i="113" a="1"/>
  <c r="AM96" i="113" s="1"/>
  <c r="AM93" i="113" a="1"/>
  <c r="AM93" i="113" s="1"/>
  <c r="AM90" i="113" a="1"/>
  <c r="AM90" i="113" s="1"/>
  <c r="AM87" i="113" a="1"/>
  <c r="AM87" i="113" s="1"/>
  <c r="AM84" i="113" a="1"/>
  <c r="AM84" i="113" s="1"/>
  <c r="AM81" i="113" a="1"/>
  <c r="AM81" i="113" s="1"/>
  <c r="AM78" i="113" a="1"/>
  <c r="AM78" i="113" s="1"/>
  <c r="AM75" i="113" a="1"/>
  <c r="AM75" i="113" s="1"/>
  <c r="AM72" i="113" a="1"/>
  <c r="AM72" i="113" s="1"/>
  <c r="AM69" i="113" a="1"/>
  <c r="AM69" i="113" s="1"/>
  <c r="AM66" i="113" a="1"/>
  <c r="AM66" i="113" s="1"/>
  <c r="AM63" i="113" a="1"/>
  <c r="AM63" i="113" s="1"/>
  <c r="AM177" i="113" a="1"/>
  <c r="AM177" i="113" s="1"/>
  <c r="AM174" i="113" a="1"/>
  <c r="AM174" i="113" s="1"/>
  <c r="AL5" i="113" a="1"/>
  <c r="AL5" i="113" s="1"/>
  <c r="AM7" i="113" a="1"/>
  <c r="AM7" i="113" s="1"/>
  <c r="AI11" i="113" a="1"/>
  <c r="AI11" i="113" s="1"/>
  <c r="AJ13" i="113" a="1"/>
  <c r="AJ13" i="113" s="1"/>
  <c r="AK15" i="113" a="1"/>
  <c r="AK15" i="113" s="1"/>
  <c r="AL17" i="113" a="1"/>
  <c r="AL17" i="113" s="1"/>
  <c r="AI26" i="113" a="1"/>
  <c r="AI26" i="113" s="1"/>
  <c r="AM27" i="113" a="1"/>
  <c r="AM27" i="113" s="1"/>
  <c r="AK28" i="113" a="1"/>
  <c r="AK28" i="113" s="1"/>
  <c r="AI29" i="113" a="1"/>
  <c r="AI29" i="113" s="1"/>
  <c r="AM30" i="113" a="1"/>
  <c r="AM30" i="113" s="1"/>
  <c r="AK31" i="113" a="1"/>
  <c r="AK31" i="113" s="1"/>
  <c r="AI32" i="113" a="1"/>
  <c r="AI32" i="113" s="1"/>
  <c r="AM33" i="113" a="1"/>
  <c r="AM33" i="113" s="1"/>
  <c r="AK34" i="113" a="1"/>
  <c r="AK34" i="113" s="1"/>
  <c r="AI35" i="113" a="1"/>
  <c r="AI35" i="113" s="1"/>
  <c r="AM36" i="113" a="1"/>
  <c r="AM36" i="113" s="1"/>
  <c r="AK37" i="113" a="1"/>
  <c r="AK37" i="113" s="1"/>
  <c r="AI38" i="113" a="1"/>
  <c r="AI38" i="113" s="1"/>
  <c r="AM39" i="113" a="1"/>
  <c r="AM39" i="113" s="1"/>
  <c r="AK40" i="113" a="1"/>
  <c r="AK40" i="113" s="1"/>
  <c r="AI41" i="113" a="1"/>
  <c r="AI41" i="113" s="1"/>
  <c r="AM42" i="113" a="1"/>
  <c r="AM42" i="113" s="1"/>
  <c r="AK43" i="113" a="1"/>
  <c r="AK43" i="113" s="1"/>
  <c r="AI44" i="113" a="1"/>
  <c r="AI44" i="113" s="1"/>
  <c r="AM45" i="113" a="1"/>
  <c r="AM45" i="113" s="1"/>
  <c r="AK46" i="113" a="1"/>
  <c r="AK46" i="113" s="1"/>
  <c r="AI47" i="113" a="1"/>
  <c r="AI47" i="113" s="1"/>
  <c r="AM48" i="113" a="1"/>
  <c r="AM48" i="113" s="1"/>
  <c r="AK49" i="113" a="1"/>
  <c r="AK49" i="113" s="1"/>
  <c r="AI50" i="113" a="1"/>
  <c r="AI50" i="113" s="1"/>
  <c r="AM51" i="113" a="1"/>
  <c r="AM51" i="113" s="1"/>
  <c r="AK52" i="113" a="1"/>
  <c r="AK52" i="113" s="1"/>
  <c r="AI53" i="113" a="1"/>
  <c r="AI53" i="113" s="1"/>
  <c r="AM54" i="113" a="1"/>
  <c r="AM54" i="113" s="1"/>
  <c r="AK55" i="113" a="1"/>
  <c r="AK55" i="113" s="1"/>
  <c r="AI56" i="113" a="1"/>
  <c r="AI56" i="113" s="1"/>
  <c r="AM57" i="113" a="1"/>
  <c r="AM57" i="113" s="1"/>
  <c r="AK58" i="113" a="1"/>
  <c r="AK58" i="113" s="1"/>
  <c r="AI59" i="113" a="1"/>
  <c r="AI59" i="113" s="1"/>
  <c r="AL62" i="113" a="1"/>
  <c r="AL62" i="113" s="1"/>
  <c r="AL65" i="113" a="1"/>
  <c r="AL65" i="113" s="1"/>
  <c r="AL68" i="113" a="1"/>
  <c r="AL68" i="113" s="1"/>
  <c r="AL333" i="113" a="1"/>
  <c r="AL333" i="113" s="1"/>
  <c r="AL330" i="113" a="1"/>
  <c r="AL330" i="113" s="1"/>
  <c r="AL327" i="113" a="1"/>
  <c r="AL327" i="113" s="1"/>
  <c r="AL324" i="113" a="1"/>
  <c r="AL324" i="113" s="1"/>
  <c r="AL321" i="113" a="1"/>
  <c r="AL321" i="113" s="1"/>
  <c r="AL318" i="113" a="1"/>
  <c r="AL318" i="113" s="1"/>
  <c r="AL315" i="113" a="1"/>
  <c r="AL315" i="113" s="1"/>
  <c r="AL312" i="113" a="1"/>
  <c r="AL312" i="113" s="1"/>
  <c r="AL309" i="113" a="1"/>
  <c r="AL309" i="113" s="1"/>
  <c r="AL306" i="113" a="1"/>
  <c r="AL306" i="113" s="1"/>
  <c r="AL303" i="113" a="1"/>
  <c r="AL303" i="113" s="1"/>
  <c r="AL300" i="113" a="1"/>
  <c r="AL300" i="113" s="1"/>
  <c r="AL297" i="113" a="1"/>
  <c r="AL297" i="113" s="1"/>
  <c r="AL332" i="113" a="1"/>
  <c r="AL332" i="113" s="1"/>
  <c r="AL329" i="113" a="1"/>
  <c r="AL329" i="113" s="1"/>
  <c r="AL326" i="113" a="1"/>
  <c r="AL326" i="113" s="1"/>
  <c r="AL323" i="113" a="1"/>
  <c r="AL323" i="113" s="1"/>
  <c r="AL320" i="113" a="1"/>
  <c r="AL320" i="113" s="1"/>
  <c r="AL317" i="113" a="1"/>
  <c r="AL317" i="113" s="1"/>
  <c r="AL314" i="113" a="1"/>
  <c r="AL314" i="113" s="1"/>
  <c r="AL311" i="113" a="1"/>
  <c r="AL311" i="113" s="1"/>
  <c r="AL308" i="113" a="1"/>
  <c r="AL308" i="113" s="1"/>
  <c r="AL305" i="113" a="1"/>
  <c r="AL305" i="113" s="1"/>
  <c r="AL302" i="113" a="1"/>
  <c r="AL302" i="113" s="1"/>
  <c r="AL299" i="113" a="1"/>
  <c r="AL299" i="113" s="1"/>
  <c r="AL296" i="113" a="1"/>
  <c r="AL296" i="113" s="1"/>
  <c r="AL293" i="113" a="1"/>
  <c r="AL293" i="113" s="1"/>
  <c r="AL286" i="113" a="1"/>
  <c r="AL286" i="113" s="1"/>
  <c r="AL277" i="113" a="1"/>
  <c r="AL277" i="113" s="1"/>
  <c r="AL331" i="113" a="1"/>
  <c r="AL331" i="113" s="1"/>
  <c r="AL322" i="113" a="1"/>
  <c r="AL322" i="113" s="1"/>
  <c r="AL313" i="113" a="1"/>
  <c r="AL313" i="113" s="1"/>
  <c r="AL304" i="113" a="1"/>
  <c r="AL304" i="113" s="1"/>
  <c r="AL279" i="113" a="1"/>
  <c r="AL279" i="113" s="1"/>
  <c r="AL269" i="113" a="1"/>
  <c r="AL269" i="113" s="1"/>
  <c r="AL266" i="113" a="1"/>
  <c r="AL266" i="113" s="1"/>
  <c r="AL263" i="113" a="1"/>
  <c r="AL263" i="113" s="1"/>
  <c r="AL260" i="113" a="1"/>
  <c r="AL260" i="113" s="1"/>
  <c r="AL257" i="113" a="1"/>
  <c r="AL257" i="113" s="1"/>
  <c r="AL254" i="113" a="1"/>
  <c r="AL254" i="113" s="1"/>
  <c r="AL251" i="113" a="1"/>
  <c r="AL251" i="113" s="1"/>
  <c r="AL248" i="113" a="1"/>
  <c r="AL248" i="113" s="1"/>
  <c r="AL245" i="113" a="1"/>
  <c r="AL245" i="113" s="1"/>
  <c r="AL295" i="113" a="1"/>
  <c r="AL295" i="113" s="1"/>
  <c r="AL291" i="113" a="1"/>
  <c r="AL291" i="113" s="1"/>
  <c r="AL288" i="113" a="1"/>
  <c r="AL288" i="113" s="1"/>
  <c r="AL281" i="113" a="1"/>
  <c r="AL281" i="113" s="1"/>
  <c r="AL272" i="113" a="1"/>
  <c r="AL272" i="113" s="1"/>
  <c r="AL270" i="113" a="1"/>
  <c r="AL270" i="113" s="1"/>
  <c r="AL283" i="113" a="1"/>
  <c r="AL283" i="113" s="1"/>
  <c r="AL274" i="113" a="1"/>
  <c r="AL274" i="113" s="1"/>
  <c r="AL328" i="113" a="1"/>
  <c r="AL328" i="113" s="1"/>
  <c r="AL319" i="113" a="1"/>
  <c r="AL319" i="113" s="1"/>
  <c r="AL310" i="113" a="1"/>
  <c r="AL310" i="113" s="1"/>
  <c r="AL301" i="113" a="1"/>
  <c r="AL301" i="113" s="1"/>
  <c r="AL294" i="113" a="1"/>
  <c r="AL294" i="113" s="1"/>
  <c r="AL285" i="113" a="1"/>
  <c r="AL285" i="113" s="1"/>
  <c r="AL276" i="113" a="1"/>
  <c r="AL276" i="113" s="1"/>
  <c r="AL268" i="113" a="1"/>
  <c r="AL268" i="113" s="1"/>
  <c r="AL265" i="113" a="1"/>
  <c r="AL265" i="113" s="1"/>
  <c r="AL262" i="113" a="1"/>
  <c r="AL262" i="113" s="1"/>
  <c r="AL259" i="113" a="1"/>
  <c r="AL259" i="113" s="1"/>
  <c r="AL256" i="113" a="1"/>
  <c r="AL256" i="113" s="1"/>
  <c r="AL253" i="113" a="1"/>
  <c r="AL253" i="113" s="1"/>
  <c r="AL250" i="113" a="1"/>
  <c r="AL250" i="113" s="1"/>
  <c r="AL247" i="113" a="1"/>
  <c r="AL247" i="113" s="1"/>
  <c r="AL244" i="113" a="1"/>
  <c r="AL244" i="113" s="1"/>
  <c r="AL241" i="113" a="1"/>
  <c r="AL241" i="113" s="1"/>
  <c r="AL238" i="113" a="1"/>
  <c r="AL238" i="113" s="1"/>
  <c r="AL235" i="113" a="1"/>
  <c r="AL235" i="113" s="1"/>
  <c r="AL290" i="113" a="1"/>
  <c r="AL290" i="113" s="1"/>
  <c r="AL287" i="113" a="1"/>
  <c r="AL287" i="113" s="1"/>
  <c r="AL278" i="113" a="1"/>
  <c r="AL278" i="113" s="1"/>
  <c r="AL325" i="113" a="1"/>
  <c r="AL325" i="113" s="1"/>
  <c r="AL316" i="113" a="1"/>
  <c r="AL316" i="113" s="1"/>
  <c r="AL307" i="113" a="1"/>
  <c r="AL307" i="113" s="1"/>
  <c r="AL298" i="113" a="1"/>
  <c r="AL298" i="113" s="1"/>
  <c r="AL282" i="113" a="1"/>
  <c r="AL282" i="113" s="1"/>
  <c r="AL273" i="113" a="1"/>
  <c r="AL273" i="113" s="1"/>
  <c r="AL267" i="113" a="1"/>
  <c r="AL267" i="113" s="1"/>
  <c r="AL264" i="113" a="1"/>
  <c r="AL264" i="113" s="1"/>
  <c r="AL261" i="113" a="1"/>
  <c r="AL261" i="113" s="1"/>
  <c r="AL258" i="113" a="1"/>
  <c r="AL258" i="113" s="1"/>
  <c r="AL255" i="113" a="1"/>
  <c r="AL255" i="113" s="1"/>
  <c r="AL252" i="113" a="1"/>
  <c r="AL252" i="113" s="1"/>
  <c r="AL249" i="113" a="1"/>
  <c r="AL249" i="113" s="1"/>
  <c r="AL246" i="113" a="1"/>
  <c r="AL246" i="113" s="1"/>
  <c r="AL243" i="113" a="1"/>
  <c r="AL243" i="113" s="1"/>
  <c r="AL240" i="113" a="1"/>
  <c r="AL240" i="113" s="1"/>
  <c r="AL237" i="113" a="1"/>
  <c r="AL237" i="113" s="1"/>
  <c r="AL220" i="113" a="1"/>
  <c r="AL220" i="113" s="1"/>
  <c r="AL292" i="113" a="1"/>
  <c r="AL292" i="113" s="1"/>
  <c r="AL239" i="113" a="1"/>
  <c r="AL239" i="113" s="1"/>
  <c r="AL215" i="113" a="1"/>
  <c r="AL215" i="113" s="1"/>
  <c r="AL212" i="113" a="1"/>
  <c r="AL212" i="113" s="1"/>
  <c r="AL209" i="113" a="1"/>
  <c r="AL209" i="113" s="1"/>
  <c r="AL206" i="113" a="1"/>
  <c r="AL206" i="113" s="1"/>
  <c r="AL203" i="113" a="1"/>
  <c r="AL203" i="113" s="1"/>
  <c r="AL200" i="113" a="1"/>
  <c r="AL200" i="113" s="1"/>
  <c r="AL197" i="113" a="1"/>
  <c r="AL197" i="113" s="1"/>
  <c r="AL280" i="113" a="1"/>
  <c r="AL280" i="113" s="1"/>
  <c r="AL271" i="113" a="1"/>
  <c r="AL271" i="113" s="1"/>
  <c r="AL233" i="113" a="1"/>
  <c r="AL233" i="113" s="1"/>
  <c r="AL230" i="113" a="1"/>
  <c r="AL230" i="113" s="1"/>
  <c r="AL227" i="113" a="1"/>
  <c r="AL227" i="113" s="1"/>
  <c r="AL224" i="113" a="1"/>
  <c r="AL224" i="113" s="1"/>
  <c r="AL289" i="113" a="1"/>
  <c r="AL289" i="113" s="1"/>
  <c r="AL221" i="113" a="1"/>
  <c r="AL221" i="113" s="1"/>
  <c r="AL236" i="113" a="1"/>
  <c r="AL236" i="113" s="1"/>
  <c r="AL214" i="113" a="1"/>
  <c r="AL214" i="113" s="1"/>
  <c r="AL211" i="113" a="1"/>
  <c r="AL211" i="113" s="1"/>
  <c r="AL208" i="113" a="1"/>
  <c r="AL208" i="113" s="1"/>
  <c r="AL205" i="113" a="1"/>
  <c r="AL205" i="113" s="1"/>
  <c r="AL217" i="113" a="1"/>
  <c r="AL217" i="113" s="1"/>
  <c r="AL234" i="113" a="1"/>
  <c r="AL234" i="113" s="1"/>
  <c r="AL231" i="113" a="1"/>
  <c r="AL231" i="113" s="1"/>
  <c r="AL228" i="113" a="1"/>
  <c r="AL228" i="113" s="1"/>
  <c r="AL225" i="113" a="1"/>
  <c r="AL225" i="113" s="1"/>
  <c r="AL222" i="113" a="1"/>
  <c r="AL222" i="113" s="1"/>
  <c r="AL218" i="113" a="1"/>
  <c r="AL218" i="113" s="1"/>
  <c r="AL242" i="113" a="1"/>
  <c r="AL242" i="113" s="1"/>
  <c r="AL216" i="113" a="1"/>
  <c r="AL216" i="113" s="1"/>
  <c r="AL213" i="113" a="1"/>
  <c r="AL213" i="113" s="1"/>
  <c r="AL210" i="113" a="1"/>
  <c r="AL210" i="113" s="1"/>
  <c r="AL207" i="113" a="1"/>
  <c r="AL207" i="113" s="1"/>
  <c r="AL204" i="113" a="1"/>
  <c r="AL204" i="113" s="1"/>
  <c r="AL191" i="113" a="1"/>
  <c r="AL191" i="113" s="1"/>
  <c r="AL182" i="113" a="1"/>
  <c r="AL182" i="113" s="1"/>
  <c r="AL174" i="113" a="1"/>
  <c r="AL174" i="113" s="1"/>
  <c r="AL284" i="113" a="1"/>
  <c r="AL284" i="113" s="1"/>
  <c r="AL189" i="113" a="1"/>
  <c r="AL189" i="113" s="1"/>
  <c r="AL180" i="113" a="1"/>
  <c r="AL180" i="113" s="1"/>
  <c r="AL275" i="113" a="1"/>
  <c r="AL275" i="113" s="1"/>
  <c r="AL219" i="113" a="1"/>
  <c r="AL219" i="113" s="1"/>
  <c r="AL202" i="113" a="1"/>
  <c r="AL202" i="113" s="1"/>
  <c r="AL199" i="113" a="1"/>
  <c r="AL199" i="113" s="1"/>
  <c r="AL196" i="113" a="1"/>
  <c r="AL196" i="113" s="1"/>
  <c r="AL187" i="113" a="1"/>
  <c r="AL187" i="113" s="1"/>
  <c r="AL170" i="113" a="1"/>
  <c r="AL170" i="113" s="1"/>
  <c r="AL167" i="113" a="1"/>
  <c r="AL167" i="113" s="1"/>
  <c r="AL164" i="113" a="1"/>
  <c r="AL164" i="113" s="1"/>
  <c r="AL161" i="113" a="1"/>
  <c r="AL161" i="113" s="1"/>
  <c r="AL158" i="113" a="1"/>
  <c r="AL158" i="113" s="1"/>
  <c r="AL155" i="113" a="1"/>
  <c r="AL155" i="113" s="1"/>
  <c r="AL152" i="113" a="1"/>
  <c r="AL152" i="113" s="1"/>
  <c r="AL149" i="113" a="1"/>
  <c r="AL149" i="113" s="1"/>
  <c r="AL146" i="113" a="1"/>
  <c r="AL146" i="113" s="1"/>
  <c r="AL143" i="113" a="1"/>
  <c r="AL143" i="113" s="1"/>
  <c r="AL140" i="113" a="1"/>
  <c r="AL140" i="113" s="1"/>
  <c r="AL137" i="113" a="1"/>
  <c r="AL137" i="113" s="1"/>
  <c r="AL134" i="113" a="1"/>
  <c r="AL134" i="113" s="1"/>
  <c r="AL131" i="113" a="1"/>
  <c r="AL131" i="113" s="1"/>
  <c r="AL128" i="113" a="1"/>
  <c r="AL128" i="113" s="1"/>
  <c r="AL125" i="113" a="1"/>
  <c r="AL125" i="113" s="1"/>
  <c r="AL122" i="113" a="1"/>
  <c r="AL122" i="113" s="1"/>
  <c r="AL119" i="113" a="1"/>
  <c r="AL119" i="113" s="1"/>
  <c r="AL116" i="113" a="1"/>
  <c r="AL116" i="113" s="1"/>
  <c r="AL113" i="113" a="1"/>
  <c r="AL113" i="113" s="1"/>
  <c r="AL110" i="113" a="1"/>
  <c r="AL110" i="113" s="1"/>
  <c r="AL107" i="113" a="1"/>
  <c r="AL107" i="113" s="1"/>
  <c r="AL104" i="113" a="1"/>
  <c r="AL104" i="113" s="1"/>
  <c r="AL101" i="113" a="1"/>
  <c r="AL101" i="113" s="1"/>
  <c r="AL98" i="113" a="1"/>
  <c r="AL98" i="113" s="1"/>
  <c r="AL95" i="113" a="1"/>
  <c r="AL95" i="113" s="1"/>
  <c r="AL92" i="113" a="1"/>
  <c r="AL92" i="113" s="1"/>
  <c r="AL89" i="113" a="1"/>
  <c r="AL89" i="113" s="1"/>
  <c r="AL86" i="113" a="1"/>
  <c r="AL86" i="113" s="1"/>
  <c r="AL83" i="113" a="1"/>
  <c r="AL83" i="113" s="1"/>
  <c r="AL80" i="113" a="1"/>
  <c r="AL80" i="113" s="1"/>
  <c r="AL77" i="113" a="1"/>
  <c r="AL77" i="113" s="1"/>
  <c r="AL74" i="113" a="1"/>
  <c r="AL74" i="113" s="1"/>
  <c r="AL178" i="113" a="1"/>
  <c r="AL178" i="113" s="1"/>
  <c r="AL175" i="113" a="1"/>
  <c r="AL175" i="113" s="1"/>
  <c r="AL194" i="113" a="1"/>
  <c r="AL194" i="113" s="1"/>
  <c r="AL185" i="113" a="1"/>
  <c r="AL185" i="113" s="1"/>
  <c r="AL232" i="113" a="1"/>
  <c r="AL232" i="113" s="1"/>
  <c r="AL192" i="113" a="1"/>
  <c r="AL192" i="113" s="1"/>
  <c r="AL183" i="113" a="1"/>
  <c r="AL183" i="113" s="1"/>
  <c r="AL201" i="113" a="1"/>
  <c r="AL201" i="113" s="1"/>
  <c r="AL198" i="113" a="1"/>
  <c r="AL198" i="113" s="1"/>
  <c r="AL190" i="113" a="1"/>
  <c r="AL190" i="113" s="1"/>
  <c r="AL181" i="113" a="1"/>
  <c r="AL181" i="113" s="1"/>
  <c r="AL172" i="113" a="1"/>
  <c r="AL172" i="113" s="1"/>
  <c r="AL169" i="113" a="1"/>
  <c r="AL169" i="113" s="1"/>
  <c r="AL166" i="113" a="1"/>
  <c r="AL166" i="113" s="1"/>
  <c r="AL163" i="113" a="1"/>
  <c r="AL163" i="113" s="1"/>
  <c r="AL160" i="113" a="1"/>
  <c r="AL160" i="113" s="1"/>
  <c r="AL157" i="113" a="1"/>
  <c r="AL157" i="113" s="1"/>
  <c r="AL154" i="113" a="1"/>
  <c r="AL154" i="113" s="1"/>
  <c r="AL151" i="113" a="1"/>
  <c r="AL151" i="113" s="1"/>
  <c r="AL148" i="113" a="1"/>
  <c r="AL148" i="113" s="1"/>
  <c r="AL145" i="113" a="1"/>
  <c r="AL145" i="113" s="1"/>
  <c r="AL142" i="113" a="1"/>
  <c r="AL142" i="113" s="1"/>
  <c r="AL139" i="113" a="1"/>
  <c r="AL139" i="113" s="1"/>
  <c r="AL136" i="113" a="1"/>
  <c r="AL136" i="113" s="1"/>
  <c r="AL133" i="113" a="1"/>
  <c r="AL133" i="113" s="1"/>
  <c r="AL130" i="113" a="1"/>
  <c r="AL130" i="113" s="1"/>
  <c r="AL127" i="113" a="1"/>
  <c r="AL127" i="113" s="1"/>
  <c r="AL124" i="113" a="1"/>
  <c r="AL124" i="113" s="1"/>
  <c r="AL121" i="113" a="1"/>
  <c r="AL121" i="113" s="1"/>
  <c r="AL118" i="113" a="1"/>
  <c r="AL118" i="113" s="1"/>
  <c r="AL115" i="113" a="1"/>
  <c r="AL115" i="113" s="1"/>
  <c r="AL112" i="113" a="1"/>
  <c r="AL112" i="113" s="1"/>
  <c r="AL109" i="113" a="1"/>
  <c r="AL109" i="113" s="1"/>
  <c r="AL106" i="113" a="1"/>
  <c r="AL106" i="113" s="1"/>
  <c r="AL103" i="113" a="1"/>
  <c r="AL103" i="113" s="1"/>
  <c r="AL100" i="113" a="1"/>
  <c r="AL100" i="113" s="1"/>
  <c r="AL97" i="113" a="1"/>
  <c r="AL97" i="113" s="1"/>
  <c r="AL94" i="113" a="1"/>
  <c r="AL94" i="113" s="1"/>
  <c r="AL91" i="113" a="1"/>
  <c r="AL91" i="113" s="1"/>
  <c r="AL88" i="113" a="1"/>
  <c r="AL88" i="113" s="1"/>
  <c r="AL85" i="113" a="1"/>
  <c r="AL85" i="113" s="1"/>
  <c r="AL82" i="113" a="1"/>
  <c r="AL82" i="113" s="1"/>
  <c r="AL79" i="113" a="1"/>
  <c r="AL79" i="113" s="1"/>
  <c r="AL76" i="113" a="1"/>
  <c r="AL76" i="113" s="1"/>
  <c r="AL73" i="113" a="1"/>
  <c r="AL73" i="113" s="1"/>
  <c r="AL70" i="113" a="1"/>
  <c r="AL70" i="113" s="1"/>
  <c r="AL67" i="113" a="1"/>
  <c r="AL67" i="113" s="1"/>
  <c r="AL64" i="113" a="1"/>
  <c r="AL64" i="113" s="1"/>
  <c r="AL229" i="113" a="1"/>
  <c r="AL229" i="113" s="1"/>
  <c r="AL176" i="113" a="1"/>
  <c r="AL176" i="113" s="1"/>
  <c r="AL188" i="113" a="1"/>
  <c r="AL188" i="113" s="1"/>
  <c r="AL179" i="113" a="1"/>
  <c r="AL179" i="113" s="1"/>
  <c r="AL226" i="113" a="1"/>
  <c r="AL226" i="113" s="1"/>
  <c r="AL195" i="113" a="1"/>
  <c r="AL195" i="113" s="1"/>
  <c r="AL186" i="113" a="1"/>
  <c r="AL186" i="113" s="1"/>
  <c r="AL173" i="113" a="1"/>
  <c r="AL173" i="113" s="1"/>
  <c r="AL193" i="113" a="1"/>
  <c r="AL193" i="113" s="1"/>
  <c r="AL184" i="113" a="1"/>
  <c r="AL184" i="113" s="1"/>
  <c r="AL171" i="113" a="1"/>
  <c r="AL171" i="113" s="1"/>
  <c r="AL168" i="113" a="1"/>
  <c r="AL168" i="113" s="1"/>
  <c r="AL165" i="113" a="1"/>
  <c r="AL165" i="113" s="1"/>
  <c r="AL162" i="113" a="1"/>
  <c r="AL162" i="113" s="1"/>
  <c r="AL159" i="113" a="1"/>
  <c r="AL159" i="113" s="1"/>
  <c r="AL156" i="113" a="1"/>
  <c r="AL156" i="113" s="1"/>
  <c r="AL153" i="113" a="1"/>
  <c r="AL153" i="113" s="1"/>
  <c r="AL150" i="113" a="1"/>
  <c r="AL150" i="113" s="1"/>
  <c r="AL147" i="113" a="1"/>
  <c r="AL147" i="113" s="1"/>
  <c r="AL144" i="113" a="1"/>
  <c r="AL144" i="113" s="1"/>
  <c r="AL141" i="113" a="1"/>
  <c r="AL141" i="113" s="1"/>
  <c r="AL138" i="113" a="1"/>
  <c r="AL138" i="113" s="1"/>
  <c r="AL135" i="113" a="1"/>
  <c r="AL135" i="113" s="1"/>
  <c r="AL132" i="113" a="1"/>
  <c r="AL132" i="113" s="1"/>
  <c r="AL129" i="113" a="1"/>
  <c r="AL129" i="113" s="1"/>
  <c r="AL126" i="113" a="1"/>
  <c r="AL126" i="113" s="1"/>
  <c r="AL123" i="113" a="1"/>
  <c r="AL123" i="113" s="1"/>
  <c r="AL120" i="113" a="1"/>
  <c r="AL120" i="113" s="1"/>
  <c r="AL117" i="113" a="1"/>
  <c r="AL117" i="113" s="1"/>
  <c r="AL114" i="113" a="1"/>
  <c r="AL114" i="113" s="1"/>
  <c r="AL111" i="113" a="1"/>
  <c r="AL111" i="113" s="1"/>
  <c r="AL108" i="113" a="1"/>
  <c r="AL108" i="113" s="1"/>
  <c r="AL105" i="113" a="1"/>
  <c r="AL105" i="113" s="1"/>
  <c r="AL102" i="113" a="1"/>
  <c r="AL102" i="113" s="1"/>
  <c r="AL99" i="113" a="1"/>
  <c r="AL99" i="113" s="1"/>
  <c r="AL96" i="113" a="1"/>
  <c r="AL96" i="113" s="1"/>
  <c r="AL93" i="113" a="1"/>
  <c r="AL93" i="113" s="1"/>
  <c r="AL90" i="113" a="1"/>
  <c r="AL90" i="113" s="1"/>
  <c r="AL87" i="113" a="1"/>
  <c r="AL87" i="113" s="1"/>
  <c r="AL84" i="113" a="1"/>
  <c r="AL84" i="113" s="1"/>
  <c r="AL81" i="113" a="1"/>
  <c r="AL81" i="113" s="1"/>
  <c r="AL78" i="113" a="1"/>
  <c r="AL78" i="113" s="1"/>
  <c r="AL75" i="113" a="1"/>
  <c r="AL75" i="113" s="1"/>
  <c r="AL72" i="113" a="1"/>
  <c r="AL72" i="113" s="1"/>
  <c r="AL2" i="113" a="1"/>
  <c r="AL2" i="113" s="1"/>
  <c r="AG2" i="113" s="1"/>
  <c r="AI3" i="113" a="1"/>
  <c r="AI3" i="113" s="1"/>
  <c r="AD3" i="113" s="1"/>
  <c r="AL4" i="113" a="1"/>
  <c r="AL4" i="113" s="1"/>
  <c r="AM6" i="113" a="1"/>
  <c r="AM6" i="113" s="1"/>
  <c r="AI10" i="113" a="1"/>
  <c r="AI10" i="113" s="1"/>
  <c r="AJ12" i="113" a="1"/>
  <c r="AJ12" i="113" s="1"/>
  <c r="AK14" i="113" a="1"/>
  <c r="AK14" i="113" s="1"/>
  <c r="AL16" i="113" a="1"/>
  <c r="AL16" i="113" s="1"/>
  <c r="AL18" i="113" a="1"/>
  <c r="AL18" i="113" s="1"/>
  <c r="AI19" i="113" a="1"/>
  <c r="AI19" i="113" s="1"/>
  <c r="AL20" i="113" a="1"/>
  <c r="AL20" i="113" s="1"/>
  <c r="AI21" i="113" a="1"/>
  <c r="AI21" i="113" s="1"/>
  <c r="AM22" i="113" a="1"/>
  <c r="AM22" i="113" s="1"/>
  <c r="AK23" i="113" a="1"/>
  <c r="AK23" i="113" s="1"/>
  <c r="AI24" i="113" a="1"/>
  <c r="AI24" i="113" s="1"/>
  <c r="AM25" i="113" a="1"/>
  <c r="AM25" i="113" s="1"/>
  <c r="AL223" i="113" a="1"/>
  <c r="AL223" i="113" s="1"/>
  <c r="AM5" i="113" a="1"/>
  <c r="AM5" i="113" s="1"/>
  <c r="AI9" i="113" a="1"/>
  <c r="AI9" i="113" s="1"/>
  <c r="AJ11" i="113" a="1"/>
  <c r="AJ11" i="113" s="1"/>
  <c r="AK13" i="113" a="1"/>
  <c r="AK13" i="113" s="1"/>
  <c r="AL15" i="113" a="1"/>
  <c r="AL15" i="113" s="1"/>
  <c r="AM17" i="113" a="1"/>
  <c r="AM17" i="113" s="1"/>
  <c r="AJ26" i="113" a="1"/>
  <c r="AJ26" i="113" s="1"/>
  <c r="AL28" i="113" a="1"/>
  <c r="AL28" i="113" s="1"/>
  <c r="AJ29" i="113" a="1"/>
  <c r="AJ29" i="113" s="1"/>
  <c r="AL31" i="113" a="1"/>
  <c r="AL31" i="113" s="1"/>
  <c r="AJ32" i="113" a="1"/>
  <c r="AJ32" i="113" s="1"/>
  <c r="AL34" i="113" a="1"/>
  <c r="AL34" i="113" s="1"/>
  <c r="AJ35" i="113" a="1"/>
  <c r="AJ35" i="113" s="1"/>
  <c r="AL37" i="113" a="1"/>
  <c r="AL37" i="113" s="1"/>
  <c r="AJ38" i="113" a="1"/>
  <c r="AJ38" i="113" s="1"/>
  <c r="AL40" i="113" a="1"/>
  <c r="AL40" i="113" s="1"/>
  <c r="AJ41" i="113" a="1"/>
  <c r="AJ41" i="113" s="1"/>
  <c r="AL43" i="113" a="1"/>
  <c r="AL43" i="113" s="1"/>
  <c r="AJ44" i="113" a="1"/>
  <c r="AJ44" i="113" s="1"/>
  <c r="AL46" i="113" a="1"/>
  <c r="AL46" i="113" s="1"/>
  <c r="AJ47" i="113" a="1"/>
  <c r="AJ47" i="113" s="1"/>
  <c r="AL49" i="113" a="1"/>
  <c r="AL49" i="113" s="1"/>
  <c r="AJ50" i="113" a="1"/>
  <c r="AJ50" i="113" s="1"/>
  <c r="AL52" i="113" a="1"/>
  <c r="AL52" i="113" s="1"/>
  <c r="AJ53" i="113" a="1"/>
  <c r="AJ53" i="113" s="1"/>
  <c r="AL55" i="113" a="1"/>
  <c r="AL55" i="113" s="1"/>
  <c r="AJ56" i="113" a="1"/>
  <c r="AJ56" i="113" s="1"/>
  <c r="AL58" i="113" a="1"/>
  <c r="AL58" i="113" s="1"/>
  <c r="AJ59" i="113" a="1"/>
  <c r="AJ59" i="113" s="1"/>
  <c r="AJ72" i="113" a="1"/>
  <c r="AJ72" i="113" s="1"/>
  <c r="AK184" i="113" a="1"/>
  <c r="AK184" i="113" s="1"/>
  <c r="C26" i="112"/>
  <c r="AI107" i="112" a="1"/>
  <c r="AI107" i="112" s="1"/>
  <c r="AJ77" i="112" a="1"/>
  <c r="AJ77" i="112" s="1"/>
  <c r="AK77" i="112" a="1"/>
  <c r="AK77" i="112" s="1"/>
  <c r="AL85" i="112" a="1"/>
  <c r="AL85" i="112" s="1"/>
  <c r="AJ92" i="112" a="1"/>
  <c r="AJ92" i="112" s="1"/>
  <c r="AK109" i="112" a="1"/>
  <c r="AK109" i="112" s="1"/>
  <c r="AJ41" i="112" a="1"/>
  <c r="AJ41" i="112" s="1"/>
  <c r="AI48" i="112" a="1"/>
  <c r="AI48" i="112" s="1"/>
  <c r="AK92" i="112" a="1"/>
  <c r="AK92" i="112" s="1"/>
  <c r="AI111" i="112" a="1"/>
  <c r="AI111" i="112" s="1"/>
  <c r="AI33" i="112" a="1"/>
  <c r="AI33" i="112" s="1"/>
  <c r="AI63" i="112" a="1"/>
  <c r="AI63" i="112" s="1"/>
  <c r="AI5" i="112" a="1"/>
  <c r="AI5" i="112" s="1"/>
  <c r="AS8" i="112"/>
  <c r="AM28" i="112" a="1"/>
  <c r="AM28" i="112" s="1"/>
  <c r="AK35" i="112" a="1"/>
  <c r="AK35" i="112" s="1"/>
  <c r="AL43" i="112" a="1"/>
  <c r="AL43" i="112" s="1"/>
  <c r="AJ50" i="112" a="1"/>
  <c r="AJ50" i="112" s="1"/>
  <c r="AI57" i="112" a="1"/>
  <c r="AI57" i="112" s="1"/>
  <c r="AM64" i="112" a="1"/>
  <c r="AM64" i="112" s="1"/>
  <c r="AK71" i="112" a="1"/>
  <c r="AK71" i="112" s="1"/>
  <c r="AL79" i="112" a="1"/>
  <c r="AL79" i="112" s="1"/>
  <c r="AJ86" i="112" a="1"/>
  <c r="AJ86" i="112" s="1"/>
  <c r="AI93" i="112" a="1"/>
  <c r="AI93" i="112" s="1"/>
  <c r="AM111" i="112" a="1"/>
  <c r="AM111" i="112" s="1"/>
  <c r="AK86" i="112" a="1"/>
  <c r="AK86" i="112" s="1"/>
  <c r="AK95" i="112" a="1"/>
  <c r="AK95" i="112" s="1"/>
  <c r="AL113" i="112" a="1"/>
  <c r="AL113" i="112" s="1"/>
  <c r="AS13" i="112"/>
  <c r="AL28" i="112" a="1"/>
  <c r="AL28" i="112" s="1"/>
  <c r="AJ35" i="112" a="1"/>
  <c r="AJ35" i="112" s="1"/>
  <c r="AI42" i="112" a="1"/>
  <c r="AI42" i="112" s="1"/>
  <c r="AK56" i="112" a="1"/>
  <c r="AK56" i="112" s="1"/>
  <c r="AL64" i="112" a="1"/>
  <c r="AL64" i="112" s="1"/>
  <c r="AI78" i="112" a="1"/>
  <c r="AI78" i="112" s="1"/>
  <c r="AK2" i="112" a="1"/>
  <c r="AK2" i="112" s="1"/>
  <c r="AF2" i="112" s="1"/>
  <c r="AI36" i="112" a="1"/>
  <c r="AI36" i="112" s="1"/>
  <c r="AI72" i="112" a="1"/>
  <c r="AI72" i="112" s="1"/>
  <c r="AK29" i="112" a="1"/>
  <c r="AK29" i="112" s="1"/>
  <c r="AL37" i="112" a="1"/>
  <c r="AL37" i="112" s="1"/>
  <c r="AJ44" i="112" a="1"/>
  <c r="AJ44" i="112" s="1"/>
  <c r="AI51" i="112" a="1"/>
  <c r="AI51" i="112" s="1"/>
  <c r="AM58" i="112" a="1"/>
  <c r="AM58" i="112" s="1"/>
  <c r="AK65" i="112" a="1"/>
  <c r="AK65" i="112" s="1"/>
  <c r="AL73" i="112" a="1"/>
  <c r="AL73" i="112" s="1"/>
  <c r="AJ80" i="112" a="1"/>
  <c r="AJ80" i="112" s="1"/>
  <c r="AI87" i="112" a="1"/>
  <c r="AI87" i="112" s="1"/>
  <c r="AM97" i="112" a="1"/>
  <c r="AM97" i="112" s="1"/>
  <c r="AI114" i="112" a="1"/>
  <c r="AI114" i="112" s="1"/>
  <c r="AS9" i="112"/>
  <c r="AJ56" i="112" a="1"/>
  <c r="AJ56" i="112" s="1"/>
  <c r="AL58" i="112" a="1"/>
  <c r="AL58" i="112" s="1"/>
  <c r="AI7" i="112" a="1"/>
  <c r="AI7" i="112" s="1"/>
  <c r="AS12" i="112"/>
  <c r="AI30" i="112" a="1"/>
  <c r="AI30" i="112" s="1"/>
  <c r="AM37" i="112" a="1"/>
  <c r="AM37" i="112" s="1"/>
  <c r="AK44" i="112" a="1"/>
  <c r="AK44" i="112" s="1"/>
  <c r="AL52" i="112" a="1"/>
  <c r="AL52" i="112" s="1"/>
  <c r="AJ59" i="112" a="1"/>
  <c r="AJ59" i="112" s="1"/>
  <c r="AI66" i="112" a="1"/>
  <c r="AI66" i="112" s="1"/>
  <c r="AM73" i="112" a="1"/>
  <c r="AM73" i="112" s="1"/>
  <c r="AK80" i="112" a="1"/>
  <c r="AK80" i="112" s="1"/>
  <c r="AL88" i="112" a="1"/>
  <c r="AL88" i="112" s="1"/>
  <c r="AI98" i="112" a="1"/>
  <c r="AI98" i="112" s="1"/>
  <c r="AL124" i="112" a="1"/>
  <c r="AL124" i="112" s="1"/>
  <c r="AI84" i="112" a="1"/>
  <c r="AI84" i="112" s="1"/>
  <c r="AJ71" i="112" a="1"/>
  <c r="AJ71" i="112" s="1"/>
  <c r="AJ29" i="112" a="1"/>
  <c r="AJ29" i="112" s="1"/>
  <c r="AK50" i="112" a="1"/>
  <c r="AK50" i="112" s="1"/>
  <c r="AJ7" i="112" a="1"/>
  <c r="AJ7" i="112" s="1"/>
  <c r="AS10" i="112"/>
  <c r="AS16" i="112"/>
  <c r="AL31" i="112" a="1"/>
  <c r="AL31" i="112" s="1"/>
  <c r="AJ38" i="112" a="1"/>
  <c r="AJ38" i="112" s="1"/>
  <c r="AI45" i="112" a="1"/>
  <c r="AI45" i="112" s="1"/>
  <c r="AM52" i="112" a="1"/>
  <c r="AM52" i="112" s="1"/>
  <c r="AK59" i="112" a="1"/>
  <c r="AK59" i="112" s="1"/>
  <c r="AL67" i="112" a="1"/>
  <c r="AL67" i="112" s="1"/>
  <c r="AJ74" i="112" a="1"/>
  <c r="AJ74" i="112" s="1"/>
  <c r="AI81" i="112" a="1"/>
  <c r="AI81" i="112" s="1"/>
  <c r="AM88" i="112" a="1"/>
  <c r="AM88" i="112" s="1"/>
  <c r="AK100" i="112" a="1"/>
  <c r="AK100" i="112" s="1"/>
  <c r="AL133" i="112" a="1"/>
  <c r="AL133" i="112" s="1"/>
  <c r="AI69" i="112" a="1"/>
  <c r="AI69" i="112" s="1"/>
  <c r="AI27" i="112" a="1"/>
  <c r="AI27" i="112" s="1"/>
  <c r="AK41" i="112" a="1"/>
  <c r="AK41" i="112" s="1"/>
  <c r="AJ65" i="112" a="1"/>
  <c r="AJ65" i="112" s="1"/>
  <c r="AM31" i="112" a="1"/>
  <c r="AM31" i="112" s="1"/>
  <c r="AK38" i="112" a="1"/>
  <c r="AK38" i="112" s="1"/>
  <c r="AL46" i="112" a="1"/>
  <c r="AL46" i="112" s="1"/>
  <c r="AJ53" i="112" a="1"/>
  <c r="AJ53" i="112" s="1"/>
  <c r="AI60" i="112" a="1"/>
  <c r="AI60" i="112" s="1"/>
  <c r="AM67" i="112" a="1"/>
  <c r="AM67" i="112" s="1"/>
  <c r="AK74" i="112" a="1"/>
  <c r="AK74" i="112" s="1"/>
  <c r="AL82" i="112" a="1"/>
  <c r="AL82" i="112" s="1"/>
  <c r="AJ89" i="112" a="1"/>
  <c r="AJ89" i="112" s="1"/>
  <c r="AI102" i="112" a="1"/>
  <c r="AI102" i="112" s="1"/>
  <c r="AL142" i="112" a="1"/>
  <c r="AL142" i="112" s="1"/>
  <c r="AX17" i="112"/>
  <c r="AD1" i="112"/>
  <c r="AM2" i="112" a="1"/>
  <c r="AM2" i="112" s="1"/>
  <c r="AH2" i="112" s="1"/>
  <c r="AJ3" i="112" a="1"/>
  <c r="AJ3" i="112" s="1"/>
  <c r="AM4" i="112" a="1"/>
  <c r="AM4" i="112" s="1"/>
  <c r="AI8" i="112" a="1"/>
  <c r="AI8" i="112" s="1"/>
  <c r="AJ10" i="112" a="1"/>
  <c r="AJ10" i="112" s="1"/>
  <c r="AK12" i="112" a="1"/>
  <c r="AK12" i="112" s="1"/>
  <c r="AL14" i="112" a="1"/>
  <c r="AL14" i="112" s="1"/>
  <c r="AM16" i="112" a="1"/>
  <c r="AM16" i="112" s="1"/>
  <c r="AM18" i="112" a="1"/>
  <c r="AM18" i="112" s="1"/>
  <c r="AJ19" i="112" a="1"/>
  <c r="AJ19" i="112" s="1"/>
  <c r="AM20" i="112" a="1"/>
  <c r="AM20" i="112" s="1"/>
  <c r="AJ21" i="112" a="1"/>
  <c r="AJ21" i="112" s="1"/>
  <c r="AL23" i="112" a="1"/>
  <c r="AL23" i="112" s="1"/>
  <c r="AJ24" i="112" a="1"/>
  <c r="AJ24" i="112" s="1"/>
  <c r="B26" i="112"/>
  <c r="AL95" i="112" a="1"/>
  <c r="AL95" i="112" s="1"/>
  <c r="AJ102" i="112" a="1"/>
  <c r="AJ102" i="112" s="1"/>
  <c r="AL104" i="112" a="1"/>
  <c r="AL104" i="112" s="1"/>
  <c r="AJ111" i="112" a="1"/>
  <c r="AJ111" i="112" s="1"/>
  <c r="AI117" i="112" a="1"/>
  <c r="AI117" i="112" s="1"/>
  <c r="AK3" i="112" a="1"/>
  <c r="AK3" i="112" s="1"/>
  <c r="AI6" i="112" a="1"/>
  <c r="AI6" i="112" s="1"/>
  <c r="AJ8" i="112" a="1"/>
  <c r="AJ8" i="112" s="1"/>
  <c r="AK10" i="112" a="1"/>
  <c r="AK10" i="112" s="1"/>
  <c r="AL12" i="112" a="1"/>
  <c r="AL12" i="112" s="1"/>
  <c r="AM14" i="112" a="1"/>
  <c r="AM14" i="112" s="1"/>
  <c r="AK19" i="112" a="1"/>
  <c r="AK19" i="112" s="1"/>
  <c r="AK21" i="112" a="1"/>
  <c r="AK21" i="112" s="1"/>
  <c r="AI22" i="112" a="1"/>
  <c r="AI22" i="112" s="1"/>
  <c r="AM23" i="112" a="1"/>
  <c r="AM23" i="112" s="1"/>
  <c r="AK24" i="112" a="1"/>
  <c r="AK24" i="112" s="1"/>
  <c r="AI25" i="112" a="1"/>
  <c r="AI25" i="112" s="1"/>
  <c r="AJ94" i="112" a="1"/>
  <c r="AJ94" i="112" s="1"/>
  <c r="AJ98" i="112" a="1"/>
  <c r="AJ98" i="112" s="1"/>
  <c r="AL100" i="112" a="1"/>
  <c r="AL100" i="112" s="1"/>
  <c r="AJ107" i="112" a="1"/>
  <c r="AJ107" i="112" s="1"/>
  <c r="AL109" i="112" a="1"/>
  <c r="AL109" i="112" s="1"/>
  <c r="AJ114" i="112" a="1"/>
  <c r="AJ114" i="112" s="1"/>
  <c r="AJ125" i="112" a="1"/>
  <c r="AJ125" i="112" s="1"/>
  <c r="AJ134" i="112" a="1"/>
  <c r="AJ134" i="112" s="1"/>
  <c r="AJ143" i="112" a="1"/>
  <c r="AJ143" i="112" s="1"/>
  <c r="AK9" i="112" a="1"/>
  <c r="AK9" i="112" s="1"/>
  <c r="AL11" i="112" a="1"/>
  <c r="AL11" i="112" s="1"/>
  <c r="AM13" i="112" a="1"/>
  <c r="AM13" i="112" s="1"/>
  <c r="AI17" i="112" a="1"/>
  <c r="AI17" i="112" s="1"/>
  <c r="AL26" i="112" a="1"/>
  <c r="AL26" i="112" s="1"/>
  <c r="AJ27" i="112" a="1"/>
  <c r="AJ27" i="112" s="1"/>
  <c r="AL29" i="112" a="1"/>
  <c r="AL29" i="112" s="1"/>
  <c r="AJ30" i="112" a="1"/>
  <c r="AJ30" i="112" s="1"/>
  <c r="AL32" i="112" a="1"/>
  <c r="AL32" i="112" s="1"/>
  <c r="AJ33" i="112" a="1"/>
  <c r="AJ33" i="112" s="1"/>
  <c r="AL35" i="112" a="1"/>
  <c r="AL35" i="112" s="1"/>
  <c r="AJ36" i="112" a="1"/>
  <c r="AJ36" i="112" s="1"/>
  <c r="AL38" i="112" a="1"/>
  <c r="AL38" i="112" s="1"/>
  <c r="AJ39" i="112" a="1"/>
  <c r="AJ39" i="112" s="1"/>
  <c r="AL41" i="112" a="1"/>
  <c r="AL41" i="112" s="1"/>
  <c r="AJ42" i="112" a="1"/>
  <c r="AJ42" i="112" s="1"/>
  <c r="AL44" i="112" a="1"/>
  <c r="AL44" i="112" s="1"/>
  <c r="AJ45" i="112" a="1"/>
  <c r="AJ45" i="112" s="1"/>
  <c r="AL47" i="112" a="1"/>
  <c r="AL47" i="112" s="1"/>
  <c r="AJ48" i="112" a="1"/>
  <c r="AJ48" i="112" s="1"/>
  <c r="AL50" i="112" a="1"/>
  <c r="AL50" i="112" s="1"/>
  <c r="AJ51" i="112" a="1"/>
  <c r="AJ51" i="112" s="1"/>
  <c r="AL53" i="112" a="1"/>
  <c r="AL53" i="112" s="1"/>
  <c r="AJ54" i="112" a="1"/>
  <c r="AJ54" i="112" s="1"/>
  <c r="AL56" i="112" a="1"/>
  <c r="AL56" i="112" s="1"/>
  <c r="AJ57" i="112" a="1"/>
  <c r="AJ57" i="112" s="1"/>
  <c r="AL59" i="112" a="1"/>
  <c r="AL59" i="112" s="1"/>
  <c r="AJ60" i="112" a="1"/>
  <c r="AJ60" i="112" s="1"/>
  <c r="AL62" i="112" a="1"/>
  <c r="AL62" i="112" s="1"/>
  <c r="AJ63" i="112" a="1"/>
  <c r="AJ63" i="112" s="1"/>
  <c r="AL65" i="112" a="1"/>
  <c r="AL65" i="112" s="1"/>
  <c r="AJ66" i="112" a="1"/>
  <c r="AJ66" i="112" s="1"/>
  <c r="AL68" i="112" a="1"/>
  <c r="AL68" i="112" s="1"/>
  <c r="AJ69" i="112" a="1"/>
  <c r="AJ69" i="112" s="1"/>
  <c r="AL71" i="112" a="1"/>
  <c r="AL71" i="112" s="1"/>
  <c r="AJ72" i="112" a="1"/>
  <c r="AJ72" i="112" s="1"/>
  <c r="AL74" i="112" a="1"/>
  <c r="AL74" i="112" s="1"/>
  <c r="AJ75" i="112" a="1"/>
  <c r="AJ75" i="112" s="1"/>
  <c r="AL77" i="112" a="1"/>
  <c r="AL77" i="112" s="1"/>
  <c r="AJ78" i="112" a="1"/>
  <c r="AJ78" i="112" s="1"/>
  <c r="AL80" i="112" a="1"/>
  <c r="AL80" i="112" s="1"/>
  <c r="AJ81" i="112" a="1"/>
  <c r="AJ81" i="112" s="1"/>
  <c r="AL83" i="112" a="1"/>
  <c r="AL83" i="112" s="1"/>
  <c r="AJ84" i="112" a="1"/>
  <c r="AJ84" i="112" s="1"/>
  <c r="AL86" i="112" a="1"/>
  <c r="AL86" i="112" s="1"/>
  <c r="AJ87" i="112" a="1"/>
  <c r="AJ87" i="112" s="1"/>
  <c r="AL89" i="112" a="1"/>
  <c r="AL89" i="112" s="1"/>
  <c r="AJ90" i="112" a="1"/>
  <c r="AJ90" i="112" s="1"/>
  <c r="AL92" i="112" a="1"/>
  <c r="AL92" i="112" s="1"/>
  <c r="AJ93" i="112" a="1"/>
  <c r="AJ93" i="112" s="1"/>
  <c r="AK94" i="112" a="1"/>
  <c r="AK94" i="112" s="1"/>
  <c r="AI96" i="112" a="1"/>
  <c r="AI96" i="112" s="1"/>
  <c r="AK98" i="112" a="1"/>
  <c r="AK98" i="112" s="1"/>
  <c r="AM100" i="112" a="1"/>
  <c r="AM100" i="112" s="1"/>
  <c r="AI105" i="112" a="1"/>
  <c r="AI105" i="112" s="1"/>
  <c r="AK107" i="112" a="1"/>
  <c r="AK107" i="112" s="1"/>
  <c r="AM109" i="112" a="1"/>
  <c r="AM109" i="112" s="1"/>
  <c r="AL118" i="112" a="1"/>
  <c r="AL118" i="112" s="1"/>
  <c r="AH1" i="112"/>
  <c r="AI2" i="112" a="1"/>
  <c r="AI2" i="112" s="1"/>
  <c r="AD2" i="112" s="1"/>
  <c r="AL3" i="112" a="1"/>
  <c r="AL3" i="112" s="1"/>
  <c r="AI4" i="112" a="1"/>
  <c r="AI4" i="112" s="1"/>
  <c r="AJ6" i="112" a="1"/>
  <c r="AJ6" i="112" s="1"/>
  <c r="AK8" i="112" a="1"/>
  <c r="AK8" i="112" s="1"/>
  <c r="AL10" i="112" a="1"/>
  <c r="AL10" i="112" s="1"/>
  <c r="AM12" i="112" a="1"/>
  <c r="AM12" i="112" s="1"/>
  <c r="AI16" i="112" a="1"/>
  <c r="AI16" i="112" s="1"/>
  <c r="AI18" i="112" a="1"/>
  <c r="AI18" i="112" s="1"/>
  <c r="AL19" i="112" a="1"/>
  <c r="AL19" i="112" s="1"/>
  <c r="AL21" i="112" a="1"/>
  <c r="AL21" i="112" s="1"/>
  <c r="AJ22" i="112" a="1"/>
  <c r="AJ22" i="112" s="1"/>
  <c r="AL24" i="112" a="1"/>
  <c r="AL24" i="112" s="1"/>
  <c r="AJ25" i="112" a="1"/>
  <c r="AJ25" i="112" s="1"/>
  <c r="AL94" i="112" a="1"/>
  <c r="AL94" i="112" s="1"/>
  <c r="AJ96" i="112" a="1"/>
  <c r="AJ96" i="112" s="1"/>
  <c r="AL98" i="112" a="1"/>
  <c r="AL98" i="112" s="1"/>
  <c r="AJ105" i="112" a="1"/>
  <c r="AJ105" i="112" s="1"/>
  <c r="AL107" i="112" a="1"/>
  <c r="AL107" i="112" s="1"/>
  <c r="AM118" i="112" a="1"/>
  <c r="AM118" i="112" s="1"/>
  <c r="AG1" i="112"/>
  <c r="AI332" i="112" a="1"/>
  <c r="AI332" i="112" s="1"/>
  <c r="AI329" i="112" a="1"/>
  <c r="AI329" i="112" s="1"/>
  <c r="AI326" i="112" a="1"/>
  <c r="AI326" i="112" s="1"/>
  <c r="AI323" i="112" a="1"/>
  <c r="AI323" i="112" s="1"/>
  <c r="AI320" i="112" a="1"/>
  <c r="AI320" i="112" s="1"/>
  <c r="AI317" i="112" a="1"/>
  <c r="AI317" i="112" s="1"/>
  <c r="AI314" i="112" a="1"/>
  <c r="AI314" i="112" s="1"/>
  <c r="AI311" i="112" a="1"/>
  <c r="AI311" i="112" s="1"/>
  <c r="AI308" i="112" a="1"/>
  <c r="AI308" i="112" s="1"/>
  <c r="AI305" i="112" a="1"/>
  <c r="AI305" i="112" s="1"/>
  <c r="AI302" i="112" a="1"/>
  <c r="AI302" i="112" s="1"/>
  <c r="AI299" i="112" a="1"/>
  <c r="AI299" i="112" s="1"/>
  <c r="AI296" i="112" a="1"/>
  <c r="AI296" i="112" s="1"/>
  <c r="AI293" i="112" a="1"/>
  <c r="AI293" i="112" s="1"/>
  <c r="AI290" i="112" a="1"/>
  <c r="AI290" i="112" s="1"/>
  <c r="AI287" i="112" a="1"/>
  <c r="AI287" i="112" s="1"/>
  <c r="AI284" i="112" a="1"/>
  <c r="AI284" i="112" s="1"/>
  <c r="AI281" i="112" a="1"/>
  <c r="AI281" i="112" s="1"/>
  <c r="AI278" i="112" a="1"/>
  <c r="AI278" i="112" s="1"/>
  <c r="AI275" i="112" a="1"/>
  <c r="AI275" i="112" s="1"/>
  <c r="AI272" i="112" a="1"/>
  <c r="AI272" i="112" s="1"/>
  <c r="AI331" i="112" a="1"/>
  <c r="AI331" i="112" s="1"/>
  <c r="AI328" i="112" a="1"/>
  <c r="AI328" i="112" s="1"/>
  <c r="AI325" i="112" a="1"/>
  <c r="AI325" i="112" s="1"/>
  <c r="AI322" i="112" a="1"/>
  <c r="AI322" i="112" s="1"/>
  <c r="AI319" i="112" a="1"/>
  <c r="AI319" i="112" s="1"/>
  <c r="AI316" i="112" a="1"/>
  <c r="AI316" i="112" s="1"/>
  <c r="AI313" i="112" a="1"/>
  <c r="AI313" i="112" s="1"/>
  <c r="AI310" i="112" a="1"/>
  <c r="AI310" i="112" s="1"/>
  <c r="AI307" i="112" a="1"/>
  <c r="AI307" i="112" s="1"/>
  <c r="AI304" i="112" a="1"/>
  <c r="AI304" i="112" s="1"/>
  <c r="AI301" i="112" a="1"/>
  <c r="AI301" i="112" s="1"/>
  <c r="AI298" i="112" a="1"/>
  <c r="AI298" i="112" s="1"/>
  <c r="AI295" i="112" a="1"/>
  <c r="AI295" i="112" s="1"/>
  <c r="AI292" i="112" a="1"/>
  <c r="AI292" i="112" s="1"/>
  <c r="AI289" i="112" a="1"/>
  <c r="AI289" i="112" s="1"/>
  <c r="AI286" i="112" a="1"/>
  <c r="AI286" i="112" s="1"/>
  <c r="AI283" i="112" a="1"/>
  <c r="AI283" i="112" s="1"/>
  <c r="AI280" i="112" a="1"/>
  <c r="AI280" i="112" s="1"/>
  <c r="AI277" i="112" a="1"/>
  <c r="AI277" i="112" s="1"/>
  <c r="AI333" i="112" a="1"/>
  <c r="AI333" i="112" s="1"/>
  <c r="AI330" i="112" a="1"/>
  <c r="AI330" i="112" s="1"/>
  <c r="AI327" i="112" a="1"/>
  <c r="AI327" i="112" s="1"/>
  <c r="AI324" i="112" a="1"/>
  <c r="AI324" i="112" s="1"/>
  <c r="AI321" i="112" a="1"/>
  <c r="AI321" i="112" s="1"/>
  <c r="AI318" i="112" a="1"/>
  <c r="AI318" i="112" s="1"/>
  <c r="AI315" i="112" a="1"/>
  <c r="AI315" i="112" s="1"/>
  <c r="AI312" i="112" a="1"/>
  <c r="AI312" i="112" s="1"/>
  <c r="AI309" i="112" a="1"/>
  <c r="AI309" i="112" s="1"/>
  <c r="AI306" i="112" a="1"/>
  <c r="AI306" i="112" s="1"/>
  <c r="AI273" i="112" a="1"/>
  <c r="AI273" i="112" s="1"/>
  <c r="AI269" i="112" a="1"/>
  <c r="AI269" i="112" s="1"/>
  <c r="AI266" i="112" a="1"/>
  <c r="AI266" i="112" s="1"/>
  <c r="AI263" i="112" a="1"/>
  <c r="AI263" i="112" s="1"/>
  <c r="AI260" i="112" a="1"/>
  <c r="AI260" i="112" s="1"/>
  <c r="AI257" i="112" a="1"/>
  <c r="AI257" i="112" s="1"/>
  <c r="AI254" i="112" a="1"/>
  <c r="AI254" i="112" s="1"/>
  <c r="AI251" i="112" a="1"/>
  <c r="AI251" i="112" s="1"/>
  <c r="AI248" i="112" a="1"/>
  <c r="AI248" i="112" s="1"/>
  <c r="AI245" i="112" a="1"/>
  <c r="AI245" i="112" s="1"/>
  <c r="AI242" i="112" a="1"/>
  <c r="AI242" i="112" s="1"/>
  <c r="AI239" i="112" a="1"/>
  <c r="AI239" i="112" s="1"/>
  <c r="AI236" i="112" a="1"/>
  <c r="AI236" i="112" s="1"/>
  <c r="AI233" i="112" a="1"/>
  <c r="AI233" i="112" s="1"/>
  <c r="AI230" i="112" a="1"/>
  <c r="AI230" i="112" s="1"/>
  <c r="AI227" i="112" a="1"/>
  <c r="AI227" i="112" s="1"/>
  <c r="AI224" i="112" a="1"/>
  <c r="AI224" i="112" s="1"/>
  <c r="AI271" i="112" a="1"/>
  <c r="AI271" i="112" s="1"/>
  <c r="AI297" i="112" a="1"/>
  <c r="AI297" i="112" s="1"/>
  <c r="AI288" i="112" a="1"/>
  <c r="AI288" i="112" s="1"/>
  <c r="AI279" i="112" a="1"/>
  <c r="AI279" i="112" s="1"/>
  <c r="AI268" i="112" a="1"/>
  <c r="AI268" i="112" s="1"/>
  <c r="AI265" i="112" a="1"/>
  <c r="AI265" i="112" s="1"/>
  <c r="AI262" i="112" a="1"/>
  <c r="AI262" i="112" s="1"/>
  <c r="AI259" i="112" a="1"/>
  <c r="AI259" i="112" s="1"/>
  <c r="AI256" i="112" a="1"/>
  <c r="AI256" i="112" s="1"/>
  <c r="AI253" i="112" a="1"/>
  <c r="AI253" i="112" s="1"/>
  <c r="AI250" i="112" a="1"/>
  <c r="AI250" i="112" s="1"/>
  <c r="AI247" i="112" a="1"/>
  <c r="AI247" i="112" s="1"/>
  <c r="AI244" i="112" a="1"/>
  <c r="AI244" i="112" s="1"/>
  <c r="AI241" i="112" a="1"/>
  <c r="AI241" i="112" s="1"/>
  <c r="AI274" i="112" a="1"/>
  <c r="AI274" i="112" s="1"/>
  <c r="AI303" i="112" a="1"/>
  <c r="AI303" i="112" s="1"/>
  <c r="AI294" i="112" a="1"/>
  <c r="AI294" i="112" s="1"/>
  <c r="AI285" i="112" a="1"/>
  <c r="AI285" i="112" s="1"/>
  <c r="AI276" i="112" a="1"/>
  <c r="AI276" i="112" s="1"/>
  <c r="AI270" i="112" a="1"/>
  <c r="AI270" i="112" s="1"/>
  <c r="AI249" i="112" a="1"/>
  <c r="AI249" i="112" s="1"/>
  <c r="AI222" i="112" a="1"/>
  <c r="AI222" i="112" s="1"/>
  <c r="AI219" i="112" a="1"/>
  <c r="AI219" i="112" s="1"/>
  <c r="AI216" i="112" a="1"/>
  <c r="AI216" i="112" s="1"/>
  <c r="AI213" i="112" a="1"/>
  <c r="AI213" i="112" s="1"/>
  <c r="AI210" i="112" a="1"/>
  <c r="AI210" i="112" s="1"/>
  <c r="AI207" i="112" a="1"/>
  <c r="AI207" i="112" s="1"/>
  <c r="AI204" i="112" a="1"/>
  <c r="AI204" i="112" s="1"/>
  <c r="AI201" i="112" a="1"/>
  <c r="AI201" i="112" s="1"/>
  <c r="AI198" i="112" a="1"/>
  <c r="AI198" i="112" s="1"/>
  <c r="AI195" i="112" a="1"/>
  <c r="AI195" i="112" s="1"/>
  <c r="AI192" i="112" a="1"/>
  <c r="AI192" i="112" s="1"/>
  <c r="AI189" i="112" a="1"/>
  <c r="AI189" i="112" s="1"/>
  <c r="AI186" i="112" a="1"/>
  <c r="AI186" i="112" s="1"/>
  <c r="AI183" i="112" a="1"/>
  <c r="AI183" i="112" s="1"/>
  <c r="AI180" i="112" a="1"/>
  <c r="AI180" i="112" s="1"/>
  <c r="AI177" i="112" a="1"/>
  <c r="AI177" i="112" s="1"/>
  <c r="AI174" i="112" a="1"/>
  <c r="AI174" i="112" s="1"/>
  <c r="AI171" i="112" a="1"/>
  <c r="AI171" i="112" s="1"/>
  <c r="AI168" i="112" a="1"/>
  <c r="AI168" i="112" s="1"/>
  <c r="AI165" i="112" a="1"/>
  <c r="AI165" i="112" s="1"/>
  <c r="AI162" i="112" a="1"/>
  <c r="AI162" i="112" s="1"/>
  <c r="AI159" i="112" a="1"/>
  <c r="AI159" i="112" s="1"/>
  <c r="AI156" i="112" a="1"/>
  <c r="AI156" i="112" s="1"/>
  <c r="AI153" i="112" a="1"/>
  <c r="AI153" i="112" s="1"/>
  <c r="AI255" i="112" a="1"/>
  <c r="AI255" i="112" s="1"/>
  <c r="AI240" i="112" a="1"/>
  <c r="AI240" i="112" s="1"/>
  <c r="AI237" i="112" a="1"/>
  <c r="AI237" i="112" s="1"/>
  <c r="AI234" i="112" a="1"/>
  <c r="AI234" i="112" s="1"/>
  <c r="AI226" i="112" a="1"/>
  <c r="AI226" i="112" s="1"/>
  <c r="AI231" i="112" a="1"/>
  <c r="AI231" i="112" s="1"/>
  <c r="AI243" i="112" a="1"/>
  <c r="AI243" i="112" s="1"/>
  <c r="AI221" i="112" a="1"/>
  <c r="AI221" i="112" s="1"/>
  <c r="AI218" i="112" a="1"/>
  <c r="AI218" i="112" s="1"/>
  <c r="AI215" i="112" a="1"/>
  <c r="AI215" i="112" s="1"/>
  <c r="AI212" i="112" a="1"/>
  <c r="AI212" i="112" s="1"/>
  <c r="AI209" i="112" a="1"/>
  <c r="AI209" i="112" s="1"/>
  <c r="AI206" i="112" a="1"/>
  <c r="AI206" i="112" s="1"/>
  <c r="AI203" i="112" a="1"/>
  <c r="AI203" i="112" s="1"/>
  <c r="AI200" i="112" a="1"/>
  <c r="AI200" i="112" s="1"/>
  <c r="AI197" i="112" a="1"/>
  <c r="AI197" i="112" s="1"/>
  <c r="AI194" i="112" a="1"/>
  <c r="AI194" i="112" s="1"/>
  <c r="AI191" i="112" a="1"/>
  <c r="AI191" i="112" s="1"/>
  <c r="AI188" i="112" a="1"/>
  <c r="AI188" i="112" s="1"/>
  <c r="AI185" i="112" a="1"/>
  <c r="AI185" i="112" s="1"/>
  <c r="AI182" i="112" a="1"/>
  <c r="AI182" i="112" s="1"/>
  <c r="AI179" i="112" a="1"/>
  <c r="AI179" i="112" s="1"/>
  <c r="AI176" i="112" a="1"/>
  <c r="AI176" i="112" s="1"/>
  <c r="AI173" i="112" a="1"/>
  <c r="AI173" i="112" s="1"/>
  <c r="AI170" i="112" a="1"/>
  <c r="AI170" i="112" s="1"/>
  <c r="AI167" i="112" a="1"/>
  <c r="AI167" i="112" s="1"/>
  <c r="AI164" i="112" a="1"/>
  <c r="AI164" i="112" s="1"/>
  <c r="AI161" i="112" a="1"/>
  <c r="AI161" i="112" s="1"/>
  <c r="AI158" i="112" a="1"/>
  <c r="AI158" i="112" s="1"/>
  <c r="AI155" i="112" a="1"/>
  <c r="AI155" i="112" s="1"/>
  <c r="AI152" i="112" a="1"/>
  <c r="AI152" i="112" s="1"/>
  <c r="AI300" i="112" a="1"/>
  <c r="AI300" i="112" s="1"/>
  <c r="AI291" i="112" a="1"/>
  <c r="AI291" i="112" s="1"/>
  <c r="AI282" i="112" a="1"/>
  <c r="AI282" i="112" s="1"/>
  <c r="AI252" i="112" a="1"/>
  <c r="AI252" i="112" s="1"/>
  <c r="AI238" i="112" a="1"/>
  <c r="AI238" i="112" s="1"/>
  <c r="AI235" i="112" a="1"/>
  <c r="AI235" i="112" s="1"/>
  <c r="AI232" i="112" a="1"/>
  <c r="AI232" i="112" s="1"/>
  <c r="AI228" i="112" a="1"/>
  <c r="AI228" i="112" s="1"/>
  <c r="AI246" i="112" a="1"/>
  <c r="AI246" i="112" s="1"/>
  <c r="AI223" i="112" a="1"/>
  <c r="AI223" i="112" s="1"/>
  <c r="AI220" i="112" a="1"/>
  <c r="AI220" i="112" s="1"/>
  <c r="AI267" i="112" a="1"/>
  <c r="AI267" i="112" s="1"/>
  <c r="AI264" i="112" a="1"/>
  <c r="AI264" i="112" s="1"/>
  <c r="AI261" i="112" a="1"/>
  <c r="AI261" i="112" s="1"/>
  <c r="AI258" i="112" a="1"/>
  <c r="AI258" i="112" s="1"/>
  <c r="AI229" i="112" a="1"/>
  <c r="AI229" i="112" s="1"/>
  <c r="AI175" i="112" a="1"/>
  <c r="AI175" i="112" s="1"/>
  <c r="AI166" i="112" a="1"/>
  <c r="AI166" i="112" s="1"/>
  <c r="AI148" i="112" a="1"/>
  <c r="AI148" i="112" s="1"/>
  <c r="AI145" i="112" a="1"/>
  <c r="AI145" i="112" s="1"/>
  <c r="AI142" i="112" a="1"/>
  <c r="AI142" i="112" s="1"/>
  <c r="AI139" i="112" a="1"/>
  <c r="AI139" i="112" s="1"/>
  <c r="AI136" i="112" a="1"/>
  <c r="AI136" i="112" s="1"/>
  <c r="AI133" i="112" a="1"/>
  <c r="AI133" i="112" s="1"/>
  <c r="AI130" i="112" a="1"/>
  <c r="AI130" i="112" s="1"/>
  <c r="AI127" i="112" a="1"/>
  <c r="AI127" i="112" s="1"/>
  <c r="AI124" i="112" a="1"/>
  <c r="AI124" i="112" s="1"/>
  <c r="AI121" i="112" a="1"/>
  <c r="AI121" i="112" s="1"/>
  <c r="AI118" i="112" a="1"/>
  <c r="AI118" i="112" s="1"/>
  <c r="AI115" i="112" a="1"/>
  <c r="AI115" i="112" s="1"/>
  <c r="AI112" i="112" a="1"/>
  <c r="AI112" i="112" s="1"/>
  <c r="AI109" i="112" a="1"/>
  <c r="AI109" i="112" s="1"/>
  <c r="AI106" i="112" a="1"/>
  <c r="AI106" i="112" s="1"/>
  <c r="AI103" i="112" a="1"/>
  <c r="AI103" i="112" s="1"/>
  <c r="AI100" i="112" a="1"/>
  <c r="AI100" i="112" s="1"/>
  <c r="AI97" i="112" a="1"/>
  <c r="AI97" i="112" s="1"/>
  <c r="AI94" i="112" a="1"/>
  <c r="AI94" i="112" s="1"/>
  <c r="AI217" i="112" a="1"/>
  <c r="AI217" i="112" s="1"/>
  <c r="AI214" i="112" a="1"/>
  <c r="AI214" i="112" s="1"/>
  <c r="AI211" i="112" a="1"/>
  <c r="AI211" i="112" s="1"/>
  <c r="AI208" i="112" a="1"/>
  <c r="AI208" i="112" s="1"/>
  <c r="AI205" i="112" a="1"/>
  <c r="AI205" i="112" s="1"/>
  <c r="AI202" i="112" a="1"/>
  <c r="AI202" i="112" s="1"/>
  <c r="AI199" i="112" a="1"/>
  <c r="AI199" i="112" s="1"/>
  <c r="AI196" i="112" a="1"/>
  <c r="AI196" i="112" s="1"/>
  <c r="AI193" i="112" a="1"/>
  <c r="AI193" i="112" s="1"/>
  <c r="AI190" i="112" a="1"/>
  <c r="AI190" i="112" s="1"/>
  <c r="AI187" i="112" a="1"/>
  <c r="AI187" i="112" s="1"/>
  <c r="AI184" i="112" a="1"/>
  <c r="AI184" i="112" s="1"/>
  <c r="AI157" i="112" a="1"/>
  <c r="AI157" i="112" s="1"/>
  <c r="AI154" i="112" a="1"/>
  <c r="AI154" i="112" s="1"/>
  <c r="AI151" i="112" a="1"/>
  <c r="AI151" i="112" s="1"/>
  <c r="AI181" i="112" a="1"/>
  <c r="AI181" i="112" s="1"/>
  <c r="AI172" i="112" a="1"/>
  <c r="AI172" i="112" s="1"/>
  <c r="AI160" i="112" a="1"/>
  <c r="AI160" i="112" s="1"/>
  <c r="AI150" i="112" a="1"/>
  <c r="AI150" i="112" s="1"/>
  <c r="AI147" i="112" a="1"/>
  <c r="AI147" i="112" s="1"/>
  <c r="AI144" i="112" a="1"/>
  <c r="AI144" i="112" s="1"/>
  <c r="AI141" i="112" a="1"/>
  <c r="AI141" i="112" s="1"/>
  <c r="AI138" i="112" a="1"/>
  <c r="AI138" i="112" s="1"/>
  <c r="AI135" i="112" a="1"/>
  <c r="AI135" i="112" s="1"/>
  <c r="AI132" i="112" a="1"/>
  <c r="AI132" i="112" s="1"/>
  <c r="AI129" i="112" a="1"/>
  <c r="AI129" i="112" s="1"/>
  <c r="AI126" i="112" a="1"/>
  <c r="AI126" i="112" s="1"/>
  <c r="AI123" i="112" a="1"/>
  <c r="AI123" i="112" s="1"/>
  <c r="AI120" i="112" a="1"/>
  <c r="AI120" i="112" s="1"/>
  <c r="AI178" i="112" a="1"/>
  <c r="AI178" i="112" s="1"/>
  <c r="AI169" i="112" a="1"/>
  <c r="AI169" i="112" s="1"/>
  <c r="AI163" i="112" a="1"/>
  <c r="AI163" i="112" s="1"/>
  <c r="AI149" i="112" a="1"/>
  <c r="AI149" i="112" s="1"/>
  <c r="AI146" i="112" a="1"/>
  <c r="AI146" i="112" s="1"/>
  <c r="AI143" i="112" a="1"/>
  <c r="AI143" i="112" s="1"/>
  <c r="AI140" i="112" a="1"/>
  <c r="AI140" i="112" s="1"/>
  <c r="AI137" i="112" a="1"/>
  <c r="AI137" i="112" s="1"/>
  <c r="AI134" i="112" a="1"/>
  <c r="AI134" i="112" s="1"/>
  <c r="AI131" i="112" a="1"/>
  <c r="AI131" i="112" s="1"/>
  <c r="AI128" i="112" a="1"/>
  <c r="AI128" i="112" s="1"/>
  <c r="AI125" i="112" a="1"/>
  <c r="AI125" i="112" s="1"/>
  <c r="AI122" i="112" a="1"/>
  <c r="AI122" i="112" s="1"/>
  <c r="AI119" i="112" a="1"/>
  <c r="AI119" i="112" s="1"/>
  <c r="AI116" i="112" a="1"/>
  <c r="AI116" i="112" s="1"/>
  <c r="AI113" i="112" a="1"/>
  <c r="AI113" i="112" s="1"/>
  <c r="AJ5" i="112" a="1"/>
  <c r="AJ5" i="112" s="1"/>
  <c r="AK7" i="112" a="1"/>
  <c r="AK7" i="112" s="1"/>
  <c r="AL9" i="112" a="1"/>
  <c r="AL9" i="112" s="1"/>
  <c r="AM11" i="112" a="1"/>
  <c r="AM11" i="112" s="1"/>
  <c r="AI15" i="112" a="1"/>
  <c r="AI15" i="112" s="1"/>
  <c r="AJ17" i="112" a="1"/>
  <c r="AJ17" i="112" s="1"/>
  <c r="AM26" i="112" a="1"/>
  <c r="AM26" i="112" s="1"/>
  <c r="AK27" i="112" a="1"/>
  <c r="AK27" i="112" s="1"/>
  <c r="AI28" i="112" a="1"/>
  <c r="AI28" i="112" s="1"/>
  <c r="AM29" i="112" a="1"/>
  <c r="AM29" i="112" s="1"/>
  <c r="AK30" i="112" a="1"/>
  <c r="AK30" i="112" s="1"/>
  <c r="AI31" i="112" a="1"/>
  <c r="AI31" i="112" s="1"/>
  <c r="AM32" i="112" a="1"/>
  <c r="AM32" i="112" s="1"/>
  <c r="AK33" i="112" a="1"/>
  <c r="AK33" i="112" s="1"/>
  <c r="AI34" i="112" a="1"/>
  <c r="AI34" i="112" s="1"/>
  <c r="AM35" i="112" a="1"/>
  <c r="AM35" i="112" s="1"/>
  <c r="AK36" i="112" a="1"/>
  <c r="AK36" i="112" s="1"/>
  <c r="AI37" i="112" a="1"/>
  <c r="AI37" i="112" s="1"/>
  <c r="AM38" i="112" a="1"/>
  <c r="AM38" i="112" s="1"/>
  <c r="AK39" i="112" a="1"/>
  <c r="AK39" i="112" s="1"/>
  <c r="AI40" i="112" a="1"/>
  <c r="AI40" i="112" s="1"/>
  <c r="AM41" i="112" a="1"/>
  <c r="AM41" i="112" s="1"/>
  <c r="AK42" i="112" a="1"/>
  <c r="AK42" i="112" s="1"/>
  <c r="AI43" i="112" a="1"/>
  <c r="AI43" i="112" s="1"/>
  <c r="AM44" i="112" a="1"/>
  <c r="AM44" i="112" s="1"/>
  <c r="AK45" i="112" a="1"/>
  <c r="AK45" i="112" s="1"/>
  <c r="AI46" i="112" a="1"/>
  <c r="AI46" i="112" s="1"/>
  <c r="AM47" i="112" a="1"/>
  <c r="AM47" i="112" s="1"/>
  <c r="AK48" i="112" a="1"/>
  <c r="AK48" i="112" s="1"/>
  <c r="AI49" i="112" a="1"/>
  <c r="AI49" i="112" s="1"/>
  <c r="AM50" i="112" a="1"/>
  <c r="AM50" i="112" s="1"/>
  <c r="AK51" i="112" a="1"/>
  <c r="AK51" i="112" s="1"/>
  <c r="AI52" i="112" a="1"/>
  <c r="AI52" i="112" s="1"/>
  <c r="AM53" i="112" a="1"/>
  <c r="AM53" i="112" s="1"/>
  <c r="AK54" i="112" a="1"/>
  <c r="AK54" i="112" s="1"/>
  <c r="AI55" i="112" a="1"/>
  <c r="AI55" i="112" s="1"/>
  <c r="AM56" i="112" a="1"/>
  <c r="AM56" i="112" s="1"/>
  <c r="AK57" i="112" a="1"/>
  <c r="AK57" i="112" s="1"/>
  <c r="AI58" i="112" a="1"/>
  <c r="AI58" i="112" s="1"/>
  <c r="AM59" i="112" a="1"/>
  <c r="AM59" i="112" s="1"/>
  <c r="AK60" i="112" a="1"/>
  <c r="AK60" i="112" s="1"/>
  <c r="AI61" i="112" a="1"/>
  <c r="AI61" i="112" s="1"/>
  <c r="AM62" i="112" a="1"/>
  <c r="AM62" i="112" s="1"/>
  <c r="AK63" i="112" a="1"/>
  <c r="AK63" i="112" s="1"/>
  <c r="AI64" i="112" a="1"/>
  <c r="AI64" i="112" s="1"/>
  <c r="AM65" i="112" a="1"/>
  <c r="AM65" i="112" s="1"/>
  <c r="AK66" i="112" a="1"/>
  <c r="AK66" i="112" s="1"/>
  <c r="AI67" i="112" a="1"/>
  <c r="AI67" i="112" s="1"/>
  <c r="AM68" i="112" a="1"/>
  <c r="AM68" i="112" s="1"/>
  <c r="AK69" i="112" a="1"/>
  <c r="AK69" i="112" s="1"/>
  <c r="AI70" i="112" a="1"/>
  <c r="AI70" i="112" s="1"/>
  <c r="AM71" i="112" a="1"/>
  <c r="AM71" i="112" s="1"/>
  <c r="AK72" i="112" a="1"/>
  <c r="AK72" i="112" s="1"/>
  <c r="AI73" i="112" a="1"/>
  <c r="AI73" i="112" s="1"/>
  <c r="AM74" i="112" a="1"/>
  <c r="AM74" i="112" s="1"/>
  <c r="AK75" i="112" a="1"/>
  <c r="AK75" i="112" s="1"/>
  <c r="AI76" i="112" a="1"/>
  <c r="AI76" i="112" s="1"/>
  <c r="AM77" i="112" a="1"/>
  <c r="AM77" i="112" s="1"/>
  <c r="AK78" i="112" a="1"/>
  <c r="AK78" i="112" s="1"/>
  <c r="AI79" i="112" a="1"/>
  <c r="AI79" i="112" s="1"/>
  <c r="AM80" i="112" a="1"/>
  <c r="AM80" i="112" s="1"/>
  <c r="AK81" i="112" a="1"/>
  <c r="AK81" i="112" s="1"/>
  <c r="AI82" i="112" a="1"/>
  <c r="AI82" i="112" s="1"/>
  <c r="AM83" i="112" a="1"/>
  <c r="AM83" i="112" s="1"/>
  <c r="AK84" i="112" a="1"/>
  <c r="AK84" i="112" s="1"/>
  <c r="AI85" i="112" a="1"/>
  <c r="AI85" i="112" s="1"/>
  <c r="AM86" i="112" a="1"/>
  <c r="AM86" i="112" s="1"/>
  <c r="AK87" i="112" a="1"/>
  <c r="AK87" i="112" s="1"/>
  <c r="AI88" i="112" a="1"/>
  <c r="AI88" i="112" s="1"/>
  <c r="AM89" i="112" a="1"/>
  <c r="AM89" i="112" s="1"/>
  <c r="AK90" i="112" a="1"/>
  <c r="AK90" i="112" s="1"/>
  <c r="AI91" i="112" a="1"/>
  <c r="AI91" i="112" s="1"/>
  <c r="AM92" i="112" a="1"/>
  <c r="AM92" i="112" s="1"/>
  <c r="AK93" i="112" a="1"/>
  <c r="AK93" i="112" s="1"/>
  <c r="AM96" i="112" a="1"/>
  <c r="AM96" i="112" s="1"/>
  <c r="AI101" i="112" a="1"/>
  <c r="AI101" i="112" s="1"/>
  <c r="AK103" i="112" a="1"/>
  <c r="AK103" i="112" s="1"/>
  <c r="AM105" i="112" a="1"/>
  <c r="AM105" i="112" s="1"/>
  <c r="AI110" i="112" a="1"/>
  <c r="AI110" i="112" s="1"/>
  <c r="AK112" i="112" a="1"/>
  <c r="AK112" i="112" s="1"/>
  <c r="AL127" i="112" a="1"/>
  <c r="AL127" i="112" s="1"/>
  <c r="AL136" i="112" a="1"/>
  <c r="AL136" i="112" s="1"/>
  <c r="AL145" i="112" a="1"/>
  <c r="AL145" i="112" s="1"/>
  <c r="AJ331" i="112" a="1"/>
  <c r="AJ331" i="112" s="1"/>
  <c r="AJ328" i="112" a="1"/>
  <c r="AJ328" i="112" s="1"/>
  <c r="AJ325" i="112" a="1"/>
  <c r="AJ325" i="112" s="1"/>
  <c r="AJ322" i="112" a="1"/>
  <c r="AJ322" i="112" s="1"/>
  <c r="AJ333" i="112" a="1"/>
  <c r="AJ333" i="112" s="1"/>
  <c r="AJ330" i="112" a="1"/>
  <c r="AJ330" i="112" s="1"/>
  <c r="AJ327" i="112" a="1"/>
  <c r="AJ327" i="112" s="1"/>
  <c r="AJ324" i="112" a="1"/>
  <c r="AJ324" i="112" s="1"/>
  <c r="AJ295" i="112" a="1"/>
  <c r="AJ295" i="112" s="1"/>
  <c r="AJ286" i="112" a="1"/>
  <c r="AJ286" i="112" s="1"/>
  <c r="AJ277" i="112" a="1"/>
  <c r="AJ277" i="112" s="1"/>
  <c r="AJ271" i="112" a="1"/>
  <c r="AJ271" i="112" s="1"/>
  <c r="AJ332" i="112" a="1"/>
  <c r="AJ332" i="112" s="1"/>
  <c r="AJ323" i="112" a="1"/>
  <c r="AJ323" i="112" s="1"/>
  <c r="AJ319" i="112" a="1"/>
  <c r="AJ319" i="112" s="1"/>
  <c r="AJ316" i="112" a="1"/>
  <c r="AJ316" i="112" s="1"/>
  <c r="AJ313" i="112" a="1"/>
  <c r="AJ313" i="112" s="1"/>
  <c r="AJ310" i="112" a="1"/>
  <c r="AJ310" i="112" s="1"/>
  <c r="AJ307" i="112" a="1"/>
  <c r="AJ307" i="112" s="1"/>
  <c r="AJ304" i="112" a="1"/>
  <c r="AJ304" i="112" s="1"/>
  <c r="AJ297" i="112" a="1"/>
  <c r="AJ297" i="112" s="1"/>
  <c r="AJ288" i="112" a="1"/>
  <c r="AJ288" i="112" s="1"/>
  <c r="AJ279" i="112" a="1"/>
  <c r="AJ279" i="112" s="1"/>
  <c r="AJ268" i="112" a="1"/>
  <c r="AJ268" i="112" s="1"/>
  <c r="AJ265" i="112" a="1"/>
  <c r="AJ265" i="112" s="1"/>
  <c r="AJ262" i="112" a="1"/>
  <c r="AJ262" i="112" s="1"/>
  <c r="AJ259" i="112" a="1"/>
  <c r="AJ259" i="112" s="1"/>
  <c r="AJ256" i="112" a="1"/>
  <c r="AJ256" i="112" s="1"/>
  <c r="AJ253" i="112" a="1"/>
  <c r="AJ253" i="112" s="1"/>
  <c r="AJ299" i="112" a="1"/>
  <c r="AJ299" i="112" s="1"/>
  <c r="AJ290" i="112" a="1"/>
  <c r="AJ290" i="112" s="1"/>
  <c r="AJ281" i="112" a="1"/>
  <c r="AJ281" i="112" s="1"/>
  <c r="AJ301" i="112" a="1"/>
  <c r="AJ301" i="112" s="1"/>
  <c r="AJ292" i="112" a="1"/>
  <c r="AJ292" i="112" s="1"/>
  <c r="AJ283" i="112" a="1"/>
  <c r="AJ283" i="112" s="1"/>
  <c r="AJ274" i="112" a="1"/>
  <c r="AJ274" i="112" s="1"/>
  <c r="AJ329" i="112" a="1"/>
  <c r="AJ329" i="112" s="1"/>
  <c r="AJ321" i="112" a="1"/>
  <c r="AJ321" i="112" s="1"/>
  <c r="AJ318" i="112" a="1"/>
  <c r="AJ318" i="112" s="1"/>
  <c r="AJ315" i="112" a="1"/>
  <c r="AJ315" i="112" s="1"/>
  <c r="AJ312" i="112" a="1"/>
  <c r="AJ312" i="112" s="1"/>
  <c r="AJ309" i="112" a="1"/>
  <c r="AJ309" i="112" s="1"/>
  <c r="AJ306" i="112" a="1"/>
  <c r="AJ306" i="112" s="1"/>
  <c r="AJ303" i="112" a="1"/>
  <c r="AJ303" i="112" s="1"/>
  <c r="AJ294" i="112" a="1"/>
  <c r="AJ294" i="112" s="1"/>
  <c r="AJ285" i="112" a="1"/>
  <c r="AJ285" i="112" s="1"/>
  <c r="AJ276" i="112" a="1"/>
  <c r="AJ276" i="112" s="1"/>
  <c r="AJ272" i="112" a="1"/>
  <c r="AJ272" i="112" s="1"/>
  <c r="AJ267" i="112" a="1"/>
  <c r="AJ267" i="112" s="1"/>
  <c r="AJ264" i="112" a="1"/>
  <c r="AJ264" i="112" s="1"/>
  <c r="AJ261" i="112" a="1"/>
  <c r="AJ261" i="112" s="1"/>
  <c r="AJ258" i="112" a="1"/>
  <c r="AJ258" i="112" s="1"/>
  <c r="AJ255" i="112" a="1"/>
  <c r="AJ255" i="112" s="1"/>
  <c r="AJ252" i="112" a="1"/>
  <c r="AJ252" i="112" s="1"/>
  <c r="AJ249" i="112" a="1"/>
  <c r="AJ249" i="112" s="1"/>
  <c r="AJ246" i="112" a="1"/>
  <c r="AJ246" i="112" s="1"/>
  <c r="AJ243" i="112" a="1"/>
  <c r="AJ243" i="112" s="1"/>
  <c r="AJ240" i="112" a="1"/>
  <c r="AJ240" i="112" s="1"/>
  <c r="AJ237" i="112" a="1"/>
  <c r="AJ237" i="112" s="1"/>
  <c r="AJ234" i="112" a="1"/>
  <c r="AJ234" i="112" s="1"/>
  <c r="AJ296" i="112" a="1"/>
  <c r="AJ296" i="112" s="1"/>
  <c r="AJ287" i="112" a="1"/>
  <c r="AJ287" i="112" s="1"/>
  <c r="AJ278" i="112" a="1"/>
  <c r="AJ278" i="112" s="1"/>
  <c r="AJ326" i="112" a="1"/>
  <c r="AJ326" i="112" s="1"/>
  <c r="AJ320" i="112" a="1"/>
  <c r="AJ320" i="112" s="1"/>
  <c r="AJ317" i="112" a="1"/>
  <c r="AJ317" i="112" s="1"/>
  <c r="AJ314" i="112" a="1"/>
  <c r="AJ314" i="112" s="1"/>
  <c r="AJ311" i="112" a="1"/>
  <c r="AJ311" i="112" s="1"/>
  <c r="AJ308" i="112" a="1"/>
  <c r="AJ308" i="112" s="1"/>
  <c r="AJ305" i="112" a="1"/>
  <c r="AJ305" i="112" s="1"/>
  <c r="AJ300" i="112" a="1"/>
  <c r="AJ300" i="112" s="1"/>
  <c r="AJ291" i="112" a="1"/>
  <c r="AJ291" i="112" s="1"/>
  <c r="AJ282" i="112" a="1"/>
  <c r="AJ282" i="112" s="1"/>
  <c r="AJ226" i="112" a="1"/>
  <c r="AJ226" i="112" s="1"/>
  <c r="AJ247" i="112" a="1"/>
  <c r="AJ247" i="112" s="1"/>
  <c r="AJ231" i="112" a="1"/>
  <c r="AJ231" i="112" s="1"/>
  <c r="AJ269" i="112" a="1"/>
  <c r="AJ269" i="112" s="1"/>
  <c r="AJ266" i="112" a="1"/>
  <c r="AJ266" i="112" s="1"/>
  <c r="AJ263" i="112" a="1"/>
  <c r="AJ263" i="112" s="1"/>
  <c r="AJ260" i="112" a="1"/>
  <c r="AJ260" i="112" s="1"/>
  <c r="AJ257" i="112" a="1"/>
  <c r="AJ257" i="112" s="1"/>
  <c r="AJ245" i="112" a="1"/>
  <c r="AJ245" i="112" s="1"/>
  <c r="AJ221" i="112" a="1"/>
  <c r="AJ221" i="112" s="1"/>
  <c r="AJ218" i="112" a="1"/>
  <c r="AJ218" i="112" s="1"/>
  <c r="AJ215" i="112" a="1"/>
  <c r="AJ215" i="112" s="1"/>
  <c r="AJ212" i="112" a="1"/>
  <c r="AJ212" i="112" s="1"/>
  <c r="AJ209" i="112" a="1"/>
  <c r="AJ209" i="112" s="1"/>
  <c r="AJ206" i="112" a="1"/>
  <c r="AJ206" i="112" s="1"/>
  <c r="AJ203" i="112" a="1"/>
  <c r="AJ203" i="112" s="1"/>
  <c r="AJ200" i="112" a="1"/>
  <c r="AJ200" i="112" s="1"/>
  <c r="AJ197" i="112" a="1"/>
  <c r="AJ197" i="112" s="1"/>
  <c r="AJ194" i="112" a="1"/>
  <c r="AJ194" i="112" s="1"/>
  <c r="AJ191" i="112" a="1"/>
  <c r="AJ191" i="112" s="1"/>
  <c r="AJ188" i="112" a="1"/>
  <c r="AJ188" i="112" s="1"/>
  <c r="AJ185" i="112" a="1"/>
  <c r="AJ185" i="112" s="1"/>
  <c r="AJ182" i="112" a="1"/>
  <c r="AJ182" i="112" s="1"/>
  <c r="AJ179" i="112" a="1"/>
  <c r="AJ179" i="112" s="1"/>
  <c r="AJ176" i="112" a="1"/>
  <c r="AJ176" i="112" s="1"/>
  <c r="AJ173" i="112" a="1"/>
  <c r="AJ173" i="112" s="1"/>
  <c r="AJ170" i="112" a="1"/>
  <c r="AJ170" i="112" s="1"/>
  <c r="AJ167" i="112" a="1"/>
  <c r="AJ167" i="112" s="1"/>
  <c r="AJ164" i="112" a="1"/>
  <c r="AJ164" i="112" s="1"/>
  <c r="AJ161" i="112" a="1"/>
  <c r="AJ161" i="112" s="1"/>
  <c r="AJ302" i="112" a="1"/>
  <c r="AJ302" i="112" s="1"/>
  <c r="AJ293" i="112" a="1"/>
  <c r="AJ293" i="112" s="1"/>
  <c r="AJ284" i="112" a="1"/>
  <c r="AJ284" i="112" s="1"/>
  <c r="AJ275" i="112" a="1"/>
  <c r="AJ275" i="112" s="1"/>
  <c r="AJ227" i="112" a="1"/>
  <c r="AJ227" i="112" s="1"/>
  <c r="AJ238" i="112" a="1"/>
  <c r="AJ238" i="112" s="1"/>
  <c r="AJ235" i="112" a="1"/>
  <c r="AJ235" i="112" s="1"/>
  <c r="AJ232" i="112" a="1"/>
  <c r="AJ232" i="112" s="1"/>
  <c r="AJ250" i="112" a="1"/>
  <c r="AJ250" i="112" s="1"/>
  <c r="AJ241" i="112" a="1"/>
  <c r="AJ241" i="112" s="1"/>
  <c r="AJ228" i="112" a="1"/>
  <c r="AJ228" i="112" s="1"/>
  <c r="AJ273" i="112" a="1"/>
  <c r="AJ273" i="112" s="1"/>
  <c r="AJ254" i="112" a="1"/>
  <c r="AJ254" i="112" s="1"/>
  <c r="AJ248" i="112" a="1"/>
  <c r="AJ248" i="112" s="1"/>
  <c r="AJ223" i="112" a="1"/>
  <c r="AJ223" i="112" s="1"/>
  <c r="AJ220" i="112" a="1"/>
  <c r="AJ220" i="112" s="1"/>
  <c r="AJ217" i="112" a="1"/>
  <c r="AJ217" i="112" s="1"/>
  <c r="AJ214" i="112" a="1"/>
  <c r="AJ214" i="112" s="1"/>
  <c r="AJ211" i="112" a="1"/>
  <c r="AJ211" i="112" s="1"/>
  <c r="AJ208" i="112" a="1"/>
  <c r="AJ208" i="112" s="1"/>
  <c r="AJ205" i="112" a="1"/>
  <c r="AJ205" i="112" s="1"/>
  <c r="AJ202" i="112" a="1"/>
  <c r="AJ202" i="112" s="1"/>
  <c r="AJ199" i="112" a="1"/>
  <c r="AJ199" i="112" s="1"/>
  <c r="AJ196" i="112" a="1"/>
  <c r="AJ196" i="112" s="1"/>
  <c r="AJ193" i="112" a="1"/>
  <c r="AJ193" i="112" s="1"/>
  <c r="AJ190" i="112" a="1"/>
  <c r="AJ190" i="112" s="1"/>
  <c r="AJ187" i="112" a="1"/>
  <c r="AJ187" i="112" s="1"/>
  <c r="AJ184" i="112" a="1"/>
  <c r="AJ184" i="112" s="1"/>
  <c r="AJ181" i="112" a="1"/>
  <c r="AJ181" i="112" s="1"/>
  <c r="AJ178" i="112" a="1"/>
  <c r="AJ178" i="112" s="1"/>
  <c r="AJ175" i="112" a="1"/>
  <c r="AJ175" i="112" s="1"/>
  <c r="AJ172" i="112" a="1"/>
  <c r="AJ172" i="112" s="1"/>
  <c r="AJ169" i="112" a="1"/>
  <c r="AJ169" i="112" s="1"/>
  <c r="AJ166" i="112" a="1"/>
  <c r="AJ166" i="112" s="1"/>
  <c r="AJ163" i="112" a="1"/>
  <c r="AJ163" i="112" s="1"/>
  <c r="AJ160" i="112" a="1"/>
  <c r="AJ160" i="112" s="1"/>
  <c r="AJ157" i="112" a="1"/>
  <c r="AJ157" i="112" s="1"/>
  <c r="AJ154" i="112" a="1"/>
  <c r="AJ154" i="112" s="1"/>
  <c r="AJ151" i="112" a="1"/>
  <c r="AJ151" i="112" s="1"/>
  <c r="AJ298" i="112" a="1"/>
  <c r="AJ298" i="112" s="1"/>
  <c r="AJ289" i="112" a="1"/>
  <c r="AJ289" i="112" s="1"/>
  <c r="AJ280" i="112" a="1"/>
  <c r="AJ280" i="112" s="1"/>
  <c r="AJ224" i="112" a="1"/>
  <c r="AJ224" i="112" s="1"/>
  <c r="AJ239" i="112" a="1"/>
  <c r="AJ239" i="112" s="1"/>
  <c r="AJ236" i="112" a="1"/>
  <c r="AJ236" i="112" s="1"/>
  <c r="AJ233" i="112" a="1"/>
  <c r="AJ233" i="112" s="1"/>
  <c r="AJ229" i="112" a="1"/>
  <c r="AJ229" i="112" s="1"/>
  <c r="AJ270" i="112" a="1"/>
  <c r="AJ270" i="112" s="1"/>
  <c r="AJ251" i="112" a="1"/>
  <c r="AJ251" i="112" s="1"/>
  <c r="AJ242" i="112" a="1"/>
  <c r="AJ242" i="112" s="1"/>
  <c r="AJ222" i="112" a="1"/>
  <c r="AJ222" i="112" s="1"/>
  <c r="AJ219" i="112" a="1"/>
  <c r="AJ219" i="112" s="1"/>
  <c r="AJ216" i="112" a="1"/>
  <c r="AJ216" i="112" s="1"/>
  <c r="AJ213" i="112" a="1"/>
  <c r="AJ213" i="112" s="1"/>
  <c r="AJ210" i="112" a="1"/>
  <c r="AJ210" i="112" s="1"/>
  <c r="AJ207" i="112" a="1"/>
  <c r="AJ207" i="112" s="1"/>
  <c r="AJ204" i="112" a="1"/>
  <c r="AJ204" i="112" s="1"/>
  <c r="AJ201" i="112" a="1"/>
  <c r="AJ201" i="112" s="1"/>
  <c r="AJ198" i="112" a="1"/>
  <c r="AJ198" i="112" s="1"/>
  <c r="AJ195" i="112" a="1"/>
  <c r="AJ195" i="112" s="1"/>
  <c r="AJ192" i="112" a="1"/>
  <c r="AJ192" i="112" s="1"/>
  <c r="AJ189" i="112" a="1"/>
  <c r="AJ189" i="112" s="1"/>
  <c r="AJ186" i="112" a="1"/>
  <c r="AJ186" i="112" s="1"/>
  <c r="AJ183" i="112" a="1"/>
  <c r="AJ183" i="112" s="1"/>
  <c r="AJ180" i="112" a="1"/>
  <c r="AJ180" i="112" s="1"/>
  <c r="AJ177" i="112" a="1"/>
  <c r="AJ177" i="112" s="1"/>
  <c r="AJ174" i="112" a="1"/>
  <c r="AJ174" i="112" s="1"/>
  <c r="AJ171" i="112" a="1"/>
  <c r="AJ171" i="112" s="1"/>
  <c r="AJ168" i="112" a="1"/>
  <c r="AJ168" i="112" s="1"/>
  <c r="AJ230" i="112" a="1"/>
  <c r="AJ230" i="112" s="1"/>
  <c r="AJ148" i="112" a="1"/>
  <c r="AJ148" i="112" s="1"/>
  <c r="AJ145" i="112" a="1"/>
  <c r="AJ145" i="112" s="1"/>
  <c r="AJ142" i="112" a="1"/>
  <c r="AJ142" i="112" s="1"/>
  <c r="AJ139" i="112" a="1"/>
  <c r="AJ139" i="112" s="1"/>
  <c r="AJ136" i="112" a="1"/>
  <c r="AJ136" i="112" s="1"/>
  <c r="AJ133" i="112" a="1"/>
  <c r="AJ133" i="112" s="1"/>
  <c r="AJ130" i="112" a="1"/>
  <c r="AJ130" i="112" s="1"/>
  <c r="AJ127" i="112" a="1"/>
  <c r="AJ127" i="112" s="1"/>
  <c r="AJ124" i="112" a="1"/>
  <c r="AJ124" i="112" s="1"/>
  <c r="AJ121" i="112" a="1"/>
  <c r="AJ121" i="112" s="1"/>
  <c r="AJ118" i="112" a="1"/>
  <c r="AJ118" i="112" s="1"/>
  <c r="AJ115" i="112" a="1"/>
  <c r="AJ115" i="112" s="1"/>
  <c r="AJ112" i="112" a="1"/>
  <c r="AJ112" i="112" s="1"/>
  <c r="AJ109" i="112" a="1"/>
  <c r="AJ109" i="112" s="1"/>
  <c r="AJ106" i="112" a="1"/>
  <c r="AJ106" i="112" s="1"/>
  <c r="AJ103" i="112" a="1"/>
  <c r="AJ103" i="112" s="1"/>
  <c r="AJ100" i="112" a="1"/>
  <c r="AJ100" i="112" s="1"/>
  <c r="AJ97" i="112" a="1"/>
  <c r="AJ97" i="112" s="1"/>
  <c r="AJ159" i="112" a="1"/>
  <c r="AJ159" i="112" s="1"/>
  <c r="AJ156" i="112" a="1"/>
  <c r="AJ156" i="112" s="1"/>
  <c r="AJ153" i="112" a="1"/>
  <c r="AJ153" i="112" s="1"/>
  <c r="AJ150" i="112" a="1"/>
  <c r="AJ150" i="112" s="1"/>
  <c r="AJ147" i="112" a="1"/>
  <c r="AJ147" i="112" s="1"/>
  <c r="AJ144" i="112" a="1"/>
  <c r="AJ144" i="112" s="1"/>
  <c r="AJ141" i="112" a="1"/>
  <c r="AJ141" i="112" s="1"/>
  <c r="AJ138" i="112" a="1"/>
  <c r="AJ138" i="112" s="1"/>
  <c r="AJ135" i="112" a="1"/>
  <c r="AJ135" i="112" s="1"/>
  <c r="AJ132" i="112" a="1"/>
  <c r="AJ132" i="112" s="1"/>
  <c r="AJ129" i="112" a="1"/>
  <c r="AJ129" i="112" s="1"/>
  <c r="AJ126" i="112" a="1"/>
  <c r="AJ126" i="112" s="1"/>
  <c r="AJ123" i="112" a="1"/>
  <c r="AJ123" i="112" s="1"/>
  <c r="AJ120" i="112" a="1"/>
  <c r="AJ120" i="112" s="1"/>
  <c r="AJ117" i="112" a="1"/>
  <c r="AJ117" i="112" s="1"/>
  <c r="AJ244" i="112" a="1"/>
  <c r="AJ244" i="112" s="1"/>
  <c r="AJ162" i="112" a="1"/>
  <c r="AJ162" i="112" s="1"/>
  <c r="AJ225" i="112" a="1"/>
  <c r="AJ225" i="112" s="1"/>
  <c r="AJ165" i="112" a="1"/>
  <c r="AJ165" i="112" s="1"/>
  <c r="AJ158" i="112" a="1"/>
  <c r="AJ158" i="112" s="1"/>
  <c r="AJ155" i="112" a="1"/>
  <c r="AJ155" i="112" s="1"/>
  <c r="AJ152" i="112" a="1"/>
  <c r="AJ152" i="112" s="1"/>
  <c r="AJ2" i="112" a="1"/>
  <c r="AJ2" i="112" s="1"/>
  <c r="AE2" i="112" s="1"/>
  <c r="AM3" i="112" a="1"/>
  <c r="AM3" i="112" s="1"/>
  <c r="AJ4" i="112" a="1"/>
  <c r="AJ4" i="112" s="1"/>
  <c r="AK6" i="112" a="1"/>
  <c r="AK6" i="112" s="1"/>
  <c r="AL8" i="112" a="1"/>
  <c r="AL8" i="112" s="1"/>
  <c r="AM10" i="112" a="1"/>
  <c r="AM10" i="112" s="1"/>
  <c r="AI14" i="112" a="1"/>
  <c r="AI14" i="112" s="1"/>
  <c r="AJ16" i="112" a="1"/>
  <c r="AJ16" i="112" s="1"/>
  <c r="AJ18" i="112" a="1"/>
  <c r="AJ18" i="112" s="1"/>
  <c r="AM19" i="112" a="1"/>
  <c r="AM19" i="112" s="1"/>
  <c r="AJ20" i="112" a="1"/>
  <c r="AJ20" i="112" s="1"/>
  <c r="AM21" i="112" a="1"/>
  <c r="AM21" i="112" s="1"/>
  <c r="AK22" i="112" a="1"/>
  <c r="AK22" i="112" s="1"/>
  <c r="AI23" i="112" a="1"/>
  <c r="AI23" i="112" s="1"/>
  <c r="AM24" i="112" a="1"/>
  <c r="AM24" i="112" s="1"/>
  <c r="AK25" i="112" a="1"/>
  <c r="AK25" i="112" s="1"/>
  <c r="AM94" i="112" a="1"/>
  <c r="AM94" i="112" s="1"/>
  <c r="AJ101" i="112" a="1"/>
  <c r="AJ101" i="112" s="1"/>
  <c r="AL103" i="112" a="1"/>
  <c r="AL103" i="112" s="1"/>
  <c r="AJ110" i="112" a="1"/>
  <c r="AJ110" i="112" s="1"/>
  <c r="AL112" i="112" a="1"/>
  <c r="AL112" i="112" s="1"/>
  <c r="AL115" i="112" a="1"/>
  <c r="AL115" i="112" s="1"/>
  <c r="AJ128" i="112" a="1"/>
  <c r="AJ128" i="112" s="1"/>
  <c r="AJ137" i="112" a="1"/>
  <c r="AJ137" i="112" s="1"/>
  <c r="AJ146" i="112" a="1"/>
  <c r="AJ146" i="112" s="1"/>
  <c r="AI225" i="112" a="1"/>
  <c r="AI225" i="112" s="1"/>
  <c r="AK331" i="112" a="1"/>
  <c r="AK331" i="112" s="1"/>
  <c r="AK328" i="112" a="1"/>
  <c r="AK328" i="112" s="1"/>
  <c r="AK325" i="112" a="1"/>
  <c r="AK325" i="112" s="1"/>
  <c r="AK322" i="112" a="1"/>
  <c r="AK322" i="112" s="1"/>
  <c r="AK319" i="112" a="1"/>
  <c r="AK319" i="112" s="1"/>
  <c r="AK316" i="112" a="1"/>
  <c r="AK316" i="112" s="1"/>
  <c r="AK313" i="112" a="1"/>
  <c r="AK313" i="112" s="1"/>
  <c r="AK310" i="112" a="1"/>
  <c r="AK310" i="112" s="1"/>
  <c r="AK307" i="112" a="1"/>
  <c r="AK307" i="112" s="1"/>
  <c r="AK304" i="112" a="1"/>
  <c r="AK304" i="112" s="1"/>
  <c r="AK301" i="112" a="1"/>
  <c r="AK301" i="112" s="1"/>
  <c r="AK298" i="112" a="1"/>
  <c r="AK298" i="112" s="1"/>
  <c r="AK295" i="112" a="1"/>
  <c r="AK295" i="112" s="1"/>
  <c r="AK292" i="112" a="1"/>
  <c r="AK292" i="112" s="1"/>
  <c r="AK289" i="112" a="1"/>
  <c r="AK289" i="112" s="1"/>
  <c r="AK286" i="112" a="1"/>
  <c r="AK286" i="112" s="1"/>
  <c r="AK283" i="112" a="1"/>
  <c r="AK283" i="112" s="1"/>
  <c r="AK280" i="112" a="1"/>
  <c r="AK280" i="112" s="1"/>
  <c r="AK277" i="112" a="1"/>
  <c r="AK277" i="112" s="1"/>
  <c r="AK274" i="112" a="1"/>
  <c r="AK274" i="112" s="1"/>
  <c r="AK271" i="112" a="1"/>
  <c r="AK271" i="112" s="1"/>
  <c r="AK333" i="112" a="1"/>
  <c r="AK333" i="112" s="1"/>
  <c r="AK330" i="112" a="1"/>
  <c r="AK330" i="112" s="1"/>
  <c r="AK327" i="112" a="1"/>
  <c r="AK327" i="112" s="1"/>
  <c r="AK324" i="112" a="1"/>
  <c r="AK324" i="112" s="1"/>
  <c r="AK321" i="112" a="1"/>
  <c r="AK321" i="112" s="1"/>
  <c r="AK318" i="112" a="1"/>
  <c r="AK318" i="112" s="1"/>
  <c r="AK315" i="112" a="1"/>
  <c r="AK315" i="112" s="1"/>
  <c r="AK312" i="112" a="1"/>
  <c r="AK312" i="112" s="1"/>
  <c r="AK309" i="112" a="1"/>
  <c r="AK309" i="112" s="1"/>
  <c r="AK306" i="112" a="1"/>
  <c r="AK306" i="112" s="1"/>
  <c r="AK303" i="112" a="1"/>
  <c r="AK303" i="112" s="1"/>
  <c r="AK300" i="112" a="1"/>
  <c r="AK300" i="112" s="1"/>
  <c r="AK297" i="112" a="1"/>
  <c r="AK297" i="112" s="1"/>
  <c r="AK294" i="112" a="1"/>
  <c r="AK294" i="112" s="1"/>
  <c r="AK291" i="112" a="1"/>
  <c r="AK291" i="112" s="1"/>
  <c r="AK288" i="112" a="1"/>
  <c r="AK288" i="112" s="1"/>
  <c r="AK285" i="112" a="1"/>
  <c r="AK285" i="112" s="1"/>
  <c r="AK282" i="112" a="1"/>
  <c r="AK282" i="112" s="1"/>
  <c r="AK279" i="112" a="1"/>
  <c r="AK279" i="112" s="1"/>
  <c r="AK276" i="112" a="1"/>
  <c r="AK276" i="112" s="1"/>
  <c r="AK332" i="112" a="1"/>
  <c r="AK332" i="112" s="1"/>
  <c r="AK329" i="112" a="1"/>
  <c r="AK329" i="112" s="1"/>
  <c r="AK326" i="112" a="1"/>
  <c r="AK326" i="112" s="1"/>
  <c r="AK323" i="112" a="1"/>
  <c r="AK323" i="112" s="1"/>
  <c r="AK320" i="112" a="1"/>
  <c r="AK320" i="112" s="1"/>
  <c r="AK317" i="112" a="1"/>
  <c r="AK317" i="112" s="1"/>
  <c r="AK314" i="112" a="1"/>
  <c r="AK314" i="112" s="1"/>
  <c r="AK311" i="112" a="1"/>
  <c r="AK311" i="112" s="1"/>
  <c r="AK308" i="112" a="1"/>
  <c r="AK308" i="112" s="1"/>
  <c r="AK305" i="112" a="1"/>
  <c r="AK305" i="112" s="1"/>
  <c r="AK268" i="112" a="1"/>
  <c r="AK268" i="112" s="1"/>
  <c r="AK265" i="112" a="1"/>
  <c r="AK265" i="112" s="1"/>
  <c r="AK262" i="112" a="1"/>
  <c r="AK262" i="112" s="1"/>
  <c r="AK259" i="112" a="1"/>
  <c r="AK259" i="112" s="1"/>
  <c r="AK256" i="112" a="1"/>
  <c r="AK256" i="112" s="1"/>
  <c r="AK253" i="112" a="1"/>
  <c r="AK253" i="112" s="1"/>
  <c r="AK250" i="112" a="1"/>
  <c r="AK250" i="112" s="1"/>
  <c r="AK247" i="112" a="1"/>
  <c r="AK247" i="112" s="1"/>
  <c r="AK244" i="112" a="1"/>
  <c r="AK244" i="112" s="1"/>
  <c r="AK241" i="112" a="1"/>
  <c r="AK241" i="112" s="1"/>
  <c r="AK238" i="112" a="1"/>
  <c r="AK238" i="112" s="1"/>
  <c r="AK235" i="112" a="1"/>
  <c r="AK235" i="112" s="1"/>
  <c r="AK232" i="112" a="1"/>
  <c r="AK232" i="112" s="1"/>
  <c r="AK229" i="112" a="1"/>
  <c r="AK229" i="112" s="1"/>
  <c r="AK226" i="112" a="1"/>
  <c r="AK226" i="112" s="1"/>
  <c r="AK299" i="112" a="1"/>
  <c r="AK299" i="112" s="1"/>
  <c r="AK290" i="112" a="1"/>
  <c r="AK290" i="112" s="1"/>
  <c r="AK281" i="112" a="1"/>
  <c r="AK281" i="112" s="1"/>
  <c r="AK267" i="112" a="1"/>
  <c r="AK267" i="112" s="1"/>
  <c r="AK264" i="112" a="1"/>
  <c r="AK264" i="112" s="1"/>
  <c r="AK261" i="112" a="1"/>
  <c r="AK261" i="112" s="1"/>
  <c r="AK258" i="112" a="1"/>
  <c r="AK258" i="112" s="1"/>
  <c r="AK255" i="112" a="1"/>
  <c r="AK255" i="112" s="1"/>
  <c r="AK252" i="112" a="1"/>
  <c r="AK252" i="112" s="1"/>
  <c r="AK249" i="112" a="1"/>
  <c r="AK249" i="112" s="1"/>
  <c r="AK246" i="112" a="1"/>
  <c r="AK246" i="112" s="1"/>
  <c r="AK243" i="112" a="1"/>
  <c r="AK243" i="112" s="1"/>
  <c r="AK272" i="112" a="1"/>
  <c r="AK272" i="112" s="1"/>
  <c r="AK296" i="112" a="1"/>
  <c r="AK296" i="112" s="1"/>
  <c r="AK287" i="112" a="1"/>
  <c r="AK287" i="112" s="1"/>
  <c r="AK278" i="112" a="1"/>
  <c r="AK278" i="112" s="1"/>
  <c r="AK270" i="112" a="1"/>
  <c r="AK270" i="112" s="1"/>
  <c r="AK231" i="112" a="1"/>
  <c r="AK231" i="112" s="1"/>
  <c r="AK221" i="112" a="1"/>
  <c r="AK221" i="112" s="1"/>
  <c r="AK218" i="112" a="1"/>
  <c r="AK218" i="112" s="1"/>
  <c r="AK215" i="112" a="1"/>
  <c r="AK215" i="112" s="1"/>
  <c r="AK212" i="112" a="1"/>
  <c r="AK212" i="112" s="1"/>
  <c r="AK209" i="112" a="1"/>
  <c r="AK209" i="112" s="1"/>
  <c r="AK206" i="112" a="1"/>
  <c r="AK206" i="112" s="1"/>
  <c r="AK203" i="112" a="1"/>
  <c r="AK203" i="112" s="1"/>
  <c r="AK200" i="112" a="1"/>
  <c r="AK200" i="112" s="1"/>
  <c r="AK197" i="112" a="1"/>
  <c r="AK197" i="112" s="1"/>
  <c r="AK194" i="112" a="1"/>
  <c r="AK194" i="112" s="1"/>
  <c r="AK191" i="112" a="1"/>
  <c r="AK191" i="112" s="1"/>
  <c r="AK188" i="112" a="1"/>
  <c r="AK188" i="112" s="1"/>
  <c r="AK185" i="112" a="1"/>
  <c r="AK185" i="112" s="1"/>
  <c r="AK182" i="112" a="1"/>
  <c r="AK182" i="112" s="1"/>
  <c r="AK179" i="112" a="1"/>
  <c r="AK179" i="112" s="1"/>
  <c r="AK176" i="112" a="1"/>
  <c r="AK176" i="112" s="1"/>
  <c r="AK173" i="112" a="1"/>
  <c r="AK173" i="112" s="1"/>
  <c r="AK170" i="112" a="1"/>
  <c r="AK170" i="112" s="1"/>
  <c r="AK167" i="112" a="1"/>
  <c r="AK167" i="112" s="1"/>
  <c r="AK164" i="112" a="1"/>
  <c r="AK164" i="112" s="1"/>
  <c r="AK161" i="112" a="1"/>
  <c r="AK161" i="112" s="1"/>
  <c r="AK158" i="112" a="1"/>
  <c r="AK158" i="112" s="1"/>
  <c r="AK155" i="112" a="1"/>
  <c r="AK155" i="112" s="1"/>
  <c r="AK152" i="112" a="1"/>
  <c r="AK152" i="112" s="1"/>
  <c r="AK269" i="112" a="1"/>
  <c r="AK269" i="112" s="1"/>
  <c r="AK266" i="112" a="1"/>
  <c r="AK266" i="112" s="1"/>
  <c r="AK263" i="112" a="1"/>
  <c r="AK263" i="112" s="1"/>
  <c r="AK260" i="112" a="1"/>
  <c r="AK260" i="112" s="1"/>
  <c r="AK257" i="112" a="1"/>
  <c r="AK257" i="112" s="1"/>
  <c r="AK245" i="112" a="1"/>
  <c r="AK245" i="112" s="1"/>
  <c r="AK302" i="112" a="1"/>
  <c r="AK302" i="112" s="1"/>
  <c r="AK293" i="112" a="1"/>
  <c r="AK293" i="112" s="1"/>
  <c r="AK284" i="112" a="1"/>
  <c r="AK284" i="112" s="1"/>
  <c r="AK275" i="112" a="1"/>
  <c r="AK275" i="112" s="1"/>
  <c r="AK227" i="112" a="1"/>
  <c r="AK227" i="112" s="1"/>
  <c r="AK228" i="112" a="1"/>
  <c r="AK228" i="112" s="1"/>
  <c r="AK223" i="112" a="1"/>
  <c r="AK223" i="112" s="1"/>
  <c r="AK220" i="112" a="1"/>
  <c r="AK220" i="112" s="1"/>
  <c r="AK217" i="112" a="1"/>
  <c r="AK217" i="112" s="1"/>
  <c r="AK214" i="112" a="1"/>
  <c r="AK214" i="112" s="1"/>
  <c r="AK211" i="112" a="1"/>
  <c r="AK211" i="112" s="1"/>
  <c r="AK208" i="112" a="1"/>
  <c r="AK208" i="112" s="1"/>
  <c r="AK205" i="112" a="1"/>
  <c r="AK205" i="112" s="1"/>
  <c r="AK202" i="112" a="1"/>
  <c r="AK202" i="112" s="1"/>
  <c r="AK199" i="112" a="1"/>
  <c r="AK199" i="112" s="1"/>
  <c r="AK196" i="112" a="1"/>
  <c r="AK196" i="112" s="1"/>
  <c r="AK193" i="112" a="1"/>
  <c r="AK193" i="112" s="1"/>
  <c r="AK190" i="112" a="1"/>
  <c r="AK190" i="112" s="1"/>
  <c r="AK187" i="112" a="1"/>
  <c r="AK187" i="112" s="1"/>
  <c r="AK184" i="112" a="1"/>
  <c r="AK184" i="112" s="1"/>
  <c r="AK181" i="112" a="1"/>
  <c r="AK181" i="112" s="1"/>
  <c r="AK178" i="112" a="1"/>
  <c r="AK178" i="112" s="1"/>
  <c r="AK175" i="112" a="1"/>
  <c r="AK175" i="112" s="1"/>
  <c r="AK172" i="112" a="1"/>
  <c r="AK172" i="112" s="1"/>
  <c r="AK169" i="112" a="1"/>
  <c r="AK169" i="112" s="1"/>
  <c r="AK166" i="112" a="1"/>
  <c r="AK166" i="112" s="1"/>
  <c r="AK163" i="112" a="1"/>
  <c r="AK163" i="112" s="1"/>
  <c r="AK160" i="112" a="1"/>
  <c r="AK160" i="112" s="1"/>
  <c r="AK157" i="112" a="1"/>
  <c r="AK157" i="112" s="1"/>
  <c r="AK154" i="112" a="1"/>
  <c r="AK154" i="112" s="1"/>
  <c r="AK151" i="112" a="1"/>
  <c r="AK151" i="112" s="1"/>
  <c r="AK273" i="112" a="1"/>
  <c r="AK273" i="112" s="1"/>
  <c r="AK254" i="112" a="1"/>
  <c r="AK254" i="112" s="1"/>
  <c r="AK248" i="112" a="1"/>
  <c r="AK248" i="112" s="1"/>
  <c r="AK224" i="112" a="1"/>
  <c r="AK224" i="112" s="1"/>
  <c r="AK239" i="112" a="1"/>
  <c r="AK239" i="112" s="1"/>
  <c r="AK236" i="112" a="1"/>
  <c r="AK236" i="112" s="1"/>
  <c r="AK233" i="112" a="1"/>
  <c r="AK233" i="112" s="1"/>
  <c r="AK225" i="112" a="1"/>
  <c r="AK225" i="112" s="1"/>
  <c r="AK222" i="112" a="1"/>
  <c r="AK222" i="112" s="1"/>
  <c r="AK219" i="112" a="1"/>
  <c r="AK219" i="112" s="1"/>
  <c r="AK230" i="112" a="1"/>
  <c r="AK230" i="112" s="1"/>
  <c r="AK159" i="112" a="1"/>
  <c r="AK159" i="112" s="1"/>
  <c r="AK156" i="112" a="1"/>
  <c r="AK156" i="112" s="1"/>
  <c r="AK153" i="112" a="1"/>
  <c r="AK153" i="112" s="1"/>
  <c r="AK237" i="112" a="1"/>
  <c r="AK237" i="112" s="1"/>
  <c r="AK177" i="112" a="1"/>
  <c r="AK177" i="112" s="1"/>
  <c r="AK168" i="112" a="1"/>
  <c r="AK168" i="112" s="1"/>
  <c r="AK150" i="112" a="1"/>
  <c r="AK150" i="112" s="1"/>
  <c r="AK147" i="112" a="1"/>
  <c r="AK147" i="112" s="1"/>
  <c r="AK144" i="112" a="1"/>
  <c r="AK144" i="112" s="1"/>
  <c r="AK141" i="112" a="1"/>
  <c r="AK141" i="112" s="1"/>
  <c r="AK138" i="112" a="1"/>
  <c r="AK138" i="112" s="1"/>
  <c r="AK135" i="112" a="1"/>
  <c r="AK135" i="112" s="1"/>
  <c r="AK132" i="112" a="1"/>
  <c r="AK132" i="112" s="1"/>
  <c r="AK129" i="112" a="1"/>
  <c r="AK129" i="112" s="1"/>
  <c r="AK126" i="112" a="1"/>
  <c r="AK126" i="112" s="1"/>
  <c r="AK123" i="112" a="1"/>
  <c r="AK123" i="112" s="1"/>
  <c r="AK120" i="112" a="1"/>
  <c r="AK120" i="112" s="1"/>
  <c r="AK117" i="112" a="1"/>
  <c r="AK117" i="112" s="1"/>
  <c r="AK114" i="112" a="1"/>
  <c r="AK114" i="112" s="1"/>
  <c r="AK111" i="112" a="1"/>
  <c r="AK111" i="112" s="1"/>
  <c r="AK108" i="112" a="1"/>
  <c r="AK108" i="112" s="1"/>
  <c r="AK105" i="112" a="1"/>
  <c r="AK105" i="112" s="1"/>
  <c r="AK102" i="112" a="1"/>
  <c r="AK102" i="112" s="1"/>
  <c r="AK99" i="112" a="1"/>
  <c r="AK99" i="112" s="1"/>
  <c r="AK96" i="112" a="1"/>
  <c r="AK96" i="112" s="1"/>
  <c r="AK162" i="112" a="1"/>
  <c r="AK162" i="112" s="1"/>
  <c r="AK234" i="112" a="1"/>
  <c r="AK234" i="112" s="1"/>
  <c r="AK174" i="112" a="1"/>
  <c r="AK174" i="112" s="1"/>
  <c r="AK149" i="112" a="1"/>
  <c r="AK149" i="112" s="1"/>
  <c r="AK146" i="112" a="1"/>
  <c r="AK146" i="112" s="1"/>
  <c r="AK143" i="112" a="1"/>
  <c r="AK143" i="112" s="1"/>
  <c r="AK140" i="112" a="1"/>
  <c r="AK140" i="112" s="1"/>
  <c r="AK137" i="112" a="1"/>
  <c r="AK137" i="112" s="1"/>
  <c r="AK134" i="112" a="1"/>
  <c r="AK134" i="112" s="1"/>
  <c r="AK131" i="112" a="1"/>
  <c r="AK131" i="112" s="1"/>
  <c r="AK128" i="112" a="1"/>
  <c r="AK128" i="112" s="1"/>
  <c r="AK125" i="112" a="1"/>
  <c r="AK125" i="112" s="1"/>
  <c r="AK122" i="112" a="1"/>
  <c r="AK122" i="112" s="1"/>
  <c r="AK242" i="112" a="1"/>
  <c r="AK242" i="112" s="1"/>
  <c r="AK216" i="112" a="1"/>
  <c r="AK216" i="112" s="1"/>
  <c r="AK213" i="112" a="1"/>
  <c r="AK213" i="112" s="1"/>
  <c r="AK210" i="112" a="1"/>
  <c r="AK210" i="112" s="1"/>
  <c r="AK207" i="112" a="1"/>
  <c r="AK207" i="112" s="1"/>
  <c r="AK204" i="112" a="1"/>
  <c r="AK204" i="112" s="1"/>
  <c r="AK201" i="112" a="1"/>
  <c r="AK201" i="112" s="1"/>
  <c r="AK198" i="112" a="1"/>
  <c r="AK198" i="112" s="1"/>
  <c r="AK195" i="112" a="1"/>
  <c r="AK195" i="112" s="1"/>
  <c r="AK192" i="112" a="1"/>
  <c r="AK192" i="112" s="1"/>
  <c r="AK189" i="112" a="1"/>
  <c r="AK189" i="112" s="1"/>
  <c r="AK186" i="112" a="1"/>
  <c r="AK186" i="112" s="1"/>
  <c r="AK183" i="112" a="1"/>
  <c r="AK183" i="112" s="1"/>
  <c r="AK165" i="112" a="1"/>
  <c r="AK165" i="112" s="1"/>
  <c r="AK251" i="112" a="1"/>
  <c r="AK251" i="112" s="1"/>
  <c r="AK240" i="112" a="1"/>
  <c r="AK240" i="112" s="1"/>
  <c r="AK180" i="112" a="1"/>
  <c r="AK180" i="112" s="1"/>
  <c r="AK171" i="112" a="1"/>
  <c r="AK171" i="112" s="1"/>
  <c r="AK148" i="112" a="1"/>
  <c r="AK148" i="112" s="1"/>
  <c r="AK145" i="112" a="1"/>
  <c r="AK145" i="112" s="1"/>
  <c r="AK142" i="112" a="1"/>
  <c r="AK142" i="112" s="1"/>
  <c r="AK139" i="112" a="1"/>
  <c r="AK139" i="112" s="1"/>
  <c r="AK136" i="112" a="1"/>
  <c r="AK136" i="112" s="1"/>
  <c r="AK133" i="112" a="1"/>
  <c r="AK133" i="112" s="1"/>
  <c r="AK130" i="112" a="1"/>
  <c r="AK130" i="112" s="1"/>
  <c r="AK127" i="112" a="1"/>
  <c r="AK127" i="112" s="1"/>
  <c r="AK124" i="112" a="1"/>
  <c r="AK124" i="112" s="1"/>
  <c r="AK121" i="112" a="1"/>
  <c r="AK121" i="112" s="1"/>
  <c r="AK118" i="112" a="1"/>
  <c r="AK118" i="112" s="1"/>
  <c r="AK115" i="112" a="1"/>
  <c r="AK115" i="112" s="1"/>
  <c r="AK5" i="112" a="1"/>
  <c r="AK5" i="112" s="1"/>
  <c r="AL7" i="112" a="1"/>
  <c r="AL7" i="112" s="1"/>
  <c r="AM9" i="112" a="1"/>
  <c r="AM9" i="112" s="1"/>
  <c r="AI13" i="112" a="1"/>
  <c r="AI13" i="112" s="1"/>
  <c r="AJ15" i="112" a="1"/>
  <c r="AJ15" i="112" s="1"/>
  <c r="AK17" i="112" a="1"/>
  <c r="AK17" i="112" s="1"/>
  <c r="AL27" i="112" a="1"/>
  <c r="AL27" i="112" s="1"/>
  <c r="AJ28" i="112" a="1"/>
  <c r="AJ28" i="112" s="1"/>
  <c r="AL30" i="112" a="1"/>
  <c r="AL30" i="112" s="1"/>
  <c r="AJ31" i="112" a="1"/>
  <c r="AJ31" i="112" s="1"/>
  <c r="AL33" i="112" a="1"/>
  <c r="AL33" i="112" s="1"/>
  <c r="AJ34" i="112" a="1"/>
  <c r="AJ34" i="112" s="1"/>
  <c r="AL36" i="112" a="1"/>
  <c r="AL36" i="112" s="1"/>
  <c r="AJ37" i="112" a="1"/>
  <c r="AJ37" i="112" s="1"/>
  <c r="AL39" i="112" a="1"/>
  <c r="AL39" i="112" s="1"/>
  <c r="AJ40" i="112" a="1"/>
  <c r="AJ40" i="112" s="1"/>
  <c r="AL42" i="112" a="1"/>
  <c r="AL42" i="112" s="1"/>
  <c r="AJ43" i="112" a="1"/>
  <c r="AJ43" i="112" s="1"/>
  <c r="AL45" i="112" a="1"/>
  <c r="AL45" i="112" s="1"/>
  <c r="AJ46" i="112" a="1"/>
  <c r="AJ46" i="112" s="1"/>
  <c r="AL48" i="112" a="1"/>
  <c r="AL48" i="112" s="1"/>
  <c r="AJ49" i="112" a="1"/>
  <c r="AJ49" i="112" s="1"/>
  <c r="AL51" i="112" a="1"/>
  <c r="AL51" i="112" s="1"/>
  <c r="AJ52" i="112" a="1"/>
  <c r="AJ52" i="112" s="1"/>
  <c r="AL54" i="112" a="1"/>
  <c r="AL54" i="112" s="1"/>
  <c r="AJ55" i="112" a="1"/>
  <c r="AJ55" i="112" s="1"/>
  <c r="AL57" i="112" a="1"/>
  <c r="AL57" i="112" s="1"/>
  <c r="AJ58" i="112" a="1"/>
  <c r="AJ58" i="112" s="1"/>
  <c r="AL60" i="112" a="1"/>
  <c r="AL60" i="112" s="1"/>
  <c r="AJ61" i="112" a="1"/>
  <c r="AJ61" i="112" s="1"/>
  <c r="AL63" i="112" a="1"/>
  <c r="AL63" i="112" s="1"/>
  <c r="AJ64" i="112" a="1"/>
  <c r="AJ64" i="112" s="1"/>
  <c r="AL66" i="112" a="1"/>
  <c r="AL66" i="112" s="1"/>
  <c r="AJ67" i="112" a="1"/>
  <c r="AJ67" i="112" s="1"/>
  <c r="AL69" i="112" a="1"/>
  <c r="AL69" i="112" s="1"/>
  <c r="AJ70" i="112" a="1"/>
  <c r="AJ70" i="112" s="1"/>
  <c r="AL72" i="112" a="1"/>
  <c r="AL72" i="112" s="1"/>
  <c r="AJ73" i="112" a="1"/>
  <c r="AJ73" i="112" s="1"/>
  <c r="AL75" i="112" a="1"/>
  <c r="AL75" i="112" s="1"/>
  <c r="AJ76" i="112" a="1"/>
  <c r="AJ76" i="112" s="1"/>
  <c r="AL78" i="112" a="1"/>
  <c r="AL78" i="112" s="1"/>
  <c r="AJ79" i="112" a="1"/>
  <c r="AJ79" i="112" s="1"/>
  <c r="AL81" i="112" a="1"/>
  <c r="AL81" i="112" s="1"/>
  <c r="AJ82" i="112" a="1"/>
  <c r="AJ82" i="112" s="1"/>
  <c r="AL84" i="112" a="1"/>
  <c r="AL84" i="112" s="1"/>
  <c r="AJ85" i="112" a="1"/>
  <c r="AJ85" i="112" s="1"/>
  <c r="AL87" i="112" a="1"/>
  <c r="AL87" i="112" s="1"/>
  <c r="AJ88" i="112" a="1"/>
  <c r="AJ88" i="112" s="1"/>
  <c r="AL90" i="112" a="1"/>
  <c r="AL90" i="112" s="1"/>
  <c r="AJ91" i="112" a="1"/>
  <c r="AJ91" i="112" s="1"/>
  <c r="AL93" i="112" a="1"/>
  <c r="AL93" i="112" s="1"/>
  <c r="AI99" i="112" a="1"/>
  <c r="AI99" i="112" s="1"/>
  <c r="AK101" i="112" a="1"/>
  <c r="AK101" i="112" s="1"/>
  <c r="AM103" i="112" a="1"/>
  <c r="AM103" i="112" s="1"/>
  <c r="AI108" i="112" a="1"/>
  <c r="AI108" i="112" s="1"/>
  <c r="AK110" i="112" a="1"/>
  <c r="AK110" i="112" s="1"/>
  <c r="AM112" i="112" a="1"/>
  <c r="AM112" i="112" s="1"/>
  <c r="AM115" i="112" a="1"/>
  <c r="AM115" i="112" s="1"/>
  <c r="AM161" i="112" a="1"/>
  <c r="AM161" i="112" s="1"/>
  <c r="AK4" i="112" a="1"/>
  <c r="AK4" i="112" s="1"/>
  <c r="AL6" i="112" a="1"/>
  <c r="AL6" i="112" s="1"/>
  <c r="AI12" i="112" a="1"/>
  <c r="AI12" i="112" s="1"/>
  <c r="AJ14" i="112" a="1"/>
  <c r="AJ14" i="112" s="1"/>
  <c r="AK16" i="112" a="1"/>
  <c r="AK16" i="112" s="1"/>
  <c r="AK18" i="112" a="1"/>
  <c r="AK18" i="112" s="1"/>
  <c r="AK20" i="112" a="1"/>
  <c r="AK20" i="112" s="1"/>
  <c r="AL22" i="112" a="1"/>
  <c r="AL22" i="112" s="1"/>
  <c r="AJ23" i="112" a="1"/>
  <c r="AJ23" i="112" s="1"/>
  <c r="AL25" i="112" a="1"/>
  <c r="AL25" i="112" s="1"/>
  <c r="AJ99" i="112" a="1"/>
  <c r="AJ99" i="112" s="1"/>
  <c r="AL101" i="112" a="1"/>
  <c r="AL101" i="112" s="1"/>
  <c r="AJ108" i="112" a="1"/>
  <c r="AJ108" i="112" s="1"/>
  <c r="AL110" i="112" a="1"/>
  <c r="AL110" i="112" s="1"/>
  <c r="AM333" i="112" a="1"/>
  <c r="AM333" i="112" s="1"/>
  <c r="AM330" i="112" a="1"/>
  <c r="AM330" i="112" s="1"/>
  <c r="AM327" i="112" a="1"/>
  <c r="AM327" i="112" s="1"/>
  <c r="AM324" i="112" a="1"/>
  <c r="AM324" i="112" s="1"/>
  <c r="AM321" i="112" a="1"/>
  <c r="AM321" i="112" s="1"/>
  <c r="AM318" i="112" a="1"/>
  <c r="AM318" i="112" s="1"/>
  <c r="AM315" i="112" a="1"/>
  <c r="AM315" i="112" s="1"/>
  <c r="AM312" i="112" a="1"/>
  <c r="AM312" i="112" s="1"/>
  <c r="AM309" i="112" a="1"/>
  <c r="AM309" i="112" s="1"/>
  <c r="AM306" i="112" a="1"/>
  <c r="AM306" i="112" s="1"/>
  <c r="AM303" i="112" a="1"/>
  <c r="AM303" i="112" s="1"/>
  <c r="AM300" i="112" a="1"/>
  <c r="AM300" i="112" s="1"/>
  <c r="AM297" i="112" a="1"/>
  <c r="AM297" i="112" s="1"/>
  <c r="AM294" i="112" a="1"/>
  <c r="AM294" i="112" s="1"/>
  <c r="AM291" i="112" a="1"/>
  <c r="AM291" i="112" s="1"/>
  <c r="AM288" i="112" a="1"/>
  <c r="AM288" i="112" s="1"/>
  <c r="AM285" i="112" a="1"/>
  <c r="AM285" i="112" s="1"/>
  <c r="AM282" i="112" a="1"/>
  <c r="AM282" i="112" s="1"/>
  <c r="AM279" i="112" a="1"/>
  <c r="AM279" i="112" s="1"/>
  <c r="AM276" i="112" a="1"/>
  <c r="AM276" i="112" s="1"/>
  <c r="AM273" i="112" a="1"/>
  <c r="AM273" i="112" s="1"/>
  <c r="AM332" i="112" a="1"/>
  <c r="AM332" i="112" s="1"/>
  <c r="AM329" i="112" a="1"/>
  <c r="AM329" i="112" s="1"/>
  <c r="AM326" i="112" a="1"/>
  <c r="AM326" i="112" s="1"/>
  <c r="AM323" i="112" a="1"/>
  <c r="AM323" i="112" s="1"/>
  <c r="AM320" i="112" a="1"/>
  <c r="AM320" i="112" s="1"/>
  <c r="AM317" i="112" a="1"/>
  <c r="AM317" i="112" s="1"/>
  <c r="AM314" i="112" a="1"/>
  <c r="AM314" i="112" s="1"/>
  <c r="AM311" i="112" a="1"/>
  <c r="AM311" i="112" s="1"/>
  <c r="AM308" i="112" a="1"/>
  <c r="AM308" i="112" s="1"/>
  <c r="AM305" i="112" a="1"/>
  <c r="AM305" i="112" s="1"/>
  <c r="AM302" i="112" a="1"/>
  <c r="AM302" i="112" s="1"/>
  <c r="AM299" i="112" a="1"/>
  <c r="AM299" i="112" s="1"/>
  <c r="AM296" i="112" a="1"/>
  <c r="AM296" i="112" s="1"/>
  <c r="AM293" i="112" a="1"/>
  <c r="AM293" i="112" s="1"/>
  <c r="AM290" i="112" a="1"/>
  <c r="AM290" i="112" s="1"/>
  <c r="AM287" i="112" a="1"/>
  <c r="AM287" i="112" s="1"/>
  <c r="AM284" i="112" a="1"/>
  <c r="AM284" i="112" s="1"/>
  <c r="AM281" i="112" a="1"/>
  <c r="AM281" i="112" s="1"/>
  <c r="AM278" i="112" a="1"/>
  <c r="AM278" i="112" s="1"/>
  <c r="AM275" i="112" a="1"/>
  <c r="AM275" i="112" s="1"/>
  <c r="AM331" i="112" a="1"/>
  <c r="AM331" i="112" s="1"/>
  <c r="AM328" i="112" a="1"/>
  <c r="AM328" i="112" s="1"/>
  <c r="AM325" i="112" a="1"/>
  <c r="AM325" i="112" s="1"/>
  <c r="AM322" i="112" a="1"/>
  <c r="AM322" i="112" s="1"/>
  <c r="AM319" i="112" a="1"/>
  <c r="AM319" i="112" s="1"/>
  <c r="AM316" i="112" a="1"/>
  <c r="AM316" i="112" s="1"/>
  <c r="AM313" i="112" a="1"/>
  <c r="AM313" i="112" s="1"/>
  <c r="AM310" i="112" a="1"/>
  <c r="AM310" i="112" s="1"/>
  <c r="AM307" i="112" a="1"/>
  <c r="AM307" i="112" s="1"/>
  <c r="AM304" i="112" a="1"/>
  <c r="AM304" i="112" s="1"/>
  <c r="AM267" i="112" a="1"/>
  <c r="AM267" i="112" s="1"/>
  <c r="AM264" i="112" a="1"/>
  <c r="AM264" i="112" s="1"/>
  <c r="AM261" i="112" a="1"/>
  <c r="AM261" i="112" s="1"/>
  <c r="AM258" i="112" a="1"/>
  <c r="AM258" i="112" s="1"/>
  <c r="AM255" i="112" a="1"/>
  <c r="AM255" i="112" s="1"/>
  <c r="AM252" i="112" a="1"/>
  <c r="AM252" i="112" s="1"/>
  <c r="AM249" i="112" a="1"/>
  <c r="AM249" i="112" s="1"/>
  <c r="AM246" i="112" a="1"/>
  <c r="AM246" i="112" s="1"/>
  <c r="AM243" i="112" a="1"/>
  <c r="AM243" i="112" s="1"/>
  <c r="AM240" i="112" a="1"/>
  <c r="AM240" i="112" s="1"/>
  <c r="AM237" i="112" a="1"/>
  <c r="AM237" i="112" s="1"/>
  <c r="AM234" i="112" a="1"/>
  <c r="AM234" i="112" s="1"/>
  <c r="AM231" i="112" a="1"/>
  <c r="AM231" i="112" s="1"/>
  <c r="AM228" i="112" a="1"/>
  <c r="AM228" i="112" s="1"/>
  <c r="AM225" i="112" a="1"/>
  <c r="AM225" i="112" s="1"/>
  <c r="AM301" i="112" a="1"/>
  <c r="AM301" i="112" s="1"/>
  <c r="AM292" i="112" a="1"/>
  <c r="AM292" i="112" s="1"/>
  <c r="AM283" i="112" a="1"/>
  <c r="AM283" i="112" s="1"/>
  <c r="AM274" i="112" a="1"/>
  <c r="AM274" i="112" s="1"/>
  <c r="AM272" i="112" a="1"/>
  <c r="AM272" i="112" s="1"/>
  <c r="AM269" i="112" a="1"/>
  <c r="AM269" i="112" s="1"/>
  <c r="AM266" i="112" a="1"/>
  <c r="AM266" i="112" s="1"/>
  <c r="AM263" i="112" a="1"/>
  <c r="AM263" i="112" s="1"/>
  <c r="AM260" i="112" a="1"/>
  <c r="AM260" i="112" s="1"/>
  <c r="AM257" i="112" a="1"/>
  <c r="AM257" i="112" s="1"/>
  <c r="AM254" i="112" a="1"/>
  <c r="AM254" i="112" s="1"/>
  <c r="AM251" i="112" a="1"/>
  <c r="AM251" i="112" s="1"/>
  <c r="AM248" i="112" a="1"/>
  <c r="AM248" i="112" s="1"/>
  <c r="AM245" i="112" a="1"/>
  <c r="AM245" i="112" s="1"/>
  <c r="AM242" i="112" a="1"/>
  <c r="AM242" i="112" s="1"/>
  <c r="AM270" i="112" a="1"/>
  <c r="AM270" i="112" s="1"/>
  <c r="AM298" i="112" a="1"/>
  <c r="AM298" i="112" s="1"/>
  <c r="AM289" i="112" a="1"/>
  <c r="AM289" i="112" s="1"/>
  <c r="AM280" i="112" a="1"/>
  <c r="AM280" i="112" s="1"/>
  <c r="AM220" i="112" a="1"/>
  <c r="AM220" i="112" s="1"/>
  <c r="AM217" i="112" a="1"/>
  <c r="AM217" i="112" s="1"/>
  <c r="AM214" i="112" a="1"/>
  <c r="AM214" i="112" s="1"/>
  <c r="AM211" i="112" a="1"/>
  <c r="AM211" i="112" s="1"/>
  <c r="AM208" i="112" a="1"/>
  <c r="AM208" i="112" s="1"/>
  <c r="AM205" i="112" a="1"/>
  <c r="AM205" i="112" s="1"/>
  <c r="AM202" i="112" a="1"/>
  <c r="AM202" i="112" s="1"/>
  <c r="AM199" i="112" a="1"/>
  <c r="AM199" i="112" s="1"/>
  <c r="AM196" i="112" a="1"/>
  <c r="AM196" i="112" s="1"/>
  <c r="AM193" i="112" a="1"/>
  <c r="AM193" i="112" s="1"/>
  <c r="AM190" i="112" a="1"/>
  <c r="AM190" i="112" s="1"/>
  <c r="AM187" i="112" a="1"/>
  <c r="AM187" i="112" s="1"/>
  <c r="AM184" i="112" a="1"/>
  <c r="AM184" i="112" s="1"/>
  <c r="AM181" i="112" a="1"/>
  <c r="AM181" i="112" s="1"/>
  <c r="AM178" i="112" a="1"/>
  <c r="AM178" i="112" s="1"/>
  <c r="AM175" i="112" a="1"/>
  <c r="AM175" i="112" s="1"/>
  <c r="AM172" i="112" a="1"/>
  <c r="AM172" i="112" s="1"/>
  <c r="AM169" i="112" a="1"/>
  <c r="AM169" i="112" s="1"/>
  <c r="AM166" i="112" a="1"/>
  <c r="AM166" i="112" s="1"/>
  <c r="AM163" i="112" a="1"/>
  <c r="AM163" i="112" s="1"/>
  <c r="AM160" i="112" a="1"/>
  <c r="AM160" i="112" s="1"/>
  <c r="AM157" i="112" a="1"/>
  <c r="AM157" i="112" s="1"/>
  <c r="AM154" i="112" a="1"/>
  <c r="AM154" i="112" s="1"/>
  <c r="AM151" i="112" a="1"/>
  <c r="AM151" i="112" s="1"/>
  <c r="AM238" i="112" a="1"/>
  <c r="AM238" i="112" s="1"/>
  <c r="AM235" i="112" a="1"/>
  <c r="AM235" i="112" s="1"/>
  <c r="AM232" i="112" a="1"/>
  <c r="AM232" i="112" s="1"/>
  <c r="AM223" i="112" a="1"/>
  <c r="AM223" i="112" s="1"/>
  <c r="AM250" i="112" a="1"/>
  <c r="AM250" i="112" s="1"/>
  <c r="AM241" i="112" a="1"/>
  <c r="AM241" i="112" s="1"/>
  <c r="AM224" i="112" a="1"/>
  <c r="AM224" i="112" s="1"/>
  <c r="AM268" i="112" a="1"/>
  <c r="AM268" i="112" s="1"/>
  <c r="AM265" i="112" a="1"/>
  <c r="AM265" i="112" s="1"/>
  <c r="AM262" i="112" a="1"/>
  <c r="AM262" i="112" s="1"/>
  <c r="AM259" i="112" a="1"/>
  <c r="AM259" i="112" s="1"/>
  <c r="AM222" i="112" a="1"/>
  <c r="AM222" i="112" s="1"/>
  <c r="AM219" i="112" a="1"/>
  <c r="AM219" i="112" s="1"/>
  <c r="AM216" i="112" a="1"/>
  <c r="AM216" i="112" s="1"/>
  <c r="AM213" i="112" a="1"/>
  <c r="AM213" i="112" s="1"/>
  <c r="AM210" i="112" a="1"/>
  <c r="AM210" i="112" s="1"/>
  <c r="AM207" i="112" a="1"/>
  <c r="AM207" i="112" s="1"/>
  <c r="AM204" i="112" a="1"/>
  <c r="AM204" i="112" s="1"/>
  <c r="AM201" i="112" a="1"/>
  <c r="AM201" i="112" s="1"/>
  <c r="AM198" i="112" a="1"/>
  <c r="AM198" i="112" s="1"/>
  <c r="AM195" i="112" a="1"/>
  <c r="AM195" i="112" s="1"/>
  <c r="AM192" i="112" a="1"/>
  <c r="AM192" i="112" s="1"/>
  <c r="AM189" i="112" a="1"/>
  <c r="AM189" i="112" s="1"/>
  <c r="AM186" i="112" a="1"/>
  <c r="AM186" i="112" s="1"/>
  <c r="AM183" i="112" a="1"/>
  <c r="AM183" i="112" s="1"/>
  <c r="AM180" i="112" a="1"/>
  <c r="AM180" i="112" s="1"/>
  <c r="AM177" i="112" a="1"/>
  <c r="AM177" i="112" s="1"/>
  <c r="AM174" i="112" a="1"/>
  <c r="AM174" i="112" s="1"/>
  <c r="AM171" i="112" a="1"/>
  <c r="AM171" i="112" s="1"/>
  <c r="AM168" i="112" a="1"/>
  <c r="AM168" i="112" s="1"/>
  <c r="AM165" i="112" a="1"/>
  <c r="AM165" i="112" s="1"/>
  <c r="AM162" i="112" a="1"/>
  <c r="AM162" i="112" s="1"/>
  <c r="AM159" i="112" a="1"/>
  <c r="AM159" i="112" s="1"/>
  <c r="AM156" i="112" a="1"/>
  <c r="AM156" i="112" s="1"/>
  <c r="AM153" i="112" a="1"/>
  <c r="AM153" i="112" s="1"/>
  <c r="AM256" i="112" a="1"/>
  <c r="AM256" i="112" s="1"/>
  <c r="AM239" i="112" a="1"/>
  <c r="AM239" i="112" s="1"/>
  <c r="AM236" i="112" a="1"/>
  <c r="AM236" i="112" s="1"/>
  <c r="AM233" i="112" a="1"/>
  <c r="AM233" i="112" s="1"/>
  <c r="AM229" i="112" a="1"/>
  <c r="AM229" i="112" s="1"/>
  <c r="AM244" i="112" a="1"/>
  <c r="AM244" i="112" s="1"/>
  <c r="AM230" i="112" a="1"/>
  <c r="AM230" i="112" s="1"/>
  <c r="AM271" i="112" a="1"/>
  <c r="AM271" i="112" s="1"/>
  <c r="AM221" i="112" a="1"/>
  <c r="AM221" i="112" s="1"/>
  <c r="AM218" i="112" a="1"/>
  <c r="AM218" i="112" s="1"/>
  <c r="AM247" i="112" a="1"/>
  <c r="AM247" i="112" s="1"/>
  <c r="AM164" i="112" a="1"/>
  <c r="AM164" i="112" s="1"/>
  <c r="AM295" i="112" a="1"/>
  <c r="AM295" i="112" s="1"/>
  <c r="AM179" i="112" a="1"/>
  <c r="AM179" i="112" s="1"/>
  <c r="AM170" i="112" a="1"/>
  <c r="AM170" i="112" s="1"/>
  <c r="AM149" i="112" a="1"/>
  <c r="AM149" i="112" s="1"/>
  <c r="AM146" i="112" a="1"/>
  <c r="AM146" i="112" s="1"/>
  <c r="AM143" i="112" a="1"/>
  <c r="AM143" i="112" s="1"/>
  <c r="AM140" i="112" a="1"/>
  <c r="AM140" i="112" s="1"/>
  <c r="AM137" i="112" a="1"/>
  <c r="AM137" i="112" s="1"/>
  <c r="AM134" i="112" a="1"/>
  <c r="AM134" i="112" s="1"/>
  <c r="AM131" i="112" a="1"/>
  <c r="AM131" i="112" s="1"/>
  <c r="AM128" i="112" a="1"/>
  <c r="AM128" i="112" s="1"/>
  <c r="AM125" i="112" a="1"/>
  <c r="AM125" i="112" s="1"/>
  <c r="AM122" i="112" a="1"/>
  <c r="AM122" i="112" s="1"/>
  <c r="AM119" i="112" a="1"/>
  <c r="AM119" i="112" s="1"/>
  <c r="AM116" i="112" a="1"/>
  <c r="AM116" i="112" s="1"/>
  <c r="AM113" i="112" a="1"/>
  <c r="AM113" i="112" s="1"/>
  <c r="AM110" i="112" a="1"/>
  <c r="AM110" i="112" s="1"/>
  <c r="AM107" i="112" a="1"/>
  <c r="AM107" i="112" s="1"/>
  <c r="AM104" i="112" a="1"/>
  <c r="AM104" i="112" s="1"/>
  <c r="AM101" i="112" a="1"/>
  <c r="AM101" i="112" s="1"/>
  <c r="AM98" i="112" a="1"/>
  <c r="AM98" i="112" s="1"/>
  <c r="AM95" i="112" a="1"/>
  <c r="AM95" i="112" s="1"/>
  <c r="AM286" i="112" a="1"/>
  <c r="AM286" i="112" s="1"/>
  <c r="AM227" i="112" a="1"/>
  <c r="AM227" i="112" s="1"/>
  <c r="AM226" i="112" a="1"/>
  <c r="AM226" i="112" s="1"/>
  <c r="AM158" i="112" a="1"/>
  <c r="AM158" i="112" s="1"/>
  <c r="AM155" i="112" a="1"/>
  <c r="AM155" i="112" s="1"/>
  <c r="AM152" i="112" a="1"/>
  <c r="AM152" i="112" s="1"/>
  <c r="AM277" i="112" a="1"/>
  <c r="AM277" i="112" s="1"/>
  <c r="AM176" i="112" a="1"/>
  <c r="AM176" i="112" s="1"/>
  <c r="AM167" i="112" a="1"/>
  <c r="AM167" i="112" s="1"/>
  <c r="AM148" i="112" a="1"/>
  <c r="AM148" i="112" s="1"/>
  <c r="AM145" i="112" a="1"/>
  <c r="AM145" i="112" s="1"/>
  <c r="AM142" i="112" a="1"/>
  <c r="AM142" i="112" s="1"/>
  <c r="AM139" i="112" a="1"/>
  <c r="AM139" i="112" s="1"/>
  <c r="AM136" i="112" a="1"/>
  <c r="AM136" i="112" s="1"/>
  <c r="AM133" i="112" a="1"/>
  <c r="AM133" i="112" s="1"/>
  <c r="AM130" i="112" a="1"/>
  <c r="AM130" i="112" s="1"/>
  <c r="AM127" i="112" a="1"/>
  <c r="AM127" i="112" s="1"/>
  <c r="AM124" i="112" a="1"/>
  <c r="AM124" i="112" s="1"/>
  <c r="AM121" i="112" a="1"/>
  <c r="AM121" i="112" s="1"/>
  <c r="AM253" i="112" a="1"/>
  <c r="AM253" i="112" s="1"/>
  <c r="AM215" i="112" a="1"/>
  <c r="AM215" i="112" s="1"/>
  <c r="AM212" i="112" a="1"/>
  <c r="AM212" i="112" s="1"/>
  <c r="AM209" i="112" a="1"/>
  <c r="AM209" i="112" s="1"/>
  <c r="AM206" i="112" a="1"/>
  <c r="AM206" i="112" s="1"/>
  <c r="AM203" i="112" a="1"/>
  <c r="AM203" i="112" s="1"/>
  <c r="AM200" i="112" a="1"/>
  <c r="AM200" i="112" s="1"/>
  <c r="AM197" i="112" a="1"/>
  <c r="AM197" i="112" s="1"/>
  <c r="AM194" i="112" a="1"/>
  <c r="AM194" i="112" s="1"/>
  <c r="AM191" i="112" a="1"/>
  <c r="AM191" i="112" s="1"/>
  <c r="AM188" i="112" a="1"/>
  <c r="AM188" i="112" s="1"/>
  <c r="AM185" i="112" a="1"/>
  <c r="AM185" i="112" s="1"/>
  <c r="AM182" i="112" a="1"/>
  <c r="AM182" i="112" s="1"/>
  <c r="AM173" i="112" a="1"/>
  <c r="AM173" i="112" s="1"/>
  <c r="AM150" i="112" a="1"/>
  <c r="AM150" i="112" s="1"/>
  <c r="AM147" i="112" a="1"/>
  <c r="AM147" i="112" s="1"/>
  <c r="AM144" i="112" a="1"/>
  <c r="AM144" i="112" s="1"/>
  <c r="AM141" i="112" a="1"/>
  <c r="AM141" i="112" s="1"/>
  <c r="AM138" i="112" a="1"/>
  <c r="AM138" i="112" s="1"/>
  <c r="AM135" i="112" a="1"/>
  <c r="AM135" i="112" s="1"/>
  <c r="AM132" i="112" a="1"/>
  <c r="AM132" i="112" s="1"/>
  <c r="AM129" i="112" a="1"/>
  <c r="AM129" i="112" s="1"/>
  <c r="AM126" i="112" a="1"/>
  <c r="AM126" i="112" s="1"/>
  <c r="AM123" i="112" a="1"/>
  <c r="AM123" i="112" s="1"/>
  <c r="AM120" i="112" a="1"/>
  <c r="AM120" i="112" s="1"/>
  <c r="AM117" i="112" a="1"/>
  <c r="AM117" i="112" s="1"/>
  <c r="AM114" i="112" a="1"/>
  <c r="AM114" i="112" s="1"/>
  <c r="AL5" i="112" a="1"/>
  <c r="AL5" i="112" s="1"/>
  <c r="AM7" i="112" a="1"/>
  <c r="AM7" i="112" s="1"/>
  <c r="AI11" i="112" a="1"/>
  <c r="AI11" i="112" s="1"/>
  <c r="AJ13" i="112" a="1"/>
  <c r="AJ13" i="112" s="1"/>
  <c r="AK15" i="112" a="1"/>
  <c r="AK15" i="112" s="1"/>
  <c r="AL17" i="112" a="1"/>
  <c r="AL17" i="112" s="1"/>
  <c r="AI26" i="112" a="1"/>
  <c r="AI26" i="112" s="1"/>
  <c r="AM27" i="112" a="1"/>
  <c r="AM27" i="112" s="1"/>
  <c r="AK28" i="112" a="1"/>
  <c r="AK28" i="112" s="1"/>
  <c r="AI29" i="112" a="1"/>
  <c r="AI29" i="112" s="1"/>
  <c r="AM30" i="112" a="1"/>
  <c r="AM30" i="112" s="1"/>
  <c r="AK31" i="112" a="1"/>
  <c r="AK31" i="112" s="1"/>
  <c r="AI32" i="112" a="1"/>
  <c r="AI32" i="112" s="1"/>
  <c r="AM33" i="112" a="1"/>
  <c r="AM33" i="112" s="1"/>
  <c r="AK34" i="112" a="1"/>
  <c r="AK34" i="112" s="1"/>
  <c r="AI35" i="112" a="1"/>
  <c r="AI35" i="112" s="1"/>
  <c r="AM36" i="112" a="1"/>
  <c r="AM36" i="112" s="1"/>
  <c r="AK37" i="112" a="1"/>
  <c r="AK37" i="112" s="1"/>
  <c r="AI38" i="112" a="1"/>
  <c r="AI38" i="112" s="1"/>
  <c r="AM39" i="112" a="1"/>
  <c r="AM39" i="112" s="1"/>
  <c r="AK40" i="112" a="1"/>
  <c r="AK40" i="112" s="1"/>
  <c r="AI41" i="112" a="1"/>
  <c r="AI41" i="112" s="1"/>
  <c r="AM42" i="112" a="1"/>
  <c r="AM42" i="112" s="1"/>
  <c r="AK43" i="112" a="1"/>
  <c r="AK43" i="112" s="1"/>
  <c r="AI44" i="112" a="1"/>
  <c r="AI44" i="112" s="1"/>
  <c r="AM45" i="112" a="1"/>
  <c r="AM45" i="112" s="1"/>
  <c r="AK46" i="112" a="1"/>
  <c r="AK46" i="112" s="1"/>
  <c r="AI47" i="112" a="1"/>
  <c r="AI47" i="112" s="1"/>
  <c r="AM48" i="112" a="1"/>
  <c r="AM48" i="112" s="1"/>
  <c r="AK49" i="112" a="1"/>
  <c r="AK49" i="112" s="1"/>
  <c r="AI50" i="112" a="1"/>
  <c r="AI50" i="112" s="1"/>
  <c r="AM51" i="112" a="1"/>
  <c r="AM51" i="112" s="1"/>
  <c r="AK52" i="112" a="1"/>
  <c r="AK52" i="112" s="1"/>
  <c r="AI53" i="112" a="1"/>
  <c r="AI53" i="112" s="1"/>
  <c r="AM54" i="112" a="1"/>
  <c r="AM54" i="112" s="1"/>
  <c r="AK55" i="112" a="1"/>
  <c r="AK55" i="112" s="1"/>
  <c r="AI56" i="112" a="1"/>
  <c r="AI56" i="112" s="1"/>
  <c r="AM57" i="112" a="1"/>
  <c r="AM57" i="112" s="1"/>
  <c r="AK58" i="112" a="1"/>
  <c r="AK58" i="112" s="1"/>
  <c r="AI59" i="112" a="1"/>
  <c r="AI59" i="112" s="1"/>
  <c r="AM60" i="112" a="1"/>
  <c r="AM60" i="112" s="1"/>
  <c r="AK61" i="112" a="1"/>
  <c r="AK61" i="112" s="1"/>
  <c r="AI62" i="112" a="1"/>
  <c r="AI62" i="112" s="1"/>
  <c r="AM63" i="112" a="1"/>
  <c r="AM63" i="112" s="1"/>
  <c r="AK64" i="112" a="1"/>
  <c r="AK64" i="112" s="1"/>
  <c r="AI65" i="112" a="1"/>
  <c r="AI65" i="112" s="1"/>
  <c r="AM66" i="112" a="1"/>
  <c r="AM66" i="112" s="1"/>
  <c r="AK67" i="112" a="1"/>
  <c r="AK67" i="112" s="1"/>
  <c r="AI68" i="112" a="1"/>
  <c r="AI68" i="112" s="1"/>
  <c r="AM69" i="112" a="1"/>
  <c r="AM69" i="112" s="1"/>
  <c r="AK70" i="112" a="1"/>
  <c r="AK70" i="112" s="1"/>
  <c r="AI71" i="112" a="1"/>
  <c r="AI71" i="112" s="1"/>
  <c r="AM72" i="112" a="1"/>
  <c r="AM72" i="112" s="1"/>
  <c r="AK73" i="112" a="1"/>
  <c r="AK73" i="112" s="1"/>
  <c r="AI74" i="112" a="1"/>
  <c r="AI74" i="112" s="1"/>
  <c r="AM75" i="112" a="1"/>
  <c r="AM75" i="112" s="1"/>
  <c r="AK76" i="112" a="1"/>
  <c r="AK76" i="112" s="1"/>
  <c r="AI77" i="112" a="1"/>
  <c r="AI77" i="112" s="1"/>
  <c r="AM78" i="112" a="1"/>
  <c r="AM78" i="112" s="1"/>
  <c r="AK79" i="112" a="1"/>
  <c r="AK79" i="112" s="1"/>
  <c r="AI80" i="112" a="1"/>
  <c r="AI80" i="112" s="1"/>
  <c r="AM81" i="112" a="1"/>
  <c r="AM81" i="112" s="1"/>
  <c r="AK82" i="112" a="1"/>
  <c r="AK82" i="112" s="1"/>
  <c r="AI83" i="112" a="1"/>
  <c r="AI83" i="112" s="1"/>
  <c r="AM84" i="112" a="1"/>
  <c r="AM84" i="112" s="1"/>
  <c r="AK85" i="112" a="1"/>
  <c r="AK85" i="112" s="1"/>
  <c r="AI86" i="112" a="1"/>
  <c r="AI86" i="112" s="1"/>
  <c r="AM87" i="112" a="1"/>
  <c r="AM87" i="112" s="1"/>
  <c r="AK88" i="112" a="1"/>
  <c r="AK88" i="112" s="1"/>
  <c r="AI89" i="112" a="1"/>
  <c r="AI89" i="112" s="1"/>
  <c r="AM90" i="112" a="1"/>
  <c r="AM90" i="112" s="1"/>
  <c r="AK91" i="112" a="1"/>
  <c r="AK91" i="112" s="1"/>
  <c r="AI92" i="112" a="1"/>
  <c r="AI92" i="112" s="1"/>
  <c r="AM93" i="112" a="1"/>
  <c r="AM93" i="112" s="1"/>
  <c r="AI95" i="112" a="1"/>
  <c r="AI95" i="112" s="1"/>
  <c r="AK97" i="112" a="1"/>
  <c r="AK97" i="112" s="1"/>
  <c r="AM99" i="112" a="1"/>
  <c r="AM99" i="112" s="1"/>
  <c r="AI104" i="112" a="1"/>
  <c r="AI104" i="112" s="1"/>
  <c r="AK106" i="112" a="1"/>
  <c r="AK106" i="112" s="1"/>
  <c r="AM108" i="112" a="1"/>
  <c r="AM108" i="112" s="1"/>
  <c r="AJ113" i="112" a="1"/>
  <c r="AJ113" i="112" s="1"/>
  <c r="AJ116" i="112" a="1"/>
  <c r="AJ116" i="112" s="1"/>
  <c r="AL121" i="112" a="1"/>
  <c r="AL121" i="112" s="1"/>
  <c r="AL130" i="112" a="1"/>
  <c r="AL130" i="112" s="1"/>
  <c r="AL139" i="112" a="1"/>
  <c r="AL139" i="112" s="1"/>
  <c r="AL333" i="112" a="1"/>
  <c r="AL333" i="112" s="1"/>
  <c r="AL330" i="112" a="1"/>
  <c r="AL330" i="112" s="1"/>
  <c r="AL327" i="112" a="1"/>
  <c r="AL327" i="112" s="1"/>
  <c r="AL324" i="112" a="1"/>
  <c r="AL324" i="112" s="1"/>
  <c r="AL332" i="112" a="1"/>
  <c r="AL332" i="112" s="1"/>
  <c r="AL329" i="112" a="1"/>
  <c r="AL329" i="112" s="1"/>
  <c r="AL326" i="112" a="1"/>
  <c r="AL326" i="112" s="1"/>
  <c r="AL323" i="112" a="1"/>
  <c r="AL323" i="112" s="1"/>
  <c r="AL319" i="112" a="1"/>
  <c r="AL319" i="112" s="1"/>
  <c r="AL316" i="112" a="1"/>
  <c r="AL316" i="112" s="1"/>
  <c r="AL313" i="112" a="1"/>
  <c r="AL313" i="112" s="1"/>
  <c r="AL310" i="112" a="1"/>
  <c r="AL310" i="112" s="1"/>
  <c r="AL307" i="112" a="1"/>
  <c r="AL307" i="112" s="1"/>
  <c r="AL304" i="112" a="1"/>
  <c r="AL304" i="112" s="1"/>
  <c r="AL297" i="112" a="1"/>
  <c r="AL297" i="112" s="1"/>
  <c r="AL288" i="112" a="1"/>
  <c r="AL288" i="112" s="1"/>
  <c r="AL279" i="112" a="1"/>
  <c r="AL279" i="112" s="1"/>
  <c r="AL299" i="112" a="1"/>
  <c r="AL299" i="112" s="1"/>
  <c r="AL290" i="112" a="1"/>
  <c r="AL290" i="112" s="1"/>
  <c r="AL281" i="112" a="1"/>
  <c r="AL281" i="112" s="1"/>
  <c r="AL331" i="112" a="1"/>
  <c r="AL331" i="112" s="1"/>
  <c r="AL322" i="112" a="1"/>
  <c r="AL322" i="112" s="1"/>
  <c r="AL267" i="112" a="1"/>
  <c r="AL267" i="112" s="1"/>
  <c r="AL264" i="112" a="1"/>
  <c r="AL264" i="112" s="1"/>
  <c r="AL261" i="112" a="1"/>
  <c r="AL261" i="112" s="1"/>
  <c r="AL258" i="112" a="1"/>
  <c r="AL258" i="112" s="1"/>
  <c r="AL255" i="112" a="1"/>
  <c r="AL255" i="112" s="1"/>
  <c r="AL252" i="112" a="1"/>
  <c r="AL252" i="112" s="1"/>
  <c r="AL301" i="112" a="1"/>
  <c r="AL301" i="112" s="1"/>
  <c r="AL292" i="112" a="1"/>
  <c r="AL292" i="112" s="1"/>
  <c r="AL283" i="112" a="1"/>
  <c r="AL283" i="112" s="1"/>
  <c r="AL274" i="112" a="1"/>
  <c r="AL274" i="112" s="1"/>
  <c r="AL321" i="112" a="1"/>
  <c r="AL321" i="112" s="1"/>
  <c r="AL318" i="112" a="1"/>
  <c r="AL318" i="112" s="1"/>
  <c r="AL315" i="112" a="1"/>
  <c r="AL315" i="112" s="1"/>
  <c r="AL312" i="112" a="1"/>
  <c r="AL312" i="112" s="1"/>
  <c r="AL309" i="112" a="1"/>
  <c r="AL309" i="112" s="1"/>
  <c r="AL306" i="112" a="1"/>
  <c r="AL306" i="112" s="1"/>
  <c r="AL303" i="112" a="1"/>
  <c r="AL303" i="112" s="1"/>
  <c r="AL294" i="112" a="1"/>
  <c r="AL294" i="112" s="1"/>
  <c r="AL285" i="112" a="1"/>
  <c r="AL285" i="112" s="1"/>
  <c r="AL276" i="112" a="1"/>
  <c r="AL276" i="112" s="1"/>
  <c r="AL272" i="112" a="1"/>
  <c r="AL272" i="112" s="1"/>
  <c r="AL296" i="112" a="1"/>
  <c r="AL296" i="112" s="1"/>
  <c r="AL287" i="112" a="1"/>
  <c r="AL287" i="112" s="1"/>
  <c r="AL278" i="112" a="1"/>
  <c r="AL278" i="112" s="1"/>
  <c r="AL328" i="112" a="1"/>
  <c r="AL328" i="112" s="1"/>
  <c r="AL270" i="112" a="1"/>
  <c r="AL270" i="112" s="1"/>
  <c r="AL269" i="112" a="1"/>
  <c r="AL269" i="112" s="1"/>
  <c r="AL266" i="112" a="1"/>
  <c r="AL266" i="112" s="1"/>
  <c r="AL263" i="112" a="1"/>
  <c r="AL263" i="112" s="1"/>
  <c r="AL260" i="112" a="1"/>
  <c r="AL260" i="112" s="1"/>
  <c r="AL257" i="112" a="1"/>
  <c r="AL257" i="112" s="1"/>
  <c r="AL254" i="112" a="1"/>
  <c r="AL254" i="112" s="1"/>
  <c r="AL251" i="112" a="1"/>
  <c r="AL251" i="112" s="1"/>
  <c r="AL248" i="112" a="1"/>
  <c r="AL248" i="112" s="1"/>
  <c r="AL245" i="112" a="1"/>
  <c r="AL245" i="112" s="1"/>
  <c r="AL242" i="112" a="1"/>
  <c r="AL242" i="112" s="1"/>
  <c r="AL239" i="112" a="1"/>
  <c r="AL239" i="112" s="1"/>
  <c r="AL236" i="112" a="1"/>
  <c r="AL236" i="112" s="1"/>
  <c r="AL233" i="112" a="1"/>
  <c r="AL233" i="112" s="1"/>
  <c r="AL298" i="112" a="1"/>
  <c r="AL298" i="112" s="1"/>
  <c r="AL289" i="112" a="1"/>
  <c r="AL289" i="112" s="1"/>
  <c r="AL280" i="112" a="1"/>
  <c r="AL280" i="112" s="1"/>
  <c r="AL320" i="112" a="1"/>
  <c r="AL320" i="112" s="1"/>
  <c r="AL317" i="112" a="1"/>
  <c r="AL317" i="112" s="1"/>
  <c r="AL314" i="112" a="1"/>
  <c r="AL314" i="112" s="1"/>
  <c r="AL311" i="112" a="1"/>
  <c r="AL311" i="112" s="1"/>
  <c r="AL308" i="112" a="1"/>
  <c r="AL308" i="112" s="1"/>
  <c r="AL305" i="112" a="1"/>
  <c r="AL305" i="112" s="1"/>
  <c r="AL302" i="112" a="1"/>
  <c r="AL302" i="112" s="1"/>
  <c r="AL293" i="112" a="1"/>
  <c r="AL293" i="112" s="1"/>
  <c r="AL284" i="112" a="1"/>
  <c r="AL284" i="112" s="1"/>
  <c r="AL275" i="112" a="1"/>
  <c r="AL275" i="112" s="1"/>
  <c r="AL273" i="112" a="1"/>
  <c r="AL273" i="112" s="1"/>
  <c r="AL325" i="112" a="1"/>
  <c r="AL325" i="112" s="1"/>
  <c r="AL295" i="112" a="1"/>
  <c r="AL295" i="112" s="1"/>
  <c r="AL286" i="112" a="1"/>
  <c r="AL286" i="112" s="1"/>
  <c r="AL277" i="112" a="1"/>
  <c r="AL277" i="112" s="1"/>
  <c r="AL227" i="112" a="1"/>
  <c r="AL227" i="112" s="1"/>
  <c r="AL243" i="112" a="1"/>
  <c r="AL243" i="112" s="1"/>
  <c r="AL238" i="112" a="1"/>
  <c r="AL238" i="112" s="1"/>
  <c r="AL235" i="112" a="1"/>
  <c r="AL235" i="112" s="1"/>
  <c r="AL232" i="112" a="1"/>
  <c r="AL232" i="112" s="1"/>
  <c r="AL223" i="112" a="1"/>
  <c r="AL223" i="112" s="1"/>
  <c r="AL220" i="112" a="1"/>
  <c r="AL220" i="112" s="1"/>
  <c r="AL217" i="112" a="1"/>
  <c r="AL217" i="112" s="1"/>
  <c r="AL214" i="112" a="1"/>
  <c r="AL214" i="112" s="1"/>
  <c r="AL211" i="112" a="1"/>
  <c r="AL211" i="112" s="1"/>
  <c r="AL208" i="112" a="1"/>
  <c r="AL208" i="112" s="1"/>
  <c r="AL205" i="112" a="1"/>
  <c r="AL205" i="112" s="1"/>
  <c r="AL202" i="112" a="1"/>
  <c r="AL202" i="112" s="1"/>
  <c r="AL199" i="112" a="1"/>
  <c r="AL199" i="112" s="1"/>
  <c r="AL196" i="112" a="1"/>
  <c r="AL196" i="112" s="1"/>
  <c r="AL193" i="112" a="1"/>
  <c r="AL193" i="112" s="1"/>
  <c r="AL190" i="112" a="1"/>
  <c r="AL190" i="112" s="1"/>
  <c r="AL187" i="112" a="1"/>
  <c r="AL187" i="112" s="1"/>
  <c r="AL184" i="112" a="1"/>
  <c r="AL184" i="112" s="1"/>
  <c r="AL181" i="112" a="1"/>
  <c r="AL181" i="112" s="1"/>
  <c r="AL178" i="112" a="1"/>
  <c r="AL178" i="112" s="1"/>
  <c r="AL175" i="112" a="1"/>
  <c r="AL175" i="112" s="1"/>
  <c r="AL172" i="112" a="1"/>
  <c r="AL172" i="112" s="1"/>
  <c r="AL169" i="112" a="1"/>
  <c r="AL169" i="112" s="1"/>
  <c r="AL166" i="112" a="1"/>
  <c r="AL166" i="112" s="1"/>
  <c r="AL163" i="112" a="1"/>
  <c r="AL163" i="112" s="1"/>
  <c r="AL160" i="112" a="1"/>
  <c r="AL160" i="112" s="1"/>
  <c r="AL250" i="112" a="1"/>
  <c r="AL250" i="112" s="1"/>
  <c r="AL241" i="112" a="1"/>
  <c r="AL241" i="112" s="1"/>
  <c r="AL228" i="112" a="1"/>
  <c r="AL228" i="112" s="1"/>
  <c r="AL300" i="112" a="1"/>
  <c r="AL300" i="112" s="1"/>
  <c r="AL291" i="112" a="1"/>
  <c r="AL291" i="112" s="1"/>
  <c r="AL282" i="112" a="1"/>
  <c r="AL282" i="112" s="1"/>
  <c r="AL224" i="112" a="1"/>
  <c r="AL224" i="112" s="1"/>
  <c r="AL268" i="112" a="1"/>
  <c r="AL268" i="112" s="1"/>
  <c r="AL265" i="112" a="1"/>
  <c r="AL265" i="112" s="1"/>
  <c r="AL262" i="112" a="1"/>
  <c r="AL262" i="112" s="1"/>
  <c r="AL259" i="112" a="1"/>
  <c r="AL259" i="112" s="1"/>
  <c r="AL256" i="112" a="1"/>
  <c r="AL256" i="112" s="1"/>
  <c r="AL246" i="112" a="1"/>
  <c r="AL246" i="112" s="1"/>
  <c r="AL229" i="112" a="1"/>
  <c r="AL229" i="112" s="1"/>
  <c r="AL222" i="112" a="1"/>
  <c r="AL222" i="112" s="1"/>
  <c r="AL219" i="112" a="1"/>
  <c r="AL219" i="112" s="1"/>
  <c r="AL216" i="112" a="1"/>
  <c r="AL216" i="112" s="1"/>
  <c r="AL213" i="112" a="1"/>
  <c r="AL213" i="112" s="1"/>
  <c r="AL210" i="112" a="1"/>
  <c r="AL210" i="112" s="1"/>
  <c r="AL207" i="112" a="1"/>
  <c r="AL207" i="112" s="1"/>
  <c r="AL204" i="112" a="1"/>
  <c r="AL204" i="112" s="1"/>
  <c r="AL201" i="112" a="1"/>
  <c r="AL201" i="112" s="1"/>
  <c r="AL198" i="112" a="1"/>
  <c r="AL198" i="112" s="1"/>
  <c r="AL195" i="112" a="1"/>
  <c r="AL195" i="112" s="1"/>
  <c r="AL192" i="112" a="1"/>
  <c r="AL192" i="112" s="1"/>
  <c r="AL189" i="112" a="1"/>
  <c r="AL189" i="112" s="1"/>
  <c r="AL186" i="112" a="1"/>
  <c r="AL186" i="112" s="1"/>
  <c r="AL183" i="112" a="1"/>
  <c r="AL183" i="112" s="1"/>
  <c r="AL180" i="112" a="1"/>
  <c r="AL180" i="112" s="1"/>
  <c r="AL177" i="112" a="1"/>
  <c r="AL177" i="112" s="1"/>
  <c r="AL174" i="112" a="1"/>
  <c r="AL174" i="112" s="1"/>
  <c r="AL171" i="112" a="1"/>
  <c r="AL171" i="112" s="1"/>
  <c r="AL168" i="112" a="1"/>
  <c r="AL168" i="112" s="1"/>
  <c r="AL165" i="112" a="1"/>
  <c r="AL165" i="112" s="1"/>
  <c r="AL162" i="112" a="1"/>
  <c r="AL162" i="112" s="1"/>
  <c r="AL159" i="112" a="1"/>
  <c r="AL159" i="112" s="1"/>
  <c r="AL156" i="112" a="1"/>
  <c r="AL156" i="112" s="1"/>
  <c r="AL153" i="112" a="1"/>
  <c r="AL153" i="112" s="1"/>
  <c r="AL244" i="112" a="1"/>
  <c r="AL244" i="112" s="1"/>
  <c r="AL225" i="112" a="1"/>
  <c r="AL225" i="112" s="1"/>
  <c r="AL230" i="112" a="1"/>
  <c r="AL230" i="112" s="1"/>
  <c r="AL253" i="112" a="1"/>
  <c r="AL253" i="112" s="1"/>
  <c r="AL249" i="112" a="1"/>
  <c r="AL249" i="112" s="1"/>
  <c r="AL240" i="112" a="1"/>
  <c r="AL240" i="112" s="1"/>
  <c r="AL237" i="112" a="1"/>
  <c r="AL237" i="112" s="1"/>
  <c r="AL234" i="112" a="1"/>
  <c r="AL234" i="112" s="1"/>
  <c r="AL226" i="112" a="1"/>
  <c r="AL226" i="112" s="1"/>
  <c r="AL221" i="112" a="1"/>
  <c r="AL221" i="112" s="1"/>
  <c r="AL218" i="112" a="1"/>
  <c r="AL218" i="112" s="1"/>
  <c r="AL215" i="112" a="1"/>
  <c r="AL215" i="112" s="1"/>
  <c r="AL212" i="112" a="1"/>
  <c r="AL212" i="112" s="1"/>
  <c r="AL209" i="112" a="1"/>
  <c r="AL209" i="112" s="1"/>
  <c r="AL206" i="112" a="1"/>
  <c r="AL206" i="112" s="1"/>
  <c r="AL203" i="112" a="1"/>
  <c r="AL203" i="112" s="1"/>
  <c r="AL200" i="112" a="1"/>
  <c r="AL200" i="112" s="1"/>
  <c r="AL197" i="112" a="1"/>
  <c r="AL197" i="112" s="1"/>
  <c r="AL194" i="112" a="1"/>
  <c r="AL194" i="112" s="1"/>
  <c r="AL191" i="112" a="1"/>
  <c r="AL191" i="112" s="1"/>
  <c r="AL188" i="112" a="1"/>
  <c r="AL188" i="112" s="1"/>
  <c r="AL185" i="112" a="1"/>
  <c r="AL185" i="112" s="1"/>
  <c r="AL182" i="112" a="1"/>
  <c r="AL182" i="112" s="1"/>
  <c r="AL179" i="112" a="1"/>
  <c r="AL179" i="112" s="1"/>
  <c r="AL176" i="112" a="1"/>
  <c r="AL176" i="112" s="1"/>
  <c r="AL173" i="112" a="1"/>
  <c r="AL173" i="112" s="1"/>
  <c r="AL170" i="112" a="1"/>
  <c r="AL170" i="112" s="1"/>
  <c r="AL167" i="112" a="1"/>
  <c r="AL167" i="112" s="1"/>
  <c r="AL150" i="112" a="1"/>
  <c r="AL150" i="112" s="1"/>
  <c r="AL147" i="112" a="1"/>
  <c r="AL147" i="112" s="1"/>
  <c r="AL144" i="112" a="1"/>
  <c r="AL144" i="112" s="1"/>
  <c r="AL141" i="112" a="1"/>
  <c r="AL141" i="112" s="1"/>
  <c r="AL138" i="112" a="1"/>
  <c r="AL138" i="112" s="1"/>
  <c r="AL135" i="112" a="1"/>
  <c r="AL135" i="112" s="1"/>
  <c r="AL132" i="112" a="1"/>
  <c r="AL132" i="112" s="1"/>
  <c r="AL129" i="112" a="1"/>
  <c r="AL129" i="112" s="1"/>
  <c r="AL126" i="112" a="1"/>
  <c r="AL126" i="112" s="1"/>
  <c r="AL123" i="112" a="1"/>
  <c r="AL123" i="112" s="1"/>
  <c r="AL120" i="112" a="1"/>
  <c r="AL120" i="112" s="1"/>
  <c r="AL117" i="112" a="1"/>
  <c r="AL117" i="112" s="1"/>
  <c r="AL114" i="112" a="1"/>
  <c r="AL114" i="112" s="1"/>
  <c r="AL111" i="112" a="1"/>
  <c r="AL111" i="112" s="1"/>
  <c r="AL108" i="112" a="1"/>
  <c r="AL108" i="112" s="1"/>
  <c r="AL105" i="112" a="1"/>
  <c r="AL105" i="112" s="1"/>
  <c r="AL102" i="112" a="1"/>
  <c r="AL102" i="112" s="1"/>
  <c r="AL99" i="112" a="1"/>
  <c r="AL99" i="112" s="1"/>
  <c r="AL96" i="112" a="1"/>
  <c r="AL96" i="112" s="1"/>
  <c r="AL247" i="112" a="1"/>
  <c r="AL247" i="112" s="1"/>
  <c r="AL164" i="112" a="1"/>
  <c r="AL164" i="112" s="1"/>
  <c r="AL157" i="112" a="1"/>
  <c r="AL157" i="112" s="1"/>
  <c r="AL154" i="112" a="1"/>
  <c r="AL154" i="112" s="1"/>
  <c r="AL151" i="112" a="1"/>
  <c r="AL151" i="112" s="1"/>
  <c r="AL149" i="112" a="1"/>
  <c r="AL149" i="112" s="1"/>
  <c r="AL146" i="112" a="1"/>
  <c r="AL146" i="112" s="1"/>
  <c r="AL143" i="112" a="1"/>
  <c r="AL143" i="112" s="1"/>
  <c r="AL140" i="112" a="1"/>
  <c r="AL140" i="112" s="1"/>
  <c r="AL137" i="112" a="1"/>
  <c r="AL137" i="112" s="1"/>
  <c r="AL134" i="112" a="1"/>
  <c r="AL134" i="112" s="1"/>
  <c r="AL131" i="112" a="1"/>
  <c r="AL131" i="112" s="1"/>
  <c r="AL128" i="112" a="1"/>
  <c r="AL128" i="112" s="1"/>
  <c r="AL125" i="112" a="1"/>
  <c r="AL125" i="112" s="1"/>
  <c r="AL122" i="112" a="1"/>
  <c r="AL122" i="112" s="1"/>
  <c r="AL119" i="112" a="1"/>
  <c r="AL119" i="112" s="1"/>
  <c r="AL116" i="112" a="1"/>
  <c r="AL116" i="112" s="1"/>
  <c r="AL271" i="112" a="1"/>
  <c r="AL271" i="112" s="1"/>
  <c r="AL158" i="112" a="1"/>
  <c r="AL158" i="112" s="1"/>
  <c r="AL155" i="112" a="1"/>
  <c r="AL155" i="112" s="1"/>
  <c r="AL152" i="112" a="1"/>
  <c r="AL152" i="112" s="1"/>
  <c r="AL231" i="112" a="1"/>
  <c r="AL231" i="112" s="1"/>
  <c r="AL161" i="112" a="1"/>
  <c r="AL161" i="112" s="1"/>
  <c r="AL2" i="112" a="1"/>
  <c r="AL2" i="112" s="1"/>
  <c r="AG2" i="112" s="1"/>
  <c r="AI3" i="112" a="1"/>
  <c r="AI3" i="112" s="1"/>
  <c r="AL4" i="112" a="1"/>
  <c r="AL4" i="112" s="1"/>
  <c r="AM6" i="112" a="1"/>
  <c r="AM6" i="112" s="1"/>
  <c r="AI10" i="112" a="1"/>
  <c r="AI10" i="112" s="1"/>
  <c r="AJ12" i="112" a="1"/>
  <c r="AJ12" i="112" s="1"/>
  <c r="AK14" i="112" a="1"/>
  <c r="AK14" i="112" s="1"/>
  <c r="AL16" i="112" a="1"/>
  <c r="AL16" i="112" s="1"/>
  <c r="AL18" i="112" a="1"/>
  <c r="AL18" i="112" s="1"/>
  <c r="AI19" i="112" a="1"/>
  <c r="AI19" i="112" s="1"/>
  <c r="AL20" i="112" a="1"/>
  <c r="AL20" i="112" s="1"/>
  <c r="AI21" i="112" a="1"/>
  <c r="AI21" i="112" s="1"/>
  <c r="AM22" i="112" a="1"/>
  <c r="AM22" i="112" s="1"/>
  <c r="AK23" i="112" a="1"/>
  <c r="AK23" i="112" s="1"/>
  <c r="AI24" i="112" a="1"/>
  <c r="AI24" i="112" s="1"/>
  <c r="AM25" i="112" a="1"/>
  <c r="AM25" i="112" s="1"/>
  <c r="AJ95" i="112" a="1"/>
  <c r="AJ95" i="112" s="1"/>
  <c r="AL97" i="112" a="1"/>
  <c r="AL97" i="112" s="1"/>
  <c r="AJ104" i="112" a="1"/>
  <c r="AJ104" i="112" s="1"/>
  <c r="AL106" i="112" a="1"/>
  <c r="AL106" i="112" s="1"/>
  <c r="AK113" i="112" a="1"/>
  <c r="AK113" i="112" s="1"/>
  <c r="AK116" i="112" a="1"/>
  <c r="AK116" i="112" s="1"/>
  <c r="AJ122" i="112" a="1"/>
  <c r="AJ122" i="112" s="1"/>
  <c r="AJ131" i="112" a="1"/>
  <c r="AJ131" i="112" s="1"/>
  <c r="AJ140" i="112" a="1"/>
  <c r="AJ140" i="112" s="1"/>
  <c r="AJ149" i="112" a="1"/>
  <c r="AJ149" i="112" s="1"/>
  <c r="B26" i="32"/>
  <c r="C26" i="32"/>
  <c r="AS17" i="32"/>
  <c r="AS4" i="32"/>
  <c r="AS13" i="32"/>
  <c r="AS9" i="32"/>
  <c r="AS6" i="32"/>
  <c r="AS8" i="32"/>
  <c r="AS14" i="32"/>
  <c r="AX17" i="32"/>
  <c r="AS7" i="32"/>
  <c r="AS15" i="32"/>
  <c r="AS16" i="32"/>
  <c r="AS11" i="32"/>
  <c r="AS12" i="32"/>
  <c r="AS10" i="32"/>
  <c r="AS5" i="32"/>
  <c r="AI6" i="33"/>
  <c r="H7" i="33" a="1"/>
  <c r="H11" i="33" a="1"/>
  <c r="G6" i="33" a="1"/>
  <c r="AL5" i="33" a="1"/>
  <c r="H9" i="33" a="1"/>
  <c r="AY6" i="33" a="1"/>
  <c r="F6" i="33" a="1"/>
  <c r="E5" i="33" a="1"/>
  <c r="H3" i="33" a="1"/>
  <c r="H2" i="33" a="1"/>
  <c r="AF6" i="33" a="1"/>
  <c r="H21" i="33" a="1"/>
  <c r="G5" i="33" a="1"/>
  <c r="AY5" i="33" a="1"/>
  <c r="H8" i="33" a="1"/>
  <c r="H24" i="33" a="1"/>
  <c r="H17" i="33" a="1"/>
  <c r="H20" i="33" a="1"/>
  <c r="AK6" i="33" a="1"/>
  <c r="AX5" i="33" a="1"/>
  <c r="H22" i="33" a="1"/>
  <c r="AX6" i="33" a="1"/>
  <c r="H18" i="33" a="1"/>
  <c r="H16" i="33" a="1"/>
  <c r="AK5" i="33" a="1"/>
  <c r="H19" i="33" a="1"/>
  <c r="H6" i="33" a="1"/>
  <c r="H5" i="33" a="1"/>
  <c r="H14" i="33" a="1"/>
  <c r="AF5" i="33" a="1"/>
  <c r="H4" i="33" a="1"/>
  <c r="E6" i="33" a="1"/>
  <c r="H12" i="33" a="1"/>
  <c r="AL6" i="33" a="1"/>
  <c r="AB2" i="33" a="1"/>
  <c r="H13" i="33" a="1"/>
  <c r="I25" i="33" a="1"/>
  <c r="H15" i="33" a="1"/>
  <c r="H23" i="33" a="1"/>
  <c r="F2" i="33" a="1"/>
  <c r="F5" i="33" a="1"/>
  <c r="H10" i="33" a="1"/>
  <c r="I26" i="33" a="1"/>
  <c r="I26" i="33" l="1"/>
  <c r="O26" i="33" s="1"/>
  <c r="I25" i="33"/>
  <c r="O25" i="33" s="1"/>
  <c r="AG3" i="134"/>
  <c r="AG3" i="135"/>
  <c r="AH7" i="135"/>
  <c r="AH8" i="135" s="1"/>
  <c r="AH9" i="135" s="1"/>
  <c r="AH10" i="135" s="1"/>
  <c r="AH11" i="135" s="1"/>
  <c r="AH12" i="135" s="1"/>
  <c r="AH13" i="135" s="1"/>
  <c r="AH14" i="135" s="1"/>
  <c r="AH15" i="135" s="1"/>
  <c r="AH16" i="135" s="1"/>
  <c r="AH17" i="135" s="1"/>
  <c r="AH18" i="135" s="1"/>
  <c r="AH19" i="135" s="1"/>
  <c r="AH20" i="135" s="1"/>
  <c r="AH21" i="135" s="1"/>
  <c r="AH22" i="135" s="1"/>
  <c r="AH23" i="135" s="1"/>
  <c r="AH24" i="135" s="1"/>
  <c r="AH25" i="135" s="1"/>
  <c r="AH26" i="135" s="1"/>
  <c r="AH27" i="135" s="1"/>
  <c r="AH28" i="135" s="1"/>
  <c r="AH29" i="135" s="1"/>
  <c r="AH30" i="135" s="1"/>
  <c r="AH31" i="135" s="1"/>
  <c r="AH32" i="135" s="1"/>
  <c r="AH33" i="135" s="1"/>
  <c r="AH34" i="135" s="1"/>
  <c r="AH35" i="135" s="1"/>
  <c r="AH36" i="135" s="1"/>
  <c r="AH37" i="135" s="1"/>
  <c r="AH38" i="135" s="1"/>
  <c r="AH39" i="135" s="1"/>
  <c r="AH40" i="135" s="1"/>
  <c r="AH41" i="135" s="1"/>
  <c r="AH42" i="135" s="1"/>
  <c r="AH43" i="135" s="1"/>
  <c r="AH44" i="135" s="1"/>
  <c r="AH45" i="135" s="1"/>
  <c r="AH46" i="135" s="1"/>
  <c r="AH47" i="135" s="1"/>
  <c r="AH48" i="135" s="1"/>
  <c r="AH49" i="135" s="1"/>
  <c r="AH50" i="135" s="1"/>
  <c r="AH51" i="135" s="1"/>
  <c r="AH52" i="135" s="1"/>
  <c r="AH53" i="135" s="1"/>
  <c r="AH54" i="135" s="1"/>
  <c r="AH55" i="135" s="1"/>
  <c r="AH56" i="135" s="1"/>
  <c r="AH57" i="135" s="1"/>
  <c r="AH58" i="135" s="1"/>
  <c r="AH59" i="135" s="1"/>
  <c r="AH60" i="135" s="1"/>
  <c r="AH61" i="135" s="1"/>
  <c r="AH62" i="135" s="1"/>
  <c r="AH63" i="135" s="1"/>
  <c r="AH64" i="135" s="1"/>
  <c r="AH65" i="135" s="1"/>
  <c r="AH66" i="135" s="1"/>
  <c r="AH67" i="135" s="1"/>
  <c r="AH68" i="135" s="1"/>
  <c r="AH69" i="135" s="1"/>
  <c r="AH70" i="135" s="1"/>
  <c r="AH71" i="135" s="1"/>
  <c r="AH72" i="135" s="1"/>
  <c r="AH73" i="135" s="1"/>
  <c r="AH74" i="135" s="1"/>
  <c r="AH75" i="135" s="1"/>
  <c r="AH76" i="135" s="1"/>
  <c r="AH77" i="135" s="1"/>
  <c r="AH78" i="135" s="1"/>
  <c r="AH79" i="135" s="1"/>
  <c r="AH80" i="135" s="1"/>
  <c r="AH81" i="135" s="1"/>
  <c r="AH82" i="135" s="1"/>
  <c r="AH83" i="135" s="1"/>
  <c r="AH84" i="135" s="1"/>
  <c r="AH85" i="135" s="1"/>
  <c r="AH86" i="135" s="1"/>
  <c r="AH87" i="135" s="1"/>
  <c r="AH88" i="135" s="1"/>
  <c r="AH89" i="135" s="1"/>
  <c r="AH90" i="135" s="1"/>
  <c r="AH91" i="135" s="1"/>
  <c r="AH92" i="135" s="1"/>
  <c r="AH93" i="135" s="1"/>
  <c r="AH94" i="135" s="1"/>
  <c r="AH95" i="135" s="1"/>
  <c r="AH96" i="135" s="1"/>
  <c r="AH97" i="135" s="1"/>
  <c r="AH98" i="135" s="1"/>
  <c r="AH99" i="135" s="1"/>
  <c r="AH100" i="135" s="1"/>
  <c r="AH101" i="135" s="1"/>
  <c r="AH102" i="135" s="1"/>
  <c r="AH103" i="135" s="1"/>
  <c r="AH104" i="135" s="1"/>
  <c r="AH105" i="135" s="1"/>
  <c r="AH106" i="135" s="1"/>
  <c r="AH107" i="135" s="1"/>
  <c r="AH108" i="135" s="1"/>
  <c r="AH109" i="135" s="1"/>
  <c r="AH110" i="135" s="1"/>
  <c r="AH111" i="135" s="1"/>
  <c r="AH112" i="135" s="1"/>
  <c r="AH113" i="135" s="1"/>
  <c r="AH114" i="135" s="1"/>
  <c r="AH115" i="135" s="1"/>
  <c r="AH116" i="135" s="1"/>
  <c r="AH117" i="135" s="1"/>
  <c r="AH118" i="135" s="1"/>
  <c r="AH119" i="135" s="1"/>
  <c r="AH120" i="135" s="1"/>
  <c r="AH121" i="135" s="1"/>
  <c r="AH122" i="135" s="1"/>
  <c r="AH123" i="135" s="1"/>
  <c r="AH124" i="135" s="1"/>
  <c r="AH125" i="135" s="1"/>
  <c r="AH126" i="135" s="1"/>
  <c r="AH127" i="135" s="1"/>
  <c r="AH128" i="135" s="1"/>
  <c r="AH129" i="135" s="1"/>
  <c r="AH130" i="135" s="1"/>
  <c r="AH131" i="135" s="1"/>
  <c r="AH132" i="135" s="1"/>
  <c r="AH133" i="135" s="1"/>
  <c r="AH134" i="135" s="1"/>
  <c r="AH135" i="135" s="1"/>
  <c r="AH136" i="135" s="1"/>
  <c r="AH137" i="135" s="1"/>
  <c r="AH138" i="135" s="1"/>
  <c r="AH139" i="135" s="1"/>
  <c r="AH140" i="135" s="1"/>
  <c r="AH141" i="135" s="1"/>
  <c r="AH142" i="135" s="1"/>
  <c r="AH143" i="135" s="1"/>
  <c r="AH144" i="135" s="1"/>
  <c r="AH145" i="135" s="1"/>
  <c r="AH146" i="135" s="1"/>
  <c r="AH147" i="135" s="1"/>
  <c r="AH148" i="135" s="1"/>
  <c r="AH149" i="135" s="1"/>
  <c r="AH150" i="135" s="1"/>
  <c r="AH151" i="135" s="1"/>
  <c r="AH152" i="135" s="1"/>
  <c r="AH153" i="135" s="1"/>
  <c r="AH154" i="135" s="1"/>
  <c r="AH155" i="135" s="1"/>
  <c r="AH156" i="135" s="1"/>
  <c r="AH157" i="135" s="1"/>
  <c r="AH158" i="135" s="1"/>
  <c r="AH159" i="135" s="1"/>
  <c r="AH160" i="135" s="1"/>
  <c r="AH161" i="135" s="1"/>
  <c r="AH162" i="135" s="1"/>
  <c r="AH163" i="135" s="1"/>
  <c r="AH164" i="135" s="1"/>
  <c r="AH165" i="135" s="1"/>
  <c r="AH166" i="135" s="1"/>
  <c r="AH167" i="135" s="1"/>
  <c r="AH168" i="135" s="1"/>
  <c r="AH169" i="135" s="1"/>
  <c r="AH170" i="135" s="1"/>
  <c r="AH171" i="135" s="1"/>
  <c r="AH172" i="135" s="1"/>
  <c r="AH173" i="135" s="1"/>
  <c r="AH174" i="135" s="1"/>
  <c r="AH175" i="135" s="1"/>
  <c r="AH176" i="135" s="1"/>
  <c r="AH177" i="135" s="1"/>
  <c r="AH178" i="135" s="1"/>
  <c r="AH179" i="135" s="1"/>
  <c r="AH180" i="135" s="1"/>
  <c r="AH181" i="135" s="1"/>
  <c r="AH182" i="135" s="1"/>
  <c r="AH183" i="135" s="1"/>
  <c r="AH184" i="135" s="1"/>
  <c r="AH185" i="135" s="1"/>
  <c r="AH186" i="135" s="1"/>
  <c r="AH187" i="135" s="1"/>
  <c r="AH188" i="135" s="1"/>
  <c r="AH189" i="135" s="1"/>
  <c r="AH190" i="135" s="1"/>
  <c r="AH191" i="135" s="1"/>
  <c r="AH192" i="135" s="1"/>
  <c r="AH193" i="135" s="1"/>
  <c r="AH194" i="135" s="1"/>
  <c r="AH195" i="135" s="1"/>
  <c r="AH196" i="135" s="1"/>
  <c r="AH197" i="135" s="1"/>
  <c r="AH198" i="135" s="1"/>
  <c r="AH199" i="135" s="1"/>
  <c r="AH200" i="135" s="1"/>
  <c r="AH201" i="135" s="1"/>
  <c r="AH202" i="135" s="1"/>
  <c r="AH203" i="135" s="1"/>
  <c r="AH204" i="135" s="1"/>
  <c r="AH205" i="135" s="1"/>
  <c r="AH206" i="135" s="1"/>
  <c r="AH207" i="135" s="1"/>
  <c r="AH208" i="135" s="1"/>
  <c r="AH209" i="135" s="1"/>
  <c r="AH210" i="135" s="1"/>
  <c r="AH211" i="135" s="1"/>
  <c r="AH212" i="135" s="1"/>
  <c r="AH213" i="135" s="1"/>
  <c r="AH214" i="135" s="1"/>
  <c r="AH215" i="135" s="1"/>
  <c r="AH216" i="135" s="1"/>
  <c r="AH217" i="135" s="1"/>
  <c r="AH218" i="135" s="1"/>
  <c r="AH219" i="135" s="1"/>
  <c r="AH220" i="135" s="1"/>
  <c r="AH221" i="135" s="1"/>
  <c r="AH222" i="135" s="1"/>
  <c r="AH223" i="135" s="1"/>
  <c r="AH224" i="135" s="1"/>
  <c r="AH225" i="135" s="1"/>
  <c r="AH226" i="135" s="1"/>
  <c r="AH227" i="135" s="1"/>
  <c r="AH228" i="135" s="1"/>
  <c r="AH229" i="135" s="1"/>
  <c r="AH230" i="135" s="1"/>
  <c r="AH231" i="135" s="1"/>
  <c r="AH232" i="135" s="1"/>
  <c r="AH233" i="135" s="1"/>
  <c r="AH234" i="135" s="1"/>
  <c r="AH235" i="135" s="1"/>
  <c r="AH236" i="135" s="1"/>
  <c r="AH237" i="135" s="1"/>
  <c r="AH238" i="135" s="1"/>
  <c r="AH239" i="135" s="1"/>
  <c r="AH240" i="135" s="1"/>
  <c r="AH241" i="135" s="1"/>
  <c r="AH242" i="135" s="1"/>
  <c r="AH243" i="135" s="1"/>
  <c r="AH244" i="135" s="1"/>
  <c r="AH245" i="135" s="1"/>
  <c r="AH246" i="135" s="1"/>
  <c r="AH247" i="135" s="1"/>
  <c r="AH248" i="135" s="1"/>
  <c r="AH249" i="135" s="1"/>
  <c r="AH250" i="135" s="1"/>
  <c r="AH251" i="135" s="1"/>
  <c r="AH252" i="135" s="1"/>
  <c r="AH253" i="135" s="1"/>
  <c r="AH254" i="135" s="1"/>
  <c r="AH255" i="135" s="1"/>
  <c r="AH256" i="135" s="1"/>
  <c r="AH257" i="135" s="1"/>
  <c r="AH258" i="135" s="1"/>
  <c r="AH259" i="135" s="1"/>
  <c r="AH260" i="135" s="1"/>
  <c r="AH261" i="135" s="1"/>
  <c r="AH262" i="135" s="1"/>
  <c r="AH263" i="135" s="1"/>
  <c r="AH264" i="135" s="1"/>
  <c r="AH265" i="135" s="1"/>
  <c r="AH266" i="135" s="1"/>
  <c r="AH267" i="135" s="1"/>
  <c r="AH268" i="135" s="1"/>
  <c r="AH269" i="135" s="1"/>
  <c r="AH270" i="135" s="1"/>
  <c r="AH271" i="135" s="1"/>
  <c r="AH272" i="135" s="1"/>
  <c r="AH273" i="135" s="1"/>
  <c r="AH274" i="135" s="1"/>
  <c r="AH275" i="135" s="1"/>
  <c r="AH276" i="135" s="1"/>
  <c r="AH277" i="135" s="1"/>
  <c r="AH278" i="135" s="1"/>
  <c r="AH279" i="135" s="1"/>
  <c r="AH280" i="135" s="1"/>
  <c r="AH281" i="135" s="1"/>
  <c r="AH282" i="135" s="1"/>
  <c r="AH283" i="135" s="1"/>
  <c r="AH284" i="135" s="1"/>
  <c r="AH285" i="135" s="1"/>
  <c r="AH286" i="135" s="1"/>
  <c r="AH287" i="135" s="1"/>
  <c r="AH288" i="135" s="1"/>
  <c r="AH289" i="135" s="1"/>
  <c r="AH290" i="135" s="1"/>
  <c r="AH291" i="135" s="1"/>
  <c r="AH292" i="135" s="1"/>
  <c r="AH293" i="135" s="1"/>
  <c r="AH294" i="135" s="1"/>
  <c r="AH295" i="135" s="1"/>
  <c r="AH296" i="135" s="1"/>
  <c r="AH297" i="135" s="1"/>
  <c r="AH298" i="135" s="1"/>
  <c r="AH299" i="135" s="1"/>
  <c r="AH300" i="135" s="1"/>
  <c r="AH301" i="135" s="1"/>
  <c r="AH302" i="135" s="1"/>
  <c r="AH303" i="135" s="1"/>
  <c r="AH304" i="135" s="1"/>
  <c r="AH305" i="135" s="1"/>
  <c r="AH306" i="135" s="1"/>
  <c r="AH307" i="135" s="1"/>
  <c r="AH308" i="135" s="1"/>
  <c r="AH309" i="135" s="1"/>
  <c r="AH310" i="135" s="1"/>
  <c r="AH311" i="135" s="1"/>
  <c r="AH312" i="135" s="1"/>
  <c r="AH313" i="135" s="1"/>
  <c r="AH314" i="135" s="1"/>
  <c r="AH315" i="135" s="1"/>
  <c r="AH316" i="135" s="1"/>
  <c r="AH317" i="135" s="1"/>
  <c r="AH318" i="135" s="1"/>
  <c r="AH319" i="135" s="1"/>
  <c r="AH320" i="135" s="1"/>
  <c r="AH321" i="135" s="1"/>
  <c r="AH322" i="135" s="1"/>
  <c r="AH323" i="135" s="1"/>
  <c r="AH324" i="135" s="1"/>
  <c r="AH325" i="135" s="1"/>
  <c r="AH326" i="135" s="1"/>
  <c r="AH327" i="135" s="1"/>
  <c r="AH328" i="135" s="1"/>
  <c r="AH329" i="135" s="1"/>
  <c r="AH330" i="135" s="1"/>
  <c r="AH331" i="135" s="1"/>
  <c r="AH332" i="135" s="1"/>
  <c r="AH333" i="135" s="1"/>
  <c r="AG3" i="123"/>
  <c r="AG4" i="123" s="1"/>
  <c r="AG5" i="123" s="1"/>
  <c r="AG6" i="123" s="1"/>
  <c r="AG7" i="123" s="1"/>
  <c r="AG8" i="123" s="1"/>
  <c r="AG9" i="123" s="1"/>
  <c r="AG10" i="123" s="1"/>
  <c r="AG11" i="123" s="1"/>
  <c r="AG12" i="123" s="1"/>
  <c r="AG13" i="123" s="1"/>
  <c r="AG14" i="123" s="1"/>
  <c r="AG15" i="123" s="1"/>
  <c r="AG16" i="123" s="1"/>
  <c r="AG17" i="123" s="1"/>
  <c r="AG18" i="123" s="1"/>
  <c r="AG19" i="123" s="1"/>
  <c r="AG20" i="123" s="1"/>
  <c r="AG21" i="123" s="1"/>
  <c r="AG22" i="123" s="1"/>
  <c r="AG23" i="123" s="1"/>
  <c r="AG24" i="123" s="1"/>
  <c r="AG25" i="123" s="1"/>
  <c r="AG26" i="123" s="1"/>
  <c r="AG27" i="123" s="1"/>
  <c r="AG28" i="123" s="1"/>
  <c r="AG29" i="123" s="1"/>
  <c r="AG30" i="123" s="1"/>
  <c r="AG31" i="123" s="1"/>
  <c r="AG32" i="123" s="1"/>
  <c r="AG33" i="123" s="1"/>
  <c r="AG34" i="123" s="1"/>
  <c r="AG35" i="123" s="1"/>
  <c r="AG36" i="123" s="1"/>
  <c r="AG37" i="123" s="1"/>
  <c r="AG38" i="123" s="1"/>
  <c r="AG39" i="123" s="1"/>
  <c r="AG40" i="123" s="1"/>
  <c r="AG41" i="123" s="1"/>
  <c r="AG42" i="123" s="1"/>
  <c r="AG43" i="123" s="1"/>
  <c r="AG44" i="123" s="1"/>
  <c r="AG45" i="123" s="1"/>
  <c r="AG46" i="123" s="1"/>
  <c r="AG47" i="123" s="1"/>
  <c r="AG48" i="123" s="1"/>
  <c r="AG49" i="123" s="1"/>
  <c r="AG50" i="123" s="1"/>
  <c r="AG51" i="123" s="1"/>
  <c r="AG52" i="123" s="1"/>
  <c r="AG53" i="123" s="1"/>
  <c r="AG54" i="123" s="1"/>
  <c r="AG55" i="123" s="1"/>
  <c r="AG56" i="123" s="1"/>
  <c r="AG57" i="123" s="1"/>
  <c r="AG58" i="123" s="1"/>
  <c r="AG59" i="123" s="1"/>
  <c r="AG60" i="123" s="1"/>
  <c r="AG61" i="123" s="1"/>
  <c r="AG62" i="123" s="1"/>
  <c r="AG63" i="123" s="1"/>
  <c r="AG64" i="123" s="1"/>
  <c r="AG65" i="123" s="1"/>
  <c r="AG66" i="123" s="1"/>
  <c r="AG67" i="123" s="1"/>
  <c r="AG68" i="123" s="1"/>
  <c r="AG69" i="123" s="1"/>
  <c r="AG70" i="123" s="1"/>
  <c r="AG71" i="123" s="1"/>
  <c r="AG72" i="123" s="1"/>
  <c r="AG73" i="123" s="1"/>
  <c r="AG74" i="123" s="1"/>
  <c r="AG75" i="123" s="1"/>
  <c r="AG76" i="123" s="1"/>
  <c r="AG77" i="123" s="1"/>
  <c r="AG78" i="123" s="1"/>
  <c r="AG79" i="123" s="1"/>
  <c r="AG80" i="123" s="1"/>
  <c r="AG81" i="123" s="1"/>
  <c r="AG82" i="123" s="1"/>
  <c r="AG83" i="123" s="1"/>
  <c r="AG84" i="123" s="1"/>
  <c r="AG85" i="123" s="1"/>
  <c r="AG86" i="123" s="1"/>
  <c r="AG87" i="123" s="1"/>
  <c r="AG88" i="123" s="1"/>
  <c r="AG89" i="123" s="1"/>
  <c r="AG90" i="123" s="1"/>
  <c r="AG91" i="123" s="1"/>
  <c r="AG92" i="123" s="1"/>
  <c r="AG93" i="123" s="1"/>
  <c r="AG94" i="123" s="1"/>
  <c r="AG95" i="123" s="1"/>
  <c r="AG96" i="123" s="1"/>
  <c r="AG97" i="123" s="1"/>
  <c r="AG98" i="123" s="1"/>
  <c r="AG99" i="123" s="1"/>
  <c r="AG100" i="123" s="1"/>
  <c r="AG101" i="123" s="1"/>
  <c r="AG102" i="123" s="1"/>
  <c r="AG103" i="123" s="1"/>
  <c r="AG104" i="123" s="1"/>
  <c r="AG105" i="123" s="1"/>
  <c r="AG106" i="123" s="1"/>
  <c r="AG107" i="123" s="1"/>
  <c r="AG108" i="123" s="1"/>
  <c r="AG109" i="123" s="1"/>
  <c r="AG110" i="123" s="1"/>
  <c r="AG111" i="123" s="1"/>
  <c r="AG112" i="123" s="1"/>
  <c r="AG113" i="123" s="1"/>
  <c r="AG114" i="123" s="1"/>
  <c r="AG115" i="123" s="1"/>
  <c r="AG116" i="123" s="1"/>
  <c r="AG117" i="123" s="1"/>
  <c r="AG118" i="123" s="1"/>
  <c r="AG119" i="123" s="1"/>
  <c r="AG120" i="123" s="1"/>
  <c r="AG121" i="123" s="1"/>
  <c r="AG122" i="123" s="1"/>
  <c r="AG123" i="123" s="1"/>
  <c r="AG124" i="123" s="1"/>
  <c r="AG125" i="123" s="1"/>
  <c r="AG126" i="123" s="1"/>
  <c r="AG127" i="123" s="1"/>
  <c r="AG128" i="123" s="1"/>
  <c r="AG129" i="123" s="1"/>
  <c r="AG130" i="123" s="1"/>
  <c r="AG131" i="123" s="1"/>
  <c r="AG132" i="123" s="1"/>
  <c r="AG133" i="123" s="1"/>
  <c r="AG134" i="123" s="1"/>
  <c r="AG135" i="123" s="1"/>
  <c r="AG136" i="123" s="1"/>
  <c r="AG137" i="123" s="1"/>
  <c r="AG138" i="123" s="1"/>
  <c r="AG139" i="123" s="1"/>
  <c r="AG140" i="123" s="1"/>
  <c r="AG141" i="123" s="1"/>
  <c r="AG142" i="123" s="1"/>
  <c r="AG143" i="123" s="1"/>
  <c r="AG144" i="123" s="1"/>
  <c r="AG145" i="123" s="1"/>
  <c r="AG146" i="123" s="1"/>
  <c r="AG147" i="123" s="1"/>
  <c r="AG148" i="123" s="1"/>
  <c r="AG149" i="123" s="1"/>
  <c r="AG150" i="123" s="1"/>
  <c r="AG151" i="123" s="1"/>
  <c r="AG152" i="123" s="1"/>
  <c r="AG153" i="123" s="1"/>
  <c r="AG154" i="123" s="1"/>
  <c r="AG155" i="123" s="1"/>
  <c r="AG156" i="123" s="1"/>
  <c r="AG157" i="123" s="1"/>
  <c r="AG158" i="123" s="1"/>
  <c r="AG159" i="123" s="1"/>
  <c r="AG160" i="123" s="1"/>
  <c r="AG161" i="123" s="1"/>
  <c r="AG162" i="123" s="1"/>
  <c r="AG163" i="123" s="1"/>
  <c r="AG164" i="123" s="1"/>
  <c r="AG165" i="123" s="1"/>
  <c r="AG166" i="123" s="1"/>
  <c r="AG167" i="123" s="1"/>
  <c r="AG168" i="123" s="1"/>
  <c r="AG169" i="123" s="1"/>
  <c r="AG170" i="123" s="1"/>
  <c r="AG171" i="123" s="1"/>
  <c r="AG172" i="123" s="1"/>
  <c r="AG173" i="123" s="1"/>
  <c r="AG174" i="123" s="1"/>
  <c r="AG175" i="123" s="1"/>
  <c r="AG176" i="123" s="1"/>
  <c r="AG177" i="123" s="1"/>
  <c r="AG178" i="123" s="1"/>
  <c r="AG179" i="123" s="1"/>
  <c r="AG180" i="123" s="1"/>
  <c r="AG181" i="123" s="1"/>
  <c r="AG182" i="123" s="1"/>
  <c r="AG183" i="123" s="1"/>
  <c r="AG184" i="123" s="1"/>
  <c r="AG185" i="123" s="1"/>
  <c r="AG186" i="123" s="1"/>
  <c r="AG187" i="123" s="1"/>
  <c r="AG188" i="123" s="1"/>
  <c r="AG189" i="123" s="1"/>
  <c r="AG190" i="123" s="1"/>
  <c r="AG191" i="123" s="1"/>
  <c r="AG192" i="123" s="1"/>
  <c r="AG193" i="123" s="1"/>
  <c r="AG194" i="123" s="1"/>
  <c r="AG195" i="123" s="1"/>
  <c r="AG196" i="123" s="1"/>
  <c r="AG197" i="123" s="1"/>
  <c r="AG198" i="123" s="1"/>
  <c r="AG199" i="123" s="1"/>
  <c r="AG200" i="123" s="1"/>
  <c r="AG201" i="123" s="1"/>
  <c r="AG202" i="123" s="1"/>
  <c r="AG203" i="123" s="1"/>
  <c r="AG204" i="123" s="1"/>
  <c r="AG205" i="123" s="1"/>
  <c r="AG206" i="123" s="1"/>
  <c r="AG207" i="123" s="1"/>
  <c r="AG208" i="123" s="1"/>
  <c r="AG209" i="123" s="1"/>
  <c r="AG210" i="123" s="1"/>
  <c r="AG211" i="123" s="1"/>
  <c r="AG212" i="123" s="1"/>
  <c r="AG213" i="123" s="1"/>
  <c r="AG214" i="123" s="1"/>
  <c r="AG215" i="123" s="1"/>
  <c r="AG216" i="123" s="1"/>
  <c r="AG217" i="123" s="1"/>
  <c r="AG218" i="123" s="1"/>
  <c r="AG219" i="123" s="1"/>
  <c r="AG220" i="123" s="1"/>
  <c r="AG221" i="123" s="1"/>
  <c r="AG222" i="123" s="1"/>
  <c r="AG223" i="123" s="1"/>
  <c r="AG224" i="123" s="1"/>
  <c r="AG225" i="123" s="1"/>
  <c r="AG226" i="123" s="1"/>
  <c r="AG227" i="123" s="1"/>
  <c r="AG228" i="123" s="1"/>
  <c r="AG229" i="123" s="1"/>
  <c r="AG230" i="123" s="1"/>
  <c r="AG231" i="123" s="1"/>
  <c r="AG232" i="123" s="1"/>
  <c r="AG233" i="123" s="1"/>
  <c r="AG234" i="123" s="1"/>
  <c r="AG235" i="123" s="1"/>
  <c r="AG236" i="123" s="1"/>
  <c r="AG237" i="123" s="1"/>
  <c r="AG238" i="123" s="1"/>
  <c r="AG239" i="123" s="1"/>
  <c r="AG240" i="123" s="1"/>
  <c r="AG241" i="123" s="1"/>
  <c r="AG242" i="123" s="1"/>
  <c r="AG243" i="123" s="1"/>
  <c r="AG244" i="123" s="1"/>
  <c r="AG245" i="123" s="1"/>
  <c r="AG246" i="123" s="1"/>
  <c r="AG247" i="123" s="1"/>
  <c r="AG248" i="123" s="1"/>
  <c r="AG249" i="123" s="1"/>
  <c r="AG250" i="123" s="1"/>
  <c r="AG251" i="123" s="1"/>
  <c r="AG252" i="123" s="1"/>
  <c r="AG253" i="123" s="1"/>
  <c r="AG254" i="123" s="1"/>
  <c r="AG255" i="123" s="1"/>
  <c r="AG256" i="123" s="1"/>
  <c r="AG257" i="123" s="1"/>
  <c r="AG258" i="123" s="1"/>
  <c r="AG259" i="123" s="1"/>
  <c r="AG260" i="123" s="1"/>
  <c r="AG261" i="123" s="1"/>
  <c r="AG262" i="123" s="1"/>
  <c r="AG263" i="123" s="1"/>
  <c r="AG264" i="123" s="1"/>
  <c r="AG265" i="123" s="1"/>
  <c r="AG266" i="123" s="1"/>
  <c r="AG267" i="123" s="1"/>
  <c r="AG268" i="123" s="1"/>
  <c r="AG269" i="123" s="1"/>
  <c r="AG270" i="123" s="1"/>
  <c r="AG271" i="123" s="1"/>
  <c r="AG272" i="123" s="1"/>
  <c r="AG273" i="123" s="1"/>
  <c r="AG274" i="123" s="1"/>
  <c r="AG275" i="123" s="1"/>
  <c r="AG276" i="123" s="1"/>
  <c r="AG277" i="123" s="1"/>
  <c r="AG278" i="123" s="1"/>
  <c r="AG279" i="123" s="1"/>
  <c r="AG280" i="123" s="1"/>
  <c r="AG281" i="123" s="1"/>
  <c r="AG282" i="123" s="1"/>
  <c r="AG283" i="123" s="1"/>
  <c r="AG284" i="123" s="1"/>
  <c r="AG285" i="123" s="1"/>
  <c r="AG286" i="123" s="1"/>
  <c r="AG287" i="123" s="1"/>
  <c r="AG288" i="123" s="1"/>
  <c r="AG289" i="123" s="1"/>
  <c r="AG290" i="123" s="1"/>
  <c r="AG291" i="123" s="1"/>
  <c r="AG292" i="123" s="1"/>
  <c r="AG293" i="123" s="1"/>
  <c r="AG294" i="123" s="1"/>
  <c r="AG295" i="123" s="1"/>
  <c r="AG296" i="123" s="1"/>
  <c r="AG297" i="123" s="1"/>
  <c r="AG298" i="123" s="1"/>
  <c r="AG299" i="123" s="1"/>
  <c r="AG300" i="123" s="1"/>
  <c r="AG301" i="123" s="1"/>
  <c r="AG302" i="123" s="1"/>
  <c r="AG303" i="123" s="1"/>
  <c r="AG304" i="123" s="1"/>
  <c r="AG305" i="123" s="1"/>
  <c r="AG306" i="123" s="1"/>
  <c r="AG307" i="123" s="1"/>
  <c r="AG308" i="123" s="1"/>
  <c r="AG309" i="123" s="1"/>
  <c r="AG310" i="123" s="1"/>
  <c r="AG311" i="123" s="1"/>
  <c r="AG312" i="123" s="1"/>
  <c r="AG313" i="123" s="1"/>
  <c r="AG314" i="123" s="1"/>
  <c r="AG315" i="123" s="1"/>
  <c r="AG316" i="123" s="1"/>
  <c r="AG317" i="123" s="1"/>
  <c r="AG318" i="123" s="1"/>
  <c r="AG319" i="123" s="1"/>
  <c r="AG320" i="123" s="1"/>
  <c r="AG321" i="123" s="1"/>
  <c r="AG322" i="123" s="1"/>
  <c r="AG323" i="123" s="1"/>
  <c r="AG324" i="123" s="1"/>
  <c r="AG325" i="123" s="1"/>
  <c r="AG326" i="123" s="1"/>
  <c r="AG327" i="123" s="1"/>
  <c r="AG328" i="123" s="1"/>
  <c r="AG329" i="123" s="1"/>
  <c r="AG330" i="123" s="1"/>
  <c r="AG331" i="123" s="1"/>
  <c r="AG332" i="123" s="1"/>
  <c r="AG333" i="123" s="1"/>
  <c r="AG3" i="127"/>
  <c r="L25" i="33"/>
  <c r="M25" i="33"/>
  <c r="K25" i="33"/>
  <c r="J25" i="33"/>
  <c r="AG3" i="126"/>
  <c r="AG4" i="126" s="1"/>
  <c r="AG5" i="126" s="1"/>
  <c r="AG6" i="126" s="1"/>
  <c r="AG7" i="126" s="1"/>
  <c r="AG8" i="126" s="1"/>
  <c r="AG9" i="126" s="1"/>
  <c r="AG10" i="126" s="1"/>
  <c r="AG11" i="126" s="1"/>
  <c r="AG12" i="126" s="1"/>
  <c r="AG13" i="126" s="1"/>
  <c r="AG14" i="126" s="1"/>
  <c r="AG15" i="126" s="1"/>
  <c r="AG16" i="126" s="1"/>
  <c r="AG17" i="126" s="1"/>
  <c r="AG18" i="126" s="1"/>
  <c r="AG19" i="126" s="1"/>
  <c r="AG20" i="126" s="1"/>
  <c r="AG21" i="126" s="1"/>
  <c r="AG22" i="126" s="1"/>
  <c r="AG23" i="126" s="1"/>
  <c r="AG24" i="126" s="1"/>
  <c r="AG25" i="126" s="1"/>
  <c r="AG26" i="126" s="1"/>
  <c r="AG27" i="126" s="1"/>
  <c r="AG28" i="126" s="1"/>
  <c r="AG29" i="126" s="1"/>
  <c r="AG30" i="126" s="1"/>
  <c r="AG31" i="126" s="1"/>
  <c r="AG32" i="126" s="1"/>
  <c r="AG33" i="126" s="1"/>
  <c r="AG34" i="126" s="1"/>
  <c r="AG35" i="126" s="1"/>
  <c r="AG36" i="126" s="1"/>
  <c r="AG37" i="126" s="1"/>
  <c r="AG38" i="126" s="1"/>
  <c r="AG39" i="126" s="1"/>
  <c r="AG40" i="126" s="1"/>
  <c r="AG41" i="126" s="1"/>
  <c r="AG42" i="126" s="1"/>
  <c r="AG43" i="126" s="1"/>
  <c r="AG44" i="126" s="1"/>
  <c r="AG45" i="126" s="1"/>
  <c r="AG46" i="126" s="1"/>
  <c r="AG47" i="126" s="1"/>
  <c r="AG48" i="126" s="1"/>
  <c r="AG49" i="126" s="1"/>
  <c r="AG50" i="126" s="1"/>
  <c r="AG51" i="126" s="1"/>
  <c r="AG52" i="126" s="1"/>
  <c r="AG53" i="126" s="1"/>
  <c r="AG54" i="126" s="1"/>
  <c r="AG55" i="126" s="1"/>
  <c r="AG56" i="126" s="1"/>
  <c r="AG57" i="126" s="1"/>
  <c r="AG58" i="126" s="1"/>
  <c r="AG59" i="126" s="1"/>
  <c r="AG60" i="126" s="1"/>
  <c r="AG61" i="126" s="1"/>
  <c r="AG62" i="126" s="1"/>
  <c r="AG63" i="126" s="1"/>
  <c r="AG64" i="126" s="1"/>
  <c r="AG65" i="126" s="1"/>
  <c r="AG66" i="126" s="1"/>
  <c r="AG67" i="126" s="1"/>
  <c r="AG68" i="126" s="1"/>
  <c r="AG69" i="126" s="1"/>
  <c r="AG70" i="126" s="1"/>
  <c r="AG71" i="126" s="1"/>
  <c r="AG72" i="126" s="1"/>
  <c r="AG73" i="126" s="1"/>
  <c r="AG74" i="126" s="1"/>
  <c r="AG75" i="126" s="1"/>
  <c r="AG76" i="126" s="1"/>
  <c r="AG77" i="126" s="1"/>
  <c r="AG78" i="126" s="1"/>
  <c r="AG79" i="126" s="1"/>
  <c r="AG80" i="126" s="1"/>
  <c r="AG81" i="126" s="1"/>
  <c r="AG82" i="126" s="1"/>
  <c r="AG83" i="126" s="1"/>
  <c r="AG84" i="126" s="1"/>
  <c r="AG85" i="126" s="1"/>
  <c r="AG86" i="126" s="1"/>
  <c r="AG87" i="126" s="1"/>
  <c r="AG88" i="126" s="1"/>
  <c r="AG89" i="126" s="1"/>
  <c r="AG90" i="126" s="1"/>
  <c r="AG91" i="126" s="1"/>
  <c r="AG92" i="126" s="1"/>
  <c r="AG93" i="126" s="1"/>
  <c r="AG94" i="126" s="1"/>
  <c r="AG95" i="126" s="1"/>
  <c r="AG96" i="126" s="1"/>
  <c r="AG97" i="126" s="1"/>
  <c r="AG98" i="126" s="1"/>
  <c r="AG99" i="126" s="1"/>
  <c r="AG100" i="126" s="1"/>
  <c r="AG101" i="126" s="1"/>
  <c r="AG102" i="126" s="1"/>
  <c r="AG103" i="126" s="1"/>
  <c r="AG104" i="126" s="1"/>
  <c r="AG105" i="126" s="1"/>
  <c r="AG106" i="126" s="1"/>
  <c r="AG107" i="126" s="1"/>
  <c r="AG108" i="126" s="1"/>
  <c r="AG109" i="126" s="1"/>
  <c r="AG110" i="126" s="1"/>
  <c r="AG111" i="126" s="1"/>
  <c r="AG112" i="126" s="1"/>
  <c r="AG113" i="126" s="1"/>
  <c r="AG114" i="126" s="1"/>
  <c r="AG115" i="126" s="1"/>
  <c r="AG116" i="126" s="1"/>
  <c r="AG117" i="126" s="1"/>
  <c r="AG118" i="126" s="1"/>
  <c r="AG119" i="126" s="1"/>
  <c r="AG120" i="126" s="1"/>
  <c r="AG121" i="126" s="1"/>
  <c r="AG122" i="126" s="1"/>
  <c r="AG123" i="126" s="1"/>
  <c r="AG124" i="126" s="1"/>
  <c r="AG125" i="126" s="1"/>
  <c r="AG126" i="126" s="1"/>
  <c r="AG127" i="126" s="1"/>
  <c r="AG128" i="126" s="1"/>
  <c r="AG129" i="126" s="1"/>
  <c r="AG130" i="126" s="1"/>
  <c r="AG131" i="126" s="1"/>
  <c r="AG132" i="126" s="1"/>
  <c r="AG133" i="126" s="1"/>
  <c r="AG134" i="126" s="1"/>
  <c r="AG135" i="126" s="1"/>
  <c r="AG136" i="126" s="1"/>
  <c r="AG137" i="126" s="1"/>
  <c r="AG138" i="126" s="1"/>
  <c r="AG139" i="126" s="1"/>
  <c r="AG140" i="126" s="1"/>
  <c r="AG141" i="126" s="1"/>
  <c r="AG142" i="126" s="1"/>
  <c r="AG143" i="126" s="1"/>
  <c r="AG144" i="126" s="1"/>
  <c r="AG145" i="126" s="1"/>
  <c r="AG146" i="126" s="1"/>
  <c r="AG147" i="126" s="1"/>
  <c r="AG148" i="126" s="1"/>
  <c r="AG149" i="126" s="1"/>
  <c r="AG150" i="126" s="1"/>
  <c r="AG151" i="126" s="1"/>
  <c r="AG152" i="126" s="1"/>
  <c r="AG153" i="126" s="1"/>
  <c r="AG154" i="126" s="1"/>
  <c r="AG155" i="126" s="1"/>
  <c r="AG156" i="126" s="1"/>
  <c r="AG157" i="126" s="1"/>
  <c r="AG158" i="126" s="1"/>
  <c r="AG159" i="126" s="1"/>
  <c r="AG160" i="126" s="1"/>
  <c r="AG161" i="126" s="1"/>
  <c r="AG162" i="126" s="1"/>
  <c r="AG163" i="126" s="1"/>
  <c r="AG164" i="126" s="1"/>
  <c r="AG165" i="126" s="1"/>
  <c r="AG166" i="126" s="1"/>
  <c r="AG167" i="126" s="1"/>
  <c r="AG168" i="126" s="1"/>
  <c r="AG169" i="126" s="1"/>
  <c r="AG170" i="126" s="1"/>
  <c r="AG171" i="126" s="1"/>
  <c r="AG172" i="126" s="1"/>
  <c r="AG173" i="126" s="1"/>
  <c r="AG174" i="126" s="1"/>
  <c r="AG175" i="126" s="1"/>
  <c r="AG176" i="126" s="1"/>
  <c r="AG177" i="126" s="1"/>
  <c r="AG178" i="126" s="1"/>
  <c r="AG179" i="126" s="1"/>
  <c r="AG180" i="126" s="1"/>
  <c r="AG181" i="126" s="1"/>
  <c r="AG182" i="126" s="1"/>
  <c r="AG183" i="126" s="1"/>
  <c r="AG184" i="126" s="1"/>
  <c r="AG185" i="126" s="1"/>
  <c r="AG186" i="126" s="1"/>
  <c r="AG187" i="126" s="1"/>
  <c r="AG188" i="126" s="1"/>
  <c r="AG189" i="126" s="1"/>
  <c r="AG190" i="126" s="1"/>
  <c r="AG191" i="126" s="1"/>
  <c r="AG192" i="126" s="1"/>
  <c r="AG193" i="126" s="1"/>
  <c r="AG194" i="126" s="1"/>
  <c r="AG195" i="126" s="1"/>
  <c r="AG196" i="126" s="1"/>
  <c r="AG197" i="126" s="1"/>
  <c r="AG198" i="126" s="1"/>
  <c r="AG199" i="126" s="1"/>
  <c r="AG200" i="126" s="1"/>
  <c r="AG201" i="126" s="1"/>
  <c r="AG202" i="126" s="1"/>
  <c r="AG203" i="126" s="1"/>
  <c r="AG204" i="126" s="1"/>
  <c r="AG205" i="126" s="1"/>
  <c r="AG206" i="126" s="1"/>
  <c r="AG207" i="126" s="1"/>
  <c r="AG208" i="126" s="1"/>
  <c r="AG209" i="126" s="1"/>
  <c r="AG210" i="126" s="1"/>
  <c r="AG211" i="126" s="1"/>
  <c r="AG212" i="126" s="1"/>
  <c r="AG213" i="126" s="1"/>
  <c r="AG214" i="126" s="1"/>
  <c r="AG215" i="126" s="1"/>
  <c r="AG216" i="126" s="1"/>
  <c r="AG217" i="126" s="1"/>
  <c r="AG218" i="126" s="1"/>
  <c r="AG219" i="126" s="1"/>
  <c r="AG220" i="126" s="1"/>
  <c r="AG221" i="126" s="1"/>
  <c r="AG222" i="126" s="1"/>
  <c r="AG223" i="126" s="1"/>
  <c r="AG224" i="126" s="1"/>
  <c r="AG225" i="126" s="1"/>
  <c r="AG226" i="126" s="1"/>
  <c r="AG227" i="126" s="1"/>
  <c r="AG228" i="126" s="1"/>
  <c r="AG229" i="126" s="1"/>
  <c r="AG230" i="126" s="1"/>
  <c r="AG231" i="126" s="1"/>
  <c r="AG232" i="126" s="1"/>
  <c r="AG233" i="126" s="1"/>
  <c r="AG234" i="126" s="1"/>
  <c r="AG235" i="126" s="1"/>
  <c r="AG236" i="126" s="1"/>
  <c r="AG237" i="126" s="1"/>
  <c r="AG238" i="126" s="1"/>
  <c r="AG239" i="126" s="1"/>
  <c r="AG240" i="126" s="1"/>
  <c r="AG241" i="126" s="1"/>
  <c r="AG242" i="126" s="1"/>
  <c r="AG243" i="126" s="1"/>
  <c r="AG244" i="126" s="1"/>
  <c r="AG245" i="126" s="1"/>
  <c r="AG246" i="126" s="1"/>
  <c r="AG247" i="126" s="1"/>
  <c r="AG248" i="126" s="1"/>
  <c r="AG249" i="126" s="1"/>
  <c r="AG250" i="126" s="1"/>
  <c r="AG251" i="126" s="1"/>
  <c r="AG252" i="126" s="1"/>
  <c r="AG253" i="126" s="1"/>
  <c r="AG254" i="126" s="1"/>
  <c r="AG255" i="126" s="1"/>
  <c r="AG256" i="126" s="1"/>
  <c r="AG257" i="126" s="1"/>
  <c r="AG258" i="126" s="1"/>
  <c r="AG259" i="126" s="1"/>
  <c r="AG260" i="126" s="1"/>
  <c r="AG261" i="126" s="1"/>
  <c r="AG262" i="126" s="1"/>
  <c r="AG263" i="126" s="1"/>
  <c r="AG264" i="126" s="1"/>
  <c r="AG265" i="126" s="1"/>
  <c r="AG266" i="126" s="1"/>
  <c r="AG267" i="126" s="1"/>
  <c r="AG268" i="126" s="1"/>
  <c r="AG269" i="126" s="1"/>
  <c r="AG270" i="126" s="1"/>
  <c r="AG271" i="126" s="1"/>
  <c r="AG272" i="126" s="1"/>
  <c r="AG273" i="126" s="1"/>
  <c r="AG274" i="126" s="1"/>
  <c r="AG275" i="126" s="1"/>
  <c r="AG276" i="126" s="1"/>
  <c r="AG277" i="126" s="1"/>
  <c r="AG278" i="126" s="1"/>
  <c r="AG279" i="126" s="1"/>
  <c r="AG280" i="126" s="1"/>
  <c r="AG281" i="126" s="1"/>
  <c r="AG282" i="126" s="1"/>
  <c r="AG283" i="126" s="1"/>
  <c r="AG284" i="126" s="1"/>
  <c r="AG285" i="126" s="1"/>
  <c r="AG286" i="126" s="1"/>
  <c r="AG287" i="126" s="1"/>
  <c r="AG288" i="126" s="1"/>
  <c r="AG289" i="126" s="1"/>
  <c r="AG290" i="126" s="1"/>
  <c r="AG291" i="126" s="1"/>
  <c r="AG292" i="126" s="1"/>
  <c r="AG293" i="126" s="1"/>
  <c r="AG294" i="126" s="1"/>
  <c r="AG295" i="126" s="1"/>
  <c r="AG296" i="126" s="1"/>
  <c r="AG297" i="126" s="1"/>
  <c r="AG298" i="126" s="1"/>
  <c r="AG299" i="126" s="1"/>
  <c r="AG300" i="126" s="1"/>
  <c r="AG301" i="126" s="1"/>
  <c r="AG302" i="126" s="1"/>
  <c r="AG303" i="126" s="1"/>
  <c r="AG304" i="126" s="1"/>
  <c r="AG305" i="126" s="1"/>
  <c r="AG306" i="126" s="1"/>
  <c r="AG307" i="126" s="1"/>
  <c r="AG308" i="126" s="1"/>
  <c r="AG309" i="126" s="1"/>
  <c r="AG310" i="126" s="1"/>
  <c r="AG311" i="126" s="1"/>
  <c r="AG312" i="126" s="1"/>
  <c r="AG313" i="126" s="1"/>
  <c r="AG314" i="126" s="1"/>
  <c r="AG315" i="126" s="1"/>
  <c r="AG316" i="126" s="1"/>
  <c r="AG317" i="126" s="1"/>
  <c r="AG318" i="126" s="1"/>
  <c r="AG319" i="126" s="1"/>
  <c r="AG320" i="126" s="1"/>
  <c r="AG321" i="126" s="1"/>
  <c r="AG322" i="126" s="1"/>
  <c r="AG323" i="126" s="1"/>
  <c r="AG324" i="126" s="1"/>
  <c r="AG325" i="126" s="1"/>
  <c r="AG326" i="126" s="1"/>
  <c r="AG327" i="126" s="1"/>
  <c r="AG328" i="126" s="1"/>
  <c r="AG329" i="126" s="1"/>
  <c r="AG330" i="126" s="1"/>
  <c r="AG331" i="126" s="1"/>
  <c r="AG332" i="126" s="1"/>
  <c r="AG333" i="126" s="1"/>
  <c r="AH3" i="124"/>
  <c r="AH4" i="124" s="1"/>
  <c r="AR17" i="133"/>
  <c r="AE4" i="133"/>
  <c r="AE5" i="133" s="1"/>
  <c r="AG3" i="131"/>
  <c r="AG4" i="131" s="1"/>
  <c r="AG5" i="131" s="1"/>
  <c r="AG6" i="131" s="1"/>
  <c r="AG7" i="131" s="1"/>
  <c r="AG8" i="131" s="1"/>
  <c r="AG9" i="131" s="1"/>
  <c r="AG10" i="131" s="1"/>
  <c r="AG11" i="131" s="1"/>
  <c r="AG12" i="131" s="1"/>
  <c r="AG13" i="131" s="1"/>
  <c r="AG14" i="131" s="1"/>
  <c r="AG15" i="131" s="1"/>
  <c r="AG16" i="131" s="1"/>
  <c r="AG17" i="131" s="1"/>
  <c r="AG18" i="131" s="1"/>
  <c r="AG19" i="131" s="1"/>
  <c r="AG20" i="131" s="1"/>
  <c r="AG21" i="131" s="1"/>
  <c r="AG22" i="131" s="1"/>
  <c r="AG23" i="131" s="1"/>
  <c r="AG24" i="131" s="1"/>
  <c r="AG25" i="131" s="1"/>
  <c r="AG26" i="131" s="1"/>
  <c r="AG27" i="131" s="1"/>
  <c r="AG28" i="131" s="1"/>
  <c r="AG29" i="131" s="1"/>
  <c r="AG30" i="131" s="1"/>
  <c r="AG31" i="131" s="1"/>
  <c r="AG32" i="131" s="1"/>
  <c r="AG33" i="131" s="1"/>
  <c r="AG34" i="131" s="1"/>
  <c r="AG35" i="131" s="1"/>
  <c r="AG36" i="131" s="1"/>
  <c r="AG37" i="131" s="1"/>
  <c r="AG38" i="131" s="1"/>
  <c r="AG39" i="131" s="1"/>
  <c r="AG40" i="131" s="1"/>
  <c r="AG41" i="131" s="1"/>
  <c r="AG42" i="131" s="1"/>
  <c r="AG43" i="131" s="1"/>
  <c r="AG44" i="131" s="1"/>
  <c r="AG45" i="131" s="1"/>
  <c r="AG46" i="131" s="1"/>
  <c r="AG47" i="131" s="1"/>
  <c r="AG48" i="131" s="1"/>
  <c r="AG49" i="131" s="1"/>
  <c r="AG50" i="131" s="1"/>
  <c r="AG51" i="131" s="1"/>
  <c r="AG52" i="131" s="1"/>
  <c r="AG53" i="131" s="1"/>
  <c r="AG54" i="131" s="1"/>
  <c r="AG55" i="131" s="1"/>
  <c r="AG56" i="131" s="1"/>
  <c r="AG57" i="131" s="1"/>
  <c r="AG58" i="131" s="1"/>
  <c r="AG59" i="131" s="1"/>
  <c r="AG60" i="131" s="1"/>
  <c r="AG61" i="131" s="1"/>
  <c r="AG62" i="131" s="1"/>
  <c r="AG63" i="131" s="1"/>
  <c r="AG64" i="131" s="1"/>
  <c r="AG65" i="131" s="1"/>
  <c r="AG66" i="131" s="1"/>
  <c r="AG67" i="131" s="1"/>
  <c r="AG68" i="131" s="1"/>
  <c r="AG69" i="131" s="1"/>
  <c r="AG70" i="131" s="1"/>
  <c r="AG71" i="131" s="1"/>
  <c r="AG72" i="131" s="1"/>
  <c r="AG73" i="131" s="1"/>
  <c r="AG74" i="131" s="1"/>
  <c r="AG75" i="131" s="1"/>
  <c r="AG76" i="131" s="1"/>
  <c r="AG77" i="131" s="1"/>
  <c r="AG78" i="131" s="1"/>
  <c r="AG79" i="131" s="1"/>
  <c r="AG80" i="131" s="1"/>
  <c r="AG81" i="131" s="1"/>
  <c r="AG82" i="131" s="1"/>
  <c r="AG83" i="131" s="1"/>
  <c r="AG84" i="131" s="1"/>
  <c r="AG85" i="131" s="1"/>
  <c r="AG86" i="131" s="1"/>
  <c r="AG87" i="131" s="1"/>
  <c r="AG88" i="131" s="1"/>
  <c r="AG89" i="131" s="1"/>
  <c r="AG90" i="131" s="1"/>
  <c r="AG91" i="131" s="1"/>
  <c r="AG92" i="131" s="1"/>
  <c r="AG93" i="131" s="1"/>
  <c r="AG94" i="131" s="1"/>
  <c r="AG95" i="131" s="1"/>
  <c r="AG96" i="131" s="1"/>
  <c r="AG97" i="131" s="1"/>
  <c r="AG98" i="131" s="1"/>
  <c r="AG99" i="131" s="1"/>
  <c r="AG100" i="131" s="1"/>
  <c r="AG101" i="131" s="1"/>
  <c r="AG102" i="131" s="1"/>
  <c r="AG103" i="131" s="1"/>
  <c r="AG104" i="131" s="1"/>
  <c r="AG105" i="131" s="1"/>
  <c r="AG106" i="131" s="1"/>
  <c r="AG107" i="131" s="1"/>
  <c r="AG108" i="131" s="1"/>
  <c r="AG109" i="131" s="1"/>
  <c r="AG110" i="131" s="1"/>
  <c r="AG111" i="131" s="1"/>
  <c r="AG112" i="131" s="1"/>
  <c r="AG113" i="131" s="1"/>
  <c r="AG114" i="131" s="1"/>
  <c r="AG115" i="131" s="1"/>
  <c r="AG116" i="131" s="1"/>
  <c r="AG117" i="131" s="1"/>
  <c r="AG118" i="131" s="1"/>
  <c r="AG119" i="131" s="1"/>
  <c r="AG120" i="131" s="1"/>
  <c r="AG121" i="131" s="1"/>
  <c r="AG122" i="131" s="1"/>
  <c r="AG123" i="131" s="1"/>
  <c r="AG124" i="131" s="1"/>
  <c r="AG125" i="131" s="1"/>
  <c r="AG126" i="131" s="1"/>
  <c r="AG127" i="131" s="1"/>
  <c r="AG128" i="131" s="1"/>
  <c r="AG129" i="131" s="1"/>
  <c r="AG130" i="131" s="1"/>
  <c r="AG131" i="131" s="1"/>
  <c r="AG132" i="131" s="1"/>
  <c r="AG133" i="131" s="1"/>
  <c r="AG134" i="131" s="1"/>
  <c r="AG135" i="131" s="1"/>
  <c r="AG136" i="131" s="1"/>
  <c r="AG137" i="131" s="1"/>
  <c r="AG138" i="131" s="1"/>
  <c r="AG139" i="131" s="1"/>
  <c r="AG140" i="131" s="1"/>
  <c r="AG141" i="131" s="1"/>
  <c r="AG142" i="131" s="1"/>
  <c r="AG143" i="131" s="1"/>
  <c r="AG144" i="131" s="1"/>
  <c r="AG145" i="131" s="1"/>
  <c r="AG146" i="131" s="1"/>
  <c r="AG147" i="131" s="1"/>
  <c r="AG148" i="131" s="1"/>
  <c r="AG149" i="131" s="1"/>
  <c r="AG150" i="131" s="1"/>
  <c r="AG151" i="131" s="1"/>
  <c r="AG152" i="131" s="1"/>
  <c r="AG153" i="131" s="1"/>
  <c r="AG154" i="131" s="1"/>
  <c r="AG155" i="131" s="1"/>
  <c r="AG156" i="131" s="1"/>
  <c r="AG157" i="131" s="1"/>
  <c r="AG158" i="131" s="1"/>
  <c r="AG159" i="131" s="1"/>
  <c r="AG160" i="131" s="1"/>
  <c r="AG161" i="131" s="1"/>
  <c r="AG162" i="131" s="1"/>
  <c r="AG163" i="131" s="1"/>
  <c r="AG164" i="131" s="1"/>
  <c r="AG165" i="131" s="1"/>
  <c r="AG166" i="131" s="1"/>
  <c r="AG167" i="131" s="1"/>
  <c r="AG168" i="131" s="1"/>
  <c r="AG169" i="131" s="1"/>
  <c r="AG170" i="131" s="1"/>
  <c r="AG171" i="131" s="1"/>
  <c r="AG172" i="131" s="1"/>
  <c r="AG173" i="131" s="1"/>
  <c r="AG174" i="131" s="1"/>
  <c r="AG175" i="131" s="1"/>
  <c r="AG176" i="131" s="1"/>
  <c r="AG177" i="131" s="1"/>
  <c r="AG178" i="131" s="1"/>
  <c r="AG179" i="131" s="1"/>
  <c r="AG180" i="131" s="1"/>
  <c r="AG181" i="131" s="1"/>
  <c r="AG182" i="131" s="1"/>
  <c r="AG183" i="131" s="1"/>
  <c r="AG184" i="131" s="1"/>
  <c r="AG185" i="131" s="1"/>
  <c r="AG186" i="131" s="1"/>
  <c r="AG187" i="131" s="1"/>
  <c r="AG188" i="131" s="1"/>
  <c r="AG189" i="131" s="1"/>
  <c r="AG190" i="131" s="1"/>
  <c r="AG191" i="131" s="1"/>
  <c r="AG192" i="131" s="1"/>
  <c r="AG193" i="131" s="1"/>
  <c r="AG194" i="131" s="1"/>
  <c r="AG195" i="131" s="1"/>
  <c r="AG196" i="131" s="1"/>
  <c r="AG197" i="131" s="1"/>
  <c r="AG198" i="131" s="1"/>
  <c r="AG199" i="131" s="1"/>
  <c r="AG200" i="131" s="1"/>
  <c r="AG201" i="131" s="1"/>
  <c r="AG202" i="131" s="1"/>
  <c r="AG203" i="131" s="1"/>
  <c r="AG204" i="131" s="1"/>
  <c r="AG205" i="131" s="1"/>
  <c r="AG206" i="131" s="1"/>
  <c r="AG207" i="131" s="1"/>
  <c r="AG208" i="131" s="1"/>
  <c r="AG209" i="131" s="1"/>
  <c r="AG210" i="131" s="1"/>
  <c r="AG211" i="131" s="1"/>
  <c r="AG212" i="131" s="1"/>
  <c r="AG213" i="131" s="1"/>
  <c r="AG214" i="131" s="1"/>
  <c r="AG215" i="131" s="1"/>
  <c r="AG216" i="131" s="1"/>
  <c r="AG217" i="131" s="1"/>
  <c r="AG218" i="131" s="1"/>
  <c r="AG219" i="131" s="1"/>
  <c r="AG220" i="131" s="1"/>
  <c r="AG221" i="131" s="1"/>
  <c r="AG222" i="131" s="1"/>
  <c r="AG223" i="131" s="1"/>
  <c r="AG224" i="131" s="1"/>
  <c r="AG225" i="131" s="1"/>
  <c r="AG226" i="131" s="1"/>
  <c r="AG227" i="131" s="1"/>
  <c r="AG228" i="131" s="1"/>
  <c r="AG229" i="131" s="1"/>
  <c r="AG230" i="131" s="1"/>
  <c r="AG231" i="131" s="1"/>
  <c r="AG232" i="131" s="1"/>
  <c r="AG233" i="131" s="1"/>
  <c r="AG234" i="131" s="1"/>
  <c r="AG235" i="131" s="1"/>
  <c r="AG236" i="131" s="1"/>
  <c r="AG237" i="131" s="1"/>
  <c r="AG238" i="131" s="1"/>
  <c r="AG239" i="131" s="1"/>
  <c r="AG240" i="131" s="1"/>
  <c r="AG241" i="131" s="1"/>
  <c r="AG242" i="131" s="1"/>
  <c r="AG243" i="131" s="1"/>
  <c r="AG244" i="131" s="1"/>
  <c r="AG245" i="131" s="1"/>
  <c r="AG246" i="131" s="1"/>
  <c r="AG247" i="131" s="1"/>
  <c r="AG248" i="131" s="1"/>
  <c r="AG249" i="131" s="1"/>
  <c r="AG250" i="131" s="1"/>
  <c r="AG251" i="131" s="1"/>
  <c r="AG252" i="131" s="1"/>
  <c r="AG253" i="131" s="1"/>
  <c r="AG254" i="131" s="1"/>
  <c r="AG255" i="131" s="1"/>
  <c r="AG256" i="131" s="1"/>
  <c r="AG257" i="131" s="1"/>
  <c r="AG258" i="131" s="1"/>
  <c r="AG259" i="131" s="1"/>
  <c r="AG260" i="131" s="1"/>
  <c r="AG261" i="131" s="1"/>
  <c r="AG262" i="131" s="1"/>
  <c r="AG263" i="131" s="1"/>
  <c r="AG264" i="131" s="1"/>
  <c r="AG265" i="131" s="1"/>
  <c r="AG266" i="131" s="1"/>
  <c r="AG267" i="131" s="1"/>
  <c r="AG268" i="131" s="1"/>
  <c r="AG269" i="131" s="1"/>
  <c r="AG270" i="131" s="1"/>
  <c r="AG271" i="131" s="1"/>
  <c r="AG272" i="131" s="1"/>
  <c r="AG273" i="131" s="1"/>
  <c r="AG274" i="131" s="1"/>
  <c r="AG275" i="131" s="1"/>
  <c r="AG276" i="131" s="1"/>
  <c r="AG277" i="131" s="1"/>
  <c r="AG278" i="131" s="1"/>
  <c r="AG279" i="131" s="1"/>
  <c r="AG280" i="131" s="1"/>
  <c r="AG281" i="131" s="1"/>
  <c r="AG282" i="131" s="1"/>
  <c r="AG283" i="131" s="1"/>
  <c r="AG284" i="131" s="1"/>
  <c r="AG285" i="131" s="1"/>
  <c r="AG286" i="131" s="1"/>
  <c r="AG287" i="131" s="1"/>
  <c r="AG288" i="131" s="1"/>
  <c r="AG289" i="131" s="1"/>
  <c r="AG290" i="131" s="1"/>
  <c r="AG291" i="131" s="1"/>
  <c r="AG292" i="131" s="1"/>
  <c r="AG293" i="131" s="1"/>
  <c r="AG294" i="131" s="1"/>
  <c r="AG295" i="131" s="1"/>
  <c r="AG296" i="131" s="1"/>
  <c r="AG297" i="131" s="1"/>
  <c r="AG298" i="131" s="1"/>
  <c r="AG299" i="131" s="1"/>
  <c r="AG300" i="131" s="1"/>
  <c r="AG301" i="131" s="1"/>
  <c r="AG302" i="131" s="1"/>
  <c r="AG303" i="131" s="1"/>
  <c r="AG304" i="131" s="1"/>
  <c r="AG305" i="131" s="1"/>
  <c r="AG306" i="131" s="1"/>
  <c r="AG307" i="131" s="1"/>
  <c r="AG308" i="131" s="1"/>
  <c r="AG309" i="131" s="1"/>
  <c r="AG310" i="131" s="1"/>
  <c r="AG311" i="131" s="1"/>
  <c r="AG312" i="131" s="1"/>
  <c r="AG313" i="131" s="1"/>
  <c r="AG314" i="131" s="1"/>
  <c r="AG315" i="131" s="1"/>
  <c r="AG316" i="131" s="1"/>
  <c r="AG317" i="131" s="1"/>
  <c r="AG318" i="131" s="1"/>
  <c r="AG319" i="131" s="1"/>
  <c r="AG320" i="131" s="1"/>
  <c r="AG321" i="131" s="1"/>
  <c r="AG322" i="131" s="1"/>
  <c r="AG323" i="131" s="1"/>
  <c r="AG324" i="131" s="1"/>
  <c r="AG325" i="131" s="1"/>
  <c r="AG326" i="131" s="1"/>
  <c r="AG327" i="131" s="1"/>
  <c r="AG328" i="131" s="1"/>
  <c r="AG329" i="131" s="1"/>
  <c r="AG330" i="131" s="1"/>
  <c r="AG331" i="131" s="1"/>
  <c r="AG332" i="131" s="1"/>
  <c r="AG333" i="131" s="1"/>
  <c r="AH3" i="130"/>
  <c r="AH4" i="130" s="1"/>
  <c r="AH5" i="130" s="1"/>
  <c r="AH6" i="130" s="1"/>
  <c r="AH7" i="130" s="1"/>
  <c r="AH8" i="130" s="1"/>
  <c r="AH9" i="130" s="1"/>
  <c r="AH10" i="130" s="1"/>
  <c r="AH11" i="130" s="1"/>
  <c r="AH12" i="130" s="1"/>
  <c r="AH13" i="130" s="1"/>
  <c r="AH14" i="130" s="1"/>
  <c r="AH15" i="130" s="1"/>
  <c r="AH16" i="130" s="1"/>
  <c r="AH17" i="130" s="1"/>
  <c r="AH18" i="130" s="1"/>
  <c r="AH19" i="130" s="1"/>
  <c r="AH20" i="130" s="1"/>
  <c r="AH21" i="130" s="1"/>
  <c r="AH22" i="130" s="1"/>
  <c r="AH23" i="130" s="1"/>
  <c r="AH24" i="130" s="1"/>
  <c r="AH25" i="130" s="1"/>
  <c r="AH26" i="130" s="1"/>
  <c r="AH27" i="130" s="1"/>
  <c r="AH28" i="130" s="1"/>
  <c r="AH29" i="130" s="1"/>
  <c r="AH30" i="130" s="1"/>
  <c r="AH31" i="130" s="1"/>
  <c r="AH32" i="130" s="1"/>
  <c r="AH33" i="130" s="1"/>
  <c r="AH34" i="130" s="1"/>
  <c r="AH35" i="130" s="1"/>
  <c r="AH36" i="130" s="1"/>
  <c r="AH37" i="130" s="1"/>
  <c r="AH38" i="130" s="1"/>
  <c r="AH39" i="130" s="1"/>
  <c r="AH40" i="130" s="1"/>
  <c r="AH41" i="130" s="1"/>
  <c r="AH42" i="130" s="1"/>
  <c r="AH43" i="130" s="1"/>
  <c r="AH44" i="130" s="1"/>
  <c r="AH45" i="130" s="1"/>
  <c r="AH46" i="130" s="1"/>
  <c r="AH47" i="130" s="1"/>
  <c r="AH48" i="130" s="1"/>
  <c r="AH49" i="130" s="1"/>
  <c r="AH50" i="130" s="1"/>
  <c r="AH51" i="130" s="1"/>
  <c r="AH52" i="130" s="1"/>
  <c r="AH53" i="130" s="1"/>
  <c r="AH54" i="130" s="1"/>
  <c r="AH55" i="130" s="1"/>
  <c r="AH56" i="130" s="1"/>
  <c r="AH57" i="130" s="1"/>
  <c r="AH58" i="130" s="1"/>
  <c r="AH59" i="130" s="1"/>
  <c r="AH60" i="130" s="1"/>
  <c r="AH61" i="130" s="1"/>
  <c r="AH62" i="130" s="1"/>
  <c r="AH63" i="130" s="1"/>
  <c r="AH64" i="130" s="1"/>
  <c r="AH65" i="130" s="1"/>
  <c r="AH66" i="130" s="1"/>
  <c r="AH67" i="130" s="1"/>
  <c r="AH68" i="130" s="1"/>
  <c r="AH69" i="130" s="1"/>
  <c r="AH70" i="130" s="1"/>
  <c r="AH71" i="130" s="1"/>
  <c r="AH72" i="130" s="1"/>
  <c r="AH73" i="130" s="1"/>
  <c r="AH74" i="130" s="1"/>
  <c r="AH75" i="130" s="1"/>
  <c r="AH76" i="130" s="1"/>
  <c r="AH77" i="130" s="1"/>
  <c r="AH78" i="130" s="1"/>
  <c r="AH79" i="130" s="1"/>
  <c r="AH80" i="130" s="1"/>
  <c r="AH81" i="130" s="1"/>
  <c r="AH82" i="130" s="1"/>
  <c r="AH83" i="130" s="1"/>
  <c r="AH84" i="130" s="1"/>
  <c r="AH85" i="130" s="1"/>
  <c r="AH86" i="130" s="1"/>
  <c r="AH87" i="130" s="1"/>
  <c r="AH88" i="130" s="1"/>
  <c r="AH89" i="130" s="1"/>
  <c r="AH90" i="130" s="1"/>
  <c r="AH91" i="130" s="1"/>
  <c r="AH92" i="130" s="1"/>
  <c r="AH93" i="130" s="1"/>
  <c r="AH94" i="130" s="1"/>
  <c r="AH95" i="130" s="1"/>
  <c r="AH96" i="130" s="1"/>
  <c r="AH97" i="130" s="1"/>
  <c r="AH98" i="130" s="1"/>
  <c r="AH99" i="130" s="1"/>
  <c r="AH100" i="130" s="1"/>
  <c r="AH101" i="130" s="1"/>
  <c r="AH102" i="130" s="1"/>
  <c r="AH103" i="130" s="1"/>
  <c r="AH104" i="130" s="1"/>
  <c r="AH105" i="130" s="1"/>
  <c r="AH106" i="130" s="1"/>
  <c r="AH107" i="130" s="1"/>
  <c r="AH108" i="130" s="1"/>
  <c r="AH109" i="130" s="1"/>
  <c r="AH110" i="130" s="1"/>
  <c r="AH111" i="130" s="1"/>
  <c r="AH112" i="130" s="1"/>
  <c r="AH113" i="130" s="1"/>
  <c r="AH114" i="130" s="1"/>
  <c r="AH115" i="130" s="1"/>
  <c r="AH116" i="130" s="1"/>
  <c r="AH117" i="130" s="1"/>
  <c r="AH118" i="130" s="1"/>
  <c r="AH119" i="130" s="1"/>
  <c r="AH120" i="130" s="1"/>
  <c r="AH121" i="130" s="1"/>
  <c r="AH122" i="130" s="1"/>
  <c r="AH123" i="130" s="1"/>
  <c r="AH124" i="130" s="1"/>
  <c r="AH125" i="130" s="1"/>
  <c r="AH126" i="130" s="1"/>
  <c r="AH127" i="130" s="1"/>
  <c r="AH128" i="130" s="1"/>
  <c r="AH129" i="130" s="1"/>
  <c r="AH130" i="130" s="1"/>
  <c r="AH131" i="130" s="1"/>
  <c r="AH132" i="130" s="1"/>
  <c r="AH133" i="130" s="1"/>
  <c r="AH134" i="130" s="1"/>
  <c r="AH135" i="130" s="1"/>
  <c r="AH136" i="130" s="1"/>
  <c r="AH137" i="130" s="1"/>
  <c r="AH138" i="130" s="1"/>
  <c r="AH139" i="130" s="1"/>
  <c r="AH140" i="130" s="1"/>
  <c r="AH141" i="130" s="1"/>
  <c r="AH142" i="130" s="1"/>
  <c r="AH143" i="130" s="1"/>
  <c r="AH144" i="130" s="1"/>
  <c r="AH145" i="130" s="1"/>
  <c r="AH146" i="130" s="1"/>
  <c r="AH147" i="130" s="1"/>
  <c r="AH148" i="130" s="1"/>
  <c r="AH149" i="130" s="1"/>
  <c r="AH150" i="130" s="1"/>
  <c r="AH151" i="130" s="1"/>
  <c r="AH152" i="130" s="1"/>
  <c r="AH153" i="130" s="1"/>
  <c r="AH154" i="130" s="1"/>
  <c r="AH155" i="130" s="1"/>
  <c r="AH156" i="130" s="1"/>
  <c r="AH157" i="130" s="1"/>
  <c r="AH158" i="130" s="1"/>
  <c r="AH159" i="130" s="1"/>
  <c r="AH160" i="130" s="1"/>
  <c r="AH161" i="130" s="1"/>
  <c r="AH162" i="130" s="1"/>
  <c r="AH163" i="130" s="1"/>
  <c r="AH164" i="130" s="1"/>
  <c r="AH165" i="130" s="1"/>
  <c r="AH166" i="130" s="1"/>
  <c r="AH167" i="130" s="1"/>
  <c r="AH168" i="130" s="1"/>
  <c r="AH169" i="130" s="1"/>
  <c r="AH170" i="130" s="1"/>
  <c r="AH171" i="130" s="1"/>
  <c r="AH172" i="130" s="1"/>
  <c r="AH173" i="130" s="1"/>
  <c r="AH174" i="130" s="1"/>
  <c r="AH175" i="130" s="1"/>
  <c r="AH176" i="130" s="1"/>
  <c r="AH177" i="130" s="1"/>
  <c r="AH178" i="130" s="1"/>
  <c r="AH179" i="130" s="1"/>
  <c r="AH180" i="130" s="1"/>
  <c r="AH181" i="130" s="1"/>
  <c r="AH182" i="130" s="1"/>
  <c r="AH183" i="130" s="1"/>
  <c r="AH184" i="130" s="1"/>
  <c r="AH185" i="130" s="1"/>
  <c r="AH186" i="130" s="1"/>
  <c r="AH187" i="130" s="1"/>
  <c r="AH188" i="130" s="1"/>
  <c r="AH189" i="130" s="1"/>
  <c r="AH190" i="130" s="1"/>
  <c r="AH191" i="130" s="1"/>
  <c r="AH192" i="130" s="1"/>
  <c r="AH193" i="130" s="1"/>
  <c r="AH194" i="130" s="1"/>
  <c r="AH195" i="130" s="1"/>
  <c r="AH196" i="130" s="1"/>
  <c r="AH197" i="130" s="1"/>
  <c r="AH198" i="130" s="1"/>
  <c r="AH199" i="130" s="1"/>
  <c r="AH200" i="130" s="1"/>
  <c r="AH201" i="130" s="1"/>
  <c r="AH202" i="130" s="1"/>
  <c r="AH203" i="130" s="1"/>
  <c r="AH204" i="130" s="1"/>
  <c r="AH205" i="130" s="1"/>
  <c r="AH206" i="130" s="1"/>
  <c r="AH207" i="130" s="1"/>
  <c r="AH208" i="130" s="1"/>
  <c r="AH209" i="130" s="1"/>
  <c r="AH210" i="130" s="1"/>
  <c r="AH211" i="130" s="1"/>
  <c r="AH212" i="130" s="1"/>
  <c r="AH213" i="130" s="1"/>
  <c r="AH214" i="130" s="1"/>
  <c r="AH215" i="130" s="1"/>
  <c r="AH216" i="130" s="1"/>
  <c r="AH217" i="130" s="1"/>
  <c r="AH218" i="130" s="1"/>
  <c r="AH219" i="130" s="1"/>
  <c r="AH220" i="130" s="1"/>
  <c r="AH221" i="130" s="1"/>
  <c r="AH222" i="130" s="1"/>
  <c r="AH223" i="130" s="1"/>
  <c r="AH224" i="130" s="1"/>
  <c r="AH225" i="130" s="1"/>
  <c r="AH226" i="130" s="1"/>
  <c r="AH227" i="130" s="1"/>
  <c r="AH228" i="130" s="1"/>
  <c r="AH229" i="130" s="1"/>
  <c r="AH230" i="130" s="1"/>
  <c r="AH231" i="130" s="1"/>
  <c r="AH232" i="130" s="1"/>
  <c r="AH233" i="130" s="1"/>
  <c r="AH234" i="130" s="1"/>
  <c r="AH235" i="130" s="1"/>
  <c r="AH236" i="130" s="1"/>
  <c r="AH237" i="130" s="1"/>
  <c r="AH238" i="130" s="1"/>
  <c r="AH239" i="130" s="1"/>
  <c r="AH240" i="130" s="1"/>
  <c r="AH241" i="130" s="1"/>
  <c r="AH242" i="130" s="1"/>
  <c r="AH243" i="130" s="1"/>
  <c r="AH244" i="130" s="1"/>
  <c r="AH245" i="130" s="1"/>
  <c r="AH246" i="130" s="1"/>
  <c r="AH247" i="130" s="1"/>
  <c r="AH248" i="130" s="1"/>
  <c r="AH249" i="130" s="1"/>
  <c r="AH250" i="130" s="1"/>
  <c r="AH251" i="130" s="1"/>
  <c r="AH252" i="130" s="1"/>
  <c r="AH253" i="130" s="1"/>
  <c r="AH254" i="130" s="1"/>
  <c r="AH255" i="130" s="1"/>
  <c r="AH256" i="130" s="1"/>
  <c r="AH257" i="130" s="1"/>
  <c r="AH258" i="130" s="1"/>
  <c r="AH259" i="130" s="1"/>
  <c r="AH260" i="130" s="1"/>
  <c r="AH261" i="130" s="1"/>
  <c r="AH262" i="130" s="1"/>
  <c r="AH263" i="130" s="1"/>
  <c r="AH264" i="130" s="1"/>
  <c r="AH265" i="130" s="1"/>
  <c r="AH266" i="130" s="1"/>
  <c r="AH267" i="130" s="1"/>
  <c r="AH268" i="130" s="1"/>
  <c r="AH269" i="130" s="1"/>
  <c r="AH270" i="130" s="1"/>
  <c r="AH271" i="130" s="1"/>
  <c r="AH272" i="130" s="1"/>
  <c r="AH273" i="130" s="1"/>
  <c r="AH274" i="130" s="1"/>
  <c r="AH275" i="130" s="1"/>
  <c r="AH276" i="130" s="1"/>
  <c r="AH277" i="130" s="1"/>
  <c r="AH278" i="130" s="1"/>
  <c r="AH279" i="130" s="1"/>
  <c r="AH280" i="130" s="1"/>
  <c r="AH281" i="130" s="1"/>
  <c r="AH282" i="130" s="1"/>
  <c r="AH283" i="130" s="1"/>
  <c r="AH284" i="130" s="1"/>
  <c r="AH285" i="130" s="1"/>
  <c r="AH286" i="130" s="1"/>
  <c r="AH287" i="130" s="1"/>
  <c r="AH288" i="130" s="1"/>
  <c r="AH289" i="130" s="1"/>
  <c r="AH290" i="130" s="1"/>
  <c r="AH291" i="130" s="1"/>
  <c r="AH292" i="130" s="1"/>
  <c r="AH293" i="130" s="1"/>
  <c r="AH294" i="130" s="1"/>
  <c r="AH295" i="130" s="1"/>
  <c r="AH296" i="130" s="1"/>
  <c r="AH297" i="130" s="1"/>
  <c r="AH298" i="130" s="1"/>
  <c r="AH299" i="130" s="1"/>
  <c r="AH300" i="130" s="1"/>
  <c r="AH301" i="130" s="1"/>
  <c r="AH302" i="130" s="1"/>
  <c r="AH303" i="130" s="1"/>
  <c r="AH304" i="130" s="1"/>
  <c r="AH305" i="130" s="1"/>
  <c r="AH306" i="130" s="1"/>
  <c r="AH307" i="130" s="1"/>
  <c r="AH308" i="130" s="1"/>
  <c r="AH309" i="130" s="1"/>
  <c r="AH310" i="130" s="1"/>
  <c r="AH311" i="130" s="1"/>
  <c r="AH312" i="130" s="1"/>
  <c r="AH313" i="130" s="1"/>
  <c r="AH314" i="130" s="1"/>
  <c r="AH315" i="130" s="1"/>
  <c r="AH316" i="130" s="1"/>
  <c r="AH317" i="130" s="1"/>
  <c r="AH318" i="130" s="1"/>
  <c r="AH319" i="130" s="1"/>
  <c r="AH320" i="130" s="1"/>
  <c r="AH321" i="130" s="1"/>
  <c r="AH322" i="130" s="1"/>
  <c r="AH323" i="130" s="1"/>
  <c r="AH324" i="130" s="1"/>
  <c r="AH325" i="130" s="1"/>
  <c r="AH326" i="130" s="1"/>
  <c r="AH327" i="130" s="1"/>
  <c r="AH328" i="130" s="1"/>
  <c r="AH329" i="130" s="1"/>
  <c r="AH330" i="130" s="1"/>
  <c r="AH331" i="130" s="1"/>
  <c r="AH332" i="130" s="1"/>
  <c r="AH333" i="130" s="1"/>
  <c r="AE6" i="133"/>
  <c r="AE7" i="133" s="1"/>
  <c r="AE8" i="133" s="1"/>
  <c r="AE9" i="133" s="1"/>
  <c r="AE10" i="133" s="1"/>
  <c r="AE11" i="133" s="1"/>
  <c r="AE12" i="133" s="1"/>
  <c r="AE13" i="133" s="1"/>
  <c r="AE14" i="133" s="1"/>
  <c r="AE15" i="133" s="1"/>
  <c r="AE16" i="133" s="1"/>
  <c r="AE17" i="133" s="1"/>
  <c r="AE18" i="133" s="1"/>
  <c r="AE19" i="133" s="1"/>
  <c r="AE20" i="133" s="1"/>
  <c r="AE21" i="133" s="1"/>
  <c r="AE22" i="133" s="1"/>
  <c r="AE23" i="133" s="1"/>
  <c r="AE24" i="133" s="1"/>
  <c r="AE25" i="133" s="1"/>
  <c r="AE26" i="133" s="1"/>
  <c r="AE27" i="133" s="1"/>
  <c r="AE28" i="133" s="1"/>
  <c r="AE29" i="133" s="1"/>
  <c r="AE30" i="133" s="1"/>
  <c r="AE31" i="133" s="1"/>
  <c r="AE32" i="133" s="1"/>
  <c r="AE33" i="133" s="1"/>
  <c r="AE34" i="133" s="1"/>
  <c r="AE35" i="133" s="1"/>
  <c r="AE36" i="133" s="1"/>
  <c r="AE37" i="133" s="1"/>
  <c r="AE38" i="133" s="1"/>
  <c r="AE39" i="133" s="1"/>
  <c r="AE40" i="133" s="1"/>
  <c r="AE41" i="133" s="1"/>
  <c r="AE42" i="133" s="1"/>
  <c r="AE43" i="133" s="1"/>
  <c r="AE44" i="133" s="1"/>
  <c r="AE45" i="133" s="1"/>
  <c r="AE46" i="133" s="1"/>
  <c r="AE47" i="133" s="1"/>
  <c r="AE48" i="133" s="1"/>
  <c r="AE49" i="133" s="1"/>
  <c r="AE50" i="133" s="1"/>
  <c r="AE51" i="133" s="1"/>
  <c r="AE52" i="133" s="1"/>
  <c r="AE53" i="133" s="1"/>
  <c r="AE54" i="133" s="1"/>
  <c r="AE55" i="133" s="1"/>
  <c r="AE56" i="133" s="1"/>
  <c r="AE57" i="133" s="1"/>
  <c r="AE58" i="133" s="1"/>
  <c r="AE59" i="133" s="1"/>
  <c r="AE60" i="133" s="1"/>
  <c r="AE61" i="133" s="1"/>
  <c r="AE62" i="133" s="1"/>
  <c r="AE63" i="133" s="1"/>
  <c r="AE64" i="133" s="1"/>
  <c r="AE65" i="133" s="1"/>
  <c r="AE66" i="133" s="1"/>
  <c r="AE67" i="133" s="1"/>
  <c r="AE68" i="133" s="1"/>
  <c r="AE69" i="133" s="1"/>
  <c r="AE70" i="133" s="1"/>
  <c r="AE71" i="133" s="1"/>
  <c r="AE72" i="133" s="1"/>
  <c r="AE73" i="133" s="1"/>
  <c r="AE74" i="133" s="1"/>
  <c r="AE75" i="133" s="1"/>
  <c r="AE76" i="133" s="1"/>
  <c r="AE77" i="133" s="1"/>
  <c r="AE78" i="133" s="1"/>
  <c r="AE79" i="133" s="1"/>
  <c r="AE80" i="133" s="1"/>
  <c r="AE81" i="133" s="1"/>
  <c r="AE82" i="133" s="1"/>
  <c r="AE83" i="133" s="1"/>
  <c r="AE84" i="133" s="1"/>
  <c r="AE85" i="133" s="1"/>
  <c r="AE86" i="133" s="1"/>
  <c r="AE87" i="133" s="1"/>
  <c r="AE88" i="133" s="1"/>
  <c r="AE89" i="133" s="1"/>
  <c r="AE90" i="133" s="1"/>
  <c r="AE91" i="133" s="1"/>
  <c r="AE92" i="133" s="1"/>
  <c r="AE93" i="133" s="1"/>
  <c r="AE94" i="133" s="1"/>
  <c r="AE95" i="133" s="1"/>
  <c r="AE96" i="133" s="1"/>
  <c r="AE97" i="133" s="1"/>
  <c r="AE98" i="133" s="1"/>
  <c r="AE99" i="133" s="1"/>
  <c r="AE100" i="133" s="1"/>
  <c r="AE101" i="133" s="1"/>
  <c r="AE102" i="133" s="1"/>
  <c r="AE103" i="133" s="1"/>
  <c r="AE104" i="133" s="1"/>
  <c r="AE105" i="133" s="1"/>
  <c r="AE106" i="133" s="1"/>
  <c r="AE107" i="133" s="1"/>
  <c r="AE108" i="133" s="1"/>
  <c r="AE109" i="133" s="1"/>
  <c r="AE110" i="133" s="1"/>
  <c r="AE111" i="133" s="1"/>
  <c r="AE112" i="133" s="1"/>
  <c r="AE113" i="133" s="1"/>
  <c r="AE114" i="133" s="1"/>
  <c r="AE115" i="133" s="1"/>
  <c r="AE116" i="133" s="1"/>
  <c r="AE117" i="133" s="1"/>
  <c r="AE118" i="133" s="1"/>
  <c r="AE119" i="133" s="1"/>
  <c r="AE120" i="133" s="1"/>
  <c r="AE121" i="133" s="1"/>
  <c r="AE122" i="133" s="1"/>
  <c r="AE123" i="133" s="1"/>
  <c r="AE124" i="133" s="1"/>
  <c r="AE125" i="133" s="1"/>
  <c r="AE126" i="133" s="1"/>
  <c r="AE127" i="133" s="1"/>
  <c r="AE128" i="133" s="1"/>
  <c r="AE129" i="133" s="1"/>
  <c r="AE130" i="133" s="1"/>
  <c r="AE131" i="133" s="1"/>
  <c r="AE132" i="133" s="1"/>
  <c r="AE133" i="133" s="1"/>
  <c r="AE134" i="133" s="1"/>
  <c r="AE135" i="133" s="1"/>
  <c r="AE136" i="133" s="1"/>
  <c r="AE137" i="133" s="1"/>
  <c r="AE138" i="133" s="1"/>
  <c r="AE139" i="133" s="1"/>
  <c r="AE140" i="133" s="1"/>
  <c r="AE141" i="133" s="1"/>
  <c r="AE142" i="133" s="1"/>
  <c r="AE143" i="133" s="1"/>
  <c r="AE144" i="133" s="1"/>
  <c r="AE145" i="133" s="1"/>
  <c r="AE146" i="133" s="1"/>
  <c r="AE147" i="133" s="1"/>
  <c r="AE148" i="133" s="1"/>
  <c r="AE149" i="133" s="1"/>
  <c r="AE150" i="133" s="1"/>
  <c r="AE151" i="133" s="1"/>
  <c r="AE152" i="133" s="1"/>
  <c r="AE153" i="133" s="1"/>
  <c r="AE154" i="133" s="1"/>
  <c r="AE155" i="133" s="1"/>
  <c r="AE156" i="133" s="1"/>
  <c r="AE157" i="133" s="1"/>
  <c r="AE158" i="133" s="1"/>
  <c r="AE159" i="133" s="1"/>
  <c r="AE160" i="133" s="1"/>
  <c r="AE161" i="133" s="1"/>
  <c r="AE162" i="133" s="1"/>
  <c r="AE163" i="133" s="1"/>
  <c r="AE164" i="133" s="1"/>
  <c r="AE165" i="133" s="1"/>
  <c r="AE166" i="133" s="1"/>
  <c r="AE167" i="133" s="1"/>
  <c r="AE168" i="133" s="1"/>
  <c r="AE169" i="133" s="1"/>
  <c r="AE170" i="133" s="1"/>
  <c r="AE171" i="133" s="1"/>
  <c r="AE172" i="133" s="1"/>
  <c r="AE173" i="133" s="1"/>
  <c r="AE174" i="133" s="1"/>
  <c r="AE175" i="133" s="1"/>
  <c r="AE176" i="133" s="1"/>
  <c r="AE177" i="133" s="1"/>
  <c r="AE178" i="133" s="1"/>
  <c r="AE179" i="133" s="1"/>
  <c r="AE180" i="133" s="1"/>
  <c r="AE181" i="133" s="1"/>
  <c r="AE182" i="133" s="1"/>
  <c r="AE183" i="133" s="1"/>
  <c r="AE184" i="133" s="1"/>
  <c r="AE185" i="133" s="1"/>
  <c r="AE186" i="133" s="1"/>
  <c r="AE187" i="133" s="1"/>
  <c r="AE188" i="133" s="1"/>
  <c r="AE189" i="133" s="1"/>
  <c r="AE190" i="133" s="1"/>
  <c r="AE191" i="133" s="1"/>
  <c r="AE192" i="133" s="1"/>
  <c r="AE193" i="133" s="1"/>
  <c r="AE194" i="133" s="1"/>
  <c r="AE195" i="133" s="1"/>
  <c r="AE196" i="133" s="1"/>
  <c r="AE197" i="133" s="1"/>
  <c r="AE198" i="133" s="1"/>
  <c r="AE199" i="133" s="1"/>
  <c r="AE200" i="133" s="1"/>
  <c r="AE201" i="133" s="1"/>
  <c r="AE202" i="133" s="1"/>
  <c r="AE203" i="133" s="1"/>
  <c r="AE204" i="133" s="1"/>
  <c r="AE205" i="133" s="1"/>
  <c r="AE206" i="133" s="1"/>
  <c r="AE207" i="133" s="1"/>
  <c r="AE208" i="133" s="1"/>
  <c r="AE209" i="133" s="1"/>
  <c r="AE210" i="133" s="1"/>
  <c r="AE211" i="133" s="1"/>
  <c r="AE212" i="133" s="1"/>
  <c r="AE213" i="133" s="1"/>
  <c r="AE214" i="133" s="1"/>
  <c r="AE215" i="133" s="1"/>
  <c r="AE216" i="133" s="1"/>
  <c r="AE217" i="133" s="1"/>
  <c r="AE218" i="133" s="1"/>
  <c r="AE219" i="133" s="1"/>
  <c r="AE220" i="133" s="1"/>
  <c r="AE221" i="133" s="1"/>
  <c r="AE222" i="133" s="1"/>
  <c r="AE223" i="133" s="1"/>
  <c r="AE224" i="133" s="1"/>
  <c r="AE225" i="133" s="1"/>
  <c r="AE226" i="133" s="1"/>
  <c r="AE227" i="133" s="1"/>
  <c r="AE228" i="133" s="1"/>
  <c r="AE229" i="133" s="1"/>
  <c r="AE230" i="133" s="1"/>
  <c r="AE231" i="133" s="1"/>
  <c r="AE232" i="133" s="1"/>
  <c r="AE233" i="133" s="1"/>
  <c r="AE234" i="133" s="1"/>
  <c r="AE235" i="133" s="1"/>
  <c r="AE236" i="133" s="1"/>
  <c r="AE237" i="133" s="1"/>
  <c r="AE238" i="133" s="1"/>
  <c r="AE239" i="133" s="1"/>
  <c r="AE240" i="133" s="1"/>
  <c r="AE241" i="133" s="1"/>
  <c r="AE242" i="133" s="1"/>
  <c r="AE243" i="133" s="1"/>
  <c r="AE244" i="133" s="1"/>
  <c r="AE245" i="133" s="1"/>
  <c r="AE246" i="133" s="1"/>
  <c r="AE247" i="133" s="1"/>
  <c r="AE248" i="133" s="1"/>
  <c r="AE249" i="133" s="1"/>
  <c r="AE250" i="133" s="1"/>
  <c r="AE251" i="133" s="1"/>
  <c r="AE252" i="133" s="1"/>
  <c r="AE253" i="133" s="1"/>
  <c r="AE254" i="133" s="1"/>
  <c r="AE255" i="133" s="1"/>
  <c r="AE256" i="133" s="1"/>
  <c r="AE257" i="133" s="1"/>
  <c r="AE258" i="133" s="1"/>
  <c r="AE259" i="133" s="1"/>
  <c r="AE260" i="133" s="1"/>
  <c r="AE261" i="133" s="1"/>
  <c r="AE262" i="133" s="1"/>
  <c r="AE263" i="133" s="1"/>
  <c r="AE264" i="133" s="1"/>
  <c r="AE265" i="133" s="1"/>
  <c r="AE266" i="133" s="1"/>
  <c r="AE267" i="133" s="1"/>
  <c r="AE268" i="133" s="1"/>
  <c r="AE269" i="133" s="1"/>
  <c r="AE270" i="133" s="1"/>
  <c r="AE271" i="133" s="1"/>
  <c r="AE272" i="133" s="1"/>
  <c r="AE273" i="133" s="1"/>
  <c r="AE274" i="133" s="1"/>
  <c r="AE275" i="133" s="1"/>
  <c r="AE276" i="133" s="1"/>
  <c r="AE277" i="133" s="1"/>
  <c r="AE278" i="133" s="1"/>
  <c r="AE279" i="133" s="1"/>
  <c r="AE280" i="133" s="1"/>
  <c r="AE281" i="133" s="1"/>
  <c r="AE282" i="133" s="1"/>
  <c r="AE283" i="133" s="1"/>
  <c r="AE284" i="133" s="1"/>
  <c r="AE285" i="133" s="1"/>
  <c r="AE286" i="133" s="1"/>
  <c r="AE287" i="133" s="1"/>
  <c r="AE288" i="133" s="1"/>
  <c r="AE289" i="133" s="1"/>
  <c r="AE290" i="133" s="1"/>
  <c r="AE291" i="133" s="1"/>
  <c r="AE292" i="133" s="1"/>
  <c r="AE293" i="133" s="1"/>
  <c r="AE294" i="133" s="1"/>
  <c r="AE295" i="133" s="1"/>
  <c r="AE296" i="133" s="1"/>
  <c r="AE297" i="133" s="1"/>
  <c r="AE298" i="133" s="1"/>
  <c r="AE299" i="133" s="1"/>
  <c r="AE300" i="133" s="1"/>
  <c r="AE301" i="133" s="1"/>
  <c r="AE302" i="133" s="1"/>
  <c r="AE303" i="133" s="1"/>
  <c r="AE304" i="133" s="1"/>
  <c r="AE305" i="133" s="1"/>
  <c r="AE306" i="133" s="1"/>
  <c r="AE307" i="133" s="1"/>
  <c r="AE308" i="133" s="1"/>
  <c r="AE309" i="133" s="1"/>
  <c r="AE310" i="133" s="1"/>
  <c r="AE311" i="133" s="1"/>
  <c r="AE312" i="133" s="1"/>
  <c r="AE313" i="133" s="1"/>
  <c r="AE314" i="133" s="1"/>
  <c r="AE315" i="133" s="1"/>
  <c r="AE316" i="133" s="1"/>
  <c r="AE317" i="133" s="1"/>
  <c r="AE318" i="133" s="1"/>
  <c r="AE319" i="133" s="1"/>
  <c r="AE320" i="133" s="1"/>
  <c r="AE321" i="133" s="1"/>
  <c r="AE322" i="133" s="1"/>
  <c r="AE323" i="133" s="1"/>
  <c r="AE324" i="133" s="1"/>
  <c r="AE325" i="133" s="1"/>
  <c r="AE326" i="133" s="1"/>
  <c r="AE327" i="133" s="1"/>
  <c r="AE328" i="133" s="1"/>
  <c r="AE329" i="133" s="1"/>
  <c r="AE330" i="133" s="1"/>
  <c r="AE331" i="133" s="1"/>
  <c r="AE332" i="133" s="1"/>
  <c r="AE333" i="133" s="1"/>
  <c r="AG4" i="134"/>
  <c r="AG5" i="134" s="1"/>
  <c r="AG6" i="134" s="1"/>
  <c r="AG7" i="134" s="1"/>
  <c r="AG8" i="134" s="1"/>
  <c r="AG9" i="134" s="1"/>
  <c r="AG10" i="134" s="1"/>
  <c r="AG11" i="134" s="1"/>
  <c r="AG12" i="134" s="1"/>
  <c r="AG13" i="134" s="1"/>
  <c r="AG14" i="134" s="1"/>
  <c r="AG15" i="134" s="1"/>
  <c r="AG16" i="134" s="1"/>
  <c r="AG17" i="134" s="1"/>
  <c r="AG18" i="134" s="1"/>
  <c r="AG19" i="134" s="1"/>
  <c r="AG20" i="134" s="1"/>
  <c r="AG21" i="134" s="1"/>
  <c r="AG22" i="134" s="1"/>
  <c r="AG23" i="134" s="1"/>
  <c r="AG24" i="134" s="1"/>
  <c r="AG25" i="134" s="1"/>
  <c r="AG26" i="134" s="1"/>
  <c r="AG27" i="134" s="1"/>
  <c r="AG28" i="134" s="1"/>
  <c r="AG29" i="134" s="1"/>
  <c r="AG30" i="134" s="1"/>
  <c r="AG31" i="134" s="1"/>
  <c r="AG32" i="134" s="1"/>
  <c r="AG33" i="134" s="1"/>
  <c r="AG34" i="134" s="1"/>
  <c r="AG35" i="134" s="1"/>
  <c r="AG36" i="134" s="1"/>
  <c r="AG37" i="134" s="1"/>
  <c r="AG38" i="134" s="1"/>
  <c r="AG39" i="134" s="1"/>
  <c r="AG40" i="134" s="1"/>
  <c r="AG41" i="134" s="1"/>
  <c r="AG42" i="134" s="1"/>
  <c r="AG43" i="134" s="1"/>
  <c r="AG44" i="134" s="1"/>
  <c r="AG45" i="134" s="1"/>
  <c r="AG46" i="134" s="1"/>
  <c r="AG47" i="134" s="1"/>
  <c r="AG48" i="134" s="1"/>
  <c r="AG49" i="134" s="1"/>
  <c r="AG50" i="134" s="1"/>
  <c r="AG51" i="134" s="1"/>
  <c r="AG52" i="134" s="1"/>
  <c r="AG53" i="134" s="1"/>
  <c r="AG54" i="134" s="1"/>
  <c r="AG55" i="134" s="1"/>
  <c r="AG56" i="134" s="1"/>
  <c r="AG57" i="134" s="1"/>
  <c r="AG58" i="134" s="1"/>
  <c r="AG59" i="134" s="1"/>
  <c r="AG60" i="134" s="1"/>
  <c r="AG61" i="134" s="1"/>
  <c r="AG62" i="134" s="1"/>
  <c r="AG63" i="134" s="1"/>
  <c r="AG64" i="134" s="1"/>
  <c r="AG65" i="134" s="1"/>
  <c r="AG66" i="134" s="1"/>
  <c r="AG67" i="134" s="1"/>
  <c r="AG68" i="134" s="1"/>
  <c r="AG69" i="134" s="1"/>
  <c r="AG70" i="134" s="1"/>
  <c r="AG71" i="134" s="1"/>
  <c r="AG72" i="134" s="1"/>
  <c r="AG73" i="134" s="1"/>
  <c r="AG74" i="134" s="1"/>
  <c r="AG75" i="134" s="1"/>
  <c r="AG76" i="134" s="1"/>
  <c r="AG77" i="134" s="1"/>
  <c r="AG78" i="134" s="1"/>
  <c r="AG79" i="134" s="1"/>
  <c r="AG80" i="134" s="1"/>
  <c r="AG81" i="134" s="1"/>
  <c r="AG82" i="134" s="1"/>
  <c r="AG83" i="134" s="1"/>
  <c r="AG84" i="134" s="1"/>
  <c r="AG85" i="134" s="1"/>
  <c r="AG86" i="134" s="1"/>
  <c r="AG87" i="134" s="1"/>
  <c r="AG88" i="134" s="1"/>
  <c r="AG89" i="134" s="1"/>
  <c r="AG90" i="134" s="1"/>
  <c r="AG91" i="134" s="1"/>
  <c r="AG92" i="134" s="1"/>
  <c r="AG93" i="134" s="1"/>
  <c r="AG94" i="134" s="1"/>
  <c r="AG95" i="134" s="1"/>
  <c r="AG96" i="134" s="1"/>
  <c r="AG97" i="134" s="1"/>
  <c r="AG98" i="134" s="1"/>
  <c r="AG99" i="134" s="1"/>
  <c r="AG100" i="134" s="1"/>
  <c r="AG101" i="134" s="1"/>
  <c r="AG102" i="134" s="1"/>
  <c r="AG103" i="134" s="1"/>
  <c r="AG104" i="134" s="1"/>
  <c r="AG105" i="134" s="1"/>
  <c r="AG106" i="134" s="1"/>
  <c r="AG107" i="134" s="1"/>
  <c r="AG108" i="134" s="1"/>
  <c r="AG109" i="134" s="1"/>
  <c r="AG110" i="134" s="1"/>
  <c r="AG111" i="134" s="1"/>
  <c r="AG112" i="134" s="1"/>
  <c r="AG113" i="134" s="1"/>
  <c r="AG114" i="134" s="1"/>
  <c r="AG115" i="134" s="1"/>
  <c r="AG116" i="134" s="1"/>
  <c r="AG117" i="134" s="1"/>
  <c r="AG118" i="134" s="1"/>
  <c r="AG119" i="134" s="1"/>
  <c r="AG120" i="134" s="1"/>
  <c r="AG121" i="134" s="1"/>
  <c r="AG122" i="134" s="1"/>
  <c r="AG123" i="134" s="1"/>
  <c r="AG124" i="134" s="1"/>
  <c r="AG125" i="134" s="1"/>
  <c r="AG126" i="134" s="1"/>
  <c r="AG127" i="134" s="1"/>
  <c r="AG128" i="134" s="1"/>
  <c r="AG129" i="134" s="1"/>
  <c r="AG130" i="134" s="1"/>
  <c r="AG131" i="134" s="1"/>
  <c r="AG132" i="134" s="1"/>
  <c r="AG133" i="134" s="1"/>
  <c r="AG134" i="134" s="1"/>
  <c r="AG135" i="134" s="1"/>
  <c r="AG136" i="134" s="1"/>
  <c r="AG137" i="134" s="1"/>
  <c r="AG138" i="134" s="1"/>
  <c r="AG139" i="134" s="1"/>
  <c r="AG140" i="134" s="1"/>
  <c r="AG141" i="134" s="1"/>
  <c r="AG142" i="134" s="1"/>
  <c r="AG143" i="134" s="1"/>
  <c r="AG144" i="134" s="1"/>
  <c r="AG145" i="134" s="1"/>
  <c r="AG146" i="134" s="1"/>
  <c r="AG147" i="134" s="1"/>
  <c r="AG148" i="134" s="1"/>
  <c r="AG149" i="134" s="1"/>
  <c r="AG150" i="134" s="1"/>
  <c r="AG151" i="134" s="1"/>
  <c r="AG152" i="134" s="1"/>
  <c r="AG153" i="134" s="1"/>
  <c r="AG154" i="134" s="1"/>
  <c r="AG155" i="134" s="1"/>
  <c r="AG156" i="134" s="1"/>
  <c r="AG157" i="134" s="1"/>
  <c r="AG158" i="134" s="1"/>
  <c r="AG159" i="134" s="1"/>
  <c r="AG160" i="134" s="1"/>
  <c r="AG161" i="134" s="1"/>
  <c r="AG162" i="134" s="1"/>
  <c r="AG163" i="134" s="1"/>
  <c r="AG164" i="134" s="1"/>
  <c r="AG165" i="134" s="1"/>
  <c r="AG166" i="134" s="1"/>
  <c r="AG167" i="134" s="1"/>
  <c r="AG168" i="134" s="1"/>
  <c r="AG169" i="134" s="1"/>
  <c r="AG170" i="134" s="1"/>
  <c r="AG171" i="134" s="1"/>
  <c r="AG172" i="134" s="1"/>
  <c r="AG173" i="134" s="1"/>
  <c r="AG174" i="134" s="1"/>
  <c r="AG175" i="134" s="1"/>
  <c r="AG176" i="134" s="1"/>
  <c r="AG177" i="134" s="1"/>
  <c r="AG178" i="134" s="1"/>
  <c r="AG179" i="134" s="1"/>
  <c r="AG180" i="134" s="1"/>
  <c r="AG181" i="134" s="1"/>
  <c r="AG182" i="134" s="1"/>
  <c r="AG183" i="134" s="1"/>
  <c r="AG184" i="134" s="1"/>
  <c r="AG185" i="134" s="1"/>
  <c r="AG186" i="134" s="1"/>
  <c r="AG187" i="134" s="1"/>
  <c r="AG188" i="134" s="1"/>
  <c r="AG189" i="134" s="1"/>
  <c r="AG190" i="134" s="1"/>
  <c r="AG191" i="134" s="1"/>
  <c r="AG192" i="134" s="1"/>
  <c r="AG193" i="134" s="1"/>
  <c r="AG194" i="134" s="1"/>
  <c r="AG195" i="134" s="1"/>
  <c r="AG196" i="134" s="1"/>
  <c r="AG197" i="134" s="1"/>
  <c r="AG198" i="134" s="1"/>
  <c r="AG199" i="134" s="1"/>
  <c r="AG200" i="134" s="1"/>
  <c r="AG201" i="134" s="1"/>
  <c r="AG202" i="134" s="1"/>
  <c r="AG203" i="134" s="1"/>
  <c r="AG204" i="134" s="1"/>
  <c r="AG205" i="134" s="1"/>
  <c r="AG206" i="134" s="1"/>
  <c r="AG207" i="134" s="1"/>
  <c r="AG208" i="134" s="1"/>
  <c r="AG209" i="134" s="1"/>
  <c r="AG210" i="134" s="1"/>
  <c r="AG211" i="134" s="1"/>
  <c r="AG212" i="134" s="1"/>
  <c r="AG213" i="134" s="1"/>
  <c r="AG214" i="134" s="1"/>
  <c r="AG215" i="134" s="1"/>
  <c r="AG216" i="134" s="1"/>
  <c r="AG217" i="134" s="1"/>
  <c r="AG218" i="134" s="1"/>
  <c r="AG219" i="134" s="1"/>
  <c r="AG220" i="134" s="1"/>
  <c r="AG221" i="134" s="1"/>
  <c r="AG222" i="134" s="1"/>
  <c r="AG223" i="134" s="1"/>
  <c r="AG224" i="134" s="1"/>
  <c r="AG225" i="134" s="1"/>
  <c r="AG226" i="134" s="1"/>
  <c r="AG227" i="134" s="1"/>
  <c r="AG228" i="134" s="1"/>
  <c r="AG229" i="134" s="1"/>
  <c r="AG230" i="134" s="1"/>
  <c r="AG231" i="134" s="1"/>
  <c r="AG232" i="134" s="1"/>
  <c r="AG233" i="134" s="1"/>
  <c r="AG234" i="134" s="1"/>
  <c r="AG235" i="134" s="1"/>
  <c r="AG236" i="134" s="1"/>
  <c r="AG237" i="134" s="1"/>
  <c r="AG238" i="134" s="1"/>
  <c r="AG239" i="134" s="1"/>
  <c r="AG240" i="134" s="1"/>
  <c r="AG241" i="134" s="1"/>
  <c r="AG242" i="134" s="1"/>
  <c r="AG243" i="134" s="1"/>
  <c r="AG244" i="134" s="1"/>
  <c r="AG245" i="134" s="1"/>
  <c r="AG246" i="134" s="1"/>
  <c r="AG247" i="134" s="1"/>
  <c r="AG248" i="134" s="1"/>
  <c r="AG249" i="134" s="1"/>
  <c r="AG250" i="134" s="1"/>
  <c r="AG251" i="134" s="1"/>
  <c r="AG252" i="134" s="1"/>
  <c r="AG253" i="134" s="1"/>
  <c r="AG254" i="134" s="1"/>
  <c r="AG255" i="134" s="1"/>
  <c r="AG256" i="134" s="1"/>
  <c r="AG257" i="134" s="1"/>
  <c r="AG258" i="134" s="1"/>
  <c r="AG259" i="134" s="1"/>
  <c r="AG260" i="134" s="1"/>
  <c r="AG261" i="134" s="1"/>
  <c r="AG262" i="134" s="1"/>
  <c r="AG263" i="134" s="1"/>
  <c r="AG264" i="134" s="1"/>
  <c r="AG265" i="134" s="1"/>
  <c r="AG266" i="134" s="1"/>
  <c r="AG267" i="134" s="1"/>
  <c r="AG268" i="134" s="1"/>
  <c r="AG269" i="134" s="1"/>
  <c r="AG270" i="134" s="1"/>
  <c r="AG271" i="134" s="1"/>
  <c r="AG272" i="134" s="1"/>
  <c r="AG273" i="134" s="1"/>
  <c r="AG274" i="134" s="1"/>
  <c r="AG275" i="134" s="1"/>
  <c r="AG276" i="134" s="1"/>
  <c r="AG277" i="134" s="1"/>
  <c r="AG278" i="134" s="1"/>
  <c r="AG279" i="134" s="1"/>
  <c r="AG280" i="134" s="1"/>
  <c r="AG281" i="134" s="1"/>
  <c r="AG282" i="134" s="1"/>
  <c r="AG283" i="134" s="1"/>
  <c r="AG284" i="134" s="1"/>
  <c r="AG285" i="134" s="1"/>
  <c r="AG286" i="134" s="1"/>
  <c r="AG287" i="134" s="1"/>
  <c r="AG288" i="134" s="1"/>
  <c r="AG289" i="134" s="1"/>
  <c r="AG290" i="134" s="1"/>
  <c r="AG291" i="134" s="1"/>
  <c r="AG292" i="134" s="1"/>
  <c r="AG293" i="134" s="1"/>
  <c r="AG294" i="134" s="1"/>
  <c r="AG295" i="134" s="1"/>
  <c r="AG296" i="134" s="1"/>
  <c r="AG297" i="134" s="1"/>
  <c r="AG298" i="134" s="1"/>
  <c r="AG299" i="134" s="1"/>
  <c r="AG300" i="134" s="1"/>
  <c r="AG301" i="134" s="1"/>
  <c r="AG302" i="134" s="1"/>
  <c r="AG303" i="134" s="1"/>
  <c r="AG304" i="134" s="1"/>
  <c r="AG305" i="134" s="1"/>
  <c r="AG306" i="134" s="1"/>
  <c r="AG307" i="134" s="1"/>
  <c r="AG308" i="134" s="1"/>
  <c r="AG309" i="134" s="1"/>
  <c r="AG310" i="134" s="1"/>
  <c r="AG311" i="134" s="1"/>
  <c r="AG312" i="134" s="1"/>
  <c r="AG313" i="134" s="1"/>
  <c r="AG314" i="134" s="1"/>
  <c r="AG315" i="134" s="1"/>
  <c r="AG316" i="134" s="1"/>
  <c r="AG317" i="134" s="1"/>
  <c r="AG318" i="134" s="1"/>
  <c r="AG319" i="134" s="1"/>
  <c r="AG320" i="134" s="1"/>
  <c r="AG321" i="134" s="1"/>
  <c r="AG322" i="134" s="1"/>
  <c r="AG323" i="134" s="1"/>
  <c r="AG324" i="134" s="1"/>
  <c r="AG325" i="134" s="1"/>
  <c r="AG326" i="134" s="1"/>
  <c r="AG327" i="134" s="1"/>
  <c r="AG328" i="134" s="1"/>
  <c r="AG329" i="134" s="1"/>
  <c r="AG330" i="134" s="1"/>
  <c r="AG331" i="134" s="1"/>
  <c r="AG332" i="134" s="1"/>
  <c r="AG333" i="134" s="1"/>
  <c r="AH4" i="134"/>
  <c r="AH3" i="132"/>
  <c r="AH4" i="132" s="1"/>
  <c r="AH5" i="132" s="1"/>
  <c r="AH6" i="132" s="1"/>
  <c r="AH7" i="132" s="1"/>
  <c r="AH8" i="132" s="1"/>
  <c r="AH9" i="132" s="1"/>
  <c r="AH10" i="132" s="1"/>
  <c r="AH11" i="132" s="1"/>
  <c r="AH12" i="132" s="1"/>
  <c r="AH13" i="132" s="1"/>
  <c r="AH14" i="132" s="1"/>
  <c r="AH15" i="132" s="1"/>
  <c r="AH16" i="132" s="1"/>
  <c r="AH17" i="132" s="1"/>
  <c r="AH18" i="132" s="1"/>
  <c r="AH19" i="132" s="1"/>
  <c r="AH20" i="132" s="1"/>
  <c r="AH21" i="132" s="1"/>
  <c r="AH22" i="132" s="1"/>
  <c r="AH23" i="132" s="1"/>
  <c r="AH24" i="132" s="1"/>
  <c r="AH25" i="132" s="1"/>
  <c r="AH26" i="132" s="1"/>
  <c r="AH27" i="132" s="1"/>
  <c r="AH28" i="132" s="1"/>
  <c r="AH29" i="132" s="1"/>
  <c r="AH30" i="132" s="1"/>
  <c r="AH31" i="132" s="1"/>
  <c r="AH32" i="132" s="1"/>
  <c r="AH33" i="132" s="1"/>
  <c r="AH34" i="132" s="1"/>
  <c r="AH35" i="132" s="1"/>
  <c r="AH36" i="132" s="1"/>
  <c r="AH37" i="132" s="1"/>
  <c r="AH38" i="132" s="1"/>
  <c r="AH39" i="132" s="1"/>
  <c r="AH40" i="132" s="1"/>
  <c r="AH41" i="132" s="1"/>
  <c r="AH42" i="132" s="1"/>
  <c r="AH43" i="132" s="1"/>
  <c r="AH44" i="132" s="1"/>
  <c r="AH45" i="132" s="1"/>
  <c r="AH46" i="132" s="1"/>
  <c r="AH47" i="132" s="1"/>
  <c r="AH48" i="132" s="1"/>
  <c r="AH49" i="132" s="1"/>
  <c r="AH50" i="132" s="1"/>
  <c r="AH51" i="132" s="1"/>
  <c r="AH52" i="132" s="1"/>
  <c r="AH53" i="132" s="1"/>
  <c r="AH54" i="132" s="1"/>
  <c r="AH55" i="132" s="1"/>
  <c r="AH56" i="132" s="1"/>
  <c r="AH57" i="132" s="1"/>
  <c r="AH58" i="132" s="1"/>
  <c r="AH59" i="132" s="1"/>
  <c r="AH60" i="132" s="1"/>
  <c r="AH61" i="132" s="1"/>
  <c r="AH62" i="132" s="1"/>
  <c r="AH63" i="132" s="1"/>
  <c r="AH64" i="132" s="1"/>
  <c r="AH65" i="132" s="1"/>
  <c r="AH66" i="132" s="1"/>
  <c r="AH67" i="132" s="1"/>
  <c r="AH68" i="132" s="1"/>
  <c r="AH69" i="132" s="1"/>
  <c r="AH70" i="132" s="1"/>
  <c r="AH71" i="132" s="1"/>
  <c r="AH72" i="132" s="1"/>
  <c r="AH73" i="132" s="1"/>
  <c r="AH74" i="132" s="1"/>
  <c r="AH75" i="132" s="1"/>
  <c r="AH76" i="132" s="1"/>
  <c r="AH77" i="132" s="1"/>
  <c r="AH78" i="132" s="1"/>
  <c r="AH79" i="132" s="1"/>
  <c r="AH80" i="132" s="1"/>
  <c r="AH81" i="132" s="1"/>
  <c r="AH82" i="132" s="1"/>
  <c r="AH83" i="132" s="1"/>
  <c r="AH84" i="132" s="1"/>
  <c r="AH85" i="132" s="1"/>
  <c r="AH86" i="132" s="1"/>
  <c r="AH87" i="132" s="1"/>
  <c r="AH88" i="132" s="1"/>
  <c r="AH89" i="132" s="1"/>
  <c r="AH90" i="132" s="1"/>
  <c r="AH91" i="132" s="1"/>
  <c r="AH92" i="132" s="1"/>
  <c r="AH93" i="132" s="1"/>
  <c r="AH94" i="132" s="1"/>
  <c r="AH95" i="132" s="1"/>
  <c r="AH96" i="132" s="1"/>
  <c r="AH97" i="132" s="1"/>
  <c r="AH98" i="132" s="1"/>
  <c r="AH99" i="132" s="1"/>
  <c r="AH100" i="132" s="1"/>
  <c r="AH101" i="132" s="1"/>
  <c r="AH102" i="132" s="1"/>
  <c r="AH103" i="132" s="1"/>
  <c r="AH104" i="132" s="1"/>
  <c r="AH105" i="132" s="1"/>
  <c r="AH106" i="132" s="1"/>
  <c r="AH107" i="132" s="1"/>
  <c r="AH108" i="132" s="1"/>
  <c r="AH109" i="132" s="1"/>
  <c r="AH110" i="132" s="1"/>
  <c r="AH111" i="132" s="1"/>
  <c r="AH112" i="132" s="1"/>
  <c r="AH113" i="132" s="1"/>
  <c r="AH114" i="132" s="1"/>
  <c r="AH115" i="132" s="1"/>
  <c r="AH116" i="132" s="1"/>
  <c r="AH117" i="132" s="1"/>
  <c r="AH118" i="132" s="1"/>
  <c r="AH119" i="132" s="1"/>
  <c r="AH120" i="132" s="1"/>
  <c r="AH121" i="132" s="1"/>
  <c r="AH122" i="132" s="1"/>
  <c r="AH123" i="132" s="1"/>
  <c r="AH124" i="132" s="1"/>
  <c r="AH125" i="132" s="1"/>
  <c r="AH126" i="132" s="1"/>
  <c r="AH127" i="132" s="1"/>
  <c r="AH128" i="132" s="1"/>
  <c r="AH129" i="132" s="1"/>
  <c r="AH130" i="132" s="1"/>
  <c r="AH131" i="132" s="1"/>
  <c r="AH132" i="132" s="1"/>
  <c r="AH133" i="132" s="1"/>
  <c r="AH134" i="132" s="1"/>
  <c r="AH135" i="132" s="1"/>
  <c r="AH136" i="132" s="1"/>
  <c r="AH137" i="132" s="1"/>
  <c r="AH138" i="132" s="1"/>
  <c r="AH139" i="132" s="1"/>
  <c r="AH140" i="132" s="1"/>
  <c r="AH141" i="132" s="1"/>
  <c r="AH142" i="132" s="1"/>
  <c r="AH143" i="132" s="1"/>
  <c r="AH144" i="132" s="1"/>
  <c r="AH145" i="132" s="1"/>
  <c r="AH146" i="132" s="1"/>
  <c r="AH147" i="132" s="1"/>
  <c r="AH148" i="132" s="1"/>
  <c r="AH149" i="132" s="1"/>
  <c r="AH150" i="132" s="1"/>
  <c r="AH151" i="132" s="1"/>
  <c r="AH152" i="132" s="1"/>
  <c r="AH153" i="132" s="1"/>
  <c r="AH154" i="132" s="1"/>
  <c r="AH155" i="132" s="1"/>
  <c r="AH156" i="132" s="1"/>
  <c r="AH157" i="132" s="1"/>
  <c r="AH158" i="132" s="1"/>
  <c r="AH159" i="132" s="1"/>
  <c r="AH160" i="132" s="1"/>
  <c r="AH161" i="132" s="1"/>
  <c r="AH162" i="132" s="1"/>
  <c r="AH163" i="132" s="1"/>
  <c r="AH164" i="132" s="1"/>
  <c r="AH165" i="132" s="1"/>
  <c r="AH166" i="132" s="1"/>
  <c r="AH167" i="132" s="1"/>
  <c r="AH168" i="132" s="1"/>
  <c r="AH169" i="132" s="1"/>
  <c r="AH170" i="132" s="1"/>
  <c r="AH171" i="132" s="1"/>
  <c r="AH172" i="132" s="1"/>
  <c r="AH173" i="132" s="1"/>
  <c r="AH174" i="132" s="1"/>
  <c r="AH175" i="132" s="1"/>
  <c r="AH176" i="132" s="1"/>
  <c r="AH177" i="132" s="1"/>
  <c r="AH178" i="132" s="1"/>
  <c r="AH179" i="132" s="1"/>
  <c r="AH180" i="132" s="1"/>
  <c r="AH181" i="132" s="1"/>
  <c r="AH182" i="132" s="1"/>
  <c r="AH183" i="132" s="1"/>
  <c r="AH184" i="132" s="1"/>
  <c r="AH185" i="132" s="1"/>
  <c r="AH186" i="132" s="1"/>
  <c r="AH187" i="132" s="1"/>
  <c r="AH188" i="132" s="1"/>
  <c r="AH189" i="132" s="1"/>
  <c r="AH190" i="132" s="1"/>
  <c r="AH191" i="132" s="1"/>
  <c r="AH192" i="132" s="1"/>
  <c r="AH193" i="132" s="1"/>
  <c r="AH194" i="132" s="1"/>
  <c r="AH195" i="132" s="1"/>
  <c r="AH196" i="132" s="1"/>
  <c r="AH197" i="132" s="1"/>
  <c r="AH198" i="132" s="1"/>
  <c r="AH199" i="132" s="1"/>
  <c r="AH200" i="132" s="1"/>
  <c r="AH201" i="132" s="1"/>
  <c r="AH202" i="132" s="1"/>
  <c r="AH203" i="132" s="1"/>
  <c r="AH204" i="132" s="1"/>
  <c r="AH205" i="132" s="1"/>
  <c r="AH206" i="132" s="1"/>
  <c r="AH207" i="132" s="1"/>
  <c r="AH208" i="132" s="1"/>
  <c r="AH209" i="132" s="1"/>
  <c r="AH210" i="132" s="1"/>
  <c r="AH211" i="132" s="1"/>
  <c r="AH212" i="132" s="1"/>
  <c r="AH213" i="132" s="1"/>
  <c r="AH214" i="132" s="1"/>
  <c r="AH215" i="132" s="1"/>
  <c r="AH216" i="132" s="1"/>
  <c r="AH217" i="132" s="1"/>
  <c r="AH218" i="132" s="1"/>
  <c r="AH219" i="132" s="1"/>
  <c r="AH220" i="132" s="1"/>
  <c r="AH221" i="132" s="1"/>
  <c r="AH222" i="132" s="1"/>
  <c r="AH223" i="132" s="1"/>
  <c r="AH224" i="132" s="1"/>
  <c r="AH225" i="132" s="1"/>
  <c r="AH226" i="132" s="1"/>
  <c r="AH227" i="132" s="1"/>
  <c r="AH228" i="132" s="1"/>
  <c r="AH229" i="132" s="1"/>
  <c r="AH230" i="132" s="1"/>
  <c r="AH231" i="132" s="1"/>
  <c r="AH232" i="132" s="1"/>
  <c r="AH233" i="132" s="1"/>
  <c r="AH234" i="132" s="1"/>
  <c r="AH235" i="132" s="1"/>
  <c r="AH236" i="132" s="1"/>
  <c r="AH237" i="132" s="1"/>
  <c r="AH238" i="132" s="1"/>
  <c r="AH239" i="132" s="1"/>
  <c r="AH240" i="132" s="1"/>
  <c r="AH241" i="132" s="1"/>
  <c r="AH242" i="132" s="1"/>
  <c r="AH243" i="132" s="1"/>
  <c r="AH244" i="132" s="1"/>
  <c r="AH245" i="132" s="1"/>
  <c r="AH246" i="132" s="1"/>
  <c r="AH247" i="132" s="1"/>
  <c r="AH248" i="132" s="1"/>
  <c r="AH249" i="132" s="1"/>
  <c r="AH250" i="132" s="1"/>
  <c r="AH251" i="132" s="1"/>
  <c r="AH252" i="132" s="1"/>
  <c r="AH253" i="132" s="1"/>
  <c r="AH254" i="132" s="1"/>
  <c r="AH255" i="132" s="1"/>
  <c r="AH256" i="132" s="1"/>
  <c r="AH257" i="132" s="1"/>
  <c r="AH258" i="132" s="1"/>
  <c r="AH259" i="132" s="1"/>
  <c r="AH260" i="132" s="1"/>
  <c r="AH261" i="132" s="1"/>
  <c r="AH262" i="132" s="1"/>
  <c r="AH263" i="132" s="1"/>
  <c r="AH264" i="132" s="1"/>
  <c r="AH265" i="132" s="1"/>
  <c r="AH266" i="132" s="1"/>
  <c r="AH267" i="132" s="1"/>
  <c r="AH268" i="132" s="1"/>
  <c r="AH269" i="132" s="1"/>
  <c r="AH270" i="132" s="1"/>
  <c r="AH271" i="132" s="1"/>
  <c r="AH272" i="132" s="1"/>
  <c r="AH273" i="132" s="1"/>
  <c r="AH274" i="132" s="1"/>
  <c r="AH275" i="132" s="1"/>
  <c r="AH276" i="132" s="1"/>
  <c r="AH277" i="132" s="1"/>
  <c r="AH278" i="132" s="1"/>
  <c r="AH279" i="132" s="1"/>
  <c r="AH280" i="132" s="1"/>
  <c r="AH281" i="132" s="1"/>
  <c r="AH282" i="132" s="1"/>
  <c r="AH283" i="132" s="1"/>
  <c r="AH284" i="132" s="1"/>
  <c r="AH285" i="132" s="1"/>
  <c r="AH286" i="132" s="1"/>
  <c r="AH287" i="132" s="1"/>
  <c r="AH288" i="132" s="1"/>
  <c r="AH289" i="132" s="1"/>
  <c r="AH290" i="132" s="1"/>
  <c r="AH291" i="132" s="1"/>
  <c r="AH292" i="132" s="1"/>
  <c r="AH293" i="132" s="1"/>
  <c r="AH294" i="132" s="1"/>
  <c r="AH295" i="132" s="1"/>
  <c r="AH296" i="132" s="1"/>
  <c r="AH297" i="132" s="1"/>
  <c r="AH298" i="132" s="1"/>
  <c r="AH299" i="132" s="1"/>
  <c r="AH300" i="132" s="1"/>
  <c r="AH301" i="132" s="1"/>
  <c r="AH302" i="132" s="1"/>
  <c r="AH303" i="132" s="1"/>
  <c r="AH304" i="132" s="1"/>
  <c r="AH305" i="132" s="1"/>
  <c r="AH306" i="132" s="1"/>
  <c r="AH307" i="132" s="1"/>
  <c r="AH308" i="132" s="1"/>
  <c r="AH309" i="132" s="1"/>
  <c r="AH310" i="132" s="1"/>
  <c r="AH311" i="132" s="1"/>
  <c r="AH312" i="132" s="1"/>
  <c r="AH313" i="132" s="1"/>
  <c r="AH314" i="132" s="1"/>
  <c r="AH315" i="132" s="1"/>
  <c r="AH316" i="132" s="1"/>
  <c r="AH317" i="132" s="1"/>
  <c r="AH318" i="132" s="1"/>
  <c r="AH319" i="132" s="1"/>
  <c r="AH320" i="132" s="1"/>
  <c r="AH321" i="132" s="1"/>
  <c r="AH322" i="132" s="1"/>
  <c r="AH323" i="132" s="1"/>
  <c r="AH324" i="132" s="1"/>
  <c r="AH325" i="132" s="1"/>
  <c r="AH326" i="132" s="1"/>
  <c r="AH327" i="132" s="1"/>
  <c r="AH328" i="132" s="1"/>
  <c r="AH329" i="132" s="1"/>
  <c r="AH330" i="132" s="1"/>
  <c r="AH331" i="132" s="1"/>
  <c r="AH332" i="132" s="1"/>
  <c r="AH333" i="132" s="1"/>
  <c r="AR17" i="118"/>
  <c r="AG3" i="130"/>
  <c r="AG4" i="130" s="1"/>
  <c r="AG5" i="130" s="1"/>
  <c r="AG6" i="130" s="1"/>
  <c r="AG7" i="130" s="1"/>
  <c r="AG8" i="130" s="1"/>
  <c r="AG9" i="130" s="1"/>
  <c r="AG10" i="130" s="1"/>
  <c r="AG11" i="130" s="1"/>
  <c r="AG12" i="130" s="1"/>
  <c r="AG13" i="130" s="1"/>
  <c r="AG14" i="130" s="1"/>
  <c r="AG15" i="130" s="1"/>
  <c r="AG16" i="130" s="1"/>
  <c r="AG17" i="130" s="1"/>
  <c r="AG18" i="130" s="1"/>
  <c r="AG19" i="130" s="1"/>
  <c r="AG20" i="130" s="1"/>
  <c r="AG21" i="130" s="1"/>
  <c r="AG22" i="130" s="1"/>
  <c r="AG23" i="130" s="1"/>
  <c r="AG24" i="130" s="1"/>
  <c r="AG25" i="130" s="1"/>
  <c r="AG26" i="130" s="1"/>
  <c r="AG27" i="130" s="1"/>
  <c r="AG28" i="130" s="1"/>
  <c r="AG29" i="130" s="1"/>
  <c r="AG30" i="130" s="1"/>
  <c r="AG31" i="130" s="1"/>
  <c r="AG32" i="130" s="1"/>
  <c r="AG33" i="130" s="1"/>
  <c r="AG34" i="130" s="1"/>
  <c r="AG35" i="130" s="1"/>
  <c r="AG36" i="130" s="1"/>
  <c r="AG37" i="130" s="1"/>
  <c r="AG38" i="130" s="1"/>
  <c r="AG39" i="130" s="1"/>
  <c r="AG40" i="130" s="1"/>
  <c r="AG41" i="130" s="1"/>
  <c r="AG42" i="130" s="1"/>
  <c r="AG43" i="130" s="1"/>
  <c r="AG44" i="130" s="1"/>
  <c r="AG45" i="130" s="1"/>
  <c r="AG46" i="130" s="1"/>
  <c r="AG47" i="130" s="1"/>
  <c r="AG48" i="130" s="1"/>
  <c r="AG49" i="130" s="1"/>
  <c r="AG50" i="130" s="1"/>
  <c r="AG51" i="130" s="1"/>
  <c r="AG52" i="130" s="1"/>
  <c r="AG53" i="130" s="1"/>
  <c r="AG54" i="130" s="1"/>
  <c r="AG55" i="130" s="1"/>
  <c r="AG56" i="130" s="1"/>
  <c r="AG57" i="130" s="1"/>
  <c r="AG58" i="130" s="1"/>
  <c r="AG59" i="130" s="1"/>
  <c r="AG60" i="130" s="1"/>
  <c r="AG61" i="130" s="1"/>
  <c r="AG62" i="130" s="1"/>
  <c r="AG63" i="130" s="1"/>
  <c r="AG64" i="130" s="1"/>
  <c r="AG65" i="130" s="1"/>
  <c r="AG66" i="130" s="1"/>
  <c r="AG67" i="130" s="1"/>
  <c r="AG68" i="130" s="1"/>
  <c r="AG69" i="130" s="1"/>
  <c r="AG70" i="130" s="1"/>
  <c r="AG71" i="130" s="1"/>
  <c r="AG72" i="130" s="1"/>
  <c r="AG73" i="130" s="1"/>
  <c r="AG74" i="130" s="1"/>
  <c r="AG75" i="130" s="1"/>
  <c r="AG76" i="130" s="1"/>
  <c r="AG77" i="130" s="1"/>
  <c r="AG78" i="130" s="1"/>
  <c r="AG79" i="130" s="1"/>
  <c r="AG80" i="130" s="1"/>
  <c r="AG81" i="130" s="1"/>
  <c r="AG82" i="130" s="1"/>
  <c r="AG83" i="130" s="1"/>
  <c r="AG84" i="130" s="1"/>
  <c r="AG85" i="130" s="1"/>
  <c r="AG86" i="130" s="1"/>
  <c r="AG87" i="130" s="1"/>
  <c r="AG88" i="130" s="1"/>
  <c r="AG89" i="130" s="1"/>
  <c r="AG90" i="130" s="1"/>
  <c r="AG91" i="130" s="1"/>
  <c r="AG92" i="130" s="1"/>
  <c r="AG93" i="130" s="1"/>
  <c r="AG94" i="130" s="1"/>
  <c r="AG95" i="130" s="1"/>
  <c r="AG96" i="130" s="1"/>
  <c r="AG97" i="130" s="1"/>
  <c r="AG98" i="130" s="1"/>
  <c r="AG99" i="130" s="1"/>
  <c r="AG100" i="130" s="1"/>
  <c r="AG101" i="130" s="1"/>
  <c r="AG102" i="130" s="1"/>
  <c r="AG103" i="130" s="1"/>
  <c r="AG104" i="130" s="1"/>
  <c r="AG105" i="130" s="1"/>
  <c r="AG106" i="130" s="1"/>
  <c r="AG107" i="130" s="1"/>
  <c r="AG108" i="130" s="1"/>
  <c r="AG109" i="130" s="1"/>
  <c r="AG110" i="130" s="1"/>
  <c r="AG111" i="130" s="1"/>
  <c r="AG112" i="130" s="1"/>
  <c r="AG113" i="130" s="1"/>
  <c r="AG114" i="130" s="1"/>
  <c r="AG115" i="130" s="1"/>
  <c r="AG116" i="130" s="1"/>
  <c r="AG117" i="130" s="1"/>
  <c r="AG118" i="130" s="1"/>
  <c r="AG119" i="130" s="1"/>
  <c r="AG120" i="130" s="1"/>
  <c r="AG121" i="130" s="1"/>
  <c r="AG122" i="130" s="1"/>
  <c r="AG123" i="130" s="1"/>
  <c r="AG124" i="130" s="1"/>
  <c r="AG125" i="130" s="1"/>
  <c r="AG126" i="130" s="1"/>
  <c r="AG127" i="130" s="1"/>
  <c r="AG128" i="130" s="1"/>
  <c r="AG129" i="130" s="1"/>
  <c r="AG130" i="130" s="1"/>
  <c r="AG131" i="130" s="1"/>
  <c r="AG132" i="130" s="1"/>
  <c r="AG133" i="130" s="1"/>
  <c r="AG134" i="130" s="1"/>
  <c r="AG135" i="130" s="1"/>
  <c r="AG136" i="130" s="1"/>
  <c r="AG137" i="130" s="1"/>
  <c r="AG138" i="130" s="1"/>
  <c r="AG139" i="130" s="1"/>
  <c r="AG140" i="130" s="1"/>
  <c r="AG141" i="130" s="1"/>
  <c r="AG142" i="130" s="1"/>
  <c r="AG143" i="130" s="1"/>
  <c r="AG144" i="130" s="1"/>
  <c r="AG145" i="130" s="1"/>
  <c r="AG146" i="130" s="1"/>
  <c r="AG147" i="130" s="1"/>
  <c r="AG148" i="130" s="1"/>
  <c r="AG149" i="130" s="1"/>
  <c r="AG150" i="130" s="1"/>
  <c r="AG151" i="130" s="1"/>
  <c r="AG152" i="130" s="1"/>
  <c r="AG153" i="130" s="1"/>
  <c r="AG154" i="130" s="1"/>
  <c r="AG155" i="130" s="1"/>
  <c r="AG156" i="130" s="1"/>
  <c r="AG157" i="130" s="1"/>
  <c r="AG158" i="130" s="1"/>
  <c r="AG159" i="130" s="1"/>
  <c r="AG160" i="130" s="1"/>
  <c r="AG161" i="130" s="1"/>
  <c r="AG162" i="130" s="1"/>
  <c r="AG163" i="130" s="1"/>
  <c r="AG164" i="130" s="1"/>
  <c r="AG165" i="130" s="1"/>
  <c r="AG166" i="130" s="1"/>
  <c r="AG167" i="130" s="1"/>
  <c r="AG168" i="130" s="1"/>
  <c r="AG169" i="130" s="1"/>
  <c r="AG170" i="130" s="1"/>
  <c r="AG171" i="130" s="1"/>
  <c r="AG172" i="130" s="1"/>
  <c r="AG173" i="130" s="1"/>
  <c r="AG174" i="130" s="1"/>
  <c r="AG175" i="130" s="1"/>
  <c r="AG176" i="130" s="1"/>
  <c r="AG177" i="130" s="1"/>
  <c r="AG178" i="130" s="1"/>
  <c r="AG179" i="130" s="1"/>
  <c r="AG180" i="130" s="1"/>
  <c r="AG181" i="130" s="1"/>
  <c r="AG182" i="130" s="1"/>
  <c r="AG183" i="130" s="1"/>
  <c r="AG184" i="130" s="1"/>
  <c r="AG185" i="130" s="1"/>
  <c r="AG186" i="130" s="1"/>
  <c r="AG187" i="130" s="1"/>
  <c r="AG188" i="130" s="1"/>
  <c r="AG189" i="130" s="1"/>
  <c r="AG190" i="130" s="1"/>
  <c r="AG191" i="130" s="1"/>
  <c r="AG192" i="130" s="1"/>
  <c r="AG193" i="130" s="1"/>
  <c r="AG194" i="130" s="1"/>
  <c r="AG195" i="130" s="1"/>
  <c r="AG196" i="130" s="1"/>
  <c r="AG197" i="130" s="1"/>
  <c r="AG198" i="130" s="1"/>
  <c r="AG199" i="130" s="1"/>
  <c r="AG200" i="130" s="1"/>
  <c r="AG201" i="130" s="1"/>
  <c r="AG202" i="130" s="1"/>
  <c r="AG203" i="130" s="1"/>
  <c r="AG204" i="130" s="1"/>
  <c r="AG205" i="130" s="1"/>
  <c r="AG206" i="130" s="1"/>
  <c r="AG207" i="130" s="1"/>
  <c r="AG208" i="130" s="1"/>
  <c r="AG209" i="130" s="1"/>
  <c r="AG210" i="130" s="1"/>
  <c r="AG211" i="130" s="1"/>
  <c r="AG212" i="130" s="1"/>
  <c r="AG213" i="130" s="1"/>
  <c r="AG214" i="130" s="1"/>
  <c r="AG215" i="130" s="1"/>
  <c r="AG216" i="130" s="1"/>
  <c r="AG217" i="130" s="1"/>
  <c r="AG218" i="130" s="1"/>
  <c r="AG219" i="130" s="1"/>
  <c r="AG220" i="130" s="1"/>
  <c r="AG221" i="130" s="1"/>
  <c r="AG222" i="130" s="1"/>
  <c r="AG223" i="130" s="1"/>
  <c r="AG224" i="130" s="1"/>
  <c r="AG225" i="130" s="1"/>
  <c r="AG226" i="130" s="1"/>
  <c r="AG227" i="130" s="1"/>
  <c r="AG228" i="130" s="1"/>
  <c r="AG229" i="130" s="1"/>
  <c r="AG230" i="130" s="1"/>
  <c r="AG231" i="130" s="1"/>
  <c r="AG232" i="130" s="1"/>
  <c r="AG233" i="130" s="1"/>
  <c r="AG234" i="130" s="1"/>
  <c r="AG235" i="130" s="1"/>
  <c r="AG236" i="130" s="1"/>
  <c r="AG237" i="130" s="1"/>
  <c r="AG238" i="130" s="1"/>
  <c r="AG239" i="130" s="1"/>
  <c r="AG240" i="130" s="1"/>
  <c r="AG241" i="130" s="1"/>
  <c r="AG242" i="130" s="1"/>
  <c r="AG243" i="130" s="1"/>
  <c r="AG244" i="130" s="1"/>
  <c r="AG245" i="130" s="1"/>
  <c r="AG246" i="130" s="1"/>
  <c r="AG247" i="130" s="1"/>
  <c r="AG248" i="130" s="1"/>
  <c r="AG249" i="130" s="1"/>
  <c r="AG250" i="130" s="1"/>
  <c r="AG251" i="130" s="1"/>
  <c r="AG252" i="130" s="1"/>
  <c r="AG253" i="130" s="1"/>
  <c r="AG254" i="130" s="1"/>
  <c r="AG255" i="130" s="1"/>
  <c r="AG256" i="130" s="1"/>
  <c r="AG257" i="130" s="1"/>
  <c r="AG258" i="130" s="1"/>
  <c r="AG259" i="130" s="1"/>
  <c r="AG260" i="130" s="1"/>
  <c r="AG261" i="130" s="1"/>
  <c r="AG262" i="130" s="1"/>
  <c r="AG263" i="130" s="1"/>
  <c r="AG264" i="130" s="1"/>
  <c r="AG265" i="130" s="1"/>
  <c r="AG266" i="130" s="1"/>
  <c r="AG267" i="130" s="1"/>
  <c r="AG268" i="130" s="1"/>
  <c r="AG269" i="130" s="1"/>
  <c r="AG270" i="130" s="1"/>
  <c r="AG271" i="130" s="1"/>
  <c r="AG272" i="130" s="1"/>
  <c r="AG273" i="130" s="1"/>
  <c r="AG274" i="130" s="1"/>
  <c r="AG275" i="130" s="1"/>
  <c r="AG276" i="130" s="1"/>
  <c r="AG277" i="130" s="1"/>
  <c r="AG278" i="130" s="1"/>
  <c r="AG279" i="130" s="1"/>
  <c r="AG280" i="130" s="1"/>
  <c r="AG281" i="130" s="1"/>
  <c r="AG282" i="130" s="1"/>
  <c r="AG283" i="130" s="1"/>
  <c r="AG284" i="130" s="1"/>
  <c r="AG285" i="130" s="1"/>
  <c r="AG286" i="130" s="1"/>
  <c r="AG287" i="130" s="1"/>
  <c r="AG288" i="130" s="1"/>
  <c r="AG289" i="130" s="1"/>
  <c r="AG290" i="130" s="1"/>
  <c r="AG291" i="130" s="1"/>
  <c r="AG292" i="130" s="1"/>
  <c r="AG293" i="130" s="1"/>
  <c r="AG294" i="130" s="1"/>
  <c r="AG295" i="130" s="1"/>
  <c r="AG296" i="130" s="1"/>
  <c r="AG297" i="130" s="1"/>
  <c r="AG298" i="130" s="1"/>
  <c r="AG299" i="130" s="1"/>
  <c r="AG300" i="130" s="1"/>
  <c r="AG301" i="130" s="1"/>
  <c r="AG302" i="130" s="1"/>
  <c r="AG303" i="130" s="1"/>
  <c r="AG304" i="130" s="1"/>
  <c r="AG305" i="130" s="1"/>
  <c r="AG306" i="130" s="1"/>
  <c r="AG307" i="130" s="1"/>
  <c r="AG308" i="130" s="1"/>
  <c r="AG309" i="130" s="1"/>
  <c r="AG310" i="130" s="1"/>
  <c r="AG311" i="130" s="1"/>
  <c r="AG312" i="130" s="1"/>
  <c r="AG313" i="130" s="1"/>
  <c r="AG314" i="130" s="1"/>
  <c r="AG315" i="130" s="1"/>
  <c r="AG316" i="130" s="1"/>
  <c r="AG317" i="130" s="1"/>
  <c r="AG318" i="130" s="1"/>
  <c r="AG319" i="130" s="1"/>
  <c r="AG320" i="130" s="1"/>
  <c r="AG321" i="130" s="1"/>
  <c r="AG322" i="130" s="1"/>
  <c r="AG323" i="130" s="1"/>
  <c r="AG324" i="130" s="1"/>
  <c r="AG325" i="130" s="1"/>
  <c r="AG326" i="130" s="1"/>
  <c r="AG327" i="130" s="1"/>
  <c r="AG328" i="130" s="1"/>
  <c r="AG329" i="130" s="1"/>
  <c r="AG330" i="130" s="1"/>
  <c r="AG331" i="130" s="1"/>
  <c r="AG332" i="130" s="1"/>
  <c r="AG333" i="130" s="1"/>
  <c r="AR17" i="135"/>
  <c r="AE3" i="127"/>
  <c r="AE4" i="127" s="1"/>
  <c r="AE5" i="127" s="1"/>
  <c r="AE6" i="127" s="1"/>
  <c r="AE7" i="127" s="1"/>
  <c r="AE8" i="127" s="1"/>
  <c r="AE9" i="127" s="1"/>
  <c r="AE10" i="127" s="1"/>
  <c r="AE11" i="127" s="1"/>
  <c r="AE12" i="127" s="1"/>
  <c r="AE13" i="127" s="1"/>
  <c r="AE14" i="127" s="1"/>
  <c r="AE15" i="127" s="1"/>
  <c r="AE16" i="127" s="1"/>
  <c r="AE17" i="127" s="1"/>
  <c r="AE18" i="127" s="1"/>
  <c r="AE19" i="127" s="1"/>
  <c r="AE20" i="127" s="1"/>
  <c r="AE21" i="127" s="1"/>
  <c r="AE22" i="127" s="1"/>
  <c r="AE23" i="127" s="1"/>
  <c r="AE24" i="127" s="1"/>
  <c r="AE25" i="127" s="1"/>
  <c r="AE26" i="127" s="1"/>
  <c r="AE27" i="127" s="1"/>
  <c r="AE28" i="127" s="1"/>
  <c r="AE29" i="127" s="1"/>
  <c r="AE30" i="127" s="1"/>
  <c r="AE31" i="127" s="1"/>
  <c r="AE32" i="127" s="1"/>
  <c r="AE33" i="127" s="1"/>
  <c r="AE34" i="127" s="1"/>
  <c r="AE35" i="127" s="1"/>
  <c r="AE36" i="127" s="1"/>
  <c r="AE37" i="127" s="1"/>
  <c r="AE38" i="127" s="1"/>
  <c r="AE39" i="127" s="1"/>
  <c r="AE40" i="127" s="1"/>
  <c r="AE41" i="127" s="1"/>
  <c r="AE42" i="127" s="1"/>
  <c r="AE43" i="127" s="1"/>
  <c r="AE44" i="127" s="1"/>
  <c r="AE45" i="127" s="1"/>
  <c r="AE46" i="127" s="1"/>
  <c r="AE47" i="127" s="1"/>
  <c r="AE48" i="127" s="1"/>
  <c r="AE49" i="127" s="1"/>
  <c r="AE50" i="127" s="1"/>
  <c r="AE51" i="127" s="1"/>
  <c r="AE52" i="127" s="1"/>
  <c r="AE53" i="127" s="1"/>
  <c r="AE54" i="127" s="1"/>
  <c r="AE55" i="127" s="1"/>
  <c r="AE56" i="127" s="1"/>
  <c r="AE57" i="127" s="1"/>
  <c r="AE58" i="127" s="1"/>
  <c r="AE59" i="127" s="1"/>
  <c r="AE60" i="127" s="1"/>
  <c r="AE61" i="127" s="1"/>
  <c r="AE62" i="127" s="1"/>
  <c r="AE63" i="127" s="1"/>
  <c r="AE64" i="127" s="1"/>
  <c r="AE65" i="127" s="1"/>
  <c r="AE66" i="127" s="1"/>
  <c r="AE67" i="127" s="1"/>
  <c r="AE68" i="127" s="1"/>
  <c r="AE69" i="127" s="1"/>
  <c r="AE70" i="127" s="1"/>
  <c r="AE71" i="127" s="1"/>
  <c r="AE72" i="127" s="1"/>
  <c r="AE73" i="127" s="1"/>
  <c r="AE74" i="127" s="1"/>
  <c r="AE75" i="127" s="1"/>
  <c r="AE76" i="127" s="1"/>
  <c r="AE77" i="127" s="1"/>
  <c r="AE78" i="127" s="1"/>
  <c r="AE79" i="127" s="1"/>
  <c r="AE80" i="127" s="1"/>
  <c r="AE81" i="127" s="1"/>
  <c r="AE82" i="127" s="1"/>
  <c r="AE83" i="127" s="1"/>
  <c r="AE84" i="127" s="1"/>
  <c r="AE85" i="127" s="1"/>
  <c r="AE86" i="127" s="1"/>
  <c r="AE87" i="127" s="1"/>
  <c r="AE88" i="127" s="1"/>
  <c r="AE89" i="127" s="1"/>
  <c r="AE90" i="127" s="1"/>
  <c r="AE91" i="127" s="1"/>
  <c r="AE92" i="127" s="1"/>
  <c r="AE93" i="127" s="1"/>
  <c r="AE94" i="127" s="1"/>
  <c r="AE95" i="127" s="1"/>
  <c r="AE96" i="127" s="1"/>
  <c r="AE97" i="127" s="1"/>
  <c r="AE98" i="127" s="1"/>
  <c r="AE99" i="127" s="1"/>
  <c r="AE100" i="127" s="1"/>
  <c r="AE101" i="127" s="1"/>
  <c r="AE102" i="127" s="1"/>
  <c r="AE103" i="127" s="1"/>
  <c r="AE104" i="127" s="1"/>
  <c r="AE105" i="127" s="1"/>
  <c r="AE106" i="127" s="1"/>
  <c r="AE107" i="127" s="1"/>
  <c r="AE108" i="127" s="1"/>
  <c r="AE109" i="127" s="1"/>
  <c r="AE110" i="127" s="1"/>
  <c r="AE111" i="127" s="1"/>
  <c r="AE112" i="127" s="1"/>
  <c r="AE113" i="127" s="1"/>
  <c r="AE114" i="127" s="1"/>
  <c r="AE115" i="127" s="1"/>
  <c r="AE116" i="127" s="1"/>
  <c r="AE117" i="127" s="1"/>
  <c r="AE118" i="127" s="1"/>
  <c r="AE119" i="127" s="1"/>
  <c r="AE120" i="127" s="1"/>
  <c r="AE121" i="127" s="1"/>
  <c r="AE122" i="127" s="1"/>
  <c r="AE123" i="127" s="1"/>
  <c r="AE124" i="127" s="1"/>
  <c r="AE125" i="127" s="1"/>
  <c r="AE126" i="127" s="1"/>
  <c r="AE127" i="127" s="1"/>
  <c r="AE128" i="127" s="1"/>
  <c r="AE129" i="127" s="1"/>
  <c r="AE130" i="127" s="1"/>
  <c r="AE131" i="127" s="1"/>
  <c r="AE132" i="127" s="1"/>
  <c r="AE133" i="127" s="1"/>
  <c r="AE134" i="127" s="1"/>
  <c r="AE135" i="127" s="1"/>
  <c r="AE136" i="127" s="1"/>
  <c r="AE137" i="127" s="1"/>
  <c r="AE138" i="127" s="1"/>
  <c r="AE139" i="127" s="1"/>
  <c r="AE140" i="127" s="1"/>
  <c r="AE141" i="127" s="1"/>
  <c r="AE142" i="127" s="1"/>
  <c r="AE143" i="127" s="1"/>
  <c r="AE144" i="127" s="1"/>
  <c r="AE145" i="127" s="1"/>
  <c r="AE146" i="127" s="1"/>
  <c r="AE147" i="127" s="1"/>
  <c r="AE148" i="127" s="1"/>
  <c r="AE149" i="127" s="1"/>
  <c r="AE150" i="127" s="1"/>
  <c r="AE151" i="127" s="1"/>
  <c r="AE152" i="127" s="1"/>
  <c r="AE153" i="127" s="1"/>
  <c r="AE154" i="127" s="1"/>
  <c r="AE155" i="127" s="1"/>
  <c r="AE156" i="127" s="1"/>
  <c r="AE157" i="127" s="1"/>
  <c r="AE158" i="127" s="1"/>
  <c r="AE159" i="127" s="1"/>
  <c r="AE160" i="127" s="1"/>
  <c r="AE161" i="127" s="1"/>
  <c r="AE162" i="127" s="1"/>
  <c r="AE163" i="127" s="1"/>
  <c r="AE164" i="127" s="1"/>
  <c r="AE165" i="127" s="1"/>
  <c r="AE166" i="127" s="1"/>
  <c r="AE167" i="127" s="1"/>
  <c r="AE168" i="127" s="1"/>
  <c r="AE169" i="127" s="1"/>
  <c r="AE170" i="127" s="1"/>
  <c r="AE171" i="127" s="1"/>
  <c r="AE172" i="127" s="1"/>
  <c r="AE173" i="127" s="1"/>
  <c r="AE174" i="127" s="1"/>
  <c r="AE175" i="127" s="1"/>
  <c r="AE176" i="127" s="1"/>
  <c r="AE177" i="127" s="1"/>
  <c r="AE178" i="127" s="1"/>
  <c r="AE179" i="127" s="1"/>
  <c r="AE180" i="127" s="1"/>
  <c r="AE181" i="127" s="1"/>
  <c r="AE182" i="127" s="1"/>
  <c r="AE183" i="127" s="1"/>
  <c r="AE184" i="127" s="1"/>
  <c r="AE185" i="127" s="1"/>
  <c r="AE186" i="127" s="1"/>
  <c r="AE187" i="127" s="1"/>
  <c r="AE188" i="127" s="1"/>
  <c r="AE189" i="127" s="1"/>
  <c r="AE190" i="127" s="1"/>
  <c r="AE191" i="127" s="1"/>
  <c r="AE192" i="127" s="1"/>
  <c r="AE193" i="127" s="1"/>
  <c r="AE194" i="127" s="1"/>
  <c r="AE195" i="127" s="1"/>
  <c r="AE196" i="127" s="1"/>
  <c r="AE197" i="127" s="1"/>
  <c r="AE198" i="127" s="1"/>
  <c r="AE199" i="127" s="1"/>
  <c r="AE200" i="127" s="1"/>
  <c r="AE201" i="127" s="1"/>
  <c r="AE202" i="127" s="1"/>
  <c r="AE203" i="127" s="1"/>
  <c r="AE204" i="127" s="1"/>
  <c r="AE205" i="127" s="1"/>
  <c r="AE206" i="127" s="1"/>
  <c r="AE207" i="127" s="1"/>
  <c r="AE208" i="127" s="1"/>
  <c r="AE209" i="127" s="1"/>
  <c r="AE210" i="127" s="1"/>
  <c r="AE211" i="127" s="1"/>
  <c r="AE212" i="127" s="1"/>
  <c r="AE213" i="127" s="1"/>
  <c r="AE214" i="127" s="1"/>
  <c r="AE215" i="127" s="1"/>
  <c r="AE216" i="127" s="1"/>
  <c r="AE217" i="127" s="1"/>
  <c r="AE218" i="127" s="1"/>
  <c r="AE219" i="127" s="1"/>
  <c r="AE220" i="127" s="1"/>
  <c r="AE221" i="127" s="1"/>
  <c r="AE222" i="127" s="1"/>
  <c r="AE223" i="127" s="1"/>
  <c r="AE224" i="127" s="1"/>
  <c r="AE225" i="127" s="1"/>
  <c r="AE226" i="127" s="1"/>
  <c r="AE227" i="127" s="1"/>
  <c r="AE228" i="127" s="1"/>
  <c r="AE229" i="127" s="1"/>
  <c r="AE230" i="127" s="1"/>
  <c r="AE231" i="127" s="1"/>
  <c r="AE232" i="127" s="1"/>
  <c r="AE233" i="127" s="1"/>
  <c r="AE234" i="127" s="1"/>
  <c r="AE235" i="127" s="1"/>
  <c r="AE236" i="127" s="1"/>
  <c r="AE237" i="127" s="1"/>
  <c r="AE238" i="127" s="1"/>
  <c r="AE239" i="127" s="1"/>
  <c r="AE240" i="127" s="1"/>
  <c r="AE241" i="127" s="1"/>
  <c r="AE242" i="127" s="1"/>
  <c r="AE243" i="127" s="1"/>
  <c r="AE244" i="127" s="1"/>
  <c r="AE245" i="127" s="1"/>
  <c r="AE246" i="127" s="1"/>
  <c r="AE247" i="127" s="1"/>
  <c r="AE248" i="127" s="1"/>
  <c r="AE249" i="127" s="1"/>
  <c r="AE250" i="127" s="1"/>
  <c r="AE251" i="127" s="1"/>
  <c r="AE252" i="127" s="1"/>
  <c r="AE253" i="127" s="1"/>
  <c r="AE254" i="127" s="1"/>
  <c r="AE255" i="127" s="1"/>
  <c r="AE256" i="127" s="1"/>
  <c r="AE257" i="127" s="1"/>
  <c r="AE258" i="127" s="1"/>
  <c r="AE259" i="127" s="1"/>
  <c r="AE260" i="127" s="1"/>
  <c r="AE261" i="127" s="1"/>
  <c r="AE262" i="127" s="1"/>
  <c r="AE263" i="127" s="1"/>
  <c r="AE264" i="127" s="1"/>
  <c r="AE265" i="127" s="1"/>
  <c r="AE266" i="127" s="1"/>
  <c r="AE267" i="127" s="1"/>
  <c r="AE268" i="127" s="1"/>
  <c r="AE269" i="127" s="1"/>
  <c r="AE270" i="127" s="1"/>
  <c r="AE271" i="127" s="1"/>
  <c r="AE272" i="127" s="1"/>
  <c r="AE273" i="127" s="1"/>
  <c r="AE274" i="127" s="1"/>
  <c r="AE275" i="127" s="1"/>
  <c r="AE276" i="127" s="1"/>
  <c r="AE277" i="127" s="1"/>
  <c r="AE278" i="127" s="1"/>
  <c r="AE279" i="127" s="1"/>
  <c r="AE280" i="127" s="1"/>
  <c r="AE281" i="127" s="1"/>
  <c r="AE282" i="127" s="1"/>
  <c r="AE283" i="127" s="1"/>
  <c r="AE284" i="127" s="1"/>
  <c r="AE285" i="127" s="1"/>
  <c r="AE286" i="127" s="1"/>
  <c r="AE287" i="127" s="1"/>
  <c r="AE288" i="127" s="1"/>
  <c r="AE289" i="127" s="1"/>
  <c r="AE290" i="127" s="1"/>
  <c r="AE291" i="127" s="1"/>
  <c r="AE292" i="127" s="1"/>
  <c r="AE293" i="127" s="1"/>
  <c r="AE294" i="127" s="1"/>
  <c r="AE295" i="127" s="1"/>
  <c r="AE296" i="127" s="1"/>
  <c r="AE297" i="127" s="1"/>
  <c r="AE298" i="127" s="1"/>
  <c r="AE299" i="127" s="1"/>
  <c r="AE300" i="127" s="1"/>
  <c r="AE301" i="127" s="1"/>
  <c r="AE302" i="127" s="1"/>
  <c r="AE303" i="127" s="1"/>
  <c r="AE304" i="127" s="1"/>
  <c r="AE305" i="127" s="1"/>
  <c r="AE306" i="127" s="1"/>
  <c r="AE307" i="127" s="1"/>
  <c r="AE308" i="127" s="1"/>
  <c r="AE309" i="127" s="1"/>
  <c r="AE310" i="127" s="1"/>
  <c r="AE311" i="127" s="1"/>
  <c r="AE312" i="127" s="1"/>
  <c r="AE313" i="127" s="1"/>
  <c r="AE314" i="127" s="1"/>
  <c r="AE315" i="127" s="1"/>
  <c r="AE316" i="127" s="1"/>
  <c r="AE317" i="127" s="1"/>
  <c r="AE318" i="127" s="1"/>
  <c r="AE319" i="127" s="1"/>
  <c r="AE320" i="127" s="1"/>
  <c r="AE321" i="127" s="1"/>
  <c r="AE322" i="127" s="1"/>
  <c r="AE323" i="127" s="1"/>
  <c r="AE324" i="127" s="1"/>
  <c r="AE325" i="127" s="1"/>
  <c r="AE326" i="127" s="1"/>
  <c r="AE327" i="127" s="1"/>
  <c r="AE328" i="127" s="1"/>
  <c r="AE329" i="127" s="1"/>
  <c r="AE330" i="127" s="1"/>
  <c r="AE331" i="127" s="1"/>
  <c r="AE332" i="127" s="1"/>
  <c r="AE333" i="127" s="1"/>
  <c r="AH3" i="114"/>
  <c r="AH4" i="114" s="1"/>
  <c r="AH5" i="114" s="1"/>
  <c r="AH6" i="114" s="1"/>
  <c r="AH7" i="114" s="1"/>
  <c r="AH8" i="114" s="1"/>
  <c r="AH9" i="114" s="1"/>
  <c r="AH10" i="114" s="1"/>
  <c r="AH11" i="114" s="1"/>
  <c r="AH12" i="114" s="1"/>
  <c r="AH13" i="114" s="1"/>
  <c r="AH14" i="114" s="1"/>
  <c r="AH15" i="114" s="1"/>
  <c r="AH16" i="114" s="1"/>
  <c r="AH17" i="114" s="1"/>
  <c r="AH18" i="114" s="1"/>
  <c r="AH19" i="114" s="1"/>
  <c r="AH20" i="114" s="1"/>
  <c r="AH21" i="114" s="1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AH35" i="114" s="1"/>
  <c r="AH36" i="114" s="1"/>
  <c r="AH37" i="114" s="1"/>
  <c r="AH38" i="114" s="1"/>
  <c r="AH39" i="114" s="1"/>
  <c r="AH40" i="114" s="1"/>
  <c r="AH41" i="114" s="1"/>
  <c r="AH42" i="114" s="1"/>
  <c r="AH43" i="114" s="1"/>
  <c r="AH44" i="114" s="1"/>
  <c r="AH45" i="114" s="1"/>
  <c r="AH46" i="114" s="1"/>
  <c r="AH47" i="114" s="1"/>
  <c r="AH48" i="114" s="1"/>
  <c r="AH49" i="114" s="1"/>
  <c r="AH50" i="114" s="1"/>
  <c r="AH51" i="114" s="1"/>
  <c r="AH52" i="114" s="1"/>
  <c r="AH53" i="114" s="1"/>
  <c r="AH54" i="114" s="1"/>
  <c r="AH55" i="114" s="1"/>
  <c r="AH56" i="114" s="1"/>
  <c r="AH57" i="114" s="1"/>
  <c r="AH58" i="114" s="1"/>
  <c r="AH59" i="114" s="1"/>
  <c r="AH60" i="114" s="1"/>
  <c r="AH61" i="114" s="1"/>
  <c r="AH62" i="114" s="1"/>
  <c r="AH63" i="114" s="1"/>
  <c r="AH64" i="114" s="1"/>
  <c r="AH65" i="114" s="1"/>
  <c r="AH66" i="114" s="1"/>
  <c r="AH67" i="114" s="1"/>
  <c r="AH68" i="114" s="1"/>
  <c r="AH69" i="114" s="1"/>
  <c r="AH70" i="114" s="1"/>
  <c r="AH71" i="114" s="1"/>
  <c r="AH72" i="114" s="1"/>
  <c r="AH73" i="114" s="1"/>
  <c r="AH74" i="114" s="1"/>
  <c r="AH75" i="114" s="1"/>
  <c r="AH76" i="114" s="1"/>
  <c r="AH77" i="114" s="1"/>
  <c r="AH78" i="114" s="1"/>
  <c r="AH79" i="114" s="1"/>
  <c r="AH80" i="114" s="1"/>
  <c r="AH81" i="114" s="1"/>
  <c r="AH82" i="114" s="1"/>
  <c r="AH83" i="114" s="1"/>
  <c r="AH84" i="114" s="1"/>
  <c r="AH85" i="114" s="1"/>
  <c r="AH86" i="114" s="1"/>
  <c r="AH87" i="114" s="1"/>
  <c r="AH88" i="114" s="1"/>
  <c r="AH89" i="114" s="1"/>
  <c r="AH90" i="114" s="1"/>
  <c r="AH91" i="114" s="1"/>
  <c r="AH92" i="114" s="1"/>
  <c r="AH93" i="114" s="1"/>
  <c r="AH94" i="114" s="1"/>
  <c r="AH95" i="114" s="1"/>
  <c r="AH96" i="114" s="1"/>
  <c r="AH97" i="114" s="1"/>
  <c r="AH98" i="114" s="1"/>
  <c r="AH99" i="114" s="1"/>
  <c r="AH100" i="114" s="1"/>
  <c r="AH101" i="114" s="1"/>
  <c r="AH102" i="114" s="1"/>
  <c r="AH103" i="114" s="1"/>
  <c r="AH104" i="114" s="1"/>
  <c r="AH105" i="114" s="1"/>
  <c r="AH106" i="114" s="1"/>
  <c r="AH107" i="114" s="1"/>
  <c r="AH108" i="114" s="1"/>
  <c r="AH109" i="114" s="1"/>
  <c r="AH110" i="114" s="1"/>
  <c r="AH111" i="114" s="1"/>
  <c r="AH112" i="114" s="1"/>
  <c r="AH113" i="114" s="1"/>
  <c r="AH114" i="114" s="1"/>
  <c r="AH115" i="114" s="1"/>
  <c r="AH116" i="114" s="1"/>
  <c r="AH117" i="114" s="1"/>
  <c r="AH118" i="114" s="1"/>
  <c r="AH119" i="114" s="1"/>
  <c r="AH120" i="114" s="1"/>
  <c r="AH121" i="114" s="1"/>
  <c r="AH122" i="114" s="1"/>
  <c r="AH123" i="114" s="1"/>
  <c r="AH124" i="114" s="1"/>
  <c r="AH125" i="114" s="1"/>
  <c r="AH126" i="114" s="1"/>
  <c r="AH127" i="114" s="1"/>
  <c r="AH128" i="114" s="1"/>
  <c r="AH129" i="114" s="1"/>
  <c r="AH130" i="114" s="1"/>
  <c r="AH131" i="114" s="1"/>
  <c r="AH132" i="114" s="1"/>
  <c r="AH133" i="114" s="1"/>
  <c r="AH134" i="114" s="1"/>
  <c r="AH135" i="114" s="1"/>
  <c r="AH136" i="114" s="1"/>
  <c r="AH137" i="114" s="1"/>
  <c r="AH138" i="114" s="1"/>
  <c r="AH139" i="114" s="1"/>
  <c r="AH140" i="114" s="1"/>
  <c r="AH141" i="114" s="1"/>
  <c r="AH142" i="114" s="1"/>
  <c r="AH143" i="114" s="1"/>
  <c r="AH144" i="114" s="1"/>
  <c r="AH145" i="114" s="1"/>
  <c r="AH146" i="114" s="1"/>
  <c r="AH147" i="114" s="1"/>
  <c r="AH148" i="114" s="1"/>
  <c r="AH149" i="114" s="1"/>
  <c r="AH150" i="114" s="1"/>
  <c r="AH151" i="114" s="1"/>
  <c r="AH152" i="114" s="1"/>
  <c r="AH153" i="114" s="1"/>
  <c r="AH154" i="114" s="1"/>
  <c r="AH155" i="114" s="1"/>
  <c r="AH156" i="114" s="1"/>
  <c r="AH157" i="114" s="1"/>
  <c r="AH158" i="114" s="1"/>
  <c r="AH159" i="114" s="1"/>
  <c r="AH160" i="114" s="1"/>
  <c r="AH161" i="114" s="1"/>
  <c r="AH162" i="114" s="1"/>
  <c r="AH163" i="114" s="1"/>
  <c r="AH164" i="114" s="1"/>
  <c r="AH165" i="114" s="1"/>
  <c r="AH166" i="114" s="1"/>
  <c r="AH167" i="114" s="1"/>
  <c r="AH168" i="114" s="1"/>
  <c r="AH169" i="114" s="1"/>
  <c r="AH170" i="114" s="1"/>
  <c r="AH171" i="114" s="1"/>
  <c r="AH172" i="114" s="1"/>
  <c r="AH173" i="114" s="1"/>
  <c r="AH174" i="114" s="1"/>
  <c r="AH175" i="114" s="1"/>
  <c r="AH176" i="114" s="1"/>
  <c r="AH177" i="114" s="1"/>
  <c r="AH178" i="114" s="1"/>
  <c r="AH179" i="114" s="1"/>
  <c r="AH180" i="114" s="1"/>
  <c r="AH181" i="114" s="1"/>
  <c r="AH182" i="114" s="1"/>
  <c r="AH183" i="114" s="1"/>
  <c r="AH184" i="114" s="1"/>
  <c r="AH185" i="114" s="1"/>
  <c r="AH186" i="114" s="1"/>
  <c r="AH187" i="114" s="1"/>
  <c r="AH188" i="114" s="1"/>
  <c r="AH189" i="114" s="1"/>
  <c r="AH190" i="114" s="1"/>
  <c r="AH191" i="114" s="1"/>
  <c r="AH192" i="114" s="1"/>
  <c r="AH193" i="114" s="1"/>
  <c r="AH194" i="114" s="1"/>
  <c r="AH195" i="114" s="1"/>
  <c r="AH196" i="114" s="1"/>
  <c r="AH197" i="114" s="1"/>
  <c r="AH198" i="114" s="1"/>
  <c r="AH199" i="114" s="1"/>
  <c r="AH200" i="114" s="1"/>
  <c r="AH201" i="114" s="1"/>
  <c r="AH202" i="114" s="1"/>
  <c r="AH203" i="114" s="1"/>
  <c r="AH204" i="114" s="1"/>
  <c r="AH205" i="114" s="1"/>
  <c r="AH206" i="114" s="1"/>
  <c r="AH207" i="114" s="1"/>
  <c r="AH208" i="114" s="1"/>
  <c r="AH209" i="114" s="1"/>
  <c r="AH210" i="114" s="1"/>
  <c r="AH211" i="114" s="1"/>
  <c r="AH212" i="114" s="1"/>
  <c r="AH213" i="114" s="1"/>
  <c r="AH214" i="114" s="1"/>
  <c r="AH215" i="114" s="1"/>
  <c r="AH216" i="114" s="1"/>
  <c r="AH217" i="114" s="1"/>
  <c r="AH218" i="114" s="1"/>
  <c r="AH219" i="114" s="1"/>
  <c r="AH220" i="114" s="1"/>
  <c r="AH221" i="114" s="1"/>
  <c r="AH222" i="114" s="1"/>
  <c r="AH223" i="114" s="1"/>
  <c r="AH224" i="114" s="1"/>
  <c r="AH225" i="114" s="1"/>
  <c r="AH226" i="114" s="1"/>
  <c r="AH227" i="114" s="1"/>
  <c r="AH228" i="114" s="1"/>
  <c r="AH229" i="114" s="1"/>
  <c r="AH230" i="114" s="1"/>
  <c r="AH231" i="114" s="1"/>
  <c r="AH232" i="114" s="1"/>
  <c r="AH233" i="114" s="1"/>
  <c r="AH234" i="114" s="1"/>
  <c r="AH235" i="114" s="1"/>
  <c r="AH236" i="114" s="1"/>
  <c r="AH237" i="114" s="1"/>
  <c r="AH238" i="114" s="1"/>
  <c r="AH239" i="114" s="1"/>
  <c r="AH240" i="114" s="1"/>
  <c r="AH241" i="114" s="1"/>
  <c r="AH242" i="114" s="1"/>
  <c r="AH243" i="114" s="1"/>
  <c r="AH244" i="114" s="1"/>
  <c r="AH245" i="114" s="1"/>
  <c r="AH246" i="114" s="1"/>
  <c r="AH247" i="114" s="1"/>
  <c r="AH248" i="114" s="1"/>
  <c r="AH249" i="114" s="1"/>
  <c r="AH250" i="114" s="1"/>
  <c r="AH251" i="114" s="1"/>
  <c r="AH252" i="114" s="1"/>
  <c r="AH253" i="114" s="1"/>
  <c r="AH254" i="114" s="1"/>
  <c r="AH255" i="114" s="1"/>
  <c r="AH256" i="114" s="1"/>
  <c r="AH257" i="114" s="1"/>
  <c r="AH258" i="114" s="1"/>
  <c r="AH259" i="114" s="1"/>
  <c r="AH260" i="114" s="1"/>
  <c r="AH261" i="114" s="1"/>
  <c r="AH262" i="114" s="1"/>
  <c r="AH263" i="114" s="1"/>
  <c r="AH264" i="114" s="1"/>
  <c r="AH265" i="114" s="1"/>
  <c r="AH266" i="114" s="1"/>
  <c r="AH267" i="114" s="1"/>
  <c r="AH268" i="114" s="1"/>
  <c r="AH269" i="114" s="1"/>
  <c r="AH270" i="114" s="1"/>
  <c r="AH271" i="114" s="1"/>
  <c r="AH272" i="114" s="1"/>
  <c r="AH273" i="114" s="1"/>
  <c r="AH274" i="114" s="1"/>
  <c r="AH275" i="114" s="1"/>
  <c r="AH276" i="114" s="1"/>
  <c r="AH277" i="114" s="1"/>
  <c r="AH278" i="114" s="1"/>
  <c r="AH279" i="114" s="1"/>
  <c r="AH280" i="114" s="1"/>
  <c r="AH281" i="114" s="1"/>
  <c r="AH282" i="114" s="1"/>
  <c r="AH283" i="114" s="1"/>
  <c r="AH284" i="114" s="1"/>
  <c r="AH285" i="114" s="1"/>
  <c r="AH286" i="114" s="1"/>
  <c r="AH287" i="114" s="1"/>
  <c r="AH288" i="114" s="1"/>
  <c r="AH289" i="114" s="1"/>
  <c r="AH290" i="114" s="1"/>
  <c r="AH291" i="114" s="1"/>
  <c r="AH292" i="114" s="1"/>
  <c r="AH293" i="114" s="1"/>
  <c r="AH294" i="114" s="1"/>
  <c r="AH295" i="114" s="1"/>
  <c r="AH296" i="114" s="1"/>
  <c r="AH297" i="114" s="1"/>
  <c r="AH298" i="114" s="1"/>
  <c r="AH299" i="114" s="1"/>
  <c r="AH300" i="114" s="1"/>
  <c r="AH301" i="114" s="1"/>
  <c r="AH302" i="114" s="1"/>
  <c r="AH303" i="114" s="1"/>
  <c r="AH304" i="114" s="1"/>
  <c r="AH305" i="114" s="1"/>
  <c r="AH306" i="114" s="1"/>
  <c r="AH307" i="114" s="1"/>
  <c r="AH308" i="114" s="1"/>
  <c r="AH309" i="114" s="1"/>
  <c r="AH310" i="114" s="1"/>
  <c r="AH311" i="114" s="1"/>
  <c r="AH312" i="114" s="1"/>
  <c r="AH313" i="114" s="1"/>
  <c r="AH314" i="114" s="1"/>
  <c r="AH315" i="114" s="1"/>
  <c r="AH316" i="114" s="1"/>
  <c r="AH317" i="114" s="1"/>
  <c r="AH318" i="114" s="1"/>
  <c r="AH319" i="114" s="1"/>
  <c r="AH320" i="114" s="1"/>
  <c r="AH321" i="114" s="1"/>
  <c r="AH322" i="114" s="1"/>
  <c r="AH323" i="114" s="1"/>
  <c r="AH324" i="114" s="1"/>
  <c r="AH325" i="114" s="1"/>
  <c r="AH326" i="114" s="1"/>
  <c r="AH327" i="114" s="1"/>
  <c r="AH328" i="114" s="1"/>
  <c r="AH329" i="114" s="1"/>
  <c r="AH330" i="114" s="1"/>
  <c r="AH331" i="114" s="1"/>
  <c r="AH332" i="114" s="1"/>
  <c r="AH333" i="114" s="1"/>
  <c r="AE3" i="122"/>
  <c r="AE4" i="122" s="1"/>
  <c r="AE5" i="122" s="1"/>
  <c r="AE6" i="122" s="1"/>
  <c r="AE7" i="122" s="1"/>
  <c r="AE8" i="122" s="1"/>
  <c r="AE9" i="122" s="1"/>
  <c r="AE10" i="122" s="1"/>
  <c r="AE11" i="122" s="1"/>
  <c r="AE12" i="122" s="1"/>
  <c r="AE13" i="122" s="1"/>
  <c r="AE14" i="122" s="1"/>
  <c r="AE15" i="122" s="1"/>
  <c r="AE16" i="122" s="1"/>
  <c r="AE17" i="122" s="1"/>
  <c r="AE18" i="122" s="1"/>
  <c r="AE19" i="122" s="1"/>
  <c r="AE20" i="122" s="1"/>
  <c r="AE21" i="122" s="1"/>
  <c r="AE22" i="122" s="1"/>
  <c r="AE23" i="122" s="1"/>
  <c r="AE24" i="122" s="1"/>
  <c r="AE25" i="122" s="1"/>
  <c r="AE26" i="122" s="1"/>
  <c r="AE27" i="122" s="1"/>
  <c r="AE28" i="122" s="1"/>
  <c r="AE29" i="122" s="1"/>
  <c r="AE30" i="122" s="1"/>
  <c r="AE31" i="122" s="1"/>
  <c r="AE32" i="122" s="1"/>
  <c r="AE33" i="122" s="1"/>
  <c r="AE34" i="122" s="1"/>
  <c r="AE35" i="122" s="1"/>
  <c r="AE36" i="122" s="1"/>
  <c r="AE37" i="122" s="1"/>
  <c r="AE38" i="122" s="1"/>
  <c r="AE39" i="122" s="1"/>
  <c r="AE40" i="122" s="1"/>
  <c r="AE41" i="122" s="1"/>
  <c r="AE42" i="122" s="1"/>
  <c r="AE43" i="122" s="1"/>
  <c r="AE44" i="122" s="1"/>
  <c r="AE45" i="122" s="1"/>
  <c r="AE46" i="122" s="1"/>
  <c r="AE47" i="122" s="1"/>
  <c r="AE48" i="122" s="1"/>
  <c r="AE49" i="122" s="1"/>
  <c r="AE50" i="122" s="1"/>
  <c r="AE51" i="122" s="1"/>
  <c r="AE52" i="122" s="1"/>
  <c r="AE53" i="122" s="1"/>
  <c r="AE54" i="122" s="1"/>
  <c r="AE55" i="122" s="1"/>
  <c r="AE56" i="122" s="1"/>
  <c r="AE57" i="122" s="1"/>
  <c r="AE58" i="122" s="1"/>
  <c r="AE59" i="122" s="1"/>
  <c r="AE60" i="122" s="1"/>
  <c r="AE61" i="122" s="1"/>
  <c r="AE62" i="122" s="1"/>
  <c r="AE63" i="122" s="1"/>
  <c r="AE64" i="122" s="1"/>
  <c r="AE65" i="122" s="1"/>
  <c r="AE66" i="122" s="1"/>
  <c r="AE67" i="122" s="1"/>
  <c r="AE68" i="122" s="1"/>
  <c r="AE69" i="122" s="1"/>
  <c r="AE70" i="122" s="1"/>
  <c r="AE71" i="122" s="1"/>
  <c r="AE72" i="122" s="1"/>
  <c r="AE73" i="122" s="1"/>
  <c r="AE74" i="122" s="1"/>
  <c r="AE75" i="122" s="1"/>
  <c r="AE76" i="122" s="1"/>
  <c r="AE77" i="122" s="1"/>
  <c r="AE78" i="122" s="1"/>
  <c r="AE79" i="122" s="1"/>
  <c r="AE80" i="122" s="1"/>
  <c r="AE81" i="122" s="1"/>
  <c r="AE82" i="122" s="1"/>
  <c r="AE83" i="122" s="1"/>
  <c r="AE84" i="122" s="1"/>
  <c r="AE85" i="122" s="1"/>
  <c r="AE86" i="122" s="1"/>
  <c r="AE87" i="122" s="1"/>
  <c r="AE88" i="122" s="1"/>
  <c r="AE89" i="122" s="1"/>
  <c r="AE90" i="122" s="1"/>
  <c r="AE91" i="122" s="1"/>
  <c r="AE92" i="122" s="1"/>
  <c r="AE93" i="122" s="1"/>
  <c r="AE94" i="122" s="1"/>
  <c r="AE95" i="122" s="1"/>
  <c r="AE96" i="122" s="1"/>
  <c r="AE97" i="122" s="1"/>
  <c r="AE98" i="122" s="1"/>
  <c r="AE99" i="122" s="1"/>
  <c r="AE100" i="122" s="1"/>
  <c r="AE101" i="122" s="1"/>
  <c r="AE102" i="122" s="1"/>
  <c r="AE103" i="122" s="1"/>
  <c r="AE104" i="122" s="1"/>
  <c r="AE105" i="122" s="1"/>
  <c r="AE106" i="122" s="1"/>
  <c r="AE107" i="122" s="1"/>
  <c r="AE108" i="122" s="1"/>
  <c r="AE109" i="122" s="1"/>
  <c r="AE110" i="122" s="1"/>
  <c r="AE111" i="122" s="1"/>
  <c r="AE112" i="122" s="1"/>
  <c r="AE113" i="122" s="1"/>
  <c r="AE114" i="122" s="1"/>
  <c r="AE115" i="122" s="1"/>
  <c r="AE116" i="122" s="1"/>
  <c r="AE117" i="122" s="1"/>
  <c r="AE118" i="122" s="1"/>
  <c r="AE119" i="122" s="1"/>
  <c r="AE120" i="122" s="1"/>
  <c r="AE121" i="122" s="1"/>
  <c r="AE122" i="122" s="1"/>
  <c r="AE123" i="122" s="1"/>
  <c r="AE124" i="122" s="1"/>
  <c r="AE125" i="122" s="1"/>
  <c r="AE126" i="122" s="1"/>
  <c r="AE127" i="122" s="1"/>
  <c r="AE128" i="122" s="1"/>
  <c r="AE129" i="122" s="1"/>
  <c r="AE130" i="122" s="1"/>
  <c r="AE131" i="122" s="1"/>
  <c r="AE132" i="122" s="1"/>
  <c r="AE133" i="122" s="1"/>
  <c r="AE134" i="122" s="1"/>
  <c r="AE135" i="122" s="1"/>
  <c r="AE136" i="122" s="1"/>
  <c r="AE137" i="122" s="1"/>
  <c r="AE138" i="122" s="1"/>
  <c r="AE139" i="122" s="1"/>
  <c r="AE140" i="122" s="1"/>
  <c r="AE141" i="122" s="1"/>
  <c r="AE142" i="122" s="1"/>
  <c r="AE143" i="122" s="1"/>
  <c r="AE144" i="122" s="1"/>
  <c r="AE145" i="122" s="1"/>
  <c r="AE146" i="122" s="1"/>
  <c r="AE147" i="122" s="1"/>
  <c r="AE148" i="122" s="1"/>
  <c r="AE149" i="122" s="1"/>
  <c r="AE150" i="122" s="1"/>
  <c r="AE151" i="122" s="1"/>
  <c r="AE152" i="122" s="1"/>
  <c r="AE153" i="122" s="1"/>
  <c r="AE154" i="122" s="1"/>
  <c r="AE155" i="122" s="1"/>
  <c r="AE156" i="122" s="1"/>
  <c r="AE157" i="122" s="1"/>
  <c r="AE158" i="122" s="1"/>
  <c r="AE159" i="122" s="1"/>
  <c r="AE160" i="122" s="1"/>
  <c r="AE161" i="122" s="1"/>
  <c r="AE162" i="122" s="1"/>
  <c r="AE163" i="122" s="1"/>
  <c r="AE164" i="122" s="1"/>
  <c r="AE165" i="122" s="1"/>
  <c r="AE166" i="122" s="1"/>
  <c r="AE167" i="122" s="1"/>
  <c r="AE168" i="122" s="1"/>
  <c r="AE169" i="122" s="1"/>
  <c r="AE170" i="122" s="1"/>
  <c r="AE171" i="122" s="1"/>
  <c r="AE172" i="122" s="1"/>
  <c r="AE173" i="122" s="1"/>
  <c r="AE174" i="122" s="1"/>
  <c r="AE175" i="122" s="1"/>
  <c r="AE176" i="122" s="1"/>
  <c r="AE177" i="122" s="1"/>
  <c r="AE178" i="122" s="1"/>
  <c r="AE179" i="122" s="1"/>
  <c r="AE180" i="122" s="1"/>
  <c r="AE181" i="122" s="1"/>
  <c r="AE182" i="122" s="1"/>
  <c r="AE183" i="122" s="1"/>
  <c r="AE184" i="122" s="1"/>
  <c r="AE185" i="122" s="1"/>
  <c r="AE186" i="122" s="1"/>
  <c r="AE187" i="122" s="1"/>
  <c r="AE188" i="122" s="1"/>
  <c r="AE189" i="122" s="1"/>
  <c r="AE190" i="122" s="1"/>
  <c r="AE191" i="122" s="1"/>
  <c r="AE192" i="122" s="1"/>
  <c r="AE193" i="122" s="1"/>
  <c r="AE194" i="122" s="1"/>
  <c r="AE195" i="122" s="1"/>
  <c r="AE196" i="122" s="1"/>
  <c r="AE197" i="122" s="1"/>
  <c r="AE198" i="122" s="1"/>
  <c r="AE199" i="122" s="1"/>
  <c r="AE200" i="122" s="1"/>
  <c r="AE201" i="122" s="1"/>
  <c r="AE202" i="122" s="1"/>
  <c r="AE203" i="122" s="1"/>
  <c r="AE204" i="122" s="1"/>
  <c r="AE205" i="122" s="1"/>
  <c r="AE206" i="122" s="1"/>
  <c r="AE207" i="122" s="1"/>
  <c r="AE208" i="122" s="1"/>
  <c r="AE209" i="122" s="1"/>
  <c r="AE210" i="122" s="1"/>
  <c r="AE211" i="122" s="1"/>
  <c r="AE212" i="122" s="1"/>
  <c r="AE213" i="122" s="1"/>
  <c r="AE214" i="122" s="1"/>
  <c r="AE215" i="122" s="1"/>
  <c r="AE216" i="122" s="1"/>
  <c r="AE217" i="122" s="1"/>
  <c r="AE218" i="122" s="1"/>
  <c r="AE219" i="122" s="1"/>
  <c r="AE220" i="122" s="1"/>
  <c r="AE221" i="122" s="1"/>
  <c r="AE222" i="122" s="1"/>
  <c r="AE223" i="122" s="1"/>
  <c r="AE224" i="122" s="1"/>
  <c r="AE225" i="122" s="1"/>
  <c r="AE226" i="122" s="1"/>
  <c r="AE227" i="122" s="1"/>
  <c r="AE228" i="122" s="1"/>
  <c r="AE229" i="122" s="1"/>
  <c r="AE230" i="122" s="1"/>
  <c r="AE231" i="122" s="1"/>
  <c r="AE232" i="122" s="1"/>
  <c r="AE233" i="122" s="1"/>
  <c r="AE234" i="122" s="1"/>
  <c r="AE235" i="122" s="1"/>
  <c r="AE236" i="122" s="1"/>
  <c r="AE237" i="122" s="1"/>
  <c r="AE238" i="122" s="1"/>
  <c r="AE239" i="122" s="1"/>
  <c r="AE240" i="122" s="1"/>
  <c r="AE241" i="122" s="1"/>
  <c r="AE242" i="122" s="1"/>
  <c r="AE243" i="122" s="1"/>
  <c r="AE244" i="122" s="1"/>
  <c r="AE245" i="122" s="1"/>
  <c r="AE246" i="122" s="1"/>
  <c r="AE247" i="122" s="1"/>
  <c r="AE248" i="122" s="1"/>
  <c r="AE249" i="122" s="1"/>
  <c r="AE250" i="122" s="1"/>
  <c r="AE251" i="122" s="1"/>
  <c r="AE252" i="122" s="1"/>
  <c r="AE253" i="122" s="1"/>
  <c r="AE254" i="122" s="1"/>
  <c r="AE255" i="122" s="1"/>
  <c r="AE256" i="122" s="1"/>
  <c r="AE257" i="122" s="1"/>
  <c r="AE258" i="122" s="1"/>
  <c r="AE259" i="122" s="1"/>
  <c r="AE260" i="122" s="1"/>
  <c r="AE261" i="122" s="1"/>
  <c r="AE262" i="122" s="1"/>
  <c r="AE263" i="122" s="1"/>
  <c r="AE264" i="122" s="1"/>
  <c r="AE265" i="122" s="1"/>
  <c r="AE266" i="122" s="1"/>
  <c r="AE267" i="122" s="1"/>
  <c r="AE268" i="122" s="1"/>
  <c r="AE269" i="122" s="1"/>
  <c r="AE270" i="122" s="1"/>
  <c r="AE271" i="122" s="1"/>
  <c r="AE272" i="122" s="1"/>
  <c r="AE273" i="122" s="1"/>
  <c r="AE274" i="122" s="1"/>
  <c r="AE275" i="122" s="1"/>
  <c r="AE276" i="122" s="1"/>
  <c r="AE277" i="122" s="1"/>
  <c r="AE278" i="122" s="1"/>
  <c r="AE279" i="122" s="1"/>
  <c r="AE280" i="122" s="1"/>
  <c r="AE281" i="122" s="1"/>
  <c r="AE282" i="122" s="1"/>
  <c r="AE283" i="122" s="1"/>
  <c r="AE284" i="122" s="1"/>
  <c r="AE285" i="122" s="1"/>
  <c r="AE286" i="122" s="1"/>
  <c r="AE287" i="122" s="1"/>
  <c r="AE288" i="122" s="1"/>
  <c r="AE289" i="122" s="1"/>
  <c r="AE290" i="122" s="1"/>
  <c r="AE291" i="122" s="1"/>
  <c r="AE292" i="122" s="1"/>
  <c r="AE293" i="122" s="1"/>
  <c r="AE294" i="122" s="1"/>
  <c r="AE295" i="122" s="1"/>
  <c r="AE296" i="122" s="1"/>
  <c r="AE297" i="122" s="1"/>
  <c r="AE298" i="122" s="1"/>
  <c r="AE299" i="122" s="1"/>
  <c r="AE300" i="122" s="1"/>
  <c r="AE301" i="122" s="1"/>
  <c r="AE302" i="122" s="1"/>
  <c r="AE303" i="122" s="1"/>
  <c r="AE304" i="122" s="1"/>
  <c r="AE305" i="122" s="1"/>
  <c r="AE306" i="122" s="1"/>
  <c r="AE307" i="122" s="1"/>
  <c r="AE308" i="122" s="1"/>
  <c r="AE309" i="122" s="1"/>
  <c r="AE310" i="122" s="1"/>
  <c r="AE311" i="122" s="1"/>
  <c r="AE312" i="122" s="1"/>
  <c r="AE313" i="122" s="1"/>
  <c r="AE314" i="122" s="1"/>
  <c r="AE315" i="122" s="1"/>
  <c r="AE316" i="122" s="1"/>
  <c r="AE317" i="122" s="1"/>
  <c r="AE318" i="122" s="1"/>
  <c r="AE319" i="122" s="1"/>
  <c r="AE320" i="122" s="1"/>
  <c r="AE321" i="122" s="1"/>
  <c r="AE322" i="122" s="1"/>
  <c r="AE323" i="122" s="1"/>
  <c r="AE324" i="122" s="1"/>
  <c r="AE325" i="122" s="1"/>
  <c r="AE326" i="122" s="1"/>
  <c r="AE327" i="122" s="1"/>
  <c r="AE328" i="122" s="1"/>
  <c r="AE329" i="122" s="1"/>
  <c r="AE330" i="122" s="1"/>
  <c r="AE331" i="122" s="1"/>
  <c r="AE332" i="122" s="1"/>
  <c r="AE333" i="122" s="1"/>
  <c r="AH3" i="115"/>
  <c r="AH4" i="115" s="1"/>
  <c r="AH5" i="115" s="1"/>
  <c r="AH6" i="115" s="1"/>
  <c r="AH7" i="115" s="1"/>
  <c r="AH8" i="115" s="1"/>
  <c r="AH9" i="115" s="1"/>
  <c r="AH10" i="115" s="1"/>
  <c r="AH11" i="115" s="1"/>
  <c r="AH12" i="115" s="1"/>
  <c r="AH13" i="115" s="1"/>
  <c r="AH14" i="115" s="1"/>
  <c r="AH15" i="115" s="1"/>
  <c r="AH16" i="115" s="1"/>
  <c r="AH17" i="115" s="1"/>
  <c r="AH18" i="115" s="1"/>
  <c r="AH19" i="115" s="1"/>
  <c r="AH20" i="115" s="1"/>
  <c r="AH21" i="115" s="1"/>
  <c r="AH22" i="115" s="1"/>
  <c r="AH23" i="115" s="1"/>
  <c r="AH24" i="115" s="1"/>
  <c r="AH25" i="115" s="1"/>
  <c r="AH26" i="115" s="1"/>
  <c r="AH27" i="115" s="1"/>
  <c r="AH28" i="115" s="1"/>
  <c r="AH29" i="115" s="1"/>
  <c r="AH30" i="115" s="1"/>
  <c r="AH31" i="115" s="1"/>
  <c r="AH32" i="115" s="1"/>
  <c r="AH33" i="115" s="1"/>
  <c r="AH34" i="115" s="1"/>
  <c r="AH35" i="115" s="1"/>
  <c r="AH36" i="115" s="1"/>
  <c r="AH37" i="115" s="1"/>
  <c r="AH38" i="115" s="1"/>
  <c r="AH39" i="115" s="1"/>
  <c r="AH40" i="115" s="1"/>
  <c r="AH41" i="115" s="1"/>
  <c r="AH42" i="115" s="1"/>
  <c r="AH43" i="115" s="1"/>
  <c r="AH44" i="115" s="1"/>
  <c r="AH45" i="115" s="1"/>
  <c r="AH46" i="115" s="1"/>
  <c r="AH47" i="115" s="1"/>
  <c r="AH48" i="115" s="1"/>
  <c r="AH49" i="115" s="1"/>
  <c r="AH50" i="115" s="1"/>
  <c r="AH51" i="115" s="1"/>
  <c r="AH52" i="115" s="1"/>
  <c r="AH53" i="115" s="1"/>
  <c r="AH54" i="115" s="1"/>
  <c r="AH55" i="115" s="1"/>
  <c r="AH56" i="115" s="1"/>
  <c r="AH57" i="115" s="1"/>
  <c r="AH58" i="115" s="1"/>
  <c r="AH59" i="115" s="1"/>
  <c r="AH60" i="115" s="1"/>
  <c r="AH61" i="115" s="1"/>
  <c r="AH62" i="115" s="1"/>
  <c r="AH63" i="115" s="1"/>
  <c r="AH64" i="115" s="1"/>
  <c r="AH65" i="115" s="1"/>
  <c r="AH66" i="115" s="1"/>
  <c r="AH67" i="115" s="1"/>
  <c r="AH68" i="115" s="1"/>
  <c r="AH69" i="115" s="1"/>
  <c r="AH70" i="115" s="1"/>
  <c r="AH71" i="115" s="1"/>
  <c r="AH72" i="115" s="1"/>
  <c r="AH73" i="115" s="1"/>
  <c r="AH74" i="115" s="1"/>
  <c r="AH75" i="115" s="1"/>
  <c r="AH76" i="115" s="1"/>
  <c r="AH77" i="115" s="1"/>
  <c r="AH78" i="115" s="1"/>
  <c r="AH79" i="115" s="1"/>
  <c r="AH80" i="115" s="1"/>
  <c r="AH81" i="115" s="1"/>
  <c r="AH82" i="115" s="1"/>
  <c r="AH83" i="115" s="1"/>
  <c r="AH84" i="115" s="1"/>
  <c r="AH85" i="115" s="1"/>
  <c r="AH86" i="115" s="1"/>
  <c r="AH87" i="115" s="1"/>
  <c r="AH88" i="115" s="1"/>
  <c r="AH89" i="115" s="1"/>
  <c r="AH90" i="115" s="1"/>
  <c r="AH91" i="115" s="1"/>
  <c r="AH92" i="115" s="1"/>
  <c r="AH93" i="115" s="1"/>
  <c r="AH94" i="115" s="1"/>
  <c r="AH95" i="115" s="1"/>
  <c r="AH96" i="115" s="1"/>
  <c r="AH97" i="115" s="1"/>
  <c r="AH98" i="115" s="1"/>
  <c r="AH99" i="115" s="1"/>
  <c r="AH100" i="115" s="1"/>
  <c r="AH101" i="115" s="1"/>
  <c r="AH102" i="115" s="1"/>
  <c r="AH103" i="115" s="1"/>
  <c r="AH104" i="115" s="1"/>
  <c r="AH105" i="115" s="1"/>
  <c r="AH106" i="115" s="1"/>
  <c r="AH107" i="115" s="1"/>
  <c r="AH108" i="115" s="1"/>
  <c r="AH109" i="115" s="1"/>
  <c r="AH110" i="115" s="1"/>
  <c r="AH111" i="115" s="1"/>
  <c r="AH112" i="115" s="1"/>
  <c r="AH113" i="115" s="1"/>
  <c r="AH114" i="115" s="1"/>
  <c r="AH115" i="115" s="1"/>
  <c r="AH116" i="115" s="1"/>
  <c r="AH117" i="115" s="1"/>
  <c r="AH118" i="115" s="1"/>
  <c r="AH119" i="115" s="1"/>
  <c r="AH120" i="115" s="1"/>
  <c r="AH121" i="115" s="1"/>
  <c r="AH122" i="115" s="1"/>
  <c r="AH123" i="115" s="1"/>
  <c r="AH124" i="115" s="1"/>
  <c r="AH125" i="115" s="1"/>
  <c r="AH126" i="115" s="1"/>
  <c r="AH127" i="115" s="1"/>
  <c r="AH128" i="115" s="1"/>
  <c r="AH129" i="115" s="1"/>
  <c r="AH130" i="115" s="1"/>
  <c r="AH131" i="115" s="1"/>
  <c r="AH132" i="115" s="1"/>
  <c r="AH133" i="115" s="1"/>
  <c r="AH134" i="115" s="1"/>
  <c r="AH135" i="115" s="1"/>
  <c r="AH136" i="115" s="1"/>
  <c r="AH137" i="115" s="1"/>
  <c r="AH138" i="115" s="1"/>
  <c r="AH139" i="115" s="1"/>
  <c r="AH140" i="115" s="1"/>
  <c r="AH141" i="115" s="1"/>
  <c r="AH142" i="115" s="1"/>
  <c r="AH143" i="115" s="1"/>
  <c r="AH144" i="115" s="1"/>
  <c r="AH145" i="115" s="1"/>
  <c r="AH146" i="115" s="1"/>
  <c r="AH147" i="115" s="1"/>
  <c r="AH148" i="115" s="1"/>
  <c r="AH149" i="115" s="1"/>
  <c r="AH150" i="115" s="1"/>
  <c r="AH151" i="115" s="1"/>
  <c r="AH152" i="115" s="1"/>
  <c r="AH153" i="115" s="1"/>
  <c r="AH154" i="115" s="1"/>
  <c r="AH155" i="115" s="1"/>
  <c r="AH156" i="115" s="1"/>
  <c r="AH157" i="115" s="1"/>
  <c r="AH158" i="115" s="1"/>
  <c r="AH159" i="115" s="1"/>
  <c r="AH160" i="115" s="1"/>
  <c r="AH161" i="115" s="1"/>
  <c r="AH162" i="115" s="1"/>
  <c r="AH163" i="115" s="1"/>
  <c r="AH164" i="115" s="1"/>
  <c r="AH165" i="115" s="1"/>
  <c r="AH166" i="115" s="1"/>
  <c r="AH167" i="115" s="1"/>
  <c r="AH168" i="115" s="1"/>
  <c r="AH169" i="115" s="1"/>
  <c r="AH170" i="115" s="1"/>
  <c r="AH171" i="115" s="1"/>
  <c r="AH172" i="115" s="1"/>
  <c r="AH173" i="115" s="1"/>
  <c r="AH174" i="115" s="1"/>
  <c r="AH175" i="115" s="1"/>
  <c r="AH176" i="115" s="1"/>
  <c r="AH177" i="115" s="1"/>
  <c r="AH178" i="115" s="1"/>
  <c r="AH179" i="115" s="1"/>
  <c r="AH180" i="115" s="1"/>
  <c r="AH181" i="115" s="1"/>
  <c r="AH182" i="115" s="1"/>
  <c r="AH183" i="115" s="1"/>
  <c r="AH184" i="115" s="1"/>
  <c r="AH185" i="115" s="1"/>
  <c r="AH186" i="115" s="1"/>
  <c r="AH187" i="115" s="1"/>
  <c r="AH188" i="115" s="1"/>
  <c r="AH189" i="115" s="1"/>
  <c r="AH190" i="115" s="1"/>
  <c r="AH191" i="115" s="1"/>
  <c r="AH192" i="115" s="1"/>
  <c r="AH193" i="115" s="1"/>
  <c r="AH194" i="115" s="1"/>
  <c r="AH195" i="115" s="1"/>
  <c r="AH196" i="115" s="1"/>
  <c r="AH197" i="115" s="1"/>
  <c r="AH198" i="115" s="1"/>
  <c r="AH199" i="115" s="1"/>
  <c r="AH200" i="115" s="1"/>
  <c r="AH201" i="115" s="1"/>
  <c r="AH202" i="115" s="1"/>
  <c r="AH203" i="115" s="1"/>
  <c r="AH204" i="115" s="1"/>
  <c r="AH205" i="115" s="1"/>
  <c r="AH206" i="115" s="1"/>
  <c r="AH207" i="115" s="1"/>
  <c r="AH208" i="115" s="1"/>
  <c r="AH209" i="115" s="1"/>
  <c r="AH210" i="115" s="1"/>
  <c r="AH211" i="115" s="1"/>
  <c r="AH212" i="115" s="1"/>
  <c r="AH213" i="115" s="1"/>
  <c r="AH214" i="115" s="1"/>
  <c r="AH215" i="115" s="1"/>
  <c r="AH216" i="115" s="1"/>
  <c r="AH217" i="115" s="1"/>
  <c r="AH218" i="115" s="1"/>
  <c r="AH219" i="115" s="1"/>
  <c r="AH220" i="115" s="1"/>
  <c r="AH221" i="115" s="1"/>
  <c r="AH222" i="115" s="1"/>
  <c r="AH223" i="115" s="1"/>
  <c r="AH224" i="115" s="1"/>
  <c r="AH225" i="115" s="1"/>
  <c r="AH226" i="115" s="1"/>
  <c r="AH227" i="115" s="1"/>
  <c r="AH228" i="115" s="1"/>
  <c r="AH229" i="115" s="1"/>
  <c r="AH230" i="115" s="1"/>
  <c r="AH231" i="115" s="1"/>
  <c r="AH232" i="115" s="1"/>
  <c r="AH233" i="115" s="1"/>
  <c r="AH234" i="115" s="1"/>
  <c r="AH235" i="115" s="1"/>
  <c r="AH236" i="115" s="1"/>
  <c r="AH237" i="115" s="1"/>
  <c r="AH238" i="115" s="1"/>
  <c r="AH239" i="115" s="1"/>
  <c r="AH240" i="115" s="1"/>
  <c r="AH241" i="115" s="1"/>
  <c r="AH242" i="115" s="1"/>
  <c r="AH243" i="115" s="1"/>
  <c r="AH244" i="115" s="1"/>
  <c r="AH245" i="115" s="1"/>
  <c r="AH246" i="115" s="1"/>
  <c r="AH247" i="115" s="1"/>
  <c r="AH248" i="115" s="1"/>
  <c r="AH249" i="115" s="1"/>
  <c r="AH250" i="115" s="1"/>
  <c r="AH251" i="115" s="1"/>
  <c r="AH252" i="115" s="1"/>
  <c r="AH253" i="115" s="1"/>
  <c r="AH254" i="115" s="1"/>
  <c r="AH255" i="115" s="1"/>
  <c r="AH256" i="115" s="1"/>
  <c r="AH257" i="115" s="1"/>
  <c r="AH258" i="115" s="1"/>
  <c r="AH259" i="115" s="1"/>
  <c r="AH260" i="115" s="1"/>
  <c r="AH261" i="115" s="1"/>
  <c r="AH262" i="115" s="1"/>
  <c r="AH263" i="115" s="1"/>
  <c r="AH264" i="115" s="1"/>
  <c r="AH265" i="115" s="1"/>
  <c r="AH266" i="115" s="1"/>
  <c r="AH267" i="115" s="1"/>
  <c r="AH268" i="115" s="1"/>
  <c r="AH269" i="115" s="1"/>
  <c r="AH270" i="115" s="1"/>
  <c r="AH271" i="115" s="1"/>
  <c r="AH272" i="115" s="1"/>
  <c r="AH273" i="115" s="1"/>
  <c r="AH274" i="115" s="1"/>
  <c r="AH275" i="115" s="1"/>
  <c r="AH276" i="115" s="1"/>
  <c r="AH277" i="115" s="1"/>
  <c r="AH278" i="115" s="1"/>
  <c r="AH279" i="115" s="1"/>
  <c r="AH280" i="115" s="1"/>
  <c r="AH281" i="115" s="1"/>
  <c r="AH282" i="115" s="1"/>
  <c r="AH283" i="115" s="1"/>
  <c r="AH284" i="115" s="1"/>
  <c r="AH285" i="115" s="1"/>
  <c r="AH286" i="115" s="1"/>
  <c r="AH287" i="115" s="1"/>
  <c r="AH288" i="115" s="1"/>
  <c r="AH289" i="115" s="1"/>
  <c r="AH290" i="115" s="1"/>
  <c r="AH291" i="115" s="1"/>
  <c r="AH292" i="115" s="1"/>
  <c r="AH293" i="115" s="1"/>
  <c r="AH294" i="115" s="1"/>
  <c r="AH295" i="115" s="1"/>
  <c r="AH296" i="115" s="1"/>
  <c r="AH297" i="115" s="1"/>
  <c r="AH298" i="115" s="1"/>
  <c r="AH299" i="115" s="1"/>
  <c r="AH300" i="115" s="1"/>
  <c r="AH301" i="115" s="1"/>
  <c r="AH302" i="115" s="1"/>
  <c r="AH303" i="115" s="1"/>
  <c r="AH304" i="115" s="1"/>
  <c r="AH305" i="115" s="1"/>
  <c r="AH306" i="115" s="1"/>
  <c r="AH307" i="115" s="1"/>
  <c r="AH308" i="115" s="1"/>
  <c r="AH309" i="115" s="1"/>
  <c r="AH310" i="115" s="1"/>
  <c r="AH311" i="115" s="1"/>
  <c r="AH312" i="115" s="1"/>
  <c r="AH313" i="115" s="1"/>
  <c r="AH314" i="115" s="1"/>
  <c r="AH315" i="115" s="1"/>
  <c r="AH316" i="115" s="1"/>
  <c r="AH317" i="115" s="1"/>
  <c r="AH318" i="115" s="1"/>
  <c r="AH319" i="115" s="1"/>
  <c r="AH320" i="115" s="1"/>
  <c r="AH321" i="115" s="1"/>
  <c r="AH322" i="115" s="1"/>
  <c r="AH323" i="115" s="1"/>
  <c r="AH324" i="115" s="1"/>
  <c r="AH325" i="115" s="1"/>
  <c r="AH326" i="115" s="1"/>
  <c r="AH327" i="115" s="1"/>
  <c r="AH328" i="115" s="1"/>
  <c r="AH329" i="115" s="1"/>
  <c r="AH330" i="115" s="1"/>
  <c r="AH331" i="115" s="1"/>
  <c r="AH332" i="115" s="1"/>
  <c r="AH333" i="115" s="1"/>
  <c r="AH3" i="117"/>
  <c r="AH4" i="117" s="1"/>
  <c r="AH5" i="117" s="1"/>
  <c r="AH6" i="117" s="1"/>
  <c r="AH7" i="117" s="1"/>
  <c r="AH8" i="117" s="1"/>
  <c r="AH9" i="117" s="1"/>
  <c r="AH10" i="117" s="1"/>
  <c r="AH11" i="117" s="1"/>
  <c r="AH12" i="117" s="1"/>
  <c r="AH13" i="117" s="1"/>
  <c r="AH14" i="117" s="1"/>
  <c r="AH15" i="117" s="1"/>
  <c r="AH16" i="117" s="1"/>
  <c r="AH17" i="117" s="1"/>
  <c r="AH18" i="117" s="1"/>
  <c r="AH19" i="117" s="1"/>
  <c r="AH20" i="117" s="1"/>
  <c r="AH21" i="117" s="1"/>
  <c r="AH22" i="117" s="1"/>
  <c r="AH23" i="117" s="1"/>
  <c r="AH24" i="117" s="1"/>
  <c r="AH25" i="117" s="1"/>
  <c r="AH26" i="117" s="1"/>
  <c r="AH27" i="117" s="1"/>
  <c r="AH28" i="117" s="1"/>
  <c r="AH29" i="117" s="1"/>
  <c r="AH30" i="117" s="1"/>
  <c r="AH31" i="117" s="1"/>
  <c r="AH32" i="117" s="1"/>
  <c r="AH33" i="117" s="1"/>
  <c r="AH34" i="117" s="1"/>
  <c r="AH35" i="117" s="1"/>
  <c r="AH36" i="117" s="1"/>
  <c r="AH37" i="117" s="1"/>
  <c r="AH38" i="117" s="1"/>
  <c r="AH39" i="117" s="1"/>
  <c r="AH40" i="117" s="1"/>
  <c r="AH41" i="117" s="1"/>
  <c r="AH42" i="117" s="1"/>
  <c r="AH43" i="117" s="1"/>
  <c r="AH44" i="117" s="1"/>
  <c r="AH45" i="117" s="1"/>
  <c r="AH46" i="117" s="1"/>
  <c r="AH47" i="117" s="1"/>
  <c r="AH48" i="117" s="1"/>
  <c r="AH49" i="117" s="1"/>
  <c r="AH50" i="117" s="1"/>
  <c r="AH51" i="117" s="1"/>
  <c r="AH52" i="117" s="1"/>
  <c r="AH53" i="117" s="1"/>
  <c r="AH54" i="117" s="1"/>
  <c r="AH55" i="117" s="1"/>
  <c r="AH56" i="117" s="1"/>
  <c r="AH57" i="117" s="1"/>
  <c r="AH58" i="117" s="1"/>
  <c r="AH59" i="117" s="1"/>
  <c r="AH60" i="117" s="1"/>
  <c r="AH61" i="117" s="1"/>
  <c r="AH62" i="117" s="1"/>
  <c r="AH63" i="117" s="1"/>
  <c r="AH64" i="117" s="1"/>
  <c r="AH65" i="117" s="1"/>
  <c r="AH66" i="117" s="1"/>
  <c r="AH67" i="117" s="1"/>
  <c r="AH68" i="117" s="1"/>
  <c r="AH69" i="117" s="1"/>
  <c r="AH70" i="117" s="1"/>
  <c r="AH71" i="117" s="1"/>
  <c r="AH72" i="117" s="1"/>
  <c r="AH73" i="117" s="1"/>
  <c r="AH74" i="117" s="1"/>
  <c r="AH75" i="117" s="1"/>
  <c r="AH76" i="117" s="1"/>
  <c r="AH77" i="117" s="1"/>
  <c r="AH78" i="117" s="1"/>
  <c r="AH79" i="117" s="1"/>
  <c r="AH80" i="117" s="1"/>
  <c r="AH81" i="117" s="1"/>
  <c r="AH82" i="117" s="1"/>
  <c r="AH83" i="117" s="1"/>
  <c r="AH84" i="117" s="1"/>
  <c r="AH85" i="117" s="1"/>
  <c r="AH86" i="117" s="1"/>
  <c r="AH87" i="117" s="1"/>
  <c r="AH88" i="117" s="1"/>
  <c r="AH89" i="117" s="1"/>
  <c r="AH90" i="117" s="1"/>
  <c r="AH91" i="117" s="1"/>
  <c r="AH92" i="117" s="1"/>
  <c r="AH93" i="117" s="1"/>
  <c r="AH94" i="117" s="1"/>
  <c r="AH95" i="117" s="1"/>
  <c r="AH96" i="117" s="1"/>
  <c r="AH97" i="117" s="1"/>
  <c r="AH98" i="117" s="1"/>
  <c r="AH99" i="117" s="1"/>
  <c r="AH100" i="117" s="1"/>
  <c r="AH101" i="117" s="1"/>
  <c r="AH102" i="117" s="1"/>
  <c r="AH103" i="117" s="1"/>
  <c r="AH104" i="117" s="1"/>
  <c r="AH105" i="117" s="1"/>
  <c r="AH106" i="117" s="1"/>
  <c r="AH107" i="117" s="1"/>
  <c r="AH108" i="117" s="1"/>
  <c r="AH109" i="117" s="1"/>
  <c r="AH110" i="117" s="1"/>
  <c r="AH111" i="117" s="1"/>
  <c r="AH112" i="117" s="1"/>
  <c r="AH113" i="117" s="1"/>
  <c r="AH114" i="117" s="1"/>
  <c r="AH115" i="117" s="1"/>
  <c r="AH116" i="117" s="1"/>
  <c r="AH117" i="117" s="1"/>
  <c r="AH118" i="117" s="1"/>
  <c r="AH119" i="117" s="1"/>
  <c r="AH120" i="117" s="1"/>
  <c r="AH121" i="117" s="1"/>
  <c r="AH122" i="117" s="1"/>
  <c r="AH123" i="117" s="1"/>
  <c r="AH124" i="117" s="1"/>
  <c r="AH125" i="117" s="1"/>
  <c r="AH126" i="117" s="1"/>
  <c r="AH127" i="117" s="1"/>
  <c r="AH128" i="117" s="1"/>
  <c r="AH129" i="117" s="1"/>
  <c r="AH130" i="117" s="1"/>
  <c r="AH131" i="117" s="1"/>
  <c r="AH132" i="117" s="1"/>
  <c r="AH133" i="117" s="1"/>
  <c r="AH134" i="117" s="1"/>
  <c r="AH135" i="117" s="1"/>
  <c r="AH136" i="117" s="1"/>
  <c r="AH137" i="117" s="1"/>
  <c r="AH138" i="117" s="1"/>
  <c r="AH139" i="117" s="1"/>
  <c r="AH140" i="117" s="1"/>
  <c r="AH141" i="117" s="1"/>
  <c r="AH142" i="117" s="1"/>
  <c r="AH143" i="117" s="1"/>
  <c r="AH144" i="117" s="1"/>
  <c r="AH145" i="117" s="1"/>
  <c r="AH146" i="117" s="1"/>
  <c r="AH147" i="117" s="1"/>
  <c r="AH148" i="117" s="1"/>
  <c r="AH149" i="117" s="1"/>
  <c r="AH150" i="117" s="1"/>
  <c r="AH151" i="117" s="1"/>
  <c r="AH152" i="117" s="1"/>
  <c r="AH153" i="117" s="1"/>
  <c r="AH154" i="117" s="1"/>
  <c r="AH155" i="117" s="1"/>
  <c r="AH156" i="117" s="1"/>
  <c r="AH157" i="117" s="1"/>
  <c r="AH158" i="117" s="1"/>
  <c r="AH159" i="117" s="1"/>
  <c r="AH160" i="117" s="1"/>
  <c r="AH161" i="117" s="1"/>
  <c r="AH162" i="117" s="1"/>
  <c r="AH163" i="117" s="1"/>
  <c r="AH164" i="117" s="1"/>
  <c r="AH165" i="117" s="1"/>
  <c r="AH166" i="117" s="1"/>
  <c r="AH167" i="117" s="1"/>
  <c r="AH168" i="117" s="1"/>
  <c r="AH169" i="117" s="1"/>
  <c r="AH170" i="117" s="1"/>
  <c r="AH171" i="117" s="1"/>
  <c r="AH172" i="117" s="1"/>
  <c r="AH173" i="117" s="1"/>
  <c r="AH174" i="117" s="1"/>
  <c r="AH175" i="117" s="1"/>
  <c r="AH176" i="117" s="1"/>
  <c r="AH177" i="117" s="1"/>
  <c r="AH178" i="117" s="1"/>
  <c r="AH179" i="117" s="1"/>
  <c r="AH180" i="117" s="1"/>
  <c r="AH181" i="117" s="1"/>
  <c r="AH182" i="117" s="1"/>
  <c r="AH183" i="117" s="1"/>
  <c r="AH184" i="117" s="1"/>
  <c r="AH185" i="117" s="1"/>
  <c r="AH186" i="117" s="1"/>
  <c r="AH187" i="117" s="1"/>
  <c r="AH188" i="117" s="1"/>
  <c r="AH189" i="117" s="1"/>
  <c r="AH190" i="117" s="1"/>
  <c r="AH191" i="117" s="1"/>
  <c r="AH192" i="117" s="1"/>
  <c r="AH193" i="117" s="1"/>
  <c r="AH194" i="117" s="1"/>
  <c r="AH195" i="117" s="1"/>
  <c r="AH196" i="117" s="1"/>
  <c r="AH197" i="117" s="1"/>
  <c r="AH198" i="117" s="1"/>
  <c r="AH199" i="117" s="1"/>
  <c r="AH200" i="117" s="1"/>
  <c r="AH201" i="117" s="1"/>
  <c r="AH202" i="117" s="1"/>
  <c r="AH203" i="117" s="1"/>
  <c r="AH204" i="117" s="1"/>
  <c r="AH205" i="117" s="1"/>
  <c r="AH206" i="117" s="1"/>
  <c r="AH207" i="117" s="1"/>
  <c r="AH208" i="117" s="1"/>
  <c r="AH209" i="117" s="1"/>
  <c r="AH210" i="117" s="1"/>
  <c r="AH211" i="117" s="1"/>
  <c r="AH212" i="117" s="1"/>
  <c r="AH213" i="117" s="1"/>
  <c r="AH214" i="117" s="1"/>
  <c r="AH215" i="117" s="1"/>
  <c r="AH216" i="117" s="1"/>
  <c r="AH217" i="117" s="1"/>
  <c r="AH218" i="117" s="1"/>
  <c r="AH219" i="117" s="1"/>
  <c r="AH220" i="117" s="1"/>
  <c r="AH221" i="117" s="1"/>
  <c r="AH222" i="117" s="1"/>
  <c r="AH223" i="117" s="1"/>
  <c r="AH224" i="117" s="1"/>
  <c r="AH225" i="117" s="1"/>
  <c r="AH226" i="117" s="1"/>
  <c r="AH227" i="117" s="1"/>
  <c r="AH228" i="117" s="1"/>
  <c r="AH229" i="117" s="1"/>
  <c r="AH230" i="117" s="1"/>
  <c r="AH231" i="117" s="1"/>
  <c r="AH232" i="117" s="1"/>
  <c r="AH233" i="117" s="1"/>
  <c r="AH234" i="117" s="1"/>
  <c r="AH235" i="117" s="1"/>
  <c r="AH236" i="117" s="1"/>
  <c r="AH237" i="117" s="1"/>
  <c r="AH238" i="117" s="1"/>
  <c r="AH239" i="117" s="1"/>
  <c r="AH240" i="117" s="1"/>
  <c r="AH241" i="117" s="1"/>
  <c r="AH242" i="117" s="1"/>
  <c r="AH243" i="117" s="1"/>
  <c r="AH244" i="117" s="1"/>
  <c r="AH245" i="117" s="1"/>
  <c r="AH246" i="117" s="1"/>
  <c r="AH247" i="117" s="1"/>
  <c r="AH248" i="117" s="1"/>
  <c r="AH249" i="117" s="1"/>
  <c r="AH250" i="117" s="1"/>
  <c r="AH251" i="117" s="1"/>
  <c r="AH252" i="117" s="1"/>
  <c r="AH253" i="117" s="1"/>
  <c r="AH254" i="117" s="1"/>
  <c r="AH255" i="117" s="1"/>
  <c r="AH256" i="117" s="1"/>
  <c r="AH257" i="117" s="1"/>
  <c r="AH258" i="117" s="1"/>
  <c r="AH259" i="117" s="1"/>
  <c r="AH260" i="117" s="1"/>
  <c r="AH261" i="117" s="1"/>
  <c r="AH262" i="117" s="1"/>
  <c r="AH263" i="117" s="1"/>
  <c r="AH264" i="117" s="1"/>
  <c r="AH265" i="117" s="1"/>
  <c r="AH266" i="117" s="1"/>
  <c r="AH267" i="117" s="1"/>
  <c r="AH268" i="117" s="1"/>
  <c r="AH269" i="117" s="1"/>
  <c r="AH270" i="117" s="1"/>
  <c r="AH271" i="117" s="1"/>
  <c r="AH272" i="117" s="1"/>
  <c r="AH273" i="117" s="1"/>
  <c r="AH274" i="117" s="1"/>
  <c r="AH275" i="117" s="1"/>
  <c r="AH276" i="117" s="1"/>
  <c r="AH277" i="117" s="1"/>
  <c r="AH278" i="117" s="1"/>
  <c r="AH279" i="117" s="1"/>
  <c r="AH280" i="117" s="1"/>
  <c r="AH281" i="117" s="1"/>
  <c r="AH282" i="117" s="1"/>
  <c r="AH283" i="117" s="1"/>
  <c r="AH284" i="117" s="1"/>
  <c r="AH285" i="117" s="1"/>
  <c r="AH286" i="117" s="1"/>
  <c r="AH287" i="117" s="1"/>
  <c r="AH288" i="117" s="1"/>
  <c r="AH289" i="117" s="1"/>
  <c r="AH290" i="117" s="1"/>
  <c r="AH291" i="117" s="1"/>
  <c r="AH292" i="117" s="1"/>
  <c r="AH293" i="117" s="1"/>
  <c r="AH294" i="117" s="1"/>
  <c r="AH295" i="117" s="1"/>
  <c r="AH296" i="117" s="1"/>
  <c r="AH297" i="117" s="1"/>
  <c r="AH298" i="117" s="1"/>
  <c r="AH299" i="117" s="1"/>
  <c r="AH300" i="117" s="1"/>
  <c r="AH301" i="117" s="1"/>
  <c r="AH302" i="117" s="1"/>
  <c r="AH303" i="117" s="1"/>
  <c r="AH304" i="117" s="1"/>
  <c r="AH305" i="117" s="1"/>
  <c r="AH306" i="117" s="1"/>
  <c r="AH307" i="117" s="1"/>
  <c r="AH308" i="117" s="1"/>
  <c r="AH309" i="117" s="1"/>
  <c r="AH310" i="117" s="1"/>
  <c r="AH311" i="117" s="1"/>
  <c r="AH312" i="117" s="1"/>
  <c r="AH313" i="117" s="1"/>
  <c r="AH314" i="117" s="1"/>
  <c r="AH315" i="117" s="1"/>
  <c r="AH316" i="117" s="1"/>
  <c r="AH317" i="117" s="1"/>
  <c r="AH318" i="117" s="1"/>
  <c r="AH319" i="117" s="1"/>
  <c r="AH320" i="117" s="1"/>
  <c r="AH321" i="117" s="1"/>
  <c r="AH322" i="117" s="1"/>
  <c r="AH323" i="117" s="1"/>
  <c r="AH324" i="117" s="1"/>
  <c r="AH325" i="117" s="1"/>
  <c r="AH326" i="117" s="1"/>
  <c r="AH327" i="117" s="1"/>
  <c r="AH328" i="117" s="1"/>
  <c r="AH329" i="117" s="1"/>
  <c r="AH330" i="117" s="1"/>
  <c r="AH331" i="117" s="1"/>
  <c r="AH332" i="117" s="1"/>
  <c r="AH333" i="117" s="1"/>
  <c r="AG3" i="119"/>
  <c r="AG4" i="119" s="1"/>
  <c r="AG5" i="119" s="1"/>
  <c r="AG6" i="119" s="1"/>
  <c r="AG7" i="119" s="1"/>
  <c r="AG8" i="119" s="1"/>
  <c r="AG9" i="119" s="1"/>
  <c r="AG10" i="119" s="1"/>
  <c r="AG11" i="119" s="1"/>
  <c r="AG12" i="119" s="1"/>
  <c r="AG13" i="119" s="1"/>
  <c r="AG14" i="119" s="1"/>
  <c r="AG15" i="119" s="1"/>
  <c r="AG16" i="119" s="1"/>
  <c r="AG17" i="119" s="1"/>
  <c r="AG18" i="119" s="1"/>
  <c r="AG19" i="119" s="1"/>
  <c r="AG20" i="119" s="1"/>
  <c r="AG21" i="119" s="1"/>
  <c r="AG22" i="119" s="1"/>
  <c r="AG23" i="119" s="1"/>
  <c r="AG24" i="119" s="1"/>
  <c r="AG25" i="119" s="1"/>
  <c r="AG26" i="119" s="1"/>
  <c r="AG27" i="119" s="1"/>
  <c r="AG28" i="119" s="1"/>
  <c r="AG29" i="119" s="1"/>
  <c r="AG30" i="119" s="1"/>
  <c r="AG31" i="119" s="1"/>
  <c r="AG32" i="119" s="1"/>
  <c r="AG33" i="119" s="1"/>
  <c r="AG34" i="119" s="1"/>
  <c r="AG35" i="119" s="1"/>
  <c r="AG36" i="119" s="1"/>
  <c r="AG37" i="119" s="1"/>
  <c r="AG38" i="119" s="1"/>
  <c r="AG39" i="119" s="1"/>
  <c r="AG40" i="119" s="1"/>
  <c r="AG41" i="119" s="1"/>
  <c r="AG42" i="119" s="1"/>
  <c r="AG43" i="119" s="1"/>
  <c r="AG44" i="119" s="1"/>
  <c r="AG45" i="119" s="1"/>
  <c r="AG46" i="119" s="1"/>
  <c r="AG47" i="119" s="1"/>
  <c r="AG48" i="119" s="1"/>
  <c r="AG49" i="119" s="1"/>
  <c r="AG50" i="119" s="1"/>
  <c r="AG51" i="119" s="1"/>
  <c r="AG52" i="119" s="1"/>
  <c r="AG53" i="119" s="1"/>
  <c r="AG54" i="119" s="1"/>
  <c r="AG55" i="119" s="1"/>
  <c r="AG56" i="119" s="1"/>
  <c r="AG57" i="119" s="1"/>
  <c r="AG58" i="119" s="1"/>
  <c r="AG59" i="119" s="1"/>
  <c r="AG60" i="119" s="1"/>
  <c r="AG61" i="119" s="1"/>
  <c r="AG62" i="119" s="1"/>
  <c r="AG63" i="119" s="1"/>
  <c r="AG64" i="119" s="1"/>
  <c r="AG65" i="119" s="1"/>
  <c r="AG66" i="119" s="1"/>
  <c r="AG67" i="119" s="1"/>
  <c r="AG68" i="119" s="1"/>
  <c r="AG69" i="119" s="1"/>
  <c r="AG70" i="119" s="1"/>
  <c r="AG71" i="119" s="1"/>
  <c r="AG72" i="119" s="1"/>
  <c r="AG73" i="119" s="1"/>
  <c r="AG74" i="119" s="1"/>
  <c r="AG75" i="119" s="1"/>
  <c r="AG76" i="119" s="1"/>
  <c r="AG77" i="119" s="1"/>
  <c r="AG78" i="119" s="1"/>
  <c r="AG79" i="119" s="1"/>
  <c r="AG80" i="119" s="1"/>
  <c r="AG81" i="119" s="1"/>
  <c r="AG82" i="119" s="1"/>
  <c r="AG83" i="119" s="1"/>
  <c r="AG84" i="119" s="1"/>
  <c r="AG85" i="119" s="1"/>
  <c r="AG86" i="119" s="1"/>
  <c r="AG87" i="119" s="1"/>
  <c r="AG88" i="119" s="1"/>
  <c r="AG89" i="119" s="1"/>
  <c r="AG90" i="119" s="1"/>
  <c r="AG91" i="119" s="1"/>
  <c r="AG92" i="119" s="1"/>
  <c r="AG93" i="119" s="1"/>
  <c r="AG94" i="119" s="1"/>
  <c r="AG95" i="119" s="1"/>
  <c r="AG96" i="119" s="1"/>
  <c r="AG97" i="119" s="1"/>
  <c r="AG98" i="119" s="1"/>
  <c r="AG99" i="119" s="1"/>
  <c r="AG100" i="119" s="1"/>
  <c r="AG101" i="119" s="1"/>
  <c r="AG102" i="119" s="1"/>
  <c r="AG103" i="119" s="1"/>
  <c r="AG104" i="119" s="1"/>
  <c r="AG105" i="119" s="1"/>
  <c r="AG106" i="119" s="1"/>
  <c r="AG107" i="119" s="1"/>
  <c r="AG108" i="119" s="1"/>
  <c r="AG109" i="119" s="1"/>
  <c r="AG110" i="119" s="1"/>
  <c r="AG111" i="119" s="1"/>
  <c r="AG112" i="119" s="1"/>
  <c r="AG113" i="119" s="1"/>
  <c r="AG114" i="119" s="1"/>
  <c r="AG115" i="119" s="1"/>
  <c r="AG116" i="119" s="1"/>
  <c r="AG117" i="119" s="1"/>
  <c r="AG118" i="119" s="1"/>
  <c r="AG119" i="119" s="1"/>
  <c r="AG120" i="119" s="1"/>
  <c r="AG121" i="119" s="1"/>
  <c r="AG122" i="119" s="1"/>
  <c r="AG123" i="119" s="1"/>
  <c r="AG124" i="119" s="1"/>
  <c r="AG125" i="119" s="1"/>
  <c r="AG126" i="119" s="1"/>
  <c r="AG127" i="119" s="1"/>
  <c r="AG128" i="119" s="1"/>
  <c r="AG129" i="119" s="1"/>
  <c r="AG130" i="119" s="1"/>
  <c r="AG131" i="119" s="1"/>
  <c r="AG132" i="119" s="1"/>
  <c r="AG133" i="119" s="1"/>
  <c r="AG134" i="119" s="1"/>
  <c r="AG135" i="119" s="1"/>
  <c r="AG136" i="119" s="1"/>
  <c r="AG137" i="119" s="1"/>
  <c r="AG138" i="119" s="1"/>
  <c r="AG139" i="119" s="1"/>
  <c r="AG140" i="119" s="1"/>
  <c r="AG141" i="119" s="1"/>
  <c r="AG142" i="119" s="1"/>
  <c r="AG143" i="119" s="1"/>
  <c r="AG144" i="119" s="1"/>
  <c r="AG145" i="119" s="1"/>
  <c r="AG146" i="119" s="1"/>
  <c r="AG147" i="119" s="1"/>
  <c r="AG148" i="119" s="1"/>
  <c r="AG149" i="119" s="1"/>
  <c r="AG150" i="119" s="1"/>
  <c r="AG151" i="119" s="1"/>
  <c r="AG152" i="119" s="1"/>
  <c r="AG153" i="119" s="1"/>
  <c r="AG154" i="119" s="1"/>
  <c r="AG155" i="119" s="1"/>
  <c r="AG156" i="119" s="1"/>
  <c r="AG157" i="119" s="1"/>
  <c r="AG158" i="119" s="1"/>
  <c r="AG159" i="119" s="1"/>
  <c r="AG160" i="119" s="1"/>
  <c r="AG161" i="119" s="1"/>
  <c r="AG162" i="119" s="1"/>
  <c r="AG163" i="119" s="1"/>
  <c r="AG164" i="119" s="1"/>
  <c r="AG165" i="119" s="1"/>
  <c r="AG166" i="119" s="1"/>
  <c r="AG167" i="119" s="1"/>
  <c r="AG168" i="119" s="1"/>
  <c r="AG169" i="119" s="1"/>
  <c r="AG170" i="119" s="1"/>
  <c r="AG171" i="119" s="1"/>
  <c r="AG172" i="119" s="1"/>
  <c r="AG173" i="119" s="1"/>
  <c r="AG174" i="119" s="1"/>
  <c r="AG175" i="119" s="1"/>
  <c r="AG176" i="119" s="1"/>
  <c r="AG177" i="119" s="1"/>
  <c r="AG178" i="119" s="1"/>
  <c r="AG179" i="119" s="1"/>
  <c r="AG180" i="119" s="1"/>
  <c r="AG181" i="119" s="1"/>
  <c r="AG182" i="119" s="1"/>
  <c r="AG183" i="119" s="1"/>
  <c r="AG184" i="119" s="1"/>
  <c r="AG185" i="119" s="1"/>
  <c r="AG186" i="119" s="1"/>
  <c r="AG187" i="119" s="1"/>
  <c r="AG188" i="119" s="1"/>
  <c r="AG189" i="119" s="1"/>
  <c r="AG190" i="119" s="1"/>
  <c r="AG191" i="119" s="1"/>
  <c r="AG192" i="119" s="1"/>
  <c r="AG193" i="119" s="1"/>
  <c r="AG194" i="119" s="1"/>
  <c r="AG195" i="119" s="1"/>
  <c r="AG196" i="119" s="1"/>
  <c r="AG197" i="119" s="1"/>
  <c r="AG198" i="119" s="1"/>
  <c r="AG199" i="119" s="1"/>
  <c r="AG200" i="119" s="1"/>
  <c r="AG201" i="119" s="1"/>
  <c r="AG202" i="119" s="1"/>
  <c r="AG203" i="119" s="1"/>
  <c r="AG204" i="119" s="1"/>
  <c r="AG205" i="119" s="1"/>
  <c r="AG206" i="119" s="1"/>
  <c r="AG207" i="119" s="1"/>
  <c r="AG208" i="119" s="1"/>
  <c r="AG209" i="119" s="1"/>
  <c r="AG210" i="119" s="1"/>
  <c r="AG211" i="119" s="1"/>
  <c r="AG212" i="119" s="1"/>
  <c r="AG213" i="119" s="1"/>
  <c r="AG214" i="119" s="1"/>
  <c r="AG215" i="119" s="1"/>
  <c r="AG216" i="119" s="1"/>
  <c r="AG217" i="119" s="1"/>
  <c r="AG218" i="119" s="1"/>
  <c r="AG219" i="119" s="1"/>
  <c r="AG220" i="119" s="1"/>
  <c r="AG221" i="119" s="1"/>
  <c r="AG222" i="119" s="1"/>
  <c r="AG223" i="119" s="1"/>
  <c r="AG224" i="119" s="1"/>
  <c r="AG225" i="119" s="1"/>
  <c r="AG226" i="119" s="1"/>
  <c r="AG227" i="119" s="1"/>
  <c r="AG228" i="119" s="1"/>
  <c r="AG229" i="119" s="1"/>
  <c r="AG230" i="119" s="1"/>
  <c r="AG231" i="119" s="1"/>
  <c r="AG232" i="119" s="1"/>
  <c r="AG233" i="119" s="1"/>
  <c r="AG234" i="119" s="1"/>
  <c r="AG235" i="119" s="1"/>
  <c r="AG236" i="119" s="1"/>
  <c r="AG237" i="119" s="1"/>
  <c r="AG238" i="119" s="1"/>
  <c r="AG239" i="119" s="1"/>
  <c r="AG240" i="119" s="1"/>
  <c r="AG241" i="119" s="1"/>
  <c r="AG242" i="119" s="1"/>
  <c r="AG243" i="119" s="1"/>
  <c r="AG244" i="119" s="1"/>
  <c r="AG245" i="119" s="1"/>
  <c r="AG246" i="119" s="1"/>
  <c r="AG247" i="119" s="1"/>
  <c r="AG248" i="119" s="1"/>
  <c r="AG249" i="119" s="1"/>
  <c r="AG250" i="119" s="1"/>
  <c r="AG251" i="119" s="1"/>
  <c r="AG252" i="119" s="1"/>
  <c r="AG253" i="119" s="1"/>
  <c r="AG254" i="119" s="1"/>
  <c r="AG255" i="119" s="1"/>
  <c r="AG256" i="119" s="1"/>
  <c r="AG257" i="119" s="1"/>
  <c r="AG258" i="119" s="1"/>
  <c r="AG259" i="119" s="1"/>
  <c r="AG260" i="119" s="1"/>
  <c r="AG261" i="119" s="1"/>
  <c r="AG262" i="119" s="1"/>
  <c r="AG263" i="119" s="1"/>
  <c r="AG264" i="119" s="1"/>
  <c r="AG265" i="119" s="1"/>
  <c r="AG266" i="119" s="1"/>
  <c r="AG267" i="119" s="1"/>
  <c r="AG268" i="119" s="1"/>
  <c r="AG269" i="119" s="1"/>
  <c r="AG270" i="119" s="1"/>
  <c r="AG271" i="119" s="1"/>
  <c r="AG272" i="119" s="1"/>
  <c r="AG273" i="119" s="1"/>
  <c r="AG274" i="119" s="1"/>
  <c r="AG275" i="119" s="1"/>
  <c r="AG276" i="119" s="1"/>
  <c r="AG277" i="119" s="1"/>
  <c r="AG278" i="119" s="1"/>
  <c r="AG279" i="119" s="1"/>
  <c r="AG280" i="119" s="1"/>
  <c r="AG281" i="119" s="1"/>
  <c r="AG282" i="119" s="1"/>
  <c r="AG283" i="119" s="1"/>
  <c r="AG284" i="119" s="1"/>
  <c r="AG285" i="119" s="1"/>
  <c r="AG286" i="119" s="1"/>
  <c r="AG287" i="119" s="1"/>
  <c r="AG288" i="119" s="1"/>
  <c r="AG289" i="119" s="1"/>
  <c r="AG290" i="119" s="1"/>
  <c r="AG291" i="119" s="1"/>
  <c r="AG292" i="119" s="1"/>
  <c r="AG293" i="119" s="1"/>
  <c r="AG294" i="119" s="1"/>
  <c r="AG295" i="119" s="1"/>
  <c r="AG296" i="119" s="1"/>
  <c r="AG297" i="119" s="1"/>
  <c r="AG298" i="119" s="1"/>
  <c r="AG299" i="119" s="1"/>
  <c r="AG300" i="119" s="1"/>
  <c r="AG301" i="119" s="1"/>
  <c r="AG302" i="119" s="1"/>
  <c r="AG303" i="119" s="1"/>
  <c r="AG304" i="119" s="1"/>
  <c r="AG305" i="119" s="1"/>
  <c r="AG306" i="119" s="1"/>
  <c r="AG307" i="119" s="1"/>
  <c r="AG308" i="119" s="1"/>
  <c r="AG309" i="119" s="1"/>
  <c r="AG310" i="119" s="1"/>
  <c r="AG311" i="119" s="1"/>
  <c r="AG312" i="119" s="1"/>
  <c r="AG313" i="119" s="1"/>
  <c r="AG314" i="119" s="1"/>
  <c r="AG315" i="119" s="1"/>
  <c r="AG316" i="119" s="1"/>
  <c r="AG317" i="119" s="1"/>
  <c r="AG318" i="119" s="1"/>
  <c r="AG319" i="119" s="1"/>
  <c r="AG320" i="119" s="1"/>
  <c r="AG321" i="119" s="1"/>
  <c r="AG322" i="119" s="1"/>
  <c r="AG323" i="119" s="1"/>
  <c r="AG324" i="119" s="1"/>
  <c r="AG325" i="119" s="1"/>
  <c r="AG326" i="119" s="1"/>
  <c r="AG327" i="119" s="1"/>
  <c r="AG328" i="119" s="1"/>
  <c r="AG329" i="119" s="1"/>
  <c r="AG330" i="119" s="1"/>
  <c r="AG331" i="119" s="1"/>
  <c r="AG332" i="119" s="1"/>
  <c r="AG333" i="119" s="1"/>
  <c r="AG3" i="124"/>
  <c r="AG4" i="124" s="1"/>
  <c r="AG5" i="124" s="1"/>
  <c r="AG6" i="124" s="1"/>
  <c r="AG7" i="124" s="1"/>
  <c r="AG8" i="124" s="1"/>
  <c r="AG9" i="124" s="1"/>
  <c r="AG10" i="124" s="1"/>
  <c r="AG11" i="124" s="1"/>
  <c r="AG12" i="124" s="1"/>
  <c r="AG13" i="124" s="1"/>
  <c r="AG14" i="124" s="1"/>
  <c r="AG15" i="124" s="1"/>
  <c r="AG16" i="124" s="1"/>
  <c r="AG17" i="124" s="1"/>
  <c r="AG18" i="124" s="1"/>
  <c r="AG19" i="124" s="1"/>
  <c r="AG20" i="124" s="1"/>
  <c r="AG21" i="124" s="1"/>
  <c r="AG22" i="124" s="1"/>
  <c r="AG23" i="124" s="1"/>
  <c r="AG24" i="124" s="1"/>
  <c r="AG25" i="124" s="1"/>
  <c r="AG26" i="124" s="1"/>
  <c r="AG27" i="124" s="1"/>
  <c r="AG28" i="124" s="1"/>
  <c r="AG29" i="124" s="1"/>
  <c r="AG30" i="124" s="1"/>
  <c r="AG31" i="124" s="1"/>
  <c r="AG32" i="124" s="1"/>
  <c r="AG33" i="124" s="1"/>
  <c r="AG34" i="124" s="1"/>
  <c r="AG35" i="124" s="1"/>
  <c r="AG36" i="124" s="1"/>
  <c r="AG37" i="124" s="1"/>
  <c r="AG38" i="124" s="1"/>
  <c r="AG39" i="124" s="1"/>
  <c r="AG40" i="124" s="1"/>
  <c r="AG41" i="124" s="1"/>
  <c r="AG42" i="124" s="1"/>
  <c r="AG43" i="124" s="1"/>
  <c r="AG44" i="124" s="1"/>
  <c r="AG45" i="124" s="1"/>
  <c r="AG46" i="124" s="1"/>
  <c r="AG47" i="124" s="1"/>
  <c r="AG48" i="124" s="1"/>
  <c r="AG49" i="124" s="1"/>
  <c r="AG50" i="124" s="1"/>
  <c r="AG51" i="124" s="1"/>
  <c r="AG52" i="124" s="1"/>
  <c r="AG53" i="124" s="1"/>
  <c r="AG54" i="124" s="1"/>
  <c r="AG55" i="124" s="1"/>
  <c r="AG56" i="124" s="1"/>
  <c r="AG57" i="124" s="1"/>
  <c r="AG58" i="124" s="1"/>
  <c r="AG59" i="124" s="1"/>
  <c r="AG60" i="124" s="1"/>
  <c r="AG61" i="124" s="1"/>
  <c r="AG62" i="124" s="1"/>
  <c r="AG63" i="124" s="1"/>
  <c r="AG64" i="124" s="1"/>
  <c r="AG65" i="124" s="1"/>
  <c r="AG66" i="124" s="1"/>
  <c r="AG67" i="124" s="1"/>
  <c r="AG68" i="124" s="1"/>
  <c r="AG69" i="124" s="1"/>
  <c r="AG70" i="124" s="1"/>
  <c r="AG71" i="124" s="1"/>
  <c r="AG72" i="124" s="1"/>
  <c r="AG73" i="124" s="1"/>
  <c r="AG74" i="124" s="1"/>
  <c r="AG75" i="124" s="1"/>
  <c r="AG76" i="124" s="1"/>
  <c r="AG77" i="124" s="1"/>
  <c r="AG78" i="124" s="1"/>
  <c r="AG79" i="124" s="1"/>
  <c r="AG80" i="124" s="1"/>
  <c r="AG81" i="124" s="1"/>
  <c r="AG82" i="124" s="1"/>
  <c r="AG83" i="124" s="1"/>
  <c r="AG84" i="124" s="1"/>
  <c r="AG85" i="124" s="1"/>
  <c r="AG86" i="124" s="1"/>
  <c r="AG87" i="124" s="1"/>
  <c r="AG88" i="124" s="1"/>
  <c r="AG89" i="124" s="1"/>
  <c r="AG90" i="124" s="1"/>
  <c r="AG91" i="124" s="1"/>
  <c r="AG92" i="124" s="1"/>
  <c r="AG93" i="124" s="1"/>
  <c r="AG94" i="124" s="1"/>
  <c r="AG95" i="124" s="1"/>
  <c r="AG96" i="124" s="1"/>
  <c r="AG97" i="124" s="1"/>
  <c r="AG98" i="124" s="1"/>
  <c r="AG99" i="124" s="1"/>
  <c r="AG100" i="124" s="1"/>
  <c r="AG101" i="124" s="1"/>
  <c r="AG102" i="124" s="1"/>
  <c r="AG103" i="124" s="1"/>
  <c r="AG104" i="124" s="1"/>
  <c r="AG105" i="124" s="1"/>
  <c r="AG106" i="124" s="1"/>
  <c r="AG107" i="124" s="1"/>
  <c r="AG108" i="124" s="1"/>
  <c r="AG109" i="124" s="1"/>
  <c r="AG110" i="124" s="1"/>
  <c r="AG111" i="124" s="1"/>
  <c r="AG112" i="124" s="1"/>
  <c r="AG113" i="124" s="1"/>
  <c r="AG114" i="124" s="1"/>
  <c r="AG115" i="124" s="1"/>
  <c r="AG116" i="124" s="1"/>
  <c r="AG117" i="124" s="1"/>
  <c r="AG118" i="124" s="1"/>
  <c r="AG119" i="124" s="1"/>
  <c r="AG120" i="124" s="1"/>
  <c r="AG121" i="124" s="1"/>
  <c r="AG122" i="124" s="1"/>
  <c r="AG123" i="124" s="1"/>
  <c r="AG124" i="124" s="1"/>
  <c r="AG125" i="124" s="1"/>
  <c r="AG126" i="124" s="1"/>
  <c r="AG127" i="124" s="1"/>
  <c r="AG128" i="124" s="1"/>
  <c r="AG129" i="124" s="1"/>
  <c r="AG130" i="124" s="1"/>
  <c r="AG131" i="124" s="1"/>
  <c r="AG132" i="124" s="1"/>
  <c r="AG133" i="124" s="1"/>
  <c r="AG134" i="124" s="1"/>
  <c r="AG135" i="124" s="1"/>
  <c r="AG136" i="124" s="1"/>
  <c r="AG137" i="124" s="1"/>
  <c r="AG138" i="124" s="1"/>
  <c r="AG139" i="124" s="1"/>
  <c r="AG140" i="124" s="1"/>
  <c r="AG141" i="124" s="1"/>
  <c r="AG142" i="124" s="1"/>
  <c r="AG143" i="124" s="1"/>
  <c r="AG144" i="124" s="1"/>
  <c r="AG145" i="124" s="1"/>
  <c r="AG146" i="124" s="1"/>
  <c r="AG147" i="124" s="1"/>
  <c r="AG148" i="124" s="1"/>
  <c r="AG149" i="124" s="1"/>
  <c r="AG150" i="124" s="1"/>
  <c r="AG151" i="124" s="1"/>
  <c r="AG152" i="124" s="1"/>
  <c r="AG153" i="124" s="1"/>
  <c r="AG154" i="124" s="1"/>
  <c r="AG155" i="124" s="1"/>
  <c r="AG156" i="124" s="1"/>
  <c r="AG157" i="124" s="1"/>
  <c r="AG158" i="124" s="1"/>
  <c r="AG159" i="124" s="1"/>
  <c r="AG160" i="124" s="1"/>
  <c r="AG161" i="124" s="1"/>
  <c r="AG162" i="124" s="1"/>
  <c r="AG163" i="124" s="1"/>
  <c r="AG164" i="124" s="1"/>
  <c r="AG165" i="124" s="1"/>
  <c r="AG166" i="124" s="1"/>
  <c r="AG167" i="124" s="1"/>
  <c r="AG168" i="124" s="1"/>
  <c r="AG169" i="124" s="1"/>
  <c r="AG170" i="124" s="1"/>
  <c r="AG171" i="124" s="1"/>
  <c r="AG172" i="124" s="1"/>
  <c r="AG173" i="124" s="1"/>
  <c r="AG174" i="124" s="1"/>
  <c r="AG175" i="124" s="1"/>
  <c r="AG176" i="124" s="1"/>
  <c r="AG177" i="124" s="1"/>
  <c r="AG178" i="124" s="1"/>
  <c r="AG179" i="124" s="1"/>
  <c r="AG180" i="124" s="1"/>
  <c r="AG181" i="124" s="1"/>
  <c r="AG182" i="124" s="1"/>
  <c r="AG183" i="124" s="1"/>
  <c r="AG184" i="124" s="1"/>
  <c r="AG185" i="124" s="1"/>
  <c r="AG186" i="124" s="1"/>
  <c r="AG187" i="124" s="1"/>
  <c r="AG188" i="124" s="1"/>
  <c r="AG189" i="124" s="1"/>
  <c r="AG190" i="124" s="1"/>
  <c r="AG191" i="124" s="1"/>
  <c r="AG192" i="124" s="1"/>
  <c r="AG193" i="124" s="1"/>
  <c r="AG194" i="124" s="1"/>
  <c r="AG195" i="124" s="1"/>
  <c r="AG196" i="124" s="1"/>
  <c r="AG197" i="124" s="1"/>
  <c r="AG198" i="124" s="1"/>
  <c r="AG199" i="124" s="1"/>
  <c r="AG200" i="124" s="1"/>
  <c r="AG201" i="124" s="1"/>
  <c r="AG202" i="124" s="1"/>
  <c r="AG203" i="124" s="1"/>
  <c r="AG204" i="124" s="1"/>
  <c r="AG205" i="124" s="1"/>
  <c r="AG206" i="124" s="1"/>
  <c r="AG207" i="124" s="1"/>
  <c r="AG208" i="124" s="1"/>
  <c r="AG209" i="124" s="1"/>
  <c r="AG210" i="124" s="1"/>
  <c r="AG211" i="124" s="1"/>
  <c r="AG212" i="124" s="1"/>
  <c r="AG213" i="124" s="1"/>
  <c r="AG214" i="124" s="1"/>
  <c r="AG215" i="124" s="1"/>
  <c r="AG216" i="124" s="1"/>
  <c r="AG217" i="124" s="1"/>
  <c r="AG218" i="124" s="1"/>
  <c r="AG219" i="124" s="1"/>
  <c r="AG220" i="124" s="1"/>
  <c r="AG221" i="124" s="1"/>
  <c r="AG222" i="124" s="1"/>
  <c r="AG223" i="124" s="1"/>
  <c r="AG224" i="124" s="1"/>
  <c r="AG225" i="124" s="1"/>
  <c r="AG226" i="124" s="1"/>
  <c r="AG227" i="124" s="1"/>
  <c r="AG228" i="124" s="1"/>
  <c r="AG229" i="124" s="1"/>
  <c r="AG230" i="124" s="1"/>
  <c r="AG231" i="124" s="1"/>
  <c r="AG232" i="124" s="1"/>
  <c r="AG233" i="124" s="1"/>
  <c r="AG234" i="124" s="1"/>
  <c r="AG235" i="124" s="1"/>
  <c r="AG236" i="124" s="1"/>
  <c r="AG237" i="124" s="1"/>
  <c r="AG238" i="124" s="1"/>
  <c r="AG239" i="124" s="1"/>
  <c r="AG240" i="124" s="1"/>
  <c r="AG241" i="124" s="1"/>
  <c r="AG242" i="124" s="1"/>
  <c r="AG243" i="124" s="1"/>
  <c r="AG244" i="124" s="1"/>
  <c r="AG245" i="124" s="1"/>
  <c r="AG246" i="124" s="1"/>
  <c r="AG247" i="124" s="1"/>
  <c r="AG248" i="124" s="1"/>
  <c r="AG249" i="124" s="1"/>
  <c r="AG250" i="124" s="1"/>
  <c r="AG251" i="124" s="1"/>
  <c r="AG252" i="124" s="1"/>
  <c r="AG253" i="124" s="1"/>
  <c r="AG254" i="124" s="1"/>
  <c r="AG255" i="124" s="1"/>
  <c r="AG256" i="124" s="1"/>
  <c r="AG257" i="124" s="1"/>
  <c r="AG258" i="124" s="1"/>
  <c r="AG259" i="124" s="1"/>
  <c r="AG260" i="124" s="1"/>
  <c r="AG261" i="124" s="1"/>
  <c r="AG262" i="124" s="1"/>
  <c r="AG263" i="124" s="1"/>
  <c r="AG264" i="124" s="1"/>
  <c r="AG265" i="124" s="1"/>
  <c r="AG266" i="124" s="1"/>
  <c r="AG267" i="124" s="1"/>
  <c r="AG268" i="124" s="1"/>
  <c r="AG269" i="124" s="1"/>
  <c r="AG270" i="124" s="1"/>
  <c r="AG271" i="124" s="1"/>
  <c r="AG272" i="124" s="1"/>
  <c r="AG273" i="124" s="1"/>
  <c r="AG274" i="124" s="1"/>
  <c r="AG275" i="124" s="1"/>
  <c r="AG276" i="124" s="1"/>
  <c r="AG277" i="124" s="1"/>
  <c r="AG278" i="124" s="1"/>
  <c r="AG279" i="124" s="1"/>
  <c r="AG280" i="124" s="1"/>
  <c r="AG281" i="124" s="1"/>
  <c r="AG282" i="124" s="1"/>
  <c r="AG283" i="124" s="1"/>
  <c r="AG284" i="124" s="1"/>
  <c r="AG285" i="124" s="1"/>
  <c r="AG286" i="124" s="1"/>
  <c r="AG287" i="124" s="1"/>
  <c r="AG288" i="124" s="1"/>
  <c r="AG289" i="124" s="1"/>
  <c r="AG290" i="124" s="1"/>
  <c r="AG291" i="124" s="1"/>
  <c r="AG292" i="124" s="1"/>
  <c r="AG293" i="124" s="1"/>
  <c r="AG294" i="124" s="1"/>
  <c r="AG295" i="124" s="1"/>
  <c r="AG296" i="124" s="1"/>
  <c r="AG297" i="124" s="1"/>
  <c r="AG298" i="124" s="1"/>
  <c r="AG299" i="124" s="1"/>
  <c r="AG300" i="124" s="1"/>
  <c r="AG301" i="124" s="1"/>
  <c r="AG302" i="124" s="1"/>
  <c r="AG303" i="124" s="1"/>
  <c r="AG304" i="124" s="1"/>
  <c r="AG305" i="124" s="1"/>
  <c r="AG306" i="124" s="1"/>
  <c r="AG307" i="124" s="1"/>
  <c r="AG308" i="124" s="1"/>
  <c r="AG309" i="124" s="1"/>
  <c r="AG310" i="124" s="1"/>
  <c r="AG311" i="124" s="1"/>
  <c r="AG312" i="124" s="1"/>
  <c r="AG313" i="124" s="1"/>
  <c r="AG314" i="124" s="1"/>
  <c r="AG315" i="124" s="1"/>
  <c r="AG316" i="124" s="1"/>
  <c r="AG317" i="124" s="1"/>
  <c r="AG318" i="124" s="1"/>
  <c r="AG319" i="124" s="1"/>
  <c r="AG320" i="124" s="1"/>
  <c r="AG321" i="124" s="1"/>
  <c r="AG322" i="124" s="1"/>
  <c r="AG323" i="124" s="1"/>
  <c r="AG324" i="124" s="1"/>
  <c r="AG325" i="124" s="1"/>
  <c r="AG326" i="124" s="1"/>
  <c r="AG327" i="124" s="1"/>
  <c r="AG328" i="124" s="1"/>
  <c r="AG329" i="124" s="1"/>
  <c r="AG330" i="124" s="1"/>
  <c r="AG331" i="124" s="1"/>
  <c r="AG332" i="124" s="1"/>
  <c r="AG333" i="124" s="1"/>
  <c r="AR17" i="129"/>
  <c r="AR17" i="115"/>
  <c r="AH3" i="120"/>
  <c r="AR17" i="122"/>
  <c r="AE3" i="123"/>
  <c r="AE4" i="123" s="1"/>
  <c r="AE5" i="123" s="1"/>
  <c r="AE6" i="123" s="1"/>
  <c r="AE7" i="123" s="1"/>
  <c r="AE8" i="123" s="1"/>
  <c r="AE9" i="123" s="1"/>
  <c r="AE10" i="123" s="1"/>
  <c r="AE11" i="123" s="1"/>
  <c r="AE12" i="123" s="1"/>
  <c r="AE13" i="123" s="1"/>
  <c r="AE14" i="123" s="1"/>
  <c r="AE15" i="123" s="1"/>
  <c r="AE16" i="123" s="1"/>
  <c r="AE17" i="123" s="1"/>
  <c r="AE18" i="123" s="1"/>
  <c r="AE19" i="123" s="1"/>
  <c r="AE20" i="123" s="1"/>
  <c r="AE21" i="123" s="1"/>
  <c r="AE22" i="123" s="1"/>
  <c r="AE23" i="123" s="1"/>
  <c r="AE24" i="123" s="1"/>
  <c r="AE25" i="123" s="1"/>
  <c r="AE26" i="123" s="1"/>
  <c r="AE27" i="123" s="1"/>
  <c r="AE28" i="123" s="1"/>
  <c r="AE29" i="123" s="1"/>
  <c r="AE30" i="123" s="1"/>
  <c r="AE31" i="123" s="1"/>
  <c r="AE32" i="123" s="1"/>
  <c r="AE33" i="123" s="1"/>
  <c r="AE34" i="123" s="1"/>
  <c r="AE35" i="123" s="1"/>
  <c r="AE36" i="123" s="1"/>
  <c r="AE37" i="123" s="1"/>
  <c r="AE38" i="123" s="1"/>
  <c r="AE39" i="123" s="1"/>
  <c r="AE40" i="123" s="1"/>
  <c r="AE41" i="123" s="1"/>
  <c r="AE42" i="123" s="1"/>
  <c r="AE43" i="123" s="1"/>
  <c r="AE44" i="123" s="1"/>
  <c r="AE45" i="123" s="1"/>
  <c r="AE46" i="123" s="1"/>
  <c r="AE47" i="123" s="1"/>
  <c r="AE48" i="123" s="1"/>
  <c r="AE49" i="123" s="1"/>
  <c r="AE50" i="123" s="1"/>
  <c r="AE51" i="123" s="1"/>
  <c r="AE52" i="123" s="1"/>
  <c r="AE53" i="123" s="1"/>
  <c r="AE54" i="123" s="1"/>
  <c r="AE55" i="123" s="1"/>
  <c r="AE56" i="123" s="1"/>
  <c r="AE57" i="123" s="1"/>
  <c r="AE58" i="123" s="1"/>
  <c r="AE59" i="123" s="1"/>
  <c r="AE60" i="123" s="1"/>
  <c r="AE61" i="123" s="1"/>
  <c r="AE62" i="123" s="1"/>
  <c r="AE63" i="123" s="1"/>
  <c r="AE64" i="123" s="1"/>
  <c r="AE65" i="123" s="1"/>
  <c r="AE66" i="123" s="1"/>
  <c r="AE67" i="123" s="1"/>
  <c r="AE68" i="123" s="1"/>
  <c r="AE69" i="123" s="1"/>
  <c r="AE70" i="123" s="1"/>
  <c r="AE71" i="123" s="1"/>
  <c r="AE72" i="123" s="1"/>
  <c r="AE73" i="123" s="1"/>
  <c r="AE74" i="123" s="1"/>
  <c r="AE75" i="123" s="1"/>
  <c r="AE76" i="123" s="1"/>
  <c r="AE77" i="123" s="1"/>
  <c r="AE78" i="123" s="1"/>
  <c r="AE79" i="123" s="1"/>
  <c r="AE80" i="123" s="1"/>
  <c r="AE81" i="123" s="1"/>
  <c r="AE82" i="123" s="1"/>
  <c r="AE83" i="123" s="1"/>
  <c r="AE84" i="123" s="1"/>
  <c r="AE85" i="123" s="1"/>
  <c r="AE86" i="123" s="1"/>
  <c r="AE87" i="123" s="1"/>
  <c r="AE88" i="123" s="1"/>
  <c r="AE89" i="123" s="1"/>
  <c r="AE90" i="123" s="1"/>
  <c r="AE91" i="123" s="1"/>
  <c r="AE92" i="123" s="1"/>
  <c r="AE93" i="123" s="1"/>
  <c r="AE94" i="123" s="1"/>
  <c r="AE95" i="123" s="1"/>
  <c r="AE96" i="123" s="1"/>
  <c r="AE97" i="123" s="1"/>
  <c r="AE98" i="123" s="1"/>
  <c r="AE99" i="123" s="1"/>
  <c r="AE100" i="123" s="1"/>
  <c r="AE101" i="123" s="1"/>
  <c r="AE102" i="123" s="1"/>
  <c r="AE103" i="123" s="1"/>
  <c r="AE104" i="123" s="1"/>
  <c r="AE105" i="123" s="1"/>
  <c r="AE106" i="123" s="1"/>
  <c r="AE107" i="123" s="1"/>
  <c r="AE108" i="123" s="1"/>
  <c r="AE109" i="123" s="1"/>
  <c r="AE110" i="123" s="1"/>
  <c r="AE111" i="123" s="1"/>
  <c r="AE112" i="123" s="1"/>
  <c r="AE113" i="123" s="1"/>
  <c r="AE114" i="123" s="1"/>
  <c r="AE115" i="123" s="1"/>
  <c r="AE116" i="123" s="1"/>
  <c r="AE117" i="123" s="1"/>
  <c r="AE118" i="123" s="1"/>
  <c r="AE119" i="123" s="1"/>
  <c r="AE120" i="123" s="1"/>
  <c r="AE121" i="123" s="1"/>
  <c r="AE122" i="123" s="1"/>
  <c r="AE123" i="123" s="1"/>
  <c r="AE124" i="123" s="1"/>
  <c r="AE125" i="123" s="1"/>
  <c r="AE126" i="123" s="1"/>
  <c r="AE127" i="123" s="1"/>
  <c r="AE128" i="123" s="1"/>
  <c r="AE129" i="123" s="1"/>
  <c r="AE130" i="123" s="1"/>
  <c r="AE131" i="123" s="1"/>
  <c r="AE132" i="123" s="1"/>
  <c r="AE133" i="123" s="1"/>
  <c r="AE134" i="123" s="1"/>
  <c r="AE135" i="123" s="1"/>
  <c r="AE136" i="123" s="1"/>
  <c r="AE137" i="123" s="1"/>
  <c r="AE138" i="123" s="1"/>
  <c r="AE139" i="123" s="1"/>
  <c r="AE140" i="123" s="1"/>
  <c r="AE141" i="123" s="1"/>
  <c r="AE142" i="123" s="1"/>
  <c r="AE143" i="123" s="1"/>
  <c r="AE144" i="123" s="1"/>
  <c r="AE145" i="123" s="1"/>
  <c r="AE146" i="123" s="1"/>
  <c r="AE147" i="123" s="1"/>
  <c r="AE148" i="123" s="1"/>
  <c r="AE149" i="123" s="1"/>
  <c r="AE150" i="123" s="1"/>
  <c r="AE151" i="123" s="1"/>
  <c r="AE152" i="123" s="1"/>
  <c r="AE153" i="123" s="1"/>
  <c r="AE154" i="123" s="1"/>
  <c r="AE155" i="123" s="1"/>
  <c r="AE156" i="123" s="1"/>
  <c r="AE157" i="123" s="1"/>
  <c r="AE158" i="123" s="1"/>
  <c r="AE159" i="123" s="1"/>
  <c r="AE160" i="123" s="1"/>
  <c r="AE161" i="123" s="1"/>
  <c r="AE162" i="123" s="1"/>
  <c r="AE163" i="123" s="1"/>
  <c r="AE164" i="123" s="1"/>
  <c r="AE165" i="123" s="1"/>
  <c r="AE166" i="123" s="1"/>
  <c r="AE167" i="123" s="1"/>
  <c r="AE168" i="123" s="1"/>
  <c r="AE169" i="123" s="1"/>
  <c r="AE170" i="123" s="1"/>
  <c r="AE171" i="123" s="1"/>
  <c r="AE172" i="123" s="1"/>
  <c r="AE173" i="123" s="1"/>
  <c r="AE174" i="123" s="1"/>
  <c r="AE175" i="123" s="1"/>
  <c r="AE176" i="123" s="1"/>
  <c r="AE177" i="123" s="1"/>
  <c r="AE178" i="123" s="1"/>
  <c r="AE179" i="123" s="1"/>
  <c r="AE180" i="123" s="1"/>
  <c r="AE181" i="123" s="1"/>
  <c r="AE182" i="123" s="1"/>
  <c r="AE183" i="123" s="1"/>
  <c r="AE184" i="123" s="1"/>
  <c r="AE185" i="123" s="1"/>
  <c r="AE186" i="123" s="1"/>
  <c r="AE187" i="123" s="1"/>
  <c r="AE188" i="123" s="1"/>
  <c r="AE189" i="123" s="1"/>
  <c r="AE190" i="123" s="1"/>
  <c r="AE191" i="123" s="1"/>
  <c r="AE192" i="123" s="1"/>
  <c r="AE193" i="123" s="1"/>
  <c r="AE194" i="123" s="1"/>
  <c r="AE195" i="123" s="1"/>
  <c r="AE196" i="123" s="1"/>
  <c r="AE197" i="123" s="1"/>
  <c r="AE198" i="123" s="1"/>
  <c r="AE199" i="123" s="1"/>
  <c r="AE200" i="123" s="1"/>
  <c r="AE201" i="123" s="1"/>
  <c r="AE202" i="123" s="1"/>
  <c r="AE203" i="123" s="1"/>
  <c r="AE204" i="123" s="1"/>
  <c r="AE205" i="123" s="1"/>
  <c r="AE206" i="123" s="1"/>
  <c r="AE207" i="123" s="1"/>
  <c r="AE208" i="123" s="1"/>
  <c r="AE209" i="123" s="1"/>
  <c r="AE210" i="123" s="1"/>
  <c r="AE211" i="123" s="1"/>
  <c r="AE212" i="123" s="1"/>
  <c r="AE213" i="123" s="1"/>
  <c r="AE214" i="123" s="1"/>
  <c r="AE215" i="123" s="1"/>
  <c r="AE216" i="123" s="1"/>
  <c r="AE217" i="123" s="1"/>
  <c r="AE218" i="123" s="1"/>
  <c r="AE219" i="123" s="1"/>
  <c r="AE220" i="123" s="1"/>
  <c r="AE221" i="123" s="1"/>
  <c r="AE222" i="123" s="1"/>
  <c r="AE223" i="123" s="1"/>
  <c r="AE224" i="123" s="1"/>
  <c r="AE225" i="123" s="1"/>
  <c r="AE226" i="123" s="1"/>
  <c r="AE227" i="123" s="1"/>
  <c r="AE228" i="123" s="1"/>
  <c r="AE229" i="123" s="1"/>
  <c r="AE230" i="123" s="1"/>
  <c r="AE231" i="123" s="1"/>
  <c r="AE232" i="123" s="1"/>
  <c r="AE233" i="123" s="1"/>
  <c r="AE234" i="123" s="1"/>
  <c r="AE235" i="123" s="1"/>
  <c r="AE236" i="123" s="1"/>
  <c r="AE237" i="123" s="1"/>
  <c r="AE238" i="123" s="1"/>
  <c r="AE239" i="123" s="1"/>
  <c r="AE240" i="123" s="1"/>
  <c r="AE241" i="123" s="1"/>
  <c r="AE242" i="123" s="1"/>
  <c r="AE243" i="123" s="1"/>
  <c r="AE244" i="123" s="1"/>
  <c r="AE245" i="123" s="1"/>
  <c r="AE246" i="123" s="1"/>
  <c r="AE247" i="123" s="1"/>
  <c r="AE248" i="123" s="1"/>
  <c r="AE249" i="123" s="1"/>
  <c r="AE250" i="123" s="1"/>
  <c r="AE251" i="123" s="1"/>
  <c r="AE252" i="123" s="1"/>
  <c r="AE253" i="123" s="1"/>
  <c r="AE254" i="123" s="1"/>
  <c r="AE255" i="123" s="1"/>
  <c r="AE256" i="123" s="1"/>
  <c r="AE257" i="123" s="1"/>
  <c r="AE258" i="123" s="1"/>
  <c r="AE259" i="123" s="1"/>
  <c r="AE260" i="123" s="1"/>
  <c r="AE261" i="123" s="1"/>
  <c r="AE262" i="123" s="1"/>
  <c r="AE263" i="123" s="1"/>
  <c r="AE264" i="123" s="1"/>
  <c r="AE265" i="123" s="1"/>
  <c r="AE266" i="123" s="1"/>
  <c r="AE267" i="123" s="1"/>
  <c r="AE268" i="123" s="1"/>
  <c r="AE269" i="123" s="1"/>
  <c r="AE270" i="123" s="1"/>
  <c r="AE271" i="123" s="1"/>
  <c r="AE272" i="123" s="1"/>
  <c r="AE273" i="123" s="1"/>
  <c r="AE274" i="123" s="1"/>
  <c r="AE275" i="123" s="1"/>
  <c r="AE276" i="123" s="1"/>
  <c r="AE277" i="123" s="1"/>
  <c r="AE278" i="123" s="1"/>
  <c r="AE279" i="123" s="1"/>
  <c r="AE280" i="123" s="1"/>
  <c r="AE281" i="123" s="1"/>
  <c r="AE282" i="123" s="1"/>
  <c r="AE283" i="123" s="1"/>
  <c r="AE284" i="123" s="1"/>
  <c r="AE285" i="123" s="1"/>
  <c r="AE286" i="123" s="1"/>
  <c r="AE287" i="123" s="1"/>
  <c r="AE288" i="123" s="1"/>
  <c r="AE289" i="123" s="1"/>
  <c r="AE290" i="123" s="1"/>
  <c r="AE291" i="123" s="1"/>
  <c r="AE292" i="123" s="1"/>
  <c r="AE293" i="123" s="1"/>
  <c r="AE294" i="123" s="1"/>
  <c r="AE295" i="123" s="1"/>
  <c r="AE296" i="123" s="1"/>
  <c r="AE297" i="123" s="1"/>
  <c r="AE298" i="123" s="1"/>
  <c r="AE299" i="123" s="1"/>
  <c r="AE300" i="123" s="1"/>
  <c r="AE301" i="123" s="1"/>
  <c r="AE302" i="123" s="1"/>
  <c r="AE303" i="123" s="1"/>
  <c r="AE304" i="123" s="1"/>
  <c r="AE305" i="123" s="1"/>
  <c r="AE306" i="123" s="1"/>
  <c r="AE307" i="123" s="1"/>
  <c r="AE308" i="123" s="1"/>
  <c r="AE309" i="123" s="1"/>
  <c r="AE310" i="123" s="1"/>
  <c r="AE311" i="123" s="1"/>
  <c r="AE312" i="123" s="1"/>
  <c r="AE313" i="123" s="1"/>
  <c r="AE314" i="123" s="1"/>
  <c r="AE315" i="123" s="1"/>
  <c r="AE316" i="123" s="1"/>
  <c r="AE317" i="123" s="1"/>
  <c r="AE318" i="123" s="1"/>
  <c r="AE319" i="123" s="1"/>
  <c r="AE320" i="123" s="1"/>
  <c r="AE321" i="123" s="1"/>
  <c r="AE322" i="123" s="1"/>
  <c r="AE323" i="123" s="1"/>
  <c r="AE324" i="123" s="1"/>
  <c r="AE325" i="123" s="1"/>
  <c r="AE326" i="123" s="1"/>
  <c r="AE327" i="123" s="1"/>
  <c r="AE328" i="123" s="1"/>
  <c r="AE329" i="123" s="1"/>
  <c r="AE330" i="123" s="1"/>
  <c r="AE331" i="123" s="1"/>
  <c r="AE332" i="123" s="1"/>
  <c r="AE333" i="123" s="1"/>
  <c r="AE3" i="131"/>
  <c r="AE4" i="131" s="1"/>
  <c r="AE5" i="131" s="1"/>
  <c r="AE6" i="131" s="1"/>
  <c r="AE7" i="131" s="1"/>
  <c r="AE8" i="131" s="1"/>
  <c r="AE9" i="131" s="1"/>
  <c r="AE10" i="131" s="1"/>
  <c r="AE11" i="131" s="1"/>
  <c r="AE12" i="131" s="1"/>
  <c r="AE13" i="131" s="1"/>
  <c r="AE14" i="131" s="1"/>
  <c r="AE15" i="131" s="1"/>
  <c r="AE16" i="131" s="1"/>
  <c r="AE17" i="131" s="1"/>
  <c r="AE18" i="131" s="1"/>
  <c r="AE19" i="131" s="1"/>
  <c r="AE20" i="131" s="1"/>
  <c r="AE21" i="131" s="1"/>
  <c r="AE22" i="131" s="1"/>
  <c r="AE23" i="131" s="1"/>
  <c r="AE24" i="131" s="1"/>
  <c r="AE25" i="131" s="1"/>
  <c r="AE26" i="131" s="1"/>
  <c r="AE27" i="131" s="1"/>
  <c r="AE28" i="131" s="1"/>
  <c r="AE29" i="131" s="1"/>
  <c r="AE30" i="131" s="1"/>
  <c r="AE31" i="131" s="1"/>
  <c r="AE32" i="131" s="1"/>
  <c r="AE33" i="131" s="1"/>
  <c r="AE34" i="131" s="1"/>
  <c r="AE35" i="131" s="1"/>
  <c r="AE36" i="131" s="1"/>
  <c r="AE37" i="131" s="1"/>
  <c r="AE38" i="131" s="1"/>
  <c r="AE39" i="131" s="1"/>
  <c r="AE40" i="131" s="1"/>
  <c r="AE41" i="131" s="1"/>
  <c r="AE42" i="131" s="1"/>
  <c r="AE43" i="131" s="1"/>
  <c r="AE44" i="131" s="1"/>
  <c r="AE45" i="131" s="1"/>
  <c r="AE46" i="131" s="1"/>
  <c r="AE47" i="131" s="1"/>
  <c r="AE48" i="131" s="1"/>
  <c r="AE49" i="131" s="1"/>
  <c r="AE50" i="131" s="1"/>
  <c r="AE51" i="131" s="1"/>
  <c r="AE52" i="131" s="1"/>
  <c r="AE53" i="131" s="1"/>
  <c r="AE54" i="131" s="1"/>
  <c r="AE55" i="131" s="1"/>
  <c r="AE56" i="131" s="1"/>
  <c r="AE57" i="131" s="1"/>
  <c r="AE58" i="131" s="1"/>
  <c r="AE59" i="131" s="1"/>
  <c r="AE60" i="131" s="1"/>
  <c r="AE61" i="131" s="1"/>
  <c r="AE62" i="131" s="1"/>
  <c r="AE63" i="131" s="1"/>
  <c r="AE64" i="131" s="1"/>
  <c r="AE65" i="131" s="1"/>
  <c r="AE66" i="131" s="1"/>
  <c r="AE67" i="131" s="1"/>
  <c r="AE68" i="131" s="1"/>
  <c r="AE69" i="131" s="1"/>
  <c r="AE70" i="131" s="1"/>
  <c r="AE71" i="131" s="1"/>
  <c r="AE72" i="131" s="1"/>
  <c r="AE73" i="131" s="1"/>
  <c r="AE74" i="131" s="1"/>
  <c r="AE75" i="131" s="1"/>
  <c r="AE76" i="131" s="1"/>
  <c r="AE77" i="131" s="1"/>
  <c r="AE78" i="131" s="1"/>
  <c r="AE79" i="131" s="1"/>
  <c r="AE80" i="131" s="1"/>
  <c r="AE81" i="131" s="1"/>
  <c r="AE82" i="131" s="1"/>
  <c r="AE83" i="131" s="1"/>
  <c r="AE84" i="131" s="1"/>
  <c r="AE85" i="131" s="1"/>
  <c r="AE86" i="131" s="1"/>
  <c r="AE87" i="131" s="1"/>
  <c r="AE88" i="131" s="1"/>
  <c r="AE89" i="131" s="1"/>
  <c r="AE90" i="131" s="1"/>
  <c r="AE91" i="131" s="1"/>
  <c r="AE92" i="131" s="1"/>
  <c r="AE93" i="131" s="1"/>
  <c r="AE94" i="131" s="1"/>
  <c r="AE95" i="131" s="1"/>
  <c r="AE96" i="131" s="1"/>
  <c r="AE97" i="131" s="1"/>
  <c r="AE98" i="131" s="1"/>
  <c r="AE99" i="131" s="1"/>
  <c r="AE100" i="131" s="1"/>
  <c r="AE101" i="131" s="1"/>
  <c r="AE102" i="131" s="1"/>
  <c r="AE103" i="131" s="1"/>
  <c r="AE104" i="131" s="1"/>
  <c r="AE105" i="131" s="1"/>
  <c r="AE106" i="131" s="1"/>
  <c r="AE107" i="131" s="1"/>
  <c r="AE108" i="131" s="1"/>
  <c r="AE109" i="131" s="1"/>
  <c r="AE110" i="131" s="1"/>
  <c r="AE111" i="131" s="1"/>
  <c r="AE112" i="131" s="1"/>
  <c r="AE113" i="131" s="1"/>
  <c r="AE114" i="131" s="1"/>
  <c r="AE115" i="131" s="1"/>
  <c r="AE116" i="131" s="1"/>
  <c r="AE117" i="131" s="1"/>
  <c r="AE118" i="131" s="1"/>
  <c r="AE119" i="131" s="1"/>
  <c r="AE120" i="131" s="1"/>
  <c r="AE121" i="131" s="1"/>
  <c r="AE122" i="131" s="1"/>
  <c r="AE123" i="131" s="1"/>
  <c r="AE124" i="131" s="1"/>
  <c r="AE125" i="131" s="1"/>
  <c r="AE126" i="131" s="1"/>
  <c r="AE127" i="131" s="1"/>
  <c r="AE128" i="131" s="1"/>
  <c r="AE129" i="131" s="1"/>
  <c r="AE130" i="131" s="1"/>
  <c r="AE131" i="131" s="1"/>
  <c r="AE132" i="131" s="1"/>
  <c r="AE133" i="131" s="1"/>
  <c r="AE134" i="131" s="1"/>
  <c r="AE135" i="131" s="1"/>
  <c r="AE136" i="131" s="1"/>
  <c r="AE137" i="131" s="1"/>
  <c r="AE138" i="131" s="1"/>
  <c r="AE139" i="131" s="1"/>
  <c r="AE140" i="131" s="1"/>
  <c r="AE141" i="131" s="1"/>
  <c r="AE142" i="131" s="1"/>
  <c r="AE143" i="131" s="1"/>
  <c r="AE144" i="131" s="1"/>
  <c r="AE145" i="131" s="1"/>
  <c r="AE146" i="131" s="1"/>
  <c r="AE147" i="131" s="1"/>
  <c r="AE148" i="131" s="1"/>
  <c r="AE149" i="131" s="1"/>
  <c r="AE150" i="131" s="1"/>
  <c r="AE151" i="131" s="1"/>
  <c r="AE152" i="131" s="1"/>
  <c r="AE153" i="131" s="1"/>
  <c r="AE154" i="131" s="1"/>
  <c r="AE155" i="131" s="1"/>
  <c r="AE156" i="131" s="1"/>
  <c r="AE157" i="131" s="1"/>
  <c r="AE158" i="131" s="1"/>
  <c r="AE159" i="131" s="1"/>
  <c r="AE160" i="131" s="1"/>
  <c r="AE161" i="131" s="1"/>
  <c r="AE162" i="131" s="1"/>
  <c r="AE163" i="131" s="1"/>
  <c r="AE164" i="131" s="1"/>
  <c r="AE165" i="131" s="1"/>
  <c r="AE166" i="131" s="1"/>
  <c r="AE167" i="131" s="1"/>
  <c r="AE168" i="131" s="1"/>
  <c r="AE169" i="131" s="1"/>
  <c r="AE170" i="131" s="1"/>
  <c r="AE171" i="131" s="1"/>
  <c r="AE172" i="131" s="1"/>
  <c r="AE173" i="131" s="1"/>
  <c r="AE174" i="131" s="1"/>
  <c r="AE175" i="131" s="1"/>
  <c r="AE176" i="131" s="1"/>
  <c r="AE177" i="131" s="1"/>
  <c r="AE178" i="131" s="1"/>
  <c r="AE179" i="131" s="1"/>
  <c r="AE180" i="131" s="1"/>
  <c r="AE181" i="131" s="1"/>
  <c r="AE182" i="131" s="1"/>
  <c r="AE183" i="131" s="1"/>
  <c r="AE184" i="131" s="1"/>
  <c r="AE185" i="131" s="1"/>
  <c r="AE186" i="131" s="1"/>
  <c r="AE187" i="131" s="1"/>
  <c r="AE188" i="131" s="1"/>
  <c r="AE189" i="131" s="1"/>
  <c r="AE190" i="131" s="1"/>
  <c r="AE191" i="131" s="1"/>
  <c r="AE192" i="131" s="1"/>
  <c r="AE193" i="131" s="1"/>
  <c r="AE194" i="131" s="1"/>
  <c r="AE195" i="131" s="1"/>
  <c r="AE196" i="131" s="1"/>
  <c r="AE197" i="131" s="1"/>
  <c r="AE198" i="131" s="1"/>
  <c r="AE199" i="131" s="1"/>
  <c r="AE200" i="131" s="1"/>
  <c r="AE201" i="131" s="1"/>
  <c r="AE202" i="131" s="1"/>
  <c r="AE203" i="131" s="1"/>
  <c r="AE204" i="131" s="1"/>
  <c r="AE205" i="131" s="1"/>
  <c r="AE206" i="131" s="1"/>
  <c r="AE207" i="131" s="1"/>
  <c r="AE208" i="131" s="1"/>
  <c r="AE209" i="131" s="1"/>
  <c r="AE210" i="131" s="1"/>
  <c r="AE211" i="131" s="1"/>
  <c r="AE212" i="131" s="1"/>
  <c r="AE213" i="131" s="1"/>
  <c r="AE214" i="131" s="1"/>
  <c r="AE215" i="131" s="1"/>
  <c r="AE216" i="131" s="1"/>
  <c r="AE217" i="131" s="1"/>
  <c r="AE218" i="131" s="1"/>
  <c r="AE219" i="131" s="1"/>
  <c r="AE220" i="131" s="1"/>
  <c r="AE221" i="131" s="1"/>
  <c r="AE222" i="131" s="1"/>
  <c r="AE223" i="131" s="1"/>
  <c r="AE224" i="131" s="1"/>
  <c r="AE225" i="131" s="1"/>
  <c r="AE226" i="131" s="1"/>
  <c r="AE227" i="131" s="1"/>
  <c r="AE228" i="131" s="1"/>
  <c r="AE229" i="131" s="1"/>
  <c r="AE230" i="131" s="1"/>
  <c r="AE231" i="131" s="1"/>
  <c r="AE232" i="131" s="1"/>
  <c r="AE233" i="131" s="1"/>
  <c r="AE234" i="131" s="1"/>
  <c r="AE235" i="131" s="1"/>
  <c r="AE236" i="131" s="1"/>
  <c r="AE237" i="131" s="1"/>
  <c r="AE238" i="131" s="1"/>
  <c r="AE239" i="131" s="1"/>
  <c r="AE240" i="131" s="1"/>
  <c r="AE241" i="131" s="1"/>
  <c r="AE242" i="131" s="1"/>
  <c r="AE243" i="131" s="1"/>
  <c r="AE244" i="131" s="1"/>
  <c r="AE245" i="131" s="1"/>
  <c r="AE246" i="131" s="1"/>
  <c r="AE247" i="131" s="1"/>
  <c r="AE248" i="131" s="1"/>
  <c r="AE249" i="131" s="1"/>
  <c r="AE250" i="131" s="1"/>
  <c r="AE251" i="131" s="1"/>
  <c r="AE252" i="131" s="1"/>
  <c r="AE253" i="131" s="1"/>
  <c r="AE254" i="131" s="1"/>
  <c r="AE255" i="131" s="1"/>
  <c r="AE256" i="131" s="1"/>
  <c r="AE257" i="131" s="1"/>
  <c r="AE258" i="131" s="1"/>
  <c r="AE259" i="131" s="1"/>
  <c r="AE260" i="131" s="1"/>
  <c r="AE261" i="131" s="1"/>
  <c r="AE262" i="131" s="1"/>
  <c r="AE263" i="131" s="1"/>
  <c r="AE264" i="131" s="1"/>
  <c r="AE265" i="131" s="1"/>
  <c r="AE266" i="131" s="1"/>
  <c r="AE267" i="131" s="1"/>
  <c r="AE268" i="131" s="1"/>
  <c r="AE269" i="131" s="1"/>
  <c r="AE270" i="131" s="1"/>
  <c r="AE271" i="131" s="1"/>
  <c r="AE272" i="131" s="1"/>
  <c r="AE273" i="131" s="1"/>
  <c r="AE274" i="131" s="1"/>
  <c r="AE275" i="131" s="1"/>
  <c r="AE276" i="131" s="1"/>
  <c r="AE277" i="131" s="1"/>
  <c r="AE278" i="131" s="1"/>
  <c r="AE279" i="131" s="1"/>
  <c r="AE280" i="131" s="1"/>
  <c r="AE281" i="131" s="1"/>
  <c r="AE282" i="131" s="1"/>
  <c r="AE283" i="131" s="1"/>
  <c r="AE284" i="131" s="1"/>
  <c r="AE285" i="131" s="1"/>
  <c r="AE286" i="131" s="1"/>
  <c r="AE287" i="131" s="1"/>
  <c r="AE288" i="131" s="1"/>
  <c r="AE289" i="131" s="1"/>
  <c r="AE290" i="131" s="1"/>
  <c r="AE291" i="131" s="1"/>
  <c r="AE292" i="131" s="1"/>
  <c r="AE293" i="131" s="1"/>
  <c r="AE294" i="131" s="1"/>
  <c r="AE295" i="131" s="1"/>
  <c r="AE296" i="131" s="1"/>
  <c r="AE297" i="131" s="1"/>
  <c r="AE298" i="131" s="1"/>
  <c r="AE299" i="131" s="1"/>
  <c r="AE300" i="131" s="1"/>
  <c r="AE301" i="131" s="1"/>
  <c r="AE302" i="131" s="1"/>
  <c r="AE303" i="131" s="1"/>
  <c r="AE304" i="131" s="1"/>
  <c r="AE305" i="131" s="1"/>
  <c r="AE306" i="131" s="1"/>
  <c r="AE307" i="131" s="1"/>
  <c r="AE308" i="131" s="1"/>
  <c r="AE309" i="131" s="1"/>
  <c r="AE310" i="131" s="1"/>
  <c r="AE311" i="131" s="1"/>
  <c r="AE312" i="131" s="1"/>
  <c r="AE313" i="131" s="1"/>
  <c r="AE314" i="131" s="1"/>
  <c r="AE315" i="131" s="1"/>
  <c r="AE316" i="131" s="1"/>
  <c r="AE317" i="131" s="1"/>
  <c r="AE318" i="131" s="1"/>
  <c r="AE319" i="131" s="1"/>
  <c r="AE320" i="131" s="1"/>
  <c r="AE321" i="131" s="1"/>
  <c r="AE322" i="131" s="1"/>
  <c r="AE323" i="131" s="1"/>
  <c r="AE324" i="131" s="1"/>
  <c r="AE325" i="131" s="1"/>
  <c r="AE326" i="131" s="1"/>
  <c r="AE327" i="131" s="1"/>
  <c r="AE328" i="131" s="1"/>
  <c r="AE329" i="131" s="1"/>
  <c r="AE330" i="131" s="1"/>
  <c r="AE331" i="131" s="1"/>
  <c r="AE332" i="131" s="1"/>
  <c r="AE333" i="131" s="1"/>
  <c r="AF3" i="120"/>
  <c r="AF3" i="112"/>
  <c r="AF4" i="112" s="1"/>
  <c r="AF5" i="112" s="1"/>
  <c r="AF6" i="112" s="1"/>
  <c r="AF7" i="112" s="1"/>
  <c r="AF8" i="112" s="1"/>
  <c r="AF9" i="112" s="1"/>
  <c r="AF10" i="112" s="1"/>
  <c r="AF11" i="112" s="1"/>
  <c r="AF12" i="112" s="1"/>
  <c r="AF13" i="112" s="1"/>
  <c r="AF14" i="112" s="1"/>
  <c r="AF15" i="112" s="1"/>
  <c r="AF16" i="112" s="1"/>
  <c r="AF17" i="112" s="1"/>
  <c r="AF18" i="112" s="1"/>
  <c r="AF19" i="112" s="1"/>
  <c r="AF20" i="112" s="1"/>
  <c r="AF21" i="112" s="1"/>
  <c r="AF22" i="112" s="1"/>
  <c r="AF23" i="112" s="1"/>
  <c r="AF24" i="112" s="1"/>
  <c r="AF25" i="112" s="1"/>
  <c r="AF26" i="112" s="1"/>
  <c r="AF27" i="112" s="1"/>
  <c r="AF28" i="112" s="1"/>
  <c r="AF29" i="112" s="1"/>
  <c r="AF30" i="112" s="1"/>
  <c r="AF31" i="112" s="1"/>
  <c r="AF32" i="112" s="1"/>
  <c r="AF33" i="112" s="1"/>
  <c r="AF34" i="112" s="1"/>
  <c r="AF35" i="112" s="1"/>
  <c r="AF36" i="112" s="1"/>
  <c r="AF37" i="112" s="1"/>
  <c r="AF38" i="112" s="1"/>
  <c r="AF39" i="112" s="1"/>
  <c r="AF40" i="112" s="1"/>
  <c r="AF41" i="112" s="1"/>
  <c r="AF42" i="112" s="1"/>
  <c r="AF43" i="112" s="1"/>
  <c r="AF44" i="112" s="1"/>
  <c r="AF45" i="112" s="1"/>
  <c r="AF46" i="112" s="1"/>
  <c r="AF47" i="112" s="1"/>
  <c r="AF48" i="112" s="1"/>
  <c r="AF49" i="112" s="1"/>
  <c r="AF50" i="112" s="1"/>
  <c r="AF51" i="112" s="1"/>
  <c r="AF52" i="112" s="1"/>
  <c r="AF53" i="112" s="1"/>
  <c r="AF54" i="112" s="1"/>
  <c r="AF55" i="112" s="1"/>
  <c r="AF56" i="112" s="1"/>
  <c r="AF57" i="112" s="1"/>
  <c r="AF58" i="112" s="1"/>
  <c r="AF59" i="112" s="1"/>
  <c r="AF60" i="112" s="1"/>
  <c r="AF61" i="112" s="1"/>
  <c r="AF62" i="112" s="1"/>
  <c r="AF63" i="112" s="1"/>
  <c r="AF64" i="112" s="1"/>
  <c r="AF65" i="112" s="1"/>
  <c r="AF66" i="112" s="1"/>
  <c r="AF67" i="112" s="1"/>
  <c r="AF68" i="112" s="1"/>
  <c r="AF69" i="112" s="1"/>
  <c r="AF70" i="112" s="1"/>
  <c r="AF71" i="112" s="1"/>
  <c r="AF72" i="112" s="1"/>
  <c r="AF73" i="112" s="1"/>
  <c r="AF74" i="112" s="1"/>
  <c r="AF75" i="112" s="1"/>
  <c r="AF76" i="112" s="1"/>
  <c r="AF77" i="112" s="1"/>
  <c r="AF78" i="112" s="1"/>
  <c r="AF79" i="112" s="1"/>
  <c r="AF80" i="112" s="1"/>
  <c r="AF81" i="112" s="1"/>
  <c r="AF82" i="112" s="1"/>
  <c r="AF83" i="112" s="1"/>
  <c r="AF84" i="112" s="1"/>
  <c r="AF85" i="112" s="1"/>
  <c r="AF86" i="112" s="1"/>
  <c r="AF87" i="112" s="1"/>
  <c r="AF88" i="112" s="1"/>
  <c r="AF89" i="112" s="1"/>
  <c r="AF90" i="112" s="1"/>
  <c r="AF91" i="112" s="1"/>
  <c r="AF92" i="112" s="1"/>
  <c r="AF93" i="112" s="1"/>
  <c r="AF94" i="112" s="1"/>
  <c r="AF95" i="112" s="1"/>
  <c r="AF96" i="112" s="1"/>
  <c r="AF97" i="112" s="1"/>
  <c r="AF98" i="112" s="1"/>
  <c r="AF99" i="112" s="1"/>
  <c r="AF100" i="112" s="1"/>
  <c r="AF101" i="112" s="1"/>
  <c r="AF102" i="112" s="1"/>
  <c r="AF103" i="112" s="1"/>
  <c r="AF104" i="112" s="1"/>
  <c r="AF105" i="112" s="1"/>
  <c r="AF106" i="112" s="1"/>
  <c r="AF107" i="112" s="1"/>
  <c r="AF108" i="112" s="1"/>
  <c r="AF109" i="112" s="1"/>
  <c r="AF110" i="112" s="1"/>
  <c r="AF111" i="112" s="1"/>
  <c r="AF112" i="112" s="1"/>
  <c r="AF113" i="112" s="1"/>
  <c r="AF114" i="112" s="1"/>
  <c r="AF115" i="112" s="1"/>
  <c r="AF116" i="112" s="1"/>
  <c r="AF117" i="112" s="1"/>
  <c r="AF118" i="112" s="1"/>
  <c r="AF119" i="112" s="1"/>
  <c r="AF120" i="112" s="1"/>
  <c r="AF121" i="112" s="1"/>
  <c r="AF122" i="112" s="1"/>
  <c r="AF123" i="112" s="1"/>
  <c r="AF124" i="112" s="1"/>
  <c r="AF125" i="112" s="1"/>
  <c r="AF126" i="112" s="1"/>
  <c r="AF127" i="112" s="1"/>
  <c r="AF128" i="112" s="1"/>
  <c r="AF129" i="112" s="1"/>
  <c r="AF130" i="112" s="1"/>
  <c r="AF131" i="112" s="1"/>
  <c r="AF132" i="112" s="1"/>
  <c r="AF133" i="112" s="1"/>
  <c r="AF134" i="112" s="1"/>
  <c r="AF135" i="112" s="1"/>
  <c r="AF136" i="112" s="1"/>
  <c r="AF137" i="112" s="1"/>
  <c r="AF138" i="112" s="1"/>
  <c r="AF139" i="112" s="1"/>
  <c r="AF140" i="112" s="1"/>
  <c r="AF141" i="112" s="1"/>
  <c r="AF142" i="112" s="1"/>
  <c r="AF143" i="112" s="1"/>
  <c r="AF144" i="112" s="1"/>
  <c r="AF145" i="112" s="1"/>
  <c r="AF146" i="112" s="1"/>
  <c r="AF147" i="112" s="1"/>
  <c r="AF148" i="112" s="1"/>
  <c r="AF149" i="112" s="1"/>
  <c r="AF150" i="112" s="1"/>
  <c r="AF151" i="112" s="1"/>
  <c r="AF152" i="112" s="1"/>
  <c r="AF153" i="112" s="1"/>
  <c r="AF154" i="112" s="1"/>
  <c r="AF155" i="112" s="1"/>
  <c r="AF156" i="112" s="1"/>
  <c r="AF157" i="112" s="1"/>
  <c r="AF158" i="112" s="1"/>
  <c r="AF159" i="112" s="1"/>
  <c r="AF160" i="112" s="1"/>
  <c r="AF161" i="112" s="1"/>
  <c r="AF162" i="112" s="1"/>
  <c r="AF163" i="112" s="1"/>
  <c r="AF164" i="112" s="1"/>
  <c r="AF165" i="112" s="1"/>
  <c r="AF166" i="112" s="1"/>
  <c r="AF167" i="112" s="1"/>
  <c r="AF168" i="112" s="1"/>
  <c r="AF169" i="112" s="1"/>
  <c r="AF170" i="112" s="1"/>
  <c r="AF171" i="112" s="1"/>
  <c r="AF172" i="112" s="1"/>
  <c r="AF173" i="112" s="1"/>
  <c r="AF174" i="112" s="1"/>
  <c r="AF175" i="112" s="1"/>
  <c r="AF176" i="112" s="1"/>
  <c r="AF177" i="112" s="1"/>
  <c r="AF178" i="112" s="1"/>
  <c r="AF179" i="112" s="1"/>
  <c r="AF180" i="112" s="1"/>
  <c r="AF181" i="112" s="1"/>
  <c r="AF182" i="112" s="1"/>
  <c r="AF183" i="112" s="1"/>
  <c r="AF184" i="112" s="1"/>
  <c r="AF185" i="112" s="1"/>
  <c r="AF186" i="112" s="1"/>
  <c r="AF187" i="112" s="1"/>
  <c r="AF188" i="112" s="1"/>
  <c r="AF189" i="112" s="1"/>
  <c r="AF190" i="112" s="1"/>
  <c r="AF191" i="112" s="1"/>
  <c r="AF192" i="112" s="1"/>
  <c r="AF193" i="112" s="1"/>
  <c r="AF194" i="112" s="1"/>
  <c r="AF195" i="112" s="1"/>
  <c r="AF196" i="112" s="1"/>
  <c r="AF197" i="112" s="1"/>
  <c r="AF198" i="112" s="1"/>
  <c r="AF199" i="112" s="1"/>
  <c r="AF200" i="112" s="1"/>
  <c r="AF201" i="112" s="1"/>
  <c r="AF202" i="112" s="1"/>
  <c r="AF203" i="112" s="1"/>
  <c r="AF204" i="112" s="1"/>
  <c r="AF205" i="112" s="1"/>
  <c r="AF206" i="112" s="1"/>
  <c r="AF207" i="112" s="1"/>
  <c r="AF208" i="112" s="1"/>
  <c r="AF209" i="112" s="1"/>
  <c r="AF210" i="112" s="1"/>
  <c r="AF211" i="112" s="1"/>
  <c r="AF212" i="112" s="1"/>
  <c r="AF213" i="112" s="1"/>
  <c r="AF214" i="112" s="1"/>
  <c r="AF215" i="112" s="1"/>
  <c r="AF216" i="112" s="1"/>
  <c r="AF217" i="112" s="1"/>
  <c r="AF218" i="112" s="1"/>
  <c r="AF219" i="112" s="1"/>
  <c r="AF220" i="112" s="1"/>
  <c r="AF221" i="112" s="1"/>
  <c r="AF222" i="112" s="1"/>
  <c r="AF223" i="112" s="1"/>
  <c r="AF224" i="112" s="1"/>
  <c r="AF225" i="112" s="1"/>
  <c r="AF226" i="112" s="1"/>
  <c r="AF227" i="112" s="1"/>
  <c r="AF228" i="112" s="1"/>
  <c r="AF229" i="112" s="1"/>
  <c r="AF230" i="112" s="1"/>
  <c r="AF231" i="112" s="1"/>
  <c r="AF232" i="112" s="1"/>
  <c r="AF233" i="112" s="1"/>
  <c r="AF234" i="112" s="1"/>
  <c r="AF235" i="112" s="1"/>
  <c r="AF236" i="112" s="1"/>
  <c r="AF237" i="112" s="1"/>
  <c r="AF238" i="112" s="1"/>
  <c r="AF239" i="112" s="1"/>
  <c r="AF240" i="112" s="1"/>
  <c r="AF241" i="112" s="1"/>
  <c r="AF242" i="112" s="1"/>
  <c r="AF243" i="112" s="1"/>
  <c r="AF244" i="112" s="1"/>
  <c r="AF245" i="112" s="1"/>
  <c r="AF246" i="112" s="1"/>
  <c r="AF247" i="112" s="1"/>
  <c r="AF248" i="112" s="1"/>
  <c r="AF249" i="112" s="1"/>
  <c r="AF250" i="112" s="1"/>
  <c r="AF251" i="112" s="1"/>
  <c r="AF252" i="112" s="1"/>
  <c r="AF253" i="112" s="1"/>
  <c r="AF254" i="112" s="1"/>
  <c r="AF255" i="112" s="1"/>
  <c r="AF256" i="112" s="1"/>
  <c r="AF257" i="112" s="1"/>
  <c r="AF258" i="112" s="1"/>
  <c r="AF259" i="112" s="1"/>
  <c r="AF260" i="112" s="1"/>
  <c r="AF261" i="112" s="1"/>
  <c r="AF262" i="112" s="1"/>
  <c r="AF263" i="112" s="1"/>
  <c r="AF264" i="112" s="1"/>
  <c r="AF265" i="112" s="1"/>
  <c r="AF266" i="112" s="1"/>
  <c r="AF267" i="112" s="1"/>
  <c r="AF268" i="112" s="1"/>
  <c r="AF269" i="112" s="1"/>
  <c r="AF270" i="112" s="1"/>
  <c r="AF271" i="112" s="1"/>
  <c r="AF272" i="112" s="1"/>
  <c r="AF273" i="112" s="1"/>
  <c r="AF274" i="112" s="1"/>
  <c r="AF275" i="112" s="1"/>
  <c r="AF276" i="112" s="1"/>
  <c r="AF277" i="112" s="1"/>
  <c r="AF278" i="112" s="1"/>
  <c r="AF279" i="112" s="1"/>
  <c r="AF280" i="112" s="1"/>
  <c r="AF281" i="112" s="1"/>
  <c r="AF282" i="112" s="1"/>
  <c r="AF283" i="112" s="1"/>
  <c r="AF284" i="112" s="1"/>
  <c r="AF285" i="112" s="1"/>
  <c r="AF286" i="112" s="1"/>
  <c r="AF287" i="112" s="1"/>
  <c r="AF288" i="112" s="1"/>
  <c r="AF289" i="112" s="1"/>
  <c r="AF290" i="112" s="1"/>
  <c r="AF291" i="112" s="1"/>
  <c r="AF292" i="112" s="1"/>
  <c r="AF293" i="112" s="1"/>
  <c r="AF294" i="112" s="1"/>
  <c r="AF295" i="112" s="1"/>
  <c r="AF296" i="112" s="1"/>
  <c r="AF297" i="112" s="1"/>
  <c r="AF298" i="112" s="1"/>
  <c r="AF299" i="112" s="1"/>
  <c r="AF300" i="112" s="1"/>
  <c r="AF301" i="112" s="1"/>
  <c r="AF302" i="112" s="1"/>
  <c r="AF303" i="112" s="1"/>
  <c r="AF304" i="112" s="1"/>
  <c r="AF305" i="112" s="1"/>
  <c r="AF306" i="112" s="1"/>
  <c r="AF307" i="112" s="1"/>
  <c r="AF308" i="112" s="1"/>
  <c r="AF309" i="112" s="1"/>
  <c r="AF310" i="112" s="1"/>
  <c r="AF311" i="112" s="1"/>
  <c r="AF312" i="112" s="1"/>
  <c r="AF313" i="112" s="1"/>
  <c r="AF314" i="112" s="1"/>
  <c r="AF315" i="112" s="1"/>
  <c r="AF316" i="112" s="1"/>
  <c r="AF317" i="112" s="1"/>
  <c r="AF318" i="112" s="1"/>
  <c r="AF319" i="112" s="1"/>
  <c r="AF320" i="112" s="1"/>
  <c r="AF321" i="112" s="1"/>
  <c r="AF322" i="112" s="1"/>
  <c r="AF323" i="112" s="1"/>
  <c r="AF324" i="112" s="1"/>
  <c r="AF325" i="112" s="1"/>
  <c r="AF326" i="112" s="1"/>
  <c r="AF327" i="112" s="1"/>
  <c r="AF328" i="112" s="1"/>
  <c r="AF329" i="112" s="1"/>
  <c r="AF330" i="112" s="1"/>
  <c r="AF331" i="112" s="1"/>
  <c r="AF332" i="112" s="1"/>
  <c r="AF333" i="112" s="1"/>
  <c r="AG4" i="135"/>
  <c r="AG5" i="135" s="1"/>
  <c r="AG6" i="135" s="1"/>
  <c r="AG7" i="135" s="1"/>
  <c r="AG8" i="135" s="1"/>
  <c r="AG9" i="135" s="1"/>
  <c r="AG10" i="135" s="1"/>
  <c r="AG11" i="135" s="1"/>
  <c r="AG12" i="135" s="1"/>
  <c r="AG13" i="135" s="1"/>
  <c r="AG14" i="135" s="1"/>
  <c r="AG15" i="135" s="1"/>
  <c r="AE3" i="118"/>
  <c r="AE4" i="118" s="1"/>
  <c r="AE5" i="118" s="1"/>
  <c r="AE6" i="118" s="1"/>
  <c r="AE7" i="118" s="1"/>
  <c r="AE8" i="118" s="1"/>
  <c r="AE9" i="118" s="1"/>
  <c r="AE10" i="118" s="1"/>
  <c r="AE11" i="118" s="1"/>
  <c r="AE12" i="118" s="1"/>
  <c r="AE13" i="118" s="1"/>
  <c r="AE14" i="118" s="1"/>
  <c r="AE15" i="118" s="1"/>
  <c r="AE16" i="118" s="1"/>
  <c r="AE17" i="118" s="1"/>
  <c r="AE18" i="118" s="1"/>
  <c r="AE19" i="118" s="1"/>
  <c r="AE20" i="118" s="1"/>
  <c r="AE21" i="118" s="1"/>
  <c r="AE22" i="118" s="1"/>
  <c r="AE23" i="118" s="1"/>
  <c r="AE24" i="118" s="1"/>
  <c r="AE25" i="118" s="1"/>
  <c r="AE26" i="118" s="1"/>
  <c r="AE27" i="118" s="1"/>
  <c r="AE28" i="118" s="1"/>
  <c r="AE29" i="118" s="1"/>
  <c r="AE30" i="118" s="1"/>
  <c r="AE31" i="118" s="1"/>
  <c r="AE32" i="118" s="1"/>
  <c r="AE33" i="118" s="1"/>
  <c r="AE34" i="118" s="1"/>
  <c r="AE35" i="118" s="1"/>
  <c r="AE36" i="118" s="1"/>
  <c r="AE37" i="118" s="1"/>
  <c r="AE38" i="118" s="1"/>
  <c r="AE39" i="118" s="1"/>
  <c r="AE40" i="118" s="1"/>
  <c r="AE41" i="118" s="1"/>
  <c r="AE42" i="118" s="1"/>
  <c r="AE43" i="118" s="1"/>
  <c r="AE44" i="118" s="1"/>
  <c r="AE45" i="118" s="1"/>
  <c r="AE46" i="118" s="1"/>
  <c r="AE47" i="118" s="1"/>
  <c r="AE48" i="118" s="1"/>
  <c r="AE49" i="118" s="1"/>
  <c r="AE50" i="118" s="1"/>
  <c r="AE51" i="118" s="1"/>
  <c r="AE52" i="118" s="1"/>
  <c r="AE53" i="118" s="1"/>
  <c r="AE54" i="118" s="1"/>
  <c r="AE55" i="118" s="1"/>
  <c r="AE56" i="118" s="1"/>
  <c r="AE57" i="118" s="1"/>
  <c r="AE58" i="118" s="1"/>
  <c r="AE59" i="118" s="1"/>
  <c r="AE60" i="118" s="1"/>
  <c r="AE61" i="118" s="1"/>
  <c r="AE62" i="118" s="1"/>
  <c r="AE63" i="118" s="1"/>
  <c r="AE64" i="118" s="1"/>
  <c r="AE65" i="118" s="1"/>
  <c r="AE66" i="118" s="1"/>
  <c r="AE67" i="118" s="1"/>
  <c r="AE68" i="118" s="1"/>
  <c r="AE69" i="118" s="1"/>
  <c r="AE70" i="118" s="1"/>
  <c r="AE71" i="118" s="1"/>
  <c r="AE72" i="118" s="1"/>
  <c r="AE73" i="118" s="1"/>
  <c r="AE74" i="118" s="1"/>
  <c r="AE75" i="118" s="1"/>
  <c r="AE76" i="118" s="1"/>
  <c r="AE77" i="118" s="1"/>
  <c r="AE78" i="118" s="1"/>
  <c r="AE79" i="118" s="1"/>
  <c r="AE80" i="118" s="1"/>
  <c r="AE81" i="118" s="1"/>
  <c r="AE82" i="118" s="1"/>
  <c r="AE83" i="118" s="1"/>
  <c r="AE84" i="118" s="1"/>
  <c r="AE85" i="118" s="1"/>
  <c r="AE86" i="118" s="1"/>
  <c r="AE87" i="118" s="1"/>
  <c r="AE88" i="118" s="1"/>
  <c r="AE89" i="118" s="1"/>
  <c r="AE90" i="118" s="1"/>
  <c r="AE91" i="118" s="1"/>
  <c r="AE92" i="118" s="1"/>
  <c r="AE93" i="118" s="1"/>
  <c r="AE94" i="118" s="1"/>
  <c r="AE95" i="118" s="1"/>
  <c r="AE96" i="118" s="1"/>
  <c r="AE97" i="118" s="1"/>
  <c r="AE98" i="118" s="1"/>
  <c r="AE99" i="118" s="1"/>
  <c r="AE100" i="118" s="1"/>
  <c r="AE101" i="118" s="1"/>
  <c r="AE102" i="118" s="1"/>
  <c r="AE103" i="118" s="1"/>
  <c r="AE104" i="118" s="1"/>
  <c r="AE105" i="118" s="1"/>
  <c r="AE106" i="118" s="1"/>
  <c r="AE107" i="118" s="1"/>
  <c r="AE108" i="118" s="1"/>
  <c r="AE109" i="118" s="1"/>
  <c r="AE110" i="118" s="1"/>
  <c r="AE111" i="118" s="1"/>
  <c r="AE112" i="118" s="1"/>
  <c r="AE113" i="118" s="1"/>
  <c r="AE114" i="118" s="1"/>
  <c r="AE115" i="118" s="1"/>
  <c r="AE116" i="118" s="1"/>
  <c r="AE117" i="118" s="1"/>
  <c r="AE118" i="118" s="1"/>
  <c r="AE119" i="118" s="1"/>
  <c r="AE120" i="118" s="1"/>
  <c r="AE121" i="118" s="1"/>
  <c r="AE122" i="118" s="1"/>
  <c r="AE123" i="118" s="1"/>
  <c r="AE124" i="118" s="1"/>
  <c r="AE125" i="118" s="1"/>
  <c r="AE126" i="118" s="1"/>
  <c r="AE127" i="118" s="1"/>
  <c r="AE128" i="118" s="1"/>
  <c r="AE129" i="118" s="1"/>
  <c r="AE130" i="118" s="1"/>
  <c r="AE131" i="118" s="1"/>
  <c r="AE132" i="118" s="1"/>
  <c r="AE133" i="118" s="1"/>
  <c r="AE134" i="118" s="1"/>
  <c r="AE135" i="118" s="1"/>
  <c r="AE136" i="118" s="1"/>
  <c r="AE137" i="118" s="1"/>
  <c r="AE138" i="118" s="1"/>
  <c r="AE139" i="118" s="1"/>
  <c r="AE140" i="118" s="1"/>
  <c r="AE141" i="118" s="1"/>
  <c r="AE142" i="118" s="1"/>
  <c r="AE143" i="118" s="1"/>
  <c r="AE144" i="118" s="1"/>
  <c r="AE145" i="118" s="1"/>
  <c r="AE146" i="118" s="1"/>
  <c r="AE147" i="118" s="1"/>
  <c r="AE148" i="118" s="1"/>
  <c r="AE149" i="118" s="1"/>
  <c r="AE150" i="118" s="1"/>
  <c r="AE151" i="118" s="1"/>
  <c r="AE152" i="118" s="1"/>
  <c r="AE153" i="118" s="1"/>
  <c r="AE154" i="118" s="1"/>
  <c r="AE155" i="118" s="1"/>
  <c r="AE156" i="118" s="1"/>
  <c r="AE157" i="118" s="1"/>
  <c r="AE158" i="118" s="1"/>
  <c r="AE159" i="118" s="1"/>
  <c r="AE160" i="118" s="1"/>
  <c r="AE161" i="118" s="1"/>
  <c r="AE162" i="118" s="1"/>
  <c r="AE163" i="118" s="1"/>
  <c r="AE164" i="118" s="1"/>
  <c r="AE165" i="118" s="1"/>
  <c r="AE166" i="118" s="1"/>
  <c r="AE167" i="118" s="1"/>
  <c r="AE168" i="118" s="1"/>
  <c r="AE169" i="118" s="1"/>
  <c r="AE170" i="118" s="1"/>
  <c r="AE171" i="118" s="1"/>
  <c r="AE172" i="118" s="1"/>
  <c r="AE173" i="118" s="1"/>
  <c r="AE174" i="118" s="1"/>
  <c r="AE175" i="118" s="1"/>
  <c r="AE176" i="118" s="1"/>
  <c r="AE177" i="118" s="1"/>
  <c r="AE178" i="118" s="1"/>
  <c r="AE179" i="118" s="1"/>
  <c r="AE180" i="118" s="1"/>
  <c r="AE181" i="118" s="1"/>
  <c r="AE182" i="118" s="1"/>
  <c r="AE183" i="118" s="1"/>
  <c r="AE184" i="118" s="1"/>
  <c r="AE185" i="118" s="1"/>
  <c r="AE186" i="118" s="1"/>
  <c r="AE187" i="118" s="1"/>
  <c r="AE188" i="118" s="1"/>
  <c r="AE189" i="118" s="1"/>
  <c r="AE190" i="118" s="1"/>
  <c r="AE191" i="118" s="1"/>
  <c r="AE192" i="118" s="1"/>
  <c r="AE193" i="118" s="1"/>
  <c r="AE194" i="118" s="1"/>
  <c r="AE195" i="118" s="1"/>
  <c r="AE196" i="118" s="1"/>
  <c r="AE197" i="118" s="1"/>
  <c r="AE198" i="118" s="1"/>
  <c r="AE199" i="118" s="1"/>
  <c r="AE200" i="118" s="1"/>
  <c r="AE201" i="118" s="1"/>
  <c r="AE202" i="118" s="1"/>
  <c r="AE203" i="118" s="1"/>
  <c r="AE204" i="118" s="1"/>
  <c r="AE205" i="118" s="1"/>
  <c r="AE206" i="118" s="1"/>
  <c r="AE207" i="118" s="1"/>
  <c r="AE208" i="118" s="1"/>
  <c r="AE209" i="118" s="1"/>
  <c r="AE210" i="118" s="1"/>
  <c r="AE211" i="118" s="1"/>
  <c r="AE212" i="118" s="1"/>
  <c r="AE213" i="118" s="1"/>
  <c r="AE214" i="118" s="1"/>
  <c r="AE215" i="118" s="1"/>
  <c r="AE216" i="118" s="1"/>
  <c r="AE217" i="118" s="1"/>
  <c r="AE218" i="118" s="1"/>
  <c r="AE219" i="118" s="1"/>
  <c r="AE220" i="118" s="1"/>
  <c r="AE221" i="118" s="1"/>
  <c r="AE222" i="118" s="1"/>
  <c r="AE223" i="118" s="1"/>
  <c r="AE224" i="118" s="1"/>
  <c r="AE225" i="118" s="1"/>
  <c r="AE226" i="118" s="1"/>
  <c r="AE227" i="118" s="1"/>
  <c r="AE228" i="118" s="1"/>
  <c r="AE229" i="118" s="1"/>
  <c r="AE230" i="118" s="1"/>
  <c r="AE231" i="118" s="1"/>
  <c r="AE232" i="118" s="1"/>
  <c r="AE233" i="118" s="1"/>
  <c r="AE234" i="118" s="1"/>
  <c r="AE235" i="118" s="1"/>
  <c r="AE236" i="118" s="1"/>
  <c r="AE237" i="118" s="1"/>
  <c r="AE238" i="118" s="1"/>
  <c r="AE239" i="118" s="1"/>
  <c r="AE240" i="118" s="1"/>
  <c r="AE241" i="118" s="1"/>
  <c r="AE242" i="118" s="1"/>
  <c r="AE243" i="118" s="1"/>
  <c r="AE244" i="118" s="1"/>
  <c r="AE245" i="118" s="1"/>
  <c r="AE246" i="118" s="1"/>
  <c r="AE247" i="118" s="1"/>
  <c r="AE248" i="118" s="1"/>
  <c r="AE249" i="118" s="1"/>
  <c r="AE250" i="118" s="1"/>
  <c r="AE251" i="118" s="1"/>
  <c r="AE252" i="118" s="1"/>
  <c r="AE253" i="118" s="1"/>
  <c r="AE254" i="118" s="1"/>
  <c r="AE255" i="118" s="1"/>
  <c r="AE256" i="118" s="1"/>
  <c r="AE257" i="118" s="1"/>
  <c r="AE258" i="118" s="1"/>
  <c r="AE259" i="118" s="1"/>
  <c r="AE260" i="118" s="1"/>
  <c r="AE261" i="118" s="1"/>
  <c r="AE262" i="118" s="1"/>
  <c r="AE263" i="118" s="1"/>
  <c r="AE264" i="118" s="1"/>
  <c r="AE265" i="118" s="1"/>
  <c r="AE266" i="118" s="1"/>
  <c r="AE267" i="118" s="1"/>
  <c r="AE268" i="118" s="1"/>
  <c r="AE269" i="118" s="1"/>
  <c r="AE270" i="118" s="1"/>
  <c r="AE271" i="118" s="1"/>
  <c r="AE272" i="118" s="1"/>
  <c r="AE273" i="118" s="1"/>
  <c r="AE274" i="118" s="1"/>
  <c r="AE275" i="118" s="1"/>
  <c r="AE276" i="118" s="1"/>
  <c r="AE277" i="118" s="1"/>
  <c r="AE278" i="118" s="1"/>
  <c r="AE279" i="118" s="1"/>
  <c r="AE280" i="118" s="1"/>
  <c r="AE281" i="118" s="1"/>
  <c r="AE282" i="118" s="1"/>
  <c r="AE283" i="118" s="1"/>
  <c r="AE284" i="118" s="1"/>
  <c r="AE285" i="118" s="1"/>
  <c r="AE286" i="118" s="1"/>
  <c r="AE287" i="118" s="1"/>
  <c r="AE288" i="118" s="1"/>
  <c r="AE289" i="118" s="1"/>
  <c r="AE290" i="118" s="1"/>
  <c r="AE291" i="118" s="1"/>
  <c r="AE292" i="118" s="1"/>
  <c r="AE293" i="118" s="1"/>
  <c r="AE294" i="118" s="1"/>
  <c r="AE295" i="118" s="1"/>
  <c r="AE296" i="118" s="1"/>
  <c r="AE297" i="118" s="1"/>
  <c r="AE298" i="118" s="1"/>
  <c r="AE299" i="118" s="1"/>
  <c r="AE300" i="118" s="1"/>
  <c r="AE301" i="118" s="1"/>
  <c r="AE302" i="118" s="1"/>
  <c r="AE303" i="118" s="1"/>
  <c r="AE304" i="118" s="1"/>
  <c r="AE305" i="118" s="1"/>
  <c r="AE306" i="118" s="1"/>
  <c r="AE307" i="118" s="1"/>
  <c r="AE308" i="118" s="1"/>
  <c r="AE309" i="118" s="1"/>
  <c r="AE310" i="118" s="1"/>
  <c r="AE311" i="118" s="1"/>
  <c r="AE312" i="118" s="1"/>
  <c r="AE313" i="118" s="1"/>
  <c r="AE314" i="118" s="1"/>
  <c r="AE315" i="118" s="1"/>
  <c r="AE316" i="118" s="1"/>
  <c r="AE317" i="118" s="1"/>
  <c r="AE318" i="118" s="1"/>
  <c r="AE319" i="118" s="1"/>
  <c r="AE320" i="118" s="1"/>
  <c r="AE321" i="118" s="1"/>
  <c r="AE322" i="118" s="1"/>
  <c r="AE323" i="118" s="1"/>
  <c r="AE324" i="118" s="1"/>
  <c r="AE325" i="118" s="1"/>
  <c r="AE326" i="118" s="1"/>
  <c r="AE327" i="118" s="1"/>
  <c r="AE328" i="118" s="1"/>
  <c r="AE329" i="118" s="1"/>
  <c r="AE330" i="118" s="1"/>
  <c r="AE331" i="118" s="1"/>
  <c r="AE332" i="118" s="1"/>
  <c r="AE333" i="118" s="1"/>
  <c r="AF3" i="129"/>
  <c r="AF4" i="129" s="1"/>
  <c r="AF5" i="129" s="1"/>
  <c r="AF6" i="129" s="1"/>
  <c r="AF7" i="129" s="1"/>
  <c r="AF8" i="129" s="1"/>
  <c r="AF9" i="129" s="1"/>
  <c r="AF10" i="129" s="1"/>
  <c r="AF11" i="129" s="1"/>
  <c r="AF12" i="129" s="1"/>
  <c r="AF13" i="129" s="1"/>
  <c r="AF14" i="129" s="1"/>
  <c r="AF15" i="129" s="1"/>
  <c r="AF16" i="129" s="1"/>
  <c r="AF17" i="129" s="1"/>
  <c r="AF18" i="129" s="1"/>
  <c r="AF19" i="129" s="1"/>
  <c r="AF20" i="129" s="1"/>
  <c r="AF21" i="129" s="1"/>
  <c r="AF22" i="129" s="1"/>
  <c r="AF23" i="129" s="1"/>
  <c r="AF24" i="129" s="1"/>
  <c r="AF25" i="129" s="1"/>
  <c r="AF26" i="129" s="1"/>
  <c r="AF27" i="129" s="1"/>
  <c r="AF28" i="129" s="1"/>
  <c r="AF29" i="129" s="1"/>
  <c r="AF30" i="129" s="1"/>
  <c r="AF31" i="129" s="1"/>
  <c r="AF32" i="129" s="1"/>
  <c r="AF33" i="129" s="1"/>
  <c r="AF34" i="129" s="1"/>
  <c r="AF35" i="129" s="1"/>
  <c r="AF36" i="129" s="1"/>
  <c r="AF37" i="129" s="1"/>
  <c r="AF38" i="129" s="1"/>
  <c r="AF39" i="129" s="1"/>
  <c r="AF40" i="129" s="1"/>
  <c r="AF41" i="129" s="1"/>
  <c r="AF42" i="129" s="1"/>
  <c r="AF43" i="129" s="1"/>
  <c r="AF44" i="129" s="1"/>
  <c r="AF45" i="129" s="1"/>
  <c r="AF46" i="129" s="1"/>
  <c r="AF47" i="129" s="1"/>
  <c r="AF48" i="129" s="1"/>
  <c r="AF49" i="129" s="1"/>
  <c r="AF50" i="129" s="1"/>
  <c r="AF51" i="129" s="1"/>
  <c r="AF52" i="129" s="1"/>
  <c r="AF53" i="129" s="1"/>
  <c r="AF54" i="129" s="1"/>
  <c r="AF55" i="129" s="1"/>
  <c r="AF56" i="129" s="1"/>
  <c r="AF57" i="129" s="1"/>
  <c r="AF58" i="129" s="1"/>
  <c r="AF59" i="129" s="1"/>
  <c r="AF60" i="129" s="1"/>
  <c r="AF61" i="129" s="1"/>
  <c r="AF62" i="129" s="1"/>
  <c r="AF63" i="129" s="1"/>
  <c r="AF64" i="129" s="1"/>
  <c r="AF65" i="129" s="1"/>
  <c r="AF66" i="129" s="1"/>
  <c r="AF67" i="129" s="1"/>
  <c r="AF68" i="129" s="1"/>
  <c r="AF69" i="129" s="1"/>
  <c r="AF70" i="129" s="1"/>
  <c r="AF71" i="129" s="1"/>
  <c r="AF72" i="129" s="1"/>
  <c r="AF73" i="129" s="1"/>
  <c r="AF74" i="129" s="1"/>
  <c r="AF75" i="129" s="1"/>
  <c r="AF76" i="129" s="1"/>
  <c r="AF77" i="129" s="1"/>
  <c r="AF78" i="129" s="1"/>
  <c r="AF79" i="129" s="1"/>
  <c r="AF80" i="129" s="1"/>
  <c r="AF81" i="129" s="1"/>
  <c r="AF82" i="129" s="1"/>
  <c r="AF83" i="129" s="1"/>
  <c r="AF84" i="129" s="1"/>
  <c r="AF85" i="129" s="1"/>
  <c r="AF86" i="129" s="1"/>
  <c r="AF87" i="129" s="1"/>
  <c r="AF88" i="129" s="1"/>
  <c r="AF89" i="129" s="1"/>
  <c r="AF90" i="129" s="1"/>
  <c r="AF91" i="129" s="1"/>
  <c r="AF92" i="129" s="1"/>
  <c r="AF93" i="129" s="1"/>
  <c r="AF94" i="129" s="1"/>
  <c r="AF95" i="129" s="1"/>
  <c r="AF96" i="129" s="1"/>
  <c r="AF97" i="129" s="1"/>
  <c r="AF98" i="129" s="1"/>
  <c r="AF99" i="129" s="1"/>
  <c r="AF100" i="129" s="1"/>
  <c r="AF101" i="129" s="1"/>
  <c r="AF102" i="129" s="1"/>
  <c r="AF103" i="129" s="1"/>
  <c r="AF104" i="129" s="1"/>
  <c r="AF105" i="129" s="1"/>
  <c r="AF106" i="129" s="1"/>
  <c r="AF107" i="129" s="1"/>
  <c r="AF108" i="129" s="1"/>
  <c r="AF109" i="129" s="1"/>
  <c r="AF110" i="129" s="1"/>
  <c r="AF111" i="129" s="1"/>
  <c r="AF112" i="129" s="1"/>
  <c r="AF113" i="129" s="1"/>
  <c r="AF114" i="129" s="1"/>
  <c r="AF115" i="129" s="1"/>
  <c r="AF116" i="129" s="1"/>
  <c r="AF117" i="129" s="1"/>
  <c r="AF118" i="129" s="1"/>
  <c r="AF119" i="129" s="1"/>
  <c r="AF120" i="129" s="1"/>
  <c r="AF121" i="129" s="1"/>
  <c r="AF122" i="129" s="1"/>
  <c r="AF123" i="129" s="1"/>
  <c r="AF124" i="129" s="1"/>
  <c r="AF125" i="129" s="1"/>
  <c r="AF126" i="129" s="1"/>
  <c r="AF127" i="129" s="1"/>
  <c r="AF128" i="129" s="1"/>
  <c r="AF129" i="129" s="1"/>
  <c r="AF130" i="129" s="1"/>
  <c r="AF131" i="129" s="1"/>
  <c r="AF132" i="129" s="1"/>
  <c r="AF133" i="129" s="1"/>
  <c r="AF134" i="129" s="1"/>
  <c r="AF135" i="129" s="1"/>
  <c r="AF136" i="129" s="1"/>
  <c r="AF137" i="129" s="1"/>
  <c r="AF138" i="129" s="1"/>
  <c r="AF139" i="129" s="1"/>
  <c r="AF140" i="129" s="1"/>
  <c r="AF141" i="129" s="1"/>
  <c r="AF142" i="129" s="1"/>
  <c r="AF143" i="129" s="1"/>
  <c r="AF144" i="129" s="1"/>
  <c r="AF145" i="129" s="1"/>
  <c r="AF146" i="129" s="1"/>
  <c r="AF147" i="129" s="1"/>
  <c r="AF148" i="129" s="1"/>
  <c r="AF149" i="129" s="1"/>
  <c r="AF150" i="129" s="1"/>
  <c r="AF151" i="129" s="1"/>
  <c r="AF152" i="129" s="1"/>
  <c r="AF153" i="129" s="1"/>
  <c r="AF154" i="129" s="1"/>
  <c r="AF155" i="129" s="1"/>
  <c r="AF156" i="129" s="1"/>
  <c r="AF157" i="129" s="1"/>
  <c r="AF158" i="129" s="1"/>
  <c r="AF159" i="129" s="1"/>
  <c r="AF160" i="129" s="1"/>
  <c r="AF161" i="129" s="1"/>
  <c r="AF162" i="129" s="1"/>
  <c r="AF163" i="129" s="1"/>
  <c r="AF164" i="129" s="1"/>
  <c r="AF165" i="129" s="1"/>
  <c r="AF166" i="129" s="1"/>
  <c r="AF167" i="129" s="1"/>
  <c r="AF168" i="129" s="1"/>
  <c r="AF169" i="129" s="1"/>
  <c r="AF170" i="129" s="1"/>
  <c r="AF171" i="129" s="1"/>
  <c r="AF172" i="129" s="1"/>
  <c r="AF173" i="129" s="1"/>
  <c r="AF174" i="129" s="1"/>
  <c r="AF175" i="129" s="1"/>
  <c r="AF176" i="129" s="1"/>
  <c r="AF177" i="129" s="1"/>
  <c r="AF178" i="129" s="1"/>
  <c r="AF179" i="129" s="1"/>
  <c r="AF180" i="129" s="1"/>
  <c r="AF181" i="129" s="1"/>
  <c r="AF182" i="129" s="1"/>
  <c r="AF183" i="129" s="1"/>
  <c r="AF184" i="129" s="1"/>
  <c r="AF185" i="129" s="1"/>
  <c r="AF186" i="129" s="1"/>
  <c r="AF187" i="129" s="1"/>
  <c r="AF188" i="129" s="1"/>
  <c r="AF189" i="129" s="1"/>
  <c r="AF190" i="129" s="1"/>
  <c r="AF191" i="129" s="1"/>
  <c r="AF192" i="129" s="1"/>
  <c r="AF193" i="129" s="1"/>
  <c r="AF194" i="129" s="1"/>
  <c r="AF195" i="129" s="1"/>
  <c r="AF196" i="129" s="1"/>
  <c r="AF197" i="129" s="1"/>
  <c r="AF198" i="129" s="1"/>
  <c r="AF199" i="129" s="1"/>
  <c r="AF200" i="129" s="1"/>
  <c r="AF201" i="129" s="1"/>
  <c r="AF202" i="129" s="1"/>
  <c r="AF203" i="129" s="1"/>
  <c r="AF204" i="129" s="1"/>
  <c r="AF205" i="129" s="1"/>
  <c r="AF206" i="129" s="1"/>
  <c r="AF207" i="129" s="1"/>
  <c r="AF208" i="129" s="1"/>
  <c r="AF209" i="129" s="1"/>
  <c r="AF210" i="129" s="1"/>
  <c r="AF211" i="129" s="1"/>
  <c r="AF212" i="129" s="1"/>
  <c r="AF213" i="129" s="1"/>
  <c r="AF214" i="129" s="1"/>
  <c r="AF215" i="129" s="1"/>
  <c r="AF216" i="129" s="1"/>
  <c r="AF217" i="129" s="1"/>
  <c r="AF218" i="129" s="1"/>
  <c r="AF219" i="129" s="1"/>
  <c r="AF220" i="129" s="1"/>
  <c r="AF221" i="129" s="1"/>
  <c r="AF222" i="129" s="1"/>
  <c r="AF223" i="129" s="1"/>
  <c r="AF224" i="129" s="1"/>
  <c r="AF225" i="129" s="1"/>
  <c r="AF226" i="129" s="1"/>
  <c r="AF227" i="129" s="1"/>
  <c r="AF228" i="129" s="1"/>
  <c r="AF229" i="129" s="1"/>
  <c r="AF230" i="129" s="1"/>
  <c r="AF231" i="129" s="1"/>
  <c r="AF232" i="129" s="1"/>
  <c r="AF233" i="129" s="1"/>
  <c r="AF234" i="129" s="1"/>
  <c r="AF235" i="129" s="1"/>
  <c r="AF236" i="129" s="1"/>
  <c r="AF237" i="129" s="1"/>
  <c r="AF238" i="129" s="1"/>
  <c r="AF239" i="129" s="1"/>
  <c r="AF240" i="129" s="1"/>
  <c r="AF241" i="129" s="1"/>
  <c r="AF242" i="129" s="1"/>
  <c r="AF243" i="129" s="1"/>
  <c r="AF244" i="129" s="1"/>
  <c r="AF245" i="129" s="1"/>
  <c r="AF246" i="129" s="1"/>
  <c r="AF247" i="129" s="1"/>
  <c r="AF248" i="129" s="1"/>
  <c r="AF249" i="129" s="1"/>
  <c r="AF250" i="129" s="1"/>
  <c r="AF251" i="129" s="1"/>
  <c r="AF252" i="129" s="1"/>
  <c r="AF253" i="129" s="1"/>
  <c r="AF254" i="129" s="1"/>
  <c r="AF255" i="129" s="1"/>
  <c r="AF256" i="129" s="1"/>
  <c r="AF257" i="129" s="1"/>
  <c r="AF258" i="129" s="1"/>
  <c r="AF259" i="129" s="1"/>
  <c r="AF260" i="129" s="1"/>
  <c r="AF261" i="129" s="1"/>
  <c r="AF262" i="129" s="1"/>
  <c r="AF263" i="129" s="1"/>
  <c r="AF264" i="129" s="1"/>
  <c r="AF265" i="129" s="1"/>
  <c r="AF266" i="129" s="1"/>
  <c r="AF267" i="129" s="1"/>
  <c r="AF268" i="129" s="1"/>
  <c r="AF269" i="129" s="1"/>
  <c r="AF270" i="129" s="1"/>
  <c r="AF271" i="129" s="1"/>
  <c r="AF272" i="129" s="1"/>
  <c r="AF273" i="129" s="1"/>
  <c r="AF274" i="129" s="1"/>
  <c r="AF275" i="129" s="1"/>
  <c r="AF276" i="129" s="1"/>
  <c r="AF277" i="129" s="1"/>
  <c r="AF278" i="129" s="1"/>
  <c r="AF279" i="129" s="1"/>
  <c r="AF280" i="129" s="1"/>
  <c r="AF281" i="129" s="1"/>
  <c r="AF282" i="129" s="1"/>
  <c r="AF283" i="129" s="1"/>
  <c r="AF284" i="129" s="1"/>
  <c r="AF285" i="129" s="1"/>
  <c r="AF286" i="129" s="1"/>
  <c r="AF287" i="129" s="1"/>
  <c r="AF288" i="129" s="1"/>
  <c r="AF289" i="129" s="1"/>
  <c r="AF290" i="129" s="1"/>
  <c r="AF291" i="129" s="1"/>
  <c r="AF292" i="129" s="1"/>
  <c r="AF293" i="129" s="1"/>
  <c r="AF294" i="129" s="1"/>
  <c r="AF295" i="129" s="1"/>
  <c r="AF296" i="129" s="1"/>
  <c r="AF297" i="129" s="1"/>
  <c r="AF298" i="129" s="1"/>
  <c r="AF299" i="129" s="1"/>
  <c r="AF300" i="129" s="1"/>
  <c r="AF301" i="129" s="1"/>
  <c r="AF302" i="129" s="1"/>
  <c r="AF303" i="129" s="1"/>
  <c r="AF304" i="129" s="1"/>
  <c r="AF305" i="129" s="1"/>
  <c r="AF306" i="129" s="1"/>
  <c r="AF307" i="129" s="1"/>
  <c r="AF308" i="129" s="1"/>
  <c r="AF309" i="129" s="1"/>
  <c r="AF310" i="129" s="1"/>
  <c r="AF311" i="129" s="1"/>
  <c r="AF312" i="129" s="1"/>
  <c r="AF313" i="129" s="1"/>
  <c r="AF314" i="129" s="1"/>
  <c r="AF315" i="129" s="1"/>
  <c r="AF316" i="129" s="1"/>
  <c r="AF317" i="129" s="1"/>
  <c r="AF318" i="129" s="1"/>
  <c r="AF319" i="129" s="1"/>
  <c r="AF320" i="129" s="1"/>
  <c r="AF321" i="129" s="1"/>
  <c r="AF322" i="129" s="1"/>
  <c r="AF323" i="129" s="1"/>
  <c r="AF324" i="129" s="1"/>
  <c r="AF325" i="129" s="1"/>
  <c r="AF326" i="129" s="1"/>
  <c r="AF327" i="129" s="1"/>
  <c r="AF328" i="129" s="1"/>
  <c r="AF329" i="129" s="1"/>
  <c r="AF330" i="129" s="1"/>
  <c r="AF331" i="129" s="1"/>
  <c r="AF332" i="129" s="1"/>
  <c r="AF333" i="129" s="1"/>
  <c r="AF3" i="125"/>
  <c r="AF4" i="125" s="1"/>
  <c r="AF5" i="125" s="1"/>
  <c r="AF6" i="125" s="1"/>
  <c r="AF7" i="125" s="1"/>
  <c r="AF8" i="125" s="1"/>
  <c r="AF9" i="125" s="1"/>
  <c r="AF10" i="125" s="1"/>
  <c r="AF11" i="125" s="1"/>
  <c r="AF12" i="125" s="1"/>
  <c r="AF13" i="125" s="1"/>
  <c r="AF14" i="125" s="1"/>
  <c r="AF15" i="125" s="1"/>
  <c r="AF16" i="125" s="1"/>
  <c r="AF17" i="125" s="1"/>
  <c r="AF18" i="125" s="1"/>
  <c r="AF19" i="125" s="1"/>
  <c r="AF20" i="125" s="1"/>
  <c r="AF21" i="125" s="1"/>
  <c r="AF22" i="125" s="1"/>
  <c r="AF23" i="125" s="1"/>
  <c r="AF24" i="125" s="1"/>
  <c r="AF25" i="125" s="1"/>
  <c r="AF26" i="125" s="1"/>
  <c r="AF27" i="125" s="1"/>
  <c r="AF28" i="125" s="1"/>
  <c r="AF29" i="125" s="1"/>
  <c r="AF30" i="125" s="1"/>
  <c r="AF31" i="125" s="1"/>
  <c r="AF32" i="125" s="1"/>
  <c r="AF33" i="125" s="1"/>
  <c r="AF34" i="125" s="1"/>
  <c r="AF35" i="125" s="1"/>
  <c r="AF36" i="125" s="1"/>
  <c r="AF37" i="125" s="1"/>
  <c r="AF38" i="125" s="1"/>
  <c r="AF39" i="125" s="1"/>
  <c r="AF40" i="125" s="1"/>
  <c r="AF41" i="125" s="1"/>
  <c r="AF42" i="125" s="1"/>
  <c r="AF43" i="125" s="1"/>
  <c r="AF44" i="125" s="1"/>
  <c r="AF45" i="125" s="1"/>
  <c r="AF46" i="125" s="1"/>
  <c r="AF47" i="125" s="1"/>
  <c r="AF48" i="125" s="1"/>
  <c r="AF49" i="125" s="1"/>
  <c r="AF50" i="125" s="1"/>
  <c r="AF51" i="125" s="1"/>
  <c r="AF52" i="125" s="1"/>
  <c r="AF53" i="125" s="1"/>
  <c r="AF54" i="125" s="1"/>
  <c r="AF55" i="125" s="1"/>
  <c r="AF56" i="125" s="1"/>
  <c r="AF57" i="125" s="1"/>
  <c r="AF58" i="125" s="1"/>
  <c r="AF59" i="125" s="1"/>
  <c r="AF60" i="125" s="1"/>
  <c r="AF61" i="125" s="1"/>
  <c r="AF62" i="125" s="1"/>
  <c r="AF63" i="125" s="1"/>
  <c r="AF64" i="125" s="1"/>
  <c r="AF65" i="125" s="1"/>
  <c r="AF66" i="125" s="1"/>
  <c r="AF67" i="125" s="1"/>
  <c r="AF68" i="125" s="1"/>
  <c r="AF69" i="125" s="1"/>
  <c r="AF70" i="125" s="1"/>
  <c r="AF71" i="125" s="1"/>
  <c r="AF72" i="125" s="1"/>
  <c r="AF73" i="125" s="1"/>
  <c r="AF74" i="125" s="1"/>
  <c r="AF75" i="125" s="1"/>
  <c r="AF76" i="125" s="1"/>
  <c r="AF77" i="125" s="1"/>
  <c r="AF78" i="125" s="1"/>
  <c r="AF79" i="125" s="1"/>
  <c r="AF80" i="125" s="1"/>
  <c r="AF81" i="125" s="1"/>
  <c r="AF82" i="125" s="1"/>
  <c r="AF83" i="125" s="1"/>
  <c r="AF84" i="125" s="1"/>
  <c r="AF85" i="125" s="1"/>
  <c r="AF86" i="125" s="1"/>
  <c r="AF87" i="125" s="1"/>
  <c r="AF88" i="125" s="1"/>
  <c r="AF89" i="125" s="1"/>
  <c r="AF90" i="125" s="1"/>
  <c r="AF91" i="125" s="1"/>
  <c r="AF92" i="125" s="1"/>
  <c r="AF93" i="125" s="1"/>
  <c r="AF94" i="125" s="1"/>
  <c r="AF95" i="125" s="1"/>
  <c r="AF96" i="125" s="1"/>
  <c r="AF97" i="125" s="1"/>
  <c r="AF98" i="125" s="1"/>
  <c r="AF99" i="125" s="1"/>
  <c r="AF100" i="125" s="1"/>
  <c r="AF101" i="125" s="1"/>
  <c r="AF102" i="125" s="1"/>
  <c r="AF103" i="125" s="1"/>
  <c r="AF104" i="125" s="1"/>
  <c r="AF105" i="125" s="1"/>
  <c r="AF106" i="125" s="1"/>
  <c r="AF107" i="125" s="1"/>
  <c r="AF108" i="125" s="1"/>
  <c r="AF109" i="125" s="1"/>
  <c r="AF110" i="125" s="1"/>
  <c r="AF111" i="125" s="1"/>
  <c r="AF112" i="125" s="1"/>
  <c r="AF113" i="125" s="1"/>
  <c r="AF114" i="125" s="1"/>
  <c r="AF115" i="125" s="1"/>
  <c r="AF116" i="125" s="1"/>
  <c r="AF117" i="125" s="1"/>
  <c r="AF118" i="125" s="1"/>
  <c r="AF119" i="125" s="1"/>
  <c r="AF120" i="125" s="1"/>
  <c r="AF121" i="125" s="1"/>
  <c r="AF122" i="125" s="1"/>
  <c r="AF123" i="125" s="1"/>
  <c r="AF124" i="125" s="1"/>
  <c r="AF125" i="125" s="1"/>
  <c r="AF126" i="125" s="1"/>
  <c r="AF127" i="125" s="1"/>
  <c r="AF128" i="125" s="1"/>
  <c r="AF129" i="125" s="1"/>
  <c r="AF130" i="125" s="1"/>
  <c r="AF131" i="125" s="1"/>
  <c r="AF132" i="125" s="1"/>
  <c r="AF133" i="125" s="1"/>
  <c r="AF134" i="125" s="1"/>
  <c r="AF135" i="125" s="1"/>
  <c r="AF136" i="125" s="1"/>
  <c r="AF137" i="125" s="1"/>
  <c r="AF138" i="125" s="1"/>
  <c r="AF139" i="125" s="1"/>
  <c r="AF140" i="125" s="1"/>
  <c r="AF141" i="125" s="1"/>
  <c r="AF142" i="125" s="1"/>
  <c r="AF143" i="125" s="1"/>
  <c r="AF144" i="125" s="1"/>
  <c r="AF145" i="125" s="1"/>
  <c r="AF146" i="125" s="1"/>
  <c r="AF147" i="125" s="1"/>
  <c r="AF148" i="125" s="1"/>
  <c r="AF149" i="125" s="1"/>
  <c r="AF150" i="125" s="1"/>
  <c r="AF151" i="125" s="1"/>
  <c r="AF152" i="125" s="1"/>
  <c r="AF153" i="125" s="1"/>
  <c r="AF154" i="125" s="1"/>
  <c r="AF155" i="125" s="1"/>
  <c r="AF156" i="125" s="1"/>
  <c r="AF157" i="125" s="1"/>
  <c r="AF158" i="125" s="1"/>
  <c r="AF159" i="125" s="1"/>
  <c r="AF160" i="125" s="1"/>
  <c r="AF161" i="125" s="1"/>
  <c r="AF162" i="125" s="1"/>
  <c r="AF163" i="125" s="1"/>
  <c r="AF164" i="125" s="1"/>
  <c r="AF165" i="125" s="1"/>
  <c r="AF166" i="125" s="1"/>
  <c r="AF167" i="125" s="1"/>
  <c r="AF168" i="125" s="1"/>
  <c r="AF169" i="125" s="1"/>
  <c r="AF170" i="125" s="1"/>
  <c r="AF171" i="125" s="1"/>
  <c r="AF172" i="125" s="1"/>
  <c r="AF173" i="125" s="1"/>
  <c r="AF174" i="125" s="1"/>
  <c r="AF175" i="125" s="1"/>
  <c r="AF176" i="125" s="1"/>
  <c r="AF177" i="125" s="1"/>
  <c r="AF178" i="125" s="1"/>
  <c r="AF179" i="125" s="1"/>
  <c r="AF180" i="125" s="1"/>
  <c r="AF181" i="125" s="1"/>
  <c r="AF182" i="125" s="1"/>
  <c r="AF183" i="125" s="1"/>
  <c r="AF184" i="125" s="1"/>
  <c r="AF185" i="125" s="1"/>
  <c r="AF186" i="125" s="1"/>
  <c r="AF187" i="125" s="1"/>
  <c r="AF188" i="125" s="1"/>
  <c r="AF189" i="125" s="1"/>
  <c r="AF190" i="125" s="1"/>
  <c r="AF191" i="125" s="1"/>
  <c r="AF192" i="125" s="1"/>
  <c r="AF193" i="125" s="1"/>
  <c r="AF194" i="125" s="1"/>
  <c r="AF195" i="125" s="1"/>
  <c r="AF196" i="125" s="1"/>
  <c r="AF197" i="125" s="1"/>
  <c r="AF198" i="125" s="1"/>
  <c r="AF199" i="125" s="1"/>
  <c r="AF200" i="125" s="1"/>
  <c r="AF201" i="125" s="1"/>
  <c r="AF202" i="125" s="1"/>
  <c r="AF203" i="125" s="1"/>
  <c r="AF204" i="125" s="1"/>
  <c r="AF205" i="125" s="1"/>
  <c r="AF206" i="125" s="1"/>
  <c r="AF207" i="125" s="1"/>
  <c r="AF208" i="125" s="1"/>
  <c r="AF209" i="125" s="1"/>
  <c r="AF210" i="125" s="1"/>
  <c r="AF211" i="125" s="1"/>
  <c r="AF212" i="125" s="1"/>
  <c r="AF213" i="125" s="1"/>
  <c r="AF214" i="125" s="1"/>
  <c r="AF215" i="125" s="1"/>
  <c r="AF216" i="125" s="1"/>
  <c r="AF217" i="125" s="1"/>
  <c r="AF218" i="125" s="1"/>
  <c r="AF219" i="125" s="1"/>
  <c r="AF220" i="125" s="1"/>
  <c r="AF221" i="125" s="1"/>
  <c r="AF222" i="125" s="1"/>
  <c r="AF223" i="125" s="1"/>
  <c r="AF224" i="125" s="1"/>
  <c r="AF225" i="125" s="1"/>
  <c r="AF226" i="125" s="1"/>
  <c r="AF227" i="125" s="1"/>
  <c r="AF228" i="125" s="1"/>
  <c r="AF229" i="125" s="1"/>
  <c r="AF230" i="125" s="1"/>
  <c r="AF231" i="125" s="1"/>
  <c r="AF232" i="125" s="1"/>
  <c r="AF233" i="125" s="1"/>
  <c r="AF234" i="125" s="1"/>
  <c r="AF235" i="125" s="1"/>
  <c r="AF236" i="125" s="1"/>
  <c r="AF237" i="125" s="1"/>
  <c r="AF238" i="125" s="1"/>
  <c r="AF239" i="125" s="1"/>
  <c r="AF240" i="125" s="1"/>
  <c r="AF241" i="125" s="1"/>
  <c r="AF242" i="125" s="1"/>
  <c r="AF243" i="125" s="1"/>
  <c r="AF244" i="125" s="1"/>
  <c r="AF245" i="125" s="1"/>
  <c r="AF246" i="125" s="1"/>
  <c r="AF247" i="125" s="1"/>
  <c r="AF248" i="125" s="1"/>
  <c r="AF249" i="125" s="1"/>
  <c r="AF250" i="125" s="1"/>
  <c r="AF251" i="125" s="1"/>
  <c r="AF252" i="125" s="1"/>
  <c r="AF253" i="125" s="1"/>
  <c r="AF254" i="125" s="1"/>
  <c r="AF255" i="125" s="1"/>
  <c r="AF256" i="125" s="1"/>
  <c r="AF257" i="125" s="1"/>
  <c r="AF258" i="125" s="1"/>
  <c r="AF259" i="125" s="1"/>
  <c r="AF260" i="125" s="1"/>
  <c r="AF261" i="125" s="1"/>
  <c r="AF262" i="125" s="1"/>
  <c r="AF263" i="125" s="1"/>
  <c r="AF264" i="125" s="1"/>
  <c r="AF265" i="125" s="1"/>
  <c r="AF266" i="125" s="1"/>
  <c r="AF267" i="125" s="1"/>
  <c r="AF268" i="125" s="1"/>
  <c r="AF269" i="125" s="1"/>
  <c r="AF270" i="125" s="1"/>
  <c r="AF271" i="125" s="1"/>
  <c r="AF272" i="125" s="1"/>
  <c r="AF273" i="125" s="1"/>
  <c r="AF274" i="125" s="1"/>
  <c r="AF275" i="125" s="1"/>
  <c r="AF276" i="125" s="1"/>
  <c r="AF277" i="125" s="1"/>
  <c r="AF278" i="125" s="1"/>
  <c r="AF279" i="125" s="1"/>
  <c r="AF280" i="125" s="1"/>
  <c r="AF281" i="125" s="1"/>
  <c r="AF282" i="125" s="1"/>
  <c r="AF283" i="125" s="1"/>
  <c r="AF284" i="125" s="1"/>
  <c r="AF285" i="125" s="1"/>
  <c r="AF286" i="125" s="1"/>
  <c r="AF287" i="125" s="1"/>
  <c r="AF288" i="125" s="1"/>
  <c r="AF289" i="125" s="1"/>
  <c r="AF290" i="125" s="1"/>
  <c r="AF291" i="125" s="1"/>
  <c r="AF292" i="125" s="1"/>
  <c r="AF293" i="125" s="1"/>
  <c r="AF294" i="125" s="1"/>
  <c r="AF295" i="125" s="1"/>
  <c r="AF296" i="125" s="1"/>
  <c r="AF297" i="125" s="1"/>
  <c r="AF298" i="125" s="1"/>
  <c r="AF299" i="125" s="1"/>
  <c r="AF300" i="125" s="1"/>
  <c r="AF301" i="125" s="1"/>
  <c r="AF302" i="125" s="1"/>
  <c r="AF303" i="125" s="1"/>
  <c r="AF304" i="125" s="1"/>
  <c r="AF305" i="125" s="1"/>
  <c r="AF306" i="125" s="1"/>
  <c r="AF307" i="125" s="1"/>
  <c r="AF308" i="125" s="1"/>
  <c r="AF309" i="125" s="1"/>
  <c r="AF310" i="125" s="1"/>
  <c r="AF311" i="125" s="1"/>
  <c r="AF312" i="125" s="1"/>
  <c r="AF313" i="125" s="1"/>
  <c r="AF314" i="125" s="1"/>
  <c r="AF315" i="125" s="1"/>
  <c r="AF316" i="125" s="1"/>
  <c r="AF317" i="125" s="1"/>
  <c r="AF318" i="125" s="1"/>
  <c r="AF319" i="125" s="1"/>
  <c r="AF320" i="125" s="1"/>
  <c r="AF321" i="125" s="1"/>
  <c r="AF322" i="125" s="1"/>
  <c r="AF323" i="125" s="1"/>
  <c r="AF324" i="125" s="1"/>
  <c r="AF325" i="125" s="1"/>
  <c r="AF326" i="125" s="1"/>
  <c r="AF327" i="125" s="1"/>
  <c r="AF328" i="125" s="1"/>
  <c r="AF329" i="125" s="1"/>
  <c r="AF330" i="125" s="1"/>
  <c r="AF331" i="125" s="1"/>
  <c r="AF332" i="125" s="1"/>
  <c r="AF333" i="125" s="1"/>
  <c r="AG3" i="129"/>
  <c r="AG4" i="129" s="1"/>
  <c r="AG5" i="129" s="1"/>
  <c r="AG6" i="129" s="1"/>
  <c r="AG7" i="129" s="1"/>
  <c r="AG8" i="129" s="1"/>
  <c r="AG9" i="129" s="1"/>
  <c r="AG10" i="129" s="1"/>
  <c r="AG11" i="129" s="1"/>
  <c r="AG12" i="129" s="1"/>
  <c r="AG13" i="129" s="1"/>
  <c r="AG14" i="129" s="1"/>
  <c r="AG15" i="129" s="1"/>
  <c r="AG16" i="129" s="1"/>
  <c r="AG17" i="129" s="1"/>
  <c r="AG18" i="129" s="1"/>
  <c r="AG19" i="129" s="1"/>
  <c r="AG20" i="129" s="1"/>
  <c r="AG21" i="129" s="1"/>
  <c r="AG22" i="129" s="1"/>
  <c r="AG23" i="129" s="1"/>
  <c r="AG24" i="129" s="1"/>
  <c r="AG25" i="129" s="1"/>
  <c r="AG26" i="129" s="1"/>
  <c r="AG27" i="129" s="1"/>
  <c r="AG28" i="129" s="1"/>
  <c r="AG29" i="129" s="1"/>
  <c r="AG30" i="129" s="1"/>
  <c r="AG31" i="129" s="1"/>
  <c r="AG32" i="129" s="1"/>
  <c r="AG33" i="129" s="1"/>
  <c r="AG34" i="129" s="1"/>
  <c r="AG35" i="129" s="1"/>
  <c r="AG36" i="129" s="1"/>
  <c r="AG37" i="129" s="1"/>
  <c r="AG38" i="129" s="1"/>
  <c r="AG39" i="129" s="1"/>
  <c r="AG40" i="129" s="1"/>
  <c r="AG41" i="129" s="1"/>
  <c r="AG42" i="129" s="1"/>
  <c r="AG43" i="129" s="1"/>
  <c r="AG44" i="129" s="1"/>
  <c r="AG45" i="129" s="1"/>
  <c r="AG46" i="129" s="1"/>
  <c r="AG47" i="129" s="1"/>
  <c r="AG48" i="129" s="1"/>
  <c r="AG49" i="129" s="1"/>
  <c r="AG50" i="129" s="1"/>
  <c r="AG51" i="129" s="1"/>
  <c r="AG52" i="129" s="1"/>
  <c r="AG53" i="129" s="1"/>
  <c r="AG54" i="129" s="1"/>
  <c r="AG55" i="129" s="1"/>
  <c r="AG56" i="129" s="1"/>
  <c r="AG57" i="129" s="1"/>
  <c r="AG58" i="129" s="1"/>
  <c r="AG59" i="129" s="1"/>
  <c r="AG60" i="129" s="1"/>
  <c r="AG61" i="129" s="1"/>
  <c r="AG62" i="129" s="1"/>
  <c r="AG63" i="129" s="1"/>
  <c r="AG64" i="129" s="1"/>
  <c r="AG65" i="129" s="1"/>
  <c r="AG66" i="129" s="1"/>
  <c r="AG67" i="129" s="1"/>
  <c r="AG68" i="129" s="1"/>
  <c r="AG69" i="129" s="1"/>
  <c r="AG70" i="129" s="1"/>
  <c r="AG71" i="129" s="1"/>
  <c r="AG72" i="129" s="1"/>
  <c r="AG73" i="129" s="1"/>
  <c r="AG74" i="129" s="1"/>
  <c r="AG75" i="129" s="1"/>
  <c r="AG76" i="129" s="1"/>
  <c r="AG77" i="129" s="1"/>
  <c r="AG78" i="129" s="1"/>
  <c r="AG79" i="129" s="1"/>
  <c r="AG80" i="129" s="1"/>
  <c r="AG81" i="129" s="1"/>
  <c r="AG82" i="129" s="1"/>
  <c r="AG83" i="129" s="1"/>
  <c r="AG84" i="129" s="1"/>
  <c r="AG85" i="129" s="1"/>
  <c r="AG86" i="129" s="1"/>
  <c r="AG87" i="129" s="1"/>
  <c r="AG88" i="129" s="1"/>
  <c r="AG89" i="129" s="1"/>
  <c r="AG90" i="129" s="1"/>
  <c r="AG91" i="129" s="1"/>
  <c r="AG92" i="129" s="1"/>
  <c r="AG93" i="129" s="1"/>
  <c r="AG94" i="129" s="1"/>
  <c r="AG95" i="129" s="1"/>
  <c r="AG96" i="129" s="1"/>
  <c r="AG97" i="129" s="1"/>
  <c r="AG98" i="129" s="1"/>
  <c r="AG99" i="129" s="1"/>
  <c r="AG100" i="129" s="1"/>
  <c r="AG101" i="129" s="1"/>
  <c r="AG102" i="129" s="1"/>
  <c r="AG103" i="129" s="1"/>
  <c r="AG104" i="129" s="1"/>
  <c r="AG105" i="129" s="1"/>
  <c r="AG106" i="129" s="1"/>
  <c r="AG107" i="129" s="1"/>
  <c r="AG108" i="129" s="1"/>
  <c r="AG109" i="129" s="1"/>
  <c r="AG110" i="129" s="1"/>
  <c r="AG111" i="129" s="1"/>
  <c r="AG112" i="129" s="1"/>
  <c r="AG113" i="129" s="1"/>
  <c r="AG114" i="129" s="1"/>
  <c r="AG115" i="129" s="1"/>
  <c r="AG116" i="129" s="1"/>
  <c r="AG117" i="129" s="1"/>
  <c r="AG118" i="129" s="1"/>
  <c r="AG119" i="129" s="1"/>
  <c r="AG120" i="129" s="1"/>
  <c r="AG121" i="129" s="1"/>
  <c r="AG122" i="129" s="1"/>
  <c r="AG123" i="129" s="1"/>
  <c r="AG124" i="129" s="1"/>
  <c r="AG125" i="129" s="1"/>
  <c r="AG126" i="129" s="1"/>
  <c r="AG127" i="129" s="1"/>
  <c r="AG128" i="129" s="1"/>
  <c r="AG129" i="129" s="1"/>
  <c r="AG130" i="129" s="1"/>
  <c r="AG131" i="129" s="1"/>
  <c r="AG132" i="129" s="1"/>
  <c r="AG133" i="129" s="1"/>
  <c r="AG134" i="129" s="1"/>
  <c r="AG135" i="129" s="1"/>
  <c r="AG136" i="129" s="1"/>
  <c r="AG137" i="129" s="1"/>
  <c r="AG138" i="129" s="1"/>
  <c r="AG139" i="129" s="1"/>
  <c r="AG140" i="129" s="1"/>
  <c r="AG141" i="129" s="1"/>
  <c r="AG142" i="129" s="1"/>
  <c r="AG143" i="129" s="1"/>
  <c r="AG144" i="129" s="1"/>
  <c r="AG145" i="129" s="1"/>
  <c r="AG146" i="129" s="1"/>
  <c r="AG147" i="129" s="1"/>
  <c r="AG148" i="129" s="1"/>
  <c r="AG149" i="129" s="1"/>
  <c r="AG150" i="129" s="1"/>
  <c r="AG151" i="129" s="1"/>
  <c r="AG152" i="129" s="1"/>
  <c r="AG153" i="129" s="1"/>
  <c r="AG154" i="129" s="1"/>
  <c r="AG155" i="129" s="1"/>
  <c r="AG156" i="129" s="1"/>
  <c r="AG157" i="129" s="1"/>
  <c r="AG158" i="129" s="1"/>
  <c r="AG159" i="129" s="1"/>
  <c r="AG160" i="129" s="1"/>
  <c r="AG161" i="129" s="1"/>
  <c r="AG162" i="129" s="1"/>
  <c r="AG163" i="129" s="1"/>
  <c r="AG164" i="129" s="1"/>
  <c r="AG165" i="129" s="1"/>
  <c r="AG166" i="129" s="1"/>
  <c r="AG167" i="129" s="1"/>
  <c r="AG168" i="129" s="1"/>
  <c r="AG169" i="129" s="1"/>
  <c r="AG170" i="129" s="1"/>
  <c r="AG171" i="129" s="1"/>
  <c r="AG172" i="129" s="1"/>
  <c r="AG173" i="129" s="1"/>
  <c r="AG174" i="129" s="1"/>
  <c r="AG175" i="129" s="1"/>
  <c r="AG176" i="129" s="1"/>
  <c r="AG177" i="129" s="1"/>
  <c r="AG178" i="129" s="1"/>
  <c r="AG179" i="129" s="1"/>
  <c r="AG180" i="129" s="1"/>
  <c r="AG181" i="129" s="1"/>
  <c r="AG182" i="129" s="1"/>
  <c r="AG183" i="129" s="1"/>
  <c r="AG184" i="129" s="1"/>
  <c r="AG185" i="129" s="1"/>
  <c r="AG186" i="129" s="1"/>
  <c r="AG187" i="129" s="1"/>
  <c r="AG188" i="129" s="1"/>
  <c r="AG189" i="129" s="1"/>
  <c r="AG190" i="129" s="1"/>
  <c r="AG191" i="129" s="1"/>
  <c r="AG192" i="129" s="1"/>
  <c r="AG193" i="129" s="1"/>
  <c r="AG194" i="129" s="1"/>
  <c r="AG195" i="129" s="1"/>
  <c r="AG196" i="129" s="1"/>
  <c r="AG197" i="129" s="1"/>
  <c r="AG198" i="129" s="1"/>
  <c r="AG199" i="129" s="1"/>
  <c r="AG200" i="129" s="1"/>
  <c r="AG201" i="129" s="1"/>
  <c r="AG202" i="129" s="1"/>
  <c r="AG203" i="129" s="1"/>
  <c r="AG204" i="129" s="1"/>
  <c r="AG205" i="129" s="1"/>
  <c r="AG206" i="129" s="1"/>
  <c r="AG207" i="129" s="1"/>
  <c r="AG208" i="129" s="1"/>
  <c r="AG209" i="129" s="1"/>
  <c r="AG210" i="129" s="1"/>
  <c r="AG211" i="129" s="1"/>
  <c r="AG212" i="129" s="1"/>
  <c r="AG213" i="129" s="1"/>
  <c r="AG214" i="129" s="1"/>
  <c r="AG215" i="129" s="1"/>
  <c r="AG216" i="129" s="1"/>
  <c r="AG217" i="129" s="1"/>
  <c r="AG218" i="129" s="1"/>
  <c r="AG219" i="129" s="1"/>
  <c r="AG220" i="129" s="1"/>
  <c r="AG221" i="129" s="1"/>
  <c r="AG222" i="129" s="1"/>
  <c r="AG223" i="129" s="1"/>
  <c r="AG224" i="129" s="1"/>
  <c r="AG225" i="129" s="1"/>
  <c r="AG226" i="129" s="1"/>
  <c r="AG227" i="129" s="1"/>
  <c r="AG228" i="129" s="1"/>
  <c r="AG229" i="129" s="1"/>
  <c r="AG230" i="129" s="1"/>
  <c r="AG231" i="129" s="1"/>
  <c r="AG232" i="129" s="1"/>
  <c r="AG233" i="129" s="1"/>
  <c r="AG234" i="129" s="1"/>
  <c r="AG235" i="129" s="1"/>
  <c r="AG236" i="129" s="1"/>
  <c r="AG237" i="129" s="1"/>
  <c r="AG238" i="129" s="1"/>
  <c r="AG239" i="129" s="1"/>
  <c r="AG240" i="129" s="1"/>
  <c r="AG241" i="129" s="1"/>
  <c r="AG242" i="129" s="1"/>
  <c r="AG243" i="129" s="1"/>
  <c r="AG244" i="129" s="1"/>
  <c r="AG245" i="129" s="1"/>
  <c r="AG246" i="129" s="1"/>
  <c r="AG247" i="129" s="1"/>
  <c r="AG248" i="129" s="1"/>
  <c r="AG249" i="129" s="1"/>
  <c r="AG250" i="129" s="1"/>
  <c r="AG251" i="129" s="1"/>
  <c r="AG252" i="129" s="1"/>
  <c r="AG253" i="129" s="1"/>
  <c r="AG254" i="129" s="1"/>
  <c r="AG255" i="129" s="1"/>
  <c r="AG256" i="129" s="1"/>
  <c r="AG257" i="129" s="1"/>
  <c r="AG258" i="129" s="1"/>
  <c r="AG259" i="129" s="1"/>
  <c r="AG260" i="129" s="1"/>
  <c r="AG261" i="129" s="1"/>
  <c r="AG262" i="129" s="1"/>
  <c r="AG263" i="129" s="1"/>
  <c r="AG264" i="129" s="1"/>
  <c r="AG265" i="129" s="1"/>
  <c r="AG266" i="129" s="1"/>
  <c r="AG267" i="129" s="1"/>
  <c r="AG268" i="129" s="1"/>
  <c r="AG269" i="129" s="1"/>
  <c r="AG270" i="129" s="1"/>
  <c r="AG271" i="129" s="1"/>
  <c r="AG272" i="129" s="1"/>
  <c r="AG273" i="129" s="1"/>
  <c r="AG274" i="129" s="1"/>
  <c r="AG275" i="129" s="1"/>
  <c r="AG276" i="129" s="1"/>
  <c r="AG277" i="129" s="1"/>
  <c r="AG278" i="129" s="1"/>
  <c r="AG279" i="129" s="1"/>
  <c r="AG280" i="129" s="1"/>
  <c r="AG281" i="129" s="1"/>
  <c r="AG282" i="129" s="1"/>
  <c r="AG283" i="129" s="1"/>
  <c r="AG284" i="129" s="1"/>
  <c r="AG285" i="129" s="1"/>
  <c r="AG286" i="129" s="1"/>
  <c r="AG287" i="129" s="1"/>
  <c r="AG288" i="129" s="1"/>
  <c r="AG289" i="129" s="1"/>
  <c r="AG290" i="129" s="1"/>
  <c r="AG291" i="129" s="1"/>
  <c r="AG292" i="129" s="1"/>
  <c r="AG293" i="129" s="1"/>
  <c r="AG294" i="129" s="1"/>
  <c r="AG295" i="129" s="1"/>
  <c r="AG296" i="129" s="1"/>
  <c r="AG297" i="129" s="1"/>
  <c r="AG298" i="129" s="1"/>
  <c r="AG299" i="129" s="1"/>
  <c r="AG300" i="129" s="1"/>
  <c r="AG301" i="129" s="1"/>
  <c r="AG302" i="129" s="1"/>
  <c r="AG303" i="129" s="1"/>
  <c r="AG304" i="129" s="1"/>
  <c r="AG305" i="129" s="1"/>
  <c r="AG306" i="129" s="1"/>
  <c r="AG307" i="129" s="1"/>
  <c r="AG308" i="129" s="1"/>
  <c r="AG309" i="129" s="1"/>
  <c r="AG310" i="129" s="1"/>
  <c r="AG311" i="129" s="1"/>
  <c r="AG312" i="129" s="1"/>
  <c r="AG313" i="129" s="1"/>
  <c r="AG314" i="129" s="1"/>
  <c r="AG315" i="129" s="1"/>
  <c r="AG316" i="129" s="1"/>
  <c r="AG317" i="129" s="1"/>
  <c r="AG318" i="129" s="1"/>
  <c r="AG319" i="129" s="1"/>
  <c r="AG320" i="129" s="1"/>
  <c r="AG321" i="129" s="1"/>
  <c r="AG322" i="129" s="1"/>
  <c r="AG323" i="129" s="1"/>
  <c r="AG324" i="129" s="1"/>
  <c r="AG325" i="129" s="1"/>
  <c r="AG326" i="129" s="1"/>
  <c r="AG327" i="129" s="1"/>
  <c r="AG328" i="129" s="1"/>
  <c r="AG329" i="129" s="1"/>
  <c r="AG330" i="129" s="1"/>
  <c r="AG331" i="129" s="1"/>
  <c r="AG332" i="129" s="1"/>
  <c r="AG333" i="129" s="1"/>
  <c r="AR17" i="117"/>
  <c r="AR17" i="131"/>
  <c r="AD3" i="131"/>
  <c r="AD4" i="131" s="1"/>
  <c r="AR17" i="113"/>
  <c r="AF3" i="119"/>
  <c r="AF4" i="119" s="1"/>
  <c r="AF5" i="119" s="1"/>
  <c r="AF6" i="119" s="1"/>
  <c r="AF7" i="119" s="1"/>
  <c r="AF8" i="119" s="1"/>
  <c r="AF9" i="119" s="1"/>
  <c r="AF10" i="119" s="1"/>
  <c r="AF11" i="119" s="1"/>
  <c r="AF12" i="119" s="1"/>
  <c r="AF13" i="119" s="1"/>
  <c r="AF14" i="119" s="1"/>
  <c r="AF15" i="119" s="1"/>
  <c r="AF16" i="119" s="1"/>
  <c r="AF17" i="119" s="1"/>
  <c r="AF18" i="119" s="1"/>
  <c r="AF19" i="119" s="1"/>
  <c r="AF20" i="119" s="1"/>
  <c r="AF21" i="119" s="1"/>
  <c r="AF22" i="119" s="1"/>
  <c r="AF23" i="119" s="1"/>
  <c r="AF24" i="119" s="1"/>
  <c r="AF25" i="119" s="1"/>
  <c r="AF26" i="119" s="1"/>
  <c r="AF27" i="119" s="1"/>
  <c r="AF28" i="119" s="1"/>
  <c r="AF29" i="119" s="1"/>
  <c r="AF30" i="119" s="1"/>
  <c r="AF31" i="119" s="1"/>
  <c r="AF32" i="119" s="1"/>
  <c r="AF33" i="119" s="1"/>
  <c r="AF34" i="119" s="1"/>
  <c r="AF35" i="119" s="1"/>
  <c r="AF36" i="119" s="1"/>
  <c r="AF37" i="119" s="1"/>
  <c r="AF38" i="119" s="1"/>
  <c r="AF39" i="119" s="1"/>
  <c r="AF40" i="119" s="1"/>
  <c r="AF41" i="119" s="1"/>
  <c r="AF42" i="119" s="1"/>
  <c r="AF43" i="119" s="1"/>
  <c r="AF44" i="119" s="1"/>
  <c r="AF45" i="119" s="1"/>
  <c r="AF46" i="119" s="1"/>
  <c r="AF47" i="119" s="1"/>
  <c r="AF48" i="119" s="1"/>
  <c r="AF49" i="119" s="1"/>
  <c r="AF50" i="119" s="1"/>
  <c r="AF51" i="119" s="1"/>
  <c r="AF52" i="119" s="1"/>
  <c r="AF53" i="119" s="1"/>
  <c r="AF54" i="119" s="1"/>
  <c r="AF55" i="119" s="1"/>
  <c r="AF56" i="119" s="1"/>
  <c r="AF57" i="119" s="1"/>
  <c r="AF58" i="119" s="1"/>
  <c r="AF59" i="119" s="1"/>
  <c r="AF60" i="119" s="1"/>
  <c r="AF61" i="119" s="1"/>
  <c r="AF62" i="119" s="1"/>
  <c r="AF63" i="119" s="1"/>
  <c r="AF64" i="119" s="1"/>
  <c r="AF65" i="119" s="1"/>
  <c r="AF66" i="119" s="1"/>
  <c r="AF67" i="119" s="1"/>
  <c r="AF68" i="119" s="1"/>
  <c r="AF69" i="119" s="1"/>
  <c r="AF70" i="119" s="1"/>
  <c r="AF71" i="119" s="1"/>
  <c r="AF72" i="119" s="1"/>
  <c r="AF73" i="119" s="1"/>
  <c r="AF74" i="119" s="1"/>
  <c r="AF75" i="119" s="1"/>
  <c r="AF76" i="119" s="1"/>
  <c r="AF77" i="119" s="1"/>
  <c r="AF78" i="119" s="1"/>
  <c r="AF79" i="119" s="1"/>
  <c r="AF80" i="119" s="1"/>
  <c r="AF81" i="119" s="1"/>
  <c r="AF82" i="119" s="1"/>
  <c r="AF83" i="119" s="1"/>
  <c r="AF84" i="119" s="1"/>
  <c r="AF85" i="119" s="1"/>
  <c r="AF86" i="119" s="1"/>
  <c r="AF87" i="119" s="1"/>
  <c r="AF88" i="119" s="1"/>
  <c r="AF89" i="119" s="1"/>
  <c r="AF90" i="119" s="1"/>
  <c r="AF91" i="119" s="1"/>
  <c r="AF92" i="119" s="1"/>
  <c r="AF93" i="119" s="1"/>
  <c r="AF94" i="119" s="1"/>
  <c r="AF95" i="119" s="1"/>
  <c r="AF96" i="119" s="1"/>
  <c r="AF97" i="119" s="1"/>
  <c r="AF98" i="119" s="1"/>
  <c r="AF99" i="119" s="1"/>
  <c r="AF100" i="119" s="1"/>
  <c r="AF101" i="119" s="1"/>
  <c r="AF102" i="119" s="1"/>
  <c r="AF103" i="119" s="1"/>
  <c r="AF104" i="119" s="1"/>
  <c r="AF105" i="119" s="1"/>
  <c r="AF106" i="119" s="1"/>
  <c r="AF107" i="119" s="1"/>
  <c r="AF108" i="119" s="1"/>
  <c r="AF109" i="119" s="1"/>
  <c r="AF110" i="119" s="1"/>
  <c r="AF111" i="119" s="1"/>
  <c r="AF112" i="119" s="1"/>
  <c r="AF113" i="119" s="1"/>
  <c r="AF114" i="119" s="1"/>
  <c r="AF115" i="119" s="1"/>
  <c r="AF116" i="119" s="1"/>
  <c r="AF117" i="119" s="1"/>
  <c r="AF118" i="119" s="1"/>
  <c r="AF119" i="119" s="1"/>
  <c r="AF120" i="119" s="1"/>
  <c r="AF121" i="119" s="1"/>
  <c r="AF122" i="119" s="1"/>
  <c r="AF123" i="119" s="1"/>
  <c r="AF124" i="119" s="1"/>
  <c r="AF125" i="119" s="1"/>
  <c r="AF126" i="119" s="1"/>
  <c r="AF127" i="119" s="1"/>
  <c r="AF128" i="119" s="1"/>
  <c r="AF129" i="119" s="1"/>
  <c r="AF130" i="119" s="1"/>
  <c r="AF131" i="119" s="1"/>
  <c r="AF132" i="119" s="1"/>
  <c r="AF133" i="119" s="1"/>
  <c r="AF134" i="119" s="1"/>
  <c r="AF135" i="119" s="1"/>
  <c r="AF136" i="119" s="1"/>
  <c r="AF137" i="119" s="1"/>
  <c r="AF138" i="119" s="1"/>
  <c r="AF139" i="119" s="1"/>
  <c r="AF140" i="119" s="1"/>
  <c r="AF141" i="119" s="1"/>
  <c r="AF142" i="119" s="1"/>
  <c r="AF143" i="119" s="1"/>
  <c r="AF144" i="119" s="1"/>
  <c r="AF145" i="119" s="1"/>
  <c r="AF146" i="119" s="1"/>
  <c r="AF147" i="119" s="1"/>
  <c r="AF148" i="119" s="1"/>
  <c r="AF149" i="119" s="1"/>
  <c r="AF150" i="119" s="1"/>
  <c r="AF151" i="119" s="1"/>
  <c r="AF152" i="119" s="1"/>
  <c r="AF153" i="119" s="1"/>
  <c r="AF154" i="119" s="1"/>
  <c r="AF155" i="119" s="1"/>
  <c r="AF156" i="119" s="1"/>
  <c r="AF157" i="119" s="1"/>
  <c r="AF158" i="119" s="1"/>
  <c r="AF159" i="119" s="1"/>
  <c r="AF160" i="119" s="1"/>
  <c r="AF161" i="119" s="1"/>
  <c r="AF162" i="119" s="1"/>
  <c r="AF163" i="119" s="1"/>
  <c r="AF164" i="119" s="1"/>
  <c r="AF165" i="119" s="1"/>
  <c r="AF166" i="119" s="1"/>
  <c r="AF167" i="119" s="1"/>
  <c r="AF168" i="119" s="1"/>
  <c r="AF169" i="119" s="1"/>
  <c r="AF170" i="119" s="1"/>
  <c r="AF171" i="119" s="1"/>
  <c r="AF172" i="119" s="1"/>
  <c r="AF173" i="119" s="1"/>
  <c r="AF174" i="119" s="1"/>
  <c r="AF175" i="119" s="1"/>
  <c r="AF176" i="119" s="1"/>
  <c r="AF177" i="119" s="1"/>
  <c r="AF178" i="119" s="1"/>
  <c r="AF179" i="119" s="1"/>
  <c r="AF180" i="119" s="1"/>
  <c r="AF181" i="119" s="1"/>
  <c r="AF182" i="119" s="1"/>
  <c r="AF183" i="119" s="1"/>
  <c r="AF184" i="119" s="1"/>
  <c r="AF185" i="119" s="1"/>
  <c r="AF186" i="119" s="1"/>
  <c r="AF187" i="119" s="1"/>
  <c r="AF188" i="119" s="1"/>
  <c r="AF189" i="119" s="1"/>
  <c r="AF190" i="119" s="1"/>
  <c r="AF191" i="119" s="1"/>
  <c r="AF192" i="119" s="1"/>
  <c r="AF193" i="119" s="1"/>
  <c r="AF194" i="119" s="1"/>
  <c r="AF195" i="119" s="1"/>
  <c r="AF196" i="119" s="1"/>
  <c r="AF197" i="119" s="1"/>
  <c r="AF198" i="119" s="1"/>
  <c r="AF199" i="119" s="1"/>
  <c r="AF200" i="119" s="1"/>
  <c r="AF201" i="119" s="1"/>
  <c r="AF202" i="119" s="1"/>
  <c r="AF203" i="119" s="1"/>
  <c r="AF204" i="119" s="1"/>
  <c r="AF205" i="119" s="1"/>
  <c r="AF206" i="119" s="1"/>
  <c r="AF207" i="119" s="1"/>
  <c r="AF208" i="119" s="1"/>
  <c r="AF209" i="119" s="1"/>
  <c r="AF210" i="119" s="1"/>
  <c r="AF211" i="119" s="1"/>
  <c r="AF212" i="119" s="1"/>
  <c r="AF213" i="119" s="1"/>
  <c r="AF214" i="119" s="1"/>
  <c r="AF215" i="119" s="1"/>
  <c r="AF216" i="119" s="1"/>
  <c r="AF217" i="119" s="1"/>
  <c r="AF218" i="119" s="1"/>
  <c r="AF219" i="119" s="1"/>
  <c r="AF220" i="119" s="1"/>
  <c r="AF221" i="119" s="1"/>
  <c r="AF222" i="119" s="1"/>
  <c r="AF223" i="119" s="1"/>
  <c r="AF224" i="119" s="1"/>
  <c r="AF225" i="119" s="1"/>
  <c r="AF226" i="119" s="1"/>
  <c r="AF227" i="119" s="1"/>
  <c r="AF228" i="119" s="1"/>
  <c r="AF229" i="119" s="1"/>
  <c r="AF230" i="119" s="1"/>
  <c r="AF231" i="119" s="1"/>
  <c r="AF232" i="119" s="1"/>
  <c r="AF233" i="119" s="1"/>
  <c r="AF234" i="119" s="1"/>
  <c r="AF235" i="119" s="1"/>
  <c r="AF236" i="119" s="1"/>
  <c r="AF237" i="119" s="1"/>
  <c r="AF238" i="119" s="1"/>
  <c r="AF239" i="119" s="1"/>
  <c r="AF240" i="119" s="1"/>
  <c r="AF241" i="119" s="1"/>
  <c r="AF242" i="119" s="1"/>
  <c r="AF243" i="119" s="1"/>
  <c r="AF244" i="119" s="1"/>
  <c r="AF245" i="119" s="1"/>
  <c r="AF246" i="119" s="1"/>
  <c r="AF247" i="119" s="1"/>
  <c r="AF248" i="119" s="1"/>
  <c r="AF249" i="119" s="1"/>
  <c r="AF250" i="119" s="1"/>
  <c r="AF251" i="119" s="1"/>
  <c r="AF252" i="119" s="1"/>
  <c r="AF253" i="119" s="1"/>
  <c r="AF254" i="119" s="1"/>
  <c r="AF255" i="119" s="1"/>
  <c r="AF256" i="119" s="1"/>
  <c r="AF257" i="119" s="1"/>
  <c r="AF258" i="119" s="1"/>
  <c r="AF259" i="119" s="1"/>
  <c r="AF260" i="119" s="1"/>
  <c r="AF261" i="119" s="1"/>
  <c r="AF262" i="119" s="1"/>
  <c r="AF263" i="119" s="1"/>
  <c r="AF264" i="119" s="1"/>
  <c r="AF265" i="119" s="1"/>
  <c r="AF266" i="119" s="1"/>
  <c r="AF267" i="119" s="1"/>
  <c r="AF268" i="119" s="1"/>
  <c r="AF269" i="119" s="1"/>
  <c r="AF270" i="119" s="1"/>
  <c r="AF271" i="119" s="1"/>
  <c r="AF272" i="119" s="1"/>
  <c r="AF273" i="119" s="1"/>
  <c r="AF274" i="119" s="1"/>
  <c r="AF275" i="119" s="1"/>
  <c r="AF276" i="119" s="1"/>
  <c r="AF277" i="119" s="1"/>
  <c r="AF278" i="119" s="1"/>
  <c r="AF279" i="119" s="1"/>
  <c r="AF280" i="119" s="1"/>
  <c r="AF281" i="119" s="1"/>
  <c r="AF282" i="119" s="1"/>
  <c r="AF283" i="119" s="1"/>
  <c r="AF284" i="119" s="1"/>
  <c r="AF285" i="119" s="1"/>
  <c r="AF286" i="119" s="1"/>
  <c r="AF287" i="119" s="1"/>
  <c r="AF288" i="119" s="1"/>
  <c r="AF289" i="119" s="1"/>
  <c r="AF290" i="119" s="1"/>
  <c r="AF291" i="119" s="1"/>
  <c r="AF292" i="119" s="1"/>
  <c r="AF293" i="119" s="1"/>
  <c r="AF294" i="119" s="1"/>
  <c r="AF295" i="119" s="1"/>
  <c r="AF296" i="119" s="1"/>
  <c r="AF297" i="119" s="1"/>
  <c r="AF298" i="119" s="1"/>
  <c r="AF299" i="119" s="1"/>
  <c r="AF300" i="119" s="1"/>
  <c r="AF301" i="119" s="1"/>
  <c r="AF302" i="119" s="1"/>
  <c r="AF303" i="119" s="1"/>
  <c r="AF304" i="119" s="1"/>
  <c r="AF305" i="119" s="1"/>
  <c r="AF306" i="119" s="1"/>
  <c r="AF307" i="119" s="1"/>
  <c r="AF308" i="119" s="1"/>
  <c r="AF309" i="119" s="1"/>
  <c r="AF310" i="119" s="1"/>
  <c r="AF311" i="119" s="1"/>
  <c r="AF312" i="119" s="1"/>
  <c r="AF313" i="119" s="1"/>
  <c r="AF314" i="119" s="1"/>
  <c r="AF315" i="119" s="1"/>
  <c r="AF316" i="119" s="1"/>
  <c r="AF317" i="119" s="1"/>
  <c r="AF318" i="119" s="1"/>
  <c r="AF319" i="119" s="1"/>
  <c r="AF320" i="119" s="1"/>
  <c r="AF321" i="119" s="1"/>
  <c r="AF322" i="119" s="1"/>
  <c r="AF323" i="119" s="1"/>
  <c r="AF324" i="119" s="1"/>
  <c r="AF325" i="119" s="1"/>
  <c r="AF326" i="119" s="1"/>
  <c r="AF327" i="119" s="1"/>
  <c r="AF328" i="119" s="1"/>
  <c r="AF329" i="119" s="1"/>
  <c r="AF330" i="119" s="1"/>
  <c r="AF331" i="119" s="1"/>
  <c r="AF332" i="119" s="1"/>
  <c r="AF333" i="119" s="1"/>
  <c r="AR17" i="132"/>
  <c r="AF3" i="113"/>
  <c r="AF4" i="113" s="1"/>
  <c r="AF5" i="113" s="1"/>
  <c r="AF6" i="113" s="1"/>
  <c r="AF7" i="113" s="1"/>
  <c r="AF8" i="113" s="1"/>
  <c r="AF9" i="113" s="1"/>
  <c r="AF10" i="113" s="1"/>
  <c r="AF11" i="113" s="1"/>
  <c r="AF12" i="113" s="1"/>
  <c r="AF13" i="113" s="1"/>
  <c r="AF14" i="113" s="1"/>
  <c r="AF15" i="113" s="1"/>
  <c r="AF16" i="113" s="1"/>
  <c r="AF17" i="113" s="1"/>
  <c r="AF18" i="113" s="1"/>
  <c r="AF19" i="113" s="1"/>
  <c r="AF20" i="113" s="1"/>
  <c r="AF21" i="113" s="1"/>
  <c r="AF22" i="113" s="1"/>
  <c r="AF23" i="113" s="1"/>
  <c r="AF24" i="113" s="1"/>
  <c r="AF25" i="113" s="1"/>
  <c r="AF26" i="113" s="1"/>
  <c r="AF27" i="113" s="1"/>
  <c r="AF28" i="113" s="1"/>
  <c r="AF29" i="113" s="1"/>
  <c r="AF30" i="113" s="1"/>
  <c r="AF31" i="113" s="1"/>
  <c r="AF32" i="113" s="1"/>
  <c r="AF33" i="113" s="1"/>
  <c r="AF34" i="113" s="1"/>
  <c r="AF35" i="113" s="1"/>
  <c r="AF36" i="113" s="1"/>
  <c r="AF37" i="113" s="1"/>
  <c r="AF38" i="113" s="1"/>
  <c r="AF39" i="113" s="1"/>
  <c r="AF40" i="113" s="1"/>
  <c r="AF41" i="113" s="1"/>
  <c r="AF42" i="113" s="1"/>
  <c r="AF43" i="113" s="1"/>
  <c r="AF44" i="113" s="1"/>
  <c r="AF45" i="113" s="1"/>
  <c r="AF46" i="113" s="1"/>
  <c r="AF47" i="113" s="1"/>
  <c r="AF48" i="113" s="1"/>
  <c r="AF49" i="113" s="1"/>
  <c r="AF50" i="113" s="1"/>
  <c r="AF51" i="113" s="1"/>
  <c r="AF52" i="113" s="1"/>
  <c r="AF53" i="113" s="1"/>
  <c r="AF54" i="113" s="1"/>
  <c r="AF55" i="113" s="1"/>
  <c r="AF56" i="113" s="1"/>
  <c r="AF57" i="113" s="1"/>
  <c r="AF58" i="113" s="1"/>
  <c r="AF59" i="113" s="1"/>
  <c r="AF60" i="113" s="1"/>
  <c r="AF61" i="113" s="1"/>
  <c r="AF62" i="113" s="1"/>
  <c r="AF63" i="113" s="1"/>
  <c r="AF64" i="113" s="1"/>
  <c r="AF65" i="113" s="1"/>
  <c r="AF66" i="113" s="1"/>
  <c r="AF67" i="113" s="1"/>
  <c r="AF68" i="113" s="1"/>
  <c r="AF69" i="113" s="1"/>
  <c r="AF70" i="113" s="1"/>
  <c r="AF71" i="113" s="1"/>
  <c r="AF72" i="113" s="1"/>
  <c r="AF73" i="113" s="1"/>
  <c r="AF74" i="113" s="1"/>
  <c r="AF75" i="113" s="1"/>
  <c r="AF76" i="113" s="1"/>
  <c r="AF77" i="113" s="1"/>
  <c r="AF78" i="113" s="1"/>
  <c r="AF79" i="113" s="1"/>
  <c r="AF80" i="113" s="1"/>
  <c r="AF81" i="113" s="1"/>
  <c r="AF82" i="113" s="1"/>
  <c r="AF83" i="113" s="1"/>
  <c r="AF84" i="113" s="1"/>
  <c r="AF85" i="113" s="1"/>
  <c r="AF86" i="113" s="1"/>
  <c r="AF87" i="113" s="1"/>
  <c r="AF88" i="113" s="1"/>
  <c r="AF89" i="113" s="1"/>
  <c r="AF90" i="113" s="1"/>
  <c r="AF91" i="113" s="1"/>
  <c r="AF92" i="113" s="1"/>
  <c r="AF93" i="113" s="1"/>
  <c r="AF94" i="113" s="1"/>
  <c r="AF95" i="113" s="1"/>
  <c r="AF96" i="113" s="1"/>
  <c r="AF97" i="113" s="1"/>
  <c r="AF98" i="113" s="1"/>
  <c r="AF99" i="113" s="1"/>
  <c r="AF100" i="113" s="1"/>
  <c r="AF101" i="113" s="1"/>
  <c r="AF102" i="113" s="1"/>
  <c r="AF103" i="113" s="1"/>
  <c r="AF104" i="113" s="1"/>
  <c r="AF105" i="113" s="1"/>
  <c r="AF106" i="113" s="1"/>
  <c r="AF107" i="113" s="1"/>
  <c r="AF108" i="113" s="1"/>
  <c r="AF109" i="113" s="1"/>
  <c r="AF110" i="113" s="1"/>
  <c r="AF111" i="113" s="1"/>
  <c r="AF112" i="113" s="1"/>
  <c r="AF113" i="113" s="1"/>
  <c r="AF114" i="113" s="1"/>
  <c r="AF115" i="113" s="1"/>
  <c r="AF116" i="113" s="1"/>
  <c r="AF117" i="113" s="1"/>
  <c r="AF118" i="113" s="1"/>
  <c r="AF119" i="113" s="1"/>
  <c r="AF120" i="113" s="1"/>
  <c r="AF121" i="113" s="1"/>
  <c r="AF122" i="113" s="1"/>
  <c r="AF123" i="113" s="1"/>
  <c r="AF124" i="113" s="1"/>
  <c r="AF125" i="113" s="1"/>
  <c r="AF126" i="113" s="1"/>
  <c r="AF127" i="113" s="1"/>
  <c r="AF128" i="113" s="1"/>
  <c r="AF129" i="113" s="1"/>
  <c r="AF130" i="113" s="1"/>
  <c r="AF131" i="113" s="1"/>
  <c r="AF132" i="113" s="1"/>
  <c r="AF133" i="113" s="1"/>
  <c r="AF134" i="113" s="1"/>
  <c r="AF135" i="113" s="1"/>
  <c r="AF136" i="113" s="1"/>
  <c r="AF137" i="113" s="1"/>
  <c r="AF138" i="113" s="1"/>
  <c r="AF139" i="113" s="1"/>
  <c r="AF140" i="113" s="1"/>
  <c r="AF141" i="113" s="1"/>
  <c r="AF142" i="113" s="1"/>
  <c r="AF143" i="113" s="1"/>
  <c r="AF144" i="113" s="1"/>
  <c r="AF145" i="113" s="1"/>
  <c r="AF146" i="113" s="1"/>
  <c r="AF147" i="113" s="1"/>
  <c r="AF148" i="113" s="1"/>
  <c r="AF149" i="113" s="1"/>
  <c r="AF150" i="113" s="1"/>
  <c r="AF151" i="113" s="1"/>
  <c r="AF152" i="113" s="1"/>
  <c r="AF153" i="113" s="1"/>
  <c r="AF154" i="113" s="1"/>
  <c r="AF155" i="113" s="1"/>
  <c r="AF156" i="113" s="1"/>
  <c r="AF157" i="113" s="1"/>
  <c r="AF158" i="113" s="1"/>
  <c r="AF159" i="113" s="1"/>
  <c r="AF160" i="113" s="1"/>
  <c r="AF161" i="113" s="1"/>
  <c r="AF162" i="113" s="1"/>
  <c r="AF163" i="113" s="1"/>
  <c r="AF164" i="113" s="1"/>
  <c r="AF165" i="113" s="1"/>
  <c r="AF166" i="113" s="1"/>
  <c r="AF167" i="113" s="1"/>
  <c r="AF168" i="113" s="1"/>
  <c r="AF169" i="113" s="1"/>
  <c r="AF170" i="113" s="1"/>
  <c r="AF171" i="113" s="1"/>
  <c r="AF172" i="113" s="1"/>
  <c r="AF173" i="113" s="1"/>
  <c r="AF174" i="113" s="1"/>
  <c r="AF175" i="113" s="1"/>
  <c r="AF176" i="113" s="1"/>
  <c r="AF177" i="113" s="1"/>
  <c r="AF178" i="113" s="1"/>
  <c r="AF179" i="113" s="1"/>
  <c r="AF180" i="113" s="1"/>
  <c r="AF181" i="113" s="1"/>
  <c r="AF182" i="113" s="1"/>
  <c r="AF183" i="113" s="1"/>
  <c r="AF184" i="113" s="1"/>
  <c r="AF185" i="113" s="1"/>
  <c r="AF186" i="113" s="1"/>
  <c r="AF187" i="113" s="1"/>
  <c r="AF188" i="113" s="1"/>
  <c r="AF189" i="113" s="1"/>
  <c r="AF190" i="113" s="1"/>
  <c r="AF191" i="113" s="1"/>
  <c r="AF192" i="113" s="1"/>
  <c r="AF193" i="113" s="1"/>
  <c r="AF194" i="113" s="1"/>
  <c r="AF195" i="113" s="1"/>
  <c r="AF196" i="113" s="1"/>
  <c r="AF197" i="113" s="1"/>
  <c r="AF198" i="113" s="1"/>
  <c r="AF199" i="113" s="1"/>
  <c r="AF200" i="113" s="1"/>
  <c r="AF201" i="113" s="1"/>
  <c r="AF202" i="113" s="1"/>
  <c r="AF203" i="113" s="1"/>
  <c r="AF204" i="113" s="1"/>
  <c r="AF205" i="113" s="1"/>
  <c r="AF206" i="113" s="1"/>
  <c r="AF207" i="113" s="1"/>
  <c r="AF208" i="113" s="1"/>
  <c r="AF209" i="113" s="1"/>
  <c r="AF210" i="113" s="1"/>
  <c r="AF211" i="113" s="1"/>
  <c r="AF212" i="113" s="1"/>
  <c r="AF213" i="113" s="1"/>
  <c r="AF214" i="113" s="1"/>
  <c r="AF215" i="113" s="1"/>
  <c r="AF216" i="113" s="1"/>
  <c r="AF217" i="113" s="1"/>
  <c r="AF218" i="113" s="1"/>
  <c r="AF219" i="113" s="1"/>
  <c r="AF220" i="113" s="1"/>
  <c r="AF221" i="113" s="1"/>
  <c r="AF222" i="113" s="1"/>
  <c r="AF223" i="113" s="1"/>
  <c r="AF224" i="113" s="1"/>
  <c r="AF225" i="113" s="1"/>
  <c r="AF226" i="113" s="1"/>
  <c r="AF227" i="113" s="1"/>
  <c r="AF228" i="113" s="1"/>
  <c r="AF229" i="113" s="1"/>
  <c r="AF230" i="113" s="1"/>
  <c r="AF231" i="113" s="1"/>
  <c r="AF232" i="113" s="1"/>
  <c r="AF233" i="113" s="1"/>
  <c r="AF234" i="113" s="1"/>
  <c r="AF235" i="113" s="1"/>
  <c r="AF236" i="113" s="1"/>
  <c r="AF237" i="113" s="1"/>
  <c r="AF238" i="113" s="1"/>
  <c r="AF239" i="113" s="1"/>
  <c r="AF240" i="113" s="1"/>
  <c r="AF241" i="113" s="1"/>
  <c r="AF242" i="113" s="1"/>
  <c r="AF243" i="113" s="1"/>
  <c r="AF244" i="113" s="1"/>
  <c r="AF245" i="113" s="1"/>
  <c r="AF246" i="113" s="1"/>
  <c r="AF247" i="113" s="1"/>
  <c r="AF248" i="113" s="1"/>
  <c r="AF249" i="113" s="1"/>
  <c r="AF250" i="113" s="1"/>
  <c r="AF251" i="113" s="1"/>
  <c r="AF252" i="113" s="1"/>
  <c r="AF253" i="113" s="1"/>
  <c r="AF254" i="113" s="1"/>
  <c r="AF255" i="113" s="1"/>
  <c r="AF256" i="113" s="1"/>
  <c r="AF257" i="113" s="1"/>
  <c r="AF258" i="113" s="1"/>
  <c r="AF259" i="113" s="1"/>
  <c r="AF260" i="113" s="1"/>
  <c r="AF261" i="113" s="1"/>
  <c r="AF262" i="113" s="1"/>
  <c r="AF263" i="113" s="1"/>
  <c r="AF264" i="113" s="1"/>
  <c r="AF265" i="113" s="1"/>
  <c r="AF266" i="113" s="1"/>
  <c r="AF267" i="113" s="1"/>
  <c r="AF268" i="113" s="1"/>
  <c r="AF269" i="113" s="1"/>
  <c r="AF270" i="113" s="1"/>
  <c r="AF271" i="113" s="1"/>
  <c r="AF272" i="113" s="1"/>
  <c r="AF273" i="113" s="1"/>
  <c r="AF274" i="113" s="1"/>
  <c r="AF275" i="113" s="1"/>
  <c r="AF276" i="113" s="1"/>
  <c r="AF277" i="113" s="1"/>
  <c r="AF278" i="113" s="1"/>
  <c r="AF279" i="113" s="1"/>
  <c r="AF280" i="113" s="1"/>
  <c r="AF281" i="113" s="1"/>
  <c r="AF282" i="113" s="1"/>
  <c r="AF283" i="113" s="1"/>
  <c r="AF284" i="113" s="1"/>
  <c r="AF285" i="113" s="1"/>
  <c r="AF286" i="113" s="1"/>
  <c r="AF287" i="113" s="1"/>
  <c r="AF288" i="113" s="1"/>
  <c r="AF289" i="113" s="1"/>
  <c r="AF290" i="113" s="1"/>
  <c r="AF291" i="113" s="1"/>
  <c r="AF292" i="113" s="1"/>
  <c r="AF293" i="113" s="1"/>
  <c r="AF294" i="113" s="1"/>
  <c r="AF295" i="113" s="1"/>
  <c r="AF296" i="113" s="1"/>
  <c r="AF297" i="113" s="1"/>
  <c r="AF298" i="113" s="1"/>
  <c r="AF299" i="113" s="1"/>
  <c r="AF300" i="113" s="1"/>
  <c r="AF301" i="113" s="1"/>
  <c r="AF302" i="113" s="1"/>
  <c r="AF303" i="113" s="1"/>
  <c r="AF304" i="113" s="1"/>
  <c r="AF305" i="113" s="1"/>
  <c r="AF306" i="113" s="1"/>
  <c r="AF307" i="113" s="1"/>
  <c r="AF308" i="113" s="1"/>
  <c r="AF309" i="113" s="1"/>
  <c r="AF310" i="113" s="1"/>
  <c r="AF311" i="113" s="1"/>
  <c r="AF312" i="113" s="1"/>
  <c r="AF313" i="113" s="1"/>
  <c r="AF314" i="113" s="1"/>
  <c r="AF315" i="113" s="1"/>
  <c r="AF316" i="113" s="1"/>
  <c r="AF317" i="113" s="1"/>
  <c r="AF318" i="113" s="1"/>
  <c r="AF319" i="113" s="1"/>
  <c r="AF320" i="113" s="1"/>
  <c r="AF321" i="113" s="1"/>
  <c r="AF322" i="113" s="1"/>
  <c r="AF323" i="113" s="1"/>
  <c r="AF324" i="113" s="1"/>
  <c r="AF325" i="113" s="1"/>
  <c r="AF326" i="113" s="1"/>
  <c r="AF327" i="113" s="1"/>
  <c r="AF328" i="113" s="1"/>
  <c r="AF329" i="113" s="1"/>
  <c r="AF330" i="113" s="1"/>
  <c r="AF331" i="113" s="1"/>
  <c r="AF332" i="113" s="1"/>
  <c r="AF333" i="113" s="1"/>
  <c r="AR17" i="120"/>
  <c r="AE4" i="116"/>
  <c r="AE5" i="116" s="1"/>
  <c r="AE6" i="116" s="1"/>
  <c r="AE7" i="116" s="1"/>
  <c r="AE8" i="116" s="1"/>
  <c r="AE9" i="116" s="1"/>
  <c r="AE10" i="116" s="1"/>
  <c r="AE11" i="116" s="1"/>
  <c r="AE12" i="116" s="1"/>
  <c r="AE13" i="116" s="1"/>
  <c r="AE14" i="116" s="1"/>
  <c r="AE15" i="116" s="1"/>
  <c r="AE16" i="116" s="1"/>
  <c r="AE17" i="116" s="1"/>
  <c r="AE18" i="116" s="1"/>
  <c r="AE19" i="116" s="1"/>
  <c r="AE20" i="116" s="1"/>
  <c r="AE21" i="116" s="1"/>
  <c r="AE22" i="116" s="1"/>
  <c r="AE23" i="116" s="1"/>
  <c r="AE24" i="116" s="1"/>
  <c r="AE25" i="116" s="1"/>
  <c r="AE26" i="116" s="1"/>
  <c r="AE27" i="116" s="1"/>
  <c r="AE28" i="116" s="1"/>
  <c r="AE29" i="116" s="1"/>
  <c r="AE30" i="116" s="1"/>
  <c r="AE31" i="116" s="1"/>
  <c r="AE32" i="116" s="1"/>
  <c r="AE33" i="116" s="1"/>
  <c r="AE34" i="116" s="1"/>
  <c r="AE35" i="116" s="1"/>
  <c r="AE36" i="116" s="1"/>
  <c r="AE37" i="116" s="1"/>
  <c r="AE38" i="116" s="1"/>
  <c r="AE39" i="116" s="1"/>
  <c r="AE40" i="116" s="1"/>
  <c r="AE41" i="116" s="1"/>
  <c r="AE42" i="116" s="1"/>
  <c r="AE43" i="116" s="1"/>
  <c r="AE44" i="116" s="1"/>
  <c r="AE45" i="116" s="1"/>
  <c r="AE46" i="116" s="1"/>
  <c r="AE47" i="116" s="1"/>
  <c r="AE48" i="116" s="1"/>
  <c r="AE49" i="116" s="1"/>
  <c r="AE50" i="116" s="1"/>
  <c r="AE51" i="116" s="1"/>
  <c r="AE52" i="116" s="1"/>
  <c r="AE53" i="116" s="1"/>
  <c r="AE54" i="116" s="1"/>
  <c r="AE55" i="116" s="1"/>
  <c r="AE56" i="116" s="1"/>
  <c r="AE57" i="116" s="1"/>
  <c r="AE58" i="116" s="1"/>
  <c r="AE59" i="116" s="1"/>
  <c r="AE60" i="116" s="1"/>
  <c r="AE61" i="116" s="1"/>
  <c r="AE62" i="116" s="1"/>
  <c r="AE63" i="116" s="1"/>
  <c r="AE64" i="116" s="1"/>
  <c r="AE65" i="116" s="1"/>
  <c r="AE66" i="116" s="1"/>
  <c r="AE67" i="116" s="1"/>
  <c r="AE68" i="116" s="1"/>
  <c r="AE69" i="116" s="1"/>
  <c r="AE70" i="116" s="1"/>
  <c r="AE71" i="116" s="1"/>
  <c r="AE72" i="116" s="1"/>
  <c r="AE73" i="116" s="1"/>
  <c r="AE74" i="116" s="1"/>
  <c r="AE75" i="116" s="1"/>
  <c r="AE76" i="116" s="1"/>
  <c r="AE77" i="116" s="1"/>
  <c r="AE78" i="116" s="1"/>
  <c r="AE79" i="116" s="1"/>
  <c r="AE80" i="116" s="1"/>
  <c r="AE81" i="116" s="1"/>
  <c r="AE82" i="116" s="1"/>
  <c r="AE83" i="116" s="1"/>
  <c r="AE84" i="116" s="1"/>
  <c r="AE85" i="116" s="1"/>
  <c r="AE86" i="116" s="1"/>
  <c r="AE87" i="116" s="1"/>
  <c r="AE88" i="116" s="1"/>
  <c r="AE89" i="116" s="1"/>
  <c r="AE90" i="116" s="1"/>
  <c r="AE91" i="116" s="1"/>
  <c r="AE92" i="116" s="1"/>
  <c r="AE93" i="116" s="1"/>
  <c r="AE94" i="116" s="1"/>
  <c r="AE95" i="116" s="1"/>
  <c r="AE96" i="116" s="1"/>
  <c r="AE97" i="116" s="1"/>
  <c r="AE98" i="116" s="1"/>
  <c r="AE99" i="116" s="1"/>
  <c r="AE100" i="116" s="1"/>
  <c r="AE101" i="116" s="1"/>
  <c r="AE102" i="116" s="1"/>
  <c r="AE103" i="116" s="1"/>
  <c r="AE104" i="116" s="1"/>
  <c r="AE105" i="116" s="1"/>
  <c r="AE106" i="116" s="1"/>
  <c r="AE107" i="116" s="1"/>
  <c r="AE108" i="116" s="1"/>
  <c r="AE109" i="116" s="1"/>
  <c r="AE110" i="116" s="1"/>
  <c r="AE111" i="116" s="1"/>
  <c r="AE112" i="116" s="1"/>
  <c r="AE113" i="116" s="1"/>
  <c r="AE114" i="116" s="1"/>
  <c r="AE115" i="116" s="1"/>
  <c r="AE116" i="116" s="1"/>
  <c r="AE117" i="116" s="1"/>
  <c r="AE118" i="116" s="1"/>
  <c r="AE119" i="116" s="1"/>
  <c r="AE120" i="116" s="1"/>
  <c r="AE121" i="116" s="1"/>
  <c r="AE122" i="116" s="1"/>
  <c r="AE123" i="116" s="1"/>
  <c r="AE124" i="116" s="1"/>
  <c r="AE125" i="116" s="1"/>
  <c r="AE126" i="116" s="1"/>
  <c r="AE127" i="116" s="1"/>
  <c r="AE128" i="116" s="1"/>
  <c r="AE129" i="116" s="1"/>
  <c r="AE130" i="116" s="1"/>
  <c r="AE131" i="116" s="1"/>
  <c r="AE132" i="116" s="1"/>
  <c r="AE133" i="116" s="1"/>
  <c r="AE134" i="116" s="1"/>
  <c r="AE135" i="116" s="1"/>
  <c r="AE136" i="116" s="1"/>
  <c r="AE137" i="116" s="1"/>
  <c r="AE138" i="116" s="1"/>
  <c r="AE139" i="116" s="1"/>
  <c r="AE140" i="116" s="1"/>
  <c r="AE141" i="116" s="1"/>
  <c r="AE142" i="116" s="1"/>
  <c r="AE143" i="116" s="1"/>
  <c r="AE144" i="116" s="1"/>
  <c r="AE145" i="116" s="1"/>
  <c r="AE146" i="116" s="1"/>
  <c r="AE147" i="116" s="1"/>
  <c r="AE148" i="116" s="1"/>
  <c r="AE149" i="116" s="1"/>
  <c r="AE150" i="116" s="1"/>
  <c r="AE151" i="116" s="1"/>
  <c r="AE152" i="116" s="1"/>
  <c r="AE153" i="116" s="1"/>
  <c r="AE154" i="116" s="1"/>
  <c r="AE155" i="116" s="1"/>
  <c r="AE156" i="116" s="1"/>
  <c r="AE157" i="116" s="1"/>
  <c r="AE158" i="116" s="1"/>
  <c r="AE159" i="116" s="1"/>
  <c r="AE160" i="116" s="1"/>
  <c r="AE161" i="116" s="1"/>
  <c r="AE162" i="116" s="1"/>
  <c r="AE163" i="116" s="1"/>
  <c r="AE164" i="116" s="1"/>
  <c r="AE165" i="116" s="1"/>
  <c r="AE166" i="116" s="1"/>
  <c r="AE167" i="116" s="1"/>
  <c r="AE168" i="116" s="1"/>
  <c r="AE169" i="116" s="1"/>
  <c r="AE170" i="116" s="1"/>
  <c r="AE171" i="116" s="1"/>
  <c r="AE172" i="116" s="1"/>
  <c r="AE173" i="116" s="1"/>
  <c r="AE174" i="116" s="1"/>
  <c r="AE175" i="116" s="1"/>
  <c r="AE176" i="116" s="1"/>
  <c r="AE177" i="116" s="1"/>
  <c r="AE178" i="116" s="1"/>
  <c r="AE179" i="116" s="1"/>
  <c r="AE180" i="116" s="1"/>
  <c r="AE181" i="116" s="1"/>
  <c r="AE182" i="116" s="1"/>
  <c r="AE183" i="116" s="1"/>
  <c r="AE184" i="116" s="1"/>
  <c r="AE185" i="116" s="1"/>
  <c r="AE186" i="116" s="1"/>
  <c r="AE187" i="116" s="1"/>
  <c r="AE188" i="116" s="1"/>
  <c r="AE189" i="116" s="1"/>
  <c r="AE190" i="116" s="1"/>
  <c r="AE191" i="116" s="1"/>
  <c r="AE192" i="116" s="1"/>
  <c r="AE193" i="116" s="1"/>
  <c r="AE194" i="116" s="1"/>
  <c r="AE195" i="116" s="1"/>
  <c r="AE196" i="116" s="1"/>
  <c r="AE197" i="116" s="1"/>
  <c r="AE198" i="116" s="1"/>
  <c r="AE199" i="116" s="1"/>
  <c r="AE200" i="116" s="1"/>
  <c r="AE201" i="116" s="1"/>
  <c r="AE202" i="116" s="1"/>
  <c r="AE203" i="116" s="1"/>
  <c r="AE204" i="116" s="1"/>
  <c r="AE205" i="116" s="1"/>
  <c r="AE206" i="116" s="1"/>
  <c r="AE207" i="116" s="1"/>
  <c r="AE208" i="116" s="1"/>
  <c r="AE209" i="116" s="1"/>
  <c r="AE210" i="116" s="1"/>
  <c r="AE211" i="116" s="1"/>
  <c r="AE212" i="116" s="1"/>
  <c r="AE213" i="116" s="1"/>
  <c r="AE214" i="116" s="1"/>
  <c r="AE215" i="116" s="1"/>
  <c r="AE216" i="116" s="1"/>
  <c r="AE217" i="116" s="1"/>
  <c r="AE218" i="116" s="1"/>
  <c r="AE219" i="116" s="1"/>
  <c r="AE220" i="116" s="1"/>
  <c r="AE221" i="116" s="1"/>
  <c r="AE222" i="116" s="1"/>
  <c r="AE223" i="116" s="1"/>
  <c r="AE224" i="116" s="1"/>
  <c r="AE225" i="116" s="1"/>
  <c r="AE226" i="116" s="1"/>
  <c r="AE227" i="116" s="1"/>
  <c r="AE228" i="116" s="1"/>
  <c r="AE229" i="116" s="1"/>
  <c r="AE230" i="116" s="1"/>
  <c r="AE231" i="116" s="1"/>
  <c r="AE232" i="116" s="1"/>
  <c r="AE233" i="116" s="1"/>
  <c r="AE234" i="116" s="1"/>
  <c r="AE235" i="116" s="1"/>
  <c r="AE236" i="116" s="1"/>
  <c r="AE237" i="116" s="1"/>
  <c r="AE238" i="116" s="1"/>
  <c r="AE239" i="116" s="1"/>
  <c r="AE240" i="116" s="1"/>
  <c r="AE241" i="116" s="1"/>
  <c r="AE242" i="116" s="1"/>
  <c r="AE243" i="116" s="1"/>
  <c r="AE244" i="116" s="1"/>
  <c r="AE245" i="116" s="1"/>
  <c r="AE246" i="116" s="1"/>
  <c r="AE247" i="116" s="1"/>
  <c r="AE248" i="116" s="1"/>
  <c r="AE249" i="116" s="1"/>
  <c r="AE250" i="116" s="1"/>
  <c r="AE251" i="116" s="1"/>
  <c r="AE252" i="116" s="1"/>
  <c r="AE253" i="116" s="1"/>
  <c r="AE254" i="116" s="1"/>
  <c r="AE255" i="116" s="1"/>
  <c r="AE256" i="116" s="1"/>
  <c r="AE257" i="116" s="1"/>
  <c r="AE258" i="116" s="1"/>
  <c r="AE259" i="116" s="1"/>
  <c r="AE260" i="116" s="1"/>
  <c r="AE261" i="116" s="1"/>
  <c r="AE262" i="116" s="1"/>
  <c r="AE263" i="116" s="1"/>
  <c r="AE264" i="116" s="1"/>
  <c r="AE265" i="116" s="1"/>
  <c r="AE266" i="116" s="1"/>
  <c r="AE267" i="116" s="1"/>
  <c r="AE268" i="116" s="1"/>
  <c r="AE269" i="116" s="1"/>
  <c r="AE270" i="116" s="1"/>
  <c r="AE271" i="116" s="1"/>
  <c r="AE272" i="116" s="1"/>
  <c r="AE273" i="116" s="1"/>
  <c r="AE274" i="116" s="1"/>
  <c r="AE275" i="116" s="1"/>
  <c r="AE276" i="116" s="1"/>
  <c r="AE277" i="116" s="1"/>
  <c r="AE278" i="116" s="1"/>
  <c r="AE279" i="116" s="1"/>
  <c r="AE280" i="116" s="1"/>
  <c r="AE281" i="116" s="1"/>
  <c r="AE282" i="116" s="1"/>
  <c r="AE283" i="116" s="1"/>
  <c r="AE284" i="116" s="1"/>
  <c r="AE285" i="116" s="1"/>
  <c r="AE286" i="116" s="1"/>
  <c r="AE287" i="116" s="1"/>
  <c r="AE288" i="116" s="1"/>
  <c r="AE289" i="116" s="1"/>
  <c r="AE290" i="116" s="1"/>
  <c r="AE291" i="116" s="1"/>
  <c r="AE292" i="116" s="1"/>
  <c r="AE293" i="116" s="1"/>
  <c r="AE294" i="116" s="1"/>
  <c r="AE295" i="116" s="1"/>
  <c r="AE296" i="116" s="1"/>
  <c r="AE297" i="116" s="1"/>
  <c r="AE298" i="116" s="1"/>
  <c r="AE299" i="116" s="1"/>
  <c r="AE300" i="116" s="1"/>
  <c r="AE301" i="116" s="1"/>
  <c r="AE302" i="116" s="1"/>
  <c r="AE303" i="116" s="1"/>
  <c r="AE304" i="116" s="1"/>
  <c r="AE305" i="116" s="1"/>
  <c r="AE306" i="116" s="1"/>
  <c r="AE307" i="116" s="1"/>
  <c r="AE308" i="116" s="1"/>
  <c r="AE309" i="116" s="1"/>
  <c r="AE310" i="116" s="1"/>
  <c r="AE311" i="116" s="1"/>
  <c r="AE312" i="116" s="1"/>
  <c r="AE313" i="116" s="1"/>
  <c r="AE314" i="116" s="1"/>
  <c r="AE315" i="116" s="1"/>
  <c r="AE316" i="116" s="1"/>
  <c r="AE317" i="116" s="1"/>
  <c r="AE318" i="116" s="1"/>
  <c r="AE319" i="116" s="1"/>
  <c r="AE320" i="116" s="1"/>
  <c r="AE321" i="116" s="1"/>
  <c r="AE322" i="116" s="1"/>
  <c r="AE323" i="116" s="1"/>
  <c r="AE324" i="116" s="1"/>
  <c r="AE325" i="116" s="1"/>
  <c r="AE326" i="116" s="1"/>
  <c r="AE327" i="116" s="1"/>
  <c r="AE328" i="116" s="1"/>
  <c r="AE329" i="116" s="1"/>
  <c r="AE330" i="116" s="1"/>
  <c r="AE331" i="116" s="1"/>
  <c r="AE332" i="116" s="1"/>
  <c r="AE333" i="116" s="1"/>
  <c r="AR17" i="116"/>
  <c r="AF4" i="135"/>
  <c r="AF5" i="135" s="1"/>
  <c r="AF6" i="135" s="1"/>
  <c r="AF7" i="135" s="1"/>
  <c r="AF8" i="135" s="1"/>
  <c r="AF9" i="135" s="1"/>
  <c r="AF10" i="135" s="1"/>
  <c r="AF11" i="135" s="1"/>
  <c r="AF12" i="135" s="1"/>
  <c r="AF13" i="135" s="1"/>
  <c r="AF14" i="135" s="1"/>
  <c r="AF15" i="135" s="1"/>
  <c r="AF16" i="135" s="1"/>
  <c r="AF17" i="135" s="1"/>
  <c r="AF18" i="135" s="1"/>
  <c r="AF19" i="135" s="1"/>
  <c r="AF20" i="135" s="1"/>
  <c r="AF21" i="135" s="1"/>
  <c r="AF22" i="135" s="1"/>
  <c r="AF23" i="135" s="1"/>
  <c r="AF24" i="135" s="1"/>
  <c r="AF25" i="135" s="1"/>
  <c r="AF26" i="135" s="1"/>
  <c r="AF27" i="135" s="1"/>
  <c r="AF28" i="135" s="1"/>
  <c r="AF29" i="135" s="1"/>
  <c r="AF30" i="135" s="1"/>
  <c r="AF31" i="135" s="1"/>
  <c r="AF32" i="135" s="1"/>
  <c r="AF33" i="135" s="1"/>
  <c r="AF34" i="135" s="1"/>
  <c r="AF35" i="135" s="1"/>
  <c r="AF36" i="135" s="1"/>
  <c r="AF37" i="135" s="1"/>
  <c r="AF38" i="135" s="1"/>
  <c r="AF39" i="135" s="1"/>
  <c r="AF40" i="135" s="1"/>
  <c r="AF41" i="135" s="1"/>
  <c r="AF42" i="135" s="1"/>
  <c r="AF43" i="135" s="1"/>
  <c r="AF44" i="135" s="1"/>
  <c r="AF45" i="135" s="1"/>
  <c r="AF46" i="135" s="1"/>
  <c r="AF47" i="135" s="1"/>
  <c r="AF48" i="135" s="1"/>
  <c r="AF49" i="135" s="1"/>
  <c r="AF50" i="135" s="1"/>
  <c r="AF51" i="135" s="1"/>
  <c r="AF52" i="135" s="1"/>
  <c r="AF53" i="135" s="1"/>
  <c r="AF54" i="135" s="1"/>
  <c r="AF55" i="135" s="1"/>
  <c r="AF56" i="135" s="1"/>
  <c r="AF57" i="135" s="1"/>
  <c r="AF58" i="135" s="1"/>
  <c r="AF59" i="135" s="1"/>
  <c r="AF60" i="135" s="1"/>
  <c r="AF61" i="135" s="1"/>
  <c r="AF62" i="135" s="1"/>
  <c r="AF63" i="135" s="1"/>
  <c r="AF64" i="135" s="1"/>
  <c r="AF65" i="135" s="1"/>
  <c r="AF66" i="135" s="1"/>
  <c r="AF67" i="135" s="1"/>
  <c r="AF68" i="135" s="1"/>
  <c r="AF69" i="135" s="1"/>
  <c r="AF70" i="135" s="1"/>
  <c r="AF71" i="135" s="1"/>
  <c r="AF72" i="135" s="1"/>
  <c r="AF73" i="135" s="1"/>
  <c r="AF74" i="135" s="1"/>
  <c r="AF75" i="135" s="1"/>
  <c r="AF76" i="135" s="1"/>
  <c r="AF77" i="135" s="1"/>
  <c r="AF78" i="135" s="1"/>
  <c r="AF79" i="135" s="1"/>
  <c r="AF80" i="135" s="1"/>
  <c r="AF81" i="135" s="1"/>
  <c r="AF82" i="135" s="1"/>
  <c r="AF83" i="135" s="1"/>
  <c r="AF84" i="135" s="1"/>
  <c r="AF85" i="135" s="1"/>
  <c r="AF86" i="135" s="1"/>
  <c r="AF87" i="135" s="1"/>
  <c r="AF88" i="135" s="1"/>
  <c r="AF89" i="135" s="1"/>
  <c r="AF90" i="135" s="1"/>
  <c r="AF91" i="135" s="1"/>
  <c r="AF92" i="135" s="1"/>
  <c r="AF93" i="135" s="1"/>
  <c r="AF94" i="135" s="1"/>
  <c r="AF95" i="135" s="1"/>
  <c r="AF96" i="135" s="1"/>
  <c r="AF97" i="135" s="1"/>
  <c r="AF98" i="135" s="1"/>
  <c r="AF99" i="135" s="1"/>
  <c r="AF100" i="135" s="1"/>
  <c r="AF101" i="135" s="1"/>
  <c r="AF102" i="135" s="1"/>
  <c r="AF103" i="135" s="1"/>
  <c r="AF104" i="135" s="1"/>
  <c r="AF105" i="135" s="1"/>
  <c r="AF106" i="135" s="1"/>
  <c r="AF107" i="135" s="1"/>
  <c r="AF108" i="135" s="1"/>
  <c r="AF109" i="135" s="1"/>
  <c r="AF110" i="135" s="1"/>
  <c r="AF111" i="135" s="1"/>
  <c r="AF112" i="135" s="1"/>
  <c r="AF113" i="135" s="1"/>
  <c r="AF114" i="135" s="1"/>
  <c r="AF115" i="135" s="1"/>
  <c r="AF116" i="135" s="1"/>
  <c r="AF117" i="135" s="1"/>
  <c r="AF118" i="135" s="1"/>
  <c r="AF119" i="135" s="1"/>
  <c r="AF120" i="135" s="1"/>
  <c r="AF121" i="135" s="1"/>
  <c r="AF122" i="135" s="1"/>
  <c r="AF123" i="135" s="1"/>
  <c r="AF124" i="135" s="1"/>
  <c r="AF125" i="135" s="1"/>
  <c r="AF126" i="135" s="1"/>
  <c r="AF127" i="135" s="1"/>
  <c r="AF128" i="135" s="1"/>
  <c r="AF129" i="135" s="1"/>
  <c r="AF130" i="135" s="1"/>
  <c r="AF131" i="135" s="1"/>
  <c r="AF132" i="135" s="1"/>
  <c r="AF133" i="135" s="1"/>
  <c r="AF134" i="135" s="1"/>
  <c r="AF135" i="135" s="1"/>
  <c r="AF136" i="135" s="1"/>
  <c r="AF137" i="135" s="1"/>
  <c r="AF138" i="135" s="1"/>
  <c r="AF139" i="135" s="1"/>
  <c r="AF140" i="135" s="1"/>
  <c r="AF141" i="135" s="1"/>
  <c r="AF142" i="135" s="1"/>
  <c r="AF143" i="135" s="1"/>
  <c r="AF144" i="135" s="1"/>
  <c r="AF145" i="135" s="1"/>
  <c r="AF146" i="135" s="1"/>
  <c r="AF147" i="135" s="1"/>
  <c r="AF148" i="135" s="1"/>
  <c r="AF149" i="135" s="1"/>
  <c r="AF150" i="135" s="1"/>
  <c r="AF151" i="135" s="1"/>
  <c r="AF152" i="135" s="1"/>
  <c r="AF153" i="135" s="1"/>
  <c r="AF154" i="135" s="1"/>
  <c r="AF155" i="135" s="1"/>
  <c r="AF156" i="135" s="1"/>
  <c r="AF157" i="135" s="1"/>
  <c r="AF158" i="135" s="1"/>
  <c r="AF159" i="135" s="1"/>
  <c r="AF160" i="135" s="1"/>
  <c r="AF161" i="135" s="1"/>
  <c r="AF162" i="135" s="1"/>
  <c r="AF163" i="135" s="1"/>
  <c r="AF164" i="135" s="1"/>
  <c r="AF165" i="135" s="1"/>
  <c r="AF166" i="135" s="1"/>
  <c r="AF167" i="135" s="1"/>
  <c r="AF168" i="135" s="1"/>
  <c r="AF169" i="135" s="1"/>
  <c r="AF170" i="135" s="1"/>
  <c r="AF171" i="135" s="1"/>
  <c r="AF172" i="135" s="1"/>
  <c r="AF173" i="135" s="1"/>
  <c r="AF174" i="135" s="1"/>
  <c r="AF175" i="135" s="1"/>
  <c r="AF176" i="135" s="1"/>
  <c r="AF177" i="135" s="1"/>
  <c r="AF178" i="135" s="1"/>
  <c r="AF179" i="135" s="1"/>
  <c r="AF180" i="135" s="1"/>
  <c r="AF181" i="135" s="1"/>
  <c r="AF182" i="135" s="1"/>
  <c r="AF183" i="135" s="1"/>
  <c r="AF184" i="135" s="1"/>
  <c r="AF185" i="135" s="1"/>
  <c r="AF186" i="135" s="1"/>
  <c r="AF187" i="135" s="1"/>
  <c r="AF188" i="135" s="1"/>
  <c r="AF189" i="135" s="1"/>
  <c r="AF190" i="135" s="1"/>
  <c r="AF191" i="135" s="1"/>
  <c r="AF192" i="135" s="1"/>
  <c r="AF193" i="135" s="1"/>
  <c r="AF194" i="135" s="1"/>
  <c r="AF195" i="135" s="1"/>
  <c r="AF196" i="135" s="1"/>
  <c r="AF197" i="135" s="1"/>
  <c r="AF198" i="135" s="1"/>
  <c r="AF199" i="135" s="1"/>
  <c r="AF200" i="135" s="1"/>
  <c r="AF201" i="135" s="1"/>
  <c r="AF202" i="135" s="1"/>
  <c r="AF203" i="135" s="1"/>
  <c r="AF204" i="135" s="1"/>
  <c r="AF205" i="135" s="1"/>
  <c r="AF206" i="135" s="1"/>
  <c r="AF207" i="135" s="1"/>
  <c r="AF208" i="135" s="1"/>
  <c r="AF209" i="135" s="1"/>
  <c r="AF210" i="135" s="1"/>
  <c r="AF211" i="135" s="1"/>
  <c r="AF212" i="135" s="1"/>
  <c r="AF213" i="135" s="1"/>
  <c r="AF214" i="135" s="1"/>
  <c r="AF215" i="135" s="1"/>
  <c r="AF216" i="135" s="1"/>
  <c r="AF217" i="135" s="1"/>
  <c r="AF218" i="135" s="1"/>
  <c r="AF219" i="135" s="1"/>
  <c r="AF220" i="135" s="1"/>
  <c r="AF221" i="135" s="1"/>
  <c r="AF222" i="135" s="1"/>
  <c r="AF223" i="135" s="1"/>
  <c r="AF224" i="135" s="1"/>
  <c r="AF225" i="135" s="1"/>
  <c r="AF226" i="135" s="1"/>
  <c r="AF227" i="135" s="1"/>
  <c r="AF228" i="135" s="1"/>
  <c r="AF229" i="135" s="1"/>
  <c r="AF230" i="135" s="1"/>
  <c r="AF231" i="135" s="1"/>
  <c r="AF232" i="135" s="1"/>
  <c r="AF233" i="135" s="1"/>
  <c r="AF234" i="135" s="1"/>
  <c r="AF235" i="135" s="1"/>
  <c r="AF236" i="135" s="1"/>
  <c r="AF237" i="135" s="1"/>
  <c r="AF238" i="135" s="1"/>
  <c r="AF239" i="135" s="1"/>
  <c r="AF240" i="135" s="1"/>
  <c r="AF241" i="135" s="1"/>
  <c r="AF242" i="135" s="1"/>
  <c r="AF243" i="135" s="1"/>
  <c r="AF244" i="135" s="1"/>
  <c r="AF245" i="135" s="1"/>
  <c r="AF246" i="135" s="1"/>
  <c r="AF247" i="135" s="1"/>
  <c r="AF248" i="135" s="1"/>
  <c r="AF249" i="135" s="1"/>
  <c r="AF250" i="135" s="1"/>
  <c r="AF251" i="135" s="1"/>
  <c r="AF252" i="135" s="1"/>
  <c r="AF253" i="135" s="1"/>
  <c r="AF254" i="135" s="1"/>
  <c r="AF255" i="135" s="1"/>
  <c r="AF256" i="135" s="1"/>
  <c r="AF257" i="135" s="1"/>
  <c r="AF258" i="135" s="1"/>
  <c r="AF259" i="135" s="1"/>
  <c r="AF260" i="135" s="1"/>
  <c r="AF261" i="135" s="1"/>
  <c r="AF262" i="135" s="1"/>
  <c r="AF263" i="135" s="1"/>
  <c r="AF264" i="135" s="1"/>
  <c r="AF265" i="135" s="1"/>
  <c r="AF266" i="135" s="1"/>
  <c r="AF267" i="135" s="1"/>
  <c r="AF268" i="135" s="1"/>
  <c r="AF269" i="135" s="1"/>
  <c r="AF270" i="135" s="1"/>
  <c r="AF271" i="135" s="1"/>
  <c r="AF272" i="135" s="1"/>
  <c r="AF273" i="135" s="1"/>
  <c r="AF274" i="135" s="1"/>
  <c r="AF275" i="135" s="1"/>
  <c r="AF276" i="135" s="1"/>
  <c r="AF277" i="135" s="1"/>
  <c r="AF278" i="135" s="1"/>
  <c r="AF279" i="135" s="1"/>
  <c r="AF280" i="135" s="1"/>
  <c r="AF281" i="135" s="1"/>
  <c r="AF282" i="135" s="1"/>
  <c r="AF283" i="135" s="1"/>
  <c r="AF284" i="135" s="1"/>
  <c r="AF285" i="135" s="1"/>
  <c r="AF286" i="135" s="1"/>
  <c r="AF287" i="135" s="1"/>
  <c r="AF288" i="135" s="1"/>
  <c r="AF289" i="135" s="1"/>
  <c r="AF290" i="135" s="1"/>
  <c r="AF291" i="135" s="1"/>
  <c r="AF292" i="135" s="1"/>
  <c r="AF293" i="135" s="1"/>
  <c r="AF294" i="135" s="1"/>
  <c r="AF295" i="135" s="1"/>
  <c r="AF296" i="135" s="1"/>
  <c r="AF297" i="135" s="1"/>
  <c r="AF298" i="135" s="1"/>
  <c r="AF299" i="135" s="1"/>
  <c r="AF300" i="135" s="1"/>
  <c r="AF301" i="135" s="1"/>
  <c r="AF302" i="135" s="1"/>
  <c r="AF303" i="135" s="1"/>
  <c r="AF304" i="135" s="1"/>
  <c r="AF305" i="135" s="1"/>
  <c r="AF306" i="135" s="1"/>
  <c r="AF307" i="135" s="1"/>
  <c r="AF308" i="135" s="1"/>
  <c r="AF309" i="135" s="1"/>
  <c r="AF310" i="135" s="1"/>
  <c r="AF311" i="135" s="1"/>
  <c r="AF312" i="135" s="1"/>
  <c r="AF313" i="135" s="1"/>
  <c r="AF314" i="135" s="1"/>
  <c r="AF315" i="135" s="1"/>
  <c r="AF316" i="135" s="1"/>
  <c r="AF317" i="135" s="1"/>
  <c r="AF318" i="135" s="1"/>
  <c r="AF319" i="135" s="1"/>
  <c r="AF320" i="135" s="1"/>
  <c r="AF321" i="135" s="1"/>
  <c r="AF322" i="135" s="1"/>
  <c r="AF323" i="135" s="1"/>
  <c r="AF324" i="135" s="1"/>
  <c r="AF325" i="135" s="1"/>
  <c r="AF326" i="135" s="1"/>
  <c r="AF327" i="135" s="1"/>
  <c r="AF328" i="135" s="1"/>
  <c r="AF329" i="135" s="1"/>
  <c r="AF330" i="135" s="1"/>
  <c r="AF331" i="135" s="1"/>
  <c r="AF332" i="135" s="1"/>
  <c r="AF333" i="135" s="1"/>
  <c r="AF3" i="117"/>
  <c r="AF4" i="117" s="1"/>
  <c r="AF5" i="117" s="1"/>
  <c r="AF6" i="117" s="1"/>
  <c r="AF7" i="117" s="1"/>
  <c r="AF8" i="117" s="1"/>
  <c r="AF9" i="117" s="1"/>
  <c r="AF10" i="117" s="1"/>
  <c r="AF11" i="117" s="1"/>
  <c r="AF12" i="117" s="1"/>
  <c r="AF13" i="117" s="1"/>
  <c r="AF14" i="117" s="1"/>
  <c r="AF15" i="117" s="1"/>
  <c r="AF16" i="117" s="1"/>
  <c r="AF17" i="117" s="1"/>
  <c r="AF18" i="117" s="1"/>
  <c r="AF19" i="117" s="1"/>
  <c r="AF20" i="117" s="1"/>
  <c r="AF21" i="117" s="1"/>
  <c r="AF22" i="117" s="1"/>
  <c r="AF23" i="117" s="1"/>
  <c r="AF24" i="117" s="1"/>
  <c r="AF25" i="117" s="1"/>
  <c r="AF26" i="117" s="1"/>
  <c r="AF27" i="117" s="1"/>
  <c r="AF28" i="117" s="1"/>
  <c r="AF29" i="117" s="1"/>
  <c r="AF30" i="117" s="1"/>
  <c r="AF31" i="117" s="1"/>
  <c r="AF32" i="117" s="1"/>
  <c r="AF33" i="117" s="1"/>
  <c r="AF34" i="117" s="1"/>
  <c r="AF35" i="117" s="1"/>
  <c r="AF36" i="117" s="1"/>
  <c r="AF37" i="117" s="1"/>
  <c r="AF38" i="117" s="1"/>
  <c r="AF39" i="117" s="1"/>
  <c r="AF40" i="117" s="1"/>
  <c r="AF41" i="117" s="1"/>
  <c r="AF42" i="117" s="1"/>
  <c r="AF43" i="117" s="1"/>
  <c r="AF44" i="117" s="1"/>
  <c r="AF45" i="117" s="1"/>
  <c r="AF46" i="117" s="1"/>
  <c r="AF47" i="117" s="1"/>
  <c r="AF48" i="117" s="1"/>
  <c r="AF49" i="117" s="1"/>
  <c r="AF50" i="117" s="1"/>
  <c r="AF51" i="117" s="1"/>
  <c r="AF52" i="117" s="1"/>
  <c r="AF53" i="117" s="1"/>
  <c r="AF54" i="117" s="1"/>
  <c r="AF55" i="117" s="1"/>
  <c r="AF56" i="117" s="1"/>
  <c r="AF57" i="117" s="1"/>
  <c r="AF58" i="117" s="1"/>
  <c r="AF59" i="117" s="1"/>
  <c r="AF60" i="117" s="1"/>
  <c r="AF61" i="117" s="1"/>
  <c r="AF62" i="117" s="1"/>
  <c r="AF63" i="117" s="1"/>
  <c r="AF64" i="117" s="1"/>
  <c r="AF65" i="117" s="1"/>
  <c r="AF66" i="117" s="1"/>
  <c r="AF67" i="117" s="1"/>
  <c r="AF68" i="117" s="1"/>
  <c r="AF69" i="117" s="1"/>
  <c r="AF70" i="117" s="1"/>
  <c r="AF71" i="117" s="1"/>
  <c r="AF72" i="117" s="1"/>
  <c r="AF73" i="117" s="1"/>
  <c r="AF74" i="117" s="1"/>
  <c r="AF75" i="117" s="1"/>
  <c r="AF76" i="117" s="1"/>
  <c r="AF77" i="117" s="1"/>
  <c r="AF78" i="117" s="1"/>
  <c r="AF79" i="117" s="1"/>
  <c r="AF80" i="117" s="1"/>
  <c r="AF81" i="117" s="1"/>
  <c r="AF82" i="117" s="1"/>
  <c r="AF83" i="117" s="1"/>
  <c r="AF84" i="117" s="1"/>
  <c r="AF85" i="117" s="1"/>
  <c r="AF86" i="117" s="1"/>
  <c r="AF87" i="117" s="1"/>
  <c r="AF88" i="117" s="1"/>
  <c r="AF89" i="117" s="1"/>
  <c r="AF90" i="117" s="1"/>
  <c r="AF91" i="117" s="1"/>
  <c r="AF92" i="117" s="1"/>
  <c r="AF93" i="117" s="1"/>
  <c r="AF94" i="117" s="1"/>
  <c r="AF95" i="117" s="1"/>
  <c r="AF96" i="117" s="1"/>
  <c r="AF97" i="117" s="1"/>
  <c r="AF98" i="117" s="1"/>
  <c r="AF99" i="117" s="1"/>
  <c r="AF100" i="117" s="1"/>
  <c r="AF101" i="117" s="1"/>
  <c r="AF102" i="117" s="1"/>
  <c r="AF103" i="117" s="1"/>
  <c r="AF104" i="117" s="1"/>
  <c r="AF105" i="117" s="1"/>
  <c r="AF106" i="117" s="1"/>
  <c r="AF107" i="117" s="1"/>
  <c r="AF108" i="117" s="1"/>
  <c r="AF109" i="117" s="1"/>
  <c r="AF110" i="117" s="1"/>
  <c r="AF111" i="117" s="1"/>
  <c r="AF112" i="117" s="1"/>
  <c r="AF113" i="117" s="1"/>
  <c r="AF114" i="117" s="1"/>
  <c r="AF115" i="117" s="1"/>
  <c r="AF116" i="117" s="1"/>
  <c r="AF117" i="117" s="1"/>
  <c r="AF118" i="117" s="1"/>
  <c r="AF119" i="117" s="1"/>
  <c r="AF120" i="117" s="1"/>
  <c r="AF121" i="117" s="1"/>
  <c r="AF122" i="117" s="1"/>
  <c r="AF123" i="117" s="1"/>
  <c r="AF124" i="117" s="1"/>
  <c r="AF125" i="117" s="1"/>
  <c r="AF126" i="117" s="1"/>
  <c r="AF127" i="117" s="1"/>
  <c r="AF128" i="117" s="1"/>
  <c r="AF129" i="117" s="1"/>
  <c r="AF130" i="117" s="1"/>
  <c r="AF131" i="117" s="1"/>
  <c r="AF132" i="117" s="1"/>
  <c r="AF133" i="117" s="1"/>
  <c r="AF134" i="117" s="1"/>
  <c r="AF135" i="117" s="1"/>
  <c r="AF136" i="117" s="1"/>
  <c r="AF137" i="117" s="1"/>
  <c r="AF138" i="117" s="1"/>
  <c r="AF139" i="117" s="1"/>
  <c r="AF140" i="117" s="1"/>
  <c r="AF141" i="117" s="1"/>
  <c r="AF142" i="117" s="1"/>
  <c r="AF143" i="117" s="1"/>
  <c r="AF144" i="117" s="1"/>
  <c r="AF145" i="117" s="1"/>
  <c r="AF146" i="117" s="1"/>
  <c r="AF147" i="117" s="1"/>
  <c r="AF148" i="117" s="1"/>
  <c r="AF149" i="117" s="1"/>
  <c r="AF150" i="117" s="1"/>
  <c r="AF151" i="117" s="1"/>
  <c r="AF152" i="117" s="1"/>
  <c r="AF153" i="117" s="1"/>
  <c r="AF154" i="117" s="1"/>
  <c r="AF155" i="117" s="1"/>
  <c r="AF156" i="117" s="1"/>
  <c r="AF157" i="117" s="1"/>
  <c r="AF158" i="117" s="1"/>
  <c r="AF159" i="117" s="1"/>
  <c r="AF160" i="117" s="1"/>
  <c r="AF161" i="117" s="1"/>
  <c r="AF162" i="117" s="1"/>
  <c r="AF163" i="117" s="1"/>
  <c r="AF164" i="117" s="1"/>
  <c r="AF165" i="117" s="1"/>
  <c r="AF166" i="117" s="1"/>
  <c r="AF167" i="117" s="1"/>
  <c r="AF168" i="117" s="1"/>
  <c r="AF169" i="117" s="1"/>
  <c r="AF170" i="117" s="1"/>
  <c r="AF171" i="117" s="1"/>
  <c r="AF172" i="117" s="1"/>
  <c r="AF173" i="117" s="1"/>
  <c r="AF174" i="117" s="1"/>
  <c r="AF175" i="117" s="1"/>
  <c r="AF176" i="117" s="1"/>
  <c r="AF177" i="117" s="1"/>
  <c r="AF178" i="117" s="1"/>
  <c r="AF179" i="117" s="1"/>
  <c r="AF180" i="117" s="1"/>
  <c r="AF181" i="117" s="1"/>
  <c r="AF182" i="117" s="1"/>
  <c r="AF183" i="117" s="1"/>
  <c r="AF184" i="117" s="1"/>
  <c r="AF185" i="117" s="1"/>
  <c r="AF186" i="117" s="1"/>
  <c r="AF187" i="117" s="1"/>
  <c r="AF188" i="117" s="1"/>
  <c r="AF189" i="117" s="1"/>
  <c r="AF190" i="117" s="1"/>
  <c r="AF191" i="117" s="1"/>
  <c r="AF192" i="117" s="1"/>
  <c r="AF193" i="117" s="1"/>
  <c r="AF194" i="117" s="1"/>
  <c r="AF195" i="117" s="1"/>
  <c r="AF196" i="117" s="1"/>
  <c r="AF197" i="117" s="1"/>
  <c r="AF198" i="117" s="1"/>
  <c r="AF199" i="117" s="1"/>
  <c r="AF200" i="117" s="1"/>
  <c r="AF201" i="117" s="1"/>
  <c r="AF202" i="117" s="1"/>
  <c r="AF203" i="117" s="1"/>
  <c r="AF204" i="117" s="1"/>
  <c r="AF205" i="117" s="1"/>
  <c r="AF206" i="117" s="1"/>
  <c r="AF207" i="117" s="1"/>
  <c r="AF208" i="117" s="1"/>
  <c r="AF209" i="117" s="1"/>
  <c r="AF210" i="117" s="1"/>
  <c r="AF211" i="117" s="1"/>
  <c r="AF212" i="117" s="1"/>
  <c r="AF213" i="117" s="1"/>
  <c r="AF214" i="117" s="1"/>
  <c r="AF215" i="117" s="1"/>
  <c r="AF216" i="117" s="1"/>
  <c r="AF217" i="117" s="1"/>
  <c r="AF218" i="117" s="1"/>
  <c r="AF219" i="117" s="1"/>
  <c r="AF220" i="117" s="1"/>
  <c r="AF221" i="117" s="1"/>
  <c r="AF222" i="117" s="1"/>
  <c r="AF223" i="117" s="1"/>
  <c r="AF224" i="117" s="1"/>
  <c r="AF225" i="117" s="1"/>
  <c r="AF226" i="117" s="1"/>
  <c r="AF227" i="117" s="1"/>
  <c r="AF228" i="117" s="1"/>
  <c r="AF229" i="117" s="1"/>
  <c r="AF230" i="117" s="1"/>
  <c r="AF231" i="117" s="1"/>
  <c r="AF232" i="117" s="1"/>
  <c r="AF233" i="117" s="1"/>
  <c r="AF234" i="117" s="1"/>
  <c r="AF235" i="117" s="1"/>
  <c r="AF236" i="117" s="1"/>
  <c r="AF237" i="117" s="1"/>
  <c r="AF238" i="117" s="1"/>
  <c r="AF239" i="117" s="1"/>
  <c r="AF240" i="117" s="1"/>
  <c r="AF241" i="117" s="1"/>
  <c r="AF242" i="117" s="1"/>
  <c r="AF243" i="117" s="1"/>
  <c r="AF244" i="117" s="1"/>
  <c r="AF245" i="117" s="1"/>
  <c r="AF246" i="117" s="1"/>
  <c r="AF247" i="117" s="1"/>
  <c r="AF248" i="117" s="1"/>
  <c r="AF249" i="117" s="1"/>
  <c r="AF250" i="117" s="1"/>
  <c r="AF251" i="117" s="1"/>
  <c r="AF252" i="117" s="1"/>
  <c r="AF253" i="117" s="1"/>
  <c r="AF254" i="117" s="1"/>
  <c r="AF255" i="117" s="1"/>
  <c r="AF256" i="117" s="1"/>
  <c r="AF257" i="117" s="1"/>
  <c r="AF258" i="117" s="1"/>
  <c r="AF259" i="117" s="1"/>
  <c r="AF260" i="117" s="1"/>
  <c r="AF261" i="117" s="1"/>
  <c r="AF262" i="117" s="1"/>
  <c r="AF263" i="117" s="1"/>
  <c r="AF264" i="117" s="1"/>
  <c r="AF265" i="117" s="1"/>
  <c r="AF266" i="117" s="1"/>
  <c r="AF267" i="117" s="1"/>
  <c r="AF268" i="117" s="1"/>
  <c r="AF269" i="117" s="1"/>
  <c r="AF270" i="117" s="1"/>
  <c r="AF271" i="117" s="1"/>
  <c r="AF272" i="117" s="1"/>
  <c r="AF273" i="117" s="1"/>
  <c r="AF274" i="117" s="1"/>
  <c r="AF275" i="117" s="1"/>
  <c r="AF276" i="117" s="1"/>
  <c r="AF277" i="117" s="1"/>
  <c r="AF278" i="117" s="1"/>
  <c r="AF279" i="117" s="1"/>
  <c r="AF280" i="117" s="1"/>
  <c r="AF281" i="117" s="1"/>
  <c r="AF282" i="117" s="1"/>
  <c r="AF283" i="117" s="1"/>
  <c r="AF284" i="117" s="1"/>
  <c r="AF285" i="117" s="1"/>
  <c r="AF286" i="117" s="1"/>
  <c r="AF287" i="117" s="1"/>
  <c r="AF288" i="117" s="1"/>
  <c r="AF289" i="117" s="1"/>
  <c r="AF290" i="117" s="1"/>
  <c r="AF291" i="117" s="1"/>
  <c r="AF292" i="117" s="1"/>
  <c r="AF293" i="117" s="1"/>
  <c r="AF294" i="117" s="1"/>
  <c r="AF295" i="117" s="1"/>
  <c r="AF296" i="117" s="1"/>
  <c r="AF297" i="117" s="1"/>
  <c r="AF298" i="117" s="1"/>
  <c r="AF299" i="117" s="1"/>
  <c r="AF300" i="117" s="1"/>
  <c r="AF301" i="117" s="1"/>
  <c r="AF302" i="117" s="1"/>
  <c r="AF303" i="117" s="1"/>
  <c r="AF304" i="117" s="1"/>
  <c r="AF305" i="117" s="1"/>
  <c r="AF306" i="117" s="1"/>
  <c r="AF307" i="117" s="1"/>
  <c r="AF308" i="117" s="1"/>
  <c r="AF309" i="117" s="1"/>
  <c r="AF310" i="117" s="1"/>
  <c r="AF311" i="117" s="1"/>
  <c r="AF312" i="117" s="1"/>
  <c r="AF313" i="117" s="1"/>
  <c r="AF314" i="117" s="1"/>
  <c r="AF315" i="117" s="1"/>
  <c r="AF316" i="117" s="1"/>
  <c r="AF317" i="117" s="1"/>
  <c r="AF318" i="117" s="1"/>
  <c r="AF319" i="117" s="1"/>
  <c r="AF320" i="117" s="1"/>
  <c r="AF321" i="117" s="1"/>
  <c r="AF322" i="117" s="1"/>
  <c r="AF323" i="117" s="1"/>
  <c r="AF324" i="117" s="1"/>
  <c r="AF325" i="117" s="1"/>
  <c r="AF326" i="117" s="1"/>
  <c r="AF327" i="117" s="1"/>
  <c r="AF328" i="117" s="1"/>
  <c r="AF329" i="117" s="1"/>
  <c r="AF330" i="117" s="1"/>
  <c r="AF331" i="117" s="1"/>
  <c r="AF332" i="117" s="1"/>
  <c r="AF333" i="117" s="1"/>
  <c r="AR17" i="121"/>
  <c r="AG3" i="125"/>
  <c r="AG4" i="125" s="1"/>
  <c r="AG5" i="125" s="1"/>
  <c r="AG6" i="125" s="1"/>
  <c r="AG7" i="125" s="1"/>
  <c r="AG8" i="125" s="1"/>
  <c r="AG9" i="125" s="1"/>
  <c r="AG10" i="125" s="1"/>
  <c r="AG11" i="125" s="1"/>
  <c r="AG12" i="125" s="1"/>
  <c r="AG13" i="125" s="1"/>
  <c r="AG14" i="125" s="1"/>
  <c r="AG15" i="125" s="1"/>
  <c r="AG16" i="125" s="1"/>
  <c r="AG17" i="125" s="1"/>
  <c r="AG18" i="125" s="1"/>
  <c r="AG19" i="125" s="1"/>
  <c r="AG20" i="125" s="1"/>
  <c r="AG21" i="125" s="1"/>
  <c r="AG22" i="125" s="1"/>
  <c r="AG23" i="125" s="1"/>
  <c r="AG24" i="125" s="1"/>
  <c r="AG25" i="125" s="1"/>
  <c r="AG26" i="125" s="1"/>
  <c r="AG27" i="125" s="1"/>
  <c r="AG28" i="125" s="1"/>
  <c r="AG29" i="125" s="1"/>
  <c r="AG30" i="125" s="1"/>
  <c r="AG31" i="125" s="1"/>
  <c r="AG32" i="125" s="1"/>
  <c r="AG33" i="125" s="1"/>
  <c r="AG34" i="125" s="1"/>
  <c r="AG35" i="125" s="1"/>
  <c r="AG36" i="125" s="1"/>
  <c r="AG37" i="125" s="1"/>
  <c r="AG38" i="125" s="1"/>
  <c r="AG39" i="125" s="1"/>
  <c r="AG40" i="125" s="1"/>
  <c r="AG41" i="125" s="1"/>
  <c r="AG42" i="125" s="1"/>
  <c r="AG43" i="125" s="1"/>
  <c r="AG44" i="125" s="1"/>
  <c r="AG45" i="125" s="1"/>
  <c r="AG46" i="125" s="1"/>
  <c r="AG47" i="125" s="1"/>
  <c r="AG48" i="125" s="1"/>
  <c r="AG49" i="125" s="1"/>
  <c r="AG50" i="125" s="1"/>
  <c r="AG51" i="125" s="1"/>
  <c r="AG52" i="125" s="1"/>
  <c r="AG53" i="125" s="1"/>
  <c r="AG54" i="125" s="1"/>
  <c r="AG55" i="125" s="1"/>
  <c r="AG56" i="125" s="1"/>
  <c r="AG57" i="125" s="1"/>
  <c r="AG58" i="125" s="1"/>
  <c r="AG59" i="125" s="1"/>
  <c r="AG60" i="125" s="1"/>
  <c r="AG61" i="125" s="1"/>
  <c r="AG62" i="125" s="1"/>
  <c r="AG63" i="125" s="1"/>
  <c r="AG64" i="125" s="1"/>
  <c r="AG65" i="125" s="1"/>
  <c r="AG66" i="125" s="1"/>
  <c r="AG67" i="125" s="1"/>
  <c r="AG68" i="125" s="1"/>
  <c r="AG69" i="125" s="1"/>
  <c r="AG70" i="125" s="1"/>
  <c r="AG71" i="125" s="1"/>
  <c r="AG72" i="125" s="1"/>
  <c r="AG73" i="125" s="1"/>
  <c r="AG74" i="125" s="1"/>
  <c r="AG75" i="125" s="1"/>
  <c r="AG76" i="125" s="1"/>
  <c r="AG77" i="125" s="1"/>
  <c r="AG78" i="125" s="1"/>
  <c r="AG79" i="125" s="1"/>
  <c r="AG80" i="125" s="1"/>
  <c r="AG81" i="125" s="1"/>
  <c r="AG82" i="125" s="1"/>
  <c r="AG83" i="125" s="1"/>
  <c r="AG84" i="125" s="1"/>
  <c r="AG85" i="125" s="1"/>
  <c r="AG86" i="125" s="1"/>
  <c r="AG87" i="125" s="1"/>
  <c r="AG88" i="125" s="1"/>
  <c r="AG89" i="125" s="1"/>
  <c r="AG90" i="125" s="1"/>
  <c r="AG91" i="125" s="1"/>
  <c r="AG92" i="125" s="1"/>
  <c r="AG93" i="125" s="1"/>
  <c r="AG94" i="125" s="1"/>
  <c r="AG95" i="125" s="1"/>
  <c r="AG96" i="125" s="1"/>
  <c r="AG97" i="125" s="1"/>
  <c r="AG98" i="125" s="1"/>
  <c r="AG99" i="125" s="1"/>
  <c r="AG100" i="125" s="1"/>
  <c r="AG101" i="125" s="1"/>
  <c r="AG102" i="125" s="1"/>
  <c r="AG103" i="125" s="1"/>
  <c r="AG104" i="125" s="1"/>
  <c r="AG105" i="125" s="1"/>
  <c r="AG106" i="125" s="1"/>
  <c r="AG107" i="125" s="1"/>
  <c r="AG108" i="125" s="1"/>
  <c r="AG109" i="125" s="1"/>
  <c r="AG110" i="125" s="1"/>
  <c r="AG111" i="125" s="1"/>
  <c r="AG112" i="125" s="1"/>
  <c r="AG113" i="125" s="1"/>
  <c r="AG114" i="125" s="1"/>
  <c r="AG115" i="125" s="1"/>
  <c r="AG116" i="125" s="1"/>
  <c r="AG117" i="125" s="1"/>
  <c r="AG118" i="125" s="1"/>
  <c r="AG119" i="125" s="1"/>
  <c r="AG120" i="125" s="1"/>
  <c r="AG121" i="125" s="1"/>
  <c r="AG122" i="125" s="1"/>
  <c r="AG123" i="125" s="1"/>
  <c r="AG124" i="125" s="1"/>
  <c r="AG125" i="125" s="1"/>
  <c r="AG126" i="125" s="1"/>
  <c r="AG127" i="125" s="1"/>
  <c r="AG128" i="125" s="1"/>
  <c r="AG129" i="125" s="1"/>
  <c r="AG130" i="125" s="1"/>
  <c r="AG131" i="125" s="1"/>
  <c r="AG132" i="125" s="1"/>
  <c r="AG133" i="125" s="1"/>
  <c r="AG134" i="125" s="1"/>
  <c r="AG135" i="125" s="1"/>
  <c r="AG136" i="125" s="1"/>
  <c r="AG137" i="125" s="1"/>
  <c r="AG138" i="125" s="1"/>
  <c r="AG139" i="125" s="1"/>
  <c r="AG140" i="125" s="1"/>
  <c r="AG141" i="125" s="1"/>
  <c r="AG142" i="125" s="1"/>
  <c r="AG143" i="125" s="1"/>
  <c r="AG144" i="125" s="1"/>
  <c r="AG145" i="125" s="1"/>
  <c r="AG146" i="125" s="1"/>
  <c r="AG147" i="125" s="1"/>
  <c r="AG148" i="125" s="1"/>
  <c r="AG149" i="125" s="1"/>
  <c r="AG150" i="125" s="1"/>
  <c r="AG151" i="125" s="1"/>
  <c r="AG152" i="125" s="1"/>
  <c r="AG153" i="125" s="1"/>
  <c r="AG154" i="125" s="1"/>
  <c r="AG155" i="125" s="1"/>
  <c r="AG156" i="125" s="1"/>
  <c r="AG157" i="125" s="1"/>
  <c r="AG158" i="125" s="1"/>
  <c r="AG159" i="125" s="1"/>
  <c r="AG160" i="125" s="1"/>
  <c r="AG161" i="125" s="1"/>
  <c r="AG162" i="125" s="1"/>
  <c r="AG163" i="125" s="1"/>
  <c r="AG164" i="125" s="1"/>
  <c r="AG165" i="125" s="1"/>
  <c r="AG166" i="125" s="1"/>
  <c r="AG167" i="125" s="1"/>
  <c r="AG168" i="125" s="1"/>
  <c r="AG169" i="125" s="1"/>
  <c r="AG170" i="125" s="1"/>
  <c r="AG171" i="125" s="1"/>
  <c r="AG172" i="125" s="1"/>
  <c r="AG173" i="125" s="1"/>
  <c r="AG174" i="125" s="1"/>
  <c r="AG175" i="125" s="1"/>
  <c r="AG176" i="125" s="1"/>
  <c r="AG177" i="125" s="1"/>
  <c r="AG178" i="125" s="1"/>
  <c r="AG179" i="125" s="1"/>
  <c r="AG180" i="125" s="1"/>
  <c r="AG181" i="125" s="1"/>
  <c r="AG182" i="125" s="1"/>
  <c r="AG183" i="125" s="1"/>
  <c r="AG184" i="125" s="1"/>
  <c r="AG185" i="125" s="1"/>
  <c r="AG186" i="125" s="1"/>
  <c r="AG187" i="125" s="1"/>
  <c r="AG188" i="125" s="1"/>
  <c r="AG189" i="125" s="1"/>
  <c r="AG190" i="125" s="1"/>
  <c r="AG191" i="125" s="1"/>
  <c r="AG192" i="125" s="1"/>
  <c r="AG193" i="125" s="1"/>
  <c r="AG194" i="125" s="1"/>
  <c r="AG195" i="125" s="1"/>
  <c r="AG196" i="125" s="1"/>
  <c r="AG197" i="125" s="1"/>
  <c r="AG198" i="125" s="1"/>
  <c r="AG199" i="125" s="1"/>
  <c r="AG200" i="125" s="1"/>
  <c r="AG201" i="125" s="1"/>
  <c r="AG202" i="125" s="1"/>
  <c r="AG203" i="125" s="1"/>
  <c r="AG204" i="125" s="1"/>
  <c r="AG205" i="125" s="1"/>
  <c r="AG206" i="125" s="1"/>
  <c r="AG207" i="125" s="1"/>
  <c r="AG208" i="125" s="1"/>
  <c r="AG209" i="125" s="1"/>
  <c r="AG210" i="125" s="1"/>
  <c r="AG211" i="125" s="1"/>
  <c r="AG212" i="125" s="1"/>
  <c r="AG213" i="125" s="1"/>
  <c r="AG214" i="125" s="1"/>
  <c r="AG215" i="125" s="1"/>
  <c r="AG216" i="125" s="1"/>
  <c r="AG217" i="125" s="1"/>
  <c r="AG218" i="125" s="1"/>
  <c r="AG219" i="125" s="1"/>
  <c r="AG220" i="125" s="1"/>
  <c r="AG221" i="125" s="1"/>
  <c r="AG222" i="125" s="1"/>
  <c r="AG223" i="125" s="1"/>
  <c r="AG224" i="125" s="1"/>
  <c r="AG225" i="125" s="1"/>
  <c r="AG226" i="125" s="1"/>
  <c r="AG227" i="125" s="1"/>
  <c r="AG228" i="125" s="1"/>
  <c r="AG229" i="125" s="1"/>
  <c r="AG230" i="125" s="1"/>
  <c r="AG231" i="125" s="1"/>
  <c r="AG232" i="125" s="1"/>
  <c r="AG233" i="125" s="1"/>
  <c r="AG234" i="125" s="1"/>
  <c r="AG235" i="125" s="1"/>
  <c r="AG236" i="125" s="1"/>
  <c r="AG237" i="125" s="1"/>
  <c r="AG238" i="125" s="1"/>
  <c r="AG239" i="125" s="1"/>
  <c r="AG240" i="125" s="1"/>
  <c r="AG241" i="125" s="1"/>
  <c r="AG242" i="125" s="1"/>
  <c r="AG243" i="125" s="1"/>
  <c r="AG244" i="125" s="1"/>
  <c r="AG245" i="125" s="1"/>
  <c r="AG246" i="125" s="1"/>
  <c r="AG247" i="125" s="1"/>
  <c r="AG248" i="125" s="1"/>
  <c r="AG249" i="125" s="1"/>
  <c r="AG250" i="125" s="1"/>
  <c r="AG251" i="125" s="1"/>
  <c r="AG252" i="125" s="1"/>
  <c r="AG253" i="125" s="1"/>
  <c r="AG254" i="125" s="1"/>
  <c r="AG255" i="125" s="1"/>
  <c r="AG256" i="125" s="1"/>
  <c r="AG257" i="125" s="1"/>
  <c r="AG258" i="125" s="1"/>
  <c r="AG259" i="125" s="1"/>
  <c r="AG260" i="125" s="1"/>
  <c r="AG261" i="125" s="1"/>
  <c r="AG262" i="125" s="1"/>
  <c r="AG263" i="125" s="1"/>
  <c r="AG264" i="125" s="1"/>
  <c r="AG265" i="125" s="1"/>
  <c r="AG266" i="125" s="1"/>
  <c r="AG267" i="125" s="1"/>
  <c r="AG268" i="125" s="1"/>
  <c r="AG269" i="125" s="1"/>
  <c r="AG270" i="125" s="1"/>
  <c r="AG271" i="125" s="1"/>
  <c r="AG272" i="125" s="1"/>
  <c r="AG273" i="125" s="1"/>
  <c r="AG274" i="125" s="1"/>
  <c r="AG275" i="125" s="1"/>
  <c r="AG276" i="125" s="1"/>
  <c r="AG277" i="125" s="1"/>
  <c r="AG278" i="125" s="1"/>
  <c r="AG279" i="125" s="1"/>
  <c r="AG280" i="125" s="1"/>
  <c r="AG281" i="125" s="1"/>
  <c r="AG282" i="125" s="1"/>
  <c r="AG283" i="125" s="1"/>
  <c r="AG284" i="125" s="1"/>
  <c r="AG285" i="125" s="1"/>
  <c r="AG286" i="125" s="1"/>
  <c r="AG287" i="125" s="1"/>
  <c r="AG288" i="125" s="1"/>
  <c r="AG289" i="125" s="1"/>
  <c r="AG290" i="125" s="1"/>
  <c r="AG291" i="125" s="1"/>
  <c r="AG292" i="125" s="1"/>
  <c r="AG293" i="125" s="1"/>
  <c r="AG294" i="125" s="1"/>
  <c r="AG295" i="125" s="1"/>
  <c r="AG296" i="125" s="1"/>
  <c r="AG297" i="125" s="1"/>
  <c r="AG298" i="125" s="1"/>
  <c r="AG299" i="125" s="1"/>
  <c r="AG300" i="125" s="1"/>
  <c r="AG301" i="125" s="1"/>
  <c r="AG302" i="125" s="1"/>
  <c r="AG303" i="125" s="1"/>
  <c r="AG304" i="125" s="1"/>
  <c r="AG305" i="125" s="1"/>
  <c r="AG306" i="125" s="1"/>
  <c r="AG307" i="125" s="1"/>
  <c r="AG308" i="125" s="1"/>
  <c r="AG309" i="125" s="1"/>
  <c r="AG310" i="125" s="1"/>
  <c r="AG311" i="125" s="1"/>
  <c r="AG312" i="125" s="1"/>
  <c r="AG313" i="125" s="1"/>
  <c r="AG314" i="125" s="1"/>
  <c r="AG315" i="125" s="1"/>
  <c r="AG316" i="125" s="1"/>
  <c r="AG317" i="125" s="1"/>
  <c r="AG318" i="125" s="1"/>
  <c r="AG319" i="125" s="1"/>
  <c r="AG320" i="125" s="1"/>
  <c r="AG321" i="125" s="1"/>
  <c r="AG322" i="125" s="1"/>
  <c r="AG323" i="125" s="1"/>
  <c r="AG324" i="125" s="1"/>
  <c r="AG325" i="125" s="1"/>
  <c r="AG326" i="125" s="1"/>
  <c r="AG327" i="125" s="1"/>
  <c r="AG328" i="125" s="1"/>
  <c r="AG329" i="125" s="1"/>
  <c r="AG330" i="125" s="1"/>
  <c r="AG331" i="125" s="1"/>
  <c r="AG332" i="125" s="1"/>
  <c r="AG333" i="125" s="1"/>
  <c r="AG3" i="117"/>
  <c r="AG4" i="117" s="1"/>
  <c r="AG5" i="117" s="1"/>
  <c r="AG6" i="117" s="1"/>
  <c r="AG7" i="117" s="1"/>
  <c r="AG8" i="117" s="1"/>
  <c r="AG9" i="117" s="1"/>
  <c r="AG10" i="117" s="1"/>
  <c r="AG11" i="117" s="1"/>
  <c r="AG12" i="117" s="1"/>
  <c r="AG13" i="117" s="1"/>
  <c r="AG14" i="117" s="1"/>
  <c r="AG15" i="117" s="1"/>
  <c r="AG16" i="117" s="1"/>
  <c r="AG17" i="117" s="1"/>
  <c r="AG18" i="117" s="1"/>
  <c r="AG19" i="117" s="1"/>
  <c r="AG20" i="117" s="1"/>
  <c r="AG21" i="117" s="1"/>
  <c r="AG22" i="117" s="1"/>
  <c r="AG23" i="117" s="1"/>
  <c r="AG24" i="117" s="1"/>
  <c r="AG25" i="117" s="1"/>
  <c r="AG26" i="117" s="1"/>
  <c r="AG27" i="117" s="1"/>
  <c r="AG28" i="117" s="1"/>
  <c r="AG29" i="117" s="1"/>
  <c r="AG30" i="117" s="1"/>
  <c r="AG31" i="117" s="1"/>
  <c r="AG32" i="117" s="1"/>
  <c r="AG33" i="117" s="1"/>
  <c r="AG34" i="117" s="1"/>
  <c r="AG35" i="117" s="1"/>
  <c r="AG36" i="117" s="1"/>
  <c r="AG37" i="117" s="1"/>
  <c r="AG38" i="117" s="1"/>
  <c r="AG39" i="117" s="1"/>
  <c r="AG40" i="117" s="1"/>
  <c r="AG41" i="117" s="1"/>
  <c r="AG42" i="117" s="1"/>
  <c r="AG43" i="117" s="1"/>
  <c r="AG44" i="117" s="1"/>
  <c r="AG45" i="117" s="1"/>
  <c r="AG46" i="117" s="1"/>
  <c r="AG47" i="117" s="1"/>
  <c r="AG48" i="117" s="1"/>
  <c r="AG49" i="117" s="1"/>
  <c r="AG50" i="117" s="1"/>
  <c r="AG51" i="117" s="1"/>
  <c r="AG52" i="117" s="1"/>
  <c r="AG53" i="117" s="1"/>
  <c r="AG54" i="117" s="1"/>
  <c r="AG55" i="117" s="1"/>
  <c r="AG56" i="117" s="1"/>
  <c r="AG57" i="117" s="1"/>
  <c r="AG58" i="117" s="1"/>
  <c r="AG59" i="117" s="1"/>
  <c r="AG60" i="117" s="1"/>
  <c r="AG61" i="117" s="1"/>
  <c r="AG62" i="117" s="1"/>
  <c r="AG63" i="117" s="1"/>
  <c r="AG64" i="117" s="1"/>
  <c r="AG65" i="117" s="1"/>
  <c r="AG66" i="117" s="1"/>
  <c r="AG67" i="117" s="1"/>
  <c r="AG68" i="117" s="1"/>
  <c r="AG69" i="117" s="1"/>
  <c r="AG70" i="117" s="1"/>
  <c r="AG71" i="117" s="1"/>
  <c r="AG72" i="117" s="1"/>
  <c r="AG73" i="117" s="1"/>
  <c r="AG74" i="117" s="1"/>
  <c r="AG75" i="117" s="1"/>
  <c r="AG76" i="117" s="1"/>
  <c r="AG77" i="117" s="1"/>
  <c r="AG78" i="117" s="1"/>
  <c r="AG79" i="117" s="1"/>
  <c r="AG80" i="117" s="1"/>
  <c r="AG81" i="117" s="1"/>
  <c r="AG82" i="117" s="1"/>
  <c r="AG83" i="117" s="1"/>
  <c r="AG84" i="117" s="1"/>
  <c r="AG85" i="117" s="1"/>
  <c r="AG86" i="117" s="1"/>
  <c r="AG87" i="117" s="1"/>
  <c r="AG88" i="117" s="1"/>
  <c r="AG89" i="117" s="1"/>
  <c r="AG90" i="117" s="1"/>
  <c r="AG91" i="117" s="1"/>
  <c r="AG92" i="117" s="1"/>
  <c r="AG93" i="117" s="1"/>
  <c r="AG94" i="117" s="1"/>
  <c r="AG95" i="117" s="1"/>
  <c r="AG96" i="117" s="1"/>
  <c r="AG97" i="117" s="1"/>
  <c r="AG98" i="117" s="1"/>
  <c r="AG99" i="117" s="1"/>
  <c r="AG100" i="117" s="1"/>
  <c r="AG101" i="117" s="1"/>
  <c r="AG102" i="117" s="1"/>
  <c r="AG103" i="117" s="1"/>
  <c r="AG104" i="117" s="1"/>
  <c r="AG105" i="117" s="1"/>
  <c r="AG106" i="117" s="1"/>
  <c r="AG107" i="117" s="1"/>
  <c r="AG108" i="117" s="1"/>
  <c r="AG109" i="117" s="1"/>
  <c r="AG110" i="117" s="1"/>
  <c r="AG111" i="117" s="1"/>
  <c r="AG112" i="117" s="1"/>
  <c r="AG113" i="117" s="1"/>
  <c r="AG114" i="117" s="1"/>
  <c r="AG115" i="117" s="1"/>
  <c r="AG116" i="117" s="1"/>
  <c r="AG117" i="117" s="1"/>
  <c r="AG118" i="117" s="1"/>
  <c r="AG119" i="117" s="1"/>
  <c r="AG120" i="117" s="1"/>
  <c r="AG121" i="117" s="1"/>
  <c r="AG122" i="117" s="1"/>
  <c r="AG123" i="117" s="1"/>
  <c r="AG124" i="117" s="1"/>
  <c r="AG125" i="117" s="1"/>
  <c r="AG126" i="117" s="1"/>
  <c r="AG127" i="117" s="1"/>
  <c r="AG128" i="117" s="1"/>
  <c r="AG129" i="117" s="1"/>
  <c r="AG130" i="117" s="1"/>
  <c r="AG131" i="117" s="1"/>
  <c r="AG132" i="117" s="1"/>
  <c r="AG133" i="117" s="1"/>
  <c r="AG134" i="117" s="1"/>
  <c r="AG135" i="117" s="1"/>
  <c r="AG136" i="117" s="1"/>
  <c r="AG137" i="117" s="1"/>
  <c r="AG138" i="117" s="1"/>
  <c r="AG139" i="117" s="1"/>
  <c r="AG140" i="117" s="1"/>
  <c r="AG141" i="117" s="1"/>
  <c r="AG142" i="117" s="1"/>
  <c r="AG143" i="117" s="1"/>
  <c r="AG144" i="117" s="1"/>
  <c r="AG145" i="117" s="1"/>
  <c r="AG146" i="117" s="1"/>
  <c r="AG147" i="117" s="1"/>
  <c r="AG148" i="117" s="1"/>
  <c r="AG149" i="117" s="1"/>
  <c r="AG150" i="117" s="1"/>
  <c r="AG151" i="117" s="1"/>
  <c r="AG152" i="117" s="1"/>
  <c r="AG153" i="117" s="1"/>
  <c r="AG154" i="117" s="1"/>
  <c r="AG155" i="117" s="1"/>
  <c r="AG156" i="117" s="1"/>
  <c r="AG157" i="117" s="1"/>
  <c r="AG158" i="117" s="1"/>
  <c r="AG159" i="117" s="1"/>
  <c r="AG160" i="117" s="1"/>
  <c r="AG161" i="117" s="1"/>
  <c r="AG162" i="117" s="1"/>
  <c r="AG163" i="117" s="1"/>
  <c r="AG164" i="117" s="1"/>
  <c r="AG165" i="117" s="1"/>
  <c r="AG166" i="117" s="1"/>
  <c r="AG167" i="117" s="1"/>
  <c r="AG168" i="117" s="1"/>
  <c r="AG169" i="117" s="1"/>
  <c r="AG170" i="117" s="1"/>
  <c r="AG171" i="117" s="1"/>
  <c r="AG172" i="117" s="1"/>
  <c r="AG173" i="117" s="1"/>
  <c r="AG174" i="117" s="1"/>
  <c r="AG175" i="117" s="1"/>
  <c r="AG176" i="117" s="1"/>
  <c r="AG177" i="117" s="1"/>
  <c r="AG178" i="117" s="1"/>
  <c r="AG179" i="117" s="1"/>
  <c r="AG180" i="117" s="1"/>
  <c r="AG181" i="117" s="1"/>
  <c r="AG182" i="117" s="1"/>
  <c r="AG183" i="117" s="1"/>
  <c r="AG184" i="117" s="1"/>
  <c r="AG185" i="117" s="1"/>
  <c r="AG186" i="117" s="1"/>
  <c r="AG187" i="117" s="1"/>
  <c r="AG188" i="117" s="1"/>
  <c r="AG189" i="117" s="1"/>
  <c r="AG190" i="117" s="1"/>
  <c r="AG191" i="117" s="1"/>
  <c r="AG192" i="117" s="1"/>
  <c r="AG193" i="117" s="1"/>
  <c r="AG194" i="117" s="1"/>
  <c r="AG195" i="117" s="1"/>
  <c r="AG196" i="117" s="1"/>
  <c r="AG197" i="117" s="1"/>
  <c r="AG198" i="117" s="1"/>
  <c r="AG199" i="117" s="1"/>
  <c r="AG200" i="117" s="1"/>
  <c r="AG201" i="117" s="1"/>
  <c r="AG202" i="117" s="1"/>
  <c r="AG203" i="117" s="1"/>
  <c r="AG204" i="117" s="1"/>
  <c r="AG205" i="117" s="1"/>
  <c r="AG206" i="117" s="1"/>
  <c r="AG207" i="117" s="1"/>
  <c r="AG208" i="117" s="1"/>
  <c r="AG209" i="117" s="1"/>
  <c r="AG210" i="117" s="1"/>
  <c r="AG211" i="117" s="1"/>
  <c r="AG212" i="117" s="1"/>
  <c r="AG213" i="117" s="1"/>
  <c r="AG214" i="117" s="1"/>
  <c r="AG215" i="117" s="1"/>
  <c r="AG216" i="117" s="1"/>
  <c r="AG217" i="117" s="1"/>
  <c r="AG218" i="117" s="1"/>
  <c r="AG219" i="117" s="1"/>
  <c r="AG220" i="117" s="1"/>
  <c r="AG221" i="117" s="1"/>
  <c r="AG222" i="117" s="1"/>
  <c r="AG223" i="117" s="1"/>
  <c r="AG224" i="117" s="1"/>
  <c r="AG225" i="117" s="1"/>
  <c r="AG226" i="117" s="1"/>
  <c r="AG227" i="117" s="1"/>
  <c r="AG228" i="117" s="1"/>
  <c r="AG229" i="117" s="1"/>
  <c r="AG230" i="117" s="1"/>
  <c r="AG231" i="117" s="1"/>
  <c r="AG232" i="117" s="1"/>
  <c r="AG233" i="117" s="1"/>
  <c r="AG234" i="117" s="1"/>
  <c r="AG235" i="117" s="1"/>
  <c r="AG236" i="117" s="1"/>
  <c r="AG237" i="117" s="1"/>
  <c r="AG238" i="117" s="1"/>
  <c r="AG239" i="117" s="1"/>
  <c r="AG240" i="117" s="1"/>
  <c r="AG241" i="117" s="1"/>
  <c r="AG242" i="117" s="1"/>
  <c r="AG243" i="117" s="1"/>
  <c r="AG244" i="117" s="1"/>
  <c r="AG245" i="117" s="1"/>
  <c r="AG246" i="117" s="1"/>
  <c r="AG247" i="117" s="1"/>
  <c r="AG248" i="117" s="1"/>
  <c r="AG249" i="117" s="1"/>
  <c r="AG250" i="117" s="1"/>
  <c r="AG251" i="117" s="1"/>
  <c r="AG252" i="117" s="1"/>
  <c r="AG253" i="117" s="1"/>
  <c r="AG254" i="117" s="1"/>
  <c r="AG255" i="117" s="1"/>
  <c r="AG256" i="117" s="1"/>
  <c r="AG257" i="117" s="1"/>
  <c r="AG258" i="117" s="1"/>
  <c r="AG259" i="117" s="1"/>
  <c r="AG260" i="117" s="1"/>
  <c r="AG261" i="117" s="1"/>
  <c r="AG262" i="117" s="1"/>
  <c r="AG263" i="117" s="1"/>
  <c r="AG264" i="117" s="1"/>
  <c r="AG265" i="117" s="1"/>
  <c r="AG266" i="117" s="1"/>
  <c r="AG267" i="117" s="1"/>
  <c r="AG268" i="117" s="1"/>
  <c r="AG269" i="117" s="1"/>
  <c r="AG270" i="117" s="1"/>
  <c r="AG271" i="117" s="1"/>
  <c r="AG272" i="117" s="1"/>
  <c r="AG273" i="117" s="1"/>
  <c r="AG274" i="117" s="1"/>
  <c r="AG275" i="117" s="1"/>
  <c r="AG276" i="117" s="1"/>
  <c r="AG277" i="117" s="1"/>
  <c r="AG278" i="117" s="1"/>
  <c r="AG279" i="117" s="1"/>
  <c r="AG280" i="117" s="1"/>
  <c r="AG281" i="117" s="1"/>
  <c r="AG282" i="117" s="1"/>
  <c r="AG283" i="117" s="1"/>
  <c r="AG284" i="117" s="1"/>
  <c r="AG285" i="117" s="1"/>
  <c r="AG286" i="117" s="1"/>
  <c r="AG287" i="117" s="1"/>
  <c r="AG288" i="117" s="1"/>
  <c r="AG289" i="117" s="1"/>
  <c r="AG290" i="117" s="1"/>
  <c r="AG291" i="117" s="1"/>
  <c r="AG292" i="117" s="1"/>
  <c r="AG293" i="117" s="1"/>
  <c r="AG294" i="117" s="1"/>
  <c r="AG295" i="117" s="1"/>
  <c r="AG296" i="117" s="1"/>
  <c r="AG297" i="117" s="1"/>
  <c r="AG298" i="117" s="1"/>
  <c r="AG299" i="117" s="1"/>
  <c r="AG300" i="117" s="1"/>
  <c r="AG301" i="117" s="1"/>
  <c r="AG302" i="117" s="1"/>
  <c r="AG303" i="117" s="1"/>
  <c r="AG304" i="117" s="1"/>
  <c r="AG305" i="117" s="1"/>
  <c r="AG306" i="117" s="1"/>
  <c r="AG307" i="117" s="1"/>
  <c r="AG308" i="117" s="1"/>
  <c r="AG309" i="117" s="1"/>
  <c r="AG310" i="117" s="1"/>
  <c r="AG311" i="117" s="1"/>
  <c r="AG312" i="117" s="1"/>
  <c r="AG313" i="117" s="1"/>
  <c r="AG314" i="117" s="1"/>
  <c r="AG315" i="117" s="1"/>
  <c r="AG316" i="117" s="1"/>
  <c r="AG317" i="117" s="1"/>
  <c r="AG318" i="117" s="1"/>
  <c r="AG319" i="117" s="1"/>
  <c r="AG320" i="117" s="1"/>
  <c r="AG321" i="117" s="1"/>
  <c r="AG322" i="117" s="1"/>
  <c r="AG323" i="117" s="1"/>
  <c r="AG324" i="117" s="1"/>
  <c r="AG325" i="117" s="1"/>
  <c r="AG326" i="117" s="1"/>
  <c r="AG327" i="117" s="1"/>
  <c r="AG328" i="117" s="1"/>
  <c r="AG329" i="117" s="1"/>
  <c r="AG330" i="117" s="1"/>
  <c r="AG331" i="117" s="1"/>
  <c r="AG332" i="117" s="1"/>
  <c r="AG333" i="117" s="1"/>
  <c r="AR17" i="126"/>
  <c r="AR17" i="130"/>
  <c r="AE3" i="121"/>
  <c r="AE4" i="121" s="1"/>
  <c r="AE5" i="121" s="1"/>
  <c r="AE6" i="121" s="1"/>
  <c r="AE7" i="121" s="1"/>
  <c r="AE8" i="121" s="1"/>
  <c r="AE9" i="121" s="1"/>
  <c r="AE10" i="121" s="1"/>
  <c r="AE11" i="121" s="1"/>
  <c r="AE12" i="121" s="1"/>
  <c r="AE13" i="121" s="1"/>
  <c r="AE14" i="121" s="1"/>
  <c r="AE15" i="121" s="1"/>
  <c r="AE16" i="121" s="1"/>
  <c r="AE17" i="121" s="1"/>
  <c r="AE18" i="121" s="1"/>
  <c r="AE19" i="121" s="1"/>
  <c r="AE20" i="121" s="1"/>
  <c r="AE21" i="121" s="1"/>
  <c r="AE22" i="121" s="1"/>
  <c r="AE23" i="121" s="1"/>
  <c r="AE24" i="121" s="1"/>
  <c r="AE25" i="121" s="1"/>
  <c r="AE26" i="121" s="1"/>
  <c r="AE27" i="121" s="1"/>
  <c r="AE28" i="121" s="1"/>
  <c r="AE29" i="121" s="1"/>
  <c r="AE30" i="121" s="1"/>
  <c r="AE31" i="121" s="1"/>
  <c r="AE32" i="121" s="1"/>
  <c r="AE33" i="121" s="1"/>
  <c r="AE34" i="121" s="1"/>
  <c r="AE35" i="121" s="1"/>
  <c r="AE36" i="121" s="1"/>
  <c r="AE37" i="121" s="1"/>
  <c r="AE38" i="121" s="1"/>
  <c r="AE39" i="121" s="1"/>
  <c r="AE40" i="121" s="1"/>
  <c r="AE41" i="121" s="1"/>
  <c r="AE42" i="121" s="1"/>
  <c r="AE43" i="121" s="1"/>
  <c r="AE44" i="121" s="1"/>
  <c r="AE45" i="121" s="1"/>
  <c r="AE46" i="121" s="1"/>
  <c r="AE47" i="121" s="1"/>
  <c r="AE48" i="121" s="1"/>
  <c r="AE49" i="121" s="1"/>
  <c r="AE50" i="121" s="1"/>
  <c r="AE51" i="121" s="1"/>
  <c r="AE52" i="121" s="1"/>
  <c r="AE53" i="121" s="1"/>
  <c r="AE54" i="121" s="1"/>
  <c r="AE55" i="121" s="1"/>
  <c r="AE56" i="121" s="1"/>
  <c r="AE57" i="121" s="1"/>
  <c r="AE58" i="121" s="1"/>
  <c r="AE59" i="121" s="1"/>
  <c r="AE60" i="121" s="1"/>
  <c r="AE61" i="121" s="1"/>
  <c r="AE62" i="121" s="1"/>
  <c r="AE63" i="121" s="1"/>
  <c r="AE64" i="121" s="1"/>
  <c r="AE65" i="121" s="1"/>
  <c r="AE66" i="121" s="1"/>
  <c r="AE67" i="121" s="1"/>
  <c r="AE68" i="121" s="1"/>
  <c r="AE69" i="121" s="1"/>
  <c r="AE70" i="121" s="1"/>
  <c r="AE71" i="121" s="1"/>
  <c r="AE72" i="121" s="1"/>
  <c r="AE73" i="121" s="1"/>
  <c r="AE74" i="121" s="1"/>
  <c r="AE75" i="121" s="1"/>
  <c r="AE76" i="121" s="1"/>
  <c r="AE77" i="121" s="1"/>
  <c r="AE78" i="121" s="1"/>
  <c r="AE79" i="121" s="1"/>
  <c r="AE80" i="121" s="1"/>
  <c r="AE81" i="121" s="1"/>
  <c r="AE82" i="121" s="1"/>
  <c r="AE83" i="121" s="1"/>
  <c r="AE84" i="121" s="1"/>
  <c r="AE85" i="121" s="1"/>
  <c r="AE86" i="121" s="1"/>
  <c r="AE87" i="121" s="1"/>
  <c r="AE88" i="121" s="1"/>
  <c r="AE89" i="121" s="1"/>
  <c r="AE90" i="121" s="1"/>
  <c r="AE91" i="121" s="1"/>
  <c r="AE92" i="121" s="1"/>
  <c r="AE93" i="121" s="1"/>
  <c r="AE94" i="121" s="1"/>
  <c r="AE95" i="121" s="1"/>
  <c r="AE96" i="121" s="1"/>
  <c r="AE97" i="121" s="1"/>
  <c r="AE98" i="121" s="1"/>
  <c r="AE99" i="121" s="1"/>
  <c r="AE100" i="121" s="1"/>
  <c r="AE101" i="121" s="1"/>
  <c r="AE102" i="121" s="1"/>
  <c r="AE103" i="121" s="1"/>
  <c r="AE104" i="121" s="1"/>
  <c r="AE105" i="121" s="1"/>
  <c r="AE106" i="121" s="1"/>
  <c r="AE107" i="121" s="1"/>
  <c r="AE108" i="121" s="1"/>
  <c r="AE109" i="121" s="1"/>
  <c r="AE110" i="121" s="1"/>
  <c r="AE111" i="121" s="1"/>
  <c r="AE112" i="121" s="1"/>
  <c r="AE113" i="121" s="1"/>
  <c r="AE114" i="121" s="1"/>
  <c r="AE115" i="121" s="1"/>
  <c r="AE116" i="121" s="1"/>
  <c r="AE117" i="121" s="1"/>
  <c r="AE118" i="121" s="1"/>
  <c r="AE119" i="121" s="1"/>
  <c r="AE120" i="121" s="1"/>
  <c r="AE121" i="121" s="1"/>
  <c r="AE122" i="121" s="1"/>
  <c r="AE123" i="121" s="1"/>
  <c r="AE124" i="121" s="1"/>
  <c r="AE125" i="121" s="1"/>
  <c r="AE126" i="121" s="1"/>
  <c r="AE127" i="121" s="1"/>
  <c r="AE128" i="121" s="1"/>
  <c r="AE129" i="121" s="1"/>
  <c r="AE130" i="121" s="1"/>
  <c r="AE131" i="121" s="1"/>
  <c r="AE132" i="121" s="1"/>
  <c r="AE133" i="121" s="1"/>
  <c r="AE134" i="121" s="1"/>
  <c r="AE135" i="121" s="1"/>
  <c r="AE136" i="121" s="1"/>
  <c r="AE137" i="121" s="1"/>
  <c r="AE138" i="121" s="1"/>
  <c r="AE139" i="121" s="1"/>
  <c r="AE140" i="121" s="1"/>
  <c r="AE141" i="121" s="1"/>
  <c r="AE142" i="121" s="1"/>
  <c r="AE143" i="121" s="1"/>
  <c r="AE144" i="121" s="1"/>
  <c r="AE145" i="121" s="1"/>
  <c r="AE146" i="121" s="1"/>
  <c r="AE147" i="121" s="1"/>
  <c r="AE148" i="121" s="1"/>
  <c r="AE149" i="121" s="1"/>
  <c r="AE150" i="121" s="1"/>
  <c r="AE151" i="121" s="1"/>
  <c r="AE152" i="121" s="1"/>
  <c r="AE153" i="121" s="1"/>
  <c r="AE154" i="121" s="1"/>
  <c r="AE155" i="121" s="1"/>
  <c r="AE156" i="121" s="1"/>
  <c r="AE157" i="121" s="1"/>
  <c r="AE158" i="121" s="1"/>
  <c r="AE159" i="121" s="1"/>
  <c r="AE160" i="121" s="1"/>
  <c r="AE161" i="121" s="1"/>
  <c r="AE162" i="121" s="1"/>
  <c r="AE163" i="121" s="1"/>
  <c r="AE164" i="121" s="1"/>
  <c r="AE165" i="121" s="1"/>
  <c r="AE166" i="121" s="1"/>
  <c r="AE167" i="121" s="1"/>
  <c r="AE168" i="121" s="1"/>
  <c r="AE169" i="121" s="1"/>
  <c r="AE170" i="121" s="1"/>
  <c r="AE171" i="121" s="1"/>
  <c r="AE172" i="121" s="1"/>
  <c r="AE173" i="121" s="1"/>
  <c r="AE174" i="121" s="1"/>
  <c r="AE175" i="121" s="1"/>
  <c r="AE176" i="121" s="1"/>
  <c r="AE177" i="121" s="1"/>
  <c r="AE178" i="121" s="1"/>
  <c r="AE179" i="121" s="1"/>
  <c r="AE180" i="121" s="1"/>
  <c r="AE181" i="121" s="1"/>
  <c r="AE182" i="121" s="1"/>
  <c r="AE183" i="121" s="1"/>
  <c r="AE184" i="121" s="1"/>
  <c r="AE185" i="121" s="1"/>
  <c r="AE186" i="121" s="1"/>
  <c r="AE187" i="121" s="1"/>
  <c r="AE188" i="121" s="1"/>
  <c r="AE189" i="121" s="1"/>
  <c r="AE190" i="121" s="1"/>
  <c r="AE191" i="121" s="1"/>
  <c r="AE192" i="121" s="1"/>
  <c r="AE193" i="121" s="1"/>
  <c r="AE194" i="121" s="1"/>
  <c r="AE195" i="121" s="1"/>
  <c r="AE196" i="121" s="1"/>
  <c r="AE197" i="121" s="1"/>
  <c r="AE198" i="121" s="1"/>
  <c r="AE199" i="121" s="1"/>
  <c r="AE200" i="121" s="1"/>
  <c r="AE201" i="121" s="1"/>
  <c r="AE202" i="121" s="1"/>
  <c r="AE203" i="121" s="1"/>
  <c r="AE204" i="121" s="1"/>
  <c r="AE205" i="121" s="1"/>
  <c r="AE206" i="121" s="1"/>
  <c r="AE207" i="121" s="1"/>
  <c r="AE208" i="121" s="1"/>
  <c r="AE209" i="121" s="1"/>
  <c r="AE210" i="121" s="1"/>
  <c r="AE211" i="121" s="1"/>
  <c r="AE212" i="121" s="1"/>
  <c r="AE213" i="121" s="1"/>
  <c r="AE214" i="121" s="1"/>
  <c r="AE215" i="121" s="1"/>
  <c r="AE216" i="121" s="1"/>
  <c r="AE217" i="121" s="1"/>
  <c r="AE218" i="121" s="1"/>
  <c r="AE219" i="121" s="1"/>
  <c r="AE220" i="121" s="1"/>
  <c r="AE221" i="121" s="1"/>
  <c r="AE222" i="121" s="1"/>
  <c r="AE223" i="121" s="1"/>
  <c r="AE224" i="121" s="1"/>
  <c r="AE225" i="121" s="1"/>
  <c r="AE226" i="121" s="1"/>
  <c r="AE227" i="121" s="1"/>
  <c r="AE228" i="121" s="1"/>
  <c r="AE229" i="121" s="1"/>
  <c r="AE230" i="121" s="1"/>
  <c r="AE231" i="121" s="1"/>
  <c r="AE232" i="121" s="1"/>
  <c r="AE233" i="121" s="1"/>
  <c r="AE234" i="121" s="1"/>
  <c r="AE235" i="121" s="1"/>
  <c r="AE236" i="121" s="1"/>
  <c r="AE237" i="121" s="1"/>
  <c r="AE238" i="121" s="1"/>
  <c r="AE239" i="121" s="1"/>
  <c r="AE240" i="121" s="1"/>
  <c r="AE241" i="121" s="1"/>
  <c r="AE242" i="121" s="1"/>
  <c r="AE243" i="121" s="1"/>
  <c r="AE244" i="121" s="1"/>
  <c r="AE245" i="121" s="1"/>
  <c r="AE246" i="121" s="1"/>
  <c r="AE247" i="121" s="1"/>
  <c r="AE248" i="121" s="1"/>
  <c r="AE249" i="121" s="1"/>
  <c r="AE250" i="121" s="1"/>
  <c r="AE251" i="121" s="1"/>
  <c r="AE252" i="121" s="1"/>
  <c r="AE253" i="121" s="1"/>
  <c r="AE254" i="121" s="1"/>
  <c r="AE255" i="121" s="1"/>
  <c r="AE256" i="121" s="1"/>
  <c r="AE257" i="121" s="1"/>
  <c r="AE258" i="121" s="1"/>
  <c r="AE259" i="121" s="1"/>
  <c r="AE260" i="121" s="1"/>
  <c r="AE261" i="121" s="1"/>
  <c r="AE262" i="121" s="1"/>
  <c r="AE263" i="121" s="1"/>
  <c r="AE264" i="121" s="1"/>
  <c r="AE265" i="121" s="1"/>
  <c r="AE266" i="121" s="1"/>
  <c r="AE267" i="121" s="1"/>
  <c r="AE268" i="121" s="1"/>
  <c r="AE269" i="121" s="1"/>
  <c r="AE270" i="121" s="1"/>
  <c r="AE271" i="121" s="1"/>
  <c r="AE272" i="121" s="1"/>
  <c r="AE273" i="121" s="1"/>
  <c r="AE274" i="121" s="1"/>
  <c r="AE275" i="121" s="1"/>
  <c r="AE276" i="121" s="1"/>
  <c r="AE277" i="121" s="1"/>
  <c r="AE278" i="121" s="1"/>
  <c r="AE279" i="121" s="1"/>
  <c r="AE280" i="121" s="1"/>
  <c r="AE281" i="121" s="1"/>
  <c r="AE282" i="121" s="1"/>
  <c r="AE283" i="121" s="1"/>
  <c r="AE284" i="121" s="1"/>
  <c r="AE285" i="121" s="1"/>
  <c r="AE286" i="121" s="1"/>
  <c r="AE287" i="121" s="1"/>
  <c r="AE288" i="121" s="1"/>
  <c r="AE289" i="121" s="1"/>
  <c r="AE290" i="121" s="1"/>
  <c r="AE291" i="121" s="1"/>
  <c r="AE292" i="121" s="1"/>
  <c r="AE293" i="121" s="1"/>
  <c r="AE294" i="121" s="1"/>
  <c r="AE295" i="121" s="1"/>
  <c r="AE296" i="121" s="1"/>
  <c r="AE297" i="121" s="1"/>
  <c r="AE298" i="121" s="1"/>
  <c r="AE299" i="121" s="1"/>
  <c r="AE300" i="121" s="1"/>
  <c r="AE301" i="121" s="1"/>
  <c r="AE302" i="121" s="1"/>
  <c r="AE303" i="121" s="1"/>
  <c r="AE304" i="121" s="1"/>
  <c r="AE305" i="121" s="1"/>
  <c r="AE306" i="121" s="1"/>
  <c r="AE307" i="121" s="1"/>
  <c r="AE308" i="121" s="1"/>
  <c r="AE309" i="121" s="1"/>
  <c r="AE310" i="121" s="1"/>
  <c r="AE311" i="121" s="1"/>
  <c r="AE312" i="121" s="1"/>
  <c r="AE313" i="121" s="1"/>
  <c r="AE314" i="121" s="1"/>
  <c r="AE315" i="121" s="1"/>
  <c r="AE316" i="121" s="1"/>
  <c r="AE317" i="121" s="1"/>
  <c r="AE318" i="121" s="1"/>
  <c r="AE319" i="121" s="1"/>
  <c r="AE320" i="121" s="1"/>
  <c r="AE321" i="121" s="1"/>
  <c r="AE322" i="121" s="1"/>
  <c r="AE323" i="121" s="1"/>
  <c r="AE324" i="121" s="1"/>
  <c r="AE325" i="121" s="1"/>
  <c r="AE326" i="121" s="1"/>
  <c r="AE327" i="121" s="1"/>
  <c r="AE328" i="121" s="1"/>
  <c r="AE329" i="121" s="1"/>
  <c r="AE330" i="121" s="1"/>
  <c r="AE331" i="121" s="1"/>
  <c r="AE332" i="121" s="1"/>
  <c r="AE333" i="121" s="1"/>
  <c r="AF3" i="116"/>
  <c r="AF4" i="116" s="1"/>
  <c r="AF5" i="116" s="1"/>
  <c r="AF6" i="116" s="1"/>
  <c r="AF7" i="116" s="1"/>
  <c r="AF8" i="116" s="1"/>
  <c r="AF9" i="116" s="1"/>
  <c r="AF10" i="116" s="1"/>
  <c r="AF11" i="116" s="1"/>
  <c r="AF12" i="116" s="1"/>
  <c r="AF13" i="116" s="1"/>
  <c r="AF14" i="116" s="1"/>
  <c r="AF15" i="116" s="1"/>
  <c r="AF16" i="116" s="1"/>
  <c r="AF17" i="116" s="1"/>
  <c r="AF18" i="116" s="1"/>
  <c r="AF19" i="116" s="1"/>
  <c r="AF20" i="116" s="1"/>
  <c r="AF21" i="116" s="1"/>
  <c r="AF22" i="116" s="1"/>
  <c r="AF23" i="116" s="1"/>
  <c r="AF24" i="116" s="1"/>
  <c r="AF25" i="116" s="1"/>
  <c r="AF26" i="116" s="1"/>
  <c r="AF27" i="116" s="1"/>
  <c r="AF28" i="116" s="1"/>
  <c r="AF29" i="116" s="1"/>
  <c r="AF30" i="116" s="1"/>
  <c r="AF31" i="116" s="1"/>
  <c r="AF32" i="116" s="1"/>
  <c r="AF33" i="116" s="1"/>
  <c r="AF34" i="116" s="1"/>
  <c r="AF35" i="116" s="1"/>
  <c r="AF36" i="116" s="1"/>
  <c r="AF37" i="116" s="1"/>
  <c r="AF38" i="116" s="1"/>
  <c r="AF39" i="116" s="1"/>
  <c r="AF40" i="116" s="1"/>
  <c r="AF41" i="116" s="1"/>
  <c r="AF42" i="116" s="1"/>
  <c r="AF43" i="116" s="1"/>
  <c r="AF44" i="116" s="1"/>
  <c r="AF45" i="116" s="1"/>
  <c r="AF46" i="116" s="1"/>
  <c r="AF47" i="116" s="1"/>
  <c r="AF48" i="116" s="1"/>
  <c r="AF49" i="116" s="1"/>
  <c r="AF50" i="116" s="1"/>
  <c r="AF51" i="116" s="1"/>
  <c r="AF52" i="116" s="1"/>
  <c r="AF53" i="116" s="1"/>
  <c r="AF54" i="116" s="1"/>
  <c r="AF55" i="116" s="1"/>
  <c r="AF56" i="116" s="1"/>
  <c r="AF57" i="116" s="1"/>
  <c r="AF58" i="116" s="1"/>
  <c r="AF59" i="116" s="1"/>
  <c r="AF60" i="116" s="1"/>
  <c r="AF61" i="116" s="1"/>
  <c r="AF62" i="116" s="1"/>
  <c r="AF63" i="116" s="1"/>
  <c r="AF64" i="116" s="1"/>
  <c r="AF65" i="116" s="1"/>
  <c r="AF66" i="116" s="1"/>
  <c r="AF67" i="116" s="1"/>
  <c r="AF68" i="116" s="1"/>
  <c r="AF69" i="116" s="1"/>
  <c r="AF70" i="116" s="1"/>
  <c r="AF71" i="116" s="1"/>
  <c r="AF72" i="116" s="1"/>
  <c r="AF73" i="116" s="1"/>
  <c r="AF74" i="116" s="1"/>
  <c r="AF75" i="116" s="1"/>
  <c r="AF76" i="116" s="1"/>
  <c r="AF77" i="116" s="1"/>
  <c r="AF78" i="116" s="1"/>
  <c r="AF79" i="116" s="1"/>
  <c r="AF80" i="116" s="1"/>
  <c r="AF81" i="116" s="1"/>
  <c r="AF82" i="116" s="1"/>
  <c r="AF83" i="116" s="1"/>
  <c r="AF84" i="116" s="1"/>
  <c r="AF85" i="116" s="1"/>
  <c r="AF86" i="116" s="1"/>
  <c r="AF87" i="116" s="1"/>
  <c r="AF88" i="116" s="1"/>
  <c r="AF89" i="116" s="1"/>
  <c r="AF90" i="116" s="1"/>
  <c r="AF91" i="116" s="1"/>
  <c r="AF92" i="116" s="1"/>
  <c r="AF93" i="116" s="1"/>
  <c r="AF94" i="116" s="1"/>
  <c r="AF95" i="116" s="1"/>
  <c r="AF96" i="116" s="1"/>
  <c r="AF97" i="116" s="1"/>
  <c r="AF98" i="116" s="1"/>
  <c r="AF99" i="116" s="1"/>
  <c r="AF100" i="116" s="1"/>
  <c r="AF101" i="116" s="1"/>
  <c r="AF102" i="116" s="1"/>
  <c r="AF103" i="116" s="1"/>
  <c r="AF104" i="116" s="1"/>
  <c r="AF105" i="116" s="1"/>
  <c r="AF106" i="116" s="1"/>
  <c r="AF107" i="116" s="1"/>
  <c r="AF108" i="116" s="1"/>
  <c r="AF109" i="116" s="1"/>
  <c r="AF110" i="116" s="1"/>
  <c r="AF111" i="116" s="1"/>
  <c r="AF112" i="116" s="1"/>
  <c r="AF113" i="116" s="1"/>
  <c r="AF114" i="116" s="1"/>
  <c r="AF115" i="116" s="1"/>
  <c r="AF116" i="116" s="1"/>
  <c r="AF117" i="116" s="1"/>
  <c r="AF118" i="116" s="1"/>
  <c r="AF119" i="116" s="1"/>
  <c r="AF120" i="116" s="1"/>
  <c r="AF121" i="116" s="1"/>
  <c r="AF122" i="116" s="1"/>
  <c r="AF123" i="116" s="1"/>
  <c r="AF124" i="116" s="1"/>
  <c r="AF125" i="116" s="1"/>
  <c r="AF126" i="116" s="1"/>
  <c r="AF127" i="116" s="1"/>
  <c r="AF128" i="116" s="1"/>
  <c r="AF129" i="116" s="1"/>
  <c r="AF130" i="116" s="1"/>
  <c r="AF131" i="116" s="1"/>
  <c r="AF132" i="116" s="1"/>
  <c r="AF133" i="116" s="1"/>
  <c r="AF134" i="116" s="1"/>
  <c r="AF135" i="116" s="1"/>
  <c r="AF136" i="116" s="1"/>
  <c r="AF137" i="116" s="1"/>
  <c r="AF138" i="116" s="1"/>
  <c r="AF139" i="116" s="1"/>
  <c r="AF140" i="116" s="1"/>
  <c r="AF141" i="116" s="1"/>
  <c r="AF142" i="116" s="1"/>
  <c r="AF143" i="116" s="1"/>
  <c r="AF144" i="116" s="1"/>
  <c r="AF145" i="116" s="1"/>
  <c r="AF146" i="116" s="1"/>
  <c r="AF147" i="116" s="1"/>
  <c r="AF148" i="116" s="1"/>
  <c r="AF149" i="116" s="1"/>
  <c r="AF150" i="116" s="1"/>
  <c r="AF151" i="116" s="1"/>
  <c r="AF152" i="116" s="1"/>
  <c r="AF153" i="116" s="1"/>
  <c r="AF154" i="116" s="1"/>
  <c r="AF155" i="116" s="1"/>
  <c r="AF156" i="116" s="1"/>
  <c r="AF157" i="116" s="1"/>
  <c r="AF158" i="116" s="1"/>
  <c r="AF159" i="116" s="1"/>
  <c r="AF160" i="116" s="1"/>
  <c r="AF161" i="116" s="1"/>
  <c r="AF162" i="116" s="1"/>
  <c r="AF163" i="116" s="1"/>
  <c r="AF164" i="116" s="1"/>
  <c r="AF165" i="116" s="1"/>
  <c r="AF166" i="116" s="1"/>
  <c r="AF167" i="116" s="1"/>
  <c r="AF168" i="116" s="1"/>
  <c r="AF169" i="116" s="1"/>
  <c r="AF170" i="116" s="1"/>
  <c r="AF171" i="116" s="1"/>
  <c r="AF172" i="116" s="1"/>
  <c r="AF173" i="116" s="1"/>
  <c r="AF174" i="116" s="1"/>
  <c r="AF175" i="116" s="1"/>
  <c r="AF176" i="116" s="1"/>
  <c r="AF177" i="116" s="1"/>
  <c r="AF178" i="116" s="1"/>
  <c r="AF179" i="116" s="1"/>
  <c r="AF180" i="116" s="1"/>
  <c r="AF181" i="116" s="1"/>
  <c r="AF182" i="116" s="1"/>
  <c r="AF183" i="116" s="1"/>
  <c r="AF184" i="116" s="1"/>
  <c r="AF185" i="116" s="1"/>
  <c r="AF186" i="116" s="1"/>
  <c r="AF187" i="116" s="1"/>
  <c r="AF188" i="116" s="1"/>
  <c r="AF189" i="116" s="1"/>
  <c r="AF190" i="116" s="1"/>
  <c r="AF191" i="116" s="1"/>
  <c r="AF192" i="116" s="1"/>
  <c r="AF193" i="116" s="1"/>
  <c r="AF194" i="116" s="1"/>
  <c r="AF195" i="116" s="1"/>
  <c r="AF196" i="116" s="1"/>
  <c r="AF197" i="116" s="1"/>
  <c r="AF198" i="116" s="1"/>
  <c r="AF199" i="116" s="1"/>
  <c r="AF200" i="116" s="1"/>
  <c r="AF201" i="116" s="1"/>
  <c r="AF202" i="116" s="1"/>
  <c r="AF203" i="116" s="1"/>
  <c r="AF204" i="116" s="1"/>
  <c r="AF205" i="116" s="1"/>
  <c r="AF206" i="116" s="1"/>
  <c r="AF207" i="116" s="1"/>
  <c r="AF208" i="116" s="1"/>
  <c r="AF209" i="116" s="1"/>
  <c r="AF210" i="116" s="1"/>
  <c r="AF211" i="116" s="1"/>
  <c r="AF212" i="116" s="1"/>
  <c r="AF213" i="116" s="1"/>
  <c r="AF214" i="116" s="1"/>
  <c r="AF215" i="116" s="1"/>
  <c r="AF216" i="116" s="1"/>
  <c r="AF217" i="116" s="1"/>
  <c r="AF218" i="116" s="1"/>
  <c r="AF219" i="116" s="1"/>
  <c r="AF220" i="116" s="1"/>
  <c r="AF221" i="116" s="1"/>
  <c r="AF222" i="116" s="1"/>
  <c r="AF223" i="116" s="1"/>
  <c r="AF224" i="116" s="1"/>
  <c r="AF225" i="116" s="1"/>
  <c r="AF226" i="116" s="1"/>
  <c r="AF227" i="116" s="1"/>
  <c r="AF228" i="116" s="1"/>
  <c r="AF229" i="116" s="1"/>
  <c r="AF230" i="116" s="1"/>
  <c r="AF231" i="116" s="1"/>
  <c r="AF232" i="116" s="1"/>
  <c r="AF233" i="116" s="1"/>
  <c r="AF234" i="116" s="1"/>
  <c r="AF235" i="116" s="1"/>
  <c r="AF236" i="116" s="1"/>
  <c r="AF237" i="116" s="1"/>
  <c r="AF238" i="116" s="1"/>
  <c r="AF239" i="116" s="1"/>
  <c r="AF240" i="116" s="1"/>
  <c r="AF241" i="116" s="1"/>
  <c r="AF242" i="116" s="1"/>
  <c r="AF243" i="116" s="1"/>
  <c r="AF244" i="116" s="1"/>
  <c r="AF245" i="116" s="1"/>
  <c r="AF246" i="116" s="1"/>
  <c r="AF247" i="116" s="1"/>
  <c r="AF248" i="116" s="1"/>
  <c r="AF249" i="116" s="1"/>
  <c r="AF250" i="116" s="1"/>
  <c r="AF251" i="116" s="1"/>
  <c r="AF252" i="116" s="1"/>
  <c r="AF253" i="116" s="1"/>
  <c r="AF254" i="116" s="1"/>
  <c r="AF255" i="116" s="1"/>
  <c r="AF256" i="116" s="1"/>
  <c r="AF257" i="116" s="1"/>
  <c r="AF258" i="116" s="1"/>
  <c r="AF259" i="116" s="1"/>
  <c r="AF260" i="116" s="1"/>
  <c r="AF261" i="116" s="1"/>
  <c r="AF262" i="116" s="1"/>
  <c r="AF263" i="116" s="1"/>
  <c r="AF264" i="116" s="1"/>
  <c r="AF265" i="116" s="1"/>
  <c r="AF266" i="116" s="1"/>
  <c r="AF267" i="116" s="1"/>
  <c r="AF268" i="116" s="1"/>
  <c r="AF269" i="116" s="1"/>
  <c r="AF270" i="116" s="1"/>
  <c r="AF271" i="116" s="1"/>
  <c r="AF272" i="116" s="1"/>
  <c r="AF273" i="116" s="1"/>
  <c r="AF274" i="116" s="1"/>
  <c r="AF275" i="116" s="1"/>
  <c r="AF276" i="116" s="1"/>
  <c r="AF277" i="116" s="1"/>
  <c r="AF278" i="116" s="1"/>
  <c r="AF279" i="116" s="1"/>
  <c r="AF280" i="116" s="1"/>
  <c r="AF281" i="116" s="1"/>
  <c r="AF282" i="116" s="1"/>
  <c r="AF283" i="116" s="1"/>
  <c r="AF284" i="116" s="1"/>
  <c r="AF285" i="116" s="1"/>
  <c r="AF286" i="116" s="1"/>
  <c r="AF287" i="116" s="1"/>
  <c r="AF288" i="116" s="1"/>
  <c r="AF289" i="116" s="1"/>
  <c r="AF290" i="116" s="1"/>
  <c r="AF291" i="116" s="1"/>
  <c r="AF292" i="116" s="1"/>
  <c r="AF293" i="116" s="1"/>
  <c r="AF294" i="116" s="1"/>
  <c r="AF295" i="116" s="1"/>
  <c r="AF296" i="116" s="1"/>
  <c r="AF297" i="116" s="1"/>
  <c r="AF298" i="116" s="1"/>
  <c r="AF299" i="116" s="1"/>
  <c r="AF300" i="116" s="1"/>
  <c r="AF301" i="116" s="1"/>
  <c r="AF302" i="116" s="1"/>
  <c r="AF303" i="116" s="1"/>
  <c r="AF304" i="116" s="1"/>
  <c r="AF305" i="116" s="1"/>
  <c r="AF306" i="116" s="1"/>
  <c r="AF307" i="116" s="1"/>
  <c r="AF308" i="116" s="1"/>
  <c r="AF309" i="116" s="1"/>
  <c r="AF310" i="116" s="1"/>
  <c r="AF311" i="116" s="1"/>
  <c r="AF312" i="116" s="1"/>
  <c r="AF313" i="116" s="1"/>
  <c r="AF314" i="116" s="1"/>
  <c r="AF315" i="116" s="1"/>
  <c r="AF316" i="116" s="1"/>
  <c r="AF317" i="116" s="1"/>
  <c r="AF318" i="116" s="1"/>
  <c r="AF319" i="116" s="1"/>
  <c r="AF320" i="116" s="1"/>
  <c r="AF321" i="116" s="1"/>
  <c r="AF322" i="116" s="1"/>
  <c r="AF323" i="116" s="1"/>
  <c r="AF324" i="116" s="1"/>
  <c r="AF325" i="116" s="1"/>
  <c r="AF326" i="116" s="1"/>
  <c r="AF327" i="116" s="1"/>
  <c r="AF328" i="116" s="1"/>
  <c r="AF329" i="116" s="1"/>
  <c r="AF330" i="116" s="1"/>
  <c r="AF331" i="116" s="1"/>
  <c r="AF332" i="116" s="1"/>
  <c r="AF333" i="116" s="1"/>
  <c r="AH3" i="125"/>
  <c r="AF3" i="123"/>
  <c r="AF4" i="123" s="1"/>
  <c r="AF5" i="123" s="1"/>
  <c r="AF6" i="123" s="1"/>
  <c r="AF7" i="123" s="1"/>
  <c r="AF8" i="123" s="1"/>
  <c r="AF9" i="123" s="1"/>
  <c r="AF10" i="123" s="1"/>
  <c r="AF11" i="123" s="1"/>
  <c r="AF12" i="123" s="1"/>
  <c r="AF13" i="123" s="1"/>
  <c r="AF14" i="123" s="1"/>
  <c r="AF15" i="123" s="1"/>
  <c r="AF16" i="123" s="1"/>
  <c r="AF17" i="123" s="1"/>
  <c r="AF18" i="123" s="1"/>
  <c r="AF19" i="123" s="1"/>
  <c r="AF20" i="123" s="1"/>
  <c r="AF21" i="123" s="1"/>
  <c r="AF22" i="123" s="1"/>
  <c r="AF23" i="123" s="1"/>
  <c r="AF24" i="123" s="1"/>
  <c r="AF25" i="123" s="1"/>
  <c r="AF26" i="123" s="1"/>
  <c r="AF27" i="123" s="1"/>
  <c r="AF28" i="123" s="1"/>
  <c r="AF29" i="123" s="1"/>
  <c r="AF30" i="123" s="1"/>
  <c r="AF31" i="123" s="1"/>
  <c r="AF32" i="123" s="1"/>
  <c r="AF33" i="123" s="1"/>
  <c r="AF34" i="123" s="1"/>
  <c r="AF35" i="123" s="1"/>
  <c r="AF36" i="123" s="1"/>
  <c r="AF37" i="123" s="1"/>
  <c r="AF38" i="123" s="1"/>
  <c r="AF39" i="123" s="1"/>
  <c r="AF40" i="123" s="1"/>
  <c r="AF41" i="123" s="1"/>
  <c r="AF42" i="123" s="1"/>
  <c r="AF43" i="123" s="1"/>
  <c r="AF44" i="123" s="1"/>
  <c r="AF45" i="123" s="1"/>
  <c r="AF46" i="123" s="1"/>
  <c r="AF47" i="123" s="1"/>
  <c r="AF48" i="123" s="1"/>
  <c r="AF49" i="123" s="1"/>
  <c r="AF50" i="123" s="1"/>
  <c r="AF51" i="123" s="1"/>
  <c r="AF52" i="123" s="1"/>
  <c r="AF53" i="123" s="1"/>
  <c r="AF54" i="123" s="1"/>
  <c r="AF55" i="123" s="1"/>
  <c r="AF56" i="123" s="1"/>
  <c r="AF57" i="123" s="1"/>
  <c r="AF58" i="123" s="1"/>
  <c r="AF59" i="123" s="1"/>
  <c r="AF60" i="123" s="1"/>
  <c r="AF61" i="123" s="1"/>
  <c r="AF62" i="123" s="1"/>
  <c r="AF63" i="123" s="1"/>
  <c r="AF64" i="123" s="1"/>
  <c r="AF65" i="123" s="1"/>
  <c r="AF66" i="123" s="1"/>
  <c r="AF67" i="123" s="1"/>
  <c r="AF68" i="123" s="1"/>
  <c r="AF69" i="123" s="1"/>
  <c r="AF70" i="123" s="1"/>
  <c r="AF71" i="123" s="1"/>
  <c r="AF72" i="123" s="1"/>
  <c r="AF73" i="123" s="1"/>
  <c r="AF74" i="123" s="1"/>
  <c r="AF75" i="123" s="1"/>
  <c r="AF76" i="123" s="1"/>
  <c r="AF77" i="123" s="1"/>
  <c r="AF78" i="123" s="1"/>
  <c r="AF79" i="123" s="1"/>
  <c r="AF80" i="123" s="1"/>
  <c r="AF81" i="123" s="1"/>
  <c r="AF82" i="123" s="1"/>
  <c r="AF83" i="123" s="1"/>
  <c r="AF84" i="123" s="1"/>
  <c r="AF85" i="123" s="1"/>
  <c r="AF86" i="123" s="1"/>
  <c r="AF87" i="123" s="1"/>
  <c r="AF88" i="123" s="1"/>
  <c r="AF89" i="123" s="1"/>
  <c r="AF90" i="123" s="1"/>
  <c r="AF91" i="123" s="1"/>
  <c r="AF92" i="123" s="1"/>
  <c r="AF93" i="123" s="1"/>
  <c r="AF94" i="123" s="1"/>
  <c r="AF95" i="123" s="1"/>
  <c r="AF96" i="123" s="1"/>
  <c r="AF97" i="123" s="1"/>
  <c r="AF98" i="123" s="1"/>
  <c r="AF99" i="123" s="1"/>
  <c r="AF100" i="123" s="1"/>
  <c r="AF101" i="123" s="1"/>
  <c r="AF102" i="123" s="1"/>
  <c r="AF103" i="123" s="1"/>
  <c r="AF104" i="123" s="1"/>
  <c r="AF105" i="123" s="1"/>
  <c r="AF106" i="123" s="1"/>
  <c r="AF107" i="123" s="1"/>
  <c r="AF108" i="123" s="1"/>
  <c r="AF109" i="123" s="1"/>
  <c r="AF110" i="123" s="1"/>
  <c r="AF111" i="123" s="1"/>
  <c r="AF112" i="123" s="1"/>
  <c r="AF113" i="123" s="1"/>
  <c r="AF114" i="123" s="1"/>
  <c r="AF115" i="123" s="1"/>
  <c r="AF116" i="123" s="1"/>
  <c r="AF117" i="123" s="1"/>
  <c r="AF118" i="123" s="1"/>
  <c r="AF119" i="123" s="1"/>
  <c r="AF120" i="123" s="1"/>
  <c r="AF121" i="123" s="1"/>
  <c r="AF122" i="123" s="1"/>
  <c r="AF123" i="123" s="1"/>
  <c r="AF124" i="123" s="1"/>
  <c r="AF125" i="123" s="1"/>
  <c r="AF126" i="123" s="1"/>
  <c r="AF127" i="123" s="1"/>
  <c r="AF128" i="123" s="1"/>
  <c r="AF129" i="123" s="1"/>
  <c r="AF130" i="123" s="1"/>
  <c r="AF131" i="123" s="1"/>
  <c r="AF132" i="123" s="1"/>
  <c r="AF133" i="123" s="1"/>
  <c r="AF134" i="123" s="1"/>
  <c r="AF135" i="123" s="1"/>
  <c r="AF136" i="123" s="1"/>
  <c r="AF137" i="123" s="1"/>
  <c r="AF138" i="123" s="1"/>
  <c r="AF139" i="123" s="1"/>
  <c r="AF140" i="123" s="1"/>
  <c r="AF141" i="123" s="1"/>
  <c r="AF142" i="123" s="1"/>
  <c r="AF143" i="123" s="1"/>
  <c r="AF144" i="123" s="1"/>
  <c r="AF145" i="123" s="1"/>
  <c r="AF146" i="123" s="1"/>
  <c r="AF147" i="123" s="1"/>
  <c r="AF148" i="123" s="1"/>
  <c r="AF149" i="123" s="1"/>
  <c r="AF150" i="123" s="1"/>
  <c r="AF151" i="123" s="1"/>
  <c r="AF152" i="123" s="1"/>
  <c r="AF153" i="123" s="1"/>
  <c r="AF154" i="123" s="1"/>
  <c r="AF155" i="123" s="1"/>
  <c r="AF156" i="123" s="1"/>
  <c r="AF157" i="123" s="1"/>
  <c r="AF158" i="123" s="1"/>
  <c r="AF159" i="123" s="1"/>
  <c r="AF160" i="123" s="1"/>
  <c r="AF161" i="123" s="1"/>
  <c r="AF162" i="123" s="1"/>
  <c r="AF163" i="123" s="1"/>
  <c r="AF164" i="123" s="1"/>
  <c r="AF165" i="123" s="1"/>
  <c r="AF166" i="123" s="1"/>
  <c r="AF167" i="123" s="1"/>
  <c r="AF168" i="123" s="1"/>
  <c r="AF169" i="123" s="1"/>
  <c r="AF170" i="123" s="1"/>
  <c r="AF171" i="123" s="1"/>
  <c r="AF172" i="123" s="1"/>
  <c r="AF173" i="123" s="1"/>
  <c r="AF174" i="123" s="1"/>
  <c r="AF175" i="123" s="1"/>
  <c r="AF176" i="123" s="1"/>
  <c r="AF177" i="123" s="1"/>
  <c r="AF178" i="123" s="1"/>
  <c r="AF179" i="123" s="1"/>
  <c r="AF180" i="123" s="1"/>
  <c r="AF181" i="123" s="1"/>
  <c r="AF182" i="123" s="1"/>
  <c r="AF183" i="123" s="1"/>
  <c r="AF184" i="123" s="1"/>
  <c r="AF185" i="123" s="1"/>
  <c r="AF186" i="123" s="1"/>
  <c r="AF187" i="123" s="1"/>
  <c r="AF188" i="123" s="1"/>
  <c r="AF189" i="123" s="1"/>
  <c r="AF190" i="123" s="1"/>
  <c r="AF191" i="123" s="1"/>
  <c r="AF192" i="123" s="1"/>
  <c r="AF193" i="123" s="1"/>
  <c r="AF194" i="123" s="1"/>
  <c r="AF195" i="123" s="1"/>
  <c r="AF196" i="123" s="1"/>
  <c r="AF197" i="123" s="1"/>
  <c r="AF198" i="123" s="1"/>
  <c r="AF199" i="123" s="1"/>
  <c r="AF200" i="123" s="1"/>
  <c r="AF201" i="123" s="1"/>
  <c r="AF202" i="123" s="1"/>
  <c r="AF203" i="123" s="1"/>
  <c r="AF204" i="123" s="1"/>
  <c r="AF205" i="123" s="1"/>
  <c r="AF206" i="123" s="1"/>
  <c r="AF207" i="123" s="1"/>
  <c r="AF208" i="123" s="1"/>
  <c r="AF209" i="123" s="1"/>
  <c r="AF210" i="123" s="1"/>
  <c r="AF211" i="123" s="1"/>
  <c r="AF212" i="123" s="1"/>
  <c r="AF213" i="123" s="1"/>
  <c r="AF214" i="123" s="1"/>
  <c r="AF215" i="123" s="1"/>
  <c r="AF216" i="123" s="1"/>
  <c r="AF217" i="123" s="1"/>
  <c r="AF218" i="123" s="1"/>
  <c r="AF219" i="123" s="1"/>
  <c r="AF220" i="123" s="1"/>
  <c r="AF221" i="123" s="1"/>
  <c r="AF222" i="123" s="1"/>
  <c r="AF223" i="123" s="1"/>
  <c r="AF224" i="123" s="1"/>
  <c r="AF225" i="123" s="1"/>
  <c r="AF226" i="123" s="1"/>
  <c r="AF227" i="123" s="1"/>
  <c r="AF228" i="123" s="1"/>
  <c r="AF229" i="123" s="1"/>
  <c r="AF230" i="123" s="1"/>
  <c r="AF231" i="123" s="1"/>
  <c r="AF232" i="123" s="1"/>
  <c r="AF233" i="123" s="1"/>
  <c r="AF234" i="123" s="1"/>
  <c r="AF235" i="123" s="1"/>
  <c r="AF236" i="123" s="1"/>
  <c r="AF237" i="123" s="1"/>
  <c r="AF238" i="123" s="1"/>
  <c r="AF239" i="123" s="1"/>
  <c r="AF240" i="123" s="1"/>
  <c r="AF241" i="123" s="1"/>
  <c r="AF242" i="123" s="1"/>
  <c r="AF243" i="123" s="1"/>
  <c r="AF244" i="123" s="1"/>
  <c r="AF245" i="123" s="1"/>
  <c r="AF246" i="123" s="1"/>
  <c r="AF247" i="123" s="1"/>
  <c r="AF248" i="123" s="1"/>
  <c r="AF249" i="123" s="1"/>
  <c r="AF250" i="123" s="1"/>
  <c r="AF251" i="123" s="1"/>
  <c r="AF252" i="123" s="1"/>
  <c r="AF253" i="123" s="1"/>
  <c r="AF254" i="123" s="1"/>
  <c r="AF255" i="123" s="1"/>
  <c r="AF256" i="123" s="1"/>
  <c r="AF257" i="123" s="1"/>
  <c r="AF258" i="123" s="1"/>
  <c r="AF259" i="123" s="1"/>
  <c r="AF260" i="123" s="1"/>
  <c r="AF261" i="123" s="1"/>
  <c r="AF262" i="123" s="1"/>
  <c r="AF263" i="123" s="1"/>
  <c r="AF264" i="123" s="1"/>
  <c r="AF265" i="123" s="1"/>
  <c r="AF266" i="123" s="1"/>
  <c r="AF267" i="123" s="1"/>
  <c r="AF268" i="123" s="1"/>
  <c r="AF269" i="123" s="1"/>
  <c r="AF270" i="123" s="1"/>
  <c r="AF271" i="123" s="1"/>
  <c r="AF272" i="123" s="1"/>
  <c r="AF273" i="123" s="1"/>
  <c r="AF274" i="123" s="1"/>
  <c r="AF275" i="123" s="1"/>
  <c r="AF276" i="123" s="1"/>
  <c r="AF277" i="123" s="1"/>
  <c r="AF278" i="123" s="1"/>
  <c r="AF279" i="123" s="1"/>
  <c r="AF280" i="123" s="1"/>
  <c r="AF281" i="123" s="1"/>
  <c r="AF282" i="123" s="1"/>
  <c r="AF283" i="123" s="1"/>
  <c r="AF284" i="123" s="1"/>
  <c r="AF285" i="123" s="1"/>
  <c r="AF286" i="123" s="1"/>
  <c r="AF287" i="123" s="1"/>
  <c r="AF288" i="123" s="1"/>
  <c r="AF289" i="123" s="1"/>
  <c r="AF290" i="123" s="1"/>
  <c r="AF291" i="123" s="1"/>
  <c r="AF292" i="123" s="1"/>
  <c r="AF293" i="123" s="1"/>
  <c r="AF294" i="123" s="1"/>
  <c r="AF295" i="123" s="1"/>
  <c r="AF296" i="123" s="1"/>
  <c r="AF297" i="123" s="1"/>
  <c r="AF298" i="123" s="1"/>
  <c r="AF299" i="123" s="1"/>
  <c r="AF300" i="123" s="1"/>
  <c r="AF301" i="123" s="1"/>
  <c r="AF302" i="123" s="1"/>
  <c r="AF303" i="123" s="1"/>
  <c r="AF304" i="123" s="1"/>
  <c r="AF305" i="123" s="1"/>
  <c r="AF306" i="123" s="1"/>
  <c r="AF307" i="123" s="1"/>
  <c r="AF308" i="123" s="1"/>
  <c r="AF309" i="123" s="1"/>
  <c r="AF310" i="123" s="1"/>
  <c r="AF311" i="123" s="1"/>
  <c r="AF312" i="123" s="1"/>
  <c r="AF313" i="123" s="1"/>
  <c r="AF314" i="123" s="1"/>
  <c r="AF315" i="123" s="1"/>
  <c r="AF316" i="123" s="1"/>
  <c r="AF317" i="123" s="1"/>
  <c r="AF318" i="123" s="1"/>
  <c r="AF319" i="123" s="1"/>
  <c r="AF320" i="123" s="1"/>
  <c r="AF321" i="123" s="1"/>
  <c r="AF322" i="123" s="1"/>
  <c r="AF323" i="123" s="1"/>
  <c r="AF324" i="123" s="1"/>
  <c r="AF325" i="123" s="1"/>
  <c r="AF326" i="123" s="1"/>
  <c r="AF327" i="123" s="1"/>
  <c r="AF328" i="123" s="1"/>
  <c r="AF329" i="123" s="1"/>
  <c r="AF330" i="123" s="1"/>
  <c r="AF331" i="123" s="1"/>
  <c r="AF332" i="123" s="1"/>
  <c r="AF333" i="123" s="1"/>
  <c r="AR17" i="123"/>
  <c r="AH3" i="116"/>
  <c r="AH4" i="116" s="1"/>
  <c r="AH5" i="116" s="1"/>
  <c r="AH6" i="116" s="1"/>
  <c r="AH7" i="116" s="1"/>
  <c r="AH8" i="116" s="1"/>
  <c r="AH9" i="116" s="1"/>
  <c r="AH10" i="116" s="1"/>
  <c r="AH11" i="116" s="1"/>
  <c r="AH12" i="116" s="1"/>
  <c r="AH13" i="116" s="1"/>
  <c r="AH14" i="116" s="1"/>
  <c r="AH15" i="116" s="1"/>
  <c r="AH16" i="116" s="1"/>
  <c r="AH17" i="116" s="1"/>
  <c r="AH18" i="116" s="1"/>
  <c r="AH19" i="116" s="1"/>
  <c r="AH20" i="116" s="1"/>
  <c r="AH21" i="116" s="1"/>
  <c r="AH22" i="116" s="1"/>
  <c r="AH23" i="116" s="1"/>
  <c r="AH24" i="116" s="1"/>
  <c r="AH25" i="116" s="1"/>
  <c r="AH26" i="116" s="1"/>
  <c r="AH27" i="116" s="1"/>
  <c r="AH28" i="116" s="1"/>
  <c r="AH29" i="116" s="1"/>
  <c r="AH30" i="116" s="1"/>
  <c r="AH31" i="116" s="1"/>
  <c r="AH32" i="116" s="1"/>
  <c r="AH33" i="116" s="1"/>
  <c r="AH34" i="116" s="1"/>
  <c r="AH35" i="116" s="1"/>
  <c r="AH36" i="116" s="1"/>
  <c r="AH37" i="116" s="1"/>
  <c r="AH38" i="116" s="1"/>
  <c r="AH39" i="116" s="1"/>
  <c r="AH40" i="116" s="1"/>
  <c r="AH41" i="116" s="1"/>
  <c r="AH42" i="116" s="1"/>
  <c r="AH43" i="116" s="1"/>
  <c r="AH44" i="116" s="1"/>
  <c r="AH45" i="116" s="1"/>
  <c r="AH46" i="116" s="1"/>
  <c r="AH47" i="116" s="1"/>
  <c r="AH48" i="116" s="1"/>
  <c r="AH49" i="116" s="1"/>
  <c r="AH50" i="116" s="1"/>
  <c r="AH51" i="116" s="1"/>
  <c r="AH52" i="116" s="1"/>
  <c r="AH53" i="116" s="1"/>
  <c r="AH54" i="116" s="1"/>
  <c r="AH55" i="116" s="1"/>
  <c r="AH56" i="116" s="1"/>
  <c r="AH57" i="116" s="1"/>
  <c r="AH58" i="116" s="1"/>
  <c r="AH59" i="116" s="1"/>
  <c r="AH60" i="116" s="1"/>
  <c r="AH61" i="116" s="1"/>
  <c r="AH62" i="116" s="1"/>
  <c r="AH63" i="116" s="1"/>
  <c r="AH64" i="116" s="1"/>
  <c r="AH65" i="116" s="1"/>
  <c r="AH66" i="116" s="1"/>
  <c r="AH67" i="116" s="1"/>
  <c r="AH68" i="116" s="1"/>
  <c r="AH69" i="116" s="1"/>
  <c r="AH70" i="116" s="1"/>
  <c r="AH71" i="116" s="1"/>
  <c r="AH72" i="116" s="1"/>
  <c r="AH73" i="116" s="1"/>
  <c r="AH74" i="116" s="1"/>
  <c r="AH75" i="116" s="1"/>
  <c r="AH76" i="116" s="1"/>
  <c r="AH77" i="116" s="1"/>
  <c r="AH78" i="116" s="1"/>
  <c r="AH79" i="116" s="1"/>
  <c r="AH80" i="116" s="1"/>
  <c r="AH81" i="116" s="1"/>
  <c r="AH82" i="116" s="1"/>
  <c r="AH83" i="116" s="1"/>
  <c r="AH84" i="116" s="1"/>
  <c r="AH85" i="116" s="1"/>
  <c r="AH86" i="116" s="1"/>
  <c r="AH87" i="116" s="1"/>
  <c r="AH88" i="116" s="1"/>
  <c r="AH89" i="116" s="1"/>
  <c r="AH90" i="116" s="1"/>
  <c r="AH91" i="116" s="1"/>
  <c r="AH92" i="116" s="1"/>
  <c r="AH93" i="116" s="1"/>
  <c r="AH94" i="116" s="1"/>
  <c r="AH95" i="116" s="1"/>
  <c r="AH96" i="116" s="1"/>
  <c r="AH97" i="116" s="1"/>
  <c r="AH98" i="116" s="1"/>
  <c r="AH99" i="116" s="1"/>
  <c r="AH100" i="116" s="1"/>
  <c r="AH101" i="116" s="1"/>
  <c r="AH102" i="116" s="1"/>
  <c r="AH103" i="116" s="1"/>
  <c r="AH104" i="116" s="1"/>
  <c r="AH105" i="116" s="1"/>
  <c r="AH106" i="116" s="1"/>
  <c r="AH107" i="116" s="1"/>
  <c r="AH108" i="116" s="1"/>
  <c r="AH109" i="116" s="1"/>
  <c r="AH110" i="116" s="1"/>
  <c r="AH111" i="116" s="1"/>
  <c r="AH112" i="116" s="1"/>
  <c r="AH113" i="116" s="1"/>
  <c r="AH114" i="116" s="1"/>
  <c r="AH115" i="116" s="1"/>
  <c r="AH116" i="116" s="1"/>
  <c r="AH117" i="116" s="1"/>
  <c r="AH118" i="116" s="1"/>
  <c r="AH119" i="116" s="1"/>
  <c r="AH120" i="116" s="1"/>
  <c r="AH121" i="116" s="1"/>
  <c r="AH122" i="116" s="1"/>
  <c r="AH123" i="116" s="1"/>
  <c r="AH124" i="116" s="1"/>
  <c r="AH125" i="116" s="1"/>
  <c r="AH126" i="116" s="1"/>
  <c r="AH127" i="116" s="1"/>
  <c r="AH128" i="116" s="1"/>
  <c r="AH129" i="116" s="1"/>
  <c r="AH130" i="116" s="1"/>
  <c r="AH131" i="116" s="1"/>
  <c r="AH132" i="116" s="1"/>
  <c r="AH133" i="116" s="1"/>
  <c r="AH134" i="116" s="1"/>
  <c r="AH135" i="116" s="1"/>
  <c r="AH136" i="116" s="1"/>
  <c r="AH137" i="116" s="1"/>
  <c r="AH138" i="116" s="1"/>
  <c r="AH139" i="116" s="1"/>
  <c r="AH140" i="116" s="1"/>
  <c r="AH141" i="116" s="1"/>
  <c r="AH142" i="116" s="1"/>
  <c r="AH143" i="116" s="1"/>
  <c r="AH144" i="116" s="1"/>
  <c r="AH145" i="116" s="1"/>
  <c r="AH146" i="116" s="1"/>
  <c r="AH147" i="116" s="1"/>
  <c r="AH148" i="116" s="1"/>
  <c r="AH149" i="116" s="1"/>
  <c r="AH150" i="116" s="1"/>
  <c r="AH151" i="116" s="1"/>
  <c r="AH152" i="116" s="1"/>
  <c r="AH153" i="116" s="1"/>
  <c r="AH154" i="116" s="1"/>
  <c r="AH155" i="116" s="1"/>
  <c r="AH156" i="116" s="1"/>
  <c r="AH157" i="116" s="1"/>
  <c r="AH158" i="116" s="1"/>
  <c r="AH159" i="116" s="1"/>
  <c r="AH160" i="116" s="1"/>
  <c r="AH161" i="116" s="1"/>
  <c r="AH162" i="116" s="1"/>
  <c r="AH163" i="116" s="1"/>
  <c r="AH164" i="116" s="1"/>
  <c r="AH165" i="116" s="1"/>
  <c r="AH166" i="116" s="1"/>
  <c r="AH167" i="116" s="1"/>
  <c r="AH168" i="116" s="1"/>
  <c r="AH169" i="116" s="1"/>
  <c r="AH170" i="116" s="1"/>
  <c r="AH171" i="116" s="1"/>
  <c r="AH172" i="116" s="1"/>
  <c r="AH173" i="116" s="1"/>
  <c r="AH174" i="116" s="1"/>
  <c r="AH175" i="116" s="1"/>
  <c r="AH176" i="116" s="1"/>
  <c r="AH177" i="116" s="1"/>
  <c r="AH178" i="116" s="1"/>
  <c r="AH179" i="116" s="1"/>
  <c r="AH180" i="116" s="1"/>
  <c r="AH181" i="116" s="1"/>
  <c r="AH182" i="116" s="1"/>
  <c r="AH183" i="116" s="1"/>
  <c r="AH184" i="116" s="1"/>
  <c r="AH185" i="116" s="1"/>
  <c r="AH186" i="116" s="1"/>
  <c r="AH187" i="116" s="1"/>
  <c r="AH188" i="116" s="1"/>
  <c r="AH189" i="116" s="1"/>
  <c r="AH190" i="116" s="1"/>
  <c r="AH191" i="116" s="1"/>
  <c r="AH192" i="116" s="1"/>
  <c r="AH193" i="116" s="1"/>
  <c r="AH194" i="116" s="1"/>
  <c r="AH195" i="116" s="1"/>
  <c r="AH196" i="116" s="1"/>
  <c r="AH197" i="116" s="1"/>
  <c r="AH198" i="116" s="1"/>
  <c r="AH199" i="116" s="1"/>
  <c r="AH200" i="116" s="1"/>
  <c r="AH201" i="116" s="1"/>
  <c r="AH202" i="116" s="1"/>
  <c r="AH203" i="116" s="1"/>
  <c r="AH204" i="116" s="1"/>
  <c r="AH205" i="116" s="1"/>
  <c r="AH206" i="116" s="1"/>
  <c r="AH207" i="116" s="1"/>
  <c r="AH208" i="116" s="1"/>
  <c r="AH209" i="116" s="1"/>
  <c r="AH210" i="116" s="1"/>
  <c r="AH211" i="116" s="1"/>
  <c r="AH212" i="116" s="1"/>
  <c r="AH213" i="116" s="1"/>
  <c r="AH214" i="116" s="1"/>
  <c r="AH215" i="116" s="1"/>
  <c r="AH216" i="116" s="1"/>
  <c r="AH217" i="116" s="1"/>
  <c r="AH218" i="116" s="1"/>
  <c r="AH219" i="116" s="1"/>
  <c r="AH220" i="116" s="1"/>
  <c r="AH221" i="116" s="1"/>
  <c r="AH222" i="116" s="1"/>
  <c r="AH223" i="116" s="1"/>
  <c r="AH224" i="116" s="1"/>
  <c r="AH225" i="116" s="1"/>
  <c r="AH226" i="116" s="1"/>
  <c r="AH227" i="116" s="1"/>
  <c r="AH228" i="116" s="1"/>
  <c r="AH229" i="116" s="1"/>
  <c r="AH230" i="116" s="1"/>
  <c r="AH231" i="116" s="1"/>
  <c r="AH232" i="116" s="1"/>
  <c r="AH233" i="116" s="1"/>
  <c r="AH234" i="116" s="1"/>
  <c r="AH235" i="116" s="1"/>
  <c r="AH236" i="116" s="1"/>
  <c r="AH237" i="116" s="1"/>
  <c r="AH238" i="116" s="1"/>
  <c r="AH239" i="116" s="1"/>
  <c r="AH240" i="116" s="1"/>
  <c r="AH241" i="116" s="1"/>
  <c r="AH242" i="116" s="1"/>
  <c r="AH243" i="116" s="1"/>
  <c r="AH244" i="116" s="1"/>
  <c r="AH245" i="116" s="1"/>
  <c r="AH246" i="116" s="1"/>
  <c r="AH247" i="116" s="1"/>
  <c r="AH248" i="116" s="1"/>
  <c r="AH249" i="116" s="1"/>
  <c r="AH250" i="116" s="1"/>
  <c r="AH251" i="116" s="1"/>
  <c r="AH252" i="116" s="1"/>
  <c r="AH253" i="116" s="1"/>
  <c r="AH254" i="116" s="1"/>
  <c r="AH255" i="116" s="1"/>
  <c r="AH256" i="116" s="1"/>
  <c r="AH257" i="116" s="1"/>
  <c r="AH258" i="116" s="1"/>
  <c r="AH259" i="116" s="1"/>
  <c r="AH260" i="116" s="1"/>
  <c r="AH261" i="116" s="1"/>
  <c r="AH262" i="116" s="1"/>
  <c r="AH263" i="116" s="1"/>
  <c r="AH264" i="116" s="1"/>
  <c r="AH265" i="116" s="1"/>
  <c r="AH266" i="116" s="1"/>
  <c r="AH267" i="116" s="1"/>
  <c r="AH268" i="116" s="1"/>
  <c r="AH269" i="116" s="1"/>
  <c r="AH270" i="116" s="1"/>
  <c r="AH271" i="116" s="1"/>
  <c r="AH272" i="116" s="1"/>
  <c r="AH273" i="116" s="1"/>
  <c r="AH274" i="116" s="1"/>
  <c r="AH275" i="116" s="1"/>
  <c r="AH276" i="116" s="1"/>
  <c r="AH277" i="116" s="1"/>
  <c r="AH278" i="116" s="1"/>
  <c r="AH279" i="116" s="1"/>
  <c r="AH280" i="116" s="1"/>
  <c r="AH281" i="116" s="1"/>
  <c r="AH282" i="116" s="1"/>
  <c r="AH283" i="116" s="1"/>
  <c r="AH284" i="116" s="1"/>
  <c r="AH285" i="116" s="1"/>
  <c r="AH286" i="116" s="1"/>
  <c r="AH287" i="116" s="1"/>
  <c r="AH288" i="116" s="1"/>
  <c r="AH289" i="116" s="1"/>
  <c r="AH290" i="116" s="1"/>
  <c r="AH291" i="116" s="1"/>
  <c r="AH292" i="116" s="1"/>
  <c r="AH293" i="116" s="1"/>
  <c r="AH294" i="116" s="1"/>
  <c r="AH295" i="116" s="1"/>
  <c r="AH296" i="116" s="1"/>
  <c r="AH297" i="116" s="1"/>
  <c r="AH298" i="116" s="1"/>
  <c r="AH299" i="116" s="1"/>
  <c r="AH300" i="116" s="1"/>
  <c r="AH301" i="116" s="1"/>
  <c r="AH302" i="116" s="1"/>
  <c r="AH303" i="116" s="1"/>
  <c r="AH304" i="116" s="1"/>
  <c r="AH305" i="116" s="1"/>
  <c r="AH306" i="116" s="1"/>
  <c r="AH307" i="116" s="1"/>
  <c r="AH308" i="116" s="1"/>
  <c r="AH309" i="116" s="1"/>
  <c r="AH310" i="116" s="1"/>
  <c r="AH311" i="116" s="1"/>
  <c r="AH312" i="116" s="1"/>
  <c r="AH313" i="116" s="1"/>
  <c r="AH314" i="116" s="1"/>
  <c r="AH315" i="116" s="1"/>
  <c r="AH316" i="116" s="1"/>
  <c r="AH317" i="116" s="1"/>
  <c r="AH318" i="116" s="1"/>
  <c r="AH319" i="116" s="1"/>
  <c r="AH320" i="116" s="1"/>
  <c r="AH321" i="116" s="1"/>
  <c r="AH322" i="116" s="1"/>
  <c r="AH323" i="116" s="1"/>
  <c r="AH324" i="116" s="1"/>
  <c r="AH325" i="116" s="1"/>
  <c r="AH326" i="116" s="1"/>
  <c r="AH327" i="116" s="1"/>
  <c r="AH328" i="116" s="1"/>
  <c r="AH329" i="116" s="1"/>
  <c r="AH330" i="116" s="1"/>
  <c r="AH331" i="116" s="1"/>
  <c r="AH332" i="116" s="1"/>
  <c r="AH333" i="116" s="1"/>
  <c r="AR17" i="125"/>
  <c r="AE3" i="115"/>
  <c r="AE4" i="115" s="1"/>
  <c r="AE5" i="115" s="1"/>
  <c r="AE6" i="115" s="1"/>
  <c r="AE7" i="115" s="1"/>
  <c r="AE8" i="115" s="1"/>
  <c r="AE9" i="115" s="1"/>
  <c r="AE10" i="115" s="1"/>
  <c r="AE11" i="115" s="1"/>
  <c r="AE12" i="115" s="1"/>
  <c r="AE13" i="115" s="1"/>
  <c r="AE14" i="115" s="1"/>
  <c r="AE15" i="115" s="1"/>
  <c r="AE16" i="115" s="1"/>
  <c r="AE17" i="115" s="1"/>
  <c r="AE18" i="115" s="1"/>
  <c r="AE19" i="115" s="1"/>
  <c r="AE20" i="115" s="1"/>
  <c r="AE21" i="115" s="1"/>
  <c r="AE22" i="115" s="1"/>
  <c r="AE23" i="115" s="1"/>
  <c r="AE24" i="115" s="1"/>
  <c r="AE25" i="115" s="1"/>
  <c r="AE26" i="115" s="1"/>
  <c r="AE27" i="115" s="1"/>
  <c r="AE28" i="115" s="1"/>
  <c r="AE29" i="115" s="1"/>
  <c r="AE30" i="115" s="1"/>
  <c r="AE31" i="115" s="1"/>
  <c r="AE32" i="115" s="1"/>
  <c r="AE33" i="115" s="1"/>
  <c r="AE34" i="115" s="1"/>
  <c r="AE35" i="115" s="1"/>
  <c r="AE36" i="115" s="1"/>
  <c r="AE37" i="115" s="1"/>
  <c r="AE38" i="115" s="1"/>
  <c r="AE39" i="115" s="1"/>
  <c r="AE40" i="115" s="1"/>
  <c r="AE41" i="115" s="1"/>
  <c r="AE42" i="115" s="1"/>
  <c r="AE43" i="115" s="1"/>
  <c r="AE44" i="115" s="1"/>
  <c r="AE45" i="115" s="1"/>
  <c r="AE46" i="115" s="1"/>
  <c r="AE47" i="115" s="1"/>
  <c r="AE48" i="115" s="1"/>
  <c r="AE49" i="115" s="1"/>
  <c r="AE50" i="115" s="1"/>
  <c r="AE51" i="115" s="1"/>
  <c r="AE52" i="115" s="1"/>
  <c r="AE53" i="115" s="1"/>
  <c r="AE54" i="115" s="1"/>
  <c r="AE55" i="115" s="1"/>
  <c r="AE56" i="115" s="1"/>
  <c r="AE57" i="115" s="1"/>
  <c r="AE58" i="115" s="1"/>
  <c r="AE59" i="115" s="1"/>
  <c r="AE60" i="115" s="1"/>
  <c r="AE61" i="115" s="1"/>
  <c r="AE62" i="115" s="1"/>
  <c r="AE63" i="115" s="1"/>
  <c r="AE64" i="115" s="1"/>
  <c r="AE65" i="115" s="1"/>
  <c r="AE66" i="115" s="1"/>
  <c r="AE67" i="115" s="1"/>
  <c r="AE68" i="115" s="1"/>
  <c r="AE69" i="115" s="1"/>
  <c r="AE70" i="115" s="1"/>
  <c r="AE71" i="115" s="1"/>
  <c r="AE72" i="115" s="1"/>
  <c r="AE73" i="115" s="1"/>
  <c r="AE74" i="115" s="1"/>
  <c r="AE75" i="115" s="1"/>
  <c r="AE76" i="115" s="1"/>
  <c r="AE77" i="115" s="1"/>
  <c r="AE78" i="115" s="1"/>
  <c r="AE79" i="115" s="1"/>
  <c r="AE80" i="115" s="1"/>
  <c r="AE81" i="115" s="1"/>
  <c r="AE82" i="115" s="1"/>
  <c r="AE83" i="115" s="1"/>
  <c r="AE84" i="115" s="1"/>
  <c r="AE85" i="115" s="1"/>
  <c r="AE86" i="115" s="1"/>
  <c r="AE87" i="115" s="1"/>
  <c r="AE88" i="115" s="1"/>
  <c r="AE89" i="115" s="1"/>
  <c r="AE90" i="115" s="1"/>
  <c r="AE91" i="115" s="1"/>
  <c r="AE92" i="115" s="1"/>
  <c r="AE93" i="115" s="1"/>
  <c r="AE94" i="115" s="1"/>
  <c r="AE95" i="115" s="1"/>
  <c r="AE96" i="115" s="1"/>
  <c r="AE97" i="115" s="1"/>
  <c r="AE98" i="115" s="1"/>
  <c r="AE99" i="115" s="1"/>
  <c r="AE100" i="115" s="1"/>
  <c r="AE101" i="115" s="1"/>
  <c r="AE102" i="115" s="1"/>
  <c r="AE103" i="115" s="1"/>
  <c r="AE104" i="115" s="1"/>
  <c r="AE105" i="115" s="1"/>
  <c r="AE106" i="115" s="1"/>
  <c r="AE107" i="115" s="1"/>
  <c r="AE108" i="115" s="1"/>
  <c r="AE109" i="115" s="1"/>
  <c r="AE110" i="115" s="1"/>
  <c r="AE111" i="115" s="1"/>
  <c r="AE112" i="115" s="1"/>
  <c r="AE113" i="115" s="1"/>
  <c r="AE114" i="115" s="1"/>
  <c r="AE115" i="115" s="1"/>
  <c r="AE116" i="115" s="1"/>
  <c r="AE117" i="115" s="1"/>
  <c r="AE118" i="115" s="1"/>
  <c r="AE119" i="115" s="1"/>
  <c r="AE120" i="115" s="1"/>
  <c r="AE121" i="115" s="1"/>
  <c r="AE122" i="115" s="1"/>
  <c r="AE123" i="115" s="1"/>
  <c r="AE124" i="115" s="1"/>
  <c r="AE125" i="115" s="1"/>
  <c r="AE126" i="115" s="1"/>
  <c r="AE127" i="115" s="1"/>
  <c r="AE128" i="115" s="1"/>
  <c r="AE129" i="115" s="1"/>
  <c r="AE130" i="115" s="1"/>
  <c r="AE131" i="115" s="1"/>
  <c r="AE132" i="115" s="1"/>
  <c r="AE133" i="115" s="1"/>
  <c r="AE134" i="115" s="1"/>
  <c r="AE135" i="115" s="1"/>
  <c r="AE136" i="115" s="1"/>
  <c r="AE137" i="115" s="1"/>
  <c r="AE138" i="115" s="1"/>
  <c r="AE139" i="115" s="1"/>
  <c r="AE140" i="115" s="1"/>
  <c r="AE141" i="115" s="1"/>
  <c r="AE142" i="115" s="1"/>
  <c r="AE143" i="115" s="1"/>
  <c r="AE144" i="115" s="1"/>
  <c r="AE145" i="115" s="1"/>
  <c r="AE146" i="115" s="1"/>
  <c r="AE147" i="115" s="1"/>
  <c r="AE148" i="115" s="1"/>
  <c r="AE149" i="115" s="1"/>
  <c r="AE150" i="115" s="1"/>
  <c r="AE151" i="115" s="1"/>
  <c r="AE152" i="115" s="1"/>
  <c r="AE153" i="115" s="1"/>
  <c r="AE154" i="115" s="1"/>
  <c r="AE155" i="115" s="1"/>
  <c r="AE156" i="115" s="1"/>
  <c r="AE157" i="115" s="1"/>
  <c r="AE158" i="115" s="1"/>
  <c r="AE159" i="115" s="1"/>
  <c r="AE160" i="115" s="1"/>
  <c r="AE161" i="115" s="1"/>
  <c r="AE162" i="115" s="1"/>
  <c r="AE163" i="115" s="1"/>
  <c r="AE164" i="115" s="1"/>
  <c r="AE165" i="115" s="1"/>
  <c r="AE166" i="115" s="1"/>
  <c r="AE167" i="115" s="1"/>
  <c r="AE168" i="115" s="1"/>
  <c r="AE169" i="115" s="1"/>
  <c r="AE170" i="115" s="1"/>
  <c r="AE171" i="115" s="1"/>
  <c r="AE172" i="115" s="1"/>
  <c r="AE173" i="115" s="1"/>
  <c r="AE174" i="115" s="1"/>
  <c r="AE175" i="115" s="1"/>
  <c r="AE176" i="115" s="1"/>
  <c r="AE177" i="115" s="1"/>
  <c r="AE178" i="115" s="1"/>
  <c r="AE179" i="115" s="1"/>
  <c r="AE180" i="115" s="1"/>
  <c r="AE181" i="115" s="1"/>
  <c r="AE182" i="115" s="1"/>
  <c r="AE183" i="115" s="1"/>
  <c r="AE184" i="115" s="1"/>
  <c r="AE185" i="115" s="1"/>
  <c r="AE186" i="115" s="1"/>
  <c r="AE187" i="115" s="1"/>
  <c r="AE188" i="115" s="1"/>
  <c r="AE189" i="115" s="1"/>
  <c r="AE190" i="115" s="1"/>
  <c r="AE191" i="115" s="1"/>
  <c r="AE192" i="115" s="1"/>
  <c r="AE193" i="115" s="1"/>
  <c r="AE194" i="115" s="1"/>
  <c r="AE195" i="115" s="1"/>
  <c r="AE196" i="115" s="1"/>
  <c r="AE197" i="115" s="1"/>
  <c r="AE198" i="115" s="1"/>
  <c r="AE199" i="115" s="1"/>
  <c r="AE200" i="115" s="1"/>
  <c r="AE201" i="115" s="1"/>
  <c r="AE202" i="115" s="1"/>
  <c r="AE203" i="115" s="1"/>
  <c r="AE204" i="115" s="1"/>
  <c r="AE205" i="115" s="1"/>
  <c r="AE206" i="115" s="1"/>
  <c r="AE207" i="115" s="1"/>
  <c r="AE208" i="115" s="1"/>
  <c r="AE209" i="115" s="1"/>
  <c r="AE210" i="115" s="1"/>
  <c r="AE211" i="115" s="1"/>
  <c r="AE212" i="115" s="1"/>
  <c r="AE213" i="115" s="1"/>
  <c r="AE214" i="115" s="1"/>
  <c r="AE215" i="115" s="1"/>
  <c r="AE216" i="115" s="1"/>
  <c r="AE217" i="115" s="1"/>
  <c r="AE218" i="115" s="1"/>
  <c r="AE219" i="115" s="1"/>
  <c r="AE220" i="115" s="1"/>
  <c r="AE221" i="115" s="1"/>
  <c r="AE222" i="115" s="1"/>
  <c r="AE223" i="115" s="1"/>
  <c r="AE224" i="115" s="1"/>
  <c r="AE225" i="115" s="1"/>
  <c r="AE226" i="115" s="1"/>
  <c r="AE227" i="115" s="1"/>
  <c r="AE228" i="115" s="1"/>
  <c r="AE229" i="115" s="1"/>
  <c r="AE230" i="115" s="1"/>
  <c r="AE231" i="115" s="1"/>
  <c r="AE232" i="115" s="1"/>
  <c r="AE233" i="115" s="1"/>
  <c r="AE234" i="115" s="1"/>
  <c r="AE235" i="115" s="1"/>
  <c r="AE236" i="115" s="1"/>
  <c r="AE237" i="115" s="1"/>
  <c r="AE238" i="115" s="1"/>
  <c r="AE239" i="115" s="1"/>
  <c r="AE240" i="115" s="1"/>
  <c r="AE241" i="115" s="1"/>
  <c r="AE242" i="115" s="1"/>
  <c r="AE243" i="115" s="1"/>
  <c r="AE244" i="115" s="1"/>
  <c r="AE245" i="115" s="1"/>
  <c r="AE246" i="115" s="1"/>
  <c r="AE247" i="115" s="1"/>
  <c r="AE248" i="115" s="1"/>
  <c r="AE249" i="115" s="1"/>
  <c r="AE250" i="115" s="1"/>
  <c r="AE251" i="115" s="1"/>
  <c r="AE252" i="115" s="1"/>
  <c r="AE253" i="115" s="1"/>
  <c r="AE254" i="115" s="1"/>
  <c r="AE255" i="115" s="1"/>
  <c r="AE256" i="115" s="1"/>
  <c r="AE257" i="115" s="1"/>
  <c r="AE258" i="115" s="1"/>
  <c r="AE259" i="115" s="1"/>
  <c r="AE260" i="115" s="1"/>
  <c r="AE261" i="115" s="1"/>
  <c r="AE262" i="115" s="1"/>
  <c r="AE263" i="115" s="1"/>
  <c r="AE264" i="115" s="1"/>
  <c r="AE265" i="115" s="1"/>
  <c r="AE266" i="115" s="1"/>
  <c r="AE267" i="115" s="1"/>
  <c r="AE268" i="115" s="1"/>
  <c r="AE269" i="115" s="1"/>
  <c r="AE270" i="115" s="1"/>
  <c r="AE271" i="115" s="1"/>
  <c r="AE272" i="115" s="1"/>
  <c r="AE273" i="115" s="1"/>
  <c r="AE274" i="115" s="1"/>
  <c r="AE275" i="115" s="1"/>
  <c r="AE276" i="115" s="1"/>
  <c r="AE277" i="115" s="1"/>
  <c r="AE278" i="115" s="1"/>
  <c r="AE279" i="115" s="1"/>
  <c r="AE280" i="115" s="1"/>
  <c r="AE281" i="115" s="1"/>
  <c r="AE282" i="115" s="1"/>
  <c r="AE283" i="115" s="1"/>
  <c r="AE284" i="115" s="1"/>
  <c r="AE285" i="115" s="1"/>
  <c r="AE286" i="115" s="1"/>
  <c r="AE287" i="115" s="1"/>
  <c r="AE288" i="115" s="1"/>
  <c r="AE289" i="115" s="1"/>
  <c r="AE290" i="115" s="1"/>
  <c r="AE291" i="115" s="1"/>
  <c r="AE292" i="115" s="1"/>
  <c r="AE293" i="115" s="1"/>
  <c r="AE294" i="115" s="1"/>
  <c r="AE295" i="115" s="1"/>
  <c r="AE296" i="115" s="1"/>
  <c r="AE297" i="115" s="1"/>
  <c r="AE298" i="115" s="1"/>
  <c r="AE299" i="115" s="1"/>
  <c r="AE300" i="115" s="1"/>
  <c r="AE301" i="115" s="1"/>
  <c r="AE302" i="115" s="1"/>
  <c r="AE303" i="115" s="1"/>
  <c r="AE304" i="115" s="1"/>
  <c r="AE305" i="115" s="1"/>
  <c r="AE306" i="115" s="1"/>
  <c r="AE307" i="115" s="1"/>
  <c r="AE308" i="115" s="1"/>
  <c r="AE309" i="115" s="1"/>
  <c r="AE310" i="115" s="1"/>
  <c r="AE311" i="115" s="1"/>
  <c r="AE312" i="115" s="1"/>
  <c r="AE313" i="115" s="1"/>
  <c r="AE314" i="115" s="1"/>
  <c r="AE315" i="115" s="1"/>
  <c r="AE316" i="115" s="1"/>
  <c r="AE317" i="115" s="1"/>
  <c r="AE318" i="115" s="1"/>
  <c r="AE319" i="115" s="1"/>
  <c r="AE320" i="115" s="1"/>
  <c r="AE321" i="115" s="1"/>
  <c r="AE322" i="115" s="1"/>
  <c r="AE323" i="115" s="1"/>
  <c r="AE324" i="115" s="1"/>
  <c r="AE325" i="115" s="1"/>
  <c r="AE326" i="115" s="1"/>
  <c r="AE327" i="115" s="1"/>
  <c r="AE328" i="115" s="1"/>
  <c r="AE329" i="115" s="1"/>
  <c r="AE330" i="115" s="1"/>
  <c r="AE331" i="115" s="1"/>
  <c r="AE332" i="115" s="1"/>
  <c r="AE333" i="115" s="1"/>
  <c r="AR17" i="112"/>
  <c r="AE3" i="117"/>
  <c r="AE4" i="117" s="1"/>
  <c r="AE5" i="117" s="1"/>
  <c r="AE6" i="117" s="1"/>
  <c r="AE7" i="117" s="1"/>
  <c r="AE8" i="117" s="1"/>
  <c r="AE9" i="117" s="1"/>
  <c r="AE10" i="117" s="1"/>
  <c r="AE11" i="117" s="1"/>
  <c r="AE12" i="117" s="1"/>
  <c r="AE13" i="117" s="1"/>
  <c r="AE14" i="117" s="1"/>
  <c r="AE15" i="117" s="1"/>
  <c r="AE16" i="117" s="1"/>
  <c r="AE17" i="117" s="1"/>
  <c r="AE18" i="117" s="1"/>
  <c r="AE19" i="117" s="1"/>
  <c r="AE20" i="117" s="1"/>
  <c r="AE21" i="117" s="1"/>
  <c r="AE22" i="117" s="1"/>
  <c r="AE23" i="117" s="1"/>
  <c r="AE24" i="117" s="1"/>
  <c r="AE25" i="117" s="1"/>
  <c r="AE26" i="117" s="1"/>
  <c r="AE27" i="117" s="1"/>
  <c r="AE28" i="117" s="1"/>
  <c r="AE29" i="117" s="1"/>
  <c r="AE30" i="117" s="1"/>
  <c r="AE31" i="117" s="1"/>
  <c r="AE32" i="117" s="1"/>
  <c r="AE33" i="117" s="1"/>
  <c r="AE34" i="117" s="1"/>
  <c r="AE35" i="117" s="1"/>
  <c r="AE36" i="117" s="1"/>
  <c r="AE37" i="117" s="1"/>
  <c r="AE38" i="117" s="1"/>
  <c r="AE39" i="117" s="1"/>
  <c r="AE40" i="117" s="1"/>
  <c r="AE41" i="117" s="1"/>
  <c r="AE42" i="117" s="1"/>
  <c r="AE43" i="117" s="1"/>
  <c r="AE44" i="117" s="1"/>
  <c r="AE45" i="117" s="1"/>
  <c r="AE46" i="117" s="1"/>
  <c r="AE47" i="117" s="1"/>
  <c r="AE48" i="117" s="1"/>
  <c r="AE49" i="117" s="1"/>
  <c r="AE50" i="117" s="1"/>
  <c r="AE51" i="117" s="1"/>
  <c r="AE52" i="117" s="1"/>
  <c r="AE53" i="117" s="1"/>
  <c r="AE54" i="117" s="1"/>
  <c r="AE55" i="117" s="1"/>
  <c r="AE56" i="117" s="1"/>
  <c r="AE57" i="117" s="1"/>
  <c r="AE58" i="117" s="1"/>
  <c r="AE59" i="117" s="1"/>
  <c r="AE60" i="117" s="1"/>
  <c r="AE61" i="117" s="1"/>
  <c r="AE62" i="117" s="1"/>
  <c r="AE63" i="117" s="1"/>
  <c r="AE64" i="117" s="1"/>
  <c r="AE65" i="117" s="1"/>
  <c r="AE66" i="117" s="1"/>
  <c r="AE67" i="117" s="1"/>
  <c r="AE68" i="117" s="1"/>
  <c r="AE69" i="117" s="1"/>
  <c r="AE70" i="117" s="1"/>
  <c r="AE71" i="117" s="1"/>
  <c r="AE72" i="117" s="1"/>
  <c r="AE73" i="117" s="1"/>
  <c r="AE74" i="117" s="1"/>
  <c r="AE75" i="117" s="1"/>
  <c r="AE76" i="117" s="1"/>
  <c r="AE77" i="117" s="1"/>
  <c r="AE78" i="117" s="1"/>
  <c r="AE79" i="117" s="1"/>
  <c r="AE80" i="117" s="1"/>
  <c r="AE81" i="117" s="1"/>
  <c r="AE82" i="117" s="1"/>
  <c r="AE83" i="117" s="1"/>
  <c r="AE84" i="117" s="1"/>
  <c r="AE85" i="117" s="1"/>
  <c r="AE86" i="117" s="1"/>
  <c r="AE87" i="117" s="1"/>
  <c r="AE88" i="117" s="1"/>
  <c r="AE89" i="117" s="1"/>
  <c r="AE90" i="117" s="1"/>
  <c r="AE91" i="117" s="1"/>
  <c r="AE92" i="117" s="1"/>
  <c r="AE93" i="117" s="1"/>
  <c r="AE94" i="117" s="1"/>
  <c r="AE95" i="117" s="1"/>
  <c r="AE96" i="117" s="1"/>
  <c r="AE97" i="117" s="1"/>
  <c r="AE98" i="117" s="1"/>
  <c r="AE99" i="117" s="1"/>
  <c r="AE100" i="117" s="1"/>
  <c r="AE101" i="117" s="1"/>
  <c r="AE102" i="117" s="1"/>
  <c r="AE103" i="117" s="1"/>
  <c r="AE104" i="117" s="1"/>
  <c r="AE105" i="117" s="1"/>
  <c r="AE106" i="117" s="1"/>
  <c r="AE107" i="117" s="1"/>
  <c r="AE108" i="117" s="1"/>
  <c r="AE109" i="117" s="1"/>
  <c r="AE110" i="117" s="1"/>
  <c r="AE111" i="117" s="1"/>
  <c r="AE112" i="117" s="1"/>
  <c r="AE113" i="117" s="1"/>
  <c r="AE114" i="117" s="1"/>
  <c r="AE115" i="117" s="1"/>
  <c r="AE116" i="117" s="1"/>
  <c r="AE117" i="117" s="1"/>
  <c r="AE118" i="117" s="1"/>
  <c r="AE119" i="117" s="1"/>
  <c r="AE120" i="117" s="1"/>
  <c r="AE121" i="117" s="1"/>
  <c r="AE122" i="117" s="1"/>
  <c r="AE123" i="117" s="1"/>
  <c r="AE124" i="117" s="1"/>
  <c r="AE125" i="117" s="1"/>
  <c r="AE126" i="117" s="1"/>
  <c r="AE127" i="117" s="1"/>
  <c r="AE128" i="117" s="1"/>
  <c r="AE129" i="117" s="1"/>
  <c r="AE130" i="117" s="1"/>
  <c r="AE131" i="117" s="1"/>
  <c r="AE132" i="117" s="1"/>
  <c r="AE133" i="117" s="1"/>
  <c r="AE134" i="117" s="1"/>
  <c r="AE135" i="117" s="1"/>
  <c r="AE136" i="117" s="1"/>
  <c r="AE137" i="117" s="1"/>
  <c r="AE138" i="117" s="1"/>
  <c r="AE139" i="117" s="1"/>
  <c r="AE140" i="117" s="1"/>
  <c r="AE141" i="117" s="1"/>
  <c r="AE142" i="117" s="1"/>
  <c r="AE143" i="117" s="1"/>
  <c r="AE144" i="117" s="1"/>
  <c r="AE145" i="117" s="1"/>
  <c r="AE146" i="117" s="1"/>
  <c r="AE147" i="117" s="1"/>
  <c r="AE148" i="117" s="1"/>
  <c r="AE149" i="117" s="1"/>
  <c r="AE150" i="117" s="1"/>
  <c r="AE151" i="117" s="1"/>
  <c r="AE152" i="117" s="1"/>
  <c r="AE153" i="117" s="1"/>
  <c r="AE154" i="117" s="1"/>
  <c r="AE155" i="117" s="1"/>
  <c r="AE156" i="117" s="1"/>
  <c r="AE157" i="117" s="1"/>
  <c r="AE158" i="117" s="1"/>
  <c r="AE159" i="117" s="1"/>
  <c r="AE160" i="117" s="1"/>
  <c r="AE161" i="117" s="1"/>
  <c r="AE162" i="117" s="1"/>
  <c r="AE163" i="117" s="1"/>
  <c r="AE164" i="117" s="1"/>
  <c r="AE165" i="117" s="1"/>
  <c r="AE166" i="117" s="1"/>
  <c r="AE167" i="117" s="1"/>
  <c r="AE168" i="117" s="1"/>
  <c r="AE169" i="117" s="1"/>
  <c r="AE170" i="117" s="1"/>
  <c r="AE171" i="117" s="1"/>
  <c r="AE172" i="117" s="1"/>
  <c r="AE173" i="117" s="1"/>
  <c r="AE174" i="117" s="1"/>
  <c r="AE175" i="117" s="1"/>
  <c r="AE176" i="117" s="1"/>
  <c r="AE177" i="117" s="1"/>
  <c r="AE178" i="117" s="1"/>
  <c r="AE179" i="117" s="1"/>
  <c r="AE180" i="117" s="1"/>
  <c r="AE181" i="117" s="1"/>
  <c r="AE182" i="117" s="1"/>
  <c r="AE183" i="117" s="1"/>
  <c r="AE184" i="117" s="1"/>
  <c r="AE185" i="117" s="1"/>
  <c r="AE186" i="117" s="1"/>
  <c r="AE187" i="117" s="1"/>
  <c r="AE188" i="117" s="1"/>
  <c r="AE189" i="117" s="1"/>
  <c r="AE190" i="117" s="1"/>
  <c r="AE191" i="117" s="1"/>
  <c r="AE192" i="117" s="1"/>
  <c r="AE193" i="117" s="1"/>
  <c r="AE194" i="117" s="1"/>
  <c r="AE195" i="117" s="1"/>
  <c r="AE196" i="117" s="1"/>
  <c r="AE197" i="117" s="1"/>
  <c r="AE198" i="117" s="1"/>
  <c r="AE199" i="117" s="1"/>
  <c r="AE200" i="117" s="1"/>
  <c r="AE201" i="117" s="1"/>
  <c r="AE202" i="117" s="1"/>
  <c r="AE203" i="117" s="1"/>
  <c r="AE204" i="117" s="1"/>
  <c r="AE205" i="117" s="1"/>
  <c r="AE206" i="117" s="1"/>
  <c r="AE207" i="117" s="1"/>
  <c r="AE208" i="117" s="1"/>
  <c r="AE209" i="117" s="1"/>
  <c r="AE210" i="117" s="1"/>
  <c r="AE211" i="117" s="1"/>
  <c r="AE212" i="117" s="1"/>
  <c r="AE213" i="117" s="1"/>
  <c r="AE214" i="117" s="1"/>
  <c r="AE215" i="117" s="1"/>
  <c r="AE216" i="117" s="1"/>
  <c r="AE217" i="117" s="1"/>
  <c r="AE218" i="117" s="1"/>
  <c r="AE219" i="117" s="1"/>
  <c r="AE220" i="117" s="1"/>
  <c r="AE221" i="117" s="1"/>
  <c r="AE222" i="117" s="1"/>
  <c r="AE223" i="117" s="1"/>
  <c r="AE224" i="117" s="1"/>
  <c r="AE225" i="117" s="1"/>
  <c r="AE226" i="117" s="1"/>
  <c r="AE227" i="117" s="1"/>
  <c r="AE228" i="117" s="1"/>
  <c r="AE229" i="117" s="1"/>
  <c r="AE230" i="117" s="1"/>
  <c r="AE231" i="117" s="1"/>
  <c r="AE232" i="117" s="1"/>
  <c r="AE233" i="117" s="1"/>
  <c r="AE234" i="117" s="1"/>
  <c r="AE235" i="117" s="1"/>
  <c r="AE236" i="117" s="1"/>
  <c r="AE237" i="117" s="1"/>
  <c r="AE238" i="117" s="1"/>
  <c r="AE239" i="117" s="1"/>
  <c r="AE240" i="117" s="1"/>
  <c r="AE241" i="117" s="1"/>
  <c r="AE242" i="117" s="1"/>
  <c r="AE243" i="117" s="1"/>
  <c r="AE244" i="117" s="1"/>
  <c r="AE245" i="117" s="1"/>
  <c r="AE246" i="117" s="1"/>
  <c r="AE247" i="117" s="1"/>
  <c r="AE248" i="117" s="1"/>
  <c r="AE249" i="117" s="1"/>
  <c r="AE250" i="117" s="1"/>
  <c r="AE251" i="117" s="1"/>
  <c r="AE252" i="117" s="1"/>
  <c r="AE253" i="117" s="1"/>
  <c r="AE254" i="117" s="1"/>
  <c r="AE255" i="117" s="1"/>
  <c r="AE256" i="117" s="1"/>
  <c r="AE257" i="117" s="1"/>
  <c r="AE258" i="117" s="1"/>
  <c r="AE259" i="117" s="1"/>
  <c r="AE260" i="117" s="1"/>
  <c r="AE261" i="117" s="1"/>
  <c r="AE262" i="117" s="1"/>
  <c r="AE263" i="117" s="1"/>
  <c r="AE264" i="117" s="1"/>
  <c r="AE265" i="117" s="1"/>
  <c r="AE266" i="117" s="1"/>
  <c r="AE267" i="117" s="1"/>
  <c r="AE268" i="117" s="1"/>
  <c r="AE269" i="117" s="1"/>
  <c r="AE270" i="117" s="1"/>
  <c r="AE271" i="117" s="1"/>
  <c r="AE272" i="117" s="1"/>
  <c r="AE273" i="117" s="1"/>
  <c r="AE274" i="117" s="1"/>
  <c r="AE275" i="117" s="1"/>
  <c r="AE276" i="117" s="1"/>
  <c r="AE277" i="117" s="1"/>
  <c r="AE278" i="117" s="1"/>
  <c r="AE279" i="117" s="1"/>
  <c r="AE280" i="117" s="1"/>
  <c r="AE281" i="117" s="1"/>
  <c r="AE282" i="117" s="1"/>
  <c r="AE283" i="117" s="1"/>
  <c r="AE284" i="117" s="1"/>
  <c r="AE285" i="117" s="1"/>
  <c r="AE286" i="117" s="1"/>
  <c r="AE287" i="117" s="1"/>
  <c r="AE288" i="117" s="1"/>
  <c r="AE289" i="117" s="1"/>
  <c r="AE290" i="117" s="1"/>
  <c r="AE291" i="117" s="1"/>
  <c r="AE292" i="117" s="1"/>
  <c r="AE293" i="117" s="1"/>
  <c r="AE294" i="117" s="1"/>
  <c r="AE295" i="117" s="1"/>
  <c r="AE296" i="117" s="1"/>
  <c r="AE297" i="117" s="1"/>
  <c r="AE298" i="117" s="1"/>
  <c r="AE299" i="117" s="1"/>
  <c r="AE300" i="117" s="1"/>
  <c r="AE301" i="117" s="1"/>
  <c r="AE302" i="117" s="1"/>
  <c r="AE303" i="117" s="1"/>
  <c r="AE304" i="117" s="1"/>
  <c r="AE305" i="117" s="1"/>
  <c r="AE306" i="117" s="1"/>
  <c r="AE307" i="117" s="1"/>
  <c r="AE308" i="117" s="1"/>
  <c r="AE309" i="117" s="1"/>
  <c r="AE310" i="117" s="1"/>
  <c r="AE311" i="117" s="1"/>
  <c r="AE312" i="117" s="1"/>
  <c r="AE313" i="117" s="1"/>
  <c r="AE314" i="117" s="1"/>
  <c r="AE315" i="117" s="1"/>
  <c r="AE316" i="117" s="1"/>
  <c r="AE317" i="117" s="1"/>
  <c r="AE318" i="117" s="1"/>
  <c r="AE319" i="117" s="1"/>
  <c r="AE320" i="117" s="1"/>
  <c r="AE321" i="117" s="1"/>
  <c r="AE322" i="117" s="1"/>
  <c r="AE323" i="117" s="1"/>
  <c r="AE324" i="117" s="1"/>
  <c r="AE325" i="117" s="1"/>
  <c r="AE326" i="117" s="1"/>
  <c r="AE327" i="117" s="1"/>
  <c r="AE328" i="117" s="1"/>
  <c r="AE329" i="117" s="1"/>
  <c r="AE330" i="117" s="1"/>
  <c r="AE331" i="117" s="1"/>
  <c r="AE332" i="117" s="1"/>
  <c r="AE333" i="117" s="1"/>
  <c r="AR17" i="124"/>
  <c r="AR17" i="114"/>
  <c r="AG3" i="112"/>
  <c r="AG3" i="116"/>
  <c r="AG4" i="116" s="1"/>
  <c r="AG5" i="116" s="1"/>
  <c r="AG6" i="116" s="1"/>
  <c r="AG7" i="116" s="1"/>
  <c r="AG8" i="116" s="1"/>
  <c r="AG9" i="116" s="1"/>
  <c r="AG10" i="116" s="1"/>
  <c r="AG11" i="116" s="1"/>
  <c r="AG12" i="116" s="1"/>
  <c r="AG13" i="116" s="1"/>
  <c r="AG14" i="116" s="1"/>
  <c r="AG15" i="116" s="1"/>
  <c r="AG16" i="116" s="1"/>
  <c r="AG17" i="116" s="1"/>
  <c r="AG18" i="116" s="1"/>
  <c r="AG19" i="116" s="1"/>
  <c r="AG20" i="116" s="1"/>
  <c r="AG21" i="116" s="1"/>
  <c r="AG22" i="116" s="1"/>
  <c r="AG23" i="116" s="1"/>
  <c r="AG24" i="116" s="1"/>
  <c r="AG25" i="116" s="1"/>
  <c r="AG26" i="116" s="1"/>
  <c r="AG27" i="116" s="1"/>
  <c r="AG28" i="116" s="1"/>
  <c r="AG29" i="116" s="1"/>
  <c r="AG30" i="116" s="1"/>
  <c r="AG31" i="116" s="1"/>
  <c r="AG32" i="116" s="1"/>
  <c r="AG33" i="116" s="1"/>
  <c r="AG34" i="116" s="1"/>
  <c r="AG35" i="116" s="1"/>
  <c r="AG36" i="116" s="1"/>
  <c r="AG37" i="116" s="1"/>
  <c r="AG38" i="116" s="1"/>
  <c r="AG39" i="116" s="1"/>
  <c r="AG40" i="116" s="1"/>
  <c r="AG41" i="116" s="1"/>
  <c r="AG42" i="116" s="1"/>
  <c r="AG43" i="116" s="1"/>
  <c r="AG44" i="116" s="1"/>
  <c r="AG45" i="116" s="1"/>
  <c r="AG46" i="116" s="1"/>
  <c r="AG47" i="116" s="1"/>
  <c r="AG48" i="116" s="1"/>
  <c r="AG49" i="116" s="1"/>
  <c r="AG50" i="116" s="1"/>
  <c r="AG51" i="116" s="1"/>
  <c r="AG52" i="116" s="1"/>
  <c r="AG53" i="116" s="1"/>
  <c r="AG54" i="116" s="1"/>
  <c r="AG55" i="116" s="1"/>
  <c r="AG56" i="116" s="1"/>
  <c r="AG57" i="116" s="1"/>
  <c r="AG58" i="116" s="1"/>
  <c r="AG59" i="116" s="1"/>
  <c r="AG60" i="116" s="1"/>
  <c r="AG61" i="116" s="1"/>
  <c r="AG62" i="116" s="1"/>
  <c r="AG63" i="116" s="1"/>
  <c r="AG64" i="116" s="1"/>
  <c r="AG65" i="116" s="1"/>
  <c r="AG66" i="116" s="1"/>
  <c r="AG67" i="116" s="1"/>
  <c r="AG68" i="116" s="1"/>
  <c r="AG69" i="116" s="1"/>
  <c r="AG70" i="116" s="1"/>
  <c r="AG71" i="116" s="1"/>
  <c r="AG72" i="116" s="1"/>
  <c r="AG73" i="116" s="1"/>
  <c r="AG74" i="116" s="1"/>
  <c r="AG75" i="116" s="1"/>
  <c r="AG76" i="116" s="1"/>
  <c r="AG77" i="116" s="1"/>
  <c r="AG78" i="116" s="1"/>
  <c r="AG79" i="116" s="1"/>
  <c r="AG80" i="116" s="1"/>
  <c r="AG81" i="116" s="1"/>
  <c r="AG82" i="116" s="1"/>
  <c r="AG83" i="116" s="1"/>
  <c r="AG84" i="116" s="1"/>
  <c r="AG85" i="116" s="1"/>
  <c r="AG86" i="116" s="1"/>
  <c r="AG87" i="116" s="1"/>
  <c r="AG88" i="116" s="1"/>
  <c r="AG89" i="116" s="1"/>
  <c r="AG90" i="116" s="1"/>
  <c r="AG91" i="116" s="1"/>
  <c r="AG92" i="116" s="1"/>
  <c r="AG93" i="116" s="1"/>
  <c r="AG94" i="116" s="1"/>
  <c r="AG95" i="116" s="1"/>
  <c r="AG96" i="116" s="1"/>
  <c r="AG97" i="116" s="1"/>
  <c r="AG98" i="116" s="1"/>
  <c r="AG99" i="116" s="1"/>
  <c r="AG100" i="116" s="1"/>
  <c r="AG101" i="116" s="1"/>
  <c r="AG102" i="116" s="1"/>
  <c r="AG103" i="116" s="1"/>
  <c r="AG104" i="116" s="1"/>
  <c r="AG105" i="116" s="1"/>
  <c r="AG106" i="116" s="1"/>
  <c r="AG107" i="116" s="1"/>
  <c r="AG108" i="116" s="1"/>
  <c r="AG109" i="116" s="1"/>
  <c r="AG110" i="116" s="1"/>
  <c r="AG111" i="116" s="1"/>
  <c r="AG112" i="116" s="1"/>
  <c r="AG113" i="116" s="1"/>
  <c r="AG114" i="116" s="1"/>
  <c r="AG115" i="116" s="1"/>
  <c r="AG116" i="116" s="1"/>
  <c r="AG117" i="116" s="1"/>
  <c r="AG118" i="116" s="1"/>
  <c r="AG119" i="116" s="1"/>
  <c r="AG120" i="116" s="1"/>
  <c r="AG121" i="116" s="1"/>
  <c r="AG122" i="116" s="1"/>
  <c r="AG123" i="116" s="1"/>
  <c r="AG124" i="116" s="1"/>
  <c r="AG125" i="116" s="1"/>
  <c r="AG126" i="116" s="1"/>
  <c r="AG127" i="116" s="1"/>
  <c r="AG128" i="116" s="1"/>
  <c r="AG129" i="116" s="1"/>
  <c r="AG130" i="116" s="1"/>
  <c r="AG131" i="116" s="1"/>
  <c r="AG132" i="116" s="1"/>
  <c r="AG133" i="116" s="1"/>
  <c r="AG134" i="116" s="1"/>
  <c r="AG135" i="116" s="1"/>
  <c r="AG136" i="116" s="1"/>
  <c r="AG137" i="116" s="1"/>
  <c r="AG138" i="116" s="1"/>
  <c r="AG139" i="116" s="1"/>
  <c r="AG140" i="116" s="1"/>
  <c r="AG141" i="116" s="1"/>
  <c r="AG142" i="116" s="1"/>
  <c r="AG143" i="116" s="1"/>
  <c r="AG144" i="116" s="1"/>
  <c r="AG145" i="116" s="1"/>
  <c r="AG146" i="116" s="1"/>
  <c r="AG147" i="116" s="1"/>
  <c r="AG148" i="116" s="1"/>
  <c r="AG149" i="116" s="1"/>
  <c r="AG150" i="116" s="1"/>
  <c r="AG151" i="116" s="1"/>
  <c r="AG152" i="116" s="1"/>
  <c r="AG153" i="116" s="1"/>
  <c r="AG154" i="116" s="1"/>
  <c r="AG155" i="116" s="1"/>
  <c r="AG156" i="116" s="1"/>
  <c r="AG157" i="116" s="1"/>
  <c r="AG158" i="116" s="1"/>
  <c r="AG159" i="116" s="1"/>
  <c r="AG160" i="116" s="1"/>
  <c r="AG161" i="116" s="1"/>
  <c r="AG162" i="116" s="1"/>
  <c r="AG163" i="116" s="1"/>
  <c r="AG164" i="116" s="1"/>
  <c r="AG165" i="116" s="1"/>
  <c r="AG166" i="116" s="1"/>
  <c r="AG167" i="116" s="1"/>
  <c r="AG168" i="116" s="1"/>
  <c r="AG169" i="116" s="1"/>
  <c r="AG170" i="116" s="1"/>
  <c r="AG171" i="116" s="1"/>
  <c r="AG172" i="116" s="1"/>
  <c r="AG173" i="116" s="1"/>
  <c r="AG174" i="116" s="1"/>
  <c r="AG175" i="116" s="1"/>
  <c r="AG176" i="116" s="1"/>
  <c r="AG177" i="116" s="1"/>
  <c r="AG178" i="116" s="1"/>
  <c r="AG179" i="116" s="1"/>
  <c r="AG180" i="116" s="1"/>
  <c r="AG181" i="116" s="1"/>
  <c r="AG182" i="116" s="1"/>
  <c r="AG183" i="116" s="1"/>
  <c r="AG184" i="116" s="1"/>
  <c r="AG185" i="116" s="1"/>
  <c r="AG186" i="116" s="1"/>
  <c r="AG187" i="116" s="1"/>
  <c r="AG188" i="116" s="1"/>
  <c r="AG189" i="116" s="1"/>
  <c r="AG190" i="116" s="1"/>
  <c r="AG191" i="116" s="1"/>
  <c r="AG192" i="116" s="1"/>
  <c r="AG193" i="116" s="1"/>
  <c r="AG194" i="116" s="1"/>
  <c r="AG195" i="116" s="1"/>
  <c r="AG196" i="116" s="1"/>
  <c r="AG197" i="116" s="1"/>
  <c r="AG198" i="116" s="1"/>
  <c r="AG199" i="116" s="1"/>
  <c r="AG200" i="116" s="1"/>
  <c r="AG201" i="116" s="1"/>
  <c r="AG202" i="116" s="1"/>
  <c r="AG203" i="116" s="1"/>
  <c r="AG204" i="116" s="1"/>
  <c r="AG205" i="116" s="1"/>
  <c r="AG206" i="116" s="1"/>
  <c r="AG207" i="116" s="1"/>
  <c r="AG208" i="116" s="1"/>
  <c r="AG209" i="116" s="1"/>
  <c r="AG210" i="116" s="1"/>
  <c r="AG211" i="116" s="1"/>
  <c r="AG212" i="116" s="1"/>
  <c r="AG213" i="116" s="1"/>
  <c r="AG214" i="116" s="1"/>
  <c r="AG215" i="116" s="1"/>
  <c r="AG216" i="116" s="1"/>
  <c r="AG217" i="116" s="1"/>
  <c r="AG218" i="116" s="1"/>
  <c r="AG219" i="116" s="1"/>
  <c r="AG220" i="116" s="1"/>
  <c r="AG221" i="116" s="1"/>
  <c r="AG222" i="116" s="1"/>
  <c r="AG223" i="116" s="1"/>
  <c r="AG224" i="116" s="1"/>
  <c r="AG225" i="116" s="1"/>
  <c r="AG226" i="116" s="1"/>
  <c r="AG227" i="116" s="1"/>
  <c r="AG228" i="116" s="1"/>
  <c r="AG229" i="116" s="1"/>
  <c r="AG230" i="116" s="1"/>
  <c r="AG231" i="116" s="1"/>
  <c r="AG232" i="116" s="1"/>
  <c r="AG233" i="116" s="1"/>
  <c r="AG234" i="116" s="1"/>
  <c r="AG235" i="116" s="1"/>
  <c r="AG236" i="116" s="1"/>
  <c r="AG237" i="116" s="1"/>
  <c r="AG238" i="116" s="1"/>
  <c r="AG239" i="116" s="1"/>
  <c r="AG240" i="116" s="1"/>
  <c r="AG241" i="116" s="1"/>
  <c r="AG242" i="116" s="1"/>
  <c r="AG243" i="116" s="1"/>
  <c r="AG244" i="116" s="1"/>
  <c r="AG245" i="116" s="1"/>
  <c r="AG246" i="116" s="1"/>
  <c r="AG247" i="116" s="1"/>
  <c r="AG248" i="116" s="1"/>
  <c r="AG249" i="116" s="1"/>
  <c r="AG250" i="116" s="1"/>
  <c r="AG251" i="116" s="1"/>
  <c r="AG252" i="116" s="1"/>
  <c r="AG253" i="116" s="1"/>
  <c r="AG254" i="116" s="1"/>
  <c r="AG255" i="116" s="1"/>
  <c r="AG256" i="116" s="1"/>
  <c r="AG257" i="116" s="1"/>
  <c r="AG258" i="116" s="1"/>
  <c r="AG259" i="116" s="1"/>
  <c r="AG260" i="116" s="1"/>
  <c r="AG261" i="116" s="1"/>
  <c r="AG262" i="116" s="1"/>
  <c r="AG263" i="116" s="1"/>
  <c r="AG264" i="116" s="1"/>
  <c r="AG265" i="116" s="1"/>
  <c r="AG266" i="116" s="1"/>
  <c r="AG267" i="116" s="1"/>
  <c r="AG268" i="116" s="1"/>
  <c r="AG269" i="116" s="1"/>
  <c r="AG270" i="116" s="1"/>
  <c r="AG271" i="116" s="1"/>
  <c r="AG272" i="116" s="1"/>
  <c r="AG273" i="116" s="1"/>
  <c r="AG274" i="116" s="1"/>
  <c r="AG275" i="116" s="1"/>
  <c r="AG276" i="116" s="1"/>
  <c r="AG277" i="116" s="1"/>
  <c r="AG278" i="116" s="1"/>
  <c r="AG279" i="116" s="1"/>
  <c r="AG280" i="116" s="1"/>
  <c r="AG281" i="116" s="1"/>
  <c r="AG282" i="116" s="1"/>
  <c r="AG283" i="116" s="1"/>
  <c r="AG284" i="116" s="1"/>
  <c r="AG285" i="116" s="1"/>
  <c r="AG286" i="116" s="1"/>
  <c r="AG287" i="116" s="1"/>
  <c r="AG288" i="116" s="1"/>
  <c r="AG289" i="116" s="1"/>
  <c r="AG290" i="116" s="1"/>
  <c r="AG291" i="116" s="1"/>
  <c r="AG292" i="116" s="1"/>
  <c r="AG293" i="116" s="1"/>
  <c r="AG294" i="116" s="1"/>
  <c r="AG295" i="116" s="1"/>
  <c r="AG296" i="116" s="1"/>
  <c r="AG297" i="116" s="1"/>
  <c r="AG298" i="116" s="1"/>
  <c r="AG299" i="116" s="1"/>
  <c r="AG300" i="116" s="1"/>
  <c r="AG301" i="116" s="1"/>
  <c r="AG302" i="116" s="1"/>
  <c r="AG303" i="116" s="1"/>
  <c r="AG304" i="116" s="1"/>
  <c r="AG305" i="116" s="1"/>
  <c r="AG306" i="116" s="1"/>
  <c r="AG307" i="116" s="1"/>
  <c r="AG308" i="116" s="1"/>
  <c r="AG309" i="116" s="1"/>
  <c r="AG310" i="116" s="1"/>
  <c r="AG311" i="116" s="1"/>
  <c r="AG312" i="116" s="1"/>
  <c r="AG313" i="116" s="1"/>
  <c r="AG314" i="116" s="1"/>
  <c r="AG315" i="116" s="1"/>
  <c r="AG316" i="116" s="1"/>
  <c r="AG317" i="116" s="1"/>
  <c r="AG318" i="116" s="1"/>
  <c r="AG319" i="116" s="1"/>
  <c r="AG320" i="116" s="1"/>
  <c r="AG321" i="116" s="1"/>
  <c r="AG322" i="116" s="1"/>
  <c r="AG323" i="116" s="1"/>
  <c r="AG324" i="116" s="1"/>
  <c r="AG325" i="116" s="1"/>
  <c r="AG326" i="116" s="1"/>
  <c r="AG327" i="116" s="1"/>
  <c r="AG328" i="116" s="1"/>
  <c r="AG329" i="116" s="1"/>
  <c r="AG330" i="116" s="1"/>
  <c r="AG331" i="116" s="1"/>
  <c r="AG332" i="116" s="1"/>
  <c r="AG333" i="116" s="1"/>
  <c r="AR17" i="134"/>
  <c r="AH5" i="134"/>
  <c r="AH6" i="134" s="1"/>
  <c r="AH7" i="134" s="1"/>
  <c r="AH8" i="134" s="1"/>
  <c r="AH9" i="134" s="1"/>
  <c r="AH10" i="134" s="1"/>
  <c r="AH11" i="134" s="1"/>
  <c r="AH12" i="134" s="1"/>
  <c r="AH13" i="134" s="1"/>
  <c r="AH14" i="134" s="1"/>
  <c r="AH15" i="134" s="1"/>
  <c r="AH16" i="134" s="1"/>
  <c r="AH17" i="134" s="1"/>
  <c r="AH18" i="134" s="1"/>
  <c r="AH19" i="134" s="1"/>
  <c r="AH20" i="134" s="1"/>
  <c r="AH21" i="134" s="1"/>
  <c r="AH22" i="134" s="1"/>
  <c r="AH23" i="134" s="1"/>
  <c r="AH24" i="134" s="1"/>
  <c r="AH25" i="134" s="1"/>
  <c r="AH26" i="134" s="1"/>
  <c r="AH27" i="134" s="1"/>
  <c r="AH28" i="134" s="1"/>
  <c r="AH29" i="134" s="1"/>
  <c r="AH30" i="134" s="1"/>
  <c r="AH31" i="134" s="1"/>
  <c r="AH32" i="134" s="1"/>
  <c r="AH33" i="134" s="1"/>
  <c r="AH34" i="134" s="1"/>
  <c r="AH35" i="134" s="1"/>
  <c r="AH36" i="134" s="1"/>
  <c r="AH37" i="134" s="1"/>
  <c r="AH38" i="134" s="1"/>
  <c r="AH39" i="134" s="1"/>
  <c r="AH40" i="134" s="1"/>
  <c r="AH41" i="134" s="1"/>
  <c r="AH42" i="134" s="1"/>
  <c r="AH43" i="134" s="1"/>
  <c r="AH44" i="134" s="1"/>
  <c r="AH45" i="134" s="1"/>
  <c r="AH46" i="134" s="1"/>
  <c r="AH47" i="134" s="1"/>
  <c r="AH48" i="134" s="1"/>
  <c r="AH49" i="134" s="1"/>
  <c r="AH50" i="134" s="1"/>
  <c r="AH51" i="134" s="1"/>
  <c r="AH52" i="134" s="1"/>
  <c r="AH53" i="134" s="1"/>
  <c r="AH54" i="134" s="1"/>
  <c r="AH55" i="134" s="1"/>
  <c r="AH56" i="134" s="1"/>
  <c r="AH57" i="134" s="1"/>
  <c r="AH58" i="134" s="1"/>
  <c r="AH59" i="134" s="1"/>
  <c r="AH60" i="134" s="1"/>
  <c r="AH61" i="134" s="1"/>
  <c r="AH62" i="134" s="1"/>
  <c r="AH63" i="134" s="1"/>
  <c r="AH64" i="134" s="1"/>
  <c r="AH65" i="134" s="1"/>
  <c r="AH66" i="134" s="1"/>
  <c r="AH67" i="134" s="1"/>
  <c r="AH68" i="134" s="1"/>
  <c r="AH69" i="134" s="1"/>
  <c r="AH70" i="134" s="1"/>
  <c r="AH71" i="134" s="1"/>
  <c r="AH72" i="134" s="1"/>
  <c r="AH73" i="134" s="1"/>
  <c r="AH74" i="134" s="1"/>
  <c r="AH75" i="134" s="1"/>
  <c r="AH76" i="134" s="1"/>
  <c r="AH77" i="134" s="1"/>
  <c r="AH78" i="134" s="1"/>
  <c r="AH79" i="134" s="1"/>
  <c r="AH80" i="134" s="1"/>
  <c r="AH81" i="134" s="1"/>
  <c r="AH82" i="134" s="1"/>
  <c r="AH83" i="134" s="1"/>
  <c r="AH84" i="134" s="1"/>
  <c r="AH85" i="134" s="1"/>
  <c r="AH86" i="134" s="1"/>
  <c r="AH87" i="134" s="1"/>
  <c r="AH88" i="134" s="1"/>
  <c r="AH89" i="134" s="1"/>
  <c r="AH90" i="134" s="1"/>
  <c r="AH91" i="134" s="1"/>
  <c r="AH92" i="134" s="1"/>
  <c r="AH93" i="134" s="1"/>
  <c r="AH94" i="134" s="1"/>
  <c r="AH95" i="134" s="1"/>
  <c r="AH96" i="134" s="1"/>
  <c r="AH97" i="134" s="1"/>
  <c r="AH98" i="134" s="1"/>
  <c r="AH99" i="134" s="1"/>
  <c r="AH100" i="134" s="1"/>
  <c r="AH101" i="134" s="1"/>
  <c r="AH102" i="134" s="1"/>
  <c r="AH103" i="134" s="1"/>
  <c r="AH104" i="134" s="1"/>
  <c r="AH105" i="134" s="1"/>
  <c r="AH106" i="134" s="1"/>
  <c r="AH107" i="134" s="1"/>
  <c r="AH108" i="134" s="1"/>
  <c r="AH109" i="134" s="1"/>
  <c r="AH110" i="134" s="1"/>
  <c r="AH111" i="134" s="1"/>
  <c r="AH112" i="134" s="1"/>
  <c r="AH113" i="134" s="1"/>
  <c r="AH114" i="134" s="1"/>
  <c r="AH115" i="134" s="1"/>
  <c r="AH116" i="134" s="1"/>
  <c r="AH117" i="134" s="1"/>
  <c r="AH118" i="134" s="1"/>
  <c r="AH119" i="134" s="1"/>
  <c r="AH120" i="134" s="1"/>
  <c r="AH121" i="134" s="1"/>
  <c r="AH122" i="134" s="1"/>
  <c r="AH123" i="134" s="1"/>
  <c r="AH124" i="134" s="1"/>
  <c r="AH125" i="134" s="1"/>
  <c r="AH126" i="134" s="1"/>
  <c r="AH127" i="134" s="1"/>
  <c r="AH128" i="134" s="1"/>
  <c r="AH129" i="134" s="1"/>
  <c r="AH130" i="134" s="1"/>
  <c r="AH131" i="134" s="1"/>
  <c r="AH132" i="134" s="1"/>
  <c r="AH133" i="134" s="1"/>
  <c r="AH134" i="134" s="1"/>
  <c r="AH135" i="134" s="1"/>
  <c r="AH136" i="134" s="1"/>
  <c r="AH137" i="134" s="1"/>
  <c r="AH138" i="134" s="1"/>
  <c r="AH139" i="134" s="1"/>
  <c r="AH140" i="134" s="1"/>
  <c r="AH141" i="134" s="1"/>
  <c r="AH142" i="134" s="1"/>
  <c r="AH143" i="134" s="1"/>
  <c r="AH144" i="134" s="1"/>
  <c r="AH145" i="134" s="1"/>
  <c r="AH146" i="134" s="1"/>
  <c r="AH147" i="134" s="1"/>
  <c r="AH148" i="134" s="1"/>
  <c r="AH149" i="134" s="1"/>
  <c r="AH150" i="134" s="1"/>
  <c r="AH151" i="134" s="1"/>
  <c r="AH152" i="134" s="1"/>
  <c r="AH153" i="134" s="1"/>
  <c r="AH154" i="134" s="1"/>
  <c r="AH155" i="134" s="1"/>
  <c r="AH156" i="134" s="1"/>
  <c r="AH157" i="134" s="1"/>
  <c r="AH158" i="134" s="1"/>
  <c r="AH159" i="134" s="1"/>
  <c r="AH160" i="134" s="1"/>
  <c r="AH161" i="134" s="1"/>
  <c r="AH162" i="134" s="1"/>
  <c r="AH163" i="134" s="1"/>
  <c r="AH164" i="134" s="1"/>
  <c r="AH165" i="134" s="1"/>
  <c r="AH166" i="134" s="1"/>
  <c r="AH167" i="134" s="1"/>
  <c r="AH168" i="134" s="1"/>
  <c r="AH169" i="134" s="1"/>
  <c r="AH170" i="134" s="1"/>
  <c r="AH171" i="134" s="1"/>
  <c r="AH172" i="134" s="1"/>
  <c r="AH173" i="134" s="1"/>
  <c r="AH174" i="134" s="1"/>
  <c r="AH175" i="134" s="1"/>
  <c r="AH176" i="134" s="1"/>
  <c r="AH177" i="134" s="1"/>
  <c r="AH178" i="134" s="1"/>
  <c r="AH179" i="134" s="1"/>
  <c r="AH180" i="134" s="1"/>
  <c r="AH181" i="134" s="1"/>
  <c r="AH182" i="134" s="1"/>
  <c r="AH183" i="134" s="1"/>
  <c r="AH184" i="134" s="1"/>
  <c r="AH185" i="134" s="1"/>
  <c r="AH186" i="134" s="1"/>
  <c r="AH187" i="134" s="1"/>
  <c r="AH188" i="134" s="1"/>
  <c r="AH189" i="134" s="1"/>
  <c r="AH190" i="134" s="1"/>
  <c r="AH191" i="134" s="1"/>
  <c r="AH192" i="134" s="1"/>
  <c r="AH193" i="134" s="1"/>
  <c r="AH194" i="134" s="1"/>
  <c r="AH195" i="134" s="1"/>
  <c r="AH196" i="134" s="1"/>
  <c r="AH197" i="134" s="1"/>
  <c r="AH198" i="134" s="1"/>
  <c r="AH199" i="134" s="1"/>
  <c r="AH200" i="134" s="1"/>
  <c r="AH201" i="134" s="1"/>
  <c r="AH202" i="134" s="1"/>
  <c r="AH203" i="134" s="1"/>
  <c r="AH204" i="134" s="1"/>
  <c r="AH205" i="134" s="1"/>
  <c r="AH206" i="134" s="1"/>
  <c r="AH207" i="134" s="1"/>
  <c r="AH208" i="134" s="1"/>
  <c r="AH209" i="134" s="1"/>
  <c r="AH210" i="134" s="1"/>
  <c r="AH211" i="134" s="1"/>
  <c r="AH212" i="134" s="1"/>
  <c r="AH213" i="134" s="1"/>
  <c r="AH214" i="134" s="1"/>
  <c r="AH215" i="134" s="1"/>
  <c r="AH216" i="134" s="1"/>
  <c r="AH217" i="134" s="1"/>
  <c r="AH218" i="134" s="1"/>
  <c r="AH219" i="134" s="1"/>
  <c r="AH220" i="134" s="1"/>
  <c r="AH221" i="134" s="1"/>
  <c r="AH222" i="134" s="1"/>
  <c r="AH223" i="134" s="1"/>
  <c r="AH224" i="134" s="1"/>
  <c r="AH225" i="134" s="1"/>
  <c r="AH226" i="134" s="1"/>
  <c r="AH227" i="134" s="1"/>
  <c r="AH228" i="134" s="1"/>
  <c r="AH229" i="134" s="1"/>
  <c r="AH230" i="134" s="1"/>
  <c r="AH231" i="134" s="1"/>
  <c r="AH232" i="134" s="1"/>
  <c r="AH233" i="134" s="1"/>
  <c r="AH234" i="134" s="1"/>
  <c r="AH235" i="134" s="1"/>
  <c r="AH236" i="134" s="1"/>
  <c r="AH237" i="134" s="1"/>
  <c r="AH238" i="134" s="1"/>
  <c r="AH239" i="134" s="1"/>
  <c r="AH240" i="134" s="1"/>
  <c r="AH241" i="134" s="1"/>
  <c r="AH242" i="134" s="1"/>
  <c r="AH243" i="134" s="1"/>
  <c r="AH244" i="134" s="1"/>
  <c r="AH245" i="134" s="1"/>
  <c r="AH246" i="134" s="1"/>
  <c r="AH247" i="134" s="1"/>
  <c r="AH248" i="134" s="1"/>
  <c r="AH249" i="134" s="1"/>
  <c r="AH250" i="134" s="1"/>
  <c r="AH251" i="134" s="1"/>
  <c r="AH252" i="134" s="1"/>
  <c r="AH253" i="134" s="1"/>
  <c r="AH254" i="134" s="1"/>
  <c r="AH255" i="134" s="1"/>
  <c r="AH256" i="134" s="1"/>
  <c r="AH257" i="134" s="1"/>
  <c r="AH258" i="134" s="1"/>
  <c r="AH259" i="134" s="1"/>
  <c r="AH260" i="134" s="1"/>
  <c r="AH261" i="134" s="1"/>
  <c r="AH262" i="134" s="1"/>
  <c r="AH263" i="134" s="1"/>
  <c r="AH264" i="134" s="1"/>
  <c r="AH265" i="134" s="1"/>
  <c r="AH266" i="134" s="1"/>
  <c r="AH267" i="134" s="1"/>
  <c r="AH268" i="134" s="1"/>
  <c r="AH269" i="134" s="1"/>
  <c r="AH270" i="134" s="1"/>
  <c r="AH271" i="134" s="1"/>
  <c r="AH272" i="134" s="1"/>
  <c r="AH273" i="134" s="1"/>
  <c r="AH274" i="134" s="1"/>
  <c r="AH275" i="134" s="1"/>
  <c r="AH276" i="134" s="1"/>
  <c r="AH277" i="134" s="1"/>
  <c r="AH278" i="134" s="1"/>
  <c r="AH279" i="134" s="1"/>
  <c r="AH280" i="134" s="1"/>
  <c r="AH281" i="134" s="1"/>
  <c r="AH282" i="134" s="1"/>
  <c r="AH283" i="134" s="1"/>
  <c r="AH284" i="134" s="1"/>
  <c r="AH285" i="134" s="1"/>
  <c r="AH286" i="134" s="1"/>
  <c r="AH287" i="134" s="1"/>
  <c r="AH288" i="134" s="1"/>
  <c r="AH289" i="134" s="1"/>
  <c r="AH290" i="134" s="1"/>
  <c r="AH291" i="134" s="1"/>
  <c r="AH292" i="134" s="1"/>
  <c r="AH293" i="134" s="1"/>
  <c r="AH294" i="134" s="1"/>
  <c r="AH295" i="134" s="1"/>
  <c r="AH296" i="134" s="1"/>
  <c r="AH297" i="134" s="1"/>
  <c r="AH298" i="134" s="1"/>
  <c r="AH299" i="134" s="1"/>
  <c r="AH300" i="134" s="1"/>
  <c r="AH301" i="134" s="1"/>
  <c r="AH302" i="134" s="1"/>
  <c r="AH303" i="134" s="1"/>
  <c r="AH304" i="134" s="1"/>
  <c r="AH305" i="134" s="1"/>
  <c r="AH306" i="134" s="1"/>
  <c r="AH307" i="134" s="1"/>
  <c r="AH308" i="134" s="1"/>
  <c r="AH309" i="134" s="1"/>
  <c r="AH310" i="134" s="1"/>
  <c r="AH311" i="134" s="1"/>
  <c r="AH312" i="134" s="1"/>
  <c r="AH313" i="134" s="1"/>
  <c r="AH314" i="134" s="1"/>
  <c r="AH315" i="134" s="1"/>
  <c r="AH316" i="134" s="1"/>
  <c r="AH317" i="134" s="1"/>
  <c r="AH318" i="134" s="1"/>
  <c r="AH319" i="134" s="1"/>
  <c r="AH320" i="134" s="1"/>
  <c r="AH321" i="134" s="1"/>
  <c r="AH322" i="134" s="1"/>
  <c r="AH323" i="134" s="1"/>
  <c r="AH324" i="134" s="1"/>
  <c r="AH325" i="134" s="1"/>
  <c r="AH326" i="134" s="1"/>
  <c r="AH327" i="134" s="1"/>
  <c r="AH328" i="134" s="1"/>
  <c r="AH329" i="134" s="1"/>
  <c r="AH330" i="134" s="1"/>
  <c r="AH331" i="134" s="1"/>
  <c r="AH332" i="134" s="1"/>
  <c r="AH333" i="134" s="1"/>
  <c r="AE3" i="112"/>
  <c r="AE4" i="112" s="1"/>
  <c r="AE5" i="112" s="1"/>
  <c r="AE6" i="112" s="1"/>
  <c r="AE7" i="112" s="1"/>
  <c r="AE8" i="112" s="1"/>
  <c r="AE9" i="112" s="1"/>
  <c r="AE10" i="112" s="1"/>
  <c r="AE11" i="112" s="1"/>
  <c r="AE12" i="112" s="1"/>
  <c r="AE13" i="112" s="1"/>
  <c r="AE14" i="112" s="1"/>
  <c r="AE15" i="112" s="1"/>
  <c r="AE16" i="112" s="1"/>
  <c r="AE17" i="112" s="1"/>
  <c r="AE18" i="112" s="1"/>
  <c r="AE19" i="112" s="1"/>
  <c r="AE20" i="112" s="1"/>
  <c r="AE21" i="112" s="1"/>
  <c r="AE22" i="112" s="1"/>
  <c r="AE23" i="112" s="1"/>
  <c r="AE24" i="112" s="1"/>
  <c r="AE25" i="112" s="1"/>
  <c r="AE26" i="112" s="1"/>
  <c r="AE27" i="112" s="1"/>
  <c r="AE28" i="112" s="1"/>
  <c r="AE29" i="112" s="1"/>
  <c r="AE30" i="112" s="1"/>
  <c r="AE31" i="112" s="1"/>
  <c r="AE32" i="112" s="1"/>
  <c r="AE33" i="112" s="1"/>
  <c r="AE34" i="112" s="1"/>
  <c r="AE35" i="112" s="1"/>
  <c r="AE36" i="112" s="1"/>
  <c r="AE37" i="112" s="1"/>
  <c r="AE38" i="112" s="1"/>
  <c r="AE39" i="112" s="1"/>
  <c r="AE40" i="112" s="1"/>
  <c r="AE41" i="112" s="1"/>
  <c r="AE42" i="112" s="1"/>
  <c r="AE43" i="112" s="1"/>
  <c r="AE44" i="112" s="1"/>
  <c r="AE45" i="112" s="1"/>
  <c r="AE46" i="112" s="1"/>
  <c r="AE47" i="112" s="1"/>
  <c r="AE48" i="112" s="1"/>
  <c r="AE49" i="112" s="1"/>
  <c r="AE50" i="112" s="1"/>
  <c r="AE51" i="112" s="1"/>
  <c r="AE52" i="112" s="1"/>
  <c r="AE53" i="112" s="1"/>
  <c r="AE54" i="112" s="1"/>
  <c r="AE55" i="112" s="1"/>
  <c r="AE56" i="112" s="1"/>
  <c r="AE57" i="112" s="1"/>
  <c r="AE58" i="112" s="1"/>
  <c r="AE59" i="112" s="1"/>
  <c r="AE60" i="112" s="1"/>
  <c r="AE61" i="112" s="1"/>
  <c r="AE62" i="112" s="1"/>
  <c r="AE63" i="112" s="1"/>
  <c r="AE64" i="112" s="1"/>
  <c r="AE65" i="112" s="1"/>
  <c r="AE66" i="112" s="1"/>
  <c r="AE67" i="112" s="1"/>
  <c r="AE68" i="112" s="1"/>
  <c r="AE69" i="112" s="1"/>
  <c r="AE70" i="112" s="1"/>
  <c r="AE71" i="112" s="1"/>
  <c r="AE72" i="112" s="1"/>
  <c r="AE73" i="112" s="1"/>
  <c r="AE74" i="112" s="1"/>
  <c r="AE75" i="112" s="1"/>
  <c r="AE76" i="112" s="1"/>
  <c r="AE77" i="112" s="1"/>
  <c r="AE78" i="112" s="1"/>
  <c r="AE79" i="112" s="1"/>
  <c r="AE80" i="112" s="1"/>
  <c r="AE81" i="112" s="1"/>
  <c r="AE82" i="112" s="1"/>
  <c r="AE83" i="112" s="1"/>
  <c r="AE84" i="112" s="1"/>
  <c r="AE85" i="112" s="1"/>
  <c r="AE86" i="112" s="1"/>
  <c r="AE87" i="112" s="1"/>
  <c r="AE88" i="112" s="1"/>
  <c r="AE89" i="112" s="1"/>
  <c r="AE90" i="112" s="1"/>
  <c r="AE91" i="112" s="1"/>
  <c r="AE92" i="112" s="1"/>
  <c r="AE93" i="112" s="1"/>
  <c r="AE94" i="112" s="1"/>
  <c r="AE95" i="112" s="1"/>
  <c r="AE96" i="112" s="1"/>
  <c r="AE97" i="112" s="1"/>
  <c r="AE98" i="112" s="1"/>
  <c r="AE99" i="112" s="1"/>
  <c r="AE100" i="112" s="1"/>
  <c r="AE101" i="112" s="1"/>
  <c r="AE102" i="112" s="1"/>
  <c r="AE103" i="112" s="1"/>
  <c r="AE104" i="112" s="1"/>
  <c r="AE105" i="112" s="1"/>
  <c r="AE106" i="112" s="1"/>
  <c r="AE107" i="112" s="1"/>
  <c r="AE108" i="112" s="1"/>
  <c r="AE109" i="112" s="1"/>
  <c r="AE110" i="112" s="1"/>
  <c r="AE111" i="112" s="1"/>
  <c r="AE112" i="112" s="1"/>
  <c r="AE113" i="112" s="1"/>
  <c r="AE114" i="112" s="1"/>
  <c r="AE115" i="112" s="1"/>
  <c r="AE116" i="112" s="1"/>
  <c r="AE117" i="112" s="1"/>
  <c r="AE118" i="112" s="1"/>
  <c r="AE119" i="112" s="1"/>
  <c r="AE120" i="112" s="1"/>
  <c r="AE121" i="112" s="1"/>
  <c r="AE122" i="112" s="1"/>
  <c r="AE123" i="112" s="1"/>
  <c r="AE124" i="112" s="1"/>
  <c r="AE125" i="112" s="1"/>
  <c r="AE126" i="112" s="1"/>
  <c r="AE127" i="112" s="1"/>
  <c r="AE128" i="112" s="1"/>
  <c r="AE129" i="112" s="1"/>
  <c r="AE130" i="112" s="1"/>
  <c r="AE131" i="112" s="1"/>
  <c r="AE132" i="112" s="1"/>
  <c r="AE133" i="112" s="1"/>
  <c r="AE134" i="112" s="1"/>
  <c r="AE135" i="112" s="1"/>
  <c r="AE136" i="112" s="1"/>
  <c r="AE137" i="112" s="1"/>
  <c r="AE138" i="112" s="1"/>
  <c r="AE139" i="112" s="1"/>
  <c r="AE140" i="112" s="1"/>
  <c r="AE141" i="112" s="1"/>
  <c r="AE142" i="112" s="1"/>
  <c r="AE143" i="112" s="1"/>
  <c r="AE144" i="112" s="1"/>
  <c r="AE145" i="112" s="1"/>
  <c r="AE146" i="112" s="1"/>
  <c r="AE147" i="112" s="1"/>
  <c r="AE148" i="112" s="1"/>
  <c r="AE149" i="112" s="1"/>
  <c r="AE150" i="112" s="1"/>
  <c r="AE151" i="112" s="1"/>
  <c r="AE152" i="112" s="1"/>
  <c r="AE153" i="112" s="1"/>
  <c r="AE154" i="112" s="1"/>
  <c r="AE155" i="112" s="1"/>
  <c r="AE156" i="112" s="1"/>
  <c r="AE157" i="112" s="1"/>
  <c r="AE158" i="112" s="1"/>
  <c r="AE159" i="112" s="1"/>
  <c r="AE160" i="112" s="1"/>
  <c r="AE161" i="112" s="1"/>
  <c r="AE162" i="112" s="1"/>
  <c r="AE163" i="112" s="1"/>
  <c r="AE164" i="112" s="1"/>
  <c r="AE165" i="112" s="1"/>
  <c r="AE166" i="112" s="1"/>
  <c r="AE167" i="112" s="1"/>
  <c r="AE168" i="112" s="1"/>
  <c r="AE169" i="112" s="1"/>
  <c r="AE170" i="112" s="1"/>
  <c r="AE171" i="112" s="1"/>
  <c r="AE172" i="112" s="1"/>
  <c r="AE173" i="112" s="1"/>
  <c r="AE174" i="112" s="1"/>
  <c r="AE175" i="112" s="1"/>
  <c r="AE176" i="112" s="1"/>
  <c r="AE177" i="112" s="1"/>
  <c r="AE178" i="112" s="1"/>
  <c r="AE179" i="112" s="1"/>
  <c r="AE180" i="112" s="1"/>
  <c r="AE181" i="112" s="1"/>
  <c r="AE182" i="112" s="1"/>
  <c r="AE183" i="112" s="1"/>
  <c r="AE184" i="112" s="1"/>
  <c r="AE185" i="112" s="1"/>
  <c r="AE186" i="112" s="1"/>
  <c r="AE187" i="112" s="1"/>
  <c r="AE188" i="112" s="1"/>
  <c r="AE189" i="112" s="1"/>
  <c r="AE190" i="112" s="1"/>
  <c r="AE191" i="112" s="1"/>
  <c r="AE192" i="112" s="1"/>
  <c r="AE193" i="112" s="1"/>
  <c r="AE194" i="112" s="1"/>
  <c r="AE195" i="112" s="1"/>
  <c r="AE196" i="112" s="1"/>
  <c r="AE197" i="112" s="1"/>
  <c r="AE198" i="112" s="1"/>
  <c r="AE199" i="112" s="1"/>
  <c r="AE200" i="112" s="1"/>
  <c r="AE201" i="112" s="1"/>
  <c r="AE202" i="112" s="1"/>
  <c r="AE203" i="112" s="1"/>
  <c r="AE204" i="112" s="1"/>
  <c r="AE205" i="112" s="1"/>
  <c r="AE206" i="112" s="1"/>
  <c r="AE207" i="112" s="1"/>
  <c r="AE208" i="112" s="1"/>
  <c r="AE209" i="112" s="1"/>
  <c r="AE210" i="112" s="1"/>
  <c r="AE211" i="112" s="1"/>
  <c r="AE212" i="112" s="1"/>
  <c r="AE213" i="112" s="1"/>
  <c r="AE214" i="112" s="1"/>
  <c r="AE215" i="112" s="1"/>
  <c r="AE216" i="112" s="1"/>
  <c r="AE217" i="112" s="1"/>
  <c r="AE218" i="112" s="1"/>
  <c r="AE219" i="112" s="1"/>
  <c r="AE220" i="112" s="1"/>
  <c r="AE221" i="112" s="1"/>
  <c r="AE222" i="112" s="1"/>
  <c r="AE223" i="112" s="1"/>
  <c r="AE224" i="112" s="1"/>
  <c r="AE225" i="112" s="1"/>
  <c r="AE226" i="112" s="1"/>
  <c r="AE227" i="112" s="1"/>
  <c r="AE228" i="112" s="1"/>
  <c r="AE229" i="112" s="1"/>
  <c r="AE230" i="112" s="1"/>
  <c r="AE231" i="112" s="1"/>
  <c r="AE232" i="112" s="1"/>
  <c r="AE233" i="112" s="1"/>
  <c r="AE234" i="112" s="1"/>
  <c r="AE235" i="112" s="1"/>
  <c r="AE236" i="112" s="1"/>
  <c r="AE237" i="112" s="1"/>
  <c r="AE238" i="112" s="1"/>
  <c r="AE239" i="112" s="1"/>
  <c r="AE240" i="112" s="1"/>
  <c r="AE241" i="112" s="1"/>
  <c r="AE242" i="112" s="1"/>
  <c r="AE243" i="112" s="1"/>
  <c r="AE244" i="112" s="1"/>
  <c r="AE245" i="112" s="1"/>
  <c r="AE246" i="112" s="1"/>
  <c r="AE247" i="112" s="1"/>
  <c r="AE248" i="112" s="1"/>
  <c r="AE249" i="112" s="1"/>
  <c r="AE250" i="112" s="1"/>
  <c r="AE251" i="112" s="1"/>
  <c r="AE252" i="112" s="1"/>
  <c r="AE253" i="112" s="1"/>
  <c r="AE254" i="112" s="1"/>
  <c r="AE255" i="112" s="1"/>
  <c r="AE256" i="112" s="1"/>
  <c r="AE257" i="112" s="1"/>
  <c r="AE258" i="112" s="1"/>
  <c r="AE259" i="112" s="1"/>
  <c r="AE260" i="112" s="1"/>
  <c r="AE261" i="112" s="1"/>
  <c r="AE262" i="112" s="1"/>
  <c r="AE263" i="112" s="1"/>
  <c r="AE264" i="112" s="1"/>
  <c r="AE265" i="112" s="1"/>
  <c r="AE266" i="112" s="1"/>
  <c r="AE267" i="112" s="1"/>
  <c r="AE268" i="112" s="1"/>
  <c r="AE269" i="112" s="1"/>
  <c r="AE270" i="112" s="1"/>
  <c r="AE271" i="112" s="1"/>
  <c r="AE272" i="112" s="1"/>
  <c r="AE273" i="112" s="1"/>
  <c r="AE274" i="112" s="1"/>
  <c r="AE275" i="112" s="1"/>
  <c r="AE276" i="112" s="1"/>
  <c r="AE277" i="112" s="1"/>
  <c r="AE278" i="112" s="1"/>
  <c r="AE279" i="112" s="1"/>
  <c r="AE280" i="112" s="1"/>
  <c r="AE281" i="112" s="1"/>
  <c r="AE282" i="112" s="1"/>
  <c r="AE283" i="112" s="1"/>
  <c r="AE284" i="112" s="1"/>
  <c r="AE285" i="112" s="1"/>
  <c r="AE286" i="112" s="1"/>
  <c r="AE287" i="112" s="1"/>
  <c r="AE288" i="112" s="1"/>
  <c r="AE289" i="112" s="1"/>
  <c r="AE290" i="112" s="1"/>
  <c r="AE291" i="112" s="1"/>
  <c r="AE292" i="112" s="1"/>
  <c r="AE293" i="112" s="1"/>
  <c r="AE294" i="112" s="1"/>
  <c r="AE295" i="112" s="1"/>
  <c r="AE296" i="112" s="1"/>
  <c r="AE297" i="112" s="1"/>
  <c r="AE298" i="112" s="1"/>
  <c r="AE299" i="112" s="1"/>
  <c r="AE300" i="112" s="1"/>
  <c r="AE301" i="112" s="1"/>
  <c r="AE302" i="112" s="1"/>
  <c r="AE303" i="112" s="1"/>
  <c r="AE304" i="112" s="1"/>
  <c r="AE305" i="112" s="1"/>
  <c r="AE306" i="112" s="1"/>
  <c r="AE307" i="112" s="1"/>
  <c r="AE308" i="112" s="1"/>
  <c r="AE309" i="112" s="1"/>
  <c r="AE310" i="112" s="1"/>
  <c r="AE311" i="112" s="1"/>
  <c r="AE312" i="112" s="1"/>
  <c r="AE313" i="112" s="1"/>
  <c r="AE314" i="112" s="1"/>
  <c r="AE315" i="112" s="1"/>
  <c r="AE316" i="112" s="1"/>
  <c r="AE317" i="112" s="1"/>
  <c r="AE318" i="112" s="1"/>
  <c r="AE319" i="112" s="1"/>
  <c r="AE320" i="112" s="1"/>
  <c r="AE321" i="112" s="1"/>
  <c r="AE322" i="112" s="1"/>
  <c r="AE323" i="112" s="1"/>
  <c r="AE324" i="112" s="1"/>
  <c r="AE325" i="112" s="1"/>
  <c r="AE326" i="112" s="1"/>
  <c r="AE327" i="112" s="1"/>
  <c r="AE328" i="112" s="1"/>
  <c r="AE329" i="112" s="1"/>
  <c r="AE330" i="112" s="1"/>
  <c r="AE331" i="112" s="1"/>
  <c r="AE332" i="112" s="1"/>
  <c r="AE333" i="112" s="1"/>
  <c r="AG16" i="135"/>
  <c r="AG17" i="135" s="1"/>
  <c r="AG18" i="135" s="1"/>
  <c r="AG19" i="135" s="1"/>
  <c r="AG20" i="135" s="1"/>
  <c r="AG21" i="135" s="1"/>
  <c r="AG22" i="135" s="1"/>
  <c r="AG23" i="135" s="1"/>
  <c r="AG24" i="135" s="1"/>
  <c r="AG25" i="135" s="1"/>
  <c r="AG26" i="135" s="1"/>
  <c r="AG27" i="135" s="1"/>
  <c r="AG28" i="135" s="1"/>
  <c r="AG29" i="135" s="1"/>
  <c r="AG30" i="135" s="1"/>
  <c r="AG31" i="135" s="1"/>
  <c r="AG32" i="135" s="1"/>
  <c r="AG33" i="135" s="1"/>
  <c r="AG34" i="135" s="1"/>
  <c r="AG35" i="135" s="1"/>
  <c r="AG36" i="135" s="1"/>
  <c r="AG37" i="135" s="1"/>
  <c r="AG38" i="135" s="1"/>
  <c r="AG39" i="135" s="1"/>
  <c r="AG40" i="135" s="1"/>
  <c r="AG41" i="135" s="1"/>
  <c r="AG42" i="135" s="1"/>
  <c r="AG43" i="135" s="1"/>
  <c r="AG44" i="135" s="1"/>
  <c r="AG45" i="135" s="1"/>
  <c r="AG46" i="135" s="1"/>
  <c r="AG47" i="135" s="1"/>
  <c r="AG48" i="135" s="1"/>
  <c r="AG49" i="135" s="1"/>
  <c r="AG50" i="135" s="1"/>
  <c r="AG51" i="135" s="1"/>
  <c r="AG52" i="135" s="1"/>
  <c r="AG53" i="135" s="1"/>
  <c r="AG54" i="135" s="1"/>
  <c r="AG55" i="135" s="1"/>
  <c r="AG56" i="135" s="1"/>
  <c r="AG57" i="135" s="1"/>
  <c r="AG58" i="135" s="1"/>
  <c r="AG59" i="135" s="1"/>
  <c r="AG60" i="135" s="1"/>
  <c r="AG61" i="135" s="1"/>
  <c r="AG62" i="135" s="1"/>
  <c r="AG63" i="135" s="1"/>
  <c r="AG64" i="135" s="1"/>
  <c r="AG65" i="135" s="1"/>
  <c r="AG66" i="135" s="1"/>
  <c r="AG67" i="135" s="1"/>
  <c r="AG68" i="135" s="1"/>
  <c r="AG69" i="135" s="1"/>
  <c r="AG70" i="135" s="1"/>
  <c r="AG71" i="135" s="1"/>
  <c r="AG72" i="135" s="1"/>
  <c r="AG73" i="135" s="1"/>
  <c r="AG74" i="135" s="1"/>
  <c r="AG75" i="135" s="1"/>
  <c r="AG76" i="135" s="1"/>
  <c r="AG77" i="135" s="1"/>
  <c r="AG78" i="135" s="1"/>
  <c r="AG79" i="135" s="1"/>
  <c r="AG80" i="135" s="1"/>
  <c r="AG81" i="135" s="1"/>
  <c r="AG82" i="135" s="1"/>
  <c r="AG83" i="135" s="1"/>
  <c r="AG84" i="135" s="1"/>
  <c r="AG85" i="135" s="1"/>
  <c r="AG86" i="135" s="1"/>
  <c r="AG87" i="135" s="1"/>
  <c r="AG88" i="135" s="1"/>
  <c r="AG89" i="135" s="1"/>
  <c r="AG90" i="135" s="1"/>
  <c r="AG91" i="135" s="1"/>
  <c r="AG92" i="135" s="1"/>
  <c r="AG93" i="135" s="1"/>
  <c r="AG94" i="135" s="1"/>
  <c r="AG95" i="135" s="1"/>
  <c r="AG96" i="135" s="1"/>
  <c r="AG97" i="135" s="1"/>
  <c r="AG98" i="135" s="1"/>
  <c r="AG99" i="135" s="1"/>
  <c r="AG100" i="135" s="1"/>
  <c r="AG101" i="135" s="1"/>
  <c r="AG102" i="135" s="1"/>
  <c r="AG103" i="135" s="1"/>
  <c r="AG104" i="135" s="1"/>
  <c r="AG105" i="135" s="1"/>
  <c r="AG106" i="135" s="1"/>
  <c r="AG107" i="135" s="1"/>
  <c r="AG108" i="135" s="1"/>
  <c r="AG109" i="135" s="1"/>
  <c r="AG110" i="135" s="1"/>
  <c r="AG111" i="135" s="1"/>
  <c r="AG112" i="135" s="1"/>
  <c r="AG113" i="135" s="1"/>
  <c r="AG114" i="135" s="1"/>
  <c r="AG115" i="135" s="1"/>
  <c r="AG116" i="135" s="1"/>
  <c r="AG117" i="135" s="1"/>
  <c r="AG118" i="135" s="1"/>
  <c r="AG119" i="135" s="1"/>
  <c r="AG120" i="135" s="1"/>
  <c r="AG121" i="135" s="1"/>
  <c r="AG122" i="135" s="1"/>
  <c r="AG123" i="135" s="1"/>
  <c r="AG124" i="135" s="1"/>
  <c r="AG125" i="135" s="1"/>
  <c r="AG126" i="135" s="1"/>
  <c r="AG127" i="135" s="1"/>
  <c r="AG128" i="135" s="1"/>
  <c r="AG129" i="135" s="1"/>
  <c r="AG130" i="135" s="1"/>
  <c r="AG131" i="135" s="1"/>
  <c r="AG132" i="135" s="1"/>
  <c r="AG133" i="135" s="1"/>
  <c r="AG134" i="135" s="1"/>
  <c r="AG135" i="135" s="1"/>
  <c r="AG136" i="135" s="1"/>
  <c r="AG137" i="135" s="1"/>
  <c r="AG138" i="135" s="1"/>
  <c r="AG139" i="135" s="1"/>
  <c r="AG140" i="135" s="1"/>
  <c r="AG141" i="135" s="1"/>
  <c r="AG142" i="135" s="1"/>
  <c r="AG143" i="135" s="1"/>
  <c r="AG144" i="135" s="1"/>
  <c r="AG145" i="135" s="1"/>
  <c r="AG146" i="135" s="1"/>
  <c r="AG147" i="135" s="1"/>
  <c r="AG148" i="135" s="1"/>
  <c r="AG149" i="135" s="1"/>
  <c r="AG150" i="135" s="1"/>
  <c r="AG151" i="135" s="1"/>
  <c r="AG152" i="135" s="1"/>
  <c r="AG153" i="135" s="1"/>
  <c r="AG154" i="135" s="1"/>
  <c r="AG155" i="135" s="1"/>
  <c r="AG156" i="135" s="1"/>
  <c r="AG157" i="135" s="1"/>
  <c r="AG158" i="135" s="1"/>
  <c r="AG159" i="135" s="1"/>
  <c r="AG160" i="135" s="1"/>
  <c r="AG161" i="135" s="1"/>
  <c r="AG162" i="135" s="1"/>
  <c r="AG163" i="135" s="1"/>
  <c r="AG164" i="135" s="1"/>
  <c r="AG165" i="135" s="1"/>
  <c r="AG166" i="135" s="1"/>
  <c r="AG167" i="135" s="1"/>
  <c r="AG168" i="135" s="1"/>
  <c r="AG169" i="135" s="1"/>
  <c r="AG170" i="135" s="1"/>
  <c r="AG171" i="135" s="1"/>
  <c r="AG172" i="135" s="1"/>
  <c r="AG173" i="135" s="1"/>
  <c r="AG174" i="135" s="1"/>
  <c r="AG175" i="135" s="1"/>
  <c r="AG176" i="135" s="1"/>
  <c r="AG177" i="135" s="1"/>
  <c r="AG178" i="135" s="1"/>
  <c r="AG179" i="135" s="1"/>
  <c r="AG180" i="135" s="1"/>
  <c r="AG181" i="135" s="1"/>
  <c r="AG182" i="135" s="1"/>
  <c r="AG183" i="135" s="1"/>
  <c r="AG184" i="135" s="1"/>
  <c r="AG185" i="135" s="1"/>
  <c r="AG186" i="135" s="1"/>
  <c r="AG187" i="135" s="1"/>
  <c r="AG188" i="135" s="1"/>
  <c r="AG189" i="135" s="1"/>
  <c r="AG190" i="135" s="1"/>
  <c r="AG191" i="135" s="1"/>
  <c r="AG192" i="135" s="1"/>
  <c r="AG193" i="135" s="1"/>
  <c r="AG194" i="135" s="1"/>
  <c r="AG195" i="135" s="1"/>
  <c r="AG196" i="135" s="1"/>
  <c r="AG197" i="135" s="1"/>
  <c r="AG198" i="135" s="1"/>
  <c r="AG199" i="135" s="1"/>
  <c r="AG200" i="135" s="1"/>
  <c r="AG201" i="135" s="1"/>
  <c r="AG202" i="135" s="1"/>
  <c r="AG203" i="135" s="1"/>
  <c r="AG204" i="135" s="1"/>
  <c r="AG205" i="135" s="1"/>
  <c r="AG206" i="135" s="1"/>
  <c r="AG207" i="135" s="1"/>
  <c r="AG208" i="135" s="1"/>
  <c r="AG209" i="135" s="1"/>
  <c r="AG210" i="135" s="1"/>
  <c r="AG211" i="135" s="1"/>
  <c r="AG212" i="135" s="1"/>
  <c r="AG213" i="135" s="1"/>
  <c r="AG214" i="135" s="1"/>
  <c r="AG215" i="135" s="1"/>
  <c r="AG216" i="135" s="1"/>
  <c r="AG217" i="135" s="1"/>
  <c r="AG218" i="135" s="1"/>
  <c r="AG219" i="135" s="1"/>
  <c r="AG220" i="135" s="1"/>
  <c r="AG221" i="135" s="1"/>
  <c r="AG222" i="135" s="1"/>
  <c r="AG223" i="135" s="1"/>
  <c r="AG224" i="135" s="1"/>
  <c r="AG225" i="135" s="1"/>
  <c r="AG226" i="135" s="1"/>
  <c r="AG227" i="135" s="1"/>
  <c r="AG228" i="135" s="1"/>
  <c r="AG229" i="135" s="1"/>
  <c r="AG230" i="135" s="1"/>
  <c r="AG231" i="135" s="1"/>
  <c r="AG232" i="135" s="1"/>
  <c r="AG233" i="135" s="1"/>
  <c r="AG234" i="135" s="1"/>
  <c r="AG235" i="135" s="1"/>
  <c r="AG236" i="135" s="1"/>
  <c r="AG237" i="135" s="1"/>
  <c r="AG238" i="135" s="1"/>
  <c r="AG239" i="135" s="1"/>
  <c r="AG240" i="135" s="1"/>
  <c r="AG241" i="135" s="1"/>
  <c r="AG242" i="135" s="1"/>
  <c r="AG243" i="135" s="1"/>
  <c r="AG244" i="135" s="1"/>
  <c r="AG245" i="135" s="1"/>
  <c r="AG246" i="135" s="1"/>
  <c r="AG247" i="135" s="1"/>
  <c r="AG248" i="135" s="1"/>
  <c r="AG249" i="135" s="1"/>
  <c r="AG250" i="135" s="1"/>
  <c r="AG251" i="135" s="1"/>
  <c r="AG252" i="135" s="1"/>
  <c r="AG253" i="135" s="1"/>
  <c r="AG254" i="135" s="1"/>
  <c r="AG255" i="135" s="1"/>
  <c r="AG256" i="135" s="1"/>
  <c r="AG257" i="135" s="1"/>
  <c r="AG258" i="135" s="1"/>
  <c r="AG259" i="135" s="1"/>
  <c r="AG260" i="135" s="1"/>
  <c r="AG261" i="135" s="1"/>
  <c r="AG262" i="135" s="1"/>
  <c r="AG263" i="135" s="1"/>
  <c r="AG264" i="135" s="1"/>
  <c r="AG265" i="135" s="1"/>
  <c r="AG266" i="135" s="1"/>
  <c r="AG267" i="135" s="1"/>
  <c r="AG268" i="135" s="1"/>
  <c r="AG269" i="135" s="1"/>
  <c r="AG270" i="135" s="1"/>
  <c r="AG271" i="135" s="1"/>
  <c r="AG272" i="135" s="1"/>
  <c r="AG273" i="135" s="1"/>
  <c r="AG274" i="135" s="1"/>
  <c r="AG275" i="135" s="1"/>
  <c r="AG276" i="135" s="1"/>
  <c r="AG277" i="135" s="1"/>
  <c r="AG278" i="135" s="1"/>
  <c r="AG279" i="135" s="1"/>
  <c r="AG280" i="135" s="1"/>
  <c r="AG281" i="135" s="1"/>
  <c r="AG282" i="135" s="1"/>
  <c r="AG283" i="135" s="1"/>
  <c r="AG284" i="135" s="1"/>
  <c r="AG285" i="135" s="1"/>
  <c r="AG286" i="135" s="1"/>
  <c r="AG287" i="135" s="1"/>
  <c r="AG288" i="135" s="1"/>
  <c r="AG289" i="135" s="1"/>
  <c r="AG290" i="135" s="1"/>
  <c r="AG291" i="135" s="1"/>
  <c r="AG292" i="135" s="1"/>
  <c r="AG293" i="135" s="1"/>
  <c r="AG294" i="135" s="1"/>
  <c r="AG295" i="135" s="1"/>
  <c r="AG296" i="135" s="1"/>
  <c r="AG297" i="135" s="1"/>
  <c r="AG298" i="135" s="1"/>
  <c r="AG299" i="135" s="1"/>
  <c r="AG300" i="135" s="1"/>
  <c r="AG301" i="135" s="1"/>
  <c r="AG302" i="135" s="1"/>
  <c r="AG303" i="135" s="1"/>
  <c r="AG304" i="135" s="1"/>
  <c r="AG305" i="135" s="1"/>
  <c r="AG306" i="135" s="1"/>
  <c r="AG307" i="135" s="1"/>
  <c r="AG308" i="135" s="1"/>
  <c r="AG309" i="135" s="1"/>
  <c r="AG310" i="135" s="1"/>
  <c r="AG311" i="135" s="1"/>
  <c r="AG312" i="135" s="1"/>
  <c r="AG313" i="135" s="1"/>
  <c r="AG314" i="135" s="1"/>
  <c r="AG315" i="135" s="1"/>
  <c r="AG316" i="135" s="1"/>
  <c r="AG317" i="135" s="1"/>
  <c r="AG318" i="135" s="1"/>
  <c r="AG319" i="135" s="1"/>
  <c r="AG320" i="135" s="1"/>
  <c r="AG321" i="135" s="1"/>
  <c r="AG322" i="135" s="1"/>
  <c r="AG323" i="135" s="1"/>
  <c r="AG324" i="135" s="1"/>
  <c r="AG325" i="135" s="1"/>
  <c r="AG326" i="135" s="1"/>
  <c r="AG327" i="135" s="1"/>
  <c r="AG328" i="135" s="1"/>
  <c r="AG329" i="135" s="1"/>
  <c r="AG330" i="135" s="1"/>
  <c r="AG331" i="135" s="1"/>
  <c r="AG332" i="135" s="1"/>
  <c r="AG333" i="135" s="1"/>
  <c r="AG3" i="121"/>
  <c r="AG4" i="121" s="1"/>
  <c r="AG5" i="121" s="1"/>
  <c r="AG6" i="121" s="1"/>
  <c r="AG7" i="121" s="1"/>
  <c r="AG8" i="121" s="1"/>
  <c r="AG9" i="121" s="1"/>
  <c r="AG10" i="121" s="1"/>
  <c r="AG11" i="121" s="1"/>
  <c r="AG12" i="121" s="1"/>
  <c r="AG13" i="121" s="1"/>
  <c r="AG14" i="121" s="1"/>
  <c r="AG15" i="121" s="1"/>
  <c r="AG16" i="121" s="1"/>
  <c r="AG17" i="121" s="1"/>
  <c r="AG18" i="121" s="1"/>
  <c r="AG19" i="121" s="1"/>
  <c r="AG20" i="121" s="1"/>
  <c r="AG21" i="121" s="1"/>
  <c r="AG22" i="121" s="1"/>
  <c r="AG23" i="121" s="1"/>
  <c r="AG24" i="121" s="1"/>
  <c r="AG25" i="121" s="1"/>
  <c r="AG26" i="121" s="1"/>
  <c r="AG27" i="121" s="1"/>
  <c r="AG28" i="121" s="1"/>
  <c r="AG29" i="121" s="1"/>
  <c r="AG30" i="121" s="1"/>
  <c r="AG31" i="121" s="1"/>
  <c r="AG32" i="121" s="1"/>
  <c r="AG33" i="121" s="1"/>
  <c r="AG34" i="121" s="1"/>
  <c r="AG35" i="121" s="1"/>
  <c r="AG36" i="121" s="1"/>
  <c r="AG37" i="121" s="1"/>
  <c r="AG38" i="121" s="1"/>
  <c r="AG39" i="121" s="1"/>
  <c r="AG40" i="121" s="1"/>
  <c r="AG41" i="121" s="1"/>
  <c r="AG42" i="121" s="1"/>
  <c r="AG43" i="121" s="1"/>
  <c r="AG44" i="121" s="1"/>
  <c r="AG45" i="121" s="1"/>
  <c r="AG46" i="121" s="1"/>
  <c r="AG47" i="121" s="1"/>
  <c r="AG48" i="121" s="1"/>
  <c r="AG49" i="121" s="1"/>
  <c r="AG50" i="121" s="1"/>
  <c r="AG51" i="121" s="1"/>
  <c r="AG52" i="121" s="1"/>
  <c r="AG53" i="121" s="1"/>
  <c r="AG54" i="121" s="1"/>
  <c r="AG55" i="121" s="1"/>
  <c r="AG56" i="121" s="1"/>
  <c r="AG57" i="121" s="1"/>
  <c r="AG58" i="121" s="1"/>
  <c r="AG59" i="121" s="1"/>
  <c r="AG60" i="121" s="1"/>
  <c r="AG61" i="121" s="1"/>
  <c r="AG62" i="121" s="1"/>
  <c r="AG63" i="121" s="1"/>
  <c r="AG64" i="121" s="1"/>
  <c r="AG65" i="121" s="1"/>
  <c r="AG66" i="121" s="1"/>
  <c r="AG67" i="121" s="1"/>
  <c r="AG68" i="121" s="1"/>
  <c r="AG69" i="121" s="1"/>
  <c r="AG70" i="121" s="1"/>
  <c r="AG71" i="121" s="1"/>
  <c r="AG72" i="121" s="1"/>
  <c r="AG73" i="121" s="1"/>
  <c r="AG74" i="121" s="1"/>
  <c r="AG75" i="121" s="1"/>
  <c r="AG76" i="121" s="1"/>
  <c r="AG77" i="121" s="1"/>
  <c r="AG78" i="121" s="1"/>
  <c r="AG79" i="121" s="1"/>
  <c r="AG80" i="121" s="1"/>
  <c r="AG81" i="121" s="1"/>
  <c r="AG82" i="121" s="1"/>
  <c r="AG83" i="121" s="1"/>
  <c r="AG84" i="121" s="1"/>
  <c r="AG85" i="121" s="1"/>
  <c r="AG86" i="121" s="1"/>
  <c r="AG87" i="121" s="1"/>
  <c r="AG88" i="121" s="1"/>
  <c r="AG89" i="121" s="1"/>
  <c r="AG90" i="121" s="1"/>
  <c r="AG91" i="121" s="1"/>
  <c r="AG92" i="121" s="1"/>
  <c r="AG93" i="121" s="1"/>
  <c r="AG94" i="121" s="1"/>
  <c r="AG95" i="121" s="1"/>
  <c r="AG96" i="121" s="1"/>
  <c r="AG97" i="121" s="1"/>
  <c r="AG98" i="121" s="1"/>
  <c r="AG99" i="121" s="1"/>
  <c r="AG100" i="121" s="1"/>
  <c r="AG101" i="121" s="1"/>
  <c r="AG102" i="121" s="1"/>
  <c r="AG103" i="121" s="1"/>
  <c r="AG104" i="121" s="1"/>
  <c r="AG105" i="121" s="1"/>
  <c r="AG106" i="121" s="1"/>
  <c r="AG107" i="121" s="1"/>
  <c r="AG108" i="121" s="1"/>
  <c r="AG109" i="121" s="1"/>
  <c r="AG110" i="121" s="1"/>
  <c r="AG111" i="121" s="1"/>
  <c r="AG112" i="121" s="1"/>
  <c r="AG113" i="121" s="1"/>
  <c r="AG114" i="121" s="1"/>
  <c r="AG115" i="121" s="1"/>
  <c r="AG116" i="121" s="1"/>
  <c r="AG117" i="121" s="1"/>
  <c r="AG118" i="121" s="1"/>
  <c r="AG119" i="121" s="1"/>
  <c r="AG120" i="121" s="1"/>
  <c r="AG121" i="121" s="1"/>
  <c r="AG122" i="121" s="1"/>
  <c r="AG123" i="121" s="1"/>
  <c r="AG124" i="121" s="1"/>
  <c r="AG125" i="121" s="1"/>
  <c r="AG126" i="121" s="1"/>
  <c r="AG127" i="121" s="1"/>
  <c r="AG128" i="121" s="1"/>
  <c r="AG129" i="121" s="1"/>
  <c r="AG130" i="121" s="1"/>
  <c r="AG131" i="121" s="1"/>
  <c r="AG132" i="121" s="1"/>
  <c r="AG133" i="121" s="1"/>
  <c r="AG134" i="121" s="1"/>
  <c r="AG135" i="121" s="1"/>
  <c r="AG136" i="121" s="1"/>
  <c r="AG137" i="121" s="1"/>
  <c r="AG138" i="121" s="1"/>
  <c r="AG139" i="121" s="1"/>
  <c r="AG140" i="121" s="1"/>
  <c r="AG141" i="121" s="1"/>
  <c r="AG142" i="121" s="1"/>
  <c r="AG143" i="121" s="1"/>
  <c r="AG144" i="121" s="1"/>
  <c r="AG145" i="121" s="1"/>
  <c r="AG146" i="121" s="1"/>
  <c r="AG147" i="121" s="1"/>
  <c r="AG148" i="121" s="1"/>
  <c r="AG149" i="121" s="1"/>
  <c r="AG150" i="121" s="1"/>
  <c r="AG151" i="121" s="1"/>
  <c r="AG152" i="121" s="1"/>
  <c r="AG153" i="121" s="1"/>
  <c r="AG154" i="121" s="1"/>
  <c r="AG155" i="121" s="1"/>
  <c r="AG156" i="121" s="1"/>
  <c r="AG157" i="121" s="1"/>
  <c r="AG158" i="121" s="1"/>
  <c r="AG159" i="121" s="1"/>
  <c r="AG160" i="121" s="1"/>
  <c r="AG161" i="121" s="1"/>
  <c r="AG162" i="121" s="1"/>
  <c r="AG163" i="121" s="1"/>
  <c r="AG164" i="121" s="1"/>
  <c r="AG165" i="121" s="1"/>
  <c r="AG166" i="121" s="1"/>
  <c r="AG167" i="121" s="1"/>
  <c r="AG168" i="121" s="1"/>
  <c r="AG169" i="121" s="1"/>
  <c r="AG170" i="121" s="1"/>
  <c r="AG171" i="121" s="1"/>
  <c r="AG172" i="121" s="1"/>
  <c r="AG173" i="121" s="1"/>
  <c r="AG174" i="121" s="1"/>
  <c r="AG175" i="121" s="1"/>
  <c r="AG176" i="121" s="1"/>
  <c r="AG177" i="121" s="1"/>
  <c r="AG178" i="121" s="1"/>
  <c r="AG179" i="121" s="1"/>
  <c r="AG180" i="121" s="1"/>
  <c r="AG181" i="121" s="1"/>
  <c r="AG182" i="121" s="1"/>
  <c r="AG183" i="121" s="1"/>
  <c r="AG184" i="121" s="1"/>
  <c r="AG185" i="121" s="1"/>
  <c r="AG186" i="121" s="1"/>
  <c r="AG187" i="121" s="1"/>
  <c r="AG188" i="121" s="1"/>
  <c r="AG189" i="121" s="1"/>
  <c r="AG190" i="121" s="1"/>
  <c r="AG191" i="121" s="1"/>
  <c r="AG192" i="121" s="1"/>
  <c r="AG193" i="121" s="1"/>
  <c r="AG194" i="121" s="1"/>
  <c r="AG195" i="121" s="1"/>
  <c r="AG196" i="121" s="1"/>
  <c r="AG197" i="121" s="1"/>
  <c r="AG198" i="121" s="1"/>
  <c r="AG199" i="121" s="1"/>
  <c r="AG200" i="121" s="1"/>
  <c r="AG201" i="121" s="1"/>
  <c r="AG202" i="121" s="1"/>
  <c r="AG203" i="121" s="1"/>
  <c r="AG204" i="121" s="1"/>
  <c r="AG205" i="121" s="1"/>
  <c r="AG206" i="121" s="1"/>
  <c r="AG207" i="121" s="1"/>
  <c r="AG208" i="121" s="1"/>
  <c r="AG209" i="121" s="1"/>
  <c r="AG210" i="121" s="1"/>
  <c r="AG211" i="121" s="1"/>
  <c r="AG212" i="121" s="1"/>
  <c r="AG213" i="121" s="1"/>
  <c r="AG214" i="121" s="1"/>
  <c r="AG215" i="121" s="1"/>
  <c r="AG216" i="121" s="1"/>
  <c r="AG217" i="121" s="1"/>
  <c r="AG218" i="121" s="1"/>
  <c r="AG219" i="121" s="1"/>
  <c r="AG220" i="121" s="1"/>
  <c r="AG221" i="121" s="1"/>
  <c r="AG222" i="121" s="1"/>
  <c r="AG223" i="121" s="1"/>
  <c r="AG224" i="121" s="1"/>
  <c r="AG225" i="121" s="1"/>
  <c r="AG226" i="121" s="1"/>
  <c r="AG227" i="121" s="1"/>
  <c r="AG228" i="121" s="1"/>
  <c r="AG229" i="121" s="1"/>
  <c r="AG230" i="121" s="1"/>
  <c r="AG231" i="121" s="1"/>
  <c r="AG232" i="121" s="1"/>
  <c r="AG233" i="121" s="1"/>
  <c r="AG234" i="121" s="1"/>
  <c r="AG235" i="121" s="1"/>
  <c r="AG236" i="121" s="1"/>
  <c r="AG237" i="121" s="1"/>
  <c r="AG238" i="121" s="1"/>
  <c r="AG239" i="121" s="1"/>
  <c r="AG240" i="121" s="1"/>
  <c r="AG241" i="121" s="1"/>
  <c r="AG242" i="121" s="1"/>
  <c r="AG243" i="121" s="1"/>
  <c r="AG244" i="121" s="1"/>
  <c r="AG245" i="121" s="1"/>
  <c r="AG246" i="121" s="1"/>
  <c r="AG247" i="121" s="1"/>
  <c r="AG248" i="121" s="1"/>
  <c r="AG249" i="121" s="1"/>
  <c r="AG250" i="121" s="1"/>
  <c r="AG251" i="121" s="1"/>
  <c r="AG252" i="121" s="1"/>
  <c r="AG253" i="121" s="1"/>
  <c r="AG254" i="121" s="1"/>
  <c r="AG255" i="121" s="1"/>
  <c r="AG256" i="121" s="1"/>
  <c r="AG257" i="121" s="1"/>
  <c r="AG258" i="121" s="1"/>
  <c r="AG259" i="121" s="1"/>
  <c r="AG260" i="121" s="1"/>
  <c r="AG261" i="121" s="1"/>
  <c r="AG262" i="121" s="1"/>
  <c r="AG263" i="121" s="1"/>
  <c r="AG264" i="121" s="1"/>
  <c r="AG265" i="121" s="1"/>
  <c r="AG266" i="121" s="1"/>
  <c r="AG267" i="121" s="1"/>
  <c r="AG268" i="121" s="1"/>
  <c r="AG269" i="121" s="1"/>
  <c r="AG270" i="121" s="1"/>
  <c r="AG271" i="121" s="1"/>
  <c r="AG272" i="121" s="1"/>
  <c r="AG273" i="121" s="1"/>
  <c r="AG274" i="121" s="1"/>
  <c r="AG275" i="121" s="1"/>
  <c r="AG276" i="121" s="1"/>
  <c r="AG277" i="121" s="1"/>
  <c r="AG278" i="121" s="1"/>
  <c r="AG279" i="121" s="1"/>
  <c r="AG280" i="121" s="1"/>
  <c r="AG281" i="121" s="1"/>
  <c r="AG282" i="121" s="1"/>
  <c r="AG283" i="121" s="1"/>
  <c r="AG284" i="121" s="1"/>
  <c r="AG285" i="121" s="1"/>
  <c r="AG286" i="121" s="1"/>
  <c r="AG287" i="121" s="1"/>
  <c r="AG288" i="121" s="1"/>
  <c r="AG289" i="121" s="1"/>
  <c r="AG290" i="121" s="1"/>
  <c r="AG291" i="121" s="1"/>
  <c r="AG292" i="121" s="1"/>
  <c r="AG293" i="121" s="1"/>
  <c r="AG294" i="121" s="1"/>
  <c r="AG295" i="121" s="1"/>
  <c r="AG296" i="121" s="1"/>
  <c r="AG297" i="121" s="1"/>
  <c r="AG298" i="121" s="1"/>
  <c r="AG299" i="121" s="1"/>
  <c r="AG300" i="121" s="1"/>
  <c r="AG301" i="121" s="1"/>
  <c r="AG302" i="121" s="1"/>
  <c r="AG303" i="121" s="1"/>
  <c r="AG304" i="121" s="1"/>
  <c r="AG305" i="121" s="1"/>
  <c r="AG306" i="121" s="1"/>
  <c r="AG307" i="121" s="1"/>
  <c r="AG308" i="121" s="1"/>
  <c r="AG309" i="121" s="1"/>
  <c r="AG310" i="121" s="1"/>
  <c r="AG311" i="121" s="1"/>
  <c r="AG312" i="121" s="1"/>
  <c r="AG313" i="121" s="1"/>
  <c r="AG314" i="121" s="1"/>
  <c r="AG315" i="121" s="1"/>
  <c r="AG316" i="121" s="1"/>
  <c r="AG317" i="121" s="1"/>
  <c r="AG318" i="121" s="1"/>
  <c r="AG319" i="121" s="1"/>
  <c r="AG320" i="121" s="1"/>
  <c r="AG321" i="121" s="1"/>
  <c r="AG322" i="121" s="1"/>
  <c r="AG323" i="121" s="1"/>
  <c r="AG324" i="121" s="1"/>
  <c r="AG325" i="121" s="1"/>
  <c r="AG326" i="121" s="1"/>
  <c r="AG327" i="121" s="1"/>
  <c r="AG328" i="121" s="1"/>
  <c r="AG329" i="121" s="1"/>
  <c r="AG330" i="121" s="1"/>
  <c r="AG331" i="121" s="1"/>
  <c r="AG332" i="121" s="1"/>
  <c r="AG333" i="121" s="1"/>
  <c r="AE4" i="130"/>
  <c r="AE5" i="130" s="1"/>
  <c r="AE6" i="130" s="1"/>
  <c r="AE7" i="130" s="1"/>
  <c r="AE8" i="130" s="1"/>
  <c r="AE9" i="130" s="1"/>
  <c r="AE10" i="130" s="1"/>
  <c r="AE11" i="130" s="1"/>
  <c r="AE12" i="130" s="1"/>
  <c r="AE13" i="130" s="1"/>
  <c r="AE14" i="130" s="1"/>
  <c r="AE15" i="130" s="1"/>
  <c r="AE16" i="130" s="1"/>
  <c r="AE17" i="130" s="1"/>
  <c r="AE18" i="130" s="1"/>
  <c r="AE19" i="130" s="1"/>
  <c r="AE20" i="130" s="1"/>
  <c r="AE21" i="130" s="1"/>
  <c r="AE22" i="130" s="1"/>
  <c r="AE23" i="130" s="1"/>
  <c r="AE24" i="130" s="1"/>
  <c r="AE25" i="130" s="1"/>
  <c r="AE26" i="130" s="1"/>
  <c r="AE27" i="130" s="1"/>
  <c r="AE28" i="130" s="1"/>
  <c r="AE29" i="130" s="1"/>
  <c r="AE30" i="130" s="1"/>
  <c r="AE31" i="130" s="1"/>
  <c r="AE32" i="130" s="1"/>
  <c r="AE33" i="130" s="1"/>
  <c r="AE34" i="130" s="1"/>
  <c r="AE35" i="130" s="1"/>
  <c r="AE36" i="130" s="1"/>
  <c r="AE37" i="130" s="1"/>
  <c r="AE38" i="130" s="1"/>
  <c r="AE39" i="130" s="1"/>
  <c r="AE40" i="130" s="1"/>
  <c r="AE41" i="130" s="1"/>
  <c r="AE42" i="130" s="1"/>
  <c r="AE43" i="130" s="1"/>
  <c r="AE44" i="130" s="1"/>
  <c r="AE45" i="130" s="1"/>
  <c r="AE46" i="130" s="1"/>
  <c r="AE47" i="130" s="1"/>
  <c r="AE48" i="130" s="1"/>
  <c r="AE49" i="130" s="1"/>
  <c r="AE50" i="130" s="1"/>
  <c r="AE51" i="130" s="1"/>
  <c r="AE52" i="130" s="1"/>
  <c r="AE53" i="130" s="1"/>
  <c r="AE54" i="130" s="1"/>
  <c r="AE55" i="130" s="1"/>
  <c r="AE56" i="130" s="1"/>
  <c r="AE57" i="130" s="1"/>
  <c r="AE58" i="130" s="1"/>
  <c r="AE59" i="130" s="1"/>
  <c r="AE60" i="130" s="1"/>
  <c r="AE61" i="130" s="1"/>
  <c r="AE62" i="130" s="1"/>
  <c r="AE63" i="130" s="1"/>
  <c r="AE64" i="130" s="1"/>
  <c r="AE65" i="130" s="1"/>
  <c r="AE66" i="130" s="1"/>
  <c r="AE67" i="130" s="1"/>
  <c r="AE68" i="130" s="1"/>
  <c r="AE69" i="130" s="1"/>
  <c r="AE70" i="130" s="1"/>
  <c r="AE71" i="130" s="1"/>
  <c r="AE72" i="130" s="1"/>
  <c r="AE73" i="130" s="1"/>
  <c r="AE74" i="130" s="1"/>
  <c r="AE75" i="130" s="1"/>
  <c r="AE76" i="130" s="1"/>
  <c r="AE77" i="130" s="1"/>
  <c r="AE78" i="130" s="1"/>
  <c r="AE79" i="130" s="1"/>
  <c r="AE80" i="130" s="1"/>
  <c r="AE81" i="130" s="1"/>
  <c r="AE82" i="130" s="1"/>
  <c r="AE83" i="130" s="1"/>
  <c r="AE84" i="130" s="1"/>
  <c r="AE85" i="130" s="1"/>
  <c r="AE86" i="130" s="1"/>
  <c r="AE87" i="130" s="1"/>
  <c r="AE88" i="130" s="1"/>
  <c r="AE89" i="130" s="1"/>
  <c r="AE90" i="130" s="1"/>
  <c r="AE91" i="130" s="1"/>
  <c r="AE92" i="130" s="1"/>
  <c r="AE93" i="130" s="1"/>
  <c r="AE94" i="130" s="1"/>
  <c r="AE95" i="130" s="1"/>
  <c r="AE96" i="130" s="1"/>
  <c r="AE97" i="130" s="1"/>
  <c r="AE98" i="130" s="1"/>
  <c r="AE99" i="130" s="1"/>
  <c r="AE100" i="130" s="1"/>
  <c r="AE101" i="130" s="1"/>
  <c r="AE102" i="130" s="1"/>
  <c r="AE103" i="130" s="1"/>
  <c r="AE104" i="130" s="1"/>
  <c r="AE105" i="130" s="1"/>
  <c r="AE106" i="130" s="1"/>
  <c r="AE107" i="130" s="1"/>
  <c r="AE108" i="130" s="1"/>
  <c r="AE109" i="130" s="1"/>
  <c r="AE110" i="130" s="1"/>
  <c r="AE111" i="130" s="1"/>
  <c r="AE112" i="130" s="1"/>
  <c r="AE113" i="130" s="1"/>
  <c r="AE114" i="130" s="1"/>
  <c r="AE115" i="130" s="1"/>
  <c r="AE116" i="130" s="1"/>
  <c r="AE117" i="130" s="1"/>
  <c r="AE118" i="130" s="1"/>
  <c r="AE119" i="130" s="1"/>
  <c r="AE120" i="130" s="1"/>
  <c r="AE121" i="130" s="1"/>
  <c r="AE122" i="130" s="1"/>
  <c r="AE123" i="130" s="1"/>
  <c r="AE124" i="130" s="1"/>
  <c r="AE125" i="130" s="1"/>
  <c r="AE126" i="130" s="1"/>
  <c r="AE127" i="130" s="1"/>
  <c r="AE128" i="130" s="1"/>
  <c r="AE129" i="130" s="1"/>
  <c r="AE130" i="130" s="1"/>
  <c r="AE131" i="130" s="1"/>
  <c r="AE132" i="130" s="1"/>
  <c r="AE133" i="130" s="1"/>
  <c r="AE134" i="130" s="1"/>
  <c r="AE135" i="130" s="1"/>
  <c r="AE136" i="130" s="1"/>
  <c r="AE137" i="130" s="1"/>
  <c r="AE138" i="130" s="1"/>
  <c r="AE139" i="130" s="1"/>
  <c r="AE140" i="130" s="1"/>
  <c r="AE141" i="130" s="1"/>
  <c r="AE142" i="130" s="1"/>
  <c r="AE143" i="130" s="1"/>
  <c r="AE144" i="130" s="1"/>
  <c r="AE145" i="130" s="1"/>
  <c r="AE146" i="130" s="1"/>
  <c r="AE147" i="130" s="1"/>
  <c r="AE148" i="130" s="1"/>
  <c r="AE149" i="130" s="1"/>
  <c r="AE150" i="130" s="1"/>
  <c r="AE151" i="130" s="1"/>
  <c r="AE152" i="130" s="1"/>
  <c r="AE153" i="130" s="1"/>
  <c r="AE154" i="130" s="1"/>
  <c r="AE155" i="130" s="1"/>
  <c r="AE156" i="130" s="1"/>
  <c r="AE157" i="130" s="1"/>
  <c r="AE158" i="130" s="1"/>
  <c r="AE159" i="130" s="1"/>
  <c r="AE160" i="130" s="1"/>
  <c r="AE161" i="130" s="1"/>
  <c r="AE162" i="130" s="1"/>
  <c r="AE163" i="130" s="1"/>
  <c r="AE164" i="130" s="1"/>
  <c r="AE165" i="130" s="1"/>
  <c r="AE166" i="130" s="1"/>
  <c r="AE167" i="130" s="1"/>
  <c r="AE168" i="130" s="1"/>
  <c r="AE169" i="130" s="1"/>
  <c r="AE170" i="130" s="1"/>
  <c r="AE171" i="130" s="1"/>
  <c r="AE172" i="130" s="1"/>
  <c r="AE173" i="130" s="1"/>
  <c r="AE174" i="130" s="1"/>
  <c r="AE175" i="130" s="1"/>
  <c r="AE176" i="130" s="1"/>
  <c r="AE177" i="130" s="1"/>
  <c r="AE178" i="130" s="1"/>
  <c r="AE179" i="130" s="1"/>
  <c r="AE180" i="130" s="1"/>
  <c r="AE181" i="130" s="1"/>
  <c r="AE182" i="130" s="1"/>
  <c r="AE183" i="130" s="1"/>
  <c r="AE184" i="130" s="1"/>
  <c r="AE185" i="130" s="1"/>
  <c r="AE186" i="130" s="1"/>
  <c r="AE187" i="130" s="1"/>
  <c r="AE188" i="130" s="1"/>
  <c r="AE189" i="130" s="1"/>
  <c r="AE190" i="130" s="1"/>
  <c r="AE191" i="130" s="1"/>
  <c r="AE192" i="130" s="1"/>
  <c r="AE193" i="130" s="1"/>
  <c r="AE194" i="130" s="1"/>
  <c r="AE195" i="130" s="1"/>
  <c r="AE196" i="130" s="1"/>
  <c r="AE197" i="130" s="1"/>
  <c r="AE198" i="130" s="1"/>
  <c r="AE199" i="130" s="1"/>
  <c r="AE200" i="130" s="1"/>
  <c r="AE201" i="130" s="1"/>
  <c r="AE202" i="130" s="1"/>
  <c r="AE203" i="130" s="1"/>
  <c r="AE204" i="130" s="1"/>
  <c r="AE205" i="130" s="1"/>
  <c r="AE206" i="130" s="1"/>
  <c r="AE207" i="130" s="1"/>
  <c r="AE208" i="130" s="1"/>
  <c r="AE209" i="130" s="1"/>
  <c r="AE210" i="130" s="1"/>
  <c r="AE211" i="130" s="1"/>
  <c r="AE212" i="130" s="1"/>
  <c r="AE213" i="130" s="1"/>
  <c r="AE214" i="130" s="1"/>
  <c r="AE215" i="130" s="1"/>
  <c r="AE216" i="130" s="1"/>
  <c r="AE217" i="130" s="1"/>
  <c r="AE218" i="130" s="1"/>
  <c r="AE219" i="130" s="1"/>
  <c r="AE220" i="130" s="1"/>
  <c r="AE221" i="130" s="1"/>
  <c r="AE222" i="130" s="1"/>
  <c r="AE223" i="130" s="1"/>
  <c r="AE224" i="130" s="1"/>
  <c r="AE225" i="130" s="1"/>
  <c r="AE226" i="130" s="1"/>
  <c r="AE227" i="130" s="1"/>
  <c r="AE228" i="130" s="1"/>
  <c r="AE229" i="130" s="1"/>
  <c r="AE230" i="130" s="1"/>
  <c r="AE231" i="130" s="1"/>
  <c r="AE232" i="130" s="1"/>
  <c r="AE233" i="130" s="1"/>
  <c r="AE234" i="130" s="1"/>
  <c r="AE235" i="130" s="1"/>
  <c r="AE236" i="130" s="1"/>
  <c r="AE237" i="130" s="1"/>
  <c r="AE238" i="130" s="1"/>
  <c r="AE239" i="130" s="1"/>
  <c r="AE240" i="130" s="1"/>
  <c r="AE241" i="130" s="1"/>
  <c r="AE242" i="130" s="1"/>
  <c r="AE243" i="130" s="1"/>
  <c r="AE244" i="130" s="1"/>
  <c r="AE245" i="130" s="1"/>
  <c r="AE246" i="130" s="1"/>
  <c r="AE247" i="130" s="1"/>
  <c r="AE248" i="130" s="1"/>
  <c r="AE249" i="130" s="1"/>
  <c r="AE250" i="130" s="1"/>
  <c r="AE251" i="130" s="1"/>
  <c r="AE252" i="130" s="1"/>
  <c r="AE253" i="130" s="1"/>
  <c r="AE254" i="130" s="1"/>
  <c r="AE255" i="130" s="1"/>
  <c r="AE256" i="130" s="1"/>
  <c r="AE257" i="130" s="1"/>
  <c r="AE258" i="130" s="1"/>
  <c r="AE259" i="130" s="1"/>
  <c r="AE260" i="130" s="1"/>
  <c r="AE261" i="130" s="1"/>
  <c r="AE262" i="130" s="1"/>
  <c r="AE263" i="130" s="1"/>
  <c r="AE264" i="130" s="1"/>
  <c r="AE265" i="130" s="1"/>
  <c r="AE266" i="130" s="1"/>
  <c r="AE267" i="130" s="1"/>
  <c r="AE268" i="130" s="1"/>
  <c r="AE269" i="130" s="1"/>
  <c r="AE270" i="130" s="1"/>
  <c r="AE271" i="130" s="1"/>
  <c r="AE272" i="130" s="1"/>
  <c r="AE273" i="130" s="1"/>
  <c r="AE274" i="130" s="1"/>
  <c r="AE275" i="130" s="1"/>
  <c r="AE276" i="130" s="1"/>
  <c r="AE277" i="130" s="1"/>
  <c r="AE278" i="130" s="1"/>
  <c r="AE279" i="130" s="1"/>
  <c r="AE280" i="130" s="1"/>
  <c r="AE281" i="130" s="1"/>
  <c r="AE282" i="130" s="1"/>
  <c r="AE283" i="130" s="1"/>
  <c r="AE284" i="130" s="1"/>
  <c r="AE285" i="130" s="1"/>
  <c r="AE286" i="130" s="1"/>
  <c r="AE287" i="130" s="1"/>
  <c r="AE288" i="130" s="1"/>
  <c r="AE289" i="130" s="1"/>
  <c r="AE290" i="130" s="1"/>
  <c r="AE291" i="130" s="1"/>
  <c r="AE292" i="130" s="1"/>
  <c r="AE293" i="130" s="1"/>
  <c r="AE294" i="130" s="1"/>
  <c r="AE295" i="130" s="1"/>
  <c r="AE296" i="130" s="1"/>
  <c r="AE297" i="130" s="1"/>
  <c r="AE298" i="130" s="1"/>
  <c r="AE299" i="130" s="1"/>
  <c r="AE300" i="130" s="1"/>
  <c r="AE301" i="130" s="1"/>
  <c r="AE302" i="130" s="1"/>
  <c r="AE303" i="130" s="1"/>
  <c r="AE304" i="130" s="1"/>
  <c r="AE305" i="130" s="1"/>
  <c r="AE306" i="130" s="1"/>
  <c r="AE307" i="130" s="1"/>
  <c r="AE308" i="130" s="1"/>
  <c r="AE309" i="130" s="1"/>
  <c r="AE310" i="130" s="1"/>
  <c r="AE311" i="130" s="1"/>
  <c r="AE312" i="130" s="1"/>
  <c r="AE313" i="130" s="1"/>
  <c r="AE314" i="130" s="1"/>
  <c r="AE315" i="130" s="1"/>
  <c r="AE316" i="130" s="1"/>
  <c r="AE317" i="130" s="1"/>
  <c r="AE318" i="130" s="1"/>
  <c r="AE319" i="130" s="1"/>
  <c r="AE320" i="130" s="1"/>
  <c r="AE321" i="130" s="1"/>
  <c r="AE322" i="130" s="1"/>
  <c r="AE323" i="130" s="1"/>
  <c r="AE324" i="130" s="1"/>
  <c r="AE325" i="130" s="1"/>
  <c r="AE326" i="130" s="1"/>
  <c r="AE327" i="130" s="1"/>
  <c r="AE328" i="130" s="1"/>
  <c r="AE329" i="130" s="1"/>
  <c r="AE330" i="130" s="1"/>
  <c r="AE331" i="130" s="1"/>
  <c r="AE332" i="130" s="1"/>
  <c r="AE333" i="130" s="1"/>
  <c r="AJ25" i="33"/>
  <c r="AG3" i="118"/>
  <c r="AG4" i="118" s="1"/>
  <c r="AG5" i="118" s="1"/>
  <c r="AG6" i="118" s="1"/>
  <c r="AG7" i="118" s="1"/>
  <c r="AG8" i="118" s="1"/>
  <c r="AG9" i="118" s="1"/>
  <c r="AG10" i="118" s="1"/>
  <c r="AG11" i="118" s="1"/>
  <c r="AG12" i="118" s="1"/>
  <c r="AG13" i="118" s="1"/>
  <c r="AG14" i="118" s="1"/>
  <c r="AG15" i="118" s="1"/>
  <c r="AG16" i="118" s="1"/>
  <c r="AG17" i="118" s="1"/>
  <c r="AG18" i="118" s="1"/>
  <c r="AG19" i="118" s="1"/>
  <c r="AG20" i="118" s="1"/>
  <c r="AG21" i="118" s="1"/>
  <c r="AG22" i="118" s="1"/>
  <c r="AG23" i="118" s="1"/>
  <c r="AG24" i="118" s="1"/>
  <c r="AG25" i="118" s="1"/>
  <c r="AG26" i="118" s="1"/>
  <c r="AG27" i="118" s="1"/>
  <c r="AG28" i="118" s="1"/>
  <c r="AG29" i="118" s="1"/>
  <c r="AG30" i="118" s="1"/>
  <c r="AG31" i="118" s="1"/>
  <c r="AG32" i="118" s="1"/>
  <c r="AG33" i="118" s="1"/>
  <c r="AG34" i="118" s="1"/>
  <c r="AG35" i="118" s="1"/>
  <c r="AG36" i="118" s="1"/>
  <c r="AG37" i="118" s="1"/>
  <c r="AG38" i="118" s="1"/>
  <c r="AG39" i="118" s="1"/>
  <c r="AG40" i="118" s="1"/>
  <c r="AG41" i="118" s="1"/>
  <c r="AG42" i="118" s="1"/>
  <c r="AG43" i="118" s="1"/>
  <c r="AG44" i="118" s="1"/>
  <c r="AG45" i="118" s="1"/>
  <c r="AG46" i="118" s="1"/>
  <c r="AG47" i="118" s="1"/>
  <c r="AG48" i="118" s="1"/>
  <c r="AG49" i="118" s="1"/>
  <c r="AG50" i="118" s="1"/>
  <c r="AG51" i="118" s="1"/>
  <c r="AG52" i="118" s="1"/>
  <c r="AG53" i="118" s="1"/>
  <c r="AG54" i="118" s="1"/>
  <c r="AG55" i="118" s="1"/>
  <c r="AG56" i="118" s="1"/>
  <c r="AG57" i="118" s="1"/>
  <c r="AG58" i="118" s="1"/>
  <c r="AG59" i="118" s="1"/>
  <c r="AG60" i="118" s="1"/>
  <c r="AG61" i="118" s="1"/>
  <c r="AG62" i="118" s="1"/>
  <c r="AG63" i="118" s="1"/>
  <c r="AG64" i="118" s="1"/>
  <c r="AG65" i="118" s="1"/>
  <c r="AG66" i="118" s="1"/>
  <c r="AG67" i="118" s="1"/>
  <c r="AG68" i="118" s="1"/>
  <c r="AG69" i="118" s="1"/>
  <c r="AG70" i="118" s="1"/>
  <c r="AG71" i="118" s="1"/>
  <c r="AG72" i="118" s="1"/>
  <c r="AG73" i="118" s="1"/>
  <c r="AG74" i="118" s="1"/>
  <c r="AG75" i="118" s="1"/>
  <c r="AG76" i="118" s="1"/>
  <c r="AG77" i="118" s="1"/>
  <c r="AG78" i="118" s="1"/>
  <c r="AG79" i="118" s="1"/>
  <c r="AG80" i="118" s="1"/>
  <c r="AG81" i="118" s="1"/>
  <c r="AG82" i="118" s="1"/>
  <c r="AG83" i="118" s="1"/>
  <c r="AG84" i="118" s="1"/>
  <c r="AG85" i="118" s="1"/>
  <c r="AG86" i="118" s="1"/>
  <c r="AG87" i="118" s="1"/>
  <c r="AG88" i="118" s="1"/>
  <c r="AG89" i="118" s="1"/>
  <c r="AG90" i="118" s="1"/>
  <c r="AG91" i="118" s="1"/>
  <c r="AG92" i="118" s="1"/>
  <c r="AG93" i="118" s="1"/>
  <c r="AG94" i="118" s="1"/>
  <c r="AG95" i="118" s="1"/>
  <c r="AG96" i="118" s="1"/>
  <c r="AG97" i="118" s="1"/>
  <c r="AG98" i="118" s="1"/>
  <c r="AG99" i="118" s="1"/>
  <c r="AG100" i="118" s="1"/>
  <c r="AG101" i="118" s="1"/>
  <c r="AG102" i="118" s="1"/>
  <c r="AG103" i="118" s="1"/>
  <c r="AG104" i="118" s="1"/>
  <c r="AG105" i="118" s="1"/>
  <c r="AG106" i="118" s="1"/>
  <c r="AG107" i="118" s="1"/>
  <c r="AG108" i="118" s="1"/>
  <c r="AG109" i="118" s="1"/>
  <c r="AG110" i="118" s="1"/>
  <c r="AG111" i="118" s="1"/>
  <c r="AG112" i="118" s="1"/>
  <c r="AG113" i="118" s="1"/>
  <c r="AG114" i="118" s="1"/>
  <c r="AG115" i="118" s="1"/>
  <c r="AG116" i="118" s="1"/>
  <c r="AG117" i="118" s="1"/>
  <c r="AG118" i="118" s="1"/>
  <c r="AG119" i="118" s="1"/>
  <c r="AG120" i="118" s="1"/>
  <c r="AG121" i="118" s="1"/>
  <c r="AG122" i="118" s="1"/>
  <c r="AG123" i="118" s="1"/>
  <c r="AG124" i="118" s="1"/>
  <c r="AG125" i="118" s="1"/>
  <c r="AG126" i="118" s="1"/>
  <c r="AG127" i="118" s="1"/>
  <c r="AG128" i="118" s="1"/>
  <c r="AG129" i="118" s="1"/>
  <c r="AG130" i="118" s="1"/>
  <c r="AG131" i="118" s="1"/>
  <c r="AG132" i="118" s="1"/>
  <c r="AG133" i="118" s="1"/>
  <c r="AG134" i="118" s="1"/>
  <c r="AG135" i="118" s="1"/>
  <c r="AG136" i="118" s="1"/>
  <c r="AG137" i="118" s="1"/>
  <c r="AG138" i="118" s="1"/>
  <c r="AG139" i="118" s="1"/>
  <c r="AG140" i="118" s="1"/>
  <c r="AG141" i="118" s="1"/>
  <c r="AG142" i="118" s="1"/>
  <c r="AG143" i="118" s="1"/>
  <c r="AG144" i="118" s="1"/>
  <c r="AG145" i="118" s="1"/>
  <c r="AG146" i="118" s="1"/>
  <c r="AG147" i="118" s="1"/>
  <c r="AG148" i="118" s="1"/>
  <c r="AG149" i="118" s="1"/>
  <c r="AG150" i="118" s="1"/>
  <c r="AG151" i="118" s="1"/>
  <c r="AG152" i="118" s="1"/>
  <c r="AG153" i="118" s="1"/>
  <c r="AG154" i="118" s="1"/>
  <c r="AG155" i="118" s="1"/>
  <c r="AG156" i="118" s="1"/>
  <c r="AG157" i="118" s="1"/>
  <c r="AG158" i="118" s="1"/>
  <c r="AG159" i="118" s="1"/>
  <c r="AG160" i="118" s="1"/>
  <c r="AG161" i="118" s="1"/>
  <c r="AG162" i="118" s="1"/>
  <c r="AG163" i="118" s="1"/>
  <c r="AG164" i="118" s="1"/>
  <c r="AG165" i="118" s="1"/>
  <c r="AG166" i="118" s="1"/>
  <c r="AG167" i="118" s="1"/>
  <c r="AG168" i="118" s="1"/>
  <c r="AG169" i="118" s="1"/>
  <c r="AG170" i="118" s="1"/>
  <c r="AG171" i="118" s="1"/>
  <c r="AG172" i="118" s="1"/>
  <c r="AG173" i="118" s="1"/>
  <c r="AG174" i="118" s="1"/>
  <c r="AG175" i="118" s="1"/>
  <c r="AG176" i="118" s="1"/>
  <c r="AG177" i="118" s="1"/>
  <c r="AG178" i="118" s="1"/>
  <c r="AG179" i="118" s="1"/>
  <c r="AG180" i="118" s="1"/>
  <c r="AG181" i="118" s="1"/>
  <c r="AG182" i="118" s="1"/>
  <c r="AG183" i="118" s="1"/>
  <c r="AG184" i="118" s="1"/>
  <c r="AG185" i="118" s="1"/>
  <c r="AG186" i="118" s="1"/>
  <c r="AG187" i="118" s="1"/>
  <c r="AG188" i="118" s="1"/>
  <c r="AG189" i="118" s="1"/>
  <c r="AG190" i="118" s="1"/>
  <c r="AG191" i="118" s="1"/>
  <c r="AG192" i="118" s="1"/>
  <c r="AG193" i="118" s="1"/>
  <c r="AG194" i="118" s="1"/>
  <c r="AG195" i="118" s="1"/>
  <c r="AG196" i="118" s="1"/>
  <c r="AG197" i="118" s="1"/>
  <c r="AG198" i="118" s="1"/>
  <c r="AG199" i="118" s="1"/>
  <c r="AG200" i="118" s="1"/>
  <c r="AG201" i="118" s="1"/>
  <c r="AG202" i="118" s="1"/>
  <c r="AG203" i="118" s="1"/>
  <c r="AG204" i="118" s="1"/>
  <c r="AG205" i="118" s="1"/>
  <c r="AG206" i="118" s="1"/>
  <c r="AG207" i="118" s="1"/>
  <c r="AG208" i="118" s="1"/>
  <c r="AG209" i="118" s="1"/>
  <c r="AG210" i="118" s="1"/>
  <c r="AG211" i="118" s="1"/>
  <c r="AG212" i="118" s="1"/>
  <c r="AG213" i="118" s="1"/>
  <c r="AG214" i="118" s="1"/>
  <c r="AG215" i="118" s="1"/>
  <c r="AG216" i="118" s="1"/>
  <c r="AG217" i="118" s="1"/>
  <c r="AG218" i="118" s="1"/>
  <c r="AG219" i="118" s="1"/>
  <c r="AG220" i="118" s="1"/>
  <c r="AG221" i="118" s="1"/>
  <c r="AG222" i="118" s="1"/>
  <c r="AG223" i="118" s="1"/>
  <c r="AG224" i="118" s="1"/>
  <c r="AG225" i="118" s="1"/>
  <c r="AG226" i="118" s="1"/>
  <c r="AG227" i="118" s="1"/>
  <c r="AG228" i="118" s="1"/>
  <c r="AG229" i="118" s="1"/>
  <c r="AG230" i="118" s="1"/>
  <c r="AG231" i="118" s="1"/>
  <c r="AG232" i="118" s="1"/>
  <c r="AG233" i="118" s="1"/>
  <c r="AG234" i="118" s="1"/>
  <c r="AG235" i="118" s="1"/>
  <c r="AG236" i="118" s="1"/>
  <c r="AG237" i="118" s="1"/>
  <c r="AG238" i="118" s="1"/>
  <c r="AG239" i="118" s="1"/>
  <c r="AG240" i="118" s="1"/>
  <c r="AG241" i="118" s="1"/>
  <c r="AG242" i="118" s="1"/>
  <c r="AG243" i="118" s="1"/>
  <c r="AG244" i="118" s="1"/>
  <c r="AG245" i="118" s="1"/>
  <c r="AG246" i="118" s="1"/>
  <c r="AG247" i="118" s="1"/>
  <c r="AG248" i="118" s="1"/>
  <c r="AG249" i="118" s="1"/>
  <c r="AG250" i="118" s="1"/>
  <c r="AG251" i="118" s="1"/>
  <c r="AG252" i="118" s="1"/>
  <c r="AG253" i="118" s="1"/>
  <c r="AG254" i="118" s="1"/>
  <c r="AG255" i="118" s="1"/>
  <c r="AG256" i="118" s="1"/>
  <c r="AG257" i="118" s="1"/>
  <c r="AG258" i="118" s="1"/>
  <c r="AG259" i="118" s="1"/>
  <c r="AG260" i="118" s="1"/>
  <c r="AG261" i="118" s="1"/>
  <c r="AG262" i="118" s="1"/>
  <c r="AG263" i="118" s="1"/>
  <c r="AG264" i="118" s="1"/>
  <c r="AG265" i="118" s="1"/>
  <c r="AG266" i="118" s="1"/>
  <c r="AG267" i="118" s="1"/>
  <c r="AG268" i="118" s="1"/>
  <c r="AG269" i="118" s="1"/>
  <c r="AG270" i="118" s="1"/>
  <c r="AG271" i="118" s="1"/>
  <c r="AG272" i="118" s="1"/>
  <c r="AG273" i="118" s="1"/>
  <c r="AG274" i="118" s="1"/>
  <c r="AG275" i="118" s="1"/>
  <c r="AG276" i="118" s="1"/>
  <c r="AG277" i="118" s="1"/>
  <c r="AG278" i="118" s="1"/>
  <c r="AG279" i="118" s="1"/>
  <c r="AG280" i="118" s="1"/>
  <c r="AG281" i="118" s="1"/>
  <c r="AG282" i="118" s="1"/>
  <c r="AG283" i="118" s="1"/>
  <c r="AG284" i="118" s="1"/>
  <c r="AG285" i="118" s="1"/>
  <c r="AG286" i="118" s="1"/>
  <c r="AG287" i="118" s="1"/>
  <c r="AG288" i="118" s="1"/>
  <c r="AG289" i="118" s="1"/>
  <c r="AG290" i="118" s="1"/>
  <c r="AG291" i="118" s="1"/>
  <c r="AG292" i="118" s="1"/>
  <c r="AG293" i="118" s="1"/>
  <c r="AG294" i="118" s="1"/>
  <c r="AG295" i="118" s="1"/>
  <c r="AG296" i="118" s="1"/>
  <c r="AG297" i="118" s="1"/>
  <c r="AG298" i="118" s="1"/>
  <c r="AG299" i="118" s="1"/>
  <c r="AG300" i="118" s="1"/>
  <c r="AG301" i="118" s="1"/>
  <c r="AG302" i="118" s="1"/>
  <c r="AG303" i="118" s="1"/>
  <c r="AG304" i="118" s="1"/>
  <c r="AG305" i="118" s="1"/>
  <c r="AG306" i="118" s="1"/>
  <c r="AG307" i="118" s="1"/>
  <c r="AG308" i="118" s="1"/>
  <c r="AG309" i="118" s="1"/>
  <c r="AG310" i="118" s="1"/>
  <c r="AG311" i="118" s="1"/>
  <c r="AG312" i="118" s="1"/>
  <c r="AG313" i="118" s="1"/>
  <c r="AG314" i="118" s="1"/>
  <c r="AG315" i="118" s="1"/>
  <c r="AG316" i="118" s="1"/>
  <c r="AG317" i="118" s="1"/>
  <c r="AG318" i="118" s="1"/>
  <c r="AG319" i="118" s="1"/>
  <c r="AG320" i="118" s="1"/>
  <c r="AG321" i="118" s="1"/>
  <c r="AG322" i="118" s="1"/>
  <c r="AG323" i="118" s="1"/>
  <c r="AG324" i="118" s="1"/>
  <c r="AG325" i="118" s="1"/>
  <c r="AG326" i="118" s="1"/>
  <c r="AG327" i="118" s="1"/>
  <c r="AG328" i="118" s="1"/>
  <c r="AG329" i="118" s="1"/>
  <c r="AG330" i="118" s="1"/>
  <c r="AG331" i="118" s="1"/>
  <c r="AG332" i="118" s="1"/>
  <c r="AG333" i="118" s="1"/>
  <c r="AR17" i="127"/>
  <c r="AW26" i="33"/>
  <c r="AJ26" i="33"/>
  <c r="AW25" i="33"/>
  <c r="Y26" i="33"/>
  <c r="AD26" i="33" s="1"/>
  <c r="T26" i="33" a="1"/>
  <c r="T26" i="33" s="1"/>
  <c r="T25" i="33" a="1"/>
  <c r="T25" i="33" s="1"/>
  <c r="Y25" i="33"/>
  <c r="AD25" i="33" s="1"/>
  <c r="AE3" i="135"/>
  <c r="AE4" i="135" s="1"/>
  <c r="AE5" i="135" s="1"/>
  <c r="AE6" i="135" s="1"/>
  <c r="AE7" i="135" s="1"/>
  <c r="AE8" i="135" s="1"/>
  <c r="AE9" i="135" s="1"/>
  <c r="AE10" i="135" s="1"/>
  <c r="AE11" i="135" s="1"/>
  <c r="AE12" i="135" s="1"/>
  <c r="AE13" i="135" s="1"/>
  <c r="AE14" i="135" s="1"/>
  <c r="AE15" i="135" s="1"/>
  <c r="AE16" i="135" s="1"/>
  <c r="AE17" i="135" s="1"/>
  <c r="AE18" i="135" s="1"/>
  <c r="AE19" i="135" s="1"/>
  <c r="AE20" i="135" s="1"/>
  <c r="AE21" i="135" s="1"/>
  <c r="AE22" i="135" s="1"/>
  <c r="AE23" i="135" s="1"/>
  <c r="AE24" i="135" s="1"/>
  <c r="AE25" i="135" s="1"/>
  <c r="AE26" i="135" s="1"/>
  <c r="AE27" i="135" s="1"/>
  <c r="AE28" i="135" s="1"/>
  <c r="AE29" i="135" s="1"/>
  <c r="AE30" i="135" s="1"/>
  <c r="AE31" i="135" s="1"/>
  <c r="AE32" i="135" s="1"/>
  <c r="AE33" i="135" s="1"/>
  <c r="AE34" i="135" s="1"/>
  <c r="AE35" i="135" s="1"/>
  <c r="AE36" i="135" s="1"/>
  <c r="AE37" i="135" s="1"/>
  <c r="AE38" i="135" s="1"/>
  <c r="AE39" i="135" s="1"/>
  <c r="AE40" i="135" s="1"/>
  <c r="AE41" i="135" s="1"/>
  <c r="AE42" i="135" s="1"/>
  <c r="AE43" i="135" s="1"/>
  <c r="AE44" i="135" s="1"/>
  <c r="AE45" i="135" s="1"/>
  <c r="AE46" i="135" s="1"/>
  <c r="AE47" i="135" s="1"/>
  <c r="AE48" i="135" s="1"/>
  <c r="AE49" i="135" s="1"/>
  <c r="AE50" i="135" s="1"/>
  <c r="AE51" i="135" s="1"/>
  <c r="AE52" i="135" s="1"/>
  <c r="AE53" i="135" s="1"/>
  <c r="AE54" i="135" s="1"/>
  <c r="AE55" i="135" s="1"/>
  <c r="AE56" i="135" s="1"/>
  <c r="AE57" i="135" s="1"/>
  <c r="AE58" i="135" s="1"/>
  <c r="AE59" i="135" s="1"/>
  <c r="AE60" i="135" s="1"/>
  <c r="AE61" i="135" s="1"/>
  <c r="AE62" i="135" s="1"/>
  <c r="AE63" i="135" s="1"/>
  <c r="AE64" i="135" s="1"/>
  <c r="AE65" i="135" s="1"/>
  <c r="AE66" i="135" s="1"/>
  <c r="AE67" i="135" s="1"/>
  <c r="AE68" i="135" s="1"/>
  <c r="AE69" i="135" s="1"/>
  <c r="AE70" i="135" s="1"/>
  <c r="AE71" i="135" s="1"/>
  <c r="AE72" i="135" s="1"/>
  <c r="AE73" i="135" s="1"/>
  <c r="AE74" i="135" s="1"/>
  <c r="AE75" i="135" s="1"/>
  <c r="AE76" i="135" s="1"/>
  <c r="AE77" i="135" s="1"/>
  <c r="AE78" i="135" s="1"/>
  <c r="AE79" i="135" s="1"/>
  <c r="AE80" i="135" s="1"/>
  <c r="AE81" i="135" s="1"/>
  <c r="AE82" i="135" s="1"/>
  <c r="AE83" i="135" s="1"/>
  <c r="AE84" i="135" s="1"/>
  <c r="AE85" i="135" s="1"/>
  <c r="AE86" i="135" s="1"/>
  <c r="AE87" i="135" s="1"/>
  <c r="AE88" i="135" s="1"/>
  <c r="AE89" i="135" s="1"/>
  <c r="AE90" i="135" s="1"/>
  <c r="AE91" i="135" s="1"/>
  <c r="AE92" i="135" s="1"/>
  <c r="AE93" i="135" s="1"/>
  <c r="AE94" i="135" s="1"/>
  <c r="AE95" i="135" s="1"/>
  <c r="AE96" i="135" s="1"/>
  <c r="AE97" i="135" s="1"/>
  <c r="AE98" i="135" s="1"/>
  <c r="AE99" i="135" s="1"/>
  <c r="AE100" i="135" s="1"/>
  <c r="AE101" i="135" s="1"/>
  <c r="AE102" i="135" s="1"/>
  <c r="AE103" i="135" s="1"/>
  <c r="AE104" i="135" s="1"/>
  <c r="AE105" i="135" s="1"/>
  <c r="AE106" i="135" s="1"/>
  <c r="AE107" i="135" s="1"/>
  <c r="AE108" i="135" s="1"/>
  <c r="AE109" i="135" s="1"/>
  <c r="AE110" i="135" s="1"/>
  <c r="AE111" i="135" s="1"/>
  <c r="AE112" i="135" s="1"/>
  <c r="AE113" i="135" s="1"/>
  <c r="AE114" i="135" s="1"/>
  <c r="AE115" i="135" s="1"/>
  <c r="AE116" i="135" s="1"/>
  <c r="AE117" i="135" s="1"/>
  <c r="AE118" i="135" s="1"/>
  <c r="AE119" i="135" s="1"/>
  <c r="AE120" i="135" s="1"/>
  <c r="AE121" i="135" s="1"/>
  <c r="AE122" i="135" s="1"/>
  <c r="AE123" i="135" s="1"/>
  <c r="AE124" i="135" s="1"/>
  <c r="AE125" i="135" s="1"/>
  <c r="AE126" i="135" s="1"/>
  <c r="AE127" i="135" s="1"/>
  <c r="AE128" i="135" s="1"/>
  <c r="AE129" i="135" s="1"/>
  <c r="AE130" i="135" s="1"/>
  <c r="AE131" i="135" s="1"/>
  <c r="AE132" i="135" s="1"/>
  <c r="AE133" i="135" s="1"/>
  <c r="AE134" i="135" s="1"/>
  <c r="AE135" i="135" s="1"/>
  <c r="AE136" i="135" s="1"/>
  <c r="AE137" i="135" s="1"/>
  <c r="AE138" i="135" s="1"/>
  <c r="AE139" i="135" s="1"/>
  <c r="AE140" i="135" s="1"/>
  <c r="AE141" i="135" s="1"/>
  <c r="AE142" i="135" s="1"/>
  <c r="AE143" i="135" s="1"/>
  <c r="AE144" i="135" s="1"/>
  <c r="AE145" i="135" s="1"/>
  <c r="AE146" i="135" s="1"/>
  <c r="AE147" i="135" s="1"/>
  <c r="AE148" i="135" s="1"/>
  <c r="AE149" i="135" s="1"/>
  <c r="AE150" i="135" s="1"/>
  <c r="AE151" i="135" s="1"/>
  <c r="AE152" i="135" s="1"/>
  <c r="AE153" i="135" s="1"/>
  <c r="AE154" i="135" s="1"/>
  <c r="AE155" i="135" s="1"/>
  <c r="AE156" i="135" s="1"/>
  <c r="AE157" i="135" s="1"/>
  <c r="AE158" i="135" s="1"/>
  <c r="AE159" i="135" s="1"/>
  <c r="AE160" i="135" s="1"/>
  <c r="AE161" i="135" s="1"/>
  <c r="AE162" i="135" s="1"/>
  <c r="AE163" i="135" s="1"/>
  <c r="AE164" i="135" s="1"/>
  <c r="AE165" i="135" s="1"/>
  <c r="AE166" i="135" s="1"/>
  <c r="AE167" i="135" s="1"/>
  <c r="AE168" i="135" s="1"/>
  <c r="AE169" i="135" s="1"/>
  <c r="AE170" i="135" s="1"/>
  <c r="AE171" i="135" s="1"/>
  <c r="AE172" i="135" s="1"/>
  <c r="AE173" i="135" s="1"/>
  <c r="AE174" i="135" s="1"/>
  <c r="AE175" i="135" s="1"/>
  <c r="AE176" i="135" s="1"/>
  <c r="AE177" i="135" s="1"/>
  <c r="AE178" i="135" s="1"/>
  <c r="AE179" i="135" s="1"/>
  <c r="AE180" i="135" s="1"/>
  <c r="AE181" i="135" s="1"/>
  <c r="AE182" i="135" s="1"/>
  <c r="AE183" i="135" s="1"/>
  <c r="AE184" i="135" s="1"/>
  <c r="AE185" i="135" s="1"/>
  <c r="AE186" i="135" s="1"/>
  <c r="AE187" i="135" s="1"/>
  <c r="AE188" i="135" s="1"/>
  <c r="AE189" i="135" s="1"/>
  <c r="AE190" i="135" s="1"/>
  <c r="AE191" i="135" s="1"/>
  <c r="AE192" i="135" s="1"/>
  <c r="AE193" i="135" s="1"/>
  <c r="AE194" i="135" s="1"/>
  <c r="AE195" i="135" s="1"/>
  <c r="AE196" i="135" s="1"/>
  <c r="AE197" i="135" s="1"/>
  <c r="AE198" i="135" s="1"/>
  <c r="AE199" i="135" s="1"/>
  <c r="AE200" i="135" s="1"/>
  <c r="AE201" i="135" s="1"/>
  <c r="AE202" i="135" s="1"/>
  <c r="AE203" i="135" s="1"/>
  <c r="AE204" i="135" s="1"/>
  <c r="AE205" i="135" s="1"/>
  <c r="AE206" i="135" s="1"/>
  <c r="AE207" i="135" s="1"/>
  <c r="AE208" i="135" s="1"/>
  <c r="AE209" i="135" s="1"/>
  <c r="AE210" i="135" s="1"/>
  <c r="AE211" i="135" s="1"/>
  <c r="AE212" i="135" s="1"/>
  <c r="AE213" i="135" s="1"/>
  <c r="AE214" i="135" s="1"/>
  <c r="AE215" i="135" s="1"/>
  <c r="AE216" i="135" s="1"/>
  <c r="AE217" i="135" s="1"/>
  <c r="AE218" i="135" s="1"/>
  <c r="AE219" i="135" s="1"/>
  <c r="AE220" i="135" s="1"/>
  <c r="AE221" i="135" s="1"/>
  <c r="AE222" i="135" s="1"/>
  <c r="AE223" i="135" s="1"/>
  <c r="AE224" i="135" s="1"/>
  <c r="AE225" i="135" s="1"/>
  <c r="AE226" i="135" s="1"/>
  <c r="AE227" i="135" s="1"/>
  <c r="AE228" i="135" s="1"/>
  <c r="AE229" i="135" s="1"/>
  <c r="AE230" i="135" s="1"/>
  <c r="AE231" i="135" s="1"/>
  <c r="AE232" i="135" s="1"/>
  <c r="AE233" i="135" s="1"/>
  <c r="AE234" i="135" s="1"/>
  <c r="AE235" i="135" s="1"/>
  <c r="AE236" i="135" s="1"/>
  <c r="AE237" i="135" s="1"/>
  <c r="AE238" i="135" s="1"/>
  <c r="AE239" i="135" s="1"/>
  <c r="AE240" i="135" s="1"/>
  <c r="AE241" i="135" s="1"/>
  <c r="AE242" i="135" s="1"/>
  <c r="AE243" i="135" s="1"/>
  <c r="AE244" i="135" s="1"/>
  <c r="AE245" i="135" s="1"/>
  <c r="AE246" i="135" s="1"/>
  <c r="AE247" i="135" s="1"/>
  <c r="AE248" i="135" s="1"/>
  <c r="AE249" i="135" s="1"/>
  <c r="AE250" i="135" s="1"/>
  <c r="AE251" i="135" s="1"/>
  <c r="AE252" i="135" s="1"/>
  <c r="AE253" i="135" s="1"/>
  <c r="AE254" i="135" s="1"/>
  <c r="AE255" i="135" s="1"/>
  <c r="AE256" i="135" s="1"/>
  <c r="AE257" i="135" s="1"/>
  <c r="AE258" i="135" s="1"/>
  <c r="AE259" i="135" s="1"/>
  <c r="AE260" i="135" s="1"/>
  <c r="AE261" i="135" s="1"/>
  <c r="AE262" i="135" s="1"/>
  <c r="AE263" i="135" s="1"/>
  <c r="AE264" i="135" s="1"/>
  <c r="AE265" i="135" s="1"/>
  <c r="AE266" i="135" s="1"/>
  <c r="AE267" i="135" s="1"/>
  <c r="AE268" i="135" s="1"/>
  <c r="AE269" i="135" s="1"/>
  <c r="AE270" i="135" s="1"/>
  <c r="AE271" i="135" s="1"/>
  <c r="AE272" i="135" s="1"/>
  <c r="AE273" i="135" s="1"/>
  <c r="AE274" i="135" s="1"/>
  <c r="AE275" i="135" s="1"/>
  <c r="AE276" i="135" s="1"/>
  <c r="AE277" i="135" s="1"/>
  <c r="AE278" i="135" s="1"/>
  <c r="AE279" i="135" s="1"/>
  <c r="AE280" i="135" s="1"/>
  <c r="AE281" i="135" s="1"/>
  <c r="AE282" i="135" s="1"/>
  <c r="AE283" i="135" s="1"/>
  <c r="AE284" i="135" s="1"/>
  <c r="AE285" i="135" s="1"/>
  <c r="AE286" i="135" s="1"/>
  <c r="AE287" i="135" s="1"/>
  <c r="AE288" i="135" s="1"/>
  <c r="AE289" i="135" s="1"/>
  <c r="AE290" i="135" s="1"/>
  <c r="AE291" i="135" s="1"/>
  <c r="AE292" i="135" s="1"/>
  <c r="AE293" i="135" s="1"/>
  <c r="AE294" i="135" s="1"/>
  <c r="AE295" i="135" s="1"/>
  <c r="AE296" i="135" s="1"/>
  <c r="AE297" i="135" s="1"/>
  <c r="AE298" i="135" s="1"/>
  <c r="AE299" i="135" s="1"/>
  <c r="AE300" i="135" s="1"/>
  <c r="AE301" i="135" s="1"/>
  <c r="AE302" i="135" s="1"/>
  <c r="AE303" i="135" s="1"/>
  <c r="AE304" i="135" s="1"/>
  <c r="AE305" i="135" s="1"/>
  <c r="AE306" i="135" s="1"/>
  <c r="AE307" i="135" s="1"/>
  <c r="AE308" i="135" s="1"/>
  <c r="AE309" i="135" s="1"/>
  <c r="AE310" i="135" s="1"/>
  <c r="AE311" i="135" s="1"/>
  <c r="AE312" i="135" s="1"/>
  <c r="AE313" i="135" s="1"/>
  <c r="AE314" i="135" s="1"/>
  <c r="AE315" i="135" s="1"/>
  <c r="AE316" i="135" s="1"/>
  <c r="AE317" i="135" s="1"/>
  <c r="AE318" i="135" s="1"/>
  <c r="AE319" i="135" s="1"/>
  <c r="AE320" i="135" s="1"/>
  <c r="AE321" i="135" s="1"/>
  <c r="AE322" i="135" s="1"/>
  <c r="AE323" i="135" s="1"/>
  <c r="AE324" i="135" s="1"/>
  <c r="AE325" i="135" s="1"/>
  <c r="AE326" i="135" s="1"/>
  <c r="AE327" i="135" s="1"/>
  <c r="AE328" i="135" s="1"/>
  <c r="AE329" i="135" s="1"/>
  <c r="AE330" i="135" s="1"/>
  <c r="AE331" i="135" s="1"/>
  <c r="AE332" i="135" s="1"/>
  <c r="AE333" i="135" s="1"/>
  <c r="AC2" i="135"/>
  <c r="AD3" i="135"/>
  <c r="AD4" i="134"/>
  <c r="AC3" i="134"/>
  <c r="AF5" i="134"/>
  <c r="AF6" i="134" s="1"/>
  <c r="AF7" i="134" s="1"/>
  <c r="AF8" i="134" s="1"/>
  <c r="AF9" i="134" s="1"/>
  <c r="AF10" i="134" s="1"/>
  <c r="AF11" i="134" s="1"/>
  <c r="AF12" i="134" s="1"/>
  <c r="AF13" i="134" s="1"/>
  <c r="AF14" i="134" s="1"/>
  <c r="AF15" i="134" s="1"/>
  <c r="AF16" i="134" s="1"/>
  <c r="AF17" i="134" s="1"/>
  <c r="AF18" i="134" s="1"/>
  <c r="AF19" i="134" s="1"/>
  <c r="AF20" i="134" s="1"/>
  <c r="AF21" i="134" s="1"/>
  <c r="AF22" i="134" s="1"/>
  <c r="AF23" i="134" s="1"/>
  <c r="AF24" i="134" s="1"/>
  <c r="AF25" i="134" s="1"/>
  <c r="AF26" i="134" s="1"/>
  <c r="AF27" i="134" s="1"/>
  <c r="AF28" i="134" s="1"/>
  <c r="AF29" i="134" s="1"/>
  <c r="AF30" i="134" s="1"/>
  <c r="AF31" i="134" s="1"/>
  <c r="AF32" i="134" s="1"/>
  <c r="AF33" i="134" s="1"/>
  <c r="AF34" i="134" s="1"/>
  <c r="AF35" i="134" s="1"/>
  <c r="AF36" i="134" s="1"/>
  <c r="AF37" i="134" s="1"/>
  <c r="AF38" i="134" s="1"/>
  <c r="AF39" i="134" s="1"/>
  <c r="AF40" i="134" s="1"/>
  <c r="AF41" i="134" s="1"/>
  <c r="AF42" i="134" s="1"/>
  <c r="AF43" i="134" s="1"/>
  <c r="AF44" i="134" s="1"/>
  <c r="AF45" i="134" s="1"/>
  <c r="AF46" i="134" s="1"/>
  <c r="AF47" i="134" s="1"/>
  <c r="AF48" i="134" s="1"/>
  <c r="AF49" i="134" s="1"/>
  <c r="AF50" i="134" s="1"/>
  <c r="AF51" i="134" s="1"/>
  <c r="AF52" i="134" s="1"/>
  <c r="AF53" i="134" s="1"/>
  <c r="AF54" i="134" s="1"/>
  <c r="AF55" i="134" s="1"/>
  <c r="AF56" i="134" s="1"/>
  <c r="AF57" i="134" s="1"/>
  <c r="AF58" i="134" s="1"/>
  <c r="AF59" i="134" s="1"/>
  <c r="AF60" i="134" s="1"/>
  <c r="AF61" i="134" s="1"/>
  <c r="AF62" i="134" s="1"/>
  <c r="AF63" i="134" s="1"/>
  <c r="AF64" i="134" s="1"/>
  <c r="AF65" i="134" s="1"/>
  <c r="AF66" i="134" s="1"/>
  <c r="AF67" i="134" s="1"/>
  <c r="AF68" i="134" s="1"/>
  <c r="AF69" i="134" s="1"/>
  <c r="AF70" i="134" s="1"/>
  <c r="AF71" i="134" s="1"/>
  <c r="AF72" i="134" s="1"/>
  <c r="AF73" i="134" s="1"/>
  <c r="AF74" i="134" s="1"/>
  <c r="AF75" i="134" s="1"/>
  <c r="AF76" i="134" s="1"/>
  <c r="AF77" i="134" s="1"/>
  <c r="AF78" i="134" s="1"/>
  <c r="AF79" i="134" s="1"/>
  <c r="AF80" i="134" s="1"/>
  <c r="AF81" i="134" s="1"/>
  <c r="AF82" i="134" s="1"/>
  <c r="AF83" i="134" s="1"/>
  <c r="AF84" i="134" s="1"/>
  <c r="AF85" i="134" s="1"/>
  <c r="AF86" i="134" s="1"/>
  <c r="AF87" i="134" s="1"/>
  <c r="AF88" i="134" s="1"/>
  <c r="AF89" i="134" s="1"/>
  <c r="AF90" i="134" s="1"/>
  <c r="AF91" i="134" s="1"/>
  <c r="AF92" i="134" s="1"/>
  <c r="AF93" i="134" s="1"/>
  <c r="AF94" i="134" s="1"/>
  <c r="AF95" i="134" s="1"/>
  <c r="AF96" i="134" s="1"/>
  <c r="AF97" i="134" s="1"/>
  <c r="AF98" i="134" s="1"/>
  <c r="AF99" i="134" s="1"/>
  <c r="AF100" i="134" s="1"/>
  <c r="AF101" i="134" s="1"/>
  <c r="AF102" i="134" s="1"/>
  <c r="AF103" i="134" s="1"/>
  <c r="AF104" i="134" s="1"/>
  <c r="AF105" i="134" s="1"/>
  <c r="AF106" i="134" s="1"/>
  <c r="AF107" i="134" s="1"/>
  <c r="AF108" i="134" s="1"/>
  <c r="AF109" i="134" s="1"/>
  <c r="AF110" i="134" s="1"/>
  <c r="AF111" i="134" s="1"/>
  <c r="AF112" i="134" s="1"/>
  <c r="AF113" i="134" s="1"/>
  <c r="AF114" i="134" s="1"/>
  <c r="AF115" i="134" s="1"/>
  <c r="AF116" i="134" s="1"/>
  <c r="AF117" i="134" s="1"/>
  <c r="AF118" i="134" s="1"/>
  <c r="AF119" i="134" s="1"/>
  <c r="AF120" i="134" s="1"/>
  <c r="AF121" i="134" s="1"/>
  <c r="AF122" i="134" s="1"/>
  <c r="AF123" i="134" s="1"/>
  <c r="AF124" i="134" s="1"/>
  <c r="AF125" i="134" s="1"/>
  <c r="AF126" i="134" s="1"/>
  <c r="AF127" i="134" s="1"/>
  <c r="AF128" i="134" s="1"/>
  <c r="AF129" i="134" s="1"/>
  <c r="AF130" i="134" s="1"/>
  <c r="AF131" i="134" s="1"/>
  <c r="AF132" i="134" s="1"/>
  <c r="AF133" i="134" s="1"/>
  <c r="AF134" i="134" s="1"/>
  <c r="AF135" i="134" s="1"/>
  <c r="AF136" i="134" s="1"/>
  <c r="AF137" i="134" s="1"/>
  <c r="AF138" i="134" s="1"/>
  <c r="AF139" i="134" s="1"/>
  <c r="AF140" i="134" s="1"/>
  <c r="AF141" i="134" s="1"/>
  <c r="AF142" i="134" s="1"/>
  <c r="AF143" i="134" s="1"/>
  <c r="AF144" i="134" s="1"/>
  <c r="AF145" i="134" s="1"/>
  <c r="AF146" i="134" s="1"/>
  <c r="AF147" i="134" s="1"/>
  <c r="AF148" i="134" s="1"/>
  <c r="AF149" i="134" s="1"/>
  <c r="AF150" i="134" s="1"/>
  <c r="AF151" i="134" s="1"/>
  <c r="AF152" i="134" s="1"/>
  <c r="AF153" i="134" s="1"/>
  <c r="AF154" i="134" s="1"/>
  <c r="AF155" i="134" s="1"/>
  <c r="AF156" i="134" s="1"/>
  <c r="AF157" i="134" s="1"/>
  <c r="AF158" i="134" s="1"/>
  <c r="AF159" i="134" s="1"/>
  <c r="AF160" i="134" s="1"/>
  <c r="AF161" i="134" s="1"/>
  <c r="AF162" i="134" s="1"/>
  <c r="AF163" i="134" s="1"/>
  <c r="AF164" i="134" s="1"/>
  <c r="AF165" i="134" s="1"/>
  <c r="AF166" i="134" s="1"/>
  <c r="AF167" i="134" s="1"/>
  <c r="AF168" i="134" s="1"/>
  <c r="AF169" i="134" s="1"/>
  <c r="AF170" i="134" s="1"/>
  <c r="AF171" i="134" s="1"/>
  <c r="AF172" i="134" s="1"/>
  <c r="AF173" i="134" s="1"/>
  <c r="AF174" i="134" s="1"/>
  <c r="AF175" i="134" s="1"/>
  <c r="AF176" i="134" s="1"/>
  <c r="AF177" i="134" s="1"/>
  <c r="AF178" i="134" s="1"/>
  <c r="AF179" i="134" s="1"/>
  <c r="AF180" i="134" s="1"/>
  <c r="AF181" i="134" s="1"/>
  <c r="AF182" i="134" s="1"/>
  <c r="AF183" i="134" s="1"/>
  <c r="AF184" i="134" s="1"/>
  <c r="AF185" i="134" s="1"/>
  <c r="AF186" i="134" s="1"/>
  <c r="AF187" i="134" s="1"/>
  <c r="AF188" i="134" s="1"/>
  <c r="AF189" i="134" s="1"/>
  <c r="AF190" i="134" s="1"/>
  <c r="AF191" i="134" s="1"/>
  <c r="AF192" i="134" s="1"/>
  <c r="AF193" i="134" s="1"/>
  <c r="AF194" i="134" s="1"/>
  <c r="AF195" i="134" s="1"/>
  <c r="AF196" i="134" s="1"/>
  <c r="AF197" i="134" s="1"/>
  <c r="AF198" i="134" s="1"/>
  <c r="AF199" i="134" s="1"/>
  <c r="AF200" i="134" s="1"/>
  <c r="AF201" i="134" s="1"/>
  <c r="AF202" i="134" s="1"/>
  <c r="AF203" i="134" s="1"/>
  <c r="AF204" i="134" s="1"/>
  <c r="AF205" i="134" s="1"/>
  <c r="AF206" i="134" s="1"/>
  <c r="AF207" i="134" s="1"/>
  <c r="AF208" i="134" s="1"/>
  <c r="AF209" i="134" s="1"/>
  <c r="AF210" i="134" s="1"/>
  <c r="AF211" i="134" s="1"/>
  <c r="AF212" i="134" s="1"/>
  <c r="AF213" i="134" s="1"/>
  <c r="AF214" i="134" s="1"/>
  <c r="AF215" i="134" s="1"/>
  <c r="AF216" i="134" s="1"/>
  <c r="AF217" i="134" s="1"/>
  <c r="AF218" i="134" s="1"/>
  <c r="AF219" i="134" s="1"/>
  <c r="AF220" i="134" s="1"/>
  <c r="AF221" i="134" s="1"/>
  <c r="AF222" i="134" s="1"/>
  <c r="AF223" i="134" s="1"/>
  <c r="AF224" i="134" s="1"/>
  <c r="AF225" i="134" s="1"/>
  <c r="AF226" i="134" s="1"/>
  <c r="AF227" i="134" s="1"/>
  <c r="AF228" i="134" s="1"/>
  <c r="AF229" i="134" s="1"/>
  <c r="AF230" i="134" s="1"/>
  <c r="AF231" i="134" s="1"/>
  <c r="AF232" i="134" s="1"/>
  <c r="AF233" i="134" s="1"/>
  <c r="AF234" i="134" s="1"/>
  <c r="AF235" i="134" s="1"/>
  <c r="AF236" i="134" s="1"/>
  <c r="AF237" i="134" s="1"/>
  <c r="AF238" i="134" s="1"/>
  <c r="AF239" i="134" s="1"/>
  <c r="AF240" i="134" s="1"/>
  <c r="AF241" i="134" s="1"/>
  <c r="AF242" i="134" s="1"/>
  <c r="AF243" i="134" s="1"/>
  <c r="AF244" i="134" s="1"/>
  <c r="AF245" i="134" s="1"/>
  <c r="AF246" i="134" s="1"/>
  <c r="AF247" i="134" s="1"/>
  <c r="AF248" i="134" s="1"/>
  <c r="AF249" i="134" s="1"/>
  <c r="AF250" i="134" s="1"/>
  <c r="AF251" i="134" s="1"/>
  <c r="AF252" i="134" s="1"/>
  <c r="AF253" i="134" s="1"/>
  <c r="AF254" i="134" s="1"/>
  <c r="AF255" i="134" s="1"/>
  <c r="AF256" i="134" s="1"/>
  <c r="AF257" i="134" s="1"/>
  <c r="AF258" i="134" s="1"/>
  <c r="AF259" i="134" s="1"/>
  <c r="AF260" i="134" s="1"/>
  <c r="AF261" i="134" s="1"/>
  <c r="AF262" i="134" s="1"/>
  <c r="AF263" i="134" s="1"/>
  <c r="AF264" i="134" s="1"/>
  <c r="AF265" i="134" s="1"/>
  <c r="AF266" i="134" s="1"/>
  <c r="AF267" i="134" s="1"/>
  <c r="AF268" i="134" s="1"/>
  <c r="AF269" i="134" s="1"/>
  <c r="AF270" i="134" s="1"/>
  <c r="AF271" i="134" s="1"/>
  <c r="AF272" i="134" s="1"/>
  <c r="AF273" i="134" s="1"/>
  <c r="AF274" i="134" s="1"/>
  <c r="AF275" i="134" s="1"/>
  <c r="AF276" i="134" s="1"/>
  <c r="AF277" i="134" s="1"/>
  <c r="AF278" i="134" s="1"/>
  <c r="AF279" i="134" s="1"/>
  <c r="AF280" i="134" s="1"/>
  <c r="AF281" i="134" s="1"/>
  <c r="AF282" i="134" s="1"/>
  <c r="AF283" i="134" s="1"/>
  <c r="AF284" i="134" s="1"/>
  <c r="AF285" i="134" s="1"/>
  <c r="AF286" i="134" s="1"/>
  <c r="AF287" i="134" s="1"/>
  <c r="AF288" i="134" s="1"/>
  <c r="AF289" i="134" s="1"/>
  <c r="AF290" i="134" s="1"/>
  <c r="AF291" i="134" s="1"/>
  <c r="AF292" i="134" s="1"/>
  <c r="AF293" i="134" s="1"/>
  <c r="AF294" i="134" s="1"/>
  <c r="AF295" i="134" s="1"/>
  <c r="AF296" i="134" s="1"/>
  <c r="AF297" i="134" s="1"/>
  <c r="AF298" i="134" s="1"/>
  <c r="AF299" i="134" s="1"/>
  <c r="AF300" i="134" s="1"/>
  <c r="AF301" i="134" s="1"/>
  <c r="AF302" i="134" s="1"/>
  <c r="AF303" i="134" s="1"/>
  <c r="AF304" i="134" s="1"/>
  <c r="AF305" i="134" s="1"/>
  <c r="AF306" i="134" s="1"/>
  <c r="AF307" i="134" s="1"/>
  <c r="AF308" i="134" s="1"/>
  <c r="AF309" i="134" s="1"/>
  <c r="AF310" i="134" s="1"/>
  <c r="AF311" i="134" s="1"/>
  <c r="AF312" i="134" s="1"/>
  <c r="AF313" i="134" s="1"/>
  <c r="AF314" i="134" s="1"/>
  <c r="AF315" i="134" s="1"/>
  <c r="AF316" i="134" s="1"/>
  <c r="AF317" i="134" s="1"/>
  <c r="AF318" i="134" s="1"/>
  <c r="AF319" i="134" s="1"/>
  <c r="AF320" i="134" s="1"/>
  <c r="AF321" i="134" s="1"/>
  <c r="AF322" i="134" s="1"/>
  <c r="AF323" i="134" s="1"/>
  <c r="AF324" i="134" s="1"/>
  <c r="AF325" i="134" s="1"/>
  <c r="AF326" i="134" s="1"/>
  <c r="AF327" i="134" s="1"/>
  <c r="AF328" i="134" s="1"/>
  <c r="AF329" i="134" s="1"/>
  <c r="AF330" i="134" s="1"/>
  <c r="AF331" i="134" s="1"/>
  <c r="AF332" i="134" s="1"/>
  <c r="AF333" i="134" s="1"/>
  <c r="AE8" i="134"/>
  <c r="AE9" i="134" s="1"/>
  <c r="AE10" i="134" s="1"/>
  <c r="AE11" i="134" s="1"/>
  <c r="AE12" i="134" s="1"/>
  <c r="AE13" i="134" s="1"/>
  <c r="AE14" i="134" s="1"/>
  <c r="AE15" i="134" s="1"/>
  <c r="AE16" i="134" s="1"/>
  <c r="AE17" i="134" s="1"/>
  <c r="AE18" i="134" s="1"/>
  <c r="AE19" i="134" s="1"/>
  <c r="AE20" i="134" s="1"/>
  <c r="AE21" i="134" s="1"/>
  <c r="AE22" i="134" s="1"/>
  <c r="AE23" i="134" s="1"/>
  <c r="AE24" i="134" s="1"/>
  <c r="AE25" i="134" s="1"/>
  <c r="AE26" i="134" s="1"/>
  <c r="AE27" i="134" s="1"/>
  <c r="AE28" i="134" s="1"/>
  <c r="AE29" i="134" s="1"/>
  <c r="AE30" i="134" s="1"/>
  <c r="AE31" i="134" s="1"/>
  <c r="AE32" i="134" s="1"/>
  <c r="AE33" i="134" s="1"/>
  <c r="AE34" i="134" s="1"/>
  <c r="AE35" i="134" s="1"/>
  <c r="AE36" i="134" s="1"/>
  <c r="AE37" i="134" s="1"/>
  <c r="AE38" i="134" s="1"/>
  <c r="AE39" i="134" s="1"/>
  <c r="AE40" i="134" s="1"/>
  <c r="AE41" i="134" s="1"/>
  <c r="AE42" i="134" s="1"/>
  <c r="AE43" i="134" s="1"/>
  <c r="AE44" i="134" s="1"/>
  <c r="AE45" i="134" s="1"/>
  <c r="AE46" i="134" s="1"/>
  <c r="AE47" i="134" s="1"/>
  <c r="AE48" i="134" s="1"/>
  <c r="AE49" i="134" s="1"/>
  <c r="AE50" i="134" s="1"/>
  <c r="AE51" i="134" s="1"/>
  <c r="AE52" i="134" s="1"/>
  <c r="AE53" i="134" s="1"/>
  <c r="AE54" i="134" s="1"/>
  <c r="AE55" i="134" s="1"/>
  <c r="AE56" i="134" s="1"/>
  <c r="AE57" i="134" s="1"/>
  <c r="AE58" i="134" s="1"/>
  <c r="AE59" i="134" s="1"/>
  <c r="AE60" i="134" s="1"/>
  <c r="AE61" i="134" s="1"/>
  <c r="AE62" i="134" s="1"/>
  <c r="AE63" i="134" s="1"/>
  <c r="AE64" i="134" s="1"/>
  <c r="AE65" i="134" s="1"/>
  <c r="AE66" i="134" s="1"/>
  <c r="AE67" i="134" s="1"/>
  <c r="AE68" i="134" s="1"/>
  <c r="AE69" i="134" s="1"/>
  <c r="AE70" i="134" s="1"/>
  <c r="AE71" i="134" s="1"/>
  <c r="AE72" i="134" s="1"/>
  <c r="AE73" i="134" s="1"/>
  <c r="AE74" i="134" s="1"/>
  <c r="AE75" i="134" s="1"/>
  <c r="AE76" i="134" s="1"/>
  <c r="AE77" i="134" s="1"/>
  <c r="AE78" i="134" s="1"/>
  <c r="AE79" i="134" s="1"/>
  <c r="AE80" i="134" s="1"/>
  <c r="AE81" i="134" s="1"/>
  <c r="AE82" i="134" s="1"/>
  <c r="AE83" i="134" s="1"/>
  <c r="AE84" i="134" s="1"/>
  <c r="AE85" i="134" s="1"/>
  <c r="AE86" i="134" s="1"/>
  <c r="AE87" i="134" s="1"/>
  <c r="AE88" i="134" s="1"/>
  <c r="AE89" i="134" s="1"/>
  <c r="AE90" i="134" s="1"/>
  <c r="AE91" i="134" s="1"/>
  <c r="AE92" i="134" s="1"/>
  <c r="AE93" i="134" s="1"/>
  <c r="AE94" i="134" s="1"/>
  <c r="AE95" i="134" s="1"/>
  <c r="AE96" i="134" s="1"/>
  <c r="AE97" i="134" s="1"/>
  <c r="AE98" i="134" s="1"/>
  <c r="AE99" i="134" s="1"/>
  <c r="AE100" i="134" s="1"/>
  <c r="AE101" i="134" s="1"/>
  <c r="AE102" i="134" s="1"/>
  <c r="AE103" i="134" s="1"/>
  <c r="AE104" i="134" s="1"/>
  <c r="AE105" i="134" s="1"/>
  <c r="AE106" i="134" s="1"/>
  <c r="AE107" i="134" s="1"/>
  <c r="AE108" i="134" s="1"/>
  <c r="AE109" i="134" s="1"/>
  <c r="AE110" i="134" s="1"/>
  <c r="AE111" i="134" s="1"/>
  <c r="AE112" i="134" s="1"/>
  <c r="AE113" i="134" s="1"/>
  <c r="AE114" i="134" s="1"/>
  <c r="AE115" i="134" s="1"/>
  <c r="AE116" i="134" s="1"/>
  <c r="AE117" i="134" s="1"/>
  <c r="AE118" i="134" s="1"/>
  <c r="AE119" i="134" s="1"/>
  <c r="AE120" i="134" s="1"/>
  <c r="AE121" i="134" s="1"/>
  <c r="AE122" i="134" s="1"/>
  <c r="AE123" i="134" s="1"/>
  <c r="AE124" i="134" s="1"/>
  <c r="AE125" i="134" s="1"/>
  <c r="AE126" i="134" s="1"/>
  <c r="AE127" i="134" s="1"/>
  <c r="AE128" i="134" s="1"/>
  <c r="AE129" i="134" s="1"/>
  <c r="AE130" i="134" s="1"/>
  <c r="AE131" i="134" s="1"/>
  <c r="AE132" i="134" s="1"/>
  <c r="AE133" i="134" s="1"/>
  <c r="AE134" i="134" s="1"/>
  <c r="AE135" i="134" s="1"/>
  <c r="AE136" i="134" s="1"/>
  <c r="AE137" i="134" s="1"/>
  <c r="AE138" i="134" s="1"/>
  <c r="AE139" i="134" s="1"/>
  <c r="AE140" i="134" s="1"/>
  <c r="AE141" i="134" s="1"/>
  <c r="AE142" i="134" s="1"/>
  <c r="AE143" i="134" s="1"/>
  <c r="AE144" i="134" s="1"/>
  <c r="AE145" i="134" s="1"/>
  <c r="AE146" i="134" s="1"/>
  <c r="AE147" i="134" s="1"/>
  <c r="AE148" i="134" s="1"/>
  <c r="AE149" i="134" s="1"/>
  <c r="AE150" i="134" s="1"/>
  <c r="AE151" i="134" s="1"/>
  <c r="AE152" i="134" s="1"/>
  <c r="AE153" i="134" s="1"/>
  <c r="AE154" i="134" s="1"/>
  <c r="AE155" i="134" s="1"/>
  <c r="AE156" i="134" s="1"/>
  <c r="AE157" i="134" s="1"/>
  <c r="AE158" i="134" s="1"/>
  <c r="AE159" i="134" s="1"/>
  <c r="AE160" i="134" s="1"/>
  <c r="AE161" i="134" s="1"/>
  <c r="AE162" i="134" s="1"/>
  <c r="AE163" i="134" s="1"/>
  <c r="AE164" i="134" s="1"/>
  <c r="AE165" i="134" s="1"/>
  <c r="AE166" i="134" s="1"/>
  <c r="AE167" i="134" s="1"/>
  <c r="AE168" i="134" s="1"/>
  <c r="AE169" i="134" s="1"/>
  <c r="AE170" i="134" s="1"/>
  <c r="AE171" i="134" s="1"/>
  <c r="AE172" i="134" s="1"/>
  <c r="AE173" i="134" s="1"/>
  <c r="AE174" i="134" s="1"/>
  <c r="AE175" i="134" s="1"/>
  <c r="AE176" i="134" s="1"/>
  <c r="AE177" i="134" s="1"/>
  <c r="AE178" i="134" s="1"/>
  <c r="AE179" i="134" s="1"/>
  <c r="AE180" i="134" s="1"/>
  <c r="AE181" i="134" s="1"/>
  <c r="AE182" i="134" s="1"/>
  <c r="AE183" i="134" s="1"/>
  <c r="AE184" i="134" s="1"/>
  <c r="AE185" i="134" s="1"/>
  <c r="AE186" i="134" s="1"/>
  <c r="AE187" i="134" s="1"/>
  <c r="AE188" i="134" s="1"/>
  <c r="AE189" i="134" s="1"/>
  <c r="AE190" i="134" s="1"/>
  <c r="AE191" i="134" s="1"/>
  <c r="AE192" i="134" s="1"/>
  <c r="AE193" i="134" s="1"/>
  <c r="AE194" i="134" s="1"/>
  <c r="AE195" i="134" s="1"/>
  <c r="AE196" i="134" s="1"/>
  <c r="AE197" i="134" s="1"/>
  <c r="AE198" i="134" s="1"/>
  <c r="AE199" i="134" s="1"/>
  <c r="AE200" i="134" s="1"/>
  <c r="AE201" i="134" s="1"/>
  <c r="AE202" i="134" s="1"/>
  <c r="AE203" i="134" s="1"/>
  <c r="AE204" i="134" s="1"/>
  <c r="AE205" i="134" s="1"/>
  <c r="AE206" i="134" s="1"/>
  <c r="AE207" i="134" s="1"/>
  <c r="AE208" i="134" s="1"/>
  <c r="AE209" i="134" s="1"/>
  <c r="AE210" i="134" s="1"/>
  <c r="AE211" i="134" s="1"/>
  <c r="AE212" i="134" s="1"/>
  <c r="AE213" i="134" s="1"/>
  <c r="AE214" i="134" s="1"/>
  <c r="AE215" i="134" s="1"/>
  <c r="AE216" i="134" s="1"/>
  <c r="AE217" i="134" s="1"/>
  <c r="AE218" i="134" s="1"/>
  <c r="AE219" i="134" s="1"/>
  <c r="AE220" i="134" s="1"/>
  <c r="AE221" i="134" s="1"/>
  <c r="AE222" i="134" s="1"/>
  <c r="AE223" i="134" s="1"/>
  <c r="AE224" i="134" s="1"/>
  <c r="AE225" i="134" s="1"/>
  <c r="AE226" i="134" s="1"/>
  <c r="AE227" i="134" s="1"/>
  <c r="AE228" i="134" s="1"/>
  <c r="AE229" i="134" s="1"/>
  <c r="AE230" i="134" s="1"/>
  <c r="AE231" i="134" s="1"/>
  <c r="AE232" i="134" s="1"/>
  <c r="AE233" i="134" s="1"/>
  <c r="AE234" i="134" s="1"/>
  <c r="AE235" i="134" s="1"/>
  <c r="AE236" i="134" s="1"/>
  <c r="AE237" i="134" s="1"/>
  <c r="AE238" i="134" s="1"/>
  <c r="AE239" i="134" s="1"/>
  <c r="AE240" i="134" s="1"/>
  <c r="AE241" i="134" s="1"/>
  <c r="AE242" i="134" s="1"/>
  <c r="AE243" i="134" s="1"/>
  <c r="AE244" i="134" s="1"/>
  <c r="AE245" i="134" s="1"/>
  <c r="AE246" i="134" s="1"/>
  <c r="AE247" i="134" s="1"/>
  <c r="AE248" i="134" s="1"/>
  <c r="AE249" i="134" s="1"/>
  <c r="AE250" i="134" s="1"/>
  <c r="AE251" i="134" s="1"/>
  <c r="AE252" i="134" s="1"/>
  <c r="AE253" i="134" s="1"/>
  <c r="AE254" i="134" s="1"/>
  <c r="AE255" i="134" s="1"/>
  <c r="AE256" i="134" s="1"/>
  <c r="AE257" i="134" s="1"/>
  <c r="AE258" i="134" s="1"/>
  <c r="AE259" i="134" s="1"/>
  <c r="AE260" i="134" s="1"/>
  <c r="AE261" i="134" s="1"/>
  <c r="AE262" i="134" s="1"/>
  <c r="AE263" i="134" s="1"/>
  <c r="AE264" i="134" s="1"/>
  <c r="AE265" i="134" s="1"/>
  <c r="AE266" i="134" s="1"/>
  <c r="AE267" i="134" s="1"/>
  <c r="AE268" i="134" s="1"/>
  <c r="AE269" i="134" s="1"/>
  <c r="AE270" i="134" s="1"/>
  <c r="AE271" i="134" s="1"/>
  <c r="AE272" i="134" s="1"/>
  <c r="AE273" i="134" s="1"/>
  <c r="AE274" i="134" s="1"/>
  <c r="AE275" i="134" s="1"/>
  <c r="AE276" i="134" s="1"/>
  <c r="AE277" i="134" s="1"/>
  <c r="AE278" i="134" s="1"/>
  <c r="AE279" i="134" s="1"/>
  <c r="AE280" i="134" s="1"/>
  <c r="AE281" i="134" s="1"/>
  <c r="AE282" i="134" s="1"/>
  <c r="AE283" i="134" s="1"/>
  <c r="AE284" i="134" s="1"/>
  <c r="AE285" i="134" s="1"/>
  <c r="AE286" i="134" s="1"/>
  <c r="AE287" i="134" s="1"/>
  <c r="AE288" i="134" s="1"/>
  <c r="AE289" i="134" s="1"/>
  <c r="AE290" i="134" s="1"/>
  <c r="AE291" i="134" s="1"/>
  <c r="AE292" i="134" s="1"/>
  <c r="AE293" i="134" s="1"/>
  <c r="AE294" i="134" s="1"/>
  <c r="AE295" i="134" s="1"/>
  <c r="AE296" i="134" s="1"/>
  <c r="AE297" i="134" s="1"/>
  <c r="AE298" i="134" s="1"/>
  <c r="AE299" i="134" s="1"/>
  <c r="AE300" i="134" s="1"/>
  <c r="AE301" i="134" s="1"/>
  <c r="AE302" i="134" s="1"/>
  <c r="AE303" i="134" s="1"/>
  <c r="AE304" i="134" s="1"/>
  <c r="AE305" i="134" s="1"/>
  <c r="AE306" i="134" s="1"/>
  <c r="AE307" i="134" s="1"/>
  <c r="AE308" i="134" s="1"/>
  <c r="AE309" i="134" s="1"/>
  <c r="AE310" i="134" s="1"/>
  <c r="AE311" i="134" s="1"/>
  <c r="AE312" i="134" s="1"/>
  <c r="AE313" i="134" s="1"/>
  <c r="AE314" i="134" s="1"/>
  <c r="AE315" i="134" s="1"/>
  <c r="AE316" i="134" s="1"/>
  <c r="AE317" i="134" s="1"/>
  <c r="AE318" i="134" s="1"/>
  <c r="AE319" i="134" s="1"/>
  <c r="AE320" i="134" s="1"/>
  <c r="AE321" i="134" s="1"/>
  <c r="AE322" i="134" s="1"/>
  <c r="AE323" i="134" s="1"/>
  <c r="AE324" i="134" s="1"/>
  <c r="AE325" i="134" s="1"/>
  <c r="AE326" i="134" s="1"/>
  <c r="AE327" i="134" s="1"/>
  <c r="AE328" i="134" s="1"/>
  <c r="AE329" i="134" s="1"/>
  <c r="AE330" i="134" s="1"/>
  <c r="AE331" i="134" s="1"/>
  <c r="AE332" i="134" s="1"/>
  <c r="AE333" i="134" s="1"/>
  <c r="AC2" i="134"/>
  <c r="AG4" i="133"/>
  <c r="AG5" i="133" s="1"/>
  <c r="AG6" i="133" s="1"/>
  <c r="AG7" i="133" s="1"/>
  <c r="AG8" i="133" s="1"/>
  <c r="AG9" i="133" s="1"/>
  <c r="AG10" i="133" s="1"/>
  <c r="AG11" i="133" s="1"/>
  <c r="AG12" i="133" s="1"/>
  <c r="AG13" i="133" s="1"/>
  <c r="AG14" i="133" s="1"/>
  <c r="AG15" i="133" s="1"/>
  <c r="AG16" i="133" s="1"/>
  <c r="AG17" i="133" s="1"/>
  <c r="AG18" i="133" s="1"/>
  <c r="AG19" i="133" s="1"/>
  <c r="AG20" i="133" s="1"/>
  <c r="AG21" i="133" s="1"/>
  <c r="AG22" i="133" s="1"/>
  <c r="AG23" i="133" s="1"/>
  <c r="AG24" i="133" s="1"/>
  <c r="AG25" i="133" s="1"/>
  <c r="AG26" i="133" s="1"/>
  <c r="AG27" i="133" s="1"/>
  <c r="AG28" i="133" s="1"/>
  <c r="AG29" i="133" s="1"/>
  <c r="AG30" i="133" s="1"/>
  <c r="AG31" i="133" s="1"/>
  <c r="AG32" i="133" s="1"/>
  <c r="AG33" i="133" s="1"/>
  <c r="AG34" i="133" s="1"/>
  <c r="AG35" i="133" s="1"/>
  <c r="AG36" i="133" s="1"/>
  <c r="AG37" i="133" s="1"/>
  <c r="AG38" i="133" s="1"/>
  <c r="AG39" i="133" s="1"/>
  <c r="AG40" i="133" s="1"/>
  <c r="AG41" i="133" s="1"/>
  <c r="AG42" i="133" s="1"/>
  <c r="AG43" i="133" s="1"/>
  <c r="AG44" i="133" s="1"/>
  <c r="AG45" i="133" s="1"/>
  <c r="AG46" i="133" s="1"/>
  <c r="AG47" i="133" s="1"/>
  <c r="AG48" i="133" s="1"/>
  <c r="AG49" i="133" s="1"/>
  <c r="AG50" i="133" s="1"/>
  <c r="AG51" i="133" s="1"/>
  <c r="AG52" i="133" s="1"/>
  <c r="AG53" i="133" s="1"/>
  <c r="AG54" i="133" s="1"/>
  <c r="AG55" i="133" s="1"/>
  <c r="AG56" i="133" s="1"/>
  <c r="AG57" i="133" s="1"/>
  <c r="AG58" i="133" s="1"/>
  <c r="AG59" i="133" s="1"/>
  <c r="AG60" i="133" s="1"/>
  <c r="AG61" i="133" s="1"/>
  <c r="AG62" i="133" s="1"/>
  <c r="AG63" i="133" s="1"/>
  <c r="AG64" i="133" s="1"/>
  <c r="AG65" i="133" s="1"/>
  <c r="AG66" i="133" s="1"/>
  <c r="AG67" i="133" s="1"/>
  <c r="AG68" i="133" s="1"/>
  <c r="AG69" i="133" s="1"/>
  <c r="AG70" i="133" s="1"/>
  <c r="AG71" i="133" s="1"/>
  <c r="AG72" i="133" s="1"/>
  <c r="AG73" i="133" s="1"/>
  <c r="AG74" i="133" s="1"/>
  <c r="AG75" i="133" s="1"/>
  <c r="AG76" i="133" s="1"/>
  <c r="AG77" i="133" s="1"/>
  <c r="AG78" i="133" s="1"/>
  <c r="AG79" i="133" s="1"/>
  <c r="AG80" i="133" s="1"/>
  <c r="AG81" i="133" s="1"/>
  <c r="AG82" i="133" s="1"/>
  <c r="AG83" i="133" s="1"/>
  <c r="AG84" i="133" s="1"/>
  <c r="AG85" i="133" s="1"/>
  <c r="AG86" i="133" s="1"/>
  <c r="AG87" i="133" s="1"/>
  <c r="AG88" i="133" s="1"/>
  <c r="AG89" i="133" s="1"/>
  <c r="AG90" i="133" s="1"/>
  <c r="AG91" i="133" s="1"/>
  <c r="AG92" i="133" s="1"/>
  <c r="AG93" i="133" s="1"/>
  <c r="AG94" i="133" s="1"/>
  <c r="AG95" i="133" s="1"/>
  <c r="AG96" i="133" s="1"/>
  <c r="AG97" i="133" s="1"/>
  <c r="AG98" i="133" s="1"/>
  <c r="AG99" i="133" s="1"/>
  <c r="AG100" i="133" s="1"/>
  <c r="AG101" i="133" s="1"/>
  <c r="AG102" i="133" s="1"/>
  <c r="AG103" i="133" s="1"/>
  <c r="AG104" i="133" s="1"/>
  <c r="AG105" i="133" s="1"/>
  <c r="AG106" i="133" s="1"/>
  <c r="AG107" i="133" s="1"/>
  <c r="AG108" i="133" s="1"/>
  <c r="AG109" i="133" s="1"/>
  <c r="AG110" i="133" s="1"/>
  <c r="AG111" i="133" s="1"/>
  <c r="AG112" i="133" s="1"/>
  <c r="AG113" i="133" s="1"/>
  <c r="AG114" i="133" s="1"/>
  <c r="AG115" i="133" s="1"/>
  <c r="AG116" i="133" s="1"/>
  <c r="AG117" i="133" s="1"/>
  <c r="AG118" i="133" s="1"/>
  <c r="AG119" i="133" s="1"/>
  <c r="AG120" i="133" s="1"/>
  <c r="AG121" i="133" s="1"/>
  <c r="AG122" i="133" s="1"/>
  <c r="AG123" i="133" s="1"/>
  <c r="AG124" i="133" s="1"/>
  <c r="AG125" i="133" s="1"/>
  <c r="AG126" i="133" s="1"/>
  <c r="AG127" i="133" s="1"/>
  <c r="AG128" i="133" s="1"/>
  <c r="AG129" i="133" s="1"/>
  <c r="AG130" i="133" s="1"/>
  <c r="AG131" i="133" s="1"/>
  <c r="AG132" i="133" s="1"/>
  <c r="AG133" i="133" s="1"/>
  <c r="AG134" i="133" s="1"/>
  <c r="AG135" i="133" s="1"/>
  <c r="AG136" i="133" s="1"/>
  <c r="AG137" i="133" s="1"/>
  <c r="AG138" i="133" s="1"/>
  <c r="AG139" i="133" s="1"/>
  <c r="AG140" i="133" s="1"/>
  <c r="AG141" i="133" s="1"/>
  <c r="AG142" i="133" s="1"/>
  <c r="AG143" i="133" s="1"/>
  <c r="AG144" i="133" s="1"/>
  <c r="AG145" i="133" s="1"/>
  <c r="AG146" i="133" s="1"/>
  <c r="AG147" i="133" s="1"/>
  <c r="AG148" i="133" s="1"/>
  <c r="AG149" i="133" s="1"/>
  <c r="AG150" i="133" s="1"/>
  <c r="AG151" i="133" s="1"/>
  <c r="AG152" i="133" s="1"/>
  <c r="AG153" i="133" s="1"/>
  <c r="AG154" i="133" s="1"/>
  <c r="AG155" i="133" s="1"/>
  <c r="AG156" i="133" s="1"/>
  <c r="AG157" i="133" s="1"/>
  <c r="AG158" i="133" s="1"/>
  <c r="AG159" i="133" s="1"/>
  <c r="AG160" i="133" s="1"/>
  <c r="AG161" i="133" s="1"/>
  <c r="AG162" i="133" s="1"/>
  <c r="AG163" i="133" s="1"/>
  <c r="AG164" i="133" s="1"/>
  <c r="AG165" i="133" s="1"/>
  <c r="AG166" i="133" s="1"/>
  <c r="AG167" i="133" s="1"/>
  <c r="AG168" i="133" s="1"/>
  <c r="AG169" i="133" s="1"/>
  <c r="AG170" i="133" s="1"/>
  <c r="AG171" i="133" s="1"/>
  <c r="AG172" i="133" s="1"/>
  <c r="AG173" i="133" s="1"/>
  <c r="AG174" i="133" s="1"/>
  <c r="AG175" i="133" s="1"/>
  <c r="AG176" i="133" s="1"/>
  <c r="AG177" i="133" s="1"/>
  <c r="AG178" i="133" s="1"/>
  <c r="AG179" i="133" s="1"/>
  <c r="AG180" i="133" s="1"/>
  <c r="AG181" i="133" s="1"/>
  <c r="AG182" i="133" s="1"/>
  <c r="AG183" i="133" s="1"/>
  <c r="AG184" i="133" s="1"/>
  <c r="AG185" i="133" s="1"/>
  <c r="AG186" i="133" s="1"/>
  <c r="AG187" i="133" s="1"/>
  <c r="AG188" i="133" s="1"/>
  <c r="AG189" i="133" s="1"/>
  <c r="AG190" i="133" s="1"/>
  <c r="AG191" i="133" s="1"/>
  <c r="AG192" i="133" s="1"/>
  <c r="AG193" i="133" s="1"/>
  <c r="AG194" i="133" s="1"/>
  <c r="AG195" i="133" s="1"/>
  <c r="AG196" i="133" s="1"/>
  <c r="AG197" i="133" s="1"/>
  <c r="AG198" i="133" s="1"/>
  <c r="AG199" i="133" s="1"/>
  <c r="AG200" i="133" s="1"/>
  <c r="AG201" i="133" s="1"/>
  <c r="AG202" i="133" s="1"/>
  <c r="AG203" i="133" s="1"/>
  <c r="AG204" i="133" s="1"/>
  <c r="AG205" i="133" s="1"/>
  <c r="AG206" i="133" s="1"/>
  <c r="AG207" i="133" s="1"/>
  <c r="AG208" i="133" s="1"/>
  <c r="AG209" i="133" s="1"/>
  <c r="AG210" i="133" s="1"/>
  <c r="AG211" i="133" s="1"/>
  <c r="AG212" i="133" s="1"/>
  <c r="AG213" i="133" s="1"/>
  <c r="AG214" i="133" s="1"/>
  <c r="AG215" i="133" s="1"/>
  <c r="AG216" i="133" s="1"/>
  <c r="AG217" i="133" s="1"/>
  <c r="AG218" i="133" s="1"/>
  <c r="AG219" i="133" s="1"/>
  <c r="AG220" i="133" s="1"/>
  <c r="AG221" i="133" s="1"/>
  <c r="AG222" i="133" s="1"/>
  <c r="AG223" i="133" s="1"/>
  <c r="AG224" i="133" s="1"/>
  <c r="AG225" i="133" s="1"/>
  <c r="AG226" i="133" s="1"/>
  <c r="AG227" i="133" s="1"/>
  <c r="AG228" i="133" s="1"/>
  <c r="AG229" i="133" s="1"/>
  <c r="AG230" i="133" s="1"/>
  <c r="AG231" i="133" s="1"/>
  <c r="AG232" i="133" s="1"/>
  <c r="AG233" i="133" s="1"/>
  <c r="AG234" i="133" s="1"/>
  <c r="AG235" i="133" s="1"/>
  <c r="AG236" i="133" s="1"/>
  <c r="AG237" i="133" s="1"/>
  <c r="AG238" i="133" s="1"/>
  <c r="AG239" i="133" s="1"/>
  <c r="AG240" i="133" s="1"/>
  <c r="AG241" i="133" s="1"/>
  <c r="AG242" i="133" s="1"/>
  <c r="AG243" i="133" s="1"/>
  <c r="AG244" i="133" s="1"/>
  <c r="AG245" i="133" s="1"/>
  <c r="AG246" i="133" s="1"/>
  <c r="AG247" i="133" s="1"/>
  <c r="AG248" i="133" s="1"/>
  <c r="AG249" i="133" s="1"/>
  <c r="AG250" i="133" s="1"/>
  <c r="AG251" i="133" s="1"/>
  <c r="AG252" i="133" s="1"/>
  <c r="AG253" i="133" s="1"/>
  <c r="AG254" i="133" s="1"/>
  <c r="AG255" i="133" s="1"/>
  <c r="AG256" i="133" s="1"/>
  <c r="AG257" i="133" s="1"/>
  <c r="AG258" i="133" s="1"/>
  <c r="AG259" i="133" s="1"/>
  <c r="AG260" i="133" s="1"/>
  <c r="AG261" i="133" s="1"/>
  <c r="AG262" i="133" s="1"/>
  <c r="AG263" i="133" s="1"/>
  <c r="AG264" i="133" s="1"/>
  <c r="AG265" i="133" s="1"/>
  <c r="AG266" i="133" s="1"/>
  <c r="AG267" i="133" s="1"/>
  <c r="AG268" i="133" s="1"/>
  <c r="AG269" i="133" s="1"/>
  <c r="AG270" i="133" s="1"/>
  <c r="AG271" i="133" s="1"/>
  <c r="AG272" i="133" s="1"/>
  <c r="AG273" i="133" s="1"/>
  <c r="AG274" i="133" s="1"/>
  <c r="AG275" i="133" s="1"/>
  <c r="AG276" i="133" s="1"/>
  <c r="AG277" i="133" s="1"/>
  <c r="AG278" i="133" s="1"/>
  <c r="AG279" i="133" s="1"/>
  <c r="AG280" i="133" s="1"/>
  <c r="AG281" i="133" s="1"/>
  <c r="AG282" i="133" s="1"/>
  <c r="AG283" i="133" s="1"/>
  <c r="AG284" i="133" s="1"/>
  <c r="AG285" i="133" s="1"/>
  <c r="AG286" i="133" s="1"/>
  <c r="AG287" i="133" s="1"/>
  <c r="AG288" i="133" s="1"/>
  <c r="AG289" i="133" s="1"/>
  <c r="AG290" i="133" s="1"/>
  <c r="AG291" i="133" s="1"/>
  <c r="AG292" i="133" s="1"/>
  <c r="AG293" i="133" s="1"/>
  <c r="AG294" i="133" s="1"/>
  <c r="AG295" i="133" s="1"/>
  <c r="AG296" i="133" s="1"/>
  <c r="AG297" i="133" s="1"/>
  <c r="AG298" i="133" s="1"/>
  <c r="AG299" i="133" s="1"/>
  <c r="AG300" i="133" s="1"/>
  <c r="AG301" i="133" s="1"/>
  <c r="AG302" i="133" s="1"/>
  <c r="AG303" i="133" s="1"/>
  <c r="AG304" i="133" s="1"/>
  <c r="AG305" i="133" s="1"/>
  <c r="AG306" i="133" s="1"/>
  <c r="AG307" i="133" s="1"/>
  <c r="AG308" i="133" s="1"/>
  <c r="AG309" i="133" s="1"/>
  <c r="AG310" i="133" s="1"/>
  <c r="AG311" i="133" s="1"/>
  <c r="AG312" i="133" s="1"/>
  <c r="AG313" i="133" s="1"/>
  <c r="AG314" i="133" s="1"/>
  <c r="AG315" i="133" s="1"/>
  <c r="AG316" i="133" s="1"/>
  <c r="AG317" i="133" s="1"/>
  <c r="AG318" i="133" s="1"/>
  <c r="AG319" i="133" s="1"/>
  <c r="AG320" i="133" s="1"/>
  <c r="AG321" i="133" s="1"/>
  <c r="AG322" i="133" s="1"/>
  <c r="AG323" i="133" s="1"/>
  <c r="AG324" i="133" s="1"/>
  <c r="AG325" i="133" s="1"/>
  <c r="AG326" i="133" s="1"/>
  <c r="AG327" i="133" s="1"/>
  <c r="AG328" i="133" s="1"/>
  <c r="AG329" i="133" s="1"/>
  <c r="AG330" i="133" s="1"/>
  <c r="AG331" i="133" s="1"/>
  <c r="AG332" i="133" s="1"/>
  <c r="AG333" i="133" s="1"/>
  <c r="AF3" i="133"/>
  <c r="AF4" i="133" s="1"/>
  <c r="AF5" i="133" s="1"/>
  <c r="AF6" i="133" s="1"/>
  <c r="AF7" i="133" s="1"/>
  <c r="AF8" i="133" s="1"/>
  <c r="AF9" i="133" s="1"/>
  <c r="AF10" i="133" s="1"/>
  <c r="AF11" i="133" s="1"/>
  <c r="AF12" i="133" s="1"/>
  <c r="AF13" i="133" s="1"/>
  <c r="AF14" i="133" s="1"/>
  <c r="AF15" i="133" s="1"/>
  <c r="AF16" i="133" s="1"/>
  <c r="AF17" i="133" s="1"/>
  <c r="AF18" i="133" s="1"/>
  <c r="AF19" i="133" s="1"/>
  <c r="AF20" i="133" s="1"/>
  <c r="AF21" i="133" s="1"/>
  <c r="AF22" i="133" s="1"/>
  <c r="AF23" i="133" s="1"/>
  <c r="AF24" i="133" s="1"/>
  <c r="AF25" i="133" s="1"/>
  <c r="AF26" i="133" s="1"/>
  <c r="AF27" i="133" s="1"/>
  <c r="AF28" i="133" s="1"/>
  <c r="AF29" i="133" s="1"/>
  <c r="AF30" i="133" s="1"/>
  <c r="AF31" i="133" s="1"/>
  <c r="AF32" i="133" s="1"/>
  <c r="AF33" i="133" s="1"/>
  <c r="AF34" i="133" s="1"/>
  <c r="AF35" i="133" s="1"/>
  <c r="AF36" i="133" s="1"/>
  <c r="AF37" i="133" s="1"/>
  <c r="AF38" i="133" s="1"/>
  <c r="AF39" i="133" s="1"/>
  <c r="AF40" i="133" s="1"/>
  <c r="AF41" i="133" s="1"/>
  <c r="AF42" i="133" s="1"/>
  <c r="AF43" i="133" s="1"/>
  <c r="AF44" i="133" s="1"/>
  <c r="AF45" i="133" s="1"/>
  <c r="AF46" i="133" s="1"/>
  <c r="AF47" i="133" s="1"/>
  <c r="AF48" i="133" s="1"/>
  <c r="AF49" i="133" s="1"/>
  <c r="AF50" i="133" s="1"/>
  <c r="AF51" i="133" s="1"/>
  <c r="AF52" i="133" s="1"/>
  <c r="AF53" i="133" s="1"/>
  <c r="AF54" i="133" s="1"/>
  <c r="AF55" i="133" s="1"/>
  <c r="AF56" i="133" s="1"/>
  <c r="AF57" i="133" s="1"/>
  <c r="AF58" i="133" s="1"/>
  <c r="AF59" i="133" s="1"/>
  <c r="AF60" i="133" s="1"/>
  <c r="AF61" i="133" s="1"/>
  <c r="AF62" i="133" s="1"/>
  <c r="AF63" i="133" s="1"/>
  <c r="AF64" i="133" s="1"/>
  <c r="AF65" i="133" s="1"/>
  <c r="AF66" i="133" s="1"/>
  <c r="AF67" i="133" s="1"/>
  <c r="AF68" i="133" s="1"/>
  <c r="AF69" i="133" s="1"/>
  <c r="AF70" i="133" s="1"/>
  <c r="AF71" i="133" s="1"/>
  <c r="AF72" i="133" s="1"/>
  <c r="AF73" i="133" s="1"/>
  <c r="AF74" i="133" s="1"/>
  <c r="AF75" i="133" s="1"/>
  <c r="AF76" i="133" s="1"/>
  <c r="AF77" i="133" s="1"/>
  <c r="AF78" i="133" s="1"/>
  <c r="AF79" i="133" s="1"/>
  <c r="AF80" i="133" s="1"/>
  <c r="AF81" i="133" s="1"/>
  <c r="AF82" i="133" s="1"/>
  <c r="AF83" i="133" s="1"/>
  <c r="AF84" i="133" s="1"/>
  <c r="AF85" i="133" s="1"/>
  <c r="AF86" i="133" s="1"/>
  <c r="AF87" i="133" s="1"/>
  <c r="AF88" i="133" s="1"/>
  <c r="AF89" i="133" s="1"/>
  <c r="AF90" i="133" s="1"/>
  <c r="AF91" i="133" s="1"/>
  <c r="AF92" i="133" s="1"/>
  <c r="AF93" i="133" s="1"/>
  <c r="AF94" i="133" s="1"/>
  <c r="AF95" i="133" s="1"/>
  <c r="AF96" i="133" s="1"/>
  <c r="AF97" i="133" s="1"/>
  <c r="AF98" i="133" s="1"/>
  <c r="AF99" i="133" s="1"/>
  <c r="AF100" i="133" s="1"/>
  <c r="AF101" i="133" s="1"/>
  <c r="AF102" i="133" s="1"/>
  <c r="AF103" i="133" s="1"/>
  <c r="AF104" i="133" s="1"/>
  <c r="AF105" i="133" s="1"/>
  <c r="AF106" i="133" s="1"/>
  <c r="AF107" i="133" s="1"/>
  <c r="AF108" i="133" s="1"/>
  <c r="AF109" i="133" s="1"/>
  <c r="AF110" i="133" s="1"/>
  <c r="AF111" i="133" s="1"/>
  <c r="AF112" i="133" s="1"/>
  <c r="AF113" i="133" s="1"/>
  <c r="AF114" i="133" s="1"/>
  <c r="AF115" i="133" s="1"/>
  <c r="AF116" i="133" s="1"/>
  <c r="AF117" i="133" s="1"/>
  <c r="AF118" i="133" s="1"/>
  <c r="AF119" i="133" s="1"/>
  <c r="AF120" i="133" s="1"/>
  <c r="AF121" i="133" s="1"/>
  <c r="AF122" i="133" s="1"/>
  <c r="AF123" i="133" s="1"/>
  <c r="AF124" i="133" s="1"/>
  <c r="AF125" i="133" s="1"/>
  <c r="AF126" i="133" s="1"/>
  <c r="AF127" i="133" s="1"/>
  <c r="AF128" i="133" s="1"/>
  <c r="AF129" i="133" s="1"/>
  <c r="AF130" i="133" s="1"/>
  <c r="AF131" i="133" s="1"/>
  <c r="AF132" i="133" s="1"/>
  <c r="AF133" i="133" s="1"/>
  <c r="AF134" i="133" s="1"/>
  <c r="AF135" i="133" s="1"/>
  <c r="AF136" i="133" s="1"/>
  <c r="AF137" i="133" s="1"/>
  <c r="AF138" i="133" s="1"/>
  <c r="AF139" i="133" s="1"/>
  <c r="AF140" i="133" s="1"/>
  <c r="AF141" i="133" s="1"/>
  <c r="AF142" i="133" s="1"/>
  <c r="AF143" i="133" s="1"/>
  <c r="AF144" i="133" s="1"/>
  <c r="AF145" i="133" s="1"/>
  <c r="AF146" i="133" s="1"/>
  <c r="AF147" i="133" s="1"/>
  <c r="AF148" i="133" s="1"/>
  <c r="AF149" i="133" s="1"/>
  <c r="AF150" i="133" s="1"/>
  <c r="AF151" i="133" s="1"/>
  <c r="AF152" i="133" s="1"/>
  <c r="AF153" i="133" s="1"/>
  <c r="AF154" i="133" s="1"/>
  <c r="AF155" i="133" s="1"/>
  <c r="AF156" i="133" s="1"/>
  <c r="AF157" i="133" s="1"/>
  <c r="AF158" i="133" s="1"/>
  <c r="AF159" i="133" s="1"/>
  <c r="AF160" i="133" s="1"/>
  <c r="AF161" i="133" s="1"/>
  <c r="AF162" i="133" s="1"/>
  <c r="AF163" i="133" s="1"/>
  <c r="AF164" i="133" s="1"/>
  <c r="AF165" i="133" s="1"/>
  <c r="AF166" i="133" s="1"/>
  <c r="AF167" i="133" s="1"/>
  <c r="AF168" i="133" s="1"/>
  <c r="AF169" i="133" s="1"/>
  <c r="AF170" i="133" s="1"/>
  <c r="AF171" i="133" s="1"/>
  <c r="AF172" i="133" s="1"/>
  <c r="AF173" i="133" s="1"/>
  <c r="AF174" i="133" s="1"/>
  <c r="AF175" i="133" s="1"/>
  <c r="AF176" i="133" s="1"/>
  <c r="AF177" i="133" s="1"/>
  <c r="AF178" i="133" s="1"/>
  <c r="AF179" i="133" s="1"/>
  <c r="AF180" i="133" s="1"/>
  <c r="AF181" i="133" s="1"/>
  <c r="AF182" i="133" s="1"/>
  <c r="AF183" i="133" s="1"/>
  <c r="AF184" i="133" s="1"/>
  <c r="AF185" i="133" s="1"/>
  <c r="AF186" i="133" s="1"/>
  <c r="AF187" i="133" s="1"/>
  <c r="AF188" i="133" s="1"/>
  <c r="AF189" i="133" s="1"/>
  <c r="AF190" i="133" s="1"/>
  <c r="AF191" i="133" s="1"/>
  <c r="AF192" i="133" s="1"/>
  <c r="AF193" i="133" s="1"/>
  <c r="AF194" i="133" s="1"/>
  <c r="AF195" i="133" s="1"/>
  <c r="AF196" i="133" s="1"/>
  <c r="AF197" i="133" s="1"/>
  <c r="AF198" i="133" s="1"/>
  <c r="AF199" i="133" s="1"/>
  <c r="AF200" i="133" s="1"/>
  <c r="AF201" i="133" s="1"/>
  <c r="AF202" i="133" s="1"/>
  <c r="AF203" i="133" s="1"/>
  <c r="AF204" i="133" s="1"/>
  <c r="AF205" i="133" s="1"/>
  <c r="AF206" i="133" s="1"/>
  <c r="AF207" i="133" s="1"/>
  <c r="AF208" i="133" s="1"/>
  <c r="AF209" i="133" s="1"/>
  <c r="AF210" i="133" s="1"/>
  <c r="AF211" i="133" s="1"/>
  <c r="AF212" i="133" s="1"/>
  <c r="AF213" i="133" s="1"/>
  <c r="AF214" i="133" s="1"/>
  <c r="AF215" i="133" s="1"/>
  <c r="AF216" i="133" s="1"/>
  <c r="AF217" i="133" s="1"/>
  <c r="AF218" i="133" s="1"/>
  <c r="AF219" i="133" s="1"/>
  <c r="AF220" i="133" s="1"/>
  <c r="AF221" i="133" s="1"/>
  <c r="AF222" i="133" s="1"/>
  <c r="AF223" i="133" s="1"/>
  <c r="AF224" i="133" s="1"/>
  <c r="AF225" i="133" s="1"/>
  <c r="AF226" i="133" s="1"/>
  <c r="AF227" i="133" s="1"/>
  <c r="AF228" i="133" s="1"/>
  <c r="AF229" i="133" s="1"/>
  <c r="AF230" i="133" s="1"/>
  <c r="AF231" i="133" s="1"/>
  <c r="AF232" i="133" s="1"/>
  <c r="AF233" i="133" s="1"/>
  <c r="AF234" i="133" s="1"/>
  <c r="AF235" i="133" s="1"/>
  <c r="AF236" i="133" s="1"/>
  <c r="AF237" i="133" s="1"/>
  <c r="AF238" i="133" s="1"/>
  <c r="AF239" i="133" s="1"/>
  <c r="AF240" i="133" s="1"/>
  <c r="AF241" i="133" s="1"/>
  <c r="AF242" i="133" s="1"/>
  <c r="AF243" i="133" s="1"/>
  <c r="AF244" i="133" s="1"/>
  <c r="AF245" i="133" s="1"/>
  <c r="AF246" i="133" s="1"/>
  <c r="AF247" i="133" s="1"/>
  <c r="AF248" i="133" s="1"/>
  <c r="AF249" i="133" s="1"/>
  <c r="AF250" i="133" s="1"/>
  <c r="AF251" i="133" s="1"/>
  <c r="AF252" i="133" s="1"/>
  <c r="AF253" i="133" s="1"/>
  <c r="AF254" i="133" s="1"/>
  <c r="AF255" i="133" s="1"/>
  <c r="AF256" i="133" s="1"/>
  <c r="AF257" i="133" s="1"/>
  <c r="AF258" i="133" s="1"/>
  <c r="AF259" i="133" s="1"/>
  <c r="AF260" i="133" s="1"/>
  <c r="AF261" i="133" s="1"/>
  <c r="AF262" i="133" s="1"/>
  <c r="AF263" i="133" s="1"/>
  <c r="AF264" i="133" s="1"/>
  <c r="AF265" i="133" s="1"/>
  <c r="AF266" i="133" s="1"/>
  <c r="AF267" i="133" s="1"/>
  <c r="AF268" i="133" s="1"/>
  <c r="AF269" i="133" s="1"/>
  <c r="AF270" i="133" s="1"/>
  <c r="AF271" i="133" s="1"/>
  <c r="AF272" i="133" s="1"/>
  <c r="AF273" i="133" s="1"/>
  <c r="AF274" i="133" s="1"/>
  <c r="AF275" i="133" s="1"/>
  <c r="AF276" i="133" s="1"/>
  <c r="AF277" i="133" s="1"/>
  <c r="AF278" i="133" s="1"/>
  <c r="AF279" i="133" s="1"/>
  <c r="AF280" i="133" s="1"/>
  <c r="AF281" i="133" s="1"/>
  <c r="AF282" i="133" s="1"/>
  <c r="AF283" i="133" s="1"/>
  <c r="AF284" i="133" s="1"/>
  <c r="AF285" i="133" s="1"/>
  <c r="AF286" i="133" s="1"/>
  <c r="AF287" i="133" s="1"/>
  <c r="AF288" i="133" s="1"/>
  <c r="AF289" i="133" s="1"/>
  <c r="AF290" i="133" s="1"/>
  <c r="AF291" i="133" s="1"/>
  <c r="AF292" i="133" s="1"/>
  <c r="AF293" i="133" s="1"/>
  <c r="AF294" i="133" s="1"/>
  <c r="AF295" i="133" s="1"/>
  <c r="AF296" i="133" s="1"/>
  <c r="AF297" i="133" s="1"/>
  <c r="AF298" i="133" s="1"/>
  <c r="AF299" i="133" s="1"/>
  <c r="AF300" i="133" s="1"/>
  <c r="AF301" i="133" s="1"/>
  <c r="AF302" i="133" s="1"/>
  <c r="AF303" i="133" s="1"/>
  <c r="AF304" i="133" s="1"/>
  <c r="AF305" i="133" s="1"/>
  <c r="AF306" i="133" s="1"/>
  <c r="AF307" i="133" s="1"/>
  <c r="AF308" i="133" s="1"/>
  <c r="AF309" i="133" s="1"/>
  <c r="AF310" i="133" s="1"/>
  <c r="AF311" i="133" s="1"/>
  <c r="AF312" i="133" s="1"/>
  <c r="AF313" i="133" s="1"/>
  <c r="AF314" i="133" s="1"/>
  <c r="AF315" i="133" s="1"/>
  <c r="AF316" i="133" s="1"/>
  <c r="AF317" i="133" s="1"/>
  <c r="AF318" i="133" s="1"/>
  <c r="AF319" i="133" s="1"/>
  <c r="AF320" i="133" s="1"/>
  <c r="AF321" i="133" s="1"/>
  <c r="AF322" i="133" s="1"/>
  <c r="AF323" i="133" s="1"/>
  <c r="AF324" i="133" s="1"/>
  <c r="AF325" i="133" s="1"/>
  <c r="AF326" i="133" s="1"/>
  <c r="AF327" i="133" s="1"/>
  <c r="AF328" i="133" s="1"/>
  <c r="AF329" i="133" s="1"/>
  <c r="AF330" i="133" s="1"/>
  <c r="AF331" i="133" s="1"/>
  <c r="AF332" i="133" s="1"/>
  <c r="AF333" i="133" s="1"/>
  <c r="AH4" i="133"/>
  <c r="AH5" i="133" s="1"/>
  <c r="AH6" i="133" s="1"/>
  <c r="AH7" i="133" s="1"/>
  <c r="AH8" i="133" s="1"/>
  <c r="AH9" i="133" s="1"/>
  <c r="AH10" i="133" s="1"/>
  <c r="AH11" i="133" s="1"/>
  <c r="AH12" i="133" s="1"/>
  <c r="AH13" i="133" s="1"/>
  <c r="AH14" i="133" s="1"/>
  <c r="AH15" i="133" s="1"/>
  <c r="AH16" i="133" s="1"/>
  <c r="AH17" i="133" s="1"/>
  <c r="AH18" i="133" s="1"/>
  <c r="AH19" i="133" s="1"/>
  <c r="AH20" i="133" s="1"/>
  <c r="AH21" i="133" s="1"/>
  <c r="AH22" i="133" s="1"/>
  <c r="AH23" i="133" s="1"/>
  <c r="AH24" i="133" s="1"/>
  <c r="AH25" i="133" s="1"/>
  <c r="AH26" i="133" s="1"/>
  <c r="AH27" i="133" s="1"/>
  <c r="AH28" i="133" s="1"/>
  <c r="AH29" i="133" s="1"/>
  <c r="AH30" i="133" s="1"/>
  <c r="AH31" i="133" s="1"/>
  <c r="AH32" i="133" s="1"/>
  <c r="AH33" i="133" s="1"/>
  <c r="AH34" i="133" s="1"/>
  <c r="AH35" i="133" s="1"/>
  <c r="AH36" i="133" s="1"/>
  <c r="AH37" i="133" s="1"/>
  <c r="AH38" i="133" s="1"/>
  <c r="AH39" i="133" s="1"/>
  <c r="AH40" i="133" s="1"/>
  <c r="AH41" i="133" s="1"/>
  <c r="AH42" i="133" s="1"/>
  <c r="AH43" i="133" s="1"/>
  <c r="AH44" i="133" s="1"/>
  <c r="AH45" i="133" s="1"/>
  <c r="AH46" i="133" s="1"/>
  <c r="AH47" i="133" s="1"/>
  <c r="AH48" i="133" s="1"/>
  <c r="AH49" i="133" s="1"/>
  <c r="AH50" i="133" s="1"/>
  <c r="AH51" i="133" s="1"/>
  <c r="AH52" i="133" s="1"/>
  <c r="AH53" i="133" s="1"/>
  <c r="AH54" i="133" s="1"/>
  <c r="AH55" i="133" s="1"/>
  <c r="AH56" i="133" s="1"/>
  <c r="AH57" i="133" s="1"/>
  <c r="AH58" i="133" s="1"/>
  <c r="AH59" i="133" s="1"/>
  <c r="AH60" i="133" s="1"/>
  <c r="AH61" i="133" s="1"/>
  <c r="AH62" i="133" s="1"/>
  <c r="AH63" i="133" s="1"/>
  <c r="AH64" i="133" s="1"/>
  <c r="AH65" i="133" s="1"/>
  <c r="AH66" i="133" s="1"/>
  <c r="AH67" i="133" s="1"/>
  <c r="AH68" i="133" s="1"/>
  <c r="AH69" i="133" s="1"/>
  <c r="AH70" i="133" s="1"/>
  <c r="AH71" i="133" s="1"/>
  <c r="AH72" i="133" s="1"/>
  <c r="AH73" i="133" s="1"/>
  <c r="AH74" i="133" s="1"/>
  <c r="AH75" i="133" s="1"/>
  <c r="AH76" i="133" s="1"/>
  <c r="AH77" i="133" s="1"/>
  <c r="AH78" i="133" s="1"/>
  <c r="AH79" i="133" s="1"/>
  <c r="AH80" i="133" s="1"/>
  <c r="AH81" i="133" s="1"/>
  <c r="AH82" i="133" s="1"/>
  <c r="AH83" i="133" s="1"/>
  <c r="AH84" i="133" s="1"/>
  <c r="AH85" i="133" s="1"/>
  <c r="AH86" i="133" s="1"/>
  <c r="AH87" i="133" s="1"/>
  <c r="AH88" i="133" s="1"/>
  <c r="AH89" i="133" s="1"/>
  <c r="AH90" i="133" s="1"/>
  <c r="AH91" i="133" s="1"/>
  <c r="AH92" i="133" s="1"/>
  <c r="AH93" i="133" s="1"/>
  <c r="AH94" i="133" s="1"/>
  <c r="AH95" i="133" s="1"/>
  <c r="AH96" i="133" s="1"/>
  <c r="AH97" i="133" s="1"/>
  <c r="AH98" i="133" s="1"/>
  <c r="AH99" i="133" s="1"/>
  <c r="AH100" i="133" s="1"/>
  <c r="AH101" i="133" s="1"/>
  <c r="AH102" i="133" s="1"/>
  <c r="AH103" i="133" s="1"/>
  <c r="AH104" i="133" s="1"/>
  <c r="AH105" i="133" s="1"/>
  <c r="AH106" i="133" s="1"/>
  <c r="AH107" i="133" s="1"/>
  <c r="AH108" i="133" s="1"/>
  <c r="AH109" i="133" s="1"/>
  <c r="AH110" i="133" s="1"/>
  <c r="AH111" i="133" s="1"/>
  <c r="AH112" i="133" s="1"/>
  <c r="AH113" i="133" s="1"/>
  <c r="AH114" i="133" s="1"/>
  <c r="AH115" i="133" s="1"/>
  <c r="AH116" i="133" s="1"/>
  <c r="AH117" i="133" s="1"/>
  <c r="AH118" i="133" s="1"/>
  <c r="AH119" i="133" s="1"/>
  <c r="AH120" i="133" s="1"/>
  <c r="AH121" i="133" s="1"/>
  <c r="AH122" i="133" s="1"/>
  <c r="AH123" i="133" s="1"/>
  <c r="AH124" i="133" s="1"/>
  <c r="AH125" i="133" s="1"/>
  <c r="AH126" i="133" s="1"/>
  <c r="AH127" i="133" s="1"/>
  <c r="AH128" i="133" s="1"/>
  <c r="AH129" i="133" s="1"/>
  <c r="AH130" i="133" s="1"/>
  <c r="AH131" i="133" s="1"/>
  <c r="AH132" i="133" s="1"/>
  <c r="AH133" i="133" s="1"/>
  <c r="AH134" i="133" s="1"/>
  <c r="AH135" i="133" s="1"/>
  <c r="AH136" i="133" s="1"/>
  <c r="AH137" i="133" s="1"/>
  <c r="AH138" i="133" s="1"/>
  <c r="AH139" i="133" s="1"/>
  <c r="AH140" i="133" s="1"/>
  <c r="AH141" i="133" s="1"/>
  <c r="AH142" i="133" s="1"/>
  <c r="AH143" i="133" s="1"/>
  <c r="AH144" i="133" s="1"/>
  <c r="AH145" i="133" s="1"/>
  <c r="AH146" i="133" s="1"/>
  <c r="AH147" i="133" s="1"/>
  <c r="AH148" i="133" s="1"/>
  <c r="AH149" i="133" s="1"/>
  <c r="AH150" i="133" s="1"/>
  <c r="AH151" i="133" s="1"/>
  <c r="AH152" i="133" s="1"/>
  <c r="AH153" i="133" s="1"/>
  <c r="AH154" i="133" s="1"/>
  <c r="AH155" i="133" s="1"/>
  <c r="AH156" i="133" s="1"/>
  <c r="AH157" i="133" s="1"/>
  <c r="AH158" i="133" s="1"/>
  <c r="AH159" i="133" s="1"/>
  <c r="AH160" i="133" s="1"/>
  <c r="AH161" i="133" s="1"/>
  <c r="AH162" i="133" s="1"/>
  <c r="AH163" i="133" s="1"/>
  <c r="AH164" i="133" s="1"/>
  <c r="AH165" i="133" s="1"/>
  <c r="AH166" i="133" s="1"/>
  <c r="AH167" i="133" s="1"/>
  <c r="AH168" i="133" s="1"/>
  <c r="AH169" i="133" s="1"/>
  <c r="AH170" i="133" s="1"/>
  <c r="AH171" i="133" s="1"/>
  <c r="AH172" i="133" s="1"/>
  <c r="AH173" i="133" s="1"/>
  <c r="AH174" i="133" s="1"/>
  <c r="AH175" i="133" s="1"/>
  <c r="AH176" i="133" s="1"/>
  <c r="AH177" i="133" s="1"/>
  <c r="AH178" i="133" s="1"/>
  <c r="AH179" i="133" s="1"/>
  <c r="AH180" i="133" s="1"/>
  <c r="AH181" i="133" s="1"/>
  <c r="AH182" i="133" s="1"/>
  <c r="AH183" i="133" s="1"/>
  <c r="AH184" i="133" s="1"/>
  <c r="AH185" i="133" s="1"/>
  <c r="AH186" i="133" s="1"/>
  <c r="AH187" i="133" s="1"/>
  <c r="AH188" i="133" s="1"/>
  <c r="AH189" i="133" s="1"/>
  <c r="AH190" i="133" s="1"/>
  <c r="AH191" i="133" s="1"/>
  <c r="AH192" i="133" s="1"/>
  <c r="AH193" i="133" s="1"/>
  <c r="AH194" i="133" s="1"/>
  <c r="AH195" i="133" s="1"/>
  <c r="AH196" i="133" s="1"/>
  <c r="AH197" i="133" s="1"/>
  <c r="AH198" i="133" s="1"/>
  <c r="AH199" i="133" s="1"/>
  <c r="AH200" i="133" s="1"/>
  <c r="AH201" i="133" s="1"/>
  <c r="AH202" i="133" s="1"/>
  <c r="AH203" i="133" s="1"/>
  <c r="AH204" i="133" s="1"/>
  <c r="AH205" i="133" s="1"/>
  <c r="AH206" i="133" s="1"/>
  <c r="AH207" i="133" s="1"/>
  <c r="AH208" i="133" s="1"/>
  <c r="AH209" i="133" s="1"/>
  <c r="AH210" i="133" s="1"/>
  <c r="AH211" i="133" s="1"/>
  <c r="AH212" i="133" s="1"/>
  <c r="AH213" i="133" s="1"/>
  <c r="AH214" i="133" s="1"/>
  <c r="AH215" i="133" s="1"/>
  <c r="AH216" i="133" s="1"/>
  <c r="AH217" i="133" s="1"/>
  <c r="AH218" i="133" s="1"/>
  <c r="AH219" i="133" s="1"/>
  <c r="AH220" i="133" s="1"/>
  <c r="AH221" i="133" s="1"/>
  <c r="AH222" i="133" s="1"/>
  <c r="AH223" i="133" s="1"/>
  <c r="AH224" i="133" s="1"/>
  <c r="AH225" i="133" s="1"/>
  <c r="AH226" i="133" s="1"/>
  <c r="AH227" i="133" s="1"/>
  <c r="AH228" i="133" s="1"/>
  <c r="AH229" i="133" s="1"/>
  <c r="AH230" i="133" s="1"/>
  <c r="AH231" i="133" s="1"/>
  <c r="AH232" i="133" s="1"/>
  <c r="AH233" i="133" s="1"/>
  <c r="AH234" i="133" s="1"/>
  <c r="AH235" i="133" s="1"/>
  <c r="AH236" i="133" s="1"/>
  <c r="AH237" i="133" s="1"/>
  <c r="AH238" i="133" s="1"/>
  <c r="AH239" i="133" s="1"/>
  <c r="AH240" i="133" s="1"/>
  <c r="AH241" i="133" s="1"/>
  <c r="AH242" i="133" s="1"/>
  <c r="AH243" i="133" s="1"/>
  <c r="AH244" i="133" s="1"/>
  <c r="AH245" i="133" s="1"/>
  <c r="AH246" i="133" s="1"/>
  <c r="AH247" i="133" s="1"/>
  <c r="AH248" i="133" s="1"/>
  <c r="AH249" i="133" s="1"/>
  <c r="AH250" i="133" s="1"/>
  <c r="AH251" i="133" s="1"/>
  <c r="AH252" i="133" s="1"/>
  <c r="AH253" i="133" s="1"/>
  <c r="AH254" i="133" s="1"/>
  <c r="AH255" i="133" s="1"/>
  <c r="AH256" i="133" s="1"/>
  <c r="AH257" i="133" s="1"/>
  <c r="AH258" i="133" s="1"/>
  <c r="AH259" i="133" s="1"/>
  <c r="AH260" i="133" s="1"/>
  <c r="AH261" i="133" s="1"/>
  <c r="AH262" i="133" s="1"/>
  <c r="AH263" i="133" s="1"/>
  <c r="AH264" i="133" s="1"/>
  <c r="AH265" i="133" s="1"/>
  <c r="AH266" i="133" s="1"/>
  <c r="AH267" i="133" s="1"/>
  <c r="AH268" i="133" s="1"/>
  <c r="AH269" i="133" s="1"/>
  <c r="AH270" i="133" s="1"/>
  <c r="AH271" i="133" s="1"/>
  <c r="AH272" i="133" s="1"/>
  <c r="AH273" i="133" s="1"/>
  <c r="AH274" i="133" s="1"/>
  <c r="AH275" i="133" s="1"/>
  <c r="AH276" i="133" s="1"/>
  <c r="AH277" i="133" s="1"/>
  <c r="AH278" i="133" s="1"/>
  <c r="AH279" i="133" s="1"/>
  <c r="AH280" i="133" s="1"/>
  <c r="AH281" i="133" s="1"/>
  <c r="AH282" i="133" s="1"/>
  <c r="AH283" i="133" s="1"/>
  <c r="AH284" i="133" s="1"/>
  <c r="AH285" i="133" s="1"/>
  <c r="AH286" i="133" s="1"/>
  <c r="AH287" i="133" s="1"/>
  <c r="AH288" i="133" s="1"/>
  <c r="AH289" i="133" s="1"/>
  <c r="AH290" i="133" s="1"/>
  <c r="AH291" i="133" s="1"/>
  <c r="AH292" i="133" s="1"/>
  <c r="AH293" i="133" s="1"/>
  <c r="AH294" i="133" s="1"/>
  <c r="AH295" i="133" s="1"/>
  <c r="AH296" i="133" s="1"/>
  <c r="AH297" i="133" s="1"/>
  <c r="AH298" i="133" s="1"/>
  <c r="AH299" i="133" s="1"/>
  <c r="AH300" i="133" s="1"/>
  <c r="AH301" i="133" s="1"/>
  <c r="AH302" i="133" s="1"/>
  <c r="AH303" i="133" s="1"/>
  <c r="AH304" i="133" s="1"/>
  <c r="AH305" i="133" s="1"/>
  <c r="AH306" i="133" s="1"/>
  <c r="AH307" i="133" s="1"/>
  <c r="AH308" i="133" s="1"/>
  <c r="AH309" i="133" s="1"/>
  <c r="AH310" i="133" s="1"/>
  <c r="AH311" i="133" s="1"/>
  <c r="AH312" i="133" s="1"/>
  <c r="AH313" i="133" s="1"/>
  <c r="AH314" i="133" s="1"/>
  <c r="AH315" i="133" s="1"/>
  <c r="AH316" i="133" s="1"/>
  <c r="AH317" i="133" s="1"/>
  <c r="AH318" i="133" s="1"/>
  <c r="AH319" i="133" s="1"/>
  <c r="AH320" i="133" s="1"/>
  <c r="AH321" i="133" s="1"/>
  <c r="AH322" i="133" s="1"/>
  <c r="AH323" i="133" s="1"/>
  <c r="AH324" i="133" s="1"/>
  <c r="AH325" i="133" s="1"/>
  <c r="AH326" i="133" s="1"/>
  <c r="AH327" i="133" s="1"/>
  <c r="AH328" i="133" s="1"/>
  <c r="AH329" i="133" s="1"/>
  <c r="AH330" i="133" s="1"/>
  <c r="AH331" i="133" s="1"/>
  <c r="AH332" i="133" s="1"/>
  <c r="AH333" i="133" s="1"/>
  <c r="AC2" i="133"/>
  <c r="AD3" i="133"/>
  <c r="AF3" i="132"/>
  <c r="AF4" i="132" s="1"/>
  <c r="AF5" i="132" s="1"/>
  <c r="AF6" i="132" s="1"/>
  <c r="AF7" i="132" s="1"/>
  <c r="AF8" i="132" s="1"/>
  <c r="AF9" i="132" s="1"/>
  <c r="AF10" i="132" s="1"/>
  <c r="AF11" i="132" s="1"/>
  <c r="AF12" i="132" s="1"/>
  <c r="AF13" i="132" s="1"/>
  <c r="AF14" i="132" s="1"/>
  <c r="AF15" i="132" s="1"/>
  <c r="AF16" i="132" s="1"/>
  <c r="AF17" i="132" s="1"/>
  <c r="AF18" i="132" s="1"/>
  <c r="AF19" i="132" s="1"/>
  <c r="AF20" i="132" s="1"/>
  <c r="AF21" i="132" s="1"/>
  <c r="AF22" i="132" s="1"/>
  <c r="AF23" i="132" s="1"/>
  <c r="AF24" i="132" s="1"/>
  <c r="AF25" i="132" s="1"/>
  <c r="AF26" i="132" s="1"/>
  <c r="AF27" i="132" s="1"/>
  <c r="AF28" i="132" s="1"/>
  <c r="AF29" i="132" s="1"/>
  <c r="AF30" i="132" s="1"/>
  <c r="AF31" i="132" s="1"/>
  <c r="AF32" i="132" s="1"/>
  <c r="AF33" i="132" s="1"/>
  <c r="AF34" i="132" s="1"/>
  <c r="AF35" i="132" s="1"/>
  <c r="AF36" i="132" s="1"/>
  <c r="AF37" i="132" s="1"/>
  <c r="AF38" i="132" s="1"/>
  <c r="AF39" i="132" s="1"/>
  <c r="AF40" i="132" s="1"/>
  <c r="AF41" i="132" s="1"/>
  <c r="AF42" i="132" s="1"/>
  <c r="AF43" i="132" s="1"/>
  <c r="AF44" i="132" s="1"/>
  <c r="AF45" i="132" s="1"/>
  <c r="AF46" i="132" s="1"/>
  <c r="AF47" i="132" s="1"/>
  <c r="AF48" i="132" s="1"/>
  <c r="AF49" i="132" s="1"/>
  <c r="AF50" i="132" s="1"/>
  <c r="AF51" i="132" s="1"/>
  <c r="AF52" i="132" s="1"/>
  <c r="AF53" i="132" s="1"/>
  <c r="AF54" i="132" s="1"/>
  <c r="AF55" i="132" s="1"/>
  <c r="AF56" i="132" s="1"/>
  <c r="AF57" i="132" s="1"/>
  <c r="AF58" i="132" s="1"/>
  <c r="AF59" i="132" s="1"/>
  <c r="AF60" i="132" s="1"/>
  <c r="AF61" i="132" s="1"/>
  <c r="AF62" i="132" s="1"/>
  <c r="AF63" i="132" s="1"/>
  <c r="AF64" i="132" s="1"/>
  <c r="AF65" i="132" s="1"/>
  <c r="AF66" i="132" s="1"/>
  <c r="AF67" i="132" s="1"/>
  <c r="AF68" i="132" s="1"/>
  <c r="AF69" i="132" s="1"/>
  <c r="AF70" i="132" s="1"/>
  <c r="AF71" i="132" s="1"/>
  <c r="AF72" i="132" s="1"/>
  <c r="AF73" i="132" s="1"/>
  <c r="AF74" i="132" s="1"/>
  <c r="AF75" i="132" s="1"/>
  <c r="AF76" i="132" s="1"/>
  <c r="AF77" i="132" s="1"/>
  <c r="AF78" i="132" s="1"/>
  <c r="AF79" i="132" s="1"/>
  <c r="AF80" i="132" s="1"/>
  <c r="AF81" i="132" s="1"/>
  <c r="AF82" i="132" s="1"/>
  <c r="AF83" i="132" s="1"/>
  <c r="AF84" i="132" s="1"/>
  <c r="AF85" i="132" s="1"/>
  <c r="AF86" i="132" s="1"/>
  <c r="AF87" i="132" s="1"/>
  <c r="AF88" i="132" s="1"/>
  <c r="AF89" i="132" s="1"/>
  <c r="AF90" i="132" s="1"/>
  <c r="AF91" i="132" s="1"/>
  <c r="AF92" i="132" s="1"/>
  <c r="AF93" i="132" s="1"/>
  <c r="AF94" i="132" s="1"/>
  <c r="AF95" i="132" s="1"/>
  <c r="AF96" i="132" s="1"/>
  <c r="AF97" i="132" s="1"/>
  <c r="AF98" i="132" s="1"/>
  <c r="AF99" i="132" s="1"/>
  <c r="AF100" i="132" s="1"/>
  <c r="AF101" i="132" s="1"/>
  <c r="AF102" i="132" s="1"/>
  <c r="AF103" i="132" s="1"/>
  <c r="AF104" i="132" s="1"/>
  <c r="AF105" i="132" s="1"/>
  <c r="AF106" i="132" s="1"/>
  <c r="AF107" i="132" s="1"/>
  <c r="AF108" i="132" s="1"/>
  <c r="AF109" i="132" s="1"/>
  <c r="AF110" i="132" s="1"/>
  <c r="AF111" i="132" s="1"/>
  <c r="AF112" i="132" s="1"/>
  <c r="AF113" i="132" s="1"/>
  <c r="AF114" i="132" s="1"/>
  <c r="AF115" i="132" s="1"/>
  <c r="AF116" i="132" s="1"/>
  <c r="AF117" i="132" s="1"/>
  <c r="AF118" i="132" s="1"/>
  <c r="AF119" i="132" s="1"/>
  <c r="AF120" i="132" s="1"/>
  <c r="AF121" i="132" s="1"/>
  <c r="AF122" i="132" s="1"/>
  <c r="AF123" i="132" s="1"/>
  <c r="AF124" i="132" s="1"/>
  <c r="AF125" i="132" s="1"/>
  <c r="AF126" i="132" s="1"/>
  <c r="AF127" i="132" s="1"/>
  <c r="AF128" i="132" s="1"/>
  <c r="AF129" i="132" s="1"/>
  <c r="AF130" i="132" s="1"/>
  <c r="AF131" i="132" s="1"/>
  <c r="AF132" i="132" s="1"/>
  <c r="AF133" i="132" s="1"/>
  <c r="AF134" i="132" s="1"/>
  <c r="AF135" i="132" s="1"/>
  <c r="AF136" i="132" s="1"/>
  <c r="AF137" i="132" s="1"/>
  <c r="AF138" i="132" s="1"/>
  <c r="AF139" i="132" s="1"/>
  <c r="AF140" i="132" s="1"/>
  <c r="AF141" i="132" s="1"/>
  <c r="AF142" i="132" s="1"/>
  <c r="AF143" i="132" s="1"/>
  <c r="AF144" i="132" s="1"/>
  <c r="AF145" i="132" s="1"/>
  <c r="AF146" i="132" s="1"/>
  <c r="AF147" i="132" s="1"/>
  <c r="AF148" i="132" s="1"/>
  <c r="AF149" i="132" s="1"/>
  <c r="AF150" i="132" s="1"/>
  <c r="AF151" i="132" s="1"/>
  <c r="AF152" i="132" s="1"/>
  <c r="AF153" i="132" s="1"/>
  <c r="AF154" i="132" s="1"/>
  <c r="AF155" i="132" s="1"/>
  <c r="AF156" i="132" s="1"/>
  <c r="AF157" i="132" s="1"/>
  <c r="AF158" i="132" s="1"/>
  <c r="AF159" i="132" s="1"/>
  <c r="AF160" i="132" s="1"/>
  <c r="AF161" i="132" s="1"/>
  <c r="AF162" i="132" s="1"/>
  <c r="AF163" i="132" s="1"/>
  <c r="AF164" i="132" s="1"/>
  <c r="AF165" i="132" s="1"/>
  <c r="AF166" i="132" s="1"/>
  <c r="AF167" i="132" s="1"/>
  <c r="AF168" i="132" s="1"/>
  <c r="AF169" i="132" s="1"/>
  <c r="AF170" i="132" s="1"/>
  <c r="AF171" i="132" s="1"/>
  <c r="AF172" i="132" s="1"/>
  <c r="AF173" i="132" s="1"/>
  <c r="AF174" i="132" s="1"/>
  <c r="AF175" i="132" s="1"/>
  <c r="AF176" i="132" s="1"/>
  <c r="AF177" i="132" s="1"/>
  <c r="AF178" i="132" s="1"/>
  <c r="AF179" i="132" s="1"/>
  <c r="AF180" i="132" s="1"/>
  <c r="AF181" i="132" s="1"/>
  <c r="AF182" i="132" s="1"/>
  <c r="AF183" i="132" s="1"/>
  <c r="AF184" i="132" s="1"/>
  <c r="AF185" i="132" s="1"/>
  <c r="AF186" i="132" s="1"/>
  <c r="AF187" i="132" s="1"/>
  <c r="AF188" i="132" s="1"/>
  <c r="AF189" i="132" s="1"/>
  <c r="AF190" i="132" s="1"/>
  <c r="AF191" i="132" s="1"/>
  <c r="AF192" i="132" s="1"/>
  <c r="AF193" i="132" s="1"/>
  <c r="AF194" i="132" s="1"/>
  <c r="AF195" i="132" s="1"/>
  <c r="AF196" i="132" s="1"/>
  <c r="AF197" i="132" s="1"/>
  <c r="AF198" i="132" s="1"/>
  <c r="AF199" i="132" s="1"/>
  <c r="AF200" i="132" s="1"/>
  <c r="AF201" i="132" s="1"/>
  <c r="AF202" i="132" s="1"/>
  <c r="AF203" i="132" s="1"/>
  <c r="AF204" i="132" s="1"/>
  <c r="AF205" i="132" s="1"/>
  <c r="AF206" i="132" s="1"/>
  <c r="AF207" i="132" s="1"/>
  <c r="AF208" i="132" s="1"/>
  <c r="AF209" i="132" s="1"/>
  <c r="AF210" i="132" s="1"/>
  <c r="AF211" i="132" s="1"/>
  <c r="AF212" i="132" s="1"/>
  <c r="AF213" i="132" s="1"/>
  <c r="AF214" i="132" s="1"/>
  <c r="AF215" i="132" s="1"/>
  <c r="AF216" i="132" s="1"/>
  <c r="AF217" i="132" s="1"/>
  <c r="AF218" i="132" s="1"/>
  <c r="AF219" i="132" s="1"/>
  <c r="AF220" i="132" s="1"/>
  <c r="AF221" i="132" s="1"/>
  <c r="AF222" i="132" s="1"/>
  <c r="AF223" i="132" s="1"/>
  <c r="AF224" i="132" s="1"/>
  <c r="AF225" i="132" s="1"/>
  <c r="AF226" i="132" s="1"/>
  <c r="AF227" i="132" s="1"/>
  <c r="AF228" i="132" s="1"/>
  <c r="AF229" i="132" s="1"/>
  <c r="AF230" i="132" s="1"/>
  <c r="AF231" i="132" s="1"/>
  <c r="AF232" i="132" s="1"/>
  <c r="AF233" i="132" s="1"/>
  <c r="AF234" i="132" s="1"/>
  <c r="AF235" i="132" s="1"/>
  <c r="AF236" i="132" s="1"/>
  <c r="AF237" i="132" s="1"/>
  <c r="AF238" i="132" s="1"/>
  <c r="AF239" i="132" s="1"/>
  <c r="AF240" i="132" s="1"/>
  <c r="AF241" i="132" s="1"/>
  <c r="AF242" i="132" s="1"/>
  <c r="AF243" i="132" s="1"/>
  <c r="AF244" i="132" s="1"/>
  <c r="AF245" i="132" s="1"/>
  <c r="AF246" i="132" s="1"/>
  <c r="AF247" i="132" s="1"/>
  <c r="AF248" i="132" s="1"/>
  <c r="AF249" i="132" s="1"/>
  <c r="AF250" i="132" s="1"/>
  <c r="AF251" i="132" s="1"/>
  <c r="AF252" i="132" s="1"/>
  <c r="AF253" i="132" s="1"/>
  <c r="AF254" i="132" s="1"/>
  <c r="AF255" i="132" s="1"/>
  <c r="AF256" i="132" s="1"/>
  <c r="AF257" i="132" s="1"/>
  <c r="AF258" i="132" s="1"/>
  <c r="AF259" i="132" s="1"/>
  <c r="AF260" i="132" s="1"/>
  <c r="AF261" i="132" s="1"/>
  <c r="AF262" i="132" s="1"/>
  <c r="AF263" i="132" s="1"/>
  <c r="AF264" i="132" s="1"/>
  <c r="AF265" i="132" s="1"/>
  <c r="AF266" i="132" s="1"/>
  <c r="AF267" i="132" s="1"/>
  <c r="AF268" i="132" s="1"/>
  <c r="AF269" i="132" s="1"/>
  <c r="AF270" i="132" s="1"/>
  <c r="AF271" i="132" s="1"/>
  <c r="AF272" i="132" s="1"/>
  <c r="AF273" i="132" s="1"/>
  <c r="AF274" i="132" s="1"/>
  <c r="AF275" i="132" s="1"/>
  <c r="AF276" i="132" s="1"/>
  <c r="AF277" i="132" s="1"/>
  <c r="AF278" i="132" s="1"/>
  <c r="AF279" i="132" s="1"/>
  <c r="AF280" i="132" s="1"/>
  <c r="AF281" i="132" s="1"/>
  <c r="AF282" i="132" s="1"/>
  <c r="AF283" i="132" s="1"/>
  <c r="AF284" i="132" s="1"/>
  <c r="AF285" i="132" s="1"/>
  <c r="AF286" i="132" s="1"/>
  <c r="AF287" i="132" s="1"/>
  <c r="AF288" i="132" s="1"/>
  <c r="AF289" i="132" s="1"/>
  <c r="AF290" i="132" s="1"/>
  <c r="AF291" i="132" s="1"/>
  <c r="AF292" i="132" s="1"/>
  <c r="AF293" i="132" s="1"/>
  <c r="AF294" i="132" s="1"/>
  <c r="AF295" i="132" s="1"/>
  <c r="AF296" i="132" s="1"/>
  <c r="AF297" i="132" s="1"/>
  <c r="AF298" i="132" s="1"/>
  <c r="AF299" i="132" s="1"/>
  <c r="AF300" i="132" s="1"/>
  <c r="AF301" i="132" s="1"/>
  <c r="AF302" i="132" s="1"/>
  <c r="AF303" i="132" s="1"/>
  <c r="AF304" i="132" s="1"/>
  <c r="AF305" i="132" s="1"/>
  <c r="AF306" i="132" s="1"/>
  <c r="AF307" i="132" s="1"/>
  <c r="AF308" i="132" s="1"/>
  <c r="AF309" i="132" s="1"/>
  <c r="AF310" i="132" s="1"/>
  <c r="AF311" i="132" s="1"/>
  <c r="AF312" i="132" s="1"/>
  <c r="AF313" i="132" s="1"/>
  <c r="AF314" i="132" s="1"/>
  <c r="AF315" i="132" s="1"/>
  <c r="AF316" i="132" s="1"/>
  <c r="AF317" i="132" s="1"/>
  <c r="AF318" i="132" s="1"/>
  <c r="AF319" i="132" s="1"/>
  <c r="AF320" i="132" s="1"/>
  <c r="AF321" i="132" s="1"/>
  <c r="AF322" i="132" s="1"/>
  <c r="AF323" i="132" s="1"/>
  <c r="AF324" i="132" s="1"/>
  <c r="AF325" i="132" s="1"/>
  <c r="AF326" i="132" s="1"/>
  <c r="AF327" i="132" s="1"/>
  <c r="AF328" i="132" s="1"/>
  <c r="AF329" i="132" s="1"/>
  <c r="AF330" i="132" s="1"/>
  <c r="AF331" i="132" s="1"/>
  <c r="AF332" i="132" s="1"/>
  <c r="AF333" i="132" s="1"/>
  <c r="AG3" i="132"/>
  <c r="AG4" i="132" s="1"/>
  <c r="AG5" i="132" s="1"/>
  <c r="AG6" i="132" s="1"/>
  <c r="AG7" i="132" s="1"/>
  <c r="AG8" i="132" s="1"/>
  <c r="AG9" i="132" s="1"/>
  <c r="AG10" i="132" s="1"/>
  <c r="AG11" i="132" s="1"/>
  <c r="AG12" i="132" s="1"/>
  <c r="AG13" i="132" s="1"/>
  <c r="AG14" i="132" s="1"/>
  <c r="AG15" i="132" s="1"/>
  <c r="AG16" i="132" s="1"/>
  <c r="AG17" i="132" s="1"/>
  <c r="AG18" i="132" s="1"/>
  <c r="AG19" i="132" s="1"/>
  <c r="AG20" i="132" s="1"/>
  <c r="AG21" i="132" s="1"/>
  <c r="AG22" i="132" s="1"/>
  <c r="AG23" i="132" s="1"/>
  <c r="AG24" i="132" s="1"/>
  <c r="AG25" i="132" s="1"/>
  <c r="AG26" i="132" s="1"/>
  <c r="AG27" i="132" s="1"/>
  <c r="AG28" i="132" s="1"/>
  <c r="AG29" i="132" s="1"/>
  <c r="AG30" i="132" s="1"/>
  <c r="AG31" i="132" s="1"/>
  <c r="AG32" i="132" s="1"/>
  <c r="AG33" i="132" s="1"/>
  <c r="AG34" i="132" s="1"/>
  <c r="AG35" i="132" s="1"/>
  <c r="AG36" i="132" s="1"/>
  <c r="AG37" i="132" s="1"/>
  <c r="AG38" i="132" s="1"/>
  <c r="AG39" i="132" s="1"/>
  <c r="AG40" i="132" s="1"/>
  <c r="AG41" i="132" s="1"/>
  <c r="AG42" i="132" s="1"/>
  <c r="AG43" i="132" s="1"/>
  <c r="AG44" i="132" s="1"/>
  <c r="AG45" i="132" s="1"/>
  <c r="AG46" i="132" s="1"/>
  <c r="AG47" i="132" s="1"/>
  <c r="AG48" i="132" s="1"/>
  <c r="AG49" i="132" s="1"/>
  <c r="AG50" i="132" s="1"/>
  <c r="AG51" i="132" s="1"/>
  <c r="AG52" i="132" s="1"/>
  <c r="AG53" i="132" s="1"/>
  <c r="AG54" i="132" s="1"/>
  <c r="AG55" i="132" s="1"/>
  <c r="AG56" i="132" s="1"/>
  <c r="AG57" i="132" s="1"/>
  <c r="AG58" i="132" s="1"/>
  <c r="AG59" i="132" s="1"/>
  <c r="AG60" i="132" s="1"/>
  <c r="AG61" i="132" s="1"/>
  <c r="AG62" i="132" s="1"/>
  <c r="AG63" i="132" s="1"/>
  <c r="AG64" i="132" s="1"/>
  <c r="AG65" i="132" s="1"/>
  <c r="AG66" i="132" s="1"/>
  <c r="AG67" i="132" s="1"/>
  <c r="AG68" i="132" s="1"/>
  <c r="AG69" i="132" s="1"/>
  <c r="AG70" i="132" s="1"/>
  <c r="AG71" i="132" s="1"/>
  <c r="AG72" i="132" s="1"/>
  <c r="AG73" i="132" s="1"/>
  <c r="AG74" i="132" s="1"/>
  <c r="AG75" i="132" s="1"/>
  <c r="AG76" i="132" s="1"/>
  <c r="AG77" i="132" s="1"/>
  <c r="AG78" i="132" s="1"/>
  <c r="AG79" i="132" s="1"/>
  <c r="AG80" i="132" s="1"/>
  <c r="AG81" i="132" s="1"/>
  <c r="AG82" i="132" s="1"/>
  <c r="AG83" i="132" s="1"/>
  <c r="AG84" i="132" s="1"/>
  <c r="AG85" i="132" s="1"/>
  <c r="AG86" i="132" s="1"/>
  <c r="AG87" i="132" s="1"/>
  <c r="AG88" i="132" s="1"/>
  <c r="AG89" i="132" s="1"/>
  <c r="AG90" i="132" s="1"/>
  <c r="AG91" i="132" s="1"/>
  <c r="AG92" i="132" s="1"/>
  <c r="AG93" i="132" s="1"/>
  <c r="AG94" i="132" s="1"/>
  <c r="AG95" i="132" s="1"/>
  <c r="AG96" i="132" s="1"/>
  <c r="AG97" i="132" s="1"/>
  <c r="AG98" i="132" s="1"/>
  <c r="AG99" i="132" s="1"/>
  <c r="AG100" i="132" s="1"/>
  <c r="AG101" i="132" s="1"/>
  <c r="AG102" i="132" s="1"/>
  <c r="AG103" i="132" s="1"/>
  <c r="AG104" i="132" s="1"/>
  <c r="AG105" i="132" s="1"/>
  <c r="AG106" i="132" s="1"/>
  <c r="AG107" i="132" s="1"/>
  <c r="AG108" i="132" s="1"/>
  <c r="AG109" i="132" s="1"/>
  <c r="AG110" i="132" s="1"/>
  <c r="AG111" i="132" s="1"/>
  <c r="AG112" i="132" s="1"/>
  <c r="AG113" i="132" s="1"/>
  <c r="AG114" i="132" s="1"/>
  <c r="AG115" i="132" s="1"/>
  <c r="AG116" i="132" s="1"/>
  <c r="AG117" i="132" s="1"/>
  <c r="AG118" i="132" s="1"/>
  <c r="AG119" i="132" s="1"/>
  <c r="AG120" i="132" s="1"/>
  <c r="AG121" i="132" s="1"/>
  <c r="AG122" i="132" s="1"/>
  <c r="AG123" i="132" s="1"/>
  <c r="AG124" i="132" s="1"/>
  <c r="AG125" i="132" s="1"/>
  <c r="AG126" i="132" s="1"/>
  <c r="AG127" i="132" s="1"/>
  <c r="AG128" i="132" s="1"/>
  <c r="AG129" i="132" s="1"/>
  <c r="AG130" i="132" s="1"/>
  <c r="AG131" i="132" s="1"/>
  <c r="AG132" i="132" s="1"/>
  <c r="AG133" i="132" s="1"/>
  <c r="AG134" i="132" s="1"/>
  <c r="AG135" i="132" s="1"/>
  <c r="AG136" i="132" s="1"/>
  <c r="AG137" i="132" s="1"/>
  <c r="AG138" i="132" s="1"/>
  <c r="AG139" i="132" s="1"/>
  <c r="AG140" i="132" s="1"/>
  <c r="AG141" i="132" s="1"/>
  <c r="AG142" i="132" s="1"/>
  <c r="AG143" i="132" s="1"/>
  <c r="AG144" i="132" s="1"/>
  <c r="AG145" i="132" s="1"/>
  <c r="AG146" i="132" s="1"/>
  <c r="AG147" i="132" s="1"/>
  <c r="AG148" i="132" s="1"/>
  <c r="AG149" i="132" s="1"/>
  <c r="AG150" i="132" s="1"/>
  <c r="AG151" i="132" s="1"/>
  <c r="AG152" i="132" s="1"/>
  <c r="AG153" i="132" s="1"/>
  <c r="AG154" i="132" s="1"/>
  <c r="AG155" i="132" s="1"/>
  <c r="AG156" i="132" s="1"/>
  <c r="AG157" i="132" s="1"/>
  <c r="AG158" i="132" s="1"/>
  <c r="AG159" i="132" s="1"/>
  <c r="AG160" i="132" s="1"/>
  <c r="AG161" i="132" s="1"/>
  <c r="AG162" i="132" s="1"/>
  <c r="AG163" i="132" s="1"/>
  <c r="AG164" i="132" s="1"/>
  <c r="AG165" i="132" s="1"/>
  <c r="AG166" i="132" s="1"/>
  <c r="AG167" i="132" s="1"/>
  <c r="AG168" i="132" s="1"/>
  <c r="AG169" i="132" s="1"/>
  <c r="AG170" i="132" s="1"/>
  <c r="AG171" i="132" s="1"/>
  <c r="AG172" i="132" s="1"/>
  <c r="AG173" i="132" s="1"/>
  <c r="AG174" i="132" s="1"/>
  <c r="AG175" i="132" s="1"/>
  <c r="AG176" i="132" s="1"/>
  <c r="AG177" i="132" s="1"/>
  <c r="AG178" i="132" s="1"/>
  <c r="AG179" i="132" s="1"/>
  <c r="AG180" i="132" s="1"/>
  <c r="AG181" i="132" s="1"/>
  <c r="AG182" i="132" s="1"/>
  <c r="AG183" i="132" s="1"/>
  <c r="AG184" i="132" s="1"/>
  <c r="AG185" i="132" s="1"/>
  <c r="AG186" i="132" s="1"/>
  <c r="AG187" i="132" s="1"/>
  <c r="AG188" i="132" s="1"/>
  <c r="AG189" i="132" s="1"/>
  <c r="AG190" i="132" s="1"/>
  <c r="AG191" i="132" s="1"/>
  <c r="AG192" i="132" s="1"/>
  <c r="AG193" i="132" s="1"/>
  <c r="AG194" i="132" s="1"/>
  <c r="AG195" i="132" s="1"/>
  <c r="AG196" i="132" s="1"/>
  <c r="AG197" i="132" s="1"/>
  <c r="AG198" i="132" s="1"/>
  <c r="AG199" i="132" s="1"/>
  <c r="AG200" i="132" s="1"/>
  <c r="AG201" i="132" s="1"/>
  <c r="AG202" i="132" s="1"/>
  <c r="AG203" i="132" s="1"/>
  <c r="AG204" i="132" s="1"/>
  <c r="AG205" i="132" s="1"/>
  <c r="AG206" i="132" s="1"/>
  <c r="AG207" i="132" s="1"/>
  <c r="AG208" i="132" s="1"/>
  <c r="AG209" i="132" s="1"/>
  <c r="AG210" i="132" s="1"/>
  <c r="AG211" i="132" s="1"/>
  <c r="AG212" i="132" s="1"/>
  <c r="AG213" i="132" s="1"/>
  <c r="AG214" i="132" s="1"/>
  <c r="AG215" i="132" s="1"/>
  <c r="AG216" i="132" s="1"/>
  <c r="AG217" i="132" s="1"/>
  <c r="AG218" i="132" s="1"/>
  <c r="AG219" i="132" s="1"/>
  <c r="AG220" i="132" s="1"/>
  <c r="AG221" i="132" s="1"/>
  <c r="AG222" i="132" s="1"/>
  <c r="AG223" i="132" s="1"/>
  <c r="AG224" i="132" s="1"/>
  <c r="AG225" i="132" s="1"/>
  <c r="AG226" i="132" s="1"/>
  <c r="AG227" i="132" s="1"/>
  <c r="AG228" i="132" s="1"/>
  <c r="AG229" i="132" s="1"/>
  <c r="AG230" i="132" s="1"/>
  <c r="AG231" i="132" s="1"/>
  <c r="AG232" i="132" s="1"/>
  <c r="AG233" i="132" s="1"/>
  <c r="AG234" i="132" s="1"/>
  <c r="AG235" i="132" s="1"/>
  <c r="AG236" i="132" s="1"/>
  <c r="AG237" i="132" s="1"/>
  <c r="AG238" i="132" s="1"/>
  <c r="AG239" i="132" s="1"/>
  <c r="AG240" i="132" s="1"/>
  <c r="AG241" i="132" s="1"/>
  <c r="AG242" i="132" s="1"/>
  <c r="AG243" i="132" s="1"/>
  <c r="AG244" i="132" s="1"/>
  <c r="AG245" i="132" s="1"/>
  <c r="AG246" i="132" s="1"/>
  <c r="AG247" i="132" s="1"/>
  <c r="AG248" i="132" s="1"/>
  <c r="AG249" i="132" s="1"/>
  <c r="AG250" i="132" s="1"/>
  <c r="AG251" i="132" s="1"/>
  <c r="AG252" i="132" s="1"/>
  <c r="AG253" i="132" s="1"/>
  <c r="AG254" i="132" s="1"/>
  <c r="AG255" i="132" s="1"/>
  <c r="AG256" i="132" s="1"/>
  <c r="AG257" i="132" s="1"/>
  <c r="AG258" i="132" s="1"/>
  <c r="AG259" i="132" s="1"/>
  <c r="AG260" i="132" s="1"/>
  <c r="AG261" i="132" s="1"/>
  <c r="AG262" i="132" s="1"/>
  <c r="AG263" i="132" s="1"/>
  <c r="AG264" i="132" s="1"/>
  <c r="AG265" i="132" s="1"/>
  <c r="AG266" i="132" s="1"/>
  <c r="AG267" i="132" s="1"/>
  <c r="AG268" i="132" s="1"/>
  <c r="AG269" i="132" s="1"/>
  <c r="AG270" i="132" s="1"/>
  <c r="AG271" i="132" s="1"/>
  <c r="AG272" i="132" s="1"/>
  <c r="AG273" i="132" s="1"/>
  <c r="AG274" i="132" s="1"/>
  <c r="AG275" i="132" s="1"/>
  <c r="AG276" i="132" s="1"/>
  <c r="AG277" i="132" s="1"/>
  <c r="AG278" i="132" s="1"/>
  <c r="AG279" i="132" s="1"/>
  <c r="AG280" i="132" s="1"/>
  <c r="AG281" i="132" s="1"/>
  <c r="AG282" i="132" s="1"/>
  <c r="AG283" i="132" s="1"/>
  <c r="AG284" i="132" s="1"/>
  <c r="AG285" i="132" s="1"/>
  <c r="AG286" i="132" s="1"/>
  <c r="AG287" i="132" s="1"/>
  <c r="AG288" i="132" s="1"/>
  <c r="AG289" i="132" s="1"/>
  <c r="AG290" i="132" s="1"/>
  <c r="AG291" i="132" s="1"/>
  <c r="AG292" i="132" s="1"/>
  <c r="AG293" i="132" s="1"/>
  <c r="AG294" i="132" s="1"/>
  <c r="AG295" i="132" s="1"/>
  <c r="AG296" i="132" s="1"/>
  <c r="AG297" i="132" s="1"/>
  <c r="AG298" i="132" s="1"/>
  <c r="AG299" i="132" s="1"/>
  <c r="AG300" i="132" s="1"/>
  <c r="AG301" i="132" s="1"/>
  <c r="AG302" i="132" s="1"/>
  <c r="AG303" i="132" s="1"/>
  <c r="AG304" i="132" s="1"/>
  <c r="AG305" i="132" s="1"/>
  <c r="AG306" i="132" s="1"/>
  <c r="AG307" i="132" s="1"/>
  <c r="AG308" i="132" s="1"/>
  <c r="AG309" i="132" s="1"/>
  <c r="AG310" i="132" s="1"/>
  <c r="AG311" i="132" s="1"/>
  <c r="AG312" i="132" s="1"/>
  <c r="AG313" i="132" s="1"/>
  <c r="AG314" i="132" s="1"/>
  <c r="AG315" i="132" s="1"/>
  <c r="AG316" i="132" s="1"/>
  <c r="AG317" i="132" s="1"/>
  <c r="AG318" i="132" s="1"/>
  <c r="AG319" i="132" s="1"/>
  <c r="AG320" i="132" s="1"/>
  <c r="AG321" i="132" s="1"/>
  <c r="AG322" i="132" s="1"/>
  <c r="AG323" i="132" s="1"/>
  <c r="AG324" i="132" s="1"/>
  <c r="AG325" i="132" s="1"/>
  <c r="AG326" i="132" s="1"/>
  <c r="AG327" i="132" s="1"/>
  <c r="AG328" i="132" s="1"/>
  <c r="AG329" i="132" s="1"/>
  <c r="AG330" i="132" s="1"/>
  <c r="AG331" i="132" s="1"/>
  <c r="AG332" i="132" s="1"/>
  <c r="AG333" i="132" s="1"/>
  <c r="AE3" i="132"/>
  <c r="AE4" i="132" s="1"/>
  <c r="AE5" i="132" s="1"/>
  <c r="AE6" i="132" s="1"/>
  <c r="AE7" i="132" s="1"/>
  <c r="AE8" i="132" s="1"/>
  <c r="AE9" i="132" s="1"/>
  <c r="AE10" i="132" s="1"/>
  <c r="AE11" i="132" s="1"/>
  <c r="AE12" i="132" s="1"/>
  <c r="AE13" i="132" s="1"/>
  <c r="AE14" i="132" s="1"/>
  <c r="AE15" i="132" s="1"/>
  <c r="AE16" i="132" s="1"/>
  <c r="AE17" i="132" s="1"/>
  <c r="AE18" i="132" s="1"/>
  <c r="AE19" i="132" s="1"/>
  <c r="AE20" i="132" s="1"/>
  <c r="AE21" i="132" s="1"/>
  <c r="AE22" i="132" s="1"/>
  <c r="AE23" i="132" s="1"/>
  <c r="AE24" i="132" s="1"/>
  <c r="AE25" i="132" s="1"/>
  <c r="AE26" i="132" s="1"/>
  <c r="AE27" i="132" s="1"/>
  <c r="AE28" i="132" s="1"/>
  <c r="AE29" i="132" s="1"/>
  <c r="AE30" i="132" s="1"/>
  <c r="AE31" i="132" s="1"/>
  <c r="AE32" i="132" s="1"/>
  <c r="AE33" i="132" s="1"/>
  <c r="AE34" i="132" s="1"/>
  <c r="AE35" i="132" s="1"/>
  <c r="AE36" i="132" s="1"/>
  <c r="AE37" i="132" s="1"/>
  <c r="AE38" i="132" s="1"/>
  <c r="AE39" i="132" s="1"/>
  <c r="AE40" i="132" s="1"/>
  <c r="AE41" i="132" s="1"/>
  <c r="AE42" i="132" s="1"/>
  <c r="AE43" i="132" s="1"/>
  <c r="AE44" i="132" s="1"/>
  <c r="AE45" i="132" s="1"/>
  <c r="AE46" i="132" s="1"/>
  <c r="AE47" i="132" s="1"/>
  <c r="AE48" i="132" s="1"/>
  <c r="AE49" i="132" s="1"/>
  <c r="AE50" i="132" s="1"/>
  <c r="AE51" i="132" s="1"/>
  <c r="AE52" i="132" s="1"/>
  <c r="AE53" i="132" s="1"/>
  <c r="AE54" i="132" s="1"/>
  <c r="AE55" i="132" s="1"/>
  <c r="AE56" i="132" s="1"/>
  <c r="AE57" i="132" s="1"/>
  <c r="AE58" i="132" s="1"/>
  <c r="AE59" i="132" s="1"/>
  <c r="AE60" i="132" s="1"/>
  <c r="AE61" i="132" s="1"/>
  <c r="AE62" i="132" s="1"/>
  <c r="AE63" i="132" s="1"/>
  <c r="AE64" i="132" s="1"/>
  <c r="AE65" i="132" s="1"/>
  <c r="AE66" i="132" s="1"/>
  <c r="AE67" i="132" s="1"/>
  <c r="AE68" i="132" s="1"/>
  <c r="AE69" i="132" s="1"/>
  <c r="AE70" i="132" s="1"/>
  <c r="AE71" i="132" s="1"/>
  <c r="AE72" i="132" s="1"/>
  <c r="AE73" i="132" s="1"/>
  <c r="AE74" i="132" s="1"/>
  <c r="AE75" i="132" s="1"/>
  <c r="AE76" i="132" s="1"/>
  <c r="AE77" i="132" s="1"/>
  <c r="AE78" i="132" s="1"/>
  <c r="AE79" i="132" s="1"/>
  <c r="AE80" i="132" s="1"/>
  <c r="AE81" i="132" s="1"/>
  <c r="AE82" i="132" s="1"/>
  <c r="AE83" i="132" s="1"/>
  <c r="AE84" i="132" s="1"/>
  <c r="AE85" i="132" s="1"/>
  <c r="AE86" i="132" s="1"/>
  <c r="AE87" i="132" s="1"/>
  <c r="AE88" i="132" s="1"/>
  <c r="AE89" i="132" s="1"/>
  <c r="AE90" i="132" s="1"/>
  <c r="AE91" i="132" s="1"/>
  <c r="AE92" i="132" s="1"/>
  <c r="AE93" i="132" s="1"/>
  <c r="AE94" i="132" s="1"/>
  <c r="AE95" i="132" s="1"/>
  <c r="AE96" i="132" s="1"/>
  <c r="AE97" i="132" s="1"/>
  <c r="AE98" i="132" s="1"/>
  <c r="AE99" i="132" s="1"/>
  <c r="AE100" i="132" s="1"/>
  <c r="AE101" i="132" s="1"/>
  <c r="AE102" i="132" s="1"/>
  <c r="AE103" i="132" s="1"/>
  <c r="AE104" i="132" s="1"/>
  <c r="AE105" i="132" s="1"/>
  <c r="AE106" i="132" s="1"/>
  <c r="AE107" i="132" s="1"/>
  <c r="AE108" i="132" s="1"/>
  <c r="AE109" i="132" s="1"/>
  <c r="AE110" i="132" s="1"/>
  <c r="AE111" i="132" s="1"/>
  <c r="AE112" i="132" s="1"/>
  <c r="AE113" i="132" s="1"/>
  <c r="AE114" i="132" s="1"/>
  <c r="AE115" i="132" s="1"/>
  <c r="AE116" i="132" s="1"/>
  <c r="AE117" i="132" s="1"/>
  <c r="AE118" i="132" s="1"/>
  <c r="AE119" i="132" s="1"/>
  <c r="AE120" i="132" s="1"/>
  <c r="AE121" i="132" s="1"/>
  <c r="AE122" i="132" s="1"/>
  <c r="AE123" i="132" s="1"/>
  <c r="AE124" i="132" s="1"/>
  <c r="AE125" i="132" s="1"/>
  <c r="AE126" i="132" s="1"/>
  <c r="AE127" i="132" s="1"/>
  <c r="AE128" i="132" s="1"/>
  <c r="AE129" i="132" s="1"/>
  <c r="AE130" i="132" s="1"/>
  <c r="AE131" i="132" s="1"/>
  <c r="AE132" i="132" s="1"/>
  <c r="AE133" i="132" s="1"/>
  <c r="AE134" i="132" s="1"/>
  <c r="AE135" i="132" s="1"/>
  <c r="AE136" i="132" s="1"/>
  <c r="AE137" i="132" s="1"/>
  <c r="AE138" i="132" s="1"/>
  <c r="AE139" i="132" s="1"/>
  <c r="AE140" i="132" s="1"/>
  <c r="AE141" i="132" s="1"/>
  <c r="AE142" i="132" s="1"/>
  <c r="AE143" i="132" s="1"/>
  <c r="AE144" i="132" s="1"/>
  <c r="AE145" i="132" s="1"/>
  <c r="AE146" i="132" s="1"/>
  <c r="AE147" i="132" s="1"/>
  <c r="AE148" i="132" s="1"/>
  <c r="AE149" i="132" s="1"/>
  <c r="AE150" i="132" s="1"/>
  <c r="AE151" i="132" s="1"/>
  <c r="AE152" i="132" s="1"/>
  <c r="AE153" i="132" s="1"/>
  <c r="AE154" i="132" s="1"/>
  <c r="AE155" i="132" s="1"/>
  <c r="AE156" i="132" s="1"/>
  <c r="AE157" i="132" s="1"/>
  <c r="AE158" i="132" s="1"/>
  <c r="AE159" i="132" s="1"/>
  <c r="AE160" i="132" s="1"/>
  <c r="AE161" i="132" s="1"/>
  <c r="AE162" i="132" s="1"/>
  <c r="AE163" i="132" s="1"/>
  <c r="AE164" i="132" s="1"/>
  <c r="AE165" i="132" s="1"/>
  <c r="AE166" i="132" s="1"/>
  <c r="AE167" i="132" s="1"/>
  <c r="AE168" i="132" s="1"/>
  <c r="AE169" i="132" s="1"/>
  <c r="AE170" i="132" s="1"/>
  <c r="AE171" i="132" s="1"/>
  <c r="AE172" i="132" s="1"/>
  <c r="AE173" i="132" s="1"/>
  <c r="AE174" i="132" s="1"/>
  <c r="AE175" i="132" s="1"/>
  <c r="AE176" i="132" s="1"/>
  <c r="AE177" i="132" s="1"/>
  <c r="AE178" i="132" s="1"/>
  <c r="AE179" i="132" s="1"/>
  <c r="AE180" i="132" s="1"/>
  <c r="AE181" i="132" s="1"/>
  <c r="AE182" i="132" s="1"/>
  <c r="AE183" i="132" s="1"/>
  <c r="AE184" i="132" s="1"/>
  <c r="AE185" i="132" s="1"/>
  <c r="AE186" i="132" s="1"/>
  <c r="AE187" i="132" s="1"/>
  <c r="AE188" i="132" s="1"/>
  <c r="AE189" i="132" s="1"/>
  <c r="AE190" i="132" s="1"/>
  <c r="AE191" i="132" s="1"/>
  <c r="AE192" i="132" s="1"/>
  <c r="AE193" i="132" s="1"/>
  <c r="AE194" i="132" s="1"/>
  <c r="AE195" i="132" s="1"/>
  <c r="AE196" i="132" s="1"/>
  <c r="AE197" i="132" s="1"/>
  <c r="AE198" i="132" s="1"/>
  <c r="AE199" i="132" s="1"/>
  <c r="AE200" i="132" s="1"/>
  <c r="AE201" i="132" s="1"/>
  <c r="AE202" i="132" s="1"/>
  <c r="AE203" i="132" s="1"/>
  <c r="AE204" i="132" s="1"/>
  <c r="AE205" i="132" s="1"/>
  <c r="AE206" i="132" s="1"/>
  <c r="AE207" i="132" s="1"/>
  <c r="AE208" i="132" s="1"/>
  <c r="AE209" i="132" s="1"/>
  <c r="AE210" i="132" s="1"/>
  <c r="AE211" i="132" s="1"/>
  <c r="AE212" i="132" s="1"/>
  <c r="AE213" i="132" s="1"/>
  <c r="AE214" i="132" s="1"/>
  <c r="AE215" i="132" s="1"/>
  <c r="AE216" i="132" s="1"/>
  <c r="AE217" i="132" s="1"/>
  <c r="AE218" i="132" s="1"/>
  <c r="AE219" i="132" s="1"/>
  <c r="AE220" i="132" s="1"/>
  <c r="AE221" i="132" s="1"/>
  <c r="AE222" i="132" s="1"/>
  <c r="AE223" i="132" s="1"/>
  <c r="AE224" i="132" s="1"/>
  <c r="AE225" i="132" s="1"/>
  <c r="AE226" i="132" s="1"/>
  <c r="AE227" i="132" s="1"/>
  <c r="AE228" i="132" s="1"/>
  <c r="AE229" i="132" s="1"/>
  <c r="AE230" i="132" s="1"/>
  <c r="AE231" i="132" s="1"/>
  <c r="AE232" i="132" s="1"/>
  <c r="AE233" i="132" s="1"/>
  <c r="AE234" i="132" s="1"/>
  <c r="AE235" i="132" s="1"/>
  <c r="AE236" i="132" s="1"/>
  <c r="AE237" i="132" s="1"/>
  <c r="AE238" i="132" s="1"/>
  <c r="AE239" i="132" s="1"/>
  <c r="AE240" i="132" s="1"/>
  <c r="AE241" i="132" s="1"/>
  <c r="AE242" i="132" s="1"/>
  <c r="AE243" i="132" s="1"/>
  <c r="AE244" i="132" s="1"/>
  <c r="AE245" i="132" s="1"/>
  <c r="AE246" i="132" s="1"/>
  <c r="AE247" i="132" s="1"/>
  <c r="AE248" i="132" s="1"/>
  <c r="AE249" i="132" s="1"/>
  <c r="AE250" i="132" s="1"/>
  <c r="AE251" i="132" s="1"/>
  <c r="AE252" i="132" s="1"/>
  <c r="AE253" i="132" s="1"/>
  <c r="AE254" i="132" s="1"/>
  <c r="AE255" i="132" s="1"/>
  <c r="AE256" i="132" s="1"/>
  <c r="AE257" i="132" s="1"/>
  <c r="AE258" i="132" s="1"/>
  <c r="AE259" i="132" s="1"/>
  <c r="AE260" i="132" s="1"/>
  <c r="AE261" i="132" s="1"/>
  <c r="AE262" i="132" s="1"/>
  <c r="AE263" i="132" s="1"/>
  <c r="AE264" i="132" s="1"/>
  <c r="AE265" i="132" s="1"/>
  <c r="AE266" i="132" s="1"/>
  <c r="AE267" i="132" s="1"/>
  <c r="AE268" i="132" s="1"/>
  <c r="AE269" i="132" s="1"/>
  <c r="AE270" i="132" s="1"/>
  <c r="AE271" i="132" s="1"/>
  <c r="AE272" i="132" s="1"/>
  <c r="AE273" i="132" s="1"/>
  <c r="AE274" i="132" s="1"/>
  <c r="AE275" i="132" s="1"/>
  <c r="AE276" i="132" s="1"/>
  <c r="AE277" i="132" s="1"/>
  <c r="AE278" i="132" s="1"/>
  <c r="AE279" i="132" s="1"/>
  <c r="AE280" i="132" s="1"/>
  <c r="AE281" i="132" s="1"/>
  <c r="AE282" i="132" s="1"/>
  <c r="AE283" i="132" s="1"/>
  <c r="AE284" i="132" s="1"/>
  <c r="AE285" i="132" s="1"/>
  <c r="AE286" i="132" s="1"/>
  <c r="AE287" i="132" s="1"/>
  <c r="AE288" i="132" s="1"/>
  <c r="AE289" i="132" s="1"/>
  <c r="AE290" i="132" s="1"/>
  <c r="AE291" i="132" s="1"/>
  <c r="AE292" i="132" s="1"/>
  <c r="AE293" i="132" s="1"/>
  <c r="AE294" i="132" s="1"/>
  <c r="AE295" i="132" s="1"/>
  <c r="AE296" i="132" s="1"/>
  <c r="AE297" i="132" s="1"/>
  <c r="AE298" i="132" s="1"/>
  <c r="AE299" i="132" s="1"/>
  <c r="AE300" i="132" s="1"/>
  <c r="AE301" i="132" s="1"/>
  <c r="AE302" i="132" s="1"/>
  <c r="AE303" i="132" s="1"/>
  <c r="AE304" i="132" s="1"/>
  <c r="AE305" i="132" s="1"/>
  <c r="AE306" i="132" s="1"/>
  <c r="AE307" i="132" s="1"/>
  <c r="AE308" i="132" s="1"/>
  <c r="AE309" i="132" s="1"/>
  <c r="AE310" i="132" s="1"/>
  <c r="AE311" i="132" s="1"/>
  <c r="AE312" i="132" s="1"/>
  <c r="AE313" i="132" s="1"/>
  <c r="AE314" i="132" s="1"/>
  <c r="AE315" i="132" s="1"/>
  <c r="AE316" i="132" s="1"/>
  <c r="AE317" i="132" s="1"/>
  <c r="AE318" i="132" s="1"/>
  <c r="AE319" i="132" s="1"/>
  <c r="AE320" i="132" s="1"/>
  <c r="AE321" i="132" s="1"/>
  <c r="AE322" i="132" s="1"/>
  <c r="AE323" i="132" s="1"/>
  <c r="AE324" i="132" s="1"/>
  <c r="AE325" i="132" s="1"/>
  <c r="AE326" i="132" s="1"/>
  <c r="AE327" i="132" s="1"/>
  <c r="AE328" i="132" s="1"/>
  <c r="AE329" i="132" s="1"/>
  <c r="AE330" i="132" s="1"/>
  <c r="AE331" i="132" s="1"/>
  <c r="AE332" i="132" s="1"/>
  <c r="AE333" i="132" s="1"/>
  <c r="AC2" i="132"/>
  <c r="AD3" i="132"/>
  <c r="AH3" i="131"/>
  <c r="AH4" i="131" s="1"/>
  <c r="AH5" i="131" s="1"/>
  <c r="AH6" i="131" s="1"/>
  <c r="AH7" i="131" s="1"/>
  <c r="AH8" i="131" s="1"/>
  <c r="AH9" i="131" s="1"/>
  <c r="AH10" i="131" s="1"/>
  <c r="AH11" i="131" s="1"/>
  <c r="AH12" i="131" s="1"/>
  <c r="AH13" i="131" s="1"/>
  <c r="AH14" i="131" s="1"/>
  <c r="AH15" i="131" s="1"/>
  <c r="AH16" i="131" s="1"/>
  <c r="AH17" i="131" s="1"/>
  <c r="AH18" i="131" s="1"/>
  <c r="AH19" i="131" s="1"/>
  <c r="AH20" i="131" s="1"/>
  <c r="AH21" i="131" s="1"/>
  <c r="AH22" i="131" s="1"/>
  <c r="AH23" i="131" s="1"/>
  <c r="AH24" i="131" s="1"/>
  <c r="AH25" i="131" s="1"/>
  <c r="AH26" i="131" s="1"/>
  <c r="AH27" i="131" s="1"/>
  <c r="AH28" i="131" s="1"/>
  <c r="AH29" i="131" s="1"/>
  <c r="AH30" i="131" s="1"/>
  <c r="AH31" i="131" s="1"/>
  <c r="AH32" i="131" s="1"/>
  <c r="AH33" i="131" s="1"/>
  <c r="AH34" i="131" s="1"/>
  <c r="AH35" i="131" s="1"/>
  <c r="AH36" i="131" s="1"/>
  <c r="AH37" i="131" s="1"/>
  <c r="AH38" i="131" s="1"/>
  <c r="AH39" i="131" s="1"/>
  <c r="AH40" i="131" s="1"/>
  <c r="AH41" i="131" s="1"/>
  <c r="AH42" i="131" s="1"/>
  <c r="AH43" i="131" s="1"/>
  <c r="AH44" i="131" s="1"/>
  <c r="AH45" i="131" s="1"/>
  <c r="AH46" i="131" s="1"/>
  <c r="AH47" i="131" s="1"/>
  <c r="AH48" i="131" s="1"/>
  <c r="AH49" i="131" s="1"/>
  <c r="AH50" i="131" s="1"/>
  <c r="AH51" i="131" s="1"/>
  <c r="AH52" i="131" s="1"/>
  <c r="AH53" i="131" s="1"/>
  <c r="AH54" i="131" s="1"/>
  <c r="AH55" i="131" s="1"/>
  <c r="AH56" i="131" s="1"/>
  <c r="AH57" i="131" s="1"/>
  <c r="AH58" i="131" s="1"/>
  <c r="AH59" i="131" s="1"/>
  <c r="AH60" i="131" s="1"/>
  <c r="AH61" i="131" s="1"/>
  <c r="AH62" i="131" s="1"/>
  <c r="AH63" i="131" s="1"/>
  <c r="AH64" i="131" s="1"/>
  <c r="AH65" i="131" s="1"/>
  <c r="AH66" i="131" s="1"/>
  <c r="AH67" i="131" s="1"/>
  <c r="AH68" i="131" s="1"/>
  <c r="AH69" i="131" s="1"/>
  <c r="AH70" i="131" s="1"/>
  <c r="AH71" i="131" s="1"/>
  <c r="AH72" i="131" s="1"/>
  <c r="AH73" i="131" s="1"/>
  <c r="AH74" i="131" s="1"/>
  <c r="AH75" i="131" s="1"/>
  <c r="AH76" i="131" s="1"/>
  <c r="AH77" i="131" s="1"/>
  <c r="AH78" i="131" s="1"/>
  <c r="AH79" i="131" s="1"/>
  <c r="AH80" i="131" s="1"/>
  <c r="AH81" i="131" s="1"/>
  <c r="AH82" i="131" s="1"/>
  <c r="AH83" i="131" s="1"/>
  <c r="AH84" i="131" s="1"/>
  <c r="AH85" i="131" s="1"/>
  <c r="AH86" i="131" s="1"/>
  <c r="AH87" i="131" s="1"/>
  <c r="AH88" i="131" s="1"/>
  <c r="AH89" i="131" s="1"/>
  <c r="AH90" i="131" s="1"/>
  <c r="AH91" i="131" s="1"/>
  <c r="AH92" i="131" s="1"/>
  <c r="AH93" i="131" s="1"/>
  <c r="AH94" i="131" s="1"/>
  <c r="AH95" i="131" s="1"/>
  <c r="AH96" i="131" s="1"/>
  <c r="AH97" i="131" s="1"/>
  <c r="AH98" i="131" s="1"/>
  <c r="AH99" i="131" s="1"/>
  <c r="AH100" i="131" s="1"/>
  <c r="AH101" i="131" s="1"/>
  <c r="AH102" i="131" s="1"/>
  <c r="AH103" i="131" s="1"/>
  <c r="AH104" i="131" s="1"/>
  <c r="AH105" i="131" s="1"/>
  <c r="AH106" i="131" s="1"/>
  <c r="AH107" i="131" s="1"/>
  <c r="AH108" i="131" s="1"/>
  <c r="AH109" i="131" s="1"/>
  <c r="AH110" i="131" s="1"/>
  <c r="AH111" i="131" s="1"/>
  <c r="AH112" i="131" s="1"/>
  <c r="AH113" i="131" s="1"/>
  <c r="AH114" i="131" s="1"/>
  <c r="AH115" i="131" s="1"/>
  <c r="AH116" i="131" s="1"/>
  <c r="AH117" i="131" s="1"/>
  <c r="AH118" i="131" s="1"/>
  <c r="AH119" i="131" s="1"/>
  <c r="AH120" i="131" s="1"/>
  <c r="AH121" i="131" s="1"/>
  <c r="AH122" i="131" s="1"/>
  <c r="AH123" i="131" s="1"/>
  <c r="AH124" i="131" s="1"/>
  <c r="AH125" i="131" s="1"/>
  <c r="AH126" i="131" s="1"/>
  <c r="AH127" i="131" s="1"/>
  <c r="AH128" i="131" s="1"/>
  <c r="AH129" i="131" s="1"/>
  <c r="AH130" i="131" s="1"/>
  <c r="AH131" i="131" s="1"/>
  <c r="AH132" i="131" s="1"/>
  <c r="AH133" i="131" s="1"/>
  <c r="AH134" i="131" s="1"/>
  <c r="AH135" i="131" s="1"/>
  <c r="AH136" i="131" s="1"/>
  <c r="AH137" i="131" s="1"/>
  <c r="AH138" i="131" s="1"/>
  <c r="AH139" i="131" s="1"/>
  <c r="AH140" i="131" s="1"/>
  <c r="AH141" i="131" s="1"/>
  <c r="AH142" i="131" s="1"/>
  <c r="AH143" i="131" s="1"/>
  <c r="AH144" i="131" s="1"/>
  <c r="AH145" i="131" s="1"/>
  <c r="AH146" i="131" s="1"/>
  <c r="AH147" i="131" s="1"/>
  <c r="AH148" i="131" s="1"/>
  <c r="AH149" i="131" s="1"/>
  <c r="AH150" i="131" s="1"/>
  <c r="AH151" i="131" s="1"/>
  <c r="AH152" i="131" s="1"/>
  <c r="AH153" i="131" s="1"/>
  <c r="AH154" i="131" s="1"/>
  <c r="AH155" i="131" s="1"/>
  <c r="AH156" i="131" s="1"/>
  <c r="AH157" i="131" s="1"/>
  <c r="AH158" i="131" s="1"/>
  <c r="AH159" i="131" s="1"/>
  <c r="AH160" i="131" s="1"/>
  <c r="AH161" i="131" s="1"/>
  <c r="AH162" i="131" s="1"/>
  <c r="AH163" i="131" s="1"/>
  <c r="AH164" i="131" s="1"/>
  <c r="AH165" i="131" s="1"/>
  <c r="AH166" i="131" s="1"/>
  <c r="AH167" i="131" s="1"/>
  <c r="AH168" i="131" s="1"/>
  <c r="AH169" i="131" s="1"/>
  <c r="AH170" i="131" s="1"/>
  <c r="AH171" i="131" s="1"/>
  <c r="AH172" i="131" s="1"/>
  <c r="AH173" i="131" s="1"/>
  <c r="AH174" i="131" s="1"/>
  <c r="AH175" i="131" s="1"/>
  <c r="AH176" i="131" s="1"/>
  <c r="AH177" i="131" s="1"/>
  <c r="AH178" i="131" s="1"/>
  <c r="AH179" i="131" s="1"/>
  <c r="AH180" i="131" s="1"/>
  <c r="AH181" i="131" s="1"/>
  <c r="AH182" i="131" s="1"/>
  <c r="AH183" i="131" s="1"/>
  <c r="AH184" i="131" s="1"/>
  <c r="AH185" i="131" s="1"/>
  <c r="AH186" i="131" s="1"/>
  <c r="AH187" i="131" s="1"/>
  <c r="AH188" i="131" s="1"/>
  <c r="AH189" i="131" s="1"/>
  <c r="AH190" i="131" s="1"/>
  <c r="AH191" i="131" s="1"/>
  <c r="AH192" i="131" s="1"/>
  <c r="AH193" i="131" s="1"/>
  <c r="AH194" i="131" s="1"/>
  <c r="AH195" i="131" s="1"/>
  <c r="AH196" i="131" s="1"/>
  <c r="AH197" i="131" s="1"/>
  <c r="AH198" i="131" s="1"/>
  <c r="AH199" i="131" s="1"/>
  <c r="AH200" i="131" s="1"/>
  <c r="AH201" i="131" s="1"/>
  <c r="AH202" i="131" s="1"/>
  <c r="AH203" i="131" s="1"/>
  <c r="AH204" i="131" s="1"/>
  <c r="AH205" i="131" s="1"/>
  <c r="AH206" i="131" s="1"/>
  <c r="AH207" i="131" s="1"/>
  <c r="AH208" i="131" s="1"/>
  <c r="AH209" i="131" s="1"/>
  <c r="AH210" i="131" s="1"/>
  <c r="AH211" i="131" s="1"/>
  <c r="AH212" i="131" s="1"/>
  <c r="AH213" i="131" s="1"/>
  <c r="AH214" i="131" s="1"/>
  <c r="AH215" i="131" s="1"/>
  <c r="AH216" i="131" s="1"/>
  <c r="AH217" i="131" s="1"/>
  <c r="AH218" i="131" s="1"/>
  <c r="AH219" i="131" s="1"/>
  <c r="AH220" i="131" s="1"/>
  <c r="AH221" i="131" s="1"/>
  <c r="AH222" i="131" s="1"/>
  <c r="AH223" i="131" s="1"/>
  <c r="AH224" i="131" s="1"/>
  <c r="AH225" i="131" s="1"/>
  <c r="AH226" i="131" s="1"/>
  <c r="AH227" i="131" s="1"/>
  <c r="AH228" i="131" s="1"/>
  <c r="AH229" i="131" s="1"/>
  <c r="AH230" i="131" s="1"/>
  <c r="AH231" i="131" s="1"/>
  <c r="AH232" i="131" s="1"/>
  <c r="AH233" i="131" s="1"/>
  <c r="AH234" i="131" s="1"/>
  <c r="AH235" i="131" s="1"/>
  <c r="AH236" i="131" s="1"/>
  <c r="AH237" i="131" s="1"/>
  <c r="AH238" i="131" s="1"/>
  <c r="AH239" i="131" s="1"/>
  <c r="AH240" i="131" s="1"/>
  <c r="AH241" i="131" s="1"/>
  <c r="AH242" i="131" s="1"/>
  <c r="AH243" i="131" s="1"/>
  <c r="AH244" i="131" s="1"/>
  <c r="AH245" i="131" s="1"/>
  <c r="AH246" i="131" s="1"/>
  <c r="AH247" i="131" s="1"/>
  <c r="AH248" i="131" s="1"/>
  <c r="AH249" i="131" s="1"/>
  <c r="AH250" i="131" s="1"/>
  <c r="AH251" i="131" s="1"/>
  <c r="AH252" i="131" s="1"/>
  <c r="AH253" i="131" s="1"/>
  <c r="AH254" i="131" s="1"/>
  <c r="AH255" i="131" s="1"/>
  <c r="AH256" i="131" s="1"/>
  <c r="AH257" i="131" s="1"/>
  <c r="AH258" i="131" s="1"/>
  <c r="AH259" i="131" s="1"/>
  <c r="AH260" i="131" s="1"/>
  <c r="AH261" i="131" s="1"/>
  <c r="AH262" i="131" s="1"/>
  <c r="AH263" i="131" s="1"/>
  <c r="AH264" i="131" s="1"/>
  <c r="AH265" i="131" s="1"/>
  <c r="AH266" i="131" s="1"/>
  <c r="AH267" i="131" s="1"/>
  <c r="AH268" i="131" s="1"/>
  <c r="AH269" i="131" s="1"/>
  <c r="AH270" i="131" s="1"/>
  <c r="AH271" i="131" s="1"/>
  <c r="AH272" i="131" s="1"/>
  <c r="AH273" i="131" s="1"/>
  <c r="AH274" i="131" s="1"/>
  <c r="AH275" i="131" s="1"/>
  <c r="AH276" i="131" s="1"/>
  <c r="AH277" i="131" s="1"/>
  <c r="AH278" i="131" s="1"/>
  <c r="AH279" i="131" s="1"/>
  <c r="AH280" i="131" s="1"/>
  <c r="AH281" i="131" s="1"/>
  <c r="AH282" i="131" s="1"/>
  <c r="AH283" i="131" s="1"/>
  <c r="AH284" i="131" s="1"/>
  <c r="AH285" i="131" s="1"/>
  <c r="AH286" i="131" s="1"/>
  <c r="AH287" i="131" s="1"/>
  <c r="AH288" i="131" s="1"/>
  <c r="AH289" i="131" s="1"/>
  <c r="AH290" i="131" s="1"/>
  <c r="AH291" i="131" s="1"/>
  <c r="AH292" i="131" s="1"/>
  <c r="AH293" i="131" s="1"/>
  <c r="AH294" i="131" s="1"/>
  <c r="AH295" i="131" s="1"/>
  <c r="AH296" i="131" s="1"/>
  <c r="AH297" i="131" s="1"/>
  <c r="AH298" i="131" s="1"/>
  <c r="AH299" i="131" s="1"/>
  <c r="AH300" i="131" s="1"/>
  <c r="AH301" i="131" s="1"/>
  <c r="AH302" i="131" s="1"/>
  <c r="AH303" i="131" s="1"/>
  <c r="AH304" i="131" s="1"/>
  <c r="AH305" i="131" s="1"/>
  <c r="AH306" i="131" s="1"/>
  <c r="AH307" i="131" s="1"/>
  <c r="AH308" i="131" s="1"/>
  <c r="AH309" i="131" s="1"/>
  <c r="AH310" i="131" s="1"/>
  <c r="AH311" i="131" s="1"/>
  <c r="AH312" i="131" s="1"/>
  <c r="AH313" i="131" s="1"/>
  <c r="AH314" i="131" s="1"/>
  <c r="AH315" i="131" s="1"/>
  <c r="AH316" i="131" s="1"/>
  <c r="AH317" i="131" s="1"/>
  <c r="AH318" i="131" s="1"/>
  <c r="AH319" i="131" s="1"/>
  <c r="AH320" i="131" s="1"/>
  <c r="AH321" i="131" s="1"/>
  <c r="AH322" i="131" s="1"/>
  <c r="AH323" i="131" s="1"/>
  <c r="AH324" i="131" s="1"/>
  <c r="AH325" i="131" s="1"/>
  <c r="AH326" i="131" s="1"/>
  <c r="AH327" i="131" s="1"/>
  <c r="AH328" i="131" s="1"/>
  <c r="AH329" i="131" s="1"/>
  <c r="AH330" i="131" s="1"/>
  <c r="AH331" i="131" s="1"/>
  <c r="AH332" i="131" s="1"/>
  <c r="AH333" i="131" s="1"/>
  <c r="AC2" i="131"/>
  <c r="AF4" i="131"/>
  <c r="AF5" i="131" s="1"/>
  <c r="AF6" i="131" s="1"/>
  <c r="AF7" i="131" s="1"/>
  <c r="AF8" i="131" s="1"/>
  <c r="AF9" i="131" s="1"/>
  <c r="AF10" i="131" s="1"/>
  <c r="AF11" i="131" s="1"/>
  <c r="AF12" i="131" s="1"/>
  <c r="AF13" i="131" s="1"/>
  <c r="AF14" i="131" s="1"/>
  <c r="AF15" i="131" s="1"/>
  <c r="AF16" i="131" s="1"/>
  <c r="AF17" i="131" s="1"/>
  <c r="AF18" i="131" s="1"/>
  <c r="AF19" i="131" s="1"/>
  <c r="AF20" i="131" s="1"/>
  <c r="AF21" i="131" s="1"/>
  <c r="AF22" i="131" s="1"/>
  <c r="AF23" i="131" s="1"/>
  <c r="AF24" i="131" s="1"/>
  <c r="AF25" i="131" s="1"/>
  <c r="AF26" i="131" s="1"/>
  <c r="AF27" i="131" s="1"/>
  <c r="AF28" i="131" s="1"/>
  <c r="AF29" i="131" s="1"/>
  <c r="AF30" i="131" s="1"/>
  <c r="AF31" i="131" s="1"/>
  <c r="AF32" i="131" s="1"/>
  <c r="AF33" i="131" s="1"/>
  <c r="AF34" i="131" s="1"/>
  <c r="AF35" i="131" s="1"/>
  <c r="AF36" i="131" s="1"/>
  <c r="AF37" i="131" s="1"/>
  <c r="AF38" i="131" s="1"/>
  <c r="AF39" i="131" s="1"/>
  <c r="AF40" i="131" s="1"/>
  <c r="AF41" i="131" s="1"/>
  <c r="AF42" i="131" s="1"/>
  <c r="AF43" i="131" s="1"/>
  <c r="AF44" i="131" s="1"/>
  <c r="AF45" i="131" s="1"/>
  <c r="AF46" i="131" s="1"/>
  <c r="AF47" i="131" s="1"/>
  <c r="AF48" i="131" s="1"/>
  <c r="AF49" i="131" s="1"/>
  <c r="AF50" i="131" s="1"/>
  <c r="AF51" i="131" s="1"/>
  <c r="AF52" i="131" s="1"/>
  <c r="AF53" i="131" s="1"/>
  <c r="AF54" i="131" s="1"/>
  <c r="AF55" i="131" s="1"/>
  <c r="AF56" i="131" s="1"/>
  <c r="AF57" i="131" s="1"/>
  <c r="AF58" i="131" s="1"/>
  <c r="AF59" i="131" s="1"/>
  <c r="AF60" i="131" s="1"/>
  <c r="AF61" i="131" s="1"/>
  <c r="AF62" i="131" s="1"/>
  <c r="AF63" i="131" s="1"/>
  <c r="AF64" i="131" s="1"/>
  <c r="AF65" i="131" s="1"/>
  <c r="AF66" i="131" s="1"/>
  <c r="AF67" i="131" s="1"/>
  <c r="AF68" i="131" s="1"/>
  <c r="AF69" i="131" s="1"/>
  <c r="AF70" i="131" s="1"/>
  <c r="AF71" i="131" s="1"/>
  <c r="AF72" i="131" s="1"/>
  <c r="AF73" i="131" s="1"/>
  <c r="AF74" i="131" s="1"/>
  <c r="AF75" i="131" s="1"/>
  <c r="AF76" i="131" s="1"/>
  <c r="AF77" i="131" s="1"/>
  <c r="AF78" i="131" s="1"/>
  <c r="AF79" i="131" s="1"/>
  <c r="AF80" i="131" s="1"/>
  <c r="AF81" i="131" s="1"/>
  <c r="AF82" i="131" s="1"/>
  <c r="AF83" i="131" s="1"/>
  <c r="AF84" i="131" s="1"/>
  <c r="AF85" i="131" s="1"/>
  <c r="AF86" i="131" s="1"/>
  <c r="AF87" i="131" s="1"/>
  <c r="AF88" i="131" s="1"/>
  <c r="AF89" i="131" s="1"/>
  <c r="AF90" i="131" s="1"/>
  <c r="AF91" i="131" s="1"/>
  <c r="AF92" i="131" s="1"/>
  <c r="AF93" i="131" s="1"/>
  <c r="AF94" i="131" s="1"/>
  <c r="AF95" i="131" s="1"/>
  <c r="AF96" i="131" s="1"/>
  <c r="AF97" i="131" s="1"/>
  <c r="AF98" i="131" s="1"/>
  <c r="AF99" i="131" s="1"/>
  <c r="AF100" i="131" s="1"/>
  <c r="AF101" i="131" s="1"/>
  <c r="AF102" i="131" s="1"/>
  <c r="AF103" i="131" s="1"/>
  <c r="AF104" i="131" s="1"/>
  <c r="AF105" i="131" s="1"/>
  <c r="AF106" i="131" s="1"/>
  <c r="AF107" i="131" s="1"/>
  <c r="AF108" i="131" s="1"/>
  <c r="AF109" i="131" s="1"/>
  <c r="AF110" i="131" s="1"/>
  <c r="AF111" i="131" s="1"/>
  <c r="AF112" i="131" s="1"/>
  <c r="AF113" i="131" s="1"/>
  <c r="AF114" i="131" s="1"/>
  <c r="AF115" i="131" s="1"/>
  <c r="AF116" i="131" s="1"/>
  <c r="AF117" i="131" s="1"/>
  <c r="AF118" i="131" s="1"/>
  <c r="AF119" i="131" s="1"/>
  <c r="AF120" i="131" s="1"/>
  <c r="AF121" i="131" s="1"/>
  <c r="AF122" i="131" s="1"/>
  <c r="AF123" i="131" s="1"/>
  <c r="AF124" i="131" s="1"/>
  <c r="AF125" i="131" s="1"/>
  <c r="AF126" i="131" s="1"/>
  <c r="AF127" i="131" s="1"/>
  <c r="AF128" i="131" s="1"/>
  <c r="AF129" i="131" s="1"/>
  <c r="AF130" i="131" s="1"/>
  <c r="AF131" i="131" s="1"/>
  <c r="AF132" i="131" s="1"/>
  <c r="AF133" i="131" s="1"/>
  <c r="AF134" i="131" s="1"/>
  <c r="AF135" i="131" s="1"/>
  <c r="AF136" i="131" s="1"/>
  <c r="AF137" i="131" s="1"/>
  <c r="AF138" i="131" s="1"/>
  <c r="AF139" i="131" s="1"/>
  <c r="AF140" i="131" s="1"/>
  <c r="AF141" i="131" s="1"/>
  <c r="AF142" i="131" s="1"/>
  <c r="AF143" i="131" s="1"/>
  <c r="AF144" i="131" s="1"/>
  <c r="AF145" i="131" s="1"/>
  <c r="AF146" i="131" s="1"/>
  <c r="AF147" i="131" s="1"/>
  <c r="AF148" i="131" s="1"/>
  <c r="AF149" i="131" s="1"/>
  <c r="AF150" i="131" s="1"/>
  <c r="AF151" i="131" s="1"/>
  <c r="AF152" i="131" s="1"/>
  <c r="AF153" i="131" s="1"/>
  <c r="AF154" i="131" s="1"/>
  <c r="AF155" i="131" s="1"/>
  <c r="AF156" i="131" s="1"/>
  <c r="AF157" i="131" s="1"/>
  <c r="AF158" i="131" s="1"/>
  <c r="AF159" i="131" s="1"/>
  <c r="AF160" i="131" s="1"/>
  <c r="AF161" i="131" s="1"/>
  <c r="AF162" i="131" s="1"/>
  <c r="AF163" i="131" s="1"/>
  <c r="AF164" i="131" s="1"/>
  <c r="AF165" i="131" s="1"/>
  <c r="AF166" i="131" s="1"/>
  <c r="AF167" i="131" s="1"/>
  <c r="AF168" i="131" s="1"/>
  <c r="AF169" i="131" s="1"/>
  <c r="AF170" i="131" s="1"/>
  <c r="AF171" i="131" s="1"/>
  <c r="AF172" i="131" s="1"/>
  <c r="AF173" i="131" s="1"/>
  <c r="AF174" i="131" s="1"/>
  <c r="AF175" i="131" s="1"/>
  <c r="AF176" i="131" s="1"/>
  <c r="AF177" i="131" s="1"/>
  <c r="AF178" i="131" s="1"/>
  <c r="AF179" i="131" s="1"/>
  <c r="AF180" i="131" s="1"/>
  <c r="AF181" i="131" s="1"/>
  <c r="AF182" i="131" s="1"/>
  <c r="AF183" i="131" s="1"/>
  <c r="AF184" i="131" s="1"/>
  <c r="AF185" i="131" s="1"/>
  <c r="AF186" i="131" s="1"/>
  <c r="AF187" i="131" s="1"/>
  <c r="AF188" i="131" s="1"/>
  <c r="AF189" i="131" s="1"/>
  <c r="AF190" i="131" s="1"/>
  <c r="AF191" i="131" s="1"/>
  <c r="AF192" i="131" s="1"/>
  <c r="AF193" i="131" s="1"/>
  <c r="AF194" i="131" s="1"/>
  <c r="AF195" i="131" s="1"/>
  <c r="AF196" i="131" s="1"/>
  <c r="AF197" i="131" s="1"/>
  <c r="AF198" i="131" s="1"/>
  <c r="AF199" i="131" s="1"/>
  <c r="AF200" i="131" s="1"/>
  <c r="AF201" i="131" s="1"/>
  <c r="AF202" i="131" s="1"/>
  <c r="AF203" i="131" s="1"/>
  <c r="AF204" i="131" s="1"/>
  <c r="AF205" i="131" s="1"/>
  <c r="AF206" i="131" s="1"/>
  <c r="AF207" i="131" s="1"/>
  <c r="AF208" i="131" s="1"/>
  <c r="AF209" i="131" s="1"/>
  <c r="AF210" i="131" s="1"/>
  <c r="AF211" i="131" s="1"/>
  <c r="AF212" i="131" s="1"/>
  <c r="AF213" i="131" s="1"/>
  <c r="AF214" i="131" s="1"/>
  <c r="AF215" i="131" s="1"/>
  <c r="AF216" i="131" s="1"/>
  <c r="AF217" i="131" s="1"/>
  <c r="AF218" i="131" s="1"/>
  <c r="AF219" i="131" s="1"/>
  <c r="AF220" i="131" s="1"/>
  <c r="AF221" i="131" s="1"/>
  <c r="AF222" i="131" s="1"/>
  <c r="AF223" i="131" s="1"/>
  <c r="AF224" i="131" s="1"/>
  <c r="AF225" i="131" s="1"/>
  <c r="AF226" i="131" s="1"/>
  <c r="AF227" i="131" s="1"/>
  <c r="AF228" i="131" s="1"/>
  <c r="AF229" i="131" s="1"/>
  <c r="AF230" i="131" s="1"/>
  <c r="AF231" i="131" s="1"/>
  <c r="AF232" i="131" s="1"/>
  <c r="AF233" i="131" s="1"/>
  <c r="AF234" i="131" s="1"/>
  <c r="AF235" i="131" s="1"/>
  <c r="AF236" i="131" s="1"/>
  <c r="AF237" i="131" s="1"/>
  <c r="AF238" i="131" s="1"/>
  <c r="AF239" i="131" s="1"/>
  <c r="AF240" i="131" s="1"/>
  <c r="AF241" i="131" s="1"/>
  <c r="AF242" i="131" s="1"/>
  <c r="AF243" i="131" s="1"/>
  <c r="AF244" i="131" s="1"/>
  <c r="AF245" i="131" s="1"/>
  <c r="AF246" i="131" s="1"/>
  <c r="AF247" i="131" s="1"/>
  <c r="AF248" i="131" s="1"/>
  <c r="AF249" i="131" s="1"/>
  <c r="AF250" i="131" s="1"/>
  <c r="AF251" i="131" s="1"/>
  <c r="AF252" i="131" s="1"/>
  <c r="AF253" i="131" s="1"/>
  <c r="AF254" i="131" s="1"/>
  <c r="AF255" i="131" s="1"/>
  <c r="AF256" i="131" s="1"/>
  <c r="AF257" i="131" s="1"/>
  <c r="AF258" i="131" s="1"/>
  <c r="AF259" i="131" s="1"/>
  <c r="AF260" i="131" s="1"/>
  <c r="AF261" i="131" s="1"/>
  <c r="AF262" i="131" s="1"/>
  <c r="AF263" i="131" s="1"/>
  <c r="AF264" i="131" s="1"/>
  <c r="AF265" i="131" s="1"/>
  <c r="AF266" i="131" s="1"/>
  <c r="AF267" i="131" s="1"/>
  <c r="AF268" i="131" s="1"/>
  <c r="AF269" i="131" s="1"/>
  <c r="AF270" i="131" s="1"/>
  <c r="AF271" i="131" s="1"/>
  <c r="AF272" i="131" s="1"/>
  <c r="AF273" i="131" s="1"/>
  <c r="AF274" i="131" s="1"/>
  <c r="AF275" i="131" s="1"/>
  <c r="AF276" i="131" s="1"/>
  <c r="AF277" i="131" s="1"/>
  <c r="AF278" i="131" s="1"/>
  <c r="AF279" i="131" s="1"/>
  <c r="AF280" i="131" s="1"/>
  <c r="AF281" i="131" s="1"/>
  <c r="AF282" i="131" s="1"/>
  <c r="AF283" i="131" s="1"/>
  <c r="AF284" i="131" s="1"/>
  <c r="AF285" i="131" s="1"/>
  <c r="AF286" i="131" s="1"/>
  <c r="AF287" i="131" s="1"/>
  <c r="AF288" i="131" s="1"/>
  <c r="AF289" i="131" s="1"/>
  <c r="AF290" i="131" s="1"/>
  <c r="AF291" i="131" s="1"/>
  <c r="AF292" i="131" s="1"/>
  <c r="AF293" i="131" s="1"/>
  <c r="AF294" i="131" s="1"/>
  <c r="AF295" i="131" s="1"/>
  <c r="AF296" i="131" s="1"/>
  <c r="AF297" i="131" s="1"/>
  <c r="AF298" i="131" s="1"/>
  <c r="AF299" i="131" s="1"/>
  <c r="AF300" i="131" s="1"/>
  <c r="AF301" i="131" s="1"/>
  <c r="AF302" i="131" s="1"/>
  <c r="AF303" i="131" s="1"/>
  <c r="AF304" i="131" s="1"/>
  <c r="AF305" i="131" s="1"/>
  <c r="AF306" i="131" s="1"/>
  <c r="AF307" i="131" s="1"/>
  <c r="AF308" i="131" s="1"/>
  <c r="AF309" i="131" s="1"/>
  <c r="AF310" i="131" s="1"/>
  <c r="AF311" i="131" s="1"/>
  <c r="AF312" i="131" s="1"/>
  <c r="AF313" i="131" s="1"/>
  <c r="AF314" i="131" s="1"/>
  <c r="AF315" i="131" s="1"/>
  <c r="AF316" i="131" s="1"/>
  <c r="AF317" i="131" s="1"/>
  <c r="AF318" i="131" s="1"/>
  <c r="AF319" i="131" s="1"/>
  <c r="AF320" i="131" s="1"/>
  <c r="AF321" i="131" s="1"/>
  <c r="AF322" i="131" s="1"/>
  <c r="AF323" i="131" s="1"/>
  <c r="AF324" i="131" s="1"/>
  <c r="AF325" i="131" s="1"/>
  <c r="AF326" i="131" s="1"/>
  <c r="AF327" i="131" s="1"/>
  <c r="AF328" i="131" s="1"/>
  <c r="AF329" i="131" s="1"/>
  <c r="AF330" i="131" s="1"/>
  <c r="AF331" i="131" s="1"/>
  <c r="AF332" i="131" s="1"/>
  <c r="AF333" i="131" s="1"/>
  <c r="AF3" i="130"/>
  <c r="AF4" i="130" s="1"/>
  <c r="AF5" i="130" s="1"/>
  <c r="AF6" i="130" s="1"/>
  <c r="AF7" i="130" s="1"/>
  <c r="AF8" i="130" s="1"/>
  <c r="AF9" i="130" s="1"/>
  <c r="AF10" i="130" s="1"/>
  <c r="AF11" i="130" s="1"/>
  <c r="AF12" i="130" s="1"/>
  <c r="AF13" i="130" s="1"/>
  <c r="AF14" i="130" s="1"/>
  <c r="AF15" i="130" s="1"/>
  <c r="AF16" i="130" s="1"/>
  <c r="AF17" i="130" s="1"/>
  <c r="AF18" i="130" s="1"/>
  <c r="AF19" i="130" s="1"/>
  <c r="AF20" i="130" s="1"/>
  <c r="AF21" i="130" s="1"/>
  <c r="AF22" i="130" s="1"/>
  <c r="AF23" i="130" s="1"/>
  <c r="AF24" i="130" s="1"/>
  <c r="AF25" i="130" s="1"/>
  <c r="AF26" i="130" s="1"/>
  <c r="AF27" i="130" s="1"/>
  <c r="AF28" i="130" s="1"/>
  <c r="AF29" i="130" s="1"/>
  <c r="AF30" i="130" s="1"/>
  <c r="AF31" i="130" s="1"/>
  <c r="AF32" i="130" s="1"/>
  <c r="AF33" i="130" s="1"/>
  <c r="AF34" i="130" s="1"/>
  <c r="AF35" i="130" s="1"/>
  <c r="AF36" i="130" s="1"/>
  <c r="AF37" i="130" s="1"/>
  <c r="AF38" i="130" s="1"/>
  <c r="AF39" i="130" s="1"/>
  <c r="AF40" i="130" s="1"/>
  <c r="AF41" i="130" s="1"/>
  <c r="AF42" i="130" s="1"/>
  <c r="AF43" i="130" s="1"/>
  <c r="AF44" i="130" s="1"/>
  <c r="AF45" i="130" s="1"/>
  <c r="AF46" i="130" s="1"/>
  <c r="AF47" i="130" s="1"/>
  <c r="AF48" i="130" s="1"/>
  <c r="AF49" i="130" s="1"/>
  <c r="AF50" i="130" s="1"/>
  <c r="AF51" i="130" s="1"/>
  <c r="AF52" i="130" s="1"/>
  <c r="AF53" i="130" s="1"/>
  <c r="AF54" i="130" s="1"/>
  <c r="AF55" i="130" s="1"/>
  <c r="AF56" i="130" s="1"/>
  <c r="AF57" i="130" s="1"/>
  <c r="AF58" i="130" s="1"/>
  <c r="AF59" i="130" s="1"/>
  <c r="AF60" i="130" s="1"/>
  <c r="AF61" i="130" s="1"/>
  <c r="AF62" i="130" s="1"/>
  <c r="AF63" i="130" s="1"/>
  <c r="AF64" i="130" s="1"/>
  <c r="AF65" i="130" s="1"/>
  <c r="AF66" i="130" s="1"/>
  <c r="AF67" i="130" s="1"/>
  <c r="AF68" i="130" s="1"/>
  <c r="AF69" i="130" s="1"/>
  <c r="AF70" i="130" s="1"/>
  <c r="AF71" i="130" s="1"/>
  <c r="AF72" i="130" s="1"/>
  <c r="AF73" i="130" s="1"/>
  <c r="AF74" i="130" s="1"/>
  <c r="AF75" i="130" s="1"/>
  <c r="AF76" i="130" s="1"/>
  <c r="AF77" i="130" s="1"/>
  <c r="AF78" i="130" s="1"/>
  <c r="AF79" i="130" s="1"/>
  <c r="AF80" i="130" s="1"/>
  <c r="AF81" i="130" s="1"/>
  <c r="AF82" i="130" s="1"/>
  <c r="AF83" i="130" s="1"/>
  <c r="AF84" i="130" s="1"/>
  <c r="AF85" i="130" s="1"/>
  <c r="AF86" i="130" s="1"/>
  <c r="AF87" i="130" s="1"/>
  <c r="AF88" i="130" s="1"/>
  <c r="AF89" i="130" s="1"/>
  <c r="AF90" i="130" s="1"/>
  <c r="AF91" i="130" s="1"/>
  <c r="AF92" i="130" s="1"/>
  <c r="AF93" i="130" s="1"/>
  <c r="AF94" i="130" s="1"/>
  <c r="AF95" i="130" s="1"/>
  <c r="AF96" i="130" s="1"/>
  <c r="AF97" i="130" s="1"/>
  <c r="AF98" i="130" s="1"/>
  <c r="AF99" i="130" s="1"/>
  <c r="AF100" i="130" s="1"/>
  <c r="AF101" i="130" s="1"/>
  <c r="AF102" i="130" s="1"/>
  <c r="AF103" i="130" s="1"/>
  <c r="AF104" i="130" s="1"/>
  <c r="AF105" i="130" s="1"/>
  <c r="AF106" i="130" s="1"/>
  <c r="AF107" i="130" s="1"/>
  <c r="AF108" i="130" s="1"/>
  <c r="AF109" i="130" s="1"/>
  <c r="AF110" i="130" s="1"/>
  <c r="AF111" i="130" s="1"/>
  <c r="AF112" i="130" s="1"/>
  <c r="AF113" i="130" s="1"/>
  <c r="AF114" i="130" s="1"/>
  <c r="AF115" i="130" s="1"/>
  <c r="AF116" i="130" s="1"/>
  <c r="AF117" i="130" s="1"/>
  <c r="AF118" i="130" s="1"/>
  <c r="AF119" i="130" s="1"/>
  <c r="AF120" i="130" s="1"/>
  <c r="AF121" i="130" s="1"/>
  <c r="AF122" i="130" s="1"/>
  <c r="AF123" i="130" s="1"/>
  <c r="AF124" i="130" s="1"/>
  <c r="AF125" i="130" s="1"/>
  <c r="AF126" i="130" s="1"/>
  <c r="AF127" i="130" s="1"/>
  <c r="AF128" i="130" s="1"/>
  <c r="AF129" i="130" s="1"/>
  <c r="AF130" i="130" s="1"/>
  <c r="AF131" i="130" s="1"/>
  <c r="AF132" i="130" s="1"/>
  <c r="AF133" i="130" s="1"/>
  <c r="AF134" i="130" s="1"/>
  <c r="AF135" i="130" s="1"/>
  <c r="AF136" i="130" s="1"/>
  <c r="AF137" i="130" s="1"/>
  <c r="AF138" i="130" s="1"/>
  <c r="AF139" i="130" s="1"/>
  <c r="AF140" i="130" s="1"/>
  <c r="AF141" i="130" s="1"/>
  <c r="AF142" i="130" s="1"/>
  <c r="AF143" i="130" s="1"/>
  <c r="AF144" i="130" s="1"/>
  <c r="AF145" i="130" s="1"/>
  <c r="AF146" i="130" s="1"/>
  <c r="AF147" i="130" s="1"/>
  <c r="AF148" i="130" s="1"/>
  <c r="AF149" i="130" s="1"/>
  <c r="AF150" i="130" s="1"/>
  <c r="AF151" i="130" s="1"/>
  <c r="AF152" i="130" s="1"/>
  <c r="AF153" i="130" s="1"/>
  <c r="AF154" i="130" s="1"/>
  <c r="AF155" i="130" s="1"/>
  <c r="AF156" i="130" s="1"/>
  <c r="AF157" i="130" s="1"/>
  <c r="AF158" i="130" s="1"/>
  <c r="AF159" i="130" s="1"/>
  <c r="AF160" i="130" s="1"/>
  <c r="AF161" i="130" s="1"/>
  <c r="AF162" i="130" s="1"/>
  <c r="AF163" i="130" s="1"/>
  <c r="AF164" i="130" s="1"/>
  <c r="AF165" i="130" s="1"/>
  <c r="AF166" i="130" s="1"/>
  <c r="AF167" i="130" s="1"/>
  <c r="AF168" i="130" s="1"/>
  <c r="AF169" i="130" s="1"/>
  <c r="AF170" i="130" s="1"/>
  <c r="AF171" i="130" s="1"/>
  <c r="AF172" i="130" s="1"/>
  <c r="AF173" i="130" s="1"/>
  <c r="AF174" i="130" s="1"/>
  <c r="AF175" i="130" s="1"/>
  <c r="AF176" i="130" s="1"/>
  <c r="AF177" i="130" s="1"/>
  <c r="AF178" i="130" s="1"/>
  <c r="AF179" i="130" s="1"/>
  <c r="AF180" i="130" s="1"/>
  <c r="AF181" i="130" s="1"/>
  <c r="AF182" i="130" s="1"/>
  <c r="AF183" i="130" s="1"/>
  <c r="AF184" i="130" s="1"/>
  <c r="AF185" i="130" s="1"/>
  <c r="AF186" i="130" s="1"/>
  <c r="AF187" i="130" s="1"/>
  <c r="AF188" i="130" s="1"/>
  <c r="AF189" i="130" s="1"/>
  <c r="AF190" i="130" s="1"/>
  <c r="AF191" i="130" s="1"/>
  <c r="AF192" i="130" s="1"/>
  <c r="AF193" i="130" s="1"/>
  <c r="AF194" i="130" s="1"/>
  <c r="AF195" i="130" s="1"/>
  <c r="AF196" i="130" s="1"/>
  <c r="AF197" i="130" s="1"/>
  <c r="AF198" i="130" s="1"/>
  <c r="AF199" i="130" s="1"/>
  <c r="AF200" i="130" s="1"/>
  <c r="AF201" i="130" s="1"/>
  <c r="AF202" i="130" s="1"/>
  <c r="AF203" i="130" s="1"/>
  <c r="AF204" i="130" s="1"/>
  <c r="AF205" i="130" s="1"/>
  <c r="AF206" i="130" s="1"/>
  <c r="AF207" i="130" s="1"/>
  <c r="AF208" i="130" s="1"/>
  <c r="AF209" i="130" s="1"/>
  <c r="AF210" i="130" s="1"/>
  <c r="AF211" i="130" s="1"/>
  <c r="AF212" i="130" s="1"/>
  <c r="AF213" i="130" s="1"/>
  <c r="AF214" i="130" s="1"/>
  <c r="AF215" i="130" s="1"/>
  <c r="AF216" i="130" s="1"/>
  <c r="AF217" i="130" s="1"/>
  <c r="AF218" i="130" s="1"/>
  <c r="AF219" i="130" s="1"/>
  <c r="AF220" i="130" s="1"/>
  <c r="AF221" i="130" s="1"/>
  <c r="AF222" i="130" s="1"/>
  <c r="AF223" i="130" s="1"/>
  <c r="AF224" i="130" s="1"/>
  <c r="AF225" i="130" s="1"/>
  <c r="AF226" i="130" s="1"/>
  <c r="AF227" i="130" s="1"/>
  <c r="AF228" i="130" s="1"/>
  <c r="AF229" i="130" s="1"/>
  <c r="AF230" i="130" s="1"/>
  <c r="AF231" i="130" s="1"/>
  <c r="AF232" i="130" s="1"/>
  <c r="AF233" i="130" s="1"/>
  <c r="AF234" i="130" s="1"/>
  <c r="AF235" i="130" s="1"/>
  <c r="AF236" i="130" s="1"/>
  <c r="AF237" i="130" s="1"/>
  <c r="AF238" i="130" s="1"/>
  <c r="AF239" i="130" s="1"/>
  <c r="AF240" i="130" s="1"/>
  <c r="AF241" i="130" s="1"/>
  <c r="AF242" i="130" s="1"/>
  <c r="AF243" i="130" s="1"/>
  <c r="AF244" i="130" s="1"/>
  <c r="AF245" i="130" s="1"/>
  <c r="AF246" i="130" s="1"/>
  <c r="AF247" i="130" s="1"/>
  <c r="AF248" i="130" s="1"/>
  <c r="AF249" i="130" s="1"/>
  <c r="AF250" i="130" s="1"/>
  <c r="AF251" i="130" s="1"/>
  <c r="AF252" i="130" s="1"/>
  <c r="AF253" i="130" s="1"/>
  <c r="AF254" i="130" s="1"/>
  <c r="AF255" i="130" s="1"/>
  <c r="AF256" i="130" s="1"/>
  <c r="AF257" i="130" s="1"/>
  <c r="AF258" i="130" s="1"/>
  <c r="AF259" i="130" s="1"/>
  <c r="AF260" i="130" s="1"/>
  <c r="AF261" i="130" s="1"/>
  <c r="AF262" i="130" s="1"/>
  <c r="AF263" i="130" s="1"/>
  <c r="AF264" i="130" s="1"/>
  <c r="AF265" i="130" s="1"/>
  <c r="AF266" i="130" s="1"/>
  <c r="AF267" i="130" s="1"/>
  <c r="AF268" i="130" s="1"/>
  <c r="AF269" i="130" s="1"/>
  <c r="AF270" i="130" s="1"/>
  <c r="AF271" i="130" s="1"/>
  <c r="AF272" i="130" s="1"/>
  <c r="AF273" i="130" s="1"/>
  <c r="AF274" i="130" s="1"/>
  <c r="AF275" i="130" s="1"/>
  <c r="AF276" i="130" s="1"/>
  <c r="AF277" i="130" s="1"/>
  <c r="AF278" i="130" s="1"/>
  <c r="AF279" i="130" s="1"/>
  <c r="AF280" i="130" s="1"/>
  <c r="AF281" i="130" s="1"/>
  <c r="AF282" i="130" s="1"/>
  <c r="AF283" i="130" s="1"/>
  <c r="AF284" i="130" s="1"/>
  <c r="AF285" i="130" s="1"/>
  <c r="AF286" i="130" s="1"/>
  <c r="AF287" i="130" s="1"/>
  <c r="AF288" i="130" s="1"/>
  <c r="AF289" i="130" s="1"/>
  <c r="AF290" i="130" s="1"/>
  <c r="AF291" i="130" s="1"/>
  <c r="AF292" i="130" s="1"/>
  <c r="AF293" i="130" s="1"/>
  <c r="AF294" i="130" s="1"/>
  <c r="AF295" i="130" s="1"/>
  <c r="AF296" i="130" s="1"/>
  <c r="AF297" i="130" s="1"/>
  <c r="AF298" i="130" s="1"/>
  <c r="AF299" i="130" s="1"/>
  <c r="AF300" i="130" s="1"/>
  <c r="AF301" i="130" s="1"/>
  <c r="AF302" i="130" s="1"/>
  <c r="AF303" i="130" s="1"/>
  <c r="AF304" i="130" s="1"/>
  <c r="AF305" i="130" s="1"/>
  <c r="AF306" i="130" s="1"/>
  <c r="AF307" i="130" s="1"/>
  <c r="AF308" i="130" s="1"/>
  <c r="AF309" i="130" s="1"/>
  <c r="AF310" i="130" s="1"/>
  <c r="AF311" i="130" s="1"/>
  <c r="AF312" i="130" s="1"/>
  <c r="AF313" i="130" s="1"/>
  <c r="AF314" i="130" s="1"/>
  <c r="AF315" i="130" s="1"/>
  <c r="AF316" i="130" s="1"/>
  <c r="AF317" i="130" s="1"/>
  <c r="AF318" i="130" s="1"/>
  <c r="AF319" i="130" s="1"/>
  <c r="AF320" i="130" s="1"/>
  <c r="AF321" i="130" s="1"/>
  <c r="AF322" i="130" s="1"/>
  <c r="AF323" i="130" s="1"/>
  <c r="AF324" i="130" s="1"/>
  <c r="AF325" i="130" s="1"/>
  <c r="AF326" i="130" s="1"/>
  <c r="AF327" i="130" s="1"/>
  <c r="AF328" i="130" s="1"/>
  <c r="AF329" i="130" s="1"/>
  <c r="AF330" i="130" s="1"/>
  <c r="AF331" i="130" s="1"/>
  <c r="AF332" i="130" s="1"/>
  <c r="AF333" i="130" s="1"/>
  <c r="AC2" i="130"/>
  <c r="AD3" i="130"/>
  <c r="AE4" i="129"/>
  <c r="AE5" i="129" s="1"/>
  <c r="AE6" i="129" s="1"/>
  <c r="AE7" i="129" s="1"/>
  <c r="AE8" i="129" s="1"/>
  <c r="AE9" i="129" s="1"/>
  <c r="AE10" i="129" s="1"/>
  <c r="AE11" i="129" s="1"/>
  <c r="AE12" i="129" s="1"/>
  <c r="AE13" i="129" s="1"/>
  <c r="AE14" i="129" s="1"/>
  <c r="AE15" i="129" s="1"/>
  <c r="AE16" i="129" s="1"/>
  <c r="AE17" i="129" s="1"/>
  <c r="AE18" i="129" s="1"/>
  <c r="AE19" i="129" s="1"/>
  <c r="AE20" i="129" s="1"/>
  <c r="AE21" i="129" s="1"/>
  <c r="AE22" i="129" s="1"/>
  <c r="AE23" i="129" s="1"/>
  <c r="AE24" i="129" s="1"/>
  <c r="AE25" i="129" s="1"/>
  <c r="AE26" i="129" s="1"/>
  <c r="AE27" i="129" s="1"/>
  <c r="AE28" i="129" s="1"/>
  <c r="AE29" i="129" s="1"/>
  <c r="AE30" i="129" s="1"/>
  <c r="AE31" i="129" s="1"/>
  <c r="AE32" i="129" s="1"/>
  <c r="AE33" i="129" s="1"/>
  <c r="AE34" i="129" s="1"/>
  <c r="AE35" i="129" s="1"/>
  <c r="AE36" i="129" s="1"/>
  <c r="AE37" i="129" s="1"/>
  <c r="AE38" i="129" s="1"/>
  <c r="AE39" i="129" s="1"/>
  <c r="AE40" i="129" s="1"/>
  <c r="AE41" i="129" s="1"/>
  <c r="AE42" i="129" s="1"/>
  <c r="AE43" i="129" s="1"/>
  <c r="AE44" i="129" s="1"/>
  <c r="AE45" i="129" s="1"/>
  <c r="AE46" i="129" s="1"/>
  <c r="AE47" i="129" s="1"/>
  <c r="AE48" i="129" s="1"/>
  <c r="AE49" i="129" s="1"/>
  <c r="AE50" i="129" s="1"/>
  <c r="AE51" i="129" s="1"/>
  <c r="AE52" i="129" s="1"/>
  <c r="AE53" i="129" s="1"/>
  <c r="AE54" i="129" s="1"/>
  <c r="AE55" i="129" s="1"/>
  <c r="AE56" i="129" s="1"/>
  <c r="AE57" i="129" s="1"/>
  <c r="AE58" i="129" s="1"/>
  <c r="AE59" i="129" s="1"/>
  <c r="AE60" i="129" s="1"/>
  <c r="AE61" i="129" s="1"/>
  <c r="AE62" i="129" s="1"/>
  <c r="AE63" i="129" s="1"/>
  <c r="AE64" i="129" s="1"/>
  <c r="AE65" i="129" s="1"/>
  <c r="AE66" i="129" s="1"/>
  <c r="AE67" i="129" s="1"/>
  <c r="AE68" i="129" s="1"/>
  <c r="AE69" i="129" s="1"/>
  <c r="AE70" i="129" s="1"/>
  <c r="AE71" i="129" s="1"/>
  <c r="AE72" i="129" s="1"/>
  <c r="AE73" i="129" s="1"/>
  <c r="AE74" i="129" s="1"/>
  <c r="AE75" i="129" s="1"/>
  <c r="AE76" i="129" s="1"/>
  <c r="AE77" i="129" s="1"/>
  <c r="AE78" i="129" s="1"/>
  <c r="AE79" i="129" s="1"/>
  <c r="AE80" i="129" s="1"/>
  <c r="AE81" i="129" s="1"/>
  <c r="AE82" i="129" s="1"/>
  <c r="AE83" i="129" s="1"/>
  <c r="AE84" i="129" s="1"/>
  <c r="AE85" i="129" s="1"/>
  <c r="AE86" i="129" s="1"/>
  <c r="AE87" i="129" s="1"/>
  <c r="AE88" i="129" s="1"/>
  <c r="AE89" i="129" s="1"/>
  <c r="AE90" i="129" s="1"/>
  <c r="AE91" i="129" s="1"/>
  <c r="AE92" i="129" s="1"/>
  <c r="AE93" i="129" s="1"/>
  <c r="AE94" i="129" s="1"/>
  <c r="AE95" i="129" s="1"/>
  <c r="AE96" i="129" s="1"/>
  <c r="AE97" i="129" s="1"/>
  <c r="AE98" i="129" s="1"/>
  <c r="AE99" i="129" s="1"/>
  <c r="AE100" i="129" s="1"/>
  <c r="AE101" i="129" s="1"/>
  <c r="AE102" i="129" s="1"/>
  <c r="AE103" i="129" s="1"/>
  <c r="AE104" i="129" s="1"/>
  <c r="AE105" i="129" s="1"/>
  <c r="AE106" i="129" s="1"/>
  <c r="AE107" i="129" s="1"/>
  <c r="AE108" i="129" s="1"/>
  <c r="AE109" i="129" s="1"/>
  <c r="AE110" i="129" s="1"/>
  <c r="AE111" i="129" s="1"/>
  <c r="AE112" i="129" s="1"/>
  <c r="AE113" i="129" s="1"/>
  <c r="AE114" i="129" s="1"/>
  <c r="AE115" i="129" s="1"/>
  <c r="AE116" i="129" s="1"/>
  <c r="AE117" i="129" s="1"/>
  <c r="AE118" i="129" s="1"/>
  <c r="AE119" i="129" s="1"/>
  <c r="AE120" i="129" s="1"/>
  <c r="AE121" i="129" s="1"/>
  <c r="AE122" i="129" s="1"/>
  <c r="AE123" i="129" s="1"/>
  <c r="AE124" i="129" s="1"/>
  <c r="AE125" i="129" s="1"/>
  <c r="AE126" i="129" s="1"/>
  <c r="AE127" i="129" s="1"/>
  <c r="AE128" i="129" s="1"/>
  <c r="AE129" i="129" s="1"/>
  <c r="AE130" i="129" s="1"/>
  <c r="AE131" i="129" s="1"/>
  <c r="AE132" i="129" s="1"/>
  <c r="AE133" i="129" s="1"/>
  <c r="AE134" i="129" s="1"/>
  <c r="AE135" i="129" s="1"/>
  <c r="AE136" i="129" s="1"/>
  <c r="AE137" i="129" s="1"/>
  <c r="AE138" i="129" s="1"/>
  <c r="AE139" i="129" s="1"/>
  <c r="AE140" i="129" s="1"/>
  <c r="AE141" i="129" s="1"/>
  <c r="AE142" i="129" s="1"/>
  <c r="AE143" i="129" s="1"/>
  <c r="AE144" i="129" s="1"/>
  <c r="AE145" i="129" s="1"/>
  <c r="AE146" i="129" s="1"/>
  <c r="AE147" i="129" s="1"/>
  <c r="AE148" i="129" s="1"/>
  <c r="AE149" i="129" s="1"/>
  <c r="AE150" i="129" s="1"/>
  <c r="AE151" i="129" s="1"/>
  <c r="AE152" i="129" s="1"/>
  <c r="AE153" i="129" s="1"/>
  <c r="AE154" i="129" s="1"/>
  <c r="AE155" i="129" s="1"/>
  <c r="AE156" i="129" s="1"/>
  <c r="AE157" i="129" s="1"/>
  <c r="AE158" i="129" s="1"/>
  <c r="AE159" i="129" s="1"/>
  <c r="AE160" i="129" s="1"/>
  <c r="AE161" i="129" s="1"/>
  <c r="AE162" i="129" s="1"/>
  <c r="AE163" i="129" s="1"/>
  <c r="AE164" i="129" s="1"/>
  <c r="AE165" i="129" s="1"/>
  <c r="AE166" i="129" s="1"/>
  <c r="AE167" i="129" s="1"/>
  <c r="AE168" i="129" s="1"/>
  <c r="AE169" i="129" s="1"/>
  <c r="AE170" i="129" s="1"/>
  <c r="AE171" i="129" s="1"/>
  <c r="AE172" i="129" s="1"/>
  <c r="AE173" i="129" s="1"/>
  <c r="AE174" i="129" s="1"/>
  <c r="AE175" i="129" s="1"/>
  <c r="AE176" i="129" s="1"/>
  <c r="AE177" i="129" s="1"/>
  <c r="AE178" i="129" s="1"/>
  <c r="AE179" i="129" s="1"/>
  <c r="AE180" i="129" s="1"/>
  <c r="AE181" i="129" s="1"/>
  <c r="AE182" i="129" s="1"/>
  <c r="AE183" i="129" s="1"/>
  <c r="AE184" i="129" s="1"/>
  <c r="AE185" i="129" s="1"/>
  <c r="AE186" i="129" s="1"/>
  <c r="AE187" i="129" s="1"/>
  <c r="AE188" i="129" s="1"/>
  <c r="AE189" i="129" s="1"/>
  <c r="AE190" i="129" s="1"/>
  <c r="AE191" i="129" s="1"/>
  <c r="AE192" i="129" s="1"/>
  <c r="AE193" i="129" s="1"/>
  <c r="AE194" i="129" s="1"/>
  <c r="AE195" i="129" s="1"/>
  <c r="AE196" i="129" s="1"/>
  <c r="AE197" i="129" s="1"/>
  <c r="AE198" i="129" s="1"/>
  <c r="AE199" i="129" s="1"/>
  <c r="AE200" i="129" s="1"/>
  <c r="AE201" i="129" s="1"/>
  <c r="AE202" i="129" s="1"/>
  <c r="AE203" i="129" s="1"/>
  <c r="AE204" i="129" s="1"/>
  <c r="AE205" i="129" s="1"/>
  <c r="AE206" i="129" s="1"/>
  <c r="AE207" i="129" s="1"/>
  <c r="AE208" i="129" s="1"/>
  <c r="AE209" i="129" s="1"/>
  <c r="AE210" i="129" s="1"/>
  <c r="AE211" i="129" s="1"/>
  <c r="AE212" i="129" s="1"/>
  <c r="AE213" i="129" s="1"/>
  <c r="AE214" i="129" s="1"/>
  <c r="AE215" i="129" s="1"/>
  <c r="AE216" i="129" s="1"/>
  <c r="AE217" i="129" s="1"/>
  <c r="AE218" i="129" s="1"/>
  <c r="AE219" i="129" s="1"/>
  <c r="AE220" i="129" s="1"/>
  <c r="AE221" i="129" s="1"/>
  <c r="AE222" i="129" s="1"/>
  <c r="AE223" i="129" s="1"/>
  <c r="AE224" i="129" s="1"/>
  <c r="AE225" i="129" s="1"/>
  <c r="AE226" i="129" s="1"/>
  <c r="AE227" i="129" s="1"/>
  <c r="AE228" i="129" s="1"/>
  <c r="AE229" i="129" s="1"/>
  <c r="AE230" i="129" s="1"/>
  <c r="AE231" i="129" s="1"/>
  <c r="AE232" i="129" s="1"/>
  <c r="AE233" i="129" s="1"/>
  <c r="AE234" i="129" s="1"/>
  <c r="AE235" i="129" s="1"/>
  <c r="AE236" i="129" s="1"/>
  <c r="AE237" i="129" s="1"/>
  <c r="AE238" i="129" s="1"/>
  <c r="AE239" i="129" s="1"/>
  <c r="AE240" i="129" s="1"/>
  <c r="AE241" i="129" s="1"/>
  <c r="AE242" i="129" s="1"/>
  <c r="AE243" i="129" s="1"/>
  <c r="AE244" i="129" s="1"/>
  <c r="AE245" i="129" s="1"/>
  <c r="AE246" i="129" s="1"/>
  <c r="AE247" i="129" s="1"/>
  <c r="AE248" i="129" s="1"/>
  <c r="AE249" i="129" s="1"/>
  <c r="AE250" i="129" s="1"/>
  <c r="AE251" i="129" s="1"/>
  <c r="AE252" i="129" s="1"/>
  <c r="AE253" i="129" s="1"/>
  <c r="AE254" i="129" s="1"/>
  <c r="AE255" i="129" s="1"/>
  <c r="AE256" i="129" s="1"/>
  <c r="AE257" i="129" s="1"/>
  <c r="AE258" i="129" s="1"/>
  <c r="AE259" i="129" s="1"/>
  <c r="AE260" i="129" s="1"/>
  <c r="AE261" i="129" s="1"/>
  <c r="AE262" i="129" s="1"/>
  <c r="AE263" i="129" s="1"/>
  <c r="AE264" i="129" s="1"/>
  <c r="AE265" i="129" s="1"/>
  <c r="AE266" i="129" s="1"/>
  <c r="AE267" i="129" s="1"/>
  <c r="AE268" i="129" s="1"/>
  <c r="AE269" i="129" s="1"/>
  <c r="AE270" i="129" s="1"/>
  <c r="AE271" i="129" s="1"/>
  <c r="AE272" i="129" s="1"/>
  <c r="AE273" i="129" s="1"/>
  <c r="AE274" i="129" s="1"/>
  <c r="AE275" i="129" s="1"/>
  <c r="AE276" i="129" s="1"/>
  <c r="AE277" i="129" s="1"/>
  <c r="AE278" i="129" s="1"/>
  <c r="AE279" i="129" s="1"/>
  <c r="AE280" i="129" s="1"/>
  <c r="AE281" i="129" s="1"/>
  <c r="AE282" i="129" s="1"/>
  <c r="AE283" i="129" s="1"/>
  <c r="AE284" i="129" s="1"/>
  <c r="AE285" i="129" s="1"/>
  <c r="AE286" i="129" s="1"/>
  <c r="AE287" i="129" s="1"/>
  <c r="AE288" i="129" s="1"/>
  <c r="AE289" i="129" s="1"/>
  <c r="AE290" i="129" s="1"/>
  <c r="AE291" i="129" s="1"/>
  <c r="AE292" i="129" s="1"/>
  <c r="AE293" i="129" s="1"/>
  <c r="AE294" i="129" s="1"/>
  <c r="AE295" i="129" s="1"/>
  <c r="AE296" i="129" s="1"/>
  <c r="AE297" i="129" s="1"/>
  <c r="AE298" i="129" s="1"/>
  <c r="AE299" i="129" s="1"/>
  <c r="AE300" i="129" s="1"/>
  <c r="AE301" i="129" s="1"/>
  <c r="AE302" i="129" s="1"/>
  <c r="AE303" i="129" s="1"/>
  <c r="AE304" i="129" s="1"/>
  <c r="AE305" i="129" s="1"/>
  <c r="AE306" i="129" s="1"/>
  <c r="AE307" i="129" s="1"/>
  <c r="AE308" i="129" s="1"/>
  <c r="AE309" i="129" s="1"/>
  <c r="AE310" i="129" s="1"/>
  <c r="AE311" i="129" s="1"/>
  <c r="AE312" i="129" s="1"/>
  <c r="AE313" i="129" s="1"/>
  <c r="AE314" i="129" s="1"/>
  <c r="AE315" i="129" s="1"/>
  <c r="AE316" i="129" s="1"/>
  <c r="AE317" i="129" s="1"/>
  <c r="AE318" i="129" s="1"/>
  <c r="AE319" i="129" s="1"/>
  <c r="AE320" i="129" s="1"/>
  <c r="AE321" i="129" s="1"/>
  <c r="AE322" i="129" s="1"/>
  <c r="AE323" i="129" s="1"/>
  <c r="AE324" i="129" s="1"/>
  <c r="AE325" i="129" s="1"/>
  <c r="AE326" i="129" s="1"/>
  <c r="AE327" i="129" s="1"/>
  <c r="AE328" i="129" s="1"/>
  <c r="AE329" i="129" s="1"/>
  <c r="AE330" i="129" s="1"/>
  <c r="AE331" i="129" s="1"/>
  <c r="AE332" i="129" s="1"/>
  <c r="AE333" i="129" s="1"/>
  <c r="AC2" i="129"/>
  <c r="AD3" i="129"/>
  <c r="AH3" i="129"/>
  <c r="AH4" i="129" s="1"/>
  <c r="AH5" i="129" s="1"/>
  <c r="AH6" i="129" s="1"/>
  <c r="AH7" i="129" s="1"/>
  <c r="AH8" i="129" s="1"/>
  <c r="AH9" i="129" s="1"/>
  <c r="AH10" i="129" s="1"/>
  <c r="AH11" i="129" s="1"/>
  <c r="AH12" i="129" s="1"/>
  <c r="AH13" i="129" s="1"/>
  <c r="AH14" i="129" s="1"/>
  <c r="AH15" i="129" s="1"/>
  <c r="AH16" i="129" s="1"/>
  <c r="AH17" i="129" s="1"/>
  <c r="AH18" i="129" s="1"/>
  <c r="AH19" i="129" s="1"/>
  <c r="AH20" i="129" s="1"/>
  <c r="AH21" i="129" s="1"/>
  <c r="AH22" i="129" s="1"/>
  <c r="AH23" i="129" s="1"/>
  <c r="AH24" i="129" s="1"/>
  <c r="AH25" i="129" s="1"/>
  <c r="AH26" i="129" s="1"/>
  <c r="AH27" i="129" s="1"/>
  <c r="AH28" i="129" s="1"/>
  <c r="AH29" i="129" s="1"/>
  <c r="AH30" i="129" s="1"/>
  <c r="AH31" i="129" s="1"/>
  <c r="AH32" i="129" s="1"/>
  <c r="AH33" i="129" s="1"/>
  <c r="AH34" i="129" s="1"/>
  <c r="AH35" i="129" s="1"/>
  <c r="AH36" i="129" s="1"/>
  <c r="AH37" i="129" s="1"/>
  <c r="AH38" i="129" s="1"/>
  <c r="AH39" i="129" s="1"/>
  <c r="AH40" i="129" s="1"/>
  <c r="AH41" i="129" s="1"/>
  <c r="AH42" i="129" s="1"/>
  <c r="AH43" i="129" s="1"/>
  <c r="AH44" i="129" s="1"/>
  <c r="AH45" i="129" s="1"/>
  <c r="AH46" i="129" s="1"/>
  <c r="AH47" i="129" s="1"/>
  <c r="AH48" i="129" s="1"/>
  <c r="AH49" i="129" s="1"/>
  <c r="AH50" i="129" s="1"/>
  <c r="AH51" i="129" s="1"/>
  <c r="AH52" i="129" s="1"/>
  <c r="AH53" i="129" s="1"/>
  <c r="AH54" i="129" s="1"/>
  <c r="AH55" i="129" s="1"/>
  <c r="AH56" i="129" s="1"/>
  <c r="AH57" i="129" s="1"/>
  <c r="AH58" i="129" s="1"/>
  <c r="AH59" i="129" s="1"/>
  <c r="AH60" i="129" s="1"/>
  <c r="AH61" i="129" s="1"/>
  <c r="AH62" i="129" s="1"/>
  <c r="AH63" i="129" s="1"/>
  <c r="AH64" i="129" s="1"/>
  <c r="AH65" i="129" s="1"/>
  <c r="AH66" i="129" s="1"/>
  <c r="AH67" i="129" s="1"/>
  <c r="AH68" i="129" s="1"/>
  <c r="AH69" i="129" s="1"/>
  <c r="AH70" i="129" s="1"/>
  <c r="AH71" i="129" s="1"/>
  <c r="AH72" i="129" s="1"/>
  <c r="AH73" i="129" s="1"/>
  <c r="AH74" i="129" s="1"/>
  <c r="AH75" i="129" s="1"/>
  <c r="AH76" i="129" s="1"/>
  <c r="AH77" i="129" s="1"/>
  <c r="AH78" i="129" s="1"/>
  <c r="AH79" i="129" s="1"/>
  <c r="AH80" i="129" s="1"/>
  <c r="AH81" i="129" s="1"/>
  <c r="AH82" i="129" s="1"/>
  <c r="AH83" i="129" s="1"/>
  <c r="AH84" i="129" s="1"/>
  <c r="AH85" i="129" s="1"/>
  <c r="AH86" i="129" s="1"/>
  <c r="AH87" i="129" s="1"/>
  <c r="AH88" i="129" s="1"/>
  <c r="AH89" i="129" s="1"/>
  <c r="AH90" i="129" s="1"/>
  <c r="AH91" i="129" s="1"/>
  <c r="AH92" i="129" s="1"/>
  <c r="AH93" i="129" s="1"/>
  <c r="AH94" i="129" s="1"/>
  <c r="AH95" i="129" s="1"/>
  <c r="AH96" i="129" s="1"/>
  <c r="AH97" i="129" s="1"/>
  <c r="AH98" i="129" s="1"/>
  <c r="AH99" i="129" s="1"/>
  <c r="AH100" i="129" s="1"/>
  <c r="AH101" i="129" s="1"/>
  <c r="AH102" i="129" s="1"/>
  <c r="AH103" i="129" s="1"/>
  <c r="AH104" i="129" s="1"/>
  <c r="AH105" i="129" s="1"/>
  <c r="AH106" i="129" s="1"/>
  <c r="AH107" i="129" s="1"/>
  <c r="AH108" i="129" s="1"/>
  <c r="AH109" i="129" s="1"/>
  <c r="AH110" i="129" s="1"/>
  <c r="AH111" i="129" s="1"/>
  <c r="AH112" i="129" s="1"/>
  <c r="AH113" i="129" s="1"/>
  <c r="AH114" i="129" s="1"/>
  <c r="AH115" i="129" s="1"/>
  <c r="AH116" i="129" s="1"/>
  <c r="AH117" i="129" s="1"/>
  <c r="AH118" i="129" s="1"/>
  <c r="AH119" i="129" s="1"/>
  <c r="AH120" i="129" s="1"/>
  <c r="AH121" i="129" s="1"/>
  <c r="AH122" i="129" s="1"/>
  <c r="AH123" i="129" s="1"/>
  <c r="AH124" i="129" s="1"/>
  <c r="AH125" i="129" s="1"/>
  <c r="AH126" i="129" s="1"/>
  <c r="AH127" i="129" s="1"/>
  <c r="AH128" i="129" s="1"/>
  <c r="AH129" i="129" s="1"/>
  <c r="AH130" i="129" s="1"/>
  <c r="AH131" i="129" s="1"/>
  <c r="AH132" i="129" s="1"/>
  <c r="AH133" i="129" s="1"/>
  <c r="AH134" i="129" s="1"/>
  <c r="AH135" i="129" s="1"/>
  <c r="AH136" i="129" s="1"/>
  <c r="AH137" i="129" s="1"/>
  <c r="AH138" i="129" s="1"/>
  <c r="AH139" i="129" s="1"/>
  <c r="AH140" i="129" s="1"/>
  <c r="AH141" i="129" s="1"/>
  <c r="AH142" i="129" s="1"/>
  <c r="AH143" i="129" s="1"/>
  <c r="AH144" i="129" s="1"/>
  <c r="AH145" i="129" s="1"/>
  <c r="AH146" i="129" s="1"/>
  <c r="AH147" i="129" s="1"/>
  <c r="AH148" i="129" s="1"/>
  <c r="AH149" i="129" s="1"/>
  <c r="AH150" i="129" s="1"/>
  <c r="AH151" i="129" s="1"/>
  <c r="AH152" i="129" s="1"/>
  <c r="AH153" i="129" s="1"/>
  <c r="AH154" i="129" s="1"/>
  <c r="AH155" i="129" s="1"/>
  <c r="AH156" i="129" s="1"/>
  <c r="AH157" i="129" s="1"/>
  <c r="AH158" i="129" s="1"/>
  <c r="AH159" i="129" s="1"/>
  <c r="AH160" i="129" s="1"/>
  <c r="AH161" i="129" s="1"/>
  <c r="AH162" i="129" s="1"/>
  <c r="AH163" i="129" s="1"/>
  <c r="AH164" i="129" s="1"/>
  <c r="AH165" i="129" s="1"/>
  <c r="AH166" i="129" s="1"/>
  <c r="AH167" i="129" s="1"/>
  <c r="AH168" i="129" s="1"/>
  <c r="AH169" i="129" s="1"/>
  <c r="AH170" i="129" s="1"/>
  <c r="AH171" i="129" s="1"/>
  <c r="AH172" i="129" s="1"/>
  <c r="AH173" i="129" s="1"/>
  <c r="AH174" i="129" s="1"/>
  <c r="AH175" i="129" s="1"/>
  <c r="AH176" i="129" s="1"/>
  <c r="AH177" i="129" s="1"/>
  <c r="AH178" i="129" s="1"/>
  <c r="AH179" i="129" s="1"/>
  <c r="AH180" i="129" s="1"/>
  <c r="AH181" i="129" s="1"/>
  <c r="AH182" i="129" s="1"/>
  <c r="AH183" i="129" s="1"/>
  <c r="AH184" i="129" s="1"/>
  <c r="AH185" i="129" s="1"/>
  <c r="AH186" i="129" s="1"/>
  <c r="AH187" i="129" s="1"/>
  <c r="AH188" i="129" s="1"/>
  <c r="AH189" i="129" s="1"/>
  <c r="AH190" i="129" s="1"/>
  <c r="AH191" i="129" s="1"/>
  <c r="AH192" i="129" s="1"/>
  <c r="AH193" i="129" s="1"/>
  <c r="AH194" i="129" s="1"/>
  <c r="AH195" i="129" s="1"/>
  <c r="AH196" i="129" s="1"/>
  <c r="AH197" i="129" s="1"/>
  <c r="AH198" i="129" s="1"/>
  <c r="AH199" i="129" s="1"/>
  <c r="AH200" i="129" s="1"/>
  <c r="AH201" i="129" s="1"/>
  <c r="AH202" i="129" s="1"/>
  <c r="AH203" i="129" s="1"/>
  <c r="AH204" i="129" s="1"/>
  <c r="AH205" i="129" s="1"/>
  <c r="AH206" i="129" s="1"/>
  <c r="AH207" i="129" s="1"/>
  <c r="AH208" i="129" s="1"/>
  <c r="AH209" i="129" s="1"/>
  <c r="AH210" i="129" s="1"/>
  <c r="AH211" i="129" s="1"/>
  <c r="AH212" i="129" s="1"/>
  <c r="AH213" i="129" s="1"/>
  <c r="AH214" i="129" s="1"/>
  <c r="AH215" i="129" s="1"/>
  <c r="AH216" i="129" s="1"/>
  <c r="AH217" i="129" s="1"/>
  <c r="AH218" i="129" s="1"/>
  <c r="AH219" i="129" s="1"/>
  <c r="AH220" i="129" s="1"/>
  <c r="AH221" i="129" s="1"/>
  <c r="AH222" i="129" s="1"/>
  <c r="AH223" i="129" s="1"/>
  <c r="AH224" i="129" s="1"/>
  <c r="AH225" i="129" s="1"/>
  <c r="AH226" i="129" s="1"/>
  <c r="AH227" i="129" s="1"/>
  <c r="AH228" i="129" s="1"/>
  <c r="AH229" i="129" s="1"/>
  <c r="AH230" i="129" s="1"/>
  <c r="AH231" i="129" s="1"/>
  <c r="AH232" i="129" s="1"/>
  <c r="AH233" i="129" s="1"/>
  <c r="AH234" i="129" s="1"/>
  <c r="AH235" i="129" s="1"/>
  <c r="AH236" i="129" s="1"/>
  <c r="AH237" i="129" s="1"/>
  <c r="AH238" i="129" s="1"/>
  <c r="AH239" i="129" s="1"/>
  <c r="AH240" i="129" s="1"/>
  <c r="AH241" i="129" s="1"/>
  <c r="AH242" i="129" s="1"/>
  <c r="AH243" i="129" s="1"/>
  <c r="AH244" i="129" s="1"/>
  <c r="AH245" i="129" s="1"/>
  <c r="AH246" i="129" s="1"/>
  <c r="AH247" i="129" s="1"/>
  <c r="AH248" i="129" s="1"/>
  <c r="AH249" i="129" s="1"/>
  <c r="AH250" i="129" s="1"/>
  <c r="AH251" i="129" s="1"/>
  <c r="AH252" i="129" s="1"/>
  <c r="AH253" i="129" s="1"/>
  <c r="AH254" i="129" s="1"/>
  <c r="AH255" i="129" s="1"/>
  <c r="AH256" i="129" s="1"/>
  <c r="AH257" i="129" s="1"/>
  <c r="AH258" i="129" s="1"/>
  <c r="AH259" i="129" s="1"/>
  <c r="AH260" i="129" s="1"/>
  <c r="AH261" i="129" s="1"/>
  <c r="AH262" i="129" s="1"/>
  <c r="AH263" i="129" s="1"/>
  <c r="AH264" i="129" s="1"/>
  <c r="AH265" i="129" s="1"/>
  <c r="AH266" i="129" s="1"/>
  <c r="AH267" i="129" s="1"/>
  <c r="AH268" i="129" s="1"/>
  <c r="AH269" i="129" s="1"/>
  <c r="AH270" i="129" s="1"/>
  <c r="AH271" i="129" s="1"/>
  <c r="AH272" i="129" s="1"/>
  <c r="AH273" i="129" s="1"/>
  <c r="AH274" i="129" s="1"/>
  <c r="AH275" i="129" s="1"/>
  <c r="AH276" i="129" s="1"/>
  <c r="AH277" i="129" s="1"/>
  <c r="AH278" i="129" s="1"/>
  <c r="AH279" i="129" s="1"/>
  <c r="AH280" i="129" s="1"/>
  <c r="AH281" i="129" s="1"/>
  <c r="AH282" i="129" s="1"/>
  <c r="AH283" i="129" s="1"/>
  <c r="AH284" i="129" s="1"/>
  <c r="AH285" i="129" s="1"/>
  <c r="AH286" i="129" s="1"/>
  <c r="AH287" i="129" s="1"/>
  <c r="AH288" i="129" s="1"/>
  <c r="AH289" i="129" s="1"/>
  <c r="AH290" i="129" s="1"/>
  <c r="AH291" i="129" s="1"/>
  <c r="AH292" i="129" s="1"/>
  <c r="AH293" i="129" s="1"/>
  <c r="AH294" i="129" s="1"/>
  <c r="AH295" i="129" s="1"/>
  <c r="AH296" i="129" s="1"/>
  <c r="AH297" i="129" s="1"/>
  <c r="AH298" i="129" s="1"/>
  <c r="AH299" i="129" s="1"/>
  <c r="AH300" i="129" s="1"/>
  <c r="AH301" i="129" s="1"/>
  <c r="AH302" i="129" s="1"/>
  <c r="AH303" i="129" s="1"/>
  <c r="AH304" i="129" s="1"/>
  <c r="AH305" i="129" s="1"/>
  <c r="AH306" i="129" s="1"/>
  <c r="AH307" i="129" s="1"/>
  <c r="AH308" i="129" s="1"/>
  <c r="AH309" i="129" s="1"/>
  <c r="AH310" i="129" s="1"/>
  <c r="AH311" i="129" s="1"/>
  <c r="AH312" i="129" s="1"/>
  <c r="AH313" i="129" s="1"/>
  <c r="AH314" i="129" s="1"/>
  <c r="AH315" i="129" s="1"/>
  <c r="AH316" i="129" s="1"/>
  <c r="AH317" i="129" s="1"/>
  <c r="AH318" i="129" s="1"/>
  <c r="AH319" i="129" s="1"/>
  <c r="AH320" i="129" s="1"/>
  <c r="AH321" i="129" s="1"/>
  <c r="AH322" i="129" s="1"/>
  <c r="AH323" i="129" s="1"/>
  <c r="AH324" i="129" s="1"/>
  <c r="AH325" i="129" s="1"/>
  <c r="AH326" i="129" s="1"/>
  <c r="AH327" i="129" s="1"/>
  <c r="AH328" i="129" s="1"/>
  <c r="AH329" i="129" s="1"/>
  <c r="AH330" i="129" s="1"/>
  <c r="AH331" i="129" s="1"/>
  <c r="AH332" i="129" s="1"/>
  <c r="AH333" i="129" s="1"/>
  <c r="AR17" i="128"/>
  <c r="AE4" i="128"/>
  <c r="AE5" i="128" s="1"/>
  <c r="AE6" i="128" s="1"/>
  <c r="AE7" i="128" s="1"/>
  <c r="AE8" i="128" s="1"/>
  <c r="AE9" i="128" s="1"/>
  <c r="AE10" i="128" s="1"/>
  <c r="AE11" i="128" s="1"/>
  <c r="AE12" i="128" s="1"/>
  <c r="AE13" i="128" s="1"/>
  <c r="AE14" i="128" s="1"/>
  <c r="AE15" i="128" s="1"/>
  <c r="AE16" i="128" s="1"/>
  <c r="AE17" i="128" s="1"/>
  <c r="AE18" i="128" s="1"/>
  <c r="AE19" i="128" s="1"/>
  <c r="AE20" i="128" s="1"/>
  <c r="AE21" i="128" s="1"/>
  <c r="AE22" i="128" s="1"/>
  <c r="AE23" i="128" s="1"/>
  <c r="AE24" i="128" s="1"/>
  <c r="AE25" i="128" s="1"/>
  <c r="AE26" i="128" s="1"/>
  <c r="AE27" i="128" s="1"/>
  <c r="AE28" i="128" s="1"/>
  <c r="AE29" i="128" s="1"/>
  <c r="AE30" i="128" s="1"/>
  <c r="AE31" i="128" s="1"/>
  <c r="AE32" i="128" s="1"/>
  <c r="AE33" i="128" s="1"/>
  <c r="AE34" i="128" s="1"/>
  <c r="AE35" i="128" s="1"/>
  <c r="AE36" i="128" s="1"/>
  <c r="AE37" i="128" s="1"/>
  <c r="AE38" i="128" s="1"/>
  <c r="AE39" i="128" s="1"/>
  <c r="AE40" i="128" s="1"/>
  <c r="AE41" i="128" s="1"/>
  <c r="AE42" i="128" s="1"/>
  <c r="AE43" i="128" s="1"/>
  <c r="AE44" i="128" s="1"/>
  <c r="AE45" i="128" s="1"/>
  <c r="AE46" i="128" s="1"/>
  <c r="AE47" i="128" s="1"/>
  <c r="AE48" i="128" s="1"/>
  <c r="AE49" i="128" s="1"/>
  <c r="AE50" i="128" s="1"/>
  <c r="AE51" i="128" s="1"/>
  <c r="AE52" i="128" s="1"/>
  <c r="AE53" i="128" s="1"/>
  <c r="AE54" i="128" s="1"/>
  <c r="AE55" i="128" s="1"/>
  <c r="AE56" i="128" s="1"/>
  <c r="AE57" i="128" s="1"/>
  <c r="AE58" i="128" s="1"/>
  <c r="AE59" i="128" s="1"/>
  <c r="AE60" i="128" s="1"/>
  <c r="AE61" i="128" s="1"/>
  <c r="AE62" i="128" s="1"/>
  <c r="AE63" i="128" s="1"/>
  <c r="AE64" i="128" s="1"/>
  <c r="AE65" i="128" s="1"/>
  <c r="AE66" i="128" s="1"/>
  <c r="AE67" i="128" s="1"/>
  <c r="AE68" i="128" s="1"/>
  <c r="AE69" i="128" s="1"/>
  <c r="AE70" i="128" s="1"/>
  <c r="AE71" i="128" s="1"/>
  <c r="AE72" i="128" s="1"/>
  <c r="AE73" i="128" s="1"/>
  <c r="AE74" i="128" s="1"/>
  <c r="AE75" i="128" s="1"/>
  <c r="AE76" i="128" s="1"/>
  <c r="AE77" i="128" s="1"/>
  <c r="AE78" i="128" s="1"/>
  <c r="AE79" i="128" s="1"/>
  <c r="AE80" i="128" s="1"/>
  <c r="AE81" i="128" s="1"/>
  <c r="AE82" i="128" s="1"/>
  <c r="AE83" i="128" s="1"/>
  <c r="AE84" i="128" s="1"/>
  <c r="AE85" i="128" s="1"/>
  <c r="AE86" i="128" s="1"/>
  <c r="AE87" i="128" s="1"/>
  <c r="AE88" i="128" s="1"/>
  <c r="AE89" i="128" s="1"/>
  <c r="AE90" i="128" s="1"/>
  <c r="AE91" i="128" s="1"/>
  <c r="AE92" i="128" s="1"/>
  <c r="AE93" i="128" s="1"/>
  <c r="AE94" i="128" s="1"/>
  <c r="AE95" i="128" s="1"/>
  <c r="AE96" i="128" s="1"/>
  <c r="AE97" i="128" s="1"/>
  <c r="AE98" i="128" s="1"/>
  <c r="AE99" i="128" s="1"/>
  <c r="AE100" i="128" s="1"/>
  <c r="AE101" i="128" s="1"/>
  <c r="AE102" i="128" s="1"/>
  <c r="AE103" i="128" s="1"/>
  <c r="AE104" i="128" s="1"/>
  <c r="AE105" i="128" s="1"/>
  <c r="AE106" i="128" s="1"/>
  <c r="AE107" i="128" s="1"/>
  <c r="AE108" i="128" s="1"/>
  <c r="AE109" i="128" s="1"/>
  <c r="AE110" i="128" s="1"/>
  <c r="AE111" i="128" s="1"/>
  <c r="AE112" i="128" s="1"/>
  <c r="AE113" i="128" s="1"/>
  <c r="AE114" i="128" s="1"/>
  <c r="AE115" i="128" s="1"/>
  <c r="AE116" i="128" s="1"/>
  <c r="AE117" i="128" s="1"/>
  <c r="AE118" i="128" s="1"/>
  <c r="AE119" i="128" s="1"/>
  <c r="AE120" i="128" s="1"/>
  <c r="AE121" i="128" s="1"/>
  <c r="AE122" i="128" s="1"/>
  <c r="AE123" i="128" s="1"/>
  <c r="AE124" i="128" s="1"/>
  <c r="AE125" i="128" s="1"/>
  <c r="AE126" i="128" s="1"/>
  <c r="AE127" i="128" s="1"/>
  <c r="AE128" i="128" s="1"/>
  <c r="AE129" i="128" s="1"/>
  <c r="AE130" i="128" s="1"/>
  <c r="AE131" i="128" s="1"/>
  <c r="AE132" i="128" s="1"/>
  <c r="AE133" i="128" s="1"/>
  <c r="AE134" i="128" s="1"/>
  <c r="AE135" i="128" s="1"/>
  <c r="AE136" i="128" s="1"/>
  <c r="AE137" i="128" s="1"/>
  <c r="AE138" i="128" s="1"/>
  <c r="AE139" i="128" s="1"/>
  <c r="AE140" i="128" s="1"/>
  <c r="AE141" i="128" s="1"/>
  <c r="AE142" i="128" s="1"/>
  <c r="AE143" i="128" s="1"/>
  <c r="AE144" i="128" s="1"/>
  <c r="AE145" i="128" s="1"/>
  <c r="AE146" i="128" s="1"/>
  <c r="AE147" i="128" s="1"/>
  <c r="AE148" i="128" s="1"/>
  <c r="AE149" i="128" s="1"/>
  <c r="AE150" i="128" s="1"/>
  <c r="AE151" i="128" s="1"/>
  <c r="AE152" i="128" s="1"/>
  <c r="AE153" i="128" s="1"/>
  <c r="AE154" i="128" s="1"/>
  <c r="AE155" i="128" s="1"/>
  <c r="AE156" i="128" s="1"/>
  <c r="AE157" i="128" s="1"/>
  <c r="AE158" i="128" s="1"/>
  <c r="AE159" i="128" s="1"/>
  <c r="AE160" i="128" s="1"/>
  <c r="AE161" i="128" s="1"/>
  <c r="AE162" i="128" s="1"/>
  <c r="AE163" i="128" s="1"/>
  <c r="AE164" i="128" s="1"/>
  <c r="AE165" i="128" s="1"/>
  <c r="AE166" i="128" s="1"/>
  <c r="AE167" i="128" s="1"/>
  <c r="AE168" i="128" s="1"/>
  <c r="AE169" i="128" s="1"/>
  <c r="AE170" i="128" s="1"/>
  <c r="AE171" i="128" s="1"/>
  <c r="AE172" i="128" s="1"/>
  <c r="AE173" i="128" s="1"/>
  <c r="AE174" i="128" s="1"/>
  <c r="AE175" i="128" s="1"/>
  <c r="AE176" i="128" s="1"/>
  <c r="AE177" i="128" s="1"/>
  <c r="AE178" i="128" s="1"/>
  <c r="AE179" i="128" s="1"/>
  <c r="AE180" i="128" s="1"/>
  <c r="AE181" i="128" s="1"/>
  <c r="AE182" i="128" s="1"/>
  <c r="AE183" i="128" s="1"/>
  <c r="AE184" i="128" s="1"/>
  <c r="AE185" i="128" s="1"/>
  <c r="AE186" i="128" s="1"/>
  <c r="AE187" i="128" s="1"/>
  <c r="AE188" i="128" s="1"/>
  <c r="AE189" i="128" s="1"/>
  <c r="AE190" i="128" s="1"/>
  <c r="AE191" i="128" s="1"/>
  <c r="AE192" i="128" s="1"/>
  <c r="AE193" i="128" s="1"/>
  <c r="AE194" i="128" s="1"/>
  <c r="AE195" i="128" s="1"/>
  <c r="AE196" i="128" s="1"/>
  <c r="AE197" i="128" s="1"/>
  <c r="AE198" i="128" s="1"/>
  <c r="AE199" i="128" s="1"/>
  <c r="AE200" i="128" s="1"/>
  <c r="AE201" i="128" s="1"/>
  <c r="AE202" i="128" s="1"/>
  <c r="AE203" i="128" s="1"/>
  <c r="AE204" i="128" s="1"/>
  <c r="AE205" i="128" s="1"/>
  <c r="AE206" i="128" s="1"/>
  <c r="AE207" i="128" s="1"/>
  <c r="AE208" i="128" s="1"/>
  <c r="AE209" i="128" s="1"/>
  <c r="AE210" i="128" s="1"/>
  <c r="AE211" i="128" s="1"/>
  <c r="AE212" i="128" s="1"/>
  <c r="AE213" i="128" s="1"/>
  <c r="AE214" i="128" s="1"/>
  <c r="AE215" i="128" s="1"/>
  <c r="AE216" i="128" s="1"/>
  <c r="AE217" i="128" s="1"/>
  <c r="AE218" i="128" s="1"/>
  <c r="AE219" i="128" s="1"/>
  <c r="AE220" i="128" s="1"/>
  <c r="AE221" i="128" s="1"/>
  <c r="AE222" i="128" s="1"/>
  <c r="AE223" i="128" s="1"/>
  <c r="AE224" i="128" s="1"/>
  <c r="AE225" i="128" s="1"/>
  <c r="AE226" i="128" s="1"/>
  <c r="AE227" i="128" s="1"/>
  <c r="AE228" i="128" s="1"/>
  <c r="AE229" i="128" s="1"/>
  <c r="AE230" i="128" s="1"/>
  <c r="AE231" i="128" s="1"/>
  <c r="AE232" i="128" s="1"/>
  <c r="AE233" i="128" s="1"/>
  <c r="AE234" i="128" s="1"/>
  <c r="AE235" i="128" s="1"/>
  <c r="AE236" i="128" s="1"/>
  <c r="AE237" i="128" s="1"/>
  <c r="AE238" i="128" s="1"/>
  <c r="AE239" i="128" s="1"/>
  <c r="AE240" i="128" s="1"/>
  <c r="AE241" i="128" s="1"/>
  <c r="AE242" i="128" s="1"/>
  <c r="AE243" i="128" s="1"/>
  <c r="AE244" i="128" s="1"/>
  <c r="AE245" i="128" s="1"/>
  <c r="AE246" i="128" s="1"/>
  <c r="AE247" i="128" s="1"/>
  <c r="AE248" i="128" s="1"/>
  <c r="AE249" i="128" s="1"/>
  <c r="AE250" i="128" s="1"/>
  <c r="AE251" i="128" s="1"/>
  <c r="AE252" i="128" s="1"/>
  <c r="AE253" i="128" s="1"/>
  <c r="AE254" i="128" s="1"/>
  <c r="AE255" i="128" s="1"/>
  <c r="AE256" i="128" s="1"/>
  <c r="AE257" i="128" s="1"/>
  <c r="AE258" i="128" s="1"/>
  <c r="AE259" i="128" s="1"/>
  <c r="AE260" i="128" s="1"/>
  <c r="AE261" i="128" s="1"/>
  <c r="AE262" i="128" s="1"/>
  <c r="AE263" i="128" s="1"/>
  <c r="AE264" i="128" s="1"/>
  <c r="AE265" i="128" s="1"/>
  <c r="AE266" i="128" s="1"/>
  <c r="AE267" i="128" s="1"/>
  <c r="AE268" i="128" s="1"/>
  <c r="AE269" i="128" s="1"/>
  <c r="AE270" i="128" s="1"/>
  <c r="AE271" i="128" s="1"/>
  <c r="AE272" i="128" s="1"/>
  <c r="AE273" i="128" s="1"/>
  <c r="AE274" i="128" s="1"/>
  <c r="AE275" i="128" s="1"/>
  <c r="AE276" i="128" s="1"/>
  <c r="AE277" i="128" s="1"/>
  <c r="AE278" i="128" s="1"/>
  <c r="AE279" i="128" s="1"/>
  <c r="AE280" i="128" s="1"/>
  <c r="AE281" i="128" s="1"/>
  <c r="AE282" i="128" s="1"/>
  <c r="AE283" i="128" s="1"/>
  <c r="AE284" i="128" s="1"/>
  <c r="AE285" i="128" s="1"/>
  <c r="AE286" i="128" s="1"/>
  <c r="AE287" i="128" s="1"/>
  <c r="AE288" i="128" s="1"/>
  <c r="AE289" i="128" s="1"/>
  <c r="AE290" i="128" s="1"/>
  <c r="AE291" i="128" s="1"/>
  <c r="AE292" i="128" s="1"/>
  <c r="AE293" i="128" s="1"/>
  <c r="AE294" i="128" s="1"/>
  <c r="AE295" i="128" s="1"/>
  <c r="AE296" i="128" s="1"/>
  <c r="AE297" i="128" s="1"/>
  <c r="AE298" i="128" s="1"/>
  <c r="AE299" i="128" s="1"/>
  <c r="AE300" i="128" s="1"/>
  <c r="AE301" i="128" s="1"/>
  <c r="AE302" i="128" s="1"/>
  <c r="AE303" i="128" s="1"/>
  <c r="AE304" i="128" s="1"/>
  <c r="AE305" i="128" s="1"/>
  <c r="AE306" i="128" s="1"/>
  <c r="AE307" i="128" s="1"/>
  <c r="AE308" i="128" s="1"/>
  <c r="AE309" i="128" s="1"/>
  <c r="AE310" i="128" s="1"/>
  <c r="AE311" i="128" s="1"/>
  <c r="AE312" i="128" s="1"/>
  <c r="AE313" i="128" s="1"/>
  <c r="AE314" i="128" s="1"/>
  <c r="AE315" i="128" s="1"/>
  <c r="AE316" i="128" s="1"/>
  <c r="AE317" i="128" s="1"/>
  <c r="AE318" i="128" s="1"/>
  <c r="AE319" i="128" s="1"/>
  <c r="AE320" i="128" s="1"/>
  <c r="AE321" i="128" s="1"/>
  <c r="AE322" i="128" s="1"/>
  <c r="AE323" i="128" s="1"/>
  <c r="AE324" i="128" s="1"/>
  <c r="AE325" i="128" s="1"/>
  <c r="AE326" i="128" s="1"/>
  <c r="AE327" i="128" s="1"/>
  <c r="AE328" i="128" s="1"/>
  <c r="AE329" i="128" s="1"/>
  <c r="AE330" i="128" s="1"/>
  <c r="AE331" i="128" s="1"/>
  <c r="AE332" i="128" s="1"/>
  <c r="AE333" i="128" s="1"/>
  <c r="AH3" i="128"/>
  <c r="AH4" i="128" s="1"/>
  <c r="AH5" i="128" s="1"/>
  <c r="AH6" i="128" s="1"/>
  <c r="AH7" i="128" s="1"/>
  <c r="AH8" i="128" s="1"/>
  <c r="AH9" i="128" s="1"/>
  <c r="AH10" i="128" s="1"/>
  <c r="AH11" i="128" s="1"/>
  <c r="AH12" i="128" s="1"/>
  <c r="AH13" i="128" s="1"/>
  <c r="AH14" i="128" s="1"/>
  <c r="AH15" i="128" s="1"/>
  <c r="AH16" i="128" s="1"/>
  <c r="AH17" i="128" s="1"/>
  <c r="AH18" i="128" s="1"/>
  <c r="AH19" i="128" s="1"/>
  <c r="AH20" i="128" s="1"/>
  <c r="AH21" i="128" s="1"/>
  <c r="AH22" i="128" s="1"/>
  <c r="AH23" i="128" s="1"/>
  <c r="AH24" i="128" s="1"/>
  <c r="AH25" i="128" s="1"/>
  <c r="AH26" i="128" s="1"/>
  <c r="AH27" i="128" s="1"/>
  <c r="AH28" i="128" s="1"/>
  <c r="AH29" i="128" s="1"/>
  <c r="AH30" i="128" s="1"/>
  <c r="AH31" i="128" s="1"/>
  <c r="AH32" i="128" s="1"/>
  <c r="AH33" i="128" s="1"/>
  <c r="AH34" i="128" s="1"/>
  <c r="AH35" i="128" s="1"/>
  <c r="AH36" i="128" s="1"/>
  <c r="AH37" i="128" s="1"/>
  <c r="AH38" i="128" s="1"/>
  <c r="AH39" i="128" s="1"/>
  <c r="AH40" i="128" s="1"/>
  <c r="AH41" i="128" s="1"/>
  <c r="AH42" i="128" s="1"/>
  <c r="AH43" i="128" s="1"/>
  <c r="AH44" i="128" s="1"/>
  <c r="AH45" i="128" s="1"/>
  <c r="AH46" i="128" s="1"/>
  <c r="AH47" i="128" s="1"/>
  <c r="AH48" i="128" s="1"/>
  <c r="AH49" i="128" s="1"/>
  <c r="AH50" i="128" s="1"/>
  <c r="AH51" i="128" s="1"/>
  <c r="AH52" i="128" s="1"/>
  <c r="AH53" i="128" s="1"/>
  <c r="AH54" i="128" s="1"/>
  <c r="AH55" i="128" s="1"/>
  <c r="AH56" i="128" s="1"/>
  <c r="AH57" i="128" s="1"/>
  <c r="AH58" i="128" s="1"/>
  <c r="AH59" i="128" s="1"/>
  <c r="AH60" i="128" s="1"/>
  <c r="AH61" i="128" s="1"/>
  <c r="AH62" i="128" s="1"/>
  <c r="AH63" i="128" s="1"/>
  <c r="AH64" i="128" s="1"/>
  <c r="AH65" i="128" s="1"/>
  <c r="AH66" i="128" s="1"/>
  <c r="AH67" i="128" s="1"/>
  <c r="AH68" i="128" s="1"/>
  <c r="AH69" i="128" s="1"/>
  <c r="AH70" i="128" s="1"/>
  <c r="AH71" i="128" s="1"/>
  <c r="AH72" i="128" s="1"/>
  <c r="AH73" i="128" s="1"/>
  <c r="AH74" i="128" s="1"/>
  <c r="AH75" i="128" s="1"/>
  <c r="AH76" i="128" s="1"/>
  <c r="AH77" i="128" s="1"/>
  <c r="AH78" i="128" s="1"/>
  <c r="AH79" i="128" s="1"/>
  <c r="AH80" i="128" s="1"/>
  <c r="AH81" i="128" s="1"/>
  <c r="AH82" i="128" s="1"/>
  <c r="AH83" i="128" s="1"/>
  <c r="AH84" i="128" s="1"/>
  <c r="AH85" i="128" s="1"/>
  <c r="AH86" i="128" s="1"/>
  <c r="AH87" i="128" s="1"/>
  <c r="AH88" i="128" s="1"/>
  <c r="AH89" i="128" s="1"/>
  <c r="AH90" i="128" s="1"/>
  <c r="AH91" i="128" s="1"/>
  <c r="AH92" i="128" s="1"/>
  <c r="AH93" i="128" s="1"/>
  <c r="AH94" i="128" s="1"/>
  <c r="AH95" i="128" s="1"/>
  <c r="AH96" i="128" s="1"/>
  <c r="AH97" i="128" s="1"/>
  <c r="AH98" i="128" s="1"/>
  <c r="AH99" i="128" s="1"/>
  <c r="AH100" i="128" s="1"/>
  <c r="AH101" i="128" s="1"/>
  <c r="AH102" i="128" s="1"/>
  <c r="AH103" i="128" s="1"/>
  <c r="AH104" i="128" s="1"/>
  <c r="AH105" i="128" s="1"/>
  <c r="AH106" i="128" s="1"/>
  <c r="AH107" i="128" s="1"/>
  <c r="AH108" i="128" s="1"/>
  <c r="AH109" i="128" s="1"/>
  <c r="AH110" i="128" s="1"/>
  <c r="AH111" i="128" s="1"/>
  <c r="AH112" i="128" s="1"/>
  <c r="AH113" i="128" s="1"/>
  <c r="AH114" i="128" s="1"/>
  <c r="AH115" i="128" s="1"/>
  <c r="AH116" i="128" s="1"/>
  <c r="AH117" i="128" s="1"/>
  <c r="AH118" i="128" s="1"/>
  <c r="AH119" i="128" s="1"/>
  <c r="AH120" i="128" s="1"/>
  <c r="AH121" i="128" s="1"/>
  <c r="AH122" i="128" s="1"/>
  <c r="AH123" i="128" s="1"/>
  <c r="AH124" i="128" s="1"/>
  <c r="AH125" i="128" s="1"/>
  <c r="AH126" i="128" s="1"/>
  <c r="AH127" i="128" s="1"/>
  <c r="AH128" i="128" s="1"/>
  <c r="AH129" i="128" s="1"/>
  <c r="AH130" i="128" s="1"/>
  <c r="AH131" i="128" s="1"/>
  <c r="AH132" i="128" s="1"/>
  <c r="AH133" i="128" s="1"/>
  <c r="AH134" i="128" s="1"/>
  <c r="AH135" i="128" s="1"/>
  <c r="AH136" i="128" s="1"/>
  <c r="AH137" i="128" s="1"/>
  <c r="AH138" i="128" s="1"/>
  <c r="AH139" i="128" s="1"/>
  <c r="AH140" i="128" s="1"/>
  <c r="AH141" i="128" s="1"/>
  <c r="AH142" i="128" s="1"/>
  <c r="AH143" i="128" s="1"/>
  <c r="AH144" i="128" s="1"/>
  <c r="AH145" i="128" s="1"/>
  <c r="AH146" i="128" s="1"/>
  <c r="AH147" i="128" s="1"/>
  <c r="AH148" i="128" s="1"/>
  <c r="AH149" i="128" s="1"/>
  <c r="AH150" i="128" s="1"/>
  <c r="AH151" i="128" s="1"/>
  <c r="AH152" i="128" s="1"/>
  <c r="AH153" i="128" s="1"/>
  <c r="AH154" i="128" s="1"/>
  <c r="AH155" i="128" s="1"/>
  <c r="AH156" i="128" s="1"/>
  <c r="AH157" i="128" s="1"/>
  <c r="AH158" i="128" s="1"/>
  <c r="AH159" i="128" s="1"/>
  <c r="AH160" i="128" s="1"/>
  <c r="AH161" i="128" s="1"/>
  <c r="AH162" i="128" s="1"/>
  <c r="AH163" i="128" s="1"/>
  <c r="AH164" i="128" s="1"/>
  <c r="AH165" i="128" s="1"/>
  <c r="AH166" i="128" s="1"/>
  <c r="AH167" i="128" s="1"/>
  <c r="AH168" i="128" s="1"/>
  <c r="AH169" i="128" s="1"/>
  <c r="AH170" i="128" s="1"/>
  <c r="AH171" i="128" s="1"/>
  <c r="AH172" i="128" s="1"/>
  <c r="AH173" i="128" s="1"/>
  <c r="AH174" i="128" s="1"/>
  <c r="AH175" i="128" s="1"/>
  <c r="AH176" i="128" s="1"/>
  <c r="AH177" i="128" s="1"/>
  <c r="AH178" i="128" s="1"/>
  <c r="AH179" i="128" s="1"/>
  <c r="AH180" i="128" s="1"/>
  <c r="AH181" i="128" s="1"/>
  <c r="AH182" i="128" s="1"/>
  <c r="AH183" i="128" s="1"/>
  <c r="AH184" i="128" s="1"/>
  <c r="AH185" i="128" s="1"/>
  <c r="AH186" i="128" s="1"/>
  <c r="AH187" i="128" s="1"/>
  <c r="AH188" i="128" s="1"/>
  <c r="AH189" i="128" s="1"/>
  <c r="AH190" i="128" s="1"/>
  <c r="AH191" i="128" s="1"/>
  <c r="AH192" i="128" s="1"/>
  <c r="AH193" i="128" s="1"/>
  <c r="AH194" i="128" s="1"/>
  <c r="AH195" i="128" s="1"/>
  <c r="AH196" i="128" s="1"/>
  <c r="AH197" i="128" s="1"/>
  <c r="AH198" i="128" s="1"/>
  <c r="AH199" i="128" s="1"/>
  <c r="AH200" i="128" s="1"/>
  <c r="AH201" i="128" s="1"/>
  <c r="AH202" i="128" s="1"/>
  <c r="AH203" i="128" s="1"/>
  <c r="AH204" i="128" s="1"/>
  <c r="AH205" i="128" s="1"/>
  <c r="AH206" i="128" s="1"/>
  <c r="AH207" i="128" s="1"/>
  <c r="AH208" i="128" s="1"/>
  <c r="AH209" i="128" s="1"/>
  <c r="AH210" i="128" s="1"/>
  <c r="AH211" i="128" s="1"/>
  <c r="AH212" i="128" s="1"/>
  <c r="AH213" i="128" s="1"/>
  <c r="AH214" i="128" s="1"/>
  <c r="AH215" i="128" s="1"/>
  <c r="AH216" i="128" s="1"/>
  <c r="AH217" i="128" s="1"/>
  <c r="AH218" i="128" s="1"/>
  <c r="AH219" i="128" s="1"/>
  <c r="AH220" i="128" s="1"/>
  <c r="AH221" i="128" s="1"/>
  <c r="AH222" i="128" s="1"/>
  <c r="AH223" i="128" s="1"/>
  <c r="AH224" i="128" s="1"/>
  <c r="AH225" i="128" s="1"/>
  <c r="AH226" i="128" s="1"/>
  <c r="AH227" i="128" s="1"/>
  <c r="AH228" i="128" s="1"/>
  <c r="AH229" i="128" s="1"/>
  <c r="AH230" i="128" s="1"/>
  <c r="AH231" i="128" s="1"/>
  <c r="AH232" i="128" s="1"/>
  <c r="AH233" i="128" s="1"/>
  <c r="AH234" i="128" s="1"/>
  <c r="AH235" i="128" s="1"/>
  <c r="AH236" i="128" s="1"/>
  <c r="AH237" i="128" s="1"/>
  <c r="AH238" i="128" s="1"/>
  <c r="AH239" i="128" s="1"/>
  <c r="AH240" i="128" s="1"/>
  <c r="AH241" i="128" s="1"/>
  <c r="AH242" i="128" s="1"/>
  <c r="AH243" i="128" s="1"/>
  <c r="AH244" i="128" s="1"/>
  <c r="AH245" i="128" s="1"/>
  <c r="AH246" i="128" s="1"/>
  <c r="AH247" i="128" s="1"/>
  <c r="AH248" i="128" s="1"/>
  <c r="AH249" i="128" s="1"/>
  <c r="AH250" i="128" s="1"/>
  <c r="AH251" i="128" s="1"/>
  <c r="AH252" i="128" s="1"/>
  <c r="AH253" i="128" s="1"/>
  <c r="AH254" i="128" s="1"/>
  <c r="AH255" i="128" s="1"/>
  <c r="AH256" i="128" s="1"/>
  <c r="AH257" i="128" s="1"/>
  <c r="AH258" i="128" s="1"/>
  <c r="AH259" i="128" s="1"/>
  <c r="AH260" i="128" s="1"/>
  <c r="AH261" i="128" s="1"/>
  <c r="AH262" i="128" s="1"/>
  <c r="AH263" i="128" s="1"/>
  <c r="AH264" i="128" s="1"/>
  <c r="AH265" i="128" s="1"/>
  <c r="AH266" i="128" s="1"/>
  <c r="AH267" i="128" s="1"/>
  <c r="AH268" i="128" s="1"/>
  <c r="AH269" i="128" s="1"/>
  <c r="AH270" i="128" s="1"/>
  <c r="AH271" i="128" s="1"/>
  <c r="AH272" i="128" s="1"/>
  <c r="AH273" i="128" s="1"/>
  <c r="AH274" i="128" s="1"/>
  <c r="AH275" i="128" s="1"/>
  <c r="AH276" i="128" s="1"/>
  <c r="AH277" i="128" s="1"/>
  <c r="AH278" i="128" s="1"/>
  <c r="AH279" i="128" s="1"/>
  <c r="AH280" i="128" s="1"/>
  <c r="AH281" i="128" s="1"/>
  <c r="AH282" i="128" s="1"/>
  <c r="AH283" i="128" s="1"/>
  <c r="AH284" i="128" s="1"/>
  <c r="AH285" i="128" s="1"/>
  <c r="AH286" i="128" s="1"/>
  <c r="AH287" i="128" s="1"/>
  <c r="AH288" i="128" s="1"/>
  <c r="AH289" i="128" s="1"/>
  <c r="AH290" i="128" s="1"/>
  <c r="AH291" i="128" s="1"/>
  <c r="AH292" i="128" s="1"/>
  <c r="AH293" i="128" s="1"/>
  <c r="AH294" i="128" s="1"/>
  <c r="AH295" i="128" s="1"/>
  <c r="AH296" i="128" s="1"/>
  <c r="AH297" i="128" s="1"/>
  <c r="AH298" i="128" s="1"/>
  <c r="AH299" i="128" s="1"/>
  <c r="AH300" i="128" s="1"/>
  <c r="AH301" i="128" s="1"/>
  <c r="AH302" i="128" s="1"/>
  <c r="AH303" i="128" s="1"/>
  <c r="AH304" i="128" s="1"/>
  <c r="AH305" i="128" s="1"/>
  <c r="AH306" i="128" s="1"/>
  <c r="AH307" i="128" s="1"/>
  <c r="AH308" i="128" s="1"/>
  <c r="AH309" i="128" s="1"/>
  <c r="AH310" i="128" s="1"/>
  <c r="AH311" i="128" s="1"/>
  <c r="AH312" i="128" s="1"/>
  <c r="AH313" i="128" s="1"/>
  <c r="AH314" i="128" s="1"/>
  <c r="AH315" i="128" s="1"/>
  <c r="AH316" i="128" s="1"/>
  <c r="AH317" i="128" s="1"/>
  <c r="AH318" i="128" s="1"/>
  <c r="AH319" i="128" s="1"/>
  <c r="AH320" i="128" s="1"/>
  <c r="AH321" i="128" s="1"/>
  <c r="AH322" i="128" s="1"/>
  <c r="AH323" i="128" s="1"/>
  <c r="AH324" i="128" s="1"/>
  <c r="AH325" i="128" s="1"/>
  <c r="AH326" i="128" s="1"/>
  <c r="AH327" i="128" s="1"/>
  <c r="AH328" i="128" s="1"/>
  <c r="AH329" i="128" s="1"/>
  <c r="AH330" i="128" s="1"/>
  <c r="AH331" i="128" s="1"/>
  <c r="AH332" i="128" s="1"/>
  <c r="AH333" i="128" s="1"/>
  <c r="AD3" i="128"/>
  <c r="AC2" i="128"/>
  <c r="AG3" i="128"/>
  <c r="AG4" i="128" s="1"/>
  <c r="AG5" i="128" s="1"/>
  <c r="AG6" i="128" s="1"/>
  <c r="AG7" i="128" s="1"/>
  <c r="AG8" i="128" s="1"/>
  <c r="AG9" i="128" s="1"/>
  <c r="AG10" i="128" s="1"/>
  <c r="AG11" i="128" s="1"/>
  <c r="AG12" i="128" s="1"/>
  <c r="AG13" i="128" s="1"/>
  <c r="AG14" i="128" s="1"/>
  <c r="AG15" i="128" s="1"/>
  <c r="AG16" i="128" s="1"/>
  <c r="AG17" i="128" s="1"/>
  <c r="AG18" i="128" s="1"/>
  <c r="AG19" i="128" s="1"/>
  <c r="AG20" i="128" s="1"/>
  <c r="AG21" i="128" s="1"/>
  <c r="AG22" i="128" s="1"/>
  <c r="AG23" i="128" s="1"/>
  <c r="AG24" i="128" s="1"/>
  <c r="AG25" i="128" s="1"/>
  <c r="AG26" i="128" s="1"/>
  <c r="AG27" i="128" s="1"/>
  <c r="AG28" i="128" s="1"/>
  <c r="AG29" i="128" s="1"/>
  <c r="AG30" i="128" s="1"/>
  <c r="AG31" i="128" s="1"/>
  <c r="AG32" i="128" s="1"/>
  <c r="AG33" i="128" s="1"/>
  <c r="AG34" i="128" s="1"/>
  <c r="AG35" i="128" s="1"/>
  <c r="AG36" i="128" s="1"/>
  <c r="AG37" i="128" s="1"/>
  <c r="AG38" i="128" s="1"/>
  <c r="AG39" i="128" s="1"/>
  <c r="AG40" i="128" s="1"/>
  <c r="AG41" i="128" s="1"/>
  <c r="AG42" i="128" s="1"/>
  <c r="AG43" i="128" s="1"/>
  <c r="AG44" i="128" s="1"/>
  <c r="AG45" i="128" s="1"/>
  <c r="AG46" i="128" s="1"/>
  <c r="AG47" i="128" s="1"/>
  <c r="AG48" i="128" s="1"/>
  <c r="AG49" i="128" s="1"/>
  <c r="AG50" i="128" s="1"/>
  <c r="AG51" i="128" s="1"/>
  <c r="AG52" i="128" s="1"/>
  <c r="AG53" i="128" s="1"/>
  <c r="AG54" i="128" s="1"/>
  <c r="AG55" i="128" s="1"/>
  <c r="AG56" i="128" s="1"/>
  <c r="AG57" i="128" s="1"/>
  <c r="AG58" i="128" s="1"/>
  <c r="AG59" i="128" s="1"/>
  <c r="AG60" i="128" s="1"/>
  <c r="AG61" i="128" s="1"/>
  <c r="AG62" i="128" s="1"/>
  <c r="AG63" i="128" s="1"/>
  <c r="AG64" i="128" s="1"/>
  <c r="AG65" i="128" s="1"/>
  <c r="AG66" i="128" s="1"/>
  <c r="AG67" i="128" s="1"/>
  <c r="AG68" i="128" s="1"/>
  <c r="AG69" i="128" s="1"/>
  <c r="AG70" i="128" s="1"/>
  <c r="AG71" i="128" s="1"/>
  <c r="AG72" i="128" s="1"/>
  <c r="AG73" i="128" s="1"/>
  <c r="AG74" i="128" s="1"/>
  <c r="AG75" i="128" s="1"/>
  <c r="AG76" i="128" s="1"/>
  <c r="AG77" i="128" s="1"/>
  <c r="AG78" i="128" s="1"/>
  <c r="AG79" i="128" s="1"/>
  <c r="AG80" i="128" s="1"/>
  <c r="AG81" i="128" s="1"/>
  <c r="AG82" i="128" s="1"/>
  <c r="AG83" i="128" s="1"/>
  <c r="AG84" i="128" s="1"/>
  <c r="AG85" i="128" s="1"/>
  <c r="AG86" i="128" s="1"/>
  <c r="AG87" i="128" s="1"/>
  <c r="AG88" i="128" s="1"/>
  <c r="AG89" i="128" s="1"/>
  <c r="AG90" i="128" s="1"/>
  <c r="AG91" i="128" s="1"/>
  <c r="AG92" i="128" s="1"/>
  <c r="AG93" i="128" s="1"/>
  <c r="AG94" i="128" s="1"/>
  <c r="AG95" i="128" s="1"/>
  <c r="AG96" i="128" s="1"/>
  <c r="AG97" i="128" s="1"/>
  <c r="AG98" i="128" s="1"/>
  <c r="AG99" i="128" s="1"/>
  <c r="AG100" i="128" s="1"/>
  <c r="AG101" i="128" s="1"/>
  <c r="AG102" i="128" s="1"/>
  <c r="AG103" i="128" s="1"/>
  <c r="AG104" i="128" s="1"/>
  <c r="AG105" i="128" s="1"/>
  <c r="AG106" i="128" s="1"/>
  <c r="AG107" i="128" s="1"/>
  <c r="AG108" i="128" s="1"/>
  <c r="AG109" i="128" s="1"/>
  <c r="AG110" i="128" s="1"/>
  <c r="AG111" i="128" s="1"/>
  <c r="AG112" i="128" s="1"/>
  <c r="AG113" i="128" s="1"/>
  <c r="AG114" i="128" s="1"/>
  <c r="AG115" i="128" s="1"/>
  <c r="AG116" i="128" s="1"/>
  <c r="AG117" i="128" s="1"/>
  <c r="AG118" i="128" s="1"/>
  <c r="AG119" i="128" s="1"/>
  <c r="AG120" i="128" s="1"/>
  <c r="AG121" i="128" s="1"/>
  <c r="AG122" i="128" s="1"/>
  <c r="AG123" i="128" s="1"/>
  <c r="AG124" i="128" s="1"/>
  <c r="AG125" i="128" s="1"/>
  <c r="AG126" i="128" s="1"/>
  <c r="AG127" i="128" s="1"/>
  <c r="AG128" i="128" s="1"/>
  <c r="AG129" i="128" s="1"/>
  <c r="AG130" i="128" s="1"/>
  <c r="AG131" i="128" s="1"/>
  <c r="AG132" i="128" s="1"/>
  <c r="AG133" i="128" s="1"/>
  <c r="AG134" i="128" s="1"/>
  <c r="AG135" i="128" s="1"/>
  <c r="AG136" i="128" s="1"/>
  <c r="AG137" i="128" s="1"/>
  <c r="AG138" i="128" s="1"/>
  <c r="AG139" i="128" s="1"/>
  <c r="AG140" i="128" s="1"/>
  <c r="AG141" i="128" s="1"/>
  <c r="AG142" i="128" s="1"/>
  <c r="AG143" i="128" s="1"/>
  <c r="AG144" i="128" s="1"/>
  <c r="AG145" i="128" s="1"/>
  <c r="AG146" i="128" s="1"/>
  <c r="AG147" i="128" s="1"/>
  <c r="AG148" i="128" s="1"/>
  <c r="AG149" i="128" s="1"/>
  <c r="AG150" i="128" s="1"/>
  <c r="AG151" i="128" s="1"/>
  <c r="AG152" i="128" s="1"/>
  <c r="AG153" i="128" s="1"/>
  <c r="AG154" i="128" s="1"/>
  <c r="AG155" i="128" s="1"/>
  <c r="AG156" i="128" s="1"/>
  <c r="AG157" i="128" s="1"/>
  <c r="AG158" i="128" s="1"/>
  <c r="AG159" i="128" s="1"/>
  <c r="AG160" i="128" s="1"/>
  <c r="AG161" i="128" s="1"/>
  <c r="AG162" i="128" s="1"/>
  <c r="AG163" i="128" s="1"/>
  <c r="AG164" i="128" s="1"/>
  <c r="AG165" i="128" s="1"/>
  <c r="AG166" i="128" s="1"/>
  <c r="AG167" i="128" s="1"/>
  <c r="AG168" i="128" s="1"/>
  <c r="AG169" i="128" s="1"/>
  <c r="AG170" i="128" s="1"/>
  <c r="AG171" i="128" s="1"/>
  <c r="AG172" i="128" s="1"/>
  <c r="AG173" i="128" s="1"/>
  <c r="AG174" i="128" s="1"/>
  <c r="AG175" i="128" s="1"/>
  <c r="AG176" i="128" s="1"/>
  <c r="AG177" i="128" s="1"/>
  <c r="AG178" i="128" s="1"/>
  <c r="AG179" i="128" s="1"/>
  <c r="AG180" i="128" s="1"/>
  <c r="AG181" i="128" s="1"/>
  <c r="AG182" i="128" s="1"/>
  <c r="AG183" i="128" s="1"/>
  <c r="AG184" i="128" s="1"/>
  <c r="AG185" i="128" s="1"/>
  <c r="AG186" i="128" s="1"/>
  <c r="AG187" i="128" s="1"/>
  <c r="AG188" i="128" s="1"/>
  <c r="AG189" i="128" s="1"/>
  <c r="AG190" i="128" s="1"/>
  <c r="AG191" i="128" s="1"/>
  <c r="AG192" i="128" s="1"/>
  <c r="AG193" i="128" s="1"/>
  <c r="AG194" i="128" s="1"/>
  <c r="AG195" i="128" s="1"/>
  <c r="AG196" i="128" s="1"/>
  <c r="AG197" i="128" s="1"/>
  <c r="AG198" i="128" s="1"/>
  <c r="AG199" i="128" s="1"/>
  <c r="AG200" i="128" s="1"/>
  <c r="AG201" i="128" s="1"/>
  <c r="AG202" i="128" s="1"/>
  <c r="AG203" i="128" s="1"/>
  <c r="AG204" i="128" s="1"/>
  <c r="AG205" i="128" s="1"/>
  <c r="AG206" i="128" s="1"/>
  <c r="AG207" i="128" s="1"/>
  <c r="AG208" i="128" s="1"/>
  <c r="AG209" i="128" s="1"/>
  <c r="AG210" i="128" s="1"/>
  <c r="AG211" i="128" s="1"/>
  <c r="AG212" i="128" s="1"/>
  <c r="AG213" i="128" s="1"/>
  <c r="AG214" i="128" s="1"/>
  <c r="AG215" i="128" s="1"/>
  <c r="AG216" i="128" s="1"/>
  <c r="AG217" i="128" s="1"/>
  <c r="AG218" i="128" s="1"/>
  <c r="AG219" i="128" s="1"/>
  <c r="AG220" i="128" s="1"/>
  <c r="AG221" i="128" s="1"/>
  <c r="AG222" i="128" s="1"/>
  <c r="AG223" i="128" s="1"/>
  <c r="AG224" i="128" s="1"/>
  <c r="AG225" i="128" s="1"/>
  <c r="AG226" i="128" s="1"/>
  <c r="AG227" i="128" s="1"/>
  <c r="AG228" i="128" s="1"/>
  <c r="AG229" i="128" s="1"/>
  <c r="AG230" i="128" s="1"/>
  <c r="AG231" i="128" s="1"/>
  <c r="AG232" i="128" s="1"/>
  <c r="AG233" i="128" s="1"/>
  <c r="AG234" i="128" s="1"/>
  <c r="AG235" i="128" s="1"/>
  <c r="AG236" i="128" s="1"/>
  <c r="AG237" i="128" s="1"/>
  <c r="AG238" i="128" s="1"/>
  <c r="AG239" i="128" s="1"/>
  <c r="AG240" i="128" s="1"/>
  <c r="AG241" i="128" s="1"/>
  <c r="AG242" i="128" s="1"/>
  <c r="AG243" i="128" s="1"/>
  <c r="AG244" i="128" s="1"/>
  <c r="AG245" i="128" s="1"/>
  <c r="AG246" i="128" s="1"/>
  <c r="AG247" i="128" s="1"/>
  <c r="AG248" i="128" s="1"/>
  <c r="AG249" i="128" s="1"/>
  <c r="AG250" i="128" s="1"/>
  <c r="AG251" i="128" s="1"/>
  <c r="AG252" i="128" s="1"/>
  <c r="AG253" i="128" s="1"/>
  <c r="AG254" i="128" s="1"/>
  <c r="AG255" i="128" s="1"/>
  <c r="AG256" i="128" s="1"/>
  <c r="AG257" i="128" s="1"/>
  <c r="AG258" i="128" s="1"/>
  <c r="AG259" i="128" s="1"/>
  <c r="AG260" i="128" s="1"/>
  <c r="AG261" i="128" s="1"/>
  <c r="AG262" i="128" s="1"/>
  <c r="AG263" i="128" s="1"/>
  <c r="AG264" i="128" s="1"/>
  <c r="AG265" i="128" s="1"/>
  <c r="AG266" i="128" s="1"/>
  <c r="AG267" i="128" s="1"/>
  <c r="AG268" i="128" s="1"/>
  <c r="AG269" i="128" s="1"/>
  <c r="AG270" i="128" s="1"/>
  <c r="AG271" i="128" s="1"/>
  <c r="AG272" i="128" s="1"/>
  <c r="AG273" i="128" s="1"/>
  <c r="AG274" i="128" s="1"/>
  <c r="AG275" i="128" s="1"/>
  <c r="AG276" i="128" s="1"/>
  <c r="AG277" i="128" s="1"/>
  <c r="AG278" i="128" s="1"/>
  <c r="AG279" i="128" s="1"/>
  <c r="AG280" i="128" s="1"/>
  <c r="AG281" i="128" s="1"/>
  <c r="AG282" i="128" s="1"/>
  <c r="AG283" i="128" s="1"/>
  <c r="AG284" i="128" s="1"/>
  <c r="AG285" i="128" s="1"/>
  <c r="AG286" i="128" s="1"/>
  <c r="AG287" i="128" s="1"/>
  <c r="AG288" i="128" s="1"/>
  <c r="AG289" i="128" s="1"/>
  <c r="AG290" i="128" s="1"/>
  <c r="AG291" i="128" s="1"/>
  <c r="AG292" i="128" s="1"/>
  <c r="AG293" i="128" s="1"/>
  <c r="AG294" i="128" s="1"/>
  <c r="AG295" i="128" s="1"/>
  <c r="AG296" i="128" s="1"/>
  <c r="AG297" i="128" s="1"/>
  <c r="AG298" i="128" s="1"/>
  <c r="AG299" i="128" s="1"/>
  <c r="AG300" i="128" s="1"/>
  <c r="AG301" i="128" s="1"/>
  <c r="AG302" i="128" s="1"/>
  <c r="AG303" i="128" s="1"/>
  <c r="AG304" i="128" s="1"/>
  <c r="AG305" i="128" s="1"/>
  <c r="AG306" i="128" s="1"/>
  <c r="AG307" i="128" s="1"/>
  <c r="AG308" i="128" s="1"/>
  <c r="AG309" i="128" s="1"/>
  <c r="AG310" i="128" s="1"/>
  <c r="AG311" i="128" s="1"/>
  <c r="AG312" i="128" s="1"/>
  <c r="AG313" i="128" s="1"/>
  <c r="AG314" i="128" s="1"/>
  <c r="AG315" i="128" s="1"/>
  <c r="AG316" i="128" s="1"/>
  <c r="AG317" i="128" s="1"/>
  <c r="AG318" i="128" s="1"/>
  <c r="AG319" i="128" s="1"/>
  <c r="AG320" i="128" s="1"/>
  <c r="AG321" i="128" s="1"/>
  <c r="AG322" i="128" s="1"/>
  <c r="AG323" i="128" s="1"/>
  <c r="AG324" i="128" s="1"/>
  <c r="AG325" i="128" s="1"/>
  <c r="AG326" i="128" s="1"/>
  <c r="AG327" i="128" s="1"/>
  <c r="AG328" i="128" s="1"/>
  <c r="AG329" i="128" s="1"/>
  <c r="AG330" i="128" s="1"/>
  <c r="AG331" i="128" s="1"/>
  <c r="AG332" i="128" s="1"/>
  <c r="AG333" i="128" s="1"/>
  <c r="AF3" i="128"/>
  <c r="AF4" i="128" s="1"/>
  <c r="AF5" i="128" s="1"/>
  <c r="AF6" i="128" s="1"/>
  <c r="AF7" i="128" s="1"/>
  <c r="AF8" i="128" s="1"/>
  <c r="AF9" i="128" s="1"/>
  <c r="AF10" i="128" s="1"/>
  <c r="AF11" i="128" s="1"/>
  <c r="AF12" i="128" s="1"/>
  <c r="AF13" i="128" s="1"/>
  <c r="AF14" i="128" s="1"/>
  <c r="AF15" i="128" s="1"/>
  <c r="AF16" i="128" s="1"/>
  <c r="AF17" i="128" s="1"/>
  <c r="AF18" i="128" s="1"/>
  <c r="AF19" i="128" s="1"/>
  <c r="AF20" i="128" s="1"/>
  <c r="AF21" i="128" s="1"/>
  <c r="AF22" i="128" s="1"/>
  <c r="AF23" i="128" s="1"/>
  <c r="AF24" i="128" s="1"/>
  <c r="AF25" i="128" s="1"/>
  <c r="AF26" i="128" s="1"/>
  <c r="AF27" i="128" s="1"/>
  <c r="AF28" i="128" s="1"/>
  <c r="AF29" i="128" s="1"/>
  <c r="AF30" i="128" s="1"/>
  <c r="AF31" i="128" s="1"/>
  <c r="AF32" i="128" s="1"/>
  <c r="AF33" i="128" s="1"/>
  <c r="AF34" i="128" s="1"/>
  <c r="AF35" i="128" s="1"/>
  <c r="AF36" i="128" s="1"/>
  <c r="AF37" i="128" s="1"/>
  <c r="AF38" i="128" s="1"/>
  <c r="AF39" i="128" s="1"/>
  <c r="AF40" i="128" s="1"/>
  <c r="AF41" i="128" s="1"/>
  <c r="AF42" i="128" s="1"/>
  <c r="AF43" i="128" s="1"/>
  <c r="AF44" i="128" s="1"/>
  <c r="AF45" i="128" s="1"/>
  <c r="AF46" i="128" s="1"/>
  <c r="AF47" i="128" s="1"/>
  <c r="AF48" i="128" s="1"/>
  <c r="AF49" i="128" s="1"/>
  <c r="AF50" i="128" s="1"/>
  <c r="AF51" i="128" s="1"/>
  <c r="AF52" i="128" s="1"/>
  <c r="AF53" i="128" s="1"/>
  <c r="AF54" i="128" s="1"/>
  <c r="AF55" i="128" s="1"/>
  <c r="AF56" i="128" s="1"/>
  <c r="AF57" i="128" s="1"/>
  <c r="AF58" i="128" s="1"/>
  <c r="AF59" i="128" s="1"/>
  <c r="AF60" i="128" s="1"/>
  <c r="AF61" i="128" s="1"/>
  <c r="AF62" i="128" s="1"/>
  <c r="AF63" i="128" s="1"/>
  <c r="AF64" i="128" s="1"/>
  <c r="AF65" i="128" s="1"/>
  <c r="AF66" i="128" s="1"/>
  <c r="AF67" i="128" s="1"/>
  <c r="AF68" i="128" s="1"/>
  <c r="AF69" i="128" s="1"/>
  <c r="AF70" i="128" s="1"/>
  <c r="AF71" i="128" s="1"/>
  <c r="AF72" i="128" s="1"/>
  <c r="AF73" i="128" s="1"/>
  <c r="AF74" i="128" s="1"/>
  <c r="AF75" i="128" s="1"/>
  <c r="AF76" i="128" s="1"/>
  <c r="AF77" i="128" s="1"/>
  <c r="AF78" i="128" s="1"/>
  <c r="AF79" i="128" s="1"/>
  <c r="AF80" i="128" s="1"/>
  <c r="AF81" i="128" s="1"/>
  <c r="AF82" i="128" s="1"/>
  <c r="AF83" i="128" s="1"/>
  <c r="AF84" i="128" s="1"/>
  <c r="AF85" i="128" s="1"/>
  <c r="AF86" i="128" s="1"/>
  <c r="AF87" i="128" s="1"/>
  <c r="AF88" i="128" s="1"/>
  <c r="AF89" i="128" s="1"/>
  <c r="AF90" i="128" s="1"/>
  <c r="AF91" i="128" s="1"/>
  <c r="AF92" i="128" s="1"/>
  <c r="AF93" i="128" s="1"/>
  <c r="AF94" i="128" s="1"/>
  <c r="AF95" i="128" s="1"/>
  <c r="AF96" i="128" s="1"/>
  <c r="AF97" i="128" s="1"/>
  <c r="AF98" i="128" s="1"/>
  <c r="AF99" i="128" s="1"/>
  <c r="AF100" i="128" s="1"/>
  <c r="AF101" i="128" s="1"/>
  <c r="AF102" i="128" s="1"/>
  <c r="AF103" i="128" s="1"/>
  <c r="AF104" i="128" s="1"/>
  <c r="AF105" i="128" s="1"/>
  <c r="AF106" i="128" s="1"/>
  <c r="AF107" i="128" s="1"/>
  <c r="AF108" i="128" s="1"/>
  <c r="AF109" i="128" s="1"/>
  <c r="AF110" i="128" s="1"/>
  <c r="AF111" i="128" s="1"/>
  <c r="AF112" i="128" s="1"/>
  <c r="AF113" i="128" s="1"/>
  <c r="AF114" i="128" s="1"/>
  <c r="AF115" i="128" s="1"/>
  <c r="AF116" i="128" s="1"/>
  <c r="AF117" i="128" s="1"/>
  <c r="AF118" i="128" s="1"/>
  <c r="AF119" i="128" s="1"/>
  <c r="AF120" i="128" s="1"/>
  <c r="AF121" i="128" s="1"/>
  <c r="AF122" i="128" s="1"/>
  <c r="AF123" i="128" s="1"/>
  <c r="AF124" i="128" s="1"/>
  <c r="AF125" i="128" s="1"/>
  <c r="AF126" i="128" s="1"/>
  <c r="AF127" i="128" s="1"/>
  <c r="AF128" i="128" s="1"/>
  <c r="AF129" i="128" s="1"/>
  <c r="AF130" i="128" s="1"/>
  <c r="AF131" i="128" s="1"/>
  <c r="AF132" i="128" s="1"/>
  <c r="AF133" i="128" s="1"/>
  <c r="AF134" i="128" s="1"/>
  <c r="AF135" i="128" s="1"/>
  <c r="AF136" i="128" s="1"/>
  <c r="AF137" i="128" s="1"/>
  <c r="AF138" i="128" s="1"/>
  <c r="AF139" i="128" s="1"/>
  <c r="AF140" i="128" s="1"/>
  <c r="AF141" i="128" s="1"/>
  <c r="AF142" i="128" s="1"/>
  <c r="AF143" i="128" s="1"/>
  <c r="AF144" i="128" s="1"/>
  <c r="AF145" i="128" s="1"/>
  <c r="AF146" i="128" s="1"/>
  <c r="AF147" i="128" s="1"/>
  <c r="AF148" i="128" s="1"/>
  <c r="AF149" i="128" s="1"/>
  <c r="AF150" i="128" s="1"/>
  <c r="AF151" i="128" s="1"/>
  <c r="AF152" i="128" s="1"/>
  <c r="AF153" i="128" s="1"/>
  <c r="AF154" i="128" s="1"/>
  <c r="AF155" i="128" s="1"/>
  <c r="AF156" i="128" s="1"/>
  <c r="AF157" i="128" s="1"/>
  <c r="AF158" i="128" s="1"/>
  <c r="AF159" i="128" s="1"/>
  <c r="AF160" i="128" s="1"/>
  <c r="AF161" i="128" s="1"/>
  <c r="AF162" i="128" s="1"/>
  <c r="AF163" i="128" s="1"/>
  <c r="AF164" i="128" s="1"/>
  <c r="AF165" i="128" s="1"/>
  <c r="AF166" i="128" s="1"/>
  <c r="AF167" i="128" s="1"/>
  <c r="AF168" i="128" s="1"/>
  <c r="AF169" i="128" s="1"/>
  <c r="AF170" i="128" s="1"/>
  <c r="AF171" i="128" s="1"/>
  <c r="AF172" i="128" s="1"/>
  <c r="AF173" i="128" s="1"/>
  <c r="AF174" i="128" s="1"/>
  <c r="AF175" i="128" s="1"/>
  <c r="AF176" i="128" s="1"/>
  <c r="AF177" i="128" s="1"/>
  <c r="AF178" i="128" s="1"/>
  <c r="AF179" i="128" s="1"/>
  <c r="AF180" i="128" s="1"/>
  <c r="AF181" i="128" s="1"/>
  <c r="AF182" i="128" s="1"/>
  <c r="AF183" i="128" s="1"/>
  <c r="AF184" i="128" s="1"/>
  <c r="AF185" i="128" s="1"/>
  <c r="AF186" i="128" s="1"/>
  <c r="AF187" i="128" s="1"/>
  <c r="AF188" i="128" s="1"/>
  <c r="AF189" i="128" s="1"/>
  <c r="AF190" i="128" s="1"/>
  <c r="AF191" i="128" s="1"/>
  <c r="AF192" i="128" s="1"/>
  <c r="AF193" i="128" s="1"/>
  <c r="AF194" i="128" s="1"/>
  <c r="AF195" i="128" s="1"/>
  <c r="AF196" i="128" s="1"/>
  <c r="AF197" i="128" s="1"/>
  <c r="AF198" i="128" s="1"/>
  <c r="AF199" i="128" s="1"/>
  <c r="AF200" i="128" s="1"/>
  <c r="AF201" i="128" s="1"/>
  <c r="AF202" i="128" s="1"/>
  <c r="AF203" i="128" s="1"/>
  <c r="AF204" i="128" s="1"/>
  <c r="AF205" i="128" s="1"/>
  <c r="AF206" i="128" s="1"/>
  <c r="AF207" i="128" s="1"/>
  <c r="AF208" i="128" s="1"/>
  <c r="AF209" i="128" s="1"/>
  <c r="AF210" i="128" s="1"/>
  <c r="AF211" i="128" s="1"/>
  <c r="AF212" i="128" s="1"/>
  <c r="AF213" i="128" s="1"/>
  <c r="AF214" i="128" s="1"/>
  <c r="AF215" i="128" s="1"/>
  <c r="AF216" i="128" s="1"/>
  <c r="AF217" i="128" s="1"/>
  <c r="AF218" i="128" s="1"/>
  <c r="AF219" i="128" s="1"/>
  <c r="AF220" i="128" s="1"/>
  <c r="AF221" i="128" s="1"/>
  <c r="AF222" i="128" s="1"/>
  <c r="AF223" i="128" s="1"/>
  <c r="AF224" i="128" s="1"/>
  <c r="AF225" i="128" s="1"/>
  <c r="AF226" i="128" s="1"/>
  <c r="AF227" i="128" s="1"/>
  <c r="AF228" i="128" s="1"/>
  <c r="AF229" i="128" s="1"/>
  <c r="AF230" i="128" s="1"/>
  <c r="AF231" i="128" s="1"/>
  <c r="AF232" i="128" s="1"/>
  <c r="AF233" i="128" s="1"/>
  <c r="AF234" i="128" s="1"/>
  <c r="AF235" i="128" s="1"/>
  <c r="AF236" i="128" s="1"/>
  <c r="AF237" i="128" s="1"/>
  <c r="AF238" i="128" s="1"/>
  <c r="AF239" i="128" s="1"/>
  <c r="AF240" i="128" s="1"/>
  <c r="AF241" i="128" s="1"/>
  <c r="AF242" i="128" s="1"/>
  <c r="AF243" i="128" s="1"/>
  <c r="AF244" i="128" s="1"/>
  <c r="AF245" i="128" s="1"/>
  <c r="AF246" i="128" s="1"/>
  <c r="AF247" i="128" s="1"/>
  <c r="AF248" i="128" s="1"/>
  <c r="AF249" i="128" s="1"/>
  <c r="AF250" i="128" s="1"/>
  <c r="AF251" i="128" s="1"/>
  <c r="AF252" i="128" s="1"/>
  <c r="AF253" i="128" s="1"/>
  <c r="AF254" i="128" s="1"/>
  <c r="AF255" i="128" s="1"/>
  <c r="AF256" i="128" s="1"/>
  <c r="AF257" i="128" s="1"/>
  <c r="AF258" i="128" s="1"/>
  <c r="AF259" i="128" s="1"/>
  <c r="AF260" i="128" s="1"/>
  <c r="AF261" i="128" s="1"/>
  <c r="AF262" i="128" s="1"/>
  <c r="AF263" i="128" s="1"/>
  <c r="AF264" i="128" s="1"/>
  <c r="AF265" i="128" s="1"/>
  <c r="AF266" i="128" s="1"/>
  <c r="AF267" i="128" s="1"/>
  <c r="AF268" i="128" s="1"/>
  <c r="AF269" i="128" s="1"/>
  <c r="AF270" i="128" s="1"/>
  <c r="AF271" i="128" s="1"/>
  <c r="AF272" i="128" s="1"/>
  <c r="AF273" i="128" s="1"/>
  <c r="AF274" i="128" s="1"/>
  <c r="AF275" i="128" s="1"/>
  <c r="AF276" i="128" s="1"/>
  <c r="AF277" i="128" s="1"/>
  <c r="AF278" i="128" s="1"/>
  <c r="AF279" i="128" s="1"/>
  <c r="AF280" i="128" s="1"/>
  <c r="AF281" i="128" s="1"/>
  <c r="AF282" i="128" s="1"/>
  <c r="AF283" i="128" s="1"/>
  <c r="AF284" i="128" s="1"/>
  <c r="AF285" i="128" s="1"/>
  <c r="AF286" i="128" s="1"/>
  <c r="AF287" i="128" s="1"/>
  <c r="AF288" i="128" s="1"/>
  <c r="AF289" i="128" s="1"/>
  <c r="AF290" i="128" s="1"/>
  <c r="AF291" i="128" s="1"/>
  <c r="AF292" i="128" s="1"/>
  <c r="AF293" i="128" s="1"/>
  <c r="AF294" i="128" s="1"/>
  <c r="AF295" i="128" s="1"/>
  <c r="AF296" i="128" s="1"/>
  <c r="AF297" i="128" s="1"/>
  <c r="AF298" i="128" s="1"/>
  <c r="AF299" i="128" s="1"/>
  <c r="AF300" i="128" s="1"/>
  <c r="AF301" i="128" s="1"/>
  <c r="AF302" i="128" s="1"/>
  <c r="AF303" i="128" s="1"/>
  <c r="AF304" i="128" s="1"/>
  <c r="AF305" i="128" s="1"/>
  <c r="AF306" i="128" s="1"/>
  <c r="AF307" i="128" s="1"/>
  <c r="AF308" i="128" s="1"/>
  <c r="AF309" i="128" s="1"/>
  <c r="AF310" i="128" s="1"/>
  <c r="AF311" i="128" s="1"/>
  <c r="AF312" i="128" s="1"/>
  <c r="AF313" i="128" s="1"/>
  <c r="AF314" i="128" s="1"/>
  <c r="AF315" i="128" s="1"/>
  <c r="AF316" i="128" s="1"/>
  <c r="AF317" i="128" s="1"/>
  <c r="AF318" i="128" s="1"/>
  <c r="AF319" i="128" s="1"/>
  <c r="AF320" i="128" s="1"/>
  <c r="AF321" i="128" s="1"/>
  <c r="AF322" i="128" s="1"/>
  <c r="AF323" i="128" s="1"/>
  <c r="AF324" i="128" s="1"/>
  <c r="AF325" i="128" s="1"/>
  <c r="AF326" i="128" s="1"/>
  <c r="AF327" i="128" s="1"/>
  <c r="AF328" i="128" s="1"/>
  <c r="AF329" i="128" s="1"/>
  <c r="AF330" i="128" s="1"/>
  <c r="AF331" i="128" s="1"/>
  <c r="AF332" i="128" s="1"/>
  <c r="AF333" i="128" s="1"/>
  <c r="AG4" i="127"/>
  <c r="AG5" i="127" s="1"/>
  <c r="AG6" i="127" s="1"/>
  <c r="AG7" i="127" s="1"/>
  <c r="AG8" i="127" s="1"/>
  <c r="AG9" i="127" s="1"/>
  <c r="AG10" i="127" s="1"/>
  <c r="AG11" i="127" s="1"/>
  <c r="AG12" i="127" s="1"/>
  <c r="AG13" i="127" s="1"/>
  <c r="AG14" i="127" s="1"/>
  <c r="AG15" i="127" s="1"/>
  <c r="AG16" i="127" s="1"/>
  <c r="AG17" i="127" s="1"/>
  <c r="AG18" i="127" s="1"/>
  <c r="AG19" i="127" s="1"/>
  <c r="AG20" i="127" s="1"/>
  <c r="AG21" i="127" s="1"/>
  <c r="AG22" i="127" s="1"/>
  <c r="AG23" i="127" s="1"/>
  <c r="AG24" i="127" s="1"/>
  <c r="AG25" i="127" s="1"/>
  <c r="AG26" i="127" s="1"/>
  <c r="AG27" i="127" s="1"/>
  <c r="AG28" i="127" s="1"/>
  <c r="AG29" i="127" s="1"/>
  <c r="AG30" i="127" s="1"/>
  <c r="AG31" i="127" s="1"/>
  <c r="AG32" i="127" s="1"/>
  <c r="AG33" i="127" s="1"/>
  <c r="AG34" i="127" s="1"/>
  <c r="AG35" i="127" s="1"/>
  <c r="AG36" i="127" s="1"/>
  <c r="AG37" i="127" s="1"/>
  <c r="AG38" i="127" s="1"/>
  <c r="AG39" i="127" s="1"/>
  <c r="AG40" i="127" s="1"/>
  <c r="AG41" i="127" s="1"/>
  <c r="AG42" i="127" s="1"/>
  <c r="AG43" i="127" s="1"/>
  <c r="AG44" i="127" s="1"/>
  <c r="AG45" i="127" s="1"/>
  <c r="AG46" i="127" s="1"/>
  <c r="AG47" i="127" s="1"/>
  <c r="AG48" i="127" s="1"/>
  <c r="AG49" i="127" s="1"/>
  <c r="AG50" i="127" s="1"/>
  <c r="AG51" i="127" s="1"/>
  <c r="AG52" i="127" s="1"/>
  <c r="AG53" i="127" s="1"/>
  <c r="AG54" i="127" s="1"/>
  <c r="AG55" i="127" s="1"/>
  <c r="AG56" i="127" s="1"/>
  <c r="AG57" i="127" s="1"/>
  <c r="AG58" i="127" s="1"/>
  <c r="AG59" i="127" s="1"/>
  <c r="AG60" i="127" s="1"/>
  <c r="AG61" i="127" s="1"/>
  <c r="AG62" i="127" s="1"/>
  <c r="AG63" i="127" s="1"/>
  <c r="AG64" i="127" s="1"/>
  <c r="AG65" i="127" s="1"/>
  <c r="AG66" i="127" s="1"/>
  <c r="AG67" i="127" s="1"/>
  <c r="AG68" i="127" s="1"/>
  <c r="AG69" i="127" s="1"/>
  <c r="AG70" i="127" s="1"/>
  <c r="AG71" i="127" s="1"/>
  <c r="AG72" i="127" s="1"/>
  <c r="AG73" i="127" s="1"/>
  <c r="AG74" i="127" s="1"/>
  <c r="AG75" i="127" s="1"/>
  <c r="AG76" i="127" s="1"/>
  <c r="AG77" i="127" s="1"/>
  <c r="AG78" i="127" s="1"/>
  <c r="AG79" i="127" s="1"/>
  <c r="AG80" i="127" s="1"/>
  <c r="AG81" i="127" s="1"/>
  <c r="AG82" i="127" s="1"/>
  <c r="AG83" i="127" s="1"/>
  <c r="AG84" i="127" s="1"/>
  <c r="AG85" i="127" s="1"/>
  <c r="AG86" i="127" s="1"/>
  <c r="AG87" i="127" s="1"/>
  <c r="AG88" i="127" s="1"/>
  <c r="AG89" i="127" s="1"/>
  <c r="AG90" i="127" s="1"/>
  <c r="AG91" i="127" s="1"/>
  <c r="AG92" i="127" s="1"/>
  <c r="AG93" i="127" s="1"/>
  <c r="AG94" i="127" s="1"/>
  <c r="AG95" i="127" s="1"/>
  <c r="AG96" i="127" s="1"/>
  <c r="AG97" i="127" s="1"/>
  <c r="AG98" i="127" s="1"/>
  <c r="AG99" i="127" s="1"/>
  <c r="AG100" i="127" s="1"/>
  <c r="AG101" i="127" s="1"/>
  <c r="AG102" i="127" s="1"/>
  <c r="AG103" i="127" s="1"/>
  <c r="AG104" i="127" s="1"/>
  <c r="AG105" i="127" s="1"/>
  <c r="AG106" i="127" s="1"/>
  <c r="AG107" i="127" s="1"/>
  <c r="AG108" i="127" s="1"/>
  <c r="AG109" i="127" s="1"/>
  <c r="AG110" i="127" s="1"/>
  <c r="AG111" i="127" s="1"/>
  <c r="AG112" i="127" s="1"/>
  <c r="AG113" i="127" s="1"/>
  <c r="AG114" i="127" s="1"/>
  <c r="AG115" i="127" s="1"/>
  <c r="AG116" i="127" s="1"/>
  <c r="AG117" i="127" s="1"/>
  <c r="AG118" i="127" s="1"/>
  <c r="AG119" i="127" s="1"/>
  <c r="AG120" i="127" s="1"/>
  <c r="AG121" i="127" s="1"/>
  <c r="AG122" i="127" s="1"/>
  <c r="AG123" i="127" s="1"/>
  <c r="AG124" i="127" s="1"/>
  <c r="AG125" i="127" s="1"/>
  <c r="AG126" i="127" s="1"/>
  <c r="AG127" i="127" s="1"/>
  <c r="AG128" i="127" s="1"/>
  <c r="AG129" i="127" s="1"/>
  <c r="AG130" i="127" s="1"/>
  <c r="AG131" i="127" s="1"/>
  <c r="AG132" i="127" s="1"/>
  <c r="AG133" i="127" s="1"/>
  <c r="AG134" i="127" s="1"/>
  <c r="AG135" i="127" s="1"/>
  <c r="AG136" i="127" s="1"/>
  <c r="AG137" i="127" s="1"/>
  <c r="AG138" i="127" s="1"/>
  <c r="AG139" i="127" s="1"/>
  <c r="AG140" i="127" s="1"/>
  <c r="AG141" i="127" s="1"/>
  <c r="AG142" i="127" s="1"/>
  <c r="AG143" i="127" s="1"/>
  <c r="AG144" i="127" s="1"/>
  <c r="AG145" i="127" s="1"/>
  <c r="AG146" i="127" s="1"/>
  <c r="AG147" i="127" s="1"/>
  <c r="AG148" i="127" s="1"/>
  <c r="AG149" i="127" s="1"/>
  <c r="AG150" i="127" s="1"/>
  <c r="AG151" i="127" s="1"/>
  <c r="AG152" i="127" s="1"/>
  <c r="AG153" i="127" s="1"/>
  <c r="AG154" i="127" s="1"/>
  <c r="AG155" i="127" s="1"/>
  <c r="AG156" i="127" s="1"/>
  <c r="AG157" i="127" s="1"/>
  <c r="AG158" i="127" s="1"/>
  <c r="AG159" i="127" s="1"/>
  <c r="AG160" i="127" s="1"/>
  <c r="AG161" i="127" s="1"/>
  <c r="AG162" i="127" s="1"/>
  <c r="AG163" i="127" s="1"/>
  <c r="AG164" i="127" s="1"/>
  <c r="AG165" i="127" s="1"/>
  <c r="AG166" i="127" s="1"/>
  <c r="AG167" i="127" s="1"/>
  <c r="AG168" i="127" s="1"/>
  <c r="AG169" i="127" s="1"/>
  <c r="AG170" i="127" s="1"/>
  <c r="AG171" i="127" s="1"/>
  <c r="AG172" i="127" s="1"/>
  <c r="AG173" i="127" s="1"/>
  <c r="AG174" i="127" s="1"/>
  <c r="AG175" i="127" s="1"/>
  <c r="AG176" i="127" s="1"/>
  <c r="AG177" i="127" s="1"/>
  <c r="AG178" i="127" s="1"/>
  <c r="AG179" i="127" s="1"/>
  <c r="AG180" i="127" s="1"/>
  <c r="AG181" i="127" s="1"/>
  <c r="AG182" i="127" s="1"/>
  <c r="AG183" i="127" s="1"/>
  <c r="AG184" i="127" s="1"/>
  <c r="AG185" i="127" s="1"/>
  <c r="AG186" i="127" s="1"/>
  <c r="AG187" i="127" s="1"/>
  <c r="AG188" i="127" s="1"/>
  <c r="AG189" i="127" s="1"/>
  <c r="AG190" i="127" s="1"/>
  <c r="AG191" i="127" s="1"/>
  <c r="AG192" i="127" s="1"/>
  <c r="AG193" i="127" s="1"/>
  <c r="AG194" i="127" s="1"/>
  <c r="AG195" i="127" s="1"/>
  <c r="AG196" i="127" s="1"/>
  <c r="AG197" i="127" s="1"/>
  <c r="AG198" i="127" s="1"/>
  <c r="AG199" i="127" s="1"/>
  <c r="AG200" i="127" s="1"/>
  <c r="AG201" i="127" s="1"/>
  <c r="AG202" i="127" s="1"/>
  <c r="AG203" i="127" s="1"/>
  <c r="AG204" i="127" s="1"/>
  <c r="AG205" i="127" s="1"/>
  <c r="AG206" i="127" s="1"/>
  <c r="AG207" i="127" s="1"/>
  <c r="AG208" i="127" s="1"/>
  <c r="AG209" i="127" s="1"/>
  <c r="AG210" i="127" s="1"/>
  <c r="AG211" i="127" s="1"/>
  <c r="AG212" i="127" s="1"/>
  <c r="AG213" i="127" s="1"/>
  <c r="AG214" i="127" s="1"/>
  <c r="AG215" i="127" s="1"/>
  <c r="AG216" i="127" s="1"/>
  <c r="AG217" i="127" s="1"/>
  <c r="AG218" i="127" s="1"/>
  <c r="AG219" i="127" s="1"/>
  <c r="AG220" i="127" s="1"/>
  <c r="AG221" i="127" s="1"/>
  <c r="AG222" i="127" s="1"/>
  <c r="AG223" i="127" s="1"/>
  <c r="AG224" i="127" s="1"/>
  <c r="AG225" i="127" s="1"/>
  <c r="AG226" i="127" s="1"/>
  <c r="AG227" i="127" s="1"/>
  <c r="AG228" i="127" s="1"/>
  <c r="AG229" i="127" s="1"/>
  <c r="AG230" i="127" s="1"/>
  <c r="AG231" i="127" s="1"/>
  <c r="AG232" i="127" s="1"/>
  <c r="AG233" i="127" s="1"/>
  <c r="AG234" i="127" s="1"/>
  <c r="AG235" i="127" s="1"/>
  <c r="AG236" i="127" s="1"/>
  <c r="AG237" i="127" s="1"/>
  <c r="AG238" i="127" s="1"/>
  <c r="AG239" i="127" s="1"/>
  <c r="AG240" i="127" s="1"/>
  <c r="AG241" i="127" s="1"/>
  <c r="AG242" i="127" s="1"/>
  <c r="AG243" i="127" s="1"/>
  <c r="AG244" i="127" s="1"/>
  <c r="AG245" i="127" s="1"/>
  <c r="AG246" i="127" s="1"/>
  <c r="AG247" i="127" s="1"/>
  <c r="AG248" i="127" s="1"/>
  <c r="AG249" i="127" s="1"/>
  <c r="AG250" i="127" s="1"/>
  <c r="AG251" i="127" s="1"/>
  <c r="AG252" i="127" s="1"/>
  <c r="AG253" i="127" s="1"/>
  <c r="AG254" i="127" s="1"/>
  <c r="AG255" i="127" s="1"/>
  <c r="AG256" i="127" s="1"/>
  <c r="AG257" i="127" s="1"/>
  <c r="AG258" i="127" s="1"/>
  <c r="AG259" i="127" s="1"/>
  <c r="AG260" i="127" s="1"/>
  <c r="AG261" i="127" s="1"/>
  <c r="AG262" i="127" s="1"/>
  <c r="AG263" i="127" s="1"/>
  <c r="AG264" i="127" s="1"/>
  <c r="AG265" i="127" s="1"/>
  <c r="AG266" i="127" s="1"/>
  <c r="AG267" i="127" s="1"/>
  <c r="AG268" i="127" s="1"/>
  <c r="AG269" i="127" s="1"/>
  <c r="AG270" i="127" s="1"/>
  <c r="AG271" i="127" s="1"/>
  <c r="AG272" i="127" s="1"/>
  <c r="AG273" i="127" s="1"/>
  <c r="AG274" i="127" s="1"/>
  <c r="AG275" i="127" s="1"/>
  <c r="AG276" i="127" s="1"/>
  <c r="AG277" i="127" s="1"/>
  <c r="AG278" i="127" s="1"/>
  <c r="AG279" i="127" s="1"/>
  <c r="AG280" i="127" s="1"/>
  <c r="AG281" i="127" s="1"/>
  <c r="AG282" i="127" s="1"/>
  <c r="AG283" i="127" s="1"/>
  <c r="AG284" i="127" s="1"/>
  <c r="AG285" i="127" s="1"/>
  <c r="AG286" i="127" s="1"/>
  <c r="AG287" i="127" s="1"/>
  <c r="AG288" i="127" s="1"/>
  <c r="AG289" i="127" s="1"/>
  <c r="AG290" i="127" s="1"/>
  <c r="AG291" i="127" s="1"/>
  <c r="AG292" i="127" s="1"/>
  <c r="AG293" i="127" s="1"/>
  <c r="AG294" i="127" s="1"/>
  <c r="AG295" i="127" s="1"/>
  <c r="AG296" i="127" s="1"/>
  <c r="AG297" i="127" s="1"/>
  <c r="AG298" i="127" s="1"/>
  <c r="AG299" i="127" s="1"/>
  <c r="AG300" i="127" s="1"/>
  <c r="AG301" i="127" s="1"/>
  <c r="AG302" i="127" s="1"/>
  <c r="AG303" i="127" s="1"/>
  <c r="AG304" i="127" s="1"/>
  <c r="AG305" i="127" s="1"/>
  <c r="AG306" i="127" s="1"/>
  <c r="AG307" i="127" s="1"/>
  <c r="AG308" i="127" s="1"/>
  <c r="AG309" i="127" s="1"/>
  <c r="AG310" i="127" s="1"/>
  <c r="AG311" i="127" s="1"/>
  <c r="AG312" i="127" s="1"/>
  <c r="AG313" i="127" s="1"/>
  <c r="AG314" i="127" s="1"/>
  <c r="AG315" i="127" s="1"/>
  <c r="AG316" i="127" s="1"/>
  <c r="AG317" i="127" s="1"/>
  <c r="AG318" i="127" s="1"/>
  <c r="AG319" i="127" s="1"/>
  <c r="AG320" i="127" s="1"/>
  <c r="AG321" i="127" s="1"/>
  <c r="AG322" i="127" s="1"/>
  <c r="AG323" i="127" s="1"/>
  <c r="AG324" i="127" s="1"/>
  <c r="AG325" i="127" s="1"/>
  <c r="AG326" i="127" s="1"/>
  <c r="AG327" i="127" s="1"/>
  <c r="AG328" i="127" s="1"/>
  <c r="AG329" i="127" s="1"/>
  <c r="AG330" i="127" s="1"/>
  <c r="AG331" i="127" s="1"/>
  <c r="AG332" i="127" s="1"/>
  <c r="AG333" i="127" s="1"/>
  <c r="AF3" i="127"/>
  <c r="AF4" i="127" s="1"/>
  <c r="AF5" i="127" s="1"/>
  <c r="AF6" i="127" s="1"/>
  <c r="AF7" i="127" s="1"/>
  <c r="AF8" i="127" s="1"/>
  <c r="AF9" i="127" s="1"/>
  <c r="AF10" i="127" s="1"/>
  <c r="AF11" i="127" s="1"/>
  <c r="AF12" i="127" s="1"/>
  <c r="AF13" i="127" s="1"/>
  <c r="AF14" i="127" s="1"/>
  <c r="AF15" i="127" s="1"/>
  <c r="AF16" i="127" s="1"/>
  <c r="AF17" i="127" s="1"/>
  <c r="AF18" i="127" s="1"/>
  <c r="AF19" i="127" s="1"/>
  <c r="AF20" i="127" s="1"/>
  <c r="AF21" i="127" s="1"/>
  <c r="AF22" i="127" s="1"/>
  <c r="AF23" i="127" s="1"/>
  <c r="AF24" i="127" s="1"/>
  <c r="AF25" i="127" s="1"/>
  <c r="AF26" i="127" s="1"/>
  <c r="AF27" i="127" s="1"/>
  <c r="AF28" i="127" s="1"/>
  <c r="AF29" i="127" s="1"/>
  <c r="AF30" i="127" s="1"/>
  <c r="AF31" i="127" s="1"/>
  <c r="AF32" i="127" s="1"/>
  <c r="AF33" i="127" s="1"/>
  <c r="AF34" i="127" s="1"/>
  <c r="AF35" i="127" s="1"/>
  <c r="AF36" i="127" s="1"/>
  <c r="AF37" i="127" s="1"/>
  <c r="AF38" i="127" s="1"/>
  <c r="AF39" i="127" s="1"/>
  <c r="AF40" i="127" s="1"/>
  <c r="AF41" i="127" s="1"/>
  <c r="AF42" i="127" s="1"/>
  <c r="AF43" i="127" s="1"/>
  <c r="AF44" i="127" s="1"/>
  <c r="AF45" i="127" s="1"/>
  <c r="AF46" i="127" s="1"/>
  <c r="AF47" i="127" s="1"/>
  <c r="AF48" i="127" s="1"/>
  <c r="AF49" i="127" s="1"/>
  <c r="AF50" i="127" s="1"/>
  <c r="AF51" i="127" s="1"/>
  <c r="AF52" i="127" s="1"/>
  <c r="AF53" i="127" s="1"/>
  <c r="AF54" i="127" s="1"/>
  <c r="AF55" i="127" s="1"/>
  <c r="AF56" i="127" s="1"/>
  <c r="AF57" i="127" s="1"/>
  <c r="AF58" i="127" s="1"/>
  <c r="AF59" i="127" s="1"/>
  <c r="AF60" i="127" s="1"/>
  <c r="AF61" i="127" s="1"/>
  <c r="AF62" i="127" s="1"/>
  <c r="AF63" i="127" s="1"/>
  <c r="AF64" i="127" s="1"/>
  <c r="AF65" i="127" s="1"/>
  <c r="AF66" i="127" s="1"/>
  <c r="AF67" i="127" s="1"/>
  <c r="AF68" i="127" s="1"/>
  <c r="AF69" i="127" s="1"/>
  <c r="AF70" i="127" s="1"/>
  <c r="AF71" i="127" s="1"/>
  <c r="AF72" i="127" s="1"/>
  <c r="AF73" i="127" s="1"/>
  <c r="AF74" i="127" s="1"/>
  <c r="AF75" i="127" s="1"/>
  <c r="AF76" i="127" s="1"/>
  <c r="AF77" i="127" s="1"/>
  <c r="AF78" i="127" s="1"/>
  <c r="AF79" i="127" s="1"/>
  <c r="AF80" i="127" s="1"/>
  <c r="AF81" i="127" s="1"/>
  <c r="AF82" i="127" s="1"/>
  <c r="AF83" i="127" s="1"/>
  <c r="AF84" i="127" s="1"/>
  <c r="AF85" i="127" s="1"/>
  <c r="AF86" i="127" s="1"/>
  <c r="AF87" i="127" s="1"/>
  <c r="AF88" i="127" s="1"/>
  <c r="AF89" i="127" s="1"/>
  <c r="AF90" i="127" s="1"/>
  <c r="AF91" i="127" s="1"/>
  <c r="AF92" i="127" s="1"/>
  <c r="AF93" i="127" s="1"/>
  <c r="AF94" i="127" s="1"/>
  <c r="AF95" i="127" s="1"/>
  <c r="AF96" i="127" s="1"/>
  <c r="AF97" i="127" s="1"/>
  <c r="AF98" i="127" s="1"/>
  <c r="AF99" i="127" s="1"/>
  <c r="AF100" i="127" s="1"/>
  <c r="AF101" i="127" s="1"/>
  <c r="AF102" i="127" s="1"/>
  <c r="AF103" i="127" s="1"/>
  <c r="AF104" i="127" s="1"/>
  <c r="AF105" i="127" s="1"/>
  <c r="AF106" i="127" s="1"/>
  <c r="AF107" i="127" s="1"/>
  <c r="AF108" i="127" s="1"/>
  <c r="AF109" i="127" s="1"/>
  <c r="AF110" i="127" s="1"/>
  <c r="AF111" i="127" s="1"/>
  <c r="AF112" i="127" s="1"/>
  <c r="AF113" i="127" s="1"/>
  <c r="AF114" i="127" s="1"/>
  <c r="AF115" i="127" s="1"/>
  <c r="AF116" i="127" s="1"/>
  <c r="AF117" i="127" s="1"/>
  <c r="AF118" i="127" s="1"/>
  <c r="AF119" i="127" s="1"/>
  <c r="AF120" i="127" s="1"/>
  <c r="AF121" i="127" s="1"/>
  <c r="AF122" i="127" s="1"/>
  <c r="AF123" i="127" s="1"/>
  <c r="AF124" i="127" s="1"/>
  <c r="AF125" i="127" s="1"/>
  <c r="AF126" i="127" s="1"/>
  <c r="AF127" i="127" s="1"/>
  <c r="AF128" i="127" s="1"/>
  <c r="AF129" i="127" s="1"/>
  <c r="AF130" i="127" s="1"/>
  <c r="AF131" i="127" s="1"/>
  <c r="AF132" i="127" s="1"/>
  <c r="AF133" i="127" s="1"/>
  <c r="AF134" i="127" s="1"/>
  <c r="AF135" i="127" s="1"/>
  <c r="AF136" i="127" s="1"/>
  <c r="AF137" i="127" s="1"/>
  <c r="AF138" i="127" s="1"/>
  <c r="AF139" i="127" s="1"/>
  <c r="AF140" i="127" s="1"/>
  <c r="AF141" i="127" s="1"/>
  <c r="AF142" i="127" s="1"/>
  <c r="AF143" i="127" s="1"/>
  <c r="AF144" i="127" s="1"/>
  <c r="AF145" i="127" s="1"/>
  <c r="AF146" i="127" s="1"/>
  <c r="AF147" i="127" s="1"/>
  <c r="AF148" i="127" s="1"/>
  <c r="AF149" i="127" s="1"/>
  <c r="AF150" i="127" s="1"/>
  <c r="AF151" i="127" s="1"/>
  <c r="AF152" i="127" s="1"/>
  <c r="AF153" i="127" s="1"/>
  <c r="AF154" i="127" s="1"/>
  <c r="AF155" i="127" s="1"/>
  <c r="AF156" i="127" s="1"/>
  <c r="AF157" i="127" s="1"/>
  <c r="AF158" i="127" s="1"/>
  <c r="AF159" i="127" s="1"/>
  <c r="AF160" i="127" s="1"/>
  <c r="AF161" i="127" s="1"/>
  <c r="AF162" i="127" s="1"/>
  <c r="AF163" i="127" s="1"/>
  <c r="AF164" i="127" s="1"/>
  <c r="AF165" i="127" s="1"/>
  <c r="AF166" i="127" s="1"/>
  <c r="AF167" i="127" s="1"/>
  <c r="AF168" i="127" s="1"/>
  <c r="AF169" i="127" s="1"/>
  <c r="AF170" i="127" s="1"/>
  <c r="AF171" i="127" s="1"/>
  <c r="AF172" i="127" s="1"/>
  <c r="AF173" i="127" s="1"/>
  <c r="AF174" i="127" s="1"/>
  <c r="AF175" i="127" s="1"/>
  <c r="AF176" i="127" s="1"/>
  <c r="AF177" i="127" s="1"/>
  <c r="AF178" i="127" s="1"/>
  <c r="AF179" i="127" s="1"/>
  <c r="AF180" i="127" s="1"/>
  <c r="AF181" i="127" s="1"/>
  <c r="AF182" i="127" s="1"/>
  <c r="AF183" i="127" s="1"/>
  <c r="AF184" i="127" s="1"/>
  <c r="AF185" i="127" s="1"/>
  <c r="AF186" i="127" s="1"/>
  <c r="AF187" i="127" s="1"/>
  <c r="AF188" i="127" s="1"/>
  <c r="AF189" i="127" s="1"/>
  <c r="AF190" i="127" s="1"/>
  <c r="AF191" i="127" s="1"/>
  <c r="AF192" i="127" s="1"/>
  <c r="AF193" i="127" s="1"/>
  <c r="AF194" i="127" s="1"/>
  <c r="AF195" i="127" s="1"/>
  <c r="AF196" i="127" s="1"/>
  <c r="AF197" i="127" s="1"/>
  <c r="AF198" i="127" s="1"/>
  <c r="AF199" i="127" s="1"/>
  <c r="AF200" i="127" s="1"/>
  <c r="AF201" i="127" s="1"/>
  <c r="AF202" i="127" s="1"/>
  <c r="AF203" i="127" s="1"/>
  <c r="AF204" i="127" s="1"/>
  <c r="AF205" i="127" s="1"/>
  <c r="AF206" i="127" s="1"/>
  <c r="AF207" i="127" s="1"/>
  <c r="AF208" i="127" s="1"/>
  <c r="AF209" i="127" s="1"/>
  <c r="AF210" i="127" s="1"/>
  <c r="AF211" i="127" s="1"/>
  <c r="AF212" i="127" s="1"/>
  <c r="AF213" i="127" s="1"/>
  <c r="AF214" i="127" s="1"/>
  <c r="AF215" i="127" s="1"/>
  <c r="AF216" i="127" s="1"/>
  <c r="AF217" i="127" s="1"/>
  <c r="AF218" i="127" s="1"/>
  <c r="AF219" i="127" s="1"/>
  <c r="AF220" i="127" s="1"/>
  <c r="AF221" i="127" s="1"/>
  <c r="AF222" i="127" s="1"/>
  <c r="AF223" i="127" s="1"/>
  <c r="AF224" i="127" s="1"/>
  <c r="AF225" i="127" s="1"/>
  <c r="AF226" i="127" s="1"/>
  <c r="AF227" i="127" s="1"/>
  <c r="AF228" i="127" s="1"/>
  <c r="AF229" i="127" s="1"/>
  <c r="AF230" i="127" s="1"/>
  <c r="AF231" i="127" s="1"/>
  <c r="AF232" i="127" s="1"/>
  <c r="AF233" i="127" s="1"/>
  <c r="AF234" i="127" s="1"/>
  <c r="AF235" i="127" s="1"/>
  <c r="AF236" i="127" s="1"/>
  <c r="AF237" i="127" s="1"/>
  <c r="AF238" i="127" s="1"/>
  <c r="AF239" i="127" s="1"/>
  <c r="AF240" i="127" s="1"/>
  <c r="AF241" i="127" s="1"/>
  <c r="AF242" i="127" s="1"/>
  <c r="AF243" i="127" s="1"/>
  <c r="AF244" i="127" s="1"/>
  <c r="AF245" i="127" s="1"/>
  <c r="AF246" i="127" s="1"/>
  <c r="AF247" i="127" s="1"/>
  <c r="AF248" i="127" s="1"/>
  <c r="AF249" i="127" s="1"/>
  <c r="AF250" i="127" s="1"/>
  <c r="AF251" i="127" s="1"/>
  <c r="AF252" i="127" s="1"/>
  <c r="AF253" i="127" s="1"/>
  <c r="AF254" i="127" s="1"/>
  <c r="AF255" i="127" s="1"/>
  <c r="AF256" i="127" s="1"/>
  <c r="AF257" i="127" s="1"/>
  <c r="AF258" i="127" s="1"/>
  <c r="AF259" i="127" s="1"/>
  <c r="AF260" i="127" s="1"/>
  <c r="AF261" i="127" s="1"/>
  <c r="AF262" i="127" s="1"/>
  <c r="AF263" i="127" s="1"/>
  <c r="AF264" i="127" s="1"/>
  <c r="AF265" i="127" s="1"/>
  <c r="AF266" i="127" s="1"/>
  <c r="AF267" i="127" s="1"/>
  <c r="AF268" i="127" s="1"/>
  <c r="AF269" i="127" s="1"/>
  <c r="AF270" i="127" s="1"/>
  <c r="AF271" i="127" s="1"/>
  <c r="AF272" i="127" s="1"/>
  <c r="AF273" i="127" s="1"/>
  <c r="AF274" i="127" s="1"/>
  <c r="AF275" i="127" s="1"/>
  <c r="AF276" i="127" s="1"/>
  <c r="AF277" i="127" s="1"/>
  <c r="AF278" i="127" s="1"/>
  <c r="AF279" i="127" s="1"/>
  <c r="AF280" i="127" s="1"/>
  <c r="AF281" i="127" s="1"/>
  <c r="AF282" i="127" s="1"/>
  <c r="AF283" i="127" s="1"/>
  <c r="AF284" i="127" s="1"/>
  <c r="AF285" i="127" s="1"/>
  <c r="AF286" i="127" s="1"/>
  <c r="AF287" i="127" s="1"/>
  <c r="AF288" i="127" s="1"/>
  <c r="AF289" i="127" s="1"/>
  <c r="AF290" i="127" s="1"/>
  <c r="AF291" i="127" s="1"/>
  <c r="AF292" i="127" s="1"/>
  <c r="AF293" i="127" s="1"/>
  <c r="AF294" i="127" s="1"/>
  <c r="AF295" i="127" s="1"/>
  <c r="AF296" i="127" s="1"/>
  <c r="AF297" i="127" s="1"/>
  <c r="AF298" i="127" s="1"/>
  <c r="AF299" i="127" s="1"/>
  <c r="AF300" i="127" s="1"/>
  <c r="AF301" i="127" s="1"/>
  <c r="AF302" i="127" s="1"/>
  <c r="AF303" i="127" s="1"/>
  <c r="AF304" i="127" s="1"/>
  <c r="AF305" i="127" s="1"/>
  <c r="AF306" i="127" s="1"/>
  <c r="AF307" i="127" s="1"/>
  <c r="AF308" i="127" s="1"/>
  <c r="AF309" i="127" s="1"/>
  <c r="AF310" i="127" s="1"/>
  <c r="AF311" i="127" s="1"/>
  <c r="AF312" i="127" s="1"/>
  <c r="AF313" i="127" s="1"/>
  <c r="AF314" i="127" s="1"/>
  <c r="AF315" i="127" s="1"/>
  <c r="AF316" i="127" s="1"/>
  <c r="AF317" i="127" s="1"/>
  <c r="AF318" i="127" s="1"/>
  <c r="AF319" i="127" s="1"/>
  <c r="AF320" i="127" s="1"/>
  <c r="AF321" i="127" s="1"/>
  <c r="AF322" i="127" s="1"/>
  <c r="AF323" i="127" s="1"/>
  <c r="AF324" i="127" s="1"/>
  <c r="AF325" i="127" s="1"/>
  <c r="AF326" i="127" s="1"/>
  <c r="AF327" i="127" s="1"/>
  <c r="AF328" i="127" s="1"/>
  <c r="AF329" i="127" s="1"/>
  <c r="AF330" i="127" s="1"/>
  <c r="AF331" i="127" s="1"/>
  <c r="AF332" i="127" s="1"/>
  <c r="AF333" i="127" s="1"/>
  <c r="AH3" i="127"/>
  <c r="AH4" i="127" s="1"/>
  <c r="AH5" i="127" s="1"/>
  <c r="AH6" i="127" s="1"/>
  <c r="AH7" i="127" s="1"/>
  <c r="AH8" i="127" s="1"/>
  <c r="AH9" i="127" s="1"/>
  <c r="AH10" i="127" s="1"/>
  <c r="AH11" i="127" s="1"/>
  <c r="AH12" i="127" s="1"/>
  <c r="AH13" i="127" s="1"/>
  <c r="AH14" i="127" s="1"/>
  <c r="AH15" i="127" s="1"/>
  <c r="AH16" i="127" s="1"/>
  <c r="AH17" i="127" s="1"/>
  <c r="AH18" i="127" s="1"/>
  <c r="AH19" i="127" s="1"/>
  <c r="AH20" i="127" s="1"/>
  <c r="AH21" i="127" s="1"/>
  <c r="AH22" i="127" s="1"/>
  <c r="AH23" i="127" s="1"/>
  <c r="AH24" i="127" s="1"/>
  <c r="AH25" i="127" s="1"/>
  <c r="AH26" i="127" s="1"/>
  <c r="AH27" i="127" s="1"/>
  <c r="AH28" i="127" s="1"/>
  <c r="AH29" i="127" s="1"/>
  <c r="AH30" i="127" s="1"/>
  <c r="AH31" i="127" s="1"/>
  <c r="AH32" i="127" s="1"/>
  <c r="AH33" i="127" s="1"/>
  <c r="AH34" i="127" s="1"/>
  <c r="AH35" i="127" s="1"/>
  <c r="AH36" i="127" s="1"/>
  <c r="AH37" i="127" s="1"/>
  <c r="AH38" i="127" s="1"/>
  <c r="AH39" i="127" s="1"/>
  <c r="AH40" i="127" s="1"/>
  <c r="AH41" i="127" s="1"/>
  <c r="AH42" i="127" s="1"/>
  <c r="AH43" i="127" s="1"/>
  <c r="AH44" i="127" s="1"/>
  <c r="AH45" i="127" s="1"/>
  <c r="AH46" i="127" s="1"/>
  <c r="AH47" i="127" s="1"/>
  <c r="AH48" i="127" s="1"/>
  <c r="AH49" i="127" s="1"/>
  <c r="AH50" i="127" s="1"/>
  <c r="AH51" i="127" s="1"/>
  <c r="AH52" i="127" s="1"/>
  <c r="AH53" i="127" s="1"/>
  <c r="AH54" i="127" s="1"/>
  <c r="AH55" i="127" s="1"/>
  <c r="AH56" i="127" s="1"/>
  <c r="AH57" i="127" s="1"/>
  <c r="AH58" i="127" s="1"/>
  <c r="AH59" i="127" s="1"/>
  <c r="AH60" i="127" s="1"/>
  <c r="AH61" i="127" s="1"/>
  <c r="AH62" i="127" s="1"/>
  <c r="AH63" i="127" s="1"/>
  <c r="AH64" i="127" s="1"/>
  <c r="AH65" i="127" s="1"/>
  <c r="AH66" i="127" s="1"/>
  <c r="AH67" i="127" s="1"/>
  <c r="AH68" i="127" s="1"/>
  <c r="AH69" i="127" s="1"/>
  <c r="AH70" i="127" s="1"/>
  <c r="AH71" i="127" s="1"/>
  <c r="AH72" i="127" s="1"/>
  <c r="AH73" i="127" s="1"/>
  <c r="AH74" i="127" s="1"/>
  <c r="AH75" i="127" s="1"/>
  <c r="AH76" i="127" s="1"/>
  <c r="AH77" i="127" s="1"/>
  <c r="AH78" i="127" s="1"/>
  <c r="AH79" i="127" s="1"/>
  <c r="AH80" i="127" s="1"/>
  <c r="AH81" i="127" s="1"/>
  <c r="AH82" i="127" s="1"/>
  <c r="AH83" i="127" s="1"/>
  <c r="AH84" i="127" s="1"/>
  <c r="AH85" i="127" s="1"/>
  <c r="AH86" i="127" s="1"/>
  <c r="AH87" i="127" s="1"/>
  <c r="AH88" i="127" s="1"/>
  <c r="AH89" i="127" s="1"/>
  <c r="AH90" i="127" s="1"/>
  <c r="AH91" i="127" s="1"/>
  <c r="AH92" i="127" s="1"/>
  <c r="AH93" i="127" s="1"/>
  <c r="AH94" i="127" s="1"/>
  <c r="AH95" i="127" s="1"/>
  <c r="AH96" i="127" s="1"/>
  <c r="AH97" i="127" s="1"/>
  <c r="AH98" i="127" s="1"/>
  <c r="AH99" i="127" s="1"/>
  <c r="AH100" i="127" s="1"/>
  <c r="AH101" i="127" s="1"/>
  <c r="AH102" i="127" s="1"/>
  <c r="AH103" i="127" s="1"/>
  <c r="AH104" i="127" s="1"/>
  <c r="AH105" i="127" s="1"/>
  <c r="AH106" i="127" s="1"/>
  <c r="AH107" i="127" s="1"/>
  <c r="AH108" i="127" s="1"/>
  <c r="AH109" i="127" s="1"/>
  <c r="AH110" i="127" s="1"/>
  <c r="AH111" i="127" s="1"/>
  <c r="AH112" i="127" s="1"/>
  <c r="AH113" i="127" s="1"/>
  <c r="AH114" i="127" s="1"/>
  <c r="AH115" i="127" s="1"/>
  <c r="AH116" i="127" s="1"/>
  <c r="AH117" i="127" s="1"/>
  <c r="AH118" i="127" s="1"/>
  <c r="AH119" i="127" s="1"/>
  <c r="AH120" i="127" s="1"/>
  <c r="AH121" i="127" s="1"/>
  <c r="AH122" i="127" s="1"/>
  <c r="AH123" i="127" s="1"/>
  <c r="AH124" i="127" s="1"/>
  <c r="AH125" i="127" s="1"/>
  <c r="AH126" i="127" s="1"/>
  <c r="AH127" i="127" s="1"/>
  <c r="AH128" i="127" s="1"/>
  <c r="AH129" i="127" s="1"/>
  <c r="AH130" i="127" s="1"/>
  <c r="AH131" i="127" s="1"/>
  <c r="AH132" i="127" s="1"/>
  <c r="AH133" i="127" s="1"/>
  <c r="AH134" i="127" s="1"/>
  <c r="AH135" i="127" s="1"/>
  <c r="AH136" i="127" s="1"/>
  <c r="AH137" i="127" s="1"/>
  <c r="AH138" i="127" s="1"/>
  <c r="AH139" i="127" s="1"/>
  <c r="AH140" i="127" s="1"/>
  <c r="AH141" i="127" s="1"/>
  <c r="AH142" i="127" s="1"/>
  <c r="AH143" i="127" s="1"/>
  <c r="AH144" i="127" s="1"/>
  <c r="AH145" i="127" s="1"/>
  <c r="AH146" i="127" s="1"/>
  <c r="AH147" i="127" s="1"/>
  <c r="AH148" i="127" s="1"/>
  <c r="AH149" i="127" s="1"/>
  <c r="AH150" i="127" s="1"/>
  <c r="AH151" i="127" s="1"/>
  <c r="AH152" i="127" s="1"/>
  <c r="AH153" i="127" s="1"/>
  <c r="AH154" i="127" s="1"/>
  <c r="AH155" i="127" s="1"/>
  <c r="AH156" i="127" s="1"/>
  <c r="AH157" i="127" s="1"/>
  <c r="AH158" i="127" s="1"/>
  <c r="AH159" i="127" s="1"/>
  <c r="AH160" i="127" s="1"/>
  <c r="AH161" i="127" s="1"/>
  <c r="AH162" i="127" s="1"/>
  <c r="AH163" i="127" s="1"/>
  <c r="AH164" i="127" s="1"/>
  <c r="AH165" i="127" s="1"/>
  <c r="AH166" i="127" s="1"/>
  <c r="AH167" i="127" s="1"/>
  <c r="AH168" i="127" s="1"/>
  <c r="AH169" i="127" s="1"/>
  <c r="AH170" i="127" s="1"/>
  <c r="AH171" i="127" s="1"/>
  <c r="AH172" i="127" s="1"/>
  <c r="AH173" i="127" s="1"/>
  <c r="AH174" i="127" s="1"/>
  <c r="AH175" i="127" s="1"/>
  <c r="AH176" i="127" s="1"/>
  <c r="AH177" i="127" s="1"/>
  <c r="AH178" i="127" s="1"/>
  <c r="AH179" i="127" s="1"/>
  <c r="AH180" i="127" s="1"/>
  <c r="AH181" i="127" s="1"/>
  <c r="AH182" i="127" s="1"/>
  <c r="AH183" i="127" s="1"/>
  <c r="AH184" i="127" s="1"/>
  <c r="AH185" i="127" s="1"/>
  <c r="AH186" i="127" s="1"/>
  <c r="AH187" i="127" s="1"/>
  <c r="AH188" i="127" s="1"/>
  <c r="AH189" i="127" s="1"/>
  <c r="AH190" i="127" s="1"/>
  <c r="AH191" i="127" s="1"/>
  <c r="AH192" i="127" s="1"/>
  <c r="AH193" i="127" s="1"/>
  <c r="AH194" i="127" s="1"/>
  <c r="AH195" i="127" s="1"/>
  <c r="AH196" i="127" s="1"/>
  <c r="AH197" i="127" s="1"/>
  <c r="AH198" i="127" s="1"/>
  <c r="AH199" i="127" s="1"/>
  <c r="AH200" i="127" s="1"/>
  <c r="AH201" i="127" s="1"/>
  <c r="AH202" i="127" s="1"/>
  <c r="AH203" i="127" s="1"/>
  <c r="AH204" i="127" s="1"/>
  <c r="AH205" i="127" s="1"/>
  <c r="AH206" i="127" s="1"/>
  <c r="AH207" i="127" s="1"/>
  <c r="AH208" i="127" s="1"/>
  <c r="AH209" i="127" s="1"/>
  <c r="AH210" i="127" s="1"/>
  <c r="AH211" i="127" s="1"/>
  <c r="AH212" i="127" s="1"/>
  <c r="AH213" i="127" s="1"/>
  <c r="AH214" i="127" s="1"/>
  <c r="AH215" i="127" s="1"/>
  <c r="AH216" i="127" s="1"/>
  <c r="AH217" i="127" s="1"/>
  <c r="AH218" i="127" s="1"/>
  <c r="AH219" i="127" s="1"/>
  <c r="AH220" i="127" s="1"/>
  <c r="AH221" i="127" s="1"/>
  <c r="AH222" i="127" s="1"/>
  <c r="AH223" i="127" s="1"/>
  <c r="AH224" i="127" s="1"/>
  <c r="AH225" i="127" s="1"/>
  <c r="AH226" i="127" s="1"/>
  <c r="AH227" i="127" s="1"/>
  <c r="AH228" i="127" s="1"/>
  <c r="AH229" i="127" s="1"/>
  <c r="AH230" i="127" s="1"/>
  <c r="AH231" i="127" s="1"/>
  <c r="AH232" i="127" s="1"/>
  <c r="AH233" i="127" s="1"/>
  <c r="AH234" i="127" s="1"/>
  <c r="AH235" i="127" s="1"/>
  <c r="AH236" i="127" s="1"/>
  <c r="AH237" i="127" s="1"/>
  <c r="AH238" i="127" s="1"/>
  <c r="AH239" i="127" s="1"/>
  <c r="AH240" i="127" s="1"/>
  <c r="AH241" i="127" s="1"/>
  <c r="AH242" i="127" s="1"/>
  <c r="AH243" i="127" s="1"/>
  <c r="AH244" i="127" s="1"/>
  <c r="AH245" i="127" s="1"/>
  <c r="AH246" i="127" s="1"/>
  <c r="AH247" i="127" s="1"/>
  <c r="AH248" i="127" s="1"/>
  <c r="AH249" i="127" s="1"/>
  <c r="AH250" i="127" s="1"/>
  <c r="AH251" i="127" s="1"/>
  <c r="AH252" i="127" s="1"/>
  <c r="AH253" i="127" s="1"/>
  <c r="AH254" i="127" s="1"/>
  <c r="AH255" i="127" s="1"/>
  <c r="AH256" i="127" s="1"/>
  <c r="AH257" i="127" s="1"/>
  <c r="AH258" i="127" s="1"/>
  <c r="AH259" i="127" s="1"/>
  <c r="AH260" i="127" s="1"/>
  <c r="AH261" i="127" s="1"/>
  <c r="AH262" i="127" s="1"/>
  <c r="AH263" i="127" s="1"/>
  <c r="AH264" i="127" s="1"/>
  <c r="AH265" i="127" s="1"/>
  <c r="AH266" i="127" s="1"/>
  <c r="AH267" i="127" s="1"/>
  <c r="AH268" i="127" s="1"/>
  <c r="AH269" i="127" s="1"/>
  <c r="AH270" i="127" s="1"/>
  <c r="AH271" i="127" s="1"/>
  <c r="AH272" i="127" s="1"/>
  <c r="AH273" i="127" s="1"/>
  <c r="AH274" i="127" s="1"/>
  <c r="AH275" i="127" s="1"/>
  <c r="AH276" i="127" s="1"/>
  <c r="AH277" i="127" s="1"/>
  <c r="AH278" i="127" s="1"/>
  <c r="AH279" i="127" s="1"/>
  <c r="AH280" i="127" s="1"/>
  <c r="AH281" i="127" s="1"/>
  <c r="AH282" i="127" s="1"/>
  <c r="AH283" i="127" s="1"/>
  <c r="AH284" i="127" s="1"/>
  <c r="AH285" i="127" s="1"/>
  <c r="AH286" i="127" s="1"/>
  <c r="AH287" i="127" s="1"/>
  <c r="AH288" i="127" s="1"/>
  <c r="AH289" i="127" s="1"/>
  <c r="AH290" i="127" s="1"/>
  <c r="AH291" i="127" s="1"/>
  <c r="AH292" i="127" s="1"/>
  <c r="AH293" i="127" s="1"/>
  <c r="AH294" i="127" s="1"/>
  <c r="AH295" i="127" s="1"/>
  <c r="AH296" i="127" s="1"/>
  <c r="AH297" i="127" s="1"/>
  <c r="AH298" i="127" s="1"/>
  <c r="AH299" i="127" s="1"/>
  <c r="AH300" i="127" s="1"/>
  <c r="AH301" i="127" s="1"/>
  <c r="AH302" i="127" s="1"/>
  <c r="AH303" i="127" s="1"/>
  <c r="AH304" i="127" s="1"/>
  <c r="AH305" i="127" s="1"/>
  <c r="AH306" i="127" s="1"/>
  <c r="AH307" i="127" s="1"/>
  <c r="AH308" i="127" s="1"/>
  <c r="AH309" i="127" s="1"/>
  <c r="AH310" i="127" s="1"/>
  <c r="AH311" i="127" s="1"/>
  <c r="AH312" i="127" s="1"/>
  <c r="AH313" i="127" s="1"/>
  <c r="AH314" i="127" s="1"/>
  <c r="AH315" i="127" s="1"/>
  <c r="AH316" i="127" s="1"/>
  <c r="AH317" i="127" s="1"/>
  <c r="AH318" i="127" s="1"/>
  <c r="AH319" i="127" s="1"/>
  <c r="AH320" i="127" s="1"/>
  <c r="AH321" i="127" s="1"/>
  <c r="AH322" i="127" s="1"/>
  <c r="AH323" i="127" s="1"/>
  <c r="AH324" i="127" s="1"/>
  <c r="AH325" i="127" s="1"/>
  <c r="AH326" i="127" s="1"/>
  <c r="AH327" i="127" s="1"/>
  <c r="AH328" i="127" s="1"/>
  <c r="AH329" i="127" s="1"/>
  <c r="AH330" i="127" s="1"/>
  <c r="AH331" i="127" s="1"/>
  <c r="AH332" i="127" s="1"/>
  <c r="AH333" i="127" s="1"/>
  <c r="AC2" i="127"/>
  <c r="AD3" i="127"/>
  <c r="AC2" i="126"/>
  <c r="AD3" i="126"/>
  <c r="AH4" i="126"/>
  <c r="AH5" i="126" s="1"/>
  <c r="AH6" i="126" s="1"/>
  <c r="AH7" i="126" s="1"/>
  <c r="AH8" i="126" s="1"/>
  <c r="AH9" i="126" s="1"/>
  <c r="AH10" i="126" s="1"/>
  <c r="AH11" i="126" s="1"/>
  <c r="AH12" i="126" s="1"/>
  <c r="AH13" i="126" s="1"/>
  <c r="AH14" i="126" s="1"/>
  <c r="AH15" i="126" s="1"/>
  <c r="AH16" i="126" s="1"/>
  <c r="AH17" i="126" s="1"/>
  <c r="AH18" i="126" s="1"/>
  <c r="AH19" i="126" s="1"/>
  <c r="AH20" i="126" s="1"/>
  <c r="AH21" i="126" s="1"/>
  <c r="AH22" i="126" s="1"/>
  <c r="AH23" i="126" s="1"/>
  <c r="AH24" i="126" s="1"/>
  <c r="AH25" i="126" s="1"/>
  <c r="AH26" i="126" s="1"/>
  <c r="AH27" i="126" s="1"/>
  <c r="AH28" i="126" s="1"/>
  <c r="AH29" i="126" s="1"/>
  <c r="AH30" i="126" s="1"/>
  <c r="AH31" i="126" s="1"/>
  <c r="AH32" i="126" s="1"/>
  <c r="AH33" i="126" s="1"/>
  <c r="AH34" i="126" s="1"/>
  <c r="AH35" i="126" s="1"/>
  <c r="AH36" i="126" s="1"/>
  <c r="AH37" i="126" s="1"/>
  <c r="AH38" i="126" s="1"/>
  <c r="AH39" i="126" s="1"/>
  <c r="AH40" i="126" s="1"/>
  <c r="AH41" i="126" s="1"/>
  <c r="AH42" i="126" s="1"/>
  <c r="AH43" i="126" s="1"/>
  <c r="AH44" i="126" s="1"/>
  <c r="AH45" i="126" s="1"/>
  <c r="AH46" i="126" s="1"/>
  <c r="AH47" i="126" s="1"/>
  <c r="AH48" i="126" s="1"/>
  <c r="AH49" i="126" s="1"/>
  <c r="AH50" i="126" s="1"/>
  <c r="AH51" i="126" s="1"/>
  <c r="AH52" i="126" s="1"/>
  <c r="AH53" i="126" s="1"/>
  <c r="AH54" i="126" s="1"/>
  <c r="AH55" i="126" s="1"/>
  <c r="AH56" i="126" s="1"/>
  <c r="AH57" i="126" s="1"/>
  <c r="AH58" i="126" s="1"/>
  <c r="AH59" i="126" s="1"/>
  <c r="AH60" i="126" s="1"/>
  <c r="AH61" i="126" s="1"/>
  <c r="AH62" i="126" s="1"/>
  <c r="AH63" i="126" s="1"/>
  <c r="AH64" i="126" s="1"/>
  <c r="AH65" i="126" s="1"/>
  <c r="AH66" i="126" s="1"/>
  <c r="AH67" i="126" s="1"/>
  <c r="AH68" i="126" s="1"/>
  <c r="AH69" i="126" s="1"/>
  <c r="AH70" i="126" s="1"/>
  <c r="AH71" i="126" s="1"/>
  <c r="AH72" i="126" s="1"/>
  <c r="AH73" i="126" s="1"/>
  <c r="AH74" i="126" s="1"/>
  <c r="AH75" i="126" s="1"/>
  <c r="AH76" i="126" s="1"/>
  <c r="AH77" i="126" s="1"/>
  <c r="AH78" i="126" s="1"/>
  <c r="AH79" i="126" s="1"/>
  <c r="AH80" i="126" s="1"/>
  <c r="AH81" i="126" s="1"/>
  <c r="AH82" i="126" s="1"/>
  <c r="AH83" i="126" s="1"/>
  <c r="AH84" i="126" s="1"/>
  <c r="AH85" i="126" s="1"/>
  <c r="AH86" i="126" s="1"/>
  <c r="AH87" i="126" s="1"/>
  <c r="AH88" i="126" s="1"/>
  <c r="AH89" i="126" s="1"/>
  <c r="AH90" i="126" s="1"/>
  <c r="AH91" i="126" s="1"/>
  <c r="AH92" i="126" s="1"/>
  <c r="AH93" i="126" s="1"/>
  <c r="AH94" i="126" s="1"/>
  <c r="AH95" i="126" s="1"/>
  <c r="AH96" i="126" s="1"/>
  <c r="AH97" i="126" s="1"/>
  <c r="AH98" i="126" s="1"/>
  <c r="AH99" i="126" s="1"/>
  <c r="AH100" i="126" s="1"/>
  <c r="AH101" i="126" s="1"/>
  <c r="AH102" i="126" s="1"/>
  <c r="AH103" i="126" s="1"/>
  <c r="AH104" i="126" s="1"/>
  <c r="AH105" i="126" s="1"/>
  <c r="AH106" i="126" s="1"/>
  <c r="AH107" i="126" s="1"/>
  <c r="AH108" i="126" s="1"/>
  <c r="AH109" i="126" s="1"/>
  <c r="AH110" i="126" s="1"/>
  <c r="AH111" i="126" s="1"/>
  <c r="AH112" i="126" s="1"/>
  <c r="AH113" i="126" s="1"/>
  <c r="AH114" i="126" s="1"/>
  <c r="AH115" i="126" s="1"/>
  <c r="AH116" i="126" s="1"/>
  <c r="AH117" i="126" s="1"/>
  <c r="AH118" i="126" s="1"/>
  <c r="AH119" i="126" s="1"/>
  <c r="AH120" i="126" s="1"/>
  <c r="AH121" i="126" s="1"/>
  <c r="AH122" i="126" s="1"/>
  <c r="AH123" i="126" s="1"/>
  <c r="AH124" i="126" s="1"/>
  <c r="AH125" i="126" s="1"/>
  <c r="AH126" i="126" s="1"/>
  <c r="AH127" i="126" s="1"/>
  <c r="AH128" i="126" s="1"/>
  <c r="AH129" i="126" s="1"/>
  <c r="AH130" i="126" s="1"/>
  <c r="AH131" i="126" s="1"/>
  <c r="AH132" i="126" s="1"/>
  <c r="AH133" i="126" s="1"/>
  <c r="AH134" i="126" s="1"/>
  <c r="AH135" i="126" s="1"/>
  <c r="AH136" i="126" s="1"/>
  <c r="AH137" i="126" s="1"/>
  <c r="AH138" i="126" s="1"/>
  <c r="AH139" i="126" s="1"/>
  <c r="AH140" i="126" s="1"/>
  <c r="AH141" i="126" s="1"/>
  <c r="AH142" i="126" s="1"/>
  <c r="AH143" i="126" s="1"/>
  <c r="AH144" i="126" s="1"/>
  <c r="AH145" i="126" s="1"/>
  <c r="AH146" i="126" s="1"/>
  <c r="AH147" i="126" s="1"/>
  <c r="AH148" i="126" s="1"/>
  <c r="AH149" i="126" s="1"/>
  <c r="AH150" i="126" s="1"/>
  <c r="AH151" i="126" s="1"/>
  <c r="AH152" i="126" s="1"/>
  <c r="AH153" i="126" s="1"/>
  <c r="AH154" i="126" s="1"/>
  <c r="AH155" i="126" s="1"/>
  <c r="AH156" i="126" s="1"/>
  <c r="AH157" i="126" s="1"/>
  <c r="AH158" i="126" s="1"/>
  <c r="AH159" i="126" s="1"/>
  <c r="AH160" i="126" s="1"/>
  <c r="AH161" i="126" s="1"/>
  <c r="AH162" i="126" s="1"/>
  <c r="AH163" i="126" s="1"/>
  <c r="AH164" i="126" s="1"/>
  <c r="AH165" i="126" s="1"/>
  <c r="AH166" i="126" s="1"/>
  <c r="AH167" i="126" s="1"/>
  <c r="AH168" i="126" s="1"/>
  <c r="AH169" i="126" s="1"/>
  <c r="AH170" i="126" s="1"/>
  <c r="AH171" i="126" s="1"/>
  <c r="AH172" i="126" s="1"/>
  <c r="AH173" i="126" s="1"/>
  <c r="AH174" i="126" s="1"/>
  <c r="AH175" i="126" s="1"/>
  <c r="AH176" i="126" s="1"/>
  <c r="AH177" i="126" s="1"/>
  <c r="AH178" i="126" s="1"/>
  <c r="AH179" i="126" s="1"/>
  <c r="AH180" i="126" s="1"/>
  <c r="AH181" i="126" s="1"/>
  <c r="AH182" i="126" s="1"/>
  <c r="AH183" i="126" s="1"/>
  <c r="AH184" i="126" s="1"/>
  <c r="AH185" i="126" s="1"/>
  <c r="AH186" i="126" s="1"/>
  <c r="AH187" i="126" s="1"/>
  <c r="AH188" i="126" s="1"/>
  <c r="AH189" i="126" s="1"/>
  <c r="AH190" i="126" s="1"/>
  <c r="AH191" i="126" s="1"/>
  <c r="AH192" i="126" s="1"/>
  <c r="AH193" i="126" s="1"/>
  <c r="AH194" i="126" s="1"/>
  <c r="AH195" i="126" s="1"/>
  <c r="AH196" i="126" s="1"/>
  <c r="AH197" i="126" s="1"/>
  <c r="AH198" i="126" s="1"/>
  <c r="AH199" i="126" s="1"/>
  <c r="AH200" i="126" s="1"/>
  <c r="AH201" i="126" s="1"/>
  <c r="AH202" i="126" s="1"/>
  <c r="AH203" i="126" s="1"/>
  <c r="AH204" i="126" s="1"/>
  <c r="AH205" i="126" s="1"/>
  <c r="AH206" i="126" s="1"/>
  <c r="AH207" i="126" s="1"/>
  <c r="AH208" i="126" s="1"/>
  <c r="AH209" i="126" s="1"/>
  <c r="AH210" i="126" s="1"/>
  <c r="AH211" i="126" s="1"/>
  <c r="AH212" i="126" s="1"/>
  <c r="AH213" i="126" s="1"/>
  <c r="AH214" i="126" s="1"/>
  <c r="AH215" i="126" s="1"/>
  <c r="AH216" i="126" s="1"/>
  <c r="AH217" i="126" s="1"/>
  <c r="AH218" i="126" s="1"/>
  <c r="AH219" i="126" s="1"/>
  <c r="AH220" i="126" s="1"/>
  <c r="AH221" i="126" s="1"/>
  <c r="AH222" i="126" s="1"/>
  <c r="AH223" i="126" s="1"/>
  <c r="AH224" i="126" s="1"/>
  <c r="AH225" i="126" s="1"/>
  <c r="AH226" i="126" s="1"/>
  <c r="AH227" i="126" s="1"/>
  <c r="AH228" i="126" s="1"/>
  <c r="AH229" i="126" s="1"/>
  <c r="AH230" i="126" s="1"/>
  <c r="AH231" i="126" s="1"/>
  <c r="AH232" i="126" s="1"/>
  <c r="AH233" i="126" s="1"/>
  <c r="AH234" i="126" s="1"/>
  <c r="AH235" i="126" s="1"/>
  <c r="AH236" i="126" s="1"/>
  <c r="AH237" i="126" s="1"/>
  <c r="AH238" i="126" s="1"/>
  <c r="AH239" i="126" s="1"/>
  <c r="AH240" i="126" s="1"/>
  <c r="AH241" i="126" s="1"/>
  <c r="AH242" i="126" s="1"/>
  <c r="AH243" i="126" s="1"/>
  <c r="AH244" i="126" s="1"/>
  <c r="AH245" i="126" s="1"/>
  <c r="AH246" i="126" s="1"/>
  <c r="AH247" i="126" s="1"/>
  <c r="AH248" i="126" s="1"/>
  <c r="AH249" i="126" s="1"/>
  <c r="AH250" i="126" s="1"/>
  <c r="AH251" i="126" s="1"/>
  <c r="AH252" i="126" s="1"/>
  <c r="AH253" i="126" s="1"/>
  <c r="AH254" i="126" s="1"/>
  <c r="AH255" i="126" s="1"/>
  <c r="AH256" i="126" s="1"/>
  <c r="AH257" i="126" s="1"/>
  <c r="AH258" i="126" s="1"/>
  <c r="AH259" i="126" s="1"/>
  <c r="AH260" i="126" s="1"/>
  <c r="AH261" i="126" s="1"/>
  <c r="AH262" i="126" s="1"/>
  <c r="AH263" i="126" s="1"/>
  <c r="AH264" i="126" s="1"/>
  <c r="AH265" i="126" s="1"/>
  <c r="AH266" i="126" s="1"/>
  <c r="AH267" i="126" s="1"/>
  <c r="AH268" i="126" s="1"/>
  <c r="AH269" i="126" s="1"/>
  <c r="AH270" i="126" s="1"/>
  <c r="AH271" i="126" s="1"/>
  <c r="AH272" i="126" s="1"/>
  <c r="AH273" i="126" s="1"/>
  <c r="AH274" i="126" s="1"/>
  <c r="AH275" i="126" s="1"/>
  <c r="AH276" i="126" s="1"/>
  <c r="AH277" i="126" s="1"/>
  <c r="AH278" i="126" s="1"/>
  <c r="AH279" i="126" s="1"/>
  <c r="AH280" i="126" s="1"/>
  <c r="AH281" i="126" s="1"/>
  <c r="AH282" i="126" s="1"/>
  <c r="AH283" i="126" s="1"/>
  <c r="AH284" i="126" s="1"/>
  <c r="AH285" i="126" s="1"/>
  <c r="AH286" i="126" s="1"/>
  <c r="AH287" i="126" s="1"/>
  <c r="AH288" i="126" s="1"/>
  <c r="AH289" i="126" s="1"/>
  <c r="AH290" i="126" s="1"/>
  <c r="AH291" i="126" s="1"/>
  <c r="AH292" i="126" s="1"/>
  <c r="AH293" i="126" s="1"/>
  <c r="AH294" i="126" s="1"/>
  <c r="AH295" i="126" s="1"/>
  <c r="AH296" i="126" s="1"/>
  <c r="AH297" i="126" s="1"/>
  <c r="AH298" i="126" s="1"/>
  <c r="AH299" i="126" s="1"/>
  <c r="AH300" i="126" s="1"/>
  <c r="AH301" i="126" s="1"/>
  <c r="AH302" i="126" s="1"/>
  <c r="AH303" i="126" s="1"/>
  <c r="AH304" i="126" s="1"/>
  <c r="AH305" i="126" s="1"/>
  <c r="AH306" i="126" s="1"/>
  <c r="AH307" i="126" s="1"/>
  <c r="AH308" i="126" s="1"/>
  <c r="AH309" i="126" s="1"/>
  <c r="AH310" i="126" s="1"/>
  <c r="AH311" i="126" s="1"/>
  <c r="AH312" i="126" s="1"/>
  <c r="AH313" i="126" s="1"/>
  <c r="AH314" i="126" s="1"/>
  <c r="AH315" i="126" s="1"/>
  <c r="AH316" i="126" s="1"/>
  <c r="AH317" i="126" s="1"/>
  <c r="AH318" i="126" s="1"/>
  <c r="AH319" i="126" s="1"/>
  <c r="AH320" i="126" s="1"/>
  <c r="AH321" i="126" s="1"/>
  <c r="AH322" i="126" s="1"/>
  <c r="AH323" i="126" s="1"/>
  <c r="AH324" i="126" s="1"/>
  <c r="AH325" i="126" s="1"/>
  <c r="AH326" i="126" s="1"/>
  <c r="AH327" i="126" s="1"/>
  <c r="AH328" i="126" s="1"/>
  <c r="AH329" i="126" s="1"/>
  <c r="AH330" i="126" s="1"/>
  <c r="AH331" i="126" s="1"/>
  <c r="AH332" i="126" s="1"/>
  <c r="AH333" i="126" s="1"/>
  <c r="AE3" i="126"/>
  <c r="AE4" i="126" s="1"/>
  <c r="AE5" i="126" s="1"/>
  <c r="AE6" i="126" s="1"/>
  <c r="AE7" i="126" s="1"/>
  <c r="AE8" i="126" s="1"/>
  <c r="AE9" i="126" s="1"/>
  <c r="AE10" i="126" s="1"/>
  <c r="AE11" i="126" s="1"/>
  <c r="AE12" i="126" s="1"/>
  <c r="AE13" i="126" s="1"/>
  <c r="AE14" i="126" s="1"/>
  <c r="AE15" i="126" s="1"/>
  <c r="AE16" i="126" s="1"/>
  <c r="AE17" i="126" s="1"/>
  <c r="AE18" i="126" s="1"/>
  <c r="AE19" i="126" s="1"/>
  <c r="AE20" i="126" s="1"/>
  <c r="AE21" i="126" s="1"/>
  <c r="AE22" i="126" s="1"/>
  <c r="AE23" i="126" s="1"/>
  <c r="AE24" i="126" s="1"/>
  <c r="AE25" i="126" s="1"/>
  <c r="AE26" i="126" s="1"/>
  <c r="AE27" i="126" s="1"/>
  <c r="AE28" i="126" s="1"/>
  <c r="AE29" i="126" s="1"/>
  <c r="AE30" i="126" s="1"/>
  <c r="AE31" i="126" s="1"/>
  <c r="AE32" i="126" s="1"/>
  <c r="AE33" i="126" s="1"/>
  <c r="AE34" i="126" s="1"/>
  <c r="AE35" i="126" s="1"/>
  <c r="AE36" i="126" s="1"/>
  <c r="AE37" i="126" s="1"/>
  <c r="AE38" i="126" s="1"/>
  <c r="AE39" i="126" s="1"/>
  <c r="AE40" i="126" s="1"/>
  <c r="AE41" i="126" s="1"/>
  <c r="AE42" i="126" s="1"/>
  <c r="AE43" i="126" s="1"/>
  <c r="AE44" i="126" s="1"/>
  <c r="AE45" i="126" s="1"/>
  <c r="AE46" i="126" s="1"/>
  <c r="AE47" i="126" s="1"/>
  <c r="AE48" i="126" s="1"/>
  <c r="AE49" i="126" s="1"/>
  <c r="AE50" i="126" s="1"/>
  <c r="AE51" i="126" s="1"/>
  <c r="AE52" i="126" s="1"/>
  <c r="AE53" i="126" s="1"/>
  <c r="AE54" i="126" s="1"/>
  <c r="AE55" i="126" s="1"/>
  <c r="AE56" i="126" s="1"/>
  <c r="AE57" i="126" s="1"/>
  <c r="AE58" i="126" s="1"/>
  <c r="AE59" i="126" s="1"/>
  <c r="AE60" i="126" s="1"/>
  <c r="AE61" i="126" s="1"/>
  <c r="AE62" i="126" s="1"/>
  <c r="AE63" i="126" s="1"/>
  <c r="AE64" i="126" s="1"/>
  <c r="AE65" i="126" s="1"/>
  <c r="AE66" i="126" s="1"/>
  <c r="AE67" i="126" s="1"/>
  <c r="AE68" i="126" s="1"/>
  <c r="AE69" i="126" s="1"/>
  <c r="AE70" i="126" s="1"/>
  <c r="AE71" i="126" s="1"/>
  <c r="AE72" i="126" s="1"/>
  <c r="AE73" i="126" s="1"/>
  <c r="AE74" i="126" s="1"/>
  <c r="AE75" i="126" s="1"/>
  <c r="AE76" i="126" s="1"/>
  <c r="AE77" i="126" s="1"/>
  <c r="AE78" i="126" s="1"/>
  <c r="AE79" i="126" s="1"/>
  <c r="AE80" i="126" s="1"/>
  <c r="AE81" i="126" s="1"/>
  <c r="AE82" i="126" s="1"/>
  <c r="AE83" i="126" s="1"/>
  <c r="AE84" i="126" s="1"/>
  <c r="AE85" i="126" s="1"/>
  <c r="AE86" i="126" s="1"/>
  <c r="AE87" i="126" s="1"/>
  <c r="AE88" i="126" s="1"/>
  <c r="AE89" i="126" s="1"/>
  <c r="AE90" i="126" s="1"/>
  <c r="AE91" i="126" s="1"/>
  <c r="AE92" i="126" s="1"/>
  <c r="AE93" i="126" s="1"/>
  <c r="AE94" i="126" s="1"/>
  <c r="AE95" i="126" s="1"/>
  <c r="AE96" i="126" s="1"/>
  <c r="AE97" i="126" s="1"/>
  <c r="AE98" i="126" s="1"/>
  <c r="AE99" i="126" s="1"/>
  <c r="AE100" i="126" s="1"/>
  <c r="AE101" i="126" s="1"/>
  <c r="AE102" i="126" s="1"/>
  <c r="AE103" i="126" s="1"/>
  <c r="AE104" i="126" s="1"/>
  <c r="AE105" i="126" s="1"/>
  <c r="AE106" i="126" s="1"/>
  <c r="AE107" i="126" s="1"/>
  <c r="AE108" i="126" s="1"/>
  <c r="AE109" i="126" s="1"/>
  <c r="AE110" i="126" s="1"/>
  <c r="AE111" i="126" s="1"/>
  <c r="AE112" i="126" s="1"/>
  <c r="AE113" i="126" s="1"/>
  <c r="AE114" i="126" s="1"/>
  <c r="AE115" i="126" s="1"/>
  <c r="AE116" i="126" s="1"/>
  <c r="AE117" i="126" s="1"/>
  <c r="AE118" i="126" s="1"/>
  <c r="AE119" i="126" s="1"/>
  <c r="AE120" i="126" s="1"/>
  <c r="AE121" i="126" s="1"/>
  <c r="AE122" i="126" s="1"/>
  <c r="AE123" i="126" s="1"/>
  <c r="AE124" i="126" s="1"/>
  <c r="AE125" i="126" s="1"/>
  <c r="AE126" i="126" s="1"/>
  <c r="AE127" i="126" s="1"/>
  <c r="AE128" i="126" s="1"/>
  <c r="AE129" i="126" s="1"/>
  <c r="AE130" i="126" s="1"/>
  <c r="AE131" i="126" s="1"/>
  <c r="AE132" i="126" s="1"/>
  <c r="AE133" i="126" s="1"/>
  <c r="AE134" i="126" s="1"/>
  <c r="AE135" i="126" s="1"/>
  <c r="AE136" i="126" s="1"/>
  <c r="AE137" i="126" s="1"/>
  <c r="AE138" i="126" s="1"/>
  <c r="AE139" i="126" s="1"/>
  <c r="AE140" i="126" s="1"/>
  <c r="AE141" i="126" s="1"/>
  <c r="AE142" i="126" s="1"/>
  <c r="AE143" i="126" s="1"/>
  <c r="AE144" i="126" s="1"/>
  <c r="AE145" i="126" s="1"/>
  <c r="AE146" i="126" s="1"/>
  <c r="AE147" i="126" s="1"/>
  <c r="AE148" i="126" s="1"/>
  <c r="AE149" i="126" s="1"/>
  <c r="AE150" i="126" s="1"/>
  <c r="AE151" i="126" s="1"/>
  <c r="AE152" i="126" s="1"/>
  <c r="AE153" i="126" s="1"/>
  <c r="AE154" i="126" s="1"/>
  <c r="AE155" i="126" s="1"/>
  <c r="AE156" i="126" s="1"/>
  <c r="AE157" i="126" s="1"/>
  <c r="AE158" i="126" s="1"/>
  <c r="AE159" i="126" s="1"/>
  <c r="AE160" i="126" s="1"/>
  <c r="AE161" i="126" s="1"/>
  <c r="AE162" i="126" s="1"/>
  <c r="AE163" i="126" s="1"/>
  <c r="AE164" i="126" s="1"/>
  <c r="AE165" i="126" s="1"/>
  <c r="AE166" i="126" s="1"/>
  <c r="AE167" i="126" s="1"/>
  <c r="AE168" i="126" s="1"/>
  <c r="AE169" i="126" s="1"/>
  <c r="AE170" i="126" s="1"/>
  <c r="AE171" i="126" s="1"/>
  <c r="AE172" i="126" s="1"/>
  <c r="AE173" i="126" s="1"/>
  <c r="AE174" i="126" s="1"/>
  <c r="AE175" i="126" s="1"/>
  <c r="AE176" i="126" s="1"/>
  <c r="AE177" i="126" s="1"/>
  <c r="AE178" i="126" s="1"/>
  <c r="AE179" i="126" s="1"/>
  <c r="AE180" i="126" s="1"/>
  <c r="AE181" i="126" s="1"/>
  <c r="AE182" i="126" s="1"/>
  <c r="AE183" i="126" s="1"/>
  <c r="AE184" i="126" s="1"/>
  <c r="AE185" i="126" s="1"/>
  <c r="AE186" i="126" s="1"/>
  <c r="AE187" i="126" s="1"/>
  <c r="AE188" i="126" s="1"/>
  <c r="AE189" i="126" s="1"/>
  <c r="AE190" i="126" s="1"/>
  <c r="AE191" i="126" s="1"/>
  <c r="AE192" i="126" s="1"/>
  <c r="AE193" i="126" s="1"/>
  <c r="AE194" i="126" s="1"/>
  <c r="AE195" i="126" s="1"/>
  <c r="AE196" i="126" s="1"/>
  <c r="AE197" i="126" s="1"/>
  <c r="AE198" i="126" s="1"/>
  <c r="AE199" i="126" s="1"/>
  <c r="AE200" i="126" s="1"/>
  <c r="AE201" i="126" s="1"/>
  <c r="AE202" i="126" s="1"/>
  <c r="AE203" i="126" s="1"/>
  <c r="AE204" i="126" s="1"/>
  <c r="AE205" i="126" s="1"/>
  <c r="AE206" i="126" s="1"/>
  <c r="AE207" i="126" s="1"/>
  <c r="AE208" i="126" s="1"/>
  <c r="AE209" i="126" s="1"/>
  <c r="AE210" i="126" s="1"/>
  <c r="AE211" i="126" s="1"/>
  <c r="AE212" i="126" s="1"/>
  <c r="AE213" i="126" s="1"/>
  <c r="AE214" i="126" s="1"/>
  <c r="AE215" i="126" s="1"/>
  <c r="AE216" i="126" s="1"/>
  <c r="AE217" i="126" s="1"/>
  <c r="AE218" i="126" s="1"/>
  <c r="AE219" i="126" s="1"/>
  <c r="AE220" i="126" s="1"/>
  <c r="AE221" i="126" s="1"/>
  <c r="AE222" i="126" s="1"/>
  <c r="AE223" i="126" s="1"/>
  <c r="AE224" i="126" s="1"/>
  <c r="AE225" i="126" s="1"/>
  <c r="AE226" i="126" s="1"/>
  <c r="AE227" i="126" s="1"/>
  <c r="AE228" i="126" s="1"/>
  <c r="AE229" i="126" s="1"/>
  <c r="AE230" i="126" s="1"/>
  <c r="AE231" i="126" s="1"/>
  <c r="AE232" i="126" s="1"/>
  <c r="AE233" i="126" s="1"/>
  <c r="AE234" i="126" s="1"/>
  <c r="AE235" i="126" s="1"/>
  <c r="AE236" i="126" s="1"/>
  <c r="AE237" i="126" s="1"/>
  <c r="AE238" i="126" s="1"/>
  <c r="AE239" i="126" s="1"/>
  <c r="AE240" i="126" s="1"/>
  <c r="AE241" i="126" s="1"/>
  <c r="AE242" i="126" s="1"/>
  <c r="AE243" i="126" s="1"/>
  <c r="AE244" i="126" s="1"/>
  <c r="AE245" i="126" s="1"/>
  <c r="AE246" i="126" s="1"/>
  <c r="AE247" i="126" s="1"/>
  <c r="AE248" i="126" s="1"/>
  <c r="AE249" i="126" s="1"/>
  <c r="AE250" i="126" s="1"/>
  <c r="AE251" i="126" s="1"/>
  <c r="AE252" i="126" s="1"/>
  <c r="AE253" i="126" s="1"/>
  <c r="AE254" i="126" s="1"/>
  <c r="AE255" i="126" s="1"/>
  <c r="AE256" i="126" s="1"/>
  <c r="AE257" i="126" s="1"/>
  <c r="AE258" i="126" s="1"/>
  <c r="AE259" i="126" s="1"/>
  <c r="AE260" i="126" s="1"/>
  <c r="AE261" i="126" s="1"/>
  <c r="AE262" i="126" s="1"/>
  <c r="AE263" i="126" s="1"/>
  <c r="AE264" i="126" s="1"/>
  <c r="AE265" i="126" s="1"/>
  <c r="AE266" i="126" s="1"/>
  <c r="AE267" i="126" s="1"/>
  <c r="AE268" i="126" s="1"/>
  <c r="AE269" i="126" s="1"/>
  <c r="AE270" i="126" s="1"/>
  <c r="AE271" i="126" s="1"/>
  <c r="AE272" i="126" s="1"/>
  <c r="AE273" i="126" s="1"/>
  <c r="AE274" i="126" s="1"/>
  <c r="AE275" i="126" s="1"/>
  <c r="AE276" i="126" s="1"/>
  <c r="AE277" i="126" s="1"/>
  <c r="AE278" i="126" s="1"/>
  <c r="AE279" i="126" s="1"/>
  <c r="AE280" i="126" s="1"/>
  <c r="AE281" i="126" s="1"/>
  <c r="AE282" i="126" s="1"/>
  <c r="AE283" i="126" s="1"/>
  <c r="AE284" i="126" s="1"/>
  <c r="AE285" i="126" s="1"/>
  <c r="AE286" i="126" s="1"/>
  <c r="AE287" i="126" s="1"/>
  <c r="AE288" i="126" s="1"/>
  <c r="AE289" i="126" s="1"/>
  <c r="AE290" i="126" s="1"/>
  <c r="AE291" i="126" s="1"/>
  <c r="AE292" i="126" s="1"/>
  <c r="AE293" i="126" s="1"/>
  <c r="AE294" i="126" s="1"/>
  <c r="AE295" i="126" s="1"/>
  <c r="AE296" i="126" s="1"/>
  <c r="AE297" i="126" s="1"/>
  <c r="AE298" i="126" s="1"/>
  <c r="AE299" i="126" s="1"/>
  <c r="AE300" i="126" s="1"/>
  <c r="AE301" i="126" s="1"/>
  <c r="AE302" i="126" s="1"/>
  <c r="AE303" i="126" s="1"/>
  <c r="AE304" i="126" s="1"/>
  <c r="AE305" i="126" s="1"/>
  <c r="AE306" i="126" s="1"/>
  <c r="AE307" i="126" s="1"/>
  <c r="AE308" i="126" s="1"/>
  <c r="AE309" i="126" s="1"/>
  <c r="AE310" i="126" s="1"/>
  <c r="AE311" i="126" s="1"/>
  <c r="AE312" i="126" s="1"/>
  <c r="AE313" i="126" s="1"/>
  <c r="AE314" i="126" s="1"/>
  <c r="AE315" i="126" s="1"/>
  <c r="AE316" i="126" s="1"/>
  <c r="AE317" i="126" s="1"/>
  <c r="AE318" i="126" s="1"/>
  <c r="AE319" i="126" s="1"/>
  <c r="AE320" i="126" s="1"/>
  <c r="AE321" i="126" s="1"/>
  <c r="AE322" i="126" s="1"/>
  <c r="AE323" i="126" s="1"/>
  <c r="AE324" i="126" s="1"/>
  <c r="AE325" i="126" s="1"/>
  <c r="AE326" i="126" s="1"/>
  <c r="AE327" i="126" s="1"/>
  <c r="AE328" i="126" s="1"/>
  <c r="AE329" i="126" s="1"/>
  <c r="AE330" i="126" s="1"/>
  <c r="AE331" i="126" s="1"/>
  <c r="AE332" i="126" s="1"/>
  <c r="AE333" i="126" s="1"/>
  <c r="AF4" i="126"/>
  <c r="AF5" i="126" s="1"/>
  <c r="AF6" i="126" s="1"/>
  <c r="AF7" i="126" s="1"/>
  <c r="AF8" i="126" s="1"/>
  <c r="AF9" i="126" s="1"/>
  <c r="AF10" i="126" s="1"/>
  <c r="AF11" i="126" s="1"/>
  <c r="AF12" i="126" s="1"/>
  <c r="AF13" i="126" s="1"/>
  <c r="AF14" i="126" s="1"/>
  <c r="AF15" i="126" s="1"/>
  <c r="AF16" i="126" s="1"/>
  <c r="AF17" i="126" s="1"/>
  <c r="AF18" i="126" s="1"/>
  <c r="AF19" i="126" s="1"/>
  <c r="AF20" i="126" s="1"/>
  <c r="AF21" i="126" s="1"/>
  <c r="AF22" i="126" s="1"/>
  <c r="AF23" i="126" s="1"/>
  <c r="AF24" i="126" s="1"/>
  <c r="AF25" i="126" s="1"/>
  <c r="AF26" i="126" s="1"/>
  <c r="AF27" i="126" s="1"/>
  <c r="AF28" i="126" s="1"/>
  <c r="AF29" i="126" s="1"/>
  <c r="AF30" i="126" s="1"/>
  <c r="AF31" i="126" s="1"/>
  <c r="AF32" i="126" s="1"/>
  <c r="AF33" i="126" s="1"/>
  <c r="AF34" i="126" s="1"/>
  <c r="AF35" i="126" s="1"/>
  <c r="AF36" i="126" s="1"/>
  <c r="AF37" i="126" s="1"/>
  <c r="AF38" i="126" s="1"/>
  <c r="AF39" i="126" s="1"/>
  <c r="AF40" i="126" s="1"/>
  <c r="AF41" i="126" s="1"/>
  <c r="AF42" i="126" s="1"/>
  <c r="AF43" i="126" s="1"/>
  <c r="AF44" i="126" s="1"/>
  <c r="AF45" i="126" s="1"/>
  <c r="AF46" i="126" s="1"/>
  <c r="AF47" i="126" s="1"/>
  <c r="AF48" i="126" s="1"/>
  <c r="AF49" i="126" s="1"/>
  <c r="AF50" i="126" s="1"/>
  <c r="AF51" i="126" s="1"/>
  <c r="AF52" i="126" s="1"/>
  <c r="AF53" i="126" s="1"/>
  <c r="AF54" i="126" s="1"/>
  <c r="AF55" i="126" s="1"/>
  <c r="AF56" i="126" s="1"/>
  <c r="AF57" i="126" s="1"/>
  <c r="AF58" i="126" s="1"/>
  <c r="AF59" i="126" s="1"/>
  <c r="AF60" i="126" s="1"/>
  <c r="AF61" i="126" s="1"/>
  <c r="AF62" i="126" s="1"/>
  <c r="AF63" i="126" s="1"/>
  <c r="AF64" i="126" s="1"/>
  <c r="AF65" i="126" s="1"/>
  <c r="AF66" i="126" s="1"/>
  <c r="AF67" i="126" s="1"/>
  <c r="AF68" i="126" s="1"/>
  <c r="AF69" i="126" s="1"/>
  <c r="AF70" i="126" s="1"/>
  <c r="AF71" i="126" s="1"/>
  <c r="AF72" i="126" s="1"/>
  <c r="AF73" i="126" s="1"/>
  <c r="AF74" i="126" s="1"/>
  <c r="AF75" i="126" s="1"/>
  <c r="AF76" i="126" s="1"/>
  <c r="AF77" i="126" s="1"/>
  <c r="AF78" i="126" s="1"/>
  <c r="AF79" i="126" s="1"/>
  <c r="AF80" i="126" s="1"/>
  <c r="AF81" i="126" s="1"/>
  <c r="AF82" i="126" s="1"/>
  <c r="AF83" i="126" s="1"/>
  <c r="AF84" i="126" s="1"/>
  <c r="AF85" i="126" s="1"/>
  <c r="AF86" i="126" s="1"/>
  <c r="AF87" i="126" s="1"/>
  <c r="AF88" i="126" s="1"/>
  <c r="AF89" i="126" s="1"/>
  <c r="AF90" i="126" s="1"/>
  <c r="AF91" i="126" s="1"/>
  <c r="AF92" i="126" s="1"/>
  <c r="AF93" i="126" s="1"/>
  <c r="AF94" i="126" s="1"/>
  <c r="AF95" i="126" s="1"/>
  <c r="AF96" i="126" s="1"/>
  <c r="AF97" i="126" s="1"/>
  <c r="AF98" i="126" s="1"/>
  <c r="AF99" i="126" s="1"/>
  <c r="AF100" i="126" s="1"/>
  <c r="AF101" i="126" s="1"/>
  <c r="AF102" i="126" s="1"/>
  <c r="AF103" i="126" s="1"/>
  <c r="AF104" i="126" s="1"/>
  <c r="AF105" i="126" s="1"/>
  <c r="AF106" i="126" s="1"/>
  <c r="AF107" i="126" s="1"/>
  <c r="AF108" i="126" s="1"/>
  <c r="AF109" i="126" s="1"/>
  <c r="AF110" i="126" s="1"/>
  <c r="AF111" i="126" s="1"/>
  <c r="AF112" i="126" s="1"/>
  <c r="AF113" i="126" s="1"/>
  <c r="AF114" i="126" s="1"/>
  <c r="AF115" i="126" s="1"/>
  <c r="AF116" i="126" s="1"/>
  <c r="AF117" i="126" s="1"/>
  <c r="AF118" i="126" s="1"/>
  <c r="AF119" i="126" s="1"/>
  <c r="AF120" i="126" s="1"/>
  <c r="AF121" i="126" s="1"/>
  <c r="AF122" i="126" s="1"/>
  <c r="AF123" i="126" s="1"/>
  <c r="AF124" i="126" s="1"/>
  <c r="AF125" i="126" s="1"/>
  <c r="AF126" i="126" s="1"/>
  <c r="AF127" i="126" s="1"/>
  <c r="AF128" i="126" s="1"/>
  <c r="AF129" i="126" s="1"/>
  <c r="AF130" i="126" s="1"/>
  <c r="AF131" i="126" s="1"/>
  <c r="AF132" i="126" s="1"/>
  <c r="AF133" i="126" s="1"/>
  <c r="AF134" i="126" s="1"/>
  <c r="AF135" i="126" s="1"/>
  <c r="AF136" i="126" s="1"/>
  <c r="AF137" i="126" s="1"/>
  <c r="AF138" i="126" s="1"/>
  <c r="AF139" i="126" s="1"/>
  <c r="AF140" i="126" s="1"/>
  <c r="AF141" i="126" s="1"/>
  <c r="AF142" i="126" s="1"/>
  <c r="AF143" i="126" s="1"/>
  <c r="AF144" i="126" s="1"/>
  <c r="AF145" i="126" s="1"/>
  <c r="AF146" i="126" s="1"/>
  <c r="AF147" i="126" s="1"/>
  <c r="AF148" i="126" s="1"/>
  <c r="AF149" i="126" s="1"/>
  <c r="AF150" i="126" s="1"/>
  <c r="AF151" i="126" s="1"/>
  <c r="AF152" i="126" s="1"/>
  <c r="AF153" i="126" s="1"/>
  <c r="AF154" i="126" s="1"/>
  <c r="AF155" i="126" s="1"/>
  <c r="AF156" i="126" s="1"/>
  <c r="AF157" i="126" s="1"/>
  <c r="AF158" i="126" s="1"/>
  <c r="AF159" i="126" s="1"/>
  <c r="AF160" i="126" s="1"/>
  <c r="AF161" i="126" s="1"/>
  <c r="AF162" i="126" s="1"/>
  <c r="AF163" i="126" s="1"/>
  <c r="AF164" i="126" s="1"/>
  <c r="AF165" i="126" s="1"/>
  <c r="AF166" i="126" s="1"/>
  <c r="AF167" i="126" s="1"/>
  <c r="AF168" i="126" s="1"/>
  <c r="AF169" i="126" s="1"/>
  <c r="AF170" i="126" s="1"/>
  <c r="AF171" i="126" s="1"/>
  <c r="AF172" i="126" s="1"/>
  <c r="AF173" i="126" s="1"/>
  <c r="AF174" i="126" s="1"/>
  <c r="AF175" i="126" s="1"/>
  <c r="AF176" i="126" s="1"/>
  <c r="AF177" i="126" s="1"/>
  <c r="AF178" i="126" s="1"/>
  <c r="AF179" i="126" s="1"/>
  <c r="AF180" i="126" s="1"/>
  <c r="AF181" i="126" s="1"/>
  <c r="AF182" i="126" s="1"/>
  <c r="AF183" i="126" s="1"/>
  <c r="AF184" i="126" s="1"/>
  <c r="AF185" i="126" s="1"/>
  <c r="AF186" i="126" s="1"/>
  <c r="AF187" i="126" s="1"/>
  <c r="AF188" i="126" s="1"/>
  <c r="AF189" i="126" s="1"/>
  <c r="AF190" i="126" s="1"/>
  <c r="AF191" i="126" s="1"/>
  <c r="AF192" i="126" s="1"/>
  <c r="AF193" i="126" s="1"/>
  <c r="AF194" i="126" s="1"/>
  <c r="AF195" i="126" s="1"/>
  <c r="AF196" i="126" s="1"/>
  <c r="AF197" i="126" s="1"/>
  <c r="AF198" i="126" s="1"/>
  <c r="AF199" i="126" s="1"/>
  <c r="AF200" i="126" s="1"/>
  <c r="AF201" i="126" s="1"/>
  <c r="AF202" i="126" s="1"/>
  <c r="AF203" i="126" s="1"/>
  <c r="AF204" i="126" s="1"/>
  <c r="AF205" i="126" s="1"/>
  <c r="AF206" i="126" s="1"/>
  <c r="AF207" i="126" s="1"/>
  <c r="AF208" i="126" s="1"/>
  <c r="AF209" i="126" s="1"/>
  <c r="AF210" i="126" s="1"/>
  <c r="AF211" i="126" s="1"/>
  <c r="AF212" i="126" s="1"/>
  <c r="AF213" i="126" s="1"/>
  <c r="AF214" i="126" s="1"/>
  <c r="AF215" i="126" s="1"/>
  <c r="AF216" i="126" s="1"/>
  <c r="AF217" i="126" s="1"/>
  <c r="AF218" i="126" s="1"/>
  <c r="AF219" i="126" s="1"/>
  <c r="AF220" i="126" s="1"/>
  <c r="AF221" i="126" s="1"/>
  <c r="AF222" i="126" s="1"/>
  <c r="AF223" i="126" s="1"/>
  <c r="AF224" i="126" s="1"/>
  <c r="AF225" i="126" s="1"/>
  <c r="AF226" i="126" s="1"/>
  <c r="AF227" i="126" s="1"/>
  <c r="AF228" i="126" s="1"/>
  <c r="AF229" i="126" s="1"/>
  <c r="AF230" i="126" s="1"/>
  <c r="AF231" i="126" s="1"/>
  <c r="AF232" i="126" s="1"/>
  <c r="AF233" i="126" s="1"/>
  <c r="AF234" i="126" s="1"/>
  <c r="AF235" i="126" s="1"/>
  <c r="AF236" i="126" s="1"/>
  <c r="AF237" i="126" s="1"/>
  <c r="AF238" i="126" s="1"/>
  <c r="AF239" i="126" s="1"/>
  <c r="AF240" i="126" s="1"/>
  <c r="AF241" i="126" s="1"/>
  <c r="AF242" i="126" s="1"/>
  <c r="AF243" i="126" s="1"/>
  <c r="AF244" i="126" s="1"/>
  <c r="AF245" i="126" s="1"/>
  <c r="AF246" i="126" s="1"/>
  <c r="AF247" i="126" s="1"/>
  <c r="AF248" i="126" s="1"/>
  <c r="AF249" i="126" s="1"/>
  <c r="AF250" i="126" s="1"/>
  <c r="AF251" i="126" s="1"/>
  <c r="AF252" i="126" s="1"/>
  <c r="AF253" i="126" s="1"/>
  <c r="AF254" i="126" s="1"/>
  <c r="AF255" i="126" s="1"/>
  <c r="AF256" i="126" s="1"/>
  <c r="AF257" i="126" s="1"/>
  <c r="AF258" i="126" s="1"/>
  <c r="AF259" i="126" s="1"/>
  <c r="AF260" i="126" s="1"/>
  <c r="AF261" i="126" s="1"/>
  <c r="AF262" i="126" s="1"/>
  <c r="AF263" i="126" s="1"/>
  <c r="AF264" i="126" s="1"/>
  <c r="AF265" i="126" s="1"/>
  <c r="AF266" i="126" s="1"/>
  <c r="AF267" i="126" s="1"/>
  <c r="AF268" i="126" s="1"/>
  <c r="AF269" i="126" s="1"/>
  <c r="AF270" i="126" s="1"/>
  <c r="AF271" i="126" s="1"/>
  <c r="AF272" i="126" s="1"/>
  <c r="AF273" i="126" s="1"/>
  <c r="AF274" i="126" s="1"/>
  <c r="AF275" i="126" s="1"/>
  <c r="AF276" i="126" s="1"/>
  <c r="AF277" i="126" s="1"/>
  <c r="AF278" i="126" s="1"/>
  <c r="AF279" i="126" s="1"/>
  <c r="AF280" i="126" s="1"/>
  <c r="AF281" i="126" s="1"/>
  <c r="AF282" i="126" s="1"/>
  <c r="AF283" i="126" s="1"/>
  <c r="AF284" i="126" s="1"/>
  <c r="AF285" i="126" s="1"/>
  <c r="AF286" i="126" s="1"/>
  <c r="AF287" i="126" s="1"/>
  <c r="AF288" i="126" s="1"/>
  <c r="AF289" i="126" s="1"/>
  <c r="AF290" i="126" s="1"/>
  <c r="AF291" i="126" s="1"/>
  <c r="AF292" i="126" s="1"/>
  <c r="AF293" i="126" s="1"/>
  <c r="AF294" i="126" s="1"/>
  <c r="AF295" i="126" s="1"/>
  <c r="AF296" i="126" s="1"/>
  <c r="AF297" i="126" s="1"/>
  <c r="AF298" i="126" s="1"/>
  <c r="AF299" i="126" s="1"/>
  <c r="AF300" i="126" s="1"/>
  <c r="AF301" i="126" s="1"/>
  <c r="AF302" i="126" s="1"/>
  <c r="AF303" i="126" s="1"/>
  <c r="AF304" i="126" s="1"/>
  <c r="AF305" i="126" s="1"/>
  <c r="AF306" i="126" s="1"/>
  <c r="AF307" i="126" s="1"/>
  <c r="AF308" i="126" s="1"/>
  <c r="AF309" i="126" s="1"/>
  <c r="AF310" i="126" s="1"/>
  <c r="AF311" i="126" s="1"/>
  <c r="AF312" i="126" s="1"/>
  <c r="AF313" i="126" s="1"/>
  <c r="AF314" i="126" s="1"/>
  <c r="AF315" i="126" s="1"/>
  <c r="AF316" i="126" s="1"/>
  <c r="AF317" i="126" s="1"/>
  <c r="AF318" i="126" s="1"/>
  <c r="AF319" i="126" s="1"/>
  <c r="AF320" i="126" s="1"/>
  <c r="AF321" i="126" s="1"/>
  <c r="AF322" i="126" s="1"/>
  <c r="AF323" i="126" s="1"/>
  <c r="AF324" i="126" s="1"/>
  <c r="AF325" i="126" s="1"/>
  <c r="AF326" i="126" s="1"/>
  <c r="AF327" i="126" s="1"/>
  <c r="AF328" i="126" s="1"/>
  <c r="AF329" i="126" s="1"/>
  <c r="AF330" i="126" s="1"/>
  <c r="AF331" i="126" s="1"/>
  <c r="AF332" i="126" s="1"/>
  <c r="AF333" i="126" s="1"/>
  <c r="AD4" i="125"/>
  <c r="AE3" i="125"/>
  <c r="AE4" i="125" s="1"/>
  <c r="AE5" i="125" s="1"/>
  <c r="AE6" i="125" s="1"/>
  <c r="AE7" i="125" s="1"/>
  <c r="AE8" i="125" s="1"/>
  <c r="AE9" i="125" s="1"/>
  <c r="AE10" i="125" s="1"/>
  <c r="AE11" i="125" s="1"/>
  <c r="AE12" i="125" s="1"/>
  <c r="AE13" i="125" s="1"/>
  <c r="AE14" i="125" s="1"/>
  <c r="AE15" i="125" s="1"/>
  <c r="AE16" i="125" s="1"/>
  <c r="AE17" i="125" s="1"/>
  <c r="AE18" i="125" s="1"/>
  <c r="AE19" i="125" s="1"/>
  <c r="AE20" i="125" s="1"/>
  <c r="AE21" i="125" s="1"/>
  <c r="AE22" i="125" s="1"/>
  <c r="AE23" i="125" s="1"/>
  <c r="AE24" i="125" s="1"/>
  <c r="AE25" i="125" s="1"/>
  <c r="AE26" i="125" s="1"/>
  <c r="AE27" i="125" s="1"/>
  <c r="AE28" i="125" s="1"/>
  <c r="AE29" i="125" s="1"/>
  <c r="AE30" i="125" s="1"/>
  <c r="AE31" i="125" s="1"/>
  <c r="AE32" i="125" s="1"/>
  <c r="AE33" i="125" s="1"/>
  <c r="AE34" i="125" s="1"/>
  <c r="AE35" i="125" s="1"/>
  <c r="AE36" i="125" s="1"/>
  <c r="AE37" i="125" s="1"/>
  <c r="AE38" i="125" s="1"/>
  <c r="AE39" i="125" s="1"/>
  <c r="AE40" i="125" s="1"/>
  <c r="AE41" i="125" s="1"/>
  <c r="AE42" i="125" s="1"/>
  <c r="AE43" i="125" s="1"/>
  <c r="AE44" i="125" s="1"/>
  <c r="AE45" i="125" s="1"/>
  <c r="AE46" i="125" s="1"/>
  <c r="AE47" i="125" s="1"/>
  <c r="AE48" i="125" s="1"/>
  <c r="AE49" i="125" s="1"/>
  <c r="AE50" i="125" s="1"/>
  <c r="AE51" i="125" s="1"/>
  <c r="AE52" i="125" s="1"/>
  <c r="AE53" i="125" s="1"/>
  <c r="AE54" i="125" s="1"/>
  <c r="AE55" i="125" s="1"/>
  <c r="AE56" i="125" s="1"/>
  <c r="AE57" i="125" s="1"/>
  <c r="AE58" i="125" s="1"/>
  <c r="AE59" i="125" s="1"/>
  <c r="AE60" i="125" s="1"/>
  <c r="AE61" i="125" s="1"/>
  <c r="AE62" i="125" s="1"/>
  <c r="AE63" i="125" s="1"/>
  <c r="AE64" i="125" s="1"/>
  <c r="AE65" i="125" s="1"/>
  <c r="AE66" i="125" s="1"/>
  <c r="AE67" i="125" s="1"/>
  <c r="AE68" i="125" s="1"/>
  <c r="AE69" i="125" s="1"/>
  <c r="AE70" i="125" s="1"/>
  <c r="AE71" i="125" s="1"/>
  <c r="AE72" i="125" s="1"/>
  <c r="AE73" i="125" s="1"/>
  <c r="AE74" i="125" s="1"/>
  <c r="AE75" i="125" s="1"/>
  <c r="AE76" i="125" s="1"/>
  <c r="AE77" i="125" s="1"/>
  <c r="AE78" i="125" s="1"/>
  <c r="AE79" i="125" s="1"/>
  <c r="AE80" i="125" s="1"/>
  <c r="AE81" i="125" s="1"/>
  <c r="AE82" i="125" s="1"/>
  <c r="AE83" i="125" s="1"/>
  <c r="AE84" i="125" s="1"/>
  <c r="AE85" i="125" s="1"/>
  <c r="AE86" i="125" s="1"/>
  <c r="AE87" i="125" s="1"/>
  <c r="AE88" i="125" s="1"/>
  <c r="AE89" i="125" s="1"/>
  <c r="AE90" i="125" s="1"/>
  <c r="AE91" i="125" s="1"/>
  <c r="AE92" i="125" s="1"/>
  <c r="AE93" i="125" s="1"/>
  <c r="AE94" i="125" s="1"/>
  <c r="AE95" i="125" s="1"/>
  <c r="AE96" i="125" s="1"/>
  <c r="AE97" i="125" s="1"/>
  <c r="AE98" i="125" s="1"/>
  <c r="AE99" i="125" s="1"/>
  <c r="AE100" i="125" s="1"/>
  <c r="AE101" i="125" s="1"/>
  <c r="AE102" i="125" s="1"/>
  <c r="AE103" i="125" s="1"/>
  <c r="AE104" i="125" s="1"/>
  <c r="AE105" i="125" s="1"/>
  <c r="AE106" i="125" s="1"/>
  <c r="AE107" i="125" s="1"/>
  <c r="AE108" i="125" s="1"/>
  <c r="AE109" i="125" s="1"/>
  <c r="AE110" i="125" s="1"/>
  <c r="AE111" i="125" s="1"/>
  <c r="AE112" i="125" s="1"/>
  <c r="AE113" i="125" s="1"/>
  <c r="AE114" i="125" s="1"/>
  <c r="AE115" i="125" s="1"/>
  <c r="AE116" i="125" s="1"/>
  <c r="AE117" i="125" s="1"/>
  <c r="AE118" i="125" s="1"/>
  <c r="AE119" i="125" s="1"/>
  <c r="AE120" i="125" s="1"/>
  <c r="AE121" i="125" s="1"/>
  <c r="AE122" i="125" s="1"/>
  <c r="AE123" i="125" s="1"/>
  <c r="AE124" i="125" s="1"/>
  <c r="AE125" i="125" s="1"/>
  <c r="AE126" i="125" s="1"/>
  <c r="AE127" i="125" s="1"/>
  <c r="AE128" i="125" s="1"/>
  <c r="AE129" i="125" s="1"/>
  <c r="AE130" i="125" s="1"/>
  <c r="AE131" i="125" s="1"/>
  <c r="AE132" i="125" s="1"/>
  <c r="AE133" i="125" s="1"/>
  <c r="AE134" i="125" s="1"/>
  <c r="AE135" i="125" s="1"/>
  <c r="AE136" i="125" s="1"/>
  <c r="AE137" i="125" s="1"/>
  <c r="AE138" i="125" s="1"/>
  <c r="AE139" i="125" s="1"/>
  <c r="AE140" i="125" s="1"/>
  <c r="AE141" i="125" s="1"/>
  <c r="AE142" i="125" s="1"/>
  <c r="AE143" i="125" s="1"/>
  <c r="AE144" i="125" s="1"/>
  <c r="AE145" i="125" s="1"/>
  <c r="AE146" i="125" s="1"/>
  <c r="AE147" i="125" s="1"/>
  <c r="AE148" i="125" s="1"/>
  <c r="AE149" i="125" s="1"/>
  <c r="AE150" i="125" s="1"/>
  <c r="AE151" i="125" s="1"/>
  <c r="AE152" i="125" s="1"/>
  <c r="AE153" i="125" s="1"/>
  <c r="AE154" i="125" s="1"/>
  <c r="AE155" i="125" s="1"/>
  <c r="AE156" i="125" s="1"/>
  <c r="AE157" i="125" s="1"/>
  <c r="AE158" i="125" s="1"/>
  <c r="AE159" i="125" s="1"/>
  <c r="AE160" i="125" s="1"/>
  <c r="AE161" i="125" s="1"/>
  <c r="AE162" i="125" s="1"/>
  <c r="AE163" i="125" s="1"/>
  <c r="AE164" i="125" s="1"/>
  <c r="AE165" i="125" s="1"/>
  <c r="AE166" i="125" s="1"/>
  <c r="AE167" i="125" s="1"/>
  <c r="AE168" i="125" s="1"/>
  <c r="AE169" i="125" s="1"/>
  <c r="AE170" i="125" s="1"/>
  <c r="AE171" i="125" s="1"/>
  <c r="AE172" i="125" s="1"/>
  <c r="AE173" i="125" s="1"/>
  <c r="AE174" i="125" s="1"/>
  <c r="AE175" i="125" s="1"/>
  <c r="AE176" i="125" s="1"/>
  <c r="AE177" i="125" s="1"/>
  <c r="AE178" i="125" s="1"/>
  <c r="AE179" i="125" s="1"/>
  <c r="AE180" i="125" s="1"/>
  <c r="AE181" i="125" s="1"/>
  <c r="AE182" i="125" s="1"/>
  <c r="AE183" i="125" s="1"/>
  <c r="AE184" i="125" s="1"/>
  <c r="AE185" i="125" s="1"/>
  <c r="AE186" i="125" s="1"/>
  <c r="AE187" i="125" s="1"/>
  <c r="AE188" i="125" s="1"/>
  <c r="AE189" i="125" s="1"/>
  <c r="AE190" i="125" s="1"/>
  <c r="AE191" i="125" s="1"/>
  <c r="AE192" i="125" s="1"/>
  <c r="AE193" i="125" s="1"/>
  <c r="AE194" i="125" s="1"/>
  <c r="AE195" i="125" s="1"/>
  <c r="AE196" i="125" s="1"/>
  <c r="AE197" i="125" s="1"/>
  <c r="AE198" i="125" s="1"/>
  <c r="AE199" i="125" s="1"/>
  <c r="AE200" i="125" s="1"/>
  <c r="AE201" i="125" s="1"/>
  <c r="AE202" i="125" s="1"/>
  <c r="AE203" i="125" s="1"/>
  <c r="AE204" i="125" s="1"/>
  <c r="AE205" i="125" s="1"/>
  <c r="AE206" i="125" s="1"/>
  <c r="AE207" i="125" s="1"/>
  <c r="AE208" i="125" s="1"/>
  <c r="AE209" i="125" s="1"/>
  <c r="AE210" i="125" s="1"/>
  <c r="AE211" i="125" s="1"/>
  <c r="AE212" i="125" s="1"/>
  <c r="AE213" i="125" s="1"/>
  <c r="AE214" i="125" s="1"/>
  <c r="AE215" i="125" s="1"/>
  <c r="AE216" i="125" s="1"/>
  <c r="AE217" i="125" s="1"/>
  <c r="AE218" i="125" s="1"/>
  <c r="AE219" i="125" s="1"/>
  <c r="AE220" i="125" s="1"/>
  <c r="AE221" i="125" s="1"/>
  <c r="AE222" i="125" s="1"/>
  <c r="AE223" i="125" s="1"/>
  <c r="AE224" i="125" s="1"/>
  <c r="AE225" i="125" s="1"/>
  <c r="AE226" i="125" s="1"/>
  <c r="AE227" i="125" s="1"/>
  <c r="AE228" i="125" s="1"/>
  <c r="AE229" i="125" s="1"/>
  <c r="AE230" i="125" s="1"/>
  <c r="AE231" i="125" s="1"/>
  <c r="AE232" i="125" s="1"/>
  <c r="AE233" i="125" s="1"/>
  <c r="AE234" i="125" s="1"/>
  <c r="AE235" i="125" s="1"/>
  <c r="AE236" i="125" s="1"/>
  <c r="AE237" i="125" s="1"/>
  <c r="AE238" i="125" s="1"/>
  <c r="AE239" i="125" s="1"/>
  <c r="AE240" i="125" s="1"/>
  <c r="AE241" i="125" s="1"/>
  <c r="AE242" i="125" s="1"/>
  <c r="AE243" i="125" s="1"/>
  <c r="AE244" i="125" s="1"/>
  <c r="AE245" i="125" s="1"/>
  <c r="AE246" i="125" s="1"/>
  <c r="AE247" i="125" s="1"/>
  <c r="AE248" i="125" s="1"/>
  <c r="AE249" i="125" s="1"/>
  <c r="AE250" i="125" s="1"/>
  <c r="AE251" i="125" s="1"/>
  <c r="AE252" i="125" s="1"/>
  <c r="AE253" i="125" s="1"/>
  <c r="AE254" i="125" s="1"/>
  <c r="AE255" i="125" s="1"/>
  <c r="AE256" i="125" s="1"/>
  <c r="AE257" i="125" s="1"/>
  <c r="AE258" i="125" s="1"/>
  <c r="AE259" i="125" s="1"/>
  <c r="AE260" i="125" s="1"/>
  <c r="AE261" i="125" s="1"/>
  <c r="AE262" i="125" s="1"/>
  <c r="AE263" i="125" s="1"/>
  <c r="AE264" i="125" s="1"/>
  <c r="AE265" i="125" s="1"/>
  <c r="AE266" i="125" s="1"/>
  <c r="AE267" i="125" s="1"/>
  <c r="AE268" i="125" s="1"/>
  <c r="AE269" i="125" s="1"/>
  <c r="AE270" i="125" s="1"/>
  <c r="AE271" i="125" s="1"/>
  <c r="AE272" i="125" s="1"/>
  <c r="AE273" i="125" s="1"/>
  <c r="AE274" i="125" s="1"/>
  <c r="AE275" i="125" s="1"/>
  <c r="AE276" i="125" s="1"/>
  <c r="AE277" i="125" s="1"/>
  <c r="AE278" i="125" s="1"/>
  <c r="AE279" i="125" s="1"/>
  <c r="AE280" i="125" s="1"/>
  <c r="AE281" i="125" s="1"/>
  <c r="AE282" i="125" s="1"/>
  <c r="AE283" i="125" s="1"/>
  <c r="AE284" i="125" s="1"/>
  <c r="AE285" i="125" s="1"/>
  <c r="AE286" i="125" s="1"/>
  <c r="AE287" i="125" s="1"/>
  <c r="AE288" i="125" s="1"/>
  <c r="AE289" i="125" s="1"/>
  <c r="AE290" i="125" s="1"/>
  <c r="AE291" i="125" s="1"/>
  <c r="AE292" i="125" s="1"/>
  <c r="AE293" i="125" s="1"/>
  <c r="AE294" i="125" s="1"/>
  <c r="AE295" i="125" s="1"/>
  <c r="AE296" i="125" s="1"/>
  <c r="AE297" i="125" s="1"/>
  <c r="AE298" i="125" s="1"/>
  <c r="AE299" i="125" s="1"/>
  <c r="AE300" i="125" s="1"/>
  <c r="AE301" i="125" s="1"/>
  <c r="AE302" i="125" s="1"/>
  <c r="AE303" i="125" s="1"/>
  <c r="AE304" i="125" s="1"/>
  <c r="AE305" i="125" s="1"/>
  <c r="AE306" i="125" s="1"/>
  <c r="AE307" i="125" s="1"/>
  <c r="AE308" i="125" s="1"/>
  <c r="AE309" i="125" s="1"/>
  <c r="AE310" i="125" s="1"/>
  <c r="AE311" i="125" s="1"/>
  <c r="AE312" i="125" s="1"/>
  <c r="AE313" i="125" s="1"/>
  <c r="AE314" i="125" s="1"/>
  <c r="AE315" i="125" s="1"/>
  <c r="AE316" i="125" s="1"/>
  <c r="AE317" i="125" s="1"/>
  <c r="AE318" i="125" s="1"/>
  <c r="AE319" i="125" s="1"/>
  <c r="AE320" i="125" s="1"/>
  <c r="AE321" i="125" s="1"/>
  <c r="AE322" i="125" s="1"/>
  <c r="AE323" i="125" s="1"/>
  <c r="AE324" i="125" s="1"/>
  <c r="AE325" i="125" s="1"/>
  <c r="AE326" i="125" s="1"/>
  <c r="AE327" i="125" s="1"/>
  <c r="AE328" i="125" s="1"/>
  <c r="AE329" i="125" s="1"/>
  <c r="AE330" i="125" s="1"/>
  <c r="AE331" i="125" s="1"/>
  <c r="AE332" i="125" s="1"/>
  <c r="AE333" i="125" s="1"/>
  <c r="AC2" i="125"/>
  <c r="AF4" i="124"/>
  <c r="AF5" i="124" s="1"/>
  <c r="AF6" i="124" s="1"/>
  <c r="AF7" i="124" s="1"/>
  <c r="AF8" i="124" s="1"/>
  <c r="AF9" i="124" s="1"/>
  <c r="AF10" i="124" s="1"/>
  <c r="AF11" i="124" s="1"/>
  <c r="AF12" i="124" s="1"/>
  <c r="AF13" i="124" s="1"/>
  <c r="AF14" i="124" s="1"/>
  <c r="AF15" i="124" s="1"/>
  <c r="AF16" i="124" s="1"/>
  <c r="AF17" i="124" s="1"/>
  <c r="AF18" i="124" s="1"/>
  <c r="AF19" i="124" s="1"/>
  <c r="AF20" i="124" s="1"/>
  <c r="AF21" i="124" s="1"/>
  <c r="AF22" i="124" s="1"/>
  <c r="AF23" i="124" s="1"/>
  <c r="AF24" i="124" s="1"/>
  <c r="AF25" i="124" s="1"/>
  <c r="AF26" i="124" s="1"/>
  <c r="AF27" i="124" s="1"/>
  <c r="AF28" i="124" s="1"/>
  <c r="AF29" i="124" s="1"/>
  <c r="AF30" i="124" s="1"/>
  <c r="AF31" i="124" s="1"/>
  <c r="AF32" i="124" s="1"/>
  <c r="AF33" i="124" s="1"/>
  <c r="AF34" i="124" s="1"/>
  <c r="AF35" i="124" s="1"/>
  <c r="AF36" i="124" s="1"/>
  <c r="AF37" i="124" s="1"/>
  <c r="AF38" i="124" s="1"/>
  <c r="AF39" i="124" s="1"/>
  <c r="AF40" i="124" s="1"/>
  <c r="AF41" i="124" s="1"/>
  <c r="AF42" i="124" s="1"/>
  <c r="AF43" i="124" s="1"/>
  <c r="AF44" i="124" s="1"/>
  <c r="AF45" i="124" s="1"/>
  <c r="AF46" i="124" s="1"/>
  <c r="AF47" i="124" s="1"/>
  <c r="AF48" i="124" s="1"/>
  <c r="AF49" i="124" s="1"/>
  <c r="AF50" i="124" s="1"/>
  <c r="AF51" i="124" s="1"/>
  <c r="AF52" i="124" s="1"/>
  <c r="AF53" i="124" s="1"/>
  <c r="AF54" i="124" s="1"/>
  <c r="AF55" i="124" s="1"/>
  <c r="AF56" i="124" s="1"/>
  <c r="AF57" i="124" s="1"/>
  <c r="AF58" i="124" s="1"/>
  <c r="AF59" i="124" s="1"/>
  <c r="AF60" i="124" s="1"/>
  <c r="AF61" i="124" s="1"/>
  <c r="AF62" i="124" s="1"/>
  <c r="AF63" i="124" s="1"/>
  <c r="AF64" i="124" s="1"/>
  <c r="AF65" i="124" s="1"/>
  <c r="AF66" i="124" s="1"/>
  <c r="AF67" i="124" s="1"/>
  <c r="AF68" i="124" s="1"/>
  <c r="AF69" i="124" s="1"/>
  <c r="AF70" i="124" s="1"/>
  <c r="AF71" i="124" s="1"/>
  <c r="AF72" i="124" s="1"/>
  <c r="AF73" i="124" s="1"/>
  <c r="AF74" i="124" s="1"/>
  <c r="AF75" i="124" s="1"/>
  <c r="AF76" i="124" s="1"/>
  <c r="AF77" i="124" s="1"/>
  <c r="AF78" i="124" s="1"/>
  <c r="AF79" i="124" s="1"/>
  <c r="AF80" i="124" s="1"/>
  <c r="AF81" i="124" s="1"/>
  <c r="AF82" i="124" s="1"/>
  <c r="AF83" i="124" s="1"/>
  <c r="AF84" i="124" s="1"/>
  <c r="AF85" i="124" s="1"/>
  <c r="AF86" i="124" s="1"/>
  <c r="AF87" i="124" s="1"/>
  <c r="AF88" i="124" s="1"/>
  <c r="AF89" i="124" s="1"/>
  <c r="AF90" i="124" s="1"/>
  <c r="AF91" i="124" s="1"/>
  <c r="AF92" i="124" s="1"/>
  <c r="AF93" i="124" s="1"/>
  <c r="AF94" i="124" s="1"/>
  <c r="AF95" i="124" s="1"/>
  <c r="AF96" i="124" s="1"/>
  <c r="AF97" i="124" s="1"/>
  <c r="AF98" i="124" s="1"/>
  <c r="AF99" i="124" s="1"/>
  <c r="AF100" i="124" s="1"/>
  <c r="AF101" i="124" s="1"/>
  <c r="AF102" i="124" s="1"/>
  <c r="AF103" i="124" s="1"/>
  <c r="AF104" i="124" s="1"/>
  <c r="AF105" i="124" s="1"/>
  <c r="AF106" i="124" s="1"/>
  <c r="AF107" i="124" s="1"/>
  <c r="AF108" i="124" s="1"/>
  <c r="AF109" i="124" s="1"/>
  <c r="AF110" i="124" s="1"/>
  <c r="AF111" i="124" s="1"/>
  <c r="AF112" i="124" s="1"/>
  <c r="AF113" i="124" s="1"/>
  <c r="AF114" i="124" s="1"/>
  <c r="AF115" i="124" s="1"/>
  <c r="AF116" i="124" s="1"/>
  <c r="AF117" i="124" s="1"/>
  <c r="AF118" i="124" s="1"/>
  <c r="AF119" i="124" s="1"/>
  <c r="AF120" i="124" s="1"/>
  <c r="AF121" i="124" s="1"/>
  <c r="AF122" i="124" s="1"/>
  <c r="AF123" i="124" s="1"/>
  <c r="AF124" i="124" s="1"/>
  <c r="AF125" i="124" s="1"/>
  <c r="AF126" i="124" s="1"/>
  <c r="AF127" i="124" s="1"/>
  <c r="AF128" i="124" s="1"/>
  <c r="AF129" i="124" s="1"/>
  <c r="AF130" i="124" s="1"/>
  <c r="AF131" i="124" s="1"/>
  <c r="AF132" i="124" s="1"/>
  <c r="AF133" i="124" s="1"/>
  <c r="AF134" i="124" s="1"/>
  <c r="AF135" i="124" s="1"/>
  <c r="AF136" i="124" s="1"/>
  <c r="AF137" i="124" s="1"/>
  <c r="AF138" i="124" s="1"/>
  <c r="AF139" i="124" s="1"/>
  <c r="AF140" i="124" s="1"/>
  <c r="AF141" i="124" s="1"/>
  <c r="AF142" i="124" s="1"/>
  <c r="AF143" i="124" s="1"/>
  <c r="AF144" i="124" s="1"/>
  <c r="AF145" i="124" s="1"/>
  <c r="AF146" i="124" s="1"/>
  <c r="AF147" i="124" s="1"/>
  <c r="AF148" i="124" s="1"/>
  <c r="AF149" i="124" s="1"/>
  <c r="AF150" i="124" s="1"/>
  <c r="AF151" i="124" s="1"/>
  <c r="AF152" i="124" s="1"/>
  <c r="AF153" i="124" s="1"/>
  <c r="AF154" i="124" s="1"/>
  <c r="AF155" i="124" s="1"/>
  <c r="AF156" i="124" s="1"/>
  <c r="AF157" i="124" s="1"/>
  <c r="AF158" i="124" s="1"/>
  <c r="AF159" i="124" s="1"/>
  <c r="AF160" i="124" s="1"/>
  <c r="AF161" i="124" s="1"/>
  <c r="AF162" i="124" s="1"/>
  <c r="AF163" i="124" s="1"/>
  <c r="AF164" i="124" s="1"/>
  <c r="AF165" i="124" s="1"/>
  <c r="AF166" i="124" s="1"/>
  <c r="AF167" i="124" s="1"/>
  <c r="AF168" i="124" s="1"/>
  <c r="AF169" i="124" s="1"/>
  <c r="AF170" i="124" s="1"/>
  <c r="AF171" i="124" s="1"/>
  <c r="AF172" i="124" s="1"/>
  <c r="AF173" i="124" s="1"/>
  <c r="AF174" i="124" s="1"/>
  <c r="AF175" i="124" s="1"/>
  <c r="AF176" i="124" s="1"/>
  <c r="AF177" i="124" s="1"/>
  <c r="AF178" i="124" s="1"/>
  <c r="AF179" i="124" s="1"/>
  <c r="AF180" i="124" s="1"/>
  <c r="AF181" i="124" s="1"/>
  <c r="AF182" i="124" s="1"/>
  <c r="AF183" i="124" s="1"/>
  <c r="AF184" i="124" s="1"/>
  <c r="AF185" i="124" s="1"/>
  <c r="AF186" i="124" s="1"/>
  <c r="AF187" i="124" s="1"/>
  <c r="AF188" i="124" s="1"/>
  <c r="AF189" i="124" s="1"/>
  <c r="AF190" i="124" s="1"/>
  <c r="AF191" i="124" s="1"/>
  <c r="AF192" i="124" s="1"/>
  <c r="AF193" i="124" s="1"/>
  <c r="AF194" i="124" s="1"/>
  <c r="AF195" i="124" s="1"/>
  <c r="AF196" i="124" s="1"/>
  <c r="AF197" i="124" s="1"/>
  <c r="AF198" i="124" s="1"/>
  <c r="AF199" i="124" s="1"/>
  <c r="AF200" i="124" s="1"/>
  <c r="AF201" i="124" s="1"/>
  <c r="AF202" i="124" s="1"/>
  <c r="AF203" i="124" s="1"/>
  <c r="AF204" i="124" s="1"/>
  <c r="AF205" i="124" s="1"/>
  <c r="AF206" i="124" s="1"/>
  <c r="AF207" i="124" s="1"/>
  <c r="AF208" i="124" s="1"/>
  <c r="AF209" i="124" s="1"/>
  <c r="AF210" i="124" s="1"/>
  <c r="AF211" i="124" s="1"/>
  <c r="AF212" i="124" s="1"/>
  <c r="AF213" i="124" s="1"/>
  <c r="AF214" i="124" s="1"/>
  <c r="AF215" i="124" s="1"/>
  <c r="AF216" i="124" s="1"/>
  <c r="AF217" i="124" s="1"/>
  <c r="AF218" i="124" s="1"/>
  <c r="AF219" i="124" s="1"/>
  <c r="AF220" i="124" s="1"/>
  <c r="AF221" i="124" s="1"/>
  <c r="AF222" i="124" s="1"/>
  <c r="AF223" i="124" s="1"/>
  <c r="AF224" i="124" s="1"/>
  <c r="AF225" i="124" s="1"/>
  <c r="AF226" i="124" s="1"/>
  <c r="AF227" i="124" s="1"/>
  <c r="AF228" i="124" s="1"/>
  <c r="AF229" i="124" s="1"/>
  <c r="AF230" i="124" s="1"/>
  <c r="AF231" i="124" s="1"/>
  <c r="AF232" i="124" s="1"/>
  <c r="AF233" i="124" s="1"/>
  <c r="AF234" i="124" s="1"/>
  <c r="AF235" i="124" s="1"/>
  <c r="AF236" i="124" s="1"/>
  <c r="AF237" i="124" s="1"/>
  <c r="AF238" i="124" s="1"/>
  <c r="AF239" i="124" s="1"/>
  <c r="AF240" i="124" s="1"/>
  <c r="AF241" i="124" s="1"/>
  <c r="AF242" i="124" s="1"/>
  <c r="AF243" i="124" s="1"/>
  <c r="AF244" i="124" s="1"/>
  <c r="AF245" i="124" s="1"/>
  <c r="AF246" i="124" s="1"/>
  <c r="AF247" i="124" s="1"/>
  <c r="AF248" i="124" s="1"/>
  <c r="AF249" i="124" s="1"/>
  <c r="AF250" i="124" s="1"/>
  <c r="AF251" i="124" s="1"/>
  <c r="AF252" i="124" s="1"/>
  <c r="AF253" i="124" s="1"/>
  <c r="AF254" i="124" s="1"/>
  <c r="AF255" i="124" s="1"/>
  <c r="AF256" i="124" s="1"/>
  <c r="AF257" i="124" s="1"/>
  <c r="AF258" i="124" s="1"/>
  <c r="AF259" i="124" s="1"/>
  <c r="AF260" i="124" s="1"/>
  <c r="AF261" i="124" s="1"/>
  <c r="AF262" i="124" s="1"/>
  <c r="AF263" i="124" s="1"/>
  <c r="AF264" i="124" s="1"/>
  <c r="AF265" i="124" s="1"/>
  <c r="AF266" i="124" s="1"/>
  <c r="AF267" i="124" s="1"/>
  <c r="AF268" i="124" s="1"/>
  <c r="AF269" i="124" s="1"/>
  <c r="AF270" i="124" s="1"/>
  <c r="AF271" i="124" s="1"/>
  <c r="AF272" i="124" s="1"/>
  <c r="AF273" i="124" s="1"/>
  <c r="AF274" i="124" s="1"/>
  <c r="AF275" i="124" s="1"/>
  <c r="AF276" i="124" s="1"/>
  <c r="AF277" i="124" s="1"/>
  <c r="AF278" i="124" s="1"/>
  <c r="AF279" i="124" s="1"/>
  <c r="AF280" i="124" s="1"/>
  <c r="AF281" i="124" s="1"/>
  <c r="AF282" i="124" s="1"/>
  <c r="AF283" i="124" s="1"/>
  <c r="AF284" i="124" s="1"/>
  <c r="AF285" i="124" s="1"/>
  <c r="AF286" i="124" s="1"/>
  <c r="AF287" i="124" s="1"/>
  <c r="AF288" i="124" s="1"/>
  <c r="AF289" i="124" s="1"/>
  <c r="AF290" i="124" s="1"/>
  <c r="AF291" i="124" s="1"/>
  <c r="AF292" i="124" s="1"/>
  <c r="AF293" i="124" s="1"/>
  <c r="AF294" i="124" s="1"/>
  <c r="AF295" i="124" s="1"/>
  <c r="AF296" i="124" s="1"/>
  <c r="AF297" i="124" s="1"/>
  <c r="AF298" i="124" s="1"/>
  <c r="AF299" i="124" s="1"/>
  <c r="AF300" i="124" s="1"/>
  <c r="AF301" i="124" s="1"/>
  <c r="AF302" i="124" s="1"/>
  <c r="AF303" i="124" s="1"/>
  <c r="AF304" i="124" s="1"/>
  <c r="AF305" i="124" s="1"/>
  <c r="AF306" i="124" s="1"/>
  <c r="AF307" i="124" s="1"/>
  <c r="AF308" i="124" s="1"/>
  <c r="AF309" i="124" s="1"/>
  <c r="AF310" i="124" s="1"/>
  <c r="AF311" i="124" s="1"/>
  <c r="AF312" i="124" s="1"/>
  <c r="AF313" i="124" s="1"/>
  <c r="AF314" i="124" s="1"/>
  <c r="AF315" i="124" s="1"/>
  <c r="AF316" i="124" s="1"/>
  <c r="AF317" i="124" s="1"/>
  <c r="AF318" i="124" s="1"/>
  <c r="AF319" i="124" s="1"/>
  <c r="AF320" i="124" s="1"/>
  <c r="AF321" i="124" s="1"/>
  <c r="AF322" i="124" s="1"/>
  <c r="AF323" i="124" s="1"/>
  <c r="AF324" i="124" s="1"/>
  <c r="AF325" i="124" s="1"/>
  <c r="AF326" i="124" s="1"/>
  <c r="AF327" i="124" s="1"/>
  <c r="AF328" i="124" s="1"/>
  <c r="AF329" i="124" s="1"/>
  <c r="AF330" i="124" s="1"/>
  <c r="AF331" i="124" s="1"/>
  <c r="AF332" i="124" s="1"/>
  <c r="AF333" i="124" s="1"/>
  <c r="AH5" i="124"/>
  <c r="AH6" i="124" s="1"/>
  <c r="AH7" i="124" s="1"/>
  <c r="AH8" i="124" s="1"/>
  <c r="AH9" i="124" s="1"/>
  <c r="AH10" i="124" s="1"/>
  <c r="AH11" i="124" s="1"/>
  <c r="AH12" i="124" s="1"/>
  <c r="AH13" i="124" s="1"/>
  <c r="AH14" i="124" s="1"/>
  <c r="AH15" i="124" s="1"/>
  <c r="AH16" i="124" s="1"/>
  <c r="AH17" i="124" s="1"/>
  <c r="AH18" i="124" s="1"/>
  <c r="AH19" i="124" s="1"/>
  <c r="AH20" i="124" s="1"/>
  <c r="AH21" i="124" s="1"/>
  <c r="AH22" i="124" s="1"/>
  <c r="AH23" i="124" s="1"/>
  <c r="AH24" i="124" s="1"/>
  <c r="AH25" i="124" s="1"/>
  <c r="AH26" i="124" s="1"/>
  <c r="AH27" i="124" s="1"/>
  <c r="AH28" i="124" s="1"/>
  <c r="AH29" i="124" s="1"/>
  <c r="AH30" i="124" s="1"/>
  <c r="AH31" i="124" s="1"/>
  <c r="AH32" i="124" s="1"/>
  <c r="AH33" i="124" s="1"/>
  <c r="AH34" i="124" s="1"/>
  <c r="AH35" i="124" s="1"/>
  <c r="AH36" i="124" s="1"/>
  <c r="AH37" i="124" s="1"/>
  <c r="AH38" i="124" s="1"/>
  <c r="AH39" i="124" s="1"/>
  <c r="AH40" i="124" s="1"/>
  <c r="AH41" i="124" s="1"/>
  <c r="AH42" i="124" s="1"/>
  <c r="AH43" i="124" s="1"/>
  <c r="AH44" i="124" s="1"/>
  <c r="AH45" i="124" s="1"/>
  <c r="AH46" i="124" s="1"/>
  <c r="AH47" i="124" s="1"/>
  <c r="AH48" i="124" s="1"/>
  <c r="AH49" i="124" s="1"/>
  <c r="AH50" i="124" s="1"/>
  <c r="AH51" i="124" s="1"/>
  <c r="AH52" i="124" s="1"/>
  <c r="AH53" i="124" s="1"/>
  <c r="AH54" i="124" s="1"/>
  <c r="AH55" i="124" s="1"/>
  <c r="AH56" i="124" s="1"/>
  <c r="AH57" i="124" s="1"/>
  <c r="AH58" i="124" s="1"/>
  <c r="AH59" i="124" s="1"/>
  <c r="AH60" i="124" s="1"/>
  <c r="AH61" i="124" s="1"/>
  <c r="AH62" i="124" s="1"/>
  <c r="AH63" i="124" s="1"/>
  <c r="AH64" i="124" s="1"/>
  <c r="AH65" i="124" s="1"/>
  <c r="AH66" i="124" s="1"/>
  <c r="AH67" i="124" s="1"/>
  <c r="AH68" i="124" s="1"/>
  <c r="AH69" i="124" s="1"/>
  <c r="AH70" i="124" s="1"/>
  <c r="AH71" i="124" s="1"/>
  <c r="AH72" i="124" s="1"/>
  <c r="AH73" i="124" s="1"/>
  <c r="AH74" i="124" s="1"/>
  <c r="AH75" i="124" s="1"/>
  <c r="AH76" i="124" s="1"/>
  <c r="AH77" i="124" s="1"/>
  <c r="AH78" i="124" s="1"/>
  <c r="AH79" i="124" s="1"/>
  <c r="AH80" i="124" s="1"/>
  <c r="AH81" i="124" s="1"/>
  <c r="AH82" i="124" s="1"/>
  <c r="AH83" i="124" s="1"/>
  <c r="AH84" i="124" s="1"/>
  <c r="AH85" i="124" s="1"/>
  <c r="AH86" i="124" s="1"/>
  <c r="AH87" i="124" s="1"/>
  <c r="AH88" i="124" s="1"/>
  <c r="AH89" i="124" s="1"/>
  <c r="AH90" i="124" s="1"/>
  <c r="AH91" i="124" s="1"/>
  <c r="AH92" i="124" s="1"/>
  <c r="AH93" i="124" s="1"/>
  <c r="AH94" i="124" s="1"/>
  <c r="AH95" i="124" s="1"/>
  <c r="AH96" i="124" s="1"/>
  <c r="AH97" i="124" s="1"/>
  <c r="AH98" i="124" s="1"/>
  <c r="AH99" i="124" s="1"/>
  <c r="AH100" i="124" s="1"/>
  <c r="AH101" i="124" s="1"/>
  <c r="AH102" i="124" s="1"/>
  <c r="AH103" i="124" s="1"/>
  <c r="AH104" i="124" s="1"/>
  <c r="AH105" i="124" s="1"/>
  <c r="AH106" i="124" s="1"/>
  <c r="AH107" i="124" s="1"/>
  <c r="AH108" i="124" s="1"/>
  <c r="AH109" i="124" s="1"/>
  <c r="AH110" i="124" s="1"/>
  <c r="AH111" i="124" s="1"/>
  <c r="AH112" i="124" s="1"/>
  <c r="AH113" i="124" s="1"/>
  <c r="AH114" i="124" s="1"/>
  <c r="AH115" i="124" s="1"/>
  <c r="AH116" i="124" s="1"/>
  <c r="AH117" i="124" s="1"/>
  <c r="AH118" i="124" s="1"/>
  <c r="AH119" i="124" s="1"/>
  <c r="AH120" i="124" s="1"/>
  <c r="AH121" i="124" s="1"/>
  <c r="AH122" i="124" s="1"/>
  <c r="AH123" i="124" s="1"/>
  <c r="AH124" i="124" s="1"/>
  <c r="AH125" i="124" s="1"/>
  <c r="AH126" i="124" s="1"/>
  <c r="AH127" i="124" s="1"/>
  <c r="AH128" i="124" s="1"/>
  <c r="AH129" i="124" s="1"/>
  <c r="AH130" i="124" s="1"/>
  <c r="AH131" i="124" s="1"/>
  <c r="AH132" i="124" s="1"/>
  <c r="AH133" i="124" s="1"/>
  <c r="AH134" i="124" s="1"/>
  <c r="AH135" i="124" s="1"/>
  <c r="AH136" i="124" s="1"/>
  <c r="AH137" i="124" s="1"/>
  <c r="AH138" i="124" s="1"/>
  <c r="AH139" i="124" s="1"/>
  <c r="AH140" i="124" s="1"/>
  <c r="AH141" i="124" s="1"/>
  <c r="AH142" i="124" s="1"/>
  <c r="AH143" i="124" s="1"/>
  <c r="AH144" i="124" s="1"/>
  <c r="AH145" i="124" s="1"/>
  <c r="AH146" i="124" s="1"/>
  <c r="AH147" i="124" s="1"/>
  <c r="AH148" i="124" s="1"/>
  <c r="AH149" i="124" s="1"/>
  <c r="AH150" i="124" s="1"/>
  <c r="AH151" i="124" s="1"/>
  <c r="AH152" i="124" s="1"/>
  <c r="AH153" i="124" s="1"/>
  <c r="AH154" i="124" s="1"/>
  <c r="AH155" i="124" s="1"/>
  <c r="AH156" i="124" s="1"/>
  <c r="AH157" i="124" s="1"/>
  <c r="AH158" i="124" s="1"/>
  <c r="AH159" i="124" s="1"/>
  <c r="AH160" i="124" s="1"/>
  <c r="AH161" i="124" s="1"/>
  <c r="AH162" i="124" s="1"/>
  <c r="AH163" i="124" s="1"/>
  <c r="AH164" i="124" s="1"/>
  <c r="AH165" i="124" s="1"/>
  <c r="AH166" i="124" s="1"/>
  <c r="AH167" i="124" s="1"/>
  <c r="AH168" i="124" s="1"/>
  <c r="AH169" i="124" s="1"/>
  <c r="AH170" i="124" s="1"/>
  <c r="AH171" i="124" s="1"/>
  <c r="AH172" i="124" s="1"/>
  <c r="AH173" i="124" s="1"/>
  <c r="AH174" i="124" s="1"/>
  <c r="AH175" i="124" s="1"/>
  <c r="AH176" i="124" s="1"/>
  <c r="AH177" i="124" s="1"/>
  <c r="AH178" i="124" s="1"/>
  <c r="AH179" i="124" s="1"/>
  <c r="AH180" i="124" s="1"/>
  <c r="AH181" i="124" s="1"/>
  <c r="AH182" i="124" s="1"/>
  <c r="AH183" i="124" s="1"/>
  <c r="AH184" i="124" s="1"/>
  <c r="AH185" i="124" s="1"/>
  <c r="AH186" i="124" s="1"/>
  <c r="AH187" i="124" s="1"/>
  <c r="AH188" i="124" s="1"/>
  <c r="AH189" i="124" s="1"/>
  <c r="AH190" i="124" s="1"/>
  <c r="AH191" i="124" s="1"/>
  <c r="AH192" i="124" s="1"/>
  <c r="AH193" i="124" s="1"/>
  <c r="AH194" i="124" s="1"/>
  <c r="AH195" i="124" s="1"/>
  <c r="AH196" i="124" s="1"/>
  <c r="AH197" i="124" s="1"/>
  <c r="AH198" i="124" s="1"/>
  <c r="AH199" i="124" s="1"/>
  <c r="AH200" i="124" s="1"/>
  <c r="AH201" i="124" s="1"/>
  <c r="AH202" i="124" s="1"/>
  <c r="AH203" i="124" s="1"/>
  <c r="AH204" i="124" s="1"/>
  <c r="AH205" i="124" s="1"/>
  <c r="AH206" i="124" s="1"/>
  <c r="AH207" i="124" s="1"/>
  <c r="AH208" i="124" s="1"/>
  <c r="AH209" i="124" s="1"/>
  <c r="AH210" i="124" s="1"/>
  <c r="AH211" i="124" s="1"/>
  <c r="AH212" i="124" s="1"/>
  <c r="AH213" i="124" s="1"/>
  <c r="AH214" i="124" s="1"/>
  <c r="AH215" i="124" s="1"/>
  <c r="AH216" i="124" s="1"/>
  <c r="AH217" i="124" s="1"/>
  <c r="AH218" i="124" s="1"/>
  <c r="AH219" i="124" s="1"/>
  <c r="AH220" i="124" s="1"/>
  <c r="AH221" i="124" s="1"/>
  <c r="AH222" i="124" s="1"/>
  <c r="AH223" i="124" s="1"/>
  <c r="AH224" i="124" s="1"/>
  <c r="AH225" i="124" s="1"/>
  <c r="AH226" i="124" s="1"/>
  <c r="AH227" i="124" s="1"/>
  <c r="AH228" i="124" s="1"/>
  <c r="AH229" i="124" s="1"/>
  <c r="AH230" i="124" s="1"/>
  <c r="AH231" i="124" s="1"/>
  <c r="AH232" i="124" s="1"/>
  <c r="AH233" i="124" s="1"/>
  <c r="AH234" i="124" s="1"/>
  <c r="AH235" i="124" s="1"/>
  <c r="AH236" i="124" s="1"/>
  <c r="AH237" i="124" s="1"/>
  <c r="AH238" i="124" s="1"/>
  <c r="AH239" i="124" s="1"/>
  <c r="AH240" i="124" s="1"/>
  <c r="AH241" i="124" s="1"/>
  <c r="AH242" i="124" s="1"/>
  <c r="AH243" i="124" s="1"/>
  <c r="AH244" i="124" s="1"/>
  <c r="AH245" i="124" s="1"/>
  <c r="AH246" i="124" s="1"/>
  <c r="AH247" i="124" s="1"/>
  <c r="AH248" i="124" s="1"/>
  <c r="AH249" i="124" s="1"/>
  <c r="AH250" i="124" s="1"/>
  <c r="AH251" i="124" s="1"/>
  <c r="AH252" i="124" s="1"/>
  <c r="AH253" i="124" s="1"/>
  <c r="AH254" i="124" s="1"/>
  <c r="AH255" i="124" s="1"/>
  <c r="AH256" i="124" s="1"/>
  <c r="AH257" i="124" s="1"/>
  <c r="AH258" i="124" s="1"/>
  <c r="AH259" i="124" s="1"/>
  <c r="AH260" i="124" s="1"/>
  <c r="AH261" i="124" s="1"/>
  <c r="AH262" i="124" s="1"/>
  <c r="AH263" i="124" s="1"/>
  <c r="AH264" i="124" s="1"/>
  <c r="AH265" i="124" s="1"/>
  <c r="AH266" i="124" s="1"/>
  <c r="AH267" i="124" s="1"/>
  <c r="AH268" i="124" s="1"/>
  <c r="AH269" i="124" s="1"/>
  <c r="AH270" i="124" s="1"/>
  <c r="AH271" i="124" s="1"/>
  <c r="AH272" i="124" s="1"/>
  <c r="AH273" i="124" s="1"/>
  <c r="AH274" i="124" s="1"/>
  <c r="AH275" i="124" s="1"/>
  <c r="AH276" i="124" s="1"/>
  <c r="AH277" i="124" s="1"/>
  <c r="AH278" i="124" s="1"/>
  <c r="AH279" i="124" s="1"/>
  <c r="AH280" i="124" s="1"/>
  <c r="AH281" i="124" s="1"/>
  <c r="AH282" i="124" s="1"/>
  <c r="AH283" i="124" s="1"/>
  <c r="AH284" i="124" s="1"/>
  <c r="AH285" i="124" s="1"/>
  <c r="AH286" i="124" s="1"/>
  <c r="AH287" i="124" s="1"/>
  <c r="AH288" i="124" s="1"/>
  <c r="AH289" i="124" s="1"/>
  <c r="AH290" i="124" s="1"/>
  <c r="AH291" i="124" s="1"/>
  <c r="AH292" i="124" s="1"/>
  <c r="AH293" i="124" s="1"/>
  <c r="AH294" i="124" s="1"/>
  <c r="AH295" i="124" s="1"/>
  <c r="AH296" i="124" s="1"/>
  <c r="AH297" i="124" s="1"/>
  <c r="AH298" i="124" s="1"/>
  <c r="AH299" i="124" s="1"/>
  <c r="AH300" i="124" s="1"/>
  <c r="AH301" i="124" s="1"/>
  <c r="AH302" i="124" s="1"/>
  <c r="AH303" i="124" s="1"/>
  <c r="AH304" i="124" s="1"/>
  <c r="AH305" i="124" s="1"/>
  <c r="AH306" i="124" s="1"/>
  <c r="AH307" i="124" s="1"/>
  <c r="AH308" i="124" s="1"/>
  <c r="AH309" i="124" s="1"/>
  <c r="AH310" i="124" s="1"/>
  <c r="AH311" i="124" s="1"/>
  <c r="AH312" i="124" s="1"/>
  <c r="AH313" i="124" s="1"/>
  <c r="AH314" i="124" s="1"/>
  <c r="AH315" i="124" s="1"/>
  <c r="AH316" i="124" s="1"/>
  <c r="AH317" i="124" s="1"/>
  <c r="AH318" i="124" s="1"/>
  <c r="AH319" i="124" s="1"/>
  <c r="AH320" i="124" s="1"/>
  <c r="AH321" i="124" s="1"/>
  <c r="AH322" i="124" s="1"/>
  <c r="AH323" i="124" s="1"/>
  <c r="AH324" i="124" s="1"/>
  <c r="AH325" i="124" s="1"/>
  <c r="AH326" i="124" s="1"/>
  <c r="AH327" i="124" s="1"/>
  <c r="AH328" i="124" s="1"/>
  <c r="AH329" i="124" s="1"/>
  <c r="AH330" i="124" s="1"/>
  <c r="AH331" i="124" s="1"/>
  <c r="AH332" i="124" s="1"/>
  <c r="AH333" i="124" s="1"/>
  <c r="AE4" i="124"/>
  <c r="AE5" i="124" s="1"/>
  <c r="AE6" i="124" s="1"/>
  <c r="AE7" i="124" s="1"/>
  <c r="AE8" i="124" s="1"/>
  <c r="AE9" i="124" s="1"/>
  <c r="AE10" i="124" s="1"/>
  <c r="AE11" i="124" s="1"/>
  <c r="AE12" i="124" s="1"/>
  <c r="AE13" i="124" s="1"/>
  <c r="AE14" i="124" s="1"/>
  <c r="AE15" i="124" s="1"/>
  <c r="AE16" i="124" s="1"/>
  <c r="AE17" i="124" s="1"/>
  <c r="AE18" i="124" s="1"/>
  <c r="AE19" i="124" s="1"/>
  <c r="AE20" i="124" s="1"/>
  <c r="AE21" i="124" s="1"/>
  <c r="AE22" i="124" s="1"/>
  <c r="AE23" i="124" s="1"/>
  <c r="AE24" i="124" s="1"/>
  <c r="AE25" i="124" s="1"/>
  <c r="AE26" i="124" s="1"/>
  <c r="AE27" i="124" s="1"/>
  <c r="AE28" i="124" s="1"/>
  <c r="AE29" i="124" s="1"/>
  <c r="AE30" i="124" s="1"/>
  <c r="AE31" i="124" s="1"/>
  <c r="AE32" i="124" s="1"/>
  <c r="AE33" i="124" s="1"/>
  <c r="AE34" i="124" s="1"/>
  <c r="AE35" i="124" s="1"/>
  <c r="AE36" i="124" s="1"/>
  <c r="AE37" i="124" s="1"/>
  <c r="AE38" i="124" s="1"/>
  <c r="AE39" i="124" s="1"/>
  <c r="AE40" i="124" s="1"/>
  <c r="AE41" i="124" s="1"/>
  <c r="AE42" i="124" s="1"/>
  <c r="AE43" i="124" s="1"/>
  <c r="AE44" i="124" s="1"/>
  <c r="AE45" i="124" s="1"/>
  <c r="AE46" i="124" s="1"/>
  <c r="AE47" i="124" s="1"/>
  <c r="AE48" i="124" s="1"/>
  <c r="AE49" i="124" s="1"/>
  <c r="AE50" i="124" s="1"/>
  <c r="AE51" i="124" s="1"/>
  <c r="AE52" i="124" s="1"/>
  <c r="AE53" i="124" s="1"/>
  <c r="AE54" i="124" s="1"/>
  <c r="AE55" i="124" s="1"/>
  <c r="AE56" i="124" s="1"/>
  <c r="AE57" i="124" s="1"/>
  <c r="AE58" i="124" s="1"/>
  <c r="AE59" i="124" s="1"/>
  <c r="AE60" i="124" s="1"/>
  <c r="AE61" i="124" s="1"/>
  <c r="AE62" i="124" s="1"/>
  <c r="AE63" i="124" s="1"/>
  <c r="AE64" i="124" s="1"/>
  <c r="AE65" i="124" s="1"/>
  <c r="AE66" i="124" s="1"/>
  <c r="AE67" i="124" s="1"/>
  <c r="AE68" i="124" s="1"/>
  <c r="AE69" i="124" s="1"/>
  <c r="AE70" i="124" s="1"/>
  <c r="AE71" i="124" s="1"/>
  <c r="AE72" i="124" s="1"/>
  <c r="AE73" i="124" s="1"/>
  <c r="AE74" i="124" s="1"/>
  <c r="AE75" i="124" s="1"/>
  <c r="AE76" i="124" s="1"/>
  <c r="AE77" i="124" s="1"/>
  <c r="AE78" i="124" s="1"/>
  <c r="AE79" i="124" s="1"/>
  <c r="AE80" i="124" s="1"/>
  <c r="AE81" i="124" s="1"/>
  <c r="AE82" i="124" s="1"/>
  <c r="AE83" i="124" s="1"/>
  <c r="AE84" i="124" s="1"/>
  <c r="AE85" i="124" s="1"/>
  <c r="AE86" i="124" s="1"/>
  <c r="AE87" i="124" s="1"/>
  <c r="AE88" i="124" s="1"/>
  <c r="AE89" i="124" s="1"/>
  <c r="AE90" i="124" s="1"/>
  <c r="AE91" i="124" s="1"/>
  <c r="AE92" i="124" s="1"/>
  <c r="AE93" i="124" s="1"/>
  <c r="AE94" i="124" s="1"/>
  <c r="AE95" i="124" s="1"/>
  <c r="AE96" i="124" s="1"/>
  <c r="AE97" i="124" s="1"/>
  <c r="AE98" i="124" s="1"/>
  <c r="AE99" i="124" s="1"/>
  <c r="AE100" i="124" s="1"/>
  <c r="AE101" i="124" s="1"/>
  <c r="AE102" i="124" s="1"/>
  <c r="AE103" i="124" s="1"/>
  <c r="AE104" i="124" s="1"/>
  <c r="AE105" i="124" s="1"/>
  <c r="AE106" i="124" s="1"/>
  <c r="AE107" i="124" s="1"/>
  <c r="AE108" i="124" s="1"/>
  <c r="AE109" i="124" s="1"/>
  <c r="AE110" i="124" s="1"/>
  <c r="AE111" i="124" s="1"/>
  <c r="AE112" i="124" s="1"/>
  <c r="AE113" i="124" s="1"/>
  <c r="AE114" i="124" s="1"/>
  <c r="AE115" i="124" s="1"/>
  <c r="AE116" i="124" s="1"/>
  <c r="AE117" i="124" s="1"/>
  <c r="AE118" i="124" s="1"/>
  <c r="AE119" i="124" s="1"/>
  <c r="AE120" i="124" s="1"/>
  <c r="AE121" i="124" s="1"/>
  <c r="AE122" i="124" s="1"/>
  <c r="AE123" i="124" s="1"/>
  <c r="AE124" i="124" s="1"/>
  <c r="AE125" i="124" s="1"/>
  <c r="AE126" i="124" s="1"/>
  <c r="AE127" i="124" s="1"/>
  <c r="AE128" i="124" s="1"/>
  <c r="AE129" i="124" s="1"/>
  <c r="AE130" i="124" s="1"/>
  <c r="AE131" i="124" s="1"/>
  <c r="AE132" i="124" s="1"/>
  <c r="AE133" i="124" s="1"/>
  <c r="AE134" i="124" s="1"/>
  <c r="AE135" i="124" s="1"/>
  <c r="AE136" i="124" s="1"/>
  <c r="AE137" i="124" s="1"/>
  <c r="AE138" i="124" s="1"/>
  <c r="AE139" i="124" s="1"/>
  <c r="AE140" i="124" s="1"/>
  <c r="AE141" i="124" s="1"/>
  <c r="AE142" i="124" s="1"/>
  <c r="AE143" i="124" s="1"/>
  <c r="AE144" i="124" s="1"/>
  <c r="AE145" i="124" s="1"/>
  <c r="AE146" i="124" s="1"/>
  <c r="AE147" i="124" s="1"/>
  <c r="AE148" i="124" s="1"/>
  <c r="AE149" i="124" s="1"/>
  <c r="AE150" i="124" s="1"/>
  <c r="AE151" i="124" s="1"/>
  <c r="AE152" i="124" s="1"/>
  <c r="AE153" i="124" s="1"/>
  <c r="AE154" i="124" s="1"/>
  <c r="AE155" i="124" s="1"/>
  <c r="AE156" i="124" s="1"/>
  <c r="AE157" i="124" s="1"/>
  <c r="AE158" i="124" s="1"/>
  <c r="AE159" i="124" s="1"/>
  <c r="AE160" i="124" s="1"/>
  <c r="AE161" i="124" s="1"/>
  <c r="AE162" i="124" s="1"/>
  <c r="AE163" i="124" s="1"/>
  <c r="AE164" i="124" s="1"/>
  <c r="AE165" i="124" s="1"/>
  <c r="AE166" i="124" s="1"/>
  <c r="AE167" i="124" s="1"/>
  <c r="AE168" i="124" s="1"/>
  <c r="AE169" i="124" s="1"/>
  <c r="AE170" i="124" s="1"/>
  <c r="AE171" i="124" s="1"/>
  <c r="AE172" i="124" s="1"/>
  <c r="AE173" i="124" s="1"/>
  <c r="AE174" i="124" s="1"/>
  <c r="AE175" i="124" s="1"/>
  <c r="AE176" i="124" s="1"/>
  <c r="AE177" i="124" s="1"/>
  <c r="AE178" i="124" s="1"/>
  <c r="AE179" i="124" s="1"/>
  <c r="AE180" i="124" s="1"/>
  <c r="AE181" i="124" s="1"/>
  <c r="AE182" i="124" s="1"/>
  <c r="AE183" i="124" s="1"/>
  <c r="AE184" i="124" s="1"/>
  <c r="AE185" i="124" s="1"/>
  <c r="AE186" i="124" s="1"/>
  <c r="AE187" i="124" s="1"/>
  <c r="AE188" i="124" s="1"/>
  <c r="AE189" i="124" s="1"/>
  <c r="AE190" i="124" s="1"/>
  <c r="AE191" i="124" s="1"/>
  <c r="AE192" i="124" s="1"/>
  <c r="AE193" i="124" s="1"/>
  <c r="AE194" i="124" s="1"/>
  <c r="AE195" i="124" s="1"/>
  <c r="AE196" i="124" s="1"/>
  <c r="AE197" i="124" s="1"/>
  <c r="AE198" i="124" s="1"/>
  <c r="AE199" i="124" s="1"/>
  <c r="AE200" i="124" s="1"/>
  <c r="AE201" i="124" s="1"/>
  <c r="AE202" i="124" s="1"/>
  <c r="AE203" i="124" s="1"/>
  <c r="AE204" i="124" s="1"/>
  <c r="AE205" i="124" s="1"/>
  <c r="AE206" i="124" s="1"/>
  <c r="AE207" i="124" s="1"/>
  <c r="AE208" i="124" s="1"/>
  <c r="AE209" i="124" s="1"/>
  <c r="AE210" i="124" s="1"/>
  <c r="AE211" i="124" s="1"/>
  <c r="AE212" i="124" s="1"/>
  <c r="AE213" i="124" s="1"/>
  <c r="AE214" i="124" s="1"/>
  <c r="AE215" i="124" s="1"/>
  <c r="AE216" i="124" s="1"/>
  <c r="AE217" i="124" s="1"/>
  <c r="AE218" i="124" s="1"/>
  <c r="AE219" i="124" s="1"/>
  <c r="AE220" i="124" s="1"/>
  <c r="AE221" i="124" s="1"/>
  <c r="AE222" i="124" s="1"/>
  <c r="AE223" i="124" s="1"/>
  <c r="AE224" i="124" s="1"/>
  <c r="AE225" i="124" s="1"/>
  <c r="AE226" i="124" s="1"/>
  <c r="AE227" i="124" s="1"/>
  <c r="AE228" i="124" s="1"/>
  <c r="AE229" i="124" s="1"/>
  <c r="AE230" i="124" s="1"/>
  <c r="AE231" i="124" s="1"/>
  <c r="AE232" i="124" s="1"/>
  <c r="AE233" i="124" s="1"/>
  <c r="AE234" i="124" s="1"/>
  <c r="AE235" i="124" s="1"/>
  <c r="AE236" i="124" s="1"/>
  <c r="AE237" i="124" s="1"/>
  <c r="AE238" i="124" s="1"/>
  <c r="AE239" i="124" s="1"/>
  <c r="AE240" i="124" s="1"/>
  <c r="AE241" i="124" s="1"/>
  <c r="AE242" i="124" s="1"/>
  <c r="AE243" i="124" s="1"/>
  <c r="AE244" i="124" s="1"/>
  <c r="AE245" i="124" s="1"/>
  <c r="AE246" i="124" s="1"/>
  <c r="AE247" i="124" s="1"/>
  <c r="AE248" i="124" s="1"/>
  <c r="AE249" i="124" s="1"/>
  <c r="AE250" i="124" s="1"/>
  <c r="AE251" i="124" s="1"/>
  <c r="AE252" i="124" s="1"/>
  <c r="AE253" i="124" s="1"/>
  <c r="AE254" i="124" s="1"/>
  <c r="AE255" i="124" s="1"/>
  <c r="AE256" i="124" s="1"/>
  <c r="AE257" i="124" s="1"/>
  <c r="AE258" i="124" s="1"/>
  <c r="AE259" i="124" s="1"/>
  <c r="AE260" i="124" s="1"/>
  <c r="AE261" i="124" s="1"/>
  <c r="AE262" i="124" s="1"/>
  <c r="AE263" i="124" s="1"/>
  <c r="AE264" i="124" s="1"/>
  <c r="AE265" i="124" s="1"/>
  <c r="AE266" i="124" s="1"/>
  <c r="AE267" i="124" s="1"/>
  <c r="AE268" i="124" s="1"/>
  <c r="AE269" i="124" s="1"/>
  <c r="AE270" i="124" s="1"/>
  <c r="AE271" i="124" s="1"/>
  <c r="AE272" i="124" s="1"/>
  <c r="AE273" i="124" s="1"/>
  <c r="AE274" i="124" s="1"/>
  <c r="AE275" i="124" s="1"/>
  <c r="AE276" i="124" s="1"/>
  <c r="AE277" i="124" s="1"/>
  <c r="AE278" i="124" s="1"/>
  <c r="AE279" i="124" s="1"/>
  <c r="AE280" i="124" s="1"/>
  <c r="AE281" i="124" s="1"/>
  <c r="AE282" i="124" s="1"/>
  <c r="AE283" i="124" s="1"/>
  <c r="AE284" i="124" s="1"/>
  <c r="AE285" i="124" s="1"/>
  <c r="AE286" i="124" s="1"/>
  <c r="AE287" i="124" s="1"/>
  <c r="AE288" i="124" s="1"/>
  <c r="AE289" i="124" s="1"/>
  <c r="AE290" i="124" s="1"/>
  <c r="AE291" i="124" s="1"/>
  <c r="AE292" i="124" s="1"/>
  <c r="AE293" i="124" s="1"/>
  <c r="AE294" i="124" s="1"/>
  <c r="AE295" i="124" s="1"/>
  <c r="AE296" i="124" s="1"/>
  <c r="AE297" i="124" s="1"/>
  <c r="AE298" i="124" s="1"/>
  <c r="AE299" i="124" s="1"/>
  <c r="AE300" i="124" s="1"/>
  <c r="AE301" i="124" s="1"/>
  <c r="AE302" i="124" s="1"/>
  <c r="AE303" i="124" s="1"/>
  <c r="AE304" i="124" s="1"/>
  <c r="AE305" i="124" s="1"/>
  <c r="AE306" i="124" s="1"/>
  <c r="AE307" i="124" s="1"/>
  <c r="AE308" i="124" s="1"/>
  <c r="AE309" i="124" s="1"/>
  <c r="AE310" i="124" s="1"/>
  <c r="AE311" i="124" s="1"/>
  <c r="AE312" i="124" s="1"/>
  <c r="AE313" i="124" s="1"/>
  <c r="AE314" i="124" s="1"/>
  <c r="AE315" i="124" s="1"/>
  <c r="AE316" i="124" s="1"/>
  <c r="AE317" i="124" s="1"/>
  <c r="AE318" i="124" s="1"/>
  <c r="AE319" i="124" s="1"/>
  <c r="AE320" i="124" s="1"/>
  <c r="AE321" i="124" s="1"/>
  <c r="AE322" i="124" s="1"/>
  <c r="AE323" i="124" s="1"/>
  <c r="AE324" i="124" s="1"/>
  <c r="AE325" i="124" s="1"/>
  <c r="AE326" i="124" s="1"/>
  <c r="AE327" i="124" s="1"/>
  <c r="AE328" i="124" s="1"/>
  <c r="AE329" i="124" s="1"/>
  <c r="AE330" i="124" s="1"/>
  <c r="AE331" i="124" s="1"/>
  <c r="AE332" i="124" s="1"/>
  <c r="AE333" i="124" s="1"/>
  <c r="AD3" i="124"/>
  <c r="AC2" i="124"/>
  <c r="AH3" i="123"/>
  <c r="AH4" i="123" s="1"/>
  <c r="AH5" i="123" s="1"/>
  <c r="AH6" i="123" s="1"/>
  <c r="AH7" i="123" s="1"/>
  <c r="AH8" i="123" s="1"/>
  <c r="AH9" i="123" s="1"/>
  <c r="AH10" i="123" s="1"/>
  <c r="AH11" i="123" s="1"/>
  <c r="AH12" i="123" s="1"/>
  <c r="AH13" i="123" s="1"/>
  <c r="AH14" i="123" s="1"/>
  <c r="AH15" i="123" s="1"/>
  <c r="AH16" i="123" s="1"/>
  <c r="AH17" i="123" s="1"/>
  <c r="AH18" i="123" s="1"/>
  <c r="AH19" i="123" s="1"/>
  <c r="AH20" i="123" s="1"/>
  <c r="AH21" i="123" s="1"/>
  <c r="AH22" i="123" s="1"/>
  <c r="AH23" i="123" s="1"/>
  <c r="AH24" i="123" s="1"/>
  <c r="AH25" i="123" s="1"/>
  <c r="AH26" i="123" s="1"/>
  <c r="AH27" i="123" s="1"/>
  <c r="AH28" i="123" s="1"/>
  <c r="AH29" i="123" s="1"/>
  <c r="AH30" i="123" s="1"/>
  <c r="AH31" i="123" s="1"/>
  <c r="AH32" i="123" s="1"/>
  <c r="AH33" i="123" s="1"/>
  <c r="AH34" i="123" s="1"/>
  <c r="AH35" i="123" s="1"/>
  <c r="AH36" i="123" s="1"/>
  <c r="AH37" i="123" s="1"/>
  <c r="AH38" i="123" s="1"/>
  <c r="AH39" i="123" s="1"/>
  <c r="AH40" i="123" s="1"/>
  <c r="AH41" i="123" s="1"/>
  <c r="AH42" i="123" s="1"/>
  <c r="AH43" i="123" s="1"/>
  <c r="AH44" i="123" s="1"/>
  <c r="AH45" i="123" s="1"/>
  <c r="AH46" i="123" s="1"/>
  <c r="AH47" i="123" s="1"/>
  <c r="AH48" i="123" s="1"/>
  <c r="AH49" i="123" s="1"/>
  <c r="AH50" i="123" s="1"/>
  <c r="AH51" i="123" s="1"/>
  <c r="AH52" i="123" s="1"/>
  <c r="AH53" i="123" s="1"/>
  <c r="AH54" i="123" s="1"/>
  <c r="AH55" i="123" s="1"/>
  <c r="AH56" i="123" s="1"/>
  <c r="AH57" i="123" s="1"/>
  <c r="AH58" i="123" s="1"/>
  <c r="AH59" i="123" s="1"/>
  <c r="AH60" i="123" s="1"/>
  <c r="AH61" i="123" s="1"/>
  <c r="AH62" i="123" s="1"/>
  <c r="AH63" i="123" s="1"/>
  <c r="AH64" i="123" s="1"/>
  <c r="AH65" i="123" s="1"/>
  <c r="AH66" i="123" s="1"/>
  <c r="AH67" i="123" s="1"/>
  <c r="AH68" i="123" s="1"/>
  <c r="AH69" i="123" s="1"/>
  <c r="AH70" i="123" s="1"/>
  <c r="AH71" i="123" s="1"/>
  <c r="AH72" i="123" s="1"/>
  <c r="AH73" i="123" s="1"/>
  <c r="AH74" i="123" s="1"/>
  <c r="AH75" i="123" s="1"/>
  <c r="AH76" i="123" s="1"/>
  <c r="AH77" i="123" s="1"/>
  <c r="AH78" i="123" s="1"/>
  <c r="AH79" i="123" s="1"/>
  <c r="AH80" i="123" s="1"/>
  <c r="AH81" i="123" s="1"/>
  <c r="AH82" i="123" s="1"/>
  <c r="AH83" i="123" s="1"/>
  <c r="AH84" i="123" s="1"/>
  <c r="AH85" i="123" s="1"/>
  <c r="AH86" i="123" s="1"/>
  <c r="AH87" i="123" s="1"/>
  <c r="AH88" i="123" s="1"/>
  <c r="AH89" i="123" s="1"/>
  <c r="AH90" i="123" s="1"/>
  <c r="AH91" i="123" s="1"/>
  <c r="AH92" i="123" s="1"/>
  <c r="AH93" i="123" s="1"/>
  <c r="AH94" i="123" s="1"/>
  <c r="AH95" i="123" s="1"/>
  <c r="AH96" i="123" s="1"/>
  <c r="AH97" i="123" s="1"/>
  <c r="AH98" i="123" s="1"/>
  <c r="AH99" i="123" s="1"/>
  <c r="AH100" i="123" s="1"/>
  <c r="AH101" i="123" s="1"/>
  <c r="AH102" i="123" s="1"/>
  <c r="AH103" i="123" s="1"/>
  <c r="AH104" i="123" s="1"/>
  <c r="AH105" i="123" s="1"/>
  <c r="AH106" i="123" s="1"/>
  <c r="AH107" i="123" s="1"/>
  <c r="AH108" i="123" s="1"/>
  <c r="AH109" i="123" s="1"/>
  <c r="AH110" i="123" s="1"/>
  <c r="AH111" i="123" s="1"/>
  <c r="AH112" i="123" s="1"/>
  <c r="AH113" i="123" s="1"/>
  <c r="AH114" i="123" s="1"/>
  <c r="AH115" i="123" s="1"/>
  <c r="AH116" i="123" s="1"/>
  <c r="AH117" i="123" s="1"/>
  <c r="AH118" i="123" s="1"/>
  <c r="AH119" i="123" s="1"/>
  <c r="AH120" i="123" s="1"/>
  <c r="AH121" i="123" s="1"/>
  <c r="AH122" i="123" s="1"/>
  <c r="AH123" i="123" s="1"/>
  <c r="AH124" i="123" s="1"/>
  <c r="AH125" i="123" s="1"/>
  <c r="AH126" i="123" s="1"/>
  <c r="AH127" i="123" s="1"/>
  <c r="AH128" i="123" s="1"/>
  <c r="AH129" i="123" s="1"/>
  <c r="AH130" i="123" s="1"/>
  <c r="AH131" i="123" s="1"/>
  <c r="AH132" i="123" s="1"/>
  <c r="AH133" i="123" s="1"/>
  <c r="AH134" i="123" s="1"/>
  <c r="AH135" i="123" s="1"/>
  <c r="AH136" i="123" s="1"/>
  <c r="AH137" i="123" s="1"/>
  <c r="AH138" i="123" s="1"/>
  <c r="AH139" i="123" s="1"/>
  <c r="AH140" i="123" s="1"/>
  <c r="AH141" i="123" s="1"/>
  <c r="AH142" i="123" s="1"/>
  <c r="AH143" i="123" s="1"/>
  <c r="AH144" i="123" s="1"/>
  <c r="AH145" i="123" s="1"/>
  <c r="AH146" i="123" s="1"/>
  <c r="AH147" i="123" s="1"/>
  <c r="AH148" i="123" s="1"/>
  <c r="AH149" i="123" s="1"/>
  <c r="AH150" i="123" s="1"/>
  <c r="AH151" i="123" s="1"/>
  <c r="AH152" i="123" s="1"/>
  <c r="AH153" i="123" s="1"/>
  <c r="AH154" i="123" s="1"/>
  <c r="AH155" i="123" s="1"/>
  <c r="AH156" i="123" s="1"/>
  <c r="AH157" i="123" s="1"/>
  <c r="AH158" i="123" s="1"/>
  <c r="AH159" i="123" s="1"/>
  <c r="AH160" i="123" s="1"/>
  <c r="AH161" i="123" s="1"/>
  <c r="AH162" i="123" s="1"/>
  <c r="AH163" i="123" s="1"/>
  <c r="AH164" i="123" s="1"/>
  <c r="AH165" i="123" s="1"/>
  <c r="AH166" i="123" s="1"/>
  <c r="AH167" i="123" s="1"/>
  <c r="AH168" i="123" s="1"/>
  <c r="AH169" i="123" s="1"/>
  <c r="AH170" i="123" s="1"/>
  <c r="AH171" i="123" s="1"/>
  <c r="AH172" i="123" s="1"/>
  <c r="AH173" i="123" s="1"/>
  <c r="AH174" i="123" s="1"/>
  <c r="AH175" i="123" s="1"/>
  <c r="AH176" i="123" s="1"/>
  <c r="AH177" i="123" s="1"/>
  <c r="AH178" i="123" s="1"/>
  <c r="AH179" i="123" s="1"/>
  <c r="AH180" i="123" s="1"/>
  <c r="AH181" i="123" s="1"/>
  <c r="AH182" i="123" s="1"/>
  <c r="AH183" i="123" s="1"/>
  <c r="AH184" i="123" s="1"/>
  <c r="AH185" i="123" s="1"/>
  <c r="AH186" i="123" s="1"/>
  <c r="AH187" i="123" s="1"/>
  <c r="AH188" i="123" s="1"/>
  <c r="AH189" i="123" s="1"/>
  <c r="AH190" i="123" s="1"/>
  <c r="AH191" i="123" s="1"/>
  <c r="AH192" i="123" s="1"/>
  <c r="AH193" i="123" s="1"/>
  <c r="AH194" i="123" s="1"/>
  <c r="AH195" i="123" s="1"/>
  <c r="AH196" i="123" s="1"/>
  <c r="AH197" i="123" s="1"/>
  <c r="AH198" i="123" s="1"/>
  <c r="AH199" i="123" s="1"/>
  <c r="AH200" i="123" s="1"/>
  <c r="AH201" i="123" s="1"/>
  <c r="AH202" i="123" s="1"/>
  <c r="AH203" i="123" s="1"/>
  <c r="AH204" i="123" s="1"/>
  <c r="AH205" i="123" s="1"/>
  <c r="AH206" i="123" s="1"/>
  <c r="AH207" i="123" s="1"/>
  <c r="AH208" i="123" s="1"/>
  <c r="AH209" i="123" s="1"/>
  <c r="AH210" i="123" s="1"/>
  <c r="AH211" i="123" s="1"/>
  <c r="AH212" i="123" s="1"/>
  <c r="AH213" i="123" s="1"/>
  <c r="AH214" i="123" s="1"/>
  <c r="AH215" i="123" s="1"/>
  <c r="AH216" i="123" s="1"/>
  <c r="AH217" i="123" s="1"/>
  <c r="AH218" i="123" s="1"/>
  <c r="AH219" i="123" s="1"/>
  <c r="AH220" i="123" s="1"/>
  <c r="AH221" i="123" s="1"/>
  <c r="AH222" i="123" s="1"/>
  <c r="AH223" i="123" s="1"/>
  <c r="AH224" i="123" s="1"/>
  <c r="AH225" i="123" s="1"/>
  <c r="AH226" i="123" s="1"/>
  <c r="AH227" i="123" s="1"/>
  <c r="AH228" i="123" s="1"/>
  <c r="AH229" i="123" s="1"/>
  <c r="AH230" i="123" s="1"/>
  <c r="AH231" i="123" s="1"/>
  <c r="AH232" i="123" s="1"/>
  <c r="AH233" i="123" s="1"/>
  <c r="AH234" i="123" s="1"/>
  <c r="AH235" i="123" s="1"/>
  <c r="AH236" i="123" s="1"/>
  <c r="AH237" i="123" s="1"/>
  <c r="AH238" i="123" s="1"/>
  <c r="AH239" i="123" s="1"/>
  <c r="AH240" i="123" s="1"/>
  <c r="AH241" i="123" s="1"/>
  <c r="AH242" i="123" s="1"/>
  <c r="AH243" i="123" s="1"/>
  <c r="AH244" i="123" s="1"/>
  <c r="AH245" i="123" s="1"/>
  <c r="AH246" i="123" s="1"/>
  <c r="AH247" i="123" s="1"/>
  <c r="AH248" i="123" s="1"/>
  <c r="AH249" i="123" s="1"/>
  <c r="AH250" i="123" s="1"/>
  <c r="AH251" i="123" s="1"/>
  <c r="AH252" i="123" s="1"/>
  <c r="AH253" i="123" s="1"/>
  <c r="AH254" i="123" s="1"/>
  <c r="AH255" i="123" s="1"/>
  <c r="AH256" i="123" s="1"/>
  <c r="AH257" i="123" s="1"/>
  <c r="AH258" i="123" s="1"/>
  <c r="AH259" i="123" s="1"/>
  <c r="AH260" i="123" s="1"/>
  <c r="AH261" i="123" s="1"/>
  <c r="AH262" i="123" s="1"/>
  <c r="AH263" i="123" s="1"/>
  <c r="AH264" i="123" s="1"/>
  <c r="AH265" i="123" s="1"/>
  <c r="AH266" i="123" s="1"/>
  <c r="AH267" i="123" s="1"/>
  <c r="AH268" i="123" s="1"/>
  <c r="AH269" i="123" s="1"/>
  <c r="AH270" i="123" s="1"/>
  <c r="AH271" i="123" s="1"/>
  <c r="AH272" i="123" s="1"/>
  <c r="AH273" i="123" s="1"/>
  <c r="AH274" i="123" s="1"/>
  <c r="AH275" i="123" s="1"/>
  <c r="AH276" i="123" s="1"/>
  <c r="AH277" i="123" s="1"/>
  <c r="AH278" i="123" s="1"/>
  <c r="AH279" i="123" s="1"/>
  <c r="AH280" i="123" s="1"/>
  <c r="AH281" i="123" s="1"/>
  <c r="AH282" i="123" s="1"/>
  <c r="AH283" i="123" s="1"/>
  <c r="AH284" i="123" s="1"/>
  <c r="AH285" i="123" s="1"/>
  <c r="AH286" i="123" s="1"/>
  <c r="AH287" i="123" s="1"/>
  <c r="AH288" i="123" s="1"/>
  <c r="AH289" i="123" s="1"/>
  <c r="AH290" i="123" s="1"/>
  <c r="AH291" i="123" s="1"/>
  <c r="AH292" i="123" s="1"/>
  <c r="AH293" i="123" s="1"/>
  <c r="AH294" i="123" s="1"/>
  <c r="AH295" i="123" s="1"/>
  <c r="AH296" i="123" s="1"/>
  <c r="AH297" i="123" s="1"/>
  <c r="AH298" i="123" s="1"/>
  <c r="AH299" i="123" s="1"/>
  <c r="AH300" i="123" s="1"/>
  <c r="AH301" i="123" s="1"/>
  <c r="AH302" i="123" s="1"/>
  <c r="AH303" i="123" s="1"/>
  <c r="AH304" i="123" s="1"/>
  <c r="AH305" i="123" s="1"/>
  <c r="AH306" i="123" s="1"/>
  <c r="AH307" i="123" s="1"/>
  <c r="AH308" i="123" s="1"/>
  <c r="AH309" i="123" s="1"/>
  <c r="AH310" i="123" s="1"/>
  <c r="AH311" i="123" s="1"/>
  <c r="AH312" i="123" s="1"/>
  <c r="AH313" i="123" s="1"/>
  <c r="AH314" i="123" s="1"/>
  <c r="AH315" i="123" s="1"/>
  <c r="AH316" i="123" s="1"/>
  <c r="AH317" i="123" s="1"/>
  <c r="AH318" i="123" s="1"/>
  <c r="AH319" i="123" s="1"/>
  <c r="AH320" i="123" s="1"/>
  <c r="AH321" i="123" s="1"/>
  <c r="AH322" i="123" s="1"/>
  <c r="AH323" i="123" s="1"/>
  <c r="AH324" i="123" s="1"/>
  <c r="AH325" i="123" s="1"/>
  <c r="AH326" i="123" s="1"/>
  <c r="AH327" i="123" s="1"/>
  <c r="AH328" i="123" s="1"/>
  <c r="AH329" i="123" s="1"/>
  <c r="AH330" i="123" s="1"/>
  <c r="AH331" i="123" s="1"/>
  <c r="AH332" i="123" s="1"/>
  <c r="AH333" i="123" s="1"/>
  <c r="AC2" i="123"/>
  <c r="AD4" i="123"/>
  <c r="AH4" i="122"/>
  <c r="AH5" i="122" s="1"/>
  <c r="AH6" i="122" s="1"/>
  <c r="AH7" i="122" s="1"/>
  <c r="AH8" i="122" s="1"/>
  <c r="AH9" i="122" s="1"/>
  <c r="AH10" i="122" s="1"/>
  <c r="AH11" i="122" s="1"/>
  <c r="AH12" i="122" s="1"/>
  <c r="AH13" i="122" s="1"/>
  <c r="AH14" i="122" s="1"/>
  <c r="AH15" i="122" s="1"/>
  <c r="AH16" i="122" s="1"/>
  <c r="AH17" i="122" s="1"/>
  <c r="AH18" i="122" s="1"/>
  <c r="AH19" i="122" s="1"/>
  <c r="AH20" i="122" s="1"/>
  <c r="AH21" i="122" s="1"/>
  <c r="AH22" i="122" s="1"/>
  <c r="AH23" i="122" s="1"/>
  <c r="AH24" i="122" s="1"/>
  <c r="AH25" i="122" s="1"/>
  <c r="AH26" i="122" s="1"/>
  <c r="AH27" i="122" s="1"/>
  <c r="AH28" i="122" s="1"/>
  <c r="AH29" i="122" s="1"/>
  <c r="AH30" i="122" s="1"/>
  <c r="AH31" i="122" s="1"/>
  <c r="AH32" i="122" s="1"/>
  <c r="AH33" i="122" s="1"/>
  <c r="AH34" i="122" s="1"/>
  <c r="AH35" i="122" s="1"/>
  <c r="AH36" i="122" s="1"/>
  <c r="AH37" i="122" s="1"/>
  <c r="AH38" i="122" s="1"/>
  <c r="AH39" i="122" s="1"/>
  <c r="AH40" i="122" s="1"/>
  <c r="AH41" i="122" s="1"/>
  <c r="AH42" i="122" s="1"/>
  <c r="AH43" i="122" s="1"/>
  <c r="AH44" i="122" s="1"/>
  <c r="AH45" i="122" s="1"/>
  <c r="AH46" i="122" s="1"/>
  <c r="AH47" i="122" s="1"/>
  <c r="AH48" i="122" s="1"/>
  <c r="AH49" i="122" s="1"/>
  <c r="AH50" i="122" s="1"/>
  <c r="AH51" i="122" s="1"/>
  <c r="AH52" i="122" s="1"/>
  <c r="AH53" i="122" s="1"/>
  <c r="AH54" i="122" s="1"/>
  <c r="AH55" i="122" s="1"/>
  <c r="AH56" i="122" s="1"/>
  <c r="AH57" i="122" s="1"/>
  <c r="AH58" i="122" s="1"/>
  <c r="AH59" i="122" s="1"/>
  <c r="AH60" i="122" s="1"/>
  <c r="AH61" i="122" s="1"/>
  <c r="AH62" i="122" s="1"/>
  <c r="AH63" i="122" s="1"/>
  <c r="AH64" i="122" s="1"/>
  <c r="AH65" i="122" s="1"/>
  <c r="AH66" i="122" s="1"/>
  <c r="AH67" i="122" s="1"/>
  <c r="AH68" i="122" s="1"/>
  <c r="AH69" i="122" s="1"/>
  <c r="AH70" i="122" s="1"/>
  <c r="AH71" i="122" s="1"/>
  <c r="AH72" i="122" s="1"/>
  <c r="AH73" i="122" s="1"/>
  <c r="AH74" i="122" s="1"/>
  <c r="AH75" i="122" s="1"/>
  <c r="AH76" i="122" s="1"/>
  <c r="AH77" i="122" s="1"/>
  <c r="AH78" i="122" s="1"/>
  <c r="AH79" i="122" s="1"/>
  <c r="AH80" i="122" s="1"/>
  <c r="AH81" i="122" s="1"/>
  <c r="AH82" i="122" s="1"/>
  <c r="AH83" i="122" s="1"/>
  <c r="AH84" i="122" s="1"/>
  <c r="AH85" i="122" s="1"/>
  <c r="AH86" i="122" s="1"/>
  <c r="AH87" i="122" s="1"/>
  <c r="AH88" i="122" s="1"/>
  <c r="AH89" i="122" s="1"/>
  <c r="AH90" i="122" s="1"/>
  <c r="AH91" i="122" s="1"/>
  <c r="AH92" i="122" s="1"/>
  <c r="AH93" i="122" s="1"/>
  <c r="AH94" i="122" s="1"/>
  <c r="AH95" i="122" s="1"/>
  <c r="AH96" i="122" s="1"/>
  <c r="AH97" i="122" s="1"/>
  <c r="AH98" i="122" s="1"/>
  <c r="AH99" i="122" s="1"/>
  <c r="AH100" i="122" s="1"/>
  <c r="AH101" i="122" s="1"/>
  <c r="AH102" i="122" s="1"/>
  <c r="AH103" i="122" s="1"/>
  <c r="AH104" i="122" s="1"/>
  <c r="AH105" i="122" s="1"/>
  <c r="AH106" i="122" s="1"/>
  <c r="AH107" i="122" s="1"/>
  <c r="AH108" i="122" s="1"/>
  <c r="AH109" i="122" s="1"/>
  <c r="AH110" i="122" s="1"/>
  <c r="AH111" i="122" s="1"/>
  <c r="AH112" i="122" s="1"/>
  <c r="AH113" i="122" s="1"/>
  <c r="AH114" i="122" s="1"/>
  <c r="AH115" i="122" s="1"/>
  <c r="AH116" i="122" s="1"/>
  <c r="AH117" i="122" s="1"/>
  <c r="AH118" i="122" s="1"/>
  <c r="AH119" i="122" s="1"/>
  <c r="AH120" i="122" s="1"/>
  <c r="AH121" i="122" s="1"/>
  <c r="AH122" i="122" s="1"/>
  <c r="AH123" i="122" s="1"/>
  <c r="AH124" i="122" s="1"/>
  <c r="AH125" i="122" s="1"/>
  <c r="AH126" i="122" s="1"/>
  <c r="AH127" i="122" s="1"/>
  <c r="AH128" i="122" s="1"/>
  <c r="AH129" i="122" s="1"/>
  <c r="AH130" i="122" s="1"/>
  <c r="AH131" i="122" s="1"/>
  <c r="AH132" i="122" s="1"/>
  <c r="AH133" i="122" s="1"/>
  <c r="AH134" i="122" s="1"/>
  <c r="AH135" i="122" s="1"/>
  <c r="AH136" i="122" s="1"/>
  <c r="AH137" i="122" s="1"/>
  <c r="AH138" i="122" s="1"/>
  <c r="AH139" i="122" s="1"/>
  <c r="AH140" i="122" s="1"/>
  <c r="AH141" i="122" s="1"/>
  <c r="AH142" i="122" s="1"/>
  <c r="AH143" i="122" s="1"/>
  <c r="AH144" i="122" s="1"/>
  <c r="AH145" i="122" s="1"/>
  <c r="AH146" i="122" s="1"/>
  <c r="AH147" i="122" s="1"/>
  <c r="AH148" i="122" s="1"/>
  <c r="AH149" i="122" s="1"/>
  <c r="AH150" i="122" s="1"/>
  <c r="AH151" i="122" s="1"/>
  <c r="AH152" i="122" s="1"/>
  <c r="AH153" i="122" s="1"/>
  <c r="AH154" i="122" s="1"/>
  <c r="AH155" i="122" s="1"/>
  <c r="AH156" i="122" s="1"/>
  <c r="AH157" i="122" s="1"/>
  <c r="AH158" i="122" s="1"/>
  <c r="AH159" i="122" s="1"/>
  <c r="AH160" i="122" s="1"/>
  <c r="AH161" i="122" s="1"/>
  <c r="AH162" i="122" s="1"/>
  <c r="AH163" i="122" s="1"/>
  <c r="AH164" i="122" s="1"/>
  <c r="AH165" i="122" s="1"/>
  <c r="AH166" i="122" s="1"/>
  <c r="AH167" i="122" s="1"/>
  <c r="AH168" i="122" s="1"/>
  <c r="AH169" i="122" s="1"/>
  <c r="AH170" i="122" s="1"/>
  <c r="AH171" i="122" s="1"/>
  <c r="AH172" i="122" s="1"/>
  <c r="AH173" i="122" s="1"/>
  <c r="AH174" i="122" s="1"/>
  <c r="AH175" i="122" s="1"/>
  <c r="AH176" i="122" s="1"/>
  <c r="AH177" i="122" s="1"/>
  <c r="AH178" i="122" s="1"/>
  <c r="AH179" i="122" s="1"/>
  <c r="AH180" i="122" s="1"/>
  <c r="AH181" i="122" s="1"/>
  <c r="AH182" i="122" s="1"/>
  <c r="AH183" i="122" s="1"/>
  <c r="AH184" i="122" s="1"/>
  <c r="AH185" i="122" s="1"/>
  <c r="AH186" i="122" s="1"/>
  <c r="AH187" i="122" s="1"/>
  <c r="AH188" i="122" s="1"/>
  <c r="AH189" i="122" s="1"/>
  <c r="AH190" i="122" s="1"/>
  <c r="AH191" i="122" s="1"/>
  <c r="AH192" i="122" s="1"/>
  <c r="AH193" i="122" s="1"/>
  <c r="AH194" i="122" s="1"/>
  <c r="AH195" i="122" s="1"/>
  <c r="AH196" i="122" s="1"/>
  <c r="AH197" i="122" s="1"/>
  <c r="AH198" i="122" s="1"/>
  <c r="AH199" i="122" s="1"/>
  <c r="AH200" i="122" s="1"/>
  <c r="AH201" i="122" s="1"/>
  <c r="AH202" i="122" s="1"/>
  <c r="AH203" i="122" s="1"/>
  <c r="AH204" i="122" s="1"/>
  <c r="AH205" i="122" s="1"/>
  <c r="AH206" i="122" s="1"/>
  <c r="AH207" i="122" s="1"/>
  <c r="AH208" i="122" s="1"/>
  <c r="AH209" i="122" s="1"/>
  <c r="AH210" i="122" s="1"/>
  <c r="AH211" i="122" s="1"/>
  <c r="AH212" i="122" s="1"/>
  <c r="AH213" i="122" s="1"/>
  <c r="AH214" i="122" s="1"/>
  <c r="AH215" i="122" s="1"/>
  <c r="AH216" i="122" s="1"/>
  <c r="AH217" i="122" s="1"/>
  <c r="AH218" i="122" s="1"/>
  <c r="AH219" i="122" s="1"/>
  <c r="AH220" i="122" s="1"/>
  <c r="AH221" i="122" s="1"/>
  <c r="AH222" i="122" s="1"/>
  <c r="AH223" i="122" s="1"/>
  <c r="AH224" i="122" s="1"/>
  <c r="AH225" i="122" s="1"/>
  <c r="AH226" i="122" s="1"/>
  <c r="AH227" i="122" s="1"/>
  <c r="AH228" i="122" s="1"/>
  <c r="AH229" i="122" s="1"/>
  <c r="AH230" i="122" s="1"/>
  <c r="AH231" i="122" s="1"/>
  <c r="AH232" i="122" s="1"/>
  <c r="AH233" i="122" s="1"/>
  <c r="AH234" i="122" s="1"/>
  <c r="AH235" i="122" s="1"/>
  <c r="AH236" i="122" s="1"/>
  <c r="AH237" i="122" s="1"/>
  <c r="AH238" i="122" s="1"/>
  <c r="AH239" i="122" s="1"/>
  <c r="AH240" i="122" s="1"/>
  <c r="AH241" i="122" s="1"/>
  <c r="AH242" i="122" s="1"/>
  <c r="AH243" i="122" s="1"/>
  <c r="AH244" i="122" s="1"/>
  <c r="AH245" i="122" s="1"/>
  <c r="AH246" i="122" s="1"/>
  <c r="AH247" i="122" s="1"/>
  <c r="AH248" i="122" s="1"/>
  <c r="AH249" i="122" s="1"/>
  <c r="AH250" i="122" s="1"/>
  <c r="AH251" i="122" s="1"/>
  <c r="AH252" i="122" s="1"/>
  <c r="AH253" i="122" s="1"/>
  <c r="AH254" i="122" s="1"/>
  <c r="AH255" i="122" s="1"/>
  <c r="AH256" i="122" s="1"/>
  <c r="AH257" i="122" s="1"/>
  <c r="AH258" i="122" s="1"/>
  <c r="AH259" i="122" s="1"/>
  <c r="AH260" i="122" s="1"/>
  <c r="AH261" i="122" s="1"/>
  <c r="AH262" i="122" s="1"/>
  <c r="AH263" i="122" s="1"/>
  <c r="AH264" i="122" s="1"/>
  <c r="AH265" i="122" s="1"/>
  <c r="AH266" i="122" s="1"/>
  <c r="AH267" i="122" s="1"/>
  <c r="AH268" i="122" s="1"/>
  <c r="AH269" i="122" s="1"/>
  <c r="AH270" i="122" s="1"/>
  <c r="AH271" i="122" s="1"/>
  <c r="AH272" i="122" s="1"/>
  <c r="AH273" i="122" s="1"/>
  <c r="AH274" i="122" s="1"/>
  <c r="AH275" i="122" s="1"/>
  <c r="AH276" i="122" s="1"/>
  <c r="AH277" i="122" s="1"/>
  <c r="AH278" i="122" s="1"/>
  <c r="AH279" i="122" s="1"/>
  <c r="AH280" i="122" s="1"/>
  <c r="AH281" i="122" s="1"/>
  <c r="AH282" i="122" s="1"/>
  <c r="AH283" i="122" s="1"/>
  <c r="AH284" i="122" s="1"/>
  <c r="AH285" i="122" s="1"/>
  <c r="AH286" i="122" s="1"/>
  <c r="AH287" i="122" s="1"/>
  <c r="AH288" i="122" s="1"/>
  <c r="AH289" i="122" s="1"/>
  <c r="AH290" i="122" s="1"/>
  <c r="AH291" i="122" s="1"/>
  <c r="AH292" i="122" s="1"/>
  <c r="AH293" i="122" s="1"/>
  <c r="AH294" i="122" s="1"/>
  <c r="AH295" i="122" s="1"/>
  <c r="AH296" i="122" s="1"/>
  <c r="AH297" i="122" s="1"/>
  <c r="AH298" i="122" s="1"/>
  <c r="AH299" i="122" s="1"/>
  <c r="AH300" i="122" s="1"/>
  <c r="AH301" i="122" s="1"/>
  <c r="AH302" i="122" s="1"/>
  <c r="AH303" i="122" s="1"/>
  <c r="AH304" i="122" s="1"/>
  <c r="AH305" i="122" s="1"/>
  <c r="AH306" i="122" s="1"/>
  <c r="AH307" i="122" s="1"/>
  <c r="AH308" i="122" s="1"/>
  <c r="AH309" i="122" s="1"/>
  <c r="AH310" i="122" s="1"/>
  <c r="AH311" i="122" s="1"/>
  <c r="AH312" i="122" s="1"/>
  <c r="AH313" i="122" s="1"/>
  <c r="AH314" i="122" s="1"/>
  <c r="AH315" i="122" s="1"/>
  <c r="AH316" i="122" s="1"/>
  <c r="AH317" i="122" s="1"/>
  <c r="AH318" i="122" s="1"/>
  <c r="AH319" i="122" s="1"/>
  <c r="AH320" i="122" s="1"/>
  <c r="AH321" i="122" s="1"/>
  <c r="AH322" i="122" s="1"/>
  <c r="AH323" i="122" s="1"/>
  <c r="AH324" i="122" s="1"/>
  <c r="AH325" i="122" s="1"/>
  <c r="AH326" i="122" s="1"/>
  <c r="AH327" i="122" s="1"/>
  <c r="AH328" i="122" s="1"/>
  <c r="AH329" i="122" s="1"/>
  <c r="AH330" i="122" s="1"/>
  <c r="AH331" i="122" s="1"/>
  <c r="AH332" i="122" s="1"/>
  <c r="AH333" i="122" s="1"/>
  <c r="AD3" i="122"/>
  <c r="AC2" i="122"/>
  <c r="AG3" i="122"/>
  <c r="AG4" i="122" s="1"/>
  <c r="AG5" i="122" s="1"/>
  <c r="AG6" i="122" s="1"/>
  <c r="AG7" i="122" s="1"/>
  <c r="AG8" i="122" s="1"/>
  <c r="AG9" i="122" s="1"/>
  <c r="AG10" i="122" s="1"/>
  <c r="AG11" i="122" s="1"/>
  <c r="AG12" i="122" s="1"/>
  <c r="AG13" i="122" s="1"/>
  <c r="AG14" i="122" s="1"/>
  <c r="AG15" i="122" s="1"/>
  <c r="AG16" i="122" s="1"/>
  <c r="AG17" i="122" s="1"/>
  <c r="AG18" i="122" s="1"/>
  <c r="AG19" i="122" s="1"/>
  <c r="AG20" i="122" s="1"/>
  <c r="AG21" i="122" s="1"/>
  <c r="AG22" i="122" s="1"/>
  <c r="AG23" i="122" s="1"/>
  <c r="AG24" i="122" s="1"/>
  <c r="AG25" i="122" s="1"/>
  <c r="AG26" i="122" s="1"/>
  <c r="AG27" i="122" s="1"/>
  <c r="AG28" i="122" s="1"/>
  <c r="AG29" i="122" s="1"/>
  <c r="AG30" i="122" s="1"/>
  <c r="AG31" i="122" s="1"/>
  <c r="AG32" i="122" s="1"/>
  <c r="AG33" i="122" s="1"/>
  <c r="AG34" i="122" s="1"/>
  <c r="AG35" i="122" s="1"/>
  <c r="AG36" i="122" s="1"/>
  <c r="AG37" i="122" s="1"/>
  <c r="AG38" i="122" s="1"/>
  <c r="AG39" i="122" s="1"/>
  <c r="AG40" i="122" s="1"/>
  <c r="AG41" i="122" s="1"/>
  <c r="AG42" i="122" s="1"/>
  <c r="AG43" i="122" s="1"/>
  <c r="AG44" i="122" s="1"/>
  <c r="AG45" i="122" s="1"/>
  <c r="AG46" i="122" s="1"/>
  <c r="AG47" i="122" s="1"/>
  <c r="AG48" i="122" s="1"/>
  <c r="AG49" i="122" s="1"/>
  <c r="AG50" i="122" s="1"/>
  <c r="AG51" i="122" s="1"/>
  <c r="AG52" i="122" s="1"/>
  <c r="AG53" i="122" s="1"/>
  <c r="AG54" i="122" s="1"/>
  <c r="AG55" i="122" s="1"/>
  <c r="AG56" i="122" s="1"/>
  <c r="AG57" i="122" s="1"/>
  <c r="AG58" i="122" s="1"/>
  <c r="AG59" i="122" s="1"/>
  <c r="AG60" i="122" s="1"/>
  <c r="AG61" i="122" s="1"/>
  <c r="AG62" i="122" s="1"/>
  <c r="AG63" i="122" s="1"/>
  <c r="AG64" i="122" s="1"/>
  <c r="AG65" i="122" s="1"/>
  <c r="AG66" i="122" s="1"/>
  <c r="AG67" i="122" s="1"/>
  <c r="AG68" i="122" s="1"/>
  <c r="AG69" i="122" s="1"/>
  <c r="AG70" i="122" s="1"/>
  <c r="AG71" i="122" s="1"/>
  <c r="AG72" i="122" s="1"/>
  <c r="AG73" i="122" s="1"/>
  <c r="AG74" i="122" s="1"/>
  <c r="AG75" i="122" s="1"/>
  <c r="AG76" i="122" s="1"/>
  <c r="AG77" i="122" s="1"/>
  <c r="AG78" i="122" s="1"/>
  <c r="AG79" i="122" s="1"/>
  <c r="AG80" i="122" s="1"/>
  <c r="AG81" i="122" s="1"/>
  <c r="AG82" i="122" s="1"/>
  <c r="AG83" i="122" s="1"/>
  <c r="AG84" i="122" s="1"/>
  <c r="AG85" i="122" s="1"/>
  <c r="AG86" i="122" s="1"/>
  <c r="AG87" i="122" s="1"/>
  <c r="AG88" i="122" s="1"/>
  <c r="AG89" i="122" s="1"/>
  <c r="AG90" i="122" s="1"/>
  <c r="AG91" i="122" s="1"/>
  <c r="AG92" i="122" s="1"/>
  <c r="AG93" i="122" s="1"/>
  <c r="AG94" i="122" s="1"/>
  <c r="AG95" i="122" s="1"/>
  <c r="AG96" i="122" s="1"/>
  <c r="AG97" i="122" s="1"/>
  <c r="AG98" i="122" s="1"/>
  <c r="AG99" i="122" s="1"/>
  <c r="AG100" i="122" s="1"/>
  <c r="AG101" i="122" s="1"/>
  <c r="AG102" i="122" s="1"/>
  <c r="AG103" i="122" s="1"/>
  <c r="AG104" i="122" s="1"/>
  <c r="AG105" i="122" s="1"/>
  <c r="AG106" i="122" s="1"/>
  <c r="AG107" i="122" s="1"/>
  <c r="AG108" i="122" s="1"/>
  <c r="AG109" i="122" s="1"/>
  <c r="AG110" i="122" s="1"/>
  <c r="AG111" i="122" s="1"/>
  <c r="AG112" i="122" s="1"/>
  <c r="AG113" i="122" s="1"/>
  <c r="AG114" i="122" s="1"/>
  <c r="AG115" i="122" s="1"/>
  <c r="AG116" i="122" s="1"/>
  <c r="AG117" i="122" s="1"/>
  <c r="AG118" i="122" s="1"/>
  <c r="AG119" i="122" s="1"/>
  <c r="AG120" i="122" s="1"/>
  <c r="AG121" i="122" s="1"/>
  <c r="AG122" i="122" s="1"/>
  <c r="AG123" i="122" s="1"/>
  <c r="AG124" i="122" s="1"/>
  <c r="AG125" i="122" s="1"/>
  <c r="AG126" i="122" s="1"/>
  <c r="AG127" i="122" s="1"/>
  <c r="AG128" i="122" s="1"/>
  <c r="AG129" i="122" s="1"/>
  <c r="AG130" i="122" s="1"/>
  <c r="AG131" i="122" s="1"/>
  <c r="AG132" i="122" s="1"/>
  <c r="AG133" i="122" s="1"/>
  <c r="AG134" i="122" s="1"/>
  <c r="AG135" i="122" s="1"/>
  <c r="AG136" i="122" s="1"/>
  <c r="AG137" i="122" s="1"/>
  <c r="AG138" i="122" s="1"/>
  <c r="AG139" i="122" s="1"/>
  <c r="AG140" i="122" s="1"/>
  <c r="AG141" i="122" s="1"/>
  <c r="AG142" i="122" s="1"/>
  <c r="AG143" i="122" s="1"/>
  <c r="AG144" i="122" s="1"/>
  <c r="AG145" i="122" s="1"/>
  <c r="AG146" i="122" s="1"/>
  <c r="AG147" i="122" s="1"/>
  <c r="AG148" i="122" s="1"/>
  <c r="AG149" i="122" s="1"/>
  <c r="AG150" i="122" s="1"/>
  <c r="AG151" i="122" s="1"/>
  <c r="AG152" i="122" s="1"/>
  <c r="AG153" i="122" s="1"/>
  <c r="AG154" i="122" s="1"/>
  <c r="AG155" i="122" s="1"/>
  <c r="AG156" i="122" s="1"/>
  <c r="AG157" i="122" s="1"/>
  <c r="AG158" i="122" s="1"/>
  <c r="AG159" i="122" s="1"/>
  <c r="AG160" i="122" s="1"/>
  <c r="AG161" i="122" s="1"/>
  <c r="AG162" i="122" s="1"/>
  <c r="AG163" i="122" s="1"/>
  <c r="AG164" i="122" s="1"/>
  <c r="AG165" i="122" s="1"/>
  <c r="AG166" i="122" s="1"/>
  <c r="AG167" i="122" s="1"/>
  <c r="AG168" i="122" s="1"/>
  <c r="AG169" i="122" s="1"/>
  <c r="AG170" i="122" s="1"/>
  <c r="AG171" i="122" s="1"/>
  <c r="AG172" i="122" s="1"/>
  <c r="AG173" i="122" s="1"/>
  <c r="AG174" i="122" s="1"/>
  <c r="AG175" i="122" s="1"/>
  <c r="AG176" i="122" s="1"/>
  <c r="AG177" i="122" s="1"/>
  <c r="AG178" i="122" s="1"/>
  <c r="AG179" i="122" s="1"/>
  <c r="AG180" i="122" s="1"/>
  <c r="AG181" i="122" s="1"/>
  <c r="AG182" i="122" s="1"/>
  <c r="AG183" i="122" s="1"/>
  <c r="AG184" i="122" s="1"/>
  <c r="AG185" i="122" s="1"/>
  <c r="AG186" i="122" s="1"/>
  <c r="AG187" i="122" s="1"/>
  <c r="AG188" i="122" s="1"/>
  <c r="AG189" i="122" s="1"/>
  <c r="AG190" i="122" s="1"/>
  <c r="AG191" i="122" s="1"/>
  <c r="AG192" i="122" s="1"/>
  <c r="AG193" i="122" s="1"/>
  <c r="AG194" i="122" s="1"/>
  <c r="AG195" i="122" s="1"/>
  <c r="AG196" i="122" s="1"/>
  <c r="AG197" i="122" s="1"/>
  <c r="AG198" i="122" s="1"/>
  <c r="AG199" i="122" s="1"/>
  <c r="AG200" i="122" s="1"/>
  <c r="AG201" i="122" s="1"/>
  <c r="AG202" i="122" s="1"/>
  <c r="AG203" i="122" s="1"/>
  <c r="AG204" i="122" s="1"/>
  <c r="AG205" i="122" s="1"/>
  <c r="AG206" i="122" s="1"/>
  <c r="AG207" i="122" s="1"/>
  <c r="AG208" i="122" s="1"/>
  <c r="AG209" i="122" s="1"/>
  <c r="AG210" i="122" s="1"/>
  <c r="AG211" i="122" s="1"/>
  <c r="AG212" i="122" s="1"/>
  <c r="AG213" i="122" s="1"/>
  <c r="AG214" i="122" s="1"/>
  <c r="AG215" i="122" s="1"/>
  <c r="AG216" i="122" s="1"/>
  <c r="AG217" i="122" s="1"/>
  <c r="AG218" i="122" s="1"/>
  <c r="AG219" i="122" s="1"/>
  <c r="AG220" i="122" s="1"/>
  <c r="AG221" i="122" s="1"/>
  <c r="AG222" i="122" s="1"/>
  <c r="AG223" i="122" s="1"/>
  <c r="AG224" i="122" s="1"/>
  <c r="AG225" i="122" s="1"/>
  <c r="AG226" i="122" s="1"/>
  <c r="AG227" i="122" s="1"/>
  <c r="AG228" i="122" s="1"/>
  <c r="AG229" i="122" s="1"/>
  <c r="AG230" i="122" s="1"/>
  <c r="AG231" i="122" s="1"/>
  <c r="AG232" i="122" s="1"/>
  <c r="AG233" i="122" s="1"/>
  <c r="AG234" i="122" s="1"/>
  <c r="AG235" i="122" s="1"/>
  <c r="AG236" i="122" s="1"/>
  <c r="AG237" i="122" s="1"/>
  <c r="AG238" i="122" s="1"/>
  <c r="AG239" i="122" s="1"/>
  <c r="AG240" i="122" s="1"/>
  <c r="AG241" i="122" s="1"/>
  <c r="AG242" i="122" s="1"/>
  <c r="AG243" i="122" s="1"/>
  <c r="AG244" i="122" s="1"/>
  <c r="AG245" i="122" s="1"/>
  <c r="AG246" i="122" s="1"/>
  <c r="AG247" i="122" s="1"/>
  <c r="AG248" i="122" s="1"/>
  <c r="AG249" i="122" s="1"/>
  <c r="AG250" i="122" s="1"/>
  <c r="AG251" i="122" s="1"/>
  <c r="AG252" i="122" s="1"/>
  <c r="AG253" i="122" s="1"/>
  <c r="AG254" i="122" s="1"/>
  <c r="AG255" i="122" s="1"/>
  <c r="AG256" i="122" s="1"/>
  <c r="AG257" i="122" s="1"/>
  <c r="AG258" i="122" s="1"/>
  <c r="AG259" i="122" s="1"/>
  <c r="AG260" i="122" s="1"/>
  <c r="AG261" i="122" s="1"/>
  <c r="AG262" i="122" s="1"/>
  <c r="AG263" i="122" s="1"/>
  <c r="AG264" i="122" s="1"/>
  <c r="AG265" i="122" s="1"/>
  <c r="AG266" i="122" s="1"/>
  <c r="AG267" i="122" s="1"/>
  <c r="AG268" i="122" s="1"/>
  <c r="AG269" i="122" s="1"/>
  <c r="AG270" i="122" s="1"/>
  <c r="AG271" i="122" s="1"/>
  <c r="AG272" i="122" s="1"/>
  <c r="AG273" i="122" s="1"/>
  <c r="AG274" i="122" s="1"/>
  <c r="AG275" i="122" s="1"/>
  <c r="AG276" i="122" s="1"/>
  <c r="AG277" i="122" s="1"/>
  <c r="AG278" i="122" s="1"/>
  <c r="AG279" i="122" s="1"/>
  <c r="AG280" i="122" s="1"/>
  <c r="AG281" i="122" s="1"/>
  <c r="AG282" i="122" s="1"/>
  <c r="AG283" i="122" s="1"/>
  <c r="AG284" i="122" s="1"/>
  <c r="AG285" i="122" s="1"/>
  <c r="AG286" i="122" s="1"/>
  <c r="AG287" i="122" s="1"/>
  <c r="AG288" i="122" s="1"/>
  <c r="AG289" i="122" s="1"/>
  <c r="AG290" i="122" s="1"/>
  <c r="AG291" i="122" s="1"/>
  <c r="AG292" i="122" s="1"/>
  <c r="AG293" i="122" s="1"/>
  <c r="AG294" i="122" s="1"/>
  <c r="AG295" i="122" s="1"/>
  <c r="AG296" i="122" s="1"/>
  <c r="AG297" i="122" s="1"/>
  <c r="AG298" i="122" s="1"/>
  <c r="AG299" i="122" s="1"/>
  <c r="AG300" i="122" s="1"/>
  <c r="AG301" i="122" s="1"/>
  <c r="AG302" i="122" s="1"/>
  <c r="AG303" i="122" s="1"/>
  <c r="AG304" i="122" s="1"/>
  <c r="AG305" i="122" s="1"/>
  <c r="AG306" i="122" s="1"/>
  <c r="AG307" i="122" s="1"/>
  <c r="AG308" i="122" s="1"/>
  <c r="AG309" i="122" s="1"/>
  <c r="AG310" i="122" s="1"/>
  <c r="AG311" i="122" s="1"/>
  <c r="AG312" i="122" s="1"/>
  <c r="AG313" i="122" s="1"/>
  <c r="AG314" i="122" s="1"/>
  <c r="AG315" i="122" s="1"/>
  <c r="AG316" i="122" s="1"/>
  <c r="AG317" i="122" s="1"/>
  <c r="AG318" i="122" s="1"/>
  <c r="AG319" i="122" s="1"/>
  <c r="AG320" i="122" s="1"/>
  <c r="AG321" i="122" s="1"/>
  <c r="AG322" i="122" s="1"/>
  <c r="AG323" i="122" s="1"/>
  <c r="AG324" i="122" s="1"/>
  <c r="AG325" i="122" s="1"/>
  <c r="AG326" i="122" s="1"/>
  <c r="AG327" i="122" s="1"/>
  <c r="AG328" i="122" s="1"/>
  <c r="AG329" i="122" s="1"/>
  <c r="AG330" i="122" s="1"/>
  <c r="AG331" i="122" s="1"/>
  <c r="AG332" i="122" s="1"/>
  <c r="AG333" i="122" s="1"/>
  <c r="AF4" i="122"/>
  <c r="AF5" i="122" s="1"/>
  <c r="AF6" i="122" s="1"/>
  <c r="AF7" i="122" s="1"/>
  <c r="AF8" i="122" s="1"/>
  <c r="AF9" i="122" s="1"/>
  <c r="AF10" i="122" s="1"/>
  <c r="AF11" i="122" s="1"/>
  <c r="AF12" i="122" s="1"/>
  <c r="AF13" i="122" s="1"/>
  <c r="AF14" i="122" s="1"/>
  <c r="AF15" i="122" s="1"/>
  <c r="AF16" i="122" s="1"/>
  <c r="AF17" i="122" s="1"/>
  <c r="AF18" i="122" s="1"/>
  <c r="AF19" i="122" s="1"/>
  <c r="AF20" i="122" s="1"/>
  <c r="AF21" i="122" s="1"/>
  <c r="AF22" i="122" s="1"/>
  <c r="AF23" i="122" s="1"/>
  <c r="AF24" i="122" s="1"/>
  <c r="AF25" i="122" s="1"/>
  <c r="AF26" i="122" s="1"/>
  <c r="AF27" i="122" s="1"/>
  <c r="AF28" i="122" s="1"/>
  <c r="AF29" i="122" s="1"/>
  <c r="AF30" i="122" s="1"/>
  <c r="AF31" i="122" s="1"/>
  <c r="AF32" i="122" s="1"/>
  <c r="AF33" i="122" s="1"/>
  <c r="AF34" i="122" s="1"/>
  <c r="AF35" i="122" s="1"/>
  <c r="AF36" i="122" s="1"/>
  <c r="AF37" i="122" s="1"/>
  <c r="AF38" i="122" s="1"/>
  <c r="AF39" i="122" s="1"/>
  <c r="AF40" i="122" s="1"/>
  <c r="AF41" i="122" s="1"/>
  <c r="AF42" i="122" s="1"/>
  <c r="AF43" i="122" s="1"/>
  <c r="AF44" i="122" s="1"/>
  <c r="AF45" i="122" s="1"/>
  <c r="AF46" i="122" s="1"/>
  <c r="AF47" i="122" s="1"/>
  <c r="AF48" i="122" s="1"/>
  <c r="AF49" i="122" s="1"/>
  <c r="AF50" i="122" s="1"/>
  <c r="AF51" i="122" s="1"/>
  <c r="AF52" i="122" s="1"/>
  <c r="AF53" i="122" s="1"/>
  <c r="AF54" i="122" s="1"/>
  <c r="AF55" i="122" s="1"/>
  <c r="AF56" i="122" s="1"/>
  <c r="AF57" i="122" s="1"/>
  <c r="AF58" i="122" s="1"/>
  <c r="AF59" i="122" s="1"/>
  <c r="AF60" i="122" s="1"/>
  <c r="AF61" i="122" s="1"/>
  <c r="AF62" i="122" s="1"/>
  <c r="AF63" i="122" s="1"/>
  <c r="AF64" i="122" s="1"/>
  <c r="AF65" i="122" s="1"/>
  <c r="AF66" i="122" s="1"/>
  <c r="AF67" i="122" s="1"/>
  <c r="AF68" i="122" s="1"/>
  <c r="AF69" i="122" s="1"/>
  <c r="AF70" i="122" s="1"/>
  <c r="AF71" i="122" s="1"/>
  <c r="AF72" i="122" s="1"/>
  <c r="AF73" i="122" s="1"/>
  <c r="AF74" i="122" s="1"/>
  <c r="AF75" i="122" s="1"/>
  <c r="AF76" i="122" s="1"/>
  <c r="AF77" i="122" s="1"/>
  <c r="AF78" i="122" s="1"/>
  <c r="AF79" i="122" s="1"/>
  <c r="AF80" i="122" s="1"/>
  <c r="AF81" i="122" s="1"/>
  <c r="AF82" i="122" s="1"/>
  <c r="AF83" i="122" s="1"/>
  <c r="AF84" i="122" s="1"/>
  <c r="AF85" i="122" s="1"/>
  <c r="AF86" i="122" s="1"/>
  <c r="AF87" i="122" s="1"/>
  <c r="AF88" i="122" s="1"/>
  <c r="AF89" i="122" s="1"/>
  <c r="AF90" i="122" s="1"/>
  <c r="AF91" i="122" s="1"/>
  <c r="AF92" i="122" s="1"/>
  <c r="AF93" i="122" s="1"/>
  <c r="AF94" i="122" s="1"/>
  <c r="AF95" i="122" s="1"/>
  <c r="AF96" i="122" s="1"/>
  <c r="AF97" i="122" s="1"/>
  <c r="AF98" i="122" s="1"/>
  <c r="AF99" i="122" s="1"/>
  <c r="AF100" i="122" s="1"/>
  <c r="AF101" i="122" s="1"/>
  <c r="AF102" i="122" s="1"/>
  <c r="AF103" i="122" s="1"/>
  <c r="AF104" i="122" s="1"/>
  <c r="AF105" i="122" s="1"/>
  <c r="AF106" i="122" s="1"/>
  <c r="AF107" i="122" s="1"/>
  <c r="AF108" i="122" s="1"/>
  <c r="AF109" i="122" s="1"/>
  <c r="AF110" i="122" s="1"/>
  <c r="AF111" i="122" s="1"/>
  <c r="AF112" i="122" s="1"/>
  <c r="AF113" i="122" s="1"/>
  <c r="AF114" i="122" s="1"/>
  <c r="AF115" i="122" s="1"/>
  <c r="AF116" i="122" s="1"/>
  <c r="AF117" i="122" s="1"/>
  <c r="AF118" i="122" s="1"/>
  <c r="AF119" i="122" s="1"/>
  <c r="AF120" i="122" s="1"/>
  <c r="AF121" i="122" s="1"/>
  <c r="AF122" i="122" s="1"/>
  <c r="AF123" i="122" s="1"/>
  <c r="AF124" i="122" s="1"/>
  <c r="AF125" i="122" s="1"/>
  <c r="AF126" i="122" s="1"/>
  <c r="AF127" i="122" s="1"/>
  <c r="AF128" i="122" s="1"/>
  <c r="AF129" i="122" s="1"/>
  <c r="AF130" i="122" s="1"/>
  <c r="AF131" i="122" s="1"/>
  <c r="AF132" i="122" s="1"/>
  <c r="AF133" i="122" s="1"/>
  <c r="AF134" i="122" s="1"/>
  <c r="AF135" i="122" s="1"/>
  <c r="AF136" i="122" s="1"/>
  <c r="AF137" i="122" s="1"/>
  <c r="AF138" i="122" s="1"/>
  <c r="AF139" i="122" s="1"/>
  <c r="AF140" i="122" s="1"/>
  <c r="AF141" i="122" s="1"/>
  <c r="AF142" i="122" s="1"/>
  <c r="AF143" i="122" s="1"/>
  <c r="AF144" i="122" s="1"/>
  <c r="AF145" i="122" s="1"/>
  <c r="AF146" i="122" s="1"/>
  <c r="AF147" i="122" s="1"/>
  <c r="AF148" i="122" s="1"/>
  <c r="AF149" i="122" s="1"/>
  <c r="AF150" i="122" s="1"/>
  <c r="AF151" i="122" s="1"/>
  <c r="AF152" i="122" s="1"/>
  <c r="AF153" i="122" s="1"/>
  <c r="AF154" i="122" s="1"/>
  <c r="AF155" i="122" s="1"/>
  <c r="AF156" i="122" s="1"/>
  <c r="AF157" i="122" s="1"/>
  <c r="AF158" i="122" s="1"/>
  <c r="AF159" i="122" s="1"/>
  <c r="AF160" i="122" s="1"/>
  <c r="AF161" i="122" s="1"/>
  <c r="AF162" i="122" s="1"/>
  <c r="AF163" i="122" s="1"/>
  <c r="AF164" i="122" s="1"/>
  <c r="AF165" i="122" s="1"/>
  <c r="AF166" i="122" s="1"/>
  <c r="AF167" i="122" s="1"/>
  <c r="AF168" i="122" s="1"/>
  <c r="AF169" i="122" s="1"/>
  <c r="AF170" i="122" s="1"/>
  <c r="AF171" i="122" s="1"/>
  <c r="AF172" i="122" s="1"/>
  <c r="AF173" i="122" s="1"/>
  <c r="AF174" i="122" s="1"/>
  <c r="AF175" i="122" s="1"/>
  <c r="AF176" i="122" s="1"/>
  <c r="AF177" i="122" s="1"/>
  <c r="AF178" i="122" s="1"/>
  <c r="AF179" i="122" s="1"/>
  <c r="AF180" i="122" s="1"/>
  <c r="AF181" i="122" s="1"/>
  <c r="AF182" i="122" s="1"/>
  <c r="AF183" i="122" s="1"/>
  <c r="AF184" i="122" s="1"/>
  <c r="AF185" i="122" s="1"/>
  <c r="AF186" i="122" s="1"/>
  <c r="AF187" i="122" s="1"/>
  <c r="AF188" i="122" s="1"/>
  <c r="AF189" i="122" s="1"/>
  <c r="AF190" i="122" s="1"/>
  <c r="AF191" i="122" s="1"/>
  <c r="AF192" i="122" s="1"/>
  <c r="AF193" i="122" s="1"/>
  <c r="AF194" i="122" s="1"/>
  <c r="AF195" i="122" s="1"/>
  <c r="AF196" i="122" s="1"/>
  <c r="AF197" i="122" s="1"/>
  <c r="AF198" i="122" s="1"/>
  <c r="AF199" i="122" s="1"/>
  <c r="AF200" i="122" s="1"/>
  <c r="AF201" i="122" s="1"/>
  <c r="AF202" i="122" s="1"/>
  <c r="AF203" i="122" s="1"/>
  <c r="AF204" i="122" s="1"/>
  <c r="AF205" i="122" s="1"/>
  <c r="AF206" i="122" s="1"/>
  <c r="AF207" i="122" s="1"/>
  <c r="AF208" i="122" s="1"/>
  <c r="AF209" i="122" s="1"/>
  <c r="AF210" i="122" s="1"/>
  <c r="AF211" i="122" s="1"/>
  <c r="AF212" i="122" s="1"/>
  <c r="AF213" i="122" s="1"/>
  <c r="AF214" i="122" s="1"/>
  <c r="AF215" i="122" s="1"/>
  <c r="AF216" i="122" s="1"/>
  <c r="AF217" i="122" s="1"/>
  <c r="AF218" i="122" s="1"/>
  <c r="AF219" i="122" s="1"/>
  <c r="AF220" i="122" s="1"/>
  <c r="AF221" i="122" s="1"/>
  <c r="AF222" i="122" s="1"/>
  <c r="AF223" i="122" s="1"/>
  <c r="AF224" i="122" s="1"/>
  <c r="AF225" i="122" s="1"/>
  <c r="AF226" i="122" s="1"/>
  <c r="AF227" i="122" s="1"/>
  <c r="AF228" i="122" s="1"/>
  <c r="AF229" i="122" s="1"/>
  <c r="AF230" i="122" s="1"/>
  <c r="AF231" i="122" s="1"/>
  <c r="AF232" i="122" s="1"/>
  <c r="AF233" i="122" s="1"/>
  <c r="AF234" i="122" s="1"/>
  <c r="AF235" i="122" s="1"/>
  <c r="AF236" i="122" s="1"/>
  <c r="AF237" i="122" s="1"/>
  <c r="AF238" i="122" s="1"/>
  <c r="AF239" i="122" s="1"/>
  <c r="AF240" i="122" s="1"/>
  <c r="AF241" i="122" s="1"/>
  <c r="AF242" i="122" s="1"/>
  <c r="AF243" i="122" s="1"/>
  <c r="AF244" i="122" s="1"/>
  <c r="AF245" i="122" s="1"/>
  <c r="AF246" i="122" s="1"/>
  <c r="AF247" i="122" s="1"/>
  <c r="AF248" i="122" s="1"/>
  <c r="AF249" i="122" s="1"/>
  <c r="AF250" i="122" s="1"/>
  <c r="AF251" i="122" s="1"/>
  <c r="AF252" i="122" s="1"/>
  <c r="AF253" i="122" s="1"/>
  <c r="AF254" i="122" s="1"/>
  <c r="AF255" i="122" s="1"/>
  <c r="AF256" i="122" s="1"/>
  <c r="AF257" i="122" s="1"/>
  <c r="AF258" i="122" s="1"/>
  <c r="AF259" i="122" s="1"/>
  <c r="AF260" i="122" s="1"/>
  <c r="AF261" i="122" s="1"/>
  <c r="AF262" i="122" s="1"/>
  <c r="AF263" i="122" s="1"/>
  <c r="AF264" i="122" s="1"/>
  <c r="AF265" i="122" s="1"/>
  <c r="AF266" i="122" s="1"/>
  <c r="AF267" i="122" s="1"/>
  <c r="AF268" i="122" s="1"/>
  <c r="AF269" i="122" s="1"/>
  <c r="AF270" i="122" s="1"/>
  <c r="AF271" i="122" s="1"/>
  <c r="AF272" i="122" s="1"/>
  <c r="AF273" i="122" s="1"/>
  <c r="AF274" i="122" s="1"/>
  <c r="AF275" i="122" s="1"/>
  <c r="AF276" i="122" s="1"/>
  <c r="AF277" i="122" s="1"/>
  <c r="AF278" i="122" s="1"/>
  <c r="AF279" i="122" s="1"/>
  <c r="AF280" i="122" s="1"/>
  <c r="AF281" i="122" s="1"/>
  <c r="AF282" i="122" s="1"/>
  <c r="AF283" i="122" s="1"/>
  <c r="AF284" i="122" s="1"/>
  <c r="AF285" i="122" s="1"/>
  <c r="AF286" i="122" s="1"/>
  <c r="AF287" i="122" s="1"/>
  <c r="AF288" i="122" s="1"/>
  <c r="AF289" i="122" s="1"/>
  <c r="AF290" i="122" s="1"/>
  <c r="AF291" i="122" s="1"/>
  <c r="AF292" i="122" s="1"/>
  <c r="AF293" i="122" s="1"/>
  <c r="AF294" i="122" s="1"/>
  <c r="AF295" i="122" s="1"/>
  <c r="AF296" i="122" s="1"/>
  <c r="AF297" i="122" s="1"/>
  <c r="AF298" i="122" s="1"/>
  <c r="AF299" i="122" s="1"/>
  <c r="AF300" i="122" s="1"/>
  <c r="AF301" i="122" s="1"/>
  <c r="AF302" i="122" s="1"/>
  <c r="AF303" i="122" s="1"/>
  <c r="AF304" i="122" s="1"/>
  <c r="AF305" i="122" s="1"/>
  <c r="AF306" i="122" s="1"/>
  <c r="AF307" i="122" s="1"/>
  <c r="AF308" i="122" s="1"/>
  <c r="AF309" i="122" s="1"/>
  <c r="AF310" i="122" s="1"/>
  <c r="AF311" i="122" s="1"/>
  <c r="AF312" i="122" s="1"/>
  <c r="AF313" i="122" s="1"/>
  <c r="AF314" i="122" s="1"/>
  <c r="AF315" i="122" s="1"/>
  <c r="AF316" i="122" s="1"/>
  <c r="AF317" i="122" s="1"/>
  <c r="AF318" i="122" s="1"/>
  <c r="AF319" i="122" s="1"/>
  <c r="AF320" i="122" s="1"/>
  <c r="AF321" i="122" s="1"/>
  <c r="AF322" i="122" s="1"/>
  <c r="AF323" i="122" s="1"/>
  <c r="AF324" i="122" s="1"/>
  <c r="AF325" i="122" s="1"/>
  <c r="AF326" i="122" s="1"/>
  <c r="AF327" i="122" s="1"/>
  <c r="AF328" i="122" s="1"/>
  <c r="AF329" i="122" s="1"/>
  <c r="AF330" i="122" s="1"/>
  <c r="AF331" i="122" s="1"/>
  <c r="AF332" i="122" s="1"/>
  <c r="AF333" i="122" s="1"/>
  <c r="AF4" i="121"/>
  <c r="AF5" i="121" s="1"/>
  <c r="AF6" i="121" s="1"/>
  <c r="AF7" i="121" s="1"/>
  <c r="AF8" i="121" s="1"/>
  <c r="AF9" i="121" s="1"/>
  <c r="AF10" i="121" s="1"/>
  <c r="AF11" i="121" s="1"/>
  <c r="AF12" i="121" s="1"/>
  <c r="AF13" i="121" s="1"/>
  <c r="AF14" i="121" s="1"/>
  <c r="AF15" i="121" s="1"/>
  <c r="AF16" i="121" s="1"/>
  <c r="AF17" i="121" s="1"/>
  <c r="AF18" i="121" s="1"/>
  <c r="AF19" i="121" s="1"/>
  <c r="AF20" i="121" s="1"/>
  <c r="AF21" i="121" s="1"/>
  <c r="AF22" i="121" s="1"/>
  <c r="AF23" i="121" s="1"/>
  <c r="AF24" i="121" s="1"/>
  <c r="AF25" i="121" s="1"/>
  <c r="AF26" i="121" s="1"/>
  <c r="AF27" i="121" s="1"/>
  <c r="AF28" i="121" s="1"/>
  <c r="AF29" i="121" s="1"/>
  <c r="AF30" i="121" s="1"/>
  <c r="AF31" i="121" s="1"/>
  <c r="AF32" i="121" s="1"/>
  <c r="AF33" i="121" s="1"/>
  <c r="AF34" i="121" s="1"/>
  <c r="AF35" i="121" s="1"/>
  <c r="AF36" i="121" s="1"/>
  <c r="AF37" i="121" s="1"/>
  <c r="AF38" i="121" s="1"/>
  <c r="AF39" i="121" s="1"/>
  <c r="AF40" i="121" s="1"/>
  <c r="AF41" i="121" s="1"/>
  <c r="AF42" i="121" s="1"/>
  <c r="AF43" i="121" s="1"/>
  <c r="AF44" i="121" s="1"/>
  <c r="AF45" i="121" s="1"/>
  <c r="AF46" i="121" s="1"/>
  <c r="AF47" i="121" s="1"/>
  <c r="AF48" i="121" s="1"/>
  <c r="AF49" i="121" s="1"/>
  <c r="AF50" i="121" s="1"/>
  <c r="AF51" i="121" s="1"/>
  <c r="AF52" i="121" s="1"/>
  <c r="AF53" i="121" s="1"/>
  <c r="AF54" i="121" s="1"/>
  <c r="AF55" i="121" s="1"/>
  <c r="AF56" i="121" s="1"/>
  <c r="AF57" i="121" s="1"/>
  <c r="AF58" i="121" s="1"/>
  <c r="AF59" i="121" s="1"/>
  <c r="AF60" i="121" s="1"/>
  <c r="AF61" i="121" s="1"/>
  <c r="AF62" i="121" s="1"/>
  <c r="AF63" i="121" s="1"/>
  <c r="AF64" i="121" s="1"/>
  <c r="AF65" i="121" s="1"/>
  <c r="AF66" i="121" s="1"/>
  <c r="AF67" i="121" s="1"/>
  <c r="AF68" i="121" s="1"/>
  <c r="AF69" i="121" s="1"/>
  <c r="AF70" i="121" s="1"/>
  <c r="AF71" i="121" s="1"/>
  <c r="AF72" i="121" s="1"/>
  <c r="AF73" i="121" s="1"/>
  <c r="AF74" i="121" s="1"/>
  <c r="AF75" i="121" s="1"/>
  <c r="AF76" i="121" s="1"/>
  <c r="AF77" i="121" s="1"/>
  <c r="AF78" i="121" s="1"/>
  <c r="AF79" i="121" s="1"/>
  <c r="AF80" i="121" s="1"/>
  <c r="AF81" i="121" s="1"/>
  <c r="AF82" i="121" s="1"/>
  <c r="AF83" i="121" s="1"/>
  <c r="AF84" i="121" s="1"/>
  <c r="AF85" i="121" s="1"/>
  <c r="AF86" i="121" s="1"/>
  <c r="AF87" i="121" s="1"/>
  <c r="AF88" i="121" s="1"/>
  <c r="AF89" i="121" s="1"/>
  <c r="AF90" i="121" s="1"/>
  <c r="AF91" i="121" s="1"/>
  <c r="AF92" i="121" s="1"/>
  <c r="AF93" i="121" s="1"/>
  <c r="AF94" i="121" s="1"/>
  <c r="AF95" i="121" s="1"/>
  <c r="AF96" i="121" s="1"/>
  <c r="AF97" i="121" s="1"/>
  <c r="AF98" i="121" s="1"/>
  <c r="AF99" i="121" s="1"/>
  <c r="AF100" i="121" s="1"/>
  <c r="AF101" i="121" s="1"/>
  <c r="AF102" i="121" s="1"/>
  <c r="AF103" i="121" s="1"/>
  <c r="AF104" i="121" s="1"/>
  <c r="AF105" i="121" s="1"/>
  <c r="AF106" i="121" s="1"/>
  <c r="AF107" i="121" s="1"/>
  <c r="AF108" i="121" s="1"/>
  <c r="AF109" i="121" s="1"/>
  <c r="AF110" i="121" s="1"/>
  <c r="AF111" i="121" s="1"/>
  <c r="AF112" i="121" s="1"/>
  <c r="AF113" i="121" s="1"/>
  <c r="AF114" i="121" s="1"/>
  <c r="AF115" i="121" s="1"/>
  <c r="AF116" i="121" s="1"/>
  <c r="AF117" i="121" s="1"/>
  <c r="AF118" i="121" s="1"/>
  <c r="AF119" i="121" s="1"/>
  <c r="AF120" i="121" s="1"/>
  <c r="AF121" i="121" s="1"/>
  <c r="AF122" i="121" s="1"/>
  <c r="AF123" i="121" s="1"/>
  <c r="AF124" i="121" s="1"/>
  <c r="AF125" i="121" s="1"/>
  <c r="AF126" i="121" s="1"/>
  <c r="AF127" i="121" s="1"/>
  <c r="AF128" i="121" s="1"/>
  <c r="AF129" i="121" s="1"/>
  <c r="AF130" i="121" s="1"/>
  <c r="AF131" i="121" s="1"/>
  <c r="AF132" i="121" s="1"/>
  <c r="AF133" i="121" s="1"/>
  <c r="AF134" i="121" s="1"/>
  <c r="AF135" i="121" s="1"/>
  <c r="AF136" i="121" s="1"/>
  <c r="AF137" i="121" s="1"/>
  <c r="AF138" i="121" s="1"/>
  <c r="AF139" i="121" s="1"/>
  <c r="AF140" i="121" s="1"/>
  <c r="AF141" i="121" s="1"/>
  <c r="AF142" i="121" s="1"/>
  <c r="AF143" i="121" s="1"/>
  <c r="AF144" i="121" s="1"/>
  <c r="AF145" i="121" s="1"/>
  <c r="AF146" i="121" s="1"/>
  <c r="AF147" i="121" s="1"/>
  <c r="AF148" i="121" s="1"/>
  <c r="AF149" i="121" s="1"/>
  <c r="AF150" i="121" s="1"/>
  <c r="AF151" i="121" s="1"/>
  <c r="AF152" i="121" s="1"/>
  <c r="AF153" i="121" s="1"/>
  <c r="AF154" i="121" s="1"/>
  <c r="AF155" i="121" s="1"/>
  <c r="AF156" i="121" s="1"/>
  <c r="AF157" i="121" s="1"/>
  <c r="AF158" i="121" s="1"/>
  <c r="AF159" i="121" s="1"/>
  <c r="AF160" i="121" s="1"/>
  <c r="AF161" i="121" s="1"/>
  <c r="AF162" i="121" s="1"/>
  <c r="AF163" i="121" s="1"/>
  <c r="AF164" i="121" s="1"/>
  <c r="AF165" i="121" s="1"/>
  <c r="AF166" i="121" s="1"/>
  <c r="AF167" i="121" s="1"/>
  <c r="AF168" i="121" s="1"/>
  <c r="AF169" i="121" s="1"/>
  <c r="AF170" i="121" s="1"/>
  <c r="AF171" i="121" s="1"/>
  <c r="AF172" i="121" s="1"/>
  <c r="AF173" i="121" s="1"/>
  <c r="AF174" i="121" s="1"/>
  <c r="AF175" i="121" s="1"/>
  <c r="AF176" i="121" s="1"/>
  <c r="AF177" i="121" s="1"/>
  <c r="AF178" i="121" s="1"/>
  <c r="AF179" i="121" s="1"/>
  <c r="AF180" i="121" s="1"/>
  <c r="AF181" i="121" s="1"/>
  <c r="AF182" i="121" s="1"/>
  <c r="AF183" i="121" s="1"/>
  <c r="AF184" i="121" s="1"/>
  <c r="AF185" i="121" s="1"/>
  <c r="AF186" i="121" s="1"/>
  <c r="AF187" i="121" s="1"/>
  <c r="AF188" i="121" s="1"/>
  <c r="AF189" i="121" s="1"/>
  <c r="AF190" i="121" s="1"/>
  <c r="AF191" i="121" s="1"/>
  <c r="AF192" i="121" s="1"/>
  <c r="AF193" i="121" s="1"/>
  <c r="AF194" i="121" s="1"/>
  <c r="AF195" i="121" s="1"/>
  <c r="AF196" i="121" s="1"/>
  <c r="AF197" i="121" s="1"/>
  <c r="AF198" i="121" s="1"/>
  <c r="AF199" i="121" s="1"/>
  <c r="AF200" i="121" s="1"/>
  <c r="AF201" i="121" s="1"/>
  <c r="AF202" i="121" s="1"/>
  <c r="AF203" i="121" s="1"/>
  <c r="AF204" i="121" s="1"/>
  <c r="AF205" i="121" s="1"/>
  <c r="AF206" i="121" s="1"/>
  <c r="AF207" i="121" s="1"/>
  <c r="AF208" i="121" s="1"/>
  <c r="AF209" i="121" s="1"/>
  <c r="AF210" i="121" s="1"/>
  <c r="AF211" i="121" s="1"/>
  <c r="AF212" i="121" s="1"/>
  <c r="AF213" i="121" s="1"/>
  <c r="AF214" i="121" s="1"/>
  <c r="AF215" i="121" s="1"/>
  <c r="AF216" i="121" s="1"/>
  <c r="AF217" i="121" s="1"/>
  <c r="AF218" i="121" s="1"/>
  <c r="AF219" i="121" s="1"/>
  <c r="AF220" i="121" s="1"/>
  <c r="AF221" i="121" s="1"/>
  <c r="AF222" i="121" s="1"/>
  <c r="AF223" i="121" s="1"/>
  <c r="AF224" i="121" s="1"/>
  <c r="AF225" i="121" s="1"/>
  <c r="AF226" i="121" s="1"/>
  <c r="AF227" i="121" s="1"/>
  <c r="AF228" i="121" s="1"/>
  <c r="AF229" i="121" s="1"/>
  <c r="AF230" i="121" s="1"/>
  <c r="AF231" i="121" s="1"/>
  <c r="AF232" i="121" s="1"/>
  <c r="AF233" i="121" s="1"/>
  <c r="AF234" i="121" s="1"/>
  <c r="AF235" i="121" s="1"/>
  <c r="AF236" i="121" s="1"/>
  <c r="AF237" i="121" s="1"/>
  <c r="AF238" i="121" s="1"/>
  <c r="AF239" i="121" s="1"/>
  <c r="AF240" i="121" s="1"/>
  <c r="AF241" i="121" s="1"/>
  <c r="AF242" i="121" s="1"/>
  <c r="AF243" i="121" s="1"/>
  <c r="AF244" i="121" s="1"/>
  <c r="AF245" i="121" s="1"/>
  <c r="AF246" i="121" s="1"/>
  <c r="AF247" i="121" s="1"/>
  <c r="AF248" i="121" s="1"/>
  <c r="AF249" i="121" s="1"/>
  <c r="AF250" i="121" s="1"/>
  <c r="AF251" i="121" s="1"/>
  <c r="AF252" i="121" s="1"/>
  <c r="AF253" i="121" s="1"/>
  <c r="AF254" i="121" s="1"/>
  <c r="AF255" i="121" s="1"/>
  <c r="AF256" i="121" s="1"/>
  <c r="AF257" i="121" s="1"/>
  <c r="AF258" i="121" s="1"/>
  <c r="AF259" i="121" s="1"/>
  <c r="AF260" i="121" s="1"/>
  <c r="AF261" i="121" s="1"/>
  <c r="AF262" i="121" s="1"/>
  <c r="AF263" i="121" s="1"/>
  <c r="AF264" i="121" s="1"/>
  <c r="AF265" i="121" s="1"/>
  <c r="AF266" i="121" s="1"/>
  <c r="AF267" i="121" s="1"/>
  <c r="AF268" i="121" s="1"/>
  <c r="AF269" i="121" s="1"/>
  <c r="AF270" i="121" s="1"/>
  <c r="AF271" i="121" s="1"/>
  <c r="AF272" i="121" s="1"/>
  <c r="AF273" i="121" s="1"/>
  <c r="AF274" i="121" s="1"/>
  <c r="AF275" i="121" s="1"/>
  <c r="AF276" i="121" s="1"/>
  <c r="AF277" i="121" s="1"/>
  <c r="AF278" i="121" s="1"/>
  <c r="AF279" i="121" s="1"/>
  <c r="AF280" i="121" s="1"/>
  <c r="AF281" i="121" s="1"/>
  <c r="AF282" i="121" s="1"/>
  <c r="AF283" i="121" s="1"/>
  <c r="AF284" i="121" s="1"/>
  <c r="AF285" i="121" s="1"/>
  <c r="AF286" i="121" s="1"/>
  <c r="AF287" i="121" s="1"/>
  <c r="AF288" i="121" s="1"/>
  <c r="AF289" i="121" s="1"/>
  <c r="AF290" i="121" s="1"/>
  <c r="AF291" i="121" s="1"/>
  <c r="AF292" i="121" s="1"/>
  <c r="AF293" i="121" s="1"/>
  <c r="AF294" i="121" s="1"/>
  <c r="AF295" i="121" s="1"/>
  <c r="AF296" i="121" s="1"/>
  <c r="AF297" i="121" s="1"/>
  <c r="AF298" i="121" s="1"/>
  <c r="AF299" i="121" s="1"/>
  <c r="AF300" i="121" s="1"/>
  <c r="AF301" i="121" s="1"/>
  <c r="AF302" i="121" s="1"/>
  <c r="AF303" i="121" s="1"/>
  <c r="AF304" i="121" s="1"/>
  <c r="AF305" i="121" s="1"/>
  <c r="AF306" i="121" s="1"/>
  <c r="AF307" i="121" s="1"/>
  <c r="AF308" i="121" s="1"/>
  <c r="AF309" i="121" s="1"/>
  <c r="AF310" i="121" s="1"/>
  <c r="AF311" i="121" s="1"/>
  <c r="AF312" i="121" s="1"/>
  <c r="AF313" i="121" s="1"/>
  <c r="AF314" i="121" s="1"/>
  <c r="AF315" i="121" s="1"/>
  <c r="AF316" i="121" s="1"/>
  <c r="AF317" i="121" s="1"/>
  <c r="AF318" i="121" s="1"/>
  <c r="AF319" i="121" s="1"/>
  <c r="AF320" i="121" s="1"/>
  <c r="AF321" i="121" s="1"/>
  <c r="AF322" i="121" s="1"/>
  <c r="AF323" i="121" s="1"/>
  <c r="AF324" i="121" s="1"/>
  <c r="AF325" i="121" s="1"/>
  <c r="AF326" i="121" s="1"/>
  <c r="AF327" i="121" s="1"/>
  <c r="AF328" i="121" s="1"/>
  <c r="AF329" i="121" s="1"/>
  <c r="AF330" i="121" s="1"/>
  <c r="AF331" i="121" s="1"/>
  <c r="AF332" i="121" s="1"/>
  <c r="AF333" i="121" s="1"/>
  <c r="AD3" i="121"/>
  <c r="AC2" i="121"/>
  <c r="AH3" i="121"/>
  <c r="AH4" i="121" s="1"/>
  <c r="AH5" i="121" s="1"/>
  <c r="AH6" i="121" s="1"/>
  <c r="AH7" i="121" s="1"/>
  <c r="AH8" i="121" s="1"/>
  <c r="AH9" i="121" s="1"/>
  <c r="AH10" i="121" s="1"/>
  <c r="AH11" i="121" s="1"/>
  <c r="AH12" i="121" s="1"/>
  <c r="AH13" i="121" s="1"/>
  <c r="AH14" i="121" s="1"/>
  <c r="AH15" i="121" s="1"/>
  <c r="AH16" i="121" s="1"/>
  <c r="AH17" i="121" s="1"/>
  <c r="AH18" i="121" s="1"/>
  <c r="AH19" i="121" s="1"/>
  <c r="AH20" i="121" s="1"/>
  <c r="AH21" i="121" s="1"/>
  <c r="AH22" i="121" s="1"/>
  <c r="AH23" i="121" s="1"/>
  <c r="AH24" i="121" s="1"/>
  <c r="AH25" i="121" s="1"/>
  <c r="AH26" i="121" s="1"/>
  <c r="AH27" i="121" s="1"/>
  <c r="AH28" i="121" s="1"/>
  <c r="AH29" i="121" s="1"/>
  <c r="AH30" i="121" s="1"/>
  <c r="AH31" i="121" s="1"/>
  <c r="AH32" i="121" s="1"/>
  <c r="AH33" i="121" s="1"/>
  <c r="AH34" i="121" s="1"/>
  <c r="AH35" i="121" s="1"/>
  <c r="AH36" i="121" s="1"/>
  <c r="AH37" i="121" s="1"/>
  <c r="AH38" i="121" s="1"/>
  <c r="AH39" i="121" s="1"/>
  <c r="AH40" i="121" s="1"/>
  <c r="AH41" i="121" s="1"/>
  <c r="AH42" i="121" s="1"/>
  <c r="AH43" i="121" s="1"/>
  <c r="AH44" i="121" s="1"/>
  <c r="AH45" i="121" s="1"/>
  <c r="AH46" i="121" s="1"/>
  <c r="AH47" i="121" s="1"/>
  <c r="AH48" i="121" s="1"/>
  <c r="AH49" i="121" s="1"/>
  <c r="AH50" i="121" s="1"/>
  <c r="AH51" i="121" s="1"/>
  <c r="AH52" i="121" s="1"/>
  <c r="AH53" i="121" s="1"/>
  <c r="AH54" i="121" s="1"/>
  <c r="AH55" i="121" s="1"/>
  <c r="AH56" i="121" s="1"/>
  <c r="AH57" i="121" s="1"/>
  <c r="AH58" i="121" s="1"/>
  <c r="AH59" i="121" s="1"/>
  <c r="AH60" i="121" s="1"/>
  <c r="AH61" i="121" s="1"/>
  <c r="AH62" i="121" s="1"/>
  <c r="AH63" i="121" s="1"/>
  <c r="AH64" i="121" s="1"/>
  <c r="AH65" i="121" s="1"/>
  <c r="AH66" i="121" s="1"/>
  <c r="AH67" i="121" s="1"/>
  <c r="AH68" i="121" s="1"/>
  <c r="AH69" i="121" s="1"/>
  <c r="AH70" i="121" s="1"/>
  <c r="AH71" i="121" s="1"/>
  <c r="AH72" i="121" s="1"/>
  <c r="AH73" i="121" s="1"/>
  <c r="AH74" i="121" s="1"/>
  <c r="AH75" i="121" s="1"/>
  <c r="AH76" i="121" s="1"/>
  <c r="AH77" i="121" s="1"/>
  <c r="AH78" i="121" s="1"/>
  <c r="AH79" i="121" s="1"/>
  <c r="AH80" i="121" s="1"/>
  <c r="AH81" i="121" s="1"/>
  <c r="AH82" i="121" s="1"/>
  <c r="AH83" i="121" s="1"/>
  <c r="AH84" i="121" s="1"/>
  <c r="AH85" i="121" s="1"/>
  <c r="AH86" i="121" s="1"/>
  <c r="AH87" i="121" s="1"/>
  <c r="AH88" i="121" s="1"/>
  <c r="AH89" i="121" s="1"/>
  <c r="AH90" i="121" s="1"/>
  <c r="AH91" i="121" s="1"/>
  <c r="AH92" i="121" s="1"/>
  <c r="AH93" i="121" s="1"/>
  <c r="AH94" i="121" s="1"/>
  <c r="AH95" i="121" s="1"/>
  <c r="AH96" i="121" s="1"/>
  <c r="AH97" i="121" s="1"/>
  <c r="AH98" i="121" s="1"/>
  <c r="AH99" i="121" s="1"/>
  <c r="AH100" i="121" s="1"/>
  <c r="AH101" i="121" s="1"/>
  <c r="AH102" i="121" s="1"/>
  <c r="AH103" i="121" s="1"/>
  <c r="AH104" i="121" s="1"/>
  <c r="AH105" i="121" s="1"/>
  <c r="AH106" i="121" s="1"/>
  <c r="AH107" i="121" s="1"/>
  <c r="AH108" i="121" s="1"/>
  <c r="AH109" i="121" s="1"/>
  <c r="AH110" i="121" s="1"/>
  <c r="AH111" i="121" s="1"/>
  <c r="AH112" i="121" s="1"/>
  <c r="AH113" i="121" s="1"/>
  <c r="AH114" i="121" s="1"/>
  <c r="AH115" i="121" s="1"/>
  <c r="AH116" i="121" s="1"/>
  <c r="AH117" i="121" s="1"/>
  <c r="AH118" i="121" s="1"/>
  <c r="AH119" i="121" s="1"/>
  <c r="AH120" i="121" s="1"/>
  <c r="AH121" i="121" s="1"/>
  <c r="AH122" i="121" s="1"/>
  <c r="AH123" i="121" s="1"/>
  <c r="AH124" i="121" s="1"/>
  <c r="AH125" i="121" s="1"/>
  <c r="AH126" i="121" s="1"/>
  <c r="AH127" i="121" s="1"/>
  <c r="AH128" i="121" s="1"/>
  <c r="AH129" i="121" s="1"/>
  <c r="AH130" i="121" s="1"/>
  <c r="AH131" i="121" s="1"/>
  <c r="AH132" i="121" s="1"/>
  <c r="AH133" i="121" s="1"/>
  <c r="AH134" i="121" s="1"/>
  <c r="AH135" i="121" s="1"/>
  <c r="AH136" i="121" s="1"/>
  <c r="AH137" i="121" s="1"/>
  <c r="AH138" i="121" s="1"/>
  <c r="AH139" i="121" s="1"/>
  <c r="AH140" i="121" s="1"/>
  <c r="AH141" i="121" s="1"/>
  <c r="AH142" i="121" s="1"/>
  <c r="AH143" i="121" s="1"/>
  <c r="AH144" i="121" s="1"/>
  <c r="AH145" i="121" s="1"/>
  <c r="AH146" i="121" s="1"/>
  <c r="AH147" i="121" s="1"/>
  <c r="AH148" i="121" s="1"/>
  <c r="AH149" i="121" s="1"/>
  <c r="AH150" i="121" s="1"/>
  <c r="AH151" i="121" s="1"/>
  <c r="AH152" i="121" s="1"/>
  <c r="AH153" i="121" s="1"/>
  <c r="AH154" i="121" s="1"/>
  <c r="AH155" i="121" s="1"/>
  <c r="AH156" i="121" s="1"/>
  <c r="AH157" i="121" s="1"/>
  <c r="AH158" i="121" s="1"/>
  <c r="AH159" i="121" s="1"/>
  <c r="AH160" i="121" s="1"/>
  <c r="AH161" i="121" s="1"/>
  <c r="AH162" i="121" s="1"/>
  <c r="AH163" i="121" s="1"/>
  <c r="AH164" i="121" s="1"/>
  <c r="AH165" i="121" s="1"/>
  <c r="AH166" i="121" s="1"/>
  <c r="AH167" i="121" s="1"/>
  <c r="AH168" i="121" s="1"/>
  <c r="AH169" i="121" s="1"/>
  <c r="AH170" i="121" s="1"/>
  <c r="AH171" i="121" s="1"/>
  <c r="AH172" i="121" s="1"/>
  <c r="AH173" i="121" s="1"/>
  <c r="AH174" i="121" s="1"/>
  <c r="AH175" i="121" s="1"/>
  <c r="AH176" i="121" s="1"/>
  <c r="AH177" i="121" s="1"/>
  <c r="AH178" i="121" s="1"/>
  <c r="AH179" i="121" s="1"/>
  <c r="AH180" i="121" s="1"/>
  <c r="AH181" i="121" s="1"/>
  <c r="AH182" i="121" s="1"/>
  <c r="AH183" i="121" s="1"/>
  <c r="AH184" i="121" s="1"/>
  <c r="AH185" i="121" s="1"/>
  <c r="AH186" i="121" s="1"/>
  <c r="AH187" i="121" s="1"/>
  <c r="AH188" i="121" s="1"/>
  <c r="AH189" i="121" s="1"/>
  <c r="AH190" i="121" s="1"/>
  <c r="AH191" i="121" s="1"/>
  <c r="AH192" i="121" s="1"/>
  <c r="AH193" i="121" s="1"/>
  <c r="AH194" i="121" s="1"/>
  <c r="AH195" i="121" s="1"/>
  <c r="AH196" i="121" s="1"/>
  <c r="AH197" i="121" s="1"/>
  <c r="AH198" i="121" s="1"/>
  <c r="AH199" i="121" s="1"/>
  <c r="AH200" i="121" s="1"/>
  <c r="AH201" i="121" s="1"/>
  <c r="AH202" i="121" s="1"/>
  <c r="AH203" i="121" s="1"/>
  <c r="AH204" i="121" s="1"/>
  <c r="AH205" i="121" s="1"/>
  <c r="AH206" i="121" s="1"/>
  <c r="AH207" i="121" s="1"/>
  <c r="AH208" i="121" s="1"/>
  <c r="AH209" i="121" s="1"/>
  <c r="AH210" i="121" s="1"/>
  <c r="AH211" i="121" s="1"/>
  <c r="AH212" i="121" s="1"/>
  <c r="AH213" i="121" s="1"/>
  <c r="AH214" i="121" s="1"/>
  <c r="AH215" i="121" s="1"/>
  <c r="AH216" i="121" s="1"/>
  <c r="AH217" i="121" s="1"/>
  <c r="AH218" i="121" s="1"/>
  <c r="AH219" i="121" s="1"/>
  <c r="AH220" i="121" s="1"/>
  <c r="AH221" i="121" s="1"/>
  <c r="AH222" i="121" s="1"/>
  <c r="AH223" i="121" s="1"/>
  <c r="AH224" i="121" s="1"/>
  <c r="AH225" i="121" s="1"/>
  <c r="AH226" i="121" s="1"/>
  <c r="AH227" i="121" s="1"/>
  <c r="AH228" i="121" s="1"/>
  <c r="AH229" i="121" s="1"/>
  <c r="AH230" i="121" s="1"/>
  <c r="AH231" i="121" s="1"/>
  <c r="AH232" i="121" s="1"/>
  <c r="AH233" i="121" s="1"/>
  <c r="AH234" i="121" s="1"/>
  <c r="AH235" i="121" s="1"/>
  <c r="AH236" i="121" s="1"/>
  <c r="AH237" i="121" s="1"/>
  <c r="AH238" i="121" s="1"/>
  <c r="AH239" i="121" s="1"/>
  <c r="AH240" i="121" s="1"/>
  <c r="AH241" i="121" s="1"/>
  <c r="AH242" i="121" s="1"/>
  <c r="AH243" i="121" s="1"/>
  <c r="AH244" i="121" s="1"/>
  <c r="AH245" i="121" s="1"/>
  <c r="AH246" i="121" s="1"/>
  <c r="AH247" i="121" s="1"/>
  <c r="AH248" i="121" s="1"/>
  <c r="AH249" i="121" s="1"/>
  <c r="AH250" i="121" s="1"/>
  <c r="AH251" i="121" s="1"/>
  <c r="AH252" i="121" s="1"/>
  <c r="AH253" i="121" s="1"/>
  <c r="AH254" i="121" s="1"/>
  <c r="AH255" i="121" s="1"/>
  <c r="AH256" i="121" s="1"/>
  <c r="AH257" i="121" s="1"/>
  <c r="AH258" i="121" s="1"/>
  <c r="AH259" i="121" s="1"/>
  <c r="AH260" i="121" s="1"/>
  <c r="AH261" i="121" s="1"/>
  <c r="AH262" i="121" s="1"/>
  <c r="AH263" i="121" s="1"/>
  <c r="AH264" i="121" s="1"/>
  <c r="AH265" i="121" s="1"/>
  <c r="AH266" i="121" s="1"/>
  <c r="AH267" i="121" s="1"/>
  <c r="AH268" i="121" s="1"/>
  <c r="AH269" i="121" s="1"/>
  <c r="AH270" i="121" s="1"/>
  <c r="AH271" i="121" s="1"/>
  <c r="AH272" i="121" s="1"/>
  <c r="AH273" i="121" s="1"/>
  <c r="AH274" i="121" s="1"/>
  <c r="AH275" i="121" s="1"/>
  <c r="AH276" i="121" s="1"/>
  <c r="AH277" i="121" s="1"/>
  <c r="AH278" i="121" s="1"/>
  <c r="AH279" i="121" s="1"/>
  <c r="AH280" i="121" s="1"/>
  <c r="AH281" i="121" s="1"/>
  <c r="AH282" i="121" s="1"/>
  <c r="AH283" i="121" s="1"/>
  <c r="AH284" i="121" s="1"/>
  <c r="AH285" i="121" s="1"/>
  <c r="AH286" i="121" s="1"/>
  <c r="AH287" i="121" s="1"/>
  <c r="AH288" i="121" s="1"/>
  <c r="AH289" i="121" s="1"/>
  <c r="AH290" i="121" s="1"/>
  <c r="AH291" i="121" s="1"/>
  <c r="AH292" i="121" s="1"/>
  <c r="AH293" i="121" s="1"/>
  <c r="AH294" i="121" s="1"/>
  <c r="AH295" i="121" s="1"/>
  <c r="AH296" i="121" s="1"/>
  <c r="AH297" i="121" s="1"/>
  <c r="AH298" i="121" s="1"/>
  <c r="AH299" i="121" s="1"/>
  <c r="AH300" i="121" s="1"/>
  <c r="AH301" i="121" s="1"/>
  <c r="AH302" i="121" s="1"/>
  <c r="AH303" i="121" s="1"/>
  <c r="AH304" i="121" s="1"/>
  <c r="AH305" i="121" s="1"/>
  <c r="AH306" i="121" s="1"/>
  <c r="AH307" i="121" s="1"/>
  <c r="AH308" i="121" s="1"/>
  <c r="AH309" i="121" s="1"/>
  <c r="AH310" i="121" s="1"/>
  <c r="AH311" i="121" s="1"/>
  <c r="AH312" i="121" s="1"/>
  <c r="AH313" i="121" s="1"/>
  <c r="AH314" i="121" s="1"/>
  <c r="AH315" i="121" s="1"/>
  <c r="AH316" i="121" s="1"/>
  <c r="AH317" i="121" s="1"/>
  <c r="AH318" i="121" s="1"/>
  <c r="AH319" i="121" s="1"/>
  <c r="AH320" i="121" s="1"/>
  <c r="AH321" i="121" s="1"/>
  <c r="AH322" i="121" s="1"/>
  <c r="AH323" i="121" s="1"/>
  <c r="AH324" i="121" s="1"/>
  <c r="AH325" i="121" s="1"/>
  <c r="AH326" i="121" s="1"/>
  <c r="AH327" i="121" s="1"/>
  <c r="AH328" i="121" s="1"/>
  <c r="AH329" i="121" s="1"/>
  <c r="AH330" i="121" s="1"/>
  <c r="AH331" i="121" s="1"/>
  <c r="AH332" i="121" s="1"/>
  <c r="AH333" i="121" s="1"/>
  <c r="AF4" i="120"/>
  <c r="AF5" i="120" s="1"/>
  <c r="AF6" i="120" s="1"/>
  <c r="AF7" i="120" s="1"/>
  <c r="AF8" i="120" s="1"/>
  <c r="AF9" i="120" s="1"/>
  <c r="AF10" i="120" s="1"/>
  <c r="AF11" i="120" s="1"/>
  <c r="AF12" i="120" s="1"/>
  <c r="AF13" i="120" s="1"/>
  <c r="AF14" i="120" s="1"/>
  <c r="AF15" i="120" s="1"/>
  <c r="AF16" i="120" s="1"/>
  <c r="AF17" i="120" s="1"/>
  <c r="AF18" i="120" s="1"/>
  <c r="AF19" i="120" s="1"/>
  <c r="AF20" i="120" s="1"/>
  <c r="AF21" i="120" s="1"/>
  <c r="AF22" i="120" s="1"/>
  <c r="AF23" i="120" s="1"/>
  <c r="AF24" i="120" s="1"/>
  <c r="AF25" i="120" s="1"/>
  <c r="AF26" i="120" s="1"/>
  <c r="AF27" i="120" s="1"/>
  <c r="AF28" i="120" s="1"/>
  <c r="AF29" i="120" s="1"/>
  <c r="AF30" i="120" s="1"/>
  <c r="AF31" i="120" s="1"/>
  <c r="AF32" i="120" s="1"/>
  <c r="AF33" i="120" s="1"/>
  <c r="AF34" i="120" s="1"/>
  <c r="AF35" i="120" s="1"/>
  <c r="AF36" i="120" s="1"/>
  <c r="AF37" i="120" s="1"/>
  <c r="AF38" i="120" s="1"/>
  <c r="AF39" i="120" s="1"/>
  <c r="AF40" i="120" s="1"/>
  <c r="AF41" i="120" s="1"/>
  <c r="AF42" i="120" s="1"/>
  <c r="AF43" i="120" s="1"/>
  <c r="AF44" i="120" s="1"/>
  <c r="AF45" i="120" s="1"/>
  <c r="AF46" i="120" s="1"/>
  <c r="AF47" i="120" s="1"/>
  <c r="AF48" i="120" s="1"/>
  <c r="AF49" i="120" s="1"/>
  <c r="AF50" i="120" s="1"/>
  <c r="AF51" i="120" s="1"/>
  <c r="AF52" i="120" s="1"/>
  <c r="AF53" i="120" s="1"/>
  <c r="AF54" i="120" s="1"/>
  <c r="AF55" i="120" s="1"/>
  <c r="AF56" i="120" s="1"/>
  <c r="AF57" i="120" s="1"/>
  <c r="AF58" i="120" s="1"/>
  <c r="AF59" i="120" s="1"/>
  <c r="AF60" i="120" s="1"/>
  <c r="AF61" i="120" s="1"/>
  <c r="AF62" i="120" s="1"/>
  <c r="AF63" i="120" s="1"/>
  <c r="AF64" i="120" s="1"/>
  <c r="AF65" i="120" s="1"/>
  <c r="AF66" i="120" s="1"/>
  <c r="AF67" i="120" s="1"/>
  <c r="AF68" i="120" s="1"/>
  <c r="AF69" i="120" s="1"/>
  <c r="AF70" i="120" s="1"/>
  <c r="AF71" i="120" s="1"/>
  <c r="AF72" i="120" s="1"/>
  <c r="AF73" i="120" s="1"/>
  <c r="AF74" i="120" s="1"/>
  <c r="AF75" i="120" s="1"/>
  <c r="AF76" i="120" s="1"/>
  <c r="AF77" i="120" s="1"/>
  <c r="AF78" i="120" s="1"/>
  <c r="AF79" i="120" s="1"/>
  <c r="AF80" i="120" s="1"/>
  <c r="AF81" i="120" s="1"/>
  <c r="AF82" i="120" s="1"/>
  <c r="AF83" i="120" s="1"/>
  <c r="AF84" i="120" s="1"/>
  <c r="AF85" i="120" s="1"/>
  <c r="AF86" i="120" s="1"/>
  <c r="AF87" i="120" s="1"/>
  <c r="AF88" i="120" s="1"/>
  <c r="AF89" i="120" s="1"/>
  <c r="AF90" i="120" s="1"/>
  <c r="AF91" i="120" s="1"/>
  <c r="AF92" i="120" s="1"/>
  <c r="AF93" i="120" s="1"/>
  <c r="AF94" i="120" s="1"/>
  <c r="AF95" i="120" s="1"/>
  <c r="AF96" i="120" s="1"/>
  <c r="AF97" i="120" s="1"/>
  <c r="AF98" i="120" s="1"/>
  <c r="AF99" i="120" s="1"/>
  <c r="AF100" i="120" s="1"/>
  <c r="AF101" i="120" s="1"/>
  <c r="AF102" i="120" s="1"/>
  <c r="AF103" i="120" s="1"/>
  <c r="AF104" i="120" s="1"/>
  <c r="AF105" i="120" s="1"/>
  <c r="AF106" i="120" s="1"/>
  <c r="AF107" i="120" s="1"/>
  <c r="AF108" i="120" s="1"/>
  <c r="AF109" i="120" s="1"/>
  <c r="AF110" i="120" s="1"/>
  <c r="AF111" i="120" s="1"/>
  <c r="AF112" i="120" s="1"/>
  <c r="AF113" i="120" s="1"/>
  <c r="AF114" i="120" s="1"/>
  <c r="AF115" i="120" s="1"/>
  <c r="AF116" i="120" s="1"/>
  <c r="AF117" i="120" s="1"/>
  <c r="AF118" i="120" s="1"/>
  <c r="AF119" i="120" s="1"/>
  <c r="AF120" i="120" s="1"/>
  <c r="AF121" i="120" s="1"/>
  <c r="AF122" i="120" s="1"/>
  <c r="AF123" i="120" s="1"/>
  <c r="AF124" i="120" s="1"/>
  <c r="AF125" i="120" s="1"/>
  <c r="AF126" i="120" s="1"/>
  <c r="AF127" i="120" s="1"/>
  <c r="AF128" i="120" s="1"/>
  <c r="AF129" i="120" s="1"/>
  <c r="AF130" i="120" s="1"/>
  <c r="AF131" i="120" s="1"/>
  <c r="AF132" i="120" s="1"/>
  <c r="AF133" i="120" s="1"/>
  <c r="AF134" i="120" s="1"/>
  <c r="AF135" i="120" s="1"/>
  <c r="AF136" i="120" s="1"/>
  <c r="AF137" i="120" s="1"/>
  <c r="AF138" i="120" s="1"/>
  <c r="AF139" i="120" s="1"/>
  <c r="AF140" i="120" s="1"/>
  <c r="AF141" i="120" s="1"/>
  <c r="AF142" i="120" s="1"/>
  <c r="AF143" i="120" s="1"/>
  <c r="AF144" i="120" s="1"/>
  <c r="AF145" i="120" s="1"/>
  <c r="AF146" i="120" s="1"/>
  <c r="AF147" i="120" s="1"/>
  <c r="AF148" i="120" s="1"/>
  <c r="AF149" i="120" s="1"/>
  <c r="AF150" i="120" s="1"/>
  <c r="AF151" i="120" s="1"/>
  <c r="AF152" i="120" s="1"/>
  <c r="AF153" i="120" s="1"/>
  <c r="AF154" i="120" s="1"/>
  <c r="AF155" i="120" s="1"/>
  <c r="AF156" i="120" s="1"/>
  <c r="AF157" i="120" s="1"/>
  <c r="AF158" i="120" s="1"/>
  <c r="AF159" i="120" s="1"/>
  <c r="AF160" i="120" s="1"/>
  <c r="AF161" i="120" s="1"/>
  <c r="AF162" i="120" s="1"/>
  <c r="AF163" i="120" s="1"/>
  <c r="AF164" i="120" s="1"/>
  <c r="AF165" i="120" s="1"/>
  <c r="AF166" i="120" s="1"/>
  <c r="AF167" i="120" s="1"/>
  <c r="AF168" i="120" s="1"/>
  <c r="AF169" i="120" s="1"/>
  <c r="AF170" i="120" s="1"/>
  <c r="AF171" i="120" s="1"/>
  <c r="AF172" i="120" s="1"/>
  <c r="AF173" i="120" s="1"/>
  <c r="AF174" i="120" s="1"/>
  <c r="AF175" i="120" s="1"/>
  <c r="AF176" i="120" s="1"/>
  <c r="AF177" i="120" s="1"/>
  <c r="AF178" i="120" s="1"/>
  <c r="AF179" i="120" s="1"/>
  <c r="AF180" i="120" s="1"/>
  <c r="AF181" i="120" s="1"/>
  <c r="AF182" i="120" s="1"/>
  <c r="AF183" i="120" s="1"/>
  <c r="AF184" i="120" s="1"/>
  <c r="AF185" i="120" s="1"/>
  <c r="AF186" i="120" s="1"/>
  <c r="AF187" i="120" s="1"/>
  <c r="AF188" i="120" s="1"/>
  <c r="AF189" i="120" s="1"/>
  <c r="AF190" i="120" s="1"/>
  <c r="AF191" i="120" s="1"/>
  <c r="AF192" i="120" s="1"/>
  <c r="AF193" i="120" s="1"/>
  <c r="AF194" i="120" s="1"/>
  <c r="AF195" i="120" s="1"/>
  <c r="AF196" i="120" s="1"/>
  <c r="AF197" i="120" s="1"/>
  <c r="AF198" i="120" s="1"/>
  <c r="AF199" i="120" s="1"/>
  <c r="AF200" i="120" s="1"/>
  <c r="AF201" i="120" s="1"/>
  <c r="AF202" i="120" s="1"/>
  <c r="AF203" i="120" s="1"/>
  <c r="AF204" i="120" s="1"/>
  <c r="AF205" i="120" s="1"/>
  <c r="AF206" i="120" s="1"/>
  <c r="AF207" i="120" s="1"/>
  <c r="AF208" i="120" s="1"/>
  <c r="AF209" i="120" s="1"/>
  <c r="AF210" i="120" s="1"/>
  <c r="AF211" i="120" s="1"/>
  <c r="AF212" i="120" s="1"/>
  <c r="AF213" i="120" s="1"/>
  <c r="AF214" i="120" s="1"/>
  <c r="AF215" i="120" s="1"/>
  <c r="AF216" i="120" s="1"/>
  <c r="AF217" i="120" s="1"/>
  <c r="AF218" i="120" s="1"/>
  <c r="AF219" i="120" s="1"/>
  <c r="AF220" i="120" s="1"/>
  <c r="AF221" i="120" s="1"/>
  <c r="AF222" i="120" s="1"/>
  <c r="AF223" i="120" s="1"/>
  <c r="AF224" i="120" s="1"/>
  <c r="AF225" i="120" s="1"/>
  <c r="AF226" i="120" s="1"/>
  <c r="AF227" i="120" s="1"/>
  <c r="AF228" i="120" s="1"/>
  <c r="AF229" i="120" s="1"/>
  <c r="AF230" i="120" s="1"/>
  <c r="AF231" i="120" s="1"/>
  <c r="AF232" i="120" s="1"/>
  <c r="AF233" i="120" s="1"/>
  <c r="AF234" i="120" s="1"/>
  <c r="AF235" i="120" s="1"/>
  <c r="AF236" i="120" s="1"/>
  <c r="AF237" i="120" s="1"/>
  <c r="AF238" i="120" s="1"/>
  <c r="AF239" i="120" s="1"/>
  <c r="AF240" i="120" s="1"/>
  <c r="AF241" i="120" s="1"/>
  <c r="AF242" i="120" s="1"/>
  <c r="AF243" i="120" s="1"/>
  <c r="AF244" i="120" s="1"/>
  <c r="AF245" i="120" s="1"/>
  <c r="AF246" i="120" s="1"/>
  <c r="AF247" i="120" s="1"/>
  <c r="AF248" i="120" s="1"/>
  <c r="AF249" i="120" s="1"/>
  <c r="AF250" i="120" s="1"/>
  <c r="AF251" i="120" s="1"/>
  <c r="AF252" i="120" s="1"/>
  <c r="AF253" i="120" s="1"/>
  <c r="AF254" i="120" s="1"/>
  <c r="AF255" i="120" s="1"/>
  <c r="AF256" i="120" s="1"/>
  <c r="AF257" i="120" s="1"/>
  <c r="AF258" i="120" s="1"/>
  <c r="AF259" i="120" s="1"/>
  <c r="AF260" i="120" s="1"/>
  <c r="AF261" i="120" s="1"/>
  <c r="AF262" i="120" s="1"/>
  <c r="AF263" i="120" s="1"/>
  <c r="AF264" i="120" s="1"/>
  <c r="AF265" i="120" s="1"/>
  <c r="AF266" i="120" s="1"/>
  <c r="AF267" i="120" s="1"/>
  <c r="AF268" i="120" s="1"/>
  <c r="AF269" i="120" s="1"/>
  <c r="AF270" i="120" s="1"/>
  <c r="AF271" i="120" s="1"/>
  <c r="AF272" i="120" s="1"/>
  <c r="AF273" i="120" s="1"/>
  <c r="AF274" i="120" s="1"/>
  <c r="AF275" i="120" s="1"/>
  <c r="AF276" i="120" s="1"/>
  <c r="AF277" i="120" s="1"/>
  <c r="AF278" i="120" s="1"/>
  <c r="AF279" i="120" s="1"/>
  <c r="AF280" i="120" s="1"/>
  <c r="AF281" i="120" s="1"/>
  <c r="AF282" i="120" s="1"/>
  <c r="AF283" i="120" s="1"/>
  <c r="AF284" i="120" s="1"/>
  <c r="AF285" i="120" s="1"/>
  <c r="AF286" i="120" s="1"/>
  <c r="AF287" i="120" s="1"/>
  <c r="AF288" i="120" s="1"/>
  <c r="AF289" i="120" s="1"/>
  <c r="AF290" i="120" s="1"/>
  <c r="AF291" i="120" s="1"/>
  <c r="AF292" i="120" s="1"/>
  <c r="AF293" i="120" s="1"/>
  <c r="AF294" i="120" s="1"/>
  <c r="AF295" i="120" s="1"/>
  <c r="AF296" i="120" s="1"/>
  <c r="AF297" i="120" s="1"/>
  <c r="AF298" i="120" s="1"/>
  <c r="AF299" i="120" s="1"/>
  <c r="AF300" i="120" s="1"/>
  <c r="AF301" i="120" s="1"/>
  <c r="AF302" i="120" s="1"/>
  <c r="AF303" i="120" s="1"/>
  <c r="AF304" i="120" s="1"/>
  <c r="AF305" i="120" s="1"/>
  <c r="AF306" i="120" s="1"/>
  <c r="AF307" i="120" s="1"/>
  <c r="AF308" i="120" s="1"/>
  <c r="AF309" i="120" s="1"/>
  <c r="AF310" i="120" s="1"/>
  <c r="AF311" i="120" s="1"/>
  <c r="AF312" i="120" s="1"/>
  <c r="AF313" i="120" s="1"/>
  <c r="AF314" i="120" s="1"/>
  <c r="AF315" i="120" s="1"/>
  <c r="AF316" i="120" s="1"/>
  <c r="AF317" i="120" s="1"/>
  <c r="AF318" i="120" s="1"/>
  <c r="AF319" i="120" s="1"/>
  <c r="AF320" i="120" s="1"/>
  <c r="AF321" i="120" s="1"/>
  <c r="AF322" i="120" s="1"/>
  <c r="AF323" i="120" s="1"/>
  <c r="AF324" i="120" s="1"/>
  <c r="AF325" i="120" s="1"/>
  <c r="AF326" i="120" s="1"/>
  <c r="AF327" i="120" s="1"/>
  <c r="AF328" i="120" s="1"/>
  <c r="AF329" i="120" s="1"/>
  <c r="AF330" i="120" s="1"/>
  <c r="AF331" i="120" s="1"/>
  <c r="AF332" i="120" s="1"/>
  <c r="AF333" i="120" s="1"/>
  <c r="AD4" i="120"/>
  <c r="AH4" i="120"/>
  <c r="AH5" i="120" s="1"/>
  <c r="AH6" i="120" s="1"/>
  <c r="AH7" i="120" s="1"/>
  <c r="AH8" i="120" s="1"/>
  <c r="AH9" i="120" s="1"/>
  <c r="AH10" i="120" s="1"/>
  <c r="AH11" i="120" s="1"/>
  <c r="AH12" i="120" s="1"/>
  <c r="AH13" i="120" s="1"/>
  <c r="AH14" i="120" s="1"/>
  <c r="AH15" i="120" s="1"/>
  <c r="AH16" i="120" s="1"/>
  <c r="AH17" i="120" s="1"/>
  <c r="AH18" i="120" s="1"/>
  <c r="AH19" i="120" s="1"/>
  <c r="AH20" i="120" s="1"/>
  <c r="AH21" i="120" s="1"/>
  <c r="AH22" i="120" s="1"/>
  <c r="AH23" i="120" s="1"/>
  <c r="AH24" i="120" s="1"/>
  <c r="AH25" i="120" s="1"/>
  <c r="AH26" i="120" s="1"/>
  <c r="AH27" i="120" s="1"/>
  <c r="AH28" i="120" s="1"/>
  <c r="AH29" i="120" s="1"/>
  <c r="AH30" i="120" s="1"/>
  <c r="AH31" i="120" s="1"/>
  <c r="AH32" i="120" s="1"/>
  <c r="AH33" i="120" s="1"/>
  <c r="AH34" i="120" s="1"/>
  <c r="AH35" i="120" s="1"/>
  <c r="AH36" i="120" s="1"/>
  <c r="AH37" i="120" s="1"/>
  <c r="AH38" i="120" s="1"/>
  <c r="AH39" i="120" s="1"/>
  <c r="AH40" i="120" s="1"/>
  <c r="AH41" i="120" s="1"/>
  <c r="AH42" i="120" s="1"/>
  <c r="AH43" i="120" s="1"/>
  <c r="AH44" i="120" s="1"/>
  <c r="AH45" i="120" s="1"/>
  <c r="AH46" i="120" s="1"/>
  <c r="AH47" i="120" s="1"/>
  <c r="AH48" i="120" s="1"/>
  <c r="AH49" i="120" s="1"/>
  <c r="AH50" i="120" s="1"/>
  <c r="AH51" i="120" s="1"/>
  <c r="AH52" i="120" s="1"/>
  <c r="AH53" i="120" s="1"/>
  <c r="AH54" i="120" s="1"/>
  <c r="AH55" i="120" s="1"/>
  <c r="AH56" i="120" s="1"/>
  <c r="AH57" i="120" s="1"/>
  <c r="AH58" i="120" s="1"/>
  <c r="AH59" i="120" s="1"/>
  <c r="AH60" i="120" s="1"/>
  <c r="AH61" i="120" s="1"/>
  <c r="AH62" i="120" s="1"/>
  <c r="AH63" i="120" s="1"/>
  <c r="AH64" i="120" s="1"/>
  <c r="AH65" i="120" s="1"/>
  <c r="AH66" i="120" s="1"/>
  <c r="AH67" i="120" s="1"/>
  <c r="AH68" i="120" s="1"/>
  <c r="AH69" i="120" s="1"/>
  <c r="AH70" i="120" s="1"/>
  <c r="AH71" i="120" s="1"/>
  <c r="AH72" i="120" s="1"/>
  <c r="AH73" i="120" s="1"/>
  <c r="AH74" i="120" s="1"/>
  <c r="AH75" i="120" s="1"/>
  <c r="AH76" i="120" s="1"/>
  <c r="AH77" i="120" s="1"/>
  <c r="AH78" i="120" s="1"/>
  <c r="AH79" i="120" s="1"/>
  <c r="AH80" i="120" s="1"/>
  <c r="AH81" i="120" s="1"/>
  <c r="AH82" i="120" s="1"/>
  <c r="AH83" i="120" s="1"/>
  <c r="AH84" i="120" s="1"/>
  <c r="AH85" i="120" s="1"/>
  <c r="AH86" i="120" s="1"/>
  <c r="AH87" i="120" s="1"/>
  <c r="AH88" i="120" s="1"/>
  <c r="AH89" i="120" s="1"/>
  <c r="AH90" i="120" s="1"/>
  <c r="AH91" i="120" s="1"/>
  <c r="AH92" i="120" s="1"/>
  <c r="AH93" i="120" s="1"/>
  <c r="AH94" i="120" s="1"/>
  <c r="AH95" i="120" s="1"/>
  <c r="AH96" i="120" s="1"/>
  <c r="AH97" i="120" s="1"/>
  <c r="AH98" i="120" s="1"/>
  <c r="AH99" i="120" s="1"/>
  <c r="AH100" i="120" s="1"/>
  <c r="AH101" i="120" s="1"/>
  <c r="AH102" i="120" s="1"/>
  <c r="AH103" i="120" s="1"/>
  <c r="AH104" i="120" s="1"/>
  <c r="AH105" i="120" s="1"/>
  <c r="AH106" i="120" s="1"/>
  <c r="AH107" i="120" s="1"/>
  <c r="AH108" i="120" s="1"/>
  <c r="AH109" i="120" s="1"/>
  <c r="AH110" i="120" s="1"/>
  <c r="AH111" i="120" s="1"/>
  <c r="AH112" i="120" s="1"/>
  <c r="AH113" i="120" s="1"/>
  <c r="AH114" i="120" s="1"/>
  <c r="AH115" i="120" s="1"/>
  <c r="AH116" i="120" s="1"/>
  <c r="AH117" i="120" s="1"/>
  <c r="AH118" i="120" s="1"/>
  <c r="AH119" i="120" s="1"/>
  <c r="AH120" i="120" s="1"/>
  <c r="AH121" i="120" s="1"/>
  <c r="AH122" i="120" s="1"/>
  <c r="AH123" i="120" s="1"/>
  <c r="AH124" i="120" s="1"/>
  <c r="AH125" i="120" s="1"/>
  <c r="AH126" i="120" s="1"/>
  <c r="AH127" i="120" s="1"/>
  <c r="AH128" i="120" s="1"/>
  <c r="AH129" i="120" s="1"/>
  <c r="AH130" i="120" s="1"/>
  <c r="AH131" i="120" s="1"/>
  <c r="AH132" i="120" s="1"/>
  <c r="AH133" i="120" s="1"/>
  <c r="AH134" i="120" s="1"/>
  <c r="AH135" i="120" s="1"/>
  <c r="AH136" i="120" s="1"/>
  <c r="AH137" i="120" s="1"/>
  <c r="AH138" i="120" s="1"/>
  <c r="AH139" i="120" s="1"/>
  <c r="AH140" i="120" s="1"/>
  <c r="AH141" i="120" s="1"/>
  <c r="AH142" i="120" s="1"/>
  <c r="AH143" i="120" s="1"/>
  <c r="AH144" i="120" s="1"/>
  <c r="AH145" i="120" s="1"/>
  <c r="AH146" i="120" s="1"/>
  <c r="AH147" i="120" s="1"/>
  <c r="AH148" i="120" s="1"/>
  <c r="AH149" i="120" s="1"/>
  <c r="AH150" i="120" s="1"/>
  <c r="AH151" i="120" s="1"/>
  <c r="AH152" i="120" s="1"/>
  <c r="AH153" i="120" s="1"/>
  <c r="AH154" i="120" s="1"/>
  <c r="AH155" i="120" s="1"/>
  <c r="AH156" i="120" s="1"/>
  <c r="AH157" i="120" s="1"/>
  <c r="AH158" i="120" s="1"/>
  <c r="AH159" i="120" s="1"/>
  <c r="AH160" i="120" s="1"/>
  <c r="AH161" i="120" s="1"/>
  <c r="AH162" i="120" s="1"/>
  <c r="AH163" i="120" s="1"/>
  <c r="AH164" i="120" s="1"/>
  <c r="AH165" i="120" s="1"/>
  <c r="AH166" i="120" s="1"/>
  <c r="AH167" i="120" s="1"/>
  <c r="AH168" i="120" s="1"/>
  <c r="AH169" i="120" s="1"/>
  <c r="AH170" i="120" s="1"/>
  <c r="AH171" i="120" s="1"/>
  <c r="AH172" i="120" s="1"/>
  <c r="AH173" i="120" s="1"/>
  <c r="AH174" i="120" s="1"/>
  <c r="AH175" i="120" s="1"/>
  <c r="AH176" i="120" s="1"/>
  <c r="AH177" i="120" s="1"/>
  <c r="AH178" i="120" s="1"/>
  <c r="AH179" i="120" s="1"/>
  <c r="AH180" i="120" s="1"/>
  <c r="AH181" i="120" s="1"/>
  <c r="AH182" i="120" s="1"/>
  <c r="AH183" i="120" s="1"/>
  <c r="AH184" i="120" s="1"/>
  <c r="AH185" i="120" s="1"/>
  <c r="AH186" i="120" s="1"/>
  <c r="AH187" i="120" s="1"/>
  <c r="AH188" i="120" s="1"/>
  <c r="AH189" i="120" s="1"/>
  <c r="AH190" i="120" s="1"/>
  <c r="AH191" i="120" s="1"/>
  <c r="AH192" i="120" s="1"/>
  <c r="AH193" i="120" s="1"/>
  <c r="AH194" i="120" s="1"/>
  <c r="AH195" i="120" s="1"/>
  <c r="AH196" i="120" s="1"/>
  <c r="AH197" i="120" s="1"/>
  <c r="AH198" i="120" s="1"/>
  <c r="AH199" i="120" s="1"/>
  <c r="AH200" i="120" s="1"/>
  <c r="AH201" i="120" s="1"/>
  <c r="AH202" i="120" s="1"/>
  <c r="AH203" i="120" s="1"/>
  <c r="AH204" i="120" s="1"/>
  <c r="AH205" i="120" s="1"/>
  <c r="AH206" i="120" s="1"/>
  <c r="AH207" i="120" s="1"/>
  <c r="AH208" i="120" s="1"/>
  <c r="AH209" i="120" s="1"/>
  <c r="AH210" i="120" s="1"/>
  <c r="AH211" i="120" s="1"/>
  <c r="AH212" i="120" s="1"/>
  <c r="AH213" i="120" s="1"/>
  <c r="AH214" i="120" s="1"/>
  <c r="AH215" i="120" s="1"/>
  <c r="AH216" i="120" s="1"/>
  <c r="AH217" i="120" s="1"/>
  <c r="AH218" i="120" s="1"/>
  <c r="AH219" i="120" s="1"/>
  <c r="AH220" i="120" s="1"/>
  <c r="AH221" i="120" s="1"/>
  <c r="AH222" i="120" s="1"/>
  <c r="AH223" i="120" s="1"/>
  <c r="AH224" i="120" s="1"/>
  <c r="AH225" i="120" s="1"/>
  <c r="AH226" i="120" s="1"/>
  <c r="AH227" i="120" s="1"/>
  <c r="AH228" i="120" s="1"/>
  <c r="AH229" i="120" s="1"/>
  <c r="AH230" i="120" s="1"/>
  <c r="AH231" i="120" s="1"/>
  <c r="AH232" i="120" s="1"/>
  <c r="AH233" i="120" s="1"/>
  <c r="AH234" i="120" s="1"/>
  <c r="AH235" i="120" s="1"/>
  <c r="AH236" i="120" s="1"/>
  <c r="AH237" i="120" s="1"/>
  <c r="AH238" i="120" s="1"/>
  <c r="AH239" i="120" s="1"/>
  <c r="AH240" i="120" s="1"/>
  <c r="AH241" i="120" s="1"/>
  <c r="AH242" i="120" s="1"/>
  <c r="AH243" i="120" s="1"/>
  <c r="AH244" i="120" s="1"/>
  <c r="AH245" i="120" s="1"/>
  <c r="AH246" i="120" s="1"/>
  <c r="AH247" i="120" s="1"/>
  <c r="AH248" i="120" s="1"/>
  <c r="AH249" i="120" s="1"/>
  <c r="AH250" i="120" s="1"/>
  <c r="AH251" i="120" s="1"/>
  <c r="AH252" i="120" s="1"/>
  <c r="AH253" i="120" s="1"/>
  <c r="AH254" i="120" s="1"/>
  <c r="AH255" i="120" s="1"/>
  <c r="AH256" i="120" s="1"/>
  <c r="AH257" i="120" s="1"/>
  <c r="AH258" i="120" s="1"/>
  <c r="AH259" i="120" s="1"/>
  <c r="AH260" i="120" s="1"/>
  <c r="AH261" i="120" s="1"/>
  <c r="AH262" i="120" s="1"/>
  <c r="AH263" i="120" s="1"/>
  <c r="AH264" i="120" s="1"/>
  <c r="AH265" i="120" s="1"/>
  <c r="AH266" i="120" s="1"/>
  <c r="AH267" i="120" s="1"/>
  <c r="AH268" i="120" s="1"/>
  <c r="AH269" i="120" s="1"/>
  <c r="AH270" i="120" s="1"/>
  <c r="AH271" i="120" s="1"/>
  <c r="AH272" i="120" s="1"/>
  <c r="AH273" i="120" s="1"/>
  <c r="AH274" i="120" s="1"/>
  <c r="AH275" i="120" s="1"/>
  <c r="AH276" i="120" s="1"/>
  <c r="AH277" i="120" s="1"/>
  <c r="AH278" i="120" s="1"/>
  <c r="AH279" i="120" s="1"/>
  <c r="AH280" i="120" s="1"/>
  <c r="AH281" i="120" s="1"/>
  <c r="AH282" i="120" s="1"/>
  <c r="AH283" i="120" s="1"/>
  <c r="AH284" i="120" s="1"/>
  <c r="AH285" i="120" s="1"/>
  <c r="AH286" i="120" s="1"/>
  <c r="AH287" i="120" s="1"/>
  <c r="AH288" i="120" s="1"/>
  <c r="AH289" i="120" s="1"/>
  <c r="AH290" i="120" s="1"/>
  <c r="AH291" i="120" s="1"/>
  <c r="AH292" i="120" s="1"/>
  <c r="AH293" i="120" s="1"/>
  <c r="AH294" i="120" s="1"/>
  <c r="AH295" i="120" s="1"/>
  <c r="AH296" i="120" s="1"/>
  <c r="AH297" i="120" s="1"/>
  <c r="AH298" i="120" s="1"/>
  <c r="AH299" i="120" s="1"/>
  <c r="AH300" i="120" s="1"/>
  <c r="AH301" i="120" s="1"/>
  <c r="AH302" i="120" s="1"/>
  <c r="AH303" i="120" s="1"/>
  <c r="AH304" i="120" s="1"/>
  <c r="AH305" i="120" s="1"/>
  <c r="AH306" i="120" s="1"/>
  <c r="AH307" i="120" s="1"/>
  <c r="AH308" i="120" s="1"/>
  <c r="AH309" i="120" s="1"/>
  <c r="AH310" i="120" s="1"/>
  <c r="AH311" i="120" s="1"/>
  <c r="AH312" i="120" s="1"/>
  <c r="AH313" i="120" s="1"/>
  <c r="AH314" i="120" s="1"/>
  <c r="AH315" i="120" s="1"/>
  <c r="AH316" i="120" s="1"/>
  <c r="AH317" i="120" s="1"/>
  <c r="AH318" i="120" s="1"/>
  <c r="AH319" i="120" s="1"/>
  <c r="AH320" i="120" s="1"/>
  <c r="AH321" i="120" s="1"/>
  <c r="AH322" i="120" s="1"/>
  <c r="AH323" i="120" s="1"/>
  <c r="AH324" i="120" s="1"/>
  <c r="AH325" i="120" s="1"/>
  <c r="AH326" i="120" s="1"/>
  <c r="AH327" i="120" s="1"/>
  <c r="AH328" i="120" s="1"/>
  <c r="AH329" i="120" s="1"/>
  <c r="AH330" i="120" s="1"/>
  <c r="AH331" i="120" s="1"/>
  <c r="AH332" i="120" s="1"/>
  <c r="AH333" i="120" s="1"/>
  <c r="AG4" i="120"/>
  <c r="AG5" i="120" s="1"/>
  <c r="AG6" i="120" s="1"/>
  <c r="AG7" i="120" s="1"/>
  <c r="AG8" i="120" s="1"/>
  <c r="AG9" i="120" s="1"/>
  <c r="AG10" i="120" s="1"/>
  <c r="AG11" i="120" s="1"/>
  <c r="AG12" i="120" s="1"/>
  <c r="AG13" i="120" s="1"/>
  <c r="AG14" i="120" s="1"/>
  <c r="AG15" i="120" s="1"/>
  <c r="AG16" i="120" s="1"/>
  <c r="AG17" i="120" s="1"/>
  <c r="AG18" i="120" s="1"/>
  <c r="AG19" i="120" s="1"/>
  <c r="AG20" i="120" s="1"/>
  <c r="AG21" i="120" s="1"/>
  <c r="AG22" i="120" s="1"/>
  <c r="AG23" i="120" s="1"/>
  <c r="AG24" i="120" s="1"/>
  <c r="AG25" i="120" s="1"/>
  <c r="AG26" i="120" s="1"/>
  <c r="AG27" i="120" s="1"/>
  <c r="AG28" i="120" s="1"/>
  <c r="AG29" i="120" s="1"/>
  <c r="AG30" i="120" s="1"/>
  <c r="AG31" i="120" s="1"/>
  <c r="AG32" i="120" s="1"/>
  <c r="AG33" i="120" s="1"/>
  <c r="AG34" i="120" s="1"/>
  <c r="AG35" i="120" s="1"/>
  <c r="AG36" i="120" s="1"/>
  <c r="AG37" i="120" s="1"/>
  <c r="AG38" i="120" s="1"/>
  <c r="AG39" i="120" s="1"/>
  <c r="AG40" i="120" s="1"/>
  <c r="AG41" i="120" s="1"/>
  <c r="AG42" i="120" s="1"/>
  <c r="AG43" i="120" s="1"/>
  <c r="AG44" i="120" s="1"/>
  <c r="AG45" i="120" s="1"/>
  <c r="AG46" i="120" s="1"/>
  <c r="AG47" i="120" s="1"/>
  <c r="AG48" i="120" s="1"/>
  <c r="AG49" i="120" s="1"/>
  <c r="AG50" i="120" s="1"/>
  <c r="AG51" i="120" s="1"/>
  <c r="AG52" i="120" s="1"/>
  <c r="AG53" i="120" s="1"/>
  <c r="AG54" i="120" s="1"/>
  <c r="AG55" i="120" s="1"/>
  <c r="AG56" i="120" s="1"/>
  <c r="AG57" i="120" s="1"/>
  <c r="AG58" i="120" s="1"/>
  <c r="AG59" i="120" s="1"/>
  <c r="AG60" i="120" s="1"/>
  <c r="AG61" i="120" s="1"/>
  <c r="AG62" i="120" s="1"/>
  <c r="AG63" i="120" s="1"/>
  <c r="AG64" i="120" s="1"/>
  <c r="AG65" i="120" s="1"/>
  <c r="AG66" i="120" s="1"/>
  <c r="AG67" i="120" s="1"/>
  <c r="AG68" i="120" s="1"/>
  <c r="AG69" i="120" s="1"/>
  <c r="AG70" i="120" s="1"/>
  <c r="AG71" i="120" s="1"/>
  <c r="AG72" i="120" s="1"/>
  <c r="AG73" i="120" s="1"/>
  <c r="AG74" i="120" s="1"/>
  <c r="AG75" i="120" s="1"/>
  <c r="AG76" i="120" s="1"/>
  <c r="AG77" i="120" s="1"/>
  <c r="AG78" i="120" s="1"/>
  <c r="AG79" i="120" s="1"/>
  <c r="AG80" i="120" s="1"/>
  <c r="AG81" i="120" s="1"/>
  <c r="AG82" i="120" s="1"/>
  <c r="AG83" i="120" s="1"/>
  <c r="AG84" i="120" s="1"/>
  <c r="AG85" i="120" s="1"/>
  <c r="AG86" i="120" s="1"/>
  <c r="AG87" i="120" s="1"/>
  <c r="AG88" i="120" s="1"/>
  <c r="AG89" i="120" s="1"/>
  <c r="AG90" i="120" s="1"/>
  <c r="AG91" i="120" s="1"/>
  <c r="AG92" i="120" s="1"/>
  <c r="AG93" i="120" s="1"/>
  <c r="AG94" i="120" s="1"/>
  <c r="AG95" i="120" s="1"/>
  <c r="AG96" i="120" s="1"/>
  <c r="AG97" i="120" s="1"/>
  <c r="AG98" i="120" s="1"/>
  <c r="AG99" i="120" s="1"/>
  <c r="AG100" i="120" s="1"/>
  <c r="AG101" i="120" s="1"/>
  <c r="AG102" i="120" s="1"/>
  <c r="AG103" i="120" s="1"/>
  <c r="AG104" i="120" s="1"/>
  <c r="AG105" i="120" s="1"/>
  <c r="AG106" i="120" s="1"/>
  <c r="AG107" i="120" s="1"/>
  <c r="AG108" i="120" s="1"/>
  <c r="AG109" i="120" s="1"/>
  <c r="AG110" i="120" s="1"/>
  <c r="AG111" i="120" s="1"/>
  <c r="AG112" i="120" s="1"/>
  <c r="AG113" i="120" s="1"/>
  <c r="AG114" i="120" s="1"/>
  <c r="AG115" i="120" s="1"/>
  <c r="AG116" i="120" s="1"/>
  <c r="AG117" i="120" s="1"/>
  <c r="AG118" i="120" s="1"/>
  <c r="AG119" i="120" s="1"/>
  <c r="AG120" i="120" s="1"/>
  <c r="AG121" i="120" s="1"/>
  <c r="AG122" i="120" s="1"/>
  <c r="AG123" i="120" s="1"/>
  <c r="AG124" i="120" s="1"/>
  <c r="AG125" i="120" s="1"/>
  <c r="AG126" i="120" s="1"/>
  <c r="AG127" i="120" s="1"/>
  <c r="AG128" i="120" s="1"/>
  <c r="AG129" i="120" s="1"/>
  <c r="AG130" i="120" s="1"/>
  <c r="AG131" i="120" s="1"/>
  <c r="AG132" i="120" s="1"/>
  <c r="AG133" i="120" s="1"/>
  <c r="AG134" i="120" s="1"/>
  <c r="AG135" i="120" s="1"/>
  <c r="AG136" i="120" s="1"/>
  <c r="AG137" i="120" s="1"/>
  <c r="AG138" i="120" s="1"/>
  <c r="AG139" i="120" s="1"/>
  <c r="AG140" i="120" s="1"/>
  <c r="AG141" i="120" s="1"/>
  <c r="AG142" i="120" s="1"/>
  <c r="AG143" i="120" s="1"/>
  <c r="AG144" i="120" s="1"/>
  <c r="AG145" i="120" s="1"/>
  <c r="AG146" i="120" s="1"/>
  <c r="AG147" i="120" s="1"/>
  <c r="AG148" i="120" s="1"/>
  <c r="AG149" i="120" s="1"/>
  <c r="AG150" i="120" s="1"/>
  <c r="AG151" i="120" s="1"/>
  <c r="AG152" i="120" s="1"/>
  <c r="AG153" i="120" s="1"/>
  <c r="AG154" i="120" s="1"/>
  <c r="AG155" i="120" s="1"/>
  <c r="AG156" i="120" s="1"/>
  <c r="AG157" i="120" s="1"/>
  <c r="AG158" i="120" s="1"/>
  <c r="AG159" i="120" s="1"/>
  <c r="AG160" i="120" s="1"/>
  <c r="AG161" i="120" s="1"/>
  <c r="AG162" i="120" s="1"/>
  <c r="AG163" i="120" s="1"/>
  <c r="AG164" i="120" s="1"/>
  <c r="AG165" i="120" s="1"/>
  <c r="AG166" i="120" s="1"/>
  <c r="AG167" i="120" s="1"/>
  <c r="AG168" i="120" s="1"/>
  <c r="AG169" i="120" s="1"/>
  <c r="AG170" i="120" s="1"/>
  <c r="AG171" i="120" s="1"/>
  <c r="AG172" i="120" s="1"/>
  <c r="AG173" i="120" s="1"/>
  <c r="AG174" i="120" s="1"/>
  <c r="AG175" i="120" s="1"/>
  <c r="AG176" i="120" s="1"/>
  <c r="AG177" i="120" s="1"/>
  <c r="AG178" i="120" s="1"/>
  <c r="AG179" i="120" s="1"/>
  <c r="AG180" i="120" s="1"/>
  <c r="AG181" i="120" s="1"/>
  <c r="AG182" i="120" s="1"/>
  <c r="AG183" i="120" s="1"/>
  <c r="AG184" i="120" s="1"/>
  <c r="AG185" i="120" s="1"/>
  <c r="AG186" i="120" s="1"/>
  <c r="AG187" i="120" s="1"/>
  <c r="AG188" i="120" s="1"/>
  <c r="AG189" i="120" s="1"/>
  <c r="AG190" i="120" s="1"/>
  <c r="AG191" i="120" s="1"/>
  <c r="AG192" i="120" s="1"/>
  <c r="AG193" i="120" s="1"/>
  <c r="AG194" i="120" s="1"/>
  <c r="AG195" i="120" s="1"/>
  <c r="AG196" i="120" s="1"/>
  <c r="AG197" i="120" s="1"/>
  <c r="AG198" i="120" s="1"/>
  <c r="AG199" i="120" s="1"/>
  <c r="AG200" i="120" s="1"/>
  <c r="AG201" i="120" s="1"/>
  <c r="AG202" i="120" s="1"/>
  <c r="AG203" i="120" s="1"/>
  <c r="AG204" i="120" s="1"/>
  <c r="AG205" i="120" s="1"/>
  <c r="AG206" i="120" s="1"/>
  <c r="AG207" i="120" s="1"/>
  <c r="AG208" i="120" s="1"/>
  <c r="AG209" i="120" s="1"/>
  <c r="AG210" i="120" s="1"/>
  <c r="AG211" i="120" s="1"/>
  <c r="AG212" i="120" s="1"/>
  <c r="AG213" i="120" s="1"/>
  <c r="AG214" i="120" s="1"/>
  <c r="AG215" i="120" s="1"/>
  <c r="AG216" i="120" s="1"/>
  <c r="AG217" i="120" s="1"/>
  <c r="AG218" i="120" s="1"/>
  <c r="AG219" i="120" s="1"/>
  <c r="AG220" i="120" s="1"/>
  <c r="AG221" i="120" s="1"/>
  <c r="AG222" i="120" s="1"/>
  <c r="AG223" i="120" s="1"/>
  <c r="AG224" i="120" s="1"/>
  <c r="AG225" i="120" s="1"/>
  <c r="AG226" i="120" s="1"/>
  <c r="AG227" i="120" s="1"/>
  <c r="AG228" i="120" s="1"/>
  <c r="AG229" i="120" s="1"/>
  <c r="AG230" i="120" s="1"/>
  <c r="AG231" i="120" s="1"/>
  <c r="AG232" i="120" s="1"/>
  <c r="AG233" i="120" s="1"/>
  <c r="AG234" i="120" s="1"/>
  <c r="AG235" i="120" s="1"/>
  <c r="AG236" i="120" s="1"/>
  <c r="AG237" i="120" s="1"/>
  <c r="AG238" i="120" s="1"/>
  <c r="AG239" i="120" s="1"/>
  <c r="AG240" i="120" s="1"/>
  <c r="AG241" i="120" s="1"/>
  <c r="AG242" i="120" s="1"/>
  <c r="AG243" i="120" s="1"/>
  <c r="AG244" i="120" s="1"/>
  <c r="AG245" i="120" s="1"/>
  <c r="AG246" i="120" s="1"/>
  <c r="AG247" i="120" s="1"/>
  <c r="AG248" i="120" s="1"/>
  <c r="AG249" i="120" s="1"/>
  <c r="AG250" i="120" s="1"/>
  <c r="AG251" i="120" s="1"/>
  <c r="AG252" i="120" s="1"/>
  <c r="AG253" i="120" s="1"/>
  <c r="AG254" i="120" s="1"/>
  <c r="AG255" i="120" s="1"/>
  <c r="AG256" i="120" s="1"/>
  <c r="AG257" i="120" s="1"/>
  <c r="AG258" i="120" s="1"/>
  <c r="AG259" i="120" s="1"/>
  <c r="AG260" i="120" s="1"/>
  <c r="AG261" i="120" s="1"/>
  <c r="AG262" i="120" s="1"/>
  <c r="AG263" i="120" s="1"/>
  <c r="AG264" i="120" s="1"/>
  <c r="AG265" i="120" s="1"/>
  <c r="AG266" i="120" s="1"/>
  <c r="AG267" i="120" s="1"/>
  <c r="AG268" i="120" s="1"/>
  <c r="AG269" i="120" s="1"/>
  <c r="AG270" i="120" s="1"/>
  <c r="AG271" i="120" s="1"/>
  <c r="AG272" i="120" s="1"/>
  <c r="AG273" i="120" s="1"/>
  <c r="AG274" i="120" s="1"/>
  <c r="AG275" i="120" s="1"/>
  <c r="AG276" i="120" s="1"/>
  <c r="AG277" i="120" s="1"/>
  <c r="AG278" i="120" s="1"/>
  <c r="AG279" i="120" s="1"/>
  <c r="AG280" i="120" s="1"/>
  <c r="AG281" i="120" s="1"/>
  <c r="AG282" i="120" s="1"/>
  <c r="AG283" i="120" s="1"/>
  <c r="AG284" i="120" s="1"/>
  <c r="AG285" i="120" s="1"/>
  <c r="AG286" i="120" s="1"/>
  <c r="AG287" i="120" s="1"/>
  <c r="AG288" i="120" s="1"/>
  <c r="AG289" i="120" s="1"/>
  <c r="AG290" i="120" s="1"/>
  <c r="AG291" i="120" s="1"/>
  <c r="AG292" i="120" s="1"/>
  <c r="AG293" i="120" s="1"/>
  <c r="AG294" i="120" s="1"/>
  <c r="AG295" i="120" s="1"/>
  <c r="AG296" i="120" s="1"/>
  <c r="AG297" i="120" s="1"/>
  <c r="AG298" i="120" s="1"/>
  <c r="AG299" i="120" s="1"/>
  <c r="AG300" i="120" s="1"/>
  <c r="AG301" i="120" s="1"/>
  <c r="AG302" i="120" s="1"/>
  <c r="AG303" i="120" s="1"/>
  <c r="AG304" i="120" s="1"/>
  <c r="AG305" i="120" s="1"/>
  <c r="AG306" i="120" s="1"/>
  <c r="AG307" i="120" s="1"/>
  <c r="AG308" i="120" s="1"/>
  <c r="AG309" i="120" s="1"/>
  <c r="AG310" i="120" s="1"/>
  <c r="AG311" i="120" s="1"/>
  <c r="AG312" i="120" s="1"/>
  <c r="AG313" i="120" s="1"/>
  <c r="AG314" i="120" s="1"/>
  <c r="AG315" i="120" s="1"/>
  <c r="AG316" i="120" s="1"/>
  <c r="AG317" i="120" s="1"/>
  <c r="AG318" i="120" s="1"/>
  <c r="AG319" i="120" s="1"/>
  <c r="AG320" i="120" s="1"/>
  <c r="AG321" i="120" s="1"/>
  <c r="AG322" i="120" s="1"/>
  <c r="AG323" i="120" s="1"/>
  <c r="AG324" i="120" s="1"/>
  <c r="AG325" i="120" s="1"/>
  <c r="AG326" i="120" s="1"/>
  <c r="AG327" i="120" s="1"/>
  <c r="AG328" i="120" s="1"/>
  <c r="AG329" i="120" s="1"/>
  <c r="AG330" i="120" s="1"/>
  <c r="AG331" i="120" s="1"/>
  <c r="AG332" i="120" s="1"/>
  <c r="AG333" i="120" s="1"/>
  <c r="AE3" i="120"/>
  <c r="AE4" i="120" s="1"/>
  <c r="AE5" i="120" s="1"/>
  <c r="AE6" i="120" s="1"/>
  <c r="AE7" i="120" s="1"/>
  <c r="AE8" i="120" s="1"/>
  <c r="AE9" i="120" s="1"/>
  <c r="AE10" i="120" s="1"/>
  <c r="AE11" i="120" s="1"/>
  <c r="AE12" i="120" s="1"/>
  <c r="AE13" i="120" s="1"/>
  <c r="AE14" i="120" s="1"/>
  <c r="AE15" i="120" s="1"/>
  <c r="AE16" i="120" s="1"/>
  <c r="AE17" i="120" s="1"/>
  <c r="AE18" i="120" s="1"/>
  <c r="AE19" i="120" s="1"/>
  <c r="AE20" i="120" s="1"/>
  <c r="AE21" i="120" s="1"/>
  <c r="AE22" i="120" s="1"/>
  <c r="AE23" i="120" s="1"/>
  <c r="AE24" i="120" s="1"/>
  <c r="AE25" i="120" s="1"/>
  <c r="AE26" i="120" s="1"/>
  <c r="AE27" i="120" s="1"/>
  <c r="AE28" i="120" s="1"/>
  <c r="AE29" i="120" s="1"/>
  <c r="AE30" i="120" s="1"/>
  <c r="AE31" i="120" s="1"/>
  <c r="AE32" i="120" s="1"/>
  <c r="AE33" i="120" s="1"/>
  <c r="AE34" i="120" s="1"/>
  <c r="AE35" i="120" s="1"/>
  <c r="AE36" i="120" s="1"/>
  <c r="AE37" i="120" s="1"/>
  <c r="AE38" i="120" s="1"/>
  <c r="AE39" i="120" s="1"/>
  <c r="AE40" i="120" s="1"/>
  <c r="AE41" i="120" s="1"/>
  <c r="AE42" i="120" s="1"/>
  <c r="AE43" i="120" s="1"/>
  <c r="AE44" i="120" s="1"/>
  <c r="AE45" i="120" s="1"/>
  <c r="AE46" i="120" s="1"/>
  <c r="AE47" i="120" s="1"/>
  <c r="AE48" i="120" s="1"/>
  <c r="AE49" i="120" s="1"/>
  <c r="AE50" i="120" s="1"/>
  <c r="AE51" i="120" s="1"/>
  <c r="AE52" i="120" s="1"/>
  <c r="AE53" i="120" s="1"/>
  <c r="AE54" i="120" s="1"/>
  <c r="AE55" i="120" s="1"/>
  <c r="AE56" i="120" s="1"/>
  <c r="AE57" i="120" s="1"/>
  <c r="AE58" i="120" s="1"/>
  <c r="AE59" i="120" s="1"/>
  <c r="AE60" i="120" s="1"/>
  <c r="AE61" i="120" s="1"/>
  <c r="AE62" i="120" s="1"/>
  <c r="AE63" i="120" s="1"/>
  <c r="AE64" i="120" s="1"/>
  <c r="AE65" i="120" s="1"/>
  <c r="AE66" i="120" s="1"/>
  <c r="AE67" i="120" s="1"/>
  <c r="AE68" i="120" s="1"/>
  <c r="AE69" i="120" s="1"/>
  <c r="AE70" i="120" s="1"/>
  <c r="AE71" i="120" s="1"/>
  <c r="AE72" i="120" s="1"/>
  <c r="AE73" i="120" s="1"/>
  <c r="AE74" i="120" s="1"/>
  <c r="AE75" i="120" s="1"/>
  <c r="AE76" i="120" s="1"/>
  <c r="AE77" i="120" s="1"/>
  <c r="AE78" i="120" s="1"/>
  <c r="AE79" i="120" s="1"/>
  <c r="AE80" i="120" s="1"/>
  <c r="AE81" i="120" s="1"/>
  <c r="AE82" i="120" s="1"/>
  <c r="AE83" i="120" s="1"/>
  <c r="AE84" i="120" s="1"/>
  <c r="AE85" i="120" s="1"/>
  <c r="AE86" i="120" s="1"/>
  <c r="AE87" i="120" s="1"/>
  <c r="AE88" i="120" s="1"/>
  <c r="AE89" i="120" s="1"/>
  <c r="AE90" i="120" s="1"/>
  <c r="AE91" i="120" s="1"/>
  <c r="AE92" i="120" s="1"/>
  <c r="AE93" i="120" s="1"/>
  <c r="AE94" i="120" s="1"/>
  <c r="AE95" i="120" s="1"/>
  <c r="AE96" i="120" s="1"/>
  <c r="AE97" i="120" s="1"/>
  <c r="AE98" i="120" s="1"/>
  <c r="AE99" i="120" s="1"/>
  <c r="AE100" i="120" s="1"/>
  <c r="AE101" i="120" s="1"/>
  <c r="AE102" i="120" s="1"/>
  <c r="AE103" i="120" s="1"/>
  <c r="AE104" i="120" s="1"/>
  <c r="AE105" i="120" s="1"/>
  <c r="AE106" i="120" s="1"/>
  <c r="AE107" i="120" s="1"/>
  <c r="AE108" i="120" s="1"/>
  <c r="AE109" i="120" s="1"/>
  <c r="AE110" i="120" s="1"/>
  <c r="AE111" i="120" s="1"/>
  <c r="AE112" i="120" s="1"/>
  <c r="AE113" i="120" s="1"/>
  <c r="AE114" i="120" s="1"/>
  <c r="AE115" i="120" s="1"/>
  <c r="AE116" i="120" s="1"/>
  <c r="AE117" i="120" s="1"/>
  <c r="AE118" i="120" s="1"/>
  <c r="AE119" i="120" s="1"/>
  <c r="AE120" i="120" s="1"/>
  <c r="AE121" i="120" s="1"/>
  <c r="AE122" i="120" s="1"/>
  <c r="AE123" i="120" s="1"/>
  <c r="AE124" i="120" s="1"/>
  <c r="AE125" i="120" s="1"/>
  <c r="AE126" i="120" s="1"/>
  <c r="AE127" i="120" s="1"/>
  <c r="AE128" i="120" s="1"/>
  <c r="AE129" i="120" s="1"/>
  <c r="AE130" i="120" s="1"/>
  <c r="AE131" i="120" s="1"/>
  <c r="AE132" i="120" s="1"/>
  <c r="AE133" i="120" s="1"/>
  <c r="AE134" i="120" s="1"/>
  <c r="AE135" i="120" s="1"/>
  <c r="AE136" i="120" s="1"/>
  <c r="AE137" i="120" s="1"/>
  <c r="AE138" i="120" s="1"/>
  <c r="AE139" i="120" s="1"/>
  <c r="AE140" i="120" s="1"/>
  <c r="AE141" i="120" s="1"/>
  <c r="AE142" i="120" s="1"/>
  <c r="AE143" i="120" s="1"/>
  <c r="AE144" i="120" s="1"/>
  <c r="AE145" i="120" s="1"/>
  <c r="AE146" i="120" s="1"/>
  <c r="AE147" i="120" s="1"/>
  <c r="AE148" i="120" s="1"/>
  <c r="AE149" i="120" s="1"/>
  <c r="AE150" i="120" s="1"/>
  <c r="AE151" i="120" s="1"/>
  <c r="AE152" i="120" s="1"/>
  <c r="AE153" i="120" s="1"/>
  <c r="AE154" i="120" s="1"/>
  <c r="AE155" i="120" s="1"/>
  <c r="AE156" i="120" s="1"/>
  <c r="AE157" i="120" s="1"/>
  <c r="AE158" i="120" s="1"/>
  <c r="AE159" i="120" s="1"/>
  <c r="AE160" i="120" s="1"/>
  <c r="AE161" i="120" s="1"/>
  <c r="AE162" i="120" s="1"/>
  <c r="AE163" i="120" s="1"/>
  <c r="AE164" i="120" s="1"/>
  <c r="AE165" i="120" s="1"/>
  <c r="AE166" i="120" s="1"/>
  <c r="AE167" i="120" s="1"/>
  <c r="AE168" i="120" s="1"/>
  <c r="AE169" i="120" s="1"/>
  <c r="AE170" i="120" s="1"/>
  <c r="AE171" i="120" s="1"/>
  <c r="AE172" i="120" s="1"/>
  <c r="AE173" i="120" s="1"/>
  <c r="AE174" i="120" s="1"/>
  <c r="AE175" i="120" s="1"/>
  <c r="AE176" i="120" s="1"/>
  <c r="AE177" i="120" s="1"/>
  <c r="AE178" i="120" s="1"/>
  <c r="AE179" i="120" s="1"/>
  <c r="AE180" i="120" s="1"/>
  <c r="AE181" i="120" s="1"/>
  <c r="AE182" i="120" s="1"/>
  <c r="AE183" i="120" s="1"/>
  <c r="AE184" i="120" s="1"/>
  <c r="AE185" i="120" s="1"/>
  <c r="AE186" i="120" s="1"/>
  <c r="AE187" i="120" s="1"/>
  <c r="AE188" i="120" s="1"/>
  <c r="AE189" i="120" s="1"/>
  <c r="AE190" i="120" s="1"/>
  <c r="AE191" i="120" s="1"/>
  <c r="AE192" i="120" s="1"/>
  <c r="AE193" i="120" s="1"/>
  <c r="AE194" i="120" s="1"/>
  <c r="AE195" i="120" s="1"/>
  <c r="AE196" i="120" s="1"/>
  <c r="AE197" i="120" s="1"/>
  <c r="AE198" i="120" s="1"/>
  <c r="AE199" i="120" s="1"/>
  <c r="AE200" i="120" s="1"/>
  <c r="AE201" i="120" s="1"/>
  <c r="AE202" i="120" s="1"/>
  <c r="AE203" i="120" s="1"/>
  <c r="AE204" i="120" s="1"/>
  <c r="AE205" i="120" s="1"/>
  <c r="AE206" i="120" s="1"/>
  <c r="AE207" i="120" s="1"/>
  <c r="AE208" i="120" s="1"/>
  <c r="AE209" i="120" s="1"/>
  <c r="AE210" i="120" s="1"/>
  <c r="AE211" i="120" s="1"/>
  <c r="AE212" i="120" s="1"/>
  <c r="AE213" i="120" s="1"/>
  <c r="AE214" i="120" s="1"/>
  <c r="AE215" i="120" s="1"/>
  <c r="AE216" i="120" s="1"/>
  <c r="AE217" i="120" s="1"/>
  <c r="AE218" i="120" s="1"/>
  <c r="AE219" i="120" s="1"/>
  <c r="AE220" i="120" s="1"/>
  <c r="AE221" i="120" s="1"/>
  <c r="AE222" i="120" s="1"/>
  <c r="AE223" i="120" s="1"/>
  <c r="AE224" i="120" s="1"/>
  <c r="AE225" i="120" s="1"/>
  <c r="AE226" i="120" s="1"/>
  <c r="AE227" i="120" s="1"/>
  <c r="AE228" i="120" s="1"/>
  <c r="AE229" i="120" s="1"/>
  <c r="AE230" i="120" s="1"/>
  <c r="AE231" i="120" s="1"/>
  <c r="AE232" i="120" s="1"/>
  <c r="AE233" i="120" s="1"/>
  <c r="AE234" i="120" s="1"/>
  <c r="AE235" i="120" s="1"/>
  <c r="AE236" i="120" s="1"/>
  <c r="AE237" i="120" s="1"/>
  <c r="AE238" i="120" s="1"/>
  <c r="AE239" i="120" s="1"/>
  <c r="AE240" i="120" s="1"/>
  <c r="AE241" i="120" s="1"/>
  <c r="AE242" i="120" s="1"/>
  <c r="AE243" i="120" s="1"/>
  <c r="AE244" i="120" s="1"/>
  <c r="AE245" i="120" s="1"/>
  <c r="AE246" i="120" s="1"/>
  <c r="AE247" i="120" s="1"/>
  <c r="AE248" i="120" s="1"/>
  <c r="AE249" i="120" s="1"/>
  <c r="AE250" i="120" s="1"/>
  <c r="AE251" i="120" s="1"/>
  <c r="AE252" i="120" s="1"/>
  <c r="AE253" i="120" s="1"/>
  <c r="AE254" i="120" s="1"/>
  <c r="AE255" i="120" s="1"/>
  <c r="AE256" i="120" s="1"/>
  <c r="AE257" i="120" s="1"/>
  <c r="AE258" i="120" s="1"/>
  <c r="AE259" i="120" s="1"/>
  <c r="AE260" i="120" s="1"/>
  <c r="AE261" i="120" s="1"/>
  <c r="AE262" i="120" s="1"/>
  <c r="AE263" i="120" s="1"/>
  <c r="AE264" i="120" s="1"/>
  <c r="AE265" i="120" s="1"/>
  <c r="AE266" i="120" s="1"/>
  <c r="AE267" i="120" s="1"/>
  <c r="AE268" i="120" s="1"/>
  <c r="AE269" i="120" s="1"/>
  <c r="AE270" i="120" s="1"/>
  <c r="AE271" i="120" s="1"/>
  <c r="AE272" i="120" s="1"/>
  <c r="AE273" i="120" s="1"/>
  <c r="AE274" i="120" s="1"/>
  <c r="AE275" i="120" s="1"/>
  <c r="AE276" i="120" s="1"/>
  <c r="AE277" i="120" s="1"/>
  <c r="AE278" i="120" s="1"/>
  <c r="AE279" i="120" s="1"/>
  <c r="AE280" i="120" s="1"/>
  <c r="AE281" i="120" s="1"/>
  <c r="AE282" i="120" s="1"/>
  <c r="AE283" i="120" s="1"/>
  <c r="AE284" i="120" s="1"/>
  <c r="AE285" i="120" s="1"/>
  <c r="AE286" i="120" s="1"/>
  <c r="AE287" i="120" s="1"/>
  <c r="AE288" i="120" s="1"/>
  <c r="AE289" i="120" s="1"/>
  <c r="AE290" i="120" s="1"/>
  <c r="AE291" i="120" s="1"/>
  <c r="AE292" i="120" s="1"/>
  <c r="AE293" i="120" s="1"/>
  <c r="AE294" i="120" s="1"/>
  <c r="AE295" i="120" s="1"/>
  <c r="AE296" i="120" s="1"/>
  <c r="AE297" i="120" s="1"/>
  <c r="AE298" i="120" s="1"/>
  <c r="AE299" i="120" s="1"/>
  <c r="AE300" i="120" s="1"/>
  <c r="AE301" i="120" s="1"/>
  <c r="AE302" i="120" s="1"/>
  <c r="AE303" i="120" s="1"/>
  <c r="AE304" i="120" s="1"/>
  <c r="AE305" i="120" s="1"/>
  <c r="AE306" i="120" s="1"/>
  <c r="AE307" i="120" s="1"/>
  <c r="AE308" i="120" s="1"/>
  <c r="AE309" i="120" s="1"/>
  <c r="AE310" i="120" s="1"/>
  <c r="AE311" i="120" s="1"/>
  <c r="AE312" i="120" s="1"/>
  <c r="AE313" i="120" s="1"/>
  <c r="AE314" i="120" s="1"/>
  <c r="AE315" i="120" s="1"/>
  <c r="AE316" i="120" s="1"/>
  <c r="AE317" i="120" s="1"/>
  <c r="AE318" i="120" s="1"/>
  <c r="AE319" i="120" s="1"/>
  <c r="AE320" i="120" s="1"/>
  <c r="AE321" i="120" s="1"/>
  <c r="AE322" i="120" s="1"/>
  <c r="AE323" i="120" s="1"/>
  <c r="AE324" i="120" s="1"/>
  <c r="AE325" i="120" s="1"/>
  <c r="AE326" i="120" s="1"/>
  <c r="AE327" i="120" s="1"/>
  <c r="AE328" i="120" s="1"/>
  <c r="AE329" i="120" s="1"/>
  <c r="AE330" i="120" s="1"/>
  <c r="AE331" i="120" s="1"/>
  <c r="AE332" i="120" s="1"/>
  <c r="AE333" i="120" s="1"/>
  <c r="AC2" i="120"/>
  <c r="AR17" i="119"/>
  <c r="AH4" i="119"/>
  <c r="AH5" i="119" s="1"/>
  <c r="AH6" i="119" s="1"/>
  <c r="AH7" i="119" s="1"/>
  <c r="AH8" i="119" s="1"/>
  <c r="AH9" i="119" s="1"/>
  <c r="AH10" i="119" s="1"/>
  <c r="AH11" i="119" s="1"/>
  <c r="AH12" i="119" s="1"/>
  <c r="AH13" i="119" s="1"/>
  <c r="AH14" i="119" s="1"/>
  <c r="AH15" i="119" s="1"/>
  <c r="AH16" i="119" s="1"/>
  <c r="AH17" i="119" s="1"/>
  <c r="AH18" i="119" s="1"/>
  <c r="AH19" i="119" s="1"/>
  <c r="AH20" i="119" s="1"/>
  <c r="AH21" i="119" s="1"/>
  <c r="AH22" i="119" s="1"/>
  <c r="AH23" i="119" s="1"/>
  <c r="AH24" i="119" s="1"/>
  <c r="AH25" i="119" s="1"/>
  <c r="AH26" i="119" s="1"/>
  <c r="AH27" i="119" s="1"/>
  <c r="AH28" i="119" s="1"/>
  <c r="AH29" i="119" s="1"/>
  <c r="AH30" i="119" s="1"/>
  <c r="AH31" i="119" s="1"/>
  <c r="AH32" i="119" s="1"/>
  <c r="AH33" i="119" s="1"/>
  <c r="AH34" i="119" s="1"/>
  <c r="AH35" i="119" s="1"/>
  <c r="AH36" i="119" s="1"/>
  <c r="AH37" i="119" s="1"/>
  <c r="AH38" i="119" s="1"/>
  <c r="AH39" i="119" s="1"/>
  <c r="AH40" i="119" s="1"/>
  <c r="AH41" i="119" s="1"/>
  <c r="AH42" i="119" s="1"/>
  <c r="AH43" i="119" s="1"/>
  <c r="AH44" i="119" s="1"/>
  <c r="AH45" i="119" s="1"/>
  <c r="AH46" i="119" s="1"/>
  <c r="AH47" i="119" s="1"/>
  <c r="AH48" i="119" s="1"/>
  <c r="AH49" i="119" s="1"/>
  <c r="AH50" i="119" s="1"/>
  <c r="AH51" i="119" s="1"/>
  <c r="AH52" i="119" s="1"/>
  <c r="AH53" i="119" s="1"/>
  <c r="AH54" i="119" s="1"/>
  <c r="AH55" i="119" s="1"/>
  <c r="AH56" i="119" s="1"/>
  <c r="AH57" i="119" s="1"/>
  <c r="AH58" i="119" s="1"/>
  <c r="AH59" i="119" s="1"/>
  <c r="AH60" i="119" s="1"/>
  <c r="AH61" i="119" s="1"/>
  <c r="AH62" i="119" s="1"/>
  <c r="AH63" i="119" s="1"/>
  <c r="AH64" i="119" s="1"/>
  <c r="AH65" i="119" s="1"/>
  <c r="AH66" i="119" s="1"/>
  <c r="AH67" i="119" s="1"/>
  <c r="AH68" i="119" s="1"/>
  <c r="AH69" i="119" s="1"/>
  <c r="AH70" i="119" s="1"/>
  <c r="AH71" i="119" s="1"/>
  <c r="AH72" i="119" s="1"/>
  <c r="AH73" i="119" s="1"/>
  <c r="AH74" i="119" s="1"/>
  <c r="AH75" i="119" s="1"/>
  <c r="AH76" i="119" s="1"/>
  <c r="AH77" i="119" s="1"/>
  <c r="AH78" i="119" s="1"/>
  <c r="AH79" i="119" s="1"/>
  <c r="AH80" i="119" s="1"/>
  <c r="AH81" i="119" s="1"/>
  <c r="AH82" i="119" s="1"/>
  <c r="AH83" i="119" s="1"/>
  <c r="AH84" i="119" s="1"/>
  <c r="AH85" i="119" s="1"/>
  <c r="AH86" i="119" s="1"/>
  <c r="AH87" i="119" s="1"/>
  <c r="AH88" i="119" s="1"/>
  <c r="AH89" i="119" s="1"/>
  <c r="AH90" i="119" s="1"/>
  <c r="AH91" i="119" s="1"/>
  <c r="AH92" i="119" s="1"/>
  <c r="AH93" i="119" s="1"/>
  <c r="AH94" i="119" s="1"/>
  <c r="AH95" i="119" s="1"/>
  <c r="AH96" i="119" s="1"/>
  <c r="AH97" i="119" s="1"/>
  <c r="AH98" i="119" s="1"/>
  <c r="AH99" i="119" s="1"/>
  <c r="AH100" i="119" s="1"/>
  <c r="AH101" i="119" s="1"/>
  <c r="AH102" i="119" s="1"/>
  <c r="AH103" i="119" s="1"/>
  <c r="AH104" i="119" s="1"/>
  <c r="AH105" i="119" s="1"/>
  <c r="AH106" i="119" s="1"/>
  <c r="AH107" i="119" s="1"/>
  <c r="AH108" i="119" s="1"/>
  <c r="AH109" i="119" s="1"/>
  <c r="AH110" i="119" s="1"/>
  <c r="AH111" i="119" s="1"/>
  <c r="AH112" i="119" s="1"/>
  <c r="AH113" i="119" s="1"/>
  <c r="AH114" i="119" s="1"/>
  <c r="AH115" i="119" s="1"/>
  <c r="AH116" i="119" s="1"/>
  <c r="AH117" i="119" s="1"/>
  <c r="AH118" i="119" s="1"/>
  <c r="AH119" i="119" s="1"/>
  <c r="AH120" i="119" s="1"/>
  <c r="AH121" i="119" s="1"/>
  <c r="AH122" i="119" s="1"/>
  <c r="AH123" i="119" s="1"/>
  <c r="AH124" i="119" s="1"/>
  <c r="AH125" i="119" s="1"/>
  <c r="AH126" i="119" s="1"/>
  <c r="AH127" i="119" s="1"/>
  <c r="AH128" i="119" s="1"/>
  <c r="AH129" i="119" s="1"/>
  <c r="AH130" i="119" s="1"/>
  <c r="AH131" i="119" s="1"/>
  <c r="AH132" i="119" s="1"/>
  <c r="AH133" i="119" s="1"/>
  <c r="AH134" i="119" s="1"/>
  <c r="AH135" i="119" s="1"/>
  <c r="AH136" i="119" s="1"/>
  <c r="AH137" i="119" s="1"/>
  <c r="AH138" i="119" s="1"/>
  <c r="AH139" i="119" s="1"/>
  <c r="AH140" i="119" s="1"/>
  <c r="AH141" i="119" s="1"/>
  <c r="AH142" i="119" s="1"/>
  <c r="AH143" i="119" s="1"/>
  <c r="AH144" i="119" s="1"/>
  <c r="AH145" i="119" s="1"/>
  <c r="AH146" i="119" s="1"/>
  <c r="AH147" i="119" s="1"/>
  <c r="AH148" i="119" s="1"/>
  <c r="AH149" i="119" s="1"/>
  <c r="AH150" i="119" s="1"/>
  <c r="AH151" i="119" s="1"/>
  <c r="AH152" i="119" s="1"/>
  <c r="AH153" i="119" s="1"/>
  <c r="AH154" i="119" s="1"/>
  <c r="AH155" i="119" s="1"/>
  <c r="AH156" i="119" s="1"/>
  <c r="AH157" i="119" s="1"/>
  <c r="AH158" i="119" s="1"/>
  <c r="AH159" i="119" s="1"/>
  <c r="AH160" i="119" s="1"/>
  <c r="AH161" i="119" s="1"/>
  <c r="AH162" i="119" s="1"/>
  <c r="AH163" i="119" s="1"/>
  <c r="AH164" i="119" s="1"/>
  <c r="AH165" i="119" s="1"/>
  <c r="AH166" i="119" s="1"/>
  <c r="AH167" i="119" s="1"/>
  <c r="AH168" i="119" s="1"/>
  <c r="AH169" i="119" s="1"/>
  <c r="AH170" i="119" s="1"/>
  <c r="AH171" i="119" s="1"/>
  <c r="AH172" i="119" s="1"/>
  <c r="AH173" i="119" s="1"/>
  <c r="AH174" i="119" s="1"/>
  <c r="AH175" i="119" s="1"/>
  <c r="AH176" i="119" s="1"/>
  <c r="AH177" i="119" s="1"/>
  <c r="AH178" i="119" s="1"/>
  <c r="AH179" i="119" s="1"/>
  <c r="AH180" i="119" s="1"/>
  <c r="AH181" i="119" s="1"/>
  <c r="AH182" i="119" s="1"/>
  <c r="AH183" i="119" s="1"/>
  <c r="AH184" i="119" s="1"/>
  <c r="AH185" i="119" s="1"/>
  <c r="AH186" i="119" s="1"/>
  <c r="AH187" i="119" s="1"/>
  <c r="AH188" i="119" s="1"/>
  <c r="AH189" i="119" s="1"/>
  <c r="AH190" i="119" s="1"/>
  <c r="AH191" i="119" s="1"/>
  <c r="AH192" i="119" s="1"/>
  <c r="AH193" i="119" s="1"/>
  <c r="AH194" i="119" s="1"/>
  <c r="AH195" i="119" s="1"/>
  <c r="AH196" i="119" s="1"/>
  <c r="AH197" i="119" s="1"/>
  <c r="AH198" i="119" s="1"/>
  <c r="AH199" i="119" s="1"/>
  <c r="AH200" i="119" s="1"/>
  <c r="AH201" i="119" s="1"/>
  <c r="AH202" i="119" s="1"/>
  <c r="AH203" i="119" s="1"/>
  <c r="AH204" i="119" s="1"/>
  <c r="AH205" i="119" s="1"/>
  <c r="AH206" i="119" s="1"/>
  <c r="AH207" i="119" s="1"/>
  <c r="AH208" i="119" s="1"/>
  <c r="AH209" i="119" s="1"/>
  <c r="AH210" i="119" s="1"/>
  <c r="AH211" i="119" s="1"/>
  <c r="AH212" i="119" s="1"/>
  <c r="AH213" i="119" s="1"/>
  <c r="AH214" i="119" s="1"/>
  <c r="AH215" i="119" s="1"/>
  <c r="AH216" i="119" s="1"/>
  <c r="AH217" i="119" s="1"/>
  <c r="AH218" i="119" s="1"/>
  <c r="AH219" i="119" s="1"/>
  <c r="AH220" i="119" s="1"/>
  <c r="AH221" i="119" s="1"/>
  <c r="AH222" i="119" s="1"/>
  <c r="AH223" i="119" s="1"/>
  <c r="AH224" i="119" s="1"/>
  <c r="AH225" i="119" s="1"/>
  <c r="AH226" i="119" s="1"/>
  <c r="AH227" i="119" s="1"/>
  <c r="AH228" i="119" s="1"/>
  <c r="AH229" i="119" s="1"/>
  <c r="AH230" i="119" s="1"/>
  <c r="AH231" i="119" s="1"/>
  <c r="AH232" i="119" s="1"/>
  <c r="AH233" i="119" s="1"/>
  <c r="AH234" i="119" s="1"/>
  <c r="AH235" i="119" s="1"/>
  <c r="AH236" i="119" s="1"/>
  <c r="AH237" i="119" s="1"/>
  <c r="AH238" i="119" s="1"/>
  <c r="AH239" i="119" s="1"/>
  <c r="AH240" i="119" s="1"/>
  <c r="AH241" i="119" s="1"/>
  <c r="AH242" i="119" s="1"/>
  <c r="AH243" i="119" s="1"/>
  <c r="AH244" i="119" s="1"/>
  <c r="AH245" i="119" s="1"/>
  <c r="AH246" i="119" s="1"/>
  <c r="AH247" i="119" s="1"/>
  <c r="AH248" i="119" s="1"/>
  <c r="AH249" i="119" s="1"/>
  <c r="AH250" i="119" s="1"/>
  <c r="AH251" i="119" s="1"/>
  <c r="AH252" i="119" s="1"/>
  <c r="AH253" i="119" s="1"/>
  <c r="AH254" i="119" s="1"/>
  <c r="AH255" i="119" s="1"/>
  <c r="AH256" i="119" s="1"/>
  <c r="AH257" i="119" s="1"/>
  <c r="AH258" i="119" s="1"/>
  <c r="AH259" i="119" s="1"/>
  <c r="AH260" i="119" s="1"/>
  <c r="AH261" i="119" s="1"/>
  <c r="AH262" i="119" s="1"/>
  <c r="AH263" i="119" s="1"/>
  <c r="AH264" i="119" s="1"/>
  <c r="AH265" i="119" s="1"/>
  <c r="AH266" i="119" s="1"/>
  <c r="AH267" i="119" s="1"/>
  <c r="AH268" i="119" s="1"/>
  <c r="AH269" i="119" s="1"/>
  <c r="AH270" i="119" s="1"/>
  <c r="AH271" i="119" s="1"/>
  <c r="AH272" i="119" s="1"/>
  <c r="AH273" i="119" s="1"/>
  <c r="AH274" i="119" s="1"/>
  <c r="AH275" i="119" s="1"/>
  <c r="AH276" i="119" s="1"/>
  <c r="AH277" i="119" s="1"/>
  <c r="AH278" i="119" s="1"/>
  <c r="AH279" i="119" s="1"/>
  <c r="AH280" i="119" s="1"/>
  <c r="AH281" i="119" s="1"/>
  <c r="AH282" i="119" s="1"/>
  <c r="AH283" i="119" s="1"/>
  <c r="AH284" i="119" s="1"/>
  <c r="AH285" i="119" s="1"/>
  <c r="AH286" i="119" s="1"/>
  <c r="AH287" i="119" s="1"/>
  <c r="AH288" i="119" s="1"/>
  <c r="AH289" i="119" s="1"/>
  <c r="AH290" i="119" s="1"/>
  <c r="AH291" i="119" s="1"/>
  <c r="AH292" i="119" s="1"/>
  <c r="AH293" i="119" s="1"/>
  <c r="AH294" i="119" s="1"/>
  <c r="AH295" i="119" s="1"/>
  <c r="AH296" i="119" s="1"/>
  <c r="AH297" i="119" s="1"/>
  <c r="AH298" i="119" s="1"/>
  <c r="AH299" i="119" s="1"/>
  <c r="AH300" i="119" s="1"/>
  <c r="AH301" i="119" s="1"/>
  <c r="AH302" i="119" s="1"/>
  <c r="AH303" i="119" s="1"/>
  <c r="AH304" i="119" s="1"/>
  <c r="AH305" i="119" s="1"/>
  <c r="AH306" i="119" s="1"/>
  <c r="AH307" i="119" s="1"/>
  <c r="AH308" i="119" s="1"/>
  <c r="AH309" i="119" s="1"/>
  <c r="AH310" i="119" s="1"/>
  <c r="AH311" i="119" s="1"/>
  <c r="AH312" i="119" s="1"/>
  <c r="AH313" i="119" s="1"/>
  <c r="AH314" i="119" s="1"/>
  <c r="AH315" i="119" s="1"/>
  <c r="AH316" i="119" s="1"/>
  <c r="AH317" i="119" s="1"/>
  <c r="AH318" i="119" s="1"/>
  <c r="AH319" i="119" s="1"/>
  <c r="AH320" i="119" s="1"/>
  <c r="AH321" i="119" s="1"/>
  <c r="AH322" i="119" s="1"/>
  <c r="AH323" i="119" s="1"/>
  <c r="AH324" i="119" s="1"/>
  <c r="AH325" i="119" s="1"/>
  <c r="AH326" i="119" s="1"/>
  <c r="AH327" i="119" s="1"/>
  <c r="AH328" i="119" s="1"/>
  <c r="AH329" i="119" s="1"/>
  <c r="AH330" i="119" s="1"/>
  <c r="AH331" i="119" s="1"/>
  <c r="AH332" i="119" s="1"/>
  <c r="AH333" i="119" s="1"/>
  <c r="AC2" i="119"/>
  <c r="AD3" i="119"/>
  <c r="AE3" i="119"/>
  <c r="AE4" i="119" s="1"/>
  <c r="AE5" i="119" s="1"/>
  <c r="AE6" i="119" s="1"/>
  <c r="AE7" i="119" s="1"/>
  <c r="AE8" i="119" s="1"/>
  <c r="AE9" i="119" s="1"/>
  <c r="AE10" i="119" s="1"/>
  <c r="AE11" i="119" s="1"/>
  <c r="AE12" i="119" s="1"/>
  <c r="AE13" i="119" s="1"/>
  <c r="AE14" i="119" s="1"/>
  <c r="AE15" i="119" s="1"/>
  <c r="AE16" i="119" s="1"/>
  <c r="AE17" i="119" s="1"/>
  <c r="AE18" i="119" s="1"/>
  <c r="AE19" i="119" s="1"/>
  <c r="AE20" i="119" s="1"/>
  <c r="AE21" i="119" s="1"/>
  <c r="AE22" i="119" s="1"/>
  <c r="AE23" i="119" s="1"/>
  <c r="AE24" i="119" s="1"/>
  <c r="AE25" i="119" s="1"/>
  <c r="AE26" i="119" s="1"/>
  <c r="AE27" i="119" s="1"/>
  <c r="AE28" i="119" s="1"/>
  <c r="AE29" i="119" s="1"/>
  <c r="AE30" i="119" s="1"/>
  <c r="AE31" i="119" s="1"/>
  <c r="AE32" i="119" s="1"/>
  <c r="AE33" i="119" s="1"/>
  <c r="AE34" i="119" s="1"/>
  <c r="AE35" i="119" s="1"/>
  <c r="AE36" i="119" s="1"/>
  <c r="AE37" i="119" s="1"/>
  <c r="AE38" i="119" s="1"/>
  <c r="AE39" i="119" s="1"/>
  <c r="AE40" i="119" s="1"/>
  <c r="AE41" i="119" s="1"/>
  <c r="AE42" i="119" s="1"/>
  <c r="AE43" i="119" s="1"/>
  <c r="AE44" i="119" s="1"/>
  <c r="AE45" i="119" s="1"/>
  <c r="AE46" i="119" s="1"/>
  <c r="AE47" i="119" s="1"/>
  <c r="AE48" i="119" s="1"/>
  <c r="AE49" i="119" s="1"/>
  <c r="AE50" i="119" s="1"/>
  <c r="AE51" i="119" s="1"/>
  <c r="AE52" i="119" s="1"/>
  <c r="AE53" i="119" s="1"/>
  <c r="AE54" i="119" s="1"/>
  <c r="AE55" i="119" s="1"/>
  <c r="AE56" i="119" s="1"/>
  <c r="AE57" i="119" s="1"/>
  <c r="AE58" i="119" s="1"/>
  <c r="AE59" i="119" s="1"/>
  <c r="AE60" i="119" s="1"/>
  <c r="AE61" i="119" s="1"/>
  <c r="AE62" i="119" s="1"/>
  <c r="AE63" i="119" s="1"/>
  <c r="AE64" i="119" s="1"/>
  <c r="AE65" i="119" s="1"/>
  <c r="AE66" i="119" s="1"/>
  <c r="AE67" i="119" s="1"/>
  <c r="AE68" i="119" s="1"/>
  <c r="AE69" i="119" s="1"/>
  <c r="AE70" i="119" s="1"/>
  <c r="AE71" i="119" s="1"/>
  <c r="AE72" i="119" s="1"/>
  <c r="AE73" i="119" s="1"/>
  <c r="AE74" i="119" s="1"/>
  <c r="AE75" i="119" s="1"/>
  <c r="AE76" i="119" s="1"/>
  <c r="AE77" i="119" s="1"/>
  <c r="AE78" i="119" s="1"/>
  <c r="AE79" i="119" s="1"/>
  <c r="AE80" i="119" s="1"/>
  <c r="AE81" i="119" s="1"/>
  <c r="AE82" i="119" s="1"/>
  <c r="AE83" i="119" s="1"/>
  <c r="AE84" i="119" s="1"/>
  <c r="AE85" i="119" s="1"/>
  <c r="AE86" i="119" s="1"/>
  <c r="AE87" i="119" s="1"/>
  <c r="AE88" i="119" s="1"/>
  <c r="AE89" i="119" s="1"/>
  <c r="AE90" i="119" s="1"/>
  <c r="AE91" i="119" s="1"/>
  <c r="AE92" i="119" s="1"/>
  <c r="AE93" i="119" s="1"/>
  <c r="AE94" i="119" s="1"/>
  <c r="AE95" i="119" s="1"/>
  <c r="AE96" i="119" s="1"/>
  <c r="AE97" i="119" s="1"/>
  <c r="AE98" i="119" s="1"/>
  <c r="AE99" i="119" s="1"/>
  <c r="AE100" i="119" s="1"/>
  <c r="AE101" i="119" s="1"/>
  <c r="AE102" i="119" s="1"/>
  <c r="AE103" i="119" s="1"/>
  <c r="AE104" i="119" s="1"/>
  <c r="AE105" i="119" s="1"/>
  <c r="AE106" i="119" s="1"/>
  <c r="AE107" i="119" s="1"/>
  <c r="AE108" i="119" s="1"/>
  <c r="AE109" i="119" s="1"/>
  <c r="AE110" i="119" s="1"/>
  <c r="AE111" i="119" s="1"/>
  <c r="AE112" i="119" s="1"/>
  <c r="AE113" i="119" s="1"/>
  <c r="AE114" i="119" s="1"/>
  <c r="AE115" i="119" s="1"/>
  <c r="AE116" i="119" s="1"/>
  <c r="AE117" i="119" s="1"/>
  <c r="AE118" i="119" s="1"/>
  <c r="AE119" i="119" s="1"/>
  <c r="AE120" i="119" s="1"/>
  <c r="AE121" i="119" s="1"/>
  <c r="AE122" i="119" s="1"/>
  <c r="AE123" i="119" s="1"/>
  <c r="AE124" i="119" s="1"/>
  <c r="AE125" i="119" s="1"/>
  <c r="AE126" i="119" s="1"/>
  <c r="AE127" i="119" s="1"/>
  <c r="AE128" i="119" s="1"/>
  <c r="AE129" i="119" s="1"/>
  <c r="AE130" i="119" s="1"/>
  <c r="AE131" i="119" s="1"/>
  <c r="AE132" i="119" s="1"/>
  <c r="AE133" i="119" s="1"/>
  <c r="AE134" i="119" s="1"/>
  <c r="AE135" i="119" s="1"/>
  <c r="AE136" i="119" s="1"/>
  <c r="AE137" i="119" s="1"/>
  <c r="AE138" i="119" s="1"/>
  <c r="AE139" i="119" s="1"/>
  <c r="AE140" i="119" s="1"/>
  <c r="AE141" i="119" s="1"/>
  <c r="AE142" i="119" s="1"/>
  <c r="AE143" i="119" s="1"/>
  <c r="AE144" i="119" s="1"/>
  <c r="AE145" i="119" s="1"/>
  <c r="AE146" i="119" s="1"/>
  <c r="AE147" i="119" s="1"/>
  <c r="AE148" i="119" s="1"/>
  <c r="AE149" i="119" s="1"/>
  <c r="AE150" i="119" s="1"/>
  <c r="AE151" i="119" s="1"/>
  <c r="AE152" i="119" s="1"/>
  <c r="AE153" i="119" s="1"/>
  <c r="AE154" i="119" s="1"/>
  <c r="AE155" i="119" s="1"/>
  <c r="AE156" i="119" s="1"/>
  <c r="AE157" i="119" s="1"/>
  <c r="AE158" i="119" s="1"/>
  <c r="AE159" i="119" s="1"/>
  <c r="AE160" i="119" s="1"/>
  <c r="AE161" i="119" s="1"/>
  <c r="AE162" i="119" s="1"/>
  <c r="AE163" i="119" s="1"/>
  <c r="AE164" i="119" s="1"/>
  <c r="AE165" i="119" s="1"/>
  <c r="AE166" i="119" s="1"/>
  <c r="AE167" i="119" s="1"/>
  <c r="AE168" i="119" s="1"/>
  <c r="AE169" i="119" s="1"/>
  <c r="AE170" i="119" s="1"/>
  <c r="AE171" i="119" s="1"/>
  <c r="AE172" i="119" s="1"/>
  <c r="AE173" i="119" s="1"/>
  <c r="AE174" i="119" s="1"/>
  <c r="AE175" i="119" s="1"/>
  <c r="AE176" i="119" s="1"/>
  <c r="AE177" i="119" s="1"/>
  <c r="AE178" i="119" s="1"/>
  <c r="AE179" i="119" s="1"/>
  <c r="AE180" i="119" s="1"/>
  <c r="AE181" i="119" s="1"/>
  <c r="AE182" i="119" s="1"/>
  <c r="AE183" i="119" s="1"/>
  <c r="AE184" i="119" s="1"/>
  <c r="AE185" i="119" s="1"/>
  <c r="AE186" i="119" s="1"/>
  <c r="AE187" i="119" s="1"/>
  <c r="AE188" i="119" s="1"/>
  <c r="AE189" i="119" s="1"/>
  <c r="AE190" i="119" s="1"/>
  <c r="AE191" i="119" s="1"/>
  <c r="AE192" i="119" s="1"/>
  <c r="AE193" i="119" s="1"/>
  <c r="AE194" i="119" s="1"/>
  <c r="AE195" i="119" s="1"/>
  <c r="AE196" i="119" s="1"/>
  <c r="AE197" i="119" s="1"/>
  <c r="AE198" i="119" s="1"/>
  <c r="AE199" i="119" s="1"/>
  <c r="AE200" i="119" s="1"/>
  <c r="AE201" i="119" s="1"/>
  <c r="AE202" i="119" s="1"/>
  <c r="AE203" i="119" s="1"/>
  <c r="AE204" i="119" s="1"/>
  <c r="AE205" i="119" s="1"/>
  <c r="AE206" i="119" s="1"/>
  <c r="AE207" i="119" s="1"/>
  <c r="AE208" i="119" s="1"/>
  <c r="AE209" i="119" s="1"/>
  <c r="AE210" i="119" s="1"/>
  <c r="AE211" i="119" s="1"/>
  <c r="AE212" i="119" s="1"/>
  <c r="AE213" i="119" s="1"/>
  <c r="AE214" i="119" s="1"/>
  <c r="AE215" i="119" s="1"/>
  <c r="AE216" i="119" s="1"/>
  <c r="AE217" i="119" s="1"/>
  <c r="AE218" i="119" s="1"/>
  <c r="AE219" i="119" s="1"/>
  <c r="AE220" i="119" s="1"/>
  <c r="AE221" i="119" s="1"/>
  <c r="AE222" i="119" s="1"/>
  <c r="AE223" i="119" s="1"/>
  <c r="AE224" i="119" s="1"/>
  <c r="AE225" i="119" s="1"/>
  <c r="AE226" i="119" s="1"/>
  <c r="AE227" i="119" s="1"/>
  <c r="AE228" i="119" s="1"/>
  <c r="AE229" i="119" s="1"/>
  <c r="AE230" i="119" s="1"/>
  <c r="AE231" i="119" s="1"/>
  <c r="AE232" i="119" s="1"/>
  <c r="AE233" i="119" s="1"/>
  <c r="AE234" i="119" s="1"/>
  <c r="AE235" i="119" s="1"/>
  <c r="AE236" i="119" s="1"/>
  <c r="AE237" i="119" s="1"/>
  <c r="AE238" i="119" s="1"/>
  <c r="AE239" i="119" s="1"/>
  <c r="AE240" i="119" s="1"/>
  <c r="AE241" i="119" s="1"/>
  <c r="AE242" i="119" s="1"/>
  <c r="AE243" i="119" s="1"/>
  <c r="AE244" i="119" s="1"/>
  <c r="AE245" i="119" s="1"/>
  <c r="AE246" i="119" s="1"/>
  <c r="AE247" i="119" s="1"/>
  <c r="AE248" i="119" s="1"/>
  <c r="AE249" i="119" s="1"/>
  <c r="AE250" i="119" s="1"/>
  <c r="AE251" i="119" s="1"/>
  <c r="AE252" i="119" s="1"/>
  <c r="AE253" i="119" s="1"/>
  <c r="AE254" i="119" s="1"/>
  <c r="AE255" i="119" s="1"/>
  <c r="AE256" i="119" s="1"/>
  <c r="AE257" i="119" s="1"/>
  <c r="AE258" i="119" s="1"/>
  <c r="AE259" i="119" s="1"/>
  <c r="AE260" i="119" s="1"/>
  <c r="AE261" i="119" s="1"/>
  <c r="AE262" i="119" s="1"/>
  <c r="AE263" i="119" s="1"/>
  <c r="AE264" i="119" s="1"/>
  <c r="AE265" i="119" s="1"/>
  <c r="AE266" i="119" s="1"/>
  <c r="AE267" i="119" s="1"/>
  <c r="AE268" i="119" s="1"/>
  <c r="AE269" i="119" s="1"/>
  <c r="AE270" i="119" s="1"/>
  <c r="AE271" i="119" s="1"/>
  <c r="AE272" i="119" s="1"/>
  <c r="AE273" i="119" s="1"/>
  <c r="AE274" i="119" s="1"/>
  <c r="AE275" i="119" s="1"/>
  <c r="AE276" i="119" s="1"/>
  <c r="AE277" i="119" s="1"/>
  <c r="AE278" i="119" s="1"/>
  <c r="AE279" i="119" s="1"/>
  <c r="AE280" i="119" s="1"/>
  <c r="AE281" i="119" s="1"/>
  <c r="AE282" i="119" s="1"/>
  <c r="AE283" i="119" s="1"/>
  <c r="AE284" i="119" s="1"/>
  <c r="AE285" i="119" s="1"/>
  <c r="AE286" i="119" s="1"/>
  <c r="AE287" i="119" s="1"/>
  <c r="AE288" i="119" s="1"/>
  <c r="AE289" i="119" s="1"/>
  <c r="AE290" i="119" s="1"/>
  <c r="AE291" i="119" s="1"/>
  <c r="AE292" i="119" s="1"/>
  <c r="AE293" i="119" s="1"/>
  <c r="AE294" i="119" s="1"/>
  <c r="AE295" i="119" s="1"/>
  <c r="AE296" i="119" s="1"/>
  <c r="AE297" i="119" s="1"/>
  <c r="AE298" i="119" s="1"/>
  <c r="AE299" i="119" s="1"/>
  <c r="AE300" i="119" s="1"/>
  <c r="AE301" i="119" s="1"/>
  <c r="AE302" i="119" s="1"/>
  <c r="AE303" i="119" s="1"/>
  <c r="AE304" i="119" s="1"/>
  <c r="AE305" i="119" s="1"/>
  <c r="AE306" i="119" s="1"/>
  <c r="AE307" i="119" s="1"/>
  <c r="AE308" i="119" s="1"/>
  <c r="AE309" i="119" s="1"/>
  <c r="AE310" i="119" s="1"/>
  <c r="AE311" i="119" s="1"/>
  <c r="AE312" i="119" s="1"/>
  <c r="AE313" i="119" s="1"/>
  <c r="AE314" i="119" s="1"/>
  <c r="AE315" i="119" s="1"/>
  <c r="AE316" i="119" s="1"/>
  <c r="AE317" i="119" s="1"/>
  <c r="AE318" i="119" s="1"/>
  <c r="AE319" i="119" s="1"/>
  <c r="AE320" i="119" s="1"/>
  <c r="AE321" i="119" s="1"/>
  <c r="AE322" i="119" s="1"/>
  <c r="AE323" i="119" s="1"/>
  <c r="AE324" i="119" s="1"/>
  <c r="AE325" i="119" s="1"/>
  <c r="AE326" i="119" s="1"/>
  <c r="AE327" i="119" s="1"/>
  <c r="AE328" i="119" s="1"/>
  <c r="AE329" i="119" s="1"/>
  <c r="AE330" i="119" s="1"/>
  <c r="AE331" i="119" s="1"/>
  <c r="AE332" i="119" s="1"/>
  <c r="AE333" i="119" s="1"/>
  <c r="AD3" i="118"/>
  <c r="AC2" i="118"/>
  <c r="AF3" i="118"/>
  <c r="AF4" i="118" s="1"/>
  <c r="AF5" i="118" s="1"/>
  <c r="AF6" i="118" s="1"/>
  <c r="AF7" i="118" s="1"/>
  <c r="AF8" i="118" s="1"/>
  <c r="AF9" i="118" s="1"/>
  <c r="AF10" i="118" s="1"/>
  <c r="AF11" i="118" s="1"/>
  <c r="AF12" i="118" s="1"/>
  <c r="AF13" i="118" s="1"/>
  <c r="AF14" i="118" s="1"/>
  <c r="AF15" i="118" s="1"/>
  <c r="AF16" i="118" s="1"/>
  <c r="AF17" i="118" s="1"/>
  <c r="AF18" i="118" s="1"/>
  <c r="AF19" i="118" s="1"/>
  <c r="AF20" i="118" s="1"/>
  <c r="AF21" i="118" s="1"/>
  <c r="AF22" i="118" s="1"/>
  <c r="AF23" i="118" s="1"/>
  <c r="AF24" i="118" s="1"/>
  <c r="AF25" i="118" s="1"/>
  <c r="AF26" i="118" s="1"/>
  <c r="AF27" i="118" s="1"/>
  <c r="AF28" i="118" s="1"/>
  <c r="AF29" i="118" s="1"/>
  <c r="AF30" i="118" s="1"/>
  <c r="AF31" i="118" s="1"/>
  <c r="AF32" i="118" s="1"/>
  <c r="AF33" i="118" s="1"/>
  <c r="AF34" i="118" s="1"/>
  <c r="AF35" i="118" s="1"/>
  <c r="AF36" i="118" s="1"/>
  <c r="AF37" i="118" s="1"/>
  <c r="AF38" i="118" s="1"/>
  <c r="AF39" i="118" s="1"/>
  <c r="AF40" i="118" s="1"/>
  <c r="AF41" i="118" s="1"/>
  <c r="AF42" i="118" s="1"/>
  <c r="AF43" i="118" s="1"/>
  <c r="AF44" i="118" s="1"/>
  <c r="AF45" i="118" s="1"/>
  <c r="AF46" i="118" s="1"/>
  <c r="AF47" i="118" s="1"/>
  <c r="AF48" i="118" s="1"/>
  <c r="AF49" i="118" s="1"/>
  <c r="AF50" i="118" s="1"/>
  <c r="AF51" i="118" s="1"/>
  <c r="AF52" i="118" s="1"/>
  <c r="AF53" i="118" s="1"/>
  <c r="AF54" i="118" s="1"/>
  <c r="AF55" i="118" s="1"/>
  <c r="AF56" i="118" s="1"/>
  <c r="AF57" i="118" s="1"/>
  <c r="AF58" i="118" s="1"/>
  <c r="AF59" i="118" s="1"/>
  <c r="AF60" i="118" s="1"/>
  <c r="AF61" i="118" s="1"/>
  <c r="AF62" i="118" s="1"/>
  <c r="AF63" i="118" s="1"/>
  <c r="AF64" i="118" s="1"/>
  <c r="AF65" i="118" s="1"/>
  <c r="AF66" i="118" s="1"/>
  <c r="AF67" i="118" s="1"/>
  <c r="AF68" i="118" s="1"/>
  <c r="AF69" i="118" s="1"/>
  <c r="AF70" i="118" s="1"/>
  <c r="AF71" i="118" s="1"/>
  <c r="AF72" i="118" s="1"/>
  <c r="AF73" i="118" s="1"/>
  <c r="AF74" i="118" s="1"/>
  <c r="AF75" i="118" s="1"/>
  <c r="AF76" i="118" s="1"/>
  <c r="AF77" i="118" s="1"/>
  <c r="AF78" i="118" s="1"/>
  <c r="AF79" i="118" s="1"/>
  <c r="AF80" i="118" s="1"/>
  <c r="AF81" i="118" s="1"/>
  <c r="AF82" i="118" s="1"/>
  <c r="AF83" i="118" s="1"/>
  <c r="AF84" i="118" s="1"/>
  <c r="AF85" i="118" s="1"/>
  <c r="AF86" i="118" s="1"/>
  <c r="AF87" i="118" s="1"/>
  <c r="AF88" i="118" s="1"/>
  <c r="AF89" i="118" s="1"/>
  <c r="AF90" i="118" s="1"/>
  <c r="AF91" i="118" s="1"/>
  <c r="AF92" i="118" s="1"/>
  <c r="AF93" i="118" s="1"/>
  <c r="AF94" i="118" s="1"/>
  <c r="AF95" i="118" s="1"/>
  <c r="AF96" i="118" s="1"/>
  <c r="AF97" i="118" s="1"/>
  <c r="AF98" i="118" s="1"/>
  <c r="AF99" i="118" s="1"/>
  <c r="AF100" i="118" s="1"/>
  <c r="AF101" i="118" s="1"/>
  <c r="AF102" i="118" s="1"/>
  <c r="AF103" i="118" s="1"/>
  <c r="AF104" i="118" s="1"/>
  <c r="AF105" i="118" s="1"/>
  <c r="AF106" i="118" s="1"/>
  <c r="AF107" i="118" s="1"/>
  <c r="AF108" i="118" s="1"/>
  <c r="AF109" i="118" s="1"/>
  <c r="AF110" i="118" s="1"/>
  <c r="AF111" i="118" s="1"/>
  <c r="AF112" i="118" s="1"/>
  <c r="AF113" i="118" s="1"/>
  <c r="AF114" i="118" s="1"/>
  <c r="AF115" i="118" s="1"/>
  <c r="AF116" i="118" s="1"/>
  <c r="AF117" i="118" s="1"/>
  <c r="AF118" i="118" s="1"/>
  <c r="AF119" i="118" s="1"/>
  <c r="AF120" i="118" s="1"/>
  <c r="AF121" i="118" s="1"/>
  <c r="AF122" i="118" s="1"/>
  <c r="AF123" i="118" s="1"/>
  <c r="AF124" i="118" s="1"/>
  <c r="AF125" i="118" s="1"/>
  <c r="AF126" i="118" s="1"/>
  <c r="AF127" i="118" s="1"/>
  <c r="AF128" i="118" s="1"/>
  <c r="AF129" i="118" s="1"/>
  <c r="AF130" i="118" s="1"/>
  <c r="AF131" i="118" s="1"/>
  <c r="AF132" i="118" s="1"/>
  <c r="AF133" i="118" s="1"/>
  <c r="AF134" i="118" s="1"/>
  <c r="AF135" i="118" s="1"/>
  <c r="AF136" i="118" s="1"/>
  <c r="AF137" i="118" s="1"/>
  <c r="AF138" i="118" s="1"/>
  <c r="AF139" i="118" s="1"/>
  <c r="AF140" i="118" s="1"/>
  <c r="AF141" i="118" s="1"/>
  <c r="AF142" i="118" s="1"/>
  <c r="AF143" i="118" s="1"/>
  <c r="AF144" i="118" s="1"/>
  <c r="AF145" i="118" s="1"/>
  <c r="AF146" i="118" s="1"/>
  <c r="AF147" i="118" s="1"/>
  <c r="AF148" i="118" s="1"/>
  <c r="AF149" i="118" s="1"/>
  <c r="AF150" i="118" s="1"/>
  <c r="AF151" i="118" s="1"/>
  <c r="AF152" i="118" s="1"/>
  <c r="AF153" i="118" s="1"/>
  <c r="AF154" i="118" s="1"/>
  <c r="AF155" i="118" s="1"/>
  <c r="AF156" i="118" s="1"/>
  <c r="AF157" i="118" s="1"/>
  <c r="AF158" i="118" s="1"/>
  <c r="AF159" i="118" s="1"/>
  <c r="AF160" i="118" s="1"/>
  <c r="AF161" i="118" s="1"/>
  <c r="AF162" i="118" s="1"/>
  <c r="AF163" i="118" s="1"/>
  <c r="AF164" i="118" s="1"/>
  <c r="AF165" i="118" s="1"/>
  <c r="AF166" i="118" s="1"/>
  <c r="AF167" i="118" s="1"/>
  <c r="AF168" i="118" s="1"/>
  <c r="AF169" i="118" s="1"/>
  <c r="AF170" i="118" s="1"/>
  <c r="AF171" i="118" s="1"/>
  <c r="AF172" i="118" s="1"/>
  <c r="AF173" i="118" s="1"/>
  <c r="AF174" i="118" s="1"/>
  <c r="AF175" i="118" s="1"/>
  <c r="AF176" i="118" s="1"/>
  <c r="AF177" i="118" s="1"/>
  <c r="AF178" i="118" s="1"/>
  <c r="AF179" i="118" s="1"/>
  <c r="AF180" i="118" s="1"/>
  <c r="AF181" i="118" s="1"/>
  <c r="AF182" i="118" s="1"/>
  <c r="AF183" i="118" s="1"/>
  <c r="AF184" i="118" s="1"/>
  <c r="AF185" i="118" s="1"/>
  <c r="AF186" i="118" s="1"/>
  <c r="AF187" i="118" s="1"/>
  <c r="AF188" i="118" s="1"/>
  <c r="AF189" i="118" s="1"/>
  <c r="AF190" i="118" s="1"/>
  <c r="AF191" i="118" s="1"/>
  <c r="AF192" i="118" s="1"/>
  <c r="AF193" i="118" s="1"/>
  <c r="AF194" i="118" s="1"/>
  <c r="AF195" i="118" s="1"/>
  <c r="AF196" i="118" s="1"/>
  <c r="AF197" i="118" s="1"/>
  <c r="AF198" i="118" s="1"/>
  <c r="AF199" i="118" s="1"/>
  <c r="AF200" i="118" s="1"/>
  <c r="AF201" i="118" s="1"/>
  <c r="AF202" i="118" s="1"/>
  <c r="AF203" i="118" s="1"/>
  <c r="AF204" i="118" s="1"/>
  <c r="AF205" i="118" s="1"/>
  <c r="AF206" i="118" s="1"/>
  <c r="AF207" i="118" s="1"/>
  <c r="AF208" i="118" s="1"/>
  <c r="AF209" i="118" s="1"/>
  <c r="AF210" i="118" s="1"/>
  <c r="AF211" i="118" s="1"/>
  <c r="AF212" i="118" s="1"/>
  <c r="AF213" i="118" s="1"/>
  <c r="AF214" i="118" s="1"/>
  <c r="AF215" i="118" s="1"/>
  <c r="AF216" i="118" s="1"/>
  <c r="AF217" i="118" s="1"/>
  <c r="AF218" i="118" s="1"/>
  <c r="AF219" i="118" s="1"/>
  <c r="AF220" i="118" s="1"/>
  <c r="AF221" i="118" s="1"/>
  <c r="AF222" i="118" s="1"/>
  <c r="AF223" i="118" s="1"/>
  <c r="AF224" i="118" s="1"/>
  <c r="AF225" i="118" s="1"/>
  <c r="AF226" i="118" s="1"/>
  <c r="AF227" i="118" s="1"/>
  <c r="AF228" i="118" s="1"/>
  <c r="AF229" i="118" s="1"/>
  <c r="AF230" i="118" s="1"/>
  <c r="AF231" i="118" s="1"/>
  <c r="AF232" i="118" s="1"/>
  <c r="AF233" i="118" s="1"/>
  <c r="AF234" i="118" s="1"/>
  <c r="AF235" i="118" s="1"/>
  <c r="AF236" i="118" s="1"/>
  <c r="AF237" i="118" s="1"/>
  <c r="AF238" i="118" s="1"/>
  <c r="AF239" i="118" s="1"/>
  <c r="AF240" i="118" s="1"/>
  <c r="AF241" i="118" s="1"/>
  <c r="AF242" i="118" s="1"/>
  <c r="AF243" i="118" s="1"/>
  <c r="AF244" i="118" s="1"/>
  <c r="AF245" i="118" s="1"/>
  <c r="AF246" i="118" s="1"/>
  <c r="AF247" i="118" s="1"/>
  <c r="AF248" i="118" s="1"/>
  <c r="AF249" i="118" s="1"/>
  <c r="AF250" i="118" s="1"/>
  <c r="AF251" i="118" s="1"/>
  <c r="AF252" i="118" s="1"/>
  <c r="AF253" i="118" s="1"/>
  <c r="AF254" i="118" s="1"/>
  <c r="AF255" i="118" s="1"/>
  <c r="AF256" i="118" s="1"/>
  <c r="AF257" i="118" s="1"/>
  <c r="AF258" i="118" s="1"/>
  <c r="AF259" i="118" s="1"/>
  <c r="AF260" i="118" s="1"/>
  <c r="AF261" i="118" s="1"/>
  <c r="AF262" i="118" s="1"/>
  <c r="AF263" i="118" s="1"/>
  <c r="AF264" i="118" s="1"/>
  <c r="AF265" i="118" s="1"/>
  <c r="AF266" i="118" s="1"/>
  <c r="AF267" i="118" s="1"/>
  <c r="AF268" i="118" s="1"/>
  <c r="AF269" i="118" s="1"/>
  <c r="AF270" i="118" s="1"/>
  <c r="AF271" i="118" s="1"/>
  <c r="AF272" i="118" s="1"/>
  <c r="AF273" i="118" s="1"/>
  <c r="AF274" i="118" s="1"/>
  <c r="AF275" i="118" s="1"/>
  <c r="AF276" i="118" s="1"/>
  <c r="AF277" i="118" s="1"/>
  <c r="AF278" i="118" s="1"/>
  <c r="AF279" i="118" s="1"/>
  <c r="AF280" i="118" s="1"/>
  <c r="AF281" i="118" s="1"/>
  <c r="AF282" i="118" s="1"/>
  <c r="AF283" i="118" s="1"/>
  <c r="AF284" i="118" s="1"/>
  <c r="AF285" i="118" s="1"/>
  <c r="AF286" i="118" s="1"/>
  <c r="AF287" i="118" s="1"/>
  <c r="AF288" i="118" s="1"/>
  <c r="AF289" i="118" s="1"/>
  <c r="AF290" i="118" s="1"/>
  <c r="AF291" i="118" s="1"/>
  <c r="AF292" i="118" s="1"/>
  <c r="AF293" i="118" s="1"/>
  <c r="AF294" i="118" s="1"/>
  <c r="AF295" i="118" s="1"/>
  <c r="AF296" i="118" s="1"/>
  <c r="AF297" i="118" s="1"/>
  <c r="AF298" i="118" s="1"/>
  <c r="AF299" i="118" s="1"/>
  <c r="AF300" i="118" s="1"/>
  <c r="AF301" i="118" s="1"/>
  <c r="AF302" i="118" s="1"/>
  <c r="AF303" i="118" s="1"/>
  <c r="AF304" i="118" s="1"/>
  <c r="AF305" i="118" s="1"/>
  <c r="AF306" i="118" s="1"/>
  <c r="AF307" i="118" s="1"/>
  <c r="AF308" i="118" s="1"/>
  <c r="AF309" i="118" s="1"/>
  <c r="AF310" i="118" s="1"/>
  <c r="AF311" i="118" s="1"/>
  <c r="AF312" i="118" s="1"/>
  <c r="AF313" i="118" s="1"/>
  <c r="AF314" i="118" s="1"/>
  <c r="AF315" i="118" s="1"/>
  <c r="AF316" i="118" s="1"/>
  <c r="AF317" i="118" s="1"/>
  <c r="AF318" i="118" s="1"/>
  <c r="AF319" i="118" s="1"/>
  <c r="AF320" i="118" s="1"/>
  <c r="AF321" i="118" s="1"/>
  <c r="AF322" i="118" s="1"/>
  <c r="AF323" i="118" s="1"/>
  <c r="AF324" i="118" s="1"/>
  <c r="AF325" i="118" s="1"/>
  <c r="AF326" i="118" s="1"/>
  <c r="AF327" i="118" s="1"/>
  <c r="AF328" i="118" s="1"/>
  <c r="AF329" i="118" s="1"/>
  <c r="AF330" i="118" s="1"/>
  <c r="AF331" i="118" s="1"/>
  <c r="AF332" i="118" s="1"/>
  <c r="AF333" i="118" s="1"/>
  <c r="AH3" i="118"/>
  <c r="AH4" i="118" s="1"/>
  <c r="AH5" i="118" s="1"/>
  <c r="AH6" i="118" s="1"/>
  <c r="AH7" i="118" s="1"/>
  <c r="AH8" i="118" s="1"/>
  <c r="AH9" i="118" s="1"/>
  <c r="AH10" i="118" s="1"/>
  <c r="AH11" i="118" s="1"/>
  <c r="AH12" i="118" s="1"/>
  <c r="AH13" i="118" s="1"/>
  <c r="AH14" i="118" s="1"/>
  <c r="AH15" i="118" s="1"/>
  <c r="AH16" i="118" s="1"/>
  <c r="AH17" i="118" s="1"/>
  <c r="AH18" i="118" s="1"/>
  <c r="AH19" i="118" s="1"/>
  <c r="AH20" i="118" s="1"/>
  <c r="AH21" i="118" s="1"/>
  <c r="AH22" i="118" s="1"/>
  <c r="AH23" i="118" s="1"/>
  <c r="AH24" i="118" s="1"/>
  <c r="AH25" i="118" s="1"/>
  <c r="AH26" i="118" s="1"/>
  <c r="AH27" i="118" s="1"/>
  <c r="AH28" i="118" s="1"/>
  <c r="AH29" i="118" s="1"/>
  <c r="AH30" i="118" s="1"/>
  <c r="AH31" i="118" s="1"/>
  <c r="AH32" i="118" s="1"/>
  <c r="AH33" i="118" s="1"/>
  <c r="AH34" i="118" s="1"/>
  <c r="AH35" i="118" s="1"/>
  <c r="AH36" i="118" s="1"/>
  <c r="AH37" i="118" s="1"/>
  <c r="AH38" i="118" s="1"/>
  <c r="AH39" i="118" s="1"/>
  <c r="AH40" i="118" s="1"/>
  <c r="AH41" i="118" s="1"/>
  <c r="AH42" i="118" s="1"/>
  <c r="AH43" i="118" s="1"/>
  <c r="AH44" i="118" s="1"/>
  <c r="AH45" i="118" s="1"/>
  <c r="AH46" i="118" s="1"/>
  <c r="AH47" i="118" s="1"/>
  <c r="AH48" i="118" s="1"/>
  <c r="AH49" i="118" s="1"/>
  <c r="AH50" i="118" s="1"/>
  <c r="AH51" i="118" s="1"/>
  <c r="AH52" i="118" s="1"/>
  <c r="AH53" i="118" s="1"/>
  <c r="AH54" i="118" s="1"/>
  <c r="AH55" i="118" s="1"/>
  <c r="AH56" i="118" s="1"/>
  <c r="AH57" i="118" s="1"/>
  <c r="AH58" i="118" s="1"/>
  <c r="AH59" i="118" s="1"/>
  <c r="AH60" i="118" s="1"/>
  <c r="AH61" i="118" s="1"/>
  <c r="AH62" i="118" s="1"/>
  <c r="AH63" i="118" s="1"/>
  <c r="AH64" i="118" s="1"/>
  <c r="AH65" i="118" s="1"/>
  <c r="AH66" i="118" s="1"/>
  <c r="AH67" i="118" s="1"/>
  <c r="AH68" i="118" s="1"/>
  <c r="AH69" i="118" s="1"/>
  <c r="AH70" i="118" s="1"/>
  <c r="AH71" i="118" s="1"/>
  <c r="AH72" i="118" s="1"/>
  <c r="AH73" i="118" s="1"/>
  <c r="AH74" i="118" s="1"/>
  <c r="AH75" i="118" s="1"/>
  <c r="AH76" i="118" s="1"/>
  <c r="AH77" i="118" s="1"/>
  <c r="AH78" i="118" s="1"/>
  <c r="AH79" i="118" s="1"/>
  <c r="AH80" i="118" s="1"/>
  <c r="AH81" i="118" s="1"/>
  <c r="AH82" i="118" s="1"/>
  <c r="AH83" i="118" s="1"/>
  <c r="AH84" i="118" s="1"/>
  <c r="AH85" i="118" s="1"/>
  <c r="AH86" i="118" s="1"/>
  <c r="AH87" i="118" s="1"/>
  <c r="AH88" i="118" s="1"/>
  <c r="AH89" i="118" s="1"/>
  <c r="AH90" i="118" s="1"/>
  <c r="AH91" i="118" s="1"/>
  <c r="AH92" i="118" s="1"/>
  <c r="AH93" i="118" s="1"/>
  <c r="AH94" i="118" s="1"/>
  <c r="AH95" i="118" s="1"/>
  <c r="AH96" i="118" s="1"/>
  <c r="AH97" i="118" s="1"/>
  <c r="AH98" i="118" s="1"/>
  <c r="AH99" i="118" s="1"/>
  <c r="AH100" i="118" s="1"/>
  <c r="AH101" i="118" s="1"/>
  <c r="AH102" i="118" s="1"/>
  <c r="AH103" i="118" s="1"/>
  <c r="AH104" i="118" s="1"/>
  <c r="AH105" i="118" s="1"/>
  <c r="AH106" i="118" s="1"/>
  <c r="AH107" i="118" s="1"/>
  <c r="AH108" i="118" s="1"/>
  <c r="AH109" i="118" s="1"/>
  <c r="AH110" i="118" s="1"/>
  <c r="AH111" i="118" s="1"/>
  <c r="AH112" i="118" s="1"/>
  <c r="AH113" i="118" s="1"/>
  <c r="AH114" i="118" s="1"/>
  <c r="AH115" i="118" s="1"/>
  <c r="AH116" i="118" s="1"/>
  <c r="AH117" i="118" s="1"/>
  <c r="AH118" i="118" s="1"/>
  <c r="AH119" i="118" s="1"/>
  <c r="AH120" i="118" s="1"/>
  <c r="AH121" i="118" s="1"/>
  <c r="AH122" i="118" s="1"/>
  <c r="AH123" i="118" s="1"/>
  <c r="AH124" i="118" s="1"/>
  <c r="AH125" i="118" s="1"/>
  <c r="AH126" i="118" s="1"/>
  <c r="AH127" i="118" s="1"/>
  <c r="AH128" i="118" s="1"/>
  <c r="AH129" i="118" s="1"/>
  <c r="AH130" i="118" s="1"/>
  <c r="AH131" i="118" s="1"/>
  <c r="AH132" i="118" s="1"/>
  <c r="AH133" i="118" s="1"/>
  <c r="AH134" i="118" s="1"/>
  <c r="AH135" i="118" s="1"/>
  <c r="AH136" i="118" s="1"/>
  <c r="AH137" i="118" s="1"/>
  <c r="AH138" i="118" s="1"/>
  <c r="AH139" i="118" s="1"/>
  <c r="AH140" i="118" s="1"/>
  <c r="AH141" i="118" s="1"/>
  <c r="AH142" i="118" s="1"/>
  <c r="AH143" i="118" s="1"/>
  <c r="AH144" i="118" s="1"/>
  <c r="AH145" i="118" s="1"/>
  <c r="AH146" i="118" s="1"/>
  <c r="AH147" i="118" s="1"/>
  <c r="AH148" i="118" s="1"/>
  <c r="AH149" i="118" s="1"/>
  <c r="AH150" i="118" s="1"/>
  <c r="AH151" i="118" s="1"/>
  <c r="AH152" i="118" s="1"/>
  <c r="AH153" i="118" s="1"/>
  <c r="AH154" i="118" s="1"/>
  <c r="AH155" i="118" s="1"/>
  <c r="AH156" i="118" s="1"/>
  <c r="AH157" i="118" s="1"/>
  <c r="AH158" i="118" s="1"/>
  <c r="AH159" i="118" s="1"/>
  <c r="AH160" i="118" s="1"/>
  <c r="AH161" i="118" s="1"/>
  <c r="AH162" i="118" s="1"/>
  <c r="AH163" i="118" s="1"/>
  <c r="AH164" i="118" s="1"/>
  <c r="AH165" i="118" s="1"/>
  <c r="AH166" i="118" s="1"/>
  <c r="AH167" i="118" s="1"/>
  <c r="AH168" i="118" s="1"/>
  <c r="AH169" i="118" s="1"/>
  <c r="AH170" i="118" s="1"/>
  <c r="AH171" i="118" s="1"/>
  <c r="AH172" i="118" s="1"/>
  <c r="AH173" i="118" s="1"/>
  <c r="AH174" i="118" s="1"/>
  <c r="AH175" i="118" s="1"/>
  <c r="AH176" i="118" s="1"/>
  <c r="AH177" i="118" s="1"/>
  <c r="AH178" i="118" s="1"/>
  <c r="AH179" i="118" s="1"/>
  <c r="AH180" i="118" s="1"/>
  <c r="AH181" i="118" s="1"/>
  <c r="AH182" i="118" s="1"/>
  <c r="AH183" i="118" s="1"/>
  <c r="AH184" i="118" s="1"/>
  <c r="AH185" i="118" s="1"/>
  <c r="AH186" i="118" s="1"/>
  <c r="AH187" i="118" s="1"/>
  <c r="AH188" i="118" s="1"/>
  <c r="AH189" i="118" s="1"/>
  <c r="AH190" i="118" s="1"/>
  <c r="AH191" i="118" s="1"/>
  <c r="AH192" i="118" s="1"/>
  <c r="AH193" i="118" s="1"/>
  <c r="AH194" i="118" s="1"/>
  <c r="AH195" i="118" s="1"/>
  <c r="AH196" i="118" s="1"/>
  <c r="AH197" i="118" s="1"/>
  <c r="AH198" i="118" s="1"/>
  <c r="AH199" i="118" s="1"/>
  <c r="AH200" i="118" s="1"/>
  <c r="AH201" i="118" s="1"/>
  <c r="AH202" i="118" s="1"/>
  <c r="AH203" i="118" s="1"/>
  <c r="AH204" i="118" s="1"/>
  <c r="AH205" i="118" s="1"/>
  <c r="AH206" i="118" s="1"/>
  <c r="AH207" i="118" s="1"/>
  <c r="AH208" i="118" s="1"/>
  <c r="AH209" i="118" s="1"/>
  <c r="AH210" i="118" s="1"/>
  <c r="AH211" i="118" s="1"/>
  <c r="AH212" i="118" s="1"/>
  <c r="AH213" i="118" s="1"/>
  <c r="AH214" i="118" s="1"/>
  <c r="AH215" i="118" s="1"/>
  <c r="AH216" i="118" s="1"/>
  <c r="AH217" i="118" s="1"/>
  <c r="AH218" i="118" s="1"/>
  <c r="AH219" i="118" s="1"/>
  <c r="AH220" i="118" s="1"/>
  <c r="AH221" i="118" s="1"/>
  <c r="AH222" i="118" s="1"/>
  <c r="AH223" i="118" s="1"/>
  <c r="AH224" i="118" s="1"/>
  <c r="AH225" i="118" s="1"/>
  <c r="AH226" i="118" s="1"/>
  <c r="AH227" i="118" s="1"/>
  <c r="AH228" i="118" s="1"/>
  <c r="AH229" i="118" s="1"/>
  <c r="AH230" i="118" s="1"/>
  <c r="AH231" i="118" s="1"/>
  <c r="AH232" i="118" s="1"/>
  <c r="AH233" i="118" s="1"/>
  <c r="AH234" i="118" s="1"/>
  <c r="AH235" i="118" s="1"/>
  <c r="AH236" i="118" s="1"/>
  <c r="AH237" i="118" s="1"/>
  <c r="AH238" i="118" s="1"/>
  <c r="AH239" i="118" s="1"/>
  <c r="AH240" i="118" s="1"/>
  <c r="AH241" i="118" s="1"/>
  <c r="AH242" i="118" s="1"/>
  <c r="AH243" i="118" s="1"/>
  <c r="AH244" i="118" s="1"/>
  <c r="AH245" i="118" s="1"/>
  <c r="AH246" i="118" s="1"/>
  <c r="AH247" i="118" s="1"/>
  <c r="AH248" i="118" s="1"/>
  <c r="AH249" i="118" s="1"/>
  <c r="AH250" i="118" s="1"/>
  <c r="AH251" i="118" s="1"/>
  <c r="AH252" i="118" s="1"/>
  <c r="AH253" i="118" s="1"/>
  <c r="AH254" i="118" s="1"/>
  <c r="AH255" i="118" s="1"/>
  <c r="AH256" i="118" s="1"/>
  <c r="AH257" i="118" s="1"/>
  <c r="AH258" i="118" s="1"/>
  <c r="AH259" i="118" s="1"/>
  <c r="AH260" i="118" s="1"/>
  <c r="AH261" i="118" s="1"/>
  <c r="AH262" i="118" s="1"/>
  <c r="AH263" i="118" s="1"/>
  <c r="AH264" i="118" s="1"/>
  <c r="AH265" i="118" s="1"/>
  <c r="AH266" i="118" s="1"/>
  <c r="AH267" i="118" s="1"/>
  <c r="AH268" i="118" s="1"/>
  <c r="AH269" i="118" s="1"/>
  <c r="AH270" i="118" s="1"/>
  <c r="AH271" i="118" s="1"/>
  <c r="AH272" i="118" s="1"/>
  <c r="AH273" i="118" s="1"/>
  <c r="AH274" i="118" s="1"/>
  <c r="AH275" i="118" s="1"/>
  <c r="AH276" i="118" s="1"/>
  <c r="AH277" i="118" s="1"/>
  <c r="AH278" i="118" s="1"/>
  <c r="AH279" i="118" s="1"/>
  <c r="AH280" i="118" s="1"/>
  <c r="AH281" i="118" s="1"/>
  <c r="AH282" i="118" s="1"/>
  <c r="AH283" i="118" s="1"/>
  <c r="AH284" i="118" s="1"/>
  <c r="AH285" i="118" s="1"/>
  <c r="AH286" i="118" s="1"/>
  <c r="AH287" i="118" s="1"/>
  <c r="AH288" i="118" s="1"/>
  <c r="AH289" i="118" s="1"/>
  <c r="AH290" i="118" s="1"/>
  <c r="AH291" i="118" s="1"/>
  <c r="AH292" i="118" s="1"/>
  <c r="AH293" i="118" s="1"/>
  <c r="AH294" i="118" s="1"/>
  <c r="AH295" i="118" s="1"/>
  <c r="AH296" i="118" s="1"/>
  <c r="AH297" i="118" s="1"/>
  <c r="AH298" i="118" s="1"/>
  <c r="AH299" i="118" s="1"/>
  <c r="AH300" i="118" s="1"/>
  <c r="AH301" i="118" s="1"/>
  <c r="AH302" i="118" s="1"/>
  <c r="AH303" i="118" s="1"/>
  <c r="AH304" i="118" s="1"/>
  <c r="AH305" i="118" s="1"/>
  <c r="AH306" i="118" s="1"/>
  <c r="AH307" i="118" s="1"/>
  <c r="AH308" i="118" s="1"/>
  <c r="AH309" i="118" s="1"/>
  <c r="AH310" i="118" s="1"/>
  <c r="AH311" i="118" s="1"/>
  <c r="AH312" i="118" s="1"/>
  <c r="AH313" i="118" s="1"/>
  <c r="AH314" i="118" s="1"/>
  <c r="AH315" i="118" s="1"/>
  <c r="AH316" i="118" s="1"/>
  <c r="AH317" i="118" s="1"/>
  <c r="AH318" i="118" s="1"/>
  <c r="AH319" i="118" s="1"/>
  <c r="AH320" i="118" s="1"/>
  <c r="AH321" i="118" s="1"/>
  <c r="AH322" i="118" s="1"/>
  <c r="AH323" i="118" s="1"/>
  <c r="AH324" i="118" s="1"/>
  <c r="AH325" i="118" s="1"/>
  <c r="AH326" i="118" s="1"/>
  <c r="AH327" i="118" s="1"/>
  <c r="AH328" i="118" s="1"/>
  <c r="AH329" i="118" s="1"/>
  <c r="AH330" i="118" s="1"/>
  <c r="AH331" i="118" s="1"/>
  <c r="AH332" i="118" s="1"/>
  <c r="AH333" i="118" s="1"/>
  <c r="AC2" i="117"/>
  <c r="AD3" i="117"/>
  <c r="AC2" i="116"/>
  <c r="AD3" i="116"/>
  <c r="AF3" i="115"/>
  <c r="AF4" i="115" s="1"/>
  <c r="AF5" i="115" s="1"/>
  <c r="AF6" i="115" s="1"/>
  <c r="AF7" i="115" s="1"/>
  <c r="AF8" i="115" s="1"/>
  <c r="AF9" i="115" s="1"/>
  <c r="AF10" i="115" s="1"/>
  <c r="AF11" i="115" s="1"/>
  <c r="AF12" i="115" s="1"/>
  <c r="AF13" i="115" s="1"/>
  <c r="AF14" i="115" s="1"/>
  <c r="AF15" i="115" s="1"/>
  <c r="AF16" i="115" s="1"/>
  <c r="AF17" i="115" s="1"/>
  <c r="AF18" i="115" s="1"/>
  <c r="AF19" i="115" s="1"/>
  <c r="AF20" i="115" s="1"/>
  <c r="AF21" i="115" s="1"/>
  <c r="AF22" i="115" s="1"/>
  <c r="AF23" i="115" s="1"/>
  <c r="AF24" i="115" s="1"/>
  <c r="AF25" i="115" s="1"/>
  <c r="AF26" i="115" s="1"/>
  <c r="AF27" i="115" s="1"/>
  <c r="AF28" i="115" s="1"/>
  <c r="AF29" i="115" s="1"/>
  <c r="AF30" i="115" s="1"/>
  <c r="AF31" i="115" s="1"/>
  <c r="AF32" i="115" s="1"/>
  <c r="AF33" i="115" s="1"/>
  <c r="AF34" i="115" s="1"/>
  <c r="AF35" i="115" s="1"/>
  <c r="AF36" i="115" s="1"/>
  <c r="AF37" i="115" s="1"/>
  <c r="AF38" i="115" s="1"/>
  <c r="AF39" i="115" s="1"/>
  <c r="AF40" i="115" s="1"/>
  <c r="AF41" i="115" s="1"/>
  <c r="AF42" i="115" s="1"/>
  <c r="AF43" i="115" s="1"/>
  <c r="AF44" i="115" s="1"/>
  <c r="AF45" i="115" s="1"/>
  <c r="AF46" i="115" s="1"/>
  <c r="AF47" i="115" s="1"/>
  <c r="AF48" i="115" s="1"/>
  <c r="AF49" i="115" s="1"/>
  <c r="AF50" i="115" s="1"/>
  <c r="AF51" i="115" s="1"/>
  <c r="AF52" i="115" s="1"/>
  <c r="AF53" i="115" s="1"/>
  <c r="AF54" i="115" s="1"/>
  <c r="AF55" i="115" s="1"/>
  <c r="AF56" i="115" s="1"/>
  <c r="AF57" i="115" s="1"/>
  <c r="AF58" i="115" s="1"/>
  <c r="AF59" i="115" s="1"/>
  <c r="AF60" i="115" s="1"/>
  <c r="AF61" i="115" s="1"/>
  <c r="AF62" i="115" s="1"/>
  <c r="AF63" i="115" s="1"/>
  <c r="AF64" i="115" s="1"/>
  <c r="AF65" i="115" s="1"/>
  <c r="AF66" i="115" s="1"/>
  <c r="AF67" i="115" s="1"/>
  <c r="AF68" i="115" s="1"/>
  <c r="AF69" i="115" s="1"/>
  <c r="AF70" i="115" s="1"/>
  <c r="AF71" i="115" s="1"/>
  <c r="AF72" i="115" s="1"/>
  <c r="AF73" i="115" s="1"/>
  <c r="AF74" i="115" s="1"/>
  <c r="AF75" i="115" s="1"/>
  <c r="AF76" i="115" s="1"/>
  <c r="AF77" i="115" s="1"/>
  <c r="AF78" i="115" s="1"/>
  <c r="AF79" i="115" s="1"/>
  <c r="AF80" i="115" s="1"/>
  <c r="AF81" i="115" s="1"/>
  <c r="AF82" i="115" s="1"/>
  <c r="AF83" i="115" s="1"/>
  <c r="AF84" i="115" s="1"/>
  <c r="AF85" i="115" s="1"/>
  <c r="AF86" i="115" s="1"/>
  <c r="AF87" i="115" s="1"/>
  <c r="AF88" i="115" s="1"/>
  <c r="AF89" i="115" s="1"/>
  <c r="AF90" i="115" s="1"/>
  <c r="AF91" i="115" s="1"/>
  <c r="AF92" i="115" s="1"/>
  <c r="AF93" i="115" s="1"/>
  <c r="AF94" i="115" s="1"/>
  <c r="AF95" i="115" s="1"/>
  <c r="AF96" i="115" s="1"/>
  <c r="AF97" i="115" s="1"/>
  <c r="AF98" i="115" s="1"/>
  <c r="AF99" i="115" s="1"/>
  <c r="AF100" i="115" s="1"/>
  <c r="AF101" i="115" s="1"/>
  <c r="AF102" i="115" s="1"/>
  <c r="AF103" i="115" s="1"/>
  <c r="AF104" i="115" s="1"/>
  <c r="AF105" i="115" s="1"/>
  <c r="AF106" i="115" s="1"/>
  <c r="AF107" i="115" s="1"/>
  <c r="AF108" i="115" s="1"/>
  <c r="AF109" i="115" s="1"/>
  <c r="AF110" i="115" s="1"/>
  <c r="AF111" i="115" s="1"/>
  <c r="AF112" i="115" s="1"/>
  <c r="AF113" i="115" s="1"/>
  <c r="AF114" i="115" s="1"/>
  <c r="AF115" i="115" s="1"/>
  <c r="AF116" i="115" s="1"/>
  <c r="AF117" i="115" s="1"/>
  <c r="AF118" i="115" s="1"/>
  <c r="AF119" i="115" s="1"/>
  <c r="AF120" i="115" s="1"/>
  <c r="AF121" i="115" s="1"/>
  <c r="AF122" i="115" s="1"/>
  <c r="AF123" i="115" s="1"/>
  <c r="AF124" i="115" s="1"/>
  <c r="AF125" i="115" s="1"/>
  <c r="AF126" i="115" s="1"/>
  <c r="AF127" i="115" s="1"/>
  <c r="AF128" i="115" s="1"/>
  <c r="AF129" i="115" s="1"/>
  <c r="AF130" i="115" s="1"/>
  <c r="AF131" i="115" s="1"/>
  <c r="AF132" i="115" s="1"/>
  <c r="AF133" i="115" s="1"/>
  <c r="AF134" i="115" s="1"/>
  <c r="AF135" i="115" s="1"/>
  <c r="AF136" i="115" s="1"/>
  <c r="AF137" i="115" s="1"/>
  <c r="AF138" i="115" s="1"/>
  <c r="AF139" i="115" s="1"/>
  <c r="AF140" i="115" s="1"/>
  <c r="AF141" i="115" s="1"/>
  <c r="AF142" i="115" s="1"/>
  <c r="AF143" i="115" s="1"/>
  <c r="AF144" i="115" s="1"/>
  <c r="AF145" i="115" s="1"/>
  <c r="AF146" i="115" s="1"/>
  <c r="AF147" i="115" s="1"/>
  <c r="AF148" i="115" s="1"/>
  <c r="AF149" i="115" s="1"/>
  <c r="AF150" i="115" s="1"/>
  <c r="AF151" i="115" s="1"/>
  <c r="AF152" i="115" s="1"/>
  <c r="AF153" i="115" s="1"/>
  <c r="AF154" i="115" s="1"/>
  <c r="AF155" i="115" s="1"/>
  <c r="AF156" i="115" s="1"/>
  <c r="AF157" i="115" s="1"/>
  <c r="AF158" i="115" s="1"/>
  <c r="AF159" i="115" s="1"/>
  <c r="AF160" i="115" s="1"/>
  <c r="AF161" i="115" s="1"/>
  <c r="AF162" i="115" s="1"/>
  <c r="AF163" i="115" s="1"/>
  <c r="AF164" i="115" s="1"/>
  <c r="AF165" i="115" s="1"/>
  <c r="AF166" i="115" s="1"/>
  <c r="AF167" i="115" s="1"/>
  <c r="AF168" i="115" s="1"/>
  <c r="AF169" i="115" s="1"/>
  <c r="AF170" i="115" s="1"/>
  <c r="AF171" i="115" s="1"/>
  <c r="AF172" i="115" s="1"/>
  <c r="AF173" i="115" s="1"/>
  <c r="AF174" i="115" s="1"/>
  <c r="AF175" i="115" s="1"/>
  <c r="AF176" i="115" s="1"/>
  <c r="AF177" i="115" s="1"/>
  <c r="AF178" i="115" s="1"/>
  <c r="AF179" i="115" s="1"/>
  <c r="AF180" i="115" s="1"/>
  <c r="AF181" i="115" s="1"/>
  <c r="AF182" i="115" s="1"/>
  <c r="AF183" i="115" s="1"/>
  <c r="AF184" i="115" s="1"/>
  <c r="AF185" i="115" s="1"/>
  <c r="AF186" i="115" s="1"/>
  <c r="AF187" i="115" s="1"/>
  <c r="AF188" i="115" s="1"/>
  <c r="AF189" i="115" s="1"/>
  <c r="AF190" i="115" s="1"/>
  <c r="AF191" i="115" s="1"/>
  <c r="AF192" i="115" s="1"/>
  <c r="AF193" i="115" s="1"/>
  <c r="AF194" i="115" s="1"/>
  <c r="AF195" i="115" s="1"/>
  <c r="AF196" i="115" s="1"/>
  <c r="AF197" i="115" s="1"/>
  <c r="AF198" i="115" s="1"/>
  <c r="AF199" i="115" s="1"/>
  <c r="AF200" i="115" s="1"/>
  <c r="AF201" i="115" s="1"/>
  <c r="AF202" i="115" s="1"/>
  <c r="AF203" i="115" s="1"/>
  <c r="AF204" i="115" s="1"/>
  <c r="AF205" i="115" s="1"/>
  <c r="AF206" i="115" s="1"/>
  <c r="AF207" i="115" s="1"/>
  <c r="AF208" i="115" s="1"/>
  <c r="AF209" i="115" s="1"/>
  <c r="AF210" i="115" s="1"/>
  <c r="AF211" i="115" s="1"/>
  <c r="AF212" i="115" s="1"/>
  <c r="AF213" i="115" s="1"/>
  <c r="AF214" i="115" s="1"/>
  <c r="AF215" i="115" s="1"/>
  <c r="AF216" i="115" s="1"/>
  <c r="AF217" i="115" s="1"/>
  <c r="AF218" i="115" s="1"/>
  <c r="AF219" i="115" s="1"/>
  <c r="AF220" i="115" s="1"/>
  <c r="AF221" i="115" s="1"/>
  <c r="AF222" i="115" s="1"/>
  <c r="AF223" i="115" s="1"/>
  <c r="AF224" i="115" s="1"/>
  <c r="AF225" i="115" s="1"/>
  <c r="AF226" i="115" s="1"/>
  <c r="AF227" i="115" s="1"/>
  <c r="AF228" i="115" s="1"/>
  <c r="AF229" i="115" s="1"/>
  <c r="AF230" i="115" s="1"/>
  <c r="AF231" i="115" s="1"/>
  <c r="AF232" i="115" s="1"/>
  <c r="AF233" i="115" s="1"/>
  <c r="AF234" i="115" s="1"/>
  <c r="AF235" i="115" s="1"/>
  <c r="AF236" i="115" s="1"/>
  <c r="AF237" i="115" s="1"/>
  <c r="AF238" i="115" s="1"/>
  <c r="AF239" i="115" s="1"/>
  <c r="AF240" i="115" s="1"/>
  <c r="AF241" i="115" s="1"/>
  <c r="AF242" i="115" s="1"/>
  <c r="AF243" i="115" s="1"/>
  <c r="AF244" i="115" s="1"/>
  <c r="AF245" i="115" s="1"/>
  <c r="AF246" i="115" s="1"/>
  <c r="AF247" i="115" s="1"/>
  <c r="AF248" i="115" s="1"/>
  <c r="AF249" i="115" s="1"/>
  <c r="AF250" i="115" s="1"/>
  <c r="AF251" i="115" s="1"/>
  <c r="AF252" i="115" s="1"/>
  <c r="AF253" i="115" s="1"/>
  <c r="AF254" i="115" s="1"/>
  <c r="AF255" i="115" s="1"/>
  <c r="AF256" i="115" s="1"/>
  <c r="AF257" i="115" s="1"/>
  <c r="AF258" i="115" s="1"/>
  <c r="AF259" i="115" s="1"/>
  <c r="AF260" i="115" s="1"/>
  <c r="AF261" i="115" s="1"/>
  <c r="AF262" i="115" s="1"/>
  <c r="AF263" i="115" s="1"/>
  <c r="AF264" i="115" s="1"/>
  <c r="AF265" i="115" s="1"/>
  <c r="AF266" i="115" s="1"/>
  <c r="AF267" i="115" s="1"/>
  <c r="AF268" i="115" s="1"/>
  <c r="AF269" i="115" s="1"/>
  <c r="AF270" i="115" s="1"/>
  <c r="AF271" i="115" s="1"/>
  <c r="AF272" i="115" s="1"/>
  <c r="AF273" i="115" s="1"/>
  <c r="AF274" i="115" s="1"/>
  <c r="AF275" i="115" s="1"/>
  <c r="AF276" i="115" s="1"/>
  <c r="AF277" i="115" s="1"/>
  <c r="AF278" i="115" s="1"/>
  <c r="AF279" i="115" s="1"/>
  <c r="AF280" i="115" s="1"/>
  <c r="AF281" i="115" s="1"/>
  <c r="AF282" i="115" s="1"/>
  <c r="AF283" i="115" s="1"/>
  <c r="AF284" i="115" s="1"/>
  <c r="AF285" i="115" s="1"/>
  <c r="AF286" i="115" s="1"/>
  <c r="AF287" i="115" s="1"/>
  <c r="AF288" i="115" s="1"/>
  <c r="AF289" i="115" s="1"/>
  <c r="AF290" i="115" s="1"/>
  <c r="AF291" i="115" s="1"/>
  <c r="AF292" i="115" s="1"/>
  <c r="AF293" i="115" s="1"/>
  <c r="AF294" i="115" s="1"/>
  <c r="AF295" i="115" s="1"/>
  <c r="AF296" i="115" s="1"/>
  <c r="AF297" i="115" s="1"/>
  <c r="AF298" i="115" s="1"/>
  <c r="AF299" i="115" s="1"/>
  <c r="AF300" i="115" s="1"/>
  <c r="AF301" i="115" s="1"/>
  <c r="AF302" i="115" s="1"/>
  <c r="AF303" i="115" s="1"/>
  <c r="AF304" i="115" s="1"/>
  <c r="AF305" i="115" s="1"/>
  <c r="AF306" i="115" s="1"/>
  <c r="AF307" i="115" s="1"/>
  <c r="AF308" i="115" s="1"/>
  <c r="AF309" i="115" s="1"/>
  <c r="AF310" i="115" s="1"/>
  <c r="AF311" i="115" s="1"/>
  <c r="AF312" i="115" s="1"/>
  <c r="AF313" i="115" s="1"/>
  <c r="AF314" i="115" s="1"/>
  <c r="AF315" i="115" s="1"/>
  <c r="AF316" i="115" s="1"/>
  <c r="AF317" i="115" s="1"/>
  <c r="AF318" i="115" s="1"/>
  <c r="AF319" i="115" s="1"/>
  <c r="AF320" i="115" s="1"/>
  <c r="AF321" i="115" s="1"/>
  <c r="AF322" i="115" s="1"/>
  <c r="AF323" i="115" s="1"/>
  <c r="AF324" i="115" s="1"/>
  <c r="AF325" i="115" s="1"/>
  <c r="AF326" i="115" s="1"/>
  <c r="AF327" i="115" s="1"/>
  <c r="AF328" i="115" s="1"/>
  <c r="AF329" i="115" s="1"/>
  <c r="AF330" i="115" s="1"/>
  <c r="AF331" i="115" s="1"/>
  <c r="AF332" i="115" s="1"/>
  <c r="AF333" i="115" s="1"/>
  <c r="AC2" i="115"/>
  <c r="AD3" i="115"/>
  <c r="AG3" i="115"/>
  <c r="AG4" i="115" s="1"/>
  <c r="AG5" i="115" s="1"/>
  <c r="AG6" i="115" s="1"/>
  <c r="AG7" i="115" s="1"/>
  <c r="AG8" i="115" s="1"/>
  <c r="AG9" i="115" s="1"/>
  <c r="AG10" i="115" s="1"/>
  <c r="AG11" i="115" s="1"/>
  <c r="AG12" i="115" s="1"/>
  <c r="AG13" i="115" s="1"/>
  <c r="AG14" i="115" s="1"/>
  <c r="AG15" i="115" s="1"/>
  <c r="AG16" i="115" s="1"/>
  <c r="AG17" i="115" s="1"/>
  <c r="AG18" i="115" s="1"/>
  <c r="AG19" i="115" s="1"/>
  <c r="AG20" i="115" s="1"/>
  <c r="AG21" i="115" s="1"/>
  <c r="AG22" i="115" s="1"/>
  <c r="AG23" i="115" s="1"/>
  <c r="AG24" i="115" s="1"/>
  <c r="AG25" i="115" s="1"/>
  <c r="AG26" i="115" s="1"/>
  <c r="AG27" i="115" s="1"/>
  <c r="AG28" i="115" s="1"/>
  <c r="AG29" i="115" s="1"/>
  <c r="AG30" i="115" s="1"/>
  <c r="AG31" i="115" s="1"/>
  <c r="AG32" i="115" s="1"/>
  <c r="AG33" i="115" s="1"/>
  <c r="AG34" i="115" s="1"/>
  <c r="AG35" i="115" s="1"/>
  <c r="AG36" i="115" s="1"/>
  <c r="AG37" i="115" s="1"/>
  <c r="AG38" i="115" s="1"/>
  <c r="AG39" i="115" s="1"/>
  <c r="AG40" i="115" s="1"/>
  <c r="AG41" i="115" s="1"/>
  <c r="AG42" i="115" s="1"/>
  <c r="AG43" i="115" s="1"/>
  <c r="AG44" i="115" s="1"/>
  <c r="AG45" i="115" s="1"/>
  <c r="AG46" i="115" s="1"/>
  <c r="AG47" i="115" s="1"/>
  <c r="AG48" i="115" s="1"/>
  <c r="AG49" i="115" s="1"/>
  <c r="AG50" i="115" s="1"/>
  <c r="AG51" i="115" s="1"/>
  <c r="AG52" i="115" s="1"/>
  <c r="AG53" i="115" s="1"/>
  <c r="AG54" i="115" s="1"/>
  <c r="AG55" i="115" s="1"/>
  <c r="AG56" i="115" s="1"/>
  <c r="AG57" i="115" s="1"/>
  <c r="AG58" i="115" s="1"/>
  <c r="AG59" i="115" s="1"/>
  <c r="AG60" i="115" s="1"/>
  <c r="AG61" i="115" s="1"/>
  <c r="AG62" i="115" s="1"/>
  <c r="AG63" i="115" s="1"/>
  <c r="AG64" i="115" s="1"/>
  <c r="AG65" i="115" s="1"/>
  <c r="AG66" i="115" s="1"/>
  <c r="AG67" i="115" s="1"/>
  <c r="AG68" i="115" s="1"/>
  <c r="AG69" i="115" s="1"/>
  <c r="AG70" i="115" s="1"/>
  <c r="AG71" i="115" s="1"/>
  <c r="AG72" i="115" s="1"/>
  <c r="AG73" i="115" s="1"/>
  <c r="AG74" i="115" s="1"/>
  <c r="AG75" i="115" s="1"/>
  <c r="AG76" i="115" s="1"/>
  <c r="AG77" i="115" s="1"/>
  <c r="AG78" i="115" s="1"/>
  <c r="AG79" i="115" s="1"/>
  <c r="AG80" i="115" s="1"/>
  <c r="AG81" i="115" s="1"/>
  <c r="AG82" i="115" s="1"/>
  <c r="AG83" i="115" s="1"/>
  <c r="AG84" i="115" s="1"/>
  <c r="AG85" i="115" s="1"/>
  <c r="AG86" i="115" s="1"/>
  <c r="AG87" i="115" s="1"/>
  <c r="AG88" i="115" s="1"/>
  <c r="AG89" i="115" s="1"/>
  <c r="AG90" i="115" s="1"/>
  <c r="AG91" i="115" s="1"/>
  <c r="AG92" i="115" s="1"/>
  <c r="AG93" i="115" s="1"/>
  <c r="AG94" i="115" s="1"/>
  <c r="AG95" i="115" s="1"/>
  <c r="AG96" i="115" s="1"/>
  <c r="AG97" i="115" s="1"/>
  <c r="AG98" i="115" s="1"/>
  <c r="AG99" i="115" s="1"/>
  <c r="AG100" i="115" s="1"/>
  <c r="AG101" i="115" s="1"/>
  <c r="AG102" i="115" s="1"/>
  <c r="AG103" i="115" s="1"/>
  <c r="AG104" i="115" s="1"/>
  <c r="AG105" i="115" s="1"/>
  <c r="AG106" i="115" s="1"/>
  <c r="AG107" i="115" s="1"/>
  <c r="AG108" i="115" s="1"/>
  <c r="AG109" i="115" s="1"/>
  <c r="AG110" i="115" s="1"/>
  <c r="AG111" i="115" s="1"/>
  <c r="AG112" i="115" s="1"/>
  <c r="AG113" i="115" s="1"/>
  <c r="AG114" i="115" s="1"/>
  <c r="AG115" i="115" s="1"/>
  <c r="AG116" i="115" s="1"/>
  <c r="AG117" i="115" s="1"/>
  <c r="AG118" i="115" s="1"/>
  <c r="AG119" i="115" s="1"/>
  <c r="AG120" i="115" s="1"/>
  <c r="AG121" i="115" s="1"/>
  <c r="AG122" i="115" s="1"/>
  <c r="AG123" i="115" s="1"/>
  <c r="AG124" i="115" s="1"/>
  <c r="AG125" i="115" s="1"/>
  <c r="AG126" i="115" s="1"/>
  <c r="AG127" i="115" s="1"/>
  <c r="AG128" i="115" s="1"/>
  <c r="AG129" i="115" s="1"/>
  <c r="AG130" i="115" s="1"/>
  <c r="AG131" i="115" s="1"/>
  <c r="AG132" i="115" s="1"/>
  <c r="AG133" i="115" s="1"/>
  <c r="AG134" i="115" s="1"/>
  <c r="AG135" i="115" s="1"/>
  <c r="AG136" i="115" s="1"/>
  <c r="AG137" i="115" s="1"/>
  <c r="AG138" i="115" s="1"/>
  <c r="AG139" i="115" s="1"/>
  <c r="AG140" i="115" s="1"/>
  <c r="AG141" i="115" s="1"/>
  <c r="AG142" i="115" s="1"/>
  <c r="AG143" i="115" s="1"/>
  <c r="AG144" i="115" s="1"/>
  <c r="AG145" i="115" s="1"/>
  <c r="AG146" i="115" s="1"/>
  <c r="AG147" i="115" s="1"/>
  <c r="AG148" i="115" s="1"/>
  <c r="AG149" i="115" s="1"/>
  <c r="AG150" i="115" s="1"/>
  <c r="AG151" i="115" s="1"/>
  <c r="AG152" i="115" s="1"/>
  <c r="AG153" i="115" s="1"/>
  <c r="AG154" i="115" s="1"/>
  <c r="AG155" i="115" s="1"/>
  <c r="AG156" i="115" s="1"/>
  <c r="AG157" i="115" s="1"/>
  <c r="AG158" i="115" s="1"/>
  <c r="AG159" i="115" s="1"/>
  <c r="AG160" i="115" s="1"/>
  <c r="AG161" i="115" s="1"/>
  <c r="AG162" i="115" s="1"/>
  <c r="AG163" i="115" s="1"/>
  <c r="AG164" i="115" s="1"/>
  <c r="AG165" i="115" s="1"/>
  <c r="AG166" i="115" s="1"/>
  <c r="AG167" i="115" s="1"/>
  <c r="AG168" i="115" s="1"/>
  <c r="AG169" i="115" s="1"/>
  <c r="AG170" i="115" s="1"/>
  <c r="AG171" i="115" s="1"/>
  <c r="AG172" i="115" s="1"/>
  <c r="AG173" i="115" s="1"/>
  <c r="AG174" i="115" s="1"/>
  <c r="AG175" i="115" s="1"/>
  <c r="AG176" i="115" s="1"/>
  <c r="AG177" i="115" s="1"/>
  <c r="AG178" i="115" s="1"/>
  <c r="AG179" i="115" s="1"/>
  <c r="AG180" i="115" s="1"/>
  <c r="AG181" i="115" s="1"/>
  <c r="AG182" i="115" s="1"/>
  <c r="AG183" i="115" s="1"/>
  <c r="AG184" i="115" s="1"/>
  <c r="AG185" i="115" s="1"/>
  <c r="AG186" i="115" s="1"/>
  <c r="AG187" i="115" s="1"/>
  <c r="AG188" i="115" s="1"/>
  <c r="AG189" i="115" s="1"/>
  <c r="AG190" i="115" s="1"/>
  <c r="AG191" i="115" s="1"/>
  <c r="AG192" i="115" s="1"/>
  <c r="AG193" i="115" s="1"/>
  <c r="AG194" i="115" s="1"/>
  <c r="AG195" i="115" s="1"/>
  <c r="AG196" i="115" s="1"/>
  <c r="AG197" i="115" s="1"/>
  <c r="AG198" i="115" s="1"/>
  <c r="AG199" i="115" s="1"/>
  <c r="AG200" i="115" s="1"/>
  <c r="AG201" i="115" s="1"/>
  <c r="AG202" i="115" s="1"/>
  <c r="AG203" i="115" s="1"/>
  <c r="AG204" i="115" s="1"/>
  <c r="AG205" i="115" s="1"/>
  <c r="AG206" i="115" s="1"/>
  <c r="AG207" i="115" s="1"/>
  <c r="AG208" i="115" s="1"/>
  <c r="AG209" i="115" s="1"/>
  <c r="AG210" i="115" s="1"/>
  <c r="AG211" i="115" s="1"/>
  <c r="AG212" i="115" s="1"/>
  <c r="AG213" i="115" s="1"/>
  <c r="AG214" i="115" s="1"/>
  <c r="AG215" i="115" s="1"/>
  <c r="AG216" i="115" s="1"/>
  <c r="AG217" i="115" s="1"/>
  <c r="AG218" i="115" s="1"/>
  <c r="AG219" i="115" s="1"/>
  <c r="AG220" i="115" s="1"/>
  <c r="AG221" i="115" s="1"/>
  <c r="AG222" i="115" s="1"/>
  <c r="AG223" i="115" s="1"/>
  <c r="AG224" i="115" s="1"/>
  <c r="AG225" i="115" s="1"/>
  <c r="AG226" i="115" s="1"/>
  <c r="AG227" i="115" s="1"/>
  <c r="AG228" i="115" s="1"/>
  <c r="AG229" i="115" s="1"/>
  <c r="AG230" i="115" s="1"/>
  <c r="AG231" i="115" s="1"/>
  <c r="AG232" i="115" s="1"/>
  <c r="AG233" i="115" s="1"/>
  <c r="AG234" i="115" s="1"/>
  <c r="AG235" i="115" s="1"/>
  <c r="AG236" i="115" s="1"/>
  <c r="AG237" i="115" s="1"/>
  <c r="AG238" i="115" s="1"/>
  <c r="AG239" i="115" s="1"/>
  <c r="AG240" i="115" s="1"/>
  <c r="AG241" i="115" s="1"/>
  <c r="AG242" i="115" s="1"/>
  <c r="AG243" i="115" s="1"/>
  <c r="AG244" i="115" s="1"/>
  <c r="AG245" i="115" s="1"/>
  <c r="AG246" i="115" s="1"/>
  <c r="AG247" i="115" s="1"/>
  <c r="AG248" i="115" s="1"/>
  <c r="AG249" i="115" s="1"/>
  <c r="AG250" i="115" s="1"/>
  <c r="AG251" i="115" s="1"/>
  <c r="AG252" i="115" s="1"/>
  <c r="AG253" i="115" s="1"/>
  <c r="AG254" i="115" s="1"/>
  <c r="AG255" i="115" s="1"/>
  <c r="AG256" i="115" s="1"/>
  <c r="AG257" i="115" s="1"/>
  <c r="AG258" i="115" s="1"/>
  <c r="AG259" i="115" s="1"/>
  <c r="AG260" i="115" s="1"/>
  <c r="AG261" i="115" s="1"/>
  <c r="AG262" i="115" s="1"/>
  <c r="AG263" i="115" s="1"/>
  <c r="AG264" i="115" s="1"/>
  <c r="AG265" i="115" s="1"/>
  <c r="AG266" i="115" s="1"/>
  <c r="AG267" i="115" s="1"/>
  <c r="AG268" i="115" s="1"/>
  <c r="AG269" i="115" s="1"/>
  <c r="AG270" i="115" s="1"/>
  <c r="AG271" i="115" s="1"/>
  <c r="AG272" i="115" s="1"/>
  <c r="AG273" i="115" s="1"/>
  <c r="AG274" i="115" s="1"/>
  <c r="AG275" i="115" s="1"/>
  <c r="AG276" i="115" s="1"/>
  <c r="AG277" i="115" s="1"/>
  <c r="AG278" i="115" s="1"/>
  <c r="AG279" i="115" s="1"/>
  <c r="AG280" i="115" s="1"/>
  <c r="AG281" i="115" s="1"/>
  <c r="AG282" i="115" s="1"/>
  <c r="AG283" i="115" s="1"/>
  <c r="AG284" i="115" s="1"/>
  <c r="AG285" i="115" s="1"/>
  <c r="AG286" i="115" s="1"/>
  <c r="AG287" i="115" s="1"/>
  <c r="AG288" i="115" s="1"/>
  <c r="AG289" i="115" s="1"/>
  <c r="AG290" i="115" s="1"/>
  <c r="AG291" i="115" s="1"/>
  <c r="AG292" i="115" s="1"/>
  <c r="AG293" i="115" s="1"/>
  <c r="AG294" i="115" s="1"/>
  <c r="AG295" i="115" s="1"/>
  <c r="AG296" i="115" s="1"/>
  <c r="AG297" i="115" s="1"/>
  <c r="AG298" i="115" s="1"/>
  <c r="AG299" i="115" s="1"/>
  <c r="AG300" i="115" s="1"/>
  <c r="AG301" i="115" s="1"/>
  <c r="AG302" i="115" s="1"/>
  <c r="AG303" i="115" s="1"/>
  <c r="AG304" i="115" s="1"/>
  <c r="AG305" i="115" s="1"/>
  <c r="AG306" i="115" s="1"/>
  <c r="AG307" i="115" s="1"/>
  <c r="AG308" i="115" s="1"/>
  <c r="AG309" i="115" s="1"/>
  <c r="AG310" i="115" s="1"/>
  <c r="AG311" i="115" s="1"/>
  <c r="AG312" i="115" s="1"/>
  <c r="AG313" i="115" s="1"/>
  <c r="AG314" i="115" s="1"/>
  <c r="AG315" i="115" s="1"/>
  <c r="AG316" i="115" s="1"/>
  <c r="AG317" i="115" s="1"/>
  <c r="AG318" i="115" s="1"/>
  <c r="AG319" i="115" s="1"/>
  <c r="AG320" i="115" s="1"/>
  <c r="AG321" i="115" s="1"/>
  <c r="AG322" i="115" s="1"/>
  <c r="AG323" i="115" s="1"/>
  <c r="AG324" i="115" s="1"/>
  <c r="AG325" i="115" s="1"/>
  <c r="AG326" i="115" s="1"/>
  <c r="AG327" i="115" s="1"/>
  <c r="AG328" i="115" s="1"/>
  <c r="AG329" i="115" s="1"/>
  <c r="AG330" i="115" s="1"/>
  <c r="AG331" i="115" s="1"/>
  <c r="AG332" i="115" s="1"/>
  <c r="AG333" i="115" s="1"/>
  <c r="AF3" i="114"/>
  <c r="AF4" i="114" s="1"/>
  <c r="AF5" i="114" s="1"/>
  <c r="AF6" i="114" s="1"/>
  <c r="AF7" i="114" s="1"/>
  <c r="AF8" i="114" s="1"/>
  <c r="AF9" i="114" s="1"/>
  <c r="AF10" i="114" s="1"/>
  <c r="AF11" i="114" s="1"/>
  <c r="AF12" i="114" s="1"/>
  <c r="AF13" i="114" s="1"/>
  <c r="AF14" i="114" s="1"/>
  <c r="AF15" i="114" s="1"/>
  <c r="AF16" i="114" s="1"/>
  <c r="AF17" i="114" s="1"/>
  <c r="AF18" i="114" s="1"/>
  <c r="AF19" i="114" s="1"/>
  <c r="AF20" i="114" s="1"/>
  <c r="AF21" i="114" s="1"/>
  <c r="AF22" i="114" s="1"/>
  <c r="AF23" i="114" s="1"/>
  <c r="AF24" i="114" s="1"/>
  <c r="AF25" i="114" s="1"/>
  <c r="AF26" i="114" s="1"/>
  <c r="AF27" i="114" s="1"/>
  <c r="AF28" i="114" s="1"/>
  <c r="AF29" i="114" s="1"/>
  <c r="AF30" i="114" s="1"/>
  <c r="AF31" i="114" s="1"/>
  <c r="AF32" i="114" s="1"/>
  <c r="AF33" i="114" s="1"/>
  <c r="AF34" i="114" s="1"/>
  <c r="AF35" i="114" s="1"/>
  <c r="AF36" i="114" s="1"/>
  <c r="AF37" i="114" s="1"/>
  <c r="AF38" i="114" s="1"/>
  <c r="AF39" i="114" s="1"/>
  <c r="AF40" i="114" s="1"/>
  <c r="AF41" i="114" s="1"/>
  <c r="AF42" i="114" s="1"/>
  <c r="AF43" i="114" s="1"/>
  <c r="AF44" i="114" s="1"/>
  <c r="AF45" i="114" s="1"/>
  <c r="AF46" i="114" s="1"/>
  <c r="AF47" i="114" s="1"/>
  <c r="AF48" i="114" s="1"/>
  <c r="AF49" i="114" s="1"/>
  <c r="AF50" i="114" s="1"/>
  <c r="AF51" i="114" s="1"/>
  <c r="AF52" i="114" s="1"/>
  <c r="AF53" i="114" s="1"/>
  <c r="AF54" i="114" s="1"/>
  <c r="AF55" i="114" s="1"/>
  <c r="AF56" i="114" s="1"/>
  <c r="AF57" i="114" s="1"/>
  <c r="AF58" i="114" s="1"/>
  <c r="AF59" i="114" s="1"/>
  <c r="AF60" i="114" s="1"/>
  <c r="AF61" i="114" s="1"/>
  <c r="AF62" i="114" s="1"/>
  <c r="AF63" i="114" s="1"/>
  <c r="AF64" i="114" s="1"/>
  <c r="AF65" i="114" s="1"/>
  <c r="AF66" i="114" s="1"/>
  <c r="AF67" i="114" s="1"/>
  <c r="AF68" i="114" s="1"/>
  <c r="AF69" i="114" s="1"/>
  <c r="AF70" i="114" s="1"/>
  <c r="AF71" i="114" s="1"/>
  <c r="AF72" i="114" s="1"/>
  <c r="AF73" i="114" s="1"/>
  <c r="AF74" i="114" s="1"/>
  <c r="AF75" i="114" s="1"/>
  <c r="AF76" i="114" s="1"/>
  <c r="AF77" i="114" s="1"/>
  <c r="AF78" i="114" s="1"/>
  <c r="AF79" i="114" s="1"/>
  <c r="AF80" i="114" s="1"/>
  <c r="AF81" i="114" s="1"/>
  <c r="AF82" i="114" s="1"/>
  <c r="AF83" i="114" s="1"/>
  <c r="AF84" i="114" s="1"/>
  <c r="AF85" i="114" s="1"/>
  <c r="AF86" i="114" s="1"/>
  <c r="AF87" i="114" s="1"/>
  <c r="AF88" i="114" s="1"/>
  <c r="AF89" i="114" s="1"/>
  <c r="AF90" i="114" s="1"/>
  <c r="AF91" i="114" s="1"/>
  <c r="AF92" i="114" s="1"/>
  <c r="AF93" i="114" s="1"/>
  <c r="AF94" i="114" s="1"/>
  <c r="AF95" i="114" s="1"/>
  <c r="AF96" i="114" s="1"/>
  <c r="AF97" i="114" s="1"/>
  <c r="AF98" i="114" s="1"/>
  <c r="AF99" i="114" s="1"/>
  <c r="AF100" i="114" s="1"/>
  <c r="AF101" i="114" s="1"/>
  <c r="AF102" i="114" s="1"/>
  <c r="AF103" i="114" s="1"/>
  <c r="AF104" i="114" s="1"/>
  <c r="AF105" i="114" s="1"/>
  <c r="AF106" i="114" s="1"/>
  <c r="AF107" i="114" s="1"/>
  <c r="AF108" i="114" s="1"/>
  <c r="AF109" i="114" s="1"/>
  <c r="AF110" i="114" s="1"/>
  <c r="AF111" i="114" s="1"/>
  <c r="AF112" i="114" s="1"/>
  <c r="AF113" i="114" s="1"/>
  <c r="AF114" i="114" s="1"/>
  <c r="AF115" i="114" s="1"/>
  <c r="AF116" i="114" s="1"/>
  <c r="AF117" i="114" s="1"/>
  <c r="AF118" i="114" s="1"/>
  <c r="AF119" i="114" s="1"/>
  <c r="AF120" i="114" s="1"/>
  <c r="AF121" i="114" s="1"/>
  <c r="AF122" i="114" s="1"/>
  <c r="AF123" i="114" s="1"/>
  <c r="AF124" i="114" s="1"/>
  <c r="AF125" i="114" s="1"/>
  <c r="AF126" i="114" s="1"/>
  <c r="AF127" i="114" s="1"/>
  <c r="AF128" i="114" s="1"/>
  <c r="AF129" i="114" s="1"/>
  <c r="AF130" i="114" s="1"/>
  <c r="AF131" i="114" s="1"/>
  <c r="AF132" i="114" s="1"/>
  <c r="AF133" i="114" s="1"/>
  <c r="AF134" i="114" s="1"/>
  <c r="AF135" i="114" s="1"/>
  <c r="AF136" i="114" s="1"/>
  <c r="AF137" i="114" s="1"/>
  <c r="AF138" i="114" s="1"/>
  <c r="AF139" i="114" s="1"/>
  <c r="AF140" i="114" s="1"/>
  <c r="AF141" i="114" s="1"/>
  <c r="AF142" i="114" s="1"/>
  <c r="AF143" i="114" s="1"/>
  <c r="AF144" i="114" s="1"/>
  <c r="AF145" i="114" s="1"/>
  <c r="AF146" i="114" s="1"/>
  <c r="AF147" i="114" s="1"/>
  <c r="AF148" i="114" s="1"/>
  <c r="AF149" i="114" s="1"/>
  <c r="AF150" i="114" s="1"/>
  <c r="AF151" i="114" s="1"/>
  <c r="AF152" i="114" s="1"/>
  <c r="AF153" i="114" s="1"/>
  <c r="AF154" i="114" s="1"/>
  <c r="AF155" i="114" s="1"/>
  <c r="AF156" i="114" s="1"/>
  <c r="AF157" i="114" s="1"/>
  <c r="AF158" i="114" s="1"/>
  <c r="AF159" i="114" s="1"/>
  <c r="AF160" i="114" s="1"/>
  <c r="AF161" i="114" s="1"/>
  <c r="AF162" i="114" s="1"/>
  <c r="AF163" i="114" s="1"/>
  <c r="AF164" i="114" s="1"/>
  <c r="AF165" i="114" s="1"/>
  <c r="AF166" i="114" s="1"/>
  <c r="AF167" i="114" s="1"/>
  <c r="AF168" i="114" s="1"/>
  <c r="AF169" i="114" s="1"/>
  <c r="AF170" i="114" s="1"/>
  <c r="AF171" i="114" s="1"/>
  <c r="AF172" i="114" s="1"/>
  <c r="AF173" i="114" s="1"/>
  <c r="AF174" i="114" s="1"/>
  <c r="AF175" i="114" s="1"/>
  <c r="AF176" i="114" s="1"/>
  <c r="AF177" i="114" s="1"/>
  <c r="AF178" i="114" s="1"/>
  <c r="AF179" i="114" s="1"/>
  <c r="AF180" i="114" s="1"/>
  <c r="AF181" i="114" s="1"/>
  <c r="AF182" i="114" s="1"/>
  <c r="AF183" i="114" s="1"/>
  <c r="AF184" i="114" s="1"/>
  <c r="AF185" i="114" s="1"/>
  <c r="AF186" i="114" s="1"/>
  <c r="AF187" i="114" s="1"/>
  <c r="AF188" i="114" s="1"/>
  <c r="AF189" i="114" s="1"/>
  <c r="AF190" i="114" s="1"/>
  <c r="AF191" i="114" s="1"/>
  <c r="AF192" i="114" s="1"/>
  <c r="AF193" i="114" s="1"/>
  <c r="AF194" i="114" s="1"/>
  <c r="AF195" i="114" s="1"/>
  <c r="AF196" i="114" s="1"/>
  <c r="AF197" i="114" s="1"/>
  <c r="AF198" i="114" s="1"/>
  <c r="AF199" i="114" s="1"/>
  <c r="AF200" i="114" s="1"/>
  <c r="AF201" i="114" s="1"/>
  <c r="AF202" i="114" s="1"/>
  <c r="AF203" i="114" s="1"/>
  <c r="AF204" i="114" s="1"/>
  <c r="AF205" i="114" s="1"/>
  <c r="AF206" i="114" s="1"/>
  <c r="AF207" i="114" s="1"/>
  <c r="AF208" i="114" s="1"/>
  <c r="AF209" i="114" s="1"/>
  <c r="AF210" i="114" s="1"/>
  <c r="AF211" i="114" s="1"/>
  <c r="AF212" i="114" s="1"/>
  <c r="AF213" i="114" s="1"/>
  <c r="AF214" i="114" s="1"/>
  <c r="AF215" i="114" s="1"/>
  <c r="AF216" i="114" s="1"/>
  <c r="AF217" i="114" s="1"/>
  <c r="AF218" i="114" s="1"/>
  <c r="AF219" i="114" s="1"/>
  <c r="AF220" i="114" s="1"/>
  <c r="AF221" i="114" s="1"/>
  <c r="AF222" i="114" s="1"/>
  <c r="AF223" i="114" s="1"/>
  <c r="AF224" i="114" s="1"/>
  <c r="AF225" i="114" s="1"/>
  <c r="AF226" i="114" s="1"/>
  <c r="AF227" i="114" s="1"/>
  <c r="AF228" i="114" s="1"/>
  <c r="AF229" i="114" s="1"/>
  <c r="AF230" i="114" s="1"/>
  <c r="AF231" i="114" s="1"/>
  <c r="AF232" i="114" s="1"/>
  <c r="AF233" i="114" s="1"/>
  <c r="AF234" i="114" s="1"/>
  <c r="AF235" i="114" s="1"/>
  <c r="AF236" i="114" s="1"/>
  <c r="AF237" i="114" s="1"/>
  <c r="AF238" i="114" s="1"/>
  <c r="AF239" i="114" s="1"/>
  <c r="AF240" i="114" s="1"/>
  <c r="AF241" i="114" s="1"/>
  <c r="AF242" i="114" s="1"/>
  <c r="AF243" i="114" s="1"/>
  <c r="AF244" i="114" s="1"/>
  <c r="AF245" i="114" s="1"/>
  <c r="AF246" i="114" s="1"/>
  <c r="AF247" i="114" s="1"/>
  <c r="AF248" i="114" s="1"/>
  <c r="AF249" i="114" s="1"/>
  <c r="AF250" i="114" s="1"/>
  <c r="AF251" i="114" s="1"/>
  <c r="AF252" i="114" s="1"/>
  <c r="AF253" i="114" s="1"/>
  <c r="AF254" i="114" s="1"/>
  <c r="AF255" i="114" s="1"/>
  <c r="AF256" i="114" s="1"/>
  <c r="AF257" i="114" s="1"/>
  <c r="AF258" i="114" s="1"/>
  <c r="AF259" i="114" s="1"/>
  <c r="AF260" i="114" s="1"/>
  <c r="AF261" i="114" s="1"/>
  <c r="AF262" i="114" s="1"/>
  <c r="AF263" i="114" s="1"/>
  <c r="AF264" i="114" s="1"/>
  <c r="AF265" i="114" s="1"/>
  <c r="AF266" i="114" s="1"/>
  <c r="AF267" i="114" s="1"/>
  <c r="AF268" i="114" s="1"/>
  <c r="AF269" i="114" s="1"/>
  <c r="AF270" i="114" s="1"/>
  <c r="AF271" i="114" s="1"/>
  <c r="AF272" i="114" s="1"/>
  <c r="AF273" i="114" s="1"/>
  <c r="AF274" i="114" s="1"/>
  <c r="AF275" i="114" s="1"/>
  <c r="AF276" i="114" s="1"/>
  <c r="AF277" i="114" s="1"/>
  <c r="AF278" i="114" s="1"/>
  <c r="AF279" i="114" s="1"/>
  <c r="AF280" i="114" s="1"/>
  <c r="AF281" i="114" s="1"/>
  <c r="AF282" i="114" s="1"/>
  <c r="AF283" i="114" s="1"/>
  <c r="AF284" i="114" s="1"/>
  <c r="AF285" i="114" s="1"/>
  <c r="AF286" i="114" s="1"/>
  <c r="AF287" i="114" s="1"/>
  <c r="AF288" i="114" s="1"/>
  <c r="AF289" i="114" s="1"/>
  <c r="AF290" i="114" s="1"/>
  <c r="AF291" i="114" s="1"/>
  <c r="AF292" i="114" s="1"/>
  <c r="AF293" i="114" s="1"/>
  <c r="AF294" i="114" s="1"/>
  <c r="AF295" i="114" s="1"/>
  <c r="AF296" i="114" s="1"/>
  <c r="AF297" i="114" s="1"/>
  <c r="AF298" i="114" s="1"/>
  <c r="AF299" i="114" s="1"/>
  <c r="AF300" i="114" s="1"/>
  <c r="AF301" i="114" s="1"/>
  <c r="AF302" i="114" s="1"/>
  <c r="AF303" i="114" s="1"/>
  <c r="AF304" i="114" s="1"/>
  <c r="AF305" i="114" s="1"/>
  <c r="AF306" i="114" s="1"/>
  <c r="AF307" i="114" s="1"/>
  <c r="AF308" i="114" s="1"/>
  <c r="AF309" i="114" s="1"/>
  <c r="AF310" i="114" s="1"/>
  <c r="AF311" i="114" s="1"/>
  <c r="AF312" i="114" s="1"/>
  <c r="AF313" i="114" s="1"/>
  <c r="AF314" i="114" s="1"/>
  <c r="AF315" i="114" s="1"/>
  <c r="AF316" i="114" s="1"/>
  <c r="AF317" i="114" s="1"/>
  <c r="AF318" i="114" s="1"/>
  <c r="AF319" i="114" s="1"/>
  <c r="AF320" i="114" s="1"/>
  <c r="AF321" i="114" s="1"/>
  <c r="AF322" i="114" s="1"/>
  <c r="AF323" i="114" s="1"/>
  <c r="AF324" i="114" s="1"/>
  <c r="AF325" i="114" s="1"/>
  <c r="AF326" i="114" s="1"/>
  <c r="AF327" i="114" s="1"/>
  <c r="AF328" i="114" s="1"/>
  <c r="AF329" i="114" s="1"/>
  <c r="AF330" i="114" s="1"/>
  <c r="AF331" i="114" s="1"/>
  <c r="AF332" i="114" s="1"/>
  <c r="AF333" i="114" s="1"/>
  <c r="AC2" i="114"/>
  <c r="AD3" i="114"/>
  <c r="AG3" i="114"/>
  <c r="AG4" i="114" s="1"/>
  <c r="AG5" i="114" s="1"/>
  <c r="AG6" i="114" s="1"/>
  <c r="AG7" i="114" s="1"/>
  <c r="AG8" i="114" s="1"/>
  <c r="AG9" i="114" s="1"/>
  <c r="AG10" i="114" s="1"/>
  <c r="AG11" i="114" s="1"/>
  <c r="AG12" i="114" s="1"/>
  <c r="AG13" i="114" s="1"/>
  <c r="AG14" i="114" s="1"/>
  <c r="AG15" i="114" s="1"/>
  <c r="AG16" i="114" s="1"/>
  <c r="AG17" i="114" s="1"/>
  <c r="AG18" i="114" s="1"/>
  <c r="AG19" i="114" s="1"/>
  <c r="AG20" i="114" s="1"/>
  <c r="AG21" i="114" s="1"/>
  <c r="AG22" i="114" s="1"/>
  <c r="AG23" i="114" s="1"/>
  <c r="AG24" i="114" s="1"/>
  <c r="AG25" i="114" s="1"/>
  <c r="AG26" i="114" s="1"/>
  <c r="AG27" i="114" s="1"/>
  <c r="AG28" i="114" s="1"/>
  <c r="AG29" i="114" s="1"/>
  <c r="AG30" i="114" s="1"/>
  <c r="AG31" i="114" s="1"/>
  <c r="AG32" i="114" s="1"/>
  <c r="AG33" i="114" s="1"/>
  <c r="AG34" i="114" s="1"/>
  <c r="AG35" i="114" s="1"/>
  <c r="AG36" i="114" s="1"/>
  <c r="AG37" i="114" s="1"/>
  <c r="AG38" i="114" s="1"/>
  <c r="AG39" i="114" s="1"/>
  <c r="AG40" i="114" s="1"/>
  <c r="AG41" i="114" s="1"/>
  <c r="AG42" i="114" s="1"/>
  <c r="AG43" i="114" s="1"/>
  <c r="AG44" i="114" s="1"/>
  <c r="AG45" i="114" s="1"/>
  <c r="AG46" i="114" s="1"/>
  <c r="AG47" i="114" s="1"/>
  <c r="AG48" i="114" s="1"/>
  <c r="AG49" i="114" s="1"/>
  <c r="AG50" i="114" s="1"/>
  <c r="AG51" i="114" s="1"/>
  <c r="AG52" i="114" s="1"/>
  <c r="AG53" i="114" s="1"/>
  <c r="AG54" i="114" s="1"/>
  <c r="AG55" i="114" s="1"/>
  <c r="AG56" i="114" s="1"/>
  <c r="AG57" i="114" s="1"/>
  <c r="AG58" i="114" s="1"/>
  <c r="AG59" i="114" s="1"/>
  <c r="AG60" i="114" s="1"/>
  <c r="AG61" i="114" s="1"/>
  <c r="AG62" i="114" s="1"/>
  <c r="AG63" i="114" s="1"/>
  <c r="AG64" i="114" s="1"/>
  <c r="AG65" i="114" s="1"/>
  <c r="AG66" i="114" s="1"/>
  <c r="AG67" i="114" s="1"/>
  <c r="AG68" i="114" s="1"/>
  <c r="AG69" i="114" s="1"/>
  <c r="AG70" i="114" s="1"/>
  <c r="AG71" i="114" s="1"/>
  <c r="AG72" i="114" s="1"/>
  <c r="AG73" i="114" s="1"/>
  <c r="AG74" i="114" s="1"/>
  <c r="AG75" i="114" s="1"/>
  <c r="AG76" i="114" s="1"/>
  <c r="AG77" i="114" s="1"/>
  <c r="AG78" i="114" s="1"/>
  <c r="AG79" i="114" s="1"/>
  <c r="AG80" i="114" s="1"/>
  <c r="AG81" i="114" s="1"/>
  <c r="AG82" i="114" s="1"/>
  <c r="AG83" i="114" s="1"/>
  <c r="AG84" i="114" s="1"/>
  <c r="AG85" i="114" s="1"/>
  <c r="AG86" i="114" s="1"/>
  <c r="AG87" i="114" s="1"/>
  <c r="AG88" i="114" s="1"/>
  <c r="AG89" i="114" s="1"/>
  <c r="AG90" i="114" s="1"/>
  <c r="AG91" i="114" s="1"/>
  <c r="AG92" i="114" s="1"/>
  <c r="AG93" i="114" s="1"/>
  <c r="AG94" i="114" s="1"/>
  <c r="AG95" i="114" s="1"/>
  <c r="AG96" i="114" s="1"/>
  <c r="AG97" i="114" s="1"/>
  <c r="AG98" i="114" s="1"/>
  <c r="AG99" i="114" s="1"/>
  <c r="AG100" i="114" s="1"/>
  <c r="AG101" i="114" s="1"/>
  <c r="AG102" i="114" s="1"/>
  <c r="AG103" i="114" s="1"/>
  <c r="AG104" i="114" s="1"/>
  <c r="AG105" i="114" s="1"/>
  <c r="AG106" i="114" s="1"/>
  <c r="AG107" i="114" s="1"/>
  <c r="AG108" i="114" s="1"/>
  <c r="AG109" i="114" s="1"/>
  <c r="AG110" i="114" s="1"/>
  <c r="AG111" i="114" s="1"/>
  <c r="AG112" i="114" s="1"/>
  <c r="AG113" i="114" s="1"/>
  <c r="AG114" i="114" s="1"/>
  <c r="AG115" i="114" s="1"/>
  <c r="AG116" i="114" s="1"/>
  <c r="AG117" i="114" s="1"/>
  <c r="AG118" i="114" s="1"/>
  <c r="AG119" i="114" s="1"/>
  <c r="AG120" i="114" s="1"/>
  <c r="AG121" i="114" s="1"/>
  <c r="AG122" i="114" s="1"/>
  <c r="AG123" i="114" s="1"/>
  <c r="AG124" i="114" s="1"/>
  <c r="AG125" i="114" s="1"/>
  <c r="AG126" i="114" s="1"/>
  <c r="AG127" i="114" s="1"/>
  <c r="AG128" i="114" s="1"/>
  <c r="AG129" i="114" s="1"/>
  <c r="AG130" i="114" s="1"/>
  <c r="AG131" i="114" s="1"/>
  <c r="AG132" i="114" s="1"/>
  <c r="AG133" i="114" s="1"/>
  <c r="AG134" i="114" s="1"/>
  <c r="AG135" i="114" s="1"/>
  <c r="AG136" i="114" s="1"/>
  <c r="AG137" i="114" s="1"/>
  <c r="AG138" i="114" s="1"/>
  <c r="AG139" i="114" s="1"/>
  <c r="AG140" i="114" s="1"/>
  <c r="AG141" i="114" s="1"/>
  <c r="AG142" i="114" s="1"/>
  <c r="AG143" i="114" s="1"/>
  <c r="AG144" i="114" s="1"/>
  <c r="AG145" i="114" s="1"/>
  <c r="AG146" i="114" s="1"/>
  <c r="AG147" i="114" s="1"/>
  <c r="AG148" i="114" s="1"/>
  <c r="AG149" i="114" s="1"/>
  <c r="AG150" i="114" s="1"/>
  <c r="AG151" i="114" s="1"/>
  <c r="AG152" i="114" s="1"/>
  <c r="AG153" i="114" s="1"/>
  <c r="AG154" i="114" s="1"/>
  <c r="AG155" i="114" s="1"/>
  <c r="AG156" i="114" s="1"/>
  <c r="AG157" i="114" s="1"/>
  <c r="AG158" i="114" s="1"/>
  <c r="AG159" i="114" s="1"/>
  <c r="AG160" i="114" s="1"/>
  <c r="AG161" i="114" s="1"/>
  <c r="AG162" i="114" s="1"/>
  <c r="AG163" i="114" s="1"/>
  <c r="AG164" i="114" s="1"/>
  <c r="AG165" i="114" s="1"/>
  <c r="AG166" i="114" s="1"/>
  <c r="AG167" i="114" s="1"/>
  <c r="AG168" i="114" s="1"/>
  <c r="AG169" i="114" s="1"/>
  <c r="AG170" i="114" s="1"/>
  <c r="AG171" i="114" s="1"/>
  <c r="AG172" i="114" s="1"/>
  <c r="AG173" i="114" s="1"/>
  <c r="AG174" i="114" s="1"/>
  <c r="AG175" i="114" s="1"/>
  <c r="AG176" i="114" s="1"/>
  <c r="AG177" i="114" s="1"/>
  <c r="AG178" i="114" s="1"/>
  <c r="AG179" i="114" s="1"/>
  <c r="AG180" i="114" s="1"/>
  <c r="AG181" i="114" s="1"/>
  <c r="AG182" i="114" s="1"/>
  <c r="AG183" i="114" s="1"/>
  <c r="AG184" i="114" s="1"/>
  <c r="AG185" i="114" s="1"/>
  <c r="AG186" i="114" s="1"/>
  <c r="AG187" i="114" s="1"/>
  <c r="AG188" i="114" s="1"/>
  <c r="AG189" i="114" s="1"/>
  <c r="AG190" i="114" s="1"/>
  <c r="AG191" i="114" s="1"/>
  <c r="AG192" i="114" s="1"/>
  <c r="AG193" i="114" s="1"/>
  <c r="AG194" i="114" s="1"/>
  <c r="AG195" i="114" s="1"/>
  <c r="AG196" i="114" s="1"/>
  <c r="AG197" i="114" s="1"/>
  <c r="AG198" i="114" s="1"/>
  <c r="AG199" i="114" s="1"/>
  <c r="AG200" i="114" s="1"/>
  <c r="AG201" i="114" s="1"/>
  <c r="AG202" i="114" s="1"/>
  <c r="AG203" i="114" s="1"/>
  <c r="AG204" i="114" s="1"/>
  <c r="AG205" i="114" s="1"/>
  <c r="AG206" i="114" s="1"/>
  <c r="AG207" i="114" s="1"/>
  <c r="AG208" i="114" s="1"/>
  <c r="AG209" i="114" s="1"/>
  <c r="AG210" i="114" s="1"/>
  <c r="AG211" i="114" s="1"/>
  <c r="AG212" i="114" s="1"/>
  <c r="AG213" i="114" s="1"/>
  <c r="AG214" i="114" s="1"/>
  <c r="AG215" i="114" s="1"/>
  <c r="AG216" i="114" s="1"/>
  <c r="AG217" i="114" s="1"/>
  <c r="AG218" i="114" s="1"/>
  <c r="AG219" i="114" s="1"/>
  <c r="AG220" i="114" s="1"/>
  <c r="AG221" i="114" s="1"/>
  <c r="AG222" i="114" s="1"/>
  <c r="AG223" i="114" s="1"/>
  <c r="AG224" i="114" s="1"/>
  <c r="AG225" i="114" s="1"/>
  <c r="AG226" i="114" s="1"/>
  <c r="AG227" i="114" s="1"/>
  <c r="AG228" i="114" s="1"/>
  <c r="AG229" i="114" s="1"/>
  <c r="AG230" i="114" s="1"/>
  <c r="AG231" i="114" s="1"/>
  <c r="AG232" i="114" s="1"/>
  <c r="AG233" i="114" s="1"/>
  <c r="AG234" i="114" s="1"/>
  <c r="AG235" i="114" s="1"/>
  <c r="AG236" i="114" s="1"/>
  <c r="AG237" i="114" s="1"/>
  <c r="AG238" i="114" s="1"/>
  <c r="AG239" i="114" s="1"/>
  <c r="AG240" i="114" s="1"/>
  <c r="AG241" i="114" s="1"/>
  <c r="AG242" i="114" s="1"/>
  <c r="AG243" i="114" s="1"/>
  <c r="AG244" i="114" s="1"/>
  <c r="AG245" i="114" s="1"/>
  <c r="AG246" i="114" s="1"/>
  <c r="AG247" i="114" s="1"/>
  <c r="AG248" i="114" s="1"/>
  <c r="AG249" i="114" s="1"/>
  <c r="AG250" i="114" s="1"/>
  <c r="AG251" i="114" s="1"/>
  <c r="AG252" i="114" s="1"/>
  <c r="AG253" i="114" s="1"/>
  <c r="AG254" i="114" s="1"/>
  <c r="AG255" i="114" s="1"/>
  <c r="AG256" i="114" s="1"/>
  <c r="AG257" i="114" s="1"/>
  <c r="AG258" i="114" s="1"/>
  <c r="AG259" i="114" s="1"/>
  <c r="AG260" i="114" s="1"/>
  <c r="AG261" i="114" s="1"/>
  <c r="AG262" i="114" s="1"/>
  <c r="AG263" i="114" s="1"/>
  <c r="AG264" i="114" s="1"/>
  <c r="AG265" i="114" s="1"/>
  <c r="AG266" i="114" s="1"/>
  <c r="AG267" i="114" s="1"/>
  <c r="AG268" i="114" s="1"/>
  <c r="AG269" i="114" s="1"/>
  <c r="AG270" i="114" s="1"/>
  <c r="AG271" i="114" s="1"/>
  <c r="AG272" i="114" s="1"/>
  <c r="AG273" i="114" s="1"/>
  <c r="AG274" i="114" s="1"/>
  <c r="AG275" i="114" s="1"/>
  <c r="AG276" i="114" s="1"/>
  <c r="AG277" i="114" s="1"/>
  <c r="AG278" i="114" s="1"/>
  <c r="AG279" i="114" s="1"/>
  <c r="AG280" i="114" s="1"/>
  <c r="AG281" i="114" s="1"/>
  <c r="AG282" i="114" s="1"/>
  <c r="AG283" i="114" s="1"/>
  <c r="AG284" i="114" s="1"/>
  <c r="AG285" i="114" s="1"/>
  <c r="AG286" i="114" s="1"/>
  <c r="AG287" i="114" s="1"/>
  <c r="AG288" i="114" s="1"/>
  <c r="AG289" i="114" s="1"/>
  <c r="AG290" i="114" s="1"/>
  <c r="AG291" i="114" s="1"/>
  <c r="AG292" i="114" s="1"/>
  <c r="AG293" i="114" s="1"/>
  <c r="AG294" i="114" s="1"/>
  <c r="AG295" i="114" s="1"/>
  <c r="AG296" i="114" s="1"/>
  <c r="AG297" i="114" s="1"/>
  <c r="AG298" i="114" s="1"/>
  <c r="AG299" i="114" s="1"/>
  <c r="AG300" i="114" s="1"/>
  <c r="AG301" i="114" s="1"/>
  <c r="AG302" i="114" s="1"/>
  <c r="AG303" i="114" s="1"/>
  <c r="AG304" i="114" s="1"/>
  <c r="AG305" i="114" s="1"/>
  <c r="AG306" i="114" s="1"/>
  <c r="AG307" i="114" s="1"/>
  <c r="AG308" i="114" s="1"/>
  <c r="AG309" i="114" s="1"/>
  <c r="AG310" i="114" s="1"/>
  <c r="AG311" i="114" s="1"/>
  <c r="AG312" i="114" s="1"/>
  <c r="AG313" i="114" s="1"/>
  <c r="AG314" i="114" s="1"/>
  <c r="AG315" i="114" s="1"/>
  <c r="AG316" i="114" s="1"/>
  <c r="AG317" i="114" s="1"/>
  <c r="AG318" i="114" s="1"/>
  <c r="AG319" i="114" s="1"/>
  <c r="AG320" i="114" s="1"/>
  <c r="AG321" i="114" s="1"/>
  <c r="AG322" i="114" s="1"/>
  <c r="AG323" i="114" s="1"/>
  <c r="AG324" i="114" s="1"/>
  <c r="AG325" i="114" s="1"/>
  <c r="AG326" i="114" s="1"/>
  <c r="AG327" i="114" s="1"/>
  <c r="AG328" i="114" s="1"/>
  <c r="AG329" i="114" s="1"/>
  <c r="AG330" i="114" s="1"/>
  <c r="AG331" i="114" s="1"/>
  <c r="AG332" i="114" s="1"/>
  <c r="AG333" i="114" s="1"/>
  <c r="AE3" i="114"/>
  <c r="AE4" i="114" s="1"/>
  <c r="AE5" i="114" s="1"/>
  <c r="AE6" i="114" s="1"/>
  <c r="AE7" i="114" s="1"/>
  <c r="AE8" i="114" s="1"/>
  <c r="AE9" i="114" s="1"/>
  <c r="AE10" i="114" s="1"/>
  <c r="AE11" i="114" s="1"/>
  <c r="AE12" i="114" s="1"/>
  <c r="AE13" i="114" s="1"/>
  <c r="AE14" i="114" s="1"/>
  <c r="AE15" i="114" s="1"/>
  <c r="AE16" i="114" s="1"/>
  <c r="AE17" i="114" s="1"/>
  <c r="AE18" i="114" s="1"/>
  <c r="AE19" i="114" s="1"/>
  <c r="AE20" i="114" s="1"/>
  <c r="AE21" i="114" s="1"/>
  <c r="AE22" i="114" s="1"/>
  <c r="AE23" i="114" s="1"/>
  <c r="AE24" i="114" s="1"/>
  <c r="AE25" i="114" s="1"/>
  <c r="AE26" i="114" s="1"/>
  <c r="AE27" i="114" s="1"/>
  <c r="AE28" i="114" s="1"/>
  <c r="AE29" i="114" s="1"/>
  <c r="AE30" i="114" s="1"/>
  <c r="AE31" i="114" s="1"/>
  <c r="AE32" i="114" s="1"/>
  <c r="AE33" i="114" s="1"/>
  <c r="AE34" i="114" s="1"/>
  <c r="AE35" i="114" s="1"/>
  <c r="AE36" i="114" s="1"/>
  <c r="AE37" i="114" s="1"/>
  <c r="AE38" i="114" s="1"/>
  <c r="AE39" i="114" s="1"/>
  <c r="AE40" i="114" s="1"/>
  <c r="AE41" i="114" s="1"/>
  <c r="AE42" i="114" s="1"/>
  <c r="AE43" i="114" s="1"/>
  <c r="AE44" i="114" s="1"/>
  <c r="AE45" i="114" s="1"/>
  <c r="AE46" i="114" s="1"/>
  <c r="AE47" i="114" s="1"/>
  <c r="AE48" i="114" s="1"/>
  <c r="AE49" i="114" s="1"/>
  <c r="AE50" i="114" s="1"/>
  <c r="AE51" i="114" s="1"/>
  <c r="AE52" i="114" s="1"/>
  <c r="AE53" i="114" s="1"/>
  <c r="AE54" i="114" s="1"/>
  <c r="AE55" i="114" s="1"/>
  <c r="AE56" i="114" s="1"/>
  <c r="AE57" i="114" s="1"/>
  <c r="AE58" i="114" s="1"/>
  <c r="AE59" i="114" s="1"/>
  <c r="AE60" i="114" s="1"/>
  <c r="AE61" i="114" s="1"/>
  <c r="AE62" i="114" s="1"/>
  <c r="AE63" i="114" s="1"/>
  <c r="AE64" i="114" s="1"/>
  <c r="AE65" i="114" s="1"/>
  <c r="AE66" i="114" s="1"/>
  <c r="AE67" i="114" s="1"/>
  <c r="AE68" i="114" s="1"/>
  <c r="AE69" i="114" s="1"/>
  <c r="AE70" i="114" s="1"/>
  <c r="AE71" i="114" s="1"/>
  <c r="AE72" i="114" s="1"/>
  <c r="AE73" i="114" s="1"/>
  <c r="AE74" i="114" s="1"/>
  <c r="AE75" i="114" s="1"/>
  <c r="AE76" i="114" s="1"/>
  <c r="AE77" i="114" s="1"/>
  <c r="AE78" i="114" s="1"/>
  <c r="AE79" i="114" s="1"/>
  <c r="AE80" i="114" s="1"/>
  <c r="AE81" i="114" s="1"/>
  <c r="AE82" i="114" s="1"/>
  <c r="AE83" i="114" s="1"/>
  <c r="AE84" i="114" s="1"/>
  <c r="AE85" i="114" s="1"/>
  <c r="AE86" i="114" s="1"/>
  <c r="AE87" i="114" s="1"/>
  <c r="AE88" i="114" s="1"/>
  <c r="AE89" i="114" s="1"/>
  <c r="AE90" i="114" s="1"/>
  <c r="AE91" i="114" s="1"/>
  <c r="AE92" i="114" s="1"/>
  <c r="AE93" i="114" s="1"/>
  <c r="AE94" i="114" s="1"/>
  <c r="AE95" i="114" s="1"/>
  <c r="AE96" i="114" s="1"/>
  <c r="AE97" i="114" s="1"/>
  <c r="AE98" i="114" s="1"/>
  <c r="AE99" i="114" s="1"/>
  <c r="AE100" i="114" s="1"/>
  <c r="AE101" i="114" s="1"/>
  <c r="AE102" i="114" s="1"/>
  <c r="AE103" i="114" s="1"/>
  <c r="AE104" i="114" s="1"/>
  <c r="AE105" i="114" s="1"/>
  <c r="AE106" i="114" s="1"/>
  <c r="AE107" i="114" s="1"/>
  <c r="AE108" i="114" s="1"/>
  <c r="AE109" i="114" s="1"/>
  <c r="AE110" i="114" s="1"/>
  <c r="AE111" i="114" s="1"/>
  <c r="AE112" i="114" s="1"/>
  <c r="AE113" i="114" s="1"/>
  <c r="AE114" i="114" s="1"/>
  <c r="AE115" i="114" s="1"/>
  <c r="AE116" i="114" s="1"/>
  <c r="AE117" i="114" s="1"/>
  <c r="AE118" i="114" s="1"/>
  <c r="AE119" i="114" s="1"/>
  <c r="AE120" i="114" s="1"/>
  <c r="AE121" i="114" s="1"/>
  <c r="AE122" i="114" s="1"/>
  <c r="AE123" i="114" s="1"/>
  <c r="AE124" i="114" s="1"/>
  <c r="AE125" i="114" s="1"/>
  <c r="AE126" i="114" s="1"/>
  <c r="AE127" i="114" s="1"/>
  <c r="AE128" i="114" s="1"/>
  <c r="AE129" i="114" s="1"/>
  <c r="AE130" i="114" s="1"/>
  <c r="AE131" i="114" s="1"/>
  <c r="AE132" i="114" s="1"/>
  <c r="AE133" i="114" s="1"/>
  <c r="AE134" i="114" s="1"/>
  <c r="AE135" i="114" s="1"/>
  <c r="AE136" i="114" s="1"/>
  <c r="AE137" i="114" s="1"/>
  <c r="AE138" i="114" s="1"/>
  <c r="AE139" i="114" s="1"/>
  <c r="AE140" i="114" s="1"/>
  <c r="AE141" i="114" s="1"/>
  <c r="AE142" i="114" s="1"/>
  <c r="AE143" i="114" s="1"/>
  <c r="AE144" i="114" s="1"/>
  <c r="AE145" i="114" s="1"/>
  <c r="AE146" i="114" s="1"/>
  <c r="AE147" i="114" s="1"/>
  <c r="AE148" i="114" s="1"/>
  <c r="AE149" i="114" s="1"/>
  <c r="AE150" i="114" s="1"/>
  <c r="AE151" i="114" s="1"/>
  <c r="AE152" i="114" s="1"/>
  <c r="AE153" i="114" s="1"/>
  <c r="AE154" i="114" s="1"/>
  <c r="AE155" i="114" s="1"/>
  <c r="AE156" i="114" s="1"/>
  <c r="AE157" i="114" s="1"/>
  <c r="AE158" i="114" s="1"/>
  <c r="AE159" i="114" s="1"/>
  <c r="AE160" i="114" s="1"/>
  <c r="AE161" i="114" s="1"/>
  <c r="AE162" i="114" s="1"/>
  <c r="AE163" i="114" s="1"/>
  <c r="AE164" i="114" s="1"/>
  <c r="AE165" i="114" s="1"/>
  <c r="AE166" i="114" s="1"/>
  <c r="AE167" i="114" s="1"/>
  <c r="AE168" i="114" s="1"/>
  <c r="AE169" i="114" s="1"/>
  <c r="AE170" i="114" s="1"/>
  <c r="AE171" i="114" s="1"/>
  <c r="AE172" i="114" s="1"/>
  <c r="AE173" i="114" s="1"/>
  <c r="AE174" i="114" s="1"/>
  <c r="AE175" i="114" s="1"/>
  <c r="AE176" i="114" s="1"/>
  <c r="AE177" i="114" s="1"/>
  <c r="AE178" i="114" s="1"/>
  <c r="AE179" i="114" s="1"/>
  <c r="AE180" i="114" s="1"/>
  <c r="AE181" i="114" s="1"/>
  <c r="AE182" i="114" s="1"/>
  <c r="AE183" i="114" s="1"/>
  <c r="AE184" i="114" s="1"/>
  <c r="AE185" i="114" s="1"/>
  <c r="AE186" i="114" s="1"/>
  <c r="AE187" i="114" s="1"/>
  <c r="AE188" i="114" s="1"/>
  <c r="AE189" i="114" s="1"/>
  <c r="AE190" i="114" s="1"/>
  <c r="AE191" i="114" s="1"/>
  <c r="AE192" i="114" s="1"/>
  <c r="AE193" i="114" s="1"/>
  <c r="AE194" i="114" s="1"/>
  <c r="AE195" i="114" s="1"/>
  <c r="AE196" i="114" s="1"/>
  <c r="AE197" i="114" s="1"/>
  <c r="AE198" i="114" s="1"/>
  <c r="AE199" i="114" s="1"/>
  <c r="AE200" i="114" s="1"/>
  <c r="AE201" i="114" s="1"/>
  <c r="AE202" i="114" s="1"/>
  <c r="AE203" i="114" s="1"/>
  <c r="AE204" i="114" s="1"/>
  <c r="AE205" i="114" s="1"/>
  <c r="AE206" i="114" s="1"/>
  <c r="AE207" i="114" s="1"/>
  <c r="AE208" i="114" s="1"/>
  <c r="AE209" i="114" s="1"/>
  <c r="AE210" i="114" s="1"/>
  <c r="AE211" i="114" s="1"/>
  <c r="AE212" i="114" s="1"/>
  <c r="AE213" i="114" s="1"/>
  <c r="AE214" i="114" s="1"/>
  <c r="AE215" i="114" s="1"/>
  <c r="AE216" i="114" s="1"/>
  <c r="AE217" i="114" s="1"/>
  <c r="AE218" i="114" s="1"/>
  <c r="AE219" i="114" s="1"/>
  <c r="AE220" i="114" s="1"/>
  <c r="AE221" i="114" s="1"/>
  <c r="AE222" i="114" s="1"/>
  <c r="AE223" i="114" s="1"/>
  <c r="AE224" i="114" s="1"/>
  <c r="AE225" i="114" s="1"/>
  <c r="AE226" i="114" s="1"/>
  <c r="AE227" i="114" s="1"/>
  <c r="AE228" i="114" s="1"/>
  <c r="AE229" i="114" s="1"/>
  <c r="AE230" i="114" s="1"/>
  <c r="AE231" i="114" s="1"/>
  <c r="AE232" i="114" s="1"/>
  <c r="AE233" i="114" s="1"/>
  <c r="AE234" i="114" s="1"/>
  <c r="AE235" i="114" s="1"/>
  <c r="AE236" i="114" s="1"/>
  <c r="AE237" i="114" s="1"/>
  <c r="AE238" i="114" s="1"/>
  <c r="AE239" i="114" s="1"/>
  <c r="AE240" i="114" s="1"/>
  <c r="AE241" i="114" s="1"/>
  <c r="AE242" i="114" s="1"/>
  <c r="AE243" i="114" s="1"/>
  <c r="AE244" i="114" s="1"/>
  <c r="AE245" i="114" s="1"/>
  <c r="AE246" i="114" s="1"/>
  <c r="AE247" i="114" s="1"/>
  <c r="AE248" i="114" s="1"/>
  <c r="AE249" i="114" s="1"/>
  <c r="AE250" i="114" s="1"/>
  <c r="AE251" i="114" s="1"/>
  <c r="AE252" i="114" s="1"/>
  <c r="AE253" i="114" s="1"/>
  <c r="AE254" i="114" s="1"/>
  <c r="AE255" i="114" s="1"/>
  <c r="AE256" i="114" s="1"/>
  <c r="AE257" i="114" s="1"/>
  <c r="AE258" i="114" s="1"/>
  <c r="AE259" i="114" s="1"/>
  <c r="AE260" i="114" s="1"/>
  <c r="AE261" i="114" s="1"/>
  <c r="AE262" i="114" s="1"/>
  <c r="AE263" i="114" s="1"/>
  <c r="AE264" i="114" s="1"/>
  <c r="AE265" i="114" s="1"/>
  <c r="AE266" i="114" s="1"/>
  <c r="AE267" i="114" s="1"/>
  <c r="AE268" i="114" s="1"/>
  <c r="AE269" i="114" s="1"/>
  <c r="AE270" i="114" s="1"/>
  <c r="AE271" i="114" s="1"/>
  <c r="AE272" i="114" s="1"/>
  <c r="AE273" i="114" s="1"/>
  <c r="AE274" i="114" s="1"/>
  <c r="AE275" i="114" s="1"/>
  <c r="AE276" i="114" s="1"/>
  <c r="AE277" i="114" s="1"/>
  <c r="AE278" i="114" s="1"/>
  <c r="AE279" i="114" s="1"/>
  <c r="AE280" i="114" s="1"/>
  <c r="AE281" i="114" s="1"/>
  <c r="AE282" i="114" s="1"/>
  <c r="AE283" i="114" s="1"/>
  <c r="AE284" i="114" s="1"/>
  <c r="AE285" i="114" s="1"/>
  <c r="AE286" i="114" s="1"/>
  <c r="AE287" i="114" s="1"/>
  <c r="AE288" i="114" s="1"/>
  <c r="AE289" i="114" s="1"/>
  <c r="AE290" i="114" s="1"/>
  <c r="AE291" i="114" s="1"/>
  <c r="AE292" i="114" s="1"/>
  <c r="AE293" i="114" s="1"/>
  <c r="AE294" i="114" s="1"/>
  <c r="AE295" i="114" s="1"/>
  <c r="AE296" i="114" s="1"/>
  <c r="AE297" i="114" s="1"/>
  <c r="AE298" i="114" s="1"/>
  <c r="AE299" i="114" s="1"/>
  <c r="AE300" i="114" s="1"/>
  <c r="AE301" i="114" s="1"/>
  <c r="AE302" i="114" s="1"/>
  <c r="AE303" i="114" s="1"/>
  <c r="AE304" i="114" s="1"/>
  <c r="AE305" i="114" s="1"/>
  <c r="AE306" i="114" s="1"/>
  <c r="AE307" i="114" s="1"/>
  <c r="AE308" i="114" s="1"/>
  <c r="AE309" i="114" s="1"/>
  <c r="AE310" i="114" s="1"/>
  <c r="AE311" i="114" s="1"/>
  <c r="AE312" i="114" s="1"/>
  <c r="AE313" i="114" s="1"/>
  <c r="AE314" i="114" s="1"/>
  <c r="AE315" i="114" s="1"/>
  <c r="AE316" i="114" s="1"/>
  <c r="AE317" i="114" s="1"/>
  <c r="AE318" i="114" s="1"/>
  <c r="AE319" i="114" s="1"/>
  <c r="AE320" i="114" s="1"/>
  <c r="AE321" i="114" s="1"/>
  <c r="AE322" i="114" s="1"/>
  <c r="AE323" i="114" s="1"/>
  <c r="AE324" i="114" s="1"/>
  <c r="AE325" i="114" s="1"/>
  <c r="AE326" i="114" s="1"/>
  <c r="AE327" i="114" s="1"/>
  <c r="AE328" i="114" s="1"/>
  <c r="AE329" i="114" s="1"/>
  <c r="AE330" i="114" s="1"/>
  <c r="AE331" i="114" s="1"/>
  <c r="AE332" i="114" s="1"/>
  <c r="AE333" i="114" s="1"/>
  <c r="AG3" i="113"/>
  <c r="AG4" i="113" s="1"/>
  <c r="AG5" i="113" s="1"/>
  <c r="AG6" i="113" s="1"/>
  <c r="AG7" i="113" s="1"/>
  <c r="AG8" i="113" s="1"/>
  <c r="AG9" i="113" s="1"/>
  <c r="AG10" i="113" s="1"/>
  <c r="AG11" i="113" s="1"/>
  <c r="AG12" i="113" s="1"/>
  <c r="AG13" i="113" s="1"/>
  <c r="AG14" i="113" s="1"/>
  <c r="AG15" i="113" s="1"/>
  <c r="AG16" i="113" s="1"/>
  <c r="AG17" i="113" s="1"/>
  <c r="AG18" i="113" s="1"/>
  <c r="AG19" i="113" s="1"/>
  <c r="AG20" i="113" s="1"/>
  <c r="AG21" i="113" s="1"/>
  <c r="AG22" i="113" s="1"/>
  <c r="AG23" i="113" s="1"/>
  <c r="AG24" i="113" s="1"/>
  <c r="AG25" i="113" s="1"/>
  <c r="AG26" i="113" s="1"/>
  <c r="AG27" i="113" s="1"/>
  <c r="AG28" i="113" s="1"/>
  <c r="AG29" i="113" s="1"/>
  <c r="AG30" i="113" s="1"/>
  <c r="AG31" i="113" s="1"/>
  <c r="AG32" i="113" s="1"/>
  <c r="AG33" i="113" s="1"/>
  <c r="AG34" i="113" s="1"/>
  <c r="AG35" i="113" s="1"/>
  <c r="AG36" i="113" s="1"/>
  <c r="AG37" i="113" s="1"/>
  <c r="AG38" i="113" s="1"/>
  <c r="AG39" i="113" s="1"/>
  <c r="AG40" i="113" s="1"/>
  <c r="AG41" i="113" s="1"/>
  <c r="AG42" i="113" s="1"/>
  <c r="AG43" i="113" s="1"/>
  <c r="AG44" i="113" s="1"/>
  <c r="AG45" i="113" s="1"/>
  <c r="AG46" i="113" s="1"/>
  <c r="AG47" i="113" s="1"/>
  <c r="AG48" i="113" s="1"/>
  <c r="AG49" i="113" s="1"/>
  <c r="AG50" i="113" s="1"/>
  <c r="AG51" i="113" s="1"/>
  <c r="AG52" i="113" s="1"/>
  <c r="AG53" i="113" s="1"/>
  <c r="AG54" i="113" s="1"/>
  <c r="AG55" i="113" s="1"/>
  <c r="AG56" i="113" s="1"/>
  <c r="AG57" i="113" s="1"/>
  <c r="AG58" i="113" s="1"/>
  <c r="AG59" i="113" s="1"/>
  <c r="AG60" i="113" s="1"/>
  <c r="AG61" i="113" s="1"/>
  <c r="AG62" i="113" s="1"/>
  <c r="AG63" i="113" s="1"/>
  <c r="AG64" i="113" s="1"/>
  <c r="AG65" i="113" s="1"/>
  <c r="AG66" i="113" s="1"/>
  <c r="AG67" i="113" s="1"/>
  <c r="AG68" i="113" s="1"/>
  <c r="AG69" i="113" s="1"/>
  <c r="AG70" i="113" s="1"/>
  <c r="AG71" i="113" s="1"/>
  <c r="AG72" i="113" s="1"/>
  <c r="AG73" i="113" s="1"/>
  <c r="AG74" i="113" s="1"/>
  <c r="AG75" i="113" s="1"/>
  <c r="AG76" i="113" s="1"/>
  <c r="AG77" i="113" s="1"/>
  <c r="AG78" i="113" s="1"/>
  <c r="AG79" i="113" s="1"/>
  <c r="AG80" i="113" s="1"/>
  <c r="AG81" i="113" s="1"/>
  <c r="AG82" i="113" s="1"/>
  <c r="AG83" i="113" s="1"/>
  <c r="AG84" i="113" s="1"/>
  <c r="AG85" i="113" s="1"/>
  <c r="AG86" i="113" s="1"/>
  <c r="AG87" i="113" s="1"/>
  <c r="AG88" i="113" s="1"/>
  <c r="AG89" i="113" s="1"/>
  <c r="AG90" i="113" s="1"/>
  <c r="AG91" i="113" s="1"/>
  <c r="AG92" i="113" s="1"/>
  <c r="AG93" i="113" s="1"/>
  <c r="AG94" i="113" s="1"/>
  <c r="AG95" i="113" s="1"/>
  <c r="AG96" i="113" s="1"/>
  <c r="AG97" i="113" s="1"/>
  <c r="AG98" i="113" s="1"/>
  <c r="AG99" i="113" s="1"/>
  <c r="AG100" i="113" s="1"/>
  <c r="AG101" i="113" s="1"/>
  <c r="AG102" i="113" s="1"/>
  <c r="AG103" i="113" s="1"/>
  <c r="AG104" i="113" s="1"/>
  <c r="AG105" i="113" s="1"/>
  <c r="AG106" i="113" s="1"/>
  <c r="AG107" i="113" s="1"/>
  <c r="AG108" i="113" s="1"/>
  <c r="AG109" i="113" s="1"/>
  <c r="AG110" i="113" s="1"/>
  <c r="AG111" i="113" s="1"/>
  <c r="AG112" i="113" s="1"/>
  <c r="AG113" i="113" s="1"/>
  <c r="AG114" i="113" s="1"/>
  <c r="AG115" i="113" s="1"/>
  <c r="AG116" i="113" s="1"/>
  <c r="AG117" i="113" s="1"/>
  <c r="AG118" i="113" s="1"/>
  <c r="AG119" i="113" s="1"/>
  <c r="AG120" i="113" s="1"/>
  <c r="AG121" i="113" s="1"/>
  <c r="AG122" i="113" s="1"/>
  <c r="AG123" i="113" s="1"/>
  <c r="AG124" i="113" s="1"/>
  <c r="AG125" i="113" s="1"/>
  <c r="AG126" i="113" s="1"/>
  <c r="AG127" i="113" s="1"/>
  <c r="AG128" i="113" s="1"/>
  <c r="AG129" i="113" s="1"/>
  <c r="AG130" i="113" s="1"/>
  <c r="AG131" i="113" s="1"/>
  <c r="AG132" i="113" s="1"/>
  <c r="AG133" i="113" s="1"/>
  <c r="AG134" i="113" s="1"/>
  <c r="AG135" i="113" s="1"/>
  <c r="AG136" i="113" s="1"/>
  <c r="AG137" i="113" s="1"/>
  <c r="AG138" i="113" s="1"/>
  <c r="AG139" i="113" s="1"/>
  <c r="AG140" i="113" s="1"/>
  <c r="AG141" i="113" s="1"/>
  <c r="AG142" i="113" s="1"/>
  <c r="AG143" i="113" s="1"/>
  <c r="AG144" i="113" s="1"/>
  <c r="AG145" i="113" s="1"/>
  <c r="AG146" i="113" s="1"/>
  <c r="AG147" i="113" s="1"/>
  <c r="AG148" i="113" s="1"/>
  <c r="AG149" i="113" s="1"/>
  <c r="AG150" i="113" s="1"/>
  <c r="AG151" i="113" s="1"/>
  <c r="AG152" i="113" s="1"/>
  <c r="AG153" i="113" s="1"/>
  <c r="AG154" i="113" s="1"/>
  <c r="AG155" i="113" s="1"/>
  <c r="AG156" i="113" s="1"/>
  <c r="AG157" i="113" s="1"/>
  <c r="AG158" i="113" s="1"/>
  <c r="AG159" i="113" s="1"/>
  <c r="AG160" i="113" s="1"/>
  <c r="AG161" i="113" s="1"/>
  <c r="AG162" i="113" s="1"/>
  <c r="AG163" i="113" s="1"/>
  <c r="AG164" i="113" s="1"/>
  <c r="AG165" i="113" s="1"/>
  <c r="AG166" i="113" s="1"/>
  <c r="AG167" i="113" s="1"/>
  <c r="AG168" i="113" s="1"/>
  <c r="AG169" i="113" s="1"/>
  <c r="AG170" i="113" s="1"/>
  <c r="AG171" i="113" s="1"/>
  <c r="AG172" i="113" s="1"/>
  <c r="AG173" i="113" s="1"/>
  <c r="AG174" i="113" s="1"/>
  <c r="AG175" i="113" s="1"/>
  <c r="AG176" i="113" s="1"/>
  <c r="AG177" i="113" s="1"/>
  <c r="AG178" i="113" s="1"/>
  <c r="AG179" i="113" s="1"/>
  <c r="AG180" i="113" s="1"/>
  <c r="AG181" i="113" s="1"/>
  <c r="AG182" i="113" s="1"/>
  <c r="AG183" i="113" s="1"/>
  <c r="AG184" i="113" s="1"/>
  <c r="AG185" i="113" s="1"/>
  <c r="AG186" i="113" s="1"/>
  <c r="AG187" i="113" s="1"/>
  <c r="AG188" i="113" s="1"/>
  <c r="AG189" i="113" s="1"/>
  <c r="AG190" i="113" s="1"/>
  <c r="AG191" i="113" s="1"/>
  <c r="AG192" i="113" s="1"/>
  <c r="AG193" i="113" s="1"/>
  <c r="AG194" i="113" s="1"/>
  <c r="AG195" i="113" s="1"/>
  <c r="AG196" i="113" s="1"/>
  <c r="AG197" i="113" s="1"/>
  <c r="AG198" i="113" s="1"/>
  <c r="AG199" i="113" s="1"/>
  <c r="AG200" i="113" s="1"/>
  <c r="AG201" i="113" s="1"/>
  <c r="AG202" i="113" s="1"/>
  <c r="AG203" i="113" s="1"/>
  <c r="AG204" i="113" s="1"/>
  <c r="AG205" i="113" s="1"/>
  <c r="AG206" i="113" s="1"/>
  <c r="AG207" i="113" s="1"/>
  <c r="AG208" i="113" s="1"/>
  <c r="AG209" i="113" s="1"/>
  <c r="AG210" i="113" s="1"/>
  <c r="AG211" i="113" s="1"/>
  <c r="AG212" i="113" s="1"/>
  <c r="AG213" i="113" s="1"/>
  <c r="AG214" i="113" s="1"/>
  <c r="AG215" i="113" s="1"/>
  <c r="AG216" i="113" s="1"/>
  <c r="AG217" i="113" s="1"/>
  <c r="AG218" i="113" s="1"/>
  <c r="AG219" i="113" s="1"/>
  <c r="AG220" i="113" s="1"/>
  <c r="AG221" i="113" s="1"/>
  <c r="AG222" i="113" s="1"/>
  <c r="AG223" i="113" s="1"/>
  <c r="AG224" i="113" s="1"/>
  <c r="AG225" i="113" s="1"/>
  <c r="AG226" i="113" s="1"/>
  <c r="AG227" i="113" s="1"/>
  <c r="AG228" i="113" s="1"/>
  <c r="AG229" i="113" s="1"/>
  <c r="AG230" i="113" s="1"/>
  <c r="AG231" i="113" s="1"/>
  <c r="AG232" i="113" s="1"/>
  <c r="AG233" i="113" s="1"/>
  <c r="AG234" i="113" s="1"/>
  <c r="AG235" i="113" s="1"/>
  <c r="AG236" i="113" s="1"/>
  <c r="AG237" i="113" s="1"/>
  <c r="AG238" i="113" s="1"/>
  <c r="AG239" i="113" s="1"/>
  <c r="AG240" i="113" s="1"/>
  <c r="AG241" i="113" s="1"/>
  <c r="AG242" i="113" s="1"/>
  <c r="AG243" i="113" s="1"/>
  <c r="AG244" i="113" s="1"/>
  <c r="AG245" i="113" s="1"/>
  <c r="AG246" i="113" s="1"/>
  <c r="AG247" i="113" s="1"/>
  <c r="AG248" i="113" s="1"/>
  <c r="AG249" i="113" s="1"/>
  <c r="AG250" i="113" s="1"/>
  <c r="AG251" i="113" s="1"/>
  <c r="AG252" i="113" s="1"/>
  <c r="AG253" i="113" s="1"/>
  <c r="AG254" i="113" s="1"/>
  <c r="AG255" i="113" s="1"/>
  <c r="AG256" i="113" s="1"/>
  <c r="AG257" i="113" s="1"/>
  <c r="AG258" i="113" s="1"/>
  <c r="AG259" i="113" s="1"/>
  <c r="AG260" i="113" s="1"/>
  <c r="AG261" i="113" s="1"/>
  <c r="AG262" i="113" s="1"/>
  <c r="AG263" i="113" s="1"/>
  <c r="AG264" i="113" s="1"/>
  <c r="AG265" i="113" s="1"/>
  <c r="AG266" i="113" s="1"/>
  <c r="AG267" i="113" s="1"/>
  <c r="AG268" i="113" s="1"/>
  <c r="AG269" i="113" s="1"/>
  <c r="AG270" i="113" s="1"/>
  <c r="AG271" i="113" s="1"/>
  <c r="AG272" i="113" s="1"/>
  <c r="AG273" i="113" s="1"/>
  <c r="AG274" i="113" s="1"/>
  <c r="AG275" i="113" s="1"/>
  <c r="AG276" i="113" s="1"/>
  <c r="AG277" i="113" s="1"/>
  <c r="AG278" i="113" s="1"/>
  <c r="AG279" i="113" s="1"/>
  <c r="AG280" i="113" s="1"/>
  <c r="AG281" i="113" s="1"/>
  <c r="AG282" i="113" s="1"/>
  <c r="AG283" i="113" s="1"/>
  <c r="AG284" i="113" s="1"/>
  <c r="AG285" i="113" s="1"/>
  <c r="AG286" i="113" s="1"/>
  <c r="AG287" i="113" s="1"/>
  <c r="AG288" i="113" s="1"/>
  <c r="AG289" i="113" s="1"/>
  <c r="AG290" i="113" s="1"/>
  <c r="AG291" i="113" s="1"/>
  <c r="AG292" i="113" s="1"/>
  <c r="AG293" i="113" s="1"/>
  <c r="AG294" i="113" s="1"/>
  <c r="AG295" i="113" s="1"/>
  <c r="AG296" i="113" s="1"/>
  <c r="AG297" i="113" s="1"/>
  <c r="AG298" i="113" s="1"/>
  <c r="AG299" i="113" s="1"/>
  <c r="AG300" i="113" s="1"/>
  <c r="AG301" i="113" s="1"/>
  <c r="AG302" i="113" s="1"/>
  <c r="AG303" i="113" s="1"/>
  <c r="AG304" i="113" s="1"/>
  <c r="AG305" i="113" s="1"/>
  <c r="AG306" i="113" s="1"/>
  <c r="AG307" i="113" s="1"/>
  <c r="AG308" i="113" s="1"/>
  <c r="AG309" i="113" s="1"/>
  <c r="AG310" i="113" s="1"/>
  <c r="AG311" i="113" s="1"/>
  <c r="AG312" i="113" s="1"/>
  <c r="AG313" i="113" s="1"/>
  <c r="AG314" i="113" s="1"/>
  <c r="AG315" i="113" s="1"/>
  <c r="AG316" i="113" s="1"/>
  <c r="AG317" i="113" s="1"/>
  <c r="AG318" i="113" s="1"/>
  <c r="AG319" i="113" s="1"/>
  <c r="AG320" i="113" s="1"/>
  <c r="AG321" i="113" s="1"/>
  <c r="AG322" i="113" s="1"/>
  <c r="AG323" i="113" s="1"/>
  <c r="AG324" i="113" s="1"/>
  <c r="AG325" i="113" s="1"/>
  <c r="AG326" i="113" s="1"/>
  <c r="AG327" i="113" s="1"/>
  <c r="AG328" i="113" s="1"/>
  <c r="AG329" i="113" s="1"/>
  <c r="AG330" i="113" s="1"/>
  <c r="AG331" i="113" s="1"/>
  <c r="AG332" i="113" s="1"/>
  <c r="AG333" i="113" s="1"/>
  <c r="AE4" i="113"/>
  <c r="AE5" i="113" s="1"/>
  <c r="AE6" i="113" s="1"/>
  <c r="AE7" i="113" s="1"/>
  <c r="AE8" i="113" s="1"/>
  <c r="AE9" i="113" s="1"/>
  <c r="AE10" i="113" s="1"/>
  <c r="AE11" i="113" s="1"/>
  <c r="AE12" i="113" s="1"/>
  <c r="AE13" i="113" s="1"/>
  <c r="AE14" i="113" s="1"/>
  <c r="AE15" i="113" s="1"/>
  <c r="AE16" i="113" s="1"/>
  <c r="AE17" i="113" s="1"/>
  <c r="AE18" i="113" s="1"/>
  <c r="AE19" i="113" s="1"/>
  <c r="AE20" i="113" s="1"/>
  <c r="AE21" i="113" s="1"/>
  <c r="AE22" i="113" s="1"/>
  <c r="AE23" i="113" s="1"/>
  <c r="AE24" i="113" s="1"/>
  <c r="AE25" i="113" s="1"/>
  <c r="AE26" i="113" s="1"/>
  <c r="AE27" i="113" s="1"/>
  <c r="AE28" i="113" s="1"/>
  <c r="AE29" i="113" s="1"/>
  <c r="AE30" i="113" s="1"/>
  <c r="AE31" i="113" s="1"/>
  <c r="AE32" i="113" s="1"/>
  <c r="AE33" i="113" s="1"/>
  <c r="AE34" i="113" s="1"/>
  <c r="AE35" i="113" s="1"/>
  <c r="AE36" i="113" s="1"/>
  <c r="AE37" i="113" s="1"/>
  <c r="AE38" i="113" s="1"/>
  <c r="AE39" i="113" s="1"/>
  <c r="AE40" i="113" s="1"/>
  <c r="AE41" i="113" s="1"/>
  <c r="AE42" i="113" s="1"/>
  <c r="AE43" i="113" s="1"/>
  <c r="AE44" i="113" s="1"/>
  <c r="AE45" i="113" s="1"/>
  <c r="AE46" i="113" s="1"/>
  <c r="AE47" i="113" s="1"/>
  <c r="AE48" i="113" s="1"/>
  <c r="AE49" i="113" s="1"/>
  <c r="AE50" i="113" s="1"/>
  <c r="AE51" i="113" s="1"/>
  <c r="AE52" i="113" s="1"/>
  <c r="AE53" i="113" s="1"/>
  <c r="AE54" i="113" s="1"/>
  <c r="AE55" i="113" s="1"/>
  <c r="AE56" i="113" s="1"/>
  <c r="AE57" i="113" s="1"/>
  <c r="AE58" i="113" s="1"/>
  <c r="AE59" i="113" s="1"/>
  <c r="AE60" i="113" s="1"/>
  <c r="AE61" i="113" s="1"/>
  <c r="AE62" i="113" s="1"/>
  <c r="AE63" i="113" s="1"/>
  <c r="AE64" i="113" s="1"/>
  <c r="AE65" i="113" s="1"/>
  <c r="AE66" i="113" s="1"/>
  <c r="AE67" i="113" s="1"/>
  <c r="AE68" i="113" s="1"/>
  <c r="AE69" i="113" s="1"/>
  <c r="AE70" i="113" s="1"/>
  <c r="AE71" i="113" s="1"/>
  <c r="AE72" i="113" s="1"/>
  <c r="AE73" i="113" s="1"/>
  <c r="AE74" i="113" s="1"/>
  <c r="AE75" i="113" s="1"/>
  <c r="AE76" i="113" s="1"/>
  <c r="AE77" i="113" s="1"/>
  <c r="AE78" i="113" s="1"/>
  <c r="AE79" i="113" s="1"/>
  <c r="AE80" i="113" s="1"/>
  <c r="AE81" i="113" s="1"/>
  <c r="AE82" i="113" s="1"/>
  <c r="AE83" i="113" s="1"/>
  <c r="AE84" i="113" s="1"/>
  <c r="AE85" i="113" s="1"/>
  <c r="AE86" i="113" s="1"/>
  <c r="AE87" i="113" s="1"/>
  <c r="AE88" i="113" s="1"/>
  <c r="AE89" i="113" s="1"/>
  <c r="AE90" i="113" s="1"/>
  <c r="AE91" i="113" s="1"/>
  <c r="AE92" i="113" s="1"/>
  <c r="AE93" i="113" s="1"/>
  <c r="AE94" i="113" s="1"/>
  <c r="AE95" i="113" s="1"/>
  <c r="AE96" i="113" s="1"/>
  <c r="AE97" i="113" s="1"/>
  <c r="AE98" i="113" s="1"/>
  <c r="AE99" i="113" s="1"/>
  <c r="AE100" i="113" s="1"/>
  <c r="AE101" i="113" s="1"/>
  <c r="AE102" i="113" s="1"/>
  <c r="AE103" i="113" s="1"/>
  <c r="AE104" i="113" s="1"/>
  <c r="AE105" i="113" s="1"/>
  <c r="AE106" i="113" s="1"/>
  <c r="AE107" i="113" s="1"/>
  <c r="AE108" i="113" s="1"/>
  <c r="AE109" i="113" s="1"/>
  <c r="AE110" i="113" s="1"/>
  <c r="AE111" i="113" s="1"/>
  <c r="AE112" i="113" s="1"/>
  <c r="AE113" i="113" s="1"/>
  <c r="AE114" i="113" s="1"/>
  <c r="AE115" i="113" s="1"/>
  <c r="AE116" i="113" s="1"/>
  <c r="AE117" i="113" s="1"/>
  <c r="AE118" i="113" s="1"/>
  <c r="AE119" i="113" s="1"/>
  <c r="AE120" i="113" s="1"/>
  <c r="AE121" i="113" s="1"/>
  <c r="AE122" i="113" s="1"/>
  <c r="AE123" i="113" s="1"/>
  <c r="AE124" i="113" s="1"/>
  <c r="AE125" i="113" s="1"/>
  <c r="AE126" i="113" s="1"/>
  <c r="AE127" i="113" s="1"/>
  <c r="AE128" i="113" s="1"/>
  <c r="AE129" i="113" s="1"/>
  <c r="AE130" i="113" s="1"/>
  <c r="AE131" i="113" s="1"/>
  <c r="AE132" i="113" s="1"/>
  <c r="AE133" i="113" s="1"/>
  <c r="AE134" i="113" s="1"/>
  <c r="AE135" i="113" s="1"/>
  <c r="AE136" i="113" s="1"/>
  <c r="AE137" i="113" s="1"/>
  <c r="AE138" i="113" s="1"/>
  <c r="AE139" i="113" s="1"/>
  <c r="AE140" i="113" s="1"/>
  <c r="AE141" i="113" s="1"/>
  <c r="AE142" i="113" s="1"/>
  <c r="AE143" i="113" s="1"/>
  <c r="AE144" i="113" s="1"/>
  <c r="AE145" i="113" s="1"/>
  <c r="AE146" i="113" s="1"/>
  <c r="AE147" i="113" s="1"/>
  <c r="AE148" i="113" s="1"/>
  <c r="AE149" i="113" s="1"/>
  <c r="AE150" i="113" s="1"/>
  <c r="AE151" i="113" s="1"/>
  <c r="AE152" i="113" s="1"/>
  <c r="AE153" i="113" s="1"/>
  <c r="AE154" i="113" s="1"/>
  <c r="AE155" i="113" s="1"/>
  <c r="AE156" i="113" s="1"/>
  <c r="AE157" i="113" s="1"/>
  <c r="AE158" i="113" s="1"/>
  <c r="AE159" i="113" s="1"/>
  <c r="AE160" i="113" s="1"/>
  <c r="AE161" i="113" s="1"/>
  <c r="AE162" i="113" s="1"/>
  <c r="AE163" i="113" s="1"/>
  <c r="AE164" i="113" s="1"/>
  <c r="AE165" i="113" s="1"/>
  <c r="AE166" i="113" s="1"/>
  <c r="AE167" i="113" s="1"/>
  <c r="AE168" i="113" s="1"/>
  <c r="AE169" i="113" s="1"/>
  <c r="AE170" i="113" s="1"/>
  <c r="AE171" i="113" s="1"/>
  <c r="AE172" i="113" s="1"/>
  <c r="AE173" i="113" s="1"/>
  <c r="AE174" i="113" s="1"/>
  <c r="AE175" i="113" s="1"/>
  <c r="AE176" i="113" s="1"/>
  <c r="AE177" i="113" s="1"/>
  <c r="AE178" i="113" s="1"/>
  <c r="AE179" i="113" s="1"/>
  <c r="AE180" i="113" s="1"/>
  <c r="AE181" i="113" s="1"/>
  <c r="AE182" i="113" s="1"/>
  <c r="AE183" i="113" s="1"/>
  <c r="AE184" i="113" s="1"/>
  <c r="AE185" i="113" s="1"/>
  <c r="AE186" i="113" s="1"/>
  <c r="AE187" i="113" s="1"/>
  <c r="AE188" i="113" s="1"/>
  <c r="AE189" i="113" s="1"/>
  <c r="AE190" i="113" s="1"/>
  <c r="AE191" i="113" s="1"/>
  <c r="AE192" i="113" s="1"/>
  <c r="AE193" i="113" s="1"/>
  <c r="AE194" i="113" s="1"/>
  <c r="AE195" i="113" s="1"/>
  <c r="AE196" i="113" s="1"/>
  <c r="AE197" i="113" s="1"/>
  <c r="AE198" i="113" s="1"/>
  <c r="AE199" i="113" s="1"/>
  <c r="AE200" i="113" s="1"/>
  <c r="AE201" i="113" s="1"/>
  <c r="AE202" i="113" s="1"/>
  <c r="AE203" i="113" s="1"/>
  <c r="AE204" i="113" s="1"/>
  <c r="AE205" i="113" s="1"/>
  <c r="AE206" i="113" s="1"/>
  <c r="AE207" i="113" s="1"/>
  <c r="AE208" i="113" s="1"/>
  <c r="AE209" i="113" s="1"/>
  <c r="AE210" i="113" s="1"/>
  <c r="AE211" i="113" s="1"/>
  <c r="AE212" i="113" s="1"/>
  <c r="AE213" i="113" s="1"/>
  <c r="AE214" i="113" s="1"/>
  <c r="AE215" i="113" s="1"/>
  <c r="AE216" i="113" s="1"/>
  <c r="AE217" i="113" s="1"/>
  <c r="AE218" i="113" s="1"/>
  <c r="AE219" i="113" s="1"/>
  <c r="AE220" i="113" s="1"/>
  <c r="AE221" i="113" s="1"/>
  <c r="AE222" i="113" s="1"/>
  <c r="AE223" i="113" s="1"/>
  <c r="AE224" i="113" s="1"/>
  <c r="AE225" i="113" s="1"/>
  <c r="AE226" i="113" s="1"/>
  <c r="AE227" i="113" s="1"/>
  <c r="AE228" i="113" s="1"/>
  <c r="AE229" i="113" s="1"/>
  <c r="AE230" i="113" s="1"/>
  <c r="AE231" i="113" s="1"/>
  <c r="AE232" i="113" s="1"/>
  <c r="AE233" i="113" s="1"/>
  <c r="AE234" i="113" s="1"/>
  <c r="AE235" i="113" s="1"/>
  <c r="AE236" i="113" s="1"/>
  <c r="AE237" i="113" s="1"/>
  <c r="AE238" i="113" s="1"/>
  <c r="AE239" i="113" s="1"/>
  <c r="AE240" i="113" s="1"/>
  <c r="AE241" i="113" s="1"/>
  <c r="AE242" i="113" s="1"/>
  <c r="AE243" i="113" s="1"/>
  <c r="AE244" i="113" s="1"/>
  <c r="AE245" i="113" s="1"/>
  <c r="AE246" i="113" s="1"/>
  <c r="AE247" i="113" s="1"/>
  <c r="AE248" i="113" s="1"/>
  <c r="AE249" i="113" s="1"/>
  <c r="AE250" i="113" s="1"/>
  <c r="AE251" i="113" s="1"/>
  <c r="AE252" i="113" s="1"/>
  <c r="AE253" i="113" s="1"/>
  <c r="AE254" i="113" s="1"/>
  <c r="AE255" i="113" s="1"/>
  <c r="AE256" i="113" s="1"/>
  <c r="AE257" i="113" s="1"/>
  <c r="AE258" i="113" s="1"/>
  <c r="AE259" i="113" s="1"/>
  <c r="AE260" i="113" s="1"/>
  <c r="AE261" i="113" s="1"/>
  <c r="AE262" i="113" s="1"/>
  <c r="AE263" i="113" s="1"/>
  <c r="AE264" i="113" s="1"/>
  <c r="AE265" i="113" s="1"/>
  <c r="AE266" i="113" s="1"/>
  <c r="AE267" i="113" s="1"/>
  <c r="AE268" i="113" s="1"/>
  <c r="AE269" i="113" s="1"/>
  <c r="AE270" i="113" s="1"/>
  <c r="AE271" i="113" s="1"/>
  <c r="AE272" i="113" s="1"/>
  <c r="AE273" i="113" s="1"/>
  <c r="AE274" i="113" s="1"/>
  <c r="AE275" i="113" s="1"/>
  <c r="AE276" i="113" s="1"/>
  <c r="AE277" i="113" s="1"/>
  <c r="AE278" i="113" s="1"/>
  <c r="AE279" i="113" s="1"/>
  <c r="AE280" i="113" s="1"/>
  <c r="AE281" i="113" s="1"/>
  <c r="AE282" i="113" s="1"/>
  <c r="AE283" i="113" s="1"/>
  <c r="AE284" i="113" s="1"/>
  <c r="AE285" i="113" s="1"/>
  <c r="AE286" i="113" s="1"/>
  <c r="AE287" i="113" s="1"/>
  <c r="AE288" i="113" s="1"/>
  <c r="AE289" i="113" s="1"/>
  <c r="AE290" i="113" s="1"/>
  <c r="AE291" i="113" s="1"/>
  <c r="AE292" i="113" s="1"/>
  <c r="AE293" i="113" s="1"/>
  <c r="AE294" i="113" s="1"/>
  <c r="AE295" i="113" s="1"/>
  <c r="AE296" i="113" s="1"/>
  <c r="AE297" i="113" s="1"/>
  <c r="AE298" i="113" s="1"/>
  <c r="AE299" i="113" s="1"/>
  <c r="AE300" i="113" s="1"/>
  <c r="AE301" i="113" s="1"/>
  <c r="AE302" i="113" s="1"/>
  <c r="AE303" i="113" s="1"/>
  <c r="AE304" i="113" s="1"/>
  <c r="AE305" i="113" s="1"/>
  <c r="AE306" i="113" s="1"/>
  <c r="AE307" i="113" s="1"/>
  <c r="AE308" i="113" s="1"/>
  <c r="AE309" i="113" s="1"/>
  <c r="AE310" i="113" s="1"/>
  <c r="AE311" i="113" s="1"/>
  <c r="AE312" i="113" s="1"/>
  <c r="AE313" i="113" s="1"/>
  <c r="AE314" i="113" s="1"/>
  <c r="AE315" i="113" s="1"/>
  <c r="AE316" i="113" s="1"/>
  <c r="AE317" i="113" s="1"/>
  <c r="AE318" i="113" s="1"/>
  <c r="AE319" i="113" s="1"/>
  <c r="AE320" i="113" s="1"/>
  <c r="AE321" i="113" s="1"/>
  <c r="AE322" i="113" s="1"/>
  <c r="AE323" i="113" s="1"/>
  <c r="AE324" i="113" s="1"/>
  <c r="AE325" i="113" s="1"/>
  <c r="AE326" i="113" s="1"/>
  <c r="AE327" i="113" s="1"/>
  <c r="AE328" i="113" s="1"/>
  <c r="AE329" i="113" s="1"/>
  <c r="AE330" i="113" s="1"/>
  <c r="AE331" i="113" s="1"/>
  <c r="AE332" i="113" s="1"/>
  <c r="AE333" i="113" s="1"/>
  <c r="AH5" i="113"/>
  <c r="AH6" i="113" s="1"/>
  <c r="AH7" i="113" s="1"/>
  <c r="AH8" i="113" s="1"/>
  <c r="AH9" i="113" s="1"/>
  <c r="AH10" i="113" s="1"/>
  <c r="AH11" i="113" s="1"/>
  <c r="AH12" i="113" s="1"/>
  <c r="AH13" i="113" s="1"/>
  <c r="AH14" i="113" s="1"/>
  <c r="AH15" i="113" s="1"/>
  <c r="AH16" i="113" s="1"/>
  <c r="AH17" i="113" s="1"/>
  <c r="AH18" i="113" s="1"/>
  <c r="AH19" i="113" s="1"/>
  <c r="AH20" i="113" s="1"/>
  <c r="AH21" i="113" s="1"/>
  <c r="AH22" i="113" s="1"/>
  <c r="AH23" i="113" s="1"/>
  <c r="AH24" i="113" s="1"/>
  <c r="AH25" i="113" s="1"/>
  <c r="AH26" i="113" s="1"/>
  <c r="AH27" i="113" s="1"/>
  <c r="AH28" i="113" s="1"/>
  <c r="AH29" i="113" s="1"/>
  <c r="AH30" i="113" s="1"/>
  <c r="AH31" i="113" s="1"/>
  <c r="AH32" i="113" s="1"/>
  <c r="AH33" i="113" s="1"/>
  <c r="AH34" i="113" s="1"/>
  <c r="AH35" i="113" s="1"/>
  <c r="AH36" i="113" s="1"/>
  <c r="AH37" i="113" s="1"/>
  <c r="AH38" i="113" s="1"/>
  <c r="AH39" i="113" s="1"/>
  <c r="AH40" i="113" s="1"/>
  <c r="AH41" i="113" s="1"/>
  <c r="AH42" i="113" s="1"/>
  <c r="AH43" i="113" s="1"/>
  <c r="AH44" i="113" s="1"/>
  <c r="AH45" i="113" s="1"/>
  <c r="AH46" i="113" s="1"/>
  <c r="AH47" i="113" s="1"/>
  <c r="AH48" i="113" s="1"/>
  <c r="AH49" i="113" s="1"/>
  <c r="AH50" i="113" s="1"/>
  <c r="AH51" i="113" s="1"/>
  <c r="AH52" i="113" s="1"/>
  <c r="AH53" i="113" s="1"/>
  <c r="AH54" i="113" s="1"/>
  <c r="AH55" i="113" s="1"/>
  <c r="AH56" i="113" s="1"/>
  <c r="AH57" i="113" s="1"/>
  <c r="AH58" i="113" s="1"/>
  <c r="AH59" i="113" s="1"/>
  <c r="AH60" i="113" s="1"/>
  <c r="AH61" i="113" s="1"/>
  <c r="AH62" i="113" s="1"/>
  <c r="AH63" i="113" s="1"/>
  <c r="AH64" i="113" s="1"/>
  <c r="AH65" i="113" s="1"/>
  <c r="AH66" i="113" s="1"/>
  <c r="AH67" i="113" s="1"/>
  <c r="AH68" i="113" s="1"/>
  <c r="AH69" i="113" s="1"/>
  <c r="AH70" i="113" s="1"/>
  <c r="AH71" i="113" s="1"/>
  <c r="AH72" i="113" s="1"/>
  <c r="AH73" i="113" s="1"/>
  <c r="AH74" i="113" s="1"/>
  <c r="AH75" i="113" s="1"/>
  <c r="AH76" i="113" s="1"/>
  <c r="AH77" i="113" s="1"/>
  <c r="AH78" i="113" s="1"/>
  <c r="AH79" i="113" s="1"/>
  <c r="AH80" i="113" s="1"/>
  <c r="AH81" i="113" s="1"/>
  <c r="AH82" i="113" s="1"/>
  <c r="AH83" i="113" s="1"/>
  <c r="AH84" i="113" s="1"/>
  <c r="AH85" i="113" s="1"/>
  <c r="AH86" i="113" s="1"/>
  <c r="AH87" i="113" s="1"/>
  <c r="AH88" i="113" s="1"/>
  <c r="AH89" i="113" s="1"/>
  <c r="AH90" i="113" s="1"/>
  <c r="AH91" i="113" s="1"/>
  <c r="AH92" i="113" s="1"/>
  <c r="AH93" i="113" s="1"/>
  <c r="AH94" i="113" s="1"/>
  <c r="AH95" i="113" s="1"/>
  <c r="AH96" i="113" s="1"/>
  <c r="AH97" i="113" s="1"/>
  <c r="AH98" i="113" s="1"/>
  <c r="AH99" i="113" s="1"/>
  <c r="AH100" i="113" s="1"/>
  <c r="AH101" i="113" s="1"/>
  <c r="AH102" i="113" s="1"/>
  <c r="AH103" i="113" s="1"/>
  <c r="AH104" i="113" s="1"/>
  <c r="AH105" i="113" s="1"/>
  <c r="AH106" i="113" s="1"/>
  <c r="AH107" i="113" s="1"/>
  <c r="AH108" i="113" s="1"/>
  <c r="AH109" i="113" s="1"/>
  <c r="AH110" i="113" s="1"/>
  <c r="AH111" i="113" s="1"/>
  <c r="AH112" i="113" s="1"/>
  <c r="AH113" i="113" s="1"/>
  <c r="AH114" i="113" s="1"/>
  <c r="AH115" i="113" s="1"/>
  <c r="AH116" i="113" s="1"/>
  <c r="AH117" i="113" s="1"/>
  <c r="AH118" i="113" s="1"/>
  <c r="AH119" i="113" s="1"/>
  <c r="AH120" i="113" s="1"/>
  <c r="AH121" i="113" s="1"/>
  <c r="AH122" i="113" s="1"/>
  <c r="AH123" i="113" s="1"/>
  <c r="AH124" i="113" s="1"/>
  <c r="AH125" i="113" s="1"/>
  <c r="AH126" i="113" s="1"/>
  <c r="AH127" i="113" s="1"/>
  <c r="AH128" i="113" s="1"/>
  <c r="AH129" i="113" s="1"/>
  <c r="AH130" i="113" s="1"/>
  <c r="AH131" i="113" s="1"/>
  <c r="AH132" i="113" s="1"/>
  <c r="AH133" i="113" s="1"/>
  <c r="AH134" i="113" s="1"/>
  <c r="AH135" i="113" s="1"/>
  <c r="AH136" i="113" s="1"/>
  <c r="AH137" i="113" s="1"/>
  <c r="AH138" i="113" s="1"/>
  <c r="AH139" i="113" s="1"/>
  <c r="AH140" i="113" s="1"/>
  <c r="AH141" i="113" s="1"/>
  <c r="AH142" i="113" s="1"/>
  <c r="AH143" i="113" s="1"/>
  <c r="AH144" i="113" s="1"/>
  <c r="AH145" i="113" s="1"/>
  <c r="AH146" i="113" s="1"/>
  <c r="AH147" i="113" s="1"/>
  <c r="AH148" i="113" s="1"/>
  <c r="AH149" i="113" s="1"/>
  <c r="AH150" i="113" s="1"/>
  <c r="AH151" i="113" s="1"/>
  <c r="AH152" i="113" s="1"/>
  <c r="AH153" i="113" s="1"/>
  <c r="AH154" i="113" s="1"/>
  <c r="AH155" i="113" s="1"/>
  <c r="AH156" i="113" s="1"/>
  <c r="AH157" i="113" s="1"/>
  <c r="AH158" i="113" s="1"/>
  <c r="AH159" i="113" s="1"/>
  <c r="AH160" i="113" s="1"/>
  <c r="AH161" i="113" s="1"/>
  <c r="AH162" i="113" s="1"/>
  <c r="AH163" i="113" s="1"/>
  <c r="AH164" i="113" s="1"/>
  <c r="AH165" i="113" s="1"/>
  <c r="AH166" i="113" s="1"/>
  <c r="AH167" i="113" s="1"/>
  <c r="AH168" i="113" s="1"/>
  <c r="AH169" i="113" s="1"/>
  <c r="AH170" i="113" s="1"/>
  <c r="AH171" i="113" s="1"/>
  <c r="AH172" i="113" s="1"/>
  <c r="AH173" i="113" s="1"/>
  <c r="AH174" i="113" s="1"/>
  <c r="AH175" i="113" s="1"/>
  <c r="AH176" i="113" s="1"/>
  <c r="AH177" i="113" s="1"/>
  <c r="AH178" i="113" s="1"/>
  <c r="AH179" i="113" s="1"/>
  <c r="AH180" i="113" s="1"/>
  <c r="AH181" i="113" s="1"/>
  <c r="AH182" i="113" s="1"/>
  <c r="AH183" i="113" s="1"/>
  <c r="AH184" i="113" s="1"/>
  <c r="AH185" i="113" s="1"/>
  <c r="AH186" i="113" s="1"/>
  <c r="AH187" i="113" s="1"/>
  <c r="AH188" i="113" s="1"/>
  <c r="AH189" i="113" s="1"/>
  <c r="AH190" i="113" s="1"/>
  <c r="AH191" i="113" s="1"/>
  <c r="AH192" i="113" s="1"/>
  <c r="AH193" i="113" s="1"/>
  <c r="AH194" i="113" s="1"/>
  <c r="AH195" i="113" s="1"/>
  <c r="AH196" i="113" s="1"/>
  <c r="AH197" i="113" s="1"/>
  <c r="AH198" i="113" s="1"/>
  <c r="AH199" i="113" s="1"/>
  <c r="AH200" i="113" s="1"/>
  <c r="AH201" i="113" s="1"/>
  <c r="AH202" i="113" s="1"/>
  <c r="AH203" i="113" s="1"/>
  <c r="AH204" i="113" s="1"/>
  <c r="AH205" i="113" s="1"/>
  <c r="AH206" i="113" s="1"/>
  <c r="AH207" i="113" s="1"/>
  <c r="AH208" i="113" s="1"/>
  <c r="AH209" i="113" s="1"/>
  <c r="AH210" i="113" s="1"/>
  <c r="AH211" i="113" s="1"/>
  <c r="AH212" i="113" s="1"/>
  <c r="AH213" i="113" s="1"/>
  <c r="AH214" i="113" s="1"/>
  <c r="AH215" i="113" s="1"/>
  <c r="AH216" i="113" s="1"/>
  <c r="AH217" i="113" s="1"/>
  <c r="AH218" i="113" s="1"/>
  <c r="AH219" i="113" s="1"/>
  <c r="AH220" i="113" s="1"/>
  <c r="AH221" i="113" s="1"/>
  <c r="AH222" i="113" s="1"/>
  <c r="AH223" i="113" s="1"/>
  <c r="AH224" i="113" s="1"/>
  <c r="AH225" i="113" s="1"/>
  <c r="AH226" i="113" s="1"/>
  <c r="AH227" i="113" s="1"/>
  <c r="AH228" i="113" s="1"/>
  <c r="AH229" i="113" s="1"/>
  <c r="AH230" i="113" s="1"/>
  <c r="AH231" i="113" s="1"/>
  <c r="AH232" i="113" s="1"/>
  <c r="AH233" i="113" s="1"/>
  <c r="AH234" i="113" s="1"/>
  <c r="AH235" i="113" s="1"/>
  <c r="AH236" i="113" s="1"/>
  <c r="AH237" i="113" s="1"/>
  <c r="AH238" i="113" s="1"/>
  <c r="AH239" i="113" s="1"/>
  <c r="AH240" i="113" s="1"/>
  <c r="AH241" i="113" s="1"/>
  <c r="AH242" i="113" s="1"/>
  <c r="AH243" i="113" s="1"/>
  <c r="AH244" i="113" s="1"/>
  <c r="AH245" i="113" s="1"/>
  <c r="AH246" i="113" s="1"/>
  <c r="AH247" i="113" s="1"/>
  <c r="AH248" i="113" s="1"/>
  <c r="AH249" i="113" s="1"/>
  <c r="AH250" i="113" s="1"/>
  <c r="AH251" i="113" s="1"/>
  <c r="AH252" i="113" s="1"/>
  <c r="AH253" i="113" s="1"/>
  <c r="AH254" i="113" s="1"/>
  <c r="AH255" i="113" s="1"/>
  <c r="AH256" i="113" s="1"/>
  <c r="AH257" i="113" s="1"/>
  <c r="AH258" i="113" s="1"/>
  <c r="AH259" i="113" s="1"/>
  <c r="AH260" i="113" s="1"/>
  <c r="AH261" i="113" s="1"/>
  <c r="AH262" i="113" s="1"/>
  <c r="AH263" i="113" s="1"/>
  <c r="AH264" i="113" s="1"/>
  <c r="AH265" i="113" s="1"/>
  <c r="AH266" i="113" s="1"/>
  <c r="AH267" i="113" s="1"/>
  <c r="AH268" i="113" s="1"/>
  <c r="AH269" i="113" s="1"/>
  <c r="AH270" i="113" s="1"/>
  <c r="AH271" i="113" s="1"/>
  <c r="AH272" i="113" s="1"/>
  <c r="AH273" i="113" s="1"/>
  <c r="AH274" i="113" s="1"/>
  <c r="AH275" i="113" s="1"/>
  <c r="AH276" i="113" s="1"/>
  <c r="AH277" i="113" s="1"/>
  <c r="AH278" i="113" s="1"/>
  <c r="AH279" i="113" s="1"/>
  <c r="AH280" i="113" s="1"/>
  <c r="AH281" i="113" s="1"/>
  <c r="AH282" i="113" s="1"/>
  <c r="AH283" i="113" s="1"/>
  <c r="AH284" i="113" s="1"/>
  <c r="AH285" i="113" s="1"/>
  <c r="AH286" i="113" s="1"/>
  <c r="AH287" i="113" s="1"/>
  <c r="AH288" i="113" s="1"/>
  <c r="AH289" i="113" s="1"/>
  <c r="AH290" i="113" s="1"/>
  <c r="AH291" i="113" s="1"/>
  <c r="AH292" i="113" s="1"/>
  <c r="AH293" i="113" s="1"/>
  <c r="AH294" i="113" s="1"/>
  <c r="AH295" i="113" s="1"/>
  <c r="AH296" i="113" s="1"/>
  <c r="AH297" i="113" s="1"/>
  <c r="AH298" i="113" s="1"/>
  <c r="AH299" i="113" s="1"/>
  <c r="AH300" i="113" s="1"/>
  <c r="AH301" i="113" s="1"/>
  <c r="AH302" i="113" s="1"/>
  <c r="AH303" i="113" s="1"/>
  <c r="AH304" i="113" s="1"/>
  <c r="AH305" i="113" s="1"/>
  <c r="AH306" i="113" s="1"/>
  <c r="AH307" i="113" s="1"/>
  <c r="AH308" i="113" s="1"/>
  <c r="AH309" i="113" s="1"/>
  <c r="AH310" i="113" s="1"/>
  <c r="AH311" i="113" s="1"/>
  <c r="AH312" i="113" s="1"/>
  <c r="AH313" i="113" s="1"/>
  <c r="AH314" i="113" s="1"/>
  <c r="AH315" i="113" s="1"/>
  <c r="AH316" i="113" s="1"/>
  <c r="AH317" i="113" s="1"/>
  <c r="AH318" i="113" s="1"/>
  <c r="AH319" i="113" s="1"/>
  <c r="AH320" i="113" s="1"/>
  <c r="AH321" i="113" s="1"/>
  <c r="AH322" i="113" s="1"/>
  <c r="AH323" i="113" s="1"/>
  <c r="AH324" i="113" s="1"/>
  <c r="AH325" i="113" s="1"/>
  <c r="AH326" i="113" s="1"/>
  <c r="AH327" i="113" s="1"/>
  <c r="AH328" i="113" s="1"/>
  <c r="AH329" i="113" s="1"/>
  <c r="AH330" i="113" s="1"/>
  <c r="AH331" i="113" s="1"/>
  <c r="AH332" i="113" s="1"/>
  <c r="AH333" i="113" s="1"/>
  <c r="AD4" i="113"/>
  <c r="AC2" i="113"/>
  <c r="AG4" i="112"/>
  <c r="AG5" i="112" s="1"/>
  <c r="AG6" i="112" s="1"/>
  <c r="AG7" i="112" s="1"/>
  <c r="AG8" i="112" s="1"/>
  <c r="AG9" i="112" s="1"/>
  <c r="AG10" i="112" s="1"/>
  <c r="AG11" i="112" s="1"/>
  <c r="AG12" i="112" s="1"/>
  <c r="AG13" i="112" s="1"/>
  <c r="AG14" i="112" s="1"/>
  <c r="AG15" i="112" s="1"/>
  <c r="AG16" i="112" s="1"/>
  <c r="AG17" i="112" s="1"/>
  <c r="AG18" i="112" s="1"/>
  <c r="AG19" i="112" s="1"/>
  <c r="AG20" i="112" s="1"/>
  <c r="AG21" i="112" s="1"/>
  <c r="AG22" i="112" s="1"/>
  <c r="AG23" i="112" s="1"/>
  <c r="AG24" i="112" s="1"/>
  <c r="AG25" i="112" s="1"/>
  <c r="AG26" i="112" s="1"/>
  <c r="AG27" i="112" s="1"/>
  <c r="AG28" i="112" s="1"/>
  <c r="AG29" i="112" s="1"/>
  <c r="AG30" i="112" s="1"/>
  <c r="AG31" i="112" s="1"/>
  <c r="AG32" i="112" s="1"/>
  <c r="AG33" i="112" s="1"/>
  <c r="AG34" i="112" s="1"/>
  <c r="AG35" i="112" s="1"/>
  <c r="AG36" i="112" s="1"/>
  <c r="AG37" i="112" s="1"/>
  <c r="AG38" i="112" s="1"/>
  <c r="AG39" i="112" s="1"/>
  <c r="AG40" i="112" s="1"/>
  <c r="AG41" i="112" s="1"/>
  <c r="AG42" i="112" s="1"/>
  <c r="AG43" i="112" s="1"/>
  <c r="AG44" i="112" s="1"/>
  <c r="AG45" i="112" s="1"/>
  <c r="AG46" i="112" s="1"/>
  <c r="AG47" i="112" s="1"/>
  <c r="AG48" i="112" s="1"/>
  <c r="AG49" i="112" s="1"/>
  <c r="AG50" i="112" s="1"/>
  <c r="AG51" i="112" s="1"/>
  <c r="AG52" i="112" s="1"/>
  <c r="AG53" i="112" s="1"/>
  <c r="AG54" i="112" s="1"/>
  <c r="AG55" i="112" s="1"/>
  <c r="AG56" i="112" s="1"/>
  <c r="AG57" i="112" s="1"/>
  <c r="AG58" i="112" s="1"/>
  <c r="AG59" i="112" s="1"/>
  <c r="AG60" i="112" s="1"/>
  <c r="AG61" i="112" s="1"/>
  <c r="AG62" i="112" s="1"/>
  <c r="AG63" i="112" s="1"/>
  <c r="AG64" i="112" s="1"/>
  <c r="AG65" i="112" s="1"/>
  <c r="AG66" i="112" s="1"/>
  <c r="AG67" i="112" s="1"/>
  <c r="AG68" i="112" s="1"/>
  <c r="AG69" i="112" s="1"/>
  <c r="AG70" i="112" s="1"/>
  <c r="AG71" i="112" s="1"/>
  <c r="AG72" i="112" s="1"/>
  <c r="AG73" i="112" s="1"/>
  <c r="AG74" i="112" s="1"/>
  <c r="AG75" i="112" s="1"/>
  <c r="AG76" i="112" s="1"/>
  <c r="AG77" i="112" s="1"/>
  <c r="AG78" i="112" s="1"/>
  <c r="AG79" i="112" s="1"/>
  <c r="AG80" i="112" s="1"/>
  <c r="AG81" i="112" s="1"/>
  <c r="AG82" i="112" s="1"/>
  <c r="AG83" i="112" s="1"/>
  <c r="AG84" i="112" s="1"/>
  <c r="AG85" i="112" s="1"/>
  <c r="AG86" i="112" s="1"/>
  <c r="AG87" i="112" s="1"/>
  <c r="AG88" i="112" s="1"/>
  <c r="AG89" i="112" s="1"/>
  <c r="AG90" i="112" s="1"/>
  <c r="AG91" i="112" s="1"/>
  <c r="AG92" i="112" s="1"/>
  <c r="AG93" i="112" s="1"/>
  <c r="AG94" i="112" s="1"/>
  <c r="AG95" i="112" s="1"/>
  <c r="AG96" i="112" s="1"/>
  <c r="AG97" i="112" s="1"/>
  <c r="AG98" i="112" s="1"/>
  <c r="AG99" i="112" s="1"/>
  <c r="AG100" i="112" s="1"/>
  <c r="AG101" i="112" s="1"/>
  <c r="AG102" i="112" s="1"/>
  <c r="AG103" i="112" s="1"/>
  <c r="AG104" i="112" s="1"/>
  <c r="AG105" i="112" s="1"/>
  <c r="AG106" i="112" s="1"/>
  <c r="AG107" i="112" s="1"/>
  <c r="AG108" i="112" s="1"/>
  <c r="AG109" i="112" s="1"/>
  <c r="AG110" i="112" s="1"/>
  <c r="AG111" i="112" s="1"/>
  <c r="AG112" i="112" s="1"/>
  <c r="AG113" i="112" s="1"/>
  <c r="AG114" i="112" s="1"/>
  <c r="AG115" i="112" s="1"/>
  <c r="AG116" i="112" s="1"/>
  <c r="AG117" i="112" s="1"/>
  <c r="AG118" i="112" s="1"/>
  <c r="AG119" i="112" s="1"/>
  <c r="AG120" i="112" s="1"/>
  <c r="AG121" i="112" s="1"/>
  <c r="AG122" i="112" s="1"/>
  <c r="AG123" i="112" s="1"/>
  <c r="AG124" i="112" s="1"/>
  <c r="AG125" i="112" s="1"/>
  <c r="AG126" i="112" s="1"/>
  <c r="AG127" i="112" s="1"/>
  <c r="AG128" i="112" s="1"/>
  <c r="AG129" i="112" s="1"/>
  <c r="AG130" i="112" s="1"/>
  <c r="AG131" i="112" s="1"/>
  <c r="AG132" i="112" s="1"/>
  <c r="AG133" i="112" s="1"/>
  <c r="AG134" i="112" s="1"/>
  <c r="AG135" i="112" s="1"/>
  <c r="AG136" i="112" s="1"/>
  <c r="AG137" i="112" s="1"/>
  <c r="AG138" i="112" s="1"/>
  <c r="AG139" i="112" s="1"/>
  <c r="AG140" i="112" s="1"/>
  <c r="AG141" i="112" s="1"/>
  <c r="AG142" i="112" s="1"/>
  <c r="AG143" i="112" s="1"/>
  <c r="AG144" i="112" s="1"/>
  <c r="AG145" i="112" s="1"/>
  <c r="AG146" i="112" s="1"/>
  <c r="AG147" i="112" s="1"/>
  <c r="AG148" i="112" s="1"/>
  <c r="AG149" i="112" s="1"/>
  <c r="AG150" i="112" s="1"/>
  <c r="AG151" i="112" s="1"/>
  <c r="AG152" i="112" s="1"/>
  <c r="AG153" i="112" s="1"/>
  <c r="AG154" i="112" s="1"/>
  <c r="AG155" i="112" s="1"/>
  <c r="AG156" i="112" s="1"/>
  <c r="AG157" i="112" s="1"/>
  <c r="AG158" i="112" s="1"/>
  <c r="AG159" i="112" s="1"/>
  <c r="AG160" i="112" s="1"/>
  <c r="AG161" i="112" s="1"/>
  <c r="AG162" i="112" s="1"/>
  <c r="AG163" i="112" s="1"/>
  <c r="AG164" i="112" s="1"/>
  <c r="AG165" i="112" s="1"/>
  <c r="AG166" i="112" s="1"/>
  <c r="AG167" i="112" s="1"/>
  <c r="AG168" i="112" s="1"/>
  <c r="AG169" i="112" s="1"/>
  <c r="AG170" i="112" s="1"/>
  <c r="AG171" i="112" s="1"/>
  <c r="AG172" i="112" s="1"/>
  <c r="AG173" i="112" s="1"/>
  <c r="AG174" i="112" s="1"/>
  <c r="AG175" i="112" s="1"/>
  <c r="AG176" i="112" s="1"/>
  <c r="AG177" i="112" s="1"/>
  <c r="AG178" i="112" s="1"/>
  <c r="AG179" i="112" s="1"/>
  <c r="AG180" i="112" s="1"/>
  <c r="AG181" i="112" s="1"/>
  <c r="AG182" i="112" s="1"/>
  <c r="AG183" i="112" s="1"/>
  <c r="AG184" i="112" s="1"/>
  <c r="AG185" i="112" s="1"/>
  <c r="AG186" i="112" s="1"/>
  <c r="AG187" i="112" s="1"/>
  <c r="AG188" i="112" s="1"/>
  <c r="AG189" i="112" s="1"/>
  <c r="AG190" i="112" s="1"/>
  <c r="AG191" i="112" s="1"/>
  <c r="AG192" i="112" s="1"/>
  <c r="AG193" i="112" s="1"/>
  <c r="AG194" i="112" s="1"/>
  <c r="AG195" i="112" s="1"/>
  <c r="AG196" i="112" s="1"/>
  <c r="AG197" i="112" s="1"/>
  <c r="AG198" i="112" s="1"/>
  <c r="AG199" i="112" s="1"/>
  <c r="AG200" i="112" s="1"/>
  <c r="AG201" i="112" s="1"/>
  <c r="AG202" i="112" s="1"/>
  <c r="AG203" i="112" s="1"/>
  <c r="AG204" i="112" s="1"/>
  <c r="AG205" i="112" s="1"/>
  <c r="AG206" i="112" s="1"/>
  <c r="AG207" i="112" s="1"/>
  <c r="AG208" i="112" s="1"/>
  <c r="AG209" i="112" s="1"/>
  <c r="AG210" i="112" s="1"/>
  <c r="AG211" i="112" s="1"/>
  <c r="AG212" i="112" s="1"/>
  <c r="AG213" i="112" s="1"/>
  <c r="AG214" i="112" s="1"/>
  <c r="AG215" i="112" s="1"/>
  <c r="AG216" i="112" s="1"/>
  <c r="AG217" i="112" s="1"/>
  <c r="AG218" i="112" s="1"/>
  <c r="AG219" i="112" s="1"/>
  <c r="AG220" i="112" s="1"/>
  <c r="AG221" i="112" s="1"/>
  <c r="AG222" i="112" s="1"/>
  <c r="AG223" i="112" s="1"/>
  <c r="AG224" i="112" s="1"/>
  <c r="AG225" i="112" s="1"/>
  <c r="AG226" i="112" s="1"/>
  <c r="AG227" i="112" s="1"/>
  <c r="AG228" i="112" s="1"/>
  <c r="AG229" i="112" s="1"/>
  <c r="AG230" i="112" s="1"/>
  <c r="AG231" i="112" s="1"/>
  <c r="AG232" i="112" s="1"/>
  <c r="AG233" i="112" s="1"/>
  <c r="AG234" i="112" s="1"/>
  <c r="AG235" i="112" s="1"/>
  <c r="AG236" i="112" s="1"/>
  <c r="AG237" i="112" s="1"/>
  <c r="AG238" i="112" s="1"/>
  <c r="AG239" i="112" s="1"/>
  <c r="AG240" i="112" s="1"/>
  <c r="AG241" i="112" s="1"/>
  <c r="AG242" i="112" s="1"/>
  <c r="AG243" i="112" s="1"/>
  <c r="AG244" i="112" s="1"/>
  <c r="AG245" i="112" s="1"/>
  <c r="AG246" i="112" s="1"/>
  <c r="AG247" i="112" s="1"/>
  <c r="AG248" i="112" s="1"/>
  <c r="AG249" i="112" s="1"/>
  <c r="AG250" i="112" s="1"/>
  <c r="AG251" i="112" s="1"/>
  <c r="AG252" i="112" s="1"/>
  <c r="AG253" i="112" s="1"/>
  <c r="AG254" i="112" s="1"/>
  <c r="AG255" i="112" s="1"/>
  <c r="AG256" i="112" s="1"/>
  <c r="AG257" i="112" s="1"/>
  <c r="AG258" i="112" s="1"/>
  <c r="AG259" i="112" s="1"/>
  <c r="AG260" i="112" s="1"/>
  <c r="AG261" i="112" s="1"/>
  <c r="AG262" i="112" s="1"/>
  <c r="AG263" i="112" s="1"/>
  <c r="AG264" i="112" s="1"/>
  <c r="AG265" i="112" s="1"/>
  <c r="AG266" i="112" s="1"/>
  <c r="AG267" i="112" s="1"/>
  <c r="AG268" i="112" s="1"/>
  <c r="AG269" i="112" s="1"/>
  <c r="AG270" i="112" s="1"/>
  <c r="AG271" i="112" s="1"/>
  <c r="AG272" i="112" s="1"/>
  <c r="AG273" i="112" s="1"/>
  <c r="AG274" i="112" s="1"/>
  <c r="AG275" i="112" s="1"/>
  <c r="AG276" i="112" s="1"/>
  <c r="AG277" i="112" s="1"/>
  <c r="AG278" i="112" s="1"/>
  <c r="AG279" i="112" s="1"/>
  <c r="AG280" i="112" s="1"/>
  <c r="AG281" i="112" s="1"/>
  <c r="AG282" i="112" s="1"/>
  <c r="AG283" i="112" s="1"/>
  <c r="AG284" i="112" s="1"/>
  <c r="AG285" i="112" s="1"/>
  <c r="AG286" i="112" s="1"/>
  <c r="AG287" i="112" s="1"/>
  <c r="AG288" i="112" s="1"/>
  <c r="AG289" i="112" s="1"/>
  <c r="AG290" i="112" s="1"/>
  <c r="AG291" i="112" s="1"/>
  <c r="AG292" i="112" s="1"/>
  <c r="AG293" i="112" s="1"/>
  <c r="AG294" i="112" s="1"/>
  <c r="AG295" i="112" s="1"/>
  <c r="AG296" i="112" s="1"/>
  <c r="AG297" i="112" s="1"/>
  <c r="AG298" i="112" s="1"/>
  <c r="AG299" i="112" s="1"/>
  <c r="AG300" i="112" s="1"/>
  <c r="AG301" i="112" s="1"/>
  <c r="AG302" i="112" s="1"/>
  <c r="AG303" i="112" s="1"/>
  <c r="AG304" i="112" s="1"/>
  <c r="AG305" i="112" s="1"/>
  <c r="AG306" i="112" s="1"/>
  <c r="AG307" i="112" s="1"/>
  <c r="AG308" i="112" s="1"/>
  <c r="AG309" i="112" s="1"/>
  <c r="AG310" i="112" s="1"/>
  <c r="AG311" i="112" s="1"/>
  <c r="AG312" i="112" s="1"/>
  <c r="AG313" i="112" s="1"/>
  <c r="AG314" i="112" s="1"/>
  <c r="AG315" i="112" s="1"/>
  <c r="AG316" i="112" s="1"/>
  <c r="AG317" i="112" s="1"/>
  <c r="AG318" i="112" s="1"/>
  <c r="AG319" i="112" s="1"/>
  <c r="AG320" i="112" s="1"/>
  <c r="AG321" i="112" s="1"/>
  <c r="AG322" i="112" s="1"/>
  <c r="AG323" i="112" s="1"/>
  <c r="AG324" i="112" s="1"/>
  <c r="AG325" i="112" s="1"/>
  <c r="AG326" i="112" s="1"/>
  <c r="AG327" i="112" s="1"/>
  <c r="AG328" i="112" s="1"/>
  <c r="AG329" i="112" s="1"/>
  <c r="AG330" i="112" s="1"/>
  <c r="AG331" i="112" s="1"/>
  <c r="AG332" i="112" s="1"/>
  <c r="AG333" i="112" s="1"/>
  <c r="AC2" i="112"/>
  <c r="AD3" i="112"/>
  <c r="AH3" i="112"/>
  <c r="AH4" i="112" s="1"/>
  <c r="AH5" i="112" s="1"/>
  <c r="AH6" i="112" s="1"/>
  <c r="AH7" i="112" s="1"/>
  <c r="AH8" i="112" s="1"/>
  <c r="AH9" i="112" s="1"/>
  <c r="AH10" i="112" s="1"/>
  <c r="AH11" i="112" s="1"/>
  <c r="AH12" i="112" s="1"/>
  <c r="AH13" i="112" s="1"/>
  <c r="AH14" i="112" s="1"/>
  <c r="AH15" i="112" s="1"/>
  <c r="AH16" i="112" s="1"/>
  <c r="AH17" i="112" s="1"/>
  <c r="AH18" i="112" s="1"/>
  <c r="AH19" i="112" s="1"/>
  <c r="AH20" i="112" s="1"/>
  <c r="AH21" i="112" s="1"/>
  <c r="AH22" i="112" s="1"/>
  <c r="AH23" i="112" s="1"/>
  <c r="AH24" i="112" s="1"/>
  <c r="AH25" i="112" s="1"/>
  <c r="AH26" i="112" s="1"/>
  <c r="AH27" i="112" s="1"/>
  <c r="AH28" i="112" s="1"/>
  <c r="AH29" i="112" s="1"/>
  <c r="AH30" i="112" s="1"/>
  <c r="AH31" i="112" s="1"/>
  <c r="AH32" i="112" s="1"/>
  <c r="AH33" i="112" s="1"/>
  <c r="AH34" i="112" s="1"/>
  <c r="AH35" i="112" s="1"/>
  <c r="AH36" i="112" s="1"/>
  <c r="AH37" i="112" s="1"/>
  <c r="AH38" i="112" s="1"/>
  <c r="AH39" i="112" s="1"/>
  <c r="AH40" i="112" s="1"/>
  <c r="AH41" i="112" s="1"/>
  <c r="AH42" i="112" s="1"/>
  <c r="AH43" i="112" s="1"/>
  <c r="AH44" i="112" s="1"/>
  <c r="AH45" i="112" s="1"/>
  <c r="AH46" i="112" s="1"/>
  <c r="AH47" i="112" s="1"/>
  <c r="AH48" i="112" s="1"/>
  <c r="AH49" i="112" s="1"/>
  <c r="AH50" i="112" s="1"/>
  <c r="AH51" i="112" s="1"/>
  <c r="AH52" i="112" s="1"/>
  <c r="AH53" i="112" s="1"/>
  <c r="AH54" i="112" s="1"/>
  <c r="AH55" i="112" s="1"/>
  <c r="AH56" i="112" s="1"/>
  <c r="AH57" i="112" s="1"/>
  <c r="AH58" i="112" s="1"/>
  <c r="AH59" i="112" s="1"/>
  <c r="AH60" i="112" s="1"/>
  <c r="AH61" i="112" s="1"/>
  <c r="AH62" i="112" s="1"/>
  <c r="AH63" i="112" s="1"/>
  <c r="AH64" i="112" s="1"/>
  <c r="AH65" i="112" s="1"/>
  <c r="AH66" i="112" s="1"/>
  <c r="AH67" i="112" s="1"/>
  <c r="AH68" i="112" s="1"/>
  <c r="AH69" i="112" s="1"/>
  <c r="AH70" i="112" s="1"/>
  <c r="AH71" i="112" s="1"/>
  <c r="AH72" i="112" s="1"/>
  <c r="AH73" i="112" s="1"/>
  <c r="AH74" i="112" s="1"/>
  <c r="AH75" i="112" s="1"/>
  <c r="AH76" i="112" s="1"/>
  <c r="AH77" i="112" s="1"/>
  <c r="AH78" i="112" s="1"/>
  <c r="AH79" i="112" s="1"/>
  <c r="AH80" i="112" s="1"/>
  <c r="AH81" i="112" s="1"/>
  <c r="AH82" i="112" s="1"/>
  <c r="AH83" i="112" s="1"/>
  <c r="AH84" i="112" s="1"/>
  <c r="AH85" i="112" s="1"/>
  <c r="AH86" i="112" s="1"/>
  <c r="AH87" i="112" s="1"/>
  <c r="AH88" i="112" s="1"/>
  <c r="AH89" i="112" s="1"/>
  <c r="AH90" i="112" s="1"/>
  <c r="AH91" i="112" s="1"/>
  <c r="AH92" i="112" s="1"/>
  <c r="AH93" i="112" s="1"/>
  <c r="AH94" i="112" s="1"/>
  <c r="AH95" i="112" s="1"/>
  <c r="AH96" i="112" s="1"/>
  <c r="AH97" i="112" s="1"/>
  <c r="AH98" i="112" s="1"/>
  <c r="AH99" i="112" s="1"/>
  <c r="AH100" i="112" s="1"/>
  <c r="AH101" i="112" s="1"/>
  <c r="AH102" i="112" s="1"/>
  <c r="AH103" i="112" s="1"/>
  <c r="AH104" i="112" s="1"/>
  <c r="AH105" i="112" s="1"/>
  <c r="AH106" i="112" s="1"/>
  <c r="AH107" i="112" s="1"/>
  <c r="AH108" i="112" s="1"/>
  <c r="AH109" i="112" s="1"/>
  <c r="AH110" i="112" s="1"/>
  <c r="AH111" i="112" s="1"/>
  <c r="AH112" i="112" s="1"/>
  <c r="AH113" i="112" s="1"/>
  <c r="AH114" i="112" s="1"/>
  <c r="AH115" i="112" s="1"/>
  <c r="AH116" i="112" s="1"/>
  <c r="AH117" i="112" s="1"/>
  <c r="AH118" i="112" s="1"/>
  <c r="AH119" i="112" s="1"/>
  <c r="AH120" i="112" s="1"/>
  <c r="AH121" i="112" s="1"/>
  <c r="AH122" i="112" s="1"/>
  <c r="AH123" i="112" s="1"/>
  <c r="AH124" i="112" s="1"/>
  <c r="AH125" i="112" s="1"/>
  <c r="AH126" i="112" s="1"/>
  <c r="AH127" i="112" s="1"/>
  <c r="AH128" i="112" s="1"/>
  <c r="AH129" i="112" s="1"/>
  <c r="AH130" i="112" s="1"/>
  <c r="AH131" i="112" s="1"/>
  <c r="AH132" i="112" s="1"/>
  <c r="AH133" i="112" s="1"/>
  <c r="AH134" i="112" s="1"/>
  <c r="AH135" i="112" s="1"/>
  <c r="AH136" i="112" s="1"/>
  <c r="AH137" i="112" s="1"/>
  <c r="AH138" i="112" s="1"/>
  <c r="AH139" i="112" s="1"/>
  <c r="AH140" i="112" s="1"/>
  <c r="AH141" i="112" s="1"/>
  <c r="AH142" i="112" s="1"/>
  <c r="AH143" i="112" s="1"/>
  <c r="AH144" i="112" s="1"/>
  <c r="AH145" i="112" s="1"/>
  <c r="AH146" i="112" s="1"/>
  <c r="AH147" i="112" s="1"/>
  <c r="AH148" i="112" s="1"/>
  <c r="AH149" i="112" s="1"/>
  <c r="AH150" i="112" s="1"/>
  <c r="AH151" i="112" s="1"/>
  <c r="AH152" i="112" s="1"/>
  <c r="AH153" i="112" s="1"/>
  <c r="AH154" i="112" s="1"/>
  <c r="AH155" i="112" s="1"/>
  <c r="AH156" i="112" s="1"/>
  <c r="AH157" i="112" s="1"/>
  <c r="AH158" i="112" s="1"/>
  <c r="AH159" i="112" s="1"/>
  <c r="AH160" i="112" s="1"/>
  <c r="AH161" i="112" s="1"/>
  <c r="AH162" i="112" s="1"/>
  <c r="AH163" i="112" s="1"/>
  <c r="AH164" i="112" s="1"/>
  <c r="AH165" i="112" s="1"/>
  <c r="AH166" i="112" s="1"/>
  <c r="AH167" i="112" s="1"/>
  <c r="AH168" i="112" s="1"/>
  <c r="AH169" i="112" s="1"/>
  <c r="AH170" i="112" s="1"/>
  <c r="AH171" i="112" s="1"/>
  <c r="AH172" i="112" s="1"/>
  <c r="AH173" i="112" s="1"/>
  <c r="AH174" i="112" s="1"/>
  <c r="AH175" i="112" s="1"/>
  <c r="AH176" i="112" s="1"/>
  <c r="AH177" i="112" s="1"/>
  <c r="AH178" i="112" s="1"/>
  <c r="AH179" i="112" s="1"/>
  <c r="AH180" i="112" s="1"/>
  <c r="AH181" i="112" s="1"/>
  <c r="AH182" i="112" s="1"/>
  <c r="AH183" i="112" s="1"/>
  <c r="AH184" i="112" s="1"/>
  <c r="AH185" i="112" s="1"/>
  <c r="AH186" i="112" s="1"/>
  <c r="AH187" i="112" s="1"/>
  <c r="AH188" i="112" s="1"/>
  <c r="AH189" i="112" s="1"/>
  <c r="AH190" i="112" s="1"/>
  <c r="AH191" i="112" s="1"/>
  <c r="AH192" i="112" s="1"/>
  <c r="AH193" i="112" s="1"/>
  <c r="AH194" i="112" s="1"/>
  <c r="AH195" i="112" s="1"/>
  <c r="AH196" i="112" s="1"/>
  <c r="AH197" i="112" s="1"/>
  <c r="AH198" i="112" s="1"/>
  <c r="AH199" i="112" s="1"/>
  <c r="AH200" i="112" s="1"/>
  <c r="AH201" i="112" s="1"/>
  <c r="AH202" i="112" s="1"/>
  <c r="AH203" i="112" s="1"/>
  <c r="AH204" i="112" s="1"/>
  <c r="AH205" i="112" s="1"/>
  <c r="AH206" i="112" s="1"/>
  <c r="AH207" i="112" s="1"/>
  <c r="AH208" i="112" s="1"/>
  <c r="AH209" i="112" s="1"/>
  <c r="AH210" i="112" s="1"/>
  <c r="AH211" i="112" s="1"/>
  <c r="AH212" i="112" s="1"/>
  <c r="AH213" i="112" s="1"/>
  <c r="AH214" i="112" s="1"/>
  <c r="AH215" i="112" s="1"/>
  <c r="AH216" i="112" s="1"/>
  <c r="AH217" i="112" s="1"/>
  <c r="AH218" i="112" s="1"/>
  <c r="AH219" i="112" s="1"/>
  <c r="AH220" i="112" s="1"/>
  <c r="AH221" i="112" s="1"/>
  <c r="AH222" i="112" s="1"/>
  <c r="AH223" i="112" s="1"/>
  <c r="AH224" i="112" s="1"/>
  <c r="AH225" i="112" s="1"/>
  <c r="AH226" i="112" s="1"/>
  <c r="AH227" i="112" s="1"/>
  <c r="AH228" i="112" s="1"/>
  <c r="AH229" i="112" s="1"/>
  <c r="AH230" i="112" s="1"/>
  <c r="AH231" i="112" s="1"/>
  <c r="AH232" i="112" s="1"/>
  <c r="AH233" i="112" s="1"/>
  <c r="AH234" i="112" s="1"/>
  <c r="AH235" i="112" s="1"/>
  <c r="AH236" i="112" s="1"/>
  <c r="AH237" i="112" s="1"/>
  <c r="AH238" i="112" s="1"/>
  <c r="AH239" i="112" s="1"/>
  <c r="AH240" i="112" s="1"/>
  <c r="AH241" i="112" s="1"/>
  <c r="AH242" i="112" s="1"/>
  <c r="AH243" i="112" s="1"/>
  <c r="AH244" i="112" s="1"/>
  <c r="AH245" i="112" s="1"/>
  <c r="AH246" i="112" s="1"/>
  <c r="AH247" i="112" s="1"/>
  <c r="AH248" i="112" s="1"/>
  <c r="AH249" i="112" s="1"/>
  <c r="AH250" i="112" s="1"/>
  <c r="AH251" i="112" s="1"/>
  <c r="AH252" i="112" s="1"/>
  <c r="AH253" i="112" s="1"/>
  <c r="AH254" i="112" s="1"/>
  <c r="AH255" i="112" s="1"/>
  <c r="AH256" i="112" s="1"/>
  <c r="AH257" i="112" s="1"/>
  <c r="AH258" i="112" s="1"/>
  <c r="AH259" i="112" s="1"/>
  <c r="AH260" i="112" s="1"/>
  <c r="AH261" i="112" s="1"/>
  <c r="AH262" i="112" s="1"/>
  <c r="AH263" i="112" s="1"/>
  <c r="AH264" i="112" s="1"/>
  <c r="AH265" i="112" s="1"/>
  <c r="AH266" i="112" s="1"/>
  <c r="AH267" i="112" s="1"/>
  <c r="AH268" i="112" s="1"/>
  <c r="AH269" i="112" s="1"/>
  <c r="AH270" i="112" s="1"/>
  <c r="AH271" i="112" s="1"/>
  <c r="AH272" i="112" s="1"/>
  <c r="AH273" i="112" s="1"/>
  <c r="AH274" i="112" s="1"/>
  <c r="AH275" i="112" s="1"/>
  <c r="AH276" i="112" s="1"/>
  <c r="AH277" i="112" s="1"/>
  <c r="AH278" i="112" s="1"/>
  <c r="AH279" i="112" s="1"/>
  <c r="AH280" i="112" s="1"/>
  <c r="AH281" i="112" s="1"/>
  <c r="AH282" i="112" s="1"/>
  <c r="AH283" i="112" s="1"/>
  <c r="AH284" i="112" s="1"/>
  <c r="AH285" i="112" s="1"/>
  <c r="AH286" i="112" s="1"/>
  <c r="AH287" i="112" s="1"/>
  <c r="AH288" i="112" s="1"/>
  <c r="AH289" i="112" s="1"/>
  <c r="AH290" i="112" s="1"/>
  <c r="AH291" i="112" s="1"/>
  <c r="AH292" i="112" s="1"/>
  <c r="AH293" i="112" s="1"/>
  <c r="AH294" i="112" s="1"/>
  <c r="AH295" i="112" s="1"/>
  <c r="AH296" i="112" s="1"/>
  <c r="AH297" i="112" s="1"/>
  <c r="AH298" i="112" s="1"/>
  <c r="AH299" i="112" s="1"/>
  <c r="AH300" i="112" s="1"/>
  <c r="AH301" i="112" s="1"/>
  <c r="AH302" i="112" s="1"/>
  <c r="AH303" i="112" s="1"/>
  <c r="AH304" i="112" s="1"/>
  <c r="AH305" i="112" s="1"/>
  <c r="AH306" i="112" s="1"/>
  <c r="AH307" i="112" s="1"/>
  <c r="AH308" i="112" s="1"/>
  <c r="AH309" i="112" s="1"/>
  <c r="AH310" i="112" s="1"/>
  <c r="AH311" i="112" s="1"/>
  <c r="AH312" i="112" s="1"/>
  <c r="AH313" i="112" s="1"/>
  <c r="AH314" i="112" s="1"/>
  <c r="AH315" i="112" s="1"/>
  <c r="AH316" i="112" s="1"/>
  <c r="AH317" i="112" s="1"/>
  <c r="AH318" i="112" s="1"/>
  <c r="AH319" i="112" s="1"/>
  <c r="AH320" i="112" s="1"/>
  <c r="AH321" i="112" s="1"/>
  <c r="AH322" i="112" s="1"/>
  <c r="AH323" i="112" s="1"/>
  <c r="AH324" i="112" s="1"/>
  <c r="AH325" i="112" s="1"/>
  <c r="AH326" i="112" s="1"/>
  <c r="AH327" i="112" s="1"/>
  <c r="AH328" i="112" s="1"/>
  <c r="AH329" i="112" s="1"/>
  <c r="AH330" i="112" s="1"/>
  <c r="AH331" i="112" s="1"/>
  <c r="AH332" i="112" s="1"/>
  <c r="AH333" i="112" s="1"/>
  <c r="H20" i="33"/>
  <c r="H16" i="33"/>
  <c r="G5" i="33"/>
  <c r="H6" i="33"/>
  <c r="H5" i="33"/>
  <c r="AB2" i="33"/>
  <c r="AI84" i="32" a="1"/>
  <c r="AI84" i="32" s="1"/>
  <c r="E5" i="33"/>
  <c r="H13" i="33"/>
  <c r="H19" i="33"/>
  <c r="H14" i="33"/>
  <c r="AK5" i="33"/>
  <c r="H23" i="33"/>
  <c r="H12" i="33"/>
  <c r="AY5" i="33"/>
  <c r="H9" i="33"/>
  <c r="H18" i="33"/>
  <c r="H4" i="33"/>
  <c r="H24" i="33"/>
  <c r="H7" i="33"/>
  <c r="H15" i="33"/>
  <c r="H22" i="33"/>
  <c r="F2" i="33"/>
  <c r="Y2" i="33" s="1"/>
  <c r="AD2" i="33" s="1"/>
  <c r="AX5" i="33"/>
  <c r="AF5" i="33"/>
  <c r="AG5" i="33" s="1" a="1"/>
  <c r="AG5" i="33" s="1"/>
  <c r="AH5" i="33" s="1"/>
  <c r="H11" i="33"/>
  <c r="AL5" i="33"/>
  <c r="H3" i="33"/>
  <c r="F5" i="33"/>
  <c r="Y5" i="33" s="1"/>
  <c r="AD5" i="33" s="1"/>
  <c r="H17" i="33"/>
  <c r="H10" i="33"/>
  <c r="H2" i="33"/>
  <c r="H21" i="33"/>
  <c r="H8" i="33"/>
  <c r="AR17" i="32"/>
  <c r="AK6" i="33"/>
  <c r="E6" i="33"/>
  <c r="AF6" i="33"/>
  <c r="AG6" i="33" s="1" a="1"/>
  <c r="AG6" i="33" s="1"/>
  <c r="AH6" i="33" s="1"/>
  <c r="G6" i="33"/>
  <c r="AL6" i="33"/>
  <c r="AX6" i="33"/>
  <c r="F6" i="33"/>
  <c r="AY6" i="33"/>
  <c r="AI3" i="33"/>
  <c r="AI4" i="33"/>
  <c r="AI7" i="33"/>
  <c r="AI8" i="33"/>
  <c r="AI9" i="33"/>
  <c r="AI10" i="33"/>
  <c r="AI11" i="33"/>
  <c r="AI12" i="33"/>
  <c r="AI13" i="33"/>
  <c r="AI14" i="33"/>
  <c r="AI15" i="33"/>
  <c r="AI16" i="33"/>
  <c r="AI17" i="33"/>
  <c r="AI18" i="33"/>
  <c r="AI19" i="33"/>
  <c r="AI20" i="33"/>
  <c r="AI21" i="33"/>
  <c r="AI22" i="33"/>
  <c r="AI23" i="33"/>
  <c r="AI24" i="33"/>
  <c r="AI2" i="33"/>
  <c r="I2" i="33" a="1"/>
  <c r="AZ25" i="33" a="1"/>
  <c r="AZ26" i="33" a="1"/>
  <c r="J26" i="33" l="1"/>
  <c r="K26" i="33"/>
  <c r="L26" i="33"/>
  <c r="M26" i="33"/>
  <c r="N26" i="33"/>
  <c r="N25" i="33"/>
  <c r="AC3" i="131"/>
  <c r="AC3" i="113"/>
  <c r="AC3" i="125"/>
  <c r="AH4" i="125"/>
  <c r="AH5" i="125" s="1"/>
  <c r="AH6" i="125" s="1"/>
  <c r="AH7" i="125" s="1"/>
  <c r="AH8" i="125" s="1"/>
  <c r="AH9" i="125" s="1"/>
  <c r="AH10" i="125" s="1"/>
  <c r="AH11" i="125" s="1"/>
  <c r="AH12" i="125" s="1"/>
  <c r="AH13" i="125" s="1"/>
  <c r="AH14" i="125" s="1"/>
  <c r="AH15" i="125" s="1"/>
  <c r="AH16" i="125" s="1"/>
  <c r="AH17" i="125" s="1"/>
  <c r="AH18" i="125" s="1"/>
  <c r="AH19" i="125" s="1"/>
  <c r="AH20" i="125" s="1"/>
  <c r="AH21" i="125" s="1"/>
  <c r="AH22" i="125" s="1"/>
  <c r="AH23" i="125" s="1"/>
  <c r="AH24" i="125" s="1"/>
  <c r="AH25" i="125" s="1"/>
  <c r="AH26" i="125" s="1"/>
  <c r="AH27" i="125" s="1"/>
  <c r="AH28" i="125" s="1"/>
  <c r="AH29" i="125" s="1"/>
  <c r="AH30" i="125" s="1"/>
  <c r="AH31" i="125" s="1"/>
  <c r="AH32" i="125" s="1"/>
  <c r="AH33" i="125" s="1"/>
  <c r="AH34" i="125" s="1"/>
  <c r="AH35" i="125" s="1"/>
  <c r="AH36" i="125" s="1"/>
  <c r="AH37" i="125" s="1"/>
  <c r="AH38" i="125" s="1"/>
  <c r="AH39" i="125" s="1"/>
  <c r="AH40" i="125" s="1"/>
  <c r="AH41" i="125" s="1"/>
  <c r="AH42" i="125" s="1"/>
  <c r="AH43" i="125" s="1"/>
  <c r="AH44" i="125" s="1"/>
  <c r="AH45" i="125" s="1"/>
  <c r="AH46" i="125" s="1"/>
  <c r="AH47" i="125" s="1"/>
  <c r="AH48" i="125" s="1"/>
  <c r="AH49" i="125" s="1"/>
  <c r="AH50" i="125" s="1"/>
  <c r="AH51" i="125" s="1"/>
  <c r="AH52" i="125" s="1"/>
  <c r="AH53" i="125" s="1"/>
  <c r="AH54" i="125" s="1"/>
  <c r="AH55" i="125" s="1"/>
  <c r="AH56" i="125" s="1"/>
  <c r="AH57" i="125" s="1"/>
  <c r="AH58" i="125" s="1"/>
  <c r="AH59" i="125" s="1"/>
  <c r="AH60" i="125" s="1"/>
  <c r="AH61" i="125" s="1"/>
  <c r="AH62" i="125" s="1"/>
  <c r="AH63" i="125" s="1"/>
  <c r="AH64" i="125" s="1"/>
  <c r="AH65" i="125" s="1"/>
  <c r="AH66" i="125" s="1"/>
  <c r="AH67" i="125" s="1"/>
  <c r="AH68" i="125" s="1"/>
  <c r="AH69" i="125" s="1"/>
  <c r="AH70" i="125" s="1"/>
  <c r="AH71" i="125" s="1"/>
  <c r="AH72" i="125" s="1"/>
  <c r="AH73" i="125" s="1"/>
  <c r="AH74" i="125" s="1"/>
  <c r="AH75" i="125" s="1"/>
  <c r="AH76" i="125" s="1"/>
  <c r="AH77" i="125" s="1"/>
  <c r="AH78" i="125" s="1"/>
  <c r="AH79" i="125" s="1"/>
  <c r="AH80" i="125" s="1"/>
  <c r="AH81" i="125" s="1"/>
  <c r="AH82" i="125" s="1"/>
  <c r="AH83" i="125" s="1"/>
  <c r="AH84" i="125" s="1"/>
  <c r="AH85" i="125" s="1"/>
  <c r="AH86" i="125" s="1"/>
  <c r="AH87" i="125" s="1"/>
  <c r="AH88" i="125" s="1"/>
  <c r="AH89" i="125" s="1"/>
  <c r="AH90" i="125" s="1"/>
  <c r="AH91" i="125" s="1"/>
  <c r="AH92" i="125" s="1"/>
  <c r="AH93" i="125" s="1"/>
  <c r="AH94" i="125" s="1"/>
  <c r="AH95" i="125" s="1"/>
  <c r="AH96" i="125" s="1"/>
  <c r="AH97" i="125" s="1"/>
  <c r="AH98" i="125" s="1"/>
  <c r="AH99" i="125" s="1"/>
  <c r="AH100" i="125" s="1"/>
  <c r="AH101" i="125" s="1"/>
  <c r="AH102" i="125" s="1"/>
  <c r="AH103" i="125" s="1"/>
  <c r="AH104" i="125" s="1"/>
  <c r="AH105" i="125" s="1"/>
  <c r="AH106" i="125" s="1"/>
  <c r="AH107" i="125" s="1"/>
  <c r="AH108" i="125" s="1"/>
  <c r="AH109" i="125" s="1"/>
  <c r="AH110" i="125" s="1"/>
  <c r="AH111" i="125" s="1"/>
  <c r="AH112" i="125" s="1"/>
  <c r="AH113" i="125" s="1"/>
  <c r="AH114" i="125" s="1"/>
  <c r="AH115" i="125" s="1"/>
  <c r="AH116" i="125" s="1"/>
  <c r="AH117" i="125" s="1"/>
  <c r="AH118" i="125" s="1"/>
  <c r="AH119" i="125" s="1"/>
  <c r="AH120" i="125" s="1"/>
  <c r="AH121" i="125" s="1"/>
  <c r="AH122" i="125" s="1"/>
  <c r="AH123" i="125" s="1"/>
  <c r="AH124" i="125" s="1"/>
  <c r="AH125" i="125" s="1"/>
  <c r="AH126" i="125" s="1"/>
  <c r="AH127" i="125" s="1"/>
  <c r="AH128" i="125" s="1"/>
  <c r="AH129" i="125" s="1"/>
  <c r="AH130" i="125" s="1"/>
  <c r="AH131" i="125" s="1"/>
  <c r="AH132" i="125" s="1"/>
  <c r="AH133" i="125" s="1"/>
  <c r="AH134" i="125" s="1"/>
  <c r="AH135" i="125" s="1"/>
  <c r="AH136" i="125" s="1"/>
  <c r="AH137" i="125" s="1"/>
  <c r="AH138" i="125" s="1"/>
  <c r="AH139" i="125" s="1"/>
  <c r="AH140" i="125" s="1"/>
  <c r="AH141" i="125" s="1"/>
  <c r="AH142" i="125" s="1"/>
  <c r="AH143" i="125" s="1"/>
  <c r="AH144" i="125" s="1"/>
  <c r="AH145" i="125" s="1"/>
  <c r="AH146" i="125" s="1"/>
  <c r="AH147" i="125" s="1"/>
  <c r="AH148" i="125" s="1"/>
  <c r="AH149" i="125" s="1"/>
  <c r="AH150" i="125" s="1"/>
  <c r="AH151" i="125" s="1"/>
  <c r="AH152" i="125" s="1"/>
  <c r="AH153" i="125" s="1"/>
  <c r="AH154" i="125" s="1"/>
  <c r="AH155" i="125" s="1"/>
  <c r="AH156" i="125" s="1"/>
  <c r="AH157" i="125" s="1"/>
  <c r="AH158" i="125" s="1"/>
  <c r="AH159" i="125" s="1"/>
  <c r="AH160" i="125" s="1"/>
  <c r="AH161" i="125" s="1"/>
  <c r="AH162" i="125" s="1"/>
  <c r="AH163" i="125" s="1"/>
  <c r="AH164" i="125" s="1"/>
  <c r="AH165" i="125" s="1"/>
  <c r="AH166" i="125" s="1"/>
  <c r="AH167" i="125" s="1"/>
  <c r="AH168" i="125" s="1"/>
  <c r="AH169" i="125" s="1"/>
  <c r="AH170" i="125" s="1"/>
  <c r="AH171" i="125" s="1"/>
  <c r="AH172" i="125" s="1"/>
  <c r="AH173" i="125" s="1"/>
  <c r="AH174" i="125" s="1"/>
  <c r="AH175" i="125" s="1"/>
  <c r="AH176" i="125" s="1"/>
  <c r="AH177" i="125" s="1"/>
  <c r="AH178" i="125" s="1"/>
  <c r="AH179" i="125" s="1"/>
  <c r="AH180" i="125" s="1"/>
  <c r="AH181" i="125" s="1"/>
  <c r="AH182" i="125" s="1"/>
  <c r="AH183" i="125" s="1"/>
  <c r="AH184" i="125" s="1"/>
  <c r="AH185" i="125" s="1"/>
  <c r="AH186" i="125" s="1"/>
  <c r="AH187" i="125" s="1"/>
  <c r="AH188" i="125" s="1"/>
  <c r="AH189" i="125" s="1"/>
  <c r="AH190" i="125" s="1"/>
  <c r="AH191" i="125" s="1"/>
  <c r="AH192" i="125" s="1"/>
  <c r="AH193" i="125" s="1"/>
  <c r="AH194" i="125" s="1"/>
  <c r="AH195" i="125" s="1"/>
  <c r="AH196" i="125" s="1"/>
  <c r="AH197" i="125" s="1"/>
  <c r="AH198" i="125" s="1"/>
  <c r="AH199" i="125" s="1"/>
  <c r="AH200" i="125" s="1"/>
  <c r="AH201" i="125" s="1"/>
  <c r="AH202" i="125" s="1"/>
  <c r="AH203" i="125" s="1"/>
  <c r="AH204" i="125" s="1"/>
  <c r="AH205" i="125" s="1"/>
  <c r="AH206" i="125" s="1"/>
  <c r="AH207" i="125" s="1"/>
  <c r="AH208" i="125" s="1"/>
  <c r="AH209" i="125" s="1"/>
  <c r="AH210" i="125" s="1"/>
  <c r="AH211" i="125" s="1"/>
  <c r="AH212" i="125" s="1"/>
  <c r="AH213" i="125" s="1"/>
  <c r="AH214" i="125" s="1"/>
  <c r="AH215" i="125" s="1"/>
  <c r="AH216" i="125" s="1"/>
  <c r="AH217" i="125" s="1"/>
  <c r="AH218" i="125" s="1"/>
  <c r="AH219" i="125" s="1"/>
  <c r="AH220" i="125" s="1"/>
  <c r="AH221" i="125" s="1"/>
  <c r="AH222" i="125" s="1"/>
  <c r="AH223" i="125" s="1"/>
  <c r="AH224" i="125" s="1"/>
  <c r="AH225" i="125" s="1"/>
  <c r="AH226" i="125" s="1"/>
  <c r="AH227" i="125" s="1"/>
  <c r="AH228" i="125" s="1"/>
  <c r="AH229" i="125" s="1"/>
  <c r="AH230" i="125" s="1"/>
  <c r="AH231" i="125" s="1"/>
  <c r="AH232" i="125" s="1"/>
  <c r="AH233" i="125" s="1"/>
  <c r="AH234" i="125" s="1"/>
  <c r="AH235" i="125" s="1"/>
  <c r="AH236" i="125" s="1"/>
  <c r="AH237" i="125" s="1"/>
  <c r="AH238" i="125" s="1"/>
  <c r="AH239" i="125" s="1"/>
  <c r="AH240" i="125" s="1"/>
  <c r="AH241" i="125" s="1"/>
  <c r="AH242" i="125" s="1"/>
  <c r="AH243" i="125" s="1"/>
  <c r="AH244" i="125" s="1"/>
  <c r="AH245" i="125" s="1"/>
  <c r="AH246" i="125" s="1"/>
  <c r="AH247" i="125" s="1"/>
  <c r="AH248" i="125" s="1"/>
  <c r="AH249" i="125" s="1"/>
  <c r="AH250" i="125" s="1"/>
  <c r="AH251" i="125" s="1"/>
  <c r="AH252" i="125" s="1"/>
  <c r="AH253" i="125" s="1"/>
  <c r="AH254" i="125" s="1"/>
  <c r="AH255" i="125" s="1"/>
  <c r="AH256" i="125" s="1"/>
  <c r="AH257" i="125" s="1"/>
  <c r="AH258" i="125" s="1"/>
  <c r="AH259" i="125" s="1"/>
  <c r="AH260" i="125" s="1"/>
  <c r="AH261" i="125" s="1"/>
  <c r="AH262" i="125" s="1"/>
  <c r="AH263" i="125" s="1"/>
  <c r="AH264" i="125" s="1"/>
  <c r="AH265" i="125" s="1"/>
  <c r="AH266" i="125" s="1"/>
  <c r="AH267" i="125" s="1"/>
  <c r="AH268" i="125" s="1"/>
  <c r="AH269" i="125" s="1"/>
  <c r="AH270" i="125" s="1"/>
  <c r="AH271" i="125" s="1"/>
  <c r="AH272" i="125" s="1"/>
  <c r="AH273" i="125" s="1"/>
  <c r="AH274" i="125" s="1"/>
  <c r="AH275" i="125" s="1"/>
  <c r="AH276" i="125" s="1"/>
  <c r="AH277" i="125" s="1"/>
  <c r="AH278" i="125" s="1"/>
  <c r="AH279" i="125" s="1"/>
  <c r="AH280" i="125" s="1"/>
  <c r="AH281" i="125" s="1"/>
  <c r="AH282" i="125" s="1"/>
  <c r="AH283" i="125" s="1"/>
  <c r="AH284" i="125" s="1"/>
  <c r="AH285" i="125" s="1"/>
  <c r="AH286" i="125" s="1"/>
  <c r="AH287" i="125" s="1"/>
  <c r="AH288" i="125" s="1"/>
  <c r="AH289" i="125" s="1"/>
  <c r="AH290" i="125" s="1"/>
  <c r="AH291" i="125" s="1"/>
  <c r="AH292" i="125" s="1"/>
  <c r="AH293" i="125" s="1"/>
  <c r="AH294" i="125" s="1"/>
  <c r="AH295" i="125" s="1"/>
  <c r="AH296" i="125" s="1"/>
  <c r="AH297" i="125" s="1"/>
  <c r="AH298" i="125" s="1"/>
  <c r="AH299" i="125" s="1"/>
  <c r="AH300" i="125" s="1"/>
  <c r="AH301" i="125" s="1"/>
  <c r="AH302" i="125" s="1"/>
  <c r="AH303" i="125" s="1"/>
  <c r="AH304" i="125" s="1"/>
  <c r="AH305" i="125" s="1"/>
  <c r="AH306" i="125" s="1"/>
  <c r="AH307" i="125" s="1"/>
  <c r="AH308" i="125" s="1"/>
  <c r="AH309" i="125" s="1"/>
  <c r="AH310" i="125" s="1"/>
  <c r="AH311" i="125" s="1"/>
  <c r="AH312" i="125" s="1"/>
  <c r="AH313" i="125" s="1"/>
  <c r="AH314" i="125" s="1"/>
  <c r="AH315" i="125" s="1"/>
  <c r="AH316" i="125" s="1"/>
  <c r="AH317" i="125" s="1"/>
  <c r="AH318" i="125" s="1"/>
  <c r="AH319" i="125" s="1"/>
  <c r="AH320" i="125" s="1"/>
  <c r="AH321" i="125" s="1"/>
  <c r="AH322" i="125" s="1"/>
  <c r="AH323" i="125" s="1"/>
  <c r="AH324" i="125" s="1"/>
  <c r="AH325" i="125" s="1"/>
  <c r="AH326" i="125" s="1"/>
  <c r="AH327" i="125" s="1"/>
  <c r="AH328" i="125" s="1"/>
  <c r="AH329" i="125" s="1"/>
  <c r="AH330" i="125" s="1"/>
  <c r="AH331" i="125" s="1"/>
  <c r="AH332" i="125" s="1"/>
  <c r="AH333" i="125" s="1"/>
  <c r="AC3" i="123"/>
  <c r="AC3" i="120"/>
  <c r="AZ26" i="33"/>
  <c r="Z26" i="33"/>
  <c r="AZ25" i="33"/>
  <c r="AW5" i="33"/>
  <c r="Z25" i="33"/>
  <c r="AD4" i="135"/>
  <c r="AC3" i="135"/>
  <c r="AD5" i="134"/>
  <c r="AC4" i="134"/>
  <c r="AD4" i="133"/>
  <c r="AC3" i="133"/>
  <c r="AC3" i="132"/>
  <c r="AD4" i="132"/>
  <c r="AD5" i="131"/>
  <c r="AC4" i="131"/>
  <c r="AD4" i="130"/>
  <c r="AC3" i="130"/>
  <c r="AD4" i="129"/>
  <c r="AC3" i="129"/>
  <c r="AC3" i="128"/>
  <c r="AD4" i="128"/>
  <c r="AD4" i="127"/>
  <c r="AC3" i="127"/>
  <c r="AD4" i="126"/>
  <c r="AC3" i="126"/>
  <c r="AD5" i="125"/>
  <c r="AC3" i="124"/>
  <c r="AD4" i="124"/>
  <c r="AC4" i="123"/>
  <c r="AD5" i="123"/>
  <c r="AC3" i="122"/>
  <c r="AD4" i="122"/>
  <c r="AD4" i="121"/>
  <c r="AC3" i="121"/>
  <c r="AD5" i="120"/>
  <c r="AC4" i="120"/>
  <c r="AD4" i="119"/>
  <c r="AC3" i="119"/>
  <c r="AC3" i="118"/>
  <c r="AD4" i="118"/>
  <c r="AD4" i="117"/>
  <c r="AC3" i="117"/>
  <c r="AD4" i="116"/>
  <c r="AC3" i="116"/>
  <c r="AC3" i="115"/>
  <c r="AD4" i="115"/>
  <c r="AC3" i="114"/>
  <c r="AD4" i="114"/>
  <c r="AD5" i="113"/>
  <c r="AC4" i="113"/>
  <c r="AC3" i="112"/>
  <c r="AD4" i="112"/>
  <c r="T2" i="33" a="1"/>
  <c r="T2" i="33" s="1"/>
  <c r="T5" i="33" a="1"/>
  <c r="T5" i="33" s="1"/>
  <c r="AJ5" i="33"/>
  <c r="AI222" i="32" a="1"/>
  <c r="AI222" i="32" s="1"/>
  <c r="AI19" i="32" a="1"/>
  <c r="AI19" i="32" s="1"/>
  <c r="AI273" i="32" a="1"/>
  <c r="AI273" i="32" s="1"/>
  <c r="AI243" i="32" a="1"/>
  <c r="AI243" i="32" s="1"/>
  <c r="AI267" i="32" a="1"/>
  <c r="AI267" i="32" s="1"/>
  <c r="AI315" i="32" a="1"/>
  <c r="AI315" i="32" s="1"/>
  <c r="AI212" i="32" a="1"/>
  <c r="AI212" i="32" s="1"/>
  <c r="AI7" i="32" a="1"/>
  <c r="AI7" i="32" s="1"/>
  <c r="AI258" i="32" a="1"/>
  <c r="AI258" i="32" s="1"/>
  <c r="AI89" i="32" a="1"/>
  <c r="AI89" i="32" s="1"/>
  <c r="AI301" i="32" a="1"/>
  <c r="AI301" i="32" s="1"/>
  <c r="AI15" i="32" a="1"/>
  <c r="AI15" i="32" s="1"/>
  <c r="AI136" i="32" a="1"/>
  <c r="AI136" i="32" s="1"/>
  <c r="AI155" i="32" a="1"/>
  <c r="AI155" i="32" s="1"/>
  <c r="AI206" i="32" a="1"/>
  <c r="AI206" i="32" s="1"/>
  <c r="AI314" i="32" a="1"/>
  <c r="AI314" i="32" s="1"/>
  <c r="AI225" i="32" a="1"/>
  <c r="AI225" i="32" s="1"/>
  <c r="AI145" i="32" a="1"/>
  <c r="AI145" i="32" s="1"/>
  <c r="AI194" i="32" a="1"/>
  <c r="AI194" i="32" s="1"/>
  <c r="AI49" i="32" a="1"/>
  <c r="AI49" i="32" s="1"/>
  <c r="AI158" i="32" a="1"/>
  <c r="AI158" i="32" s="1"/>
  <c r="AI74" i="32" a="1"/>
  <c r="AI74" i="32" s="1"/>
  <c r="AI200" i="32" a="1"/>
  <c r="AI200" i="32" s="1"/>
  <c r="AI322" i="32" a="1"/>
  <c r="AI322" i="32" s="1"/>
  <c r="AI232" i="32" a="1"/>
  <c r="AI232" i="32" s="1"/>
  <c r="AI205" i="32" a="1"/>
  <c r="AI205" i="32" s="1"/>
  <c r="AI117" i="32" a="1"/>
  <c r="AI117" i="32" s="1"/>
  <c r="AI106" i="32" a="1"/>
  <c r="AI106" i="32" s="1"/>
  <c r="AI201" i="32" a="1"/>
  <c r="AI201" i="32" s="1"/>
  <c r="AI60" i="32" a="1"/>
  <c r="AI60" i="32" s="1"/>
  <c r="AI215" i="32" a="1"/>
  <c r="AI215" i="32" s="1"/>
  <c r="AI59" i="32" a="1"/>
  <c r="AI59" i="32" s="1"/>
  <c r="AI172" i="32" a="1"/>
  <c r="AI172" i="32" s="1"/>
  <c r="AI123" i="32" a="1"/>
  <c r="AI123" i="32" s="1"/>
  <c r="AI184" i="32" a="1"/>
  <c r="AI184" i="32" s="1"/>
  <c r="AI299" i="32" a="1"/>
  <c r="AI299" i="32" s="1"/>
  <c r="AI180" i="32" a="1"/>
  <c r="AI180" i="32" s="1"/>
  <c r="AI166" i="32" a="1"/>
  <c r="AI166" i="32" s="1"/>
  <c r="AI27" i="32" a="1"/>
  <c r="AI27" i="32" s="1"/>
  <c r="AI173" i="32" a="1"/>
  <c r="AI173" i="32" s="1"/>
  <c r="AI157" i="32" a="1"/>
  <c r="AI157" i="32" s="1"/>
  <c r="AI197" i="32" a="1"/>
  <c r="AI197" i="32" s="1"/>
  <c r="AI53" i="32" a="1"/>
  <c r="AI53" i="32" s="1"/>
  <c r="AI294" i="32" a="1"/>
  <c r="AI294" i="32" s="1"/>
  <c r="AI54" i="32" a="1"/>
  <c r="AI54" i="32" s="1"/>
  <c r="AI210" i="32" a="1"/>
  <c r="AI210" i="32" s="1"/>
  <c r="AI61" i="32" a="1"/>
  <c r="AI61" i="32" s="1"/>
  <c r="AI272" i="32" a="1"/>
  <c r="AI272" i="32" s="1"/>
  <c r="AI270" i="32" a="1"/>
  <c r="AI270" i="32" s="1"/>
  <c r="AI75" i="32" a="1"/>
  <c r="AI75" i="32" s="1"/>
  <c r="AI81" i="32" a="1"/>
  <c r="AI81" i="32" s="1"/>
  <c r="AI250" i="32" a="1"/>
  <c r="AI250" i="32" s="1"/>
  <c r="AI287" i="32" a="1"/>
  <c r="AI287" i="32" s="1"/>
  <c r="AI95" i="32" a="1"/>
  <c r="AI95" i="32" s="1"/>
  <c r="AI263" i="32" a="1"/>
  <c r="AI263" i="32" s="1"/>
  <c r="AI92" i="32" a="1"/>
  <c r="AI92" i="32" s="1"/>
  <c r="AI186" i="32" a="1"/>
  <c r="AI186" i="32" s="1"/>
  <c r="AI12" i="32" a="1"/>
  <c r="AI12" i="32" s="1"/>
  <c r="AI131" i="32" a="1"/>
  <c r="AI131" i="32" s="1"/>
  <c r="AI11" i="32" a="1"/>
  <c r="AI11" i="32" s="1"/>
  <c r="AI86" i="32" a="1"/>
  <c r="AI86" i="32" s="1"/>
  <c r="AI99" i="32" a="1"/>
  <c r="AI99" i="32" s="1"/>
  <c r="AI129" i="32" a="1"/>
  <c r="AI129" i="32" s="1"/>
  <c r="AI142" i="32" a="1"/>
  <c r="AI142" i="32" s="1"/>
  <c r="AI128" i="32" a="1"/>
  <c r="AI128" i="32" s="1"/>
  <c r="AI161" i="32" a="1"/>
  <c r="AI161" i="32" s="1"/>
  <c r="AI289" i="32" a="1"/>
  <c r="AI289" i="32" s="1"/>
  <c r="AI30" i="32" a="1"/>
  <c r="AI30" i="32" s="1"/>
  <c r="AI77" i="32" a="1"/>
  <c r="AI77" i="32" s="1"/>
  <c r="AI147" i="32" a="1"/>
  <c r="AI147" i="32" s="1"/>
  <c r="AI284" i="32" a="1"/>
  <c r="AI284" i="32" s="1"/>
  <c r="AI164" i="32" a="1"/>
  <c r="AI164" i="32" s="1"/>
  <c r="AI44" i="32" a="1"/>
  <c r="AI44" i="32" s="1"/>
  <c r="AI183" i="32" a="1"/>
  <c r="AI183" i="32" s="1"/>
  <c r="AI281" i="32" a="1"/>
  <c r="AI281" i="32" s="1"/>
  <c r="AI132" i="32" a="1"/>
  <c r="AI132" i="32" s="1"/>
  <c r="AI223" i="32" a="1"/>
  <c r="AI223" i="32" s="1"/>
  <c r="AI331" i="32" a="1"/>
  <c r="AI331" i="32" s="1"/>
  <c r="AI35" i="32" a="1"/>
  <c r="AI35" i="32" s="1"/>
  <c r="AI178" i="32" a="1"/>
  <c r="AI178" i="32" s="1"/>
  <c r="AI242" i="32" a="1"/>
  <c r="AI242" i="32" s="1"/>
  <c r="AI330" i="32" a="1"/>
  <c r="AI330" i="32" s="1"/>
  <c r="AI140" i="32" a="1"/>
  <c r="AI140" i="32" s="1"/>
  <c r="AI46" i="32" a="1"/>
  <c r="AI46" i="32" s="1"/>
  <c r="AI165" i="32" a="1"/>
  <c r="AI165" i="32" s="1"/>
  <c r="AI236" i="32" a="1"/>
  <c r="AI236" i="32" s="1"/>
  <c r="AI87" i="32" a="1"/>
  <c r="AI87" i="32" s="1"/>
  <c r="AI307" i="32" a="1"/>
  <c r="AI307" i="32" s="1"/>
  <c r="AI71" i="32" a="1"/>
  <c r="AI71" i="32" s="1"/>
  <c r="AI57" i="32" a="1"/>
  <c r="AI57" i="32" s="1"/>
  <c r="AI85" i="32" a="1"/>
  <c r="AI85" i="32" s="1"/>
  <c r="AI113" i="32" a="1"/>
  <c r="AI113" i="32" s="1"/>
  <c r="AI69" i="32" a="1"/>
  <c r="AI69" i="32" s="1"/>
  <c r="AI138" i="32" a="1"/>
  <c r="AI138" i="32" s="1"/>
  <c r="AI266" i="32" a="1"/>
  <c r="AI266" i="32" s="1"/>
  <c r="AI323" i="32" a="1"/>
  <c r="AI323" i="32" s="1"/>
  <c r="AI41" i="32" a="1"/>
  <c r="AI41" i="32" s="1"/>
  <c r="AI111" i="32" a="1"/>
  <c r="AI111" i="32" s="1"/>
  <c r="AI274" i="32" a="1"/>
  <c r="AI274" i="32" s="1"/>
  <c r="AI154" i="32" a="1"/>
  <c r="AI154" i="32" s="1"/>
  <c r="AI34" i="32" a="1"/>
  <c r="AI34" i="32" s="1"/>
  <c r="AI199" i="32" a="1"/>
  <c r="AI199" i="32" s="1"/>
  <c r="AI51" i="32" a="1"/>
  <c r="AI51" i="32" s="1"/>
  <c r="AI309" i="32" a="1"/>
  <c r="AI309" i="32" s="1"/>
  <c r="AI58" i="32" a="1"/>
  <c r="AI58" i="32" s="1"/>
  <c r="AI220" i="32" a="1"/>
  <c r="AI220" i="32" s="1"/>
  <c r="AI316" i="32" a="1"/>
  <c r="AI316" i="32" s="1"/>
  <c r="AI285" i="32" a="1"/>
  <c r="AI285" i="32" s="1"/>
  <c r="AI293" i="32" a="1"/>
  <c r="AI293" i="32" s="1"/>
  <c r="AI116" i="32" a="1"/>
  <c r="AI116" i="32" s="1"/>
  <c r="AI187" i="32" a="1"/>
  <c r="AI187" i="32" s="1"/>
  <c r="AI312" i="32" a="1"/>
  <c r="AI312" i="32" s="1"/>
  <c r="AI174" i="32" a="1"/>
  <c r="AI174" i="32" s="1"/>
  <c r="AI181" i="32" a="1"/>
  <c r="AI181" i="32" s="1"/>
  <c r="AI36" i="32" a="1"/>
  <c r="AI36" i="32" s="1"/>
  <c r="AI33" i="32" a="1"/>
  <c r="AI33" i="32" s="1"/>
  <c r="AI105" i="32" a="1"/>
  <c r="AI105" i="32" s="1"/>
  <c r="AI240" i="32" a="1"/>
  <c r="AI240" i="32" s="1"/>
  <c r="AI153" i="32" a="1"/>
  <c r="AI153" i="32" s="1"/>
  <c r="AI126" i="32" a="1"/>
  <c r="AI126" i="32" s="1"/>
  <c r="AI121" i="32" a="1"/>
  <c r="AI121" i="32" s="1"/>
  <c r="AI239" i="32" a="1"/>
  <c r="AI239" i="32" s="1"/>
  <c r="AI119" i="32" a="1"/>
  <c r="AI119" i="32" s="1"/>
  <c r="AI303" i="32" a="1"/>
  <c r="AI303" i="32" s="1"/>
  <c r="AI110" i="32" a="1"/>
  <c r="AI110" i="32" s="1"/>
  <c r="AI177" i="32" a="1"/>
  <c r="AI177" i="32" s="1"/>
  <c r="AI72" i="32" a="1"/>
  <c r="AI72" i="32" s="1"/>
  <c r="AI292" i="32" a="1"/>
  <c r="AI292" i="32" s="1"/>
  <c r="AI42" i="32" a="1"/>
  <c r="AI42" i="32" s="1"/>
  <c r="AI40" i="32" a="1"/>
  <c r="AI40" i="32" s="1"/>
  <c r="AI70" i="32" a="1"/>
  <c r="AI70" i="32" s="1"/>
  <c r="AI98" i="32" a="1"/>
  <c r="AI98" i="32" s="1"/>
  <c r="AI55" i="32" a="1"/>
  <c r="AI55" i="32" s="1"/>
  <c r="AI115" i="32" a="1"/>
  <c r="AI115" i="32" s="1"/>
  <c r="AI253" i="32" a="1"/>
  <c r="AI253" i="32" s="1"/>
  <c r="AI300" i="32" a="1"/>
  <c r="AI300" i="32" s="1"/>
  <c r="AI18" i="32" a="1"/>
  <c r="AI18" i="32" s="1"/>
  <c r="AI88" i="32" a="1"/>
  <c r="AI88" i="32" s="1"/>
  <c r="AI264" i="32" a="1"/>
  <c r="AI264" i="32" s="1"/>
  <c r="AI144" i="32" a="1"/>
  <c r="AI144" i="32" s="1"/>
  <c r="AI24" i="32" a="1"/>
  <c r="AI24" i="32" s="1"/>
  <c r="AI82" i="32" a="1"/>
  <c r="AI82" i="32" s="1"/>
  <c r="AI169" i="32" a="1"/>
  <c r="AI169" i="32" s="1"/>
  <c r="AI190" i="32" a="1"/>
  <c r="AI190" i="32" s="1"/>
  <c r="AI66" i="32" a="1"/>
  <c r="AI66" i="32" s="1"/>
  <c r="AI50" i="32" a="1"/>
  <c r="AI50" i="32" s="1"/>
  <c r="AI196" i="32" a="1"/>
  <c r="AI196" i="32" s="1"/>
  <c r="AI107" i="32" a="1"/>
  <c r="AI107" i="32" s="1"/>
  <c r="AI151" i="32" a="1"/>
  <c r="AI151" i="32" s="1"/>
  <c r="AI268" i="32" a="1"/>
  <c r="AI268" i="32" s="1"/>
  <c r="AI213" i="32" a="1"/>
  <c r="AI213" i="32" s="1"/>
  <c r="AI67" i="32" a="1"/>
  <c r="AI67" i="32" s="1"/>
  <c r="AI139" i="32" a="1"/>
  <c r="AI139" i="32" s="1"/>
  <c r="AI91" i="32" a="1"/>
  <c r="AI91" i="32" s="1"/>
  <c r="AI162" i="32" a="1"/>
  <c r="AI162" i="32" s="1"/>
  <c r="AI45" i="32" a="1"/>
  <c r="AI45" i="32" s="1"/>
  <c r="AI278" i="32" a="1"/>
  <c r="AI278" i="32" s="1"/>
  <c r="AI320" i="32" a="1"/>
  <c r="AI320" i="32" s="1"/>
  <c r="AI26" i="32" a="1"/>
  <c r="AI26" i="32" s="1"/>
  <c r="AI319" i="32" a="1"/>
  <c r="AI319" i="32" s="1"/>
  <c r="AI83" i="32" a="1"/>
  <c r="AI83" i="32" s="1"/>
  <c r="AI23" i="32" a="1"/>
  <c r="AI23" i="32" s="1"/>
  <c r="AI102" i="32" a="1"/>
  <c r="AI102" i="32" s="1"/>
  <c r="AI230" i="32" a="1"/>
  <c r="AI230" i="32" s="1"/>
  <c r="AI277" i="32" a="1"/>
  <c r="AI277" i="32" s="1"/>
  <c r="AI6" i="32" a="1"/>
  <c r="AI6" i="32" s="1"/>
  <c r="AI65" i="32" a="1"/>
  <c r="AI65" i="32" s="1"/>
  <c r="AI254" i="32" a="1"/>
  <c r="AI254" i="32" s="1"/>
  <c r="AI134" i="32" a="1"/>
  <c r="AI134" i="32" s="1"/>
  <c r="AI4" i="32" a="1"/>
  <c r="AI4" i="32" s="1"/>
  <c r="AI245" i="32" a="1"/>
  <c r="AI245" i="32" s="1"/>
  <c r="AI48" i="32" a="1"/>
  <c r="AI48" i="32" s="1"/>
  <c r="AI297" i="32" a="1"/>
  <c r="AI297" i="32" s="1"/>
  <c r="AI78" i="32" a="1"/>
  <c r="AI78" i="32" s="1"/>
  <c r="AI221" i="32" a="1"/>
  <c r="AI221" i="32" s="1"/>
  <c r="AI192" i="32" a="1"/>
  <c r="AI192" i="32" s="1"/>
  <c r="AI17" i="32" a="1"/>
  <c r="AI17" i="32" s="1"/>
  <c r="AI63" i="32" a="1"/>
  <c r="AI63" i="32" s="1"/>
  <c r="AI185" i="32" a="1"/>
  <c r="AI185" i="32" s="1"/>
  <c r="AI118" i="32" a="1"/>
  <c r="AI118" i="32" s="1"/>
  <c r="AI321" i="32" a="1"/>
  <c r="AI321" i="32" s="1"/>
  <c r="AI248" i="32" a="1"/>
  <c r="AI248" i="32" s="1"/>
  <c r="AI276" i="32" a="1"/>
  <c r="AI276" i="32" s="1"/>
  <c r="AI10" i="32" a="1"/>
  <c r="AI10" i="32" s="1"/>
  <c r="AI290" i="32" a="1"/>
  <c r="AI290" i="32" s="1"/>
  <c r="AI39" i="32" a="1"/>
  <c r="AI39" i="32" s="1"/>
  <c r="AI32" i="32" a="1"/>
  <c r="AI32" i="32" s="1"/>
  <c r="AI79" i="32" a="1"/>
  <c r="AI79" i="32" s="1"/>
  <c r="AI207" i="32" a="1"/>
  <c r="AI207" i="32" s="1"/>
  <c r="AI241" i="32" a="1"/>
  <c r="AI241" i="32" s="1"/>
  <c r="AI311" i="32" a="1"/>
  <c r="AI311" i="32" s="1"/>
  <c r="AI52" i="32" a="1"/>
  <c r="AI52" i="32" s="1"/>
  <c r="AI244" i="32" a="1"/>
  <c r="AI244" i="32" s="1"/>
  <c r="AI124" i="32" a="1"/>
  <c r="AI124" i="32" s="1"/>
  <c r="AI13" i="32" a="1"/>
  <c r="AI13" i="32" s="1"/>
  <c r="AI56" i="32" a="1"/>
  <c r="AI56" i="32" s="1"/>
  <c r="AI171" i="32" a="1"/>
  <c r="AI171" i="32" s="1"/>
  <c r="AI218" i="32" a="1"/>
  <c r="AI218" i="32" s="1"/>
  <c r="AI288" i="32" a="1"/>
  <c r="AI288" i="32" s="1"/>
  <c r="AI29" i="32" a="1"/>
  <c r="AI29" i="32" s="1"/>
  <c r="AI234" i="32" a="1"/>
  <c r="AI234" i="32" s="1"/>
  <c r="AI114" i="32" a="1"/>
  <c r="AI114" i="32" s="1"/>
  <c r="AI3" i="32" a="1"/>
  <c r="AI3" i="32" s="1"/>
  <c r="AI227" i="32" a="1"/>
  <c r="AI227" i="32" s="1"/>
  <c r="AI191" i="32" a="1"/>
  <c r="AI191" i="32" s="1"/>
  <c r="AI143" i="32" a="1"/>
  <c r="AI143" i="32" s="1"/>
  <c r="AI246" i="32" a="1"/>
  <c r="AI246" i="32" s="1"/>
  <c r="AI193" i="32" a="1"/>
  <c r="AI193" i="32" s="1"/>
  <c r="AI64" i="32" a="1"/>
  <c r="AI64" i="32" s="1"/>
  <c r="AI228" i="32" a="1"/>
  <c r="AI228" i="32" s="1"/>
  <c r="AI96" i="32" a="1"/>
  <c r="AI96" i="32" s="1"/>
  <c r="AI141" i="32" a="1"/>
  <c r="AI141" i="32" s="1"/>
  <c r="AI211" i="32" a="1"/>
  <c r="AI211" i="32" s="1"/>
  <c r="AI101" i="32" a="1"/>
  <c r="AI101" i="32" s="1"/>
  <c r="AI170" i="32" a="1"/>
  <c r="AI170" i="32" s="1"/>
  <c r="AI257" i="32" a="1"/>
  <c r="AI257" i="32" s="1"/>
  <c r="AI280" i="32" a="1"/>
  <c r="AI280" i="32" s="1"/>
  <c r="AI80" i="32" a="1"/>
  <c r="AI80" i="32" s="1"/>
  <c r="AI310" i="32" a="1"/>
  <c r="AI310" i="32" s="1"/>
  <c r="AI295" i="32" a="1"/>
  <c r="AI295" i="32" s="1"/>
  <c r="AI329" i="32" a="1"/>
  <c r="AI329" i="32" s="1"/>
  <c r="AI163" i="32" a="1"/>
  <c r="AI163" i="32" s="1"/>
  <c r="AI103" i="32" a="1"/>
  <c r="AI103" i="32" s="1"/>
  <c r="AI261" i="32" a="1"/>
  <c r="AI261" i="32" s="1"/>
  <c r="AI275" i="32" a="1"/>
  <c r="AI275" i="32" s="1"/>
  <c r="AI327" i="32" a="1"/>
  <c r="AI327" i="32" s="1"/>
  <c r="AI298" i="32" a="1"/>
  <c r="AI298" i="32" s="1"/>
  <c r="AI271" i="32" a="1"/>
  <c r="AI271" i="32" s="1"/>
  <c r="AI97" i="32" a="1"/>
  <c r="AI97" i="32" s="1"/>
  <c r="AI120" i="32" a="1"/>
  <c r="AI120" i="32" s="1"/>
  <c r="AI179" i="32" a="1"/>
  <c r="AI179" i="32" s="1"/>
  <c r="AI122" i="32" a="1"/>
  <c r="AI122" i="32" s="1"/>
  <c r="AI73" i="32" a="1"/>
  <c r="AI73" i="32" s="1"/>
  <c r="AI93" i="32" a="1"/>
  <c r="AI93" i="32" s="1"/>
  <c r="AI283" i="32" a="1"/>
  <c r="AI283" i="32" s="1"/>
  <c r="AI16" i="32" a="1"/>
  <c r="AI16" i="32" s="1"/>
  <c r="AI90" i="32" a="1"/>
  <c r="AI90" i="32" s="1"/>
  <c r="AI28" i="32" a="1"/>
  <c r="AI28" i="32" s="1"/>
  <c r="AI235" i="32" a="1"/>
  <c r="AI235" i="32" s="1"/>
  <c r="AI219" i="32" a="1"/>
  <c r="AI219" i="32" s="1"/>
  <c r="AI217" i="32" a="1"/>
  <c r="AI217" i="32" s="1"/>
  <c r="AI306" i="32" a="1"/>
  <c r="AI306" i="32" s="1"/>
  <c r="AI260" i="32" a="1"/>
  <c r="AI260" i="32" s="1"/>
  <c r="AI9" i="32" a="1"/>
  <c r="AI9" i="32" s="1"/>
  <c r="AI302" i="32" a="1"/>
  <c r="AI302" i="32" s="1"/>
  <c r="AI43" i="32" a="1"/>
  <c r="AI43" i="32" s="1"/>
  <c r="AI148" i="32" a="1"/>
  <c r="AI148" i="32" s="1"/>
  <c r="AI195" i="32" a="1"/>
  <c r="AI195" i="32" s="1"/>
  <c r="AI265" i="32" a="1"/>
  <c r="AI265" i="32" s="1"/>
  <c r="AI14" i="32" a="1"/>
  <c r="AI14" i="32" s="1"/>
  <c r="AI224" i="32" a="1"/>
  <c r="AI224" i="32" s="1"/>
  <c r="AI104" i="32" a="1"/>
  <c r="AI104" i="32" s="1"/>
  <c r="AI2" i="32" a="1"/>
  <c r="AI2" i="32" s="1"/>
  <c r="AI130" i="32" a="1"/>
  <c r="AI130" i="32" s="1"/>
  <c r="AI296" i="32" a="1"/>
  <c r="AI296" i="32" s="1"/>
  <c r="AI251" i="32" a="1"/>
  <c r="AI251" i="32" s="1"/>
  <c r="AI135" i="32" a="1"/>
  <c r="AI135" i="32" s="1"/>
  <c r="AI198" i="32" a="1"/>
  <c r="AI198" i="32" s="1"/>
  <c r="AI167" i="32" a="1"/>
  <c r="AI167" i="32" s="1"/>
  <c r="AI25" i="32" a="1"/>
  <c r="AI25" i="32" s="1"/>
  <c r="AI109" i="32" a="1"/>
  <c r="AI109" i="32" s="1"/>
  <c r="AI255" i="32" a="1"/>
  <c r="AI255" i="32" s="1"/>
  <c r="AI127" i="32" a="1"/>
  <c r="AI127" i="32" s="1"/>
  <c r="AI313" i="32" a="1"/>
  <c r="AI313" i="32" s="1"/>
  <c r="AI209" i="32" a="1"/>
  <c r="AI209" i="32" s="1"/>
  <c r="AI317" i="32" a="1"/>
  <c r="AI317" i="32" s="1"/>
  <c r="AI76" i="32" a="1"/>
  <c r="AI76" i="32" s="1"/>
  <c r="AI21" i="32" a="1"/>
  <c r="AI21" i="32" s="1"/>
  <c r="AI68" i="32" a="1"/>
  <c r="AI68" i="32" s="1"/>
  <c r="AI259" i="32" a="1"/>
  <c r="AI259" i="32" s="1"/>
  <c r="AI328" i="32" a="1"/>
  <c r="AI328" i="32" s="1"/>
  <c r="AI62" i="32" a="1"/>
  <c r="AI62" i="32" s="1"/>
  <c r="AI308" i="32" a="1"/>
  <c r="AI308" i="32" s="1"/>
  <c r="AI203" i="32" a="1"/>
  <c r="AI203" i="32" s="1"/>
  <c r="AI189" i="32" a="1"/>
  <c r="AI189" i="32" s="1"/>
  <c r="AI202" i="32" a="1"/>
  <c r="AI202" i="32" s="1"/>
  <c r="AI291" i="32" a="1"/>
  <c r="AI291" i="32" s="1"/>
  <c r="AI231" i="32" a="1"/>
  <c r="AI231" i="32" s="1"/>
  <c r="AI332" i="32" a="1"/>
  <c r="AI332" i="32" s="1"/>
  <c r="AI279" i="32" a="1"/>
  <c r="AI279" i="32" s="1"/>
  <c r="AI20" i="32" a="1"/>
  <c r="AI20" i="32" s="1"/>
  <c r="AI125" i="32" a="1"/>
  <c r="AI125" i="32" s="1"/>
  <c r="AI182" i="32" a="1"/>
  <c r="AI182" i="32" s="1"/>
  <c r="AI252" i="32" a="1"/>
  <c r="AI252" i="32" s="1"/>
  <c r="AI5" i="32" a="1"/>
  <c r="AI5" i="32" s="1"/>
  <c r="AI214" i="32" a="1"/>
  <c r="AI214" i="32" s="1"/>
  <c r="AI94" i="32" a="1"/>
  <c r="AI94" i="32" s="1"/>
  <c r="AI149" i="32" a="1"/>
  <c r="AI149" i="32" s="1"/>
  <c r="AI237" i="32" a="1"/>
  <c r="AI237" i="32" s="1"/>
  <c r="AI188" i="32" a="1"/>
  <c r="AI188" i="32" s="1"/>
  <c r="AI325" i="32" a="1"/>
  <c r="AI325" i="32" s="1"/>
  <c r="AI304" i="32" a="1"/>
  <c r="AI304" i="32" s="1"/>
  <c r="AI318" i="32" a="1"/>
  <c r="AI318" i="32" s="1"/>
  <c r="AI22" i="32" a="1"/>
  <c r="AI22" i="32" s="1"/>
  <c r="AI146" i="32" a="1"/>
  <c r="AI146" i="32" s="1"/>
  <c r="AI100" i="32" a="1"/>
  <c r="AI100" i="32" s="1"/>
  <c r="AI156" i="32" a="1"/>
  <c r="AI156" i="32" s="1"/>
  <c r="AI137" i="32" a="1"/>
  <c r="AI137" i="32" s="1"/>
  <c r="AI108" i="32" a="1"/>
  <c r="AI108" i="32" s="1"/>
  <c r="AI226" i="32" a="1"/>
  <c r="AI226" i="32" s="1"/>
  <c r="AI168" i="32" a="1"/>
  <c r="AI168" i="32" s="1"/>
  <c r="AI38" i="32" a="1"/>
  <c r="AI38" i="32" s="1"/>
  <c r="AI262" i="32" a="1"/>
  <c r="AI262" i="32" s="1"/>
  <c r="AI233" i="32" a="1"/>
  <c r="AI233" i="32" s="1"/>
  <c r="AI333" i="32" a="1"/>
  <c r="AI333" i="32" s="1"/>
  <c r="AI326" i="32" a="1"/>
  <c r="AI326" i="32" s="1"/>
  <c r="AI208" i="32" a="1"/>
  <c r="AI208" i="32" s="1"/>
  <c r="AI31" i="32" a="1"/>
  <c r="AI31" i="32" s="1"/>
  <c r="AI150" i="32" a="1"/>
  <c r="AI150" i="32" s="1"/>
  <c r="AI133" i="32" a="1"/>
  <c r="AI133" i="32" s="1"/>
  <c r="AI152" i="32" a="1"/>
  <c r="AI152" i="32" s="1"/>
  <c r="AI269" i="32" a="1"/>
  <c r="AI269" i="32" s="1"/>
  <c r="AI286" i="32" a="1"/>
  <c r="AI286" i="32" s="1"/>
  <c r="AI47" i="32" a="1"/>
  <c r="AI47" i="32" s="1"/>
  <c r="AI238" i="32" a="1"/>
  <c r="AI238" i="32" s="1"/>
  <c r="AI282" i="32" a="1"/>
  <c r="AI282" i="32" s="1"/>
  <c r="AI37" i="32" a="1"/>
  <c r="AI37" i="32" s="1"/>
  <c r="AI249" i="32" a="1"/>
  <c r="AI249" i="32" s="1"/>
  <c r="AI176" i="32" a="1"/>
  <c r="AI176" i="32" s="1"/>
  <c r="AI160" i="32" a="1"/>
  <c r="AI160" i="32" s="1"/>
  <c r="AI175" i="32" a="1"/>
  <c r="AI175" i="32" s="1"/>
  <c r="AI247" i="32" a="1"/>
  <c r="AI247" i="32" s="1"/>
  <c r="AI216" i="32" a="1"/>
  <c r="AI216" i="32" s="1"/>
  <c r="AI305" i="32" a="1"/>
  <c r="AI305" i="32" s="1"/>
  <c r="AI256" i="32" a="1"/>
  <c r="AI256" i="32" s="1"/>
  <c r="AI8" i="32" a="1"/>
  <c r="AI8" i="32" s="1"/>
  <c r="AI112" i="32" a="1"/>
  <c r="AI112" i="32" s="1"/>
  <c r="AI159" i="32" a="1"/>
  <c r="AI159" i="32" s="1"/>
  <c r="AI229" i="32" a="1"/>
  <c r="AI229" i="32" s="1"/>
  <c r="AI324" i="32" a="1"/>
  <c r="AI324" i="32" s="1"/>
  <c r="AI204" i="32" a="1"/>
  <c r="AI204" i="32" s="1"/>
  <c r="I2" i="33"/>
  <c r="L2" i="33" s="1"/>
  <c r="T6" i="33" a="1"/>
  <c r="T6" i="33" s="1"/>
  <c r="Y6" i="33"/>
  <c r="AD6" i="33" s="1"/>
  <c r="Z5" i="33"/>
  <c r="AJ6" i="33"/>
  <c r="AW6" i="33"/>
  <c r="AZ6" i="33" a="1"/>
  <c r="BA25" i="33" a="1"/>
  <c r="BA26" i="33" a="1"/>
  <c r="AZ5" i="33" a="1"/>
  <c r="I5" i="33" a="1"/>
  <c r="I6" i="33" a="1"/>
  <c r="I5" i="33" l="1"/>
  <c r="M5" i="33" s="1"/>
  <c r="AZ5" i="33"/>
  <c r="AC4" i="125"/>
  <c r="BA26" i="33"/>
  <c r="BA25" i="33"/>
  <c r="AD5" i="135"/>
  <c r="AC4" i="135"/>
  <c r="AD6" i="134"/>
  <c r="AC5" i="134"/>
  <c r="AD5" i="133"/>
  <c r="AC4" i="133"/>
  <c r="AD5" i="132"/>
  <c r="AC4" i="132"/>
  <c r="AD6" i="131"/>
  <c r="AC5" i="131"/>
  <c r="AD5" i="130"/>
  <c r="AC4" i="130"/>
  <c r="AC4" i="129"/>
  <c r="AD5" i="129"/>
  <c r="AD5" i="128"/>
  <c r="AC4" i="128"/>
  <c r="AD5" i="127"/>
  <c r="AC4" i="127"/>
  <c r="AD5" i="126"/>
  <c r="AC4" i="126"/>
  <c r="AD6" i="125"/>
  <c r="AC5" i="125"/>
  <c r="AD5" i="124"/>
  <c r="AC4" i="124"/>
  <c r="AD6" i="123"/>
  <c r="AC5" i="123"/>
  <c r="AD5" i="122"/>
  <c r="AC4" i="122"/>
  <c r="AC4" i="121"/>
  <c r="AD5" i="121"/>
  <c r="AD6" i="120"/>
  <c r="AC5" i="120"/>
  <c r="AD5" i="119"/>
  <c r="AC4" i="119"/>
  <c r="AC4" i="118"/>
  <c r="AD5" i="118"/>
  <c r="AD5" i="117"/>
  <c r="AC4" i="117"/>
  <c r="AD5" i="116"/>
  <c r="AC4" i="116"/>
  <c r="AD5" i="115"/>
  <c r="AC4" i="115"/>
  <c r="AD5" i="114"/>
  <c r="AC4" i="114"/>
  <c r="AD6" i="113"/>
  <c r="AC5" i="113"/>
  <c r="AD5" i="112"/>
  <c r="AC4" i="112"/>
  <c r="K2" i="33"/>
  <c r="O2" i="33"/>
  <c r="M2" i="33"/>
  <c r="N2" i="33"/>
  <c r="J2" i="33"/>
  <c r="I6" i="33"/>
  <c r="AZ6" i="33"/>
  <c r="Z6" i="33"/>
  <c r="D21" i="32"/>
  <c r="D20" i="32" s="1"/>
  <c r="D19" i="32" s="1"/>
  <c r="D18" i="32" s="1"/>
  <c r="D17" i="32" s="1"/>
  <c r="D16" i="32" s="1"/>
  <c r="D15" i="32" s="1"/>
  <c r="D14" i="32" s="1"/>
  <c r="D13" i="32" s="1"/>
  <c r="D12" i="32" s="1"/>
  <c r="D11" i="32" s="1"/>
  <c r="D10" i="32" s="1"/>
  <c r="D9" i="32" s="1"/>
  <c r="D8" i="32" s="1"/>
  <c r="D7" i="32" s="1"/>
  <c r="D6" i="32" s="1"/>
  <c r="D5" i="32" s="1"/>
  <c r="D4" i="32" s="1"/>
  <c r="D3" i="32" s="1"/>
  <c r="D26" i="32" s="1"/>
  <c r="AF14" i="33" a="1"/>
  <c r="AY16" i="33" a="1"/>
  <c r="AK3" i="33" a="1"/>
  <c r="G15" i="33" a="1"/>
  <c r="AL15" i="33" a="1"/>
  <c r="F9" i="33" a="1"/>
  <c r="AX17" i="33" a="1"/>
  <c r="AL16" i="33" a="1"/>
  <c r="F24" i="33" a="1"/>
  <c r="AF8" i="33" a="1"/>
  <c r="AX15" i="33" a="1"/>
  <c r="G3" i="33" a="1"/>
  <c r="G11" i="33" a="1"/>
  <c r="AY2" i="33" a="1"/>
  <c r="F4" i="33" a="1"/>
  <c r="F3" i="33" a="1"/>
  <c r="F10" i="33" a="1"/>
  <c r="AY10" i="33" a="1"/>
  <c r="AK9" i="33" a="1"/>
  <c r="AF2" i="33" a="1"/>
  <c r="F15" i="33" a="1"/>
  <c r="G22" i="33" a="1"/>
  <c r="AX21" i="33" a="1"/>
  <c r="AL11" i="33" a="1"/>
  <c r="E17" i="33" a="1"/>
  <c r="AL19" i="33" a="1"/>
  <c r="AY13" i="33" a="1"/>
  <c r="AK15" i="33" a="1"/>
  <c r="AX9" i="33" a="1"/>
  <c r="AX16" i="33" a="1"/>
  <c r="AF17" i="33" a="1"/>
  <c r="G23" i="33" a="1"/>
  <c r="AF7" i="33" a="1"/>
  <c r="G12" i="33" a="1"/>
  <c r="AK8" i="33" a="1"/>
  <c r="G7" i="33" a="1"/>
  <c r="AL24" i="33" a="1"/>
  <c r="AY14" i="33" a="1"/>
  <c r="AX10" i="33" a="1"/>
  <c r="AK20" i="33" a="1"/>
  <c r="AX11" i="33" a="1"/>
  <c r="AF22" i="33" a="1"/>
  <c r="E3" i="33" a="1"/>
  <c r="AF23" i="33" a="1"/>
  <c r="AF12" i="33" a="1"/>
  <c r="AL12" i="33" a="1"/>
  <c r="AY19" i="33" a="1"/>
  <c r="AX8" i="33" a="1"/>
  <c r="AX24" i="33" a="1"/>
  <c r="AL4" i="33" a="1"/>
  <c r="AY12" i="33" a="1"/>
  <c r="AK24" i="33" a="1"/>
  <c r="AY15" i="33" a="1"/>
  <c r="F23" i="33" a="1"/>
  <c r="AL22" i="33" a="1"/>
  <c r="AK19" i="33" a="1"/>
  <c r="AK18" i="33" a="1"/>
  <c r="E13" i="33" a="1"/>
  <c r="F19" i="33" a="1"/>
  <c r="F7" i="33" a="1"/>
  <c r="E15" i="33" a="1"/>
  <c r="AL13" i="33" a="1"/>
  <c r="AX20" i="33" a="1"/>
  <c r="E23" i="33" a="1"/>
  <c r="AL23" i="33" a="1"/>
  <c r="AY3" i="33" a="1"/>
  <c r="F17" i="33" a="1"/>
  <c r="AL3" i="33" a="1"/>
  <c r="AL7" i="33" a="1"/>
  <c r="AY18" i="33" a="1"/>
  <c r="E20" i="33" a="1"/>
  <c r="AX7" i="33" a="1"/>
  <c r="G14" i="33" a="1"/>
  <c r="AX23" i="33" a="1"/>
  <c r="F12" i="33" a="1"/>
  <c r="AY8" i="33" a="1"/>
  <c r="AY24" i="33" a="1"/>
  <c r="AK4" i="33" a="1"/>
  <c r="AL18" i="33" a="1"/>
  <c r="AY20" i="33" a="1"/>
  <c r="AX2" i="33" a="1"/>
  <c r="AF15" i="33" a="1"/>
  <c r="AK22" i="33" a="1"/>
  <c r="E10" i="33" a="1"/>
  <c r="AY11" i="33" a="1"/>
  <c r="AF3" i="33" a="1"/>
  <c r="F22" i="33" a="1"/>
  <c r="E7" i="33" a="1"/>
  <c r="G2" i="33" a="1"/>
  <c r="AX22" i="33" a="1"/>
  <c r="AX3" i="33" a="1"/>
  <c r="AL20" i="33" a="1"/>
  <c r="AL21" i="33" a="1"/>
  <c r="AF21" i="33" a="1"/>
  <c r="F11" i="33" a="1"/>
  <c r="AK11" i="33" a="1"/>
  <c r="AY17" i="33" a="1"/>
  <c r="AK14" i="33" a="1"/>
  <c r="AY21" i="33" a="1"/>
  <c r="AF11" i="33" a="1"/>
  <c r="G8" i="33" a="1"/>
  <c r="F13" i="33" a="1"/>
  <c r="F16" i="33" a="1"/>
  <c r="AF13" i="33" a="1"/>
  <c r="G13" i="33" a="1"/>
  <c r="E12" i="33" a="1"/>
  <c r="E16" i="33" a="1"/>
  <c r="G9" i="33" a="1"/>
  <c r="AK12" i="33" a="1"/>
  <c r="G19" i="33" a="1"/>
  <c r="AF19" i="33" a="1"/>
  <c r="AF18" i="33" a="1"/>
  <c r="G16" i="33" a="1"/>
  <c r="AK10" i="33" a="1"/>
  <c r="AL9" i="33" a="1"/>
  <c r="AK21" i="33" a="1"/>
  <c r="AX13" i="33" a="1"/>
  <c r="F21" i="33" a="1"/>
  <c r="AK16" i="33" a="1"/>
  <c r="AF4" i="33" a="1"/>
  <c r="E21" i="33" a="1"/>
  <c r="AY4" i="33" a="1"/>
  <c r="E14" i="33" a="1"/>
  <c r="G10" i="33" a="1"/>
  <c r="E2" i="33" a="1"/>
  <c r="AL14" i="33" a="1"/>
  <c r="G17" i="33" a="1"/>
  <c r="AF16" i="33" a="1"/>
  <c r="AK17" i="33" a="1"/>
  <c r="AK23" i="33" a="1"/>
  <c r="F14" i="33" a="1"/>
  <c r="AF24" i="33" a="1"/>
  <c r="AX4" i="33" a="1"/>
  <c r="G4" i="33" a="1"/>
  <c r="BA5" i="33" a="1"/>
  <c r="AL2" i="33" a="1"/>
  <c r="AF20" i="33" a="1"/>
  <c r="F18" i="33" a="1"/>
  <c r="E18" i="33" a="1"/>
  <c r="AY9" i="33" a="1"/>
  <c r="G20" i="33" a="1"/>
  <c r="AX19" i="33" a="1"/>
  <c r="AX12" i="33" a="1"/>
  <c r="AL8" i="33" a="1"/>
  <c r="AL17" i="33" a="1"/>
  <c r="E4" i="33" a="1"/>
  <c r="AK7" i="33" a="1"/>
  <c r="E11" i="33" a="1"/>
  <c r="AY23" i="33" a="1"/>
  <c r="BA6" i="33" a="1"/>
  <c r="E19" i="33" a="1"/>
  <c r="E22" i="33" a="1"/>
  <c r="AY22" i="33" a="1"/>
  <c r="E8" i="33" a="1"/>
  <c r="AF10" i="33" a="1"/>
  <c r="G24" i="33" a="1"/>
  <c r="AX14" i="33" a="1"/>
  <c r="AY7" i="33" a="1"/>
  <c r="E24" i="33" a="1"/>
  <c r="AL10" i="33" a="1"/>
  <c r="AK13" i="33" a="1"/>
  <c r="E9" i="33" a="1"/>
  <c r="AK2" i="33" a="1"/>
  <c r="F20" i="33" a="1"/>
  <c r="AF9" i="33" a="1"/>
  <c r="G21" i="33" a="1"/>
  <c r="F8" i="33" a="1"/>
  <c r="AX18" i="33" a="1"/>
  <c r="G18" i="33" a="1"/>
  <c r="N5" i="33" l="1"/>
  <c r="L5" i="33"/>
  <c r="O5" i="33"/>
  <c r="J5" i="33"/>
  <c r="K5" i="33"/>
  <c r="BA5" i="33"/>
  <c r="AC5" i="135"/>
  <c r="AD6" i="135"/>
  <c r="AD7" i="134"/>
  <c r="AC6" i="134"/>
  <c r="AD6" i="133"/>
  <c r="AC5" i="133"/>
  <c r="AD6" i="132"/>
  <c r="AC5" i="132"/>
  <c r="AD7" i="131"/>
  <c r="AC6" i="131"/>
  <c r="AD6" i="130"/>
  <c r="AC5" i="130"/>
  <c r="AD6" i="129"/>
  <c r="AC5" i="129"/>
  <c r="AC5" i="128"/>
  <c r="AD6" i="128"/>
  <c r="AD6" i="127"/>
  <c r="AC5" i="127"/>
  <c r="AD6" i="126"/>
  <c r="AC5" i="126"/>
  <c r="AD7" i="125"/>
  <c r="AC6" i="125"/>
  <c r="AD6" i="124"/>
  <c r="AC5" i="124"/>
  <c r="AD7" i="123"/>
  <c r="AC6" i="123"/>
  <c r="AD6" i="122"/>
  <c r="AC5" i="122"/>
  <c r="AD6" i="121"/>
  <c r="AC5" i="121"/>
  <c r="AD7" i="120"/>
  <c r="AC6" i="120"/>
  <c r="AD6" i="119"/>
  <c r="AC5" i="119"/>
  <c r="AD6" i="118"/>
  <c r="AC5" i="118"/>
  <c r="AD6" i="117"/>
  <c r="AC5" i="117"/>
  <c r="AD6" i="116"/>
  <c r="AC5" i="116"/>
  <c r="AD6" i="115"/>
  <c r="AC5" i="115"/>
  <c r="AD6" i="114"/>
  <c r="AC5" i="114"/>
  <c r="AD7" i="113"/>
  <c r="AC6" i="113"/>
  <c r="AD6" i="112"/>
  <c r="AC5" i="112"/>
  <c r="J6" i="33"/>
  <c r="L6" i="33"/>
  <c r="K6" i="33"/>
  <c r="O6" i="33"/>
  <c r="M6" i="33"/>
  <c r="N6" i="33"/>
  <c r="G7" i="33"/>
  <c r="AF16" i="33"/>
  <c r="AG16" i="33" s="1" a="1"/>
  <c r="AG16" i="33" s="1"/>
  <c r="AH16" i="33" s="1"/>
  <c r="AF3" i="33"/>
  <c r="AG3" i="33" s="1" a="1"/>
  <c r="AG3" i="33" s="1"/>
  <c r="AH3" i="33" s="1"/>
  <c r="AX12" i="33"/>
  <c r="E10" i="33"/>
  <c r="AY17" i="33"/>
  <c r="F15" i="33"/>
  <c r="F19" i="33"/>
  <c r="AK20" i="33"/>
  <c r="E4" i="33"/>
  <c r="G14" i="33"/>
  <c r="AK23" i="33"/>
  <c r="AX24" i="33"/>
  <c r="G21" i="33"/>
  <c r="E18" i="33"/>
  <c r="E7" i="33"/>
  <c r="AK13" i="33"/>
  <c r="AY3" i="33"/>
  <c r="AY11" i="33"/>
  <c r="AF9" i="33"/>
  <c r="AG9" i="33" s="1" a="1"/>
  <c r="AG9" i="33" s="1"/>
  <c r="AH9" i="33" s="1"/>
  <c r="G3" i="33"/>
  <c r="F9" i="33"/>
  <c r="E21" i="33"/>
  <c r="G22" i="33"/>
  <c r="AF4" i="33"/>
  <c r="AG4" i="33" s="1" a="1"/>
  <c r="AG4" i="33" s="1"/>
  <c r="AH4" i="33" s="1"/>
  <c r="AF19" i="33"/>
  <c r="AG19" i="33" s="1" a="1"/>
  <c r="AG19" i="33" s="1"/>
  <c r="AH19" i="33" s="1"/>
  <c r="AL14" i="33"/>
  <c r="AY20" i="33"/>
  <c r="AX13" i="33"/>
  <c r="AF21" i="33"/>
  <c r="AG21" i="33" s="1" a="1"/>
  <c r="AG21" i="33" s="1"/>
  <c r="AH21" i="33" s="1"/>
  <c r="AY12" i="33"/>
  <c r="E20" i="33"/>
  <c r="F18" i="33"/>
  <c r="AK14" i="33"/>
  <c r="F14" i="33"/>
  <c r="G2" i="33"/>
  <c r="AX19" i="33"/>
  <c r="F10" i="33"/>
  <c r="AK18" i="33"/>
  <c r="AY19" i="33"/>
  <c r="G18" i="33"/>
  <c r="AX20" i="33"/>
  <c r="F8" i="33"/>
  <c r="AK3" i="33"/>
  <c r="AX11" i="33"/>
  <c r="AX22" i="33"/>
  <c r="G11" i="33"/>
  <c r="AY14" i="33"/>
  <c r="E14" i="33"/>
  <c r="AL16" i="33"/>
  <c r="E11" i="33"/>
  <c r="G23" i="33"/>
  <c r="AK9" i="33"/>
  <c r="AL11" i="33"/>
  <c r="F23" i="33"/>
  <c r="E19" i="33"/>
  <c r="AY10" i="33"/>
  <c r="G20" i="33"/>
  <c r="AK24" i="33"/>
  <c r="E8" i="33"/>
  <c r="AK2" i="33"/>
  <c r="AF15" i="33"/>
  <c r="AG15" i="33" s="1" a="1"/>
  <c r="AG15" i="33" s="1"/>
  <c r="AH15" i="33" s="1"/>
  <c r="AL7" i="33"/>
  <c r="AK7" i="33"/>
  <c r="AK12" i="33"/>
  <c r="AL15" i="33"/>
  <c r="AF2" i="33"/>
  <c r="AG2" i="33" s="1" a="1"/>
  <c r="AG2" i="33" s="1"/>
  <c r="AH2" i="33" s="1"/>
  <c r="AX16" i="33"/>
  <c r="F21" i="33"/>
  <c r="AY21" i="33"/>
  <c r="AY23" i="33"/>
  <c r="AL9" i="33"/>
  <c r="AF20" i="33"/>
  <c r="AG20" i="33" s="1" a="1"/>
  <c r="AG20" i="33" s="1"/>
  <c r="AH20" i="33" s="1"/>
  <c r="AK19" i="33"/>
  <c r="E12" i="33"/>
  <c r="F12" i="33"/>
  <c r="AL24" i="33"/>
  <c r="F3" i="33"/>
  <c r="AX17" i="33"/>
  <c r="F22" i="33"/>
  <c r="AF24" i="33"/>
  <c r="AG24" i="33" s="1" a="1"/>
  <c r="AG24" i="33" s="1"/>
  <c r="AH24" i="33" s="1"/>
  <c r="AX14" i="33"/>
  <c r="AK15" i="33"/>
  <c r="AY7" i="33"/>
  <c r="AK4" i="33"/>
  <c r="G10" i="33"/>
  <c r="AL13" i="33"/>
  <c r="AL8" i="33"/>
  <c r="E3" i="33"/>
  <c r="G13" i="33"/>
  <c r="G8" i="33"/>
  <c r="AF18" i="33"/>
  <c r="AG18" i="33" s="1" a="1"/>
  <c r="AG18" i="33" s="1"/>
  <c r="AH18" i="33" s="1"/>
  <c r="AF14" i="33"/>
  <c r="AG14" i="33" s="1" a="1"/>
  <c r="AG14" i="33" s="1"/>
  <c r="AH14" i="33" s="1"/>
  <c r="AF17" i="33"/>
  <c r="AG17" i="33" s="1" a="1"/>
  <c r="AG17" i="33" s="1"/>
  <c r="AH17" i="33" s="1"/>
  <c r="AX8" i="33"/>
  <c r="AY22" i="33"/>
  <c r="AK8" i="33"/>
  <c r="AL20" i="33"/>
  <c r="AL17" i="33"/>
  <c r="AK10" i="33"/>
  <c r="AF12" i="33"/>
  <c r="AG12" i="33" s="1" a="1"/>
  <c r="AG12" i="33" s="1"/>
  <c r="AH12" i="33" s="1"/>
  <c r="AF22" i="33"/>
  <c r="AG22" i="33" s="1" a="1"/>
  <c r="AG22" i="33" s="1"/>
  <c r="AH22" i="33" s="1"/>
  <c r="AY16" i="33"/>
  <c r="F24" i="33"/>
  <c r="F17" i="33"/>
  <c r="AL2" i="33"/>
  <c r="AL4" i="33"/>
  <c r="AY18" i="33"/>
  <c r="AY4" i="33"/>
  <c r="F13" i="33"/>
  <c r="AK17" i="33"/>
  <c r="AL10" i="33"/>
  <c r="F4" i="33"/>
  <c r="AK21" i="33"/>
  <c r="G17" i="33"/>
  <c r="AL19" i="33"/>
  <c r="AF23" i="33"/>
  <c r="AG23" i="33" s="1" a="1"/>
  <c r="AG23" i="33" s="1"/>
  <c r="AH23" i="33" s="1"/>
  <c r="AF11" i="33"/>
  <c r="AG11" i="33" s="1" a="1"/>
  <c r="AG11" i="33" s="1"/>
  <c r="AH11" i="33" s="1"/>
  <c r="E24" i="33"/>
  <c r="AF8" i="33"/>
  <c r="AG8" i="33" s="1" a="1"/>
  <c r="AG8" i="33" s="1"/>
  <c r="AH8" i="33" s="1"/>
  <c r="F7" i="33"/>
  <c r="AF10" i="33"/>
  <c r="AG10" i="33" s="1" a="1"/>
  <c r="AG10" i="33" s="1"/>
  <c r="AH10" i="33" s="1"/>
  <c r="AL3" i="33"/>
  <c r="E22" i="33"/>
  <c r="G4" i="33"/>
  <c r="AX4" i="33"/>
  <c r="F20" i="33"/>
  <c r="E15" i="33"/>
  <c r="G19" i="33"/>
  <c r="AX9" i="33"/>
  <c r="AL22" i="33"/>
  <c r="AX7" i="33"/>
  <c r="AX15" i="33"/>
  <c r="E16" i="33"/>
  <c r="AL21" i="33"/>
  <c r="F16" i="33"/>
  <c r="AX2" i="33"/>
  <c r="E2" i="33"/>
  <c r="AY24" i="33"/>
  <c r="AY15" i="33"/>
  <c r="AX21" i="33"/>
  <c r="AY8" i="33"/>
  <c r="AF7" i="33"/>
  <c r="AG7" i="33" s="1" a="1"/>
  <c r="AG7" i="33" s="1"/>
  <c r="AH7" i="33" s="1"/>
  <c r="E23" i="33"/>
  <c r="G12" i="33"/>
  <c r="AY13" i="33"/>
  <c r="G9" i="33"/>
  <c r="AK16" i="33"/>
  <c r="AK22" i="33"/>
  <c r="AL18" i="33"/>
  <c r="AL23" i="33"/>
  <c r="AX23" i="33"/>
  <c r="AX10" i="33"/>
  <c r="AY2" i="33"/>
  <c r="AX18" i="33"/>
  <c r="AL12" i="33"/>
  <c r="G15" i="33"/>
  <c r="G16" i="33"/>
  <c r="AK11" i="33"/>
  <c r="AF13" i="33"/>
  <c r="AG13" i="33" s="1" a="1"/>
  <c r="AG13" i="33" s="1"/>
  <c r="AH13" i="33" s="1"/>
  <c r="G24" i="33"/>
  <c r="AX3" i="33"/>
  <c r="AY9" i="33"/>
  <c r="E13" i="33"/>
  <c r="E17" i="33"/>
  <c r="E9" i="33"/>
  <c r="F11" i="33"/>
  <c r="BA6" i="33"/>
  <c r="AD7" i="135" l="1"/>
  <c r="AC6" i="135"/>
  <c r="AC7" i="134"/>
  <c r="AD8" i="134"/>
  <c r="AD7" i="133"/>
  <c r="AC6" i="133"/>
  <c r="AD7" i="132"/>
  <c r="AC6" i="132"/>
  <c r="AD8" i="131"/>
  <c r="AC7" i="131"/>
  <c r="AD7" i="130"/>
  <c r="AC6" i="130"/>
  <c r="AD7" i="129"/>
  <c r="AC6" i="129"/>
  <c r="AD7" i="128"/>
  <c r="AC6" i="128"/>
  <c r="AD7" i="127"/>
  <c r="AC6" i="127"/>
  <c r="AD7" i="126"/>
  <c r="AC6" i="126"/>
  <c r="AD8" i="125"/>
  <c r="AC7" i="125"/>
  <c r="AC6" i="124"/>
  <c r="AD7" i="124"/>
  <c r="AD8" i="123"/>
  <c r="AC7" i="123"/>
  <c r="AD7" i="122"/>
  <c r="AC6" i="122"/>
  <c r="AD7" i="121"/>
  <c r="AC6" i="121"/>
  <c r="AD8" i="120"/>
  <c r="AC7" i="120"/>
  <c r="AD7" i="119"/>
  <c r="AC6" i="119"/>
  <c r="AD7" i="118"/>
  <c r="AC6" i="118"/>
  <c r="AD7" i="117"/>
  <c r="AC6" i="117"/>
  <c r="AD7" i="116"/>
  <c r="AC6" i="116"/>
  <c r="AD7" i="115"/>
  <c r="AC6" i="115"/>
  <c r="AD7" i="114"/>
  <c r="AC6" i="114"/>
  <c r="AD8" i="113"/>
  <c r="AC7" i="113"/>
  <c r="AD7" i="112"/>
  <c r="AC6" i="112"/>
  <c r="T15" i="33" a="1"/>
  <c r="T15" i="33" s="1"/>
  <c r="T23" i="33" a="1"/>
  <c r="T23" i="33" s="1"/>
  <c r="T24" i="33" a="1"/>
  <c r="T24" i="33" s="1"/>
  <c r="T22" i="33" a="1"/>
  <c r="T22" i="33" s="1"/>
  <c r="T13" i="33" a="1"/>
  <c r="T13" i="33" s="1"/>
  <c r="T18" i="33" a="1"/>
  <c r="T18" i="33" s="1"/>
  <c r="T8" i="33" a="1"/>
  <c r="T8" i="33" s="1"/>
  <c r="T3" i="33" a="1"/>
  <c r="T3" i="33" s="1"/>
  <c r="T7" i="33" a="1"/>
  <c r="T7" i="33" s="1"/>
  <c r="T12" i="33" a="1"/>
  <c r="T12" i="33" s="1"/>
  <c r="T9" i="33" a="1"/>
  <c r="T9" i="33" s="1"/>
  <c r="T11" i="33" a="1"/>
  <c r="T11" i="33" s="1"/>
  <c r="T4" i="33" a="1"/>
  <c r="T4" i="33" s="1"/>
  <c r="T20" i="33" a="1"/>
  <c r="T20" i="33" s="1"/>
  <c r="T21" i="33" a="1"/>
  <c r="T21" i="33" s="1"/>
  <c r="T16" i="33" a="1"/>
  <c r="T16" i="33" s="1"/>
  <c r="T17" i="33" a="1"/>
  <c r="T17" i="33" s="1"/>
  <c r="T10" i="33" a="1"/>
  <c r="T10" i="33" s="1"/>
  <c r="T19" i="33" a="1"/>
  <c r="T19" i="33" s="1"/>
  <c r="T14" i="33" a="1"/>
  <c r="T14" i="33" s="1"/>
  <c r="AM2" i="32" a="1"/>
  <c r="AM2" i="32" s="1"/>
  <c r="AH2" i="32" s="1"/>
  <c r="AM3" i="32" a="1"/>
  <c r="AM3" i="32" s="1"/>
  <c r="AM11" i="32" a="1"/>
  <c r="AM11" i="32" s="1"/>
  <c r="AM22" i="32" a="1"/>
  <c r="AM22" i="32" s="1"/>
  <c r="AM25" i="32" a="1"/>
  <c r="AM25" i="32" s="1"/>
  <c r="AM36" i="32" a="1"/>
  <c r="AM36" i="32" s="1"/>
  <c r="AM47" i="32" a="1"/>
  <c r="AM47" i="32" s="1"/>
  <c r="AM50" i="32" a="1"/>
  <c r="AM50" i="32" s="1"/>
  <c r="AM61" i="32" a="1"/>
  <c r="AM61" i="32" s="1"/>
  <c r="AM72" i="32" a="1"/>
  <c r="AM72" i="32" s="1"/>
  <c r="AM75" i="32" a="1"/>
  <c r="AM75" i="32" s="1"/>
  <c r="AM86" i="32" a="1"/>
  <c r="AM86" i="32" s="1"/>
  <c r="AM97" i="32" a="1"/>
  <c r="AM97" i="32" s="1"/>
  <c r="AM100" i="32" a="1"/>
  <c r="AM100" i="32" s="1"/>
  <c r="AM111" i="32" a="1"/>
  <c r="AM111" i="32" s="1"/>
  <c r="AM122" i="32" a="1"/>
  <c r="AM122" i="32" s="1"/>
  <c r="AM125" i="32" a="1"/>
  <c r="AM125" i="32" s="1"/>
  <c r="AM136" i="32" a="1"/>
  <c r="AM136" i="32" s="1"/>
  <c r="AM147" i="32" a="1"/>
  <c r="AM147" i="32" s="1"/>
  <c r="AM150" i="32" a="1"/>
  <c r="AM150" i="32" s="1"/>
  <c r="AM161" i="32" a="1"/>
  <c r="AM161" i="32" s="1"/>
  <c r="AM172" i="32" a="1"/>
  <c r="AM172" i="32" s="1"/>
  <c r="AM175" i="32" a="1"/>
  <c r="AM175" i="32" s="1"/>
  <c r="AM186" i="32" a="1"/>
  <c r="AM186" i="32" s="1"/>
  <c r="AM197" i="32" a="1"/>
  <c r="AM197" i="32" s="1"/>
  <c r="AM200" i="32" a="1"/>
  <c r="AM200" i="32" s="1"/>
  <c r="AM211" i="32" a="1"/>
  <c r="AM211" i="32" s="1"/>
  <c r="AM9" i="32" a="1"/>
  <c r="AM9" i="32" s="1"/>
  <c r="AM23" i="32" a="1"/>
  <c r="AM23" i="32" s="1"/>
  <c r="AM34" i="32" a="1"/>
  <c r="AM34" i="32" s="1"/>
  <c r="AM48" i="32" a="1"/>
  <c r="AM48" i="32" s="1"/>
  <c r="AM59" i="32" a="1"/>
  <c r="AM59" i="32" s="1"/>
  <c r="AM73" i="32" a="1"/>
  <c r="AM73" i="32" s="1"/>
  <c r="AM84" i="32" a="1"/>
  <c r="AM84" i="32" s="1"/>
  <c r="AM98" i="32" a="1"/>
  <c r="AM98" i="32" s="1"/>
  <c r="AM109" i="32" a="1"/>
  <c r="AM109" i="32" s="1"/>
  <c r="AM123" i="32" a="1"/>
  <c r="AM123" i="32" s="1"/>
  <c r="AM134" i="32" a="1"/>
  <c r="AM134" i="32" s="1"/>
  <c r="AM148" i="32" a="1"/>
  <c r="AM148" i="32" s="1"/>
  <c r="AM159" i="32" a="1"/>
  <c r="AM159" i="32" s="1"/>
  <c r="AM173" i="32" a="1"/>
  <c r="AM173" i="32" s="1"/>
  <c r="AM184" i="32" a="1"/>
  <c r="AM184" i="32" s="1"/>
  <c r="AM198" i="32" a="1"/>
  <c r="AM198" i="32" s="1"/>
  <c r="AM209" i="32" a="1"/>
  <c r="AM209" i="32" s="1"/>
  <c r="AM217" i="32" a="1"/>
  <c r="AM217" i="32" s="1"/>
  <c r="AM222" i="32" a="1"/>
  <c r="AM222" i="32" s="1"/>
  <c r="AM227" i="32" a="1"/>
  <c r="AM227" i="32" s="1"/>
  <c r="AM232" i="32" a="1"/>
  <c r="AM232" i="32" s="1"/>
  <c r="AM4" i="32" a="1"/>
  <c r="AM4" i="32" s="1"/>
  <c r="AM18" i="32" a="1"/>
  <c r="AM18" i="32" s="1"/>
  <c r="AM29" i="32" a="1"/>
  <c r="AM29" i="32" s="1"/>
  <c r="AM43" i="32" a="1"/>
  <c r="AM43" i="32" s="1"/>
  <c r="AM54" i="32" a="1"/>
  <c r="AM54" i="32" s="1"/>
  <c r="AM68" i="32" a="1"/>
  <c r="AM68" i="32" s="1"/>
  <c r="AM79" i="32" a="1"/>
  <c r="AM79" i="32" s="1"/>
  <c r="AM93" i="32" a="1"/>
  <c r="AM93" i="32" s="1"/>
  <c r="AM104" i="32" a="1"/>
  <c r="AM104" i="32" s="1"/>
  <c r="AM118" i="32" a="1"/>
  <c r="AM118" i="32" s="1"/>
  <c r="AM129" i="32" a="1"/>
  <c r="AM129" i="32" s="1"/>
  <c r="AM143" i="32" a="1"/>
  <c r="AM143" i="32" s="1"/>
  <c r="AM154" i="32" a="1"/>
  <c r="AM154" i="32" s="1"/>
  <c r="AM168" i="32" a="1"/>
  <c r="AM168" i="32" s="1"/>
  <c r="AM179" i="32" a="1"/>
  <c r="AM179" i="32" s="1"/>
  <c r="AM193" i="32" a="1"/>
  <c r="AM193" i="32" s="1"/>
  <c r="AM204" i="32" a="1"/>
  <c r="AM204" i="32" s="1"/>
  <c r="AM215" i="32" a="1"/>
  <c r="AM215" i="32" s="1"/>
  <c r="AM220" i="32" a="1"/>
  <c r="AM220" i="32" s="1"/>
  <c r="AM225" i="32" a="1"/>
  <c r="AM225" i="32" s="1"/>
  <c r="AM82" i="32" a="1"/>
  <c r="AM82" i="32" s="1"/>
  <c r="AM89" i="32" a="1"/>
  <c r="AM89" i="32" s="1"/>
  <c r="AM96" i="32" a="1"/>
  <c r="AM96" i="32" s="1"/>
  <c r="AM103" i="32" a="1"/>
  <c r="AM103" i="32" s="1"/>
  <c r="AM110" i="32" a="1"/>
  <c r="AM110" i="32" s="1"/>
  <c r="AM127" i="32" a="1"/>
  <c r="AM127" i="32" s="1"/>
  <c r="AM141" i="32" a="1"/>
  <c r="AM141" i="32" s="1"/>
  <c r="AM155" i="32" a="1"/>
  <c r="AM155" i="32" s="1"/>
  <c r="AM207" i="32" a="1"/>
  <c r="AM207" i="32" s="1"/>
  <c r="AM214" i="32" a="1"/>
  <c r="AM214" i="32" s="1"/>
  <c r="AM7" i="32" a="1"/>
  <c r="AM7" i="32" s="1"/>
  <c r="AM51" i="32" a="1"/>
  <c r="AM51" i="32" s="1"/>
  <c r="AM65" i="32" a="1"/>
  <c r="AM65" i="32" s="1"/>
  <c r="AM162" i="32" a="1"/>
  <c r="AM162" i="32" s="1"/>
  <c r="AM176" i="32" a="1"/>
  <c r="AM176" i="32" s="1"/>
  <c r="AM190" i="32" a="1"/>
  <c r="AM190" i="32" s="1"/>
  <c r="AM241" i="32" a="1"/>
  <c r="AM241" i="32" s="1"/>
  <c r="AM244" i="32" a="1"/>
  <c r="AM244" i="32" s="1"/>
  <c r="AM255" i="32" a="1"/>
  <c r="AM255" i="32" s="1"/>
  <c r="AM266" i="32" a="1"/>
  <c r="AM266" i="32" s="1"/>
  <c r="AM269" i="32" a="1"/>
  <c r="AM269" i="32" s="1"/>
  <c r="AM280" i="32" a="1"/>
  <c r="AM280" i="32" s="1"/>
  <c r="AM33" i="32" a="1"/>
  <c r="AM33" i="32" s="1"/>
  <c r="AM44" i="32" a="1"/>
  <c r="AM44" i="32" s="1"/>
  <c r="AM58" i="32" a="1"/>
  <c r="AM58" i="32" s="1"/>
  <c r="AM117" i="32" a="1"/>
  <c r="AM117" i="32" s="1"/>
  <c r="AM124" i="32" a="1"/>
  <c r="AM124" i="32" s="1"/>
  <c r="AM131" i="32" a="1"/>
  <c r="AM131" i="32" s="1"/>
  <c r="AM138" i="32" a="1"/>
  <c r="AM138" i="32" s="1"/>
  <c r="AM145" i="32" a="1"/>
  <c r="AM145" i="32" s="1"/>
  <c r="AM169" i="32" a="1"/>
  <c r="AM169" i="32" s="1"/>
  <c r="AM183" i="32" a="1"/>
  <c r="AM183" i="32" s="1"/>
  <c r="AM15" i="32" a="1"/>
  <c r="AM15" i="32" s="1"/>
  <c r="AM26" i="32" a="1"/>
  <c r="AM26" i="32" s="1"/>
  <c r="AM37" i="32" a="1"/>
  <c r="AM37" i="32" s="1"/>
  <c r="AM230" i="32" a="1"/>
  <c r="AM230" i="32" s="1"/>
  <c r="AM247" i="32" a="1"/>
  <c r="AM247" i="32" s="1"/>
  <c r="AM258" i="32" a="1"/>
  <c r="AM258" i="32" s="1"/>
  <c r="AM27" i="32" a="1"/>
  <c r="AM27" i="32" s="1"/>
  <c r="AM63" i="32" a="1"/>
  <c r="AM63" i="32" s="1"/>
  <c r="AM67" i="32" a="1"/>
  <c r="AM67" i="32" s="1"/>
  <c r="AM106" i="32" a="1"/>
  <c r="AM106" i="32" s="1"/>
  <c r="AM119" i="32" a="1"/>
  <c r="AM119" i="32" s="1"/>
  <c r="AM158" i="32" a="1"/>
  <c r="AM158" i="32" s="1"/>
  <c r="AM163" i="32" a="1"/>
  <c r="AM163" i="32" s="1"/>
  <c r="AM167" i="32" a="1"/>
  <c r="AM167" i="32" s="1"/>
  <c r="AM206" i="32" a="1"/>
  <c r="AM206" i="32" s="1"/>
  <c r="AM226" i="32" a="1"/>
  <c r="AM226" i="32" s="1"/>
  <c r="AM234" i="32" a="1"/>
  <c r="AM234" i="32" s="1"/>
  <c r="AM285" i="32" a="1"/>
  <c r="AM285" i="32" s="1"/>
  <c r="AM288" i="32" a="1"/>
  <c r="AM288" i="32" s="1"/>
  <c r="AM300" i="32" a="1"/>
  <c r="AM300" i="32" s="1"/>
  <c r="AM137" i="32" a="1"/>
  <c r="AM137" i="32" s="1"/>
  <c r="AM259" i="32" a="1"/>
  <c r="AM259" i="32" s="1"/>
  <c r="AM120" i="32" a="1"/>
  <c r="AM120" i="32" s="1"/>
  <c r="AM133" i="32" a="1"/>
  <c r="AM133" i="32" s="1"/>
  <c r="AM248" i="32" a="1"/>
  <c r="AM248" i="32" s="1"/>
  <c r="AM262" i="32" a="1"/>
  <c r="AM262" i="32" s="1"/>
  <c r="AM282" i="32" a="1"/>
  <c r="AM282" i="32" s="1"/>
  <c r="AM303" i="32" a="1"/>
  <c r="AM303" i="32" s="1"/>
  <c r="AM309" i="32" a="1"/>
  <c r="AM309" i="32" s="1"/>
  <c r="AM326" i="32" a="1"/>
  <c r="AM326" i="32" s="1"/>
  <c r="AM329" i="32" a="1"/>
  <c r="AM329" i="32" s="1"/>
  <c r="AM90" i="32" a="1"/>
  <c r="AM90" i="32" s="1"/>
  <c r="AM332" i="32" a="1"/>
  <c r="AM332" i="32" s="1"/>
  <c r="AM32" i="32" a="1"/>
  <c r="AM32" i="32" s="1"/>
  <c r="AM46" i="32" a="1"/>
  <c r="AM46" i="32" s="1"/>
  <c r="AM55" i="32" a="1"/>
  <c r="AM55" i="32" s="1"/>
  <c r="AM85" i="32" a="1"/>
  <c r="AM85" i="32" s="1"/>
  <c r="AM102" i="32" a="1"/>
  <c r="AM102" i="32" s="1"/>
  <c r="AM107" i="32" a="1"/>
  <c r="AM107" i="32" s="1"/>
  <c r="AM146" i="32" a="1"/>
  <c r="AM146" i="32" s="1"/>
  <c r="AM185" i="32" a="1"/>
  <c r="AM185" i="32" s="1"/>
  <c r="AM189" i="32" a="1"/>
  <c r="AM189" i="32" s="1"/>
  <c r="AM202" i="32" a="1"/>
  <c r="AM202" i="32" s="1"/>
  <c r="AM219" i="32" a="1"/>
  <c r="AM219" i="32" s="1"/>
  <c r="AM279" i="32" a="1"/>
  <c r="AM279" i="32" s="1"/>
  <c r="AM306" i="32" a="1"/>
  <c r="AM306" i="32" s="1"/>
  <c r="AM312" i="32" a="1"/>
  <c r="AM312" i="32" s="1"/>
  <c r="AM245" i="32" a="1"/>
  <c r="AM245" i="32" s="1"/>
  <c r="AM315" i="32" a="1"/>
  <c r="AM315" i="32" s="1"/>
  <c r="AM28" i="32" a="1"/>
  <c r="AM28" i="32" s="1"/>
  <c r="AM81" i="32" a="1"/>
  <c r="AM81" i="32" s="1"/>
  <c r="AM94" i="32" a="1"/>
  <c r="AM94" i="32" s="1"/>
  <c r="AM5" i="32" a="1"/>
  <c r="AM5" i="32" s="1"/>
  <c r="AM10" i="32" a="1"/>
  <c r="AM10" i="32" s="1"/>
  <c r="AM38" i="32" a="1"/>
  <c r="AM38" i="32" s="1"/>
  <c r="AM60" i="32" a="1"/>
  <c r="AM60" i="32" s="1"/>
  <c r="AM64" i="32" a="1"/>
  <c r="AM64" i="32" s="1"/>
  <c r="AM77" i="32" a="1"/>
  <c r="AM77" i="32" s="1"/>
  <c r="AM116" i="32" a="1"/>
  <c r="AM116" i="32" s="1"/>
  <c r="AM121" i="32" a="1"/>
  <c r="AM121" i="32" s="1"/>
  <c r="AM160" i="32" a="1"/>
  <c r="AM160" i="32" s="1"/>
  <c r="AM164" i="32" a="1"/>
  <c r="AM164" i="32" s="1"/>
  <c r="AM177" i="32" a="1"/>
  <c r="AM177" i="32" s="1"/>
  <c r="AM203" i="32" a="1"/>
  <c r="AM203" i="32" s="1"/>
  <c r="AM224" i="32" a="1"/>
  <c r="AM224" i="32" s="1"/>
  <c r="AM273" i="32" a="1"/>
  <c r="AM273" i="32" s="1"/>
  <c r="AM283" i="32" a="1"/>
  <c r="AM283" i="32" s="1"/>
  <c r="AM286" i="32" a="1"/>
  <c r="AM286" i="32" s="1"/>
  <c r="AM295" i="32" a="1"/>
  <c r="AM295" i="32" s="1"/>
  <c r="AM270" i="32" a="1"/>
  <c r="AM270" i="32" s="1"/>
  <c r="AM298" i="32" a="1"/>
  <c r="AM298" i="32" s="1"/>
  <c r="AM304" i="32" a="1"/>
  <c r="AM304" i="32" s="1"/>
  <c r="AM69" i="32" a="1"/>
  <c r="AM69" i="32" s="1"/>
  <c r="AM95" i="32" a="1"/>
  <c r="AM95" i="32" s="1"/>
  <c r="AM156" i="32" a="1"/>
  <c r="AM156" i="32" s="1"/>
  <c r="AM24" i="32" a="1"/>
  <c r="AM24" i="32" s="1"/>
  <c r="AM112" i="32" a="1"/>
  <c r="AM112" i="32" s="1"/>
  <c r="AM151" i="32" a="1"/>
  <c r="AM151" i="32" s="1"/>
  <c r="AM212" i="32" a="1"/>
  <c r="AM212" i="32" s="1"/>
  <c r="AM235" i="32" a="1"/>
  <c r="AM235" i="32" s="1"/>
  <c r="AM239" i="32" a="1"/>
  <c r="AM239" i="32" s="1"/>
  <c r="AM249" i="32" a="1"/>
  <c r="AM249" i="32" s="1"/>
  <c r="AM256" i="32" a="1"/>
  <c r="AM256" i="32" s="1"/>
  <c r="AM327" i="32" a="1"/>
  <c r="AM327" i="32" s="1"/>
  <c r="AM56" i="32" a="1"/>
  <c r="AM56" i="32" s="1"/>
  <c r="AM99" i="32" a="1"/>
  <c r="AM99" i="32" s="1"/>
  <c r="AM108" i="32" a="1"/>
  <c r="AM108" i="32" s="1"/>
  <c r="AM157" i="32" a="1"/>
  <c r="AM157" i="32" s="1"/>
  <c r="AM170" i="32" a="1"/>
  <c r="AM170" i="32" s="1"/>
  <c r="AM182" i="32" a="1"/>
  <c r="AM182" i="32" s="1"/>
  <c r="AM188" i="32" a="1"/>
  <c r="AM188" i="32" s="1"/>
  <c r="AM195" i="32" a="1"/>
  <c r="AM195" i="32" s="1"/>
  <c r="AM213" i="32" a="1"/>
  <c r="AM213" i="32" s="1"/>
  <c r="AM284" i="32" a="1"/>
  <c r="AM284" i="32" s="1"/>
  <c r="AM301" i="32" a="1"/>
  <c r="AM301" i="32" s="1"/>
  <c r="AM305" i="32" a="1"/>
  <c r="AM305" i="32" s="1"/>
  <c r="AM152" i="32" a="1"/>
  <c r="AM152" i="32" s="1"/>
  <c r="AM275" i="32" a="1"/>
  <c r="AM275" i="32" s="1"/>
  <c r="AM293" i="32" a="1"/>
  <c r="AM293" i="32" s="1"/>
  <c r="AM14" i="32" a="1"/>
  <c r="AM14" i="32" s="1"/>
  <c r="AM45" i="32" a="1"/>
  <c r="AM45" i="32" s="1"/>
  <c r="AM246" i="32" a="1"/>
  <c r="AM246" i="32" s="1"/>
  <c r="AM261" i="32" a="1"/>
  <c r="AM261" i="32" s="1"/>
  <c r="AM221" i="32" a="1"/>
  <c r="AM221" i="32" s="1"/>
  <c r="AM237" i="32" a="1"/>
  <c r="AM237" i="32" s="1"/>
  <c r="AM331" i="32" a="1"/>
  <c r="AM331" i="32" s="1"/>
  <c r="AM272" i="32" a="1"/>
  <c r="AM272" i="32" s="1"/>
  <c r="AM201" i="32" a="1"/>
  <c r="AM201" i="32" s="1"/>
  <c r="AM240" i="32" a="1"/>
  <c r="AM240" i="32" s="1"/>
  <c r="AM260" i="32" a="1"/>
  <c r="AM260" i="32" s="1"/>
  <c r="AM322" i="32" a="1"/>
  <c r="AM322" i="32" s="1"/>
  <c r="AM330" i="32" a="1"/>
  <c r="AM330" i="32" s="1"/>
  <c r="AM13" i="32" a="1"/>
  <c r="AM13" i="32" s="1"/>
  <c r="AM236" i="32" a="1"/>
  <c r="AM236" i="32" s="1"/>
  <c r="AM297" i="32" a="1"/>
  <c r="AM297" i="32" s="1"/>
  <c r="AM310" i="32" a="1"/>
  <c r="AM310" i="32" s="1"/>
  <c r="AM74" i="32" a="1"/>
  <c r="AM74" i="32" s="1"/>
  <c r="AM165" i="32" a="1"/>
  <c r="AM165" i="32" s="1"/>
  <c r="AM231" i="32" a="1"/>
  <c r="AM231" i="32" s="1"/>
  <c r="AM39" i="32" a="1"/>
  <c r="AM39" i="32" s="1"/>
  <c r="AM294" i="32" a="1"/>
  <c r="AM294" i="32" s="1"/>
  <c r="AM31" i="32" a="1"/>
  <c r="AM31" i="32" s="1"/>
  <c r="AM257" i="32" a="1"/>
  <c r="AM257" i="32" s="1"/>
  <c r="AM281" i="32" a="1"/>
  <c r="AM281" i="32" s="1"/>
  <c r="AM323" i="32" a="1"/>
  <c r="AM323" i="32" s="1"/>
  <c r="AM91" i="32" a="1"/>
  <c r="AM91" i="32" s="1"/>
  <c r="AM135" i="32" a="1"/>
  <c r="AM135" i="32" s="1"/>
  <c r="AM21" i="32" a="1"/>
  <c r="AM21" i="32" s="1"/>
  <c r="AM52" i="32" a="1"/>
  <c r="AM52" i="32" s="1"/>
  <c r="AM66" i="32" a="1"/>
  <c r="AM66" i="32" s="1"/>
  <c r="AM80" i="32" a="1"/>
  <c r="AM80" i="32" s="1"/>
  <c r="AM144" i="32" a="1"/>
  <c r="AM144" i="32" s="1"/>
  <c r="AM208" i="32" a="1"/>
  <c r="AM208" i="32" s="1"/>
  <c r="AM289" i="32" a="1"/>
  <c r="AM289" i="32" s="1"/>
  <c r="AM318" i="32" a="1"/>
  <c r="AM318" i="32" s="1"/>
  <c r="AM6" i="32" a="1"/>
  <c r="AM6" i="32" s="1"/>
  <c r="AM30" i="32" a="1"/>
  <c r="AM30" i="32" s="1"/>
  <c r="AM139" i="32" a="1"/>
  <c r="AM139" i="32" s="1"/>
  <c r="AM265" i="32" a="1"/>
  <c r="AM265" i="32" s="1"/>
  <c r="AM314" i="32" a="1"/>
  <c r="AM314" i="32" s="1"/>
  <c r="AM88" i="32" a="1"/>
  <c r="AM88" i="32" s="1"/>
  <c r="AM319" i="32" a="1"/>
  <c r="AM319" i="32" s="1"/>
  <c r="AM216" i="32" a="1"/>
  <c r="AM216" i="32" s="1"/>
  <c r="AM53" i="32" a="1"/>
  <c r="AM53" i="32" s="1"/>
  <c r="AM132" i="32" a="1"/>
  <c r="AM132" i="32" s="1"/>
  <c r="AM171" i="32" a="1"/>
  <c r="AM171" i="32" s="1"/>
  <c r="AM178" i="32" a="1"/>
  <c r="AM178" i="32" s="1"/>
  <c r="AM196" i="32" a="1"/>
  <c r="AM196" i="32" s="1"/>
  <c r="AM302" i="32" a="1"/>
  <c r="AM302" i="32" s="1"/>
  <c r="AM126" i="32" a="1"/>
  <c r="AM126" i="32" s="1"/>
  <c r="AM242" i="32" a="1"/>
  <c r="AM242" i="32" s="1"/>
  <c r="AM251" i="32" a="1"/>
  <c r="AM251" i="32" s="1"/>
  <c r="AM267" i="32" a="1"/>
  <c r="AM267" i="32" s="1"/>
  <c r="AM276" i="32" a="1"/>
  <c r="AM276" i="32" s="1"/>
  <c r="AM83" i="32" a="1"/>
  <c r="AM83" i="32" s="1"/>
  <c r="AM140" i="32" a="1"/>
  <c r="AM140" i="32" s="1"/>
  <c r="AM166" i="32" a="1"/>
  <c r="AM166" i="32" s="1"/>
  <c r="AM191" i="32" a="1"/>
  <c r="AM191" i="32" s="1"/>
  <c r="AM290" i="32" a="1"/>
  <c r="AM290" i="32" s="1"/>
  <c r="AM307" i="32" a="1"/>
  <c r="AM307" i="32" s="1"/>
  <c r="AM8" i="32" a="1"/>
  <c r="AM8" i="32" s="1"/>
  <c r="AM153" i="32" a="1"/>
  <c r="AM153" i="32" s="1"/>
  <c r="AM271" i="32" a="1"/>
  <c r="AM271" i="32" s="1"/>
  <c r="AM16" i="32" a="1"/>
  <c r="AM16" i="32" s="1"/>
  <c r="AM252" i="32" a="1"/>
  <c r="AM252" i="32" s="1"/>
  <c r="AM105" i="32" a="1"/>
  <c r="AM105" i="32" s="1"/>
  <c r="AM41" i="32" a="1"/>
  <c r="AM41" i="32" s="1"/>
  <c r="AM194" i="32" a="1"/>
  <c r="AM194" i="32" s="1"/>
  <c r="AM328" i="32" a="1"/>
  <c r="AM328" i="32" s="1"/>
  <c r="AM92" i="32" a="1"/>
  <c r="AM92" i="32" s="1"/>
  <c r="AM223" i="32" a="1"/>
  <c r="AM223" i="32" s="1"/>
  <c r="AM278" i="32" a="1"/>
  <c r="AM278" i="32" s="1"/>
  <c r="AM296" i="32" a="1"/>
  <c r="AM296" i="32" s="1"/>
  <c r="AM128" i="32" a="1"/>
  <c r="AM128" i="32" s="1"/>
  <c r="AM114" i="32" a="1"/>
  <c r="AM114" i="32" s="1"/>
  <c r="AM228" i="32" a="1"/>
  <c r="AM228" i="32" s="1"/>
  <c r="AM263" i="32" a="1"/>
  <c r="AM263" i="32" s="1"/>
  <c r="AM19" i="32" a="1"/>
  <c r="AM19" i="32" s="1"/>
  <c r="AM292" i="32" a="1"/>
  <c r="AM292" i="32" s="1"/>
  <c r="AM333" i="32" a="1"/>
  <c r="AM333" i="32" s="1"/>
  <c r="AM317" i="32" a="1"/>
  <c r="AM317" i="32" s="1"/>
  <c r="AM192" i="32" a="1"/>
  <c r="AM192" i="32" s="1"/>
  <c r="AM243" i="32" a="1"/>
  <c r="AM243" i="32" s="1"/>
  <c r="AM311" i="32" a="1"/>
  <c r="AM311" i="32" s="1"/>
  <c r="AM71" i="32" a="1"/>
  <c r="AM71" i="32" s="1"/>
  <c r="AM180" i="32" a="1"/>
  <c r="AM180" i="32" s="1"/>
  <c r="AM277" i="32" a="1"/>
  <c r="AM277" i="32" s="1"/>
  <c r="AM42" i="32" a="1"/>
  <c r="AM42" i="32" s="1"/>
  <c r="AM57" i="32" a="1"/>
  <c r="AM57" i="32" s="1"/>
  <c r="AM76" i="32" a="1"/>
  <c r="AM76" i="32" s="1"/>
  <c r="AM181" i="32" a="1"/>
  <c r="AM181" i="32" s="1"/>
  <c r="AM320" i="32" a="1"/>
  <c r="AM320" i="32" s="1"/>
  <c r="AM142" i="32" a="1"/>
  <c r="AM142" i="32" s="1"/>
  <c r="AM268" i="32" a="1"/>
  <c r="AM268" i="32" s="1"/>
  <c r="AM321" i="32" a="1"/>
  <c r="AM321" i="32" s="1"/>
  <c r="AM199" i="32" a="1"/>
  <c r="AM199" i="32" s="1"/>
  <c r="AM12" i="32" a="1"/>
  <c r="AM12" i="32" s="1"/>
  <c r="AM187" i="32" a="1"/>
  <c r="AM187" i="32" s="1"/>
  <c r="AM299" i="32" a="1"/>
  <c r="AM299" i="32" s="1"/>
  <c r="AM49" i="32" a="1"/>
  <c r="AM49" i="32" s="1"/>
  <c r="AM174" i="32" a="1"/>
  <c r="AM174" i="32" s="1"/>
  <c r="AM229" i="32" a="1"/>
  <c r="AM229" i="32" s="1"/>
  <c r="AM264" i="32" a="1"/>
  <c r="AM264" i="32" s="1"/>
  <c r="AM325" i="32" a="1"/>
  <c r="AM325" i="32" s="1"/>
  <c r="AM233" i="32" a="1"/>
  <c r="AM233" i="32" s="1"/>
  <c r="AM254" i="32" a="1"/>
  <c r="AM254" i="32" s="1"/>
  <c r="AM210" i="32" a="1"/>
  <c r="AM210" i="32" s="1"/>
  <c r="AM287" i="32" a="1"/>
  <c r="AM287" i="32" s="1"/>
  <c r="AM78" i="32" a="1"/>
  <c r="AM78" i="32" s="1"/>
  <c r="AM313" i="32" a="1"/>
  <c r="AM313" i="32" s="1"/>
  <c r="AM113" i="32" a="1"/>
  <c r="AM113" i="32" s="1"/>
  <c r="AM238" i="32" a="1"/>
  <c r="AM238" i="32" s="1"/>
  <c r="AM316" i="32" a="1"/>
  <c r="AM316" i="32" s="1"/>
  <c r="AM70" i="32" a="1"/>
  <c r="AM70" i="32" s="1"/>
  <c r="AM40" i="32" a="1"/>
  <c r="AM40" i="32" s="1"/>
  <c r="AM62" i="32" a="1"/>
  <c r="AM62" i="32" s="1"/>
  <c r="AM253" i="32" a="1"/>
  <c r="AM253" i="32" s="1"/>
  <c r="AM205" i="32" a="1"/>
  <c r="AM205" i="32" s="1"/>
  <c r="AM101" i="32" a="1"/>
  <c r="AM101" i="32" s="1"/>
  <c r="AM87" i="32" a="1"/>
  <c r="AM87" i="32" s="1"/>
  <c r="AM324" i="32" a="1"/>
  <c r="AM324" i="32" s="1"/>
  <c r="AM130" i="32" a="1"/>
  <c r="AM130" i="32" s="1"/>
  <c r="AM250" i="32" a="1"/>
  <c r="AM250" i="32" s="1"/>
  <c r="AM35" i="32" a="1"/>
  <c r="AM35" i="32" s="1"/>
  <c r="AM291" i="32" a="1"/>
  <c r="AM291" i="32" s="1"/>
  <c r="AM17" i="32" a="1"/>
  <c r="AM17" i="32" s="1"/>
  <c r="AM308" i="32" a="1"/>
  <c r="AM308" i="32" s="1"/>
  <c r="AM115" i="32" a="1"/>
  <c r="AM115" i="32" s="1"/>
  <c r="AM20" i="32" a="1"/>
  <c r="AM20" i="32" s="1"/>
  <c r="AM149" i="32" a="1"/>
  <c r="AM149" i="32" s="1"/>
  <c r="AM218" i="32" a="1"/>
  <c r="AM218" i="32" s="1"/>
  <c r="AM274" i="32" a="1"/>
  <c r="AM274" i="32" s="1"/>
  <c r="AJ2" i="32" a="1"/>
  <c r="AJ2" i="32" s="1"/>
  <c r="AE2" i="32" s="1"/>
  <c r="AJ3" i="32" a="1"/>
  <c r="AJ3" i="32" s="1"/>
  <c r="AJ8" i="32" a="1"/>
  <c r="AJ8" i="32" s="1"/>
  <c r="AJ13" i="32" a="1"/>
  <c r="AJ13" i="32" s="1"/>
  <c r="AJ18" i="32" a="1"/>
  <c r="AJ18" i="32" s="1"/>
  <c r="AJ23" i="32" a="1"/>
  <c r="AJ23" i="32" s="1"/>
  <c r="AJ28" i="32" a="1"/>
  <c r="AJ28" i="32" s="1"/>
  <c r="AJ33" i="32" a="1"/>
  <c r="AJ33" i="32" s="1"/>
  <c r="AJ38" i="32" a="1"/>
  <c r="AJ38" i="32" s="1"/>
  <c r="AJ43" i="32" a="1"/>
  <c r="AJ43" i="32" s="1"/>
  <c r="AJ48" i="32" a="1"/>
  <c r="AJ48" i="32" s="1"/>
  <c r="AJ53" i="32" a="1"/>
  <c r="AJ53" i="32" s="1"/>
  <c r="AJ58" i="32" a="1"/>
  <c r="AJ58" i="32" s="1"/>
  <c r="AJ63" i="32" a="1"/>
  <c r="AJ63" i="32" s="1"/>
  <c r="AJ68" i="32" a="1"/>
  <c r="AJ68" i="32" s="1"/>
  <c r="AJ73" i="32" a="1"/>
  <c r="AJ73" i="32" s="1"/>
  <c r="AJ78" i="32" a="1"/>
  <c r="AJ78" i="32" s="1"/>
  <c r="AJ83" i="32" a="1"/>
  <c r="AJ83" i="32" s="1"/>
  <c r="AJ88" i="32" a="1"/>
  <c r="AJ88" i="32" s="1"/>
  <c r="AJ93" i="32" a="1"/>
  <c r="AJ93" i="32" s="1"/>
  <c r="AJ98" i="32" a="1"/>
  <c r="AJ98" i="32" s="1"/>
  <c r="AJ103" i="32" a="1"/>
  <c r="AJ103" i="32" s="1"/>
  <c r="AJ108" i="32" a="1"/>
  <c r="AJ108" i="32" s="1"/>
  <c r="AJ113" i="32" a="1"/>
  <c r="AJ113" i="32" s="1"/>
  <c r="AJ118" i="32" a="1"/>
  <c r="AJ118" i="32" s="1"/>
  <c r="AJ123" i="32" a="1"/>
  <c r="AJ123" i="32" s="1"/>
  <c r="AJ128" i="32" a="1"/>
  <c r="AJ128" i="32" s="1"/>
  <c r="AJ133" i="32" a="1"/>
  <c r="AJ133" i="32" s="1"/>
  <c r="AJ138" i="32" a="1"/>
  <c r="AJ138" i="32" s="1"/>
  <c r="AJ143" i="32" a="1"/>
  <c r="AJ143" i="32" s="1"/>
  <c r="AJ148" i="32" a="1"/>
  <c r="AJ148" i="32" s="1"/>
  <c r="AJ153" i="32" a="1"/>
  <c r="AJ153" i="32" s="1"/>
  <c r="AJ158" i="32" a="1"/>
  <c r="AJ158" i="32" s="1"/>
  <c r="AJ163" i="32" a="1"/>
  <c r="AJ163" i="32" s="1"/>
  <c r="AJ168" i="32" a="1"/>
  <c r="AJ168" i="32" s="1"/>
  <c r="AJ173" i="32" a="1"/>
  <c r="AJ173" i="32" s="1"/>
  <c r="AJ178" i="32" a="1"/>
  <c r="AJ178" i="32" s="1"/>
  <c r="AJ183" i="32" a="1"/>
  <c r="AJ183" i="32" s="1"/>
  <c r="AJ188" i="32" a="1"/>
  <c r="AJ188" i="32" s="1"/>
  <c r="AJ193" i="32" a="1"/>
  <c r="AJ193" i="32" s="1"/>
  <c r="AJ198" i="32" a="1"/>
  <c r="AJ198" i="32" s="1"/>
  <c r="AJ203" i="32" a="1"/>
  <c r="AJ203" i="32" s="1"/>
  <c r="AJ208" i="32" a="1"/>
  <c r="AJ208" i="32" s="1"/>
  <c r="AJ213" i="32" a="1"/>
  <c r="AJ213" i="32" s="1"/>
  <c r="AJ9" i="32" a="1"/>
  <c r="AJ9" i="32" s="1"/>
  <c r="AJ20" i="32" a="1"/>
  <c r="AJ20" i="32" s="1"/>
  <c r="AJ34" i="32" a="1"/>
  <c r="AJ34" i="32" s="1"/>
  <c r="AJ45" i="32" a="1"/>
  <c r="AJ45" i="32" s="1"/>
  <c r="AJ59" i="32" a="1"/>
  <c r="AJ59" i="32" s="1"/>
  <c r="AJ70" i="32" a="1"/>
  <c r="AJ70" i="32" s="1"/>
  <c r="AJ84" i="32" a="1"/>
  <c r="AJ84" i="32" s="1"/>
  <c r="AJ95" i="32" a="1"/>
  <c r="AJ95" i="32" s="1"/>
  <c r="AJ109" i="32" a="1"/>
  <c r="AJ109" i="32" s="1"/>
  <c r="AJ120" i="32" a="1"/>
  <c r="AJ120" i="32" s="1"/>
  <c r="AJ134" i="32" a="1"/>
  <c r="AJ134" i="32" s="1"/>
  <c r="AJ145" i="32" a="1"/>
  <c r="AJ145" i="32" s="1"/>
  <c r="AJ159" i="32" a="1"/>
  <c r="AJ159" i="32" s="1"/>
  <c r="AJ170" i="32" a="1"/>
  <c r="AJ170" i="32" s="1"/>
  <c r="AJ184" i="32" a="1"/>
  <c r="AJ184" i="32" s="1"/>
  <c r="AJ195" i="32" a="1"/>
  <c r="AJ195" i="32" s="1"/>
  <c r="AJ209" i="32" a="1"/>
  <c r="AJ209" i="32" s="1"/>
  <c r="AJ217" i="32" a="1"/>
  <c r="AJ217" i="32" s="1"/>
  <c r="AJ222" i="32" a="1"/>
  <c r="AJ222" i="32" s="1"/>
  <c r="AJ227" i="32" a="1"/>
  <c r="AJ227" i="32" s="1"/>
  <c r="AJ232" i="32" a="1"/>
  <c r="AJ232" i="32" s="1"/>
  <c r="AJ237" i="32" a="1"/>
  <c r="AJ237" i="32" s="1"/>
  <c r="AJ242" i="32" a="1"/>
  <c r="AJ242" i="32" s="1"/>
  <c r="AJ247" i="32" a="1"/>
  <c r="AJ247" i="32" s="1"/>
  <c r="AJ252" i="32" a="1"/>
  <c r="AJ252" i="32" s="1"/>
  <c r="AJ257" i="32" a="1"/>
  <c r="AJ257" i="32" s="1"/>
  <c r="AJ262" i="32" a="1"/>
  <c r="AJ262" i="32" s="1"/>
  <c r="AJ267" i="32" a="1"/>
  <c r="AJ267" i="32" s="1"/>
  <c r="AJ272" i="32" a="1"/>
  <c r="AJ272" i="32" s="1"/>
  <c r="AJ277" i="32" a="1"/>
  <c r="AJ277" i="32" s="1"/>
  <c r="AJ282" i="32" a="1"/>
  <c r="AJ282" i="32" s="1"/>
  <c r="AJ287" i="32" a="1"/>
  <c r="AJ287" i="32" s="1"/>
  <c r="AJ292" i="32" a="1"/>
  <c r="AJ292" i="32" s="1"/>
  <c r="AJ297" i="32" a="1"/>
  <c r="AJ297" i="32" s="1"/>
  <c r="AJ302" i="32" a="1"/>
  <c r="AJ302" i="32" s="1"/>
  <c r="AJ307" i="32" a="1"/>
  <c r="AJ307" i="32" s="1"/>
  <c r="AJ312" i="32" a="1"/>
  <c r="AJ312" i="32" s="1"/>
  <c r="AJ317" i="32" a="1"/>
  <c r="AJ317" i="32" s="1"/>
  <c r="AJ322" i="32" a="1"/>
  <c r="AJ322" i="32" s="1"/>
  <c r="AJ327" i="32" a="1"/>
  <c r="AJ327" i="32" s="1"/>
  <c r="AJ332" i="32" a="1"/>
  <c r="AJ332" i="32" s="1"/>
  <c r="AJ7" i="32" a="1"/>
  <c r="AJ7" i="32" s="1"/>
  <c r="AJ21" i="32" a="1"/>
  <c r="AJ21" i="32" s="1"/>
  <c r="AJ32" i="32" a="1"/>
  <c r="AJ32" i="32" s="1"/>
  <c r="AJ46" i="32" a="1"/>
  <c r="AJ46" i="32" s="1"/>
  <c r="AJ57" i="32" a="1"/>
  <c r="AJ57" i="32" s="1"/>
  <c r="AJ71" i="32" a="1"/>
  <c r="AJ71" i="32" s="1"/>
  <c r="AJ82" i="32" a="1"/>
  <c r="AJ82" i="32" s="1"/>
  <c r="AJ96" i="32" a="1"/>
  <c r="AJ96" i="32" s="1"/>
  <c r="AJ107" i="32" a="1"/>
  <c r="AJ107" i="32" s="1"/>
  <c r="AJ121" i="32" a="1"/>
  <c r="AJ121" i="32" s="1"/>
  <c r="AJ132" i="32" a="1"/>
  <c r="AJ132" i="32" s="1"/>
  <c r="AJ146" i="32" a="1"/>
  <c r="AJ146" i="32" s="1"/>
  <c r="AJ157" i="32" a="1"/>
  <c r="AJ157" i="32" s="1"/>
  <c r="AJ171" i="32" a="1"/>
  <c r="AJ171" i="32" s="1"/>
  <c r="AJ182" i="32" a="1"/>
  <c r="AJ182" i="32" s="1"/>
  <c r="AJ196" i="32" a="1"/>
  <c r="AJ196" i="32" s="1"/>
  <c r="AJ207" i="32" a="1"/>
  <c r="AJ207" i="32" s="1"/>
  <c r="AJ16" i="32" a="1"/>
  <c r="AJ16" i="32" s="1"/>
  <c r="AJ27" i="32" a="1"/>
  <c r="AJ27" i="32" s="1"/>
  <c r="AJ41" i="32" a="1"/>
  <c r="AJ41" i="32" s="1"/>
  <c r="AJ52" i="32" a="1"/>
  <c r="AJ52" i="32" s="1"/>
  <c r="AJ66" i="32" a="1"/>
  <c r="AJ66" i="32" s="1"/>
  <c r="AJ77" i="32" a="1"/>
  <c r="AJ77" i="32" s="1"/>
  <c r="AJ91" i="32" a="1"/>
  <c r="AJ91" i="32" s="1"/>
  <c r="AJ102" i="32" a="1"/>
  <c r="AJ102" i="32" s="1"/>
  <c r="AJ116" i="32" a="1"/>
  <c r="AJ116" i="32" s="1"/>
  <c r="AJ127" i="32" a="1"/>
  <c r="AJ127" i="32" s="1"/>
  <c r="AJ141" i="32" a="1"/>
  <c r="AJ141" i="32" s="1"/>
  <c r="AJ152" i="32" a="1"/>
  <c r="AJ152" i="32" s="1"/>
  <c r="AJ166" i="32" a="1"/>
  <c r="AJ166" i="32" s="1"/>
  <c r="AJ177" i="32" a="1"/>
  <c r="AJ177" i="32" s="1"/>
  <c r="AJ191" i="32" a="1"/>
  <c r="AJ191" i="32" s="1"/>
  <c r="AJ202" i="32" a="1"/>
  <c r="AJ202" i="32" s="1"/>
  <c r="AJ55" i="32" a="1"/>
  <c r="AJ55" i="32" s="1"/>
  <c r="AJ62" i="32" a="1"/>
  <c r="AJ62" i="32" s="1"/>
  <c r="AJ69" i="32" a="1"/>
  <c r="AJ69" i="32" s="1"/>
  <c r="AJ76" i="32" a="1"/>
  <c r="AJ76" i="32" s="1"/>
  <c r="AJ100" i="32" a="1"/>
  <c r="AJ100" i="32" s="1"/>
  <c r="AJ114" i="32" a="1"/>
  <c r="AJ114" i="32" s="1"/>
  <c r="AJ180" i="32" a="1"/>
  <c r="AJ180" i="32" s="1"/>
  <c r="AJ187" i="32" a="1"/>
  <c r="AJ187" i="32" s="1"/>
  <c r="AJ194" i="32" a="1"/>
  <c r="AJ194" i="32" s="1"/>
  <c r="AJ201" i="32" a="1"/>
  <c r="AJ201" i="32" s="1"/>
  <c r="AJ221" i="32" a="1"/>
  <c r="AJ221" i="32" s="1"/>
  <c r="AJ224" i="32" a="1"/>
  <c r="AJ224" i="32" s="1"/>
  <c r="AJ15" i="32" a="1"/>
  <c r="AJ15" i="32" s="1"/>
  <c r="AJ19" i="32" a="1"/>
  <c r="AJ19" i="32" s="1"/>
  <c r="AJ30" i="32" a="1"/>
  <c r="AJ30" i="32" s="1"/>
  <c r="AJ135" i="32" a="1"/>
  <c r="AJ135" i="32" s="1"/>
  <c r="AJ149" i="32" a="1"/>
  <c r="AJ149" i="32" s="1"/>
  <c r="AJ218" i="32" a="1"/>
  <c r="AJ218" i="32" s="1"/>
  <c r="AJ239" i="32" a="1"/>
  <c r="AJ239" i="32" s="1"/>
  <c r="AJ253" i="32" a="1"/>
  <c r="AJ253" i="32" s="1"/>
  <c r="AJ264" i="32" a="1"/>
  <c r="AJ264" i="32" s="1"/>
  <c r="AJ278" i="32" a="1"/>
  <c r="AJ278" i="32" s="1"/>
  <c r="AJ289" i="32" a="1"/>
  <c r="AJ289" i="32" s="1"/>
  <c r="AJ4" i="32" a="1"/>
  <c r="AJ4" i="32" s="1"/>
  <c r="AJ90" i="32" a="1"/>
  <c r="AJ90" i="32" s="1"/>
  <c r="AJ97" i="32" a="1"/>
  <c r="AJ97" i="32" s="1"/>
  <c r="AJ104" i="32" a="1"/>
  <c r="AJ104" i="32" s="1"/>
  <c r="AJ111" i="32" a="1"/>
  <c r="AJ111" i="32" s="1"/>
  <c r="AJ142" i="32" a="1"/>
  <c r="AJ142" i="32" s="1"/>
  <c r="AJ156" i="32" a="1"/>
  <c r="AJ156" i="32" s="1"/>
  <c r="AJ215" i="32" a="1"/>
  <c r="AJ215" i="32" s="1"/>
  <c r="AJ245" i="32" a="1"/>
  <c r="AJ245" i="32" s="1"/>
  <c r="AJ256" i="32" a="1"/>
  <c r="AJ256" i="32" s="1"/>
  <c r="AJ270" i="32" a="1"/>
  <c r="AJ270" i="32" s="1"/>
  <c r="AJ72" i="32" a="1"/>
  <c r="AJ72" i="32" s="1"/>
  <c r="AJ81" i="32" a="1"/>
  <c r="AJ81" i="32" s="1"/>
  <c r="AJ129" i="32" a="1"/>
  <c r="AJ129" i="32" s="1"/>
  <c r="AJ172" i="32" a="1"/>
  <c r="AJ172" i="32" s="1"/>
  <c r="AJ181" i="32" a="1"/>
  <c r="AJ181" i="32" s="1"/>
  <c r="AJ211" i="32" a="1"/>
  <c r="AJ211" i="32" s="1"/>
  <c r="AJ273" i="32" a="1"/>
  <c r="AJ273" i="32" s="1"/>
  <c r="AJ295" i="32" a="1"/>
  <c r="AJ295" i="32" s="1"/>
  <c r="AJ10" i="32" a="1"/>
  <c r="AJ10" i="32" s="1"/>
  <c r="AJ160" i="32" a="1"/>
  <c r="AJ160" i="32" s="1"/>
  <c r="AJ249" i="32" a="1"/>
  <c r="AJ249" i="32" s="1"/>
  <c r="AJ330" i="32" a="1"/>
  <c r="AJ330" i="32" s="1"/>
  <c r="AJ86" i="32" a="1"/>
  <c r="AJ86" i="32" s="1"/>
  <c r="AJ14" i="32" a="1"/>
  <c r="AJ14" i="32" s="1"/>
  <c r="AJ37" i="32" a="1"/>
  <c r="AJ37" i="32" s="1"/>
  <c r="AJ42" i="32" a="1"/>
  <c r="AJ42" i="32" s="1"/>
  <c r="AJ266" i="32" a="1"/>
  <c r="AJ266" i="32" s="1"/>
  <c r="AJ298" i="32" a="1"/>
  <c r="AJ298" i="32" s="1"/>
  <c r="AJ324" i="32" a="1"/>
  <c r="AJ324" i="32" s="1"/>
  <c r="AJ228" i="32" a="1"/>
  <c r="AJ228" i="32" s="1"/>
  <c r="AJ263" i="32" a="1"/>
  <c r="AJ263" i="32" s="1"/>
  <c r="AJ283" i="32" a="1"/>
  <c r="AJ283" i="32" s="1"/>
  <c r="AJ310" i="32" a="1"/>
  <c r="AJ310" i="32" s="1"/>
  <c r="AJ47" i="32" a="1"/>
  <c r="AJ47" i="32" s="1"/>
  <c r="AJ56" i="32" a="1"/>
  <c r="AJ56" i="32" s="1"/>
  <c r="AJ5" i="32" a="1"/>
  <c r="AJ5" i="32" s="1"/>
  <c r="AJ24" i="32" a="1"/>
  <c r="AJ24" i="32" s="1"/>
  <c r="AJ51" i="32" a="1"/>
  <c r="AJ51" i="32" s="1"/>
  <c r="AJ64" i="32" a="1"/>
  <c r="AJ64" i="32" s="1"/>
  <c r="AJ112" i="32" a="1"/>
  <c r="AJ112" i="32" s="1"/>
  <c r="AJ125" i="32" a="1"/>
  <c r="AJ125" i="32" s="1"/>
  <c r="AJ151" i="32" a="1"/>
  <c r="AJ151" i="32" s="1"/>
  <c r="AJ155" i="32" a="1"/>
  <c r="AJ155" i="32" s="1"/>
  <c r="AJ164" i="32" a="1"/>
  <c r="AJ164" i="32" s="1"/>
  <c r="AJ212" i="32" a="1"/>
  <c r="AJ212" i="32" s="1"/>
  <c r="AJ216" i="32" a="1"/>
  <c r="AJ216" i="32" s="1"/>
  <c r="AJ235" i="32" a="1"/>
  <c r="AJ235" i="32" s="1"/>
  <c r="AJ286" i="32" a="1"/>
  <c r="AJ286" i="32" s="1"/>
  <c r="AJ301" i="32" a="1"/>
  <c r="AJ301" i="32" s="1"/>
  <c r="AJ60" i="32" a="1"/>
  <c r="AJ60" i="32" s="1"/>
  <c r="AJ99" i="32" a="1"/>
  <c r="AJ99" i="32" s="1"/>
  <c r="AJ199" i="32" a="1"/>
  <c r="AJ199" i="32" s="1"/>
  <c r="AJ304" i="32" a="1"/>
  <c r="AJ304" i="32" s="1"/>
  <c r="AJ29" i="32" a="1"/>
  <c r="AJ29" i="32" s="1"/>
  <c r="AJ87" i="32" a="1"/>
  <c r="AJ87" i="32" s="1"/>
  <c r="AJ126" i="32" a="1"/>
  <c r="AJ126" i="32" s="1"/>
  <c r="AJ130" i="32" a="1"/>
  <c r="AJ130" i="32" s="1"/>
  <c r="AJ139" i="32" a="1"/>
  <c r="AJ139" i="32" s="1"/>
  <c r="AJ169" i="32" a="1"/>
  <c r="AJ169" i="32" s="1"/>
  <c r="AJ290" i="32" a="1"/>
  <c r="AJ290" i="32" s="1"/>
  <c r="AJ319" i="32" a="1"/>
  <c r="AJ319" i="32" s="1"/>
  <c r="AJ325" i="32" a="1"/>
  <c r="AJ325" i="32" s="1"/>
  <c r="AJ6" i="32" a="1"/>
  <c r="AJ6" i="32" s="1"/>
  <c r="AJ61" i="32" a="1"/>
  <c r="AJ61" i="32" s="1"/>
  <c r="AJ122" i="32" a="1"/>
  <c r="AJ122" i="32" s="1"/>
  <c r="AJ74" i="32" a="1"/>
  <c r="AJ74" i="32" s="1"/>
  <c r="AJ174" i="32" a="1"/>
  <c r="AJ174" i="32" s="1"/>
  <c r="AJ243" i="32" a="1"/>
  <c r="AJ243" i="32" s="1"/>
  <c r="AJ293" i="32" a="1"/>
  <c r="AJ293" i="32" s="1"/>
  <c r="AJ11" i="32" a="1"/>
  <c r="AJ11" i="32" s="1"/>
  <c r="AJ39" i="32" a="1"/>
  <c r="AJ39" i="32" s="1"/>
  <c r="AJ65" i="32" a="1"/>
  <c r="AJ65" i="32" s="1"/>
  <c r="AJ117" i="32" a="1"/>
  <c r="AJ117" i="32" s="1"/>
  <c r="AJ131" i="32" a="1"/>
  <c r="AJ131" i="32" s="1"/>
  <c r="AJ176" i="32" a="1"/>
  <c r="AJ176" i="32" s="1"/>
  <c r="AJ219" i="32" a="1"/>
  <c r="AJ219" i="32" s="1"/>
  <c r="AJ230" i="32" a="1"/>
  <c r="AJ230" i="32" s="1"/>
  <c r="AJ275" i="32" a="1"/>
  <c r="AJ275" i="32" s="1"/>
  <c r="AJ280" i="32" a="1"/>
  <c r="AJ280" i="32" s="1"/>
  <c r="AJ318" i="32" a="1"/>
  <c r="AJ318" i="32" s="1"/>
  <c r="AJ110" i="32" a="1"/>
  <c r="AJ110" i="32" s="1"/>
  <c r="AJ241" i="32" a="1"/>
  <c r="AJ241" i="32" s="1"/>
  <c r="AJ67" i="32" a="1"/>
  <c r="AJ67" i="32" s="1"/>
  <c r="AJ140" i="32" a="1"/>
  <c r="AJ140" i="32" s="1"/>
  <c r="AJ276" i="32" a="1"/>
  <c r="AJ276" i="32" s="1"/>
  <c r="AJ315" i="32" a="1"/>
  <c r="AJ315" i="32" s="1"/>
  <c r="AJ25" i="32" a="1"/>
  <c r="AJ25" i="32" s="1"/>
  <c r="AJ185" i="32" a="1"/>
  <c r="AJ185" i="32" s="1"/>
  <c r="AJ192" i="32" a="1"/>
  <c r="AJ192" i="32" s="1"/>
  <c r="AJ236" i="32" a="1"/>
  <c r="AJ236" i="32" s="1"/>
  <c r="AJ246" i="32" a="1"/>
  <c r="AJ246" i="32" s="1"/>
  <c r="AJ251" i="32" a="1"/>
  <c r="AJ251" i="32" s="1"/>
  <c r="AJ271" i="32" a="1"/>
  <c r="AJ271" i="32" s="1"/>
  <c r="AJ124" i="32" a="1"/>
  <c r="AJ124" i="32" s="1"/>
  <c r="AJ261" i="32" a="1"/>
  <c r="AJ261" i="32" s="1"/>
  <c r="AJ281" i="32" a="1"/>
  <c r="AJ281" i="32" s="1"/>
  <c r="AJ323" i="32" a="1"/>
  <c r="AJ323" i="32" s="1"/>
  <c r="AJ331" i="32" a="1"/>
  <c r="AJ331" i="32" s="1"/>
  <c r="AJ190" i="32" a="1"/>
  <c r="AJ190" i="32" s="1"/>
  <c r="AJ226" i="32" a="1"/>
  <c r="AJ226" i="32" s="1"/>
  <c r="AJ31" i="32" a="1"/>
  <c r="AJ31" i="32" s="1"/>
  <c r="AJ311" i="32" a="1"/>
  <c r="AJ311" i="32" s="1"/>
  <c r="AJ210" i="32" a="1"/>
  <c r="AJ210" i="32" s="1"/>
  <c r="AJ165" i="32" a="1"/>
  <c r="AJ165" i="32" s="1"/>
  <c r="AJ189" i="32" a="1"/>
  <c r="AJ189" i="32" s="1"/>
  <c r="AJ214" i="32" a="1"/>
  <c r="AJ214" i="32" s="1"/>
  <c r="AJ220" i="32" a="1"/>
  <c r="AJ220" i="32" s="1"/>
  <c r="AJ285" i="32" a="1"/>
  <c r="AJ285" i="32" s="1"/>
  <c r="AJ306" i="32" a="1"/>
  <c r="AJ306" i="32" s="1"/>
  <c r="AJ231" i="32" a="1"/>
  <c r="AJ231" i="32" s="1"/>
  <c r="AJ22" i="32" a="1"/>
  <c r="AJ22" i="32" s="1"/>
  <c r="AJ294" i="32" a="1"/>
  <c r="AJ294" i="32" s="1"/>
  <c r="AJ248" i="32" a="1"/>
  <c r="AJ248" i="32" s="1"/>
  <c r="AJ316" i="32" a="1"/>
  <c r="AJ316" i="32" s="1"/>
  <c r="AJ167" i="32" a="1"/>
  <c r="AJ167" i="32" s="1"/>
  <c r="AJ186" i="32" a="1"/>
  <c r="AJ186" i="32" s="1"/>
  <c r="AJ75" i="32" a="1"/>
  <c r="AJ75" i="32" s="1"/>
  <c r="AJ89" i="32" a="1"/>
  <c r="AJ89" i="32" s="1"/>
  <c r="AJ105" i="32" a="1"/>
  <c r="AJ105" i="32" s="1"/>
  <c r="AJ119" i="32" a="1"/>
  <c r="AJ119" i="32" s="1"/>
  <c r="AJ147" i="32" a="1"/>
  <c r="AJ147" i="32" s="1"/>
  <c r="AJ299" i="32" a="1"/>
  <c r="AJ299" i="32" s="1"/>
  <c r="AJ303" i="32" a="1"/>
  <c r="AJ303" i="32" s="1"/>
  <c r="AJ320" i="32" a="1"/>
  <c r="AJ320" i="32" s="1"/>
  <c r="AJ328" i="32" a="1"/>
  <c r="AJ328" i="32" s="1"/>
  <c r="AJ54" i="32" a="1"/>
  <c r="AJ54" i="32" s="1"/>
  <c r="AJ161" i="32" a="1"/>
  <c r="AJ161" i="32" s="1"/>
  <c r="AJ179" i="32" a="1"/>
  <c r="AJ179" i="32" s="1"/>
  <c r="AJ197" i="32" a="1"/>
  <c r="AJ197" i="32" s="1"/>
  <c r="AJ204" i="32" a="1"/>
  <c r="AJ204" i="32" s="1"/>
  <c r="AJ40" i="32" a="1"/>
  <c r="AJ40" i="32" s="1"/>
  <c r="AJ205" i="32" a="1"/>
  <c r="AJ205" i="32" s="1"/>
  <c r="AJ233" i="32" a="1"/>
  <c r="AJ233" i="32" s="1"/>
  <c r="AJ154" i="32" a="1"/>
  <c r="AJ154" i="32" s="1"/>
  <c r="AJ268" i="32" a="1"/>
  <c r="AJ268" i="32" s="1"/>
  <c r="AJ17" i="32" a="1"/>
  <c r="AJ17" i="32" s="1"/>
  <c r="AJ26" i="32" a="1"/>
  <c r="AJ26" i="32" s="1"/>
  <c r="AJ92" i="32" a="1"/>
  <c r="AJ92" i="32" s="1"/>
  <c r="AJ137" i="32" a="1"/>
  <c r="AJ137" i="32" s="1"/>
  <c r="AJ234" i="32" a="1"/>
  <c r="AJ234" i="32" s="1"/>
  <c r="AJ296" i="32" a="1"/>
  <c r="AJ296" i="32" s="1"/>
  <c r="AJ255" i="32" a="1"/>
  <c r="AJ255" i="32" s="1"/>
  <c r="AJ238" i="32" a="1"/>
  <c r="AJ238" i="32" s="1"/>
  <c r="AJ269" i="32" a="1"/>
  <c r="AJ269" i="32" s="1"/>
  <c r="AJ250" i="32" a="1"/>
  <c r="AJ250" i="32" s="1"/>
  <c r="AJ115" i="32" a="1"/>
  <c r="AJ115" i="32" s="1"/>
  <c r="AJ333" i="32" a="1"/>
  <c r="AJ333" i="32" s="1"/>
  <c r="AJ36" i="32" a="1"/>
  <c r="AJ36" i="32" s="1"/>
  <c r="AJ254" i="32" a="1"/>
  <c r="AJ254" i="32" s="1"/>
  <c r="AJ288" i="32" a="1"/>
  <c r="AJ288" i="32" s="1"/>
  <c r="AJ49" i="32" a="1"/>
  <c r="AJ49" i="32" s="1"/>
  <c r="AJ79" i="32" a="1"/>
  <c r="AJ79" i="32" s="1"/>
  <c r="AJ144" i="32" a="1"/>
  <c r="AJ144" i="32" s="1"/>
  <c r="AJ260" i="32" a="1"/>
  <c r="AJ260" i="32" s="1"/>
  <c r="AJ291" i="32" a="1"/>
  <c r="AJ291" i="32" s="1"/>
  <c r="AJ101" i="32" a="1"/>
  <c r="AJ101" i="32" s="1"/>
  <c r="AJ229" i="32" a="1"/>
  <c r="AJ229" i="32" s="1"/>
  <c r="AJ300" i="32" a="1"/>
  <c r="AJ300" i="32" s="1"/>
  <c r="AJ175" i="32" a="1"/>
  <c r="AJ175" i="32" s="1"/>
  <c r="AJ136" i="32" a="1"/>
  <c r="AJ136" i="32" s="1"/>
  <c r="AJ284" i="32" a="1"/>
  <c r="AJ284" i="32" s="1"/>
  <c r="AJ150" i="32" a="1"/>
  <c r="AJ150" i="32" s="1"/>
  <c r="AJ206" i="32" a="1"/>
  <c r="AJ206" i="32" s="1"/>
  <c r="AJ326" i="32" a="1"/>
  <c r="AJ326" i="32" s="1"/>
  <c r="AJ106" i="32" a="1"/>
  <c r="AJ106" i="32" s="1"/>
  <c r="AJ258" i="32" a="1"/>
  <c r="AJ258" i="32" s="1"/>
  <c r="AJ313" i="32" a="1"/>
  <c r="AJ313" i="32" s="1"/>
  <c r="AJ305" i="32" a="1"/>
  <c r="AJ305" i="32" s="1"/>
  <c r="AJ321" i="32" a="1"/>
  <c r="AJ321" i="32" s="1"/>
  <c r="AJ94" i="32" a="1"/>
  <c r="AJ94" i="32" s="1"/>
  <c r="AJ225" i="32" a="1"/>
  <c r="AJ225" i="32" s="1"/>
  <c r="AJ259" i="32" a="1"/>
  <c r="AJ259" i="32" s="1"/>
  <c r="AJ279" i="32" a="1"/>
  <c r="AJ279" i="32" s="1"/>
  <c r="AJ314" i="32" a="1"/>
  <c r="AJ314" i="32" s="1"/>
  <c r="AJ80" i="32" a="1"/>
  <c r="AJ80" i="32" s="1"/>
  <c r="AJ308" i="32" a="1"/>
  <c r="AJ308" i="32" s="1"/>
  <c r="AJ50" i="32" a="1"/>
  <c r="AJ50" i="32" s="1"/>
  <c r="AJ162" i="32" a="1"/>
  <c r="AJ162" i="32" s="1"/>
  <c r="AJ274" i="32" a="1"/>
  <c r="AJ274" i="32" s="1"/>
  <c r="AJ309" i="32" a="1"/>
  <c r="AJ309" i="32" s="1"/>
  <c r="AJ265" i="32" a="1"/>
  <c r="AJ265" i="32" s="1"/>
  <c r="AJ244" i="32" a="1"/>
  <c r="AJ244" i="32" s="1"/>
  <c r="AJ12" i="32" a="1"/>
  <c r="AJ12" i="32" s="1"/>
  <c r="AJ44" i="32" a="1"/>
  <c r="AJ44" i="32" s="1"/>
  <c r="AJ223" i="32" a="1"/>
  <c r="AJ223" i="32" s="1"/>
  <c r="AJ329" i="32" a="1"/>
  <c r="AJ329" i="32" s="1"/>
  <c r="AJ85" i="32" a="1"/>
  <c r="AJ85" i="32" s="1"/>
  <c r="AJ200" i="32" a="1"/>
  <c r="AJ200" i="32" s="1"/>
  <c r="AJ35" i="32" a="1"/>
  <c r="AJ35" i="32" s="1"/>
  <c r="AJ240" i="32" a="1"/>
  <c r="AJ240" i="32" s="1"/>
  <c r="AK2" i="32" a="1"/>
  <c r="AK2" i="32" s="1"/>
  <c r="AF2" i="32" s="1"/>
  <c r="AK3" i="32" a="1"/>
  <c r="AK3" i="32" s="1"/>
  <c r="AK6" i="32" a="1"/>
  <c r="AK6" i="32" s="1"/>
  <c r="AK17" i="32" a="1"/>
  <c r="AK17" i="32" s="1"/>
  <c r="AK31" i="32" a="1"/>
  <c r="AK31" i="32" s="1"/>
  <c r="AK42" i="32" a="1"/>
  <c r="AK42" i="32" s="1"/>
  <c r="AK56" i="32" a="1"/>
  <c r="AK56" i="32" s="1"/>
  <c r="AK67" i="32" a="1"/>
  <c r="AK67" i="32" s="1"/>
  <c r="AK81" i="32" a="1"/>
  <c r="AK81" i="32" s="1"/>
  <c r="AK92" i="32" a="1"/>
  <c r="AK92" i="32" s="1"/>
  <c r="AK106" i="32" a="1"/>
  <c r="AK106" i="32" s="1"/>
  <c r="AK117" i="32" a="1"/>
  <c r="AK117" i="32" s="1"/>
  <c r="AK131" i="32" a="1"/>
  <c r="AK131" i="32" s="1"/>
  <c r="AK142" i="32" a="1"/>
  <c r="AK142" i="32" s="1"/>
  <c r="AK156" i="32" a="1"/>
  <c r="AK156" i="32" s="1"/>
  <c r="AK167" i="32" a="1"/>
  <c r="AK167" i="32" s="1"/>
  <c r="AK181" i="32" a="1"/>
  <c r="AK181" i="32" s="1"/>
  <c r="AK192" i="32" a="1"/>
  <c r="AK192" i="32" s="1"/>
  <c r="AK206" i="32" a="1"/>
  <c r="AK206" i="32" s="1"/>
  <c r="AK4" i="32" a="1"/>
  <c r="AK4" i="32" s="1"/>
  <c r="AK15" i="32" a="1"/>
  <c r="AK15" i="32" s="1"/>
  <c r="AK18" i="32" a="1"/>
  <c r="AK18" i="32" s="1"/>
  <c r="AK29" i="32" a="1"/>
  <c r="AK29" i="32" s="1"/>
  <c r="AK40" i="32" a="1"/>
  <c r="AK40" i="32" s="1"/>
  <c r="AK43" i="32" a="1"/>
  <c r="AK43" i="32" s="1"/>
  <c r="AK54" i="32" a="1"/>
  <c r="AK54" i="32" s="1"/>
  <c r="AK65" i="32" a="1"/>
  <c r="AK65" i="32" s="1"/>
  <c r="AK68" i="32" a="1"/>
  <c r="AK68" i="32" s="1"/>
  <c r="AK79" i="32" a="1"/>
  <c r="AK79" i="32" s="1"/>
  <c r="AK90" i="32" a="1"/>
  <c r="AK90" i="32" s="1"/>
  <c r="AK93" i="32" a="1"/>
  <c r="AK93" i="32" s="1"/>
  <c r="AK104" i="32" a="1"/>
  <c r="AK104" i="32" s="1"/>
  <c r="AK115" i="32" a="1"/>
  <c r="AK115" i="32" s="1"/>
  <c r="AK118" i="32" a="1"/>
  <c r="AK118" i="32" s="1"/>
  <c r="AK129" i="32" a="1"/>
  <c r="AK129" i="32" s="1"/>
  <c r="AK140" i="32" a="1"/>
  <c r="AK140" i="32" s="1"/>
  <c r="AK143" i="32" a="1"/>
  <c r="AK143" i="32" s="1"/>
  <c r="AK154" i="32" a="1"/>
  <c r="AK154" i="32" s="1"/>
  <c r="AK165" i="32" a="1"/>
  <c r="AK165" i="32" s="1"/>
  <c r="AK168" i="32" a="1"/>
  <c r="AK168" i="32" s="1"/>
  <c r="AK179" i="32" a="1"/>
  <c r="AK179" i="32" s="1"/>
  <c r="AK190" i="32" a="1"/>
  <c r="AK190" i="32" s="1"/>
  <c r="AK193" i="32" a="1"/>
  <c r="AK193" i="32" s="1"/>
  <c r="AK204" i="32" a="1"/>
  <c r="AK204" i="32" s="1"/>
  <c r="AK215" i="32" a="1"/>
  <c r="AK215" i="32" s="1"/>
  <c r="AK220" i="32" a="1"/>
  <c r="AK220" i="32" s="1"/>
  <c r="AK225" i="32" a="1"/>
  <c r="AK225" i="32" s="1"/>
  <c r="AK230" i="32" a="1"/>
  <c r="AK230" i="32" s="1"/>
  <c r="AK235" i="32" a="1"/>
  <c r="AK235" i="32" s="1"/>
  <c r="AK10" i="32" a="1"/>
  <c r="AK10" i="32" s="1"/>
  <c r="AK13" i="32" a="1"/>
  <c r="AK13" i="32" s="1"/>
  <c r="AK24" i="32" a="1"/>
  <c r="AK24" i="32" s="1"/>
  <c r="AK35" i="32" a="1"/>
  <c r="AK35" i="32" s="1"/>
  <c r="AK38" i="32" a="1"/>
  <c r="AK38" i="32" s="1"/>
  <c r="AK49" i="32" a="1"/>
  <c r="AK49" i="32" s="1"/>
  <c r="AK60" i="32" a="1"/>
  <c r="AK60" i="32" s="1"/>
  <c r="AK63" i="32" a="1"/>
  <c r="AK63" i="32" s="1"/>
  <c r="AK74" i="32" a="1"/>
  <c r="AK74" i="32" s="1"/>
  <c r="AK85" i="32" a="1"/>
  <c r="AK85" i="32" s="1"/>
  <c r="AK88" i="32" a="1"/>
  <c r="AK88" i="32" s="1"/>
  <c r="AK99" i="32" a="1"/>
  <c r="AK99" i="32" s="1"/>
  <c r="AK110" i="32" a="1"/>
  <c r="AK110" i="32" s="1"/>
  <c r="AK113" i="32" a="1"/>
  <c r="AK113" i="32" s="1"/>
  <c r="AK124" i="32" a="1"/>
  <c r="AK124" i="32" s="1"/>
  <c r="AK135" i="32" a="1"/>
  <c r="AK135" i="32" s="1"/>
  <c r="AK138" i="32" a="1"/>
  <c r="AK138" i="32" s="1"/>
  <c r="AK149" i="32" a="1"/>
  <c r="AK149" i="32" s="1"/>
  <c r="AK160" i="32" a="1"/>
  <c r="AK160" i="32" s="1"/>
  <c r="AK163" i="32" a="1"/>
  <c r="AK163" i="32" s="1"/>
  <c r="AK174" i="32" a="1"/>
  <c r="AK174" i="32" s="1"/>
  <c r="AK185" i="32" a="1"/>
  <c r="AK185" i="32" s="1"/>
  <c r="AK188" i="32" a="1"/>
  <c r="AK188" i="32" s="1"/>
  <c r="AK199" i="32" a="1"/>
  <c r="AK199" i="32" s="1"/>
  <c r="AK210" i="32" a="1"/>
  <c r="AK210" i="32" s="1"/>
  <c r="AK213" i="32" a="1"/>
  <c r="AK213" i="32" s="1"/>
  <c r="AK218" i="32" a="1"/>
  <c r="AK218" i="32" s="1"/>
  <c r="AK223" i="32" a="1"/>
  <c r="AK223" i="32" s="1"/>
  <c r="AK228" i="32" a="1"/>
  <c r="AK228" i="32" s="1"/>
  <c r="AK11" i="32" a="1"/>
  <c r="AK11" i="32" s="1"/>
  <c r="AK22" i="32" a="1"/>
  <c r="AK22" i="32" s="1"/>
  <c r="AK48" i="32" a="1"/>
  <c r="AK48" i="32" s="1"/>
  <c r="AK72" i="32" a="1"/>
  <c r="AK72" i="32" s="1"/>
  <c r="AK86" i="32" a="1"/>
  <c r="AK86" i="32" s="1"/>
  <c r="AK145" i="32" a="1"/>
  <c r="AK145" i="32" s="1"/>
  <c r="AK152" i="32" a="1"/>
  <c r="AK152" i="32" s="1"/>
  <c r="AK159" i="32" a="1"/>
  <c r="AK159" i="32" s="1"/>
  <c r="AK166" i="32" a="1"/>
  <c r="AK166" i="32" s="1"/>
  <c r="AK173" i="32" a="1"/>
  <c r="AK173" i="32" s="1"/>
  <c r="AK197" i="32" a="1"/>
  <c r="AK197" i="32" s="1"/>
  <c r="AK211" i="32" a="1"/>
  <c r="AK211" i="32" s="1"/>
  <c r="AK227" i="32" a="1"/>
  <c r="AK227" i="32" s="1"/>
  <c r="AK233" i="32" a="1"/>
  <c r="AK233" i="32" s="1"/>
  <c r="AK26" i="32" a="1"/>
  <c r="AK26" i="32" s="1"/>
  <c r="AK37" i="32" a="1"/>
  <c r="AK37" i="32" s="1"/>
  <c r="AK41" i="32" a="1"/>
  <c r="AK41" i="32" s="1"/>
  <c r="AK107" i="32" a="1"/>
  <c r="AK107" i="32" s="1"/>
  <c r="AK121" i="32" a="1"/>
  <c r="AK121" i="32" s="1"/>
  <c r="AK236" i="32" a="1"/>
  <c r="AK236" i="32" s="1"/>
  <c r="AK250" i="32" a="1"/>
  <c r="AK250" i="32" s="1"/>
  <c r="AK261" i="32" a="1"/>
  <c r="AK261" i="32" s="1"/>
  <c r="AK275" i="32" a="1"/>
  <c r="AK275" i="32" s="1"/>
  <c r="AK286" i="32" a="1"/>
  <c r="AK286" i="32" s="1"/>
  <c r="AK55" i="32" a="1"/>
  <c r="AK55" i="32" s="1"/>
  <c r="AK62" i="32" a="1"/>
  <c r="AK62" i="32" s="1"/>
  <c r="AK69" i="32" a="1"/>
  <c r="AK69" i="32" s="1"/>
  <c r="AK76" i="32" a="1"/>
  <c r="AK76" i="32" s="1"/>
  <c r="AK83" i="32" a="1"/>
  <c r="AK83" i="32" s="1"/>
  <c r="AK100" i="32" a="1"/>
  <c r="AK100" i="32" s="1"/>
  <c r="AK114" i="32" a="1"/>
  <c r="AK114" i="32" s="1"/>
  <c r="AK128" i="32" a="1"/>
  <c r="AK128" i="32" s="1"/>
  <c r="AK180" i="32" a="1"/>
  <c r="AK180" i="32" s="1"/>
  <c r="AK187" i="32" a="1"/>
  <c r="AK187" i="32" s="1"/>
  <c r="AK194" i="32" a="1"/>
  <c r="AK194" i="32" s="1"/>
  <c r="AK201" i="32" a="1"/>
  <c r="AK201" i="32" s="1"/>
  <c r="AK208" i="32" a="1"/>
  <c r="AK208" i="32" s="1"/>
  <c r="AK221" i="32" a="1"/>
  <c r="AK221" i="32" s="1"/>
  <c r="AK224" i="32" a="1"/>
  <c r="AK224" i="32" s="1"/>
  <c r="AK8" i="32" a="1"/>
  <c r="AK8" i="32" s="1"/>
  <c r="AK19" i="32" a="1"/>
  <c r="AK19" i="32" s="1"/>
  <c r="AK30" i="32" a="1"/>
  <c r="AK30" i="32" s="1"/>
  <c r="AK239" i="32" a="1"/>
  <c r="AK239" i="32" s="1"/>
  <c r="AK242" i="32" a="1"/>
  <c r="AK242" i="32" s="1"/>
  <c r="AK253" i="32" a="1"/>
  <c r="AK253" i="32" s="1"/>
  <c r="AK264" i="32" a="1"/>
  <c r="AK264" i="32" s="1"/>
  <c r="AK267" i="32" a="1"/>
  <c r="AK267" i="32" s="1"/>
  <c r="AK50" i="32" a="1"/>
  <c r="AK50" i="32" s="1"/>
  <c r="AK89" i="32" a="1"/>
  <c r="AK89" i="32" s="1"/>
  <c r="AK94" i="32" a="1"/>
  <c r="AK94" i="32" s="1"/>
  <c r="AK133" i="32" a="1"/>
  <c r="AK133" i="32" s="1"/>
  <c r="AK137" i="32" a="1"/>
  <c r="AK137" i="32" s="1"/>
  <c r="AK150" i="32" a="1"/>
  <c r="AK150" i="32" s="1"/>
  <c r="AK176" i="32" a="1"/>
  <c r="AK176" i="32" s="1"/>
  <c r="AK189" i="32" a="1"/>
  <c r="AK189" i="32" s="1"/>
  <c r="AK219" i="32" a="1"/>
  <c r="AK219" i="32" s="1"/>
  <c r="AK279" i="32" a="1"/>
  <c r="AK279" i="32" s="1"/>
  <c r="AK318" i="32" a="1"/>
  <c r="AK318" i="32" s="1"/>
  <c r="AK270" i="32" a="1"/>
  <c r="AK270" i="32" s="1"/>
  <c r="AK324" i="32" a="1"/>
  <c r="AK324" i="32" s="1"/>
  <c r="AK5" i="32" a="1"/>
  <c r="AK5" i="32" s="1"/>
  <c r="AK108" i="32" a="1"/>
  <c r="AK108" i="32" s="1"/>
  <c r="AK231" i="32" a="1"/>
  <c r="AK231" i="32" s="1"/>
  <c r="AK238" i="32" a="1"/>
  <c r="AK238" i="32" s="1"/>
  <c r="AK252" i="32" a="1"/>
  <c r="AK252" i="32" s="1"/>
  <c r="AK259" i="32" a="1"/>
  <c r="AK259" i="32" s="1"/>
  <c r="AK269" i="32" a="1"/>
  <c r="AK269" i="32" s="1"/>
  <c r="AK276" i="32" a="1"/>
  <c r="AK276" i="32" s="1"/>
  <c r="AK292" i="32" a="1"/>
  <c r="AK292" i="32" s="1"/>
  <c r="AK321" i="32" a="1"/>
  <c r="AK321" i="32" s="1"/>
  <c r="AK207" i="32" a="1"/>
  <c r="AK207" i="32" s="1"/>
  <c r="AK298" i="32" a="1"/>
  <c r="AK298" i="32" s="1"/>
  <c r="AK33" i="32" a="1"/>
  <c r="AK33" i="32" s="1"/>
  <c r="AK103" i="32" a="1"/>
  <c r="AK103" i="32" s="1"/>
  <c r="AK28" i="32" a="1"/>
  <c r="AK28" i="32" s="1"/>
  <c r="AK73" i="32" a="1"/>
  <c r="AK73" i="32" s="1"/>
  <c r="AK77" i="32" a="1"/>
  <c r="AK77" i="32" s="1"/>
  <c r="AK116" i="32" a="1"/>
  <c r="AK116" i="32" s="1"/>
  <c r="AK120" i="32" a="1"/>
  <c r="AK120" i="32" s="1"/>
  <c r="AK172" i="32" a="1"/>
  <c r="AK172" i="32" s="1"/>
  <c r="AK177" i="32" a="1"/>
  <c r="AK177" i="32" s="1"/>
  <c r="AK273" i="32" a="1"/>
  <c r="AK273" i="32" s="1"/>
  <c r="AK289" i="32" a="1"/>
  <c r="AK289" i="32" s="1"/>
  <c r="AK295" i="32" a="1"/>
  <c r="AK295" i="32" s="1"/>
  <c r="AK14" i="32" a="1"/>
  <c r="AK14" i="32" s="1"/>
  <c r="AK256" i="32" a="1"/>
  <c r="AK256" i="32" s="1"/>
  <c r="AK266" i="32" a="1"/>
  <c r="AK266" i="32" s="1"/>
  <c r="AK327" i="32" a="1"/>
  <c r="AK327" i="32" s="1"/>
  <c r="AK51" i="32" a="1"/>
  <c r="AK51" i="32" s="1"/>
  <c r="AK64" i="32" a="1"/>
  <c r="AK64" i="32" s="1"/>
  <c r="AK112" i="32" a="1"/>
  <c r="AK112" i="32" s="1"/>
  <c r="AK125" i="32" a="1"/>
  <c r="AK125" i="32" s="1"/>
  <c r="AK34" i="32" a="1"/>
  <c r="AK34" i="32" s="1"/>
  <c r="AK47" i="32" a="1"/>
  <c r="AK47" i="32" s="1"/>
  <c r="AK52" i="32" a="1"/>
  <c r="AK52" i="32" s="1"/>
  <c r="AK91" i="32" a="1"/>
  <c r="AK91" i="32" s="1"/>
  <c r="AK95" i="32" a="1"/>
  <c r="AK95" i="32" s="1"/>
  <c r="AK134" i="32" a="1"/>
  <c r="AK134" i="32" s="1"/>
  <c r="AK147" i="32" a="1"/>
  <c r="AK147" i="32" s="1"/>
  <c r="AK186" i="32" a="1"/>
  <c r="AK186" i="32" s="1"/>
  <c r="AK191" i="32" a="1"/>
  <c r="AK191" i="32" s="1"/>
  <c r="AK195" i="32" a="1"/>
  <c r="AK195" i="32" s="1"/>
  <c r="AK280" i="32" a="1"/>
  <c r="AK280" i="32" s="1"/>
  <c r="AK313" i="32" a="1"/>
  <c r="AK313" i="32" s="1"/>
  <c r="AK246" i="32" a="1"/>
  <c r="AK246" i="32" s="1"/>
  <c r="AK260" i="32" a="1"/>
  <c r="AK260" i="32" s="1"/>
  <c r="AK316" i="32" a="1"/>
  <c r="AK316" i="32" s="1"/>
  <c r="AK322" i="32" a="1"/>
  <c r="AK322" i="32" s="1"/>
  <c r="AK333" i="32" a="1"/>
  <c r="AK333" i="32" s="1"/>
  <c r="AK78" i="32" a="1"/>
  <c r="AK78" i="32" s="1"/>
  <c r="AK87" i="32" a="1"/>
  <c r="AK87" i="32" s="1"/>
  <c r="AK126" i="32" a="1"/>
  <c r="AK126" i="32" s="1"/>
  <c r="AK20" i="32" a="1"/>
  <c r="AK20" i="32" s="1"/>
  <c r="AK82" i="32" a="1"/>
  <c r="AK82" i="32" s="1"/>
  <c r="AK182" i="32" a="1"/>
  <c r="AK182" i="32" s="1"/>
  <c r="AK232" i="32" a="1"/>
  <c r="AK232" i="32" s="1"/>
  <c r="AK277" i="32" a="1"/>
  <c r="AK277" i="32" s="1"/>
  <c r="AK16" i="32" a="1"/>
  <c r="AK16" i="32" s="1"/>
  <c r="AK130" i="32" a="1"/>
  <c r="AK130" i="32" s="1"/>
  <c r="AK139" i="32" a="1"/>
  <c r="AK139" i="32" s="1"/>
  <c r="AK44" i="32" a="1"/>
  <c r="AK44" i="32" s="1"/>
  <c r="AK58" i="32" a="1"/>
  <c r="AK58" i="32" s="1"/>
  <c r="AK80" i="32" a="1"/>
  <c r="AK80" i="32" s="1"/>
  <c r="AK164" i="32" a="1"/>
  <c r="AK164" i="32" s="1"/>
  <c r="AK297" i="32" a="1"/>
  <c r="AK297" i="32" s="1"/>
  <c r="AK132" i="32" a="1"/>
  <c r="AK132" i="32" s="1"/>
  <c r="AK196" i="32" a="1"/>
  <c r="AK196" i="32" s="1"/>
  <c r="AK184" i="32" a="1"/>
  <c r="AK184" i="32" s="1"/>
  <c r="AK202" i="32" a="1"/>
  <c r="AK202" i="32" s="1"/>
  <c r="AK214" i="32" a="1"/>
  <c r="AK214" i="32" s="1"/>
  <c r="AK290" i="32" a="1"/>
  <c r="AK290" i="32" s="1"/>
  <c r="AK237" i="32" a="1"/>
  <c r="AK237" i="32" s="1"/>
  <c r="AK84" i="32" a="1"/>
  <c r="AK84" i="32" s="1"/>
  <c r="AK222" i="32" a="1"/>
  <c r="AK222" i="32" s="1"/>
  <c r="AK36" i="32" a="1"/>
  <c r="AK36" i="32" s="1"/>
  <c r="AK255" i="32" a="1"/>
  <c r="AK255" i="32" s="1"/>
  <c r="AK310" i="32" a="1"/>
  <c r="AK310" i="32" s="1"/>
  <c r="AK314" i="32" a="1"/>
  <c r="AK314" i="32" s="1"/>
  <c r="AK326" i="32" a="1"/>
  <c r="AK326" i="32" s="1"/>
  <c r="AK96" i="32" a="1"/>
  <c r="AK96" i="32" s="1"/>
  <c r="AK271" i="32" a="1"/>
  <c r="AK271" i="32" s="1"/>
  <c r="AK53" i="32" a="1"/>
  <c r="AK53" i="32" s="1"/>
  <c r="AK285" i="32" a="1"/>
  <c r="AK285" i="32" s="1"/>
  <c r="AK306" i="32" a="1"/>
  <c r="AK306" i="32" s="1"/>
  <c r="AK146" i="32" a="1"/>
  <c r="AK146" i="32" s="1"/>
  <c r="AK281" i="32" a="1"/>
  <c r="AK281" i="32" s="1"/>
  <c r="AK323" i="32" a="1"/>
  <c r="AK323" i="32" s="1"/>
  <c r="AK148" i="32" a="1"/>
  <c r="AK148" i="32" s="1"/>
  <c r="AK243" i="32" a="1"/>
  <c r="AK243" i="32" s="1"/>
  <c r="AK303" i="32" a="1"/>
  <c r="AK303" i="32" s="1"/>
  <c r="AK198" i="32" a="1"/>
  <c r="AK198" i="32" s="1"/>
  <c r="AK45" i="32" a="1"/>
  <c r="AK45" i="32" s="1"/>
  <c r="AK59" i="32" a="1"/>
  <c r="AK59" i="32" s="1"/>
  <c r="AK102" i="32" a="1"/>
  <c r="AK102" i="32" s="1"/>
  <c r="AK158" i="32" a="1"/>
  <c r="AK158" i="32" s="1"/>
  <c r="AK183" i="32" a="1"/>
  <c r="AK183" i="32" s="1"/>
  <c r="AK302" i="32" a="1"/>
  <c r="AK302" i="32" s="1"/>
  <c r="AK171" i="32" a="1"/>
  <c r="AK171" i="32" s="1"/>
  <c r="AK251" i="32" a="1"/>
  <c r="AK251" i="32" s="1"/>
  <c r="AK178" i="32" a="1"/>
  <c r="AK178" i="32" s="1"/>
  <c r="AK209" i="32" a="1"/>
  <c r="AK209" i="32" s="1"/>
  <c r="AK319" i="32" a="1"/>
  <c r="AK319" i="32" s="1"/>
  <c r="AK7" i="32" a="1"/>
  <c r="AK7" i="32" s="1"/>
  <c r="AK153" i="32" a="1"/>
  <c r="AK153" i="32" s="1"/>
  <c r="AK241" i="32" a="1"/>
  <c r="AK241" i="32" s="1"/>
  <c r="AK257" i="32" a="1"/>
  <c r="AK257" i="32" s="1"/>
  <c r="AK331" i="32" a="1"/>
  <c r="AK331" i="32" s="1"/>
  <c r="AK272" i="32" a="1"/>
  <c r="AK272" i="32" s="1"/>
  <c r="AK70" i="32" a="1"/>
  <c r="AK70" i="32" s="1"/>
  <c r="AK23" i="32" a="1"/>
  <c r="AK23" i="32" s="1"/>
  <c r="AK39" i="32" a="1"/>
  <c r="AK39" i="32" s="1"/>
  <c r="AK61" i="32" a="1"/>
  <c r="AK61" i="32" s="1"/>
  <c r="AK97" i="32" a="1"/>
  <c r="AK97" i="32" s="1"/>
  <c r="AK111" i="32" a="1"/>
  <c r="AK111" i="32" s="1"/>
  <c r="AK203" i="32" a="1"/>
  <c r="AK203" i="32" s="1"/>
  <c r="AK226" i="32" a="1"/>
  <c r="AK226" i="32" s="1"/>
  <c r="AK307" i="32" a="1"/>
  <c r="AK307" i="32" s="1"/>
  <c r="AK311" i="32" a="1"/>
  <c r="AK311" i="32" s="1"/>
  <c r="AK46" i="32" a="1"/>
  <c r="AK46" i="32" s="1"/>
  <c r="AK247" i="32" a="1"/>
  <c r="AK247" i="32" s="1"/>
  <c r="AK262" i="32" a="1"/>
  <c r="AK262" i="32" s="1"/>
  <c r="AK294" i="32" a="1"/>
  <c r="AK294" i="32" s="1"/>
  <c r="AK315" i="32" a="1"/>
  <c r="AK315" i="32" s="1"/>
  <c r="AK75" i="32" a="1"/>
  <c r="AK75" i="32" s="1"/>
  <c r="AK105" i="32" a="1"/>
  <c r="AK105" i="32" s="1"/>
  <c r="AK119" i="32" a="1"/>
  <c r="AK119" i="32" s="1"/>
  <c r="AK216" i="32" a="1"/>
  <c r="AK216" i="32" s="1"/>
  <c r="AK320" i="32" a="1"/>
  <c r="AK320" i="32" s="1"/>
  <c r="AK98" i="32" a="1"/>
  <c r="AK98" i="32" s="1"/>
  <c r="AK127" i="32" a="1"/>
  <c r="AK127" i="32" s="1"/>
  <c r="AK299" i="32" a="1"/>
  <c r="AK299" i="32" s="1"/>
  <c r="AK328" i="32" a="1"/>
  <c r="AK328" i="32" s="1"/>
  <c r="AK161" i="32" a="1"/>
  <c r="AK161" i="32" s="1"/>
  <c r="AK9" i="32" a="1"/>
  <c r="AK9" i="32" s="1"/>
  <c r="AK278" i="32" a="1"/>
  <c r="AK278" i="32" s="1"/>
  <c r="AK312" i="32" a="1"/>
  <c r="AK312" i="32" s="1"/>
  <c r="AK304" i="32" a="1"/>
  <c r="AK304" i="32" s="1"/>
  <c r="AK248" i="32" a="1"/>
  <c r="AK248" i="32" s="1"/>
  <c r="AK12" i="32" a="1"/>
  <c r="AK12" i="32" s="1"/>
  <c r="AK32" i="32" a="1"/>
  <c r="AK32" i="32" s="1"/>
  <c r="AK282" i="32" a="1"/>
  <c r="AK282" i="32" s="1"/>
  <c r="AK332" i="32" a="1"/>
  <c r="AK332" i="32" s="1"/>
  <c r="AK66" i="32" a="1"/>
  <c r="AK66" i="32" s="1"/>
  <c r="AK200" i="32" a="1"/>
  <c r="AK200" i="32" s="1"/>
  <c r="AK317" i="32" a="1"/>
  <c r="AK317" i="32" s="1"/>
  <c r="AK162" i="32" a="1"/>
  <c r="AK162" i="32" s="1"/>
  <c r="AK136" i="32" a="1"/>
  <c r="AK136" i="32" s="1"/>
  <c r="AK284" i="32" a="1"/>
  <c r="AK284" i="32" s="1"/>
  <c r="AK25" i="32" a="1"/>
  <c r="AK25" i="32" s="1"/>
  <c r="AK244" i="32" a="1"/>
  <c r="AK244" i="32" s="1"/>
  <c r="AK268" i="32" a="1"/>
  <c r="AK268" i="32" s="1"/>
  <c r="AK212" i="32" a="1"/>
  <c r="AK212" i="32" s="1"/>
  <c r="AK288" i="32" a="1"/>
  <c r="AK288" i="32" s="1"/>
  <c r="AK291" i="32" a="1"/>
  <c r="AK291" i="32" s="1"/>
  <c r="AK263" i="32" a="1"/>
  <c r="AK263" i="32" s="1"/>
  <c r="AK240" i="32" a="1"/>
  <c r="AK240" i="32" s="1"/>
  <c r="AK283" i="32" a="1"/>
  <c r="AK283" i="32" s="1"/>
  <c r="AK301" i="32" a="1"/>
  <c r="AK301" i="32" s="1"/>
  <c r="AK254" i="32" a="1"/>
  <c r="AK254" i="32" s="1"/>
  <c r="AK151" i="32" a="1"/>
  <c r="AK151" i="32" s="1"/>
  <c r="AK123" i="32" a="1"/>
  <c r="AK123" i="32" s="1"/>
  <c r="AK141" i="32" a="1"/>
  <c r="AK141" i="32" s="1"/>
  <c r="AK155" i="32" a="1"/>
  <c r="AK155" i="32" s="1"/>
  <c r="AK234" i="32" a="1"/>
  <c r="AK234" i="32" s="1"/>
  <c r="AK296" i="32" a="1"/>
  <c r="AK296" i="32" s="1"/>
  <c r="AK109" i="32" a="1"/>
  <c r="AK109" i="32" s="1"/>
  <c r="AK258" i="32" a="1"/>
  <c r="AK258" i="32" s="1"/>
  <c r="AK170" i="32" a="1"/>
  <c r="AK170" i="32" s="1"/>
  <c r="AK305" i="32" a="1"/>
  <c r="AK305" i="32" s="1"/>
  <c r="AK157" i="32" a="1"/>
  <c r="AK157" i="32" s="1"/>
  <c r="AK144" i="32" a="1"/>
  <c r="AK144" i="32" s="1"/>
  <c r="AK325" i="32" a="1"/>
  <c r="AK325" i="32" s="1"/>
  <c r="AK205" i="32" a="1"/>
  <c r="AK205" i="32" s="1"/>
  <c r="AK274" i="32" a="1"/>
  <c r="AK274" i="32" s="1"/>
  <c r="AK293" i="32" a="1"/>
  <c r="AK293" i="32" s="1"/>
  <c r="AK57" i="32" a="1"/>
  <c r="AK57" i="32" s="1"/>
  <c r="AK287" i="32" a="1"/>
  <c r="AK287" i="32" s="1"/>
  <c r="AK27" i="32" a="1"/>
  <c r="AK27" i="32" s="1"/>
  <c r="AK169" i="32" a="1"/>
  <c r="AK169" i="32" s="1"/>
  <c r="AK245" i="32" a="1"/>
  <c r="AK245" i="32" s="1"/>
  <c r="AK329" i="32" a="1"/>
  <c r="AK329" i="32" s="1"/>
  <c r="AK249" i="32" a="1"/>
  <c r="AK249" i="32" s="1"/>
  <c r="AK309" i="32" a="1"/>
  <c r="AK309" i="32" s="1"/>
  <c r="AK71" i="32" a="1"/>
  <c r="AK71" i="32" s="1"/>
  <c r="AK330" i="32" a="1"/>
  <c r="AK330" i="32" s="1"/>
  <c r="AK308" i="32" a="1"/>
  <c r="AK308" i="32" s="1"/>
  <c r="AK217" i="32" a="1"/>
  <c r="AK217" i="32" s="1"/>
  <c r="AK300" i="32" a="1"/>
  <c r="AK300" i="32" s="1"/>
  <c r="AK101" i="32" a="1"/>
  <c r="AK101" i="32" s="1"/>
  <c r="AK229" i="32" a="1"/>
  <c r="AK229" i="32" s="1"/>
  <c r="AK175" i="32" a="1"/>
  <c r="AK175" i="32" s="1"/>
  <c r="AK21" i="32" a="1"/>
  <c r="AK21" i="32" s="1"/>
  <c r="AK122" i="32" a="1"/>
  <c r="AK122" i="32" s="1"/>
  <c r="AK265" i="32" a="1"/>
  <c r="AK265" i="32" s="1"/>
  <c r="AL2" i="32" a="1"/>
  <c r="AL2" i="32" s="1"/>
  <c r="AG2" i="32" s="1"/>
  <c r="AL5" i="32" a="1"/>
  <c r="AL5" i="32" s="1"/>
  <c r="AL10" i="32" a="1"/>
  <c r="AL10" i="32" s="1"/>
  <c r="AL15" i="32" a="1"/>
  <c r="AL15" i="32" s="1"/>
  <c r="AL20" i="32" a="1"/>
  <c r="AL20" i="32" s="1"/>
  <c r="AL25" i="32" a="1"/>
  <c r="AL25" i="32" s="1"/>
  <c r="AL30" i="32" a="1"/>
  <c r="AL30" i="32" s="1"/>
  <c r="AL35" i="32" a="1"/>
  <c r="AL35" i="32" s="1"/>
  <c r="AL40" i="32" a="1"/>
  <c r="AL40" i="32" s="1"/>
  <c r="AL45" i="32" a="1"/>
  <c r="AL45" i="32" s="1"/>
  <c r="AL50" i="32" a="1"/>
  <c r="AL50" i="32" s="1"/>
  <c r="AL55" i="32" a="1"/>
  <c r="AL55" i="32" s="1"/>
  <c r="AL60" i="32" a="1"/>
  <c r="AL60" i="32" s="1"/>
  <c r="AL65" i="32" a="1"/>
  <c r="AL65" i="32" s="1"/>
  <c r="AL70" i="32" a="1"/>
  <c r="AL70" i="32" s="1"/>
  <c r="AL75" i="32" a="1"/>
  <c r="AL75" i="32" s="1"/>
  <c r="AL80" i="32" a="1"/>
  <c r="AL80" i="32" s="1"/>
  <c r="AL85" i="32" a="1"/>
  <c r="AL85" i="32" s="1"/>
  <c r="AL90" i="32" a="1"/>
  <c r="AL90" i="32" s="1"/>
  <c r="AL95" i="32" a="1"/>
  <c r="AL95" i="32" s="1"/>
  <c r="AL100" i="32" a="1"/>
  <c r="AL100" i="32" s="1"/>
  <c r="AL105" i="32" a="1"/>
  <c r="AL105" i="32" s="1"/>
  <c r="AL110" i="32" a="1"/>
  <c r="AL110" i="32" s="1"/>
  <c r="AL115" i="32" a="1"/>
  <c r="AL115" i="32" s="1"/>
  <c r="AL120" i="32" a="1"/>
  <c r="AL120" i="32" s="1"/>
  <c r="AL125" i="32" a="1"/>
  <c r="AL125" i="32" s="1"/>
  <c r="AL130" i="32" a="1"/>
  <c r="AL130" i="32" s="1"/>
  <c r="AL135" i="32" a="1"/>
  <c r="AL135" i="32" s="1"/>
  <c r="AL140" i="32" a="1"/>
  <c r="AL140" i="32" s="1"/>
  <c r="AL145" i="32" a="1"/>
  <c r="AL145" i="32" s="1"/>
  <c r="AL150" i="32" a="1"/>
  <c r="AL150" i="32" s="1"/>
  <c r="AL155" i="32" a="1"/>
  <c r="AL155" i="32" s="1"/>
  <c r="AL160" i="32" a="1"/>
  <c r="AL160" i="32" s="1"/>
  <c r="AL165" i="32" a="1"/>
  <c r="AL165" i="32" s="1"/>
  <c r="AL170" i="32" a="1"/>
  <c r="AL170" i="32" s="1"/>
  <c r="AL175" i="32" a="1"/>
  <c r="AL175" i="32" s="1"/>
  <c r="AL180" i="32" a="1"/>
  <c r="AL180" i="32" s="1"/>
  <c r="AL185" i="32" a="1"/>
  <c r="AL185" i="32" s="1"/>
  <c r="AL190" i="32" a="1"/>
  <c r="AL190" i="32" s="1"/>
  <c r="AL195" i="32" a="1"/>
  <c r="AL195" i="32" s="1"/>
  <c r="AL200" i="32" a="1"/>
  <c r="AL200" i="32" s="1"/>
  <c r="AL205" i="32" a="1"/>
  <c r="AL205" i="32" s="1"/>
  <c r="AL210" i="32" a="1"/>
  <c r="AL210" i="32" s="1"/>
  <c r="AL14" i="32" a="1"/>
  <c r="AL14" i="32" s="1"/>
  <c r="AL28" i="32" a="1"/>
  <c r="AL28" i="32" s="1"/>
  <c r="AL39" i="32" a="1"/>
  <c r="AL39" i="32" s="1"/>
  <c r="AL53" i="32" a="1"/>
  <c r="AL53" i="32" s="1"/>
  <c r="AL64" i="32" a="1"/>
  <c r="AL64" i="32" s="1"/>
  <c r="AL78" i="32" a="1"/>
  <c r="AL78" i="32" s="1"/>
  <c r="AL89" i="32" a="1"/>
  <c r="AL89" i="32" s="1"/>
  <c r="AL103" i="32" a="1"/>
  <c r="AL103" i="32" s="1"/>
  <c r="AL114" i="32" a="1"/>
  <c r="AL114" i="32" s="1"/>
  <c r="AL128" i="32" a="1"/>
  <c r="AL128" i="32" s="1"/>
  <c r="AL139" i="32" a="1"/>
  <c r="AL139" i="32" s="1"/>
  <c r="AL153" i="32" a="1"/>
  <c r="AL153" i="32" s="1"/>
  <c r="AL164" i="32" a="1"/>
  <c r="AL164" i="32" s="1"/>
  <c r="AL178" i="32" a="1"/>
  <c r="AL178" i="32" s="1"/>
  <c r="AL189" i="32" a="1"/>
  <c r="AL189" i="32" s="1"/>
  <c r="AL203" i="32" a="1"/>
  <c r="AL203" i="32" s="1"/>
  <c r="AL214" i="32" a="1"/>
  <c r="AL214" i="32" s="1"/>
  <c r="AL219" i="32" a="1"/>
  <c r="AL219" i="32" s="1"/>
  <c r="AL224" i="32" a="1"/>
  <c r="AL224" i="32" s="1"/>
  <c r="AL229" i="32" a="1"/>
  <c r="AL229" i="32" s="1"/>
  <c r="AL234" i="32" a="1"/>
  <c r="AL234" i="32" s="1"/>
  <c r="AL239" i="32" a="1"/>
  <c r="AL239" i="32" s="1"/>
  <c r="AL244" i="32" a="1"/>
  <c r="AL244" i="32" s="1"/>
  <c r="AL249" i="32" a="1"/>
  <c r="AL249" i="32" s="1"/>
  <c r="AL254" i="32" a="1"/>
  <c r="AL254" i="32" s="1"/>
  <c r="AL259" i="32" a="1"/>
  <c r="AL259" i="32" s="1"/>
  <c r="AL264" i="32" a="1"/>
  <c r="AL264" i="32" s="1"/>
  <c r="AL269" i="32" a="1"/>
  <c r="AL269" i="32" s="1"/>
  <c r="AL274" i="32" a="1"/>
  <c r="AL274" i="32" s="1"/>
  <c r="AL279" i="32" a="1"/>
  <c r="AL279" i="32" s="1"/>
  <c r="AL284" i="32" a="1"/>
  <c r="AL284" i="32" s="1"/>
  <c r="AL289" i="32" a="1"/>
  <c r="AL289" i="32" s="1"/>
  <c r="AL294" i="32" a="1"/>
  <c r="AL294" i="32" s="1"/>
  <c r="AL299" i="32" a="1"/>
  <c r="AL299" i="32" s="1"/>
  <c r="AL304" i="32" a="1"/>
  <c r="AL304" i="32" s="1"/>
  <c r="AL309" i="32" a="1"/>
  <c r="AL309" i="32" s="1"/>
  <c r="AL314" i="32" a="1"/>
  <c r="AL314" i="32" s="1"/>
  <c r="AL319" i="32" a="1"/>
  <c r="AL319" i="32" s="1"/>
  <c r="AL324" i="32" a="1"/>
  <c r="AL324" i="32" s="1"/>
  <c r="AL329" i="32" a="1"/>
  <c r="AL329" i="32" s="1"/>
  <c r="AL6" i="32" a="1"/>
  <c r="AL6" i="32" s="1"/>
  <c r="AL12" i="32" a="1"/>
  <c r="AL12" i="32" s="1"/>
  <c r="AL26" i="32" a="1"/>
  <c r="AL26" i="32" s="1"/>
  <c r="AL37" i="32" a="1"/>
  <c r="AL37" i="32" s="1"/>
  <c r="AL51" i="32" a="1"/>
  <c r="AL51" i="32" s="1"/>
  <c r="AL62" i="32" a="1"/>
  <c r="AL62" i="32" s="1"/>
  <c r="AL76" i="32" a="1"/>
  <c r="AL76" i="32" s="1"/>
  <c r="AL87" i="32" a="1"/>
  <c r="AL87" i="32" s="1"/>
  <c r="AL101" i="32" a="1"/>
  <c r="AL101" i="32" s="1"/>
  <c r="AL112" i="32" a="1"/>
  <c r="AL112" i="32" s="1"/>
  <c r="AL126" i="32" a="1"/>
  <c r="AL126" i="32" s="1"/>
  <c r="AL137" i="32" a="1"/>
  <c r="AL137" i="32" s="1"/>
  <c r="AL151" i="32" a="1"/>
  <c r="AL151" i="32" s="1"/>
  <c r="AL162" i="32" a="1"/>
  <c r="AL162" i="32" s="1"/>
  <c r="AL176" i="32" a="1"/>
  <c r="AL176" i="32" s="1"/>
  <c r="AL187" i="32" a="1"/>
  <c r="AL187" i="32" s="1"/>
  <c r="AL201" i="32" a="1"/>
  <c r="AL201" i="32" s="1"/>
  <c r="AL212" i="32" a="1"/>
  <c r="AL212" i="32" s="1"/>
  <c r="AL7" i="32" a="1"/>
  <c r="AL7" i="32" s="1"/>
  <c r="AL21" i="32" a="1"/>
  <c r="AL21" i="32" s="1"/>
  <c r="AL32" i="32" a="1"/>
  <c r="AL32" i="32" s="1"/>
  <c r="AL46" i="32" a="1"/>
  <c r="AL46" i="32" s="1"/>
  <c r="AL57" i="32" a="1"/>
  <c r="AL57" i="32" s="1"/>
  <c r="AL71" i="32" a="1"/>
  <c r="AL71" i="32" s="1"/>
  <c r="AL82" i="32" a="1"/>
  <c r="AL82" i="32" s="1"/>
  <c r="AL96" i="32" a="1"/>
  <c r="AL96" i="32" s="1"/>
  <c r="AL107" i="32" a="1"/>
  <c r="AL107" i="32" s="1"/>
  <c r="AL121" i="32" a="1"/>
  <c r="AL121" i="32" s="1"/>
  <c r="AL132" i="32" a="1"/>
  <c r="AL132" i="32" s="1"/>
  <c r="AL146" i="32" a="1"/>
  <c r="AL146" i="32" s="1"/>
  <c r="AL157" i="32" a="1"/>
  <c r="AL157" i="32" s="1"/>
  <c r="AL171" i="32" a="1"/>
  <c r="AL171" i="32" s="1"/>
  <c r="AL182" i="32" a="1"/>
  <c r="AL182" i="32" s="1"/>
  <c r="AL196" i="32" a="1"/>
  <c r="AL196" i="32" s="1"/>
  <c r="AL207" i="32" a="1"/>
  <c r="AL207" i="32" s="1"/>
  <c r="AL3" i="32" a="1"/>
  <c r="AL3" i="32" s="1"/>
  <c r="AL33" i="32" a="1"/>
  <c r="AL33" i="32" s="1"/>
  <c r="AL44" i="32" a="1"/>
  <c r="AL44" i="32" s="1"/>
  <c r="AL58" i="32" a="1"/>
  <c r="AL58" i="32" s="1"/>
  <c r="AL117" i="32" a="1"/>
  <c r="AL117" i="32" s="1"/>
  <c r="AL124" i="32" a="1"/>
  <c r="AL124" i="32" s="1"/>
  <c r="AL131" i="32" a="1"/>
  <c r="AL131" i="32" s="1"/>
  <c r="AL138" i="32" a="1"/>
  <c r="AL138" i="32" s="1"/>
  <c r="AL169" i="32" a="1"/>
  <c r="AL169" i="32" s="1"/>
  <c r="AL183" i="32" a="1"/>
  <c r="AL183" i="32" s="1"/>
  <c r="AL79" i="32" a="1"/>
  <c r="AL79" i="32" s="1"/>
  <c r="AL93" i="32" a="1"/>
  <c r="AL93" i="32" s="1"/>
  <c r="AL204" i="32" a="1"/>
  <c r="AL204" i="32" s="1"/>
  <c r="AL230" i="32" a="1"/>
  <c r="AL230" i="32" s="1"/>
  <c r="AL247" i="32" a="1"/>
  <c r="AL247" i="32" s="1"/>
  <c r="AL258" i="32" a="1"/>
  <c r="AL258" i="32" s="1"/>
  <c r="AL272" i="32" a="1"/>
  <c r="AL272" i="32" s="1"/>
  <c r="AL283" i="32" a="1"/>
  <c r="AL283" i="32" s="1"/>
  <c r="AL11" i="32" a="1"/>
  <c r="AL11" i="32" s="1"/>
  <c r="AL22" i="32" a="1"/>
  <c r="AL22" i="32" s="1"/>
  <c r="AL48" i="32" a="1"/>
  <c r="AL48" i="32" s="1"/>
  <c r="AL72" i="32" a="1"/>
  <c r="AL72" i="32" s="1"/>
  <c r="AL86" i="32" a="1"/>
  <c r="AL86" i="32" s="1"/>
  <c r="AL152" i="32" a="1"/>
  <c r="AL152" i="32" s="1"/>
  <c r="AL159" i="32" a="1"/>
  <c r="AL159" i="32" s="1"/>
  <c r="AL166" i="32" a="1"/>
  <c r="AL166" i="32" s="1"/>
  <c r="AL173" i="32" a="1"/>
  <c r="AL173" i="32" s="1"/>
  <c r="AL197" i="32" a="1"/>
  <c r="AL197" i="32" s="1"/>
  <c r="AL211" i="32" a="1"/>
  <c r="AL211" i="32" s="1"/>
  <c r="AL227" i="32" a="1"/>
  <c r="AL227" i="32" s="1"/>
  <c r="AL233" i="32" a="1"/>
  <c r="AL233" i="32" s="1"/>
  <c r="AL41" i="32" a="1"/>
  <c r="AL41" i="32" s="1"/>
  <c r="AL236" i="32" a="1"/>
  <c r="AL236" i="32" s="1"/>
  <c r="AL250" i="32" a="1"/>
  <c r="AL250" i="32" s="1"/>
  <c r="AL261" i="32" a="1"/>
  <c r="AL261" i="32" s="1"/>
  <c r="AL4" i="32" a="1"/>
  <c r="AL4" i="32" s="1"/>
  <c r="AL18" i="32" a="1"/>
  <c r="AL18" i="32" s="1"/>
  <c r="AL23" i="32" a="1"/>
  <c r="AL23" i="32" s="1"/>
  <c r="AL59" i="32" a="1"/>
  <c r="AL59" i="32" s="1"/>
  <c r="AL98" i="32" a="1"/>
  <c r="AL98" i="32" s="1"/>
  <c r="AL102" i="32" a="1"/>
  <c r="AL102" i="32" s="1"/>
  <c r="AL111" i="32" a="1"/>
  <c r="AL111" i="32" s="1"/>
  <c r="AL141" i="32" a="1"/>
  <c r="AL141" i="32" s="1"/>
  <c r="AL198" i="32" a="1"/>
  <c r="AL198" i="32" s="1"/>
  <c r="AL202" i="32" a="1"/>
  <c r="AL202" i="32" s="1"/>
  <c r="AL306" i="32" a="1"/>
  <c r="AL306" i="32" s="1"/>
  <c r="AL312" i="32" a="1"/>
  <c r="AL312" i="32" s="1"/>
  <c r="AL42" i="32" a="1"/>
  <c r="AL42" i="32" s="1"/>
  <c r="AL231" i="32" a="1"/>
  <c r="AL231" i="32" s="1"/>
  <c r="AL238" i="32" a="1"/>
  <c r="AL238" i="32" s="1"/>
  <c r="AL276" i="32" a="1"/>
  <c r="AL276" i="32" s="1"/>
  <c r="AL77" i="32" a="1"/>
  <c r="AL77" i="32" s="1"/>
  <c r="AL9" i="32" a="1"/>
  <c r="AL9" i="32" s="1"/>
  <c r="AL241" i="32" a="1"/>
  <c r="AL241" i="32" s="1"/>
  <c r="AL245" i="32" a="1"/>
  <c r="AL245" i="32" s="1"/>
  <c r="AL255" i="32" a="1"/>
  <c r="AL255" i="32" s="1"/>
  <c r="AL315" i="32" a="1"/>
  <c r="AL315" i="32" s="1"/>
  <c r="AL332" i="32" a="1"/>
  <c r="AL332" i="32" s="1"/>
  <c r="AL318" i="32" a="1"/>
  <c r="AL318" i="32" s="1"/>
  <c r="AL129" i="32" a="1"/>
  <c r="AL129" i="32" s="1"/>
  <c r="AL168" i="32" a="1"/>
  <c r="AL168" i="32" s="1"/>
  <c r="AL242" i="32" a="1"/>
  <c r="AL242" i="32" s="1"/>
  <c r="AL252" i="32" a="1"/>
  <c r="AL252" i="32" s="1"/>
  <c r="AL321" i="32" a="1"/>
  <c r="AL321" i="32" s="1"/>
  <c r="AL73" i="32" a="1"/>
  <c r="AL73" i="32" s="1"/>
  <c r="AL116" i="32" a="1"/>
  <c r="AL116" i="32" s="1"/>
  <c r="AL81" i="32" a="1"/>
  <c r="AL81" i="32" s="1"/>
  <c r="AL94" i="32" a="1"/>
  <c r="AL94" i="32" s="1"/>
  <c r="AL133" i="32" a="1"/>
  <c r="AL133" i="32" s="1"/>
  <c r="AL142" i="32" a="1"/>
  <c r="AL142" i="32" s="1"/>
  <c r="AL181" i="32" a="1"/>
  <c r="AL181" i="32" s="1"/>
  <c r="AL194" i="32" a="1"/>
  <c r="AL194" i="32" s="1"/>
  <c r="AL223" i="32" a="1"/>
  <c r="AL223" i="32" s="1"/>
  <c r="AL19" i="32" a="1"/>
  <c r="AL19" i="32" s="1"/>
  <c r="AL68" i="32" a="1"/>
  <c r="AL68" i="32" s="1"/>
  <c r="AL292" i="32" a="1"/>
  <c r="AL292" i="32" s="1"/>
  <c r="AL38" i="32" a="1"/>
  <c r="AL38" i="32" s="1"/>
  <c r="AL56" i="32" a="1"/>
  <c r="AL56" i="32" s="1"/>
  <c r="AL69" i="32" a="1"/>
  <c r="AL69" i="32" s="1"/>
  <c r="AL99" i="32" a="1"/>
  <c r="AL99" i="32" s="1"/>
  <c r="AL108" i="32" a="1"/>
  <c r="AL108" i="32" s="1"/>
  <c r="AL156" i="32" a="1"/>
  <c r="AL156" i="32" s="1"/>
  <c r="AL199" i="32" a="1"/>
  <c r="AL199" i="32" s="1"/>
  <c r="AL208" i="32" a="1"/>
  <c r="AL208" i="32" s="1"/>
  <c r="AL216" i="32" a="1"/>
  <c r="AL216" i="32" s="1"/>
  <c r="AL228" i="32" a="1"/>
  <c r="AL228" i="32" s="1"/>
  <c r="AL301" i="32" a="1"/>
  <c r="AL301" i="32" s="1"/>
  <c r="AL307" i="32" a="1"/>
  <c r="AL307" i="32" s="1"/>
  <c r="AL310" i="32" a="1"/>
  <c r="AL310" i="32" s="1"/>
  <c r="AL330" i="32" a="1"/>
  <c r="AL330" i="32" s="1"/>
  <c r="AL29" i="32" a="1"/>
  <c r="AL29" i="32" s="1"/>
  <c r="AL47" i="32" a="1"/>
  <c r="AL47" i="32" s="1"/>
  <c r="AL134" i="32" a="1"/>
  <c r="AL134" i="32" s="1"/>
  <c r="AL147" i="32" a="1"/>
  <c r="AL147" i="32" s="1"/>
  <c r="AL43" i="32" a="1"/>
  <c r="AL43" i="32" s="1"/>
  <c r="AL104" i="32" a="1"/>
  <c r="AL104" i="32" s="1"/>
  <c r="AL143" i="32" a="1"/>
  <c r="AL143" i="32" s="1"/>
  <c r="AL220" i="32" a="1"/>
  <c r="AL220" i="32" s="1"/>
  <c r="AL253" i="32" a="1"/>
  <c r="AL253" i="32" s="1"/>
  <c r="AL263" i="32" a="1"/>
  <c r="AL263" i="32" s="1"/>
  <c r="AL267" i="32" a="1"/>
  <c r="AL267" i="32" s="1"/>
  <c r="AL34" i="32" a="1"/>
  <c r="AL34" i="32" s="1"/>
  <c r="AL52" i="32" a="1"/>
  <c r="AL52" i="32" s="1"/>
  <c r="AL91" i="32" a="1"/>
  <c r="AL91" i="32" s="1"/>
  <c r="AL66" i="32" a="1"/>
  <c r="AL66" i="32" s="1"/>
  <c r="AL109" i="32" a="1"/>
  <c r="AL109" i="32" s="1"/>
  <c r="AL123" i="32" a="1"/>
  <c r="AL123" i="32" s="1"/>
  <c r="AL144" i="32" a="1"/>
  <c r="AL144" i="32" s="1"/>
  <c r="AL288" i="32" a="1"/>
  <c r="AL288" i="32" s="1"/>
  <c r="AL256" i="32" a="1"/>
  <c r="AL256" i="32" s="1"/>
  <c r="AL326" i="32" a="1"/>
  <c r="AL326" i="32" s="1"/>
  <c r="AL302" i="32" a="1"/>
  <c r="AL302" i="32" s="1"/>
  <c r="AL327" i="32" a="1"/>
  <c r="AL327" i="32" s="1"/>
  <c r="AL277" i="32" a="1"/>
  <c r="AL277" i="32" s="1"/>
  <c r="AL119" i="32" a="1"/>
  <c r="AL119" i="32" s="1"/>
  <c r="AL13" i="32" a="1"/>
  <c r="AL13" i="32" s="1"/>
  <c r="AL225" i="32" a="1"/>
  <c r="AL225" i="32" s="1"/>
  <c r="AL265" i="32" a="1"/>
  <c r="AL265" i="32" s="1"/>
  <c r="AL275" i="32" a="1"/>
  <c r="AL275" i="32" s="1"/>
  <c r="AL293" i="32" a="1"/>
  <c r="AL293" i="32" s="1"/>
  <c r="AL297" i="32" a="1"/>
  <c r="AL297" i="32" s="1"/>
  <c r="AL246" i="32" a="1"/>
  <c r="AL246" i="32" s="1"/>
  <c r="AL158" i="32" a="1"/>
  <c r="AL158" i="32" s="1"/>
  <c r="AL251" i="32" a="1"/>
  <c r="AL251" i="32" s="1"/>
  <c r="AL266" i="32" a="1"/>
  <c r="AL266" i="32" s="1"/>
  <c r="AL298" i="32" a="1"/>
  <c r="AL298" i="32" s="1"/>
  <c r="AL226" i="32" a="1"/>
  <c r="AL226" i="32" s="1"/>
  <c r="AL74" i="32" a="1"/>
  <c r="AL74" i="32" s="1"/>
  <c r="AL88" i="32" a="1"/>
  <c r="AL88" i="32" s="1"/>
  <c r="AL177" i="32" a="1"/>
  <c r="AL177" i="32" s="1"/>
  <c r="AL280" i="32" a="1"/>
  <c r="AL280" i="32" s="1"/>
  <c r="AL36" i="32" a="1"/>
  <c r="AL36" i="32" s="1"/>
  <c r="AL118" i="32" a="1"/>
  <c r="AL118" i="32" s="1"/>
  <c r="AL271" i="32" a="1"/>
  <c r="AL271" i="32" s="1"/>
  <c r="AL24" i="32" a="1"/>
  <c r="AL24" i="32" s="1"/>
  <c r="AL113" i="32" a="1"/>
  <c r="AL113" i="32" s="1"/>
  <c r="AL16" i="32" a="1"/>
  <c r="AL16" i="32" s="1"/>
  <c r="AL67" i="32" a="1"/>
  <c r="AL67" i="32" s="1"/>
  <c r="AL83" i="32" a="1"/>
  <c r="AL83" i="32" s="1"/>
  <c r="AL184" i="32" a="1"/>
  <c r="AL184" i="32" s="1"/>
  <c r="AL191" i="32" a="1"/>
  <c r="AL191" i="32" s="1"/>
  <c r="AL209" i="32" a="1"/>
  <c r="AL209" i="32" s="1"/>
  <c r="AL221" i="32" a="1"/>
  <c r="AL221" i="32" s="1"/>
  <c r="AL285" i="32" a="1"/>
  <c r="AL285" i="32" s="1"/>
  <c r="AL290" i="32" a="1"/>
  <c r="AL290" i="32" s="1"/>
  <c r="AL31" i="32" a="1"/>
  <c r="AL31" i="32" s="1"/>
  <c r="AL215" i="32" a="1"/>
  <c r="AL215" i="32" s="1"/>
  <c r="AL232" i="32" a="1"/>
  <c r="AL232" i="32" s="1"/>
  <c r="AL237" i="32" a="1"/>
  <c r="AL237" i="32" s="1"/>
  <c r="AL257" i="32" a="1"/>
  <c r="AL257" i="32" s="1"/>
  <c r="AL281" i="32" a="1"/>
  <c r="AL281" i="32" s="1"/>
  <c r="AL323" i="32" a="1"/>
  <c r="AL323" i="32" s="1"/>
  <c r="AL331" i="32" a="1"/>
  <c r="AL331" i="32" s="1"/>
  <c r="AL8" i="32" a="1"/>
  <c r="AL8" i="32" s="1"/>
  <c r="AL61" i="32" a="1"/>
  <c r="AL61" i="32" s="1"/>
  <c r="AL97" i="32" a="1"/>
  <c r="AL97" i="32" s="1"/>
  <c r="AL172" i="32" a="1"/>
  <c r="AL172" i="32" s="1"/>
  <c r="AL311" i="32" a="1"/>
  <c r="AL311" i="32" s="1"/>
  <c r="AL262" i="32" a="1"/>
  <c r="AL262" i="32" s="1"/>
  <c r="AL286" i="32" a="1"/>
  <c r="AL286" i="32" s="1"/>
  <c r="AL106" i="32" a="1"/>
  <c r="AL106" i="32" s="1"/>
  <c r="AL122" i="32" a="1"/>
  <c r="AL122" i="32" s="1"/>
  <c r="AL193" i="32" a="1"/>
  <c r="AL193" i="32" s="1"/>
  <c r="AL222" i="32" a="1"/>
  <c r="AL222" i="32" s="1"/>
  <c r="AL287" i="32" a="1"/>
  <c r="AL287" i="32" s="1"/>
  <c r="AL127" i="32" a="1"/>
  <c r="AL127" i="32" s="1"/>
  <c r="AL235" i="32" a="1"/>
  <c r="AL235" i="32" s="1"/>
  <c r="AL305" i="32" a="1"/>
  <c r="AL305" i="32" s="1"/>
  <c r="AL282" i="32" a="1"/>
  <c r="AL282" i="32" s="1"/>
  <c r="AL188" i="32" a="1"/>
  <c r="AL188" i="32" s="1"/>
  <c r="AL333" i="32" a="1"/>
  <c r="AL333" i="32" s="1"/>
  <c r="AL240" i="32" a="1"/>
  <c r="AL240" i="32" s="1"/>
  <c r="AL192" i="32" a="1"/>
  <c r="AL192" i="32" s="1"/>
  <c r="AL136" i="32" a="1"/>
  <c r="AL136" i="32" s="1"/>
  <c r="AL154" i="32" a="1"/>
  <c r="AL154" i="32" s="1"/>
  <c r="AL313" i="32" a="1"/>
  <c r="AL313" i="32" s="1"/>
  <c r="AL248" i="32" a="1"/>
  <c r="AL248" i="32" s="1"/>
  <c r="AL322" i="32" a="1"/>
  <c r="AL322" i="32" s="1"/>
  <c r="AL213" i="32" a="1"/>
  <c r="AL213" i="32" s="1"/>
  <c r="AL317" i="32" a="1"/>
  <c r="AL317" i="32" s="1"/>
  <c r="AL303" i="32" a="1"/>
  <c r="AL303" i="32" s="1"/>
  <c r="AL92" i="32" a="1"/>
  <c r="AL92" i="32" s="1"/>
  <c r="AL278" i="32" a="1"/>
  <c r="AL278" i="32" s="1"/>
  <c r="AL296" i="32" a="1"/>
  <c r="AL296" i="32" s="1"/>
  <c r="AL27" i="32" a="1"/>
  <c r="AL27" i="32" s="1"/>
  <c r="AL174" i="32" a="1"/>
  <c r="AL174" i="32" s="1"/>
  <c r="AL270" i="32" a="1"/>
  <c r="AL270" i="32" s="1"/>
  <c r="AL17" i="32" a="1"/>
  <c r="AL17" i="32" s="1"/>
  <c r="AL260" i="32" a="1"/>
  <c r="AL260" i="32" s="1"/>
  <c r="AL84" i="32" a="1"/>
  <c r="AL84" i="32" s="1"/>
  <c r="AL148" i="32" a="1"/>
  <c r="AL148" i="32" s="1"/>
  <c r="AL291" i="32" a="1"/>
  <c r="AL291" i="32" s="1"/>
  <c r="AL149" i="32" a="1"/>
  <c r="AL149" i="32" s="1"/>
  <c r="AL325" i="32" a="1"/>
  <c r="AL325" i="32" s="1"/>
  <c r="AL54" i="32" a="1"/>
  <c r="AL54" i="32" s="1"/>
  <c r="AL300" i="32" a="1"/>
  <c r="AL300" i="32" s="1"/>
  <c r="AL218" i="32" a="1"/>
  <c r="AL218" i="32" s="1"/>
  <c r="AL163" i="32" a="1"/>
  <c r="AL163" i="32" s="1"/>
  <c r="AL268" i="32" a="1"/>
  <c r="AL268" i="32" s="1"/>
  <c r="AL316" i="32" a="1"/>
  <c r="AL316" i="32" s="1"/>
  <c r="AL161" i="32" a="1"/>
  <c r="AL161" i="32" s="1"/>
  <c r="AL308" i="32" a="1"/>
  <c r="AL308" i="32" s="1"/>
  <c r="AL320" i="32" a="1"/>
  <c r="AL320" i="32" s="1"/>
  <c r="AL206" i="32" a="1"/>
  <c r="AL206" i="32" s="1"/>
  <c r="AL63" i="32" a="1"/>
  <c r="AL63" i="32" s="1"/>
  <c r="AL186" i="32" a="1"/>
  <c r="AL186" i="32" s="1"/>
  <c r="AL49" i="32" a="1"/>
  <c r="AL49" i="32" s="1"/>
  <c r="AL273" i="32" a="1"/>
  <c r="AL273" i="32" s="1"/>
  <c r="AL217" i="32" a="1"/>
  <c r="AL217" i="32" s="1"/>
  <c r="AL243" i="32" a="1"/>
  <c r="AL243" i="32" s="1"/>
  <c r="AL179" i="32" a="1"/>
  <c r="AL179" i="32" s="1"/>
  <c r="AL295" i="32" a="1"/>
  <c r="AL295" i="32" s="1"/>
  <c r="AL167" i="32" a="1"/>
  <c r="AL167" i="32" s="1"/>
  <c r="AL328" i="32" a="1"/>
  <c r="AL328" i="32" s="1"/>
  <c r="Y16" i="33"/>
  <c r="AD16" i="33" s="1"/>
  <c r="Y14" i="33"/>
  <c r="AD14" i="33" s="1"/>
  <c r="Y17" i="33"/>
  <c r="AD17" i="33" s="1"/>
  <c r="Y19" i="33"/>
  <c r="AD19" i="33" s="1"/>
  <c r="Y9" i="33"/>
  <c r="AD9" i="33" s="1"/>
  <c r="Y20" i="33"/>
  <c r="AD20" i="33" s="1"/>
  <c r="Y7" i="33"/>
  <c r="AD7" i="33" s="1"/>
  <c r="Y11" i="33"/>
  <c r="AD11" i="33" s="1"/>
  <c r="Y23" i="33"/>
  <c r="AD23" i="33" s="1"/>
  <c r="Y15" i="33"/>
  <c r="AD15" i="33" s="1"/>
  <c r="Y13" i="33"/>
  <c r="AD13" i="33" s="1"/>
  <c r="Y3" i="33"/>
  <c r="AD3" i="33" s="1"/>
  <c r="Y21" i="33"/>
  <c r="AD21" i="33" s="1"/>
  <c r="Y10" i="33"/>
  <c r="AD10" i="33" s="1"/>
  <c r="Y24" i="33"/>
  <c r="AD24" i="33" s="1"/>
  <c r="Y12" i="33"/>
  <c r="AD12" i="33" s="1"/>
  <c r="Y8" i="33"/>
  <c r="AD8" i="33" s="1"/>
  <c r="Y22" i="33"/>
  <c r="AD22" i="33" s="1"/>
  <c r="Y18" i="33"/>
  <c r="AD18" i="33" s="1"/>
  <c r="Y4" i="33"/>
  <c r="AD4" i="33" s="1"/>
  <c r="AJ12" i="33"/>
  <c r="AJ24" i="33"/>
  <c r="AJ2" i="33"/>
  <c r="AW11" i="33"/>
  <c r="AW18" i="33"/>
  <c r="AW19" i="33"/>
  <c r="AW14" i="33"/>
  <c r="AJ16" i="33"/>
  <c r="AJ23" i="33"/>
  <c r="AW23" i="33"/>
  <c r="AJ20" i="33"/>
  <c r="AJ3" i="33"/>
  <c r="AW10" i="33"/>
  <c r="AW15" i="33"/>
  <c r="AW2" i="33"/>
  <c r="AJ18" i="33"/>
  <c r="AW22" i="33"/>
  <c r="AW16" i="33"/>
  <c r="AJ21" i="33"/>
  <c r="AW8" i="33"/>
  <c r="AW20" i="33"/>
  <c r="AJ22" i="33"/>
  <c r="AW17" i="33"/>
  <c r="AJ10" i="33"/>
  <c r="AJ17" i="33"/>
  <c r="AW21" i="33"/>
  <c r="AW12" i="33"/>
  <c r="AW13" i="33"/>
  <c r="AJ9" i="33"/>
  <c r="AJ8" i="33"/>
  <c r="AJ14" i="33"/>
  <c r="AW24" i="33"/>
  <c r="AF1" i="32"/>
  <c r="AJ13" i="33"/>
  <c r="AW9" i="33"/>
  <c r="AD2" i="32"/>
  <c r="AD1" i="32"/>
  <c r="Z2" i="33"/>
  <c r="AJ7" i="33"/>
  <c r="AG1" i="32"/>
  <c r="AJ15" i="33"/>
  <c r="AW3" i="33"/>
  <c r="AJ11" i="33"/>
  <c r="AW7" i="33"/>
  <c r="AJ19" i="33"/>
  <c r="AH1" i="32"/>
  <c r="AW4" i="33"/>
  <c r="AJ4" i="33"/>
  <c r="AE1" i="32"/>
  <c r="AZ2" i="33" a="1"/>
  <c r="I15" i="33" a="1"/>
  <c r="AZ21" i="33" a="1"/>
  <c r="AZ20" i="33" a="1"/>
  <c r="AZ24" i="33" a="1"/>
  <c r="I20" i="33" a="1"/>
  <c r="AZ16" i="33" a="1"/>
  <c r="AZ8" i="33" a="1"/>
  <c r="AZ9" i="33" a="1"/>
  <c r="AZ22" i="33" a="1"/>
  <c r="AZ7" i="33" a="1"/>
  <c r="I18" i="33" a="1"/>
  <c r="AZ23" i="33" a="1"/>
  <c r="I8" i="33" a="1"/>
  <c r="I11" i="33" a="1"/>
  <c r="AZ15" i="33" a="1"/>
  <c r="I17" i="33" a="1"/>
  <c r="I13" i="33" a="1"/>
  <c r="AZ19" i="33" a="1"/>
  <c r="I9" i="33" a="1"/>
  <c r="I12" i="33" a="1"/>
  <c r="I3" i="33" a="1"/>
  <c r="AZ12" i="33" a="1"/>
  <c r="I14" i="33" a="1"/>
  <c r="AZ18" i="33" a="1"/>
  <c r="I16" i="33" a="1"/>
  <c r="AZ10" i="33" a="1"/>
  <c r="AZ11" i="33" a="1"/>
  <c r="I7" i="33" a="1"/>
  <c r="I4" i="33" a="1"/>
  <c r="I19" i="33" a="1"/>
  <c r="I22" i="33" a="1"/>
  <c r="I23" i="33" a="1"/>
  <c r="I24" i="33" a="1"/>
  <c r="AZ17" i="33" a="1"/>
  <c r="AZ4" i="33" a="1"/>
  <c r="AZ14" i="33" a="1"/>
  <c r="AZ13" i="33" a="1"/>
  <c r="AZ3" i="33" a="1"/>
  <c r="I21" i="33" a="1"/>
  <c r="I10" i="33" a="1"/>
  <c r="AD8" i="135" l="1"/>
  <c r="AC7" i="135"/>
  <c r="AD9" i="134"/>
  <c r="AC8" i="134"/>
  <c r="AD8" i="133"/>
  <c r="AC7" i="133"/>
  <c r="AD8" i="132"/>
  <c r="AC7" i="132"/>
  <c r="AD9" i="131"/>
  <c r="AC8" i="131"/>
  <c r="AD8" i="130"/>
  <c r="AC7" i="130"/>
  <c r="AD8" i="129"/>
  <c r="AC7" i="129"/>
  <c r="AC7" i="128"/>
  <c r="AD8" i="128"/>
  <c r="AD8" i="127"/>
  <c r="AC7" i="127"/>
  <c r="AD8" i="126"/>
  <c r="AC7" i="126"/>
  <c r="AD9" i="125"/>
  <c r="AC8" i="125"/>
  <c r="AD8" i="124"/>
  <c r="AC7" i="124"/>
  <c r="AD9" i="123"/>
  <c r="AC8" i="123"/>
  <c r="AD8" i="122"/>
  <c r="AC7" i="122"/>
  <c r="AD8" i="121"/>
  <c r="AC7" i="121"/>
  <c r="AD9" i="120"/>
  <c r="AC8" i="120"/>
  <c r="AC7" i="119"/>
  <c r="AD8" i="119"/>
  <c r="AD8" i="118"/>
  <c r="AC7" i="118"/>
  <c r="AD8" i="117"/>
  <c r="AC7" i="117"/>
  <c r="AC7" i="116"/>
  <c r="AD8" i="116"/>
  <c r="AD8" i="115"/>
  <c r="AC7" i="115"/>
  <c r="AD8" i="114"/>
  <c r="AC7" i="114"/>
  <c r="AD9" i="113"/>
  <c r="AC8" i="113"/>
  <c r="AD8" i="112"/>
  <c r="AC7" i="112"/>
  <c r="AC2" i="32"/>
  <c r="I3" i="33"/>
  <c r="I17" i="33"/>
  <c r="I16" i="33"/>
  <c r="I14" i="33"/>
  <c r="I4" i="33"/>
  <c r="I22" i="33"/>
  <c r="I21" i="33"/>
  <c r="I11" i="33"/>
  <c r="I19" i="33"/>
  <c r="I9" i="33"/>
  <c r="I8" i="33"/>
  <c r="I24" i="33"/>
  <c r="I20" i="33"/>
  <c r="I12" i="33"/>
  <c r="I10" i="33"/>
  <c r="I7" i="33"/>
  <c r="I18" i="33"/>
  <c r="I23" i="33"/>
  <c r="I13" i="33"/>
  <c r="I15" i="33"/>
  <c r="Z11" i="33"/>
  <c r="Z14" i="33"/>
  <c r="Z13" i="33"/>
  <c r="Z24" i="33"/>
  <c r="Z22" i="33"/>
  <c r="Z19" i="33"/>
  <c r="Z7" i="33"/>
  <c r="Z21" i="33"/>
  <c r="Z16" i="33"/>
  <c r="Z18" i="33"/>
  <c r="Z15" i="33"/>
  <c r="Z8" i="33"/>
  <c r="Z12" i="33"/>
  <c r="Z3" i="33"/>
  <c r="Z20" i="33"/>
  <c r="Z17" i="33"/>
  <c r="Z10" i="33"/>
  <c r="Z4" i="33"/>
  <c r="Z23" i="33"/>
  <c r="Z9" i="33"/>
  <c r="AE3" i="32"/>
  <c r="AE4" i="32" s="1"/>
  <c r="AE5" i="32" s="1"/>
  <c r="AE6" i="32" s="1"/>
  <c r="AE7" i="32" s="1"/>
  <c r="AE8" i="32" s="1"/>
  <c r="AE9" i="32" s="1"/>
  <c r="AE10" i="32" s="1"/>
  <c r="AE11" i="32" s="1"/>
  <c r="AE12" i="32" s="1"/>
  <c r="AE13" i="32" s="1"/>
  <c r="AE14" i="32" s="1"/>
  <c r="AE15" i="32" s="1"/>
  <c r="AE16" i="32" s="1"/>
  <c r="AE17" i="32" s="1"/>
  <c r="AE18" i="32" s="1"/>
  <c r="AE19" i="32" s="1"/>
  <c r="AE20" i="32" s="1"/>
  <c r="AE21" i="32" s="1"/>
  <c r="AE22" i="32" s="1"/>
  <c r="AE23" i="32" s="1"/>
  <c r="AE24" i="32" s="1"/>
  <c r="AE25" i="32" s="1"/>
  <c r="AE26" i="32" s="1"/>
  <c r="AE27" i="32" s="1"/>
  <c r="AE28" i="32" s="1"/>
  <c r="AE29" i="32" s="1"/>
  <c r="AE30" i="32" s="1"/>
  <c r="AE31" i="32" s="1"/>
  <c r="AE32" i="32" s="1"/>
  <c r="AE33" i="32" s="1"/>
  <c r="AE34" i="32" s="1"/>
  <c r="AE35" i="32" s="1"/>
  <c r="AE36" i="32" s="1"/>
  <c r="AE37" i="32" s="1"/>
  <c r="AE38" i="32" s="1"/>
  <c r="AE39" i="32" s="1"/>
  <c r="AE40" i="32" s="1"/>
  <c r="AE41" i="32" s="1"/>
  <c r="AE42" i="32" s="1"/>
  <c r="AE43" i="32" s="1"/>
  <c r="AE44" i="32" s="1"/>
  <c r="AE45" i="32" s="1"/>
  <c r="AE46" i="32" s="1"/>
  <c r="AE47" i="32" s="1"/>
  <c r="AE48" i="32" s="1"/>
  <c r="AE49" i="32" s="1"/>
  <c r="AE50" i="32" s="1"/>
  <c r="AE51" i="32" s="1"/>
  <c r="AE52" i="32" s="1"/>
  <c r="AE53" i="32" s="1"/>
  <c r="AE54" i="32" s="1"/>
  <c r="AE55" i="32" s="1"/>
  <c r="AE56" i="32" s="1"/>
  <c r="AE57" i="32" s="1"/>
  <c r="AE58" i="32" s="1"/>
  <c r="AE59" i="32" s="1"/>
  <c r="AE60" i="32" s="1"/>
  <c r="AE61" i="32" s="1"/>
  <c r="AE62" i="32" s="1"/>
  <c r="AE63" i="32" s="1"/>
  <c r="AE64" i="32" s="1"/>
  <c r="AE65" i="32" s="1"/>
  <c r="AE66" i="32" s="1"/>
  <c r="AE67" i="32" s="1"/>
  <c r="AE68" i="32" s="1"/>
  <c r="AE69" i="32" s="1"/>
  <c r="AE70" i="32" s="1"/>
  <c r="AE71" i="32" s="1"/>
  <c r="AE72" i="32" s="1"/>
  <c r="AE73" i="32" s="1"/>
  <c r="AE74" i="32" s="1"/>
  <c r="AE75" i="32" s="1"/>
  <c r="AE76" i="32" s="1"/>
  <c r="AE77" i="32" s="1"/>
  <c r="AE78" i="32" s="1"/>
  <c r="AE79" i="32" s="1"/>
  <c r="AE80" i="32" s="1"/>
  <c r="AE81" i="32" s="1"/>
  <c r="AE82" i="32" s="1"/>
  <c r="AE83" i="32" s="1"/>
  <c r="AE84" i="32" s="1"/>
  <c r="AE85" i="32" s="1"/>
  <c r="AE86" i="32" s="1"/>
  <c r="AE87" i="32" s="1"/>
  <c r="AE88" i="32" s="1"/>
  <c r="AE89" i="32" s="1"/>
  <c r="AE90" i="32" s="1"/>
  <c r="AE91" i="32" s="1"/>
  <c r="AE92" i="32" s="1"/>
  <c r="AE93" i="32" s="1"/>
  <c r="AE94" i="32" s="1"/>
  <c r="AE95" i="32" s="1"/>
  <c r="AE96" i="32" s="1"/>
  <c r="AE97" i="32" s="1"/>
  <c r="AE98" i="32" s="1"/>
  <c r="AE99" i="32" s="1"/>
  <c r="AE100" i="32" s="1"/>
  <c r="AE101" i="32" s="1"/>
  <c r="AE102" i="32" s="1"/>
  <c r="AE103" i="32" s="1"/>
  <c r="AE104" i="32" s="1"/>
  <c r="AE105" i="32" s="1"/>
  <c r="AE106" i="32" s="1"/>
  <c r="AE107" i="32" s="1"/>
  <c r="AE108" i="32" s="1"/>
  <c r="AE109" i="32" s="1"/>
  <c r="AE110" i="32" s="1"/>
  <c r="AE111" i="32" s="1"/>
  <c r="AE112" i="32" s="1"/>
  <c r="AE113" i="32" s="1"/>
  <c r="AE114" i="32" s="1"/>
  <c r="AE115" i="32" s="1"/>
  <c r="AE116" i="32" s="1"/>
  <c r="AE117" i="32" s="1"/>
  <c r="AE118" i="32" s="1"/>
  <c r="AE119" i="32" s="1"/>
  <c r="AE120" i="32" s="1"/>
  <c r="AE121" i="32" s="1"/>
  <c r="AE122" i="32" s="1"/>
  <c r="AE123" i="32" s="1"/>
  <c r="AE124" i="32" s="1"/>
  <c r="AE125" i="32" s="1"/>
  <c r="AE126" i="32" s="1"/>
  <c r="AE127" i="32" s="1"/>
  <c r="AE128" i="32" s="1"/>
  <c r="AE129" i="32" s="1"/>
  <c r="AE130" i="32" s="1"/>
  <c r="AE131" i="32" s="1"/>
  <c r="AE132" i="32" s="1"/>
  <c r="AE133" i="32" s="1"/>
  <c r="AE134" i="32" s="1"/>
  <c r="AE135" i="32" s="1"/>
  <c r="AE136" i="32" s="1"/>
  <c r="AE137" i="32" s="1"/>
  <c r="AE138" i="32" s="1"/>
  <c r="AE139" i="32" s="1"/>
  <c r="AE140" i="32" s="1"/>
  <c r="AE141" i="32" s="1"/>
  <c r="AE142" i="32" s="1"/>
  <c r="AE143" i="32" s="1"/>
  <c r="AE144" i="32" s="1"/>
  <c r="AE145" i="32" s="1"/>
  <c r="AE146" i="32" s="1"/>
  <c r="AE147" i="32" s="1"/>
  <c r="AE148" i="32" s="1"/>
  <c r="AE149" i="32" s="1"/>
  <c r="AE150" i="32" s="1"/>
  <c r="AE151" i="32" s="1"/>
  <c r="AE152" i="32" s="1"/>
  <c r="AE153" i="32" s="1"/>
  <c r="AE154" i="32" s="1"/>
  <c r="AE155" i="32" s="1"/>
  <c r="AE156" i="32" s="1"/>
  <c r="AE157" i="32" s="1"/>
  <c r="AE158" i="32" s="1"/>
  <c r="AE159" i="32" s="1"/>
  <c r="AE160" i="32" s="1"/>
  <c r="AE161" i="32" s="1"/>
  <c r="AE162" i="32" s="1"/>
  <c r="AE163" i="32" s="1"/>
  <c r="AE164" i="32" s="1"/>
  <c r="AE165" i="32" s="1"/>
  <c r="AE166" i="32" s="1"/>
  <c r="AE167" i="32" s="1"/>
  <c r="AE168" i="32" s="1"/>
  <c r="AE169" i="32" s="1"/>
  <c r="AE170" i="32" s="1"/>
  <c r="AE171" i="32" s="1"/>
  <c r="AE172" i="32" s="1"/>
  <c r="AE173" i="32" s="1"/>
  <c r="AE174" i="32" s="1"/>
  <c r="AE175" i="32" s="1"/>
  <c r="AE176" i="32" s="1"/>
  <c r="AE177" i="32" s="1"/>
  <c r="AE178" i="32" s="1"/>
  <c r="AE179" i="32" s="1"/>
  <c r="AE180" i="32" s="1"/>
  <c r="AE181" i="32" s="1"/>
  <c r="AE182" i="32" s="1"/>
  <c r="AE183" i="32" s="1"/>
  <c r="AE184" i="32" s="1"/>
  <c r="AE185" i="32" s="1"/>
  <c r="AE186" i="32" s="1"/>
  <c r="AE187" i="32" s="1"/>
  <c r="AE188" i="32" s="1"/>
  <c r="AE189" i="32" s="1"/>
  <c r="AE190" i="32" s="1"/>
  <c r="AE191" i="32" s="1"/>
  <c r="AE192" i="32" s="1"/>
  <c r="AE193" i="32" s="1"/>
  <c r="AE194" i="32" s="1"/>
  <c r="AE195" i="32" s="1"/>
  <c r="AE196" i="32" s="1"/>
  <c r="AE197" i="32" s="1"/>
  <c r="AE198" i="32" s="1"/>
  <c r="AE199" i="32" s="1"/>
  <c r="AE200" i="32" s="1"/>
  <c r="AE201" i="32" s="1"/>
  <c r="AE202" i="32" s="1"/>
  <c r="AE203" i="32" s="1"/>
  <c r="AE204" i="32" s="1"/>
  <c r="AE205" i="32" s="1"/>
  <c r="AE206" i="32" s="1"/>
  <c r="AE207" i="32" s="1"/>
  <c r="AE208" i="32" s="1"/>
  <c r="AE209" i="32" s="1"/>
  <c r="AE210" i="32" s="1"/>
  <c r="AE211" i="32" s="1"/>
  <c r="AE212" i="32" s="1"/>
  <c r="AE213" i="32" s="1"/>
  <c r="AE214" i="32" s="1"/>
  <c r="AE215" i="32" s="1"/>
  <c r="AE216" i="32" s="1"/>
  <c r="AE217" i="32" s="1"/>
  <c r="AE218" i="32" s="1"/>
  <c r="AE219" i="32" s="1"/>
  <c r="AE220" i="32" s="1"/>
  <c r="AE221" i="32" s="1"/>
  <c r="AE222" i="32" s="1"/>
  <c r="AE223" i="32" s="1"/>
  <c r="AE224" i="32" s="1"/>
  <c r="AE225" i="32" s="1"/>
  <c r="AE226" i="32" s="1"/>
  <c r="AE227" i="32" s="1"/>
  <c r="AE228" i="32" s="1"/>
  <c r="AE229" i="32" s="1"/>
  <c r="AE230" i="32" s="1"/>
  <c r="AE231" i="32" s="1"/>
  <c r="AE232" i="32" s="1"/>
  <c r="AE233" i="32" s="1"/>
  <c r="AE234" i="32" s="1"/>
  <c r="AE235" i="32" s="1"/>
  <c r="AE236" i="32" s="1"/>
  <c r="AE237" i="32" s="1"/>
  <c r="AE238" i="32" s="1"/>
  <c r="AE239" i="32" s="1"/>
  <c r="AE240" i="32" s="1"/>
  <c r="AE241" i="32" s="1"/>
  <c r="AE242" i="32" s="1"/>
  <c r="AE243" i="32" s="1"/>
  <c r="AE244" i="32" s="1"/>
  <c r="AE245" i="32" s="1"/>
  <c r="AE246" i="32" s="1"/>
  <c r="AE247" i="32" s="1"/>
  <c r="AE248" i="32" s="1"/>
  <c r="AE249" i="32" s="1"/>
  <c r="AE250" i="32" s="1"/>
  <c r="AE251" i="32" s="1"/>
  <c r="AE252" i="32" s="1"/>
  <c r="AE253" i="32" s="1"/>
  <c r="AE254" i="32" s="1"/>
  <c r="AE255" i="32" s="1"/>
  <c r="AE256" i="32" s="1"/>
  <c r="AE257" i="32" s="1"/>
  <c r="AE258" i="32" s="1"/>
  <c r="AE259" i="32" s="1"/>
  <c r="AE260" i="32" s="1"/>
  <c r="AE261" i="32" s="1"/>
  <c r="AE262" i="32" s="1"/>
  <c r="AE263" i="32" s="1"/>
  <c r="AE264" i="32" s="1"/>
  <c r="AE265" i="32" s="1"/>
  <c r="AE266" i="32" s="1"/>
  <c r="AE267" i="32" s="1"/>
  <c r="AE268" i="32" s="1"/>
  <c r="AE269" i="32" s="1"/>
  <c r="AE270" i="32" s="1"/>
  <c r="AE271" i="32" s="1"/>
  <c r="AE272" i="32" s="1"/>
  <c r="AE273" i="32" s="1"/>
  <c r="AE274" i="32" s="1"/>
  <c r="AE275" i="32" s="1"/>
  <c r="AE276" i="32" s="1"/>
  <c r="AE277" i="32" s="1"/>
  <c r="AE278" i="32" s="1"/>
  <c r="AE279" i="32" s="1"/>
  <c r="AE280" i="32" s="1"/>
  <c r="AE281" i="32" s="1"/>
  <c r="AE282" i="32" s="1"/>
  <c r="AE283" i="32" s="1"/>
  <c r="AE284" i="32" s="1"/>
  <c r="AE285" i="32" s="1"/>
  <c r="AE286" i="32" s="1"/>
  <c r="AE287" i="32" s="1"/>
  <c r="AE288" i="32" s="1"/>
  <c r="AE289" i="32" s="1"/>
  <c r="AE290" i="32" s="1"/>
  <c r="AE291" i="32" s="1"/>
  <c r="AE292" i="32" s="1"/>
  <c r="AE293" i="32" s="1"/>
  <c r="AE294" i="32" s="1"/>
  <c r="AE295" i="32" s="1"/>
  <c r="AE296" i="32" s="1"/>
  <c r="AE297" i="32" s="1"/>
  <c r="AE298" i="32" s="1"/>
  <c r="AE299" i="32" s="1"/>
  <c r="AE300" i="32" s="1"/>
  <c r="AE301" i="32" s="1"/>
  <c r="AE302" i="32" s="1"/>
  <c r="AE303" i="32" s="1"/>
  <c r="AE304" i="32" s="1"/>
  <c r="AE305" i="32" s="1"/>
  <c r="AE306" i="32" s="1"/>
  <c r="AE307" i="32" s="1"/>
  <c r="AE308" i="32" s="1"/>
  <c r="AE309" i="32" s="1"/>
  <c r="AE310" i="32" s="1"/>
  <c r="AE311" i="32" s="1"/>
  <c r="AE312" i="32" s="1"/>
  <c r="AE313" i="32" s="1"/>
  <c r="AE314" i="32" s="1"/>
  <c r="AE315" i="32" s="1"/>
  <c r="AE316" i="32" s="1"/>
  <c r="AE317" i="32" s="1"/>
  <c r="AE318" i="32" s="1"/>
  <c r="AE319" i="32" s="1"/>
  <c r="AE320" i="32" s="1"/>
  <c r="AE321" i="32" s="1"/>
  <c r="AE322" i="32" s="1"/>
  <c r="AE323" i="32" s="1"/>
  <c r="AE324" i="32" s="1"/>
  <c r="AE325" i="32" s="1"/>
  <c r="AE326" i="32" s="1"/>
  <c r="AE327" i="32" s="1"/>
  <c r="AE328" i="32" s="1"/>
  <c r="AE329" i="32" s="1"/>
  <c r="AE330" i="32" s="1"/>
  <c r="AE331" i="32" s="1"/>
  <c r="AE332" i="32" s="1"/>
  <c r="AE333" i="32" s="1"/>
  <c r="AG3" i="32"/>
  <c r="AG4" i="32" s="1"/>
  <c r="AG5" i="32" s="1"/>
  <c r="AG6" i="32" s="1"/>
  <c r="AG7" i="32" s="1"/>
  <c r="AG8" i="32" s="1"/>
  <c r="AG9" i="32" s="1"/>
  <c r="AG10" i="32" s="1"/>
  <c r="AG11" i="32" s="1"/>
  <c r="AG12" i="32" s="1"/>
  <c r="AG13" i="32" s="1"/>
  <c r="AG14" i="32" s="1"/>
  <c r="AG15" i="32" s="1"/>
  <c r="AG16" i="32" s="1"/>
  <c r="AG17" i="32" s="1"/>
  <c r="AG18" i="32" s="1"/>
  <c r="AG19" i="32" s="1"/>
  <c r="AG20" i="32" s="1"/>
  <c r="AG21" i="32" s="1"/>
  <c r="AG22" i="32" s="1"/>
  <c r="AG23" i="32" s="1"/>
  <c r="AG24" i="32" s="1"/>
  <c r="AG25" i="32" s="1"/>
  <c r="AG26" i="32" s="1"/>
  <c r="AG27" i="32" s="1"/>
  <c r="AG28" i="32" s="1"/>
  <c r="AG29" i="32" s="1"/>
  <c r="AG30" i="32" s="1"/>
  <c r="AG31" i="32" s="1"/>
  <c r="AG32" i="32" s="1"/>
  <c r="AG33" i="32" s="1"/>
  <c r="AG34" i="32" s="1"/>
  <c r="AG35" i="32" s="1"/>
  <c r="AG36" i="32" s="1"/>
  <c r="AG37" i="32" s="1"/>
  <c r="AG38" i="32" s="1"/>
  <c r="AG39" i="32" s="1"/>
  <c r="AG40" i="32" s="1"/>
  <c r="AG41" i="32" s="1"/>
  <c r="AG42" i="32" s="1"/>
  <c r="AG43" i="32" s="1"/>
  <c r="AG44" i="32" s="1"/>
  <c r="AG45" i="32" s="1"/>
  <c r="AG46" i="32" s="1"/>
  <c r="AG47" i="32" s="1"/>
  <c r="AG48" i="32" s="1"/>
  <c r="AG49" i="32" s="1"/>
  <c r="AG50" i="32" s="1"/>
  <c r="AG51" i="32" s="1"/>
  <c r="AG52" i="32" s="1"/>
  <c r="AG53" i="32" s="1"/>
  <c r="AG54" i="32" s="1"/>
  <c r="AG55" i="32" s="1"/>
  <c r="AG56" i="32" s="1"/>
  <c r="AG57" i="32" s="1"/>
  <c r="AG58" i="32" s="1"/>
  <c r="AG59" i="32" s="1"/>
  <c r="AG60" i="32" s="1"/>
  <c r="AG61" i="32" s="1"/>
  <c r="AG62" i="32" s="1"/>
  <c r="AG63" i="32" s="1"/>
  <c r="AG64" i="32" s="1"/>
  <c r="AG65" i="32" s="1"/>
  <c r="AG66" i="32" s="1"/>
  <c r="AG67" i="32" s="1"/>
  <c r="AG68" i="32" s="1"/>
  <c r="AG69" i="32" s="1"/>
  <c r="AG70" i="32" s="1"/>
  <c r="AG71" i="32" s="1"/>
  <c r="AG72" i="32" s="1"/>
  <c r="AG73" i="32" s="1"/>
  <c r="AG74" i="32" s="1"/>
  <c r="AG75" i="32" s="1"/>
  <c r="AG76" i="32" s="1"/>
  <c r="AG77" i="32" s="1"/>
  <c r="AG78" i="32" s="1"/>
  <c r="AG79" i="32" s="1"/>
  <c r="AG80" i="32" s="1"/>
  <c r="AG81" i="32" s="1"/>
  <c r="AG82" i="32" s="1"/>
  <c r="AG83" i="32" s="1"/>
  <c r="AG84" i="32" s="1"/>
  <c r="AG85" i="32" s="1"/>
  <c r="AG86" i="32" s="1"/>
  <c r="AG87" i="32" s="1"/>
  <c r="AG88" i="32" s="1"/>
  <c r="AG89" i="32" s="1"/>
  <c r="AG90" i="32" s="1"/>
  <c r="AG91" i="32" s="1"/>
  <c r="AG92" i="32" s="1"/>
  <c r="AG93" i="32" s="1"/>
  <c r="AG94" i="32" s="1"/>
  <c r="AG95" i="32" s="1"/>
  <c r="AG96" i="32" s="1"/>
  <c r="AG97" i="32" s="1"/>
  <c r="AG98" i="32" s="1"/>
  <c r="AG99" i="32" s="1"/>
  <c r="AG100" i="32" s="1"/>
  <c r="AG101" i="32" s="1"/>
  <c r="AG102" i="32" s="1"/>
  <c r="AG103" i="32" s="1"/>
  <c r="AG104" i="32" s="1"/>
  <c r="AG105" i="32" s="1"/>
  <c r="AG106" i="32" s="1"/>
  <c r="AG107" i="32" s="1"/>
  <c r="AG108" i="32" s="1"/>
  <c r="AG109" i="32" s="1"/>
  <c r="AG110" i="32" s="1"/>
  <c r="AG111" i="32" s="1"/>
  <c r="AG112" i="32" s="1"/>
  <c r="AG113" i="32" s="1"/>
  <c r="AG114" i="32" s="1"/>
  <c r="AG115" i="32" s="1"/>
  <c r="AG116" i="32" s="1"/>
  <c r="AG117" i="32" s="1"/>
  <c r="AG118" i="32" s="1"/>
  <c r="AG119" i="32" s="1"/>
  <c r="AG120" i="32" s="1"/>
  <c r="AG121" i="32" s="1"/>
  <c r="AG122" i="32" s="1"/>
  <c r="AG123" i="32" s="1"/>
  <c r="AG124" i="32" s="1"/>
  <c r="AG125" i="32" s="1"/>
  <c r="AG126" i="32" s="1"/>
  <c r="AG127" i="32" s="1"/>
  <c r="AG128" i="32" s="1"/>
  <c r="AG129" i="32" s="1"/>
  <c r="AG130" i="32" s="1"/>
  <c r="AG131" i="32" s="1"/>
  <c r="AG132" i="32" s="1"/>
  <c r="AG133" i="32" s="1"/>
  <c r="AG134" i="32" s="1"/>
  <c r="AG135" i="32" s="1"/>
  <c r="AG136" i="32" s="1"/>
  <c r="AG137" i="32" s="1"/>
  <c r="AG138" i="32" s="1"/>
  <c r="AG139" i="32" s="1"/>
  <c r="AG140" i="32" s="1"/>
  <c r="AG141" i="32" s="1"/>
  <c r="AG142" i="32" s="1"/>
  <c r="AG143" i="32" s="1"/>
  <c r="AG144" i="32" s="1"/>
  <c r="AG145" i="32" s="1"/>
  <c r="AG146" i="32" s="1"/>
  <c r="AG147" i="32" s="1"/>
  <c r="AG148" i="32" s="1"/>
  <c r="AG149" i="32" s="1"/>
  <c r="AG150" i="32" s="1"/>
  <c r="AG151" i="32" s="1"/>
  <c r="AG152" i="32" s="1"/>
  <c r="AG153" i="32" s="1"/>
  <c r="AG154" i="32" s="1"/>
  <c r="AG155" i="32" s="1"/>
  <c r="AG156" i="32" s="1"/>
  <c r="AG157" i="32" s="1"/>
  <c r="AG158" i="32" s="1"/>
  <c r="AG159" i="32" s="1"/>
  <c r="AG160" i="32" s="1"/>
  <c r="AG161" i="32" s="1"/>
  <c r="AG162" i="32" s="1"/>
  <c r="AG163" i="32" s="1"/>
  <c r="AG164" i="32" s="1"/>
  <c r="AG165" i="32" s="1"/>
  <c r="AG166" i="32" s="1"/>
  <c r="AG167" i="32" s="1"/>
  <c r="AG168" i="32" s="1"/>
  <c r="AG169" i="32" s="1"/>
  <c r="AG170" i="32" s="1"/>
  <c r="AG171" i="32" s="1"/>
  <c r="AG172" i="32" s="1"/>
  <c r="AG173" i="32" s="1"/>
  <c r="AG174" i="32" s="1"/>
  <c r="AG175" i="32" s="1"/>
  <c r="AG176" i="32" s="1"/>
  <c r="AG177" i="32" s="1"/>
  <c r="AG178" i="32" s="1"/>
  <c r="AG179" i="32" s="1"/>
  <c r="AG180" i="32" s="1"/>
  <c r="AG181" i="32" s="1"/>
  <c r="AG182" i="32" s="1"/>
  <c r="AG183" i="32" s="1"/>
  <c r="AG184" i="32" s="1"/>
  <c r="AG185" i="32" s="1"/>
  <c r="AG186" i="32" s="1"/>
  <c r="AG187" i="32" s="1"/>
  <c r="AG188" i="32" s="1"/>
  <c r="AG189" i="32" s="1"/>
  <c r="AG190" i="32" s="1"/>
  <c r="AG191" i="32" s="1"/>
  <c r="AG192" i="32" s="1"/>
  <c r="AG193" i="32" s="1"/>
  <c r="AG194" i="32" s="1"/>
  <c r="AG195" i="32" s="1"/>
  <c r="AG196" i="32" s="1"/>
  <c r="AG197" i="32" s="1"/>
  <c r="AG198" i="32" s="1"/>
  <c r="AG199" i="32" s="1"/>
  <c r="AG200" i="32" s="1"/>
  <c r="AG201" i="32" s="1"/>
  <c r="AG202" i="32" s="1"/>
  <c r="AG203" i="32" s="1"/>
  <c r="AG204" i="32" s="1"/>
  <c r="AG205" i="32" s="1"/>
  <c r="AG206" i="32" s="1"/>
  <c r="AG207" i="32" s="1"/>
  <c r="AG208" i="32" s="1"/>
  <c r="AG209" i="32" s="1"/>
  <c r="AG210" i="32" s="1"/>
  <c r="AG211" i="32" s="1"/>
  <c r="AG212" i="32" s="1"/>
  <c r="AG213" i="32" s="1"/>
  <c r="AG214" i="32" s="1"/>
  <c r="AG215" i="32" s="1"/>
  <c r="AG216" i="32" s="1"/>
  <c r="AG217" i="32" s="1"/>
  <c r="AG218" i="32" s="1"/>
  <c r="AG219" i="32" s="1"/>
  <c r="AG220" i="32" s="1"/>
  <c r="AG221" i="32" s="1"/>
  <c r="AG222" i="32" s="1"/>
  <c r="AG223" i="32" s="1"/>
  <c r="AG224" i="32" s="1"/>
  <c r="AG225" i="32" s="1"/>
  <c r="AG226" i="32" s="1"/>
  <c r="AG227" i="32" s="1"/>
  <c r="AG228" i="32" s="1"/>
  <c r="AG229" i="32" s="1"/>
  <c r="AG230" i="32" s="1"/>
  <c r="AG231" i="32" s="1"/>
  <c r="AG232" i="32" s="1"/>
  <c r="AG233" i="32" s="1"/>
  <c r="AG234" i="32" s="1"/>
  <c r="AG235" i="32" s="1"/>
  <c r="AG236" i="32" s="1"/>
  <c r="AG237" i="32" s="1"/>
  <c r="AG238" i="32" s="1"/>
  <c r="AG239" i="32" s="1"/>
  <c r="AG240" i="32" s="1"/>
  <c r="AG241" i="32" s="1"/>
  <c r="AG242" i="32" s="1"/>
  <c r="AG243" i="32" s="1"/>
  <c r="AG244" i="32" s="1"/>
  <c r="AG245" i="32" s="1"/>
  <c r="AG246" i="32" s="1"/>
  <c r="AG247" i="32" s="1"/>
  <c r="AG248" i="32" s="1"/>
  <c r="AG249" i="32" s="1"/>
  <c r="AG250" i="32" s="1"/>
  <c r="AG251" i="32" s="1"/>
  <c r="AG252" i="32" s="1"/>
  <c r="AG253" i="32" s="1"/>
  <c r="AG254" i="32" s="1"/>
  <c r="AG255" i="32" s="1"/>
  <c r="AG256" i="32" s="1"/>
  <c r="AG257" i="32" s="1"/>
  <c r="AG258" i="32" s="1"/>
  <c r="AG259" i="32" s="1"/>
  <c r="AG260" i="32" s="1"/>
  <c r="AG261" i="32" s="1"/>
  <c r="AG262" i="32" s="1"/>
  <c r="AG263" i="32" s="1"/>
  <c r="AG264" i="32" s="1"/>
  <c r="AG265" i="32" s="1"/>
  <c r="AG266" i="32" s="1"/>
  <c r="AG267" i="32" s="1"/>
  <c r="AG268" i="32" s="1"/>
  <c r="AG269" i="32" s="1"/>
  <c r="AG270" i="32" s="1"/>
  <c r="AG271" i="32" s="1"/>
  <c r="AG272" i="32" s="1"/>
  <c r="AG273" i="32" s="1"/>
  <c r="AG274" i="32" s="1"/>
  <c r="AG275" i="32" s="1"/>
  <c r="AG276" i="32" s="1"/>
  <c r="AG277" i="32" s="1"/>
  <c r="AG278" i="32" s="1"/>
  <c r="AG279" i="32" s="1"/>
  <c r="AG280" i="32" s="1"/>
  <c r="AG281" i="32" s="1"/>
  <c r="AG282" i="32" s="1"/>
  <c r="AG283" i="32" s="1"/>
  <c r="AG284" i="32" s="1"/>
  <c r="AG285" i="32" s="1"/>
  <c r="AG286" i="32" s="1"/>
  <c r="AG287" i="32" s="1"/>
  <c r="AG288" i="32" s="1"/>
  <c r="AG289" i="32" s="1"/>
  <c r="AG290" i="32" s="1"/>
  <c r="AG291" i="32" s="1"/>
  <c r="AG292" i="32" s="1"/>
  <c r="AG293" i="32" s="1"/>
  <c r="AG294" i="32" s="1"/>
  <c r="AG295" i="32" s="1"/>
  <c r="AG296" i="32" s="1"/>
  <c r="AG297" i="32" s="1"/>
  <c r="AG298" i="32" s="1"/>
  <c r="AG299" i="32" s="1"/>
  <c r="AG300" i="32" s="1"/>
  <c r="AG301" i="32" s="1"/>
  <c r="AG302" i="32" s="1"/>
  <c r="AG303" i="32" s="1"/>
  <c r="AG304" i="32" s="1"/>
  <c r="AG305" i="32" s="1"/>
  <c r="AG306" i="32" s="1"/>
  <c r="AG307" i="32" s="1"/>
  <c r="AG308" i="32" s="1"/>
  <c r="AG309" i="32" s="1"/>
  <c r="AG310" i="32" s="1"/>
  <c r="AG311" i="32" s="1"/>
  <c r="AG312" i="32" s="1"/>
  <c r="AG313" i="32" s="1"/>
  <c r="AG314" i="32" s="1"/>
  <c r="AG315" i="32" s="1"/>
  <c r="AG316" i="32" s="1"/>
  <c r="AG317" i="32" s="1"/>
  <c r="AG318" i="32" s="1"/>
  <c r="AG319" i="32" s="1"/>
  <c r="AG320" i="32" s="1"/>
  <c r="AG321" i="32" s="1"/>
  <c r="AG322" i="32" s="1"/>
  <c r="AG323" i="32" s="1"/>
  <c r="AG324" i="32" s="1"/>
  <c r="AG325" i="32" s="1"/>
  <c r="AG326" i="32" s="1"/>
  <c r="AG327" i="32" s="1"/>
  <c r="AG328" i="32" s="1"/>
  <c r="AG329" i="32" s="1"/>
  <c r="AG330" i="32" s="1"/>
  <c r="AG331" i="32" s="1"/>
  <c r="AG332" i="32" s="1"/>
  <c r="AG333" i="32" s="1"/>
  <c r="AZ15" i="33"/>
  <c r="AZ8" i="33"/>
  <c r="AZ20" i="33"/>
  <c r="AZ12" i="33"/>
  <c r="AZ13" i="33"/>
  <c r="AZ7" i="33"/>
  <c r="AZ22" i="33"/>
  <c r="AZ23" i="33"/>
  <c r="AZ24" i="33"/>
  <c r="AZ10" i="33"/>
  <c r="AZ18" i="33"/>
  <c r="AZ19" i="33"/>
  <c r="AZ11" i="33"/>
  <c r="AZ16" i="33"/>
  <c r="AZ2" i="33"/>
  <c r="AZ17" i="33"/>
  <c r="AZ3" i="33"/>
  <c r="AZ4" i="33"/>
  <c r="AZ21" i="33"/>
  <c r="AZ9" i="33"/>
  <c r="AZ14" i="33"/>
  <c r="AH3" i="32"/>
  <c r="AH4" i="32" s="1"/>
  <c r="AH5" i="32" s="1"/>
  <c r="AH6" i="32" s="1"/>
  <c r="AH7" i="32" s="1"/>
  <c r="AH8" i="32" s="1"/>
  <c r="AH9" i="32" s="1"/>
  <c r="AH10" i="32" s="1"/>
  <c r="AH11" i="32" s="1"/>
  <c r="AH12" i="32" s="1"/>
  <c r="AH13" i="32" s="1"/>
  <c r="AH14" i="32" s="1"/>
  <c r="AH15" i="32" s="1"/>
  <c r="AH16" i="32" s="1"/>
  <c r="AH17" i="32" s="1"/>
  <c r="AH18" i="32" s="1"/>
  <c r="AH19" i="32" s="1"/>
  <c r="AH20" i="32" s="1"/>
  <c r="AH21" i="32" s="1"/>
  <c r="AH22" i="32" s="1"/>
  <c r="AH23" i="32" s="1"/>
  <c r="AH24" i="32" s="1"/>
  <c r="AH25" i="32" s="1"/>
  <c r="AH26" i="32" s="1"/>
  <c r="AH27" i="32" s="1"/>
  <c r="AH28" i="32" s="1"/>
  <c r="AH29" i="32" s="1"/>
  <c r="AH30" i="32" s="1"/>
  <c r="AH31" i="32" s="1"/>
  <c r="AH32" i="32" s="1"/>
  <c r="AH33" i="32" s="1"/>
  <c r="AH34" i="32" s="1"/>
  <c r="AH35" i="32" s="1"/>
  <c r="AH36" i="32" s="1"/>
  <c r="AH37" i="32" s="1"/>
  <c r="AH38" i="32" s="1"/>
  <c r="AH39" i="32" s="1"/>
  <c r="AH40" i="32" s="1"/>
  <c r="AH41" i="32" s="1"/>
  <c r="AH42" i="32" s="1"/>
  <c r="AH43" i="32" s="1"/>
  <c r="AH44" i="32" s="1"/>
  <c r="AH45" i="32" s="1"/>
  <c r="AH46" i="32" s="1"/>
  <c r="AH47" i="32" s="1"/>
  <c r="AH48" i="32" s="1"/>
  <c r="AH49" i="32" s="1"/>
  <c r="AH50" i="32" s="1"/>
  <c r="AH51" i="32" s="1"/>
  <c r="AH52" i="32" s="1"/>
  <c r="AH53" i="32" s="1"/>
  <c r="AH54" i="32" s="1"/>
  <c r="AH55" i="32" s="1"/>
  <c r="AH56" i="32" s="1"/>
  <c r="AH57" i="32" s="1"/>
  <c r="AH58" i="32" s="1"/>
  <c r="AH59" i="32" s="1"/>
  <c r="AH60" i="32" s="1"/>
  <c r="AH61" i="32" s="1"/>
  <c r="AH62" i="32" s="1"/>
  <c r="AH63" i="32" s="1"/>
  <c r="AH64" i="32" s="1"/>
  <c r="AH65" i="32" s="1"/>
  <c r="AH66" i="32" s="1"/>
  <c r="AH67" i="32" s="1"/>
  <c r="AH68" i="32" s="1"/>
  <c r="AH69" i="32" s="1"/>
  <c r="AH70" i="32" s="1"/>
  <c r="AH71" i="32" s="1"/>
  <c r="AH72" i="32" s="1"/>
  <c r="AH73" i="32" s="1"/>
  <c r="AH74" i="32" s="1"/>
  <c r="AH75" i="32" s="1"/>
  <c r="AH76" i="32" s="1"/>
  <c r="AH77" i="32" s="1"/>
  <c r="AH78" i="32" s="1"/>
  <c r="AH79" i="32" s="1"/>
  <c r="AH80" i="32" s="1"/>
  <c r="AH81" i="32" s="1"/>
  <c r="AH82" i="32" s="1"/>
  <c r="AH83" i="32" s="1"/>
  <c r="AH84" i="32" s="1"/>
  <c r="AH85" i="32" s="1"/>
  <c r="AH86" i="32" s="1"/>
  <c r="AH87" i="32" s="1"/>
  <c r="AH88" i="32" s="1"/>
  <c r="AH89" i="32" s="1"/>
  <c r="AH90" i="32" s="1"/>
  <c r="AH91" i="32" s="1"/>
  <c r="AH92" i="32" s="1"/>
  <c r="AH93" i="32" s="1"/>
  <c r="AH94" i="32" s="1"/>
  <c r="AH95" i="32" s="1"/>
  <c r="AH96" i="32" s="1"/>
  <c r="AH97" i="32" s="1"/>
  <c r="AH98" i="32" s="1"/>
  <c r="AH99" i="32" s="1"/>
  <c r="AH100" i="32" s="1"/>
  <c r="AH101" i="32" s="1"/>
  <c r="AH102" i="32" s="1"/>
  <c r="AH103" i="32" s="1"/>
  <c r="AH104" i="32" s="1"/>
  <c r="AH105" i="32" s="1"/>
  <c r="AH106" i="32" s="1"/>
  <c r="AH107" i="32" s="1"/>
  <c r="AH108" i="32" s="1"/>
  <c r="AH109" i="32" s="1"/>
  <c r="AH110" i="32" s="1"/>
  <c r="AH111" i="32" s="1"/>
  <c r="AH112" i="32" s="1"/>
  <c r="AH113" i="32" s="1"/>
  <c r="AH114" i="32" s="1"/>
  <c r="AH115" i="32" s="1"/>
  <c r="AH116" i="32" s="1"/>
  <c r="AH117" i="32" s="1"/>
  <c r="AH118" i="32" s="1"/>
  <c r="AH119" i="32" s="1"/>
  <c r="AH120" i="32" s="1"/>
  <c r="AH121" i="32" s="1"/>
  <c r="AH122" i="32" s="1"/>
  <c r="AH123" i="32" s="1"/>
  <c r="AH124" i="32" s="1"/>
  <c r="AH125" i="32" s="1"/>
  <c r="AH126" i="32" s="1"/>
  <c r="AH127" i="32" s="1"/>
  <c r="AH128" i="32" s="1"/>
  <c r="AH129" i="32" s="1"/>
  <c r="AH130" i="32" s="1"/>
  <c r="AH131" i="32" s="1"/>
  <c r="AH132" i="32" s="1"/>
  <c r="AH133" i="32" s="1"/>
  <c r="AH134" i="32" s="1"/>
  <c r="AH135" i="32" s="1"/>
  <c r="AH136" i="32" s="1"/>
  <c r="AH137" i="32" s="1"/>
  <c r="AH138" i="32" s="1"/>
  <c r="AH139" i="32" s="1"/>
  <c r="AH140" i="32" s="1"/>
  <c r="AH141" i="32" s="1"/>
  <c r="AH142" i="32" s="1"/>
  <c r="AH143" i="32" s="1"/>
  <c r="AH144" i="32" s="1"/>
  <c r="AH145" i="32" s="1"/>
  <c r="AH146" i="32" s="1"/>
  <c r="AH147" i="32" s="1"/>
  <c r="AH148" i="32" s="1"/>
  <c r="AH149" i="32" s="1"/>
  <c r="AH150" i="32" s="1"/>
  <c r="AH151" i="32" s="1"/>
  <c r="AH152" i="32" s="1"/>
  <c r="AH153" i="32" s="1"/>
  <c r="AH154" i="32" s="1"/>
  <c r="AH155" i="32" s="1"/>
  <c r="AH156" i="32" s="1"/>
  <c r="AH157" i="32" s="1"/>
  <c r="AH158" i="32" s="1"/>
  <c r="AH159" i="32" s="1"/>
  <c r="AH160" i="32" s="1"/>
  <c r="AH161" i="32" s="1"/>
  <c r="AH162" i="32" s="1"/>
  <c r="AH163" i="32" s="1"/>
  <c r="AH164" i="32" s="1"/>
  <c r="AH165" i="32" s="1"/>
  <c r="AH166" i="32" s="1"/>
  <c r="AH167" i="32" s="1"/>
  <c r="AH168" i="32" s="1"/>
  <c r="AH169" i="32" s="1"/>
  <c r="AH170" i="32" s="1"/>
  <c r="AH171" i="32" s="1"/>
  <c r="AH172" i="32" s="1"/>
  <c r="AH173" i="32" s="1"/>
  <c r="AH174" i="32" s="1"/>
  <c r="AH175" i="32" s="1"/>
  <c r="AH176" i="32" s="1"/>
  <c r="AH177" i="32" s="1"/>
  <c r="AH178" i="32" s="1"/>
  <c r="AH179" i="32" s="1"/>
  <c r="AH180" i="32" s="1"/>
  <c r="AH181" i="32" s="1"/>
  <c r="AH182" i="32" s="1"/>
  <c r="AH183" i="32" s="1"/>
  <c r="AH184" i="32" s="1"/>
  <c r="AH185" i="32" s="1"/>
  <c r="AH186" i="32" s="1"/>
  <c r="AH187" i="32" s="1"/>
  <c r="AH188" i="32" s="1"/>
  <c r="AH189" i="32" s="1"/>
  <c r="AH190" i="32" s="1"/>
  <c r="AH191" i="32" s="1"/>
  <c r="AH192" i="32" s="1"/>
  <c r="AH193" i="32" s="1"/>
  <c r="AH194" i="32" s="1"/>
  <c r="AH195" i="32" s="1"/>
  <c r="AH196" i="32" s="1"/>
  <c r="AH197" i="32" s="1"/>
  <c r="AH198" i="32" s="1"/>
  <c r="AH199" i="32" s="1"/>
  <c r="AH200" i="32" s="1"/>
  <c r="AH201" i="32" s="1"/>
  <c r="AH202" i="32" s="1"/>
  <c r="AH203" i="32" s="1"/>
  <c r="AH204" i="32" s="1"/>
  <c r="AH205" i="32" s="1"/>
  <c r="AH206" i="32" s="1"/>
  <c r="AH207" i="32" s="1"/>
  <c r="AH208" i="32" s="1"/>
  <c r="AH209" i="32" s="1"/>
  <c r="AH210" i="32" s="1"/>
  <c r="AH211" i="32" s="1"/>
  <c r="AH212" i="32" s="1"/>
  <c r="AH213" i="32" s="1"/>
  <c r="AH214" i="32" s="1"/>
  <c r="AH215" i="32" s="1"/>
  <c r="AH216" i="32" s="1"/>
  <c r="AH217" i="32" s="1"/>
  <c r="AH218" i="32" s="1"/>
  <c r="AH219" i="32" s="1"/>
  <c r="AH220" i="32" s="1"/>
  <c r="AH221" i="32" s="1"/>
  <c r="AH222" i="32" s="1"/>
  <c r="AH223" i="32" s="1"/>
  <c r="AH224" i="32" s="1"/>
  <c r="AH225" i="32" s="1"/>
  <c r="AH226" i="32" s="1"/>
  <c r="AH227" i="32" s="1"/>
  <c r="AH228" i="32" s="1"/>
  <c r="AH229" i="32" s="1"/>
  <c r="AH230" i="32" s="1"/>
  <c r="AH231" i="32" s="1"/>
  <c r="AH232" i="32" s="1"/>
  <c r="AH233" i="32" s="1"/>
  <c r="AH234" i="32" s="1"/>
  <c r="AH235" i="32" s="1"/>
  <c r="AH236" i="32" s="1"/>
  <c r="AH237" i="32" s="1"/>
  <c r="AH238" i="32" s="1"/>
  <c r="AH239" i="32" s="1"/>
  <c r="AH240" i="32" s="1"/>
  <c r="AH241" i="32" s="1"/>
  <c r="AH242" i="32" s="1"/>
  <c r="AH243" i="32" s="1"/>
  <c r="AH244" i="32" s="1"/>
  <c r="AH245" i="32" s="1"/>
  <c r="AH246" i="32" s="1"/>
  <c r="AH247" i="32" s="1"/>
  <c r="AH248" i="32" s="1"/>
  <c r="AH249" i="32" s="1"/>
  <c r="AH250" i="32" s="1"/>
  <c r="AH251" i="32" s="1"/>
  <c r="AH252" i="32" s="1"/>
  <c r="AH253" i="32" s="1"/>
  <c r="AH254" i="32" s="1"/>
  <c r="AH255" i="32" s="1"/>
  <c r="AH256" i="32" s="1"/>
  <c r="AH257" i="32" s="1"/>
  <c r="AH258" i="32" s="1"/>
  <c r="AH259" i="32" s="1"/>
  <c r="AH260" i="32" s="1"/>
  <c r="AH261" i="32" s="1"/>
  <c r="AH262" i="32" s="1"/>
  <c r="AH263" i="32" s="1"/>
  <c r="AH264" i="32" s="1"/>
  <c r="AH265" i="32" s="1"/>
  <c r="AH266" i="32" s="1"/>
  <c r="AH267" i="32" s="1"/>
  <c r="AH268" i="32" s="1"/>
  <c r="AH269" i="32" s="1"/>
  <c r="AH270" i="32" s="1"/>
  <c r="AH271" i="32" s="1"/>
  <c r="AH272" i="32" s="1"/>
  <c r="AH273" i="32" s="1"/>
  <c r="AH274" i="32" s="1"/>
  <c r="AH275" i="32" s="1"/>
  <c r="AH276" i="32" s="1"/>
  <c r="AH277" i="32" s="1"/>
  <c r="AH278" i="32" s="1"/>
  <c r="AH279" i="32" s="1"/>
  <c r="AH280" i="32" s="1"/>
  <c r="AH281" i="32" s="1"/>
  <c r="AH282" i="32" s="1"/>
  <c r="AH283" i="32" s="1"/>
  <c r="AH284" i="32" s="1"/>
  <c r="AH285" i="32" s="1"/>
  <c r="AH286" i="32" s="1"/>
  <c r="AH287" i="32" s="1"/>
  <c r="AH288" i="32" s="1"/>
  <c r="AH289" i="32" s="1"/>
  <c r="AH290" i="32" s="1"/>
  <c r="AH291" i="32" s="1"/>
  <c r="AH292" i="32" s="1"/>
  <c r="AH293" i="32" s="1"/>
  <c r="AH294" i="32" s="1"/>
  <c r="AH295" i="32" s="1"/>
  <c r="AH296" i="32" s="1"/>
  <c r="AH297" i="32" s="1"/>
  <c r="AH298" i="32" s="1"/>
  <c r="AH299" i="32" s="1"/>
  <c r="AH300" i="32" s="1"/>
  <c r="AH301" i="32" s="1"/>
  <c r="AH302" i="32" s="1"/>
  <c r="AH303" i="32" s="1"/>
  <c r="AH304" i="32" s="1"/>
  <c r="AH305" i="32" s="1"/>
  <c r="AH306" i="32" s="1"/>
  <c r="AH307" i="32" s="1"/>
  <c r="AH308" i="32" s="1"/>
  <c r="AH309" i="32" s="1"/>
  <c r="AH310" i="32" s="1"/>
  <c r="AH311" i="32" s="1"/>
  <c r="AH312" i="32" s="1"/>
  <c r="AH313" i="32" s="1"/>
  <c r="AH314" i="32" s="1"/>
  <c r="AH315" i="32" s="1"/>
  <c r="AH316" i="32" s="1"/>
  <c r="AH317" i="32" s="1"/>
  <c r="AH318" i="32" s="1"/>
  <c r="AH319" i="32" s="1"/>
  <c r="AH320" i="32" s="1"/>
  <c r="AH321" i="32" s="1"/>
  <c r="AH322" i="32" s="1"/>
  <c r="AH323" i="32" s="1"/>
  <c r="AH324" i="32" s="1"/>
  <c r="AH325" i="32" s="1"/>
  <c r="AH326" i="32" s="1"/>
  <c r="AH327" i="32" s="1"/>
  <c r="AH328" i="32" s="1"/>
  <c r="AH329" i="32" s="1"/>
  <c r="AH330" i="32" s="1"/>
  <c r="AH331" i="32" s="1"/>
  <c r="AH332" i="32" s="1"/>
  <c r="AH333" i="32" s="1"/>
  <c r="AD3" i="32"/>
  <c r="AF3" i="32"/>
  <c r="AF4" i="32" s="1"/>
  <c r="AF5" i="32" s="1"/>
  <c r="AF6" i="32" s="1"/>
  <c r="AF7" i="32" s="1"/>
  <c r="AF8" i="32" s="1"/>
  <c r="AF9" i="32" s="1"/>
  <c r="AF10" i="32" s="1"/>
  <c r="AF11" i="32" s="1"/>
  <c r="AF12" i="32" s="1"/>
  <c r="AF13" i="32" s="1"/>
  <c r="AF14" i="32" s="1"/>
  <c r="AF15" i="32" s="1"/>
  <c r="AF16" i="32" s="1"/>
  <c r="AF17" i="32" s="1"/>
  <c r="AF18" i="32" s="1"/>
  <c r="AF19" i="32" s="1"/>
  <c r="AF20" i="32" s="1"/>
  <c r="AF21" i="32" s="1"/>
  <c r="AF22" i="32" s="1"/>
  <c r="AF23" i="32" s="1"/>
  <c r="AF24" i="32" s="1"/>
  <c r="AF25" i="32" s="1"/>
  <c r="AF26" i="32" s="1"/>
  <c r="AF27" i="32" s="1"/>
  <c r="AF28" i="32" s="1"/>
  <c r="AF29" i="32" s="1"/>
  <c r="AF30" i="32" s="1"/>
  <c r="AF31" i="32" s="1"/>
  <c r="AF32" i="32" s="1"/>
  <c r="AF33" i="32" s="1"/>
  <c r="AF34" i="32" s="1"/>
  <c r="AF35" i="32" s="1"/>
  <c r="AF36" i="32" s="1"/>
  <c r="AF37" i="32" s="1"/>
  <c r="AF38" i="32" s="1"/>
  <c r="AF39" i="32" s="1"/>
  <c r="AF40" i="32" s="1"/>
  <c r="AF41" i="32" s="1"/>
  <c r="AF42" i="32" s="1"/>
  <c r="AF43" i="32" s="1"/>
  <c r="AF44" i="32" s="1"/>
  <c r="AF45" i="32" s="1"/>
  <c r="AF46" i="32" s="1"/>
  <c r="AF47" i="32" s="1"/>
  <c r="AF48" i="32" s="1"/>
  <c r="AF49" i="32" s="1"/>
  <c r="AF50" i="32" s="1"/>
  <c r="AF51" i="32" s="1"/>
  <c r="AF52" i="32" s="1"/>
  <c r="AF53" i="32" s="1"/>
  <c r="AF54" i="32" s="1"/>
  <c r="AF55" i="32" s="1"/>
  <c r="AF56" i="32" s="1"/>
  <c r="AF57" i="32" s="1"/>
  <c r="AF58" i="32" s="1"/>
  <c r="AF59" i="32" s="1"/>
  <c r="AF60" i="32" s="1"/>
  <c r="AF61" i="32" s="1"/>
  <c r="AF62" i="32" s="1"/>
  <c r="AF63" i="32" s="1"/>
  <c r="AF64" i="32" s="1"/>
  <c r="AF65" i="32" s="1"/>
  <c r="AF66" i="32" s="1"/>
  <c r="AF67" i="32" s="1"/>
  <c r="AF68" i="32" s="1"/>
  <c r="AF69" i="32" s="1"/>
  <c r="AF70" i="32" s="1"/>
  <c r="AF71" i="32" s="1"/>
  <c r="AF72" i="32" s="1"/>
  <c r="AF73" i="32" s="1"/>
  <c r="AF74" i="32" s="1"/>
  <c r="AF75" i="32" s="1"/>
  <c r="AF76" i="32" s="1"/>
  <c r="AF77" i="32" s="1"/>
  <c r="AF78" i="32" s="1"/>
  <c r="AF79" i="32" s="1"/>
  <c r="AF80" i="32" s="1"/>
  <c r="AF81" i="32" s="1"/>
  <c r="AF82" i="32" s="1"/>
  <c r="AF83" i="32" s="1"/>
  <c r="AF84" i="32" s="1"/>
  <c r="AF85" i="32" s="1"/>
  <c r="AF86" i="32" s="1"/>
  <c r="AF87" i="32" s="1"/>
  <c r="AF88" i="32" s="1"/>
  <c r="AF89" i="32" s="1"/>
  <c r="AF90" i="32" s="1"/>
  <c r="AF91" i="32" s="1"/>
  <c r="AF92" i="32" s="1"/>
  <c r="AF93" i="32" s="1"/>
  <c r="AF94" i="32" s="1"/>
  <c r="AF95" i="32" s="1"/>
  <c r="AF96" i="32" s="1"/>
  <c r="AF97" i="32" s="1"/>
  <c r="AF98" i="32" s="1"/>
  <c r="AF99" i="32" s="1"/>
  <c r="AF100" i="32" s="1"/>
  <c r="AF101" i="32" s="1"/>
  <c r="AF102" i="32" s="1"/>
  <c r="AF103" i="32" s="1"/>
  <c r="AF104" i="32" s="1"/>
  <c r="AF105" i="32" s="1"/>
  <c r="AF106" i="32" s="1"/>
  <c r="AF107" i="32" s="1"/>
  <c r="AF108" i="32" s="1"/>
  <c r="AF109" i="32" s="1"/>
  <c r="AF110" i="32" s="1"/>
  <c r="AF111" i="32" s="1"/>
  <c r="AF112" i="32" s="1"/>
  <c r="AF113" i="32" s="1"/>
  <c r="AF114" i="32" s="1"/>
  <c r="AF115" i="32" s="1"/>
  <c r="AF116" i="32" s="1"/>
  <c r="AF117" i="32" s="1"/>
  <c r="AF118" i="32" s="1"/>
  <c r="AF119" i="32" s="1"/>
  <c r="AF120" i="32" s="1"/>
  <c r="AF121" i="32" s="1"/>
  <c r="AF122" i="32" s="1"/>
  <c r="AF123" i="32" s="1"/>
  <c r="AF124" i="32" s="1"/>
  <c r="AF125" i="32" s="1"/>
  <c r="AF126" i="32" s="1"/>
  <c r="AF127" i="32" s="1"/>
  <c r="AF128" i="32" s="1"/>
  <c r="AF129" i="32" s="1"/>
  <c r="AF130" i="32" s="1"/>
  <c r="AF131" i="32" s="1"/>
  <c r="AF132" i="32" s="1"/>
  <c r="AF133" i="32" s="1"/>
  <c r="AF134" i="32" s="1"/>
  <c r="AF135" i="32" s="1"/>
  <c r="AF136" i="32" s="1"/>
  <c r="AF137" i="32" s="1"/>
  <c r="AF138" i="32" s="1"/>
  <c r="AF139" i="32" s="1"/>
  <c r="AF140" i="32" s="1"/>
  <c r="AF141" i="32" s="1"/>
  <c r="AF142" i="32" s="1"/>
  <c r="AF143" i="32" s="1"/>
  <c r="AF144" i="32" s="1"/>
  <c r="AF145" i="32" s="1"/>
  <c r="AF146" i="32" s="1"/>
  <c r="AF147" i="32" s="1"/>
  <c r="AF148" i="32" s="1"/>
  <c r="AF149" i="32" s="1"/>
  <c r="AF150" i="32" s="1"/>
  <c r="AF151" i="32" s="1"/>
  <c r="AF152" i="32" s="1"/>
  <c r="AF153" i="32" s="1"/>
  <c r="AF154" i="32" s="1"/>
  <c r="AF155" i="32" s="1"/>
  <c r="AF156" i="32" s="1"/>
  <c r="AF157" i="32" s="1"/>
  <c r="AF158" i="32" s="1"/>
  <c r="AF159" i="32" s="1"/>
  <c r="AF160" i="32" s="1"/>
  <c r="AF161" i="32" s="1"/>
  <c r="AF162" i="32" s="1"/>
  <c r="AF163" i="32" s="1"/>
  <c r="AF164" i="32" s="1"/>
  <c r="AF165" i="32" s="1"/>
  <c r="AF166" i="32" s="1"/>
  <c r="AF167" i="32" s="1"/>
  <c r="AF168" i="32" s="1"/>
  <c r="AF169" i="32" s="1"/>
  <c r="AF170" i="32" s="1"/>
  <c r="AF171" i="32" s="1"/>
  <c r="AF172" i="32" s="1"/>
  <c r="AF173" i="32" s="1"/>
  <c r="AF174" i="32" s="1"/>
  <c r="AF175" i="32" s="1"/>
  <c r="AF176" i="32" s="1"/>
  <c r="AF177" i="32" s="1"/>
  <c r="AF178" i="32" s="1"/>
  <c r="AF179" i="32" s="1"/>
  <c r="AF180" i="32" s="1"/>
  <c r="AF181" i="32" s="1"/>
  <c r="AF182" i="32" s="1"/>
  <c r="AF183" i="32" s="1"/>
  <c r="AF184" i="32" s="1"/>
  <c r="AF185" i="32" s="1"/>
  <c r="AF186" i="32" s="1"/>
  <c r="AF187" i="32" s="1"/>
  <c r="AF188" i="32" s="1"/>
  <c r="AF189" i="32" s="1"/>
  <c r="AF190" i="32" s="1"/>
  <c r="AF191" i="32" s="1"/>
  <c r="AF192" i="32" s="1"/>
  <c r="AF193" i="32" s="1"/>
  <c r="AF194" i="32" s="1"/>
  <c r="AF195" i="32" s="1"/>
  <c r="AF196" i="32" s="1"/>
  <c r="AF197" i="32" s="1"/>
  <c r="AF198" i="32" s="1"/>
  <c r="AF199" i="32" s="1"/>
  <c r="AF200" i="32" s="1"/>
  <c r="AF201" i="32" s="1"/>
  <c r="AF202" i="32" s="1"/>
  <c r="AF203" i="32" s="1"/>
  <c r="AF204" i="32" s="1"/>
  <c r="AF205" i="32" s="1"/>
  <c r="AF206" i="32" s="1"/>
  <c r="AF207" i="32" s="1"/>
  <c r="AF208" i="32" s="1"/>
  <c r="AF209" i="32" s="1"/>
  <c r="AF210" i="32" s="1"/>
  <c r="AF211" i="32" s="1"/>
  <c r="AF212" i="32" s="1"/>
  <c r="AF213" i="32" s="1"/>
  <c r="AF214" i="32" s="1"/>
  <c r="AF215" i="32" s="1"/>
  <c r="AF216" i="32" s="1"/>
  <c r="AF217" i="32" s="1"/>
  <c r="AF218" i="32" s="1"/>
  <c r="AF219" i="32" s="1"/>
  <c r="AF220" i="32" s="1"/>
  <c r="AF221" i="32" s="1"/>
  <c r="AF222" i="32" s="1"/>
  <c r="AF223" i="32" s="1"/>
  <c r="AF224" i="32" s="1"/>
  <c r="AF225" i="32" s="1"/>
  <c r="AF226" i="32" s="1"/>
  <c r="AF227" i="32" s="1"/>
  <c r="AF228" i="32" s="1"/>
  <c r="AF229" i="32" s="1"/>
  <c r="AF230" i="32" s="1"/>
  <c r="AF231" i="32" s="1"/>
  <c r="AF232" i="32" s="1"/>
  <c r="AF233" i="32" s="1"/>
  <c r="AF234" i="32" s="1"/>
  <c r="AF235" i="32" s="1"/>
  <c r="AF236" i="32" s="1"/>
  <c r="AF237" i="32" s="1"/>
  <c r="AF238" i="32" s="1"/>
  <c r="AF239" i="32" s="1"/>
  <c r="AF240" i="32" s="1"/>
  <c r="AF241" i="32" s="1"/>
  <c r="AF242" i="32" s="1"/>
  <c r="AF243" i="32" s="1"/>
  <c r="AF244" i="32" s="1"/>
  <c r="AF245" i="32" s="1"/>
  <c r="AF246" i="32" s="1"/>
  <c r="AF247" i="32" s="1"/>
  <c r="AF248" i="32" s="1"/>
  <c r="AF249" i="32" s="1"/>
  <c r="AF250" i="32" s="1"/>
  <c r="AF251" i="32" s="1"/>
  <c r="AF252" i="32" s="1"/>
  <c r="AF253" i="32" s="1"/>
  <c r="AF254" i="32" s="1"/>
  <c r="AF255" i="32" s="1"/>
  <c r="AF256" i="32" s="1"/>
  <c r="AF257" i="32" s="1"/>
  <c r="AF258" i="32" s="1"/>
  <c r="AF259" i="32" s="1"/>
  <c r="AF260" i="32" s="1"/>
  <c r="AF261" i="32" s="1"/>
  <c r="AF262" i="32" s="1"/>
  <c r="AF263" i="32" s="1"/>
  <c r="AF264" i="32" s="1"/>
  <c r="AF265" i="32" s="1"/>
  <c r="AF266" i="32" s="1"/>
  <c r="AF267" i="32" s="1"/>
  <c r="AF268" i="32" s="1"/>
  <c r="AF269" i="32" s="1"/>
  <c r="AF270" i="32" s="1"/>
  <c r="AF271" i="32" s="1"/>
  <c r="AF272" i="32" s="1"/>
  <c r="AF273" i="32" s="1"/>
  <c r="AF274" i="32" s="1"/>
  <c r="AF275" i="32" s="1"/>
  <c r="AF276" i="32" s="1"/>
  <c r="AF277" i="32" s="1"/>
  <c r="AF278" i="32" s="1"/>
  <c r="AF279" i="32" s="1"/>
  <c r="AF280" i="32" s="1"/>
  <c r="AF281" i="32" s="1"/>
  <c r="AF282" i="32" s="1"/>
  <c r="AF283" i="32" s="1"/>
  <c r="AF284" i="32" s="1"/>
  <c r="AF285" i="32" s="1"/>
  <c r="AF286" i="32" s="1"/>
  <c r="AF287" i="32" s="1"/>
  <c r="AF288" i="32" s="1"/>
  <c r="AF289" i="32" s="1"/>
  <c r="AF290" i="32" s="1"/>
  <c r="AF291" i="32" s="1"/>
  <c r="AF292" i="32" s="1"/>
  <c r="AF293" i="32" s="1"/>
  <c r="AF294" i="32" s="1"/>
  <c r="AF295" i="32" s="1"/>
  <c r="AF296" i="32" s="1"/>
  <c r="AF297" i="32" s="1"/>
  <c r="AF298" i="32" s="1"/>
  <c r="AF299" i="32" s="1"/>
  <c r="AF300" i="32" s="1"/>
  <c r="AF301" i="32" s="1"/>
  <c r="AF302" i="32" s="1"/>
  <c r="AF303" i="32" s="1"/>
  <c r="AF304" i="32" s="1"/>
  <c r="AF305" i="32" s="1"/>
  <c r="AF306" i="32" s="1"/>
  <c r="AF307" i="32" s="1"/>
  <c r="AF308" i="32" s="1"/>
  <c r="AF309" i="32" s="1"/>
  <c r="AF310" i="32" s="1"/>
  <c r="AF311" i="32" s="1"/>
  <c r="AF312" i="32" s="1"/>
  <c r="AF313" i="32" s="1"/>
  <c r="AF314" i="32" s="1"/>
  <c r="AF315" i="32" s="1"/>
  <c r="AF316" i="32" s="1"/>
  <c r="AF317" i="32" s="1"/>
  <c r="AF318" i="32" s="1"/>
  <c r="AF319" i="32" s="1"/>
  <c r="AF320" i="32" s="1"/>
  <c r="AF321" i="32" s="1"/>
  <c r="AF322" i="32" s="1"/>
  <c r="AF323" i="32" s="1"/>
  <c r="AF324" i="32" s="1"/>
  <c r="AF325" i="32" s="1"/>
  <c r="AF326" i="32" s="1"/>
  <c r="AF327" i="32" s="1"/>
  <c r="AF328" i="32" s="1"/>
  <c r="AF329" i="32" s="1"/>
  <c r="AF330" i="32" s="1"/>
  <c r="AF331" i="32" s="1"/>
  <c r="AF332" i="32" s="1"/>
  <c r="AF333" i="32" s="1"/>
  <c r="BA4" i="33" a="1"/>
  <c r="BA19" i="33" a="1"/>
  <c r="BA10" i="33" a="1"/>
  <c r="BA16" i="33" a="1"/>
  <c r="BA17" i="33" a="1"/>
  <c r="BA20" i="33" a="1"/>
  <c r="BA11" i="33" a="1"/>
  <c r="BA18" i="33" a="1"/>
  <c r="BA15" i="33" a="1"/>
  <c r="BA23" i="33" a="1"/>
  <c r="BA2" i="33" a="1"/>
  <c r="BA3" i="33" a="1"/>
  <c r="BA21" i="33" a="1"/>
  <c r="BA9" i="33" a="1"/>
  <c r="BA14" i="33" a="1"/>
  <c r="BA12" i="33" a="1"/>
  <c r="BA7" i="33" a="1"/>
  <c r="BA22" i="33" a="1"/>
  <c r="BA24" i="33" a="1"/>
  <c r="BA13" i="33" a="1"/>
  <c r="BA8" i="33" a="1"/>
  <c r="AD9" i="135" l="1"/>
  <c r="AC8" i="135"/>
  <c r="AC9" i="134"/>
  <c r="AD10" i="134"/>
  <c r="AC8" i="133"/>
  <c r="AD9" i="133"/>
  <c r="AD9" i="132"/>
  <c r="AC8" i="132"/>
  <c r="AD10" i="131"/>
  <c r="AC9" i="131"/>
  <c r="AD9" i="130"/>
  <c r="AC8" i="130"/>
  <c r="AD9" i="129"/>
  <c r="AC8" i="129"/>
  <c r="AD9" i="128"/>
  <c r="AC8" i="128"/>
  <c r="AD9" i="127"/>
  <c r="AC8" i="127"/>
  <c r="AD9" i="126"/>
  <c r="AC8" i="126"/>
  <c r="AD10" i="125"/>
  <c r="AC9" i="125"/>
  <c r="AD9" i="124"/>
  <c r="AC8" i="124"/>
  <c r="AD10" i="123"/>
  <c r="AC9" i="123"/>
  <c r="AD9" i="122"/>
  <c r="AC8" i="122"/>
  <c r="AD9" i="121"/>
  <c r="AC8" i="121"/>
  <c r="AD10" i="120"/>
  <c r="AC9" i="120"/>
  <c r="AD9" i="119"/>
  <c r="AC8" i="119"/>
  <c r="AD9" i="118"/>
  <c r="AC8" i="118"/>
  <c r="AD9" i="117"/>
  <c r="AC8" i="117"/>
  <c r="AD9" i="116"/>
  <c r="AC8" i="116"/>
  <c r="AC8" i="115"/>
  <c r="AD9" i="115"/>
  <c r="AD9" i="114"/>
  <c r="AC8" i="114"/>
  <c r="AD10" i="113"/>
  <c r="AC9" i="113"/>
  <c r="AD9" i="112"/>
  <c r="AC8" i="112"/>
  <c r="AC3" i="32"/>
  <c r="O21" i="33"/>
  <c r="N21" i="33"/>
  <c r="M21" i="33"/>
  <c r="L21" i="33"/>
  <c r="K21" i="33"/>
  <c r="J21" i="33"/>
  <c r="L7" i="33"/>
  <c r="K7" i="33"/>
  <c r="J7" i="33"/>
  <c r="O7" i="33"/>
  <c r="N7" i="33"/>
  <c r="M7" i="33"/>
  <c r="O4" i="33"/>
  <c r="N4" i="33"/>
  <c r="M4" i="33"/>
  <c r="L4" i="33"/>
  <c r="K4" i="33"/>
  <c r="J4" i="33"/>
  <c r="K10" i="33"/>
  <c r="J10" i="33"/>
  <c r="O10" i="33"/>
  <c r="N10" i="33"/>
  <c r="M10" i="33"/>
  <c r="L10" i="33"/>
  <c r="N12" i="33"/>
  <c r="M12" i="33"/>
  <c r="L12" i="33"/>
  <c r="K12" i="33"/>
  <c r="O12" i="33"/>
  <c r="J12" i="33"/>
  <c r="O16" i="33"/>
  <c r="N16" i="33"/>
  <c r="M16" i="33"/>
  <c r="J16" i="33"/>
  <c r="L16" i="33"/>
  <c r="K16" i="33"/>
  <c r="K20" i="33"/>
  <c r="J20" i="33"/>
  <c r="O20" i="33"/>
  <c r="N20" i="33"/>
  <c r="M20" i="33"/>
  <c r="L20" i="33"/>
  <c r="O14" i="33"/>
  <c r="N14" i="33"/>
  <c r="M14" i="33"/>
  <c r="L14" i="33"/>
  <c r="K14" i="33"/>
  <c r="J14" i="33"/>
  <c r="O15" i="33"/>
  <c r="N15" i="33"/>
  <c r="M15" i="33"/>
  <c r="L15" i="33"/>
  <c r="K15" i="33"/>
  <c r="J15" i="33"/>
  <c r="O24" i="33"/>
  <c r="N24" i="33"/>
  <c r="M24" i="33"/>
  <c r="L24" i="33"/>
  <c r="K24" i="33"/>
  <c r="J24" i="33"/>
  <c r="O8" i="33"/>
  <c r="N8" i="33"/>
  <c r="M8" i="33"/>
  <c r="L8" i="33"/>
  <c r="K8" i="33"/>
  <c r="J8" i="33"/>
  <c r="O9" i="33"/>
  <c r="L9" i="33"/>
  <c r="K9" i="33"/>
  <c r="J9" i="33"/>
  <c r="N9" i="33"/>
  <c r="M9" i="33"/>
  <c r="L17" i="33"/>
  <c r="K17" i="33"/>
  <c r="J17" i="33"/>
  <c r="O17" i="33"/>
  <c r="N17" i="33"/>
  <c r="M17" i="33"/>
  <c r="O19" i="33"/>
  <c r="L19" i="33"/>
  <c r="K19" i="33"/>
  <c r="J19" i="33"/>
  <c r="N19" i="33"/>
  <c r="M19" i="33"/>
  <c r="K13" i="33"/>
  <c r="L13" i="33"/>
  <c r="O13" i="33"/>
  <c r="N13" i="33"/>
  <c r="J13" i="33"/>
  <c r="M13" i="33"/>
  <c r="N11" i="33"/>
  <c r="M11" i="33"/>
  <c r="L11" i="33"/>
  <c r="K11" i="33"/>
  <c r="J11" i="33"/>
  <c r="O11" i="33"/>
  <c r="M3" i="33"/>
  <c r="L3" i="33"/>
  <c r="K3" i="33"/>
  <c r="O3" i="33"/>
  <c r="N3" i="33"/>
  <c r="J3" i="33"/>
  <c r="J23" i="33"/>
  <c r="M23" i="33"/>
  <c r="K23" i="33"/>
  <c r="L23" i="33"/>
  <c r="O23" i="33"/>
  <c r="N23" i="33"/>
  <c r="N22" i="33"/>
  <c r="M22" i="33"/>
  <c r="L22" i="33"/>
  <c r="K22" i="33"/>
  <c r="J22" i="33"/>
  <c r="O22" i="33"/>
  <c r="O18" i="33"/>
  <c r="N18" i="33"/>
  <c r="M18" i="33"/>
  <c r="L18" i="33"/>
  <c r="K18" i="33"/>
  <c r="J18" i="33"/>
  <c r="BA3" i="33"/>
  <c r="BA17" i="33"/>
  <c r="BA2" i="33"/>
  <c r="BA13" i="33"/>
  <c r="BA12" i="33"/>
  <c r="BA16" i="33"/>
  <c r="BA10" i="33"/>
  <c r="BA21" i="33"/>
  <c r="BA11" i="33"/>
  <c r="BA20" i="33"/>
  <c r="BA19" i="33"/>
  <c r="BA18" i="33"/>
  <c r="BA14" i="33"/>
  <c r="BA8" i="33"/>
  <c r="BA9" i="33"/>
  <c r="BA24" i="33"/>
  <c r="BA23" i="33"/>
  <c r="BA4" i="33"/>
  <c r="BA22" i="33"/>
  <c r="BA15" i="33"/>
  <c r="BA7" i="33"/>
  <c r="AD4" i="32"/>
  <c r="AC4" i="32" s="1"/>
  <c r="AD10" i="135" l="1"/>
  <c r="AC9" i="135"/>
  <c r="AD11" i="134"/>
  <c r="AC10" i="134"/>
  <c r="AD10" i="133"/>
  <c r="AC9" i="133"/>
  <c r="AD10" i="132"/>
  <c r="AC9" i="132"/>
  <c r="AD11" i="131"/>
  <c r="AC10" i="131"/>
  <c r="AD10" i="130"/>
  <c r="AC9" i="130"/>
  <c r="AD10" i="129"/>
  <c r="AC9" i="129"/>
  <c r="AD10" i="128"/>
  <c r="AC9" i="128"/>
  <c r="AD10" i="127"/>
  <c r="AC9" i="127"/>
  <c r="AD10" i="126"/>
  <c r="AC9" i="126"/>
  <c r="AD11" i="125"/>
  <c r="AC10" i="125"/>
  <c r="AD10" i="124"/>
  <c r="AC9" i="124"/>
  <c r="AC10" i="123"/>
  <c r="AD11" i="123"/>
  <c r="AD10" i="122"/>
  <c r="AC9" i="122"/>
  <c r="AD10" i="121"/>
  <c r="AC9" i="121"/>
  <c r="AD11" i="120"/>
  <c r="AC10" i="120"/>
  <c r="AD10" i="119"/>
  <c r="AC9" i="119"/>
  <c r="AD10" i="118"/>
  <c r="AC9" i="118"/>
  <c r="AD10" i="117"/>
  <c r="AC9" i="117"/>
  <c r="AD10" i="116"/>
  <c r="AC9" i="116"/>
  <c r="AD10" i="115"/>
  <c r="AC9" i="115"/>
  <c r="AC9" i="114"/>
  <c r="AD10" i="114"/>
  <c r="AD11" i="113"/>
  <c r="AC10" i="113"/>
  <c r="AD10" i="112"/>
  <c r="AC9" i="112"/>
  <c r="AD5" i="32"/>
  <c r="AC5" i="32" s="1"/>
  <c r="AC10" i="135" l="1"/>
  <c r="AD11" i="135"/>
  <c r="AC11" i="134"/>
  <c r="AD12" i="134"/>
  <c r="AC10" i="133"/>
  <c r="AD11" i="133"/>
  <c r="AD11" i="132"/>
  <c r="AC10" i="132"/>
  <c r="AD12" i="131"/>
  <c r="AC11" i="131"/>
  <c r="AD11" i="130"/>
  <c r="AC10" i="130"/>
  <c r="AD11" i="129"/>
  <c r="AC10" i="129"/>
  <c r="AD11" i="128"/>
  <c r="AC10" i="128"/>
  <c r="AD11" i="127"/>
  <c r="AC10" i="127"/>
  <c r="AD11" i="126"/>
  <c r="AC10" i="126"/>
  <c r="AD12" i="125"/>
  <c r="AC11" i="125"/>
  <c r="AD11" i="124"/>
  <c r="AC10" i="124"/>
  <c r="AD12" i="123"/>
  <c r="AC11" i="123"/>
  <c r="AD11" i="122"/>
  <c r="AC10" i="122"/>
  <c r="AD11" i="121"/>
  <c r="AC10" i="121"/>
  <c r="AC11" i="120"/>
  <c r="AD12" i="120"/>
  <c r="AD11" i="119"/>
  <c r="AC10" i="119"/>
  <c r="AD11" i="118"/>
  <c r="AC10" i="118"/>
  <c r="AD11" i="117"/>
  <c r="AC10" i="117"/>
  <c r="AD11" i="116"/>
  <c r="AC10" i="116"/>
  <c r="AD11" i="115"/>
  <c r="AC10" i="115"/>
  <c r="AD11" i="114"/>
  <c r="AC10" i="114"/>
  <c r="AD12" i="113"/>
  <c r="AC11" i="113"/>
  <c r="AD11" i="112"/>
  <c r="AC10" i="112"/>
  <c r="AD6" i="32"/>
  <c r="AC6" i="32" s="1"/>
  <c r="AD12" i="135" l="1"/>
  <c r="AC11" i="135"/>
  <c r="AD13" i="134"/>
  <c r="AC12" i="134"/>
  <c r="AD12" i="133"/>
  <c r="AC11" i="133"/>
  <c r="AD12" i="132"/>
  <c r="AC11" i="132"/>
  <c r="AD13" i="131"/>
  <c r="AC12" i="131"/>
  <c r="AC11" i="130"/>
  <c r="AD12" i="130"/>
  <c r="AC11" i="129"/>
  <c r="AD12" i="129"/>
  <c r="AD12" i="128"/>
  <c r="AC11" i="128"/>
  <c r="AC11" i="127"/>
  <c r="AD12" i="127"/>
  <c r="AC11" i="126"/>
  <c r="AD12" i="126"/>
  <c r="AD13" i="125"/>
  <c r="AC12" i="125"/>
  <c r="AD12" i="124"/>
  <c r="AC11" i="124"/>
  <c r="AD13" i="123"/>
  <c r="AC12" i="123"/>
  <c r="AD12" i="122"/>
  <c r="AC11" i="122"/>
  <c r="AD12" i="121"/>
  <c r="AC11" i="121"/>
  <c r="AD13" i="120"/>
  <c r="AC12" i="120"/>
  <c r="AD12" i="119"/>
  <c r="AC11" i="119"/>
  <c r="AD12" i="118"/>
  <c r="AC11" i="118"/>
  <c r="AD12" i="117"/>
  <c r="AC11" i="117"/>
  <c r="AC11" i="116"/>
  <c r="AD12" i="116"/>
  <c r="AD12" i="115"/>
  <c r="AC11" i="115"/>
  <c r="AD12" i="114"/>
  <c r="AC11" i="114"/>
  <c r="AD13" i="113"/>
  <c r="AC12" i="113"/>
  <c r="AD12" i="112"/>
  <c r="AC11" i="112"/>
  <c r="AD7" i="32"/>
  <c r="AC7" i="32" s="1"/>
  <c r="AD13" i="135" l="1"/>
  <c r="AC12" i="135"/>
  <c r="AC13" i="134"/>
  <c r="AD14" i="134"/>
  <c r="AC12" i="133"/>
  <c r="AD13" i="133"/>
  <c r="AD13" i="132"/>
  <c r="AC12" i="132"/>
  <c r="AD14" i="131"/>
  <c r="AC13" i="131"/>
  <c r="AD13" i="130"/>
  <c r="AC12" i="130"/>
  <c r="AD13" i="129"/>
  <c r="AC12" i="129"/>
  <c r="AD13" i="128"/>
  <c r="AC12" i="128"/>
  <c r="AD13" i="127"/>
  <c r="AC12" i="127"/>
  <c r="AD13" i="126"/>
  <c r="AC12" i="126"/>
  <c r="AC13" i="125"/>
  <c r="AD14" i="125"/>
  <c r="AD13" i="124"/>
  <c r="AC12" i="124"/>
  <c r="AD14" i="123"/>
  <c r="AC13" i="123"/>
  <c r="AD13" i="122"/>
  <c r="AC12" i="122"/>
  <c r="AD13" i="121"/>
  <c r="AC12" i="121"/>
  <c r="AC13" i="120"/>
  <c r="AD14" i="120"/>
  <c r="AD13" i="119"/>
  <c r="AC12" i="119"/>
  <c r="AD13" i="118"/>
  <c r="AC12" i="118"/>
  <c r="AD13" i="117"/>
  <c r="AC12" i="117"/>
  <c r="AD13" i="116"/>
  <c r="AC12" i="116"/>
  <c r="AD13" i="115"/>
  <c r="AC12" i="115"/>
  <c r="AD13" i="114"/>
  <c r="AC12" i="114"/>
  <c r="AD14" i="113"/>
  <c r="AC13" i="113"/>
  <c r="AD13" i="112"/>
  <c r="AC12" i="112"/>
  <c r="AD8" i="32"/>
  <c r="AC8" i="32" s="1"/>
  <c r="AD14" i="135" l="1"/>
  <c r="AC13" i="135"/>
  <c r="AD15" i="134"/>
  <c r="AC14" i="134"/>
  <c r="AD14" i="133"/>
  <c r="AC13" i="133"/>
  <c r="AC13" i="132"/>
  <c r="AD14" i="132"/>
  <c r="AD15" i="131"/>
  <c r="AC14" i="131"/>
  <c r="AD14" i="130"/>
  <c r="AC13" i="130"/>
  <c r="AD14" i="129"/>
  <c r="AC13" i="129"/>
  <c r="AD14" i="128"/>
  <c r="AC13" i="128"/>
  <c r="AD14" i="127"/>
  <c r="AC13" i="127"/>
  <c r="AD14" i="126"/>
  <c r="AC13" i="126"/>
  <c r="AD15" i="125"/>
  <c r="AC14" i="125"/>
  <c r="AD14" i="124"/>
  <c r="AC13" i="124"/>
  <c r="AD15" i="123"/>
  <c r="AC14" i="123"/>
  <c r="AD14" i="122"/>
  <c r="AC13" i="122"/>
  <c r="AD14" i="121"/>
  <c r="AC13" i="121"/>
  <c r="AD15" i="120"/>
  <c r="AC14" i="120"/>
  <c r="AD14" i="119"/>
  <c r="AC13" i="119"/>
  <c r="AD14" i="118"/>
  <c r="AC13" i="118"/>
  <c r="AD14" i="117"/>
  <c r="AC13" i="117"/>
  <c r="AC13" i="116"/>
  <c r="AD14" i="116"/>
  <c r="AD14" i="115"/>
  <c r="AC13" i="115"/>
  <c r="AD14" i="114"/>
  <c r="AC13" i="114"/>
  <c r="AD15" i="113"/>
  <c r="AC14" i="113"/>
  <c r="AC13" i="112"/>
  <c r="AD14" i="112"/>
  <c r="AD9" i="32"/>
  <c r="AC9" i="32" s="1"/>
  <c r="AD15" i="135" l="1"/>
  <c r="AC14" i="135"/>
  <c r="AD16" i="134"/>
  <c r="AC15" i="134"/>
  <c r="AD15" i="133"/>
  <c r="AC14" i="133"/>
  <c r="AD15" i="132"/>
  <c r="AC14" i="132"/>
  <c r="AC15" i="131"/>
  <c r="AD16" i="131"/>
  <c r="AD15" i="130"/>
  <c r="AC14" i="130"/>
  <c r="AD15" i="129"/>
  <c r="AC14" i="129"/>
  <c r="AD15" i="128"/>
  <c r="AC14" i="128"/>
  <c r="AC14" i="127"/>
  <c r="AD15" i="127"/>
  <c r="AC14" i="126"/>
  <c r="AD15" i="126"/>
  <c r="AD16" i="125"/>
  <c r="AC15" i="125"/>
  <c r="AD15" i="124"/>
  <c r="AC14" i="124"/>
  <c r="AD16" i="123"/>
  <c r="AC15" i="123"/>
  <c r="AD15" i="122"/>
  <c r="AC14" i="122"/>
  <c r="AD15" i="121"/>
  <c r="AC14" i="121"/>
  <c r="AD16" i="120"/>
  <c r="AC15" i="120"/>
  <c r="AD15" i="119"/>
  <c r="AC14" i="119"/>
  <c r="AD15" i="118"/>
  <c r="AC14" i="118"/>
  <c r="AC14" i="117"/>
  <c r="AD15" i="117"/>
  <c r="AD15" i="116"/>
  <c r="AC14" i="116"/>
  <c r="AD15" i="115"/>
  <c r="AC14" i="115"/>
  <c r="AD15" i="114"/>
  <c r="AC14" i="114"/>
  <c r="AD16" i="113"/>
  <c r="AC15" i="113"/>
  <c r="AD15" i="112"/>
  <c r="AC14" i="112"/>
  <c r="AD10" i="32"/>
  <c r="AC10" i="32" s="1"/>
  <c r="AD16" i="135" l="1"/>
  <c r="AC15" i="135"/>
  <c r="AD17" i="134"/>
  <c r="AC16" i="134"/>
  <c r="AD16" i="133"/>
  <c r="AC15" i="133"/>
  <c r="AD16" i="132"/>
  <c r="AC15" i="132"/>
  <c r="AC16" i="131"/>
  <c r="AD17" i="131"/>
  <c r="AD16" i="130"/>
  <c r="AC15" i="130"/>
  <c r="AD16" i="129"/>
  <c r="AC15" i="129"/>
  <c r="AD16" i="128"/>
  <c r="AC15" i="128"/>
  <c r="AC15" i="127"/>
  <c r="AD16" i="127"/>
  <c r="AC15" i="126"/>
  <c r="AD16" i="126"/>
  <c r="AD17" i="125"/>
  <c r="AC16" i="125"/>
  <c r="AD16" i="124"/>
  <c r="AC15" i="124"/>
  <c r="AC16" i="123"/>
  <c r="AD17" i="123"/>
  <c r="AD16" i="122"/>
  <c r="AC15" i="122"/>
  <c r="AC15" i="121"/>
  <c r="AD16" i="121"/>
  <c r="AD17" i="120"/>
  <c r="AC16" i="120"/>
  <c r="AC15" i="119"/>
  <c r="AD16" i="119"/>
  <c r="AD16" i="118"/>
  <c r="AC15" i="118"/>
  <c r="AD16" i="117"/>
  <c r="AC15" i="117"/>
  <c r="AD16" i="116"/>
  <c r="AC15" i="116"/>
  <c r="AD16" i="115"/>
  <c r="AC15" i="115"/>
  <c r="AD16" i="114"/>
  <c r="AC15" i="114"/>
  <c r="AD17" i="113"/>
  <c r="AC16" i="113"/>
  <c r="AC15" i="112"/>
  <c r="AD16" i="112"/>
  <c r="AD11" i="32"/>
  <c r="AC11" i="32" s="1"/>
  <c r="AD17" i="135" l="1"/>
  <c r="AC16" i="135"/>
  <c r="AC17" i="134"/>
  <c r="AD18" i="134"/>
  <c r="AD17" i="133"/>
  <c r="AC16" i="133"/>
  <c r="AD17" i="132"/>
  <c r="AC16" i="132"/>
  <c r="AC17" i="131"/>
  <c r="AD18" i="131"/>
  <c r="AD17" i="130"/>
  <c r="AC16" i="130"/>
  <c r="AD17" i="129"/>
  <c r="AC16" i="129"/>
  <c r="AD17" i="128"/>
  <c r="AC16" i="128"/>
  <c r="AD17" i="127"/>
  <c r="AC16" i="127"/>
  <c r="AC16" i="126"/>
  <c r="AD17" i="126"/>
  <c r="AD18" i="125"/>
  <c r="AC17" i="125"/>
  <c r="AD17" i="124"/>
  <c r="AC16" i="124"/>
  <c r="AC17" i="123"/>
  <c r="AD18" i="123"/>
  <c r="AD17" i="122"/>
  <c r="AC16" i="122"/>
  <c r="AC16" i="121"/>
  <c r="AD17" i="121"/>
  <c r="AD18" i="120"/>
  <c r="AC17" i="120"/>
  <c r="AD17" i="119"/>
  <c r="AC16" i="119"/>
  <c r="AD17" i="118"/>
  <c r="AC16" i="118"/>
  <c r="AD17" i="117"/>
  <c r="AC16" i="117"/>
  <c r="AD17" i="116"/>
  <c r="AC16" i="116"/>
  <c r="AD17" i="115"/>
  <c r="AC16" i="115"/>
  <c r="AD17" i="114"/>
  <c r="AC16" i="114"/>
  <c r="AD18" i="113"/>
  <c r="AC17" i="113"/>
  <c r="AD17" i="112"/>
  <c r="AC16" i="112"/>
  <c r="AD12" i="32"/>
  <c r="AC12" i="32" s="1"/>
  <c r="AC17" i="135" l="1"/>
  <c r="AD18" i="135"/>
  <c r="AC18" i="134"/>
  <c r="AD19" i="134"/>
  <c r="AD18" i="133"/>
  <c r="AC17" i="133"/>
  <c r="AD18" i="132"/>
  <c r="AC17" i="132"/>
  <c r="AD19" i="131"/>
  <c r="AC18" i="131"/>
  <c r="AD18" i="130"/>
  <c r="AC17" i="130"/>
  <c r="AD18" i="129"/>
  <c r="AC17" i="129"/>
  <c r="AD18" i="128"/>
  <c r="AC17" i="128"/>
  <c r="AC17" i="127"/>
  <c r="AD18" i="127"/>
  <c r="AD18" i="126"/>
  <c r="AC17" i="126"/>
  <c r="AC18" i="125"/>
  <c r="AD19" i="125"/>
  <c r="AD18" i="124"/>
  <c r="AC17" i="124"/>
  <c r="AD19" i="123"/>
  <c r="AC18" i="123"/>
  <c r="AD18" i="122"/>
  <c r="AC17" i="122"/>
  <c r="AC17" i="121"/>
  <c r="AD18" i="121"/>
  <c r="AC18" i="120"/>
  <c r="AD19" i="120"/>
  <c r="AC17" i="119"/>
  <c r="AD18" i="119"/>
  <c r="AD18" i="118"/>
  <c r="AC17" i="118"/>
  <c r="AD18" i="117"/>
  <c r="AC17" i="117"/>
  <c r="AD18" i="116"/>
  <c r="AC17" i="116"/>
  <c r="AD18" i="115"/>
  <c r="AC17" i="115"/>
  <c r="AD18" i="114"/>
  <c r="AC17" i="114"/>
  <c r="AC18" i="113"/>
  <c r="AD19" i="113"/>
  <c r="AC17" i="112"/>
  <c r="AD18" i="112"/>
  <c r="AD13" i="32"/>
  <c r="AC13" i="32" s="1"/>
  <c r="AC18" i="135" l="1"/>
  <c r="AD19" i="135"/>
  <c r="AC19" i="134"/>
  <c r="AD20" i="134"/>
  <c r="AC18" i="133"/>
  <c r="AD19" i="133"/>
  <c r="AC18" i="132"/>
  <c r="AD19" i="132"/>
  <c r="AC19" i="131"/>
  <c r="AD20" i="131"/>
  <c r="AC18" i="130"/>
  <c r="AD19" i="130"/>
  <c r="AC18" i="129"/>
  <c r="AD19" i="129"/>
  <c r="AD19" i="128"/>
  <c r="AC18" i="128"/>
  <c r="AC18" i="127"/>
  <c r="AD19" i="127"/>
  <c r="AD19" i="126"/>
  <c r="AC18" i="126"/>
  <c r="AD20" i="125"/>
  <c r="AC19" i="125"/>
  <c r="AD19" i="124"/>
  <c r="AC18" i="124"/>
  <c r="AC19" i="123"/>
  <c r="AD20" i="123"/>
  <c r="AC18" i="122"/>
  <c r="AD19" i="122"/>
  <c r="AD19" i="121"/>
  <c r="AC18" i="121"/>
  <c r="AD20" i="120"/>
  <c r="AC19" i="120"/>
  <c r="AC18" i="119"/>
  <c r="AD19" i="119"/>
  <c r="AD19" i="118"/>
  <c r="AC18" i="118"/>
  <c r="AC18" i="117"/>
  <c r="AD19" i="117"/>
  <c r="AC18" i="116"/>
  <c r="AD19" i="116"/>
  <c r="AD19" i="115"/>
  <c r="AC18" i="115"/>
  <c r="AC18" i="114"/>
  <c r="AD19" i="114"/>
  <c r="AD20" i="113"/>
  <c r="AC19" i="113"/>
  <c r="AC18" i="112"/>
  <c r="AD19" i="112"/>
  <c r="AD14" i="32"/>
  <c r="AC14" i="32" s="1"/>
  <c r="AC19" i="135" l="1"/>
  <c r="AD20" i="135"/>
  <c r="AC20" i="134"/>
  <c r="AD21" i="134"/>
  <c r="AD20" i="133"/>
  <c r="AC19" i="133"/>
  <c r="AC19" i="132"/>
  <c r="AD20" i="132"/>
  <c r="AD21" i="131"/>
  <c r="AC20" i="131"/>
  <c r="AD20" i="130"/>
  <c r="AC19" i="130"/>
  <c r="AC19" i="129"/>
  <c r="AD20" i="129"/>
  <c r="AC19" i="128"/>
  <c r="AD20" i="128"/>
  <c r="AD20" i="127"/>
  <c r="AC19" i="127"/>
  <c r="AC19" i="126"/>
  <c r="AD20" i="126"/>
  <c r="AC20" i="125"/>
  <c r="AD21" i="125"/>
  <c r="AC19" i="124"/>
  <c r="AD20" i="124"/>
  <c r="AC20" i="123"/>
  <c r="AD21" i="123"/>
  <c r="AC19" i="122"/>
  <c r="AD20" i="122"/>
  <c r="AC19" i="121"/>
  <c r="AD20" i="121"/>
  <c r="AC20" i="120"/>
  <c r="AD21" i="120"/>
  <c r="AD20" i="119"/>
  <c r="AC19" i="119"/>
  <c r="AC19" i="118"/>
  <c r="AD20" i="118"/>
  <c r="AD20" i="117"/>
  <c r="AC19" i="117"/>
  <c r="AD20" i="116"/>
  <c r="AC19" i="116"/>
  <c r="AC19" i="115"/>
  <c r="AD20" i="115"/>
  <c r="AC19" i="114"/>
  <c r="AD20" i="114"/>
  <c r="AC20" i="113"/>
  <c r="AD21" i="113"/>
  <c r="AC19" i="112"/>
  <c r="AD20" i="112"/>
  <c r="AD15" i="32"/>
  <c r="AC15" i="32" s="1"/>
  <c r="AC20" i="135" l="1"/>
  <c r="AD21" i="135"/>
  <c r="AC21" i="134"/>
  <c r="AD22" i="134"/>
  <c r="AC20" i="133"/>
  <c r="AD21" i="133"/>
  <c r="AC20" i="132"/>
  <c r="AD21" i="132"/>
  <c r="AD22" i="131"/>
  <c r="AC21" i="131"/>
  <c r="AC20" i="130"/>
  <c r="AD21" i="130"/>
  <c r="AD21" i="129"/>
  <c r="AC20" i="129"/>
  <c r="AD21" i="128"/>
  <c r="AC20" i="128"/>
  <c r="AC20" i="127"/>
  <c r="AD21" i="127"/>
  <c r="AD21" i="126"/>
  <c r="AC20" i="126"/>
  <c r="AD22" i="125"/>
  <c r="AC21" i="125"/>
  <c r="AD21" i="124"/>
  <c r="AC20" i="124"/>
  <c r="AD22" i="123"/>
  <c r="AC21" i="123"/>
  <c r="AC20" i="122"/>
  <c r="AD21" i="122"/>
  <c r="AD21" i="121"/>
  <c r="AC20" i="121"/>
  <c r="AD22" i="120"/>
  <c r="AC21" i="120"/>
  <c r="AC20" i="119"/>
  <c r="AD21" i="119"/>
  <c r="AD21" i="118"/>
  <c r="AC20" i="118"/>
  <c r="AC20" i="117"/>
  <c r="AD21" i="117"/>
  <c r="AC20" i="116"/>
  <c r="AD21" i="116"/>
  <c r="AD21" i="115"/>
  <c r="AC20" i="115"/>
  <c r="AC20" i="114"/>
  <c r="AD21" i="114"/>
  <c r="AD22" i="113"/>
  <c r="AC21" i="113"/>
  <c r="AC20" i="112"/>
  <c r="AD21" i="112"/>
  <c r="AD16" i="32"/>
  <c r="AC16" i="32" s="1"/>
  <c r="AD22" i="135" l="1"/>
  <c r="AC21" i="135"/>
  <c r="AC22" i="134"/>
  <c r="AD23" i="134"/>
  <c r="AD22" i="133"/>
  <c r="AC21" i="133"/>
  <c r="AC21" i="132"/>
  <c r="AD22" i="132"/>
  <c r="AC22" i="131"/>
  <c r="AD23" i="131"/>
  <c r="AD22" i="130"/>
  <c r="AC21" i="130"/>
  <c r="AC21" i="129"/>
  <c r="AD22" i="129"/>
  <c r="AC21" i="128"/>
  <c r="AD22" i="128"/>
  <c r="AD22" i="127"/>
  <c r="AC21" i="127"/>
  <c r="AC21" i="126"/>
  <c r="AD22" i="126"/>
  <c r="AC22" i="125"/>
  <c r="AD23" i="125"/>
  <c r="AC21" i="124"/>
  <c r="AD22" i="124"/>
  <c r="AC22" i="123"/>
  <c r="AD23" i="123"/>
  <c r="AC21" i="122"/>
  <c r="AD22" i="122"/>
  <c r="AD22" i="121"/>
  <c r="AC21" i="121"/>
  <c r="AC22" i="120"/>
  <c r="AD23" i="120"/>
  <c r="AD22" i="119"/>
  <c r="AC21" i="119"/>
  <c r="AC21" i="118"/>
  <c r="AD22" i="118"/>
  <c r="AD22" i="117"/>
  <c r="AC21" i="117"/>
  <c r="AD22" i="116"/>
  <c r="AC21" i="116"/>
  <c r="AC21" i="115"/>
  <c r="AD22" i="115"/>
  <c r="AC21" i="114"/>
  <c r="AD22" i="114"/>
  <c r="AC22" i="113"/>
  <c r="AD23" i="113"/>
  <c r="AD22" i="112"/>
  <c r="AC21" i="112"/>
  <c r="AD17" i="32"/>
  <c r="AC17" i="32" s="1"/>
  <c r="AC22" i="135" l="1"/>
  <c r="AD23" i="135"/>
  <c r="AC23" i="134"/>
  <c r="AD24" i="134"/>
  <c r="AC22" i="133"/>
  <c r="AD23" i="133"/>
  <c r="AD23" i="132"/>
  <c r="AC22" i="132"/>
  <c r="AD24" i="131"/>
  <c r="AC23" i="131"/>
  <c r="AD23" i="130"/>
  <c r="AC22" i="130"/>
  <c r="AC22" i="129"/>
  <c r="AD23" i="129"/>
  <c r="AC22" i="128"/>
  <c r="AD23" i="128"/>
  <c r="AC22" i="127"/>
  <c r="AD23" i="127"/>
  <c r="AC22" i="126"/>
  <c r="AD23" i="126"/>
  <c r="AC23" i="125"/>
  <c r="AD24" i="125"/>
  <c r="AD23" i="124"/>
  <c r="AC22" i="124"/>
  <c r="AD24" i="123"/>
  <c r="AC23" i="123"/>
  <c r="AD23" i="122"/>
  <c r="AC22" i="122"/>
  <c r="AC22" i="121"/>
  <c r="AD23" i="121"/>
  <c r="AC23" i="120"/>
  <c r="AD24" i="120"/>
  <c r="AD23" i="119"/>
  <c r="AC22" i="119"/>
  <c r="AD23" i="118"/>
  <c r="AC22" i="118"/>
  <c r="AC22" i="117"/>
  <c r="AD23" i="117"/>
  <c r="AD23" i="116"/>
  <c r="AC22" i="116"/>
  <c r="AD23" i="115"/>
  <c r="AC22" i="115"/>
  <c r="AD23" i="114"/>
  <c r="AC22" i="114"/>
  <c r="AC23" i="113"/>
  <c r="AD24" i="113"/>
  <c r="AD23" i="112"/>
  <c r="AC22" i="112"/>
  <c r="AD18" i="32"/>
  <c r="AC18" i="32" s="1"/>
  <c r="AD24" i="135" l="1"/>
  <c r="AC23" i="135"/>
  <c r="AC24" i="134"/>
  <c r="AD25" i="134"/>
  <c r="AC23" i="133"/>
  <c r="AD24" i="133"/>
  <c r="AC23" i="132"/>
  <c r="AD24" i="132"/>
  <c r="AD25" i="131"/>
  <c r="AC24" i="131"/>
  <c r="AC23" i="130"/>
  <c r="AD24" i="130"/>
  <c r="AD24" i="129"/>
  <c r="AC23" i="129"/>
  <c r="AD24" i="128"/>
  <c r="AC23" i="128"/>
  <c r="AD24" i="127"/>
  <c r="AC23" i="127"/>
  <c r="AD24" i="126"/>
  <c r="AC23" i="126"/>
  <c r="AD25" i="125"/>
  <c r="AC24" i="125"/>
  <c r="AD24" i="124"/>
  <c r="AC23" i="124"/>
  <c r="AD25" i="123"/>
  <c r="AC24" i="123"/>
  <c r="AC23" i="122"/>
  <c r="AD24" i="122"/>
  <c r="AD24" i="121"/>
  <c r="AC23" i="121"/>
  <c r="AD25" i="120"/>
  <c r="AC24" i="120"/>
  <c r="AC23" i="119"/>
  <c r="AD24" i="119"/>
  <c r="AD24" i="118"/>
  <c r="AC23" i="118"/>
  <c r="AC23" i="117"/>
  <c r="AD24" i="117"/>
  <c r="AD24" i="116"/>
  <c r="AC23" i="116"/>
  <c r="AD24" i="115"/>
  <c r="AC23" i="115"/>
  <c r="AC23" i="114"/>
  <c r="AD24" i="114"/>
  <c r="AD25" i="113"/>
  <c r="AC24" i="113"/>
  <c r="AD24" i="112"/>
  <c r="AC23" i="112"/>
  <c r="AD19" i="32"/>
  <c r="AC19" i="32" s="1"/>
  <c r="AD25" i="135" l="1"/>
  <c r="AC24" i="135"/>
  <c r="AD26" i="134"/>
  <c r="AC25" i="134"/>
  <c r="AD25" i="133"/>
  <c r="AC24" i="133"/>
  <c r="AC24" i="132"/>
  <c r="AD25" i="132"/>
  <c r="AC25" i="131"/>
  <c r="AD26" i="131"/>
  <c r="AD25" i="130"/>
  <c r="AC24" i="130"/>
  <c r="AC24" i="129"/>
  <c r="AD25" i="129"/>
  <c r="AC24" i="128"/>
  <c r="AD25" i="128"/>
  <c r="AD25" i="127"/>
  <c r="AC24" i="127"/>
  <c r="AC24" i="126"/>
  <c r="AD25" i="126"/>
  <c r="AD26" i="125"/>
  <c r="AC25" i="125"/>
  <c r="AC24" i="124"/>
  <c r="AD25" i="124"/>
  <c r="AC25" i="123"/>
  <c r="AD26" i="123"/>
  <c r="AC24" i="122"/>
  <c r="AD25" i="122"/>
  <c r="AD25" i="121"/>
  <c r="AC24" i="121"/>
  <c r="AC25" i="120"/>
  <c r="AD26" i="120"/>
  <c r="AD25" i="119"/>
  <c r="AC24" i="119"/>
  <c r="AC24" i="118"/>
  <c r="AD25" i="118"/>
  <c r="AD25" i="117"/>
  <c r="AC24" i="117"/>
  <c r="AD25" i="116"/>
  <c r="AC24" i="116"/>
  <c r="AC24" i="115"/>
  <c r="AD25" i="115"/>
  <c r="AC24" i="114"/>
  <c r="AD25" i="114"/>
  <c r="AC25" i="113"/>
  <c r="AD26" i="113"/>
  <c r="AD25" i="112"/>
  <c r="AC24" i="112"/>
  <c r="AD20" i="32"/>
  <c r="AC20" i="32" s="1"/>
  <c r="AC25" i="135" l="1"/>
  <c r="AD26" i="135"/>
  <c r="AD27" i="134"/>
  <c r="AC26" i="134"/>
  <c r="AC25" i="133"/>
  <c r="AD26" i="133"/>
  <c r="AD26" i="132"/>
  <c r="AC25" i="132"/>
  <c r="AD27" i="131"/>
  <c r="AC26" i="131"/>
  <c r="AC25" i="130"/>
  <c r="AD26" i="130"/>
  <c r="AC25" i="129"/>
  <c r="AD26" i="129"/>
  <c r="AC25" i="128"/>
  <c r="AD26" i="128"/>
  <c r="AC25" i="127"/>
  <c r="AD26" i="127"/>
  <c r="AC25" i="126"/>
  <c r="AD26" i="126"/>
  <c r="AD27" i="125"/>
  <c r="AC26" i="125"/>
  <c r="AD26" i="124"/>
  <c r="AC25" i="124"/>
  <c r="AD27" i="123"/>
  <c r="AC26" i="123"/>
  <c r="AD26" i="122"/>
  <c r="AC25" i="122"/>
  <c r="AC25" i="121"/>
  <c r="AD26" i="121"/>
  <c r="AC26" i="120"/>
  <c r="AD27" i="120"/>
  <c r="AC25" i="119"/>
  <c r="AD26" i="119"/>
  <c r="AD26" i="118"/>
  <c r="AC25" i="118"/>
  <c r="AC25" i="117"/>
  <c r="AD26" i="117"/>
  <c r="AC25" i="116"/>
  <c r="AD26" i="116"/>
  <c r="AD26" i="115"/>
  <c r="AC25" i="115"/>
  <c r="AD26" i="114"/>
  <c r="AC25" i="114"/>
  <c r="AD27" i="113"/>
  <c r="AC26" i="113"/>
  <c r="AC25" i="112"/>
  <c r="AD26" i="112"/>
  <c r="AD21" i="32"/>
  <c r="AC21" i="32" s="1"/>
  <c r="AD27" i="135" l="1"/>
  <c r="AC26" i="135"/>
  <c r="AD28" i="134"/>
  <c r="AC27" i="134"/>
  <c r="AD27" i="133"/>
  <c r="AC26" i="133"/>
  <c r="AD27" i="132"/>
  <c r="AC26" i="132"/>
  <c r="AC27" i="131"/>
  <c r="AD28" i="131"/>
  <c r="AD27" i="130"/>
  <c r="AC26" i="130"/>
  <c r="AD27" i="129"/>
  <c r="AC26" i="129"/>
  <c r="AD27" i="128"/>
  <c r="AC26" i="128"/>
  <c r="AD27" i="127"/>
  <c r="AC26" i="127"/>
  <c r="AD27" i="126"/>
  <c r="AC26" i="126"/>
  <c r="AD28" i="125"/>
  <c r="AC27" i="125"/>
  <c r="AC26" i="124"/>
  <c r="AD27" i="124"/>
  <c r="AD28" i="123"/>
  <c r="AC27" i="123"/>
  <c r="AC26" i="122"/>
  <c r="AD27" i="122"/>
  <c r="AD27" i="121"/>
  <c r="AC26" i="121"/>
  <c r="AD28" i="120"/>
  <c r="AC27" i="120"/>
  <c r="AC26" i="119"/>
  <c r="AD27" i="119"/>
  <c r="AC26" i="118"/>
  <c r="AD27" i="118"/>
  <c r="AD27" i="117"/>
  <c r="AC26" i="117"/>
  <c r="AD27" i="116"/>
  <c r="AC26" i="116"/>
  <c r="AC26" i="115"/>
  <c r="AD27" i="115"/>
  <c r="AC26" i="114"/>
  <c r="AD27" i="114"/>
  <c r="AC27" i="113"/>
  <c r="AD28" i="113"/>
  <c r="AD27" i="112"/>
  <c r="AC26" i="112"/>
  <c r="AD22" i="32"/>
  <c r="AC22" i="32" s="1"/>
  <c r="AC27" i="135" l="1"/>
  <c r="AD28" i="135"/>
  <c r="AD29" i="134"/>
  <c r="AC28" i="134"/>
  <c r="AD28" i="133"/>
  <c r="AC27" i="133"/>
  <c r="AC27" i="132"/>
  <c r="AD28" i="132"/>
  <c r="AD29" i="131"/>
  <c r="AC28" i="131"/>
  <c r="AD28" i="130"/>
  <c r="AC27" i="130"/>
  <c r="AC27" i="129"/>
  <c r="AD28" i="129"/>
  <c r="AC27" i="128"/>
  <c r="AD28" i="128"/>
  <c r="AD28" i="127"/>
  <c r="AC27" i="127"/>
  <c r="AD28" i="126"/>
  <c r="AC27" i="126"/>
  <c r="AD29" i="125"/>
  <c r="AC28" i="125"/>
  <c r="AD28" i="124"/>
  <c r="AC27" i="124"/>
  <c r="AC28" i="123"/>
  <c r="AD29" i="123"/>
  <c r="AD28" i="122"/>
  <c r="AC27" i="122"/>
  <c r="AC27" i="121"/>
  <c r="AD28" i="121"/>
  <c r="AC28" i="120"/>
  <c r="AD29" i="120"/>
  <c r="AD28" i="119"/>
  <c r="AC27" i="119"/>
  <c r="AC27" i="118"/>
  <c r="AD28" i="118"/>
  <c r="AC27" i="117"/>
  <c r="AD28" i="117"/>
  <c r="AC27" i="116"/>
  <c r="AD28" i="116"/>
  <c r="AD28" i="115"/>
  <c r="AC27" i="115"/>
  <c r="AD28" i="114"/>
  <c r="AC27" i="114"/>
  <c r="AC28" i="113"/>
  <c r="AD29" i="113"/>
  <c r="AC27" i="112"/>
  <c r="AD28" i="112"/>
  <c r="AD23" i="32"/>
  <c r="AC23" i="32" s="1"/>
  <c r="AD29" i="135" l="1"/>
  <c r="AC28" i="135"/>
  <c r="AD30" i="134"/>
  <c r="AC29" i="134"/>
  <c r="AC28" i="133"/>
  <c r="AD29" i="133"/>
  <c r="AD29" i="132"/>
  <c r="AC28" i="132"/>
  <c r="AC29" i="131"/>
  <c r="AD30" i="131"/>
  <c r="AC28" i="130"/>
  <c r="AD29" i="130"/>
  <c r="AC28" i="129"/>
  <c r="AD29" i="129"/>
  <c r="AD29" i="128"/>
  <c r="AC28" i="128"/>
  <c r="AD29" i="127"/>
  <c r="AC28" i="127"/>
  <c r="AD29" i="126"/>
  <c r="AC28" i="126"/>
  <c r="AD30" i="125"/>
  <c r="AC29" i="125"/>
  <c r="AD29" i="124"/>
  <c r="AC28" i="124"/>
  <c r="AD30" i="123"/>
  <c r="AC29" i="123"/>
  <c r="AD29" i="122"/>
  <c r="AC28" i="122"/>
  <c r="AC28" i="121"/>
  <c r="AD29" i="121"/>
  <c r="AD30" i="120"/>
  <c r="AC29" i="120"/>
  <c r="AC28" i="119"/>
  <c r="AD29" i="119"/>
  <c r="AD29" i="118"/>
  <c r="AC28" i="118"/>
  <c r="AC28" i="117"/>
  <c r="AD29" i="117"/>
  <c r="AC28" i="116"/>
  <c r="AD29" i="116"/>
  <c r="AD29" i="115"/>
  <c r="AC28" i="115"/>
  <c r="AD29" i="114"/>
  <c r="AC28" i="114"/>
  <c r="AD30" i="113"/>
  <c r="AC29" i="113"/>
  <c r="AD29" i="112"/>
  <c r="AC28" i="112"/>
  <c r="AD24" i="32"/>
  <c r="AC24" i="32" s="1"/>
  <c r="AD30" i="135" l="1"/>
  <c r="AC29" i="135"/>
  <c r="AD31" i="134"/>
  <c r="AC30" i="134"/>
  <c r="AD30" i="133"/>
  <c r="AC29" i="133"/>
  <c r="AD30" i="132"/>
  <c r="AC29" i="132"/>
  <c r="AC30" i="131"/>
  <c r="AD31" i="131"/>
  <c r="AD30" i="130"/>
  <c r="AC29" i="130"/>
  <c r="AD30" i="129"/>
  <c r="AC29" i="129"/>
  <c r="AD30" i="128"/>
  <c r="AC29" i="128"/>
  <c r="AD30" i="127"/>
  <c r="AC29" i="127"/>
  <c r="AD30" i="126"/>
  <c r="AC29" i="126"/>
  <c r="AD31" i="125"/>
  <c r="AC30" i="125"/>
  <c r="AC29" i="124"/>
  <c r="AD30" i="124"/>
  <c r="AD31" i="123"/>
  <c r="AC30" i="123"/>
  <c r="AC29" i="122"/>
  <c r="AD30" i="122"/>
  <c r="AD30" i="121"/>
  <c r="AC29" i="121"/>
  <c r="AD31" i="120"/>
  <c r="AC30" i="120"/>
  <c r="AC29" i="119"/>
  <c r="AD30" i="119"/>
  <c r="AC29" i="118"/>
  <c r="AD30" i="118"/>
  <c r="AD30" i="117"/>
  <c r="AC29" i="117"/>
  <c r="AD30" i="116"/>
  <c r="AC29" i="116"/>
  <c r="AC29" i="115"/>
  <c r="AD30" i="115"/>
  <c r="AC29" i="114"/>
  <c r="AD30" i="114"/>
  <c r="AC30" i="113"/>
  <c r="AD31" i="113"/>
  <c r="AD30" i="112"/>
  <c r="AC29" i="112"/>
  <c r="AD25" i="32"/>
  <c r="AC25" i="32" s="1"/>
  <c r="AC30" i="135" l="1"/>
  <c r="AD31" i="135"/>
  <c r="AD32" i="134"/>
  <c r="AC31" i="134"/>
  <c r="AD31" i="133"/>
  <c r="AC30" i="133"/>
  <c r="AD31" i="132"/>
  <c r="AC30" i="132"/>
  <c r="AD32" i="131"/>
  <c r="AC31" i="131"/>
  <c r="AD31" i="130"/>
  <c r="AC30" i="130"/>
  <c r="AC30" i="129"/>
  <c r="AD31" i="129"/>
  <c r="AC30" i="128"/>
  <c r="AD31" i="128"/>
  <c r="AD31" i="127"/>
  <c r="AC30" i="127"/>
  <c r="AD31" i="126"/>
  <c r="AC30" i="126"/>
  <c r="AD32" i="125"/>
  <c r="AC31" i="125"/>
  <c r="AD31" i="124"/>
  <c r="AC30" i="124"/>
  <c r="AC31" i="123"/>
  <c r="AD32" i="123"/>
  <c r="AD31" i="122"/>
  <c r="AC30" i="122"/>
  <c r="AC30" i="121"/>
  <c r="AD31" i="121"/>
  <c r="AC31" i="120"/>
  <c r="AD32" i="120"/>
  <c r="AD31" i="119"/>
  <c r="AC30" i="119"/>
  <c r="AC30" i="118"/>
  <c r="AD31" i="118"/>
  <c r="AC30" i="117"/>
  <c r="AD31" i="117"/>
  <c r="AC30" i="116"/>
  <c r="AD31" i="116"/>
  <c r="AD31" i="115"/>
  <c r="AC30" i="115"/>
  <c r="AD31" i="114"/>
  <c r="AC30" i="114"/>
  <c r="AC31" i="113"/>
  <c r="AD32" i="113"/>
  <c r="AC30" i="112"/>
  <c r="AD31" i="112"/>
  <c r="AD26" i="32"/>
  <c r="AC26" i="32" s="1"/>
  <c r="AD32" i="135" l="1"/>
  <c r="AC31" i="135"/>
  <c r="AC32" i="134"/>
  <c r="AD33" i="134"/>
  <c r="AC31" i="133"/>
  <c r="AD32" i="133"/>
  <c r="AD32" i="132"/>
  <c r="AC31" i="132"/>
  <c r="AD33" i="131"/>
  <c r="AC32" i="131"/>
  <c r="AC31" i="130"/>
  <c r="AD32" i="130"/>
  <c r="AD32" i="129"/>
  <c r="AC31" i="129"/>
  <c r="AD32" i="128"/>
  <c r="AC31" i="128"/>
  <c r="AC31" i="127"/>
  <c r="AD32" i="127"/>
  <c r="AD32" i="126"/>
  <c r="AC31" i="126"/>
  <c r="AD33" i="125"/>
  <c r="AC32" i="125"/>
  <c r="AD32" i="124"/>
  <c r="AC31" i="124"/>
  <c r="AD33" i="123"/>
  <c r="AC32" i="123"/>
  <c r="AD32" i="122"/>
  <c r="AC31" i="122"/>
  <c r="AD32" i="121"/>
  <c r="AC31" i="121"/>
  <c r="AD33" i="120"/>
  <c r="AC32" i="120"/>
  <c r="AC31" i="119"/>
  <c r="AD32" i="119"/>
  <c r="AD32" i="118"/>
  <c r="AC31" i="118"/>
  <c r="AC31" i="117"/>
  <c r="AD32" i="117"/>
  <c r="AC31" i="116"/>
  <c r="AD32" i="116"/>
  <c r="AD32" i="115"/>
  <c r="AC31" i="115"/>
  <c r="AD32" i="114"/>
  <c r="AC31" i="114"/>
  <c r="AD33" i="113"/>
  <c r="AC32" i="113"/>
  <c r="AD32" i="112"/>
  <c r="AC31" i="112"/>
  <c r="AD27" i="32"/>
  <c r="AC27" i="32" s="1"/>
  <c r="AD33" i="135" l="1"/>
  <c r="AC32" i="135"/>
  <c r="AD34" i="134"/>
  <c r="AC33" i="134"/>
  <c r="AD33" i="133"/>
  <c r="AC32" i="133"/>
  <c r="AC32" i="132"/>
  <c r="AD33" i="132"/>
  <c r="AC33" i="131"/>
  <c r="AD34" i="131"/>
  <c r="AC32" i="130"/>
  <c r="AD33" i="130"/>
  <c r="AD33" i="129"/>
  <c r="AC32" i="129"/>
  <c r="AD33" i="128"/>
  <c r="AC32" i="128"/>
  <c r="AD33" i="127"/>
  <c r="AC32" i="127"/>
  <c r="AD33" i="126"/>
  <c r="AC32" i="126"/>
  <c r="AD34" i="125"/>
  <c r="AC33" i="125"/>
  <c r="AC32" i="124"/>
  <c r="AD33" i="124"/>
  <c r="AD34" i="123"/>
  <c r="AC33" i="123"/>
  <c r="AC32" i="122"/>
  <c r="AD33" i="122"/>
  <c r="AD33" i="121"/>
  <c r="AC32" i="121"/>
  <c r="AD34" i="120"/>
  <c r="AC33" i="120"/>
  <c r="AC32" i="119"/>
  <c r="AD33" i="119"/>
  <c r="AC32" i="118"/>
  <c r="AD33" i="118"/>
  <c r="AD33" i="117"/>
  <c r="AC32" i="117"/>
  <c r="AD33" i="116"/>
  <c r="AC32" i="116"/>
  <c r="AC32" i="115"/>
  <c r="AD33" i="115"/>
  <c r="AC32" i="114"/>
  <c r="AD33" i="114"/>
  <c r="AC33" i="113"/>
  <c r="AD34" i="113"/>
  <c r="AD33" i="112"/>
  <c r="AC32" i="112"/>
  <c r="AD28" i="32"/>
  <c r="AC28" i="32" s="1"/>
  <c r="AC33" i="135" l="1"/>
  <c r="AD34" i="135"/>
  <c r="AD35" i="134"/>
  <c r="AC34" i="134"/>
  <c r="AD34" i="133"/>
  <c r="AC33" i="133"/>
  <c r="AD34" i="132"/>
  <c r="AC33" i="132"/>
  <c r="AD35" i="131"/>
  <c r="AC34" i="131"/>
  <c r="AD34" i="130"/>
  <c r="AC33" i="130"/>
  <c r="AC33" i="129"/>
  <c r="AD34" i="129"/>
  <c r="AC33" i="128"/>
  <c r="AD34" i="128"/>
  <c r="AD34" i="127"/>
  <c r="AC33" i="127"/>
  <c r="AD34" i="126"/>
  <c r="AC33" i="126"/>
  <c r="AD35" i="125"/>
  <c r="AC34" i="125"/>
  <c r="AD34" i="124"/>
  <c r="AC33" i="124"/>
  <c r="AC34" i="123"/>
  <c r="AD35" i="123"/>
  <c r="AD34" i="122"/>
  <c r="AC33" i="122"/>
  <c r="AC33" i="121"/>
  <c r="AD34" i="121"/>
  <c r="AC34" i="120"/>
  <c r="AD35" i="120"/>
  <c r="AD34" i="119"/>
  <c r="AC33" i="119"/>
  <c r="AC33" i="118"/>
  <c r="AD34" i="118"/>
  <c r="AC33" i="117"/>
  <c r="AD34" i="117"/>
  <c r="AC33" i="116"/>
  <c r="AD34" i="116"/>
  <c r="AD34" i="115"/>
  <c r="AC33" i="115"/>
  <c r="AD34" i="114"/>
  <c r="AC33" i="114"/>
  <c r="AC34" i="113"/>
  <c r="AD35" i="113"/>
  <c r="AC33" i="112"/>
  <c r="AD34" i="112"/>
  <c r="AD29" i="32"/>
  <c r="AC29" i="32" s="1"/>
  <c r="AD35" i="135" l="1"/>
  <c r="AC34" i="135"/>
  <c r="AC35" i="134"/>
  <c r="AD36" i="134"/>
  <c r="AC34" i="133"/>
  <c r="AD35" i="133"/>
  <c r="AD35" i="132"/>
  <c r="AC34" i="132"/>
  <c r="AD36" i="131"/>
  <c r="AC35" i="131"/>
  <c r="AC34" i="130"/>
  <c r="AD35" i="130"/>
  <c r="AD35" i="129"/>
  <c r="AC34" i="129"/>
  <c r="AD35" i="128"/>
  <c r="AC34" i="128"/>
  <c r="AC34" i="127"/>
  <c r="AD35" i="127"/>
  <c r="AD35" i="126"/>
  <c r="AC34" i="126"/>
  <c r="AD36" i="125"/>
  <c r="AC35" i="125"/>
  <c r="AD35" i="124"/>
  <c r="AC34" i="124"/>
  <c r="AC35" i="123"/>
  <c r="AD36" i="123"/>
  <c r="AD35" i="122"/>
  <c r="AC34" i="122"/>
  <c r="AD35" i="121"/>
  <c r="AC34" i="121"/>
  <c r="AC35" i="120"/>
  <c r="AD36" i="120"/>
  <c r="AC34" i="119"/>
  <c r="AD35" i="119"/>
  <c r="AD35" i="118"/>
  <c r="AC34" i="118"/>
  <c r="AC34" i="117"/>
  <c r="AD35" i="117"/>
  <c r="AC34" i="116"/>
  <c r="AD35" i="116"/>
  <c r="AD35" i="115"/>
  <c r="AC34" i="115"/>
  <c r="AD35" i="114"/>
  <c r="AC34" i="114"/>
  <c r="AD36" i="113"/>
  <c r="AC35" i="113"/>
  <c r="AD35" i="112"/>
  <c r="AC34" i="112"/>
  <c r="AD30" i="32"/>
  <c r="AC30" i="32" s="1"/>
  <c r="AD36" i="135" l="1"/>
  <c r="AC35" i="135"/>
  <c r="AD37" i="134"/>
  <c r="AC36" i="134"/>
  <c r="AD36" i="133"/>
  <c r="AC35" i="133"/>
  <c r="AC35" i="132"/>
  <c r="AD36" i="132"/>
  <c r="AC36" i="131"/>
  <c r="AD37" i="131"/>
  <c r="AC35" i="130"/>
  <c r="AD36" i="130"/>
  <c r="AD36" i="129"/>
  <c r="AC35" i="129"/>
  <c r="AD36" i="128"/>
  <c r="AC35" i="128"/>
  <c r="AD36" i="127"/>
  <c r="AC35" i="127"/>
  <c r="AD36" i="126"/>
  <c r="AC35" i="126"/>
  <c r="AD37" i="125"/>
  <c r="AC36" i="125"/>
  <c r="AC35" i="124"/>
  <c r="AD36" i="124"/>
  <c r="AD37" i="123"/>
  <c r="AC36" i="123"/>
  <c r="AC35" i="122"/>
  <c r="AD36" i="122"/>
  <c r="AD36" i="121"/>
  <c r="AC35" i="121"/>
  <c r="AD37" i="120"/>
  <c r="AC36" i="120"/>
  <c r="AC35" i="119"/>
  <c r="AD36" i="119"/>
  <c r="AC35" i="118"/>
  <c r="AD36" i="118"/>
  <c r="AD36" i="117"/>
  <c r="AC35" i="117"/>
  <c r="AD36" i="116"/>
  <c r="AC35" i="116"/>
  <c r="AC35" i="115"/>
  <c r="AD36" i="115"/>
  <c r="AC35" i="114"/>
  <c r="AD36" i="114"/>
  <c r="AC36" i="113"/>
  <c r="AD37" i="113"/>
  <c r="AD36" i="112"/>
  <c r="AC35" i="112"/>
  <c r="AD31" i="32"/>
  <c r="AC31" i="32" s="1"/>
  <c r="AC36" i="135" l="1"/>
  <c r="AD37" i="135"/>
  <c r="AD38" i="134"/>
  <c r="AC37" i="134"/>
  <c r="AD37" i="133"/>
  <c r="AC36" i="133"/>
  <c r="AD37" i="132"/>
  <c r="AC36" i="132"/>
  <c r="AD38" i="131"/>
  <c r="AC37" i="131"/>
  <c r="AD37" i="130"/>
  <c r="AC36" i="130"/>
  <c r="AC36" i="129"/>
  <c r="AD37" i="129"/>
  <c r="AC36" i="128"/>
  <c r="AD37" i="128"/>
  <c r="AD37" i="127"/>
  <c r="AC36" i="127"/>
  <c r="AD37" i="126"/>
  <c r="AC36" i="126"/>
  <c r="AD38" i="125"/>
  <c r="AC37" i="125"/>
  <c r="AD37" i="124"/>
  <c r="AC36" i="124"/>
  <c r="AD38" i="123"/>
  <c r="AC37" i="123"/>
  <c r="AD37" i="122"/>
  <c r="AC36" i="122"/>
  <c r="AC36" i="121"/>
  <c r="AD37" i="121"/>
  <c r="AC37" i="120"/>
  <c r="AD38" i="120"/>
  <c r="AD37" i="119"/>
  <c r="AC36" i="119"/>
  <c r="AC36" i="118"/>
  <c r="AD37" i="118"/>
  <c r="AC36" i="117"/>
  <c r="AD37" i="117"/>
  <c r="AC36" i="116"/>
  <c r="AD37" i="116"/>
  <c r="AD37" i="115"/>
  <c r="AC36" i="115"/>
  <c r="AD37" i="114"/>
  <c r="AC36" i="114"/>
  <c r="AC37" i="113"/>
  <c r="AD38" i="113"/>
  <c r="AC36" i="112"/>
  <c r="AD37" i="112"/>
  <c r="AD32" i="32"/>
  <c r="AC32" i="32" s="1"/>
  <c r="AD38" i="135" l="1"/>
  <c r="AC37" i="135"/>
  <c r="AC38" i="134"/>
  <c r="AD39" i="134"/>
  <c r="AC37" i="133"/>
  <c r="AD38" i="133"/>
  <c r="AD38" i="132"/>
  <c r="AC37" i="132"/>
  <c r="AD39" i="131"/>
  <c r="AC38" i="131"/>
  <c r="AC37" i="130"/>
  <c r="AD38" i="130"/>
  <c r="AD38" i="129"/>
  <c r="AC37" i="129"/>
  <c r="AD38" i="128"/>
  <c r="AC37" i="128"/>
  <c r="AC37" i="127"/>
  <c r="AD38" i="127"/>
  <c r="AD38" i="126"/>
  <c r="AC37" i="126"/>
  <c r="AD39" i="125"/>
  <c r="AC38" i="125"/>
  <c r="AD38" i="124"/>
  <c r="AC37" i="124"/>
  <c r="AC38" i="123"/>
  <c r="AD39" i="123"/>
  <c r="AD38" i="122"/>
  <c r="AC37" i="122"/>
  <c r="AC37" i="121"/>
  <c r="AD38" i="121"/>
  <c r="AD39" i="120"/>
  <c r="AC38" i="120"/>
  <c r="AC37" i="119"/>
  <c r="AD38" i="119"/>
  <c r="AD38" i="118"/>
  <c r="AC37" i="118"/>
  <c r="AC37" i="117"/>
  <c r="AD38" i="117"/>
  <c r="AC37" i="116"/>
  <c r="AD38" i="116"/>
  <c r="AD38" i="115"/>
  <c r="AC37" i="115"/>
  <c r="AD38" i="114"/>
  <c r="AC37" i="114"/>
  <c r="AD39" i="113"/>
  <c r="AC38" i="113"/>
  <c r="AC37" i="112"/>
  <c r="AD38" i="112"/>
  <c r="AD33" i="32"/>
  <c r="AC33" i="32" s="1"/>
  <c r="AD39" i="135" l="1"/>
  <c r="AC38" i="135"/>
  <c r="AD40" i="134"/>
  <c r="AC39" i="134"/>
  <c r="AD39" i="133"/>
  <c r="AC38" i="133"/>
  <c r="AC38" i="132"/>
  <c r="AD39" i="132"/>
  <c r="AC39" i="131"/>
  <c r="AD40" i="131"/>
  <c r="AC38" i="130"/>
  <c r="AD39" i="130"/>
  <c r="AD39" i="129"/>
  <c r="AC38" i="129"/>
  <c r="AD39" i="128"/>
  <c r="AC38" i="128"/>
  <c r="AD39" i="127"/>
  <c r="AC38" i="127"/>
  <c r="AD39" i="126"/>
  <c r="AC38" i="126"/>
  <c r="AD40" i="125"/>
  <c r="AC39" i="125"/>
  <c r="AC38" i="124"/>
  <c r="AD39" i="124"/>
  <c r="AD40" i="123"/>
  <c r="AC39" i="123"/>
  <c r="AC38" i="122"/>
  <c r="AD39" i="122"/>
  <c r="AD39" i="121"/>
  <c r="AC38" i="121"/>
  <c r="AD40" i="120"/>
  <c r="AC39" i="120"/>
  <c r="AC38" i="119"/>
  <c r="AD39" i="119"/>
  <c r="AC38" i="118"/>
  <c r="AD39" i="118"/>
  <c r="AD39" i="117"/>
  <c r="AC38" i="117"/>
  <c r="AD39" i="116"/>
  <c r="AC38" i="116"/>
  <c r="AC38" i="115"/>
  <c r="AD39" i="115"/>
  <c r="AC38" i="114"/>
  <c r="AD39" i="114"/>
  <c r="AC39" i="113"/>
  <c r="AD40" i="113"/>
  <c r="AD39" i="112"/>
  <c r="AC38" i="112"/>
  <c r="AD34" i="32"/>
  <c r="AC34" i="32" s="1"/>
  <c r="AC39" i="135" l="1"/>
  <c r="AD40" i="135"/>
  <c r="AD41" i="134"/>
  <c r="AC40" i="134"/>
  <c r="AD40" i="133"/>
  <c r="AC39" i="133"/>
  <c r="AC39" i="132"/>
  <c r="AD40" i="132"/>
  <c r="AD41" i="131"/>
  <c r="AC40" i="131"/>
  <c r="AD40" i="130"/>
  <c r="AC39" i="130"/>
  <c r="AC39" i="129"/>
  <c r="AD40" i="129"/>
  <c r="AC39" i="128"/>
  <c r="AD40" i="128"/>
  <c r="AD40" i="127"/>
  <c r="AC39" i="127"/>
  <c r="AD40" i="126"/>
  <c r="AC39" i="126"/>
  <c r="AD41" i="125"/>
  <c r="AC40" i="125"/>
  <c r="AC39" i="124"/>
  <c r="AD40" i="124"/>
  <c r="AD41" i="123"/>
  <c r="AC40" i="123"/>
  <c r="AD40" i="122"/>
  <c r="AC39" i="122"/>
  <c r="AC39" i="121"/>
  <c r="AD40" i="121"/>
  <c r="AC40" i="120"/>
  <c r="AD41" i="120"/>
  <c r="AD40" i="119"/>
  <c r="AC39" i="119"/>
  <c r="AC39" i="118"/>
  <c r="AD40" i="118"/>
  <c r="AC39" i="117"/>
  <c r="AD40" i="117"/>
  <c r="AC39" i="116"/>
  <c r="AD40" i="116"/>
  <c r="AD40" i="115"/>
  <c r="AC39" i="115"/>
  <c r="AD40" i="114"/>
  <c r="AC39" i="114"/>
  <c r="AC40" i="113"/>
  <c r="AD41" i="113"/>
  <c r="AC39" i="112"/>
  <c r="AD40" i="112"/>
  <c r="AD35" i="32"/>
  <c r="AC35" i="32" s="1"/>
  <c r="AD41" i="135" l="1"/>
  <c r="AC40" i="135"/>
  <c r="AC41" i="134"/>
  <c r="AD42" i="134"/>
  <c r="AC40" i="133"/>
  <c r="AD41" i="133"/>
  <c r="AD41" i="132"/>
  <c r="AC40" i="132"/>
  <c r="AD42" i="131"/>
  <c r="AC41" i="131"/>
  <c r="AC40" i="130"/>
  <c r="AD41" i="130"/>
  <c r="AC40" i="129"/>
  <c r="AD41" i="129"/>
  <c r="AD41" i="128"/>
  <c r="AC40" i="128"/>
  <c r="AC40" i="127"/>
  <c r="AD41" i="127"/>
  <c r="AD41" i="126"/>
  <c r="AC40" i="126"/>
  <c r="AD42" i="125"/>
  <c r="AC41" i="125"/>
  <c r="AD41" i="124"/>
  <c r="AC40" i="124"/>
  <c r="AC41" i="123"/>
  <c r="AD42" i="123"/>
  <c r="AD41" i="122"/>
  <c r="AC40" i="122"/>
  <c r="AD41" i="121"/>
  <c r="AC40" i="121"/>
  <c r="AD42" i="120"/>
  <c r="AC41" i="120"/>
  <c r="AC40" i="119"/>
  <c r="AD41" i="119"/>
  <c r="AD41" i="118"/>
  <c r="AC40" i="118"/>
  <c r="AC40" i="117"/>
  <c r="AD41" i="117"/>
  <c r="AC40" i="116"/>
  <c r="AD41" i="116"/>
  <c r="AD41" i="115"/>
  <c r="AC40" i="115"/>
  <c r="AD41" i="114"/>
  <c r="AC40" i="114"/>
  <c r="AD42" i="113"/>
  <c r="AC41" i="113"/>
  <c r="AC40" i="112"/>
  <c r="AD41" i="112"/>
  <c r="AD36" i="32"/>
  <c r="AC36" i="32" s="1"/>
  <c r="AD42" i="135" l="1"/>
  <c r="AC41" i="135"/>
  <c r="AD43" i="134"/>
  <c r="AC42" i="134"/>
  <c r="AD42" i="133"/>
  <c r="AC41" i="133"/>
  <c r="AC41" i="132"/>
  <c r="AD42" i="132"/>
  <c r="AC42" i="131"/>
  <c r="AD43" i="131"/>
  <c r="AD42" i="130"/>
  <c r="AC41" i="130"/>
  <c r="AD42" i="129"/>
  <c r="AC41" i="129"/>
  <c r="AD42" i="128"/>
  <c r="AC41" i="128"/>
  <c r="AD42" i="127"/>
  <c r="AC41" i="127"/>
  <c r="AD42" i="126"/>
  <c r="AC41" i="126"/>
  <c r="AD43" i="125"/>
  <c r="AC42" i="125"/>
  <c r="AD42" i="124"/>
  <c r="AC41" i="124"/>
  <c r="AD43" i="123"/>
  <c r="AC42" i="123"/>
  <c r="AC41" i="122"/>
  <c r="AD42" i="122"/>
  <c r="AD42" i="121"/>
  <c r="AC41" i="121"/>
  <c r="AD43" i="120"/>
  <c r="AC42" i="120"/>
  <c r="AC41" i="119"/>
  <c r="AD42" i="119"/>
  <c r="AC41" i="118"/>
  <c r="AD42" i="118"/>
  <c r="AD42" i="117"/>
  <c r="AC41" i="117"/>
  <c r="AD42" i="116"/>
  <c r="AC41" i="116"/>
  <c r="AC41" i="115"/>
  <c r="AD42" i="115"/>
  <c r="AC41" i="114"/>
  <c r="AD42" i="114"/>
  <c r="AC42" i="113"/>
  <c r="AD43" i="113"/>
  <c r="AD42" i="112"/>
  <c r="AC41" i="112"/>
  <c r="AD37" i="32"/>
  <c r="AC37" i="32" s="1"/>
  <c r="AC42" i="135" l="1"/>
  <c r="AD43" i="135"/>
  <c r="AD44" i="134"/>
  <c r="AC43" i="134"/>
  <c r="AD43" i="133"/>
  <c r="AC42" i="133"/>
  <c r="AD43" i="132"/>
  <c r="AC42" i="132"/>
  <c r="AD44" i="131"/>
  <c r="AC43" i="131"/>
  <c r="AD43" i="130"/>
  <c r="AC42" i="130"/>
  <c r="AC42" i="129"/>
  <c r="AD43" i="129"/>
  <c r="AC42" i="128"/>
  <c r="AD43" i="128"/>
  <c r="AD43" i="127"/>
  <c r="AC42" i="127"/>
  <c r="AD43" i="126"/>
  <c r="AC42" i="126"/>
  <c r="AD44" i="125"/>
  <c r="AC43" i="125"/>
  <c r="AC42" i="124"/>
  <c r="AD43" i="124"/>
  <c r="AD44" i="123"/>
  <c r="AC43" i="123"/>
  <c r="AD43" i="122"/>
  <c r="AC42" i="122"/>
  <c r="AC42" i="121"/>
  <c r="AD43" i="121"/>
  <c r="AC43" i="120"/>
  <c r="AD44" i="120"/>
  <c r="AD43" i="119"/>
  <c r="AC42" i="119"/>
  <c r="AD43" i="118"/>
  <c r="AC42" i="118"/>
  <c r="AC42" i="117"/>
  <c r="AD43" i="117"/>
  <c r="AC42" i="116"/>
  <c r="AD43" i="116"/>
  <c r="AD43" i="115"/>
  <c r="AC42" i="115"/>
  <c r="AD43" i="114"/>
  <c r="AC42" i="114"/>
  <c r="AC43" i="113"/>
  <c r="AD44" i="113"/>
  <c r="AC42" i="112"/>
  <c r="AD43" i="112"/>
  <c r="AD38" i="32"/>
  <c r="AC38" i="32" s="1"/>
  <c r="AD44" i="135" l="1"/>
  <c r="AC43" i="135"/>
  <c r="AC44" i="134"/>
  <c r="AD45" i="134"/>
  <c r="AC43" i="133"/>
  <c r="AD44" i="133"/>
  <c r="AD44" i="132"/>
  <c r="AC43" i="132"/>
  <c r="AD45" i="131"/>
  <c r="AC44" i="131"/>
  <c r="AC43" i="130"/>
  <c r="AD44" i="130"/>
  <c r="AD44" i="129"/>
  <c r="AC43" i="129"/>
  <c r="AD44" i="128"/>
  <c r="AC43" i="128"/>
  <c r="AC43" i="127"/>
  <c r="AD44" i="127"/>
  <c r="AD44" i="126"/>
  <c r="AC43" i="126"/>
  <c r="AD45" i="125"/>
  <c r="AC44" i="125"/>
  <c r="AD44" i="124"/>
  <c r="AC43" i="124"/>
  <c r="AC44" i="123"/>
  <c r="AD45" i="123"/>
  <c r="AD44" i="122"/>
  <c r="AC43" i="122"/>
  <c r="AC43" i="121"/>
  <c r="AD44" i="121"/>
  <c r="AC44" i="120"/>
  <c r="AD45" i="120"/>
  <c r="AC43" i="119"/>
  <c r="AD44" i="119"/>
  <c r="AD44" i="118"/>
  <c r="AC43" i="118"/>
  <c r="AC43" i="117"/>
  <c r="AD44" i="117"/>
  <c r="AC43" i="116"/>
  <c r="AD44" i="116"/>
  <c r="AD44" i="115"/>
  <c r="AC43" i="115"/>
  <c r="AD44" i="114"/>
  <c r="AC43" i="114"/>
  <c r="AD45" i="113"/>
  <c r="AC44" i="113"/>
  <c r="AD44" i="112"/>
  <c r="AC43" i="112"/>
  <c r="AD39" i="32"/>
  <c r="AC39" i="32" s="1"/>
  <c r="AD45" i="135" l="1"/>
  <c r="AC44" i="135"/>
  <c r="AD46" i="134"/>
  <c r="AC45" i="134"/>
  <c r="AD45" i="133"/>
  <c r="AC44" i="133"/>
  <c r="AC44" i="132"/>
  <c r="AD45" i="132"/>
  <c r="AC45" i="131"/>
  <c r="AD46" i="131"/>
  <c r="AD45" i="130"/>
  <c r="AC44" i="130"/>
  <c r="AD45" i="129"/>
  <c r="AC44" i="129"/>
  <c r="AD45" i="128"/>
  <c r="AC44" i="128"/>
  <c r="AD45" i="127"/>
  <c r="AC44" i="127"/>
  <c r="AD45" i="126"/>
  <c r="AC44" i="126"/>
  <c r="AD46" i="125"/>
  <c r="AC45" i="125"/>
  <c r="AD45" i="124"/>
  <c r="AC44" i="124"/>
  <c r="AD46" i="123"/>
  <c r="AC45" i="123"/>
  <c r="AC44" i="122"/>
  <c r="AD45" i="122"/>
  <c r="AD45" i="121"/>
  <c r="AC44" i="121"/>
  <c r="AD46" i="120"/>
  <c r="AC45" i="120"/>
  <c r="AC44" i="119"/>
  <c r="AD45" i="119"/>
  <c r="AC44" i="118"/>
  <c r="AD45" i="118"/>
  <c r="AD45" i="117"/>
  <c r="AC44" i="117"/>
  <c r="AD45" i="116"/>
  <c r="AC44" i="116"/>
  <c r="AC44" i="115"/>
  <c r="AD45" i="115"/>
  <c r="AC44" i="114"/>
  <c r="AD45" i="114"/>
  <c r="AC45" i="113"/>
  <c r="AD46" i="113"/>
  <c r="AD45" i="112"/>
  <c r="AC44" i="112"/>
  <c r="AD40" i="32"/>
  <c r="AC40" i="32" s="1"/>
  <c r="AC45" i="135" l="1"/>
  <c r="AD46" i="135"/>
  <c r="AD47" i="134"/>
  <c r="AC46" i="134"/>
  <c r="AD46" i="133"/>
  <c r="AC45" i="133"/>
  <c r="AD46" i="132"/>
  <c r="AC45" i="132"/>
  <c r="AD47" i="131"/>
  <c r="AC46" i="131"/>
  <c r="AD46" i="130"/>
  <c r="AC45" i="130"/>
  <c r="AC45" i="129"/>
  <c r="AD46" i="129"/>
  <c r="AC45" i="128"/>
  <c r="AD46" i="128"/>
  <c r="AD46" i="127"/>
  <c r="AC45" i="127"/>
  <c r="AC45" i="126"/>
  <c r="AD46" i="126"/>
  <c r="AD47" i="125"/>
  <c r="AC46" i="125"/>
  <c r="AC45" i="124"/>
  <c r="AD46" i="124"/>
  <c r="AC46" i="123"/>
  <c r="AD47" i="123"/>
  <c r="AD46" i="122"/>
  <c r="AC45" i="122"/>
  <c r="AC45" i="121"/>
  <c r="AD46" i="121"/>
  <c r="AC46" i="120"/>
  <c r="AD47" i="120"/>
  <c r="AD46" i="119"/>
  <c r="AC45" i="119"/>
  <c r="AD46" i="118"/>
  <c r="AC45" i="118"/>
  <c r="AD46" i="117"/>
  <c r="AC45" i="117"/>
  <c r="AC45" i="116"/>
  <c r="AD46" i="116"/>
  <c r="AD46" i="115"/>
  <c r="AC45" i="115"/>
  <c r="AD46" i="114"/>
  <c r="AC45" i="114"/>
  <c r="AC46" i="113"/>
  <c r="AD47" i="113"/>
  <c r="AC45" i="112"/>
  <c r="AD46" i="112"/>
  <c r="AD41" i="32"/>
  <c r="AC41" i="32" s="1"/>
  <c r="AD47" i="135" l="1"/>
  <c r="AC46" i="135"/>
  <c r="AC47" i="134"/>
  <c r="AD48" i="134"/>
  <c r="AC46" i="133"/>
  <c r="AD47" i="133"/>
  <c r="AD47" i="132"/>
  <c r="AC46" i="132"/>
  <c r="AD48" i="131"/>
  <c r="AC47" i="131"/>
  <c r="AC46" i="130"/>
  <c r="AD47" i="130"/>
  <c r="AC46" i="129"/>
  <c r="AD47" i="129"/>
  <c r="AD47" i="128"/>
  <c r="AC46" i="128"/>
  <c r="AC46" i="127"/>
  <c r="AD47" i="127"/>
  <c r="AD47" i="126"/>
  <c r="AC46" i="126"/>
  <c r="AD48" i="125"/>
  <c r="AC47" i="125"/>
  <c r="AD47" i="124"/>
  <c r="AC46" i="124"/>
  <c r="AC47" i="123"/>
  <c r="AD48" i="123"/>
  <c r="AD47" i="122"/>
  <c r="AC46" i="122"/>
  <c r="AC46" i="121"/>
  <c r="AD47" i="121"/>
  <c r="AD48" i="120"/>
  <c r="AC47" i="120"/>
  <c r="AC46" i="119"/>
  <c r="AD47" i="119"/>
  <c r="AD47" i="118"/>
  <c r="AC46" i="118"/>
  <c r="AC46" i="117"/>
  <c r="AD47" i="117"/>
  <c r="AC46" i="116"/>
  <c r="AD47" i="116"/>
  <c r="AD47" i="115"/>
  <c r="AC46" i="115"/>
  <c r="AD47" i="114"/>
  <c r="AC46" i="114"/>
  <c r="AD48" i="113"/>
  <c r="AC47" i="113"/>
  <c r="AC46" i="112"/>
  <c r="AD47" i="112"/>
  <c r="AD42" i="32"/>
  <c r="AC42" i="32" s="1"/>
  <c r="AD48" i="135" l="1"/>
  <c r="AC47" i="135"/>
  <c r="AD49" i="134"/>
  <c r="AC48" i="134"/>
  <c r="AD48" i="133"/>
  <c r="AC47" i="133"/>
  <c r="AC47" i="132"/>
  <c r="AD48" i="132"/>
  <c r="AC48" i="131"/>
  <c r="AD49" i="131"/>
  <c r="AD48" i="130"/>
  <c r="AC47" i="130"/>
  <c r="AD48" i="129"/>
  <c r="AC47" i="129"/>
  <c r="AD48" i="128"/>
  <c r="AC47" i="128"/>
  <c r="AC47" i="127"/>
  <c r="AD48" i="127"/>
  <c r="AD48" i="126"/>
  <c r="AC47" i="126"/>
  <c r="AD49" i="125"/>
  <c r="AC48" i="125"/>
  <c r="AD48" i="124"/>
  <c r="AC47" i="124"/>
  <c r="AD49" i="123"/>
  <c r="AC48" i="123"/>
  <c r="AC47" i="122"/>
  <c r="AD48" i="122"/>
  <c r="AD48" i="121"/>
  <c r="AC47" i="121"/>
  <c r="AD49" i="120"/>
  <c r="AC48" i="120"/>
  <c r="AC47" i="119"/>
  <c r="AD48" i="119"/>
  <c r="AC47" i="118"/>
  <c r="AD48" i="118"/>
  <c r="AD48" i="117"/>
  <c r="AC47" i="117"/>
  <c r="AD48" i="116"/>
  <c r="AC47" i="116"/>
  <c r="AC47" i="115"/>
  <c r="AD48" i="115"/>
  <c r="AC47" i="114"/>
  <c r="AD48" i="114"/>
  <c r="AC48" i="113"/>
  <c r="AD49" i="113"/>
  <c r="AD48" i="112"/>
  <c r="AC47" i="112"/>
  <c r="AD43" i="32"/>
  <c r="AC43" i="32" s="1"/>
  <c r="AC48" i="135" l="1"/>
  <c r="AD49" i="135"/>
  <c r="AD50" i="134"/>
  <c r="AC49" i="134"/>
  <c r="AD49" i="133"/>
  <c r="AC48" i="133"/>
  <c r="AD49" i="132"/>
  <c r="AC48" i="132"/>
  <c r="AD50" i="131"/>
  <c r="AC49" i="131"/>
  <c r="AD49" i="130"/>
  <c r="AC48" i="130"/>
  <c r="AC48" i="129"/>
  <c r="AD49" i="129"/>
  <c r="AC48" i="128"/>
  <c r="AD49" i="128"/>
  <c r="AD49" i="127"/>
  <c r="AC48" i="127"/>
  <c r="AC48" i="126"/>
  <c r="AD49" i="126"/>
  <c r="AD50" i="125"/>
  <c r="AC49" i="125"/>
  <c r="AC48" i="124"/>
  <c r="AD49" i="124"/>
  <c r="AC49" i="123"/>
  <c r="AD50" i="123"/>
  <c r="AC48" i="122"/>
  <c r="AD49" i="122"/>
  <c r="AC48" i="121"/>
  <c r="AD49" i="121"/>
  <c r="AC49" i="120"/>
  <c r="AD50" i="120"/>
  <c r="AD49" i="119"/>
  <c r="AC48" i="119"/>
  <c r="AC48" i="118"/>
  <c r="AD49" i="118"/>
  <c r="AD49" i="117"/>
  <c r="AC48" i="117"/>
  <c r="AC48" i="116"/>
  <c r="AD49" i="116"/>
  <c r="AD49" i="115"/>
  <c r="AC48" i="115"/>
  <c r="AD49" i="114"/>
  <c r="AC48" i="114"/>
  <c r="AC49" i="113"/>
  <c r="AD50" i="113"/>
  <c r="AC48" i="112"/>
  <c r="AD49" i="112"/>
  <c r="AD44" i="32"/>
  <c r="AC44" i="32" s="1"/>
  <c r="AD50" i="135" l="1"/>
  <c r="AC49" i="135"/>
  <c r="AC50" i="134"/>
  <c r="AD51" i="134"/>
  <c r="AC49" i="133"/>
  <c r="AD50" i="133"/>
  <c r="AD50" i="132"/>
  <c r="AC49" i="132"/>
  <c r="AD51" i="131"/>
  <c r="AC50" i="131"/>
  <c r="AD50" i="130"/>
  <c r="AC49" i="130"/>
  <c r="AC49" i="129"/>
  <c r="AD50" i="129"/>
  <c r="AD50" i="128"/>
  <c r="AC49" i="128"/>
  <c r="AC49" i="127"/>
  <c r="AD50" i="127"/>
  <c r="AD50" i="126"/>
  <c r="AC49" i="126"/>
  <c r="AD51" i="125"/>
  <c r="AC50" i="125"/>
  <c r="AD50" i="124"/>
  <c r="AC49" i="124"/>
  <c r="AC50" i="123"/>
  <c r="AD51" i="123"/>
  <c r="AD50" i="122"/>
  <c r="AC49" i="122"/>
  <c r="AD50" i="121"/>
  <c r="AC49" i="121"/>
  <c r="AC50" i="120"/>
  <c r="AD51" i="120"/>
  <c r="AC49" i="119"/>
  <c r="AD50" i="119"/>
  <c r="AD50" i="118"/>
  <c r="AC49" i="118"/>
  <c r="AC49" i="117"/>
  <c r="AD50" i="117"/>
  <c r="AC49" i="116"/>
  <c r="AD50" i="116"/>
  <c r="AD50" i="115"/>
  <c r="AC49" i="115"/>
  <c r="AD50" i="114"/>
  <c r="AC49" i="114"/>
  <c r="AD51" i="113"/>
  <c r="AC50" i="113"/>
  <c r="AD50" i="112"/>
  <c r="AC49" i="112"/>
  <c r="AD45" i="32"/>
  <c r="AC45" i="32" s="1"/>
  <c r="AD51" i="135" l="1"/>
  <c r="AC50" i="135"/>
  <c r="AD52" i="134"/>
  <c r="AC51" i="134"/>
  <c r="AD51" i="133"/>
  <c r="AC50" i="133"/>
  <c r="AC50" i="132"/>
  <c r="AD51" i="132"/>
  <c r="AC51" i="131"/>
  <c r="AD52" i="131"/>
  <c r="AD51" i="130"/>
  <c r="AC50" i="130"/>
  <c r="AD51" i="129"/>
  <c r="AC50" i="129"/>
  <c r="AD51" i="128"/>
  <c r="AC50" i="128"/>
  <c r="AC50" i="127"/>
  <c r="AD51" i="127"/>
  <c r="AD51" i="126"/>
  <c r="AC50" i="126"/>
  <c r="AD52" i="125"/>
  <c r="AC51" i="125"/>
  <c r="AD51" i="124"/>
  <c r="AC50" i="124"/>
  <c r="AD52" i="123"/>
  <c r="AC51" i="123"/>
  <c r="AC50" i="122"/>
  <c r="AD51" i="122"/>
  <c r="AD51" i="121"/>
  <c r="AC50" i="121"/>
  <c r="AD52" i="120"/>
  <c r="AC51" i="120"/>
  <c r="AC50" i="119"/>
  <c r="AD51" i="119"/>
  <c r="AC50" i="118"/>
  <c r="AD51" i="118"/>
  <c r="AD51" i="117"/>
  <c r="AC50" i="117"/>
  <c r="AD51" i="116"/>
  <c r="AC50" i="116"/>
  <c r="AC50" i="115"/>
  <c r="AD51" i="115"/>
  <c r="AC50" i="114"/>
  <c r="AD51" i="114"/>
  <c r="AC51" i="113"/>
  <c r="AD52" i="113"/>
  <c r="AD51" i="112"/>
  <c r="AC50" i="112"/>
  <c r="AD46" i="32"/>
  <c r="AC46" i="32" s="1"/>
  <c r="AC51" i="135" l="1"/>
  <c r="AD52" i="135"/>
  <c r="AD53" i="134"/>
  <c r="AC52" i="134"/>
  <c r="AD52" i="133"/>
  <c r="AC51" i="133"/>
  <c r="AD52" i="132"/>
  <c r="AC51" i="132"/>
  <c r="AD53" i="131"/>
  <c r="AC52" i="131"/>
  <c r="AD52" i="130"/>
  <c r="AC51" i="130"/>
  <c r="AC51" i="129"/>
  <c r="AD52" i="129"/>
  <c r="AC51" i="128"/>
  <c r="AD52" i="128"/>
  <c r="AD52" i="127"/>
  <c r="AC51" i="127"/>
  <c r="AC51" i="126"/>
  <c r="AD52" i="126"/>
  <c r="AD53" i="125"/>
  <c r="AC52" i="125"/>
  <c r="AC51" i="124"/>
  <c r="AD52" i="124"/>
  <c r="AC52" i="123"/>
  <c r="AD53" i="123"/>
  <c r="AD52" i="122"/>
  <c r="AC51" i="122"/>
  <c r="AC51" i="121"/>
  <c r="AD52" i="121"/>
  <c r="AC52" i="120"/>
  <c r="AD53" i="120"/>
  <c r="AD52" i="119"/>
  <c r="AC51" i="119"/>
  <c r="AC51" i="118"/>
  <c r="AD52" i="118"/>
  <c r="AD52" i="117"/>
  <c r="AC51" i="117"/>
  <c r="AC51" i="116"/>
  <c r="AD52" i="116"/>
  <c r="AD52" i="115"/>
  <c r="AC51" i="115"/>
  <c r="AD52" i="114"/>
  <c r="AC51" i="114"/>
  <c r="AC52" i="113"/>
  <c r="AD53" i="113"/>
  <c r="AC51" i="112"/>
  <c r="AD52" i="112"/>
  <c r="AD47" i="32"/>
  <c r="AC47" i="32" s="1"/>
  <c r="AD53" i="135" l="1"/>
  <c r="AC52" i="135"/>
  <c r="AC53" i="134"/>
  <c r="AD54" i="134"/>
  <c r="AC52" i="133"/>
  <c r="AD53" i="133"/>
  <c r="AD53" i="132"/>
  <c r="AC52" i="132"/>
  <c r="AD54" i="131"/>
  <c r="AC53" i="131"/>
  <c r="AD53" i="130"/>
  <c r="AC52" i="130"/>
  <c r="AD53" i="129"/>
  <c r="AC52" i="129"/>
  <c r="AD53" i="128"/>
  <c r="AC52" i="128"/>
  <c r="AC52" i="127"/>
  <c r="AD53" i="127"/>
  <c r="AD53" i="126"/>
  <c r="AC52" i="126"/>
  <c r="AD54" i="125"/>
  <c r="AC53" i="125"/>
  <c r="AD53" i="124"/>
  <c r="AC52" i="124"/>
  <c r="AC53" i="123"/>
  <c r="AD54" i="123"/>
  <c r="AD53" i="122"/>
  <c r="AC52" i="122"/>
  <c r="AD53" i="121"/>
  <c r="AC52" i="121"/>
  <c r="AC53" i="120"/>
  <c r="AD54" i="120"/>
  <c r="AC52" i="119"/>
  <c r="AD53" i="119"/>
  <c r="AD53" i="118"/>
  <c r="AC52" i="118"/>
  <c r="AD53" i="117"/>
  <c r="AC52" i="117"/>
  <c r="AC52" i="116"/>
  <c r="AD53" i="116"/>
  <c r="AD53" i="115"/>
  <c r="AC52" i="115"/>
  <c r="AD53" i="114"/>
  <c r="AC52" i="114"/>
  <c r="AD54" i="113"/>
  <c r="AC53" i="113"/>
  <c r="AD53" i="112"/>
  <c r="AC52" i="112"/>
  <c r="AD48" i="32"/>
  <c r="AC48" i="32" s="1"/>
  <c r="AD54" i="135" l="1"/>
  <c r="AC53" i="135"/>
  <c r="AD55" i="134"/>
  <c r="AC54" i="134"/>
  <c r="AD54" i="133"/>
  <c r="AC53" i="133"/>
  <c r="AC53" i="132"/>
  <c r="AD54" i="132"/>
  <c r="AC54" i="131"/>
  <c r="AD55" i="131"/>
  <c r="AD54" i="130"/>
  <c r="AC53" i="130"/>
  <c r="AD54" i="129"/>
  <c r="AC53" i="129"/>
  <c r="AD54" i="128"/>
  <c r="AC53" i="128"/>
  <c r="AC53" i="127"/>
  <c r="AD54" i="127"/>
  <c r="AD54" i="126"/>
  <c r="AC53" i="126"/>
  <c r="AD55" i="125"/>
  <c r="AC54" i="125"/>
  <c r="AD54" i="124"/>
  <c r="AC53" i="124"/>
  <c r="AD55" i="123"/>
  <c r="AC54" i="123"/>
  <c r="AC53" i="122"/>
  <c r="AD54" i="122"/>
  <c r="AD54" i="121"/>
  <c r="AC53" i="121"/>
  <c r="AD55" i="120"/>
  <c r="AC54" i="120"/>
  <c r="AC53" i="119"/>
  <c r="AD54" i="119"/>
  <c r="AC53" i="118"/>
  <c r="AD54" i="118"/>
  <c r="AD54" i="117"/>
  <c r="AC53" i="117"/>
  <c r="AD54" i="116"/>
  <c r="AC53" i="116"/>
  <c r="AC53" i="115"/>
  <c r="AD54" i="115"/>
  <c r="AC53" i="114"/>
  <c r="AD54" i="114"/>
  <c r="AC54" i="113"/>
  <c r="AD55" i="113"/>
  <c r="AD54" i="112"/>
  <c r="AC53" i="112"/>
  <c r="AD49" i="32"/>
  <c r="AC49" i="32" s="1"/>
  <c r="AC54" i="135" l="1"/>
  <c r="AD55" i="135"/>
  <c r="AD56" i="134"/>
  <c r="AC55" i="134"/>
  <c r="AD55" i="133"/>
  <c r="AC54" i="133"/>
  <c r="AD55" i="132"/>
  <c r="AC54" i="132"/>
  <c r="AD56" i="131"/>
  <c r="AC55" i="131"/>
  <c r="AC54" i="130"/>
  <c r="AD55" i="130"/>
  <c r="AD55" i="129"/>
  <c r="AC54" i="129"/>
  <c r="AC54" i="128"/>
  <c r="AD55" i="128"/>
  <c r="AD55" i="127"/>
  <c r="AC54" i="127"/>
  <c r="AC54" i="126"/>
  <c r="AD55" i="126"/>
  <c r="AD56" i="125"/>
  <c r="AC55" i="125"/>
  <c r="AC54" i="124"/>
  <c r="AD55" i="124"/>
  <c r="AC55" i="123"/>
  <c r="AD56" i="123"/>
  <c r="AD55" i="122"/>
  <c r="AC54" i="122"/>
  <c r="AC54" i="121"/>
  <c r="AD55" i="121"/>
  <c r="AC55" i="120"/>
  <c r="AD56" i="120"/>
  <c r="AD55" i="119"/>
  <c r="AC54" i="119"/>
  <c r="AC54" i="118"/>
  <c r="AD55" i="118"/>
  <c r="AC54" i="117"/>
  <c r="AD55" i="117"/>
  <c r="AC54" i="116"/>
  <c r="AD55" i="116"/>
  <c r="AD55" i="115"/>
  <c r="AC54" i="115"/>
  <c r="AD55" i="114"/>
  <c r="AC54" i="114"/>
  <c r="AC55" i="113"/>
  <c r="AD56" i="113"/>
  <c r="AC54" i="112"/>
  <c r="AD55" i="112"/>
  <c r="AD50" i="32"/>
  <c r="AC50" i="32" s="1"/>
  <c r="AD56" i="135" l="1"/>
  <c r="AC55" i="135"/>
  <c r="AC56" i="134"/>
  <c r="AD57" i="134"/>
  <c r="AC55" i="133"/>
  <c r="AD56" i="133"/>
  <c r="AD56" i="132"/>
  <c r="AC55" i="132"/>
  <c r="AD57" i="131"/>
  <c r="AC56" i="131"/>
  <c r="AC55" i="130"/>
  <c r="AD56" i="130"/>
  <c r="AD56" i="129"/>
  <c r="AC55" i="129"/>
  <c r="AD56" i="128"/>
  <c r="AC55" i="128"/>
  <c r="AC55" i="127"/>
  <c r="AD56" i="127"/>
  <c r="AD56" i="126"/>
  <c r="AC55" i="126"/>
  <c r="AD57" i="125"/>
  <c r="AC56" i="125"/>
  <c r="AD56" i="124"/>
  <c r="AC55" i="124"/>
  <c r="AC56" i="123"/>
  <c r="AD57" i="123"/>
  <c r="AD56" i="122"/>
  <c r="AC55" i="122"/>
  <c r="AC55" i="121"/>
  <c r="AD56" i="121"/>
  <c r="AD57" i="120"/>
  <c r="AC56" i="120"/>
  <c r="AC55" i="119"/>
  <c r="AD56" i="119"/>
  <c r="AD56" i="118"/>
  <c r="AC55" i="118"/>
  <c r="AD56" i="117"/>
  <c r="AC55" i="117"/>
  <c r="AC55" i="116"/>
  <c r="AD56" i="116"/>
  <c r="AD56" i="115"/>
  <c r="AC55" i="115"/>
  <c r="AD56" i="114"/>
  <c r="AC55" i="114"/>
  <c r="AD57" i="113"/>
  <c r="AC56" i="113"/>
  <c r="AD56" i="112"/>
  <c r="AC55" i="112"/>
  <c r="AD51" i="32"/>
  <c r="AC51" i="32" s="1"/>
  <c r="AD57" i="135" l="1"/>
  <c r="AC56" i="135"/>
  <c r="AD58" i="134"/>
  <c r="AC57" i="134"/>
  <c r="AD57" i="133"/>
  <c r="AC56" i="133"/>
  <c r="AC56" i="132"/>
  <c r="AD57" i="132"/>
  <c r="AC57" i="131"/>
  <c r="AD58" i="131"/>
  <c r="AD57" i="130"/>
  <c r="AC56" i="130"/>
  <c r="AC56" i="129"/>
  <c r="AD57" i="129"/>
  <c r="AD57" i="128"/>
  <c r="AC56" i="128"/>
  <c r="AC56" i="127"/>
  <c r="AD57" i="127"/>
  <c r="AD57" i="126"/>
  <c r="AC56" i="126"/>
  <c r="AD58" i="125"/>
  <c r="AC57" i="125"/>
  <c r="AD57" i="124"/>
  <c r="AC56" i="124"/>
  <c r="AD58" i="123"/>
  <c r="AC57" i="123"/>
  <c r="AC56" i="122"/>
  <c r="AD57" i="122"/>
  <c r="AD57" i="121"/>
  <c r="AC56" i="121"/>
  <c r="AD58" i="120"/>
  <c r="AC57" i="120"/>
  <c r="AC56" i="119"/>
  <c r="AD57" i="119"/>
  <c r="AC56" i="118"/>
  <c r="AD57" i="118"/>
  <c r="AD57" i="117"/>
  <c r="AC56" i="117"/>
  <c r="AD57" i="116"/>
  <c r="AC56" i="116"/>
  <c r="AC56" i="115"/>
  <c r="AD57" i="115"/>
  <c r="AC56" i="114"/>
  <c r="AD57" i="114"/>
  <c r="AC57" i="113"/>
  <c r="AD58" i="113"/>
  <c r="AD57" i="112"/>
  <c r="AC56" i="112"/>
  <c r="AD52" i="32"/>
  <c r="AC52" i="32" s="1"/>
  <c r="AC57" i="135" l="1"/>
  <c r="AD58" i="135"/>
  <c r="AD59" i="134"/>
  <c r="AC58" i="134"/>
  <c r="AD58" i="133"/>
  <c r="AC57" i="133"/>
  <c r="AD58" i="132"/>
  <c r="AC57" i="132"/>
  <c r="AD59" i="131"/>
  <c r="AC58" i="131"/>
  <c r="AD58" i="130"/>
  <c r="AC57" i="130"/>
  <c r="AD58" i="129"/>
  <c r="AC57" i="129"/>
  <c r="AC57" i="128"/>
  <c r="AD58" i="128"/>
  <c r="AD58" i="127"/>
  <c r="AC57" i="127"/>
  <c r="AC57" i="126"/>
  <c r="AD58" i="126"/>
  <c r="AD59" i="125"/>
  <c r="AC58" i="125"/>
  <c r="AC57" i="124"/>
  <c r="AD58" i="124"/>
  <c r="AC58" i="123"/>
  <c r="AD59" i="123"/>
  <c r="AC57" i="122"/>
  <c r="AD58" i="122"/>
  <c r="AC57" i="121"/>
  <c r="AD58" i="121"/>
  <c r="AD59" i="120"/>
  <c r="AC58" i="120"/>
  <c r="AD58" i="119"/>
  <c r="AC57" i="119"/>
  <c r="AC57" i="118"/>
  <c r="AD58" i="118"/>
  <c r="AC57" i="117"/>
  <c r="AD58" i="117"/>
  <c r="AC57" i="116"/>
  <c r="AD58" i="116"/>
  <c r="AD58" i="115"/>
  <c r="AC57" i="115"/>
  <c r="AD58" i="114"/>
  <c r="AC57" i="114"/>
  <c r="AC58" i="113"/>
  <c r="AD59" i="113"/>
  <c r="AC57" i="112"/>
  <c r="AD58" i="112"/>
  <c r="AD53" i="32"/>
  <c r="AC53" i="32" s="1"/>
  <c r="AD59" i="135" l="1"/>
  <c r="AC58" i="135"/>
  <c r="AC59" i="134"/>
  <c r="AD60" i="134"/>
  <c r="AD59" i="133"/>
  <c r="AC58" i="133"/>
  <c r="AD59" i="132"/>
  <c r="AC58" i="132"/>
  <c r="AD60" i="131"/>
  <c r="AC59" i="131"/>
  <c r="AC58" i="130"/>
  <c r="AD59" i="130"/>
  <c r="AD59" i="129"/>
  <c r="AC58" i="129"/>
  <c r="AD59" i="128"/>
  <c r="AC58" i="128"/>
  <c r="AC58" i="127"/>
  <c r="AD59" i="127"/>
  <c r="AD59" i="126"/>
  <c r="AC58" i="126"/>
  <c r="AD60" i="125"/>
  <c r="AC59" i="125"/>
  <c r="AD59" i="124"/>
  <c r="AC58" i="124"/>
  <c r="AC59" i="123"/>
  <c r="AD60" i="123"/>
  <c r="AD59" i="122"/>
  <c r="AC58" i="122"/>
  <c r="AC58" i="121"/>
  <c r="AD59" i="121"/>
  <c r="AD60" i="120"/>
  <c r="AC59" i="120"/>
  <c r="AC58" i="119"/>
  <c r="AD59" i="119"/>
  <c r="AD59" i="118"/>
  <c r="AC58" i="118"/>
  <c r="AD59" i="117"/>
  <c r="AC58" i="117"/>
  <c r="AC58" i="116"/>
  <c r="AD59" i="116"/>
  <c r="AD59" i="115"/>
  <c r="AC58" i="115"/>
  <c r="AD59" i="114"/>
  <c r="AC58" i="114"/>
  <c r="AD60" i="113"/>
  <c r="AC59" i="113"/>
  <c r="AC58" i="112"/>
  <c r="AD59" i="112"/>
  <c r="AD54" i="32"/>
  <c r="AC54" i="32" s="1"/>
  <c r="AD60" i="135" l="1"/>
  <c r="AC59" i="135"/>
  <c r="AD61" i="134"/>
  <c r="AC60" i="134"/>
  <c r="AD60" i="133"/>
  <c r="AC59" i="133"/>
  <c r="AC59" i="132"/>
  <c r="AD60" i="132"/>
  <c r="AC60" i="131"/>
  <c r="AD61" i="131"/>
  <c r="AD60" i="130"/>
  <c r="AC59" i="130"/>
  <c r="AC59" i="129"/>
  <c r="AD60" i="129"/>
  <c r="AD60" i="128"/>
  <c r="AC59" i="128"/>
  <c r="AC59" i="127"/>
  <c r="AD60" i="127"/>
  <c r="AD60" i="126"/>
  <c r="AC59" i="126"/>
  <c r="AD61" i="125"/>
  <c r="AC60" i="125"/>
  <c r="AD60" i="124"/>
  <c r="AC59" i="124"/>
  <c r="AD61" i="123"/>
  <c r="AC60" i="123"/>
  <c r="AC59" i="122"/>
  <c r="AD60" i="122"/>
  <c r="AD60" i="121"/>
  <c r="AC59" i="121"/>
  <c r="AC60" i="120"/>
  <c r="AD61" i="120"/>
  <c r="AC59" i="119"/>
  <c r="AD60" i="119"/>
  <c r="AC59" i="118"/>
  <c r="AD60" i="118"/>
  <c r="AD60" i="117"/>
  <c r="AC59" i="117"/>
  <c r="AD60" i="116"/>
  <c r="AC59" i="116"/>
  <c r="AC59" i="115"/>
  <c r="AD60" i="115"/>
  <c r="AC59" i="114"/>
  <c r="AD60" i="114"/>
  <c r="AD61" i="113"/>
  <c r="AC60" i="113"/>
  <c r="AD60" i="112"/>
  <c r="AC59" i="112"/>
  <c r="AD55" i="32"/>
  <c r="AC55" i="32" s="1"/>
  <c r="AC60" i="135" l="1"/>
  <c r="AD61" i="135"/>
  <c r="AD62" i="134"/>
  <c r="AC61" i="134"/>
  <c r="AD61" i="133"/>
  <c r="AC60" i="133"/>
  <c r="AD61" i="132"/>
  <c r="AC60" i="132"/>
  <c r="AD62" i="131"/>
  <c r="AC61" i="131"/>
  <c r="AC60" i="130"/>
  <c r="AD61" i="130"/>
  <c r="AD61" i="129"/>
  <c r="AC60" i="129"/>
  <c r="AC60" i="128"/>
  <c r="AD61" i="128"/>
  <c r="AD61" i="127"/>
  <c r="AC60" i="127"/>
  <c r="AC60" i="126"/>
  <c r="AD61" i="126"/>
  <c r="AD62" i="125"/>
  <c r="AC61" i="125"/>
  <c r="AC60" i="124"/>
  <c r="AD61" i="124"/>
  <c r="AC61" i="123"/>
  <c r="AD62" i="123"/>
  <c r="AC60" i="122"/>
  <c r="AD61" i="122"/>
  <c r="AC60" i="121"/>
  <c r="AD61" i="121"/>
  <c r="AD62" i="120"/>
  <c r="AC61" i="120"/>
  <c r="AD61" i="119"/>
  <c r="AC60" i="119"/>
  <c r="AD61" i="118"/>
  <c r="AC60" i="118"/>
  <c r="AC60" i="117"/>
  <c r="AD61" i="117"/>
  <c r="AC60" i="116"/>
  <c r="AD61" i="116"/>
  <c r="AD61" i="115"/>
  <c r="AC60" i="115"/>
  <c r="AD61" i="114"/>
  <c r="AC60" i="114"/>
  <c r="AD62" i="113"/>
  <c r="AC61" i="113"/>
  <c r="AC60" i="112"/>
  <c r="AD61" i="112"/>
  <c r="AD56" i="32"/>
  <c r="AC56" i="32" s="1"/>
  <c r="AD62" i="135" l="1"/>
  <c r="AC61" i="135"/>
  <c r="AC62" i="134"/>
  <c r="AD63" i="134"/>
  <c r="AD62" i="133"/>
  <c r="AC61" i="133"/>
  <c r="AD62" i="132"/>
  <c r="AC61" i="132"/>
  <c r="AD63" i="131"/>
  <c r="AC62" i="131"/>
  <c r="AC61" i="130"/>
  <c r="AD62" i="130"/>
  <c r="AD62" i="129"/>
  <c r="AC61" i="129"/>
  <c r="AD62" i="128"/>
  <c r="AC61" i="128"/>
  <c r="AC61" i="127"/>
  <c r="AD62" i="127"/>
  <c r="AD62" i="126"/>
  <c r="AC61" i="126"/>
  <c r="AD63" i="125"/>
  <c r="AC62" i="125"/>
  <c r="AD62" i="124"/>
  <c r="AC61" i="124"/>
  <c r="AC62" i="123"/>
  <c r="AD63" i="123"/>
  <c r="AD62" i="122"/>
  <c r="AC61" i="122"/>
  <c r="AD62" i="121"/>
  <c r="AC61" i="121"/>
  <c r="AD63" i="120"/>
  <c r="AC62" i="120"/>
  <c r="AC61" i="119"/>
  <c r="AD62" i="119"/>
  <c r="AD62" i="118"/>
  <c r="AC61" i="118"/>
  <c r="AD62" i="117"/>
  <c r="AC61" i="117"/>
  <c r="AC61" i="116"/>
  <c r="AD62" i="116"/>
  <c r="AD62" i="115"/>
  <c r="AC61" i="115"/>
  <c r="AD62" i="114"/>
  <c r="AC61" i="114"/>
  <c r="AD63" i="113"/>
  <c r="AC62" i="113"/>
  <c r="AD62" i="112"/>
  <c r="AC61" i="112"/>
  <c r="AD57" i="32"/>
  <c r="AC57" i="32" s="1"/>
  <c r="AD63" i="135" l="1"/>
  <c r="AC62" i="135"/>
  <c r="AD64" i="134"/>
  <c r="AC63" i="134"/>
  <c r="AD63" i="133"/>
  <c r="AC62" i="133"/>
  <c r="AC62" i="132"/>
  <c r="AD63" i="132"/>
  <c r="AC63" i="131"/>
  <c r="AD64" i="131"/>
  <c r="AD63" i="130"/>
  <c r="AC62" i="130"/>
  <c r="AD63" i="129"/>
  <c r="AC62" i="129"/>
  <c r="AD63" i="128"/>
  <c r="AC62" i="128"/>
  <c r="AC62" i="127"/>
  <c r="AD63" i="127"/>
  <c r="AD63" i="126"/>
  <c r="AC62" i="126"/>
  <c r="AD64" i="125"/>
  <c r="AC63" i="125"/>
  <c r="AD63" i="124"/>
  <c r="AC62" i="124"/>
  <c r="AD64" i="123"/>
  <c r="AC63" i="123"/>
  <c r="AC62" i="122"/>
  <c r="AD63" i="122"/>
  <c r="AD63" i="121"/>
  <c r="AC62" i="121"/>
  <c r="AC63" i="120"/>
  <c r="AD64" i="120"/>
  <c r="AC62" i="119"/>
  <c r="AD63" i="119"/>
  <c r="AC62" i="118"/>
  <c r="AD63" i="118"/>
  <c r="AD63" i="117"/>
  <c r="AC62" i="117"/>
  <c r="AD63" i="116"/>
  <c r="AC62" i="116"/>
  <c r="AC62" i="115"/>
  <c r="AD63" i="115"/>
  <c r="AC62" i="114"/>
  <c r="AD63" i="114"/>
  <c r="AD64" i="113"/>
  <c r="AC63" i="113"/>
  <c r="AD63" i="112"/>
  <c r="AC62" i="112"/>
  <c r="AD58" i="32"/>
  <c r="AC58" i="32" s="1"/>
  <c r="AC63" i="135" l="1"/>
  <c r="AD64" i="135"/>
  <c r="AD65" i="134"/>
  <c r="AC64" i="134"/>
  <c r="AD64" i="133"/>
  <c r="AC63" i="133"/>
  <c r="AD64" i="132"/>
  <c r="AC63" i="132"/>
  <c r="AD65" i="131"/>
  <c r="AC64" i="131"/>
  <c r="AD64" i="130"/>
  <c r="AC63" i="130"/>
  <c r="AD64" i="129"/>
  <c r="AC63" i="129"/>
  <c r="AC63" i="128"/>
  <c r="AD64" i="128"/>
  <c r="AD64" i="127"/>
  <c r="AC63" i="127"/>
  <c r="AC63" i="126"/>
  <c r="AD64" i="126"/>
  <c r="AD65" i="125"/>
  <c r="AC64" i="125"/>
  <c r="AC63" i="124"/>
  <c r="AD64" i="124"/>
  <c r="AC64" i="123"/>
  <c r="AD65" i="123"/>
  <c r="AC63" i="122"/>
  <c r="AD64" i="122"/>
  <c r="AC63" i="121"/>
  <c r="AD64" i="121"/>
  <c r="AD65" i="120"/>
  <c r="AC64" i="120"/>
  <c r="AD64" i="119"/>
  <c r="AC63" i="119"/>
  <c r="AD64" i="118"/>
  <c r="AC63" i="118"/>
  <c r="AC63" i="117"/>
  <c r="AD64" i="117"/>
  <c r="AC63" i="116"/>
  <c r="AD64" i="116"/>
  <c r="AD64" i="115"/>
  <c r="AC63" i="115"/>
  <c r="AD64" i="114"/>
  <c r="AC63" i="114"/>
  <c r="AD65" i="113"/>
  <c r="AC64" i="113"/>
  <c r="AC63" i="112"/>
  <c r="AD64" i="112"/>
  <c r="AD59" i="32"/>
  <c r="AC59" i="32" s="1"/>
  <c r="AD65" i="135" l="1"/>
  <c r="AC64" i="135"/>
  <c r="AC65" i="134"/>
  <c r="AD66" i="134"/>
  <c r="AC64" i="133"/>
  <c r="AD65" i="133"/>
  <c r="AD65" i="132"/>
  <c r="AC64" i="132"/>
  <c r="AD66" i="131"/>
  <c r="AC65" i="131"/>
  <c r="AC64" i="130"/>
  <c r="AD65" i="130"/>
  <c r="AC64" i="129"/>
  <c r="AD65" i="129"/>
  <c r="AD65" i="128"/>
  <c r="AC64" i="128"/>
  <c r="AC64" i="127"/>
  <c r="AD65" i="127"/>
  <c r="AD65" i="126"/>
  <c r="AC64" i="126"/>
  <c r="AD66" i="125"/>
  <c r="AC65" i="125"/>
  <c r="AD65" i="124"/>
  <c r="AC64" i="124"/>
  <c r="AC65" i="123"/>
  <c r="AD66" i="123"/>
  <c r="AD65" i="122"/>
  <c r="AC64" i="122"/>
  <c r="AD65" i="121"/>
  <c r="AC64" i="121"/>
  <c r="AC65" i="120"/>
  <c r="AD66" i="120"/>
  <c r="AC64" i="119"/>
  <c r="AD65" i="119"/>
  <c r="AD65" i="118"/>
  <c r="AC64" i="118"/>
  <c r="AD65" i="117"/>
  <c r="AC64" i="117"/>
  <c r="AC64" i="116"/>
  <c r="AD65" i="116"/>
  <c r="AD65" i="115"/>
  <c r="AC64" i="115"/>
  <c r="AD65" i="114"/>
  <c r="AC64" i="114"/>
  <c r="AD66" i="113"/>
  <c r="AC65" i="113"/>
  <c r="AD65" i="112"/>
  <c r="AC64" i="112"/>
  <c r="AD60" i="32"/>
  <c r="AC60" i="32" s="1"/>
  <c r="AD66" i="135" l="1"/>
  <c r="AC65" i="135"/>
  <c r="AD67" i="134"/>
  <c r="AC66" i="134"/>
  <c r="AD66" i="133"/>
  <c r="AC65" i="133"/>
  <c r="AC65" i="132"/>
  <c r="AD66" i="132"/>
  <c r="AC66" i="131"/>
  <c r="AD67" i="131"/>
  <c r="AD66" i="130"/>
  <c r="AC65" i="130"/>
  <c r="AC65" i="129"/>
  <c r="AD66" i="129"/>
  <c r="AD66" i="128"/>
  <c r="AC65" i="128"/>
  <c r="AC65" i="127"/>
  <c r="AD66" i="127"/>
  <c r="AD66" i="126"/>
  <c r="AC65" i="126"/>
  <c r="AD67" i="125"/>
  <c r="AC66" i="125"/>
  <c r="AD66" i="124"/>
  <c r="AC65" i="124"/>
  <c r="AD67" i="123"/>
  <c r="AC66" i="123"/>
  <c r="AC65" i="122"/>
  <c r="AD66" i="122"/>
  <c r="AD66" i="121"/>
  <c r="AC65" i="121"/>
  <c r="AC66" i="120"/>
  <c r="AD67" i="120"/>
  <c r="AC65" i="119"/>
  <c r="AD66" i="119"/>
  <c r="AD66" i="118"/>
  <c r="AC65" i="118"/>
  <c r="AD66" i="117"/>
  <c r="AC65" i="117"/>
  <c r="AD66" i="116"/>
  <c r="AC65" i="116"/>
  <c r="AC65" i="115"/>
  <c r="AD66" i="115"/>
  <c r="AC65" i="114"/>
  <c r="AD66" i="114"/>
  <c r="AD67" i="113"/>
  <c r="AC66" i="113"/>
  <c r="AD66" i="112"/>
  <c r="AC65" i="112"/>
  <c r="AD61" i="32"/>
  <c r="AC61" i="32" s="1"/>
  <c r="AC66" i="135" l="1"/>
  <c r="AD67" i="135"/>
  <c r="AD68" i="134"/>
  <c r="AC67" i="134"/>
  <c r="AD67" i="133"/>
  <c r="AC66" i="133"/>
  <c r="AD67" i="132"/>
  <c r="AC66" i="132"/>
  <c r="AD68" i="131"/>
  <c r="AC67" i="131"/>
  <c r="AD67" i="130"/>
  <c r="AC66" i="130"/>
  <c r="AD67" i="129"/>
  <c r="AC66" i="129"/>
  <c r="AC66" i="128"/>
  <c r="AD67" i="128"/>
  <c r="AD67" i="127"/>
  <c r="AC66" i="127"/>
  <c r="AC66" i="126"/>
  <c r="AD67" i="126"/>
  <c r="AD68" i="125"/>
  <c r="AC67" i="125"/>
  <c r="AC66" i="124"/>
  <c r="AD67" i="124"/>
  <c r="AC67" i="123"/>
  <c r="AD68" i="123"/>
  <c r="AC66" i="122"/>
  <c r="AD67" i="122"/>
  <c r="AC66" i="121"/>
  <c r="AD67" i="121"/>
  <c r="AD68" i="120"/>
  <c r="AC67" i="120"/>
  <c r="AD67" i="119"/>
  <c r="AC66" i="119"/>
  <c r="AC66" i="118"/>
  <c r="AD67" i="118"/>
  <c r="AC66" i="117"/>
  <c r="AD67" i="117"/>
  <c r="AC66" i="116"/>
  <c r="AD67" i="116"/>
  <c r="AD67" i="115"/>
  <c r="AC66" i="115"/>
  <c r="AD67" i="114"/>
  <c r="AC66" i="114"/>
  <c r="AD68" i="113"/>
  <c r="AC67" i="113"/>
  <c r="AC66" i="112"/>
  <c r="AD67" i="112"/>
  <c r="AD62" i="32"/>
  <c r="AC62" i="32" s="1"/>
  <c r="AD68" i="135" l="1"/>
  <c r="AC67" i="135"/>
  <c r="AC68" i="134"/>
  <c r="AD69" i="134"/>
  <c r="AC67" i="133"/>
  <c r="AD68" i="133"/>
  <c r="AD68" i="132"/>
  <c r="AC67" i="132"/>
  <c r="AD69" i="131"/>
  <c r="AC68" i="131"/>
  <c r="AC67" i="130"/>
  <c r="AD68" i="130"/>
  <c r="AD68" i="129"/>
  <c r="AC67" i="129"/>
  <c r="AD68" i="128"/>
  <c r="AC67" i="128"/>
  <c r="AC67" i="127"/>
  <c r="AD68" i="127"/>
  <c r="AD68" i="126"/>
  <c r="AC67" i="126"/>
  <c r="AD69" i="125"/>
  <c r="AC68" i="125"/>
  <c r="AD68" i="124"/>
  <c r="AC67" i="124"/>
  <c r="AC68" i="123"/>
  <c r="AD69" i="123"/>
  <c r="AD68" i="122"/>
  <c r="AC67" i="122"/>
  <c r="AD68" i="121"/>
  <c r="AC67" i="121"/>
  <c r="AC68" i="120"/>
  <c r="AD69" i="120"/>
  <c r="AC67" i="119"/>
  <c r="AD68" i="119"/>
  <c r="AD68" i="118"/>
  <c r="AC67" i="118"/>
  <c r="AD68" i="117"/>
  <c r="AC67" i="117"/>
  <c r="AC67" i="116"/>
  <c r="AD68" i="116"/>
  <c r="AD68" i="115"/>
  <c r="AC67" i="115"/>
  <c r="AD68" i="114"/>
  <c r="AC67" i="114"/>
  <c r="AD69" i="113"/>
  <c r="AC68" i="113"/>
  <c r="AC67" i="112"/>
  <c r="AD68" i="112"/>
  <c r="AD63" i="32"/>
  <c r="AC63" i="32" s="1"/>
  <c r="AD69" i="135" l="1"/>
  <c r="AC68" i="135"/>
  <c r="AD70" i="134"/>
  <c r="AC69" i="134"/>
  <c r="AD69" i="133"/>
  <c r="AC68" i="133"/>
  <c r="AC68" i="132"/>
  <c r="AD69" i="132"/>
  <c r="AC69" i="131"/>
  <c r="AD70" i="131"/>
  <c r="AD69" i="130"/>
  <c r="AC68" i="130"/>
  <c r="AC68" i="129"/>
  <c r="AD69" i="129"/>
  <c r="AD69" i="128"/>
  <c r="AC68" i="128"/>
  <c r="AC68" i="127"/>
  <c r="AD69" i="127"/>
  <c r="AD69" i="126"/>
  <c r="AC68" i="126"/>
  <c r="AD70" i="125"/>
  <c r="AC69" i="125"/>
  <c r="AD69" i="124"/>
  <c r="AC68" i="124"/>
  <c r="AD70" i="123"/>
  <c r="AC69" i="123"/>
  <c r="AC68" i="122"/>
  <c r="AD69" i="122"/>
  <c r="AD69" i="121"/>
  <c r="AC68" i="121"/>
  <c r="AC69" i="120"/>
  <c r="AD70" i="120"/>
  <c r="AC68" i="119"/>
  <c r="AD69" i="119"/>
  <c r="AD69" i="118"/>
  <c r="AC68" i="118"/>
  <c r="AD69" i="117"/>
  <c r="AC68" i="117"/>
  <c r="AD69" i="116"/>
  <c r="AC68" i="116"/>
  <c r="AC68" i="115"/>
  <c r="AD69" i="115"/>
  <c r="AC68" i="114"/>
  <c r="AD69" i="114"/>
  <c r="AD70" i="113"/>
  <c r="AC69" i="113"/>
  <c r="AD69" i="112"/>
  <c r="AC68" i="112"/>
  <c r="AD64" i="32"/>
  <c r="AC64" i="32" s="1"/>
  <c r="AC69" i="135" l="1"/>
  <c r="AD70" i="135"/>
  <c r="AD71" i="134"/>
  <c r="AC70" i="134"/>
  <c r="AD70" i="133"/>
  <c r="AC69" i="133"/>
  <c r="AD70" i="132"/>
  <c r="AC69" i="132"/>
  <c r="AD71" i="131"/>
  <c r="AC70" i="131"/>
  <c r="AC69" i="130"/>
  <c r="AD70" i="130"/>
  <c r="AD70" i="129"/>
  <c r="AC69" i="129"/>
  <c r="AC69" i="128"/>
  <c r="AD70" i="128"/>
  <c r="AD70" i="127"/>
  <c r="AC69" i="127"/>
  <c r="AC69" i="126"/>
  <c r="AD70" i="126"/>
  <c r="AD71" i="125"/>
  <c r="AC70" i="125"/>
  <c r="AD70" i="124"/>
  <c r="AC69" i="124"/>
  <c r="AC70" i="123"/>
  <c r="AD71" i="123"/>
  <c r="AC69" i="122"/>
  <c r="AD70" i="122"/>
  <c r="AC69" i="121"/>
  <c r="AD70" i="121"/>
  <c r="AD71" i="120"/>
  <c r="AC70" i="120"/>
  <c r="AD70" i="119"/>
  <c r="AC69" i="119"/>
  <c r="AD70" i="118"/>
  <c r="AC69" i="118"/>
  <c r="AC69" i="117"/>
  <c r="AD70" i="117"/>
  <c r="AC69" i="116"/>
  <c r="AD70" i="116"/>
  <c r="AD70" i="115"/>
  <c r="AC69" i="115"/>
  <c r="AD70" i="114"/>
  <c r="AC69" i="114"/>
  <c r="AD71" i="113"/>
  <c r="AC70" i="113"/>
  <c r="AC69" i="112"/>
  <c r="AD70" i="112"/>
  <c r="AD65" i="32"/>
  <c r="AC65" i="32" s="1"/>
  <c r="AD71" i="135" l="1"/>
  <c r="AC70" i="135"/>
  <c r="AC71" i="134"/>
  <c r="AD72" i="134"/>
  <c r="AD71" i="133"/>
  <c r="AC70" i="133"/>
  <c r="AD71" i="132"/>
  <c r="AC70" i="132"/>
  <c r="AD72" i="131"/>
  <c r="AC71" i="131"/>
  <c r="AC70" i="130"/>
  <c r="AD71" i="130"/>
  <c r="AC70" i="129"/>
  <c r="AD71" i="129"/>
  <c r="AD71" i="128"/>
  <c r="AC70" i="128"/>
  <c r="AD71" i="127"/>
  <c r="AC70" i="127"/>
  <c r="AD71" i="126"/>
  <c r="AC70" i="126"/>
  <c r="AD72" i="125"/>
  <c r="AC71" i="125"/>
  <c r="AD71" i="124"/>
  <c r="AC70" i="124"/>
  <c r="AC71" i="123"/>
  <c r="AD72" i="123"/>
  <c r="AD71" i="122"/>
  <c r="AC70" i="122"/>
  <c r="AC70" i="121"/>
  <c r="AD71" i="121"/>
  <c r="AC71" i="120"/>
  <c r="AD72" i="120"/>
  <c r="AC70" i="119"/>
  <c r="AD71" i="119"/>
  <c r="AC70" i="118"/>
  <c r="AD71" i="118"/>
  <c r="AD71" i="117"/>
  <c r="AC70" i="117"/>
  <c r="AC70" i="116"/>
  <c r="AD71" i="116"/>
  <c r="AD71" i="115"/>
  <c r="AC70" i="115"/>
  <c r="AD71" i="114"/>
  <c r="AC70" i="114"/>
  <c r="AD72" i="113"/>
  <c r="AC71" i="113"/>
  <c r="AD71" i="112"/>
  <c r="AC70" i="112"/>
  <c r="AD66" i="32"/>
  <c r="AC66" i="32" s="1"/>
  <c r="AD72" i="135" l="1"/>
  <c r="AC71" i="135"/>
  <c r="AD73" i="134"/>
  <c r="AC72" i="134"/>
  <c r="AD72" i="133"/>
  <c r="AC71" i="133"/>
  <c r="AC71" i="132"/>
  <c r="AD72" i="132"/>
  <c r="AC72" i="131"/>
  <c r="AD73" i="131"/>
  <c r="AD72" i="130"/>
  <c r="AC71" i="130"/>
  <c r="AC71" i="129"/>
  <c r="AD72" i="129"/>
  <c r="AD72" i="128"/>
  <c r="AC71" i="128"/>
  <c r="AC71" i="127"/>
  <c r="AD72" i="127"/>
  <c r="AD72" i="126"/>
  <c r="AC71" i="126"/>
  <c r="AD73" i="125"/>
  <c r="AC72" i="125"/>
  <c r="AD72" i="124"/>
  <c r="AC71" i="124"/>
  <c r="AD73" i="123"/>
  <c r="AC72" i="123"/>
  <c r="AC71" i="122"/>
  <c r="AD72" i="122"/>
  <c r="AD72" i="121"/>
  <c r="AC71" i="121"/>
  <c r="AC72" i="120"/>
  <c r="AD73" i="120"/>
  <c r="AC71" i="119"/>
  <c r="AD72" i="119"/>
  <c r="AD72" i="118"/>
  <c r="AC71" i="118"/>
  <c r="AD72" i="117"/>
  <c r="AC71" i="117"/>
  <c r="AD72" i="116"/>
  <c r="AC71" i="116"/>
  <c r="AC71" i="115"/>
  <c r="AD72" i="115"/>
  <c r="AC71" i="114"/>
  <c r="AD72" i="114"/>
  <c r="AD73" i="113"/>
  <c r="AC72" i="113"/>
  <c r="AD72" i="112"/>
  <c r="AC71" i="112"/>
  <c r="AD67" i="32"/>
  <c r="AC67" i="32" s="1"/>
  <c r="AC72" i="135" l="1"/>
  <c r="AD73" i="135"/>
  <c r="AD74" i="134"/>
  <c r="AC73" i="134"/>
  <c r="AD73" i="133"/>
  <c r="AC72" i="133"/>
  <c r="AD73" i="132"/>
  <c r="AC72" i="132"/>
  <c r="AD74" i="131"/>
  <c r="AC73" i="131"/>
  <c r="AC72" i="130"/>
  <c r="AD73" i="130"/>
  <c r="AD73" i="129"/>
  <c r="AC72" i="129"/>
  <c r="AC72" i="128"/>
  <c r="AD73" i="128"/>
  <c r="AD73" i="127"/>
  <c r="AC72" i="127"/>
  <c r="AC72" i="126"/>
  <c r="AD73" i="126"/>
  <c r="AD74" i="125"/>
  <c r="AC73" i="125"/>
  <c r="AC72" i="124"/>
  <c r="AD73" i="124"/>
  <c r="AC73" i="123"/>
  <c r="AD74" i="123"/>
  <c r="AC72" i="122"/>
  <c r="AD73" i="122"/>
  <c r="AC72" i="121"/>
  <c r="AD73" i="121"/>
  <c r="AD74" i="120"/>
  <c r="AC73" i="120"/>
  <c r="AD73" i="119"/>
  <c r="AC72" i="119"/>
  <c r="AC72" i="118"/>
  <c r="AD73" i="118"/>
  <c r="AC72" i="117"/>
  <c r="AD73" i="117"/>
  <c r="AC72" i="116"/>
  <c r="AD73" i="116"/>
  <c r="AD73" i="115"/>
  <c r="AC72" i="115"/>
  <c r="AD73" i="114"/>
  <c r="AC72" i="114"/>
  <c r="AD74" i="113"/>
  <c r="AC73" i="113"/>
  <c r="AC72" i="112"/>
  <c r="AD73" i="112"/>
  <c r="AD68" i="32"/>
  <c r="AC68" i="32" s="1"/>
  <c r="AD74" i="135" l="1"/>
  <c r="AC73" i="135"/>
  <c r="AC74" i="134"/>
  <c r="AD75" i="134"/>
  <c r="AC73" i="133"/>
  <c r="AD74" i="133"/>
  <c r="AD74" i="132"/>
  <c r="AC73" i="132"/>
  <c r="AD75" i="131"/>
  <c r="AC74" i="131"/>
  <c r="AC73" i="130"/>
  <c r="AD74" i="130"/>
  <c r="AC73" i="129"/>
  <c r="AD74" i="129"/>
  <c r="AD74" i="128"/>
  <c r="AC73" i="128"/>
  <c r="AD74" i="127"/>
  <c r="AC73" i="127"/>
  <c r="AD74" i="126"/>
  <c r="AC73" i="126"/>
  <c r="AD75" i="125"/>
  <c r="AC74" i="125"/>
  <c r="AD74" i="124"/>
  <c r="AC73" i="124"/>
  <c r="AC74" i="123"/>
  <c r="AD75" i="123"/>
  <c r="AD74" i="122"/>
  <c r="AC73" i="122"/>
  <c r="AC73" i="121"/>
  <c r="AD74" i="121"/>
  <c r="AC74" i="120"/>
  <c r="AD75" i="120"/>
  <c r="AC73" i="119"/>
  <c r="AD74" i="119"/>
  <c r="AC73" i="118"/>
  <c r="AD74" i="118"/>
  <c r="AD74" i="117"/>
  <c r="AC73" i="117"/>
  <c r="AC73" i="116"/>
  <c r="AD74" i="116"/>
  <c r="AD74" i="115"/>
  <c r="AC73" i="115"/>
  <c r="AD74" i="114"/>
  <c r="AC73" i="114"/>
  <c r="AD75" i="113"/>
  <c r="AC74" i="113"/>
  <c r="AC73" i="112"/>
  <c r="AD74" i="112"/>
  <c r="AD69" i="32"/>
  <c r="AC69" i="32" s="1"/>
  <c r="AD75" i="135" l="1"/>
  <c r="AC74" i="135"/>
  <c r="AD76" i="134"/>
  <c r="AC75" i="134"/>
  <c r="AD75" i="133"/>
  <c r="AC74" i="133"/>
  <c r="AC74" i="132"/>
  <c r="AD75" i="132"/>
  <c r="AC75" i="131"/>
  <c r="AD76" i="131"/>
  <c r="AD75" i="130"/>
  <c r="AC74" i="130"/>
  <c r="AC74" i="129"/>
  <c r="AD75" i="129"/>
  <c r="AD75" i="128"/>
  <c r="AC74" i="128"/>
  <c r="AD75" i="127"/>
  <c r="AC74" i="127"/>
  <c r="AD75" i="126"/>
  <c r="AC74" i="126"/>
  <c r="AD76" i="125"/>
  <c r="AC75" i="125"/>
  <c r="AD75" i="124"/>
  <c r="AC74" i="124"/>
  <c r="AD76" i="123"/>
  <c r="AC75" i="123"/>
  <c r="AD75" i="122"/>
  <c r="AC74" i="122"/>
  <c r="AD75" i="121"/>
  <c r="AC74" i="121"/>
  <c r="AC75" i="120"/>
  <c r="AD76" i="120"/>
  <c r="AC74" i="119"/>
  <c r="AD75" i="119"/>
  <c r="AD75" i="118"/>
  <c r="AC74" i="118"/>
  <c r="AD75" i="117"/>
  <c r="AC74" i="117"/>
  <c r="AD75" i="116"/>
  <c r="AC74" i="116"/>
  <c r="AC74" i="115"/>
  <c r="AD75" i="115"/>
  <c r="AC74" i="114"/>
  <c r="AD75" i="114"/>
  <c r="AD76" i="113"/>
  <c r="AC75" i="113"/>
  <c r="AD75" i="112"/>
  <c r="AC74" i="112"/>
  <c r="AD70" i="32"/>
  <c r="AC70" i="32" s="1"/>
  <c r="AC75" i="135" l="1"/>
  <c r="AD76" i="135"/>
  <c r="AD77" i="134"/>
  <c r="AC76" i="134"/>
  <c r="AD76" i="133"/>
  <c r="AC75" i="133"/>
  <c r="AD76" i="132"/>
  <c r="AC75" i="132"/>
  <c r="AD77" i="131"/>
  <c r="AC76" i="131"/>
  <c r="AC75" i="130"/>
  <c r="AD76" i="130"/>
  <c r="AD76" i="129"/>
  <c r="AC75" i="129"/>
  <c r="AC75" i="128"/>
  <c r="AD76" i="128"/>
  <c r="AD76" i="127"/>
  <c r="AC75" i="127"/>
  <c r="AC75" i="126"/>
  <c r="AD76" i="126"/>
  <c r="AD77" i="125"/>
  <c r="AC76" i="125"/>
  <c r="AC75" i="124"/>
  <c r="AD76" i="124"/>
  <c r="AC76" i="123"/>
  <c r="AD77" i="123"/>
  <c r="AC75" i="122"/>
  <c r="AD76" i="122"/>
  <c r="AC75" i="121"/>
  <c r="AD76" i="121"/>
  <c r="AD77" i="120"/>
  <c r="AC76" i="120"/>
  <c r="AD76" i="119"/>
  <c r="AC75" i="119"/>
  <c r="AC75" i="118"/>
  <c r="AD76" i="118"/>
  <c r="AC75" i="117"/>
  <c r="AD76" i="117"/>
  <c r="AC75" i="116"/>
  <c r="AD76" i="116"/>
  <c r="AD76" i="115"/>
  <c r="AC75" i="115"/>
  <c r="AD76" i="114"/>
  <c r="AC75" i="114"/>
  <c r="AD77" i="113"/>
  <c r="AC76" i="113"/>
  <c r="AC75" i="112"/>
  <c r="AD76" i="112"/>
  <c r="AD71" i="32"/>
  <c r="AC71" i="32" s="1"/>
  <c r="AD77" i="135" l="1"/>
  <c r="AC76" i="135"/>
  <c r="AC77" i="134"/>
  <c r="AD78" i="134"/>
  <c r="AC76" i="133"/>
  <c r="AD77" i="133"/>
  <c r="AD77" i="132"/>
  <c r="AC76" i="132"/>
  <c r="AD78" i="131"/>
  <c r="AC77" i="131"/>
  <c r="AC76" i="130"/>
  <c r="AD77" i="130"/>
  <c r="AC76" i="129"/>
  <c r="AD77" i="129"/>
  <c r="AD77" i="128"/>
  <c r="AC76" i="128"/>
  <c r="AD77" i="127"/>
  <c r="AC76" i="127"/>
  <c r="AD77" i="126"/>
  <c r="AC76" i="126"/>
  <c r="AD78" i="125"/>
  <c r="AC77" i="125"/>
  <c r="AD77" i="124"/>
  <c r="AC76" i="124"/>
  <c r="AC77" i="123"/>
  <c r="AD78" i="123"/>
  <c r="AD77" i="122"/>
  <c r="AC76" i="122"/>
  <c r="AC76" i="121"/>
  <c r="AD77" i="121"/>
  <c r="AC77" i="120"/>
  <c r="AD78" i="120"/>
  <c r="AC76" i="119"/>
  <c r="AD77" i="119"/>
  <c r="AC76" i="118"/>
  <c r="AD77" i="118"/>
  <c r="AD77" i="117"/>
  <c r="AC76" i="117"/>
  <c r="AC76" i="116"/>
  <c r="AD77" i="116"/>
  <c r="AD77" i="115"/>
  <c r="AC76" i="115"/>
  <c r="AD77" i="114"/>
  <c r="AC76" i="114"/>
  <c r="AC77" i="113"/>
  <c r="AD78" i="113"/>
  <c r="AC76" i="112"/>
  <c r="AD77" i="112"/>
  <c r="AD72" i="32"/>
  <c r="AC72" i="32" s="1"/>
  <c r="AD78" i="135" l="1"/>
  <c r="AC77" i="135"/>
  <c r="AD79" i="134"/>
  <c r="AC78" i="134"/>
  <c r="AD78" i="133"/>
  <c r="AC77" i="133"/>
  <c r="AC77" i="132"/>
  <c r="AD78" i="132"/>
  <c r="AC78" i="131"/>
  <c r="AD79" i="131"/>
  <c r="AD78" i="130"/>
  <c r="AC77" i="130"/>
  <c r="AC77" i="129"/>
  <c r="AD78" i="129"/>
  <c r="AD78" i="128"/>
  <c r="AC77" i="128"/>
  <c r="AC77" i="127"/>
  <c r="AD78" i="127"/>
  <c r="AD78" i="126"/>
  <c r="AC77" i="126"/>
  <c r="AC78" i="125"/>
  <c r="AD79" i="125"/>
  <c r="AD78" i="124"/>
  <c r="AC77" i="124"/>
  <c r="AD79" i="123"/>
  <c r="AC78" i="123"/>
  <c r="AC77" i="122"/>
  <c r="AD78" i="122"/>
  <c r="AD78" i="121"/>
  <c r="AC77" i="121"/>
  <c r="AC78" i="120"/>
  <c r="AD79" i="120"/>
  <c r="AC77" i="119"/>
  <c r="AD78" i="119"/>
  <c r="AD78" i="118"/>
  <c r="AC77" i="118"/>
  <c r="AD78" i="117"/>
  <c r="AC77" i="117"/>
  <c r="AD78" i="116"/>
  <c r="AC77" i="116"/>
  <c r="AC77" i="115"/>
  <c r="AD78" i="115"/>
  <c r="AC77" i="114"/>
  <c r="AD78" i="114"/>
  <c r="AD79" i="113"/>
  <c r="AC78" i="113"/>
  <c r="AD78" i="112"/>
  <c r="AC77" i="112"/>
  <c r="AD73" i="32"/>
  <c r="AC73" i="32" s="1"/>
  <c r="AC78" i="135" l="1"/>
  <c r="AD79" i="135"/>
  <c r="AD80" i="134"/>
  <c r="AC79" i="134"/>
  <c r="AD79" i="133"/>
  <c r="AC78" i="133"/>
  <c r="AD79" i="132"/>
  <c r="AC78" i="132"/>
  <c r="AD80" i="131"/>
  <c r="AC79" i="131"/>
  <c r="AC78" i="130"/>
  <c r="AD79" i="130"/>
  <c r="AD79" i="129"/>
  <c r="AC78" i="129"/>
  <c r="AC78" i="128"/>
  <c r="AD79" i="128"/>
  <c r="AC78" i="127"/>
  <c r="AD79" i="127"/>
  <c r="AC78" i="126"/>
  <c r="AD79" i="126"/>
  <c r="AD80" i="125"/>
  <c r="AC79" i="125"/>
  <c r="AC78" i="124"/>
  <c r="AD79" i="124"/>
  <c r="AC79" i="123"/>
  <c r="AD80" i="123"/>
  <c r="AC78" i="122"/>
  <c r="AD79" i="122"/>
  <c r="AC78" i="121"/>
  <c r="AD79" i="121"/>
  <c r="AD80" i="120"/>
  <c r="AC79" i="120"/>
  <c r="AD79" i="119"/>
  <c r="AC78" i="119"/>
  <c r="AC78" i="118"/>
  <c r="AD79" i="118"/>
  <c r="AC78" i="117"/>
  <c r="AD79" i="117"/>
  <c r="AC78" i="116"/>
  <c r="AD79" i="116"/>
  <c r="AD79" i="115"/>
  <c r="AC78" i="115"/>
  <c r="AD79" i="114"/>
  <c r="AC78" i="114"/>
  <c r="AD80" i="113"/>
  <c r="AC79" i="113"/>
  <c r="AC78" i="112"/>
  <c r="AD79" i="112"/>
  <c r="AD74" i="32"/>
  <c r="AC74" i="32" s="1"/>
  <c r="AD80" i="135" l="1"/>
  <c r="AC79" i="135"/>
  <c r="AC80" i="134"/>
  <c r="AD81" i="134"/>
  <c r="AC79" i="133"/>
  <c r="AD80" i="133"/>
  <c r="AD80" i="132"/>
  <c r="AC79" i="132"/>
  <c r="AD81" i="131"/>
  <c r="AC80" i="131"/>
  <c r="AC79" i="130"/>
  <c r="AD80" i="130"/>
  <c r="AC79" i="129"/>
  <c r="AD80" i="129"/>
  <c r="AD80" i="128"/>
  <c r="AC79" i="128"/>
  <c r="AD80" i="127"/>
  <c r="AC79" i="127"/>
  <c r="AD80" i="126"/>
  <c r="AC79" i="126"/>
  <c r="AD81" i="125"/>
  <c r="AC80" i="125"/>
  <c r="AD80" i="124"/>
  <c r="AC79" i="124"/>
  <c r="AC80" i="123"/>
  <c r="AD81" i="123"/>
  <c r="AD80" i="122"/>
  <c r="AC79" i="122"/>
  <c r="AC79" i="121"/>
  <c r="AD80" i="121"/>
  <c r="AC80" i="120"/>
  <c r="AD81" i="120"/>
  <c r="AC79" i="119"/>
  <c r="AD80" i="119"/>
  <c r="AC79" i="118"/>
  <c r="AD80" i="118"/>
  <c r="AD80" i="117"/>
  <c r="AC79" i="117"/>
  <c r="AC79" i="116"/>
  <c r="AD80" i="116"/>
  <c r="AD80" i="115"/>
  <c r="AC79" i="115"/>
  <c r="AD80" i="114"/>
  <c r="AC79" i="114"/>
  <c r="AC80" i="113"/>
  <c r="AD81" i="113"/>
  <c r="AD80" i="112"/>
  <c r="AC79" i="112"/>
  <c r="AD75" i="32"/>
  <c r="AC75" i="32" s="1"/>
  <c r="AD81" i="135" l="1"/>
  <c r="AC80" i="135"/>
  <c r="AD82" i="134"/>
  <c r="AC81" i="134"/>
  <c r="AC80" i="133"/>
  <c r="AD81" i="133"/>
  <c r="AC80" i="132"/>
  <c r="AD81" i="132"/>
  <c r="AC81" i="131"/>
  <c r="AD82" i="131"/>
  <c r="AD81" i="130"/>
  <c r="AC80" i="130"/>
  <c r="AC80" i="129"/>
  <c r="AD81" i="129"/>
  <c r="AD81" i="128"/>
  <c r="AC80" i="128"/>
  <c r="AC80" i="127"/>
  <c r="AD81" i="127"/>
  <c r="AD81" i="126"/>
  <c r="AC80" i="126"/>
  <c r="AC81" i="125"/>
  <c r="AD82" i="125"/>
  <c r="AD81" i="124"/>
  <c r="AC80" i="124"/>
  <c r="AD82" i="123"/>
  <c r="AC81" i="123"/>
  <c r="AC80" i="122"/>
  <c r="AD81" i="122"/>
  <c r="AD81" i="121"/>
  <c r="AC80" i="121"/>
  <c r="AC81" i="120"/>
  <c r="AD82" i="120"/>
  <c r="AC80" i="119"/>
  <c r="AD81" i="119"/>
  <c r="AD81" i="118"/>
  <c r="AC80" i="118"/>
  <c r="AD81" i="117"/>
  <c r="AC80" i="117"/>
  <c r="AD81" i="116"/>
  <c r="AC80" i="116"/>
  <c r="AC80" i="115"/>
  <c r="AD81" i="115"/>
  <c r="AC80" i="114"/>
  <c r="AD81" i="114"/>
  <c r="AD82" i="113"/>
  <c r="AC81" i="113"/>
  <c r="AD81" i="112"/>
  <c r="AC80" i="112"/>
  <c r="AD76" i="32"/>
  <c r="AC76" i="32" s="1"/>
  <c r="AC81" i="135" l="1"/>
  <c r="AD82" i="135"/>
  <c r="AD83" i="134"/>
  <c r="AC82" i="134"/>
  <c r="AD82" i="133"/>
  <c r="AC81" i="133"/>
  <c r="AD82" i="132"/>
  <c r="AC81" i="132"/>
  <c r="AD83" i="131"/>
  <c r="AC82" i="131"/>
  <c r="AC81" i="130"/>
  <c r="AD82" i="130"/>
  <c r="AD82" i="129"/>
  <c r="AC81" i="129"/>
  <c r="AC81" i="128"/>
  <c r="AD82" i="128"/>
  <c r="AC81" i="127"/>
  <c r="AD82" i="127"/>
  <c r="AC81" i="126"/>
  <c r="AD82" i="126"/>
  <c r="AD83" i="125"/>
  <c r="AC82" i="125"/>
  <c r="AC81" i="124"/>
  <c r="AD82" i="124"/>
  <c r="AC82" i="123"/>
  <c r="AD83" i="123"/>
  <c r="AC81" i="122"/>
  <c r="AD82" i="122"/>
  <c r="AC81" i="121"/>
  <c r="AD82" i="121"/>
  <c r="AD83" i="120"/>
  <c r="AC82" i="120"/>
  <c r="AD82" i="119"/>
  <c r="AC81" i="119"/>
  <c r="AC81" i="118"/>
  <c r="AD82" i="118"/>
  <c r="AC81" i="117"/>
  <c r="AD82" i="117"/>
  <c r="AC81" i="116"/>
  <c r="AD82" i="116"/>
  <c r="AD82" i="115"/>
  <c r="AC81" i="115"/>
  <c r="AD82" i="114"/>
  <c r="AC81" i="114"/>
  <c r="AD83" i="113"/>
  <c r="AC82" i="113"/>
  <c r="AC81" i="112"/>
  <c r="AD82" i="112"/>
  <c r="AD77" i="32"/>
  <c r="AC77" i="32" s="1"/>
  <c r="AD83" i="135" l="1"/>
  <c r="AC82" i="135"/>
  <c r="AC83" i="134"/>
  <c r="AD84" i="134"/>
  <c r="AC82" i="133"/>
  <c r="AD83" i="133"/>
  <c r="AD83" i="132"/>
  <c r="AC82" i="132"/>
  <c r="AD84" i="131"/>
  <c r="AC83" i="131"/>
  <c r="AC82" i="130"/>
  <c r="AD83" i="130"/>
  <c r="AC82" i="129"/>
  <c r="AD83" i="129"/>
  <c r="AD83" i="128"/>
  <c r="AC82" i="128"/>
  <c r="AD83" i="127"/>
  <c r="AC82" i="127"/>
  <c r="AD83" i="126"/>
  <c r="AC82" i="126"/>
  <c r="AD84" i="125"/>
  <c r="AC83" i="125"/>
  <c r="AD83" i="124"/>
  <c r="AC82" i="124"/>
  <c r="AC83" i="123"/>
  <c r="AD84" i="123"/>
  <c r="AD83" i="122"/>
  <c r="AC82" i="122"/>
  <c r="AC82" i="121"/>
  <c r="AD83" i="121"/>
  <c r="AC83" i="120"/>
  <c r="AD84" i="120"/>
  <c r="AC82" i="119"/>
  <c r="AD83" i="119"/>
  <c r="AC82" i="118"/>
  <c r="AD83" i="118"/>
  <c r="AD83" i="117"/>
  <c r="AC82" i="117"/>
  <c r="AD83" i="116"/>
  <c r="AC82" i="116"/>
  <c r="AD83" i="115"/>
  <c r="AC82" i="115"/>
  <c r="AD83" i="114"/>
  <c r="AC82" i="114"/>
  <c r="AC83" i="113"/>
  <c r="AD84" i="113"/>
  <c r="AC82" i="112"/>
  <c r="AD83" i="112"/>
  <c r="AD78" i="32"/>
  <c r="AC78" i="32" s="1"/>
  <c r="AD84" i="135" l="1"/>
  <c r="AC83" i="135"/>
  <c r="AD85" i="134"/>
  <c r="AC84" i="134"/>
  <c r="AC83" i="133"/>
  <c r="AD84" i="133"/>
  <c r="AC83" i="132"/>
  <c r="AD84" i="132"/>
  <c r="AC84" i="131"/>
  <c r="AD85" i="131"/>
  <c r="AD84" i="130"/>
  <c r="AC83" i="130"/>
  <c r="AC83" i="129"/>
  <c r="AD84" i="129"/>
  <c r="AD84" i="128"/>
  <c r="AC83" i="128"/>
  <c r="AC83" i="127"/>
  <c r="AD84" i="127"/>
  <c r="AD84" i="126"/>
  <c r="AC83" i="126"/>
  <c r="AC84" i="125"/>
  <c r="AD85" i="125"/>
  <c r="AD84" i="124"/>
  <c r="AC83" i="124"/>
  <c r="AD85" i="123"/>
  <c r="AC84" i="123"/>
  <c r="AC83" i="122"/>
  <c r="AD84" i="122"/>
  <c r="AD84" i="121"/>
  <c r="AC83" i="121"/>
  <c r="AC84" i="120"/>
  <c r="AD85" i="120"/>
  <c r="AC83" i="119"/>
  <c r="AD84" i="119"/>
  <c r="AD84" i="118"/>
  <c r="AC83" i="118"/>
  <c r="AD84" i="117"/>
  <c r="AC83" i="117"/>
  <c r="AD84" i="116"/>
  <c r="AC83" i="116"/>
  <c r="AC83" i="115"/>
  <c r="AD84" i="115"/>
  <c r="AC83" i="114"/>
  <c r="AD84" i="114"/>
  <c r="AD85" i="113"/>
  <c r="AC84" i="113"/>
  <c r="AD84" i="112"/>
  <c r="AC83" i="112"/>
  <c r="AD79" i="32"/>
  <c r="AC79" i="32" s="1"/>
  <c r="AC84" i="135" l="1"/>
  <c r="AD85" i="135"/>
  <c r="AD86" i="134"/>
  <c r="AC85" i="134"/>
  <c r="AD85" i="133"/>
  <c r="AC84" i="133"/>
  <c r="AD85" i="132"/>
  <c r="AC84" i="132"/>
  <c r="AD86" i="131"/>
  <c r="AC85" i="131"/>
  <c r="AC84" i="130"/>
  <c r="AD85" i="130"/>
  <c r="AD85" i="129"/>
  <c r="AC84" i="129"/>
  <c r="AD85" i="128"/>
  <c r="AC84" i="128"/>
  <c r="AC84" i="127"/>
  <c r="AD85" i="127"/>
  <c r="AC84" i="126"/>
  <c r="AD85" i="126"/>
  <c r="AD86" i="125"/>
  <c r="AC85" i="125"/>
  <c r="AC84" i="124"/>
  <c r="AD85" i="124"/>
  <c r="AC85" i="123"/>
  <c r="AD86" i="123"/>
  <c r="AC84" i="122"/>
  <c r="AD85" i="122"/>
  <c r="AC84" i="121"/>
  <c r="AD85" i="121"/>
  <c r="AD86" i="120"/>
  <c r="AC85" i="120"/>
  <c r="AD85" i="119"/>
  <c r="AC84" i="119"/>
  <c r="AC84" i="118"/>
  <c r="AD85" i="118"/>
  <c r="AC84" i="117"/>
  <c r="AD85" i="117"/>
  <c r="AC84" i="116"/>
  <c r="AD85" i="116"/>
  <c r="AD85" i="115"/>
  <c r="AC84" i="115"/>
  <c r="AD85" i="114"/>
  <c r="AC84" i="114"/>
  <c r="AD86" i="113"/>
  <c r="AC85" i="113"/>
  <c r="AC84" i="112"/>
  <c r="AD85" i="112"/>
  <c r="AD80" i="32"/>
  <c r="AC80" i="32" s="1"/>
  <c r="AD86" i="135" l="1"/>
  <c r="AC85" i="135"/>
  <c r="AC86" i="134"/>
  <c r="AD87" i="134"/>
  <c r="AC85" i="133"/>
  <c r="AD86" i="133"/>
  <c r="AD86" i="132"/>
  <c r="AC85" i="132"/>
  <c r="AD87" i="131"/>
  <c r="AC86" i="131"/>
  <c r="AC85" i="130"/>
  <c r="AD86" i="130"/>
  <c r="AC85" i="129"/>
  <c r="AD86" i="129"/>
  <c r="AD86" i="128"/>
  <c r="AC85" i="128"/>
  <c r="AD86" i="127"/>
  <c r="AC85" i="127"/>
  <c r="AD86" i="126"/>
  <c r="AC85" i="126"/>
  <c r="AD87" i="125"/>
  <c r="AC86" i="125"/>
  <c r="AD86" i="124"/>
  <c r="AC85" i="124"/>
  <c r="AC86" i="123"/>
  <c r="AD87" i="123"/>
  <c r="AD86" i="122"/>
  <c r="AC85" i="122"/>
  <c r="AC85" i="121"/>
  <c r="AD86" i="121"/>
  <c r="AC86" i="120"/>
  <c r="AD87" i="120"/>
  <c r="AC85" i="119"/>
  <c r="AD86" i="119"/>
  <c r="AC85" i="118"/>
  <c r="AD86" i="118"/>
  <c r="AD86" i="117"/>
  <c r="AC85" i="117"/>
  <c r="AD86" i="116"/>
  <c r="AC85" i="116"/>
  <c r="AD86" i="115"/>
  <c r="AC85" i="115"/>
  <c r="AD86" i="114"/>
  <c r="AC85" i="114"/>
  <c r="AC86" i="113"/>
  <c r="AD87" i="113"/>
  <c r="AD86" i="112"/>
  <c r="AC85" i="112"/>
  <c r="AD81" i="32"/>
  <c r="AC81" i="32" s="1"/>
  <c r="AD87" i="135" l="1"/>
  <c r="AC86" i="135"/>
  <c r="AD88" i="134"/>
  <c r="AC87" i="134"/>
  <c r="AC86" i="133"/>
  <c r="AD87" i="133"/>
  <c r="AC86" i="132"/>
  <c r="AD87" i="132"/>
  <c r="AC87" i="131"/>
  <c r="AD88" i="131"/>
  <c r="AD87" i="130"/>
  <c r="AC86" i="130"/>
  <c r="AC86" i="129"/>
  <c r="AD87" i="129"/>
  <c r="AD87" i="128"/>
  <c r="AC86" i="128"/>
  <c r="AC86" i="127"/>
  <c r="AD87" i="127"/>
  <c r="AD87" i="126"/>
  <c r="AC86" i="126"/>
  <c r="AC87" i="125"/>
  <c r="AD88" i="125"/>
  <c r="AD87" i="124"/>
  <c r="AC86" i="124"/>
  <c r="AD88" i="123"/>
  <c r="AC87" i="123"/>
  <c r="AC86" i="122"/>
  <c r="AD87" i="122"/>
  <c r="AD87" i="121"/>
  <c r="AC86" i="121"/>
  <c r="AC87" i="120"/>
  <c r="AD88" i="120"/>
  <c r="AC86" i="119"/>
  <c r="AD87" i="119"/>
  <c r="AD87" i="118"/>
  <c r="AC86" i="118"/>
  <c r="AD87" i="117"/>
  <c r="AC86" i="117"/>
  <c r="AD87" i="116"/>
  <c r="AC86" i="116"/>
  <c r="AC86" i="115"/>
  <c r="AD87" i="115"/>
  <c r="AC86" i="114"/>
  <c r="AD87" i="114"/>
  <c r="AD88" i="113"/>
  <c r="AC87" i="113"/>
  <c r="AD87" i="112"/>
  <c r="AC86" i="112"/>
  <c r="AD82" i="32"/>
  <c r="AC82" i="32" s="1"/>
  <c r="AC87" i="135" l="1"/>
  <c r="AD88" i="135"/>
  <c r="AD89" i="134"/>
  <c r="AC88" i="134"/>
  <c r="AD88" i="133"/>
  <c r="AC87" i="133"/>
  <c r="AD88" i="132"/>
  <c r="AC87" i="132"/>
  <c r="AD89" i="131"/>
  <c r="AC88" i="131"/>
  <c r="AC87" i="130"/>
  <c r="AD88" i="130"/>
  <c r="AD88" i="129"/>
  <c r="AC87" i="129"/>
  <c r="AD88" i="128"/>
  <c r="AC87" i="128"/>
  <c r="AC87" i="127"/>
  <c r="AD88" i="127"/>
  <c r="AC87" i="126"/>
  <c r="AD88" i="126"/>
  <c r="AD89" i="125"/>
  <c r="AC88" i="125"/>
  <c r="AC87" i="124"/>
  <c r="AD88" i="124"/>
  <c r="AD89" i="123"/>
  <c r="AC88" i="123"/>
  <c r="AC87" i="122"/>
  <c r="AD88" i="122"/>
  <c r="AC87" i="121"/>
  <c r="AD88" i="121"/>
  <c r="AD89" i="120"/>
  <c r="AC88" i="120"/>
  <c r="AD88" i="119"/>
  <c r="AC87" i="119"/>
  <c r="AC87" i="118"/>
  <c r="AD88" i="118"/>
  <c r="AC87" i="117"/>
  <c r="AD88" i="117"/>
  <c r="AC87" i="116"/>
  <c r="AD88" i="116"/>
  <c r="AD88" i="115"/>
  <c r="AC87" i="115"/>
  <c r="AD88" i="114"/>
  <c r="AC87" i="114"/>
  <c r="AD89" i="113"/>
  <c r="AC88" i="113"/>
  <c r="AC87" i="112"/>
  <c r="AD88" i="112"/>
  <c r="AD83" i="32"/>
  <c r="AC83" i="32" s="1"/>
  <c r="AD89" i="135" l="1"/>
  <c r="AC88" i="135"/>
  <c r="AC89" i="134"/>
  <c r="AD90" i="134"/>
  <c r="AC88" i="133"/>
  <c r="AD89" i="133"/>
  <c r="AD89" i="132"/>
  <c r="AC88" i="132"/>
  <c r="AD90" i="131"/>
  <c r="AC89" i="131"/>
  <c r="AC88" i="130"/>
  <c r="AD89" i="130"/>
  <c r="AC88" i="129"/>
  <c r="AD89" i="129"/>
  <c r="AD89" i="128"/>
  <c r="AC88" i="128"/>
  <c r="AD89" i="127"/>
  <c r="AC88" i="127"/>
  <c r="AD89" i="126"/>
  <c r="AC88" i="126"/>
  <c r="AD90" i="125"/>
  <c r="AC89" i="125"/>
  <c r="AD89" i="124"/>
  <c r="AC88" i="124"/>
  <c r="AC89" i="123"/>
  <c r="AD90" i="123"/>
  <c r="AD89" i="122"/>
  <c r="AC88" i="122"/>
  <c r="AC88" i="121"/>
  <c r="AD89" i="121"/>
  <c r="AC89" i="120"/>
  <c r="AD90" i="120"/>
  <c r="AC88" i="119"/>
  <c r="AD89" i="119"/>
  <c r="AC88" i="118"/>
  <c r="AD89" i="118"/>
  <c r="AD89" i="117"/>
  <c r="AC88" i="117"/>
  <c r="AD89" i="116"/>
  <c r="AC88" i="116"/>
  <c r="AD89" i="115"/>
  <c r="AC88" i="115"/>
  <c r="AD89" i="114"/>
  <c r="AC88" i="114"/>
  <c r="AC89" i="113"/>
  <c r="AD90" i="113"/>
  <c r="AC88" i="112"/>
  <c r="AD89" i="112"/>
  <c r="AD84" i="32"/>
  <c r="AC84" i="32" s="1"/>
  <c r="AD90" i="135" l="1"/>
  <c r="AC89" i="135"/>
  <c r="AD91" i="134"/>
  <c r="AC90" i="134"/>
  <c r="AC89" i="133"/>
  <c r="AD90" i="133"/>
  <c r="AC89" i="132"/>
  <c r="AD90" i="132"/>
  <c r="AC90" i="131"/>
  <c r="AD91" i="131"/>
  <c r="AD90" i="130"/>
  <c r="AC89" i="130"/>
  <c r="AC89" i="129"/>
  <c r="AD90" i="129"/>
  <c r="AD90" i="128"/>
  <c r="AC89" i="128"/>
  <c r="AC89" i="127"/>
  <c r="AD90" i="127"/>
  <c r="AD90" i="126"/>
  <c r="AC89" i="126"/>
  <c r="AC90" i="125"/>
  <c r="AD91" i="125"/>
  <c r="AD90" i="124"/>
  <c r="AC89" i="124"/>
  <c r="AD91" i="123"/>
  <c r="AC90" i="123"/>
  <c r="AC89" i="122"/>
  <c r="AD90" i="122"/>
  <c r="AD90" i="121"/>
  <c r="AC89" i="121"/>
  <c r="AC90" i="120"/>
  <c r="AD91" i="120"/>
  <c r="AC89" i="119"/>
  <c r="AD90" i="119"/>
  <c r="AD90" i="118"/>
  <c r="AC89" i="118"/>
  <c r="AD90" i="117"/>
  <c r="AC89" i="117"/>
  <c r="AD90" i="116"/>
  <c r="AC89" i="116"/>
  <c r="AC89" i="115"/>
  <c r="AD90" i="115"/>
  <c r="AC89" i="114"/>
  <c r="AD90" i="114"/>
  <c r="AD91" i="113"/>
  <c r="AC90" i="113"/>
  <c r="AD90" i="112"/>
  <c r="AC89" i="112"/>
  <c r="AD85" i="32"/>
  <c r="AC85" i="32" s="1"/>
  <c r="AC90" i="135" l="1"/>
  <c r="AD91" i="135"/>
  <c r="AD92" i="134"/>
  <c r="AC91" i="134"/>
  <c r="AD91" i="133"/>
  <c r="AC90" i="133"/>
  <c r="AD91" i="132"/>
  <c r="AC90" i="132"/>
  <c r="AD92" i="131"/>
  <c r="AC91" i="131"/>
  <c r="AC90" i="130"/>
  <c r="AD91" i="130"/>
  <c r="AD91" i="129"/>
  <c r="AC90" i="129"/>
  <c r="AD91" i="128"/>
  <c r="AC90" i="128"/>
  <c r="AC90" i="127"/>
  <c r="AD91" i="127"/>
  <c r="AC90" i="126"/>
  <c r="AD91" i="126"/>
  <c r="AD92" i="125"/>
  <c r="AC91" i="125"/>
  <c r="AC90" i="124"/>
  <c r="AD91" i="124"/>
  <c r="AD92" i="123"/>
  <c r="AC91" i="123"/>
  <c r="AC90" i="122"/>
  <c r="AD91" i="122"/>
  <c r="AC90" i="121"/>
  <c r="AD91" i="121"/>
  <c r="AD92" i="120"/>
  <c r="AC91" i="120"/>
  <c r="AD91" i="119"/>
  <c r="AC90" i="119"/>
  <c r="AC90" i="118"/>
  <c r="AD91" i="118"/>
  <c r="AC90" i="117"/>
  <c r="AD91" i="117"/>
  <c r="AC90" i="116"/>
  <c r="AD91" i="116"/>
  <c r="AD91" i="115"/>
  <c r="AC90" i="115"/>
  <c r="AD91" i="114"/>
  <c r="AC90" i="114"/>
  <c r="AD92" i="113"/>
  <c r="AC91" i="113"/>
  <c r="AC90" i="112"/>
  <c r="AD91" i="112"/>
  <c r="AD86" i="32"/>
  <c r="AC86" i="32" s="1"/>
  <c r="AD92" i="135" l="1"/>
  <c r="AC91" i="135"/>
  <c r="AC92" i="134"/>
  <c r="AD93" i="134"/>
  <c r="AC91" i="133"/>
  <c r="AD92" i="133"/>
  <c r="AD92" i="132"/>
  <c r="AC91" i="132"/>
  <c r="AD93" i="131"/>
  <c r="AC92" i="131"/>
  <c r="AC91" i="130"/>
  <c r="AD92" i="130"/>
  <c r="AC91" i="129"/>
  <c r="AD92" i="129"/>
  <c r="AD92" i="128"/>
  <c r="AC91" i="128"/>
  <c r="AD92" i="127"/>
  <c r="AC91" i="127"/>
  <c r="AD92" i="126"/>
  <c r="AC91" i="126"/>
  <c r="AD93" i="125"/>
  <c r="AC92" i="125"/>
  <c r="AD92" i="124"/>
  <c r="AC91" i="124"/>
  <c r="AC92" i="123"/>
  <c r="AD93" i="123"/>
  <c r="AD92" i="122"/>
  <c r="AC91" i="122"/>
  <c r="AC91" i="121"/>
  <c r="AD92" i="121"/>
  <c r="AC92" i="120"/>
  <c r="AD93" i="120"/>
  <c r="AC91" i="119"/>
  <c r="AD92" i="119"/>
  <c r="AC91" i="118"/>
  <c r="AD92" i="118"/>
  <c r="AD92" i="117"/>
  <c r="AC91" i="117"/>
  <c r="AD92" i="116"/>
  <c r="AC91" i="116"/>
  <c r="AD92" i="115"/>
  <c r="AC91" i="115"/>
  <c r="AD92" i="114"/>
  <c r="AC91" i="114"/>
  <c r="AC92" i="113"/>
  <c r="AD93" i="113"/>
  <c r="AD92" i="112"/>
  <c r="AC91" i="112"/>
  <c r="AD87" i="32"/>
  <c r="AC87" i="32" s="1"/>
  <c r="AD93" i="135" l="1"/>
  <c r="AC92" i="135"/>
  <c r="AD94" i="134"/>
  <c r="AC93" i="134"/>
  <c r="AC92" i="133"/>
  <c r="AD93" i="133"/>
  <c r="AD93" i="132"/>
  <c r="AC92" i="132"/>
  <c r="AD94" i="131"/>
  <c r="AC93" i="131"/>
  <c r="AD93" i="130"/>
  <c r="AC92" i="130"/>
  <c r="AC92" i="129"/>
  <c r="AD93" i="129"/>
  <c r="AD93" i="128"/>
  <c r="AC92" i="128"/>
  <c r="AC92" i="127"/>
  <c r="AD93" i="127"/>
  <c r="AD93" i="126"/>
  <c r="AC92" i="126"/>
  <c r="AC93" i="125"/>
  <c r="AD94" i="125"/>
  <c r="AD93" i="124"/>
  <c r="AC92" i="124"/>
  <c r="AD94" i="123"/>
  <c r="AC93" i="123"/>
  <c r="AC92" i="122"/>
  <c r="AD93" i="122"/>
  <c r="AD93" i="121"/>
  <c r="AC92" i="121"/>
  <c r="AC93" i="120"/>
  <c r="AD94" i="120"/>
  <c r="AC92" i="119"/>
  <c r="AD93" i="119"/>
  <c r="AD93" i="118"/>
  <c r="AC92" i="118"/>
  <c r="AD93" i="117"/>
  <c r="AC92" i="117"/>
  <c r="AD93" i="116"/>
  <c r="AC92" i="116"/>
  <c r="AC92" i="115"/>
  <c r="AD93" i="115"/>
  <c r="AC92" i="114"/>
  <c r="AD93" i="114"/>
  <c r="AD94" i="113"/>
  <c r="AC93" i="113"/>
  <c r="AD93" i="112"/>
  <c r="AC92" i="112"/>
  <c r="AD88" i="32"/>
  <c r="AC88" i="32" s="1"/>
  <c r="AC93" i="135" l="1"/>
  <c r="AD94" i="135"/>
  <c r="AD95" i="134"/>
  <c r="AC94" i="134"/>
  <c r="AD94" i="133"/>
  <c r="AC93" i="133"/>
  <c r="AC93" i="132"/>
  <c r="AD94" i="132"/>
  <c r="AD95" i="131"/>
  <c r="AC94" i="131"/>
  <c r="AC93" i="130"/>
  <c r="AD94" i="130"/>
  <c r="AD94" i="129"/>
  <c r="AC93" i="129"/>
  <c r="AD94" i="128"/>
  <c r="AC93" i="128"/>
  <c r="AC93" i="127"/>
  <c r="AD94" i="127"/>
  <c r="AC93" i="126"/>
  <c r="AD94" i="126"/>
  <c r="AD95" i="125"/>
  <c r="AC94" i="125"/>
  <c r="AC93" i="124"/>
  <c r="AD94" i="124"/>
  <c r="AD95" i="123"/>
  <c r="AC94" i="123"/>
  <c r="AC93" i="122"/>
  <c r="AD94" i="122"/>
  <c r="AC93" i="121"/>
  <c r="AD94" i="121"/>
  <c r="AD95" i="120"/>
  <c r="AC94" i="120"/>
  <c r="AD94" i="119"/>
  <c r="AC93" i="119"/>
  <c r="AC93" i="118"/>
  <c r="AD94" i="118"/>
  <c r="AC93" i="117"/>
  <c r="AD94" i="117"/>
  <c r="AC93" i="116"/>
  <c r="AD94" i="116"/>
  <c r="AD94" i="115"/>
  <c r="AC93" i="115"/>
  <c r="AD94" i="114"/>
  <c r="AC93" i="114"/>
  <c r="AD95" i="113"/>
  <c r="AC94" i="113"/>
  <c r="AC93" i="112"/>
  <c r="AD94" i="112"/>
  <c r="AD89" i="32"/>
  <c r="AC89" i="32" s="1"/>
  <c r="AD95" i="135" l="1"/>
  <c r="AC94" i="135"/>
  <c r="AC95" i="134"/>
  <c r="AD96" i="134"/>
  <c r="AC94" i="133"/>
  <c r="AD95" i="133"/>
  <c r="AD95" i="132"/>
  <c r="AC94" i="132"/>
  <c r="AD96" i="131"/>
  <c r="AC95" i="131"/>
  <c r="AC94" i="130"/>
  <c r="AD95" i="130"/>
  <c r="AC94" i="129"/>
  <c r="AD95" i="129"/>
  <c r="AD95" i="128"/>
  <c r="AC94" i="128"/>
  <c r="AD95" i="127"/>
  <c r="AC94" i="127"/>
  <c r="AD95" i="126"/>
  <c r="AC94" i="126"/>
  <c r="AD96" i="125"/>
  <c r="AC95" i="125"/>
  <c r="AD95" i="124"/>
  <c r="AC94" i="124"/>
  <c r="AC95" i="123"/>
  <c r="AD96" i="123"/>
  <c r="AD95" i="122"/>
  <c r="AC94" i="122"/>
  <c r="AC94" i="121"/>
  <c r="AD95" i="121"/>
  <c r="AC95" i="120"/>
  <c r="AD96" i="120"/>
  <c r="AC94" i="119"/>
  <c r="AD95" i="119"/>
  <c r="AC94" i="118"/>
  <c r="AD95" i="118"/>
  <c r="AD95" i="117"/>
  <c r="AC94" i="117"/>
  <c r="AD95" i="116"/>
  <c r="AC94" i="116"/>
  <c r="AD95" i="115"/>
  <c r="AC94" i="115"/>
  <c r="AD95" i="114"/>
  <c r="AC94" i="114"/>
  <c r="AC95" i="113"/>
  <c r="AD96" i="113"/>
  <c r="AD95" i="112"/>
  <c r="AC94" i="112"/>
  <c r="AD90" i="32"/>
  <c r="AC90" i="32" s="1"/>
  <c r="AD96" i="135" l="1"/>
  <c r="AC95" i="135"/>
  <c r="AD97" i="134"/>
  <c r="AC96" i="134"/>
  <c r="AC95" i="133"/>
  <c r="AD96" i="133"/>
  <c r="AC95" i="132"/>
  <c r="AD96" i="132"/>
  <c r="AD97" i="131"/>
  <c r="AC96" i="131"/>
  <c r="AD96" i="130"/>
  <c r="AC95" i="130"/>
  <c r="AC95" i="129"/>
  <c r="AD96" i="129"/>
  <c r="AD96" i="128"/>
  <c r="AC95" i="128"/>
  <c r="AC95" i="127"/>
  <c r="AD96" i="127"/>
  <c r="AD96" i="126"/>
  <c r="AC95" i="126"/>
  <c r="AC96" i="125"/>
  <c r="AD97" i="125"/>
  <c r="AD96" i="124"/>
  <c r="AC95" i="124"/>
  <c r="AD97" i="123"/>
  <c r="AC96" i="123"/>
  <c r="AC95" i="122"/>
  <c r="AD96" i="122"/>
  <c r="AD96" i="121"/>
  <c r="AC95" i="121"/>
  <c r="AC96" i="120"/>
  <c r="AD97" i="120"/>
  <c r="AC95" i="119"/>
  <c r="AD96" i="119"/>
  <c r="AD96" i="118"/>
  <c r="AC95" i="118"/>
  <c r="AD96" i="117"/>
  <c r="AC95" i="117"/>
  <c r="AD96" i="116"/>
  <c r="AC95" i="116"/>
  <c r="AC95" i="115"/>
  <c r="AD96" i="115"/>
  <c r="AC95" i="114"/>
  <c r="AD96" i="114"/>
  <c r="AD97" i="113"/>
  <c r="AC96" i="113"/>
  <c r="AD96" i="112"/>
  <c r="AC95" i="112"/>
  <c r="AD91" i="32"/>
  <c r="AC91" i="32" s="1"/>
  <c r="AC96" i="135" l="1"/>
  <c r="AD97" i="135"/>
  <c r="AD98" i="134"/>
  <c r="AC97" i="134"/>
  <c r="AD97" i="133"/>
  <c r="AC96" i="133"/>
  <c r="AD97" i="132"/>
  <c r="AC96" i="132"/>
  <c r="AD98" i="131"/>
  <c r="AC97" i="131"/>
  <c r="AD97" i="130"/>
  <c r="AC96" i="130"/>
  <c r="AD97" i="129"/>
  <c r="AC96" i="129"/>
  <c r="AD97" i="128"/>
  <c r="AC96" i="128"/>
  <c r="AC96" i="127"/>
  <c r="AD97" i="127"/>
  <c r="AC96" i="126"/>
  <c r="AD97" i="126"/>
  <c r="AD98" i="125"/>
  <c r="AC97" i="125"/>
  <c r="AC96" i="124"/>
  <c r="AD97" i="124"/>
  <c r="AD98" i="123"/>
  <c r="AC97" i="123"/>
  <c r="AC96" i="122"/>
  <c r="AD97" i="122"/>
  <c r="AC96" i="121"/>
  <c r="AD97" i="121"/>
  <c r="AD98" i="120"/>
  <c r="AC97" i="120"/>
  <c r="AD97" i="119"/>
  <c r="AC96" i="119"/>
  <c r="AC96" i="118"/>
  <c r="AD97" i="118"/>
  <c r="AC96" i="117"/>
  <c r="AD97" i="117"/>
  <c r="AC96" i="116"/>
  <c r="AD97" i="116"/>
  <c r="AD97" i="115"/>
  <c r="AC96" i="115"/>
  <c r="AD97" i="114"/>
  <c r="AC96" i="114"/>
  <c r="AD98" i="113"/>
  <c r="AC97" i="113"/>
  <c r="AC96" i="112"/>
  <c r="AD97" i="112"/>
  <c r="AD92" i="32"/>
  <c r="AC92" i="32" s="1"/>
  <c r="AD98" i="135" l="1"/>
  <c r="AC97" i="135"/>
  <c r="AC98" i="134"/>
  <c r="AD99" i="134"/>
  <c r="AC97" i="133"/>
  <c r="AD98" i="133"/>
  <c r="AC97" i="132"/>
  <c r="AD98" i="132"/>
  <c r="AD99" i="131"/>
  <c r="AC98" i="131"/>
  <c r="AD98" i="130"/>
  <c r="AC97" i="130"/>
  <c r="AC97" i="129"/>
  <c r="AD98" i="129"/>
  <c r="AD98" i="128"/>
  <c r="AC97" i="128"/>
  <c r="AD98" i="127"/>
  <c r="AC97" i="127"/>
  <c r="AD98" i="126"/>
  <c r="AC97" i="126"/>
  <c r="AD99" i="125"/>
  <c r="AC98" i="125"/>
  <c r="AD98" i="124"/>
  <c r="AC97" i="124"/>
  <c r="AC98" i="123"/>
  <c r="AD99" i="123"/>
  <c r="AD98" i="122"/>
  <c r="AC97" i="122"/>
  <c r="AC97" i="121"/>
  <c r="AD98" i="121"/>
  <c r="AC98" i="120"/>
  <c r="AD99" i="120"/>
  <c r="AC97" i="119"/>
  <c r="AD98" i="119"/>
  <c r="AC97" i="118"/>
  <c r="AD98" i="118"/>
  <c r="AD98" i="117"/>
  <c r="AC97" i="117"/>
  <c r="AD98" i="116"/>
  <c r="AC97" i="116"/>
  <c r="AD98" i="115"/>
  <c r="AC97" i="115"/>
  <c r="AD98" i="114"/>
  <c r="AC97" i="114"/>
  <c r="AC98" i="113"/>
  <c r="AD99" i="113"/>
  <c r="AD98" i="112"/>
  <c r="AC97" i="112"/>
  <c r="AD93" i="32"/>
  <c r="AC93" i="32" s="1"/>
  <c r="AD99" i="135" l="1"/>
  <c r="AC98" i="135"/>
  <c r="AD100" i="134"/>
  <c r="AC99" i="134"/>
  <c r="AC98" i="133"/>
  <c r="AD99" i="133"/>
  <c r="AC98" i="132"/>
  <c r="AD99" i="132"/>
  <c r="AD100" i="131"/>
  <c r="AC99" i="131"/>
  <c r="AC98" i="130"/>
  <c r="AD99" i="130"/>
  <c r="AC98" i="129"/>
  <c r="AD99" i="129"/>
  <c r="AD99" i="128"/>
  <c r="AC98" i="128"/>
  <c r="AC98" i="127"/>
  <c r="AD99" i="127"/>
  <c r="AD99" i="126"/>
  <c r="AC98" i="126"/>
  <c r="AC99" i="125"/>
  <c r="AD100" i="125"/>
  <c r="AD99" i="124"/>
  <c r="AC98" i="124"/>
  <c r="AD100" i="123"/>
  <c r="AC99" i="123"/>
  <c r="AC98" i="122"/>
  <c r="AD99" i="122"/>
  <c r="AD99" i="121"/>
  <c r="AC98" i="121"/>
  <c r="AC99" i="120"/>
  <c r="AD100" i="120"/>
  <c r="AC98" i="119"/>
  <c r="AD99" i="119"/>
  <c r="AD99" i="118"/>
  <c r="AC98" i="118"/>
  <c r="AD99" i="117"/>
  <c r="AC98" i="117"/>
  <c r="AD99" i="116"/>
  <c r="AC98" i="116"/>
  <c r="AC98" i="115"/>
  <c r="AD99" i="115"/>
  <c r="AC98" i="114"/>
  <c r="AD99" i="114"/>
  <c r="AD100" i="113"/>
  <c r="AC99" i="113"/>
  <c r="AD99" i="112"/>
  <c r="AC98" i="112"/>
  <c r="AD94" i="32"/>
  <c r="AC94" i="32" s="1"/>
  <c r="AC99" i="135" l="1"/>
  <c r="AD100" i="135"/>
  <c r="AD101" i="134"/>
  <c r="AC100" i="134"/>
  <c r="AD100" i="133"/>
  <c r="AC99" i="133"/>
  <c r="AD100" i="132"/>
  <c r="AC99" i="132"/>
  <c r="AD101" i="131"/>
  <c r="AC100" i="131"/>
  <c r="AD100" i="130"/>
  <c r="AC99" i="130"/>
  <c r="AD100" i="129"/>
  <c r="AC99" i="129"/>
  <c r="AD100" i="128"/>
  <c r="AC99" i="128"/>
  <c r="AC99" i="127"/>
  <c r="AD100" i="127"/>
  <c r="AC99" i="126"/>
  <c r="AD100" i="126"/>
  <c r="AD101" i="125"/>
  <c r="AC100" i="125"/>
  <c r="AC99" i="124"/>
  <c r="AD100" i="124"/>
  <c r="AD101" i="123"/>
  <c r="AC100" i="123"/>
  <c r="AC99" i="122"/>
  <c r="AD100" i="122"/>
  <c r="AC99" i="121"/>
  <c r="AD100" i="121"/>
  <c r="AD101" i="120"/>
  <c r="AC100" i="120"/>
  <c r="AD100" i="119"/>
  <c r="AC99" i="119"/>
  <c r="AC99" i="118"/>
  <c r="AD100" i="118"/>
  <c r="AC99" i="117"/>
  <c r="AD100" i="117"/>
  <c r="AD100" i="116"/>
  <c r="AC99" i="116"/>
  <c r="AD100" i="115"/>
  <c r="AC99" i="115"/>
  <c r="AD100" i="114"/>
  <c r="AC99" i="114"/>
  <c r="AD101" i="113"/>
  <c r="AC100" i="113"/>
  <c r="AC99" i="112"/>
  <c r="AD100" i="112"/>
  <c r="AD95" i="32"/>
  <c r="AC95" i="32" s="1"/>
  <c r="AD101" i="135" l="1"/>
  <c r="AC100" i="135"/>
  <c r="AC101" i="134"/>
  <c r="AD102" i="134"/>
  <c r="AD101" i="133"/>
  <c r="AC100" i="133"/>
  <c r="AC100" i="132"/>
  <c r="AD101" i="132"/>
  <c r="AD102" i="131"/>
  <c r="AC101" i="131"/>
  <c r="AD101" i="130"/>
  <c r="AC100" i="130"/>
  <c r="AC100" i="129"/>
  <c r="AD101" i="129"/>
  <c r="AD101" i="128"/>
  <c r="AC100" i="128"/>
  <c r="AD101" i="127"/>
  <c r="AC100" i="127"/>
  <c r="AD101" i="126"/>
  <c r="AC100" i="126"/>
  <c r="AD102" i="125"/>
  <c r="AC101" i="125"/>
  <c r="AD101" i="124"/>
  <c r="AC100" i="124"/>
  <c r="AC101" i="123"/>
  <c r="AD102" i="123"/>
  <c r="AD101" i="122"/>
  <c r="AC100" i="122"/>
  <c r="AC100" i="121"/>
  <c r="AD101" i="121"/>
  <c r="AC101" i="120"/>
  <c r="AD102" i="120"/>
  <c r="AC100" i="119"/>
  <c r="AD101" i="119"/>
  <c r="AC100" i="118"/>
  <c r="AD101" i="118"/>
  <c r="AD101" i="117"/>
  <c r="AC100" i="117"/>
  <c r="AD101" i="116"/>
  <c r="AC100" i="116"/>
  <c r="AD101" i="115"/>
  <c r="AC100" i="115"/>
  <c r="AD101" i="114"/>
  <c r="AC100" i="114"/>
  <c r="AC101" i="113"/>
  <c r="AD102" i="113"/>
  <c r="AD101" i="112"/>
  <c r="AC100" i="112"/>
  <c r="AD96" i="32"/>
  <c r="AC96" i="32" s="1"/>
  <c r="AD102" i="135" l="1"/>
  <c r="AC101" i="135"/>
  <c r="AD103" i="134"/>
  <c r="AC102" i="134"/>
  <c r="AD102" i="133"/>
  <c r="AC101" i="133"/>
  <c r="AC101" i="132"/>
  <c r="AD102" i="132"/>
  <c r="AD103" i="131"/>
  <c r="AC102" i="131"/>
  <c r="AC101" i="130"/>
  <c r="AD102" i="130"/>
  <c r="AC101" i="129"/>
  <c r="AD102" i="129"/>
  <c r="AD102" i="128"/>
  <c r="AC101" i="128"/>
  <c r="AC101" i="127"/>
  <c r="AD102" i="127"/>
  <c r="AD102" i="126"/>
  <c r="AC101" i="126"/>
  <c r="AC102" i="125"/>
  <c r="AD103" i="125"/>
  <c r="AD102" i="124"/>
  <c r="AC101" i="124"/>
  <c r="AD103" i="123"/>
  <c r="AC102" i="123"/>
  <c r="AC101" i="122"/>
  <c r="AD102" i="122"/>
  <c r="AD102" i="121"/>
  <c r="AC101" i="121"/>
  <c r="AC102" i="120"/>
  <c r="AD103" i="120"/>
  <c r="AC101" i="119"/>
  <c r="AD102" i="119"/>
  <c r="AD102" i="118"/>
  <c r="AC101" i="118"/>
  <c r="AD102" i="117"/>
  <c r="AC101" i="117"/>
  <c r="AD102" i="116"/>
  <c r="AC101" i="116"/>
  <c r="AC101" i="115"/>
  <c r="AD102" i="115"/>
  <c r="AC101" i="114"/>
  <c r="AD102" i="114"/>
  <c r="AD103" i="113"/>
  <c r="AC102" i="113"/>
  <c r="AD102" i="112"/>
  <c r="AC101" i="112"/>
  <c r="AD97" i="32"/>
  <c r="AC97" i="32" s="1"/>
  <c r="AC102" i="135" l="1"/>
  <c r="AD103" i="135"/>
  <c r="AD104" i="134"/>
  <c r="AC103" i="134"/>
  <c r="AD103" i="133"/>
  <c r="AC102" i="133"/>
  <c r="AD103" i="132"/>
  <c r="AC102" i="132"/>
  <c r="AD104" i="131"/>
  <c r="AC103" i="131"/>
  <c r="AD103" i="130"/>
  <c r="AC102" i="130"/>
  <c r="AD103" i="129"/>
  <c r="AC102" i="129"/>
  <c r="AD103" i="128"/>
  <c r="AC102" i="128"/>
  <c r="AC102" i="127"/>
  <c r="AD103" i="127"/>
  <c r="AC102" i="126"/>
  <c r="AD103" i="126"/>
  <c r="AD104" i="125"/>
  <c r="AC103" i="125"/>
  <c r="AC102" i="124"/>
  <c r="AD103" i="124"/>
  <c r="AD104" i="123"/>
  <c r="AC103" i="123"/>
  <c r="AC102" i="122"/>
  <c r="AD103" i="122"/>
  <c r="AC102" i="121"/>
  <c r="AD103" i="121"/>
  <c r="AD104" i="120"/>
  <c r="AC103" i="120"/>
  <c r="AD103" i="119"/>
  <c r="AC102" i="119"/>
  <c r="AC102" i="118"/>
  <c r="AD103" i="118"/>
  <c r="AC102" i="117"/>
  <c r="AD103" i="117"/>
  <c r="AC102" i="116"/>
  <c r="AD103" i="116"/>
  <c r="AD103" i="115"/>
  <c r="AC102" i="115"/>
  <c r="AD103" i="114"/>
  <c r="AC102" i="114"/>
  <c r="AD104" i="113"/>
  <c r="AC103" i="113"/>
  <c r="AC102" i="112"/>
  <c r="AD103" i="112"/>
  <c r="AD98" i="32"/>
  <c r="AC98" i="32" s="1"/>
  <c r="AD104" i="135" l="1"/>
  <c r="AC103" i="135"/>
  <c r="AC104" i="134"/>
  <c r="AD105" i="134"/>
  <c r="AD104" i="133"/>
  <c r="AC103" i="133"/>
  <c r="AC103" i="132"/>
  <c r="AD104" i="132"/>
  <c r="AD105" i="131"/>
  <c r="AC104" i="131"/>
  <c r="AD104" i="130"/>
  <c r="AC103" i="130"/>
  <c r="AC103" i="129"/>
  <c r="AD104" i="129"/>
  <c r="AD104" i="128"/>
  <c r="AC103" i="128"/>
  <c r="AD104" i="127"/>
  <c r="AC103" i="127"/>
  <c r="AD104" i="126"/>
  <c r="AC103" i="126"/>
  <c r="AD105" i="125"/>
  <c r="AC104" i="125"/>
  <c r="AD104" i="124"/>
  <c r="AC103" i="124"/>
  <c r="AC104" i="123"/>
  <c r="AD105" i="123"/>
  <c r="AD104" i="122"/>
  <c r="AC103" i="122"/>
  <c r="AC103" i="121"/>
  <c r="AD104" i="121"/>
  <c r="AC104" i="120"/>
  <c r="AD105" i="120"/>
  <c r="AC103" i="119"/>
  <c r="AD104" i="119"/>
  <c r="AC103" i="118"/>
  <c r="AD104" i="118"/>
  <c r="AD104" i="117"/>
  <c r="AC103" i="117"/>
  <c r="AD104" i="116"/>
  <c r="AC103" i="116"/>
  <c r="AD104" i="115"/>
  <c r="AC103" i="115"/>
  <c r="AD104" i="114"/>
  <c r="AC103" i="114"/>
  <c r="AC104" i="113"/>
  <c r="AD105" i="113"/>
  <c r="AD104" i="112"/>
  <c r="AC103" i="112"/>
  <c r="AD99" i="32"/>
  <c r="AC99" i="32" s="1"/>
  <c r="AD105" i="135" l="1"/>
  <c r="AC104" i="135"/>
  <c r="AD106" i="134"/>
  <c r="AC105" i="134"/>
  <c r="AD105" i="133"/>
  <c r="AC104" i="133"/>
  <c r="AC104" i="132"/>
  <c r="AD105" i="132"/>
  <c r="AD106" i="131"/>
  <c r="AC105" i="131"/>
  <c r="AC104" i="130"/>
  <c r="AD105" i="130"/>
  <c r="AC104" i="129"/>
  <c r="AD105" i="129"/>
  <c r="AD105" i="128"/>
  <c r="AC104" i="128"/>
  <c r="AC104" i="127"/>
  <c r="AD105" i="127"/>
  <c r="AD105" i="126"/>
  <c r="AC104" i="126"/>
  <c r="AC105" i="125"/>
  <c r="AD106" i="125"/>
  <c r="AD105" i="124"/>
  <c r="AC104" i="124"/>
  <c r="AC105" i="123"/>
  <c r="AD106" i="123"/>
  <c r="AC104" i="122"/>
  <c r="AD105" i="122"/>
  <c r="AD105" i="121"/>
  <c r="AC104" i="121"/>
  <c r="AC105" i="120"/>
  <c r="AD106" i="120"/>
  <c r="AC104" i="119"/>
  <c r="AD105" i="119"/>
  <c r="AD105" i="118"/>
  <c r="AC104" i="118"/>
  <c r="AD105" i="117"/>
  <c r="AC104" i="117"/>
  <c r="AD105" i="116"/>
  <c r="AC104" i="116"/>
  <c r="AC104" i="115"/>
  <c r="AD105" i="115"/>
  <c r="AC104" i="114"/>
  <c r="AD105" i="114"/>
  <c r="AD106" i="113"/>
  <c r="AC105" i="113"/>
  <c r="AD105" i="112"/>
  <c r="AC104" i="112"/>
  <c r="AD100" i="32"/>
  <c r="AC100" i="32" s="1"/>
  <c r="AC105" i="135" l="1"/>
  <c r="AD106" i="135"/>
  <c r="AD107" i="134"/>
  <c r="AC106" i="134"/>
  <c r="AD106" i="133"/>
  <c r="AC105" i="133"/>
  <c r="AD106" i="132"/>
  <c r="AC105" i="132"/>
  <c r="AD107" i="131"/>
  <c r="AC106" i="131"/>
  <c r="AD106" i="130"/>
  <c r="AC105" i="130"/>
  <c r="AD106" i="129"/>
  <c r="AC105" i="129"/>
  <c r="AD106" i="128"/>
  <c r="AC105" i="128"/>
  <c r="AC105" i="127"/>
  <c r="AD106" i="127"/>
  <c r="AC105" i="126"/>
  <c r="AD106" i="126"/>
  <c r="AD107" i="125"/>
  <c r="AC106" i="125"/>
  <c r="AC105" i="124"/>
  <c r="AD106" i="124"/>
  <c r="AD107" i="123"/>
  <c r="AC106" i="123"/>
  <c r="AC105" i="122"/>
  <c r="AD106" i="122"/>
  <c r="AC105" i="121"/>
  <c r="AD106" i="121"/>
  <c r="AD107" i="120"/>
  <c r="AC106" i="120"/>
  <c r="AD106" i="119"/>
  <c r="AC105" i="119"/>
  <c r="AC105" i="118"/>
  <c r="AD106" i="118"/>
  <c r="AC105" i="117"/>
  <c r="AD106" i="117"/>
  <c r="AD106" i="116"/>
  <c r="AC105" i="116"/>
  <c r="AD106" i="115"/>
  <c r="AC105" i="115"/>
  <c r="AD106" i="114"/>
  <c r="AC105" i="114"/>
  <c r="AD107" i="113"/>
  <c r="AC106" i="113"/>
  <c r="AC105" i="112"/>
  <c r="AD106" i="112"/>
  <c r="AD101" i="32"/>
  <c r="AC101" i="32" s="1"/>
  <c r="AD107" i="135" l="1"/>
  <c r="AC106" i="135"/>
  <c r="AC107" i="134"/>
  <c r="AD108" i="134"/>
  <c r="AC106" i="133"/>
  <c r="AD107" i="133"/>
  <c r="AC106" i="132"/>
  <c r="AD107" i="132"/>
  <c r="AD108" i="131"/>
  <c r="AC107" i="131"/>
  <c r="AC106" i="130"/>
  <c r="AD107" i="130"/>
  <c r="AC106" i="129"/>
  <c r="AD107" i="129"/>
  <c r="AC106" i="128"/>
  <c r="AD107" i="128"/>
  <c r="AD107" i="127"/>
  <c r="AC106" i="127"/>
  <c r="AD107" i="126"/>
  <c r="AC106" i="126"/>
  <c r="AD108" i="125"/>
  <c r="AC107" i="125"/>
  <c r="AD107" i="124"/>
  <c r="AC106" i="124"/>
  <c r="AC107" i="123"/>
  <c r="AD108" i="123"/>
  <c r="AD107" i="122"/>
  <c r="AC106" i="122"/>
  <c r="AC106" i="121"/>
  <c r="AD107" i="121"/>
  <c r="AC107" i="120"/>
  <c r="AD108" i="120"/>
  <c r="AC106" i="119"/>
  <c r="AD107" i="119"/>
  <c r="AC106" i="118"/>
  <c r="AD107" i="118"/>
  <c r="AD107" i="117"/>
  <c r="AC106" i="117"/>
  <c r="AD107" i="116"/>
  <c r="AC106" i="116"/>
  <c r="AC106" i="115"/>
  <c r="AD107" i="115"/>
  <c r="AD107" i="114"/>
  <c r="AC106" i="114"/>
  <c r="AC107" i="113"/>
  <c r="AD108" i="113"/>
  <c r="AD107" i="112"/>
  <c r="AC106" i="112"/>
  <c r="AD102" i="32"/>
  <c r="AC102" i="32" s="1"/>
  <c r="AD108" i="135" l="1"/>
  <c r="AC107" i="135"/>
  <c r="AD109" i="134"/>
  <c r="AC108" i="134"/>
  <c r="AC107" i="133"/>
  <c r="AD108" i="133"/>
  <c r="AC107" i="132"/>
  <c r="AD108" i="132"/>
  <c r="AD109" i="131"/>
  <c r="AC108" i="131"/>
  <c r="AD108" i="130"/>
  <c r="AC107" i="130"/>
  <c r="AC107" i="129"/>
  <c r="AD108" i="129"/>
  <c r="AD108" i="128"/>
  <c r="AC107" i="128"/>
  <c r="AC107" i="127"/>
  <c r="AD108" i="127"/>
  <c r="AD108" i="126"/>
  <c r="AC107" i="126"/>
  <c r="AC108" i="125"/>
  <c r="AD109" i="125"/>
  <c r="AD108" i="124"/>
  <c r="AC107" i="124"/>
  <c r="AC108" i="123"/>
  <c r="AD109" i="123"/>
  <c r="AC107" i="122"/>
  <c r="AD108" i="122"/>
  <c r="AD108" i="121"/>
  <c r="AC107" i="121"/>
  <c r="AC108" i="120"/>
  <c r="AD109" i="120"/>
  <c r="AC107" i="119"/>
  <c r="AD108" i="119"/>
  <c r="AD108" i="118"/>
  <c r="AC107" i="118"/>
  <c r="AD108" i="117"/>
  <c r="AC107" i="117"/>
  <c r="AD108" i="116"/>
  <c r="AC107" i="116"/>
  <c r="AD108" i="115"/>
  <c r="AC107" i="115"/>
  <c r="AC107" i="114"/>
  <c r="AD108" i="114"/>
  <c r="AD109" i="113"/>
  <c r="AC108" i="113"/>
  <c r="AD108" i="112"/>
  <c r="AC107" i="112"/>
  <c r="AD103" i="32"/>
  <c r="AC103" i="32" s="1"/>
  <c r="AC108" i="135" l="1"/>
  <c r="AD109" i="135"/>
  <c r="AD110" i="134"/>
  <c r="AC109" i="134"/>
  <c r="AD109" i="133"/>
  <c r="AC108" i="133"/>
  <c r="AD109" i="132"/>
  <c r="AC108" i="132"/>
  <c r="AC109" i="131"/>
  <c r="AD110" i="131"/>
  <c r="AD109" i="130"/>
  <c r="AC108" i="130"/>
  <c r="AD109" i="129"/>
  <c r="AC108" i="129"/>
  <c r="AD109" i="128"/>
  <c r="AC108" i="128"/>
  <c r="AC108" i="127"/>
  <c r="AD109" i="127"/>
  <c r="AC108" i="126"/>
  <c r="AD109" i="126"/>
  <c r="AD110" i="125"/>
  <c r="AC109" i="125"/>
  <c r="AC108" i="124"/>
  <c r="AD109" i="124"/>
  <c r="AD110" i="123"/>
  <c r="AC109" i="123"/>
  <c r="AC108" i="122"/>
  <c r="AD109" i="122"/>
  <c r="AC108" i="121"/>
  <c r="AD109" i="121"/>
  <c r="AD110" i="120"/>
  <c r="AC109" i="120"/>
  <c r="AD109" i="119"/>
  <c r="AC108" i="119"/>
  <c r="AD109" i="118"/>
  <c r="AC108" i="118"/>
  <c r="AD109" i="117"/>
  <c r="AC108" i="117"/>
  <c r="AC108" i="116"/>
  <c r="AD109" i="116"/>
  <c r="AD109" i="115"/>
  <c r="AC108" i="115"/>
  <c r="AD109" i="114"/>
  <c r="AC108" i="114"/>
  <c r="AD110" i="113"/>
  <c r="AC109" i="113"/>
  <c r="AC108" i="112"/>
  <c r="AD109" i="112"/>
  <c r="AD104" i="32"/>
  <c r="AC104" i="32" s="1"/>
  <c r="AC109" i="135" l="1"/>
  <c r="AD110" i="135"/>
  <c r="AC110" i="134"/>
  <c r="AD111" i="134"/>
  <c r="AC109" i="133"/>
  <c r="AD110" i="133"/>
  <c r="AC109" i="132"/>
  <c r="AD110" i="132"/>
  <c r="AD111" i="131"/>
  <c r="AC110" i="131"/>
  <c r="AC109" i="130"/>
  <c r="AD110" i="130"/>
  <c r="AC109" i="129"/>
  <c r="AD110" i="129"/>
  <c r="AC109" i="128"/>
  <c r="AD110" i="128"/>
  <c r="AD110" i="127"/>
  <c r="AC109" i="127"/>
  <c r="AD110" i="126"/>
  <c r="AC109" i="126"/>
  <c r="AD111" i="125"/>
  <c r="AC110" i="125"/>
  <c r="AD110" i="124"/>
  <c r="AC109" i="124"/>
  <c r="AC110" i="123"/>
  <c r="AD111" i="123"/>
  <c r="AD110" i="122"/>
  <c r="AC109" i="122"/>
  <c r="AC109" i="121"/>
  <c r="AD110" i="121"/>
  <c r="AD111" i="120"/>
  <c r="AC110" i="120"/>
  <c r="AC109" i="119"/>
  <c r="AD110" i="119"/>
  <c r="AD110" i="118"/>
  <c r="AC109" i="118"/>
  <c r="AD110" i="117"/>
  <c r="AC109" i="117"/>
  <c r="AD110" i="116"/>
  <c r="AC109" i="116"/>
  <c r="AC109" i="115"/>
  <c r="AD110" i="115"/>
  <c r="AD110" i="114"/>
  <c r="AC109" i="114"/>
  <c r="AC110" i="113"/>
  <c r="AD111" i="113"/>
  <c r="AD110" i="112"/>
  <c r="AC109" i="112"/>
  <c r="AD105" i="32"/>
  <c r="AC105" i="32" s="1"/>
  <c r="AD111" i="135" l="1"/>
  <c r="AC110" i="135"/>
  <c r="AD112" i="134"/>
  <c r="AC111" i="134"/>
  <c r="AC110" i="133"/>
  <c r="AD111" i="133"/>
  <c r="AC110" i="132"/>
  <c r="AD111" i="132"/>
  <c r="AD112" i="131"/>
  <c r="AC111" i="131"/>
  <c r="AC110" i="130"/>
  <c r="AD111" i="130"/>
  <c r="AC110" i="129"/>
  <c r="AD111" i="129"/>
  <c r="AD111" i="128"/>
  <c r="AC110" i="128"/>
  <c r="AC110" i="127"/>
  <c r="AD111" i="127"/>
  <c r="AD111" i="126"/>
  <c r="AC110" i="126"/>
  <c r="AC111" i="125"/>
  <c r="AD112" i="125"/>
  <c r="AD111" i="124"/>
  <c r="AC110" i="124"/>
  <c r="AC111" i="123"/>
  <c r="AD112" i="123"/>
  <c r="AC110" i="122"/>
  <c r="AD111" i="122"/>
  <c r="AD111" i="121"/>
  <c r="AC110" i="121"/>
  <c r="AC111" i="120"/>
  <c r="AD112" i="120"/>
  <c r="AC110" i="119"/>
  <c r="AD111" i="119"/>
  <c r="AC110" i="118"/>
  <c r="AD111" i="118"/>
  <c r="AD111" i="117"/>
  <c r="AC110" i="117"/>
  <c r="AD111" i="116"/>
  <c r="AC110" i="116"/>
  <c r="AD111" i="115"/>
  <c r="AC110" i="115"/>
  <c r="AC110" i="114"/>
  <c r="AD111" i="114"/>
  <c r="AD112" i="113"/>
  <c r="AC111" i="113"/>
  <c r="AD111" i="112"/>
  <c r="AC110" i="112"/>
  <c r="AD106" i="32"/>
  <c r="AC106" i="32" s="1"/>
  <c r="AD112" i="135" l="1"/>
  <c r="AC111" i="135"/>
  <c r="AD113" i="134"/>
  <c r="AC112" i="134"/>
  <c r="AD112" i="133"/>
  <c r="AC111" i="133"/>
  <c r="AD112" i="132"/>
  <c r="AC111" i="132"/>
  <c r="AC112" i="131"/>
  <c r="AD113" i="131"/>
  <c r="AD112" i="130"/>
  <c r="AC111" i="130"/>
  <c r="AD112" i="129"/>
  <c r="AC111" i="129"/>
  <c r="AD112" i="128"/>
  <c r="AC111" i="128"/>
  <c r="AC111" i="127"/>
  <c r="AD112" i="127"/>
  <c r="AC111" i="126"/>
  <c r="AD112" i="126"/>
  <c r="AD113" i="125"/>
  <c r="AC112" i="125"/>
  <c r="AC111" i="124"/>
  <c r="AD112" i="124"/>
  <c r="AD113" i="123"/>
  <c r="AC112" i="123"/>
  <c r="AD112" i="122"/>
  <c r="AC111" i="122"/>
  <c r="AC111" i="121"/>
  <c r="AD112" i="121"/>
  <c r="AC112" i="120"/>
  <c r="AD113" i="120"/>
  <c r="AD112" i="119"/>
  <c r="AC111" i="119"/>
  <c r="AD112" i="118"/>
  <c r="AC111" i="118"/>
  <c r="AD112" i="117"/>
  <c r="AC111" i="117"/>
  <c r="AC111" i="116"/>
  <c r="AD112" i="116"/>
  <c r="AD112" i="115"/>
  <c r="AC111" i="115"/>
  <c r="AD112" i="114"/>
  <c r="AC111" i="114"/>
  <c r="AD113" i="113"/>
  <c r="AC112" i="113"/>
  <c r="AC111" i="112"/>
  <c r="AD112" i="112"/>
  <c r="AD107" i="32"/>
  <c r="AC107" i="32" s="1"/>
  <c r="AD113" i="135" l="1"/>
  <c r="AC112" i="135"/>
  <c r="AD114" i="134"/>
  <c r="AC113" i="134"/>
  <c r="AC112" i="133"/>
  <c r="AD113" i="133"/>
  <c r="AC112" i="132"/>
  <c r="AD113" i="132"/>
  <c r="AD114" i="131"/>
  <c r="AC113" i="131"/>
  <c r="AC112" i="130"/>
  <c r="AD113" i="130"/>
  <c r="AC112" i="129"/>
  <c r="AD113" i="129"/>
  <c r="AC112" i="128"/>
  <c r="AD113" i="128"/>
  <c r="AD113" i="127"/>
  <c r="AC112" i="127"/>
  <c r="AD113" i="126"/>
  <c r="AC112" i="126"/>
  <c r="AD114" i="125"/>
  <c r="AC113" i="125"/>
  <c r="AD113" i="124"/>
  <c r="AC112" i="124"/>
  <c r="AC113" i="123"/>
  <c r="AD114" i="123"/>
  <c r="AD113" i="122"/>
  <c r="AC112" i="122"/>
  <c r="AC112" i="121"/>
  <c r="AD113" i="121"/>
  <c r="AD114" i="120"/>
  <c r="AC113" i="120"/>
  <c r="AC112" i="119"/>
  <c r="AD113" i="119"/>
  <c r="AD113" i="118"/>
  <c r="AC112" i="118"/>
  <c r="AD113" i="117"/>
  <c r="AC112" i="117"/>
  <c r="AD113" i="116"/>
  <c r="AC112" i="116"/>
  <c r="AC112" i="115"/>
  <c r="AD113" i="115"/>
  <c r="AD113" i="114"/>
  <c r="AC112" i="114"/>
  <c r="AC113" i="113"/>
  <c r="AD114" i="113"/>
  <c r="AD113" i="112"/>
  <c r="AC112" i="112"/>
  <c r="AD108" i="32"/>
  <c r="AC108" i="32" s="1"/>
  <c r="AD114" i="135" l="1"/>
  <c r="AC113" i="135"/>
  <c r="AD115" i="134"/>
  <c r="AC114" i="134"/>
  <c r="AC113" i="133"/>
  <c r="AD114" i="133"/>
  <c r="AC113" i="132"/>
  <c r="AD114" i="132"/>
  <c r="AD115" i="131"/>
  <c r="AC114" i="131"/>
  <c r="AC113" i="130"/>
  <c r="AD114" i="130"/>
  <c r="AC113" i="129"/>
  <c r="AD114" i="129"/>
  <c r="AD114" i="128"/>
  <c r="AC113" i="128"/>
  <c r="AD114" i="127"/>
  <c r="AC113" i="127"/>
  <c r="AD114" i="126"/>
  <c r="AC113" i="126"/>
  <c r="AC114" i="125"/>
  <c r="AD115" i="125"/>
  <c r="AD114" i="124"/>
  <c r="AC113" i="124"/>
  <c r="AC114" i="123"/>
  <c r="AD115" i="123"/>
  <c r="AD114" i="122"/>
  <c r="AC113" i="122"/>
  <c r="AD114" i="121"/>
  <c r="AC113" i="121"/>
  <c r="AC114" i="120"/>
  <c r="AD115" i="120"/>
  <c r="AC113" i="119"/>
  <c r="AD114" i="119"/>
  <c r="AC113" i="118"/>
  <c r="AD114" i="118"/>
  <c r="AD114" i="117"/>
  <c r="AC113" i="117"/>
  <c r="AD114" i="116"/>
  <c r="AC113" i="116"/>
  <c r="AD114" i="115"/>
  <c r="AC113" i="115"/>
  <c r="AC113" i="114"/>
  <c r="AD114" i="114"/>
  <c r="AD115" i="113"/>
  <c r="AC114" i="113"/>
  <c r="AD114" i="112"/>
  <c r="AC113" i="112"/>
  <c r="AD109" i="32"/>
  <c r="AC109" i="32" s="1"/>
  <c r="AC114" i="135" l="1"/>
  <c r="AD115" i="135"/>
  <c r="AD116" i="134"/>
  <c r="AC115" i="134"/>
  <c r="AD115" i="133"/>
  <c r="AC114" i="133"/>
  <c r="AD115" i="132"/>
  <c r="AC114" i="132"/>
  <c r="AC115" i="131"/>
  <c r="AD116" i="131"/>
  <c r="AD115" i="130"/>
  <c r="AC114" i="130"/>
  <c r="AD115" i="129"/>
  <c r="AC114" i="129"/>
  <c r="AD115" i="128"/>
  <c r="AC114" i="128"/>
  <c r="AD115" i="127"/>
  <c r="AC114" i="127"/>
  <c r="AC114" i="126"/>
  <c r="AD115" i="126"/>
  <c r="AD116" i="125"/>
  <c r="AC115" i="125"/>
  <c r="AC114" i="124"/>
  <c r="AD115" i="124"/>
  <c r="AD116" i="123"/>
  <c r="AC115" i="123"/>
  <c r="AD115" i="122"/>
  <c r="AC114" i="122"/>
  <c r="AC114" i="121"/>
  <c r="AD115" i="121"/>
  <c r="AC115" i="120"/>
  <c r="AD116" i="120"/>
  <c r="AD115" i="119"/>
  <c r="AC114" i="119"/>
  <c r="AD115" i="118"/>
  <c r="AC114" i="118"/>
  <c r="AD115" i="117"/>
  <c r="AC114" i="117"/>
  <c r="AC114" i="116"/>
  <c r="AD115" i="116"/>
  <c r="AD115" i="115"/>
  <c r="AC114" i="115"/>
  <c r="AD115" i="114"/>
  <c r="AC114" i="114"/>
  <c r="AD116" i="113"/>
  <c r="AC115" i="113"/>
  <c r="AC114" i="112"/>
  <c r="AD115" i="112"/>
  <c r="AD110" i="32"/>
  <c r="AC110" i="32" s="1"/>
  <c r="AD116" i="135" l="1"/>
  <c r="AC115" i="135"/>
  <c r="AD117" i="134"/>
  <c r="AC116" i="134"/>
  <c r="AC115" i="133"/>
  <c r="AD116" i="133"/>
  <c r="AC115" i="132"/>
  <c r="AD116" i="132"/>
  <c r="AD117" i="131"/>
  <c r="AC116" i="131"/>
  <c r="AC115" i="130"/>
  <c r="AD116" i="130"/>
  <c r="AC115" i="129"/>
  <c r="AD116" i="129"/>
  <c r="AC115" i="128"/>
  <c r="AD116" i="128"/>
  <c r="AD116" i="127"/>
  <c r="AC115" i="127"/>
  <c r="AD116" i="126"/>
  <c r="AC115" i="126"/>
  <c r="AD117" i="125"/>
  <c r="AC116" i="125"/>
  <c r="AD116" i="124"/>
  <c r="AC115" i="124"/>
  <c r="AC116" i="123"/>
  <c r="AD117" i="123"/>
  <c r="AD116" i="122"/>
  <c r="AC115" i="122"/>
  <c r="AC115" i="121"/>
  <c r="AD116" i="121"/>
  <c r="AD117" i="120"/>
  <c r="AC116" i="120"/>
  <c r="AD116" i="119"/>
  <c r="AC115" i="119"/>
  <c r="AD116" i="118"/>
  <c r="AC115" i="118"/>
  <c r="AD116" i="117"/>
  <c r="AC115" i="117"/>
  <c r="AD116" i="116"/>
  <c r="AC115" i="116"/>
  <c r="AC115" i="115"/>
  <c r="AD116" i="115"/>
  <c r="AD116" i="114"/>
  <c r="AC115" i="114"/>
  <c r="AC116" i="113"/>
  <c r="AD117" i="113"/>
  <c r="AD116" i="112"/>
  <c r="AC115" i="112"/>
  <c r="AD111" i="32"/>
  <c r="AC111" i="32" s="1"/>
  <c r="AD117" i="135" l="1"/>
  <c r="AC116" i="135"/>
  <c r="AD118" i="134"/>
  <c r="AC117" i="134"/>
  <c r="AD117" i="133"/>
  <c r="AC116" i="133"/>
  <c r="AC116" i="132"/>
  <c r="AD117" i="132"/>
  <c r="AD118" i="131"/>
  <c r="AC117" i="131"/>
  <c r="AC116" i="130"/>
  <c r="AD117" i="130"/>
  <c r="AC116" i="129"/>
  <c r="AD117" i="129"/>
  <c r="AD117" i="128"/>
  <c r="AC116" i="128"/>
  <c r="AD117" i="127"/>
  <c r="AC116" i="127"/>
  <c r="AD117" i="126"/>
  <c r="AC116" i="126"/>
  <c r="AC117" i="125"/>
  <c r="AD118" i="125"/>
  <c r="AD117" i="124"/>
  <c r="AC116" i="124"/>
  <c r="AC117" i="123"/>
  <c r="AD118" i="123"/>
  <c r="AD117" i="122"/>
  <c r="AC116" i="122"/>
  <c r="AD117" i="121"/>
  <c r="AC116" i="121"/>
  <c r="AC117" i="120"/>
  <c r="AD118" i="120"/>
  <c r="AC116" i="119"/>
  <c r="AD117" i="119"/>
  <c r="AC116" i="118"/>
  <c r="AD117" i="118"/>
  <c r="AC116" i="117"/>
  <c r="AD117" i="117"/>
  <c r="AD117" i="116"/>
  <c r="AC116" i="116"/>
  <c r="AD117" i="115"/>
  <c r="AC116" i="115"/>
  <c r="AC116" i="114"/>
  <c r="AD117" i="114"/>
  <c r="AD118" i="113"/>
  <c r="AC117" i="113"/>
  <c r="AD117" i="112"/>
  <c r="AC116" i="112"/>
  <c r="AD112" i="32"/>
  <c r="AC112" i="32" s="1"/>
  <c r="AD118" i="135" l="1"/>
  <c r="AC117" i="135"/>
  <c r="AD119" i="134"/>
  <c r="AC118" i="134"/>
  <c r="AD118" i="133"/>
  <c r="AC117" i="133"/>
  <c r="AD118" i="132"/>
  <c r="AC117" i="132"/>
  <c r="AC118" i="131"/>
  <c r="AD119" i="131"/>
  <c r="AD118" i="130"/>
  <c r="AC117" i="130"/>
  <c r="AD118" i="129"/>
  <c r="AC117" i="129"/>
  <c r="AD118" i="128"/>
  <c r="AC117" i="128"/>
  <c r="AD118" i="127"/>
  <c r="AC117" i="127"/>
  <c r="AC117" i="126"/>
  <c r="AD118" i="126"/>
  <c r="AD119" i="125"/>
  <c r="AC118" i="125"/>
  <c r="AC117" i="124"/>
  <c r="AD118" i="124"/>
  <c r="AD119" i="123"/>
  <c r="AC118" i="123"/>
  <c r="AD118" i="122"/>
  <c r="AC117" i="122"/>
  <c r="AC117" i="121"/>
  <c r="AD118" i="121"/>
  <c r="AC118" i="120"/>
  <c r="AD119" i="120"/>
  <c r="AD118" i="119"/>
  <c r="AC117" i="119"/>
  <c r="AD118" i="118"/>
  <c r="AC117" i="118"/>
  <c r="AD118" i="117"/>
  <c r="AC117" i="117"/>
  <c r="AC117" i="116"/>
  <c r="AD118" i="116"/>
  <c r="AD118" i="115"/>
  <c r="AC117" i="115"/>
  <c r="AD118" i="114"/>
  <c r="AC117" i="114"/>
  <c r="AD119" i="113"/>
  <c r="AC118" i="113"/>
  <c r="AC117" i="112"/>
  <c r="AD118" i="112"/>
  <c r="AD113" i="32"/>
  <c r="AC113" i="32" s="1"/>
  <c r="AD119" i="135" l="1"/>
  <c r="AC118" i="135"/>
  <c r="AD120" i="134"/>
  <c r="AC119" i="134"/>
  <c r="AC118" i="133"/>
  <c r="AD119" i="133"/>
  <c r="AC118" i="132"/>
  <c r="AD119" i="132"/>
  <c r="AD120" i="131"/>
  <c r="AC119" i="131"/>
  <c r="AC118" i="130"/>
  <c r="AD119" i="130"/>
  <c r="AC118" i="129"/>
  <c r="AD119" i="129"/>
  <c r="AC118" i="128"/>
  <c r="AD119" i="128"/>
  <c r="AD119" i="127"/>
  <c r="AC118" i="127"/>
  <c r="AD119" i="126"/>
  <c r="AC118" i="126"/>
  <c r="AD120" i="125"/>
  <c r="AC119" i="125"/>
  <c r="AD119" i="124"/>
  <c r="AC118" i="124"/>
  <c r="AC119" i="123"/>
  <c r="AD120" i="123"/>
  <c r="AD119" i="122"/>
  <c r="AC118" i="122"/>
  <c r="AD119" i="121"/>
  <c r="AC118" i="121"/>
  <c r="AD120" i="120"/>
  <c r="AC119" i="120"/>
  <c r="AD119" i="119"/>
  <c r="AC118" i="119"/>
  <c r="AD119" i="118"/>
  <c r="AC118" i="118"/>
  <c r="AD119" i="117"/>
  <c r="AC118" i="117"/>
  <c r="AD119" i="116"/>
  <c r="AC118" i="116"/>
  <c r="AC118" i="115"/>
  <c r="AD119" i="115"/>
  <c r="AD119" i="114"/>
  <c r="AC118" i="114"/>
  <c r="AC119" i="113"/>
  <c r="AD120" i="113"/>
  <c r="AD119" i="112"/>
  <c r="AC118" i="112"/>
  <c r="AD114" i="32"/>
  <c r="AC114" i="32" s="1"/>
  <c r="AD120" i="135" l="1"/>
  <c r="AC119" i="135"/>
  <c r="AD121" i="134"/>
  <c r="AC120" i="134"/>
  <c r="AC119" i="133"/>
  <c r="AD120" i="133"/>
  <c r="AC119" i="132"/>
  <c r="AD120" i="132"/>
  <c r="AD121" i="131"/>
  <c r="AC120" i="131"/>
  <c r="AC119" i="130"/>
  <c r="AD120" i="130"/>
  <c r="AC119" i="129"/>
  <c r="AD120" i="129"/>
  <c r="AD120" i="128"/>
  <c r="AC119" i="128"/>
  <c r="AD120" i="127"/>
  <c r="AC119" i="127"/>
  <c r="AD120" i="126"/>
  <c r="AC119" i="126"/>
  <c r="AC120" i="125"/>
  <c r="AD121" i="125"/>
  <c r="AD120" i="124"/>
  <c r="AC119" i="124"/>
  <c r="AC120" i="123"/>
  <c r="AD121" i="123"/>
  <c r="AD120" i="122"/>
  <c r="AC119" i="122"/>
  <c r="AD120" i="121"/>
  <c r="AC119" i="121"/>
  <c r="AC120" i="120"/>
  <c r="AD121" i="120"/>
  <c r="AC119" i="119"/>
  <c r="AD120" i="119"/>
  <c r="AC119" i="118"/>
  <c r="AD120" i="118"/>
  <c r="AC119" i="117"/>
  <c r="AD120" i="117"/>
  <c r="AD120" i="116"/>
  <c r="AC119" i="116"/>
  <c r="AD120" i="115"/>
  <c r="AC119" i="115"/>
  <c r="AC119" i="114"/>
  <c r="AD120" i="114"/>
  <c r="AD121" i="113"/>
  <c r="AC120" i="113"/>
  <c r="AD120" i="112"/>
  <c r="AC119" i="112"/>
  <c r="AD115" i="32"/>
  <c r="AC115" i="32" s="1"/>
  <c r="AD121" i="135" l="1"/>
  <c r="AC120" i="135"/>
  <c r="AD122" i="134"/>
  <c r="AC121" i="134"/>
  <c r="AD121" i="133"/>
  <c r="AC120" i="133"/>
  <c r="AD121" i="132"/>
  <c r="AC120" i="132"/>
  <c r="AC121" i="131"/>
  <c r="AD122" i="131"/>
  <c r="AD121" i="130"/>
  <c r="AC120" i="130"/>
  <c r="AD121" i="129"/>
  <c r="AC120" i="129"/>
  <c r="AD121" i="128"/>
  <c r="AC120" i="128"/>
  <c r="AD121" i="127"/>
  <c r="AC120" i="127"/>
  <c r="AC120" i="126"/>
  <c r="AD121" i="126"/>
  <c r="AD122" i="125"/>
  <c r="AC121" i="125"/>
  <c r="AC120" i="124"/>
  <c r="AD121" i="124"/>
  <c r="AD122" i="123"/>
  <c r="AC121" i="123"/>
  <c r="AD121" i="122"/>
  <c r="AC120" i="122"/>
  <c r="AD121" i="121"/>
  <c r="AC120" i="121"/>
  <c r="AC121" i="120"/>
  <c r="AD122" i="120"/>
  <c r="AD121" i="119"/>
  <c r="AC120" i="119"/>
  <c r="AD121" i="118"/>
  <c r="AC120" i="118"/>
  <c r="AD121" i="117"/>
  <c r="AC120" i="117"/>
  <c r="AC120" i="116"/>
  <c r="AD121" i="116"/>
  <c r="AD121" i="115"/>
  <c r="AC120" i="115"/>
  <c r="AC120" i="114"/>
  <c r="AD121" i="114"/>
  <c r="AD122" i="113"/>
  <c r="AC121" i="113"/>
  <c r="AC120" i="112"/>
  <c r="AD121" i="112"/>
  <c r="AD116" i="32"/>
  <c r="AC116" i="32" s="1"/>
  <c r="AD122" i="135" l="1"/>
  <c r="AC121" i="135"/>
  <c r="AC122" i="134"/>
  <c r="AD123" i="134"/>
  <c r="AC121" i="133"/>
  <c r="AD122" i="133"/>
  <c r="AC121" i="132"/>
  <c r="AD122" i="132"/>
  <c r="AD123" i="131"/>
  <c r="AC122" i="131"/>
  <c r="AC121" i="130"/>
  <c r="AD122" i="130"/>
  <c r="AC121" i="129"/>
  <c r="AD122" i="129"/>
  <c r="AC121" i="128"/>
  <c r="AD122" i="128"/>
  <c r="AD122" i="127"/>
  <c r="AC121" i="127"/>
  <c r="AD122" i="126"/>
  <c r="AC121" i="126"/>
  <c r="AD123" i="125"/>
  <c r="AC122" i="125"/>
  <c r="AD122" i="124"/>
  <c r="AC121" i="124"/>
  <c r="AC122" i="123"/>
  <c r="AD123" i="123"/>
  <c r="AC121" i="122"/>
  <c r="AD122" i="122"/>
  <c r="AD122" i="121"/>
  <c r="AC121" i="121"/>
  <c r="AD123" i="120"/>
  <c r="AC122" i="120"/>
  <c r="AD122" i="119"/>
  <c r="AC121" i="119"/>
  <c r="AD122" i="118"/>
  <c r="AC121" i="118"/>
  <c r="AD122" i="117"/>
  <c r="AC121" i="117"/>
  <c r="AD122" i="116"/>
  <c r="AC121" i="116"/>
  <c r="AC121" i="115"/>
  <c r="AD122" i="115"/>
  <c r="AD122" i="114"/>
  <c r="AC121" i="114"/>
  <c r="AC122" i="113"/>
  <c r="AD123" i="113"/>
  <c r="AD122" i="112"/>
  <c r="AC121" i="112"/>
  <c r="AD117" i="32"/>
  <c r="AC117" i="32" s="1"/>
  <c r="AD123" i="135" l="1"/>
  <c r="AC122" i="135"/>
  <c r="AD124" i="134"/>
  <c r="AC123" i="134"/>
  <c r="AC122" i="133"/>
  <c r="AD123" i="133"/>
  <c r="AD123" i="132"/>
  <c r="AC122" i="132"/>
  <c r="AD124" i="131"/>
  <c r="AC123" i="131"/>
  <c r="AC122" i="130"/>
  <c r="AD123" i="130"/>
  <c r="AC122" i="129"/>
  <c r="AD123" i="129"/>
  <c r="AD123" i="128"/>
  <c r="AC122" i="128"/>
  <c r="AD123" i="127"/>
  <c r="AC122" i="127"/>
  <c r="AD123" i="126"/>
  <c r="AC122" i="126"/>
  <c r="AC123" i="125"/>
  <c r="AD124" i="125"/>
  <c r="AD123" i="124"/>
  <c r="AC122" i="124"/>
  <c r="AC123" i="123"/>
  <c r="AD124" i="123"/>
  <c r="AC122" i="122"/>
  <c r="AD123" i="122"/>
  <c r="AD123" i="121"/>
  <c r="AC122" i="121"/>
  <c r="AC123" i="120"/>
  <c r="AD124" i="120"/>
  <c r="AC122" i="119"/>
  <c r="AD123" i="119"/>
  <c r="AC122" i="118"/>
  <c r="AD123" i="118"/>
  <c r="AC122" i="117"/>
  <c r="AD123" i="117"/>
  <c r="AD123" i="116"/>
  <c r="AC122" i="116"/>
  <c r="AD123" i="115"/>
  <c r="AC122" i="115"/>
  <c r="AC122" i="114"/>
  <c r="AD123" i="114"/>
  <c r="AD124" i="113"/>
  <c r="AC123" i="113"/>
  <c r="AD123" i="112"/>
  <c r="AC122" i="112"/>
  <c r="AD118" i="32"/>
  <c r="AC118" i="32" s="1"/>
  <c r="AD124" i="135" l="1"/>
  <c r="AC123" i="135"/>
  <c r="AD125" i="134"/>
  <c r="AC124" i="134"/>
  <c r="AD124" i="133"/>
  <c r="AC123" i="133"/>
  <c r="AD124" i="132"/>
  <c r="AC123" i="132"/>
  <c r="AC124" i="131"/>
  <c r="AD125" i="131"/>
  <c r="AD124" i="130"/>
  <c r="AC123" i="130"/>
  <c r="AD124" i="129"/>
  <c r="AC123" i="129"/>
  <c r="AD124" i="128"/>
  <c r="AC123" i="128"/>
  <c r="AD124" i="127"/>
  <c r="AC123" i="127"/>
  <c r="AD124" i="126"/>
  <c r="AC123" i="126"/>
  <c r="AD125" i="125"/>
  <c r="AC124" i="125"/>
  <c r="AD124" i="124"/>
  <c r="AC123" i="124"/>
  <c r="AD125" i="123"/>
  <c r="AC124" i="123"/>
  <c r="AD124" i="122"/>
  <c r="AC123" i="122"/>
  <c r="AD124" i="121"/>
  <c r="AC123" i="121"/>
  <c r="AC124" i="120"/>
  <c r="AD125" i="120"/>
  <c r="AD124" i="119"/>
  <c r="AC123" i="119"/>
  <c r="AD124" i="118"/>
  <c r="AC123" i="118"/>
  <c r="AD124" i="117"/>
  <c r="AC123" i="117"/>
  <c r="AC123" i="116"/>
  <c r="AD124" i="116"/>
  <c r="AD124" i="115"/>
  <c r="AC123" i="115"/>
  <c r="AC123" i="114"/>
  <c r="AD124" i="114"/>
  <c r="AD125" i="113"/>
  <c r="AC124" i="113"/>
  <c r="AC123" i="112"/>
  <c r="AD124" i="112"/>
  <c r="AD119" i="32"/>
  <c r="AC119" i="32" s="1"/>
  <c r="AD125" i="135" l="1"/>
  <c r="AC124" i="135"/>
  <c r="AD126" i="134"/>
  <c r="AC125" i="134"/>
  <c r="AC124" i="133"/>
  <c r="AD125" i="133"/>
  <c r="AC124" i="132"/>
  <c r="AD125" i="132"/>
  <c r="AD126" i="131"/>
  <c r="AC125" i="131"/>
  <c r="AC124" i="130"/>
  <c r="AD125" i="130"/>
  <c r="AC124" i="129"/>
  <c r="AD125" i="129"/>
  <c r="AD125" i="128"/>
  <c r="AC124" i="128"/>
  <c r="AD125" i="127"/>
  <c r="AC124" i="127"/>
  <c r="AD125" i="126"/>
  <c r="AC124" i="126"/>
  <c r="AD126" i="125"/>
  <c r="AC125" i="125"/>
  <c r="AD125" i="124"/>
  <c r="AC124" i="124"/>
  <c r="AC125" i="123"/>
  <c r="AD126" i="123"/>
  <c r="AC124" i="122"/>
  <c r="AD125" i="122"/>
  <c r="AD125" i="121"/>
  <c r="AC124" i="121"/>
  <c r="AD126" i="120"/>
  <c r="AC125" i="120"/>
  <c r="AD125" i="119"/>
  <c r="AC124" i="119"/>
  <c r="AD125" i="118"/>
  <c r="AC124" i="118"/>
  <c r="AD125" i="117"/>
  <c r="AC124" i="117"/>
  <c r="AD125" i="116"/>
  <c r="AC124" i="116"/>
  <c r="AC124" i="115"/>
  <c r="AD125" i="115"/>
  <c r="AD125" i="114"/>
  <c r="AC124" i="114"/>
  <c r="AC125" i="113"/>
  <c r="AD126" i="113"/>
  <c r="AD125" i="112"/>
  <c r="AC124" i="112"/>
  <c r="AD120" i="32"/>
  <c r="AC120" i="32" s="1"/>
  <c r="AD126" i="135" l="1"/>
  <c r="AC125" i="135"/>
  <c r="AD127" i="134"/>
  <c r="AC126" i="134"/>
  <c r="AD126" i="133"/>
  <c r="AC125" i="133"/>
  <c r="AD126" i="132"/>
  <c r="AC125" i="132"/>
  <c r="AD127" i="131"/>
  <c r="AC126" i="131"/>
  <c r="AC125" i="130"/>
  <c r="AD126" i="130"/>
  <c r="AC125" i="129"/>
  <c r="AD126" i="129"/>
  <c r="AD126" i="128"/>
  <c r="AC125" i="128"/>
  <c r="AD126" i="127"/>
  <c r="AC125" i="127"/>
  <c r="AD126" i="126"/>
  <c r="AC125" i="126"/>
  <c r="AC126" i="125"/>
  <c r="AD127" i="125"/>
  <c r="AD126" i="124"/>
  <c r="AC125" i="124"/>
  <c r="AC126" i="123"/>
  <c r="AD127" i="123"/>
  <c r="AC125" i="122"/>
  <c r="AD126" i="122"/>
  <c r="AD126" i="121"/>
  <c r="AC125" i="121"/>
  <c r="AC126" i="120"/>
  <c r="AD127" i="120"/>
  <c r="AC125" i="119"/>
  <c r="AD126" i="119"/>
  <c r="AC125" i="118"/>
  <c r="AD126" i="118"/>
  <c r="AC125" i="117"/>
  <c r="AD126" i="117"/>
  <c r="AD126" i="116"/>
  <c r="AC125" i="116"/>
  <c r="AD126" i="115"/>
  <c r="AC125" i="115"/>
  <c r="AC125" i="114"/>
  <c r="AD126" i="114"/>
  <c r="AD127" i="113"/>
  <c r="AC126" i="113"/>
  <c r="AD126" i="112"/>
  <c r="AC125" i="112"/>
  <c r="AD121" i="32"/>
  <c r="AC121" i="32" s="1"/>
  <c r="AC126" i="135" l="1"/>
  <c r="AD127" i="135"/>
  <c r="AD128" i="134"/>
  <c r="AC127" i="134"/>
  <c r="AD127" i="133"/>
  <c r="AC126" i="133"/>
  <c r="AD127" i="132"/>
  <c r="AC126" i="132"/>
  <c r="AC127" i="131"/>
  <c r="AD128" i="131"/>
  <c r="AD127" i="130"/>
  <c r="AC126" i="130"/>
  <c r="AD127" i="129"/>
  <c r="AC126" i="129"/>
  <c r="AC126" i="128"/>
  <c r="AD127" i="128"/>
  <c r="AD127" i="127"/>
  <c r="AC126" i="127"/>
  <c r="AC126" i="126"/>
  <c r="AD127" i="126"/>
  <c r="AD128" i="125"/>
  <c r="AC127" i="125"/>
  <c r="AD127" i="124"/>
  <c r="AC126" i="124"/>
  <c r="AD128" i="123"/>
  <c r="AC127" i="123"/>
  <c r="AD127" i="122"/>
  <c r="AC126" i="122"/>
  <c r="AD127" i="121"/>
  <c r="AC126" i="121"/>
  <c r="AC127" i="120"/>
  <c r="AD128" i="120"/>
  <c r="AD127" i="119"/>
  <c r="AC126" i="119"/>
  <c r="AD127" i="118"/>
  <c r="AC126" i="118"/>
  <c r="AD127" i="117"/>
  <c r="AC126" i="117"/>
  <c r="AC126" i="116"/>
  <c r="AD127" i="116"/>
  <c r="AD127" i="115"/>
  <c r="AC126" i="115"/>
  <c r="AC126" i="114"/>
  <c r="AD127" i="114"/>
  <c r="AD128" i="113"/>
  <c r="AC127" i="113"/>
  <c r="AC126" i="112"/>
  <c r="AD127" i="112"/>
  <c r="AD122" i="32"/>
  <c r="AC122" i="32" s="1"/>
  <c r="AD128" i="135" l="1"/>
  <c r="AC127" i="135"/>
  <c r="AD129" i="134"/>
  <c r="AC128" i="134"/>
  <c r="AD128" i="133"/>
  <c r="AC127" i="133"/>
  <c r="AC127" i="132"/>
  <c r="AD128" i="132"/>
  <c r="AD129" i="131"/>
  <c r="AC128" i="131"/>
  <c r="AC127" i="130"/>
  <c r="AD128" i="130"/>
  <c r="AC127" i="129"/>
  <c r="AD128" i="129"/>
  <c r="AD128" i="128"/>
  <c r="AC127" i="128"/>
  <c r="AD128" i="127"/>
  <c r="AC127" i="127"/>
  <c r="AC127" i="126"/>
  <c r="AD128" i="126"/>
  <c r="AD129" i="125"/>
  <c r="AC128" i="125"/>
  <c r="AD128" i="124"/>
  <c r="AC127" i="124"/>
  <c r="AC128" i="123"/>
  <c r="AD129" i="123"/>
  <c r="AC127" i="122"/>
  <c r="AD128" i="122"/>
  <c r="AD128" i="121"/>
  <c r="AC127" i="121"/>
  <c r="AD129" i="120"/>
  <c r="AC128" i="120"/>
  <c r="AD128" i="119"/>
  <c r="AC127" i="119"/>
  <c r="AD128" i="118"/>
  <c r="AC127" i="118"/>
  <c r="AD128" i="117"/>
  <c r="AC127" i="117"/>
  <c r="AD128" i="116"/>
  <c r="AC127" i="116"/>
  <c r="AC127" i="115"/>
  <c r="AD128" i="115"/>
  <c r="AD128" i="114"/>
  <c r="AC127" i="114"/>
  <c r="AC128" i="113"/>
  <c r="AD129" i="113"/>
  <c r="AD128" i="112"/>
  <c r="AC127" i="112"/>
  <c r="AD123" i="32"/>
  <c r="AC123" i="32" s="1"/>
  <c r="AD129" i="135" l="1"/>
  <c r="AC128" i="135"/>
  <c r="AD130" i="134"/>
  <c r="AC129" i="134"/>
  <c r="AD129" i="133"/>
  <c r="AC128" i="133"/>
  <c r="AD129" i="132"/>
  <c r="AC128" i="132"/>
  <c r="AD130" i="131"/>
  <c r="AC129" i="131"/>
  <c r="AC128" i="130"/>
  <c r="AD129" i="130"/>
  <c r="AC128" i="129"/>
  <c r="AD129" i="129"/>
  <c r="AD129" i="128"/>
  <c r="AC128" i="128"/>
  <c r="AD129" i="127"/>
  <c r="AC128" i="127"/>
  <c r="AD129" i="126"/>
  <c r="AC128" i="126"/>
  <c r="AC129" i="125"/>
  <c r="AD130" i="125"/>
  <c r="AD129" i="124"/>
  <c r="AC128" i="124"/>
  <c r="AC129" i="123"/>
  <c r="AD130" i="123"/>
  <c r="AC128" i="122"/>
  <c r="AD129" i="122"/>
  <c r="AD129" i="121"/>
  <c r="AC128" i="121"/>
  <c r="AC129" i="120"/>
  <c r="AD130" i="120"/>
  <c r="AC128" i="119"/>
  <c r="AD129" i="119"/>
  <c r="AD129" i="118"/>
  <c r="AC128" i="118"/>
  <c r="AC128" i="117"/>
  <c r="AD129" i="117"/>
  <c r="AD129" i="116"/>
  <c r="AC128" i="116"/>
  <c r="AD129" i="115"/>
  <c r="AC128" i="115"/>
  <c r="AC128" i="114"/>
  <c r="AD129" i="114"/>
  <c r="AD130" i="113"/>
  <c r="AC129" i="113"/>
  <c r="AD129" i="112"/>
  <c r="AC128" i="112"/>
  <c r="AD124" i="32"/>
  <c r="AC124" i="32" s="1"/>
  <c r="AC129" i="135" l="1"/>
  <c r="AD130" i="135"/>
  <c r="AD131" i="134"/>
  <c r="AC130" i="134"/>
  <c r="AC129" i="133"/>
  <c r="AD130" i="133"/>
  <c r="AD130" i="132"/>
  <c r="AC129" i="132"/>
  <c r="AC130" i="131"/>
  <c r="AD131" i="131"/>
  <c r="AD130" i="130"/>
  <c r="AC129" i="130"/>
  <c r="AD130" i="129"/>
  <c r="AC129" i="129"/>
  <c r="AC129" i="128"/>
  <c r="AD130" i="128"/>
  <c r="AD130" i="127"/>
  <c r="AC129" i="127"/>
  <c r="AC129" i="126"/>
  <c r="AD130" i="126"/>
  <c r="AD131" i="125"/>
  <c r="AC130" i="125"/>
  <c r="AD130" i="124"/>
  <c r="AC129" i="124"/>
  <c r="AD131" i="123"/>
  <c r="AC130" i="123"/>
  <c r="AD130" i="122"/>
  <c r="AC129" i="122"/>
  <c r="AD130" i="121"/>
  <c r="AC129" i="121"/>
  <c r="AC130" i="120"/>
  <c r="AD131" i="120"/>
  <c r="AD130" i="119"/>
  <c r="AC129" i="119"/>
  <c r="AD130" i="118"/>
  <c r="AC129" i="118"/>
  <c r="AD130" i="117"/>
  <c r="AC129" i="117"/>
  <c r="AC129" i="116"/>
  <c r="AD130" i="116"/>
  <c r="AD130" i="115"/>
  <c r="AC129" i="115"/>
  <c r="AC129" i="114"/>
  <c r="AD130" i="114"/>
  <c r="AD131" i="113"/>
  <c r="AC130" i="113"/>
  <c r="AC129" i="112"/>
  <c r="AD130" i="112"/>
  <c r="AD125" i="32"/>
  <c r="AC125" i="32" s="1"/>
  <c r="AD131" i="135" l="1"/>
  <c r="AC130" i="135"/>
  <c r="AD132" i="134"/>
  <c r="AC131" i="134"/>
  <c r="AC130" i="133"/>
  <c r="AD131" i="133"/>
  <c r="AC130" i="132"/>
  <c r="AD131" i="132"/>
  <c r="AD132" i="131"/>
  <c r="AC131" i="131"/>
  <c r="AC130" i="130"/>
  <c r="AD131" i="130"/>
  <c r="AC130" i="129"/>
  <c r="AD131" i="129"/>
  <c r="AD131" i="128"/>
  <c r="AC130" i="128"/>
  <c r="AD131" i="127"/>
  <c r="AC130" i="127"/>
  <c r="AC130" i="126"/>
  <c r="AD131" i="126"/>
  <c r="AD132" i="125"/>
  <c r="AC131" i="125"/>
  <c r="AD131" i="124"/>
  <c r="AC130" i="124"/>
  <c r="AC131" i="123"/>
  <c r="AD132" i="123"/>
  <c r="AC130" i="122"/>
  <c r="AD131" i="122"/>
  <c r="AD131" i="121"/>
  <c r="AC130" i="121"/>
  <c r="AD132" i="120"/>
  <c r="AC131" i="120"/>
  <c r="AD131" i="119"/>
  <c r="AC130" i="119"/>
  <c r="AD131" i="118"/>
  <c r="AC130" i="118"/>
  <c r="AD131" i="117"/>
  <c r="AC130" i="117"/>
  <c r="AD131" i="116"/>
  <c r="AC130" i="116"/>
  <c r="AC130" i="115"/>
  <c r="AD131" i="115"/>
  <c r="AD131" i="114"/>
  <c r="AC130" i="114"/>
  <c r="AC131" i="113"/>
  <c r="AD132" i="113"/>
  <c r="AD131" i="112"/>
  <c r="AC130" i="112"/>
  <c r="AD126" i="32"/>
  <c r="AC126" i="32" s="1"/>
  <c r="AD132" i="135" l="1"/>
  <c r="AC131" i="135"/>
  <c r="AD133" i="134"/>
  <c r="AC132" i="134"/>
  <c r="AD132" i="133"/>
  <c r="AC131" i="133"/>
  <c r="AD132" i="132"/>
  <c r="AC131" i="132"/>
  <c r="AD133" i="131"/>
  <c r="AC132" i="131"/>
  <c r="AC131" i="130"/>
  <c r="AD132" i="130"/>
  <c r="AC131" i="129"/>
  <c r="AD132" i="129"/>
  <c r="AD132" i="128"/>
  <c r="AC131" i="128"/>
  <c r="AD132" i="127"/>
  <c r="AC131" i="127"/>
  <c r="AD132" i="126"/>
  <c r="AC131" i="126"/>
  <c r="AD133" i="125"/>
  <c r="AC132" i="125"/>
  <c r="AD132" i="124"/>
  <c r="AC131" i="124"/>
  <c r="AC132" i="123"/>
  <c r="AD133" i="123"/>
  <c r="AC131" i="122"/>
  <c r="AD132" i="122"/>
  <c r="AD132" i="121"/>
  <c r="AC131" i="121"/>
  <c r="AC132" i="120"/>
  <c r="AD133" i="120"/>
  <c r="AC131" i="119"/>
  <c r="AD132" i="119"/>
  <c r="AC131" i="118"/>
  <c r="AD132" i="118"/>
  <c r="AC131" i="117"/>
  <c r="AD132" i="117"/>
  <c r="AD132" i="116"/>
  <c r="AC131" i="116"/>
  <c r="AD132" i="115"/>
  <c r="AC131" i="115"/>
  <c r="AC131" i="114"/>
  <c r="AD132" i="114"/>
  <c r="AD133" i="113"/>
  <c r="AC132" i="113"/>
  <c r="AD132" i="112"/>
  <c r="AC131" i="112"/>
  <c r="AD127" i="32"/>
  <c r="AC127" i="32" s="1"/>
  <c r="AC132" i="135" l="1"/>
  <c r="AD133" i="135"/>
  <c r="AD134" i="134"/>
  <c r="AC133" i="134"/>
  <c r="AD133" i="133"/>
  <c r="AC132" i="133"/>
  <c r="AD133" i="132"/>
  <c r="AC132" i="132"/>
  <c r="AC133" i="131"/>
  <c r="AD134" i="131"/>
  <c r="AD133" i="130"/>
  <c r="AC132" i="130"/>
  <c r="AD133" i="129"/>
  <c r="AC132" i="129"/>
  <c r="AC132" i="128"/>
  <c r="AD133" i="128"/>
  <c r="AD133" i="127"/>
  <c r="AC132" i="127"/>
  <c r="AC132" i="126"/>
  <c r="AD133" i="126"/>
  <c r="AD134" i="125"/>
  <c r="AC133" i="125"/>
  <c r="AD133" i="124"/>
  <c r="AC132" i="124"/>
  <c r="AD134" i="123"/>
  <c r="AC133" i="123"/>
  <c r="AD133" i="122"/>
  <c r="AC132" i="122"/>
  <c r="AD133" i="121"/>
  <c r="AC132" i="121"/>
  <c r="AC133" i="120"/>
  <c r="AD134" i="120"/>
  <c r="AD133" i="119"/>
  <c r="AC132" i="119"/>
  <c r="AD133" i="118"/>
  <c r="AC132" i="118"/>
  <c r="AD133" i="117"/>
  <c r="AC132" i="117"/>
  <c r="AC132" i="116"/>
  <c r="AD133" i="116"/>
  <c r="AD133" i="115"/>
  <c r="AC132" i="115"/>
  <c r="AC132" i="114"/>
  <c r="AD133" i="114"/>
  <c r="AD134" i="113"/>
  <c r="AC133" i="113"/>
  <c r="AC132" i="112"/>
  <c r="AD133" i="112"/>
  <c r="AD128" i="32"/>
  <c r="AC128" i="32" s="1"/>
  <c r="AD134" i="135" l="1"/>
  <c r="AC133" i="135"/>
  <c r="AD135" i="134"/>
  <c r="AC134" i="134"/>
  <c r="AC133" i="133"/>
  <c r="AD134" i="133"/>
  <c r="AC133" i="132"/>
  <c r="AD134" i="132"/>
  <c r="AD135" i="131"/>
  <c r="AC134" i="131"/>
  <c r="AC133" i="130"/>
  <c r="AD134" i="130"/>
  <c r="AC133" i="129"/>
  <c r="AD134" i="129"/>
  <c r="AD134" i="128"/>
  <c r="AC133" i="128"/>
  <c r="AC133" i="127"/>
  <c r="AD134" i="127"/>
  <c r="AC133" i="126"/>
  <c r="AD134" i="126"/>
  <c r="AD135" i="125"/>
  <c r="AC134" i="125"/>
  <c r="AD134" i="124"/>
  <c r="AC133" i="124"/>
  <c r="AC134" i="123"/>
  <c r="AD135" i="123"/>
  <c r="AC133" i="122"/>
  <c r="AD134" i="122"/>
  <c r="AD134" i="121"/>
  <c r="AC133" i="121"/>
  <c r="AD135" i="120"/>
  <c r="AC134" i="120"/>
  <c r="AD134" i="119"/>
  <c r="AC133" i="119"/>
  <c r="AD134" i="118"/>
  <c r="AC133" i="118"/>
  <c r="AD134" i="117"/>
  <c r="AC133" i="117"/>
  <c r="AD134" i="116"/>
  <c r="AC133" i="116"/>
  <c r="AC133" i="115"/>
  <c r="AD134" i="115"/>
  <c r="AD134" i="114"/>
  <c r="AC133" i="114"/>
  <c r="AC134" i="113"/>
  <c r="AD135" i="113"/>
  <c r="AD134" i="112"/>
  <c r="AC133" i="112"/>
  <c r="AD129" i="32"/>
  <c r="AC129" i="32" s="1"/>
  <c r="AD135" i="135" l="1"/>
  <c r="AC134" i="135"/>
  <c r="AD136" i="134"/>
  <c r="AC135" i="134"/>
  <c r="AD135" i="133"/>
  <c r="AC134" i="133"/>
  <c r="AD135" i="132"/>
  <c r="AC134" i="132"/>
  <c r="AD136" i="131"/>
  <c r="AC135" i="131"/>
  <c r="AC134" i="130"/>
  <c r="AD135" i="130"/>
  <c r="AC134" i="129"/>
  <c r="AD135" i="129"/>
  <c r="AD135" i="128"/>
  <c r="AC134" i="128"/>
  <c r="AD135" i="127"/>
  <c r="AC134" i="127"/>
  <c r="AD135" i="126"/>
  <c r="AC134" i="126"/>
  <c r="AC135" i="125"/>
  <c r="AD136" i="125"/>
  <c r="AD135" i="124"/>
  <c r="AC134" i="124"/>
  <c r="AC135" i="123"/>
  <c r="AD136" i="123"/>
  <c r="AC134" i="122"/>
  <c r="AD135" i="122"/>
  <c r="AD135" i="121"/>
  <c r="AC134" i="121"/>
  <c r="AC135" i="120"/>
  <c r="AD136" i="120"/>
  <c r="AC134" i="119"/>
  <c r="AD135" i="119"/>
  <c r="AC134" i="118"/>
  <c r="AD135" i="118"/>
  <c r="AC134" i="117"/>
  <c r="AD135" i="117"/>
  <c r="AD135" i="116"/>
  <c r="AC134" i="116"/>
  <c r="AD135" i="115"/>
  <c r="AC134" i="115"/>
  <c r="AC134" i="114"/>
  <c r="AD135" i="114"/>
  <c r="AD136" i="113"/>
  <c r="AC135" i="113"/>
  <c r="AD135" i="112"/>
  <c r="AC134" i="112"/>
  <c r="AD130" i="32"/>
  <c r="AC130" i="32" s="1"/>
  <c r="AC135" i="135" l="1"/>
  <c r="AD136" i="135"/>
  <c r="AD137" i="134"/>
  <c r="AC136" i="134"/>
  <c r="AD136" i="133"/>
  <c r="AC135" i="133"/>
  <c r="AD136" i="132"/>
  <c r="AC135" i="132"/>
  <c r="AC136" i="131"/>
  <c r="AD137" i="131"/>
  <c r="AD136" i="130"/>
  <c r="AC135" i="130"/>
  <c r="AD136" i="129"/>
  <c r="AC135" i="129"/>
  <c r="AD136" i="128"/>
  <c r="AC135" i="128"/>
  <c r="AD136" i="127"/>
  <c r="AC135" i="127"/>
  <c r="AC135" i="126"/>
  <c r="AD136" i="126"/>
  <c r="AD137" i="125"/>
  <c r="AC136" i="125"/>
  <c r="AC135" i="124"/>
  <c r="AD136" i="124"/>
  <c r="AD137" i="123"/>
  <c r="AC136" i="123"/>
  <c r="AD136" i="122"/>
  <c r="AC135" i="122"/>
  <c r="AD136" i="121"/>
  <c r="AC135" i="121"/>
  <c r="AC136" i="120"/>
  <c r="AD137" i="120"/>
  <c r="AD136" i="119"/>
  <c r="AC135" i="119"/>
  <c r="AD136" i="118"/>
  <c r="AC135" i="118"/>
  <c r="AD136" i="117"/>
  <c r="AC135" i="117"/>
  <c r="AC135" i="116"/>
  <c r="AD136" i="116"/>
  <c r="AD136" i="115"/>
  <c r="AC135" i="115"/>
  <c r="AC135" i="114"/>
  <c r="AD136" i="114"/>
  <c r="AD137" i="113"/>
  <c r="AC136" i="113"/>
  <c r="AC135" i="112"/>
  <c r="AD136" i="112"/>
  <c r="AD131" i="32"/>
  <c r="AC131" i="32" s="1"/>
  <c r="AD137" i="135" l="1"/>
  <c r="AC136" i="135"/>
  <c r="AD138" i="134"/>
  <c r="AC137" i="134"/>
  <c r="AD137" i="133"/>
  <c r="AC136" i="133"/>
  <c r="AC136" i="132"/>
  <c r="AD137" i="132"/>
  <c r="AD138" i="131"/>
  <c r="AC137" i="131"/>
  <c r="AC136" i="130"/>
  <c r="AD137" i="130"/>
  <c r="AC136" i="129"/>
  <c r="AD137" i="129"/>
  <c r="AD137" i="128"/>
  <c r="AC136" i="128"/>
  <c r="AC136" i="127"/>
  <c r="AD137" i="127"/>
  <c r="AC136" i="126"/>
  <c r="AD137" i="126"/>
  <c r="AD138" i="125"/>
  <c r="AC137" i="125"/>
  <c r="AC136" i="124"/>
  <c r="AD137" i="124"/>
  <c r="AC137" i="123"/>
  <c r="AD138" i="123"/>
  <c r="AD137" i="122"/>
  <c r="AC136" i="122"/>
  <c r="AD137" i="121"/>
  <c r="AC136" i="121"/>
  <c r="AD138" i="120"/>
  <c r="AC137" i="120"/>
  <c r="AD137" i="119"/>
  <c r="AC136" i="119"/>
  <c r="AD137" i="118"/>
  <c r="AC136" i="118"/>
  <c r="AD137" i="117"/>
  <c r="AC136" i="117"/>
  <c r="AD137" i="116"/>
  <c r="AC136" i="116"/>
  <c r="AC136" i="115"/>
  <c r="AD137" i="115"/>
  <c r="AD137" i="114"/>
  <c r="AC136" i="114"/>
  <c r="AC137" i="113"/>
  <c r="AD138" i="113"/>
  <c r="AD137" i="112"/>
  <c r="AC136" i="112"/>
  <c r="AD132" i="32"/>
  <c r="AC132" i="32" s="1"/>
  <c r="AD138" i="135" l="1"/>
  <c r="AC137" i="135"/>
  <c r="AD139" i="134"/>
  <c r="AC138" i="134"/>
  <c r="AD138" i="133"/>
  <c r="AC137" i="133"/>
  <c r="AD138" i="132"/>
  <c r="AC137" i="132"/>
  <c r="AD139" i="131"/>
  <c r="AC138" i="131"/>
  <c r="AC137" i="130"/>
  <c r="AD138" i="130"/>
  <c r="AD138" i="129"/>
  <c r="AC137" i="129"/>
  <c r="AD138" i="128"/>
  <c r="AC137" i="128"/>
  <c r="AD138" i="127"/>
  <c r="AC137" i="127"/>
  <c r="AD138" i="126"/>
  <c r="AC137" i="126"/>
  <c r="AC138" i="125"/>
  <c r="AD139" i="125"/>
  <c r="AD138" i="124"/>
  <c r="AC137" i="124"/>
  <c r="AC138" i="123"/>
  <c r="AD139" i="123"/>
  <c r="AC137" i="122"/>
  <c r="AD138" i="122"/>
  <c r="AD138" i="121"/>
  <c r="AC137" i="121"/>
  <c r="AC138" i="120"/>
  <c r="AD139" i="120"/>
  <c r="AC137" i="119"/>
  <c r="AD138" i="119"/>
  <c r="AC137" i="118"/>
  <c r="AD138" i="118"/>
  <c r="AC137" i="117"/>
  <c r="AD138" i="117"/>
  <c r="AD138" i="116"/>
  <c r="AC137" i="116"/>
  <c r="AD138" i="115"/>
  <c r="AC137" i="115"/>
  <c r="AC137" i="114"/>
  <c r="AD138" i="114"/>
  <c r="AD139" i="113"/>
  <c r="AC138" i="113"/>
  <c r="AD138" i="112"/>
  <c r="AC137" i="112"/>
  <c r="AD133" i="32"/>
  <c r="AC133" i="32" s="1"/>
  <c r="AC138" i="135" l="1"/>
  <c r="AD139" i="135"/>
  <c r="AD140" i="134"/>
  <c r="AC139" i="134"/>
  <c r="AC138" i="133"/>
  <c r="AD139" i="133"/>
  <c r="AD139" i="132"/>
  <c r="AC138" i="132"/>
  <c r="AC139" i="131"/>
  <c r="AD140" i="131"/>
  <c r="AD139" i="130"/>
  <c r="AC138" i="130"/>
  <c r="AD139" i="129"/>
  <c r="AC138" i="129"/>
  <c r="AC138" i="128"/>
  <c r="AD139" i="128"/>
  <c r="AD139" i="127"/>
  <c r="AC138" i="127"/>
  <c r="AC138" i="126"/>
  <c r="AD139" i="126"/>
  <c r="AD140" i="125"/>
  <c r="AC139" i="125"/>
  <c r="AC138" i="124"/>
  <c r="AD139" i="124"/>
  <c r="AD140" i="123"/>
  <c r="AC139" i="123"/>
  <c r="AD139" i="122"/>
  <c r="AC138" i="122"/>
  <c r="AD139" i="121"/>
  <c r="AC138" i="121"/>
  <c r="AC139" i="120"/>
  <c r="AD140" i="120"/>
  <c r="AD139" i="119"/>
  <c r="AC138" i="119"/>
  <c r="AD139" i="118"/>
  <c r="AC138" i="118"/>
  <c r="AD139" i="117"/>
  <c r="AC138" i="117"/>
  <c r="AC138" i="116"/>
  <c r="AD139" i="116"/>
  <c r="AD139" i="115"/>
  <c r="AC138" i="115"/>
  <c r="AC138" i="114"/>
  <c r="AD139" i="114"/>
  <c r="AD140" i="113"/>
  <c r="AC139" i="113"/>
  <c r="AC138" i="112"/>
  <c r="AD139" i="112"/>
  <c r="AD134" i="32"/>
  <c r="AC134" i="32" s="1"/>
  <c r="AD140" i="135" l="1"/>
  <c r="AC139" i="135"/>
  <c r="AD141" i="134"/>
  <c r="AC140" i="134"/>
  <c r="AC139" i="133"/>
  <c r="AD140" i="133"/>
  <c r="AC139" i="132"/>
  <c r="AD140" i="132"/>
  <c r="AD141" i="131"/>
  <c r="AC140" i="131"/>
  <c r="AC139" i="130"/>
  <c r="AD140" i="130"/>
  <c r="AD140" i="129"/>
  <c r="AC139" i="129"/>
  <c r="AD140" i="128"/>
  <c r="AC139" i="128"/>
  <c r="AC139" i="127"/>
  <c r="AD140" i="127"/>
  <c r="AC139" i="126"/>
  <c r="AD140" i="126"/>
  <c r="AD141" i="125"/>
  <c r="AC140" i="125"/>
  <c r="AC139" i="124"/>
  <c r="AD140" i="124"/>
  <c r="AC140" i="123"/>
  <c r="AD141" i="123"/>
  <c r="AD140" i="122"/>
  <c r="AC139" i="122"/>
  <c r="AD140" i="121"/>
  <c r="AC139" i="121"/>
  <c r="AD141" i="120"/>
  <c r="AC140" i="120"/>
  <c r="AD140" i="119"/>
  <c r="AC139" i="119"/>
  <c r="AD140" i="118"/>
  <c r="AC139" i="118"/>
  <c r="AD140" i="117"/>
  <c r="AC139" i="117"/>
  <c r="AD140" i="116"/>
  <c r="AC139" i="116"/>
  <c r="AC139" i="115"/>
  <c r="AD140" i="115"/>
  <c r="AD140" i="114"/>
  <c r="AC139" i="114"/>
  <c r="AC140" i="113"/>
  <c r="AD141" i="113"/>
  <c r="AD140" i="112"/>
  <c r="AC139" i="112"/>
  <c r="AD135" i="32"/>
  <c r="AC135" i="32" s="1"/>
  <c r="AD141" i="135" l="1"/>
  <c r="AC140" i="135"/>
  <c r="AD142" i="134"/>
  <c r="AC141" i="134"/>
  <c r="AC140" i="133"/>
  <c r="AD141" i="133"/>
  <c r="AD141" i="132"/>
  <c r="AC140" i="132"/>
  <c r="AD142" i="131"/>
  <c r="AC141" i="131"/>
  <c r="AC140" i="130"/>
  <c r="AD141" i="130"/>
  <c r="AD141" i="129"/>
  <c r="AC140" i="129"/>
  <c r="AD141" i="128"/>
  <c r="AC140" i="128"/>
  <c r="AD141" i="127"/>
  <c r="AC140" i="127"/>
  <c r="AD141" i="126"/>
  <c r="AC140" i="126"/>
  <c r="AC141" i="125"/>
  <c r="AD142" i="125"/>
  <c r="AD141" i="124"/>
  <c r="AC140" i="124"/>
  <c r="AC141" i="123"/>
  <c r="AD142" i="123"/>
  <c r="AC140" i="122"/>
  <c r="AD141" i="122"/>
  <c r="AD141" i="121"/>
  <c r="AC140" i="121"/>
  <c r="AC141" i="120"/>
  <c r="AD142" i="120"/>
  <c r="AC140" i="119"/>
  <c r="AD141" i="119"/>
  <c r="AC140" i="118"/>
  <c r="AD141" i="118"/>
  <c r="AC140" i="117"/>
  <c r="AD141" i="117"/>
  <c r="AD141" i="116"/>
  <c r="AC140" i="116"/>
  <c r="AD141" i="115"/>
  <c r="AC140" i="115"/>
  <c r="AC140" i="114"/>
  <c r="AD141" i="114"/>
  <c r="AD142" i="113"/>
  <c r="AC141" i="113"/>
  <c r="AD141" i="112"/>
  <c r="AC140" i="112"/>
  <c r="AD136" i="32"/>
  <c r="AC136" i="32" s="1"/>
  <c r="AC141" i="135" l="1"/>
  <c r="AD142" i="135"/>
  <c r="AD143" i="134"/>
  <c r="AC142" i="134"/>
  <c r="AD142" i="133"/>
  <c r="AC141" i="133"/>
  <c r="AD142" i="132"/>
  <c r="AC141" i="132"/>
  <c r="AC142" i="131"/>
  <c r="AD143" i="131"/>
  <c r="AD142" i="130"/>
  <c r="AC141" i="130"/>
  <c r="AC141" i="129"/>
  <c r="AD142" i="129"/>
  <c r="AC141" i="128"/>
  <c r="AD142" i="128"/>
  <c r="AD142" i="127"/>
  <c r="AC141" i="127"/>
  <c r="AC141" i="126"/>
  <c r="AD142" i="126"/>
  <c r="AD143" i="125"/>
  <c r="AC142" i="125"/>
  <c r="AC141" i="124"/>
  <c r="AD142" i="124"/>
  <c r="AD143" i="123"/>
  <c r="AC142" i="123"/>
  <c r="AD142" i="122"/>
  <c r="AC141" i="122"/>
  <c r="AD142" i="121"/>
  <c r="AC141" i="121"/>
  <c r="AC142" i="120"/>
  <c r="AD143" i="120"/>
  <c r="AD142" i="119"/>
  <c r="AC141" i="119"/>
  <c r="AD142" i="118"/>
  <c r="AC141" i="118"/>
  <c r="AD142" i="117"/>
  <c r="AC141" i="117"/>
  <c r="AC141" i="116"/>
  <c r="AD142" i="116"/>
  <c r="AD142" i="115"/>
  <c r="AC141" i="115"/>
  <c r="AC141" i="114"/>
  <c r="AD142" i="114"/>
  <c r="AD143" i="113"/>
  <c r="AC142" i="113"/>
  <c r="AC141" i="112"/>
  <c r="AD142" i="112"/>
  <c r="AD137" i="32"/>
  <c r="AC137" i="32" s="1"/>
  <c r="AD143" i="135" l="1"/>
  <c r="AC142" i="135"/>
  <c r="AD144" i="134"/>
  <c r="AC143" i="134"/>
  <c r="AC142" i="133"/>
  <c r="AD143" i="133"/>
  <c r="AC142" i="132"/>
  <c r="AD143" i="132"/>
  <c r="AD144" i="131"/>
  <c r="AC143" i="131"/>
  <c r="AC142" i="130"/>
  <c r="AD143" i="130"/>
  <c r="AD143" i="129"/>
  <c r="AC142" i="129"/>
  <c r="AD143" i="128"/>
  <c r="AC142" i="128"/>
  <c r="AC142" i="127"/>
  <c r="AD143" i="127"/>
  <c r="AC142" i="126"/>
  <c r="AD143" i="126"/>
  <c r="AD144" i="125"/>
  <c r="AC143" i="125"/>
  <c r="AC142" i="124"/>
  <c r="AD143" i="124"/>
  <c r="AC143" i="123"/>
  <c r="AD144" i="123"/>
  <c r="AD143" i="122"/>
  <c r="AC142" i="122"/>
  <c r="AD143" i="121"/>
  <c r="AC142" i="121"/>
  <c r="AD144" i="120"/>
  <c r="AC143" i="120"/>
  <c r="AD143" i="119"/>
  <c r="AC142" i="119"/>
  <c r="AD143" i="118"/>
  <c r="AC142" i="118"/>
  <c r="AD143" i="117"/>
  <c r="AC142" i="117"/>
  <c r="AD143" i="116"/>
  <c r="AC142" i="116"/>
  <c r="AC142" i="115"/>
  <c r="AD143" i="115"/>
  <c r="AD143" i="114"/>
  <c r="AC142" i="114"/>
  <c r="AC143" i="113"/>
  <c r="AD144" i="113"/>
  <c r="AD143" i="112"/>
  <c r="AC142" i="112"/>
  <c r="AD138" i="32"/>
  <c r="AC138" i="32" s="1"/>
  <c r="AD144" i="135" l="1"/>
  <c r="AC143" i="135"/>
  <c r="AD145" i="134"/>
  <c r="AC144" i="134"/>
  <c r="AD144" i="133"/>
  <c r="AC143" i="133"/>
  <c r="AD144" i="132"/>
  <c r="AC143" i="132"/>
  <c r="AD145" i="131"/>
  <c r="AC144" i="131"/>
  <c r="AD144" i="130"/>
  <c r="AC143" i="130"/>
  <c r="AD144" i="129"/>
  <c r="AC143" i="129"/>
  <c r="AD144" i="128"/>
  <c r="AC143" i="128"/>
  <c r="AD144" i="127"/>
  <c r="AC143" i="127"/>
  <c r="AD144" i="126"/>
  <c r="AC143" i="126"/>
  <c r="AC144" i="125"/>
  <c r="AD145" i="125"/>
  <c r="AD144" i="124"/>
  <c r="AC143" i="124"/>
  <c r="AC144" i="123"/>
  <c r="AD145" i="123"/>
  <c r="AC143" i="122"/>
  <c r="AD144" i="122"/>
  <c r="AD144" i="121"/>
  <c r="AC143" i="121"/>
  <c r="AC144" i="120"/>
  <c r="AD145" i="120"/>
  <c r="AC143" i="119"/>
  <c r="AD144" i="119"/>
  <c r="AC143" i="118"/>
  <c r="AD144" i="118"/>
  <c r="AC143" i="117"/>
  <c r="AD144" i="117"/>
  <c r="AD144" i="116"/>
  <c r="AC143" i="116"/>
  <c r="AD144" i="115"/>
  <c r="AC143" i="115"/>
  <c r="AC143" i="114"/>
  <c r="AD144" i="114"/>
  <c r="AD145" i="113"/>
  <c r="AC144" i="113"/>
  <c r="AD144" i="112"/>
  <c r="AC143" i="112"/>
  <c r="AD139" i="32"/>
  <c r="AC139" i="32" s="1"/>
  <c r="AC144" i="135" l="1"/>
  <c r="AD145" i="135"/>
  <c r="AD146" i="134"/>
  <c r="AC145" i="134"/>
  <c r="AD145" i="133"/>
  <c r="AC144" i="133"/>
  <c r="AD145" i="132"/>
  <c r="AC144" i="132"/>
  <c r="AC145" i="131"/>
  <c r="AD146" i="131"/>
  <c r="AD145" i="130"/>
  <c r="AC144" i="130"/>
  <c r="AD145" i="129"/>
  <c r="AC144" i="129"/>
  <c r="AD145" i="128"/>
  <c r="AC144" i="128"/>
  <c r="AD145" i="127"/>
  <c r="AC144" i="127"/>
  <c r="AC144" i="126"/>
  <c r="AD145" i="126"/>
  <c r="AD146" i="125"/>
  <c r="AC145" i="125"/>
  <c r="AC144" i="124"/>
  <c r="AD145" i="124"/>
  <c r="AD146" i="123"/>
  <c r="AC145" i="123"/>
  <c r="AD145" i="122"/>
  <c r="AC144" i="122"/>
  <c r="AD145" i="121"/>
  <c r="AC144" i="121"/>
  <c r="AC145" i="120"/>
  <c r="AD146" i="120"/>
  <c r="AD145" i="119"/>
  <c r="AC144" i="119"/>
  <c r="AD145" i="118"/>
  <c r="AC144" i="118"/>
  <c r="AD145" i="117"/>
  <c r="AC144" i="117"/>
  <c r="AC144" i="116"/>
  <c r="AD145" i="116"/>
  <c r="AD145" i="115"/>
  <c r="AC144" i="115"/>
  <c r="AC144" i="114"/>
  <c r="AD145" i="114"/>
  <c r="AD146" i="113"/>
  <c r="AC145" i="113"/>
  <c r="AC144" i="112"/>
  <c r="AD145" i="112"/>
  <c r="AD140" i="32"/>
  <c r="AC140" i="32" s="1"/>
  <c r="AD146" i="135" l="1"/>
  <c r="AC145" i="135"/>
  <c r="AD147" i="134"/>
  <c r="AC146" i="134"/>
  <c r="AD146" i="133"/>
  <c r="AC145" i="133"/>
  <c r="AD146" i="132"/>
  <c r="AC145" i="132"/>
  <c r="AD147" i="131"/>
  <c r="AC146" i="131"/>
  <c r="AC145" i="130"/>
  <c r="AD146" i="130"/>
  <c r="AD146" i="129"/>
  <c r="AC145" i="129"/>
  <c r="AD146" i="128"/>
  <c r="AC145" i="128"/>
  <c r="AC145" i="127"/>
  <c r="AD146" i="127"/>
  <c r="AC145" i="126"/>
  <c r="AD146" i="126"/>
  <c r="AD147" i="125"/>
  <c r="AC146" i="125"/>
  <c r="AC145" i="124"/>
  <c r="AD146" i="124"/>
  <c r="AD147" i="123"/>
  <c r="AC146" i="123"/>
  <c r="AD146" i="122"/>
  <c r="AC145" i="122"/>
  <c r="AD146" i="121"/>
  <c r="AC145" i="121"/>
  <c r="AD147" i="120"/>
  <c r="AC146" i="120"/>
  <c r="AD146" i="119"/>
  <c r="AC145" i="119"/>
  <c r="AD146" i="118"/>
  <c r="AC145" i="118"/>
  <c r="AD146" i="117"/>
  <c r="AC145" i="117"/>
  <c r="AD146" i="116"/>
  <c r="AC145" i="116"/>
  <c r="AC145" i="115"/>
  <c r="AD146" i="115"/>
  <c r="AD146" i="114"/>
  <c r="AC145" i="114"/>
  <c r="AC146" i="113"/>
  <c r="AD147" i="113"/>
  <c r="AD146" i="112"/>
  <c r="AC145" i="112"/>
  <c r="AD141" i="32"/>
  <c r="AC141" i="32" s="1"/>
  <c r="AD147" i="135" l="1"/>
  <c r="AC146" i="135"/>
  <c r="AD148" i="134"/>
  <c r="AC147" i="134"/>
  <c r="AC146" i="133"/>
  <c r="AD147" i="133"/>
  <c r="AD147" i="132"/>
  <c r="AC146" i="132"/>
  <c r="AD148" i="131"/>
  <c r="AC147" i="131"/>
  <c r="AD147" i="130"/>
  <c r="AC146" i="130"/>
  <c r="AD147" i="129"/>
  <c r="AC146" i="129"/>
  <c r="AD147" i="128"/>
  <c r="AC146" i="128"/>
  <c r="AD147" i="127"/>
  <c r="AC146" i="127"/>
  <c r="AD147" i="126"/>
  <c r="AC146" i="126"/>
  <c r="AD148" i="125"/>
  <c r="AC147" i="125"/>
  <c r="AD147" i="124"/>
  <c r="AC146" i="124"/>
  <c r="AD148" i="123"/>
  <c r="AC147" i="123"/>
  <c r="AC146" i="122"/>
  <c r="AD147" i="122"/>
  <c r="AD147" i="121"/>
  <c r="AC146" i="121"/>
  <c r="AC147" i="120"/>
  <c r="AD148" i="120"/>
  <c r="AC146" i="119"/>
  <c r="AD147" i="119"/>
  <c r="AC146" i="118"/>
  <c r="AD147" i="118"/>
  <c r="AC146" i="117"/>
  <c r="AD147" i="117"/>
  <c r="AD147" i="116"/>
  <c r="AC146" i="116"/>
  <c r="AD147" i="115"/>
  <c r="AC146" i="115"/>
  <c r="AC146" i="114"/>
  <c r="AD147" i="114"/>
  <c r="AD148" i="113"/>
  <c r="AC147" i="113"/>
  <c r="AD147" i="112"/>
  <c r="AC146" i="112"/>
  <c r="AD142" i="32"/>
  <c r="AC142" i="32" s="1"/>
  <c r="AC147" i="135" l="1"/>
  <c r="AD148" i="135"/>
  <c r="AD149" i="134"/>
  <c r="AC148" i="134"/>
  <c r="AD148" i="133"/>
  <c r="AC147" i="133"/>
  <c r="AD148" i="132"/>
  <c r="AC147" i="132"/>
  <c r="AC148" i="131"/>
  <c r="AD149" i="131"/>
  <c r="AD148" i="130"/>
  <c r="AC147" i="130"/>
  <c r="AC147" i="129"/>
  <c r="AD148" i="129"/>
  <c r="AD148" i="128"/>
  <c r="AC147" i="128"/>
  <c r="AD148" i="127"/>
  <c r="AC147" i="127"/>
  <c r="AC147" i="126"/>
  <c r="AD148" i="126"/>
  <c r="AC148" i="125"/>
  <c r="AD149" i="125"/>
  <c r="AC147" i="124"/>
  <c r="AD148" i="124"/>
  <c r="AC148" i="123"/>
  <c r="AD149" i="123"/>
  <c r="AD148" i="122"/>
  <c r="AC147" i="122"/>
  <c r="AC147" i="121"/>
  <c r="AD148" i="121"/>
  <c r="AC148" i="120"/>
  <c r="AD149" i="120"/>
  <c r="AD148" i="119"/>
  <c r="AC147" i="119"/>
  <c r="AD148" i="118"/>
  <c r="AC147" i="118"/>
  <c r="AD148" i="117"/>
  <c r="AC147" i="117"/>
  <c r="AC147" i="116"/>
  <c r="AD148" i="116"/>
  <c r="AD148" i="115"/>
  <c r="AC147" i="115"/>
  <c r="AC147" i="114"/>
  <c r="AD148" i="114"/>
  <c r="AD149" i="113"/>
  <c r="AC148" i="113"/>
  <c r="AC147" i="112"/>
  <c r="AD148" i="112"/>
  <c r="AD143" i="32"/>
  <c r="AC143" i="32" s="1"/>
  <c r="AD149" i="135" l="1"/>
  <c r="AC148" i="135"/>
  <c r="AD150" i="134"/>
  <c r="AC149" i="134"/>
  <c r="AD149" i="133"/>
  <c r="AC148" i="133"/>
  <c r="AD149" i="132"/>
  <c r="AC148" i="132"/>
  <c r="AD150" i="131"/>
  <c r="AC149" i="131"/>
  <c r="AC148" i="130"/>
  <c r="AD149" i="130"/>
  <c r="AD149" i="129"/>
  <c r="AC148" i="129"/>
  <c r="AC148" i="128"/>
  <c r="AD149" i="128"/>
  <c r="AC148" i="127"/>
  <c r="AD149" i="127"/>
  <c r="AC148" i="126"/>
  <c r="AD149" i="126"/>
  <c r="AD150" i="125"/>
  <c r="AC149" i="125"/>
  <c r="AC148" i="124"/>
  <c r="AD149" i="124"/>
  <c r="AD150" i="123"/>
  <c r="AC149" i="123"/>
  <c r="AD149" i="122"/>
  <c r="AC148" i="122"/>
  <c r="AD149" i="121"/>
  <c r="AC148" i="121"/>
  <c r="AD150" i="120"/>
  <c r="AC149" i="120"/>
  <c r="AD149" i="119"/>
  <c r="AC148" i="119"/>
  <c r="AD149" i="118"/>
  <c r="AC148" i="118"/>
  <c r="AD149" i="117"/>
  <c r="AC148" i="117"/>
  <c r="AD149" i="116"/>
  <c r="AC148" i="116"/>
  <c r="AC148" i="115"/>
  <c r="AD149" i="115"/>
  <c r="AD149" i="114"/>
  <c r="AC148" i="114"/>
  <c r="AC149" i="113"/>
  <c r="AD150" i="113"/>
  <c r="AD149" i="112"/>
  <c r="AC148" i="112"/>
  <c r="AD144" i="32"/>
  <c r="AC144" i="32" s="1"/>
  <c r="AD150" i="135" l="1"/>
  <c r="AC149" i="135"/>
  <c r="AD151" i="134"/>
  <c r="AC150" i="134"/>
  <c r="AC149" i="133"/>
  <c r="AD150" i="133"/>
  <c r="AD150" i="132"/>
  <c r="AC149" i="132"/>
  <c r="AD151" i="131"/>
  <c r="AC150" i="131"/>
  <c r="AD150" i="130"/>
  <c r="AC149" i="130"/>
  <c r="AD150" i="129"/>
  <c r="AC149" i="129"/>
  <c r="AD150" i="128"/>
  <c r="AC149" i="128"/>
  <c r="AD150" i="127"/>
  <c r="AC149" i="127"/>
  <c r="AD150" i="126"/>
  <c r="AC149" i="126"/>
  <c r="AD151" i="125"/>
  <c r="AC150" i="125"/>
  <c r="AD150" i="124"/>
  <c r="AC149" i="124"/>
  <c r="AD151" i="123"/>
  <c r="AC150" i="123"/>
  <c r="AC149" i="122"/>
  <c r="AD150" i="122"/>
  <c r="AD150" i="121"/>
  <c r="AC149" i="121"/>
  <c r="AC150" i="120"/>
  <c r="AD151" i="120"/>
  <c r="AC149" i="119"/>
  <c r="AD150" i="119"/>
  <c r="AC149" i="118"/>
  <c r="AD150" i="118"/>
  <c r="AC149" i="117"/>
  <c r="AD150" i="117"/>
  <c r="AD150" i="116"/>
  <c r="AC149" i="116"/>
  <c r="AD150" i="115"/>
  <c r="AC149" i="115"/>
  <c r="AC149" i="114"/>
  <c r="AD150" i="114"/>
  <c r="AD151" i="113"/>
  <c r="AC150" i="113"/>
  <c r="AD150" i="112"/>
  <c r="AC149" i="112"/>
  <c r="AD145" i="32"/>
  <c r="AC145" i="32" s="1"/>
  <c r="AD151" i="135" l="1"/>
  <c r="AC150" i="135"/>
  <c r="AD152" i="134"/>
  <c r="AC151" i="134"/>
  <c r="AD151" i="133"/>
  <c r="AC150" i="133"/>
  <c r="AD151" i="132"/>
  <c r="AC150" i="132"/>
  <c r="AC151" i="131"/>
  <c r="AD152" i="131"/>
  <c r="AD151" i="130"/>
  <c r="AC150" i="130"/>
  <c r="AC150" i="129"/>
  <c r="AD151" i="129"/>
  <c r="AC150" i="128"/>
  <c r="AD151" i="128"/>
  <c r="AD151" i="127"/>
  <c r="AC150" i="127"/>
  <c r="AC150" i="126"/>
  <c r="AD151" i="126"/>
  <c r="AC151" i="125"/>
  <c r="AD152" i="125"/>
  <c r="AC150" i="124"/>
  <c r="AD151" i="124"/>
  <c r="AD152" i="123"/>
  <c r="AC151" i="123"/>
  <c r="AD151" i="122"/>
  <c r="AC150" i="122"/>
  <c r="AC150" i="121"/>
  <c r="AD151" i="121"/>
  <c r="AC151" i="120"/>
  <c r="AD152" i="120"/>
  <c r="AD151" i="119"/>
  <c r="AC150" i="119"/>
  <c r="AD151" i="118"/>
  <c r="AC150" i="118"/>
  <c r="AD151" i="117"/>
  <c r="AC150" i="117"/>
  <c r="AC150" i="116"/>
  <c r="AD151" i="116"/>
  <c r="AD151" i="115"/>
  <c r="AC150" i="115"/>
  <c r="AC150" i="114"/>
  <c r="AD151" i="114"/>
  <c r="AD152" i="113"/>
  <c r="AC151" i="113"/>
  <c r="AD151" i="112"/>
  <c r="AC150" i="112"/>
  <c r="AD146" i="32"/>
  <c r="AC146" i="32" s="1"/>
  <c r="AC151" i="135" l="1"/>
  <c r="AD152" i="135"/>
  <c r="AD153" i="134"/>
  <c r="AC152" i="134"/>
  <c r="AD152" i="133"/>
  <c r="AC151" i="133"/>
  <c r="AD152" i="132"/>
  <c r="AC151" i="132"/>
  <c r="AD153" i="131"/>
  <c r="AC152" i="131"/>
  <c r="AD152" i="130"/>
  <c r="AC151" i="130"/>
  <c r="AD152" i="129"/>
  <c r="AC151" i="129"/>
  <c r="AC151" i="128"/>
  <c r="AD152" i="128"/>
  <c r="AC151" i="127"/>
  <c r="AD152" i="127"/>
  <c r="AC151" i="126"/>
  <c r="AD152" i="126"/>
  <c r="AD153" i="125"/>
  <c r="AC152" i="125"/>
  <c r="AC151" i="124"/>
  <c r="AD152" i="124"/>
  <c r="AD153" i="123"/>
  <c r="AC152" i="123"/>
  <c r="AD152" i="122"/>
  <c r="AC151" i="122"/>
  <c r="AD152" i="121"/>
  <c r="AC151" i="121"/>
  <c r="AD153" i="120"/>
  <c r="AC152" i="120"/>
  <c r="AD152" i="119"/>
  <c r="AC151" i="119"/>
  <c r="AD152" i="118"/>
  <c r="AC151" i="118"/>
  <c r="AD152" i="117"/>
  <c r="AC151" i="117"/>
  <c r="AD152" i="116"/>
  <c r="AC151" i="116"/>
  <c r="AC151" i="115"/>
  <c r="AD152" i="115"/>
  <c r="AD152" i="114"/>
  <c r="AC151" i="114"/>
  <c r="AC152" i="113"/>
  <c r="AD153" i="113"/>
  <c r="AD152" i="112"/>
  <c r="AC151" i="112"/>
  <c r="AD147" i="32"/>
  <c r="AC147" i="32" s="1"/>
  <c r="AD153" i="135" l="1"/>
  <c r="AC152" i="135"/>
  <c r="AD154" i="134"/>
  <c r="AC153" i="134"/>
  <c r="AC152" i="133"/>
  <c r="AD153" i="133"/>
  <c r="AD153" i="132"/>
  <c r="AC152" i="132"/>
  <c r="AD154" i="131"/>
  <c r="AC153" i="131"/>
  <c r="AD153" i="130"/>
  <c r="AC152" i="130"/>
  <c r="AD153" i="129"/>
  <c r="AC152" i="129"/>
  <c r="AD153" i="128"/>
  <c r="AC152" i="128"/>
  <c r="AD153" i="127"/>
  <c r="AC152" i="127"/>
  <c r="AD153" i="126"/>
  <c r="AC152" i="126"/>
  <c r="AD154" i="125"/>
  <c r="AC153" i="125"/>
  <c r="AD153" i="124"/>
  <c r="AC152" i="124"/>
  <c r="AD154" i="123"/>
  <c r="AC153" i="123"/>
  <c r="AD153" i="122"/>
  <c r="AC152" i="122"/>
  <c r="AD153" i="121"/>
  <c r="AC152" i="121"/>
  <c r="AC153" i="120"/>
  <c r="AD154" i="120"/>
  <c r="AC152" i="119"/>
  <c r="AD153" i="119"/>
  <c r="AC152" i="118"/>
  <c r="AD153" i="118"/>
  <c r="AC152" i="117"/>
  <c r="AD153" i="117"/>
  <c r="AD153" i="116"/>
  <c r="AC152" i="116"/>
  <c r="AD153" i="115"/>
  <c r="AC152" i="115"/>
  <c r="AC152" i="114"/>
  <c r="AD153" i="114"/>
  <c r="AD154" i="113"/>
  <c r="AC153" i="113"/>
  <c r="AD153" i="112"/>
  <c r="AC152" i="112"/>
  <c r="AD148" i="32"/>
  <c r="AC148" i="32" s="1"/>
  <c r="AD154" i="135" l="1"/>
  <c r="AC153" i="135"/>
  <c r="AD155" i="134"/>
  <c r="AC154" i="134"/>
  <c r="AD154" i="133"/>
  <c r="AC153" i="133"/>
  <c r="AD154" i="132"/>
  <c r="AC153" i="132"/>
  <c r="AC154" i="131"/>
  <c r="AD155" i="131"/>
  <c r="AD154" i="130"/>
  <c r="AC153" i="130"/>
  <c r="AC153" i="129"/>
  <c r="AD154" i="129"/>
  <c r="AD154" i="128"/>
  <c r="AC153" i="128"/>
  <c r="AD154" i="127"/>
  <c r="AC153" i="127"/>
  <c r="AC153" i="126"/>
  <c r="AD154" i="126"/>
  <c r="AC154" i="125"/>
  <c r="AD155" i="125"/>
  <c r="AC153" i="124"/>
  <c r="AD154" i="124"/>
  <c r="AC154" i="123"/>
  <c r="AD155" i="123"/>
  <c r="AC153" i="122"/>
  <c r="AD154" i="122"/>
  <c r="AC153" i="121"/>
  <c r="AD154" i="121"/>
  <c r="AC154" i="120"/>
  <c r="AD155" i="120"/>
  <c r="AD154" i="119"/>
  <c r="AC153" i="119"/>
  <c r="AD154" i="118"/>
  <c r="AC153" i="118"/>
  <c r="AD154" i="117"/>
  <c r="AC153" i="117"/>
  <c r="AC153" i="116"/>
  <c r="AD154" i="116"/>
  <c r="AD154" i="115"/>
  <c r="AC153" i="115"/>
  <c r="AC153" i="114"/>
  <c r="AD154" i="114"/>
  <c r="AD155" i="113"/>
  <c r="AC154" i="113"/>
  <c r="AD154" i="112"/>
  <c r="AC153" i="112"/>
  <c r="AD149" i="32"/>
  <c r="AC149" i="32" s="1"/>
  <c r="AD155" i="135" l="1"/>
  <c r="AC154" i="135"/>
  <c r="AC155" i="134"/>
  <c r="AD156" i="134"/>
  <c r="AD155" i="133"/>
  <c r="AC154" i="133"/>
  <c r="AD155" i="132"/>
  <c r="AC154" i="132"/>
  <c r="AD156" i="131"/>
  <c r="AC155" i="131"/>
  <c r="AC154" i="130"/>
  <c r="AD155" i="130"/>
  <c r="AD155" i="129"/>
  <c r="AC154" i="129"/>
  <c r="AC154" i="128"/>
  <c r="AD155" i="128"/>
  <c r="AC154" i="127"/>
  <c r="AD155" i="127"/>
  <c r="AC154" i="126"/>
  <c r="AD155" i="126"/>
  <c r="AD156" i="125"/>
  <c r="AC155" i="125"/>
  <c r="AC154" i="124"/>
  <c r="AD155" i="124"/>
  <c r="AD156" i="123"/>
  <c r="AC155" i="123"/>
  <c r="AC154" i="122"/>
  <c r="AD155" i="122"/>
  <c r="AD155" i="121"/>
  <c r="AC154" i="121"/>
  <c r="AD156" i="120"/>
  <c r="AC155" i="120"/>
  <c r="AD155" i="119"/>
  <c r="AC154" i="119"/>
  <c r="AD155" i="118"/>
  <c r="AC154" i="118"/>
  <c r="AD155" i="117"/>
  <c r="AC154" i="117"/>
  <c r="AD155" i="116"/>
  <c r="AC154" i="116"/>
  <c r="AC154" i="115"/>
  <c r="AD155" i="115"/>
  <c r="AD155" i="114"/>
  <c r="AC154" i="114"/>
  <c r="AC155" i="113"/>
  <c r="AD156" i="113"/>
  <c r="AD155" i="112"/>
  <c r="AC154" i="112"/>
  <c r="AD150" i="32"/>
  <c r="AC150" i="32" s="1"/>
  <c r="AD156" i="135" l="1"/>
  <c r="AC155" i="135"/>
  <c r="AD157" i="134"/>
  <c r="AC156" i="134"/>
  <c r="AC155" i="133"/>
  <c r="AD156" i="133"/>
  <c r="AD156" i="132"/>
  <c r="AC155" i="132"/>
  <c r="AD157" i="131"/>
  <c r="AC156" i="131"/>
  <c r="AD156" i="130"/>
  <c r="AC155" i="130"/>
  <c r="AD156" i="129"/>
  <c r="AC155" i="129"/>
  <c r="AD156" i="128"/>
  <c r="AC155" i="128"/>
  <c r="AD156" i="127"/>
  <c r="AC155" i="127"/>
  <c r="AD156" i="126"/>
  <c r="AC155" i="126"/>
  <c r="AC156" i="125"/>
  <c r="AD157" i="125"/>
  <c r="AD156" i="124"/>
  <c r="AC155" i="124"/>
  <c r="AD157" i="123"/>
  <c r="AC156" i="123"/>
  <c r="AD156" i="122"/>
  <c r="AC155" i="122"/>
  <c r="AD156" i="121"/>
  <c r="AC155" i="121"/>
  <c r="AD157" i="120"/>
  <c r="AC156" i="120"/>
  <c r="AC155" i="119"/>
  <c r="AD156" i="119"/>
  <c r="AC155" i="118"/>
  <c r="AD156" i="118"/>
  <c r="AC155" i="117"/>
  <c r="AD156" i="117"/>
  <c r="AD156" i="116"/>
  <c r="AC155" i="116"/>
  <c r="AD156" i="115"/>
  <c r="AC155" i="115"/>
  <c r="AC155" i="114"/>
  <c r="AD156" i="114"/>
  <c r="AD157" i="113"/>
  <c r="AC156" i="113"/>
  <c r="AD156" i="112"/>
  <c r="AC155" i="112"/>
  <c r="AD151" i="32"/>
  <c r="AC151" i="32" s="1"/>
  <c r="AC156" i="135" l="1"/>
  <c r="AD157" i="135"/>
  <c r="AD158" i="134"/>
  <c r="AC157" i="134"/>
  <c r="AD157" i="133"/>
  <c r="AC156" i="133"/>
  <c r="AD157" i="132"/>
  <c r="AC156" i="132"/>
  <c r="AD158" i="131"/>
  <c r="AC157" i="131"/>
  <c r="AD157" i="130"/>
  <c r="AC156" i="130"/>
  <c r="AC156" i="129"/>
  <c r="AD157" i="129"/>
  <c r="AC156" i="128"/>
  <c r="AD157" i="128"/>
  <c r="AD157" i="127"/>
  <c r="AC156" i="127"/>
  <c r="AC156" i="126"/>
  <c r="AD157" i="126"/>
  <c r="AC157" i="125"/>
  <c r="AD158" i="125"/>
  <c r="AC156" i="124"/>
  <c r="AD157" i="124"/>
  <c r="AC157" i="123"/>
  <c r="AD158" i="123"/>
  <c r="AD157" i="122"/>
  <c r="AC156" i="122"/>
  <c r="AC156" i="121"/>
  <c r="AD157" i="121"/>
  <c r="AD158" i="120"/>
  <c r="AC157" i="120"/>
  <c r="AD157" i="119"/>
  <c r="AC156" i="119"/>
  <c r="AD157" i="118"/>
  <c r="AC156" i="118"/>
  <c r="AD157" i="117"/>
  <c r="AC156" i="117"/>
  <c r="AC156" i="116"/>
  <c r="AD157" i="116"/>
  <c r="AD157" i="115"/>
  <c r="AC156" i="115"/>
  <c r="AC156" i="114"/>
  <c r="AD157" i="114"/>
  <c r="AD158" i="113"/>
  <c r="AC157" i="113"/>
  <c r="AD157" i="112"/>
  <c r="AC156" i="112"/>
  <c r="AD152" i="32"/>
  <c r="AC152" i="32" s="1"/>
  <c r="AD158" i="135" l="1"/>
  <c r="AC157" i="135"/>
  <c r="AC158" i="134"/>
  <c r="AD159" i="134"/>
  <c r="AD158" i="133"/>
  <c r="AC157" i="133"/>
  <c r="AD158" i="132"/>
  <c r="AC157" i="132"/>
  <c r="AD159" i="131"/>
  <c r="AC158" i="131"/>
  <c r="AC157" i="130"/>
  <c r="AD158" i="130"/>
  <c r="AD158" i="129"/>
  <c r="AC157" i="129"/>
  <c r="AC157" i="128"/>
  <c r="AD158" i="128"/>
  <c r="AC157" i="127"/>
  <c r="AD158" i="127"/>
  <c r="AC157" i="126"/>
  <c r="AD158" i="126"/>
  <c r="AD159" i="125"/>
  <c r="AC158" i="125"/>
  <c r="AC157" i="124"/>
  <c r="AD158" i="124"/>
  <c r="AD159" i="123"/>
  <c r="AC158" i="123"/>
  <c r="AD158" i="122"/>
  <c r="AC157" i="122"/>
  <c r="AD158" i="121"/>
  <c r="AC157" i="121"/>
  <c r="AD159" i="120"/>
  <c r="AC158" i="120"/>
  <c r="AD158" i="119"/>
  <c r="AC157" i="119"/>
  <c r="AD158" i="118"/>
  <c r="AC157" i="118"/>
  <c r="AD158" i="117"/>
  <c r="AC157" i="117"/>
  <c r="AD158" i="116"/>
  <c r="AC157" i="116"/>
  <c r="AC157" i="115"/>
  <c r="AD158" i="115"/>
  <c r="AD158" i="114"/>
  <c r="AC157" i="114"/>
  <c r="AC158" i="113"/>
  <c r="AD159" i="113"/>
  <c r="AD158" i="112"/>
  <c r="AC157" i="112"/>
  <c r="AD153" i="32"/>
  <c r="AC153" i="32" s="1"/>
  <c r="AC158" i="135" l="1"/>
  <c r="AD159" i="135"/>
  <c r="AD160" i="134"/>
  <c r="AC159" i="134"/>
  <c r="AC158" i="133"/>
  <c r="AD159" i="133"/>
  <c r="AD159" i="132"/>
  <c r="AC158" i="132"/>
  <c r="AD160" i="131"/>
  <c r="AC159" i="131"/>
  <c r="AD159" i="130"/>
  <c r="AC158" i="130"/>
  <c r="AD159" i="129"/>
  <c r="AC158" i="129"/>
  <c r="AD159" i="128"/>
  <c r="AC158" i="128"/>
  <c r="AD159" i="127"/>
  <c r="AC158" i="127"/>
  <c r="AD159" i="126"/>
  <c r="AC158" i="126"/>
  <c r="AD160" i="125"/>
  <c r="AC159" i="125"/>
  <c r="AD159" i="124"/>
  <c r="AC158" i="124"/>
  <c r="AD160" i="123"/>
  <c r="AC159" i="123"/>
  <c r="AD159" i="122"/>
  <c r="AC158" i="122"/>
  <c r="AD159" i="121"/>
  <c r="AC158" i="121"/>
  <c r="AD160" i="120"/>
  <c r="AC159" i="120"/>
  <c r="AC158" i="119"/>
  <c r="AD159" i="119"/>
  <c r="AC158" i="118"/>
  <c r="AD159" i="118"/>
  <c r="AC158" i="117"/>
  <c r="AD159" i="117"/>
  <c r="AD159" i="116"/>
  <c r="AC158" i="116"/>
  <c r="AD159" i="115"/>
  <c r="AC158" i="115"/>
  <c r="AC158" i="114"/>
  <c r="AD159" i="114"/>
  <c r="AD160" i="113"/>
  <c r="AC159" i="113"/>
  <c r="AD159" i="112"/>
  <c r="AC158" i="112"/>
  <c r="AD154" i="32"/>
  <c r="AC154" i="32" s="1"/>
  <c r="AC159" i="135" l="1"/>
  <c r="AD160" i="135"/>
  <c r="AD161" i="134"/>
  <c r="AC160" i="134"/>
  <c r="AD160" i="133"/>
  <c r="AC159" i="133"/>
  <c r="AD160" i="132"/>
  <c r="AC159" i="132"/>
  <c r="AD161" i="131"/>
  <c r="AC160" i="131"/>
  <c r="AD160" i="130"/>
  <c r="AC159" i="130"/>
  <c r="AC159" i="129"/>
  <c r="AD160" i="129"/>
  <c r="AC159" i="128"/>
  <c r="AD160" i="128"/>
  <c r="AD160" i="127"/>
  <c r="AC159" i="127"/>
  <c r="AD160" i="126"/>
  <c r="AC159" i="126"/>
  <c r="AC160" i="125"/>
  <c r="AD161" i="125"/>
  <c r="AC159" i="124"/>
  <c r="AD160" i="124"/>
  <c r="AD161" i="123"/>
  <c r="AC160" i="123"/>
  <c r="AD160" i="122"/>
  <c r="AC159" i="122"/>
  <c r="AC159" i="121"/>
  <c r="AD160" i="121"/>
  <c r="AD161" i="120"/>
  <c r="AC160" i="120"/>
  <c r="AD160" i="119"/>
  <c r="AC159" i="119"/>
  <c r="AD160" i="118"/>
  <c r="AC159" i="118"/>
  <c r="AD160" i="117"/>
  <c r="AC159" i="117"/>
  <c r="AC159" i="116"/>
  <c r="AD160" i="116"/>
  <c r="AD160" i="115"/>
  <c r="AC159" i="115"/>
  <c r="AC159" i="114"/>
  <c r="AD160" i="114"/>
  <c r="AD161" i="113"/>
  <c r="AC160" i="113"/>
  <c r="AD160" i="112"/>
  <c r="AC159" i="112"/>
  <c r="AD155" i="32"/>
  <c r="AC155" i="32" s="1"/>
  <c r="AD161" i="135" l="1"/>
  <c r="AC160" i="135"/>
  <c r="AC161" i="134"/>
  <c r="AD162" i="134"/>
  <c r="AD161" i="133"/>
  <c r="AC160" i="133"/>
  <c r="AD161" i="132"/>
  <c r="AC160" i="132"/>
  <c r="AD162" i="131"/>
  <c r="AC161" i="131"/>
  <c r="AC160" i="130"/>
  <c r="AD161" i="130"/>
  <c r="AD161" i="129"/>
  <c r="AC160" i="129"/>
  <c r="AC160" i="128"/>
  <c r="AD161" i="128"/>
  <c r="AC160" i="127"/>
  <c r="AD161" i="127"/>
  <c r="AD161" i="126"/>
  <c r="AC160" i="126"/>
  <c r="AD162" i="125"/>
  <c r="AC161" i="125"/>
  <c r="AC160" i="124"/>
  <c r="AD161" i="124"/>
  <c r="AD162" i="123"/>
  <c r="AC161" i="123"/>
  <c r="AD161" i="122"/>
  <c r="AC160" i="122"/>
  <c r="AD161" i="121"/>
  <c r="AC160" i="121"/>
  <c r="AD162" i="120"/>
  <c r="AC161" i="120"/>
  <c r="AD161" i="119"/>
  <c r="AC160" i="119"/>
  <c r="AD161" i="118"/>
  <c r="AC160" i="118"/>
  <c r="AD161" i="117"/>
  <c r="AC160" i="117"/>
  <c r="AD161" i="116"/>
  <c r="AC160" i="116"/>
  <c r="AC160" i="115"/>
  <c r="AD161" i="115"/>
  <c r="AD161" i="114"/>
  <c r="AC160" i="114"/>
  <c r="AC161" i="113"/>
  <c r="AD162" i="113"/>
  <c r="AC160" i="112"/>
  <c r="AD161" i="112"/>
  <c r="AD156" i="32"/>
  <c r="AC156" i="32" s="1"/>
  <c r="AC161" i="135" l="1"/>
  <c r="AD162" i="135"/>
  <c r="AD163" i="134"/>
  <c r="AC162" i="134"/>
  <c r="AC161" i="133"/>
  <c r="AD162" i="133"/>
  <c r="AD162" i="132"/>
  <c r="AC161" i="132"/>
  <c r="AD163" i="131"/>
  <c r="AC162" i="131"/>
  <c r="AD162" i="130"/>
  <c r="AC161" i="130"/>
  <c r="AD162" i="129"/>
  <c r="AC161" i="129"/>
  <c r="AD162" i="128"/>
  <c r="AC161" i="128"/>
  <c r="AD162" i="127"/>
  <c r="AC161" i="127"/>
  <c r="AD162" i="126"/>
  <c r="AC161" i="126"/>
  <c r="AD163" i="125"/>
  <c r="AC162" i="125"/>
  <c r="AD162" i="124"/>
  <c r="AC161" i="124"/>
  <c r="AD163" i="123"/>
  <c r="AC162" i="123"/>
  <c r="AD162" i="122"/>
  <c r="AC161" i="122"/>
  <c r="AD162" i="121"/>
  <c r="AC161" i="121"/>
  <c r="AD163" i="120"/>
  <c r="AC162" i="120"/>
  <c r="AD162" i="119"/>
  <c r="AC161" i="119"/>
  <c r="AC161" i="118"/>
  <c r="AD162" i="118"/>
  <c r="AC161" i="117"/>
  <c r="AD162" i="117"/>
  <c r="AD162" i="116"/>
  <c r="AC161" i="116"/>
  <c r="AD162" i="115"/>
  <c r="AC161" i="115"/>
  <c r="AC161" i="114"/>
  <c r="AD162" i="114"/>
  <c r="AD163" i="113"/>
  <c r="AC162" i="113"/>
  <c r="AD162" i="112"/>
  <c r="AC161" i="112"/>
  <c r="AD157" i="32"/>
  <c r="AC157" i="32" s="1"/>
  <c r="AC162" i="135" l="1"/>
  <c r="AD163" i="135"/>
  <c r="AD164" i="134"/>
  <c r="AC163" i="134"/>
  <c r="AD163" i="133"/>
  <c r="AC162" i="133"/>
  <c r="AD163" i="132"/>
  <c r="AC162" i="132"/>
  <c r="AC163" i="131"/>
  <c r="AD164" i="131"/>
  <c r="AD163" i="130"/>
  <c r="AC162" i="130"/>
  <c r="AC162" i="129"/>
  <c r="AD163" i="129"/>
  <c r="AC162" i="128"/>
  <c r="AD163" i="128"/>
  <c r="AD163" i="127"/>
  <c r="AC162" i="127"/>
  <c r="AD163" i="126"/>
  <c r="AC162" i="126"/>
  <c r="AC163" i="125"/>
  <c r="AD164" i="125"/>
  <c r="AC162" i="124"/>
  <c r="AD163" i="124"/>
  <c r="AD164" i="123"/>
  <c r="AC163" i="123"/>
  <c r="AD163" i="122"/>
  <c r="AC162" i="122"/>
  <c r="AC162" i="121"/>
  <c r="AD163" i="121"/>
  <c r="AD164" i="120"/>
  <c r="AC163" i="120"/>
  <c r="AD163" i="119"/>
  <c r="AC162" i="119"/>
  <c r="AD163" i="118"/>
  <c r="AC162" i="118"/>
  <c r="AD163" i="117"/>
  <c r="AC162" i="117"/>
  <c r="AD163" i="116"/>
  <c r="AC162" i="116"/>
  <c r="AD163" i="115"/>
  <c r="AC162" i="115"/>
  <c r="AC162" i="114"/>
  <c r="AD163" i="114"/>
  <c r="AD164" i="113"/>
  <c r="AC163" i="113"/>
  <c r="AD163" i="112"/>
  <c r="AC162" i="112"/>
  <c r="AD158" i="32"/>
  <c r="AC158" i="32" s="1"/>
  <c r="AC163" i="135" l="1"/>
  <c r="AD164" i="135"/>
  <c r="AC164" i="134"/>
  <c r="AD165" i="134"/>
  <c r="AD164" i="133"/>
  <c r="AC163" i="133"/>
  <c r="AD164" i="132"/>
  <c r="AC163" i="132"/>
  <c r="AD165" i="131"/>
  <c r="AC164" i="131"/>
  <c r="AC163" i="130"/>
  <c r="AD164" i="130"/>
  <c r="AD164" i="129"/>
  <c r="AC163" i="129"/>
  <c r="AC163" i="128"/>
  <c r="AD164" i="128"/>
  <c r="AD164" i="127"/>
  <c r="AC163" i="127"/>
  <c r="AD164" i="126"/>
  <c r="AC163" i="126"/>
  <c r="AD165" i="125"/>
  <c r="AC164" i="125"/>
  <c r="AD164" i="124"/>
  <c r="AC163" i="124"/>
  <c r="AD165" i="123"/>
  <c r="AC164" i="123"/>
  <c r="AD164" i="122"/>
  <c r="AC163" i="122"/>
  <c r="AD164" i="121"/>
  <c r="AC163" i="121"/>
  <c r="AD165" i="120"/>
  <c r="AC164" i="120"/>
  <c r="AD164" i="119"/>
  <c r="AC163" i="119"/>
  <c r="AD164" i="118"/>
  <c r="AC163" i="118"/>
  <c r="AD164" i="117"/>
  <c r="AC163" i="117"/>
  <c r="AC163" i="116"/>
  <c r="AD164" i="116"/>
  <c r="AC163" i="115"/>
  <c r="AD164" i="115"/>
  <c r="AD164" i="114"/>
  <c r="AC163" i="114"/>
  <c r="AC164" i="113"/>
  <c r="AD165" i="113"/>
  <c r="AC163" i="112"/>
  <c r="AD164" i="112"/>
  <c r="AD159" i="32"/>
  <c r="AC159" i="32" s="1"/>
  <c r="AC164" i="135" l="1"/>
  <c r="AD165" i="135"/>
  <c r="AD166" i="134"/>
  <c r="AC165" i="134"/>
  <c r="AD165" i="133"/>
  <c r="AC164" i="133"/>
  <c r="AD165" i="132"/>
  <c r="AC164" i="132"/>
  <c r="AD166" i="131"/>
  <c r="AC165" i="131"/>
  <c r="AD165" i="130"/>
  <c r="AC164" i="130"/>
  <c r="AD165" i="129"/>
  <c r="AC164" i="129"/>
  <c r="AD165" i="128"/>
  <c r="AC164" i="128"/>
  <c r="AD165" i="127"/>
  <c r="AC164" i="127"/>
  <c r="AD165" i="126"/>
  <c r="AC164" i="126"/>
  <c r="AD166" i="125"/>
  <c r="AC165" i="125"/>
  <c r="AD165" i="124"/>
  <c r="AC164" i="124"/>
  <c r="AD166" i="123"/>
  <c r="AC165" i="123"/>
  <c r="AD165" i="122"/>
  <c r="AC164" i="122"/>
  <c r="AD165" i="121"/>
  <c r="AC164" i="121"/>
  <c r="AD166" i="120"/>
  <c r="AC165" i="120"/>
  <c r="AD165" i="119"/>
  <c r="AC164" i="119"/>
  <c r="AD165" i="118"/>
  <c r="AC164" i="118"/>
  <c r="AC164" i="117"/>
  <c r="AD165" i="117"/>
  <c r="AD165" i="116"/>
  <c r="AC164" i="116"/>
  <c r="AD165" i="115"/>
  <c r="AC164" i="115"/>
  <c r="AC164" i="114"/>
  <c r="AD165" i="114"/>
  <c r="AD166" i="113"/>
  <c r="AC165" i="113"/>
  <c r="AD165" i="112"/>
  <c r="AC164" i="112"/>
  <c r="AD160" i="32"/>
  <c r="AC160" i="32" s="1"/>
  <c r="AC165" i="135" l="1"/>
  <c r="AD166" i="135"/>
  <c r="AD167" i="134"/>
  <c r="AC166" i="134"/>
  <c r="AC165" i="133"/>
  <c r="AD166" i="133"/>
  <c r="AD166" i="132"/>
  <c r="AC165" i="132"/>
  <c r="AC166" i="131"/>
  <c r="AD167" i="131"/>
  <c r="AD166" i="130"/>
  <c r="AC165" i="130"/>
  <c r="AC165" i="129"/>
  <c r="AD166" i="129"/>
  <c r="AC165" i="128"/>
  <c r="AD166" i="128"/>
  <c r="AD166" i="127"/>
  <c r="AC165" i="127"/>
  <c r="AD166" i="126"/>
  <c r="AC165" i="126"/>
  <c r="AC166" i="125"/>
  <c r="AD167" i="125"/>
  <c r="AC165" i="124"/>
  <c r="AD166" i="124"/>
  <c r="AD167" i="123"/>
  <c r="AC166" i="123"/>
  <c r="AD166" i="122"/>
  <c r="AC165" i="122"/>
  <c r="AC165" i="121"/>
  <c r="AD166" i="121"/>
  <c r="AD167" i="120"/>
  <c r="AC166" i="120"/>
  <c r="AD166" i="119"/>
  <c r="AC165" i="119"/>
  <c r="AD166" i="118"/>
  <c r="AC165" i="118"/>
  <c r="AD166" i="117"/>
  <c r="AC165" i="117"/>
  <c r="AD166" i="116"/>
  <c r="AC165" i="116"/>
  <c r="AD166" i="115"/>
  <c r="AC165" i="115"/>
  <c r="AC165" i="114"/>
  <c r="AD166" i="114"/>
  <c r="AD167" i="113"/>
  <c r="AC166" i="113"/>
  <c r="AD166" i="112"/>
  <c r="AC165" i="112"/>
  <c r="AD161" i="32"/>
  <c r="AC161" i="32" s="1"/>
  <c r="AD167" i="135" l="1"/>
  <c r="AC166" i="135"/>
  <c r="AC167" i="134"/>
  <c r="AD168" i="134"/>
  <c r="AD167" i="133"/>
  <c r="AC166" i="133"/>
  <c r="AD167" i="132"/>
  <c r="AC166" i="132"/>
  <c r="AD168" i="131"/>
  <c r="AC167" i="131"/>
  <c r="AC166" i="130"/>
  <c r="AD167" i="130"/>
  <c r="AD167" i="129"/>
  <c r="AC166" i="129"/>
  <c r="AC166" i="128"/>
  <c r="AD167" i="128"/>
  <c r="AD167" i="127"/>
  <c r="AC166" i="127"/>
  <c r="AD167" i="126"/>
  <c r="AC166" i="126"/>
  <c r="AD168" i="125"/>
  <c r="AC167" i="125"/>
  <c r="AD167" i="124"/>
  <c r="AC166" i="124"/>
  <c r="AD168" i="123"/>
  <c r="AC167" i="123"/>
  <c r="AD167" i="122"/>
  <c r="AC166" i="122"/>
  <c r="AD167" i="121"/>
  <c r="AC166" i="121"/>
  <c r="AD168" i="120"/>
  <c r="AC167" i="120"/>
  <c r="AD167" i="119"/>
  <c r="AC166" i="119"/>
  <c r="AD167" i="118"/>
  <c r="AC166" i="118"/>
  <c r="AD167" i="117"/>
  <c r="AC166" i="117"/>
  <c r="AD167" i="116"/>
  <c r="AC166" i="116"/>
  <c r="AC166" i="115"/>
  <c r="AD167" i="115"/>
  <c r="AD167" i="114"/>
  <c r="AC166" i="114"/>
  <c r="AC167" i="113"/>
  <c r="AD168" i="113"/>
  <c r="AC166" i="112"/>
  <c r="AD167" i="112"/>
  <c r="AD162" i="32"/>
  <c r="AC162" i="32" s="1"/>
  <c r="AC167" i="135" l="1"/>
  <c r="AD168" i="135"/>
  <c r="AD169" i="134"/>
  <c r="AC168" i="134"/>
  <c r="AD168" i="133"/>
  <c r="AC167" i="133"/>
  <c r="AD168" i="132"/>
  <c r="AC167" i="132"/>
  <c r="AD169" i="131"/>
  <c r="AC168" i="131"/>
  <c r="AD168" i="130"/>
  <c r="AC167" i="130"/>
  <c r="AD168" i="129"/>
  <c r="AC167" i="129"/>
  <c r="AD168" i="128"/>
  <c r="AC167" i="128"/>
  <c r="AD168" i="127"/>
  <c r="AC167" i="127"/>
  <c r="AD168" i="126"/>
  <c r="AC167" i="126"/>
  <c r="AC168" i="125"/>
  <c r="AD169" i="125"/>
  <c r="AD168" i="124"/>
  <c r="AC167" i="124"/>
  <c r="AD169" i="123"/>
  <c r="AC168" i="123"/>
  <c r="AD168" i="122"/>
  <c r="AC167" i="122"/>
  <c r="AD168" i="121"/>
  <c r="AC167" i="121"/>
  <c r="AD169" i="120"/>
  <c r="AC168" i="120"/>
  <c r="AD168" i="119"/>
  <c r="AC167" i="119"/>
  <c r="AD168" i="118"/>
  <c r="AC167" i="118"/>
  <c r="AD168" i="117"/>
  <c r="AC167" i="117"/>
  <c r="AD168" i="116"/>
  <c r="AC167" i="116"/>
  <c r="AD168" i="115"/>
  <c r="AC167" i="115"/>
  <c r="AC167" i="114"/>
  <c r="AD168" i="114"/>
  <c r="AD169" i="113"/>
  <c r="AC168" i="113"/>
  <c r="AD168" i="112"/>
  <c r="AC167" i="112"/>
  <c r="AD163" i="32"/>
  <c r="AC163" i="32" s="1"/>
  <c r="AC168" i="135" l="1"/>
  <c r="AD169" i="135"/>
  <c r="AD170" i="134"/>
  <c r="AC169" i="134"/>
  <c r="AC168" i="133"/>
  <c r="AD169" i="133"/>
  <c r="AD169" i="132"/>
  <c r="AC168" i="132"/>
  <c r="AD170" i="131"/>
  <c r="AC169" i="131"/>
  <c r="AD169" i="130"/>
  <c r="AC168" i="130"/>
  <c r="AC168" i="129"/>
  <c r="AD169" i="129"/>
  <c r="AC168" i="128"/>
  <c r="AD169" i="128"/>
  <c r="AD169" i="127"/>
  <c r="AC168" i="127"/>
  <c r="AD169" i="126"/>
  <c r="AC168" i="126"/>
  <c r="AC169" i="125"/>
  <c r="AD170" i="125"/>
  <c r="AC168" i="124"/>
  <c r="AD169" i="124"/>
  <c r="AD170" i="123"/>
  <c r="AC169" i="123"/>
  <c r="AD169" i="122"/>
  <c r="AC168" i="122"/>
  <c r="AD169" i="121"/>
  <c r="AC168" i="121"/>
  <c r="AD170" i="120"/>
  <c r="AC169" i="120"/>
  <c r="AD169" i="119"/>
  <c r="AC168" i="119"/>
  <c r="AD169" i="118"/>
  <c r="AC168" i="118"/>
  <c r="AD169" i="117"/>
  <c r="AC168" i="117"/>
  <c r="AD169" i="116"/>
  <c r="AC168" i="116"/>
  <c r="AD169" i="115"/>
  <c r="AC168" i="115"/>
  <c r="AC168" i="114"/>
  <c r="AD169" i="114"/>
  <c r="AD170" i="113"/>
  <c r="AC169" i="113"/>
  <c r="AD169" i="112"/>
  <c r="AC168" i="112"/>
  <c r="AD164" i="32"/>
  <c r="AC164" i="32" s="1"/>
  <c r="AD170" i="135" l="1"/>
  <c r="AC169" i="135"/>
  <c r="AC170" i="134"/>
  <c r="AD171" i="134"/>
  <c r="AD170" i="133"/>
  <c r="AC169" i="133"/>
  <c r="AD170" i="132"/>
  <c r="AC169" i="132"/>
  <c r="AD171" i="131"/>
  <c r="AC170" i="131"/>
  <c r="AC169" i="130"/>
  <c r="AD170" i="130"/>
  <c r="AD170" i="129"/>
  <c r="AC169" i="129"/>
  <c r="AC169" i="128"/>
  <c r="AD170" i="128"/>
  <c r="AD170" i="127"/>
  <c r="AC169" i="127"/>
  <c r="AD170" i="126"/>
  <c r="AC169" i="126"/>
  <c r="AD171" i="125"/>
  <c r="AC170" i="125"/>
  <c r="AD170" i="124"/>
  <c r="AC169" i="124"/>
  <c r="AD171" i="123"/>
  <c r="AC170" i="123"/>
  <c r="AD170" i="122"/>
  <c r="AC169" i="122"/>
  <c r="AD170" i="121"/>
  <c r="AC169" i="121"/>
  <c r="AD171" i="120"/>
  <c r="AC170" i="120"/>
  <c r="AD170" i="119"/>
  <c r="AC169" i="119"/>
  <c r="AC169" i="118"/>
  <c r="AD170" i="118"/>
  <c r="AD170" i="117"/>
  <c r="AC169" i="117"/>
  <c r="AD170" i="116"/>
  <c r="AC169" i="116"/>
  <c r="AC169" i="115"/>
  <c r="AD170" i="115"/>
  <c r="AD170" i="114"/>
  <c r="AC169" i="114"/>
  <c r="AC170" i="113"/>
  <c r="AD171" i="113"/>
  <c r="AC169" i="112"/>
  <c r="AD170" i="112"/>
  <c r="AD165" i="32"/>
  <c r="AC165" i="32" s="1"/>
  <c r="AC170" i="135" l="1"/>
  <c r="AD171" i="135"/>
  <c r="AD172" i="134"/>
  <c r="AC171" i="134"/>
  <c r="AD171" i="133"/>
  <c r="AC170" i="133"/>
  <c r="AD171" i="132"/>
  <c r="AC170" i="132"/>
  <c r="AD172" i="131"/>
  <c r="AC171" i="131"/>
  <c r="AD171" i="130"/>
  <c r="AC170" i="130"/>
  <c r="AD171" i="129"/>
  <c r="AC170" i="129"/>
  <c r="AD171" i="128"/>
  <c r="AC170" i="128"/>
  <c r="AC170" i="127"/>
  <c r="AD171" i="127"/>
  <c r="AD171" i="126"/>
  <c r="AC170" i="126"/>
  <c r="AC171" i="125"/>
  <c r="AD172" i="125"/>
  <c r="AD171" i="124"/>
  <c r="AC170" i="124"/>
  <c r="AD172" i="123"/>
  <c r="AC171" i="123"/>
  <c r="AD171" i="122"/>
  <c r="AC170" i="122"/>
  <c r="AD171" i="121"/>
  <c r="AC170" i="121"/>
  <c r="AD172" i="120"/>
  <c r="AC171" i="120"/>
  <c r="AD171" i="119"/>
  <c r="AC170" i="119"/>
  <c r="AD171" i="118"/>
  <c r="AC170" i="118"/>
  <c r="AD171" i="117"/>
  <c r="AC170" i="117"/>
  <c r="AD171" i="116"/>
  <c r="AC170" i="116"/>
  <c r="AD171" i="115"/>
  <c r="AC170" i="115"/>
  <c r="AC170" i="114"/>
  <c r="AD171" i="114"/>
  <c r="AD172" i="113"/>
  <c r="AC171" i="113"/>
  <c r="AD171" i="112"/>
  <c r="AC170" i="112"/>
  <c r="AD166" i="32"/>
  <c r="AC166" i="32" s="1"/>
  <c r="AC171" i="135" l="1"/>
  <c r="AD172" i="135"/>
  <c r="AD173" i="134"/>
  <c r="AC172" i="134"/>
  <c r="AC171" i="133"/>
  <c r="AD172" i="133"/>
  <c r="AD172" i="132"/>
  <c r="AC171" i="132"/>
  <c r="AD173" i="131"/>
  <c r="AC172" i="131"/>
  <c r="AD172" i="130"/>
  <c r="AC171" i="130"/>
  <c r="AC171" i="129"/>
  <c r="AD172" i="129"/>
  <c r="AD172" i="128"/>
  <c r="AC171" i="128"/>
  <c r="AD172" i="127"/>
  <c r="AC171" i="127"/>
  <c r="AD172" i="126"/>
  <c r="AC171" i="126"/>
  <c r="AC172" i="125"/>
  <c r="AD173" i="125"/>
  <c r="AC171" i="124"/>
  <c r="AD172" i="124"/>
  <c r="AC172" i="123"/>
  <c r="AD173" i="123"/>
  <c r="AD172" i="122"/>
  <c r="AC171" i="122"/>
  <c r="AD172" i="121"/>
  <c r="AC171" i="121"/>
  <c r="AD173" i="120"/>
  <c r="AC172" i="120"/>
  <c r="AD172" i="119"/>
  <c r="AC171" i="119"/>
  <c r="AD172" i="118"/>
  <c r="AC171" i="118"/>
  <c r="AD172" i="117"/>
  <c r="AC171" i="117"/>
  <c r="AD172" i="116"/>
  <c r="AC171" i="116"/>
  <c r="AD172" i="115"/>
  <c r="AC171" i="115"/>
  <c r="AC171" i="114"/>
  <c r="AD172" i="114"/>
  <c r="AD173" i="113"/>
  <c r="AC172" i="113"/>
  <c r="AD172" i="112"/>
  <c r="AC171" i="112"/>
  <c r="AD167" i="32"/>
  <c r="AC167" i="32" s="1"/>
  <c r="AC172" i="135" l="1"/>
  <c r="AD173" i="135"/>
  <c r="AD174" i="134"/>
  <c r="AC173" i="134"/>
  <c r="AD173" i="133"/>
  <c r="AC172" i="133"/>
  <c r="AD173" i="132"/>
  <c r="AC172" i="132"/>
  <c r="AD174" i="131"/>
  <c r="AC173" i="131"/>
  <c r="AC172" i="130"/>
  <c r="AD173" i="130"/>
  <c r="AD173" i="129"/>
  <c r="AC172" i="129"/>
  <c r="AD173" i="128"/>
  <c r="AC172" i="128"/>
  <c r="AD173" i="127"/>
  <c r="AC172" i="127"/>
  <c r="AD173" i="126"/>
  <c r="AC172" i="126"/>
  <c r="AD174" i="125"/>
  <c r="AC173" i="125"/>
  <c r="AD173" i="124"/>
  <c r="AC172" i="124"/>
  <c r="AD174" i="123"/>
  <c r="AC173" i="123"/>
  <c r="AD173" i="122"/>
  <c r="AC172" i="122"/>
  <c r="AD173" i="121"/>
  <c r="AC172" i="121"/>
  <c r="AD174" i="120"/>
  <c r="AC173" i="120"/>
  <c r="AD173" i="119"/>
  <c r="AC172" i="119"/>
  <c r="AC172" i="118"/>
  <c r="AD173" i="118"/>
  <c r="AD173" i="117"/>
  <c r="AC172" i="117"/>
  <c r="AD173" i="116"/>
  <c r="AC172" i="116"/>
  <c r="AC172" i="115"/>
  <c r="AD173" i="115"/>
  <c r="AD173" i="114"/>
  <c r="AC172" i="114"/>
  <c r="AC173" i="113"/>
  <c r="AD174" i="113"/>
  <c r="AC172" i="112"/>
  <c r="AD173" i="112"/>
  <c r="AD168" i="32"/>
  <c r="AC168" i="32" s="1"/>
  <c r="AC173" i="135" l="1"/>
  <c r="AD174" i="135"/>
  <c r="AD175" i="134"/>
  <c r="AC174" i="134"/>
  <c r="AD174" i="133"/>
  <c r="AC173" i="133"/>
  <c r="AD174" i="132"/>
  <c r="AC173" i="132"/>
  <c r="AD175" i="131"/>
  <c r="AC174" i="131"/>
  <c r="AD174" i="130"/>
  <c r="AC173" i="130"/>
  <c r="AD174" i="129"/>
  <c r="AC173" i="129"/>
  <c r="AD174" i="128"/>
  <c r="AC173" i="128"/>
  <c r="AC173" i="127"/>
  <c r="AD174" i="127"/>
  <c r="AD174" i="126"/>
  <c r="AC173" i="126"/>
  <c r="AC174" i="125"/>
  <c r="AD175" i="125"/>
  <c r="AD174" i="124"/>
  <c r="AC173" i="124"/>
  <c r="AD175" i="123"/>
  <c r="AC174" i="123"/>
  <c r="AD174" i="122"/>
  <c r="AC173" i="122"/>
  <c r="AD174" i="121"/>
  <c r="AC173" i="121"/>
  <c r="AD175" i="120"/>
  <c r="AC174" i="120"/>
  <c r="AD174" i="119"/>
  <c r="AC173" i="119"/>
  <c r="AC173" i="118"/>
  <c r="AD174" i="118"/>
  <c r="AD174" i="117"/>
  <c r="AC173" i="117"/>
  <c r="AD174" i="116"/>
  <c r="AC173" i="116"/>
  <c r="AD174" i="115"/>
  <c r="AC173" i="115"/>
  <c r="AC173" i="114"/>
  <c r="AD174" i="114"/>
  <c r="AD175" i="113"/>
  <c r="AC174" i="113"/>
  <c r="AD174" i="112"/>
  <c r="AC173" i="112"/>
  <c r="AD169" i="32"/>
  <c r="AC169" i="32" s="1"/>
  <c r="AC174" i="135" l="1"/>
  <c r="AD175" i="135"/>
  <c r="AD176" i="134"/>
  <c r="AC175" i="134"/>
  <c r="AC174" i="133"/>
  <c r="AD175" i="133"/>
  <c r="AD175" i="132"/>
  <c r="AC174" i="132"/>
  <c r="AC175" i="131"/>
  <c r="AD176" i="131"/>
  <c r="AD175" i="130"/>
  <c r="AC174" i="130"/>
  <c r="AC174" i="129"/>
  <c r="AD175" i="129"/>
  <c r="AD175" i="128"/>
  <c r="AC174" i="128"/>
  <c r="AD175" i="127"/>
  <c r="AC174" i="127"/>
  <c r="AD175" i="126"/>
  <c r="AC174" i="126"/>
  <c r="AC175" i="125"/>
  <c r="AD176" i="125"/>
  <c r="AC174" i="124"/>
  <c r="AD175" i="124"/>
  <c r="AC175" i="123"/>
  <c r="AD176" i="123"/>
  <c r="AC174" i="122"/>
  <c r="AD175" i="122"/>
  <c r="AD175" i="121"/>
  <c r="AC174" i="121"/>
  <c r="AC175" i="120"/>
  <c r="AD176" i="120"/>
  <c r="AD175" i="119"/>
  <c r="AC174" i="119"/>
  <c r="AD175" i="118"/>
  <c r="AC174" i="118"/>
  <c r="AD175" i="117"/>
  <c r="AC174" i="117"/>
  <c r="AD175" i="116"/>
  <c r="AC174" i="116"/>
  <c r="AD175" i="115"/>
  <c r="AC174" i="115"/>
  <c r="AC174" i="114"/>
  <c r="AD175" i="114"/>
  <c r="AD176" i="113"/>
  <c r="AC175" i="113"/>
  <c r="AD175" i="112"/>
  <c r="AC174" i="112"/>
  <c r="AD170" i="32"/>
  <c r="AC170" i="32" s="1"/>
  <c r="AD176" i="135" l="1"/>
  <c r="AC175" i="135"/>
  <c r="AD177" i="134"/>
  <c r="AC176" i="134"/>
  <c r="AD176" i="133"/>
  <c r="AC175" i="133"/>
  <c r="AD176" i="132"/>
  <c r="AC175" i="132"/>
  <c r="AD177" i="131"/>
  <c r="AC176" i="131"/>
  <c r="AC175" i="130"/>
  <c r="AD176" i="130"/>
  <c r="AD176" i="129"/>
  <c r="AC175" i="129"/>
  <c r="AD176" i="128"/>
  <c r="AC175" i="128"/>
  <c r="AD176" i="127"/>
  <c r="AC175" i="127"/>
  <c r="AD176" i="126"/>
  <c r="AC175" i="126"/>
  <c r="AD177" i="125"/>
  <c r="AC176" i="125"/>
  <c r="AC175" i="124"/>
  <c r="AD176" i="124"/>
  <c r="AD177" i="123"/>
  <c r="AC176" i="123"/>
  <c r="AD176" i="122"/>
  <c r="AC175" i="122"/>
  <c r="AC175" i="121"/>
  <c r="AD176" i="121"/>
  <c r="AD177" i="120"/>
  <c r="AC176" i="120"/>
  <c r="AD176" i="119"/>
  <c r="AC175" i="119"/>
  <c r="AD176" i="118"/>
  <c r="AC175" i="118"/>
  <c r="AD176" i="117"/>
  <c r="AC175" i="117"/>
  <c r="AD176" i="116"/>
  <c r="AC175" i="116"/>
  <c r="AC175" i="115"/>
  <c r="AD176" i="115"/>
  <c r="AD176" i="114"/>
  <c r="AC175" i="114"/>
  <c r="AD177" i="113"/>
  <c r="AC176" i="113"/>
  <c r="AC175" i="112"/>
  <c r="AD176" i="112"/>
  <c r="AD171" i="32"/>
  <c r="AC171" i="32" s="1"/>
  <c r="AC176" i="135" l="1"/>
  <c r="AD177" i="135"/>
  <c r="AD178" i="134"/>
  <c r="AC177" i="134"/>
  <c r="AD177" i="133"/>
  <c r="AC176" i="133"/>
  <c r="AD177" i="132"/>
  <c r="AC176" i="132"/>
  <c r="AD178" i="131"/>
  <c r="AC177" i="131"/>
  <c r="AD177" i="130"/>
  <c r="AC176" i="130"/>
  <c r="AD177" i="129"/>
  <c r="AC176" i="129"/>
  <c r="AD177" i="128"/>
  <c r="AC176" i="128"/>
  <c r="AC176" i="127"/>
  <c r="AD177" i="127"/>
  <c r="AD177" i="126"/>
  <c r="AC176" i="126"/>
  <c r="AC177" i="125"/>
  <c r="AD178" i="125"/>
  <c r="AD177" i="124"/>
  <c r="AC176" i="124"/>
  <c r="AD178" i="123"/>
  <c r="AC177" i="123"/>
  <c r="AD177" i="122"/>
  <c r="AC176" i="122"/>
  <c r="AD177" i="121"/>
  <c r="AC176" i="121"/>
  <c r="AD178" i="120"/>
  <c r="AC177" i="120"/>
  <c r="AD177" i="119"/>
  <c r="AC176" i="119"/>
  <c r="AC176" i="118"/>
  <c r="AD177" i="118"/>
  <c r="AC176" i="117"/>
  <c r="AD177" i="117"/>
  <c r="AD177" i="116"/>
  <c r="AC176" i="116"/>
  <c r="AD177" i="115"/>
  <c r="AC176" i="115"/>
  <c r="AC176" i="114"/>
  <c r="AD177" i="114"/>
  <c r="AD178" i="113"/>
  <c r="AC177" i="113"/>
  <c r="AD177" i="112"/>
  <c r="AC176" i="112"/>
  <c r="AD172" i="32"/>
  <c r="AC172" i="32" s="1"/>
  <c r="AC177" i="135" l="1"/>
  <c r="AD178" i="135"/>
  <c r="AD179" i="134"/>
  <c r="AC178" i="134"/>
  <c r="AC177" i="133"/>
  <c r="AD178" i="133"/>
  <c r="AD178" i="132"/>
  <c r="AC177" i="132"/>
  <c r="AC178" i="131"/>
  <c r="AD179" i="131"/>
  <c r="AD178" i="130"/>
  <c r="AC177" i="130"/>
  <c r="AC177" i="129"/>
  <c r="AD178" i="129"/>
  <c r="AD178" i="128"/>
  <c r="AC177" i="128"/>
  <c r="AD178" i="127"/>
  <c r="AC177" i="127"/>
  <c r="AD178" i="126"/>
  <c r="AC177" i="126"/>
  <c r="AC178" i="125"/>
  <c r="AD179" i="125"/>
  <c r="AC177" i="124"/>
  <c r="AD178" i="124"/>
  <c r="AC178" i="123"/>
  <c r="AD179" i="123"/>
  <c r="AC177" i="122"/>
  <c r="AD178" i="122"/>
  <c r="AD178" i="121"/>
  <c r="AC177" i="121"/>
  <c r="AC178" i="120"/>
  <c r="AD179" i="120"/>
  <c r="AD178" i="119"/>
  <c r="AC177" i="119"/>
  <c r="AD178" i="118"/>
  <c r="AC177" i="118"/>
  <c r="AD178" i="117"/>
  <c r="AC177" i="117"/>
  <c r="AD178" i="116"/>
  <c r="AC177" i="116"/>
  <c r="AD178" i="115"/>
  <c r="AC177" i="115"/>
  <c r="AC177" i="114"/>
  <c r="AD178" i="114"/>
  <c r="AD179" i="113"/>
  <c r="AC178" i="113"/>
  <c r="AD178" i="112"/>
  <c r="AC177" i="112"/>
  <c r="AD173" i="32"/>
  <c r="AC173" i="32" s="1"/>
  <c r="AD179" i="135" l="1"/>
  <c r="AC178" i="135"/>
  <c r="AC179" i="134"/>
  <c r="AD180" i="134"/>
  <c r="AD179" i="133"/>
  <c r="AC178" i="133"/>
  <c r="AD179" i="132"/>
  <c r="AC178" i="132"/>
  <c r="AD180" i="131"/>
  <c r="AC179" i="131"/>
  <c r="AC178" i="130"/>
  <c r="AD179" i="130"/>
  <c r="AD179" i="129"/>
  <c r="AC178" i="129"/>
  <c r="AD179" i="128"/>
  <c r="AC178" i="128"/>
  <c r="AD179" i="127"/>
  <c r="AC178" i="127"/>
  <c r="AD179" i="126"/>
  <c r="AC178" i="126"/>
  <c r="AD180" i="125"/>
  <c r="AC179" i="125"/>
  <c r="AC178" i="124"/>
  <c r="AD179" i="124"/>
  <c r="AD180" i="123"/>
  <c r="AC179" i="123"/>
  <c r="AD179" i="122"/>
  <c r="AC178" i="122"/>
  <c r="AC178" i="121"/>
  <c r="AD179" i="121"/>
  <c r="AD180" i="120"/>
  <c r="AC179" i="120"/>
  <c r="AD179" i="119"/>
  <c r="AC178" i="119"/>
  <c r="AC178" i="118"/>
  <c r="AD179" i="118"/>
  <c r="AD179" i="117"/>
  <c r="AC178" i="117"/>
  <c r="AD179" i="116"/>
  <c r="AC178" i="116"/>
  <c r="AC178" i="115"/>
  <c r="AD179" i="115"/>
  <c r="AD179" i="114"/>
  <c r="AC178" i="114"/>
  <c r="AD180" i="113"/>
  <c r="AC179" i="113"/>
  <c r="AC178" i="112"/>
  <c r="AD179" i="112"/>
  <c r="AD174" i="32"/>
  <c r="AC174" i="32" s="1"/>
  <c r="AC179" i="135" l="1"/>
  <c r="AD180" i="135"/>
  <c r="AD181" i="134"/>
  <c r="AC180" i="134"/>
  <c r="AD180" i="133"/>
  <c r="AC179" i="133"/>
  <c r="AD180" i="132"/>
  <c r="AC179" i="132"/>
  <c r="AD181" i="131"/>
  <c r="AC180" i="131"/>
  <c r="AD180" i="130"/>
  <c r="AC179" i="130"/>
  <c r="AD180" i="129"/>
  <c r="AC179" i="129"/>
  <c r="AD180" i="128"/>
  <c r="AC179" i="128"/>
  <c r="AC179" i="127"/>
  <c r="AD180" i="127"/>
  <c r="AD180" i="126"/>
  <c r="AC179" i="126"/>
  <c r="AC180" i="125"/>
  <c r="AD181" i="125"/>
  <c r="AD180" i="124"/>
  <c r="AC179" i="124"/>
  <c r="AD181" i="123"/>
  <c r="AC180" i="123"/>
  <c r="AD180" i="122"/>
  <c r="AC179" i="122"/>
  <c r="AD180" i="121"/>
  <c r="AC179" i="121"/>
  <c r="AD181" i="120"/>
  <c r="AC180" i="120"/>
  <c r="AD180" i="119"/>
  <c r="AC179" i="119"/>
  <c r="AD180" i="118"/>
  <c r="AC179" i="118"/>
  <c r="AC179" i="117"/>
  <c r="AD180" i="117"/>
  <c r="AD180" i="116"/>
  <c r="AC179" i="116"/>
  <c r="AD180" i="115"/>
  <c r="AC179" i="115"/>
  <c r="AC179" i="114"/>
  <c r="AD180" i="114"/>
  <c r="AD181" i="113"/>
  <c r="AC180" i="113"/>
  <c r="AD180" i="112"/>
  <c r="AC179" i="112"/>
  <c r="AD175" i="32"/>
  <c r="AC175" i="32" s="1"/>
  <c r="AC180" i="135" l="1"/>
  <c r="AD181" i="135"/>
  <c r="AD182" i="134"/>
  <c r="AC181" i="134"/>
  <c r="AC180" i="133"/>
  <c r="AD181" i="133"/>
  <c r="AD181" i="132"/>
  <c r="AC180" i="132"/>
  <c r="AC181" i="131"/>
  <c r="AD182" i="131"/>
  <c r="AD181" i="130"/>
  <c r="AC180" i="130"/>
  <c r="AC180" i="129"/>
  <c r="AD181" i="129"/>
  <c r="AD181" i="128"/>
  <c r="AC180" i="128"/>
  <c r="AD181" i="127"/>
  <c r="AC180" i="127"/>
  <c r="AD181" i="126"/>
  <c r="AC180" i="126"/>
  <c r="AC181" i="125"/>
  <c r="AD182" i="125"/>
  <c r="AD181" i="124"/>
  <c r="AC180" i="124"/>
  <c r="AC181" i="123"/>
  <c r="AD182" i="123"/>
  <c r="AD181" i="122"/>
  <c r="AC180" i="122"/>
  <c r="AD181" i="121"/>
  <c r="AC180" i="121"/>
  <c r="AC181" i="120"/>
  <c r="AD182" i="120"/>
  <c r="AD181" i="119"/>
  <c r="AC180" i="119"/>
  <c r="AD181" i="118"/>
  <c r="AC180" i="118"/>
  <c r="AD181" i="117"/>
  <c r="AC180" i="117"/>
  <c r="AD181" i="116"/>
  <c r="AC180" i="116"/>
  <c r="AD181" i="115"/>
  <c r="AC180" i="115"/>
  <c r="AC180" i="114"/>
  <c r="AD181" i="114"/>
  <c r="AD182" i="113"/>
  <c r="AC181" i="113"/>
  <c r="AD181" i="112"/>
  <c r="AC180" i="112"/>
  <c r="AD176" i="32"/>
  <c r="AC176" i="32" s="1"/>
  <c r="AC181" i="135" l="1"/>
  <c r="AD182" i="135"/>
  <c r="AD183" i="134"/>
  <c r="AC182" i="134"/>
  <c r="AD182" i="133"/>
  <c r="AC181" i="133"/>
  <c r="AC181" i="132"/>
  <c r="AD182" i="132"/>
  <c r="AD183" i="131"/>
  <c r="AC182" i="131"/>
  <c r="AC181" i="130"/>
  <c r="AD182" i="130"/>
  <c r="AD182" i="129"/>
  <c r="AC181" i="129"/>
  <c r="AD182" i="128"/>
  <c r="AC181" i="128"/>
  <c r="AD182" i="127"/>
  <c r="AC181" i="127"/>
  <c r="AD182" i="126"/>
  <c r="AC181" i="126"/>
  <c r="AD183" i="125"/>
  <c r="AC182" i="125"/>
  <c r="AC181" i="124"/>
  <c r="AD182" i="124"/>
  <c r="AD183" i="123"/>
  <c r="AC182" i="123"/>
  <c r="AD182" i="122"/>
  <c r="AC181" i="122"/>
  <c r="AC181" i="121"/>
  <c r="AD182" i="121"/>
  <c r="AD183" i="120"/>
  <c r="AC182" i="120"/>
  <c r="AD182" i="119"/>
  <c r="AC181" i="119"/>
  <c r="AC181" i="118"/>
  <c r="AD182" i="118"/>
  <c r="AD182" i="117"/>
  <c r="AC181" i="117"/>
  <c r="AC181" i="116"/>
  <c r="AD182" i="116"/>
  <c r="AC181" i="115"/>
  <c r="AD182" i="115"/>
  <c r="AD182" i="114"/>
  <c r="AC181" i="114"/>
  <c r="AD183" i="113"/>
  <c r="AC182" i="113"/>
  <c r="AC181" i="112"/>
  <c r="AD182" i="112"/>
  <c r="AD177" i="32"/>
  <c r="AC177" i="32" s="1"/>
  <c r="AD183" i="135" l="1"/>
  <c r="AC182" i="135"/>
  <c r="AD184" i="134"/>
  <c r="AC183" i="134"/>
  <c r="AD183" i="133"/>
  <c r="AC182" i="133"/>
  <c r="AD183" i="132"/>
  <c r="AC182" i="132"/>
  <c r="AD184" i="131"/>
  <c r="AC183" i="131"/>
  <c r="AD183" i="130"/>
  <c r="AC182" i="130"/>
  <c r="AD183" i="129"/>
  <c r="AC182" i="129"/>
  <c r="AD183" i="128"/>
  <c r="AC182" i="128"/>
  <c r="AC182" i="127"/>
  <c r="AD183" i="127"/>
  <c r="AD183" i="126"/>
  <c r="AC182" i="126"/>
  <c r="AC183" i="125"/>
  <c r="AD184" i="125"/>
  <c r="AD183" i="124"/>
  <c r="AC182" i="124"/>
  <c r="AD184" i="123"/>
  <c r="AC183" i="123"/>
  <c r="AD183" i="122"/>
  <c r="AC182" i="122"/>
  <c r="AD183" i="121"/>
  <c r="AC182" i="121"/>
  <c r="AD184" i="120"/>
  <c r="AC183" i="120"/>
  <c r="AD183" i="119"/>
  <c r="AC182" i="119"/>
  <c r="AD183" i="118"/>
  <c r="AC182" i="118"/>
  <c r="AC182" i="117"/>
  <c r="AD183" i="117"/>
  <c r="AD183" i="116"/>
  <c r="AC182" i="116"/>
  <c r="AD183" i="115"/>
  <c r="AC182" i="115"/>
  <c r="AC182" i="114"/>
  <c r="AD183" i="114"/>
  <c r="AD184" i="113"/>
  <c r="AC183" i="113"/>
  <c r="AD183" i="112"/>
  <c r="AC182" i="112"/>
  <c r="AD178" i="32"/>
  <c r="AC178" i="32" s="1"/>
  <c r="AD184" i="135" l="1"/>
  <c r="AC183" i="135"/>
  <c r="AD185" i="134"/>
  <c r="AC184" i="134"/>
  <c r="AC183" i="133"/>
  <c r="AD184" i="133"/>
  <c r="AD184" i="132"/>
  <c r="AC183" i="132"/>
  <c r="AC184" i="131"/>
  <c r="AD185" i="131"/>
  <c r="AD184" i="130"/>
  <c r="AC183" i="130"/>
  <c r="AD184" i="129"/>
  <c r="AC183" i="129"/>
  <c r="AD184" i="128"/>
  <c r="AC183" i="128"/>
  <c r="AD184" i="127"/>
  <c r="AC183" i="127"/>
  <c r="AD184" i="126"/>
  <c r="AC183" i="126"/>
  <c r="AC184" i="125"/>
  <c r="AD185" i="125"/>
  <c r="AD184" i="124"/>
  <c r="AC183" i="124"/>
  <c r="AC184" i="123"/>
  <c r="AD185" i="123"/>
  <c r="AC183" i="122"/>
  <c r="AD184" i="122"/>
  <c r="AD184" i="121"/>
  <c r="AC183" i="121"/>
  <c r="AC184" i="120"/>
  <c r="AD185" i="120"/>
  <c r="AD184" i="119"/>
  <c r="AC183" i="119"/>
  <c r="AD184" i="118"/>
  <c r="AC183" i="118"/>
  <c r="AD184" i="117"/>
  <c r="AC183" i="117"/>
  <c r="AD184" i="116"/>
  <c r="AC183" i="116"/>
  <c r="AD184" i="115"/>
  <c r="AC183" i="115"/>
  <c r="AC183" i="114"/>
  <c r="AD184" i="114"/>
  <c r="AD185" i="113"/>
  <c r="AC184" i="113"/>
  <c r="AD184" i="112"/>
  <c r="AC183" i="112"/>
  <c r="AD179" i="32"/>
  <c r="AC179" i="32" s="1"/>
  <c r="AD185" i="135" l="1"/>
  <c r="AC184" i="135"/>
  <c r="AD186" i="134"/>
  <c r="AC185" i="134"/>
  <c r="AD185" i="133"/>
  <c r="AC184" i="133"/>
  <c r="AC184" i="132"/>
  <c r="AD185" i="132"/>
  <c r="AD186" i="131"/>
  <c r="AC185" i="131"/>
  <c r="AC184" i="130"/>
  <c r="AD185" i="130"/>
  <c r="AD185" i="129"/>
  <c r="AC184" i="129"/>
  <c r="AD185" i="128"/>
  <c r="AC184" i="128"/>
  <c r="AD185" i="127"/>
  <c r="AC184" i="127"/>
  <c r="AD185" i="126"/>
  <c r="AC184" i="126"/>
  <c r="AD186" i="125"/>
  <c r="AC185" i="125"/>
  <c r="AC184" i="124"/>
  <c r="AD185" i="124"/>
  <c r="AD186" i="123"/>
  <c r="AC185" i="123"/>
  <c r="AD185" i="122"/>
  <c r="AC184" i="122"/>
  <c r="AC184" i="121"/>
  <c r="AD185" i="121"/>
  <c r="AD186" i="120"/>
  <c r="AC185" i="120"/>
  <c r="AD185" i="119"/>
  <c r="AC184" i="119"/>
  <c r="AC184" i="118"/>
  <c r="AD185" i="118"/>
  <c r="AD185" i="117"/>
  <c r="AC184" i="117"/>
  <c r="AC184" i="116"/>
  <c r="AD185" i="116"/>
  <c r="AC184" i="115"/>
  <c r="AD185" i="115"/>
  <c r="AD185" i="114"/>
  <c r="AC184" i="114"/>
  <c r="AD186" i="113"/>
  <c r="AC185" i="113"/>
  <c r="AC184" i="112"/>
  <c r="AD185" i="112"/>
  <c r="AD180" i="32"/>
  <c r="AC180" i="32" s="1"/>
  <c r="AD186" i="135" l="1"/>
  <c r="AC185" i="135"/>
  <c r="AD187" i="134"/>
  <c r="AC186" i="134"/>
  <c r="AD186" i="133"/>
  <c r="AC185" i="133"/>
  <c r="AD186" i="132"/>
  <c r="AC185" i="132"/>
  <c r="AD187" i="131"/>
  <c r="AC186" i="131"/>
  <c r="AD186" i="130"/>
  <c r="AC185" i="130"/>
  <c r="AD186" i="129"/>
  <c r="AC185" i="129"/>
  <c r="AD186" i="128"/>
  <c r="AC185" i="128"/>
  <c r="AC185" i="127"/>
  <c r="AD186" i="127"/>
  <c r="AD186" i="126"/>
  <c r="AC185" i="126"/>
  <c r="AC186" i="125"/>
  <c r="AD187" i="125"/>
  <c r="AD186" i="124"/>
  <c r="AC185" i="124"/>
  <c r="AD187" i="123"/>
  <c r="AC186" i="123"/>
  <c r="AD186" i="122"/>
  <c r="AC185" i="122"/>
  <c r="AD186" i="121"/>
  <c r="AC185" i="121"/>
  <c r="AD187" i="120"/>
  <c r="AC186" i="120"/>
  <c r="AD186" i="119"/>
  <c r="AC185" i="119"/>
  <c r="AC185" i="118"/>
  <c r="AD186" i="118"/>
  <c r="AC185" i="117"/>
  <c r="AD186" i="117"/>
  <c r="AD186" i="116"/>
  <c r="AC185" i="116"/>
  <c r="AD186" i="115"/>
  <c r="AC185" i="115"/>
  <c r="AC185" i="114"/>
  <c r="AD186" i="114"/>
  <c r="AD187" i="113"/>
  <c r="AC186" i="113"/>
  <c r="AD186" i="112"/>
  <c r="AC185" i="112"/>
  <c r="AD181" i="32"/>
  <c r="AC181" i="32" s="1"/>
  <c r="AC186" i="135" l="1"/>
  <c r="AD187" i="135"/>
  <c r="AD188" i="134"/>
  <c r="AC187" i="134"/>
  <c r="AC186" i="133"/>
  <c r="AD187" i="133"/>
  <c r="AD187" i="132"/>
  <c r="AC186" i="132"/>
  <c r="AC187" i="131"/>
  <c r="AD188" i="131"/>
  <c r="AD187" i="130"/>
  <c r="AC186" i="130"/>
  <c r="AD187" i="129"/>
  <c r="AC186" i="129"/>
  <c r="AD187" i="128"/>
  <c r="AC186" i="128"/>
  <c r="AD187" i="127"/>
  <c r="AC186" i="127"/>
  <c r="AC186" i="126"/>
  <c r="AD187" i="126"/>
  <c r="AD188" i="125"/>
  <c r="AC187" i="125"/>
  <c r="AD187" i="124"/>
  <c r="AC186" i="124"/>
  <c r="AC187" i="123"/>
  <c r="AD188" i="123"/>
  <c r="AC186" i="122"/>
  <c r="AD187" i="122"/>
  <c r="AD187" i="121"/>
  <c r="AC186" i="121"/>
  <c r="AC187" i="120"/>
  <c r="AD188" i="120"/>
  <c r="AD187" i="119"/>
  <c r="AC186" i="119"/>
  <c r="AD187" i="118"/>
  <c r="AC186" i="118"/>
  <c r="AD187" i="117"/>
  <c r="AC186" i="117"/>
  <c r="AD187" i="116"/>
  <c r="AC186" i="116"/>
  <c r="AD187" i="115"/>
  <c r="AC186" i="115"/>
  <c r="AC186" i="114"/>
  <c r="AD187" i="114"/>
  <c r="AD188" i="113"/>
  <c r="AC187" i="113"/>
  <c r="AD187" i="112"/>
  <c r="AC186" i="112"/>
  <c r="AD182" i="32"/>
  <c r="AC182" i="32" s="1"/>
  <c r="AD188" i="135" l="1"/>
  <c r="AC187" i="135"/>
  <c r="AD189" i="134"/>
  <c r="AC188" i="134"/>
  <c r="AD188" i="133"/>
  <c r="AC187" i="133"/>
  <c r="AC187" i="132"/>
  <c r="AD188" i="132"/>
  <c r="AD189" i="131"/>
  <c r="AC188" i="131"/>
  <c r="AD188" i="130"/>
  <c r="AC187" i="130"/>
  <c r="AD188" i="129"/>
  <c r="AC187" i="129"/>
  <c r="AD188" i="128"/>
  <c r="AC187" i="128"/>
  <c r="AD188" i="127"/>
  <c r="AC187" i="127"/>
  <c r="AD188" i="126"/>
  <c r="AC187" i="126"/>
  <c r="AD189" i="125"/>
  <c r="AC188" i="125"/>
  <c r="AC187" i="124"/>
  <c r="AD188" i="124"/>
  <c r="AD189" i="123"/>
  <c r="AC188" i="123"/>
  <c r="AD188" i="122"/>
  <c r="AC187" i="122"/>
  <c r="AC187" i="121"/>
  <c r="AD188" i="121"/>
  <c r="AD189" i="120"/>
  <c r="AC188" i="120"/>
  <c r="AD188" i="119"/>
  <c r="AC187" i="119"/>
  <c r="AC187" i="118"/>
  <c r="AD188" i="118"/>
  <c r="AD188" i="117"/>
  <c r="AC187" i="117"/>
  <c r="AC187" i="116"/>
  <c r="AD188" i="116"/>
  <c r="AC187" i="115"/>
  <c r="AD188" i="115"/>
  <c r="AD188" i="114"/>
  <c r="AC187" i="114"/>
  <c r="AD189" i="113"/>
  <c r="AC188" i="113"/>
  <c r="AC187" i="112"/>
  <c r="AD188" i="112"/>
  <c r="AD183" i="32"/>
  <c r="AC183" i="32" s="1"/>
  <c r="AD189" i="135" l="1"/>
  <c r="AC188" i="135"/>
  <c r="AD190" i="134"/>
  <c r="AC189" i="134"/>
  <c r="AD189" i="133"/>
  <c r="AC188" i="133"/>
  <c r="AD189" i="132"/>
  <c r="AC188" i="132"/>
  <c r="AD190" i="131"/>
  <c r="AC189" i="131"/>
  <c r="AD189" i="130"/>
  <c r="AC188" i="130"/>
  <c r="AD189" i="129"/>
  <c r="AC188" i="129"/>
  <c r="AD189" i="128"/>
  <c r="AC188" i="128"/>
  <c r="AC188" i="127"/>
  <c r="AD189" i="127"/>
  <c r="AD189" i="126"/>
  <c r="AC188" i="126"/>
  <c r="AD190" i="125"/>
  <c r="AC189" i="125"/>
  <c r="AD189" i="124"/>
  <c r="AC188" i="124"/>
  <c r="AD190" i="123"/>
  <c r="AC189" i="123"/>
  <c r="AD189" i="122"/>
  <c r="AC188" i="122"/>
  <c r="AD189" i="121"/>
  <c r="AC188" i="121"/>
  <c r="AD190" i="120"/>
  <c r="AC189" i="120"/>
  <c r="AD189" i="119"/>
  <c r="AC188" i="119"/>
  <c r="AC188" i="118"/>
  <c r="AD189" i="118"/>
  <c r="AC188" i="117"/>
  <c r="AD189" i="117"/>
  <c r="AD189" i="116"/>
  <c r="AC188" i="116"/>
  <c r="AD189" i="115"/>
  <c r="AC188" i="115"/>
  <c r="AC188" i="114"/>
  <c r="AD189" i="114"/>
  <c r="AD190" i="113"/>
  <c r="AC189" i="113"/>
  <c r="AD189" i="112"/>
  <c r="AC188" i="112"/>
  <c r="AD184" i="32"/>
  <c r="AC184" i="32" s="1"/>
  <c r="AD190" i="135" l="1"/>
  <c r="AC189" i="135"/>
  <c r="AD191" i="134"/>
  <c r="AC190" i="134"/>
  <c r="AC189" i="133"/>
  <c r="AD190" i="133"/>
  <c r="AD190" i="132"/>
  <c r="AC189" i="132"/>
  <c r="AC190" i="131"/>
  <c r="AD191" i="131"/>
  <c r="AD190" i="130"/>
  <c r="AC189" i="130"/>
  <c r="AD190" i="129"/>
  <c r="AC189" i="129"/>
  <c r="AD190" i="128"/>
  <c r="AC189" i="128"/>
  <c r="AD190" i="127"/>
  <c r="AC189" i="127"/>
  <c r="AC189" i="126"/>
  <c r="AD190" i="126"/>
  <c r="AD191" i="125"/>
  <c r="AC190" i="125"/>
  <c r="AD190" i="124"/>
  <c r="AC189" i="124"/>
  <c r="AD191" i="123"/>
  <c r="AC190" i="123"/>
  <c r="AD190" i="122"/>
  <c r="AC189" i="122"/>
  <c r="AD190" i="121"/>
  <c r="AC189" i="121"/>
  <c r="AC190" i="120"/>
  <c r="AD191" i="120"/>
  <c r="AD190" i="119"/>
  <c r="AC189" i="119"/>
  <c r="AD190" i="118"/>
  <c r="AC189" i="118"/>
  <c r="AD190" i="117"/>
  <c r="AC189" i="117"/>
  <c r="AD190" i="116"/>
  <c r="AC189" i="116"/>
  <c r="AD190" i="115"/>
  <c r="AC189" i="115"/>
  <c r="AC189" i="114"/>
  <c r="AD190" i="114"/>
  <c r="AD191" i="113"/>
  <c r="AC190" i="113"/>
  <c r="AD190" i="112"/>
  <c r="AC189" i="112"/>
  <c r="AD185" i="32"/>
  <c r="AC185" i="32" s="1"/>
  <c r="AC190" i="135" l="1"/>
  <c r="AD191" i="135"/>
  <c r="AC191" i="134"/>
  <c r="AD192" i="134"/>
  <c r="AD191" i="133"/>
  <c r="AC190" i="133"/>
  <c r="AC190" i="132"/>
  <c r="AD191" i="132"/>
  <c r="AD192" i="131"/>
  <c r="AC191" i="131"/>
  <c r="AD191" i="130"/>
  <c r="AC190" i="130"/>
  <c r="AC190" i="129"/>
  <c r="AD191" i="129"/>
  <c r="AD191" i="128"/>
  <c r="AC190" i="128"/>
  <c r="AD191" i="127"/>
  <c r="AC190" i="127"/>
  <c r="AD191" i="126"/>
  <c r="AC190" i="126"/>
  <c r="AD192" i="125"/>
  <c r="AC191" i="125"/>
  <c r="AC190" i="124"/>
  <c r="AD191" i="124"/>
  <c r="AD192" i="123"/>
  <c r="AC191" i="123"/>
  <c r="AD191" i="122"/>
  <c r="AC190" i="122"/>
  <c r="AC190" i="121"/>
  <c r="AD191" i="121"/>
  <c r="AD192" i="120"/>
  <c r="AC191" i="120"/>
  <c r="AD191" i="119"/>
  <c r="AC190" i="119"/>
  <c r="AD191" i="118"/>
  <c r="AC190" i="118"/>
  <c r="AD191" i="117"/>
  <c r="AC190" i="117"/>
  <c r="AC190" i="116"/>
  <c r="AD191" i="116"/>
  <c r="AC190" i="115"/>
  <c r="AD191" i="115"/>
  <c r="AD191" i="114"/>
  <c r="AC190" i="114"/>
  <c r="AD192" i="113"/>
  <c r="AC191" i="113"/>
  <c r="AC190" i="112"/>
  <c r="AD191" i="112"/>
  <c r="AD186" i="32"/>
  <c r="AC186" i="32" s="1"/>
  <c r="AD192" i="135" l="1"/>
  <c r="AC191" i="135"/>
  <c r="AD193" i="134"/>
  <c r="AC192" i="134"/>
  <c r="AD192" i="133"/>
  <c r="AC191" i="133"/>
  <c r="AD192" i="132"/>
  <c r="AC191" i="132"/>
  <c r="AD193" i="131"/>
  <c r="AC192" i="131"/>
  <c r="AC191" i="130"/>
  <c r="AD192" i="130"/>
  <c r="AD192" i="129"/>
  <c r="AC191" i="129"/>
  <c r="AD192" i="128"/>
  <c r="AC191" i="128"/>
  <c r="AC191" i="127"/>
  <c r="AD192" i="127"/>
  <c r="AD192" i="126"/>
  <c r="AC191" i="126"/>
  <c r="AC192" i="125"/>
  <c r="AD193" i="125"/>
  <c r="AD192" i="124"/>
  <c r="AC191" i="124"/>
  <c r="AD193" i="123"/>
  <c r="AC192" i="123"/>
  <c r="AD192" i="122"/>
  <c r="AC191" i="122"/>
  <c r="AD192" i="121"/>
  <c r="AC191" i="121"/>
  <c r="AD193" i="120"/>
  <c r="AC192" i="120"/>
  <c r="AD192" i="119"/>
  <c r="AC191" i="119"/>
  <c r="AC191" i="118"/>
  <c r="AD192" i="118"/>
  <c r="AC191" i="117"/>
  <c r="AD192" i="117"/>
  <c r="AD192" i="116"/>
  <c r="AC191" i="116"/>
  <c r="AD192" i="115"/>
  <c r="AC191" i="115"/>
  <c r="AC191" i="114"/>
  <c r="AD192" i="114"/>
  <c r="AD193" i="113"/>
  <c r="AC192" i="113"/>
  <c r="AD192" i="112"/>
  <c r="AC191" i="112"/>
  <c r="AD187" i="32"/>
  <c r="AC187" i="32" s="1"/>
  <c r="AD193" i="135" l="1"/>
  <c r="AC192" i="135"/>
  <c r="AD194" i="134"/>
  <c r="AC193" i="134"/>
  <c r="AC192" i="133"/>
  <c r="AD193" i="133"/>
  <c r="AD193" i="132"/>
  <c r="AC192" i="132"/>
  <c r="AC193" i="131"/>
  <c r="AD194" i="131"/>
  <c r="AD193" i="130"/>
  <c r="AC192" i="130"/>
  <c r="AD193" i="129"/>
  <c r="AC192" i="129"/>
  <c r="AD193" i="128"/>
  <c r="AC192" i="128"/>
  <c r="AD193" i="127"/>
  <c r="AC192" i="127"/>
  <c r="AC192" i="126"/>
  <c r="AD193" i="126"/>
  <c r="AD194" i="125"/>
  <c r="AC193" i="125"/>
  <c r="AD193" i="124"/>
  <c r="AC192" i="124"/>
  <c r="AD194" i="123"/>
  <c r="AC193" i="123"/>
  <c r="AC192" i="122"/>
  <c r="AD193" i="122"/>
  <c r="AD193" i="121"/>
  <c r="AC192" i="121"/>
  <c r="AC193" i="120"/>
  <c r="AD194" i="120"/>
  <c r="AD193" i="119"/>
  <c r="AC192" i="119"/>
  <c r="AD193" i="118"/>
  <c r="AC192" i="118"/>
  <c r="AD193" i="117"/>
  <c r="AC192" i="117"/>
  <c r="AD193" i="116"/>
  <c r="AC192" i="116"/>
  <c r="AD193" i="115"/>
  <c r="AC192" i="115"/>
  <c r="AC192" i="114"/>
  <c r="AD193" i="114"/>
  <c r="AD194" i="113"/>
  <c r="AC193" i="113"/>
  <c r="AD193" i="112"/>
  <c r="AC192" i="112"/>
  <c r="AD188" i="32"/>
  <c r="AC188" i="32" s="1"/>
  <c r="AC193" i="135" l="1"/>
  <c r="AD194" i="135"/>
  <c r="AC194" i="134"/>
  <c r="AD195" i="134"/>
  <c r="AD194" i="133"/>
  <c r="AC193" i="133"/>
  <c r="AC193" i="132"/>
  <c r="AD194" i="132"/>
  <c r="AD195" i="131"/>
  <c r="AC194" i="131"/>
  <c r="AD194" i="130"/>
  <c r="AC193" i="130"/>
  <c r="AC193" i="129"/>
  <c r="AD194" i="129"/>
  <c r="AD194" i="128"/>
  <c r="AC193" i="128"/>
  <c r="AD194" i="127"/>
  <c r="AC193" i="127"/>
  <c r="AD194" i="126"/>
  <c r="AC193" i="126"/>
  <c r="AD195" i="125"/>
  <c r="AC194" i="125"/>
  <c r="AC193" i="124"/>
  <c r="AD194" i="124"/>
  <c r="AD195" i="123"/>
  <c r="AC194" i="123"/>
  <c r="AD194" i="122"/>
  <c r="AC193" i="122"/>
  <c r="AC193" i="121"/>
  <c r="AD194" i="121"/>
  <c r="AD195" i="120"/>
  <c r="AC194" i="120"/>
  <c r="AD194" i="119"/>
  <c r="AC193" i="119"/>
  <c r="AD194" i="118"/>
  <c r="AC193" i="118"/>
  <c r="AD194" i="117"/>
  <c r="AC193" i="117"/>
  <c r="AC193" i="116"/>
  <c r="AD194" i="116"/>
  <c r="AC193" i="115"/>
  <c r="AD194" i="115"/>
  <c r="AD194" i="114"/>
  <c r="AC193" i="114"/>
  <c r="AD195" i="113"/>
  <c r="AC194" i="113"/>
  <c r="AC193" i="112"/>
  <c r="AD194" i="112"/>
  <c r="AD189" i="32"/>
  <c r="AC189" i="32" s="1"/>
  <c r="AD195" i="135" l="1"/>
  <c r="AC194" i="135"/>
  <c r="AD196" i="134"/>
  <c r="AC195" i="134"/>
  <c r="AD195" i="133"/>
  <c r="AC194" i="133"/>
  <c r="AD195" i="132"/>
  <c r="AC194" i="132"/>
  <c r="AD196" i="131"/>
  <c r="AC195" i="131"/>
  <c r="AD195" i="130"/>
  <c r="AC194" i="130"/>
  <c r="AD195" i="129"/>
  <c r="AC194" i="129"/>
  <c r="AD195" i="128"/>
  <c r="AC194" i="128"/>
  <c r="AC194" i="127"/>
  <c r="AD195" i="127"/>
  <c r="AD195" i="126"/>
  <c r="AC194" i="126"/>
  <c r="AC195" i="125"/>
  <c r="AD196" i="125"/>
  <c r="AD195" i="124"/>
  <c r="AC194" i="124"/>
  <c r="AD196" i="123"/>
  <c r="AC195" i="123"/>
  <c r="AD195" i="122"/>
  <c r="AC194" i="122"/>
  <c r="AD195" i="121"/>
  <c r="AC194" i="121"/>
  <c r="AD196" i="120"/>
  <c r="AC195" i="120"/>
  <c r="AD195" i="119"/>
  <c r="AC194" i="119"/>
  <c r="AC194" i="118"/>
  <c r="AD195" i="118"/>
  <c r="AC194" i="117"/>
  <c r="AD195" i="117"/>
  <c r="AD195" i="116"/>
  <c r="AC194" i="116"/>
  <c r="AD195" i="115"/>
  <c r="AC194" i="115"/>
  <c r="AC194" i="114"/>
  <c r="AD195" i="114"/>
  <c r="AD196" i="113"/>
  <c r="AC195" i="113"/>
  <c r="AD195" i="112"/>
  <c r="AC194" i="112"/>
  <c r="AD190" i="32"/>
  <c r="AC190" i="32" s="1"/>
  <c r="AC195" i="135" l="1"/>
  <c r="AD196" i="135"/>
  <c r="AD197" i="134"/>
  <c r="AC196" i="134"/>
  <c r="AC195" i="133"/>
  <c r="AD196" i="133"/>
  <c r="AD196" i="132"/>
  <c r="AC195" i="132"/>
  <c r="AC196" i="131"/>
  <c r="AD197" i="131"/>
  <c r="AD196" i="130"/>
  <c r="AC195" i="130"/>
  <c r="AC195" i="129"/>
  <c r="AD196" i="129"/>
  <c r="AC195" i="128"/>
  <c r="AD196" i="128"/>
  <c r="AD196" i="127"/>
  <c r="AC195" i="127"/>
  <c r="AC195" i="126"/>
  <c r="AD196" i="126"/>
  <c r="AC196" i="125"/>
  <c r="AD197" i="125"/>
  <c r="AD196" i="124"/>
  <c r="AC195" i="124"/>
  <c r="AD197" i="123"/>
  <c r="AC196" i="123"/>
  <c r="AD196" i="122"/>
  <c r="AC195" i="122"/>
  <c r="AD196" i="121"/>
  <c r="AC195" i="121"/>
  <c r="AC196" i="120"/>
  <c r="AD197" i="120"/>
  <c r="AD196" i="119"/>
  <c r="AC195" i="119"/>
  <c r="AD196" i="118"/>
  <c r="AC195" i="118"/>
  <c r="AD196" i="117"/>
  <c r="AC195" i="117"/>
  <c r="AD196" i="116"/>
  <c r="AC195" i="116"/>
  <c r="AD196" i="115"/>
  <c r="AC195" i="115"/>
  <c r="AC195" i="114"/>
  <c r="AD196" i="114"/>
  <c r="AD197" i="113"/>
  <c r="AC196" i="113"/>
  <c r="AD196" i="112"/>
  <c r="AC195" i="112"/>
  <c r="AD191" i="32"/>
  <c r="AC191" i="32" s="1"/>
  <c r="AC196" i="135" l="1"/>
  <c r="AD197" i="135"/>
  <c r="AC197" i="134"/>
  <c r="AD198" i="134"/>
  <c r="AD197" i="133"/>
  <c r="AC196" i="133"/>
  <c r="AC196" i="132"/>
  <c r="AD197" i="132"/>
  <c r="AD198" i="131"/>
  <c r="AC197" i="131"/>
  <c r="AC196" i="130"/>
  <c r="AD197" i="130"/>
  <c r="AC196" i="129"/>
  <c r="AD197" i="129"/>
  <c r="AD197" i="128"/>
  <c r="AC196" i="128"/>
  <c r="AD197" i="127"/>
  <c r="AC196" i="127"/>
  <c r="AD197" i="126"/>
  <c r="AC196" i="126"/>
  <c r="AD198" i="125"/>
  <c r="AC197" i="125"/>
  <c r="AC196" i="124"/>
  <c r="AD197" i="124"/>
  <c r="AC197" i="123"/>
  <c r="AD198" i="123"/>
  <c r="AD197" i="122"/>
  <c r="AC196" i="122"/>
  <c r="AC196" i="121"/>
  <c r="AD197" i="121"/>
  <c r="AD198" i="120"/>
  <c r="AC197" i="120"/>
  <c r="AD197" i="119"/>
  <c r="AC196" i="119"/>
  <c r="AC196" i="118"/>
  <c r="AD197" i="118"/>
  <c r="AD197" i="117"/>
  <c r="AC196" i="117"/>
  <c r="AC196" i="116"/>
  <c r="AD197" i="116"/>
  <c r="AC196" i="115"/>
  <c r="AD197" i="115"/>
  <c r="AD197" i="114"/>
  <c r="AC196" i="114"/>
  <c r="AC197" i="113"/>
  <c r="AD198" i="113"/>
  <c r="AC196" i="112"/>
  <c r="AD197" i="112"/>
  <c r="AD192" i="32"/>
  <c r="AC192" i="32" s="1"/>
  <c r="AD198" i="135" l="1"/>
  <c r="AC197" i="135"/>
  <c r="AD199" i="134"/>
  <c r="AC198" i="134"/>
  <c r="AD198" i="133"/>
  <c r="AC197" i="133"/>
  <c r="AD198" i="132"/>
  <c r="AC197" i="132"/>
  <c r="AD199" i="131"/>
  <c r="AC198" i="131"/>
  <c r="AC197" i="130"/>
  <c r="AD198" i="130"/>
  <c r="AD198" i="129"/>
  <c r="AC197" i="129"/>
  <c r="AD198" i="128"/>
  <c r="AC197" i="128"/>
  <c r="AC197" i="127"/>
  <c r="AD198" i="127"/>
  <c r="AD198" i="126"/>
  <c r="AC197" i="126"/>
  <c r="AD199" i="125"/>
  <c r="AC198" i="125"/>
  <c r="AD198" i="124"/>
  <c r="AC197" i="124"/>
  <c r="AC198" i="123"/>
  <c r="AD199" i="123"/>
  <c r="AD198" i="122"/>
  <c r="AC197" i="122"/>
  <c r="AD198" i="121"/>
  <c r="AC197" i="121"/>
  <c r="AD199" i="120"/>
  <c r="AC198" i="120"/>
  <c r="AD198" i="119"/>
  <c r="AC197" i="119"/>
  <c r="AC197" i="118"/>
  <c r="AD198" i="118"/>
  <c r="AC197" i="117"/>
  <c r="AD198" i="117"/>
  <c r="AD198" i="116"/>
  <c r="AC197" i="116"/>
  <c r="AD198" i="115"/>
  <c r="AC197" i="115"/>
  <c r="AC197" i="114"/>
  <c r="AD198" i="114"/>
  <c r="AD199" i="113"/>
  <c r="AC198" i="113"/>
  <c r="AD198" i="112"/>
  <c r="AC197" i="112"/>
  <c r="AD193" i="32"/>
  <c r="AC193" i="32" s="1"/>
  <c r="AD199" i="135" l="1"/>
  <c r="AC198" i="135"/>
  <c r="AD200" i="134"/>
  <c r="AC199" i="134"/>
  <c r="AD199" i="133"/>
  <c r="AC198" i="133"/>
  <c r="AD199" i="132"/>
  <c r="AC198" i="132"/>
  <c r="AC199" i="131"/>
  <c r="AD200" i="131"/>
  <c r="AD199" i="130"/>
  <c r="AC198" i="130"/>
  <c r="AC198" i="129"/>
  <c r="AD199" i="129"/>
  <c r="AC198" i="128"/>
  <c r="AD199" i="128"/>
  <c r="AD199" i="127"/>
  <c r="AC198" i="127"/>
  <c r="AC198" i="126"/>
  <c r="AD199" i="126"/>
  <c r="AC199" i="125"/>
  <c r="AD200" i="125"/>
  <c r="AD199" i="124"/>
  <c r="AC198" i="124"/>
  <c r="AD200" i="123"/>
  <c r="AC199" i="123"/>
  <c r="AD199" i="122"/>
  <c r="AC198" i="122"/>
  <c r="AD199" i="121"/>
  <c r="AC198" i="121"/>
  <c r="AC199" i="120"/>
  <c r="AD200" i="120"/>
  <c r="AD199" i="119"/>
  <c r="AC198" i="119"/>
  <c r="AD199" i="118"/>
  <c r="AC198" i="118"/>
  <c r="AD199" i="117"/>
  <c r="AC198" i="117"/>
  <c r="AD199" i="116"/>
  <c r="AC198" i="116"/>
  <c r="AD199" i="115"/>
  <c r="AC198" i="115"/>
  <c r="AC198" i="114"/>
  <c r="AD199" i="114"/>
  <c r="AD200" i="113"/>
  <c r="AC199" i="113"/>
  <c r="AD199" i="112"/>
  <c r="AC198" i="112"/>
  <c r="AD194" i="32"/>
  <c r="AC194" i="32" s="1"/>
  <c r="AC199" i="135" l="1"/>
  <c r="AD200" i="135"/>
  <c r="AC200" i="134"/>
  <c r="AD201" i="134"/>
  <c r="AC199" i="133"/>
  <c r="AD200" i="133"/>
  <c r="AC199" i="132"/>
  <c r="AD200" i="132"/>
  <c r="AD201" i="131"/>
  <c r="AC200" i="131"/>
  <c r="AC199" i="130"/>
  <c r="AD200" i="130"/>
  <c r="AC199" i="129"/>
  <c r="AD200" i="129"/>
  <c r="AD200" i="128"/>
  <c r="AC199" i="128"/>
  <c r="AD200" i="127"/>
  <c r="AC199" i="127"/>
  <c r="AD200" i="126"/>
  <c r="AC199" i="126"/>
  <c r="AD201" i="125"/>
  <c r="AC200" i="125"/>
  <c r="AC199" i="124"/>
  <c r="AD200" i="124"/>
  <c r="AC200" i="123"/>
  <c r="AD201" i="123"/>
  <c r="AD200" i="122"/>
  <c r="AC199" i="122"/>
  <c r="AC199" i="121"/>
  <c r="AD200" i="121"/>
  <c r="AD201" i="120"/>
  <c r="AC200" i="120"/>
  <c r="AD200" i="119"/>
  <c r="AC199" i="119"/>
  <c r="AD200" i="118"/>
  <c r="AC199" i="118"/>
  <c r="AD200" i="117"/>
  <c r="AC199" i="117"/>
  <c r="AC199" i="116"/>
  <c r="AD200" i="116"/>
  <c r="AC199" i="115"/>
  <c r="AD200" i="115"/>
  <c r="AD200" i="114"/>
  <c r="AC199" i="114"/>
  <c r="AC200" i="113"/>
  <c r="AD201" i="113"/>
  <c r="AC199" i="112"/>
  <c r="AD200" i="112"/>
  <c r="AD195" i="32"/>
  <c r="AC195" i="32" s="1"/>
  <c r="AD201" i="135" l="1"/>
  <c r="AC200" i="135"/>
  <c r="AD202" i="134"/>
  <c r="AC201" i="134"/>
  <c r="AD201" i="133"/>
  <c r="AC200" i="133"/>
  <c r="AD201" i="132"/>
  <c r="AC200" i="132"/>
  <c r="AD202" i="131"/>
  <c r="AC201" i="131"/>
  <c r="AC200" i="130"/>
  <c r="AD201" i="130"/>
  <c r="AD201" i="129"/>
  <c r="AC200" i="129"/>
  <c r="AD201" i="128"/>
  <c r="AC200" i="128"/>
  <c r="AD201" i="127"/>
  <c r="AC200" i="127"/>
  <c r="AD201" i="126"/>
  <c r="AC200" i="126"/>
  <c r="AC201" i="125"/>
  <c r="AD202" i="125"/>
  <c r="AD201" i="124"/>
  <c r="AC200" i="124"/>
  <c r="AC201" i="123"/>
  <c r="AD202" i="123"/>
  <c r="AD201" i="122"/>
  <c r="AC200" i="122"/>
  <c r="AD201" i="121"/>
  <c r="AC200" i="121"/>
  <c r="AD202" i="120"/>
  <c r="AC201" i="120"/>
  <c r="AC200" i="119"/>
  <c r="AD201" i="119"/>
  <c r="AC200" i="118"/>
  <c r="AD201" i="118"/>
  <c r="AC200" i="117"/>
  <c r="AD201" i="117"/>
  <c r="AD201" i="116"/>
  <c r="AC200" i="116"/>
  <c r="AD201" i="115"/>
  <c r="AC200" i="115"/>
  <c r="AC200" i="114"/>
  <c r="AD201" i="114"/>
  <c r="AD202" i="113"/>
  <c r="AC201" i="113"/>
  <c r="AD201" i="112"/>
  <c r="AC200" i="112"/>
  <c r="AD196" i="32"/>
  <c r="AC196" i="32" s="1"/>
  <c r="AC201" i="135" l="1"/>
  <c r="AD202" i="135"/>
  <c r="AD203" i="134"/>
  <c r="AC202" i="134"/>
  <c r="AD202" i="133"/>
  <c r="AC201" i="133"/>
  <c r="AD202" i="132"/>
  <c r="AC201" i="132"/>
  <c r="AC202" i="131"/>
  <c r="AD203" i="131"/>
  <c r="AD202" i="130"/>
  <c r="AC201" i="130"/>
  <c r="AC201" i="129"/>
  <c r="AD202" i="129"/>
  <c r="AC201" i="128"/>
  <c r="AD202" i="128"/>
  <c r="AC201" i="127"/>
  <c r="AD202" i="127"/>
  <c r="AC201" i="126"/>
  <c r="AD202" i="126"/>
  <c r="AC202" i="125"/>
  <c r="AD203" i="125"/>
  <c r="AD202" i="124"/>
  <c r="AC201" i="124"/>
  <c r="AD203" i="123"/>
  <c r="AC202" i="123"/>
  <c r="AD202" i="122"/>
  <c r="AC201" i="122"/>
  <c r="AD202" i="121"/>
  <c r="AC201" i="121"/>
  <c r="AC202" i="120"/>
  <c r="AD203" i="120"/>
  <c r="AD202" i="119"/>
  <c r="AC201" i="119"/>
  <c r="AD202" i="118"/>
  <c r="AC201" i="118"/>
  <c r="AD202" i="117"/>
  <c r="AC201" i="117"/>
  <c r="AD202" i="116"/>
  <c r="AC201" i="116"/>
  <c r="AD202" i="115"/>
  <c r="AC201" i="115"/>
  <c r="AC201" i="114"/>
  <c r="AD202" i="114"/>
  <c r="AD203" i="113"/>
  <c r="AC202" i="113"/>
  <c r="AD202" i="112"/>
  <c r="AC201" i="112"/>
  <c r="AD197" i="32"/>
  <c r="AC197" i="32" s="1"/>
  <c r="AC202" i="135" l="1"/>
  <c r="AD203" i="135"/>
  <c r="AC203" i="134"/>
  <c r="AD204" i="134"/>
  <c r="AD203" i="133"/>
  <c r="AC202" i="133"/>
  <c r="AC202" i="132"/>
  <c r="AD203" i="132"/>
  <c r="AD204" i="131"/>
  <c r="AC203" i="131"/>
  <c r="AD203" i="130"/>
  <c r="AC202" i="130"/>
  <c r="AC202" i="129"/>
  <c r="AD203" i="129"/>
  <c r="AD203" i="128"/>
  <c r="AC202" i="128"/>
  <c r="AC202" i="127"/>
  <c r="AD203" i="127"/>
  <c r="AD203" i="126"/>
  <c r="AC202" i="126"/>
  <c r="AD204" i="125"/>
  <c r="AC203" i="125"/>
  <c r="AC202" i="124"/>
  <c r="AD203" i="124"/>
  <c r="AC203" i="123"/>
  <c r="AD204" i="123"/>
  <c r="AD203" i="122"/>
  <c r="AC202" i="122"/>
  <c r="AC202" i="121"/>
  <c r="AD203" i="121"/>
  <c r="AD204" i="120"/>
  <c r="AC203" i="120"/>
  <c r="AD203" i="119"/>
  <c r="AC202" i="119"/>
  <c r="AD203" i="118"/>
  <c r="AC202" i="118"/>
  <c r="AD203" i="117"/>
  <c r="AC202" i="117"/>
  <c r="AC202" i="116"/>
  <c r="AD203" i="116"/>
  <c r="AC202" i="115"/>
  <c r="AD203" i="115"/>
  <c r="AD203" i="114"/>
  <c r="AC202" i="114"/>
  <c r="AC203" i="113"/>
  <c r="AD204" i="113"/>
  <c r="AC202" i="112"/>
  <c r="AD203" i="112"/>
  <c r="AD198" i="32"/>
  <c r="AC198" i="32" s="1"/>
  <c r="AD204" i="135" l="1"/>
  <c r="AC203" i="135"/>
  <c r="AD205" i="134"/>
  <c r="AC204" i="134"/>
  <c r="AD204" i="133"/>
  <c r="AC203" i="133"/>
  <c r="AD204" i="132"/>
  <c r="AC203" i="132"/>
  <c r="AD205" i="131"/>
  <c r="AC204" i="131"/>
  <c r="AC203" i="130"/>
  <c r="AD204" i="130"/>
  <c r="AD204" i="129"/>
  <c r="AC203" i="129"/>
  <c r="AD204" i="128"/>
  <c r="AC203" i="128"/>
  <c r="AD204" i="127"/>
  <c r="AC203" i="127"/>
  <c r="AD204" i="126"/>
  <c r="AC203" i="126"/>
  <c r="AD205" i="125"/>
  <c r="AC204" i="125"/>
  <c r="AD204" i="124"/>
  <c r="AC203" i="124"/>
  <c r="AC204" i="123"/>
  <c r="AD205" i="123"/>
  <c r="AD204" i="122"/>
  <c r="AC203" i="122"/>
  <c r="AD204" i="121"/>
  <c r="AC203" i="121"/>
  <c r="AD205" i="120"/>
  <c r="AC204" i="120"/>
  <c r="AC203" i="119"/>
  <c r="AD204" i="119"/>
  <c r="AC203" i="118"/>
  <c r="AD204" i="118"/>
  <c r="AC203" i="117"/>
  <c r="AD204" i="117"/>
  <c r="AD204" i="116"/>
  <c r="AC203" i="116"/>
  <c r="AD204" i="115"/>
  <c r="AC203" i="115"/>
  <c r="AC203" i="114"/>
  <c r="AD204" i="114"/>
  <c r="AD205" i="113"/>
  <c r="AC204" i="113"/>
  <c r="AD204" i="112"/>
  <c r="AC203" i="112"/>
  <c r="AD199" i="32"/>
  <c r="AC199" i="32" s="1"/>
  <c r="AC204" i="135" l="1"/>
  <c r="AD205" i="135"/>
  <c r="AD206" i="134"/>
  <c r="AC205" i="134"/>
  <c r="AD205" i="133"/>
  <c r="AC204" i="133"/>
  <c r="AD205" i="132"/>
  <c r="AC204" i="132"/>
  <c r="AC205" i="131"/>
  <c r="AD206" i="131"/>
  <c r="AD205" i="130"/>
  <c r="AC204" i="130"/>
  <c r="AC204" i="129"/>
  <c r="AD205" i="129"/>
  <c r="AC204" i="128"/>
  <c r="AD205" i="128"/>
  <c r="AD205" i="127"/>
  <c r="AC204" i="127"/>
  <c r="AC204" i="126"/>
  <c r="AD205" i="126"/>
  <c r="AC205" i="125"/>
  <c r="AD206" i="125"/>
  <c r="AD205" i="124"/>
  <c r="AC204" i="124"/>
  <c r="AD206" i="123"/>
  <c r="AC205" i="123"/>
  <c r="AD205" i="122"/>
  <c r="AC204" i="122"/>
  <c r="AD205" i="121"/>
  <c r="AC204" i="121"/>
  <c r="AC205" i="120"/>
  <c r="AD206" i="120"/>
  <c r="AD205" i="119"/>
  <c r="AC204" i="119"/>
  <c r="AD205" i="118"/>
  <c r="AC204" i="118"/>
  <c r="AD205" i="117"/>
  <c r="AC204" i="117"/>
  <c r="AD205" i="116"/>
  <c r="AC204" i="116"/>
  <c r="AD205" i="115"/>
  <c r="AC204" i="115"/>
  <c r="AC204" i="114"/>
  <c r="AD205" i="114"/>
  <c r="AD206" i="113"/>
  <c r="AC205" i="113"/>
  <c r="AD205" i="112"/>
  <c r="AC204" i="112"/>
  <c r="AD200" i="32"/>
  <c r="AC200" i="32" s="1"/>
  <c r="AC205" i="135" l="1"/>
  <c r="AD206" i="135"/>
  <c r="AC206" i="134"/>
  <c r="AD207" i="134"/>
  <c r="AC205" i="133"/>
  <c r="AD206" i="133"/>
  <c r="AC205" i="132"/>
  <c r="AD206" i="132"/>
  <c r="AD207" i="131"/>
  <c r="AC206" i="131"/>
  <c r="AC205" i="130"/>
  <c r="AD206" i="130"/>
  <c r="AC205" i="129"/>
  <c r="AD206" i="129"/>
  <c r="AD206" i="128"/>
  <c r="AC205" i="128"/>
  <c r="AD206" i="127"/>
  <c r="AC205" i="127"/>
  <c r="AD206" i="126"/>
  <c r="AC205" i="126"/>
  <c r="AD207" i="125"/>
  <c r="AC206" i="125"/>
  <c r="AC205" i="124"/>
  <c r="AD206" i="124"/>
  <c r="AC206" i="123"/>
  <c r="AD207" i="123"/>
  <c r="AD206" i="122"/>
  <c r="AC205" i="122"/>
  <c r="AC205" i="121"/>
  <c r="AD206" i="121"/>
  <c r="AD207" i="120"/>
  <c r="AC206" i="120"/>
  <c r="AD206" i="119"/>
  <c r="AC205" i="119"/>
  <c r="AD206" i="118"/>
  <c r="AC205" i="118"/>
  <c r="AD206" i="117"/>
  <c r="AC205" i="117"/>
  <c r="AC205" i="116"/>
  <c r="AD206" i="116"/>
  <c r="AC205" i="115"/>
  <c r="AD206" i="115"/>
  <c r="AD206" i="114"/>
  <c r="AC205" i="114"/>
  <c r="AC206" i="113"/>
  <c r="AD207" i="113"/>
  <c r="AC205" i="112"/>
  <c r="AD206" i="112"/>
  <c r="AD201" i="32"/>
  <c r="AC201" i="32" s="1"/>
  <c r="AD207" i="135" l="1"/>
  <c r="AC206" i="135"/>
  <c r="AD208" i="134"/>
  <c r="AC207" i="134"/>
  <c r="AD207" i="133"/>
  <c r="AC206" i="133"/>
  <c r="AD207" i="132"/>
  <c r="AC206" i="132"/>
  <c r="AD208" i="131"/>
  <c r="AC207" i="131"/>
  <c r="AC206" i="130"/>
  <c r="AD207" i="130"/>
  <c r="AD207" i="129"/>
  <c r="AC206" i="129"/>
  <c r="AD207" i="128"/>
  <c r="AC206" i="128"/>
  <c r="AD207" i="127"/>
  <c r="AC206" i="127"/>
  <c r="AD207" i="126"/>
  <c r="AC206" i="126"/>
  <c r="AC207" i="125"/>
  <c r="AD208" i="125"/>
  <c r="AD207" i="124"/>
  <c r="AC206" i="124"/>
  <c r="AC207" i="123"/>
  <c r="AD208" i="123"/>
  <c r="AD207" i="122"/>
  <c r="AC206" i="122"/>
  <c r="AD207" i="121"/>
  <c r="AC206" i="121"/>
  <c r="AD208" i="120"/>
  <c r="AC207" i="120"/>
  <c r="AC206" i="119"/>
  <c r="AD207" i="119"/>
  <c r="AC206" i="118"/>
  <c r="AD207" i="118"/>
  <c r="AC206" i="117"/>
  <c r="AD207" i="117"/>
  <c r="AD207" i="116"/>
  <c r="AC206" i="116"/>
  <c r="AD207" i="115"/>
  <c r="AC206" i="115"/>
  <c r="AC206" i="114"/>
  <c r="AD207" i="114"/>
  <c r="AD208" i="113"/>
  <c r="AC207" i="113"/>
  <c r="AD207" i="112"/>
  <c r="AC206" i="112"/>
  <c r="AD202" i="32"/>
  <c r="AC202" i="32" s="1"/>
  <c r="AC207" i="135" l="1"/>
  <c r="AD208" i="135"/>
  <c r="AD209" i="134"/>
  <c r="AC208" i="134"/>
  <c r="AD208" i="133"/>
  <c r="AC207" i="133"/>
  <c r="AD208" i="132"/>
  <c r="AC207" i="132"/>
  <c r="AC208" i="131"/>
  <c r="AD209" i="131"/>
  <c r="AD208" i="130"/>
  <c r="AC207" i="130"/>
  <c r="AC207" i="129"/>
  <c r="AD208" i="129"/>
  <c r="AC207" i="128"/>
  <c r="AD208" i="128"/>
  <c r="AC207" i="127"/>
  <c r="AD208" i="127"/>
  <c r="AC207" i="126"/>
  <c r="AD208" i="126"/>
  <c r="AC208" i="125"/>
  <c r="AD209" i="125"/>
  <c r="AD208" i="124"/>
  <c r="AC207" i="124"/>
  <c r="AD209" i="123"/>
  <c r="AC208" i="123"/>
  <c r="AD208" i="122"/>
  <c r="AC207" i="122"/>
  <c r="AD208" i="121"/>
  <c r="AC207" i="121"/>
  <c r="AC208" i="120"/>
  <c r="AD209" i="120"/>
  <c r="AD208" i="119"/>
  <c r="AC207" i="119"/>
  <c r="AD208" i="118"/>
  <c r="AC207" i="118"/>
  <c r="AD208" i="117"/>
  <c r="AC207" i="117"/>
  <c r="AD208" i="116"/>
  <c r="AC207" i="116"/>
  <c r="AD208" i="115"/>
  <c r="AC207" i="115"/>
  <c r="AC207" i="114"/>
  <c r="AD208" i="114"/>
  <c r="AD209" i="113"/>
  <c r="AC208" i="113"/>
  <c r="AD208" i="112"/>
  <c r="AC207" i="112"/>
  <c r="AD203" i="32"/>
  <c r="AC203" i="32" s="1"/>
  <c r="AC208" i="135" l="1"/>
  <c r="AD209" i="135"/>
  <c r="AC209" i="134"/>
  <c r="AD210" i="134"/>
  <c r="AC208" i="133"/>
  <c r="AD209" i="133"/>
  <c r="AC208" i="132"/>
  <c r="AD209" i="132"/>
  <c r="AD210" i="131"/>
  <c r="AC209" i="131"/>
  <c r="AC208" i="130"/>
  <c r="AD209" i="130"/>
  <c r="AC208" i="129"/>
  <c r="AD209" i="129"/>
  <c r="AD209" i="128"/>
  <c r="AC208" i="128"/>
  <c r="AD209" i="127"/>
  <c r="AC208" i="127"/>
  <c r="AD209" i="126"/>
  <c r="AC208" i="126"/>
  <c r="AD210" i="125"/>
  <c r="AC209" i="125"/>
  <c r="AC208" i="124"/>
  <c r="AD209" i="124"/>
  <c r="AC209" i="123"/>
  <c r="AD210" i="123"/>
  <c r="AD209" i="122"/>
  <c r="AC208" i="122"/>
  <c r="AC208" i="121"/>
  <c r="AD209" i="121"/>
  <c r="AD210" i="120"/>
  <c r="AC209" i="120"/>
  <c r="AD209" i="119"/>
  <c r="AC208" i="119"/>
  <c r="AD209" i="118"/>
  <c r="AC208" i="118"/>
  <c r="AD209" i="117"/>
  <c r="AC208" i="117"/>
  <c r="AC208" i="116"/>
  <c r="AD209" i="116"/>
  <c r="AC208" i="115"/>
  <c r="AD209" i="115"/>
  <c r="AD209" i="114"/>
  <c r="AC208" i="114"/>
  <c r="AC209" i="113"/>
  <c r="AD210" i="113"/>
  <c r="AC208" i="112"/>
  <c r="AD209" i="112"/>
  <c r="AD204" i="32"/>
  <c r="AC204" i="32" s="1"/>
  <c r="AD210" i="135" l="1"/>
  <c r="AC209" i="135"/>
  <c r="AD211" i="134"/>
  <c r="AC210" i="134"/>
  <c r="AD210" i="133"/>
  <c r="AC209" i="133"/>
  <c r="AD210" i="132"/>
  <c r="AC209" i="132"/>
  <c r="AD211" i="131"/>
  <c r="AC210" i="131"/>
  <c r="AC209" i="130"/>
  <c r="AD210" i="130"/>
  <c r="AD210" i="129"/>
  <c r="AC209" i="129"/>
  <c r="AD210" i="128"/>
  <c r="AC209" i="128"/>
  <c r="AD210" i="127"/>
  <c r="AC209" i="127"/>
  <c r="AD210" i="126"/>
  <c r="AC209" i="126"/>
  <c r="AC210" i="125"/>
  <c r="AD211" i="125"/>
  <c r="AD210" i="124"/>
  <c r="AC209" i="124"/>
  <c r="AC210" i="123"/>
  <c r="AD211" i="123"/>
  <c r="AD210" i="122"/>
  <c r="AC209" i="122"/>
  <c r="AD210" i="121"/>
  <c r="AC209" i="121"/>
  <c r="AD211" i="120"/>
  <c r="AC210" i="120"/>
  <c r="AC209" i="119"/>
  <c r="AD210" i="119"/>
  <c r="AC209" i="118"/>
  <c r="AD210" i="118"/>
  <c r="AC209" i="117"/>
  <c r="AD210" i="117"/>
  <c r="AD210" i="116"/>
  <c r="AC209" i="116"/>
  <c r="AD210" i="115"/>
  <c r="AC209" i="115"/>
  <c r="AC209" i="114"/>
  <c r="AD210" i="114"/>
  <c r="AD211" i="113"/>
  <c r="AC210" i="113"/>
  <c r="AD210" i="112"/>
  <c r="AC209" i="112"/>
  <c r="AD205" i="32"/>
  <c r="AC205" i="32" s="1"/>
  <c r="AC210" i="135" l="1"/>
  <c r="AD211" i="135"/>
  <c r="AD212" i="134"/>
  <c r="AC211" i="134"/>
  <c r="AD211" i="133"/>
  <c r="AC210" i="133"/>
  <c r="AD211" i="132"/>
  <c r="AC210" i="132"/>
  <c r="AC211" i="131"/>
  <c r="AD212" i="131"/>
  <c r="AD211" i="130"/>
  <c r="AC210" i="130"/>
  <c r="AC210" i="129"/>
  <c r="AD211" i="129"/>
  <c r="AC210" i="128"/>
  <c r="AD211" i="128"/>
  <c r="AC210" i="127"/>
  <c r="AD211" i="127"/>
  <c r="AC210" i="126"/>
  <c r="AD211" i="126"/>
  <c r="AC211" i="125"/>
  <c r="AD212" i="125"/>
  <c r="AD211" i="124"/>
  <c r="AC210" i="124"/>
  <c r="AD212" i="123"/>
  <c r="AC211" i="123"/>
  <c r="AD211" i="122"/>
  <c r="AC210" i="122"/>
  <c r="AD211" i="121"/>
  <c r="AC210" i="121"/>
  <c r="AC211" i="120"/>
  <c r="AD212" i="120"/>
  <c r="AD211" i="119"/>
  <c r="AC210" i="119"/>
  <c r="AD211" i="118"/>
  <c r="AC210" i="118"/>
  <c r="AD211" i="117"/>
  <c r="AC210" i="117"/>
  <c r="AD211" i="116"/>
  <c r="AC210" i="116"/>
  <c r="AD211" i="115"/>
  <c r="AC210" i="115"/>
  <c r="AC210" i="114"/>
  <c r="AD211" i="114"/>
  <c r="AD212" i="113"/>
  <c r="AC211" i="113"/>
  <c r="AD211" i="112"/>
  <c r="AC210" i="112"/>
  <c r="AD206" i="32"/>
  <c r="AC206" i="32" s="1"/>
  <c r="AC211" i="135" l="1"/>
  <c r="AD212" i="135"/>
  <c r="AC212" i="134"/>
  <c r="AD213" i="134"/>
  <c r="AD212" i="133"/>
  <c r="AC211" i="133"/>
  <c r="AC211" i="132"/>
  <c r="AD212" i="132"/>
  <c r="AD213" i="131"/>
  <c r="AC212" i="131"/>
  <c r="AD212" i="130"/>
  <c r="AC211" i="130"/>
  <c r="AC211" i="129"/>
  <c r="AD212" i="129"/>
  <c r="AD212" i="128"/>
  <c r="AC211" i="128"/>
  <c r="AD212" i="127"/>
  <c r="AC211" i="127"/>
  <c r="AD212" i="126"/>
  <c r="AC211" i="126"/>
  <c r="AD213" i="125"/>
  <c r="AC212" i="125"/>
  <c r="AC211" i="124"/>
  <c r="AD212" i="124"/>
  <c r="AC212" i="123"/>
  <c r="AD213" i="123"/>
  <c r="AD212" i="122"/>
  <c r="AC211" i="122"/>
  <c r="AC211" i="121"/>
  <c r="AD212" i="121"/>
  <c r="AD213" i="120"/>
  <c r="AC212" i="120"/>
  <c r="AD212" i="119"/>
  <c r="AC211" i="119"/>
  <c r="AD212" i="118"/>
  <c r="AC211" i="118"/>
  <c r="AD212" i="117"/>
  <c r="AC211" i="117"/>
  <c r="AD212" i="116"/>
  <c r="AC211" i="116"/>
  <c r="AC211" i="115"/>
  <c r="AD212" i="115"/>
  <c r="AD212" i="114"/>
  <c r="AC211" i="114"/>
  <c r="AC212" i="113"/>
  <c r="AD213" i="113"/>
  <c r="AC211" i="112"/>
  <c r="AD212" i="112"/>
  <c r="AD207" i="32"/>
  <c r="AC207" i="32" s="1"/>
  <c r="AD213" i="135" l="1"/>
  <c r="AC212" i="135"/>
  <c r="AD214" i="134"/>
  <c r="AC213" i="134"/>
  <c r="AD213" i="133"/>
  <c r="AC212" i="133"/>
  <c r="AD213" i="132"/>
  <c r="AC212" i="132"/>
  <c r="AD214" i="131"/>
  <c r="AC213" i="131"/>
  <c r="AC212" i="130"/>
  <c r="AD213" i="130"/>
  <c r="AD213" i="129"/>
  <c r="AC212" i="129"/>
  <c r="AD213" i="128"/>
  <c r="AC212" i="128"/>
  <c r="AD213" i="127"/>
  <c r="AC212" i="127"/>
  <c r="AD213" i="126"/>
  <c r="AC212" i="126"/>
  <c r="AD214" i="125"/>
  <c r="AC213" i="125"/>
  <c r="AD213" i="124"/>
  <c r="AC212" i="124"/>
  <c r="AC213" i="123"/>
  <c r="AD214" i="123"/>
  <c r="AD213" i="122"/>
  <c r="AC212" i="122"/>
  <c r="AD213" i="121"/>
  <c r="AC212" i="121"/>
  <c r="AD214" i="120"/>
  <c r="AC213" i="120"/>
  <c r="AC212" i="119"/>
  <c r="AD213" i="119"/>
  <c r="AC212" i="118"/>
  <c r="AD213" i="118"/>
  <c r="AC212" i="117"/>
  <c r="AD213" i="117"/>
  <c r="AD213" i="116"/>
  <c r="AC212" i="116"/>
  <c r="AD213" i="115"/>
  <c r="AC212" i="115"/>
  <c r="AC212" i="114"/>
  <c r="AD213" i="114"/>
  <c r="AD214" i="113"/>
  <c r="AC213" i="113"/>
  <c r="AD213" i="112"/>
  <c r="AC212" i="112"/>
  <c r="AD208" i="32"/>
  <c r="AC208" i="32" s="1"/>
  <c r="AC213" i="135" l="1"/>
  <c r="AD214" i="135"/>
  <c r="AD215" i="134"/>
  <c r="AC214" i="134"/>
  <c r="AD214" i="133"/>
  <c r="AC213" i="133"/>
  <c r="AD214" i="132"/>
  <c r="AC213" i="132"/>
  <c r="AC214" i="131"/>
  <c r="AD215" i="131"/>
  <c r="AD214" i="130"/>
  <c r="AC213" i="130"/>
  <c r="AC213" i="129"/>
  <c r="AD214" i="129"/>
  <c r="AC213" i="128"/>
  <c r="AD214" i="128"/>
  <c r="AC213" i="127"/>
  <c r="AD214" i="127"/>
  <c r="AC213" i="126"/>
  <c r="AD214" i="126"/>
  <c r="AC214" i="125"/>
  <c r="AD215" i="125"/>
  <c r="AD214" i="124"/>
  <c r="AC213" i="124"/>
  <c r="AD215" i="123"/>
  <c r="AC214" i="123"/>
  <c r="AD214" i="122"/>
  <c r="AC213" i="122"/>
  <c r="AD214" i="121"/>
  <c r="AC213" i="121"/>
  <c r="AC214" i="120"/>
  <c r="AD215" i="120"/>
  <c r="AC213" i="119"/>
  <c r="AD214" i="119"/>
  <c r="AD214" i="118"/>
  <c r="AC213" i="118"/>
  <c r="AD214" i="117"/>
  <c r="AC213" i="117"/>
  <c r="AC213" i="116"/>
  <c r="AD214" i="116"/>
  <c r="AD214" i="115"/>
  <c r="AC213" i="115"/>
  <c r="AC213" i="114"/>
  <c r="AD214" i="114"/>
  <c r="AD215" i="113"/>
  <c r="AC214" i="113"/>
  <c r="AD214" i="112"/>
  <c r="AC213" i="112"/>
  <c r="AD209" i="32"/>
  <c r="AC209" i="32" s="1"/>
  <c r="AC214" i="135" l="1"/>
  <c r="AD215" i="135"/>
  <c r="AC215" i="134"/>
  <c r="AD216" i="134"/>
  <c r="AC214" i="133"/>
  <c r="AD215" i="133"/>
  <c r="AC214" i="132"/>
  <c r="AD215" i="132"/>
  <c r="AD216" i="131"/>
  <c r="AC215" i="131"/>
  <c r="AC214" i="130"/>
  <c r="AD215" i="130"/>
  <c r="AC214" i="129"/>
  <c r="AD215" i="129"/>
  <c r="AD215" i="128"/>
  <c r="AC214" i="128"/>
  <c r="AD215" i="127"/>
  <c r="AC214" i="127"/>
  <c r="AD215" i="126"/>
  <c r="AC214" i="126"/>
  <c r="AD216" i="125"/>
  <c r="AC215" i="125"/>
  <c r="AC214" i="124"/>
  <c r="AD215" i="124"/>
  <c r="AC215" i="123"/>
  <c r="AD216" i="123"/>
  <c r="AD215" i="122"/>
  <c r="AC214" i="122"/>
  <c r="AC214" i="121"/>
  <c r="AD215" i="121"/>
  <c r="AD216" i="120"/>
  <c r="AC215" i="120"/>
  <c r="AD215" i="119"/>
  <c r="AC214" i="119"/>
  <c r="AD215" i="118"/>
  <c r="AC214" i="118"/>
  <c r="AD215" i="117"/>
  <c r="AC214" i="117"/>
  <c r="AD215" i="116"/>
  <c r="AC214" i="116"/>
  <c r="AC214" i="115"/>
  <c r="AD215" i="115"/>
  <c r="AD215" i="114"/>
  <c r="AC214" i="114"/>
  <c r="AC215" i="113"/>
  <c r="AD216" i="113"/>
  <c r="AC214" i="112"/>
  <c r="AD215" i="112"/>
  <c r="AD210" i="32"/>
  <c r="AC210" i="32" s="1"/>
  <c r="AD216" i="135" l="1"/>
  <c r="AC215" i="135"/>
  <c r="AD217" i="134"/>
  <c r="AC216" i="134"/>
  <c r="AD216" i="133"/>
  <c r="AC215" i="133"/>
  <c r="AD216" i="132"/>
  <c r="AC215" i="132"/>
  <c r="AD217" i="131"/>
  <c r="AC216" i="131"/>
  <c r="AC215" i="130"/>
  <c r="AD216" i="130"/>
  <c r="AD216" i="129"/>
  <c r="AC215" i="129"/>
  <c r="AD216" i="128"/>
  <c r="AC215" i="128"/>
  <c r="AD216" i="127"/>
  <c r="AC215" i="127"/>
  <c r="AD216" i="126"/>
  <c r="AC215" i="126"/>
  <c r="AC216" i="125"/>
  <c r="AD217" i="125"/>
  <c r="AD216" i="124"/>
  <c r="AC215" i="124"/>
  <c r="AC216" i="123"/>
  <c r="AD217" i="123"/>
  <c r="AD216" i="122"/>
  <c r="AC215" i="122"/>
  <c r="AD216" i="121"/>
  <c r="AC215" i="121"/>
  <c r="AD217" i="120"/>
  <c r="AC216" i="120"/>
  <c r="AC215" i="119"/>
  <c r="AD216" i="119"/>
  <c r="AC215" i="118"/>
  <c r="AD216" i="118"/>
  <c r="AC215" i="117"/>
  <c r="AD216" i="117"/>
  <c r="AD216" i="116"/>
  <c r="AC215" i="116"/>
  <c r="AD216" i="115"/>
  <c r="AC215" i="115"/>
  <c r="AC215" i="114"/>
  <c r="AD216" i="114"/>
  <c r="AD217" i="113"/>
  <c r="AC216" i="113"/>
  <c r="AD216" i="112"/>
  <c r="AC215" i="112"/>
  <c r="AD211" i="32"/>
  <c r="AC211" i="32" s="1"/>
  <c r="AC216" i="135" l="1"/>
  <c r="AD217" i="135"/>
  <c r="AD218" i="134"/>
  <c r="AC217" i="134"/>
  <c r="AD217" i="133"/>
  <c r="AC216" i="133"/>
  <c r="AD217" i="132"/>
  <c r="AC216" i="132"/>
  <c r="AC217" i="131"/>
  <c r="AD218" i="131"/>
  <c r="AD217" i="130"/>
  <c r="AC216" i="130"/>
  <c r="AC216" i="129"/>
  <c r="AD217" i="129"/>
  <c r="AC216" i="128"/>
  <c r="AD217" i="128"/>
  <c r="AC216" i="127"/>
  <c r="AD217" i="127"/>
  <c r="AC216" i="126"/>
  <c r="AD217" i="126"/>
  <c r="AC217" i="125"/>
  <c r="AD218" i="125"/>
  <c r="AD217" i="124"/>
  <c r="AC216" i="124"/>
  <c r="AD218" i="123"/>
  <c r="AC217" i="123"/>
  <c r="AC216" i="122"/>
  <c r="AD217" i="122"/>
  <c r="AD217" i="121"/>
  <c r="AC216" i="121"/>
  <c r="AC217" i="120"/>
  <c r="AD218" i="120"/>
  <c r="AC216" i="119"/>
  <c r="AD217" i="119"/>
  <c r="AD217" i="118"/>
  <c r="AC216" i="118"/>
  <c r="AD217" i="117"/>
  <c r="AC216" i="117"/>
  <c r="AC216" i="116"/>
  <c r="AD217" i="116"/>
  <c r="AD217" i="115"/>
  <c r="AC216" i="115"/>
  <c r="AC216" i="114"/>
  <c r="AD217" i="114"/>
  <c r="AD218" i="113"/>
  <c r="AC217" i="113"/>
  <c r="AD217" i="112"/>
  <c r="AC216" i="112"/>
  <c r="AD212" i="32"/>
  <c r="AC212" i="32" s="1"/>
  <c r="AC217" i="135" l="1"/>
  <c r="AD218" i="135"/>
  <c r="AC218" i="134"/>
  <c r="AD219" i="134"/>
  <c r="AD218" i="133"/>
  <c r="AC217" i="133"/>
  <c r="AC217" i="132"/>
  <c r="AD218" i="132"/>
  <c r="AD219" i="131"/>
  <c r="AC218" i="131"/>
  <c r="AC217" i="130"/>
  <c r="AD218" i="130"/>
  <c r="AC217" i="129"/>
  <c r="AD218" i="129"/>
  <c r="AD218" i="128"/>
  <c r="AC217" i="128"/>
  <c r="AD218" i="127"/>
  <c r="AC217" i="127"/>
  <c r="AD218" i="126"/>
  <c r="AC217" i="126"/>
  <c r="AD219" i="125"/>
  <c r="AC218" i="125"/>
  <c r="AC217" i="124"/>
  <c r="AD218" i="124"/>
  <c r="AC218" i="123"/>
  <c r="AD219" i="123"/>
  <c r="AD218" i="122"/>
  <c r="AC217" i="122"/>
  <c r="AC217" i="121"/>
  <c r="AD218" i="121"/>
  <c r="AD219" i="120"/>
  <c r="AC218" i="120"/>
  <c r="AD218" i="119"/>
  <c r="AC217" i="119"/>
  <c r="AD218" i="118"/>
  <c r="AC217" i="118"/>
  <c r="AD218" i="117"/>
  <c r="AC217" i="117"/>
  <c r="AD218" i="116"/>
  <c r="AC217" i="116"/>
  <c r="AC217" i="115"/>
  <c r="AD218" i="115"/>
  <c r="AD218" i="114"/>
  <c r="AC217" i="114"/>
  <c r="AD219" i="113"/>
  <c r="AC218" i="113"/>
  <c r="AC217" i="112"/>
  <c r="AD218" i="112"/>
  <c r="AD213" i="32"/>
  <c r="AC213" i="32" s="1"/>
  <c r="AD219" i="135" l="1"/>
  <c r="AC218" i="135"/>
  <c r="AD220" i="134"/>
  <c r="AC219" i="134"/>
  <c r="AD219" i="133"/>
  <c r="AC218" i="133"/>
  <c r="AD219" i="132"/>
  <c r="AC218" i="132"/>
  <c r="AD220" i="131"/>
  <c r="AC219" i="131"/>
  <c r="AC218" i="130"/>
  <c r="AD219" i="130"/>
  <c r="AD219" i="129"/>
  <c r="AC218" i="129"/>
  <c r="AD219" i="128"/>
  <c r="AC218" i="128"/>
  <c r="AD219" i="127"/>
  <c r="AC218" i="127"/>
  <c r="AD219" i="126"/>
  <c r="AC218" i="126"/>
  <c r="AC219" i="125"/>
  <c r="AD220" i="125"/>
  <c r="AD219" i="124"/>
  <c r="AC218" i="124"/>
  <c r="AC219" i="123"/>
  <c r="AD220" i="123"/>
  <c r="AD219" i="122"/>
  <c r="AC218" i="122"/>
  <c r="AD219" i="121"/>
  <c r="AC218" i="121"/>
  <c r="AD220" i="120"/>
  <c r="AC219" i="120"/>
  <c r="AC218" i="119"/>
  <c r="AD219" i="119"/>
  <c r="AC218" i="118"/>
  <c r="AD219" i="118"/>
  <c r="AC218" i="117"/>
  <c r="AD219" i="117"/>
  <c r="AD219" i="116"/>
  <c r="AC218" i="116"/>
  <c r="AD219" i="115"/>
  <c r="AC218" i="115"/>
  <c r="AD219" i="114"/>
  <c r="AC218" i="114"/>
  <c r="AD220" i="113"/>
  <c r="AC219" i="113"/>
  <c r="AD219" i="112"/>
  <c r="AC218" i="112"/>
  <c r="AD214" i="32"/>
  <c r="AC214" i="32" s="1"/>
  <c r="AC219" i="135" l="1"/>
  <c r="AD220" i="135"/>
  <c r="AD221" i="134"/>
  <c r="AC220" i="134"/>
  <c r="AD220" i="133"/>
  <c r="AC219" i="133"/>
  <c r="AD220" i="132"/>
  <c r="AC219" i="132"/>
  <c r="AC220" i="131"/>
  <c r="AD221" i="131"/>
  <c r="AD220" i="130"/>
  <c r="AC219" i="130"/>
  <c r="AC219" i="129"/>
  <c r="AD220" i="129"/>
  <c r="AC219" i="128"/>
  <c r="AD220" i="128"/>
  <c r="AC219" i="127"/>
  <c r="AD220" i="127"/>
  <c r="AC219" i="126"/>
  <c r="AD220" i="126"/>
  <c r="AC220" i="125"/>
  <c r="AD221" i="125"/>
  <c r="AD220" i="124"/>
  <c r="AC219" i="124"/>
  <c r="AD221" i="123"/>
  <c r="AC220" i="123"/>
  <c r="AC219" i="122"/>
  <c r="AD220" i="122"/>
  <c r="AD220" i="121"/>
  <c r="AC219" i="121"/>
  <c r="AD221" i="120"/>
  <c r="AC220" i="120"/>
  <c r="AC219" i="119"/>
  <c r="AD220" i="119"/>
  <c r="AD220" i="118"/>
  <c r="AC219" i="118"/>
  <c r="AD220" i="117"/>
  <c r="AC219" i="117"/>
  <c r="AC219" i="116"/>
  <c r="AD220" i="116"/>
  <c r="AD220" i="115"/>
  <c r="AC219" i="115"/>
  <c r="AD220" i="114"/>
  <c r="AC219" i="114"/>
  <c r="AD221" i="113"/>
  <c r="AC220" i="113"/>
  <c r="AD220" i="112"/>
  <c r="AC219" i="112"/>
  <c r="AD215" i="32"/>
  <c r="AC215" i="32" s="1"/>
  <c r="AC220" i="135" l="1"/>
  <c r="AD221" i="135"/>
  <c r="AC221" i="134"/>
  <c r="AD222" i="134"/>
  <c r="AD221" i="133"/>
  <c r="AC220" i="133"/>
  <c r="AC220" i="132"/>
  <c r="AD221" i="132"/>
  <c r="AD222" i="131"/>
  <c r="AC221" i="131"/>
  <c r="AC220" i="130"/>
  <c r="AD221" i="130"/>
  <c r="AC220" i="129"/>
  <c r="AD221" i="129"/>
  <c r="AD221" i="128"/>
  <c r="AC220" i="128"/>
  <c r="AD221" i="127"/>
  <c r="AC220" i="127"/>
  <c r="AD221" i="126"/>
  <c r="AC220" i="126"/>
  <c r="AD222" i="125"/>
  <c r="AC221" i="125"/>
  <c r="AC220" i="124"/>
  <c r="AD221" i="124"/>
  <c r="AC221" i="123"/>
  <c r="AD222" i="123"/>
  <c r="AD221" i="122"/>
  <c r="AC220" i="122"/>
  <c r="AD221" i="121"/>
  <c r="AC220" i="121"/>
  <c r="AD222" i="120"/>
  <c r="AC221" i="120"/>
  <c r="AD221" i="119"/>
  <c r="AC220" i="119"/>
  <c r="AD221" i="118"/>
  <c r="AC220" i="118"/>
  <c r="AD221" i="117"/>
  <c r="AC220" i="117"/>
  <c r="AD221" i="116"/>
  <c r="AC220" i="116"/>
  <c r="AD221" i="115"/>
  <c r="AC220" i="115"/>
  <c r="AC220" i="114"/>
  <c r="AD221" i="114"/>
  <c r="AC221" i="113"/>
  <c r="AD222" i="113"/>
  <c r="AC220" i="112"/>
  <c r="AD221" i="112"/>
  <c r="AD216" i="32"/>
  <c r="AC216" i="32" s="1"/>
  <c r="AD222" i="135" l="1"/>
  <c r="AC221" i="135"/>
  <c r="AD223" i="134"/>
  <c r="AC222" i="134"/>
  <c r="AD222" i="133"/>
  <c r="AC221" i="133"/>
  <c r="AD222" i="132"/>
  <c r="AC221" i="132"/>
  <c r="AD223" i="131"/>
  <c r="AC222" i="131"/>
  <c r="AC221" i="130"/>
  <c r="AD222" i="130"/>
  <c r="AD222" i="129"/>
  <c r="AC221" i="129"/>
  <c r="AD222" i="128"/>
  <c r="AC221" i="128"/>
  <c r="AD222" i="127"/>
  <c r="AC221" i="127"/>
  <c r="AD222" i="126"/>
  <c r="AC221" i="126"/>
  <c r="AC222" i="125"/>
  <c r="AD223" i="125"/>
  <c r="AC221" i="124"/>
  <c r="AD222" i="124"/>
  <c r="AC222" i="123"/>
  <c r="AD223" i="123"/>
  <c r="AD222" i="122"/>
  <c r="AC221" i="122"/>
  <c r="AD222" i="121"/>
  <c r="AC221" i="121"/>
  <c r="AD223" i="120"/>
  <c r="AC222" i="120"/>
  <c r="AC221" i="119"/>
  <c r="AD222" i="119"/>
  <c r="AD222" i="118"/>
  <c r="AC221" i="118"/>
  <c r="AD222" i="117"/>
  <c r="AC221" i="117"/>
  <c r="AD222" i="116"/>
  <c r="AC221" i="116"/>
  <c r="AD222" i="115"/>
  <c r="AC221" i="115"/>
  <c r="AD222" i="114"/>
  <c r="AC221" i="114"/>
  <c r="AD223" i="113"/>
  <c r="AC222" i="113"/>
  <c r="AD222" i="112"/>
  <c r="AC221" i="112"/>
  <c r="AD217" i="32"/>
  <c r="AC217" i="32" s="1"/>
  <c r="AC222" i="135" l="1"/>
  <c r="AD223" i="135"/>
  <c r="AD224" i="134"/>
  <c r="AC223" i="134"/>
  <c r="AD223" i="133"/>
  <c r="AC222" i="133"/>
  <c r="AD223" i="132"/>
  <c r="AC222" i="132"/>
  <c r="AD224" i="131"/>
  <c r="AC223" i="131"/>
  <c r="AD223" i="130"/>
  <c r="AC222" i="130"/>
  <c r="AC222" i="129"/>
  <c r="AD223" i="129"/>
  <c r="AC222" i="128"/>
  <c r="AD223" i="128"/>
  <c r="AC222" i="127"/>
  <c r="AD223" i="127"/>
  <c r="AC222" i="126"/>
  <c r="AD223" i="126"/>
  <c r="AC223" i="125"/>
  <c r="AD224" i="125"/>
  <c r="AD223" i="124"/>
  <c r="AC222" i="124"/>
  <c r="AD224" i="123"/>
  <c r="AC223" i="123"/>
  <c r="AC222" i="122"/>
  <c r="AD223" i="122"/>
  <c r="AC222" i="121"/>
  <c r="AD223" i="121"/>
  <c r="AD224" i="120"/>
  <c r="AC223" i="120"/>
  <c r="AC222" i="119"/>
  <c r="AD223" i="119"/>
  <c r="AD223" i="118"/>
  <c r="AC222" i="118"/>
  <c r="AD223" i="117"/>
  <c r="AC222" i="117"/>
  <c r="AC222" i="116"/>
  <c r="AD223" i="116"/>
  <c r="AD223" i="115"/>
  <c r="AC222" i="115"/>
  <c r="AD223" i="114"/>
  <c r="AC222" i="114"/>
  <c r="AD224" i="113"/>
  <c r="AC223" i="113"/>
  <c r="AD223" i="112"/>
  <c r="AC222" i="112"/>
  <c r="AD218" i="32"/>
  <c r="AC218" i="32" s="1"/>
  <c r="AC223" i="135" l="1"/>
  <c r="AD224" i="135"/>
  <c r="AC224" i="134"/>
  <c r="AD225" i="134"/>
  <c r="AD224" i="133"/>
  <c r="AC223" i="133"/>
  <c r="AD224" i="132"/>
  <c r="AC223" i="132"/>
  <c r="AC224" i="131"/>
  <c r="AD225" i="131"/>
  <c r="AD224" i="130"/>
  <c r="AC223" i="130"/>
  <c r="AC223" i="129"/>
  <c r="AD224" i="129"/>
  <c r="AD224" i="128"/>
  <c r="AC223" i="128"/>
  <c r="AD224" i="127"/>
  <c r="AC223" i="127"/>
  <c r="AD224" i="126"/>
  <c r="AC223" i="126"/>
  <c r="AD225" i="125"/>
  <c r="AC224" i="125"/>
  <c r="AD224" i="124"/>
  <c r="AC223" i="124"/>
  <c r="AC224" i="123"/>
  <c r="AD225" i="123"/>
  <c r="AD224" i="122"/>
  <c r="AC223" i="122"/>
  <c r="AD224" i="121"/>
  <c r="AC223" i="121"/>
  <c r="AD225" i="120"/>
  <c r="AC224" i="120"/>
  <c r="AD224" i="119"/>
  <c r="AC223" i="119"/>
  <c r="AD224" i="118"/>
  <c r="AC223" i="118"/>
  <c r="AD224" i="117"/>
  <c r="AC223" i="117"/>
  <c r="AD224" i="116"/>
  <c r="AC223" i="116"/>
  <c r="AD224" i="115"/>
  <c r="AC223" i="115"/>
  <c r="AC223" i="114"/>
  <c r="AD224" i="114"/>
  <c r="AD225" i="113"/>
  <c r="AC224" i="113"/>
  <c r="AD224" i="112"/>
  <c r="AC223" i="112"/>
  <c r="AD219" i="32"/>
  <c r="AC219" i="32" s="1"/>
  <c r="AD225" i="135" l="1"/>
  <c r="AC224" i="135"/>
  <c r="AD226" i="134"/>
  <c r="AC225" i="134"/>
  <c r="AD225" i="133"/>
  <c r="AC224" i="133"/>
  <c r="AD225" i="132"/>
  <c r="AC224" i="132"/>
  <c r="AD226" i="131"/>
  <c r="AC225" i="131"/>
  <c r="AD225" i="130"/>
  <c r="AC224" i="130"/>
  <c r="AD225" i="129"/>
  <c r="AC224" i="129"/>
  <c r="AD225" i="128"/>
  <c r="AC224" i="128"/>
  <c r="AD225" i="127"/>
  <c r="AC224" i="127"/>
  <c r="AD225" i="126"/>
  <c r="AC224" i="126"/>
  <c r="AC225" i="125"/>
  <c r="AD226" i="125"/>
  <c r="AC224" i="124"/>
  <c r="AD225" i="124"/>
  <c r="AC225" i="123"/>
  <c r="AD226" i="123"/>
  <c r="AD225" i="122"/>
  <c r="AC224" i="122"/>
  <c r="AD225" i="121"/>
  <c r="AC224" i="121"/>
  <c r="AD226" i="120"/>
  <c r="AC225" i="120"/>
  <c r="AC224" i="119"/>
  <c r="AD225" i="119"/>
  <c r="AD225" i="118"/>
  <c r="AC224" i="118"/>
  <c r="AD225" i="117"/>
  <c r="AC224" i="117"/>
  <c r="AD225" i="116"/>
  <c r="AC224" i="116"/>
  <c r="AD225" i="115"/>
  <c r="AC224" i="115"/>
  <c r="AD225" i="114"/>
  <c r="AC224" i="114"/>
  <c r="AD226" i="113"/>
  <c r="AC225" i="113"/>
  <c r="AD225" i="112"/>
  <c r="AC224" i="112"/>
  <c r="AD220" i="32"/>
  <c r="AC220" i="32" s="1"/>
  <c r="AC225" i="135" l="1"/>
  <c r="AD226" i="135"/>
  <c r="AD227" i="134"/>
  <c r="AC226" i="134"/>
  <c r="AD226" i="133"/>
  <c r="AC225" i="133"/>
  <c r="AC225" i="132"/>
  <c r="AD226" i="132"/>
  <c r="AD227" i="131"/>
  <c r="AC226" i="131"/>
  <c r="AC225" i="130"/>
  <c r="AD226" i="130"/>
  <c r="AD226" i="129"/>
  <c r="AC225" i="129"/>
  <c r="AC225" i="128"/>
  <c r="AD226" i="128"/>
  <c r="AC225" i="127"/>
  <c r="AD226" i="127"/>
  <c r="AD226" i="126"/>
  <c r="AC225" i="126"/>
  <c r="AC226" i="125"/>
  <c r="AD227" i="125"/>
  <c r="AD226" i="124"/>
  <c r="AC225" i="124"/>
  <c r="AD227" i="123"/>
  <c r="AC226" i="123"/>
  <c r="AC225" i="122"/>
  <c r="AD226" i="122"/>
  <c r="AC225" i="121"/>
  <c r="AD226" i="121"/>
  <c r="AD227" i="120"/>
  <c r="AC226" i="120"/>
  <c r="AC225" i="119"/>
  <c r="AD226" i="119"/>
  <c r="AD226" i="118"/>
  <c r="AC225" i="118"/>
  <c r="AD226" i="117"/>
  <c r="AC225" i="117"/>
  <c r="AC225" i="116"/>
  <c r="AD226" i="116"/>
  <c r="AD226" i="115"/>
  <c r="AC225" i="115"/>
  <c r="AD226" i="114"/>
  <c r="AC225" i="114"/>
  <c r="AD227" i="113"/>
  <c r="AC226" i="113"/>
  <c r="AD226" i="112"/>
  <c r="AC225" i="112"/>
  <c r="AD221" i="32"/>
  <c r="AC221" i="32" s="1"/>
  <c r="AC226" i="135" l="1"/>
  <c r="AD227" i="135"/>
  <c r="AD228" i="134"/>
  <c r="AC227" i="134"/>
  <c r="AD227" i="133"/>
  <c r="AC226" i="133"/>
  <c r="AD227" i="132"/>
  <c r="AC226" i="132"/>
  <c r="AC227" i="131"/>
  <c r="AD228" i="131"/>
  <c r="AD227" i="130"/>
  <c r="AC226" i="130"/>
  <c r="AD227" i="129"/>
  <c r="AC226" i="129"/>
  <c r="AD227" i="128"/>
  <c r="AC226" i="128"/>
  <c r="AD227" i="127"/>
  <c r="AC226" i="127"/>
  <c r="AC226" i="126"/>
  <c r="AD227" i="126"/>
  <c r="AD228" i="125"/>
  <c r="AC227" i="125"/>
  <c r="AD227" i="124"/>
  <c r="AC226" i="124"/>
  <c r="AC227" i="123"/>
  <c r="AD228" i="123"/>
  <c r="AD227" i="122"/>
  <c r="AC226" i="122"/>
  <c r="AD227" i="121"/>
  <c r="AC226" i="121"/>
  <c r="AD228" i="120"/>
  <c r="AC227" i="120"/>
  <c r="AD227" i="119"/>
  <c r="AC226" i="119"/>
  <c r="AD227" i="118"/>
  <c r="AC226" i="118"/>
  <c r="AD227" i="117"/>
  <c r="AC226" i="117"/>
  <c r="AD227" i="116"/>
  <c r="AC226" i="116"/>
  <c r="AD227" i="115"/>
  <c r="AC226" i="115"/>
  <c r="AC226" i="114"/>
  <c r="AD227" i="114"/>
  <c r="AD228" i="113"/>
  <c r="AC227" i="113"/>
  <c r="AD227" i="112"/>
  <c r="AC226" i="112"/>
  <c r="AD222" i="32"/>
  <c r="AC222" i="32" s="1"/>
  <c r="AD228" i="135" l="1"/>
  <c r="AC227" i="135"/>
  <c r="AD229" i="134"/>
  <c r="AC228" i="134"/>
  <c r="AD228" i="133"/>
  <c r="AC227" i="133"/>
  <c r="AD228" i="132"/>
  <c r="AC227" i="132"/>
  <c r="AD229" i="131"/>
  <c r="AC228" i="131"/>
  <c r="AD228" i="130"/>
  <c r="AC227" i="130"/>
  <c r="AD228" i="129"/>
  <c r="AC227" i="129"/>
  <c r="AD228" i="128"/>
  <c r="AC227" i="128"/>
  <c r="AD228" i="127"/>
  <c r="AC227" i="127"/>
  <c r="AD228" i="126"/>
  <c r="AC227" i="126"/>
  <c r="AD229" i="125"/>
  <c r="AC228" i="125"/>
  <c r="AD228" i="124"/>
  <c r="AC227" i="124"/>
  <c r="AC228" i="123"/>
  <c r="AD229" i="123"/>
  <c r="AD228" i="122"/>
  <c r="AC227" i="122"/>
  <c r="AD228" i="121"/>
  <c r="AC227" i="121"/>
  <c r="AD229" i="120"/>
  <c r="AC228" i="120"/>
  <c r="AC227" i="119"/>
  <c r="AD228" i="119"/>
  <c r="AD228" i="118"/>
  <c r="AC227" i="118"/>
  <c r="AD228" i="117"/>
  <c r="AC227" i="117"/>
  <c r="AD228" i="116"/>
  <c r="AC227" i="116"/>
  <c r="AD228" i="115"/>
  <c r="AC227" i="115"/>
  <c r="AD228" i="114"/>
  <c r="AC227" i="114"/>
  <c r="AD229" i="113"/>
  <c r="AC228" i="113"/>
  <c r="AD228" i="112"/>
  <c r="AC227" i="112"/>
  <c r="AD223" i="32"/>
  <c r="AC223" i="32" s="1"/>
  <c r="AC228" i="135" l="1"/>
  <c r="AD229" i="135"/>
  <c r="AC229" i="134"/>
  <c r="AD230" i="134"/>
  <c r="AD229" i="133"/>
  <c r="AC228" i="133"/>
  <c r="AD229" i="132"/>
  <c r="AC228" i="132"/>
  <c r="AD230" i="131"/>
  <c r="AC229" i="131"/>
  <c r="AD229" i="130"/>
  <c r="AC228" i="130"/>
  <c r="AD229" i="129"/>
  <c r="AC228" i="129"/>
  <c r="AD229" i="128"/>
  <c r="AC228" i="128"/>
  <c r="AC228" i="127"/>
  <c r="AD229" i="127"/>
  <c r="AD229" i="126"/>
  <c r="AC228" i="126"/>
  <c r="AD230" i="125"/>
  <c r="AC229" i="125"/>
  <c r="AD229" i="124"/>
  <c r="AC228" i="124"/>
  <c r="AD230" i="123"/>
  <c r="AC229" i="123"/>
  <c r="AC228" i="122"/>
  <c r="AD229" i="122"/>
  <c r="AC228" i="121"/>
  <c r="AD229" i="121"/>
  <c r="AD230" i="120"/>
  <c r="AC229" i="120"/>
  <c r="AC228" i="119"/>
  <c r="AD229" i="119"/>
  <c r="AD229" i="118"/>
  <c r="AC228" i="118"/>
  <c r="AD229" i="117"/>
  <c r="AC228" i="117"/>
  <c r="AC228" i="116"/>
  <c r="AD229" i="116"/>
  <c r="AD229" i="115"/>
  <c r="AC228" i="115"/>
  <c r="AD229" i="114"/>
  <c r="AC228" i="114"/>
  <c r="AD230" i="113"/>
  <c r="AC229" i="113"/>
  <c r="AD229" i="112"/>
  <c r="AC228" i="112"/>
  <c r="AD224" i="32"/>
  <c r="AC224" i="32" s="1"/>
  <c r="AC229" i="135" l="1"/>
  <c r="AD230" i="135"/>
  <c r="AD231" i="134"/>
  <c r="AC230" i="134"/>
  <c r="AC229" i="133"/>
  <c r="AD230" i="133"/>
  <c r="AD230" i="132"/>
  <c r="AC229" i="132"/>
  <c r="AC230" i="131"/>
  <c r="AD231" i="131"/>
  <c r="AD230" i="130"/>
  <c r="AC229" i="130"/>
  <c r="AD230" i="129"/>
  <c r="AC229" i="129"/>
  <c r="AC229" i="128"/>
  <c r="AD230" i="128"/>
  <c r="AD230" i="127"/>
  <c r="AC229" i="127"/>
  <c r="AD230" i="126"/>
  <c r="AC229" i="126"/>
  <c r="AC230" i="125"/>
  <c r="AD231" i="125"/>
  <c r="AD230" i="124"/>
  <c r="AC229" i="124"/>
  <c r="AC230" i="123"/>
  <c r="AD231" i="123"/>
  <c r="AD230" i="122"/>
  <c r="AC229" i="122"/>
  <c r="AD230" i="121"/>
  <c r="AC229" i="121"/>
  <c r="AD231" i="120"/>
  <c r="AC230" i="120"/>
  <c r="AD230" i="119"/>
  <c r="AC229" i="119"/>
  <c r="AD230" i="118"/>
  <c r="AC229" i="118"/>
  <c r="AD230" i="117"/>
  <c r="AC229" i="117"/>
  <c r="AD230" i="116"/>
  <c r="AC229" i="116"/>
  <c r="AD230" i="115"/>
  <c r="AC229" i="115"/>
  <c r="AC229" i="114"/>
  <c r="AD230" i="114"/>
  <c r="AD231" i="113"/>
  <c r="AC230" i="113"/>
  <c r="AD230" i="112"/>
  <c r="AC229" i="112"/>
  <c r="AD225" i="32"/>
  <c r="AC225" i="32" s="1"/>
  <c r="AD231" i="135" l="1"/>
  <c r="AC230" i="135"/>
  <c r="AD232" i="134"/>
  <c r="AC231" i="134"/>
  <c r="AD231" i="133"/>
  <c r="AC230" i="133"/>
  <c r="AD231" i="132"/>
  <c r="AC230" i="132"/>
  <c r="AD232" i="131"/>
  <c r="AC231" i="131"/>
  <c r="AD231" i="130"/>
  <c r="AC230" i="130"/>
  <c r="AD231" i="129"/>
  <c r="AC230" i="129"/>
  <c r="AD231" i="128"/>
  <c r="AC230" i="128"/>
  <c r="AD231" i="127"/>
  <c r="AC230" i="127"/>
  <c r="AD231" i="126"/>
  <c r="AC230" i="126"/>
  <c r="AD232" i="125"/>
  <c r="AC231" i="125"/>
  <c r="AD231" i="124"/>
  <c r="AC230" i="124"/>
  <c r="AC231" i="123"/>
  <c r="AD232" i="123"/>
  <c r="AD231" i="122"/>
  <c r="AC230" i="122"/>
  <c r="AD231" i="121"/>
  <c r="AC230" i="121"/>
  <c r="AD232" i="120"/>
  <c r="AC231" i="120"/>
  <c r="AC230" i="119"/>
  <c r="AD231" i="119"/>
  <c r="AD231" i="118"/>
  <c r="AC230" i="118"/>
  <c r="AD231" i="117"/>
  <c r="AC230" i="117"/>
  <c r="AD231" i="116"/>
  <c r="AC230" i="116"/>
  <c r="AD231" i="115"/>
  <c r="AC230" i="115"/>
  <c r="AD231" i="114"/>
  <c r="AC230" i="114"/>
  <c r="AD232" i="113"/>
  <c r="AC231" i="113"/>
  <c r="AD231" i="112"/>
  <c r="AC230" i="112"/>
  <c r="AD226" i="32"/>
  <c r="AC226" i="32" s="1"/>
  <c r="AD232" i="135" l="1"/>
  <c r="AC231" i="135"/>
  <c r="AD233" i="134"/>
  <c r="AC232" i="134"/>
  <c r="AD232" i="133"/>
  <c r="AC231" i="133"/>
  <c r="AC231" i="132"/>
  <c r="AD232" i="132"/>
  <c r="AD233" i="131"/>
  <c r="AC232" i="131"/>
  <c r="AD232" i="130"/>
  <c r="AC231" i="130"/>
  <c r="AD232" i="129"/>
  <c r="AC231" i="129"/>
  <c r="AD232" i="128"/>
  <c r="AC231" i="128"/>
  <c r="AC231" i="127"/>
  <c r="AD232" i="127"/>
  <c r="AC231" i="126"/>
  <c r="AD232" i="126"/>
  <c r="AD233" i="125"/>
  <c r="AC232" i="125"/>
  <c r="AD232" i="124"/>
  <c r="AC231" i="124"/>
  <c r="AD233" i="123"/>
  <c r="AC232" i="123"/>
  <c r="AC231" i="122"/>
  <c r="AD232" i="122"/>
  <c r="AC231" i="121"/>
  <c r="AD232" i="121"/>
  <c r="AD233" i="120"/>
  <c r="AC232" i="120"/>
  <c r="AC231" i="119"/>
  <c r="AD232" i="119"/>
  <c r="AD232" i="118"/>
  <c r="AC231" i="118"/>
  <c r="AD232" i="117"/>
  <c r="AC231" i="117"/>
  <c r="AC231" i="116"/>
  <c r="AD232" i="116"/>
  <c r="AD232" i="115"/>
  <c r="AC231" i="115"/>
  <c r="AD232" i="114"/>
  <c r="AC231" i="114"/>
  <c r="AD233" i="113"/>
  <c r="AC232" i="113"/>
  <c r="AD232" i="112"/>
  <c r="AC231" i="112"/>
  <c r="AD227" i="32"/>
  <c r="AC227" i="32" s="1"/>
  <c r="AC232" i="135" l="1"/>
  <c r="AD233" i="135"/>
  <c r="AD234" i="134"/>
  <c r="AC233" i="134"/>
  <c r="AC232" i="133"/>
  <c r="AD233" i="133"/>
  <c r="AD233" i="132"/>
  <c r="AC232" i="132"/>
  <c r="AC233" i="131"/>
  <c r="AD234" i="131"/>
  <c r="AD233" i="130"/>
  <c r="AC232" i="130"/>
  <c r="AD233" i="129"/>
  <c r="AC232" i="129"/>
  <c r="AD233" i="128"/>
  <c r="AC232" i="128"/>
  <c r="AD233" i="127"/>
  <c r="AC232" i="127"/>
  <c r="AC232" i="126"/>
  <c r="AD233" i="126"/>
  <c r="AC233" i="125"/>
  <c r="AD234" i="125"/>
  <c r="AD233" i="124"/>
  <c r="AC232" i="124"/>
  <c r="AC233" i="123"/>
  <c r="AD234" i="123"/>
  <c r="AD233" i="122"/>
  <c r="AC232" i="122"/>
  <c r="AD233" i="121"/>
  <c r="AC232" i="121"/>
  <c r="AD234" i="120"/>
  <c r="AC233" i="120"/>
  <c r="AD233" i="119"/>
  <c r="AC232" i="119"/>
  <c r="AD233" i="118"/>
  <c r="AC232" i="118"/>
  <c r="AD233" i="117"/>
  <c r="AC232" i="117"/>
  <c r="AC232" i="116"/>
  <c r="AD233" i="116"/>
  <c r="AD233" i="115"/>
  <c r="AC232" i="115"/>
  <c r="AC232" i="114"/>
  <c r="AD233" i="114"/>
  <c r="AD234" i="113"/>
  <c r="AC233" i="113"/>
  <c r="AD233" i="112"/>
  <c r="AC232" i="112"/>
  <c r="AD228" i="32"/>
  <c r="AC228" i="32" s="1"/>
  <c r="AC233" i="135" l="1"/>
  <c r="AD234" i="135"/>
  <c r="AD235" i="134"/>
  <c r="AC234" i="134"/>
  <c r="AD234" i="133"/>
  <c r="AC233" i="133"/>
  <c r="AD234" i="132"/>
  <c r="AC233" i="132"/>
  <c r="AC234" i="131"/>
  <c r="AD235" i="131"/>
  <c r="AD234" i="130"/>
  <c r="AC233" i="130"/>
  <c r="AD234" i="129"/>
  <c r="AC233" i="129"/>
  <c r="AC233" i="128"/>
  <c r="AD234" i="128"/>
  <c r="AD234" i="127"/>
  <c r="AC233" i="127"/>
  <c r="AD234" i="126"/>
  <c r="AC233" i="126"/>
  <c r="AD235" i="125"/>
  <c r="AC234" i="125"/>
  <c r="AD234" i="124"/>
  <c r="AC233" i="124"/>
  <c r="AC234" i="123"/>
  <c r="AD235" i="123"/>
  <c r="AD234" i="122"/>
  <c r="AC233" i="122"/>
  <c r="AD234" i="121"/>
  <c r="AC233" i="121"/>
  <c r="AD235" i="120"/>
  <c r="AC234" i="120"/>
  <c r="AC233" i="119"/>
  <c r="AD234" i="119"/>
  <c r="AD234" i="118"/>
  <c r="AC233" i="118"/>
  <c r="AD234" i="117"/>
  <c r="AC233" i="117"/>
  <c r="AD234" i="116"/>
  <c r="AC233" i="116"/>
  <c r="AD234" i="115"/>
  <c r="AC233" i="115"/>
  <c r="AD234" i="114"/>
  <c r="AC233" i="114"/>
  <c r="AD235" i="113"/>
  <c r="AC234" i="113"/>
  <c r="AD234" i="112"/>
  <c r="AC233" i="112"/>
  <c r="AD229" i="32"/>
  <c r="AC229" i="32" s="1"/>
  <c r="AD235" i="135" l="1"/>
  <c r="AC234" i="135"/>
  <c r="AD236" i="134"/>
  <c r="AC235" i="134"/>
  <c r="AD235" i="133"/>
  <c r="AC234" i="133"/>
  <c r="AC234" i="132"/>
  <c r="AD235" i="132"/>
  <c r="AD236" i="131"/>
  <c r="AC235" i="131"/>
  <c r="AD235" i="130"/>
  <c r="AC234" i="130"/>
  <c r="AD235" i="129"/>
  <c r="AC234" i="129"/>
  <c r="AC234" i="128"/>
  <c r="AD235" i="128"/>
  <c r="AD235" i="127"/>
  <c r="AC234" i="127"/>
  <c r="AC234" i="126"/>
  <c r="AD235" i="126"/>
  <c r="AD236" i="125"/>
  <c r="AC235" i="125"/>
  <c r="AD235" i="124"/>
  <c r="AC234" i="124"/>
  <c r="AD236" i="123"/>
  <c r="AC235" i="123"/>
  <c r="AD235" i="122"/>
  <c r="AC234" i="122"/>
  <c r="AC234" i="121"/>
  <c r="AD235" i="121"/>
  <c r="AD236" i="120"/>
  <c r="AC235" i="120"/>
  <c r="AC234" i="119"/>
  <c r="AD235" i="119"/>
  <c r="AD235" i="118"/>
  <c r="AC234" i="118"/>
  <c r="AD235" i="117"/>
  <c r="AC234" i="117"/>
  <c r="AC234" i="116"/>
  <c r="AD235" i="116"/>
  <c r="AD235" i="115"/>
  <c r="AC234" i="115"/>
  <c r="AD235" i="114"/>
  <c r="AC234" i="114"/>
  <c r="AD236" i="113"/>
  <c r="AC235" i="113"/>
  <c r="AD235" i="112"/>
  <c r="AC234" i="112"/>
  <c r="AD230" i="32"/>
  <c r="AC230" i="32" s="1"/>
  <c r="AD236" i="135" l="1"/>
  <c r="AC235" i="135"/>
  <c r="AD237" i="134"/>
  <c r="AC236" i="134"/>
  <c r="AC235" i="133"/>
  <c r="AD236" i="133"/>
  <c r="AD236" i="132"/>
  <c r="AC235" i="132"/>
  <c r="AC236" i="131"/>
  <c r="AD237" i="131"/>
  <c r="AD236" i="130"/>
  <c r="AC235" i="130"/>
  <c r="AD236" i="129"/>
  <c r="AC235" i="129"/>
  <c r="AD236" i="128"/>
  <c r="AC235" i="128"/>
  <c r="AC235" i="127"/>
  <c r="AD236" i="127"/>
  <c r="AD236" i="126"/>
  <c r="AC235" i="126"/>
  <c r="AC236" i="125"/>
  <c r="AD237" i="125"/>
  <c r="AD236" i="124"/>
  <c r="AC235" i="124"/>
  <c r="AC236" i="123"/>
  <c r="AD237" i="123"/>
  <c r="AC235" i="122"/>
  <c r="AD236" i="122"/>
  <c r="AD236" i="121"/>
  <c r="AC235" i="121"/>
  <c r="AD237" i="120"/>
  <c r="AC236" i="120"/>
  <c r="AD236" i="119"/>
  <c r="AC235" i="119"/>
  <c r="AD236" i="118"/>
  <c r="AC235" i="118"/>
  <c r="AD236" i="117"/>
  <c r="AC235" i="117"/>
  <c r="AC235" i="116"/>
  <c r="AD236" i="116"/>
  <c r="AD236" i="115"/>
  <c r="AC235" i="115"/>
  <c r="AC235" i="114"/>
  <c r="AD236" i="114"/>
  <c r="AD237" i="113"/>
  <c r="AC236" i="113"/>
  <c r="AD236" i="112"/>
  <c r="AC235" i="112"/>
  <c r="AD231" i="32"/>
  <c r="AC231" i="32" s="1"/>
  <c r="AD237" i="135" l="1"/>
  <c r="AC236" i="135"/>
  <c r="AD238" i="134"/>
  <c r="AC237" i="134"/>
  <c r="AD237" i="133"/>
  <c r="AC236" i="133"/>
  <c r="AD237" i="132"/>
  <c r="AC236" i="132"/>
  <c r="AC237" i="131"/>
  <c r="AD238" i="131"/>
  <c r="AD237" i="130"/>
  <c r="AC236" i="130"/>
  <c r="AD237" i="129"/>
  <c r="AC236" i="129"/>
  <c r="AD237" i="128"/>
  <c r="AC236" i="128"/>
  <c r="AC236" i="127"/>
  <c r="AD237" i="127"/>
  <c r="AD237" i="126"/>
  <c r="AC236" i="126"/>
  <c r="AC237" i="125"/>
  <c r="AD238" i="125"/>
  <c r="AD237" i="124"/>
  <c r="AC236" i="124"/>
  <c r="AC237" i="123"/>
  <c r="AD238" i="123"/>
  <c r="AD237" i="122"/>
  <c r="AC236" i="122"/>
  <c r="AD237" i="121"/>
  <c r="AC236" i="121"/>
  <c r="AD238" i="120"/>
  <c r="AC237" i="120"/>
  <c r="AC236" i="119"/>
  <c r="AD237" i="119"/>
  <c r="AD237" i="118"/>
  <c r="AC236" i="118"/>
  <c r="AD237" i="117"/>
  <c r="AC236" i="117"/>
  <c r="AD237" i="116"/>
  <c r="AC236" i="116"/>
  <c r="AD237" i="115"/>
  <c r="AC236" i="115"/>
  <c r="AD237" i="114"/>
  <c r="AC236" i="114"/>
  <c r="AD238" i="113"/>
  <c r="AC237" i="113"/>
  <c r="AD237" i="112"/>
  <c r="AC236" i="112"/>
  <c r="AD232" i="32"/>
  <c r="AC232" i="32" s="1"/>
  <c r="AD238" i="135" l="1"/>
  <c r="AC237" i="135"/>
  <c r="AC238" i="134"/>
  <c r="AD239" i="134"/>
  <c r="AD238" i="133"/>
  <c r="AC237" i="133"/>
  <c r="AD238" i="132"/>
  <c r="AC237" i="132"/>
  <c r="AD239" i="131"/>
  <c r="AC238" i="131"/>
  <c r="AD238" i="130"/>
  <c r="AC237" i="130"/>
  <c r="AD238" i="129"/>
  <c r="AC237" i="129"/>
  <c r="AD238" i="128"/>
  <c r="AC237" i="128"/>
  <c r="AD238" i="127"/>
  <c r="AC237" i="127"/>
  <c r="AC237" i="126"/>
  <c r="AD238" i="126"/>
  <c r="AD239" i="125"/>
  <c r="AC238" i="125"/>
  <c r="AD238" i="124"/>
  <c r="AC237" i="124"/>
  <c r="AD239" i="123"/>
  <c r="AC238" i="123"/>
  <c r="AD238" i="122"/>
  <c r="AC237" i="122"/>
  <c r="AC237" i="121"/>
  <c r="AD238" i="121"/>
  <c r="AC238" i="120"/>
  <c r="AD239" i="120"/>
  <c r="AC237" i="119"/>
  <c r="AD238" i="119"/>
  <c r="AD238" i="118"/>
  <c r="AC237" i="118"/>
  <c r="AD238" i="117"/>
  <c r="AC237" i="117"/>
  <c r="AC237" i="116"/>
  <c r="AD238" i="116"/>
  <c r="AD238" i="115"/>
  <c r="AC237" i="115"/>
  <c r="AD238" i="114"/>
  <c r="AC237" i="114"/>
  <c r="AD239" i="113"/>
  <c r="AC238" i="113"/>
  <c r="AD238" i="112"/>
  <c r="AC237" i="112"/>
  <c r="AD233" i="32"/>
  <c r="AC233" i="32" s="1"/>
  <c r="AC238" i="135" l="1"/>
  <c r="AD239" i="135"/>
  <c r="AD240" i="134"/>
  <c r="AC239" i="134"/>
  <c r="AC238" i="133"/>
  <c r="AD239" i="133"/>
  <c r="AD239" i="132"/>
  <c r="AC238" i="132"/>
  <c r="AC239" i="131"/>
  <c r="AD240" i="131"/>
  <c r="AD239" i="130"/>
  <c r="AC238" i="130"/>
  <c r="AD239" i="129"/>
  <c r="AC238" i="129"/>
  <c r="AD239" i="128"/>
  <c r="AC238" i="128"/>
  <c r="AD239" i="127"/>
  <c r="AC238" i="127"/>
  <c r="AD239" i="126"/>
  <c r="AC238" i="126"/>
  <c r="AC239" i="125"/>
  <c r="AD240" i="125"/>
  <c r="AC238" i="124"/>
  <c r="AD239" i="124"/>
  <c r="AD240" i="123"/>
  <c r="AC239" i="123"/>
  <c r="AC238" i="122"/>
  <c r="AD239" i="122"/>
  <c r="AD239" i="121"/>
  <c r="AC238" i="121"/>
  <c r="AD240" i="120"/>
  <c r="AC239" i="120"/>
  <c r="AD239" i="119"/>
  <c r="AC238" i="119"/>
  <c r="AD239" i="118"/>
  <c r="AC238" i="118"/>
  <c r="AD239" i="117"/>
  <c r="AC238" i="117"/>
  <c r="AC238" i="116"/>
  <c r="AD239" i="116"/>
  <c r="AD239" i="115"/>
  <c r="AC238" i="115"/>
  <c r="AC238" i="114"/>
  <c r="AD239" i="114"/>
  <c r="AD240" i="113"/>
  <c r="AC239" i="113"/>
  <c r="AD239" i="112"/>
  <c r="AC238" i="112"/>
  <c r="AD234" i="32"/>
  <c r="AC234" i="32" s="1"/>
  <c r="AC239" i="135" l="1"/>
  <c r="AD240" i="135"/>
  <c r="AD241" i="134"/>
  <c r="AC240" i="134"/>
  <c r="AD240" i="133"/>
  <c r="AC239" i="133"/>
  <c r="AD240" i="132"/>
  <c r="AC239" i="132"/>
  <c r="AC240" i="131"/>
  <c r="AD241" i="131"/>
  <c r="AC239" i="130"/>
  <c r="AD240" i="130"/>
  <c r="AD240" i="129"/>
  <c r="AC239" i="129"/>
  <c r="AD240" i="128"/>
  <c r="AC239" i="128"/>
  <c r="AD240" i="127"/>
  <c r="AC239" i="127"/>
  <c r="AD240" i="126"/>
  <c r="AC239" i="126"/>
  <c r="AC240" i="125"/>
  <c r="AD241" i="125"/>
  <c r="AD240" i="124"/>
  <c r="AC239" i="124"/>
  <c r="AC240" i="123"/>
  <c r="AD241" i="123"/>
  <c r="AD240" i="122"/>
  <c r="AC239" i="122"/>
  <c r="AD240" i="121"/>
  <c r="AC239" i="121"/>
  <c r="AD241" i="120"/>
  <c r="AC240" i="120"/>
  <c r="AC239" i="119"/>
  <c r="AD240" i="119"/>
  <c r="AD240" i="118"/>
  <c r="AC239" i="118"/>
  <c r="AC239" i="117"/>
  <c r="AD240" i="117"/>
  <c r="AD240" i="116"/>
  <c r="AC239" i="116"/>
  <c r="AD240" i="115"/>
  <c r="AC239" i="115"/>
  <c r="AD240" i="114"/>
  <c r="AC239" i="114"/>
  <c r="AD241" i="113"/>
  <c r="AC240" i="113"/>
  <c r="AD240" i="112"/>
  <c r="AC239" i="112"/>
  <c r="AD235" i="32"/>
  <c r="AC235" i="32" s="1"/>
  <c r="AD241" i="135" l="1"/>
  <c r="AC240" i="135"/>
  <c r="AC241" i="134"/>
  <c r="AD242" i="134"/>
  <c r="AD241" i="133"/>
  <c r="AC240" i="133"/>
  <c r="AC240" i="132"/>
  <c r="AD241" i="132"/>
  <c r="AD242" i="131"/>
  <c r="AC241" i="131"/>
  <c r="AD241" i="130"/>
  <c r="AC240" i="130"/>
  <c r="AD241" i="129"/>
  <c r="AC240" i="129"/>
  <c r="AC240" i="128"/>
  <c r="AD241" i="128"/>
  <c r="AC240" i="127"/>
  <c r="AD241" i="127"/>
  <c r="AC240" i="126"/>
  <c r="AD241" i="126"/>
  <c r="AD242" i="125"/>
  <c r="AC241" i="125"/>
  <c r="AD241" i="124"/>
  <c r="AC240" i="124"/>
  <c r="AD242" i="123"/>
  <c r="AC241" i="123"/>
  <c r="AD241" i="122"/>
  <c r="AC240" i="122"/>
  <c r="AC240" i="121"/>
  <c r="AD241" i="121"/>
  <c r="AC241" i="120"/>
  <c r="AD242" i="120"/>
  <c r="AC240" i="119"/>
  <c r="AD241" i="119"/>
  <c r="AD241" i="118"/>
  <c r="AC240" i="118"/>
  <c r="AD241" i="117"/>
  <c r="AC240" i="117"/>
  <c r="AC240" i="116"/>
  <c r="AD241" i="116"/>
  <c r="AD241" i="115"/>
  <c r="AC240" i="115"/>
  <c r="AD241" i="114"/>
  <c r="AC240" i="114"/>
  <c r="AD242" i="113"/>
  <c r="AC241" i="113"/>
  <c r="AD241" i="112"/>
  <c r="AC240" i="112"/>
  <c r="AD236" i="32"/>
  <c r="AC236" i="32" s="1"/>
  <c r="AD242" i="135" l="1"/>
  <c r="AC241" i="135"/>
  <c r="AD243" i="134"/>
  <c r="AC242" i="134"/>
  <c r="AC241" i="133"/>
  <c r="AD242" i="133"/>
  <c r="AD242" i="132"/>
  <c r="AC241" i="132"/>
  <c r="AC242" i="131"/>
  <c r="AD243" i="131"/>
  <c r="AD242" i="130"/>
  <c r="AC241" i="130"/>
  <c r="AD242" i="129"/>
  <c r="AC241" i="129"/>
  <c r="AC241" i="128"/>
  <c r="AD242" i="128"/>
  <c r="AD242" i="127"/>
  <c r="AC241" i="127"/>
  <c r="AD242" i="126"/>
  <c r="AC241" i="126"/>
  <c r="AD243" i="125"/>
  <c r="AC242" i="125"/>
  <c r="AC241" i="124"/>
  <c r="AD242" i="124"/>
  <c r="AD243" i="123"/>
  <c r="AC242" i="123"/>
  <c r="AD242" i="122"/>
  <c r="AC241" i="122"/>
  <c r="AD242" i="121"/>
  <c r="AC241" i="121"/>
  <c r="AD243" i="120"/>
  <c r="AC242" i="120"/>
  <c r="AD242" i="119"/>
  <c r="AC241" i="119"/>
  <c r="AD242" i="118"/>
  <c r="AC241" i="118"/>
  <c r="AD242" i="117"/>
  <c r="AC241" i="117"/>
  <c r="AC241" i="116"/>
  <c r="AD242" i="116"/>
  <c r="AD242" i="115"/>
  <c r="AC241" i="115"/>
  <c r="AC241" i="114"/>
  <c r="AD242" i="114"/>
  <c r="AC242" i="113"/>
  <c r="AD243" i="113"/>
  <c r="AD242" i="112"/>
  <c r="AC241" i="112"/>
  <c r="AD237" i="32"/>
  <c r="AC237" i="32" s="1"/>
  <c r="AC242" i="135" l="1"/>
  <c r="AD243" i="135"/>
  <c r="AD244" i="134"/>
  <c r="AC243" i="134"/>
  <c r="AD243" i="133"/>
  <c r="AC242" i="133"/>
  <c r="AD243" i="132"/>
  <c r="AC242" i="132"/>
  <c r="AC243" i="131"/>
  <c r="AD244" i="131"/>
  <c r="AC242" i="130"/>
  <c r="AD243" i="130"/>
  <c r="AD243" i="129"/>
  <c r="AC242" i="129"/>
  <c r="AD243" i="128"/>
  <c r="AC242" i="128"/>
  <c r="AD243" i="127"/>
  <c r="AC242" i="127"/>
  <c r="AD243" i="126"/>
  <c r="AC242" i="126"/>
  <c r="AC243" i="125"/>
  <c r="AD244" i="125"/>
  <c r="AD243" i="124"/>
  <c r="AC242" i="124"/>
  <c r="AC243" i="123"/>
  <c r="AD244" i="123"/>
  <c r="AD243" i="122"/>
  <c r="AC242" i="122"/>
  <c r="AD243" i="121"/>
  <c r="AC242" i="121"/>
  <c r="AD244" i="120"/>
  <c r="AC243" i="120"/>
  <c r="AC242" i="119"/>
  <c r="AD243" i="119"/>
  <c r="AD243" i="118"/>
  <c r="AC242" i="118"/>
  <c r="AC242" i="117"/>
  <c r="AD243" i="117"/>
  <c r="AD243" i="116"/>
  <c r="AC242" i="116"/>
  <c r="AC242" i="115"/>
  <c r="AD243" i="115"/>
  <c r="AD243" i="114"/>
  <c r="AC242" i="114"/>
  <c r="AD244" i="113"/>
  <c r="AC243" i="113"/>
  <c r="AD243" i="112"/>
  <c r="AC242" i="112"/>
  <c r="AD238" i="32"/>
  <c r="AC238" i="32" s="1"/>
  <c r="AD244" i="135" l="1"/>
  <c r="AC243" i="135"/>
  <c r="AC244" i="134"/>
  <c r="AD245" i="134"/>
  <c r="AD244" i="133"/>
  <c r="AC243" i="133"/>
  <c r="AC243" i="132"/>
  <c r="AD244" i="132"/>
  <c r="AD245" i="131"/>
  <c r="AC244" i="131"/>
  <c r="AD244" i="130"/>
  <c r="AC243" i="130"/>
  <c r="AD244" i="129"/>
  <c r="AC243" i="129"/>
  <c r="AC243" i="128"/>
  <c r="AD244" i="128"/>
  <c r="AD244" i="127"/>
  <c r="AC243" i="127"/>
  <c r="AC243" i="126"/>
  <c r="AD244" i="126"/>
  <c r="AD245" i="125"/>
  <c r="AC244" i="125"/>
  <c r="AD244" i="124"/>
  <c r="AC243" i="124"/>
  <c r="AC244" i="123"/>
  <c r="AD245" i="123"/>
  <c r="AD244" i="122"/>
  <c r="AC243" i="122"/>
  <c r="AC243" i="121"/>
  <c r="AD244" i="121"/>
  <c r="AC244" i="120"/>
  <c r="AD245" i="120"/>
  <c r="AC243" i="119"/>
  <c r="AD244" i="119"/>
  <c r="AD244" i="118"/>
  <c r="AC243" i="118"/>
  <c r="AD244" i="117"/>
  <c r="AC243" i="117"/>
  <c r="AC243" i="116"/>
  <c r="AD244" i="116"/>
  <c r="AD244" i="115"/>
  <c r="AC243" i="115"/>
  <c r="AD244" i="114"/>
  <c r="AC243" i="114"/>
  <c r="AD245" i="113"/>
  <c r="AC244" i="113"/>
  <c r="AD244" i="112"/>
  <c r="AC243" i="112"/>
  <c r="AD239" i="32"/>
  <c r="AC239" i="32" s="1"/>
  <c r="AC244" i="135" l="1"/>
  <c r="AD245" i="135"/>
  <c r="AD246" i="134"/>
  <c r="AC245" i="134"/>
  <c r="AC244" i="133"/>
  <c r="AD245" i="133"/>
  <c r="AD245" i="132"/>
  <c r="AC244" i="132"/>
  <c r="AC245" i="131"/>
  <c r="AD246" i="131"/>
  <c r="AD245" i="130"/>
  <c r="AC244" i="130"/>
  <c r="AD245" i="129"/>
  <c r="AC244" i="129"/>
  <c r="AC244" i="128"/>
  <c r="AD245" i="128"/>
  <c r="AC244" i="127"/>
  <c r="AD245" i="127"/>
  <c r="AD245" i="126"/>
  <c r="AC244" i="126"/>
  <c r="AC245" i="125"/>
  <c r="AD246" i="125"/>
  <c r="AC244" i="124"/>
  <c r="AD245" i="124"/>
  <c r="AD246" i="123"/>
  <c r="AC245" i="123"/>
  <c r="AC244" i="122"/>
  <c r="AD245" i="122"/>
  <c r="AD245" i="121"/>
  <c r="AC244" i="121"/>
  <c r="AD246" i="120"/>
  <c r="AC245" i="120"/>
  <c r="AD245" i="119"/>
  <c r="AC244" i="119"/>
  <c r="AD245" i="118"/>
  <c r="AC244" i="118"/>
  <c r="AD245" i="117"/>
  <c r="AC244" i="117"/>
  <c r="AC244" i="116"/>
  <c r="AD245" i="116"/>
  <c r="AD245" i="115"/>
  <c r="AC244" i="115"/>
  <c r="AC244" i="114"/>
  <c r="AD245" i="114"/>
  <c r="AC245" i="113"/>
  <c r="AD246" i="113"/>
  <c r="AD245" i="112"/>
  <c r="AC244" i="112"/>
  <c r="AD240" i="32"/>
  <c r="AC240" i="32" s="1"/>
  <c r="AC245" i="135" l="1"/>
  <c r="AD246" i="135"/>
  <c r="AD247" i="134"/>
  <c r="AC246" i="134"/>
  <c r="AD246" i="133"/>
  <c r="AC245" i="133"/>
  <c r="AD246" i="132"/>
  <c r="AC245" i="132"/>
  <c r="AC246" i="131"/>
  <c r="AD247" i="131"/>
  <c r="AC245" i="130"/>
  <c r="AD246" i="130"/>
  <c r="AD246" i="129"/>
  <c r="AC245" i="129"/>
  <c r="AD246" i="128"/>
  <c r="AC245" i="128"/>
  <c r="AD246" i="127"/>
  <c r="AC245" i="127"/>
  <c r="AD246" i="126"/>
  <c r="AC245" i="126"/>
  <c r="AC246" i="125"/>
  <c r="AD247" i="125"/>
  <c r="AD246" i="124"/>
  <c r="AC245" i="124"/>
  <c r="AC246" i="123"/>
  <c r="AD247" i="123"/>
  <c r="AD246" i="122"/>
  <c r="AC245" i="122"/>
  <c r="AD246" i="121"/>
  <c r="AC245" i="121"/>
  <c r="AD247" i="120"/>
  <c r="AC246" i="120"/>
  <c r="AC245" i="119"/>
  <c r="AD246" i="119"/>
  <c r="AD246" i="118"/>
  <c r="AC245" i="118"/>
  <c r="AC245" i="117"/>
  <c r="AD246" i="117"/>
  <c r="AD246" i="116"/>
  <c r="AC245" i="116"/>
  <c r="AC245" i="115"/>
  <c r="AD246" i="115"/>
  <c r="AD246" i="114"/>
  <c r="AC245" i="114"/>
  <c r="AD247" i="113"/>
  <c r="AC246" i="113"/>
  <c r="AD246" i="112"/>
  <c r="AC245" i="112"/>
  <c r="AD241" i="32"/>
  <c r="AC241" i="32" s="1"/>
  <c r="AD247" i="135" l="1"/>
  <c r="AC246" i="135"/>
  <c r="AC247" i="134"/>
  <c r="AD248" i="134"/>
  <c r="AD247" i="133"/>
  <c r="AC246" i="133"/>
  <c r="AC246" i="132"/>
  <c r="AD247" i="132"/>
  <c r="AD248" i="131"/>
  <c r="AC247" i="131"/>
  <c r="AD247" i="130"/>
  <c r="AC246" i="130"/>
  <c r="AD247" i="129"/>
  <c r="AC246" i="129"/>
  <c r="AC246" i="128"/>
  <c r="AD247" i="128"/>
  <c r="AD247" i="127"/>
  <c r="AC246" i="127"/>
  <c r="AC246" i="126"/>
  <c r="AD247" i="126"/>
  <c r="AD248" i="125"/>
  <c r="AC247" i="125"/>
  <c r="AD247" i="124"/>
  <c r="AC246" i="124"/>
  <c r="AC247" i="123"/>
  <c r="AD248" i="123"/>
  <c r="AD247" i="122"/>
  <c r="AC246" i="122"/>
  <c r="AC246" i="121"/>
  <c r="AD247" i="121"/>
  <c r="AC247" i="120"/>
  <c r="AD248" i="120"/>
  <c r="AC246" i="119"/>
  <c r="AD247" i="119"/>
  <c r="AD247" i="118"/>
  <c r="AC246" i="118"/>
  <c r="AD247" i="117"/>
  <c r="AC246" i="117"/>
  <c r="AC246" i="116"/>
  <c r="AD247" i="116"/>
  <c r="AD247" i="115"/>
  <c r="AC246" i="115"/>
  <c r="AD247" i="114"/>
  <c r="AC246" i="114"/>
  <c r="AD248" i="113"/>
  <c r="AC247" i="113"/>
  <c r="AD247" i="112"/>
  <c r="AC246" i="112"/>
  <c r="AD242" i="32"/>
  <c r="AC242" i="32" s="1"/>
  <c r="AC247" i="135" l="1"/>
  <c r="AD248" i="135"/>
  <c r="AD249" i="134"/>
  <c r="AC248" i="134"/>
  <c r="AC247" i="133"/>
  <c r="AD248" i="133"/>
  <c r="AD248" i="132"/>
  <c r="AC247" i="132"/>
  <c r="AC248" i="131"/>
  <c r="AD249" i="131"/>
  <c r="AD248" i="130"/>
  <c r="AC247" i="130"/>
  <c r="AD248" i="129"/>
  <c r="AC247" i="129"/>
  <c r="AC247" i="128"/>
  <c r="AD248" i="128"/>
  <c r="AD248" i="127"/>
  <c r="AC247" i="127"/>
  <c r="AD248" i="126"/>
  <c r="AC247" i="126"/>
  <c r="AD249" i="125"/>
  <c r="AC248" i="125"/>
  <c r="AC247" i="124"/>
  <c r="AD248" i="124"/>
  <c r="AD249" i="123"/>
  <c r="AC248" i="123"/>
  <c r="AC247" i="122"/>
  <c r="AD248" i="122"/>
  <c r="AD248" i="121"/>
  <c r="AC247" i="121"/>
  <c r="AD249" i="120"/>
  <c r="AC248" i="120"/>
  <c r="AD248" i="119"/>
  <c r="AC247" i="119"/>
  <c r="AD248" i="118"/>
  <c r="AC247" i="118"/>
  <c r="AD248" i="117"/>
  <c r="AC247" i="117"/>
  <c r="AC247" i="116"/>
  <c r="AD248" i="116"/>
  <c r="AD248" i="115"/>
  <c r="AC247" i="115"/>
  <c r="AC247" i="114"/>
  <c r="AD248" i="114"/>
  <c r="AC248" i="113"/>
  <c r="AD249" i="113"/>
  <c r="AD248" i="112"/>
  <c r="AC247" i="112"/>
  <c r="AD243" i="32"/>
  <c r="AC243" i="32" s="1"/>
  <c r="AC248" i="135" l="1"/>
  <c r="AD249" i="135"/>
  <c r="AD250" i="134"/>
  <c r="AC249" i="134"/>
  <c r="AD249" i="133"/>
  <c r="AC248" i="133"/>
  <c r="AD249" i="132"/>
  <c r="AC248" i="132"/>
  <c r="AC249" i="131"/>
  <c r="AD250" i="131"/>
  <c r="AC248" i="130"/>
  <c r="AD249" i="130"/>
  <c r="AD249" i="129"/>
  <c r="AC248" i="129"/>
  <c r="AD249" i="128"/>
  <c r="AC248" i="128"/>
  <c r="AD249" i="127"/>
  <c r="AC248" i="127"/>
  <c r="AD249" i="126"/>
  <c r="AC248" i="126"/>
  <c r="AC249" i="125"/>
  <c r="AD250" i="125"/>
  <c r="AD249" i="124"/>
  <c r="AC248" i="124"/>
  <c r="AC249" i="123"/>
  <c r="AD250" i="123"/>
  <c r="AD249" i="122"/>
  <c r="AC248" i="122"/>
  <c r="AD249" i="121"/>
  <c r="AC248" i="121"/>
  <c r="AD250" i="120"/>
  <c r="AC249" i="120"/>
  <c r="AC248" i="119"/>
  <c r="AD249" i="119"/>
  <c r="AC248" i="118"/>
  <c r="AD249" i="118"/>
  <c r="AC248" i="117"/>
  <c r="AD249" i="117"/>
  <c r="AD249" i="116"/>
  <c r="AC248" i="116"/>
  <c r="AC248" i="115"/>
  <c r="AD249" i="115"/>
  <c r="AD249" i="114"/>
  <c r="AC248" i="114"/>
  <c r="AD250" i="113"/>
  <c r="AC249" i="113"/>
  <c r="AD249" i="112"/>
  <c r="AC248" i="112"/>
  <c r="AD244" i="32"/>
  <c r="AC244" i="32" s="1"/>
  <c r="AD250" i="135" l="1"/>
  <c r="AC249" i="135"/>
  <c r="AC250" i="134"/>
  <c r="AD251" i="134"/>
  <c r="AD250" i="133"/>
  <c r="AC249" i="133"/>
  <c r="AC249" i="132"/>
  <c r="AD250" i="132"/>
  <c r="AD251" i="131"/>
  <c r="AC250" i="131"/>
  <c r="AD250" i="130"/>
  <c r="AC249" i="130"/>
  <c r="AD250" i="129"/>
  <c r="AC249" i="129"/>
  <c r="AD250" i="128"/>
  <c r="AC249" i="128"/>
  <c r="AC249" i="127"/>
  <c r="AD250" i="127"/>
  <c r="AC249" i="126"/>
  <c r="AD250" i="126"/>
  <c r="AD251" i="125"/>
  <c r="AC250" i="125"/>
  <c r="AD250" i="124"/>
  <c r="AC249" i="124"/>
  <c r="AC250" i="123"/>
  <c r="AD251" i="123"/>
  <c r="AD250" i="122"/>
  <c r="AC249" i="122"/>
  <c r="AC249" i="121"/>
  <c r="AD250" i="121"/>
  <c r="AC250" i="120"/>
  <c r="AD251" i="120"/>
  <c r="AC249" i="119"/>
  <c r="AD250" i="119"/>
  <c r="AD250" i="118"/>
  <c r="AC249" i="118"/>
  <c r="AD250" i="117"/>
  <c r="AC249" i="117"/>
  <c r="AC249" i="116"/>
  <c r="AD250" i="116"/>
  <c r="AD250" i="115"/>
  <c r="AC249" i="115"/>
  <c r="AD250" i="114"/>
  <c r="AC249" i="114"/>
  <c r="AD251" i="113"/>
  <c r="AC250" i="113"/>
  <c r="AD250" i="112"/>
  <c r="AC249" i="112"/>
  <c r="AD245" i="32"/>
  <c r="AC245" i="32" s="1"/>
  <c r="AD251" i="135" l="1"/>
  <c r="AC250" i="135"/>
  <c r="AD252" i="134"/>
  <c r="AC251" i="134"/>
  <c r="AC250" i="133"/>
  <c r="AD251" i="133"/>
  <c r="AD251" i="132"/>
  <c r="AC250" i="132"/>
  <c r="AC251" i="131"/>
  <c r="AD252" i="131"/>
  <c r="AD251" i="130"/>
  <c r="AC250" i="130"/>
  <c r="AD251" i="129"/>
  <c r="AC250" i="129"/>
  <c r="AC250" i="128"/>
  <c r="AD251" i="128"/>
  <c r="AD251" i="127"/>
  <c r="AC250" i="127"/>
  <c r="AD251" i="126"/>
  <c r="AC250" i="126"/>
  <c r="AD252" i="125"/>
  <c r="AC251" i="125"/>
  <c r="AC250" i="124"/>
  <c r="AD251" i="124"/>
  <c r="AD252" i="123"/>
  <c r="AC251" i="123"/>
  <c r="AC250" i="122"/>
  <c r="AD251" i="122"/>
  <c r="AD251" i="121"/>
  <c r="AC250" i="121"/>
  <c r="AD252" i="120"/>
  <c r="AC251" i="120"/>
  <c r="AD251" i="119"/>
  <c r="AC250" i="119"/>
  <c r="AD251" i="118"/>
  <c r="AC250" i="118"/>
  <c r="AD251" i="117"/>
  <c r="AC250" i="117"/>
  <c r="AC250" i="116"/>
  <c r="AD251" i="116"/>
  <c r="AD251" i="115"/>
  <c r="AC250" i="115"/>
  <c r="AC250" i="114"/>
  <c r="AD251" i="114"/>
  <c r="AC251" i="113"/>
  <c r="AD252" i="113"/>
  <c r="AD251" i="112"/>
  <c r="AC250" i="112"/>
  <c r="AD246" i="32"/>
  <c r="AC246" i="32" s="1"/>
  <c r="AC251" i="135" l="1"/>
  <c r="AD252" i="135"/>
  <c r="AD253" i="134"/>
  <c r="AC252" i="134"/>
  <c r="AD252" i="133"/>
  <c r="AC251" i="133"/>
  <c r="AD252" i="132"/>
  <c r="AC251" i="132"/>
  <c r="AC252" i="131"/>
  <c r="AD253" i="131"/>
  <c r="AC251" i="130"/>
  <c r="AD252" i="130"/>
  <c r="AC251" i="129"/>
  <c r="AD252" i="129"/>
  <c r="AD252" i="128"/>
  <c r="AC251" i="128"/>
  <c r="AC251" i="127"/>
  <c r="AD252" i="127"/>
  <c r="AD252" i="126"/>
  <c r="AC251" i="126"/>
  <c r="AC252" i="125"/>
  <c r="AD253" i="125"/>
  <c r="AD252" i="124"/>
  <c r="AC251" i="124"/>
  <c r="AC252" i="123"/>
  <c r="AD253" i="123"/>
  <c r="AD252" i="122"/>
  <c r="AC251" i="122"/>
  <c r="AD252" i="121"/>
  <c r="AC251" i="121"/>
  <c r="AD253" i="120"/>
  <c r="AC252" i="120"/>
  <c r="AC251" i="119"/>
  <c r="AD252" i="119"/>
  <c r="AC251" i="118"/>
  <c r="AD252" i="118"/>
  <c r="AC251" i="117"/>
  <c r="AD252" i="117"/>
  <c r="AD252" i="116"/>
  <c r="AC251" i="116"/>
  <c r="AC251" i="115"/>
  <c r="AD252" i="115"/>
  <c r="AD252" i="114"/>
  <c r="AC251" i="114"/>
  <c r="AD253" i="113"/>
  <c r="AC252" i="113"/>
  <c r="AD252" i="112"/>
  <c r="AC251" i="112"/>
  <c r="AD247" i="32"/>
  <c r="AC247" i="32" s="1"/>
  <c r="AD253" i="135" l="1"/>
  <c r="AC252" i="135"/>
  <c r="AC253" i="134"/>
  <c r="AD254" i="134"/>
  <c r="AD253" i="133"/>
  <c r="AC252" i="133"/>
  <c r="AD253" i="132"/>
  <c r="AC252" i="132"/>
  <c r="AD254" i="131"/>
  <c r="AC253" i="131"/>
  <c r="AD253" i="130"/>
  <c r="AC252" i="130"/>
  <c r="AD253" i="129"/>
  <c r="AC252" i="129"/>
  <c r="AD253" i="128"/>
  <c r="AC252" i="128"/>
  <c r="AC252" i="127"/>
  <c r="AD253" i="127"/>
  <c r="AC252" i="126"/>
  <c r="AD253" i="126"/>
  <c r="AD254" i="125"/>
  <c r="AC253" i="125"/>
  <c r="AD253" i="124"/>
  <c r="AC252" i="124"/>
  <c r="AC253" i="123"/>
  <c r="AD254" i="123"/>
  <c r="AD253" i="122"/>
  <c r="AC252" i="122"/>
  <c r="AC252" i="121"/>
  <c r="AD253" i="121"/>
  <c r="AC253" i="120"/>
  <c r="AD254" i="120"/>
  <c r="AC252" i="119"/>
  <c r="AD253" i="119"/>
  <c r="AD253" i="118"/>
  <c r="AC252" i="118"/>
  <c r="AD253" i="117"/>
  <c r="AC252" i="117"/>
  <c r="AC252" i="116"/>
  <c r="AD253" i="116"/>
  <c r="AD253" i="115"/>
  <c r="AC252" i="115"/>
  <c r="AD253" i="114"/>
  <c r="AC252" i="114"/>
  <c r="AD254" i="113"/>
  <c r="AC253" i="113"/>
  <c r="AC252" i="112"/>
  <c r="AD253" i="112"/>
  <c r="AD248" i="32"/>
  <c r="AC248" i="32" s="1"/>
  <c r="AC253" i="135" l="1"/>
  <c r="AD254" i="135"/>
  <c r="AD255" i="134"/>
  <c r="AC254" i="134"/>
  <c r="AC253" i="133"/>
  <c r="AD254" i="133"/>
  <c r="AD254" i="132"/>
  <c r="AC253" i="132"/>
  <c r="AC254" i="131"/>
  <c r="AD255" i="131"/>
  <c r="AD254" i="130"/>
  <c r="AC253" i="130"/>
  <c r="AD254" i="129"/>
  <c r="AC253" i="129"/>
  <c r="AC253" i="128"/>
  <c r="AD254" i="128"/>
  <c r="AD254" i="127"/>
  <c r="AC253" i="127"/>
  <c r="AD254" i="126"/>
  <c r="AC253" i="126"/>
  <c r="AD255" i="125"/>
  <c r="AC254" i="125"/>
  <c r="AC253" i="124"/>
  <c r="AD254" i="124"/>
  <c r="AD255" i="123"/>
  <c r="AC254" i="123"/>
  <c r="AC253" i="122"/>
  <c r="AD254" i="122"/>
  <c r="AD254" i="121"/>
  <c r="AC253" i="121"/>
  <c r="AD255" i="120"/>
  <c r="AC254" i="120"/>
  <c r="AD254" i="119"/>
  <c r="AC253" i="119"/>
  <c r="AD254" i="118"/>
  <c r="AC253" i="118"/>
  <c r="AD254" i="117"/>
  <c r="AC253" i="117"/>
  <c r="AC253" i="116"/>
  <c r="AD254" i="116"/>
  <c r="AD254" i="115"/>
  <c r="AC253" i="115"/>
  <c r="AC253" i="114"/>
  <c r="AD254" i="114"/>
  <c r="AC254" i="113"/>
  <c r="AD255" i="113"/>
  <c r="AD254" i="112"/>
  <c r="AC253" i="112"/>
  <c r="AD249" i="32"/>
  <c r="AC249" i="32" s="1"/>
  <c r="AC254" i="135" l="1"/>
  <c r="AD255" i="135"/>
  <c r="AD256" i="134"/>
  <c r="AC255" i="134"/>
  <c r="AD255" i="133"/>
  <c r="AC254" i="133"/>
  <c r="AD255" i="132"/>
  <c r="AC254" i="132"/>
  <c r="AC255" i="131"/>
  <c r="AD256" i="131"/>
  <c r="AC254" i="130"/>
  <c r="AD255" i="130"/>
  <c r="AC254" i="129"/>
  <c r="AD255" i="129"/>
  <c r="AD255" i="128"/>
  <c r="AC254" i="128"/>
  <c r="AC254" i="127"/>
  <c r="AD255" i="127"/>
  <c r="AD255" i="126"/>
  <c r="AC254" i="126"/>
  <c r="AD256" i="125"/>
  <c r="AC255" i="125"/>
  <c r="AD255" i="124"/>
  <c r="AC254" i="124"/>
  <c r="AC255" i="123"/>
  <c r="AD256" i="123"/>
  <c r="AD255" i="122"/>
  <c r="AC254" i="122"/>
  <c r="AD255" i="121"/>
  <c r="AC254" i="121"/>
  <c r="AD256" i="120"/>
  <c r="AC255" i="120"/>
  <c r="AD255" i="119"/>
  <c r="AC254" i="119"/>
  <c r="AC254" i="118"/>
  <c r="AD255" i="118"/>
  <c r="AC254" i="117"/>
  <c r="AD255" i="117"/>
  <c r="AC254" i="116"/>
  <c r="AD255" i="116"/>
  <c r="AC254" i="115"/>
  <c r="AD255" i="115"/>
  <c r="AD255" i="114"/>
  <c r="AC254" i="114"/>
  <c r="AD256" i="113"/>
  <c r="AC255" i="113"/>
  <c r="AD255" i="112"/>
  <c r="AC254" i="112"/>
  <c r="AD250" i="32"/>
  <c r="AC250" i="32" s="1"/>
  <c r="AD256" i="135" l="1"/>
  <c r="AC255" i="135"/>
  <c r="AC256" i="134"/>
  <c r="AD257" i="134"/>
  <c r="AD256" i="133"/>
  <c r="AC255" i="133"/>
  <c r="AC255" i="132"/>
  <c r="AD256" i="132"/>
  <c r="AD257" i="131"/>
  <c r="AC256" i="131"/>
  <c r="AD256" i="130"/>
  <c r="AC255" i="130"/>
  <c r="AD256" i="129"/>
  <c r="AC255" i="129"/>
  <c r="AD256" i="128"/>
  <c r="AC255" i="128"/>
  <c r="AC255" i="127"/>
  <c r="AD256" i="127"/>
  <c r="AC255" i="126"/>
  <c r="AD256" i="126"/>
  <c r="AD257" i="125"/>
  <c r="AC256" i="125"/>
  <c r="AD256" i="124"/>
  <c r="AC255" i="124"/>
  <c r="AC256" i="123"/>
  <c r="AD257" i="123"/>
  <c r="AD256" i="122"/>
  <c r="AC255" i="122"/>
  <c r="AC255" i="121"/>
  <c r="AD256" i="121"/>
  <c r="AC256" i="120"/>
  <c r="AD257" i="120"/>
  <c r="AC255" i="119"/>
  <c r="AD256" i="119"/>
  <c r="AD256" i="118"/>
  <c r="AC255" i="118"/>
  <c r="AD256" i="117"/>
  <c r="AC255" i="117"/>
  <c r="AC255" i="116"/>
  <c r="AD256" i="116"/>
  <c r="AD256" i="115"/>
  <c r="AC255" i="115"/>
  <c r="AD256" i="114"/>
  <c r="AC255" i="114"/>
  <c r="AD257" i="113"/>
  <c r="AC256" i="113"/>
  <c r="AC255" i="112"/>
  <c r="AD256" i="112"/>
  <c r="AD251" i="32"/>
  <c r="AC251" i="32" s="1"/>
  <c r="AC256" i="135" l="1"/>
  <c r="AD257" i="135"/>
  <c r="AD258" i="134"/>
  <c r="AC257" i="134"/>
  <c r="AC256" i="133"/>
  <c r="AD257" i="133"/>
  <c r="AC256" i="132"/>
  <c r="AD257" i="132"/>
  <c r="AC257" i="131"/>
  <c r="AD258" i="131"/>
  <c r="AD257" i="130"/>
  <c r="AC256" i="130"/>
  <c r="AD257" i="129"/>
  <c r="AC256" i="129"/>
  <c r="AC256" i="128"/>
  <c r="AD257" i="128"/>
  <c r="AD257" i="127"/>
  <c r="AC256" i="127"/>
  <c r="AD257" i="126"/>
  <c r="AC256" i="126"/>
  <c r="AC257" i="125"/>
  <c r="AD258" i="125"/>
  <c r="AC256" i="124"/>
  <c r="AD257" i="124"/>
  <c r="AD258" i="123"/>
  <c r="AC257" i="123"/>
  <c r="AC256" i="122"/>
  <c r="AD257" i="122"/>
  <c r="AD257" i="121"/>
  <c r="AC256" i="121"/>
  <c r="AD258" i="120"/>
  <c r="AC257" i="120"/>
  <c r="AD257" i="119"/>
  <c r="AC256" i="119"/>
  <c r="AD257" i="118"/>
  <c r="AC256" i="118"/>
  <c r="AD257" i="117"/>
  <c r="AC256" i="117"/>
  <c r="AD257" i="116"/>
  <c r="AC256" i="116"/>
  <c r="AD257" i="115"/>
  <c r="AC256" i="115"/>
  <c r="AC256" i="114"/>
  <c r="AD257" i="114"/>
  <c r="AC257" i="113"/>
  <c r="AD258" i="113"/>
  <c r="AD257" i="112"/>
  <c r="AC256" i="112"/>
  <c r="AD252" i="32"/>
  <c r="AC252" i="32" s="1"/>
  <c r="AC257" i="135" l="1"/>
  <c r="AD258" i="135"/>
  <c r="AD259" i="134"/>
  <c r="AC258" i="134"/>
  <c r="AD258" i="133"/>
  <c r="AC257" i="133"/>
  <c r="AD258" i="132"/>
  <c r="AC257" i="132"/>
  <c r="AC258" i="131"/>
  <c r="AD259" i="131"/>
  <c r="AC257" i="130"/>
  <c r="AD258" i="130"/>
  <c r="AC257" i="129"/>
  <c r="AD258" i="129"/>
  <c r="AD258" i="128"/>
  <c r="AC257" i="128"/>
  <c r="AD258" i="127"/>
  <c r="AC257" i="127"/>
  <c r="AD258" i="126"/>
  <c r="AC257" i="126"/>
  <c r="AC258" i="125"/>
  <c r="AD259" i="125"/>
  <c r="AD258" i="124"/>
  <c r="AC257" i="124"/>
  <c r="AC258" i="123"/>
  <c r="AD259" i="123"/>
  <c r="AD258" i="122"/>
  <c r="AC257" i="122"/>
  <c r="AD258" i="121"/>
  <c r="AC257" i="121"/>
  <c r="AD259" i="120"/>
  <c r="AC258" i="120"/>
  <c r="AC257" i="119"/>
  <c r="AD258" i="119"/>
  <c r="AC257" i="118"/>
  <c r="AD258" i="118"/>
  <c r="AC257" i="117"/>
  <c r="AD258" i="117"/>
  <c r="AC257" i="116"/>
  <c r="AD258" i="116"/>
  <c r="AC257" i="115"/>
  <c r="AD258" i="115"/>
  <c r="AD258" i="114"/>
  <c r="AC257" i="114"/>
  <c r="AD259" i="113"/>
  <c r="AC258" i="113"/>
  <c r="AD258" i="112"/>
  <c r="AC257" i="112"/>
  <c r="AD253" i="32"/>
  <c r="AC253" i="32" s="1"/>
  <c r="AD259" i="135" l="1"/>
  <c r="AC258" i="135"/>
  <c r="AC259" i="134"/>
  <c r="AD260" i="134"/>
  <c r="AD259" i="133"/>
  <c r="AC258" i="133"/>
  <c r="AC258" i="132"/>
  <c r="AD259" i="132"/>
  <c r="AD260" i="131"/>
  <c r="AC259" i="131"/>
  <c r="AD259" i="130"/>
  <c r="AC258" i="130"/>
  <c r="AD259" i="129"/>
  <c r="AC258" i="129"/>
  <c r="AD259" i="128"/>
  <c r="AC258" i="128"/>
  <c r="AC258" i="127"/>
  <c r="AD259" i="127"/>
  <c r="AC258" i="126"/>
  <c r="AD259" i="126"/>
  <c r="AD260" i="125"/>
  <c r="AC259" i="125"/>
  <c r="AD259" i="124"/>
  <c r="AC258" i="124"/>
  <c r="AC259" i="123"/>
  <c r="AD260" i="123"/>
  <c r="AD259" i="122"/>
  <c r="AC258" i="122"/>
  <c r="AC258" i="121"/>
  <c r="AD259" i="121"/>
  <c r="AC259" i="120"/>
  <c r="AD260" i="120"/>
  <c r="AC258" i="119"/>
  <c r="AD259" i="119"/>
  <c r="AD259" i="118"/>
  <c r="AC258" i="118"/>
  <c r="AD259" i="117"/>
  <c r="AC258" i="117"/>
  <c r="AC258" i="116"/>
  <c r="AD259" i="116"/>
  <c r="AD259" i="115"/>
  <c r="AC258" i="115"/>
  <c r="AD259" i="114"/>
  <c r="AC258" i="114"/>
  <c r="AD260" i="113"/>
  <c r="AC259" i="113"/>
  <c r="AC258" i="112"/>
  <c r="AD259" i="112"/>
  <c r="AD254" i="32"/>
  <c r="AC254" i="32" s="1"/>
  <c r="AC259" i="135" l="1"/>
  <c r="AD260" i="135"/>
  <c r="AD261" i="134"/>
  <c r="AC260" i="134"/>
  <c r="AC259" i="133"/>
  <c r="AD260" i="133"/>
  <c r="AC259" i="132"/>
  <c r="AD260" i="132"/>
  <c r="AC260" i="131"/>
  <c r="AD261" i="131"/>
  <c r="AD260" i="130"/>
  <c r="AC259" i="130"/>
  <c r="AD260" i="129"/>
  <c r="AC259" i="129"/>
  <c r="AC259" i="128"/>
  <c r="AD260" i="128"/>
  <c r="AD260" i="127"/>
  <c r="AC259" i="127"/>
  <c r="AD260" i="126"/>
  <c r="AC259" i="126"/>
  <c r="AC260" i="125"/>
  <c r="AD261" i="125"/>
  <c r="AC259" i="124"/>
  <c r="AD260" i="124"/>
  <c r="AD261" i="123"/>
  <c r="AC260" i="123"/>
  <c r="AD260" i="122"/>
  <c r="AC259" i="122"/>
  <c r="AD260" i="121"/>
  <c r="AC259" i="121"/>
  <c r="AD261" i="120"/>
  <c r="AC260" i="120"/>
  <c r="AD260" i="119"/>
  <c r="AC259" i="119"/>
  <c r="AD260" i="118"/>
  <c r="AC259" i="118"/>
  <c r="AD260" i="117"/>
  <c r="AC259" i="117"/>
  <c r="AD260" i="116"/>
  <c r="AC259" i="116"/>
  <c r="AD260" i="115"/>
  <c r="AC259" i="115"/>
  <c r="AC259" i="114"/>
  <c r="AD260" i="114"/>
  <c r="AC260" i="113"/>
  <c r="AD261" i="113"/>
  <c r="AD260" i="112"/>
  <c r="AC259" i="112"/>
  <c r="AD255" i="32"/>
  <c r="AC255" i="32" s="1"/>
  <c r="AC260" i="135" l="1"/>
  <c r="AD261" i="135"/>
  <c r="AD262" i="134"/>
  <c r="AC261" i="134"/>
  <c r="AD261" i="133"/>
  <c r="AC260" i="133"/>
  <c r="AD261" i="132"/>
  <c r="AC260" i="132"/>
  <c r="AC261" i="131"/>
  <c r="AD262" i="131"/>
  <c r="AC260" i="130"/>
  <c r="AD261" i="130"/>
  <c r="AC260" i="129"/>
  <c r="AD261" i="129"/>
  <c r="AD261" i="128"/>
  <c r="AC260" i="128"/>
  <c r="AC260" i="127"/>
  <c r="AD261" i="127"/>
  <c r="AD261" i="126"/>
  <c r="AC260" i="126"/>
  <c r="AD262" i="125"/>
  <c r="AC261" i="125"/>
  <c r="AD261" i="124"/>
  <c r="AC260" i="124"/>
  <c r="AC261" i="123"/>
  <c r="AD262" i="123"/>
  <c r="AD261" i="122"/>
  <c r="AC260" i="122"/>
  <c r="AD261" i="121"/>
  <c r="AC260" i="121"/>
  <c r="AD262" i="120"/>
  <c r="AC261" i="120"/>
  <c r="AC260" i="119"/>
  <c r="AD261" i="119"/>
  <c r="AC260" i="118"/>
  <c r="AD261" i="118"/>
  <c r="AC260" i="117"/>
  <c r="AD261" i="117"/>
  <c r="AD261" i="116"/>
  <c r="AC260" i="116"/>
  <c r="AC260" i="115"/>
  <c r="AD261" i="115"/>
  <c r="AD261" i="114"/>
  <c r="AC260" i="114"/>
  <c r="AD262" i="113"/>
  <c r="AC261" i="113"/>
  <c r="AD261" i="112"/>
  <c r="AC260" i="112"/>
  <c r="AD256" i="32"/>
  <c r="AC256" i="32" s="1"/>
  <c r="AD262" i="135" l="1"/>
  <c r="AC261" i="135"/>
  <c r="AC262" i="134"/>
  <c r="AD263" i="134"/>
  <c r="AD262" i="133"/>
  <c r="AC261" i="133"/>
  <c r="AC261" i="132"/>
  <c r="AD262" i="132"/>
  <c r="AD263" i="131"/>
  <c r="AC262" i="131"/>
  <c r="AD262" i="130"/>
  <c r="AC261" i="130"/>
  <c r="AD262" i="129"/>
  <c r="AC261" i="129"/>
  <c r="AD262" i="128"/>
  <c r="AC261" i="128"/>
  <c r="AC261" i="127"/>
  <c r="AD262" i="127"/>
  <c r="AC261" i="126"/>
  <c r="AD262" i="126"/>
  <c r="AD263" i="125"/>
  <c r="AC262" i="125"/>
  <c r="AD262" i="124"/>
  <c r="AC261" i="124"/>
  <c r="AC262" i="123"/>
  <c r="AD263" i="123"/>
  <c r="AD262" i="122"/>
  <c r="AC261" i="122"/>
  <c r="AC261" i="121"/>
  <c r="AD262" i="121"/>
  <c r="AC262" i="120"/>
  <c r="AD263" i="120"/>
  <c r="AC261" i="119"/>
  <c r="AD262" i="119"/>
  <c r="AD262" i="118"/>
  <c r="AC261" i="118"/>
  <c r="AD262" i="117"/>
  <c r="AC261" i="117"/>
  <c r="AC261" i="116"/>
  <c r="AD262" i="116"/>
  <c r="AD262" i="115"/>
  <c r="AC261" i="115"/>
  <c r="AD262" i="114"/>
  <c r="AC261" i="114"/>
  <c r="AD263" i="113"/>
  <c r="AC262" i="113"/>
  <c r="AC261" i="112"/>
  <c r="AD262" i="112"/>
  <c r="AD257" i="32"/>
  <c r="AC257" i="32" s="1"/>
  <c r="AC262" i="135" l="1"/>
  <c r="AD263" i="135"/>
  <c r="AD264" i="134"/>
  <c r="AC263" i="134"/>
  <c r="AC262" i="133"/>
  <c r="AD263" i="133"/>
  <c r="AC262" i="132"/>
  <c r="AD263" i="132"/>
  <c r="AC263" i="131"/>
  <c r="AD264" i="131"/>
  <c r="AD263" i="130"/>
  <c r="AC262" i="130"/>
  <c r="AD263" i="129"/>
  <c r="AC262" i="129"/>
  <c r="AC262" i="128"/>
  <c r="AD263" i="128"/>
  <c r="AD263" i="127"/>
  <c r="AC262" i="127"/>
  <c r="AD263" i="126"/>
  <c r="AC262" i="126"/>
  <c r="AC263" i="125"/>
  <c r="AD264" i="125"/>
  <c r="AC262" i="124"/>
  <c r="AD263" i="124"/>
  <c r="AD264" i="123"/>
  <c r="AC263" i="123"/>
  <c r="AC262" i="122"/>
  <c r="AD263" i="122"/>
  <c r="AD263" i="121"/>
  <c r="AC262" i="121"/>
  <c r="AD264" i="120"/>
  <c r="AC263" i="120"/>
  <c r="AD263" i="119"/>
  <c r="AC262" i="119"/>
  <c r="AD263" i="118"/>
  <c r="AC262" i="118"/>
  <c r="AD263" i="117"/>
  <c r="AC262" i="117"/>
  <c r="AD263" i="116"/>
  <c r="AC262" i="116"/>
  <c r="AD263" i="115"/>
  <c r="AC262" i="115"/>
  <c r="AC262" i="114"/>
  <c r="AD263" i="114"/>
  <c r="AC263" i="113"/>
  <c r="AD264" i="113"/>
  <c r="AD263" i="112"/>
  <c r="AC262" i="112"/>
  <c r="AD258" i="32"/>
  <c r="AC258" i="32" s="1"/>
  <c r="AC263" i="135" l="1"/>
  <c r="AD264" i="135"/>
  <c r="AD265" i="134"/>
  <c r="AC264" i="134"/>
  <c r="AD264" i="133"/>
  <c r="AC263" i="133"/>
  <c r="AD264" i="132"/>
  <c r="AC263" i="132"/>
  <c r="AC264" i="131"/>
  <c r="AD265" i="131"/>
  <c r="AC263" i="130"/>
  <c r="AD264" i="130"/>
  <c r="AC263" i="129"/>
  <c r="AD264" i="129"/>
  <c r="AD264" i="128"/>
  <c r="AC263" i="128"/>
  <c r="AC263" i="127"/>
  <c r="AD264" i="127"/>
  <c r="AD264" i="126"/>
  <c r="AC263" i="126"/>
  <c r="AD265" i="125"/>
  <c r="AC264" i="125"/>
  <c r="AD264" i="124"/>
  <c r="AC263" i="124"/>
  <c r="AC264" i="123"/>
  <c r="AD265" i="123"/>
  <c r="AD264" i="122"/>
  <c r="AC263" i="122"/>
  <c r="AD264" i="121"/>
  <c r="AC263" i="121"/>
  <c r="AD265" i="120"/>
  <c r="AC264" i="120"/>
  <c r="AD264" i="119"/>
  <c r="AC263" i="119"/>
  <c r="AC263" i="118"/>
  <c r="AD264" i="118"/>
  <c r="AC263" i="117"/>
  <c r="AD264" i="117"/>
  <c r="AC263" i="116"/>
  <c r="AD264" i="116"/>
  <c r="AC263" i="115"/>
  <c r="AD264" i="115"/>
  <c r="AD264" i="114"/>
  <c r="AC263" i="114"/>
  <c r="AD265" i="113"/>
  <c r="AC264" i="113"/>
  <c r="AD264" i="112"/>
  <c r="AC263" i="112"/>
  <c r="AD259" i="32"/>
  <c r="AC259" i="32" s="1"/>
  <c r="AD265" i="135" l="1"/>
  <c r="AC264" i="135"/>
  <c r="AC265" i="134"/>
  <c r="AD266" i="134"/>
  <c r="AD265" i="133"/>
  <c r="AC264" i="133"/>
  <c r="AC264" i="132"/>
  <c r="AD265" i="132"/>
  <c r="AD266" i="131"/>
  <c r="AC265" i="131"/>
  <c r="AD265" i="130"/>
  <c r="AC264" i="130"/>
  <c r="AD265" i="129"/>
  <c r="AC264" i="129"/>
  <c r="AD265" i="128"/>
  <c r="AC264" i="128"/>
  <c r="AC264" i="127"/>
  <c r="AD265" i="127"/>
  <c r="AC264" i="126"/>
  <c r="AD265" i="126"/>
  <c r="AD266" i="125"/>
  <c r="AC265" i="125"/>
  <c r="AD265" i="124"/>
  <c r="AC264" i="124"/>
  <c r="AC265" i="123"/>
  <c r="AD266" i="123"/>
  <c r="AD265" i="122"/>
  <c r="AC264" i="122"/>
  <c r="AC264" i="121"/>
  <c r="AD265" i="121"/>
  <c r="AC265" i="120"/>
  <c r="AD266" i="120"/>
  <c r="AC264" i="119"/>
  <c r="AD265" i="119"/>
  <c r="AD265" i="118"/>
  <c r="AC264" i="118"/>
  <c r="AD265" i="117"/>
  <c r="AC264" i="117"/>
  <c r="AC264" i="116"/>
  <c r="AD265" i="116"/>
  <c r="AD265" i="115"/>
  <c r="AC264" i="115"/>
  <c r="AD265" i="114"/>
  <c r="AC264" i="114"/>
  <c r="AD266" i="113"/>
  <c r="AC265" i="113"/>
  <c r="AC264" i="112"/>
  <c r="AD265" i="112"/>
  <c r="AD260" i="32"/>
  <c r="AC260" i="32" s="1"/>
  <c r="AC265" i="135" l="1"/>
  <c r="AD266" i="135"/>
  <c r="AD267" i="134"/>
  <c r="AC266" i="134"/>
  <c r="AC265" i="133"/>
  <c r="AD266" i="133"/>
  <c r="AC265" i="132"/>
  <c r="AD266" i="132"/>
  <c r="AC266" i="131"/>
  <c r="AD267" i="131"/>
  <c r="AD266" i="130"/>
  <c r="AC265" i="130"/>
  <c r="AD266" i="129"/>
  <c r="AC265" i="129"/>
  <c r="AC265" i="128"/>
  <c r="AD266" i="128"/>
  <c r="AD266" i="127"/>
  <c r="AC265" i="127"/>
  <c r="AD266" i="126"/>
  <c r="AC265" i="126"/>
  <c r="AC266" i="125"/>
  <c r="AD267" i="125"/>
  <c r="AC265" i="124"/>
  <c r="AD266" i="124"/>
  <c r="AD267" i="123"/>
  <c r="AC266" i="123"/>
  <c r="AC265" i="122"/>
  <c r="AD266" i="122"/>
  <c r="AD266" i="121"/>
  <c r="AC265" i="121"/>
  <c r="AD267" i="120"/>
  <c r="AC266" i="120"/>
  <c r="AD266" i="119"/>
  <c r="AC265" i="119"/>
  <c r="AD266" i="118"/>
  <c r="AC265" i="118"/>
  <c r="AD266" i="117"/>
  <c r="AC265" i="117"/>
  <c r="AD266" i="116"/>
  <c r="AC265" i="116"/>
  <c r="AD266" i="115"/>
  <c r="AC265" i="115"/>
  <c r="AC265" i="114"/>
  <c r="AD266" i="114"/>
  <c r="AC266" i="113"/>
  <c r="AD267" i="113"/>
  <c r="AD266" i="112"/>
  <c r="AC265" i="112"/>
  <c r="AD261" i="32"/>
  <c r="AC261" i="32" s="1"/>
  <c r="AC266" i="135" l="1"/>
  <c r="AD267" i="135"/>
  <c r="AD268" i="134"/>
  <c r="AC267" i="134"/>
  <c r="AD267" i="133"/>
  <c r="AC266" i="133"/>
  <c r="AD267" i="132"/>
  <c r="AC266" i="132"/>
  <c r="AC267" i="131"/>
  <c r="AD268" i="131"/>
  <c r="AC266" i="130"/>
  <c r="AD267" i="130"/>
  <c r="AC266" i="129"/>
  <c r="AD267" i="129"/>
  <c r="AD267" i="128"/>
  <c r="AC266" i="128"/>
  <c r="AC266" i="127"/>
  <c r="AD267" i="127"/>
  <c r="AD267" i="126"/>
  <c r="AC266" i="126"/>
  <c r="AD268" i="125"/>
  <c r="AC267" i="125"/>
  <c r="AD267" i="124"/>
  <c r="AC266" i="124"/>
  <c r="AC267" i="123"/>
  <c r="AD268" i="123"/>
  <c r="AD267" i="122"/>
  <c r="AC266" i="122"/>
  <c r="AD267" i="121"/>
  <c r="AC266" i="121"/>
  <c r="AD268" i="120"/>
  <c r="AC267" i="120"/>
  <c r="AD267" i="119"/>
  <c r="AC266" i="119"/>
  <c r="AC266" i="118"/>
  <c r="AD267" i="118"/>
  <c r="AC266" i="117"/>
  <c r="AD267" i="117"/>
  <c r="AC266" i="116"/>
  <c r="AD267" i="116"/>
  <c r="AC266" i="115"/>
  <c r="AD267" i="115"/>
  <c r="AD267" i="114"/>
  <c r="AC266" i="114"/>
  <c r="AD268" i="113"/>
  <c r="AC267" i="113"/>
  <c r="AD267" i="112"/>
  <c r="AC266" i="112"/>
  <c r="AD262" i="32"/>
  <c r="AC262" i="32" s="1"/>
  <c r="AD268" i="135" l="1"/>
  <c r="AC267" i="135"/>
  <c r="AC268" i="134"/>
  <c r="AD269" i="134"/>
  <c r="AD268" i="133"/>
  <c r="AC267" i="133"/>
  <c r="AC267" i="132"/>
  <c r="AD268" i="132"/>
  <c r="AD269" i="131"/>
  <c r="AC268" i="131"/>
  <c r="AD268" i="130"/>
  <c r="AC267" i="130"/>
  <c r="AD268" i="129"/>
  <c r="AC267" i="129"/>
  <c r="AD268" i="128"/>
  <c r="AC267" i="128"/>
  <c r="AC267" i="127"/>
  <c r="AD268" i="127"/>
  <c r="AC267" i="126"/>
  <c r="AD268" i="126"/>
  <c r="AD269" i="125"/>
  <c r="AC268" i="125"/>
  <c r="AD268" i="124"/>
  <c r="AC267" i="124"/>
  <c r="AC268" i="123"/>
  <c r="AD269" i="123"/>
  <c r="AD268" i="122"/>
  <c r="AC267" i="122"/>
  <c r="AC267" i="121"/>
  <c r="AD268" i="121"/>
  <c r="AC268" i="120"/>
  <c r="AD269" i="120"/>
  <c r="AC267" i="119"/>
  <c r="AD268" i="119"/>
  <c r="AD268" i="118"/>
  <c r="AC267" i="118"/>
  <c r="AD268" i="117"/>
  <c r="AC267" i="117"/>
  <c r="AC267" i="116"/>
  <c r="AD268" i="116"/>
  <c r="AD268" i="115"/>
  <c r="AC267" i="115"/>
  <c r="AD268" i="114"/>
  <c r="AC267" i="114"/>
  <c r="AD269" i="113"/>
  <c r="AC268" i="113"/>
  <c r="AC267" i="112"/>
  <c r="AD268" i="112"/>
  <c r="AD263" i="32"/>
  <c r="AC263" i="32" s="1"/>
  <c r="AC268" i="135" l="1"/>
  <c r="AD269" i="135"/>
  <c r="AD270" i="134"/>
  <c r="AC269" i="134"/>
  <c r="AC268" i="133"/>
  <c r="AD269" i="133"/>
  <c r="AC268" i="132"/>
  <c r="AD269" i="132"/>
  <c r="AC269" i="131"/>
  <c r="AD270" i="131"/>
  <c r="AD269" i="130"/>
  <c r="AC268" i="130"/>
  <c r="AD269" i="129"/>
  <c r="AC268" i="129"/>
  <c r="AC268" i="128"/>
  <c r="AD269" i="128"/>
  <c r="AD269" i="127"/>
  <c r="AC268" i="127"/>
  <c r="AD269" i="126"/>
  <c r="AC268" i="126"/>
  <c r="AC269" i="125"/>
  <c r="AD270" i="125"/>
  <c r="AC268" i="124"/>
  <c r="AD269" i="124"/>
  <c r="AD270" i="123"/>
  <c r="AC269" i="123"/>
  <c r="AC268" i="122"/>
  <c r="AD269" i="122"/>
  <c r="AD269" i="121"/>
  <c r="AC268" i="121"/>
  <c r="AD270" i="120"/>
  <c r="AC269" i="120"/>
  <c r="AD269" i="119"/>
  <c r="AC268" i="119"/>
  <c r="AD269" i="118"/>
  <c r="AC268" i="118"/>
  <c r="AD269" i="117"/>
  <c r="AC268" i="117"/>
  <c r="AD269" i="116"/>
  <c r="AC268" i="116"/>
  <c r="AD269" i="115"/>
  <c r="AC268" i="115"/>
  <c r="AC268" i="114"/>
  <c r="AD269" i="114"/>
  <c r="AC269" i="113"/>
  <c r="AD270" i="113"/>
  <c r="AD269" i="112"/>
  <c r="AC268" i="112"/>
  <c r="AD264" i="32"/>
  <c r="AC264" i="32" s="1"/>
  <c r="AC269" i="135" l="1"/>
  <c r="AD270" i="135"/>
  <c r="AD271" i="134"/>
  <c r="AC270" i="134"/>
  <c r="AD270" i="133"/>
  <c r="AC269" i="133"/>
  <c r="AD270" i="132"/>
  <c r="AC269" i="132"/>
  <c r="AD271" i="131"/>
  <c r="AC270" i="131"/>
  <c r="AC269" i="130"/>
  <c r="AD270" i="130"/>
  <c r="AC269" i="129"/>
  <c r="AD270" i="129"/>
  <c r="AD270" i="128"/>
  <c r="AC269" i="128"/>
  <c r="AC269" i="127"/>
  <c r="AD270" i="127"/>
  <c r="AD270" i="126"/>
  <c r="AC269" i="126"/>
  <c r="AD271" i="125"/>
  <c r="AC270" i="125"/>
  <c r="AD270" i="124"/>
  <c r="AC269" i="124"/>
  <c r="AD271" i="123"/>
  <c r="AC270" i="123"/>
  <c r="AD270" i="122"/>
  <c r="AC269" i="122"/>
  <c r="AD270" i="121"/>
  <c r="AC269" i="121"/>
  <c r="AC270" i="120"/>
  <c r="AD271" i="120"/>
  <c r="AC269" i="119"/>
  <c r="AD270" i="119"/>
  <c r="AC269" i="118"/>
  <c r="AD270" i="118"/>
  <c r="AC269" i="117"/>
  <c r="AD270" i="117"/>
  <c r="AC269" i="116"/>
  <c r="AD270" i="116"/>
  <c r="AC269" i="115"/>
  <c r="AD270" i="115"/>
  <c r="AD270" i="114"/>
  <c r="AC269" i="114"/>
  <c r="AD271" i="113"/>
  <c r="AC270" i="113"/>
  <c r="AD270" i="112"/>
  <c r="AC269" i="112"/>
  <c r="AD265" i="32"/>
  <c r="AC265" i="32" s="1"/>
  <c r="AD271" i="135" l="1"/>
  <c r="AC270" i="135"/>
  <c r="AD272" i="134"/>
  <c r="AC271" i="134"/>
  <c r="AD271" i="133"/>
  <c r="AC270" i="133"/>
  <c r="AD271" i="132"/>
  <c r="AC270" i="132"/>
  <c r="AD272" i="131"/>
  <c r="AC271" i="131"/>
  <c r="AD271" i="130"/>
  <c r="AC270" i="130"/>
  <c r="AD271" i="129"/>
  <c r="AC270" i="129"/>
  <c r="AD271" i="128"/>
  <c r="AC270" i="128"/>
  <c r="AC270" i="127"/>
  <c r="AD271" i="127"/>
  <c r="AD271" i="126"/>
  <c r="AC270" i="126"/>
  <c r="AD272" i="125"/>
  <c r="AC271" i="125"/>
  <c r="AD271" i="124"/>
  <c r="AC270" i="124"/>
  <c r="AC271" i="123"/>
  <c r="AD272" i="123"/>
  <c r="AD271" i="122"/>
  <c r="AC270" i="122"/>
  <c r="AD271" i="121"/>
  <c r="AC270" i="121"/>
  <c r="AD272" i="120"/>
  <c r="AC271" i="120"/>
  <c r="AD271" i="119"/>
  <c r="AC270" i="119"/>
  <c r="AD271" i="118"/>
  <c r="AC270" i="118"/>
  <c r="AC270" i="117"/>
  <c r="AD271" i="117"/>
  <c r="AD271" i="116"/>
  <c r="AC270" i="116"/>
  <c r="AD271" i="115"/>
  <c r="AC270" i="115"/>
  <c r="AD271" i="114"/>
  <c r="AC270" i="114"/>
  <c r="AD272" i="113"/>
  <c r="AC271" i="113"/>
  <c r="AD271" i="112"/>
  <c r="AC270" i="112"/>
  <c r="AD266" i="32"/>
  <c r="AC266" i="32" s="1"/>
  <c r="AD272" i="135" l="1"/>
  <c r="AC271" i="135"/>
  <c r="AD273" i="134"/>
  <c r="AC272" i="134"/>
  <c r="AD272" i="133"/>
  <c r="AC271" i="133"/>
  <c r="AD272" i="132"/>
  <c r="AC271" i="132"/>
  <c r="AD273" i="131"/>
  <c r="AC272" i="131"/>
  <c r="AD272" i="130"/>
  <c r="AC271" i="130"/>
  <c r="AD272" i="129"/>
  <c r="AC271" i="129"/>
  <c r="AD272" i="128"/>
  <c r="AC271" i="128"/>
  <c r="AD272" i="127"/>
  <c r="AC271" i="127"/>
  <c r="AD272" i="126"/>
  <c r="AC271" i="126"/>
  <c r="AD273" i="125"/>
  <c r="AC272" i="125"/>
  <c r="AD272" i="124"/>
  <c r="AC271" i="124"/>
  <c r="AC272" i="123"/>
  <c r="AD273" i="123"/>
  <c r="AD272" i="122"/>
  <c r="AC271" i="122"/>
  <c r="AD272" i="121"/>
  <c r="AC271" i="121"/>
  <c r="AD273" i="120"/>
  <c r="AC272" i="120"/>
  <c r="AC271" i="119"/>
  <c r="AD272" i="119"/>
  <c r="AD272" i="118"/>
  <c r="AC271" i="118"/>
  <c r="AD272" i="117"/>
  <c r="AC271" i="117"/>
  <c r="AC271" i="116"/>
  <c r="AD272" i="116"/>
  <c r="AD272" i="115"/>
  <c r="AC271" i="115"/>
  <c r="AD272" i="114"/>
  <c r="AC271" i="114"/>
  <c r="AD273" i="113"/>
  <c r="AC272" i="113"/>
  <c r="AD272" i="112"/>
  <c r="AC271" i="112"/>
  <c r="AD267" i="32"/>
  <c r="AC267" i="32" s="1"/>
  <c r="AD273" i="135" l="1"/>
  <c r="AC272" i="135"/>
  <c r="AC273" i="134"/>
  <c r="AD274" i="134"/>
  <c r="AD273" i="133"/>
  <c r="AC272" i="133"/>
  <c r="AD273" i="132"/>
  <c r="AC272" i="132"/>
  <c r="AD274" i="131"/>
  <c r="AC273" i="131"/>
  <c r="AD273" i="130"/>
  <c r="AC272" i="130"/>
  <c r="AD273" i="129"/>
  <c r="AC272" i="129"/>
  <c r="AD273" i="128"/>
  <c r="AC272" i="128"/>
  <c r="AD273" i="127"/>
  <c r="AC272" i="127"/>
  <c r="AD273" i="126"/>
  <c r="AC272" i="126"/>
  <c r="AD274" i="125"/>
  <c r="AC273" i="125"/>
  <c r="AC272" i="124"/>
  <c r="AD273" i="124"/>
  <c r="AD274" i="123"/>
  <c r="AC273" i="123"/>
  <c r="AD273" i="122"/>
  <c r="AC272" i="122"/>
  <c r="AD273" i="121"/>
  <c r="AC272" i="121"/>
  <c r="AC273" i="120"/>
  <c r="AD274" i="120"/>
  <c r="AD273" i="119"/>
  <c r="AC272" i="119"/>
  <c r="AD273" i="118"/>
  <c r="AC272" i="118"/>
  <c r="AD273" i="117"/>
  <c r="AC272" i="117"/>
  <c r="AC272" i="116"/>
  <c r="AD273" i="116"/>
  <c r="AD273" i="115"/>
  <c r="AC272" i="115"/>
  <c r="AD273" i="114"/>
  <c r="AC272" i="114"/>
  <c r="AD274" i="113"/>
  <c r="AC273" i="113"/>
  <c r="AD273" i="112"/>
  <c r="AC272" i="112"/>
  <c r="AD268" i="32"/>
  <c r="AC268" i="32" s="1"/>
  <c r="AC273" i="135" l="1"/>
  <c r="AD274" i="135"/>
  <c r="AD275" i="134"/>
  <c r="AC274" i="134"/>
  <c r="AD274" i="133"/>
  <c r="AC273" i="133"/>
  <c r="AD274" i="132"/>
  <c r="AC273" i="132"/>
  <c r="AD275" i="131"/>
  <c r="AC274" i="131"/>
  <c r="AC273" i="130"/>
  <c r="AD274" i="130"/>
  <c r="AC273" i="129"/>
  <c r="AD274" i="129"/>
  <c r="AC273" i="128"/>
  <c r="AD274" i="128"/>
  <c r="AC273" i="127"/>
  <c r="AD274" i="127"/>
  <c r="AC273" i="126"/>
  <c r="AD274" i="126"/>
  <c r="AD275" i="125"/>
  <c r="AC274" i="125"/>
  <c r="AD274" i="124"/>
  <c r="AC273" i="124"/>
  <c r="AD275" i="123"/>
  <c r="AC274" i="123"/>
  <c r="AC273" i="122"/>
  <c r="AD274" i="122"/>
  <c r="AD274" i="121"/>
  <c r="AC273" i="121"/>
  <c r="AD275" i="120"/>
  <c r="AC274" i="120"/>
  <c r="AD274" i="119"/>
  <c r="AC273" i="119"/>
  <c r="AD274" i="118"/>
  <c r="AC273" i="118"/>
  <c r="AC273" i="117"/>
  <c r="AD274" i="117"/>
  <c r="AD274" i="116"/>
  <c r="AC273" i="116"/>
  <c r="AD274" i="115"/>
  <c r="AC273" i="115"/>
  <c r="AD274" i="114"/>
  <c r="AC273" i="114"/>
  <c r="AD275" i="113"/>
  <c r="AC274" i="113"/>
  <c r="AD274" i="112"/>
  <c r="AC273" i="112"/>
  <c r="AD269" i="32"/>
  <c r="AC269" i="32" s="1"/>
  <c r="AD275" i="135" l="1"/>
  <c r="AC274" i="135"/>
  <c r="AD276" i="134"/>
  <c r="AC275" i="134"/>
  <c r="AD275" i="133"/>
  <c r="AC274" i="133"/>
  <c r="AD275" i="132"/>
  <c r="AC274" i="132"/>
  <c r="AD276" i="131"/>
  <c r="AC275" i="131"/>
  <c r="AD275" i="130"/>
  <c r="AC274" i="130"/>
  <c r="AD275" i="129"/>
  <c r="AC274" i="129"/>
  <c r="AD275" i="128"/>
  <c r="AC274" i="128"/>
  <c r="AD275" i="127"/>
  <c r="AC274" i="127"/>
  <c r="AD275" i="126"/>
  <c r="AC274" i="126"/>
  <c r="AD276" i="125"/>
  <c r="AC275" i="125"/>
  <c r="AD275" i="124"/>
  <c r="AC274" i="124"/>
  <c r="AD276" i="123"/>
  <c r="AC275" i="123"/>
  <c r="AD275" i="122"/>
  <c r="AC274" i="122"/>
  <c r="AD275" i="121"/>
  <c r="AC274" i="121"/>
  <c r="AD276" i="120"/>
  <c r="AC275" i="120"/>
  <c r="AD275" i="119"/>
  <c r="AC274" i="119"/>
  <c r="AD275" i="118"/>
  <c r="AC274" i="118"/>
  <c r="AD275" i="117"/>
  <c r="AC274" i="117"/>
  <c r="AD275" i="116"/>
  <c r="AC274" i="116"/>
  <c r="AD275" i="115"/>
  <c r="AC274" i="115"/>
  <c r="AD275" i="114"/>
  <c r="AC274" i="114"/>
  <c r="AD276" i="113"/>
  <c r="AC275" i="113"/>
  <c r="AD275" i="112"/>
  <c r="AC274" i="112"/>
  <c r="AD270" i="32"/>
  <c r="AC270" i="32" s="1"/>
  <c r="AD276" i="135" l="1"/>
  <c r="AC275" i="135"/>
  <c r="AD277" i="134"/>
  <c r="AC276" i="134"/>
  <c r="AD276" i="133"/>
  <c r="AC275" i="133"/>
  <c r="AD276" i="132"/>
  <c r="AC275" i="132"/>
  <c r="AD277" i="131"/>
  <c r="AC276" i="131"/>
  <c r="AD276" i="130"/>
  <c r="AC275" i="130"/>
  <c r="AD276" i="129"/>
  <c r="AC275" i="129"/>
  <c r="AD276" i="128"/>
  <c r="AC275" i="128"/>
  <c r="AD276" i="127"/>
  <c r="AC275" i="127"/>
  <c r="AD276" i="126"/>
  <c r="AC275" i="126"/>
  <c r="AD277" i="125"/>
  <c r="AC276" i="125"/>
  <c r="AD276" i="124"/>
  <c r="AC275" i="124"/>
  <c r="AD277" i="123"/>
  <c r="AC276" i="123"/>
  <c r="AD276" i="122"/>
  <c r="AC275" i="122"/>
  <c r="AD276" i="121"/>
  <c r="AC275" i="121"/>
  <c r="AD277" i="120"/>
  <c r="AC276" i="120"/>
  <c r="AD276" i="119"/>
  <c r="AC275" i="119"/>
  <c r="AD276" i="118"/>
  <c r="AC275" i="118"/>
  <c r="AD276" i="117"/>
  <c r="AC275" i="117"/>
  <c r="AC275" i="116"/>
  <c r="AD276" i="116"/>
  <c r="AD276" i="115"/>
  <c r="AC275" i="115"/>
  <c r="AD276" i="114"/>
  <c r="AC275" i="114"/>
  <c r="AD277" i="113"/>
  <c r="AC276" i="113"/>
  <c r="AD276" i="112"/>
  <c r="AC275" i="112"/>
  <c r="AD271" i="32"/>
  <c r="AC271" i="32" s="1"/>
  <c r="AD277" i="135" l="1"/>
  <c r="AC276" i="135"/>
  <c r="AD278" i="134"/>
  <c r="AC277" i="134"/>
  <c r="AD277" i="133"/>
  <c r="AC276" i="133"/>
  <c r="AD277" i="132"/>
  <c r="AC276" i="132"/>
  <c r="AD278" i="131"/>
  <c r="AC277" i="131"/>
  <c r="AD277" i="130"/>
  <c r="AC276" i="130"/>
  <c r="AD277" i="129"/>
  <c r="AC276" i="129"/>
  <c r="AC276" i="128"/>
  <c r="AD277" i="128"/>
  <c r="AC276" i="127"/>
  <c r="AD277" i="127"/>
  <c r="AC276" i="126"/>
  <c r="AD277" i="126"/>
  <c r="AD278" i="125"/>
  <c r="AC277" i="125"/>
  <c r="AD277" i="124"/>
  <c r="AC276" i="124"/>
  <c r="AD278" i="123"/>
  <c r="AC277" i="123"/>
  <c r="AC276" i="122"/>
  <c r="AD277" i="122"/>
  <c r="AD277" i="121"/>
  <c r="AC276" i="121"/>
  <c r="AD278" i="120"/>
  <c r="AC277" i="120"/>
  <c r="AD277" i="119"/>
  <c r="AC276" i="119"/>
  <c r="AD277" i="118"/>
  <c r="AC276" i="118"/>
  <c r="AD277" i="117"/>
  <c r="AC276" i="117"/>
  <c r="AD277" i="116"/>
  <c r="AC276" i="116"/>
  <c r="AD277" i="115"/>
  <c r="AC276" i="115"/>
  <c r="AD277" i="114"/>
  <c r="AC276" i="114"/>
  <c r="AD278" i="113"/>
  <c r="AC277" i="113"/>
  <c r="AD277" i="112"/>
  <c r="AC276" i="112"/>
  <c r="AD272" i="32"/>
  <c r="AC272" i="32" s="1"/>
  <c r="AD278" i="135" l="1"/>
  <c r="AC277" i="135"/>
  <c r="AD279" i="134"/>
  <c r="AC278" i="134"/>
  <c r="AD278" i="133"/>
  <c r="AC277" i="133"/>
  <c r="AD278" i="132"/>
  <c r="AC277" i="132"/>
  <c r="AD279" i="131"/>
  <c r="AC278" i="131"/>
  <c r="AD278" i="130"/>
  <c r="AC277" i="130"/>
  <c r="AD278" i="129"/>
  <c r="AC277" i="129"/>
  <c r="AD278" i="128"/>
  <c r="AC277" i="128"/>
  <c r="AC277" i="127"/>
  <c r="AD278" i="127"/>
  <c r="AD278" i="126"/>
  <c r="AC277" i="126"/>
  <c r="AD279" i="125"/>
  <c r="AC278" i="125"/>
  <c r="AD278" i="124"/>
  <c r="AC277" i="124"/>
  <c r="AC278" i="123"/>
  <c r="AD279" i="123"/>
  <c r="AD278" i="122"/>
  <c r="AC277" i="122"/>
  <c r="AD278" i="121"/>
  <c r="AC277" i="121"/>
  <c r="AD279" i="120"/>
  <c r="AC278" i="120"/>
  <c r="AD278" i="119"/>
  <c r="AC277" i="119"/>
  <c r="AD278" i="118"/>
  <c r="AC277" i="118"/>
  <c r="AD278" i="117"/>
  <c r="AC277" i="117"/>
  <c r="AD278" i="116"/>
  <c r="AC277" i="116"/>
  <c r="AD278" i="115"/>
  <c r="AC277" i="115"/>
  <c r="AD278" i="114"/>
  <c r="AC277" i="114"/>
  <c r="AD279" i="113"/>
  <c r="AC278" i="113"/>
  <c r="AD278" i="112"/>
  <c r="AC277" i="112"/>
  <c r="AD273" i="32"/>
  <c r="AC273" i="32" s="1"/>
  <c r="AD279" i="135" l="1"/>
  <c r="AC278" i="135"/>
  <c r="AD280" i="134"/>
  <c r="AC279" i="134"/>
  <c r="AD279" i="133"/>
  <c r="AC278" i="133"/>
  <c r="AD279" i="132"/>
  <c r="AC278" i="132"/>
  <c r="AD280" i="131"/>
  <c r="AC279" i="131"/>
  <c r="AD279" i="130"/>
  <c r="AC278" i="130"/>
  <c r="AD279" i="129"/>
  <c r="AC278" i="129"/>
  <c r="AD279" i="128"/>
  <c r="AC278" i="128"/>
  <c r="AD279" i="127"/>
  <c r="AC278" i="127"/>
  <c r="AD279" i="126"/>
  <c r="AC278" i="126"/>
  <c r="AD280" i="125"/>
  <c r="AC279" i="125"/>
  <c r="AD279" i="124"/>
  <c r="AC278" i="124"/>
  <c r="AD280" i="123"/>
  <c r="AC279" i="123"/>
  <c r="AD279" i="122"/>
  <c r="AC278" i="122"/>
  <c r="AD279" i="121"/>
  <c r="AC278" i="121"/>
  <c r="AC279" i="120"/>
  <c r="AD280" i="120"/>
  <c r="AD279" i="119"/>
  <c r="AC278" i="119"/>
  <c r="AD279" i="118"/>
  <c r="AC278" i="118"/>
  <c r="AD279" i="117"/>
  <c r="AC278" i="117"/>
  <c r="AC278" i="116"/>
  <c r="AD279" i="116"/>
  <c r="AD279" i="115"/>
  <c r="AC278" i="115"/>
  <c r="AD279" i="114"/>
  <c r="AC278" i="114"/>
  <c r="AD280" i="113"/>
  <c r="AC279" i="113"/>
  <c r="AD279" i="112"/>
  <c r="AC278" i="112"/>
  <c r="AD274" i="32"/>
  <c r="AC274" i="32" s="1"/>
  <c r="AD280" i="135" l="1"/>
  <c r="AC279" i="135"/>
  <c r="AD281" i="134"/>
  <c r="AC280" i="134"/>
  <c r="AD280" i="133"/>
  <c r="AC279" i="133"/>
  <c r="AD280" i="132"/>
  <c r="AC279" i="132"/>
  <c r="AD281" i="131"/>
  <c r="AC280" i="131"/>
  <c r="AC279" i="130"/>
  <c r="AD280" i="130"/>
  <c r="AC279" i="129"/>
  <c r="AD280" i="129"/>
  <c r="AD280" i="128"/>
  <c r="AC279" i="128"/>
  <c r="AC279" i="127"/>
  <c r="AD280" i="127"/>
  <c r="AD280" i="126"/>
  <c r="AC279" i="126"/>
  <c r="AD281" i="125"/>
  <c r="AC280" i="125"/>
  <c r="AD280" i="124"/>
  <c r="AC279" i="124"/>
  <c r="AD281" i="123"/>
  <c r="AC280" i="123"/>
  <c r="AC279" i="122"/>
  <c r="AD280" i="122"/>
  <c r="AD280" i="121"/>
  <c r="AC279" i="121"/>
  <c r="AD281" i="120"/>
  <c r="AC280" i="120"/>
  <c r="AD280" i="119"/>
  <c r="AC279" i="119"/>
  <c r="AD280" i="118"/>
  <c r="AC279" i="118"/>
  <c r="AC279" i="117"/>
  <c r="AD280" i="117"/>
  <c r="AD280" i="116"/>
  <c r="AC279" i="116"/>
  <c r="AD280" i="115"/>
  <c r="AC279" i="115"/>
  <c r="AD280" i="114"/>
  <c r="AC279" i="114"/>
  <c r="AD281" i="113"/>
  <c r="AC280" i="113"/>
  <c r="AD280" i="112"/>
  <c r="AC279" i="112"/>
  <c r="AD275" i="32"/>
  <c r="AC275" i="32" s="1"/>
  <c r="AD281" i="135" l="1"/>
  <c r="AC280" i="135"/>
  <c r="AD282" i="134"/>
  <c r="AC281" i="134"/>
  <c r="AD281" i="133"/>
  <c r="AC280" i="133"/>
  <c r="AD281" i="132"/>
  <c r="AC280" i="132"/>
  <c r="AD282" i="131"/>
  <c r="AC281" i="131"/>
  <c r="AD281" i="130"/>
  <c r="AC280" i="130"/>
  <c r="AD281" i="129"/>
  <c r="AC280" i="129"/>
  <c r="AD281" i="128"/>
  <c r="AC280" i="128"/>
  <c r="AC280" i="127"/>
  <c r="AD281" i="127"/>
  <c r="AD281" i="126"/>
  <c r="AC280" i="126"/>
  <c r="AD282" i="125"/>
  <c r="AC281" i="125"/>
  <c r="AD281" i="124"/>
  <c r="AC280" i="124"/>
  <c r="AD282" i="123"/>
  <c r="AC281" i="123"/>
  <c r="AD281" i="122"/>
  <c r="AC280" i="122"/>
  <c r="AD281" i="121"/>
  <c r="AC280" i="121"/>
  <c r="AD282" i="120"/>
  <c r="AC281" i="120"/>
  <c r="AC280" i="119"/>
  <c r="AD281" i="119"/>
  <c r="AD281" i="118"/>
  <c r="AC280" i="118"/>
  <c r="AD281" i="117"/>
  <c r="AC280" i="117"/>
  <c r="AD281" i="116"/>
  <c r="AC280" i="116"/>
  <c r="AD281" i="115"/>
  <c r="AC280" i="115"/>
  <c r="AD281" i="114"/>
  <c r="AC280" i="114"/>
  <c r="AD282" i="113"/>
  <c r="AC281" i="113"/>
  <c r="AD281" i="112"/>
  <c r="AC280" i="112"/>
  <c r="AD276" i="32"/>
  <c r="AC276" i="32" s="1"/>
  <c r="AD282" i="135" l="1"/>
  <c r="AC281" i="135"/>
  <c r="AD283" i="134"/>
  <c r="AC282" i="134"/>
  <c r="AD282" i="133"/>
  <c r="AC281" i="133"/>
  <c r="AD282" i="132"/>
  <c r="AC281" i="132"/>
  <c r="AD283" i="131"/>
  <c r="AC282" i="131"/>
  <c r="AD282" i="130"/>
  <c r="AC281" i="130"/>
  <c r="AD282" i="129"/>
  <c r="AC281" i="129"/>
  <c r="AD282" i="128"/>
  <c r="AC281" i="128"/>
  <c r="AD282" i="127"/>
  <c r="AC281" i="127"/>
  <c r="AD282" i="126"/>
  <c r="AC281" i="126"/>
  <c r="AD283" i="125"/>
  <c r="AC282" i="125"/>
  <c r="AD282" i="124"/>
  <c r="AC281" i="124"/>
  <c r="AC282" i="123"/>
  <c r="AD283" i="123"/>
  <c r="AD282" i="122"/>
  <c r="AC281" i="122"/>
  <c r="AD282" i="121"/>
  <c r="AC281" i="121"/>
  <c r="AC282" i="120"/>
  <c r="AD283" i="120"/>
  <c r="AD282" i="119"/>
  <c r="AC281" i="119"/>
  <c r="AD282" i="118"/>
  <c r="AC281" i="118"/>
  <c r="AD282" i="117"/>
  <c r="AC281" i="117"/>
  <c r="AC281" i="116"/>
  <c r="AD282" i="116"/>
  <c r="AD282" i="115"/>
  <c r="AC281" i="115"/>
  <c r="AD282" i="114"/>
  <c r="AC281" i="114"/>
  <c r="AD283" i="113"/>
  <c r="AC282" i="113"/>
  <c r="AD282" i="112"/>
  <c r="AC281" i="112"/>
  <c r="AD277" i="32"/>
  <c r="AC277" i="32" s="1"/>
  <c r="AC282" i="135" l="1"/>
  <c r="AD283" i="135"/>
  <c r="AD284" i="134"/>
  <c r="AC283" i="134"/>
  <c r="AD283" i="133"/>
  <c r="AC282" i="133"/>
  <c r="AD283" i="132"/>
  <c r="AC282" i="132"/>
  <c r="AD284" i="131"/>
  <c r="AC283" i="131"/>
  <c r="AD283" i="130"/>
  <c r="AC282" i="130"/>
  <c r="AD283" i="129"/>
  <c r="AC282" i="129"/>
  <c r="AD283" i="128"/>
  <c r="AC282" i="128"/>
  <c r="AD283" i="127"/>
  <c r="AC282" i="127"/>
  <c r="AD283" i="126"/>
  <c r="AC282" i="126"/>
  <c r="AD284" i="125"/>
  <c r="AC283" i="125"/>
  <c r="AD283" i="124"/>
  <c r="AC282" i="124"/>
  <c r="AD284" i="123"/>
  <c r="AC283" i="123"/>
  <c r="AC282" i="122"/>
  <c r="AD283" i="122"/>
  <c r="AD283" i="121"/>
  <c r="AC282" i="121"/>
  <c r="AD284" i="120"/>
  <c r="AC283" i="120"/>
  <c r="AD283" i="119"/>
  <c r="AC282" i="119"/>
  <c r="AD283" i="118"/>
  <c r="AC282" i="118"/>
  <c r="AC282" i="117"/>
  <c r="AD283" i="117"/>
  <c r="AD283" i="116"/>
  <c r="AC282" i="116"/>
  <c r="AD283" i="115"/>
  <c r="AC282" i="115"/>
  <c r="AD283" i="114"/>
  <c r="AC282" i="114"/>
  <c r="AD284" i="113"/>
  <c r="AC283" i="113"/>
  <c r="AD283" i="112"/>
  <c r="AC282" i="112"/>
  <c r="AD278" i="32"/>
  <c r="AC278" i="32" s="1"/>
  <c r="AD284" i="135" l="1"/>
  <c r="AC283" i="135"/>
  <c r="AD285" i="134"/>
  <c r="AC284" i="134"/>
  <c r="AD284" i="133"/>
  <c r="AC283" i="133"/>
  <c r="AD284" i="132"/>
  <c r="AC283" i="132"/>
  <c r="AD285" i="131"/>
  <c r="AC284" i="131"/>
  <c r="AD284" i="130"/>
  <c r="AC283" i="130"/>
  <c r="AD284" i="129"/>
  <c r="AC283" i="129"/>
  <c r="AD284" i="128"/>
  <c r="AC283" i="128"/>
  <c r="AC283" i="127"/>
  <c r="AD284" i="127"/>
  <c r="AD284" i="126"/>
  <c r="AC283" i="126"/>
  <c r="AD285" i="125"/>
  <c r="AC284" i="125"/>
  <c r="AD284" i="124"/>
  <c r="AC283" i="124"/>
  <c r="AD285" i="123"/>
  <c r="AC284" i="123"/>
  <c r="AD284" i="122"/>
  <c r="AC283" i="122"/>
  <c r="AD284" i="121"/>
  <c r="AC283" i="121"/>
  <c r="AD285" i="120"/>
  <c r="AC284" i="120"/>
  <c r="AC283" i="119"/>
  <c r="AD284" i="119"/>
  <c r="AD284" i="118"/>
  <c r="AC283" i="118"/>
  <c r="AD284" i="117"/>
  <c r="AC283" i="117"/>
  <c r="AD284" i="116"/>
  <c r="AC283" i="116"/>
  <c r="AD284" i="115"/>
  <c r="AC283" i="115"/>
  <c r="AD284" i="114"/>
  <c r="AC283" i="114"/>
  <c r="AD285" i="113"/>
  <c r="AC284" i="113"/>
  <c r="AD284" i="112"/>
  <c r="AC283" i="112"/>
  <c r="AD279" i="32"/>
  <c r="AC279" i="32" s="1"/>
  <c r="AD285" i="135" l="1"/>
  <c r="AC284" i="135"/>
  <c r="AD286" i="134"/>
  <c r="AC285" i="134"/>
  <c r="AD285" i="133"/>
  <c r="AC284" i="133"/>
  <c r="AD285" i="132"/>
  <c r="AC284" i="132"/>
  <c r="AD286" i="131"/>
  <c r="AC285" i="131"/>
  <c r="AD285" i="130"/>
  <c r="AC284" i="130"/>
  <c r="AD285" i="129"/>
  <c r="AC284" i="129"/>
  <c r="AD285" i="128"/>
  <c r="AC284" i="128"/>
  <c r="AD285" i="127"/>
  <c r="AC284" i="127"/>
  <c r="AD285" i="126"/>
  <c r="AC284" i="126"/>
  <c r="AD286" i="125"/>
  <c r="AC285" i="125"/>
  <c r="AD285" i="124"/>
  <c r="AC284" i="124"/>
  <c r="AC285" i="123"/>
  <c r="AD286" i="123"/>
  <c r="AD285" i="122"/>
  <c r="AC284" i="122"/>
  <c r="AD285" i="121"/>
  <c r="AC284" i="121"/>
  <c r="AD286" i="120"/>
  <c r="AC285" i="120"/>
  <c r="AC284" i="119"/>
  <c r="AD285" i="119"/>
  <c r="AD285" i="118"/>
  <c r="AC284" i="118"/>
  <c r="AD285" i="117"/>
  <c r="AC284" i="117"/>
  <c r="AD285" i="116"/>
  <c r="AC284" i="116"/>
  <c r="AD285" i="115"/>
  <c r="AC284" i="115"/>
  <c r="AD285" i="114"/>
  <c r="AC284" i="114"/>
  <c r="AD286" i="113"/>
  <c r="AC285" i="113"/>
  <c r="AD285" i="112"/>
  <c r="AC284" i="112"/>
  <c r="AD280" i="32"/>
  <c r="AC280" i="32" s="1"/>
  <c r="AC285" i="135" l="1"/>
  <c r="AD286" i="135"/>
  <c r="AD287" i="134"/>
  <c r="AC286" i="134"/>
  <c r="AD286" i="133"/>
  <c r="AC285" i="133"/>
  <c r="AD286" i="132"/>
  <c r="AC285" i="132"/>
  <c r="AD287" i="131"/>
  <c r="AC286" i="131"/>
  <c r="AD286" i="130"/>
  <c r="AC285" i="130"/>
  <c r="AD286" i="129"/>
  <c r="AC285" i="129"/>
  <c r="AD286" i="128"/>
  <c r="AC285" i="128"/>
  <c r="AD286" i="127"/>
  <c r="AC285" i="127"/>
  <c r="AD286" i="126"/>
  <c r="AC285" i="126"/>
  <c r="AD287" i="125"/>
  <c r="AC286" i="125"/>
  <c r="AD286" i="124"/>
  <c r="AC285" i="124"/>
  <c r="AD287" i="123"/>
  <c r="AC286" i="123"/>
  <c r="AC285" i="122"/>
  <c r="AD286" i="122"/>
  <c r="AD286" i="121"/>
  <c r="AC285" i="121"/>
  <c r="AD287" i="120"/>
  <c r="AC286" i="120"/>
  <c r="AD286" i="119"/>
  <c r="AC285" i="119"/>
  <c r="AD286" i="118"/>
  <c r="AC285" i="118"/>
  <c r="AD286" i="117"/>
  <c r="AC285" i="117"/>
  <c r="AD286" i="116"/>
  <c r="AC285" i="116"/>
  <c r="AD286" i="115"/>
  <c r="AC285" i="115"/>
  <c r="AD286" i="114"/>
  <c r="AC285" i="114"/>
  <c r="AD287" i="113"/>
  <c r="AC286" i="113"/>
  <c r="AD286" i="112"/>
  <c r="AC285" i="112"/>
  <c r="AD281" i="32"/>
  <c r="AC281" i="32" s="1"/>
  <c r="AD287" i="135" l="1"/>
  <c r="AC286" i="135"/>
  <c r="AD288" i="134"/>
  <c r="AC287" i="134"/>
  <c r="AD287" i="133"/>
  <c r="AC286" i="133"/>
  <c r="AD287" i="132"/>
  <c r="AC286" i="132"/>
  <c r="AD288" i="131"/>
  <c r="AC287" i="131"/>
  <c r="AD287" i="130"/>
  <c r="AC286" i="130"/>
  <c r="AD287" i="129"/>
  <c r="AC286" i="129"/>
  <c r="AD287" i="128"/>
  <c r="AC286" i="128"/>
  <c r="AC286" i="127"/>
  <c r="AD287" i="127"/>
  <c r="AD287" i="126"/>
  <c r="AC286" i="126"/>
  <c r="AD288" i="125"/>
  <c r="AC287" i="125"/>
  <c r="AD287" i="124"/>
  <c r="AC286" i="124"/>
  <c r="AD288" i="123"/>
  <c r="AC287" i="123"/>
  <c r="AD287" i="122"/>
  <c r="AC286" i="122"/>
  <c r="AD287" i="121"/>
  <c r="AC286" i="121"/>
  <c r="AD288" i="120"/>
  <c r="AC287" i="120"/>
  <c r="AD287" i="119"/>
  <c r="AC286" i="119"/>
  <c r="AD287" i="118"/>
  <c r="AC286" i="118"/>
  <c r="AD287" i="117"/>
  <c r="AC286" i="117"/>
  <c r="AD287" i="116"/>
  <c r="AC286" i="116"/>
  <c r="AD287" i="115"/>
  <c r="AC286" i="115"/>
  <c r="AD287" i="114"/>
  <c r="AC286" i="114"/>
  <c r="AD288" i="113"/>
  <c r="AC287" i="113"/>
  <c r="AD287" i="112"/>
  <c r="AC286" i="112"/>
  <c r="AD282" i="32"/>
  <c r="AC282" i="32" s="1"/>
  <c r="AD288" i="135" l="1"/>
  <c r="AC287" i="135"/>
  <c r="AD289" i="134"/>
  <c r="AC288" i="134"/>
  <c r="AD288" i="133"/>
  <c r="AC287" i="133"/>
  <c r="AD288" i="132"/>
  <c r="AC287" i="132"/>
  <c r="AD289" i="131"/>
  <c r="AC288" i="131"/>
  <c r="AD288" i="130"/>
  <c r="AC287" i="130"/>
  <c r="AD288" i="129"/>
  <c r="AC287" i="129"/>
  <c r="AD288" i="128"/>
  <c r="AC287" i="128"/>
  <c r="AD288" i="127"/>
  <c r="AC287" i="127"/>
  <c r="AD288" i="126"/>
  <c r="AC287" i="126"/>
  <c r="AD289" i="125"/>
  <c r="AC288" i="125"/>
  <c r="AD288" i="124"/>
  <c r="AC287" i="124"/>
  <c r="AC288" i="123"/>
  <c r="AD289" i="123"/>
  <c r="AD288" i="122"/>
  <c r="AC287" i="122"/>
  <c r="AD288" i="121"/>
  <c r="AC287" i="121"/>
  <c r="AC288" i="120"/>
  <c r="AD289" i="120"/>
  <c r="AD288" i="119"/>
  <c r="AC287" i="119"/>
  <c r="AD288" i="118"/>
  <c r="AC287" i="118"/>
  <c r="AD288" i="117"/>
  <c r="AC287" i="117"/>
  <c r="AD288" i="116"/>
  <c r="AC287" i="116"/>
  <c r="AD288" i="115"/>
  <c r="AC287" i="115"/>
  <c r="AD288" i="114"/>
  <c r="AC287" i="114"/>
  <c r="AD289" i="113"/>
  <c r="AC288" i="113"/>
  <c r="AD288" i="112"/>
  <c r="AC287" i="112"/>
  <c r="AD283" i="32"/>
  <c r="AC283" i="32" s="1"/>
  <c r="AC288" i="135" l="1"/>
  <c r="AD289" i="135"/>
  <c r="AD290" i="134"/>
  <c r="AC289" i="134"/>
  <c r="AD289" i="133"/>
  <c r="AC288" i="133"/>
  <c r="AD289" i="132"/>
  <c r="AC288" i="132"/>
  <c r="AD290" i="131"/>
  <c r="AC289" i="131"/>
  <c r="AC288" i="130"/>
  <c r="AD289" i="130"/>
  <c r="AD289" i="129"/>
  <c r="AC288" i="129"/>
  <c r="AD289" i="128"/>
  <c r="AC288" i="128"/>
  <c r="AD289" i="127"/>
  <c r="AC288" i="127"/>
  <c r="AC288" i="126"/>
  <c r="AD289" i="126"/>
  <c r="AD290" i="125"/>
  <c r="AC289" i="125"/>
  <c r="AD289" i="124"/>
  <c r="AC288" i="124"/>
  <c r="AD290" i="123"/>
  <c r="AC289" i="123"/>
  <c r="AC288" i="122"/>
  <c r="AD289" i="122"/>
  <c r="AD289" i="121"/>
  <c r="AC288" i="121"/>
  <c r="AD290" i="120"/>
  <c r="AC289" i="120"/>
  <c r="AD289" i="119"/>
  <c r="AC288" i="119"/>
  <c r="AD289" i="118"/>
  <c r="AC288" i="118"/>
  <c r="AC288" i="117"/>
  <c r="AD289" i="117"/>
  <c r="AD289" i="116"/>
  <c r="AC288" i="116"/>
  <c r="AD289" i="115"/>
  <c r="AC288" i="115"/>
  <c r="AD289" i="114"/>
  <c r="AC288" i="114"/>
  <c r="AD290" i="113"/>
  <c r="AC289" i="113"/>
  <c r="AD289" i="112"/>
  <c r="AC288" i="112"/>
  <c r="AD284" i="32"/>
  <c r="AC284" i="32" s="1"/>
  <c r="AD290" i="135" l="1"/>
  <c r="AC289" i="135"/>
  <c r="AD291" i="134"/>
  <c r="AC290" i="134"/>
  <c r="AD290" i="133"/>
  <c r="AC289" i="133"/>
  <c r="AD290" i="132"/>
  <c r="AC289" i="132"/>
  <c r="AD291" i="131"/>
  <c r="AC290" i="131"/>
  <c r="AD290" i="130"/>
  <c r="AC289" i="130"/>
  <c r="AD290" i="129"/>
  <c r="AC289" i="129"/>
  <c r="AD290" i="128"/>
  <c r="AC289" i="128"/>
  <c r="AC289" i="127"/>
  <c r="AD290" i="127"/>
  <c r="AD290" i="126"/>
  <c r="AC289" i="126"/>
  <c r="AD291" i="125"/>
  <c r="AC290" i="125"/>
  <c r="AD290" i="124"/>
  <c r="AC289" i="124"/>
  <c r="AD291" i="123"/>
  <c r="AC290" i="123"/>
  <c r="AD290" i="122"/>
  <c r="AC289" i="122"/>
  <c r="AD290" i="121"/>
  <c r="AC289" i="121"/>
  <c r="AD291" i="120"/>
  <c r="AC290" i="120"/>
  <c r="AD290" i="119"/>
  <c r="AC289" i="119"/>
  <c r="AD290" i="118"/>
  <c r="AC289" i="118"/>
  <c r="AD290" i="117"/>
  <c r="AC289" i="117"/>
  <c r="AC289" i="116"/>
  <c r="AD290" i="116"/>
  <c r="AD290" i="115"/>
  <c r="AC289" i="115"/>
  <c r="AD290" i="114"/>
  <c r="AC289" i="114"/>
  <c r="AD291" i="113"/>
  <c r="AC290" i="113"/>
  <c r="AD290" i="112"/>
  <c r="AC289" i="112"/>
  <c r="AD285" i="32"/>
  <c r="AC285" i="32" s="1"/>
  <c r="AD291" i="135" l="1"/>
  <c r="AC290" i="135"/>
  <c r="AD292" i="134"/>
  <c r="AC291" i="134"/>
  <c r="AD291" i="133"/>
  <c r="AC290" i="133"/>
  <c r="AD291" i="132"/>
  <c r="AC290" i="132"/>
  <c r="AD292" i="131"/>
  <c r="AC291" i="131"/>
  <c r="AD291" i="130"/>
  <c r="AC290" i="130"/>
  <c r="AD291" i="129"/>
  <c r="AC290" i="129"/>
  <c r="AD291" i="128"/>
  <c r="AC290" i="128"/>
  <c r="AD291" i="127"/>
  <c r="AC290" i="127"/>
  <c r="AD291" i="126"/>
  <c r="AC290" i="126"/>
  <c r="AD292" i="125"/>
  <c r="AC291" i="125"/>
  <c r="AD291" i="124"/>
  <c r="AC290" i="124"/>
  <c r="AC291" i="123"/>
  <c r="AD292" i="123"/>
  <c r="AD291" i="122"/>
  <c r="AC290" i="122"/>
  <c r="AD291" i="121"/>
  <c r="AC290" i="121"/>
  <c r="AD292" i="120"/>
  <c r="AC291" i="120"/>
  <c r="AD291" i="119"/>
  <c r="AC290" i="119"/>
  <c r="AD291" i="118"/>
  <c r="AC290" i="118"/>
  <c r="AD291" i="117"/>
  <c r="AC290" i="117"/>
  <c r="AD291" i="116"/>
  <c r="AC290" i="116"/>
  <c r="AD291" i="115"/>
  <c r="AC290" i="115"/>
  <c r="AD291" i="114"/>
  <c r="AC290" i="114"/>
  <c r="AD292" i="113"/>
  <c r="AC291" i="113"/>
  <c r="AD291" i="112"/>
  <c r="AC290" i="112"/>
  <c r="AD286" i="32"/>
  <c r="AC286" i="32" s="1"/>
  <c r="AC291" i="135" l="1"/>
  <c r="AD292" i="135"/>
  <c r="AD293" i="134"/>
  <c r="AC292" i="134"/>
  <c r="AD292" i="133"/>
  <c r="AC291" i="133"/>
  <c r="AD292" i="132"/>
  <c r="AC291" i="132"/>
  <c r="AD293" i="131"/>
  <c r="AC292" i="131"/>
  <c r="AD292" i="130"/>
  <c r="AC291" i="130"/>
  <c r="AD292" i="129"/>
  <c r="AC291" i="129"/>
  <c r="AD292" i="128"/>
  <c r="AC291" i="128"/>
  <c r="AD292" i="127"/>
  <c r="AC291" i="127"/>
  <c r="AD292" i="126"/>
  <c r="AC291" i="126"/>
  <c r="AD293" i="125"/>
  <c r="AC292" i="125"/>
  <c r="AD292" i="124"/>
  <c r="AC291" i="124"/>
  <c r="AD293" i="123"/>
  <c r="AC292" i="123"/>
  <c r="AC291" i="122"/>
  <c r="AD292" i="122"/>
  <c r="AD292" i="121"/>
  <c r="AC291" i="121"/>
  <c r="AD293" i="120"/>
  <c r="AC292" i="120"/>
  <c r="AD292" i="119"/>
  <c r="AC291" i="119"/>
  <c r="AD292" i="118"/>
  <c r="AC291" i="118"/>
  <c r="AC291" i="117"/>
  <c r="AD292" i="117"/>
  <c r="AD292" i="116"/>
  <c r="AC291" i="116"/>
  <c r="AD292" i="115"/>
  <c r="AC291" i="115"/>
  <c r="AD292" i="114"/>
  <c r="AC291" i="114"/>
  <c r="AD293" i="113"/>
  <c r="AC292" i="113"/>
  <c r="AD292" i="112"/>
  <c r="AC291" i="112"/>
  <c r="AD287" i="32"/>
  <c r="AC287" i="32" s="1"/>
  <c r="AD293" i="135" l="1"/>
  <c r="AC292" i="135"/>
  <c r="AD294" i="134"/>
  <c r="AC293" i="134"/>
  <c r="AD293" i="133"/>
  <c r="AC292" i="133"/>
  <c r="AD293" i="132"/>
  <c r="AC292" i="132"/>
  <c r="AD294" i="131"/>
  <c r="AC293" i="131"/>
  <c r="AD293" i="130"/>
  <c r="AC292" i="130"/>
  <c r="AD293" i="129"/>
  <c r="AC292" i="129"/>
  <c r="AD293" i="128"/>
  <c r="AC292" i="128"/>
  <c r="AC292" i="127"/>
  <c r="AD293" i="127"/>
  <c r="AD293" i="126"/>
  <c r="AC292" i="126"/>
  <c r="AD294" i="125"/>
  <c r="AC293" i="125"/>
  <c r="AD293" i="124"/>
  <c r="AC292" i="124"/>
  <c r="AD294" i="123"/>
  <c r="AC293" i="123"/>
  <c r="AD293" i="122"/>
  <c r="AC292" i="122"/>
  <c r="AD293" i="121"/>
  <c r="AC292" i="121"/>
  <c r="AD294" i="120"/>
  <c r="AC293" i="120"/>
  <c r="AC292" i="119"/>
  <c r="AD293" i="119"/>
  <c r="AD293" i="118"/>
  <c r="AC292" i="118"/>
  <c r="AD293" i="117"/>
  <c r="AC292" i="117"/>
  <c r="AC292" i="116"/>
  <c r="AD293" i="116"/>
  <c r="AD293" i="115"/>
  <c r="AC292" i="115"/>
  <c r="AD293" i="114"/>
  <c r="AC292" i="114"/>
  <c r="AD294" i="113"/>
  <c r="AC293" i="113"/>
  <c r="AD293" i="112"/>
  <c r="AC292" i="112"/>
  <c r="AD288" i="32"/>
  <c r="AC288" i="32" s="1"/>
  <c r="AD294" i="135" l="1"/>
  <c r="AC293" i="135"/>
  <c r="AD295" i="134"/>
  <c r="AC294" i="134"/>
  <c r="AD294" i="133"/>
  <c r="AC293" i="133"/>
  <c r="AD294" i="132"/>
  <c r="AC293" i="132"/>
  <c r="AD295" i="131"/>
  <c r="AC294" i="131"/>
  <c r="AD294" i="130"/>
  <c r="AC293" i="130"/>
  <c r="AD294" i="129"/>
  <c r="AC293" i="129"/>
  <c r="AD294" i="128"/>
  <c r="AC293" i="128"/>
  <c r="AD294" i="127"/>
  <c r="AC293" i="127"/>
  <c r="AD294" i="126"/>
  <c r="AC293" i="126"/>
  <c r="AD295" i="125"/>
  <c r="AC294" i="125"/>
  <c r="AD294" i="124"/>
  <c r="AC293" i="124"/>
  <c r="AC294" i="123"/>
  <c r="AD295" i="123"/>
  <c r="AD294" i="122"/>
  <c r="AC293" i="122"/>
  <c r="AD294" i="121"/>
  <c r="AC293" i="121"/>
  <c r="AC294" i="120"/>
  <c r="AD295" i="120"/>
  <c r="AD294" i="119"/>
  <c r="AC293" i="119"/>
  <c r="AD294" i="118"/>
  <c r="AC293" i="118"/>
  <c r="AD294" i="117"/>
  <c r="AC293" i="117"/>
  <c r="AC293" i="116"/>
  <c r="AD294" i="116"/>
  <c r="AD294" i="115"/>
  <c r="AC293" i="115"/>
  <c r="AD294" i="114"/>
  <c r="AC293" i="114"/>
  <c r="AD295" i="113"/>
  <c r="AC294" i="113"/>
  <c r="AD294" i="112"/>
  <c r="AC293" i="112"/>
  <c r="AD289" i="32"/>
  <c r="AC289" i="32" s="1"/>
  <c r="AC294" i="135" l="1"/>
  <c r="AD295" i="135"/>
  <c r="AD296" i="134"/>
  <c r="AC295" i="134"/>
  <c r="AD295" i="133"/>
  <c r="AC294" i="133"/>
  <c r="AD295" i="132"/>
  <c r="AC294" i="132"/>
  <c r="AD296" i="131"/>
  <c r="AC295" i="131"/>
  <c r="AD295" i="130"/>
  <c r="AC294" i="130"/>
  <c r="AD295" i="129"/>
  <c r="AC294" i="129"/>
  <c r="AD295" i="128"/>
  <c r="AC294" i="128"/>
  <c r="AD295" i="127"/>
  <c r="AC294" i="127"/>
  <c r="AD295" i="126"/>
  <c r="AC294" i="126"/>
  <c r="AD296" i="125"/>
  <c r="AC295" i="125"/>
  <c r="AD295" i="124"/>
  <c r="AC294" i="124"/>
  <c r="AD296" i="123"/>
  <c r="AC295" i="123"/>
  <c r="AC294" i="122"/>
  <c r="AD295" i="122"/>
  <c r="AD295" i="121"/>
  <c r="AC294" i="121"/>
  <c r="AD296" i="120"/>
  <c r="AC295" i="120"/>
  <c r="AD295" i="119"/>
  <c r="AC294" i="119"/>
  <c r="AD295" i="118"/>
  <c r="AC294" i="118"/>
  <c r="AC294" i="117"/>
  <c r="AD295" i="117"/>
  <c r="AD295" i="116"/>
  <c r="AC294" i="116"/>
  <c r="AD295" i="115"/>
  <c r="AC294" i="115"/>
  <c r="AC294" i="114"/>
  <c r="AD295" i="114"/>
  <c r="AD296" i="113"/>
  <c r="AC295" i="113"/>
  <c r="AD295" i="112"/>
  <c r="AC294" i="112"/>
  <c r="AD290" i="32"/>
  <c r="AC290" i="32" s="1"/>
  <c r="AD296" i="135" l="1"/>
  <c r="AC295" i="135"/>
  <c r="AD297" i="134"/>
  <c r="AC296" i="134"/>
  <c r="AD296" i="133"/>
  <c r="AC295" i="133"/>
  <c r="AD296" i="132"/>
  <c r="AC295" i="132"/>
  <c r="AD297" i="131"/>
  <c r="AC296" i="131"/>
  <c r="AD296" i="130"/>
  <c r="AC295" i="130"/>
  <c r="AD296" i="129"/>
  <c r="AC295" i="129"/>
  <c r="AD296" i="128"/>
  <c r="AC295" i="128"/>
  <c r="AC295" i="127"/>
  <c r="AD296" i="127"/>
  <c r="AD296" i="126"/>
  <c r="AC295" i="126"/>
  <c r="AD297" i="125"/>
  <c r="AC296" i="125"/>
  <c r="AD296" i="124"/>
  <c r="AC295" i="124"/>
  <c r="AD297" i="123"/>
  <c r="AC296" i="123"/>
  <c r="AD296" i="122"/>
  <c r="AC295" i="122"/>
  <c r="AD296" i="121"/>
  <c r="AC295" i="121"/>
  <c r="AD297" i="120"/>
  <c r="AC296" i="120"/>
  <c r="AC295" i="119"/>
  <c r="AD296" i="119"/>
  <c r="AD296" i="118"/>
  <c r="AC295" i="118"/>
  <c r="AD296" i="117"/>
  <c r="AC295" i="117"/>
  <c r="AD296" i="116"/>
  <c r="AC295" i="116"/>
  <c r="AD296" i="115"/>
  <c r="AC295" i="115"/>
  <c r="AD296" i="114"/>
  <c r="AC295" i="114"/>
  <c r="AD297" i="113"/>
  <c r="AC296" i="113"/>
  <c r="AD296" i="112"/>
  <c r="AC295" i="112"/>
  <c r="AD291" i="32"/>
  <c r="AC291" i="32" s="1"/>
  <c r="AD297" i="135" l="1"/>
  <c r="AC296" i="135"/>
  <c r="AD298" i="134"/>
  <c r="AC297" i="134"/>
  <c r="AD297" i="133"/>
  <c r="AC296" i="133"/>
  <c r="AD297" i="132"/>
  <c r="AC296" i="132"/>
  <c r="AD298" i="131"/>
  <c r="AC297" i="131"/>
  <c r="AD297" i="130"/>
  <c r="AC296" i="130"/>
  <c r="AD297" i="129"/>
  <c r="AC296" i="129"/>
  <c r="AD297" i="128"/>
  <c r="AC296" i="128"/>
  <c r="AD297" i="127"/>
  <c r="AC296" i="127"/>
  <c r="AD297" i="126"/>
  <c r="AC296" i="126"/>
  <c r="AD298" i="125"/>
  <c r="AC297" i="125"/>
  <c r="AD297" i="124"/>
  <c r="AC296" i="124"/>
  <c r="AD298" i="123"/>
  <c r="AC297" i="123"/>
  <c r="AD297" i="122"/>
  <c r="AC296" i="122"/>
  <c r="AD297" i="121"/>
  <c r="AC296" i="121"/>
  <c r="AC297" i="120"/>
  <c r="AD298" i="120"/>
  <c r="AC296" i="119"/>
  <c r="AD297" i="119"/>
  <c r="AD297" i="118"/>
  <c r="AC296" i="118"/>
  <c r="AD297" i="117"/>
  <c r="AC296" i="117"/>
  <c r="AD297" i="116"/>
  <c r="AC296" i="116"/>
  <c r="AD297" i="115"/>
  <c r="AC296" i="115"/>
  <c r="AD297" i="114"/>
  <c r="AC296" i="114"/>
  <c r="AC297" i="113"/>
  <c r="AD298" i="113"/>
  <c r="AD297" i="112"/>
  <c r="AC296" i="112"/>
  <c r="AD292" i="32"/>
  <c r="AC292" i="32" s="1"/>
  <c r="AC297" i="135" l="1"/>
  <c r="AD298" i="135"/>
  <c r="AD299" i="134"/>
  <c r="AC298" i="134"/>
  <c r="AD298" i="133"/>
  <c r="AC297" i="133"/>
  <c r="AD298" i="132"/>
  <c r="AC297" i="132"/>
  <c r="AD299" i="131"/>
  <c r="AC298" i="131"/>
  <c r="AD298" i="130"/>
  <c r="AC297" i="130"/>
  <c r="AD298" i="129"/>
  <c r="AC297" i="129"/>
  <c r="AD298" i="128"/>
  <c r="AC297" i="128"/>
  <c r="AC297" i="127"/>
  <c r="AD298" i="127"/>
  <c r="AC297" i="126"/>
  <c r="AD298" i="126"/>
  <c r="AD299" i="125"/>
  <c r="AC298" i="125"/>
  <c r="AD298" i="124"/>
  <c r="AC297" i="124"/>
  <c r="AD299" i="123"/>
  <c r="AC298" i="123"/>
  <c r="AC297" i="122"/>
  <c r="AD298" i="122"/>
  <c r="AD298" i="121"/>
  <c r="AC297" i="121"/>
  <c r="AD299" i="120"/>
  <c r="AC298" i="120"/>
  <c r="AD298" i="119"/>
  <c r="AC297" i="119"/>
  <c r="AD298" i="118"/>
  <c r="AC297" i="118"/>
  <c r="AC297" i="117"/>
  <c r="AD298" i="117"/>
  <c r="AD298" i="116"/>
  <c r="AC297" i="116"/>
  <c r="AD298" i="115"/>
  <c r="AC297" i="115"/>
  <c r="AC297" i="114"/>
  <c r="AD298" i="114"/>
  <c r="AD299" i="113"/>
  <c r="AC298" i="113"/>
  <c r="AD298" i="112"/>
  <c r="AC297" i="112"/>
  <c r="AD293" i="32"/>
  <c r="AC293" i="32" s="1"/>
  <c r="AD299" i="135" l="1"/>
  <c r="AC298" i="135"/>
  <c r="AD300" i="134"/>
  <c r="AC299" i="134"/>
  <c r="AD299" i="133"/>
  <c r="AC298" i="133"/>
  <c r="AD299" i="132"/>
  <c r="AC298" i="132"/>
  <c r="AD300" i="131"/>
  <c r="AC299" i="131"/>
  <c r="AD299" i="130"/>
  <c r="AC298" i="130"/>
  <c r="AD299" i="129"/>
  <c r="AC298" i="129"/>
  <c r="AD299" i="128"/>
  <c r="AC298" i="128"/>
  <c r="AD299" i="127"/>
  <c r="AC298" i="127"/>
  <c r="AD299" i="126"/>
  <c r="AC298" i="126"/>
  <c r="AD300" i="125"/>
  <c r="AC299" i="125"/>
  <c r="AD299" i="124"/>
  <c r="AC298" i="124"/>
  <c r="AD300" i="123"/>
  <c r="AC299" i="123"/>
  <c r="AD299" i="122"/>
  <c r="AC298" i="122"/>
  <c r="AD299" i="121"/>
  <c r="AC298" i="121"/>
  <c r="AD300" i="120"/>
  <c r="AC299" i="120"/>
  <c r="AD299" i="119"/>
  <c r="AC298" i="119"/>
  <c r="AD299" i="118"/>
  <c r="AC298" i="118"/>
  <c r="AD299" i="117"/>
  <c r="AC298" i="117"/>
  <c r="AD299" i="116"/>
  <c r="AC298" i="116"/>
  <c r="AD299" i="115"/>
  <c r="AC298" i="115"/>
  <c r="AD299" i="114"/>
  <c r="AC298" i="114"/>
  <c r="AD300" i="113"/>
  <c r="AC299" i="113"/>
  <c r="AD299" i="112"/>
  <c r="AC298" i="112"/>
  <c r="AD294" i="32"/>
  <c r="AC294" i="32" s="1"/>
  <c r="AD300" i="135" l="1"/>
  <c r="AC299" i="135"/>
  <c r="AD301" i="134"/>
  <c r="AC300" i="134"/>
  <c r="AD300" i="133"/>
  <c r="AC299" i="133"/>
  <c r="AD300" i="132"/>
  <c r="AC299" i="132"/>
  <c r="AC300" i="131"/>
  <c r="AD301" i="131"/>
  <c r="AD300" i="130"/>
  <c r="AC299" i="130"/>
  <c r="AD300" i="129"/>
  <c r="AC299" i="129"/>
  <c r="AD300" i="128"/>
  <c r="AC299" i="128"/>
  <c r="AD300" i="127"/>
  <c r="AC299" i="127"/>
  <c r="AD300" i="126"/>
  <c r="AC299" i="126"/>
  <c r="AD301" i="125"/>
  <c r="AC300" i="125"/>
  <c r="AD300" i="124"/>
  <c r="AC299" i="124"/>
  <c r="AD301" i="123"/>
  <c r="AC300" i="123"/>
  <c r="AD300" i="122"/>
  <c r="AC299" i="122"/>
  <c r="AD300" i="121"/>
  <c r="AC299" i="121"/>
  <c r="AC300" i="120"/>
  <c r="AD301" i="120"/>
  <c r="AD300" i="119"/>
  <c r="AC299" i="119"/>
  <c r="AD300" i="118"/>
  <c r="AC299" i="118"/>
  <c r="AD300" i="117"/>
  <c r="AC299" i="117"/>
  <c r="AD300" i="116"/>
  <c r="AC299" i="116"/>
  <c r="AD300" i="115"/>
  <c r="AC299" i="115"/>
  <c r="AD300" i="114"/>
  <c r="AC299" i="114"/>
  <c r="AC300" i="113"/>
  <c r="AD301" i="113"/>
  <c r="AD300" i="112"/>
  <c r="AC299" i="112"/>
  <c r="AD295" i="32"/>
  <c r="AC295" i="32" s="1"/>
  <c r="AC300" i="135" l="1"/>
  <c r="AD301" i="135"/>
  <c r="AD302" i="134"/>
  <c r="AC301" i="134"/>
  <c r="AD301" i="133"/>
  <c r="AC300" i="133"/>
  <c r="AD301" i="132"/>
  <c r="AC300" i="132"/>
  <c r="AD302" i="131"/>
  <c r="AC301" i="131"/>
  <c r="AC300" i="130"/>
  <c r="AD301" i="130"/>
  <c r="AD301" i="129"/>
  <c r="AC300" i="129"/>
  <c r="AD301" i="128"/>
  <c r="AC300" i="128"/>
  <c r="AD301" i="127"/>
  <c r="AC300" i="127"/>
  <c r="AC300" i="126"/>
  <c r="AD301" i="126"/>
  <c r="AD302" i="125"/>
  <c r="AC301" i="125"/>
  <c r="AD301" i="124"/>
  <c r="AC300" i="124"/>
  <c r="AD302" i="123"/>
  <c r="AC301" i="123"/>
  <c r="AD301" i="122"/>
  <c r="AC300" i="122"/>
  <c r="AD301" i="121"/>
  <c r="AC300" i="121"/>
  <c r="AD302" i="120"/>
  <c r="AC301" i="120"/>
  <c r="AD301" i="119"/>
  <c r="AC300" i="119"/>
  <c r="AD301" i="118"/>
  <c r="AC300" i="118"/>
  <c r="AC300" i="117"/>
  <c r="AD301" i="117"/>
  <c r="AD301" i="116"/>
  <c r="AC300" i="116"/>
  <c r="AD301" i="115"/>
  <c r="AC300" i="115"/>
  <c r="AC300" i="114"/>
  <c r="AD301" i="114"/>
  <c r="AD302" i="113"/>
  <c r="AC301" i="113"/>
  <c r="AD301" i="112"/>
  <c r="AC300" i="112"/>
  <c r="AD296" i="32"/>
  <c r="AC296" i="32" s="1"/>
  <c r="AD302" i="135" l="1"/>
  <c r="AC301" i="135"/>
  <c r="AD303" i="134"/>
  <c r="AC302" i="134"/>
  <c r="AD302" i="133"/>
  <c r="AC301" i="133"/>
  <c r="AD302" i="132"/>
  <c r="AC301" i="132"/>
  <c r="AD303" i="131"/>
  <c r="AC302" i="131"/>
  <c r="AD302" i="130"/>
  <c r="AC301" i="130"/>
  <c r="AD302" i="129"/>
  <c r="AC301" i="129"/>
  <c r="AD302" i="128"/>
  <c r="AC301" i="128"/>
  <c r="AC301" i="127"/>
  <c r="AD302" i="127"/>
  <c r="AD302" i="126"/>
  <c r="AC301" i="126"/>
  <c r="AD303" i="125"/>
  <c r="AC302" i="125"/>
  <c r="AD302" i="124"/>
  <c r="AC301" i="124"/>
  <c r="AD303" i="123"/>
  <c r="AC302" i="123"/>
  <c r="AD302" i="122"/>
  <c r="AC301" i="122"/>
  <c r="AD302" i="121"/>
  <c r="AC301" i="121"/>
  <c r="AD303" i="120"/>
  <c r="AC302" i="120"/>
  <c r="AD302" i="119"/>
  <c r="AC301" i="119"/>
  <c r="AD302" i="118"/>
  <c r="AC301" i="118"/>
  <c r="AD302" i="117"/>
  <c r="AC301" i="117"/>
  <c r="AC301" i="116"/>
  <c r="AD302" i="116"/>
  <c r="AD302" i="115"/>
  <c r="AC301" i="115"/>
  <c r="AD302" i="114"/>
  <c r="AC301" i="114"/>
  <c r="AD303" i="113"/>
  <c r="AC302" i="113"/>
  <c r="AD302" i="112"/>
  <c r="AC301" i="112"/>
  <c r="AD297" i="32"/>
  <c r="AC297" i="32" s="1"/>
  <c r="AD303" i="135" l="1"/>
  <c r="AC302" i="135"/>
  <c r="AD304" i="134"/>
  <c r="AC303" i="134"/>
  <c r="AD303" i="133"/>
  <c r="AC302" i="133"/>
  <c r="AD303" i="132"/>
  <c r="AC302" i="132"/>
  <c r="AC303" i="131"/>
  <c r="AD304" i="131"/>
  <c r="AD303" i="130"/>
  <c r="AC302" i="130"/>
  <c r="AD303" i="129"/>
  <c r="AC302" i="129"/>
  <c r="AD303" i="128"/>
  <c r="AC302" i="128"/>
  <c r="AD303" i="127"/>
  <c r="AC302" i="127"/>
  <c r="AD303" i="126"/>
  <c r="AC302" i="126"/>
  <c r="AD304" i="125"/>
  <c r="AC303" i="125"/>
  <c r="AD303" i="124"/>
  <c r="AC302" i="124"/>
  <c r="AD304" i="123"/>
  <c r="AC303" i="123"/>
  <c r="AD303" i="122"/>
  <c r="AC302" i="122"/>
  <c r="AD303" i="121"/>
  <c r="AC302" i="121"/>
  <c r="AC303" i="120"/>
  <c r="AD304" i="120"/>
  <c r="AD303" i="119"/>
  <c r="AC302" i="119"/>
  <c r="AD303" i="118"/>
  <c r="AC302" i="118"/>
  <c r="AD303" i="117"/>
  <c r="AC302" i="117"/>
  <c r="AD303" i="116"/>
  <c r="AC302" i="116"/>
  <c r="AD303" i="115"/>
  <c r="AC302" i="115"/>
  <c r="AD303" i="114"/>
  <c r="AC302" i="114"/>
  <c r="AC303" i="113"/>
  <c r="AD304" i="113"/>
  <c r="AD303" i="112"/>
  <c r="AC302" i="112"/>
  <c r="AD298" i="32"/>
  <c r="AC298" i="32" s="1"/>
  <c r="AD304" i="135" l="1"/>
  <c r="AC303" i="135"/>
  <c r="AD305" i="134"/>
  <c r="AC304" i="134"/>
  <c r="AD304" i="133"/>
  <c r="AC303" i="133"/>
  <c r="AD304" i="132"/>
  <c r="AC303" i="132"/>
  <c r="AD305" i="131"/>
  <c r="AC304" i="131"/>
  <c r="AC303" i="130"/>
  <c r="AD304" i="130"/>
  <c r="AD304" i="129"/>
  <c r="AC303" i="129"/>
  <c r="AD304" i="128"/>
  <c r="AC303" i="128"/>
  <c r="AC303" i="127"/>
  <c r="AD304" i="127"/>
  <c r="AC303" i="126"/>
  <c r="AD304" i="126"/>
  <c r="AD305" i="125"/>
  <c r="AC304" i="125"/>
  <c r="AD304" i="124"/>
  <c r="AC303" i="124"/>
  <c r="AD305" i="123"/>
  <c r="AC304" i="123"/>
  <c r="AD304" i="122"/>
  <c r="AC303" i="122"/>
  <c r="AC303" i="121"/>
  <c r="AD304" i="121"/>
  <c r="AD305" i="120"/>
  <c r="AC304" i="120"/>
  <c r="AD304" i="119"/>
  <c r="AC303" i="119"/>
  <c r="AC303" i="118"/>
  <c r="AD304" i="118"/>
  <c r="AC303" i="117"/>
  <c r="AD304" i="117"/>
  <c r="AD304" i="116"/>
  <c r="AC303" i="116"/>
  <c r="AD304" i="115"/>
  <c r="AC303" i="115"/>
  <c r="AC303" i="114"/>
  <c r="AD304" i="114"/>
  <c r="AD305" i="113"/>
  <c r="AC304" i="113"/>
  <c r="AD304" i="112"/>
  <c r="AC303" i="112"/>
  <c r="AD299" i="32"/>
  <c r="AC299" i="32" s="1"/>
  <c r="AD305" i="135" l="1"/>
  <c r="AC304" i="135"/>
  <c r="AD306" i="134"/>
  <c r="AC305" i="134"/>
  <c r="AD305" i="133"/>
  <c r="AC304" i="133"/>
  <c r="AD305" i="132"/>
  <c r="AC304" i="132"/>
  <c r="AD306" i="131"/>
  <c r="AC305" i="131"/>
  <c r="AD305" i="130"/>
  <c r="AC304" i="130"/>
  <c r="AD305" i="129"/>
  <c r="AC304" i="129"/>
  <c r="AD305" i="128"/>
  <c r="AC304" i="128"/>
  <c r="AD305" i="127"/>
  <c r="AC304" i="127"/>
  <c r="AD305" i="126"/>
  <c r="AC304" i="126"/>
  <c r="AD306" i="125"/>
  <c r="AC305" i="125"/>
  <c r="AD305" i="124"/>
  <c r="AC304" i="124"/>
  <c r="AD306" i="123"/>
  <c r="AC305" i="123"/>
  <c r="AD305" i="122"/>
  <c r="AC304" i="122"/>
  <c r="AD305" i="121"/>
  <c r="AC304" i="121"/>
  <c r="AD306" i="120"/>
  <c r="AC305" i="120"/>
  <c r="AC304" i="119"/>
  <c r="AD305" i="119"/>
  <c r="AD305" i="118"/>
  <c r="AC304" i="118"/>
  <c r="AD305" i="117"/>
  <c r="AC304" i="117"/>
  <c r="AC304" i="116"/>
  <c r="AD305" i="116"/>
  <c r="AD305" i="115"/>
  <c r="AC304" i="115"/>
  <c r="AD305" i="114"/>
  <c r="AC304" i="114"/>
  <c r="AD306" i="113"/>
  <c r="AC305" i="113"/>
  <c r="AD305" i="112"/>
  <c r="AC304" i="112"/>
  <c r="AD300" i="32"/>
  <c r="AC300" i="32" s="1"/>
  <c r="AD306" i="135" l="1"/>
  <c r="AC305" i="135"/>
  <c r="AD307" i="134"/>
  <c r="AC306" i="134"/>
  <c r="AD306" i="133"/>
  <c r="AC305" i="133"/>
  <c r="AD306" i="132"/>
  <c r="AC305" i="132"/>
  <c r="AC306" i="131"/>
  <c r="AD307" i="131"/>
  <c r="AD306" i="130"/>
  <c r="AC305" i="130"/>
  <c r="AD306" i="129"/>
  <c r="AC305" i="129"/>
  <c r="AD306" i="128"/>
  <c r="AC305" i="128"/>
  <c r="AD306" i="127"/>
  <c r="AC305" i="127"/>
  <c r="AD306" i="126"/>
  <c r="AC305" i="126"/>
  <c r="AD307" i="125"/>
  <c r="AC306" i="125"/>
  <c r="AD306" i="124"/>
  <c r="AC305" i="124"/>
  <c r="AD307" i="123"/>
  <c r="AC306" i="123"/>
  <c r="AD306" i="122"/>
  <c r="AC305" i="122"/>
  <c r="AD306" i="121"/>
  <c r="AC305" i="121"/>
  <c r="AC306" i="120"/>
  <c r="AD307" i="120"/>
  <c r="AD306" i="119"/>
  <c r="AC305" i="119"/>
  <c r="AD306" i="118"/>
  <c r="AC305" i="118"/>
  <c r="AD306" i="117"/>
  <c r="AC305" i="117"/>
  <c r="AC305" i="116"/>
  <c r="AD306" i="116"/>
  <c r="AD306" i="115"/>
  <c r="AC305" i="115"/>
  <c r="AD306" i="114"/>
  <c r="AC305" i="114"/>
  <c r="AC306" i="113"/>
  <c r="AD307" i="113"/>
  <c r="AD306" i="112"/>
  <c r="AC305" i="112"/>
  <c r="AD301" i="32"/>
  <c r="AC301" i="32" s="1"/>
  <c r="AC306" i="135" l="1"/>
  <c r="AD307" i="135"/>
  <c r="AD308" i="134"/>
  <c r="AC307" i="134"/>
  <c r="AD307" i="133"/>
  <c r="AC306" i="133"/>
  <c r="AD307" i="132"/>
  <c r="AC306" i="132"/>
  <c r="AD308" i="131"/>
  <c r="AC307" i="131"/>
  <c r="AC306" i="130"/>
  <c r="AD307" i="130"/>
  <c r="AD307" i="129"/>
  <c r="AC306" i="129"/>
  <c r="AD307" i="128"/>
  <c r="AC306" i="128"/>
  <c r="AC306" i="127"/>
  <c r="AD307" i="127"/>
  <c r="AC306" i="126"/>
  <c r="AD307" i="126"/>
  <c r="AD308" i="125"/>
  <c r="AC307" i="125"/>
  <c r="AD307" i="124"/>
  <c r="AC306" i="124"/>
  <c r="AD308" i="123"/>
  <c r="AC307" i="123"/>
  <c r="AD307" i="122"/>
  <c r="AC306" i="122"/>
  <c r="AC306" i="121"/>
  <c r="AD307" i="121"/>
  <c r="AD308" i="120"/>
  <c r="AC307" i="120"/>
  <c r="AD307" i="119"/>
  <c r="AC306" i="119"/>
  <c r="AC306" i="118"/>
  <c r="AD307" i="118"/>
  <c r="AC306" i="117"/>
  <c r="AD307" i="117"/>
  <c r="AD307" i="116"/>
  <c r="AC306" i="116"/>
  <c r="AC306" i="115"/>
  <c r="AD307" i="115"/>
  <c r="AC306" i="114"/>
  <c r="AD307" i="114"/>
  <c r="AD308" i="113"/>
  <c r="AC307" i="113"/>
  <c r="AD307" i="112"/>
  <c r="AC306" i="112"/>
  <c r="AD302" i="32"/>
  <c r="AC302" i="32" s="1"/>
  <c r="AD308" i="135" l="1"/>
  <c r="AC307" i="135"/>
  <c r="AD309" i="134"/>
  <c r="AC308" i="134"/>
  <c r="AD308" i="133"/>
  <c r="AC307" i="133"/>
  <c r="AD308" i="132"/>
  <c r="AC307" i="132"/>
  <c r="AD309" i="131"/>
  <c r="AC308" i="131"/>
  <c r="AD308" i="130"/>
  <c r="AC307" i="130"/>
  <c r="AD308" i="129"/>
  <c r="AC307" i="129"/>
  <c r="AD308" i="128"/>
  <c r="AC307" i="128"/>
  <c r="AD308" i="127"/>
  <c r="AC307" i="127"/>
  <c r="AD308" i="126"/>
  <c r="AC307" i="126"/>
  <c r="AD309" i="125"/>
  <c r="AC308" i="125"/>
  <c r="AD308" i="124"/>
  <c r="AC307" i="124"/>
  <c r="AD309" i="123"/>
  <c r="AC308" i="123"/>
  <c r="AD308" i="122"/>
  <c r="AC307" i="122"/>
  <c r="AD308" i="121"/>
  <c r="AC307" i="121"/>
  <c r="AD309" i="120"/>
  <c r="AC308" i="120"/>
  <c r="AD308" i="119"/>
  <c r="AC307" i="119"/>
  <c r="AD308" i="118"/>
  <c r="AC307" i="118"/>
  <c r="AD308" i="117"/>
  <c r="AC307" i="117"/>
  <c r="AD308" i="116"/>
  <c r="AC307" i="116"/>
  <c r="AD308" i="115"/>
  <c r="AC307" i="115"/>
  <c r="AD308" i="114"/>
  <c r="AC307" i="114"/>
  <c r="AD309" i="113"/>
  <c r="AC308" i="113"/>
  <c r="AD308" i="112"/>
  <c r="AC307" i="112"/>
  <c r="AD303" i="32"/>
  <c r="AC303" i="32" s="1"/>
  <c r="AD309" i="135" l="1"/>
  <c r="AC308" i="135"/>
  <c r="AD310" i="134"/>
  <c r="AC309" i="134"/>
  <c r="AD309" i="133"/>
  <c r="AC308" i="133"/>
  <c r="AD309" i="132"/>
  <c r="AC308" i="132"/>
  <c r="AC309" i="131"/>
  <c r="AD310" i="131"/>
  <c r="AD309" i="130"/>
  <c r="AC308" i="130"/>
  <c r="AD309" i="129"/>
  <c r="AC308" i="129"/>
  <c r="AD309" i="128"/>
  <c r="AC308" i="128"/>
  <c r="AD309" i="127"/>
  <c r="AC308" i="127"/>
  <c r="AD309" i="126"/>
  <c r="AC308" i="126"/>
  <c r="AD310" i="125"/>
  <c r="AC309" i="125"/>
  <c r="AD309" i="124"/>
  <c r="AC308" i="124"/>
  <c r="AD310" i="123"/>
  <c r="AC309" i="123"/>
  <c r="AD309" i="122"/>
  <c r="AC308" i="122"/>
  <c r="AD309" i="121"/>
  <c r="AC308" i="121"/>
  <c r="AC309" i="120"/>
  <c r="AD310" i="120"/>
  <c r="AD309" i="119"/>
  <c r="AC308" i="119"/>
  <c r="AD309" i="118"/>
  <c r="AC308" i="118"/>
  <c r="AD309" i="117"/>
  <c r="AC308" i="117"/>
  <c r="AD309" i="116"/>
  <c r="AC308" i="116"/>
  <c r="AD309" i="115"/>
  <c r="AC308" i="115"/>
  <c r="AD309" i="114"/>
  <c r="AC308" i="114"/>
  <c r="AC309" i="113"/>
  <c r="AD310" i="113"/>
  <c r="AD309" i="112"/>
  <c r="AC308" i="112"/>
  <c r="AD304" i="32"/>
  <c r="AC304" i="32" s="1"/>
  <c r="AC309" i="135" l="1"/>
  <c r="AD310" i="135"/>
  <c r="AD311" i="134"/>
  <c r="AC310" i="134"/>
  <c r="AD310" i="133"/>
  <c r="AC309" i="133"/>
  <c r="AD310" i="132"/>
  <c r="AC309" i="132"/>
  <c r="AD311" i="131"/>
  <c r="AC310" i="131"/>
  <c r="AC309" i="130"/>
  <c r="AD310" i="130"/>
  <c r="AD310" i="129"/>
  <c r="AC309" i="129"/>
  <c r="AC309" i="128"/>
  <c r="AD310" i="128"/>
  <c r="AC309" i="127"/>
  <c r="AD310" i="127"/>
  <c r="AC309" i="126"/>
  <c r="AD310" i="126"/>
  <c r="AD311" i="125"/>
  <c r="AC310" i="125"/>
  <c r="AC309" i="124"/>
  <c r="AD310" i="124"/>
  <c r="AD311" i="123"/>
  <c r="AC310" i="123"/>
  <c r="AD310" i="122"/>
  <c r="AC309" i="122"/>
  <c r="AC309" i="121"/>
  <c r="AD310" i="121"/>
  <c r="AD311" i="120"/>
  <c r="AC310" i="120"/>
  <c r="AD310" i="119"/>
  <c r="AC309" i="119"/>
  <c r="AC309" i="118"/>
  <c r="AD310" i="118"/>
  <c r="AC309" i="117"/>
  <c r="AD310" i="117"/>
  <c r="AD310" i="116"/>
  <c r="AC309" i="116"/>
  <c r="AC309" i="115"/>
  <c r="AD310" i="115"/>
  <c r="AC309" i="114"/>
  <c r="AD310" i="114"/>
  <c r="AD311" i="113"/>
  <c r="AC310" i="113"/>
  <c r="AD310" i="112"/>
  <c r="AC309" i="112"/>
  <c r="AD305" i="32"/>
  <c r="AC305" i="32" s="1"/>
  <c r="AD311" i="135" l="1"/>
  <c r="AC310" i="135"/>
  <c r="AD312" i="134"/>
  <c r="AC311" i="134"/>
  <c r="AD311" i="133"/>
  <c r="AC310" i="133"/>
  <c r="AD311" i="132"/>
  <c r="AC310" i="132"/>
  <c r="AD312" i="131"/>
  <c r="AC311" i="131"/>
  <c r="AD311" i="130"/>
  <c r="AC310" i="130"/>
  <c r="AD311" i="129"/>
  <c r="AC310" i="129"/>
  <c r="AD311" i="128"/>
  <c r="AC310" i="128"/>
  <c r="AD311" i="127"/>
  <c r="AC310" i="127"/>
  <c r="AD311" i="126"/>
  <c r="AC310" i="126"/>
  <c r="AD312" i="125"/>
  <c r="AC311" i="125"/>
  <c r="AD311" i="124"/>
  <c r="AC310" i="124"/>
  <c r="AD312" i="123"/>
  <c r="AC311" i="123"/>
  <c r="AD311" i="122"/>
  <c r="AC310" i="122"/>
  <c r="AD311" i="121"/>
  <c r="AC310" i="121"/>
  <c r="AD312" i="120"/>
  <c r="AC311" i="120"/>
  <c r="AD311" i="119"/>
  <c r="AC310" i="119"/>
  <c r="AD311" i="118"/>
  <c r="AC310" i="118"/>
  <c r="AD311" i="117"/>
  <c r="AC310" i="117"/>
  <c r="AD311" i="116"/>
  <c r="AC310" i="116"/>
  <c r="AD311" i="115"/>
  <c r="AC310" i="115"/>
  <c r="AD311" i="114"/>
  <c r="AC310" i="114"/>
  <c r="AD312" i="113"/>
  <c r="AC311" i="113"/>
  <c r="AD311" i="112"/>
  <c r="AC310" i="112"/>
  <c r="AD306" i="32"/>
  <c r="AC306" i="32" s="1"/>
  <c r="AD312" i="135" l="1"/>
  <c r="AC311" i="135"/>
  <c r="AD313" i="134"/>
  <c r="AC312" i="134"/>
  <c r="AD312" i="133"/>
  <c r="AC311" i="133"/>
  <c r="AD312" i="132"/>
  <c r="AC311" i="132"/>
  <c r="AC312" i="131"/>
  <c r="AD313" i="131"/>
  <c r="AD312" i="130"/>
  <c r="AC311" i="130"/>
  <c r="AD312" i="129"/>
  <c r="AC311" i="129"/>
  <c r="AD312" i="128"/>
  <c r="AC311" i="128"/>
  <c r="AD312" i="127"/>
  <c r="AC311" i="127"/>
  <c r="AD312" i="126"/>
  <c r="AC311" i="126"/>
  <c r="AD313" i="125"/>
  <c r="AC312" i="125"/>
  <c r="AD312" i="124"/>
  <c r="AC311" i="124"/>
  <c r="AD313" i="123"/>
  <c r="AC312" i="123"/>
  <c r="AD312" i="122"/>
  <c r="AC311" i="122"/>
  <c r="AD312" i="121"/>
  <c r="AC311" i="121"/>
  <c r="AC312" i="120"/>
  <c r="AD313" i="120"/>
  <c r="AD312" i="119"/>
  <c r="AC311" i="119"/>
  <c r="AD312" i="118"/>
  <c r="AC311" i="118"/>
  <c r="AD312" i="117"/>
  <c r="AC311" i="117"/>
  <c r="AD312" i="116"/>
  <c r="AC311" i="116"/>
  <c r="AD312" i="115"/>
  <c r="AC311" i="115"/>
  <c r="AD312" i="114"/>
  <c r="AC311" i="114"/>
  <c r="AC312" i="113"/>
  <c r="AD313" i="113"/>
  <c r="AD312" i="112"/>
  <c r="AC311" i="112"/>
  <c r="AD307" i="32"/>
  <c r="AC307" i="32" s="1"/>
  <c r="AD313" i="135" l="1"/>
  <c r="AC312" i="135"/>
  <c r="AD314" i="134"/>
  <c r="AC313" i="134"/>
  <c r="AD313" i="133"/>
  <c r="AC312" i="133"/>
  <c r="AD313" i="132"/>
  <c r="AC312" i="132"/>
  <c r="AD314" i="131"/>
  <c r="AC313" i="131"/>
  <c r="AC312" i="130"/>
  <c r="AD313" i="130"/>
  <c r="AC312" i="129"/>
  <c r="AD313" i="129"/>
  <c r="AC312" i="128"/>
  <c r="AD313" i="128"/>
  <c r="AC312" i="127"/>
  <c r="AD313" i="127"/>
  <c r="AC312" i="126"/>
  <c r="AD313" i="126"/>
  <c r="AD314" i="125"/>
  <c r="AC313" i="125"/>
  <c r="AC312" i="124"/>
  <c r="AD313" i="124"/>
  <c r="AD314" i="123"/>
  <c r="AC313" i="123"/>
  <c r="AD313" i="122"/>
  <c r="AC312" i="122"/>
  <c r="AC312" i="121"/>
  <c r="AD313" i="121"/>
  <c r="AD314" i="120"/>
  <c r="AC313" i="120"/>
  <c r="AD313" i="119"/>
  <c r="AC312" i="119"/>
  <c r="AC312" i="118"/>
  <c r="AD313" i="118"/>
  <c r="AC312" i="117"/>
  <c r="AD313" i="117"/>
  <c r="AD313" i="116"/>
  <c r="AC312" i="116"/>
  <c r="AC312" i="115"/>
  <c r="AD313" i="115"/>
  <c r="AC312" i="114"/>
  <c r="AD313" i="114"/>
  <c r="AD314" i="113"/>
  <c r="AC313" i="113"/>
  <c r="AD313" i="112"/>
  <c r="AC312" i="112"/>
  <c r="AD308" i="32"/>
  <c r="AC308" i="32" s="1"/>
  <c r="AD314" i="135" l="1"/>
  <c r="AC313" i="135"/>
  <c r="AD315" i="134"/>
  <c r="AC314" i="134"/>
  <c r="AD314" i="133"/>
  <c r="AC313" i="133"/>
  <c r="AD314" i="132"/>
  <c r="AC313" i="132"/>
  <c r="AD315" i="131"/>
  <c r="AC314" i="131"/>
  <c r="AD314" i="130"/>
  <c r="AC313" i="130"/>
  <c r="AD314" i="129"/>
  <c r="AC313" i="129"/>
  <c r="AD314" i="128"/>
  <c r="AC313" i="128"/>
  <c r="AD314" i="127"/>
  <c r="AC313" i="127"/>
  <c r="AD314" i="126"/>
  <c r="AC313" i="126"/>
  <c r="AD315" i="125"/>
  <c r="AC314" i="125"/>
  <c r="AD314" i="124"/>
  <c r="AC313" i="124"/>
  <c r="AD315" i="123"/>
  <c r="AC314" i="123"/>
  <c r="AD314" i="122"/>
  <c r="AC313" i="122"/>
  <c r="AD314" i="121"/>
  <c r="AC313" i="121"/>
  <c r="AD315" i="120"/>
  <c r="AC314" i="120"/>
  <c r="AD314" i="119"/>
  <c r="AC313" i="119"/>
  <c r="AD314" i="118"/>
  <c r="AC313" i="118"/>
  <c r="AD314" i="117"/>
  <c r="AC313" i="117"/>
  <c r="AD314" i="116"/>
  <c r="AC313" i="116"/>
  <c r="AD314" i="115"/>
  <c r="AC313" i="115"/>
  <c r="AD314" i="114"/>
  <c r="AC313" i="114"/>
  <c r="AD315" i="113"/>
  <c r="AC314" i="113"/>
  <c r="AD314" i="112"/>
  <c r="AC313" i="112"/>
  <c r="AD309" i="32"/>
  <c r="AC309" i="32" s="1"/>
  <c r="AD315" i="135" l="1"/>
  <c r="AC314" i="135"/>
  <c r="AC315" i="134"/>
  <c r="AD316" i="134"/>
  <c r="AD315" i="133"/>
  <c r="AC314" i="133"/>
  <c r="AD315" i="132"/>
  <c r="AC314" i="132"/>
  <c r="AC315" i="131"/>
  <c r="AD316" i="131"/>
  <c r="AD315" i="130"/>
  <c r="AC314" i="130"/>
  <c r="AD315" i="129"/>
  <c r="AC314" i="129"/>
  <c r="AD315" i="128"/>
  <c r="AC314" i="128"/>
  <c r="AD315" i="127"/>
  <c r="AC314" i="127"/>
  <c r="AD315" i="126"/>
  <c r="AC314" i="126"/>
  <c r="AD316" i="125"/>
  <c r="AC315" i="125"/>
  <c r="AD315" i="124"/>
  <c r="AC314" i="124"/>
  <c r="AD316" i="123"/>
  <c r="AC315" i="123"/>
  <c r="AD315" i="122"/>
  <c r="AC314" i="122"/>
  <c r="AD315" i="121"/>
  <c r="AC314" i="121"/>
  <c r="AC315" i="120"/>
  <c r="AD316" i="120"/>
  <c r="AD315" i="119"/>
  <c r="AC314" i="119"/>
  <c r="AD315" i="118"/>
  <c r="AC314" i="118"/>
  <c r="AD315" i="117"/>
  <c r="AC314" i="117"/>
  <c r="AD315" i="116"/>
  <c r="AC314" i="116"/>
  <c r="AD315" i="115"/>
  <c r="AC314" i="115"/>
  <c r="AD315" i="114"/>
  <c r="AC314" i="114"/>
  <c r="AC315" i="113"/>
  <c r="AD316" i="113"/>
  <c r="AD315" i="112"/>
  <c r="AC314" i="112"/>
  <c r="AD310" i="32"/>
  <c r="AC310" i="32" s="1"/>
  <c r="AC315" i="135" l="1"/>
  <c r="AD316" i="135"/>
  <c r="AD317" i="134"/>
  <c r="AC316" i="134"/>
  <c r="AD316" i="133"/>
  <c r="AC315" i="133"/>
  <c r="AC315" i="132"/>
  <c r="AD316" i="132"/>
  <c r="AD317" i="131"/>
  <c r="AC316" i="131"/>
  <c r="AC315" i="130"/>
  <c r="AD316" i="130"/>
  <c r="AC315" i="129"/>
  <c r="AD316" i="129"/>
  <c r="AC315" i="128"/>
  <c r="AD316" i="128"/>
  <c r="AC315" i="127"/>
  <c r="AD316" i="127"/>
  <c r="AC315" i="126"/>
  <c r="AD316" i="126"/>
  <c r="AD317" i="125"/>
  <c r="AC316" i="125"/>
  <c r="AC315" i="124"/>
  <c r="AD316" i="124"/>
  <c r="AD317" i="123"/>
  <c r="AC316" i="123"/>
  <c r="AD316" i="122"/>
  <c r="AC315" i="122"/>
  <c r="AC315" i="121"/>
  <c r="AD316" i="121"/>
  <c r="AD317" i="120"/>
  <c r="AC316" i="120"/>
  <c r="AD316" i="119"/>
  <c r="AC315" i="119"/>
  <c r="AC315" i="118"/>
  <c r="AD316" i="118"/>
  <c r="AC315" i="117"/>
  <c r="AD316" i="117"/>
  <c r="AD316" i="116"/>
  <c r="AC315" i="116"/>
  <c r="AC315" i="115"/>
  <c r="AD316" i="115"/>
  <c r="AC315" i="114"/>
  <c r="AD316" i="114"/>
  <c r="AD317" i="113"/>
  <c r="AC316" i="113"/>
  <c r="AD316" i="112"/>
  <c r="AC315" i="112"/>
  <c r="AD311" i="32"/>
  <c r="AC311" i="32" s="1"/>
  <c r="AD317" i="135" l="1"/>
  <c r="AC316" i="135"/>
  <c r="AD318" i="134"/>
  <c r="AC317" i="134"/>
  <c r="AD317" i="133"/>
  <c r="AC316" i="133"/>
  <c r="AD317" i="132"/>
  <c r="AC316" i="132"/>
  <c r="AD318" i="131"/>
  <c r="AC317" i="131"/>
  <c r="AD317" i="130"/>
  <c r="AC316" i="130"/>
  <c r="AD317" i="129"/>
  <c r="AC316" i="129"/>
  <c r="AD317" i="128"/>
  <c r="AC316" i="128"/>
  <c r="AD317" i="127"/>
  <c r="AC316" i="127"/>
  <c r="AD317" i="126"/>
  <c r="AC316" i="126"/>
  <c r="AD318" i="125"/>
  <c r="AC317" i="125"/>
  <c r="AD317" i="124"/>
  <c r="AC316" i="124"/>
  <c r="AD318" i="123"/>
  <c r="AC317" i="123"/>
  <c r="AD317" i="122"/>
  <c r="AC316" i="122"/>
  <c r="AD317" i="121"/>
  <c r="AC316" i="121"/>
  <c r="AD318" i="120"/>
  <c r="AC317" i="120"/>
  <c r="AD317" i="119"/>
  <c r="AC316" i="119"/>
  <c r="AD317" i="118"/>
  <c r="AC316" i="118"/>
  <c r="AD317" i="117"/>
  <c r="AC316" i="117"/>
  <c r="AD317" i="116"/>
  <c r="AC316" i="116"/>
  <c r="AD317" i="115"/>
  <c r="AC316" i="115"/>
  <c r="AD317" i="114"/>
  <c r="AC316" i="114"/>
  <c r="AD318" i="113"/>
  <c r="AC317" i="113"/>
  <c r="AD317" i="112"/>
  <c r="AC316" i="112"/>
  <c r="AD312" i="32"/>
  <c r="AC312" i="32" s="1"/>
  <c r="AD318" i="135" l="1"/>
  <c r="AC317" i="135"/>
  <c r="AC318" i="134"/>
  <c r="AD319" i="134"/>
  <c r="AD318" i="133"/>
  <c r="AC317" i="133"/>
  <c r="AD318" i="132"/>
  <c r="AC317" i="132"/>
  <c r="AC318" i="131"/>
  <c r="AD319" i="131"/>
  <c r="AD318" i="130"/>
  <c r="AC317" i="130"/>
  <c r="AD318" i="129"/>
  <c r="AC317" i="129"/>
  <c r="AD318" i="128"/>
  <c r="AC317" i="128"/>
  <c r="AD318" i="127"/>
  <c r="AC317" i="127"/>
  <c r="AD318" i="126"/>
  <c r="AC317" i="126"/>
  <c r="AD319" i="125"/>
  <c r="AC318" i="125"/>
  <c r="AD318" i="124"/>
  <c r="AC317" i="124"/>
  <c r="AD319" i="123"/>
  <c r="AC318" i="123"/>
  <c r="AD318" i="122"/>
  <c r="AC317" i="122"/>
  <c r="AD318" i="121"/>
  <c r="AC317" i="121"/>
  <c r="AC318" i="120"/>
  <c r="AD319" i="120"/>
  <c r="AD318" i="119"/>
  <c r="AC317" i="119"/>
  <c r="AD318" i="118"/>
  <c r="AC317" i="118"/>
  <c r="AD318" i="117"/>
  <c r="AC317" i="117"/>
  <c r="AD318" i="116"/>
  <c r="AC317" i="116"/>
  <c r="AD318" i="115"/>
  <c r="AC317" i="115"/>
  <c r="AD318" i="114"/>
  <c r="AC317" i="114"/>
  <c r="AC318" i="113"/>
  <c r="AD319" i="113"/>
  <c r="AD318" i="112"/>
  <c r="AC317" i="112"/>
  <c r="AD313" i="32"/>
  <c r="AC313" i="32" s="1"/>
  <c r="AC318" i="135" l="1"/>
  <c r="AD319" i="135"/>
  <c r="AD320" i="134"/>
  <c r="AC319" i="134"/>
  <c r="AD319" i="133"/>
  <c r="AC318" i="133"/>
  <c r="AC318" i="132"/>
  <c r="AD319" i="132"/>
  <c r="AD320" i="131"/>
  <c r="AC319" i="131"/>
  <c r="AC318" i="130"/>
  <c r="AD319" i="130"/>
  <c r="AC318" i="129"/>
  <c r="AD319" i="129"/>
  <c r="AC318" i="128"/>
  <c r="AD319" i="128"/>
  <c r="AC318" i="127"/>
  <c r="AD319" i="127"/>
  <c r="AC318" i="126"/>
  <c r="AD319" i="126"/>
  <c r="AD320" i="125"/>
  <c r="AC319" i="125"/>
  <c r="AC318" i="124"/>
  <c r="AD319" i="124"/>
  <c r="AD320" i="123"/>
  <c r="AC319" i="123"/>
  <c r="AD319" i="122"/>
  <c r="AC318" i="122"/>
  <c r="AC318" i="121"/>
  <c r="AD319" i="121"/>
  <c r="AD320" i="120"/>
  <c r="AC319" i="120"/>
  <c r="AD319" i="119"/>
  <c r="AC318" i="119"/>
  <c r="AC318" i="118"/>
  <c r="AD319" i="118"/>
  <c r="AC318" i="117"/>
  <c r="AD319" i="117"/>
  <c r="AD319" i="116"/>
  <c r="AC318" i="116"/>
  <c r="AC318" i="115"/>
  <c r="AD319" i="115"/>
  <c r="AC318" i="114"/>
  <c r="AD319" i="114"/>
  <c r="AD320" i="113"/>
  <c r="AC319" i="113"/>
  <c r="AD319" i="112"/>
  <c r="AC318" i="112"/>
  <c r="AD314" i="32"/>
  <c r="AC314" i="32" s="1"/>
  <c r="AD320" i="135" l="1"/>
  <c r="AC319" i="135"/>
  <c r="AD321" i="134"/>
  <c r="AC320" i="134"/>
  <c r="AD320" i="133"/>
  <c r="AC319" i="133"/>
  <c r="AD320" i="132"/>
  <c r="AC319" i="132"/>
  <c r="AD321" i="131"/>
  <c r="AC320" i="131"/>
  <c r="AD320" i="130"/>
  <c r="AC319" i="130"/>
  <c r="AD320" i="129"/>
  <c r="AC319" i="129"/>
  <c r="AD320" i="128"/>
  <c r="AC319" i="128"/>
  <c r="AD320" i="127"/>
  <c r="AC319" i="127"/>
  <c r="AD320" i="126"/>
  <c r="AC319" i="126"/>
  <c r="AD321" i="125"/>
  <c r="AC320" i="125"/>
  <c r="AD320" i="124"/>
  <c r="AC319" i="124"/>
  <c r="AD321" i="123"/>
  <c r="AC320" i="123"/>
  <c r="AD320" i="122"/>
  <c r="AC319" i="122"/>
  <c r="AD320" i="121"/>
  <c r="AC319" i="121"/>
  <c r="AD321" i="120"/>
  <c r="AC320" i="120"/>
  <c r="AD320" i="119"/>
  <c r="AC319" i="119"/>
  <c r="AD320" i="118"/>
  <c r="AC319" i="118"/>
  <c r="AD320" i="117"/>
  <c r="AC319" i="117"/>
  <c r="AD320" i="116"/>
  <c r="AC319" i="116"/>
  <c r="AD320" i="115"/>
  <c r="AC319" i="115"/>
  <c r="AD320" i="114"/>
  <c r="AC319" i="114"/>
  <c r="AD321" i="113"/>
  <c r="AC320" i="113"/>
  <c r="AD320" i="112"/>
  <c r="AC319" i="112"/>
  <c r="AD315" i="32"/>
  <c r="AC315" i="32" s="1"/>
  <c r="AD321" i="135" l="1"/>
  <c r="AC320" i="135"/>
  <c r="AC321" i="134"/>
  <c r="AD322" i="134"/>
  <c r="AD321" i="133"/>
  <c r="AC320" i="133"/>
  <c r="AD321" i="132"/>
  <c r="AC320" i="132"/>
  <c r="AC321" i="131"/>
  <c r="AD322" i="131"/>
  <c r="AD321" i="130"/>
  <c r="AC320" i="130"/>
  <c r="AD321" i="129"/>
  <c r="AC320" i="129"/>
  <c r="AD321" i="128"/>
  <c r="AC320" i="128"/>
  <c r="AD321" i="127"/>
  <c r="AC320" i="127"/>
  <c r="AD321" i="126"/>
  <c r="AC320" i="126"/>
  <c r="AD322" i="125"/>
  <c r="AC321" i="125"/>
  <c r="AD321" i="124"/>
  <c r="AC320" i="124"/>
  <c r="AD322" i="123"/>
  <c r="AC321" i="123"/>
  <c r="AD321" i="122"/>
  <c r="AC320" i="122"/>
  <c r="AD321" i="121"/>
  <c r="AC320" i="121"/>
  <c r="AC321" i="120"/>
  <c r="AD322" i="120"/>
  <c r="AD321" i="119"/>
  <c r="AC320" i="119"/>
  <c r="AD321" i="118"/>
  <c r="AC320" i="118"/>
  <c r="AD321" i="117"/>
  <c r="AC320" i="117"/>
  <c r="AD321" i="116"/>
  <c r="AC320" i="116"/>
  <c r="AD321" i="115"/>
  <c r="AC320" i="115"/>
  <c r="AD321" i="114"/>
  <c r="AC320" i="114"/>
  <c r="AC321" i="113"/>
  <c r="AD322" i="113"/>
  <c r="AD321" i="112"/>
  <c r="AC320" i="112"/>
  <c r="AD316" i="32"/>
  <c r="AC316" i="32" s="1"/>
  <c r="AC321" i="135" l="1"/>
  <c r="AD322" i="135"/>
  <c r="AD323" i="134"/>
  <c r="AC322" i="134"/>
  <c r="AC321" i="133"/>
  <c r="AD322" i="133"/>
  <c r="AC321" i="132"/>
  <c r="AD322" i="132"/>
  <c r="AD323" i="131"/>
  <c r="AC322" i="131"/>
  <c r="AC321" i="130"/>
  <c r="AD322" i="130"/>
  <c r="AC321" i="129"/>
  <c r="AD322" i="129"/>
  <c r="AC321" i="128"/>
  <c r="AD322" i="128"/>
  <c r="AC321" i="127"/>
  <c r="AD322" i="127"/>
  <c r="AC321" i="126"/>
  <c r="AD322" i="126"/>
  <c r="AD323" i="125"/>
  <c r="AC322" i="125"/>
  <c r="AC321" i="124"/>
  <c r="AD322" i="124"/>
  <c r="AD323" i="123"/>
  <c r="AC322" i="123"/>
  <c r="AD322" i="122"/>
  <c r="AC321" i="122"/>
  <c r="AC321" i="121"/>
  <c r="AD322" i="121"/>
  <c r="AD323" i="120"/>
  <c r="AC322" i="120"/>
  <c r="AD322" i="119"/>
  <c r="AC321" i="119"/>
  <c r="AC321" i="118"/>
  <c r="AD322" i="118"/>
  <c r="AC321" i="117"/>
  <c r="AD322" i="117"/>
  <c r="AD322" i="116"/>
  <c r="AC321" i="116"/>
  <c r="AC321" i="115"/>
  <c r="AD322" i="115"/>
  <c r="AC321" i="114"/>
  <c r="AD322" i="114"/>
  <c r="AD323" i="113"/>
  <c r="AC322" i="113"/>
  <c r="AD322" i="112"/>
  <c r="AC321" i="112"/>
  <c r="AD317" i="32"/>
  <c r="AC317" i="32" s="1"/>
  <c r="AD323" i="135" l="1"/>
  <c r="AC322" i="135"/>
  <c r="AD324" i="134"/>
  <c r="AC323" i="134"/>
  <c r="AD323" i="133"/>
  <c r="AC322" i="133"/>
  <c r="AD323" i="132"/>
  <c r="AC322" i="132"/>
  <c r="AD324" i="131"/>
  <c r="AC323" i="131"/>
  <c r="AD323" i="130"/>
  <c r="AC322" i="130"/>
  <c r="AD323" i="129"/>
  <c r="AC322" i="129"/>
  <c r="AD323" i="128"/>
  <c r="AC322" i="128"/>
  <c r="AD323" i="127"/>
  <c r="AC322" i="127"/>
  <c r="AD323" i="126"/>
  <c r="AC322" i="126"/>
  <c r="AD324" i="125"/>
  <c r="AC323" i="125"/>
  <c r="AD323" i="124"/>
  <c r="AC322" i="124"/>
  <c r="AD324" i="123"/>
  <c r="AC323" i="123"/>
  <c r="AD323" i="122"/>
  <c r="AC322" i="122"/>
  <c r="AD323" i="121"/>
  <c r="AC322" i="121"/>
  <c r="AD324" i="120"/>
  <c r="AC323" i="120"/>
  <c r="AD323" i="119"/>
  <c r="AC322" i="119"/>
  <c r="AD323" i="118"/>
  <c r="AC322" i="118"/>
  <c r="AD323" i="117"/>
  <c r="AC322" i="117"/>
  <c r="AD323" i="116"/>
  <c r="AC322" i="116"/>
  <c r="AD323" i="115"/>
  <c r="AC322" i="115"/>
  <c r="AD323" i="114"/>
  <c r="AC322" i="114"/>
  <c r="AD324" i="113"/>
  <c r="AC323" i="113"/>
  <c r="AD323" i="112"/>
  <c r="AC322" i="112"/>
  <c r="AD318" i="32"/>
  <c r="AC318" i="32" s="1"/>
  <c r="AD324" i="135" l="1"/>
  <c r="AC323" i="135"/>
  <c r="AC324" i="134"/>
  <c r="AD325" i="134"/>
  <c r="AD324" i="133"/>
  <c r="AC323" i="133"/>
  <c r="AD324" i="132"/>
  <c r="AC323" i="132"/>
  <c r="AC324" i="131"/>
  <c r="AD325" i="131"/>
  <c r="AD324" i="130"/>
  <c r="AC323" i="130"/>
  <c r="AD324" i="129"/>
  <c r="AC323" i="129"/>
  <c r="AD324" i="128"/>
  <c r="AC323" i="128"/>
  <c r="AD324" i="127"/>
  <c r="AC323" i="127"/>
  <c r="AD324" i="126"/>
  <c r="AC323" i="126"/>
  <c r="AD325" i="125"/>
  <c r="AC324" i="125"/>
  <c r="AD324" i="124"/>
  <c r="AC323" i="124"/>
  <c r="AD325" i="123"/>
  <c r="AC324" i="123"/>
  <c r="AD324" i="122"/>
  <c r="AC323" i="122"/>
  <c r="AD324" i="121"/>
  <c r="AC323" i="121"/>
  <c r="AC324" i="120"/>
  <c r="AD325" i="120"/>
  <c r="AD324" i="119"/>
  <c r="AC323" i="119"/>
  <c r="AD324" i="118"/>
  <c r="AC323" i="118"/>
  <c r="AD324" i="117"/>
  <c r="AC323" i="117"/>
  <c r="AD324" i="116"/>
  <c r="AC323" i="116"/>
  <c r="AD324" i="115"/>
  <c r="AC323" i="115"/>
  <c r="AD324" i="114"/>
  <c r="AC323" i="114"/>
  <c r="AC324" i="113"/>
  <c r="AD325" i="113"/>
  <c r="AD324" i="112"/>
  <c r="AC323" i="112"/>
  <c r="AD319" i="32"/>
  <c r="AC319" i="32" s="1"/>
  <c r="AC324" i="135" l="1"/>
  <c r="AD325" i="135"/>
  <c r="AD326" i="134"/>
  <c r="AC325" i="134"/>
  <c r="AC324" i="133"/>
  <c r="AD325" i="133"/>
  <c r="AC324" i="132"/>
  <c r="AD325" i="132"/>
  <c r="AD326" i="131"/>
  <c r="AC325" i="131"/>
  <c r="AC324" i="130"/>
  <c r="AD325" i="130"/>
  <c r="AC324" i="129"/>
  <c r="AD325" i="129"/>
  <c r="AC324" i="128"/>
  <c r="AD325" i="128"/>
  <c r="AC324" i="127"/>
  <c r="AD325" i="127"/>
  <c r="AC324" i="126"/>
  <c r="AD325" i="126"/>
  <c r="AD326" i="125"/>
  <c r="AC325" i="125"/>
  <c r="AC324" i="124"/>
  <c r="AD325" i="124"/>
  <c r="AD326" i="123"/>
  <c r="AC325" i="123"/>
  <c r="AC324" i="122"/>
  <c r="AD325" i="122"/>
  <c r="AC324" i="121"/>
  <c r="AD325" i="121"/>
  <c r="AD326" i="120"/>
  <c r="AC325" i="120"/>
  <c r="AD325" i="119"/>
  <c r="AC324" i="119"/>
  <c r="AC324" i="118"/>
  <c r="AD325" i="118"/>
  <c r="AC324" i="117"/>
  <c r="AD325" i="117"/>
  <c r="AD325" i="116"/>
  <c r="AC324" i="116"/>
  <c r="AC324" i="115"/>
  <c r="AD325" i="115"/>
  <c r="AC324" i="114"/>
  <c r="AD325" i="114"/>
  <c r="AD326" i="113"/>
  <c r="AC325" i="113"/>
  <c r="AC324" i="112"/>
  <c r="AD325" i="112"/>
  <c r="AD320" i="32"/>
  <c r="AC320" i="32" s="1"/>
  <c r="AD326" i="135" l="1"/>
  <c r="AC325" i="135"/>
  <c r="AD327" i="134"/>
  <c r="AC326" i="134"/>
  <c r="AD326" i="133"/>
  <c r="AC325" i="133"/>
  <c r="AD326" i="132"/>
  <c r="AC325" i="132"/>
  <c r="AD327" i="131"/>
  <c r="AC326" i="131"/>
  <c r="AD326" i="130"/>
  <c r="AC325" i="130"/>
  <c r="AD326" i="129"/>
  <c r="AC325" i="129"/>
  <c r="AD326" i="128"/>
  <c r="AC325" i="128"/>
  <c r="AD326" i="127"/>
  <c r="AC325" i="127"/>
  <c r="AD326" i="126"/>
  <c r="AC325" i="126"/>
  <c r="AD327" i="125"/>
  <c r="AC326" i="125"/>
  <c r="AD326" i="124"/>
  <c r="AC325" i="124"/>
  <c r="AD327" i="123"/>
  <c r="AC326" i="123"/>
  <c r="AD326" i="122"/>
  <c r="AC325" i="122"/>
  <c r="AD326" i="121"/>
  <c r="AC325" i="121"/>
  <c r="AD327" i="120"/>
  <c r="AC326" i="120"/>
  <c r="AD326" i="119"/>
  <c r="AC325" i="119"/>
  <c r="AD326" i="118"/>
  <c r="AC325" i="118"/>
  <c r="AD326" i="117"/>
  <c r="AC325" i="117"/>
  <c r="AD326" i="116"/>
  <c r="AC325" i="116"/>
  <c r="AD326" i="115"/>
  <c r="AC325" i="115"/>
  <c r="AD326" i="114"/>
  <c r="AC325" i="114"/>
  <c r="AD327" i="113"/>
  <c r="AC326" i="113"/>
  <c r="AD326" i="112"/>
  <c r="AC325" i="112"/>
  <c r="AD321" i="32"/>
  <c r="AC321" i="32" s="1"/>
  <c r="AD327" i="135" l="1"/>
  <c r="AC326" i="135"/>
  <c r="AC327" i="134"/>
  <c r="AD328" i="134"/>
  <c r="AD327" i="133"/>
  <c r="AC326" i="133"/>
  <c r="AD327" i="132"/>
  <c r="AC326" i="132"/>
  <c r="AC327" i="131"/>
  <c r="AD328" i="131"/>
  <c r="AD327" i="130"/>
  <c r="AC326" i="130"/>
  <c r="AD327" i="129"/>
  <c r="AC326" i="129"/>
  <c r="AD327" i="128"/>
  <c r="AC326" i="128"/>
  <c r="AD327" i="127"/>
  <c r="AC326" i="127"/>
  <c r="AD327" i="126"/>
  <c r="AC326" i="126"/>
  <c r="AD328" i="125"/>
  <c r="AC327" i="125"/>
  <c r="AD327" i="124"/>
  <c r="AC326" i="124"/>
  <c r="AD328" i="123"/>
  <c r="AC327" i="123"/>
  <c r="AD327" i="122"/>
  <c r="AC326" i="122"/>
  <c r="AD327" i="121"/>
  <c r="AC326" i="121"/>
  <c r="AC327" i="120"/>
  <c r="AD328" i="120"/>
  <c r="AD327" i="119"/>
  <c r="AC326" i="119"/>
  <c r="AD327" i="118"/>
  <c r="AC326" i="118"/>
  <c r="AD327" i="117"/>
  <c r="AC326" i="117"/>
  <c r="AD327" i="116"/>
  <c r="AC326" i="116"/>
  <c r="AD327" i="115"/>
  <c r="AC326" i="115"/>
  <c r="AD327" i="114"/>
  <c r="AC326" i="114"/>
  <c r="AC327" i="113"/>
  <c r="AD328" i="113"/>
  <c r="AD327" i="112"/>
  <c r="AC326" i="112"/>
  <c r="AD322" i="32"/>
  <c r="AC322" i="32" s="1"/>
  <c r="AC327" i="135" l="1"/>
  <c r="AD328" i="135"/>
  <c r="AD329" i="134"/>
  <c r="AC328" i="134"/>
  <c r="AC327" i="133"/>
  <c r="AD328" i="133"/>
  <c r="AC327" i="132"/>
  <c r="AD328" i="132"/>
  <c r="AD329" i="131"/>
  <c r="AC328" i="131"/>
  <c r="AC327" i="130"/>
  <c r="AD328" i="130"/>
  <c r="AC327" i="129"/>
  <c r="AD328" i="129"/>
  <c r="AC327" i="128"/>
  <c r="AD328" i="128"/>
  <c r="AC327" i="127"/>
  <c r="AD328" i="127"/>
  <c r="AC327" i="126"/>
  <c r="AD328" i="126"/>
  <c r="AD329" i="125"/>
  <c r="AC328" i="125"/>
  <c r="AC327" i="124"/>
  <c r="AD328" i="124"/>
  <c r="AD329" i="123"/>
  <c r="AC328" i="123"/>
  <c r="AC327" i="122"/>
  <c r="AD328" i="122"/>
  <c r="AC327" i="121"/>
  <c r="AD328" i="121"/>
  <c r="AD329" i="120"/>
  <c r="AC328" i="120"/>
  <c r="AD328" i="119"/>
  <c r="AC327" i="119"/>
  <c r="AC327" i="118"/>
  <c r="AD328" i="118"/>
  <c r="AC327" i="117"/>
  <c r="AD328" i="117"/>
  <c r="AD328" i="116"/>
  <c r="AC327" i="116"/>
  <c r="AC327" i="115"/>
  <c r="AD328" i="115"/>
  <c r="AC327" i="114"/>
  <c r="AD328" i="114"/>
  <c r="AD329" i="113"/>
  <c r="AC328" i="113"/>
  <c r="AC327" i="112"/>
  <c r="AD328" i="112"/>
  <c r="AD323" i="32"/>
  <c r="AC323" i="32" s="1"/>
  <c r="AD329" i="135" l="1"/>
  <c r="AC328" i="135"/>
  <c r="AD330" i="134"/>
  <c r="AC329" i="134"/>
  <c r="AD329" i="133"/>
  <c r="AC328" i="133"/>
  <c r="AD329" i="132"/>
  <c r="AC328" i="132"/>
  <c r="AD330" i="131"/>
  <c r="AC329" i="131"/>
  <c r="AD329" i="130"/>
  <c r="AC328" i="130"/>
  <c r="AD329" i="129"/>
  <c r="AC328" i="129"/>
  <c r="AD329" i="128"/>
  <c r="AC328" i="128"/>
  <c r="AD329" i="127"/>
  <c r="AC328" i="127"/>
  <c r="AD329" i="126"/>
  <c r="AC328" i="126"/>
  <c r="AD330" i="125"/>
  <c r="AC329" i="125"/>
  <c r="AD329" i="124"/>
  <c r="AC328" i="124"/>
  <c r="AD330" i="123"/>
  <c r="AC329" i="123"/>
  <c r="AD329" i="122"/>
  <c r="AC328" i="122"/>
  <c r="AD329" i="121"/>
  <c r="AC328" i="121"/>
  <c r="AD330" i="120"/>
  <c r="AC329" i="120"/>
  <c r="AD329" i="119"/>
  <c r="AC328" i="119"/>
  <c r="AD329" i="118"/>
  <c r="AC328" i="118"/>
  <c r="AD329" i="117"/>
  <c r="AC328" i="117"/>
  <c r="AD329" i="116"/>
  <c r="AC328" i="116"/>
  <c r="AD329" i="115"/>
  <c r="AC328" i="115"/>
  <c r="AD329" i="114"/>
  <c r="AC328" i="114"/>
  <c r="AD330" i="113"/>
  <c r="AC329" i="113"/>
  <c r="AD329" i="112"/>
  <c r="AC328" i="112"/>
  <c r="AD324" i="32"/>
  <c r="AC324" i="32" s="1"/>
  <c r="AD330" i="135" l="1"/>
  <c r="AC329" i="135"/>
  <c r="AC330" i="134"/>
  <c r="AD331" i="134"/>
  <c r="AD330" i="133"/>
  <c r="AC329" i="133"/>
  <c r="AD330" i="132"/>
  <c r="AC329" i="132"/>
  <c r="AC330" i="131"/>
  <c r="AD331" i="131"/>
  <c r="AD330" i="130"/>
  <c r="AC329" i="130"/>
  <c r="AD330" i="129"/>
  <c r="AC329" i="129"/>
  <c r="AD330" i="128"/>
  <c r="AC329" i="128"/>
  <c r="AD330" i="127"/>
  <c r="AC329" i="127"/>
  <c r="AD330" i="126"/>
  <c r="AC329" i="126"/>
  <c r="AC330" i="125"/>
  <c r="AD331" i="125"/>
  <c r="AD330" i="124"/>
  <c r="AC329" i="124"/>
  <c r="AD331" i="123"/>
  <c r="AC330" i="123"/>
  <c r="AD330" i="122"/>
  <c r="AC329" i="122"/>
  <c r="AD330" i="121"/>
  <c r="AC329" i="121"/>
  <c r="AC330" i="120"/>
  <c r="AD331" i="120"/>
  <c r="AD330" i="119"/>
  <c r="AC329" i="119"/>
  <c r="AD330" i="118"/>
  <c r="AC329" i="118"/>
  <c r="AD330" i="117"/>
  <c r="AC329" i="117"/>
  <c r="AD330" i="116"/>
  <c r="AC329" i="116"/>
  <c r="AD330" i="115"/>
  <c r="AC329" i="115"/>
  <c r="AD330" i="114"/>
  <c r="AC329" i="114"/>
  <c r="AC330" i="113"/>
  <c r="AD331" i="113"/>
  <c r="AD330" i="112"/>
  <c r="AC329" i="112"/>
  <c r="AD325" i="32"/>
  <c r="AC325" i="32" s="1"/>
  <c r="AC330" i="135" l="1"/>
  <c r="AD331" i="135"/>
  <c r="AD332" i="134"/>
  <c r="AC331" i="134"/>
  <c r="AC330" i="133"/>
  <c r="AD331" i="133"/>
  <c r="AC330" i="132"/>
  <c r="AD331" i="132"/>
  <c r="AD332" i="131"/>
  <c r="AC331" i="131"/>
  <c r="AC330" i="130"/>
  <c r="AD331" i="130"/>
  <c r="AC330" i="129"/>
  <c r="AD331" i="129"/>
  <c r="AC330" i="128"/>
  <c r="AD331" i="128"/>
  <c r="AC330" i="127"/>
  <c r="AD331" i="127"/>
  <c r="AC330" i="126"/>
  <c r="AD331" i="126"/>
  <c r="AD332" i="125"/>
  <c r="AC331" i="125"/>
  <c r="AC330" i="124"/>
  <c r="AD331" i="124"/>
  <c r="AD332" i="123"/>
  <c r="AC331" i="123"/>
  <c r="AC330" i="122"/>
  <c r="AD331" i="122"/>
  <c r="AC330" i="121"/>
  <c r="AD331" i="121"/>
  <c r="AD332" i="120"/>
  <c r="AC331" i="120"/>
  <c r="AD331" i="119"/>
  <c r="AC330" i="119"/>
  <c r="AC330" i="118"/>
  <c r="AD331" i="118"/>
  <c r="AC330" i="117"/>
  <c r="AD331" i="117"/>
  <c r="AD331" i="116"/>
  <c r="AC330" i="116"/>
  <c r="AC330" i="115"/>
  <c r="AD331" i="115"/>
  <c r="AC330" i="114"/>
  <c r="AD331" i="114"/>
  <c r="AD332" i="113"/>
  <c r="AC331" i="113"/>
  <c r="AC330" i="112"/>
  <c r="AD331" i="112"/>
  <c r="AD326" i="32"/>
  <c r="AC326" i="32" s="1"/>
  <c r="AD332" i="135" l="1"/>
  <c r="AC331" i="135"/>
  <c r="AD333" i="134"/>
  <c r="AC333" i="134" s="1"/>
  <c r="AC332" i="134"/>
  <c r="AD332" i="133"/>
  <c r="AC331" i="133"/>
  <c r="AD332" i="132"/>
  <c r="AC331" i="132"/>
  <c r="AD333" i="131"/>
  <c r="AC333" i="131" s="1"/>
  <c r="AC332" i="131"/>
  <c r="AD332" i="130"/>
  <c r="AC331" i="130"/>
  <c r="AD332" i="129"/>
  <c r="AC331" i="129"/>
  <c r="AD332" i="128"/>
  <c r="AC331" i="128"/>
  <c r="AD332" i="127"/>
  <c r="AC331" i="127"/>
  <c r="AD332" i="126"/>
  <c r="AC331" i="126"/>
  <c r="AD333" i="125"/>
  <c r="AC333" i="125" s="1"/>
  <c r="AC332" i="125"/>
  <c r="AD332" i="124"/>
  <c r="AC331" i="124"/>
  <c r="AD333" i="123"/>
  <c r="AC333" i="123" s="1"/>
  <c r="AC332" i="123"/>
  <c r="AD332" i="122"/>
  <c r="AC331" i="122"/>
  <c r="AD332" i="121"/>
  <c r="AC331" i="121"/>
  <c r="AD333" i="120"/>
  <c r="AC333" i="120" s="1"/>
  <c r="AC332" i="120"/>
  <c r="AD332" i="119"/>
  <c r="AC331" i="119"/>
  <c r="AD332" i="118"/>
  <c r="AC331" i="118"/>
  <c r="AD332" i="117"/>
  <c r="AC331" i="117"/>
  <c r="AD332" i="116"/>
  <c r="AC331" i="116"/>
  <c r="AD332" i="115"/>
  <c r="AC331" i="115"/>
  <c r="AD332" i="114"/>
  <c r="AC331" i="114"/>
  <c r="AD333" i="113"/>
  <c r="AC333" i="113" s="1"/>
  <c r="AC332" i="113"/>
  <c r="AD332" i="112"/>
  <c r="AC331" i="112"/>
  <c r="AD327" i="32"/>
  <c r="AC327" i="32" s="1"/>
  <c r="AD333" i="135" l="1"/>
  <c r="AC333" i="135" s="1"/>
  <c r="AC332" i="135"/>
  <c r="AD333" i="133"/>
  <c r="AC333" i="133" s="1"/>
  <c r="AC332" i="133"/>
  <c r="AD333" i="132"/>
  <c r="AC333" i="132" s="1"/>
  <c r="AC332" i="132"/>
  <c r="AD333" i="130"/>
  <c r="AC333" i="130" s="1"/>
  <c r="AC332" i="130"/>
  <c r="AD333" i="129"/>
  <c r="AC333" i="129" s="1"/>
  <c r="AC332" i="129"/>
  <c r="AD333" i="128"/>
  <c r="AC333" i="128" s="1"/>
  <c r="AC332" i="128"/>
  <c r="AD333" i="127"/>
  <c r="AC333" i="127" s="1"/>
  <c r="AC332" i="127"/>
  <c r="AD333" i="126"/>
  <c r="AC333" i="126" s="1"/>
  <c r="AC332" i="126"/>
  <c r="AD333" i="124"/>
  <c r="AC333" i="124" s="1"/>
  <c r="AC332" i="124"/>
  <c r="AD333" i="122"/>
  <c r="AC333" i="122" s="1"/>
  <c r="AC332" i="122"/>
  <c r="AD333" i="121"/>
  <c r="AC333" i="121" s="1"/>
  <c r="AC332" i="121"/>
  <c r="AD333" i="119"/>
  <c r="AC333" i="119" s="1"/>
  <c r="AC332" i="119"/>
  <c r="AD333" i="118"/>
  <c r="AC333" i="118" s="1"/>
  <c r="AC332" i="118"/>
  <c r="AD333" i="117"/>
  <c r="AC333" i="117" s="1"/>
  <c r="AC332" i="117"/>
  <c r="AD333" i="116"/>
  <c r="AC333" i="116" s="1"/>
  <c r="AC332" i="116"/>
  <c r="AD333" i="115"/>
  <c r="AC333" i="115" s="1"/>
  <c r="AC332" i="115"/>
  <c r="AD333" i="114"/>
  <c r="AC333" i="114" s="1"/>
  <c r="AC332" i="114"/>
  <c r="AD333" i="112"/>
  <c r="AC333" i="112" s="1"/>
  <c r="AC332" i="112"/>
  <c r="AD328" i="32"/>
  <c r="AC328" i="32" s="1"/>
  <c r="AD329" i="32" l="1"/>
  <c r="AC329" i="32" s="1"/>
  <c r="AD330" i="32" l="1"/>
  <c r="AC330" i="32" s="1"/>
  <c r="AD331" i="32" l="1"/>
  <c r="AC331" i="32" s="1"/>
  <c r="AD332" i="32" l="1"/>
  <c r="AC332" i="32" s="1"/>
  <c r="AD333" i="32" l="1"/>
  <c r="AC333" i="3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1AC3BA-86BA-4F51-BBFA-8DE9C1DA7B92}" keepAlive="1" name="クエリ - nikkei_225_price_adjustment_factor_jp" description="ブック内の 'nikkei_225_price_adjustment_factor_jp' クエリへの接続です。" type="5" refreshedVersion="8" background="1" saveData="1">
    <dbPr connection="Provider=Microsoft.Mashup.OleDb.1;Data Source=$Workbook$;Location=nikkei_225_price_adjustment_factor_jp;Extended Properties=&quot;&quot;" command="SELECT * FROM [nikkei_225_price_adjustment_factor_j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<sst xmlns="http://schemas.openxmlformats.org/spreadsheetml/2006/main" count="93693" uniqueCount="926">
  <si>
    <t>銘柄コード</t>
    <rPh sb="0" eb="2">
      <t>メイガラ</t>
    </rPh>
    <phoneticPr fontId="2"/>
  </si>
  <si>
    <t>銘柄名</t>
    <rPh sb="0" eb="2">
      <t>メイガラ</t>
    </rPh>
    <rPh sb="2" eb="3">
      <t>メイ</t>
    </rPh>
    <phoneticPr fontId="2"/>
  </si>
  <si>
    <t>リワード</t>
    <phoneticPr fontId="2"/>
  </si>
  <si>
    <t>リスク</t>
    <phoneticPr fontId="2"/>
  </si>
  <si>
    <t>RRレシオ</t>
    <phoneticPr fontId="2"/>
  </si>
  <si>
    <t>現在値</t>
    <rPh sb="0" eb="3">
      <t>ゲンザイネ</t>
    </rPh>
    <phoneticPr fontId="2"/>
  </si>
  <si>
    <t>15:00</t>
  </si>
  <si>
    <t>09:00</t>
  </si>
  <si>
    <t>09:01</t>
  </si>
  <si>
    <t>12:49</t>
  </si>
  <si>
    <t>11:27</t>
  </si>
  <si>
    <t>11:30</t>
  </si>
  <si>
    <t>12:30</t>
  </si>
  <si>
    <t>14:55</t>
  </si>
  <si>
    <t>出来高</t>
  </si>
  <si>
    <t>14:38</t>
  </si>
  <si>
    <t>10:09</t>
  </si>
  <si>
    <t>14:59</t>
  </si>
  <si>
    <t>10:33</t>
  </si>
  <si>
    <t>14:51</t>
  </si>
  <si>
    <t>10:06</t>
  </si>
  <si>
    <t>09:07</t>
  </si>
  <si>
    <t>14:39</t>
  </si>
  <si>
    <t>10:31</t>
  </si>
  <si>
    <t>13:04</t>
  </si>
  <si>
    <t>09:23</t>
  </si>
  <si>
    <t>10:42</t>
  </si>
  <si>
    <t>09:11</t>
  </si>
  <si>
    <t>12:40</t>
  </si>
  <si>
    <t>09:32</t>
  </si>
  <si>
    <t>09:08</t>
  </si>
  <si>
    <t>14:33</t>
  </si>
  <si>
    <t>10:05</t>
  </si>
  <si>
    <t>12:32</t>
  </si>
  <si>
    <t>14:40</t>
  </si>
  <si>
    <t>11:05</t>
  </si>
  <si>
    <t>09:36</t>
  </si>
  <si>
    <t>10:47</t>
  </si>
  <si>
    <t>14:47</t>
  </si>
  <si>
    <t>09:04</t>
  </si>
  <si>
    <t>14:34</t>
  </si>
  <si>
    <t>09:26</t>
  </si>
  <si>
    <t>09:09</t>
  </si>
  <si>
    <t>14:16</t>
  </si>
  <si>
    <t>09:03</t>
  </si>
  <si>
    <t>11:20</t>
  </si>
  <si>
    <t>14:35</t>
  </si>
  <si>
    <t>11:09</t>
  </si>
  <si>
    <t>14:24</t>
  </si>
  <si>
    <t>11:28</t>
  </si>
  <si>
    <t>12:47</t>
  </si>
  <si>
    <t>12:51</t>
  </si>
  <si>
    <t>09:42</t>
  </si>
  <si>
    <t>11:26</t>
  </si>
  <si>
    <t>09:37</t>
  </si>
  <si>
    <t>14:43</t>
  </si>
  <si>
    <t>12:55</t>
  </si>
  <si>
    <t>13:46</t>
  </si>
  <si>
    <t>11:04</t>
  </si>
  <si>
    <t>14:46</t>
  </si>
  <si>
    <t>12:34</t>
  </si>
  <si>
    <t>10:07</t>
  </si>
  <si>
    <t>13:59</t>
  </si>
  <si>
    <t>11:07</t>
  </si>
  <si>
    <t>14:30</t>
  </si>
  <si>
    <t>09:10</t>
  </si>
  <si>
    <t>12:41</t>
  </si>
  <si>
    <t>10:03</t>
  </si>
  <si>
    <t>13:27</t>
  </si>
  <si>
    <t>14:36</t>
  </si>
  <si>
    <t>14:37</t>
  </si>
  <si>
    <t>11:23</t>
  </si>
  <si>
    <t>09:24</t>
  </si>
  <si>
    <t>11:16</t>
  </si>
  <si>
    <t>09:17</t>
  </si>
  <si>
    <t>14:44</t>
  </si>
  <si>
    <t>14:54</t>
  </si>
  <si>
    <t>11:29</t>
  </si>
  <si>
    <t>14:10</t>
  </si>
  <si>
    <t>13:09</t>
  </si>
  <si>
    <t>14:32</t>
  </si>
  <si>
    <t>09:21</t>
  </si>
  <si>
    <t>09:06</t>
  </si>
  <si>
    <t>09:59</t>
  </si>
  <si>
    <t>12:31</t>
  </si>
  <si>
    <t>14:26</t>
  </si>
  <si>
    <t>09:34</t>
  </si>
  <si>
    <t>09:05</t>
  </si>
  <si>
    <t>12:52</t>
  </si>
  <si>
    <t>10:12</t>
  </si>
  <si>
    <t>10:10</t>
  </si>
  <si>
    <t>13:05</t>
  </si>
  <si>
    <t>12:45</t>
  </si>
  <si>
    <t>13:33</t>
  </si>
  <si>
    <t>14:41</t>
  </si>
  <si>
    <t>09:02</t>
  </si>
  <si>
    <t>10:22</t>
  </si>
  <si>
    <t>10:21</t>
  </si>
  <si>
    <t>10:27</t>
  </si>
  <si>
    <t>09:14</t>
  </si>
  <si>
    <t>13:26</t>
  </si>
  <si>
    <t>09:25</t>
  </si>
  <si>
    <t>09:33</t>
  </si>
  <si>
    <t>12:59</t>
  </si>
  <si>
    <t>10:38</t>
  </si>
  <si>
    <t>13:24</t>
  </si>
  <si>
    <t>10:15</t>
  </si>
  <si>
    <t>14:52</t>
  </si>
  <si>
    <t>11:19</t>
  </si>
  <si>
    <t>13:12</t>
  </si>
  <si>
    <t>12:42</t>
  </si>
  <si>
    <t>10:56</t>
  </si>
  <si>
    <t>14:06</t>
  </si>
  <si>
    <t>09:19</t>
  </si>
  <si>
    <t>11:21</t>
  </si>
  <si>
    <t>10:45</t>
  </si>
  <si>
    <t>09:41</t>
  </si>
  <si>
    <t>10:40</t>
  </si>
  <si>
    <t>09:16</t>
  </si>
  <si>
    <t>10:18</t>
  </si>
  <si>
    <t>13:45</t>
  </si>
  <si>
    <t>12:36</t>
  </si>
  <si>
    <t>13:06</t>
  </si>
  <si>
    <t>09:13</t>
  </si>
  <si>
    <t>13:17</t>
  </si>
  <si>
    <t>12:39</t>
  </si>
  <si>
    <t>13:38</t>
  </si>
  <si>
    <t>14:19</t>
  </si>
  <si>
    <t>10:08</t>
  </si>
  <si>
    <t>09:44</t>
  </si>
  <si>
    <t>10:25</t>
  </si>
  <si>
    <t>10:59</t>
  </si>
  <si>
    <t>14:23</t>
  </si>
  <si>
    <t>14:53</t>
  </si>
  <si>
    <t>12:37</t>
  </si>
  <si>
    <t>10:19</t>
  </si>
  <si>
    <t>09:40</t>
  </si>
  <si>
    <t>10:17</t>
  </si>
  <si>
    <t>13:57</t>
  </si>
  <si>
    <t>12:48</t>
  </si>
  <si>
    <t>10:36</t>
  </si>
  <si>
    <t>13:10</t>
  </si>
  <si>
    <t>10:35</t>
  </si>
  <si>
    <t>10:16</t>
  </si>
  <si>
    <t>12:38</t>
  </si>
  <si>
    <t>14:00</t>
  </si>
  <si>
    <t>12:53</t>
  </si>
  <si>
    <t>09:15</t>
  </si>
  <si>
    <t>14:29</t>
  </si>
  <si>
    <t>13:52</t>
  </si>
  <si>
    <t>09:18</t>
  </si>
  <si>
    <t>12:35</t>
  </si>
  <si>
    <t>09:12</t>
  </si>
  <si>
    <t>10:29</t>
  </si>
  <si>
    <t>10:26</t>
  </si>
  <si>
    <t>09:35</t>
  </si>
  <si>
    <t>09:30</t>
  </si>
  <si>
    <t>09:39</t>
  </si>
  <si>
    <t>09:22</t>
  </si>
  <si>
    <t>13:34</t>
  </si>
  <si>
    <t>12:33</t>
  </si>
  <si>
    <t>13:23</t>
  </si>
  <si>
    <t>10:43</t>
  </si>
  <si>
    <t>09:50</t>
  </si>
  <si>
    <t>13:47</t>
  </si>
  <si>
    <t>10:50</t>
  </si>
  <si>
    <t>13:28</t>
  </si>
  <si>
    <t>10:30</t>
  </si>
  <si>
    <t>10:28</t>
  </si>
  <si>
    <t>11:06</t>
  </si>
  <si>
    <t>09:52</t>
  </si>
  <si>
    <t>09:51</t>
  </si>
  <si>
    <t>14:42</t>
  </si>
  <si>
    <t>09:45</t>
  </si>
  <si>
    <t>12:50</t>
  </si>
  <si>
    <t>13:13</t>
  </si>
  <si>
    <t>10:44</t>
  </si>
  <si>
    <t>09:46</t>
  </si>
  <si>
    <t>12:44</t>
  </si>
  <si>
    <t>13:44</t>
  </si>
  <si>
    <t>11:03</t>
  </si>
  <si>
    <t>10:01</t>
  </si>
  <si>
    <t>09:47</t>
  </si>
  <si>
    <t>13:08</t>
  </si>
  <si>
    <t>14:25</t>
  </si>
  <si>
    <t>10:53</t>
  </si>
  <si>
    <t>10:02</t>
  </si>
  <si>
    <t>11:02</t>
  </si>
  <si>
    <t>13:48</t>
  </si>
  <si>
    <t>11:22</t>
  </si>
  <si>
    <t>14:22</t>
  </si>
  <si>
    <t>14:09</t>
  </si>
  <si>
    <t>11:14</t>
  </si>
  <si>
    <t>10:52</t>
  </si>
  <si>
    <t>14:11</t>
  </si>
  <si>
    <t>12:54</t>
  </si>
  <si>
    <t>10:51</t>
  </si>
  <si>
    <t>11:01</t>
  </si>
  <si>
    <t>13:53</t>
  </si>
  <si>
    <t>14:20</t>
  </si>
  <si>
    <t>11:25</t>
  </si>
  <si>
    <t>09:56</t>
  </si>
  <si>
    <t>13:31</t>
  </si>
  <si>
    <t>09:31</t>
  </si>
  <si>
    <t>13:03</t>
  </si>
  <si>
    <t>10:11</t>
  </si>
  <si>
    <t>09:29</t>
  </si>
  <si>
    <t>13:01</t>
  </si>
  <si>
    <t>14:15</t>
  </si>
  <si>
    <t>10:00</t>
  </si>
  <si>
    <t>13:49</t>
  </si>
  <si>
    <t>09:49</t>
  </si>
  <si>
    <t>13:40</t>
  </si>
  <si>
    <t>13:22</t>
  </si>
  <si>
    <t>12:57</t>
  </si>
  <si>
    <t>13:51</t>
  </si>
  <si>
    <t>14:27</t>
  </si>
  <si>
    <t>11:11</t>
  </si>
  <si>
    <t>14:56</t>
  </si>
  <si>
    <t>13:50</t>
  </si>
  <si>
    <t>10:48</t>
  </si>
  <si>
    <t>09:53</t>
  </si>
  <si>
    <t>10:49</t>
  </si>
  <si>
    <t>10:39</t>
  </si>
  <si>
    <t>13:29</t>
  </si>
  <si>
    <t>12:56</t>
  </si>
  <si>
    <t>09:48</t>
  </si>
  <si>
    <t>11:13</t>
  </si>
  <si>
    <t>13:25</t>
  </si>
  <si>
    <t>09:20</t>
  </si>
  <si>
    <t>14:57</t>
  </si>
  <si>
    <t>14:02</t>
  </si>
  <si>
    <t>10:23</t>
  </si>
  <si>
    <t>11:10</t>
  </si>
  <si>
    <t>14:17</t>
  </si>
  <si>
    <t>10:54</t>
  </si>
  <si>
    <t>11:12</t>
  </si>
  <si>
    <t>12:43</t>
  </si>
  <si>
    <t>14:58</t>
  </si>
  <si>
    <t>13:30</t>
  </si>
  <si>
    <t>11:24</t>
  </si>
  <si>
    <t>09:54</t>
  </si>
  <si>
    <t>13:41</t>
  </si>
  <si>
    <t>09:55</t>
  </si>
  <si>
    <t>09:27</t>
  </si>
  <si>
    <t>09:43</t>
  </si>
  <si>
    <t>13:54</t>
  </si>
  <si>
    <t>14:18</t>
  </si>
  <si>
    <t>11:15</t>
  </si>
  <si>
    <t>10:55</t>
  </si>
  <si>
    <t>13:19</t>
  </si>
  <si>
    <t>13:15</t>
  </si>
  <si>
    <t>13:39</t>
  </si>
  <si>
    <t>10:24</t>
  </si>
  <si>
    <t>09:57</t>
  </si>
  <si>
    <t>10:58</t>
  </si>
  <si>
    <t>13:36</t>
  </si>
  <si>
    <t>14:21</t>
  </si>
  <si>
    <t>13:11</t>
  </si>
  <si>
    <t>14:12</t>
  </si>
  <si>
    <t>12:46</t>
  </si>
  <si>
    <t>14:05</t>
  </si>
  <si>
    <t>09:58</t>
  </si>
  <si>
    <t>14:07</t>
  </si>
  <si>
    <t>13:37</t>
  </si>
  <si>
    <t>14:50</t>
  </si>
  <si>
    <t>10:41</t>
  </si>
  <si>
    <t>13:32</t>
  </si>
  <si>
    <t>14:08</t>
  </si>
  <si>
    <t>11:08</t>
  </si>
  <si>
    <t>10:57</t>
  </si>
  <si>
    <t>10:37</t>
  </si>
  <si>
    <t>13:20</t>
  </si>
  <si>
    <t>14:31</t>
  </si>
  <si>
    <t>10:46</t>
  </si>
  <si>
    <t>13:35</t>
  </si>
  <si>
    <t>13:18</t>
  </si>
  <si>
    <t>13:07</t>
  </si>
  <si>
    <t>14:14</t>
  </si>
  <si>
    <t>14:13</t>
  </si>
  <si>
    <t>14:45</t>
  </si>
  <si>
    <t>14:49</t>
  </si>
  <si>
    <t>14:28</t>
  </si>
  <si>
    <t>09:38</t>
  </si>
  <si>
    <t>13:56</t>
  </si>
  <si>
    <t>14:01</t>
  </si>
  <si>
    <t>13:43</t>
  </si>
  <si>
    <t>11:18</t>
  </si>
  <si>
    <t>13:16</t>
  </si>
  <si>
    <t>09:28</t>
  </si>
  <si>
    <t>11:00</t>
  </si>
  <si>
    <t>11:17</t>
  </si>
  <si>
    <t>10:13</t>
  </si>
  <si>
    <t>銘柄名称</t>
  </si>
  <si>
    <t>足種</t>
  </si>
  <si>
    <t>日付</t>
  </si>
  <si>
    <t>時刻</t>
  </si>
  <si>
    <t>10:04</t>
  </si>
  <si>
    <t>10:14</t>
  </si>
  <si>
    <t>10:20</t>
  </si>
  <si>
    <t>10:32</t>
  </si>
  <si>
    <t>10:34</t>
  </si>
  <si>
    <t>12:58</t>
  </si>
  <si>
    <t>13:00</t>
  </si>
  <si>
    <t>13:02</t>
  </si>
  <si>
    <t>13:14</t>
  </si>
  <si>
    <t>13:21</t>
  </si>
  <si>
    <t>13:42</t>
  </si>
  <si>
    <t>13:55</t>
  </si>
  <si>
    <t>13:58</t>
  </si>
  <si>
    <t>14:03</t>
  </si>
  <si>
    <t>14:04</t>
  </si>
  <si>
    <t>14:48</t>
  </si>
  <si>
    <t>時刻</t>
    <rPh sb="0" eb="2">
      <t>ジコク</t>
    </rPh>
    <phoneticPr fontId="2"/>
  </si>
  <si>
    <t>5DVMA</t>
    <phoneticPr fontId="2"/>
  </si>
  <si>
    <t>前日比</t>
    <rPh sb="0" eb="3">
      <t>ゼンジツヒ</t>
    </rPh>
    <phoneticPr fontId="2"/>
  </si>
  <si>
    <t>前日比率</t>
    <rPh sb="0" eb="4">
      <t>ゼンジツヒリツ</t>
    </rPh>
    <phoneticPr fontId="2"/>
  </si>
  <si>
    <t>出来高</t>
    <rPh sb="0" eb="3">
      <t>デキダカ</t>
    </rPh>
    <phoneticPr fontId="2"/>
  </si>
  <si>
    <t>銘柄名称</t>
    <phoneticPr fontId="2"/>
  </si>
  <si>
    <t>足種</t>
    <phoneticPr fontId="2"/>
  </si>
  <si>
    <t>日付</t>
    <phoneticPr fontId="2"/>
  </si>
  <si>
    <t>T</t>
    <phoneticPr fontId="2"/>
  </si>
  <si>
    <t>損益</t>
    <rPh sb="0" eb="2">
      <t>ソンエキ</t>
    </rPh>
    <phoneticPr fontId="2"/>
  </si>
  <si>
    <t>損益率</t>
    <rPh sb="0" eb="3">
      <t>ソンエキリツ</t>
    </rPh>
    <phoneticPr fontId="2"/>
  </si>
  <si>
    <t>建値1</t>
    <rPh sb="0" eb="2">
      <t>タテネ</t>
    </rPh>
    <phoneticPr fontId="2"/>
  </si>
  <si>
    <t>建値2</t>
    <rPh sb="0" eb="2">
      <t>タテネ</t>
    </rPh>
    <phoneticPr fontId="2"/>
  </si>
  <si>
    <t>建値3</t>
    <rPh sb="0" eb="2">
      <t>タテネ</t>
    </rPh>
    <phoneticPr fontId="2"/>
  </si>
  <si>
    <t>前日終値</t>
    <rPh sb="0" eb="2">
      <t>ゼンジツ</t>
    </rPh>
    <rPh sb="2" eb="4">
      <t>オワリネ</t>
    </rPh>
    <phoneticPr fontId="2"/>
  </si>
  <si>
    <t>前日高値</t>
    <rPh sb="0" eb="2">
      <t>ゼンジツ</t>
    </rPh>
    <rPh sb="2" eb="4">
      <t>タカネ</t>
    </rPh>
    <phoneticPr fontId="2"/>
  </si>
  <si>
    <t>前日安値</t>
    <rPh sb="0" eb="2">
      <t>ゼンジツ</t>
    </rPh>
    <rPh sb="2" eb="4">
      <t>ヤスネ</t>
    </rPh>
    <phoneticPr fontId="2"/>
  </si>
  <si>
    <t>前日始値</t>
    <rPh sb="0" eb="2">
      <t>ゼンジツ</t>
    </rPh>
    <rPh sb="2" eb="4">
      <t>ハジメネ</t>
    </rPh>
    <phoneticPr fontId="2"/>
  </si>
  <si>
    <t>前</t>
    <rPh sb="0" eb="1">
      <t>マエ</t>
    </rPh>
    <phoneticPr fontId="2"/>
  </si>
  <si>
    <t>S</t>
    <phoneticPr fontId="2"/>
  </si>
  <si>
    <t>テ</t>
    <phoneticPr fontId="2"/>
  </si>
  <si>
    <t>約定値</t>
  </si>
  <si>
    <t>大口</t>
    <rPh sb="0" eb="2">
      <t>オオグチ</t>
    </rPh>
    <phoneticPr fontId="2"/>
  </si>
  <si>
    <t>大口出来高</t>
    <rPh sb="0" eb="2">
      <t>オオグチ</t>
    </rPh>
    <rPh sb="2" eb="5">
      <t>デキダカ</t>
    </rPh>
    <phoneticPr fontId="2"/>
  </si>
  <si>
    <t>大口約定値</t>
    <rPh sb="0" eb="2">
      <t>オオグチ</t>
    </rPh>
    <rPh sb="2" eb="4">
      <t>ヤクジョウ</t>
    </rPh>
    <rPh sb="4" eb="5">
      <t>チ</t>
    </rPh>
    <phoneticPr fontId="2"/>
  </si>
  <si>
    <t>基準数量</t>
    <rPh sb="0" eb="4">
      <t>キジュンスウリョウ</t>
    </rPh>
    <phoneticPr fontId="2"/>
  </si>
  <si>
    <t>始値</t>
    <phoneticPr fontId="2"/>
  </si>
  <si>
    <t>高値</t>
    <phoneticPr fontId="2"/>
  </si>
  <si>
    <t>安値</t>
    <phoneticPr fontId="2"/>
  </si>
  <si>
    <t>出来高
進捗率</t>
    <rPh sb="0" eb="3">
      <t>デキダカ</t>
    </rPh>
    <rPh sb="4" eb="7">
      <t>シンチョクリツ</t>
    </rPh>
    <phoneticPr fontId="2"/>
  </si>
  <si>
    <t>O/U比率
現在</t>
    <rPh sb="3" eb="5">
      <t>ヒリツ</t>
    </rPh>
    <rPh sb="6" eb="8">
      <t>ゲンザイ</t>
    </rPh>
    <phoneticPr fontId="2"/>
  </si>
  <si>
    <t>OVER気配数量
現在</t>
    <rPh sb="4" eb="8">
      <t>ケハイスウリョウ</t>
    </rPh>
    <rPh sb="9" eb="11">
      <t>ゲンザイ</t>
    </rPh>
    <phoneticPr fontId="2"/>
  </si>
  <si>
    <t>UNDER気配数量
現在</t>
    <rPh sb="5" eb="9">
      <t>ケハイスウリョウ</t>
    </rPh>
    <rPh sb="10" eb="12">
      <t>ゲンザイ</t>
    </rPh>
    <phoneticPr fontId="2"/>
  </si>
  <si>
    <t>O/U比率
寄り</t>
    <rPh sb="3" eb="5">
      <t>ヒリツ</t>
    </rPh>
    <rPh sb="6" eb="7">
      <t>ヨ</t>
    </rPh>
    <phoneticPr fontId="2"/>
  </si>
  <si>
    <t>OVER気配数量
寄り</t>
    <rPh sb="4" eb="8">
      <t>ケハイスウリョウ</t>
    </rPh>
    <rPh sb="9" eb="10">
      <t>ヨ</t>
    </rPh>
    <phoneticPr fontId="2"/>
  </si>
  <si>
    <t>UNDER気配数量
寄り</t>
    <rPh sb="5" eb="9">
      <t>ケハイスウリョウ</t>
    </rPh>
    <rPh sb="10" eb="11">
      <t>ヨ</t>
    </rPh>
    <phoneticPr fontId="2"/>
  </si>
  <si>
    <t>O/U比率
毎１０分</t>
    <rPh sb="3" eb="5">
      <t>ヒリツ</t>
    </rPh>
    <rPh sb="6" eb="7">
      <t>ゴト</t>
    </rPh>
    <rPh sb="9" eb="10">
      <t>フン</t>
    </rPh>
    <phoneticPr fontId="2"/>
  </si>
  <si>
    <t>OVER気配数量
毎１０分</t>
    <rPh sb="4" eb="8">
      <t>ケハイスウリョウ</t>
    </rPh>
    <rPh sb="9" eb="10">
      <t>マイ</t>
    </rPh>
    <rPh sb="12" eb="13">
      <t>フン</t>
    </rPh>
    <phoneticPr fontId="2"/>
  </si>
  <si>
    <t>UNDER気配数量
毎１０分</t>
    <rPh sb="5" eb="9">
      <t>ケハイスウリョウ</t>
    </rPh>
    <rPh sb="10" eb="11">
      <t>マイ</t>
    </rPh>
    <rPh sb="13" eb="14">
      <t>フン</t>
    </rPh>
    <phoneticPr fontId="2"/>
  </si>
  <si>
    <t>O/U比率
乖離分析</t>
    <rPh sb="3" eb="5">
      <t>ヒリツ</t>
    </rPh>
    <rPh sb="6" eb="8">
      <t>カイリ</t>
    </rPh>
    <rPh sb="8" eb="10">
      <t>ブンセキ</t>
    </rPh>
    <phoneticPr fontId="2"/>
  </si>
  <si>
    <t>終値</t>
    <rPh sb="0" eb="2">
      <t>オワリネ</t>
    </rPh>
    <phoneticPr fontId="2"/>
  </si>
  <si>
    <t>エントリライン</t>
    <phoneticPr fontId="2"/>
  </si>
  <si>
    <t>徹値ライン</t>
    <rPh sb="0" eb="2">
      <t>テッチ</t>
    </rPh>
    <phoneticPr fontId="2"/>
  </si>
  <si>
    <t>利確ライン１</t>
    <rPh sb="0" eb="2">
      <t>リカク</t>
    </rPh>
    <phoneticPr fontId="2"/>
  </si>
  <si>
    <t>利確ライン２</t>
    <rPh sb="0" eb="2">
      <t>リカク</t>
    </rPh>
    <phoneticPr fontId="2"/>
  </si>
  <si>
    <t>銘柄１</t>
    <rPh sb="0" eb="2">
      <t>メイガラ</t>
    </rPh>
    <phoneticPr fontId="2"/>
  </si>
  <si>
    <t>銘柄２</t>
    <rPh sb="0" eb="2">
      <t>メイガラ</t>
    </rPh>
    <phoneticPr fontId="2"/>
  </si>
  <si>
    <t>銘柄３</t>
    <rPh sb="0" eb="2">
      <t>メイガラ</t>
    </rPh>
    <phoneticPr fontId="2"/>
  </si>
  <si>
    <t>銘柄４</t>
    <rPh sb="0" eb="2">
      <t>メイガラ</t>
    </rPh>
    <phoneticPr fontId="2"/>
  </si>
  <si>
    <t>銘柄５</t>
    <rPh sb="0" eb="2">
      <t>メイガラ</t>
    </rPh>
    <phoneticPr fontId="2"/>
  </si>
  <si>
    <t>銘柄６</t>
    <rPh sb="0" eb="2">
      <t>メイガラ</t>
    </rPh>
    <phoneticPr fontId="2"/>
  </si>
  <si>
    <t>銘柄７</t>
    <rPh sb="0" eb="2">
      <t>メイガラ</t>
    </rPh>
    <phoneticPr fontId="2"/>
  </si>
  <si>
    <t>銘柄８</t>
    <rPh sb="0" eb="2">
      <t>メイガラ</t>
    </rPh>
    <phoneticPr fontId="2"/>
  </si>
  <si>
    <t>銘柄９</t>
    <rPh sb="0" eb="2">
      <t>メイガラ</t>
    </rPh>
    <phoneticPr fontId="2"/>
  </si>
  <si>
    <t>銘柄１０</t>
    <rPh sb="0" eb="2">
      <t>メイガラ</t>
    </rPh>
    <phoneticPr fontId="2"/>
  </si>
  <si>
    <t>銘柄１１</t>
    <rPh sb="0" eb="2">
      <t>メイガラ</t>
    </rPh>
    <phoneticPr fontId="2"/>
  </si>
  <si>
    <t>銘柄１２</t>
    <rPh sb="0" eb="2">
      <t>メイガラ</t>
    </rPh>
    <phoneticPr fontId="2"/>
  </si>
  <si>
    <t>銘柄１３</t>
    <rPh sb="0" eb="2">
      <t>メイガラ</t>
    </rPh>
    <phoneticPr fontId="2"/>
  </si>
  <si>
    <t>銘柄１４</t>
    <rPh sb="0" eb="2">
      <t>メイガラ</t>
    </rPh>
    <phoneticPr fontId="2"/>
  </si>
  <si>
    <t>銘柄１５</t>
    <rPh sb="0" eb="2">
      <t>メイガラ</t>
    </rPh>
    <phoneticPr fontId="2"/>
  </si>
  <si>
    <t>銘柄１６</t>
    <rPh sb="0" eb="2">
      <t>メイガラ</t>
    </rPh>
    <phoneticPr fontId="2"/>
  </si>
  <si>
    <t>銘柄１７</t>
    <rPh sb="0" eb="2">
      <t>メイガラ</t>
    </rPh>
    <phoneticPr fontId="2"/>
  </si>
  <si>
    <t>銘柄１８</t>
    <rPh sb="0" eb="2">
      <t>メイガラ</t>
    </rPh>
    <phoneticPr fontId="2"/>
  </si>
  <si>
    <t>銘柄１９</t>
    <rPh sb="0" eb="2">
      <t>メイガラ</t>
    </rPh>
    <phoneticPr fontId="2"/>
  </si>
  <si>
    <t>銘柄２０</t>
    <rPh sb="0" eb="2">
      <t>メイガラ</t>
    </rPh>
    <phoneticPr fontId="2"/>
  </si>
  <si>
    <t>銘柄２１</t>
    <rPh sb="0" eb="2">
      <t>メイガラ</t>
    </rPh>
    <phoneticPr fontId="2"/>
  </si>
  <si>
    <t>銘柄２２</t>
    <rPh sb="0" eb="2">
      <t>メイガラ</t>
    </rPh>
    <phoneticPr fontId="2"/>
  </si>
  <si>
    <t>銘柄２３</t>
    <rPh sb="0" eb="2">
      <t>メイガラ</t>
    </rPh>
    <phoneticPr fontId="2"/>
  </si>
  <si>
    <t>銘柄２４</t>
    <rPh sb="0" eb="2">
      <t>メイガラ</t>
    </rPh>
    <phoneticPr fontId="2"/>
  </si>
  <si>
    <t>銘柄２５</t>
    <rPh sb="0" eb="2">
      <t>メイガラ</t>
    </rPh>
    <phoneticPr fontId="2"/>
  </si>
  <si>
    <t>J</t>
    <phoneticPr fontId="2"/>
  </si>
  <si>
    <t>寄り気配</t>
    <rPh sb="0" eb="1">
      <t>ヨ</t>
    </rPh>
    <rPh sb="2" eb="4">
      <t>ケハイ</t>
    </rPh>
    <phoneticPr fontId="2"/>
  </si>
  <si>
    <t>ATR</t>
    <phoneticPr fontId="2"/>
  </si>
  <si>
    <t>高値幅</t>
    <rPh sb="0" eb="3">
      <t>タカネハバ</t>
    </rPh>
    <phoneticPr fontId="2"/>
  </si>
  <si>
    <t>TR</t>
    <phoneticPr fontId="2"/>
  </si>
  <si>
    <t>高値ー前終</t>
    <rPh sb="0" eb="2">
      <t>タカネ</t>
    </rPh>
    <rPh sb="3" eb="5">
      <t>ゼンオ</t>
    </rPh>
    <phoneticPr fontId="2"/>
  </si>
  <si>
    <t>安値ー前終</t>
    <rPh sb="0" eb="2">
      <t>ヤスネ</t>
    </rPh>
    <rPh sb="3" eb="5">
      <t>ゼンオ</t>
    </rPh>
    <phoneticPr fontId="2"/>
  </si>
  <si>
    <t>高値ー安値</t>
    <rPh sb="0" eb="2">
      <t>タカネ</t>
    </rPh>
    <rPh sb="3" eb="5">
      <t>ヤスネ</t>
    </rPh>
    <phoneticPr fontId="2"/>
  </si>
  <si>
    <t>--------</t>
    <phoneticPr fontId="2"/>
  </si>
  <si>
    <t>高値期待率</t>
    <rPh sb="0" eb="2">
      <t>タカネ</t>
    </rPh>
    <rPh sb="2" eb="4">
      <t>キタイ</t>
    </rPh>
    <rPh sb="4" eb="5">
      <t>リツ</t>
    </rPh>
    <phoneticPr fontId="2"/>
  </si>
  <si>
    <t>ATR充足率</t>
    <rPh sb="3" eb="6">
      <t>ジュウソクリツ</t>
    </rPh>
    <phoneticPr fontId="2"/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</si>
  <si>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</si>
  <si>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</si>
  <si>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</si>
  <si>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</si>
  <si>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</si>
  <si>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</si>
  <si>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</si>
  <si>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</si>
  <si>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</si>
  <si>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</si>
  <si>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</si>
  <si>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</si>
  <si>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</si>
  <si>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</si>
  <si>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</si>
  <si>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</si>
  <si>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</si>
  <si>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</si>
  <si>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</si>
  <si>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</si>
  <si>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</si>
  <si>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</si>
  <si>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</si>
  <si>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</si>
  <si>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</si>
  <si>
    <t>15:26</t>
  </si>
  <si>
    <t>15:27</t>
  </si>
  <si>
    <t>15:28</t>
  </si>
  <si>
    <t>15:29</t>
  </si>
  <si>
    <t>15:30</t>
  </si>
  <si>
    <t>1M</t>
    <phoneticPr fontId="2"/>
  </si>
  <si>
    <t>13:01</t>
    <phoneticPr fontId="2"/>
  </si>
  <si>
    <t>13:02</t>
    <phoneticPr fontId="2"/>
  </si>
  <si>
    <t>13:03</t>
    <phoneticPr fontId="2"/>
  </si>
  <si>
    <t>13:04</t>
    <phoneticPr fontId="2"/>
  </si>
  <si>
    <t>13:05</t>
    <phoneticPr fontId="2"/>
  </si>
  <si>
    <t>13:06</t>
    <phoneticPr fontId="2"/>
  </si>
  <si>
    <t>13:07</t>
    <phoneticPr fontId="2"/>
  </si>
  <si>
    <t>13:08</t>
    <phoneticPr fontId="2"/>
  </si>
  <si>
    <t>13:09</t>
    <phoneticPr fontId="2"/>
  </si>
  <si>
    <t>13:10</t>
    <phoneticPr fontId="2"/>
  </si>
  <si>
    <t>13:11</t>
    <phoneticPr fontId="2"/>
  </si>
  <si>
    <t>13:12</t>
    <phoneticPr fontId="2"/>
  </si>
  <si>
    <t>13:13</t>
    <phoneticPr fontId="2"/>
  </si>
  <si>
    <t>13:14</t>
    <phoneticPr fontId="2"/>
  </si>
  <si>
    <t>13:15</t>
    <phoneticPr fontId="2"/>
  </si>
  <si>
    <t>13:16</t>
    <phoneticPr fontId="2"/>
  </si>
  <si>
    <t>13:17</t>
    <phoneticPr fontId="2"/>
  </si>
  <si>
    <t>13:18</t>
    <phoneticPr fontId="2"/>
  </si>
  <si>
    <t>13:19</t>
    <phoneticPr fontId="2"/>
  </si>
  <si>
    <t>13:20</t>
    <phoneticPr fontId="2"/>
  </si>
  <si>
    <t>13:21</t>
    <phoneticPr fontId="2"/>
  </si>
  <si>
    <t>13:22</t>
    <phoneticPr fontId="2"/>
  </si>
  <si>
    <t>13:23</t>
    <phoneticPr fontId="2"/>
  </si>
  <si>
    <t>13:24</t>
    <phoneticPr fontId="2"/>
  </si>
  <si>
    <t>13:25</t>
    <phoneticPr fontId="2"/>
  </si>
  <si>
    <t>13:26</t>
    <phoneticPr fontId="2"/>
  </si>
  <si>
    <t>13:27</t>
    <phoneticPr fontId="2"/>
  </si>
  <si>
    <t>13:28</t>
    <phoneticPr fontId="2"/>
  </si>
  <si>
    <t>13:29</t>
    <phoneticPr fontId="2"/>
  </si>
  <si>
    <t>13:30</t>
    <phoneticPr fontId="2"/>
  </si>
  <si>
    <t>13:31</t>
    <phoneticPr fontId="2"/>
  </si>
  <si>
    <t>13:32</t>
    <phoneticPr fontId="2"/>
  </si>
  <si>
    <t>13:33</t>
    <phoneticPr fontId="2"/>
  </si>
  <si>
    <t>13:34</t>
    <phoneticPr fontId="2"/>
  </si>
  <si>
    <t>13:35</t>
    <phoneticPr fontId="2"/>
  </si>
  <si>
    <t>13:36</t>
    <phoneticPr fontId="2"/>
  </si>
  <si>
    <t>13:37</t>
    <phoneticPr fontId="2"/>
  </si>
  <si>
    <t>13:38</t>
    <phoneticPr fontId="2"/>
  </si>
  <si>
    <t>13:39</t>
    <phoneticPr fontId="2"/>
  </si>
  <si>
    <t>13:40</t>
    <phoneticPr fontId="2"/>
  </si>
  <si>
    <t>13:41</t>
    <phoneticPr fontId="2"/>
  </si>
  <si>
    <t>13:42</t>
    <phoneticPr fontId="2"/>
  </si>
  <si>
    <t>13:43</t>
    <phoneticPr fontId="2"/>
  </si>
  <si>
    <t>13:44</t>
    <phoneticPr fontId="2"/>
  </si>
  <si>
    <t>13:45</t>
    <phoneticPr fontId="2"/>
  </si>
  <si>
    <t>13:46</t>
    <phoneticPr fontId="2"/>
  </si>
  <si>
    <t>13:47</t>
    <phoneticPr fontId="2"/>
  </si>
  <si>
    <t>13:48</t>
    <phoneticPr fontId="2"/>
  </si>
  <si>
    <t>13:49</t>
    <phoneticPr fontId="2"/>
  </si>
  <si>
    <t>13:50</t>
    <phoneticPr fontId="2"/>
  </si>
  <si>
    <t>13:51</t>
    <phoneticPr fontId="2"/>
  </si>
  <si>
    <t>13:52</t>
    <phoneticPr fontId="2"/>
  </si>
  <si>
    <t>13:53</t>
    <phoneticPr fontId="2"/>
  </si>
  <si>
    <t>13:54</t>
    <phoneticPr fontId="2"/>
  </si>
  <si>
    <t>13:55</t>
    <phoneticPr fontId="2"/>
  </si>
  <si>
    <t>13:56</t>
    <phoneticPr fontId="2"/>
  </si>
  <si>
    <t>13:57</t>
    <phoneticPr fontId="2"/>
  </si>
  <si>
    <t>13:58</t>
    <phoneticPr fontId="2"/>
  </si>
  <si>
    <t>13:59</t>
    <phoneticPr fontId="2"/>
  </si>
  <si>
    <t>14:00</t>
    <phoneticPr fontId="2"/>
  </si>
  <si>
    <t>14:01</t>
    <phoneticPr fontId="2"/>
  </si>
  <si>
    <t>14:02</t>
    <phoneticPr fontId="2"/>
  </si>
  <si>
    <t>14:03</t>
    <phoneticPr fontId="2"/>
  </si>
  <si>
    <t>14:04</t>
    <phoneticPr fontId="2"/>
  </si>
  <si>
    <t>14:05</t>
    <phoneticPr fontId="2"/>
  </si>
  <si>
    <t>14:06</t>
    <phoneticPr fontId="2"/>
  </si>
  <si>
    <t>14:07</t>
    <phoneticPr fontId="2"/>
  </si>
  <si>
    <t>14:08</t>
    <phoneticPr fontId="2"/>
  </si>
  <si>
    <t>14:09</t>
    <phoneticPr fontId="2"/>
  </si>
  <si>
    <t>14:10</t>
    <phoneticPr fontId="2"/>
  </si>
  <si>
    <t>14:11</t>
    <phoneticPr fontId="2"/>
  </si>
  <si>
    <t>14:12</t>
    <phoneticPr fontId="2"/>
  </si>
  <si>
    <t>14:13</t>
    <phoneticPr fontId="2"/>
  </si>
  <si>
    <t>14:14</t>
    <phoneticPr fontId="2"/>
  </si>
  <si>
    <t>14:15</t>
    <phoneticPr fontId="2"/>
  </si>
  <si>
    <t>14:16</t>
    <phoneticPr fontId="2"/>
  </si>
  <si>
    <t>14:17</t>
    <phoneticPr fontId="2"/>
  </si>
  <si>
    <t>14:18</t>
    <phoneticPr fontId="2"/>
  </si>
  <si>
    <t>14:19</t>
    <phoneticPr fontId="2"/>
  </si>
  <si>
    <t>14:20</t>
    <phoneticPr fontId="2"/>
  </si>
  <si>
    <t>14:21</t>
    <phoneticPr fontId="2"/>
  </si>
  <si>
    <t>14:22</t>
    <phoneticPr fontId="2"/>
  </si>
  <si>
    <t>14:23</t>
    <phoneticPr fontId="2"/>
  </si>
  <si>
    <t>14:24</t>
    <phoneticPr fontId="2"/>
  </si>
  <si>
    <t>14:25</t>
    <phoneticPr fontId="2"/>
  </si>
  <si>
    <t>14:26</t>
    <phoneticPr fontId="2"/>
  </si>
  <si>
    <t>14:27</t>
    <phoneticPr fontId="2"/>
  </si>
  <si>
    <t>14:28</t>
    <phoneticPr fontId="2"/>
  </si>
  <si>
    <t>14:29</t>
    <phoneticPr fontId="2"/>
  </si>
  <si>
    <t>14:30</t>
    <phoneticPr fontId="2"/>
  </si>
  <si>
    <t>14:31</t>
    <phoneticPr fontId="2"/>
  </si>
  <si>
    <t>14:32</t>
    <phoneticPr fontId="2"/>
  </si>
  <si>
    <t>14:33</t>
    <phoneticPr fontId="2"/>
  </si>
  <si>
    <t>14:34</t>
    <phoneticPr fontId="2"/>
  </si>
  <si>
    <t>14:35</t>
    <phoneticPr fontId="2"/>
  </si>
  <si>
    <t>14:36</t>
    <phoneticPr fontId="2"/>
  </si>
  <si>
    <t>14:37</t>
    <phoneticPr fontId="2"/>
  </si>
  <si>
    <t>14:38</t>
    <phoneticPr fontId="2"/>
  </si>
  <si>
    <t>14:39</t>
    <phoneticPr fontId="2"/>
  </si>
  <si>
    <t>14:40</t>
    <phoneticPr fontId="2"/>
  </si>
  <si>
    <t>14:41</t>
    <phoneticPr fontId="2"/>
  </si>
  <si>
    <t>14:42</t>
    <phoneticPr fontId="2"/>
  </si>
  <si>
    <t>14:43</t>
    <phoneticPr fontId="2"/>
  </si>
  <si>
    <t>14:44</t>
    <phoneticPr fontId="2"/>
  </si>
  <si>
    <t>14:45</t>
    <phoneticPr fontId="2"/>
  </si>
  <si>
    <t>14:46</t>
    <phoneticPr fontId="2"/>
  </si>
  <si>
    <t>14:47</t>
    <phoneticPr fontId="2"/>
  </si>
  <si>
    <t>14:48</t>
    <phoneticPr fontId="2"/>
  </si>
  <si>
    <t>14:49</t>
    <phoneticPr fontId="2"/>
  </si>
  <si>
    <t>14:50</t>
    <phoneticPr fontId="2"/>
  </si>
  <si>
    <t>14:51</t>
    <phoneticPr fontId="2"/>
  </si>
  <si>
    <t>14:52</t>
    <phoneticPr fontId="2"/>
  </si>
  <si>
    <t>14:53</t>
    <phoneticPr fontId="2"/>
  </si>
  <si>
    <t>14:54</t>
    <phoneticPr fontId="2"/>
  </si>
  <si>
    <t>14:55</t>
    <phoneticPr fontId="2"/>
  </si>
  <si>
    <t>14:56</t>
    <phoneticPr fontId="2"/>
  </si>
  <si>
    <t>14:57</t>
    <phoneticPr fontId="2"/>
  </si>
  <si>
    <t>14:58</t>
    <phoneticPr fontId="2"/>
  </si>
  <si>
    <t>14:59</t>
    <phoneticPr fontId="2"/>
  </si>
  <si>
    <t>15:00</t>
    <phoneticPr fontId="2"/>
  </si>
  <si>
    <t>09:00</t>
    <phoneticPr fontId="2"/>
  </si>
  <si>
    <t>09:01</t>
    <phoneticPr fontId="2"/>
  </si>
  <si>
    <t>09:02</t>
    <phoneticPr fontId="2"/>
  </si>
  <si>
    <t>09:03</t>
    <phoneticPr fontId="2"/>
  </si>
  <si>
    <t>09:04</t>
    <phoneticPr fontId="2"/>
  </si>
  <si>
    <t>09:05</t>
    <phoneticPr fontId="2"/>
  </si>
  <si>
    <t>09:06</t>
    <phoneticPr fontId="2"/>
  </si>
  <si>
    <t>09:07</t>
    <phoneticPr fontId="2"/>
  </si>
  <si>
    <t>09:08</t>
    <phoneticPr fontId="2"/>
  </si>
  <si>
    <t>09:09</t>
    <phoneticPr fontId="2"/>
  </si>
  <si>
    <t>09:10</t>
    <phoneticPr fontId="2"/>
  </si>
  <si>
    <t>09:11</t>
    <phoneticPr fontId="2"/>
  </si>
  <si>
    <t>09:12</t>
    <phoneticPr fontId="2"/>
  </si>
  <si>
    <t>09:13</t>
    <phoneticPr fontId="2"/>
  </si>
  <si>
    <t>09:14</t>
    <phoneticPr fontId="2"/>
  </si>
  <si>
    <t>09:15</t>
    <phoneticPr fontId="2"/>
  </si>
  <si>
    <t>09:16</t>
    <phoneticPr fontId="2"/>
  </si>
  <si>
    <t>09:17</t>
    <phoneticPr fontId="2"/>
  </si>
  <si>
    <t>09:18</t>
    <phoneticPr fontId="2"/>
  </si>
  <si>
    <t>09:19</t>
    <phoneticPr fontId="2"/>
  </si>
  <si>
    <t>09:20</t>
    <phoneticPr fontId="2"/>
  </si>
  <si>
    <t>09:21</t>
    <phoneticPr fontId="2"/>
  </si>
  <si>
    <t>09:22</t>
    <phoneticPr fontId="2"/>
  </si>
  <si>
    <t>09:23</t>
    <phoneticPr fontId="2"/>
  </si>
  <si>
    <t>09:24</t>
    <phoneticPr fontId="2"/>
  </si>
  <si>
    <t>09:25</t>
    <phoneticPr fontId="2"/>
  </si>
  <si>
    <t>09:26</t>
    <phoneticPr fontId="2"/>
  </si>
  <si>
    <t>09:27</t>
    <phoneticPr fontId="2"/>
  </si>
  <si>
    <t>09:28</t>
    <phoneticPr fontId="2"/>
  </si>
  <si>
    <t>09:29</t>
    <phoneticPr fontId="2"/>
  </si>
  <si>
    <t>09:30</t>
    <phoneticPr fontId="2"/>
  </si>
  <si>
    <t>09:31</t>
    <phoneticPr fontId="2"/>
  </si>
  <si>
    <t>09:32</t>
    <phoneticPr fontId="2"/>
  </si>
  <si>
    <t>09:33</t>
    <phoneticPr fontId="2"/>
  </si>
  <si>
    <t>09:34</t>
    <phoneticPr fontId="2"/>
  </si>
  <si>
    <t>09:35</t>
    <phoneticPr fontId="2"/>
  </si>
  <si>
    <t>09:36</t>
    <phoneticPr fontId="2"/>
  </si>
  <si>
    <t>09:37</t>
    <phoneticPr fontId="2"/>
  </si>
  <si>
    <t>09:38</t>
    <phoneticPr fontId="2"/>
  </si>
  <si>
    <t>09:39</t>
    <phoneticPr fontId="2"/>
  </si>
  <si>
    <t>09:40</t>
    <phoneticPr fontId="2"/>
  </si>
  <si>
    <t>09:41</t>
    <phoneticPr fontId="2"/>
  </si>
  <si>
    <t>09:42</t>
    <phoneticPr fontId="2"/>
  </si>
  <si>
    <t>09:43</t>
    <phoneticPr fontId="2"/>
  </si>
  <si>
    <t>09:44</t>
    <phoneticPr fontId="2"/>
  </si>
  <si>
    <t>09:45</t>
    <phoneticPr fontId="2"/>
  </si>
  <si>
    <t>09:46</t>
    <phoneticPr fontId="2"/>
  </si>
  <si>
    <t>09:47</t>
    <phoneticPr fontId="2"/>
  </si>
  <si>
    <t>09:48</t>
    <phoneticPr fontId="2"/>
  </si>
  <si>
    <t>09:49</t>
    <phoneticPr fontId="2"/>
  </si>
  <si>
    <t>09:50</t>
    <phoneticPr fontId="2"/>
  </si>
  <si>
    <t>09:51</t>
    <phoneticPr fontId="2"/>
  </si>
  <si>
    <t>09:52</t>
    <phoneticPr fontId="2"/>
  </si>
  <si>
    <t>09:53</t>
    <phoneticPr fontId="2"/>
  </si>
  <si>
    <t>09:54</t>
    <phoneticPr fontId="2"/>
  </si>
  <si>
    <t>09:55</t>
    <phoneticPr fontId="2"/>
  </si>
  <si>
    <t>09:56</t>
    <phoneticPr fontId="2"/>
  </si>
  <si>
    <t>09:57</t>
    <phoneticPr fontId="2"/>
  </si>
  <si>
    <t>09:58</t>
    <phoneticPr fontId="2"/>
  </si>
  <si>
    <t>09:59</t>
    <phoneticPr fontId="2"/>
  </si>
  <si>
    <t>10:00</t>
    <phoneticPr fontId="2"/>
  </si>
  <si>
    <t>10:01</t>
    <phoneticPr fontId="2"/>
  </si>
  <si>
    <t>10:02</t>
    <phoneticPr fontId="2"/>
  </si>
  <si>
    <t>10:03</t>
    <phoneticPr fontId="2"/>
  </si>
  <si>
    <t>10:04</t>
    <phoneticPr fontId="2"/>
  </si>
  <si>
    <t>10:05</t>
    <phoneticPr fontId="2"/>
  </si>
  <si>
    <t>10:06</t>
    <phoneticPr fontId="2"/>
  </si>
  <si>
    <t>10:07</t>
    <phoneticPr fontId="2"/>
  </si>
  <si>
    <t>10:08</t>
    <phoneticPr fontId="2"/>
  </si>
  <si>
    <t>10:09</t>
    <phoneticPr fontId="2"/>
  </si>
  <si>
    <t>10:10</t>
    <phoneticPr fontId="2"/>
  </si>
  <si>
    <t>10:11</t>
    <phoneticPr fontId="2"/>
  </si>
  <si>
    <t>10:12</t>
    <phoneticPr fontId="2"/>
  </si>
  <si>
    <t>10:13</t>
    <phoneticPr fontId="2"/>
  </si>
  <si>
    <t>10:14</t>
    <phoneticPr fontId="2"/>
  </si>
  <si>
    <t>10:15</t>
    <phoneticPr fontId="2"/>
  </si>
  <si>
    <t>10:16</t>
    <phoneticPr fontId="2"/>
  </si>
  <si>
    <t>10:17</t>
    <phoneticPr fontId="2"/>
  </si>
  <si>
    <t>10:18</t>
    <phoneticPr fontId="2"/>
  </si>
  <si>
    <t>10:19</t>
    <phoneticPr fontId="2"/>
  </si>
  <si>
    <t>10:20</t>
    <phoneticPr fontId="2"/>
  </si>
  <si>
    <t>10:21</t>
    <phoneticPr fontId="2"/>
  </si>
  <si>
    <t>10:22</t>
    <phoneticPr fontId="2"/>
  </si>
  <si>
    <t>10:23</t>
    <phoneticPr fontId="2"/>
  </si>
  <si>
    <t>10:24</t>
    <phoneticPr fontId="2"/>
  </si>
  <si>
    <t>10:25</t>
    <phoneticPr fontId="2"/>
  </si>
  <si>
    <t>10:26</t>
    <phoneticPr fontId="2"/>
  </si>
  <si>
    <t>10:27</t>
    <phoneticPr fontId="2"/>
  </si>
  <si>
    <t>10:28</t>
    <phoneticPr fontId="2"/>
  </si>
  <si>
    <t>10:29</t>
    <phoneticPr fontId="2"/>
  </si>
  <si>
    <t>10:30</t>
    <phoneticPr fontId="2"/>
  </si>
  <si>
    <t>10:31</t>
    <phoneticPr fontId="2"/>
  </si>
  <si>
    <t>10:32</t>
    <phoneticPr fontId="2"/>
  </si>
  <si>
    <t>10:33</t>
    <phoneticPr fontId="2"/>
  </si>
  <si>
    <t>10:34</t>
    <phoneticPr fontId="2"/>
  </si>
  <si>
    <t>10:35</t>
    <phoneticPr fontId="2"/>
  </si>
  <si>
    <t>10:36</t>
    <phoneticPr fontId="2"/>
  </si>
  <si>
    <t>10:37</t>
    <phoneticPr fontId="2"/>
  </si>
  <si>
    <t>10:38</t>
    <phoneticPr fontId="2"/>
  </si>
  <si>
    <t>10:39</t>
    <phoneticPr fontId="2"/>
  </si>
  <si>
    <t>10:40</t>
    <phoneticPr fontId="2"/>
  </si>
  <si>
    <t>10:41</t>
    <phoneticPr fontId="2"/>
  </si>
  <si>
    <t>10:42</t>
    <phoneticPr fontId="2"/>
  </si>
  <si>
    <t>10:43</t>
    <phoneticPr fontId="2"/>
  </si>
  <si>
    <t>10:44</t>
    <phoneticPr fontId="2"/>
  </si>
  <si>
    <t>10:45</t>
    <phoneticPr fontId="2"/>
  </si>
  <si>
    <t>10:46</t>
    <phoneticPr fontId="2"/>
  </si>
  <si>
    <t>10:47</t>
    <phoneticPr fontId="2"/>
  </si>
  <si>
    <t>10:48</t>
    <phoneticPr fontId="2"/>
  </si>
  <si>
    <t>10:49</t>
    <phoneticPr fontId="2"/>
  </si>
  <si>
    <t>10:50</t>
    <phoneticPr fontId="2"/>
  </si>
  <si>
    <t>10:51</t>
    <phoneticPr fontId="2"/>
  </si>
  <si>
    <t>10:52</t>
    <phoneticPr fontId="2"/>
  </si>
  <si>
    <t>10:53</t>
    <phoneticPr fontId="2"/>
  </si>
  <si>
    <t>10:54</t>
    <phoneticPr fontId="2"/>
  </si>
  <si>
    <t>10:55</t>
    <phoneticPr fontId="2"/>
  </si>
  <si>
    <t>10:56</t>
    <phoneticPr fontId="2"/>
  </si>
  <si>
    <t>10:57</t>
    <phoneticPr fontId="2"/>
  </si>
  <si>
    <t>10:58</t>
    <phoneticPr fontId="2"/>
  </si>
  <si>
    <t>10:59</t>
    <phoneticPr fontId="2"/>
  </si>
  <si>
    <t>11:00</t>
    <phoneticPr fontId="2"/>
  </si>
  <si>
    <t>11:01</t>
    <phoneticPr fontId="2"/>
  </si>
  <si>
    <t>11:02</t>
    <phoneticPr fontId="2"/>
  </si>
  <si>
    <t>11:03</t>
    <phoneticPr fontId="2"/>
  </si>
  <si>
    <t>11:04</t>
    <phoneticPr fontId="2"/>
  </si>
  <si>
    <t>11:05</t>
    <phoneticPr fontId="2"/>
  </si>
  <si>
    <t>11:06</t>
    <phoneticPr fontId="2"/>
  </si>
  <si>
    <t>11:07</t>
    <phoneticPr fontId="2"/>
  </si>
  <si>
    <t>11:08</t>
    <phoneticPr fontId="2"/>
  </si>
  <si>
    <t>11:09</t>
    <phoneticPr fontId="2"/>
  </si>
  <si>
    <t>11:10</t>
    <phoneticPr fontId="2"/>
  </si>
  <si>
    <t>11:11</t>
    <phoneticPr fontId="2"/>
  </si>
  <si>
    <t>11:12</t>
    <phoneticPr fontId="2"/>
  </si>
  <si>
    <t>11:13</t>
    <phoneticPr fontId="2"/>
  </si>
  <si>
    <t>11:14</t>
    <phoneticPr fontId="2"/>
  </si>
  <si>
    <t>11:15</t>
    <phoneticPr fontId="2"/>
  </si>
  <si>
    <t>11:16</t>
    <phoneticPr fontId="2"/>
  </si>
  <si>
    <t>11:17</t>
    <phoneticPr fontId="2"/>
  </si>
  <si>
    <t>11:18</t>
    <phoneticPr fontId="2"/>
  </si>
  <si>
    <t>11:19</t>
    <phoneticPr fontId="2"/>
  </si>
  <si>
    <t>11:20</t>
    <phoneticPr fontId="2"/>
  </si>
  <si>
    <t>11:21</t>
    <phoneticPr fontId="2"/>
  </si>
  <si>
    <t>11:22</t>
    <phoneticPr fontId="2"/>
  </si>
  <si>
    <t>11:23</t>
    <phoneticPr fontId="2"/>
  </si>
  <si>
    <t>11:24</t>
    <phoneticPr fontId="2"/>
  </si>
  <si>
    <t>11:25</t>
    <phoneticPr fontId="2"/>
  </si>
  <si>
    <t>11:26</t>
    <phoneticPr fontId="2"/>
  </si>
  <si>
    <t>11:27</t>
    <phoneticPr fontId="2"/>
  </si>
  <si>
    <t>11:28</t>
    <phoneticPr fontId="2"/>
  </si>
  <si>
    <t>11:29</t>
    <phoneticPr fontId="2"/>
  </si>
  <si>
    <t>11:30</t>
    <phoneticPr fontId="2"/>
  </si>
  <si>
    <t>12:30</t>
    <phoneticPr fontId="2"/>
  </si>
  <si>
    <t>12:31</t>
    <phoneticPr fontId="2"/>
  </si>
  <si>
    <t>12:32</t>
    <phoneticPr fontId="2"/>
  </si>
  <si>
    <t>12:33</t>
    <phoneticPr fontId="2"/>
  </si>
  <si>
    <t>12:34</t>
    <phoneticPr fontId="2"/>
  </si>
  <si>
    <t>12:35</t>
    <phoneticPr fontId="2"/>
  </si>
  <si>
    <t>12:36</t>
    <phoneticPr fontId="2"/>
  </si>
  <si>
    <t>12:37</t>
    <phoneticPr fontId="2"/>
  </si>
  <si>
    <t>12:38</t>
    <phoneticPr fontId="2"/>
  </si>
  <si>
    <t>12:39</t>
    <phoneticPr fontId="2"/>
  </si>
  <si>
    <t>12:40</t>
    <phoneticPr fontId="2"/>
  </si>
  <si>
    <t>12:41</t>
    <phoneticPr fontId="2"/>
  </si>
  <si>
    <t>12:42</t>
    <phoneticPr fontId="2"/>
  </si>
  <si>
    <t>12:43</t>
    <phoneticPr fontId="2"/>
  </si>
  <si>
    <t>12:44</t>
    <phoneticPr fontId="2"/>
  </si>
  <si>
    <t>12:45</t>
    <phoneticPr fontId="2"/>
  </si>
  <si>
    <t>12:46</t>
    <phoneticPr fontId="2"/>
  </si>
  <si>
    <t>12:47</t>
    <phoneticPr fontId="2"/>
  </si>
  <si>
    <t>12:48</t>
    <phoneticPr fontId="2"/>
  </si>
  <si>
    <t>12:49</t>
    <phoneticPr fontId="2"/>
  </si>
  <si>
    <t>12:50</t>
    <phoneticPr fontId="2"/>
  </si>
  <si>
    <t>12:51</t>
    <phoneticPr fontId="2"/>
  </si>
  <si>
    <t>12:52</t>
    <phoneticPr fontId="2"/>
  </si>
  <si>
    <t>12:53</t>
    <phoneticPr fontId="2"/>
  </si>
  <si>
    <t>12:54</t>
    <phoneticPr fontId="2"/>
  </si>
  <si>
    <t>12:55</t>
    <phoneticPr fontId="2"/>
  </si>
  <si>
    <t>12:56</t>
    <phoneticPr fontId="2"/>
  </si>
  <si>
    <t>12:57</t>
    <phoneticPr fontId="2"/>
  </si>
  <si>
    <t>12:58</t>
    <phoneticPr fontId="2"/>
  </si>
  <si>
    <t>12:59</t>
    <phoneticPr fontId="2"/>
  </si>
  <si>
    <t>13:00</t>
    <phoneticPr fontId="2"/>
  </si>
  <si>
    <t>15:01</t>
    <phoneticPr fontId="2"/>
  </si>
  <si>
    <t>15:02</t>
    <phoneticPr fontId="2"/>
  </si>
  <si>
    <t>15:03</t>
    <phoneticPr fontId="2"/>
  </si>
  <si>
    <t>15:04</t>
    <phoneticPr fontId="2"/>
  </si>
  <si>
    <t>15:05</t>
    <phoneticPr fontId="2"/>
  </si>
  <si>
    <t>15:06</t>
    <phoneticPr fontId="2"/>
  </si>
  <si>
    <t>15:07</t>
    <phoneticPr fontId="2"/>
  </si>
  <si>
    <t>15:08</t>
    <phoneticPr fontId="2"/>
  </si>
  <si>
    <t>15:09</t>
    <phoneticPr fontId="2"/>
  </si>
  <si>
    <t>15:10</t>
    <phoneticPr fontId="2"/>
  </si>
  <si>
    <t>15:11</t>
    <phoneticPr fontId="2"/>
  </si>
  <si>
    <t>15:12</t>
    <phoneticPr fontId="2"/>
  </si>
  <si>
    <t>15:13</t>
    <phoneticPr fontId="2"/>
  </si>
  <si>
    <t>15:14</t>
    <phoneticPr fontId="2"/>
  </si>
  <si>
    <t>15:15</t>
    <phoneticPr fontId="2"/>
  </si>
  <si>
    <t>15:16</t>
    <phoneticPr fontId="2"/>
  </si>
  <si>
    <t>15:17</t>
    <phoneticPr fontId="2"/>
  </si>
  <si>
    <t>15:18</t>
    <phoneticPr fontId="2"/>
  </si>
  <si>
    <t>15:19</t>
    <phoneticPr fontId="2"/>
  </si>
  <si>
    <t>15:20</t>
    <phoneticPr fontId="2"/>
  </si>
  <si>
    <t>15:21</t>
    <phoneticPr fontId="2"/>
  </si>
  <si>
    <t>15:22</t>
    <phoneticPr fontId="2"/>
  </si>
  <si>
    <t>15:23</t>
    <phoneticPr fontId="2"/>
  </si>
  <si>
    <t>15:24</t>
    <phoneticPr fontId="2"/>
  </si>
  <si>
    <t>15:25</t>
    <phoneticPr fontId="2"/>
  </si>
  <si>
    <t>15:26</t>
    <phoneticPr fontId="2"/>
  </si>
  <si>
    <t>15:27</t>
    <phoneticPr fontId="2"/>
  </si>
  <si>
    <t>15:28</t>
    <phoneticPr fontId="2"/>
  </si>
  <si>
    <t>15:29</t>
    <phoneticPr fontId="2"/>
  </si>
  <si>
    <t>15:30</t>
    <phoneticPr fontId="2"/>
  </si>
  <si>
    <t>大口</t>
    <rPh sb="0" eb="2">
      <t>オオグチ</t>
    </rPh>
    <phoneticPr fontId="2"/>
  </si>
  <si>
    <t>推定出来高</t>
    <rPh sb="0" eb="2">
      <t>スイテイ</t>
    </rPh>
    <rPh sb="2" eb="5">
      <t>デキダカ</t>
    </rPh>
    <phoneticPr fontId="2"/>
  </si>
  <si>
    <t>始値</t>
    <rPh sb="0" eb="2">
      <t>ハジメネ</t>
    </rPh>
    <phoneticPr fontId="2"/>
  </si>
  <si>
    <t>始値 +5%</t>
    <phoneticPr fontId="2"/>
  </si>
  <si>
    <t>始値 +3%</t>
    <phoneticPr fontId="2"/>
  </si>
  <si>
    <t>始値 +1%</t>
    <phoneticPr fontId="2"/>
  </si>
  <si>
    <t>始値 -1%</t>
    <phoneticPr fontId="2"/>
  </si>
  <si>
    <t>始値 -3%</t>
    <phoneticPr fontId="2"/>
  </si>
  <si>
    <t>始値 -5%</t>
    <phoneticPr fontId="2"/>
  </si>
  <si>
    <t>出来高５日平均</t>
    <rPh sb="0" eb="3">
      <t>デキダカ</t>
    </rPh>
    <rPh sb="4" eb="5">
      <t>ニチ</t>
    </rPh>
    <rPh sb="5" eb="7">
      <t>ヘイキン</t>
    </rPh>
    <phoneticPr fontId="2"/>
  </si>
  <si>
    <t>7011</t>
  </si>
  <si>
    <t>7012</t>
  </si>
  <si>
    <t>7013</t>
  </si>
  <si>
    <t>7203</t>
  </si>
  <si>
    <t>7267</t>
  </si>
  <si>
    <t>7201</t>
  </si>
  <si>
    <t>8306</t>
  </si>
  <si>
    <t>8316</t>
  </si>
  <si>
    <t>8411</t>
  </si>
  <si>
    <t>5803</t>
  </si>
  <si>
    <t>5801</t>
  </si>
  <si>
    <t>5802</t>
  </si>
  <si>
    <t>15:30:00</t>
    <phoneticPr fontId="2"/>
  </si>
  <si>
    <t>15:24:55</t>
    <phoneticPr fontId="2"/>
  </si>
  <si>
    <t>2024/12/24</t>
    <phoneticPr fontId="2"/>
  </si>
  <si>
    <t>2024/12/25</t>
    <phoneticPr fontId="2"/>
  </si>
  <si>
    <t>2024/12/26</t>
    <phoneticPr fontId="2"/>
  </si>
  <si>
    <t>15:24:59</t>
    <phoneticPr fontId="2"/>
  </si>
  <si>
    <t>15:24:53</t>
    <phoneticPr fontId="2"/>
  </si>
  <si>
    <t>15:24:52</t>
    <phoneticPr fontId="2"/>
  </si>
  <si>
    <t>15:24:51</t>
    <phoneticPr fontId="2"/>
  </si>
  <si>
    <t>15:24:50</t>
    <phoneticPr fontId="2"/>
  </si>
  <si>
    <t>15:24:49</t>
    <phoneticPr fontId="2"/>
  </si>
  <si>
    <t>15:24:48</t>
    <phoneticPr fontId="2"/>
  </si>
  <si>
    <t>15:24:46</t>
    <phoneticPr fontId="2"/>
  </si>
  <si>
    <t>2024/12/27</t>
    <phoneticPr fontId="2"/>
  </si>
  <si>
    <t>2024/12/30</t>
    <phoneticPr fontId="2"/>
  </si>
  <si>
    <t>D</t>
    <phoneticPr fontId="2"/>
  </si>
  <si>
    <t>2024/12/10</t>
    <phoneticPr fontId="2"/>
  </si>
  <si>
    <t>2024/12/11</t>
    <phoneticPr fontId="2"/>
  </si>
  <si>
    <t>2024/12/12</t>
    <phoneticPr fontId="2"/>
  </si>
  <si>
    <t>2024/12/13</t>
    <phoneticPr fontId="2"/>
  </si>
  <si>
    <t>2024/12/16</t>
    <phoneticPr fontId="2"/>
  </si>
  <si>
    <t>2024/12/17</t>
    <phoneticPr fontId="2"/>
  </si>
  <si>
    <t>2024/12/18</t>
    <phoneticPr fontId="2"/>
  </si>
  <si>
    <t>2024/12/19</t>
    <phoneticPr fontId="2"/>
  </si>
  <si>
    <t>2024/12/20</t>
    <phoneticPr fontId="2"/>
  </si>
  <si>
    <t>2024/12/23</t>
    <phoneticPr fontId="2"/>
  </si>
  <si>
    <t>X</t>
  </si>
  <si>
    <t>15:24:58</t>
    <phoneticPr fontId="2"/>
  </si>
  <si>
    <t>15:24:57</t>
    <phoneticPr fontId="2"/>
  </si>
  <si>
    <t>15:24:56</t>
    <phoneticPr fontId="2"/>
  </si>
  <si>
    <t>川崎重工業</t>
    <phoneticPr fontId="2"/>
  </si>
  <si>
    <t>ＩＨＩ</t>
    <phoneticPr fontId="2"/>
  </si>
  <si>
    <t>トヨタ自動車</t>
    <phoneticPr fontId="2"/>
  </si>
  <si>
    <t>本田技研</t>
    <phoneticPr fontId="2"/>
  </si>
  <si>
    <t>日産自動車</t>
    <phoneticPr fontId="2"/>
  </si>
  <si>
    <t>三菱ＵＦＪフィナンシャルＧ</t>
    <phoneticPr fontId="2"/>
  </si>
  <si>
    <t>15:24:54</t>
    <phoneticPr fontId="2"/>
  </si>
  <si>
    <t>15:24:37</t>
    <phoneticPr fontId="2"/>
  </si>
  <si>
    <t>15:24:34</t>
    <phoneticPr fontId="2"/>
  </si>
  <si>
    <t>三井住友フィナンシャルＧ</t>
    <phoneticPr fontId="2"/>
  </si>
  <si>
    <t>15:24:45</t>
    <phoneticPr fontId="2"/>
  </si>
  <si>
    <t>15:24:42</t>
    <phoneticPr fontId="2"/>
  </si>
  <si>
    <t>15:24:30</t>
    <phoneticPr fontId="2"/>
  </si>
  <si>
    <t>みずほフィナンシャルＧ</t>
    <phoneticPr fontId="2"/>
  </si>
  <si>
    <t>フジクラ</t>
    <phoneticPr fontId="2"/>
  </si>
  <si>
    <t>15:24:39</t>
    <phoneticPr fontId="2"/>
  </si>
  <si>
    <t>15:24:29</t>
    <phoneticPr fontId="2"/>
  </si>
  <si>
    <t>15:24:26</t>
    <phoneticPr fontId="2"/>
  </si>
  <si>
    <t>15:24:25</t>
    <phoneticPr fontId="2"/>
  </si>
  <si>
    <t>古河電工</t>
    <phoneticPr fontId="2"/>
  </si>
  <si>
    <t>住友電工</t>
    <phoneticPr fontId="2"/>
  </si>
  <si>
    <t>野村マイクロ・サイエンス</t>
    <phoneticPr fontId="2"/>
  </si>
  <si>
    <t>15:24:36</t>
    <phoneticPr fontId="2"/>
  </si>
  <si>
    <t>15:24:35</t>
    <phoneticPr fontId="2"/>
  </si>
  <si>
    <t>15:23:24</t>
    <phoneticPr fontId="2"/>
  </si>
  <si>
    <t>15:24:41</t>
    <phoneticPr fontId="2"/>
  </si>
  <si>
    <t>15:24:27</t>
    <phoneticPr fontId="2"/>
  </si>
  <si>
    <t>さくらインターネット</t>
    <phoneticPr fontId="2"/>
  </si>
  <si>
    <t>15:24:20</t>
    <phoneticPr fontId="2"/>
  </si>
  <si>
    <t>15:24:11</t>
    <phoneticPr fontId="2"/>
  </si>
  <si>
    <t>15:23:33</t>
    <phoneticPr fontId="2"/>
  </si>
  <si>
    <t>ＥＬＥＭＥＮＴＳ</t>
    <phoneticPr fontId="2"/>
  </si>
  <si>
    <t>2025/01/06</t>
    <phoneticPr fontId="2"/>
  </si>
  <si>
    <t>2025/01/07</t>
    <phoneticPr fontId="2"/>
  </si>
  <si>
    <t>15:24:00</t>
    <phoneticPr fontId="2"/>
  </si>
  <si>
    <t>15:24:32</t>
    <phoneticPr fontId="2"/>
  </si>
  <si>
    <t>15:23:32</t>
    <phoneticPr fontId="2"/>
  </si>
  <si>
    <t>15:23:58</t>
    <phoneticPr fontId="2"/>
  </si>
  <si>
    <t>15:23:52</t>
    <phoneticPr fontId="2"/>
  </si>
  <si>
    <t>15:23:23</t>
    <phoneticPr fontId="2"/>
  </si>
  <si>
    <t>15:23:16</t>
    <phoneticPr fontId="2"/>
  </si>
  <si>
    <t>15:22:50</t>
    <phoneticPr fontId="2"/>
  </si>
  <si>
    <t>15:22:43</t>
    <phoneticPr fontId="2"/>
  </si>
  <si>
    <t>15:22:41</t>
    <phoneticPr fontId="2"/>
  </si>
  <si>
    <t>15:22:29</t>
    <phoneticPr fontId="2"/>
  </si>
  <si>
    <t>三菱重工業</t>
    <phoneticPr fontId="2"/>
  </si>
  <si>
    <t>6254</t>
    <phoneticPr fontId="2"/>
  </si>
  <si>
    <t>6324</t>
    <phoneticPr fontId="2"/>
  </si>
  <si>
    <t>6315</t>
    <phoneticPr fontId="2"/>
  </si>
  <si>
    <t>5246</t>
    <phoneticPr fontId="2"/>
  </si>
  <si>
    <t>日本マイクロニクス</t>
    <phoneticPr fontId="2"/>
  </si>
  <si>
    <t>ＧＥＮＤＡ</t>
    <phoneticPr fontId="2"/>
  </si>
  <si>
    <t>ハーモニック・ドライブ・シス</t>
    <phoneticPr fontId="2"/>
  </si>
  <si>
    <t>ジェイ・イー・テ</t>
    <phoneticPr fontId="2"/>
  </si>
  <si>
    <t>15:24:21</t>
    <phoneticPr fontId="2"/>
  </si>
  <si>
    <t>15:24:19</t>
    <phoneticPr fontId="2"/>
  </si>
  <si>
    <t>15:24:04</t>
    <phoneticPr fontId="2"/>
  </si>
  <si>
    <t>15:24:47</t>
    <phoneticPr fontId="2"/>
  </si>
  <si>
    <t>名村造船所</t>
    <phoneticPr fontId="2"/>
  </si>
  <si>
    <t>ＴＯＷＡ</t>
    <phoneticPr fontId="2"/>
  </si>
  <si>
    <t>フィックスターズ</t>
    <phoneticPr fontId="2"/>
  </si>
  <si>
    <t>2025/01/09</t>
    <phoneticPr fontId="2"/>
  </si>
  <si>
    <t>2025/01/10</t>
    <phoneticPr fontId="2"/>
  </si>
  <si>
    <t>2025/01/14</t>
    <phoneticPr fontId="2"/>
  </si>
  <si>
    <t>2025/01/15</t>
    <phoneticPr fontId="2"/>
  </si>
  <si>
    <t>2025/01/16</t>
  </si>
  <si>
    <t>2025/01/16</t>
    <phoneticPr fontId="2"/>
  </si>
  <si>
    <t>2025/01/08</t>
    <phoneticPr fontId="2"/>
  </si>
  <si>
    <t>15:24:14</t>
    <phoneticPr fontId="2"/>
  </si>
  <si>
    <t>15:22:33</t>
    <phoneticPr fontId="2"/>
  </si>
  <si>
    <t>15:22:16</t>
    <phoneticPr fontId="2"/>
  </si>
  <si>
    <t>15:22:02</t>
    <phoneticPr fontId="2"/>
  </si>
  <si>
    <t>15:21:02</t>
    <phoneticPr fontId="2"/>
  </si>
  <si>
    <t>15:20:47</t>
    <phoneticPr fontId="2"/>
  </si>
  <si>
    <t>15:20:16</t>
    <phoneticPr fontId="2"/>
  </si>
  <si>
    <t>15:20:15</t>
    <phoneticPr fontId="2"/>
  </si>
  <si>
    <t>15:20:02</t>
    <phoneticPr fontId="2"/>
  </si>
  <si>
    <t>15:19:45</t>
    <phoneticPr fontId="2"/>
  </si>
  <si>
    <t>15:19:30</t>
    <phoneticPr fontId="2"/>
  </si>
  <si>
    <t>15:19:26</t>
    <phoneticPr fontId="2"/>
  </si>
  <si>
    <t>15:19:18</t>
    <phoneticPr fontId="2"/>
  </si>
  <si>
    <t>15:19:14</t>
    <phoneticPr fontId="2"/>
  </si>
  <si>
    <t>15:18:18</t>
    <phoneticPr fontId="2"/>
  </si>
  <si>
    <t>15:18:05</t>
    <phoneticPr fontId="2"/>
  </si>
  <si>
    <t>15:17:09</t>
    <phoneticPr fontId="2"/>
  </si>
  <si>
    <t>15:16:51</t>
    <phoneticPr fontId="2"/>
  </si>
  <si>
    <t>15:24:22</t>
    <phoneticPr fontId="2"/>
  </si>
  <si>
    <t>15:24:02</t>
    <phoneticPr fontId="2"/>
  </si>
  <si>
    <t>15:24:23</t>
    <phoneticPr fontId="2"/>
  </si>
  <si>
    <t>15:24:08</t>
    <phoneticPr fontId="2"/>
  </si>
  <si>
    <t>15:24:01</t>
    <phoneticPr fontId="2"/>
  </si>
  <si>
    <t>15:23:42</t>
    <phoneticPr fontId="2"/>
  </si>
  <si>
    <t>15:22:55</t>
    <phoneticPr fontId="2"/>
  </si>
  <si>
    <t>15:24:18</t>
    <phoneticPr fontId="2"/>
  </si>
  <si>
    <t>15:24:15</t>
    <phoneticPr fontId="2"/>
  </si>
  <si>
    <t>15:24:09</t>
    <phoneticPr fontId="2"/>
  </si>
  <si>
    <t>15:24:05</t>
    <phoneticPr fontId="2"/>
  </si>
  <si>
    <t>15:23:48</t>
    <phoneticPr fontId="2"/>
  </si>
  <si>
    <t>15:24:03</t>
    <phoneticPr fontId="2"/>
  </si>
  <si>
    <t>15:23:46</t>
    <phoneticPr fontId="2"/>
  </si>
  <si>
    <t>15:23:45</t>
    <phoneticPr fontId="2"/>
  </si>
  <si>
    <t>15:23:41</t>
    <phoneticPr fontId="2"/>
  </si>
  <si>
    <t>15:23:11</t>
    <phoneticPr fontId="2"/>
  </si>
  <si>
    <t>15:23:04</t>
    <phoneticPr fontId="2"/>
  </si>
  <si>
    <t>15:22:38</t>
    <phoneticPr fontId="2"/>
  </si>
  <si>
    <t>15:22:31</t>
    <phoneticPr fontId="2"/>
  </si>
  <si>
    <t>15:24:24</t>
    <phoneticPr fontId="2"/>
  </si>
  <si>
    <t>15:24:12</t>
    <phoneticPr fontId="2"/>
  </si>
  <si>
    <t>3498</t>
    <phoneticPr fontId="2"/>
  </si>
  <si>
    <t>7735</t>
    <phoneticPr fontId="2"/>
  </si>
  <si>
    <t>6323</t>
    <phoneticPr fontId="2"/>
  </si>
  <si>
    <t>3697</t>
    <phoneticPr fontId="2"/>
  </si>
  <si>
    <t>6857</t>
    <phoneticPr fontId="2"/>
  </si>
  <si>
    <t>5253</t>
    <phoneticPr fontId="2"/>
  </si>
  <si>
    <t>6590</t>
    <phoneticPr fontId="2"/>
  </si>
  <si>
    <t>7936</t>
    <phoneticPr fontId="2"/>
  </si>
  <si>
    <t>3491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</si>
</sst>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¥&quot;#,##0;[Red]&quot;¥&quot;\-#,##0"/>
    <numFmt numFmtId="176" formatCode="&quot;¥&quot;#,##0.0;[Red]&quot;¥&quot;\-#,##0.0"/>
    <numFmt numFmtId="177" formatCode="[Blue]\+0.00%;[Red]\-0.00%;[Black]0.00%"/>
    <numFmt numFmtId="178" formatCode="[Blue]\+#,##0.0&quot;%&quot;;[Red]\-#,##0.0&quot;%&quot;;[Black]0.0&quot;%&quot;"/>
    <numFmt numFmtId="179" formatCode="[Blue]&quot;¥&quot;\+#,##0.0;[Red]&quot;¥&quot;\-#,##0.0;[Black]&quot;¥&quot;0.0"/>
    <numFmt numFmtId="180" formatCode="[Blue]\+0.00%;[Red]\-0.00%;"/>
    <numFmt numFmtId="181" formatCode="h:mm;@"/>
    <numFmt numFmtId="182" formatCode="#,##0.0;[Red]\-#,##0.0"/>
    <numFmt numFmtId="183" formatCode="&quot;始値&quot;\ \+0%;&quot;始値&quot;\ \-0%;\ 0%"/>
    <numFmt numFmtId="184" formatCode="[Blue]&quot;¥&quot;\+#,##0;[Red]&quot;¥&quot;\-#,##0;[Black]&quot;¥&quot;0"/>
  </numFmts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name val="Meiryo UI"/>
      <family val="3"/>
      <charset val="128"/>
    </font>
    <font>
      <sz val="12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0000FF"/>
      </bottom>
      <diagonal/>
    </border>
  </borders>
  <cellStyleXfs count="4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0" fillId="0" borderId="0" xfId="0" quotePrefix="1">
      <alignment vertical="center"/>
    </xf>
    <xf numFmtId="38" fontId="0" fillId="0" borderId="0" xfId="1" applyFont="1">
      <alignment vertical="center"/>
    </xf>
    <xf numFmtId="0" fontId="4" fillId="0" borderId="0" xfId="2" applyNumberFormat="1" applyFont="1" applyFill="1" applyBorder="1">
      <alignment vertical="center"/>
    </xf>
    <xf numFmtId="38" fontId="4" fillId="0" borderId="0" xfId="1" applyFont="1" applyFill="1" applyBorder="1" applyAlignment="1">
      <alignment vertical="center"/>
    </xf>
    <xf numFmtId="38" fontId="4" fillId="0" borderId="0" xfId="1" applyFont="1" applyFill="1" applyBorder="1">
      <alignment vertical="center"/>
    </xf>
    <xf numFmtId="177" fontId="4" fillId="0" borderId="0" xfId="3" applyNumberFormat="1" applyFont="1" applyFill="1" applyBorder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4" fillId="0" borderId="0" xfId="2" applyNumberFormat="1" applyFont="1" applyFill="1" applyBorder="1" applyAlignment="1">
      <alignment vertical="center"/>
    </xf>
    <xf numFmtId="0" fontId="4" fillId="0" borderId="0" xfId="0" applyFont="1">
      <alignment vertical="center"/>
    </xf>
    <xf numFmtId="49" fontId="4" fillId="0" borderId="0" xfId="0" applyNumberFormat="1" applyFont="1" applyAlignment="1">
      <alignment horizontal="center" vertical="center"/>
    </xf>
    <xf numFmtId="176" fontId="4" fillId="0" borderId="0" xfId="2" applyNumberFormat="1" applyFont="1" applyFill="1" applyBorder="1">
      <alignment vertical="center"/>
    </xf>
    <xf numFmtId="179" fontId="4" fillId="0" borderId="0" xfId="2" applyNumberFormat="1" applyFont="1" applyFill="1" applyBorder="1">
      <alignment vertical="center"/>
    </xf>
    <xf numFmtId="178" fontId="4" fillId="0" borderId="0" xfId="0" applyNumberFormat="1" applyFont="1">
      <alignment vertical="center"/>
    </xf>
    <xf numFmtId="40" fontId="4" fillId="0" borderId="0" xfId="1" applyNumberFormat="1" applyFont="1" applyFill="1" applyBorder="1">
      <alignment vertical="center"/>
    </xf>
    <xf numFmtId="179" fontId="4" fillId="0" borderId="0" xfId="1" applyNumberFormat="1" applyFont="1" applyFill="1" applyBorder="1">
      <alignment vertical="center"/>
    </xf>
    <xf numFmtId="177" fontId="4" fillId="0" borderId="0" xfId="1" applyNumberFormat="1" applyFont="1" applyFill="1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176" fontId="4" fillId="0" borderId="0" xfId="2" applyNumberFormat="1" applyFont="1" applyAlignment="1">
      <alignment vertical="center"/>
    </xf>
    <xf numFmtId="180" fontId="4" fillId="0" borderId="0" xfId="3" applyNumberFormat="1" applyFont="1" applyFill="1" applyBorder="1">
      <alignment vertical="center"/>
    </xf>
    <xf numFmtId="0" fontId="3" fillId="0" borderId="0" xfId="0" applyFont="1" applyAlignment="1">
      <alignment horizontal="center" vertical="center" wrapText="1"/>
    </xf>
    <xf numFmtId="181" fontId="4" fillId="0" borderId="0" xfId="0" applyNumberFormat="1" applyFont="1">
      <alignment vertical="center"/>
    </xf>
    <xf numFmtId="176" fontId="4" fillId="0" borderId="0" xfId="2" applyNumberFormat="1" applyFont="1" applyAlignment="1">
      <alignment horizontal="center" vertical="center"/>
    </xf>
    <xf numFmtId="182" fontId="0" fillId="0" borderId="0" xfId="1" applyNumberFormat="1" applyFont="1">
      <alignment vertical="center"/>
    </xf>
    <xf numFmtId="40" fontId="4" fillId="0" borderId="0" xfId="1" applyNumberFormat="1" applyFont="1" applyAlignment="1">
      <alignment vertical="center"/>
    </xf>
    <xf numFmtId="10" fontId="4" fillId="0" borderId="0" xfId="3" applyNumberFormat="1" applyFont="1" applyAlignment="1">
      <alignment vertical="center"/>
    </xf>
    <xf numFmtId="38" fontId="4" fillId="0" borderId="0" xfId="1" applyFont="1" applyAlignment="1">
      <alignment vertical="center"/>
    </xf>
    <xf numFmtId="183" fontId="3" fillId="0" borderId="0" xfId="0" applyNumberFormat="1" applyFont="1" applyAlignment="1">
      <alignment horizontal="center" vertical="center"/>
    </xf>
    <xf numFmtId="22" fontId="0" fillId="0" borderId="0" xfId="0" quotePrefix="1" applyNumberFormat="1">
      <alignment vertical="center"/>
    </xf>
    <xf numFmtId="176" fontId="4" fillId="0" borderId="0" xfId="2" applyNumberFormat="1" applyFont="1" applyBorder="1" applyAlignment="1">
      <alignment horizontal="center" vertical="center"/>
    </xf>
    <xf numFmtId="176" fontId="4" fillId="0" borderId="0" xfId="2" applyNumberFormat="1" applyFont="1" applyBorder="1" applyAlignment="1">
      <alignment vertical="center"/>
    </xf>
    <xf numFmtId="40" fontId="4" fillId="0" borderId="0" xfId="1" applyNumberFormat="1" applyFont="1" applyBorder="1" applyAlignment="1">
      <alignment vertical="center"/>
    </xf>
    <xf numFmtId="10" fontId="4" fillId="0" borderId="0" xfId="3" applyNumberFormat="1" applyFont="1" applyBorder="1" applyAlignment="1">
      <alignment vertical="center"/>
    </xf>
    <xf numFmtId="38" fontId="4" fillId="0" borderId="0" xfId="1" applyFont="1" applyBorder="1" applyAlignment="1">
      <alignment vertical="center"/>
    </xf>
    <xf numFmtId="6" fontId="4" fillId="0" borderId="0" xfId="2" applyFont="1" applyFill="1" applyBorder="1">
      <alignment vertical="center"/>
    </xf>
    <xf numFmtId="38" fontId="4" fillId="0" borderId="0" xfId="1" applyFont="1" applyFill="1" applyBorder="1" applyAlignment="1">
      <alignment horizontal="center" vertical="center"/>
    </xf>
    <xf numFmtId="176" fontId="4" fillId="0" borderId="0" xfId="2" applyNumberFormat="1" applyFont="1" applyFill="1" applyBorder="1" applyAlignment="1">
      <alignment horizontal="center" vertical="center"/>
    </xf>
    <xf numFmtId="176" fontId="4" fillId="0" borderId="0" xfId="2" applyNumberFormat="1" applyFont="1" applyFill="1" applyAlignment="1">
      <alignment vertical="center"/>
    </xf>
    <xf numFmtId="184" fontId="4" fillId="0" borderId="0" xfId="2" applyNumberFormat="1" applyFont="1" applyFill="1" applyBorder="1">
      <alignment vertical="center"/>
    </xf>
    <xf numFmtId="178" fontId="4" fillId="0" borderId="0" xfId="1" applyNumberFormat="1" applyFont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2" applyNumberFormat="1" applyFont="1" applyFill="1" applyBorder="1">
      <alignment vertical="center"/>
    </xf>
    <xf numFmtId="176" fontId="4" fillId="0" borderId="1" xfId="2" applyNumberFormat="1" applyFont="1" applyFill="1" applyBorder="1">
      <alignment vertical="center"/>
    </xf>
    <xf numFmtId="176" fontId="4" fillId="0" borderId="1" xfId="2" applyNumberFormat="1" applyFont="1" applyBorder="1" applyAlignment="1">
      <alignment horizontal="center" vertical="center"/>
    </xf>
    <xf numFmtId="38" fontId="4" fillId="0" borderId="1" xfId="1" applyFont="1" applyFill="1" applyBorder="1" applyAlignment="1">
      <alignment vertical="center"/>
    </xf>
    <xf numFmtId="176" fontId="4" fillId="0" borderId="1" xfId="2" applyNumberFormat="1" applyFont="1" applyFill="1" applyBorder="1" applyAlignment="1">
      <alignment vertical="center"/>
    </xf>
    <xf numFmtId="176" fontId="4" fillId="0" borderId="1" xfId="2" applyNumberFormat="1" applyFont="1" applyBorder="1" applyAlignment="1">
      <alignment vertical="center"/>
    </xf>
    <xf numFmtId="179" fontId="4" fillId="0" borderId="1" xfId="2" applyNumberFormat="1" applyFont="1" applyFill="1" applyBorder="1">
      <alignment vertical="center"/>
    </xf>
    <xf numFmtId="178" fontId="4" fillId="0" borderId="1" xfId="0" applyNumberFormat="1" applyFont="1" applyBorder="1">
      <alignment vertical="center"/>
    </xf>
    <xf numFmtId="40" fontId="4" fillId="0" borderId="1" xfId="1" applyNumberFormat="1" applyFont="1" applyBorder="1" applyAlignment="1">
      <alignment vertical="center"/>
    </xf>
    <xf numFmtId="10" fontId="4" fillId="0" borderId="1" xfId="3" applyNumberFormat="1" applyFont="1" applyBorder="1" applyAlignment="1">
      <alignment vertical="center"/>
    </xf>
    <xf numFmtId="38" fontId="4" fillId="0" borderId="1" xfId="1" applyFont="1" applyBorder="1" applyAlignment="1">
      <alignment vertical="center"/>
    </xf>
    <xf numFmtId="38" fontId="4" fillId="0" borderId="1" xfId="1" applyFont="1" applyFill="1" applyBorder="1">
      <alignment vertical="center"/>
    </xf>
    <xf numFmtId="177" fontId="4" fillId="0" borderId="1" xfId="3" applyNumberFormat="1" applyFont="1" applyFill="1" applyBorder="1">
      <alignment vertical="center"/>
    </xf>
    <xf numFmtId="180" fontId="4" fillId="0" borderId="1" xfId="3" applyNumberFormat="1" applyFont="1" applyFill="1" applyBorder="1">
      <alignment vertical="center"/>
    </xf>
    <xf numFmtId="177" fontId="4" fillId="0" borderId="1" xfId="1" applyNumberFormat="1" applyFont="1" applyFill="1" applyBorder="1">
      <alignment vertical="center"/>
    </xf>
    <xf numFmtId="40" fontId="4" fillId="0" borderId="1" xfId="1" applyNumberFormat="1" applyFont="1" applyFill="1" applyBorder="1">
      <alignment vertical="center"/>
    </xf>
    <xf numFmtId="179" fontId="4" fillId="0" borderId="1" xfId="1" applyNumberFormat="1" applyFont="1" applyFill="1" applyBorder="1">
      <alignment vertical="center"/>
    </xf>
  </cellXfs>
  <cellStyles count="4">
    <cellStyle name="パーセント" xfId="3" builtinId="5"/>
    <cellStyle name="桁区切り" xfId="1" builtinId="6"/>
    <cellStyle name="通貨" xfId="2" builtinId="7"/>
    <cellStyle name="標準" xfId="0" builtinId="0"/>
  </cellStyles>
  <dxfs count="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80" formatCode="[Blue]\+0.00%;[Red]\-0.00%;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4" formatCode="0.0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8" formatCode="[Blue]\+#,##0.0&quot;%&quot;;[Red]\-#,##0.0&quot;%&quot;;[Black]0.0&quot;%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8" formatCode="[Blue]\+#,##0.0&quot;%&quot;;[Red]\-#,##0.0&quot;%&quot;;[Black]0.0&quot;%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8" formatCode="[Blue]\+#,##0.0&quot;%&quot;;[Red]\-#,##0.0&quot;%&quot;;[Black]0.0&quot;%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8" formatCode="[Blue]\+#,##0.0&quot;%&quot;;[Red]\-#,##0.0&quot;%&quot;;[Black]0.0&quot;%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8" formatCode="[Blue]\+#,##0.0&quot;%&quot;;[Red]\-#,##0.0&quot;%&quot;;[Black]0.0&quot;%&quot;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84" formatCode="[Blue]&quot;¥&quot;\+#,##0;[Red]&quot;¥&quot;\-#,##0;[Black]&quot;¥&quot;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0" formatCode="&quot;¥&quot;#,##0;[Red]&quot;¥&quot;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30" formatCode="@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color rgb="FFFF0000"/>
      </font>
    </dxf>
    <dxf>
      <font>
        <strike/>
        <u val="double"/>
        <color rgb="FFC00000"/>
      </font>
      <fill>
        <patternFill>
          <bgColor rgb="FFFFFFCC"/>
        </patternFill>
      </fill>
    </dxf>
    <dxf>
      <font>
        <strike/>
        <u val="double"/>
        <color rgb="FFC00000"/>
      </font>
      <fill>
        <patternFill>
          <bgColor rgb="FFFFFFCC"/>
        </patternFill>
      </fill>
    </dxf>
    <dxf>
      <font>
        <strike/>
        <u val="double"/>
        <color rgb="FFC00000"/>
      </font>
      <fill>
        <patternFill>
          <bgColor rgb="FFFFFFCC"/>
        </patternFill>
      </fill>
    </dxf>
    <dxf>
      <font>
        <strike/>
        <u val="double"/>
        <color rgb="FFC00000"/>
      </font>
      <fill>
        <patternFill>
          <bgColor rgb="FFFFFFCC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 tint="-4.9989318521683403E-2"/>
      </font>
      <fill>
        <patternFill>
          <bgColor theme="0" tint="-0.499984740745262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00FF"/>
      </font>
    </dxf>
    <dxf>
      <font>
        <b/>
        <i val="0"/>
      </font>
    </dxf>
    <dxf>
      <font>
        <b/>
        <i val="0"/>
        <color rgb="FF0000FF"/>
      </font>
    </dxf>
    <dxf>
      <font>
        <color rgb="FFFF0000"/>
      </font>
    </dxf>
    <dxf>
      <font>
        <b/>
        <i val="0"/>
      </font>
    </dxf>
    <dxf>
      <font>
        <b/>
        <i val="0"/>
      </font>
    </dxf>
    <dxf>
      <font>
        <b/>
        <i val="0"/>
        <color rgb="FF0070C0"/>
      </font>
    </dxf>
    <dxf>
      <font>
        <color rgb="FFFF0000"/>
      </font>
    </dxf>
    <dxf>
      <font>
        <b/>
        <i val="0"/>
        <color rgb="FF0000FF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FFCC"/>
      <color rgb="FFCCFFCC"/>
      <color rgb="FFFFCCCC"/>
      <color rgb="FFFFCCFF"/>
      <color rgb="FFCCFFFF"/>
      <color rgb="FFE1FFE1"/>
      <color rgb="FFFFE1E1"/>
      <color rgb="FFFFE1FF"/>
      <color rgb="FFE1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b1508f361d60475ab847f5c7a946bf9e">
      <tp t="s">
        <v/>
        <stp/>
        <stp>Chart</stp>
        <stp>2221717987920,0,0,10,10</stp>
        <stp>8306.T</stp>
        <stp>1M</stp>
        <stp>1660</stp>
        <tr r="K1" s="117"/>
      </tp>
      <tp t="s">
        <v/>
        <stp/>
        <stp>Chart</stp>
        <stp>2221718012256,0,0,10,10</stp>
        <stp>3498.T</stp>
        <stp>1M</stp>
        <stp>1660</stp>
        <tr r="K1" s="123"/>
      </tp>
      <tp t="s">
        <v/>
        <stp/>
        <stp>Chart</stp>
        <stp>2221717996032,0,0,10,10</stp>
        <stp>7267.T</stp>
        <stp>1M</stp>
        <stp>1660</stp>
        <tr r="K1" s="115"/>
      </tp>
    </main>
    <main first="rtdsrv.b1508f361d60475ab847f5c7a946bf9e">
      <tp t="s">
        <v/>
        <stp/>
        <stp>Chart</stp>
        <stp>2221718225696,0,0,10,10</stp>
        <stp>6324.T</stp>
        <stp>1M</stp>
        <stp>1660</stp>
        <tr r="K1" s="131"/>
      </tp>
      <tp t="s">
        <v/>
        <stp/>
        <stp>Chart</stp>
        <stp>2221717998736,0,0,10,10</stp>
        <stp>7735.T</stp>
        <stp>1M</stp>
        <stp>1660</stp>
        <tr r="K1" s="124"/>
      </tp>
    </main>
    <main first="rtdsrv.b1508f361d60475ab847f5c7a946bf9e">
      <tp t="s">
        <v/>
        <stp/>
        <stp>Market</stp>
        <stp>STOCK</stp>
        <stp>34980.T</stp>
        <stp>UNDER気配数量</stp>
        <tr r="AL14" s="33"/>
      </tp>
      <tp t="s">
        <v/>
        <stp/>
        <stp>Market</stp>
        <stp>STOCK</stp>
        <stp>34910.T</stp>
        <stp>UNDER気配数量</stp>
        <tr r="AL25" s="33"/>
      </tp>
      <tp t="s">
        <v/>
        <stp/>
        <stp>Market</stp>
        <stp>STOCK</stp>
        <stp>65900.T</stp>
        <stp>UNDER気配数量</stp>
        <tr r="AL21" s="33"/>
      </tp>
      <tp t="s">
        <v/>
        <stp/>
        <stp>Market</stp>
        <stp>STOCK</stp>
        <stp>36970.T</stp>
        <stp>UNDER気配数量</stp>
        <tr r="AL18" s="33"/>
      </tp>
    </main>
    <main first="rtdsrv.b1508f361d60475ab847f5c7a946bf9e">
      <tp t="s">
        <v/>
        <stp/>
        <stp>Chart</stp>
        <stp>2221717982512,0,0,10,10</stp>
        <stp>8316.T</stp>
        <stp>1M</stp>
        <stp>1660</stp>
        <tr r="K1" s="118"/>
      </tp>
    </main>
    <main first="rtdsrv.b1508f361d60475ab847f5c7a946bf9e">
      <tp t="s">
        <v/>
        <stp/>
        <stp>Chart</stp>
        <stp>2221718220288,0,0,10,10</stp>
        <stp>6323.T</stp>
        <stp>1M</stp>
        <stp>1660</stp>
        <tr r="K1" s="126"/>
      </tp>
    </main>
    <main first="rtdsrv.b1508f361d60475ab847f5c7a946bf9e">
      <tp t="s">
        <v/>
        <stp/>
        <stp>Chart</stp>
        <stp>2221717993328,0,0,10,10</stp>
        <stp>7013.T</stp>
        <stp>1M</stp>
        <stp>1660</stp>
        <tr r="K1" s="113"/>
      </tp>
    </main>
    <main first="rtdsrv.b1508f361d60475ab847f5c7a946bf9e">
      <tp t="s">
        <v/>
        <stp/>
        <stp>Chart</stp>
        <stp>2221718222992,0,0,10,10</stp>
        <stp>6590.T</stp>
        <stp>1M</stp>
        <stp>1660</stp>
        <tr r="K1" s="130"/>
      </tp>
      <tp t="s">
        <v/>
        <stp/>
        <stp>Chart</stp>
        <stp>2221717985216,0,0,10,10</stp>
        <stp>7203.T</stp>
        <stp>1M</stp>
        <stp>1660</stp>
        <tr r="K1" s="114"/>
      </tp>
      <tp t="s">
        <v/>
        <stp/>
        <stp>Market</stp>
        <stp>STOCK</stp>
        <stp>84110.T</stp>
        <stp>現在値ティック</stp>
        <tr r="G10" s="33"/>
      </tp>
      <tp t="s">
        <v/>
        <stp/>
        <stp>Market</stp>
        <stp>STOCK</stp>
        <stp>83060.T</stp>
        <stp>現在値ティック</stp>
        <tr r="G8" s="33"/>
      </tp>
      <tp t="s">
        <v/>
        <stp/>
        <stp>Market</stp>
        <stp>STOCK</stp>
        <stp>83160.T</stp>
        <stp>現在値ティック</stp>
        <tr r="G9" s="33"/>
      </tp>
    </main>
    <main first="rtdsrv.b1508f361d60475ab847f5c7a946bf9e">
      <tp t="s">
        <v/>
        <stp/>
        <stp>Chart</stp>
        <stp>2221717990624,0,0,10,10</stp>
        <stp>7201.T</stp>
        <stp>1M</stp>
        <stp>1660</stp>
        <tr r="K1" s="116"/>
      </tp>
    </main>
    <main first="rtdsrv.b1508f361d60475ab847f5c7a946bf9e">
      <tp t="s">
        <v/>
        <stp/>
        <stp>Chart</stp>
        <stp>2221718004144,0,0,10,10</stp>
        <stp>5801.T</stp>
        <stp>1M</stp>
        <stp>1660</stp>
        <tr r="K1" s="121"/>
      </tp>
      <tp t="s">
        <v/>
        <stp/>
        <stp>Chart</stp>
        <stp>2221718239216,0,0,10,10</stp>
        <stp>7936.T</stp>
        <stp>1M</stp>
        <stp>1660</stp>
        <tr r="K1" s="135"/>
      </tp>
      <tp t="s">
        <v/>
        <stp/>
        <stp>Chart</stp>
        <stp>2221718231104,0,0,10,10</stp>
        <stp>3697.T</stp>
        <stp>1M</stp>
        <stp>1660</stp>
        <tr r="K1" s="127"/>
      </tp>
      <tp t="s">
        <v/>
        <stp/>
        <stp>Chart</stp>
        <stp>2221718001440,0,0,10,10</stp>
        <stp>8411.T</stp>
        <stp>1M</stp>
        <stp>1660</stp>
        <tr r="K1" s="119"/>
      </tp>
      <tp t="s">
        <v/>
        <stp/>
        <stp>Chart</stp>
        <stp>2221718247328,0,0,10,10</stp>
        <stp>6315.T</stp>
        <stp>1M</stp>
        <stp>1660</stp>
        <tr r="K1" s="133"/>
      </tp>
      <tp t="s">
        <v/>
        <stp/>
        <stp>Chart</stp>
        <stp>2221718233808,0,0,10,10</stp>
        <stp>6857.T</stp>
        <stp>1M</stp>
        <stp>1660</stp>
        <tr r="K1" s="128"/>
      </tp>
    </main>
    <main first="rtdsrv.b1508f361d60475ab847f5c7a946bf9e">
      <tp t="s">
        <v/>
        <stp/>
        <stp>Market</stp>
        <stp>STOCK</stp>
        <stp>68570.T</stp>
        <stp>現在値ティック</stp>
        <tr r="G19" s="33"/>
      </tp>
      <tp t="s">
        <v/>
        <stp/>
        <stp>Market</stp>
        <stp>STOCK</stp>
        <stp>65900.T</stp>
        <stp>現在値ティック</stp>
        <tr r="G21" s="33"/>
      </tp>
      <tp t="s">
        <v/>
        <stp/>
        <stp>Market</stp>
        <stp>STOCK</stp>
        <stp>63150.T</stp>
        <stp>現在値ティック</stp>
        <tr r="G24" s="33"/>
      </tp>
      <tp t="s">
        <v/>
        <stp/>
        <stp>Market</stp>
        <stp>STOCK</stp>
        <stp>63240.T</stp>
        <stp>現在値ティック</stp>
        <tr r="G22" s="33"/>
      </tp>
      <tp t="s">
        <v/>
        <stp/>
        <stp>Market</stp>
        <stp>STOCK</stp>
        <stp>63230.T</stp>
        <stp>現在値ティック</stp>
        <tr r="G17" s="33"/>
      </tp>
      <tp t="s">
        <v/>
        <stp/>
        <stp>Market</stp>
        <stp>STOCK</stp>
        <stp>62540.T</stp>
        <stp>現在値ティック</stp>
        <tr r="G23" s="33"/>
      </tp>
      <tp t="s">
        <v/>
        <stp/>
        <stp>Market</stp>
        <stp>STOCK</stp>
        <stp>79360.T</stp>
        <stp>UNDER気配数量</stp>
        <tr r="AL26" s="33"/>
      </tp>
      <tp t="s">
        <v/>
        <stp/>
        <stp>Market</stp>
        <stp>STOCK</stp>
        <stp>77350.T</stp>
        <stp>UNDER気配数量</stp>
        <tr r="AL15" s="33"/>
      </tp>
      <tp t="s">
        <v/>
        <stp/>
        <stp>Chart</stp>
        <stp>2221718228400,0,0,10,10</stp>
        <stp>5246.T</stp>
        <stp>1M</stp>
        <stp>1660</stp>
        <tr r="K1" s="125"/>
      </tp>
      <tp t="s">
        <v/>
        <stp/>
        <stp>Chart</stp>
        <stp>2221718244624,0,0,10,10</stp>
        <stp>6254.T</stp>
        <stp>1M</stp>
        <stp>1660</stp>
        <tr r="K1" s="132"/>
      </tp>
    </main>
    <main first="rtdsrv.b1508f361d60475ab847f5c7a946bf9e">
      <tp t="s">
        <v/>
        <stp/>
        <stp>Market</stp>
        <stp>STOCK</stp>
        <stp>79360.T</stp>
        <stp>現在値ティック</stp>
        <tr r="G26" s="33"/>
      </tp>
      <tp t="s">
        <v/>
        <stp/>
        <stp>Market</stp>
        <stp>STOCK</stp>
        <stp>77350.T</stp>
        <stp>現在値ティック</stp>
        <tr r="G15" s="33"/>
      </tp>
      <tp t="s">
        <v/>
        <stp/>
        <stp>Market</stp>
        <stp>STOCK</stp>
        <stp>70110.T</stp>
        <stp>現在値ティック</stp>
        <tr r="G2" s="33"/>
      </tp>
      <tp t="s">
        <v/>
        <stp/>
        <stp>Market</stp>
        <stp>STOCK</stp>
        <stp>70120.T</stp>
        <stp>現在値ティック</stp>
        <tr r="G3" s="33"/>
      </tp>
      <tp t="s">
        <v/>
        <stp/>
        <stp>Market</stp>
        <stp>STOCK</stp>
        <stp>70130.T</stp>
        <stp>現在値ティック</stp>
        <tr r="G4" s="33"/>
      </tp>
      <tp t="s">
        <v/>
        <stp/>
        <stp>Market</stp>
        <stp>STOCK</stp>
        <stp>72670.T</stp>
        <stp>現在値ティック</stp>
        <tr r="G6" s="33"/>
      </tp>
      <tp t="s">
        <v/>
        <stp/>
        <stp>Market</stp>
        <stp>STOCK</stp>
        <stp>72010.T</stp>
        <stp>現在値ティック</stp>
        <tr r="G7" s="33"/>
      </tp>
      <tp t="s">
        <v/>
        <stp/>
        <stp>Market</stp>
        <stp>STOCK</stp>
        <stp>72030.T</stp>
        <stp>現在値ティック</stp>
        <tr r="G5" s="33"/>
      </tp>
      <tp t="s">
        <v/>
        <stp/>
        <stp>Market</stp>
        <stp>STOCK</stp>
        <stp>63230.T</stp>
        <stp>UNDER気配数量</stp>
        <tr r="AL17" s="33"/>
      </tp>
      <tp t="s">
        <v/>
        <stp/>
        <stp>Market</stp>
        <stp>STOCK</stp>
        <stp>63240.T</stp>
        <stp>UNDER気配数量</stp>
        <tr r="AL22" s="33"/>
      </tp>
      <tp t="s">
        <v/>
        <stp/>
        <stp>Chart</stp>
        <stp>2221718009552,0,0,10,10</stp>
        <stp>5802.T</stp>
        <stp>1M</stp>
        <stp>1660</stp>
        <tr r="K1" s="122"/>
      </tp>
      <tp t="s">
        <v/>
        <stp/>
        <stp>Chart</stp>
        <stp>2221718006848,0,0,10,10</stp>
        <stp>5803.T</stp>
        <stp>1M</stp>
        <stp>1660</stp>
        <tr r="K1" s="120"/>
      </tp>
      <tp t="s">
        <v/>
        <stp/>
        <stp>Market</stp>
        <stp>STOCK</stp>
        <stp>70130.T</stp>
        <stp>UNDER気配数量</stp>
        <tr r="AL4" s="33"/>
      </tp>
      <tp t="s">
        <v/>
        <stp/>
        <stp>Market</stp>
        <stp>STOCK</stp>
        <stp>70120.T</stp>
        <stp>UNDER気配数量</stp>
        <tr r="AL3" s="33"/>
      </tp>
      <tp t="s">
        <v/>
        <stp/>
        <stp>Market</stp>
        <stp>STOCK</stp>
        <stp>70110.T</stp>
        <stp>UNDER気配数量</stp>
        <tr r="AL2" s="33"/>
      </tp>
      <tp t="s">
        <v/>
        <stp/>
        <stp>Market</stp>
        <stp>STOCK</stp>
        <stp>84110.T</stp>
        <stp>UNDER気配数量</stp>
        <tr r="AL10" s="33"/>
      </tp>
      <tp t="s">
        <v/>
        <stp/>
        <stp>Market</stp>
        <stp>STOCK</stp>
        <stp>83160.T</stp>
        <stp>UNDER気配数量</stp>
        <tr r="AL9" s="33"/>
      </tp>
      <tp t="s">
        <v/>
        <stp/>
        <stp>Market</stp>
        <stp>STOCK</stp>
        <stp>63150.T</stp>
        <stp>UNDER気配数量</stp>
        <tr r="AL24" s="33"/>
      </tp>
    </main>
    <main first="rtdsrv.b1508f361d60475ab847f5c7a946bf9e">
      <tp t="s">
        <v/>
        <stp/>
        <stp>Market</stp>
        <stp>STOCK</stp>
        <stp>58010.T</stp>
        <stp>現在値ティック</stp>
        <tr r="G12" s="33"/>
      </tp>
      <tp t="s">
        <v/>
        <stp/>
        <stp>Market</stp>
        <stp>STOCK</stp>
        <stp>58020.T</stp>
        <stp>現在値ティック</stp>
        <tr r="G13" s="33"/>
      </tp>
      <tp t="s">
        <v/>
        <stp/>
        <stp>Market</stp>
        <stp>STOCK</stp>
        <stp>58030.T</stp>
        <stp>現在値ティック</stp>
        <tr r="G11" s="33"/>
      </tp>
      <tp t="s">
        <v/>
        <stp/>
        <stp>Market</stp>
        <stp>STOCK</stp>
        <stp>52460.T</stp>
        <stp>現在値ティック</stp>
        <tr r="G16" s="33"/>
      </tp>
      <tp t="s">
        <v/>
        <stp/>
        <stp>Market</stp>
        <stp>STOCK</stp>
        <stp>52530.T</stp>
        <stp>現在値ティック</stp>
        <tr r="G20" s="33"/>
      </tp>
      <tp t="s">
        <v/>
        <stp/>
        <stp>Market</stp>
        <stp>STOCK</stp>
        <stp>58030.T</stp>
        <stp>UNDER気配数量</stp>
        <tr r="AL11" s="33"/>
      </tp>
      <tp t="s">
        <v/>
        <stp/>
        <stp>Market</stp>
        <stp>STOCK</stp>
        <stp>72030.T</stp>
        <stp>UNDER気配数量</stp>
        <tr r="AL5" s="33"/>
      </tp>
      <tp t="s">
        <v/>
        <stp/>
        <stp>Market</stp>
        <stp>STOCK</stp>
        <stp>58020.T</stp>
        <stp>UNDER気配数量</stp>
        <tr r="AL13" s="33"/>
      </tp>
      <tp t="s">
        <v/>
        <stp/>
        <stp>Market</stp>
        <stp>STOCK</stp>
        <stp>58010.T</stp>
        <stp>UNDER気配数量</stp>
        <tr r="AL12" s="33"/>
      </tp>
      <tp t="s">
        <v/>
        <stp/>
        <stp>Market</stp>
        <stp>STOCK</stp>
        <stp>72010.T</stp>
        <stp>UNDER気配数量</stp>
        <tr r="AL7" s="33"/>
      </tp>
      <tp t="s">
        <v/>
        <stp/>
        <stp>Market</stp>
        <stp>STOCK</stp>
        <stp>83060.T</stp>
        <stp>UNDER気配数量</stp>
        <tr r="AL8" s="33"/>
      </tp>
      <tp t="s">
        <v/>
        <stp/>
        <stp>Chart</stp>
        <stp>2221579470272,0,0,10,10</stp>
        <stp>7012.T</stp>
        <stp>1M</stp>
        <stp>1660</stp>
        <tr r="K1" s="112"/>
      </tp>
    </main>
    <main first="rtdsrv.b1508f361d60475ab847f5c7a946bf9e">
      <tp t="s">
        <v/>
        <stp/>
        <stp>Chart</stp>
        <stp>2221718236512,0,0,10,10</stp>
        <stp>5253.T</stp>
        <stp>1M</stp>
        <stp>1660</stp>
        <tr r="K1" s="129"/>
      </tp>
      <tp t="s">
        <v/>
        <stp/>
        <stp>Chart</stp>
        <stp>2221718250032,0,0,10,10</stp>
        <stp>3491.T</stp>
        <stp>1M</stp>
        <stp>1660</stp>
        <tr r="K1" s="134"/>
      </tp>
      <tp t="s">
        <v/>
        <stp/>
        <stp>Market</stp>
        <stp>STOCK</stp>
        <stp>34910.T</stp>
        <stp>現在値ティック</stp>
        <tr r="G25" s="33"/>
      </tp>
      <tp t="s">
        <v/>
        <stp/>
        <stp>Market</stp>
        <stp>STOCK</stp>
        <stp>34980.T</stp>
        <stp>現在値ティック</stp>
        <tr r="G14" s="33"/>
      </tp>
      <tp t="s">
        <v/>
        <stp/>
        <stp>Market</stp>
        <stp>STOCK</stp>
        <stp>36970.T</stp>
        <stp>現在値ティック</stp>
        <tr r="G18" s="33"/>
      </tp>
    </main>
    <main first="rtdsrv.b1508f361d60475ab847f5c7a946bf9e">
      <tp t="s">
        <v/>
        <stp/>
        <stp>Market</stp>
        <stp>STOCK</stp>
        <stp>72670.T</stp>
        <stp>UNDER気配数量</stp>
        <tr r="AL6" s="33"/>
      </tp>
    </main>
    <main first="rtdsrv.b1508f361d60475ab847f5c7a946bf9e">
      <tp t="s">
        <v/>
        <stp/>
        <stp>Chart</stp>
        <stp>2221579467568,0,0,10,10</stp>
        <stp>7011.T</stp>
        <stp>1M</stp>
        <stp>1660</stp>
        <tr r="K1" s="32"/>
      </tp>
      <tp t="s">
        <v/>
        <stp/>
        <stp>Market</stp>
        <stp>STOCK</stp>
        <stp>52530.T</stp>
        <stp>UNDER気配数量</stp>
        <tr r="AL20" s="33"/>
      </tp>
      <tp t="s">
        <v/>
        <stp/>
        <stp>Market</stp>
        <stp>STOCK</stp>
        <stp>68570.T</stp>
        <stp>UNDER気配数量</stp>
        <tr r="AL19" s="33"/>
      </tp>
      <tp t="s">
        <v/>
        <stp/>
        <stp>Market</stp>
        <stp>STOCK</stp>
        <stp>62540.T</stp>
        <stp>UNDER気配数量</stp>
        <tr r="AL23" s="33"/>
      </tp>
      <tp t="s">
        <v/>
        <stp/>
        <stp>Market</stp>
        <stp>STOCK</stp>
        <stp>52460.T</stp>
        <stp>UNDER気配数量</stp>
        <tr r="AL16" s="33"/>
      </tp>
    </main>
    <main first="rtdsrv.b1508f361d60475ab847f5c7a946bf9e">
      <tp t="s">
        <v/>
        <stp/>
        <stp>Market</stp>
        <stp>STOCK</stp>
        <stp>34980.T</stp>
        <stp>始値</stp>
        <tr r="BA14" s="33"/>
        <tr r="AZ14" s="33"/>
        <tr r="I14" s="33"/>
        <tr r="AX14" s="33"/>
        <tr r="AY14" s="33"/>
      </tp>
    </main>
    <main first="rtdsrv.b1508f361d60475ab847f5c7a946bf9e">
      <tp t="s">
        <v/>
        <stp/>
        <stp>Market</stp>
        <stp>STOCK</stp>
        <stp>34980.T</stp>
        <stp>安値</stp>
        <tr r="AY14" s="33"/>
        <tr r="AB14" s="33"/>
        <tr r="AB14" s="33"/>
      </tp>
    </main>
    <main first="rtdsrv.b1508f361d60475ab847f5c7a946bf9e">
      <tp t="s">
        <v/>
        <stp/>
        <stp>Market</stp>
        <stp>STOCK</stp>
        <stp>77350.T</stp>
        <stp>始値</stp>
        <tr r="BA15" s="33"/>
        <tr r="AZ15" s="33"/>
        <tr r="I15" s="33"/>
        <tr r="AY15" s="33"/>
        <tr r="AX15" s="33"/>
      </tp>
      <tp t="s">
        <v/>
        <stp/>
        <stp>Market</stp>
        <stp>STOCK</stp>
        <stp>63150.T</stp>
        <stp>始値</stp>
        <tr r="BA24" s="33"/>
        <tr r="I24" s="33"/>
        <tr r="AZ24" s="33"/>
        <tr r="AY24" s="33"/>
        <tr r="AX24" s="33"/>
      </tp>
    </main>
    <main first="rtdsrv.b1508f361d60475ab847f5c7a946bf9e">
      <tp t="s">
        <v/>
        <stp/>
        <stp>Market</stp>
        <stp>STOCK</stp>
        <stp>72670.T</stp>
        <stp>安値</stp>
        <tr r="AY6" s="33"/>
        <tr r="AB6" s="33"/>
        <tr r="AB6" s="33"/>
      </tp>
      <tp t="s">
        <v/>
        <stp/>
        <stp>Market</stp>
        <stp>STOCK</stp>
        <stp>68570.T</stp>
        <stp>安値</stp>
        <tr r="AY19" s="33"/>
        <tr r="AB19" s="33"/>
        <tr r="AB19" s="33"/>
      </tp>
      <tp t="s">
        <v/>
        <stp/>
        <stp>Market</stp>
        <stp>STOCK</stp>
        <stp>36970.T</stp>
        <stp>安値</stp>
        <tr r="AY18" s="33"/>
        <tr r="AB18" s="33"/>
        <tr r="AB18" s="33"/>
      </tp>
    </main>
    <main first="rtdsrv.b1508f361d60475ab847f5c7a946bf9e">
      <tp t="s">
        <v/>
        <stp/>
        <stp>Market</stp>
        <stp>STOCK</stp>
        <stp>62540.T</stp>
        <stp>始値</stp>
        <tr r="BA23" s="33"/>
        <tr r="I23" s="33"/>
        <tr r="AZ23" s="33"/>
        <tr r="AY23" s="33"/>
        <tr r="AX23" s="33"/>
      </tp>
      <tp t="s">
        <v/>
        <stp/>
        <stp>Market</stp>
        <stp>STOCK</stp>
        <stp>63240.T</stp>
        <stp>始値</stp>
        <tr r="BA22" s="33"/>
        <tr r="I22" s="33"/>
        <tr r="AZ22" s="33"/>
        <tr r="AY22" s="33"/>
        <tr r="AX22" s="33"/>
      </tp>
    </main>
    <main first="rtdsrv.b1508f361d60475ab847f5c7a946bf9e">
      <tp t="s">
        <v/>
        <stp/>
        <stp>Market</stp>
        <stp>STOCK</stp>
        <stp>83160.T</stp>
        <stp>安値</stp>
        <tr r="AY9" s="33"/>
        <tr r="AB9" s="33"/>
        <tr r="AB9" s="33"/>
      </tp>
      <tp t="s">
        <v/>
        <stp/>
        <stp>Market</stp>
        <stp>STOCK</stp>
        <stp>83060.T</stp>
        <stp>安値</stp>
        <tr r="AY8" s="33"/>
        <tr r="AB8" s="33"/>
        <tr r="AB8" s="33"/>
      </tp>
      <tp t="s">
        <v/>
        <stp/>
        <stp>Market</stp>
        <stp>STOCK</stp>
        <stp>52460.T</stp>
        <stp>安値</stp>
        <tr r="AY16" s="33"/>
        <tr r="AB16" s="33"/>
        <tr r="AB16" s="33"/>
      </tp>
      <tp t="s">
        <v/>
        <stp/>
        <stp>Market</stp>
        <stp>STOCK</stp>
        <stp>79360.T</stp>
        <stp>安値</stp>
        <tr r="AY26" s="33"/>
        <tr r="AB26" s="33"/>
        <tr r="AB26" s="33"/>
      </tp>
    </main>
    <main first="rtdsrv.b1508f361d60475ab847f5c7a946bf9e">
      <tp t="s">
        <v/>
        <stp/>
        <stp>Market</stp>
        <stp>STOCK</stp>
        <stp>72670.T</stp>
        <stp>始値</stp>
        <tr r="BA6" s="33"/>
        <tr r="I6" s="33"/>
        <tr r="AZ6" s="33"/>
        <tr r="AX6" s="33"/>
        <tr r="AY6" s="33"/>
      </tp>
      <tp t="s">
        <v/>
        <stp/>
        <stp>Market</stp>
        <stp>STOCK</stp>
        <stp>68570.T</stp>
        <stp>始値</stp>
        <tr r="BA19" s="33"/>
        <tr r="I19" s="33"/>
        <tr r="AZ19" s="33"/>
        <tr r="AX19" s="33"/>
        <tr r="AY19" s="33"/>
      </tp>
      <tp t="s">
        <v/>
        <stp/>
        <stp>Market</stp>
        <stp>STOCK</stp>
        <stp>36970.T</stp>
        <stp>始値</stp>
        <tr r="BA18" s="33"/>
        <tr r="AZ18" s="33"/>
        <tr r="I18" s="33"/>
        <tr r="AX18" s="33"/>
        <tr r="AY18" s="33"/>
      </tp>
    </main>
    <main first="rtdsrv.b1508f361d60475ab847f5c7a946bf9e">
      <tp t="s">
        <v/>
        <stp/>
        <stp>Market</stp>
        <stp>STOCK</stp>
        <stp>77350.T</stp>
        <stp>安値</stp>
        <tr r="AY15" s="33"/>
        <tr r="AB15" s="33"/>
        <tr r="AB15" s="33"/>
      </tp>
      <tp t="s">
        <v/>
        <stp/>
        <stp>Market</stp>
        <stp>STOCK</stp>
        <stp>63150.T</stp>
        <stp>安値</stp>
        <tr r="AY24" s="33"/>
        <tr r="AB24" s="33"/>
        <tr r="AB24" s="33"/>
      </tp>
    </main>
    <main first="rtdsrv.b1508f361d60475ab847f5c7a946bf9e">
      <tp t="s">
        <v/>
        <stp/>
        <stp>Market</stp>
        <stp>STOCK</stp>
        <stp>83160.T</stp>
        <stp>始値</stp>
        <tr r="BA9" s="33"/>
        <tr r="I9" s="33"/>
        <tr r="AZ9" s="33"/>
        <tr r="AY9" s="33"/>
        <tr r="AX9" s="33"/>
      </tp>
      <tp t="s">
        <v/>
        <stp/>
        <stp>Market</stp>
        <stp>STOCK</stp>
        <stp>83060.T</stp>
        <stp>始値</stp>
        <tr r="BA8" s="33"/>
        <tr r="I8" s="33"/>
        <tr r="AZ8" s="33"/>
        <tr r="AY8" s="33"/>
        <tr r="AX8" s="33"/>
      </tp>
      <tp t="s">
        <v/>
        <stp/>
        <stp>Market</stp>
        <stp>STOCK</stp>
        <stp>79360.T</stp>
        <stp>始値</stp>
        <tr r="BA26" s="33"/>
        <tr r="AZ26" s="33"/>
        <tr r="I26" s="33"/>
        <tr r="AX26" s="33"/>
        <tr r="AY26" s="33"/>
      </tp>
      <tp t="s">
        <v/>
        <stp/>
        <stp>Market</stp>
        <stp>STOCK</stp>
        <stp>52460.T</stp>
        <stp>始値</stp>
        <tr r="BA16" s="33"/>
        <tr r="I16" s="33"/>
        <tr r="AZ16" s="33"/>
        <tr r="AX16" s="33"/>
        <tr r="AY16" s="33"/>
      </tp>
    </main>
    <main first="rtdsrv.b1508f361d60475ab847f5c7a946bf9e">
      <tp t="s">
        <v/>
        <stp/>
        <stp>Market</stp>
        <stp>STOCK</stp>
        <stp>62540.T</stp>
        <stp>安値</stp>
        <tr r="AY23" s="33"/>
        <tr r="AB23" s="33"/>
        <tr r="AB23" s="33"/>
      </tp>
      <tp t="s">
        <v/>
        <stp/>
        <stp>Market</stp>
        <stp>STOCK</stp>
        <stp>63240.T</stp>
        <stp>安値</stp>
        <tr r="AY22" s="33"/>
        <tr r="AB22" s="33"/>
        <tr r="AB22" s="33"/>
      </tp>
    </main>
    <main first="rtdsrv.b1508f361d60475ab847f5c7a946bf9e">
      <tp t="s">
        <v/>
        <stp/>
        <stp>Market</stp>
        <stp>STOCK</stp>
        <stp>84110.T</stp>
        <stp>始値</stp>
        <tr r="BA10" s="33"/>
        <tr r="I10" s="33"/>
        <tr r="AZ10" s="33"/>
        <tr r="AX10" s="33"/>
        <tr r="AY10" s="33"/>
      </tp>
      <tp t="s">
        <v/>
        <stp/>
        <stp>Market</stp>
        <stp>STOCK</stp>
        <stp>72010.T</stp>
        <stp>始値</stp>
        <tr r="BA7" s="33"/>
        <tr r="I7" s="33"/>
        <tr r="AZ7" s="33"/>
        <tr r="AY7" s="33"/>
        <tr r="AX7" s="33"/>
      </tp>
      <tp t="s">
        <v/>
        <stp/>
        <stp>Market</stp>
        <stp>STOCK</stp>
        <stp>70110.T</stp>
        <stp>始値</stp>
        <tr r="BA2" s="33"/>
        <tr r="AZ2" s="33"/>
        <tr r="AX2" s="33"/>
        <tr r="AY2" s="33"/>
        <tr r="I2" s="33"/>
      </tp>
      <tp t="s">
        <v/>
        <stp/>
        <stp>Market</stp>
        <stp>STOCK</stp>
        <stp>58010.T</stp>
        <stp>始値</stp>
        <tr r="BA12" s="33"/>
        <tr r="AZ12" s="33"/>
        <tr r="I12" s="33"/>
        <tr r="AX12" s="33"/>
        <tr r="AY12" s="33"/>
      </tp>
      <tp t="s">
        <v/>
        <stp/>
        <stp>Market</stp>
        <stp>STOCK</stp>
        <stp>34910.T</stp>
        <stp>始値</stp>
        <tr r="BA25" s="33"/>
        <tr r="AZ25" s="33"/>
        <tr r="I25" s="33"/>
        <tr r="AY25" s="33"/>
        <tr r="AX25" s="33"/>
      </tp>
    </main>
    <main first="rtdsrv.b1508f361d60475ab847f5c7a946bf9e">
      <tp t="s">
        <v/>
        <stp/>
        <stp>Market</stp>
        <stp>STOCK</stp>
        <stp>52530.T</stp>
        <stp>安値</stp>
        <tr r="AY20" s="33"/>
        <tr r="AB20" s="33"/>
        <tr r="AB20" s="33"/>
      </tp>
      <tp t="s">
        <v/>
        <stp/>
        <stp>Market</stp>
        <stp>STOCK</stp>
        <stp>58030.T</stp>
        <stp>安値</stp>
        <tr r="AY11" s="33"/>
        <tr r="AB11" s="33"/>
        <tr r="AB11" s="33"/>
      </tp>
      <tp t="s">
        <v/>
        <stp/>
        <stp>Market</stp>
        <stp>STOCK</stp>
        <stp>72030.T</stp>
        <stp>安値</stp>
        <tr r="AY5" s="33"/>
        <tr r="AB5" s="33"/>
        <tr r="AB5" s="33"/>
      </tp>
      <tp t="s">
        <v/>
        <stp/>
        <stp>Market</stp>
        <stp>STOCK</stp>
        <stp>70130.T</stp>
        <stp>安値</stp>
        <tr r="AY4" s="33"/>
        <tr r="AB4" s="33"/>
        <tr r="AB4" s="33"/>
      </tp>
      <tp t="s">
        <v/>
        <stp/>
        <stp>Market</stp>
        <stp>STOCK</stp>
        <stp>63230.T</stp>
        <stp>安値</stp>
        <tr r="AY17" s="33"/>
        <tr r="AB17" s="33"/>
        <tr r="AB17" s="33"/>
      </tp>
    </main>
    <main first="rtdsrv.b1508f361d60475ab847f5c7a946bf9e">
      <tp t="s">
        <v/>
        <stp/>
        <stp>Market</stp>
        <stp>STOCK</stp>
        <stp>65900.T</stp>
        <stp>始値</stp>
        <tr r="BA21" s="33"/>
        <tr r="I21" s="33"/>
        <tr r="AZ21" s="33"/>
        <tr r="AY21" s="33"/>
        <tr r="AX21" s="33"/>
      </tp>
    </main>
    <main first="rtdsrv.b1508f361d60475ab847f5c7a946bf9e">
      <tp t="s">
        <v/>
        <stp/>
        <stp>Market</stp>
        <stp>STOCK</stp>
        <stp>58020.T</stp>
        <stp>安値</stp>
        <tr r="AY13" s="33"/>
        <tr r="AB13" s="33"/>
        <tr r="AB13" s="33"/>
      </tp>
      <tp t="s">
        <v/>
        <stp/>
        <stp>Market</stp>
        <stp>STOCK</stp>
        <stp>70120.T</stp>
        <stp>安値</stp>
        <tr r="AY3" s="33"/>
        <tr r="AB3" s="33"/>
        <tr r="AB3" s="33"/>
      </tp>
    </main>
    <main first="rtdsrv.b1508f361d60475ab847f5c7a946bf9e">
      <tp t="s">
        <v/>
        <stp/>
        <stp>Market</stp>
        <stp>STOCK</stp>
        <stp>72030.T</stp>
        <stp>始値</stp>
        <tr r="BA5" s="33"/>
        <tr r="I5" s="33"/>
        <tr r="AZ5" s="33"/>
        <tr r="AX5" s="33"/>
        <tr r="AY5" s="33"/>
      </tp>
      <tp t="s">
        <v/>
        <stp/>
        <stp>Market</stp>
        <stp>STOCK</stp>
        <stp>70130.T</stp>
        <stp>始値</stp>
        <tr r="BA4" s="33"/>
        <tr r="AZ4" s="33"/>
        <tr r="I4" s="33"/>
        <tr r="AX4" s="33"/>
        <tr r="AY4" s="33"/>
      </tp>
      <tp t="s">
        <v/>
        <stp/>
        <stp>Market</stp>
        <stp>STOCK</stp>
        <stp>63230.T</stp>
        <stp>始値</stp>
        <tr r="BA17" s="33"/>
        <tr r="AZ17" s="33"/>
        <tr r="I17" s="33"/>
        <tr r="AY17" s="33"/>
        <tr r="AX17" s="33"/>
      </tp>
      <tp t="s">
        <v/>
        <stp/>
        <stp>Market</stp>
        <stp>STOCK</stp>
        <stp>52530.T</stp>
        <stp>始値</stp>
        <tr r="BA20" s="33"/>
        <tr r="I20" s="33"/>
        <tr r="AZ20" s="33"/>
        <tr r="AY20" s="33"/>
        <tr r="AX20" s="33"/>
      </tp>
      <tp t="s">
        <v/>
        <stp/>
        <stp>Market</stp>
        <stp>STOCK</stp>
        <stp>58030.T</stp>
        <stp>始値</stp>
        <tr r="BA11" s="33"/>
        <tr r="AZ11" s="33"/>
        <tr r="I11" s="33"/>
        <tr r="AY11" s="33"/>
        <tr r="AX11" s="33"/>
      </tp>
    </main>
    <main first="rtdsrv.b1508f361d60475ab847f5c7a946bf9e">
      <tp t="s">
        <v/>
        <stp/>
        <stp>Market</stp>
        <stp>STOCK</stp>
        <stp>84110.T</stp>
        <stp>安値</stp>
        <tr r="AY10" s="33"/>
        <tr r="AB10" s="33"/>
        <tr r="AB10" s="33"/>
      </tp>
      <tp t="s">
        <v/>
        <stp/>
        <stp>Market</stp>
        <stp>STOCK</stp>
        <stp>58010.T</stp>
        <stp>安値</stp>
        <tr r="AY12" s="33"/>
        <tr r="AB12" s="33"/>
        <tr r="AB12" s="33"/>
      </tp>
      <tp t="s">
        <v/>
        <stp/>
        <stp>Market</stp>
        <stp>STOCK</stp>
        <stp>72010.T</stp>
        <stp>安値</stp>
        <tr r="AY7" s="33"/>
        <tr r="AB7" s="33"/>
        <tr r="AB7" s="33"/>
      </tp>
      <tp t="s">
        <v/>
        <stp/>
        <stp>Market</stp>
        <stp>STOCK</stp>
        <stp>70110.T</stp>
        <stp>安値</stp>
        <tr r="AY2" s="33"/>
        <tr r="AB2" s="33"/>
        <tr r="AB2" s="33"/>
      </tp>
      <tp t="s">
        <v/>
        <stp/>
        <stp>Market</stp>
        <stp>STOCK</stp>
        <stp>34910.T</stp>
        <stp>安値</stp>
        <tr r="AB25" s="33"/>
        <tr r="AB25" s="33"/>
        <tr r="AY25" s="33"/>
      </tp>
    </main>
    <main first="rtdsrv.b1508f361d60475ab847f5c7a946bf9e">
      <tp t="s">
        <v/>
        <stp/>
        <stp>Market</stp>
        <stp>STOCK</stp>
        <stp>70120.T</stp>
        <stp>始値</stp>
        <tr r="BA3" s="33"/>
        <tr r="AZ3" s="33"/>
        <tr r="I3" s="33"/>
        <tr r="AX3" s="33"/>
        <tr r="AY3" s="33"/>
      </tp>
      <tp t="s">
        <v/>
        <stp/>
        <stp>Market</stp>
        <stp>STOCK</stp>
        <stp>58020.T</stp>
        <stp>始値</stp>
        <tr r="BA13" s="33"/>
        <tr r="AZ13" s="33"/>
        <tr r="I13" s="33"/>
        <tr r="AX13" s="33"/>
        <tr r="AY13" s="33"/>
      </tp>
    </main>
    <main first="rtdsrv.b1508f361d60475ab847f5c7a946bf9e">
      <tp t="s">
        <v/>
        <stp/>
        <stp>Market</stp>
        <stp>STOCK</stp>
        <stp>65900.T</stp>
        <stp>安値</stp>
        <tr r="AY21" s="33"/>
        <tr r="AB21" s="33"/>
        <tr r="AB21" s="33"/>
      </tp>
    </main>
    <main first="rtdsrv.b1508f361d60475ab847f5c7a946bf9e">
      <tp t="s">
        <v/>
        <stp/>
        <stp>Market</stp>
        <stp>STOCK</stp>
        <stp>58030.T</stp>
        <stp>OVER気配数量</stp>
        <tr r="AK11" s="33"/>
      </tp>
      <tp t="s">
        <v/>
        <stp/>
        <stp>Market</stp>
        <stp>STOCK</stp>
        <stp>58020.T</stp>
        <stp>OVER気配数量</stp>
        <tr r="AK13" s="33"/>
      </tp>
      <tp t="s">
        <v/>
        <stp/>
        <stp>Market</stp>
        <stp>STOCK</stp>
        <stp>58010.T</stp>
        <stp>OVER気配数量</stp>
        <tr r="AK12" s="33"/>
      </tp>
      <tp t="s">
        <v/>
        <stp/>
        <stp>Market</stp>
        <stp>STOCK</stp>
        <stp>68570.T</stp>
        <stp>OVER気配数量</stp>
        <tr r="AK19" s="33"/>
      </tp>
      <tp t="s">
        <v/>
        <stp/>
        <stp>Market</stp>
        <stp>STOCK</stp>
        <stp>79360.T</stp>
        <stp>OVER気配数量</stp>
        <tr r="AK26" s="33"/>
      </tp>
      <tp t="s">
        <v/>
        <stp/>
        <stp>Market</stp>
        <stp>STOCK</stp>
        <stp>70130.T</stp>
        <stp>OVER気配数量</stp>
        <tr r="AK4" s="33"/>
      </tp>
      <tp t="s">
        <v/>
        <stp/>
        <stp>Market</stp>
        <stp>STOCK</stp>
        <stp>70120.T</stp>
        <stp>OVER気配数量</stp>
        <tr r="AK3" s="33"/>
      </tp>
      <tp t="s">
        <v/>
        <stp/>
        <stp>Market</stp>
        <stp>STOCK</stp>
        <stp>70110.T</stp>
        <stp>OVER気配数量</stp>
        <tr r="AK2" s="33"/>
      </tp>
      <tp t="s">
        <v/>
        <stp/>
        <stp>Market</stp>
        <stp>STOCK</stp>
        <stp>72030.T</stp>
        <stp>OVER気配数量</stp>
        <tr r="AK5" s="33"/>
      </tp>
      <tp t="s">
        <v/>
        <stp/>
        <stp>Market</stp>
        <stp>STOCK</stp>
        <stp>72010.T</stp>
        <stp>OVER気配数量</stp>
        <tr r="AK7" s="33"/>
      </tp>
      <tp t="s">
        <v/>
        <stp/>
        <stp>Market</stp>
        <stp>STOCK</stp>
        <stp>72670.T</stp>
        <stp>OVER気配数量</stp>
        <tr r="AK6" s="33"/>
      </tp>
      <tp t="s">
        <v/>
        <stp/>
        <stp>Market</stp>
        <stp>STOCK</stp>
        <stp>62540.T</stp>
        <stp>OVER気配数量</stp>
        <tr r="AK23" s="33"/>
      </tp>
      <tp t="s">
        <v/>
        <stp/>
        <stp>Market</stp>
        <stp>STOCK</stp>
        <stp>52530.T</stp>
        <stp>OVER気配数量</stp>
        <tr r="AK20" s="33"/>
      </tp>
      <tp t="s">
        <v/>
        <stp/>
        <stp>Market</stp>
        <stp>STOCK</stp>
        <stp>52460.T</stp>
        <stp>OVER気配数量</stp>
        <tr r="AK16" s="33"/>
      </tp>
      <tp t="s">
        <v/>
        <stp/>
        <stp>Market</stp>
        <stp>STOCK</stp>
        <stp>63240.T</stp>
        <stp>OVER気配数量</stp>
        <tr r="AK22" s="33"/>
      </tp>
      <tp t="s">
        <v/>
        <stp/>
        <stp>Market</stp>
        <stp>STOCK</stp>
        <stp>63230.T</stp>
        <stp>OVER気配数量</stp>
        <tr r="AK17" s="33"/>
      </tp>
      <tp t="s">
        <v/>
        <stp/>
        <stp>Market</stp>
        <stp>STOCK</stp>
        <stp>83160.T</stp>
        <stp>OVER気配数量</stp>
        <tr r="AK9" s="33"/>
      </tp>
      <tp t="s">
        <v/>
        <stp/>
        <stp>Market</stp>
        <stp>STOCK</stp>
        <stp>63150.T</stp>
        <stp>OVER気配数量</stp>
        <tr r="AK24" s="33"/>
      </tp>
      <tp t="s">
        <v/>
        <stp/>
        <stp>Market</stp>
        <stp>STOCK</stp>
        <stp>83060.T</stp>
        <stp>OVER気配数量</stp>
        <tr r="AK8" s="33"/>
      </tp>
      <tp t="s">
        <v/>
        <stp/>
        <stp>Market</stp>
        <stp>STOCK</stp>
        <stp>84110.T</stp>
        <stp>OVER気配数量</stp>
        <tr r="AK10" s="33"/>
      </tp>
      <tp t="s">
        <v/>
        <stp/>
        <stp>Market</stp>
        <stp>STOCK</stp>
        <stp>34980.T</stp>
        <stp>OVER気配数量</stp>
        <tr r="AK14" s="33"/>
      </tp>
      <tp t="s">
        <v/>
        <stp/>
        <stp>Market</stp>
        <stp>STOCK</stp>
        <stp>34910.T</stp>
        <stp>OVER気配数量</stp>
        <tr r="AK25" s="33"/>
      </tp>
      <tp t="s">
        <v/>
        <stp/>
        <stp>Market</stp>
        <stp>STOCK</stp>
        <stp>65900.T</stp>
        <stp>OVER気配数量</stp>
        <tr r="AK21" s="33"/>
      </tp>
      <tp t="s">
        <v/>
        <stp/>
        <stp>Market</stp>
        <stp>STOCK</stp>
        <stp>36970.T</stp>
        <stp>OVER気配数量</stp>
        <tr r="AK18" s="33"/>
      </tp>
      <tp t="s">
        <v/>
        <stp/>
        <stp>Market</stp>
        <stp>STOCK</stp>
        <stp>77350.T</stp>
        <stp>OVER気配数量</stp>
        <tr r="AK15" s="33"/>
      </tp>
      <tp t="s">
        <v/>
        <stp/>
        <stp>Chart</stp>
        <stp>2221718001440,0,0,16,16</stp>
        <stp>8411.T</stp>
        <stp>D</stp>
        <stp>15</stp>
        <tr r="Q1" s="119"/>
      </tp>
      <tp t="s">
        <v/>
        <stp/>
        <stp>Chart</stp>
        <stp>2221717998736,0,0,16,16</stp>
        <stp>7735.T</stp>
        <stp>D</stp>
        <stp>15</stp>
        <tr r="Q1" s="124"/>
      </tp>
      <tp t="s">
        <v/>
        <stp/>
        <stp>Chart</stp>
        <stp>2221717985216,0,0,16,16</stp>
        <stp>7203.T</stp>
        <stp>D</stp>
        <stp>15</stp>
        <tr r="Q1" s="114"/>
      </tp>
      <tp t="s">
        <v/>
        <stp/>
        <stp>Chart</stp>
        <stp>2221718247328,0,0,16,16</stp>
        <stp>6315.T</stp>
        <stp>D</stp>
        <stp>15</stp>
        <tr r="Q1" s="133"/>
      </tp>
      <tp t="s">
        <v/>
        <stp/>
        <stp>Chart</stp>
        <stp>2221717990624,0,0,16,16</stp>
        <stp>7201.T</stp>
        <stp>D</stp>
        <stp>15</stp>
        <tr r="Q1" s="116"/>
      </tp>
      <tp t="s">
        <v/>
        <stp/>
        <stp>Chart</stp>
        <stp>2221579467568,0,0,16,16</stp>
        <stp>7011.T</stp>
        <stp>D</stp>
        <stp>15</stp>
        <tr r="Q1" s="32"/>
      </tp>
      <tp t="s">
        <v/>
        <stp/>
        <stp>Chart</stp>
        <stp>2221717996032,0,0,16,16</stp>
        <stp>7267.T</stp>
        <stp>D</stp>
        <stp>15</stp>
        <tr r="Q1" s="115"/>
      </tp>
      <tp t="s">
        <v/>
        <stp/>
        <stp>Chart</stp>
        <stp>2221718220288,0,0,16,16</stp>
        <stp>6323.T</stp>
        <stp>D</stp>
        <stp>15</stp>
        <tr r="Q1" s="126"/>
      </tp>
      <tp t="s">
        <v/>
        <stp/>
        <stp>Chart</stp>
        <stp>2221718006848,0,0,16,16</stp>
        <stp>5803.T</stp>
        <stp>D</stp>
        <stp>15</stp>
        <tr r="Q1" s="120"/>
      </tp>
      <tp t="s">
        <v/>
        <stp/>
        <stp>Chart</stp>
        <stp>2221718233808,0,0,16,16</stp>
        <stp>6857.T</stp>
        <stp>D</stp>
        <stp>15</stp>
        <tr r="Q1" s="128"/>
      </tp>
      <tp t="s">
        <v/>
        <stp/>
        <stp>Chart</stp>
        <stp>2221579470272,0,0,16,16</stp>
        <stp>7012.T</stp>
        <stp>D</stp>
        <stp>15</stp>
        <tr r="Q1" s="112"/>
      </tp>
      <tp t="s">
        <v/>
        <stp/>
        <stp>Chart</stp>
        <stp>2221717987920,0,0,16,16</stp>
        <stp>8306.T</stp>
        <stp>D</stp>
        <stp>15</stp>
        <tr r="Q1" s="117"/>
      </tp>
      <tp t="s">
        <v/>
        <stp/>
        <stp>Chart</stp>
        <stp>2221718004144,0,0,16,16</stp>
        <stp>5801.T</stp>
        <stp>D</stp>
        <stp>15</stp>
        <tr r="Q1" s="121"/>
      </tp>
      <tp t="s">
        <v/>
        <stp/>
        <stp>Chart</stp>
        <stp>2221718225696,0,0,16,16</stp>
        <stp>6324.T</stp>
        <stp>D</stp>
        <stp>15</stp>
        <tr r="Q1" s="131"/>
      </tp>
      <tp t="s">
        <v/>
        <stp/>
        <stp>Chart</stp>
        <stp>2221718239216,0,0,16,16</stp>
        <stp>7936.T</stp>
        <stp>D</stp>
        <stp>15</stp>
        <tr r="Q1" s="135"/>
      </tp>
      <tp t="s">
        <v/>
        <stp/>
        <stp>Chart</stp>
        <stp>2221717982512,0,0,16,16</stp>
        <stp>8316.T</stp>
        <stp>D</stp>
        <stp>15</stp>
        <tr r="Q1" s="118"/>
      </tp>
      <tp t="s">
        <v/>
        <stp/>
        <stp>Chart</stp>
        <stp>2221718012256,0,0,16,16</stp>
        <stp>3498.T</stp>
        <stp>D</stp>
        <stp>15</stp>
        <tr r="Q1" s="123"/>
      </tp>
      <tp t="s">
        <v/>
        <stp/>
        <stp>Chart</stp>
        <stp>2221718231104,0,0,16,16</stp>
        <stp>3697.T</stp>
        <stp>D</stp>
        <stp>15</stp>
        <tr r="Q1" s="127"/>
      </tp>
      <tp t="s">
        <v/>
        <stp/>
        <stp>Chart</stp>
        <stp>2221718236512,0,0,16,16</stp>
        <stp>5253.T</stp>
        <stp>D</stp>
        <stp>15</stp>
        <tr r="Q1" s="129"/>
      </tp>
      <tp t="s">
        <v/>
        <stp/>
        <stp>Chart</stp>
        <stp>2221718250032,0,0,16,16</stp>
        <stp>3491.T</stp>
        <stp>D</stp>
        <stp>15</stp>
        <tr r="Q1" s="134"/>
      </tp>
      <tp t="s">
        <v/>
        <stp/>
        <stp>Chart</stp>
        <stp>2221718244624,0,0,16,16</stp>
        <stp>6254.T</stp>
        <stp>D</stp>
        <stp>15</stp>
        <tr r="Q1" s="132"/>
      </tp>
      <tp t="s">
        <v/>
        <stp/>
        <stp>Chart</stp>
        <stp>2221718222992,0,0,16,16</stp>
        <stp>6590.T</stp>
        <stp>D</stp>
        <stp>15</stp>
        <tr r="Q1" s="130"/>
      </tp>
      <tp t="s">
        <v/>
        <stp/>
        <stp>Chart</stp>
        <stp>2221717993328,0,0,16,16</stp>
        <stp>7013.T</stp>
        <stp>D</stp>
        <stp>15</stp>
        <tr r="Q1" s="113"/>
      </tp>
      <tp t="s">
        <v/>
        <stp/>
        <stp>Chart</stp>
        <stp>2221718009552,0,0,16,16</stp>
        <stp>5802.T</stp>
        <stp>D</stp>
        <stp>15</stp>
        <tr r="Q1" s="122"/>
      </tp>
      <tp t="s">
        <v/>
        <stp/>
        <stp>Chart</stp>
        <stp>2221718228400,0,0,16,16</stp>
        <stp>5246.T</stp>
        <stp>D</stp>
        <stp>15</stp>
        <tr r="Q1" s="125"/>
      </tp>
      <tp t="s">
        <v/>
        <stp/>
        <stp>TickList</stp>
        <stp>2221718222992,0,0,0,0</stp>
        <stp>6590.T</stp>
        <stp>20</stp>
        <tr r="A1" s="130"/>
      </tp>
    </main>
    <main first="rtdsrv.b1508f361d60475ab847f5c7a946bf9e">
      <tp t="s">
        <v/>
        <stp/>
        <stp>TickList</stp>
        <stp>2221718220288,0,0,0,0</stp>
        <stp>6323.T</stp>
        <stp>20</stp>
        <tr r="A1" s="126"/>
      </tp>
      <tp t="s">
        <v/>
        <stp/>
        <stp>TickList</stp>
        <stp>2221717987920,0,0,0,0</stp>
        <stp>8306.T</stp>
        <stp>20</stp>
        <tr r="A1" s="117"/>
      </tp>
      <tp t="s">
        <v/>
        <stp/>
        <stp>TickList</stp>
        <stp>2221718006848,0,0,0,0</stp>
        <stp>5803.T</stp>
        <stp>20</stp>
        <tr r="A1" s="120"/>
      </tp>
    </main>
    <main first="rtdsrv.b1508f361d60475ab847f5c7a946bf9e">
      <tp t="s">
        <v/>
        <stp/>
        <stp>TickList</stp>
        <stp>2221717982512,0,0,0,0</stp>
        <stp>8316.T</stp>
        <stp>20</stp>
        <tr r="A1" s="118"/>
      </tp>
    </main>
    <main first="rtdsrv.b1508f361d60475ab847f5c7a946bf9e">
      <tp t="s">
        <v/>
        <stp/>
        <stp>TickList</stp>
        <stp>2221718247328,0,0,0,0</stp>
        <stp>6315.T</stp>
        <stp>20</stp>
        <tr r="A1" s="133"/>
      </tp>
      <tp t="s">
        <v/>
        <stp/>
        <stp>TickList</stp>
        <stp>2221717990624,0,0,0,0</stp>
        <stp>7201.T</stp>
        <stp>20</stp>
        <tr r="A1" s="116"/>
      </tp>
      <tp t="s">
        <v/>
        <stp/>
        <stp>TickList</stp>
        <stp>2221717996032,0,0,0,0</stp>
        <stp>7267.T</stp>
        <stp>20</stp>
        <tr r="A1" s="115"/>
      </tp>
      <tp t="s">
        <v/>
        <stp/>
        <stp>TickList</stp>
        <stp>2221579467568,0,0,0,0</stp>
        <stp>7011.T</stp>
        <stp>20</stp>
        <tr r="A1" s="32"/>
      </tp>
    </main>
    <main first="rtdsrv.b1508f361d60475ab847f5c7a946bf9e">
      <tp t="s">
        <v/>
        <stp/>
        <stp>TickList</stp>
        <stp>2221717998736,0,0,0,0</stp>
        <stp>7735.T</stp>
        <stp>20</stp>
        <tr r="A1" s="124"/>
      </tp>
    </main>
    <main first="rtdsrv.b1508f361d60475ab847f5c7a946bf9e">
      <tp t="s">
        <v/>
        <stp/>
        <stp>TickList</stp>
        <stp>2221718012256,0,0,0,0</stp>
        <stp>3498.T</stp>
        <stp>20</stp>
        <tr r="A1" s="123"/>
      </tp>
      <tp t="s">
        <v/>
        <stp/>
        <stp>TickList</stp>
        <stp>2221718250032,0,0,0,0</stp>
        <stp>3491.T</stp>
        <stp>20</stp>
        <tr r="A1" s="134"/>
      </tp>
      <tp t="s">
        <v/>
        <stp/>
        <stp>TickList</stp>
        <stp>2221718231104,0,0,0,0</stp>
        <stp>3697.T</stp>
        <stp>20</stp>
        <tr r="A1" s="127"/>
      </tp>
      <tp t="s">
        <v/>
        <stp/>
        <stp>TickList</stp>
        <stp>2221717985216,0,0,0,0</stp>
        <stp>7203.T</stp>
        <stp>20</stp>
        <tr r="A1" s="114"/>
      </tp>
      <tp t="s">
        <v/>
        <stp/>
        <stp>TickList</stp>
        <stp>2221718233808,0,0,0,0</stp>
        <stp>6857.T</stp>
        <stp>20</stp>
        <tr r="A1" s="128"/>
      </tp>
    </main>
    <main first="rtdsrv.b1508f361d60475ab847f5c7a946bf9e">
      <tp t="s">
        <v/>
        <stp/>
        <stp>TickList</stp>
        <stp>2221718001440,0,0,0,0</stp>
        <stp>8411.T</stp>
        <stp>20</stp>
        <tr r="A1" s="119"/>
      </tp>
    </main>
    <main first="rtdsrv.b1508f361d60475ab847f5c7a946bf9e">
      <tp t="s">
        <v/>
        <stp/>
        <stp>TickList</stp>
        <stp>2221717993328,0,0,0,0</stp>
        <stp>7013.T</stp>
        <stp>20</stp>
        <tr r="A1" s="113"/>
      </tp>
    </main>
    <main first="rtdsrv.b1508f361d60475ab847f5c7a946bf9e">
      <tp t="s">
        <v/>
        <stp/>
        <stp>TickList</stp>
        <stp>2221718009552,0,0,0,0</stp>
        <stp>5802.T</stp>
        <stp>20</stp>
        <tr r="A1" s="122"/>
      </tp>
    </main>
    <main first="rtdsrv.b1508f361d60475ab847f5c7a946bf9e">
      <tp t="s">
        <v/>
        <stp/>
        <stp>TickList</stp>
        <stp>2221718244624,0,0,0,0</stp>
        <stp>6254.T</stp>
        <stp>20</stp>
        <tr r="A1" s="132"/>
      </tp>
    </main>
    <main first="rtdsrv.b1508f361d60475ab847f5c7a946bf9e">
      <tp t="s">
        <v/>
        <stp/>
        <stp>TickList</stp>
        <stp>2221718004144,0,0,0,0</stp>
        <stp>5801.T</stp>
        <stp>20</stp>
        <tr r="A1" s="121"/>
      </tp>
      <tp t="s">
        <v/>
        <stp/>
        <stp>TickList</stp>
        <stp>2221718236512,0,0,0,0</stp>
        <stp>5253.T</stp>
        <stp>20</stp>
        <tr r="A1" s="129"/>
      </tp>
    </main>
    <main first="rtdsrv.b1508f361d60475ab847f5c7a946bf9e">
      <tp t="s">
        <v/>
        <stp/>
        <stp>TickList</stp>
        <stp>2221718239216,0,0,0,0</stp>
        <stp>7936.T</stp>
        <stp>20</stp>
        <tr r="A1" s="135"/>
      </tp>
      <tp t="s">
        <v/>
        <stp/>
        <stp>TickList</stp>
        <stp>2221718228400,0,0,0,0</stp>
        <stp>5246.T</stp>
        <stp>20</stp>
        <tr r="A1" s="125"/>
      </tp>
      <tp t="s">
        <v/>
        <stp/>
        <stp>TickList</stp>
        <stp>2221718225696,0,0,0,0</stp>
        <stp>6324.T</stp>
        <stp>20</stp>
        <tr r="A1" s="131"/>
      </tp>
      <tp t="s">
        <v/>
        <stp/>
        <stp>TickList</stp>
        <stp>2221579470272,0,0,0,0</stp>
        <stp>7012.T</stp>
        <stp>20</stp>
        <tr r="A1" s="112"/>
      </tp>
    </main>
    <main first="rtdsrv.b1508f361d60475ab847f5c7a946bf9e">
      <tp t="s">
        <v/>
        <stp/>
        <stp>Market</stp>
        <stp>STOCK</stp>
        <stp>83160.T</stp>
        <stp>出来高</stp>
        <tr r="AF9" s="33"/>
      </tp>
      <tp t="s">
        <v/>
        <stp/>
        <stp>Market</stp>
        <stp>STOCK</stp>
        <stp>83060.T</stp>
        <stp>出来高</stp>
        <tr r="AF8" s="33"/>
      </tp>
      <tp t="s">
        <v/>
        <stp/>
        <stp>Market</stp>
        <stp>STOCK</stp>
        <stp>84110.T</stp>
        <stp>出来高</stp>
        <tr r="AF10" s="33"/>
      </tp>
    </main>
    <main first="rtdsrv.b1508f361d60475ab847f5c7a946bf9e">
      <tp t="s">
        <v/>
        <stp/>
        <stp>Market</stp>
        <stp>STOCK</stp>
        <stp>34980.T</stp>
        <stp>高値</stp>
        <tr r="AX14" s="33"/>
        <tr r="AB14" s="33"/>
        <tr r="AB14" s="33"/>
      </tp>
      <tp t="s">
        <v/>
        <stp/>
        <stp>Market</stp>
        <stp>STOCK</stp>
        <stp>83160.T</stp>
        <stp>高値</stp>
        <tr r="AX9" s="33"/>
        <tr r="AB9" s="33"/>
        <tr r="AB9" s="33"/>
      </tp>
      <tp t="s">
        <v/>
        <stp/>
        <stp>Market</stp>
        <stp>STOCK</stp>
        <stp>83060.T</stp>
        <stp>高値</stp>
        <tr r="AX8" s="33"/>
        <tr r="AB8" s="33"/>
        <tr r="AB8" s="33"/>
      </tp>
      <tp t="s">
        <v/>
        <stp/>
        <stp>Market</stp>
        <stp>STOCK</stp>
        <stp>52460.T</stp>
        <stp>高値</stp>
        <tr r="AX16" s="33"/>
        <tr r="AB16" s="33"/>
        <tr r="AB16" s="33"/>
      </tp>
      <tp t="s">
        <v/>
        <stp/>
        <stp>Market</stp>
        <stp>STOCK</stp>
        <stp>79360.T</stp>
        <stp>高値</stp>
        <tr r="AX26" s="33"/>
        <tr r="AB26" s="33"/>
        <tr r="AB26" s="33"/>
      </tp>
    </main>
    <main first="rtdsrv.b1508f361d60475ab847f5c7a946bf9e">
      <tp t="s">
        <v/>
        <stp/>
        <stp>Market</stp>
        <stp>STOCK</stp>
        <stp>68570.T</stp>
        <stp>高値</stp>
        <tr r="AX19" s="33"/>
        <tr r="AB19" s="33"/>
        <tr r="AB19" s="33"/>
      </tp>
      <tp t="s">
        <v/>
        <stp/>
        <stp>Market</stp>
        <stp>STOCK</stp>
        <stp>72670.T</stp>
        <stp>高値</stp>
        <tr r="AX6" s="33"/>
        <tr r="AB6" s="33"/>
        <tr r="AB6" s="33"/>
      </tp>
      <tp t="s">
        <v/>
        <stp/>
        <stp>Market</stp>
        <stp>STOCK</stp>
        <stp>36970.T</stp>
        <stp>高値</stp>
        <tr r="AX18" s="33"/>
        <tr r="AB18" s="33"/>
        <tr r="AB18" s="33"/>
      </tp>
    </main>
    <main first="rtdsrv.b1508f361d60475ab847f5c7a946bf9e">
      <tp t="s">
        <v/>
        <stp/>
        <stp>Market</stp>
        <stp>STOCK</stp>
        <stp>62540.T</stp>
        <stp>高値</stp>
        <tr r="AX23" s="33"/>
        <tr r="AB23" s="33"/>
        <tr r="AB23" s="33"/>
      </tp>
      <tp t="s">
        <v/>
        <stp/>
        <stp>Market</stp>
        <stp>STOCK</stp>
        <stp>63240.T</stp>
        <stp>高値</stp>
        <tr r="AX22" s="33"/>
        <tr r="AB22" s="33"/>
        <tr r="AB22" s="33"/>
      </tp>
    </main>
    <main first="rtdsrv.b1508f361d60475ab847f5c7a946bf9e">
      <tp t="s">
        <v/>
        <stp/>
        <stp>Market</stp>
        <stp>STOCK</stp>
        <stp>34910.T</stp>
        <stp>出来高</stp>
        <tr r="AF25" s="33"/>
      </tp>
      <tp t="s">
        <v/>
        <stp/>
        <stp>Market</stp>
        <stp>STOCK</stp>
        <stp>34980.T</stp>
        <stp>出来高</stp>
        <tr r="AF14" s="33"/>
      </tp>
      <tp t="s">
        <v/>
        <stp/>
        <stp>Market</stp>
        <stp>STOCK</stp>
        <stp>36970.T</stp>
        <stp>出来高</stp>
        <tr r="AF18" s="33"/>
      </tp>
      <tp t="s">
        <v/>
        <stp/>
        <stp>Market</stp>
        <stp>STOCK</stp>
        <stp>63150.T</stp>
        <stp>高値</stp>
        <tr r="AX24" s="33"/>
        <tr r="AB24" s="33"/>
        <tr r="AB24" s="33"/>
      </tp>
      <tp t="s">
        <v/>
        <stp/>
        <stp>Market</stp>
        <stp>STOCK</stp>
        <stp>77350.T</stp>
        <stp>高値</stp>
        <tr r="AX15" s="33"/>
        <tr r="AB15" s="33"/>
        <tr r="AB15" s="33"/>
      </tp>
    </main>
    <main first="rtdsrv.b1508f361d60475ab847f5c7a946bf9e">
      <tp t="s">
        <v/>
        <stp/>
        <stp>Market</stp>
        <stp>STOCK</stp>
        <stp>58020.T</stp>
        <stp>高値</stp>
        <tr r="AX13" s="33"/>
        <tr r="AB13" s="33"/>
        <tr r="AB13" s="33"/>
      </tp>
      <tp t="s">
        <v/>
        <stp/>
        <stp>Market</stp>
        <stp>STOCK</stp>
        <stp>70120.T</stp>
        <stp>高値</stp>
        <tr r="AX3" s="33"/>
        <tr r="AB3" s="33"/>
        <tr r="AB3" s="33"/>
      </tp>
    </main>
    <main first="rtdsrv.b1508f361d60475ab847f5c7a946bf9e">
      <tp t="s">
        <v/>
        <stp/>
        <stp>Market</stp>
        <stp>STOCK</stp>
        <stp>58010.T</stp>
        <stp>出来高</stp>
        <tr r="AF12" s="33"/>
      </tp>
      <tp t="s">
        <v/>
        <stp/>
        <stp>Market</stp>
        <stp>STOCK</stp>
        <stp>58020.T</stp>
        <stp>出来高</stp>
        <tr r="AF13" s="33"/>
      </tp>
      <tp t="s">
        <v/>
        <stp/>
        <stp>Market</stp>
        <stp>STOCK</stp>
        <stp>58030.T</stp>
        <stp>出来高</stp>
        <tr r="AF11" s="33"/>
      </tp>
      <tp t="s">
        <v/>
        <stp/>
        <stp>Market</stp>
        <stp>STOCK</stp>
        <stp>52530.T</stp>
        <stp>出来高</stp>
        <tr r="AF20" s="33"/>
      </tp>
      <tp t="s">
        <v/>
        <stp/>
        <stp>Market</stp>
        <stp>STOCK</stp>
        <stp>52460.T</stp>
        <stp>出来高</stp>
        <tr r="AF16" s="33"/>
      </tp>
      <tp t="s">
        <v/>
        <stp/>
        <stp>Market</stp>
        <stp>STOCK</stp>
        <stp>52530.T</stp>
        <stp>高値</stp>
        <tr r="AX20" s="33"/>
        <tr r="AB20" s="33"/>
        <tr r="AB20" s="33"/>
      </tp>
      <tp t="s">
        <v/>
        <stp/>
        <stp>Market</stp>
        <stp>STOCK</stp>
        <stp>58030.T</stp>
        <stp>高値</stp>
        <tr r="AX11" s="33"/>
        <tr r="AB11" s="33"/>
        <tr r="AB11" s="33"/>
      </tp>
      <tp t="s">
        <v/>
        <stp/>
        <stp>Market</stp>
        <stp>STOCK</stp>
        <stp>63230.T</stp>
        <stp>高値</stp>
        <tr r="AX17" s="33"/>
        <tr r="AB17" s="33"/>
        <tr r="AB17" s="33"/>
      </tp>
      <tp t="s">
        <v/>
        <stp/>
        <stp>Market</stp>
        <stp>STOCK</stp>
        <stp>72030.T</stp>
        <stp>高値</stp>
        <tr r="AX5" s="33"/>
        <tr r="AB5" s="33"/>
        <tr r="AB5" s="33"/>
      </tp>
      <tp t="s">
        <v/>
        <stp/>
        <stp>Market</stp>
        <stp>STOCK</stp>
        <stp>70130.T</stp>
        <stp>高値</stp>
        <tr r="AX4" s="33"/>
        <tr r="AB4" s="33"/>
        <tr r="AB4" s="33"/>
      </tp>
    </main>
    <main first="rtdsrv.b1508f361d60475ab847f5c7a946bf9e">
      <tp t="s">
        <v/>
        <stp/>
        <stp>Market</stp>
        <stp>STOCK</stp>
        <stp>65900.T</stp>
        <stp>高値</stp>
        <tr r="AX21" s="33"/>
        <tr r="AB21" s="33"/>
        <tr r="AB21" s="33"/>
      </tp>
    </main>
    <main first="rtdsrv.b1508f361d60475ab847f5c7a946bf9e">
      <tp t="s">
        <v/>
        <stp/>
        <stp>Market</stp>
        <stp>STOCK</stp>
        <stp>79360.T</stp>
        <stp>出来高</stp>
        <tr r="AF26" s="33"/>
      </tp>
      <tp t="s">
        <v/>
        <stp/>
        <stp>Market</stp>
        <stp>STOCK</stp>
        <stp>70110.T</stp>
        <stp>出来高</stp>
        <tr r="AF2" s="33"/>
      </tp>
      <tp t="s">
        <v/>
        <stp/>
        <stp>Market</stp>
        <stp>STOCK</stp>
        <stp>70120.T</stp>
        <stp>出来高</stp>
        <tr r="AF3" s="33"/>
      </tp>
      <tp t="s">
        <v/>
        <stp/>
        <stp>Market</stp>
        <stp>STOCK</stp>
        <stp>70130.T</stp>
        <stp>出来高</stp>
        <tr r="AF4" s="33"/>
      </tp>
      <tp t="s">
        <v/>
        <stp/>
        <stp>Market</stp>
        <stp>STOCK</stp>
        <stp>72670.T</stp>
        <stp>出来高</stp>
        <tr r="AF6" s="33"/>
      </tp>
      <tp t="s">
        <v/>
        <stp/>
        <stp>Market</stp>
        <stp>STOCK</stp>
        <stp>72010.T</stp>
        <stp>出来高</stp>
        <tr r="AF7" s="33"/>
      </tp>
      <tp t="s">
        <v/>
        <stp/>
        <stp>Market</stp>
        <stp>STOCK</stp>
        <stp>72030.T</stp>
        <stp>出来高</stp>
        <tr r="AF5" s="33"/>
      </tp>
      <tp t="s">
        <v/>
        <stp/>
        <stp>Market</stp>
        <stp>STOCK</stp>
        <stp>77350.T</stp>
        <stp>出来高</stp>
        <tr r="AF15" s="33"/>
      </tp>
      <tp t="s">
        <v/>
        <stp/>
        <stp>Market</stp>
        <stp>STOCK</stp>
        <stp>84110.T</stp>
        <stp>高値</stp>
        <tr r="AX10" s="33"/>
        <tr r="AB10" s="33"/>
        <tr r="AB10" s="33"/>
      </tp>
      <tp t="s">
        <v/>
        <stp/>
        <stp>Market</stp>
        <stp>STOCK</stp>
        <stp>58010.T</stp>
        <stp>高値</stp>
        <tr r="AX12" s="33"/>
        <tr r="AB12" s="33"/>
        <tr r="AB12" s="33"/>
      </tp>
      <tp t="s">
        <v/>
        <stp/>
        <stp>Market</stp>
        <stp>STOCK</stp>
        <stp>72010.T</stp>
        <stp>高値</stp>
        <tr r="AX7" s="33"/>
        <tr r="AB7" s="33"/>
        <tr r="AB7" s="33"/>
      </tp>
      <tp t="s">
        <v/>
        <stp/>
        <stp>Market</stp>
        <stp>STOCK</stp>
        <stp>70110.T</stp>
        <stp>高値</stp>
        <tr r="AX2" s="33"/>
        <tr r="AB2" s="33"/>
        <tr r="AB2" s="33"/>
      </tp>
      <tp t="s">
        <v/>
        <stp/>
        <stp>Market</stp>
        <stp>STOCK</stp>
        <stp>34910.T</stp>
        <stp>高値</stp>
        <tr r="AB25" s="33"/>
        <tr r="AB25" s="33"/>
        <tr r="AX25" s="33"/>
      </tp>
    </main>
    <main first="rtdsrv.b1508f361d60475ab847f5c7a946bf9e">
      <tp t="s">
        <v/>
        <stp/>
        <stp>Market</stp>
        <stp>STOCK</stp>
        <stp>68570.T</stp>
        <stp>出来高</stp>
        <tr r="AF19" s="33"/>
      </tp>
      <tp t="s">
        <v/>
        <stp/>
        <stp>Market</stp>
        <stp>STOCK</stp>
        <stp>63240.T</stp>
        <stp>出来高</stp>
        <tr r="AF22" s="33"/>
      </tp>
      <tp t="s">
        <v/>
        <stp/>
        <stp>Market</stp>
        <stp>STOCK</stp>
        <stp>63230.T</stp>
        <stp>出来高</stp>
        <tr r="AF17" s="33"/>
      </tp>
      <tp t="s">
        <v/>
        <stp/>
        <stp>Market</stp>
        <stp>STOCK</stp>
        <stp>63150.T</stp>
        <stp>出来高</stp>
        <tr r="AF24" s="33"/>
      </tp>
      <tp t="s">
        <v/>
        <stp/>
        <stp>Market</stp>
        <stp>STOCK</stp>
        <stp>62540.T</stp>
        <stp>出来高</stp>
        <tr r="AF23" s="33"/>
      </tp>
      <tp t="s">
        <v/>
        <stp/>
        <stp>Market</stp>
        <stp>STOCK</stp>
        <stp>65900.T</stp>
        <stp>出来高</stp>
        <tr r="AF21" s="33"/>
      </tp>
      <tp t="s">
        <v/>
        <stp/>
        <stp>Market</stp>
        <stp>STOCK</stp>
        <stp>36970.T</stp>
        <stp>銘柄名称</stp>
        <tr r="E18" s="33"/>
      </tp>
      <tp t="s">
        <v/>
        <stp/>
        <stp>Market</stp>
        <stp>STOCK</stp>
        <stp>77350.T</stp>
        <stp>銘柄名称</stp>
        <tr r="E15" s="33"/>
      </tp>
      <tp t="s">
        <v/>
        <stp/>
        <stp>Market</stp>
        <stp>STOCK</stp>
        <stp>84110.T</stp>
        <stp>銘柄名称</stp>
        <tr r="E10" s="33"/>
      </tp>
      <tp t="s">
        <v/>
        <stp/>
        <stp>Market</stp>
        <stp>STOCK</stp>
        <stp>34910.T</stp>
        <stp>銘柄名称</stp>
        <tr r="E25" s="33"/>
      </tp>
      <tp t="s">
        <v/>
        <stp/>
        <stp>Market</stp>
        <stp>STOCK</stp>
        <stp>34980.T</stp>
        <stp>銘柄名称</stp>
        <tr r="E14" s="33"/>
      </tp>
      <tp t="s">
        <v/>
        <stp/>
        <stp>Market</stp>
        <stp>STOCK</stp>
        <stp>65900.T</stp>
        <stp>銘柄名称</stp>
        <tr r="E21" s="33"/>
      </tp>
      <tp t="s">
        <v/>
        <stp/>
        <stp>Market</stp>
        <stp>STOCK</stp>
        <stp>72010.T</stp>
        <stp>銘柄名称</stp>
        <tr r="E7" s="33"/>
      </tp>
      <tp t="s">
        <v/>
        <stp/>
        <stp>Market</stp>
        <stp>STOCK</stp>
        <stp>72030.T</stp>
        <stp>銘柄名称</stp>
        <tr r="E5" s="33"/>
      </tp>
      <tp t="s">
        <v/>
        <stp/>
        <stp>Market</stp>
        <stp>STOCK</stp>
        <stp>72670.T</stp>
        <stp>銘柄名称</stp>
        <tr r="E6" s="33"/>
      </tp>
      <tp t="s">
        <v/>
        <stp/>
        <stp>Market</stp>
        <stp>STOCK</stp>
        <stp>52530.T</stp>
        <stp>銘柄名称</stp>
        <tr r="E20" s="33"/>
      </tp>
      <tp t="s">
        <v/>
        <stp/>
        <stp>Market</stp>
        <stp>STOCK</stp>
        <stp>62540.T</stp>
        <stp>銘柄名称</stp>
        <tr r="E23" s="33"/>
      </tp>
      <tp t="s">
        <v/>
        <stp/>
        <stp>Market</stp>
        <stp>STOCK</stp>
        <stp>52460.T</stp>
        <stp>銘柄名称</stp>
        <tr r="E16" s="33"/>
      </tp>
      <tp t="s">
        <v/>
        <stp/>
        <stp>Market</stp>
        <stp>STOCK</stp>
        <stp>63230.T</stp>
        <stp>銘柄名称</stp>
        <tr r="E17" s="33"/>
      </tp>
      <tp t="s">
        <v/>
        <stp/>
        <stp>Market</stp>
        <stp>STOCK</stp>
        <stp>63240.T</stp>
        <stp>銘柄名称</stp>
        <tr r="E22" s="33"/>
      </tp>
      <tp t="s">
        <v/>
        <stp/>
        <stp>Market</stp>
        <stp>STOCK</stp>
        <stp>63150.T</stp>
        <stp>銘柄名称</stp>
        <tr r="E24" s="33"/>
      </tp>
      <tp t="s">
        <v/>
        <stp/>
        <stp>Market</stp>
        <stp>STOCK</stp>
        <stp>83160.T</stp>
        <stp>銘柄名称</stp>
        <tr r="E9" s="33"/>
      </tp>
      <tp t="s">
        <v/>
        <stp/>
        <stp>Market</stp>
        <stp>STOCK</stp>
        <stp>83060.T</stp>
        <stp>銘柄名称</stp>
        <tr r="E8" s="33"/>
      </tp>
      <tp t="s">
        <v/>
        <stp/>
        <stp>Market</stp>
        <stp>STOCK</stp>
        <stp>84110.T</stp>
        <stp>現在値</stp>
        <tr r="F10" s="33"/>
      </tp>
      <tp t="s">
        <v/>
        <stp/>
        <stp>Market</stp>
        <stp>STOCK</stp>
        <stp>83160.T</stp>
        <stp>現在値</stp>
        <tr r="F9" s="33"/>
      </tp>
      <tp t="s">
        <v/>
        <stp/>
        <stp>Market</stp>
        <stp>STOCK</stp>
        <stp>83060.T</stp>
        <stp>現在値</stp>
        <tr r="F8" s="33"/>
      </tp>
      <tp t="s">
        <v/>
        <stp/>
        <stp>Market</stp>
        <stp>STOCK</stp>
        <stp>70110.T</stp>
        <stp>銘柄名称</stp>
        <tr r="E2" s="33"/>
      </tp>
      <tp t="s">
        <v/>
        <stp/>
        <stp>Market</stp>
        <stp>STOCK</stp>
        <stp>70120.T</stp>
        <stp>銘柄名称</stp>
        <tr r="E3" s="33"/>
      </tp>
      <tp t="s">
        <v/>
        <stp/>
        <stp>Market</stp>
        <stp>STOCK</stp>
        <stp>70130.T</stp>
        <stp>銘柄名称</stp>
        <tr r="E4" s="33"/>
      </tp>
      <tp t="s">
        <v/>
        <stp/>
        <stp>Market</stp>
        <stp>STOCK</stp>
        <stp>58020.T</stp>
        <stp>現在値</stp>
        <tr r="F13" s="33"/>
      </tp>
      <tp t="s">
        <v/>
        <stp/>
        <stp>Market</stp>
        <stp>STOCK</stp>
        <stp>58030.T</stp>
        <stp>現在値</stp>
        <tr r="F11" s="33"/>
      </tp>
      <tp t="s">
        <v/>
        <stp/>
        <stp>Market</stp>
        <stp>STOCK</stp>
        <stp>58010.T</stp>
        <stp>現在値</stp>
        <tr r="F12" s="33"/>
      </tp>
      <tp t="s">
        <v/>
        <stp/>
        <stp>Market</stp>
        <stp>STOCK</stp>
        <stp>52530.T</stp>
        <stp>現在値</stp>
        <tr r="F20" s="33"/>
      </tp>
      <tp t="s">
        <v/>
        <stp/>
        <stp>Market</stp>
        <stp>STOCK</stp>
        <stp>52460.T</stp>
        <stp>現在値</stp>
        <tr r="F16" s="33"/>
      </tp>
      <tp t="s">
        <v/>
        <stp/>
        <stp>Market</stp>
        <stp>STOCK</stp>
        <stp>79360.T</stp>
        <stp>現在値</stp>
        <tr r="F26" s="33"/>
      </tp>
      <tp t="s">
        <v/>
        <stp/>
        <stp>Market</stp>
        <stp>STOCK</stp>
        <stp>77350.T</stp>
        <stp>現在値</stp>
        <tr r="F15" s="33"/>
      </tp>
      <tp t="s">
        <v/>
        <stp/>
        <stp>Market</stp>
        <stp>STOCK</stp>
        <stp>72030.T</stp>
        <stp>現在値</stp>
        <tr r="F5" s="33"/>
      </tp>
      <tp t="s">
        <v/>
        <stp/>
        <stp>Market</stp>
        <stp>STOCK</stp>
        <stp>72010.T</stp>
        <stp>現在値</stp>
        <tr r="F7" s="33"/>
      </tp>
      <tp t="s">
        <v/>
        <stp/>
        <stp>Market</stp>
        <stp>STOCK</stp>
        <stp>72670.T</stp>
        <stp>現在値</stp>
        <tr r="F6" s="33"/>
      </tp>
      <tp t="s">
        <v/>
        <stp/>
        <stp>Market</stp>
        <stp>STOCK</stp>
        <stp>70120.T</stp>
        <stp>現在値</stp>
        <tr r="F3" s="33"/>
      </tp>
      <tp t="s">
        <v/>
        <stp/>
        <stp>Market</stp>
        <stp>STOCK</stp>
        <stp>70130.T</stp>
        <stp>現在値</stp>
        <tr r="F4" s="33"/>
      </tp>
      <tp t="s">
        <v/>
        <stp/>
        <stp>Market</stp>
        <stp>STOCK</stp>
        <stp>70110.T</stp>
        <stp>現在値</stp>
        <tr r="F2" s="33"/>
      </tp>
      <tp t="s">
        <v/>
        <stp/>
        <stp>Market</stp>
        <stp>STOCK</stp>
        <stp>68570.T</stp>
        <stp>現在値</stp>
        <tr r="F19" s="33"/>
      </tp>
      <tp t="s">
        <v/>
        <stp/>
        <stp>Market</stp>
        <stp>STOCK</stp>
        <stp>65900.T</stp>
        <stp>現在値</stp>
        <tr r="F21" s="33"/>
      </tp>
      <tp t="s">
        <v/>
        <stp/>
        <stp>Market</stp>
        <stp>STOCK</stp>
        <stp>62540.T</stp>
        <stp>現在値</stp>
        <tr r="F23" s="33"/>
      </tp>
      <tp t="s">
        <v/>
        <stp/>
        <stp>Market</stp>
        <stp>STOCK</stp>
        <stp>63240.T</stp>
        <stp>現在値</stp>
        <tr r="F22" s="33"/>
      </tp>
      <tp t="s">
        <v/>
        <stp/>
        <stp>Market</stp>
        <stp>STOCK</stp>
        <stp>63230.T</stp>
        <stp>現在値</stp>
        <tr r="F17" s="33"/>
      </tp>
      <tp t="s">
        <v/>
        <stp/>
        <stp>Market</stp>
        <stp>STOCK</stp>
        <stp>63150.T</stp>
        <stp>現在値</stp>
        <tr r="F24" s="33"/>
      </tp>
      <tp t="s">
        <v/>
        <stp/>
        <stp>Market</stp>
        <stp>STOCK</stp>
        <stp>58010.T</stp>
        <stp>銘柄名称</stp>
        <tr r="E12" s="33"/>
      </tp>
      <tp t="s">
        <v/>
        <stp/>
        <stp>Market</stp>
        <stp>STOCK</stp>
        <stp>58020.T</stp>
        <stp>銘柄名称</stp>
        <tr r="E13" s="33"/>
      </tp>
      <tp t="s">
        <v/>
        <stp/>
        <stp>Market</stp>
        <stp>STOCK</stp>
        <stp>58030.T</stp>
        <stp>銘柄名称</stp>
        <tr r="E11" s="33"/>
      </tp>
      <tp t="s">
        <v/>
        <stp/>
        <stp>Market</stp>
        <stp>STOCK</stp>
        <stp>68570.T</stp>
        <stp>銘柄名称</stp>
        <tr r="E19" s="33"/>
      </tp>
      <tp t="s">
        <v/>
        <stp/>
        <stp>Market</stp>
        <stp>STOCK</stp>
        <stp>36970.T</stp>
        <stp>現在値</stp>
        <tr r="F18" s="33"/>
      </tp>
      <tp t="s">
        <v/>
        <stp/>
        <stp>Market</stp>
        <stp>STOCK</stp>
        <stp>34910.T</stp>
        <stp>現在値</stp>
        <tr r="F25" s="33"/>
      </tp>
      <tp t="s">
        <v/>
        <stp/>
        <stp>Market</stp>
        <stp>STOCK</stp>
        <stp>34980.T</stp>
        <stp>現在値</stp>
        <tr r="F14" s="33"/>
      </tp>
      <tp t="s">
        <v/>
        <stp/>
        <stp>Market</stp>
        <stp>STOCK</stp>
        <stp>79360.T</stp>
        <stp>銘柄名称</stp>
        <tr r="E26" s="33"/>
      </tp>
    </main>
    <main first="rtdsrv.b1508f361d60475ab847f5c7a946bf9e">
      <tp t="s">
        <v/>
        <stp/>
        <stp>Market</stp>
        <stp>STOCK</stp>
        <stp>84110.T</stp>
        <stp>最良買気配値</stp>
        <tr r="H10" s="33"/>
      </tp>
      <tp t="s">
        <v/>
        <stp/>
        <stp>Market</stp>
        <stp>STOCK</stp>
        <stp>34910.T</stp>
        <stp>最良買気配値</stp>
        <tr r="H25" s="33"/>
      </tp>
      <tp t="s">
        <v/>
        <stp/>
        <stp>Market</stp>
        <stp>STOCK</stp>
        <stp>70110.T</stp>
        <stp>最良買気配値</stp>
        <tr r="H2" s="33"/>
      </tp>
      <tp t="s">
        <v/>
        <stp/>
        <stp>Market</stp>
        <stp>STOCK</stp>
        <stp>72010.T</stp>
        <stp>最良買気配値</stp>
        <tr r="H7" s="33"/>
      </tp>
      <tp t="s">
        <v/>
        <stp/>
        <stp>Market</stp>
        <stp>STOCK</stp>
        <stp>58010.T</stp>
        <stp>最良買気配値</stp>
        <tr r="H12" s="33"/>
      </tp>
    </main>
    <main first="rtdsrv.b1508f361d60475ab847f5c7a946bf9e">
      <tp t="s">
        <v/>
        <stp/>
        <stp>Market</stp>
        <stp>STOCK</stp>
        <stp>65900.T</stp>
        <stp>最良買気配値</stp>
        <tr r="H21" s="33"/>
      </tp>
    </main>
    <main first="rtdsrv.b1508f361d60475ab847f5c7a946bf9e">
      <tp t="s">
        <v/>
        <stp/>
        <stp>Market</stp>
        <stp>STOCK</stp>
        <stp>70130.T</stp>
        <stp>最良買気配値</stp>
        <tr r="H4" s="33"/>
      </tp>
      <tp t="s">
        <v/>
        <stp/>
        <stp>Market</stp>
        <stp>STOCK</stp>
        <stp>72030.T</stp>
        <stp>最良買気配値</stp>
        <tr r="H5" s="33"/>
      </tp>
      <tp t="s">
        <v/>
        <stp/>
        <stp>Market</stp>
        <stp>STOCK</stp>
        <stp>63230.T</stp>
        <stp>最良買気配値</stp>
        <tr r="H17" s="33"/>
      </tp>
      <tp t="s">
        <v/>
        <stp/>
        <stp>Market</stp>
        <stp>STOCK</stp>
        <stp>52530.T</stp>
        <stp>最良買気配値</stp>
        <tr r="H20" s="33"/>
      </tp>
      <tp t="s">
        <v/>
        <stp/>
        <stp>Market</stp>
        <stp>STOCK</stp>
        <stp>58030.T</stp>
        <stp>最良買気配値</stp>
        <tr r="H11" s="33"/>
      </tp>
    </main>
    <main first="rtdsrv.b1508f361d60475ab847f5c7a946bf9e">
      <tp t="s">
        <v/>
        <stp/>
        <stp>Market</stp>
        <stp>STOCK</stp>
        <stp>70120.T</stp>
        <stp>最良買気配値</stp>
        <tr r="H3" s="33"/>
      </tp>
      <tp t="s">
        <v/>
        <stp/>
        <stp>Market</stp>
        <stp>STOCK</stp>
        <stp>58020.T</stp>
        <stp>最良買気配値</stp>
        <tr r="H13" s="33"/>
      </tp>
    </main>
    <main first="rtdsrv.b1508f361d60475ab847f5c7a946bf9e">
      <tp t="s">
        <v/>
        <stp/>
        <stp>Market</stp>
        <stp>STOCK</stp>
        <stp>77350.T</stp>
        <stp>最良買気配値</stp>
        <tr r="H15" s="33"/>
      </tp>
      <tp t="s">
        <v/>
        <stp/>
        <stp>Market</stp>
        <stp>STOCK</stp>
        <stp>63150.T</stp>
        <stp>最良買気配値</stp>
        <tr r="H24" s="33"/>
      </tp>
    </main>
    <main first="rtdsrv.b1508f361d60475ab847f5c7a946bf9e">
      <tp t="s">
        <v/>
        <stp/>
        <stp>Market</stp>
        <stp>STOCK</stp>
        <stp>63240.T</stp>
        <stp>最良買気配値</stp>
        <tr r="H22" s="33"/>
      </tp>
      <tp t="s">
        <v/>
        <stp/>
        <stp>Market</stp>
        <stp>STOCK</stp>
        <stp>62540.T</stp>
        <stp>最良買気配値</stp>
        <tr r="H23" s="33"/>
      </tp>
    </main>
    <main first="rtdsrv.b1508f361d60475ab847f5c7a946bf9e">
      <tp t="s">
        <v/>
        <stp/>
        <stp>Market</stp>
        <stp>STOCK</stp>
        <stp>36970.T</stp>
        <stp>最良買気配値</stp>
        <tr r="H18" s="33"/>
      </tp>
      <tp t="s">
        <v/>
        <stp/>
        <stp>Market</stp>
        <stp>STOCK</stp>
        <stp>72670.T</stp>
        <stp>最良買気配値</stp>
        <tr r="H6" s="33"/>
      </tp>
      <tp t="s">
        <v/>
        <stp/>
        <stp>Market</stp>
        <stp>STOCK</stp>
        <stp>68570.T</stp>
        <stp>最良買気配値</stp>
        <tr r="H19" s="33"/>
      </tp>
    </main>
    <main first="rtdsrv.b1508f361d60475ab847f5c7a946bf9e">
      <tp t="s">
        <v/>
        <stp/>
        <stp>Market</stp>
        <stp>STOCK</stp>
        <stp>83060.T</stp>
        <stp>最良買気配値</stp>
        <tr r="H8" s="33"/>
      </tp>
      <tp t="s">
        <v/>
        <stp/>
        <stp>Market</stp>
        <stp>STOCK</stp>
        <stp>83160.T</stp>
        <stp>最良買気配値</stp>
        <tr r="H9" s="33"/>
      </tp>
      <tp t="s">
        <v/>
        <stp/>
        <stp>Market</stp>
        <stp>STOCK</stp>
        <stp>79360.T</stp>
        <stp>最良買気配値</stp>
        <tr r="H26" s="33"/>
      </tp>
      <tp t="s">
        <v/>
        <stp/>
        <stp>Market</stp>
        <stp>STOCK</stp>
        <stp>52460.T</stp>
        <stp>最良買気配値</stp>
        <tr r="H16" s="33"/>
      </tp>
    </main>
    <main first="rtdsrv.b1508f361d60475ab847f5c7a946bf9e">
      <tp t="s">
        <v/>
        <stp/>
        <stp>Market</stp>
        <stp>STOCK</stp>
        <stp>34980.T</stp>
        <stp>最良買気配値</stp>
        <tr r="H14" s="33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B1A1A0-1AAD-42A2-BFDF-5A93B3A71DBA}" name="テーブル3" displayName="テーブル3" ref="A1:BD26" totalsRowShown="0" headerRowDxfId="58" dataDxfId="57" tableBorderDxfId="56" dataCellStyle="桁区切り">
  <autoFilter ref="A1:BD26" xr:uid="{A7B1A1A0-1AAD-42A2-BFDF-5A93B3A71DBA}"/>
  <tableColumns count="56">
    <tableColumn id="1" xr3:uid="{6626EA9C-180A-4945-A859-48EBFDFB513C}" name="銘柄コード" dataDxfId="55"/>
    <tableColumn id="2" xr3:uid="{879A4CAC-4F2D-4468-9A4D-4A7C4471E356}" name="T" dataDxfId="54"/>
    <tableColumn id="3" xr3:uid="{7838A805-4938-43CA-9CAF-87C5B670BB89}" name="S" dataDxfId="53"/>
    <tableColumn id="4" xr3:uid="{0AC1C6C1-EC3F-4E38-A1F9-28C9487D8EEB}" name="J" dataDxfId="52"/>
    <tableColumn id="5" xr3:uid="{74829FD7-0A23-4498-A507-2814BB80DC40}" name="銘柄名" dataDxfId="51" dataCellStyle="通貨">
      <calculatedColumnFormula array="1">_xll.RssMarket(テーブル3[[#This Row],[銘柄コード]], "銘柄名称")</calculatedColumnFormula>
    </tableColumn>
    <tableColumn id="6" xr3:uid="{02E2F98E-B000-4CCF-80FB-EF657357CEE8}" name="現在値" dataDxfId="50" dataCellStyle="通貨">
      <calculatedColumnFormula array="1">_xll.RssMarket(テーブル3[[#This Row],[銘柄コード]], "現在値")</calculatedColumnFormula>
    </tableColumn>
    <tableColumn id="7" xr3:uid="{E5ECDB75-AA37-4A3D-982C-9C7C7B104FF8}" name="テ" dataDxfId="49">
      <calculatedColumnFormula array="1">_xll.RssMarket(テーブル3[[#This Row],[銘柄コード]], "現在値ティック")</calculatedColumnFormula>
    </tableColumn>
    <tableColumn id="49" xr3:uid="{8ACAD701-DF46-4347-95A2-B004D805227F}" name="寄り気配" dataDxfId="48">
      <calculatedColumnFormula array="1">_xll.RssMarket(A2, "最良買気配値")</calculatedColumnFormula>
    </tableColumn>
    <tableColumn id="48" xr3:uid="{715236D0-4311-40F0-93B4-002812ACFEA6}" name="始値" dataDxfId="47" dataCellStyle="通貨"/>
    <tableColumn id="51" xr3:uid="{107A6A9F-EFED-49C4-BFB8-4CAC063A0262}" name="始値 +5%" dataDxfId="46" dataCellStyle="通貨"/>
    <tableColumn id="52" xr3:uid="{8FB892FC-893C-4E55-A966-39D944A0F11A}" name="始値 +3%" dataDxfId="45" dataCellStyle="通貨"/>
    <tableColumn id="53" xr3:uid="{0879EE2F-FD34-4761-B0CE-6D6D8FA6A9CF}" name="始値 +1%" dataDxfId="44" dataCellStyle="通貨"/>
    <tableColumn id="54" xr3:uid="{358885C7-DFF3-408F-97FF-F3F454551AF6}" name="始値 -1%" dataDxfId="43" dataCellStyle="通貨"/>
    <tableColumn id="55" xr3:uid="{C4019C8F-0521-43F6-BA30-51BDB41364FF}" name="始値 -3%" dataDxfId="42" dataCellStyle="通貨"/>
    <tableColumn id="56" xr3:uid="{C8C29695-ED3F-4D61-9478-67A8562C37BB}" name="始値 -5%" dataDxfId="41" dataCellStyle="通貨"/>
    <tableColumn id="38" xr3:uid="{8F354E42-8480-4FA7-A543-180B2D4EE168}" name="大口" dataDxfId="40"/>
    <tableColumn id="37" xr3:uid="{E2755B98-E9FD-43EE-B427-E687C027B47B}" name="大口出来高" dataDxfId="39"/>
    <tableColumn id="36" xr3:uid="{5C43B93E-C8DE-45B1-AC4D-8F19C579F268}" name="大口約定値" dataDxfId="38"/>
    <tableColumn id="39" xr3:uid="{EA7997EF-78DD-4006-B1FF-9797E66503D6}" name="基準数量" dataDxfId="37" dataCellStyle="桁区切り"/>
    <tableColumn id="8" xr3:uid="{A3B7B1AC-037F-4907-AD17-5EAF0E1F745F}" name="前" dataDxfId="36">
      <calculatedColumnFormula array="1">IFERROR(MID(INDEX(テーブル3[[#Headers],[前日始値]:[前日終値]],1,MATCH(INDEX(U2:X2,MATCH(MIN(ABS(U2:X2-F2),F2*0.5%),ABS(U2:X2-F2),0)),U2:X2,0)),3,1),"")</calculatedColumnFormula>
    </tableColumn>
    <tableColumn id="9" xr3:uid="{E42AFDCC-B3A9-410A-991F-A13CBC3A3B28}" name="前日始値" dataDxfId="35" dataCellStyle="通貨"/>
    <tableColumn id="11" xr3:uid="{114F573E-A97B-4335-8B10-4E499F6D97BA}" name="前日高値" dataDxfId="34" dataCellStyle="通貨"/>
    <tableColumn id="13" xr3:uid="{DF18295D-2C4D-4956-AA1C-74A7BAD9B148}" name="前日安値" dataDxfId="33" dataCellStyle="通貨"/>
    <tableColumn id="15" xr3:uid="{A970754B-616B-44B2-AB64-5B44C860F303}" name="前日終値" dataDxfId="32" dataCellStyle="通貨"/>
    <tableColumn id="17" xr3:uid="{133B4E69-E1AE-4A33-998F-CD8285FB05EF}" name="前日比" dataDxfId="31" dataCellStyle="通貨">
      <calculatedColumnFormula>IFERROR(IF(テーブル3[[#This Row],[現在値]]=0,テーブル3[[#This Row],[寄り気配]],テーブル3[[#This Row],[現在値]])-テーブル3[[#This Row],[前日終値]],"")</calculatedColumnFormula>
    </tableColumn>
    <tableColumn id="18" xr3:uid="{D1F70221-9F09-43F7-876B-1E8AEE8E6FBF}" name="前日比率" dataDxfId="30">
      <calculatedColumnFormula>IFERROR(テーブル3[[#This Row],[前日比]]/テーブル3[[#This Row],[前日終値]],"")</calculatedColumnFormula>
    </tableColumn>
    <tableColumn id="47" xr3:uid="{98B8F78F-98AD-4208-B588-9B57EDD761E2}" name="ATR" dataDxfId="29"/>
    <tableColumn id="46" xr3:uid="{95E4166E-1675-4075-B264-FCAD986ABC94}" name="ATR充足率" dataDxfId="28">
      <calculatedColumnFormula array="1">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</calculatedColumnFormula>
    </tableColumn>
    <tableColumn id="45" xr3:uid="{060B243A-FEBC-4B70-B784-06B7F94336BA}" name="高値幅" dataDxfId="27"/>
    <tableColumn id="44" xr3:uid="{92016328-AD42-4C10-9CBC-8B607E127A92}" name="高値期待率" dataDxfId="26">
      <calculatedColumnFormula>(テーブル3[[#This Row],[高値幅]]-テーブル3[[#This Row],[前日比]])/テーブル3[[#This Row],[高値幅]]</calculatedColumnFormula>
    </tableColumn>
    <tableColumn id="50" xr3:uid="{E4DFD18F-1078-4558-BF7E-E4DFCE524A7F}" name="出来高５日平均" dataDxfId="25" dataCellStyle="パーセント">
      <calculatedColumnFormula array="1">INDEX(出来高一覧!$B$333:$Z$333,1,ROW()-1)</calculatedColumnFormula>
    </tableColumn>
    <tableColumn id="19" xr3:uid="{535380C4-8BE7-4CEE-B0F6-F6819C3D0928}" name="出来高" dataDxfId="24" dataCellStyle="桁区切り">
      <calculatedColumnFormula array="1">_xll.RssMarket(テーブル3[[#This Row],[銘柄コード]], "出来高")</calculatedColumnFormula>
    </tableColumn>
    <tableColumn id="20" xr3:uid="{81E0CC40-275E-4E87-A484-3B5D95811D57}" name="出来高_x000a_進捗率" dataDxfId="23" dataCellStyle="パーセント">
      <calculatedColumnFormula array="1">(テーブル3[[#This Row],[出来高]]-INDEX(_出来高一覧,$AG$29,ROW()-1))/INDEX(_出来高一覧,$AG$29,ROW()-1)</calculatedColumnFormula>
    </tableColumn>
    <tableColumn id="43" xr3:uid="{9625B79C-A81C-483D-B0B0-901DE5524CEC}" name="推定出来高" dataDxfId="22" dataCellStyle="桁区切り">
      <calculatedColumnFormula>テーブル3[[#This Row],[出来高５日平均]]*(1+テーブル3[[#This Row],[出来高
進捗率]])</calculatedColumnFormula>
    </tableColumn>
    <tableColumn id="21" xr3:uid="{2695A15B-BCF9-46C4-BD48-45203FD4605A}" name="O/U比率_x000a_乖離分析" dataDxfId="21" dataCellStyle="パーセント">
      <calculatedColumnFormula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calculatedColumnFormula>
    </tableColumn>
    <tableColumn id="22" xr3:uid="{EDA4D02F-92A8-40FD-9955-437CD4CC02D0}" name="O/U比率_x000a_現在" dataDxfId="20" dataCellStyle="パーセント">
      <calculatedColumnFormula>IFERROR((テーブル3[[#This Row],[UNDER気配数量
現在]]-テーブル3[[#This Row],[OVER気配数量
現在]])/(テーブル3[[#This Row],[OVER気配数量
現在]]+テーブル3[[#This Row],[UNDER気配数量
現在]]),"")</calculatedColumnFormula>
    </tableColumn>
    <tableColumn id="23" xr3:uid="{E0109885-3727-4816-B51E-E79183443A21}" name="OVER気配数量_x000a_現在" dataDxfId="19" dataCellStyle="桁区切り">
      <calculatedColumnFormula array="1">_xll.RssMarket(テーブル3[[#This Row],[銘柄コード]], "OVER気配数量")</calculatedColumnFormula>
    </tableColumn>
    <tableColumn id="24" xr3:uid="{929C035B-9C3C-4E0B-8270-BB01C891CFA4}" name="UNDER気配数量_x000a_現在" dataDxfId="18" dataCellStyle="桁区切り">
      <calculatedColumnFormula array="1">_xll.RssMarket(テーブル3[[#This Row],[銘柄コード]], "UNDER気配数量")</calculatedColumnFormula>
    </tableColumn>
    <tableColumn id="25" xr3:uid="{88B13F0D-1058-4285-B68C-483E8FF3B9E4}" name="O/U比率_x000a_寄り" dataDxfId="17" dataCellStyle="パーセント">
      <calculatedColumnFormula>IFERROR((テーブル3[[#This Row],[UNDER気配数量
寄り]]-テーブル3[[#This Row],[OVER気配数量
寄り]])/(テーブル3[[#This Row],[OVER気配数量
寄り]]+テーブル3[[#This Row],[UNDER気配数量
寄り]]),"")</calculatedColumnFormula>
    </tableColumn>
    <tableColumn id="26" xr3:uid="{2D470FE7-6C26-4C07-A6C7-19457AE25C37}" name="OVER気配数量_x000a_寄り" dataDxfId="16" dataCellStyle="桁区切り"/>
    <tableColumn id="27" xr3:uid="{3D3DA55A-9968-4E73-9D88-82D67F8B4411}" name="UNDER気配数量_x000a_寄り" dataDxfId="15" dataCellStyle="桁区切り"/>
    <tableColumn id="42" xr3:uid="{631CC789-6850-4D9D-974E-35981D4D62E9}" name="O/U比率_x000a_毎１０分" dataDxfId="14" dataCellStyle="桁区切り"/>
    <tableColumn id="41" xr3:uid="{3DB50BC1-7507-4D3B-934A-508625AE6431}" name="OVER気配数量_x000a_毎１０分" dataDxfId="13" dataCellStyle="桁区切り"/>
    <tableColumn id="40" xr3:uid="{75A9EB94-D287-4975-8EAE-87235F2361EF}" name="UNDER気配数量_x000a_毎１０分" dataDxfId="12" dataCellStyle="桁区切り"/>
    <tableColumn id="10" xr3:uid="{B1133AA6-0660-4F8F-BCC9-68D6AA1A8838}" name="エントリライン" dataDxfId="11" dataCellStyle="桁区切り"/>
    <tableColumn id="12" xr3:uid="{AE856523-25E9-4FE9-9E5D-BC9892A4F9E5}" name="徹値ライン" dataDxfId="10" dataCellStyle="桁区切り"/>
    <tableColumn id="16" xr3:uid="{31362510-81C3-47F7-9891-64E7DAAFE7BE}" name="利確ライン１" dataDxfId="9" dataCellStyle="桁区切り"/>
    <tableColumn id="14" xr3:uid="{27DB42B5-2CF0-4BAF-88C2-1E98C80AA0F2}" name="利確ライン２" dataDxfId="8" dataCellStyle="桁区切り"/>
    <tableColumn id="28" xr3:uid="{CE7FA70A-D7C0-485C-AA59-59FCAAC46357}" name="RRレシオ" dataDxfId="7" dataCellStyle="桁区切り">
      <calculatedColumnFormula>IFERROR(ABS(テーブル3[[#This Row],[リワード]]/テーブル3[[#This Row],[リスク]]),"")</calculatedColumnFormula>
    </tableColumn>
    <tableColumn id="29" xr3:uid="{8E8CE9C5-F8CC-428D-A99D-35DACA06019E}" name="リワード" dataDxfId="6" dataCellStyle="桁区切り">
      <calculatedColumnFormula array="1">IFERROR(_xll.RssMarket(テーブル3[[#This Row],[銘柄コード]],"高値")-IF(テーブル3[[#This Row],[建値1]]&lt;&gt;"",テーブル3[[#This Row],[建値1]],_xll.RssMarket(テーブル3[[#This Row],[銘柄コード]],"始値")),"")</calculatedColumnFormula>
    </tableColumn>
    <tableColumn id="30" xr3:uid="{4752DAA9-96CF-46F1-8892-71914A063382}" name="リスク" dataDxfId="5" dataCellStyle="桁区切り">
      <calculatedColumnFormula array="1">IFERROR(_xll.RssMarket(テーブル3[[#This Row],[銘柄コード]],"安値")-IF(テーブル3[[#This Row],[建値1]]&lt;&gt;"",テーブル3[[#This Row],[建値1]],_xll.RssMarket(テーブル3[[#This Row],[銘柄コード]],"始値")),"")</calculatedColumnFormula>
    </tableColumn>
    <tableColumn id="31" xr3:uid="{09BF6DE2-0E41-40F7-AA9D-ECC418524EF4}" name="損益" dataDxfId="4" dataCellStyle="桁区切り">
      <calculatedColumnFormula array="1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calculatedColumnFormula>
    </tableColumn>
    <tableColumn id="32" xr3:uid="{A480F078-BDF2-405A-B722-BCFB8EAD4473}" name="損益率" dataDxfId="3" dataCellStyle="桁区切り">
      <calculatedColumnFormula array="1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calculatedColumnFormula>
    </tableColumn>
    <tableColumn id="33" xr3:uid="{06F477D8-92C6-42ED-9D3F-F2DEB2F0A120}" name="建値1" dataDxfId="2" dataCellStyle="桁区切り"/>
    <tableColumn id="34" xr3:uid="{7F3D2DE9-D67C-48AD-81C5-305B1ED2DF96}" name="建値2" dataDxfId="1" dataCellStyle="桁区切り"/>
    <tableColumn id="35" xr3:uid="{7249F1A9-8C68-4A64-8088-21C18A0E9812}" name="建値3" dataDxfId="0" dataCellStyle="桁区切り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20338-CFD5-4101-9689-2712871C77DA}">
  <sheetPr codeName="Sheet1">
    <outlinePr summaryBelow="0" summaryRight="0"/>
  </sheetPr>
  <dimension ref="A1:BD29"/>
  <sheetViews>
    <sheetView tabSelected="1" zoomScale="90" zoomScaleNormal="90" workbookViewId="0">
      <selection activeCell="O38" sqref="O38"/>
    </sheetView>
  </sheetViews>
  <sheetFormatPr defaultColWidth="9" defaultRowHeight="18.75" outlineLevelCol="1" x14ac:dyDescent="0.4"/>
  <cols>
    <col min="1" max="1" width="9.625" style="10" customWidth="1"/>
    <col min="2" max="4" width="4.5" style="10" customWidth="1"/>
    <col min="5" max="5" width="24.625" style="10" customWidth="1"/>
    <col min="6" max="6" width="12.625" style="10" customWidth="1"/>
    <col min="7" max="7" width="4.5" style="10" customWidth="1"/>
    <col min="8" max="15" width="12.625" style="10" customWidth="1" outlineLevel="1"/>
    <col min="16" max="16" width="4.375" customWidth="1"/>
    <col min="17" max="19" width="12.625" customWidth="1" outlineLevel="1"/>
    <col min="20" max="20" width="4.5" style="10" customWidth="1"/>
    <col min="21" max="24" width="12.625" style="10" customWidth="1" outlineLevel="1"/>
    <col min="25" max="28" width="12.625" style="10" customWidth="1"/>
    <col min="29" max="29" width="12.625" style="10" customWidth="1" collapsed="1"/>
    <col min="30" max="30" width="12.625" style="10" customWidth="1"/>
    <col min="31" max="32" width="18.625" style="10" customWidth="1"/>
    <col min="33" max="33" width="12.625" style="10" customWidth="1"/>
    <col min="34" max="34" width="18.625" style="10" customWidth="1"/>
    <col min="35" max="36" width="12.625" style="10" customWidth="1"/>
    <col min="37" max="38" width="18.625" style="10" customWidth="1" outlineLevel="1"/>
    <col min="39" max="39" width="12.625" style="10" customWidth="1"/>
    <col min="40" max="41" width="18.625" style="10" customWidth="1" outlineLevel="1"/>
    <col min="42" max="42" width="12.625" style="10" customWidth="1"/>
    <col min="43" max="44" width="18.625" style="10" customWidth="1" outlineLevel="1"/>
    <col min="45" max="60" width="12.625" style="10" customWidth="1"/>
    <col min="61" max="61" width="9.625" style="10" bestFit="1" customWidth="1"/>
    <col min="62" max="16384" width="9" style="10"/>
  </cols>
  <sheetData>
    <row r="1" spans="1:56" s="8" customFormat="1" ht="33" x14ac:dyDescent="0.4">
      <c r="A1" s="7" t="s">
        <v>0</v>
      </c>
      <c r="B1" s="7" t="s">
        <v>321</v>
      </c>
      <c r="C1" s="7" t="s">
        <v>332</v>
      </c>
      <c r="D1" s="7" t="s">
        <v>383</v>
      </c>
      <c r="E1" s="7" t="s">
        <v>1</v>
      </c>
      <c r="F1" s="7" t="s">
        <v>5</v>
      </c>
      <c r="G1" s="7" t="s">
        <v>333</v>
      </c>
      <c r="H1" s="7" t="s">
        <v>384</v>
      </c>
      <c r="I1" s="7" t="s">
        <v>759</v>
      </c>
      <c r="J1" s="29" t="s">
        <v>760</v>
      </c>
      <c r="K1" s="29" t="s">
        <v>761</v>
      </c>
      <c r="L1" s="29" t="s">
        <v>762</v>
      </c>
      <c r="M1" s="29" t="s">
        <v>763</v>
      </c>
      <c r="N1" s="29" t="s">
        <v>764</v>
      </c>
      <c r="O1" s="29" t="s">
        <v>765</v>
      </c>
      <c r="P1" s="7" t="s">
        <v>335</v>
      </c>
      <c r="Q1" s="7" t="s">
        <v>336</v>
      </c>
      <c r="R1" s="7" t="s">
        <v>337</v>
      </c>
      <c r="S1" s="7" t="s">
        <v>338</v>
      </c>
      <c r="T1" s="7" t="s">
        <v>331</v>
      </c>
      <c r="U1" s="7" t="s">
        <v>330</v>
      </c>
      <c r="V1" s="7" t="s">
        <v>328</v>
      </c>
      <c r="W1" s="7" t="s">
        <v>329</v>
      </c>
      <c r="X1" s="7" t="s">
        <v>327</v>
      </c>
      <c r="Y1" s="7" t="s">
        <v>315</v>
      </c>
      <c r="Z1" s="7" t="s">
        <v>316</v>
      </c>
      <c r="AA1" s="7" t="s">
        <v>385</v>
      </c>
      <c r="AB1" s="7" t="s">
        <v>393</v>
      </c>
      <c r="AC1" s="7" t="s">
        <v>386</v>
      </c>
      <c r="AD1" s="7" t="s">
        <v>392</v>
      </c>
      <c r="AE1" s="7" t="s">
        <v>766</v>
      </c>
      <c r="AF1" s="7" t="s">
        <v>317</v>
      </c>
      <c r="AG1" s="22" t="s">
        <v>342</v>
      </c>
      <c r="AH1" s="22" t="s">
        <v>758</v>
      </c>
      <c r="AI1" s="22" t="s">
        <v>352</v>
      </c>
      <c r="AJ1" s="22" t="s">
        <v>343</v>
      </c>
      <c r="AK1" s="22" t="s">
        <v>344</v>
      </c>
      <c r="AL1" s="22" t="s">
        <v>345</v>
      </c>
      <c r="AM1" s="22" t="s">
        <v>346</v>
      </c>
      <c r="AN1" s="22" t="s">
        <v>347</v>
      </c>
      <c r="AO1" s="22" t="s">
        <v>348</v>
      </c>
      <c r="AP1" s="22" t="s">
        <v>349</v>
      </c>
      <c r="AQ1" s="22" t="s">
        <v>350</v>
      </c>
      <c r="AR1" s="22" t="s">
        <v>351</v>
      </c>
      <c r="AS1" s="22" t="s">
        <v>354</v>
      </c>
      <c r="AT1" s="22" t="s">
        <v>355</v>
      </c>
      <c r="AU1" s="22" t="s">
        <v>356</v>
      </c>
      <c r="AV1" s="22" t="s">
        <v>357</v>
      </c>
      <c r="AW1" s="7" t="s">
        <v>4</v>
      </c>
      <c r="AX1" s="7" t="s">
        <v>2</v>
      </c>
      <c r="AY1" s="7" t="s">
        <v>3</v>
      </c>
      <c r="AZ1" s="7" t="s">
        <v>322</v>
      </c>
      <c r="BA1" s="7" t="s">
        <v>323</v>
      </c>
      <c r="BB1" s="7" t="s">
        <v>324</v>
      </c>
      <c r="BC1" s="7" t="s">
        <v>325</v>
      </c>
      <c r="BD1" s="7" t="s">
        <v>326</v>
      </c>
    </row>
    <row r="2" spans="1:56" ht="16.5" x14ac:dyDescent="0.4">
      <c r="A2" s="8" t="s">
        <v>767</v>
      </c>
      <c r="B2" s="8"/>
      <c r="C2" s="8"/>
      <c r="D2" s="8" t="s">
        <v>805</v>
      </c>
      <c r="E2" s="3" t="str" cm="1">
        <f t="array" ref="E2">_xll.RssMarket(テーブル3[[#This Row],[銘柄コード]], "銘柄名称")</f>
        <v/>
      </c>
      <c r="F2" s="12" t="str" cm="1">
        <f t="array" ref="F2">_xll.RssMarket(テーブル3[[#This Row],[銘柄コード]], "現在値")</f>
        <v/>
      </c>
      <c r="G2" s="8" t="str" cm="1">
        <f t="array" ref="G2">_xll.RssMarket(テーブル3[[#This Row],[銘柄コード]], "現在値ティック")</f>
        <v/>
      </c>
      <c r="H2" s="24" t="str" cm="1">
        <f t="array" ref="H2">_xll.RssMarket(A2, "最良買気配値")</f>
        <v/>
      </c>
      <c r="I2" s="24" t="str" cm="1">
        <f t="array" ref="I2">IF(テーブル3[[#This Row],[現在値]]=0,テーブル3[[#This Row],[寄り気配]],_xll.RssMarket(A2, "始値"))</f>
        <v/>
      </c>
      <c r="J2" s="24" t="str">
        <f>IFERROR(テーブル3[[#This Row],[始値]]*105%,"")</f>
        <v/>
      </c>
      <c r="K2" s="24" t="str">
        <f>IFERROR(テーブル3[[#This Row],[始値]]*103%,"")</f>
        <v/>
      </c>
      <c r="L2" s="24" t="str">
        <f>IFERROR(テーブル3[[#This Row],[始値]]*101%,"")</f>
        <v/>
      </c>
      <c r="M2" s="24" t="str">
        <f>IFERROR(テーブル3[[#This Row],[始値]]*99%,"")</f>
        <v/>
      </c>
      <c r="N2" s="24" t="str">
        <f>IFERROR(テーブル3[[#This Row],[始値]]*97%,"")</f>
        <v/>
      </c>
      <c r="O2" s="24" t="str">
        <f>IFERROR(テーブル3[[#This Row],[始値]]*95%,"")</f>
        <v/>
      </c>
      <c r="P2" s="8"/>
      <c r="Q2" s="4"/>
      <c r="R2" s="9"/>
      <c r="S2" s="4"/>
      <c r="T2" s="8" t="str" cm="1">
        <f t="array" ref="T2">IFERROR(MID(INDEX(テーブル3[[#Headers],[前日始値]:[前日終値]],1,MATCH(INDEX(U2:X2,MATCH(MIN(ABS(U2:X2-F2),F2*0.5%),ABS(U2:X2-F2),0)),U2:X2,0)),3,1),"")</f>
        <v/>
      </c>
      <c r="U2" s="20"/>
      <c r="V2" s="20"/>
      <c r="W2" s="20"/>
      <c r="X2" s="20"/>
      <c r="Y2" s="13" t="str">
        <f>IFERROR(IF(テーブル3[[#This Row],[現在値]]=0,テーブル3[[#This Row],[寄り気配]],テーブル3[[#This Row],[現在値]])-テーブル3[[#This Row],[前日終値]],"")</f>
        <v/>
      </c>
      <c r="Z2" s="14" t="str">
        <f>IFERROR(テーブル3[[#This Row],[前日比]]/テーブル3[[#This Row],[前日終値]],"")</f>
        <v/>
      </c>
      <c r="AA2" s="26"/>
      <c r="AB2" s="27" t="str" cm="1">
        <f t="array" ref="AB2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2" s="26"/>
      <c r="AD2" s="27" t="str">
        <f>IFERROR((テーブル3[[#This Row],[高値幅]]-テーブル3[[#This Row],[前日比]])/テーブル3[[#This Row],[高値幅]],"")</f>
        <v/>
      </c>
      <c r="AE2" s="28" cm="1">
        <f t="array" ref="AE2">INDEX(出来高一覧!$B$333:$Z$333,1,ROW()-1)</f>
        <v>0</v>
      </c>
      <c r="AF2" s="5" t="str" cm="1">
        <f t="array" ref="AF2">_xll.RssMarket(テーブル3[[#This Row],[銘柄コード]], "出来高")</f>
        <v/>
      </c>
      <c r="AG2" s="6" t="str" cm="1">
        <f t="array" aca="1" ref="AG2" ca="1">IFERROR((テーブル3[[#This Row],[出来高]]-INDEX(_出来高一覧,$AG$29,ROW()-1))/INDEX(_出来高一覧,$AG$29,ROW()-1),"")</f>
        <v/>
      </c>
      <c r="AH2" s="5" t="str">
        <f ca="1">IFERROR(テーブル3[[#This Row],[出来高５日平均]]*(1+テーブル3[[#This Row],[出来高
進捗率]]),"")</f>
        <v/>
      </c>
      <c r="AI2" s="21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2" s="6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2" s="5" t="str" cm="1">
        <f t="array" ref="AK2">_xll.RssMarket(テーブル3[[#This Row],[銘柄コード]], "OVER気配数量")</f>
        <v/>
      </c>
      <c r="AL2" s="5" t="str" cm="1">
        <f t="array" ref="AL2">_xll.RssMarket(テーブル3[[#This Row],[銘柄コード]], "UNDER気配数量")</f>
        <v/>
      </c>
      <c r="AM2" s="6"/>
      <c r="AN2" s="5"/>
      <c r="AO2" s="5"/>
      <c r="AP2" s="17"/>
      <c r="AQ2" s="5"/>
      <c r="AR2" s="5"/>
      <c r="AS2" s="5"/>
      <c r="AT2" s="5"/>
      <c r="AU2" s="5"/>
      <c r="AV2" s="5"/>
      <c r="AW2" s="15" t="str">
        <f>IFERROR(ABS(テーブル3[[#This Row],[リワード]]/テーブル3[[#This Row],[リスク]]),"")</f>
        <v/>
      </c>
      <c r="AX2" s="16" t="str" cm="1">
        <f t="array" ref="AX2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2" s="16" t="str" cm="1">
        <f t="array" ref="AY2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2" s="16" t="str" cm="1">
        <f t="array" ref="AZ2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2" s="17" t="str" cm="1">
        <f t="array" ref="BA2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2" s="12"/>
      <c r="BC2" s="12"/>
      <c r="BD2" s="12"/>
    </row>
    <row r="3" spans="1:56" ht="16.5" x14ac:dyDescent="0.4">
      <c r="A3" s="11" t="s">
        <v>768</v>
      </c>
      <c r="B3" s="8"/>
      <c r="C3" s="8"/>
      <c r="D3" s="8"/>
      <c r="E3" s="3" t="str" cm="1">
        <f t="array" ref="E3">_xll.RssMarket(テーブル3[[#This Row],[銘柄コード]], "銘柄名称")</f>
        <v/>
      </c>
      <c r="F3" s="12" t="str" cm="1">
        <f t="array" ref="F3">_xll.RssMarket(テーブル3[[#This Row],[銘柄コード]], "現在値")</f>
        <v/>
      </c>
      <c r="G3" s="8" t="str" cm="1">
        <f t="array" ref="G3">_xll.RssMarket(テーブル3[[#This Row],[銘柄コード]], "現在値ティック")</f>
        <v/>
      </c>
      <c r="H3" s="24" t="str" cm="1">
        <f t="array" ref="H3">_xll.RssMarket(A3, "最良買気配値")</f>
        <v/>
      </c>
      <c r="I3" s="24" t="str" cm="1">
        <f t="array" ref="I3">IF(テーブル3[[#This Row],[現在値]]=0,テーブル3[[#This Row],[寄り気配]],_xll.RssMarket(A3, "始値"))</f>
        <v/>
      </c>
      <c r="J3" s="24" t="str">
        <f>IFERROR(テーブル3[[#This Row],[始値]]*105%,"")</f>
        <v/>
      </c>
      <c r="K3" s="24" t="str">
        <f>IFERROR(テーブル3[[#This Row],[始値]]*103%,"")</f>
        <v/>
      </c>
      <c r="L3" s="24" t="str">
        <f>IFERROR(テーブル3[[#This Row],[始値]]*101%,"")</f>
        <v/>
      </c>
      <c r="M3" s="24" t="str">
        <f>IFERROR(テーブル3[[#This Row],[始値]]*99%,"")</f>
        <v/>
      </c>
      <c r="N3" s="24" t="str">
        <f>IFERROR(テーブル3[[#This Row],[始値]]*97%,"")</f>
        <v/>
      </c>
      <c r="O3" s="24" t="str">
        <f>IFERROR(テーブル3[[#This Row],[始値]]*95%,"")</f>
        <v/>
      </c>
      <c r="P3" s="8"/>
      <c r="Q3" s="4"/>
      <c r="R3" s="9"/>
      <c r="S3" s="4"/>
      <c r="T3" s="8" t="str" cm="1">
        <f t="array" ref="T3">IFERROR(MID(INDEX(テーブル3[[#Headers],[前日始値]:[前日終値]],1,MATCH(INDEX(U3:X3,MATCH(MIN(ABS(U3:X3-F3),F3*0.5%),ABS(U3:X3-F3),0)),U3:X3,0)),3,1),"")</f>
        <v/>
      </c>
      <c r="U3" s="20"/>
      <c r="V3" s="20"/>
      <c r="W3" s="20"/>
      <c r="X3" s="20"/>
      <c r="Y3" s="13" t="str">
        <f>IFERROR(IF(テーブル3[[#This Row],[現在値]]=0,テーブル3[[#This Row],[寄り気配]],テーブル3[[#This Row],[現在値]])-テーブル3[[#This Row],[前日終値]],"")</f>
        <v/>
      </c>
      <c r="Z3" s="14" t="str">
        <f>IFERROR(テーブル3[[#This Row],[前日比]]/テーブル3[[#This Row],[前日終値]],"")</f>
        <v/>
      </c>
      <c r="AA3" s="26"/>
      <c r="AB3" s="27" t="str" cm="1">
        <f t="array" ref="AB3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3" s="26"/>
      <c r="AD3" s="27" t="str">
        <f>IFERROR((テーブル3[[#This Row],[高値幅]]-テーブル3[[#This Row],[前日比]])/テーブル3[[#This Row],[高値幅]],"")</f>
        <v/>
      </c>
      <c r="AE3" s="28" cm="1">
        <f t="array" ref="AE3">INDEX(出来高一覧!$B$333:$Z$333,1,ROW()-1)</f>
        <v>0</v>
      </c>
      <c r="AF3" s="5" t="str" cm="1">
        <f t="array" ref="AF3">_xll.RssMarket(テーブル3[[#This Row],[銘柄コード]], "出来高")</f>
        <v/>
      </c>
      <c r="AG3" s="6" t="str" cm="1">
        <f t="array" aca="1" ref="AG3" ca="1">IFERROR((テーブル3[[#This Row],[出来高]]-INDEX(_出来高一覧,$AG$29,ROW()-1))/INDEX(_出来高一覧,$AG$29,ROW()-1),"")</f>
        <v/>
      </c>
      <c r="AH3" s="5" t="str">
        <f ca="1">IFERROR(テーブル3[[#This Row],[出来高５日平均]]*(1+テーブル3[[#This Row],[出来高
進捗率]]),"")</f>
        <v/>
      </c>
      <c r="AI3" s="21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3" s="6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3" s="5" t="str" cm="1">
        <f t="array" ref="AK3">_xll.RssMarket(テーブル3[[#This Row],[銘柄コード]], "OVER気配数量")</f>
        <v/>
      </c>
      <c r="AL3" s="5" t="str" cm="1">
        <f t="array" ref="AL3">_xll.RssMarket(テーブル3[[#This Row],[銘柄コード]], "UNDER気配数量")</f>
        <v/>
      </c>
      <c r="AM3" s="6"/>
      <c r="AN3" s="5"/>
      <c r="AO3" s="5"/>
      <c r="AP3" s="17"/>
      <c r="AQ3" s="5"/>
      <c r="AR3" s="5"/>
      <c r="AS3" s="5"/>
      <c r="AT3" s="5"/>
      <c r="AU3" s="5"/>
      <c r="AV3" s="5"/>
      <c r="AW3" s="15" t="str">
        <f>IFERROR(ABS(テーブル3[[#This Row],[リワード]]/テーブル3[[#This Row],[リスク]]),"")</f>
        <v/>
      </c>
      <c r="AX3" s="16" t="str" cm="1">
        <f t="array" ref="AX3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3" s="16" t="str" cm="1">
        <f t="array" ref="AY3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3" s="16" t="str" cm="1">
        <f t="array" ref="AZ3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3" s="17" t="str" cm="1">
        <f t="array" ref="BA3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3" s="5"/>
      <c r="BC3" s="5"/>
      <c r="BD3" s="5"/>
    </row>
    <row r="4" spans="1:56" ht="17.25" thickBot="1" x14ac:dyDescent="0.45">
      <c r="A4" s="43" t="s">
        <v>769</v>
      </c>
      <c r="B4" s="44"/>
      <c r="C4" s="44"/>
      <c r="D4" s="44"/>
      <c r="E4" s="45" t="str" cm="1">
        <f t="array" ref="E4">_xll.RssMarket(テーブル3[[#This Row],[銘柄コード]], "銘柄名称")</f>
        <v/>
      </c>
      <c r="F4" s="46" t="str" cm="1">
        <f t="array" ref="F4">_xll.RssMarket(テーブル3[[#This Row],[銘柄コード]], "現在値")</f>
        <v/>
      </c>
      <c r="G4" s="44" t="str" cm="1">
        <f t="array" ref="G4">_xll.RssMarket(テーブル3[[#This Row],[銘柄コード]], "現在値ティック")</f>
        <v/>
      </c>
      <c r="H4" s="47" t="str" cm="1">
        <f t="array" ref="H4">_xll.RssMarket(A4, "最良買気配値")</f>
        <v/>
      </c>
      <c r="I4" s="47" t="str" cm="1">
        <f t="array" ref="I4">IF(テーブル3[[#This Row],[現在値]]=0,テーブル3[[#This Row],[寄り気配]],_xll.RssMarket(A4, "始値"))</f>
        <v/>
      </c>
      <c r="J4" s="47" t="str">
        <f>IFERROR(テーブル3[[#This Row],[始値]]*105%,"")</f>
        <v/>
      </c>
      <c r="K4" s="47" t="str">
        <f>IFERROR(テーブル3[[#This Row],[始値]]*103%,"")</f>
        <v/>
      </c>
      <c r="L4" s="47" t="str">
        <f>IFERROR(テーブル3[[#This Row],[始値]]*101%,"")</f>
        <v/>
      </c>
      <c r="M4" s="47" t="str">
        <f>IFERROR(テーブル3[[#This Row],[始値]]*99%,"")</f>
        <v/>
      </c>
      <c r="N4" s="47" t="str">
        <f>IFERROR(テーブル3[[#This Row],[始値]]*97%,"")</f>
        <v/>
      </c>
      <c r="O4" s="47" t="str">
        <f>IFERROR(テーブル3[[#This Row],[始値]]*95%,"")</f>
        <v/>
      </c>
      <c r="P4" s="44"/>
      <c r="Q4" s="48"/>
      <c r="R4" s="49"/>
      <c r="S4" s="48"/>
      <c r="T4" s="44" t="str" cm="1">
        <f t="array" ref="T4">IFERROR(MID(INDEX(テーブル3[[#Headers],[前日始値]:[前日終値]],1,MATCH(INDEX(U4:X4,MATCH(MIN(ABS(U4:X4-F4),F4*0.5%),ABS(U4:X4-F4),0)),U4:X4,0)),3,1),"")</f>
        <v/>
      </c>
      <c r="U4" s="50"/>
      <c r="V4" s="50"/>
      <c r="W4" s="50"/>
      <c r="X4" s="50"/>
      <c r="Y4" s="51" t="str">
        <f>IFERROR(IF(テーブル3[[#This Row],[現在値]]=0,テーブル3[[#This Row],[寄り気配]],テーブル3[[#This Row],[現在値]])-テーブル3[[#This Row],[前日終値]],"")</f>
        <v/>
      </c>
      <c r="Z4" s="52" t="str">
        <f>IFERROR(テーブル3[[#This Row],[前日比]]/テーブル3[[#This Row],[前日終値]],"")</f>
        <v/>
      </c>
      <c r="AA4" s="53"/>
      <c r="AB4" s="54" t="str" cm="1">
        <f t="array" ref="AB4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4" s="53"/>
      <c r="AD4" s="54" t="str">
        <f>IFERROR((テーブル3[[#This Row],[高値幅]]-テーブル3[[#This Row],[前日比]])/テーブル3[[#This Row],[高値幅]],"")</f>
        <v/>
      </c>
      <c r="AE4" s="55" cm="1">
        <f t="array" ref="AE4">INDEX(出来高一覧!$B$333:$Z$333,1,ROW()-1)</f>
        <v>0</v>
      </c>
      <c r="AF4" s="56" t="str" cm="1">
        <f t="array" ref="AF4">_xll.RssMarket(テーブル3[[#This Row],[銘柄コード]], "出来高")</f>
        <v/>
      </c>
      <c r="AG4" s="57" t="str" cm="1">
        <f t="array" aca="1" ref="AG4" ca="1">IFERROR((テーブル3[[#This Row],[出来高]]-INDEX(_出来高一覧,$AG$29,ROW()-1))/INDEX(_出来高一覧,$AG$29,ROW()-1),"")</f>
        <v/>
      </c>
      <c r="AH4" s="56" t="str">
        <f ca="1">IFERROR(テーブル3[[#This Row],[出来高５日平均]]*(1+テーブル3[[#This Row],[出来高
進捗率]]),"")</f>
        <v/>
      </c>
      <c r="AI4" s="58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4" s="57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4" s="56" t="str" cm="1">
        <f t="array" ref="AK4">_xll.RssMarket(テーブル3[[#This Row],[銘柄コード]], "OVER気配数量")</f>
        <v/>
      </c>
      <c r="AL4" s="56" t="str" cm="1">
        <f t="array" ref="AL4">_xll.RssMarket(テーブル3[[#This Row],[銘柄コード]], "UNDER気配数量")</f>
        <v/>
      </c>
      <c r="AM4" s="57"/>
      <c r="AN4" s="56"/>
      <c r="AO4" s="56"/>
      <c r="AP4" s="59"/>
      <c r="AQ4" s="56"/>
      <c r="AR4" s="56"/>
      <c r="AS4" s="56"/>
      <c r="AT4" s="56"/>
      <c r="AU4" s="56"/>
      <c r="AV4" s="56"/>
      <c r="AW4" s="60" t="str">
        <f>IFERROR(ABS(テーブル3[[#This Row],[リワード]]/テーブル3[[#This Row],[リスク]]),"")</f>
        <v/>
      </c>
      <c r="AX4" s="61" t="str" cm="1">
        <f t="array" ref="AX4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4" s="61" t="str" cm="1">
        <f t="array" ref="AY4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4" s="61" t="str" cm="1">
        <f t="array" ref="AZ4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4" s="59" t="str" cm="1">
        <f t="array" ref="BA4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4" s="56"/>
      <c r="BC4" s="56"/>
      <c r="BD4" s="56"/>
    </row>
    <row r="5" spans="1:56" ht="17.25" thickTop="1" x14ac:dyDescent="0.4">
      <c r="A5" s="11" t="s">
        <v>770</v>
      </c>
      <c r="B5" s="8"/>
      <c r="C5" s="8"/>
      <c r="D5" s="8" t="s">
        <v>805</v>
      </c>
      <c r="E5" s="3" t="str" cm="1">
        <f t="array" ref="E5">_xll.RssMarket(テーブル3[[#This Row],[銘柄コード]], "銘柄名称")</f>
        <v/>
      </c>
      <c r="F5" s="12" t="str" cm="1">
        <f t="array" ref="F5">_xll.RssMarket(テーブル3[[#This Row],[銘柄コード]], "現在値")</f>
        <v/>
      </c>
      <c r="G5" s="8" t="str" cm="1">
        <f t="array" ref="G5">_xll.RssMarket(テーブル3[[#This Row],[銘柄コード]], "現在値ティック")</f>
        <v/>
      </c>
      <c r="H5" s="24" t="str" cm="1">
        <f t="array" ref="H5">_xll.RssMarket(A5, "最良買気配値")</f>
        <v/>
      </c>
      <c r="I5" s="24" t="str" cm="1">
        <f t="array" ref="I5">IF(テーブル3[[#This Row],[現在値]]=0,テーブル3[[#This Row],[寄り気配]],_xll.RssMarket(A5, "始値"))</f>
        <v/>
      </c>
      <c r="J5" s="24" t="str">
        <f>IFERROR(テーブル3[[#This Row],[始値]]*105%,"")</f>
        <v/>
      </c>
      <c r="K5" s="24" t="str">
        <f>IFERROR(テーブル3[[#This Row],[始値]]*103%,"")</f>
        <v/>
      </c>
      <c r="L5" s="24" t="str">
        <f>IFERROR(テーブル3[[#This Row],[始値]]*101%,"")</f>
        <v/>
      </c>
      <c r="M5" s="24" t="str">
        <f>IFERROR(テーブル3[[#This Row],[始値]]*99%,"")</f>
        <v/>
      </c>
      <c r="N5" s="24" t="str">
        <f>IFERROR(テーブル3[[#This Row],[始値]]*97%,"")</f>
        <v/>
      </c>
      <c r="O5" s="24" t="str">
        <f>IFERROR(テーブル3[[#This Row],[始値]]*95%,"")</f>
        <v/>
      </c>
      <c r="P5" s="8"/>
      <c r="Q5" s="4"/>
      <c r="R5" s="9"/>
      <c r="S5" s="4"/>
      <c r="T5" s="8" t="str" cm="1">
        <f t="array" ref="T5">IFERROR(MID(INDEX(テーブル3[[#Headers],[前日始値]:[前日終値]],1,MATCH(INDEX(U5:X5,MATCH(MIN(ABS(U5:X5-F5),F5*0.5%),ABS(U5:X5-F5),0)),U5:X5,0)),3,1),"")</f>
        <v/>
      </c>
      <c r="U5" s="20"/>
      <c r="V5" s="20"/>
      <c r="W5" s="20"/>
      <c r="X5" s="20"/>
      <c r="Y5" s="13" t="str">
        <f>IFERROR(IF(テーブル3[[#This Row],[現在値]]=0,テーブル3[[#This Row],[寄り気配]],テーブル3[[#This Row],[現在値]])-テーブル3[[#This Row],[前日終値]],"")</f>
        <v/>
      </c>
      <c r="Z5" s="14" t="str">
        <f>IFERROR(テーブル3[[#This Row],[前日比]]/テーブル3[[#This Row],[前日終値]],"")</f>
        <v/>
      </c>
      <c r="AA5" s="26"/>
      <c r="AB5" s="27" t="str" cm="1">
        <f t="array" ref="AB5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5" s="26"/>
      <c r="AD5" s="27" t="str">
        <f>IFERROR((テーブル3[[#This Row],[高値幅]]-テーブル3[[#This Row],[前日比]])/テーブル3[[#This Row],[高値幅]],"")</f>
        <v/>
      </c>
      <c r="AE5" s="28" cm="1">
        <f t="array" ref="AE5">INDEX(出来高一覧!$B$333:$Z$333,1,ROW()-1)</f>
        <v>0</v>
      </c>
      <c r="AF5" s="5" t="str" cm="1">
        <f t="array" ref="AF5">_xll.RssMarket(テーブル3[[#This Row],[銘柄コード]], "出来高")</f>
        <v/>
      </c>
      <c r="AG5" s="6" t="str" cm="1">
        <f t="array" aca="1" ref="AG5" ca="1">IFERROR((テーブル3[[#This Row],[出来高]]-INDEX(_出来高一覧,$AG$29,ROW()-1))/INDEX(_出来高一覧,$AG$29,ROW()-1),"")</f>
        <v/>
      </c>
      <c r="AH5" s="5" t="str">
        <f ca="1">IFERROR(テーブル3[[#This Row],[出来高５日平均]]*(1+テーブル3[[#This Row],[出来高
進捗率]]),"")</f>
        <v/>
      </c>
      <c r="AI5" s="21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5" s="6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5" s="5" t="str" cm="1">
        <f t="array" ref="AK5">_xll.RssMarket(テーブル3[[#This Row],[銘柄コード]], "OVER気配数量")</f>
        <v/>
      </c>
      <c r="AL5" s="5" t="str" cm="1">
        <f t="array" ref="AL5">_xll.RssMarket(テーブル3[[#This Row],[銘柄コード]], "UNDER気配数量")</f>
        <v/>
      </c>
      <c r="AM5" s="6"/>
      <c r="AN5" s="5"/>
      <c r="AO5" s="5"/>
      <c r="AP5" s="17"/>
      <c r="AQ5" s="5"/>
      <c r="AR5" s="5"/>
      <c r="AS5" s="5"/>
      <c r="AT5" s="5"/>
      <c r="AU5" s="5"/>
      <c r="AV5" s="5"/>
      <c r="AW5" s="15" t="str">
        <f>IFERROR(ABS(テーブル3[[#This Row],[リワード]]/テーブル3[[#This Row],[リスク]]),"")</f>
        <v/>
      </c>
      <c r="AX5" s="16" t="str" cm="1">
        <f t="array" ref="AX5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5" s="16" t="str" cm="1">
        <f t="array" ref="AY5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5" s="16" t="str" cm="1">
        <f t="array" ref="AZ5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5" s="17" t="str" cm="1">
        <f t="array" ref="BA5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5" s="5"/>
      <c r="BC5" s="5"/>
      <c r="BD5" s="5"/>
    </row>
    <row r="6" spans="1:56" ht="16.5" x14ac:dyDescent="0.4">
      <c r="A6" s="11" t="s">
        <v>771</v>
      </c>
      <c r="B6" s="8"/>
      <c r="C6" s="8"/>
      <c r="D6" s="8"/>
      <c r="E6" s="3" t="str" cm="1">
        <f t="array" ref="E6">_xll.RssMarket(テーブル3[[#This Row],[銘柄コード]], "銘柄名称")</f>
        <v/>
      </c>
      <c r="F6" s="12" t="str" cm="1">
        <f t="array" ref="F6">_xll.RssMarket(テーブル3[[#This Row],[銘柄コード]], "現在値")</f>
        <v/>
      </c>
      <c r="G6" s="8" t="str" cm="1">
        <f t="array" ref="G6">_xll.RssMarket(テーブル3[[#This Row],[銘柄コード]], "現在値ティック")</f>
        <v/>
      </c>
      <c r="H6" s="31" t="str" cm="1">
        <f t="array" ref="H6">_xll.RssMarket(A6, "最良買気配値")</f>
        <v/>
      </c>
      <c r="I6" s="31" t="str" cm="1">
        <f t="array" ref="I6">IF(テーブル3[[#This Row],[現在値]]=0,テーブル3[[#This Row],[寄り気配]],_xll.RssMarket(A6, "始値"))</f>
        <v/>
      </c>
      <c r="J6" s="31" t="str">
        <f>IFERROR(テーブル3[[#This Row],[始値]]*105%,"")</f>
        <v/>
      </c>
      <c r="K6" s="31" t="str">
        <f>IFERROR(テーブル3[[#This Row],[始値]]*103%,"")</f>
        <v/>
      </c>
      <c r="L6" s="31" t="str">
        <f>IFERROR(テーブル3[[#This Row],[始値]]*101%,"")</f>
        <v/>
      </c>
      <c r="M6" s="31" t="str">
        <f>IFERROR(テーブル3[[#This Row],[始値]]*99%,"")</f>
        <v/>
      </c>
      <c r="N6" s="31" t="str">
        <f>IFERROR(テーブル3[[#This Row],[始値]]*97%,"")</f>
        <v/>
      </c>
      <c r="O6" s="31" t="str">
        <f>IFERROR(テーブル3[[#This Row],[始値]]*95%,"")</f>
        <v/>
      </c>
      <c r="P6" s="8"/>
      <c r="Q6" s="4"/>
      <c r="R6" s="9"/>
      <c r="S6" s="4"/>
      <c r="T6" s="8" t="str" cm="1">
        <f t="array" ref="T6">IFERROR(MID(INDEX(テーブル3[[#Headers],[前日始値]:[前日終値]],1,MATCH(INDEX(U6:X6,MATCH(MIN(ABS(U6:X6-F6),F6*0.5%),ABS(U6:X6-F6),0)),U6:X6,0)),3,1),"")</f>
        <v/>
      </c>
      <c r="U6" s="32"/>
      <c r="V6" s="32"/>
      <c r="W6" s="32"/>
      <c r="X6" s="32"/>
      <c r="Y6" s="13" t="str">
        <f>IFERROR(IF(テーブル3[[#This Row],[現在値]]=0,テーブル3[[#This Row],[寄り気配]],テーブル3[[#This Row],[現在値]])-テーブル3[[#This Row],[前日終値]],"")</f>
        <v/>
      </c>
      <c r="Z6" s="14" t="str">
        <f>IFERROR(テーブル3[[#This Row],[前日比]]/テーブル3[[#This Row],[前日終値]],"")</f>
        <v/>
      </c>
      <c r="AA6" s="33"/>
      <c r="AB6" s="34" t="str" cm="1">
        <f t="array" ref="AB6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6" s="33"/>
      <c r="AD6" s="34" t="str">
        <f>IFERROR((テーブル3[[#This Row],[高値幅]]-テーブル3[[#This Row],[前日比]])/テーブル3[[#This Row],[高値幅]],"")</f>
        <v/>
      </c>
      <c r="AE6" s="35" cm="1">
        <f t="array" ref="AE6">INDEX(出来高一覧!$B$333:$Z$333,1,ROW()-1)</f>
        <v>0</v>
      </c>
      <c r="AF6" s="5" t="str" cm="1">
        <f t="array" ref="AF6">_xll.RssMarket(テーブル3[[#This Row],[銘柄コード]], "出来高")</f>
        <v/>
      </c>
      <c r="AG6" s="6" t="str" cm="1">
        <f t="array" aca="1" ref="AG6" ca="1">IFERROR((テーブル3[[#This Row],[出来高]]-INDEX(_出来高一覧,$AG$29,ROW()-1))/INDEX(_出来高一覧,$AG$29,ROW()-1),"")</f>
        <v/>
      </c>
      <c r="AH6" s="5" t="str">
        <f ca="1">IFERROR(テーブル3[[#This Row],[出来高５日平均]]*(1+テーブル3[[#This Row],[出来高
進捗率]]),"")</f>
        <v/>
      </c>
      <c r="AI6" s="21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6" s="6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6" s="5" t="str" cm="1">
        <f t="array" ref="AK6">_xll.RssMarket(テーブル3[[#This Row],[銘柄コード]], "OVER気配数量")</f>
        <v/>
      </c>
      <c r="AL6" s="5" t="str" cm="1">
        <f t="array" ref="AL6">_xll.RssMarket(テーブル3[[#This Row],[銘柄コード]], "UNDER気配数量")</f>
        <v/>
      </c>
      <c r="AM6" s="6"/>
      <c r="AN6" s="5"/>
      <c r="AO6" s="5"/>
      <c r="AP6" s="17"/>
      <c r="AQ6" s="5"/>
      <c r="AR6" s="5"/>
      <c r="AS6" s="5"/>
      <c r="AT6" s="5"/>
      <c r="AU6" s="5"/>
      <c r="AV6" s="5"/>
      <c r="AW6" s="15" t="str">
        <f>IFERROR(ABS(テーブル3[[#This Row],[リワード]]/テーブル3[[#This Row],[リスク]]),"")</f>
        <v/>
      </c>
      <c r="AX6" s="16" t="str" cm="1">
        <f t="array" ref="AX6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6" s="16" t="str" cm="1">
        <f t="array" ref="AY6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6" s="16" t="str" cm="1">
        <f t="array" ref="AZ6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6" s="17" t="str" cm="1">
        <f t="array" ref="BA6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6" s="5"/>
      <c r="BC6" s="5"/>
      <c r="BD6" s="5"/>
    </row>
    <row r="7" spans="1:56" ht="17.25" thickBot="1" x14ac:dyDescent="0.45">
      <c r="A7" s="43" t="s">
        <v>772</v>
      </c>
      <c r="B7" s="44"/>
      <c r="C7" s="44"/>
      <c r="D7" s="44"/>
      <c r="E7" s="45" t="str" cm="1">
        <f t="array" ref="E7">_xll.RssMarket(テーブル3[[#This Row],[銘柄コード]], "銘柄名称")</f>
        <v/>
      </c>
      <c r="F7" s="46" t="str" cm="1">
        <f t="array" ref="F7">_xll.RssMarket(テーブル3[[#This Row],[銘柄コード]], "現在値")</f>
        <v/>
      </c>
      <c r="G7" s="44" t="str" cm="1">
        <f t="array" ref="G7">_xll.RssMarket(テーブル3[[#This Row],[銘柄コード]], "現在値ティック")</f>
        <v/>
      </c>
      <c r="H7" s="47" t="str" cm="1">
        <f t="array" ref="H7">_xll.RssMarket(A7, "最良買気配値")</f>
        <v/>
      </c>
      <c r="I7" s="47" t="str" cm="1">
        <f t="array" ref="I7">IF(テーブル3[[#This Row],[現在値]]=0,テーブル3[[#This Row],[寄り気配]],_xll.RssMarket(A7, "始値"))</f>
        <v/>
      </c>
      <c r="J7" s="47" t="str">
        <f>IFERROR(テーブル3[[#This Row],[始値]]*105%,"")</f>
        <v/>
      </c>
      <c r="K7" s="47" t="str">
        <f>IFERROR(テーブル3[[#This Row],[始値]]*103%,"")</f>
        <v/>
      </c>
      <c r="L7" s="47" t="str">
        <f>IFERROR(テーブル3[[#This Row],[始値]]*101%,"")</f>
        <v/>
      </c>
      <c r="M7" s="47" t="str">
        <f>IFERROR(テーブル3[[#This Row],[始値]]*99%,"")</f>
        <v/>
      </c>
      <c r="N7" s="47" t="str">
        <f>IFERROR(テーブル3[[#This Row],[始値]]*97%,"")</f>
        <v/>
      </c>
      <c r="O7" s="47" t="str">
        <f>IFERROR(テーブル3[[#This Row],[始値]]*95%,"")</f>
        <v/>
      </c>
      <c r="P7" s="44"/>
      <c r="Q7" s="48"/>
      <c r="R7" s="49"/>
      <c r="S7" s="48"/>
      <c r="T7" s="44" t="str" cm="1">
        <f t="array" ref="T7">IFERROR(MID(INDEX(テーブル3[[#Headers],[前日始値]:[前日終値]],1,MATCH(INDEX(U7:X7,MATCH(MIN(ABS(U7:X7-F7),F7*0.5%),ABS(U7:X7-F7),0)),U7:X7,0)),3,1),"")</f>
        <v/>
      </c>
      <c r="U7" s="50"/>
      <c r="V7" s="50"/>
      <c r="W7" s="50"/>
      <c r="X7" s="50"/>
      <c r="Y7" s="51" t="str">
        <f>IFERROR(IF(テーブル3[[#This Row],[現在値]]=0,テーブル3[[#This Row],[寄り気配]],テーブル3[[#This Row],[現在値]])-テーブル3[[#This Row],[前日終値]],"")</f>
        <v/>
      </c>
      <c r="Z7" s="52" t="str">
        <f>IFERROR(テーブル3[[#This Row],[前日比]]/テーブル3[[#This Row],[前日終値]],"")</f>
        <v/>
      </c>
      <c r="AA7" s="53"/>
      <c r="AB7" s="54" t="str" cm="1">
        <f t="array" ref="AB7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7" s="53"/>
      <c r="AD7" s="54" t="str">
        <f>IFERROR((テーブル3[[#This Row],[高値幅]]-テーブル3[[#This Row],[前日比]])/テーブル3[[#This Row],[高値幅]],"")</f>
        <v/>
      </c>
      <c r="AE7" s="55" cm="1">
        <f t="array" ref="AE7">INDEX(出来高一覧!$B$333:$Z$333,1,ROW()-1)</f>
        <v>0</v>
      </c>
      <c r="AF7" s="56" t="str" cm="1">
        <f t="array" ref="AF7">_xll.RssMarket(テーブル3[[#This Row],[銘柄コード]], "出来高")</f>
        <v/>
      </c>
      <c r="AG7" s="57" t="str" cm="1">
        <f t="array" aca="1" ref="AG7" ca="1">IFERROR((テーブル3[[#This Row],[出来高]]-INDEX(_出来高一覧,$AG$29,ROW()-1))/INDEX(_出来高一覧,$AG$29,ROW()-1),"")</f>
        <v/>
      </c>
      <c r="AH7" s="56" t="str">
        <f ca="1">IFERROR(テーブル3[[#This Row],[出来高５日平均]]*(1+テーブル3[[#This Row],[出来高
進捗率]]),"")</f>
        <v/>
      </c>
      <c r="AI7" s="58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7" s="57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7" s="56" t="str" cm="1">
        <f t="array" ref="AK7">_xll.RssMarket(テーブル3[[#This Row],[銘柄コード]], "OVER気配数量")</f>
        <v/>
      </c>
      <c r="AL7" s="56" t="str" cm="1">
        <f t="array" ref="AL7">_xll.RssMarket(テーブル3[[#This Row],[銘柄コード]], "UNDER気配数量")</f>
        <v/>
      </c>
      <c r="AM7" s="57"/>
      <c r="AN7" s="56"/>
      <c r="AO7" s="56"/>
      <c r="AP7" s="59"/>
      <c r="AQ7" s="56"/>
      <c r="AR7" s="56"/>
      <c r="AS7" s="56"/>
      <c r="AT7" s="56"/>
      <c r="AU7" s="56"/>
      <c r="AV7" s="56"/>
      <c r="AW7" s="56" t="str">
        <f>IFERROR(ABS(テーブル3[[#This Row],[リワード]]/テーブル3[[#This Row],[リスク]]),"")</f>
        <v/>
      </c>
      <c r="AX7" s="56" t="str" cm="1">
        <f t="array" ref="AX7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7" s="56" t="str" cm="1">
        <f t="array" ref="AY7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7" s="56" t="str" cm="1">
        <f t="array" ref="AZ7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7" s="56" t="str" cm="1">
        <f t="array" ref="BA7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7" s="56"/>
      <c r="BC7" s="56"/>
      <c r="BD7" s="56"/>
    </row>
    <row r="8" spans="1:56" ht="17.25" thickTop="1" x14ac:dyDescent="0.4">
      <c r="A8" s="11" t="s">
        <v>773</v>
      </c>
      <c r="B8" s="8"/>
      <c r="C8" s="8"/>
      <c r="D8" s="8" t="s">
        <v>805</v>
      </c>
      <c r="E8" s="3" t="str" cm="1">
        <f t="array" ref="E8">_xll.RssMarket(テーブル3[[#This Row],[銘柄コード]], "銘柄名称")</f>
        <v/>
      </c>
      <c r="F8" s="12" t="str" cm="1">
        <f t="array" ref="F8">_xll.RssMarket(テーブル3[[#This Row],[銘柄コード]], "現在値")</f>
        <v/>
      </c>
      <c r="G8" s="8" t="str" cm="1">
        <f t="array" ref="G8">_xll.RssMarket(テーブル3[[#This Row],[銘柄コード]], "現在値ティック")</f>
        <v/>
      </c>
      <c r="H8" s="31" t="str" cm="1">
        <f t="array" ref="H8">_xll.RssMarket(A8, "最良買気配値")</f>
        <v/>
      </c>
      <c r="I8" s="31" t="str" cm="1">
        <f t="array" ref="I8">IF(テーブル3[[#This Row],[現在値]]=0,テーブル3[[#This Row],[寄り気配]],_xll.RssMarket(A8, "始値"))</f>
        <v/>
      </c>
      <c r="J8" s="31" t="str">
        <f>IFERROR(テーブル3[[#This Row],[始値]]*105%,"")</f>
        <v/>
      </c>
      <c r="K8" s="31" t="str">
        <f>IFERROR(テーブル3[[#This Row],[始値]]*103%,"")</f>
        <v/>
      </c>
      <c r="L8" s="31" t="str">
        <f>IFERROR(テーブル3[[#This Row],[始値]]*101%,"")</f>
        <v/>
      </c>
      <c r="M8" s="31" t="str">
        <f>IFERROR(テーブル3[[#This Row],[始値]]*99%,"")</f>
        <v/>
      </c>
      <c r="N8" s="31" t="str">
        <f>IFERROR(テーブル3[[#This Row],[始値]]*97%,"")</f>
        <v/>
      </c>
      <c r="O8" s="31" t="str">
        <f>IFERROR(テーブル3[[#This Row],[始値]]*95%,"")</f>
        <v/>
      </c>
      <c r="P8" s="8"/>
      <c r="Q8" s="4"/>
      <c r="R8" s="9"/>
      <c r="S8" s="4"/>
      <c r="T8" s="8" t="str" cm="1">
        <f t="array" ref="T8">IFERROR(MID(INDEX(テーブル3[[#Headers],[前日始値]:[前日終値]],1,MATCH(INDEX(U8:X8,MATCH(MIN(ABS(U8:X8-F8),F8*0.5%),ABS(U8:X8-F8),0)),U8:X8,0)),3,1),"")</f>
        <v/>
      </c>
      <c r="U8" s="32"/>
      <c r="V8" s="32"/>
      <c r="W8" s="32"/>
      <c r="X8" s="32"/>
      <c r="Y8" s="13" t="str">
        <f>IFERROR(IF(テーブル3[[#This Row],[現在値]]=0,テーブル3[[#This Row],[寄り気配]],テーブル3[[#This Row],[現在値]])-テーブル3[[#This Row],[前日終値]],"")</f>
        <v/>
      </c>
      <c r="Z8" s="14" t="str">
        <f>IFERROR(テーブル3[[#This Row],[前日比]]/テーブル3[[#This Row],[前日終値]],"")</f>
        <v/>
      </c>
      <c r="AA8" s="33"/>
      <c r="AB8" s="34" t="str" cm="1">
        <f t="array" ref="AB8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8" s="33"/>
      <c r="AD8" s="34" t="str">
        <f>IFERROR((テーブル3[[#This Row],[高値幅]]-テーブル3[[#This Row],[前日比]])/テーブル3[[#This Row],[高値幅]],"")</f>
        <v/>
      </c>
      <c r="AE8" s="35" cm="1">
        <f t="array" ref="AE8">INDEX(出来高一覧!$B$333:$Z$333,1,ROW()-1)</f>
        <v>0</v>
      </c>
      <c r="AF8" s="5" t="str" cm="1">
        <f t="array" ref="AF8">_xll.RssMarket(テーブル3[[#This Row],[銘柄コード]], "出来高")</f>
        <v/>
      </c>
      <c r="AG8" s="6" t="str" cm="1">
        <f t="array" aca="1" ref="AG8" ca="1">IFERROR((テーブル3[[#This Row],[出来高]]-INDEX(_出来高一覧,$AG$29,ROW()-1))/INDEX(_出来高一覧,$AG$29,ROW()-1),"")</f>
        <v/>
      </c>
      <c r="AH8" s="5" t="str">
        <f ca="1">IFERROR(テーブル3[[#This Row],[出来高５日平均]]*(1+テーブル3[[#This Row],[出来高
進捗率]]),"")</f>
        <v/>
      </c>
      <c r="AI8" s="21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8" s="6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8" s="5" t="str" cm="1">
        <f t="array" ref="AK8">_xll.RssMarket(テーブル3[[#This Row],[銘柄コード]], "OVER気配数量")</f>
        <v/>
      </c>
      <c r="AL8" s="5" t="str" cm="1">
        <f t="array" ref="AL8">_xll.RssMarket(テーブル3[[#This Row],[銘柄コード]], "UNDER気配数量")</f>
        <v/>
      </c>
      <c r="AM8" s="6"/>
      <c r="AN8" s="5"/>
      <c r="AO8" s="5"/>
      <c r="AP8" s="17"/>
      <c r="AQ8" s="5"/>
      <c r="AR8" s="5"/>
      <c r="AS8" s="5"/>
      <c r="AT8" s="5"/>
      <c r="AU8" s="5"/>
      <c r="AV8" s="5"/>
      <c r="AW8" s="15" t="str">
        <f>IFERROR(ABS(テーブル3[[#This Row],[リワード]]/テーブル3[[#This Row],[リスク]]),"")</f>
        <v/>
      </c>
      <c r="AX8" s="16" t="str" cm="1">
        <f t="array" ref="AX8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8" s="16" t="str" cm="1">
        <f t="array" ref="AY8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8" s="16" t="str" cm="1">
        <f t="array" ref="AZ8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8" s="17" t="str" cm="1">
        <f t="array" ref="BA8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8" s="5"/>
      <c r="BC8" s="5"/>
      <c r="BD8" s="5"/>
    </row>
    <row r="9" spans="1:56" ht="16.5" x14ac:dyDescent="0.4">
      <c r="A9" s="11" t="s">
        <v>774</v>
      </c>
      <c r="B9" s="8"/>
      <c r="C9" s="8"/>
      <c r="D9" s="8"/>
      <c r="E9" s="3" t="str" cm="1">
        <f t="array" ref="E9">_xll.RssMarket(テーブル3[[#This Row],[銘柄コード]], "銘柄名称")</f>
        <v/>
      </c>
      <c r="F9" s="12" t="str" cm="1">
        <f t="array" ref="F9">_xll.RssMarket(テーブル3[[#This Row],[銘柄コード]], "現在値")</f>
        <v/>
      </c>
      <c r="G9" s="8" t="str" cm="1">
        <f t="array" ref="G9">_xll.RssMarket(テーブル3[[#This Row],[銘柄コード]], "現在値ティック")</f>
        <v/>
      </c>
      <c r="H9" s="31" t="str" cm="1">
        <f t="array" ref="H9">_xll.RssMarket(A9, "最良買気配値")</f>
        <v/>
      </c>
      <c r="I9" s="31" t="str" cm="1">
        <f t="array" ref="I9">IF(テーブル3[[#This Row],[現在値]]=0,テーブル3[[#This Row],[寄り気配]],_xll.RssMarket(A9, "始値"))</f>
        <v/>
      </c>
      <c r="J9" s="31" t="str">
        <f>IFERROR(テーブル3[[#This Row],[始値]]*105%,"")</f>
        <v/>
      </c>
      <c r="K9" s="31" t="str">
        <f>IFERROR(テーブル3[[#This Row],[始値]]*103%,"")</f>
        <v/>
      </c>
      <c r="L9" s="31" t="str">
        <f>IFERROR(テーブル3[[#This Row],[始値]]*101%,"")</f>
        <v/>
      </c>
      <c r="M9" s="31" t="str">
        <f>IFERROR(テーブル3[[#This Row],[始値]]*99%,"")</f>
        <v/>
      </c>
      <c r="N9" s="31" t="str">
        <f>IFERROR(テーブル3[[#This Row],[始値]]*97%,"")</f>
        <v/>
      </c>
      <c r="O9" s="31" t="str">
        <f>IFERROR(テーブル3[[#This Row],[始値]]*95%,"")</f>
        <v/>
      </c>
      <c r="P9" s="8"/>
      <c r="Q9" s="4"/>
      <c r="R9" s="9"/>
      <c r="S9" s="4"/>
      <c r="T9" s="8" t="str" cm="1">
        <f t="array" ref="T9">IFERROR(MID(INDEX(テーブル3[[#Headers],[前日始値]:[前日終値]],1,MATCH(INDEX(U9:X9,MATCH(MIN(ABS(U9:X9-F9),F9*0.5%),ABS(U9:X9-F9),0)),U9:X9,0)),3,1),"")</f>
        <v/>
      </c>
      <c r="U9" s="32"/>
      <c r="V9" s="32"/>
      <c r="W9" s="32"/>
      <c r="X9" s="32"/>
      <c r="Y9" s="13" t="str">
        <f>IFERROR(IF(テーブル3[[#This Row],[現在値]]=0,テーブル3[[#This Row],[寄り気配]],テーブル3[[#This Row],[現在値]])-テーブル3[[#This Row],[前日終値]],"")</f>
        <v/>
      </c>
      <c r="Z9" s="14" t="str">
        <f>IFERROR(テーブル3[[#This Row],[前日比]]/テーブル3[[#This Row],[前日終値]],"")</f>
        <v/>
      </c>
      <c r="AA9" s="33"/>
      <c r="AB9" s="34" t="str" cm="1">
        <f t="array" ref="AB9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9" s="33"/>
      <c r="AD9" s="34" t="str">
        <f>IFERROR((テーブル3[[#This Row],[高値幅]]-テーブル3[[#This Row],[前日比]])/テーブル3[[#This Row],[高値幅]],"")</f>
        <v/>
      </c>
      <c r="AE9" s="35" cm="1">
        <f t="array" ref="AE9">INDEX(出来高一覧!$B$333:$Z$333,1,ROW()-1)</f>
        <v>0</v>
      </c>
      <c r="AF9" s="5" t="str" cm="1">
        <f t="array" ref="AF9">_xll.RssMarket(テーブル3[[#This Row],[銘柄コード]], "出来高")</f>
        <v/>
      </c>
      <c r="AG9" s="6" t="str" cm="1">
        <f t="array" aca="1" ref="AG9" ca="1">IFERROR((テーブル3[[#This Row],[出来高]]-INDEX(_出来高一覧,$AG$29,ROW()-1))/INDEX(_出来高一覧,$AG$29,ROW()-1),"")</f>
        <v/>
      </c>
      <c r="AH9" s="5" t="str">
        <f ca="1">IFERROR(テーブル3[[#This Row],[出来高５日平均]]*(1+テーブル3[[#This Row],[出来高
進捗率]]),"")</f>
        <v/>
      </c>
      <c r="AI9" s="21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9" s="6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9" s="5" t="str" cm="1">
        <f t="array" ref="AK9">_xll.RssMarket(テーブル3[[#This Row],[銘柄コード]], "OVER気配数量")</f>
        <v/>
      </c>
      <c r="AL9" s="5" t="str" cm="1">
        <f t="array" ref="AL9">_xll.RssMarket(テーブル3[[#This Row],[銘柄コード]], "UNDER気配数量")</f>
        <v/>
      </c>
      <c r="AM9" s="6"/>
      <c r="AN9" s="5"/>
      <c r="AO9" s="5"/>
      <c r="AP9" s="17"/>
      <c r="AQ9" s="5"/>
      <c r="AR9" s="5"/>
      <c r="AS9" s="5"/>
      <c r="AT9" s="5"/>
      <c r="AU9" s="5"/>
      <c r="AV9" s="5"/>
      <c r="AW9" s="15" t="str">
        <f>IFERROR(ABS(テーブル3[[#This Row],[リワード]]/テーブル3[[#This Row],[リスク]]),"")</f>
        <v/>
      </c>
      <c r="AX9" s="16" t="str" cm="1">
        <f t="array" ref="AX9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9" s="16" t="str" cm="1">
        <f t="array" ref="AY9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9" s="16" t="str" cm="1">
        <f t="array" ref="AZ9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9" s="17" t="str" cm="1">
        <f t="array" ref="BA9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9" s="5"/>
      <c r="BC9" s="5"/>
      <c r="BD9" s="5"/>
    </row>
    <row r="10" spans="1:56" ht="17.25" thickBot="1" x14ac:dyDescent="0.45">
      <c r="A10" s="43" t="s">
        <v>775</v>
      </c>
      <c r="B10" s="44"/>
      <c r="C10" s="44"/>
      <c r="D10" s="44"/>
      <c r="E10" s="45" t="str" cm="1">
        <f t="array" ref="E10">_xll.RssMarket(テーブル3[[#This Row],[銘柄コード]], "銘柄名称")</f>
        <v/>
      </c>
      <c r="F10" s="46" t="str" cm="1">
        <f t="array" ref="F10">_xll.RssMarket(テーブル3[[#This Row],[銘柄コード]], "現在値")</f>
        <v/>
      </c>
      <c r="G10" s="44" t="str" cm="1">
        <f t="array" ref="G10">_xll.RssMarket(テーブル3[[#This Row],[銘柄コード]], "現在値ティック")</f>
        <v/>
      </c>
      <c r="H10" s="47" t="str" cm="1">
        <f t="array" ref="H10">_xll.RssMarket(A10, "最良買気配値")</f>
        <v/>
      </c>
      <c r="I10" s="47" t="str" cm="1">
        <f t="array" ref="I10">IF(テーブル3[[#This Row],[現在値]]=0,テーブル3[[#This Row],[寄り気配]],_xll.RssMarket(A10, "始値"))</f>
        <v/>
      </c>
      <c r="J10" s="47" t="str">
        <f>IFERROR(テーブル3[[#This Row],[始値]]*105%,"")</f>
        <v/>
      </c>
      <c r="K10" s="47" t="str">
        <f>IFERROR(テーブル3[[#This Row],[始値]]*103%,"")</f>
        <v/>
      </c>
      <c r="L10" s="47" t="str">
        <f>IFERROR(テーブル3[[#This Row],[始値]]*101%,"")</f>
        <v/>
      </c>
      <c r="M10" s="47" t="str">
        <f>IFERROR(テーブル3[[#This Row],[始値]]*99%,"")</f>
        <v/>
      </c>
      <c r="N10" s="47" t="str">
        <f>IFERROR(テーブル3[[#This Row],[始値]]*97%,"")</f>
        <v/>
      </c>
      <c r="O10" s="47" t="str">
        <f>IFERROR(テーブル3[[#This Row],[始値]]*95%,"")</f>
        <v/>
      </c>
      <c r="P10" s="44"/>
      <c r="Q10" s="48"/>
      <c r="R10" s="49"/>
      <c r="S10" s="48"/>
      <c r="T10" s="44" t="str" cm="1">
        <f t="array" ref="T10">IFERROR(MID(INDEX(テーブル3[[#Headers],[前日始値]:[前日終値]],1,MATCH(INDEX(U10:X10,MATCH(MIN(ABS(U10:X10-F10),F10*0.5%),ABS(U10:X10-F10),0)),U10:X10,0)),3,1),"")</f>
        <v/>
      </c>
      <c r="U10" s="50"/>
      <c r="V10" s="50"/>
      <c r="W10" s="50"/>
      <c r="X10" s="50"/>
      <c r="Y10" s="51" t="str">
        <f>IFERROR(IF(テーブル3[[#This Row],[現在値]]=0,テーブル3[[#This Row],[寄り気配]],テーブル3[[#This Row],[現在値]])-テーブル3[[#This Row],[前日終値]],"")</f>
        <v/>
      </c>
      <c r="Z10" s="52" t="str">
        <f>IFERROR(テーブル3[[#This Row],[前日比]]/テーブル3[[#This Row],[前日終値]],"")</f>
        <v/>
      </c>
      <c r="AA10" s="53"/>
      <c r="AB10" s="54" t="str" cm="1">
        <f t="array" ref="AB10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10" s="53"/>
      <c r="AD10" s="54" t="str">
        <f>IFERROR((テーブル3[[#This Row],[高値幅]]-テーブル3[[#This Row],[前日比]])/テーブル3[[#This Row],[高値幅]],"")</f>
        <v/>
      </c>
      <c r="AE10" s="55" cm="1">
        <f t="array" ref="AE10">INDEX(出来高一覧!$B$333:$Z$333,1,ROW()-1)</f>
        <v>0</v>
      </c>
      <c r="AF10" s="56" t="str" cm="1">
        <f t="array" ref="AF10">_xll.RssMarket(テーブル3[[#This Row],[銘柄コード]], "出来高")</f>
        <v/>
      </c>
      <c r="AG10" s="57" t="str" cm="1">
        <f t="array" aca="1" ref="AG10" ca="1">IFERROR((テーブル3[[#This Row],[出来高]]-INDEX(_出来高一覧,$AG$29,ROW()-1))/INDEX(_出来高一覧,$AG$29,ROW()-1),"")</f>
        <v/>
      </c>
      <c r="AH10" s="56" t="str">
        <f ca="1">IFERROR(テーブル3[[#This Row],[出来高５日平均]]*(1+テーブル3[[#This Row],[出来高
進捗率]]),"")</f>
        <v/>
      </c>
      <c r="AI10" s="58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10" s="57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10" s="56" t="str" cm="1">
        <f t="array" ref="AK10">_xll.RssMarket(テーブル3[[#This Row],[銘柄コード]], "OVER気配数量")</f>
        <v/>
      </c>
      <c r="AL10" s="56" t="str" cm="1">
        <f t="array" ref="AL10">_xll.RssMarket(テーブル3[[#This Row],[銘柄コード]], "UNDER気配数量")</f>
        <v/>
      </c>
      <c r="AM10" s="57"/>
      <c r="AN10" s="56"/>
      <c r="AO10" s="56"/>
      <c r="AP10" s="59"/>
      <c r="AQ10" s="56"/>
      <c r="AR10" s="56"/>
      <c r="AS10" s="56"/>
      <c r="AT10" s="56"/>
      <c r="AU10" s="56"/>
      <c r="AV10" s="56"/>
      <c r="AW10" s="56" t="str">
        <f>IFERROR(ABS(テーブル3[[#This Row],[リワード]]/テーブル3[[#This Row],[リスク]]),"")</f>
        <v/>
      </c>
      <c r="AX10" s="56" t="str" cm="1">
        <f t="array" ref="AX10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10" s="56" t="str" cm="1">
        <f t="array" ref="AY10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10" s="56" t="str" cm="1">
        <f t="array" ref="AZ10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10" s="56" t="str" cm="1">
        <f t="array" ref="BA10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10" s="56"/>
      <c r="BC10" s="56"/>
      <c r="BD10" s="56"/>
    </row>
    <row r="11" spans="1:56" ht="17.25" thickTop="1" x14ac:dyDescent="0.4">
      <c r="A11" s="11" t="s">
        <v>776</v>
      </c>
      <c r="B11" s="8"/>
      <c r="C11" s="8"/>
      <c r="D11" s="8" t="s">
        <v>805</v>
      </c>
      <c r="E11" s="3" t="str" cm="1">
        <f t="array" ref="E11">_xll.RssMarket(テーブル3[[#This Row],[銘柄コード]], "銘柄名称")</f>
        <v/>
      </c>
      <c r="F11" s="12" t="str" cm="1">
        <f t="array" ref="F11">_xll.RssMarket(テーブル3[[#This Row],[銘柄コード]], "現在値")</f>
        <v/>
      </c>
      <c r="G11" s="8" t="str" cm="1">
        <f t="array" ref="G11">_xll.RssMarket(テーブル3[[#This Row],[銘柄コード]], "現在値ティック")</f>
        <v/>
      </c>
      <c r="H11" s="31" t="str" cm="1">
        <f t="array" ref="H11">_xll.RssMarket(A11, "最良買気配値")</f>
        <v/>
      </c>
      <c r="I11" s="31" t="str" cm="1">
        <f t="array" ref="I11">IF(テーブル3[[#This Row],[現在値]]=0,テーブル3[[#This Row],[寄り気配]],_xll.RssMarket(A11, "始値"))</f>
        <v/>
      </c>
      <c r="J11" s="31" t="str">
        <f>IFERROR(テーブル3[[#This Row],[始値]]*105%,"")</f>
        <v/>
      </c>
      <c r="K11" s="31" t="str">
        <f>IFERROR(テーブル3[[#This Row],[始値]]*103%,"")</f>
        <v/>
      </c>
      <c r="L11" s="31" t="str">
        <f>IFERROR(テーブル3[[#This Row],[始値]]*101%,"")</f>
        <v/>
      </c>
      <c r="M11" s="31" t="str">
        <f>IFERROR(テーブル3[[#This Row],[始値]]*99%,"")</f>
        <v/>
      </c>
      <c r="N11" s="31" t="str">
        <f>IFERROR(テーブル3[[#This Row],[始値]]*97%,"")</f>
        <v/>
      </c>
      <c r="O11" s="31" t="str">
        <f>IFERROR(テーブル3[[#This Row],[始値]]*95%,"")</f>
        <v/>
      </c>
      <c r="P11" s="8"/>
      <c r="Q11" s="4"/>
      <c r="R11" s="9"/>
      <c r="S11" s="4"/>
      <c r="T11" s="8" t="str" cm="1">
        <f t="array" ref="T11">IFERROR(MID(INDEX(テーブル3[[#Headers],[前日始値]:[前日終値]],1,MATCH(INDEX(U11:X11,MATCH(MIN(ABS(U11:X11-F11),F11*0.5%),ABS(U11:X11-F11),0)),U11:X11,0)),3,1),"")</f>
        <v/>
      </c>
      <c r="U11" s="32"/>
      <c r="V11" s="32"/>
      <c r="W11" s="32"/>
      <c r="X11" s="32"/>
      <c r="Y11" s="13" t="str">
        <f>IFERROR(IF(テーブル3[[#This Row],[現在値]]=0,テーブル3[[#This Row],[寄り気配]],テーブル3[[#This Row],[現在値]])-テーブル3[[#This Row],[前日終値]],"")</f>
        <v/>
      </c>
      <c r="Z11" s="14" t="str">
        <f>IFERROR(テーブル3[[#This Row],[前日比]]/テーブル3[[#This Row],[前日終値]],"")</f>
        <v/>
      </c>
      <c r="AA11" s="33"/>
      <c r="AB11" s="34" t="str" cm="1">
        <f t="array" ref="AB11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11" s="33"/>
      <c r="AD11" s="34" t="str">
        <f>IFERROR((テーブル3[[#This Row],[高値幅]]-テーブル3[[#This Row],[前日比]])/テーブル3[[#This Row],[高値幅]],"")</f>
        <v/>
      </c>
      <c r="AE11" s="35" cm="1">
        <f t="array" ref="AE11">INDEX(出来高一覧!$B$333:$Z$333,1,ROW()-1)</f>
        <v>0</v>
      </c>
      <c r="AF11" s="5" t="str" cm="1">
        <f t="array" ref="AF11">_xll.RssMarket(テーブル3[[#This Row],[銘柄コード]], "出来高")</f>
        <v/>
      </c>
      <c r="AG11" s="6" t="str" cm="1">
        <f t="array" aca="1" ref="AG11" ca="1">IFERROR((テーブル3[[#This Row],[出来高]]-INDEX(_出来高一覧,$AG$29,ROW()-1))/INDEX(_出来高一覧,$AG$29,ROW()-1),"")</f>
        <v/>
      </c>
      <c r="AH11" s="5" t="str">
        <f ca="1">IFERROR(テーブル3[[#This Row],[出来高５日平均]]*(1+テーブル3[[#This Row],[出来高
進捗率]]),"")</f>
        <v/>
      </c>
      <c r="AI11" s="21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11" s="6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11" s="5" t="str" cm="1">
        <f t="array" ref="AK11">_xll.RssMarket(テーブル3[[#This Row],[銘柄コード]], "OVER気配数量")</f>
        <v/>
      </c>
      <c r="AL11" s="5" t="str" cm="1">
        <f t="array" ref="AL11">_xll.RssMarket(テーブル3[[#This Row],[銘柄コード]], "UNDER気配数量")</f>
        <v/>
      </c>
      <c r="AM11" s="6"/>
      <c r="AN11" s="5"/>
      <c r="AO11" s="5"/>
      <c r="AP11" s="17"/>
      <c r="AQ11" s="5"/>
      <c r="AR11" s="5"/>
      <c r="AS11" s="5"/>
      <c r="AT11" s="5"/>
      <c r="AU11" s="5"/>
      <c r="AV11" s="5"/>
      <c r="AW11" s="15" t="str">
        <f>IFERROR(ABS(テーブル3[[#This Row],[リワード]]/テーブル3[[#This Row],[リスク]]),"")</f>
        <v/>
      </c>
      <c r="AX11" s="16" t="str" cm="1">
        <f t="array" ref="AX11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11" s="16" t="str" cm="1">
        <f t="array" ref="AY11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11" s="16" t="str" cm="1">
        <f t="array" ref="AZ11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11" s="17" t="str" cm="1">
        <f t="array" ref="BA11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11" s="5"/>
      <c r="BC11" s="5"/>
      <c r="BD11" s="5"/>
    </row>
    <row r="12" spans="1:56" ht="16.5" x14ac:dyDescent="0.4">
      <c r="A12" s="11" t="s">
        <v>777</v>
      </c>
      <c r="B12" s="8"/>
      <c r="C12" s="8"/>
      <c r="D12" s="8"/>
      <c r="E12" s="3" t="str" cm="1">
        <f t="array" ref="E12">_xll.RssMarket(テーブル3[[#This Row],[銘柄コード]], "銘柄名称")</f>
        <v/>
      </c>
      <c r="F12" s="12" t="str" cm="1">
        <f t="array" ref="F12">_xll.RssMarket(テーブル3[[#This Row],[銘柄コード]], "現在値")</f>
        <v/>
      </c>
      <c r="G12" s="8" t="str" cm="1">
        <f t="array" ref="G12">_xll.RssMarket(テーブル3[[#This Row],[銘柄コード]], "現在値ティック")</f>
        <v/>
      </c>
      <c r="H12" s="31" t="str" cm="1">
        <f t="array" ref="H12">_xll.RssMarket(A12, "最良買気配値")</f>
        <v/>
      </c>
      <c r="I12" s="31" t="str" cm="1">
        <f t="array" ref="I12">IF(テーブル3[[#This Row],[現在値]]=0,テーブル3[[#This Row],[寄り気配]],_xll.RssMarket(A12, "始値"))</f>
        <v/>
      </c>
      <c r="J12" s="31" t="str">
        <f>IFERROR(テーブル3[[#This Row],[始値]]*105%,"")</f>
        <v/>
      </c>
      <c r="K12" s="31" t="str">
        <f>IFERROR(テーブル3[[#This Row],[始値]]*103%,"")</f>
        <v/>
      </c>
      <c r="L12" s="31" t="str">
        <f>IFERROR(テーブル3[[#This Row],[始値]]*101%,"")</f>
        <v/>
      </c>
      <c r="M12" s="31" t="str">
        <f>IFERROR(テーブル3[[#This Row],[始値]]*99%,"")</f>
        <v/>
      </c>
      <c r="N12" s="31" t="str">
        <f>IFERROR(テーブル3[[#This Row],[始値]]*97%,"")</f>
        <v/>
      </c>
      <c r="O12" s="31" t="str">
        <f>IFERROR(テーブル3[[#This Row],[始値]]*95%,"")</f>
        <v/>
      </c>
      <c r="P12" s="8"/>
      <c r="Q12" s="4"/>
      <c r="R12" s="9"/>
      <c r="S12" s="4"/>
      <c r="T12" s="8" t="str" cm="1">
        <f t="array" ref="T12">IFERROR(MID(INDEX(テーブル3[[#Headers],[前日始値]:[前日終値]],1,MATCH(INDEX(U12:X12,MATCH(MIN(ABS(U12:X12-F12),F12*0.5%),ABS(U12:X12-F12),0)),U12:X12,0)),3,1),"")</f>
        <v/>
      </c>
      <c r="U12" s="32"/>
      <c r="V12" s="32"/>
      <c r="W12" s="32"/>
      <c r="X12" s="32"/>
      <c r="Y12" s="13" t="str">
        <f>IFERROR(IF(テーブル3[[#This Row],[現在値]]=0,テーブル3[[#This Row],[寄り気配]],テーブル3[[#This Row],[現在値]])-テーブル3[[#This Row],[前日終値]],"")</f>
        <v/>
      </c>
      <c r="Z12" s="14" t="str">
        <f>IFERROR(テーブル3[[#This Row],[前日比]]/テーブル3[[#This Row],[前日終値]],"")</f>
        <v/>
      </c>
      <c r="AA12" s="33"/>
      <c r="AB12" s="34" t="str" cm="1">
        <f t="array" ref="AB12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12" s="33"/>
      <c r="AD12" s="34" t="str">
        <f>IFERROR((テーブル3[[#This Row],[高値幅]]-テーブル3[[#This Row],[前日比]])/テーブル3[[#This Row],[高値幅]],"")</f>
        <v/>
      </c>
      <c r="AE12" s="35" cm="1">
        <f t="array" ref="AE12">INDEX(出来高一覧!$B$333:$Z$333,1,ROW()-1)</f>
        <v>0</v>
      </c>
      <c r="AF12" s="5" t="str" cm="1">
        <f t="array" ref="AF12">_xll.RssMarket(テーブル3[[#This Row],[銘柄コード]], "出来高")</f>
        <v/>
      </c>
      <c r="AG12" s="6" t="str" cm="1">
        <f t="array" aca="1" ref="AG12" ca="1">IFERROR((テーブル3[[#This Row],[出来高]]-INDEX(_出来高一覧,$AG$29,ROW()-1))/INDEX(_出来高一覧,$AG$29,ROW()-1),"")</f>
        <v/>
      </c>
      <c r="AH12" s="5" t="str">
        <f ca="1">IFERROR(テーブル3[[#This Row],[出来高５日平均]]*(1+テーブル3[[#This Row],[出来高
進捗率]]),"")</f>
        <v/>
      </c>
      <c r="AI12" s="21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12" s="6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12" s="5" t="str" cm="1">
        <f t="array" ref="AK12">_xll.RssMarket(テーブル3[[#This Row],[銘柄コード]], "OVER気配数量")</f>
        <v/>
      </c>
      <c r="AL12" s="5" t="str" cm="1">
        <f t="array" ref="AL12">_xll.RssMarket(テーブル3[[#This Row],[銘柄コード]], "UNDER気配数量")</f>
        <v/>
      </c>
      <c r="AM12" s="6"/>
      <c r="AN12" s="5"/>
      <c r="AO12" s="5"/>
      <c r="AP12" s="5"/>
      <c r="AQ12" s="5"/>
      <c r="AR12" s="5"/>
      <c r="AS12" s="5"/>
      <c r="AT12" s="5"/>
      <c r="AU12" s="5"/>
      <c r="AV12" s="5"/>
      <c r="AW12" s="5" t="str">
        <f>IFERROR(ABS(テーブル3[[#This Row],[リワード]]/テーブル3[[#This Row],[リスク]]),"")</f>
        <v/>
      </c>
      <c r="AX12" s="5" t="str" cm="1">
        <f t="array" ref="AX12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12" s="5" t="str" cm="1">
        <f t="array" ref="AY12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12" s="5" t="str" cm="1">
        <f t="array" ref="AZ12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12" s="5" t="str" cm="1">
        <f t="array" ref="BA12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12" s="5"/>
      <c r="BC12" s="5"/>
      <c r="BD12" s="5"/>
    </row>
    <row r="13" spans="1:56" ht="17.25" thickBot="1" x14ac:dyDescent="0.45">
      <c r="A13" s="43" t="s">
        <v>778</v>
      </c>
      <c r="B13" s="44"/>
      <c r="C13" s="44"/>
      <c r="D13" s="44"/>
      <c r="E13" s="45" t="str" cm="1">
        <f t="array" ref="E13">_xll.RssMarket(テーブル3[[#This Row],[銘柄コード]], "銘柄名称")</f>
        <v/>
      </c>
      <c r="F13" s="46" t="str" cm="1">
        <f t="array" ref="F13">_xll.RssMarket(テーブル3[[#This Row],[銘柄コード]], "現在値")</f>
        <v/>
      </c>
      <c r="G13" s="44" t="str" cm="1">
        <f t="array" ref="G13">_xll.RssMarket(テーブル3[[#This Row],[銘柄コード]], "現在値ティック")</f>
        <v/>
      </c>
      <c r="H13" s="47" t="str" cm="1">
        <f t="array" ref="H13">_xll.RssMarket(A13, "最良買気配値")</f>
        <v/>
      </c>
      <c r="I13" s="47" t="str" cm="1">
        <f t="array" ref="I13">IF(テーブル3[[#This Row],[現在値]]=0,テーブル3[[#This Row],[寄り気配]],_xll.RssMarket(A13, "始値"))</f>
        <v/>
      </c>
      <c r="J13" s="47" t="str">
        <f>IFERROR(テーブル3[[#This Row],[始値]]*105%,"")</f>
        <v/>
      </c>
      <c r="K13" s="47" t="str">
        <f>IFERROR(テーブル3[[#This Row],[始値]]*103%,"")</f>
        <v/>
      </c>
      <c r="L13" s="47" t="str">
        <f>IFERROR(テーブル3[[#This Row],[始値]]*101%,"")</f>
        <v/>
      </c>
      <c r="M13" s="47" t="str">
        <f>IFERROR(テーブル3[[#This Row],[始値]]*99%,"")</f>
        <v/>
      </c>
      <c r="N13" s="47" t="str">
        <f>IFERROR(テーブル3[[#This Row],[始値]]*97%,"")</f>
        <v/>
      </c>
      <c r="O13" s="47" t="str">
        <f>IFERROR(テーブル3[[#This Row],[始値]]*95%,"")</f>
        <v/>
      </c>
      <c r="P13" s="44"/>
      <c r="Q13" s="48"/>
      <c r="R13" s="49"/>
      <c r="S13" s="48"/>
      <c r="T13" s="44" t="str" cm="1">
        <f t="array" ref="T13">IFERROR(MID(INDEX(テーブル3[[#Headers],[前日始値]:[前日終値]],1,MATCH(INDEX(U13:X13,MATCH(MIN(ABS(U13:X13-F13),F13*0.5%),ABS(U13:X13-F13),0)),U13:X13,0)),3,1),"")</f>
        <v/>
      </c>
      <c r="U13" s="50"/>
      <c r="V13" s="50"/>
      <c r="W13" s="50"/>
      <c r="X13" s="50"/>
      <c r="Y13" s="51" t="str">
        <f>IFERROR(IF(テーブル3[[#This Row],[現在値]]=0,テーブル3[[#This Row],[寄り気配]],テーブル3[[#This Row],[現在値]])-テーブル3[[#This Row],[前日終値]],"")</f>
        <v/>
      </c>
      <c r="Z13" s="52" t="str">
        <f>IFERROR(テーブル3[[#This Row],[前日比]]/テーブル3[[#This Row],[前日終値]],"")</f>
        <v/>
      </c>
      <c r="AA13" s="53"/>
      <c r="AB13" s="54" t="str" cm="1">
        <f t="array" ref="AB13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13" s="53"/>
      <c r="AD13" s="54" t="str">
        <f>IFERROR((テーブル3[[#This Row],[高値幅]]-テーブル3[[#This Row],[前日比]])/テーブル3[[#This Row],[高値幅]],"")</f>
        <v/>
      </c>
      <c r="AE13" s="55" cm="1">
        <f t="array" ref="AE13">INDEX(出来高一覧!$B$333:$Z$333,1,ROW()-1)</f>
        <v>0</v>
      </c>
      <c r="AF13" s="56" t="str" cm="1">
        <f t="array" ref="AF13">_xll.RssMarket(テーブル3[[#This Row],[銘柄コード]], "出来高")</f>
        <v/>
      </c>
      <c r="AG13" s="57" t="str" cm="1">
        <f t="array" aca="1" ref="AG13" ca="1">IFERROR((テーブル3[[#This Row],[出来高]]-INDEX(_出来高一覧,$AG$29,ROW()-1))/INDEX(_出来高一覧,$AG$29,ROW()-1),"")</f>
        <v/>
      </c>
      <c r="AH13" s="56" t="str">
        <f ca="1">IFERROR(テーブル3[[#This Row],[出来高５日平均]]*(1+テーブル3[[#This Row],[出来高
進捗率]]),"")</f>
        <v/>
      </c>
      <c r="AI13" s="58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13" s="57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13" s="56" t="str" cm="1">
        <f t="array" ref="AK13">_xll.RssMarket(テーブル3[[#This Row],[銘柄コード]], "OVER気配数量")</f>
        <v/>
      </c>
      <c r="AL13" s="56" t="str" cm="1">
        <f t="array" ref="AL13">_xll.RssMarket(テーブル3[[#This Row],[銘柄コード]], "UNDER気配数量")</f>
        <v/>
      </c>
      <c r="AM13" s="57"/>
      <c r="AN13" s="56"/>
      <c r="AO13" s="56"/>
      <c r="AP13" s="56"/>
      <c r="AQ13" s="56"/>
      <c r="AR13" s="56"/>
      <c r="AS13" s="56"/>
      <c r="AT13" s="56"/>
      <c r="AU13" s="56"/>
      <c r="AV13" s="56"/>
      <c r="AW13" s="56" t="str">
        <f>IFERROR(ABS(テーブル3[[#This Row],[リワード]]/テーブル3[[#This Row],[リスク]]),"")</f>
        <v/>
      </c>
      <c r="AX13" s="56" t="str" cm="1">
        <f t="array" ref="AX13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13" s="56" t="str" cm="1">
        <f t="array" ref="AY13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13" s="56" t="str" cm="1">
        <f t="array" ref="AZ13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13" s="56" t="str" cm="1">
        <f t="array" ref="BA13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13" s="56"/>
      <c r="BC13" s="56"/>
      <c r="BD13" s="56"/>
    </row>
    <row r="14" spans="1:56" ht="17.25" thickTop="1" x14ac:dyDescent="0.4">
      <c r="A14" s="11" t="s">
        <v>917</v>
      </c>
      <c r="B14" s="8"/>
      <c r="C14" s="8"/>
      <c r="D14" s="8"/>
      <c r="E14" s="3" t="str" cm="1">
        <f t="array" ref="E14">_xll.RssMarket(テーブル3[[#This Row],[銘柄コード]], "銘柄名称")</f>
        <v/>
      </c>
      <c r="F14" s="12" t="str" cm="1">
        <f t="array" ref="F14">_xll.RssMarket(テーブル3[[#This Row],[銘柄コード]], "現在値")</f>
        <v/>
      </c>
      <c r="G14" s="8" t="str" cm="1">
        <f t="array" ref="G14">_xll.RssMarket(テーブル3[[#This Row],[銘柄コード]], "現在値ティック")</f>
        <v/>
      </c>
      <c r="H14" s="31" t="str" cm="1">
        <f t="array" ref="H14">_xll.RssMarket(A14, "最良買気配値")</f>
        <v/>
      </c>
      <c r="I14" s="31" t="str" cm="1">
        <f t="array" ref="I14">IF(テーブル3[[#This Row],[現在値]]=0,テーブル3[[#This Row],[寄り気配]],_xll.RssMarket(A14, "始値"))</f>
        <v/>
      </c>
      <c r="J14" s="31" t="str">
        <f>IFERROR(テーブル3[[#This Row],[始値]]*105%,"")</f>
        <v/>
      </c>
      <c r="K14" s="31" t="str">
        <f>IFERROR(テーブル3[[#This Row],[始値]]*103%,"")</f>
        <v/>
      </c>
      <c r="L14" s="31" t="str">
        <f>IFERROR(テーブル3[[#This Row],[始値]]*101%,"")</f>
        <v/>
      </c>
      <c r="M14" s="31" t="str">
        <f>IFERROR(テーブル3[[#This Row],[始値]]*99%,"")</f>
        <v/>
      </c>
      <c r="N14" s="31" t="str">
        <f>IFERROR(テーブル3[[#This Row],[始値]]*97%,"")</f>
        <v/>
      </c>
      <c r="O14" s="31" t="str">
        <f>IFERROR(テーブル3[[#This Row],[始値]]*95%,"")</f>
        <v/>
      </c>
      <c r="P14" s="8"/>
      <c r="Q14" s="4"/>
      <c r="R14" s="9"/>
      <c r="S14" s="4"/>
      <c r="T14" s="8" t="str" cm="1">
        <f t="array" ref="T14">IFERROR(MID(INDEX(テーブル3[[#Headers],[前日始値]:[前日終値]],1,MATCH(INDEX(U14:X14,MATCH(MIN(ABS(U14:X14-F14),F14*0.5%),ABS(U14:X14-F14),0)),U14:X14,0)),3,1),"")</f>
        <v/>
      </c>
      <c r="U14" s="32"/>
      <c r="V14" s="32"/>
      <c r="W14" s="32"/>
      <c r="X14" s="32"/>
      <c r="Y14" s="13" t="str">
        <f>IFERROR(IF(テーブル3[[#This Row],[現在値]]=0,テーブル3[[#This Row],[寄り気配]],テーブル3[[#This Row],[現在値]])-テーブル3[[#This Row],[前日終値]],"")</f>
        <v/>
      </c>
      <c r="Z14" s="14" t="str">
        <f>IFERROR(テーブル3[[#This Row],[前日比]]/テーブル3[[#This Row],[前日終値]],"")</f>
        <v/>
      </c>
      <c r="AA14" s="33"/>
      <c r="AB14" s="34" t="str" cm="1">
        <f t="array" ref="AB14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14" s="33"/>
      <c r="AD14" s="34" t="str">
        <f>IFERROR((テーブル3[[#This Row],[高値幅]]-テーブル3[[#This Row],[前日比]])/テーブル3[[#This Row],[高値幅]],"")</f>
        <v/>
      </c>
      <c r="AE14" s="35" cm="1">
        <f t="array" ref="AE14">INDEX(出来高一覧!$B$333:$Z$333,1,ROW()-1)</f>
        <v>0</v>
      </c>
      <c r="AF14" s="5" t="str" cm="1">
        <f t="array" ref="AF14">_xll.RssMarket(テーブル3[[#This Row],[銘柄コード]], "出来高")</f>
        <v/>
      </c>
      <c r="AG14" s="6" t="str" cm="1">
        <f t="array" aca="1" ref="AG14" ca="1">IFERROR((テーブル3[[#This Row],[出来高]]-INDEX(_出来高一覧,$AG$29,ROW()-1))/INDEX(_出来高一覧,$AG$29,ROW()-1),"")</f>
        <v/>
      </c>
      <c r="AH14" s="5" t="str">
        <f ca="1">IFERROR(テーブル3[[#This Row],[出来高５日平均]]*(1+テーブル3[[#This Row],[出来高
進捗率]]),"")</f>
        <v/>
      </c>
      <c r="AI14" s="21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14" s="6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14" s="5" t="str" cm="1">
        <f t="array" ref="AK14">_xll.RssMarket(テーブル3[[#This Row],[銘柄コード]], "OVER気配数量")</f>
        <v/>
      </c>
      <c r="AL14" s="5" t="str" cm="1">
        <f t="array" ref="AL14">_xll.RssMarket(テーブル3[[#This Row],[銘柄コード]], "UNDER気配数量")</f>
        <v/>
      </c>
      <c r="AM14" s="6"/>
      <c r="AN14" s="5"/>
      <c r="AO14" s="5"/>
      <c r="AP14" s="17"/>
      <c r="AQ14" s="5"/>
      <c r="AR14" s="5"/>
      <c r="AS14" s="5"/>
      <c r="AT14" s="5"/>
      <c r="AU14" s="5"/>
      <c r="AV14" s="5"/>
      <c r="AW14" s="5" t="str">
        <f>IFERROR(ABS(テーブル3[[#This Row],[リワード]]/テーブル3[[#This Row],[リスク]]),"")</f>
        <v/>
      </c>
      <c r="AX14" s="5" t="str" cm="1">
        <f t="array" ref="AX14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14" s="5" t="str" cm="1">
        <f t="array" ref="AY14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14" s="5" t="str" cm="1">
        <f t="array" ref="AZ14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14" s="5" t="str" cm="1">
        <f t="array" ref="BA14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14" s="5"/>
      <c r="BC14" s="5"/>
      <c r="BD14" s="5"/>
    </row>
    <row r="15" spans="1:56" ht="16.5" x14ac:dyDescent="0.4">
      <c r="A15" s="11" t="s">
        <v>918</v>
      </c>
      <c r="B15" s="8"/>
      <c r="C15" s="8"/>
      <c r="D15" s="8"/>
      <c r="E15" s="3" t="str" cm="1">
        <f t="array" ref="E15">_xll.RssMarket(テーブル3[[#This Row],[銘柄コード]], "銘柄名称")</f>
        <v/>
      </c>
      <c r="F15" s="12" t="str" cm="1">
        <f t="array" ref="F15">_xll.RssMarket(テーブル3[[#This Row],[銘柄コード]], "現在値")</f>
        <v/>
      </c>
      <c r="G15" s="8" t="str" cm="1">
        <f t="array" ref="G15">_xll.RssMarket(テーブル3[[#This Row],[銘柄コード]], "現在値ティック")</f>
        <v/>
      </c>
      <c r="H15" s="31" t="str" cm="1">
        <f t="array" ref="H15">_xll.RssMarket(A15, "最良買気配値")</f>
        <v/>
      </c>
      <c r="I15" s="31" t="str" cm="1">
        <f t="array" ref="I15">IF(テーブル3[[#This Row],[現在値]]=0,テーブル3[[#This Row],[寄り気配]],_xll.RssMarket(A15, "始値"))</f>
        <v/>
      </c>
      <c r="J15" s="31" t="str">
        <f>IFERROR(テーブル3[[#This Row],[始値]]*105%,"")</f>
        <v/>
      </c>
      <c r="K15" s="31" t="str">
        <f>IFERROR(テーブル3[[#This Row],[始値]]*103%,"")</f>
        <v/>
      </c>
      <c r="L15" s="31" t="str">
        <f>IFERROR(テーブル3[[#This Row],[始値]]*101%,"")</f>
        <v/>
      </c>
      <c r="M15" s="31" t="str">
        <f>IFERROR(テーブル3[[#This Row],[始値]]*99%,"")</f>
        <v/>
      </c>
      <c r="N15" s="31" t="str">
        <f>IFERROR(テーブル3[[#This Row],[始値]]*97%,"")</f>
        <v/>
      </c>
      <c r="O15" s="31" t="str">
        <f>IFERROR(テーブル3[[#This Row],[始値]]*95%,"")</f>
        <v/>
      </c>
      <c r="P15" s="8"/>
      <c r="Q15" s="4"/>
      <c r="R15" s="9"/>
      <c r="S15" s="4"/>
      <c r="T15" s="8" t="str" cm="1">
        <f t="array" ref="T15">IFERROR(MID(INDEX(テーブル3[[#Headers],[前日始値]:[前日終値]],1,MATCH(INDEX(U15:X15,MATCH(MIN(ABS(U15:X15-F15),F15*0.5%),ABS(U15:X15-F15),0)),U15:X15,0)),3,1),"")</f>
        <v/>
      </c>
      <c r="U15" s="32"/>
      <c r="V15" s="32"/>
      <c r="W15" s="32"/>
      <c r="X15" s="32"/>
      <c r="Y15" s="13" t="str">
        <f>IFERROR(IF(テーブル3[[#This Row],[現在値]]=0,テーブル3[[#This Row],[寄り気配]],テーブル3[[#This Row],[現在値]])-テーブル3[[#This Row],[前日終値]],"")</f>
        <v/>
      </c>
      <c r="Z15" s="14" t="str">
        <f>IFERROR(テーブル3[[#This Row],[前日比]]/テーブル3[[#This Row],[前日終値]],"")</f>
        <v/>
      </c>
      <c r="AA15" s="33"/>
      <c r="AB15" s="34" t="str" cm="1">
        <f t="array" ref="AB15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15" s="33"/>
      <c r="AD15" s="34" t="str">
        <f>IFERROR((テーブル3[[#This Row],[高値幅]]-テーブル3[[#This Row],[前日比]])/テーブル3[[#This Row],[高値幅]],"")</f>
        <v/>
      </c>
      <c r="AE15" s="35" cm="1">
        <f t="array" ref="AE15">INDEX(出来高一覧!$B$333:$Z$333,1,ROW()-1)</f>
        <v>0</v>
      </c>
      <c r="AF15" s="5" t="str" cm="1">
        <f t="array" ref="AF15">_xll.RssMarket(テーブル3[[#This Row],[銘柄コード]], "出来高")</f>
        <v/>
      </c>
      <c r="AG15" s="6" t="str" cm="1">
        <f t="array" aca="1" ref="AG15" ca="1">IFERROR((テーブル3[[#This Row],[出来高]]-INDEX(_出来高一覧,$AG$29,ROW()-1))/INDEX(_出来高一覧,$AG$29,ROW()-1),"")</f>
        <v/>
      </c>
      <c r="AH15" s="5" t="str">
        <f ca="1">IFERROR(テーブル3[[#This Row],[出来高５日平均]]*(1+テーブル3[[#This Row],[出来高
進捗率]]),"")</f>
        <v/>
      </c>
      <c r="AI15" s="21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15" s="6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15" s="5" t="str" cm="1">
        <f t="array" ref="AK15">_xll.RssMarket(テーブル3[[#This Row],[銘柄コード]], "OVER気配数量")</f>
        <v/>
      </c>
      <c r="AL15" s="5" t="str" cm="1">
        <f t="array" ref="AL15">_xll.RssMarket(テーブル3[[#This Row],[銘柄コード]], "UNDER気配数量")</f>
        <v/>
      </c>
      <c r="AM15" s="6"/>
      <c r="AN15" s="5"/>
      <c r="AO15" s="5"/>
      <c r="AP15" s="5"/>
      <c r="AQ15" s="5"/>
      <c r="AR15" s="5"/>
      <c r="AS15" s="5"/>
      <c r="AT15" s="5"/>
      <c r="AU15" s="5"/>
      <c r="AV15" s="5"/>
      <c r="AW15" s="5" t="str">
        <f>IFERROR(ABS(テーブル3[[#This Row],[リワード]]/テーブル3[[#This Row],[リスク]]),"")</f>
        <v/>
      </c>
      <c r="AX15" s="5" t="str" cm="1">
        <f t="array" ref="AX15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15" s="5" t="str" cm="1">
        <f t="array" ref="AY15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15" s="5" t="str" cm="1">
        <f t="array" ref="AZ15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15" s="5" t="str" cm="1">
        <f t="array" ref="BA15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15" s="5"/>
      <c r="BC15" s="5"/>
      <c r="BD15" s="5"/>
    </row>
    <row r="16" spans="1:56" ht="16.5" x14ac:dyDescent="0.4">
      <c r="A16" s="11" t="s">
        <v>858</v>
      </c>
      <c r="B16" s="8"/>
      <c r="C16" s="8"/>
      <c r="D16" s="8"/>
      <c r="E16" s="3" t="str" cm="1">
        <f t="array" ref="E16">_xll.RssMarket(テーブル3[[#This Row],[銘柄コード]], "銘柄名称")</f>
        <v/>
      </c>
      <c r="F16" s="12" t="str" cm="1">
        <f t="array" ref="F16">_xll.RssMarket(テーブル3[[#This Row],[銘柄コード]], "現在値")</f>
        <v/>
      </c>
      <c r="G16" s="8" t="str" cm="1">
        <f t="array" ref="G16">_xll.RssMarket(テーブル3[[#This Row],[銘柄コード]], "現在値ティック")</f>
        <v/>
      </c>
      <c r="H16" s="31" t="str" cm="1">
        <f t="array" ref="H16">_xll.RssMarket(A16, "最良買気配値")</f>
        <v/>
      </c>
      <c r="I16" s="31" t="str" cm="1">
        <f t="array" ref="I16">IF(テーブル3[[#This Row],[現在値]]=0,テーブル3[[#This Row],[寄り気配]],_xll.RssMarket(A16, "始値"))</f>
        <v/>
      </c>
      <c r="J16" s="31" t="str">
        <f>IFERROR(テーブル3[[#This Row],[始値]]*105%,"")</f>
        <v/>
      </c>
      <c r="K16" s="31" t="str">
        <f>IFERROR(テーブル3[[#This Row],[始値]]*103%,"")</f>
        <v/>
      </c>
      <c r="L16" s="31" t="str">
        <f>IFERROR(テーブル3[[#This Row],[始値]]*101%,"")</f>
        <v/>
      </c>
      <c r="M16" s="31" t="str">
        <f>IFERROR(テーブル3[[#This Row],[始値]]*99%,"")</f>
        <v/>
      </c>
      <c r="N16" s="31" t="str">
        <f>IFERROR(テーブル3[[#This Row],[始値]]*97%,"")</f>
        <v/>
      </c>
      <c r="O16" s="31" t="str">
        <f>IFERROR(テーブル3[[#This Row],[始値]]*95%,"")</f>
        <v/>
      </c>
      <c r="P16" s="8"/>
      <c r="Q16" s="4"/>
      <c r="R16" s="9"/>
      <c r="S16" s="4"/>
      <c r="T16" s="8" t="str" cm="1">
        <f t="array" ref="T16">IFERROR(MID(INDEX(テーブル3[[#Headers],[前日始値]:[前日終値]],1,MATCH(INDEX(U16:X16,MATCH(MIN(ABS(U16:X16-F16),F16*0.5%),ABS(U16:X16-F16),0)),U16:X16,0)),3,1),"")</f>
        <v/>
      </c>
      <c r="U16" s="32"/>
      <c r="V16" s="32"/>
      <c r="W16" s="32"/>
      <c r="X16" s="32"/>
      <c r="Y16" s="13" t="str">
        <f>IFERROR(IF(テーブル3[[#This Row],[現在値]]=0,テーブル3[[#This Row],[寄り気配]],テーブル3[[#This Row],[現在値]])-テーブル3[[#This Row],[前日終値]],"")</f>
        <v/>
      </c>
      <c r="Z16" s="14" t="str">
        <f>IFERROR(テーブル3[[#This Row],[前日比]]/テーブル3[[#This Row],[前日終値]],"")</f>
        <v/>
      </c>
      <c r="AA16" s="33"/>
      <c r="AB16" s="34" t="str" cm="1">
        <f t="array" ref="AB16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16" s="33"/>
      <c r="AD16" s="34" t="str">
        <f>IFERROR((テーブル3[[#This Row],[高値幅]]-テーブル3[[#This Row],[前日比]])/テーブル3[[#This Row],[高値幅]],"")</f>
        <v/>
      </c>
      <c r="AE16" s="35" cm="1">
        <f t="array" ref="AE16">INDEX(出来高一覧!$B$333:$Z$333,1,ROW()-1)</f>
        <v>0</v>
      </c>
      <c r="AF16" s="5" t="str" cm="1">
        <f t="array" ref="AF16">_xll.RssMarket(テーブル3[[#This Row],[銘柄コード]], "出来高")</f>
        <v/>
      </c>
      <c r="AG16" s="6" t="str" cm="1">
        <f t="array" aca="1" ref="AG16" ca="1">IFERROR((テーブル3[[#This Row],[出来高]]-INDEX(_出来高一覧,$AG$29,ROW()-1))/INDEX(_出来高一覧,$AG$29,ROW()-1),"")</f>
        <v/>
      </c>
      <c r="AH16" s="5" t="str">
        <f ca="1">IFERROR(テーブル3[[#This Row],[出来高５日平均]]*(1+テーブル3[[#This Row],[出来高
進捗率]]),"")</f>
        <v/>
      </c>
      <c r="AI16" s="21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16" s="6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16" s="5" t="str" cm="1">
        <f t="array" ref="AK16">_xll.RssMarket(テーブル3[[#This Row],[銘柄コード]], "OVER気配数量")</f>
        <v/>
      </c>
      <c r="AL16" s="5" t="str" cm="1">
        <f t="array" ref="AL16">_xll.RssMarket(テーブル3[[#This Row],[銘柄コード]], "UNDER気配数量")</f>
        <v/>
      </c>
      <c r="AM16" s="6"/>
      <c r="AN16" s="5"/>
      <c r="AO16" s="5"/>
      <c r="AP16" s="17"/>
      <c r="AQ16" s="5"/>
      <c r="AR16" s="5"/>
      <c r="AS16" s="5"/>
      <c r="AT16" s="5"/>
      <c r="AU16" s="5"/>
      <c r="AV16" s="5"/>
      <c r="AW16" s="5" t="str">
        <f>IFERROR(ABS(テーブル3[[#This Row],[リワード]]/テーブル3[[#This Row],[リスク]]),"")</f>
        <v/>
      </c>
      <c r="AX16" s="5" t="str" cm="1">
        <f t="array" ref="AX16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16" s="5" t="str" cm="1">
        <f t="array" ref="AY16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16" s="5" t="str" cm="1">
        <f t="array" ref="AZ16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16" s="5" t="str" cm="1">
        <f t="array" ref="BA16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16" s="5"/>
      <c r="BC16" s="5"/>
      <c r="BD16" s="5"/>
    </row>
    <row r="17" spans="1:56" ht="16.5" x14ac:dyDescent="0.4">
      <c r="A17" s="11" t="s">
        <v>919</v>
      </c>
      <c r="B17" s="8"/>
      <c r="C17" s="8"/>
      <c r="D17" s="8"/>
      <c r="E17" s="3" t="str" cm="1">
        <f t="array" ref="E17">_xll.RssMarket(テーブル3[[#This Row],[銘柄コード]], "銘柄名称")</f>
        <v/>
      </c>
      <c r="F17" s="12" t="str" cm="1">
        <f t="array" ref="F17">_xll.RssMarket(テーブル3[[#This Row],[銘柄コード]], "現在値")</f>
        <v/>
      </c>
      <c r="G17" s="8" t="str" cm="1">
        <f t="array" ref="G17">_xll.RssMarket(テーブル3[[#This Row],[銘柄コード]], "現在値ティック")</f>
        <v/>
      </c>
      <c r="H17" s="31" t="str" cm="1">
        <f t="array" ref="H17">_xll.RssMarket(A17, "最良買気配値")</f>
        <v/>
      </c>
      <c r="I17" s="31" t="str" cm="1">
        <f t="array" ref="I17">IF(テーブル3[[#This Row],[現在値]]=0,テーブル3[[#This Row],[寄り気配]],_xll.RssMarket(A17, "始値"))</f>
        <v/>
      </c>
      <c r="J17" s="31" t="str">
        <f>IFERROR(テーブル3[[#This Row],[始値]]*105%,"")</f>
        <v/>
      </c>
      <c r="K17" s="31" t="str">
        <f>IFERROR(テーブル3[[#This Row],[始値]]*103%,"")</f>
        <v/>
      </c>
      <c r="L17" s="31" t="str">
        <f>IFERROR(テーブル3[[#This Row],[始値]]*101%,"")</f>
        <v/>
      </c>
      <c r="M17" s="31" t="str">
        <f>IFERROR(テーブル3[[#This Row],[始値]]*99%,"")</f>
        <v/>
      </c>
      <c r="N17" s="31" t="str">
        <f>IFERROR(テーブル3[[#This Row],[始値]]*97%,"")</f>
        <v/>
      </c>
      <c r="O17" s="31" t="str">
        <f>IFERROR(テーブル3[[#This Row],[始値]]*95%,"")</f>
        <v/>
      </c>
      <c r="P17" s="8"/>
      <c r="Q17" s="4"/>
      <c r="R17" s="9"/>
      <c r="S17" s="4"/>
      <c r="T17" s="8" t="str" cm="1">
        <f t="array" ref="T17">IFERROR(MID(INDEX(テーブル3[[#Headers],[前日始値]:[前日終値]],1,MATCH(INDEX(U17:X17,MATCH(MIN(ABS(U17:X17-F17),F17*0.5%),ABS(U17:X17-F17),0)),U17:X17,0)),3,1),"")</f>
        <v/>
      </c>
      <c r="U17" s="32"/>
      <c r="V17" s="32"/>
      <c r="W17" s="32"/>
      <c r="X17" s="32"/>
      <c r="Y17" s="13" t="str">
        <f>IFERROR(IF(テーブル3[[#This Row],[現在値]]=0,テーブル3[[#This Row],[寄り気配]],テーブル3[[#This Row],[現在値]])-テーブル3[[#This Row],[前日終値]],"")</f>
        <v/>
      </c>
      <c r="Z17" s="14" t="str">
        <f>IFERROR(テーブル3[[#This Row],[前日比]]/テーブル3[[#This Row],[前日終値]],"")</f>
        <v/>
      </c>
      <c r="AA17" s="33"/>
      <c r="AB17" s="34" t="str" cm="1">
        <f t="array" ref="AB17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17" s="33"/>
      <c r="AD17" s="34" t="str">
        <f>IFERROR((テーブル3[[#This Row],[高値幅]]-テーブル3[[#This Row],[前日比]])/テーブル3[[#This Row],[高値幅]],"")</f>
        <v/>
      </c>
      <c r="AE17" s="35" cm="1">
        <f t="array" ref="AE17">INDEX(出来高一覧!$B$333:$Z$333,1,ROW()-1)</f>
        <v>0</v>
      </c>
      <c r="AF17" s="5" t="str" cm="1">
        <f t="array" ref="AF17">_xll.RssMarket(テーブル3[[#This Row],[銘柄コード]], "出来高")</f>
        <v/>
      </c>
      <c r="AG17" s="6" t="str" cm="1">
        <f t="array" aca="1" ref="AG17" ca="1">IFERROR((テーブル3[[#This Row],[出来高]]-INDEX(_出来高一覧,$AG$29,ROW()-1))/INDEX(_出来高一覧,$AG$29,ROW()-1),"")</f>
        <v/>
      </c>
      <c r="AH17" s="5" t="str">
        <f ca="1">IFERROR(テーブル3[[#This Row],[出来高５日平均]]*(1+テーブル3[[#This Row],[出来高
進捗率]]),"")</f>
        <v/>
      </c>
      <c r="AI17" s="21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17" s="6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17" s="5" t="str" cm="1">
        <f t="array" ref="AK17">_xll.RssMarket(テーブル3[[#This Row],[銘柄コード]], "OVER気配数量")</f>
        <v/>
      </c>
      <c r="AL17" s="5" t="str" cm="1">
        <f t="array" ref="AL17">_xll.RssMarket(テーブル3[[#This Row],[銘柄コード]], "UNDER気配数量")</f>
        <v/>
      </c>
      <c r="AM17" s="6"/>
      <c r="AN17" s="5"/>
      <c r="AO17" s="5"/>
      <c r="AP17" s="5"/>
      <c r="AQ17" s="5"/>
      <c r="AR17" s="5"/>
      <c r="AS17" s="5"/>
      <c r="AT17" s="5"/>
      <c r="AU17" s="5"/>
      <c r="AV17" s="5"/>
      <c r="AW17" s="5" t="str">
        <f>IFERROR(ABS(テーブル3[[#This Row],[リワード]]/テーブル3[[#This Row],[リスク]]),"")</f>
        <v/>
      </c>
      <c r="AX17" s="5" t="str" cm="1">
        <f t="array" ref="AX17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17" s="5" t="str" cm="1">
        <f t="array" ref="AY17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17" s="5" t="str" cm="1">
        <f t="array" ref="AZ17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17" s="5" t="str" cm="1">
        <f t="array" ref="BA17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17" s="5"/>
      <c r="BC17" s="5"/>
      <c r="BD17" s="5"/>
    </row>
    <row r="18" spans="1:56" ht="16.5" x14ac:dyDescent="0.4">
      <c r="A18" s="11" t="s">
        <v>920</v>
      </c>
      <c r="B18" s="8"/>
      <c r="C18" s="8"/>
      <c r="D18" s="8"/>
      <c r="E18" s="3" t="str" cm="1">
        <f t="array" ref="E18">_xll.RssMarket(テーブル3[[#This Row],[銘柄コード]], "銘柄名称")</f>
        <v/>
      </c>
      <c r="F18" s="12" t="str" cm="1">
        <f t="array" ref="F18">_xll.RssMarket(テーブル3[[#This Row],[銘柄コード]], "現在値")</f>
        <v/>
      </c>
      <c r="G18" s="8" t="str" cm="1">
        <f t="array" ref="G18">_xll.RssMarket(テーブル3[[#This Row],[銘柄コード]], "現在値ティック")</f>
        <v/>
      </c>
      <c r="H18" s="31" t="str" cm="1">
        <f t="array" ref="H18">_xll.RssMarket(A18, "最良買気配値")</f>
        <v/>
      </c>
      <c r="I18" s="31" t="str" cm="1">
        <f t="array" ref="I18">IF(テーブル3[[#This Row],[現在値]]=0,テーブル3[[#This Row],[寄り気配]],_xll.RssMarket(A18, "始値"))</f>
        <v/>
      </c>
      <c r="J18" s="31" t="str">
        <f>IFERROR(テーブル3[[#This Row],[始値]]*105%,"")</f>
        <v/>
      </c>
      <c r="K18" s="31" t="str">
        <f>IFERROR(テーブル3[[#This Row],[始値]]*103%,"")</f>
        <v/>
      </c>
      <c r="L18" s="31" t="str">
        <f>IFERROR(テーブル3[[#This Row],[始値]]*101%,"")</f>
        <v/>
      </c>
      <c r="M18" s="31" t="str">
        <f>IFERROR(テーブル3[[#This Row],[始値]]*99%,"")</f>
        <v/>
      </c>
      <c r="N18" s="31" t="str">
        <f>IFERROR(テーブル3[[#This Row],[始値]]*97%,"")</f>
        <v/>
      </c>
      <c r="O18" s="31" t="str">
        <f>IFERROR(テーブル3[[#This Row],[始値]]*95%,"")</f>
        <v/>
      </c>
      <c r="P18" s="8"/>
      <c r="Q18" s="4"/>
      <c r="R18" s="9"/>
      <c r="S18" s="4"/>
      <c r="T18" s="8" t="str" cm="1">
        <f t="array" ref="T18">IFERROR(MID(INDEX(テーブル3[[#Headers],[前日始値]:[前日終値]],1,MATCH(INDEX(U18:X18,MATCH(MIN(ABS(U18:X18-F18),F18*0.5%),ABS(U18:X18-F18),0)),U18:X18,0)),3,1),"")</f>
        <v/>
      </c>
      <c r="U18" s="32"/>
      <c r="V18" s="32"/>
      <c r="W18" s="32"/>
      <c r="X18" s="32"/>
      <c r="Y18" s="13" t="str">
        <f>IFERROR(IF(テーブル3[[#This Row],[現在値]]=0,テーブル3[[#This Row],[寄り気配]],テーブル3[[#This Row],[現在値]])-テーブル3[[#This Row],[前日終値]],"")</f>
        <v/>
      </c>
      <c r="Z18" s="14" t="str">
        <f>IFERROR(テーブル3[[#This Row],[前日比]]/テーブル3[[#This Row],[前日終値]],"")</f>
        <v/>
      </c>
      <c r="AA18" s="33"/>
      <c r="AB18" s="34" t="str" cm="1">
        <f t="array" ref="AB18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18" s="33"/>
      <c r="AD18" s="34" t="str">
        <f>IFERROR((テーブル3[[#This Row],[高値幅]]-テーブル3[[#This Row],[前日比]])/テーブル3[[#This Row],[高値幅]],"")</f>
        <v/>
      </c>
      <c r="AE18" s="35" cm="1">
        <f t="array" ref="AE18">INDEX(出来高一覧!$B$333:$Z$333,1,ROW()-1)</f>
        <v>0</v>
      </c>
      <c r="AF18" s="5" t="str" cm="1">
        <f t="array" ref="AF18">_xll.RssMarket(テーブル3[[#This Row],[銘柄コード]], "出来高")</f>
        <v/>
      </c>
      <c r="AG18" s="6" t="str" cm="1">
        <f t="array" aca="1" ref="AG18" ca="1">IFERROR((テーブル3[[#This Row],[出来高]]-INDEX(_出来高一覧,$AG$29,ROW()-1))/INDEX(_出来高一覧,$AG$29,ROW()-1),"")</f>
        <v/>
      </c>
      <c r="AH18" s="5" t="str">
        <f ca="1">IFERROR(テーブル3[[#This Row],[出来高５日平均]]*(1+テーブル3[[#This Row],[出来高
進捗率]]),"")</f>
        <v/>
      </c>
      <c r="AI18" s="21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18" s="6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18" s="5" t="str" cm="1">
        <f t="array" ref="AK18">_xll.RssMarket(テーブル3[[#This Row],[銘柄コード]], "OVER気配数量")</f>
        <v/>
      </c>
      <c r="AL18" s="5" t="str" cm="1">
        <f t="array" ref="AL18">_xll.RssMarket(テーブル3[[#This Row],[銘柄コード]], "UNDER気配数量")</f>
        <v/>
      </c>
      <c r="AM18" s="6"/>
      <c r="AN18" s="5"/>
      <c r="AO18" s="5"/>
      <c r="AP18" s="17"/>
      <c r="AQ18" s="5"/>
      <c r="AR18" s="5"/>
      <c r="AS18" s="5"/>
      <c r="AT18" s="5"/>
      <c r="AU18" s="5"/>
      <c r="AV18" s="5"/>
      <c r="AW18" s="5" t="str">
        <f>IFERROR(ABS(テーブル3[[#This Row],[リワード]]/テーブル3[[#This Row],[リスク]]),"")</f>
        <v/>
      </c>
      <c r="AX18" s="5" t="str" cm="1">
        <f t="array" ref="AX18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18" s="5" t="str" cm="1">
        <f t="array" ref="AY18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18" s="5" t="str" cm="1">
        <f t="array" ref="AZ18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18" s="5" t="str" cm="1">
        <f t="array" ref="BA18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18" s="5"/>
      <c r="BC18" s="5"/>
      <c r="BD18" s="5"/>
    </row>
    <row r="19" spans="1:56" ht="16.5" x14ac:dyDescent="0.4">
      <c r="A19" s="11" t="s">
        <v>921</v>
      </c>
      <c r="B19" s="8"/>
      <c r="C19" s="8"/>
      <c r="D19" s="8"/>
      <c r="E19" s="3" t="str" cm="1">
        <f t="array" ref="E19">_xll.RssMarket(テーブル3[[#This Row],[銘柄コード]], "銘柄名称")</f>
        <v/>
      </c>
      <c r="F19" s="12" t="str" cm="1">
        <f t="array" ref="F19">_xll.RssMarket(テーブル3[[#This Row],[銘柄コード]], "現在値")</f>
        <v/>
      </c>
      <c r="G19" s="8" t="str" cm="1">
        <f t="array" ref="G19">_xll.RssMarket(テーブル3[[#This Row],[銘柄コード]], "現在値ティック")</f>
        <v/>
      </c>
      <c r="H19" s="31" t="str" cm="1">
        <f t="array" ref="H19">_xll.RssMarket(A19, "最良買気配値")</f>
        <v/>
      </c>
      <c r="I19" s="31" t="str" cm="1">
        <f t="array" ref="I19">IF(テーブル3[[#This Row],[現在値]]=0,テーブル3[[#This Row],[寄り気配]],_xll.RssMarket(A19, "始値"))</f>
        <v/>
      </c>
      <c r="J19" s="31" t="str">
        <f>IFERROR(テーブル3[[#This Row],[始値]]*105%,"")</f>
        <v/>
      </c>
      <c r="K19" s="31" t="str">
        <f>IFERROR(テーブル3[[#This Row],[始値]]*103%,"")</f>
        <v/>
      </c>
      <c r="L19" s="31" t="str">
        <f>IFERROR(テーブル3[[#This Row],[始値]]*101%,"")</f>
        <v/>
      </c>
      <c r="M19" s="31" t="str">
        <f>IFERROR(テーブル3[[#This Row],[始値]]*99%,"")</f>
        <v/>
      </c>
      <c r="N19" s="31" t="str">
        <f>IFERROR(テーブル3[[#This Row],[始値]]*97%,"")</f>
        <v/>
      </c>
      <c r="O19" s="31" t="str">
        <f>IFERROR(テーブル3[[#This Row],[始値]]*95%,"")</f>
        <v/>
      </c>
      <c r="P19" s="8"/>
      <c r="Q19" s="4"/>
      <c r="R19" s="9"/>
      <c r="S19" s="4"/>
      <c r="T19" s="8" t="str" cm="1">
        <f t="array" ref="T19">IFERROR(MID(INDEX(テーブル3[[#Headers],[前日始値]:[前日終値]],1,MATCH(INDEX(U19:X19,MATCH(MIN(ABS(U19:X19-F19),F19*0.5%),ABS(U19:X19-F19),0)),U19:X19,0)),3,1),"")</f>
        <v/>
      </c>
      <c r="U19" s="32"/>
      <c r="V19" s="32"/>
      <c r="W19" s="32"/>
      <c r="X19" s="32"/>
      <c r="Y19" s="13" t="str">
        <f>IFERROR(IF(テーブル3[[#This Row],[現在値]]=0,テーブル3[[#This Row],[寄り気配]],テーブル3[[#This Row],[現在値]])-テーブル3[[#This Row],[前日終値]],"")</f>
        <v/>
      </c>
      <c r="Z19" s="14" t="str">
        <f>IFERROR(テーブル3[[#This Row],[前日比]]/テーブル3[[#This Row],[前日終値]],"")</f>
        <v/>
      </c>
      <c r="AA19" s="33"/>
      <c r="AB19" s="34" t="str" cm="1">
        <f t="array" ref="AB19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19" s="33"/>
      <c r="AD19" s="34" t="str">
        <f>IFERROR((テーブル3[[#This Row],[高値幅]]-テーブル3[[#This Row],[前日比]])/テーブル3[[#This Row],[高値幅]],"")</f>
        <v/>
      </c>
      <c r="AE19" s="35" cm="1">
        <f t="array" ref="AE19">INDEX(出来高一覧!$B$333:$Z$333,1,ROW()-1)</f>
        <v>0</v>
      </c>
      <c r="AF19" s="5" t="str" cm="1">
        <f t="array" ref="AF19">_xll.RssMarket(テーブル3[[#This Row],[銘柄コード]], "出来高")</f>
        <v/>
      </c>
      <c r="AG19" s="6" t="str" cm="1">
        <f t="array" aca="1" ref="AG19" ca="1">IFERROR((テーブル3[[#This Row],[出来高]]-INDEX(_出来高一覧,$AG$29,ROW()-1))/INDEX(_出来高一覧,$AG$29,ROW()-1),"")</f>
        <v/>
      </c>
      <c r="AH19" s="5" t="str">
        <f ca="1">IFERROR(テーブル3[[#This Row],[出来高５日平均]]*(1+テーブル3[[#This Row],[出来高
進捗率]]),"")</f>
        <v/>
      </c>
      <c r="AI19" s="21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19" s="6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19" s="5" t="str" cm="1">
        <f t="array" ref="AK19">_xll.RssMarket(テーブル3[[#This Row],[銘柄コード]], "OVER気配数量")</f>
        <v/>
      </c>
      <c r="AL19" s="5" t="str" cm="1">
        <f t="array" ref="AL19">_xll.RssMarket(テーブル3[[#This Row],[銘柄コード]], "UNDER気配数量")</f>
        <v/>
      </c>
      <c r="AM19" s="6"/>
      <c r="AN19" s="5"/>
      <c r="AO19" s="5"/>
      <c r="AP19" s="5"/>
      <c r="AQ19" s="5"/>
      <c r="AR19" s="5"/>
      <c r="AS19" s="5"/>
      <c r="AT19" s="5"/>
      <c r="AU19" s="5"/>
      <c r="AV19" s="5"/>
      <c r="AW19" s="5" t="str">
        <f>IFERROR(ABS(テーブル3[[#This Row],[リワード]]/テーブル3[[#This Row],[リスク]]),"")</f>
        <v/>
      </c>
      <c r="AX19" s="5" t="str" cm="1">
        <f t="array" ref="AX19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19" s="5" t="str" cm="1">
        <f t="array" ref="AY19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19" s="5" t="str" cm="1">
        <f t="array" ref="AZ19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19" s="5" t="str" cm="1">
        <f t="array" ref="BA19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19" s="5"/>
      <c r="BC19" s="5"/>
      <c r="BD19" s="5"/>
    </row>
    <row r="20" spans="1:56" ht="16.5" x14ac:dyDescent="0.4">
      <c r="A20" s="11" t="s">
        <v>922</v>
      </c>
      <c r="B20" s="8"/>
      <c r="C20" s="8"/>
      <c r="D20" s="8"/>
      <c r="E20" s="3" t="str" cm="1">
        <f t="array" ref="E20">_xll.RssMarket(テーブル3[[#This Row],[銘柄コード]], "銘柄名称")</f>
        <v/>
      </c>
      <c r="F20" s="12" t="str" cm="1">
        <f t="array" ref="F20">_xll.RssMarket(テーブル3[[#This Row],[銘柄コード]], "現在値")</f>
        <v/>
      </c>
      <c r="G20" s="8" t="str" cm="1">
        <f t="array" ref="G20">_xll.RssMarket(テーブル3[[#This Row],[銘柄コード]], "現在値ティック")</f>
        <v/>
      </c>
      <c r="H20" s="31" t="str" cm="1">
        <f t="array" ref="H20">_xll.RssMarket(A20, "最良買気配値")</f>
        <v/>
      </c>
      <c r="I20" s="31" t="str" cm="1">
        <f t="array" ref="I20">IF(テーブル3[[#This Row],[現在値]]=0,テーブル3[[#This Row],[寄り気配]],_xll.RssMarket(A20, "始値"))</f>
        <v/>
      </c>
      <c r="J20" s="31" t="str">
        <f>IFERROR(テーブル3[[#This Row],[始値]]*105%,"")</f>
        <v/>
      </c>
      <c r="K20" s="31" t="str">
        <f>IFERROR(テーブル3[[#This Row],[始値]]*103%,"")</f>
        <v/>
      </c>
      <c r="L20" s="31" t="str">
        <f>IFERROR(テーブル3[[#This Row],[始値]]*101%,"")</f>
        <v/>
      </c>
      <c r="M20" s="31" t="str">
        <f>IFERROR(テーブル3[[#This Row],[始値]]*99%,"")</f>
        <v/>
      </c>
      <c r="N20" s="31" t="str">
        <f>IFERROR(テーブル3[[#This Row],[始値]]*97%,"")</f>
        <v/>
      </c>
      <c r="O20" s="31" t="str">
        <f>IFERROR(テーブル3[[#This Row],[始値]]*95%,"")</f>
        <v/>
      </c>
      <c r="P20" s="8"/>
      <c r="Q20" s="4"/>
      <c r="R20" s="9"/>
      <c r="S20" s="4"/>
      <c r="T20" s="8" t="str" cm="1">
        <f t="array" ref="T20">IFERROR(MID(INDEX(テーブル3[[#Headers],[前日始値]:[前日終値]],1,MATCH(INDEX(U20:X20,MATCH(MIN(ABS(U20:X20-F20),F20*0.5%),ABS(U20:X20-F20),0)),U20:X20,0)),3,1),"")</f>
        <v/>
      </c>
      <c r="U20" s="32"/>
      <c r="V20" s="32"/>
      <c r="W20" s="32"/>
      <c r="X20" s="32"/>
      <c r="Y20" s="13" t="str">
        <f>IFERROR(IF(テーブル3[[#This Row],[現在値]]=0,テーブル3[[#This Row],[寄り気配]],テーブル3[[#This Row],[現在値]])-テーブル3[[#This Row],[前日終値]],"")</f>
        <v/>
      </c>
      <c r="Z20" s="14" t="str">
        <f>IFERROR(テーブル3[[#This Row],[前日比]]/テーブル3[[#This Row],[前日終値]],"")</f>
        <v/>
      </c>
      <c r="AA20" s="33"/>
      <c r="AB20" s="34" t="str" cm="1">
        <f t="array" ref="AB20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20" s="33"/>
      <c r="AD20" s="34" t="str">
        <f>IFERROR((テーブル3[[#This Row],[高値幅]]-テーブル3[[#This Row],[前日比]])/テーブル3[[#This Row],[高値幅]],"")</f>
        <v/>
      </c>
      <c r="AE20" s="35" cm="1">
        <f t="array" ref="AE20">INDEX(出来高一覧!$B$333:$Z$333,1,ROW()-1)</f>
        <v>0</v>
      </c>
      <c r="AF20" s="5" t="str" cm="1">
        <f t="array" ref="AF20">_xll.RssMarket(テーブル3[[#This Row],[銘柄コード]], "出来高")</f>
        <v/>
      </c>
      <c r="AG20" s="6" t="str" cm="1">
        <f t="array" aca="1" ref="AG20" ca="1">IFERROR((テーブル3[[#This Row],[出来高]]-INDEX(_出来高一覧,$AG$29,ROW()-1))/INDEX(_出来高一覧,$AG$29,ROW()-1),"")</f>
        <v/>
      </c>
      <c r="AH20" s="5" t="str">
        <f ca="1">IFERROR(テーブル3[[#This Row],[出来高５日平均]]*(1+テーブル3[[#This Row],[出来高
進捗率]]),"")</f>
        <v/>
      </c>
      <c r="AI20" s="21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20" s="6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20" s="5" t="str" cm="1">
        <f t="array" ref="AK20">_xll.RssMarket(テーブル3[[#This Row],[銘柄コード]], "OVER気配数量")</f>
        <v/>
      </c>
      <c r="AL20" s="5" t="str" cm="1">
        <f t="array" ref="AL20">_xll.RssMarket(テーブル3[[#This Row],[銘柄コード]], "UNDER気配数量")</f>
        <v/>
      </c>
      <c r="AM20" s="6"/>
      <c r="AN20" s="5"/>
      <c r="AO20" s="5"/>
      <c r="AP20" s="5"/>
      <c r="AQ20" s="5"/>
      <c r="AR20" s="5"/>
      <c r="AS20" s="5"/>
      <c r="AT20" s="5"/>
      <c r="AU20" s="5"/>
      <c r="AV20" s="5"/>
      <c r="AW20" s="5" t="str">
        <f>IFERROR(ABS(テーブル3[[#This Row],[リワード]]/テーブル3[[#This Row],[リスク]]),"")</f>
        <v/>
      </c>
      <c r="AX20" s="5" t="str" cm="1">
        <f t="array" ref="AX20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20" s="5" t="str" cm="1">
        <f t="array" ref="AY20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20" s="5" t="str" cm="1">
        <f t="array" ref="AZ20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20" s="5" t="str" cm="1">
        <f t="array" ref="BA20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20" s="5"/>
      <c r="BC20" s="5"/>
      <c r="BD20" s="5"/>
    </row>
    <row r="21" spans="1:56" ht="16.5" x14ac:dyDescent="0.4">
      <c r="A21" s="11" t="s">
        <v>923</v>
      </c>
      <c r="B21" s="8"/>
      <c r="C21" s="8"/>
      <c r="D21" s="8"/>
      <c r="E21" s="3" t="str" cm="1">
        <f t="array" ref="E21">_xll.RssMarket(テーブル3[[#This Row],[銘柄コード]], "銘柄名称")</f>
        <v/>
      </c>
      <c r="F21" s="12" t="str" cm="1">
        <f t="array" ref="F21">_xll.RssMarket(テーブル3[[#This Row],[銘柄コード]], "現在値")</f>
        <v/>
      </c>
      <c r="G21" s="8" t="str" cm="1">
        <f t="array" ref="G21">_xll.RssMarket(テーブル3[[#This Row],[銘柄コード]], "現在値ティック")</f>
        <v/>
      </c>
      <c r="H21" s="31" t="str" cm="1">
        <f t="array" ref="H21">_xll.RssMarket(A21, "最良買気配値")</f>
        <v/>
      </c>
      <c r="I21" s="31" t="str" cm="1">
        <f t="array" ref="I21">IF(テーブル3[[#This Row],[現在値]]=0,テーブル3[[#This Row],[寄り気配]],_xll.RssMarket(A21, "始値"))</f>
        <v/>
      </c>
      <c r="J21" s="31" t="str">
        <f>IFERROR(テーブル3[[#This Row],[始値]]*105%,"")</f>
        <v/>
      </c>
      <c r="K21" s="31" t="str">
        <f>IFERROR(テーブル3[[#This Row],[始値]]*103%,"")</f>
        <v/>
      </c>
      <c r="L21" s="31" t="str">
        <f>IFERROR(テーブル3[[#This Row],[始値]]*101%,"")</f>
        <v/>
      </c>
      <c r="M21" s="31" t="str">
        <f>IFERROR(テーブル3[[#This Row],[始値]]*99%,"")</f>
        <v/>
      </c>
      <c r="N21" s="31" t="str">
        <f>IFERROR(テーブル3[[#This Row],[始値]]*97%,"")</f>
        <v/>
      </c>
      <c r="O21" s="31" t="str">
        <f>IFERROR(テーブル3[[#This Row],[始値]]*95%,"")</f>
        <v/>
      </c>
      <c r="P21" s="8"/>
      <c r="Q21" s="4"/>
      <c r="R21" s="9"/>
      <c r="S21" s="4"/>
      <c r="T21" s="8" t="str" cm="1">
        <f t="array" ref="T21">IFERROR(MID(INDEX(テーブル3[[#Headers],[前日始値]:[前日終値]],1,MATCH(INDEX(U21:X21,MATCH(MIN(ABS(U21:X21-F21),F21*0.5%),ABS(U21:X21-F21),0)),U21:X21,0)),3,1),"")</f>
        <v/>
      </c>
      <c r="U21" s="32"/>
      <c r="V21" s="32"/>
      <c r="W21" s="32"/>
      <c r="X21" s="32"/>
      <c r="Y21" s="13" t="str">
        <f>IFERROR(IF(テーブル3[[#This Row],[現在値]]=0,テーブル3[[#This Row],[寄り気配]],テーブル3[[#This Row],[現在値]])-テーブル3[[#This Row],[前日終値]],"")</f>
        <v/>
      </c>
      <c r="Z21" s="14" t="str">
        <f>IFERROR(テーブル3[[#This Row],[前日比]]/テーブル3[[#This Row],[前日終値]],"")</f>
        <v/>
      </c>
      <c r="AA21" s="33"/>
      <c r="AB21" s="34" t="str" cm="1">
        <f t="array" ref="AB21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21" s="33"/>
      <c r="AD21" s="34" t="str">
        <f>IFERROR((テーブル3[[#This Row],[高値幅]]-テーブル3[[#This Row],[前日比]])/テーブル3[[#This Row],[高値幅]],"")</f>
        <v/>
      </c>
      <c r="AE21" s="35" cm="1">
        <f t="array" ref="AE21">INDEX(出来高一覧!$B$333:$Z$333,1,ROW()-1)</f>
        <v>0</v>
      </c>
      <c r="AF21" s="5" t="str" cm="1">
        <f t="array" ref="AF21">_xll.RssMarket(テーブル3[[#This Row],[銘柄コード]], "出来高")</f>
        <v/>
      </c>
      <c r="AG21" s="6" t="str" cm="1">
        <f t="array" aca="1" ref="AG21" ca="1">IFERROR((テーブル3[[#This Row],[出来高]]-INDEX(_出来高一覧,$AG$29,ROW()-1))/INDEX(_出来高一覧,$AG$29,ROW()-1),"")</f>
        <v/>
      </c>
      <c r="AH21" s="5" t="str">
        <f ca="1">IFERROR(テーブル3[[#This Row],[出来高５日平均]]*(1+テーブル3[[#This Row],[出来高
進捗率]]),"")</f>
        <v/>
      </c>
      <c r="AI21" s="21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21" s="6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21" s="5" t="str" cm="1">
        <f t="array" ref="AK21">_xll.RssMarket(テーブル3[[#This Row],[銘柄コード]], "OVER気配数量")</f>
        <v/>
      </c>
      <c r="AL21" s="5" t="str" cm="1">
        <f t="array" ref="AL21">_xll.RssMarket(テーブル3[[#This Row],[銘柄コード]], "UNDER気配数量")</f>
        <v/>
      </c>
      <c r="AM21" s="6"/>
      <c r="AN21" s="5"/>
      <c r="AO21" s="5"/>
      <c r="AP21" s="5"/>
      <c r="AQ21" s="5"/>
      <c r="AR21" s="5"/>
      <c r="AS21" s="5"/>
      <c r="AT21" s="5"/>
      <c r="AU21" s="5"/>
      <c r="AV21" s="5"/>
      <c r="AW21" s="5" t="str">
        <f>IFERROR(ABS(テーブル3[[#This Row],[リワード]]/テーブル3[[#This Row],[リスク]]),"")</f>
        <v/>
      </c>
      <c r="AX21" s="5" t="str" cm="1">
        <f t="array" ref="AX21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21" s="5" t="str" cm="1">
        <f t="array" ref="AY21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21" s="5" t="str" cm="1">
        <f t="array" ref="AZ21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21" s="5" t="str" cm="1">
        <f t="array" ref="BA21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21" s="5"/>
      <c r="BC21" s="5"/>
      <c r="BD21" s="5"/>
    </row>
    <row r="22" spans="1:56" ht="16.5" x14ac:dyDescent="0.4">
      <c r="A22" s="11" t="s">
        <v>856</v>
      </c>
      <c r="B22" s="8"/>
      <c r="C22" s="8"/>
      <c r="D22" s="8"/>
      <c r="E22" s="3" t="str" cm="1">
        <f t="array" ref="E22">_xll.RssMarket(テーブル3[[#This Row],[銘柄コード]], "銘柄名称")</f>
        <v/>
      </c>
      <c r="F22" s="12" t="str" cm="1">
        <f t="array" ref="F22">_xll.RssMarket(テーブル3[[#This Row],[銘柄コード]], "現在値")</f>
        <v/>
      </c>
      <c r="G22" s="8" t="str" cm="1">
        <f t="array" ref="G22">_xll.RssMarket(テーブル3[[#This Row],[銘柄コード]], "現在値ティック")</f>
        <v/>
      </c>
      <c r="H22" s="31" t="str" cm="1">
        <f t="array" ref="H22">_xll.RssMarket(A22, "最良買気配値")</f>
        <v/>
      </c>
      <c r="I22" s="31" t="str" cm="1">
        <f t="array" ref="I22">IF(テーブル3[[#This Row],[現在値]]=0,テーブル3[[#This Row],[寄り気配]],_xll.RssMarket(A22, "始値"))</f>
        <v/>
      </c>
      <c r="J22" s="31" t="str">
        <f>IFERROR(テーブル3[[#This Row],[始値]]*105%,"")</f>
        <v/>
      </c>
      <c r="K22" s="31" t="str">
        <f>IFERROR(テーブル3[[#This Row],[始値]]*103%,"")</f>
        <v/>
      </c>
      <c r="L22" s="31" t="str">
        <f>IFERROR(テーブル3[[#This Row],[始値]]*101%,"")</f>
        <v/>
      </c>
      <c r="M22" s="31" t="str">
        <f>IFERROR(テーブル3[[#This Row],[始値]]*99%,"")</f>
        <v/>
      </c>
      <c r="N22" s="31" t="str">
        <f>IFERROR(テーブル3[[#This Row],[始値]]*97%,"")</f>
        <v/>
      </c>
      <c r="O22" s="31" t="str">
        <f>IFERROR(テーブル3[[#This Row],[始値]]*95%,"")</f>
        <v/>
      </c>
      <c r="P22" s="8"/>
      <c r="Q22" s="4"/>
      <c r="R22" s="9"/>
      <c r="S22" s="4"/>
      <c r="T22" s="8" t="str" cm="1">
        <f t="array" ref="T22">IFERROR(MID(INDEX(テーブル3[[#Headers],[前日始値]:[前日終値]],1,MATCH(INDEX(U22:X22,MATCH(MIN(ABS(U22:X22-F22),F22*0.5%),ABS(U22:X22-F22),0)),U22:X22,0)),3,1),"")</f>
        <v/>
      </c>
      <c r="U22" s="32"/>
      <c r="V22" s="32"/>
      <c r="W22" s="32"/>
      <c r="X22" s="32"/>
      <c r="Y22" s="13" t="str">
        <f>IFERROR(IF(テーブル3[[#This Row],[現在値]]=0,テーブル3[[#This Row],[寄り気配]],テーブル3[[#This Row],[現在値]])-テーブル3[[#This Row],[前日終値]],"")</f>
        <v/>
      </c>
      <c r="Z22" s="14" t="str">
        <f>IFERROR(テーブル3[[#This Row],[前日比]]/テーブル3[[#This Row],[前日終値]],"")</f>
        <v/>
      </c>
      <c r="AA22" s="33"/>
      <c r="AB22" s="34" t="str" cm="1">
        <f t="array" ref="AB22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22" s="33"/>
      <c r="AD22" s="34" t="str">
        <f>IFERROR((テーブル3[[#This Row],[高値幅]]-テーブル3[[#This Row],[前日比]])/テーブル3[[#This Row],[高値幅]],"")</f>
        <v/>
      </c>
      <c r="AE22" s="35" cm="1">
        <f t="array" ref="AE22">INDEX(出来高一覧!$B$333:$Z$333,1,ROW()-1)</f>
        <v>0</v>
      </c>
      <c r="AF22" s="5" t="str" cm="1">
        <f t="array" ref="AF22">_xll.RssMarket(テーブル3[[#This Row],[銘柄コード]], "出来高")</f>
        <v/>
      </c>
      <c r="AG22" s="6" t="str" cm="1">
        <f t="array" aca="1" ref="AG22" ca="1">IFERROR((テーブル3[[#This Row],[出来高]]-INDEX(_出来高一覧,$AG$29,ROW()-1))/INDEX(_出来高一覧,$AG$29,ROW()-1),"")</f>
        <v/>
      </c>
      <c r="AH22" s="5" t="str">
        <f ca="1">IFERROR(テーブル3[[#This Row],[出来高５日平均]]*(1+テーブル3[[#This Row],[出来高
進捗率]]),"")</f>
        <v/>
      </c>
      <c r="AI22" s="21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22" s="6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22" s="5" t="str" cm="1">
        <f t="array" ref="AK22">_xll.RssMarket(テーブル3[[#This Row],[銘柄コード]], "OVER気配数量")</f>
        <v/>
      </c>
      <c r="AL22" s="5" t="str" cm="1">
        <f t="array" ref="AL22">_xll.RssMarket(テーブル3[[#This Row],[銘柄コード]], "UNDER気配数量")</f>
        <v/>
      </c>
      <c r="AM22" s="6"/>
      <c r="AN22" s="5"/>
      <c r="AO22" s="5"/>
      <c r="AP22" s="5"/>
      <c r="AQ22" s="5"/>
      <c r="AR22" s="5"/>
      <c r="AS22" s="5"/>
      <c r="AT22" s="5"/>
      <c r="AU22" s="5"/>
      <c r="AV22" s="5"/>
      <c r="AW22" s="5" t="str">
        <f>IFERROR(ABS(テーブル3[[#This Row],[リワード]]/テーブル3[[#This Row],[リスク]]),"")</f>
        <v/>
      </c>
      <c r="AX22" s="5" t="str" cm="1">
        <f t="array" ref="AX22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22" s="5" t="str" cm="1">
        <f t="array" ref="AY22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22" s="5" t="str" cm="1">
        <f t="array" ref="AZ22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22" s="5" t="str" cm="1">
        <f t="array" ref="BA22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22" s="5"/>
      <c r="BC22" s="5"/>
      <c r="BD22" s="5"/>
    </row>
    <row r="23" spans="1:56" ht="16.5" x14ac:dyDescent="0.4">
      <c r="A23" s="11" t="s">
        <v>855</v>
      </c>
      <c r="B23" s="8"/>
      <c r="C23" s="8"/>
      <c r="D23" s="8"/>
      <c r="E23" s="3" t="str" cm="1">
        <f t="array" ref="E23">_xll.RssMarket(テーブル3[[#This Row],[銘柄コード]], "銘柄名称")</f>
        <v/>
      </c>
      <c r="F23" s="12" t="str" cm="1">
        <f t="array" ref="F23">_xll.RssMarket(テーブル3[[#This Row],[銘柄コード]], "現在値")</f>
        <v/>
      </c>
      <c r="G23" s="8" t="str" cm="1">
        <f t="array" ref="G23">_xll.RssMarket(テーブル3[[#This Row],[銘柄コード]], "現在値ティック")</f>
        <v/>
      </c>
      <c r="H23" s="24" t="str" cm="1">
        <f t="array" ref="H23">_xll.RssMarket(A23, "最良買気配値")</f>
        <v/>
      </c>
      <c r="I23" s="24" t="str" cm="1">
        <f t="array" ref="I23">IF(テーブル3[[#This Row],[現在値]]=0,テーブル3[[#This Row],[寄り気配]],_xll.RssMarket(A23, "始値"))</f>
        <v/>
      </c>
      <c r="J23" s="24" t="str">
        <f>IFERROR(テーブル3[[#This Row],[始値]]*105%,"")</f>
        <v/>
      </c>
      <c r="K23" s="24" t="str">
        <f>IFERROR(テーブル3[[#This Row],[始値]]*103%,"")</f>
        <v/>
      </c>
      <c r="L23" s="24" t="str">
        <f>IFERROR(テーブル3[[#This Row],[始値]]*101%,"")</f>
        <v/>
      </c>
      <c r="M23" s="24" t="str">
        <f>IFERROR(テーブル3[[#This Row],[始値]]*99%,"")</f>
        <v/>
      </c>
      <c r="N23" s="24" t="str">
        <f>IFERROR(テーブル3[[#This Row],[始値]]*97%,"")</f>
        <v/>
      </c>
      <c r="O23" s="24" t="str">
        <f>IFERROR(テーブル3[[#This Row],[始値]]*95%,"")</f>
        <v/>
      </c>
      <c r="P23" s="8"/>
      <c r="Q23" s="4"/>
      <c r="R23" s="9"/>
      <c r="S23" s="4"/>
      <c r="T23" s="8" t="str" cm="1">
        <f t="array" ref="T23">IFERROR(MID(INDEX(テーブル3[[#Headers],[前日始値]:[前日終値]],1,MATCH(INDEX(U23:X23,MATCH(MIN(ABS(U23:X23-F23),F23*0.5%),ABS(U23:X23-F23),0)),U23:X23,0)),3,1),"")</f>
        <v/>
      </c>
      <c r="U23" s="20"/>
      <c r="V23" s="20"/>
      <c r="W23" s="20"/>
      <c r="X23" s="20"/>
      <c r="Y23" s="13" t="str">
        <f>IFERROR(IF(テーブル3[[#This Row],[現在値]]=0,テーブル3[[#This Row],[寄り気配]],テーブル3[[#This Row],[現在値]])-テーブル3[[#This Row],[前日終値]],"")</f>
        <v/>
      </c>
      <c r="Z23" s="14" t="str">
        <f>IFERROR(テーブル3[[#This Row],[前日比]]/テーブル3[[#This Row],[前日終値]],"")</f>
        <v/>
      </c>
      <c r="AA23" s="26"/>
      <c r="AB23" s="27" t="str" cm="1">
        <f t="array" ref="AB23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23" s="26"/>
      <c r="AD23" s="27" t="str">
        <f>IFERROR((テーブル3[[#This Row],[高値幅]]-テーブル3[[#This Row],[前日比]])/テーブル3[[#This Row],[高値幅]],"")</f>
        <v/>
      </c>
      <c r="AE23" s="28" cm="1">
        <f t="array" ref="AE23">INDEX(出来高一覧!$B$333:$Z$333,1,ROW()-1)</f>
        <v>0</v>
      </c>
      <c r="AF23" s="5" t="str" cm="1">
        <f t="array" ref="AF23">_xll.RssMarket(テーブル3[[#This Row],[銘柄コード]], "出来高")</f>
        <v/>
      </c>
      <c r="AG23" s="6" t="str" cm="1">
        <f t="array" aca="1" ref="AG23" ca="1">IFERROR((テーブル3[[#This Row],[出来高]]-INDEX(_出来高一覧,$AG$29,ROW()-1))/INDEX(_出来高一覧,$AG$29,ROW()-1),"")</f>
        <v/>
      </c>
      <c r="AH23" s="5" t="str">
        <f ca="1">IFERROR(テーブル3[[#This Row],[出来高５日平均]]*(1+テーブル3[[#This Row],[出来高
進捗率]]),"")</f>
        <v/>
      </c>
      <c r="AI23" s="21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23" s="6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23" s="5" t="str" cm="1">
        <f t="array" ref="AK23">_xll.RssMarket(テーブル3[[#This Row],[銘柄コード]], "OVER気配数量")</f>
        <v/>
      </c>
      <c r="AL23" s="5" t="str" cm="1">
        <f t="array" ref="AL23">_xll.RssMarket(テーブル3[[#This Row],[銘柄コード]], "UNDER気配数量")</f>
        <v/>
      </c>
      <c r="AM23" s="6"/>
      <c r="AN23" s="5"/>
      <c r="AO23" s="5"/>
      <c r="AP23" s="17"/>
      <c r="AQ23" s="5"/>
      <c r="AR23" s="5"/>
      <c r="AS23" s="5"/>
      <c r="AT23" s="5"/>
      <c r="AU23" s="5"/>
      <c r="AV23" s="5"/>
      <c r="AW23" s="15" t="str">
        <f>IFERROR(ABS(テーブル3[[#This Row],[リワード]]/テーブル3[[#This Row],[リスク]]),"")</f>
        <v/>
      </c>
      <c r="AX23" s="16" t="str" cm="1">
        <f t="array" ref="AX23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23" s="16" t="str" cm="1">
        <f t="array" ref="AY23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23" s="16" t="str" cm="1">
        <f t="array" ref="AZ23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23" s="17" t="str" cm="1">
        <f t="array" ref="BA23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23" s="5"/>
      <c r="BC23" s="5"/>
      <c r="BD23" s="5"/>
    </row>
    <row r="24" spans="1:56" ht="16.5" x14ac:dyDescent="0.4">
      <c r="A24" s="11" t="s">
        <v>857</v>
      </c>
      <c r="B24" s="8"/>
      <c r="C24" s="8"/>
      <c r="D24" s="8"/>
      <c r="E24" s="3" t="str" cm="1">
        <f t="array" ref="E24">_xll.RssMarket(テーブル3[[#This Row],[銘柄コード]], "銘柄名称")</f>
        <v/>
      </c>
      <c r="F24" s="12" t="str" cm="1">
        <f t="array" ref="F24">_xll.RssMarket(テーブル3[[#This Row],[銘柄コード]], "現在値")</f>
        <v/>
      </c>
      <c r="G24" s="8" t="str" cm="1">
        <f t="array" ref="G24">_xll.RssMarket(テーブル3[[#This Row],[銘柄コード]], "現在値ティック")</f>
        <v/>
      </c>
      <c r="H24" s="24" t="str" cm="1">
        <f t="array" ref="H24">_xll.RssMarket(A24, "最良買気配値")</f>
        <v/>
      </c>
      <c r="I24" s="24" t="str" cm="1">
        <f t="array" ref="I24">IF(テーブル3[[#This Row],[現在値]]=0,テーブル3[[#This Row],[寄り気配]],_xll.RssMarket(A24, "始値"))</f>
        <v/>
      </c>
      <c r="J24" s="24" t="str">
        <f>IFERROR(テーブル3[[#This Row],[始値]]*105%,"")</f>
        <v/>
      </c>
      <c r="K24" s="24" t="str">
        <f>IFERROR(テーブル3[[#This Row],[始値]]*103%,"")</f>
        <v/>
      </c>
      <c r="L24" s="24" t="str">
        <f>IFERROR(テーブル3[[#This Row],[始値]]*101%,"")</f>
        <v/>
      </c>
      <c r="M24" s="24" t="str">
        <f>IFERROR(テーブル3[[#This Row],[始値]]*99%,"")</f>
        <v/>
      </c>
      <c r="N24" s="24" t="str">
        <f>IFERROR(テーブル3[[#This Row],[始値]]*97%,"")</f>
        <v/>
      </c>
      <c r="O24" s="24" t="str">
        <f>IFERROR(テーブル3[[#This Row],[始値]]*95%,"")</f>
        <v/>
      </c>
      <c r="P24" s="8"/>
      <c r="Q24" s="4"/>
      <c r="R24" s="9"/>
      <c r="S24" s="4"/>
      <c r="T24" s="8" t="str" cm="1">
        <f t="array" ref="T24">IFERROR(MID(INDEX(テーブル3[[#Headers],[前日始値]:[前日終値]],1,MATCH(INDEX(U24:X24,MATCH(MIN(ABS(U24:X24-F24),F24*0.5%),ABS(U24:X24-F24),0)),U24:X24,0)),3,1),"")</f>
        <v/>
      </c>
      <c r="U24" s="20"/>
      <c r="V24" s="20"/>
      <c r="W24" s="20"/>
      <c r="X24" s="20"/>
      <c r="Y24" s="13" t="str">
        <f>IFERROR(IF(テーブル3[[#This Row],[現在値]]=0,テーブル3[[#This Row],[寄り気配]],テーブル3[[#This Row],[現在値]])-テーブル3[[#This Row],[前日終値]],"")</f>
        <v/>
      </c>
      <c r="Z24" s="14" t="str">
        <f>IFERROR(テーブル3[[#This Row],[前日比]]/テーブル3[[#This Row],[前日終値]],"")</f>
        <v/>
      </c>
      <c r="AA24" s="26"/>
      <c r="AB24" s="27" t="str" cm="1">
        <f t="array" ref="AB24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24" s="26"/>
      <c r="AD24" s="27" t="str">
        <f>IFERROR((テーブル3[[#This Row],[高値幅]]-テーブル3[[#This Row],[前日比]])/テーブル3[[#This Row],[高値幅]],"")</f>
        <v/>
      </c>
      <c r="AE24" s="28" cm="1">
        <f t="array" ref="AE24">INDEX(出来高一覧!$B$333:$Z$333,1,ROW()-1)</f>
        <v>0</v>
      </c>
      <c r="AF24" s="5" t="str" cm="1">
        <f t="array" ref="AF24">_xll.RssMarket(テーブル3[[#This Row],[銘柄コード]], "出来高")</f>
        <v/>
      </c>
      <c r="AG24" s="6" t="str" cm="1">
        <f t="array" aca="1" ref="AG24" ca="1">IFERROR((テーブル3[[#This Row],[出来高]]-INDEX(_出来高一覧,$AG$29,ROW()-1))/INDEX(_出来高一覧,$AG$29,ROW()-1),"")</f>
        <v/>
      </c>
      <c r="AH24" s="5" t="str">
        <f ca="1">IFERROR(テーブル3[[#This Row],[出来高５日平均]]*(1+テーブル3[[#This Row],[出来高
進捗率]]),"")</f>
        <v/>
      </c>
      <c r="AI24" s="21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24" s="6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24" s="5" t="str" cm="1">
        <f t="array" ref="AK24">_xll.RssMarket(テーブル3[[#This Row],[銘柄コード]], "OVER気配数量")</f>
        <v/>
      </c>
      <c r="AL24" s="5" t="str" cm="1">
        <f t="array" ref="AL24">_xll.RssMarket(テーブル3[[#This Row],[銘柄コード]], "UNDER気配数量")</f>
        <v/>
      </c>
      <c r="AM24" s="6"/>
      <c r="AN24" s="5"/>
      <c r="AO24" s="5"/>
      <c r="AP24" s="17"/>
      <c r="AQ24" s="5"/>
      <c r="AR24" s="5"/>
      <c r="AS24" s="5"/>
      <c r="AT24" s="5"/>
      <c r="AU24" s="5"/>
      <c r="AV24" s="5"/>
      <c r="AW24" s="15" t="str">
        <f>IFERROR(ABS(テーブル3[[#This Row],[リワード]]/テーブル3[[#This Row],[リスク]]),"")</f>
        <v/>
      </c>
      <c r="AX24" s="16" t="str" cm="1">
        <f t="array" ref="AX24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24" s="16" t="str" cm="1">
        <f t="array" ref="AY24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24" s="16" t="str" cm="1">
        <f t="array" ref="AZ24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24" s="17" t="str" cm="1">
        <f t="array" ref="BA24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24" s="5"/>
      <c r="BC24" s="5"/>
      <c r="BD24" s="5"/>
    </row>
    <row r="25" spans="1:56" ht="16.5" x14ac:dyDescent="0.4">
      <c r="A25" s="11" t="s">
        <v>925</v>
      </c>
      <c r="B25" s="8"/>
      <c r="C25" s="8"/>
      <c r="D25" s="8"/>
      <c r="E25" s="3" t="str" cm="1">
        <f t="array" ref="E25">_xll.RssMarket(テーブル3[[#This Row],[銘柄コード]], "銘柄名称")</f>
        <v/>
      </c>
      <c r="F25" s="36" t="str" cm="1">
        <f t="array" ref="F25">_xll.RssMarket(テーブル3[[#This Row],[銘柄コード]], "現在値")</f>
        <v/>
      </c>
      <c r="G25" s="8" t="str" cm="1">
        <f t="array" ref="G25">_xll.RssMarket(テーブル3[[#This Row],[銘柄コード]], "現在値ティック")</f>
        <v/>
      </c>
      <c r="H25" s="24" t="str" cm="1">
        <f t="array" ref="H25">_xll.RssMarket(A25, "最良買気配値")</f>
        <v/>
      </c>
      <c r="I25" s="24" t="str" cm="1">
        <f t="array" ref="I25">IF(テーブル3[[#This Row],[現在値]]=0,テーブル3[[#This Row],[寄り気配]],_xll.RssMarket(A25, "始値"))</f>
        <v/>
      </c>
      <c r="J25" s="24" t="str">
        <f>IFERROR(テーブル3[[#This Row],[始値]]*105%,"")</f>
        <v/>
      </c>
      <c r="K25" s="24" t="str">
        <f>IFERROR(テーブル3[[#This Row],[始値]]*103%,"")</f>
        <v/>
      </c>
      <c r="L25" s="24" t="str">
        <f>IFERROR(テーブル3[[#This Row],[始値]]*101%,"")</f>
        <v/>
      </c>
      <c r="M25" s="24" t="str">
        <f>IFERROR(テーブル3[[#This Row],[始値]]*99%,"")</f>
        <v/>
      </c>
      <c r="N25" s="24" t="str">
        <f>IFERROR(テーブル3[[#This Row],[始値]]*97%,"")</f>
        <v/>
      </c>
      <c r="O25" s="24" t="str">
        <f>IFERROR(テーブル3[[#This Row],[始値]]*95%,"")</f>
        <v/>
      </c>
      <c r="P25" s="8"/>
      <c r="Q25" s="37"/>
      <c r="R25" s="38"/>
      <c r="S25" s="4"/>
      <c r="T25" s="8" t="str" cm="1">
        <f t="array" ref="T25">IFERROR(MID(INDEX(テーブル3[[#Headers],[前日始値]:[前日終値]],1,MATCH(INDEX(U25:X25,MATCH(MIN(ABS(U25:X25-F25),F25*0.5%),ABS(U25:X25-F25),0)),U25:X25,0)),3,1),"")</f>
        <v/>
      </c>
      <c r="U25" s="39"/>
      <c r="V25" s="39"/>
      <c r="W25" s="39"/>
      <c r="X25" s="39"/>
      <c r="Y25" s="40" t="str">
        <f>IFERROR(IF(テーブル3[[#This Row],[現在値]]=0,テーブル3[[#This Row],[寄り気配]],テーブル3[[#This Row],[現在値]])-テーブル3[[#This Row],[前日終値]],"")</f>
        <v/>
      </c>
      <c r="Z25" s="14" t="str">
        <f>IFERROR(テーブル3[[#This Row],[前日比]]/テーブル3[[#This Row],[前日終値]],"")</f>
        <v/>
      </c>
      <c r="AA25" s="41"/>
      <c r="AB25" s="42" t="str" cm="1">
        <f t="array" ref="AB25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25" s="41"/>
      <c r="AD25" s="42" t="str">
        <f>IFERROR((テーブル3[[#This Row],[高値幅]]-テーブル3[[#This Row],[前日比]])/テーブル3[[#This Row],[高値幅]],"")</f>
        <v/>
      </c>
      <c r="AE25" s="28" cm="1">
        <f t="array" ref="AE25">INDEX(出来高一覧!$B$333:$Z$333,1,ROW()-1)</f>
        <v>0</v>
      </c>
      <c r="AF25" s="5" t="str" cm="1">
        <f t="array" ref="AF25">_xll.RssMarket(テーブル3[[#This Row],[銘柄コード]], "出来高")</f>
        <v/>
      </c>
      <c r="AG25" s="6" t="str" cm="1">
        <f t="array" aca="1" ref="AG25" ca="1">IFERROR((テーブル3[[#This Row],[出来高]]-INDEX(_出来高一覧,$AG$29,ROW()-1))/INDEX(_出来高一覧,$AG$29,ROW()-1),"")</f>
        <v/>
      </c>
      <c r="AH25" s="5" t="str">
        <f ca="1">IFERROR(テーブル3[[#This Row],[出来高５日平均]]*(1+テーブル3[[#This Row],[出来高
進捗率]]),"")</f>
        <v/>
      </c>
      <c r="AI25" s="21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25" s="6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25" s="5" t="str" cm="1">
        <f t="array" ref="AK25">_xll.RssMarket(テーブル3[[#This Row],[銘柄コード]], "OVER気配数量")</f>
        <v/>
      </c>
      <c r="AL25" s="5" t="str" cm="1">
        <f t="array" ref="AL25">_xll.RssMarket(テーブル3[[#This Row],[銘柄コード]], "UNDER気配数量")</f>
        <v/>
      </c>
      <c r="AM25" s="6"/>
      <c r="AN25" s="5"/>
      <c r="AO25" s="5"/>
      <c r="AP25" s="5"/>
      <c r="AQ25" s="5"/>
      <c r="AR25" s="5"/>
      <c r="AS25" s="5"/>
      <c r="AT25" s="5"/>
      <c r="AU25" s="5"/>
      <c r="AV25" s="5"/>
      <c r="AW25" s="5" t="str">
        <f>IFERROR(ABS(テーブル3[[#This Row],[リワード]]/テーブル3[[#This Row],[リスク]]),"")</f>
        <v/>
      </c>
      <c r="AX25" s="5" t="str" cm="1">
        <f t="array" ref="AX25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25" s="5" t="str" cm="1">
        <f t="array" ref="AY25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25" s="5" t="str" cm="1">
        <f t="array" ref="AZ25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25" s="5" t="str" cm="1">
        <f t="array" ref="BA25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25" s="5"/>
      <c r="BC25" s="5"/>
      <c r="BD25" s="5"/>
    </row>
    <row r="26" spans="1:56" ht="16.5" x14ac:dyDescent="0.4">
      <c r="A26" s="11" t="s">
        <v>924</v>
      </c>
      <c r="B26" s="8"/>
      <c r="C26" s="8"/>
      <c r="D26" s="8"/>
      <c r="E26" s="3" t="str" cm="1">
        <f t="array" ref="E26">_xll.RssMarket(テーブル3[[#This Row],[銘柄コード]], "銘柄名称")</f>
        <v/>
      </c>
      <c r="F26" s="36" t="str" cm="1">
        <f t="array" ref="F26">_xll.RssMarket(テーブル3[[#This Row],[銘柄コード]], "現在値")</f>
        <v/>
      </c>
      <c r="G26" s="8" t="str" cm="1">
        <f t="array" ref="G26">_xll.RssMarket(テーブル3[[#This Row],[銘柄コード]], "現在値ティック")</f>
        <v/>
      </c>
      <c r="H26" s="24" t="str" cm="1">
        <f t="array" ref="H26">_xll.RssMarket(A26, "最良買気配値")</f>
        <v/>
      </c>
      <c r="I26" s="24" t="str" cm="1">
        <f t="array" ref="I26">IF(テーブル3[[#This Row],[現在値]]=0,テーブル3[[#This Row],[寄り気配]],_xll.RssMarket(A26, "始値"))</f>
        <v/>
      </c>
      <c r="J26" s="24" t="str">
        <f>IFERROR(テーブル3[[#This Row],[始値]]*105%,"")</f>
        <v/>
      </c>
      <c r="K26" s="24" t="str">
        <f>IFERROR(テーブル3[[#This Row],[始値]]*103%,"")</f>
        <v/>
      </c>
      <c r="L26" s="24" t="str">
        <f>IFERROR(テーブル3[[#This Row],[始値]]*101%,"")</f>
        <v/>
      </c>
      <c r="M26" s="24" t="str">
        <f>IFERROR(テーブル3[[#This Row],[始値]]*99%,"")</f>
        <v/>
      </c>
      <c r="N26" s="24" t="str">
        <f>IFERROR(テーブル3[[#This Row],[始値]]*97%,"")</f>
        <v/>
      </c>
      <c r="O26" s="24" t="str">
        <f>IFERROR(テーブル3[[#This Row],[始値]]*95%,"")</f>
        <v/>
      </c>
      <c r="P26" s="8"/>
      <c r="Q26" s="37"/>
      <c r="R26" s="38"/>
      <c r="S26" s="4"/>
      <c r="T26" s="8" t="str" cm="1">
        <f t="array" ref="T26">IFERROR(MID(INDEX(テーブル3[[#Headers],[前日始値]:[前日終値]],1,MATCH(INDEX(U26:X26,MATCH(MIN(ABS(U26:X26-F26),F26*0.5%),ABS(U26:X26-F26),0)),U26:X26,0)),3,1),"")</f>
        <v/>
      </c>
      <c r="U26" s="39"/>
      <c r="V26" s="39"/>
      <c r="W26" s="39"/>
      <c r="X26" s="39"/>
      <c r="Y26" s="40" t="str">
        <f>IFERROR(IF(テーブル3[[#This Row],[現在値]]=0,テーブル3[[#This Row],[寄り気配]],テーブル3[[#This Row],[現在値]])-テーブル3[[#This Row],[前日終値]],"")</f>
        <v/>
      </c>
      <c r="Z26" s="14" t="str">
        <f>IFERROR(テーブル3[[#This Row],[前日比]]/テーブル3[[#This Row],[前日終値]],"")</f>
        <v/>
      </c>
      <c r="AA26" s="41"/>
      <c r="AB26" s="42" t="str" cm="1">
        <f t="array" ref="AB26">IFERROR(MAX(ABS(_xll.RssMarket(テーブル3[[#This Row],[銘柄コード]],"高値")-テーブル3[[#This Row],[前日終値]]),ABS(_xll.RssMarket(テーブル3[[#This Row],[銘柄コード]],"安値")-テーブル3[[#This Row],[前日終値]]),_xll.RssMarket(テーブル3[[#This Row],[銘柄コード]],"高値")-_xll.RssMarket(テーブル3[[#This Row],[銘柄コード]],"安値"))/テーブル3[[#This Row],[ATR]],"")</f>
        <v/>
      </c>
      <c r="AC26" s="41"/>
      <c r="AD26" s="42" t="str">
        <f>IFERROR((テーブル3[[#This Row],[高値幅]]-テーブル3[[#This Row],[前日比]])/テーブル3[[#This Row],[高値幅]],"")</f>
        <v/>
      </c>
      <c r="AE26" s="28" cm="1">
        <f t="array" ref="AE26">INDEX(出来高一覧!$B$333:$Z$333,1,ROW()-1)</f>
        <v>0</v>
      </c>
      <c r="AF26" s="5" t="str" cm="1">
        <f t="array" ref="AF26">_xll.RssMarket(テーブル3[[#This Row],[銘柄コード]], "出来高")</f>
        <v/>
      </c>
      <c r="AG26" s="6" t="str" cm="1">
        <f t="array" aca="1" ref="AG26" ca="1">IFERROR((テーブル3[[#This Row],[出来高]]-INDEX(_出来高一覧,$AG$29,ROW()-1))/INDEX(_出来高一覧,$AG$29,ROW()-1),"")</f>
        <v/>
      </c>
      <c r="AH26" s="5" t="str">
        <f ca="1">IFERROR(テーブル3[[#This Row],[出来高５日平均]]*(1+テーブル3[[#This Row],[出来高
進捗率]]),"")</f>
        <v/>
      </c>
      <c r="AI26" s="21">
        <f>IF(テーブル3[[#This Row],[O/U比率
寄り]]&lt;&gt;"",IFERROR(テーブル3[[#This Row],[O/U比率
現在]]-テーブル3[[#This Row],[O/U比率
寄り]],0),0)+IF(テーブル3[[#This Row],[O/U比率
毎１０分]]&lt;&gt;"",IFERROR(テーブル3[[#This Row],[O/U比率
現在]]-テーブル3[[#This Row],[O/U比率
毎１０分]],0),0)</f>
        <v>0</v>
      </c>
      <c r="AJ26" s="6" t="str">
        <f>IFERROR((テーブル3[[#This Row],[UNDER気配数量
現在]]-テーブル3[[#This Row],[OVER気配数量
現在]])/(テーブル3[[#This Row],[OVER気配数量
現在]]+テーブル3[[#This Row],[UNDER気配数量
現在]]),"")</f>
        <v/>
      </c>
      <c r="AK26" s="5" t="str" cm="1">
        <f t="array" ref="AK26">_xll.RssMarket(テーブル3[[#This Row],[銘柄コード]], "OVER気配数量")</f>
        <v/>
      </c>
      <c r="AL26" s="5" t="str" cm="1">
        <f t="array" ref="AL26">_xll.RssMarket(テーブル3[[#This Row],[銘柄コード]], "UNDER気配数量")</f>
        <v/>
      </c>
      <c r="AM26" s="6"/>
      <c r="AN26" s="5"/>
      <c r="AO26" s="5"/>
      <c r="AP26" s="5"/>
      <c r="AQ26" s="5"/>
      <c r="AR26" s="5"/>
      <c r="AS26" s="5"/>
      <c r="AT26" s="5"/>
      <c r="AU26" s="5"/>
      <c r="AV26" s="5"/>
      <c r="AW26" s="5" t="str">
        <f>IFERROR(ABS(テーブル3[[#This Row],[リワード]]/テーブル3[[#This Row],[リスク]]),"")</f>
        <v/>
      </c>
      <c r="AX26" s="5" t="str" cm="1">
        <f t="array" ref="AX26">IFERROR(_xll.RssMarket(テーブル3[[#This Row],[銘柄コード]],"高値")-IF(テーブル3[[#This Row],[建値1]]&lt;&gt;"",テーブル3[[#This Row],[建値1]],_xll.RssMarket(テーブル3[[#This Row],[銘柄コード]],"始値")),"")</f>
        <v/>
      </c>
      <c r="AY26" s="5" t="str" cm="1">
        <f t="array" ref="AY26">IFERROR(_xll.RssMarket(テーブル3[[#This Row],[銘柄コード]],"安値")-IF(テーブル3[[#This Row],[建値1]]&lt;&gt;"",テーブル3[[#This Row],[建値1]],_xll.RssMarket(テーブル3[[#This Row],[銘柄コード]],"始値")),"")</f>
        <v/>
      </c>
      <c r="AZ26" s="5" t="str" cm="1">
        <f t="array" ref="AZ26">IFERROR(IF(テーブル3[[#This Row],[建値1]]&lt;&gt;"",テーブル3[[#This Row],[現在値]]-テーブル3[[#This Row],[建値1]],テーブル3[[#This Row],[現在値]]-_xll.RssMarket(テーブル3[[#This Row],[銘柄コード]],"始値"))+IF(テーブル3[[#This Row],[建値2]]&lt;&gt;"",テーブル3[[#This Row],[現在値]]-テーブル3[[#This Row],[建値2]],0)+IF(テーブル3[[#This Row],[建値3]]&lt;&gt;"",テーブル3[[#This Row],[現在値]]-テーブル3[[#This Row],[建値3]],0),"")</f>
        <v/>
      </c>
      <c r="BA26" s="5" t="str" cm="1">
        <f t="array" ref="BA26">IFERROR(テーブル3[[#This Row],[損益]]/(IF(テーブル3[[#This Row],[建値1]]&lt;&gt;"",テーブル3[[#This Row],[建値1]],_xll.RssMarket(テーブル3[[#This Row],[銘柄コード]],"始値"))+IF(テーブル3[[#This Row],[建値2]]&lt;&gt;"",テーブル3[[#This Row],[建値2]],0)+IF(テーブル3[[#This Row],[建値3]]&lt;&gt;"",テーブル3[[#This Row],[建値3]],0)),"")</f>
        <v/>
      </c>
      <c r="BB26" s="5"/>
      <c r="BC26" s="5"/>
      <c r="BD26" s="5"/>
    </row>
    <row r="28" spans="1:56" x14ac:dyDescent="0.4">
      <c r="AG28" s="23">
        <f ca="1">NOW()</f>
        <v>45674.974616203704</v>
      </c>
      <c r="AH28" s="23"/>
    </row>
    <row r="29" spans="1:56" x14ac:dyDescent="0.4">
      <c r="AG29" s="10">
        <f ca="1">IFERROR(_xlfn.XMATCH(TEXT(AG28,"HH:MM"),出来高一覧!A2:A303,0,1),IF(HOUR(NOW())=11,151,IF(HOUR(NOW())=12,151,332)))</f>
        <v>332</v>
      </c>
    </row>
  </sheetData>
  <phoneticPr fontId="2"/>
  <conditionalFormatting sqref="F2:F26">
    <cfRule type="expression" dxfId="82" priority="4">
      <formula>$Y2&lt;0</formula>
    </cfRule>
    <cfRule type="expression" dxfId="81" priority="24">
      <formula>$Y2&gt;0</formula>
    </cfRule>
  </conditionalFormatting>
  <conditionalFormatting sqref="P2:P26">
    <cfRule type="cellIs" dxfId="80" priority="25" operator="equal">
      <formula>"売"</formula>
    </cfRule>
    <cfRule type="cellIs" dxfId="79" priority="30" operator="equal">
      <formula>"買"</formula>
    </cfRule>
  </conditionalFormatting>
  <conditionalFormatting sqref="AI2:AJ26 AM2:AM26 AP2:AP26 Y2:AE26">
    <cfRule type="cellIs" dxfId="78" priority="3" operator="greaterThan">
      <formula>0</formula>
    </cfRule>
  </conditionalFormatting>
  <conditionalFormatting sqref="BA2:BA26 AG2:AH26">
    <cfRule type="cellIs" dxfId="77" priority="2" operator="greaterThan">
      <formula>0.03</formula>
    </cfRule>
  </conditionalFormatting>
  <conditionalFormatting sqref="AW2:AW26">
    <cfRule type="cellIs" dxfId="76" priority="31" operator="lessThan">
      <formula>1</formula>
    </cfRule>
    <cfRule type="cellIs" dxfId="75" priority="32" operator="greaterThan">
      <formula>1</formula>
    </cfRule>
  </conditionalFormatting>
  <conditionalFormatting sqref="AX2:AX26 AZ2:AZ26">
    <cfRule type="cellIs" dxfId="74" priority="1" operator="greaterThan">
      <formula>500</formula>
    </cfRule>
  </conditionalFormatting>
  <conditionalFormatting sqref="U2:X26">
    <cfRule type="expression" dxfId="73" priority="34">
      <formula>MIN(0.5%,ABS(($F2-$U2)/$X2),ABS(($F2-$V2)/$X2),ABS(($F2-$W2)/$X2),ABS(($F2-$X2)/$X2))=ABS(($F2-U2)/$X2)</formula>
    </cfRule>
  </conditionalFormatting>
  <conditionalFormatting sqref="A2:BD26">
    <cfRule type="expression" dxfId="72" priority="35">
      <formula>$P2="売"</formula>
    </cfRule>
    <cfRule type="expression" dxfId="71" priority="42">
      <formula>AND($AA2&lt;&gt;"",$AB2&gt;200%)</formula>
    </cfRule>
    <cfRule type="expression" dxfId="70" priority="70">
      <formula>AND($AF2&gt;0,$AH2&lt;1000000)</formula>
    </cfRule>
    <cfRule type="expression" dxfId="69" priority="72">
      <formula>AND($AF2&gt;0,$AG2&lt;-25%)</formula>
    </cfRule>
    <cfRule type="expression" dxfId="68" priority="74">
      <formula>$AJ2&lt;-25%</formula>
    </cfRule>
    <cfRule type="expression" dxfId="67" priority="75">
      <formula>AND($AS2*0.99&lt;$F2,$F2&lt;$AS2*1.01)</formula>
    </cfRule>
    <cfRule type="expression" dxfId="66" priority="76">
      <formula>$F2&lt;$AT2</formula>
    </cfRule>
    <cfRule type="expression" dxfId="65" priority="77">
      <formula>AND($AU2*0.99&lt;$F2,$F2&lt;$AU2*1.01)</formula>
    </cfRule>
    <cfRule type="expression" dxfId="64" priority="78">
      <formula>AND($AV2*0.99&lt;$F2,$F2&lt;$AV2*1.01)</formula>
    </cfRule>
  </conditionalFormatting>
  <conditionalFormatting sqref="AB2:AB26">
    <cfRule type="expression" dxfId="63" priority="36">
      <formula>AND($AA2&lt;&gt;"",$AB2&gt;200%)</formula>
    </cfRule>
  </conditionalFormatting>
  <conditionalFormatting sqref="AH2:AH26">
    <cfRule type="expression" dxfId="62" priority="69">
      <formula>AND($AF2&gt;0,$AH2&lt;1000000)</formula>
    </cfRule>
  </conditionalFormatting>
  <conditionalFormatting sqref="AG2:AG26">
    <cfRule type="expression" dxfId="61" priority="71">
      <formula>AND($AF2&gt;0,$AG2&lt;-25%)</formula>
    </cfRule>
  </conditionalFormatting>
  <conditionalFormatting sqref="AJ2:AJ26">
    <cfRule type="expression" dxfId="60" priority="73">
      <formula>$AJ2&lt;-25%</formula>
    </cfRule>
  </conditionalFormatting>
  <conditionalFormatting sqref="A2:A26">
    <cfRule type="duplicateValues" dxfId="59" priority="79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4939F-521C-4DD2-826B-95A4DA0A0472}">
  <sheetPr codeName="Sheet3"/>
  <dimension ref="A1:Z333"/>
  <sheetViews>
    <sheetView workbookViewId="0">
      <selection activeCell="K26" sqref="K26"/>
    </sheetView>
  </sheetViews>
  <sheetFormatPr defaultRowHeight="18.75" x14ac:dyDescent="0.4"/>
  <cols>
    <col min="1" max="26" width="12.625" customWidth="1"/>
  </cols>
  <sheetData>
    <row r="1" spans="1:26" x14ac:dyDescent="0.4">
      <c r="A1" t="s">
        <v>313</v>
      </c>
      <c r="B1" t="s">
        <v>358</v>
      </c>
      <c r="C1" t="s">
        <v>359</v>
      </c>
      <c r="D1" t="s">
        <v>360</v>
      </c>
      <c r="E1" t="s">
        <v>361</v>
      </c>
      <c r="F1" t="s">
        <v>362</v>
      </c>
      <c r="G1" t="s">
        <v>363</v>
      </c>
      <c r="H1" t="s">
        <v>364</v>
      </c>
      <c r="I1" t="s">
        <v>365</v>
      </c>
      <c r="J1" t="s">
        <v>366</v>
      </c>
      <c r="K1" t="s">
        <v>367</v>
      </c>
      <c r="L1" t="s">
        <v>368</v>
      </c>
      <c r="M1" t="s">
        <v>369</v>
      </c>
      <c r="N1" t="s">
        <v>370</v>
      </c>
      <c r="O1" t="s">
        <v>371</v>
      </c>
      <c r="P1" t="s">
        <v>372</v>
      </c>
      <c r="Q1" t="s">
        <v>373</v>
      </c>
      <c r="R1" t="s">
        <v>374</v>
      </c>
      <c r="S1" t="s">
        <v>375</v>
      </c>
      <c r="T1" t="s">
        <v>376</v>
      </c>
      <c r="U1" t="s">
        <v>377</v>
      </c>
      <c r="V1" t="s">
        <v>378</v>
      </c>
      <c r="W1" t="s">
        <v>379</v>
      </c>
      <c r="X1" t="s">
        <v>380</v>
      </c>
      <c r="Y1" t="s">
        <v>381</v>
      </c>
      <c r="Z1" t="s">
        <v>382</v>
      </c>
    </row>
    <row r="2" spans="1:26" x14ac:dyDescent="0.4">
      <c r="A2" t="s">
        <v>7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4">
      <c r="A3" t="s">
        <v>8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4">
      <c r="A4" t="s">
        <v>95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4">
      <c r="A5" t="s">
        <v>44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4">
      <c r="A6" t="s">
        <v>39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4">
      <c r="A7" t="s">
        <v>87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4">
      <c r="A8" t="s">
        <v>82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4">
      <c r="A9" t="s">
        <v>21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4">
      <c r="A10" t="s">
        <v>30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4">
      <c r="A11" t="s">
        <v>42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4">
      <c r="A12" t="s">
        <v>65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4">
      <c r="A13" t="s">
        <v>27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4">
      <c r="A14" t="s">
        <v>152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4">
      <c r="A15" t="s">
        <v>123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4">
      <c r="A16" t="s">
        <v>99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4">
      <c r="A17" t="s">
        <v>147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4">
      <c r="A18" t="s">
        <v>118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4">
      <c r="A19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4">
      <c r="A20" t="s">
        <v>150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4">
      <c r="A21" t="s">
        <v>113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4">
      <c r="A22" t="s">
        <v>229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4">
      <c r="A23" t="s">
        <v>81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4">
      <c r="A24" t="s">
        <v>158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4">
      <c r="A25" t="s">
        <v>25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4">
      <c r="A26" t="s">
        <v>72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4">
      <c r="A27" t="s">
        <v>101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4">
      <c r="A28" t="s">
        <v>41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4">
      <c r="A29" t="s">
        <v>244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4">
      <c r="A30" t="s">
        <v>289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4">
      <c r="A31" t="s">
        <v>206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4">
      <c r="A32" t="s">
        <v>156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4">
      <c r="A33" t="s">
        <v>203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4">
      <c r="A34" t="s">
        <v>29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4">
      <c r="A35" t="s">
        <v>102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4">
      <c r="A36" t="s">
        <v>86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4">
      <c r="A37" t="s">
        <v>155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4">
      <c r="A38" t="s">
        <v>36</v>
      </c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4">
      <c r="A39" t="s">
        <v>54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4">
      <c r="A40" t="s">
        <v>283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4">
      <c r="A41" t="s">
        <v>157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4">
      <c r="A42" t="s">
        <v>136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4">
      <c r="A43" t="s">
        <v>116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4">
      <c r="A44" t="s">
        <v>52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4">
      <c r="A45" t="s">
        <v>245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4">
      <c r="A46" t="s">
        <v>129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4">
      <c r="A47" t="s">
        <v>173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4">
      <c r="A48" t="s">
        <v>177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4">
      <c r="A49" t="s">
        <v>182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4">
      <c r="A50" t="s">
        <v>226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4">
      <c r="A51" t="s">
        <v>211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4">
      <c r="A52" t="s">
        <v>163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4">
      <c r="A53" t="s">
        <v>171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4">
      <c r="A54" t="s">
        <v>170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4">
      <c r="A55" t="s">
        <v>221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4">
      <c r="A56" t="s">
        <v>241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4">
      <c r="A57" t="s">
        <v>243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4">
      <c r="A58" t="s">
        <v>201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4">
      <c r="A59" t="s">
        <v>254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4">
      <c r="A60" t="s">
        <v>262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4">
      <c r="A61" t="s">
        <v>83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4">
      <c r="A62" t="s">
        <v>209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4">
      <c r="A63" t="s">
        <v>181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4">
      <c r="A64" t="s">
        <v>186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4">
      <c r="A65" t="s">
        <v>67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4">
      <c r="A66" t="s">
        <v>297</v>
      </c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4">
      <c r="A67" t="s">
        <v>32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4">
      <c r="A68" t="s">
        <v>20</v>
      </c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4">
      <c r="A69" t="s">
        <v>61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4">
      <c r="A70" t="s">
        <v>128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4">
      <c r="A71" t="s">
        <v>16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4">
      <c r="A72" t="s">
        <v>90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4">
      <c r="A73" t="s">
        <v>205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4">
      <c r="A74" t="s">
        <v>89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4">
      <c r="A75" t="s">
        <v>292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4">
      <c r="A76" t="s">
        <v>298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4">
      <c r="A77" t="s">
        <v>106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4">
      <c r="A78" t="s">
        <v>143</v>
      </c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4">
      <c r="A79" t="s">
        <v>137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4">
      <c r="A80" t="s">
        <v>119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4">
      <c r="A81" t="s">
        <v>135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4">
      <c r="A82" t="s">
        <v>299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4">
      <c r="A83" t="s">
        <v>97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4">
      <c r="A84" t="s">
        <v>96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4">
      <c r="A85" t="s">
        <v>232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4">
      <c r="A86" t="s">
        <v>253</v>
      </c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4">
      <c r="A87" t="s">
        <v>130</v>
      </c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4">
      <c r="A88" t="s">
        <v>154</v>
      </c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4">
      <c r="A89" t="s">
        <v>98</v>
      </c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4">
      <c r="A90" t="s">
        <v>168</v>
      </c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4">
      <c r="A91" t="s">
        <v>153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4">
      <c r="A92" t="s">
        <v>167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4">
      <c r="A93" t="s">
        <v>23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4">
      <c r="A94" t="s">
        <v>300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4">
      <c r="A95" t="s">
        <v>18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4">
      <c r="A96" t="s">
        <v>301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4">
      <c r="A97" t="s">
        <v>142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4">
      <c r="A98" t="s">
        <v>140</v>
      </c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4">
      <c r="A99" t="s">
        <v>271</v>
      </c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4">
      <c r="A100" t="s">
        <v>104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x14ac:dyDescent="0.4">
      <c r="A101" t="s">
        <v>223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x14ac:dyDescent="0.4">
      <c r="A102" t="s">
        <v>117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x14ac:dyDescent="0.4">
      <c r="A103" t="s">
        <v>266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x14ac:dyDescent="0.4">
      <c r="A104" t="s">
        <v>26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x14ac:dyDescent="0.4">
      <c r="A105" t="s">
        <v>162</v>
      </c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x14ac:dyDescent="0.4">
      <c r="A106" t="s">
        <v>176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x14ac:dyDescent="0.4">
      <c r="A107" t="s">
        <v>115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x14ac:dyDescent="0.4">
      <c r="A108" t="s">
        <v>274</v>
      </c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x14ac:dyDescent="0.4">
      <c r="A109" t="s">
        <v>37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x14ac:dyDescent="0.4">
      <c r="A110" t="s">
        <v>220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x14ac:dyDescent="0.4">
      <c r="A111" t="s">
        <v>222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x14ac:dyDescent="0.4">
      <c r="A112" t="s">
        <v>165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x14ac:dyDescent="0.4">
      <c r="A113" t="s">
        <v>196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x14ac:dyDescent="0.4">
      <c r="A114" t="s">
        <v>193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x14ac:dyDescent="0.4">
      <c r="A115" t="s">
        <v>185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x14ac:dyDescent="0.4">
      <c r="A116" t="s">
        <v>235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x14ac:dyDescent="0.4">
      <c r="A117" t="s">
        <v>249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x14ac:dyDescent="0.4">
      <c r="A118" t="s">
        <v>111</v>
      </c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x14ac:dyDescent="0.4">
      <c r="A119" t="s">
        <v>270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x14ac:dyDescent="0.4">
      <c r="A120" t="s">
        <v>255</v>
      </c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x14ac:dyDescent="0.4">
      <c r="A121" t="s">
        <v>131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x14ac:dyDescent="0.4">
      <c r="A122" t="s">
        <v>290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x14ac:dyDescent="0.4">
      <c r="A123" t="s">
        <v>197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x14ac:dyDescent="0.4">
      <c r="A124" t="s">
        <v>187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x14ac:dyDescent="0.4">
      <c r="A125" t="s">
        <v>180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x14ac:dyDescent="0.4">
      <c r="A126" t="s">
        <v>58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x14ac:dyDescent="0.4">
      <c r="A127" t="s">
        <v>35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x14ac:dyDescent="0.4">
      <c r="A128" t="s">
        <v>169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x14ac:dyDescent="0.4">
      <c r="A129" t="s">
        <v>63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x14ac:dyDescent="0.4">
      <c r="A130" t="s">
        <v>269</v>
      </c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x14ac:dyDescent="0.4">
      <c r="A131" t="s">
        <v>47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x14ac:dyDescent="0.4">
      <c r="A132" t="s">
        <v>233</v>
      </c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x14ac:dyDescent="0.4">
      <c r="A133" t="s">
        <v>217</v>
      </c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x14ac:dyDescent="0.4">
      <c r="A134" t="s">
        <v>236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x14ac:dyDescent="0.4">
      <c r="A135" t="s">
        <v>227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x14ac:dyDescent="0.4">
      <c r="A136" t="s">
        <v>192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x14ac:dyDescent="0.4">
      <c r="A137" t="s">
        <v>248</v>
      </c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x14ac:dyDescent="0.4">
      <c r="A138" t="s">
        <v>73</v>
      </c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x14ac:dyDescent="0.4">
      <c r="A139" t="s">
        <v>291</v>
      </c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x14ac:dyDescent="0.4">
      <c r="A140" t="s">
        <v>287</v>
      </c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x14ac:dyDescent="0.4">
      <c r="A141" t="s">
        <v>108</v>
      </c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x14ac:dyDescent="0.4">
      <c r="A142" t="s">
        <v>45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x14ac:dyDescent="0.4">
      <c r="A143" t="s">
        <v>114</v>
      </c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x14ac:dyDescent="0.4">
      <c r="A144" t="s">
        <v>189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x14ac:dyDescent="0.4">
      <c r="A145" t="s">
        <v>71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x14ac:dyDescent="0.4">
      <c r="A146" t="s">
        <v>240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x14ac:dyDescent="0.4">
      <c r="A147" t="s">
        <v>200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x14ac:dyDescent="0.4">
      <c r="A148" t="s">
        <v>53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x14ac:dyDescent="0.4">
      <c r="A149" t="s">
        <v>10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x14ac:dyDescent="0.4">
      <c r="A150" t="s">
        <v>49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x14ac:dyDescent="0.4">
      <c r="A151" t="s">
        <v>77</v>
      </c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x14ac:dyDescent="0.4">
      <c r="A152" t="s">
        <v>11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x14ac:dyDescent="0.4">
      <c r="A153" t="s">
        <v>12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x14ac:dyDescent="0.4">
      <c r="A154" t="s">
        <v>84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x14ac:dyDescent="0.4">
      <c r="A155" t="s">
        <v>33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x14ac:dyDescent="0.4">
      <c r="A156" t="s">
        <v>160</v>
      </c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x14ac:dyDescent="0.4">
      <c r="A157" t="s">
        <v>60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x14ac:dyDescent="0.4">
      <c r="A158" t="s">
        <v>151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x14ac:dyDescent="0.4">
      <c r="A159" t="s">
        <v>121</v>
      </c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x14ac:dyDescent="0.4">
      <c r="A160" t="s">
        <v>134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x14ac:dyDescent="0.4">
      <c r="A161" t="s">
        <v>144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x14ac:dyDescent="0.4">
      <c r="A162" t="s">
        <v>125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x14ac:dyDescent="0.4">
      <c r="A163" t="s">
        <v>28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x14ac:dyDescent="0.4">
      <c r="A164" t="s">
        <v>66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x14ac:dyDescent="0.4">
      <c r="A165" t="s">
        <v>110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x14ac:dyDescent="0.4">
      <c r="A166" t="s">
        <v>237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x14ac:dyDescent="0.4">
      <c r="A167" t="s">
        <v>178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x14ac:dyDescent="0.4">
      <c r="A168" t="s">
        <v>92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x14ac:dyDescent="0.4">
      <c r="A169" t="s">
        <v>260</v>
      </c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x14ac:dyDescent="0.4">
      <c r="A170" t="s">
        <v>50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x14ac:dyDescent="0.4">
      <c r="A171" t="s">
        <v>139</v>
      </c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x14ac:dyDescent="0.4">
      <c r="A172" t="s">
        <v>9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x14ac:dyDescent="0.4">
      <c r="A173" t="s">
        <v>174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x14ac:dyDescent="0.4">
      <c r="A174" t="s">
        <v>51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x14ac:dyDescent="0.4">
      <c r="A175" t="s">
        <v>88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x14ac:dyDescent="0.4">
      <c r="A176" t="s">
        <v>146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x14ac:dyDescent="0.4">
      <c r="A177" t="s">
        <v>195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x14ac:dyDescent="0.4">
      <c r="A178" t="s">
        <v>56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x14ac:dyDescent="0.4">
      <c r="A179" t="s">
        <v>225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x14ac:dyDescent="0.4">
      <c r="A180" t="s">
        <v>214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x14ac:dyDescent="0.4">
      <c r="A181" t="s">
        <v>302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x14ac:dyDescent="0.4">
      <c r="A182" t="s">
        <v>103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x14ac:dyDescent="0.4">
      <c r="A183" t="s">
        <v>303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x14ac:dyDescent="0.4">
      <c r="A184" t="s">
        <v>207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x14ac:dyDescent="0.4">
      <c r="A185" t="s">
        <v>304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x14ac:dyDescent="0.4">
      <c r="A186" t="s">
        <v>204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x14ac:dyDescent="0.4">
      <c r="A187" t="s">
        <v>24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x14ac:dyDescent="0.4">
      <c r="A188" t="s">
        <v>91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x14ac:dyDescent="0.4">
      <c r="A189" t="s">
        <v>122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x14ac:dyDescent="0.4">
      <c r="A190" t="s">
        <v>277</v>
      </c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x14ac:dyDescent="0.4">
      <c r="A191" t="s">
        <v>183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x14ac:dyDescent="0.4">
      <c r="A192" t="s">
        <v>79</v>
      </c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x14ac:dyDescent="0.4">
      <c r="A193" t="s">
        <v>141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x14ac:dyDescent="0.4">
      <c r="A194" t="s">
        <v>258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x14ac:dyDescent="0.4">
      <c r="A195" t="s">
        <v>109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x14ac:dyDescent="0.4">
      <c r="A196" t="s">
        <v>175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x14ac:dyDescent="0.4">
      <c r="A197" t="s">
        <v>305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x14ac:dyDescent="0.4">
      <c r="A198" t="s">
        <v>251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x14ac:dyDescent="0.4">
      <c r="A199" t="s">
        <v>288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x14ac:dyDescent="0.4">
      <c r="A200" t="s">
        <v>124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x14ac:dyDescent="0.4">
      <c r="A201" t="s">
        <v>276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x14ac:dyDescent="0.4">
      <c r="A202" t="s">
        <v>250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x14ac:dyDescent="0.4">
      <c r="A203" t="s">
        <v>272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x14ac:dyDescent="0.4">
      <c r="A204" t="s">
        <v>306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x14ac:dyDescent="0.4">
      <c r="A205" t="s">
        <v>213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x14ac:dyDescent="0.4">
      <c r="A206" t="s">
        <v>161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x14ac:dyDescent="0.4">
      <c r="A207" t="s">
        <v>105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x14ac:dyDescent="0.4">
      <c r="A208" t="s">
        <v>228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x14ac:dyDescent="0.4">
      <c r="A209" t="s">
        <v>100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x14ac:dyDescent="0.4">
      <c r="A210" t="s">
        <v>68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x14ac:dyDescent="0.4">
      <c r="A211" t="s">
        <v>166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x14ac:dyDescent="0.4">
      <c r="A212" t="s">
        <v>224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x14ac:dyDescent="0.4">
      <c r="A213" t="s">
        <v>239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x14ac:dyDescent="0.4">
      <c r="A214" t="s">
        <v>202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x14ac:dyDescent="0.4">
      <c r="A215" t="s">
        <v>267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x14ac:dyDescent="0.4">
      <c r="A216" t="s">
        <v>93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x14ac:dyDescent="0.4">
      <c r="A217" t="s">
        <v>159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x14ac:dyDescent="0.4">
      <c r="A218" t="s">
        <v>275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x14ac:dyDescent="0.4">
      <c r="A219" t="s">
        <v>256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x14ac:dyDescent="0.4">
      <c r="A220" t="s">
        <v>264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x14ac:dyDescent="0.4">
      <c r="A221" t="s">
        <v>126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x14ac:dyDescent="0.4">
      <c r="A222" t="s">
        <v>252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x14ac:dyDescent="0.4">
      <c r="A223" t="s">
        <v>212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x14ac:dyDescent="0.4">
      <c r="A224" t="s">
        <v>242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x14ac:dyDescent="0.4">
      <c r="A225" t="s">
        <v>307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x14ac:dyDescent="0.4">
      <c r="A226" t="s">
        <v>286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x14ac:dyDescent="0.4">
      <c r="A227" t="s">
        <v>179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x14ac:dyDescent="0.4">
      <c r="A228" t="s">
        <v>120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x14ac:dyDescent="0.4">
      <c r="A229" t="s">
        <v>57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x14ac:dyDescent="0.4">
      <c r="A230" t="s">
        <v>164</v>
      </c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x14ac:dyDescent="0.4">
      <c r="A231" t="s">
        <v>188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x14ac:dyDescent="0.4">
      <c r="A232" t="s">
        <v>210</v>
      </c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x14ac:dyDescent="0.4">
      <c r="A233" t="s">
        <v>219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x14ac:dyDescent="0.4">
      <c r="A234" t="s">
        <v>215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x14ac:dyDescent="0.4">
      <c r="A235" t="s">
        <v>149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x14ac:dyDescent="0.4">
      <c r="A236" t="s">
        <v>198</v>
      </c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x14ac:dyDescent="0.4">
      <c r="A237" t="s">
        <v>246</v>
      </c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x14ac:dyDescent="0.4">
      <c r="A238" t="s">
        <v>308</v>
      </c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x14ac:dyDescent="0.4">
      <c r="A239" t="s">
        <v>284</v>
      </c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x14ac:dyDescent="0.4">
      <c r="A240" t="s">
        <v>138</v>
      </c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x14ac:dyDescent="0.4">
      <c r="A241" t="s">
        <v>309</v>
      </c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x14ac:dyDescent="0.4">
      <c r="A242" t="s">
        <v>62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x14ac:dyDescent="0.4">
      <c r="A243" t="s">
        <v>145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x14ac:dyDescent="0.4">
      <c r="A244" t="s">
        <v>285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x14ac:dyDescent="0.4">
      <c r="A245" t="s">
        <v>231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x14ac:dyDescent="0.4">
      <c r="A246" t="s">
        <v>310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x14ac:dyDescent="0.4">
      <c r="A247" t="s">
        <v>311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x14ac:dyDescent="0.4">
      <c r="A248" t="s">
        <v>261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x14ac:dyDescent="0.4">
      <c r="A249" t="s">
        <v>112</v>
      </c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x14ac:dyDescent="0.4">
      <c r="A250" t="s">
        <v>263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x14ac:dyDescent="0.4">
      <c r="A251" t="s">
        <v>268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x14ac:dyDescent="0.4">
      <c r="A252" t="s">
        <v>191</v>
      </c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x14ac:dyDescent="0.4">
      <c r="A253" t="s">
        <v>78</v>
      </c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x14ac:dyDescent="0.4">
      <c r="A254" t="s">
        <v>194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x14ac:dyDescent="0.4">
      <c r="A255" t="s">
        <v>259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x14ac:dyDescent="0.4">
      <c r="A256" t="s">
        <v>279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x14ac:dyDescent="0.4">
      <c r="A257" t="s">
        <v>278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x14ac:dyDescent="0.4">
      <c r="A258" t="s">
        <v>208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x14ac:dyDescent="0.4">
      <c r="A259" t="s">
        <v>43</v>
      </c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x14ac:dyDescent="0.4">
      <c r="A260" t="s">
        <v>234</v>
      </c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x14ac:dyDescent="0.4">
      <c r="A261" t="s">
        <v>247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x14ac:dyDescent="0.4">
      <c r="A262" t="s">
        <v>127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x14ac:dyDescent="0.4">
      <c r="A263" t="s">
        <v>199</v>
      </c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x14ac:dyDescent="0.4">
      <c r="A264" t="s">
        <v>257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x14ac:dyDescent="0.4">
      <c r="A265" t="s">
        <v>190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x14ac:dyDescent="0.4">
      <c r="A266" t="s">
        <v>132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x14ac:dyDescent="0.4">
      <c r="A267" t="s">
        <v>48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x14ac:dyDescent="0.4">
      <c r="A268" t="s">
        <v>184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x14ac:dyDescent="0.4">
      <c r="A269" t="s">
        <v>85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x14ac:dyDescent="0.4">
      <c r="A270" t="s">
        <v>216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x14ac:dyDescent="0.4">
      <c r="A271" t="s">
        <v>282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x14ac:dyDescent="0.4">
      <c r="A272" t="s">
        <v>148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x14ac:dyDescent="0.4">
      <c r="A273" t="s">
        <v>64</v>
      </c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x14ac:dyDescent="0.4">
      <c r="A274" t="s">
        <v>273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x14ac:dyDescent="0.4">
      <c r="A275" t="s">
        <v>80</v>
      </c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x14ac:dyDescent="0.4">
      <c r="A276" t="s">
        <v>31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x14ac:dyDescent="0.4">
      <c r="A277" t="s">
        <v>40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x14ac:dyDescent="0.4">
      <c r="A278" t="s">
        <v>46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x14ac:dyDescent="0.4">
      <c r="A279" t="s">
        <v>69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x14ac:dyDescent="0.4">
      <c r="A280" t="s">
        <v>70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x14ac:dyDescent="0.4">
      <c r="A281" t="s">
        <v>15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x14ac:dyDescent="0.4">
      <c r="A282" t="s">
        <v>22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x14ac:dyDescent="0.4">
      <c r="A283" t="s">
        <v>34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x14ac:dyDescent="0.4">
      <c r="A284" t="s">
        <v>94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x14ac:dyDescent="0.4">
      <c r="A285" t="s">
        <v>172</v>
      </c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x14ac:dyDescent="0.4">
      <c r="A286" t="s">
        <v>55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x14ac:dyDescent="0.4">
      <c r="A287" t="s">
        <v>75</v>
      </c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x14ac:dyDescent="0.4">
      <c r="A288" t="s">
        <v>280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x14ac:dyDescent="0.4">
      <c r="A289" t="s">
        <v>59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x14ac:dyDescent="0.4">
      <c r="A290" t="s">
        <v>38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x14ac:dyDescent="0.4">
      <c r="A291" t="s">
        <v>312</v>
      </c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x14ac:dyDescent="0.4">
      <c r="A292" t="s">
        <v>281</v>
      </c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x14ac:dyDescent="0.4">
      <c r="A293" t="s">
        <v>265</v>
      </c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x14ac:dyDescent="0.4">
      <c r="A294" t="s">
        <v>19</v>
      </c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x14ac:dyDescent="0.4">
      <c r="A295" t="s">
        <v>107</v>
      </c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x14ac:dyDescent="0.4">
      <c r="A296" t="s">
        <v>133</v>
      </c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x14ac:dyDescent="0.4">
      <c r="A297" t="s">
        <v>76</v>
      </c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x14ac:dyDescent="0.4">
      <c r="A298" t="s">
        <v>13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x14ac:dyDescent="0.4">
      <c r="A299" t="s">
        <v>218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x14ac:dyDescent="0.4">
      <c r="A300" t="s">
        <v>230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x14ac:dyDescent="0.4">
      <c r="A301" t="s">
        <v>238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x14ac:dyDescent="0.4">
      <c r="A302" t="s">
        <v>17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x14ac:dyDescent="0.4">
      <c r="A303" t="s">
        <v>6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x14ac:dyDescent="0.4">
      <c r="A304" t="s">
        <v>394</v>
      </c>
    </row>
    <row r="305" spans="1:1" x14ac:dyDescent="0.4">
      <c r="A305" t="s">
        <v>395</v>
      </c>
    </row>
    <row r="306" spans="1:1" x14ac:dyDescent="0.4">
      <c r="A306" t="s">
        <v>396</v>
      </c>
    </row>
    <row r="307" spans="1:1" x14ac:dyDescent="0.4">
      <c r="A307" t="s">
        <v>397</v>
      </c>
    </row>
    <row r="308" spans="1:1" x14ac:dyDescent="0.4">
      <c r="A308" t="s">
        <v>398</v>
      </c>
    </row>
    <row r="309" spans="1:1" x14ac:dyDescent="0.4">
      <c r="A309" t="s">
        <v>399</v>
      </c>
    </row>
    <row r="310" spans="1:1" x14ac:dyDescent="0.4">
      <c r="A310" t="s">
        <v>400</v>
      </c>
    </row>
    <row r="311" spans="1:1" x14ac:dyDescent="0.4">
      <c r="A311" t="s">
        <v>401</v>
      </c>
    </row>
    <row r="312" spans="1:1" x14ac:dyDescent="0.4">
      <c r="A312" t="s">
        <v>402</v>
      </c>
    </row>
    <row r="313" spans="1:1" x14ac:dyDescent="0.4">
      <c r="A313" t="s">
        <v>403</v>
      </c>
    </row>
    <row r="314" spans="1:1" x14ac:dyDescent="0.4">
      <c r="A314" t="s">
        <v>404</v>
      </c>
    </row>
    <row r="315" spans="1:1" x14ac:dyDescent="0.4">
      <c r="A315" t="s">
        <v>405</v>
      </c>
    </row>
    <row r="316" spans="1:1" x14ac:dyDescent="0.4">
      <c r="A316" t="s">
        <v>406</v>
      </c>
    </row>
    <row r="317" spans="1:1" x14ac:dyDescent="0.4">
      <c r="A317" t="s">
        <v>407</v>
      </c>
    </row>
    <row r="318" spans="1:1" x14ac:dyDescent="0.4">
      <c r="A318" t="s">
        <v>408</v>
      </c>
    </row>
    <row r="319" spans="1:1" x14ac:dyDescent="0.4">
      <c r="A319" t="s">
        <v>409</v>
      </c>
    </row>
    <row r="320" spans="1:1" x14ac:dyDescent="0.4">
      <c r="A320" t="s">
        <v>410</v>
      </c>
    </row>
    <row r="321" spans="1:1" x14ac:dyDescent="0.4">
      <c r="A321" t="s">
        <v>411</v>
      </c>
    </row>
    <row r="322" spans="1:1" x14ac:dyDescent="0.4">
      <c r="A322" t="s">
        <v>412</v>
      </c>
    </row>
    <row r="323" spans="1:1" x14ac:dyDescent="0.4">
      <c r="A323" t="s">
        <v>413</v>
      </c>
    </row>
    <row r="324" spans="1:1" x14ac:dyDescent="0.4">
      <c r="A324" t="s">
        <v>414</v>
      </c>
    </row>
    <row r="325" spans="1:1" x14ac:dyDescent="0.4">
      <c r="A325" t="s">
        <v>415</v>
      </c>
    </row>
    <row r="326" spans="1:1" x14ac:dyDescent="0.4">
      <c r="A326" t="s">
        <v>416</v>
      </c>
    </row>
    <row r="327" spans="1:1" x14ac:dyDescent="0.4">
      <c r="A327" t="s">
        <v>417</v>
      </c>
    </row>
    <row r="328" spans="1:1" x14ac:dyDescent="0.4">
      <c r="A328" t="s">
        <v>418</v>
      </c>
    </row>
    <row r="329" spans="1:1" x14ac:dyDescent="0.4">
      <c r="A329" t="s">
        <v>419</v>
      </c>
    </row>
    <row r="330" spans="1:1" x14ac:dyDescent="0.4">
      <c r="A330" t="s">
        <v>420</v>
      </c>
    </row>
    <row r="331" spans="1:1" x14ac:dyDescent="0.4">
      <c r="A331" t="s">
        <v>421</v>
      </c>
    </row>
    <row r="332" spans="1:1" x14ac:dyDescent="0.4">
      <c r="A332" t="s">
        <v>422</v>
      </c>
    </row>
    <row r="333" spans="1:1" x14ac:dyDescent="0.4">
      <c r="A333" t="s">
        <v>423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C9804-356E-4C89-ACC3-0ED9BCD69AFD}">
  <sheetPr codeName="Sheet2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2025/01/16</v>
      </c>
      <c r="AE1" s="18" t="str">
        <f t="shared" si="0"/>
        <v>2025/01/15</v>
      </c>
      <c r="AF1" s="18" t="str">
        <f t="shared" si="0"/>
        <v>2025/01/14</v>
      </c>
      <c r="AG1" s="18" t="str">
        <f t="shared" si="0"/>
        <v>2025/01/10</v>
      </c>
      <c r="AH1" s="18" t="str">
        <f t="shared" si="0"/>
        <v>2025/01/09</v>
      </c>
      <c r="AI1" s="19" t="str">
        <f>S17</f>
        <v>2025/01/16</v>
      </c>
      <c r="AJ1" s="19" t="str">
        <f>S16</f>
        <v>2025/01/15</v>
      </c>
      <c r="AK1" s="19" t="str">
        <f>S15</f>
        <v>2025/01/14</v>
      </c>
      <c r="AL1" s="19" t="str">
        <f>S14</f>
        <v>2025/01/10</v>
      </c>
      <c r="AM1" s="19" t="str">
        <f>S13</f>
        <v>2025/01/09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1388520</v>
      </c>
      <c r="AD2" s="2">
        <f t="shared" si="0"/>
        <v>1287800</v>
      </c>
      <c r="AE2" s="2">
        <f t="shared" si="0"/>
        <v>1597100</v>
      </c>
      <c r="AF2" s="2">
        <f t="shared" si="0"/>
        <v>1730200</v>
      </c>
      <c r="AG2" s="2">
        <f t="shared" si="0"/>
        <v>1350700</v>
      </c>
      <c r="AH2" s="2">
        <f t="shared" si="0"/>
        <v>976800</v>
      </c>
      <c r="AI2" s="2" cm="1">
        <f t="array" ref="AI2">_xlfn.XLOOKUP(AI$1&amp;$AB2,$M$3:$M$1662&amp;$N$3:$N$1662,$O$3:$O$1662,0,0,1)</f>
        <v>1287800</v>
      </c>
      <c r="AJ2" s="2" cm="1">
        <f t="array" ref="AJ2">_xlfn.XLOOKUP(AJ$1&amp;$AB2,$M$3:$M$1662&amp;$N$3:$N$1662,$O$3:$O$1662,0,0,1)</f>
        <v>1597100</v>
      </c>
      <c r="AK2" s="2" cm="1">
        <f t="array" ref="AK2">_xlfn.XLOOKUP(AK$1&amp;$AB2,$M$3:$M$1662&amp;$N$3:$N$1662,$O$3:$O$1662,0,0,1)</f>
        <v>1730200</v>
      </c>
      <c r="AL2" s="2" cm="1">
        <f t="array" ref="AL2">_xlfn.XLOOKUP(AL$1&amp;$AB2,$M$3:$M$1662&amp;$N$3:$N$1662,$O$3:$O$1662,0,0,1)</f>
        <v>1350700</v>
      </c>
      <c r="AM2" s="2" cm="1">
        <f t="array" ref="AM2">_xlfn.XLOOKUP(AM$1&amp;$AB2,$M$3:$M$1662&amp;$N$3:$N$1662,$O$3:$O$1662,0,0,1)</f>
        <v>976800</v>
      </c>
    </row>
    <row r="3" spans="1:51" x14ac:dyDescent="0.4">
      <c r="A3" s="1" t="s">
        <v>779</v>
      </c>
      <c r="B3" s="1">
        <v>2354200</v>
      </c>
      <c r="C3" s="1">
        <v>2104.5</v>
      </c>
      <c r="D3" t="str">
        <f t="shared" ref="D3" si="1">IF(C3=C4,D4,IF(C3&gt;C4,"買",IF(C3&lt;C4,"売","")))</f>
        <v>売</v>
      </c>
      <c r="E3" t="str">
        <f>IF(AND(B3&gt;$E$24,ISNUMBER(B3)),$E$26,"")</f>
        <v>大口</v>
      </c>
      <c r="K3" t="s">
        <v>854</v>
      </c>
      <c r="L3" t="s">
        <v>424</v>
      </c>
      <c r="M3" t="s">
        <v>870</v>
      </c>
      <c r="N3" t="s">
        <v>545</v>
      </c>
      <c r="O3">
        <v>976800</v>
      </c>
      <c r="Q3" s="1" t="s">
        <v>854</v>
      </c>
      <c r="R3" s="1" t="s">
        <v>794</v>
      </c>
      <c r="S3" s="1" t="s">
        <v>803</v>
      </c>
      <c r="T3" s="1">
        <v>2307.5</v>
      </c>
      <c r="U3" s="1">
        <v>2321.5</v>
      </c>
      <c r="V3" s="1">
        <v>2222.5</v>
      </c>
      <c r="W3">
        <v>2236.5</v>
      </c>
      <c r="AB3" t="s">
        <v>8</v>
      </c>
      <c r="AC3" s="2">
        <f t="shared" ref="AC3:AC66" si="2">IFERROR(AVERAGEIFS(AD3:AH3,AD3:AH3,"&gt;0"),0)</f>
        <v>1838340</v>
      </c>
      <c r="AD3" s="2">
        <f>AD2+AI3</f>
        <v>1830900</v>
      </c>
      <c r="AE3" s="2">
        <f>AE2+AJ3</f>
        <v>1965800</v>
      </c>
      <c r="AF3" s="2">
        <f>AF2+AK3</f>
        <v>2165700</v>
      </c>
      <c r="AG3" s="2">
        <f>AG2+AL3</f>
        <v>1748600</v>
      </c>
      <c r="AH3" s="2">
        <f>AH2+AM3</f>
        <v>1480700</v>
      </c>
      <c r="AI3" s="2" cm="1">
        <f t="array" ref="AI3">_xlfn.XLOOKUP(AI$1&amp;$AB3,$M$3:$M$1662&amp;$N$3:$N$1662,$O$3:$O$1662,0,0,1)</f>
        <v>543100</v>
      </c>
      <c r="AJ3" s="2" cm="1">
        <f t="array" ref="AJ3">_xlfn.XLOOKUP(AJ$1&amp;$AB3,$M$3:$M$1662&amp;$N$3:$N$1662,$O$3:$O$1662,0,0,1)</f>
        <v>368700</v>
      </c>
      <c r="AK3" s="2" cm="1">
        <f t="array" ref="AK3">_xlfn.XLOOKUP(AK$1&amp;$AB3,$M$3:$M$1662&amp;$N$3:$N$1662,$O$3:$O$1662,0,0,1)</f>
        <v>435500</v>
      </c>
      <c r="AL3" s="2" cm="1">
        <f t="array" ref="AL3">_xlfn.XLOOKUP(AL$1&amp;$AB3,$M$3:$M$1662&amp;$N$3:$N$1662,$O$3:$O$1662,0,0,1)</f>
        <v>397900</v>
      </c>
      <c r="AM3" s="2" cm="1">
        <f t="array" ref="AM3">_xlfn.XLOOKUP(AM$1&amp;$AB3,$M$3:$M$1662&amp;$N$3:$N$1662,$O$3:$O$1662,0,0,1)</f>
        <v>503900</v>
      </c>
    </row>
    <row r="4" spans="1:51" x14ac:dyDescent="0.4">
      <c r="A4" t="s">
        <v>784</v>
      </c>
      <c r="B4">
        <v>100</v>
      </c>
      <c r="C4">
        <v>2110</v>
      </c>
      <c r="D4" t="str">
        <f t="shared" ref="D4:D21" si="3">IF(C4=C5,D5,IF(C4&gt;C5,"買",IF(C4&lt;C5,"売","")))</f>
        <v>買</v>
      </c>
      <c r="E4" t="str">
        <f t="shared" ref="E4:E21" si="4">IF(AND(B4&gt;$E$24,ISNUMBER(B4)),$E$26,"")</f>
        <v/>
      </c>
      <c r="M4" t="s">
        <v>870</v>
      </c>
      <c r="N4" t="s">
        <v>546</v>
      </c>
      <c r="O4">
        <v>503900</v>
      </c>
      <c r="S4" t="s">
        <v>804</v>
      </c>
      <c r="T4">
        <v>2277.5</v>
      </c>
      <c r="U4">
        <v>2277.5</v>
      </c>
      <c r="V4">
        <v>2221</v>
      </c>
      <c r="W4">
        <v>2226.5</v>
      </c>
      <c r="AB4" t="s">
        <v>95</v>
      </c>
      <c r="AC4" s="2">
        <f t="shared" si="2"/>
        <v>2123020</v>
      </c>
      <c r="AD4" s="2">
        <f t="shared" ref="AD4:AD67" si="5">AD3+AI4</f>
        <v>2192600</v>
      </c>
      <c r="AE4" s="2">
        <f t="shared" ref="AE4:AE67" si="6">AE3+AJ4</f>
        <v>2389400</v>
      </c>
      <c r="AF4" s="2">
        <f t="shared" ref="AF4:AF67" si="7">AF3+AK4</f>
        <v>2430500</v>
      </c>
      <c r="AG4" s="2">
        <f t="shared" ref="AG4:AG67" si="8">AG3+AL4</f>
        <v>1913300</v>
      </c>
      <c r="AH4" s="2">
        <f t="shared" ref="AH4:AH67" si="9">AH3+AM4</f>
        <v>1689300</v>
      </c>
      <c r="AI4" s="2" cm="1">
        <f t="array" ref="AI4">_xlfn.XLOOKUP(AI$1&amp;$AB4,$M$3:$M$1662&amp;$N$3:$N$1662,$O$3:$O$1662,0,0,1)</f>
        <v>361700</v>
      </c>
      <c r="AJ4" s="2" cm="1">
        <f t="array" ref="AJ4">_xlfn.XLOOKUP(AJ$1&amp;$AB4,$M$3:$M$1662&amp;$N$3:$N$1662,$O$3:$O$1662,0,0,1)</f>
        <v>423600</v>
      </c>
      <c r="AK4" s="2" cm="1">
        <f t="array" ref="AK4">_xlfn.XLOOKUP(AK$1&amp;$AB4,$M$3:$M$1662&amp;$N$3:$N$1662,$O$3:$O$1662,0,0,1)</f>
        <v>264800</v>
      </c>
      <c r="AL4" s="2" cm="1">
        <f t="array" ref="AL4">_xlfn.XLOOKUP(AL$1&amp;$AB4,$M$3:$M$1662&amp;$N$3:$N$1662,$O$3:$O$1662,0,0,1)</f>
        <v>164700</v>
      </c>
      <c r="AM4" s="2" cm="1">
        <f t="array" ref="AM4">_xlfn.XLOOKUP(AM$1&amp;$AB4,$M$3:$M$1662&amp;$N$3:$N$1662,$O$3:$O$1662,0,0,1)</f>
        <v>208600</v>
      </c>
      <c r="AS4" s="25">
        <f t="shared" ref="AS4:AS17" si="10">MAX(AT4:AV4)</f>
        <v>56.5</v>
      </c>
      <c r="AT4" s="25">
        <f t="shared" ref="AT4:AT17" si="11">ABS(U4-W3)</f>
        <v>41</v>
      </c>
      <c r="AU4" s="25">
        <f t="shared" ref="AU4:AU17" si="12">ABS(V4-W3)</f>
        <v>15.5</v>
      </c>
      <c r="AV4" s="25">
        <f t="shared" ref="AV4:AV17" si="13">U4-V4</f>
        <v>56.5</v>
      </c>
      <c r="AY4" s="25">
        <f t="shared" ref="AY4:AY17" si="14">U4-W3</f>
        <v>41</v>
      </c>
    </row>
    <row r="5" spans="1:51" x14ac:dyDescent="0.4">
      <c r="A5" t="s">
        <v>784</v>
      </c>
      <c r="B5">
        <v>400</v>
      </c>
      <c r="C5">
        <v>2110</v>
      </c>
      <c r="D5" t="str">
        <f t="shared" si="3"/>
        <v>買</v>
      </c>
      <c r="E5" t="str">
        <f t="shared" si="4"/>
        <v/>
      </c>
      <c r="M5" t="s">
        <v>870</v>
      </c>
      <c r="N5" t="s">
        <v>547</v>
      </c>
      <c r="O5">
        <v>208600</v>
      </c>
      <c r="S5" t="s">
        <v>781</v>
      </c>
      <c r="T5">
        <v>2224.5</v>
      </c>
      <c r="U5">
        <v>2227</v>
      </c>
      <c r="V5">
        <v>2194</v>
      </c>
      <c r="W5">
        <v>2216</v>
      </c>
      <c r="AB5" t="s">
        <v>44</v>
      </c>
      <c r="AC5" s="2">
        <f t="shared" si="2"/>
        <v>2429320</v>
      </c>
      <c r="AD5" s="2">
        <f t="shared" si="5"/>
        <v>2480600</v>
      </c>
      <c r="AE5" s="2">
        <f t="shared" si="6"/>
        <v>2806700</v>
      </c>
      <c r="AF5" s="2">
        <f t="shared" si="7"/>
        <v>2712400</v>
      </c>
      <c r="AG5" s="2">
        <f t="shared" si="8"/>
        <v>2214700</v>
      </c>
      <c r="AH5" s="2">
        <f t="shared" si="9"/>
        <v>1932200</v>
      </c>
      <c r="AI5" s="2" cm="1">
        <f t="array" ref="AI5">_xlfn.XLOOKUP(AI$1&amp;$AB5,$M$3:$M$1662&amp;$N$3:$N$1662,$O$3:$O$1662,0,0,1)</f>
        <v>288000</v>
      </c>
      <c r="AJ5" s="2" cm="1">
        <f t="array" ref="AJ5">_xlfn.XLOOKUP(AJ$1&amp;$AB5,$M$3:$M$1662&amp;$N$3:$N$1662,$O$3:$O$1662,0,0,1)</f>
        <v>417300</v>
      </c>
      <c r="AK5" s="2" cm="1">
        <f t="array" ref="AK5">_xlfn.XLOOKUP(AK$1&amp;$AB5,$M$3:$M$1662&amp;$N$3:$N$1662,$O$3:$O$1662,0,0,1)</f>
        <v>281900</v>
      </c>
      <c r="AL5" s="2" cm="1">
        <f t="array" ref="AL5">_xlfn.XLOOKUP(AL$1&amp;$AB5,$M$3:$M$1662&amp;$N$3:$N$1662,$O$3:$O$1662,0,0,1)</f>
        <v>301400</v>
      </c>
      <c r="AM5" s="2" cm="1">
        <f t="array" ref="AM5">_xlfn.XLOOKUP(AM$1&amp;$AB5,$M$3:$M$1662&amp;$N$3:$N$1662,$O$3:$O$1662,0,0,1)</f>
        <v>242900</v>
      </c>
      <c r="AS5" s="25">
        <f t="shared" si="10"/>
        <v>33</v>
      </c>
      <c r="AT5" s="25">
        <f t="shared" si="11"/>
        <v>0.5</v>
      </c>
      <c r="AU5" s="25">
        <f t="shared" si="12"/>
        <v>32.5</v>
      </c>
      <c r="AV5" s="25">
        <f t="shared" si="13"/>
        <v>33</v>
      </c>
      <c r="AY5" s="25">
        <f t="shared" si="14"/>
        <v>0.5</v>
      </c>
    </row>
    <row r="6" spans="1:51" x14ac:dyDescent="0.4">
      <c r="A6" t="s">
        <v>784</v>
      </c>
      <c r="B6">
        <v>300</v>
      </c>
      <c r="C6">
        <v>2110</v>
      </c>
      <c r="D6" t="str">
        <f t="shared" si="3"/>
        <v>買</v>
      </c>
      <c r="E6" t="str">
        <f t="shared" si="4"/>
        <v/>
      </c>
      <c r="M6" t="s">
        <v>870</v>
      </c>
      <c r="N6" t="s">
        <v>548</v>
      </c>
      <c r="O6">
        <v>242900</v>
      </c>
      <c r="S6" t="s">
        <v>782</v>
      </c>
      <c r="T6">
        <v>2220</v>
      </c>
      <c r="U6">
        <v>2240</v>
      </c>
      <c r="V6">
        <v>2200.5</v>
      </c>
      <c r="W6">
        <v>2226</v>
      </c>
      <c r="AB6" t="s">
        <v>39</v>
      </c>
      <c r="AC6" s="2">
        <f t="shared" si="2"/>
        <v>2666420</v>
      </c>
      <c r="AD6" s="2">
        <f t="shared" si="5"/>
        <v>2637600</v>
      </c>
      <c r="AE6" s="2">
        <f t="shared" si="6"/>
        <v>3019600</v>
      </c>
      <c r="AF6" s="2">
        <f t="shared" si="7"/>
        <v>3181000</v>
      </c>
      <c r="AG6" s="2">
        <f t="shared" si="8"/>
        <v>2385600</v>
      </c>
      <c r="AH6" s="2">
        <f t="shared" si="9"/>
        <v>2108300</v>
      </c>
      <c r="AI6" s="2" cm="1">
        <f t="array" ref="AI6">_xlfn.XLOOKUP(AI$1&amp;$AB6,$M$3:$M$1662&amp;$N$3:$N$1662,$O$3:$O$1662,0,0,1)</f>
        <v>157000</v>
      </c>
      <c r="AJ6" s="2" cm="1">
        <f t="array" ref="AJ6">_xlfn.XLOOKUP(AJ$1&amp;$AB6,$M$3:$M$1662&amp;$N$3:$N$1662,$O$3:$O$1662,0,0,1)</f>
        <v>212900</v>
      </c>
      <c r="AK6" s="2" cm="1">
        <f t="array" ref="AK6">_xlfn.XLOOKUP(AK$1&amp;$AB6,$M$3:$M$1662&amp;$N$3:$N$1662,$O$3:$O$1662,0,0,1)</f>
        <v>468600</v>
      </c>
      <c r="AL6" s="2" cm="1">
        <f t="array" ref="AL6">_xlfn.XLOOKUP(AL$1&amp;$AB6,$M$3:$M$1662&amp;$N$3:$N$1662,$O$3:$O$1662,0,0,1)</f>
        <v>170900</v>
      </c>
      <c r="AM6" s="2" cm="1">
        <f t="array" ref="AM6">_xlfn.XLOOKUP(AM$1&amp;$AB6,$M$3:$M$1662&amp;$N$3:$N$1662,$O$3:$O$1662,0,0,1)</f>
        <v>176100</v>
      </c>
      <c r="AS6" s="25">
        <f t="shared" si="10"/>
        <v>39.5</v>
      </c>
      <c r="AT6" s="25">
        <f t="shared" si="11"/>
        <v>24</v>
      </c>
      <c r="AU6" s="25">
        <f t="shared" si="12"/>
        <v>15.5</v>
      </c>
      <c r="AV6" s="25">
        <f t="shared" si="13"/>
        <v>39.5</v>
      </c>
      <c r="AY6" s="25">
        <f t="shared" si="14"/>
        <v>24</v>
      </c>
    </row>
    <row r="7" spans="1:51" x14ac:dyDescent="0.4">
      <c r="A7" t="s">
        <v>784</v>
      </c>
      <c r="B7">
        <v>400</v>
      </c>
      <c r="C7">
        <v>2109.5</v>
      </c>
      <c r="D7" t="str">
        <f t="shared" si="3"/>
        <v>売</v>
      </c>
      <c r="E7" t="str">
        <f t="shared" si="4"/>
        <v/>
      </c>
      <c r="M7" t="s">
        <v>870</v>
      </c>
      <c r="N7" t="s">
        <v>549</v>
      </c>
      <c r="O7">
        <v>176100</v>
      </c>
      <c r="S7" t="s">
        <v>783</v>
      </c>
      <c r="T7">
        <v>2212</v>
      </c>
      <c r="U7">
        <v>2252.5</v>
      </c>
      <c r="V7">
        <v>2203</v>
      </c>
      <c r="W7">
        <v>2250</v>
      </c>
      <c r="AB7" t="s">
        <v>87</v>
      </c>
      <c r="AC7" s="2">
        <f t="shared" si="2"/>
        <v>2932280</v>
      </c>
      <c r="AD7" s="2">
        <f t="shared" si="5"/>
        <v>2904900</v>
      </c>
      <c r="AE7" s="2">
        <f t="shared" si="6"/>
        <v>3249500</v>
      </c>
      <c r="AF7" s="2">
        <f t="shared" si="7"/>
        <v>3482200</v>
      </c>
      <c r="AG7" s="2">
        <f t="shared" si="8"/>
        <v>2685200</v>
      </c>
      <c r="AH7" s="2">
        <f t="shared" si="9"/>
        <v>2339600</v>
      </c>
      <c r="AI7" s="2" cm="1">
        <f t="array" ref="AI7">_xlfn.XLOOKUP(AI$1&amp;$AB7,$M$3:$M$1662&amp;$N$3:$N$1662,$O$3:$O$1662,0,0,1)</f>
        <v>267300</v>
      </c>
      <c r="AJ7" s="2" cm="1">
        <f t="array" ref="AJ7">_xlfn.XLOOKUP(AJ$1&amp;$AB7,$M$3:$M$1662&amp;$N$3:$N$1662,$O$3:$O$1662,0,0,1)</f>
        <v>229900</v>
      </c>
      <c r="AK7" s="2" cm="1">
        <f t="array" ref="AK7">_xlfn.XLOOKUP(AK$1&amp;$AB7,$M$3:$M$1662&amp;$N$3:$N$1662,$O$3:$O$1662,0,0,1)</f>
        <v>301200</v>
      </c>
      <c r="AL7" s="2" cm="1">
        <f t="array" ref="AL7">_xlfn.XLOOKUP(AL$1&amp;$AB7,$M$3:$M$1662&amp;$N$3:$N$1662,$O$3:$O$1662,0,0,1)</f>
        <v>299600</v>
      </c>
      <c r="AM7" s="2" cm="1">
        <f t="array" ref="AM7">_xlfn.XLOOKUP(AM$1&amp;$AB7,$M$3:$M$1662&amp;$N$3:$N$1662,$O$3:$O$1662,0,0,1)</f>
        <v>231300</v>
      </c>
      <c r="AS7" s="25">
        <f t="shared" si="10"/>
        <v>49.5</v>
      </c>
      <c r="AT7" s="25">
        <f t="shared" si="11"/>
        <v>26.5</v>
      </c>
      <c r="AU7" s="25">
        <f t="shared" si="12"/>
        <v>23</v>
      </c>
      <c r="AV7" s="25">
        <f t="shared" si="13"/>
        <v>49.5</v>
      </c>
      <c r="AY7" s="25">
        <f t="shared" si="14"/>
        <v>26.5</v>
      </c>
    </row>
    <row r="8" spans="1:51" x14ac:dyDescent="0.4">
      <c r="A8" t="s">
        <v>784</v>
      </c>
      <c r="B8">
        <v>100</v>
      </c>
      <c r="C8">
        <v>2109.5</v>
      </c>
      <c r="D8" t="str">
        <f t="shared" si="3"/>
        <v>売</v>
      </c>
      <c r="E8" t="str">
        <f t="shared" si="4"/>
        <v/>
      </c>
      <c r="M8" t="s">
        <v>870</v>
      </c>
      <c r="N8" t="s">
        <v>550</v>
      </c>
      <c r="O8">
        <v>231300</v>
      </c>
      <c r="Q8" s="1"/>
      <c r="R8" s="1"/>
      <c r="S8" s="1" t="s">
        <v>792</v>
      </c>
      <c r="T8" s="1">
        <v>2252.5</v>
      </c>
      <c r="U8" s="1">
        <v>2276.5</v>
      </c>
      <c r="V8" s="1">
        <v>2235.5</v>
      </c>
      <c r="W8" s="1">
        <v>2270</v>
      </c>
      <c r="AB8" t="s">
        <v>82</v>
      </c>
      <c r="AC8" s="2">
        <f t="shared" si="2"/>
        <v>3250040</v>
      </c>
      <c r="AD8" s="2">
        <f t="shared" si="5"/>
        <v>3273400</v>
      </c>
      <c r="AE8" s="2">
        <f t="shared" si="6"/>
        <v>3845000</v>
      </c>
      <c r="AF8" s="2">
        <f t="shared" si="7"/>
        <v>3731600</v>
      </c>
      <c r="AG8" s="2">
        <f t="shared" si="8"/>
        <v>2881000</v>
      </c>
      <c r="AH8" s="2">
        <f t="shared" si="9"/>
        <v>2519200</v>
      </c>
      <c r="AI8" s="2" cm="1">
        <f t="array" ref="AI8">_xlfn.XLOOKUP(AI$1&amp;$AB8,$M$3:$M$1662&amp;$N$3:$N$1662,$O$3:$O$1662,0,0,1)</f>
        <v>368500</v>
      </c>
      <c r="AJ8" s="2" cm="1">
        <f t="array" ref="AJ8">_xlfn.XLOOKUP(AJ$1&amp;$AB8,$M$3:$M$1662&amp;$N$3:$N$1662,$O$3:$O$1662,0,0,1)</f>
        <v>595500</v>
      </c>
      <c r="AK8" s="2" cm="1">
        <f t="array" ref="AK8">_xlfn.XLOOKUP(AK$1&amp;$AB8,$M$3:$M$1662&amp;$N$3:$N$1662,$O$3:$O$1662,0,0,1)</f>
        <v>249400</v>
      </c>
      <c r="AL8" s="2" cm="1">
        <f t="array" ref="AL8">_xlfn.XLOOKUP(AL$1&amp;$AB8,$M$3:$M$1662&amp;$N$3:$N$1662,$O$3:$O$1662,0,0,1)</f>
        <v>195800</v>
      </c>
      <c r="AM8" s="2" cm="1">
        <f t="array" ref="AM8">_xlfn.XLOOKUP(AM$1&amp;$AB8,$M$3:$M$1662&amp;$N$3:$N$1662,$O$3:$O$1662,0,0,1)</f>
        <v>179600</v>
      </c>
      <c r="AS8" s="25">
        <f t="shared" si="10"/>
        <v>41</v>
      </c>
      <c r="AT8" s="25">
        <f t="shared" si="11"/>
        <v>26.5</v>
      </c>
      <c r="AU8" s="25">
        <f t="shared" si="12"/>
        <v>14.5</v>
      </c>
      <c r="AV8" s="25">
        <f t="shared" si="13"/>
        <v>41</v>
      </c>
      <c r="AY8" s="25">
        <f t="shared" si="14"/>
        <v>26.5</v>
      </c>
    </row>
    <row r="9" spans="1:51" x14ac:dyDescent="0.4">
      <c r="A9" t="s">
        <v>784</v>
      </c>
      <c r="B9">
        <v>200</v>
      </c>
      <c r="C9">
        <v>2110.5</v>
      </c>
      <c r="D9" t="str">
        <f t="shared" si="3"/>
        <v>買</v>
      </c>
      <c r="E9" t="str">
        <f t="shared" si="4"/>
        <v/>
      </c>
      <c r="M9" t="s">
        <v>870</v>
      </c>
      <c r="N9" t="s">
        <v>551</v>
      </c>
      <c r="O9">
        <v>179600</v>
      </c>
      <c r="Q9" s="1"/>
      <c r="R9" s="1"/>
      <c r="S9" s="1" t="s">
        <v>793</v>
      </c>
      <c r="T9" s="1">
        <v>2239</v>
      </c>
      <c r="U9" s="1">
        <v>2241</v>
      </c>
      <c r="V9" s="1">
        <v>2203.5</v>
      </c>
      <c r="W9">
        <v>2223</v>
      </c>
      <c r="AB9" t="s">
        <v>21</v>
      </c>
      <c r="AC9" s="2">
        <f t="shared" si="2"/>
        <v>3495080</v>
      </c>
      <c r="AD9" s="2">
        <f t="shared" si="5"/>
        <v>3437900</v>
      </c>
      <c r="AE9" s="2">
        <f t="shared" si="6"/>
        <v>4110600</v>
      </c>
      <c r="AF9" s="2">
        <f t="shared" si="7"/>
        <v>4022800</v>
      </c>
      <c r="AG9" s="2">
        <f t="shared" si="8"/>
        <v>3049800</v>
      </c>
      <c r="AH9" s="2">
        <f t="shared" si="9"/>
        <v>2854300</v>
      </c>
      <c r="AI9" s="2" cm="1">
        <f t="array" ref="AI9">_xlfn.XLOOKUP(AI$1&amp;$AB9,$M$3:$M$1662&amp;$N$3:$N$1662,$O$3:$O$1662,0,0,1)</f>
        <v>164500</v>
      </c>
      <c r="AJ9" s="2" cm="1">
        <f t="array" ref="AJ9">_xlfn.XLOOKUP(AJ$1&amp;$AB9,$M$3:$M$1662&amp;$N$3:$N$1662,$O$3:$O$1662,0,0,1)</f>
        <v>265600</v>
      </c>
      <c r="AK9" s="2" cm="1">
        <f t="array" ref="AK9">_xlfn.XLOOKUP(AK$1&amp;$AB9,$M$3:$M$1662&amp;$N$3:$N$1662,$O$3:$O$1662,0,0,1)</f>
        <v>291200</v>
      </c>
      <c r="AL9" s="2" cm="1">
        <f t="array" ref="AL9">_xlfn.XLOOKUP(AL$1&amp;$AB9,$M$3:$M$1662&amp;$N$3:$N$1662,$O$3:$O$1662,0,0,1)</f>
        <v>168800</v>
      </c>
      <c r="AM9" s="2" cm="1">
        <f t="array" ref="AM9">_xlfn.XLOOKUP(AM$1&amp;$AB9,$M$3:$M$1662&amp;$N$3:$N$1662,$O$3:$O$1662,0,0,1)</f>
        <v>335100</v>
      </c>
      <c r="AS9" s="25">
        <f t="shared" si="10"/>
        <v>66.5</v>
      </c>
      <c r="AT9" s="25">
        <f t="shared" si="11"/>
        <v>29</v>
      </c>
      <c r="AU9" s="25">
        <f t="shared" si="12"/>
        <v>66.5</v>
      </c>
      <c r="AV9" s="25">
        <f t="shared" si="13"/>
        <v>37.5</v>
      </c>
      <c r="AY9" s="25">
        <f t="shared" si="14"/>
        <v>-29</v>
      </c>
    </row>
    <row r="10" spans="1:51" x14ac:dyDescent="0.4">
      <c r="A10" t="s">
        <v>784</v>
      </c>
      <c r="B10">
        <v>100</v>
      </c>
      <c r="C10">
        <v>2110.5</v>
      </c>
      <c r="D10" t="str">
        <f t="shared" si="3"/>
        <v>買</v>
      </c>
      <c r="E10" t="str">
        <f t="shared" si="4"/>
        <v/>
      </c>
      <c r="M10" t="s">
        <v>870</v>
      </c>
      <c r="N10" t="s">
        <v>552</v>
      </c>
      <c r="O10">
        <v>335100</v>
      </c>
      <c r="S10" t="s">
        <v>841</v>
      </c>
      <c r="T10">
        <v>2270</v>
      </c>
      <c r="U10">
        <v>2308</v>
      </c>
      <c r="V10">
        <v>2233.5</v>
      </c>
      <c r="W10">
        <v>2243</v>
      </c>
      <c r="AB10" t="s">
        <v>30</v>
      </c>
      <c r="AC10" s="2">
        <f t="shared" si="2"/>
        <v>3702740</v>
      </c>
      <c r="AD10" s="2">
        <f t="shared" si="5"/>
        <v>3669100</v>
      </c>
      <c r="AE10" s="2">
        <f t="shared" si="6"/>
        <v>4273300</v>
      </c>
      <c r="AF10" s="2">
        <f t="shared" si="7"/>
        <v>4180600</v>
      </c>
      <c r="AG10" s="2">
        <f t="shared" si="8"/>
        <v>3380100</v>
      </c>
      <c r="AH10" s="2">
        <f t="shared" si="9"/>
        <v>3010600</v>
      </c>
      <c r="AI10" s="2" cm="1">
        <f t="array" ref="AI10">_xlfn.XLOOKUP(AI$1&amp;$AB10,$M$3:$M$1662&amp;$N$3:$N$1662,$O$3:$O$1662,0,0,1)</f>
        <v>231200</v>
      </c>
      <c r="AJ10" s="2" cm="1">
        <f t="array" ref="AJ10">_xlfn.XLOOKUP(AJ$1&amp;$AB10,$M$3:$M$1662&amp;$N$3:$N$1662,$O$3:$O$1662,0,0,1)</f>
        <v>162700</v>
      </c>
      <c r="AK10" s="2" cm="1">
        <f t="array" ref="AK10">_xlfn.XLOOKUP(AK$1&amp;$AB10,$M$3:$M$1662&amp;$N$3:$N$1662,$O$3:$O$1662,0,0,1)</f>
        <v>157800</v>
      </c>
      <c r="AL10" s="2" cm="1">
        <f t="array" ref="AL10">_xlfn.XLOOKUP(AL$1&amp;$AB10,$M$3:$M$1662&amp;$N$3:$N$1662,$O$3:$O$1662,0,0,1)</f>
        <v>330300</v>
      </c>
      <c r="AM10" s="2" cm="1">
        <f t="array" ref="AM10">_xlfn.XLOOKUP(AM$1&amp;$AB10,$M$3:$M$1662&amp;$N$3:$N$1662,$O$3:$O$1662,0,0,1)</f>
        <v>156300</v>
      </c>
      <c r="AS10" s="25">
        <f t="shared" si="10"/>
        <v>85</v>
      </c>
      <c r="AT10" s="25">
        <f t="shared" si="11"/>
        <v>85</v>
      </c>
      <c r="AU10" s="25">
        <f t="shared" si="12"/>
        <v>10.5</v>
      </c>
      <c r="AV10" s="25">
        <f t="shared" si="13"/>
        <v>74.5</v>
      </c>
      <c r="AY10" s="25">
        <f t="shared" si="14"/>
        <v>85</v>
      </c>
    </row>
    <row r="11" spans="1:51" x14ac:dyDescent="0.4">
      <c r="A11" t="s">
        <v>806</v>
      </c>
      <c r="B11">
        <v>1100</v>
      </c>
      <c r="C11">
        <v>2110</v>
      </c>
      <c r="D11" t="str">
        <f t="shared" si="3"/>
        <v>売</v>
      </c>
      <c r="E11" t="str">
        <f t="shared" si="4"/>
        <v/>
      </c>
      <c r="M11" t="s">
        <v>870</v>
      </c>
      <c r="N11" t="s">
        <v>553</v>
      </c>
      <c r="O11">
        <v>156300</v>
      </c>
      <c r="Q11" s="1"/>
      <c r="R11" s="1"/>
      <c r="S11" s="1" t="s">
        <v>842</v>
      </c>
      <c r="T11" s="1">
        <v>2266</v>
      </c>
      <c r="U11" s="1">
        <v>2284.5</v>
      </c>
      <c r="V11" s="1">
        <v>2222.5</v>
      </c>
      <c r="W11">
        <v>2243</v>
      </c>
      <c r="AB11" t="s">
        <v>42</v>
      </c>
      <c r="AC11" s="2">
        <f t="shared" si="2"/>
        <v>4009720</v>
      </c>
      <c r="AD11" s="2">
        <f t="shared" si="5"/>
        <v>3848400</v>
      </c>
      <c r="AE11" s="2">
        <f t="shared" si="6"/>
        <v>4877200</v>
      </c>
      <c r="AF11" s="2">
        <f t="shared" si="7"/>
        <v>4348700</v>
      </c>
      <c r="AG11" s="2">
        <f t="shared" si="8"/>
        <v>3713800</v>
      </c>
      <c r="AH11" s="2">
        <f t="shared" si="9"/>
        <v>3260500</v>
      </c>
      <c r="AI11" s="2" cm="1">
        <f t="array" ref="AI11">_xlfn.XLOOKUP(AI$1&amp;$AB11,$M$3:$M$1662&amp;$N$3:$N$1662,$O$3:$O$1662,0,0,1)</f>
        <v>179300</v>
      </c>
      <c r="AJ11" s="2" cm="1">
        <f t="array" ref="AJ11">_xlfn.XLOOKUP(AJ$1&amp;$AB11,$M$3:$M$1662&amp;$N$3:$N$1662,$O$3:$O$1662,0,0,1)</f>
        <v>603900</v>
      </c>
      <c r="AK11" s="2" cm="1">
        <f t="array" ref="AK11">_xlfn.XLOOKUP(AK$1&amp;$AB11,$M$3:$M$1662&amp;$N$3:$N$1662,$O$3:$O$1662,0,0,1)</f>
        <v>168100</v>
      </c>
      <c r="AL11" s="2" cm="1">
        <f t="array" ref="AL11">_xlfn.XLOOKUP(AL$1&amp;$AB11,$M$3:$M$1662&amp;$N$3:$N$1662,$O$3:$O$1662,0,0,1)</f>
        <v>333700</v>
      </c>
      <c r="AM11" s="2" cm="1">
        <f t="array" ref="AM11">_xlfn.XLOOKUP(AM$1&amp;$AB11,$M$3:$M$1662&amp;$N$3:$N$1662,$O$3:$O$1662,0,0,1)</f>
        <v>249900</v>
      </c>
      <c r="AS11" s="25">
        <f t="shared" si="10"/>
        <v>62</v>
      </c>
      <c r="AT11" s="25">
        <f t="shared" si="11"/>
        <v>41.5</v>
      </c>
      <c r="AU11" s="25">
        <f t="shared" si="12"/>
        <v>20.5</v>
      </c>
      <c r="AV11" s="25">
        <f t="shared" si="13"/>
        <v>62</v>
      </c>
      <c r="AY11" s="25">
        <f t="shared" si="14"/>
        <v>41.5</v>
      </c>
    </row>
    <row r="12" spans="1:51" x14ac:dyDescent="0.4">
      <c r="A12" t="s">
        <v>806</v>
      </c>
      <c r="B12">
        <v>100</v>
      </c>
      <c r="C12">
        <v>2110.5</v>
      </c>
      <c r="D12" t="str">
        <f t="shared" si="3"/>
        <v>買</v>
      </c>
      <c r="E12" t="str">
        <f t="shared" si="4"/>
        <v/>
      </c>
      <c r="M12" t="s">
        <v>870</v>
      </c>
      <c r="N12" t="s">
        <v>554</v>
      </c>
      <c r="O12">
        <v>249900</v>
      </c>
      <c r="S12" t="s">
        <v>876</v>
      </c>
      <c r="T12">
        <v>2255</v>
      </c>
      <c r="U12">
        <v>2257.5</v>
      </c>
      <c r="V12">
        <v>2211</v>
      </c>
      <c r="W12">
        <v>2230.5</v>
      </c>
      <c r="AB12" t="s">
        <v>65</v>
      </c>
      <c r="AC12" s="2">
        <f t="shared" si="2"/>
        <v>4274700</v>
      </c>
      <c r="AD12" s="2">
        <f t="shared" si="5"/>
        <v>3963600</v>
      </c>
      <c r="AE12" s="2">
        <f t="shared" si="6"/>
        <v>5184300</v>
      </c>
      <c r="AF12" s="2">
        <f t="shared" si="7"/>
        <v>4471100</v>
      </c>
      <c r="AG12" s="2">
        <f t="shared" si="8"/>
        <v>4097500</v>
      </c>
      <c r="AH12" s="2">
        <f t="shared" si="9"/>
        <v>3657000</v>
      </c>
      <c r="AI12" s="2" cm="1">
        <f t="array" ref="AI12">_xlfn.XLOOKUP(AI$1&amp;$AB12,$M$3:$M$1662&amp;$N$3:$N$1662,$O$3:$O$1662,0,0,1)</f>
        <v>115200</v>
      </c>
      <c r="AJ12" s="2" cm="1">
        <f t="array" ref="AJ12">_xlfn.XLOOKUP(AJ$1&amp;$AB12,$M$3:$M$1662&amp;$N$3:$N$1662,$O$3:$O$1662,0,0,1)</f>
        <v>307100</v>
      </c>
      <c r="AK12" s="2" cm="1">
        <f t="array" ref="AK12">_xlfn.XLOOKUP(AK$1&amp;$AB12,$M$3:$M$1662&amp;$N$3:$N$1662,$O$3:$O$1662,0,0,1)</f>
        <v>122400</v>
      </c>
      <c r="AL12" s="2" cm="1">
        <f t="array" ref="AL12">_xlfn.XLOOKUP(AL$1&amp;$AB12,$M$3:$M$1662&amp;$N$3:$N$1662,$O$3:$O$1662,0,0,1)</f>
        <v>383700</v>
      </c>
      <c r="AM12" s="2" cm="1">
        <f t="array" ref="AM12">_xlfn.XLOOKUP(AM$1&amp;$AB12,$M$3:$M$1662&amp;$N$3:$N$1662,$O$3:$O$1662,0,0,1)</f>
        <v>396500</v>
      </c>
      <c r="AS12" s="25">
        <f t="shared" si="10"/>
        <v>46.5</v>
      </c>
      <c r="AT12" s="25">
        <f t="shared" si="11"/>
        <v>14.5</v>
      </c>
      <c r="AU12" s="25">
        <f t="shared" si="12"/>
        <v>32</v>
      </c>
      <c r="AV12" s="25">
        <f t="shared" si="13"/>
        <v>46.5</v>
      </c>
      <c r="AY12" s="25">
        <f t="shared" si="14"/>
        <v>14.5</v>
      </c>
    </row>
    <row r="13" spans="1:51" x14ac:dyDescent="0.4">
      <c r="A13" t="s">
        <v>806</v>
      </c>
      <c r="B13">
        <v>300</v>
      </c>
      <c r="C13">
        <v>2110.5</v>
      </c>
      <c r="D13" t="str">
        <f t="shared" si="3"/>
        <v>買</v>
      </c>
      <c r="E13" t="str">
        <f t="shared" si="4"/>
        <v/>
      </c>
      <c r="M13" t="s">
        <v>870</v>
      </c>
      <c r="N13" t="s">
        <v>555</v>
      </c>
      <c r="O13">
        <v>396500</v>
      </c>
      <c r="Q13" s="1"/>
      <c r="R13" s="1"/>
      <c r="S13" s="1" t="s">
        <v>870</v>
      </c>
      <c r="T13" s="1">
        <v>2225.5</v>
      </c>
      <c r="U13" s="1">
        <v>2234</v>
      </c>
      <c r="V13" s="1">
        <v>2160.5</v>
      </c>
      <c r="W13">
        <v>2171.5</v>
      </c>
      <c r="AB13" t="s">
        <v>27</v>
      </c>
      <c r="AC13" s="2">
        <f t="shared" si="2"/>
        <v>4533320</v>
      </c>
      <c r="AD13" s="2">
        <f t="shared" si="5"/>
        <v>4180100</v>
      </c>
      <c r="AE13" s="2">
        <f t="shared" si="6"/>
        <v>5539900</v>
      </c>
      <c r="AF13" s="2">
        <f t="shared" si="7"/>
        <v>4739200</v>
      </c>
      <c r="AG13" s="2">
        <f t="shared" si="8"/>
        <v>4411100</v>
      </c>
      <c r="AH13" s="2">
        <f t="shared" si="9"/>
        <v>3796300</v>
      </c>
      <c r="AI13" s="2" cm="1">
        <f t="array" ref="AI13">_xlfn.XLOOKUP(AI$1&amp;$AB13,$M$3:$M$1662&amp;$N$3:$N$1662,$O$3:$O$1662,0,0,1)</f>
        <v>216500</v>
      </c>
      <c r="AJ13" s="2" cm="1">
        <f t="array" ref="AJ13">_xlfn.XLOOKUP(AJ$1&amp;$AB13,$M$3:$M$1662&amp;$N$3:$N$1662,$O$3:$O$1662,0,0,1)</f>
        <v>355600</v>
      </c>
      <c r="AK13" s="2" cm="1">
        <f t="array" ref="AK13">_xlfn.XLOOKUP(AK$1&amp;$AB13,$M$3:$M$1662&amp;$N$3:$N$1662,$O$3:$O$1662,0,0,1)</f>
        <v>268100</v>
      </c>
      <c r="AL13" s="2" cm="1">
        <f t="array" ref="AL13">_xlfn.XLOOKUP(AL$1&amp;$AB13,$M$3:$M$1662&amp;$N$3:$N$1662,$O$3:$O$1662,0,0,1)</f>
        <v>313600</v>
      </c>
      <c r="AM13" s="2" cm="1">
        <f t="array" ref="AM13">_xlfn.XLOOKUP(AM$1&amp;$AB13,$M$3:$M$1662&amp;$N$3:$N$1662,$O$3:$O$1662,0,0,1)</f>
        <v>139300</v>
      </c>
      <c r="AS13" s="25">
        <f t="shared" si="10"/>
        <v>73.5</v>
      </c>
      <c r="AT13" s="25">
        <f t="shared" si="11"/>
        <v>3.5</v>
      </c>
      <c r="AU13" s="25">
        <f t="shared" si="12"/>
        <v>70</v>
      </c>
      <c r="AV13" s="25">
        <f t="shared" si="13"/>
        <v>73.5</v>
      </c>
      <c r="AY13" s="25">
        <f t="shared" si="14"/>
        <v>3.5</v>
      </c>
    </row>
    <row r="14" spans="1:51" x14ac:dyDescent="0.4">
      <c r="A14" t="s">
        <v>806</v>
      </c>
      <c r="B14">
        <v>100</v>
      </c>
      <c r="C14">
        <v>2110</v>
      </c>
      <c r="D14" t="str">
        <f t="shared" si="3"/>
        <v>買</v>
      </c>
      <c r="E14" t="str">
        <f t="shared" si="4"/>
        <v/>
      </c>
      <c r="M14" t="s">
        <v>870</v>
      </c>
      <c r="N14" t="s">
        <v>556</v>
      </c>
      <c r="O14">
        <v>139300</v>
      </c>
      <c r="S14" t="s">
        <v>871</v>
      </c>
      <c r="T14">
        <v>2158</v>
      </c>
      <c r="U14">
        <v>2193.5</v>
      </c>
      <c r="V14">
        <v>2152</v>
      </c>
      <c r="W14">
        <v>2167</v>
      </c>
      <c r="AB14" t="s">
        <v>152</v>
      </c>
      <c r="AC14" s="2">
        <f t="shared" si="2"/>
        <v>4712440</v>
      </c>
      <c r="AD14" s="2">
        <f t="shared" si="5"/>
        <v>4338800</v>
      </c>
      <c r="AE14" s="2">
        <f t="shared" si="6"/>
        <v>5799100</v>
      </c>
      <c r="AF14" s="2">
        <f t="shared" si="7"/>
        <v>4869200</v>
      </c>
      <c r="AG14" s="2">
        <f t="shared" si="8"/>
        <v>4648500</v>
      </c>
      <c r="AH14" s="2">
        <f t="shared" si="9"/>
        <v>3906600</v>
      </c>
      <c r="AI14" s="2" cm="1">
        <f t="array" ref="AI14">_xlfn.XLOOKUP(AI$1&amp;$AB14,$M$3:$M$1662&amp;$N$3:$N$1662,$O$3:$O$1662,0,0,1)</f>
        <v>158700</v>
      </c>
      <c r="AJ14" s="2" cm="1">
        <f t="array" ref="AJ14">_xlfn.XLOOKUP(AJ$1&amp;$AB14,$M$3:$M$1662&amp;$N$3:$N$1662,$O$3:$O$1662,0,0,1)</f>
        <v>259200</v>
      </c>
      <c r="AK14" s="2" cm="1">
        <f t="array" ref="AK14">_xlfn.XLOOKUP(AK$1&amp;$AB14,$M$3:$M$1662&amp;$N$3:$N$1662,$O$3:$O$1662,0,0,1)</f>
        <v>130000</v>
      </c>
      <c r="AL14" s="2" cm="1">
        <f t="array" ref="AL14">_xlfn.XLOOKUP(AL$1&amp;$AB14,$M$3:$M$1662&amp;$N$3:$N$1662,$O$3:$O$1662,0,0,1)</f>
        <v>237400</v>
      </c>
      <c r="AM14" s="2" cm="1">
        <f t="array" ref="AM14">_xlfn.XLOOKUP(AM$1&amp;$AB14,$M$3:$M$1662&amp;$N$3:$N$1662,$O$3:$O$1662,0,0,1)</f>
        <v>110300</v>
      </c>
      <c r="AS14" s="25">
        <f t="shared" si="10"/>
        <v>41.5</v>
      </c>
      <c r="AT14" s="25">
        <f t="shared" si="11"/>
        <v>22</v>
      </c>
      <c r="AU14" s="25">
        <f t="shared" si="12"/>
        <v>19.5</v>
      </c>
      <c r="AV14" s="25">
        <f t="shared" si="13"/>
        <v>41.5</v>
      </c>
      <c r="AY14" s="25">
        <f t="shared" si="14"/>
        <v>22</v>
      </c>
    </row>
    <row r="15" spans="1:51" x14ac:dyDescent="0.4">
      <c r="A15" t="s">
        <v>807</v>
      </c>
      <c r="B15">
        <v>1300</v>
      </c>
      <c r="C15">
        <v>2110</v>
      </c>
      <c r="D15" t="str">
        <f t="shared" si="3"/>
        <v>買</v>
      </c>
      <c r="E15" t="str">
        <f t="shared" si="4"/>
        <v/>
      </c>
      <c r="M15" t="s">
        <v>870</v>
      </c>
      <c r="N15" t="s">
        <v>557</v>
      </c>
      <c r="O15">
        <v>110300</v>
      </c>
      <c r="S15" t="s">
        <v>872</v>
      </c>
      <c r="T15">
        <v>2145</v>
      </c>
      <c r="U15">
        <v>2148.5</v>
      </c>
      <c r="V15">
        <v>2094</v>
      </c>
      <c r="W15">
        <v>2100</v>
      </c>
      <c r="AB15" t="s">
        <v>123</v>
      </c>
      <c r="AC15" s="2">
        <f t="shared" si="2"/>
        <v>4863060</v>
      </c>
      <c r="AD15" s="2">
        <f t="shared" si="5"/>
        <v>4427000</v>
      </c>
      <c r="AE15" s="2">
        <f t="shared" si="6"/>
        <v>6015600</v>
      </c>
      <c r="AF15" s="2">
        <f t="shared" si="7"/>
        <v>5004100</v>
      </c>
      <c r="AG15" s="2">
        <f t="shared" si="8"/>
        <v>4874800</v>
      </c>
      <c r="AH15" s="2">
        <f t="shared" si="9"/>
        <v>3993800</v>
      </c>
      <c r="AI15" s="2" cm="1">
        <f t="array" ref="AI15">_xlfn.XLOOKUP(AI$1&amp;$AB15,$M$3:$M$1662&amp;$N$3:$N$1662,$O$3:$O$1662,0,0,1)</f>
        <v>88200</v>
      </c>
      <c r="AJ15" s="2" cm="1">
        <f t="array" ref="AJ15">_xlfn.XLOOKUP(AJ$1&amp;$AB15,$M$3:$M$1662&amp;$N$3:$N$1662,$O$3:$O$1662,0,0,1)</f>
        <v>216500</v>
      </c>
      <c r="AK15" s="2" cm="1">
        <f t="array" ref="AK15">_xlfn.XLOOKUP(AK$1&amp;$AB15,$M$3:$M$1662&amp;$N$3:$N$1662,$O$3:$O$1662,0,0,1)</f>
        <v>134900</v>
      </c>
      <c r="AL15" s="2" cm="1">
        <f t="array" ref="AL15">_xlfn.XLOOKUP(AL$1&amp;$AB15,$M$3:$M$1662&amp;$N$3:$N$1662,$O$3:$O$1662,0,0,1)</f>
        <v>226300</v>
      </c>
      <c r="AM15" s="2" cm="1">
        <f t="array" ref="AM15">_xlfn.XLOOKUP(AM$1&amp;$AB15,$M$3:$M$1662&amp;$N$3:$N$1662,$O$3:$O$1662,0,0,1)</f>
        <v>87200</v>
      </c>
      <c r="AS15" s="25">
        <f t="shared" si="10"/>
        <v>73</v>
      </c>
      <c r="AT15" s="25">
        <f t="shared" si="11"/>
        <v>18.5</v>
      </c>
      <c r="AU15" s="25">
        <f t="shared" si="12"/>
        <v>73</v>
      </c>
      <c r="AV15" s="25">
        <f t="shared" si="13"/>
        <v>54.5</v>
      </c>
      <c r="AY15" s="25">
        <f t="shared" si="14"/>
        <v>-18.5</v>
      </c>
    </row>
    <row r="16" spans="1:51" x14ac:dyDescent="0.4">
      <c r="A16" t="s">
        <v>807</v>
      </c>
      <c r="B16">
        <v>100</v>
      </c>
      <c r="C16">
        <v>2110</v>
      </c>
      <c r="D16" t="str">
        <f t="shared" si="3"/>
        <v>買</v>
      </c>
      <c r="E16" t="str">
        <f t="shared" si="4"/>
        <v/>
      </c>
      <c r="M16" t="s">
        <v>870</v>
      </c>
      <c r="N16" t="s">
        <v>558</v>
      </c>
      <c r="O16">
        <v>87200</v>
      </c>
      <c r="Q16" s="1"/>
      <c r="R16" s="1"/>
      <c r="S16" s="1" t="s">
        <v>873</v>
      </c>
      <c r="T16" s="1">
        <v>2110</v>
      </c>
      <c r="U16" s="1">
        <v>2110.5</v>
      </c>
      <c r="V16" s="1">
        <v>2052.5</v>
      </c>
      <c r="W16" s="1">
        <v>2072.5</v>
      </c>
      <c r="AB16" t="s">
        <v>99</v>
      </c>
      <c r="AC16" s="2">
        <f t="shared" si="2"/>
        <v>5035160</v>
      </c>
      <c r="AD16" s="2">
        <f t="shared" si="5"/>
        <v>4500000</v>
      </c>
      <c r="AE16" s="2">
        <f t="shared" si="6"/>
        <v>6282500</v>
      </c>
      <c r="AF16" s="2">
        <f t="shared" si="7"/>
        <v>5180600</v>
      </c>
      <c r="AG16" s="2">
        <f t="shared" si="8"/>
        <v>5072100</v>
      </c>
      <c r="AH16" s="2">
        <f t="shared" si="9"/>
        <v>4140600</v>
      </c>
      <c r="AI16" s="2" cm="1">
        <f t="array" ref="AI16">_xlfn.XLOOKUP(AI$1&amp;$AB16,$M$3:$M$1662&amp;$N$3:$N$1662,$O$3:$O$1662,0,0,1)</f>
        <v>73000</v>
      </c>
      <c r="AJ16" s="2" cm="1">
        <f t="array" ref="AJ16">_xlfn.XLOOKUP(AJ$1&amp;$AB16,$M$3:$M$1662&amp;$N$3:$N$1662,$O$3:$O$1662,0,0,1)</f>
        <v>266900</v>
      </c>
      <c r="AK16" s="2" cm="1">
        <f t="array" ref="AK16">_xlfn.XLOOKUP(AK$1&amp;$AB16,$M$3:$M$1662&amp;$N$3:$N$1662,$O$3:$O$1662,0,0,1)</f>
        <v>176500</v>
      </c>
      <c r="AL16" s="2" cm="1">
        <f t="array" ref="AL16">_xlfn.XLOOKUP(AL$1&amp;$AB16,$M$3:$M$1662&amp;$N$3:$N$1662,$O$3:$O$1662,0,0,1)</f>
        <v>197300</v>
      </c>
      <c r="AM16" s="2" cm="1">
        <f t="array" ref="AM16">_xlfn.XLOOKUP(AM$1&amp;$AB16,$M$3:$M$1662&amp;$N$3:$N$1662,$O$3:$O$1662,0,0,1)</f>
        <v>146800</v>
      </c>
      <c r="AR16" s="25"/>
      <c r="AS16" s="25">
        <f t="shared" si="10"/>
        <v>58</v>
      </c>
      <c r="AT16" s="25">
        <f t="shared" si="11"/>
        <v>10.5</v>
      </c>
      <c r="AU16" s="25">
        <f t="shared" si="12"/>
        <v>47.5</v>
      </c>
      <c r="AV16" s="25">
        <f t="shared" si="13"/>
        <v>58</v>
      </c>
      <c r="AY16" s="25">
        <f t="shared" si="14"/>
        <v>10.5</v>
      </c>
    </row>
    <row r="17" spans="1:51" x14ac:dyDescent="0.4">
      <c r="A17" t="s">
        <v>808</v>
      </c>
      <c r="B17">
        <v>400</v>
      </c>
      <c r="C17">
        <v>2110</v>
      </c>
      <c r="D17" t="str">
        <f t="shared" si="3"/>
        <v>買</v>
      </c>
      <c r="E17" t="str">
        <f t="shared" si="4"/>
        <v/>
      </c>
      <c r="M17" t="s">
        <v>870</v>
      </c>
      <c r="N17" t="s">
        <v>559</v>
      </c>
      <c r="O17">
        <v>146800</v>
      </c>
      <c r="Q17" s="1"/>
      <c r="R17" s="1"/>
      <c r="S17" s="1" t="s">
        <v>875</v>
      </c>
      <c r="T17" s="1">
        <v>2100</v>
      </c>
      <c r="U17" s="1">
        <v>2128.5</v>
      </c>
      <c r="V17" s="1">
        <v>2062</v>
      </c>
      <c r="W17" s="1">
        <v>2104.5</v>
      </c>
      <c r="AB17" t="s">
        <v>147</v>
      </c>
      <c r="AC17" s="2">
        <f t="shared" si="2"/>
        <v>5353060</v>
      </c>
      <c r="AD17" s="2">
        <f t="shared" si="5"/>
        <v>4806300</v>
      </c>
      <c r="AE17" s="2">
        <f t="shared" si="6"/>
        <v>6540900</v>
      </c>
      <c r="AF17" s="2">
        <f t="shared" si="7"/>
        <v>5470400</v>
      </c>
      <c r="AG17" s="2">
        <f t="shared" si="8"/>
        <v>5461100</v>
      </c>
      <c r="AH17" s="2">
        <f t="shared" si="9"/>
        <v>4486600</v>
      </c>
      <c r="AI17" s="2" cm="1">
        <f t="array" ref="AI17">_xlfn.XLOOKUP(AI$1&amp;$AB17,$M$3:$M$1662&amp;$N$3:$N$1662,$O$3:$O$1662,0,0,1)</f>
        <v>306300</v>
      </c>
      <c r="AJ17" s="2" cm="1">
        <f t="array" ref="AJ17">_xlfn.XLOOKUP(AJ$1&amp;$AB17,$M$3:$M$1662&amp;$N$3:$N$1662,$O$3:$O$1662,0,0,1)</f>
        <v>258400</v>
      </c>
      <c r="AK17" s="2" cm="1">
        <f t="array" ref="AK17">_xlfn.XLOOKUP(AK$1&amp;$AB17,$M$3:$M$1662&amp;$N$3:$N$1662,$O$3:$O$1662,0,0,1)</f>
        <v>289800</v>
      </c>
      <c r="AL17" s="2" cm="1">
        <f t="array" ref="AL17">_xlfn.XLOOKUP(AL$1&amp;$AB17,$M$3:$M$1662&amp;$N$3:$N$1662,$O$3:$O$1662,0,0,1)</f>
        <v>389000</v>
      </c>
      <c r="AM17" s="2" cm="1">
        <f t="array" ref="AM17">_xlfn.XLOOKUP(AM$1&amp;$AB17,$M$3:$M$1662&amp;$N$3:$N$1662,$O$3:$O$1662,0,0,1)</f>
        <v>346000</v>
      </c>
      <c r="AR17" s="25">
        <f t="shared" ref="AR17" si="15">SUM(AS4:AS17,AS17)/15</f>
        <v>57.233333333333334</v>
      </c>
      <c r="AS17" s="25">
        <f t="shared" si="10"/>
        <v>66.5</v>
      </c>
      <c r="AT17" s="25">
        <f t="shared" si="11"/>
        <v>56</v>
      </c>
      <c r="AU17" s="25">
        <f t="shared" si="12"/>
        <v>10.5</v>
      </c>
      <c r="AV17" s="25">
        <f t="shared" si="13"/>
        <v>66.5</v>
      </c>
      <c r="AX17" s="25">
        <f t="shared" ref="AX17" si="16">SUM(AY4:AY17,AY17)/15</f>
        <v>24</v>
      </c>
      <c r="AY17" s="25">
        <f t="shared" si="14"/>
        <v>56</v>
      </c>
    </row>
    <row r="18" spans="1:51" x14ac:dyDescent="0.4">
      <c r="A18" t="s">
        <v>808</v>
      </c>
      <c r="B18">
        <v>500</v>
      </c>
      <c r="C18">
        <v>2110</v>
      </c>
      <c r="D18" t="str">
        <f t="shared" si="3"/>
        <v>買</v>
      </c>
      <c r="E18" t="str">
        <f t="shared" si="4"/>
        <v/>
      </c>
      <c r="M18" t="s">
        <v>870</v>
      </c>
      <c r="N18" t="s">
        <v>560</v>
      </c>
      <c r="O18">
        <v>346000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5654920</v>
      </c>
      <c r="AD18" s="2">
        <f t="shared" si="5"/>
        <v>4964700</v>
      </c>
      <c r="AE18" s="2">
        <f t="shared" si="6"/>
        <v>6728700</v>
      </c>
      <c r="AF18" s="2">
        <f t="shared" si="7"/>
        <v>5822100</v>
      </c>
      <c r="AG18" s="2">
        <f t="shared" si="8"/>
        <v>5705500</v>
      </c>
      <c r="AH18" s="2">
        <f t="shared" si="9"/>
        <v>5053600</v>
      </c>
      <c r="AI18" s="2" cm="1">
        <f t="array" ref="AI18">_xlfn.XLOOKUP(AI$1&amp;$AB18,$M$3:$M$1662&amp;$N$3:$N$1662,$O$3:$O$1662,0,0,1)</f>
        <v>158400</v>
      </c>
      <c r="AJ18" s="2" cm="1">
        <f t="array" ref="AJ18">_xlfn.XLOOKUP(AJ$1&amp;$AB18,$M$3:$M$1662&amp;$N$3:$N$1662,$O$3:$O$1662,0,0,1)</f>
        <v>187800</v>
      </c>
      <c r="AK18" s="2" cm="1">
        <f t="array" ref="AK18">_xlfn.XLOOKUP(AK$1&amp;$AB18,$M$3:$M$1662&amp;$N$3:$N$1662,$O$3:$O$1662,0,0,1)</f>
        <v>351700</v>
      </c>
      <c r="AL18" s="2" cm="1">
        <f t="array" ref="AL18">_xlfn.XLOOKUP(AL$1&amp;$AB18,$M$3:$M$1662&amp;$N$3:$N$1662,$O$3:$O$1662,0,0,1)</f>
        <v>244400</v>
      </c>
      <c r="AM18" s="2" cm="1">
        <f t="array" ref="AM18">_xlfn.XLOOKUP(AM$1&amp;$AB18,$M$3:$M$1662&amp;$N$3:$N$1662,$O$3:$O$1662,0,0,1)</f>
        <v>567000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780</v>
      </c>
      <c r="B19">
        <v>500</v>
      </c>
      <c r="C19">
        <v>2109</v>
      </c>
      <c r="D19" t="str">
        <f t="shared" si="3"/>
        <v>売</v>
      </c>
      <c r="E19" t="str">
        <f t="shared" si="4"/>
        <v/>
      </c>
      <c r="M19" t="s">
        <v>870</v>
      </c>
      <c r="N19" t="s">
        <v>561</v>
      </c>
      <c r="O19">
        <v>567000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5928400</v>
      </c>
      <c r="AD19" s="2">
        <f t="shared" si="5"/>
        <v>5142400</v>
      </c>
      <c r="AE19" s="2">
        <f t="shared" si="6"/>
        <v>6896400</v>
      </c>
      <c r="AF19" s="2">
        <f t="shared" si="7"/>
        <v>6421200</v>
      </c>
      <c r="AG19" s="2">
        <f t="shared" si="8"/>
        <v>5928500</v>
      </c>
      <c r="AH19" s="2">
        <f t="shared" si="9"/>
        <v>5253500</v>
      </c>
      <c r="AI19" s="2" cm="1">
        <f t="array" ref="AI19">_xlfn.XLOOKUP(AI$1&amp;$AB19,$M$3:$M$1662&amp;$N$3:$N$1662,$O$3:$O$1662,0,0,1)</f>
        <v>177700</v>
      </c>
      <c r="AJ19" s="2" cm="1">
        <f t="array" ref="AJ19">_xlfn.XLOOKUP(AJ$1&amp;$AB19,$M$3:$M$1662&amp;$N$3:$N$1662,$O$3:$O$1662,0,0,1)</f>
        <v>167700</v>
      </c>
      <c r="AK19" s="2" cm="1">
        <f t="array" ref="AK19">_xlfn.XLOOKUP(AK$1&amp;$AB19,$M$3:$M$1662&amp;$N$3:$N$1662,$O$3:$O$1662,0,0,1)</f>
        <v>599100</v>
      </c>
      <c r="AL19" s="2" cm="1">
        <f t="array" ref="AL19">_xlfn.XLOOKUP(AL$1&amp;$AB19,$M$3:$M$1662&amp;$N$3:$N$1662,$O$3:$O$1662,0,0,1)</f>
        <v>223000</v>
      </c>
      <c r="AM19" s="2" cm="1">
        <f t="array" ref="AM19">_xlfn.XLOOKUP(AM$1&amp;$AB19,$M$3:$M$1662&amp;$N$3:$N$1662,$O$3:$O$1662,0,0,1)</f>
        <v>199900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780</v>
      </c>
      <c r="B20">
        <v>600</v>
      </c>
      <c r="C20">
        <v>2109.5</v>
      </c>
      <c r="D20">
        <f t="shared" si="3"/>
        <v>0</v>
      </c>
      <c r="E20" t="str">
        <f t="shared" si="4"/>
        <v/>
      </c>
      <c r="M20" t="s">
        <v>870</v>
      </c>
      <c r="N20" t="s">
        <v>562</v>
      </c>
      <c r="O20">
        <v>199900</v>
      </c>
      <c r="AB20" t="s">
        <v>150</v>
      </c>
      <c r="AC20" s="2">
        <f t="shared" si="2"/>
        <v>6062860</v>
      </c>
      <c r="AD20" s="2">
        <f t="shared" si="5"/>
        <v>5329100</v>
      </c>
      <c r="AE20" s="2">
        <f t="shared" si="6"/>
        <v>7000100</v>
      </c>
      <c r="AF20" s="2">
        <f t="shared" si="7"/>
        <v>6515900</v>
      </c>
      <c r="AG20" s="2">
        <f t="shared" si="8"/>
        <v>6090100</v>
      </c>
      <c r="AH20" s="2">
        <f t="shared" si="9"/>
        <v>5379100</v>
      </c>
      <c r="AI20" s="2" cm="1">
        <f t="array" ref="AI20">_xlfn.XLOOKUP(AI$1&amp;$AB20,$M$3:$M$1662&amp;$N$3:$N$1662,$O$3:$O$1662,0,0,1)</f>
        <v>186700</v>
      </c>
      <c r="AJ20" s="2" cm="1">
        <f t="array" ref="AJ20">_xlfn.XLOOKUP(AJ$1&amp;$AB20,$M$3:$M$1662&amp;$N$3:$N$1662,$O$3:$O$1662,0,0,1)</f>
        <v>103700</v>
      </c>
      <c r="AK20" s="2" cm="1">
        <f t="array" ref="AK20">_xlfn.XLOOKUP(AK$1&amp;$AB20,$M$3:$M$1662&amp;$N$3:$N$1662,$O$3:$O$1662,0,0,1)</f>
        <v>94700</v>
      </c>
      <c r="AL20" s="2" cm="1">
        <f t="array" ref="AL20">_xlfn.XLOOKUP(AL$1&amp;$AB20,$M$3:$M$1662&amp;$N$3:$N$1662,$O$3:$O$1662,0,0,1)</f>
        <v>161600</v>
      </c>
      <c r="AM20" s="2" cm="1">
        <f t="array" ref="AM20">_xlfn.XLOOKUP(AM$1&amp;$AB20,$M$3:$M$1662&amp;$N$3:$N$1662,$O$3:$O$1662,0,0,1)</f>
        <v>125600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780</v>
      </c>
      <c r="B21">
        <v>500</v>
      </c>
      <c r="C21">
        <v>2109.5</v>
      </c>
      <c r="D21">
        <f t="shared" si="3"/>
        <v>0</v>
      </c>
      <c r="E21" t="str">
        <f t="shared" si="4"/>
        <v/>
      </c>
      <c r="M21" t="s">
        <v>870</v>
      </c>
      <c r="N21" t="s">
        <v>563</v>
      </c>
      <c r="O21">
        <v>125600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6202540</v>
      </c>
      <c r="AD21" s="2">
        <f t="shared" si="5"/>
        <v>5464300</v>
      </c>
      <c r="AE21" s="2">
        <f t="shared" si="6"/>
        <v>7190200</v>
      </c>
      <c r="AF21" s="2">
        <f t="shared" si="7"/>
        <v>6612300</v>
      </c>
      <c r="AG21" s="2">
        <f t="shared" si="8"/>
        <v>6271500</v>
      </c>
      <c r="AH21" s="2">
        <f t="shared" si="9"/>
        <v>5474400</v>
      </c>
      <c r="AI21" s="2" cm="1">
        <f t="array" ref="AI21">_xlfn.XLOOKUP(AI$1&amp;$AB21,$M$3:$M$1662&amp;$N$3:$N$1662,$O$3:$O$1662,0,0,1)</f>
        <v>135200</v>
      </c>
      <c r="AJ21" s="2" cm="1">
        <f t="array" ref="AJ21">_xlfn.XLOOKUP(AJ$1&amp;$AB21,$M$3:$M$1662&amp;$N$3:$N$1662,$O$3:$O$1662,0,0,1)</f>
        <v>190100</v>
      </c>
      <c r="AK21" s="2" cm="1">
        <f t="array" ref="AK21">_xlfn.XLOOKUP(AK$1&amp;$AB21,$M$3:$M$1662&amp;$N$3:$N$1662,$O$3:$O$1662,0,0,1)</f>
        <v>96400</v>
      </c>
      <c r="AL21" s="2" cm="1">
        <f t="array" ref="AL21">_xlfn.XLOOKUP(AL$1&amp;$AB21,$M$3:$M$1662&amp;$N$3:$N$1662,$O$3:$O$1662,0,0,1)</f>
        <v>181400</v>
      </c>
      <c r="AM21" s="2" cm="1">
        <f t="array" ref="AM21">_xlfn.XLOOKUP(AM$1&amp;$AB21,$M$3:$M$1662&amp;$N$3:$N$1662,$O$3:$O$1662,0,0,1)</f>
        <v>95300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780</v>
      </c>
      <c r="B22">
        <v>100</v>
      </c>
      <c r="C22">
        <v>2109.5</v>
      </c>
      <c r="M22" t="s">
        <v>870</v>
      </c>
      <c r="N22" t="s">
        <v>564</v>
      </c>
      <c r="O22">
        <v>95300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6443000</v>
      </c>
      <c r="AD22" s="2">
        <f t="shared" si="5"/>
        <v>5727100</v>
      </c>
      <c r="AE22" s="2">
        <f t="shared" si="6"/>
        <v>7285500</v>
      </c>
      <c r="AF22" s="2">
        <f t="shared" si="7"/>
        <v>7075300</v>
      </c>
      <c r="AG22" s="2">
        <f t="shared" si="8"/>
        <v>6523300</v>
      </c>
      <c r="AH22" s="2">
        <f t="shared" si="9"/>
        <v>5603800</v>
      </c>
      <c r="AI22" s="2" cm="1">
        <f t="array" ref="AI22">_xlfn.XLOOKUP(AI$1&amp;$AB22,$M$3:$M$1662&amp;$N$3:$N$1662,$O$3:$O$1662,0,0,1)</f>
        <v>262800</v>
      </c>
      <c r="AJ22" s="2" cm="1">
        <f t="array" ref="AJ22">_xlfn.XLOOKUP(AJ$1&amp;$AB22,$M$3:$M$1662&amp;$N$3:$N$1662,$O$3:$O$1662,0,0,1)</f>
        <v>95300</v>
      </c>
      <c r="AK22" s="2" cm="1">
        <f t="array" ref="AK22">_xlfn.XLOOKUP(AK$1&amp;$AB22,$M$3:$M$1662&amp;$N$3:$N$1662,$O$3:$O$1662,0,0,1)</f>
        <v>463000</v>
      </c>
      <c r="AL22" s="2" cm="1">
        <f t="array" ref="AL22">_xlfn.XLOOKUP(AL$1&amp;$AB22,$M$3:$M$1662&amp;$N$3:$N$1662,$O$3:$O$1662,0,0,1)</f>
        <v>251800</v>
      </c>
      <c r="AM22" s="2" cm="1">
        <f t="array" ref="AM22">_xlfn.XLOOKUP(AM$1&amp;$AB22,$M$3:$M$1662&amp;$N$3:$N$1662,$O$3:$O$1662,0,0,1)</f>
        <v>129400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870</v>
      </c>
      <c r="N23" t="s">
        <v>565</v>
      </c>
      <c r="O23">
        <v>129400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6581400</v>
      </c>
      <c r="AD23" s="2">
        <f t="shared" si="5"/>
        <v>5869200</v>
      </c>
      <c r="AE23" s="2">
        <f t="shared" si="6"/>
        <v>7347400</v>
      </c>
      <c r="AF23" s="2">
        <f t="shared" si="7"/>
        <v>7349800</v>
      </c>
      <c r="AG23" s="2">
        <f t="shared" si="8"/>
        <v>6661300</v>
      </c>
      <c r="AH23" s="2">
        <f t="shared" si="9"/>
        <v>5679300</v>
      </c>
      <c r="AI23" s="2" cm="1">
        <f t="array" ref="AI23">_xlfn.XLOOKUP(AI$1&amp;$AB23,$M$3:$M$1662&amp;$N$3:$N$1662,$O$3:$O$1662,0,0,1)</f>
        <v>142100</v>
      </c>
      <c r="AJ23" s="2" cm="1">
        <f t="array" ref="AJ23">_xlfn.XLOOKUP(AJ$1&amp;$AB23,$M$3:$M$1662&amp;$N$3:$N$1662,$O$3:$O$1662,0,0,1)</f>
        <v>61900</v>
      </c>
      <c r="AK23" s="2" cm="1">
        <f t="array" ref="AK23">_xlfn.XLOOKUP(AK$1&amp;$AB23,$M$3:$M$1662&amp;$N$3:$N$1662,$O$3:$O$1662,0,0,1)</f>
        <v>274500</v>
      </c>
      <c r="AL23" s="2" cm="1">
        <f t="array" ref="AL23">_xlfn.XLOOKUP(AL$1&amp;$AB23,$M$3:$M$1662&amp;$N$3:$N$1662,$O$3:$O$1662,0,0,1)</f>
        <v>138000</v>
      </c>
      <c r="AM23" s="2" cm="1">
        <f t="array" ref="AM23">_xlfn.XLOOKUP(AM$1&amp;$AB23,$M$3:$M$1662&amp;$N$3:$N$1662,$O$3:$O$1662,0,0,1)</f>
        <v>75500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870</v>
      </c>
      <c r="N24" t="s">
        <v>566</v>
      </c>
      <c r="O24">
        <v>75500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6717740</v>
      </c>
      <c r="AD24" s="2">
        <f t="shared" si="5"/>
        <v>6012500</v>
      </c>
      <c r="AE24" s="2">
        <f t="shared" si="6"/>
        <v>7480800</v>
      </c>
      <c r="AF24" s="2">
        <f t="shared" si="7"/>
        <v>7533200</v>
      </c>
      <c r="AG24" s="2">
        <f t="shared" si="8"/>
        <v>6809200</v>
      </c>
      <c r="AH24" s="2">
        <f t="shared" si="9"/>
        <v>5753000</v>
      </c>
      <c r="AI24" s="2" cm="1">
        <f t="array" ref="AI24">_xlfn.XLOOKUP(AI$1&amp;$AB24,$M$3:$M$1662&amp;$N$3:$N$1662,$O$3:$O$1662,0,0,1)</f>
        <v>143300</v>
      </c>
      <c r="AJ24" s="2" cm="1">
        <f t="array" ref="AJ24">_xlfn.XLOOKUP(AJ$1&amp;$AB24,$M$3:$M$1662&amp;$N$3:$N$1662,$O$3:$O$1662,0,0,1)</f>
        <v>133400</v>
      </c>
      <c r="AK24" s="2" cm="1">
        <f t="array" ref="AK24">_xlfn.XLOOKUP(AK$1&amp;$AB24,$M$3:$M$1662&amp;$N$3:$N$1662,$O$3:$O$1662,0,0,1)</f>
        <v>183400</v>
      </c>
      <c r="AL24" s="2" cm="1">
        <f t="array" ref="AL24">_xlfn.XLOOKUP(AL$1&amp;$AB24,$M$3:$M$1662&amp;$N$3:$N$1662,$O$3:$O$1662,0,0,1)</f>
        <v>147900</v>
      </c>
      <c r="AM24" s="2" cm="1">
        <f t="array" ref="AM24">_xlfn.XLOOKUP(AM$1&amp;$AB24,$M$3:$M$1662&amp;$N$3:$N$1662,$O$3:$O$1662,0,0,1)</f>
        <v>73700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870</v>
      </c>
      <c r="N25" t="s">
        <v>567</v>
      </c>
      <c r="O25">
        <v>73700</v>
      </c>
      <c r="AB25" t="s">
        <v>25</v>
      </c>
      <c r="AC25" s="2">
        <f t="shared" si="2"/>
        <v>6892300</v>
      </c>
      <c r="AD25" s="2">
        <f t="shared" si="5"/>
        <v>6288700</v>
      </c>
      <c r="AE25" s="2">
        <f t="shared" si="6"/>
        <v>7675400</v>
      </c>
      <c r="AF25" s="2">
        <f t="shared" si="7"/>
        <v>7706800</v>
      </c>
      <c r="AG25" s="2">
        <f t="shared" si="8"/>
        <v>6978400</v>
      </c>
      <c r="AH25" s="2">
        <f t="shared" si="9"/>
        <v>5812200</v>
      </c>
      <c r="AI25" s="2" cm="1">
        <f t="array" ref="AI25">_xlfn.XLOOKUP(AI$1&amp;$AB25,$M$3:$M$1662&amp;$N$3:$N$1662,$O$3:$O$1662,0,0,1)</f>
        <v>276200</v>
      </c>
      <c r="AJ25" s="2" cm="1">
        <f t="array" ref="AJ25">_xlfn.XLOOKUP(AJ$1&amp;$AB25,$M$3:$M$1662&amp;$N$3:$N$1662,$O$3:$O$1662,0,0,1)</f>
        <v>194600</v>
      </c>
      <c r="AK25" s="2" cm="1">
        <f t="array" ref="AK25">_xlfn.XLOOKUP(AK$1&amp;$AB25,$M$3:$M$1662&amp;$N$3:$N$1662,$O$3:$O$1662,0,0,1)</f>
        <v>173600</v>
      </c>
      <c r="AL25" s="2" cm="1">
        <f t="array" ref="AL25">_xlfn.XLOOKUP(AL$1&amp;$AB25,$M$3:$M$1662&amp;$N$3:$N$1662,$O$3:$O$1662,0,0,1)</f>
        <v>169200</v>
      </c>
      <c r="AM25" s="2" cm="1">
        <f t="array" ref="AM25">_xlfn.XLOOKUP(AM$1&amp;$AB25,$M$3:$M$1662&amp;$N$3:$N$1662,$O$3:$O$1662,0,0,1)</f>
        <v>59200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2354200</v>
      </c>
      <c r="C26">
        <f>_xlfn.XLOOKUP(E26,E3:E21,C3:C21,"",0,1)</f>
        <v>2104.5</v>
      </c>
      <c r="D26" t="str">
        <f>_xlfn.XLOOKUP(E26,E3:E21,D3:D21,"",0,1)</f>
        <v>売</v>
      </c>
      <c r="E26" t="s">
        <v>757</v>
      </c>
      <c r="M26" t="s">
        <v>870</v>
      </c>
      <c r="N26" t="s">
        <v>568</v>
      </c>
      <c r="O26">
        <v>59200</v>
      </c>
      <c r="AB26" t="s">
        <v>72</v>
      </c>
      <c r="AC26" s="2">
        <f t="shared" si="2"/>
        <v>7075020</v>
      </c>
      <c r="AD26" s="2">
        <f t="shared" si="5"/>
        <v>6573900</v>
      </c>
      <c r="AE26" s="2">
        <f t="shared" si="6"/>
        <v>7892600</v>
      </c>
      <c r="AF26" s="2">
        <f t="shared" si="7"/>
        <v>7876900</v>
      </c>
      <c r="AG26" s="2">
        <f t="shared" si="8"/>
        <v>7083100</v>
      </c>
      <c r="AH26" s="2">
        <f t="shared" si="9"/>
        <v>5948600</v>
      </c>
      <c r="AI26" s="2" cm="1">
        <f t="array" ref="AI26">_xlfn.XLOOKUP(AI$1&amp;$AB26,$M$3:$M$1662&amp;$N$3:$N$1662,$O$3:$O$1662,0,0,1)</f>
        <v>285200</v>
      </c>
      <c r="AJ26" s="2" cm="1">
        <f t="array" ref="AJ26">_xlfn.XLOOKUP(AJ$1&amp;$AB26,$M$3:$M$1662&amp;$N$3:$N$1662,$O$3:$O$1662,0,0,1)</f>
        <v>217200</v>
      </c>
      <c r="AK26" s="2" cm="1">
        <f t="array" ref="AK26">_xlfn.XLOOKUP(AK$1&amp;$AB26,$M$3:$M$1662&amp;$N$3:$N$1662,$O$3:$O$1662,0,0,1)</f>
        <v>170100</v>
      </c>
      <c r="AL26" s="2" cm="1">
        <f t="array" ref="AL26">_xlfn.XLOOKUP(AL$1&amp;$AB26,$M$3:$M$1662&amp;$N$3:$N$1662,$O$3:$O$1662,0,0,1)</f>
        <v>104700</v>
      </c>
      <c r="AM26" s="2" cm="1">
        <f t="array" ref="AM26">_xlfn.XLOOKUP(AM$1&amp;$AB26,$M$3:$M$1662&amp;$N$3:$N$1662,$O$3:$O$1662,0,0,1)</f>
        <v>136400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870</v>
      </c>
      <c r="N27" t="s">
        <v>569</v>
      </c>
      <c r="O27">
        <v>136400</v>
      </c>
      <c r="AB27" t="s">
        <v>101</v>
      </c>
      <c r="AC27" s="2">
        <f t="shared" si="2"/>
        <v>7258340</v>
      </c>
      <c r="AD27" s="2">
        <f t="shared" si="5"/>
        <v>6934100</v>
      </c>
      <c r="AE27" s="2">
        <f t="shared" si="6"/>
        <v>8028000</v>
      </c>
      <c r="AF27" s="2">
        <f t="shared" si="7"/>
        <v>7998700</v>
      </c>
      <c r="AG27" s="2">
        <f t="shared" si="8"/>
        <v>7293800</v>
      </c>
      <c r="AH27" s="2">
        <f t="shared" si="9"/>
        <v>6037100</v>
      </c>
      <c r="AI27" s="2" cm="1">
        <f t="array" ref="AI27">_xlfn.XLOOKUP(AI$1&amp;$AB27,$M$3:$M$1662&amp;$N$3:$N$1662,$O$3:$O$1662,0,0,1)</f>
        <v>360200</v>
      </c>
      <c r="AJ27" s="2" cm="1">
        <f t="array" ref="AJ27">_xlfn.XLOOKUP(AJ$1&amp;$AB27,$M$3:$M$1662&amp;$N$3:$N$1662,$O$3:$O$1662,0,0,1)</f>
        <v>135400</v>
      </c>
      <c r="AK27" s="2" cm="1">
        <f t="array" ref="AK27">_xlfn.XLOOKUP(AK$1&amp;$AB27,$M$3:$M$1662&amp;$N$3:$N$1662,$O$3:$O$1662,0,0,1)</f>
        <v>121800</v>
      </c>
      <c r="AL27" s="2" cm="1">
        <f t="array" ref="AL27">_xlfn.XLOOKUP(AL$1&amp;$AB27,$M$3:$M$1662&amp;$N$3:$N$1662,$O$3:$O$1662,0,0,1)</f>
        <v>210700</v>
      </c>
      <c r="AM27" s="2" cm="1">
        <f t="array" ref="AM27">_xlfn.XLOOKUP(AM$1&amp;$AB27,$M$3:$M$1662&amp;$N$3:$N$1662,$O$3:$O$1662,0,0,1)</f>
        <v>88500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870</v>
      </c>
      <c r="N28" t="s">
        <v>570</v>
      </c>
      <c r="O28">
        <v>88500</v>
      </c>
      <c r="AB28" t="s">
        <v>41</v>
      </c>
      <c r="AC28" s="2">
        <f t="shared" si="2"/>
        <v>7393140</v>
      </c>
      <c r="AD28" s="2">
        <f t="shared" si="5"/>
        <v>7099100</v>
      </c>
      <c r="AE28" s="2">
        <f t="shared" si="6"/>
        <v>8164200</v>
      </c>
      <c r="AF28" s="2">
        <f t="shared" si="7"/>
        <v>8118200</v>
      </c>
      <c r="AG28" s="2">
        <f t="shared" si="8"/>
        <v>7458200</v>
      </c>
      <c r="AH28" s="2">
        <f t="shared" si="9"/>
        <v>6126000</v>
      </c>
      <c r="AI28" s="2" cm="1">
        <f t="array" ref="AI28">_xlfn.XLOOKUP(AI$1&amp;$AB28,$M$3:$M$1662&amp;$N$3:$N$1662,$O$3:$O$1662,0,0,1)</f>
        <v>165000</v>
      </c>
      <c r="AJ28" s="2" cm="1">
        <f t="array" ref="AJ28">_xlfn.XLOOKUP(AJ$1&amp;$AB28,$M$3:$M$1662&amp;$N$3:$N$1662,$O$3:$O$1662,0,0,1)</f>
        <v>136200</v>
      </c>
      <c r="AK28" s="2" cm="1">
        <f t="array" ref="AK28">_xlfn.XLOOKUP(AK$1&amp;$AB28,$M$3:$M$1662&amp;$N$3:$N$1662,$O$3:$O$1662,0,0,1)</f>
        <v>119500</v>
      </c>
      <c r="AL28" s="2" cm="1">
        <f t="array" ref="AL28">_xlfn.XLOOKUP(AL$1&amp;$AB28,$M$3:$M$1662&amp;$N$3:$N$1662,$O$3:$O$1662,0,0,1)</f>
        <v>164400</v>
      </c>
      <c r="AM28" s="2" cm="1">
        <f t="array" ref="AM28">_xlfn.XLOOKUP(AM$1&amp;$AB28,$M$3:$M$1662&amp;$N$3:$N$1662,$O$3:$O$1662,0,0,1)</f>
        <v>88900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870</v>
      </c>
      <c r="N29" t="s">
        <v>571</v>
      </c>
      <c r="O29">
        <v>88900</v>
      </c>
      <c r="AB29" t="s">
        <v>244</v>
      </c>
      <c r="AC29" s="2">
        <f t="shared" si="2"/>
        <v>7760120</v>
      </c>
      <c r="AD29" s="2">
        <f t="shared" si="5"/>
        <v>7478500</v>
      </c>
      <c r="AE29" s="2">
        <f t="shared" si="6"/>
        <v>8631800</v>
      </c>
      <c r="AF29" s="2">
        <f t="shared" si="7"/>
        <v>8263400</v>
      </c>
      <c r="AG29" s="2">
        <f t="shared" si="8"/>
        <v>7758800</v>
      </c>
      <c r="AH29" s="2">
        <f t="shared" si="9"/>
        <v>6668100</v>
      </c>
      <c r="AI29" s="2" cm="1">
        <f t="array" ref="AI29">_xlfn.XLOOKUP(AI$1&amp;$AB29,$M$3:$M$1662&amp;$N$3:$N$1662,$O$3:$O$1662,0,0,1)</f>
        <v>379400</v>
      </c>
      <c r="AJ29" s="2" cm="1">
        <f t="array" ref="AJ29">_xlfn.XLOOKUP(AJ$1&amp;$AB29,$M$3:$M$1662&amp;$N$3:$N$1662,$O$3:$O$1662,0,0,1)</f>
        <v>467600</v>
      </c>
      <c r="AK29" s="2" cm="1">
        <f t="array" ref="AK29">_xlfn.XLOOKUP(AK$1&amp;$AB29,$M$3:$M$1662&amp;$N$3:$N$1662,$O$3:$O$1662,0,0,1)</f>
        <v>145200</v>
      </c>
      <c r="AL29" s="2" cm="1">
        <f t="array" ref="AL29">_xlfn.XLOOKUP(AL$1&amp;$AB29,$M$3:$M$1662&amp;$N$3:$N$1662,$O$3:$O$1662,0,0,1)</f>
        <v>300600</v>
      </c>
      <c r="AM29" s="2" cm="1">
        <f t="array" ref="AM29">_xlfn.XLOOKUP(AM$1&amp;$AB29,$M$3:$M$1662&amp;$N$3:$N$1662,$O$3:$O$1662,0,0,1)</f>
        <v>542100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870</v>
      </c>
      <c r="N30" t="s">
        <v>572</v>
      </c>
      <c r="O30">
        <v>542100</v>
      </c>
      <c r="AB30" t="s">
        <v>289</v>
      </c>
      <c r="AC30" s="2">
        <f t="shared" si="2"/>
        <v>7975860</v>
      </c>
      <c r="AD30" s="2">
        <f t="shared" si="5"/>
        <v>7755400</v>
      </c>
      <c r="AE30" s="2">
        <f t="shared" si="6"/>
        <v>8878500</v>
      </c>
      <c r="AF30" s="2">
        <f t="shared" si="7"/>
        <v>8415800</v>
      </c>
      <c r="AG30" s="2">
        <f t="shared" si="8"/>
        <v>8020600</v>
      </c>
      <c r="AH30" s="2">
        <f t="shared" si="9"/>
        <v>6809000</v>
      </c>
      <c r="AI30" s="2" cm="1">
        <f t="array" ref="AI30">_xlfn.XLOOKUP(AI$1&amp;$AB30,$M$3:$M$1662&amp;$N$3:$N$1662,$O$3:$O$1662,0,0,1)</f>
        <v>276900</v>
      </c>
      <c r="AJ30" s="2" cm="1">
        <f t="array" ref="AJ30">_xlfn.XLOOKUP(AJ$1&amp;$AB30,$M$3:$M$1662&amp;$N$3:$N$1662,$O$3:$O$1662,0,0,1)</f>
        <v>246700</v>
      </c>
      <c r="AK30" s="2" cm="1">
        <f t="array" ref="AK30">_xlfn.XLOOKUP(AK$1&amp;$AB30,$M$3:$M$1662&amp;$N$3:$N$1662,$O$3:$O$1662,0,0,1)</f>
        <v>152400</v>
      </c>
      <c r="AL30" s="2" cm="1">
        <f t="array" ref="AL30">_xlfn.XLOOKUP(AL$1&amp;$AB30,$M$3:$M$1662&amp;$N$3:$N$1662,$O$3:$O$1662,0,0,1)</f>
        <v>261800</v>
      </c>
      <c r="AM30" s="2" cm="1">
        <f t="array" ref="AM30">_xlfn.XLOOKUP(AM$1&amp;$AB30,$M$3:$M$1662&amp;$N$3:$N$1662,$O$3:$O$1662,0,0,1)</f>
        <v>140900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870</v>
      </c>
      <c r="N31" t="s">
        <v>573</v>
      </c>
      <c r="O31">
        <v>140900</v>
      </c>
      <c r="AB31" t="s">
        <v>206</v>
      </c>
      <c r="AC31" s="2">
        <f t="shared" si="2"/>
        <v>8107180</v>
      </c>
      <c r="AD31" s="2">
        <f t="shared" si="5"/>
        <v>7896100</v>
      </c>
      <c r="AE31" s="2">
        <f t="shared" si="6"/>
        <v>9001500</v>
      </c>
      <c r="AF31" s="2">
        <f t="shared" si="7"/>
        <v>8579100</v>
      </c>
      <c r="AG31" s="2">
        <f t="shared" si="8"/>
        <v>8156500</v>
      </c>
      <c r="AH31" s="2">
        <f t="shared" si="9"/>
        <v>6902700</v>
      </c>
      <c r="AI31" s="2" cm="1">
        <f t="array" ref="AI31">_xlfn.XLOOKUP(AI$1&amp;$AB31,$M$3:$M$1662&amp;$N$3:$N$1662,$O$3:$O$1662,0,0,1)</f>
        <v>140700</v>
      </c>
      <c r="AJ31" s="2" cm="1">
        <f t="array" ref="AJ31">_xlfn.XLOOKUP(AJ$1&amp;$AB31,$M$3:$M$1662&amp;$N$3:$N$1662,$O$3:$O$1662,0,0,1)</f>
        <v>123000</v>
      </c>
      <c r="AK31" s="2" cm="1">
        <f t="array" ref="AK31">_xlfn.XLOOKUP(AK$1&amp;$AB31,$M$3:$M$1662&amp;$N$3:$N$1662,$O$3:$O$1662,0,0,1)</f>
        <v>163300</v>
      </c>
      <c r="AL31" s="2" cm="1">
        <f t="array" ref="AL31">_xlfn.XLOOKUP(AL$1&amp;$AB31,$M$3:$M$1662&amp;$N$3:$N$1662,$O$3:$O$1662,0,0,1)</f>
        <v>135900</v>
      </c>
      <c r="AM31" s="2" cm="1">
        <f t="array" ref="AM31">_xlfn.XLOOKUP(AM$1&amp;$AB31,$M$3:$M$1662&amp;$N$3:$N$1662,$O$3:$O$1662,0,0,1)</f>
        <v>93700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870</v>
      </c>
      <c r="N32" t="s">
        <v>574</v>
      </c>
      <c r="O32">
        <v>93700</v>
      </c>
      <c r="AB32" t="s">
        <v>156</v>
      </c>
      <c r="AC32" s="2">
        <f t="shared" si="2"/>
        <v>8284740</v>
      </c>
      <c r="AD32" s="2">
        <f t="shared" si="5"/>
        <v>8090300</v>
      </c>
      <c r="AE32" s="2">
        <f t="shared" si="6"/>
        <v>9130000</v>
      </c>
      <c r="AF32" s="2">
        <f t="shared" si="7"/>
        <v>8895500</v>
      </c>
      <c r="AG32" s="2">
        <f t="shared" si="8"/>
        <v>8303700</v>
      </c>
      <c r="AH32" s="2">
        <f t="shared" si="9"/>
        <v>7004200</v>
      </c>
      <c r="AI32" s="2" cm="1">
        <f t="array" ref="AI32">_xlfn.XLOOKUP(AI$1&amp;$AB32,$M$3:$M$1662&amp;$N$3:$N$1662,$O$3:$O$1662,0,0,1)</f>
        <v>194200</v>
      </c>
      <c r="AJ32" s="2" cm="1">
        <f t="array" ref="AJ32">_xlfn.XLOOKUP(AJ$1&amp;$AB32,$M$3:$M$1662&amp;$N$3:$N$1662,$O$3:$O$1662,0,0,1)</f>
        <v>128500</v>
      </c>
      <c r="AK32" s="2" cm="1">
        <f t="array" ref="AK32">_xlfn.XLOOKUP(AK$1&amp;$AB32,$M$3:$M$1662&amp;$N$3:$N$1662,$O$3:$O$1662,0,0,1)</f>
        <v>316400</v>
      </c>
      <c r="AL32" s="2" cm="1">
        <f t="array" ref="AL32">_xlfn.XLOOKUP(AL$1&amp;$AB32,$M$3:$M$1662&amp;$N$3:$N$1662,$O$3:$O$1662,0,0,1)</f>
        <v>147200</v>
      </c>
      <c r="AM32" s="2" cm="1">
        <f t="array" ref="AM32">_xlfn.XLOOKUP(AM$1&amp;$AB32,$M$3:$M$1662&amp;$N$3:$N$1662,$O$3:$O$1662,0,0,1)</f>
        <v>101500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870</v>
      </c>
      <c r="N33" t="s">
        <v>575</v>
      </c>
      <c r="O33">
        <v>101500</v>
      </c>
      <c r="AB33" t="s">
        <v>203</v>
      </c>
      <c r="AC33" s="2">
        <f t="shared" si="2"/>
        <v>8386840</v>
      </c>
      <c r="AD33" s="2">
        <f t="shared" si="5"/>
        <v>8194200</v>
      </c>
      <c r="AE33" s="2">
        <f t="shared" si="6"/>
        <v>9241500</v>
      </c>
      <c r="AF33" s="2">
        <f t="shared" si="7"/>
        <v>8975200</v>
      </c>
      <c r="AG33" s="2">
        <f t="shared" si="8"/>
        <v>8439300</v>
      </c>
      <c r="AH33" s="2">
        <f t="shared" si="9"/>
        <v>7084000</v>
      </c>
      <c r="AI33" s="2" cm="1">
        <f t="array" ref="AI33">_xlfn.XLOOKUP(AI$1&amp;$AB33,$M$3:$M$1662&amp;$N$3:$N$1662,$O$3:$O$1662,0,0,1)</f>
        <v>103900</v>
      </c>
      <c r="AJ33" s="2" cm="1">
        <f t="array" ref="AJ33">_xlfn.XLOOKUP(AJ$1&amp;$AB33,$M$3:$M$1662&amp;$N$3:$N$1662,$O$3:$O$1662,0,0,1)</f>
        <v>111500</v>
      </c>
      <c r="AK33" s="2" cm="1">
        <f t="array" ref="AK33">_xlfn.XLOOKUP(AK$1&amp;$AB33,$M$3:$M$1662&amp;$N$3:$N$1662,$O$3:$O$1662,0,0,1)</f>
        <v>79700</v>
      </c>
      <c r="AL33" s="2" cm="1">
        <f t="array" ref="AL33">_xlfn.XLOOKUP(AL$1&amp;$AB33,$M$3:$M$1662&amp;$N$3:$N$1662,$O$3:$O$1662,0,0,1)</f>
        <v>135600</v>
      </c>
      <c r="AM33" s="2" cm="1">
        <f t="array" ref="AM33">_xlfn.XLOOKUP(AM$1&amp;$AB33,$M$3:$M$1662&amp;$N$3:$N$1662,$O$3:$O$1662,0,0,1)</f>
        <v>79800</v>
      </c>
    </row>
    <row r="34" spans="1:39" x14ac:dyDescent="0.4">
      <c r="M34" t="s">
        <v>870</v>
      </c>
      <c r="N34" t="s">
        <v>576</v>
      </c>
      <c r="O34">
        <v>79800</v>
      </c>
      <c r="AB34" t="s">
        <v>29</v>
      </c>
      <c r="AC34" s="2">
        <f t="shared" si="2"/>
        <v>8555700</v>
      </c>
      <c r="AD34" s="2">
        <f t="shared" si="5"/>
        <v>8453400</v>
      </c>
      <c r="AE34" s="2">
        <f t="shared" si="6"/>
        <v>9367900</v>
      </c>
      <c r="AF34" s="2">
        <f t="shared" si="7"/>
        <v>9184200</v>
      </c>
      <c r="AG34" s="2">
        <f t="shared" si="8"/>
        <v>8608800</v>
      </c>
      <c r="AH34" s="2">
        <f t="shared" si="9"/>
        <v>7164200</v>
      </c>
      <c r="AI34" s="2" cm="1">
        <f t="array" ref="AI34">_xlfn.XLOOKUP(AI$1&amp;$AB34,$M$3:$M$1662&amp;$N$3:$N$1662,$O$3:$O$1662,0,0,1)</f>
        <v>259200</v>
      </c>
      <c r="AJ34" s="2" cm="1">
        <f t="array" ref="AJ34">_xlfn.XLOOKUP(AJ$1&amp;$AB34,$M$3:$M$1662&amp;$N$3:$N$1662,$O$3:$O$1662,0,0,1)</f>
        <v>126400</v>
      </c>
      <c r="AK34" s="2" cm="1">
        <f t="array" ref="AK34">_xlfn.XLOOKUP(AK$1&amp;$AB34,$M$3:$M$1662&amp;$N$3:$N$1662,$O$3:$O$1662,0,0,1)</f>
        <v>209000</v>
      </c>
      <c r="AL34" s="2" cm="1">
        <f t="array" ref="AL34">_xlfn.XLOOKUP(AL$1&amp;$AB34,$M$3:$M$1662&amp;$N$3:$N$1662,$O$3:$O$1662,0,0,1)</f>
        <v>169500</v>
      </c>
      <c r="AM34" s="2" cm="1">
        <f t="array" ref="AM34">_xlfn.XLOOKUP(AM$1&amp;$AB34,$M$3:$M$1662&amp;$N$3:$N$1662,$O$3:$O$1662,0,0,1)</f>
        <v>80200</v>
      </c>
    </row>
    <row r="35" spans="1:39" x14ac:dyDescent="0.4">
      <c r="M35" t="s">
        <v>870</v>
      </c>
      <c r="N35" t="s">
        <v>577</v>
      </c>
      <c r="O35">
        <v>80200</v>
      </c>
      <c r="AB35" t="s">
        <v>102</v>
      </c>
      <c r="AC35" s="2">
        <f t="shared" si="2"/>
        <v>8676060</v>
      </c>
      <c r="AD35" s="2">
        <f t="shared" si="5"/>
        <v>8602500</v>
      </c>
      <c r="AE35" s="2">
        <f t="shared" si="6"/>
        <v>9474600</v>
      </c>
      <c r="AF35" s="2">
        <f t="shared" si="7"/>
        <v>9371600</v>
      </c>
      <c r="AG35" s="2">
        <f t="shared" si="8"/>
        <v>8693500</v>
      </c>
      <c r="AH35" s="2">
        <f t="shared" si="9"/>
        <v>7238100</v>
      </c>
      <c r="AI35" s="2" cm="1">
        <f t="array" ref="AI35">_xlfn.XLOOKUP(AI$1&amp;$AB35,$M$3:$M$1662&amp;$N$3:$N$1662,$O$3:$O$1662,0,0,1)</f>
        <v>149100</v>
      </c>
      <c r="AJ35" s="2" cm="1">
        <f t="array" ref="AJ35">_xlfn.XLOOKUP(AJ$1&amp;$AB35,$M$3:$M$1662&amp;$N$3:$N$1662,$O$3:$O$1662,0,0,1)</f>
        <v>106700</v>
      </c>
      <c r="AK35" s="2" cm="1">
        <f t="array" ref="AK35">_xlfn.XLOOKUP(AK$1&amp;$AB35,$M$3:$M$1662&amp;$N$3:$N$1662,$O$3:$O$1662,0,0,1)</f>
        <v>187400</v>
      </c>
      <c r="AL35" s="2" cm="1">
        <f t="array" ref="AL35">_xlfn.XLOOKUP(AL$1&amp;$AB35,$M$3:$M$1662&amp;$N$3:$N$1662,$O$3:$O$1662,0,0,1)</f>
        <v>84700</v>
      </c>
      <c r="AM35" s="2" cm="1">
        <f t="array" ref="AM35">_xlfn.XLOOKUP(AM$1&amp;$AB35,$M$3:$M$1662&amp;$N$3:$N$1662,$O$3:$O$1662,0,0,1)</f>
        <v>73900</v>
      </c>
    </row>
    <row r="36" spans="1:39" x14ac:dyDescent="0.4">
      <c r="M36" t="s">
        <v>870</v>
      </c>
      <c r="N36" t="s">
        <v>578</v>
      </c>
      <c r="O36">
        <v>73900</v>
      </c>
      <c r="AB36" t="s">
        <v>86</v>
      </c>
      <c r="AC36" s="2">
        <f t="shared" si="2"/>
        <v>8807220</v>
      </c>
      <c r="AD36" s="2">
        <f t="shared" si="5"/>
        <v>8755000</v>
      </c>
      <c r="AE36" s="2">
        <f t="shared" si="6"/>
        <v>9668400</v>
      </c>
      <c r="AF36" s="2">
        <f t="shared" si="7"/>
        <v>9460900</v>
      </c>
      <c r="AG36" s="2">
        <f t="shared" si="8"/>
        <v>8817800</v>
      </c>
      <c r="AH36" s="2">
        <f t="shared" si="9"/>
        <v>7334000</v>
      </c>
      <c r="AI36" s="2" cm="1">
        <f t="array" ref="AI36">_xlfn.XLOOKUP(AI$1&amp;$AB36,$M$3:$M$1662&amp;$N$3:$N$1662,$O$3:$O$1662,0,0,1)</f>
        <v>152500</v>
      </c>
      <c r="AJ36" s="2" cm="1">
        <f t="array" ref="AJ36">_xlfn.XLOOKUP(AJ$1&amp;$AB36,$M$3:$M$1662&amp;$N$3:$N$1662,$O$3:$O$1662,0,0,1)</f>
        <v>193800</v>
      </c>
      <c r="AK36" s="2" cm="1">
        <f t="array" ref="AK36">_xlfn.XLOOKUP(AK$1&amp;$AB36,$M$3:$M$1662&amp;$N$3:$N$1662,$O$3:$O$1662,0,0,1)</f>
        <v>89300</v>
      </c>
      <c r="AL36" s="2" cm="1">
        <f t="array" ref="AL36">_xlfn.XLOOKUP(AL$1&amp;$AB36,$M$3:$M$1662&amp;$N$3:$N$1662,$O$3:$O$1662,0,0,1)</f>
        <v>124300</v>
      </c>
      <c r="AM36" s="2" cm="1">
        <f t="array" ref="AM36">_xlfn.XLOOKUP(AM$1&amp;$AB36,$M$3:$M$1662&amp;$N$3:$N$1662,$O$3:$O$1662,0,0,1)</f>
        <v>95900</v>
      </c>
    </row>
    <row r="37" spans="1:39" x14ac:dyDescent="0.4">
      <c r="A37" s="1"/>
      <c r="B37" s="1"/>
      <c r="C37" s="1"/>
      <c r="M37" t="s">
        <v>870</v>
      </c>
      <c r="N37" t="s">
        <v>579</v>
      </c>
      <c r="O37">
        <v>95900</v>
      </c>
      <c r="AB37" t="s">
        <v>155</v>
      </c>
      <c r="AC37" s="2">
        <f t="shared" si="2"/>
        <v>8994420</v>
      </c>
      <c r="AD37" s="2">
        <f t="shared" si="5"/>
        <v>8944100</v>
      </c>
      <c r="AE37" s="2">
        <f t="shared" si="6"/>
        <v>9877300</v>
      </c>
      <c r="AF37" s="2">
        <f t="shared" si="7"/>
        <v>9631800</v>
      </c>
      <c r="AG37" s="2">
        <f t="shared" si="8"/>
        <v>9015500</v>
      </c>
      <c r="AH37" s="2">
        <f t="shared" si="9"/>
        <v>7503400</v>
      </c>
      <c r="AI37" s="2" cm="1">
        <f t="array" ref="AI37">_xlfn.XLOOKUP(AI$1&amp;$AB37,$M$3:$M$1662&amp;$N$3:$N$1662,$O$3:$O$1662,0,0,1)</f>
        <v>189100</v>
      </c>
      <c r="AJ37" s="2" cm="1">
        <f t="array" ref="AJ37">_xlfn.XLOOKUP(AJ$1&amp;$AB37,$M$3:$M$1662&amp;$N$3:$N$1662,$O$3:$O$1662,0,0,1)</f>
        <v>208900</v>
      </c>
      <c r="AK37" s="2" cm="1">
        <f t="array" ref="AK37">_xlfn.XLOOKUP(AK$1&amp;$AB37,$M$3:$M$1662&amp;$N$3:$N$1662,$O$3:$O$1662,0,0,1)</f>
        <v>170900</v>
      </c>
      <c r="AL37" s="2" cm="1">
        <f t="array" ref="AL37">_xlfn.XLOOKUP(AL$1&amp;$AB37,$M$3:$M$1662&amp;$N$3:$N$1662,$O$3:$O$1662,0,0,1)</f>
        <v>197700</v>
      </c>
      <c r="AM37" s="2" cm="1">
        <f t="array" ref="AM37">_xlfn.XLOOKUP(AM$1&amp;$AB37,$M$3:$M$1662&amp;$N$3:$N$1662,$O$3:$O$1662,0,0,1)</f>
        <v>169400</v>
      </c>
    </row>
    <row r="38" spans="1:39" x14ac:dyDescent="0.4">
      <c r="M38" t="s">
        <v>870</v>
      </c>
      <c r="N38" t="s">
        <v>580</v>
      </c>
      <c r="O38">
        <v>169400</v>
      </c>
      <c r="AB38" t="s">
        <v>36</v>
      </c>
      <c r="AC38" s="2">
        <f t="shared" si="2"/>
        <v>9153520</v>
      </c>
      <c r="AD38" s="2">
        <f t="shared" si="5"/>
        <v>9184100</v>
      </c>
      <c r="AE38" s="2">
        <f t="shared" si="6"/>
        <v>10068800</v>
      </c>
      <c r="AF38" s="2">
        <f t="shared" si="7"/>
        <v>9843300</v>
      </c>
      <c r="AG38" s="2">
        <f t="shared" si="8"/>
        <v>9091200</v>
      </c>
      <c r="AH38" s="2">
        <f t="shared" si="9"/>
        <v>7580200</v>
      </c>
      <c r="AI38" s="2" cm="1">
        <f t="array" ref="AI38">_xlfn.XLOOKUP(AI$1&amp;$AB38,$M$3:$M$1662&amp;$N$3:$N$1662,$O$3:$O$1662,0,0,1)</f>
        <v>240000</v>
      </c>
      <c r="AJ38" s="2" cm="1">
        <f t="array" ref="AJ38">_xlfn.XLOOKUP(AJ$1&amp;$AB38,$M$3:$M$1662&amp;$N$3:$N$1662,$O$3:$O$1662,0,0,1)</f>
        <v>191500</v>
      </c>
      <c r="AK38" s="2" cm="1">
        <f t="array" ref="AK38">_xlfn.XLOOKUP(AK$1&amp;$AB38,$M$3:$M$1662&amp;$N$3:$N$1662,$O$3:$O$1662,0,0,1)</f>
        <v>211500</v>
      </c>
      <c r="AL38" s="2" cm="1">
        <f t="array" ref="AL38">_xlfn.XLOOKUP(AL$1&amp;$AB38,$M$3:$M$1662&amp;$N$3:$N$1662,$O$3:$O$1662,0,0,1)</f>
        <v>75700</v>
      </c>
      <c r="AM38" s="2" cm="1">
        <f t="array" ref="AM38">_xlfn.XLOOKUP(AM$1&amp;$AB38,$M$3:$M$1662&amp;$N$3:$N$1662,$O$3:$O$1662,0,0,1)</f>
        <v>76800</v>
      </c>
    </row>
    <row r="39" spans="1:39" x14ac:dyDescent="0.4">
      <c r="M39" t="s">
        <v>870</v>
      </c>
      <c r="N39" t="s">
        <v>581</v>
      </c>
      <c r="O39">
        <v>76800</v>
      </c>
      <c r="AB39" t="s">
        <v>54</v>
      </c>
      <c r="AC39" s="2">
        <f t="shared" si="2"/>
        <v>9285420</v>
      </c>
      <c r="AD39" s="2">
        <f t="shared" si="5"/>
        <v>9298900</v>
      </c>
      <c r="AE39" s="2">
        <f t="shared" si="6"/>
        <v>10196800</v>
      </c>
      <c r="AF39" s="2">
        <f t="shared" si="7"/>
        <v>9971000</v>
      </c>
      <c r="AG39" s="2">
        <f t="shared" si="8"/>
        <v>9223900</v>
      </c>
      <c r="AH39" s="2">
        <f t="shared" si="9"/>
        <v>7736500</v>
      </c>
      <c r="AI39" s="2" cm="1">
        <f t="array" ref="AI39">_xlfn.XLOOKUP(AI$1&amp;$AB39,$M$3:$M$1662&amp;$N$3:$N$1662,$O$3:$O$1662,0,0,1)</f>
        <v>114800</v>
      </c>
      <c r="AJ39" s="2" cm="1">
        <f t="array" ref="AJ39">_xlfn.XLOOKUP(AJ$1&amp;$AB39,$M$3:$M$1662&amp;$N$3:$N$1662,$O$3:$O$1662,0,0,1)</f>
        <v>128000</v>
      </c>
      <c r="AK39" s="2" cm="1">
        <f t="array" ref="AK39">_xlfn.XLOOKUP(AK$1&amp;$AB39,$M$3:$M$1662&amp;$N$3:$N$1662,$O$3:$O$1662,0,0,1)</f>
        <v>127700</v>
      </c>
      <c r="AL39" s="2" cm="1">
        <f t="array" ref="AL39">_xlfn.XLOOKUP(AL$1&amp;$AB39,$M$3:$M$1662&amp;$N$3:$N$1662,$O$3:$O$1662,0,0,1)</f>
        <v>132700</v>
      </c>
      <c r="AM39" s="2" cm="1">
        <f t="array" ref="AM39">_xlfn.XLOOKUP(AM$1&amp;$AB39,$M$3:$M$1662&amp;$N$3:$N$1662,$O$3:$O$1662,0,0,1)</f>
        <v>156300</v>
      </c>
    </row>
    <row r="40" spans="1:39" x14ac:dyDescent="0.4">
      <c r="M40" t="s">
        <v>870</v>
      </c>
      <c r="N40" t="s">
        <v>582</v>
      </c>
      <c r="O40">
        <v>156300</v>
      </c>
      <c r="AB40" t="s">
        <v>283</v>
      </c>
      <c r="AC40" s="2">
        <f t="shared" si="2"/>
        <v>9402800</v>
      </c>
      <c r="AD40" s="2">
        <f t="shared" si="5"/>
        <v>9420700</v>
      </c>
      <c r="AE40" s="2">
        <f t="shared" si="6"/>
        <v>10306400</v>
      </c>
      <c r="AF40" s="2">
        <f t="shared" si="7"/>
        <v>10053700</v>
      </c>
      <c r="AG40" s="2">
        <f t="shared" si="8"/>
        <v>9299600</v>
      </c>
      <c r="AH40" s="2">
        <f t="shared" si="9"/>
        <v>7933600</v>
      </c>
      <c r="AI40" s="2" cm="1">
        <f t="array" ref="AI40">_xlfn.XLOOKUP(AI$1&amp;$AB40,$M$3:$M$1662&amp;$N$3:$N$1662,$O$3:$O$1662,0,0,1)</f>
        <v>121800</v>
      </c>
      <c r="AJ40" s="2" cm="1">
        <f t="array" ref="AJ40">_xlfn.XLOOKUP(AJ$1&amp;$AB40,$M$3:$M$1662&amp;$N$3:$N$1662,$O$3:$O$1662,0,0,1)</f>
        <v>109600</v>
      </c>
      <c r="AK40" s="2" cm="1">
        <f t="array" ref="AK40">_xlfn.XLOOKUP(AK$1&amp;$AB40,$M$3:$M$1662&amp;$N$3:$N$1662,$O$3:$O$1662,0,0,1)</f>
        <v>82700</v>
      </c>
      <c r="AL40" s="2" cm="1">
        <f t="array" ref="AL40">_xlfn.XLOOKUP(AL$1&amp;$AB40,$M$3:$M$1662&amp;$N$3:$N$1662,$O$3:$O$1662,0,0,1)</f>
        <v>75700</v>
      </c>
      <c r="AM40" s="2" cm="1">
        <f t="array" ref="AM40">_xlfn.XLOOKUP(AM$1&amp;$AB40,$M$3:$M$1662&amp;$N$3:$N$1662,$O$3:$O$1662,0,0,1)</f>
        <v>197100</v>
      </c>
    </row>
    <row r="41" spans="1:39" x14ac:dyDescent="0.4">
      <c r="M41" t="s">
        <v>870</v>
      </c>
      <c r="N41" t="s">
        <v>583</v>
      </c>
      <c r="O41">
        <v>197100</v>
      </c>
      <c r="AB41" t="s">
        <v>157</v>
      </c>
      <c r="AC41" s="2">
        <f t="shared" si="2"/>
        <v>9585520</v>
      </c>
      <c r="AD41" s="2">
        <f t="shared" si="5"/>
        <v>9540200</v>
      </c>
      <c r="AE41" s="2">
        <f t="shared" si="6"/>
        <v>10536700</v>
      </c>
      <c r="AF41" s="2">
        <f t="shared" si="7"/>
        <v>10428700</v>
      </c>
      <c r="AG41" s="2">
        <f t="shared" si="8"/>
        <v>9374900</v>
      </c>
      <c r="AH41" s="2">
        <f t="shared" si="9"/>
        <v>8047100</v>
      </c>
      <c r="AI41" s="2" cm="1">
        <f t="array" ref="AI41">_xlfn.XLOOKUP(AI$1&amp;$AB41,$M$3:$M$1662&amp;$N$3:$N$1662,$O$3:$O$1662,0,0,1)</f>
        <v>119500</v>
      </c>
      <c r="AJ41" s="2" cm="1">
        <f t="array" ref="AJ41">_xlfn.XLOOKUP(AJ$1&amp;$AB41,$M$3:$M$1662&amp;$N$3:$N$1662,$O$3:$O$1662,0,0,1)</f>
        <v>230300</v>
      </c>
      <c r="AK41" s="2" cm="1">
        <f t="array" ref="AK41">_xlfn.XLOOKUP(AK$1&amp;$AB41,$M$3:$M$1662&amp;$N$3:$N$1662,$O$3:$O$1662,0,0,1)</f>
        <v>375000</v>
      </c>
      <c r="AL41" s="2" cm="1">
        <f t="array" ref="AL41">_xlfn.XLOOKUP(AL$1&amp;$AB41,$M$3:$M$1662&amp;$N$3:$N$1662,$O$3:$O$1662,0,0,1)</f>
        <v>75300</v>
      </c>
      <c r="AM41" s="2" cm="1">
        <f t="array" ref="AM41">_xlfn.XLOOKUP(AM$1&amp;$AB41,$M$3:$M$1662&amp;$N$3:$N$1662,$O$3:$O$1662,0,0,1)</f>
        <v>113500</v>
      </c>
    </row>
    <row r="42" spans="1:39" x14ac:dyDescent="0.4">
      <c r="M42" t="s">
        <v>870</v>
      </c>
      <c r="N42" t="s">
        <v>584</v>
      </c>
      <c r="O42">
        <v>113500</v>
      </c>
      <c r="AB42" t="s">
        <v>136</v>
      </c>
      <c r="AC42" s="2">
        <f t="shared" si="2"/>
        <v>9802480</v>
      </c>
      <c r="AD42" s="2">
        <f t="shared" si="5"/>
        <v>9712400</v>
      </c>
      <c r="AE42" s="2">
        <f t="shared" si="6"/>
        <v>10946700</v>
      </c>
      <c r="AF42" s="2">
        <f t="shared" si="7"/>
        <v>10708300</v>
      </c>
      <c r="AG42" s="2">
        <f t="shared" si="8"/>
        <v>9437000</v>
      </c>
      <c r="AH42" s="2">
        <f t="shared" si="9"/>
        <v>8208000</v>
      </c>
      <c r="AI42" s="2" cm="1">
        <f t="array" ref="AI42">_xlfn.XLOOKUP(AI$1&amp;$AB42,$M$3:$M$1662&amp;$N$3:$N$1662,$O$3:$O$1662,0,0,1)</f>
        <v>172200</v>
      </c>
      <c r="AJ42" s="2" cm="1">
        <f t="array" ref="AJ42">_xlfn.XLOOKUP(AJ$1&amp;$AB42,$M$3:$M$1662&amp;$N$3:$N$1662,$O$3:$O$1662,0,0,1)</f>
        <v>410000</v>
      </c>
      <c r="AK42" s="2" cm="1">
        <f t="array" ref="AK42">_xlfn.XLOOKUP(AK$1&amp;$AB42,$M$3:$M$1662&amp;$N$3:$N$1662,$O$3:$O$1662,0,0,1)</f>
        <v>279600</v>
      </c>
      <c r="AL42" s="2" cm="1">
        <f t="array" ref="AL42">_xlfn.XLOOKUP(AL$1&amp;$AB42,$M$3:$M$1662&amp;$N$3:$N$1662,$O$3:$O$1662,0,0,1)</f>
        <v>62100</v>
      </c>
      <c r="AM42" s="2" cm="1">
        <f t="array" ref="AM42">_xlfn.XLOOKUP(AM$1&amp;$AB42,$M$3:$M$1662&amp;$N$3:$N$1662,$O$3:$O$1662,0,0,1)</f>
        <v>160900</v>
      </c>
    </row>
    <row r="43" spans="1:39" x14ac:dyDescent="0.4">
      <c r="M43" t="s">
        <v>870</v>
      </c>
      <c r="N43" t="s">
        <v>585</v>
      </c>
      <c r="O43">
        <v>160900</v>
      </c>
      <c r="AB43" t="s">
        <v>116</v>
      </c>
      <c r="AC43" s="2">
        <f t="shared" si="2"/>
        <v>9914360</v>
      </c>
      <c r="AD43" s="2">
        <f t="shared" si="5"/>
        <v>9806900</v>
      </c>
      <c r="AE43" s="2">
        <f t="shared" si="6"/>
        <v>11131900</v>
      </c>
      <c r="AF43" s="2">
        <f t="shared" si="7"/>
        <v>10836300</v>
      </c>
      <c r="AG43" s="2">
        <f t="shared" si="8"/>
        <v>9502600</v>
      </c>
      <c r="AH43" s="2">
        <f t="shared" si="9"/>
        <v>8294100</v>
      </c>
      <c r="AI43" s="2" cm="1">
        <f t="array" ref="AI43">_xlfn.XLOOKUP(AI$1&amp;$AB43,$M$3:$M$1662&amp;$N$3:$N$1662,$O$3:$O$1662,0,0,1)</f>
        <v>94500</v>
      </c>
      <c r="AJ43" s="2" cm="1">
        <f t="array" ref="AJ43">_xlfn.XLOOKUP(AJ$1&amp;$AB43,$M$3:$M$1662&amp;$N$3:$N$1662,$O$3:$O$1662,0,0,1)</f>
        <v>185200</v>
      </c>
      <c r="AK43" s="2" cm="1">
        <f t="array" ref="AK43">_xlfn.XLOOKUP(AK$1&amp;$AB43,$M$3:$M$1662&amp;$N$3:$N$1662,$O$3:$O$1662,0,0,1)</f>
        <v>128000</v>
      </c>
      <c r="AL43" s="2" cm="1">
        <f t="array" ref="AL43">_xlfn.XLOOKUP(AL$1&amp;$AB43,$M$3:$M$1662&amp;$N$3:$N$1662,$O$3:$O$1662,0,0,1)</f>
        <v>65600</v>
      </c>
      <c r="AM43" s="2" cm="1">
        <f t="array" ref="AM43">_xlfn.XLOOKUP(AM$1&amp;$AB43,$M$3:$M$1662&amp;$N$3:$N$1662,$O$3:$O$1662,0,0,1)</f>
        <v>86100</v>
      </c>
    </row>
    <row r="44" spans="1:39" x14ac:dyDescent="0.4">
      <c r="A44" s="1"/>
      <c r="B44" s="1"/>
      <c r="C44" s="1"/>
      <c r="M44" t="s">
        <v>870</v>
      </c>
      <c r="N44" t="s">
        <v>586</v>
      </c>
      <c r="O44">
        <v>86100</v>
      </c>
      <c r="AB44" t="s">
        <v>52</v>
      </c>
      <c r="AC44" s="2">
        <f t="shared" si="2"/>
        <v>10090000</v>
      </c>
      <c r="AD44" s="2">
        <f t="shared" si="5"/>
        <v>9914600</v>
      </c>
      <c r="AE44" s="2">
        <f t="shared" si="6"/>
        <v>11332200</v>
      </c>
      <c r="AF44" s="2">
        <f t="shared" si="7"/>
        <v>10997200</v>
      </c>
      <c r="AG44" s="2">
        <f t="shared" si="8"/>
        <v>9603000</v>
      </c>
      <c r="AH44" s="2">
        <f t="shared" si="9"/>
        <v>8603000</v>
      </c>
      <c r="AI44" s="2" cm="1">
        <f t="array" ref="AI44">_xlfn.XLOOKUP(AI$1&amp;$AB44,$M$3:$M$1662&amp;$N$3:$N$1662,$O$3:$O$1662,0,0,1)</f>
        <v>107700</v>
      </c>
      <c r="AJ44" s="2" cm="1">
        <f t="array" ref="AJ44">_xlfn.XLOOKUP(AJ$1&amp;$AB44,$M$3:$M$1662&amp;$N$3:$N$1662,$O$3:$O$1662,0,0,1)</f>
        <v>200300</v>
      </c>
      <c r="AK44" s="2" cm="1">
        <f t="array" ref="AK44">_xlfn.XLOOKUP(AK$1&amp;$AB44,$M$3:$M$1662&amp;$N$3:$N$1662,$O$3:$O$1662,0,0,1)</f>
        <v>160900</v>
      </c>
      <c r="AL44" s="2" cm="1">
        <f t="array" ref="AL44">_xlfn.XLOOKUP(AL$1&amp;$AB44,$M$3:$M$1662&amp;$N$3:$N$1662,$O$3:$O$1662,0,0,1)</f>
        <v>100400</v>
      </c>
      <c r="AM44" s="2" cm="1">
        <f t="array" ref="AM44">_xlfn.XLOOKUP(AM$1&amp;$AB44,$M$3:$M$1662&amp;$N$3:$N$1662,$O$3:$O$1662,0,0,1)</f>
        <v>308900</v>
      </c>
    </row>
    <row r="45" spans="1:39" x14ac:dyDescent="0.4">
      <c r="M45" t="s">
        <v>870</v>
      </c>
      <c r="N45" t="s">
        <v>587</v>
      </c>
      <c r="O45">
        <v>308900</v>
      </c>
      <c r="AB45" t="s">
        <v>245</v>
      </c>
      <c r="AC45" s="2">
        <f t="shared" si="2"/>
        <v>10194720</v>
      </c>
      <c r="AD45" s="2">
        <f t="shared" si="5"/>
        <v>10036500</v>
      </c>
      <c r="AE45" s="2">
        <f t="shared" si="6"/>
        <v>11431600</v>
      </c>
      <c r="AF45" s="2">
        <f t="shared" si="7"/>
        <v>11161100</v>
      </c>
      <c r="AG45" s="2">
        <f t="shared" si="8"/>
        <v>9663800</v>
      </c>
      <c r="AH45" s="2">
        <f t="shared" si="9"/>
        <v>8680600</v>
      </c>
      <c r="AI45" s="2" cm="1">
        <f t="array" ref="AI45">_xlfn.XLOOKUP(AI$1&amp;$AB45,$M$3:$M$1662&amp;$N$3:$N$1662,$O$3:$O$1662,0,0,1)</f>
        <v>121900</v>
      </c>
      <c r="AJ45" s="2" cm="1">
        <f t="array" ref="AJ45">_xlfn.XLOOKUP(AJ$1&amp;$AB45,$M$3:$M$1662&amp;$N$3:$N$1662,$O$3:$O$1662,0,0,1)</f>
        <v>99400</v>
      </c>
      <c r="AK45" s="2" cm="1">
        <f t="array" ref="AK45">_xlfn.XLOOKUP(AK$1&amp;$AB45,$M$3:$M$1662&amp;$N$3:$N$1662,$O$3:$O$1662,0,0,1)</f>
        <v>163900</v>
      </c>
      <c r="AL45" s="2" cm="1">
        <f t="array" ref="AL45">_xlfn.XLOOKUP(AL$1&amp;$AB45,$M$3:$M$1662&amp;$N$3:$N$1662,$O$3:$O$1662,0,0,1)</f>
        <v>60800</v>
      </c>
      <c r="AM45" s="2" cm="1">
        <f t="array" ref="AM45">_xlfn.XLOOKUP(AM$1&amp;$AB45,$M$3:$M$1662&amp;$N$3:$N$1662,$O$3:$O$1662,0,0,1)</f>
        <v>77600</v>
      </c>
    </row>
    <row r="46" spans="1:39" x14ac:dyDescent="0.4">
      <c r="M46" t="s">
        <v>870</v>
      </c>
      <c r="N46" t="s">
        <v>588</v>
      </c>
      <c r="O46">
        <v>77600</v>
      </c>
      <c r="AB46" t="s">
        <v>129</v>
      </c>
      <c r="AC46" s="2">
        <f t="shared" si="2"/>
        <v>10313420</v>
      </c>
      <c r="AD46" s="2">
        <f t="shared" si="5"/>
        <v>10210600</v>
      </c>
      <c r="AE46" s="2">
        <f t="shared" si="6"/>
        <v>11548100</v>
      </c>
      <c r="AF46" s="2">
        <f t="shared" si="7"/>
        <v>11312200</v>
      </c>
      <c r="AG46" s="2">
        <f t="shared" si="8"/>
        <v>9727400</v>
      </c>
      <c r="AH46" s="2">
        <f t="shared" si="9"/>
        <v>8768800</v>
      </c>
      <c r="AI46" s="2" cm="1">
        <f t="array" ref="AI46">_xlfn.XLOOKUP(AI$1&amp;$AB46,$M$3:$M$1662&amp;$N$3:$N$1662,$O$3:$O$1662,0,0,1)</f>
        <v>174100</v>
      </c>
      <c r="AJ46" s="2" cm="1">
        <f t="array" ref="AJ46">_xlfn.XLOOKUP(AJ$1&amp;$AB46,$M$3:$M$1662&amp;$N$3:$N$1662,$O$3:$O$1662,0,0,1)</f>
        <v>116500</v>
      </c>
      <c r="AK46" s="2" cm="1">
        <f t="array" ref="AK46">_xlfn.XLOOKUP(AK$1&amp;$AB46,$M$3:$M$1662&amp;$N$3:$N$1662,$O$3:$O$1662,0,0,1)</f>
        <v>151100</v>
      </c>
      <c r="AL46" s="2" cm="1">
        <f t="array" ref="AL46">_xlfn.XLOOKUP(AL$1&amp;$AB46,$M$3:$M$1662&amp;$N$3:$N$1662,$O$3:$O$1662,0,0,1)</f>
        <v>63600</v>
      </c>
      <c r="AM46" s="2" cm="1">
        <f t="array" ref="AM46">_xlfn.XLOOKUP(AM$1&amp;$AB46,$M$3:$M$1662&amp;$N$3:$N$1662,$O$3:$O$1662,0,0,1)</f>
        <v>88200</v>
      </c>
    </row>
    <row r="47" spans="1:39" x14ac:dyDescent="0.4">
      <c r="M47" t="s">
        <v>870</v>
      </c>
      <c r="N47" t="s">
        <v>589</v>
      </c>
      <c r="O47">
        <v>88200</v>
      </c>
      <c r="AB47" t="s">
        <v>173</v>
      </c>
      <c r="AC47" s="2">
        <f t="shared" si="2"/>
        <v>10443960</v>
      </c>
      <c r="AD47" s="2">
        <f t="shared" si="5"/>
        <v>10318000</v>
      </c>
      <c r="AE47" s="2">
        <f t="shared" si="6"/>
        <v>11734100</v>
      </c>
      <c r="AF47" s="2">
        <f t="shared" si="7"/>
        <v>11451300</v>
      </c>
      <c r="AG47" s="2">
        <f t="shared" si="8"/>
        <v>9804100</v>
      </c>
      <c r="AH47" s="2">
        <f t="shared" si="9"/>
        <v>8912300</v>
      </c>
      <c r="AI47" s="2" cm="1">
        <f t="array" ref="AI47">_xlfn.XLOOKUP(AI$1&amp;$AB47,$M$3:$M$1662&amp;$N$3:$N$1662,$O$3:$O$1662,0,0,1)</f>
        <v>107400</v>
      </c>
      <c r="AJ47" s="2" cm="1">
        <f t="array" ref="AJ47">_xlfn.XLOOKUP(AJ$1&amp;$AB47,$M$3:$M$1662&amp;$N$3:$N$1662,$O$3:$O$1662,0,0,1)</f>
        <v>186000</v>
      </c>
      <c r="AK47" s="2" cm="1">
        <f t="array" ref="AK47">_xlfn.XLOOKUP(AK$1&amp;$AB47,$M$3:$M$1662&amp;$N$3:$N$1662,$O$3:$O$1662,0,0,1)</f>
        <v>139100</v>
      </c>
      <c r="AL47" s="2" cm="1">
        <f t="array" ref="AL47">_xlfn.XLOOKUP(AL$1&amp;$AB47,$M$3:$M$1662&amp;$N$3:$N$1662,$O$3:$O$1662,0,0,1)</f>
        <v>76700</v>
      </c>
      <c r="AM47" s="2" cm="1">
        <f t="array" ref="AM47">_xlfn.XLOOKUP(AM$1&amp;$AB47,$M$3:$M$1662&amp;$N$3:$N$1662,$O$3:$O$1662,0,0,1)</f>
        <v>143500</v>
      </c>
    </row>
    <row r="48" spans="1:39" x14ac:dyDescent="0.4">
      <c r="M48" t="s">
        <v>870</v>
      </c>
      <c r="N48" t="s">
        <v>590</v>
      </c>
      <c r="O48">
        <v>143500</v>
      </c>
      <c r="AB48" t="s">
        <v>177</v>
      </c>
      <c r="AC48" s="2">
        <f t="shared" si="2"/>
        <v>10671900</v>
      </c>
      <c r="AD48" s="2">
        <f t="shared" si="5"/>
        <v>10395500</v>
      </c>
      <c r="AE48" s="2">
        <f t="shared" si="6"/>
        <v>11854400</v>
      </c>
      <c r="AF48" s="2">
        <f t="shared" si="7"/>
        <v>12222000</v>
      </c>
      <c r="AG48" s="2">
        <f t="shared" si="8"/>
        <v>9907500</v>
      </c>
      <c r="AH48" s="2">
        <f t="shared" si="9"/>
        <v>8980100</v>
      </c>
      <c r="AI48" s="2" cm="1">
        <f t="array" ref="AI48">_xlfn.XLOOKUP(AI$1&amp;$AB48,$M$3:$M$1662&amp;$N$3:$N$1662,$O$3:$O$1662,0,0,1)</f>
        <v>77500</v>
      </c>
      <c r="AJ48" s="2" cm="1">
        <f t="array" ref="AJ48">_xlfn.XLOOKUP(AJ$1&amp;$AB48,$M$3:$M$1662&amp;$N$3:$N$1662,$O$3:$O$1662,0,0,1)</f>
        <v>120300</v>
      </c>
      <c r="AK48" s="2" cm="1">
        <f t="array" ref="AK48">_xlfn.XLOOKUP(AK$1&amp;$AB48,$M$3:$M$1662&amp;$N$3:$N$1662,$O$3:$O$1662,0,0,1)</f>
        <v>770700</v>
      </c>
      <c r="AL48" s="2" cm="1">
        <f t="array" ref="AL48">_xlfn.XLOOKUP(AL$1&amp;$AB48,$M$3:$M$1662&amp;$N$3:$N$1662,$O$3:$O$1662,0,0,1)</f>
        <v>103400</v>
      </c>
      <c r="AM48" s="2" cm="1">
        <f t="array" ref="AM48">_xlfn.XLOOKUP(AM$1&amp;$AB48,$M$3:$M$1662&amp;$N$3:$N$1662,$O$3:$O$1662,0,0,1)</f>
        <v>67800</v>
      </c>
    </row>
    <row r="49" spans="1:39" x14ac:dyDescent="0.4">
      <c r="M49" t="s">
        <v>870</v>
      </c>
      <c r="N49" t="s">
        <v>591</v>
      </c>
      <c r="O49">
        <v>67800</v>
      </c>
      <c r="AB49" t="s">
        <v>182</v>
      </c>
      <c r="AC49" s="2">
        <f t="shared" si="2"/>
        <v>10813820</v>
      </c>
      <c r="AD49" s="2">
        <f t="shared" si="5"/>
        <v>10503700</v>
      </c>
      <c r="AE49" s="2">
        <f t="shared" si="6"/>
        <v>11960200</v>
      </c>
      <c r="AF49" s="2">
        <f t="shared" si="7"/>
        <v>12468700</v>
      </c>
      <c r="AG49" s="2">
        <f t="shared" si="8"/>
        <v>9991700</v>
      </c>
      <c r="AH49" s="2">
        <f t="shared" si="9"/>
        <v>9144800</v>
      </c>
      <c r="AI49" s="2" cm="1">
        <f t="array" ref="AI49">_xlfn.XLOOKUP(AI$1&amp;$AB49,$M$3:$M$1662&amp;$N$3:$N$1662,$O$3:$O$1662,0,0,1)</f>
        <v>108200</v>
      </c>
      <c r="AJ49" s="2" cm="1">
        <f t="array" ref="AJ49">_xlfn.XLOOKUP(AJ$1&amp;$AB49,$M$3:$M$1662&amp;$N$3:$N$1662,$O$3:$O$1662,0,0,1)</f>
        <v>105800</v>
      </c>
      <c r="AK49" s="2" cm="1">
        <f t="array" ref="AK49">_xlfn.XLOOKUP(AK$1&amp;$AB49,$M$3:$M$1662&amp;$N$3:$N$1662,$O$3:$O$1662,0,0,1)</f>
        <v>246700</v>
      </c>
      <c r="AL49" s="2" cm="1">
        <f t="array" ref="AL49">_xlfn.XLOOKUP(AL$1&amp;$AB49,$M$3:$M$1662&amp;$N$3:$N$1662,$O$3:$O$1662,0,0,1)</f>
        <v>84200</v>
      </c>
      <c r="AM49" s="2" cm="1">
        <f t="array" ref="AM49">_xlfn.XLOOKUP(AM$1&amp;$AB49,$M$3:$M$1662&amp;$N$3:$N$1662,$O$3:$O$1662,0,0,1)</f>
        <v>164700</v>
      </c>
    </row>
    <row r="50" spans="1:39" x14ac:dyDescent="0.4">
      <c r="M50" t="s">
        <v>870</v>
      </c>
      <c r="N50" t="s">
        <v>592</v>
      </c>
      <c r="O50">
        <v>164700</v>
      </c>
      <c r="AB50" t="s">
        <v>226</v>
      </c>
      <c r="AC50" s="2">
        <f t="shared" si="2"/>
        <v>10959940</v>
      </c>
      <c r="AD50" s="2">
        <f t="shared" si="5"/>
        <v>10715800</v>
      </c>
      <c r="AE50" s="2">
        <f t="shared" si="6"/>
        <v>12130100</v>
      </c>
      <c r="AF50" s="2">
        <f t="shared" si="7"/>
        <v>12582800</v>
      </c>
      <c r="AG50" s="2">
        <f t="shared" si="8"/>
        <v>10090900</v>
      </c>
      <c r="AH50" s="2">
        <f t="shared" si="9"/>
        <v>9280100</v>
      </c>
      <c r="AI50" s="2" cm="1">
        <f t="array" ref="AI50">_xlfn.XLOOKUP(AI$1&amp;$AB50,$M$3:$M$1662&amp;$N$3:$N$1662,$O$3:$O$1662,0,0,1)</f>
        <v>212100</v>
      </c>
      <c r="AJ50" s="2" cm="1">
        <f t="array" ref="AJ50">_xlfn.XLOOKUP(AJ$1&amp;$AB50,$M$3:$M$1662&amp;$N$3:$N$1662,$O$3:$O$1662,0,0,1)</f>
        <v>169900</v>
      </c>
      <c r="AK50" s="2" cm="1">
        <f t="array" ref="AK50">_xlfn.XLOOKUP(AK$1&amp;$AB50,$M$3:$M$1662&amp;$N$3:$N$1662,$O$3:$O$1662,0,0,1)</f>
        <v>114100</v>
      </c>
      <c r="AL50" s="2" cm="1">
        <f t="array" ref="AL50">_xlfn.XLOOKUP(AL$1&amp;$AB50,$M$3:$M$1662&amp;$N$3:$N$1662,$O$3:$O$1662,0,0,1)</f>
        <v>99200</v>
      </c>
      <c r="AM50" s="2" cm="1">
        <f t="array" ref="AM50">_xlfn.XLOOKUP(AM$1&amp;$AB50,$M$3:$M$1662&amp;$N$3:$N$1662,$O$3:$O$1662,0,0,1)</f>
        <v>135300</v>
      </c>
    </row>
    <row r="51" spans="1:39" x14ac:dyDescent="0.4">
      <c r="M51" t="s">
        <v>870</v>
      </c>
      <c r="N51" t="s">
        <v>593</v>
      </c>
      <c r="O51">
        <v>135300</v>
      </c>
      <c r="AB51" t="s">
        <v>211</v>
      </c>
      <c r="AC51" s="2">
        <f t="shared" si="2"/>
        <v>11076040</v>
      </c>
      <c r="AD51" s="2">
        <f t="shared" si="5"/>
        <v>10867800</v>
      </c>
      <c r="AE51" s="2">
        <f t="shared" si="6"/>
        <v>12235400</v>
      </c>
      <c r="AF51" s="2">
        <f t="shared" si="7"/>
        <v>12706300</v>
      </c>
      <c r="AG51" s="2">
        <f t="shared" si="8"/>
        <v>10184300</v>
      </c>
      <c r="AH51" s="2">
        <f t="shared" si="9"/>
        <v>9386400</v>
      </c>
      <c r="AI51" s="2" cm="1">
        <f t="array" ref="AI51">_xlfn.XLOOKUP(AI$1&amp;$AB51,$M$3:$M$1662&amp;$N$3:$N$1662,$O$3:$O$1662,0,0,1)</f>
        <v>152000</v>
      </c>
      <c r="AJ51" s="2" cm="1">
        <f t="array" ref="AJ51">_xlfn.XLOOKUP(AJ$1&amp;$AB51,$M$3:$M$1662&amp;$N$3:$N$1662,$O$3:$O$1662,0,0,1)</f>
        <v>105300</v>
      </c>
      <c r="AK51" s="2" cm="1">
        <f t="array" ref="AK51">_xlfn.XLOOKUP(AK$1&amp;$AB51,$M$3:$M$1662&amp;$N$3:$N$1662,$O$3:$O$1662,0,0,1)</f>
        <v>123500</v>
      </c>
      <c r="AL51" s="2" cm="1">
        <f t="array" ref="AL51">_xlfn.XLOOKUP(AL$1&amp;$AB51,$M$3:$M$1662&amp;$N$3:$N$1662,$O$3:$O$1662,0,0,1)</f>
        <v>93400</v>
      </c>
      <c r="AM51" s="2" cm="1">
        <f t="array" ref="AM51">_xlfn.XLOOKUP(AM$1&amp;$AB51,$M$3:$M$1662&amp;$N$3:$N$1662,$O$3:$O$1662,0,0,1)</f>
        <v>106300</v>
      </c>
    </row>
    <row r="52" spans="1:39" x14ac:dyDescent="0.4">
      <c r="M52" t="s">
        <v>870</v>
      </c>
      <c r="N52" t="s">
        <v>594</v>
      </c>
      <c r="O52">
        <v>106300</v>
      </c>
      <c r="AB52" t="s">
        <v>163</v>
      </c>
      <c r="AC52" s="2">
        <f t="shared" si="2"/>
        <v>11264380</v>
      </c>
      <c r="AD52" s="2">
        <f t="shared" si="5"/>
        <v>11139500</v>
      </c>
      <c r="AE52" s="2">
        <f t="shared" si="6"/>
        <v>12425900</v>
      </c>
      <c r="AF52" s="2">
        <f t="shared" si="7"/>
        <v>12820100</v>
      </c>
      <c r="AG52" s="2">
        <f t="shared" si="8"/>
        <v>10377500</v>
      </c>
      <c r="AH52" s="2">
        <f t="shared" si="9"/>
        <v>9558900</v>
      </c>
      <c r="AI52" s="2" cm="1">
        <f t="array" ref="AI52">_xlfn.XLOOKUP(AI$1&amp;$AB52,$M$3:$M$1662&amp;$N$3:$N$1662,$O$3:$O$1662,0,0,1)</f>
        <v>271700</v>
      </c>
      <c r="AJ52" s="2" cm="1">
        <f t="array" ref="AJ52">_xlfn.XLOOKUP(AJ$1&amp;$AB52,$M$3:$M$1662&amp;$N$3:$N$1662,$O$3:$O$1662,0,0,1)</f>
        <v>190500</v>
      </c>
      <c r="AK52" s="2" cm="1">
        <f t="array" ref="AK52">_xlfn.XLOOKUP(AK$1&amp;$AB52,$M$3:$M$1662&amp;$N$3:$N$1662,$O$3:$O$1662,0,0,1)</f>
        <v>113800</v>
      </c>
      <c r="AL52" s="2" cm="1">
        <f t="array" ref="AL52">_xlfn.XLOOKUP(AL$1&amp;$AB52,$M$3:$M$1662&amp;$N$3:$N$1662,$O$3:$O$1662,0,0,1)</f>
        <v>193200</v>
      </c>
      <c r="AM52" s="2" cm="1">
        <f t="array" ref="AM52">_xlfn.XLOOKUP(AM$1&amp;$AB52,$M$3:$M$1662&amp;$N$3:$N$1662,$O$3:$O$1662,0,0,1)</f>
        <v>172500</v>
      </c>
    </row>
    <row r="53" spans="1:39" x14ac:dyDescent="0.4">
      <c r="A53" s="1"/>
      <c r="B53" s="1"/>
      <c r="C53" s="1"/>
      <c r="M53" t="s">
        <v>870</v>
      </c>
      <c r="N53" t="s">
        <v>595</v>
      </c>
      <c r="O53">
        <v>172500</v>
      </c>
      <c r="AB53" t="s">
        <v>171</v>
      </c>
      <c r="AC53" s="2">
        <f t="shared" si="2"/>
        <v>11404160</v>
      </c>
      <c r="AD53" s="2">
        <f t="shared" si="5"/>
        <v>11264300</v>
      </c>
      <c r="AE53" s="2">
        <f t="shared" si="6"/>
        <v>12536200</v>
      </c>
      <c r="AF53" s="2">
        <f t="shared" si="7"/>
        <v>13026800</v>
      </c>
      <c r="AG53" s="2">
        <f t="shared" si="8"/>
        <v>10449100</v>
      </c>
      <c r="AH53" s="2">
        <f t="shared" si="9"/>
        <v>9744400</v>
      </c>
      <c r="AI53" s="2" cm="1">
        <f t="array" ref="AI53">_xlfn.XLOOKUP(AI$1&amp;$AB53,$M$3:$M$1662&amp;$N$3:$N$1662,$O$3:$O$1662,0,0,1)</f>
        <v>124800</v>
      </c>
      <c r="AJ53" s="2" cm="1">
        <f t="array" ref="AJ53">_xlfn.XLOOKUP(AJ$1&amp;$AB53,$M$3:$M$1662&amp;$N$3:$N$1662,$O$3:$O$1662,0,0,1)</f>
        <v>110300</v>
      </c>
      <c r="AK53" s="2" cm="1">
        <f t="array" ref="AK53">_xlfn.XLOOKUP(AK$1&amp;$AB53,$M$3:$M$1662&amp;$N$3:$N$1662,$O$3:$O$1662,0,0,1)</f>
        <v>206700</v>
      </c>
      <c r="AL53" s="2" cm="1">
        <f t="array" ref="AL53">_xlfn.XLOOKUP(AL$1&amp;$AB53,$M$3:$M$1662&amp;$N$3:$N$1662,$O$3:$O$1662,0,0,1)</f>
        <v>71600</v>
      </c>
      <c r="AM53" s="2" cm="1">
        <f t="array" ref="AM53">_xlfn.XLOOKUP(AM$1&amp;$AB53,$M$3:$M$1662&amp;$N$3:$N$1662,$O$3:$O$1662,0,0,1)</f>
        <v>185500</v>
      </c>
    </row>
    <row r="54" spans="1:39" x14ac:dyDescent="0.4">
      <c r="M54" t="s">
        <v>870</v>
      </c>
      <c r="N54" t="s">
        <v>596</v>
      </c>
      <c r="O54">
        <v>185500</v>
      </c>
      <c r="AB54" t="s">
        <v>170</v>
      </c>
      <c r="AC54" s="2">
        <f t="shared" si="2"/>
        <v>11551400</v>
      </c>
      <c r="AD54" s="2">
        <f t="shared" si="5"/>
        <v>11435000</v>
      </c>
      <c r="AE54" s="2">
        <f t="shared" si="6"/>
        <v>12654500</v>
      </c>
      <c r="AF54" s="2">
        <f t="shared" si="7"/>
        <v>13172200</v>
      </c>
      <c r="AG54" s="2">
        <f t="shared" si="8"/>
        <v>10495400</v>
      </c>
      <c r="AH54" s="2">
        <f t="shared" si="9"/>
        <v>9999900</v>
      </c>
      <c r="AI54" s="2" cm="1">
        <f t="array" ref="AI54">_xlfn.XLOOKUP(AI$1&amp;$AB54,$M$3:$M$1662&amp;$N$3:$N$1662,$O$3:$O$1662,0,0,1)</f>
        <v>170700</v>
      </c>
      <c r="AJ54" s="2" cm="1">
        <f t="array" ref="AJ54">_xlfn.XLOOKUP(AJ$1&amp;$AB54,$M$3:$M$1662&amp;$N$3:$N$1662,$O$3:$O$1662,0,0,1)</f>
        <v>118300</v>
      </c>
      <c r="AK54" s="2" cm="1">
        <f t="array" ref="AK54">_xlfn.XLOOKUP(AK$1&amp;$AB54,$M$3:$M$1662&amp;$N$3:$N$1662,$O$3:$O$1662,0,0,1)</f>
        <v>145400</v>
      </c>
      <c r="AL54" s="2" cm="1">
        <f t="array" ref="AL54">_xlfn.XLOOKUP(AL$1&amp;$AB54,$M$3:$M$1662&amp;$N$3:$N$1662,$O$3:$O$1662,0,0,1)</f>
        <v>46300</v>
      </c>
      <c r="AM54" s="2" cm="1">
        <f t="array" ref="AM54">_xlfn.XLOOKUP(AM$1&amp;$AB54,$M$3:$M$1662&amp;$N$3:$N$1662,$O$3:$O$1662,0,0,1)</f>
        <v>255500</v>
      </c>
    </row>
    <row r="55" spans="1:39" x14ac:dyDescent="0.4">
      <c r="M55" t="s">
        <v>870</v>
      </c>
      <c r="N55" t="s">
        <v>597</v>
      </c>
      <c r="O55">
        <v>255500</v>
      </c>
      <c r="AB55" t="s">
        <v>221</v>
      </c>
      <c r="AC55" s="2">
        <f t="shared" si="2"/>
        <v>11682640</v>
      </c>
      <c r="AD55" s="2">
        <f t="shared" si="5"/>
        <v>11605700</v>
      </c>
      <c r="AE55" s="2">
        <f t="shared" si="6"/>
        <v>12827200</v>
      </c>
      <c r="AF55" s="2">
        <f t="shared" si="7"/>
        <v>13287100</v>
      </c>
      <c r="AG55" s="2">
        <f t="shared" si="8"/>
        <v>10566500</v>
      </c>
      <c r="AH55" s="2">
        <f t="shared" si="9"/>
        <v>10126700</v>
      </c>
      <c r="AI55" s="2" cm="1">
        <f t="array" ref="AI55">_xlfn.XLOOKUP(AI$1&amp;$AB55,$M$3:$M$1662&amp;$N$3:$N$1662,$O$3:$O$1662,0,0,1)</f>
        <v>170700</v>
      </c>
      <c r="AJ55" s="2" cm="1">
        <f t="array" ref="AJ55">_xlfn.XLOOKUP(AJ$1&amp;$AB55,$M$3:$M$1662&amp;$N$3:$N$1662,$O$3:$O$1662,0,0,1)</f>
        <v>172700</v>
      </c>
      <c r="AK55" s="2" cm="1">
        <f t="array" ref="AK55">_xlfn.XLOOKUP(AK$1&amp;$AB55,$M$3:$M$1662&amp;$N$3:$N$1662,$O$3:$O$1662,0,0,1)</f>
        <v>114900</v>
      </c>
      <c r="AL55" s="2" cm="1">
        <f t="array" ref="AL55">_xlfn.XLOOKUP(AL$1&amp;$AB55,$M$3:$M$1662&amp;$N$3:$N$1662,$O$3:$O$1662,0,0,1)</f>
        <v>71100</v>
      </c>
      <c r="AM55" s="2" cm="1">
        <f t="array" ref="AM55">_xlfn.XLOOKUP(AM$1&amp;$AB55,$M$3:$M$1662&amp;$N$3:$N$1662,$O$3:$O$1662,0,0,1)</f>
        <v>126800</v>
      </c>
    </row>
    <row r="56" spans="1:39" x14ac:dyDescent="0.4">
      <c r="M56" t="s">
        <v>870</v>
      </c>
      <c r="N56" t="s">
        <v>598</v>
      </c>
      <c r="O56">
        <v>126800</v>
      </c>
      <c r="AB56" t="s">
        <v>241</v>
      </c>
      <c r="AC56" s="2">
        <f t="shared" si="2"/>
        <v>11803600</v>
      </c>
      <c r="AD56" s="2">
        <f t="shared" si="5"/>
        <v>11790100</v>
      </c>
      <c r="AE56" s="2">
        <f t="shared" si="6"/>
        <v>12888700</v>
      </c>
      <c r="AF56" s="2">
        <f t="shared" si="7"/>
        <v>13502000</v>
      </c>
      <c r="AG56" s="2">
        <f t="shared" si="8"/>
        <v>10604000</v>
      </c>
      <c r="AH56" s="2">
        <f t="shared" si="9"/>
        <v>10233200</v>
      </c>
      <c r="AI56" s="2" cm="1">
        <f t="array" ref="AI56">_xlfn.XLOOKUP(AI$1&amp;$AB56,$M$3:$M$1662&amp;$N$3:$N$1662,$O$3:$O$1662,0,0,1)</f>
        <v>184400</v>
      </c>
      <c r="AJ56" s="2" cm="1">
        <f t="array" ref="AJ56">_xlfn.XLOOKUP(AJ$1&amp;$AB56,$M$3:$M$1662&amp;$N$3:$N$1662,$O$3:$O$1662,0,0,1)</f>
        <v>61500</v>
      </c>
      <c r="AK56" s="2" cm="1">
        <f t="array" ref="AK56">_xlfn.XLOOKUP(AK$1&amp;$AB56,$M$3:$M$1662&amp;$N$3:$N$1662,$O$3:$O$1662,0,0,1)</f>
        <v>214900</v>
      </c>
      <c r="AL56" s="2" cm="1">
        <f t="array" ref="AL56">_xlfn.XLOOKUP(AL$1&amp;$AB56,$M$3:$M$1662&amp;$N$3:$N$1662,$O$3:$O$1662,0,0,1)</f>
        <v>37500</v>
      </c>
      <c r="AM56" s="2" cm="1">
        <f t="array" ref="AM56">_xlfn.XLOOKUP(AM$1&amp;$AB56,$M$3:$M$1662&amp;$N$3:$N$1662,$O$3:$O$1662,0,0,1)</f>
        <v>106500</v>
      </c>
    </row>
    <row r="57" spans="1:39" x14ac:dyDescent="0.4">
      <c r="M57" t="s">
        <v>870</v>
      </c>
      <c r="N57" t="s">
        <v>599</v>
      </c>
      <c r="O57">
        <v>106500</v>
      </c>
      <c r="AB57" t="s">
        <v>243</v>
      </c>
      <c r="AC57" s="2">
        <f t="shared" si="2"/>
        <v>11930180</v>
      </c>
      <c r="AD57" s="2">
        <f t="shared" si="5"/>
        <v>11902600</v>
      </c>
      <c r="AE57" s="2">
        <f t="shared" si="6"/>
        <v>13022100</v>
      </c>
      <c r="AF57" s="2">
        <f t="shared" si="7"/>
        <v>13588200</v>
      </c>
      <c r="AG57" s="2">
        <f t="shared" si="8"/>
        <v>10662100</v>
      </c>
      <c r="AH57" s="2">
        <f t="shared" si="9"/>
        <v>10475900</v>
      </c>
      <c r="AI57" s="2" cm="1">
        <f t="array" ref="AI57">_xlfn.XLOOKUP(AI$1&amp;$AB57,$M$3:$M$1662&amp;$N$3:$N$1662,$O$3:$O$1662,0,0,1)</f>
        <v>112500</v>
      </c>
      <c r="AJ57" s="2" cm="1">
        <f t="array" ref="AJ57">_xlfn.XLOOKUP(AJ$1&amp;$AB57,$M$3:$M$1662&amp;$N$3:$N$1662,$O$3:$O$1662,0,0,1)</f>
        <v>133400</v>
      </c>
      <c r="AK57" s="2" cm="1">
        <f t="array" ref="AK57">_xlfn.XLOOKUP(AK$1&amp;$AB57,$M$3:$M$1662&amp;$N$3:$N$1662,$O$3:$O$1662,0,0,1)</f>
        <v>86200</v>
      </c>
      <c r="AL57" s="2" cm="1">
        <f t="array" ref="AL57">_xlfn.XLOOKUP(AL$1&amp;$AB57,$M$3:$M$1662&amp;$N$3:$N$1662,$O$3:$O$1662,0,0,1)</f>
        <v>58100</v>
      </c>
      <c r="AM57" s="2" cm="1">
        <f t="array" ref="AM57">_xlfn.XLOOKUP(AM$1&amp;$AB57,$M$3:$M$1662&amp;$N$3:$N$1662,$O$3:$O$1662,0,0,1)</f>
        <v>242700</v>
      </c>
    </row>
    <row r="58" spans="1:39" x14ac:dyDescent="0.4">
      <c r="M58" t="s">
        <v>870</v>
      </c>
      <c r="N58" t="s">
        <v>600</v>
      </c>
      <c r="O58">
        <v>242700</v>
      </c>
      <c r="AB58" t="s">
        <v>201</v>
      </c>
      <c r="AC58" s="2">
        <f t="shared" si="2"/>
        <v>12047540</v>
      </c>
      <c r="AD58" s="2">
        <f t="shared" si="5"/>
        <v>12011400</v>
      </c>
      <c r="AE58" s="2">
        <f t="shared" si="6"/>
        <v>13101200</v>
      </c>
      <c r="AF58" s="2">
        <f t="shared" si="7"/>
        <v>13759100</v>
      </c>
      <c r="AG58" s="2">
        <f t="shared" si="8"/>
        <v>10751000</v>
      </c>
      <c r="AH58" s="2">
        <f t="shared" si="9"/>
        <v>10615000</v>
      </c>
      <c r="AI58" s="2" cm="1">
        <f t="array" ref="AI58">_xlfn.XLOOKUP(AI$1&amp;$AB58,$M$3:$M$1662&amp;$N$3:$N$1662,$O$3:$O$1662,0,0,1)</f>
        <v>108800</v>
      </c>
      <c r="AJ58" s="2" cm="1">
        <f t="array" ref="AJ58">_xlfn.XLOOKUP(AJ$1&amp;$AB58,$M$3:$M$1662&amp;$N$3:$N$1662,$O$3:$O$1662,0,0,1)</f>
        <v>79100</v>
      </c>
      <c r="AK58" s="2" cm="1">
        <f t="array" ref="AK58">_xlfn.XLOOKUP(AK$1&amp;$AB58,$M$3:$M$1662&amp;$N$3:$N$1662,$O$3:$O$1662,0,0,1)</f>
        <v>170900</v>
      </c>
      <c r="AL58" s="2" cm="1">
        <f t="array" ref="AL58">_xlfn.XLOOKUP(AL$1&amp;$AB58,$M$3:$M$1662&amp;$N$3:$N$1662,$O$3:$O$1662,0,0,1)</f>
        <v>88900</v>
      </c>
      <c r="AM58" s="2" cm="1">
        <f t="array" ref="AM58">_xlfn.XLOOKUP(AM$1&amp;$AB58,$M$3:$M$1662&amp;$N$3:$N$1662,$O$3:$O$1662,0,0,1)</f>
        <v>139100</v>
      </c>
    </row>
    <row r="59" spans="1:39" x14ac:dyDescent="0.4">
      <c r="M59" t="s">
        <v>870</v>
      </c>
      <c r="N59" t="s">
        <v>601</v>
      </c>
      <c r="O59">
        <v>139100</v>
      </c>
      <c r="AB59" t="s">
        <v>254</v>
      </c>
      <c r="AC59" s="2">
        <f t="shared" si="2"/>
        <v>12119400</v>
      </c>
      <c r="AD59" s="2">
        <f t="shared" si="5"/>
        <v>12050000</v>
      </c>
      <c r="AE59" s="2">
        <f t="shared" si="6"/>
        <v>13183600</v>
      </c>
      <c r="AF59" s="2">
        <f t="shared" si="7"/>
        <v>13824300</v>
      </c>
      <c r="AG59" s="2">
        <f t="shared" si="8"/>
        <v>10799900</v>
      </c>
      <c r="AH59" s="2">
        <f t="shared" si="9"/>
        <v>10739200</v>
      </c>
      <c r="AI59" s="2" cm="1">
        <f t="array" ref="AI59">_xlfn.XLOOKUP(AI$1&amp;$AB59,$M$3:$M$1662&amp;$N$3:$N$1662,$O$3:$O$1662,0,0,1)</f>
        <v>38600</v>
      </c>
      <c r="AJ59" s="2" cm="1">
        <f t="array" ref="AJ59">_xlfn.XLOOKUP(AJ$1&amp;$AB59,$M$3:$M$1662&amp;$N$3:$N$1662,$O$3:$O$1662,0,0,1)</f>
        <v>82400</v>
      </c>
      <c r="AK59" s="2" cm="1">
        <f t="array" ref="AK59">_xlfn.XLOOKUP(AK$1&amp;$AB59,$M$3:$M$1662&amp;$N$3:$N$1662,$O$3:$O$1662,0,0,1)</f>
        <v>65200</v>
      </c>
      <c r="AL59" s="2" cm="1">
        <f t="array" ref="AL59">_xlfn.XLOOKUP(AL$1&amp;$AB59,$M$3:$M$1662&amp;$N$3:$N$1662,$O$3:$O$1662,0,0,1)</f>
        <v>48900</v>
      </c>
      <c r="AM59" s="2" cm="1">
        <f t="array" ref="AM59">_xlfn.XLOOKUP(AM$1&amp;$AB59,$M$3:$M$1662&amp;$N$3:$N$1662,$O$3:$O$1662,0,0,1)</f>
        <v>124200</v>
      </c>
    </row>
    <row r="60" spans="1:39" x14ac:dyDescent="0.4">
      <c r="M60" t="s">
        <v>870</v>
      </c>
      <c r="N60" t="s">
        <v>602</v>
      </c>
      <c r="O60">
        <v>124200</v>
      </c>
      <c r="AB60" t="s">
        <v>262</v>
      </c>
      <c r="AC60" s="2">
        <f t="shared" si="2"/>
        <v>12197440</v>
      </c>
      <c r="AD60" s="2">
        <f t="shared" si="5"/>
        <v>12109600</v>
      </c>
      <c r="AE60" s="2">
        <f t="shared" si="6"/>
        <v>13306200</v>
      </c>
      <c r="AF60" s="2">
        <f t="shared" si="7"/>
        <v>13875800</v>
      </c>
      <c r="AG60" s="2">
        <f t="shared" si="8"/>
        <v>10886000</v>
      </c>
      <c r="AH60" s="2">
        <f t="shared" si="9"/>
        <v>10809600</v>
      </c>
      <c r="AI60" s="2" cm="1">
        <f t="array" ref="AI60">_xlfn.XLOOKUP(AI$1&amp;$AB60,$M$3:$M$1662&amp;$N$3:$N$1662,$O$3:$O$1662,0,0,1)</f>
        <v>59600</v>
      </c>
      <c r="AJ60" s="2" cm="1">
        <f t="array" ref="AJ60">_xlfn.XLOOKUP(AJ$1&amp;$AB60,$M$3:$M$1662&amp;$N$3:$N$1662,$O$3:$O$1662,0,0,1)</f>
        <v>122600</v>
      </c>
      <c r="AK60" s="2" cm="1">
        <f t="array" ref="AK60">_xlfn.XLOOKUP(AK$1&amp;$AB60,$M$3:$M$1662&amp;$N$3:$N$1662,$O$3:$O$1662,0,0,1)</f>
        <v>51500</v>
      </c>
      <c r="AL60" s="2" cm="1">
        <f t="array" ref="AL60">_xlfn.XLOOKUP(AL$1&amp;$AB60,$M$3:$M$1662&amp;$N$3:$N$1662,$O$3:$O$1662,0,0,1)</f>
        <v>86100</v>
      </c>
      <c r="AM60" s="2" cm="1">
        <f t="array" ref="AM60">_xlfn.XLOOKUP(AM$1&amp;$AB60,$M$3:$M$1662&amp;$N$3:$N$1662,$O$3:$O$1662,0,0,1)</f>
        <v>70400</v>
      </c>
    </row>
    <row r="61" spans="1:39" x14ac:dyDescent="0.4">
      <c r="M61" t="s">
        <v>870</v>
      </c>
      <c r="N61" t="s">
        <v>603</v>
      </c>
      <c r="O61">
        <v>70400</v>
      </c>
      <c r="AB61" t="s">
        <v>83</v>
      </c>
      <c r="AC61" s="2">
        <f t="shared" si="2"/>
        <v>12274700</v>
      </c>
      <c r="AD61" s="2">
        <f t="shared" si="5"/>
        <v>12138900</v>
      </c>
      <c r="AE61" s="2">
        <f t="shared" si="6"/>
        <v>13403500</v>
      </c>
      <c r="AF61" s="2">
        <f t="shared" si="7"/>
        <v>13997700</v>
      </c>
      <c r="AG61" s="2">
        <f t="shared" si="8"/>
        <v>10930400</v>
      </c>
      <c r="AH61" s="2">
        <f t="shared" si="9"/>
        <v>10903000</v>
      </c>
      <c r="AI61" s="2" cm="1">
        <f t="array" ref="AI61">_xlfn.XLOOKUP(AI$1&amp;$AB61,$M$3:$M$1662&amp;$N$3:$N$1662,$O$3:$O$1662,0,0,1)</f>
        <v>29300</v>
      </c>
      <c r="AJ61" s="2" cm="1">
        <f t="array" ref="AJ61">_xlfn.XLOOKUP(AJ$1&amp;$AB61,$M$3:$M$1662&amp;$N$3:$N$1662,$O$3:$O$1662,0,0,1)</f>
        <v>97300</v>
      </c>
      <c r="AK61" s="2" cm="1">
        <f t="array" ref="AK61">_xlfn.XLOOKUP(AK$1&amp;$AB61,$M$3:$M$1662&amp;$N$3:$N$1662,$O$3:$O$1662,0,0,1)</f>
        <v>121900</v>
      </c>
      <c r="AL61" s="2" cm="1">
        <f t="array" ref="AL61">_xlfn.XLOOKUP(AL$1&amp;$AB61,$M$3:$M$1662&amp;$N$3:$N$1662,$O$3:$O$1662,0,0,1)</f>
        <v>44400</v>
      </c>
      <c r="AM61" s="2" cm="1">
        <f t="array" ref="AM61">_xlfn.XLOOKUP(AM$1&amp;$AB61,$M$3:$M$1662&amp;$N$3:$N$1662,$O$3:$O$1662,0,0,1)</f>
        <v>93400</v>
      </c>
    </row>
    <row r="62" spans="1:39" x14ac:dyDescent="0.4">
      <c r="M62" t="s">
        <v>870</v>
      </c>
      <c r="N62" t="s">
        <v>604</v>
      </c>
      <c r="O62">
        <v>93400</v>
      </c>
      <c r="AB62" t="s">
        <v>209</v>
      </c>
      <c r="AC62" s="2">
        <f t="shared" si="2"/>
        <v>12397960</v>
      </c>
      <c r="AD62" s="2">
        <f t="shared" si="5"/>
        <v>12232700</v>
      </c>
      <c r="AE62" s="2">
        <f t="shared" si="6"/>
        <v>13536200</v>
      </c>
      <c r="AF62" s="2">
        <f t="shared" si="7"/>
        <v>14143200</v>
      </c>
      <c r="AG62" s="2">
        <f t="shared" si="8"/>
        <v>11032900</v>
      </c>
      <c r="AH62" s="2">
        <f t="shared" si="9"/>
        <v>11044800</v>
      </c>
      <c r="AI62" s="2" cm="1">
        <f t="array" ref="AI62">_xlfn.XLOOKUP(AI$1&amp;$AB62,$M$3:$M$1662&amp;$N$3:$N$1662,$O$3:$O$1662,0,0,1)</f>
        <v>93800</v>
      </c>
      <c r="AJ62" s="2" cm="1">
        <f t="array" ref="AJ62">_xlfn.XLOOKUP(AJ$1&amp;$AB62,$M$3:$M$1662&amp;$N$3:$N$1662,$O$3:$O$1662,0,0,1)</f>
        <v>132700</v>
      </c>
      <c r="AK62" s="2" cm="1">
        <f t="array" ref="AK62">_xlfn.XLOOKUP(AK$1&amp;$AB62,$M$3:$M$1662&amp;$N$3:$N$1662,$O$3:$O$1662,0,0,1)</f>
        <v>145500</v>
      </c>
      <c r="AL62" s="2" cm="1">
        <f t="array" ref="AL62">_xlfn.XLOOKUP(AL$1&amp;$AB62,$M$3:$M$1662&amp;$N$3:$N$1662,$O$3:$O$1662,0,0,1)</f>
        <v>102500</v>
      </c>
      <c r="AM62" s="2" cm="1">
        <f t="array" ref="AM62">_xlfn.XLOOKUP(AM$1&amp;$AB62,$M$3:$M$1662&amp;$N$3:$N$1662,$O$3:$O$1662,0,0,1)</f>
        <v>141800</v>
      </c>
    </row>
    <row r="63" spans="1:39" x14ac:dyDescent="0.4">
      <c r="M63" t="s">
        <v>870</v>
      </c>
      <c r="N63" t="s">
        <v>605</v>
      </c>
      <c r="O63">
        <v>141800</v>
      </c>
      <c r="AB63" t="s">
        <v>181</v>
      </c>
      <c r="AC63" s="2">
        <f t="shared" si="2"/>
        <v>12616500</v>
      </c>
      <c r="AD63" s="2">
        <f t="shared" si="5"/>
        <v>12342200</v>
      </c>
      <c r="AE63" s="2">
        <f t="shared" si="6"/>
        <v>13667500</v>
      </c>
      <c r="AF63" s="2">
        <f t="shared" si="7"/>
        <v>14268800</v>
      </c>
      <c r="AG63" s="2">
        <f t="shared" si="8"/>
        <v>11282700</v>
      </c>
      <c r="AH63" s="2">
        <f t="shared" si="9"/>
        <v>11521300</v>
      </c>
      <c r="AI63" s="2" cm="1">
        <f t="array" ref="AI63">_xlfn.XLOOKUP(AI$1&amp;$AB63,$M$3:$M$1662&amp;$N$3:$N$1662,$O$3:$O$1662,0,0,1)</f>
        <v>109500</v>
      </c>
      <c r="AJ63" s="2" cm="1">
        <f t="array" ref="AJ63">_xlfn.XLOOKUP(AJ$1&amp;$AB63,$M$3:$M$1662&amp;$N$3:$N$1662,$O$3:$O$1662,0,0,1)</f>
        <v>131300</v>
      </c>
      <c r="AK63" s="2" cm="1">
        <f t="array" ref="AK63">_xlfn.XLOOKUP(AK$1&amp;$AB63,$M$3:$M$1662&amp;$N$3:$N$1662,$O$3:$O$1662,0,0,1)</f>
        <v>125600</v>
      </c>
      <c r="AL63" s="2" cm="1">
        <f t="array" ref="AL63">_xlfn.XLOOKUP(AL$1&amp;$AB63,$M$3:$M$1662&amp;$N$3:$N$1662,$O$3:$O$1662,0,0,1)</f>
        <v>249800</v>
      </c>
      <c r="AM63" s="2" cm="1">
        <f t="array" ref="AM63">_xlfn.XLOOKUP(AM$1&amp;$AB63,$M$3:$M$1662&amp;$N$3:$N$1662,$O$3:$O$1662,0,0,1)</f>
        <v>476500</v>
      </c>
    </row>
    <row r="64" spans="1:39" x14ac:dyDescent="0.4">
      <c r="M64" t="s">
        <v>870</v>
      </c>
      <c r="N64" t="s">
        <v>606</v>
      </c>
      <c r="O64">
        <v>476500</v>
      </c>
      <c r="AB64" t="s">
        <v>186</v>
      </c>
      <c r="AC64" s="2">
        <f t="shared" si="2"/>
        <v>12743360</v>
      </c>
      <c r="AD64" s="2">
        <f t="shared" si="5"/>
        <v>12396600</v>
      </c>
      <c r="AE64" s="2">
        <f t="shared" si="6"/>
        <v>13735300</v>
      </c>
      <c r="AF64" s="2">
        <f t="shared" si="7"/>
        <v>14548700</v>
      </c>
      <c r="AG64" s="2">
        <f t="shared" si="8"/>
        <v>11381900</v>
      </c>
      <c r="AH64" s="2">
        <f t="shared" si="9"/>
        <v>11654300</v>
      </c>
      <c r="AI64" s="2" cm="1">
        <f t="array" ref="AI64">_xlfn.XLOOKUP(AI$1&amp;$AB64,$M$3:$M$1662&amp;$N$3:$N$1662,$O$3:$O$1662,0,0,1)</f>
        <v>54400</v>
      </c>
      <c r="AJ64" s="2" cm="1">
        <f t="array" ref="AJ64">_xlfn.XLOOKUP(AJ$1&amp;$AB64,$M$3:$M$1662&amp;$N$3:$N$1662,$O$3:$O$1662,0,0,1)</f>
        <v>67800</v>
      </c>
      <c r="AK64" s="2" cm="1">
        <f t="array" ref="AK64">_xlfn.XLOOKUP(AK$1&amp;$AB64,$M$3:$M$1662&amp;$N$3:$N$1662,$O$3:$O$1662,0,0,1)</f>
        <v>279900</v>
      </c>
      <c r="AL64" s="2" cm="1">
        <f t="array" ref="AL64">_xlfn.XLOOKUP(AL$1&amp;$AB64,$M$3:$M$1662&amp;$N$3:$N$1662,$O$3:$O$1662,0,0,1)</f>
        <v>99200</v>
      </c>
      <c r="AM64" s="2" cm="1">
        <f t="array" ref="AM64">_xlfn.XLOOKUP(AM$1&amp;$AB64,$M$3:$M$1662&amp;$N$3:$N$1662,$O$3:$O$1662,0,0,1)</f>
        <v>133000</v>
      </c>
    </row>
    <row r="65" spans="13:39" x14ac:dyDescent="0.4">
      <c r="M65" t="s">
        <v>870</v>
      </c>
      <c r="N65" t="s">
        <v>607</v>
      </c>
      <c r="O65">
        <v>133000</v>
      </c>
      <c r="AB65" t="s">
        <v>67</v>
      </c>
      <c r="AC65" s="2">
        <f t="shared" si="2"/>
        <v>12845420</v>
      </c>
      <c r="AD65" s="2">
        <f t="shared" si="5"/>
        <v>12489100</v>
      </c>
      <c r="AE65" s="2">
        <f t="shared" si="6"/>
        <v>13814400</v>
      </c>
      <c r="AF65" s="2">
        <f t="shared" si="7"/>
        <v>14726200</v>
      </c>
      <c r="AG65" s="2">
        <f t="shared" si="8"/>
        <v>11454500</v>
      </c>
      <c r="AH65" s="2">
        <f t="shared" si="9"/>
        <v>11742900</v>
      </c>
      <c r="AI65" s="2" cm="1">
        <f t="array" ref="AI65">_xlfn.XLOOKUP(AI$1&amp;$AB65,$M$3:$M$1662&amp;$N$3:$N$1662,$O$3:$O$1662,0,0,1)</f>
        <v>92500</v>
      </c>
      <c r="AJ65" s="2" cm="1">
        <f t="array" ref="AJ65">_xlfn.XLOOKUP(AJ$1&amp;$AB65,$M$3:$M$1662&amp;$N$3:$N$1662,$O$3:$O$1662,0,0,1)</f>
        <v>79100</v>
      </c>
      <c r="AK65" s="2" cm="1">
        <f t="array" ref="AK65">_xlfn.XLOOKUP(AK$1&amp;$AB65,$M$3:$M$1662&amp;$N$3:$N$1662,$O$3:$O$1662,0,0,1)</f>
        <v>177500</v>
      </c>
      <c r="AL65" s="2" cm="1">
        <f t="array" ref="AL65">_xlfn.XLOOKUP(AL$1&amp;$AB65,$M$3:$M$1662&amp;$N$3:$N$1662,$O$3:$O$1662,0,0,1)</f>
        <v>72600</v>
      </c>
      <c r="AM65" s="2" cm="1">
        <f t="array" ref="AM65">_xlfn.XLOOKUP(AM$1&amp;$AB65,$M$3:$M$1662&amp;$N$3:$N$1662,$O$3:$O$1662,0,0,1)</f>
        <v>88600</v>
      </c>
    </row>
    <row r="66" spans="13:39" x14ac:dyDescent="0.4">
      <c r="M66" t="s">
        <v>870</v>
      </c>
      <c r="N66" t="s">
        <v>608</v>
      </c>
      <c r="O66">
        <v>88600</v>
      </c>
      <c r="AB66" t="s">
        <v>297</v>
      </c>
      <c r="AC66" s="2">
        <f t="shared" si="2"/>
        <v>12976500</v>
      </c>
      <c r="AD66" s="2">
        <f t="shared" si="5"/>
        <v>12568500</v>
      </c>
      <c r="AE66" s="2">
        <f t="shared" si="6"/>
        <v>13887500</v>
      </c>
      <c r="AF66" s="2">
        <f t="shared" si="7"/>
        <v>14865500</v>
      </c>
      <c r="AG66" s="2">
        <f t="shared" si="8"/>
        <v>11571600</v>
      </c>
      <c r="AH66" s="2">
        <f t="shared" si="9"/>
        <v>11989400</v>
      </c>
      <c r="AI66" s="2" cm="1">
        <f t="array" ref="AI66">_xlfn.XLOOKUP(AI$1&amp;$AB66,$M$3:$M$1662&amp;$N$3:$N$1662,$O$3:$O$1662,0,0,1)</f>
        <v>79400</v>
      </c>
      <c r="AJ66" s="2" cm="1">
        <f t="array" ref="AJ66">_xlfn.XLOOKUP(AJ$1&amp;$AB66,$M$3:$M$1662&amp;$N$3:$N$1662,$O$3:$O$1662,0,0,1)</f>
        <v>73100</v>
      </c>
      <c r="AK66" s="2" cm="1">
        <f t="array" ref="AK66">_xlfn.XLOOKUP(AK$1&amp;$AB66,$M$3:$M$1662&amp;$N$3:$N$1662,$O$3:$O$1662,0,0,1)</f>
        <v>139300</v>
      </c>
      <c r="AL66" s="2" cm="1">
        <f t="array" ref="AL66">_xlfn.XLOOKUP(AL$1&amp;$AB66,$M$3:$M$1662&amp;$N$3:$N$1662,$O$3:$O$1662,0,0,1)</f>
        <v>117100</v>
      </c>
      <c r="AM66" s="2" cm="1">
        <f t="array" ref="AM66">_xlfn.XLOOKUP(AM$1&amp;$AB66,$M$3:$M$1662&amp;$N$3:$N$1662,$O$3:$O$1662,0,0,1)</f>
        <v>246500</v>
      </c>
    </row>
    <row r="67" spans="13:39" x14ac:dyDescent="0.4">
      <c r="M67" t="s">
        <v>870</v>
      </c>
      <c r="N67" t="s">
        <v>609</v>
      </c>
      <c r="O67">
        <v>246500</v>
      </c>
      <c r="AB67" t="s">
        <v>32</v>
      </c>
      <c r="AC67" s="2">
        <f t="shared" ref="AC67:AC130" si="17">IFERROR(AVERAGEIFS(AD67:AH67,AD67:AH67,"&gt;0"),0)</f>
        <v>13057780</v>
      </c>
      <c r="AD67" s="2">
        <f t="shared" si="5"/>
        <v>12650800</v>
      </c>
      <c r="AE67" s="2">
        <f t="shared" si="6"/>
        <v>14002000</v>
      </c>
      <c r="AF67" s="2">
        <f t="shared" si="7"/>
        <v>14944700</v>
      </c>
      <c r="AG67" s="2">
        <f t="shared" si="8"/>
        <v>11636700</v>
      </c>
      <c r="AH67" s="2">
        <f t="shared" si="9"/>
        <v>12054700</v>
      </c>
      <c r="AI67" s="2" cm="1">
        <f t="array" ref="AI67">_xlfn.XLOOKUP(AI$1&amp;$AB67,$M$3:$M$1662&amp;$N$3:$N$1662,$O$3:$O$1662,0,0,1)</f>
        <v>82300</v>
      </c>
      <c r="AJ67" s="2" cm="1">
        <f t="array" ref="AJ67">_xlfn.XLOOKUP(AJ$1&amp;$AB67,$M$3:$M$1662&amp;$N$3:$N$1662,$O$3:$O$1662,0,0,1)</f>
        <v>114500</v>
      </c>
      <c r="AK67" s="2" cm="1">
        <f t="array" ref="AK67">_xlfn.XLOOKUP(AK$1&amp;$AB67,$M$3:$M$1662&amp;$N$3:$N$1662,$O$3:$O$1662,0,0,1)</f>
        <v>79200</v>
      </c>
      <c r="AL67" s="2" cm="1">
        <f t="array" ref="AL67">_xlfn.XLOOKUP(AL$1&amp;$AB67,$M$3:$M$1662&amp;$N$3:$N$1662,$O$3:$O$1662,0,0,1)</f>
        <v>65100</v>
      </c>
      <c r="AM67" s="2" cm="1">
        <f t="array" ref="AM67">_xlfn.XLOOKUP(AM$1&amp;$AB67,$M$3:$M$1662&amp;$N$3:$N$1662,$O$3:$O$1662,0,0,1)</f>
        <v>65300</v>
      </c>
    </row>
    <row r="68" spans="13:39" x14ac:dyDescent="0.4">
      <c r="M68" t="s">
        <v>870</v>
      </c>
      <c r="N68" t="s">
        <v>610</v>
      </c>
      <c r="O68">
        <v>65300</v>
      </c>
      <c r="AB68" t="s">
        <v>20</v>
      </c>
      <c r="AC68" s="2">
        <f t="shared" si="17"/>
        <v>13157000</v>
      </c>
      <c r="AD68" s="2">
        <f t="shared" ref="AD68:AD131" si="18">AD67+AI68</f>
        <v>12735000</v>
      </c>
      <c r="AE68" s="2">
        <f t="shared" ref="AE68:AE131" si="19">AE67+AJ68</f>
        <v>14068700</v>
      </c>
      <c r="AF68" s="2">
        <f t="shared" ref="AF68:AF131" si="20">AF67+AK68</f>
        <v>15147500</v>
      </c>
      <c r="AG68" s="2">
        <f t="shared" ref="AG68:AG131" si="21">AG67+AL68</f>
        <v>11699300</v>
      </c>
      <c r="AH68" s="2">
        <f t="shared" ref="AH68:AH131" si="22">AH67+AM68</f>
        <v>12134500</v>
      </c>
      <c r="AI68" s="2" cm="1">
        <f t="array" ref="AI68">_xlfn.XLOOKUP(AI$1&amp;$AB68,$M$3:$M$1662&amp;$N$3:$N$1662,$O$3:$O$1662,0,0,1)</f>
        <v>84200</v>
      </c>
      <c r="AJ68" s="2" cm="1">
        <f t="array" ref="AJ68">_xlfn.XLOOKUP(AJ$1&amp;$AB68,$M$3:$M$1662&amp;$N$3:$N$1662,$O$3:$O$1662,0,0,1)</f>
        <v>66700</v>
      </c>
      <c r="AK68" s="2" cm="1">
        <f t="array" ref="AK68">_xlfn.XLOOKUP(AK$1&amp;$AB68,$M$3:$M$1662&amp;$N$3:$N$1662,$O$3:$O$1662,0,0,1)</f>
        <v>202800</v>
      </c>
      <c r="AL68" s="2" cm="1">
        <f t="array" ref="AL68">_xlfn.XLOOKUP(AL$1&amp;$AB68,$M$3:$M$1662&amp;$N$3:$N$1662,$O$3:$O$1662,0,0,1)</f>
        <v>62600</v>
      </c>
      <c r="AM68" s="2" cm="1">
        <f t="array" ref="AM68">_xlfn.XLOOKUP(AM$1&amp;$AB68,$M$3:$M$1662&amp;$N$3:$N$1662,$O$3:$O$1662,0,0,1)</f>
        <v>79800</v>
      </c>
    </row>
    <row r="69" spans="13:39" x14ac:dyDescent="0.4">
      <c r="M69" t="s">
        <v>870</v>
      </c>
      <c r="N69" t="s">
        <v>611</v>
      </c>
      <c r="O69">
        <v>79800</v>
      </c>
      <c r="AB69" t="s">
        <v>61</v>
      </c>
      <c r="AC69" s="2">
        <f t="shared" si="17"/>
        <v>13276480</v>
      </c>
      <c r="AD69" s="2">
        <f t="shared" si="18"/>
        <v>12864700</v>
      </c>
      <c r="AE69" s="2">
        <f t="shared" si="19"/>
        <v>14210600</v>
      </c>
      <c r="AF69" s="2">
        <f t="shared" si="20"/>
        <v>15241100</v>
      </c>
      <c r="AG69" s="2">
        <f t="shared" si="21"/>
        <v>11786800</v>
      </c>
      <c r="AH69" s="2">
        <f t="shared" si="22"/>
        <v>12279200</v>
      </c>
      <c r="AI69" s="2" cm="1">
        <f t="array" ref="AI69">_xlfn.XLOOKUP(AI$1&amp;$AB69,$M$3:$M$1662&amp;$N$3:$N$1662,$O$3:$O$1662,0,0,1)</f>
        <v>129700</v>
      </c>
      <c r="AJ69" s="2" cm="1">
        <f t="array" ref="AJ69">_xlfn.XLOOKUP(AJ$1&amp;$AB69,$M$3:$M$1662&amp;$N$3:$N$1662,$O$3:$O$1662,0,0,1)</f>
        <v>141900</v>
      </c>
      <c r="AK69" s="2" cm="1">
        <f t="array" ref="AK69">_xlfn.XLOOKUP(AK$1&amp;$AB69,$M$3:$M$1662&amp;$N$3:$N$1662,$O$3:$O$1662,0,0,1)</f>
        <v>93600</v>
      </c>
      <c r="AL69" s="2" cm="1">
        <f t="array" ref="AL69">_xlfn.XLOOKUP(AL$1&amp;$AB69,$M$3:$M$1662&amp;$N$3:$N$1662,$O$3:$O$1662,0,0,1)</f>
        <v>87500</v>
      </c>
      <c r="AM69" s="2" cm="1">
        <f t="array" ref="AM69">_xlfn.XLOOKUP(AM$1&amp;$AB69,$M$3:$M$1662&amp;$N$3:$N$1662,$O$3:$O$1662,0,0,1)</f>
        <v>144700</v>
      </c>
    </row>
    <row r="70" spans="13:39" x14ac:dyDescent="0.4">
      <c r="M70" t="s">
        <v>870</v>
      </c>
      <c r="N70" t="s">
        <v>612</v>
      </c>
      <c r="O70">
        <v>144700</v>
      </c>
      <c r="AB70" t="s">
        <v>128</v>
      </c>
      <c r="AC70" s="2">
        <f t="shared" si="17"/>
        <v>13372000</v>
      </c>
      <c r="AD70" s="2">
        <f t="shared" si="18"/>
        <v>12959800</v>
      </c>
      <c r="AE70" s="2">
        <f t="shared" si="19"/>
        <v>14293600</v>
      </c>
      <c r="AF70" s="2">
        <f t="shared" si="20"/>
        <v>15377100</v>
      </c>
      <c r="AG70" s="2">
        <f t="shared" si="21"/>
        <v>11876300</v>
      </c>
      <c r="AH70" s="2">
        <f t="shared" si="22"/>
        <v>12353200</v>
      </c>
      <c r="AI70" s="2" cm="1">
        <f t="array" ref="AI70">_xlfn.XLOOKUP(AI$1&amp;$AB70,$M$3:$M$1662&amp;$N$3:$N$1662,$O$3:$O$1662,0,0,1)</f>
        <v>95100</v>
      </c>
      <c r="AJ70" s="2" cm="1">
        <f t="array" ref="AJ70">_xlfn.XLOOKUP(AJ$1&amp;$AB70,$M$3:$M$1662&amp;$N$3:$N$1662,$O$3:$O$1662,0,0,1)</f>
        <v>83000</v>
      </c>
      <c r="AK70" s="2" cm="1">
        <f t="array" ref="AK70">_xlfn.XLOOKUP(AK$1&amp;$AB70,$M$3:$M$1662&amp;$N$3:$N$1662,$O$3:$O$1662,0,0,1)</f>
        <v>136000</v>
      </c>
      <c r="AL70" s="2" cm="1">
        <f t="array" ref="AL70">_xlfn.XLOOKUP(AL$1&amp;$AB70,$M$3:$M$1662&amp;$N$3:$N$1662,$O$3:$O$1662,0,0,1)</f>
        <v>89500</v>
      </c>
      <c r="AM70" s="2" cm="1">
        <f t="array" ref="AM70">_xlfn.XLOOKUP(AM$1&amp;$AB70,$M$3:$M$1662&amp;$N$3:$N$1662,$O$3:$O$1662,0,0,1)</f>
        <v>74000</v>
      </c>
    </row>
    <row r="71" spans="13:39" x14ac:dyDescent="0.4">
      <c r="M71" t="s">
        <v>870</v>
      </c>
      <c r="N71" t="s">
        <v>613</v>
      </c>
      <c r="O71">
        <v>74000</v>
      </c>
      <c r="AB71" t="s">
        <v>16</v>
      </c>
      <c r="AC71" s="2">
        <f t="shared" si="17"/>
        <v>13495180</v>
      </c>
      <c r="AD71" s="2">
        <f t="shared" si="18"/>
        <v>13068600</v>
      </c>
      <c r="AE71" s="2">
        <f t="shared" si="19"/>
        <v>14400900</v>
      </c>
      <c r="AF71" s="2">
        <f t="shared" si="20"/>
        <v>15564100</v>
      </c>
      <c r="AG71" s="2">
        <f t="shared" si="21"/>
        <v>12019700</v>
      </c>
      <c r="AH71" s="2">
        <f t="shared" si="22"/>
        <v>12422600</v>
      </c>
      <c r="AI71" s="2" cm="1">
        <f t="array" ref="AI71">_xlfn.XLOOKUP(AI$1&amp;$AB71,$M$3:$M$1662&amp;$N$3:$N$1662,$O$3:$O$1662,0,0,1)</f>
        <v>108800</v>
      </c>
      <c r="AJ71" s="2" cm="1">
        <f t="array" ref="AJ71">_xlfn.XLOOKUP(AJ$1&amp;$AB71,$M$3:$M$1662&amp;$N$3:$N$1662,$O$3:$O$1662,0,0,1)</f>
        <v>107300</v>
      </c>
      <c r="AK71" s="2" cm="1">
        <f t="array" ref="AK71">_xlfn.XLOOKUP(AK$1&amp;$AB71,$M$3:$M$1662&amp;$N$3:$N$1662,$O$3:$O$1662,0,0,1)</f>
        <v>187000</v>
      </c>
      <c r="AL71" s="2" cm="1">
        <f t="array" ref="AL71">_xlfn.XLOOKUP(AL$1&amp;$AB71,$M$3:$M$1662&amp;$N$3:$N$1662,$O$3:$O$1662,0,0,1)</f>
        <v>143400</v>
      </c>
      <c r="AM71" s="2" cm="1">
        <f t="array" ref="AM71">_xlfn.XLOOKUP(AM$1&amp;$AB71,$M$3:$M$1662&amp;$N$3:$N$1662,$O$3:$O$1662,0,0,1)</f>
        <v>69400</v>
      </c>
    </row>
    <row r="72" spans="13:39" x14ac:dyDescent="0.4">
      <c r="M72" t="s">
        <v>870</v>
      </c>
      <c r="N72" t="s">
        <v>614</v>
      </c>
      <c r="O72">
        <v>69400</v>
      </c>
      <c r="AB72" t="s">
        <v>90</v>
      </c>
      <c r="AC72" s="2">
        <f t="shared" si="17"/>
        <v>13633620</v>
      </c>
      <c r="AD72" s="2">
        <f t="shared" si="18"/>
        <v>13203200</v>
      </c>
      <c r="AE72" s="2">
        <f t="shared" si="19"/>
        <v>14630000</v>
      </c>
      <c r="AF72" s="2">
        <f t="shared" si="20"/>
        <v>15673200</v>
      </c>
      <c r="AG72" s="2">
        <f t="shared" si="21"/>
        <v>12154900</v>
      </c>
      <c r="AH72" s="2">
        <f t="shared" si="22"/>
        <v>12506800</v>
      </c>
      <c r="AI72" s="2" cm="1">
        <f t="array" ref="AI72">_xlfn.XLOOKUP(AI$1&amp;$AB72,$M$3:$M$1662&amp;$N$3:$N$1662,$O$3:$O$1662,0,0,1)</f>
        <v>134600</v>
      </c>
      <c r="AJ72" s="2" cm="1">
        <f t="array" ref="AJ72">_xlfn.XLOOKUP(AJ$1&amp;$AB72,$M$3:$M$1662&amp;$N$3:$N$1662,$O$3:$O$1662,0,0,1)</f>
        <v>229100</v>
      </c>
      <c r="AK72" s="2" cm="1">
        <f t="array" ref="AK72">_xlfn.XLOOKUP(AK$1&amp;$AB72,$M$3:$M$1662&amp;$N$3:$N$1662,$O$3:$O$1662,0,0,1)</f>
        <v>109100</v>
      </c>
      <c r="AL72" s="2" cm="1">
        <f t="array" ref="AL72">_xlfn.XLOOKUP(AL$1&amp;$AB72,$M$3:$M$1662&amp;$N$3:$N$1662,$O$3:$O$1662,0,0,1)</f>
        <v>135200</v>
      </c>
      <c r="AM72" s="2" cm="1">
        <f t="array" ref="AM72">_xlfn.XLOOKUP(AM$1&amp;$AB72,$M$3:$M$1662&amp;$N$3:$N$1662,$O$3:$O$1662,0,0,1)</f>
        <v>84200</v>
      </c>
    </row>
    <row r="73" spans="13:39" x14ac:dyDescent="0.4">
      <c r="M73" t="s">
        <v>870</v>
      </c>
      <c r="N73" t="s">
        <v>615</v>
      </c>
      <c r="O73">
        <v>84200</v>
      </c>
      <c r="AB73" t="s">
        <v>205</v>
      </c>
      <c r="AC73" s="2">
        <f t="shared" si="17"/>
        <v>13753860</v>
      </c>
      <c r="AD73" s="2">
        <f t="shared" si="18"/>
        <v>13280900</v>
      </c>
      <c r="AE73" s="2">
        <f t="shared" si="19"/>
        <v>14804200</v>
      </c>
      <c r="AF73" s="2">
        <f t="shared" si="20"/>
        <v>15804500</v>
      </c>
      <c r="AG73" s="2">
        <f t="shared" si="21"/>
        <v>12262500</v>
      </c>
      <c r="AH73" s="2">
        <f t="shared" si="22"/>
        <v>12617200</v>
      </c>
      <c r="AI73" s="2" cm="1">
        <f t="array" ref="AI73">_xlfn.XLOOKUP(AI$1&amp;$AB73,$M$3:$M$1662&amp;$N$3:$N$1662,$O$3:$O$1662,0,0,1)</f>
        <v>77700</v>
      </c>
      <c r="AJ73" s="2" cm="1">
        <f t="array" ref="AJ73">_xlfn.XLOOKUP(AJ$1&amp;$AB73,$M$3:$M$1662&amp;$N$3:$N$1662,$O$3:$O$1662,0,0,1)</f>
        <v>174200</v>
      </c>
      <c r="AK73" s="2" cm="1">
        <f t="array" ref="AK73">_xlfn.XLOOKUP(AK$1&amp;$AB73,$M$3:$M$1662&amp;$N$3:$N$1662,$O$3:$O$1662,0,0,1)</f>
        <v>131300</v>
      </c>
      <c r="AL73" s="2" cm="1">
        <f t="array" ref="AL73">_xlfn.XLOOKUP(AL$1&amp;$AB73,$M$3:$M$1662&amp;$N$3:$N$1662,$O$3:$O$1662,0,0,1)</f>
        <v>107600</v>
      </c>
      <c r="AM73" s="2" cm="1">
        <f t="array" ref="AM73">_xlfn.XLOOKUP(AM$1&amp;$AB73,$M$3:$M$1662&amp;$N$3:$N$1662,$O$3:$O$1662,0,0,1)</f>
        <v>110400</v>
      </c>
    </row>
    <row r="74" spans="13:39" x14ac:dyDescent="0.4">
      <c r="M74" t="s">
        <v>870</v>
      </c>
      <c r="N74" t="s">
        <v>616</v>
      </c>
      <c r="O74">
        <v>110400</v>
      </c>
      <c r="AB74" t="s">
        <v>89</v>
      </c>
      <c r="AC74" s="2">
        <f t="shared" si="17"/>
        <v>13857140</v>
      </c>
      <c r="AD74" s="2">
        <f t="shared" si="18"/>
        <v>13377800</v>
      </c>
      <c r="AE74" s="2">
        <f t="shared" si="19"/>
        <v>14947500</v>
      </c>
      <c r="AF74" s="2">
        <f t="shared" si="20"/>
        <v>15873300</v>
      </c>
      <c r="AG74" s="2">
        <f t="shared" si="21"/>
        <v>12329500</v>
      </c>
      <c r="AH74" s="2">
        <f t="shared" si="22"/>
        <v>12757600</v>
      </c>
      <c r="AI74" s="2" cm="1">
        <f t="array" ref="AI74">_xlfn.XLOOKUP(AI$1&amp;$AB74,$M$3:$M$1662&amp;$N$3:$N$1662,$O$3:$O$1662,0,0,1)</f>
        <v>96900</v>
      </c>
      <c r="AJ74" s="2" cm="1">
        <f t="array" ref="AJ74">_xlfn.XLOOKUP(AJ$1&amp;$AB74,$M$3:$M$1662&amp;$N$3:$N$1662,$O$3:$O$1662,0,0,1)</f>
        <v>143300</v>
      </c>
      <c r="AK74" s="2" cm="1">
        <f t="array" ref="AK74">_xlfn.XLOOKUP(AK$1&amp;$AB74,$M$3:$M$1662&amp;$N$3:$N$1662,$O$3:$O$1662,0,0,1)</f>
        <v>68800</v>
      </c>
      <c r="AL74" s="2" cm="1">
        <f t="array" ref="AL74">_xlfn.XLOOKUP(AL$1&amp;$AB74,$M$3:$M$1662&amp;$N$3:$N$1662,$O$3:$O$1662,0,0,1)</f>
        <v>67000</v>
      </c>
      <c r="AM74" s="2" cm="1">
        <f t="array" ref="AM74">_xlfn.XLOOKUP(AM$1&amp;$AB74,$M$3:$M$1662&amp;$N$3:$N$1662,$O$3:$O$1662,0,0,1)</f>
        <v>140400</v>
      </c>
    </row>
    <row r="75" spans="13:39" x14ac:dyDescent="0.4">
      <c r="M75" t="s">
        <v>870</v>
      </c>
      <c r="N75" t="s">
        <v>617</v>
      </c>
      <c r="O75">
        <v>140400</v>
      </c>
      <c r="AB75" t="s">
        <v>292</v>
      </c>
      <c r="AC75" s="2">
        <f t="shared" si="17"/>
        <v>13913080</v>
      </c>
      <c r="AD75" s="2">
        <f t="shared" si="18"/>
        <v>13427100</v>
      </c>
      <c r="AE75" s="2">
        <f t="shared" si="19"/>
        <v>14989100</v>
      </c>
      <c r="AF75" s="2">
        <f t="shared" si="20"/>
        <v>15932800</v>
      </c>
      <c r="AG75" s="2">
        <f t="shared" si="21"/>
        <v>12389000</v>
      </c>
      <c r="AH75" s="2">
        <f t="shared" si="22"/>
        <v>12827400</v>
      </c>
      <c r="AI75" s="2" cm="1">
        <f t="array" ref="AI75">_xlfn.XLOOKUP(AI$1&amp;$AB75,$M$3:$M$1662&amp;$N$3:$N$1662,$O$3:$O$1662,0,0,1)</f>
        <v>49300</v>
      </c>
      <c r="AJ75" s="2" cm="1">
        <f t="array" ref="AJ75">_xlfn.XLOOKUP(AJ$1&amp;$AB75,$M$3:$M$1662&amp;$N$3:$N$1662,$O$3:$O$1662,0,0,1)</f>
        <v>41600</v>
      </c>
      <c r="AK75" s="2" cm="1">
        <f t="array" ref="AK75">_xlfn.XLOOKUP(AK$1&amp;$AB75,$M$3:$M$1662&amp;$N$3:$N$1662,$O$3:$O$1662,0,0,1)</f>
        <v>59500</v>
      </c>
      <c r="AL75" s="2" cm="1">
        <f t="array" ref="AL75">_xlfn.XLOOKUP(AL$1&amp;$AB75,$M$3:$M$1662&amp;$N$3:$N$1662,$O$3:$O$1662,0,0,1)</f>
        <v>59500</v>
      </c>
      <c r="AM75" s="2" cm="1">
        <f t="array" ref="AM75">_xlfn.XLOOKUP(AM$1&amp;$AB75,$M$3:$M$1662&amp;$N$3:$N$1662,$O$3:$O$1662,0,0,1)</f>
        <v>69800</v>
      </c>
    </row>
    <row r="76" spans="13:39" x14ac:dyDescent="0.4">
      <c r="M76" t="s">
        <v>870</v>
      </c>
      <c r="N76" t="s">
        <v>618</v>
      </c>
      <c r="O76">
        <v>69800</v>
      </c>
      <c r="AB76" t="s">
        <v>298</v>
      </c>
      <c r="AC76" s="2">
        <f t="shared" si="17"/>
        <v>14029000</v>
      </c>
      <c r="AD76" s="2">
        <f t="shared" si="18"/>
        <v>13508200</v>
      </c>
      <c r="AE76" s="2">
        <f t="shared" si="19"/>
        <v>15240000</v>
      </c>
      <c r="AF76" s="2">
        <f t="shared" si="20"/>
        <v>16018400</v>
      </c>
      <c r="AG76" s="2">
        <f t="shared" si="21"/>
        <v>12481900</v>
      </c>
      <c r="AH76" s="2">
        <f t="shared" si="22"/>
        <v>12896500</v>
      </c>
      <c r="AI76" s="2" cm="1">
        <f t="array" ref="AI76">_xlfn.XLOOKUP(AI$1&amp;$AB76,$M$3:$M$1662&amp;$N$3:$N$1662,$O$3:$O$1662,0,0,1)</f>
        <v>81100</v>
      </c>
      <c r="AJ76" s="2" cm="1">
        <f t="array" ref="AJ76">_xlfn.XLOOKUP(AJ$1&amp;$AB76,$M$3:$M$1662&amp;$N$3:$N$1662,$O$3:$O$1662,0,0,1)</f>
        <v>250900</v>
      </c>
      <c r="AK76" s="2" cm="1">
        <f t="array" ref="AK76">_xlfn.XLOOKUP(AK$1&amp;$AB76,$M$3:$M$1662&amp;$N$3:$N$1662,$O$3:$O$1662,0,0,1)</f>
        <v>85600</v>
      </c>
      <c r="AL76" s="2" cm="1">
        <f t="array" ref="AL76">_xlfn.XLOOKUP(AL$1&amp;$AB76,$M$3:$M$1662&amp;$N$3:$N$1662,$O$3:$O$1662,0,0,1)</f>
        <v>92900</v>
      </c>
      <c r="AM76" s="2" cm="1">
        <f t="array" ref="AM76">_xlfn.XLOOKUP(AM$1&amp;$AB76,$M$3:$M$1662&amp;$N$3:$N$1662,$O$3:$O$1662,0,0,1)</f>
        <v>69100</v>
      </c>
    </row>
    <row r="77" spans="13:39" x14ac:dyDescent="0.4">
      <c r="M77" t="s">
        <v>870</v>
      </c>
      <c r="N77" t="s">
        <v>619</v>
      </c>
      <c r="O77">
        <v>69100</v>
      </c>
      <c r="AB77" t="s">
        <v>106</v>
      </c>
      <c r="AC77" s="2">
        <f t="shared" si="17"/>
        <v>14156480</v>
      </c>
      <c r="AD77" s="2">
        <f t="shared" si="18"/>
        <v>13682900</v>
      </c>
      <c r="AE77" s="2">
        <f t="shared" si="19"/>
        <v>15424300</v>
      </c>
      <c r="AF77" s="2">
        <f t="shared" si="20"/>
        <v>16146800</v>
      </c>
      <c r="AG77" s="2">
        <f t="shared" si="21"/>
        <v>12534400</v>
      </c>
      <c r="AH77" s="2">
        <f t="shared" si="22"/>
        <v>12994000</v>
      </c>
      <c r="AI77" s="2" cm="1">
        <f t="array" ref="AI77">_xlfn.XLOOKUP(AI$1&amp;$AB77,$M$3:$M$1662&amp;$N$3:$N$1662,$O$3:$O$1662,0,0,1)</f>
        <v>174700</v>
      </c>
      <c r="AJ77" s="2" cm="1">
        <f t="array" ref="AJ77">_xlfn.XLOOKUP(AJ$1&amp;$AB77,$M$3:$M$1662&amp;$N$3:$N$1662,$O$3:$O$1662,0,0,1)</f>
        <v>184300</v>
      </c>
      <c r="AK77" s="2" cm="1">
        <f t="array" ref="AK77">_xlfn.XLOOKUP(AK$1&amp;$AB77,$M$3:$M$1662&amp;$N$3:$N$1662,$O$3:$O$1662,0,0,1)</f>
        <v>128400</v>
      </c>
      <c r="AL77" s="2" cm="1">
        <f t="array" ref="AL77">_xlfn.XLOOKUP(AL$1&amp;$AB77,$M$3:$M$1662&amp;$N$3:$N$1662,$O$3:$O$1662,0,0,1)</f>
        <v>52500</v>
      </c>
      <c r="AM77" s="2" cm="1">
        <f t="array" ref="AM77">_xlfn.XLOOKUP(AM$1&amp;$AB77,$M$3:$M$1662&amp;$N$3:$N$1662,$O$3:$O$1662,0,0,1)</f>
        <v>97500</v>
      </c>
    </row>
    <row r="78" spans="13:39" x14ac:dyDescent="0.4">
      <c r="M78" t="s">
        <v>870</v>
      </c>
      <c r="N78" t="s">
        <v>620</v>
      </c>
      <c r="O78">
        <v>97500</v>
      </c>
      <c r="AB78" t="s">
        <v>143</v>
      </c>
      <c r="AC78" s="2">
        <f t="shared" si="17"/>
        <v>14290880</v>
      </c>
      <c r="AD78" s="2">
        <f t="shared" si="18"/>
        <v>13904500</v>
      </c>
      <c r="AE78" s="2">
        <f t="shared" si="19"/>
        <v>15501500</v>
      </c>
      <c r="AF78" s="2">
        <f t="shared" si="20"/>
        <v>16268400</v>
      </c>
      <c r="AG78" s="2">
        <f t="shared" si="21"/>
        <v>12581700</v>
      </c>
      <c r="AH78" s="2">
        <f t="shared" si="22"/>
        <v>13198300</v>
      </c>
      <c r="AI78" s="2" cm="1">
        <f t="array" ref="AI78">_xlfn.XLOOKUP(AI$1&amp;$AB78,$M$3:$M$1662&amp;$N$3:$N$1662,$O$3:$O$1662,0,0,1)</f>
        <v>221600</v>
      </c>
      <c r="AJ78" s="2" cm="1">
        <f t="array" ref="AJ78">_xlfn.XLOOKUP(AJ$1&amp;$AB78,$M$3:$M$1662&amp;$N$3:$N$1662,$O$3:$O$1662,0,0,1)</f>
        <v>77200</v>
      </c>
      <c r="AK78" s="2" cm="1">
        <f t="array" ref="AK78">_xlfn.XLOOKUP(AK$1&amp;$AB78,$M$3:$M$1662&amp;$N$3:$N$1662,$O$3:$O$1662,0,0,1)</f>
        <v>121600</v>
      </c>
      <c r="AL78" s="2" cm="1">
        <f t="array" ref="AL78">_xlfn.XLOOKUP(AL$1&amp;$AB78,$M$3:$M$1662&amp;$N$3:$N$1662,$O$3:$O$1662,0,0,1)</f>
        <v>47300</v>
      </c>
      <c r="AM78" s="2" cm="1">
        <f t="array" ref="AM78">_xlfn.XLOOKUP(AM$1&amp;$AB78,$M$3:$M$1662&amp;$N$3:$N$1662,$O$3:$O$1662,0,0,1)</f>
        <v>204300</v>
      </c>
    </row>
    <row r="79" spans="13:39" x14ac:dyDescent="0.4">
      <c r="M79" t="s">
        <v>870</v>
      </c>
      <c r="N79" t="s">
        <v>621</v>
      </c>
      <c r="O79">
        <v>204300</v>
      </c>
      <c r="AB79" t="s">
        <v>137</v>
      </c>
      <c r="AC79" s="2">
        <f t="shared" si="17"/>
        <v>14388440</v>
      </c>
      <c r="AD79" s="2">
        <f t="shared" si="18"/>
        <v>14013800</v>
      </c>
      <c r="AE79" s="2">
        <f t="shared" si="19"/>
        <v>15666100</v>
      </c>
      <c r="AF79" s="2">
        <f t="shared" si="20"/>
        <v>16324700</v>
      </c>
      <c r="AG79" s="2">
        <f t="shared" si="21"/>
        <v>12643900</v>
      </c>
      <c r="AH79" s="2">
        <f t="shared" si="22"/>
        <v>13293700</v>
      </c>
      <c r="AI79" s="2" cm="1">
        <f t="array" ref="AI79">_xlfn.XLOOKUP(AI$1&amp;$AB79,$M$3:$M$1662&amp;$N$3:$N$1662,$O$3:$O$1662,0,0,1)</f>
        <v>109300</v>
      </c>
      <c r="AJ79" s="2" cm="1">
        <f t="array" ref="AJ79">_xlfn.XLOOKUP(AJ$1&amp;$AB79,$M$3:$M$1662&amp;$N$3:$N$1662,$O$3:$O$1662,0,0,1)</f>
        <v>164600</v>
      </c>
      <c r="AK79" s="2" cm="1">
        <f t="array" ref="AK79">_xlfn.XLOOKUP(AK$1&amp;$AB79,$M$3:$M$1662&amp;$N$3:$N$1662,$O$3:$O$1662,0,0,1)</f>
        <v>56300</v>
      </c>
      <c r="AL79" s="2" cm="1">
        <f t="array" ref="AL79">_xlfn.XLOOKUP(AL$1&amp;$AB79,$M$3:$M$1662&amp;$N$3:$N$1662,$O$3:$O$1662,0,0,1)</f>
        <v>62200</v>
      </c>
      <c r="AM79" s="2" cm="1">
        <f t="array" ref="AM79">_xlfn.XLOOKUP(AM$1&amp;$AB79,$M$3:$M$1662&amp;$N$3:$N$1662,$O$3:$O$1662,0,0,1)</f>
        <v>95400</v>
      </c>
    </row>
    <row r="80" spans="13:39" x14ac:dyDescent="0.4">
      <c r="M80" t="s">
        <v>870</v>
      </c>
      <c r="N80" t="s">
        <v>622</v>
      </c>
      <c r="O80">
        <v>95400</v>
      </c>
      <c r="AB80" t="s">
        <v>119</v>
      </c>
      <c r="AC80" s="2">
        <f t="shared" si="17"/>
        <v>14518640</v>
      </c>
      <c r="AD80" s="2">
        <f t="shared" si="18"/>
        <v>14228700</v>
      </c>
      <c r="AE80" s="2">
        <f t="shared" si="19"/>
        <v>15765500</v>
      </c>
      <c r="AF80" s="2">
        <f t="shared" si="20"/>
        <v>16406700</v>
      </c>
      <c r="AG80" s="2">
        <f t="shared" si="21"/>
        <v>12836800</v>
      </c>
      <c r="AH80" s="2">
        <f t="shared" si="22"/>
        <v>13355500</v>
      </c>
      <c r="AI80" s="2" cm="1">
        <f t="array" ref="AI80">_xlfn.XLOOKUP(AI$1&amp;$AB80,$M$3:$M$1662&amp;$N$3:$N$1662,$O$3:$O$1662,0,0,1)</f>
        <v>214900</v>
      </c>
      <c r="AJ80" s="2" cm="1">
        <f t="array" ref="AJ80">_xlfn.XLOOKUP(AJ$1&amp;$AB80,$M$3:$M$1662&amp;$N$3:$N$1662,$O$3:$O$1662,0,0,1)</f>
        <v>99400</v>
      </c>
      <c r="AK80" s="2" cm="1">
        <f t="array" ref="AK80">_xlfn.XLOOKUP(AK$1&amp;$AB80,$M$3:$M$1662&amp;$N$3:$N$1662,$O$3:$O$1662,0,0,1)</f>
        <v>82000</v>
      </c>
      <c r="AL80" s="2" cm="1">
        <f t="array" ref="AL80">_xlfn.XLOOKUP(AL$1&amp;$AB80,$M$3:$M$1662&amp;$N$3:$N$1662,$O$3:$O$1662,0,0,1)</f>
        <v>192900</v>
      </c>
      <c r="AM80" s="2" cm="1">
        <f t="array" ref="AM80">_xlfn.XLOOKUP(AM$1&amp;$AB80,$M$3:$M$1662&amp;$N$3:$N$1662,$O$3:$O$1662,0,0,1)</f>
        <v>61800</v>
      </c>
    </row>
    <row r="81" spans="13:39" x14ac:dyDescent="0.4">
      <c r="M81" t="s">
        <v>870</v>
      </c>
      <c r="N81" t="s">
        <v>623</v>
      </c>
      <c r="O81">
        <v>61800</v>
      </c>
      <c r="AB81" t="s">
        <v>135</v>
      </c>
      <c r="AC81" s="2">
        <f t="shared" si="17"/>
        <v>14598080</v>
      </c>
      <c r="AD81" s="2">
        <f t="shared" si="18"/>
        <v>14304500</v>
      </c>
      <c r="AE81" s="2">
        <f t="shared" si="19"/>
        <v>15892000</v>
      </c>
      <c r="AF81" s="2">
        <f t="shared" si="20"/>
        <v>16454900</v>
      </c>
      <c r="AG81" s="2">
        <f t="shared" si="21"/>
        <v>12915800</v>
      </c>
      <c r="AH81" s="2">
        <f t="shared" si="22"/>
        <v>13423200</v>
      </c>
      <c r="AI81" s="2" cm="1">
        <f t="array" ref="AI81">_xlfn.XLOOKUP(AI$1&amp;$AB81,$M$3:$M$1662&amp;$N$3:$N$1662,$O$3:$O$1662,0,0,1)</f>
        <v>75800</v>
      </c>
      <c r="AJ81" s="2" cm="1">
        <f t="array" ref="AJ81">_xlfn.XLOOKUP(AJ$1&amp;$AB81,$M$3:$M$1662&amp;$N$3:$N$1662,$O$3:$O$1662,0,0,1)</f>
        <v>126500</v>
      </c>
      <c r="AK81" s="2" cm="1">
        <f t="array" ref="AK81">_xlfn.XLOOKUP(AK$1&amp;$AB81,$M$3:$M$1662&amp;$N$3:$N$1662,$O$3:$O$1662,0,0,1)</f>
        <v>48200</v>
      </c>
      <c r="AL81" s="2" cm="1">
        <f t="array" ref="AL81">_xlfn.XLOOKUP(AL$1&amp;$AB81,$M$3:$M$1662&amp;$N$3:$N$1662,$O$3:$O$1662,0,0,1)</f>
        <v>79000</v>
      </c>
      <c r="AM81" s="2" cm="1">
        <f t="array" ref="AM81">_xlfn.XLOOKUP(AM$1&amp;$AB81,$M$3:$M$1662&amp;$N$3:$N$1662,$O$3:$O$1662,0,0,1)</f>
        <v>67700</v>
      </c>
    </row>
    <row r="82" spans="13:39" x14ac:dyDescent="0.4">
      <c r="M82" t="s">
        <v>870</v>
      </c>
      <c r="N82" t="s">
        <v>624</v>
      </c>
      <c r="O82">
        <v>67700</v>
      </c>
      <c r="AB82" t="s">
        <v>299</v>
      </c>
      <c r="AC82" s="2">
        <f t="shared" si="17"/>
        <v>14701880</v>
      </c>
      <c r="AD82" s="2">
        <f t="shared" si="18"/>
        <v>14577600</v>
      </c>
      <c r="AE82" s="2">
        <f t="shared" si="19"/>
        <v>15956200</v>
      </c>
      <c r="AF82" s="2">
        <f t="shared" si="20"/>
        <v>16524100</v>
      </c>
      <c r="AG82" s="2">
        <f t="shared" si="21"/>
        <v>12970200</v>
      </c>
      <c r="AH82" s="2">
        <f t="shared" si="22"/>
        <v>13481300</v>
      </c>
      <c r="AI82" s="2" cm="1">
        <f t="array" ref="AI82">_xlfn.XLOOKUP(AI$1&amp;$AB82,$M$3:$M$1662&amp;$N$3:$N$1662,$O$3:$O$1662,0,0,1)</f>
        <v>273100</v>
      </c>
      <c r="AJ82" s="2" cm="1">
        <f t="array" ref="AJ82">_xlfn.XLOOKUP(AJ$1&amp;$AB82,$M$3:$M$1662&amp;$N$3:$N$1662,$O$3:$O$1662,0,0,1)</f>
        <v>64200</v>
      </c>
      <c r="AK82" s="2" cm="1">
        <f t="array" ref="AK82">_xlfn.XLOOKUP(AK$1&amp;$AB82,$M$3:$M$1662&amp;$N$3:$N$1662,$O$3:$O$1662,0,0,1)</f>
        <v>69200</v>
      </c>
      <c r="AL82" s="2" cm="1">
        <f t="array" ref="AL82">_xlfn.XLOOKUP(AL$1&amp;$AB82,$M$3:$M$1662&amp;$N$3:$N$1662,$O$3:$O$1662,0,0,1)</f>
        <v>54400</v>
      </c>
      <c r="AM82" s="2" cm="1">
        <f t="array" ref="AM82">_xlfn.XLOOKUP(AM$1&amp;$AB82,$M$3:$M$1662&amp;$N$3:$N$1662,$O$3:$O$1662,0,0,1)</f>
        <v>58100</v>
      </c>
    </row>
    <row r="83" spans="13:39" x14ac:dyDescent="0.4">
      <c r="M83" t="s">
        <v>870</v>
      </c>
      <c r="N83" t="s">
        <v>625</v>
      </c>
      <c r="O83">
        <v>58100</v>
      </c>
      <c r="AB83" t="s">
        <v>97</v>
      </c>
      <c r="AC83" s="2">
        <f t="shared" si="17"/>
        <v>14804080</v>
      </c>
      <c r="AD83" s="2">
        <f t="shared" si="18"/>
        <v>14776400</v>
      </c>
      <c r="AE83" s="2">
        <f t="shared" si="19"/>
        <v>16046400</v>
      </c>
      <c r="AF83" s="2">
        <f t="shared" si="20"/>
        <v>16590600</v>
      </c>
      <c r="AG83" s="2">
        <f t="shared" si="21"/>
        <v>13035200</v>
      </c>
      <c r="AH83" s="2">
        <f t="shared" si="22"/>
        <v>13571800</v>
      </c>
      <c r="AI83" s="2" cm="1">
        <f t="array" ref="AI83">_xlfn.XLOOKUP(AI$1&amp;$AB83,$M$3:$M$1662&amp;$N$3:$N$1662,$O$3:$O$1662,0,0,1)</f>
        <v>198800</v>
      </c>
      <c r="AJ83" s="2" cm="1">
        <f t="array" ref="AJ83">_xlfn.XLOOKUP(AJ$1&amp;$AB83,$M$3:$M$1662&amp;$N$3:$N$1662,$O$3:$O$1662,0,0,1)</f>
        <v>90200</v>
      </c>
      <c r="AK83" s="2" cm="1">
        <f t="array" ref="AK83">_xlfn.XLOOKUP(AK$1&amp;$AB83,$M$3:$M$1662&amp;$N$3:$N$1662,$O$3:$O$1662,0,0,1)</f>
        <v>66500</v>
      </c>
      <c r="AL83" s="2" cm="1">
        <f t="array" ref="AL83">_xlfn.XLOOKUP(AL$1&amp;$AB83,$M$3:$M$1662&amp;$N$3:$N$1662,$O$3:$O$1662,0,0,1)</f>
        <v>65000</v>
      </c>
      <c r="AM83" s="2" cm="1">
        <f t="array" ref="AM83">_xlfn.XLOOKUP(AM$1&amp;$AB83,$M$3:$M$1662&amp;$N$3:$N$1662,$O$3:$O$1662,0,0,1)</f>
        <v>90500</v>
      </c>
    </row>
    <row r="84" spans="13:39" x14ac:dyDescent="0.4">
      <c r="M84" t="s">
        <v>870</v>
      </c>
      <c r="N84" t="s">
        <v>626</v>
      </c>
      <c r="O84">
        <v>90500</v>
      </c>
      <c r="AB84" t="s">
        <v>96</v>
      </c>
      <c r="AC84" s="2">
        <f t="shared" si="17"/>
        <v>14887720</v>
      </c>
      <c r="AD84" s="2">
        <f t="shared" si="18"/>
        <v>14841000</v>
      </c>
      <c r="AE84" s="2">
        <f t="shared" si="19"/>
        <v>16167300</v>
      </c>
      <c r="AF84" s="2">
        <f t="shared" si="20"/>
        <v>16682100</v>
      </c>
      <c r="AG84" s="2">
        <f t="shared" si="21"/>
        <v>13087900</v>
      </c>
      <c r="AH84" s="2">
        <f t="shared" si="22"/>
        <v>13660300</v>
      </c>
      <c r="AI84" s="2" cm="1">
        <f t="array" ref="AI84">_xlfn.XLOOKUP(AI$1&amp;$AB84,$M$3:$M$1662&amp;$N$3:$N$1662,$O$3:$O$1662,0,0,1)</f>
        <v>64600</v>
      </c>
      <c r="AJ84" s="2" cm="1">
        <f t="array" ref="AJ84">_xlfn.XLOOKUP(AJ$1&amp;$AB84,$M$3:$M$1662&amp;$N$3:$N$1662,$O$3:$O$1662,0,0,1)</f>
        <v>120900</v>
      </c>
      <c r="AK84" s="2" cm="1">
        <f t="array" ref="AK84">_xlfn.XLOOKUP(AK$1&amp;$AB84,$M$3:$M$1662&amp;$N$3:$N$1662,$O$3:$O$1662,0,0,1)</f>
        <v>91500</v>
      </c>
      <c r="AL84" s="2" cm="1">
        <f t="array" ref="AL84">_xlfn.XLOOKUP(AL$1&amp;$AB84,$M$3:$M$1662&amp;$N$3:$N$1662,$O$3:$O$1662,0,0,1)</f>
        <v>52700</v>
      </c>
      <c r="AM84" s="2" cm="1">
        <f t="array" ref="AM84">_xlfn.XLOOKUP(AM$1&amp;$AB84,$M$3:$M$1662&amp;$N$3:$N$1662,$O$3:$O$1662,0,0,1)</f>
        <v>88500</v>
      </c>
    </row>
    <row r="85" spans="13:39" x14ac:dyDescent="0.4">
      <c r="M85" t="s">
        <v>870</v>
      </c>
      <c r="N85" t="s">
        <v>627</v>
      </c>
      <c r="O85">
        <v>88500</v>
      </c>
      <c r="AB85" t="s">
        <v>232</v>
      </c>
      <c r="AC85" s="2">
        <f t="shared" si="17"/>
        <v>14954720</v>
      </c>
      <c r="AD85" s="2">
        <f t="shared" si="18"/>
        <v>14971200</v>
      </c>
      <c r="AE85" s="2">
        <f t="shared" si="19"/>
        <v>16231200</v>
      </c>
      <c r="AF85" s="2">
        <f t="shared" si="20"/>
        <v>16752900</v>
      </c>
      <c r="AG85" s="2">
        <f t="shared" si="21"/>
        <v>13132900</v>
      </c>
      <c r="AH85" s="2">
        <f t="shared" si="22"/>
        <v>13685400</v>
      </c>
      <c r="AI85" s="2" cm="1">
        <f t="array" ref="AI85">_xlfn.XLOOKUP(AI$1&amp;$AB85,$M$3:$M$1662&amp;$N$3:$N$1662,$O$3:$O$1662,0,0,1)</f>
        <v>130200</v>
      </c>
      <c r="AJ85" s="2" cm="1">
        <f t="array" ref="AJ85">_xlfn.XLOOKUP(AJ$1&amp;$AB85,$M$3:$M$1662&amp;$N$3:$N$1662,$O$3:$O$1662,0,0,1)</f>
        <v>63900</v>
      </c>
      <c r="AK85" s="2" cm="1">
        <f t="array" ref="AK85">_xlfn.XLOOKUP(AK$1&amp;$AB85,$M$3:$M$1662&amp;$N$3:$N$1662,$O$3:$O$1662,0,0,1)</f>
        <v>70800</v>
      </c>
      <c r="AL85" s="2" cm="1">
        <f t="array" ref="AL85">_xlfn.XLOOKUP(AL$1&amp;$AB85,$M$3:$M$1662&amp;$N$3:$N$1662,$O$3:$O$1662,0,0,1)</f>
        <v>45000</v>
      </c>
      <c r="AM85" s="2" cm="1">
        <f t="array" ref="AM85">_xlfn.XLOOKUP(AM$1&amp;$AB85,$M$3:$M$1662&amp;$N$3:$N$1662,$O$3:$O$1662,0,0,1)</f>
        <v>25100</v>
      </c>
    </row>
    <row r="86" spans="13:39" x14ac:dyDescent="0.4">
      <c r="M86" t="s">
        <v>870</v>
      </c>
      <c r="N86" t="s">
        <v>628</v>
      </c>
      <c r="O86">
        <v>25100</v>
      </c>
      <c r="AB86" t="s">
        <v>253</v>
      </c>
      <c r="AC86" s="2">
        <f t="shared" si="17"/>
        <v>15036820</v>
      </c>
      <c r="AD86" s="2">
        <f t="shared" si="18"/>
        <v>15121700</v>
      </c>
      <c r="AE86" s="2">
        <f t="shared" si="19"/>
        <v>16299400</v>
      </c>
      <c r="AF86" s="2">
        <f t="shared" si="20"/>
        <v>16825100</v>
      </c>
      <c r="AG86" s="2">
        <f t="shared" si="21"/>
        <v>13187300</v>
      </c>
      <c r="AH86" s="2">
        <f t="shared" si="22"/>
        <v>13750600</v>
      </c>
      <c r="AI86" s="2" cm="1">
        <f t="array" ref="AI86">_xlfn.XLOOKUP(AI$1&amp;$AB86,$M$3:$M$1662&amp;$N$3:$N$1662,$O$3:$O$1662,0,0,1)</f>
        <v>150500</v>
      </c>
      <c r="AJ86" s="2" cm="1">
        <f t="array" ref="AJ86">_xlfn.XLOOKUP(AJ$1&amp;$AB86,$M$3:$M$1662&amp;$N$3:$N$1662,$O$3:$O$1662,0,0,1)</f>
        <v>68200</v>
      </c>
      <c r="AK86" s="2" cm="1">
        <f t="array" ref="AK86">_xlfn.XLOOKUP(AK$1&amp;$AB86,$M$3:$M$1662&amp;$N$3:$N$1662,$O$3:$O$1662,0,0,1)</f>
        <v>72200</v>
      </c>
      <c r="AL86" s="2" cm="1">
        <f t="array" ref="AL86">_xlfn.XLOOKUP(AL$1&amp;$AB86,$M$3:$M$1662&amp;$N$3:$N$1662,$O$3:$O$1662,0,0,1)</f>
        <v>54400</v>
      </c>
      <c r="AM86" s="2" cm="1">
        <f t="array" ref="AM86">_xlfn.XLOOKUP(AM$1&amp;$AB86,$M$3:$M$1662&amp;$N$3:$N$1662,$O$3:$O$1662,0,0,1)</f>
        <v>65200</v>
      </c>
    </row>
    <row r="87" spans="13:39" x14ac:dyDescent="0.4">
      <c r="M87" t="s">
        <v>870</v>
      </c>
      <c r="N87" t="s">
        <v>629</v>
      </c>
      <c r="O87">
        <v>65200</v>
      </c>
      <c r="AB87" t="s">
        <v>130</v>
      </c>
      <c r="AC87" s="2">
        <f t="shared" si="17"/>
        <v>15111640</v>
      </c>
      <c r="AD87" s="2">
        <f t="shared" si="18"/>
        <v>15202200</v>
      </c>
      <c r="AE87" s="2">
        <f t="shared" si="19"/>
        <v>16377400</v>
      </c>
      <c r="AF87" s="2">
        <f t="shared" si="20"/>
        <v>16868600</v>
      </c>
      <c r="AG87" s="2">
        <f t="shared" si="21"/>
        <v>13294600</v>
      </c>
      <c r="AH87" s="2">
        <f t="shared" si="22"/>
        <v>13815400</v>
      </c>
      <c r="AI87" s="2" cm="1">
        <f t="array" ref="AI87">_xlfn.XLOOKUP(AI$1&amp;$AB87,$M$3:$M$1662&amp;$N$3:$N$1662,$O$3:$O$1662,0,0,1)</f>
        <v>80500</v>
      </c>
      <c r="AJ87" s="2" cm="1">
        <f t="array" ref="AJ87">_xlfn.XLOOKUP(AJ$1&amp;$AB87,$M$3:$M$1662&amp;$N$3:$N$1662,$O$3:$O$1662,0,0,1)</f>
        <v>78000</v>
      </c>
      <c r="AK87" s="2" cm="1">
        <f t="array" ref="AK87">_xlfn.XLOOKUP(AK$1&amp;$AB87,$M$3:$M$1662&amp;$N$3:$N$1662,$O$3:$O$1662,0,0,1)</f>
        <v>43500</v>
      </c>
      <c r="AL87" s="2" cm="1">
        <f t="array" ref="AL87">_xlfn.XLOOKUP(AL$1&amp;$AB87,$M$3:$M$1662&amp;$N$3:$N$1662,$O$3:$O$1662,0,0,1)</f>
        <v>107300</v>
      </c>
      <c r="AM87" s="2" cm="1">
        <f t="array" ref="AM87">_xlfn.XLOOKUP(AM$1&amp;$AB87,$M$3:$M$1662&amp;$N$3:$N$1662,$O$3:$O$1662,0,0,1)</f>
        <v>64800</v>
      </c>
    </row>
    <row r="88" spans="13:39" x14ac:dyDescent="0.4">
      <c r="M88" t="s">
        <v>870</v>
      </c>
      <c r="N88" t="s">
        <v>630</v>
      </c>
      <c r="O88">
        <v>64800</v>
      </c>
      <c r="AB88" t="s">
        <v>154</v>
      </c>
      <c r="AC88" s="2">
        <f t="shared" si="17"/>
        <v>15179760</v>
      </c>
      <c r="AD88" s="2">
        <f t="shared" si="18"/>
        <v>15280400</v>
      </c>
      <c r="AE88" s="2">
        <f t="shared" si="19"/>
        <v>16441100</v>
      </c>
      <c r="AF88" s="2">
        <f t="shared" si="20"/>
        <v>16936800</v>
      </c>
      <c r="AG88" s="2">
        <f t="shared" si="21"/>
        <v>13344100</v>
      </c>
      <c r="AH88" s="2">
        <f t="shared" si="22"/>
        <v>13896400</v>
      </c>
      <c r="AI88" s="2" cm="1">
        <f t="array" ref="AI88">_xlfn.XLOOKUP(AI$1&amp;$AB88,$M$3:$M$1662&amp;$N$3:$N$1662,$O$3:$O$1662,0,0,1)</f>
        <v>78200</v>
      </c>
      <c r="AJ88" s="2" cm="1">
        <f t="array" ref="AJ88">_xlfn.XLOOKUP(AJ$1&amp;$AB88,$M$3:$M$1662&amp;$N$3:$N$1662,$O$3:$O$1662,0,0,1)</f>
        <v>63700</v>
      </c>
      <c r="AK88" s="2" cm="1">
        <f t="array" ref="AK88">_xlfn.XLOOKUP(AK$1&amp;$AB88,$M$3:$M$1662&amp;$N$3:$N$1662,$O$3:$O$1662,0,0,1)</f>
        <v>68200</v>
      </c>
      <c r="AL88" s="2" cm="1">
        <f t="array" ref="AL88">_xlfn.XLOOKUP(AL$1&amp;$AB88,$M$3:$M$1662&amp;$N$3:$N$1662,$O$3:$O$1662,0,0,1)</f>
        <v>49500</v>
      </c>
      <c r="AM88" s="2" cm="1">
        <f t="array" ref="AM88">_xlfn.XLOOKUP(AM$1&amp;$AB88,$M$3:$M$1662&amp;$N$3:$N$1662,$O$3:$O$1662,0,0,1)</f>
        <v>81000</v>
      </c>
    </row>
    <row r="89" spans="13:39" x14ac:dyDescent="0.4">
      <c r="M89" t="s">
        <v>870</v>
      </c>
      <c r="N89" t="s">
        <v>631</v>
      </c>
      <c r="O89">
        <v>81000</v>
      </c>
      <c r="AB89" t="s">
        <v>98</v>
      </c>
      <c r="AC89" s="2">
        <f t="shared" si="17"/>
        <v>15292040</v>
      </c>
      <c r="AD89" s="2">
        <f t="shared" si="18"/>
        <v>15328800</v>
      </c>
      <c r="AE89" s="2">
        <f t="shared" si="19"/>
        <v>16562500</v>
      </c>
      <c r="AF89" s="2">
        <f t="shared" si="20"/>
        <v>17089500</v>
      </c>
      <c r="AG89" s="2">
        <f t="shared" si="21"/>
        <v>13512300</v>
      </c>
      <c r="AH89" s="2">
        <f t="shared" si="22"/>
        <v>13967100</v>
      </c>
      <c r="AI89" s="2" cm="1">
        <f t="array" ref="AI89">_xlfn.XLOOKUP(AI$1&amp;$AB89,$M$3:$M$1662&amp;$N$3:$N$1662,$O$3:$O$1662,0,0,1)</f>
        <v>48400</v>
      </c>
      <c r="AJ89" s="2" cm="1">
        <f t="array" ref="AJ89">_xlfn.XLOOKUP(AJ$1&amp;$AB89,$M$3:$M$1662&amp;$N$3:$N$1662,$O$3:$O$1662,0,0,1)</f>
        <v>121400</v>
      </c>
      <c r="AK89" s="2" cm="1">
        <f t="array" ref="AK89">_xlfn.XLOOKUP(AK$1&amp;$AB89,$M$3:$M$1662&amp;$N$3:$N$1662,$O$3:$O$1662,0,0,1)</f>
        <v>152700</v>
      </c>
      <c r="AL89" s="2" cm="1">
        <f t="array" ref="AL89">_xlfn.XLOOKUP(AL$1&amp;$AB89,$M$3:$M$1662&amp;$N$3:$N$1662,$O$3:$O$1662,0,0,1)</f>
        <v>168200</v>
      </c>
      <c r="AM89" s="2" cm="1">
        <f t="array" ref="AM89">_xlfn.XLOOKUP(AM$1&amp;$AB89,$M$3:$M$1662&amp;$N$3:$N$1662,$O$3:$O$1662,0,0,1)</f>
        <v>70700</v>
      </c>
    </row>
    <row r="90" spans="13:39" x14ac:dyDescent="0.4">
      <c r="M90" t="s">
        <v>870</v>
      </c>
      <c r="N90" t="s">
        <v>632</v>
      </c>
      <c r="O90">
        <v>70700</v>
      </c>
      <c r="AB90" t="s">
        <v>168</v>
      </c>
      <c r="AC90" s="2">
        <f t="shared" si="17"/>
        <v>15367920</v>
      </c>
      <c r="AD90" s="2">
        <f t="shared" si="18"/>
        <v>15472500</v>
      </c>
      <c r="AE90" s="2">
        <f t="shared" si="19"/>
        <v>16623400</v>
      </c>
      <c r="AF90" s="2">
        <f t="shared" si="20"/>
        <v>17134300</v>
      </c>
      <c r="AG90" s="2">
        <f t="shared" si="21"/>
        <v>13581800</v>
      </c>
      <c r="AH90" s="2">
        <f t="shared" si="22"/>
        <v>14027600</v>
      </c>
      <c r="AI90" s="2" cm="1">
        <f t="array" ref="AI90">_xlfn.XLOOKUP(AI$1&amp;$AB90,$M$3:$M$1662&amp;$N$3:$N$1662,$O$3:$O$1662,0,0,1)</f>
        <v>143700</v>
      </c>
      <c r="AJ90" s="2" cm="1">
        <f t="array" ref="AJ90">_xlfn.XLOOKUP(AJ$1&amp;$AB90,$M$3:$M$1662&amp;$N$3:$N$1662,$O$3:$O$1662,0,0,1)</f>
        <v>60900</v>
      </c>
      <c r="AK90" s="2" cm="1">
        <f t="array" ref="AK90">_xlfn.XLOOKUP(AK$1&amp;$AB90,$M$3:$M$1662&amp;$N$3:$N$1662,$O$3:$O$1662,0,0,1)</f>
        <v>44800</v>
      </c>
      <c r="AL90" s="2" cm="1">
        <f t="array" ref="AL90">_xlfn.XLOOKUP(AL$1&amp;$AB90,$M$3:$M$1662&amp;$N$3:$N$1662,$O$3:$O$1662,0,0,1)</f>
        <v>69500</v>
      </c>
      <c r="AM90" s="2" cm="1">
        <f t="array" ref="AM90">_xlfn.XLOOKUP(AM$1&amp;$AB90,$M$3:$M$1662&amp;$N$3:$N$1662,$O$3:$O$1662,0,0,1)</f>
        <v>60500</v>
      </c>
    </row>
    <row r="91" spans="13:39" x14ac:dyDescent="0.4">
      <c r="M91" t="s">
        <v>870</v>
      </c>
      <c r="N91" t="s">
        <v>633</v>
      </c>
      <c r="O91">
        <v>60500</v>
      </c>
      <c r="AB91" t="s">
        <v>153</v>
      </c>
      <c r="AC91" s="2">
        <f t="shared" si="17"/>
        <v>15447140</v>
      </c>
      <c r="AD91" s="2">
        <f t="shared" si="18"/>
        <v>15543600</v>
      </c>
      <c r="AE91" s="2">
        <f t="shared" si="19"/>
        <v>16702900</v>
      </c>
      <c r="AF91" s="2">
        <f t="shared" si="20"/>
        <v>17213300</v>
      </c>
      <c r="AG91" s="2">
        <f t="shared" si="21"/>
        <v>13697400</v>
      </c>
      <c r="AH91" s="2">
        <f t="shared" si="22"/>
        <v>14078500</v>
      </c>
      <c r="AI91" s="2" cm="1">
        <f t="array" ref="AI91">_xlfn.XLOOKUP(AI$1&amp;$AB91,$M$3:$M$1662&amp;$N$3:$N$1662,$O$3:$O$1662,0,0,1)</f>
        <v>71100</v>
      </c>
      <c r="AJ91" s="2" cm="1">
        <f t="array" ref="AJ91">_xlfn.XLOOKUP(AJ$1&amp;$AB91,$M$3:$M$1662&amp;$N$3:$N$1662,$O$3:$O$1662,0,0,1)</f>
        <v>79500</v>
      </c>
      <c r="AK91" s="2" cm="1">
        <f t="array" ref="AK91">_xlfn.XLOOKUP(AK$1&amp;$AB91,$M$3:$M$1662&amp;$N$3:$N$1662,$O$3:$O$1662,0,0,1)</f>
        <v>79000</v>
      </c>
      <c r="AL91" s="2" cm="1">
        <f t="array" ref="AL91">_xlfn.XLOOKUP(AL$1&amp;$AB91,$M$3:$M$1662&amp;$N$3:$N$1662,$O$3:$O$1662,0,0,1)</f>
        <v>115600</v>
      </c>
      <c r="AM91" s="2" cm="1">
        <f t="array" ref="AM91">_xlfn.XLOOKUP(AM$1&amp;$AB91,$M$3:$M$1662&amp;$N$3:$N$1662,$O$3:$O$1662,0,0,1)</f>
        <v>50900</v>
      </c>
    </row>
    <row r="92" spans="13:39" x14ac:dyDescent="0.4">
      <c r="M92" t="s">
        <v>870</v>
      </c>
      <c r="N92" t="s">
        <v>634</v>
      </c>
      <c r="O92">
        <v>50900</v>
      </c>
      <c r="AB92" t="s">
        <v>167</v>
      </c>
      <c r="AC92" s="2">
        <f t="shared" si="17"/>
        <v>15546760</v>
      </c>
      <c r="AD92" s="2">
        <f t="shared" si="18"/>
        <v>15594000</v>
      </c>
      <c r="AE92" s="2">
        <f t="shared" si="19"/>
        <v>16772500</v>
      </c>
      <c r="AF92" s="2">
        <f t="shared" si="20"/>
        <v>17462300</v>
      </c>
      <c r="AG92" s="2">
        <f t="shared" si="21"/>
        <v>13771200</v>
      </c>
      <c r="AH92" s="2">
        <f t="shared" si="22"/>
        <v>14133800</v>
      </c>
      <c r="AI92" s="2" cm="1">
        <f t="array" ref="AI92">_xlfn.XLOOKUP(AI$1&amp;$AB92,$M$3:$M$1662&amp;$N$3:$N$1662,$O$3:$O$1662,0,0,1)</f>
        <v>50400</v>
      </c>
      <c r="AJ92" s="2" cm="1">
        <f t="array" ref="AJ92">_xlfn.XLOOKUP(AJ$1&amp;$AB92,$M$3:$M$1662&amp;$N$3:$N$1662,$O$3:$O$1662,0,0,1)</f>
        <v>69600</v>
      </c>
      <c r="AK92" s="2" cm="1">
        <f t="array" ref="AK92">_xlfn.XLOOKUP(AK$1&amp;$AB92,$M$3:$M$1662&amp;$N$3:$N$1662,$O$3:$O$1662,0,0,1)</f>
        <v>249000</v>
      </c>
      <c r="AL92" s="2" cm="1">
        <f t="array" ref="AL92">_xlfn.XLOOKUP(AL$1&amp;$AB92,$M$3:$M$1662&amp;$N$3:$N$1662,$O$3:$O$1662,0,0,1)</f>
        <v>73800</v>
      </c>
      <c r="AM92" s="2" cm="1">
        <f t="array" ref="AM92">_xlfn.XLOOKUP(AM$1&amp;$AB92,$M$3:$M$1662&amp;$N$3:$N$1662,$O$3:$O$1662,0,0,1)</f>
        <v>55300</v>
      </c>
    </row>
    <row r="93" spans="13:39" x14ac:dyDescent="0.4">
      <c r="M93" t="s">
        <v>870</v>
      </c>
      <c r="N93" t="s">
        <v>635</v>
      </c>
      <c r="O93">
        <v>55300</v>
      </c>
      <c r="AB93" t="s">
        <v>23</v>
      </c>
      <c r="AC93" s="2">
        <f t="shared" si="17"/>
        <v>15648460</v>
      </c>
      <c r="AD93" s="2">
        <f t="shared" si="18"/>
        <v>15691700</v>
      </c>
      <c r="AE93" s="2">
        <f t="shared" si="19"/>
        <v>16918100</v>
      </c>
      <c r="AF93" s="2">
        <f t="shared" si="20"/>
        <v>17542500</v>
      </c>
      <c r="AG93" s="2">
        <f t="shared" si="21"/>
        <v>13810400</v>
      </c>
      <c r="AH93" s="2">
        <f t="shared" si="22"/>
        <v>14279600</v>
      </c>
      <c r="AI93" s="2" cm="1">
        <f t="array" ref="AI93">_xlfn.XLOOKUP(AI$1&amp;$AB93,$M$3:$M$1662&amp;$N$3:$N$1662,$O$3:$O$1662,0,0,1)</f>
        <v>97700</v>
      </c>
      <c r="AJ93" s="2" cm="1">
        <f t="array" ref="AJ93">_xlfn.XLOOKUP(AJ$1&amp;$AB93,$M$3:$M$1662&amp;$N$3:$N$1662,$O$3:$O$1662,0,0,1)</f>
        <v>145600</v>
      </c>
      <c r="AK93" s="2" cm="1">
        <f t="array" ref="AK93">_xlfn.XLOOKUP(AK$1&amp;$AB93,$M$3:$M$1662&amp;$N$3:$N$1662,$O$3:$O$1662,0,0,1)</f>
        <v>80200</v>
      </c>
      <c r="AL93" s="2" cm="1">
        <f t="array" ref="AL93">_xlfn.XLOOKUP(AL$1&amp;$AB93,$M$3:$M$1662&amp;$N$3:$N$1662,$O$3:$O$1662,0,0,1)</f>
        <v>39200</v>
      </c>
      <c r="AM93" s="2" cm="1">
        <f t="array" ref="AM93">_xlfn.XLOOKUP(AM$1&amp;$AB93,$M$3:$M$1662&amp;$N$3:$N$1662,$O$3:$O$1662,0,0,1)</f>
        <v>145800</v>
      </c>
    </row>
    <row r="94" spans="13:39" x14ac:dyDescent="0.4">
      <c r="M94" t="s">
        <v>870</v>
      </c>
      <c r="N94" t="s">
        <v>636</v>
      </c>
      <c r="O94">
        <v>145800</v>
      </c>
      <c r="AB94" t="s">
        <v>300</v>
      </c>
      <c r="AC94" s="2">
        <f t="shared" si="17"/>
        <v>15738360</v>
      </c>
      <c r="AD94" s="2">
        <f t="shared" si="18"/>
        <v>15777900</v>
      </c>
      <c r="AE94" s="2">
        <f t="shared" si="19"/>
        <v>17024000</v>
      </c>
      <c r="AF94" s="2">
        <f t="shared" si="20"/>
        <v>17687800</v>
      </c>
      <c r="AG94" s="2">
        <f t="shared" si="21"/>
        <v>13854000</v>
      </c>
      <c r="AH94" s="2">
        <f t="shared" si="22"/>
        <v>14348100</v>
      </c>
      <c r="AI94" s="2" cm="1">
        <f t="array" ref="AI94">_xlfn.XLOOKUP(AI$1&amp;$AB94,$M$3:$M$1662&amp;$N$3:$N$1662,$O$3:$O$1662,0,0,1)</f>
        <v>86200</v>
      </c>
      <c r="AJ94" s="2" cm="1">
        <f t="array" ref="AJ94">_xlfn.XLOOKUP(AJ$1&amp;$AB94,$M$3:$M$1662&amp;$N$3:$N$1662,$O$3:$O$1662,0,0,1)</f>
        <v>105900</v>
      </c>
      <c r="AK94" s="2" cm="1">
        <f t="array" ref="AK94">_xlfn.XLOOKUP(AK$1&amp;$AB94,$M$3:$M$1662&amp;$N$3:$N$1662,$O$3:$O$1662,0,0,1)</f>
        <v>145300</v>
      </c>
      <c r="AL94" s="2" cm="1">
        <f t="array" ref="AL94">_xlfn.XLOOKUP(AL$1&amp;$AB94,$M$3:$M$1662&amp;$N$3:$N$1662,$O$3:$O$1662,0,0,1)</f>
        <v>43600</v>
      </c>
      <c r="AM94" s="2" cm="1">
        <f t="array" ref="AM94">_xlfn.XLOOKUP(AM$1&amp;$AB94,$M$3:$M$1662&amp;$N$3:$N$1662,$O$3:$O$1662,0,0,1)</f>
        <v>68500</v>
      </c>
    </row>
    <row r="95" spans="13:39" x14ac:dyDescent="0.4">
      <c r="M95" t="s">
        <v>870</v>
      </c>
      <c r="N95" t="s">
        <v>637</v>
      </c>
      <c r="O95">
        <v>68500</v>
      </c>
      <c r="AB95" t="s">
        <v>18</v>
      </c>
      <c r="AC95" s="2">
        <f t="shared" si="17"/>
        <v>15869420</v>
      </c>
      <c r="AD95" s="2">
        <f t="shared" si="18"/>
        <v>15864700</v>
      </c>
      <c r="AE95" s="2">
        <f t="shared" si="19"/>
        <v>17200600</v>
      </c>
      <c r="AF95" s="2">
        <f t="shared" si="20"/>
        <v>17835000</v>
      </c>
      <c r="AG95" s="2">
        <f t="shared" si="21"/>
        <v>13927200</v>
      </c>
      <c r="AH95" s="2">
        <f t="shared" si="22"/>
        <v>14519600</v>
      </c>
      <c r="AI95" s="2" cm="1">
        <f t="array" ref="AI95">_xlfn.XLOOKUP(AI$1&amp;$AB95,$M$3:$M$1662&amp;$N$3:$N$1662,$O$3:$O$1662,0,0,1)</f>
        <v>86800</v>
      </c>
      <c r="AJ95" s="2" cm="1">
        <f t="array" ref="AJ95">_xlfn.XLOOKUP(AJ$1&amp;$AB95,$M$3:$M$1662&amp;$N$3:$N$1662,$O$3:$O$1662,0,0,1)</f>
        <v>176600</v>
      </c>
      <c r="AK95" s="2" cm="1">
        <f t="array" ref="AK95">_xlfn.XLOOKUP(AK$1&amp;$AB95,$M$3:$M$1662&amp;$N$3:$N$1662,$O$3:$O$1662,0,0,1)</f>
        <v>147200</v>
      </c>
      <c r="AL95" s="2" cm="1">
        <f t="array" ref="AL95">_xlfn.XLOOKUP(AL$1&amp;$AB95,$M$3:$M$1662&amp;$N$3:$N$1662,$O$3:$O$1662,0,0,1)</f>
        <v>73200</v>
      </c>
      <c r="AM95" s="2" cm="1">
        <f t="array" ref="AM95">_xlfn.XLOOKUP(AM$1&amp;$AB95,$M$3:$M$1662&amp;$N$3:$N$1662,$O$3:$O$1662,0,0,1)</f>
        <v>171500</v>
      </c>
    </row>
    <row r="96" spans="13:39" x14ac:dyDescent="0.4">
      <c r="M96" t="s">
        <v>870</v>
      </c>
      <c r="N96" t="s">
        <v>638</v>
      </c>
      <c r="O96">
        <v>171500</v>
      </c>
      <c r="AB96" t="s">
        <v>301</v>
      </c>
      <c r="AC96" s="2">
        <f t="shared" si="17"/>
        <v>15946420</v>
      </c>
      <c r="AD96" s="2">
        <f t="shared" si="18"/>
        <v>15945300</v>
      </c>
      <c r="AE96" s="2">
        <f t="shared" si="19"/>
        <v>17282100</v>
      </c>
      <c r="AF96" s="2">
        <f t="shared" si="20"/>
        <v>17936000</v>
      </c>
      <c r="AG96" s="2">
        <f t="shared" si="21"/>
        <v>13996400</v>
      </c>
      <c r="AH96" s="2">
        <f t="shared" si="22"/>
        <v>14572300</v>
      </c>
      <c r="AI96" s="2" cm="1">
        <f t="array" ref="AI96">_xlfn.XLOOKUP(AI$1&amp;$AB96,$M$3:$M$1662&amp;$N$3:$N$1662,$O$3:$O$1662,0,0,1)</f>
        <v>80600</v>
      </c>
      <c r="AJ96" s="2" cm="1">
        <f t="array" ref="AJ96">_xlfn.XLOOKUP(AJ$1&amp;$AB96,$M$3:$M$1662&amp;$N$3:$N$1662,$O$3:$O$1662,0,0,1)</f>
        <v>81500</v>
      </c>
      <c r="AK96" s="2" cm="1">
        <f t="array" ref="AK96">_xlfn.XLOOKUP(AK$1&amp;$AB96,$M$3:$M$1662&amp;$N$3:$N$1662,$O$3:$O$1662,0,0,1)</f>
        <v>101000</v>
      </c>
      <c r="AL96" s="2" cm="1">
        <f t="array" ref="AL96">_xlfn.XLOOKUP(AL$1&amp;$AB96,$M$3:$M$1662&amp;$N$3:$N$1662,$O$3:$O$1662,0,0,1)</f>
        <v>69200</v>
      </c>
      <c r="AM96" s="2" cm="1">
        <f t="array" ref="AM96">_xlfn.XLOOKUP(AM$1&amp;$AB96,$M$3:$M$1662&amp;$N$3:$N$1662,$O$3:$O$1662,0,0,1)</f>
        <v>52700</v>
      </c>
    </row>
    <row r="97" spans="13:39" x14ac:dyDescent="0.4">
      <c r="M97" t="s">
        <v>870</v>
      </c>
      <c r="N97" t="s">
        <v>639</v>
      </c>
      <c r="O97">
        <v>52700</v>
      </c>
      <c r="AB97" t="s">
        <v>142</v>
      </c>
      <c r="AC97" s="2">
        <f t="shared" si="17"/>
        <v>16054680</v>
      </c>
      <c r="AD97" s="2">
        <f t="shared" si="18"/>
        <v>16011700</v>
      </c>
      <c r="AE97" s="2">
        <f t="shared" si="19"/>
        <v>17370600</v>
      </c>
      <c r="AF97" s="2">
        <f t="shared" si="20"/>
        <v>18101500</v>
      </c>
      <c r="AG97" s="2">
        <f t="shared" si="21"/>
        <v>14139100</v>
      </c>
      <c r="AH97" s="2">
        <f t="shared" si="22"/>
        <v>14650500</v>
      </c>
      <c r="AI97" s="2" cm="1">
        <f t="array" ref="AI97">_xlfn.XLOOKUP(AI$1&amp;$AB97,$M$3:$M$1662&amp;$N$3:$N$1662,$O$3:$O$1662,0,0,1)</f>
        <v>66400</v>
      </c>
      <c r="AJ97" s="2" cm="1">
        <f t="array" ref="AJ97">_xlfn.XLOOKUP(AJ$1&amp;$AB97,$M$3:$M$1662&amp;$N$3:$N$1662,$O$3:$O$1662,0,0,1)</f>
        <v>88500</v>
      </c>
      <c r="AK97" s="2" cm="1">
        <f t="array" ref="AK97">_xlfn.XLOOKUP(AK$1&amp;$AB97,$M$3:$M$1662&amp;$N$3:$N$1662,$O$3:$O$1662,0,0,1)</f>
        <v>165500</v>
      </c>
      <c r="AL97" s="2" cm="1">
        <f t="array" ref="AL97">_xlfn.XLOOKUP(AL$1&amp;$AB97,$M$3:$M$1662&amp;$N$3:$N$1662,$O$3:$O$1662,0,0,1)</f>
        <v>142700</v>
      </c>
      <c r="AM97" s="2" cm="1">
        <f t="array" ref="AM97">_xlfn.XLOOKUP(AM$1&amp;$AB97,$M$3:$M$1662&amp;$N$3:$N$1662,$O$3:$O$1662,0,0,1)</f>
        <v>78200</v>
      </c>
    </row>
    <row r="98" spans="13:39" x14ac:dyDescent="0.4">
      <c r="M98" t="s">
        <v>870</v>
      </c>
      <c r="N98" t="s">
        <v>640</v>
      </c>
      <c r="O98">
        <v>78200</v>
      </c>
      <c r="AB98" t="s">
        <v>140</v>
      </c>
      <c r="AC98" s="2">
        <f t="shared" si="17"/>
        <v>16172500</v>
      </c>
      <c r="AD98" s="2">
        <f t="shared" si="18"/>
        <v>16088600</v>
      </c>
      <c r="AE98" s="2">
        <f t="shared" si="19"/>
        <v>17455500</v>
      </c>
      <c r="AF98" s="2">
        <f t="shared" si="20"/>
        <v>18239400</v>
      </c>
      <c r="AG98" s="2">
        <f t="shared" si="21"/>
        <v>14214700</v>
      </c>
      <c r="AH98" s="2">
        <f t="shared" si="22"/>
        <v>14864300</v>
      </c>
      <c r="AI98" s="2" cm="1">
        <f t="array" ref="AI98">_xlfn.XLOOKUP(AI$1&amp;$AB98,$M$3:$M$1662&amp;$N$3:$N$1662,$O$3:$O$1662,0,0,1)</f>
        <v>76900</v>
      </c>
      <c r="AJ98" s="2" cm="1">
        <f t="array" ref="AJ98">_xlfn.XLOOKUP(AJ$1&amp;$AB98,$M$3:$M$1662&amp;$N$3:$N$1662,$O$3:$O$1662,0,0,1)</f>
        <v>84900</v>
      </c>
      <c r="AK98" s="2" cm="1">
        <f t="array" ref="AK98">_xlfn.XLOOKUP(AK$1&amp;$AB98,$M$3:$M$1662&amp;$N$3:$N$1662,$O$3:$O$1662,0,0,1)</f>
        <v>137900</v>
      </c>
      <c r="AL98" s="2" cm="1">
        <f t="array" ref="AL98">_xlfn.XLOOKUP(AL$1&amp;$AB98,$M$3:$M$1662&amp;$N$3:$N$1662,$O$3:$O$1662,0,0,1)</f>
        <v>75600</v>
      </c>
      <c r="AM98" s="2" cm="1">
        <f t="array" ref="AM98">_xlfn.XLOOKUP(AM$1&amp;$AB98,$M$3:$M$1662&amp;$N$3:$N$1662,$O$3:$O$1662,0,0,1)</f>
        <v>213800</v>
      </c>
    </row>
    <row r="99" spans="13:39" x14ac:dyDescent="0.4">
      <c r="M99" t="s">
        <v>870</v>
      </c>
      <c r="N99" t="s">
        <v>641</v>
      </c>
      <c r="O99">
        <v>213800</v>
      </c>
      <c r="AB99" t="s">
        <v>271</v>
      </c>
      <c r="AC99" s="2">
        <f t="shared" si="17"/>
        <v>16269940</v>
      </c>
      <c r="AD99" s="2">
        <f t="shared" si="18"/>
        <v>16171000</v>
      </c>
      <c r="AE99" s="2">
        <f t="shared" si="19"/>
        <v>17555800</v>
      </c>
      <c r="AF99" s="2">
        <f t="shared" si="20"/>
        <v>18378500</v>
      </c>
      <c r="AG99" s="2">
        <f t="shared" si="21"/>
        <v>14282600</v>
      </c>
      <c r="AH99" s="2">
        <f t="shared" si="22"/>
        <v>14961800</v>
      </c>
      <c r="AI99" s="2" cm="1">
        <f t="array" ref="AI99">_xlfn.XLOOKUP(AI$1&amp;$AB99,$M$3:$M$1662&amp;$N$3:$N$1662,$O$3:$O$1662,0,0,1)</f>
        <v>82400</v>
      </c>
      <c r="AJ99" s="2" cm="1">
        <f t="array" ref="AJ99">_xlfn.XLOOKUP(AJ$1&amp;$AB99,$M$3:$M$1662&amp;$N$3:$N$1662,$O$3:$O$1662,0,0,1)</f>
        <v>100300</v>
      </c>
      <c r="AK99" s="2" cm="1">
        <f t="array" ref="AK99">_xlfn.XLOOKUP(AK$1&amp;$AB99,$M$3:$M$1662&amp;$N$3:$N$1662,$O$3:$O$1662,0,0,1)</f>
        <v>139100</v>
      </c>
      <c r="AL99" s="2" cm="1">
        <f t="array" ref="AL99">_xlfn.XLOOKUP(AL$1&amp;$AB99,$M$3:$M$1662&amp;$N$3:$N$1662,$O$3:$O$1662,0,0,1)</f>
        <v>67900</v>
      </c>
      <c r="AM99" s="2" cm="1">
        <f t="array" ref="AM99">_xlfn.XLOOKUP(AM$1&amp;$AB99,$M$3:$M$1662&amp;$N$3:$N$1662,$O$3:$O$1662,0,0,1)</f>
        <v>97500</v>
      </c>
    </row>
    <row r="100" spans="13:39" x14ac:dyDescent="0.4">
      <c r="M100" t="s">
        <v>870</v>
      </c>
      <c r="N100" t="s">
        <v>642</v>
      </c>
      <c r="O100">
        <v>97500</v>
      </c>
      <c r="AB100" t="s">
        <v>104</v>
      </c>
      <c r="AC100" s="2">
        <f t="shared" si="17"/>
        <v>16350220</v>
      </c>
      <c r="AD100" s="2">
        <f t="shared" si="18"/>
        <v>16277200</v>
      </c>
      <c r="AE100" s="2">
        <f t="shared" si="19"/>
        <v>17628400</v>
      </c>
      <c r="AF100" s="2">
        <f t="shared" si="20"/>
        <v>18480000</v>
      </c>
      <c r="AG100" s="2">
        <f t="shared" si="21"/>
        <v>14359500</v>
      </c>
      <c r="AH100" s="2">
        <f t="shared" si="22"/>
        <v>15006000</v>
      </c>
      <c r="AI100" s="2" cm="1">
        <f t="array" ref="AI100">_xlfn.XLOOKUP(AI$1&amp;$AB100,$M$3:$M$1662&amp;$N$3:$N$1662,$O$3:$O$1662,0,0,1)</f>
        <v>106200</v>
      </c>
      <c r="AJ100" s="2" cm="1">
        <f t="array" ref="AJ100">_xlfn.XLOOKUP(AJ$1&amp;$AB100,$M$3:$M$1662&amp;$N$3:$N$1662,$O$3:$O$1662,0,0,1)</f>
        <v>72600</v>
      </c>
      <c r="AK100" s="2" cm="1">
        <f t="array" ref="AK100">_xlfn.XLOOKUP(AK$1&amp;$AB100,$M$3:$M$1662&amp;$N$3:$N$1662,$O$3:$O$1662,0,0,1)</f>
        <v>101500</v>
      </c>
      <c r="AL100" s="2" cm="1">
        <f t="array" ref="AL100">_xlfn.XLOOKUP(AL$1&amp;$AB100,$M$3:$M$1662&amp;$N$3:$N$1662,$O$3:$O$1662,0,0,1)</f>
        <v>76900</v>
      </c>
      <c r="AM100" s="2" cm="1">
        <f t="array" ref="AM100">_xlfn.XLOOKUP(AM$1&amp;$AB100,$M$3:$M$1662&amp;$N$3:$N$1662,$O$3:$O$1662,0,0,1)</f>
        <v>44200</v>
      </c>
    </row>
    <row r="101" spans="13:39" x14ac:dyDescent="0.4">
      <c r="M101" t="s">
        <v>870</v>
      </c>
      <c r="N101" t="s">
        <v>643</v>
      </c>
      <c r="O101">
        <v>44200</v>
      </c>
      <c r="AB101" t="s">
        <v>223</v>
      </c>
      <c r="AC101" s="2">
        <f t="shared" si="17"/>
        <v>16435040</v>
      </c>
      <c r="AD101" s="2">
        <f t="shared" si="18"/>
        <v>16319200</v>
      </c>
      <c r="AE101" s="2">
        <f t="shared" si="19"/>
        <v>17676500</v>
      </c>
      <c r="AF101" s="2">
        <f t="shared" si="20"/>
        <v>18720100</v>
      </c>
      <c r="AG101" s="2">
        <f t="shared" si="21"/>
        <v>14404600</v>
      </c>
      <c r="AH101" s="2">
        <f t="shared" si="22"/>
        <v>15054800</v>
      </c>
      <c r="AI101" s="2" cm="1">
        <f t="array" ref="AI101">_xlfn.XLOOKUP(AI$1&amp;$AB101,$M$3:$M$1662&amp;$N$3:$N$1662,$O$3:$O$1662,0,0,1)</f>
        <v>42000</v>
      </c>
      <c r="AJ101" s="2" cm="1">
        <f t="array" ref="AJ101">_xlfn.XLOOKUP(AJ$1&amp;$AB101,$M$3:$M$1662&amp;$N$3:$N$1662,$O$3:$O$1662,0,0,1)</f>
        <v>48100</v>
      </c>
      <c r="AK101" s="2" cm="1">
        <f t="array" ref="AK101">_xlfn.XLOOKUP(AK$1&amp;$AB101,$M$3:$M$1662&amp;$N$3:$N$1662,$O$3:$O$1662,0,0,1)</f>
        <v>240100</v>
      </c>
      <c r="AL101" s="2" cm="1">
        <f t="array" ref="AL101">_xlfn.XLOOKUP(AL$1&amp;$AB101,$M$3:$M$1662&amp;$N$3:$N$1662,$O$3:$O$1662,0,0,1)</f>
        <v>45100</v>
      </c>
      <c r="AM101" s="2" cm="1">
        <f t="array" ref="AM101">_xlfn.XLOOKUP(AM$1&amp;$AB101,$M$3:$M$1662&amp;$N$3:$N$1662,$O$3:$O$1662,0,0,1)</f>
        <v>48800</v>
      </c>
    </row>
    <row r="102" spans="13:39" x14ac:dyDescent="0.4">
      <c r="M102" t="s">
        <v>870</v>
      </c>
      <c r="N102" t="s">
        <v>644</v>
      </c>
      <c r="O102">
        <v>48800</v>
      </c>
      <c r="AB102" t="s">
        <v>117</v>
      </c>
      <c r="AC102" s="2">
        <f t="shared" si="17"/>
        <v>16526440</v>
      </c>
      <c r="AD102" s="2">
        <f t="shared" si="18"/>
        <v>16437700</v>
      </c>
      <c r="AE102" s="2">
        <f t="shared" si="19"/>
        <v>17731000</v>
      </c>
      <c r="AF102" s="2">
        <f t="shared" si="20"/>
        <v>18886900</v>
      </c>
      <c r="AG102" s="2">
        <f t="shared" si="21"/>
        <v>14460600</v>
      </c>
      <c r="AH102" s="2">
        <f t="shared" si="22"/>
        <v>15116000</v>
      </c>
      <c r="AI102" s="2" cm="1">
        <f t="array" ref="AI102">_xlfn.XLOOKUP(AI$1&amp;$AB102,$M$3:$M$1662&amp;$N$3:$N$1662,$O$3:$O$1662,0,0,1)</f>
        <v>118500</v>
      </c>
      <c r="AJ102" s="2" cm="1">
        <f t="array" ref="AJ102">_xlfn.XLOOKUP(AJ$1&amp;$AB102,$M$3:$M$1662&amp;$N$3:$N$1662,$O$3:$O$1662,0,0,1)</f>
        <v>54500</v>
      </c>
      <c r="AK102" s="2" cm="1">
        <f t="array" ref="AK102">_xlfn.XLOOKUP(AK$1&amp;$AB102,$M$3:$M$1662&amp;$N$3:$N$1662,$O$3:$O$1662,0,0,1)</f>
        <v>166800</v>
      </c>
      <c r="AL102" s="2" cm="1">
        <f t="array" ref="AL102">_xlfn.XLOOKUP(AL$1&amp;$AB102,$M$3:$M$1662&amp;$N$3:$N$1662,$O$3:$O$1662,0,0,1)</f>
        <v>56000</v>
      </c>
      <c r="AM102" s="2" cm="1">
        <f t="array" ref="AM102">_xlfn.XLOOKUP(AM$1&amp;$AB102,$M$3:$M$1662&amp;$N$3:$N$1662,$O$3:$O$1662,0,0,1)</f>
        <v>61200</v>
      </c>
    </row>
    <row r="103" spans="13:39" x14ac:dyDescent="0.4">
      <c r="M103" t="s">
        <v>870</v>
      </c>
      <c r="N103" t="s">
        <v>645</v>
      </c>
      <c r="O103">
        <v>61200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7"/>
        <v>16587280</v>
      </c>
      <c r="AD103" s="2">
        <f t="shared" si="18"/>
        <v>16541700</v>
      </c>
      <c r="AE103" s="2">
        <f t="shared" si="19"/>
        <v>17780500</v>
      </c>
      <c r="AF103" s="2">
        <f t="shared" si="20"/>
        <v>18940500</v>
      </c>
      <c r="AG103" s="2">
        <f t="shared" si="21"/>
        <v>14490700</v>
      </c>
      <c r="AH103" s="2">
        <f t="shared" si="22"/>
        <v>15183000</v>
      </c>
      <c r="AI103" s="2" cm="1">
        <f t="array" ref="AI103">_xlfn.XLOOKUP(AI$1&amp;$AB103,$M$3:$M$1662&amp;$N$3:$N$1662,$O$3:$O$1662,0,0,1)</f>
        <v>104000</v>
      </c>
      <c r="AJ103" s="2" cm="1">
        <f t="array" ref="AJ103">_xlfn.XLOOKUP(AJ$1&amp;$AB103,$M$3:$M$1662&amp;$N$3:$N$1662,$O$3:$O$1662,0,0,1)</f>
        <v>49500</v>
      </c>
      <c r="AK103" s="2" cm="1">
        <f t="array" ref="AK103">_xlfn.XLOOKUP(AK$1&amp;$AB103,$M$3:$M$1662&amp;$N$3:$N$1662,$O$3:$O$1662,0,0,1)</f>
        <v>53600</v>
      </c>
      <c r="AL103" s="2" cm="1">
        <f t="array" ref="AL103">_xlfn.XLOOKUP(AL$1&amp;$AB103,$M$3:$M$1662&amp;$N$3:$N$1662,$O$3:$O$1662,0,0,1)</f>
        <v>30100</v>
      </c>
      <c r="AM103" s="2" cm="1">
        <f t="array" ref="AM103">_xlfn.XLOOKUP(AM$1&amp;$AB103,$M$3:$M$1662&amp;$N$3:$N$1662,$O$3:$O$1662,0,0,1)</f>
        <v>67000</v>
      </c>
    </row>
    <row r="104" spans="13:39" x14ac:dyDescent="0.4">
      <c r="M104" t="s">
        <v>870</v>
      </c>
      <c r="N104" t="s">
        <v>646</v>
      </c>
      <c r="O104">
        <v>67000</v>
      </c>
      <c r="AB104" t="s">
        <v>26</v>
      </c>
      <c r="AC104" s="2">
        <f t="shared" si="17"/>
        <v>16700280</v>
      </c>
      <c r="AD104" s="2">
        <f t="shared" si="18"/>
        <v>16592400</v>
      </c>
      <c r="AE104" s="2">
        <f t="shared" si="19"/>
        <v>17862200</v>
      </c>
      <c r="AF104" s="2">
        <f t="shared" si="20"/>
        <v>19044600</v>
      </c>
      <c r="AG104" s="2">
        <f t="shared" si="21"/>
        <v>14559800</v>
      </c>
      <c r="AH104" s="2">
        <f t="shared" si="22"/>
        <v>15442400</v>
      </c>
      <c r="AI104" s="2" cm="1">
        <f t="array" ref="AI104">_xlfn.XLOOKUP(AI$1&amp;$AB104,$M$3:$M$1662&amp;$N$3:$N$1662,$O$3:$O$1662,0,0,1)</f>
        <v>50700</v>
      </c>
      <c r="AJ104" s="2" cm="1">
        <f t="array" ref="AJ104">_xlfn.XLOOKUP(AJ$1&amp;$AB104,$M$3:$M$1662&amp;$N$3:$N$1662,$O$3:$O$1662,0,0,1)</f>
        <v>81700</v>
      </c>
      <c r="AK104" s="2" cm="1">
        <f t="array" ref="AK104">_xlfn.XLOOKUP(AK$1&amp;$AB104,$M$3:$M$1662&amp;$N$3:$N$1662,$O$3:$O$1662,0,0,1)</f>
        <v>104100</v>
      </c>
      <c r="AL104" s="2" cm="1">
        <f t="array" ref="AL104">_xlfn.XLOOKUP(AL$1&amp;$AB104,$M$3:$M$1662&amp;$N$3:$N$1662,$O$3:$O$1662,0,0,1)</f>
        <v>69100</v>
      </c>
      <c r="AM104" s="2" cm="1">
        <f t="array" ref="AM104">_xlfn.XLOOKUP(AM$1&amp;$AB104,$M$3:$M$1662&amp;$N$3:$N$1662,$O$3:$O$1662,0,0,1)</f>
        <v>259400</v>
      </c>
    </row>
    <row r="105" spans="13:39" x14ac:dyDescent="0.4">
      <c r="M105" t="s">
        <v>870</v>
      </c>
      <c r="N105" t="s">
        <v>647</v>
      </c>
      <c r="O105">
        <v>259400</v>
      </c>
      <c r="AB105" t="s">
        <v>162</v>
      </c>
      <c r="AC105" s="2">
        <f t="shared" si="17"/>
        <v>16779260</v>
      </c>
      <c r="AD105" s="2">
        <f t="shared" si="18"/>
        <v>16668700</v>
      </c>
      <c r="AE105" s="2">
        <f t="shared" si="19"/>
        <v>17933000</v>
      </c>
      <c r="AF105" s="2">
        <f t="shared" si="20"/>
        <v>19173300</v>
      </c>
      <c r="AG105" s="2">
        <f t="shared" si="21"/>
        <v>14620200</v>
      </c>
      <c r="AH105" s="2">
        <f t="shared" si="22"/>
        <v>15501100</v>
      </c>
      <c r="AI105" s="2" cm="1">
        <f t="array" ref="AI105">_xlfn.XLOOKUP(AI$1&amp;$AB105,$M$3:$M$1662&amp;$N$3:$N$1662,$O$3:$O$1662,0,0,1)</f>
        <v>76300</v>
      </c>
      <c r="AJ105" s="2" cm="1">
        <f t="array" ref="AJ105">_xlfn.XLOOKUP(AJ$1&amp;$AB105,$M$3:$M$1662&amp;$N$3:$N$1662,$O$3:$O$1662,0,0,1)</f>
        <v>70800</v>
      </c>
      <c r="AK105" s="2" cm="1">
        <f t="array" ref="AK105">_xlfn.XLOOKUP(AK$1&amp;$AB105,$M$3:$M$1662&amp;$N$3:$N$1662,$O$3:$O$1662,0,0,1)</f>
        <v>128700</v>
      </c>
      <c r="AL105" s="2" cm="1">
        <f t="array" ref="AL105">_xlfn.XLOOKUP(AL$1&amp;$AB105,$M$3:$M$1662&amp;$N$3:$N$1662,$O$3:$O$1662,0,0,1)</f>
        <v>60400</v>
      </c>
      <c r="AM105" s="2" cm="1">
        <f t="array" ref="AM105">_xlfn.XLOOKUP(AM$1&amp;$AB105,$M$3:$M$1662&amp;$N$3:$N$1662,$O$3:$O$1662,0,0,1)</f>
        <v>58700</v>
      </c>
    </row>
    <row r="106" spans="13:39" x14ac:dyDescent="0.4">
      <c r="M106" t="s">
        <v>870</v>
      </c>
      <c r="N106" t="s">
        <v>648</v>
      </c>
      <c r="O106">
        <v>58700</v>
      </c>
      <c r="AB106" t="s">
        <v>176</v>
      </c>
      <c r="AC106" s="2">
        <f t="shared" si="17"/>
        <v>16856040</v>
      </c>
      <c r="AD106" s="2">
        <f t="shared" si="18"/>
        <v>16788900</v>
      </c>
      <c r="AE106" s="2">
        <f t="shared" si="19"/>
        <v>17963600</v>
      </c>
      <c r="AF106" s="2">
        <f t="shared" si="20"/>
        <v>19302500</v>
      </c>
      <c r="AG106" s="2">
        <f t="shared" si="21"/>
        <v>14670400</v>
      </c>
      <c r="AH106" s="2">
        <f t="shared" si="22"/>
        <v>15554800</v>
      </c>
      <c r="AI106" s="2" cm="1">
        <f t="array" ref="AI106">_xlfn.XLOOKUP(AI$1&amp;$AB106,$M$3:$M$1662&amp;$N$3:$N$1662,$O$3:$O$1662,0,0,1)</f>
        <v>120200</v>
      </c>
      <c r="AJ106" s="2" cm="1">
        <f t="array" ref="AJ106">_xlfn.XLOOKUP(AJ$1&amp;$AB106,$M$3:$M$1662&amp;$N$3:$N$1662,$O$3:$O$1662,0,0,1)</f>
        <v>30600</v>
      </c>
      <c r="AK106" s="2" cm="1">
        <f t="array" ref="AK106">_xlfn.XLOOKUP(AK$1&amp;$AB106,$M$3:$M$1662&amp;$N$3:$N$1662,$O$3:$O$1662,0,0,1)</f>
        <v>129200</v>
      </c>
      <c r="AL106" s="2" cm="1">
        <f t="array" ref="AL106">_xlfn.XLOOKUP(AL$1&amp;$AB106,$M$3:$M$1662&amp;$N$3:$N$1662,$O$3:$O$1662,0,0,1)</f>
        <v>50200</v>
      </c>
      <c r="AM106" s="2" cm="1">
        <f t="array" ref="AM106">_xlfn.XLOOKUP(AM$1&amp;$AB106,$M$3:$M$1662&amp;$N$3:$N$1662,$O$3:$O$1662,0,0,1)</f>
        <v>53700</v>
      </c>
    </row>
    <row r="107" spans="13:39" x14ac:dyDescent="0.4">
      <c r="M107" t="s">
        <v>870</v>
      </c>
      <c r="N107" t="s">
        <v>649</v>
      </c>
      <c r="O107">
        <v>53700</v>
      </c>
      <c r="AB107" t="s">
        <v>115</v>
      </c>
      <c r="AC107" s="2">
        <f t="shared" si="17"/>
        <v>16930340</v>
      </c>
      <c r="AD107" s="2">
        <f t="shared" si="18"/>
        <v>16862600</v>
      </c>
      <c r="AE107" s="2">
        <f t="shared" si="19"/>
        <v>18030600</v>
      </c>
      <c r="AF107" s="2">
        <f t="shared" si="20"/>
        <v>19373600</v>
      </c>
      <c r="AG107" s="2">
        <f t="shared" si="21"/>
        <v>14718600</v>
      </c>
      <c r="AH107" s="2">
        <f t="shared" si="22"/>
        <v>15666300</v>
      </c>
      <c r="AI107" s="2" cm="1">
        <f t="array" ref="AI107">_xlfn.XLOOKUP(AI$1&amp;$AB107,$M$3:$M$1662&amp;$N$3:$N$1662,$O$3:$O$1662,0,0,1)</f>
        <v>73700</v>
      </c>
      <c r="AJ107" s="2" cm="1">
        <f t="array" ref="AJ107">_xlfn.XLOOKUP(AJ$1&amp;$AB107,$M$3:$M$1662&amp;$N$3:$N$1662,$O$3:$O$1662,0,0,1)</f>
        <v>67000</v>
      </c>
      <c r="AK107" s="2" cm="1">
        <f t="array" ref="AK107">_xlfn.XLOOKUP(AK$1&amp;$AB107,$M$3:$M$1662&amp;$N$3:$N$1662,$O$3:$O$1662,0,0,1)</f>
        <v>71100</v>
      </c>
      <c r="AL107" s="2" cm="1">
        <f t="array" ref="AL107">_xlfn.XLOOKUP(AL$1&amp;$AB107,$M$3:$M$1662&amp;$N$3:$N$1662,$O$3:$O$1662,0,0,1)</f>
        <v>48200</v>
      </c>
      <c r="AM107" s="2" cm="1">
        <f t="array" ref="AM107">_xlfn.XLOOKUP(AM$1&amp;$AB107,$M$3:$M$1662&amp;$N$3:$N$1662,$O$3:$O$1662,0,0,1)</f>
        <v>111500</v>
      </c>
    </row>
    <row r="108" spans="13:39" x14ac:dyDescent="0.4">
      <c r="M108" t="s">
        <v>870</v>
      </c>
      <c r="N108" t="s">
        <v>650</v>
      </c>
      <c r="O108">
        <v>111500</v>
      </c>
      <c r="AB108" t="s">
        <v>274</v>
      </c>
      <c r="AC108" s="2">
        <f t="shared" si="17"/>
        <v>16992620</v>
      </c>
      <c r="AD108" s="2">
        <f t="shared" si="18"/>
        <v>16916800</v>
      </c>
      <c r="AE108" s="2">
        <f t="shared" si="19"/>
        <v>18067200</v>
      </c>
      <c r="AF108" s="2">
        <f t="shared" si="20"/>
        <v>19458000</v>
      </c>
      <c r="AG108" s="2">
        <f t="shared" si="21"/>
        <v>14787900</v>
      </c>
      <c r="AH108" s="2">
        <f t="shared" si="22"/>
        <v>15733200</v>
      </c>
      <c r="AI108" s="2" cm="1">
        <f t="array" ref="AI108">_xlfn.XLOOKUP(AI$1&amp;$AB108,$M$3:$M$1662&amp;$N$3:$N$1662,$O$3:$O$1662,0,0,1)</f>
        <v>54200</v>
      </c>
      <c r="AJ108" s="2" cm="1">
        <f t="array" ref="AJ108">_xlfn.XLOOKUP(AJ$1&amp;$AB108,$M$3:$M$1662&amp;$N$3:$N$1662,$O$3:$O$1662,0,0,1)</f>
        <v>36600</v>
      </c>
      <c r="AK108" s="2" cm="1">
        <f t="array" ref="AK108">_xlfn.XLOOKUP(AK$1&amp;$AB108,$M$3:$M$1662&amp;$N$3:$N$1662,$O$3:$O$1662,0,0,1)</f>
        <v>84400</v>
      </c>
      <c r="AL108" s="2" cm="1">
        <f t="array" ref="AL108">_xlfn.XLOOKUP(AL$1&amp;$AB108,$M$3:$M$1662&amp;$N$3:$N$1662,$O$3:$O$1662,0,0,1)</f>
        <v>69300</v>
      </c>
      <c r="AM108" s="2" cm="1">
        <f t="array" ref="AM108">_xlfn.XLOOKUP(AM$1&amp;$AB108,$M$3:$M$1662&amp;$N$3:$N$1662,$O$3:$O$1662,0,0,1)</f>
        <v>66900</v>
      </c>
    </row>
    <row r="109" spans="13:39" x14ac:dyDescent="0.4">
      <c r="M109" t="s">
        <v>870</v>
      </c>
      <c r="N109" t="s">
        <v>651</v>
      </c>
      <c r="O109">
        <v>66900</v>
      </c>
      <c r="AB109" t="s">
        <v>37</v>
      </c>
      <c r="AC109" s="2">
        <f t="shared" si="17"/>
        <v>17071560</v>
      </c>
      <c r="AD109" s="2">
        <f t="shared" si="18"/>
        <v>17026100</v>
      </c>
      <c r="AE109" s="2">
        <f t="shared" si="19"/>
        <v>18151500</v>
      </c>
      <c r="AF109" s="2">
        <f t="shared" si="20"/>
        <v>19571200</v>
      </c>
      <c r="AG109" s="2">
        <f t="shared" si="21"/>
        <v>14822100</v>
      </c>
      <c r="AH109" s="2">
        <f t="shared" si="22"/>
        <v>15786900</v>
      </c>
      <c r="AI109" s="2" cm="1">
        <f t="array" ref="AI109">_xlfn.XLOOKUP(AI$1&amp;$AB109,$M$3:$M$1662&amp;$N$3:$N$1662,$O$3:$O$1662,0,0,1)</f>
        <v>109300</v>
      </c>
      <c r="AJ109" s="2" cm="1">
        <f t="array" ref="AJ109">_xlfn.XLOOKUP(AJ$1&amp;$AB109,$M$3:$M$1662&amp;$N$3:$N$1662,$O$3:$O$1662,0,0,1)</f>
        <v>84300</v>
      </c>
      <c r="AK109" s="2" cm="1">
        <f t="array" ref="AK109">_xlfn.XLOOKUP(AK$1&amp;$AB109,$M$3:$M$1662&amp;$N$3:$N$1662,$O$3:$O$1662,0,0,1)</f>
        <v>113200</v>
      </c>
      <c r="AL109" s="2" cm="1">
        <f t="array" ref="AL109">_xlfn.XLOOKUP(AL$1&amp;$AB109,$M$3:$M$1662&amp;$N$3:$N$1662,$O$3:$O$1662,0,0,1)</f>
        <v>34200</v>
      </c>
      <c r="AM109" s="2" cm="1">
        <f t="array" ref="AM109">_xlfn.XLOOKUP(AM$1&amp;$AB109,$M$3:$M$1662&amp;$N$3:$N$1662,$O$3:$O$1662,0,0,1)</f>
        <v>53700</v>
      </c>
    </row>
    <row r="110" spans="13:39" x14ac:dyDescent="0.4">
      <c r="M110" t="s">
        <v>870</v>
      </c>
      <c r="N110" t="s">
        <v>652</v>
      </c>
      <c r="O110">
        <v>53700</v>
      </c>
      <c r="AB110" t="s">
        <v>220</v>
      </c>
      <c r="AC110" s="2">
        <f t="shared" si="17"/>
        <v>17152280</v>
      </c>
      <c r="AD110" s="2">
        <f t="shared" si="18"/>
        <v>17217000</v>
      </c>
      <c r="AE110" s="2">
        <f t="shared" si="19"/>
        <v>18176600</v>
      </c>
      <c r="AF110" s="2">
        <f t="shared" si="20"/>
        <v>19669100</v>
      </c>
      <c r="AG110" s="2">
        <f t="shared" si="21"/>
        <v>14844200</v>
      </c>
      <c r="AH110" s="2">
        <f t="shared" si="22"/>
        <v>15854500</v>
      </c>
      <c r="AI110" s="2" cm="1">
        <f t="array" ref="AI110">_xlfn.XLOOKUP(AI$1&amp;$AB110,$M$3:$M$1662&amp;$N$3:$N$1662,$O$3:$O$1662,0,0,1)</f>
        <v>190900</v>
      </c>
      <c r="AJ110" s="2" cm="1">
        <f t="array" ref="AJ110">_xlfn.XLOOKUP(AJ$1&amp;$AB110,$M$3:$M$1662&amp;$N$3:$N$1662,$O$3:$O$1662,0,0,1)</f>
        <v>25100</v>
      </c>
      <c r="AK110" s="2" cm="1">
        <f t="array" ref="AK110">_xlfn.XLOOKUP(AK$1&amp;$AB110,$M$3:$M$1662&amp;$N$3:$N$1662,$O$3:$O$1662,0,0,1)</f>
        <v>97900</v>
      </c>
      <c r="AL110" s="2" cm="1">
        <f t="array" ref="AL110">_xlfn.XLOOKUP(AL$1&amp;$AB110,$M$3:$M$1662&amp;$N$3:$N$1662,$O$3:$O$1662,0,0,1)</f>
        <v>22100</v>
      </c>
      <c r="AM110" s="2" cm="1">
        <f t="array" ref="AM110">_xlfn.XLOOKUP(AM$1&amp;$AB110,$M$3:$M$1662&amp;$N$3:$N$1662,$O$3:$O$1662,0,0,1)</f>
        <v>67600</v>
      </c>
    </row>
    <row r="111" spans="13:39" x14ac:dyDescent="0.4">
      <c r="M111" t="s">
        <v>870</v>
      </c>
      <c r="N111" t="s">
        <v>653</v>
      </c>
      <c r="O111">
        <v>67600</v>
      </c>
      <c r="AB111" t="s">
        <v>222</v>
      </c>
      <c r="AC111" s="2">
        <f t="shared" si="17"/>
        <v>17252500</v>
      </c>
      <c r="AD111" s="2">
        <f t="shared" si="18"/>
        <v>17466900</v>
      </c>
      <c r="AE111" s="2">
        <f t="shared" si="19"/>
        <v>18247900</v>
      </c>
      <c r="AF111" s="2">
        <f t="shared" si="20"/>
        <v>19749200</v>
      </c>
      <c r="AG111" s="2">
        <f t="shared" si="21"/>
        <v>14884700</v>
      </c>
      <c r="AH111" s="2">
        <f t="shared" si="22"/>
        <v>15913800</v>
      </c>
      <c r="AI111" s="2" cm="1">
        <f t="array" ref="AI111">_xlfn.XLOOKUP(AI$1&amp;$AB111,$M$3:$M$1662&amp;$N$3:$N$1662,$O$3:$O$1662,0,0,1)</f>
        <v>249900</v>
      </c>
      <c r="AJ111" s="2" cm="1">
        <f t="array" ref="AJ111">_xlfn.XLOOKUP(AJ$1&amp;$AB111,$M$3:$M$1662&amp;$N$3:$N$1662,$O$3:$O$1662,0,0,1)</f>
        <v>71300</v>
      </c>
      <c r="AK111" s="2" cm="1">
        <f t="array" ref="AK111">_xlfn.XLOOKUP(AK$1&amp;$AB111,$M$3:$M$1662&amp;$N$3:$N$1662,$O$3:$O$1662,0,0,1)</f>
        <v>80100</v>
      </c>
      <c r="AL111" s="2" cm="1">
        <f t="array" ref="AL111">_xlfn.XLOOKUP(AL$1&amp;$AB111,$M$3:$M$1662&amp;$N$3:$N$1662,$O$3:$O$1662,0,0,1)</f>
        <v>40500</v>
      </c>
      <c r="AM111" s="2" cm="1">
        <f t="array" ref="AM111">_xlfn.XLOOKUP(AM$1&amp;$AB111,$M$3:$M$1662&amp;$N$3:$N$1662,$O$3:$O$1662,0,0,1)</f>
        <v>59300</v>
      </c>
    </row>
    <row r="112" spans="13:39" x14ac:dyDescent="0.4">
      <c r="M112" t="s">
        <v>870</v>
      </c>
      <c r="N112" t="s">
        <v>654</v>
      </c>
      <c r="O112">
        <v>59300</v>
      </c>
      <c r="AB112" t="s">
        <v>165</v>
      </c>
      <c r="AC112" s="2">
        <f t="shared" si="17"/>
        <v>17362600</v>
      </c>
      <c r="AD112" s="2">
        <f t="shared" si="18"/>
        <v>17621300</v>
      </c>
      <c r="AE112" s="2">
        <f t="shared" si="19"/>
        <v>18370500</v>
      </c>
      <c r="AF112" s="2">
        <f t="shared" si="20"/>
        <v>19893700</v>
      </c>
      <c r="AG112" s="2">
        <f t="shared" si="21"/>
        <v>14937900</v>
      </c>
      <c r="AH112" s="2">
        <f t="shared" si="22"/>
        <v>15989600</v>
      </c>
      <c r="AI112" s="2" cm="1">
        <f t="array" ref="AI112">_xlfn.XLOOKUP(AI$1&amp;$AB112,$M$3:$M$1662&amp;$N$3:$N$1662,$O$3:$O$1662,0,0,1)</f>
        <v>154400</v>
      </c>
      <c r="AJ112" s="2" cm="1">
        <f t="array" ref="AJ112">_xlfn.XLOOKUP(AJ$1&amp;$AB112,$M$3:$M$1662&amp;$N$3:$N$1662,$O$3:$O$1662,0,0,1)</f>
        <v>122600</v>
      </c>
      <c r="AK112" s="2" cm="1">
        <f t="array" ref="AK112">_xlfn.XLOOKUP(AK$1&amp;$AB112,$M$3:$M$1662&amp;$N$3:$N$1662,$O$3:$O$1662,0,0,1)</f>
        <v>144500</v>
      </c>
      <c r="AL112" s="2" cm="1">
        <f t="array" ref="AL112">_xlfn.XLOOKUP(AL$1&amp;$AB112,$M$3:$M$1662&amp;$N$3:$N$1662,$O$3:$O$1662,0,0,1)</f>
        <v>53200</v>
      </c>
      <c r="AM112" s="2" cm="1">
        <f t="array" ref="AM112">_xlfn.XLOOKUP(AM$1&amp;$AB112,$M$3:$M$1662&amp;$N$3:$N$1662,$O$3:$O$1662,0,0,1)</f>
        <v>75800</v>
      </c>
    </row>
    <row r="113" spans="13:39" x14ac:dyDescent="0.4">
      <c r="M113" t="s">
        <v>870</v>
      </c>
      <c r="N113" t="s">
        <v>655</v>
      </c>
      <c r="O113">
        <v>75800</v>
      </c>
      <c r="AB113" t="s">
        <v>196</v>
      </c>
      <c r="AC113" s="2">
        <f t="shared" si="17"/>
        <v>17475340</v>
      </c>
      <c r="AD113" s="2">
        <f t="shared" si="18"/>
        <v>17821600</v>
      </c>
      <c r="AE113" s="2">
        <f t="shared" si="19"/>
        <v>18438500</v>
      </c>
      <c r="AF113" s="2">
        <f t="shared" si="20"/>
        <v>20033100</v>
      </c>
      <c r="AG113" s="2">
        <f t="shared" si="21"/>
        <v>14985600</v>
      </c>
      <c r="AH113" s="2">
        <f t="shared" si="22"/>
        <v>16097900</v>
      </c>
      <c r="AI113" s="2" cm="1">
        <f t="array" ref="AI113">_xlfn.XLOOKUP(AI$1&amp;$AB113,$M$3:$M$1662&amp;$N$3:$N$1662,$O$3:$O$1662,0,0,1)</f>
        <v>200300</v>
      </c>
      <c r="AJ113" s="2" cm="1">
        <f t="array" ref="AJ113">_xlfn.XLOOKUP(AJ$1&amp;$AB113,$M$3:$M$1662&amp;$N$3:$N$1662,$O$3:$O$1662,0,0,1)</f>
        <v>68000</v>
      </c>
      <c r="AK113" s="2" cm="1">
        <f t="array" ref="AK113">_xlfn.XLOOKUP(AK$1&amp;$AB113,$M$3:$M$1662&amp;$N$3:$N$1662,$O$3:$O$1662,0,0,1)</f>
        <v>139400</v>
      </c>
      <c r="AL113" s="2" cm="1">
        <f t="array" ref="AL113">_xlfn.XLOOKUP(AL$1&amp;$AB113,$M$3:$M$1662&amp;$N$3:$N$1662,$O$3:$O$1662,0,0,1)</f>
        <v>47700</v>
      </c>
      <c r="AM113" s="2" cm="1">
        <f t="array" ref="AM113">_xlfn.XLOOKUP(AM$1&amp;$AB113,$M$3:$M$1662&amp;$N$3:$N$1662,$O$3:$O$1662,0,0,1)</f>
        <v>108300</v>
      </c>
    </row>
    <row r="114" spans="13:39" x14ac:dyDescent="0.4">
      <c r="M114" t="s">
        <v>870</v>
      </c>
      <c r="N114" t="s">
        <v>656</v>
      </c>
      <c r="O114">
        <v>108300</v>
      </c>
      <c r="AB114" t="s">
        <v>193</v>
      </c>
      <c r="AC114" s="2">
        <f t="shared" si="17"/>
        <v>17560400</v>
      </c>
      <c r="AD114" s="2">
        <f t="shared" si="18"/>
        <v>17927800</v>
      </c>
      <c r="AE114" s="2">
        <f t="shared" si="19"/>
        <v>18500100</v>
      </c>
      <c r="AF114" s="2">
        <f t="shared" si="20"/>
        <v>20228000</v>
      </c>
      <c r="AG114" s="2">
        <f t="shared" si="21"/>
        <v>15009600</v>
      </c>
      <c r="AH114" s="2">
        <f t="shared" si="22"/>
        <v>16136500</v>
      </c>
      <c r="AI114" s="2" cm="1">
        <f t="array" ref="AI114">_xlfn.XLOOKUP(AI$1&amp;$AB114,$M$3:$M$1662&amp;$N$3:$N$1662,$O$3:$O$1662,0,0,1)</f>
        <v>106200</v>
      </c>
      <c r="AJ114" s="2" cm="1">
        <f t="array" ref="AJ114">_xlfn.XLOOKUP(AJ$1&amp;$AB114,$M$3:$M$1662&amp;$N$3:$N$1662,$O$3:$O$1662,0,0,1)</f>
        <v>61600</v>
      </c>
      <c r="AK114" s="2" cm="1">
        <f t="array" ref="AK114">_xlfn.XLOOKUP(AK$1&amp;$AB114,$M$3:$M$1662&amp;$N$3:$N$1662,$O$3:$O$1662,0,0,1)</f>
        <v>194900</v>
      </c>
      <c r="AL114" s="2" cm="1">
        <f t="array" ref="AL114">_xlfn.XLOOKUP(AL$1&amp;$AB114,$M$3:$M$1662&amp;$N$3:$N$1662,$O$3:$O$1662,0,0,1)</f>
        <v>24000</v>
      </c>
      <c r="AM114" s="2" cm="1">
        <f t="array" ref="AM114">_xlfn.XLOOKUP(AM$1&amp;$AB114,$M$3:$M$1662&amp;$N$3:$N$1662,$O$3:$O$1662,0,0,1)</f>
        <v>38600</v>
      </c>
    </row>
    <row r="115" spans="13:39" x14ac:dyDescent="0.4">
      <c r="M115" t="s">
        <v>870</v>
      </c>
      <c r="N115" t="s">
        <v>657</v>
      </c>
      <c r="O115">
        <v>38600</v>
      </c>
      <c r="AB115" t="s">
        <v>185</v>
      </c>
      <c r="AC115" s="2">
        <f t="shared" si="17"/>
        <v>17642680</v>
      </c>
      <c r="AD115" s="2">
        <f t="shared" si="18"/>
        <v>18009300</v>
      </c>
      <c r="AE115" s="2">
        <f t="shared" si="19"/>
        <v>18654500</v>
      </c>
      <c r="AF115" s="2">
        <f t="shared" si="20"/>
        <v>20323600</v>
      </c>
      <c r="AG115" s="2">
        <f t="shared" si="21"/>
        <v>15054500</v>
      </c>
      <c r="AH115" s="2">
        <f t="shared" si="22"/>
        <v>16171500</v>
      </c>
      <c r="AI115" s="2" cm="1">
        <f t="array" ref="AI115">_xlfn.XLOOKUP(AI$1&amp;$AB115,$M$3:$M$1662&amp;$N$3:$N$1662,$O$3:$O$1662,0,0,1)</f>
        <v>81500</v>
      </c>
      <c r="AJ115" s="2" cm="1">
        <f t="array" ref="AJ115">_xlfn.XLOOKUP(AJ$1&amp;$AB115,$M$3:$M$1662&amp;$N$3:$N$1662,$O$3:$O$1662,0,0,1)</f>
        <v>154400</v>
      </c>
      <c r="AK115" s="2" cm="1">
        <f t="array" ref="AK115">_xlfn.XLOOKUP(AK$1&amp;$AB115,$M$3:$M$1662&amp;$N$3:$N$1662,$O$3:$O$1662,0,0,1)</f>
        <v>95600</v>
      </c>
      <c r="AL115" s="2" cm="1">
        <f t="array" ref="AL115">_xlfn.XLOOKUP(AL$1&amp;$AB115,$M$3:$M$1662&amp;$N$3:$N$1662,$O$3:$O$1662,0,0,1)</f>
        <v>44900</v>
      </c>
      <c r="AM115" s="2" cm="1">
        <f t="array" ref="AM115">_xlfn.XLOOKUP(AM$1&amp;$AB115,$M$3:$M$1662&amp;$N$3:$N$1662,$O$3:$O$1662,0,0,1)</f>
        <v>35000</v>
      </c>
    </row>
    <row r="116" spans="13:39" x14ac:dyDescent="0.4">
      <c r="M116" t="s">
        <v>870</v>
      </c>
      <c r="N116" t="s">
        <v>658</v>
      </c>
      <c r="O116">
        <v>35000</v>
      </c>
      <c r="AB116" t="s">
        <v>235</v>
      </c>
      <c r="AC116" s="2">
        <f t="shared" si="17"/>
        <v>17739240</v>
      </c>
      <c r="AD116" s="2">
        <f t="shared" si="18"/>
        <v>18141900</v>
      </c>
      <c r="AE116" s="2">
        <f t="shared" si="19"/>
        <v>18767200</v>
      </c>
      <c r="AF116" s="2">
        <f t="shared" si="20"/>
        <v>20411100</v>
      </c>
      <c r="AG116" s="2">
        <f t="shared" si="21"/>
        <v>15170200</v>
      </c>
      <c r="AH116" s="2">
        <f t="shared" si="22"/>
        <v>16205800</v>
      </c>
      <c r="AI116" s="2" cm="1">
        <f t="array" ref="AI116">_xlfn.XLOOKUP(AI$1&amp;$AB116,$M$3:$M$1662&amp;$N$3:$N$1662,$O$3:$O$1662,0,0,1)</f>
        <v>132600</v>
      </c>
      <c r="AJ116" s="2" cm="1">
        <f t="array" ref="AJ116">_xlfn.XLOOKUP(AJ$1&amp;$AB116,$M$3:$M$1662&amp;$N$3:$N$1662,$O$3:$O$1662,0,0,1)</f>
        <v>112700</v>
      </c>
      <c r="AK116" s="2" cm="1">
        <f t="array" ref="AK116">_xlfn.XLOOKUP(AK$1&amp;$AB116,$M$3:$M$1662&amp;$N$3:$N$1662,$O$3:$O$1662,0,0,1)</f>
        <v>87500</v>
      </c>
      <c r="AL116" s="2" cm="1">
        <f t="array" ref="AL116">_xlfn.XLOOKUP(AL$1&amp;$AB116,$M$3:$M$1662&amp;$N$3:$N$1662,$O$3:$O$1662,0,0,1)</f>
        <v>115700</v>
      </c>
      <c r="AM116" s="2" cm="1">
        <f t="array" ref="AM116">_xlfn.XLOOKUP(AM$1&amp;$AB116,$M$3:$M$1662&amp;$N$3:$N$1662,$O$3:$O$1662,0,0,1)</f>
        <v>34300</v>
      </c>
    </row>
    <row r="117" spans="13:39" x14ac:dyDescent="0.4">
      <c r="M117" t="s">
        <v>870</v>
      </c>
      <c r="N117" t="s">
        <v>659</v>
      </c>
      <c r="O117">
        <v>34300</v>
      </c>
      <c r="AB117" t="s">
        <v>249</v>
      </c>
      <c r="AC117" s="2">
        <f t="shared" si="17"/>
        <v>17838120</v>
      </c>
      <c r="AD117" s="2">
        <f t="shared" si="18"/>
        <v>18272700</v>
      </c>
      <c r="AE117" s="2">
        <f t="shared" si="19"/>
        <v>18875000</v>
      </c>
      <c r="AF117" s="2">
        <f t="shared" si="20"/>
        <v>20513800</v>
      </c>
      <c r="AG117" s="2">
        <f t="shared" si="21"/>
        <v>15298700</v>
      </c>
      <c r="AH117" s="2">
        <f t="shared" si="22"/>
        <v>16230400</v>
      </c>
      <c r="AI117" s="2" cm="1">
        <f t="array" ref="AI117">_xlfn.XLOOKUP(AI$1&amp;$AB117,$M$3:$M$1662&amp;$N$3:$N$1662,$O$3:$O$1662,0,0,1)</f>
        <v>130800</v>
      </c>
      <c r="AJ117" s="2" cm="1">
        <f t="array" ref="AJ117">_xlfn.XLOOKUP(AJ$1&amp;$AB117,$M$3:$M$1662&amp;$N$3:$N$1662,$O$3:$O$1662,0,0,1)</f>
        <v>107800</v>
      </c>
      <c r="AK117" s="2" cm="1">
        <f t="array" ref="AK117">_xlfn.XLOOKUP(AK$1&amp;$AB117,$M$3:$M$1662&amp;$N$3:$N$1662,$O$3:$O$1662,0,0,1)</f>
        <v>102700</v>
      </c>
      <c r="AL117" s="2" cm="1">
        <f t="array" ref="AL117">_xlfn.XLOOKUP(AL$1&amp;$AB117,$M$3:$M$1662&amp;$N$3:$N$1662,$O$3:$O$1662,0,0,1)</f>
        <v>128500</v>
      </c>
      <c r="AM117" s="2" cm="1">
        <f t="array" ref="AM117">_xlfn.XLOOKUP(AM$1&amp;$AB117,$M$3:$M$1662&amp;$N$3:$N$1662,$O$3:$O$1662,0,0,1)</f>
        <v>24600</v>
      </c>
    </row>
    <row r="118" spans="13:39" x14ac:dyDescent="0.4">
      <c r="M118" t="s">
        <v>870</v>
      </c>
      <c r="N118" t="s">
        <v>660</v>
      </c>
      <c r="O118">
        <v>24600</v>
      </c>
      <c r="AB118" t="s">
        <v>111</v>
      </c>
      <c r="AC118" s="2">
        <f t="shared" si="17"/>
        <v>17917220</v>
      </c>
      <c r="AD118" s="2">
        <f t="shared" si="18"/>
        <v>18414100</v>
      </c>
      <c r="AE118" s="2">
        <f t="shared" si="19"/>
        <v>18931500</v>
      </c>
      <c r="AF118" s="2">
        <f t="shared" si="20"/>
        <v>20608800</v>
      </c>
      <c r="AG118" s="2">
        <f t="shared" si="21"/>
        <v>15339100</v>
      </c>
      <c r="AH118" s="2">
        <f t="shared" si="22"/>
        <v>16292600</v>
      </c>
      <c r="AI118" s="2" cm="1">
        <f t="array" ref="AI118">_xlfn.XLOOKUP(AI$1&amp;$AB118,$M$3:$M$1662&amp;$N$3:$N$1662,$O$3:$O$1662,0,0,1)</f>
        <v>141400</v>
      </c>
      <c r="AJ118" s="2" cm="1">
        <f t="array" ref="AJ118">_xlfn.XLOOKUP(AJ$1&amp;$AB118,$M$3:$M$1662&amp;$N$3:$N$1662,$O$3:$O$1662,0,0,1)</f>
        <v>56500</v>
      </c>
      <c r="AK118" s="2" cm="1">
        <f t="array" ref="AK118">_xlfn.XLOOKUP(AK$1&amp;$AB118,$M$3:$M$1662&amp;$N$3:$N$1662,$O$3:$O$1662,0,0,1)</f>
        <v>95000</v>
      </c>
      <c r="AL118" s="2" cm="1">
        <f t="array" ref="AL118">_xlfn.XLOOKUP(AL$1&amp;$AB118,$M$3:$M$1662&amp;$N$3:$N$1662,$O$3:$O$1662,0,0,1)</f>
        <v>40400</v>
      </c>
      <c r="AM118" s="2" cm="1">
        <f t="array" ref="AM118">_xlfn.XLOOKUP(AM$1&amp;$AB118,$M$3:$M$1662&amp;$N$3:$N$1662,$O$3:$O$1662,0,0,1)</f>
        <v>62200</v>
      </c>
    </row>
    <row r="119" spans="13:39" x14ac:dyDescent="0.4">
      <c r="M119" t="s">
        <v>870</v>
      </c>
      <c r="N119" t="s">
        <v>661</v>
      </c>
      <c r="O119">
        <v>62200</v>
      </c>
      <c r="AB119" t="s">
        <v>270</v>
      </c>
      <c r="AC119" s="2">
        <f t="shared" si="17"/>
        <v>17973800</v>
      </c>
      <c r="AD119" s="2">
        <f t="shared" si="18"/>
        <v>18497800</v>
      </c>
      <c r="AE119" s="2">
        <f t="shared" si="19"/>
        <v>18988300</v>
      </c>
      <c r="AF119" s="2">
        <f t="shared" si="20"/>
        <v>20660000</v>
      </c>
      <c r="AG119" s="2">
        <f t="shared" si="21"/>
        <v>15386800</v>
      </c>
      <c r="AH119" s="2">
        <f t="shared" si="22"/>
        <v>16336100</v>
      </c>
      <c r="AI119" s="2" cm="1">
        <f t="array" ref="AI119">_xlfn.XLOOKUP(AI$1&amp;$AB119,$M$3:$M$1662&amp;$N$3:$N$1662,$O$3:$O$1662,0,0,1)</f>
        <v>83700</v>
      </c>
      <c r="AJ119" s="2" cm="1">
        <f t="array" ref="AJ119">_xlfn.XLOOKUP(AJ$1&amp;$AB119,$M$3:$M$1662&amp;$N$3:$N$1662,$O$3:$O$1662,0,0,1)</f>
        <v>56800</v>
      </c>
      <c r="AK119" s="2" cm="1">
        <f t="array" ref="AK119">_xlfn.XLOOKUP(AK$1&amp;$AB119,$M$3:$M$1662&amp;$N$3:$N$1662,$O$3:$O$1662,0,0,1)</f>
        <v>51200</v>
      </c>
      <c r="AL119" s="2" cm="1">
        <f t="array" ref="AL119">_xlfn.XLOOKUP(AL$1&amp;$AB119,$M$3:$M$1662&amp;$N$3:$N$1662,$O$3:$O$1662,0,0,1)</f>
        <v>47700</v>
      </c>
      <c r="AM119" s="2" cm="1">
        <f t="array" ref="AM119">_xlfn.XLOOKUP(AM$1&amp;$AB119,$M$3:$M$1662&amp;$N$3:$N$1662,$O$3:$O$1662,0,0,1)</f>
        <v>43500</v>
      </c>
    </row>
    <row r="120" spans="13:39" x14ac:dyDescent="0.4">
      <c r="M120" t="s">
        <v>870</v>
      </c>
      <c r="N120" t="s">
        <v>662</v>
      </c>
      <c r="O120">
        <v>43500</v>
      </c>
      <c r="AB120" t="s">
        <v>255</v>
      </c>
      <c r="AC120" s="2">
        <f t="shared" si="17"/>
        <v>18053300</v>
      </c>
      <c r="AD120" s="2">
        <f t="shared" si="18"/>
        <v>18621600</v>
      </c>
      <c r="AE120" s="2">
        <f t="shared" si="19"/>
        <v>19027700</v>
      </c>
      <c r="AF120" s="2">
        <f t="shared" si="20"/>
        <v>20746200</v>
      </c>
      <c r="AG120" s="2">
        <f t="shared" si="21"/>
        <v>15500300</v>
      </c>
      <c r="AH120" s="2">
        <f t="shared" si="22"/>
        <v>16370700</v>
      </c>
      <c r="AI120" s="2" cm="1">
        <f t="array" ref="AI120">_xlfn.XLOOKUP(AI$1&amp;$AB120,$M$3:$M$1662&amp;$N$3:$N$1662,$O$3:$O$1662,0,0,1)</f>
        <v>123800</v>
      </c>
      <c r="AJ120" s="2" cm="1">
        <f t="array" ref="AJ120">_xlfn.XLOOKUP(AJ$1&amp;$AB120,$M$3:$M$1662&amp;$N$3:$N$1662,$O$3:$O$1662,0,0,1)</f>
        <v>39400</v>
      </c>
      <c r="AK120" s="2" cm="1">
        <f t="array" ref="AK120">_xlfn.XLOOKUP(AK$1&amp;$AB120,$M$3:$M$1662&amp;$N$3:$N$1662,$O$3:$O$1662,0,0,1)</f>
        <v>86200</v>
      </c>
      <c r="AL120" s="2" cm="1">
        <f t="array" ref="AL120">_xlfn.XLOOKUP(AL$1&amp;$AB120,$M$3:$M$1662&amp;$N$3:$N$1662,$O$3:$O$1662,0,0,1)</f>
        <v>113500</v>
      </c>
      <c r="AM120" s="2" cm="1">
        <f t="array" ref="AM120">_xlfn.XLOOKUP(AM$1&amp;$AB120,$M$3:$M$1662&amp;$N$3:$N$1662,$O$3:$O$1662,0,0,1)</f>
        <v>34600</v>
      </c>
    </row>
    <row r="121" spans="13:39" x14ac:dyDescent="0.4">
      <c r="M121" t="s">
        <v>870</v>
      </c>
      <c r="N121" t="s">
        <v>663</v>
      </c>
      <c r="O121">
        <v>34600</v>
      </c>
      <c r="AB121" t="s">
        <v>131</v>
      </c>
      <c r="AC121" s="2">
        <f t="shared" si="17"/>
        <v>18141800</v>
      </c>
      <c r="AD121" s="2">
        <f t="shared" si="18"/>
        <v>18692100</v>
      </c>
      <c r="AE121" s="2">
        <f t="shared" si="19"/>
        <v>19068500</v>
      </c>
      <c r="AF121" s="2">
        <f t="shared" si="20"/>
        <v>20992500</v>
      </c>
      <c r="AG121" s="2">
        <f t="shared" si="21"/>
        <v>15560400</v>
      </c>
      <c r="AH121" s="2">
        <f t="shared" si="22"/>
        <v>16395500</v>
      </c>
      <c r="AI121" s="2" cm="1">
        <f t="array" ref="AI121">_xlfn.XLOOKUP(AI$1&amp;$AB121,$M$3:$M$1662&amp;$N$3:$N$1662,$O$3:$O$1662,0,0,1)</f>
        <v>70500</v>
      </c>
      <c r="AJ121" s="2" cm="1">
        <f t="array" ref="AJ121">_xlfn.XLOOKUP(AJ$1&amp;$AB121,$M$3:$M$1662&amp;$N$3:$N$1662,$O$3:$O$1662,0,0,1)</f>
        <v>40800</v>
      </c>
      <c r="AK121" s="2" cm="1">
        <f t="array" ref="AK121">_xlfn.XLOOKUP(AK$1&amp;$AB121,$M$3:$M$1662&amp;$N$3:$N$1662,$O$3:$O$1662,0,0,1)</f>
        <v>246300</v>
      </c>
      <c r="AL121" s="2" cm="1">
        <f t="array" ref="AL121">_xlfn.XLOOKUP(AL$1&amp;$AB121,$M$3:$M$1662&amp;$N$3:$N$1662,$O$3:$O$1662,0,0,1)</f>
        <v>60100</v>
      </c>
      <c r="AM121" s="2" cm="1">
        <f t="array" ref="AM121">_xlfn.XLOOKUP(AM$1&amp;$AB121,$M$3:$M$1662&amp;$N$3:$N$1662,$O$3:$O$1662,0,0,1)</f>
        <v>24800</v>
      </c>
    </row>
    <row r="122" spans="13:39" x14ac:dyDescent="0.4">
      <c r="M122" t="s">
        <v>870</v>
      </c>
      <c r="N122" t="s">
        <v>664</v>
      </c>
      <c r="O122">
        <v>24800</v>
      </c>
      <c r="AB122" t="s">
        <v>290</v>
      </c>
      <c r="AC122" s="2">
        <f t="shared" si="17"/>
        <v>18259960</v>
      </c>
      <c r="AD122" s="2">
        <f t="shared" si="18"/>
        <v>18768800</v>
      </c>
      <c r="AE122" s="2">
        <f t="shared" si="19"/>
        <v>19209400</v>
      </c>
      <c r="AF122" s="2">
        <f t="shared" si="20"/>
        <v>21248400</v>
      </c>
      <c r="AG122" s="2">
        <f t="shared" si="21"/>
        <v>15648300</v>
      </c>
      <c r="AH122" s="2">
        <f t="shared" si="22"/>
        <v>16424900</v>
      </c>
      <c r="AI122" s="2" cm="1">
        <f t="array" ref="AI122">_xlfn.XLOOKUP(AI$1&amp;$AB122,$M$3:$M$1662&amp;$N$3:$N$1662,$O$3:$O$1662,0,0,1)</f>
        <v>76700</v>
      </c>
      <c r="AJ122" s="2" cm="1">
        <f t="array" ref="AJ122">_xlfn.XLOOKUP(AJ$1&amp;$AB122,$M$3:$M$1662&amp;$N$3:$N$1662,$O$3:$O$1662,0,0,1)</f>
        <v>140900</v>
      </c>
      <c r="AK122" s="2" cm="1">
        <f t="array" ref="AK122">_xlfn.XLOOKUP(AK$1&amp;$AB122,$M$3:$M$1662&amp;$N$3:$N$1662,$O$3:$O$1662,0,0,1)</f>
        <v>255900</v>
      </c>
      <c r="AL122" s="2" cm="1">
        <f t="array" ref="AL122">_xlfn.XLOOKUP(AL$1&amp;$AB122,$M$3:$M$1662&amp;$N$3:$N$1662,$O$3:$O$1662,0,0,1)</f>
        <v>87900</v>
      </c>
      <c r="AM122" s="2" cm="1">
        <f t="array" ref="AM122">_xlfn.XLOOKUP(AM$1&amp;$AB122,$M$3:$M$1662&amp;$N$3:$N$1662,$O$3:$O$1662,0,0,1)</f>
        <v>29400</v>
      </c>
    </row>
    <row r="123" spans="13:39" x14ac:dyDescent="0.4">
      <c r="M123" t="s">
        <v>870</v>
      </c>
      <c r="N123" t="s">
        <v>665</v>
      </c>
      <c r="O123">
        <v>29400</v>
      </c>
      <c r="AB123" t="s">
        <v>197</v>
      </c>
      <c r="AC123" s="2">
        <f t="shared" si="17"/>
        <v>18315140</v>
      </c>
      <c r="AD123" s="2">
        <f t="shared" si="18"/>
        <v>18845500</v>
      </c>
      <c r="AE123" s="2">
        <f t="shared" si="19"/>
        <v>19262200</v>
      </c>
      <c r="AF123" s="2">
        <f t="shared" si="20"/>
        <v>21307000</v>
      </c>
      <c r="AG123" s="2">
        <f t="shared" si="21"/>
        <v>15716700</v>
      </c>
      <c r="AH123" s="2">
        <f t="shared" si="22"/>
        <v>16444300</v>
      </c>
      <c r="AI123" s="2" cm="1">
        <f t="array" ref="AI123">_xlfn.XLOOKUP(AI$1&amp;$AB123,$M$3:$M$1662&amp;$N$3:$N$1662,$O$3:$O$1662,0,0,1)</f>
        <v>76700</v>
      </c>
      <c r="AJ123" s="2" cm="1">
        <f t="array" ref="AJ123">_xlfn.XLOOKUP(AJ$1&amp;$AB123,$M$3:$M$1662&amp;$N$3:$N$1662,$O$3:$O$1662,0,0,1)</f>
        <v>52800</v>
      </c>
      <c r="AK123" s="2" cm="1">
        <f t="array" ref="AK123">_xlfn.XLOOKUP(AK$1&amp;$AB123,$M$3:$M$1662&amp;$N$3:$N$1662,$O$3:$O$1662,0,0,1)</f>
        <v>58600</v>
      </c>
      <c r="AL123" s="2" cm="1">
        <f t="array" ref="AL123">_xlfn.XLOOKUP(AL$1&amp;$AB123,$M$3:$M$1662&amp;$N$3:$N$1662,$O$3:$O$1662,0,0,1)</f>
        <v>68400</v>
      </c>
      <c r="AM123" s="2" cm="1">
        <f t="array" ref="AM123">_xlfn.XLOOKUP(AM$1&amp;$AB123,$M$3:$M$1662&amp;$N$3:$N$1662,$O$3:$O$1662,0,0,1)</f>
        <v>19400</v>
      </c>
    </row>
    <row r="124" spans="13:39" x14ac:dyDescent="0.4">
      <c r="M124" t="s">
        <v>870</v>
      </c>
      <c r="N124" t="s">
        <v>666</v>
      </c>
      <c r="O124">
        <v>19400</v>
      </c>
      <c r="AB124" t="s">
        <v>187</v>
      </c>
      <c r="AC124" s="2">
        <f t="shared" si="17"/>
        <v>18460040</v>
      </c>
      <c r="AD124" s="2">
        <f t="shared" si="18"/>
        <v>19166700</v>
      </c>
      <c r="AE124" s="2">
        <f t="shared" si="19"/>
        <v>19370800</v>
      </c>
      <c r="AF124" s="2">
        <f t="shared" si="20"/>
        <v>21470600</v>
      </c>
      <c r="AG124" s="2">
        <f t="shared" si="21"/>
        <v>15760300</v>
      </c>
      <c r="AH124" s="2">
        <f t="shared" si="22"/>
        <v>16531800</v>
      </c>
      <c r="AI124" s="2" cm="1">
        <f t="array" ref="AI124">_xlfn.XLOOKUP(AI$1&amp;$AB124,$M$3:$M$1662&amp;$N$3:$N$1662,$O$3:$O$1662,0,0,1)</f>
        <v>321200</v>
      </c>
      <c r="AJ124" s="2" cm="1">
        <f t="array" ref="AJ124">_xlfn.XLOOKUP(AJ$1&amp;$AB124,$M$3:$M$1662&amp;$N$3:$N$1662,$O$3:$O$1662,0,0,1)</f>
        <v>108600</v>
      </c>
      <c r="AK124" s="2" cm="1">
        <f t="array" ref="AK124">_xlfn.XLOOKUP(AK$1&amp;$AB124,$M$3:$M$1662&amp;$N$3:$N$1662,$O$3:$O$1662,0,0,1)</f>
        <v>163600</v>
      </c>
      <c r="AL124" s="2" cm="1">
        <f t="array" ref="AL124">_xlfn.XLOOKUP(AL$1&amp;$AB124,$M$3:$M$1662&amp;$N$3:$N$1662,$O$3:$O$1662,0,0,1)</f>
        <v>43600</v>
      </c>
      <c r="AM124" s="2" cm="1">
        <f t="array" ref="AM124">_xlfn.XLOOKUP(AM$1&amp;$AB124,$M$3:$M$1662&amp;$N$3:$N$1662,$O$3:$O$1662,0,0,1)</f>
        <v>87500</v>
      </c>
    </row>
    <row r="125" spans="13:39" x14ac:dyDescent="0.4">
      <c r="M125" t="s">
        <v>870</v>
      </c>
      <c r="N125" t="s">
        <v>667</v>
      </c>
      <c r="O125">
        <v>87500</v>
      </c>
      <c r="AB125" t="s">
        <v>180</v>
      </c>
      <c r="AC125" s="2">
        <f t="shared" si="17"/>
        <v>18550280</v>
      </c>
      <c r="AD125" s="2">
        <f t="shared" si="18"/>
        <v>19283500</v>
      </c>
      <c r="AE125" s="2">
        <f t="shared" si="19"/>
        <v>19411400</v>
      </c>
      <c r="AF125" s="2">
        <f t="shared" si="20"/>
        <v>21569400</v>
      </c>
      <c r="AG125" s="2">
        <f t="shared" si="21"/>
        <v>15871900</v>
      </c>
      <c r="AH125" s="2">
        <f t="shared" si="22"/>
        <v>16615200</v>
      </c>
      <c r="AI125" s="2" cm="1">
        <f t="array" ref="AI125">_xlfn.XLOOKUP(AI$1&amp;$AB125,$M$3:$M$1662&amp;$N$3:$N$1662,$O$3:$O$1662,0,0,1)</f>
        <v>116800</v>
      </c>
      <c r="AJ125" s="2" cm="1">
        <f t="array" ref="AJ125">_xlfn.XLOOKUP(AJ$1&amp;$AB125,$M$3:$M$1662&amp;$N$3:$N$1662,$O$3:$O$1662,0,0,1)</f>
        <v>40600</v>
      </c>
      <c r="AK125" s="2" cm="1">
        <f t="array" ref="AK125">_xlfn.XLOOKUP(AK$1&amp;$AB125,$M$3:$M$1662&amp;$N$3:$N$1662,$O$3:$O$1662,0,0,1)</f>
        <v>98800</v>
      </c>
      <c r="AL125" s="2" cm="1">
        <f t="array" ref="AL125">_xlfn.XLOOKUP(AL$1&amp;$AB125,$M$3:$M$1662&amp;$N$3:$N$1662,$O$3:$O$1662,0,0,1)</f>
        <v>111600</v>
      </c>
      <c r="AM125" s="2" cm="1">
        <f t="array" ref="AM125">_xlfn.XLOOKUP(AM$1&amp;$AB125,$M$3:$M$1662&amp;$N$3:$N$1662,$O$3:$O$1662,0,0,1)</f>
        <v>83400</v>
      </c>
    </row>
    <row r="126" spans="13:39" x14ac:dyDescent="0.4">
      <c r="M126" t="s">
        <v>870</v>
      </c>
      <c r="N126" t="s">
        <v>668</v>
      </c>
      <c r="O126">
        <v>83400</v>
      </c>
      <c r="AB126" t="s">
        <v>58</v>
      </c>
      <c r="AC126" s="2">
        <f t="shared" si="17"/>
        <v>18615600</v>
      </c>
      <c r="AD126" s="2">
        <f t="shared" si="18"/>
        <v>19382700</v>
      </c>
      <c r="AE126" s="2">
        <f t="shared" si="19"/>
        <v>19479000</v>
      </c>
      <c r="AF126" s="2">
        <f t="shared" si="20"/>
        <v>21636700</v>
      </c>
      <c r="AG126" s="2">
        <f t="shared" si="21"/>
        <v>15935400</v>
      </c>
      <c r="AH126" s="2">
        <f t="shared" si="22"/>
        <v>16644200</v>
      </c>
      <c r="AI126" s="2" cm="1">
        <f t="array" ref="AI126">_xlfn.XLOOKUP(AI$1&amp;$AB126,$M$3:$M$1662&amp;$N$3:$N$1662,$O$3:$O$1662,0,0,1)</f>
        <v>99200</v>
      </c>
      <c r="AJ126" s="2" cm="1">
        <f t="array" ref="AJ126">_xlfn.XLOOKUP(AJ$1&amp;$AB126,$M$3:$M$1662&amp;$N$3:$N$1662,$O$3:$O$1662,0,0,1)</f>
        <v>67600</v>
      </c>
      <c r="AK126" s="2" cm="1">
        <f t="array" ref="AK126">_xlfn.XLOOKUP(AK$1&amp;$AB126,$M$3:$M$1662&amp;$N$3:$N$1662,$O$3:$O$1662,0,0,1)</f>
        <v>67300</v>
      </c>
      <c r="AL126" s="2" cm="1">
        <f t="array" ref="AL126">_xlfn.XLOOKUP(AL$1&amp;$AB126,$M$3:$M$1662&amp;$N$3:$N$1662,$O$3:$O$1662,0,0,1)</f>
        <v>63500</v>
      </c>
      <c r="AM126" s="2" cm="1">
        <f t="array" ref="AM126">_xlfn.XLOOKUP(AM$1&amp;$AB126,$M$3:$M$1662&amp;$N$3:$N$1662,$O$3:$O$1662,0,0,1)</f>
        <v>29000</v>
      </c>
    </row>
    <row r="127" spans="13:39" x14ac:dyDescent="0.4">
      <c r="M127" t="s">
        <v>870</v>
      </c>
      <c r="N127" t="s">
        <v>669</v>
      </c>
      <c r="O127">
        <v>29000</v>
      </c>
      <c r="AB127" t="s">
        <v>35</v>
      </c>
      <c r="AC127" s="2">
        <f t="shared" si="17"/>
        <v>18692600</v>
      </c>
      <c r="AD127" s="2">
        <f t="shared" si="18"/>
        <v>19470700</v>
      </c>
      <c r="AE127" s="2">
        <f t="shared" si="19"/>
        <v>19592100</v>
      </c>
      <c r="AF127" s="2">
        <f t="shared" si="20"/>
        <v>21699700</v>
      </c>
      <c r="AG127" s="2">
        <f t="shared" si="21"/>
        <v>15992200</v>
      </c>
      <c r="AH127" s="2">
        <f t="shared" si="22"/>
        <v>16708300</v>
      </c>
      <c r="AI127" s="2" cm="1">
        <f t="array" ref="AI127">_xlfn.XLOOKUP(AI$1&amp;$AB127,$M$3:$M$1662&amp;$N$3:$N$1662,$O$3:$O$1662,0,0,1)</f>
        <v>88000</v>
      </c>
      <c r="AJ127" s="2" cm="1">
        <f t="array" ref="AJ127">_xlfn.XLOOKUP(AJ$1&amp;$AB127,$M$3:$M$1662&amp;$N$3:$N$1662,$O$3:$O$1662,0,0,1)</f>
        <v>113100</v>
      </c>
      <c r="AK127" s="2" cm="1">
        <f t="array" ref="AK127">_xlfn.XLOOKUP(AK$1&amp;$AB127,$M$3:$M$1662&amp;$N$3:$N$1662,$O$3:$O$1662,0,0,1)</f>
        <v>63000</v>
      </c>
      <c r="AL127" s="2" cm="1">
        <f t="array" ref="AL127">_xlfn.XLOOKUP(AL$1&amp;$AB127,$M$3:$M$1662&amp;$N$3:$N$1662,$O$3:$O$1662,0,0,1)</f>
        <v>56800</v>
      </c>
      <c r="AM127" s="2" cm="1">
        <f t="array" ref="AM127">_xlfn.XLOOKUP(AM$1&amp;$AB127,$M$3:$M$1662&amp;$N$3:$N$1662,$O$3:$O$1662,0,0,1)</f>
        <v>64100</v>
      </c>
    </row>
    <row r="128" spans="13:39" x14ac:dyDescent="0.4">
      <c r="M128" t="s">
        <v>870</v>
      </c>
      <c r="N128" t="s">
        <v>670</v>
      </c>
      <c r="O128">
        <v>64100</v>
      </c>
      <c r="AB128" t="s">
        <v>169</v>
      </c>
      <c r="AC128" s="2">
        <f t="shared" si="17"/>
        <v>18759040</v>
      </c>
      <c r="AD128" s="2">
        <f t="shared" si="18"/>
        <v>19510800</v>
      </c>
      <c r="AE128" s="2">
        <f t="shared" si="19"/>
        <v>19654100</v>
      </c>
      <c r="AF128" s="2">
        <f t="shared" si="20"/>
        <v>21769800</v>
      </c>
      <c r="AG128" s="2">
        <f t="shared" si="21"/>
        <v>16026300</v>
      </c>
      <c r="AH128" s="2">
        <f t="shared" si="22"/>
        <v>16834200</v>
      </c>
      <c r="AI128" s="2" cm="1">
        <f t="array" ref="AI128">_xlfn.XLOOKUP(AI$1&amp;$AB128,$M$3:$M$1662&amp;$N$3:$N$1662,$O$3:$O$1662,0,0,1)</f>
        <v>40100</v>
      </c>
      <c r="AJ128" s="2" cm="1">
        <f t="array" ref="AJ128">_xlfn.XLOOKUP(AJ$1&amp;$AB128,$M$3:$M$1662&amp;$N$3:$N$1662,$O$3:$O$1662,0,0,1)</f>
        <v>62000</v>
      </c>
      <c r="AK128" s="2" cm="1">
        <f t="array" ref="AK128">_xlfn.XLOOKUP(AK$1&amp;$AB128,$M$3:$M$1662&amp;$N$3:$N$1662,$O$3:$O$1662,0,0,1)</f>
        <v>70100</v>
      </c>
      <c r="AL128" s="2" cm="1">
        <f t="array" ref="AL128">_xlfn.XLOOKUP(AL$1&amp;$AB128,$M$3:$M$1662&amp;$N$3:$N$1662,$O$3:$O$1662,0,0,1)</f>
        <v>34100</v>
      </c>
      <c r="AM128" s="2" cm="1">
        <f t="array" ref="AM128">_xlfn.XLOOKUP(AM$1&amp;$AB128,$M$3:$M$1662&amp;$N$3:$N$1662,$O$3:$O$1662,0,0,1)</f>
        <v>125900</v>
      </c>
    </row>
    <row r="129" spans="13:39" x14ac:dyDescent="0.4">
      <c r="M129" t="s">
        <v>870</v>
      </c>
      <c r="N129" t="s">
        <v>671</v>
      </c>
      <c r="O129">
        <v>125900</v>
      </c>
      <c r="AB129" t="s">
        <v>63</v>
      </c>
      <c r="AC129" s="2">
        <f t="shared" si="17"/>
        <v>18864820</v>
      </c>
      <c r="AD129" s="2">
        <f t="shared" si="18"/>
        <v>19601800</v>
      </c>
      <c r="AE129" s="2">
        <f t="shared" si="19"/>
        <v>19712800</v>
      </c>
      <c r="AF129" s="2">
        <f t="shared" si="20"/>
        <v>21818600</v>
      </c>
      <c r="AG129" s="2">
        <f t="shared" si="21"/>
        <v>16081800</v>
      </c>
      <c r="AH129" s="2">
        <f t="shared" si="22"/>
        <v>17109100</v>
      </c>
      <c r="AI129" s="2" cm="1">
        <f t="array" ref="AI129">_xlfn.XLOOKUP(AI$1&amp;$AB129,$M$3:$M$1662&amp;$N$3:$N$1662,$O$3:$O$1662,0,0,1)</f>
        <v>91000</v>
      </c>
      <c r="AJ129" s="2" cm="1">
        <f t="array" ref="AJ129">_xlfn.XLOOKUP(AJ$1&amp;$AB129,$M$3:$M$1662&amp;$N$3:$N$1662,$O$3:$O$1662,0,0,1)</f>
        <v>58700</v>
      </c>
      <c r="AK129" s="2" cm="1">
        <f t="array" ref="AK129">_xlfn.XLOOKUP(AK$1&amp;$AB129,$M$3:$M$1662&amp;$N$3:$N$1662,$O$3:$O$1662,0,0,1)</f>
        <v>48800</v>
      </c>
      <c r="AL129" s="2" cm="1">
        <f t="array" ref="AL129">_xlfn.XLOOKUP(AL$1&amp;$AB129,$M$3:$M$1662&amp;$N$3:$N$1662,$O$3:$O$1662,0,0,1)</f>
        <v>55500</v>
      </c>
      <c r="AM129" s="2" cm="1">
        <f t="array" ref="AM129">_xlfn.XLOOKUP(AM$1&amp;$AB129,$M$3:$M$1662&amp;$N$3:$N$1662,$O$3:$O$1662,0,0,1)</f>
        <v>274900</v>
      </c>
    </row>
    <row r="130" spans="13:39" x14ac:dyDescent="0.4">
      <c r="M130" t="s">
        <v>870</v>
      </c>
      <c r="N130" t="s">
        <v>672</v>
      </c>
      <c r="O130">
        <v>274900</v>
      </c>
      <c r="AB130" t="s">
        <v>269</v>
      </c>
      <c r="AC130" s="2">
        <f t="shared" si="17"/>
        <v>18924240</v>
      </c>
      <c r="AD130" s="2">
        <f t="shared" si="18"/>
        <v>19636500</v>
      </c>
      <c r="AE130" s="2">
        <f t="shared" si="19"/>
        <v>19794200</v>
      </c>
      <c r="AF130" s="2">
        <f t="shared" si="20"/>
        <v>21870000</v>
      </c>
      <c r="AG130" s="2">
        <f t="shared" si="21"/>
        <v>16138700</v>
      </c>
      <c r="AH130" s="2">
        <f t="shared" si="22"/>
        <v>17181800</v>
      </c>
      <c r="AI130" s="2" cm="1">
        <f t="array" ref="AI130">_xlfn.XLOOKUP(AI$1&amp;$AB130,$M$3:$M$1662&amp;$N$3:$N$1662,$O$3:$O$1662,0,0,1)</f>
        <v>34700</v>
      </c>
      <c r="AJ130" s="2" cm="1">
        <f t="array" ref="AJ130">_xlfn.XLOOKUP(AJ$1&amp;$AB130,$M$3:$M$1662&amp;$N$3:$N$1662,$O$3:$O$1662,0,0,1)</f>
        <v>81400</v>
      </c>
      <c r="AK130" s="2" cm="1">
        <f t="array" ref="AK130">_xlfn.XLOOKUP(AK$1&amp;$AB130,$M$3:$M$1662&amp;$N$3:$N$1662,$O$3:$O$1662,0,0,1)</f>
        <v>51400</v>
      </c>
      <c r="AL130" s="2" cm="1">
        <f t="array" ref="AL130">_xlfn.XLOOKUP(AL$1&amp;$AB130,$M$3:$M$1662&amp;$N$3:$N$1662,$O$3:$O$1662,0,0,1)</f>
        <v>56900</v>
      </c>
      <c r="AM130" s="2" cm="1">
        <f t="array" ref="AM130">_xlfn.XLOOKUP(AM$1&amp;$AB130,$M$3:$M$1662&amp;$N$3:$N$1662,$O$3:$O$1662,0,0,1)</f>
        <v>72700</v>
      </c>
    </row>
    <row r="131" spans="13:39" x14ac:dyDescent="0.4">
      <c r="M131" t="s">
        <v>870</v>
      </c>
      <c r="N131" t="s">
        <v>673</v>
      </c>
      <c r="O131">
        <v>72700</v>
      </c>
      <c r="AB131" t="s">
        <v>47</v>
      </c>
      <c r="AC131" s="2">
        <f t="shared" ref="AC131:AC194" si="23">IFERROR(AVERAGEIFS(AD131:AH131,AD131:AH131,"&gt;0"),0)</f>
        <v>18989040</v>
      </c>
      <c r="AD131" s="2">
        <f t="shared" si="18"/>
        <v>19684500</v>
      </c>
      <c r="AE131" s="2">
        <f t="shared" si="19"/>
        <v>19861100</v>
      </c>
      <c r="AF131" s="2">
        <f t="shared" si="20"/>
        <v>21903100</v>
      </c>
      <c r="AG131" s="2">
        <f t="shared" si="21"/>
        <v>16217900</v>
      </c>
      <c r="AH131" s="2">
        <f t="shared" si="22"/>
        <v>17278600</v>
      </c>
      <c r="AI131" s="2" cm="1">
        <f t="array" ref="AI131">_xlfn.XLOOKUP(AI$1&amp;$AB131,$M$3:$M$1662&amp;$N$3:$N$1662,$O$3:$O$1662,0,0,1)</f>
        <v>48000</v>
      </c>
      <c r="AJ131" s="2" cm="1">
        <f t="array" ref="AJ131">_xlfn.XLOOKUP(AJ$1&amp;$AB131,$M$3:$M$1662&amp;$N$3:$N$1662,$O$3:$O$1662,0,0,1)</f>
        <v>66900</v>
      </c>
      <c r="AK131" s="2" cm="1">
        <f t="array" ref="AK131">_xlfn.XLOOKUP(AK$1&amp;$AB131,$M$3:$M$1662&amp;$N$3:$N$1662,$O$3:$O$1662,0,0,1)</f>
        <v>33100</v>
      </c>
      <c r="AL131" s="2" cm="1">
        <f t="array" ref="AL131">_xlfn.XLOOKUP(AL$1&amp;$AB131,$M$3:$M$1662&amp;$N$3:$N$1662,$O$3:$O$1662,0,0,1)</f>
        <v>79200</v>
      </c>
      <c r="AM131" s="2" cm="1">
        <f t="array" ref="AM131">_xlfn.XLOOKUP(AM$1&amp;$AB131,$M$3:$M$1662&amp;$N$3:$N$1662,$O$3:$O$1662,0,0,1)</f>
        <v>96800</v>
      </c>
    </row>
    <row r="132" spans="13:39" x14ac:dyDescent="0.4">
      <c r="M132" t="s">
        <v>870</v>
      </c>
      <c r="N132" t="s">
        <v>674</v>
      </c>
      <c r="O132">
        <v>96800</v>
      </c>
      <c r="AB132" t="s">
        <v>233</v>
      </c>
      <c r="AC132" s="2">
        <f t="shared" si="23"/>
        <v>19111440</v>
      </c>
      <c r="AD132" s="2">
        <f t="shared" ref="AD132:AD195" si="24">AD131+AI132</f>
        <v>19773100</v>
      </c>
      <c r="AE132" s="2">
        <f t="shared" ref="AE132:AE195" si="25">AE131+AJ132</f>
        <v>19923900</v>
      </c>
      <c r="AF132" s="2">
        <f t="shared" ref="AF132:AF195" si="26">AF131+AK132</f>
        <v>21986600</v>
      </c>
      <c r="AG132" s="2">
        <f t="shared" ref="AG132:AG195" si="27">AG131+AL132</f>
        <v>16322000</v>
      </c>
      <c r="AH132" s="2">
        <f t="shared" ref="AH132:AH195" si="28">AH131+AM132</f>
        <v>17551600</v>
      </c>
      <c r="AI132" s="2" cm="1">
        <f t="array" ref="AI132">_xlfn.XLOOKUP(AI$1&amp;$AB132,$M$3:$M$1662&amp;$N$3:$N$1662,$O$3:$O$1662,0,0,1)</f>
        <v>88600</v>
      </c>
      <c r="AJ132" s="2" cm="1">
        <f t="array" ref="AJ132">_xlfn.XLOOKUP(AJ$1&amp;$AB132,$M$3:$M$1662&amp;$N$3:$N$1662,$O$3:$O$1662,0,0,1)</f>
        <v>62800</v>
      </c>
      <c r="AK132" s="2" cm="1">
        <f t="array" ref="AK132">_xlfn.XLOOKUP(AK$1&amp;$AB132,$M$3:$M$1662&amp;$N$3:$N$1662,$O$3:$O$1662,0,0,1)</f>
        <v>83500</v>
      </c>
      <c r="AL132" s="2" cm="1">
        <f t="array" ref="AL132">_xlfn.XLOOKUP(AL$1&amp;$AB132,$M$3:$M$1662&amp;$N$3:$N$1662,$O$3:$O$1662,0,0,1)</f>
        <v>104100</v>
      </c>
      <c r="AM132" s="2" cm="1">
        <f t="array" ref="AM132">_xlfn.XLOOKUP(AM$1&amp;$AB132,$M$3:$M$1662&amp;$N$3:$N$1662,$O$3:$O$1662,0,0,1)</f>
        <v>273000</v>
      </c>
    </row>
    <row r="133" spans="13:39" x14ac:dyDescent="0.4">
      <c r="M133" t="s">
        <v>870</v>
      </c>
      <c r="N133" t="s">
        <v>675</v>
      </c>
      <c r="O133">
        <v>273000</v>
      </c>
      <c r="AB133" t="s">
        <v>217</v>
      </c>
      <c r="AC133" s="2">
        <f t="shared" si="23"/>
        <v>19193560</v>
      </c>
      <c r="AD133" s="2">
        <f t="shared" si="24"/>
        <v>19825300</v>
      </c>
      <c r="AE133" s="2">
        <f t="shared" si="25"/>
        <v>20017800</v>
      </c>
      <c r="AF133" s="2">
        <f t="shared" si="26"/>
        <v>22028000</v>
      </c>
      <c r="AG133" s="2">
        <f t="shared" si="27"/>
        <v>16357000</v>
      </c>
      <c r="AH133" s="2">
        <f t="shared" si="28"/>
        <v>17739700</v>
      </c>
      <c r="AI133" s="2" cm="1">
        <f t="array" ref="AI133">_xlfn.XLOOKUP(AI$1&amp;$AB133,$M$3:$M$1662&amp;$N$3:$N$1662,$O$3:$O$1662,0,0,1)</f>
        <v>52200</v>
      </c>
      <c r="AJ133" s="2" cm="1">
        <f t="array" ref="AJ133">_xlfn.XLOOKUP(AJ$1&amp;$AB133,$M$3:$M$1662&amp;$N$3:$N$1662,$O$3:$O$1662,0,0,1)</f>
        <v>93900</v>
      </c>
      <c r="AK133" s="2" cm="1">
        <f t="array" ref="AK133">_xlfn.XLOOKUP(AK$1&amp;$AB133,$M$3:$M$1662&amp;$N$3:$N$1662,$O$3:$O$1662,0,0,1)</f>
        <v>41400</v>
      </c>
      <c r="AL133" s="2" cm="1">
        <f t="array" ref="AL133">_xlfn.XLOOKUP(AL$1&amp;$AB133,$M$3:$M$1662&amp;$N$3:$N$1662,$O$3:$O$1662,0,0,1)</f>
        <v>35000</v>
      </c>
      <c r="AM133" s="2" cm="1">
        <f t="array" ref="AM133">_xlfn.XLOOKUP(AM$1&amp;$AB133,$M$3:$M$1662&amp;$N$3:$N$1662,$O$3:$O$1662,0,0,1)</f>
        <v>188100</v>
      </c>
    </row>
    <row r="134" spans="13:39" x14ac:dyDescent="0.4">
      <c r="M134" t="s">
        <v>870</v>
      </c>
      <c r="N134" t="s">
        <v>676</v>
      </c>
      <c r="O134">
        <v>188100</v>
      </c>
      <c r="AB134" t="s">
        <v>236</v>
      </c>
      <c r="AC134" s="2">
        <f t="shared" si="23"/>
        <v>19291620</v>
      </c>
      <c r="AD134" s="2">
        <f t="shared" si="24"/>
        <v>19904900</v>
      </c>
      <c r="AE134" s="2">
        <f t="shared" si="25"/>
        <v>20085900</v>
      </c>
      <c r="AF134" s="2">
        <f t="shared" si="26"/>
        <v>22176700</v>
      </c>
      <c r="AG134" s="2">
        <f t="shared" si="27"/>
        <v>16410200</v>
      </c>
      <c r="AH134" s="2">
        <f t="shared" si="28"/>
        <v>17880400</v>
      </c>
      <c r="AI134" s="2" cm="1">
        <f t="array" ref="AI134">_xlfn.XLOOKUP(AI$1&amp;$AB134,$M$3:$M$1662&amp;$N$3:$N$1662,$O$3:$O$1662,0,0,1)</f>
        <v>79600</v>
      </c>
      <c r="AJ134" s="2" cm="1">
        <f t="array" ref="AJ134">_xlfn.XLOOKUP(AJ$1&amp;$AB134,$M$3:$M$1662&amp;$N$3:$N$1662,$O$3:$O$1662,0,0,1)</f>
        <v>68100</v>
      </c>
      <c r="AK134" s="2" cm="1">
        <f t="array" ref="AK134">_xlfn.XLOOKUP(AK$1&amp;$AB134,$M$3:$M$1662&amp;$N$3:$N$1662,$O$3:$O$1662,0,0,1)</f>
        <v>148700</v>
      </c>
      <c r="AL134" s="2" cm="1">
        <f t="array" ref="AL134">_xlfn.XLOOKUP(AL$1&amp;$AB134,$M$3:$M$1662&amp;$N$3:$N$1662,$O$3:$O$1662,0,0,1)</f>
        <v>53200</v>
      </c>
      <c r="AM134" s="2" cm="1">
        <f t="array" ref="AM134">_xlfn.XLOOKUP(AM$1&amp;$AB134,$M$3:$M$1662&amp;$N$3:$N$1662,$O$3:$O$1662,0,0,1)</f>
        <v>140700</v>
      </c>
    </row>
    <row r="135" spans="13:39" x14ac:dyDescent="0.4">
      <c r="M135" t="s">
        <v>870</v>
      </c>
      <c r="N135" t="s">
        <v>677</v>
      </c>
      <c r="O135">
        <v>140700</v>
      </c>
      <c r="AB135" t="s">
        <v>227</v>
      </c>
      <c r="AC135" s="2">
        <f t="shared" si="23"/>
        <v>19362320</v>
      </c>
      <c r="AD135" s="2">
        <f t="shared" si="24"/>
        <v>19972900</v>
      </c>
      <c r="AE135" s="2">
        <f t="shared" si="25"/>
        <v>20101000</v>
      </c>
      <c r="AF135" s="2">
        <f t="shared" si="26"/>
        <v>22306800</v>
      </c>
      <c r="AG135" s="2">
        <f t="shared" si="27"/>
        <v>16514100</v>
      </c>
      <c r="AH135" s="2">
        <f t="shared" si="28"/>
        <v>17916800</v>
      </c>
      <c r="AI135" s="2" cm="1">
        <f t="array" ref="AI135">_xlfn.XLOOKUP(AI$1&amp;$AB135,$M$3:$M$1662&amp;$N$3:$N$1662,$O$3:$O$1662,0,0,1)</f>
        <v>68000</v>
      </c>
      <c r="AJ135" s="2" cm="1">
        <f t="array" ref="AJ135">_xlfn.XLOOKUP(AJ$1&amp;$AB135,$M$3:$M$1662&amp;$N$3:$N$1662,$O$3:$O$1662,0,0,1)</f>
        <v>15100</v>
      </c>
      <c r="AK135" s="2" cm="1">
        <f t="array" ref="AK135">_xlfn.XLOOKUP(AK$1&amp;$AB135,$M$3:$M$1662&amp;$N$3:$N$1662,$O$3:$O$1662,0,0,1)</f>
        <v>130100</v>
      </c>
      <c r="AL135" s="2" cm="1">
        <f t="array" ref="AL135">_xlfn.XLOOKUP(AL$1&amp;$AB135,$M$3:$M$1662&amp;$N$3:$N$1662,$O$3:$O$1662,0,0,1)</f>
        <v>103900</v>
      </c>
      <c r="AM135" s="2" cm="1">
        <f t="array" ref="AM135">_xlfn.XLOOKUP(AM$1&amp;$AB135,$M$3:$M$1662&amp;$N$3:$N$1662,$O$3:$O$1662,0,0,1)</f>
        <v>36400</v>
      </c>
    </row>
    <row r="136" spans="13:39" x14ac:dyDescent="0.4">
      <c r="M136" t="s">
        <v>870</v>
      </c>
      <c r="N136" t="s">
        <v>678</v>
      </c>
      <c r="O136">
        <v>36400</v>
      </c>
      <c r="AB136" t="s">
        <v>192</v>
      </c>
      <c r="AC136" s="2">
        <f t="shared" si="23"/>
        <v>19457460</v>
      </c>
      <c r="AD136" s="2">
        <f t="shared" si="24"/>
        <v>20154400</v>
      </c>
      <c r="AE136" s="2">
        <f t="shared" si="25"/>
        <v>20213000</v>
      </c>
      <c r="AF136" s="2">
        <f t="shared" si="26"/>
        <v>22361200</v>
      </c>
      <c r="AG136" s="2">
        <f t="shared" si="27"/>
        <v>16565300</v>
      </c>
      <c r="AH136" s="2">
        <f t="shared" si="28"/>
        <v>17993400</v>
      </c>
      <c r="AI136" s="2" cm="1">
        <f t="array" ref="AI136">_xlfn.XLOOKUP(AI$1&amp;$AB136,$M$3:$M$1662&amp;$N$3:$N$1662,$O$3:$O$1662,0,0,1)</f>
        <v>181500</v>
      </c>
      <c r="AJ136" s="2" cm="1">
        <f t="array" ref="AJ136">_xlfn.XLOOKUP(AJ$1&amp;$AB136,$M$3:$M$1662&amp;$N$3:$N$1662,$O$3:$O$1662,0,0,1)</f>
        <v>112000</v>
      </c>
      <c r="AK136" s="2" cm="1">
        <f t="array" ref="AK136">_xlfn.XLOOKUP(AK$1&amp;$AB136,$M$3:$M$1662&amp;$N$3:$N$1662,$O$3:$O$1662,0,0,1)</f>
        <v>54400</v>
      </c>
      <c r="AL136" s="2" cm="1">
        <f t="array" ref="AL136">_xlfn.XLOOKUP(AL$1&amp;$AB136,$M$3:$M$1662&amp;$N$3:$N$1662,$O$3:$O$1662,0,0,1)</f>
        <v>51200</v>
      </c>
      <c r="AM136" s="2" cm="1">
        <f t="array" ref="AM136">_xlfn.XLOOKUP(AM$1&amp;$AB136,$M$3:$M$1662&amp;$N$3:$N$1662,$O$3:$O$1662,0,0,1)</f>
        <v>76600</v>
      </c>
    </row>
    <row r="137" spans="13:39" x14ac:dyDescent="0.4">
      <c r="M137" t="s">
        <v>870</v>
      </c>
      <c r="N137" t="s">
        <v>679</v>
      </c>
      <c r="O137">
        <v>76600</v>
      </c>
      <c r="AB137" t="s">
        <v>248</v>
      </c>
      <c r="AC137" s="2">
        <f t="shared" si="23"/>
        <v>19578040</v>
      </c>
      <c r="AD137" s="2">
        <f t="shared" si="24"/>
        <v>20372700</v>
      </c>
      <c r="AE137" s="2">
        <f t="shared" si="25"/>
        <v>20310800</v>
      </c>
      <c r="AF137" s="2">
        <f t="shared" si="26"/>
        <v>22416400</v>
      </c>
      <c r="AG137" s="2">
        <f t="shared" si="27"/>
        <v>16606500</v>
      </c>
      <c r="AH137" s="2">
        <f t="shared" si="28"/>
        <v>18183800</v>
      </c>
      <c r="AI137" s="2" cm="1">
        <f t="array" ref="AI137">_xlfn.XLOOKUP(AI$1&amp;$AB137,$M$3:$M$1662&amp;$N$3:$N$1662,$O$3:$O$1662,0,0,1)</f>
        <v>218300</v>
      </c>
      <c r="AJ137" s="2" cm="1">
        <f t="array" ref="AJ137">_xlfn.XLOOKUP(AJ$1&amp;$AB137,$M$3:$M$1662&amp;$N$3:$N$1662,$O$3:$O$1662,0,0,1)</f>
        <v>97800</v>
      </c>
      <c r="AK137" s="2" cm="1">
        <f t="array" ref="AK137">_xlfn.XLOOKUP(AK$1&amp;$AB137,$M$3:$M$1662&amp;$N$3:$N$1662,$O$3:$O$1662,0,0,1)</f>
        <v>55200</v>
      </c>
      <c r="AL137" s="2" cm="1">
        <f t="array" ref="AL137">_xlfn.XLOOKUP(AL$1&amp;$AB137,$M$3:$M$1662&amp;$N$3:$N$1662,$O$3:$O$1662,0,0,1)</f>
        <v>41200</v>
      </c>
      <c r="AM137" s="2" cm="1">
        <f t="array" ref="AM137">_xlfn.XLOOKUP(AM$1&amp;$AB137,$M$3:$M$1662&amp;$N$3:$N$1662,$O$3:$O$1662,0,0,1)</f>
        <v>190400</v>
      </c>
    </row>
    <row r="138" spans="13:39" x14ac:dyDescent="0.4">
      <c r="M138" t="s">
        <v>870</v>
      </c>
      <c r="N138" t="s">
        <v>680</v>
      </c>
      <c r="O138">
        <v>190400</v>
      </c>
      <c r="AB138" t="s">
        <v>73</v>
      </c>
      <c r="AC138" s="2">
        <f t="shared" si="23"/>
        <v>19669800</v>
      </c>
      <c r="AD138" s="2">
        <f t="shared" si="24"/>
        <v>20502100</v>
      </c>
      <c r="AE138" s="2">
        <f t="shared" si="25"/>
        <v>20359700</v>
      </c>
      <c r="AF138" s="2">
        <f t="shared" si="26"/>
        <v>22586200</v>
      </c>
      <c r="AG138" s="2">
        <f t="shared" si="27"/>
        <v>16647000</v>
      </c>
      <c r="AH138" s="2">
        <f t="shared" si="28"/>
        <v>18254000</v>
      </c>
      <c r="AI138" s="2" cm="1">
        <f t="array" ref="AI138">_xlfn.XLOOKUP(AI$1&amp;$AB138,$M$3:$M$1662&amp;$N$3:$N$1662,$O$3:$O$1662,0,0,1)</f>
        <v>129400</v>
      </c>
      <c r="AJ138" s="2" cm="1">
        <f t="array" ref="AJ138">_xlfn.XLOOKUP(AJ$1&amp;$AB138,$M$3:$M$1662&amp;$N$3:$N$1662,$O$3:$O$1662,0,0,1)</f>
        <v>48900</v>
      </c>
      <c r="AK138" s="2" cm="1">
        <f t="array" ref="AK138">_xlfn.XLOOKUP(AK$1&amp;$AB138,$M$3:$M$1662&amp;$N$3:$N$1662,$O$3:$O$1662,0,0,1)</f>
        <v>169800</v>
      </c>
      <c r="AL138" s="2" cm="1">
        <f t="array" ref="AL138">_xlfn.XLOOKUP(AL$1&amp;$AB138,$M$3:$M$1662&amp;$N$3:$N$1662,$O$3:$O$1662,0,0,1)</f>
        <v>40500</v>
      </c>
      <c r="AM138" s="2" cm="1">
        <f t="array" ref="AM138">_xlfn.XLOOKUP(AM$1&amp;$AB138,$M$3:$M$1662&amp;$N$3:$N$1662,$O$3:$O$1662,0,0,1)</f>
        <v>70200</v>
      </c>
    </row>
    <row r="139" spans="13:39" x14ac:dyDescent="0.4">
      <c r="M139" t="s">
        <v>870</v>
      </c>
      <c r="N139" t="s">
        <v>681</v>
      </c>
      <c r="O139">
        <v>70200</v>
      </c>
      <c r="AB139" t="s">
        <v>291</v>
      </c>
      <c r="AC139" s="2">
        <f t="shared" si="23"/>
        <v>19740660</v>
      </c>
      <c r="AD139" s="2">
        <f t="shared" si="24"/>
        <v>20570500</v>
      </c>
      <c r="AE139" s="2">
        <f t="shared" si="25"/>
        <v>20443300</v>
      </c>
      <c r="AF139" s="2">
        <f t="shared" si="26"/>
        <v>22712500</v>
      </c>
      <c r="AG139" s="2">
        <f t="shared" si="27"/>
        <v>16677900</v>
      </c>
      <c r="AH139" s="2">
        <f t="shared" si="28"/>
        <v>18299100</v>
      </c>
      <c r="AI139" s="2" cm="1">
        <f t="array" ref="AI139">_xlfn.XLOOKUP(AI$1&amp;$AB139,$M$3:$M$1662&amp;$N$3:$N$1662,$O$3:$O$1662,0,0,1)</f>
        <v>68400</v>
      </c>
      <c r="AJ139" s="2" cm="1">
        <f t="array" ref="AJ139">_xlfn.XLOOKUP(AJ$1&amp;$AB139,$M$3:$M$1662&amp;$N$3:$N$1662,$O$3:$O$1662,0,0,1)</f>
        <v>83600</v>
      </c>
      <c r="AK139" s="2" cm="1">
        <f t="array" ref="AK139">_xlfn.XLOOKUP(AK$1&amp;$AB139,$M$3:$M$1662&amp;$N$3:$N$1662,$O$3:$O$1662,0,0,1)</f>
        <v>126300</v>
      </c>
      <c r="AL139" s="2" cm="1">
        <f t="array" ref="AL139">_xlfn.XLOOKUP(AL$1&amp;$AB139,$M$3:$M$1662&amp;$N$3:$N$1662,$O$3:$O$1662,0,0,1)</f>
        <v>30900</v>
      </c>
      <c r="AM139" s="2" cm="1">
        <f t="array" ref="AM139">_xlfn.XLOOKUP(AM$1&amp;$AB139,$M$3:$M$1662&amp;$N$3:$N$1662,$O$3:$O$1662,0,0,1)</f>
        <v>45100</v>
      </c>
    </row>
    <row r="140" spans="13:39" x14ac:dyDescent="0.4">
      <c r="M140" t="s">
        <v>870</v>
      </c>
      <c r="N140" t="s">
        <v>682</v>
      </c>
      <c r="O140">
        <v>45100</v>
      </c>
      <c r="AB140" t="s">
        <v>287</v>
      </c>
      <c r="AC140" s="2">
        <f t="shared" si="23"/>
        <v>19797360</v>
      </c>
      <c r="AD140" s="2">
        <f t="shared" si="24"/>
        <v>20636600</v>
      </c>
      <c r="AE140" s="2">
        <f t="shared" si="25"/>
        <v>20489000</v>
      </c>
      <c r="AF140" s="2">
        <f t="shared" si="26"/>
        <v>22756700</v>
      </c>
      <c r="AG140" s="2">
        <f t="shared" si="27"/>
        <v>16772900</v>
      </c>
      <c r="AH140" s="2">
        <f t="shared" si="28"/>
        <v>18331600</v>
      </c>
      <c r="AI140" s="2" cm="1">
        <f t="array" ref="AI140">_xlfn.XLOOKUP(AI$1&amp;$AB140,$M$3:$M$1662&amp;$N$3:$N$1662,$O$3:$O$1662,0,0,1)</f>
        <v>66100</v>
      </c>
      <c r="AJ140" s="2" cm="1">
        <f t="array" ref="AJ140">_xlfn.XLOOKUP(AJ$1&amp;$AB140,$M$3:$M$1662&amp;$N$3:$N$1662,$O$3:$O$1662,0,0,1)</f>
        <v>45700</v>
      </c>
      <c r="AK140" s="2" cm="1">
        <f t="array" ref="AK140">_xlfn.XLOOKUP(AK$1&amp;$AB140,$M$3:$M$1662&amp;$N$3:$N$1662,$O$3:$O$1662,0,0,1)</f>
        <v>44200</v>
      </c>
      <c r="AL140" s="2" cm="1">
        <f t="array" ref="AL140">_xlfn.XLOOKUP(AL$1&amp;$AB140,$M$3:$M$1662&amp;$N$3:$N$1662,$O$3:$O$1662,0,0,1)</f>
        <v>95000</v>
      </c>
      <c r="AM140" s="2" cm="1">
        <f t="array" ref="AM140">_xlfn.XLOOKUP(AM$1&amp;$AB140,$M$3:$M$1662&amp;$N$3:$N$1662,$O$3:$O$1662,0,0,1)</f>
        <v>32500</v>
      </c>
    </row>
    <row r="141" spans="13:39" x14ac:dyDescent="0.4">
      <c r="M141" t="s">
        <v>870</v>
      </c>
      <c r="N141" t="s">
        <v>683</v>
      </c>
      <c r="O141">
        <v>32500</v>
      </c>
      <c r="AB141" t="s">
        <v>108</v>
      </c>
      <c r="AC141" s="2">
        <f t="shared" si="23"/>
        <v>19862160</v>
      </c>
      <c r="AD141" s="2">
        <f t="shared" si="24"/>
        <v>20704500</v>
      </c>
      <c r="AE141" s="2">
        <f t="shared" si="25"/>
        <v>20531000</v>
      </c>
      <c r="AF141" s="2">
        <f t="shared" si="26"/>
        <v>22804700</v>
      </c>
      <c r="AG141" s="2">
        <f t="shared" si="27"/>
        <v>16821300</v>
      </c>
      <c r="AH141" s="2">
        <f t="shared" si="28"/>
        <v>18449300</v>
      </c>
      <c r="AI141" s="2" cm="1">
        <f t="array" ref="AI141">_xlfn.XLOOKUP(AI$1&amp;$AB141,$M$3:$M$1662&amp;$N$3:$N$1662,$O$3:$O$1662,0,0,1)</f>
        <v>67900</v>
      </c>
      <c r="AJ141" s="2" cm="1">
        <f t="array" ref="AJ141">_xlfn.XLOOKUP(AJ$1&amp;$AB141,$M$3:$M$1662&amp;$N$3:$N$1662,$O$3:$O$1662,0,0,1)</f>
        <v>42000</v>
      </c>
      <c r="AK141" s="2" cm="1">
        <f t="array" ref="AK141">_xlfn.XLOOKUP(AK$1&amp;$AB141,$M$3:$M$1662&amp;$N$3:$N$1662,$O$3:$O$1662,0,0,1)</f>
        <v>48000</v>
      </c>
      <c r="AL141" s="2" cm="1">
        <f t="array" ref="AL141">_xlfn.XLOOKUP(AL$1&amp;$AB141,$M$3:$M$1662&amp;$N$3:$N$1662,$O$3:$O$1662,0,0,1)</f>
        <v>48400</v>
      </c>
      <c r="AM141" s="2" cm="1">
        <f t="array" ref="AM141">_xlfn.XLOOKUP(AM$1&amp;$AB141,$M$3:$M$1662&amp;$N$3:$N$1662,$O$3:$O$1662,0,0,1)</f>
        <v>117700</v>
      </c>
    </row>
    <row r="142" spans="13:39" x14ac:dyDescent="0.4">
      <c r="M142" t="s">
        <v>870</v>
      </c>
      <c r="N142" t="s">
        <v>684</v>
      </c>
      <c r="O142">
        <v>117700</v>
      </c>
      <c r="AB142" t="s">
        <v>45</v>
      </c>
      <c r="AC142" s="2">
        <f t="shared" si="23"/>
        <v>19935140</v>
      </c>
      <c r="AD142" s="2">
        <f t="shared" si="24"/>
        <v>20846500</v>
      </c>
      <c r="AE142" s="2">
        <f t="shared" si="25"/>
        <v>20572800</v>
      </c>
      <c r="AF142" s="2">
        <f t="shared" si="26"/>
        <v>22899400</v>
      </c>
      <c r="AG142" s="2">
        <f t="shared" si="27"/>
        <v>16873900</v>
      </c>
      <c r="AH142" s="2">
        <f t="shared" si="28"/>
        <v>18483100</v>
      </c>
      <c r="AI142" s="2" cm="1">
        <f t="array" ref="AI142">_xlfn.XLOOKUP(AI$1&amp;$AB142,$M$3:$M$1662&amp;$N$3:$N$1662,$O$3:$O$1662,0,0,1)</f>
        <v>142000</v>
      </c>
      <c r="AJ142" s="2" cm="1">
        <f t="array" ref="AJ142">_xlfn.XLOOKUP(AJ$1&amp;$AB142,$M$3:$M$1662&amp;$N$3:$N$1662,$O$3:$O$1662,0,0,1)</f>
        <v>41800</v>
      </c>
      <c r="AK142" s="2" cm="1">
        <f t="array" ref="AK142">_xlfn.XLOOKUP(AK$1&amp;$AB142,$M$3:$M$1662&amp;$N$3:$N$1662,$O$3:$O$1662,0,0,1)</f>
        <v>94700</v>
      </c>
      <c r="AL142" s="2" cm="1">
        <f t="array" ref="AL142">_xlfn.XLOOKUP(AL$1&amp;$AB142,$M$3:$M$1662&amp;$N$3:$N$1662,$O$3:$O$1662,0,0,1)</f>
        <v>52600</v>
      </c>
      <c r="AM142" s="2" cm="1">
        <f t="array" ref="AM142">_xlfn.XLOOKUP(AM$1&amp;$AB142,$M$3:$M$1662&amp;$N$3:$N$1662,$O$3:$O$1662,0,0,1)</f>
        <v>33800</v>
      </c>
    </row>
    <row r="143" spans="13:39" x14ac:dyDescent="0.4">
      <c r="M143" t="s">
        <v>870</v>
      </c>
      <c r="N143" t="s">
        <v>685</v>
      </c>
      <c r="O143">
        <v>33800</v>
      </c>
      <c r="AB143" t="s">
        <v>114</v>
      </c>
      <c r="AC143" s="2">
        <f t="shared" si="23"/>
        <v>19987540</v>
      </c>
      <c r="AD143" s="2">
        <f t="shared" si="24"/>
        <v>20878200</v>
      </c>
      <c r="AE143" s="2">
        <f t="shared" si="25"/>
        <v>20631000</v>
      </c>
      <c r="AF143" s="2">
        <f t="shared" si="26"/>
        <v>22966900</v>
      </c>
      <c r="AG143" s="2">
        <f t="shared" si="27"/>
        <v>16914700</v>
      </c>
      <c r="AH143" s="2">
        <f t="shared" si="28"/>
        <v>18546900</v>
      </c>
      <c r="AI143" s="2" cm="1">
        <f t="array" ref="AI143">_xlfn.XLOOKUP(AI$1&amp;$AB143,$M$3:$M$1662&amp;$N$3:$N$1662,$O$3:$O$1662,0,0,1)</f>
        <v>31700</v>
      </c>
      <c r="AJ143" s="2" cm="1">
        <f t="array" ref="AJ143">_xlfn.XLOOKUP(AJ$1&amp;$AB143,$M$3:$M$1662&amp;$N$3:$N$1662,$O$3:$O$1662,0,0,1)</f>
        <v>58200</v>
      </c>
      <c r="AK143" s="2" cm="1">
        <f t="array" ref="AK143">_xlfn.XLOOKUP(AK$1&amp;$AB143,$M$3:$M$1662&amp;$N$3:$N$1662,$O$3:$O$1662,0,0,1)</f>
        <v>67500</v>
      </c>
      <c r="AL143" s="2" cm="1">
        <f t="array" ref="AL143">_xlfn.XLOOKUP(AL$1&amp;$AB143,$M$3:$M$1662&amp;$N$3:$N$1662,$O$3:$O$1662,0,0,1)</f>
        <v>40800</v>
      </c>
      <c r="AM143" s="2" cm="1">
        <f t="array" ref="AM143">_xlfn.XLOOKUP(AM$1&amp;$AB143,$M$3:$M$1662&amp;$N$3:$N$1662,$O$3:$O$1662,0,0,1)</f>
        <v>63800</v>
      </c>
    </row>
    <row r="144" spans="13:39" x14ac:dyDescent="0.4">
      <c r="M144" t="s">
        <v>870</v>
      </c>
      <c r="N144" t="s">
        <v>686</v>
      </c>
      <c r="O144">
        <v>63800</v>
      </c>
      <c r="AB144" t="s">
        <v>189</v>
      </c>
      <c r="AC144" s="2">
        <f t="shared" si="23"/>
        <v>20032400</v>
      </c>
      <c r="AD144" s="2">
        <f t="shared" si="24"/>
        <v>20917400</v>
      </c>
      <c r="AE144" s="2">
        <f t="shared" si="25"/>
        <v>20660000</v>
      </c>
      <c r="AF144" s="2">
        <f t="shared" si="26"/>
        <v>23056300</v>
      </c>
      <c r="AG144" s="2">
        <f t="shared" si="27"/>
        <v>16928300</v>
      </c>
      <c r="AH144" s="2">
        <f t="shared" si="28"/>
        <v>18600000</v>
      </c>
      <c r="AI144" s="2" cm="1">
        <f t="array" ref="AI144">_xlfn.XLOOKUP(AI$1&amp;$AB144,$M$3:$M$1662&amp;$N$3:$N$1662,$O$3:$O$1662,0,0,1)</f>
        <v>39200</v>
      </c>
      <c r="AJ144" s="2" cm="1">
        <f t="array" ref="AJ144">_xlfn.XLOOKUP(AJ$1&amp;$AB144,$M$3:$M$1662&amp;$N$3:$N$1662,$O$3:$O$1662,0,0,1)</f>
        <v>29000</v>
      </c>
      <c r="AK144" s="2" cm="1">
        <f t="array" ref="AK144">_xlfn.XLOOKUP(AK$1&amp;$AB144,$M$3:$M$1662&amp;$N$3:$N$1662,$O$3:$O$1662,0,0,1)</f>
        <v>89400</v>
      </c>
      <c r="AL144" s="2" cm="1">
        <f t="array" ref="AL144">_xlfn.XLOOKUP(AL$1&amp;$AB144,$M$3:$M$1662&amp;$N$3:$N$1662,$O$3:$O$1662,0,0,1)</f>
        <v>13600</v>
      </c>
      <c r="AM144" s="2" cm="1">
        <f t="array" ref="AM144">_xlfn.XLOOKUP(AM$1&amp;$AB144,$M$3:$M$1662&amp;$N$3:$N$1662,$O$3:$O$1662,0,0,1)</f>
        <v>53100</v>
      </c>
    </row>
    <row r="145" spans="13:39" x14ac:dyDescent="0.4">
      <c r="M145" t="s">
        <v>870</v>
      </c>
      <c r="N145" t="s">
        <v>687</v>
      </c>
      <c r="O145">
        <v>53100</v>
      </c>
      <c r="AB145" t="s">
        <v>71</v>
      </c>
      <c r="AC145" s="2">
        <f t="shared" si="23"/>
        <v>20084380</v>
      </c>
      <c r="AD145" s="2">
        <f t="shared" si="24"/>
        <v>20977400</v>
      </c>
      <c r="AE145" s="2">
        <f t="shared" si="25"/>
        <v>20702200</v>
      </c>
      <c r="AF145" s="2">
        <f t="shared" si="26"/>
        <v>23100300</v>
      </c>
      <c r="AG145" s="2">
        <f t="shared" si="27"/>
        <v>16967200</v>
      </c>
      <c r="AH145" s="2">
        <f t="shared" si="28"/>
        <v>18674800</v>
      </c>
      <c r="AI145" s="2" cm="1">
        <f t="array" ref="AI145">_xlfn.XLOOKUP(AI$1&amp;$AB145,$M$3:$M$1662&amp;$N$3:$N$1662,$O$3:$O$1662,0,0,1)</f>
        <v>60000</v>
      </c>
      <c r="AJ145" s="2" cm="1">
        <f t="array" ref="AJ145">_xlfn.XLOOKUP(AJ$1&amp;$AB145,$M$3:$M$1662&amp;$N$3:$N$1662,$O$3:$O$1662,0,0,1)</f>
        <v>42200</v>
      </c>
      <c r="AK145" s="2" cm="1">
        <f t="array" ref="AK145">_xlfn.XLOOKUP(AK$1&amp;$AB145,$M$3:$M$1662&amp;$N$3:$N$1662,$O$3:$O$1662,0,0,1)</f>
        <v>44000</v>
      </c>
      <c r="AL145" s="2" cm="1">
        <f t="array" ref="AL145">_xlfn.XLOOKUP(AL$1&amp;$AB145,$M$3:$M$1662&amp;$N$3:$N$1662,$O$3:$O$1662,0,0,1)</f>
        <v>38900</v>
      </c>
      <c r="AM145" s="2" cm="1">
        <f t="array" ref="AM145">_xlfn.XLOOKUP(AM$1&amp;$AB145,$M$3:$M$1662&amp;$N$3:$N$1662,$O$3:$O$1662,0,0,1)</f>
        <v>74800</v>
      </c>
    </row>
    <row r="146" spans="13:39" x14ac:dyDescent="0.4">
      <c r="M146" t="s">
        <v>870</v>
      </c>
      <c r="N146" t="s">
        <v>688</v>
      </c>
      <c r="O146">
        <v>74800</v>
      </c>
      <c r="AB146" t="s">
        <v>240</v>
      </c>
      <c r="AC146" s="2">
        <f t="shared" si="23"/>
        <v>20134280</v>
      </c>
      <c r="AD146" s="2">
        <f t="shared" si="24"/>
        <v>21024900</v>
      </c>
      <c r="AE146" s="2">
        <f t="shared" si="25"/>
        <v>20731100</v>
      </c>
      <c r="AF146" s="2">
        <f t="shared" si="26"/>
        <v>23167800</v>
      </c>
      <c r="AG146" s="2">
        <f t="shared" si="27"/>
        <v>17013900</v>
      </c>
      <c r="AH146" s="2">
        <f t="shared" si="28"/>
        <v>18733700</v>
      </c>
      <c r="AI146" s="2" cm="1">
        <f t="array" ref="AI146">_xlfn.XLOOKUP(AI$1&amp;$AB146,$M$3:$M$1662&amp;$N$3:$N$1662,$O$3:$O$1662,0,0,1)</f>
        <v>47500</v>
      </c>
      <c r="AJ146" s="2" cm="1">
        <f t="array" ref="AJ146">_xlfn.XLOOKUP(AJ$1&amp;$AB146,$M$3:$M$1662&amp;$N$3:$N$1662,$O$3:$O$1662,0,0,1)</f>
        <v>28900</v>
      </c>
      <c r="AK146" s="2" cm="1">
        <f t="array" ref="AK146">_xlfn.XLOOKUP(AK$1&amp;$AB146,$M$3:$M$1662&amp;$N$3:$N$1662,$O$3:$O$1662,0,0,1)</f>
        <v>67500</v>
      </c>
      <c r="AL146" s="2" cm="1">
        <f t="array" ref="AL146">_xlfn.XLOOKUP(AL$1&amp;$AB146,$M$3:$M$1662&amp;$N$3:$N$1662,$O$3:$O$1662,0,0,1)</f>
        <v>46700</v>
      </c>
      <c r="AM146" s="2" cm="1">
        <f t="array" ref="AM146">_xlfn.XLOOKUP(AM$1&amp;$AB146,$M$3:$M$1662&amp;$N$3:$N$1662,$O$3:$O$1662,0,0,1)</f>
        <v>58900</v>
      </c>
    </row>
    <row r="147" spans="13:39" x14ac:dyDescent="0.4">
      <c r="M147" t="s">
        <v>870</v>
      </c>
      <c r="N147" t="s">
        <v>689</v>
      </c>
      <c r="O147">
        <v>58900</v>
      </c>
      <c r="AB147" t="s">
        <v>200</v>
      </c>
      <c r="AC147" s="2">
        <f t="shared" si="23"/>
        <v>20210180</v>
      </c>
      <c r="AD147" s="2">
        <f t="shared" si="24"/>
        <v>21080300</v>
      </c>
      <c r="AE147" s="2">
        <f t="shared" si="25"/>
        <v>20797800</v>
      </c>
      <c r="AF147" s="2">
        <f t="shared" si="26"/>
        <v>23266100</v>
      </c>
      <c r="AG147" s="2">
        <f t="shared" si="27"/>
        <v>17040800</v>
      </c>
      <c r="AH147" s="2">
        <f t="shared" si="28"/>
        <v>18865900</v>
      </c>
      <c r="AI147" s="2" cm="1">
        <f t="array" ref="AI147">_xlfn.XLOOKUP(AI$1&amp;$AB147,$M$3:$M$1662&amp;$N$3:$N$1662,$O$3:$O$1662,0,0,1)</f>
        <v>55400</v>
      </c>
      <c r="AJ147" s="2" cm="1">
        <f t="array" ref="AJ147">_xlfn.XLOOKUP(AJ$1&amp;$AB147,$M$3:$M$1662&amp;$N$3:$N$1662,$O$3:$O$1662,0,0,1)</f>
        <v>66700</v>
      </c>
      <c r="AK147" s="2" cm="1">
        <f t="array" ref="AK147">_xlfn.XLOOKUP(AK$1&amp;$AB147,$M$3:$M$1662&amp;$N$3:$N$1662,$O$3:$O$1662,0,0,1)</f>
        <v>98300</v>
      </c>
      <c r="AL147" s="2" cm="1">
        <f t="array" ref="AL147">_xlfn.XLOOKUP(AL$1&amp;$AB147,$M$3:$M$1662&amp;$N$3:$N$1662,$O$3:$O$1662,0,0,1)</f>
        <v>26900</v>
      </c>
      <c r="AM147" s="2" cm="1">
        <f t="array" ref="AM147">_xlfn.XLOOKUP(AM$1&amp;$AB147,$M$3:$M$1662&amp;$N$3:$N$1662,$O$3:$O$1662,0,0,1)</f>
        <v>132200</v>
      </c>
    </row>
    <row r="148" spans="13:39" x14ac:dyDescent="0.4">
      <c r="M148" t="s">
        <v>870</v>
      </c>
      <c r="N148" t="s">
        <v>690</v>
      </c>
      <c r="O148">
        <v>132200</v>
      </c>
      <c r="AB148" t="s">
        <v>53</v>
      </c>
      <c r="AC148" s="2">
        <f t="shared" si="23"/>
        <v>20282060</v>
      </c>
      <c r="AD148" s="2">
        <f t="shared" si="24"/>
        <v>21117600</v>
      </c>
      <c r="AE148" s="2">
        <f t="shared" si="25"/>
        <v>20861700</v>
      </c>
      <c r="AF148" s="2">
        <f t="shared" si="26"/>
        <v>23318300</v>
      </c>
      <c r="AG148" s="2">
        <f t="shared" si="27"/>
        <v>17199700</v>
      </c>
      <c r="AH148" s="2">
        <f t="shared" si="28"/>
        <v>18913000</v>
      </c>
      <c r="AI148" s="2" cm="1">
        <f t="array" ref="AI148">_xlfn.XLOOKUP(AI$1&amp;$AB148,$M$3:$M$1662&amp;$N$3:$N$1662,$O$3:$O$1662,0,0,1)</f>
        <v>37300</v>
      </c>
      <c r="AJ148" s="2" cm="1">
        <f t="array" ref="AJ148">_xlfn.XLOOKUP(AJ$1&amp;$AB148,$M$3:$M$1662&amp;$N$3:$N$1662,$O$3:$O$1662,0,0,1)</f>
        <v>63900</v>
      </c>
      <c r="AK148" s="2" cm="1">
        <f t="array" ref="AK148">_xlfn.XLOOKUP(AK$1&amp;$AB148,$M$3:$M$1662&amp;$N$3:$N$1662,$O$3:$O$1662,0,0,1)</f>
        <v>52200</v>
      </c>
      <c r="AL148" s="2" cm="1">
        <f t="array" ref="AL148">_xlfn.XLOOKUP(AL$1&amp;$AB148,$M$3:$M$1662&amp;$N$3:$N$1662,$O$3:$O$1662,0,0,1)</f>
        <v>158900</v>
      </c>
      <c r="AM148" s="2" cm="1">
        <f t="array" ref="AM148">_xlfn.XLOOKUP(AM$1&amp;$AB148,$M$3:$M$1662&amp;$N$3:$N$1662,$O$3:$O$1662,0,0,1)</f>
        <v>47100</v>
      </c>
    </row>
    <row r="149" spans="13:39" x14ac:dyDescent="0.4">
      <c r="M149" t="s">
        <v>870</v>
      </c>
      <c r="N149" t="s">
        <v>691</v>
      </c>
      <c r="O149">
        <v>47100</v>
      </c>
      <c r="AB149" t="s">
        <v>10</v>
      </c>
      <c r="AC149" s="2">
        <f t="shared" si="23"/>
        <v>20324760</v>
      </c>
      <c r="AD149" s="2">
        <f t="shared" si="24"/>
        <v>21150400</v>
      </c>
      <c r="AE149" s="2">
        <f t="shared" si="25"/>
        <v>20946700</v>
      </c>
      <c r="AF149" s="2">
        <f t="shared" si="26"/>
        <v>23358300</v>
      </c>
      <c r="AG149" s="2">
        <f t="shared" si="27"/>
        <v>17221400</v>
      </c>
      <c r="AH149" s="2">
        <f t="shared" si="28"/>
        <v>18947000</v>
      </c>
      <c r="AI149" s="2" cm="1">
        <f t="array" ref="AI149">_xlfn.XLOOKUP(AI$1&amp;$AB149,$M$3:$M$1662&amp;$N$3:$N$1662,$O$3:$O$1662,0,0,1)</f>
        <v>32800</v>
      </c>
      <c r="AJ149" s="2" cm="1">
        <f t="array" ref="AJ149">_xlfn.XLOOKUP(AJ$1&amp;$AB149,$M$3:$M$1662&amp;$N$3:$N$1662,$O$3:$O$1662,0,0,1)</f>
        <v>85000</v>
      </c>
      <c r="AK149" s="2" cm="1">
        <f t="array" ref="AK149">_xlfn.XLOOKUP(AK$1&amp;$AB149,$M$3:$M$1662&amp;$N$3:$N$1662,$O$3:$O$1662,0,0,1)</f>
        <v>40000</v>
      </c>
      <c r="AL149" s="2" cm="1">
        <f t="array" ref="AL149">_xlfn.XLOOKUP(AL$1&amp;$AB149,$M$3:$M$1662&amp;$N$3:$N$1662,$O$3:$O$1662,0,0,1)</f>
        <v>21700</v>
      </c>
      <c r="AM149" s="2" cm="1">
        <f t="array" ref="AM149">_xlfn.XLOOKUP(AM$1&amp;$AB149,$M$3:$M$1662&amp;$N$3:$N$1662,$O$3:$O$1662,0,0,1)</f>
        <v>34000</v>
      </c>
    </row>
    <row r="150" spans="13:39" x14ac:dyDescent="0.4">
      <c r="M150" t="s">
        <v>870</v>
      </c>
      <c r="N150" t="s">
        <v>692</v>
      </c>
      <c r="O150">
        <v>34000</v>
      </c>
      <c r="AB150" t="s">
        <v>49</v>
      </c>
      <c r="AC150" s="2">
        <f t="shared" si="23"/>
        <v>20381340</v>
      </c>
      <c r="AD150" s="2">
        <f t="shared" si="24"/>
        <v>21242900</v>
      </c>
      <c r="AE150" s="2">
        <f t="shared" si="25"/>
        <v>20987000</v>
      </c>
      <c r="AF150" s="2">
        <f t="shared" si="26"/>
        <v>23419400</v>
      </c>
      <c r="AG150" s="2">
        <f t="shared" si="27"/>
        <v>17254700</v>
      </c>
      <c r="AH150" s="2">
        <f t="shared" si="28"/>
        <v>19002700</v>
      </c>
      <c r="AI150" s="2" cm="1">
        <f t="array" ref="AI150">_xlfn.XLOOKUP(AI$1&amp;$AB150,$M$3:$M$1662&amp;$N$3:$N$1662,$O$3:$O$1662,0,0,1)</f>
        <v>92500</v>
      </c>
      <c r="AJ150" s="2" cm="1">
        <f t="array" ref="AJ150">_xlfn.XLOOKUP(AJ$1&amp;$AB150,$M$3:$M$1662&amp;$N$3:$N$1662,$O$3:$O$1662,0,0,1)</f>
        <v>40300</v>
      </c>
      <c r="AK150" s="2" cm="1">
        <f t="array" ref="AK150">_xlfn.XLOOKUP(AK$1&amp;$AB150,$M$3:$M$1662&amp;$N$3:$N$1662,$O$3:$O$1662,0,0,1)</f>
        <v>61100</v>
      </c>
      <c r="AL150" s="2" cm="1">
        <f t="array" ref="AL150">_xlfn.XLOOKUP(AL$1&amp;$AB150,$M$3:$M$1662&amp;$N$3:$N$1662,$O$3:$O$1662,0,0,1)</f>
        <v>33300</v>
      </c>
      <c r="AM150" s="2" cm="1">
        <f t="array" ref="AM150">_xlfn.XLOOKUP(AM$1&amp;$AB150,$M$3:$M$1662&amp;$N$3:$N$1662,$O$3:$O$1662,0,0,1)</f>
        <v>55700</v>
      </c>
    </row>
    <row r="151" spans="13:39" x14ac:dyDescent="0.4">
      <c r="M151" t="s">
        <v>870</v>
      </c>
      <c r="N151" t="s">
        <v>693</v>
      </c>
      <c r="O151">
        <v>55700</v>
      </c>
      <c r="AB151" t="s">
        <v>77</v>
      </c>
      <c r="AC151" s="2">
        <f t="shared" si="23"/>
        <v>20437080</v>
      </c>
      <c r="AD151" s="2">
        <f t="shared" si="24"/>
        <v>21320200</v>
      </c>
      <c r="AE151" s="2">
        <f t="shared" si="25"/>
        <v>21051700</v>
      </c>
      <c r="AF151" s="2">
        <f t="shared" si="26"/>
        <v>23460700</v>
      </c>
      <c r="AG151" s="2">
        <f t="shared" si="27"/>
        <v>17295100</v>
      </c>
      <c r="AH151" s="2">
        <f t="shared" si="28"/>
        <v>19057700</v>
      </c>
      <c r="AI151" s="2" cm="1">
        <f t="array" ref="AI151">_xlfn.XLOOKUP(AI$1&amp;$AB151,$M$3:$M$1662&amp;$N$3:$N$1662,$O$3:$O$1662,0,0,1)</f>
        <v>77300</v>
      </c>
      <c r="AJ151" s="2" cm="1">
        <f t="array" ref="AJ151">_xlfn.XLOOKUP(AJ$1&amp;$AB151,$M$3:$M$1662&amp;$N$3:$N$1662,$O$3:$O$1662,0,0,1)</f>
        <v>64700</v>
      </c>
      <c r="AK151" s="2" cm="1">
        <f t="array" ref="AK151">_xlfn.XLOOKUP(AK$1&amp;$AB151,$M$3:$M$1662&amp;$N$3:$N$1662,$O$3:$O$1662,0,0,1)</f>
        <v>41300</v>
      </c>
      <c r="AL151" s="2" cm="1">
        <f t="array" ref="AL151">_xlfn.XLOOKUP(AL$1&amp;$AB151,$M$3:$M$1662&amp;$N$3:$N$1662,$O$3:$O$1662,0,0,1)</f>
        <v>40400</v>
      </c>
      <c r="AM151" s="2" cm="1">
        <f t="array" ref="AM151">_xlfn.XLOOKUP(AM$1&amp;$AB151,$M$3:$M$1662&amp;$N$3:$N$1662,$O$3:$O$1662,0,0,1)</f>
        <v>55000</v>
      </c>
    </row>
    <row r="152" spans="13:39" x14ac:dyDescent="0.4">
      <c r="M152" t="s">
        <v>870</v>
      </c>
      <c r="N152" t="s">
        <v>694</v>
      </c>
      <c r="O152">
        <v>55000</v>
      </c>
      <c r="AB152" t="s">
        <v>11</v>
      </c>
      <c r="AC152" s="2">
        <f t="shared" si="23"/>
        <v>20481640</v>
      </c>
      <c r="AD152" s="2">
        <f t="shared" si="24"/>
        <v>21386500</v>
      </c>
      <c r="AE152" s="2">
        <f t="shared" si="25"/>
        <v>21089100</v>
      </c>
      <c r="AF152" s="2">
        <f t="shared" si="26"/>
        <v>23487500</v>
      </c>
      <c r="AG152" s="2">
        <f t="shared" si="27"/>
        <v>17361700</v>
      </c>
      <c r="AH152" s="2">
        <f t="shared" si="28"/>
        <v>19083400</v>
      </c>
      <c r="AI152" s="2" cm="1">
        <f t="array" ref="AI152">_xlfn.XLOOKUP(AI$1&amp;$AB152,$M$3:$M$1662&amp;$N$3:$N$1662,$O$3:$O$1662,0,0,1)</f>
        <v>66300</v>
      </c>
      <c r="AJ152" s="2" cm="1">
        <f t="array" ref="AJ152">_xlfn.XLOOKUP(AJ$1&amp;$AB152,$M$3:$M$1662&amp;$N$3:$N$1662,$O$3:$O$1662,0,0,1)</f>
        <v>37400</v>
      </c>
      <c r="AK152" s="2" cm="1">
        <f t="array" ref="AK152">_xlfn.XLOOKUP(AK$1&amp;$AB152,$M$3:$M$1662&amp;$N$3:$N$1662,$O$3:$O$1662,0,0,1)</f>
        <v>26800</v>
      </c>
      <c r="AL152" s="2" cm="1">
        <f t="array" ref="AL152">_xlfn.XLOOKUP(AL$1&amp;$AB152,$M$3:$M$1662&amp;$N$3:$N$1662,$O$3:$O$1662,0,0,1)</f>
        <v>66600</v>
      </c>
      <c r="AM152" s="2" cm="1">
        <f t="array" ref="AM152">_xlfn.XLOOKUP(AM$1&amp;$AB152,$M$3:$M$1662&amp;$N$3:$N$1662,$O$3:$O$1662,0,0,1)</f>
        <v>25700</v>
      </c>
    </row>
    <row r="153" spans="13:39" x14ac:dyDescent="0.4">
      <c r="M153" t="s">
        <v>870</v>
      </c>
      <c r="N153" t="s">
        <v>695</v>
      </c>
      <c r="O153">
        <v>25700</v>
      </c>
      <c r="AB153" t="s">
        <v>12</v>
      </c>
      <c r="AC153" s="2">
        <f t="shared" si="23"/>
        <v>21403920</v>
      </c>
      <c r="AD153" s="2">
        <f t="shared" si="24"/>
        <v>22171800</v>
      </c>
      <c r="AE153" s="2">
        <f t="shared" si="25"/>
        <v>21754800</v>
      </c>
      <c r="AF153" s="2">
        <f t="shared" si="26"/>
        <v>23907100</v>
      </c>
      <c r="AG153" s="2">
        <f t="shared" si="27"/>
        <v>17782900</v>
      </c>
      <c r="AH153" s="2">
        <f t="shared" si="28"/>
        <v>21403000</v>
      </c>
      <c r="AI153" s="2" cm="1">
        <f t="array" ref="AI153">_xlfn.XLOOKUP(AI$1&amp;$AB153,$M$3:$M$1662&amp;$N$3:$N$1662,$O$3:$O$1662,0,0,1)</f>
        <v>785300</v>
      </c>
      <c r="AJ153" s="2" cm="1">
        <f t="array" ref="AJ153">_xlfn.XLOOKUP(AJ$1&amp;$AB153,$M$3:$M$1662&amp;$N$3:$N$1662,$O$3:$O$1662,0,0,1)</f>
        <v>665700</v>
      </c>
      <c r="AK153" s="2" cm="1">
        <f t="array" ref="AK153">_xlfn.XLOOKUP(AK$1&amp;$AB153,$M$3:$M$1662&amp;$N$3:$N$1662,$O$3:$O$1662,0,0,1)</f>
        <v>419600</v>
      </c>
      <c r="AL153" s="2" cm="1">
        <f t="array" ref="AL153">_xlfn.XLOOKUP(AL$1&amp;$AB153,$M$3:$M$1662&amp;$N$3:$N$1662,$O$3:$O$1662,0,0,1)</f>
        <v>421200</v>
      </c>
      <c r="AM153" s="2" cm="1">
        <f t="array" ref="AM153">_xlfn.XLOOKUP(AM$1&amp;$AB153,$M$3:$M$1662&amp;$N$3:$N$1662,$O$3:$O$1662,0,0,1)</f>
        <v>2319600</v>
      </c>
    </row>
    <row r="154" spans="13:39" x14ac:dyDescent="0.4">
      <c r="M154" t="s">
        <v>870</v>
      </c>
      <c r="N154" t="s">
        <v>696</v>
      </c>
      <c r="O154">
        <v>2319600</v>
      </c>
      <c r="AB154" t="s">
        <v>84</v>
      </c>
      <c r="AC154" s="2">
        <f t="shared" si="23"/>
        <v>21651160</v>
      </c>
      <c r="AD154" s="2">
        <f t="shared" si="24"/>
        <v>22467400</v>
      </c>
      <c r="AE154" s="2">
        <f t="shared" si="25"/>
        <v>22116500</v>
      </c>
      <c r="AF154" s="2">
        <f t="shared" si="26"/>
        <v>24030900</v>
      </c>
      <c r="AG154" s="2">
        <f t="shared" si="27"/>
        <v>18038700</v>
      </c>
      <c r="AH154" s="2">
        <f t="shared" si="28"/>
        <v>21602300</v>
      </c>
      <c r="AI154" s="2" cm="1">
        <f t="array" ref="AI154">_xlfn.XLOOKUP(AI$1&amp;$AB154,$M$3:$M$1662&amp;$N$3:$N$1662,$O$3:$O$1662,0,0,1)</f>
        <v>295600</v>
      </c>
      <c r="AJ154" s="2" cm="1">
        <f t="array" ref="AJ154">_xlfn.XLOOKUP(AJ$1&amp;$AB154,$M$3:$M$1662&amp;$N$3:$N$1662,$O$3:$O$1662,0,0,1)</f>
        <v>361700</v>
      </c>
      <c r="AK154" s="2" cm="1">
        <f t="array" ref="AK154">_xlfn.XLOOKUP(AK$1&amp;$AB154,$M$3:$M$1662&amp;$N$3:$N$1662,$O$3:$O$1662,0,0,1)</f>
        <v>123800</v>
      </c>
      <c r="AL154" s="2" cm="1">
        <f t="array" ref="AL154">_xlfn.XLOOKUP(AL$1&amp;$AB154,$M$3:$M$1662&amp;$N$3:$N$1662,$O$3:$O$1662,0,0,1)</f>
        <v>255800</v>
      </c>
      <c r="AM154" s="2" cm="1">
        <f t="array" ref="AM154">_xlfn.XLOOKUP(AM$1&amp;$AB154,$M$3:$M$1662&amp;$N$3:$N$1662,$O$3:$O$1662,0,0,1)</f>
        <v>199300</v>
      </c>
    </row>
    <row r="155" spans="13:39" x14ac:dyDescent="0.4">
      <c r="M155" t="s">
        <v>870</v>
      </c>
      <c r="N155" t="s">
        <v>697</v>
      </c>
      <c r="O155">
        <v>199300</v>
      </c>
      <c r="AB155" t="s">
        <v>33</v>
      </c>
      <c r="AC155" s="2">
        <f t="shared" si="23"/>
        <v>21785560</v>
      </c>
      <c r="AD155" s="2">
        <f t="shared" si="24"/>
        <v>22632600</v>
      </c>
      <c r="AE155" s="2">
        <f t="shared" si="25"/>
        <v>22271600</v>
      </c>
      <c r="AF155" s="2">
        <f t="shared" si="26"/>
        <v>24150600</v>
      </c>
      <c r="AG155" s="2">
        <f t="shared" si="27"/>
        <v>18136800</v>
      </c>
      <c r="AH155" s="2">
        <f t="shared" si="28"/>
        <v>21736200</v>
      </c>
      <c r="AI155" s="2" cm="1">
        <f t="array" ref="AI155">_xlfn.XLOOKUP(AI$1&amp;$AB155,$M$3:$M$1662&amp;$N$3:$N$1662,$O$3:$O$1662,0,0,1)</f>
        <v>165200</v>
      </c>
      <c r="AJ155" s="2" cm="1">
        <f t="array" ref="AJ155">_xlfn.XLOOKUP(AJ$1&amp;$AB155,$M$3:$M$1662&amp;$N$3:$N$1662,$O$3:$O$1662,0,0,1)</f>
        <v>155100</v>
      </c>
      <c r="AK155" s="2" cm="1">
        <f t="array" ref="AK155">_xlfn.XLOOKUP(AK$1&amp;$AB155,$M$3:$M$1662&amp;$N$3:$N$1662,$O$3:$O$1662,0,0,1)</f>
        <v>119700</v>
      </c>
      <c r="AL155" s="2" cm="1">
        <f t="array" ref="AL155">_xlfn.XLOOKUP(AL$1&amp;$AB155,$M$3:$M$1662&amp;$N$3:$N$1662,$O$3:$O$1662,0,0,1)</f>
        <v>98100</v>
      </c>
      <c r="AM155" s="2" cm="1">
        <f t="array" ref="AM155">_xlfn.XLOOKUP(AM$1&amp;$AB155,$M$3:$M$1662&amp;$N$3:$N$1662,$O$3:$O$1662,0,0,1)</f>
        <v>133900</v>
      </c>
    </row>
    <row r="156" spans="13:39" x14ac:dyDescent="0.4">
      <c r="M156" t="s">
        <v>870</v>
      </c>
      <c r="N156" t="s">
        <v>698</v>
      </c>
      <c r="O156">
        <v>133900</v>
      </c>
      <c r="AB156" t="s">
        <v>160</v>
      </c>
      <c r="AC156" s="2">
        <f t="shared" si="23"/>
        <v>21910300</v>
      </c>
      <c r="AD156" s="2">
        <f t="shared" si="24"/>
        <v>22818200</v>
      </c>
      <c r="AE156" s="2">
        <f t="shared" si="25"/>
        <v>22353400</v>
      </c>
      <c r="AF156" s="2">
        <f t="shared" si="26"/>
        <v>24280600</v>
      </c>
      <c r="AG156" s="2">
        <f t="shared" si="27"/>
        <v>18213300</v>
      </c>
      <c r="AH156" s="2">
        <f t="shared" si="28"/>
        <v>21886000</v>
      </c>
      <c r="AI156" s="2" cm="1">
        <f t="array" ref="AI156">_xlfn.XLOOKUP(AI$1&amp;$AB156,$M$3:$M$1662&amp;$N$3:$N$1662,$O$3:$O$1662,0,0,1)</f>
        <v>185600</v>
      </c>
      <c r="AJ156" s="2" cm="1">
        <f t="array" ref="AJ156">_xlfn.XLOOKUP(AJ$1&amp;$AB156,$M$3:$M$1662&amp;$N$3:$N$1662,$O$3:$O$1662,0,0,1)</f>
        <v>81800</v>
      </c>
      <c r="AK156" s="2" cm="1">
        <f t="array" ref="AK156">_xlfn.XLOOKUP(AK$1&amp;$AB156,$M$3:$M$1662&amp;$N$3:$N$1662,$O$3:$O$1662,0,0,1)</f>
        <v>130000</v>
      </c>
      <c r="AL156" s="2" cm="1">
        <f t="array" ref="AL156">_xlfn.XLOOKUP(AL$1&amp;$AB156,$M$3:$M$1662&amp;$N$3:$N$1662,$O$3:$O$1662,0,0,1)</f>
        <v>76500</v>
      </c>
      <c r="AM156" s="2" cm="1">
        <f t="array" ref="AM156">_xlfn.XLOOKUP(AM$1&amp;$AB156,$M$3:$M$1662&amp;$N$3:$N$1662,$O$3:$O$1662,0,0,1)</f>
        <v>149800</v>
      </c>
    </row>
    <row r="157" spans="13:39" x14ac:dyDescent="0.4">
      <c r="M157" t="s">
        <v>870</v>
      </c>
      <c r="N157" t="s">
        <v>699</v>
      </c>
      <c r="O157">
        <v>149800</v>
      </c>
      <c r="AB157" t="s">
        <v>60</v>
      </c>
      <c r="AC157" s="2">
        <f t="shared" si="23"/>
        <v>22052640</v>
      </c>
      <c r="AD157" s="2">
        <f t="shared" si="24"/>
        <v>23011000</v>
      </c>
      <c r="AE157" s="2">
        <f t="shared" si="25"/>
        <v>22462100</v>
      </c>
      <c r="AF157" s="2">
        <f t="shared" si="26"/>
        <v>24389100</v>
      </c>
      <c r="AG157" s="2">
        <f t="shared" si="27"/>
        <v>18373100</v>
      </c>
      <c r="AH157" s="2">
        <f t="shared" si="28"/>
        <v>22027900</v>
      </c>
      <c r="AI157" s="2" cm="1">
        <f t="array" ref="AI157">_xlfn.XLOOKUP(AI$1&amp;$AB157,$M$3:$M$1662&amp;$N$3:$N$1662,$O$3:$O$1662,0,0,1)</f>
        <v>192800</v>
      </c>
      <c r="AJ157" s="2" cm="1">
        <f t="array" ref="AJ157">_xlfn.XLOOKUP(AJ$1&amp;$AB157,$M$3:$M$1662&amp;$N$3:$N$1662,$O$3:$O$1662,0,0,1)</f>
        <v>108700</v>
      </c>
      <c r="AK157" s="2" cm="1">
        <f t="array" ref="AK157">_xlfn.XLOOKUP(AK$1&amp;$AB157,$M$3:$M$1662&amp;$N$3:$N$1662,$O$3:$O$1662,0,0,1)</f>
        <v>108500</v>
      </c>
      <c r="AL157" s="2" cm="1">
        <f t="array" ref="AL157">_xlfn.XLOOKUP(AL$1&amp;$AB157,$M$3:$M$1662&amp;$N$3:$N$1662,$O$3:$O$1662,0,0,1)</f>
        <v>159800</v>
      </c>
      <c r="AM157" s="2" cm="1">
        <f t="array" ref="AM157">_xlfn.XLOOKUP(AM$1&amp;$AB157,$M$3:$M$1662&amp;$N$3:$N$1662,$O$3:$O$1662,0,0,1)</f>
        <v>141900</v>
      </c>
    </row>
    <row r="158" spans="13:39" x14ac:dyDescent="0.4">
      <c r="M158" t="s">
        <v>870</v>
      </c>
      <c r="N158" t="s">
        <v>700</v>
      </c>
      <c r="O158">
        <v>141900</v>
      </c>
      <c r="AB158" t="s">
        <v>151</v>
      </c>
      <c r="AC158" s="2">
        <f t="shared" si="23"/>
        <v>22200940</v>
      </c>
      <c r="AD158" s="2">
        <f t="shared" si="24"/>
        <v>23372600</v>
      </c>
      <c r="AE158" s="2">
        <f t="shared" si="25"/>
        <v>22568300</v>
      </c>
      <c r="AF158" s="2">
        <f t="shared" si="26"/>
        <v>24487100</v>
      </c>
      <c r="AG158" s="2">
        <f t="shared" si="27"/>
        <v>18443200</v>
      </c>
      <c r="AH158" s="2">
        <f t="shared" si="28"/>
        <v>22133500</v>
      </c>
      <c r="AI158" s="2" cm="1">
        <f t="array" ref="AI158">_xlfn.XLOOKUP(AI$1&amp;$AB158,$M$3:$M$1662&amp;$N$3:$N$1662,$O$3:$O$1662,0,0,1)</f>
        <v>361600</v>
      </c>
      <c r="AJ158" s="2" cm="1">
        <f t="array" ref="AJ158">_xlfn.XLOOKUP(AJ$1&amp;$AB158,$M$3:$M$1662&amp;$N$3:$N$1662,$O$3:$O$1662,0,0,1)</f>
        <v>106200</v>
      </c>
      <c r="AK158" s="2" cm="1">
        <f t="array" ref="AK158">_xlfn.XLOOKUP(AK$1&amp;$AB158,$M$3:$M$1662&amp;$N$3:$N$1662,$O$3:$O$1662,0,0,1)</f>
        <v>98000</v>
      </c>
      <c r="AL158" s="2" cm="1">
        <f t="array" ref="AL158">_xlfn.XLOOKUP(AL$1&amp;$AB158,$M$3:$M$1662&amp;$N$3:$N$1662,$O$3:$O$1662,0,0,1)</f>
        <v>70100</v>
      </c>
      <c r="AM158" s="2" cm="1">
        <f t="array" ref="AM158">_xlfn.XLOOKUP(AM$1&amp;$AB158,$M$3:$M$1662&amp;$N$3:$N$1662,$O$3:$O$1662,0,0,1)</f>
        <v>105600</v>
      </c>
    </row>
    <row r="159" spans="13:39" x14ac:dyDescent="0.4">
      <c r="M159" t="s">
        <v>870</v>
      </c>
      <c r="N159" t="s">
        <v>701</v>
      </c>
      <c r="O159">
        <v>105600</v>
      </c>
      <c r="AB159" t="s">
        <v>121</v>
      </c>
      <c r="AC159" s="2">
        <f t="shared" si="23"/>
        <v>22362660</v>
      </c>
      <c r="AD159" s="2">
        <f t="shared" si="24"/>
        <v>23552800</v>
      </c>
      <c r="AE159" s="2">
        <f t="shared" si="25"/>
        <v>22654800</v>
      </c>
      <c r="AF159" s="2">
        <f t="shared" si="26"/>
        <v>24614800</v>
      </c>
      <c r="AG159" s="2">
        <f t="shared" si="27"/>
        <v>18558800</v>
      </c>
      <c r="AH159" s="2">
        <f t="shared" si="28"/>
        <v>22432100</v>
      </c>
      <c r="AI159" s="2" cm="1">
        <f t="array" ref="AI159">_xlfn.XLOOKUP(AI$1&amp;$AB159,$M$3:$M$1662&amp;$N$3:$N$1662,$O$3:$O$1662,0,0,1)</f>
        <v>180200</v>
      </c>
      <c r="AJ159" s="2" cm="1">
        <f t="array" ref="AJ159">_xlfn.XLOOKUP(AJ$1&amp;$AB159,$M$3:$M$1662&amp;$N$3:$N$1662,$O$3:$O$1662,0,0,1)</f>
        <v>86500</v>
      </c>
      <c r="AK159" s="2" cm="1">
        <f t="array" ref="AK159">_xlfn.XLOOKUP(AK$1&amp;$AB159,$M$3:$M$1662&amp;$N$3:$N$1662,$O$3:$O$1662,0,0,1)</f>
        <v>127700</v>
      </c>
      <c r="AL159" s="2" cm="1">
        <f t="array" ref="AL159">_xlfn.XLOOKUP(AL$1&amp;$AB159,$M$3:$M$1662&amp;$N$3:$N$1662,$O$3:$O$1662,0,0,1)</f>
        <v>115600</v>
      </c>
      <c r="AM159" s="2" cm="1">
        <f t="array" ref="AM159">_xlfn.XLOOKUP(AM$1&amp;$AB159,$M$3:$M$1662&amp;$N$3:$N$1662,$O$3:$O$1662,0,0,1)</f>
        <v>298600</v>
      </c>
    </row>
    <row r="160" spans="13:39" x14ac:dyDescent="0.4">
      <c r="M160" t="s">
        <v>870</v>
      </c>
      <c r="N160" t="s">
        <v>702</v>
      </c>
      <c r="O160">
        <v>298600</v>
      </c>
      <c r="AB160" t="s">
        <v>134</v>
      </c>
      <c r="AC160" s="2">
        <f t="shared" si="23"/>
        <v>22498340</v>
      </c>
      <c r="AD160" s="2">
        <f t="shared" si="24"/>
        <v>23779200</v>
      </c>
      <c r="AE160" s="2">
        <f t="shared" si="25"/>
        <v>22715700</v>
      </c>
      <c r="AF160" s="2">
        <f t="shared" si="26"/>
        <v>24746200</v>
      </c>
      <c r="AG160" s="2">
        <f t="shared" si="27"/>
        <v>18702700</v>
      </c>
      <c r="AH160" s="2">
        <f t="shared" si="28"/>
        <v>22547900</v>
      </c>
      <c r="AI160" s="2" cm="1">
        <f t="array" ref="AI160">_xlfn.XLOOKUP(AI$1&amp;$AB160,$M$3:$M$1662&amp;$N$3:$N$1662,$O$3:$O$1662,0,0,1)</f>
        <v>226400</v>
      </c>
      <c r="AJ160" s="2" cm="1">
        <f t="array" ref="AJ160">_xlfn.XLOOKUP(AJ$1&amp;$AB160,$M$3:$M$1662&amp;$N$3:$N$1662,$O$3:$O$1662,0,0,1)</f>
        <v>60900</v>
      </c>
      <c r="AK160" s="2" cm="1">
        <f t="array" ref="AK160">_xlfn.XLOOKUP(AK$1&amp;$AB160,$M$3:$M$1662&amp;$N$3:$N$1662,$O$3:$O$1662,0,0,1)</f>
        <v>131400</v>
      </c>
      <c r="AL160" s="2" cm="1">
        <f t="array" ref="AL160">_xlfn.XLOOKUP(AL$1&amp;$AB160,$M$3:$M$1662&amp;$N$3:$N$1662,$O$3:$O$1662,0,0,1)</f>
        <v>143900</v>
      </c>
      <c r="AM160" s="2" cm="1">
        <f t="array" ref="AM160">_xlfn.XLOOKUP(AM$1&amp;$AB160,$M$3:$M$1662&amp;$N$3:$N$1662,$O$3:$O$1662,0,0,1)</f>
        <v>115800</v>
      </c>
    </row>
    <row r="161" spans="13:39" x14ac:dyDescent="0.4">
      <c r="M161" t="s">
        <v>870</v>
      </c>
      <c r="N161" t="s">
        <v>703</v>
      </c>
      <c r="O161">
        <v>115800</v>
      </c>
      <c r="AB161" t="s">
        <v>144</v>
      </c>
      <c r="AC161" s="2">
        <f t="shared" si="23"/>
        <v>22710460</v>
      </c>
      <c r="AD161" s="2">
        <f t="shared" si="24"/>
        <v>23960800</v>
      </c>
      <c r="AE161" s="2">
        <f t="shared" si="25"/>
        <v>22826400</v>
      </c>
      <c r="AF161" s="2">
        <f t="shared" si="26"/>
        <v>24833500</v>
      </c>
      <c r="AG161" s="2">
        <f t="shared" si="27"/>
        <v>18768300</v>
      </c>
      <c r="AH161" s="2">
        <f t="shared" si="28"/>
        <v>23163300</v>
      </c>
      <c r="AI161" s="2" cm="1">
        <f t="array" ref="AI161">_xlfn.XLOOKUP(AI$1&amp;$AB161,$M$3:$M$1662&amp;$N$3:$N$1662,$O$3:$O$1662,0,0,1)</f>
        <v>181600</v>
      </c>
      <c r="AJ161" s="2" cm="1">
        <f t="array" ref="AJ161">_xlfn.XLOOKUP(AJ$1&amp;$AB161,$M$3:$M$1662&amp;$N$3:$N$1662,$O$3:$O$1662,0,0,1)</f>
        <v>110700</v>
      </c>
      <c r="AK161" s="2" cm="1">
        <f t="array" ref="AK161">_xlfn.XLOOKUP(AK$1&amp;$AB161,$M$3:$M$1662&amp;$N$3:$N$1662,$O$3:$O$1662,0,0,1)</f>
        <v>87300</v>
      </c>
      <c r="AL161" s="2" cm="1">
        <f t="array" ref="AL161">_xlfn.XLOOKUP(AL$1&amp;$AB161,$M$3:$M$1662&amp;$N$3:$N$1662,$O$3:$O$1662,0,0,1)</f>
        <v>65600</v>
      </c>
      <c r="AM161" s="2" cm="1">
        <f t="array" ref="AM161">_xlfn.XLOOKUP(AM$1&amp;$AB161,$M$3:$M$1662&amp;$N$3:$N$1662,$O$3:$O$1662,0,0,1)</f>
        <v>615400</v>
      </c>
    </row>
    <row r="162" spans="13:39" x14ac:dyDescent="0.4">
      <c r="M162" t="s">
        <v>870</v>
      </c>
      <c r="N162" t="s">
        <v>704</v>
      </c>
      <c r="O162">
        <v>615400</v>
      </c>
      <c r="AB162" t="s">
        <v>125</v>
      </c>
      <c r="AC162" s="2">
        <f t="shared" si="23"/>
        <v>22806040</v>
      </c>
      <c r="AD162" s="2">
        <f t="shared" si="24"/>
        <v>24165800</v>
      </c>
      <c r="AE162" s="2">
        <f t="shared" si="25"/>
        <v>22891100</v>
      </c>
      <c r="AF162" s="2">
        <f t="shared" si="26"/>
        <v>24885400</v>
      </c>
      <c r="AG162" s="2">
        <f t="shared" si="27"/>
        <v>18808200</v>
      </c>
      <c r="AH162" s="2">
        <f t="shared" si="28"/>
        <v>23279700</v>
      </c>
      <c r="AI162" s="2" cm="1">
        <f t="array" ref="AI162">_xlfn.XLOOKUP(AI$1&amp;$AB162,$M$3:$M$1662&amp;$N$3:$N$1662,$O$3:$O$1662,0,0,1)</f>
        <v>205000</v>
      </c>
      <c r="AJ162" s="2" cm="1">
        <f t="array" ref="AJ162">_xlfn.XLOOKUP(AJ$1&amp;$AB162,$M$3:$M$1662&amp;$N$3:$N$1662,$O$3:$O$1662,0,0,1)</f>
        <v>64700</v>
      </c>
      <c r="AK162" s="2" cm="1">
        <f t="array" ref="AK162">_xlfn.XLOOKUP(AK$1&amp;$AB162,$M$3:$M$1662&amp;$N$3:$N$1662,$O$3:$O$1662,0,0,1)</f>
        <v>51900</v>
      </c>
      <c r="AL162" s="2" cm="1">
        <f t="array" ref="AL162">_xlfn.XLOOKUP(AL$1&amp;$AB162,$M$3:$M$1662&amp;$N$3:$N$1662,$O$3:$O$1662,0,0,1)</f>
        <v>39900</v>
      </c>
      <c r="AM162" s="2" cm="1">
        <f t="array" ref="AM162">_xlfn.XLOOKUP(AM$1&amp;$AB162,$M$3:$M$1662&amp;$N$3:$N$1662,$O$3:$O$1662,0,0,1)</f>
        <v>116400</v>
      </c>
    </row>
    <row r="163" spans="13:39" x14ac:dyDescent="0.4">
      <c r="M163" t="s">
        <v>870</v>
      </c>
      <c r="N163" t="s">
        <v>705</v>
      </c>
      <c r="O163">
        <v>116400</v>
      </c>
      <c r="AB163" t="s">
        <v>28</v>
      </c>
      <c r="AC163" s="2">
        <f t="shared" si="23"/>
        <v>23015960</v>
      </c>
      <c r="AD163" s="2">
        <f t="shared" si="24"/>
        <v>24385600</v>
      </c>
      <c r="AE163" s="2">
        <f t="shared" si="25"/>
        <v>22982000</v>
      </c>
      <c r="AF163" s="2">
        <f t="shared" si="26"/>
        <v>24986800</v>
      </c>
      <c r="AG163" s="2">
        <f t="shared" si="27"/>
        <v>18928100</v>
      </c>
      <c r="AH163" s="2">
        <f t="shared" si="28"/>
        <v>23797300</v>
      </c>
      <c r="AI163" s="2" cm="1">
        <f t="array" ref="AI163">_xlfn.XLOOKUP(AI$1&amp;$AB163,$M$3:$M$1662&amp;$N$3:$N$1662,$O$3:$O$1662,0,0,1)</f>
        <v>219800</v>
      </c>
      <c r="AJ163" s="2" cm="1">
        <f t="array" ref="AJ163">_xlfn.XLOOKUP(AJ$1&amp;$AB163,$M$3:$M$1662&amp;$N$3:$N$1662,$O$3:$O$1662,0,0,1)</f>
        <v>90900</v>
      </c>
      <c r="AK163" s="2" cm="1">
        <f t="array" ref="AK163">_xlfn.XLOOKUP(AK$1&amp;$AB163,$M$3:$M$1662&amp;$N$3:$N$1662,$O$3:$O$1662,0,0,1)</f>
        <v>101400</v>
      </c>
      <c r="AL163" s="2" cm="1">
        <f t="array" ref="AL163">_xlfn.XLOOKUP(AL$1&amp;$AB163,$M$3:$M$1662&amp;$N$3:$N$1662,$O$3:$O$1662,0,0,1)</f>
        <v>119900</v>
      </c>
      <c r="AM163" s="2" cm="1">
        <f t="array" ref="AM163">_xlfn.XLOOKUP(AM$1&amp;$AB163,$M$3:$M$1662&amp;$N$3:$N$1662,$O$3:$O$1662,0,0,1)</f>
        <v>517600</v>
      </c>
    </row>
    <row r="164" spans="13:39" x14ac:dyDescent="0.4">
      <c r="M164" t="s">
        <v>870</v>
      </c>
      <c r="N164" t="s">
        <v>706</v>
      </c>
      <c r="O164">
        <v>517600</v>
      </c>
      <c r="AB164" t="s">
        <v>66</v>
      </c>
      <c r="AC164" s="2">
        <f t="shared" si="23"/>
        <v>23123440</v>
      </c>
      <c r="AD164" s="2">
        <f t="shared" si="24"/>
        <v>24459600</v>
      </c>
      <c r="AE164" s="2">
        <f t="shared" si="25"/>
        <v>23038700</v>
      </c>
      <c r="AF164" s="2">
        <f t="shared" si="26"/>
        <v>25168500</v>
      </c>
      <c r="AG164" s="2">
        <f t="shared" si="27"/>
        <v>19025400</v>
      </c>
      <c r="AH164" s="2">
        <f t="shared" si="28"/>
        <v>23925000</v>
      </c>
      <c r="AI164" s="2" cm="1">
        <f t="array" ref="AI164">_xlfn.XLOOKUP(AI$1&amp;$AB164,$M$3:$M$1662&amp;$N$3:$N$1662,$O$3:$O$1662,0,0,1)</f>
        <v>74000</v>
      </c>
      <c r="AJ164" s="2" cm="1">
        <f t="array" ref="AJ164">_xlfn.XLOOKUP(AJ$1&amp;$AB164,$M$3:$M$1662&amp;$N$3:$N$1662,$O$3:$O$1662,0,0,1)</f>
        <v>56700</v>
      </c>
      <c r="AK164" s="2" cm="1">
        <f t="array" ref="AK164">_xlfn.XLOOKUP(AK$1&amp;$AB164,$M$3:$M$1662&amp;$N$3:$N$1662,$O$3:$O$1662,0,0,1)</f>
        <v>181700</v>
      </c>
      <c r="AL164" s="2" cm="1">
        <f t="array" ref="AL164">_xlfn.XLOOKUP(AL$1&amp;$AB164,$M$3:$M$1662&amp;$N$3:$N$1662,$O$3:$O$1662,0,0,1)</f>
        <v>97300</v>
      </c>
      <c r="AM164" s="2" cm="1">
        <f t="array" ref="AM164">_xlfn.XLOOKUP(AM$1&amp;$AB164,$M$3:$M$1662&amp;$N$3:$N$1662,$O$3:$O$1662,0,0,1)</f>
        <v>127700</v>
      </c>
    </row>
    <row r="165" spans="13:39" x14ac:dyDescent="0.4">
      <c r="M165" t="s">
        <v>870</v>
      </c>
      <c r="N165" t="s">
        <v>707</v>
      </c>
      <c r="O165">
        <v>127700</v>
      </c>
      <c r="AB165" t="s">
        <v>110</v>
      </c>
      <c r="AC165" s="2">
        <f t="shared" si="23"/>
        <v>23253760</v>
      </c>
      <c r="AD165" s="2">
        <f t="shared" si="24"/>
        <v>24716400</v>
      </c>
      <c r="AE165" s="2">
        <f t="shared" si="25"/>
        <v>23112100</v>
      </c>
      <c r="AF165" s="2">
        <f t="shared" si="26"/>
        <v>25244600</v>
      </c>
      <c r="AG165" s="2">
        <f t="shared" si="27"/>
        <v>19153400</v>
      </c>
      <c r="AH165" s="2">
        <f t="shared" si="28"/>
        <v>24042300</v>
      </c>
      <c r="AI165" s="2" cm="1">
        <f t="array" ref="AI165">_xlfn.XLOOKUP(AI$1&amp;$AB165,$M$3:$M$1662&amp;$N$3:$N$1662,$O$3:$O$1662,0,0,1)</f>
        <v>256800</v>
      </c>
      <c r="AJ165" s="2" cm="1">
        <f t="array" ref="AJ165">_xlfn.XLOOKUP(AJ$1&amp;$AB165,$M$3:$M$1662&amp;$N$3:$N$1662,$O$3:$O$1662,0,0,1)</f>
        <v>73400</v>
      </c>
      <c r="AK165" s="2" cm="1">
        <f t="array" ref="AK165">_xlfn.XLOOKUP(AK$1&amp;$AB165,$M$3:$M$1662&amp;$N$3:$N$1662,$O$3:$O$1662,0,0,1)</f>
        <v>76100</v>
      </c>
      <c r="AL165" s="2" cm="1">
        <f t="array" ref="AL165">_xlfn.XLOOKUP(AL$1&amp;$AB165,$M$3:$M$1662&amp;$N$3:$N$1662,$O$3:$O$1662,0,0,1)</f>
        <v>128000</v>
      </c>
      <c r="AM165" s="2" cm="1">
        <f t="array" ref="AM165">_xlfn.XLOOKUP(AM$1&amp;$AB165,$M$3:$M$1662&amp;$N$3:$N$1662,$O$3:$O$1662,0,0,1)</f>
        <v>117300</v>
      </c>
    </row>
    <row r="166" spans="13:39" x14ac:dyDescent="0.4">
      <c r="M166" t="s">
        <v>870</v>
      </c>
      <c r="N166" t="s">
        <v>708</v>
      </c>
      <c r="O166">
        <v>117300</v>
      </c>
      <c r="AB166" t="s">
        <v>237</v>
      </c>
      <c r="AC166" s="2">
        <f t="shared" si="23"/>
        <v>23386340</v>
      </c>
      <c r="AD166" s="2">
        <f t="shared" si="24"/>
        <v>24857100</v>
      </c>
      <c r="AE166" s="2">
        <f t="shared" si="25"/>
        <v>23245600</v>
      </c>
      <c r="AF166" s="2">
        <f t="shared" si="26"/>
        <v>25374700</v>
      </c>
      <c r="AG166" s="2">
        <f t="shared" si="27"/>
        <v>19251300</v>
      </c>
      <c r="AH166" s="2">
        <f t="shared" si="28"/>
        <v>24203000</v>
      </c>
      <c r="AI166" s="2" cm="1">
        <f t="array" ref="AI166">_xlfn.XLOOKUP(AI$1&amp;$AB166,$M$3:$M$1662&amp;$N$3:$N$1662,$O$3:$O$1662,0,0,1)</f>
        <v>140700</v>
      </c>
      <c r="AJ166" s="2" cm="1">
        <f t="array" ref="AJ166">_xlfn.XLOOKUP(AJ$1&amp;$AB166,$M$3:$M$1662&amp;$N$3:$N$1662,$O$3:$O$1662,0,0,1)</f>
        <v>133500</v>
      </c>
      <c r="AK166" s="2" cm="1">
        <f t="array" ref="AK166">_xlfn.XLOOKUP(AK$1&amp;$AB166,$M$3:$M$1662&amp;$N$3:$N$1662,$O$3:$O$1662,0,0,1)</f>
        <v>130100</v>
      </c>
      <c r="AL166" s="2" cm="1">
        <f t="array" ref="AL166">_xlfn.XLOOKUP(AL$1&amp;$AB166,$M$3:$M$1662&amp;$N$3:$N$1662,$O$3:$O$1662,0,0,1)</f>
        <v>97900</v>
      </c>
      <c r="AM166" s="2" cm="1">
        <f t="array" ref="AM166">_xlfn.XLOOKUP(AM$1&amp;$AB166,$M$3:$M$1662&amp;$N$3:$N$1662,$O$3:$O$1662,0,0,1)</f>
        <v>160700</v>
      </c>
    </row>
    <row r="167" spans="13:39" x14ac:dyDescent="0.4">
      <c r="M167" t="s">
        <v>870</v>
      </c>
      <c r="N167" t="s">
        <v>709</v>
      </c>
      <c r="O167">
        <v>160700</v>
      </c>
      <c r="AB167" t="s">
        <v>178</v>
      </c>
      <c r="AC167" s="2">
        <f t="shared" si="23"/>
        <v>23499620</v>
      </c>
      <c r="AD167" s="2">
        <f t="shared" si="24"/>
        <v>24946900</v>
      </c>
      <c r="AE167" s="2">
        <f t="shared" si="25"/>
        <v>23412100</v>
      </c>
      <c r="AF167" s="2">
        <f t="shared" si="26"/>
        <v>25442500</v>
      </c>
      <c r="AG167" s="2">
        <f t="shared" si="27"/>
        <v>19292100</v>
      </c>
      <c r="AH167" s="2">
        <f t="shared" si="28"/>
        <v>24404500</v>
      </c>
      <c r="AI167" s="2" cm="1">
        <f t="array" ref="AI167">_xlfn.XLOOKUP(AI$1&amp;$AB167,$M$3:$M$1662&amp;$N$3:$N$1662,$O$3:$O$1662,0,0,1)</f>
        <v>89800</v>
      </c>
      <c r="AJ167" s="2" cm="1">
        <f t="array" ref="AJ167">_xlfn.XLOOKUP(AJ$1&amp;$AB167,$M$3:$M$1662&amp;$N$3:$N$1662,$O$3:$O$1662,0,0,1)</f>
        <v>166500</v>
      </c>
      <c r="AK167" s="2" cm="1">
        <f t="array" ref="AK167">_xlfn.XLOOKUP(AK$1&amp;$AB167,$M$3:$M$1662&amp;$N$3:$N$1662,$O$3:$O$1662,0,0,1)</f>
        <v>67800</v>
      </c>
      <c r="AL167" s="2" cm="1">
        <f t="array" ref="AL167">_xlfn.XLOOKUP(AL$1&amp;$AB167,$M$3:$M$1662&amp;$N$3:$N$1662,$O$3:$O$1662,0,0,1)</f>
        <v>40800</v>
      </c>
      <c r="AM167" s="2" cm="1">
        <f t="array" ref="AM167">_xlfn.XLOOKUP(AM$1&amp;$AB167,$M$3:$M$1662&amp;$N$3:$N$1662,$O$3:$O$1662,0,0,1)</f>
        <v>201500</v>
      </c>
    </row>
    <row r="168" spans="13:39" x14ac:dyDescent="0.4">
      <c r="M168" t="s">
        <v>870</v>
      </c>
      <c r="N168" t="s">
        <v>710</v>
      </c>
      <c r="O168">
        <v>201500</v>
      </c>
      <c r="AB168" t="s">
        <v>92</v>
      </c>
      <c r="AC168" s="2">
        <f t="shared" si="23"/>
        <v>23659160</v>
      </c>
      <c r="AD168" s="2">
        <f t="shared" si="24"/>
        <v>25177800</v>
      </c>
      <c r="AE168" s="2">
        <f t="shared" si="25"/>
        <v>23562200</v>
      </c>
      <c r="AF168" s="2">
        <f t="shared" si="26"/>
        <v>25513600</v>
      </c>
      <c r="AG168" s="2">
        <f t="shared" si="27"/>
        <v>19575000</v>
      </c>
      <c r="AH168" s="2">
        <f t="shared" si="28"/>
        <v>24467200</v>
      </c>
      <c r="AI168" s="2" cm="1">
        <f t="array" ref="AI168">_xlfn.XLOOKUP(AI$1&amp;$AB168,$M$3:$M$1662&amp;$N$3:$N$1662,$O$3:$O$1662,0,0,1)</f>
        <v>230900</v>
      </c>
      <c r="AJ168" s="2" cm="1">
        <f t="array" ref="AJ168">_xlfn.XLOOKUP(AJ$1&amp;$AB168,$M$3:$M$1662&amp;$N$3:$N$1662,$O$3:$O$1662,0,0,1)</f>
        <v>150100</v>
      </c>
      <c r="AK168" s="2" cm="1">
        <f t="array" ref="AK168">_xlfn.XLOOKUP(AK$1&amp;$AB168,$M$3:$M$1662&amp;$N$3:$N$1662,$O$3:$O$1662,0,0,1)</f>
        <v>71100</v>
      </c>
      <c r="AL168" s="2" cm="1">
        <f t="array" ref="AL168">_xlfn.XLOOKUP(AL$1&amp;$AB168,$M$3:$M$1662&amp;$N$3:$N$1662,$O$3:$O$1662,0,0,1)</f>
        <v>282900</v>
      </c>
      <c r="AM168" s="2" cm="1">
        <f t="array" ref="AM168">_xlfn.XLOOKUP(AM$1&amp;$AB168,$M$3:$M$1662&amp;$N$3:$N$1662,$O$3:$O$1662,0,0,1)</f>
        <v>62700</v>
      </c>
    </row>
    <row r="169" spans="13:39" x14ac:dyDescent="0.4">
      <c r="M169" t="s">
        <v>870</v>
      </c>
      <c r="N169" t="s">
        <v>711</v>
      </c>
      <c r="O169">
        <v>62700</v>
      </c>
      <c r="AB169" t="s">
        <v>260</v>
      </c>
      <c r="AC169" s="2">
        <f t="shared" si="23"/>
        <v>23773000</v>
      </c>
      <c r="AD169" s="2">
        <f t="shared" si="24"/>
        <v>25299700</v>
      </c>
      <c r="AE169" s="2">
        <f t="shared" si="25"/>
        <v>23616100</v>
      </c>
      <c r="AF169" s="2">
        <f t="shared" si="26"/>
        <v>25641300</v>
      </c>
      <c r="AG169" s="2">
        <f t="shared" si="27"/>
        <v>19648500</v>
      </c>
      <c r="AH169" s="2">
        <f t="shared" si="28"/>
        <v>24659400</v>
      </c>
      <c r="AI169" s="2" cm="1">
        <f t="array" ref="AI169">_xlfn.XLOOKUP(AI$1&amp;$AB169,$M$3:$M$1662&amp;$N$3:$N$1662,$O$3:$O$1662,0,0,1)</f>
        <v>121900</v>
      </c>
      <c r="AJ169" s="2" cm="1">
        <f t="array" ref="AJ169">_xlfn.XLOOKUP(AJ$1&amp;$AB169,$M$3:$M$1662&amp;$N$3:$N$1662,$O$3:$O$1662,0,0,1)</f>
        <v>53900</v>
      </c>
      <c r="AK169" s="2" cm="1">
        <f t="array" ref="AK169">_xlfn.XLOOKUP(AK$1&amp;$AB169,$M$3:$M$1662&amp;$N$3:$N$1662,$O$3:$O$1662,0,0,1)</f>
        <v>127700</v>
      </c>
      <c r="AL169" s="2" cm="1">
        <f t="array" ref="AL169">_xlfn.XLOOKUP(AL$1&amp;$AB169,$M$3:$M$1662&amp;$N$3:$N$1662,$O$3:$O$1662,0,0,1)</f>
        <v>73500</v>
      </c>
      <c r="AM169" s="2" cm="1">
        <f t="array" ref="AM169">_xlfn.XLOOKUP(AM$1&amp;$AB169,$M$3:$M$1662&amp;$N$3:$N$1662,$O$3:$O$1662,0,0,1)</f>
        <v>192200</v>
      </c>
    </row>
    <row r="170" spans="13:39" x14ac:dyDescent="0.4">
      <c r="M170" t="s">
        <v>870</v>
      </c>
      <c r="N170" t="s">
        <v>712</v>
      </c>
      <c r="O170">
        <v>192200</v>
      </c>
      <c r="AB170" t="s">
        <v>50</v>
      </c>
      <c r="AC170" s="2">
        <f t="shared" si="23"/>
        <v>23986160</v>
      </c>
      <c r="AD170" s="2">
        <f t="shared" si="24"/>
        <v>25500600</v>
      </c>
      <c r="AE170" s="2">
        <f t="shared" si="25"/>
        <v>23662600</v>
      </c>
      <c r="AF170" s="2">
        <f t="shared" si="26"/>
        <v>25732000</v>
      </c>
      <c r="AG170" s="2">
        <f t="shared" si="27"/>
        <v>19751400</v>
      </c>
      <c r="AH170" s="2">
        <f t="shared" si="28"/>
        <v>25284200</v>
      </c>
      <c r="AI170" s="2" cm="1">
        <f t="array" ref="AI170">_xlfn.XLOOKUP(AI$1&amp;$AB170,$M$3:$M$1662&amp;$N$3:$N$1662,$O$3:$O$1662,0,0,1)</f>
        <v>200900</v>
      </c>
      <c r="AJ170" s="2" cm="1">
        <f t="array" ref="AJ170">_xlfn.XLOOKUP(AJ$1&amp;$AB170,$M$3:$M$1662&amp;$N$3:$N$1662,$O$3:$O$1662,0,0,1)</f>
        <v>46500</v>
      </c>
      <c r="AK170" s="2" cm="1">
        <f t="array" ref="AK170">_xlfn.XLOOKUP(AK$1&amp;$AB170,$M$3:$M$1662&amp;$N$3:$N$1662,$O$3:$O$1662,0,0,1)</f>
        <v>90700</v>
      </c>
      <c r="AL170" s="2" cm="1">
        <f t="array" ref="AL170">_xlfn.XLOOKUP(AL$1&amp;$AB170,$M$3:$M$1662&amp;$N$3:$N$1662,$O$3:$O$1662,0,0,1)</f>
        <v>102900</v>
      </c>
      <c r="AM170" s="2" cm="1">
        <f t="array" ref="AM170">_xlfn.XLOOKUP(AM$1&amp;$AB170,$M$3:$M$1662&amp;$N$3:$N$1662,$O$3:$O$1662,0,0,1)</f>
        <v>624800</v>
      </c>
    </row>
    <row r="171" spans="13:39" x14ac:dyDescent="0.4">
      <c r="M171" t="s">
        <v>870</v>
      </c>
      <c r="N171" t="s">
        <v>713</v>
      </c>
      <c r="O171">
        <v>624800</v>
      </c>
      <c r="AB171" t="s">
        <v>139</v>
      </c>
      <c r="AC171" s="2">
        <f t="shared" si="23"/>
        <v>24110680</v>
      </c>
      <c r="AD171" s="2">
        <f t="shared" si="24"/>
        <v>25699900</v>
      </c>
      <c r="AE171" s="2">
        <f t="shared" si="25"/>
        <v>23720200</v>
      </c>
      <c r="AF171" s="2">
        <f t="shared" si="26"/>
        <v>25777800</v>
      </c>
      <c r="AG171" s="2">
        <f t="shared" si="27"/>
        <v>19823000</v>
      </c>
      <c r="AH171" s="2">
        <f t="shared" si="28"/>
        <v>25532500</v>
      </c>
      <c r="AI171" s="2" cm="1">
        <f t="array" ref="AI171">_xlfn.XLOOKUP(AI$1&amp;$AB171,$M$3:$M$1662&amp;$N$3:$N$1662,$O$3:$O$1662,0,0,1)</f>
        <v>199300</v>
      </c>
      <c r="AJ171" s="2" cm="1">
        <f t="array" ref="AJ171">_xlfn.XLOOKUP(AJ$1&amp;$AB171,$M$3:$M$1662&amp;$N$3:$N$1662,$O$3:$O$1662,0,0,1)</f>
        <v>57600</v>
      </c>
      <c r="AK171" s="2" cm="1">
        <f t="array" ref="AK171">_xlfn.XLOOKUP(AK$1&amp;$AB171,$M$3:$M$1662&amp;$N$3:$N$1662,$O$3:$O$1662,0,0,1)</f>
        <v>45800</v>
      </c>
      <c r="AL171" s="2" cm="1">
        <f t="array" ref="AL171">_xlfn.XLOOKUP(AL$1&amp;$AB171,$M$3:$M$1662&amp;$N$3:$N$1662,$O$3:$O$1662,0,0,1)</f>
        <v>71600</v>
      </c>
      <c r="AM171" s="2" cm="1">
        <f t="array" ref="AM171">_xlfn.XLOOKUP(AM$1&amp;$AB171,$M$3:$M$1662&amp;$N$3:$N$1662,$O$3:$O$1662,0,0,1)</f>
        <v>248300</v>
      </c>
    </row>
    <row r="172" spans="13:39" x14ac:dyDescent="0.4">
      <c r="M172" t="s">
        <v>870</v>
      </c>
      <c r="N172" t="s">
        <v>714</v>
      </c>
      <c r="O172">
        <v>248300</v>
      </c>
      <c r="AB172" t="s">
        <v>9</v>
      </c>
      <c r="AC172" s="2">
        <f t="shared" si="23"/>
        <v>24183120</v>
      </c>
      <c r="AD172" s="2">
        <f t="shared" si="24"/>
        <v>25802900</v>
      </c>
      <c r="AE172" s="2">
        <f t="shared" si="25"/>
        <v>23780500</v>
      </c>
      <c r="AF172" s="2">
        <f t="shared" si="26"/>
        <v>25826800</v>
      </c>
      <c r="AG172" s="2">
        <f t="shared" si="27"/>
        <v>19861500</v>
      </c>
      <c r="AH172" s="2">
        <f t="shared" si="28"/>
        <v>25643900</v>
      </c>
      <c r="AI172" s="2" cm="1">
        <f t="array" ref="AI172">_xlfn.XLOOKUP(AI$1&amp;$AB172,$M$3:$M$1662&amp;$N$3:$N$1662,$O$3:$O$1662,0,0,1)</f>
        <v>103000</v>
      </c>
      <c r="AJ172" s="2" cm="1">
        <f t="array" ref="AJ172">_xlfn.XLOOKUP(AJ$1&amp;$AB172,$M$3:$M$1662&amp;$N$3:$N$1662,$O$3:$O$1662,0,0,1)</f>
        <v>60300</v>
      </c>
      <c r="AK172" s="2" cm="1">
        <f t="array" ref="AK172">_xlfn.XLOOKUP(AK$1&amp;$AB172,$M$3:$M$1662&amp;$N$3:$N$1662,$O$3:$O$1662,0,0,1)</f>
        <v>49000</v>
      </c>
      <c r="AL172" s="2" cm="1">
        <f t="array" ref="AL172">_xlfn.XLOOKUP(AL$1&amp;$AB172,$M$3:$M$1662&amp;$N$3:$N$1662,$O$3:$O$1662,0,0,1)</f>
        <v>38500</v>
      </c>
      <c r="AM172" s="2" cm="1">
        <f t="array" ref="AM172">_xlfn.XLOOKUP(AM$1&amp;$AB172,$M$3:$M$1662&amp;$N$3:$N$1662,$O$3:$O$1662,0,0,1)</f>
        <v>111400</v>
      </c>
    </row>
    <row r="173" spans="13:39" x14ac:dyDescent="0.4">
      <c r="M173" t="s">
        <v>870</v>
      </c>
      <c r="N173" t="s">
        <v>715</v>
      </c>
      <c r="O173">
        <v>111400</v>
      </c>
      <c r="AB173" t="s">
        <v>174</v>
      </c>
      <c r="AC173" s="2">
        <f t="shared" si="23"/>
        <v>24328580</v>
      </c>
      <c r="AD173" s="2">
        <f t="shared" si="24"/>
        <v>25938800</v>
      </c>
      <c r="AE173" s="2">
        <f t="shared" si="25"/>
        <v>23897100</v>
      </c>
      <c r="AF173" s="2">
        <f t="shared" si="26"/>
        <v>25932500</v>
      </c>
      <c r="AG173" s="2">
        <f t="shared" si="27"/>
        <v>19948100</v>
      </c>
      <c r="AH173" s="2">
        <f t="shared" si="28"/>
        <v>25926400</v>
      </c>
      <c r="AI173" s="2" cm="1">
        <f t="array" ref="AI173">_xlfn.XLOOKUP(AI$1&amp;$AB173,$M$3:$M$1662&amp;$N$3:$N$1662,$O$3:$O$1662,0,0,1)</f>
        <v>135900</v>
      </c>
      <c r="AJ173" s="2" cm="1">
        <f t="array" ref="AJ173">_xlfn.XLOOKUP(AJ$1&amp;$AB173,$M$3:$M$1662&amp;$N$3:$N$1662,$O$3:$O$1662,0,0,1)</f>
        <v>116600</v>
      </c>
      <c r="AK173" s="2" cm="1">
        <f t="array" ref="AK173">_xlfn.XLOOKUP(AK$1&amp;$AB173,$M$3:$M$1662&amp;$N$3:$N$1662,$O$3:$O$1662,0,0,1)</f>
        <v>105700</v>
      </c>
      <c r="AL173" s="2" cm="1">
        <f t="array" ref="AL173">_xlfn.XLOOKUP(AL$1&amp;$AB173,$M$3:$M$1662&amp;$N$3:$N$1662,$O$3:$O$1662,0,0,1)</f>
        <v>86600</v>
      </c>
      <c r="AM173" s="2" cm="1">
        <f t="array" ref="AM173">_xlfn.XLOOKUP(AM$1&amp;$AB173,$M$3:$M$1662&amp;$N$3:$N$1662,$O$3:$O$1662,0,0,1)</f>
        <v>282500</v>
      </c>
    </row>
    <row r="174" spans="13:39" x14ac:dyDescent="0.4">
      <c r="M174" t="s">
        <v>870</v>
      </c>
      <c r="N174" t="s">
        <v>716</v>
      </c>
      <c r="O174">
        <v>282500</v>
      </c>
      <c r="AB174" t="s">
        <v>51</v>
      </c>
      <c r="AC174" s="2">
        <f t="shared" si="23"/>
        <v>24435640</v>
      </c>
      <c r="AD174" s="2">
        <f t="shared" si="24"/>
        <v>26080700</v>
      </c>
      <c r="AE174" s="2">
        <f t="shared" si="25"/>
        <v>23950300</v>
      </c>
      <c r="AF174" s="2">
        <f t="shared" si="26"/>
        <v>26004600</v>
      </c>
      <c r="AG174" s="2">
        <f t="shared" si="27"/>
        <v>20016000</v>
      </c>
      <c r="AH174" s="2">
        <f t="shared" si="28"/>
        <v>26126600</v>
      </c>
      <c r="AI174" s="2" cm="1">
        <f t="array" ref="AI174">_xlfn.XLOOKUP(AI$1&amp;$AB174,$M$3:$M$1662&amp;$N$3:$N$1662,$O$3:$O$1662,0,0,1)</f>
        <v>141900</v>
      </c>
      <c r="AJ174" s="2" cm="1">
        <f t="array" ref="AJ174">_xlfn.XLOOKUP(AJ$1&amp;$AB174,$M$3:$M$1662&amp;$N$3:$N$1662,$O$3:$O$1662,0,0,1)</f>
        <v>53200</v>
      </c>
      <c r="AK174" s="2" cm="1">
        <f t="array" ref="AK174">_xlfn.XLOOKUP(AK$1&amp;$AB174,$M$3:$M$1662&amp;$N$3:$N$1662,$O$3:$O$1662,0,0,1)</f>
        <v>72100</v>
      </c>
      <c r="AL174" s="2" cm="1">
        <f t="array" ref="AL174">_xlfn.XLOOKUP(AL$1&amp;$AB174,$M$3:$M$1662&amp;$N$3:$N$1662,$O$3:$O$1662,0,0,1)</f>
        <v>67900</v>
      </c>
      <c r="AM174" s="2" cm="1">
        <f t="array" ref="AM174">_xlfn.XLOOKUP(AM$1&amp;$AB174,$M$3:$M$1662&amp;$N$3:$N$1662,$O$3:$O$1662,0,0,1)</f>
        <v>200200</v>
      </c>
    </row>
    <row r="175" spans="13:39" x14ac:dyDescent="0.4">
      <c r="M175" t="s">
        <v>870</v>
      </c>
      <c r="N175" t="s">
        <v>717</v>
      </c>
      <c r="O175">
        <v>200200</v>
      </c>
      <c r="AB175" t="s">
        <v>88</v>
      </c>
      <c r="AC175" s="2">
        <f t="shared" si="23"/>
        <v>24540880</v>
      </c>
      <c r="AD175" s="2">
        <f t="shared" si="24"/>
        <v>26160100</v>
      </c>
      <c r="AE175" s="2">
        <f t="shared" si="25"/>
        <v>23981000</v>
      </c>
      <c r="AF175" s="2">
        <f t="shared" si="26"/>
        <v>26106600</v>
      </c>
      <c r="AG175" s="2">
        <f t="shared" si="27"/>
        <v>20090800</v>
      </c>
      <c r="AH175" s="2">
        <f t="shared" si="28"/>
        <v>26365900</v>
      </c>
      <c r="AI175" s="2" cm="1">
        <f t="array" ref="AI175">_xlfn.XLOOKUP(AI$1&amp;$AB175,$M$3:$M$1662&amp;$N$3:$N$1662,$O$3:$O$1662,0,0,1)</f>
        <v>79400</v>
      </c>
      <c r="AJ175" s="2" cm="1">
        <f t="array" ref="AJ175">_xlfn.XLOOKUP(AJ$1&amp;$AB175,$M$3:$M$1662&amp;$N$3:$N$1662,$O$3:$O$1662,0,0,1)</f>
        <v>30700</v>
      </c>
      <c r="AK175" s="2" cm="1">
        <f t="array" ref="AK175">_xlfn.XLOOKUP(AK$1&amp;$AB175,$M$3:$M$1662&amp;$N$3:$N$1662,$O$3:$O$1662,0,0,1)</f>
        <v>102000</v>
      </c>
      <c r="AL175" s="2" cm="1">
        <f t="array" ref="AL175">_xlfn.XLOOKUP(AL$1&amp;$AB175,$M$3:$M$1662&amp;$N$3:$N$1662,$O$3:$O$1662,0,0,1)</f>
        <v>74800</v>
      </c>
      <c r="AM175" s="2" cm="1">
        <f t="array" ref="AM175">_xlfn.XLOOKUP(AM$1&amp;$AB175,$M$3:$M$1662&amp;$N$3:$N$1662,$O$3:$O$1662,0,0,1)</f>
        <v>239300</v>
      </c>
    </row>
    <row r="176" spans="13:39" x14ac:dyDescent="0.4">
      <c r="M176" t="s">
        <v>870</v>
      </c>
      <c r="N176" t="s">
        <v>718</v>
      </c>
      <c r="O176">
        <v>239300</v>
      </c>
      <c r="AB176" t="s">
        <v>146</v>
      </c>
      <c r="AC176" s="2">
        <f t="shared" si="23"/>
        <v>24648500</v>
      </c>
      <c r="AD176" s="2">
        <f t="shared" si="24"/>
        <v>26313000</v>
      </c>
      <c r="AE176" s="2">
        <f t="shared" si="25"/>
        <v>24012900</v>
      </c>
      <c r="AF176" s="2">
        <f t="shared" si="26"/>
        <v>26199500</v>
      </c>
      <c r="AG176" s="2">
        <f t="shared" si="27"/>
        <v>20140100</v>
      </c>
      <c r="AH176" s="2">
        <f t="shared" si="28"/>
        <v>26577000</v>
      </c>
      <c r="AI176" s="2" cm="1">
        <f t="array" ref="AI176">_xlfn.XLOOKUP(AI$1&amp;$AB176,$M$3:$M$1662&amp;$N$3:$N$1662,$O$3:$O$1662,0,0,1)</f>
        <v>152900</v>
      </c>
      <c r="AJ176" s="2" cm="1">
        <f t="array" ref="AJ176">_xlfn.XLOOKUP(AJ$1&amp;$AB176,$M$3:$M$1662&amp;$N$3:$N$1662,$O$3:$O$1662,0,0,1)</f>
        <v>31900</v>
      </c>
      <c r="AK176" s="2" cm="1">
        <f t="array" ref="AK176">_xlfn.XLOOKUP(AK$1&amp;$AB176,$M$3:$M$1662&amp;$N$3:$N$1662,$O$3:$O$1662,0,0,1)</f>
        <v>92900</v>
      </c>
      <c r="AL176" s="2" cm="1">
        <f t="array" ref="AL176">_xlfn.XLOOKUP(AL$1&amp;$AB176,$M$3:$M$1662&amp;$N$3:$N$1662,$O$3:$O$1662,0,0,1)</f>
        <v>49300</v>
      </c>
      <c r="AM176" s="2" cm="1">
        <f t="array" ref="AM176">_xlfn.XLOOKUP(AM$1&amp;$AB176,$M$3:$M$1662&amp;$N$3:$N$1662,$O$3:$O$1662,0,0,1)</f>
        <v>211100</v>
      </c>
    </row>
    <row r="177" spans="13:39" x14ac:dyDescent="0.4">
      <c r="M177" t="s">
        <v>870</v>
      </c>
      <c r="N177" t="s">
        <v>719</v>
      </c>
      <c r="O177">
        <v>211100</v>
      </c>
      <c r="AB177" t="s">
        <v>195</v>
      </c>
      <c r="AC177" s="2">
        <f t="shared" si="23"/>
        <v>24713900</v>
      </c>
      <c r="AD177" s="2">
        <f t="shared" si="24"/>
        <v>26401900</v>
      </c>
      <c r="AE177" s="2">
        <f t="shared" si="25"/>
        <v>24076500</v>
      </c>
      <c r="AF177" s="2">
        <f t="shared" si="26"/>
        <v>26255800</v>
      </c>
      <c r="AG177" s="2">
        <f t="shared" si="27"/>
        <v>20172400</v>
      </c>
      <c r="AH177" s="2">
        <f t="shared" si="28"/>
        <v>26662900</v>
      </c>
      <c r="AI177" s="2" cm="1">
        <f t="array" ref="AI177">_xlfn.XLOOKUP(AI$1&amp;$AB177,$M$3:$M$1662&amp;$N$3:$N$1662,$O$3:$O$1662,0,0,1)</f>
        <v>88900</v>
      </c>
      <c r="AJ177" s="2" cm="1">
        <f t="array" ref="AJ177">_xlfn.XLOOKUP(AJ$1&amp;$AB177,$M$3:$M$1662&amp;$N$3:$N$1662,$O$3:$O$1662,0,0,1)</f>
        <v>63600</v>
      </c>
      <c r="AK177" s="2" cm="1">
        <f t="array" ref="AK177">_xlfn.XLOOKUP(AK$1&amp;$AB177,$M$3:$M$1662&amp;$N$3:$N$1662,$O$3:$O$1662,0,0,1)</f>
        <v>56300</v>
      </c>
      <c r="AL177" s="2" cm="1">
        <f t="array" ref="AL177">_xlfn.XLOOKUP(AL$1&amp;$AB177,$M$3:$M$1662&amp;$N$3:$N$1662,$O$3:$O$1662,0,0,1)</f>
        <v>32300</v>
      </c>
      <c r="AM177" s="2" cm="1">
        <f t="array" ref="AM177">_xlfn.XLOOKUP(AM$1&amp;$AB177,$M$3:$M$1662&amp;$N$3:$N$1662,$O$3:$O$1662,0,0,1)</f>
        <v>85900</v>
      </c>
    </row>
    <row r="178" spans="13:39" x14ac:dyDescent="0.4">
      <c r="M178" t="s">
        <v>870</v>
      </c>
      <c r="N178" t="s">
        <v>720</v>
      </c>
      <c r="O178">
        <v>85900</v>
      </c>
      <c r="AB178" t="s">
        <v>56</v>
      </c>
      <c r="AC178" s="2">
        <f t="shared" si="23"/>
        <v>24850020</v>
      </c>
      <c r="AD178" s="2">
        <f t="shared" si="24"/>
        <v>26581800</v>
      </c>
      <c r="AE178" s="2">
        <f t="shared" si="25"/>
        <v>24154300</v>
      </c>
      <c r="AF178" s="2">
        <f t="shared" si="26"/>
        <v>26365700</v>
      </c>
      <c r="AG178" s="2">
        <f t="shared" si="27"/>
        <v>20297800</v>
      </c>
      <c r="AH178" s="2">
        <f t="shared" si="28"/>
        <v>26850500</v>
      </c>
      <c r="AI178" s="2" cm="1">
        <f t="array" ref="AI178">_xlfn.XLOOKUP(AI$1&amp;$AB178,$M$3:$M$1662&amp;$N$3:$N$1662,$O$3:$O$1662,0,0,1)</f>
        <v>179900</v>
      </c>
      <c r="AJ178" s="2" cm="1">
        <f t="array" ref="AJ178">_xlfn.XLOOKUP(AJ$1&amp;$AB178,$M$3:$M$1662&amp;$N$3:$N$1662,$O$3:$O$1662,0,0,1)</f>
        <v>77800</v>
      </c>
      <c r="AK178" s="2" cm="1">
        <f t="array" ref="AK178">_xlfn.XLOOKUP(AK$1&amp;$AB178,$M$3:$M$1662&amp;$N$3:$N$1662,$O$3:$O$1662,0,0,1)</f>
        <v>109900</v>
      </c>
      <c r="AL178" s="2" cm="1">
        <f t="array" ref="AL178">_xlfn.XLOOKUP(AL$1&amp;$AB178,$M$3:$M$1662&amp;$N$3:$N$1662,$O$3:$O$1662,0,0,1)</f>
        <v>125400</v>
      </c>
      <c r="AM178" s="2" cm="1">
        <f t="array" ref="AM178">_xlfn.XLOOKUP(AM$1&amp;$AB178,$M$3:$M$1662&amp;$N$3:$N$1662,$O$3:$O$1662,0,0,1)</f>
        <v>187600</v>
      </c>
    </row>
    <row r="179" spans="13:39" x14ac:dyDescent="0.4">
      <c r="M179" t="s">
        <v>870</v>
      </c>
      <c r="N179" t="s">
        <v>721</v>
      </c>
      <c r="O179">
        <v>187600</v>
      </c>
      <c r="AB179" t="s">
        <v>225</v>
      </c>
      <c r="AC179" s="2">
        <f t="shared" si="23"/>
        <v>24948940</v>
      </c>
      <c r="AD179" s="2">
        <f t="shared" si="24"/>
        <v>26659400</v>
      </c>
      <c r="AE179" s="2">
        <f t="shared" si="25"/>
        <v>24234900</v>
      </c>
      <c r="AF179" s="2">
        <f t="shared" si="26"/>
        <v>26414900</v>
      </c>
      <c r="AG179" s="2">
        <f t="shared" si="27"/>
        <v>20353100</v>
      </c>
      <c r="AH179" s="2">
        <f t="shared" si="28"/>
        <v>27082400</v>
      </c>
      <c r="AI179" s="2" cm="1">
        <f t="array" ref="AI179">_xlfn.XLOOKUP(AI$1&amp;$AB179,$M$3:$M$1662&amp;$N$3:$N$1662,$O$3:$O$1662,0,0,1)</f>
        <v>77600</v>
      </c>
      <c r="AJ179" s="2" cm="1">
        <f t="array" ref="AJ179">_xlfn.XLOOKUP(AJ$1&amp;$AB179,$M$3:$M$1662&amp;$N$3:$N$1662,$O$3:$O$1662,0,0,1)</f>
        <v>80600</v>
      </c>
      <c r="AK179" s="2" cm="1">
        <f t="array" ref="AK179">_xlfn.XLOOKUP(AK$1&amp;$AB179,$M$3:$M$1662&amp;$N$3:$N$1662,$O$3:$O$1662,0,0,1)</f>
        <v>49200</v>
      </c>
      <c r="AL179" s="2" cm="1">
        <f t="array" ref="AL179">_xlfn.XLOOKUP(AL$1&amp;$AB179,$M$3:$M$1662&amp;$N$3:$N$1662,$O$3:$O$1662,0,0,1)</f>
        <v>55300</v>
      </c>
      <c r="AM179" s="2" cm="1">
        <f t="array" ref="AM179">_xlfn.XLOOKUP(AM$1&amp;$AB179,$M$3:$M$1662&amp;$N$3:$N$1662,$O$3:$O$1662,0,0,1)</f>
        <v>231900</v>
      </c>
    </row>
    <row r="180" spans="13:39" x14ac:dyDescent="0.4">
      <c r="M180" t="s">
        <v>870</v>
      </c>
      <c r="N180" t="s">
        <v>722</v>
      </c>
      <c r="O180">
        <v>231900</v>
      </c>
      <c r="AB180" t="s">
        <v>214</v>
      </c>
      <c r="AC180" s="2">
        <f t="shared" si="23"/>
        <v>25044760</v>
      </c>
      <c r="AD180" s="2">
        <f t="shared" si="24"/>
        <v>26758300</v>
      </c>
      <c r="AE180" s="2">
        <f t="shared" si="25"/>
        <v>24326200</v>
      </c>
      <c r="AF180" s="2">
        <f t="shared" si="26"/>
        <v>26457700</v>
      </c>
      <c r="AG180" s="2">
        <f t="shared" si="27"/>
        <v>20537800</v>
      </c>
      <c r="AH180" s="2">
        <f t="shared" si="28"/>
        <v>27143800</v>
      </c>
      <c r="AI180" s="2" cm="1">
        <f t="array" ref="AI180">_xlfn.XLOOKUP(AI$1&amp;$AB180,$M$3:$M$1662&amp;$N$3:$N$1662,$O$3:$O$1662,0,0,1)</f>
        <v>98900</v>
      </c>
      <c r="AJ180" s="2" cm="1">
        <f t="array" ref="AJ180">_xlfn.XLOOKUP(AJ$1&amp;$AB180,$M$3:$M$1662&amp;$N$3:$N$1662,$O$3:$O$1662,0,0,1)</f>
        <v>91300</v>
      </c>
      <c r="AK180" s="2" cm="1">
        <f t="array" ref="AK180">_xlfn.XLOOKUP(AK$1&amp;$AB180,$M$3:$M$1662&amp;$N$3:$N$1662,$O$3:$O$1662,0,0,1)</f>
        <v>42800</v>
      </c>
      <c r="AL180" s="2" cm="1">
        <f t="array" ref="AL180">_xlfn.XLOOKUP(AL$1&amp;$AB180,$M$3:$M$1662&amp;$N$3:$N$1662,$O$3:$O$1662,0,0,1)</f>
        <v>184700</v>
      </c>
      <c r="AM180" s="2" cm="1">
        <f t="array" ref="AM180">_xlfn.XLOOKUP(AM$1&amp;$AB180,$M$3:$M$1662&amp;$N$3:$N$1662,$O$3:$O$1662,0,0,1)</f>
        <v>61400</v>
      </c>
    </row>
    <row r="181" spans="13:39" x14ac:dyDescent="0.4">
      <c r="M181" t="s">
        <v>870</v>
      </c>
      <c r="N181" t="s">
        <v>723</v>
      </c>
      <c r="O181">
        <v>61400</v>
      </c>
      <c r="AB181" t="s">
        <v>302</v>
      </c>
      <c r="AC181" s="2">
        <f t="shared" si="23"/>
        <v>25110980</v>
      </c>
      <c r="AD181" s="2">
        <f t="shared" si="24"/>
        <v>26794800</v>
      </c>
      <c r="AE181" s="2">
        <f t="shared" si="25"/>
        <v>24382100</v>
      </c>
      <c r="AF181" s="2">
        <f t="shared" si="26"/>
        <v>26559000</v>
      </c>
      <c r="AG181" s="2">
        <f t="shared" si="27"/>
        <v>20575800</v>
      </c>
      <c r="AH181" s="2">
        <f t="shared" si="28"/>
        <v>27243200</v>
      </c>
      <c r="AI181" s="2" cm="1">
        <f t="array" ref="AI181">_xlfn.XLOOKUP(AI$1&amp;$AB181,$M$3:$M$1662&amp;$N$3:$N$1662,$O$3:$O$1662,0,0,1)</f>
        <v>36500</v>
      </c>
      <c r="AJ181" s="2" cm="1">
        <f t="array" ref="AJ181">_xlfn.XLOOKUP(AJ$1&amp;$AB181,$M$3:$M$1662&amp;$N$3:$N$1662,$O$3:$O$1662,0,0,1)</f>
        <v>55900</v>
      </c>
      <c r="AK181" s="2" cm="1">
        <f t="array" ref="AK181">_xlfn.XLOOKUP(AK$1&amp;$AB181,$M$3:$M$1662&amp;$N$3:$N$1662,$O$3:$O$1662,0,0,1)</f>
        <v>101300</v>
      </c>
      <c r="AL181" s="2" cm="1">
        <f t="array" ref="AL181">_xlfn.XLOOKUP(AL$1&amp;$AB181,$M$3:$M$1662&amp;$N$3:$N$1662,$O$3:$O$1662,0,0,1)</f>
        <v>38000</v>
      </c>
      <c r="AM181" s="2" cm="1">
        <f t="array" ref="AM181">_xlfn.XLOOKUP(AM$1&amp;$AB181,$M$3:$M$1662&amp;$N$3:$N$1662,$O$3:$O$1662,0,0,1)</f>
        <v>99400</v>
      </c>
    </row>
    <row r="182" spans="13:39" x14ac:dyDescent="0.4">
      <c r="M182" t="s">
        <v>870</v>
      </c>
      <c r="N182" t="s">
        <v>724</v>
      </c>
      <c r="O182">
        <v>99400</v>
      </c>
      <c r="AB182" t="s">
        <v>103</v>
      </c>
      <c r="AC182" s="2">
        <f t="shared" si="23"/>
        <v>25178600</v>
      </c>
      <c r="AD182" s="2">
        <f t="shared" si="24"/>
        <v>26886100</v>
      </c>
      <c r="AE182" s="2">
        <f t="shared" si="25"/>
        <v>24416400</v>
      </c>
      <c r="AF182" s="2">
        <f t="shared" si="26"/>
        <v>26603800</v>
      </c>
      <c r="AG182" s="2">
        <f t="shared" si="27"/>
        <v>20620200</v>
      </c>
      <c r="AH182" s="2">
        <f t="shared" si="28"/>
        <v>27366500</v>
      </c>
      <c r="AI182" s="2" cm="1">
        <f t="array" ref="AI182">_xlfn.XLOOKUP(AI$1&amp;$AB182,$M$3:$M$1662&amp;$N$3:$N$1662,$O$3:$O$1662,0,0,1)</f>
        <v>91300</v>
      </c>
      <c r="AJ182" s="2" cm="1">
        <f t="array" ref="AJ182">_xlfn.XLOOKUP(AJ$1&amp;$AB182,$M$3:$M$1662&amp;$N$3:$N$1662,$O$3:$O$1662,0,0,1)</f>
        <v>34300</v>
      </c>
      <c r="AK182" s="2" cm="1">
        <f t="array" ref="AK182">_xlfn.XLOOKUP(AK$1&amp;$AB182,$M$3:$M$1662&amp;$N$3:$N$1662,$O$3:$O$1662,0,0,1)</f>
        <v>44800</v>
      </c>
      <c r="AL182" s="2" cm="1">
        <f t="array" ref="AL182">_xlfn.XLOOKUP(AL$1&amp;$AB182,$M$3:$M$1662&amp;$N$3:$N$1662,$O$3:$O$1662,0,0,1)</f>
        <v>44400</v>
      </c>
      <c r="AM182" s="2" cm="1">
        <f t="array" ref="AM182">_xlfn.XLOOKUP(AM$1&amp;$AB182,$M$3:$M$1662&amp;$N$3:$N$1662,$O$3:$O$1662,0,0,1)</f>
        <v>123300</v>
      </c>
    </row>
    <row r="183" spans="13:39" x14ac:dyDescent="0.4">
      <c r="M183" t="s">
        <v>870</v>
      </c>
      <c r="N183" t="s">
        <v>725</v>
      </c>
      <c r="O183">
        <v>123300</v>
      </c>
      <c r="AB183" t="s">
        <v>303</v>
      </c>
      <c r="AC183" s="2">
        <f t="shared" si="23"/>
        <v>25287760</v>
      </c>
      <c r="AD183" s="2">
        <f t="shared" si="24"/>
        <v>27038400</v>
      </c>
      <c r="AE183" s="2">
        <f t="shared" si="25"/>
        <v>24476500</v>
      </c>
      <c r="AF183" s="2">
        <f t="shared" si="26"/>
        <v>26692400</v>
      </c>
      <c r="AG183" s="2">
        <f t="shared" si="27"/>
        <v>20717100</v>
      </c>
      <c r="AH183" s="2">
        <f t="shared" si="28"/>
        <v>27514400</v>
      </c>
      <c r="AI183" s="2" cm="1">
        <f t="array" ref="AI183">_xlfn.XLOOKUP(AI$1&amp;$AB183,$M$3:$M$1662&amp;$N$3:$N$1662,$O$3:$O$1662,0,0,1)</f>
        <v>152300</v>
      </c>
      <c r="AJ183" s="2" cm="1">
        <f t="array" ref="AJ183">_xlfn.XLOOKUP(AJ$1&amp;$AB183,$M$3:$M$1662&amp;$N$3:$N$1662,$O$3:$O$1662,0,0,1)</f>
        <v>60100</v>
      </c>
      <c r="AK183" s="2" cm="1">
        <f t="array" ref="AK183">_xlfn.XLOOKUP(AK$1&amp;$AB183,$M$3:$M$1662&amp;$N$3:$N$1662,$O$3:$O$1662,0,0,1)</f>
        <v>88600</v>
      </c>
      <c r="AL183" s="2" cm="1">
        <f t="array" ref="AL183">_xlfn.XLOOKUP(AL$1&amp;$AB183,$M$3:$M$1662&amp;$N$3:$N$1662,$O$3:$O$1662,0,0,1)</f>
        <v>96900</v>
      </c>
      <c r="AM183" s="2" cm="1">
        <f t="array" ref="AM183">_xlfn.XLOOKUP(AM$1&amp;$AB183,$M$3:$M$1662&amp;$N$3:$N$1662,$O$3:$O$1662,0,0,1)</f>
        <v>147900</v>
      </c>
    </row>
    <row r="184" spans="13:39" x14ac:dyDescent="0.4">
      <c r="M184" t="s">
        <v>870</v>
      </c>
      <c r="N184" t="s">
        <v>726</v>
      </c>
      <c r="O184">
        <v>147900</v>
      </c>
      <c r="AB184" t="s">
        <v>207</v>
      </c>
      <c r="AC184" s="2">
        <f t="shared" si="23"/>
        <v>25361500</v>
      </c>
      <c r="AD184" s="2">
        <f t="shared" si="24"/>
        <v>27134700</v>
      </c>
      <c r="AE184" s="2">
        <f t="shared" si="25"/>
        <v>24527700</v>
      </c>
      <c r="AF184" s="2">
        <f t="shared" si="26"/>
        <v>26772100</v>
      </c>
      <c r="AG184" s="2">
        <f t="shared" si="27"/>
        <v>20773300</v>
      </c>
      <c r="AH184" s="2">
        <f t="shared" si="28"/>
        <v>27599700</v>
      </c>
      <c r="AI184" s="2" cm="1">
        <f t="array" ref="AI184">_xlfn.XLOOKUP(AI$1&amp;$AB184,$M$3:$M$1662&amp;$N$3:$N$1662,$O$3:$O$1662,0,0,1)</f>
        <v>96300</v>
      </c>
      <c r="AJ184" s="2" cm="1">
        <f t="array" ref="AJ184">_xlfn.XLOOKUP(AJ$1&amp;$AB184,$M$3:$M$1662&amp;$N$3:$N$1662,$O$3:$O$1662,0,0,1)</f>
        <v>51200</v>
      </c>
      <c r="AK184" s="2" cm="1">
        <f t="array" ref="AK184">_xlfn.XLOOKUP(AK$1&amp;$AB184,$M$3:$M$1662&amp;$N$3:$N$1662,$O$3:$O$1662,0,0,1)</f>
        <v>79700</v>
      </c>
      <c r="AL184" s="2" cm="1">
        <f t="array" ref="AL184">_xlfn.XLOOKUP(AL$1&amp;$AB184,$M$3:$M$1662&amp;$N$3:$N$1662,$O$3:$O$1662,0,0,1)</f>
        <v>56200</v>
      </c>
      <c r="AM184" s="2" cm="1">
        <f t="array" ref="AM184">_xlfn.XLOOKUP(AM$1&amp;$AB184,$M$3:$M$1662&amp;$N$3:$N$1662,$O$3:$O$1662,0,0,1)</f>
        <v>85300</v>
      </c>
    </row>
    <row r="185" spans="13:39" x14ac:dyDescent="0.4">
      <c r="M185" t="s">
        <v>870</v>
      </c>
      <c r="N185" t="s">
        <v>425</v>
      </c>
      <c r="O185">
        <v>85300</v>
      </c>
      <c r="AB185" t="s">
        <v>304</v>
      </c>
      <c r="AC185" s="2">
        <f t="shared" si="23"/>
        <v>25425260</v>
      </c>
      <c r="AD185" s="2">
        <f t="shared" si="24"/>
        <v>27245500</v>
      </c>
      <c r="AE185" s="2">
        <f t="shared" si="25"/>
        <v>24596900</v>
      </c>
      <c r="AF185" s="2">
        <f t="shared" si="26"/>
        <v>26802600</v>
      </c>
      <c r="AG185" s="2">
        <f t="shared" si="27"/>
        <v>20804600</v>
      </c>
      <c r="AH185" s="2">
        <f t="shared" si="28"/>
        <v>27676700</v>
      </c>
      <c r="AI185" s="2" cm="1">
        <f t="array" ref="AI185">_xlfn.XLOOKUP(AI$1&amp;$AB185,$M$3:$M$1662&amp;$N$3:$N$1662,$O$3:$O$1662,0,0,1)</f>
        <v>110800</v>
      </c>
      <c r="AJ185" s="2" cm="1">
        <f t="array" ref="AJ185">_xlfn.XLOOKUP(AJ$1&amp;$AB185,$M$3:$M$1662&amp;$N$3:$N$1662,$O$3:$O$1662,0,0,1)</f>
        <v>69200</v>
      </c>
      <c r="AK185" s="2" cm="1">
        <f t="array" ref="AK185">_xlfn.XLOOKUP(AK$1&amp;$AB185,$M$3:$M$1662&amp;$N$3:$N$1662,$O$3:$O$1662,0,0,1)</f>
        <v>30500</v>
      </c>
      <c r="AL185" s="2" cm="1">
        <f t="array" ref="AL185">_xlfn.XLOOKUP(AL$1&amp;$AB185,$M$3:$M$1662&amp;$N$3:$N$1662,$O$3:$O$1662,0,0,1)</f>
        <v>31300</v>
      </c>
      <c r="AM185" s="2" cm="1">
        <f t="array" ref="AM185">_xlfn.XLOOKUP(AM$1&amp;$AB185,$M$3:$M$1662&amp;$N$3:$N$1662,$O$3:$O$1662,0,0,1)</f>
        <v>77000</v>
      </c>
    </row>
    <row r="186" spans="13:39" x14ac:dyDescent="0.4">
      <c r="M186" t="s">
        <v>870</v>
      </c>
      <c r="N186" t="s">
        <v>426</v>
      </c>
      <c r="O186">
        <v>77000</v>
      </c>
      <c r="AB186" t="s">
        <v>204</v>
      </c>
      <c r="AC186" s="2">
        <f t="shared" si="23"/>
        <v>25508800</v>
      </c>
      <c r="AD186" s="2">
        <f t="shared" si="24"/>
        <v>27331500</v>
      </c>
      <c r="AE186" s="2">
        <f t="shared" si="25"/>
        <v>24628800</v>
      </c>
      <c r="AF186" s="2">
        <f t="shared" si="26"/>
        <v>26920000</v>
      </c>
      <c r="AG186" s="2">
        <f t="shared" si="27"/>
        <v>20860500</v>
      </c>
      <c r="AH186" s="2">
        <f t="shared" si="28"/>
        <v>27803200</v>
      </c>
      <c r="AI186" s="2" cm="1">
        <f t="array" ref="AI186">_xlfn.XLOOKUP(AI$1&amp;$AB186,$M$3:$M$1662&amp;$N$3:$N$1662,$O$3:$O$1662,0,0,1)</f>
        <v>86000</v>
      </c>
      <c r="AJ186" s="2" cm="1">
        <f t="array" ref="AJ186">_xlfn.XLOOKUP(AJ$1&amp;$AB186,$M$3:$M$1662&amp;$N$3:$N$1662,$O$3:$O$1662,0,0,1)</f>
        <v>31900</v>
      </c>
      <c r="AK186" s="2" cm="1">
        <f t="array" ref="AK186">_xlfn.XLOOKUP(AK$1&amp;$AB186,$M$3:$M$1662&amp;$N$3:$N$1662,$O$3:$O$1662,0,0,1)</f>
        <v>117400</v>
      </c>
      <c r="AL186" s="2" cm="1">
        <f t="array" ref="AL186">_xlfn.XLOOKUP(AL$1&amp;$AB186,$M$3:$M$1662&amp;$N$3:$N$1662,$O$3:$O$1662,0,0,1)</f>
        <v>55900</v>
      </c>
      <c r="AM186" s="2" cm="1">
        <f t="array" ref="AM186">_xlfn.XLOOKUP(AM$1&amp;$AB186,$M$3:$M$1662&amp;$N$3:$N$1662,$O$3:$O$1662,0,0,1)</f>
        <v>126500</v>
      </c>
    </row>
    <row r="187" spans="13:39" x14ac:dyDescent="0.4">
      <c r="M187" t="s">
        <v>870</v>
      </c>
      <c r="N187" t="s">
        <v>427</v>
      </c>
      <c r="O187">
        <v>126500</v>
      </c>
      <c r="AB187" t="s">
        <v>24</v>
      </c>
      <c r="AC187" s="2">
        <f t="shared" si="23"/>
        <v>25630680</v>
      </c>
      <c r="AD187" s="2">
        <f t="shared" si="24"/>
        <v>27431100</v>
      </c>
      <c r="AE187" s="2">
        <f t="shared" si="25"/>
        <v>24749700</v>
      </c>
      <c r="AF187" s="2">
        <f t="shared" si="26"/>
        <v>26979600</v>
      </c>
      <c r="AG187" s="2">
        <f t="shared" si="27"/>
        <v>20957100</v>
      </c>
      <c r="AH187" s="2">
        <f t="shared" si="28"/>
        <v>28035900</v>
      </c>
      <c r="AI187" s="2" cm="1">
        <f t="array" ref="AI187">_xlfn.XLOOKUP(AI$1&amp;$AB187,$M$3:$M$1662&amp;$N$3:$N$1662,$O$3:$O$1662,0,0,1)</f>
        <v>99600</v>
      </c>
      <c r="AJ187" s="2" cm="1">
        <f t="array" ref="AJ187">_xlfn.XLOOKUP(AJ$1&amp;$AB187,$M$3:$M$1662&amp;$N$3:$N$1662,$O$3:$O$1662,0,0,1)</f>
        <v>120900</v>
      </c>
      <c r="AK187" s="2" cm="1">
        <f t="array" ref="AK187">_xlfn.XLOOKUP(AK$1&amp;$AB187,$M$3:$M$1662&amp;$N$3:$N$1662,$O$3:$O$1662,0,0,1)</f>
        <v>59600</v>
      </c>
      <c r="AL187" s="2" cm="1">
        <f t="array" ref="AL187">_xlfn.XLOOKUP(AL$1&amp;$AB187,$M$3:$M$1662&amp;$N$3:$N$1662,$O$3:$O$1662,0,0,1)</f>
        <v>96600</v>
      </c>
      <c r="AM187" s="2" cm="1">
        <f t="array" ref="AM187">_xlfn.XLOOKUP(AM$1&amp;$AB187,$M$3:$M$1662&amp;$N$3:$N$1662,$O$3:$O$1662,0,0,1)</f>
        <v>232700</v>
      </c>
    </row>
    <row r="188" spans="13:39" x14ac:dyDescent="0.4">
      <c r="M188" t="s">
        <v>870</v>
      </c>
      <c r="N188" t="s">
        <v>428</v>
      </c>
      <c r="O188">
        <v>232700</v>
      </c>
      <c r="AB188" t="s">
        <v>91</v>
      </c>
      <c r="AC188" s="2">
        <f t="shared" si="23"/>
        <v>25699000</v>
      </c>
      <c r="AD188" s="2">
        <f t="shared" si="24"/>
        <v>27486500</v>
      </c>
      <c r="AE188" s="2">
        <f t="shared" si="25"/>
        <v>24787000</v>
      </c>
      <c r="AF188" s="2">
        <f t="shared" si="26"/>
        <v>27024500</v>
      </c>
      <c r="AG188" s="2">
        <f t="shared" si="27"/>
        <v>21010900</v>
      </c>
      <c r="AH188" s="2">
        <f t="shared" si="28"/>
        <v>28186100</v>
      </c>
      <c r="AI188" s="2" cm="1">
        <f t="array" ref="AI188">_xlfn.XLOOKUP(AI$1&amp;$AB188,$M$3:$M$1662&amp;$N$3:$N$1662,$O$3:$O$1662,0,0,1)</f>
        <v>55400</v>
      </c>
      <c r="AJ188" s="2" cm="1">
        <f t="array" ref="AJ188">_xlfn.XLOOKUP(AJ$1&amp;$AB188,$M$3:$M$1662&amp;$N$3:$N$1662,$O$3:$O$1662,0,0,1)</f>
        <v>37300</v>
      </c>
      <c r="AK188" s="2" cm="1">
        <f t="array" ref="AK188">_xlfn.XLOOKUP(AK$1&amp;$AB188,$M$3:$M$1662&amp;$N$3:$N$1662,$O$3:$O$1662,0,0,1)</f>
        <v>44900</v>
      </c>
      <c r="AL188" s="2" cm="1">
        <f t="array" ref="AL188">_xlfn.XLOOKUP(AL$1&amp;$AB188,$M$3:$M$1662&amp;$N$3:$N$1662,$O$3:$O$1662,0,0,1)</f>
        <v>53800</v>
      </c>
      <c r="AM188" s="2" cm="1">
        <f t="array" ref="AM188">_xlfn.XLOOKUP(AM$1&amp;$AB188,$M$3:$M$1662&amp;$N$3:$N$1662,$O$3:$O$1662,0,0,1)</f>
        <v>150200</v>
      </c>
    </row>
    <row r="189" spans="13:39" x14ac:dyDescent="0.4">
      <c r="M189" t="s">
        <v>870</v>
      </c>
      <c r="N189" t="s">
        <v>429</v>
      </c>
      <c r="O189">
        <v>150200</v>
      </c>
      <c r="AB189" t="s">
        <v>122</v>
      </c>
      <c r="AC189" s="2">
        <f t="shared" si="23"/>
        <v>25763120</v>
      </c>
      <c r="AD189" s="2">
        <f t="shared" si="24"/>
        <v>27554400</v>
      </c>
      <c r="AE189" s="2">
        <f t="shared" si="25"/>
        <v>24827900</v>
      </c>
      <c r="AF189" s="2">
        <f t="shared" si="26"/>
        <v>27078700</v>
      </c>
      <c r="AG189" s="2">
        <f t="shared" si="27"/>
        <v>21054500</v>
      </c>
      <c r="AH189" s="2">
        <f t="shared" si="28"/>
        <v>28300100</v>
      </c>
      <c r="AI189" s="2" cm="1">
        <f t="array" ref="AI189">_xlfn.XLOOKUP(AI$1&amp;$AB189,$M$3:$M$1662&amp;$N$3:$N$1662,$O$3:$O$1662,0,0,1)</f>
        <v>67900</v>
      </c>
      <c r="AJ189" s="2" cm="1">
        <f t="array" ref="AJ189">_xlfn.XLOOKUP(AJ$1&amp;$AB189,$M$3:$M$1662&amp;$N$3:$N$1662,$O$3:$O$1662,0,0,1)</f>
        <v>40900</v>
      </c>
      <c r="AK189" s="2" cm="1">
        <f t="array" ref="AK189">_xlfn.XLOOKUP(AK$1&amp;$AB189,$M$3:$M$1662&amp;$N$3:$N$1662,$O$3:$O$1662,0,0,1)</f>
        <v>54200</v>
      </c>
      <c r="AL189" s="2" cm="1">
        <f t="array" ref="AL189">_xlfn.XLOOKUP(AL$1&amp;$AB189,$M$3:$M$1662&amp;$N$3:$N$1662,$O$3:$O$1662,0,0,1)</f>
        <v>43600</v>
      </c>
      <c r="AM189" s="2" cm="1">
        <f t="array" ref="AM189">_xlfn.XLOOKUP(AM$1&amp;$AB189,$M$3:$M$1662&amp;$N$3:$N$1662,$O$3:$O$1662,0,0,1)</f>
        <v>114000</v>
      </c>
    </row>
    <row r="190" spans="13:39" x14ac:dyDescent="0.4">
      <c r="M190" t="s">
        <v>870</v>
      </c>
      <c r="N190" t="s">
        <v>430</v>
      </c>
      <c r="O190">
        <v>114000</v>
      </c>
      <c r="AB190" t="s">
        <v>277</v>
      </c>
      <c r="AC190" s="2">
        <f t="shared" si="23"/>
        <v>25844080</v>
      </c>
      <c r="AD190" s="2">
        <f t="shared" si="24"/>
        <v>27687000</v>
      </c>
      <c r="AE190" s="2">
        <f t="shared" si="25"/>
        <v>24846200</v>
      </c>
      <c r="AF190" s="2">
        <f t="shared" si="26"/>
        <v>27160100</v>
      </c>
      <c r="AG190" s="2">
        <f t="shared" si="27"/>
        <v>21089600</v>
      </c>
      <c r="AH190" s="2">
        <f t="shared" si="28"/>
        <v>28437500</v>
      </c>
      <c r="AI190" s="2" cm="1">
        <f t="array" ref="AI190">_xlfn.XLOOKUP(AI$1&amp;$AB190,$M$3:$M$1662&amp;$N$3:$N$1662,$O$3:$O$1662,0,0,1)</f>
        <v>132600</v>
      </c>
      <c r="AJ190" s="2" cm="1">
        <f t="array" ref="AJ190">_xlfn.XLOOKUP(AJ$1&amp;$AB190,$M$3:$M$1662&amp;$N$3:$N$1662,$O$3:$O$1662,0,0,1)</f>
        <v>18300</v>
      </c>
      <c r="AK190" s="2" cm="1">
        <f t="array" ref="AK190">_xlfn.XLOOKUP(AK$1&amp;$AB190,$M$3:$M$1662&amp;$N$3:$N$1662,$O$3:$O$1662,0,0,1)</f>
        <v>81400</v>
      </c>
      <c r="AL190" s="2" cm="1">
        <f t="array" ref="AL190">_xlfn.XLOOKUP(AL$1&amp;$AB190,$M$3:$M$1662&amp;$N$3:$N$1662,$O$3:$O$1662,0,0,1)</f>
        <v>35100</v>
      </c>
      <c r="AM190" s="2" cm="1">
        <f t="array" ref="AM190">_xlfn.XLOOKUP(AM$1&amp;$AB190,$M$3:$M$1662&amp;$N$3:$N$1662,$O$3:$O$1662,0,0,1)</f>
        <v>137400</v>
      </c>
    </row>
    <row r="191" spans="13:39" x14ac:dyDescent="0.4">
      <c r="M191" t="s">
        <v>870</v>
      </c>
      <c r="N191" t="s">
        <v>431</v>
      </c>
      <c r="O191">
        <v>137400</v>
      </c>
      <c r="AB191" t="s">
        <v>183</v>
      </c>
      <c r="AC191" s="2">
        <f t="shared" si="23"/>
        <v>25904260</v>
      </c>
      <c r="AD191" s="2">
        <f t="shared" si="24"/>
        <v>27752100</v>
      </c>
      <c r="AE191" s="2">
        <f t="shared" si="25"/>
        <v>24872800</v>
      </c>
      <c r="AF191" s="2">
        <f t="shared" si="26"/>
        <v>27232700</v>
      </c>
      <c r="AG191" s="2">
        <f t="shared" si="27"/>
        <v>21160100</v>
      </c>
      <c r="AH191" s="2">
        <f t="shared" si="28"/>
        <v>28503600</v>
      </c>
      <c r="AI191" s="2" cm="1">
        <f t="array" ref="AI191">_xlfn.XLOOKUP(AI$1&amp;$AB191,$M$3:$M$1662&amp;$N$3:$N$1662,$O$3:$O$1662,0,0,1)</f>
        <v>65100</v>
      </c>
      <c r="AJ191" s="2" cm="1">
        <f t="array" ref="AJ191">_xlfn.XLOOKUP(AJ$1&amp;$AB191,$M$3:$M$1662&amp;$N$3:$N$1662,$O$3:$O$1662,0,0,1)</f>
        <v>26600</v>
      </c>
      <c r="AK191" s="2" cm="1">
        <f t="array" ref="AK191">_xlfn.XLOOKUP(AK$1&amp;$AB191,$M$3:$M$1662&amp;$N$3:$N$1662,$O$3:$O$1662,0,0,1)</f>
        <v>72600</v>
      </c>
      <c r="AL191" s="2" cm="1">
        <f t="array" ref="AL191">_xlfn.XLOOKUP(AL$1&amp;$AB191,$M$3:$M$1662&amp;$N$3:$N$1662,$O$3:$O$1662,0,0,1)</f>
        <v>70500</v>
      </c>
      <c r="AM191" s="2" cm="1">
        <f t="array" ref="AM191">_xlfn.XLOOKUP(AM$1&amp;$AB191,$M$3:$M$1662&amp;$N$3:$N$1662,$O$3:$O$1662,0,0,1)</f>
        <v>66100</v>
      </c>
    </row>
    <row r="192" spans="13:39" x14ac:dyDescent="0.4">
      <c r="M192" t="s">
        <v>870</v>
      </c>
      <c r="N192" t="s">
        <v>432</v>
      </c>
      <c r="O192">
        <v>66100</v>
      </c>
      <c r="AB192" t="s">
        <v>79</v>
      </c>
      <c r="AC192" s="2">
        <f t="shared" si="23"/>
        <v>25980540</v>
      </c>
      <c r="AD192" s="2">
        <f t="shared" si="24"/>
        <v>27818200</v>
      </c>
      <c r="AE192" s="2">
        <f t="shared" si="25"/>
        <v>24947700</v>
      </c>
      <c r="AF192" s="2">
        <f t="shared" si="26"/>
        <v>27277700</v>
      </c>
      <c r="AG192" s="2">
        <f t="shared" si="27"/>
        <v>21228300</v>
      </c>
      <c r="AH192" s="2">
        <f t="shared" si="28"/>
        <v>28630800</v>
      </c>
      <c r="AI192" s="2" cm="1">
        <f t="array" ref="AI192">_xlfn.XLOOKUP(AI$1&amp;$AB192,$M$3:$M$1662&amp;$N$3:$N$1662,$O$3:$O$1662,0,0,1)</f>
        <v>66100</v>
      </c>
      <c r="AJ192" s="2" cm="1">
        <f t="array" ref="AJ192">_xlfn.XLOOKUP(AJ$1&amp;$AB192,$M$3:$M$1662&amp;$N$3:$N$1662,$O$3:$O$1662,0,0,1)</f>
        <v>74900</v>
      </c>
      <c r="AK192" s="2" cm="1">
        <f t="array" ref="AK192">_xlfn.XLOOKUP(AK$1&amp;$AB192,$M$3:$M$1662&amp;$N$3:$N$1662,$O$3:$O$1662,0,0,1)</f>
        <v>45000</v>
      </c>
      <c r="AL192" s="2" cm="1">
        <f t="array" ref="AL192">_xlfn.XLOOKUP(AL$1&amp;$AB192,$M$3:$M$1662&amp;$N$3:$N$1662,$O$3:$O$1662,0,0,1)</f>
        <v>68200</v>
      </c>
      <c r="AM192" s="2" cm="1">
        <f t="array" ref="AM192">_xlfn.XLOOKUP(AM$1&amp;$AB192,$M$3:$M$1662&amp;$N$3:$N$1662,$O$3:$O$1662,0,0,1)</f>
        <v>127200</v>
      </c>
    </row>
    <row r="193" spans="13:39" x14ac:dyDescent="0.4">
      <c r="M193" t="s">
        <v>870</v>
      </c>
      <c r="N193" t="s">
        <v>433</v>
      </c>
      <c r="O193">
        <v>127200</v>
      </c>
      <c r="AB193" t="s">
        <v>141</v>
      </c>
      <c r="AC193" s="2">
        <f t="shared" si="23"/>
        <v>26069740</v>
      </c>
      <c r="AD193" s="2">
        <f t="shared" si="24"/>
        <v>27927400</v>
      </c>
      <c r="AE193" s="2">
        <f t="shared" si="25"/>
        <v>24980900</v>
      </c>
      <c r="AF193" s="2">
        <f t="shared" si="26"/>
        <v>27372300</v>
      </c>
      <c r="AG193" s="2">
        <f t="shared" si="27"/>
        <v>21321900</v>
      </c>
      <c r="AH193" s="2">
        <f t="shared" si="28"/>
        <v>28746200</v>
      </c>
      <c r="AI193" s="2" cm="1">
        <f t="array" ref="AI193">_xlfn.XLOOKUP(AI$1&amp;$AB193,$M$3:$M$1662&amp;$N$3:$N$1662,$O$3:$O$1662,0,0,1)</f>
        <v>109200</v>
      </c>
      <c r="AJ193" s="2" cm="1">
        <f t="array" ref="AJ193">_xlfn.XLOOKUP(AJ$1&amp;$AB193,$M$3:$M$1662&amp;$N$3:$N$1662,$O$3:$O$1662,0,0,1)</f>
        <v>33200</v>
      </c>
      <c r="AK193" s="2" cm="1">
        <f t="array" ref="AK193">_xlfn.XLOOKUP(AK$1&amp;$AB193,$M$3:$M$1662&amp;$N$3:$N$1662,$O$3:$O$1662,0,0,1)</f>
        <v>94600</v>
      </c>
      <c r="AL193" s="2" cm="1">
        <f t="array" ref="AL193">_xlfn.XLOOKUP(AL$1&amp;$AB193,$M$3:$M$1662&amp;$N$3:$N$1662,$O$3:$O$1662,0,0,1)</f>
        <v>93600</v>
      </c>
      <c r="AM193" s="2" cm="1">
        <f t="array" ref="AM193">_xlfn.XLOOKUP(AM$1&amp;$AB193,$M$3:$M$1662&amp;$N$3:$N$1662,$O$3:$O$1662,0,0,1)</f>
        <v>115400</v>
      </c>
    </row>
    <row r="194" spans="13:39" x14ac:dyDescent="0.4">
      <c r="M194" t="s">
        <v>870</v>
      </c>
      <c r="N194" t="s">
        <v>434</v>
      </c>
      <c r="O194">
        <v>115400</v>
      </c>
      <c r="AB194" t="s">
        <v>258</v>
      </c>
      <c r="AC194" s="2">
        <f t="shared" si="23"/>
        <v>26142200</v>
      </c>
      <c r="AD194" s="2">
        <f t="shared" si="24"/>
        <v>27964700</v>
      </c>
      <c r="AE194" s="2">
        <f t="shared" si="25"/>
        <v>25003600</v>
      </c>
      <c r="AF194" s="2">
        <f t="shared" si="26"/>
        <v>27465400</v>
      </c>
      <c r="AG194" s="2">
        <f t="shared" si="27"/>
        <v>21359300</v>
      </c>
      <c r="AH194" s="2">
        <f t="shared" si="28"/>
        <v>28918000</v>
      </c>
      <c r="AI194" s="2" cm="1">
        <f t="array" ref="AI194">_xlfn.XLOOKUP(AI$1&amp;$AB194,$M$3:$M$1662&amp;$N$3:$N$1662,$O$3:$O$1662,0,0,1)</f>
        <v>37300</v>
      </c>
      <c r="AJ194" s="2" cm="1">
        <f t="array" ref="AJ194">_xlfn.XLOOKUP(AJ$1&amp;$AB194,$M$3:$M$1662&amp;$N$3:$N$1662,$O$3:$O$1662,0,0,1)</f>
        <v>22700</v>
      </c>
      <c r="AK194" s="2" cm="1">
        <f t="array" ref="AK194">_xlfn.XLOOKUP(AK$1&amp;$AB194,$M$3:$M$1662&amp;$N$3:$N$1662,$O$3:$O$1662,0,0,1)</f>
        <v>93100</v>
      </c>
      <c r="AL194" s="2" cm="1">
        <f t="array" ref="AL194">_xlfn.XLOOKUP(AL$1&amp;$AB194,$M$3:$M$1662&amp;$N$3:$N$1662,$O$3:$O$1662,0,0,1)</f>
        <v>37400</v>
      </c>
      <c r="AM194" s="2" cm="1">
        <f t="array" ref="AM194">_xlfn.XLOOKUP(AM$1&amp;$AB194,$M$3:$M$1662&amp;$N$3:$N$1662,$O$3:$O$1662,0,0,1)</f>
        <v>171800</v>
      </c>
    </row>
    <row r="195" spans="13:39" x14ac:dyDescent="0.4">
      <c r="M195" t="s">
        <v>870</v>
      </c>
      <c r="N195" t="s">
        <v>435</v>
      </c>
      <c r="O195">
        <v>171800</v>
      </c>
      <c r="AB195" t="s">
        <v>109</v>
      </c>
      <c r="AC195" s="2">
        <f t="shared" ref="AC195:AC258" si="29">IFERROR(AVERAGEIFS(AD195:AH195,AD195:AH195,"&gt;0"),0)</f>
        <v>26213460</v>
      </c>
      <c r="AD195" s="2">
        <f t="shared" si="24"/>
        <v>28014200</v>
      </c>
      <c r="AE195" s="2">
        <f t="shared" si="25"/>
        <v>25048700</v>
      </c>
      <c r="AF195" s="2">
        <f t="shared" si="26"/>
        <v>27554800</v>
      </c>
      <c r="AG195" s="2">
        <f t="shared" si="27"/>
        <v>21397700</v>
      </c>
      <c r="AH195" s="2">
        <f t="shared" si="28"/>
        <v>29051900</v>
      </c>
      <c r="AI195" s="2" cm="1">
        <f t="array" ref="AI195">_xlfn.XLOOKUP(AI$1&amp;$AB195,$M$3:$M$1662&amp;$N$3:$N$1662,$O$3:$O$1662,0,0,1)</f>
        <v>49500</v>
      </c>
      <c r="AJ195" s="2" cm="1">
        <f t="array" ref="AJ195">_xlfn.XLOOKUP(AJ$1&amp;$AB195,$M$3:$M$1662&amp;$N$3:$N$1662,$O$3:$O$1662,0,0,1)</f>
        <v>45100</v>
      </c>
      <c r="AK195" s="2" cm="1">
        <f t="array" ref="AK195">_xlfn.XLOOKUP(AK$1&amp;$AB195,$M$3:$M$1662&amp;$N$3:$N$1662,$O$3:$O$1662,0,0,1)</f>
        <v>89400</v>
      </c>
      <c r="AL195" s="2" cm="1">
        <f t="array" ref="AL195">_xlfn.XLOOKUP(AL$1&amp;$AB195,$M$3:$M$1662&amp;$N$3:$N$1662,$O$3:$O$1662,0,0,1)</f>
        <v>38400</v>
      </c>
      <c r="AM195" s="2" cm="1">
        <f t="array" ref="AM195">_xlfn.XLOOKUP(AM$1&amp;$AB195,$M$3:$M$1662&amp;$N$3:$N$1662,$O$3:$O$1662,0,0,1)</f>
        <v>133900</v>
      </c>
    </row>
    <row r="196" spans="13:39" x14ac:dyDescent="0.4">
      <c r="M196" t="s">
        <v>870</v>
      </c>
      <c r="N196" t="s">
        <v>436</v>
      </c>
      <c r="O196">
        <v>133900</v>
      </c>
      <c r="AB196" t="s">
        <v>175</v>
      </c>
      <c r="AC196" s="2">
        <f t="shared" si="29"/>
        <v>26275040</v>
      </c>
      <c r="AD196" s="2">
        <f t="shared" ref="AD196:AD259" si="30">AD195+AI196</f>
        <v>28086500</v>
      </c>
      <c r="AE196" s="2">
        <f t="shared" ref="AE196:AE259" si="31">AE195+AJ196</f>
        <v>25105700</v>
      </c>
      <c r="AF196" s="2">
        <f t="shared" ref="AF196:AF259" si="32">AF195+AK196</f>
        <v>27594700</v>
      </c>
      <c r="AG196" s="2">
        <f t="shared" ref="AG196:AG259" si="33">AG195+AL196</f>
        <v>21480700</v>
      </c>
      <c r="AH196" s="2">
        <f t="shared" ref="AH196:AH259" si="34">AH195+AM196</f>
        <v>29107600</v>
      </c>
      <c r="AI196" s="2" cm="1">
        <f t="array" ref="AI196">_xlfn.XLOOKUP(AI$1&amp;$AB196,$M$3:$M$1662&amp;$N$3:$N$1662,$O$3:$O$1662,0,0,1)</f>
        <v>72300</v>
      </c>
      <c r="AJ196" s="2" cm="1">
        <f t="array" ref="AJ196">_xlfn.XLOOKUP(AJ$1&amp;$AB196,$M$3:$M$1662&amp;$N$3:$N$1662,$O$3:$O$1662,0,0,1)</f>
        <v>57000</v>
      </c>
      <c r="AK196" s="2" cm="1">
        <f t="array" ref="AK196">_xlfn.XLOOKUP(AK$1&amp;$AB196,$M$3:$M$1662&amp;$N$3:$N$1662,$O$3:$O$1662,0,0,1)</f>
        <v>39900</v>
      </c>
      <c r="AL196" s="2" cm="1">
        <f t="array" ref="AL196">_xlfn.XLOOKUP(AL$1&amp;$AB196,$M$3:$M$1662&amp;$N$3:$N$1662,$O$3:$O$1662,0,0,1)</f>
        <v>83000</v>
      </c>
      <c r="AM196" s="2" cm="1">
        <f t="array" ref="AM196">_xlfn.XLOOKUP(AM$1&amp;$AB196,$M$3:$M$1662&amp;$N$3:$N$1662,$O$3:$O$1662,0,0,1)</f>
        <v>55700</v>
      </c>
    </row>
    <row r="197" spans="13:39" x14ac:dyDescent="0.4">
      <c r="M197" t="s">
        <v>870</v>
      </c>
      <c r="N197" t="s">
        <v>437</v>
      </c>
      <c r="O197">
        <v>55700</v>
      </c>
      <c r="AB197" t="s">
        <v>305</v>
      </c>
      <c r="AC197" s="2">
        <f t="shared" si="29"/>
        <v>26351700</v>
      </c>
      <c r="AD197" s="2">
        <f t="shared" si="30"/>
        <v>28183700</v>
      </c>
      <c r="AE197" s="2">
        <f t="shared" si="31"/>
        <v>25153000</v>
      </c>
      <c r="AF197" s="2">
        <f t="shared" si="32"/>
        <v>27625800</v>
      </c>
      <c r="AG197" s="2">
        <f t="shared" si="33"/>
        <v>21515600</v>
      </c>
      <c r="AH197" s="2">
        <f t="shared" si="34"/>
        <v>29280400</v>
      </c>
      <c r="AI197" s="2" cm="1">
        <f t="array" ref="AI197">_xlfn.XLOOKUP(AI$1&amp;$AB197,$M$3:$M$1662&amp;$N$3:$N$1662,$O$3:$O$1662,0,0,1)</f>
        <v>97200</v>
      </c>
      <c r="AJ197" s="2" cm="1">
        <f t="array" ref="AJ197">_xlfn.XLOOKUP(AJ$1&amp;$AB197,$M$3:$M$1662&amp;$N$3:$N$1662,$O$3:$O$1662,0,0,1)</f>
        <v>47300</v>
      </c>
      <c r="AK197" s="2" cm="1">
        <f t="array" ref="AK197">_xlfn.XLOOKUP(AK$1&amp;$AB197,$M$3:$M$1662&amp;$N$3:$N$1662,$O$3:$O$1662,0,0,1)</f>
        <v>31100</v>
      </c>
      <c r="AL197" s="2" cm="1">
        <f t="array" ref="AL197">_xlfn.XLOOKUP(AL$1&amp;$AB197,$M$3:$M$1662&amp;$N$3:$N$1662,$O$3:$O$1662,0,0,1)</f>
        <v>34900</v>
      </c>
      <c r="AM197" s="2" cm="1">
        <f t="array" ref="AM197">_xlfn.XLOOKUP(AM$1&amp;$AB197,$M$3:$M$1662&amp;$N$3:$N$1662,$O$3:$O$1662,0,0,1)</f>
        <v>172800</v>
      </c>
    </row>
    <row r="198" spans="13:39" x14ac:dyDescent="0.4">
      <c r="M198" t="s">
        <v>870</v>
      </c>
      <c r="N198" t="s">
        <v>438</v>
      </c>
      <c r="O198">
        <v>172800</v>
      </c>
      <c r="AB198" t="s">
        <v>251</v>
      </c>
      <c r="AC198" s="2">
        <f t="shared" si="29"/>
        <v>26434920</v>
      </c>
      <c r="AD198" s="2">
        <f t="shared" si="30"/>
        <v>28314800</v>
      </c>
      <c r="AE198" s="2">
        <f t="shared" si="31"/>
        <v>25210600</v>
      </c>
      <c r="AF198" s="2">
        <f t="shared" si="32"/>
        <v>27721800</v>
      </c>
      <c r="AG198" s="2">
        <f t="shared" si="33"/>
        <v>21561000</v>
      </c>
      <c r="AH198" s="2">
        <f t="shared" si="34"/>
        <v>29366400</v>
      </c>
      <c r="AI198" s="2" cm="1">
        <f t="array" ref="AI198">_xlfn.XLOOKUP(AI$1&amp;$AB198,$M$3:$M$1662&amp;$N$3:$N$1662,$O$3:$O$1662,0,0,1)</f>
        <v>131100</v>
      </c>
      <c r="AJ198" s="2" cm="1">
        <f t="array" ref="AJ198">_xlfn.XLOOKUP(AJ$1&amp;$AB198,$M$3:$M$1662&amp;$N$3:$N$1662,$O$3:$O$1662,0,0,1)</f>
        <v>57600</v>
      </c>
      <c r="AK198" s="2" cm="1">
        <f t="array" ref="AK198">_xlfn.XLOOKUP(AK$1&amp;$AB198,$M$3:$M$1662&amp;$N$3:$N$1662,$O$3:$O$1662,0,0,1)</f>
        <v>96000</v>
      </c>
      <c r="AL198" s="2" cm="1">
        <f t="array" ref="AL198">_xlfn.XLOOKUP(AL$1&amp;$AB198,$M$3:$M$1662&amp;$N$3:$N$1662,$O$3:$O$1662,0,0,1)</f>
        <v>45400</v>
      </c>
      <c r="AM198" s="2" cm="1">
        <f t="array" ref="AM198">_xlfn.XLOOKUP(AM$1&amp;$AB198,$M$3:$M$1662&amp;$N$3:$N$1662,$O$3:$O$1662,0,0,1)</f>
        <v>86000</v>
      </c>
    </row>
    <row r="199" spans="13:39" x14ac:dyDescent="0.4">
      <c r="M199" t="s">
        <v>870</v>
      </c>
      <c r="N199" t="s">
        <v>439</v>
      </c>
      <c r="O199">
        <v>86000</v>
      </c>
      <c r="AB199" t="s">
        <v>288</v>
      </c>
      <c r="AC199" s="2">
        <f t="shared" si="29"/>
        <v>26481380</v>
      </c>
      <c r="AD199" s="2">
        <f t="shared" si="30"/>
        <v>28375400</v>
      </c>
      <c r="AE199" s="2">
        <f t="shared" si="31"/>
        <v>25268600</v>
      </c>
      <c r="AF199" s="2">
        <f t="shared" si="32"/>
        <v>27754600</v>
      </c>
      <c r="AG199" s="2">
        <f t="shared" si="33"/>
        <v>21581000</v>
      </c>
      <c r="AH199" s="2">
        <f t="shared" si="34"/>
        <v>29427300</v>
      </c>
      <c r="AI199" s="2" cm="1">
        <f t="array" ref="AI199">_xlfn.XLOOKUP(AI$1&amp;$AB199,$M$3:$M$1662&amp;$N$3:$N$1662,$O$3:$O$1662,0,0,1)</f>
        <v>60600</v>
      </c>
      <c r="AJ199" s="2" cm="1">
        <f t="array" ref="AJ199">_xlfn.XLOOKUP(AJ$1&amp;$AB199,$M$3:$M$1662&amp;$N$3:$N$1662,$O$3:$O$1662,0,0,1)</f>
        <v>58000</v>
      </c>
      <c r="AK199" s="2" cm="1">
        <f t="array" ref="AK199">_xlfn.XLOOKUP(AK$1&amp;$AB199,$M$3:$M$1662&amp;$N$3:$N$1662,$O$3:$O$1662,0,0,1)</f>
        <v>32800</v>
      </c>
      <c r="AL199" s="2" cm="1">
        <f t="array" ref="AL199">_xlfn.XLOOKUP(AL$1&amp;$AB199,$M$3:$M$1662&amp;$N$3:$N$1662,$O$3:$O$1662,0,0,1)</f>
        <v>20000</v>
      </c>
      <c r="AM199" s="2" cm="1">
        <f t="array" ref="AM199">_xlfn.XLOOKUP(AM$1&amp;$AB199,$M$3:$M$1662&amp;$N$3:$N$1662,$O$3:$O$1662,0,0,1)</f>
        <v>60900</v>
      </c>
    </row>
    <row r="200" spans="13:39" x14ac:dyDescent="0.4">
      <c r="M200" t="s">
        <v>870</v>
      </c>
      <c r="N200" t="s">
        <v>440</v>
      </c>
      <c r="O200">
        <v>60900</v>
      </c>
      <c r="AB200" t="s">
        <v>124</v>
      </c>
      <c r="AC200" s="2">
        <f t="shared" si="29"/>
        <v>26532120</v>
      </c>
      <c r="AD200" s="2">
        <f t="shared" si="30"/>
        <v>28441100</v>
      </c>
      <c r="AE200" s="2">
        <f t="shared" si="31"/>
        <v>25320700</v>
      </c>
      <c r="AF200" s="2">
        <f t="shared" si="32"/>
        <v>27809000</v>
      </c>
      <c r="AG200" s="2">
        <f t="shared" si="33"/>
        <v>21597800</v>
      </c>
      <c r="AH200" s="2">
        <f t="shared" si="34"/>
        <v>29492000</v>
      </c>
      <c r="AI200" s="2" cm="1">
        <f t="array" ref="AI200">_xlfn.XLOOKUP(AI$1&amp;$AB200,$M$3:$M$1662&amp;$N$3:$N$1662,$O$3:$O$1662,0,0,1)</f>
        <v>65700</v>
      </c>
      <c r="AJ200" s="2" cm="1">
        <f t="array" ref="AJ200">_xlfn.XLOOKUP(AJ$1&amp;$AB200,$M$3:$M$1662&amp;$N$3:$N$1662,$O$3:$O$1662,0,0,1)</f>
        <v>52100</v>
      </c>
      <c r="AK200" s="2" cm="1">
        <f t="array" ref="AK200">_xlfn.XLOOKUP(AK$1&amp;$AB200,$M$3:$M$1662&amp;$N$3:$N$1662,$O$3:$O$1662,0,0,1)</f>
        <v>54400</v>
      </c>
      <c r="AL200" s="2" cm="1">
        <f t="array" ref="AL200">_xlfn.XLOOKUP(AL$1&amp;$AB200,$M$3:$M$1662&amp;$N$3:$N$1662,$O$3:$O$1662,0,0,1)</f>
        <v>16800</v>
      </c>
      <c r="AM200" s="2" cm="1">
        <f t="array" ref="AM200">_xlfn.XLOOKUP(AM$1&amp;$AB200,$M$3:$M$1662&amp;$N$3:$N$1662,$O$3:$O$1662,0,0,1)</f>
        <v>64700</v>
      </c>
    </row>
    <row r="201" spans="13:39" x14ac:dyDescent="0.4">
      <c r="M201" t="s">
        <v>870</v>
      </c>
      <c r="N201" t="s">
        <v>441</v>
      </c>
      <c r="O201">
        <v>64700</v>
      </c>
      <c r="AB201" t="s">
        <v>276</v>
      </c>
      <c r="AC201" s="2">
        <f t="shared" si="29"/>
        <v>26607220</v>
      </c>
      <c r="AD201" s="2">
        <f t="shared" si="30"/>
        <v>28472800</v>
      </c>
      <c r="AE201" s="2">
        <f t="shared" si="31"/>
        <v>25409600</v>
      </c>
      <c r="AF201" s="2">
        <f t="shared" si="32"/>
        <v>27938100</v>
      </c>
      <c r="AG201" s="2">
        <f t="shared" si="33"/>
        <v>21676700</v>
      </c>
      <c r="AH201" s="2">
        <f t="shared" si="34"/>
        <v>29538900</v>
      </c>
      <c r="AI201" s="2" cm="1">
        <f t="array" ref="AI201">_xlfn.XLOOKUP(AI$1&amp;$AB201,$M$3:$M$1662&amp;$N$3:$N$1662,$O$3:$O$1662,0,0,1)</f>
        <v>31700</v>
      </c>
      <c r="AJ201" s="2" cm="1">
        <f t="array" ref="AJ201">_xlfn.XLOOKUP(AJ$1&amp;$AB201,$M$3:$M$1662&amp;$N$3:$N$1662,$O$3:$O$1662,0,0,1)</f>
        <v>88900</v>
      </c>
      <c r="AK201" s="2" cm="1">
        <f t="array" ref="AK201">_xlfn.XLOOKUP(AK$1&amp;$AB201,$M$3:$M$1662&amp;$N$3:$N$1662,$O$3:$O$1662,0,0,1)</f>
        <v>129100</v>
      </c>
      <c r="AL201" s="2" cm="1">
        <f t="array" ref="AL201">_xlfn.XLOOKUP(AL$1&amp;$AB201,$M$3:$M$1662&amp;$N$3:$N$1662,$O$3:$O$1662,0,0,1)</f>
        <v>78900</v>
      </c>
      <c r="AM201" s="2" cm="1">
        <f t="array" ref="AM201">_xlfn.XLOOKUP(AM$1&amp;$AB201,$M$3:$M$1662&amp;$N$3:$N$1662,$O$3:$O$1662,0,0,1)</f>
        <v>46900</v>
      </c>
    </row>
    <row r="202" spans="13:39" x14ac:dyDescent="0.4">
      <c r="M202" t="s">
        <v>870</v>
      </c>
      <c r="N202" t="s">
        <v>442</v>
      </c>
      <c r="O202">
        <v>46900</v>
      </c>
      <c r="AB202" t="s">
        <v>250</v>
      </c>
      <c r="AC202" s="2">
        <f t="shared" si="29"/>
        <v>26663480</v>
      </c>
      <c r="AD202" s="2">
        <f t="shared" si="30"/>
        <v>28526300</v>
      </c>
      <c r="AE202" s="2">
        <f t="shared" si="31"/>
        <v>25468600</v>
      </c>
      <c r="AF202" s="2">
        <f t="shared" si="32"/>
        <v>27983400</v>
      </c>
      <c r="AG202" s="2">
        <f t="shared" si="33"/>
        <v>21712400</v>
      </c>
      <c r="AH202" s="2">
        <f t="shared" si="34"/>
        <v>29626700</v>
      </c>
      <c r="AI202" s="2" cm="1">
        <f t="array" ref="AI202">_xlfn.XLOOKUP(AI$1&amp;$AB202,$M$3:$M$1662&amp;$N$3:$N$1662,$O$3:$O$1662,0,0,1)</f>
        <v>53500</v>
      </c>
      <c r="AJ202" s="2" cm="1">
        <f t="array" ref="AJ202">_xlfn.XLOOKUP(AJ$1&amp;$AB202,$M$3:$M$1662&amp;$N$3:$N$1662,$O$3:$O$1662,0,0,1)</f>
        <v>59000</v>
      </c>
      <c r="AK202" s="2" cm="1">
        <f t="array" ref="AK202">_xlfn.XLOOKUP(AK$1&amp;$AB202,$M$3:$M$1662&amp;$N$3:$N$1662,$O$3:$O$1662,0,0,1)</f>
        <v>45300</v>
      </c>
      <c r="AL202" s="2" cm="1">
        <f t="array" ref="AL202">_xlfn.XLOOKUP(AL$1&amp;$AB202,$M$3:$M$1662&amp;$N$3:$N$1662,$O$3:$O$1662,0,0,1)</f>
        <v>35700</v>
      </c>
      <c r="AM202" s="2" cm="1">
        <f t="array" ref="AM202">_xlfn.XLOOKUP(AM$1&amp;$AB202,$M$3:$M$1662&amp;$N$3:$N$1662,$O$3:$O$1662,0,0,1)</f>
        <v>87800</v>
      </c>
    </row>
    <row r="203" spans="13:39" x14ac:dyDescent="0.4">
      <c r="M203" t="s">
        <v>870</v>
      </c>
      <c r="N203" t="s">
        <v>443</v>
      </c>
      <c r="O203">
        <v>87800</v>
      </c>
      <c r="AB203" t="s">
        <v>272</v>
      </c>
      <c r="AC203" s="2">
        <f t="shared" si="29"/>
        <v>26717240</v>
      </c>
      <c r="AD203" s="2">
        <f t="shared" si="30"/>
        <v>28558400</v>
      </c>
      <c r="AE203" s="2">
        <f t="shared" si="31"/>
        <v>25496300</v>
      </c>
      <c r="AF203" s="2">
        <f t="shared" si="32"/>
        <v>28047700</v>
      </c>
      <c r="AG203" s="2">
        <f t="shared" si="33"/>
        <v>21726300</v>
      </c>
      <c r="AH203" s="2">
        <f t="shared" si="34"/>
        <v>29757500</v>
      </c>
      <c r="AI203" s="2" cm="1">
        <f t="array" ref="AI203">_xlfn.XLOOKUP(AI$1&amp;$AB203,$M$3:$M$1662&amp;$N$3:$N$1662,$O$3:$O$1662,0,0,1)</f>
        <v>32100</v>
      </c>
      <c r="AJ203" s="2" cm="1">
        <f t="array" ref="AJ203">_xlfn.XLOOKUP(AJ$1&amp;$AB203,$M$3:$M$1662&amp;$N$3:$N$1662,$O$3:$O$1662,0,0,1)</f>
        <v>27700</v>
      </c>
      <c r="AK203" s="2" cm="1">
        <f t="array" ref="AK203">_xlfn.XLOOKUP(AK$1&amp;$AB203,$M$3:$M$1662&amp;$N$3:$N$1662,$O$3:$O$1662,0,0,1)</f>
        <v>64300</v>
      </c>
      <c r="AL203" s="2" cm="1">
        <f t="array" ref="AL203">_xlfn.XLOOKUP(AL$1&amp;$AB203,$M$3:$M$1662&amp;$N$3:$N$1662,$O$3:$O$1662,0,0,1)</f>
        <v>13900</v>
      </c>
      <c r="AM203" s="2" cm="1">
        <f t="array" ref="AM203">_xlfn.XLOOKUP(AM$1&amp;$AB203,$M$3:$M$1662&amp;$N$3:$N$1662,$O$3:$O$1662,0,0,1)</f>
        <v>130800</v>
      </c>
    </row>
    <row r="204" spans="13:39" x14ac:dyDescent="0.4">
      <c r="M204" t="s">
        <v>870</v>
      </c>
      <c r="N204" t="s">
        <v>444</v>
      </c>
      <c r="O204">
        <v>130800</v>
      </c>
      <c r="AB204" t="s">
        <v>306</v>
      </c>
      <c r="AC204" s="2">
        <f t="shared" si="29"/>
        <v>26786120</v>
      </c>
      <c r="AD204" s="2">
        <f t="shared" si="30"/>
        <v>28601600</v>
      </c>
      <c r="AE204" s="2">
        <f t="shared" si="31"/>
        <v>25553700</v>
      </c>
      <c r="AF204" s="2">
        <f t="shared" si="32"/>
        <v>28092400</v>
      </c>
      <c r="AG204" s="2">
        <f t="shared" si="33"/>
        <v>21780000</v>
      </c>
      <c r="AH204" s="2">
        <f t="shared" si="34"/>
        <v>29902900</v>
      </c>
      <c r="AI204" s="2" cm="1">
        <f t="array" ref="AI204">_xlfn.XLOOKUP(AI$1&amp;$AB204,$M$3:$M$1662&amp;$N$3:$N$1662,$O$3:$O$1662,0,0,1)</f>
        <v>43200</v>
      </c>
      <c r="AJ204" s="2" cm="1">
        <f t="array" ref="AJ204">_xlfn.XLOOKUP(AJ$1&amp;$AB204,$M$3:$M$1662&amp;$N$3:$N$1662,$O$3:$O$1662,0,0,1)</f>
        <v>57400</v>
      </c>
      <c r="AK204" s="2" cm="1">
        <f t="array" ref="AK204">_xlfn.XLOOKUP(AK$1&amp;$AB204,$M$3:$M$1662&amp;$N$3:$N$1662,$O$3:$O$1662,0,0,1)</f>
        <v>44700</v>
      </c>
      <c r="AL204" s="2" cm="1">
        <f t="array" ref="AL204">_xlfn.XLOOKUP(AL$1&amp;$AB204,$M$3:$M$1662&amp;$N$3:$N$1662,$O$3:$O$1662,0,0,1)</f>
        <v>53700</v>
      </c>
      <c r="AM204" s="2" cm="1">
        <f t="array" ref="AM204">_xlfn.XLOOKUP(AM$1&amp;$AB204,$M$3:$M$1662&amp;$N$3:$N$1662,$O$3:$O$1662,0,0,1)</f>
        <v>145400</v>
      </c>
    </row>
    <row r="205" spans="13:39" x14ac:dyDescent="0.4">
      <c r="M205" t="s">
        <v>870</v>
      </c>
      <c r="N205" t="s">
        <v>445</v>
      </c>
      <c r="O205">
        <v>145400</v>
      </c>
      <c r="AB205" t="s">
        <v>213</v>
      </c>
      <c r="AC205" s="2">
        <f t="shared" si="29"/>
        <v>26850980</v>
      </c>
      <c r="AD205" s="2">
        <f t="shared" si="30"/>
        <v>28647400</v>
      </c>
      <c r="AE205" s="2">
        <f t="shared" si="31"/>
        <v>25617000</v>
      </c>
      <c r="AF205" s="2">
        <f t="shared" si="32"/>
        <v>28157700</v>
      </c>
      <c r="AG205" s="2">
        <f t="shared" si="33"/>
        <v>21856700</v>
      </c>
      <c r="AH205" s="2">
        <f t="shared" si="34"/>
        <v>29976100</v>
      </c>
      <c r="AI205" s="2" cm="1">
        <f t="array" ref="AI205">_xlfn.XLOOKUP(AI$1&amp;$AB205,$M$3:$M$1662&amp;$N$3:$N$1662,$O$3:$O$1662,0,0,1)</f>
        <v>45800</v>
      </c>
      <c r="AJ205" s="2" cm="1">
        <f t="array" ref="AJ205">_xlfn.XLOOKUP(AJ$1&amp;$AB205,$M$3:$M$1662&amp;$N$3:$N$1662,$O$3:$O$1662,0,0,1)</f>
        <v>63300</v>
      </c>
      <c r="AK205" s="2" cm="1">
        <f t="array" ref="AK205">_xlfn.XLOOKUP(AK$1&amp;$AB205,$M$3:$M$1662&amp;$N$3:$N$1662,$O$3:$O$1662,0,0,1)</f>
        <v>65300</v>
      </c>
      <c r="AL205" s="2" cm="1">
        <f t="array" ref="AL205">_xlfn.XLOOKUP(AL$1&amp;$AB205,$M$3:$M$1662&amp;$N$3:$N$1662,$O$3:$O$1662,0,0,1)</f>
        <v>76700</v>
      </c>
      <c r="AM205" s="2" cm="1">
        <f t="array" ref="AM205">_xlfn.XLOOKUP(AM$1&amp;$AB205,$M$3:$M$1662&amp;$N$3:$N$1662,$O$3:$O$1662,0,0,1)</f>
        <v>73200</v>
      </c>
    </row>
    <row r="206" spans="13:39" x14ac:dyDescent="0.4">
      <c r="M206" t="s">
        <v>870</v>
      </c>
      <c r="N206" t="s">
        <v>446</v>
      </c>
      <c r="O206">
        <v>73200</v>
      </c>
      <c r="AB206" t="s">
        <v>161</v>
      </c>
      <c r="AC206" s="2">
        <f t="shared" si="29"/>
        <v>26897240</v>
      </c>
      <c r="AD206" s="2">
        <f t="shared" si="30"/>
        <v>28764000</v>
      </c>
      <c r="AE206" s="2">
        <f t="shared" si="31"/>
        <v>25648900</v>
      </c>
      <c r="AF206" s="2">
        <f t="shared" si="32"/>
        <v>28188900</v>
      </c>
      <c r="AG206" s="2">
        <f t="shared" si="33"/>
        <v>21881600</v>
      </c>
      <c r="AH206" s="2">
        <f t="shared" si="34"/>
        <v>30002800</v>
      </c>
      <c r="AI206" s="2" cm="1">
        <f t="array" ref="AI206">_xlfn.XLOOKUP(AI$1&amp;$AB206,$M$3:$M$1662&amp;$N$3:$N$1662,$O$3:$O$1662,0,0,1)</f>
        <v>116600</v>
      </c>
      <c r="AJ206" s="2" cm="1">
        <f t="array" ref="AJ206">_xlfn.XLOOKUP(AJ$1&amp;$AB206,$M$3:$M$1662&amp;$N$3:$N$1662,$O$3:$O$1662,0,0,1)</f>
        <v>31900</v>
      </c>
      <c r="AK206" s="2" cm="1">
        <f t="array" ref="AK206">_xlfn.XLOOKUP(AK$1&amp;$AB206,$M$3:$M$1662&amp;$N$3:$N$1662,$O$3:$O$1662,0,0,1)</f>
        <v>31200</v>
      </c>
      <c r="AL206" s="2" cm="1">
        <f t="array" ref="AL206">_xlfn.XLOOKUP(AL$1&amp;$AB206,$M$3:$M$1662&amp;$N$3:$N$1662,$O$3:$O$1662,0,0,1)</f>
        <v>24900</v>
      </c>
      <c r="AM206" s="2" cm="1">
        <f t="array" ref="AM206">_xlfn.XLOOKUP(AM$1&amp;$AB206,$M$3:$M$1662&amp;$N$3:$N$1662,$O$3:$O$1662,0,0,1)</f>
        <v>26700</v>
      </c>
    </row>
    <row r="207" spans="13:39" x14ac:dyDescent="0.4">
      <c r="M207" t="s">
        <v>870</v>
      </c>
      <c r="N207" t="s">
        <v>447</v>
      </c>
      <c r="O207">
        <v>26700</v>
      </c>
      <c r="AB207" t="s">
        <v>105</v>
      </c>
      <c r="AC207" s="2">
        <f t="shared" si="29"/>
        <v>26964680</v>
      </c>
      <c r="AD207" s="2">
        <f t="shared" si="30"/>
        <v>28868300</v>
      </c>
      <c r="AE207" s="2">
        <f t="shared" si="31"/>
        <v>25726600</v>
      </c>
      <c r="AF207" s="2">
        <f t="shared" si="32"/>
        <v>28239300</v>
      </c>
      <c r="AG207" s="2">
        <f t="shared" si="33"/>
        <v>21917800</v>
      </c>
      <c r="AH207" s="2">
        <f t="shared" si="34"/>
        <v>30071400</v>
      </c>
      <c r="AI207" s="2" cm="1">
        <f t="array" ref="AI207">_xlfn.XLOOKUP(AI$1&amp;$AB207,$M$3:$M$1662&amp;$N$3:$N$1662,$O$3:$O$1662,0,0,1)</f>
        <v>104300</v>
      </c>
      <c r="AJ207" s="2" cm="1">
        <f t="array" ref="AJ207">_xlfn.XLOOKUP(AJ$1&amp;$AB207,$M$3:$M$1662&amp;$N$3:$N$1662,$O$3:$O$1662,0,0,1)</f>
        <v>77700</v>
      </c>
      <c r="AK207" s="2" cm="1">
        <f t="array" ref="AK207">_xlfn.XLOOKUP(AK$1&amp;$AB207,$M$3:$M$1662&amp;$N$3:$N$1662,$O$3:$O$1662,0,0,1)</f>
        <v>50400</v>
      </c>
      <c r="AL207" s="2" cm="1">
        <f t="array" ref="AL207">_xlfn.XLOOKUP(AL$1&amp;$AB207,$M$3:$M$1662&amp;$N$3:$N$1662,$O$3:$O$1662,0,0,1)</f>
        <v>36200</v>
      </c>
      <c r="AM207" s="2" cm="1">
        <f t="array" ref="AM207">_xlfn.XLOOKUP(AM$1&amp;$AB207,$M$3:$M$1662&amp;$N$3:$N$1662,$O$3:$O$1662,0,0,1)</f>
        <v>68600</v>
      </c>
    </row>
    <row r="208" spans="13:39" x14ac:dyDescent="0.4">
      <c r="M208" t="s">
        <v>870</v>
      </c>
      <c r="N208" t="s">
        <v>448</v>
      </c>
      <c r="O208">
        <v>68600</v>
      </c>
      <c r="AB208" t="s">
        <v>228</v>
      </c>
      <c r="AC208" s="2">
        <f t="shared" si="29"/>
        <v>27020900</v>
      </c>
      <c r="AD208" s="2">
        <f t="shared" si="30"/>
        <v>28901400</v>
      </c>
      <c r="AE208" s="2">
        <f t="shared" si="31"/>
        <v>25774300</v>
      </c>
      <c r="AF208" s="2">
        <f t="shared" si="32"/>
        <v>28341700</v>
      </c>
      <c r="AG208" s="2">
        <f t="shared" si="33"/>
        <v>21969400</v>
      </c>
      <c r="AH208" s="2">
        <f t="shared" si="34"/>
        <v>30117700</v>
      </c>
      <c r="AI208" s="2" cm="1">
        <f t="array" ref="AI208">_xlfn.XLOOKUP(AI$1&amp;$AB208,$M$3:$M$1662&amp;$N$3:$N$1662,$O$3:$O$1662,0,0,1)</f>
        <v>33100</v>
      </c>
      <c r="AJ208" s="2" cm="1">
        <f t="array" ref="AJ208">_xlfn.XLOOKUP(AJ$1&amp;$AB208,$M$3:$M$1662&amp;$N$3:$N$1662,$O$3:$O$1662,0,0,1)</f>
        <v>47700</v>
      </c>
      <c r="AK208" s="2" cm="1">
        <f t="array" ref="AK208">_xlfn.XLOOKUP(AK$1&amp;$AB208,$M$3:$M$1662&amp;$N$3:$N$1662,$O$3:$O$1662,0,0,1)</f>
        <v>102400</v>
      </c>
      <c r="AL208" s="2" cm="1">
        <f t="array" ref="AL208">_xlfn.XLOOKUP(AL$1&amp;$AB208,$M$3:$M$1662&amp;$N$3:$N$1662,$O$3:$O$1662,0,0,1)</f>
        <v>51600</v>
      </c>
      <c r="AM208" s="2" cm="1">
        <f t="array" ref="AM208">_xlfn.XLOOKUP(AM$1&amp;$AB208,$M$3:$M$1662&amp;$N$3:$N$1662,$O$3:$O$1662,0,0,1)</f>
        <v>46300</v>
      </c>
    </row>
    <row r="209" spans="13:39" x14ac:dyDescent="0.4">
      <c r="M209" t="s">
        <v>870</v>
      </c>
      <c r="N209" t="s">
        <v>449</v>
      </c>
      <c r="O209">
        <v>46300</v>
      </c>
      <c r="AB209" t="s">
        <v>100</v>
      </c>
      <c r="AC209" s="2">
        <f t="shared" si="29"/>
        <v>27073200</v>
      </c>
      <c r="AD209" s="2">
        <f t="shared" si="30"/>
        <v>28970600</v>
      </c>
      <c r="AE209" s="2">
        <f t="shared" si="31"/>
        <v>25825900</v>
      </c>
      <c r="AF209" s="2">
        <f t="shared" si="32"/>
        <v>28375500</v>
      </c>
      <c r="AG209" s="2">
        <f t="shared" si="33"/>
        <v>22028100</v>
      </c>
      <c r="AH209" s="2">
        <f t="shared" si="34"/>
        <v>30165900</v>
      </c>
      <c r="AI209" s="2" cm="1">
        <f t="array" ref="AI209">_xlfn.XLOOKUP(AI$1&amp;$AB209,$M$3:$M$1662&amp;$N$3:$N$1662,$O$3:$O$1662,0,0,1)</f>
        <v>69200</v>
      </c>
      <c r="AJ209" s="2" cm="1">
        <f t="array" ref="AJ209">_xlfn.XLOOKUP(AJ$1&amp;$AB209,$M$3:$M$1662&amp;$N$3:$N$1662,$O$3:$O$1662,0,0,1)</f>
        <v>51600</v>
      </c>
      <c r="AK209" s="2" cm="1">
        <f t="array" ref="AK209">_xlfn.XLOOKUP(AK$1&amp;$AB209,$M$3:$M$1662&amp;$N$3:$N$1662,$O$3:$O$1662,0,0,1)</f>
        <v>33800</v>
      </c>
      <c r="AL209" s="2" cm="1">
        <f t="array" ref="AL209">_xlfn.XLOOKUP(AL$1&amp;$AB209,$M$3:$M$1662&amp;$N$3:$N$1662,$O$3:$O$1662,0,0,1)</f>
        <v>58700</v>
      </c>
      <c r="AM209" s="2" cm="1">
        <f t="array" ref="AM209">_xlfn.XLOOKUP(AM$1&amp;$AB209,$M$3:$M$1662&amp;$N$3:$N$1662,$O$3:$O$1662,0,0,1)</f>
        <v>48200</v>
      </c>
    </row>
    <row r="210" spans="13:39" x14ac:dyDescent="0.4">
      <c r="M210" t="s">
        <v>870</v>
      </c>
      <c r="N210" t="s">
        <v>450</v>
      </c>
      <c r="O210">
        <v>48200</v>
      </c>
      <c r="AB210" t="s">
        <v>68</v>
      </c>
      <c r="AC210" s="2">
        <f t="shared" si="29"/>
        <v>27125800</v>
      </c>
      <c r="AD210" s="2">
        <f t="shared" si="30"/>
        <v>29024800</v>
      </c>
      <c r="AE210" s="2">
        <f t="shared" si="31"/>
        <v>25857600</v>
      </c>
      <c r="AF210" s="2">
        <f t="shared" si="32"/>
        <v>28468200</v>
      </c>
      <c r="AG210" s="2">
        <f t="shared" si="33"/>
        <v>22085600</v>
      </c>
      <c r="AH210" s="2">
        <f t="shared" si="34"/>
        <v>30192800</v>
      </c>
      <c r="AI210" s="2" cm="1">
        <f t="array" ref="AI210">_xlfn.XLOOKUP(AI$1&amp;$AB210,$M$3:$M$1662&amp;$N$3:$N$1662,$O$3:$O$1662,0,0,1)</f>
        <v>54200</v>
      </c>
      <c r="AJ210" s="2" cm="1">
        <f t="array" ref="AJ210">_xlfn.XLOOKUP(AJ$1&amp;$AB210,$M$3:$M$1662&amp;$N$3:$N$1662,$O$3:$O$1662,0,0,1)</f>
        <v>31700</v>
      </c>
      <c r="AK210" s="2" cm="1">
        <f t="array" ref="AK210">_xlfn.XLOOKUP(AK$1&amp;$AB210,$M$3:$M$1662&amp;$N$3:$N$1662,$O$3:$O$1662,0,0,1)</f>
        <v>92700</v>
      </c>
      <c r="AL210" s="2" cm="1">
        <f t="array" ref="AL210">_xlfn.XLOOKUP(AL$1&amp;$AB210,$M$3:$M$1662&amp;$N$3:$N$1662,$O$3:$O$1662,0,0,1)</f>
        <v>57500</v>
      </c>
      <c r="AM210" s="2" cm="1">
        <f t="array" ref="AM210">_xlfn.XLOOKUP(AM$1&amp;$AB210,$M$3:$M$1662&amp;$N$3:$N$1662,$O$3:$O$1662,0,0,1)</f>
        <v>26900</v>
      </c>
    </row>
    <row r="211" spans="13:39" x14ac:dyDescent="0.4">
      <c r="M211" t="s">
        <v>870</v>
      </c>
      <c r="N211" t="s">
        <v>451</v>
      </c>
      <c r="O211">
        <v>26900</v>
      </c>
      <c r="AB211" t="s">
        <v>166</v>
      </c>
      <c r="AC211" s="2">
        <f t="shared" si="29"/>
        <v>27178980</v>
      </c>
      <c r="AD211" s="2">
        <f t="shared" si="30"/>
        <v>29120400</v>
      </c>
      <c r="AE211" s="2">
        <f t="shared" si="31"/>
        <v>25908900</v>
      </c>
      <c r="AF211" s="2">
        <f t="shared" si="32"/>
        <v>28523500</v>
      </c>
      <c r="AG211" s="2">
        <f t="shared" si="33"/>
        <v>22130600</v>
      </c>
      <c r="AH211" s="2">
        <f t="shared" si="34"/>
        <v>30211500</v>
      </c>
      <c r="AI211" s="2" cm="1">
        <f t="array" ref="AI211">_xlfn.XLOOKUP(AI$1&amp;$AB211,$M$3:$M$1662&amp;$N$3:$N$1662,$O$3:$O$1662,0,0,1)</f>
        <v>95600</v>
      </c>
      <c r="AJ211" s="2" cm="1">
        <f t="array" ref="AJ211">_xlfn.XLOOKUP(AJ$1&amp;$AB211,$M$3:$M$1662&amp;$N$3:$N$1662,$O$3:$O$1662,0,0,1)</f>
        <v>51300</v>
      </c>
      <c r="AK211" s="2" cm="1">
        <f t="array" ref="AK211">_xlfn.XLOOKUP(AK$1&amp;$AB211,$M$3:$M$1662&amp;$N$3:$N$1662,$O$3:$O$1662,0,0,1)</f>
        <v>55300</v>
      </c>
      <c r="AL211" s="2" cm="1">
        <f t="array" ref="AL211">_xlfn.XLOOKUP(AL$1&amp;$AB211,$M$3:$M$1662&amp;$N$3:$N$1662,$O$3:$O$1662,0,0,1)</f>
        <v>45000</v>
      </c>
      <c r="AM211" s="2" cm="1">
        <f t="array" ref="AM211">_xlfn.XLOOKUP(AM$1&amp;$AB211,$M$3:$M$1662&amp;$N$3:$N$1662,$O$3:$O$1662,0,0,1)</f>
        <v>18700</v>
      </c>
    </row>
    <row r="212" spans="13:39" x14ac:dyDescent="0.4">
      <c r="M212" t="s">
        <v>870</v>
      </c>
      <c r="N212" t="s">
        <v>452</v>
      </c>
      <c r="O212">
        <v>18700</v>
      </c>
      <c r="AB212" t="s">
        <v>224</v>
      </c>
      <c r="AC212" s="2">
        <f t="shared" si="29"/>
        <v>27242320</v>
      </c>
      <c r="AD212" s="2">
        <f t="shared" si="30"/>
        <v>29258700</v>
      </c>
      <c r="AE212" s="2">
        <f t="shared" si="31"/>
        <v>25960000</v>
      </c>
      <c r="AF212" s="2">
        <f t="shared" si="32"/>
        <v>28562600</v>
      </c>
      <c r="AG212" s="2">
        <f t="shared" si="33"/>
        <v>22178000</v>
      </c>
      <c r="AH212" s="2">
        <f t="shared" si="34"/>
        <v>30252300</v>
      </c>
      <c r="AI212" s="2" cm="1">
        <f t="array" ref="AI212">_xlfn.XLOOKUP(AI$1&amp;$AB212,$M$3:$M$1662&amp;$N$3:$N$1662,$O$3:$O$1662,0,0,1)</f>
        <v>138300</v>
      </c>
      <c r="AJ212" s="2" cm="1">
        <f t="array" ref="AJ212">_xlfn.XLOOKUP(AJ$1&amp;$AB212,$M$3:$M$1662&amp;$N$3:$N$1662,$O$3:$O$1662,0,0,1)</f>
        <v>51100</v>
      </c>
      <c r="AK212" s="2" cm="1">
        <f t="array" ref="AK212">_xlfn.XLOOKUP(AK$1&amp;$AB212,$M$3:$M$1662&amp;$N$3:$N$1662,$O$3:$O$1662,0,0,1)</f>
        <v>39100</v>
      </c>
      <c r="AL212" s="2" cm="1">
        <f t="array" ref="AL212">_xlfn.XLOOKUP(AL$1&amp;$AB212,$M$3:$M$1662&amp;$N$3:$N$1662,$O$3:$O$1662,0,0,1)</f>
        <v>47400</v>
      </c>
      <c r="AM212" s="2" cm="1">
        <f t="array" ref="AM212">_xlfn.XLOOKUP(AM$1&amp;$AB212,$M$3:$M$1662&amp;$N$3:$N$1662,$O$3:$O$1662,0,0,1)</f>
        <v>40800</v>
      </c>
    </row>
    <row r="213" spans="13:39" x14ac:dyDescent="0.4">
      <c r="M213" t="s">
        <v>870</v>
      </c>
      <c r="N213" t="s">
        <v>453</v>
      </c>
      <c r="O213">
        <v>40800</v>
      </c>
      <c r="AB213" t="s">
        <v>239</v>
      </c>
      <c r="AC213" s="2">
        <f t="shared" si="29"/>
        <v>27307720</v>
      </c>
      <c r="AD213" s="2">
        <f t="shared" si="30"/>
        <v>29360500</v>
      </c>
      <c r="AE213" s="2">
        <f t="shared" si="31"/>
        <v>26013000</v>
      </c>
      <c r="AF213" s="2">
        <f t="shared" si="32"/>
        <v>28599000</v>
      </c>
      <c r="AG213" s="2">
        <f t="shared" si="33"/>
        <v>22204900</v>
      </c>
      <c r="AH213" s="2">
        <f t="shared" si="34"/>
        <v>30361200</v>
      </c>
      <c r="AI213" s="2" cm="1">
        <f t="array" ref="AI213">_xlfn.XLOOKUP(AI$1&amp;$AB213,$M$3:$M$1662&amp;$N$3:$N$1662,$O$3:$O$1662,0,0,1)</f>
        <v>101800</v>
      </c>
      <c r="AJ213" s="2" cm="1">
        <f t="array" ref="AJ213">_xlfn.XLOOKUP(AJ$1&amp;$AB213,$M$3:$M$1662&amp;$N$3:$N$1662,$O$3:$O$1662,0,0,1)</f>
        <v>53000</v>
      </c>
      <c r="AK213" s="2" cm="1">
        <f t="array" ref="AK213">_xlfn.XLOOKUP(AK$1&amp;$AB213,$M$3:$M$1662&amp;$N$3:$N$1662,$O$3:$O$1662,0,0,1)</f>
        <v>36400</v>
      </c>
      <c r="AL213" s="2" cm="1">
        <f t="array" ref="AL213">_xlfn.XLOOKUP(AL$1&amp;$AB213,$M$3:$M$1662&amp;$N$3:$N$1662,$O$3:$O$1662,0,0,1)</f>
        <v>26900</v>
      </c>
      <c r="AM213" s="2" cm="1">
        <f t="array" ref="AM213">_xlfn.XLOOKUP(AM$1&amp;$AB213,$M$3:$M$1662&amp;$N$3:$N$1662,$O$3:$O$1662,0,0,1)</f>
        <v>108900</v>
      </c>
    </row>
    <row r="214" spans="13:39" x14ac:dyDescent="0.4">
      <c r="M214" t="s">
        <v>870</v>
      </c>
      <c r="N214" t="s">
        <v>454</v>
      </c>
      <c r="O214">
        <v>108900</v>
      </c>
      <c r="AB214" t="s">
        <v>202</v>
      </c>
      <c r="AC214" s="2">
        <f t="shared" si="29"/>
        <v>27361380</v>
      </c>
      <c r="AD214" s="2">
        <f t="shared" si="30"/>
        <v>29464100</v>
      </c>
      <c r="AE214" s="2">
        <f t="shared" si="31"/>
        <v>26065800</v>
      </c>
      <c r="AF214" s="2">
        <f t="shared" si="32"/>
        <v>28640300</v>
      </c>
      <c r="AG214" s="2">
        <f t="shared" si="33"/>
        <v>22252500</v>
      </c>
      <c r="AH214" s="2">
        <f t="shared" si="34"/>
        <v>30384200</v>
      </c>
      <c r="AI214" s="2" cm="1">
        <f t="array" ref="AI214">_xlfn.XLOOKUP(AI$1&amp;$AB214,$M$3:$M$1662&amp;$N$3:$N$1662,$O$3:$O$1662,0,0,1)</f>
        <v>103600</v>
      </c>
      <c r="AJ214" s="2" cm="1">
        <f t="array" ref="AJ214">_xlfn.XLOOKUP(AJ$1&amp;$AB214,$M$3:$M$1662&amp;$N$3:$N$1662,$O$3:$O$1662,0,0,1)</f>
        <v>52800</v>
      </c>
      <c r="AK214" s="2" cm="1">
        <f t="array" ref="AK214">_xlfn.XLOOKUP(AK$1&amp;$AB214,$M$3:$M$1662&amp;$N$3:$N$1662,$O$3:$O$1662,0,0,1)</f>
        <v>41300</v>
      </c>
      <c r="AL214" s="2" cm="1">
        <f t="array" ref="AL214">_xlfn.XLOOKUP(AL$1&amp;$AB214,$M$3:$M$1662&amp;$N$3:$N$1662,$O$3:$O$1662,0,0,1)</f>
        <v>47600</v>
      </c>
      <c r="AM214" s="2" cm="1">
        <f t="array" ref="AM214">_xlfn.XLOOKUP(AM$1&amp;$AB214,$M$3:$M$1662&amp;$N$3:$N$1662,$O$3:$O$1662,0,0,1)</f>
        <v>23000</v>
      </c>
    </row>
    <row r="215" spans="13:39" x14ac:dyDescent="0.4">
      <c r="M215" t="s">
        <v>870</v>
      </c>
      <c r="N215" t="s">
        <v>455</v>
      </c>
      <c r="O215">
        <v>23000</v>
      </c>
      <c r="AB215" t="s">
        <v>267</v>
      </c>
      <c r="AC215" s="2">
        <f t="shared" si="29"/>
        <v>27411780</v>
      </c>
      <c r="AD215" s="2">
        <f t="shared" si="30"/>
        <v>29498600</v>
      </c>
      <c r="AE215" s="2">
        <f t="shared" si="31"/>
        <v>26085900</v>
      </c>
      <c r="AF215" s="2">
        <f t="shared" si="32"/>
        <v>28696200</v>
      </c>
      <c r="AG215" s="2">
        <f t="shared" si="33"/>
        <v>22279300</v>
      </c>
      <c r="AH215" s="2">
        <f t="shared" si="34"/>
        <v>30498900</v>
      </c>
      <c r="AI215" s="2" cm="1">
        <f t="array" ref="AI215">_xlfn.XLOOKUP(AI$1&amp;$AB215,$M$3:$M$1662&amp;$N$3:$N$1662,$O$3:$O$1662,0,0,1)</f>
        <v>34500</v>
      </c>
      <c r="AJ215" s="2" cm="1">
        <f t="array" ref="AJ215">_xlfn.XLOOKUP(AJ$1&amp;$AB215,$M$3:$M$1662&amp;$N$3:$N$1662,$O$3:$O$1662,0,0,1)</f>
        <v>20100</v>
      </c>
      <c r="AK215" s="2" cm="1">
        <f t="array" ref="AK215">_xlfn.XLOOKUP(AK$1&amp;$AB215,$M$3:$M$1662&amp;$N$3:$N$1662,$O$3:$O$1662,0,0,1)</f>
        <v>55900</v>
      </c>
      <c r="AL215" s="2" cm="1">
        <f t="array" ref="AL215">_xlfn.XLOOKUP(AL$1&amp;$AB215,$M$3:$M$1662&amp;$N$3:$N$1662,$O$3:$O$1662,0,0,1)</f>
        <v>26800</v>
      </c>
      <c r="AM215" s="2" cm="1">
        <f t="array" ref="AM215">_xlfn.XLOOKUP(AM$1&amp;$AB215,$M$3:$M$1662&amp;$N$3:$N$1662,$O$3:$O$1662,0,0,1)</f>
        <v>114700</v>
      </c>
    </row>
    <row r="216" spans="13:39" x14ac:dyDescent="0.4">
      <c r="M216" t="s">
        <v>870</v>
      </c>
      <c r="N216" t="s">
        <v>456</v>
      </c>
      <c r="O216">
        <v>114700</v>
      </c>
      <c r="AB216" t="s">
        <v>93</v>
      </c>
      <c r="AC216" s="2">
        <f t="shared" si="29"/>
        <v>27469540</v>
      </c>
      <c r="AD216" s="2">
        <f t="shared" si="30"/>
        <v>29632400</v>
      </c>
      <c r="AE216" s="2">
        <f t="shared" si="31"/>
        <v>26123600</v>
      </c>
      <c r="AF216" s="2">
        <f t="shared" si="32"/>
        <v>28726600</v>
      </c>
      <c r="AG216" s="2">
        <f t="shared" si="33"/>
        <v>22303000</v>
      </c>
      <c r="AH216" s="2">
        <f t="shared" si="34"/>
        <v>30562100</v>
      </c>
      <c r="AI216" s="2" cm="1">
        <f t="array" ref="AI216">_xlfn.XLOOKUP(AI$1&amp;$AB216,$M$3:$M$1662&amp;$N$3:$N$1662,$O$3:$O$1662,0,0,1)</f>
        <v>133800</v>
      </c>
      <c r="AJ216" s="2" cm="1">
        <f t="array" ref="AJ216">_xlfn.XLOOKUP(AJ$1&amp;$AB216,$M$3:$M$1662&amp;$N$3:$N$1662,$O$3:$O$1662,0,0,1)</f>
        <v>37700</v>
      </c>
      <c r="AK216" s="2" cm="1">
        <f t="array" ref="AK216">_xlfn.XLOOKUP(AK$1&amp;$AB216,$M$3:$M$1662&amp;$N$3:$N$1662,$O$3:$O$1662,0,0,1)</f>
        <v>30400</v>
      </c>
      <c r="AL216" s="2" cm="1">
        <f t="array" ref="AL216">_xlfn.XLOOKUP(AL$1&amp;$AB216,$M$3:$M$1662&amp;$N$3:$N$1662,$O$3:$O$1662,0,0,1)</f>
        <v>23700</v>
      </c>
      <c r="AM216" s="2" cm="1">
        <f t="array" ref="AM216">_xlfn.XLOOKUP(AM$1&amp;$AB216,$M$3:$M$1662&amp;$N$3:$N$1662,$O$3:$O$1662,0,0,1)</f>
        <v>63200</v>
      </c>
    </row>
    <row r="217" spans="13:39" x14ac:dyDescent="0.4">
      <c r="M217" t="s">
        <v>870</v>
      </c>
      <c r="N217" t="s">
        <v>457</v>
      </c>
      <c r="O217">
        <v>63200</v>
      </c>
      <c r="AB217" t="s">
        <v>159</v>
      </c>
      <c r="AC217" s="2">
        <f t="shared" si="29"/>
        <v>27514240</v>
      </c>
      <c r="AD217" s="2">
        <f t="shared" si="30"/>
        <v>29660600</v>
      </c>
      <c r="AE217" s="2">
        <f t="shared" si="31"/>
        <v>26141700</v>
      </c>
      <c r="AF217" s="2">
        <f t="shared" si="32"/>
        <v>28820500</v>
      </c>
      <c r="AG217" s="2">
        <f t="shared" si="33"/>
        <v>22326200</v>
      </c>
      <c r="AH217" s="2">
        <f t="shared" si="34"/>
        <v>30622200</v>
      </c>
      <c r="AI217" s="2" cm="1">
        <f t="array" ref="AI217">_xlfn.XLOOKUP(AI$1&amp;$AB217,$M$3:$M$1662&amp;$N$3:$N$1662,$O$3:$O$1662,0,0,1)</f>
        <v>28200</v>
      </c>
      <c r="AJ217" s="2" cm="1">
        <f t="array" ref="AJ217">_xlfn.XLOOKUP(AJ$1&amp;$AB217,$M$3:$M$1662&amp;$N$3:$N$1662,$O$3:$O$1662,0,0,1)</f>
        <v>18100</v>
      </c>
      <c r="AK217" s="2" cm="1">
        <f t="array" ref="AK217">_xlfn.XLOOKUP(AK$1&amp;$AB217,$M$3:$M$1662&amp;$N$3:$N$1662,$O$3:$O$1662,0,0,1)</f>
        <v>93900</v>
      </c>
      <c r="AL217" s="2" cm="1">
        <f t="array" ref="AL217">_xlfn.XLOOKUP(AL$1&amp;$AB217,$M$3:$M$1662&amp;$N$3:$N$1662,$O$3:$O$1662,0,0,1)</f>
        <v>23200</v>
      </c>
      <c r="AM217" s="2" cm="1">
        <f t="array" ref="AM217">_xlfn.XLOOKUP(AM$1&amp;$AB217,$M$3:$M$1662&amp;$N$3:$N$1662,$O$3:$O$1662,0,0,1)</f>
        <v>60100</v>
      </c>
    </row>
    <row r="218" spans="13:39" x14ac:dyDescent="0.4">
      <c r="M218" t="s">
        <v>870</v>
      </c>
      <c r="N218" t="s">
        <v>458</v>
      </c>
      <c r="O218">
        <v>60100</v>
      </c>
      <c r="AB218" t="s">
        <v>275</v>
      </c>
      <c r="AC218" s="2">
        <f t="shared" si="29"/>
        <v>27566340</v>
      </c>
      <c r="AD218" s="2">
        <f t="shared" si="30"/>
        <v>29692200</v>
      </c>
      <c r="AE218" s="2">
        <f t="shared" si="31"/>
        <v>26159500</v>
      </c>
      <c r="AF218" s="2">
        <f t="shared" si="32"/>
        <v>28888600</v>
      </c>
      <c r="AG218" s="2">
        <f t="shared" si="33"/>
        <v>22364400</v>
      </c>
      <c r="AH218" s="2">
        <f t="shared" si="34"/>
        <v>30727000</v>
      </c>
      <c r="AI218" s="2" cm="1">
        <f t="array" ref="AI218">_xlfn.XLOOKUP(AI$1&amp;$AB218,$M$3:$M$1662&amp;$N$3:$N$1662,$O$3:$O$1662,0,0,1)</f>
        <v>31600</v>
      </c>
      <c r="AJ218" s="2" cm="1">
        <f t="array" ref="AJ218">_xlfn.XLOOKUP(AJ$1&amp;$AB218,$M$3:$M$1662&amp;$N$3:$N$1662,$O$3:$O$1662,0,0,1)</f>
        <v>17800</v>
      </c>
      <c r="AK218" s="2" cm="1">
        <f t="array" ref="AK218">_xlfn.XLOOKUP(AK$1&amp;$AB218,$M$3:$M$1662&amp;$N$3:$N$1662,$O$3:$O$1662,0,0,1)</f>
        <v>68100</v>
      </c>
      <c r="AL218" s="2" cm="1">
        <f t="array" ref="AL218">_xlfn.XLOOKUP(AL$1&amp;$AB218,$M$3:$M$1662&amp;$N$3:$N$1662,$O$3:$O$1662,0,0,1)</f>
        <v>38200</v>
      </c>
      <c r="AM218" s="2" cm="1">
        <f t="array" ref="AM218">_xlfn.XLOOKUP(AM$1&amp;$AB218,$M$3:$M$1662&amp;$N$3:$N$1662,$O$3:$O$1662,0,0,1)</f>
        <v>104800</v>
      </c>
    </row>
    <row r="219" spans="13:39" x14ac:dyDescent="0.4">
      <c r="M219" t="s">
        <v>870</v>
      </c>
      <c r="N219" t="s">
        <v>459</v>
      </c>
      <c r="O219">
        <v>104800</v>
      </c>
      <c r="AB219" t="s">
        <v>256</v>
      </c>
      <c r="AC219" s="2">
        <f t="shared" si="29"/>
        <v>27622600</v>
      </c>
      <c r="AD219" s="2">
        <f t="shared" si="30"/>
        <v>29756800</v>
      </c>
      <c r="AE219" s="2">
        <f t="shared" si="31"/>
        <v>26185400</v>
      </c>
      <c r="AF219" s="2">
        <f t="shared" si="32"/>
        <v>28954100</v>
      </c>
      <c r="AG219" s="2">
        <f t="shared" si="33"/>
        <v>22395300</v>
      </c>
      <c r="AH219" s="2">
        <f t="shared" si="34"/>
        <v>30821400</v>
      </c>
      <c r="AI219" s="2" cm="1">
        <f t="array" ref="AI219">_xlfn.XLOOKUP(AI$1&amp;$AB219,$M$3:$M$1662&amp;$N$3:$N$1662,$O$3:$O$1662,0,0,1)</f>
        <v>64600</v>
      </c>
      <c r="AJ219" s="2" cm="1">
        <f t="array" ref="AJ219">_xlfn.XLOOKUP(AJ$1&amp;$AB219,$M$3:$M$1662&amp;$N$3:$N$1662,$O$3:$O$1662,0,0,1)</f>
        <v>25900</v>
      </c>
      <c r="AK219" s="2" cm="1">
        <f t="array" ref="AK219">_xlfn.XLOOKUP(AK$1&amp;$AB219,$M$3:$M$1662&amp;$N$3:$N$1662,$O$3:$O$1662,0,0,1)</f>
        <v>65500</v>
      </c>
      <c r="AL219" s="2" cm="1">
        <f t="array" ref="AL219">_xlfn.XLOOKUP(AL$1&amp;$AB219,$M$3:$M$1662&amp;$N$3:$N$1662,$O$3:$O$1662,0,0,1)</f>
        <v>30900</v>
      </c>
      <c r="AM219" s="2" cm="1">
        <f t="array" ref="AM219">_xlfn.XLOOKUP(AM$1&amp;$AB219,$M$3:$M$1662&amp;$N$3:$N$1662,$O$3:$O$1662,0,0,1)</f>
        <v>94400</v>
      </c>
    </row>
    <row r="220" spans="13:39" x14ac:dyDescent="0.4">
      <c r="M220" t="s">
        <v>870</v>
      </c>
      <c r="N220" t="s">
        <v>460</v>
      </c>
      <c r="O220">
        <v>94400</v>
      </c>
      <c r="AB220" t="s">
        <v>264</v>
      </c>
      <c r="AC220" s="2">
        <f t="shared" si="29"/>
        <v>27664740</v>
      </c>
      <c r="AD220" s="2">
        <f t="shared" si="30"/>
        <v>29780200</v>
      </c>
      <c r="AE220" s="2">
        <f t="shared" si="31"/>
        <v>26222000</v>
      </c>
      <c r="AF220" s="2">
        <f t="shared" si="32"/>
        <v>29041100</v>
      </c>
      <c r="AG220" s="2">
        <f t="shared" si="33"/>
        <v>22412500</v>
      </c>
      <c r="AH220" s="2">
        <f t="shared" si="34"/>
        <v>30867900</v>
      </c>
      <c r="AI220" s="2" cm="1">
        <f t="array" ref="AI220">_xlfn.XLOOKUP(AI$1&amp;$AB220,$M$3:$M$1662&amp;$N$3:$N$1662,$O$3:$O$1662,0,0,1)</f>
        <v>23400</v>
      </c>
      <c r="AJ220" s="2" cm="1">
        <f t="array" ref="AJ220">_xlfn.XLOOKUP(AJ$1&amp;$AB220,$M$3:$M$1662&amp;$N$3:$N$1662,$O$3:$O$1662,0,0,1)</f>
        <v>36600</v>
      </c>
      <c r="AK220" s="2" cm="1">
        <f t="array" ref="AK220">_xlfn.XLOOKUP(AK$1&amp;$AB220,$M$3:$M$1662&amp;$N$3:$N$1662,$O$3:$O$1662,0,0,1)</f>
        <v>87000</v>
      </c>
      <c r="AL220" s="2" cm="1">
        <f t="array" ref="AL220">_xlfn.XLOOKUP(AL$1&amp;$AB220,$M$3:$M$1662&amp;$N$3:$N$1662,$O$3:$O$1662,0,0,1)</f>
        <v>17200</v>
      </c>
      <c r="AM220" s="2" cm="1">
        <f t="array" ref="AM220">_xlfn.XLOOKUP(AM$1&amp;$AB220,$M$3:$M$1662&amp;$N$3:$N$1662,$O$3:$O$1662,0,0,1)</f>
        <v>46500</v>
      </c>
    </row>
    <row r="221" spans="13:39" x14ac:dyDescent="0.4">
      <c r="M221" t="s">
        <v>870</v>
      </c>
      <c r="N221" t="s">
        <v>461</v>
      </c>
      <c r="O221">
        <v>46500</v>
      </c>
      <c r="AB221" t="s">
        <v>126</v>
      </c>
      <c r="AC221" s="2">
        <f t="shared" si="29"/>
        <v>27707640</v>
      </c>
      <c r="AD221" s="2">
        <f t="shared" si="30"/>
        <v>29877600</v>
      </c>
      <c r="AE221" s="2">
        <f t="shared" si="31"/>
        <v>26239000</v>
      </c>
      <c r="AF221" s="2">
        <f t="shared" si="32"/>
        <v>29086700</v>
      </c>
      <c r="AG221" s="2">
        <f t="shared" si="33"/>
        <v>22442800</v>
      </c>
      <c r="AH221" s="2">
        <f t="shared" si="34"/>
        <v>30892100</v>
      </c>
      <c r="AI221" s="2" cm="1">
        <f t="array" ref="AI221">_xlfn.XLOOKUP(AI$1&amp;$AB221,$M$3:$M$1662&amp;$N$3:$N$1662,$O$3:$O$1662,0,0,1)</f>
        <v>97400</v>
      </c>
      <c r="AJ221" s="2" cm="1">
        <f t="array" ref="AJ221">_xlfn.XLOOKUP(AJ$1&amp;$AB221,$M$3:$M$1662&amp;$N$3:$N$1662,$O$3:$O$1662,0,0,1)</f>
        <v>17000</v>
      </c>
      <c r="AK221" s="2" cm="1">
        <f t="array" ref="AK221">_xlfn.XLOOKUP(AK$1&amp;$AB221,$M$3:$M$1662&amp;$N$3:$N$1662,$O$3:$O$1662,0,0,1)</f>
        <v>45600</v>
      </c>
      <c r="AL221" s="2" cm="1">
        <f t="array" ref="AL221">_xlfn.XLOOKUP(AL$1&amp;$AB221,$M$3:$M$1662&amp;$N$3:$N$1662,$O$3:$O$1662,0,0,1)</f>
        <v>30300</v>
      </c>
      <c r="AM221" s="2" cm="1">
        <f t="array" ref="AM221">_xlfn.XLOOKUP(AM$1&amp;$AB221,$M$3:$M$1662&amp;$N$3:$N$1662,$O$3:$O$1662,0,0,1)</f>
        <v>24200</v>
      </c>
    </row>
    <row r="222" spans="13:39" x14ac:dyDescent="0.4">
      <c r="M222" t="s">
        <v>870</v>
      </c>
      <c r="N222" t="s">
        <v>462</v>
      </c>
      <c r="O222">
        <v>24200</v>
      </c>
      <c r="AB222" t="s">
        <v>252</v>
      </c>
      <c r="AC222" s="2">
        <f t="shared" si="29"/>
        <v>27747660</v>
      </c>
      <c r="AD222" s="2">
        <f t="shared" si="30"/>
        <v>29918000</v>
      </c>
      <c r="AE222" s="2">
        <f t="shared" si="31"/>
        <v>26270800</v>
      </c>
      <c r="AF222" s="2">
        <f t="shared" si="32"/>
        <v>29128100</v>
      </c>
      <c r="AG222" s="2">
        <f t="shared" si="33"/>
        <v>22471800</v>
      </c>
      <c r="AH222" s="2">
        <f t="shared" si="34"/>
        <v>30949600</v>
      </c>
      <c r="AI222" s="2" cm="1">
        <f t="array" ref="AI222">_xlfn.XLOOKUP(AI$1&amp;$AB222,$M$3:$M$1662&amp;$N$3:$N$1662,$O$3:$O$1662,0,0,1)</f>
        <v>40400</v>
      </c>
      <c r="AJ222" s="2" cm="1">
        <f t="array" ref="AJ222">_xlfn.XLOOKUP(AJ$1&amp;$AB222,$M$3:$M$1662&amp;$N$3:$N$1662,$O$3:$O$1662,0,0,1)</f>
        <v>31800</v>
      </c>
      <c r="AK222" s="2" cm="1">
        <f t="array" ref="AK222">_xlfn.XLOOKUP(AK$1&amp;$AB222,$M$3:$M$1662&amp;$N$3:$N$1662,$O$3:$O$1662,0,0,1)</f>
        <v>41400</v>
      </c>
      <c r="AL222" s="2" cm="1">
        <f t="array" ref="AL222">_xlfn.XLOOKUP(AL$1&amp;$AB222,$M$3:$M$1662&amp;$N$3:$N$1662,$O$3:$O$1662,0,0,1)</f>
        <v>29000</v>
      </c>
      <c r="AM222" s="2" cm="1">
        <f t="array" ref="AM222">_xlfn.XLOOKUP(AM$1&amp;$AB222,$M$3:$M$1662&amp;$N$3:$N$1662,$O$3:$O$1662,0,0,1)</f>
        <v>57500</v>
      </c>
    </row>
    <row r="223" spans="13:39" x14ac:dyDescent="0.4">
      <c r="M223" t="s">
        <v>870</v>
      </c>
      <c r="N223" t="s">
        <v>463</v>
      </c>
      <c r="O223">
        <v>57500</v>
      </c>
      <c r="AB223" t="s">
        <v>212</v>
      </c>
      <c r="AC223" s="2">
        <f t="shared" si="29"/>
        <v>27819240</v>
      </c>
      <c r="AD223" s="2">
        <f t="shared" si="30"/>
        <v>30077900</v>
      </c>
      <c r="AE223" s="2">
        <f t="shared" si="31"/>
        <v>26308600</v>
      </c>
      <c r="AF223" s="2">
        <f t="shared" si="32"/>
        <v>29184200</v>
      </c>
      <c r="AG223" s="2">
        <f t="shared" si="33"/>
        <v>22543700</v>
      </c>
      <c r="AH223" s="2">
        <f t="shared" si="34"/>
        <v>30981800</v>
      </c>
      <c r="AI223" s="2" cm="1">
        <f t="array" ref="AI223">_xlfn.XLOOKUP(AI$1&amp;$AB223,$M$3:$M$1662&amp;$N$3:$N$1662,$O$3:$O$1662,0,0,1)</f>
        <v>159900</v>
      </c>
      <c r="AJ223" s="2" cm="1">
        <f t="array" ref="AJ223">_xlfn.XLOOKUP(AJ$1&amp;$AB223,$M$3:$M$1662&amp;$N$3:$N$1662,$O$3:$O$1662,0,0,1)</f>
        <v>37800</v>
      </c>
      <c r="AK223" s="2" cm="1">
        <f t="array" ref="AK223">_xlfn.XLOOKUP(AK$1&amp;$AB223,$M$3:$M$1662&amp;$N$3:$N$1662,$O$3:$O$1662,0,0,1)</f>
        <v>56100</v>
      </c>
      <c r="AL223" s="2" cm="1">
        <f t="array" ref="AL223">_xlfn.XLOOKUP(AL$1&amp;$AB223,$M$3:$M$1662&amp;$N$3:$N$1662,$O$3:$O$1662,0,0,1)</f>
        <v>71900</v>
      </c>
      <c r="AM223" s="2" cm="1">
        <f t="array" ref="AM223">_xlfn.XLOOKUP(AM$1&amp;$AB223,$M$3:$M$1662&amp;$N$3:$N$1662,$O$3:$O$1662,0,0,1)</f>
        <v>32200</v>
      </c>
    </row>
    <row r="224" spans="13:39" x14ac:dyDescent="0.4">
      <c r="M224" t="s">
        <v>870</v>
      </c>
      <c r="N224" t="s">
        <v>464</v>
      </c>
      <c r="O224">
        <v>32200</v>
      </c>
      <c r="AB224" t="s">
        <v>242</v>
      </c>
      <c r="AC224" s="2">
        <f t="shared" si="29"/>
        <v>27866660</v>
      </c>
      <c r="AD224" s="2">
        <f t="shared" si="30"/>
        <v>30118200</v>
      </c>
      <c r="AE224" s="2">
        <f t="shared" si="31"/>
        <v>26342700</v>
      </c>
      <c r="AF224" s="2">
        <f t="shared" si="32"/>
        <v>29271100</v>
      </c>
      <c r="AG224" s="2">
        <f t="shared" si="33"/>
        <v>22564500</v>
      </c>
      <c r="AH224" s="2">
        <f t="shared" si="34"/>
        <v>31036800</v>
      </c>
      <c r="AI224" s="2" cm="1">
        <f t="array" ref="AI224">_xlfn.XLOOKUP(AI$1&amp;$AB224,$M$3:$M$1662&amp;$N$3:$N$1662,$O$3:$O$1662,0,0,1)</f>
        <v>40300</v>
      </c>
      <c r="AJ224" s="2" cm="1">
        <f t="array" ref="AJ224">_xlfn.XLOOKUP(AJ$1&amp;$AB224,$M$3:$M$1662&amp;$N$3:$N$1662,$O$3:$O$1662,0,0,1)</f>
        <v>34100</v>
      </c>
      <c r="AK224" s="2" cm="1">
        <f t="array" ref="AK224">_xlfn.XLOOKUP(AK$1&amp;$AB224,$M$3:$M$1662&amp;$N$3:$N$1662,$O$3:$O$1662,0,0,1)</f>
        <v>86900</v>
      </c>
      <c r="AL224" s="2" cm="1">
        <f t="array" ref="AL224">_xlfn.XLOOKUP(AL$1&amp;$AB224,$M$3:$M$1662&amp;$N$3:$N$1662,$O$3:$O$1662,0,0,1)</f>
        <v>20800</v>
      </c>
      <c r="AM224" s="2" cm="1">
        <f t="array" ref="AM224">_xlfn.XLOOKUP(AM$1&amp;$AB224,$M$3:$M$1662&amp;$N$3:$N$1662,$O$3:$O$1662,0,0,1)</f>
        <v>55000</v>
      </c>
    </row>
    <row r="225" spans="13:39" x14ac:dyDescent="0.4">
      <c r="M225" t="s">
        <v>870</v>
      </c>
      <c r="N225" t="s">
        <v>465</v>
      </c>
      <c r="O225">
        <v>55000</v>
      </c>
      <c r="AB225" t="s">
        <v>307</v>
      </c>
      <c r="AC225" s="2">
        <f t="shared" si="29"/>
        <v>27909400</v>
      </c>
      <c r="AD225" s="2">
        <f t="shared" si="30"/>
        <v>30162100</v>
      </c>
      <c r="AE225" s="2">
        <f t="shared" si="31"/>
        <v>26366000</v>
      </c>
      <c r="AF225" s="2">
        <f t="shared" si="32"/>
        <v>29335000</v>
      </c>
      <c r="AG225" s="2">
        <f t="shared" si="33"/>
        <v>22596500</v>
      </c>
      <c r="AH225" s="2">
        <f t="shared" si="34"/>
        <v>31087400</v>
      </c>
      <c r="AI225" s="2" cm="1">
        <f t="array" ref="AI225">_xlfn.XLOOKUP(AI$1&amp;$AB225,$M$3:$M$1662&amp;$N$3:$N$1662,$O$3:$O$1662,0,0,1)</f>
        <v>43900</v>
      </c>
      <c r="AJ225" s="2" cm="1">
        <f t="array" ref="AJ225">_xlfn.XLOOKUP(AJ$1&amp;$AB225,$M$3:$M$1662&amp;$N$3:$N$1662,$O$3:$O$1662,0,0,1)</f>
        <v>23300</v>
      </c>
      <c r="AK225" s="2" cm="1">
        <f t="array" ref="AK225">_xlfn.XLOOKUP(AK$1&amp;$AB225,$M$3:$M$1662&amp;$N$3:$N$1662,$O$3:$O$1662,0,0,1)</f>
        <v>63900</v>
      </c>
      <c r="AL225" s="2" cm="1">
        <f t="array" ref="AL225">_xlfn.XLOOKUP(AL$1&amp;$AB225,$M$3:$M$1662&amp;$N$3:$N$1662,$O$3:$O$1662,0,0,1)</f>
        <v>32000</v>
      </c>
      <c r="AM225" s="2" cm="1">
        <f t="array" ref="AM225">_xlfn.XLOOKUP(AM$1&amp;$AB225,$M$3:$M$1662&amp;$N$3:$N$1662,$O$3:$O$1662,0,0,1)</f>
        <v>50600</v>
      </c>
    </row>
    <row r="226" spans="13:39" x14ac:dyDescent="0.4">
      <c r="M226" t="s">
        <v>870</v>
      </c>
      <c r="N226" t="s">
        <v>466</v>
      </c>
      <c r="O226">
        <v>50600</v>
      </c>
      <c r="AB226" t="s">
        <v>286</v>
      </c>
      <c r="AC226" s="2">
        <f t="shared" si="29"/>
        <v>27940540</v>
      </c>
      <c r="AD226" s="2">
        <f t="shared" si="30"/>
        <v>30196300</v>
      </c>
      <c r="AE226" s="2">
        <f t="shared" si="31"/>
        <v>26388500</v>
      </c>
      <c r="AF226" s="2">
        <f t="shared" si="32"/>
        <v>29363500</v>
      </c>
      <c r="AG226" s="2">
        <f t="shared" si="33"/>
        <v>22603800</v>
      </c>
      <c r="AH226" s="2">
        <f t="shared" si="34"/>
        <v>31150600</v>
      </c>
      <c r="AI226" s="2" cm="1">
        <f t="array" ref="AI226">_xlfn.XLOOKUP(AI$1&amp;$AB226,$M$3:$M$1662&amp;$N$3:$N$1662,$O$3:$O$1662,0,0,1)</f>
        <v>34200</v>
      </c>
      <c r="AJ226" s="2" cm="1">
        <f t="array" ref="AJ226">_xlfn.XLOOKUP(AJ$1&amp;$AB226,$M$3:$M$1662&amp;$N$3:$N$1662,$O$3:$O$1662,0,0,1)</f>
        <v>22500</v>
      </c>
      <c r="AK226" s="2" cm="1">
        <f t="array" ref="AK226">_xlfn.XLOOKUP(AK$1&amp;$AB226,$M$3:$M$1662&amp;$N$3:$N$1662,$O$3:$O$1662,0,0,1)</f>
        <v>28500</v>
      </c>
      <c r="AL226" s="2" cm="1">
        <f t="array" ref="AL226">_xlfn.XLOOKUP(AL$1&amp;$AB226,$M$3:$M$1662&amp;$N$3:$N$1662,$O$3:$O$1662,0,0,1)</f>
        <v>7300</v>
      </c>
      <c r="AM226" s="2" cm="1">
        <f t="array" ref="AM226">_xlfn.XLOOKUP(AM$1&amp;$AB226,$M$3:$M$1662&amp;$N$3:$N$1662,$O$3:$O$1662,0,0,1)</f>
        <v>63200</v>
      </c>
    </row>
    <row r="227" spans="13:39" x14ac:dyDescent="0.4">
      <c r="M227" t="s">
        <v>870</v>
      </c>
      <c r="N227" t="s">
        <v>467</v>
      </c>
      <c r="O227">
        <v>63200</v>
      </c>
      <c r="AB227" t="s">
        <v>179</v>
      </c>
      <c r="AC227" s="2">
        <f t="shared" si="29"/>
        <v>27983940</v>
      </c>
      <c r="AD227" s="2">
        <f t="shared" si="30"/>
        <v>30222300</v>
      </c>
      <c r="AE227" s="2">
        <f t="shared" si="31"/>
        <v>26398600</v>
      </c>
      <c r="AF227" s="2">
        <f t="shared" si="32"/>
        <v>29466200</v>
      </c>
      <c r="AG227" s="2">
        <f t="shared" si="33"/>
        <v>22644100</v>
      </c>
      <c r="AH227" s="2">
        <f t="shared" si="34"/>
        <v>31188500</v>
      </c>
      <c r="AI227" s="2" cm="1">
        <f t="array" ref="AI227">_xlfn.XLOOKUP(AI$1&amp;$AB227,$M$3:$M$1662&amp;$N$3:$N$1662,$O$3:$O$1662,0,0,1)</f>
        <v>26000</v>
      </c>
      <c r="AJ227" s="2" cm="1">
        <f t="array" ref="AJ227">_xlfn.XLOOKUP(AJ$1&amp;$AB227,$M$3:$M$1662&amp;$N$3:$N$1662,$O$3:$O$1662,0,0,1)</f>
        <v>10100</v>
      </c>
      <c r="AK227" s="2" cm="1">
        <f t="array" ref="AK227">_xlfn.XLOOKUP(AK$1&amp;$AB227,$M$3:$M$1662&amp;$N$3:$N$1662,$O$3:$O$1662,0,0,1)</f>
        <v>102700</v>
      </c>
      <c r="AL227" s="2" cm="1">
        <f t="array" ref="AL227">_xlfn.XLOOKUP(AL$1&amp;$AB227,$M$3:$M$1662&amp;$N$3:$N$1662,$O$3:$O$1662,0,0,1)</f>
        <v>40300</v>
      </c>
      <c r="AM227" s="2" cm="1">
        <f t="array" ref="AM227">_xlfn.XLOOKUP(AM$1&amp;$AB227,$M$3:$M$1662&amp;$N$3:$N$1662,$O$3:$O$1662,0,0,1)</f>
        <v>37900</v>
      </c>
    </row>
    <row r="228" spans="13:39" x14ac:dyDescent="0.4">
      <c r="M228" t="s">
        <v>870</v>
      </c>
      <c r="N228" t="s">
        <v>468</v>
      </c>
      <c r="O228">
        <v>37900</v>
      </c>
      <c r="AB228" t="s">
        <v>120</v>
      </c>
      <c r="AC228" s="2">
        <f t="shared" si="29"/>
        <v>28064060</v>
      </c>
      <c r="AD228" s="2">
        <f t="shared" si="30"/>
        <v>30281500</v>
      </c>
      <c r="AE228" s="2">
        <f t="shared" si="31"/>
        <v>26449400</v>
      </c>
      <c r="AF228" s="2">
        <f t="shared" si="32"/>
        <v>29592900</v>
      </c>
      <c r="AG228" s="2">
        <f t="shared" si="33"/>
        <v>22688100</v>
      </c>
      <c r="AH228" s="2">
        <f t="shared" si="34"/>
        <v>31308400</v>
      </c>
      <c r="AI228" s="2" cm="1">
        <f t="array" ref="AI228">_xlfn.XLOOKUP(AI$1&amp;$AB228,$M$3:$M$1662&amp;$N$3:$N$1662,$O$3:$O$1662,0,0,1)</f>
        <v>59200</v>
      </c>
      <c r="AJ228" s="2" cm="1">
        <f t="array" ref="AJ228">_xlfn.XLOOKUP(AJ$1&amp;$AB228,$M$3:$M$1662&amp;$N$3:$N$1662,$O$3:$O$1662,0,0,1)</f>
        <v>50800</v>
      </c>
      <c r="AK228" s="2" cm="1">
        <f t="array" ref="AK228">_xlfn.XLOOKUP(AK$1&amp;$AB228,$M$3:$M$1662&amp;$N$3:$N$1662,$O$3:$O$1662,0,0,1)</f>
        <v>126700</v>
      </c>
      <c r="AL228" s="2" cm="1">
        <f t="array" ref="AL228">_xlfn.XLOOKUP(AL$1&amp;$AB228,$M$3:$M$1662&amp;$N$3:$N$1662,$O$3:$O$1662,0,0,1)</f>
        <v>44000</v>
      </c>
      <c r="AM228" s="2" cm="1">
        <f t="array" ref="AM228">_xlfn.XLOOKUP(AM$1&amp;$AB228,$M$3:$M$1662&amp;$N$3:$N$1662,$O$3:$O$1662,0,0,1)</f>
        <v>119900</v>
      </c>
    </row>
    <row r="229" spans="13:39" x14ac:dyDescent="0.4">
      <c r="M229" t="s">
        <v>870</v>
      </c>
      <c r="N229" t="s">
        <v>469</v>
      </c>
      <c r="O229">
        <v>119900</v>
      </c>
      <c r="AB229" t="s">
        <v>57</v>
      </c>
      <c r="AC229" s="2">
        <f t="shared" si="29"/>
        <v>28202780</v>
      </c>
      <c r="AD229" s="2">
        <f t="shared" si="30"/>
        <v>30335500</v>
      </c>
      <c r="AE229" s="2">
        <f t="shared" si="31"/>
        <v>26479800</v>
      </c>
      <c r="AF229" s="2">
        <f t="shared" si="32"/>
        <v>29993900</v>
      </c>
      <c r="AG229" s="2">
        <f t="shared" si="33"/>
        <v>22712300</v>
      </c>
      <c r="AH229" s="2">
        <f t="shared" si="34"/>
        <v>31492400</v>
      </c>
      <c r="AI229" s="2" cm="1">
        <f t="array" ref="AI229">_xlfn.XLOOKUP(AI$1&amp;$AB229,$M$3:$M$1662&amp;$N$3:$N$1662,$O$3:$O$1662,0,0,1)</f>
        <v>54000</v>
      </c>
      <c r="AJ229" s="2" cm="1">
        <f t="array" ref="AJ229">_xlfn.XLOOKUP(AJ$1&amp;$AB229,$M$3:$M$1662&amp;$N$3:$N$1662,$O$3:$O$1662,0,0,1)</f>
        <v>30400</v>
      </c>
      <c r="AK229" s="2" cm="1">
        <f t="array" ref="AK229">_xlfn.XLOOKUP(AK$1&amp;$AB229,$M$3:$M$1662&amp;$N$3:$N$1662,$O$3:$O$1662,0,0,1)</f>
        <v>401000</v>
      </c>
      <c r="AL229" s="2" cm="1">
        <f t="array" ref="AL229">_xlfn.XLOOKUP(AL$1&amp;$AB229,$M$3:$M$1662&amp;$N$3:$N$1662,$O$3:$O$1662,0,0,1)</f>
        <v>24200</v>
      </c>
      <c r="AM229" s="2" cm="1">
        <f t="array" ref="AM229">_xlfn.XLOOKUP(AM$1&amp;$AB229,$M$3:$M$1662&amp;$N$3:$N$1662,$O$3:$O$1662,0,0,1)</f>
        <v>184000</v>
      </c>
    </row>
    <row r="230" spans="13:39" x14ac:dyDescent="0.4">
      <c r="M230" t="s">
        <v>870</v>
      </c>
      <c r="N230" t="s">
        <v>470</v>
      </c>
      <c r="O230">
        <v>184000</v>
      </c>
      <c r="AB230" t="s">
        <v>164</v>
      </c>
      <c r="AC230" s="2">
        <f t="shared" si="29"/>
        <v>28239480</v>
      </c>
      <c r="AD230" s="2">
        <f t="shared" si="30"/>
        <v>30376300</v>
      </c>
      <c r="AE230" s="2">
        <f t="shared" si="31"/>
        <v>26501200</v>
      </c>
      <c r="AF230" s="2">
        <f t="shared" si="32"/>
        <v>30051100</v>
      </c>
      <c r="AG230" s="2">
        <f t="shared" si="33"/>
        <v>22727800</v>
      </c>
      <c r="AH230" s="2">
        <f t="shared" si="34"/>
        <v>31541000</v>
      </c>
      <c r="AI230" s="2" cm="1">
        <f t="array" ref="AI230">_xlfn.XLOOKUP(AI$1&amp;$AB230,$M$3:$M$1662&amp;$N$3:$N$1662,$O$3:$O$1662,0,0,1)</f>
        <v>40800</v>
      </c>
      <c r="AJ230" s="2" cm="1">
        <f t="array" ref="AJ230">_xlfn.XLOOKUP(AJ$1&amp;$AB230,$M$3:$M$1662&amp;$N$3:$N$1662,$O$3:$O$1662,0,0,1)</f>
        <v>21400</v>
      </c>
      <c r="AK230" s="2" cm="1">
        <f t="array" ref="AK230">_xlfn.XLOOKUP(AK$1&amp;$AB230,$M$3:$M$1662&amp;$N$3:$N$1662,$O$3:$O$1662,0,0,1)</f>
        <v>57200</v>
      </c>
      <c r="AL230" s="2" cm="1">
        <f t="array" ref="AL230">_xlfn.XLOOKUP(AL$1&amp;$AB230,$M$3:$M$1662&amp;$N$3:$N$1662,$O$3:$O$1662,0,0,1)</f>
        <v>15500</v>
      </c>
      <c r="AM230" s="2" cm="1">
        <f t="array" ref="AM230">_xlfn.XLOOKUP(AM$1&amp;$AB230,$M$3:$M$1662&amp;$N$3:$N$1662,$O$3:$O$1662,0,0,1)</f>
        <v>48600</v>
      </c>
    </row>
    <row r="231" spans="13:39" x14ac:dyDescent="0.4">
      <c r="M231" t="s">
        <v>870</v>
      </c>
      <c r="N231" t="s">
        <v>471</v>
      </c>
      <c r="O231">
        <v>48600</v>
      </c>
      <c r="AB231" t="s">
        <v>188</v>
      </c>
      <c r="AC231" s="2">
        <f t="shared" si="29"/>
        <v>28310600</v>
      </c>
      <c r="AD231" s="2">
        <f t="shared" si="30"/>
        <v>30425900</v>
      </c>
      <c r="AE231" s="2">
        <f t="shared" si="31"/>
        <v>26572100</v>
      </c>
      <c r="AF231" s="2">
        <f t="shared" si="32"/>
        <v>30161500</v>
      </c>
      <c r="AG231" s="2">
        <f t="shared" si="33"/>
        <v>22758400</v>
      </c>
      <c r="AH231" s="2">
        <f t="shared" si="34"/>
        <v>31635100</v>
      </c>
      <c r="AI231" s="2" cm="1">
        <f t="array" ref="AI231">_xlfn.XLOOKUP(AI$1&amp;$AB231,$M$3:$M$1662&amp;$N$3:$N$1662,$O$3:$O$1662,0,0,1)</f>
        <v>49600</v>
      </c>
      <c r="AJ231" s="2" cm="1">
        <f t="array" ref="AJ231">_xlfn.XLOOKUP(AJ$1&amp;$AB231,$M$3:$M$1662&amp;$N$3:$N$1662,$O$3:$O$1662,0,0,1)</f>
        <v>70900</v>
      </c>
      <c r="AK231" s="2" cm="1">
        <f t="array" ref="AK231">_xlfn.XLOOKUP(AK$1&amp;$AB231,$M$3:$M$1662&amp;$N$3:$N$1662,$O$3:$O$1662,0,0,1)</f>
        <v>110400</v>
      </c>
      <c r="AL231" s="2" cm="1">
        <f t="array" ref="AL231">_xlfn.XLOOKUP(AL$1&amp;$AB231,$M$3:$M$1662&amp;$N$3:$N$1662,$O$3:$O$1662,0,0,1)</f>
        <v>30600</v>
      </c>
      <c r="AM231" s="2" cm="1">
        <f t="array" ref="AM231">_xlfn.XLOOKUP(AM$1&amp;$AB231,$M$3:$M$1662&amp;$N$3:$N$1662,$O$3:$O$1662,0,0,1)</f>
        <v>94100</v>
      </c>
    </row>
    <row r="232" spans="13:39" x14ac:dyDescent="0.4">
      <c r="M232" t="s">
        <v>870</v>
      </c>
      <c r="N232" t="s">
        <v>472</v>
      </c>
      <c r="O232">
        <v>94100</v>
      </c>
      <c r="AB232" t="s">
        <v>210</v>
      </c>
      <c r="AC232" s="2">
        <f t="shared" si="29"/>
        <v>28351960</v>
      </c>
      <c r="AD232" s="2">
        <f t="shared" si="30"/>
        <v>30466900</v>
      </c>
      <c r="AE232" s="2">
        <f t="shared" si="31"/>
        <v>26611000</v>
      </c>
      <c r="AF232" s="2">
        <f t="shared" si="32"/>
        <v>30222100</v>
      </c>
      <c r="AG232" s="2">
        <f t="shared" si="33"/>
        <v>22776800</v>
      </c>
      <c r="AH232" s="2">
        <f t="shared" si="34"/>
        <v>31683000</v>
      </c>
      <c r="AI232" s="2" cm="1">
        <f t="array" ref="AI232">_xlfn.XLOOKUP(AI$1&amp;$AB232,$M$3:$M$1662&amp;$N$3:$N$1662,$O$3:$O$1662,0,0,1)</f>
        <v>41000</v>
      </c>
      <c r="AJ232" s="2" cm="1">
        <f t="array" ref="AJ232">_xlfn.XLOOKUP(AJ$1&amp;$AB232,$M$3:$M$1662&amp;$N$3:$N$1662,$O$3:$O$1662,0,0,1)</f>
        <v>38900</v>
      </c>
      <c r="AK232" s="2" cm="1">
        <f t="array" ref="AK232">_xlfn.XLOOKUP(AK$1&amp;$AB232,$M$3:$M$1662&amp;$N$3:$N$1662,$O$3:$O$1662,0,0,1)</f>
        <v>60600</v>
      </c>
      <c r="AL232" s="2" cm="1">
        <f t="array" ref="AL232">_xlfn.XLOOKUP(AL$1&amp;$AB232,$M$3:$M$1662&amp;$N$3:$N$1662,$O$3:$O$1662,0,0,1)</f>
        <v>18400</v>
      </c>
      <c r="AM232" s="2" cm="1">
        <f t="array" ref="AM232">_xlfn.XLOOKUP(AM$1&amp;$AB232,$M$3:$M$1662&amp;$N$3:$N$1662,$O$3:$O$1662,0,0,1)</f>
        <v>47900</v>
      </c>
    </row>
    <row r="233" spans="13:39" x14ac:dyDescent="0.4">
      <c r="M233" t="s">
        <v>870</v>
      </c>
      <c r="N233" t="s">
        <v>473</v>
      </c>
      <c r="O233">
        <v>47900</v>
      </c>
      <c r="AB233" t="s">
        <v>219</v>
      </c>
      <c r="AC233" s="2">
        <f t="shared" si="29"/>
        <v>28405620</v>
      </c>
      <c r="AD233" s="2">
        <f t="shared" si="30"/>
        <v>30533100</v>
      </c>
      <c r="AE233" s="2">
        <f t="shared" si="31"/>
        <v>26651600</v>
      </c>
      <c r="AF233" s="2">
        <f t="shared" si="32"/>
        <v>30290100</v>
      </c>
      <c r="AG233" s="2">
        <f t="shared" si="33"/>
        <v>22803500</v>
      </c>
      <c r="AH233" s="2">
        <f t="shared" si="34"/>
        <v>31749800</v>
      </c>
      <c r="AI233" s="2" cm="1">
        <f t="array" ref="AI233">_xlfn.XLOOKUP(AI$1&amp;$AB233,$M$3:$M$1662&amp;$N$3:$N$1662,$O$3:$O$1662,0,0,1)</f>
        <v>66200</v>
      </c>
      <c r="AJ233" s="2" cm="1">
        <f t="array" ref="AJ233">_xlfn.XLOOKUP(AJ$1&amp;$AB233,$M$3:$M$1662&amp;$N$3:$N$1662,$O$3:$O$1662,0,0,1)</f>
        <v>40600</v>
      </c>
      <c r="AK233" s="2" cm="1">
        <f t="array" ref="AK233">_xlfn.XLOOKUP(AK$1&amp;$AB233,$M$3:$M$1662&amp;$N$3:$N$1662,$O$3:$O$1662,0,0,1)</f>
        <v>68000</v>
      </c>
      <c r="AL233" s="2" cm="1">
        <f t="array" ref="AL233">_xlfn.XLOOKUP(AL$1&amp;$AB233,$M$3:$M$1662&amp;$N$3:$N$1662,$O$3:$O$1662,0,0,1)</f>
        <v>26700</v>
      </c>
      <c r="AM233" s="2" cm="1">
        <f t="array" ref="AM233">_xlfn.XLOOKUP(AM$1&amp;$AB233,$M$3:$M$1662&amp;$N$3:$N$1662,$O$3:$O$1662,0,0,1)</f>
        <v>66800</v>
      </c>
    </row>
    <row r="234" spans="13:39" x14ac:dyDescent="0.4">
      <c r="M234" t="s">
        <v>870</v>
      </c>
      <c r="N234" t="s">
        <v>474</v>
      </c>
      <c r="O234">
        <v>66800</v>
      </c>
      <c r="AB234" t="s">
        <v>215</v>
      </c>
      <c r="AC234" s="2">
        <f t="shared" si="29"/>
        <v>28442300</v>
      </c>
      <c r="AD234" s="2">
        <f t="shared" si="30"/>
        <v>30551000</v>
      </c>
      <c r="AE234" s="2">
        <f t="shared" si="31"/>
        <v>26684800</v>
      </c>
      <c r="AF234" s="2">
        <f t="shared" si="32"/>
        <v>30343200</v>
      </c>
      <c r="AG234" s="2">
        <f t="shared" si="33"/>
        <v>22826300</v>
      </c>
      <c r="AH234" s="2">
        <f t="shared" si="34"/>
        <v>31806200</v>
      </c>
      <c r="AI234" s="2" cm="1">
        <f t="array" ref="AI234">_xlfn.XLOOKUP(AI$1&amp;$AB234,$M$3:$M$1662&amp;$N$3:$N$1662,$O$3:$O$1662,0,0,1)</f>
        <v>17900</v>
      </c>
      <c r="AJ234" s="2" cm="1">
        <f t="array" ref="AJ234">_xlfn.XLOOKUP(AJ$1&amp;$AB234,$M$3:$M$1662&amp;$N$3:$N$1662,$O$3:$O$1662,0,0,1)</f>
        <v>33200</v>
      </c>
      <c r="AK234" s="2" cm="1">
        <f t="array" ref="AK234">_xlfn.XLOOKUP(AK$1&amp;$AB234,$M$3:$M$1662&amp;$N$3:$N$1662,$O$3:$O$1662,0,0,1)</f>
        <v>53100</v>
      </c>
      <c r="AL234" s="2" cm="1">
        <f t="array" ref="AL234">_xlfn.XLOOKUP(AL$1&amp;$AB234,$M$3:$M$1662&amp;$N$3:$N$1662,$O$3:$O$1662,0,0,1)</f>
        <v>22800</v>
      </c>
      <c r="AM234" s="2" cm="1">
        <f t="array" ref="AM234">_xlfn.XLOOKUP(AM$1&amp;$AB234,$M$3:$M$1662&amp;$N$3:$N$1662,$O$3:$O$1662,0,0,1)</f>
        <v>56400</v>
      </c>
    </row>
    <row r="235" spans="13:39" x14ac:dyDescent="0.4">
      <c r="M235" t="s">
        <v>870</v>
      </c>
      <c r="N235" t="s">
        <v>475</v>
      </c>
      <c r="O235">
        <v>56400</v>
      </c>
      <c r="AB235" t="s">
        <v>149</v>
      </c>
      <c r="AC235" s="2">
        <f t="shared" si="29"/>
        <v>28493720</v>
      </c>
      <c r="AD235" s="2">
        <f t="shared" si="30"/>
        <v>30606300</v>
      </c>
      <c r="AE235" s="2">
        <f t="shared" si="31"/>
        <v>26735900</v>
      </c>
      <c r="AF235" s="2">
        <f t="shared" si="32"/>
        <v>30419500</v>
      </c>
      <c r="AG235" s="2">
        <f t="shared" si="33"/>
        <v>22864000</v>
      </c>
      <c r="AH235" s="2">
        <f t="shared" si="34"/>
        <v>31842900</v>
      </c>
      <c r="AI235" s="2" cm="1">
        <f t="array" ref="AI235">_xlfn.XLOOKUP(AI$1&amp;$AB235,$M$3:$M$1662&amp;$N$3:$N$1662,$O$3:$O$1662,0,0,1)</f>
        <v>55300</v>
      </c>
      <c r="AJ235" s="2" cm="1">
        <f t="array" ref="AJ235">_xlfn.XLOOKUP(AJ$1&amp;$AB235,$M$3:$M$1662&amp;$N$3:$N$1662,$O$3:$O$1662,0,0,1)</f>
        <v>51100</v>
      </c>
      <c r="AK235" s="2" cm="1">
        <f t="array" ref="AK235">_xlfn.XLOOKUP(AK$1&amp;$AB235,$M$3:$M$1662&amp;$N$3:$N$1662,$O$3:$O$1662,0,0,1)</f>
        <v>76300</v>
      </c>
      <c r="AL235" s="2" cm="1">
        <f t="array" ref="AL235">_xlfn.XLOOKUP(AL$1&amp;$AB235,$M$3:$M$1662&amp;$N$3:$N$1662,$O$3:$O$1662,0,0,1)</f>
        <v>37700</v>
      </c>
      <c r="AM235" s="2" cm="1">
        <f t="array" ref="AM235">_xlfn.XLOOKUP(AM$1&amp;$AB235,$M$3:$M$1662&amp;$N$3:$N$1662,$O$3:$O$1662,0,0,1)</f>
        <v>36700</v>
      </c>
    </row>
    <row r="236" spans="13:39" x14ac:dyDescent="0.4">
      <c r="M236" t="s">
        <v>870</v>
      </c>
      <c r="N236" t="s">
        <v>476</v>
      </c>
      <c r="O236">
        <v>36700</v>
      </c>
      <c r="AB236" t="s">
        <v>198</v>
      </c>
      <c r="AC236" s="2">
        <f t="shared" si="29"/>
        <v>28533880</v>
      </c>
      <c r="AD236" s="2">
        <f t="shared" si="30"/>
        <v>30643500</v>
      </c>
      <c r="AE236" s="2">
        <f t="shared" si="31"/>
        <v>26763900</v>
      </c>
      <c r="AF236" s="2">
        <f t="shared" si="32"/>
        <v>30449800</v>
      </c>
      <c r="AG236" s="2">
        <f t="shared" si="33"/>
        <v>22914300</v>
      </c>
      <c r="AH236" s="2">
        <f t="shared" si="34"/>
        <v>31897900</v>
      </c>
      <c r="AI236" s="2" cm="1">
        <f t="array" ref="AI236">_xlfn.XLOOKUP(AI$1&amp;$AB236,$M$3:$M$1662&amp;$N$3:$N$1662,$O$3:$O$1662,0,0,1)</f>
        <v>37200</v>
      </c>
      <c r="AJ236" s="2" cm="1">
        <f t="array" ref="AJ236">_xlfn.XLOOKUP(AJ$1&amp;$AB236,$M$3:$M$1662&amp;$N$3:$N$1662,$O$3:$O$1662,0,0,1)</f>
        <v>28000</v>
      </c>
      <c r="AK236" s="2" cm="1">
        <f t="array" ref="AK236">_xlfn.XLOOKUP(AK$1&amp;$AB236,$M$3:$M$1662&amp;$N$3:$N$1662,$O$3:$O$1662,0,0,1)</f>
        <v>30300</v>
      </c>
      <c r="AL236" s="2" cm="1">
        <f t="array" ref="AL236">_xlfn.XLOOKUP(AL$1&amp;$AB236,$M$3:$M$1662&amp;$N$3:$N$1662,$O$3:$O$1662,0,0,1)</f>
        <v>50300</v>
      </c>
      <c r="AM236" s="2" cm="1">
        <f t="array" ref="AM236">_xlfn.XLOOKUP(AM$1&amp;$AB236,$M$3:$M$1662&amp;$N$3:$N$1662,$O$3:$O$1662,0,0,1)</f>
        <v>55000</v>
      </c>
    </row>
    <row r="237" spans="13:39" x14ac:dyDescent="0.4">
      <c r="M237" t="s">
        <v>870</v>
      </c>
      <c r="N237" t="s">
        <v>477</v>
      </c>
      <c r="O237">
        <v>55000</v>
      </c>
      <c r="AB237" t="s">
        <v>246</v>
      </c>
      <c r="AC237" s="2">
        <f t="shared" si="29"/>
        <v>28565620</v>
      </c>
      <c r="AD237" s="2">
        <f t="shared" si="30"/>
        <v>30682800</v>
      </c>
      <c r="AE237" s="2">
        <f t="shared" si="31"/>
        <v>26778800</v>
      </c>
      <c r="AF237" s="2">
        <f t="shared" si="32"/>
        <v>30485300</v>
      </c>
      <c r="AG237" s="2">
        <f t="shared" si="33"/>
        <v>22947600</v>
      </c>
      <c r="AH237" s="2">
        <f t="shared" si="34"/>
        <v>31933600</v>
      </c>
      <c r="AI237" s="2" cm="1">
        <f t="array" ref="AI237">_xlfn.XLOOKUP(AI$1&amp;$AB237,$M$3:$M$1662&amp;$N$3:$N$1662,$O$3:$O$1662,0,0,1)</f>
        <v>39300</v>
      </c>
      <c r="AJ237" s="2" cm="1">
        <f t="array" ref="AJ237">_xlfn.XLOOKUP(AJ$1&amp;$AB237,$M$3:$M$1662&amp;$N$3:$N$1662,$O$3:$O$1662,0,0,1)</f>
        <v>14900</v>
      </c>
      <c r="AK237" s="2" cm="1">
        <f t="array" ref="AK237">_xlfn.XLOOKUP(AK$1&amp;$AB237,$M$3:$M$1662&amp;$N$3:$N$1662,$O$3:$O$1662,0,0,1)</f>
        <v>35500</v>
      </c>
      <c r="AL237" s="2" cm="1">
        <f t="array" ref="AL237">_xlfn.XLOOKUP(AL$1&amp;$AB237,$M$3:$M$1662&amp;$N$3:$N$1662,$O$3:$O$1662,0,0,1)</f>
        <v>33300</v>
      </c>
      <c r="AM237" s="2" cm="1">
        <f t="array" ref="AM237">_xlfn.XLOOKUP(AM$1&amp;$AB237,$M$3:$M$1662&amp;$N$3:$N$1662,$O$3:$O$1662,0,0,1)</f>
        <v>35700</v>
      </c>
    </row>
    <row r="238" spans="13:39" x14ac:dyDescent="0.4">
      <c r="M238" t="s">
        <v>870</v>
      </c>
      <c r="N238" t="s">
        <v>478</v>
      </c>
      <c r="O238">
        <v>35700</v>
      </c>
      <c r="AB238" t="s">
        <v>308</v>
      </c>
      <c r="AC238" s="2">
        <f t="shared" si="29"/>
        <v>28612520</v>
      </c>
      <c r="AD238" s="2">
        <f t="shared" si="30"/>
        <v>30722600</v>
      </c>
      <c r="AE238" s="2">
        <f t="shared" si="31"/>
        <v>26816200</v>
      </c>
      <c r="AF238" s="2">
        <f t="shared" si="32"/>
        <v>30521900</v>
      </c>
      <c r="AG238" s="2">
        <f t="shared" si="33"/>
        <v>22989800</v>
      </c>
      <c r="AH238" s="2">
        <f t="shared" si="34"/>
        <v>32012100</v>
      </c>
      <c r="AI238" s="2" cm="1">
        <f t="array" ref="AI238">_xlfn.XLOOKUP(AI$1&amp;$AB238,$M$3:$M$1662&amp;$N$3:$N$1662,$O$3:$O$1662,0,0,1)</f>
        <v>39800</v>
      </c>
      <c r="AJ238" s="2" cm="1">
        <f t="array" ref="AJ238">_xlfn.XLOOKUP(AJ$1&amp;$AB238,$M$3:$M$1662&amp;$N$3:$N$1662,$O$3:$O$1662,0,0,1)</f>
        <v>37400</v>
      </c>
      <c r="AK238" s="2" cm="1">
        <f t="array" ref="AK238">_xlfn.XLOOKUP(AK$1&amp;$AB238,$M$3:$M$1662&amp;$N$3:$N$1662,$O$3:$O$1662,0,0,1)</f>
        <v>36600</v>
      </c>
      <c r="AL238" s="2" cm="1">
        <f t="array" ref="AL238">_xlfn.XLOOKUP(AL$1&amp;$AB238,$M$3:$M$1662&amp;$N$3:$N$1662,$O$3:$O$1662,0,0,1)</f>
        <v>42200</v>
      </c>
      <c r="AM238" s="2" cm="1">
        <f t="array" ref="AM238">_xlfn.XLOOKUP(AM$1&amp;$AB238,$M$3:$M$1662&amp;$N$3:$N$1662,$O$3:$O$1662,0,0,1)</f>
        <v>78500</v>
      </c>
    </row>
    <row r="239" spans="13:39" x14ac:dyDescent="0.4">
      <c r="M239" t="s">
        <v>870</v>
      </c>
      <c r="N239" t="s">
        <v>479</v>
      </c>
      <c r="O239">
        <v>78500</v>
      </c>
      <c r="AB239" t="s">
        <v>284</v>
      </c>
      <c r="AC239" s="2">
        <f t="shared" si="29"/>
        <v>28670580</v>
      </c>
      <c r="AD239" s="2">
        <f t="shared" si="30"/>
        <v>30890000</v>
      </c>
      <c r="AE239" s="2">
        <f t="shared" si="31"/>
        <v>26837100</v>
      </c>
      <c r="AF239" s="2">
        <f t="shared" si="32"/>
        <v>30571200</v>
      </c>
      <c r="AG239" s="2">
        <f t="shared" si="33"/>
        <v>23006500</v>
      </c>
      <c r="AH239" s="2">
        <f t="shared" si="34"/>
        <v>32048100</v>
      </c>
      <c r="AI239" s="2" cm="1">
        <f t="array" ref="AI239">_xlfn.XLOOKUP(AI$1&amp;$AB239,$M$3:$M$1662&amp;$N$3:$N$1662,$O$3:$O$1662,0,0,1)</f>
        <v>167400</v>
      </c>
      <c r="AJ239" s="2" cm="1">
        <f t="array" ref="AJ239">_xlfn.XLOOKUP(AJ$1&amp;$AB239,$M$3:$M$1662&amp;$N$3:$N$1662,$O$3:$O$1662,0,0,1)</f>
        <v>20900</v>
      </c>
      <c r="AK239" s="2" cm="1">
        <f t="array" ref="AK239">_xlfn.XLOOKUP(AK$1&amp;$AB239,$M$3:$M$1662&amp;$N$3:$N$1662,$O$3:$O$1662,0,0,1)</f>
        <v>49300</v>
      </c>
      <c r="AL239" s="2" cm="1">
        <f t="array" ref="AL239">_xlfn.XLOOKUP(AL$1&amp;$AB239,$M$3:$M$1662&amp;$N$3:$N$1662,$O$3:$O$1662,0,0,1)</f>
        <v>16700</v>
      </c>
      <c r="AM239" s="2" cm="1">
        <f t="array" ref="AM239">_xlfn.XLOOKUP(AM$1&amp;$AB239,$M$3:$M$1662&amp;$N$3:$N$1662,$O$3:$O$1662,0,0,1)</f>
        <v>36000</v>
      </c>
    </row>
    <row r="240" spans="13:39" x14ac:dyDescent="0.4">
      <c r="M240" t="s">
        <v>870</v>
      </c>
      <c r="N240" t="s">
        <v>480</v>
      </c>
      <c r="O240">
        <v>36000</v>
      </c>
      <c r="AB240" t="s">
        <v>138</v>
      </c>
      <c r="AC240" s="2">
        <f t="shared" si="29"/>
        <v>28717360</v>
      </c>
      <c r="AD240" s="2">
        <f t="shared" si="30"/>
        <v>30937000</v>
      </c>
      <c r="AE240" s="2">
        <f t="shared" si="31"/>
        <v>26872900</v>
      </c>
      <c r="AF240" s="2">
        <f t="shared" si="32"/>
        <v>30645500</v>
      </c>
      <c r="AG240" s="2">
        <f t="shared" si="33"/>
        <v>23041200</v>
      </c>
      <c r="AH240" s="2">
        <f t="shared" si="34"/>
        <v>32090200</v>
      </c>
      <c r="AI240" s="2" cm="1">
        <f t="array" ref="AI240">_xlfn.XLOOKUP(AI$1&amp;$AB240,$M$3:$M$1662&amp;$N$3:$N$1662,$O$3:$O$1662,0,0,1)</f>
        <v>47000</v>
      </c>
      <c r="AJ240" s="2" cm="1">
        <f t="array" ref="AJ240">_xlfn.XLOOKUP(AJ$1&amp;$AB240,$M$3:$M$1662&amp;$N$3:$N$1662,$O$3:$O$1662,0,0,1)</f>
        <v>35800</v>
      </c>
      <c r="AK240" s="2" cm="1">
        <f t="array" ref="AK240">_xlfn.XLOOKUP(AK$1&amp;$AB240,$M$3:$M$1662&amp;$N$3:$N$1662,$O$3:$O$1662,0,0,1)</f>
        <v>74300</v>
      </c>
      <c r="AL240" s="2" cm="1">
        <f t="array" ref="AL240">_xlfn.XLOOKUP(AL$1&amp;$AB240,$M$3:$M$1662&amp;$N$3:$N$1662,$O$3:$O$1662,0,0,1)</f>
        <v>34700</v>
      </c>
      <c r="AM240" s="2" cm="1">
        <f t="array" ref="AM240">_xlfn.XLOOKUP(AM$1&amp;$AB240,$M$3:$M$1662&amp;$N$3:$N$1662,$O$3:$O$1662,0,0,1)</f>
        <v>42100</v>
      </c>
    </row>
    <row r="241" spans="13:39" x14ac:dyDescent="0.4">
      <c r="M241" t="s">
        <v>870</v>
      </c>
      <c r="N241" t="s">
        <v>481</v>
      </c>
      <c r="O241">
        <v>42100</v>
      </c>
      <c r="AB241" t="s">
        <v>309</v>
      </c>
      <c r="AC241" s="2">
        <f t="shared" si="29"/>
        <v>28758760</v>
      </c>
      <c r="AD241" s="2">
        <f t="shared" si="30"/>
        <v>31051600</v>
      </c>
      <c r="AE241" s="2">
        <f t="shared" si="31"/>
        <v>26885700</v>
      </c>
      <c r="AF241" s="2">
        <f t="shared" si="32"/>
        <v>30669700</v>
      </c>
      <c r="AG241" s="2">
        <f t="shared" si="33"/>
        <v>23068200</v>
      </c>
      <c r="AH241" s="2">
        <f t="shared" si="34"/>
        <v>32118600</v>
      </c>
      <c r="AI241" s="2" cm="1">
        <f t="array" ref="AI241">_xlfn.XLOOKUP(AI$1&amp;$AB241,$M$3:$M$1662&amp;$N$3:$N$1662,$O$3:$O$1662,0,0,1)</f>
        <v>114600</v>
      </c>
      <c r="AJ241" s="2" cm="1">
        <f t="array" ref="AJ241">_xlfn.XLOOKUP(AJ$1&amp;$AB241,$M$3:$M$1662&amp;$N$3:$N$1662,$O$3:$O$1662,0,0,1)</f>
        <v>12800</v>
      </c>
      <c r="AK241" s="2" cm="1">
        <f t="array" ref="AK241">_xlfn.XLOOKUP(AK$1&amp;$AB241,$M$3:$M$1662&amp;$N$3:$N$1662,$O$3:$O$1662,0,0,1)</f>
        <v>24200</v>
      </c>
      <c r="AL241" s="2" cm="1">
        <f t="array" ref="AL241">_xlfn.XLOOKUP(AL$1&amp;$AB241,$M$3:$M$1662&amp;$N$3:$N$1662,$O$3:$O$1662,0,0,1)</f>
        <v>27000</v>
      </c>
      <c r="AM241" s="2" cm="1">
        <f t="array" ref="AM241">_xlfn.XLOOKUP(AM$1&amp;$AB241,$M$3:$M$1662&amp;$N$3:$N$1662,$O$3:$O$1662,0,0,1)</f>
        <v>28400</v>
      </c>
    </row>
    <row r="242" spans="13:39" x14ac:dyDescent="0.4">
      <c r="M242" t="s">
        <v>870</v>
      </c>
      <c r="N242" t="s">
        <v>482</v>
      </c>
      <c r="O242">
        <v>28400</v>
      </c>
      <c r="AB242" t="s">
        <v>62</v>
      </c>
      <c r="AC242" s="2">
        <f t="shared" si="29"/>
        <v>28800240</v>
      </c>
      <c r="AD242" s="2">
        <f t="shared" si="30"/>
        <v>31109100</v>
      </c>
      <c r="AE242" s="2">
        <f t="shared" si="31"/>
        <v>26909600</v>
      </c>
      <c r="AF242" s="2">
        <f t="shared" si="32"/>
        <v>30733800</v>
      </c>
      <c r="AG242" s="2">
        <f t="shared" si="33"/>
        <v>23100500</v>
      </c>
      <c r="AH242" s="2">
        <f t="shared" si="34"/>
        <v>32148200</v>
      </c>
      <c r="AI242" s="2" cm="1">
        <f t="array" ref="AI242">_xlfn.XLOOKUP(AI$1&amp;$AB242,$M$3:$M$1662&amp;$N$3:$N$1662,$O$3:$O$1662,0,0,1)</f>
        <v>57500</v>
      </c>
      <c r="AJ242" s="2" cm="1">
        <f t="array" ref="AJ242">_xlfn.XLOOKUP(AJ$1&amp;$AB242,$M$3:$M$1662&amp;$N$3:$N$1662,$O$3:$O$1662,0,0,1)</f>
        <v>23900</v>
      </c>
      <c r="AK242" s="2" cm="1">
        <f t="array" ref="AK242">_xlfn.XLOOKUP(AK$1&amp;$AB242,$M$3:$M$1662&amp;$N$3:$N$1662,$O$3:$O$1662,0,0,1)</f>
        <v>64100</v>
      </c>
      <c r="AL242" s="2" cm="1">
        <f t="array" ref="AL242">_xlfn.XLOOKUP(AL$1&amp;$AB242,$M$3:$M$1662&amp;$N$3:$N$1662,$O$3:$O$1662,0,0,1)</f>
        <v>32300</v>
      </c>
      <c r="AM242" s="2" cm="1">
        <f t="array" ref="AM242">_xlfn.XLOOKUP(AM$1&amp;$AB242,$M$3:$M$1662&amp;$N$3:$N$1662,$O$3:$O$1662,0,0,1)</f>
        <v>29600</v>
      </c>
    </row>
    <row r="243" spans="13:39" x14ac:dyDescent="0.4">
      <c r="M243" t="s">
        <v>870</v>
      </c>
      <c r="N243" t="s">
        <v>483</v>
      </c>
      <c r="O243">
        <v>29600</v>
      </c>
      <c r="AB243" t="s">
        <v>145</v>
      </c>
      <c r="AC243" s="2">
        <f t="shared" si="29"/>
        <v>28896240</v>
      </c>
      <c r="AD243" s="2">
        <f t="shared" si="30"/>
        <v>31208300</v>
      </c>
      <c r="AE243" s="2">
        <f t="shared" si="31"/>
        <v>26965400</v>
      </c>
      <c r="AF243" s="2">
        <f t="shared" si="32"/>
        <v>30845100</v>
      </c>
      <c r="AG243" s="2">
        <f t="shared" si="33"/>
        <v>23162900</v>
      </c>
      <c r="AH243" s="2">
        <f t="shared" si="34"/>
        <v>32299500</v>
      </c>
      <c r="AI243" s="2" cm="1">
        <f t="array" ref="AI243">_xlfn.XLOOKUP(AI$1&amp;$AB243,$M$3:$M$1662&amp;$N$3:$N$1662,$O$3:$O$1662,0,0,1)</f>
        <v>99200</v>
      </c>
      <c r="AJ243" s="2" cm="1">
        <f t="array" ref="AJ243">_xlfn.XLOOKUP(AJ$1&amp;$AB243,$M$3:$M$1662&amp;$N$3:$N$1662,$O$3:$O$1662,0,0,1)</f>
        <v>55800</v>
      </c>
      <c r="AK243" s="2" cm="1">
        <f t="array" ref="AK243">_xlfn.XLOOKUP(AK$1&amp;$AB243,$M$3:$M$1662&amp;$N$3:$N$1662,$O$3:$O$1662,0,0,1)</f>
        <v>111300</v>
      </c>
      <c r="AL243" s="2" cm="1">
        <f t="array" ref="AL243">_xlfn.XLOOKUP(AL$1&amp;$AB243,$M$3:$M$1662&amp;$N$3:$N$1662,$O$3:$O$1662,0,0,1)</f>
        <v>62400</v>
      </c>
      <c r="AM243" s="2" cm="1">
        <f t="array" ref="AM243">_xlfn.XLOOKUP(AM$1&amp;$AB243,$M$3:$M$1662&amp;$N$3:$N$1662,$O$3:$O$1662,0,0,1)</f>
        <v>151300</v>
      </c>
    </row>
    <row r="244" spans="13:39" x14ac:dyDescent="0.4">
      <c r="M244" t="s">
        <v>870</v>
      </c>
      <c r="N244" t="s">
        <v>484</v>
      </c>
      <c r="O244">
        <v>151300</v>
      </c>
      <c r="AB244" t="s">
        <v>285</v>
      </c>
      <c r="AC244" s="2">
        <f t="shared" si="29"/>
        <v>28977100</v>
      </c>
      <c r="AD244" s="2">
        <f t="shared" si="30"/>
        <v>31361700</v>
      </c>
      <c r="AE244" s="2">
        <f t="shared" si="31"/>
        <v>27065400</v>
      </c>
      <c r="AF244" s="2">
        <f t="shared" si="32"/>
        <v>30892400</v>
      </c>
      <c r="AG244" s="2">
        <f t="shared" si="33"/>
        <v>23191300</v>
      </c>
      <c r="AH244" s="2">
        <f t="shared" si="34"/>
        <v>32374700</v>
      </c>
      <c r="AI244" s="2" cm="1">
        <f t="array" ref="AI244">_xlfn.XLOOKUP(AI$1&amp;$AB244,$M$3:$M$1662&amp;$N$3:$N$1662,$O$3:$O$1662,0,0,1)</f>
        <v>153400</v>
      </c>
      <c r="AJ244" s="2" cm="1">
        <f t="array" ref="AJ244">_xlfn.XLOOKUP(AJ$1&amp;$AB244,$M$3:$M$1662&amp;$N$3:$N$1662,$O$3:$O$1662,0,0,1)</f>
        <v>100000</v>
      </c>
      <c r="AK244" s="2" cm="1">
        <f t="array" ref="AK244">_xlfn.XLOOKUP(AK$1&amp;$AB244,$M$3:$M$1662&amp;$N$3:$N$1662,$O$3:$O$1662,0,0,1)</f>
        <v>47300</v>
      </c>
      <c r="AL244" s="2" cm="1">
        <f t="array" ref="AL244">_xlfn.XLOOKUP(AL$1&amp;$AB244,$M$3:$M$1662&amp;$N$3:$N$1662,$O$3:$O$1662,0,0,1)</f>
        <v>28400</v>
      </c>
      <c r="AM244" s="2" cm="1">
        <f t="array" ref="AM244">_xlfn.XLOOKUP(AM$1&amp;$AB244,$M$3:$M$1662&amp;$N$3:$N$1662,$O$3:$O$1662,0,0,1)</f>
        <v>75200</v>
      </c>
    </row>
    <row r="245" spans="13:39" x14ac:dyDescent="0.4">
      <c r="M245" t="s">
        <v>870</v>
      </c>
      <c r="N245" t="s">
        <v>485</v>
      </c>
      <c r="O245">
        <v>75200</v>
      </c>
      <c r="AB245" t="s">
        <v>231</v>
      </c>
      <c r="AC245" s="2">
        <f t="shared" si="29"/>
        <v>29025960</v>
      </c>
      <c r="AD245" s="2">
        <f t="shared" si="30"/>
        <v>31417400</v>
      </c>
      <c r="AE245" s="2">
        <f t="shared" si="31"/>
        <v>27124900</v>
      </c>
      <c r="AF245" s="2">
        <f t="shared" si="32"/>
        <v>30944700</v>
      </c>
      <c r="AG245" s="2">
        <f t="shared" si="33"/>
        <v>23201700</v>
      </c>
      <c r="AH245" s="2">
        <f t="shared" si="34"/>
        <v>32441100</v>
      </c>
      <c r="AI245" s="2" cm="1">
        <f t="array" ref="AI245">_xlfn.XLOOKUP(AI$1&amp;$AB245,$M$3:$M$1662&amp;$N$3:$N$1662,$O$3:$O$1662,0,0,1)</f>
        <v>55700</v>
      </c>
      <c r="AJ245" s="2" cm="1">
        <f t="array" ref="AJ245">_xlfn.XLOOKUP(AJ$1&amp;$AB245,$M$3:$M$1662&amp;$N$3:$N$1662,$O$3:$O$1662,0,0,1)</f>
        <v>59500</v>
      </c>
      <c r="AK245" s="2" cm="1">
        <f t="array" ref="AK245">_xlfn.XLOOKUP(AK$1&amp;$AB245,$M$3:$M$1662&amp;$N$3:$N$1662,$O$3:$O$1662,0,0,1)</f>
        <v>52300</v>
      </c>
      <c r="AL245" s="2" cm="1">
        <f t="array" ref="AL245">_xlfn.XLOOKUP(AL$1&amp;$AB245,$M$3:$M$1662&amp;$N$3:$N$1662,$O$3:$O$1662,0,0,1)</f>
        <v>10400</v>
      </c>
      <c r="AM245" s="2" cm="1">
        <f t="array" ref="AM245">_xlfn.XLOOKUP(AM$1&amp;$AB245,$M$3:$M$1662&amp;$N$3:$N$1662,$O$3:$O$1662,0,0,1)</f>
        <v>66400</v>
      </c>
    </row>
    <row r="246" spans="13:39" x14ac:dyDescent="0.4">
      <c r="M246" t="s">
        <v>870</v>
      </c>
      <c r="N246" t="s">
        <v>486</v>
      </c>
      <c r="O246">
        <v>66400</v>
      </c>
      <c r="AB246" t="s">
        <v>310</v>
      </c>
      <c r="AC246" s="2">
        <f t="shared" si="29"/>
        <v>29116480</v>
      </c>
      <c r="AD246" s="2">
        <f t="shared" si="30"/>
        <v>31488900</v>
      </c>
      <c r="AE246" s="2">
        <f t="shared" si="31"/>
        <v>27145300</v>
      </c>
      <c r="AF246" s="2">
        <f t="shared" si="32"/>
        <v>31006900</v>
      </c>
      <c r="AG246" s="2">
        <f t="shared" si="33"/>
        <v>23222100</v>
      </c>
      <c r="AH246" s="2">
        <f t="shared" si="34"/>
        <v>32719200</v>
      </c>
      <c r="AI246" s="2" cm="1">
        <f t="array" ref="AI246">_xlfn.XLOOKUP(AI$1&amp;$AB246,$M$3:$M$1662&amp;$N$3:$N$1662,$O$3:$O$1662,0,0,1)</f>
        <v>71500</v>
      </c>
      <c r="AJ246" s="2" cm="1">
        <f t="array" ref="AJ246">_xlfn.XLOOKUP(AJ$1&amp;$AB246,$M$3:$M$1662&amp;$N$3:$N$1662,$O$3:$O$1662,0,0,1)</f>
        <v>20400</v>
      </c>
      <c r="AK246" s="2" cm="1">
        <f t="array" ref="AK246">_xlfn.XLOOKUP(AK$1&amp;$AB246,$M$3:$M$1662&amp;$N$3:$N$1662,$O$3:$O$1662,0,0,1)</f>
        <v>62200</v>
      </c>
      <c r="AL246" s="2" cm="1">
        <f t="array" ref="AL246">_xlfn.XLOOKUP(AL$1&amp;$AB246,$M$3:$M$1662&amp;$N$3:$N$1662,$O$3:$O$1662,0,0,1)</f>
        <v>20400</v>
      </c>
      <c r="AM246" s="2" cm="1">
        <f t="array" ref="AM246">_xlfn.XLOOKUP(AM$1&amp;$AB246,$M$3:$M$1662&amp;$N$3:$N$1662,$O$3:$O$1662,0,0,1)</f>
        <v>278100</v>
      </c>
    </row>
    <row r="247" spans="13:39" x14ac:dyDescent="0.4">
      <c r="M247" t="s">
        <v>870</v>
      </c>
      <c r="N247" t="s">
        <v>487</v>
      </c>
      <c r="O247">
        <v>278100</v>
      </c>
      <c r="AB247" t="s">
        <v>311</v>
      </c>
      <c r="AC247" s="2">
        <f t="shared" si="29"/>
        <v>29207980</v>
      </c>
      <c r="AD247" s="2">
        <f t="shared" si="30"/>
        <v>31514000</v>
      </c>
      <c r="AE247" s="2">
        <f t="shared" si="31"/>
        <v>27181600</v>
      </c>
      <c r="AF247" s="2">
        <f t="shared" si="32"/>
        <v>31148300</v>
      </c>
      <c r="AG247" s="2">
        <f t="shared" si="33"/>
        <v>23275900</v>
      </c>
      <c r="AH247" s="2">
        <f t="shared" si="34"/>
        <v>32920100</v>
      </c>
      <c r="AI247" s="2" cm="1">
        <f t="array" ref="AI247">_xlfn.XLOOKUP(AI$1&amp;$AB247,$M$3:$M$1662&amp;$N$3:$N$1662,$O$3:$O$1662,0,0,1)</f>
        <v>25100</v>
      </c>
      <c r="AJ247" s="2" cm="1">
        <f t="array" ref="AJ247">_xlfn.XLOOKUP(AJ$1&amp;$AB247,$M$3:$M$1662&amp;$N$3:$N$1662,$O$3:$O$1662,0,0,1)</f>
        <v>36300</v>
      </c>
      <c r="AK247" s="2" cm="1">
        <f t="array" ref="AK247">_xlfn.XLOOKUP(AK$1&amp;$AB247,$M$3:$M$1662&amp;$N$3:$N$1662,$O$3:$O$1662,0,0,1)</f>
        <v>141400</v>
      </c>
      <c r="AL247" s="2" cm="1">
        <f t="array" ref="AL247">_xlfn.XLOOKUP(AL$1&amp;$AB247,$M$3:$M$1662&amp;$N$3:$N$1662,$O$3:$O$1662,0,0,1)</f>
        <v>53800</v>
      </c>
      <c r="AM247" s="2" cm="1">
        <f t="array" ref="AM247">_xlfn.XLOOKUP(AM$1&amp;$AB247,$M$3:$M$1662&amp;$N$3:$N$1662,$O$3:$O$1662,0,0,1)</f>
        <v>200900</v>
      </c>
    </row>
    <row r="248" spans="13:39" x14ac:dyDescent="0.4">
      <c r="M248" t="s">
        <v>870</v>
      </c>
      <c r="N248" t="s">
        <v>488</v>
      </c>
      <c r="O248">
        <v>200900</v>
      </c>
      <c r="AB248" t="s">
        <v>261</v>
      </c>
      <c r="AC248" s="2">
        <f t="shared" si="29"/>
        <v>29257120</v>
      </c>
      <c r="AD248" s="2">
        <f t="shared" si="30"/>
        <v>31558500</v>
      </c>
      <c r="AE248" s="2">
        <f t="shared" si="31"/>
        <v>27227200</v>
      </c>
      <c r="AF248" s="2">
        <f t="shared" si="32"/>
        <v>31184300</v>
      </c>
      <c r="AG248" s="2">
        <f t="shared" si="33"/>
        <v>23305100</v>
      </c>
      <c r="AH248" s="2">
        <f t="shared" si="34"/>
        <v>33010500</v>
      </c>
      <c r="AI248" s="2" cm="1">
        <f t="array" ref="AI248">_xlfn.XLOOKUP(AI$1&amp;$AB248,$M$3:$M$1662&amp;$N$3:$N$1662,$O$3:$O$1662,0,0,1)</f>
        <v>44500</v>
      </c>
      <c r="AJ248" s="2" cm="1">
        <f t="array" ref="AJ248">_xlfn.XLOOKUP(AJ$1&amp;$AB248,$M$3:$M$1662&amp;$N$3:$N$1662,$O$3:$O$1662,0,0,1)</f>
        <v>45600</v>
      </c>
      <c r="AK248" s="2" cm="1">
        <f t="array" ref="AK248">_xlfn.XLOOKUP(AK$1&amp;$AB248,$M$3:$M$1662&amp;$N$3:$N$1662,$O$3:$O$1662,0,0,1)</f>
        <v>36000</v>
      </c>
      <c r="AL248" s="2" cm="1">
        <f t="array" ref="AL248">_xlfn.XLOOKUP(AL$1&amp;$AB248,$M$3:$M$1662&amp;$N$3:$N$1662,$O$3:$O$1662,0,0,1)</f>
        <v>29200</v>
      </c>
      <c r="AM248" s="2" cm="1">
        <f t="array" ref="AM248">_xlfn.XLOOKUP(AM$1&amp;$AB248,$M$3:$M$1662&amp;$N$3:$N$1662,$O$3:$O$1662,0,0,1)</f>
        <v>90400</v>
      </c>
    </row>
    <row r="249" spans="13:39" x14ac:dyDescent="0.4">
      <c r="M249" t="s">
        <v>870</v>
      </c>
      <c r="N249" t="s">
        <v>489</v>
      </c>
      <c r="O249">
        <v>90400</v>
      </c>
      <c r="AB249" t="s">
        <v>112</v>
      </c>
      <c r="AC249" s="2">
        <f t="shared" si="29"/>
        <v>29305220</v>
      </c>
      <c r="AD249" s="2">
        <f t="shared" si="30"/>
        <v>31626000</v>
      </c>
      <c r="AE249" s="2">
        <f t="shared" si="31"/>
        <v>27278800</v>
      </c>
      <c r="AF249" s="2">
        <f t="shared" si="32"/>
        <v>31217200</v>
      </c>
      <c r="AG249" s="2">
        <f t="shared" si="33"/>
        <v>23329300</v>
      </c>
      <c r="AH249" s="2">
        <f t="shared" si="34"/>
        <v>33074800</v>
      </c>
      <c r="AI249" s="2" cm="1">
        <f t="array" ref="AI249">_xlfn.XLOOKUP(AI$1&amp;$AB249,$M$3:$M$1662&amp;$N$3:$N$1662,$O$3:$O$1662,0,0,1)</f>
        <v>67500</v>
      </c>
      <c r="AJ249" s="2" cm="1">
        <f t="array" ref="AJ249">_xlfn.XLOOKUP(AJ$1&amp;$AB249,$M$3:$M$1662&amp;$N$3:$N$1662,$O$3:$O$1662,0,0,1)</f>
        <v>51600</v>
      </c>
      <c r="AK249" s="2" cm="1">
        <f t="array" ref="AK249">_xlfn.XLOOKUP(AK$1&amp;$AB249,$M$3:$M$1662&amp;$N$3:$N$1662,$O$3:$O$1662,0,0,1)</f>
        <v>32900</v>
      </c>
      <c r="AL249" s="2" cm="1">
        <f t="array" ref="AL249">_xlfn.XLOOKUP(AL$1&amp;$AB249,$M$3:$M$1662&amp;$N$3:$N$1662,$O$3:$O$1662,0,0,1)</f>
        <v>24200</v>
      </c>
      <c r="AM249" s="2" cm="1">
        <f t="array" ref="AM249">_xlfn.XLOOKUP(AM$1&amp;$AB249,$M$3:$M$1662&amp;$N$3:$N$1662,$O$3:$O$1662,0,0,1)</f>
        <v>64300</v>
      </c>
    </row>
    <row r="250" spans="13:39" x14ac:dyDescent="0.4">
      <c r="M250" t="s">
        <v>870</v>
      </c>
      <c r="N250" t="s">
        <v>490</v>
      </c>
      <c r="O250">
        <v>64300</v>
      </c>
      <c r="AB250" t="s">
        <v>263</v>
      </c>
      <c r="AC250" s="2">
        <f t="shared" si="29"/>
        <v>29343940</v>
      </c>
      <c r="AD250" s="2">
        <f t="shared" si="30"/>
        <v>31658000</v>
      </c>
      <c r="AE250" s="2">
        <f t="shared" si="31"/>
        <v>27304600</v>
      </c>
      <c r="AF250" s="2">
        <f t="shared" si="32"/>
        <v>31272600</v>
      </c>
      <c r="AG250" s="2">
        <f t="shared" si="33"/>
        <v>23370000</v>
      </c>
      <c r="AH250" s="2">
        <f t="shared" si="34"/>
        <v>33114500</v>
      </c>
      <c r="AI250" s="2" cm="1">
        <f t="array" ref="AI250">_xlfn.XLOOKUP(AI$1&amp;$AB250,$M$3:$M$1662&amp;$N$3:$N$1662,$O$3:$O$1662,0,0,1)</f>
        <v>32000</v>
      </c>
      <c r="AJ250" s="2" cm="1">
        <f t="array" ref="AJ250">_xlfn.XLOOKUP(AJ$1&amp;$AB250,$M$3:$M$1662&amp;$N$3:$N$1662,$O$3:$O$1662,0,0,1)</f>
        <v>25800</v>
      </c>
      <c r="AK250" s="2" cm="1">
        <f t="array" ref="AK250">_xlfn.XLOOKUP(AK$1&amp;$AB250,$M$3:$M$1662&amp;$N$3:$N$1662,$O$3:$O$1662,0,0,1)</f>
        <v>55400</v>
      </c>
      <c r="AL250" s="2" cm="1">
        <f t="array" ref="AL250">_xlfn.XLOOKUP(AL$1&amp;$AB250,$M$3:$M$1662&amp;$N$3:$N$1662,$O$3:$O$1662,0,0,1)</f>
        <v>40700</v>
      </c>
      <c r="AM250" s="2" cm="1">
        <f t="array" ref="AM250">_xlfn.XLOOKUP(AM$1&amp;$AB250,$M$3:$M$1662&amp;$N$3:$N$1662,$O$3:$O$1662,0,0,1)</f>
        <v>39700</v>
      </c>
    </row>
    <row r="251" spans="13:39" x14ac:dyDescent="0.4">
      <c r="M251" t="s">
        <v>870</v>
      </c>
      <c r="N251" t="s">
        <v>491</v>
      </c>
      <c r="O251">
        <v>39700</v>
      </c>
      <c r="AB251" t="s">
        <v>268</v>
      </c>
      <c r="AC251" s="2">
        <f t="shared" si="29"/>
        <v>29384560</v>
      </c>
      <c r="AD251" s="2">
        <f t="shared" si="30"/>
        <v>31685100</v>
      </c>
      <c r="AE251" s="2">
        <f t="shared" si="31"/>
        <v>27332700</v>
      </c>
      <c r="AF251" s="2">
        <f t="shared" si="32"/>
        <v>31303800</v>
      </c>
      <c r="AG251" s="2">
        <f t="shared" si="33"/>
        <v>23401100</v>
      </c>
      <c r="AH251" s="2">
        <f t="shared" si="34"/>
        <v>33200100</v>
      </c>
      <c r="AI251" s="2" cm="1">
        <f t="array" ref="AI251">_xlfn.XLOOKUP(AI$1&amp;$AB251,$M$3:$M$1662&amp;$N$3:$N$1662,$O$3:$O$1662,0,0,1)</f>
        <v>27100</v>
      </c>
      <c r="AJ251" s="2" cm="1">
        <f t="array" ref="AJ251">_xlfn.XLOOKUP(AJ$1&amp;$AB251,$M$3:$M$1662&amp;$N$3:$N$1662,$O$3:$O$1662,0,0,1)</f>
        <v>28100</v>
      </c>
      <c r="AK251" s="2" cm="1">
        <f t="array" ref="AK251">_xlfn.XLOOKUP(AK$1&amp;$AB251,$M$3:$M$1662&amp;$N$3:$N$1662,$O$3:$O$1662,0,0,1)</f>
        <v>31200</v>
      </c>
      <c r="AL251" s="2" cm="1">
        <f t="array" ref="AL251">_xlfn.XLOOKUP(AL$1&amp;$AB251,$M$3:$M$1662&amp;$N$3:$N$1662,$O$3:$O$1662,0,0,1)</f>
        <v>31100</v>
      </c>
      <c r="AM251" s="2" cm="1">
        <f t="array" ref="AM251">_xlfn.XLOOKUP(AM$1&amp;$AB251,$M$3:$M$1662&amp;$N$3:$N$1662,$O$3:$O$1662,0,0,1)</f>
        <v>85600</v>
      </c>
    </row>
    <row r="252" spans="13:39" x14ac:dyDescent="0.4">
      <c r="M252" t="s">
        <v>870</v>
      </c>
      <c r="N252" t="s">
        <v>492</v>
      </c>
      <c r="O252">
        <v>85600</v>
      </c>
      <c r="AB252" t="s">
        <v>191</v>
      </c>
      <c r="AC252" s="2">
        <f t="shared" si="29"/>
        <v>29414700</v>
      </c>
      <c r="AD252" s="2">
        <f t="shared" si="30"/>
        <v>31703800</v>
      </c>
      <c r="AE252" s="2">
        <f t="shared" si="31"/>
        <v>27374800</v>
      </c>
      <c r="AF252" s="2">
        <f t="shared" si="32"/>
        <v>31339100</v>
      </c>
      <c r="AG252" s="2">
        <f t="shared" si="33"/>
        <v>23417500</v>
      </c>
      <c r="AH252" s="2">
        <f t="shared" si="34"/>
        <v>33238300</v>
      </c>
      <c r="AI252" s="2" cm="1">
        <f t="array" ref="AI252">_xlfn.XLOOKUP(AI$1&amp;$AB252,$M$3:$M$1662&amp;$N$3:$N$1662,$O$3:$O$1662,0,0,1)</f>
        <v>18700</v>
      </c>
      <c r="AJ252" s="2" cm="1">
        <f t="array" ref="AJ252">_xlfn.XLOOKUP(AJ$1&amp;$AB252,$M$3:$M$1662&amp;$N$3:$N$1662,$O$3:$O$1662,0,0,1)</f>
        <v>42100</v>
      </c>
      <c r="AK252" s="2" cm="1">
        <f t="array" ref="AK252">_xlfn.XLOOKUP(AK$1&amp;$AB252,$M$3:$M$1662&amp;$N$3:$N$1662,$O$3:$O$1662,0,0,1)</f>
        <v>35300</v>
      </c>
      <c r="AL252" s="2" cm="1">
        <f t="array" ref="AL252">_xlfn.XLOOKUP(AL$1&amp;$AB252,$M$3:$M$1662&amp;$N$3:$N$1662,$O$3:$O$1662,0,0,1)</f>
        <v>16400</v>
      </c>
      <c r="AM252" s="2" cm="1">
        <f t="array" ref="AM252">_xlfn.XLOOKUP(AM$1&amp;$AB252,$M$3:$M$1662&amp;$N$3:$N$1662,$O$3:$O$1662,0,0,1)</f>
        <v>38200</v>
      </c>
    </row>
    <row r="253" spans="13:39" x14ac:dyDescent="0.4">
      <c r="M253" t="s">
        <v>870</v>
      </c>
      <c r="N253" t="s">
        <v>493</v>
      </c>
      <c r="O253">
        <v>38200</v>
      </c>
      <c r="AB253" t="s">
        <v>78</v>
      </c>
      <c r="AC253" s="2">
        <f t="shared" si="29"/>
        <v>29491140</v>
      </c>
      <c r="AD253" s="2">
        <f t="shared" si="30"/>
        <v>31756400</v>
      </c>
      <c r="AE253" s="2">
        <f t="shared" si="31"/>
        <v>27441200</v>
      </c>
      <c r="AF253" s="2">
        <f t="shared" si="32"/>
        <v>31464000</v>
      </c>
      <c r="AG253" s="2">
        <f t="shared" si="33"/>
        <v>23448400</v>
      </c>
      <c r="AH253" s="2">
        <f t="shared" si="34"/>
        <v>33345700</v>
      </c>
      <c r="AI253" s="2" cm="1">
        <f t="array" ref="AI253">_xlfn.XLOOKUP(AI$1&amp;$AB253,$M$3:$M$1662&amp;$N$3:$N$1662,$O$3:$O$1662,0,0,1)</f>
        <v>52600</v>
      </c>
      <c r="AJ253" s="2" cm="1">
        <f t="array" ref="AJ253">_xlfn.XLOOKUP(AJ$1&amp;$AB253,$M$3:$M$1662&amp;$N$3:$N$1662,$O$3:$O$1662,0,0,1)</f>
        <v>66400</v>
      </c>
      <c r="AK253" s="2" cm="1">
        <f t="array" ref="AK253">_xlfn.XLOOKUP(AK$1&amp;$AB253,$M$3:$M$1662&amp;$N$3:$N$1662,$O$3:$O$1662,0,0,1)</f>
        <v>124900</v>
      </c>
      <c r="AL253" s="2" cm="1">
        <f t="array" ref="AL253">_xlfn.XLOOKUP(AL$1&amp;$AB253,$M$3:$M$1662&amp;$N$3:$N$1662,$O$3:$O$1662,0,0,1)</f>
        <v>30900</v>
      </c>
      <c r="AM253" s="2" cm="1">
        <f t="array" ref="AM253">_xlfn.XLOOKUP(AM$1&amp;$AB253,$M$3:$M$1662&amp;$N$3:$N$1662,$O$3:$O$1662,0,0,1)</f>
        <v>107400</v>
      </c>
    </row>
    <row r="254" spans="13:39" x14ac:dyDescent="0.4">
      <c r="M254" t="s">
        <v>870</v>
      </c>
      <c r="N254" t="s">
        <v>494</v>
      </c>
      <c r="O254">
        <v>107400</v>
      </c>
      <c r="AB254" t="s">
        <v>194</v>
      </c>
      <c r="AC254" s="2">
        <f t="shared" si="29"/>
        <v>29532460</v>
      </c>
      <c r="AD254" s="2">
        <f t="shared" si="30"/>
        <v>31831600</v>
      </c>
      <c r="AE254" s="2">
        <f t="shared" si="31"/>
        <v>27456100</v>
      </c>
      <c r="AF254" s="2">
        <f t="shared" si="32"/>
        <v>31520700</v>
      </c>
      <c r="AG254" s="2">
        <f t="shared" si="33"/>
        <v>23466900</v>
      </c>
      <c r="AH254" s="2">
        <f t="shared" si="34"/>
        <v>33387000</v>
      </c>
      <c r="AI254" s="2" cm="1">
        <f t="array" ref="AI254">_xlfn.XLOOKUP(AI$1&amp;$AB254,$M$3:$M$1662&amp;$N$3:$N$1662,$O$3:$O$1662,0,0,1)</f>
        <v>75200</v>
      </c>
      <c r="AJ254" s="2" cm="1">
        <f t="array" ref="AJ254">_xlfn.XLOOKUP(AJ$1&amp;$AB254,$M$3:$M$1662&amp;$N$3:$N$1662,$O$3:$O$1662,0,0,1)</f>
        <v>14900</v>
      </c>
      <c r="AK254" s="2" cm="1">
        <f t="array" ref="AK254">_xlfn.XLOOKUP(AK$1&amp;$AB254,$M$3:$M$1662&amp;$N$3:$N$1662,$O$3:$O$1662,0,0,1)</f>
        <v>56700</v>
      </c>
      <c r="AL254" s="2" cm="1">
        <f t="array" ref="AL254">_xlfn.XLOOKUP(AL$1&amp;$AB254,$M$3:$M$1662&amp;$N$3:$N$1662,$O$3:$O$1662,0,0,1)</f>
        <v>18500</v>
      </c>
      <c r="AM254" s="2" cm="1">
        <f t="array" ref="AM254">_xlfn.XLOOKUP(AM$1&amp;$AB254,$M$3:$M$1662&amp;$N$3:$N$1662,$O$3:$O$1662,0,0,1)</f>
        <v>41300</v>
      </c>
    </row>
    <row r="255" spans="13:39" x14ac:dyDescent="0.4">
      <c r="M255" t="s">
        <v>870</v>
      </c>
      <c r="N255" t="s">
        <v>495</v>
      </c>
      <c r="O255">
        <v>41300</v>
      </c>
      <c r="AB255" t="s">
        <v>259</v>
      </c>
      <c r="AC255" s="2">
        <f t="shared" si="29"/>
        <v>29585620</v>
      </c>
      <c r="AD255" s="2">
        <f t="shared" si="30"/>
        <v>31855100</v>
      </c>
      <c r="AE255" s="2">
        <f t="shared" si="31"/>
        <v>27501600</v>
      </c>
      <c r="AF255" s="2">
        <f t="shared" si="32"/>
        <v>31570600</v>
      </c>
      <c r="AG255" s="2">
        <f t="shared" si="33"/>
        <v>23510400</v>
      </c>
      <c r="AH255" s="2">
        <f t="shared" si="34"/>
        <v>33490400</v>
      </c>
      <c r="AI255" s="2" cm="1">
        <f t="array" ref="AI255">_xlfn.XLOOKUP(AI$1&amp;$AB255,$M$3:$M$1662&amp;$N$3:$N$1662,$O$3:$O$1662,0,0,1)</f>
        <v>23500</v>
      </c>
      <c r="AJ255" s="2" cm="1">
        <f t="array" ref="AJ255">_xlfn.XLOOKUP(AJ$1&amp;$AB255,$M$3:$M$1662&amp;$N$3:$N$1662,$O$3:$O$1662,0,0,1)</f>
        <v>45500</v>
      </c>
      <c r="AK255" s="2" cm="1">
        <f t="array" ref="AK255">_xlfn.XLOOKUP(AK$1&amp;$AB255,$M$3:$M$1662&amp;$N$3:$N$1662,$O$3:$O$1662,0,0,1)</f>
        <v>49900</v>
      </c>
      <c r="AL255" s="2" cm="1">
        <f t="array" ref="AL255">_xlfn.XLOOKUP(AL$1&amp;$AB255,$M$3:$M$1662&amp;$N$3:$N$1662,$O$3:$O$1662,0,0,1)</f>
        <v>43500</v>
      </c>
      <c r="AM255" s="2" cm="1">
        <f t="array" ref="AM255">_xlfn.XLOOKUP(AM$1&amp;$AB255,$M$3:$M$1662&amp;$N$3:$N$1662,$O$3:$O$1662,0,0,1)</f>
        <v>103400</v>
      </c>
    </row>
    <row r="256" spans="13:39" x14ac:dyDescent="0.4">
      <c r="M256" t="s">
        <v>870</v>
      </c>
      <c r="N256" t="s">
        <v>496</v>
      </c>
      <c r="O256">
        <v>103400</v>
      </c>
      <c r="AB256" t="s">
        <v>279</v>
      </c>
      <c r="AC256" s="2">
        <f t="shared" si="29"/>
        <v>29637700</v>
      </c>
      <c r="AD256" s="2">
        <f t="shared" si="30"/>
        <v>31908900</v>
      </c>
      <c r="AE256" s="2">
        <f t="shared" si="31"/>
        <v>27564600</v>
      </c>
      <c r="AF256" s="2">
        <f t="shared" si="32"/>
        <v>31609100</v>
      </c>
      <c r="AG256" s="2">
        <f t="shared" si="33"/>
        <v>23524500</v>
      </c>
      <c r="AH256" s="2">
        <f t="shared" si="34"/>
        <v>33581400</v>
      </c>
      <c r="AI256" s="2" cm="1">
        <f t="array" ref="AI256">_xlfn.XLOOKUP(AI$1&amp;$AB256,$M$3:$M$1662&amp;$N$3:$N$1662,$O$3:$O$1662,0,0,1)</f>
        <v>53800</v>
      </c>
      <c r="AJ256" s="2" cm="1">
        <f t="array" ref="AJ256">_xlfn.XLOOKUP(AJ$1&amp;$AB256,$M$3:$M$1662&amp;$N$3:$N$1662,$O$3:$O$1662,0,0,1)</f>
        <v>63000</v>
      </c>
      <c r="AK256" s="2" cm="1">
        <f t="array" ref="AK256">_xlfn.XLOOKUP(AK$1&amp;$AB256,$M$3:$M$1662&amp;$N$3:$N$1662,$O$3:$O$1662,0,0,1)</f>
        <v>38500</v>
      </c>
      <c r="AL256" s="2" cm="1">
        <f t="array" ref="AL256">_xlfn.XLOOKUP(AL$1&amp;$AB256,$M$3:$M$1662&amp;$N$3:$N$1662,$O$3:$O$1662,0,0,1)</f>
        <v>14100</v>
      </c>
      <c r="AM256" s="2" cm="1">
        <f t="array" ref="AM256">_xlfn.XLOOKUP(AM$1&amp;$AB256,$M$3:$M$1662&amp;$N$3:$N$1662,$O$3:$O$1662,0,0,1)</f>
        <v>91000</v>
      </c>
    </row>
    <row r="257" spans="13:39" x14ac:dyDescent="0.4">
      <c r="M257" t="s">
        <v>870</v>
      </c>
      <c r="N257" t="s">
        <v>497</v>
      </c>
      <c r="O257">
        <v>91000</v>
      </c>
      <c r="AB257" t="s">
        <v>278</v>
      </c>
      <c r="AC257" s="2">
        <f t="shared" si="29"/>
        <v>29685240</v>
      </c>
      <c r="AD257" s="2">
        <f t="shared" si="30"/>
        <v>31937000</v>
      </c>
      <c r="AE257" s="2">
        <f t="shared" si="31"/>
        <v>27653900</v>
      </c>
      <c r="AF257" s="2">
        <f t="shared" si="32"/>
        <v>31632600</v>
      </c>
      <c r="AG257" s="2">
        <f t="shared" si="33"/>
        <v>23547200</v>
      </c>
      <c r="AH257" s="2">
        <f t="shared" si="34"/>
        <v>33655500</v>
      </c>
      <c r="AI257" s="2" cm="1">
        <f t="array" ref="AI257">_xlfn.XLOOKUP(AI$1&amp;$AB257,$M$3:$M$1662&amp;$N$3:$N$1662,$O$3:$O$1662,0,0,1)</f>
        <v>28100</v>
      </c>
      <c r="AJ257" s="2" cm="1">
        <f t="array" ref="AJ257">_xlfn.XLOOKUP(AJ$1&amp;$AB257,$M$3:$M$1662&amp;$N$3:$N$1662,$O$3:$O$1662,0,0,1)</f>
        <v>89300</v>
      </c>
      <c r="AK257" s="2" cm="1">
        <f t="array" ref="AK257">_xlfn.XLOOKUP(AK$1&amp;$AB257,$M$3:$M$1662&amp;$N$3:$N$1662,$O$3:$O$1662,0,0,1)</f>
        <v>23500</v>
      </c>
      <c r="AL257" s="2" cm="1">
        <f t="array" ref="AL257">_xlfn.XLOOKUP(AL$1&amp;$AB257,$M$3:$M$1662&amp;$N$3:$N$1662,$O$3:$O$1662,0,0,1)</f>
        <v>22700</v>
      </c>
      <c r="AM257" s="2" cm="1">
        <f t="array" ref="AM257">_xlfn.XLOOKUP(AM$1&amp;$AB257,$M$3:$M$1662&amp;$N$3:$N$1662,$O$3:$O$1662,0,0,1)</f>
        <v>74100</v>
      </c>
    </row>
    <row r="258" spans="13:39" x14ac:dyDescent="0.4">
      <c r="M258" t="s">
        <v>870</v>
      </c>
      <c r="N258" t="s">
        <v>498</v>
      </c>
      <c r="O258">
        <v>74100</v>
      </c>
      <c r="AB258" t="s">
        <v>208</v>
      </c>
      <c r="AC258" s="2">
        <f t="shared" si="29"/>
        <v>29735060</v>
      </c>
      <c r="AD258" s="2">
        <f t="shared" si="30"/>
        <v>31962700</v>
      </c>
      <c r="AE258" s="2">
        <f t="shared" si="31"/>
        <v>27710100</v>
      </c>
      <c r="AF258" s="2">
        <f t="shared" si="32"/>
        <v>31742600</v>
      </c>
      <c r="AG258" s="2">
        <f t="shared" si="33"/>
        <v>23566600</v>
      </c>
      <c r="AH258" s="2">
        <f t="shared" si="34"/>
        <v>33693300</v>
      </c>
      <c r="AI258" s="2" cm="1">
        <f t="array" ref="AI258">_xlfn.XLOOKUP(AI$1&amp;$AB258,$M$3:$M$1662&amp;$N$3:$N$1662,$O$3:$O$1662,0,0,1)</f>
        <v>25700</v>
      </c>
      <c r="AJ258" s="2" cm="1">
        <f t="array" ref="AJ258">_xlfn.XLOOKUP(AJ$1&amp;$AB258,$M$3:$M$1662&amp;$N$3:$N$1662,$O$3:$O$1662,0,0,1)</f>
        <v>56200</v>
      </c>
      <c r="AK258" s="2" cm="1">
        <f t="array" ref="AK258">_xlfn.XLOOKUP(AK$1&amp;$AB258,$M$3:$M$1662&amp;$N$3:$N$1662,$O$3:$O$1662,0,0,1)</f>
        <v>110000</v>
      </c>
      <c r="AL258" s="2" cm="1">
        <f t="array" ref="AL258">_xlfn.XLOOKUP(AL$1&amp;$AB258,$M$3:$M$1662&amp;$N$3:$N$1662,$O$3:$O$1662,0,0,1)</f>
        <v>19400</v>
      </c>
      <c r="AM258" s="2" cm="1">
        <f t="array" ref="AM258">_xlfn.XLOOKUP(AM$1&amp;$AB258,$M$3:$M$1662&amp;$N$3:$N$1662,$O$3:$O$1662,0,0,1)</f>
        <v>37800</v>
      </c>
    </row>
    <row r="259" spans="13:39" x14ac:dyDescent="0.4">
      <c r="M259" t="s">
        <v>870</v>
      </c>
      <c r="N259" t="s">
        <v>499</v>
      </c>
      <c r="O259">
        <v>37800</v>
      </c>
      <c r="AB259" t="s">
        <v>43</v>
      </c>
      <c r="AC259" s="2">
        <f t="shared" ref="AC259:AC322" si="35">IFERROR(AVERAGEIFS(AD259:AH259,AD259:AH259,"&gt;0"),0)</f>
        <v>29773240</v>
      </c>
      <c r="AD259" s="2">
        <f t="shared" si="30"/>
        <v>31975300</v>
      </c>
      <c r="AE259" s="2">
        <f t="shared" si="31"/>
        <v>27784100</v>
      </c>
      <c r="AF259" s="2">
        <f t="shared" si="32"/>
        <v>31767900</v>
      </c>
      <c r="AG259" s="2">
        <f t="shared" si="33"/>
        <v>23610200</v>
      </c>
      <c r="AH259" s="2">
        <f t="shared" si="34"/>
        <v>33728700</v>
      </c>
      <c r="AI259" s="2" cm="1">
        <f t="array" ref="AI259">_xlfn.XLOOKUP(AI$1&amp;$AB259,$M$3:$M$1662&amp;$N$3:$N$1662,$O$3:$O$1662,0,0,1)</f>
        <v>12600</v>
      </c>
      <c r="AJ259" s="2" cm="1">
        <f t="array" ref="AJ259">_xlfn.XLOOKUP(AJ$1&amp;$AB259,$M$3:$M$1662&amp;$N$3:$N$1662,$O$3:$O$1662,0,0,1)</f>
        <v>74000</v>
      </c>
      <c r="AK259" s="2" cm="1">
        <f t="array" ref="AK259">_xlfn.XLOOKUP(AK$1&amp;$AB259,$M$3:$M$1662&amp;$N$3:$N$1662,$O$3:$O$1662,0,0,1)</f>
        <v>25300</v>
      </c>
      <c r="AL259" s="2" cm="1">
        <f t="array" ref="AL259">_xlfn.XLOOKUP(AL$1&amp;$AB259,$M$3:$M$1662&amp;$N$3:$N$1662,$O$3:$O$1662,0,0,1)</f>
        <v>43600</v>
      </c>
      <c r="AM259" s="2" cm="1">
        <f t="array" ref="AM259">_xlfn.XLOOKUP(AM$1&amp;$AB259,$M$3:$M$1662&amp;$N$3:$N$1662,$O$3:$O$1662,0,0,1)</f>
        <v>35400</v>
      </c>
    </row>
    <row r="260" spans="13:39" x14ac:dyDescent="0.4">
      <c r="M260" t="s">
        <v>870</v>
      </c>
      <c r="N260" t="s">
        <v>500</v>
      </c>
      <c r="O260">
        <v>35400</v>
      </c>
      <c r="AB260" t="s">
        <v>234</v>
      </c>
      <c r="AC260" s="2">
        <f t="shared" si="35"/>
        <v>29829080</v>
      </c>
      <c r="AD260" s="2">
        <f t="shared" ref="AD260:AD303" si="36">AD259+AI260</f>
        <v>32095700</v>
      </c>
      <c r="AE260" s="2">
        <f t="shared" ref="AE260:AE303" si="37">AE259+AJ260</f>
        <v>27820000</v>
      </c>
      <c r="AF260" s="2">
        <f t="shared" ref="AF260:AF303" si="38">AF259+AK260</f>
        <v>31791900</v>
      </c>
      <c r="AG260" s="2">
        <f t="shared" ref="AG260:AG303" si="39">AG259+AL260</f>
        <v>23685500</v>
      </c>
      <c r="AH260" s="2">
        <f t="shared" ref="AH260:AH303" si="40">AH259+AM260</f>
        <v>33752300</v>
      </c>
      <c r="AI260" s="2" cm="1">
        <f t="array" ref="AI260">_xlfn.XLOOKUP(AI$1&amp;$AB260,$M$3:$M$1662&amp;$N$3:$N$1662,$O$3:$O$1662,0,0,1)</f>
        <v>120400</v>
      </c>
      <c r="AJ260" s="2" cm="1">
        <f t="array" ref="AJ260">_xlfn.XLOOKUP(AJ$1&amp;$AB260,$M$3:$M$1662&amp;$N$3:$N$1662,$O$3:$O$1662,0,0,1)</f>
        <v>35900</v>
      </c>
      <c r="AK260" s="2" cm="1">
        <f t="array" ref="AK260">_xlfn.XLOOKUP(AK$1&amp;$AB260,$M$3:$M$1662&amp;$N$3:$N$1662,$O$3:$O$1662,0,0,1)</f>
        <v>24000</v>
      </c>
      <c r="AL260" s="2" cm="1">
        <f t="array" ref="AL260">_xlfn.XLOOKUP(AL$1&amp;$AB260,$M$3:$M$1662&amp;$N$3:$N$1662,$O$3:$O$1662,0,0,1)</f>
        <v>75300</v>
      </c>
      <c r="AM260" s="2" cm="1">
        <f t="array" ref="AM260">_xlfn.XLOOKUP(AM$1&amp;$AB260,$M$3:$M$1662&amp;$N$3:$N$1662,$O$3:$O$1662,0,0,1)</f>
        <v>23600</v>
      </c>
    </row>
    <row r="261" spans="13:39" x14ac:dyDescent="0.4">
      <c r="M261" t="s">
        <v>870</v>
      </c>
      <c r="N261" t="s">
        <v>501</v>
      </c>
      <c r="O261">
        <v>23600</v>
      </c>
      <c r="AB261" t="s">
        <v>247</v>
      </c>
      <c r="AC261" s="2">
        <f t="shared" si="35"/>
        <v>29887180</v>
      </c>
      <c r="AD261" s="2">
        <f t="shared" si="36"/>
        <v>32173600</v>
      </c>
      <c r="AE261" s="2">
        <f t="shared" si="37"/>
        <v>27890400</v>
      </c>
      <c r="AF261" s="2">
        <f t="shared" si="38"/>
        <v>31869700</v>
      </c>
      <c r="AG261" s="2">
        <f t="shared" si="39"/>
        <v>23726000</v>
      </c>
      <c r="AH261" s="2">
        <f t="shared" si="40"/>
        <v>33776200</v>
      </c>
      <c r="AI261" s="2" cm="1">
        <f t="array" ref="AI261">_xlfn.XLOOKUP(AI$1&amp;$AB261,$M$3:$M$1662&amp;$N$3:$N$1662,$O$3:$O$1662,0,0,1)</f>
        <v>77900</v>
      </c>
      <c r="AJ261" s="2" cm="1">
        <f t="array" ref="AJ261">_xlfn.XLOOKUP(AJ$1&amp;$AB261,$M$3:$M$1662&amp;$N$3:$N$1662,$O$3:$O$1662,0,0,1)</f>
        <v>70400</v>
      </c>
      <c r="AK261" s="2" cm="1">
        <f t="array" ref="AK261">_xlfn.XLOOKUP(AK$1&amp;$AB261,$M$3:$M$1662&amp;$N$3:$N$1662,$O$3:$O$1662,0,0,1)</f>
        <v>77800</v>
      </c>
      <c r="AL261" s="2" cm="1">
        <f t="array" ref="AL261">_xlfn.XLOOKUP(AL$1&amp;$AB261,$M$3:$M$1662&amp;$N$3:$N$1662,$O$3:$O$1662,0,0,1)</f>
        <v>40500</v>
      </c>
      <c r="AM261" s="2" cm="1">
        <f t="array" ref="AM261">_xlfn.XLOOKUP(AM$1&amp;$AB261,$M$3:$M$1662&amp;$N$3:$N$1662,$O$3:$O$1662,0,0,1)</f>
        <v>23900</v>
      </c>
    </row>
    <row r="262" spans="13:39" x14ac:dyDescent="0.4">
      <c r="M262" t="s">
        <v>870</v>
      </c>
      <c r="N262" t="s">
        <v>502</v>
      </c>
      <c r="O262">
        <v>23900</v>
      </c>
      <c r="AB262" t="s">
        <v>127</v>
      </c>
      <c r="AC262" s="2">
        <f t="shared" si="35"/>
        <v>29937800</v>
      </c>
      <c r="AD262" s="2">
        <f t="shared" si="36"/>
        <v>32221900</v>
      </c>
      <c r="AE262" s="2">
        <f t="shared" si="37"/>
        <v>27946700</v>
      </c>
      <c r="AF262" s="2">
        <f t="shared" si="38"/>
        <v>31954900</v>
      </c>
      <c r="AG262" s="2">
        <f t="shared" si="39"/>
        <v>23750100</v>
      </c>
      <c r="AH262" s="2">
        <f t="shared" si="40"/>
        <v>33815400</v>
      </c>
      <c r="AI262" s="2" cm="1">
        <f t="array" ref="AI262">_xlfn.XLOOKUP(AI$1&amp;$AB262,$M$3:$M$1662&amp;$N$3:$N$1662,$O$3:$O$1662,0,0,1)</f>
        <v>48300</v>
      </c>
      <c r="AJ262" s="2" cm="1">
        <f t="array" ref="AJ262">_xlfn.XLOOKUP(AJ$1&amp;$AB262,$M$3:$M$1662&amp;$N$3:$N$1662,$O$3:$O$1662,0,0,1)</f>
        <v>56300</v>
      </c>
      <c r="AK262" s="2" cm="1">
        <f t="array" ref="AK262">_xlfn.XLOOKUP(AK$1&amp;$AB262,$M$3:$M$1662&amp;$N$3:$N$1662,$O$3:$O$1662,0,0,1)</f>
        <v>85200</v>
      </c>
      <c r="AL262" s="2" cm="1">
        <f t="array" ref="AL262">_xlfn.XLOOKUP(AL$1&amp;$AB262,$M$3:$M$1662&amp;$N$3:$N$1662,$O$3:$O$1662,0,0,1)</f>
        <v>24100</v>
      </c>
      <c r="AM262" s="2" cm="1">
        <f t="array" ref="AM262">_xlfn.XLOOKUP(AM$1&amp;$AB262,$M$3:$M$1662&amp;$N$3:$N$1662,$O$3:$O$1662,0,0,1)</f>
        <v>39200</v>
      </c>
    </row>
    <row r="263" spans="13:39" x14ac:dyDescent="0.4">
      <c r="M263" t="s">
        <v>870</v>
      </c>
      <c r="N263" t="s">
        <v>503</v>
      </c>
      <c r="O263">
        <v>39200</v>
      </c>
      <c r="AB263" t="s">
        <v>199</v>
      </c>
      <c r="AC263" s="2">
        <f t="shared" si="35"/>
        <v>29984260</v>
      </c>
      <c r="AD263" s="2">
        <f t="shared" si="36"/>
        <v>32272100</v>
      </c>
      <c r="AE263" s="2">
        <f t="shared" si="37"/>
        <v>27988300</v>
      </c>
      <c r="AF263" s="2">
        <f t="shared" si="38"/>
        <v>32002300</v>
      </c>
      <c r="AG263" s="2">
        <f t="shared" si="39"/>
        <v>23774100</v>
      </c>
      <c r="AH263" s="2">
        <f t="shared" si="40"/>
        <v>33884500</v>
      </c>
      <c r="AI263" s="2" cm="1">
        <f t="array" ref="AI263">_xlfn.XLOOKUP(AI$1&amp;$AB263,$M$3:$M$1662&amp;$N$3:$N$1662,$O$3:$O$1662,0,0,1)</f>
        <v>50200</v>
      </c>
      <c r="AJ263" s="2" cm="1">
        <f t="array" ref="AJ263">_xlfn.XLOOKUP(AJ$1&amp;$AB263,$M$3:$M$1662&amp;$N$3:$N$1662,$O$3:$O$1662,0,0,1)</f>
        <v>41600</v>
      </c>
      <c r="AK263" s="2" cm="1">
        <f t="array" ref="AK263">_xlfn.XLOOKUP(AK$1&amp;$AB263,$M$3:$M$1662&amp;$N$3:$N$1662,$O$3:$O$1662,0,0,1)</f>
        <v>47400</v>
      </c>
      <c r="AL263" s="2" cm="1">
        <f t="array" ref="AL263">_xlfn.XLOOKUP(AL$1&amp;$AB263,$M$3:$M$1662&amp;$N$3:$N$1662,$O$3:$O$1662,0,0,1)</f>
        <v>24000</v>
      </c>
      <c r="AM263" s="2" cm="1">
        <f t="array" ref="AM263">_xlfn.XLOOKUP(AM$1&amp;$AB263,$M$3:$M$1662&amp;$N$3:$N$1662,$O$3:$O$1662,0,0,1)</f>
        <v>69100</v>
      </c>
    </row>
    <row r="264" spans="13:39" x14ac:dyDescent="0.4">
      <c r="M264" t="s">
        <v>870</v>
      </c>
      <c r="N264" t="s">
        <v>504</v>
      </c>
      <c r="O264">
        <v>69100</v>
      </c>
      <c r="AB264" t="s">
        <v>257</v>
      </c>
      <c r="AC264" s="2">
        <f t="shared" si="35"/>
        <v>30021420</v>
      </c>
      <c r="AD264" s="2">
        <f t="shared" si="36"/>
        <v>32305800</v>
      </c>
      <c r="AE264" s="2">
        <f t="shared" si="37"/>
        <v>28009500</v>
      </c>
      <c r="AF264" s="2">
        <f t="shared" si="38"/>
        <v>32063400</v>
      </c>
      <c r="AG264" s="2">
        <f t="shared" si="39"/>
        <v>23817700</v>
      </c>
      <c r="AH264" s="2">
        <f t="shared" si="40"/>
        <v>33910700</v>
      </c>
      <c r="AI264" s="2" cm="1">
        <f t="array" ref="AI264">_xlfn.XLOOKUP(AI$1&amp;$AB264,$M$3:$M$1662&amp;$N$3:$N$1662,$O$3:$O$1662,0,0,1)</f>
        <v>33700</v>
      </c>
      <c r="AJ264" s="2" cm="1">
        <f t="array" ref="AJ264">_xlfn.XLOOKUP(AJ$1&amp;$AB264,$M$3:$M$1662&amp;$N$3:$N$1662,$O$3:$O$1662,0,0,1)</f>
        <v>21200</v>
      </c>
      <c r="AK264" s="2" cm="1">
        <f t="array" ref="AK264">_xlfn.XLOOKUP(AK$1&amp;$AB264,$M$3:$M$1662&amp;$N$3:$N$1662,$O$3:$O$1662,0,0,1)</f>
        <v>61100</v>
      </c>
      <c r="AL264" s="2" cm="1">
        <f t="array" ref="AL264">_xlfn.XLOOKUP(AL$1&amp;$AB264,$M$3:$M$1662&amp;$N$3:$N$1662,$O$3:$O$1662,0,0,1)</f>
        <v>43600</v>
      </c>
      <c r="AM264" s="2" cm="1">
        <f t="array" ref="AM264">_xlfn.XLOOKUP(AM$1&amp;$AB264,$M$3:$M$1662&amp;$N$3:$N$1662,$O$3:$O$1662,0,0,1)</f>
        <v>26200</v>
      </c>
    </row>
    <row r="265" spans="13:39" x14ac:dyDescent="0.4">
      <c r="M265" t="s">
        <v>870</v>
      </c>
      <c r="N265" t="s">
        <v>505</v>
      </c>
      <c r="O265">
        <v>26200</v>
      </c>
      <c r="AB265" t="s">
        <v>190</v>
      </c>
      <c r="AC265" s="2">
        <f t="shared" si="35"/>
        <v>30075920</v>
      </c>
      <c r="AD265" s="2">
        <f t="shared" si="36"/>
        <v>32394800</v>
      </c>
      <c r="AE265" s="2">
        <f t="shared" si="37"/>
        <v>28035400</v>
      </c>
      <c r="AF265" s="2">
        <f t="shared" si="38"/>
        <v>32157300</v>
      </c>
      <c r="AG265" s="2">
        <f t="shared" si="39"/>
        <v>23848000</v>
      </c>
      <c r="AH265" s="2">
        <f t="shared" si="40"/>
        <v>33944100</v>
      </c>
      <c r="AI265" s="2" cm="1">
        <f t="array" ref="AI265">_xlfn.XLOOKUP(AI$1&amp;$AB265,$M$3:$M$1662&amp;$N$3:$N$1662,$O$3:$O$1662,0,0,1)</f>
        <v>89000</v>
      </c>
      <c r="AJ265" s="2" cm="1">
        <f t="array" ref="AJ265">_xlfn.XLOOKUP(AJ$1&amp;$AB265,$M$3:$M$1662&amp;$N$3:$N$1662,$O$3:$O$1662,0,0,1)</f>
        <v>25900</v>
      </c>
      <c r="AK265" s="2" cm="1">
        <f t="array" ref="AK265">_xlfn.XLOOKUP(AK$1&amp;$AB265,$M$3:$M$1662&amp;$N$3:$N$1662,$O$3:$O$1662,0,0,1)</f>
        <v>93900</v>
      </c>
      <c r="AL265" s="2" cm="1">
        <f t="array" ref="AL265">_xlfn.XLOOKUP(AL$1&amp;$AB265,$M$3:$M$1662&amp;$N$3:$N$1662,$O$3:$O$1662,0,0,1)</f>
        <v>30300</v>
      </c>
      <c r="AM265" s="2" cm="1">
        <f t="array" ref="AM265">_xlfn.XLOOKUP(AM$1&amp;$AB265,$M$3:$M$1662&amp;$N$3:$N$1662,$O$3:$O$1662,0,0,1)</f>
        <v>33400</v>
      </c>
    </row>
    <row r="266" spans="13:39" x14ac:dyDescent="0.4">
      <c r="M266" t="s">
        <v>870</v>
      </c>
      <c r="N266" t="s">
        <v>506</v>
      </c>
      <c r="O266">
        <v>33400</v>
      </c>
      <c r="AB266" t="s">
        <v>132</v>
      </c>
      <c r="AC266" s="2">
        <f t="shared" si="35"/>
        <v>30113940</v>
      </c>
      <c r="AD266" s="2">
        <f t="shared" si="36"/>
        <v>32426900</v>
      </c>
      <c r="AE266" s="2">
        <f t="shared" si="37"/>
        <v>28081600</v>
      </c>
      <c r="AF266" s="2">
        <f t="shared" si="38"/>
        <v>32191000</v>
      </c>
      <c r="AG266" s="2">
        <f t="shared" si="39"/>
        <v>23877400</v>
      </c>
      <c r="AH266" s="2">
        <f t="shared" si="40"/>
        <v>33992800</v>
      </c>
      <c r="AI266" s="2" cm="1">
        <f t="array" ref="AI266">_xlfn.XLOOKUP(AI$1&amp;$AB266,$M$3:$M$1662&amp;$N$3:$N$1662,$O$3:$O$1662,0,0,1)</f>
        <v>32100</v>
      </c>
      <c r="AJ266" s="2" cm="1">
        <f t="array" ref="AJ266">_xlfn.XLOOKUP(AJ$1&amp;$AB266,$M$3:$M$1662&amp;$N$3:$N$1662,$O$3:$O$1662,0,0,1)</f>
        <v>46200</v>
      </c>
      <c r="AK266" s="2" cm="1">
        <f t="array" ref="AK266">_xlfn.XLOOKUP(AK$1&amp;$AB266,$M$3:$M$1662&amp;$N$3:$N$1662,$O$3:$O$1662,0,0,1)</f>
        <v>33700</v>
      </c>
      <c r="AL266" s="2" cm="1">
        <f t="array" ref="AL266">_xlfn.XLOOKUP(AL$1&amp;$AB266,$M$3:$M$1662&amp;$N$3:$N$1662,$O$3:$O$1662,0,0,1)</f>
        <v>29400</v>
      </c>
      <c r="AM266" s="2" cm="1">
        <f t="array" ref="AM266">_xlfn.XLOOKUP(AM$1&amp;$AB266,$M$3:$M$1662&amp;$N$3:$N$1662,$O$3:$O$1662,0,0,1)</f>
        <v>48700</v>
      </c>
    </row>
    <row r="267" spans="13:39" x14ac:dyDescent="0.4">
      <c r="M267" t="s">
        <v>870</v>
      </c>
      <c r="N267" t="s">
        <v>507</v>
      </c>
      <c r="O267">
        <v>48700</v>
      </c>
      <c r="AB267" t="s">
        <v>48</v>
      </c>
      <c r="AC267" s="2">
        <f t="shared" si="35"/>
        <v>30151600</v>
      </c>
      <c r="AD267" s="2">
        <f t="shared" si="36"/>
        <v>32508500</v>
      </c>
      <c r="AE267" s="2">
        <f t="shared" si="37"/>
        <v>28096100</v>
      </c>
      <c r="AF267" s="2">
        <f t="shared" si="38"/>
        <v>32257500</v>
      </c>
      <c r="AG267" s="2">
        <f t="shared" si="39"/>
        <v>23893000</v>
      </c>
      <c r="AH267" s="2">
        <f t="shared" si="40"/>
        <v>34002900</v>
      </c>
      <c r="AI267" s="2" cm="1">
        <f t="array" ref="AI267">_xlfn.XLOOKUP(AI$1&amp;$AB267,$M$3:$M$1662&amp;$N$3:$N$1662,$O$3:$O$1662,0,0,1)</f>
        <v>81600</v>
      </c>
      <c r="AJ267" s="2" cm="1">
        <f t="array" ref="AJ267">_xlfn.XLOOKUP(AJ$1&amp;$AB267,$M$3:$M$1662&amp;$N$3:$N$1662,$O$3:$O$1662,0,0,1)</f>
        <v>14500</v>
      </c>
      <c r="AK267" s="2" cm="1">
        <f t="array" ref="AK267">_xlfn.XLOOKUP(AK$1&amp;$AB267,$M$3:$M$1662&amp;$N$3:$N$1662,$O$3:$O$1662,0,0,1)</f>
        <v>66500</v>
      </c>
      <c r="AL267" s="2" cm="1">
        <f t="array" ref="AL267">_xlfn.XLOOKUP(AL$1&amp;$AB267,$M$3:$M$1662&amp;$N$3:$N$1662,$O$3:$O$1662,0,0,1)</f>
        <v>15600</v>
      </c>
      <c r="AM267" s="2" cm="1">
        <f t="array" ref="AM267">_xlfn.XLOOKUP(AM$1&amp;$AB267,$M$3:$M$1662&amp;$N$3:$N$1662,$O$3:$O$1662,0,0,1)</f>
        <v>10100</v>
      </c>
    </row>
    <row r="268" spans="13:39" x14ac:dyDescent="0.4">
      <c r="M268" t="s">
        <v>870</v>
      </c>
      <c r="N268" t="s">
        <v>508</v>
      </c>
      <c r="O268">
        <v>10100</v>
      </c>
      <c r="AB268" t="s">
        <v>184</v>
      </c>
      <c r="AC268" s="2">
        <f t="shared" si="35"/>
        <v>30222300</v>
      </c>
      <c r="AD268" s="2">
        <f t="shared" si="36"/>
        <v>32545800</v>
      </c>
      <c r="AE268" s="2">
        <f t="shared" si="37"/>
        <v>28185400</v>
      </c>
      <c r="AF268" s="2">
        <f t="shared" si="38"/>
        <v>32381300</v>
      </c>
      <c r="AG268" s="2">
        <f t="shared" si="39"/>
        <v>23943800</v>
      </c>
      <c r="AH268" s="2">
        <f t="shared" si="40"/>
        <v>34055200</v>
      </c>
      <c r="AI268" s="2" cm="1">
        <f t="array" ref="AI268">_xlfn.XLOOKUP(AI$1&amp;$AB268,$M$3:$M$1662&amp;$N$3:$N$1662,$O$3:$O$1662,0,0,1)</f>
        <v>37300</v>
      </c>
      <c r="AJ268" s="2" cm="1">
        <f t="array" ref="AJ268">_xlfn.XLOOKUP(AJ$1&amp;$AB268,$M$3:$M$1662&amp;$N$3:$N$1662,$O$3:$O$1662,0,0,1)</f>
        <v>89300</v>
      </c>
      <c r="AK268" s="2" cm="1">
        <f t="array" ref="AK268">_xlfn.XLOOKUP(AK$1&amp;$AB268,$M$3:$M$1662&amp;$N$3:$N$1662,$O$3:$O$1662,0,0,1)</f>
        <v>123800</v>
      </c>
      <c r="AL268" s="2" cm="1">
        <f t="array" ref="AL268">_xlfn.XLOOKUP(AL$1&amp;$AB268,$M$3:$M$1662&amp;$N$3:$N$1662,$O$3:$O$1662,0,0,1)</f>
        <v>50800</v>
      </c>
      <c r="AM268" s="2" cm="1">
        <f t="array" ref="AM268">_xlfn.XLOOKUP(AM$1&amp;$AB268,$M$3:$M$1662&amp;$N$3:$N$1662,$O$3:$O$1662,0,0,1)</f>
        <v>52300</v>
      </c>
    </row>
    <row r="269" spans="13:39" x14ac:dyDescent="0.4">
      <c r="M269" t="s">
        <v>870</v>
      </c>
      <c r="N269" t="s">
        <v>509</v>
      </c>
      <c r="O269">
        <v>52300</v>
      </c>
      <c r="AB269" t="s">
        <v>85</v>
      </c>
      <c r="AC269" s="2">
        <f t="shared" si="35"/>
        <v>30297800</v>
      </c>
      <c r="AD269" s="2">
        <f t="shared" si="36"/>
        <v>32657600</v>
      </c>
      <c r="AE269" s="2">
        <f t="shared" si="37"/>
        <v>28201800</v>
      </c>
      <c r="AF269" s="2">
        <f t="shared" si="38"/>
        <v>32421900</v>
      </c>
      <c r="AG269" s="2">
        <f t="shared" si="39"/>
        <v>24109400</v>
      </c>
      <c r="AH269" s="2">
        <f t="shared" si="40"/>
        <v>34098300</v>
      </c>
      <c r="AI269" s="2" cm="1">
        <f t="array" ref="AI269">_xlfn.XLOOKUP(AI$1&amp;$AB269,$M$3:$M$1662&amp;$N$3:$N$1662,$O$3:$O$1662,0,0,1)</f>
        <v>111800</v>
      </c>
      <c r="AJ269" s="2" cm="1">
        <f t="array" ref="AJ269">_xlfn.XLOOKUP(AJ$1&amp;$AB269,$M$3:$M$1662&amp;$N$3:$N$1662,$O$3:$O$1662,0,0,1)</f>
        <v>16400</v>
      </c>
      <c r="AK269" s="2" cm="1">
        <f t="array" ref="AK269">_xlfn.XLOOKUP(AK$1&amp;$AB269,$M$3:$M$1662&amp;$N$3:$N$1662,$O$3:$O$1662,0,0,1)</f>
        <v>40600</v>
      </c>
      <c r="AL269" s="2" cm="1">
        <f t="array" ref="AL269">_xlfn.XLOOKUP(AL$1&amp;$AB269,$M$3:$M$1662&amp;$N$3:$N$1662,$O$3:$O$1662,0,0,1)</f>
        <v>165600</v>
      </c>
      <c r="AM269" s="2" cm="1">
        <f t="array" ref="AM269">_xlfn.XLOOKUP(AM$1&amp;$AB269,$M$3:$M$1662&amp;$N$3:$N$1662,$O$3:$O$1662,0,0,1)</f>
        <v>43100</v>
      </c>
    </row>
    <row r="270" spans="13:39" x14ac:dyDescent="0.4">
      <c r="M270" t="s">
        <v>870</v>
      </c>
      <c r="N270" t="s">
        <v>510</v>
      </c>
      <c r="O270">
        <v>43100</v>
      </c>
      <c r="AB270" t="s">
        <v>216</v>
      </c>
      <c r="AC270" s="2">
        <f t="shared" si="35"/>
        <v>30331240</v>
      </c>
      <c r="AD270" s="2">
        <f t="shared" si="36"/>
        <v>32689000</v>
      </c>
      <c r="AE270" s="2">
        <f t="shared" si="37"/>
        <v>28215500</v>
      </c>
      <c r="AF270" s="2">
        <f t="shared" si="38"/>
        <v>32458900</v>
      </c>
      <c r="AG270" s="2">
        <f t="shared" si="39"/>
        <v>24151200</v>
      </c>
      <c r="AH270" s="2">
        <f t="shared" si="40"/>
        <v>34141600</v>
      </c>
      <c r="AI270" s="2" cm="1">
        <f t="array" ref="AI270">_xlfn.XLOOKUP(AI$1&amp;$AB270,$M$3:$M$1662&amp;$N$3:$N$1662,$O$3:$O$1662,0,0,1)</f>
        <v>31400</v>
      </c>
      <c r="AJ270" s="2" cm="1">
        <f t="array" ref="AJ270">_xlfn.XLOOKUP(AJ$1&amp;$AB270,$M$3:$M$1662&amp;$N$3:$N$1662,$O$3:$O$1662,0,0,1)</f>
        <v>13700</v>
      </c>
      <c r="AK270" s="2" cm="1">
        <f t="array" ref="AK270">_xlfn.XLOOKUP(AK$1&amp;$AB270,$M$3:$M$1662&amp;$N$3:$N$1662,$O$3:$O$1662,0,0,1)</f>
        <v>37000</v>
      </c>
      <c r="AL270" s="2" cm="1">
        <f t="array" ref="AL270">_xlfn.XLOOKUP(AL$1&amp;$AB270,$M$3:$M$1662&amp;$N$3:$N$1662,$O$3:$O$1662,0,0,1)</f>
        <v>41800</v>
      </c>
      <c r="AM270" s="2" cm="1">
        <f t="array" ref="AM270">_xlfn.XLOOKUP(AM$1&amp;$AB270,$M$3:$M$1662&amp;$N$3:$N$1662,$O$3:$O$1662,0,0,1)</f>
        <v>43300</v>
      </c>
    </row>
    <row r="271" spans="13:39" x14ac:dyDescent="0.4">
      <c r="M271" t="s">
        <v>870</v>
      </c>
      <c r="N271" t="s">
        <v>511</v>
      </c>
      <c r="O271">
        <v>43300</v>
      </c>
      <c r="AB271" t="s">
        <v>282</v>
      </c>
      <c r="AC271" s="2">
        <f t="shared" si="35"/>
        <v>30378280</v>
      </c>
      <c r="AD271" s="2">
        <f t="shared" si="36"/>
        <v>32731600</v>
      </c>
      <c r="AE271" s="2">
        <f t="shared" si="37"/>
        <v>28235000</v>
      </c>
      <c r="AF271" s="2">
        <f t="shared" si="38"/>
        <v>32532700</v>
      </c>
      <c r="AG271" s="2">
        <f t="shared" si="39"/>
        <v>24168800</v>
      </c>
      <c r="AH271" s="2">
        <f t="shared" si="40"/>
        <v>34223300</v>
      </c>
      <c r="AI271" s="2" cm="1">
        <f t="array" ref="AI271">_xlfn.XLOOKUP(AI$1&amp;$AB271,$M$3:$M$1662&amp;$N$3:$N$1662,$O$3:$O$1662,0,0,1)</f>
        <v>42600</v>
      </c>
      <c r="AJ271" s="2" cm="1">
        <f t="array" ref="AJ271">_xlfn.XLOOKUP(AJ$1&amp;$AB271,$M$3:$M$1662&amp;$N$3:$N$1662,$O$3:$O$1662,0,0,1)</f>
        <v>19500</v>
      </c>
      <c r="AK271" s="2" cm="1">
        <f t="array" ref="AK271">_xlfn.XLOOKUP(AK$1&amp;$AB271,$M$3:$M$1662&amp;$N$3:$N$1662,$O$3:$O$1662,0,0,1)</f>
        <v>73800</v>
      </c>
      <c r="AL271" s="2" cm="1">
        <f t="array" ref="AL271">_xlfn.XLOOKUP(AL$1&amp;$AB271,$M$3:$M$1662&amp;$N$3:$N$1662,$O$3:$O$1662,0,0,1)</f>
        <v>17600</v>
      </c>
      <c r="AM271" s="2" cm="1">
        <f t="array" ref="AM271">_xlfn.XLOOKUP(AM$1&amp;$AB271,$M$3:$M$1662&amp;$N$3:$N$1662,$O$3:$O$1662,0,0,1)</f>
        <v>81700</v>
      </c>
    </row>
    <row r="272" spans="13:39" x14ac:dyDescent="0.4">
      <c r="M272" t="s">
        <v>870</v>
      </c>
      <c r="N272" t="s">
        <v>512</v>
      </c>
      <c r="O272">
        <v>81700</v>
      </c>
      <c r="AB272" t="s">
        <v>148</v>
      </c>
      <c r="AC272" s="2">
        <f t="shared" si="35"/>
        <v>30433440</v>
      </c>
      <c r="AD272" s="2">
        <f t="shared" si="36"/>
        <v>32843200</v>
      </c>
      <c r="AE272" s="2">
        <f t="shared" si="37"/>
        <v>28258000</v>
      </c>
      <c r="AF272" s="2">
        <f t="shared" si="38"/>
        <v>32585800</v>
      </c>
      <c r="AG272" s="2">
        <f t="shared" si="39"/>
        <v>24228200</v>
      </c>
      <c r="AH272" s="2">
        <f t="shared" si="40"/>
        <v>34252000</v>
      </c>
      <c r="AI272" s="2" cm="1">
        <f t="array" ref="AI272">_xlfn.XLOOKUP(AI$1&amp;$AB272,$M$3:$M$1662&amp;$N$3:$N$1662,$O$3:$O$1662,0,0,1)</f>
        <v>111600</v>
      </c>
      <c r="AJ272" s="2" cm="1">
        <f t="array" ref="AJ272">_xlfn.XLOOKUP(AJ$1&amp;$AB272,$M$3:$M$1662&amp;$N$3:$N$1662,$O$3:$O$1662,0,0,1)</f>
        <v>23000</v>
      </c>
      <c r="AK272" s="2" cm="1">
        <f t="array" ref="AK272">_xlfn.XLOOKUP(AK$1&amp;$AB272,$M$3:$M$1662&amp;$N$3:$N$1662,$O$3:$O$1662,0,0,1)</f>
        <v>53100</v>
      </c>
      <c r="AL272" s="2" cm="1">
        <f t="array" ref="AL272">_xlfn.XLOOKUP(AL$1&amp;$AB272,$M$3:$M$1662&amp;$N$3:$N$1662,$O$3:$O$1662,0,0,1)</f>
        <v>59400</v>
      </c>
      <c r="AM272" s="2" cm="1">
        <f t="array" ref="AM272">_xlfn.XLOOKUP(AM$1&amp;$AB272,$M$3:$M$1662&amp;$N$3:$N$1662,$O$3:$O$1662,0,0,1)</f>
        <v>28700</v>
      </c>
    </row>
    <row r="273" spans="13:39" x14ac:dyDescent="0.4">
      <c r="M273" t="s">
        <v>870</v>
      </c>
      <c r="N273" t="s">
        <v>513</v>
      </c>
      <c r="O273">
        <v>28700</v>
      </c>
      <c r="AB273" t="s">
        <v>64</v>
      </c>
      <c r="AC273" s="2">
        <f t="shared" si="35"/>
        <v>30513400</v>
      </c>
      <c r="AD273" s="2">
        <f t="shared" si="36"/>
        <v>32911000</v>
      </c>
      <c r="AE273" s="2">
        <f t="shared" si="37"/>
        <v>28338900</v>
      </c>
      <c r="AF273" s="2">
        <f t="shared" si="38"/>
        <v>32697500</v>
      </c>
      <c r="AG273" s="2">
        <f t="shared" si="39"/>
        <v>24322400</v>
      </c>
      <c r="AH273" s="2">
        <f t="shared" si="40"/>
        <v>34297200</v>
      </c>
      <c r="AI273" s="2" cm="1">
        <f t="array" ref="AI273">_xlfn.XLOOKUP(AI$1&amp;$AB273,$M$3:$M$1662&amp;$N$3:$N$1662,$O$3:$O$1662,0,0,1)</f>
        <v>67800</v>
      </c>
      <c r="AJ273" s="2" cm="1">
        <f t="array" ref="AJ273">_xlfn.XLOOKUP(AJ$1&amp;$AB273,$M$3:$M$1662&amp;$N$3:$N$1662,$O$3:$O$1662,0,0,1)</f>
        <v>80900</v>
      </c>
      <c r="AK273" s="2" cm="1">
        <f t="array" ref="AK273">_xlfn.XLOOKUP(AK$1&amp;$AB273,$M$3:$M$1662&amp;$N$3:$N$1662,$O$3:$O$1662,0,0,1)</f>
        <v>111700</v>
      </c>
      <c r="AL273" s="2" cm="1">
        <f t="array" ref="AL273">_xlfn.XLOOKUP(AL$1&amp;$AB273,$M$3:$M$1662&amp;$N$3:$N$1662,$O$3:$O$1662,0,0,1)</f>
        <v>94200</v>
      </c>
      <c r="AM273" s="2" cm="1">
        <f t="array" ref="AM273">_xlfn.XLOOKUP(AM$1&amp;$AB273,$M$3:$M$1662&amp;$N$3:$N$1662,$O$3:$O$1662,0,0,1)</f>
        <v>45200</v>
      </c>
    </row>
    <row r="274" spans="13:39" x14ac:dyDescent="0.4">
      <c r="M274" t="s">
        <v>870</v>
      </c>
      <c r="N274" t="s">
        <v>514</v>
      </c>
      <c r="O274">
        <v>45200</v>
      </c>
      <c r="AB274" t="s">
        <v>273</v>
      </c>
      <c r="AC274" s="2">
        <f t="shared" si="35"/>
        <v>30564680</v>
      </c>
      <c r="AD274" s="2">
        <f t="shared" si="36"/>
        <v>32974200</v>
      </c>
      <c r="AE274" s="2">
        <f t="shared" si="37"/>
        <v>28366900</v>
      </c>
      <c r="AF274" s="2">
        <f t="shared" si="38"/>
        <v>32737100</v>
      </c>
      <c r="AG274" s="2">
        <f t="shared" si="39"/>
        <v>24409800</v>
      </c>
      <c r="AH274" s="2">
        <f t="shared" si="40"/>
        <v>34335400</v>
      </c>
      <c r="AI274" s="2" cm="1">
        <f t="array" ref="AI274">_xlfn.XLOOKUP(AI$1&amp;$AB274,$M$3:$M$1662&amp;$N$3:$N$1662,$O$3:$O$1662,0,0,1)</f>
        <v>63200</v>
      </c>
      <c r="AJ274" s="2" cm="1">
        <f t="array" ref="AJ274">_xlfn.XLOOKUP(AJ$1&amp;$AB274,$M$3:$M$1662&amp;$N$3:$N$1662,$O$3:$O$1662,0,0,1)</f>
        <v>28000</v>
      </c>
      <c r="AK274" s="2" cm="1">
        <f t="array" ref="AK274">_xlfn.XLOOKUP(AK$1&amp;$AB274,$M$3:$M$1662&amp;$N$3:$N$1662,$O$3:$O$1662,0,0,1)</f>
        <v>39600</v>
      </c>
      <c r="AL274" s="2" cm="1">
        <f t="array" ref="AL274">_xlfn.XLOOKUP(AL$1&amp;$AB274,$M$3:$M$1662&amp;$N$3:$N$1662,$O$3:$O$1662,0,0,1)</f>
        <v>87400</v>
      </c>
      <c r="AM274" s="2" cm="1">
        <f t="array" ref="AM274">_xlfn.XLOOKUP(AM$1&amp;$AB274,$M$3:$M$1662&amp;$N$3:$N$1662,$O$3:$O$1662,0,0,1)</f>
        <v>38200</v>
      </c>
    </row>
    <row r="275" spans="13:39" x14ac:dyDescent="0.4">
      <c r="M275" t="s">
        <v>870</v>
      </c>
      <c r="N275" t="s">
        <v>515</v>
      </c>
      <c r="O275">
        <v>38200</v>
      </c>
      <c r="AB275" t="s">
        <v>80</v>
      </c>
      <c r="AC275" s="2">
        <f t="shared" si="35"/>
        <v>30612720</v>
      </c>
      <c r="AD275" s="2">
        <f t="shared" si="36"/>
        <v>33034300</v>
      </c>
      <c r="AE275" s="2">
        <f t="shared" si="37"/>
        <v>28399900</v>
      </c>
      <c r="AF275" s="2">
        <f t="shared" si="38"/>
        <v>32785000</v>
      </c>
      <c r="AG275" s="2">
        <f t="shared" si="39"/>
        <v>24462200</v>
      </c>
      <c r="AH275" s="2">
        <f t="shared" si="40"/>
        <v>34382200</v>
      </c>
      <c r="AI275" s="2" cm="1">
        <f t="array" ref="AI275">_xlfn.XLOOKUP(AI$1&amp;$AB275,$M$3:$M$1662&amp;$N$3:$N$1662,$O$3:$O$1662,0,0,1)</f>
        <v>60100</v>
      </c>
      <c r="AJ275" s="2" cm="1">
        <f t="array" ref="AJ275">_xlfn.XLOOKUP(AJ$1&amp;$AB275,$M$3:$M$1662&amp;$N$3:$N$1662,$O$3:$O$1662,0,0,1)</f>
        <v>33000</v>
      </c>
      <c r="AK275" s="2" cm="1">
        <f t="array" ref="AK275">_xlfn.XLOOKUP(AK$1&amp;$AB275,$M$3:$M$1662&amp;$N$3:$N$1662,$O$3:$O$1662,0,0,1)</f>
        <v>47900</v>
      </c>
      <c r="AL275" s="2" cm="1">
        <f t="array" ref="AL275">_xlfn.XLOOKUP(AL$1&amp;$AB275,$M$3:$M$1662&amp;$N$3:$N$1662,$O$3:$O$1662,0,0,1)</f>
        <v>52400</v>
      </c>
      <c r="AM275" s="2" cm="1">
        <f t="array" ref="AM275">_xlfn.XLOOKUP(AM$1&amp;$AB275,$M$3:$M$1662&amp;$N$3:$N$1662,$O$3:$O$1662,0,0,1)</f>
        <v>46800</v>
      </c>
    </row>
    <row r="276" spans="13:39" x14ac:dyDescent="0.4">
      <c r="M276" t="s">
        <v>870</v>
      </c>
      <c r="N276" t="s">
        <v>516</v>
      </c>
      <c r="O276">
        <v>46800</v>
      </c>
      <c r="AB276" t="s">
        <v>31</v>
      </c>
      <c r="AC276" s="2">
        <f t="shared" si="35"/>
        <v>30660620</v>
      </c>
      <c r="AD276" s="2">
        <f t="shared" si="36"/>
        <v>33110900</v>
      </c>
      <c r="AE276" s="2">
        <f t="shared" si="37"/>
        <v>28447400</v>
      </c>
      <c r="AF276" s="2">
        <f t="shared" si="38"/>
        <v>32841700</v>
      </c>
      <c r="AG276" s="2">
        <f t="shared" si="39"/>
        <v>24495100</v>
      </c>
      <c r="AH276" s="2">
        <f t="shared" si="40"/>
        <v>34408000</v>
      </c>
      <c r="AI276" s="2" cm="1">
        <f t="array" ref="AI276">_xlfn.XLOOKUP(AI$1&amp;$AB276,$M$3:$M$1662&amp;$N$3:$N$1662,$O$3:$O$1662,0,0,1)</f>
        <v>76600</v>
      </c>
      <c r="AJ276" s="2" cm="1">
        <f t="array" ref="AJ276">_xlfn.XLOOKUP(AJ$1&amp;$AB276,$M$3:$M$1662&amp;$N$3:$N$1662,$O$3:$O$1662,0,0,1)</f>
        <v>47500</v>
      </c>
      <c r="AK276" s="2" cm="1">
        <f t="array" ref="AK276">_xlfn.XLOOKUP(AK$1&amp;$AB276,$M$3:$M$1662&amp;$N$3:$N$1662,$O$3:$O$1662,0,0,1)</f>
        <v>56700</v>
      </c>
      <c r="AL276" s="2" cm="1">
        <f t="array" ref="AL276">_xlfn.XLOOKUP(AL$1&amp;$AB276,$M$3:$M$1662&amp;$N$3:$N$1662,$O$3:$O$1662,0,0,1)</f>
        <v>32900</v>
      </c>
      <c r="AM276" s="2" cm="1">
        <f t="array" ref="AM276">_xlfn.XLOOKUP(AM$1&amp;$AB276,$M$3:$M$1662&amp;$N$3:$N$1662,$O$3:$O$1662,0,0,1)</f>
        <v>25800</v>
      </c>
    </row>
    <row r="277" spans="13:39" x14ac:dyDescent="0.4">
      <c r="M277" t="s">
        <v>870</v>
      </c>
      <c r="N277" t="s">
        <v>517</v>
      </c>
      <c r="O277">
        <v>25800</v>
      </c>
      <c r="AB277" t="s">
        <v>40</v>
      </c>
      <c r="AC277" s="2">
        <f t="shared" si="35"/>
        <v>30698940</v>
      </c>
      <c r="AD277" s="2">
        <f t="shared" si="36"/>
        <v>33151800</v>
      </c>
      <c r="AE277" s="2">
        <f t="shared" si="37"/>
        <v>28469700</v>
      </c>
      <c r="AF277" s="2">
        <f t="shared" si="38"/>
        <v>32900000</v>
      </c>
      <c r="AG277" s="2">
        <f t="shared" si="39"/>
        <v>24529100</v>
      </c>
      <c r="AH277" s="2">
        <f t="shared" si="40"/>
        <v>34444100</v>
      </c>
      <c r="AI277" s="2" cm="1">
        <f t="array" ref="AI277">_xlfn.XLOOKUP(AI$1&amp;$AB277,$M$3:$M$1662&amp;$N$3:$N$1662,$O$3:$O$1662,0,0,1)</f>
        <v>40900</v>
      </c>
      <c r="AJ277" s="2" cm="1">
        <f t="array" ref="AJ277">_xlfn.XLOOKUP(AJ$1&amp;$AB277,$M$3:$M$1662&amp;$N$3:$N$1662,$O$3:$O$1662,0,0,1)</f>
        <v>22300</v>
      </c>
      <c r="AK277" s="2" cm="1">
        <f t="array" ref="AK277">_xlfn.XLOOKUP(AK$1&amp;$AB277,$M$3:$M$1662&amp;$N$3:$N$1662,$O$3:$O$1662,0,0,1)</f>
        <v>58300</v>
      </c>
      <c r="AL277" s="2" cm="1">
        <f t="array" ref="AL277">_xlfn.XLOOKUP(AL$1&amp;$AB277,$M$3:$M$1662&amp;$N$3:$N$1662,$O$3:$O$1662,0,0,1)</f>
        <v>34000</v>
      </c>
      <c r="AM277" s="2" cm="1">
        <f t="array" ref="AM277">_xlfn.XLOOKUP(AM$1&amp;$AB277,$M$3:$M$1662&amp;$N$3:$N$1662,$O$3:$O$1662,0,0,1)</f>
        <v>36100</v>
      </c>
    </row>
    <row r="278" spans="13:39" x14ac:dyDescent="0.4">
      <c r="M278" t="s">
        <v>870</v>
      </c>
      <c r="N278" t="s">
        <v>518</v>
      </c>
      <c r="O278">
        <v>36100</v>
      </c>
      <c r="AB278" t="s">
        <v>46</v>
      </c>
      <c r="AC278" s="2">
        <f t="shared" si="35"/>
        <v>30755660</v>
      </c>
      <c r="AD278" s="2">
        <f t="shared" si="36"/>
        <v>33213600</v>
      </c>
      <c r="AE278" s="2">
        <f t="shared" si="37"/>
        <v>28516800</v>
      </c>
      <c r="AF278" s="2">
        <f t="shared" si="38"/>
        <v>32952900</v>
      </c>
      <c r="AG278" s="2">
        <f t="shared" si="39"/>
        <v>24587100</v>
      </c>
      <c r="AH278" s="2">
        <f t="shared" si="40"/>
        <v>34507900</v>
      </c>
      <c r="AI278" s="2" cm="1">
        <f t="array" ref="AI278">_xlfn.XLOOKUP(AI$1&amp;$AB278,$M$3:$M$1662&amp;$N$3:$N$1662,$O$3:$O$1662,0,0,1)</f>
        <v>61800</v>
      </c>
      <c r="AJ278" s="2" cm="1">
        <f t="array" ref="AJ278">_xlfn.XLOOKUP(AJ$1&amp;$AB278,$M$3:$M$1662&amp;$N$3:$N$1662,$O$3:$O$1662,0,0,1)</f>
        <v>47100</v>
      </c>
      <c r="AK278" s="2" cm="1">
        <f t="array" ref="AK278">_xlfn.XLOOKUP(AK$1&amp;$AB278,$M$3:$M$1662&amp;$N$3:$N$1662,$O$3:$O$1662,0,0,1)</f>
        <v>52900</v>
      </c>
      <c r="AL278" s="2" cm="1">
        <f t="array" ref="AL278">_xlfn.XLOOKUP(AL$1&amp;$AB278,$M$3:$M$1662&amp;$N$3:$N$1662,$O$3:$O$1662,0,0,1)</f>
        <v>58000</v>
      </c>
      <c r="AM278" s="2" cm="1">
        <f t="array" ref="AM278">_xlfn.XLOOKUP(AM$1&amp;$AB278,$M$3:$M$1662&amp;$N$3:$N$1662,$O$3:$O$1662,0,0,1)</f>
        <v>63800</v>
      </c>
    </row>
    <row r="279" spans="13:39" x14ac:dyDescent="0.4">
      <c r="M279" t="s">
        <v>870</v>
      </c>
      <c r="N279" t="s">
        <v>519</v>
      </c>
      <c r="O279">
        <v>63800</v>
      </c>
      <c r="AB279" t="s">
        <v>69</v>
      </c>
      <c r="AC279" s="2">
        <f t="shared" si="35"/>
        <v>30813520</v>
      </c>
      <c r="AD279" s="2">
        <f t="shared" si="36"/>
        <v>33288600</v>
      </c>
      <c r="AE279" s="2">
        <f t="shared" si="37"/>
        <v>28562900</v>
      </c>
      <c r="AF279" s="2">
        <f t="shared" si="38"/>
        <v>33012300</v>
      </c>
      <c r="AG279" s="2">
        <f t="shared" si="39"/>
        <v>24657700</v>
      </c>
      <c r="AH279" s="2">
        <f t="shared" si="40"/>
        <v>34546100</v>
      </c>
      <c r="AI279" s="2" cm="1">
        <f t="array" ref="AI279">_xlfn.XLOOKUP(AI$1&amp;$AB279,$M$3:$M$1662&amp;$N$3:$N$1662,$O$3:$O$1662,0,0,1)</f>
        <v>75000</v>
      </c>
      <c r="AJ279" s="2" cm="1">
        <f t="array" ref="AJ279">_xlfn.XLOOKUP(AJ$1&amp;$AB279,$M$3:$M$1662&amp;$N$3:$N$1662,$O$3:$O$1662,0,0,1)</f>
        <v>46100</v>
      </c>
      <c r="AK279" s="2" cm="1">
        <f t="array" ref="AK279">_xlfn.XLOOKUP(AK$1&amp;$AB279,$M$3:$M$1662&amp;$N$3:$N$1662,$O$3:$O$1662,0,0,1)</f>
        <v>59400</v>
      </c>
      <c r="AL279" s="2" cm="1">
        <f t="array" ref="AL279">_xlfn.XLOOKUP(AL$1&amp;$AB279,$M$3:$M$1662&amp;$N$3:$N$1662,$O$3:$O$1662,0,0,1)</f>
        <v>70600</v>
      </c>
      <c r="AM279" s="2" cm="1">
        <f t="array" ref="AM279">_xlfn.XLOOKUP(AM$1&amp;$AB279,$M$3:$M$1662&amp;$N$3:$N$1662,$O$3:$O$1662,0,0,1)</f>
        <v>38200</v>
      </c>
    </row>
    <row r="280" spans="13:39" x14ac:dyDescent="0.4">
      <c r="M280" t="s">
        <v>870</v>
      </c>
      <c r="N280" t="s">
        <v>520</v>
      </c>
      <c r="O280">
        <v>38200</v>
      </c>
      <c r="AB280" t="s">
        <v>70</v>
      </c>
      <c r="AC280" s="2">
        <f t="shared" si="35"/>
        <v>30874680</v>
      </c>
      <c r="AD280" s="2">
        <f t="shared" si="36"/>
        <v>33389900</v>
      </c>
      <c r="AE280" s="2">
        <f t="shared" si="37"/>
        <v>28634700</v>
      </c>
      <c r="AF280" s="2">
        <f t="shared" si="38"/>
        <v>33052200</v>
      </c>
      <c r="AG280" s="2">
        <f t="shared" si="39"/>
        <v>24688900</v>
      </c>
      <c r="AH280" s="2">
        <f t="shared" si="40"/>
        <v>34607700</v>
      </c>
      <c r="AI280" s="2" cm="1">
        <f t="array" ref="AI280">_xlfn.XLOOKUP(AI$1&amp;$AB280,$M$3:$M$1662&amp;$N$3:$N$1662,$O$3:$O$1662,0,0,1)</f>
        <v>101300</v>
      </c>
      <c r="AJ280" s="2" cm="1">
        <f t="array" ref="AJ280">_xlfn.XLOOKUP(AJ$1&amp;$AB280,$M$3:$M$1662&amp;$N$3:$N$1662,$O$3:$O$1662,0,0,1)</f>
        <v>71800</v>
      </c>
      <c r="AK280" s="2" cm="1">
        <f t="array" ref="AK280">_xlfn.XLOOKUP(AK$1&amp;$AB280,$M$3:$M$1662&amp;$N$3:$N$1662,$O$3:$O$1662,0,0,1)</f>
        <v>39900</v>
      </c>
      <c r="AL280" s="2" cm="1">
        <f t="array" ref="AL280">_xlfn.XLOOKUP(AL$1&amp;$AB280,$M$3:$M$1662&amp;$N$3:$N$1662,$O$3:$O$1662,0,0,1)</f>
        <v>31200</v>
      </c>
      <c r="AM280" s="2" cm="1">
        <f t="array" ref="AM280">_xlfn.XLOOKUP(AM$1&amp;$AB280,$M$3:$M$1662&amp;$N$3:$N$1662,$O$3:$O$1662,0,0,1)</f>
        <v>61600</v>
      </c>
    </row>
    <row r="281" spans="13:39" x14ac:dyDescent="0.4">
      <c r="M281" t="s">
        <v>870</v>
      </c>
      <c r="N281" t="s">
        <v>521</v>
      </c>
      <c r="O281">
        <v>61600</v>
      </c>
      <c r="AB281" t="s">
        <v>15</v>
      </c>
      <c r="AC281" s="2">
        <f t="shared" si="35"/>
        <v>30916080</v>
      </c>
      <c r="AD281" s="2">
        <f t="shared" si="36"/>
        <v>33494200</v>
      </c>
      <c r="AE281" s="2">
        <f t="shared" si="37"/>
        <v>28651100</v>
      </c>
      <c r="AF281" s="2">
        <f t="shared" si="38"/>
        <v>33081700</v>
      </c>
      <c r="AG281" s="2">
        <f t="shared" si="39"/>
        <v>24714900</v>
      </c>
      <c r="AH281" s="2">
        <f t="shared" si="40"/>
        <v>34638500</v>
      </c>
      <c r="AI281" s="2" cm="1">
        <f t="array" ref="AI281">_xlfn.XLOOKUP(AI$1&amp;$AB281,$M$3:$M$1662&amp;$N$3:$N$1662,$O$3:$O$1662,0,0,1)</f>
        <v>104300</v>
      </c>
      <c r="AJ281" s="2" cm="1">
        <f t="array" ref="AJ281">_xlfn.XLOOKUP(AJ$1&amp;$AB281,$M$3:$M$1662&amp;$N$3:$N$1662,$O$3:$O$1662,0,0,1)</f>
        <v>16400</v>
      </c>
      <c r="AK281" s="2" cm="1">
        <f t="array" ref="AK281">_xlfn.XLOOKUP(AK$1&amp;$AB281,$M$3:$M$1662&amp;$N$3:$N$1662,$O$3:$O$1662,0,0,1)</f>
        <v>29500</v>
      </c>
      <c r="AL281" s="2" cm="1">
        <f t="array" ref="AL281">_xlfn.XLOOKUP(AL$1&amp;$AB281,$M$3:$M$1662&amp;$N$3:$N$1662,$O$3:$O$1662,0,0,1)</f>
        <v>26000</v>
      </c>
      <c r="AM281" s="2" cm="1">
        <f t="array" ref="AM281">_xlfn.XLOOKUP(AM$1&amp;$AB281,$M$3:$M$1662&amp;$N$3:$N$1662,$O$3:$O$1662,0,0,1)</f>
        <v>30800</v>
      </c>
    </row>
    <row r="282" spans="13:39" x14ac:dyDescent="0.4">
      <c r="M282" t="s">
        <v>870</v>
      </c>
      <c r="N282" t="s">
        <v>522</v>
      </c>
      <c r="O282">
        <v>30800</v>
      </c>
      <c r="AB282" t="s">
        <v>22</v>
      </c>
      <c r="AC282" s="2">
        <f t="shared" si="35"/>
        <v>30969200</v>
      </c>
      <c r="AD282" s="2">
        <f t="shared" si="36"/>
        <v>33549800</v>
      </c>
      <c r="AE282" s="2">
        <f t="shared" si="37"/>
        <v>28703700</v>
      </c>
      <c r="AF282" s="2">
        <f t="shared" si="38"/>
        <v>33154300</v>
      </c>
      <c r="AG282" s="2">
        <f t="shared" si="39"/>
        <v>24769300</v>
      </c>
      <c r="AH282" s="2">
        <f t="shared" si="40"/>
        <v>34668900</v>
      </c>
      <c r="AI282" s="2" cm="1">
        <f t="array" ref="AI282">_xlfn.XLOOKUP(AI$1&amp;$AB282,$M$3:$M$1662&amp;$N$3:$N$1662,$O$3:$O$1662,0,0,1)</f>
        <v>55600</v>
      </c>
      <c r="AJ282" s="2" cm="1">
        <f t="array" ref="AJ282">_xlfn.XLOOKUP(AJ$1&amp;$AB282,$M$3:$M$1662&amp;$N$3:$N$1662,$O$3:$O$1662,0,0,1)</f>
        <v>52600</v>
      </c>
      <c r="AK282" s="2" cm="1">
        <f t="array" ref="AK282">_xlfn.XLOOKUP(AK$1&amp;$AB282,$M$3:$M$1662&amp;$N$3:$N$1662,$O$3:$O$1662,0,0,1)</f>
        <v>72600</v>
      </c>
      <c r="AL282" s="2" cm="1">
        <f t="array" ref="AL282">_xlfn.XLOOKUP(AL$1&amp;$AB282,$M$3:$M$1662&amp;$N$3:$N$1662,$O$3:$O$1662,0,0,1)</f>
        <v>54400</v>
      </c>
      <c r="AM282" s="2" cm="1">
        <f t="array" ref="AM282">_xlfn.XLOOKUP(AM$1&amp;$AB282,$M$3:$M$1662&amp;$N$3:$N$1662,$O$3:$O$1662,0,0,1)</f>
        <v>30400</v>
      </c>
    </row>
    <row r="283" spans="13:39" x14ac:dyDescent="0.4">
      <c r="M283" t="s">
        <v>870</v>
      </c>
      <c r="N283" t="s">
        <v>523</v>
      </c>
      <c r="O283">
        <v>30400</v>
      </c>
      <c r="AB283" t="s">
        <v>34</v>
      </c>
      <c r="AC283" s="2">
        <f t="shared" si="35"/>
        <v>31034780</v>
      </c>
      <c r="AD283" s="2">
        <f t="shared" si="36"/>
        <v>33666300</v>
      </c>
      <c r="AE283" s="2">
        <f t="shared" si="37"/>
        <v>28731400</v>
      </c>
      <c r="AF283" s="2">
        <f t="shared" si="38"/>
        <v>33226900</v>
      </c>
      <c r="AG283" s="2">
        <f t="shared" si="39"/>
        <v>24817000</v>
      </c>
      <c r="AH283" s="2">
        <f t="shared" si="40"/>
        <v>34732300</v>
      </c>
      <c r="AI283" s="2" cm="1">
        <f t="array" ref="AI283">_xlfn.XLOOKUP(AI$1&amp;$AB283,$M$3:$M$1662&amp;$N$3:$N$1662,$O$3:$O$1662,0,0,1)</f>
        <v>116500</v>
      </c>
      <c r="AJ283" s="2" cm="1">
        <f t="array" ref="AJ283">_xlfn.XLOOKUP(AJ$1&amp;$AB283,$M$3:$M$1662&amp;$N$3:$N$1662,$O$3:$O$1662,0,0,1)</f>
        <v>27700</v>
      </c>
      <c r="AK283" s="2" cm="1">
        <f t="array" ref="AK283">_xlfn.XLOOKUP(AK$1&amp;$AB283,$M$3:$M$1662&amp;$N$3:$N$1662,$O$3:$O$1662,0,0,1)</f>
        <v>72600</v>
      </c>
      <c r="AL283" s="2" cm="1">
        <f t="array" ref="AL283">_xlfn.XLOOKUP(AL$1&amp;$AB283,$M$3:$M$1662&amp;$N$3:$N$1662,$O$3:$O$1662,0,0,1)</f>
        <v>47700</v>
      </c>
      <c r="AM283" s="2" cm="1">
        <f t="array" ref="AM283">_xlfn.XLOOKUP(AM$1&amp;$AB283,$M$3:$M$1662&amp;$N$3:$N$1662,$O$3:$O$1662,0,0,1)</f>
        <v>63400</v>
      </c>
    </row>
    <row r="284" spans="13:39" x14ac:dyDescent="0.4">
      <c r="M284" t="s">
        <v>870</v>
      </c>
      <c r="N284" t="s">
        <v>524</v>
      </c>
      <c r="O284">
        <v>63400</v>
      </c>
      <c r="AB284" t="s">
        <v>94</v>
      </c>
      <c r="AC284" s="2">
        <f t="shared" si="35"/>
        <v>31083880</v>
      </c>
      <c r="AD284" s="2">
        <f t="shared" si="36"/>
        <v>33726900</v>
      </c>
      <c r="AE284" s="2">
        <f t="shared" si="37"/>
        <v>28763200</v>
      </c>
      <c r="AF284" s="2">
        <f t="shared" si="38"/>
        <v>33316700</v>
      </c>
      <c r="AG284" s="2">
        <f t="shared" si="39"/>
        <v>24836100</v>
      </c>
      <c r="AH284" s="2">
        <f t="shared" si="40"/>
        <v>34776500</v>
      </c>
      <c r="AI284" s="2" cm="1">
        <f t="array" ref="AI284">_xlfn.XLOOKUP(AI$1&amp;$AB284,$M$3:$M$1662&amp;$N$3:$N$1662,$O$3:$O$1662,0,0,1)</f>
        <v>60600</v>
      </c>
      <c r="AJ284" s="2" cm="1">
        <f t="array" ref="AJ284">_xlfn.XLOOKUP(AJ$1&amp;$AB284,$M$3:$M$1662&amp;$N$3:$N$1662,$O$3:$O$1662,0,0,1)</f>
        <v>31800</v>
      </c>
      <c r="AK284" s="2" cm="1">
        <f t="array" ref="AK284">_xlfn.XLOOKUP(AK$1&amp;$AB284,$M$3:$M$1662&amp;$N$3:$N$1662,$O$3:$O$1662,0,0,1)</f>
        <v>89800</v>
      </c>
      <c r="AL284" s="2" cm="1">
        <f t="array" ref="AL284">_xlfn.XLOOKUP(AL$1&amp;$AB284,$M$3:$M$1662&amp;$N$3:$N$1662,$O$3:$O$1662,0,0,1)</f>
        <v>19100</v>
      </c>
      <c r="AM284" s="2" cm="1">
        <f t="array" ref="AM284">_xlfn.XLOOKUP(AM$1&amp;$AB284,$M$3:$M$1662&amp;$N$3:$N$1662,$O$3:$O$1662,0,0,1)</f>
        <v>44200</v>
      </c>
    </row>
    <row r="285" spans="13:39" x14ac:dyDescent="0.4">
      <c r="M285" t="s">
        <v>870</v>
      </c>
      <c r="N285" t="s">
        <v>525</v>
      </c>
      <c r="O285">
        <v>44200</v>
      </c>
      <c r="AB285" t="s">
        <v>172</v>
      </c>
      <c r="AC285" s="2">
        <f t="shared" si="35"/>
        <v>31124100</v>
      </c>
      <c r="AD285" s="2">
        <f t="shared" si="36"/>
        <v>33783800</v>
      </c>
      <c r="AE285" s="2">
        <f t="shared" si="37"/>
        <v>28790600</v>
      </c>
      <c r="AF285" s="2">
        <f t="shared" si="38"/>
        <v>33374900</v>
      </c>
      <c r="AG285" s="2">
        <f t="shared" si="39"/>
        <v>24861900</v>
      </c>
      <c r="AH285" s="2">
        <f t="shared" si="40"/>
        <v>34809300</v>
      </c>
      <c r="AI285" s="2" cm="1">
        <f t="array" ref="AI285">_xlfn.XLOOKUP(AI$1&amp;$AB285,$M$3:$M$1662&amp;$N$3:$N$1662,$O$3:$O$1662,0,0,1)</f>
        <v>56900</v>
      </c>
      <c r="AJ285" s="2" cm="1">
        <f t="array" ref="AJ285">_xlfn.XLOOKUP(AJ$1&amp;$AB285,$M$3:$M$1662&amp;$N$3:$N$1662,$O$3:$O$1662,0,0,1)</f>
        <v>27400</v>
      </c>
      <c r="AK285" s="2" cm="1">
        <f t="array" ref="AK285">_xlfn.XLOOKUP(AK$1&amp;$AB285,$M$3:$M$1662&amp;$N$3:$N$1662,$O$3:$O$1662,0,0,1)</f>
        <v>58200</v>
      </c>
      <c r="AL285" s="2" cm="1">
        <f t="array" ref="AL285">_xlfn.XLOOKUP(AL$1&amp;$AB285,$M$3:$M$1662&amp;$N$3:$N$1662,$O$3:$O$1662,0,0,1)</f>
        <v>25800</v>
      </c>
      <c r="AM285" s="2" cm="1">
        <f t="array" ref="AM285">_xlfn.XLOOKUP(AM$1&amp;$AB285,$M$3:$M$1662&amp;$N$3:$N$1662,$O$3:$O$1662,0,0,1)</f>
        <v>32800</v>
      </c>
    </row>
    <row r="286" spans="13:39" x14ac:dyDescent="0.4">
      <c r="M286" t="s">
        <v>870</v>
      </c>
      <c r="N286" t="s">
        <v>526</v>
      </c>
      <c r="O286">
        <v>32800</v>
      </c>
      <c r="AB286" t="s">
        <v>55</v>
      </c>
      <c r="AC286" s="2">
        <f t="shared" si="35"/>
        <v>31181840</v>
      </c>
      <c r="AD286" s="2">
        <f t="shared" si="36"/>
        <v>33837200</v>
      </c>
      <c r="AE286" s="2">
        <f t="shared" si="37"/>
        <v>28877600</v>
      </c>
      <c r="AF286" s="2">
        <f t="shared" si="38"/>
        <v>33433200</v>
      </c>
      <c r="AG286" s="2">
        <f t="shared" si="39"/>
        <v>24893100</v>
      </c>
      <c r="AH286" s="2">
        <f t="shared" si="40"/>
        <v>34868100</v>
      </c>
      <c r="AI286" s="2" cm="1">
        <f t="array" ref="AI286">_xlfn.XLOOKUP(AI$1&amp;$AB286,$M$3:$M$1662&amp;$N$3:$N$1662,$O$3:$O$1662,0,0,1)</f>
        <v>53400</v>
      </c>
      <c r="AJ286" s="2" cm="1">
        <f t="array" ref="AJ286">_xlfn.XLOOKUP(AJ$1&amp;$AB286,$M$3:$M$1662&amp;$N$3:$N$1662,$O$3:$O$1662,0,0,1)</f>
        <v>87000</v>
      </c>
      <c r="AK286" s="2" cm="1">
        <f t="array" ref="AK286">_xlfn.XLOOKUP(AK$1&amp;$AB286,$M$3:$M$1662&amp;$N$3:$N$1662,$O$3:$O$1662,0,0,1)</f>
        <v>58300</v>
      </c>
      <c r="AL286" s="2" cm="1">
        <f t="array" ref="AL286">_xlfn.XLOOKUP(AL$1&amp;$AB286,$M$3:$M$1662&amp;$N$3:$N$1662,$O$3:$O$1662,0,0,1)</f>
        <v>31200</v>
      </c>
      <c r="AM286" s="2" cm="1">
        <f t="array" ref="AM286">_xlfn.XLOOKUP(AM$1&amp;$AB286,$M$3:$M$1662&amp;$N$3:$N$1662,$O$3:$O$1662,0,0,1)</f>
        <v>58800</v>
      </c>
    </row>
    <row r="287" spans="13:39" x14ac:dyDescent="0.4">
      <c r="M287" t="s">
        <v>870</v>
      </c>
      <c r="N287" t="s">
        <v>527</v>
      </c>
      <c r="O287">
        <v>58800</v>
      </c>
      <c r="AB287" t="s">
        <v>75</v>
      </c>
      <c r="AC287" s="2">
        <f t="shared" si="35"/>
        <v>31221720</v>
      </c>
      <c r="AD287" s="2">
        <f t="shared" si="36"/>
        <v>33889900</v>
      </c>
      <c r="AE287" s="2">
        <f t="shared" si="37"/>
        <v>28906600</v>
      </c>
      <c r="AF287" s="2">
        <f t="shared" si="38"/>
        <v>33480500</v>
      </c>
      <c r="AG287" s="2">
        <f t="shared" si="39"/>
        <v>24937200</v>
      </c>
      <c r="AH287" s="2">
        <f t="shared" si="40"/>
        <v>34894400</v>
      </c>
      <c r="AI287" s="2" cm="1">
        <f t="array" ref="AI287">_xlfn.XLOOKUP(AI$1&amp;$AB287,$M$3:$M$1662&amp;$N$3:$N$1662,$O$3:$O$1662,0,0,1)</f>
        <v>52700</v>
      </c>
      <c r="AJ287" s="2" cm="1">
        <f t="array" ref="AJ287">_xlfn.XLOOKUP(AJ$1&amp;$AB287,$M$3:$M$1662&amp;$N$3:$N$1662,$O$3:$O$1662,0,0,1)</f>
        <v>29000</v>
      </c>
      <c r="AK287" s="2" cm="1">
        <f t="array" ref="AK287">_xlfn.XLOOKUP(AK$1&amp;$AB287,$M$3:$M$1662&amp;$N$3:$N$1662,$O$3:$O$1662,0,0,1)</f>
        <v>47300</v>
      </c>
      <c r="AL287" s="2" cm="1">
        <f t="array" ref="AL287">_xlfn.XLOOKUP(AL$1&amp;$AB287,$M$3:$M$1662&amp;$N$3:$N$1662,$O$3:$O$1662,0,0,1)</f>
        <v>44100</v>
      </c>
      <c r="AM287" s="2" cm="1">
        <f t="array" ref="AM287">_xlfn.XLOOKUP(AM$1&amp;$AB287,$M$3:$M$1662&amp;$N$3:$N$1662,$O$3:$O$1662,0,0,1)</f>
        <v>26300</v>
      </c>
    </row>
    <row r="288" spans="13:39" x14ac:dyDescent="0.4">
      <c r="M288" t="s">
        <v>870</v>
      </c>
      <c r="N288" t="s">
        <v>528</v>
      </c>
      <c r="O288">
        <v>26300</v>
      </c>
      <c r="AB288" t="s">
        <v>280</v>
      </c>
      <c r="AC288" s="2">
        <f t="shared" si="35"/>
        <v>31260000</v>
      </c>
      <c r="AD288" s="2">
        <f t="shared" si="36"/>
        <v>33914300</v>
      </c>
      <c r="AE288" s="2">
        <f t="shared" si="37"/>
        <v>28945200</v>
      </c>
      <c r="AF288" s="2">
        <f t="shared" si="38"/>
        <v>33504800</v>
      </c>
      <c r="AG288" s="2">
        <f t="shared" si="39"/>
        <v>24954000</v>
      </c>
      <c r="AH288" s="2">
        <f t="shared" si="40"/>
        <v>34981700</v>
      </c>
      <c r="AI288" s="2" cm="1">
        <f t="array" ref="AI288">_xlfn.XLOOKUP(AI$1&amp;$AB288,$M$3:$M$1662&amp;$N$3:$N$1662,$O$3:$O$1662,0,0,1)</f>
        <v>24400</v>
      </c>
      <c r="AJ288" s="2" cm="1">
        <f t="array" ref="AJ288">_xlfn.XLOOKUP(AJ$1&amp;$AB288,$M$3:$M$1662&amp;$N$3:$N$1662,$O$3:$O$1662,0,0,1)</f>
        <v>38600</v>
      </c>
      <c r="AK288" s="2" cm="1">
        <f t="array" ref="AK288">_xlfn.XLOOKUP(AK$1&amp;$AB288,$M$3:$M$1662&amp;$N$3:$N$1662,$O$3:$O$1662,0,0,1)</f>
        <v>24300</v>
      </c>
      <c r="AL288" s="2" cm="1">
        <f t="array" ref="AL288">_xlfn.XLOOKUP(AL$1&amp;$AB288,$M$3:$M$1662&amp;$N$3:$N$1662,$O$3:$O$1662,0,0,1)</f>
        <v>16800</v>
      </c>
      <c r="AM288" s="2" cm="1">
        <f t="array" ref="AM288">_xlfn.XLOOKUP(AM$1&amp;$AB288,$M$3:$M$1662&amp;$N$3:$N$1662,$O$3:$O$1662,0,0,1)</f>
        <v>87300</v>
      </c>
    </row>
    <row r="289" spans="13:39" x14ac:dyDescent="0.4">
      <c r="M289" t="s">
        <v>870</v>
      </c>
      <c r="N289" t="s">
        <v>529</v>
      </c>
      <c r="O289">
        <v>87300</v>
      </c>
      <c r="AB289" t="s">
        <v>59</v>
      </c>
      <c r="AC289" s="2">
        <f t="shared" si="35"/>
        <v>31311480</v>
      </c>
      <c r="AD289" s="2">
        <f t="shared" si="36"/>
        <v>33978800</v>
      </c>
      <c r="AE289" s="2">
        <f t="shared" si="37"/>
        <v>28971200</v>
      </c>
      <c r="AF289" s="2">
        <f t="shared" si="38"/>
        <v>33545500</v>
      </c>
      <c r="AG289" s="2">
        <f t="shared" si="39"/>
        <v>24976800</v>
      </c>
      <c r="AH289" s="2">
        <f t="shared" si="40"/>
        <v>35085100</v>
      </c>
      <c r="AI289" s="2" cm="1">
        <f t="array" ref="AI289">_xlfn.XLOOKUP(AI$1&amp;$AB289,$M$3:$M$1662&amp;$N$3:$N$1662,$O$3:$O$1662,0,0,1)</f>
        <v>64500</v>
      </c>
      <c r="AJ289" s="2" cm="1">
        <f t="array" ref="AJ289">_xlfn.XLOOKUP(AJ$1&amp;$AB289,$M$3:$M$1662&amp;$N$3:$N$1662,$O$3:$O$1662,0,0,1)</f>
        <v>26000</v>
      </c>
      <c r="AK289" s="2" cm="1">
        <f t="array" ref="AK289">_xlfn.XLOOKUP(AK$1&amp;$AB289,$M$3:$M$1662&amp;$N$3:$N$1662,$O$3:$O$1662,0,0,1)</f>
        <v>40700</v>
      </c>
      <c r="AL289" s="2" cm="1">
        <f t="array" ref="AL289">_xlfn.XLOOKUP(AL$1&amp;$AB289,$M$3:$M$1662&amp;$N$3:$N$1662,$O$3:$O$1662,0,0,1)</f>
        <v>22800</v>
      </c>
      <c r="AM289" s="2" cm="1">
        <f t="array" ref="AM289">_xlfn.XLOOKUP(AM$1&amp;$AB289,$M$3:$M$1662&amp;$N$3:$N$1662,$O$3:$O$1662,0,0,1)</f>
        <v>103400</v>
      </c>
    </row>
    <row r="290" spans="13:39" x14ac:dyDescent="0.4">
      <c r="M290" t="s">
        <v>870</v>
      </c>
      <c r="N290" t="s">
        <v>530</v>
      </c>
      <c r="O290">
        <v>103400</v>
      </c>
      <c r="AB290" t="s">
        <v>38</v>
      </c>
      <c r="AC290" s="2">
        <f t="shared" si="35"/>
        <v>31355140</v>
      </c>
      <c r="AD290" s="2">
        <f t="shared" si="36"/>
        <v>34041800</v>
      </c>
      <c r="AE290" s="2">
        <f t="shared" si="37"/>
        <v>29003900</v>
      </c>
      <c r="AF290" s="2">
        <f t="shared" si="38"/>
        <v>33621000</v>
      </c>
      <c r="AG290" s="2">
        <f t="shared" si="39"/>
        <v>24997800</v>
      </c>
      <c r="AH290" s="2">
        <f t="shared" si="40"/>
        <v>35111200</v>
      </c>
      <c r="AI290" s="2" cm="1">
        <f t="array" ref="AI290">_xlfn.XLOOKUP(AI$1&amp;$AB290,$M$3:$M$1662&amp;$N$3:$N$1662,$O$3:$O$1662,0,0,1)</f>
        <v>63000</v>
      </c>
      <c r="AJ290" s="2" cm="1">
        <f t="array" ref="AJ290">_xlfn.XLOOKUP(AJ$1&amp;$AB290,$M$3:$M$1662&amp;$N$3:$N$1662,$O$3:$O$1662,0,0,1)</f>
        <v>32700</v>
      </c>
      <c r="AK290" s="2" cm="1">
        <f t="array" ref="AK290">_xlfn.XLOOKUP(AK$1&amp;$AB290,$M$3:$M$1662&amp;$N$3:$N$1662,$O$3:$O$1662,0,0,1)</f>
        <v>75500</v>
      </c>
      <c r="AL290" s="2" cm="1">
        <f t="array" ref="AL290">_xlfn.XLOOKUP(AL$1&amp;$AB290,$M$3:$M$1662&amp;$N$3:$N$1662,$O$3:$O$1662,0,0,1)</f>
        <v>21000</v>
      </c>
      <c r="AM290" s="2" cm="1">
        <f t="array" ref="AM290">_xlfn.XLOOKUP(AM$1&amp;$AB290,$M$3:$M$1662&amp;$N$3:$N$1662,$O$3:$O$1662,0,0,1)</f>
        <v>26100</v>
      </c>
    </row>
    <row r="291" spans="13:39" x14ac:dyDescent="0.4">
      <c r="M291" t="s">
        <v>870</v>
      </c>
      <c r="N291" t="s">
        <v>531</v>
      </c>
      <c r="O291">
        <v>26100</v>
      </c>
      <c r="AB291" t="s">
        <v>312</v>
      </c>
      <c r="AC291" s="2">
        <f t="shared" si="35"/>
        <v>31430840</v>
      </c>
      <c r="AD291" s="2">
        <f t="shared" si="36"/>
        <v>34104400</v>
      </c>
      <c r="AE291" s="2">
        <f t="shared" si="37"/>
        <v>29060200</v>
      </c>
      <c r="AF291" s="2">
        <f t="shared" si="38"/>
        <v>33793100</v>
      </c>
      <c r="AG291" s="2">
        <f t="shared" si="39"/>
        <v>25035600</v>
      </c>
      <c r="AH291" s="2">
        <f t="shared" si="40"/>
        <v>35160900</v>
      </c>
      <c r="AI291" s="2" cm="1">
        <f t="array" ref="AI291">_xlfn.XLOOKUP(AI$1&amp;$AB291,$M$3:$M$1662&amp;$N$3:$N$1662,$O$3:$O$1662,0,0,1)</f>
        <v>62600</v>
      </c>
      <c r="AJ291" s="2" cm="1">
        <f t="array" ref="AJ291">_xlfn.XLOOKUP(AJ$1&amp;$AB291,$M$3:$M$1662&amp;$N$3:$N$1662,$O$3:$O$1662,0,0,1)</f>
        <v>56300</v>
      </c>
      <c r="AK291" s="2" cm="1">
        <f t="array" ref="AK291">_xlfn.XLOOKUP(AK$1&amp;$AB291,$M$3:$M$1662&amp;$N$3:$N$1662,$O$3:$O$1662,0,0,1)</f>
        <v>172100</v>
      </c>
      <c r="AL291" s="2" cm="1">
        <f t="array" ref="AL291">_xlfn.XLOOKUP(AL$1&amp;$AB291,$M$3:$M$1662&amp;$N$3:$N$1662,$O$3:$O$1662,0,0,1)</f>
        <v>37800</v>
      </c>
      <c r="AM291" s="2" cm="1">
        <f t="array" ref="AM291">_xlfn.XLOOKUP(AM$1&amp;$AB291,$M$3:$M$1662&amp;$N$3:$N$1662,$O$3:$O$1662,0,0,1)</f>
        <v>49700</v>
      </c>
    </row>
    <row r="292" spans="13:39" x14ac:dyDescent="0.4">
      <c r="M292" t="s">
        <v>870</v>
      </c>
      <c r="N292" t="s">
        <v>532</v>
      </c>
      <c r="O292">
        <v>49700</v>
      </c>
      <c r="AB292" t="s">
        <v>281</v>
      </c>
      <c r="AC292" s="2">
        <f t="shared" si="35"/>
        <v>31481940</v>
      </c>
      <c r="AD292" s="2">
        <f t="shared" si="36"/>
        <v>34149500</v>
      </c>
      <c r="AE292" s="2">
        <f t="shared" si="37"/>
        <v>29083500</v>
      </c>
      <c r="AF292" s="2">
        <f t="shared" si="38"/>
        <v>33899900</v>
      </c>
      <c r="AG292" s="2">
        <f t="shared" si="39"/>
        <v>25054600</v>
      </c>
      <c r="AH292" s="2">
        <f t="shared" si="40"/>
        <v>35222200</v>
      </c>
      <c r="AI292" s="2" cm="1">
        <f t="array" ref="AI292">_xlfn.XLOOKUP(AI$1&amp;$AB292,$M$3:$M$1662&amp;$N$3:$N$1662,$O$3:$O$1662,0,0,1)</f>
        <v>45100</v>
      </c>
      <c r="AJ292" s="2" cm="1">
        <f t="array" ref="AJ292">_xlfn.XLOOKUP(AJ$1&amp;$AB292,$M$3:$M$1662&amp;$N$3:$N$1662,$O$3:$O$1662,0,0,1)</f>
        <v>23300</v>
      </c>
      <c r="AK292" s="2" cm="1">
        <f t="array" ref="AK292">_xlfn.XLOOKUP(AK$1&amp;$AB292,$M$3:$M$1662&amp;$N$3:$N$1662,$O$3:$O$1662,0,0,1)</f>
        <v>106800</v>
      </c>
      <c r="AL292" s="2" cm="1">
        <f t="array" ref="AL292">_xlfn.XLOOKUP(AL$1&amp;$AB292,$M$3:$M$1662&amp;$N$3:$N$1662,$O$3:$O$1662,0,0,1)</f>
        <v>19000</v>
      </c>
      <c r="AM292" s="2" cm="1">
        <f t="array" ref="AM292">_xlfn.XLOOKUP(AM$1&amp;$AB292,$M$3:$M$1662&amp;$N$3:$N$1662,$O$3:$O$1662,0,0,1)</f>
        <v>61300</v>
      </c>
    </row>
    <row r="293" spans="13:39" x14ac:dyDescent="0.4">
      <c r="M293" t="s">
        <v>870</v>
      </c>
      <c r="N293" t="s">
        <v>533</v>
      </c>
      <c r="O293">
        <v>61300</v>
      </c>
      <c r="AB293" t="s">
        <v>265</v>
      </c>
      <c r="AC293" s="2">
        <f t="shared" si="35"/>
        <v>31528620</v>
      </c>
      <c r="AD293" s="2">
        <f t="shared" si="36"/>
        <v>34213200</v>
      </c>
      <c r="AE293" s="2">
        <f t="shared" si="37"/>
        <v>29116600</v>
      </c>
      <c r="AF293" s="2">
        <f t="shared" si="38"/>
        <v>33957700</v>
      </c>
      <c r="AG293" s="2">
        <f t="shared" si="39"/>
        <v>25081000</v>
      </c>
      <c r="AH293" s="2">
        <f t="shared" si="40"/>
        <v>35274600</v>
      </c>
      <c r="AI293" s="2" cm="1">
        <f t="array" ref="AI293">_xlfn.XLOOKUP(AI$1&amp;$AB293,$M$3:$M$1662&amp;$N$3:$N$1662,$O$3:$O$1662,0,0,1)</f>
        <v>63700</v>
      </c>
      <c r="AJ293" s="2" cm="1">
        <f t="array" ref="AJ293">_xlfn.XLOOKUP(AJ$1&amp;$AB293,$M$3:$M$1662&amp;$N$3:$N$1662,$O$3:$O$1662,0,0,1)</f>
        <v>33100</v>
      </c>
      <c r="AK293" s="2" cm="1">
        <f t="array" ref="AK293">_xlfn.XLOOKUP(AK$1&amp;$AB293,$M$3:$M$1662&amp;$N$3:$N$1662,$O$3:$O$1662,0,0,1)</f>
        <v>57800</v>
      </c>
      <c r="AL293" s="2" cm="1">
        <f t="array" ref="AL293">_xlfn.XLOOKUP(AL$1&amp;$AB293,$M$3:$M$1662&amp;$N$3:$N$1662,$O$3:$O$1662,0,0,1)</f>
        <v>26400</v>
      </c>
      <c r="AM293" s="2" cm="1">
        <f t="array" ref="AM293">_xlfn.XLOOKUP(AM$1&amp;$AB293,$M$3:$M$1662&amp;$N$3:$N$1662,$O$3:$O$1662,0,0,1)</f>
        <v>52400</v>
      </c>
    </row>
    <row r="294" spans="13:39" x14ac:dyDescent="0.4">
      <c r="M294" t="s">
        <v>870</v>
      </c>
      <c r="N294" t="s">
        <v>534</v>
      </c>
      <c r="O294">
        <v>52400</v>
      </c>
      <c r="AB294" t="s">
        <v>19</v>
      </c>
      <c r="AC294" s="2">
        <f t="shared" si="35"/>
        <v>31584440</v>
      </c>
      <c r="AD294" s="2">
        <f t="shared" si="36"/>
        <v>34282900</v>
      </c>
      <c r="AE294" s="2">
        <f t="shared" si="37"/>
        <v>29149500</v>
      </c>
      <c r="AF294" s="2">
        <f t="shared" si="38"/>
        <v>34055000</v>
      </c>
      <c r="AG294" s="2">
        <f t="shared" si="39"/>
        <v>25127000</v>
      </c>
      <c r="AH294" s="2">
        <f t="shared" si="40"/>
        <v>35307800</v>
      </c>
      <c r="AI294" s="2" cm="1">
        <f t="array" ref="AI294">_xlfn.XLOOKUP(AI$1&amp;$AB294,$M$3:$M$1662&amp;$N$3:$N$1662,$O$3:$O$1662,0,0,1)</f>
        <v>69700</v>
      </c>
      <c r="AJ294" s="2" cm="1">
        <f t="array" ref="AJ294">_xlfn.XLOOKUP(AJ$1&amp;$AB294,$M$3:$M$1662&amp;$N$3:$N$1662,$O$3:$O$1662,0,0,1)</f>
        <v>32900</v>
      </c>
      <c r="AK294" s="2" cm="1">
        <f t="array" ref="AK294">_xlfn.XLOOKUP(AK$1&amp;$AB294,$M$3:$M$1662&amp;$N$3:$N$1662,$O$3:$O$1662,0,0,1)</f>
        <v>97300</v>
      </c>
      <c r="AL294" s="2" cm="1">
        <f t="array" ref="AL294">_xlfn.XLOOKUP(AL$1&amp;$AB294,$M$3:$M$1662&amp;$N$3:$N$1662,$O$3:$O$1662,0,0,1)</f>
        <v>46000</v>
      </c>
      <c r="AM294" s="2" cm="1">
        <f t="array" ref="AM294">_xlfn.XLOOKUP(AM$1&amp;$AB294,$M$3:$M$1662&amp;$N$3:$N$1662,$O$3:$O$1662,0,0,1)</f>
        <v>33200</v>
      </c>
    </row>
    <row r="295" spans="13:39" x14ac:dyDescent="0.4">
      <c r="M295" t="s">
        <v>870</v>
      </c>
      <c r="N295" t="s">
        <v>535</v>
      </c>
      <c r="O295">
        <v>33200</v>
      </c>
      <c r="AB295" t="s">
        <v>107</v>
      </c>
      <c r="AC295" s="2">
        <f t="shared" si="35"/>
        <v>31646440</v>
      </c>
      <c r="AD295" s="2">
        <f t="shared" si="36"/>
        <v>34360700</v>
      </c>
      <c r="AE295" s="2">
        <f t="shared" si="37"/>
        <v>29183200</v>
      </c>
      <c r="AF295" s="2">
        <f t="shared" si="38"/>
        <v>34133400</v>
      </c>
      <c r="AG295" s="2">
        <f t="shared" si="39"/>
        <v>25168000</v>
      </c>
      <c r="AH295" s="2">
        <f t="shared" si="40"/>
        <v>35386900</v>
      </c>
      <c r="AI295" s="2" cm="1">
        <f t="array" ref="AI295">_xlfn.XLOOKUP(AI$1&amp;$AB295,$M$3:$M$1662&amp;$N$3:$N$1662,$O$3:$O$1662,0,0,1)</f>
        <v>77800</v>
      </c>
      <c r="AJ295" s="2" cm="1">
        <f t="array" ref="AJ295">_xlfn.XLOOKUP(AJ$1&amp;$AB295,$M$3:$M$1662&amp;$N$3:$N$1662,$O$3:$O$1662,0,0,1)</f>
        <v>33700</v>
      </c>
      <c r="AK295" s="2" cm="1">
        <f t="array" ref="AK295">_xlfn.XLOOKUP(AK$1&amp;$AB295,$M$3:$M$1662&amp;$N$3:$N$1662,$O$3:$O$1662,0,0,1)</f>
        <v>78400</v>
      </c>
      <c r="AL295" s="2" cm="1">
        <f t="array" ref="AL295">_xlfn.XLOOKUP(AL$1&amp;$AB295,$M$3:$M$1662&amp;$N$3:$N$1662,$O$3:$O$1662,0,0,1)</f>
        <v>41000</v>
      </c>
      <c r="AM295" s="2" cm="1">
        <f t="array" ref="AM295">_xlfn.XLOOKUP(AM$1&amp;$AB295,$M$3:$M$1662&amp;$N$3:$N$1662,$O$3:$O$1662,0,0,1)</f>
        <v>79100</v>
      </c>
    </row>
    <row r="296" spans="13:39" x14ac:dyDescent="0.4">
      <c r="M296" t="s">
        <v>870</v>
      </c>
      <c r="N296" t="s">
        <v>536</v>
      </c>
      <c r="O296">
        <v>79100</v>
      </c>
      <c r="AB296" t="s">
        <v>133</v>
      </c>
      <c r="AC296" s="2">
        <f t="shared" si="35"/>
        <v>31707000</v>
      </c>
      <c r="AD296" s="2">
        <f t="shared" si="36"/>
        <v>34375800</v>
      </c>
      <c r="AE296" s="2">
        <f t="shared" si="37"/>
        <v>29235200</v>
      </c>
      <c r="AF296" s="2">
        <f t="shared" si="38"/>
        <v>34179000</v>
      </c>
      <c r="AG296" s="2">
        <f t="shared" si="39"/>
        <v>25179700</v>
      </c>
      <c r="AH296" s="2">
        <f t="shared" si="40"/>
        <v>35565300</v>
      </c>
      <c r="AI296" s="2" cm="1">
        <f t="array" ref="AI296">_xlfn.XLOOKUP(AI$1&amp;$AB296,$M$3:$M$1662&amp;$N$3:$N$1662,$O$3:$O$1662,0,0,1)</f>
        <v>15100</v>
      </c>
      <c r="AJ296" s="2" cm="1">
        <f t="array" ref="AJ296">_xlfn.XLOOKUP(AJ$1&amp;$AB296,$M$3:$M$1662&amp;$N$3:$N$1662,$O$3:$O$1662,0,0,1)</f>
        <v>52000</v>
      </c>
      <c r="AK296" s="2" cm="1">
        <f t="array" ref="AK296">_xlfn.XLOOKUP(AK$1&amp;$AB296,$M$3:$M$1662&amp;$N$3:$N$1662,$O$3:$O$1662,0,0,1)</f>
        <v>45600</v>
      </c>
      <c r="AL296" s="2" cm="1">
        <f t="array" ref="AL296">_xlfn.XLOOKUP(AL$1&amp;$AB296,$M$3:$M$1662&amp;$N$3:$N$1662,$O$3:$O$1662,0,0,1)</f>
        <v>11700</v>
      </c>
      <c r="AM296" s="2" cm="1">
        <f t="array" ref="AM296">_xlfn.XLOOKUP(AM$1&amp;$AB296,$M$3:$M$1662&amp;$N$3:$N$1662,$O$3:$O$1662,0,0,1)</f>
        <v>178400</v>
      </c>
    </row>
    <row r="297" spans="13:39" x14ac:dyDescent="0.4">
      <c r="M297" t="s">
        <v>870</v>
      </c>
      <c r="N297" t="s">
        <v>537</v>
      </c>
      <c r="O297">
        <v>178400</v>
      </c>
      <c r="AB297" t="s">
        <v>76</v>
      </c>
      <c r="AC297" s="2">
        <f t="shared" si="35"/>
        <v>31767180</v>
      </c>
      <c r="AD297" s="2">
        <f t="shared" si="36"/>
        <v>34429900</v>
      </c>
      <c r="AE297" s="2">
        <f t="shared" si="37"/>
        <v>29281800</v>
      </c>
      <c r="AF297" s="2">
        <f t="shared" si="38"/>
        <v>34239400</v>
      </c>
      <c r="AG297" s="2">
        <f t="shared" si="39"/>
        <v>25200200</v>
      </c>
      <c r="AH297" s="2">
        <f t="shared" si="40"/>
        <v>35684600</v>
      </c>
      <c r="AI297" s="2" cm="1">
        <f t="array" ref="AI297">_xlfn.XLOOKUP(AI$1&amp;$AB297,$M$3:$M$1662&amp;$N$3:$N$1662,$O$3:$O$1662,0,0,1)</f>
        <v>54100</v>
      </c>
      <c r="AJ297" s="2" cm="1">
        <f t="array" ref="AJ297">_xlfn.XLOOKUP(AJ$1&amp;$AB297,$M$3:$M$1662&amp;$N$3:$N$1662,$O$3:$O$1662,0,0,1)</f>
        <v>46600</v>
      </c>
      <c r="AK297" s="2" cm="1">
        <f t="array" ref="AK297">_xlfn.XLOOKUP(AK$1&amp;$AB297,$M$3:$M$1662&amp;$N$3:$N$1662,$O$3:$O$1662,0,0,1)</f>
        <v>60400</v>
      </c>
      <c r="AL297" s="2" cm="1">
        <f t="array" ref="AL297">_xlfn.XLOOKUP(AL$1&amp;$AB297,$M$3:$M$1662&amp;$N$3:$N$1662,$O$3:$O$1662,0,0,1)</f>
        <v>20500</v>
      </c>
      <c r="AM297" s="2" cm="1">
        <f t="array" ref="AM297">_xlfn.XLOOKUP(AM$1&amp;$AB297,$M$3:$M$1662&amp;$N$3:$N$1662,$O$3:$O$1662,0,0,1)</f>
        <v>119300</v>
      </c>
    </row>
    <row r="298" spans="13:39" x14ac:dyDescent="0.4">
      <c r="M298" t="s">
        <v>870</v>
      </c>
      <c r="N298" t="s">
        <v>538</v>
      </c>
      <c r="O298">
        <v>119300</v>
      </c>
      <c r="AB298" t="s">
        <v>13</v>
      </c>
      <c r="AC298" s="2">
        <f t="shared" si="35"/>
        <v>31995900</v>
      </c>
      <c r="AD298" s="2">
        <f t="shared" si="36"/>
        <v>34485400</v>
      </c>
      <c r="AE298" s="2">
        <f t="shared" si="37"/>
        <v>29325100</v>
      </c>
      <c r="AF298" s="2">
        <f t="shared" si="38"/>
        <v>35137600</v>
      </c>
      <c r="AG298" s="2">
        <f t="shared" si="39"/>
        <v>25249400</v>
      </c>
      <c r="AH298" s="2">
        <f t="shared" si="40"/>
        <v>35782000</v>
      </c>
      <c r="AI298" s="2" cm="1">
        <f t="array" ref="AI298">_xlfn.XLOOKUP(AI$1&amp;$AB298,$M$3:$M$1662&amp;$N$3:$N$1662,$O$3:$O$1662,0,0,1)</f>
        <v>55500</v>
      </c>
      <c r="AJ298" s="2" cm="1">
        <f t="array" ref="AJ298">_xlfn.XLOOKUP(AJ$1&amp;$AB298,$M$3:$M$1662&amp;$N$3:$N$1662,$O$3:$O$1662,0,0,1)</f>
        <v>43300</v>
      </c>
      <c r="AK298" s="2" cm="1">
        <f t="array" ref="AK298">_xlfn.XLOOKUP(AK$1&amp;$AB298,$M$3:$M$1662&amp;$N$3:$N$1662,$O$3:$O$1662,0,0,1)</f>
        <v>898200</v>
      </c>
      <c r="AL298" s="2" cm="1">
        <f t="array" ref="AL298">_xlfn.XLOOKUP(AL$1&amp;$AB298,$M$3:$M$1662&amp;$N$3:$N$1662,$O$3:$O$1662,0,0,1)</f>
        <v>49200</v>
      </c>
      <c r="AM298" s="2" cm="1">
        <f t="array" ref="AM298">_xlfn.XLOOKUP(AM$1&amp;$AB298,$M$3:$M$1662&amp;$N$3:$N$1662,$O$3:$O$1662,0,0,1)</f>
        <v>97400</v>
      </c>
    </row>
    <row r="299" spans="13:39" x14ac:dyDescent="0.4">
      <c r="M299" t="s">
        <v>870</v>
      </c>
      <c r="N299" t="s">
        <v>539</v>
      </c>
      <c r="O299">
        <v>97400</v>
      </c>
      <c r="AB299" t="s">
        <v>218</v>
      </c>
      <c r="AC299" s="2">
        <f t="shared" si="35"/>
        <v>32075860</v>
      </c>
      <c r="AD299" s="2">
        <f t="shared" si="36"/>
        <v>34534100</v>
      </c>
      <c r="AE299" s="2">
        <f t="shared" si="37"/>
        <v>29357900</v>
      </c>
      <c r="AF299" s="2">
        <f t="shared" si="38"/>
        <v>35396100</v>
      </c>
      <c r="AG299" s="2">
        <f t="shared" si="39"/>
        <v>25264600</v>
      </c>
      <c r="AH299" s="2">
        <f t="shared" si="40"/>
        <v>35826600</v>
      </c>
      <c r="AI299" s="2" cm="1">
        <f t="array" ref="AI299">_xlfn.XLOOKUP(AI$1&amp;$AB299,$M$3:$M$1662&amp;$N$3:$N$1662,$O$3:$O$1662,0,0,1)</f>
        <v>48700</v>
      </c>
      <c r="AJ299" s="2" cm="1">
        <f t="array" ref="AJ299">_xlfn.XLOOKUP(AJ$1&amp;$AB299,$M$3:$M$1662&amp;$N$3:$N$1662,$O$3:$O$1662,0,0,1)</f>
        <v>32800</v>
      </c>
      <c r="AK299" s="2" cm="1">
        <f t="array" ref="AK299">_xlfn.XLOOKUP(AK$1&amp;$AB299,$M$3:$M$1662&amp;$N$3:$N$1662,$O$3:$O$1662,0,0,1)</f>
        <v>258500</v>
      </c>
      <c r="AL299" s="2" cm="1">
        <f t="array" ref="AL299">_xlfn.XLOOKUP(AL$1&amp;$AB299,$M$3:$M$1662&amp;$N$3:$N$1662,$O$3:$O$1662,0,0,1)</f>
        <v>15200</v>
      </c>
      <c r="AM299" s="2" cm="1">
        <f t="array" ref="AM299">_xlfn.XLOOKUP(AM$1&amp;$AB299,$M$3:$M$1662&amp;$N$3:$N$1662,$O$3:$O$1662,0,0,1)</f>
        <v>44600</v>
      </c>
    </row>
    <row r="300" spans="13:39" x14ac:dyDescent="0.4">
      <c r="M300" t="s">
        <v>870</v>
      </c>
      <c r="N300" t="s">
        <v>540</v>
      </c>
      <c r="O300">
        <v>44600</v>
      </c>
      <c r="AB300" t="s">
        <v>230</v>
      </c>
      <c r="AC300" s="2">
        <f t="shared" si="35"/>
        <v>32117500</v>
      </c>
      <c r="AD300" s="2">
        <f t="shared" si="36"/>
        <v>34556800</v>
      </c>
      <c r="AE300" s="2">
        <f t="shared" si="37"/>
        <v>29380000</v>
      </c>
      <c r="AF300" s="2">
        <f t="shared" si="38"/>
        <v>35444900</v>
      </c>
      <c r="AG300" s="2">
        <f t="shared" si="39"/>
        <v>25326300</v>
      </c>
      <c r="AH300" s="2">
        <f t="shared" si="40"/>
        <v>35879500</v>
      </c>
      <c r="AI300" s="2" cm="1">
        <f t="array" ref="AI300">_xlfn.XLOOKUP(AI$1&amp;$AB300,$M$3:$M$1662&amp;$N$3:$N$1662,$O$3:$O$1662,0,0,1)</f>
        <v>22700</v>
      </c>
      <c r="AJ300" s="2" cm="1">
        <f t="array" ref="AJ300">_xlfn.XLOOKUP(AJ$1&amp;$AB300,$M$3:$M$1662&amp;$N$3:$N$1662,$O$3:$O$1662,0,0,1)</f>
        <v>22100</v>
      </c>
      <c r="AK300" s="2" cm="1">
        <f t="array" ref="AK300">_xlfn.XLOOKUP(AK$1&amp;$AB300,$M$3:$M$1662&amp;$N$3:$N$1662,$O$3:$O$1662,0,0,1)</f>
        <v>48800</v>
      </c>
      <c r="AL300" s="2" cm="1">
        <f t="array" ref="AL300">_xlfn.XLOOKUP(AL$1&amp;$AB300,$M$3:$M$1662&amp;$N$3:$N$1662,$O$3:$O$1662,0,0,1)</f>
        <v>61700</v>
      </c>
      <c r="AM300" s="2" cm="1">
        <f t="array" ref="AM300">_xlfn.XLOOKUP(AM$1&amp;$AB300,$M$3:$M$1662&amp;$N$3:$N$1662,$O$3:$O$1662,0,0,1)</f>
        <v>52900</v>
      </c>
    </row>
    <row r="301" spans="13:39" x14ac:dyDescent="0.4">
      <c r="M301" t="s">
        <v>870</v>
      </c>
      <c r="N301" t="s">
        <v>541</v>
      </c>
      <c r="O301">
        <v>52900</v>
      </c>
      <c r="AB301" t="s">
        <v>238</v>
      </c>
      <c r="AC301" s="2">
        <f t="shared" si="35"/>
        <v>32164980</v>
      </c>
      <c r="AD301" s="2">
        <f t="shared" si="36"/>
        <v>34581600</v>
      </c>
      <c r="AE301" s="2">
        <f t="shared" si="37"/>
        <v>29386900</v>
      </c>
      <c r="AF301" s="2">
        <f t="shared" si="38"/>
        <v>35559700</v>
      </c>
      <c r="AG301" s="2">
        <f t="shared" si="39"/>
        <v>25350500</v>
      </c>
      <c r="AH301" s="2">
        <f t="shared" si="40"/>
        <v>35946200</v>
      </c>
      <c r="AI301" s="2" cm="1">
        <f t="array" ref="AI301">_xlfn.XLOOKUP(AI$1&amp;$AB301,$M$3:$M$1662&amp;$N$3:$N$1662,$O$3:$O$1662,0,0,1)</f>
        <v>24800</v>
      </c>
      <c r="AJ301" s="2" cm="1">
        <f t="array" ref="AJ301">_xlfn.XLOOKUP(AJ$1&amp;$AB301,$M$3:$M$1662&amp;$N$3:$N$1662,$O$3:$O$1662,0,0,1)</f>
        <v>6900</v>
      </c>
      <c r="AK301" s="2" cm="1">
        <f t="array" ref="AK301">_xlfn.XLOOKUP(AK$1&amp;$AB301,$M$3:$M$1662&amp;$N$3:$N$1662,$O$3:$O$1662,0,0,1)</f>
        <v>114800</v>
      </c>
      <c r="AL301" s="2" cm="1">
        <f t="array" ref="AL301">_xlfn.XLOOKUP(AL$1&amp;$AB301,$M$3:$M$1662&amp;$N$3:$N$1662,$O$3:$O$1662,0,0,1)</f>
        <v>24200</v>
      </c>
      <c r="AM301" s="2" cm="1">
        <f t="array" ref="AM301">_xlfn.XLOOKUP(AM$1&amp;$AB301,$M$3:$M$1662&amp;$N$3:$N$1662,$O$3:$O$1662,0,0,1)</f>
        <v>66700</v>
      </c>
    </row>
    <row r="302" spans="13:39" x14ac:dyDescent="0.4">
      <c r="M302" t="s">
        <v>870</v>
      </c>
      <c r="N302" t="s">
        <v>542</v>
      </c>
      <c r="O302">
        <v>66700</v>
      </c>
      <c r="AB302" t="s">
        <v>17</v>
      </c>
      <c r="AC302" s="2">
        <f t="shared" si="35"/>
        <v>32233260</v>
      </c>
      <c r="AD302" s="2">
        <f t="shared" si="36"/>
        <v>34682500</v>
      </c>
      <c r="AE302" s="2">
        <f t="shared" si="37"/>
        <v>29423400</v>
      </c>
      <c r="AF302" s="2">
        <f t="shared" si="38"/>
        <v>35628200</v>
      </c>
      <c r="AG302" s="2">
        <f t="shared" si="39"/>
        <v>25380000</v>
      </c>
      <c r="AH302" s="2">
        <f t="shared" si="40"/>
        <v>36052200</v>
      </c>
      <c r="AI302" s="2" cm="1">
        <f t="array" ref="AI302">_xlfn.XLOOKUP(AI$1&amp;$AB302,$M$3:$M$1662&amp;$N$3:$N$1662,$O$3:$O$1662,0,0,1)</f>
        <v>100900</v>
      </c>
      <c r="AJ302" s="2" cm="1">
        <f t="array" ref="AJ302">_xlfn.XLOOKUP(AJ$1&amp;$AB302,$M$3:$M$1662&amp;$N$3:$N$1662,$O$3:$O$1662,0,0,1)</f>
        <v>36500</v>
      </c>
      <c r="AK302" s="2" cm="1">
        <f t="array" ref="AK302">_xlfn.XLOOKUP(AK$1&amp;$AB302,$M$3:$M$1662&amp;$N$3:$N$1662,$O$3:$O$1662,0,0,1)</f>
        <v>68500</v>
      </c>
      <c r="AL302" s="2" cm="1">
        <f t="array" ref="AL302">_xlfn.XLOOKUP(AL$1&amp;$AB302,$M$3:$M$1662&amp;$N$3:$N$1662,$O$3:$O$1662,0,0,1)</f>
        <v>29500</v>
      </c>
      <c r="AM302" s="2" cm="1">
        <f t="array" ref="AM302">_xlfn.XLOOKUP(AM$1&amp;$AB302,$M$3:$M$1662&amp;$N$3:$N$1662,$O$3:$O$1662,0,0,1)</f>
        <v>106000</v>
      </c>
    </row>
    <row r="303" spans="13:39" x14ac:dyDescent="0.4">
      <c r="M303" t="s">
        <v>870</v>
      </c>
      <c r="N303" t="s">
        <v>543</v>
      </c>
      <c r="O303">
        <v>106000</v>
      </c>
      <c r="AB303" t="s">
        <v>6</v>
      </c>
      <c r="AC303" s="2">
        <f t="shared" si="35"/>
        <v>32305020</v>
      </c>
      <c r="AD303" s="2">
        <f t="shared" si="36"/>
        <v>34723400</v>
      </c>
      <c r="AE303" s="2">
        <f t="shared" si="37"/>
        <v>29479900</v>
      </c>
      <c r="AF303" s="2">
        <f t="shared" si="38"/>
        <v>35693200</v>
      </c>
      <c r="AG303" s="2">
        <f t="shared" si="39"/>
        <v>25477400</v>
      </c>
      <c r="AH303" s="2">
        <f t="shared" si="40"/>
        <v>36151200</v>
      </c>
      <c r="AI303" s="2" cm="1">
        <f t="array" ref="AI303">_xlfn.XLOOKUP(AI$1&amp;$AB303,$M$3:$M$1662&amp;$N$3:$N$1662,$O$3:$O$1662,0,0,1)</f>
        <v>40900</v>
      </c>
      <c r="AJ303" s="2" cm="1">
        <f t="array" ref="AJ303">_xlfn.XLOOKUP(AJ$1&amp;$AB303,$M$3:$M$1662&amp;$N$3:$N$1662,$O$3:$O$1662,0,0,1)</f>
        <v>56500</v>
      </c>
      <c r="AK303" s="2" cm="1">
        <f t="array" ref="AK303">_xlfn.XLOOKUP(AK$1&amp;$AB303,$M$3:$M$1662&amp;$N$3:$N$1662,$O$3:$O$1662,0,0,1)</f>
        <v>65000</v>
      </c>
      <c r="AL303" s="2" cm="1">
        <f t="array" ref="AL303">_xlfn.XLOOKUP(AL$1&amp;$AB303,$M$3:$M$1662&amp;$N$3:$N$1662,$O$3:$O$1662,0,0,1)</f>
        <v>97400</v>
      </c>
      <c r="AM303" s="2" cm="1">
        <f t="array" ref="AM303">_xlfn.XLOOKUP(AM$1&amp;$AB303,$M$3:$M$1662&amp;$N$3:$N$1662,$O$3:$O$1662,0,0,1)</f>
        <v>99000</v>
      </c>
    </row>
    <row r="304" spans="13:39" x14ac:dyDescent="0.4">
      <c r="M304" t="s">
        <v>870</v>
      </c>
      <c r="N304" t="s">
        <v>544</v>
      </c>
      <c r="O304">
        <v>99000</v>
      </c>
      <c r="AB304" t="s">
        <v>394</v>
      </c>
      <c r="AC304" s="2">
        <f t="shared" si="35"/>
        <v>32348300</v>
      </c>
      <c r="AD304" s="2">
        <f t="shared" ref="AD304:AD333" si="41">AD303+AI304</f>
        <v>34763400</v>
      </c>
      <c r="AE304" s="2">
        <f t="shared" ref="AE304:AE333" si="42">AE303+AJ304</f>
        <v>29521700</v>
      </c>
      <c r="AF304" s="2">
        <f t="shared" ref="AF304:AF333" si="43">AF303+AK304</f>
        <v>35781000</v>
      </c>
      <c r="AG304" s="2">
        <f t="shared" ref="AG304:AG333" si="44">AG303+AL304</f>
        <v>25485500</v>
      </c>
      <c r="AH304" s="2">
        <f t="shared" ref="AH304:AH333" si="45">AH303+AM304</f>
        <v>36189900</v>
      </c>
      <c r="AI304" s="2" cm="1">
        <f t="array" ref="AI304">_xlfn.XLOOKUP(AI$1&amp;$AB304,$M$3:$M$1662&amp;$N$3:$N$1662,$O$3:$O$1662,0,0,1)</f>
        <v>40000</v>
      </c>
      <c r="AJ304" s="2" cm="1">
        <f t="array" ref="AJ304">_xlfn.XLOOKUP(AJ$1&amp;$AB304,$M$3:$M$1662&amp;$N$3:$N$1662,$O$3:$O$1662,0,0,1)</f>
        <v>41800</v>
      </c>
      <c r="AK304" s="2" cm="1">
        <f t="array" ref="AK304">_xlfn.XLOOKUP(AK$1&amp;$AB304,$M$3:$M$1662&amp;$N$3:$N$1662,$O$3:$O$1662,0,0,1)</f>
        <v>87800</v>
      </c>
      <c r="AL304" s="2" cm="1">
        <f t="array" ref="AL304">_xlfn.XLOOKUP(AL$1&amp;$AB304,$M$3:$M$1662&amp;$N$3:$N$1662,$O$3:$O$1662,0,0,1)</f>
        <v>8100</v>
      </c>
      <c r="AM304" s="2" cm="1">
        <f t="array" ref="AM304">_xlfn.XLOOKUP(AM$1&amp;$AB304,$M$3:$M$1662&amp;$N$3:$N$1662,$O$3:$O$1662,0,0,1)</f>
        <v>38700</v>
      </c>
    </row>
    <row r="305" spans="13:39" x14ac:dyDescent="0.4">
      <c r="M305" t="s">
        <v>870</v>
      </c>
      <c r="N305" t="s">
        <v>727</v>
      </c>
      <c r="O305">
        <v>38700</v>
      </c>
      <c r="AB305" t="s">
        <v>395</v>
      </c>
      <c r="AC305" s="2">
        <f t="shared" si="35"/>
        <v>32392060</v>
      </c>
      <c r="AD305" s="2">
        <f t="shared" si="41"/>
        <v>34798700</v>
      </c>
      <c r="AE305" s="2">
        <f t="shared" si="42"/>
        <v>29560600</v>
      </c>
      <c r="AF305" s="2">
        <f t="shared" si="43"/>
        <v>35836500</v>
      </c>
      <c r="AG305" s="2">
        <f t="shared" si="44"/>
        <v>25535400</v>
      </c>
      <c r="AH305" s="2">
        <f t="shared" si="45"/>
        <v>36229100</v>
      </c>
      <c r="AI305" s="2" cm="1">
        <f t="array" ref="AI305">_xlfn.XLOOKUP(AI$1&amp;$AB305,$M$3:$M$1662&amp;$N$3:$N$1662,$O$3:$O$1662,0,0,1)</f>
        <v>35300</v>
      </c>
      <c r="AJ305" s="2" cm="1">
        <f t="array" ref="AJ305">_xlfn.XLOOKUP(AJ$1&amp;$AB305,$M$3:$M$1662&amp;$N$3:$N$1662,$O$3:$O$1662,0,0,1)</f>
        <v>38900</v>
      </c>
      <c r="AK305" s="2" cm="1">
        <f t="array" ref="AK305">_xlfn.XLOOKUP(AK$1&amp;$AB305,$M$3:$M$1662&amp;$N$3:$N$1662,$O$3:$O$1662,0,0,1)</f>
        <v>55500</v>
      </c>
      <c r="AL305" s="2" cm="1">
        <f t="array" ref="AL305">_xlfn.XLOOKUP(AL$1&amp;$AB305,$M$3:$M$1662&amp;$N$3:$N$1662,$O$3:$O$1662,0,0,1)</f>
        <v>49900</v>
      </c>
      <c r="AM305" s="2" cm="1">
        <f t="array" ref="AM305">_xlfn.XLOOKUP(AM$1&amp;$AB305,$M$3:$M$1662&amp;$N$3:$N$1662,$O$3:$O$1662,0,0,1)</f>
        <v>39200</v>
      </c>
    </row>
    <row r="306" spans="13:39" x14ac:dyDescent="0.4">
      <c r="M306" t="s">
        <v>870</v>
      </c>
      <c r="N306" t="s">
        <v>728</v>
      </c>
      <c r="O306">
        <v>39200</v>
      </c>
      <c r="AB306" t="s">
        <v>396</v>
      </c>
      <c r="AC306" s="2">
        <f t="shared" si="35"/>
        <v>32439440</v>
      </c>
      <c r="AD306" s="2">
        <f t="shared" si="41"/>
        <v>34815900</v>
      </c>
      <c r="AE306" s="2">
        <f t="shared" si="42"/>
        <v>29580900</v>
      </c>
      <c r="AF306" s="2">
        <f t="shared" si="43"/>
        <v>35879400</v>
      </c>
      <c r="AG306" s="2">
        <f t="shared" si="44"/>
        <v>25599100</v>
      </c>
      <c r="AH306" s="2">
        <f t="shared" si="45"/>
        <v>36321900</v>
      </c>
      <c r="AI306" s="2" cm="1">
        <f t="array" ref="AI306">_xlfn.XLOOKUP(AI$1&amp;$AB306,$M$3:$M$1662&amp;$N$3:$N$1662,$O$3:$O$1662,0,0,1)</f>
        <v>17200</v>
      </c>
      <c r="AJ306" s="2" cm="1">
        <f t="array" ref="AJ306">_xlfn.XLOOKUP(AJ$1&amp;$AB306,$M$3:$M$1662&amp;$N$3:$N$1662,$O$3:$O$1662,0,0,1)</f>
        <v>20300</v>
      </c>
      <c r="AK306" s="2" cm="1">
        <f t="array" ref="AK306">_xlfn.XLOOKUP(AK$1&amp;$AB306,$M$3:$M$1662&amp;$N$3:$N$1662,$O$3:$O$1662,0,0,1)</f>
        <v>42900</v>
      </c>
      <c r="AL306" s="2" cm="1">
        <f t="array" ref="AL306">_xlfn.XLOOKUP(AL$1&amp;$AB306,$M$3:$M$1662&amp;$N$3:$N$1662,$O$3:$O$1662,0,0,1)</f>
        <v>63700</v>
      </c>
      <c r="AM306" s="2" cm="1">
        <f t="array" ref="AM306">_xlfn.XLOOKUP(AM$1&amp;$AB306,$M$3:$M$1662&amp;$N$3:$N$1662,$O$3:$O$1662,0,0,1)</f>
        <v>92800</v>
      </c>
    </row>
    <row r="307" spans="13:39" x14ac:dyDescent="0.4">
      <c r="M307" t="s">
        <v>870</v>
      </c>
      <c r="N307" t="s">
        <v>729</v>
      </c>
      <c r="O307">
        <v>92800</v>
      </c>
      <c r="AB307" t="s">
        <v>397</v>
      </c>
      <c r="AC307" s="2">
        <f t="shared" si="35"/>
        <v>32490620</v>
      </c>
      <c r="AD307" s="2">
        <f t="shared" si="41"/>
        <v>34873500</v>
      </c>
      <c r="AE307" s="2">
        <f t="shared" si="42"/>
        <v>29623700</v>
      </c>
      <c r="AF307" s="2">
        <f t="shared" si="43"/>
        <v>35973500</v>
      </c>
      <c r="AG307" s="2">
        <f t="shared" si="44"/>
        <v>25617600</v>
      </c>
      <c r="AH307" s="2">
        <f t="shared" si="45"/>
        <v>36364800</v>
      </c>
      <c r="AI307" s="2" cm="1">
        <f t="array" ref="AI307">_xlfn.XLOOKUP(AI$1&amp;$AB307,$M$3:$M$1662&amp;$N$3:$N$1662,$O$3:$O$1662,0,0,1)</f>
        <v>57600</v>
      </c>
      <c r="AJ307" s="2" cm="1">
        <f t="array" ref="AJ307">_xlfn.XLOOKUP(AJ$1&amp;$AB307,$M$3:$M$1662&amp;$N$3:$N$1662,$O$3:$O$1662,0,0,1)</f>
        <v>42800</v>
      </c>
      <c r="AK307" s="2" cm="1">
        <f t="array" ref="AK307">_xlfn.XLOOKUP(AK$1&amp;$AB307,$M$3:$M$1662&amp;$N$3:$N$1662,$O$3:$O$1662,0,0,1)</f>
        <v>94100</v>
      </c>
      <c r="AL307" s="2" cm="1">
        <f t="array" ref="AL307">_xlfn.XLOOKUP(AL$1&amp;$AB307,$M$3:$M$1662&amp;$N$3:$N$1662,$O$3:$O$1662,0,0,1)</f>
        <v>18500</v>
      </c>
      <c r="AM307" s="2" cm="1">
        <f t="array" ref="AM307">_xlfn.XLOOKUP(AM$1&amp;$AB307,$M$3:$M$1662&amp;$N$3:$N$1662,$O$3:$O$1662,0,0,1)</f>
        <v>42900</v>
      </c>
    </row>
    <row r="308" spans="13:39" x14ac:dyDescent="0.4">
      <c r="M308" t="s">
        <v>870</v>
      </c>
      <c r="N308" t="s">
        <v>730</v>
      </c>
      <c r="O308">
        <v>42900</v>
      </c>
      <c r="AB308" t="s">
        <v>398</v>
      </c>
      <c r="AC308" s="2">
        <f t="shared" si="35"/>
        <v>32549020</v>
      </c>
      <c r="AD308" s="2">
        <f t="shared" si="41"/>
        <v>34913900</v>
      </c>
      <c r="AE308" s="2">
        <f t="shared" si="42"/>
        <v>29664800</v>
      </c>
      <c r="AF308" s="2">
        <f t="shared" si="43"/>
        <v>36040000</v>
      </c>
      <c r="AG308" s="2">
        <f t="shared" si="44"/>
        <v>25677000</v>
      </c>
      <c r="AH308" s="2">
        <f t="shared" si="45"/>
        <v>36449400</v>
      </c>
      <c r="AI308" s="2" cm="1">
        <f t="array" ref="AI308">_xlfn.XLOOKUP(AI$1&amp;$AB308,$M$3:$M$1662&amp;$N$3:$N$1662,$O$3:$O$1662,0,0,1)</f>
        <v>40400</v>
      </c>
      <c r="AJ308" s="2" cm="1">
        <f t="array" ref="AJ308">_xlfn.XLOOKUP(AJ$1&amp;$AB308,$M$3:$M$1662&amp;$N$3:$N$1662,$O$3:$O$1662,0,0,1)</f>
        <v>41100</v>
      </c>
      <c r="AK308" s="2" cm="1">
        <f t="array" ref="AK308">_xlfn.XLOOKUP(AK$1&amp;$AB308,$M$3:$M$1662&amp;$N$3:$N$1662,$O$3:$O$1662,0,0,1)</f>
        <v>66500</v>
      </c>
      <c r="AL308" s="2" cm="1">
        <f t="array" ref="AL308">_xlfn.XLOOKUP(AL$1&amp;$AB308,$M$3:$M$1662&amp;$N$3:$N$1662,$O$3:$O$1662,0,0,1)</f>
        <v>59400</v>
      </c>
      <c r="AM308" s="2" cm="1">
        <f t="array" ref="AM308">_xlfn.XLOOKUP(AM$1&amp;$AB308,$M$3:$M$1662&amp;$N$3:$N$1662,$O$3:$O$1662,0,0,1)</f>
        <v>84600</v>
      </c>
    </row>
    <row r="309" spans="13:39" x14ac:dyDescent="0.4">
      <c r="M309" t="s">
        <v>870</v>
      </c>
      <c r="N309" t="s">
        <v>731</v>
      </c>
      <c r="O309">
        <v>84600</v>
      </c>
      <c r="AB309" t="s">
        <v>399</v>
      </c>
      <c r="AC309" s="2">
        <f t="shared" si="35"/>
        <v>32597640</v>
      </c>
      <c r="AD309" s="2">
        <f t="shared" si="41"/>
        <v>34984700</v>
      </c>
      <c r="AE309" s="2">
        <f t="shared" si="42"/>
        <v>29707100</v>
      </c>
      <c r="AF309" s="2">
        <f t="shared" si="43"/>
        <v>36083600</v>
      </c>
      <c r="AG309" s="2">
        <f t="shared" si="44"/>
        <v>25727300</v>
      </c>
      <c r="AH309" s="2">
        <f t="shared" si="45"/>
        <v>36485500</v>
      </c>
      <c r="AI309" s="2" cm="1">
        <f t="array" ref="AI309">_xlfn.XLOOKUP(AI$1&amp;$AB309,$M$3:$M$1662&amp;$N$3:$N$1662,$O$3:$O$1662,0,0,1)</f>
        <v>70800</v>
      </c>
      <c r="AJ309" s="2" cm="1">
        <f t="array" ref="AJ309">_xlfn.XLOOKUP(AJ$1&amp;$AB309,$M$3:$M$1662&amp;$N$3:$N$1662,$O$3:$O$1662,0,0,1)</f>
        <v>42300</v>
      </c>
      <c r="AK309" s="2" cm="1">
        <f t="array" ref="AK309">_xlfn.XLOOKUP(AK$1&amp;$AB309,$M$3:$M$1662&amp;$N$3:$N$1662,$O$3:$O$1662,0,0,1)</f>
        <v>43600</v>
      </c>
      <c r="AL309" s="2" cm="1">
        <f t="array" ref="AL309">_xlfn.XLOOKUP(AL$1&amp;$AB309,$M$3:$M$1662&amp;$N$3:$N$1662,$O$3:$O$1662,0,0,1)</f>
        <v>50300</v>
      </c>
      <c r="AM309" s="2" cm="1">
        <f t="array" ref="AM309">_xlfn.XLOOKUP(AM$1&amp;$AB309,$M$3:$M$1662&amp;$N$3:$N$1662,$O$3:$O$1662,0,0,1)</f>
        <v>36100</v>
      </c>
    </row>
    <row r="310" spans="13:39" x14ac:dyDescent="0.4">
      <c r="M310" t="s">
        <v>870</v>
      </c>
      <c r="N310" t="s">
        <v>732</v>
      </c>
      <c r="O310">
        <v>36100</v>
      </c>
      <c r="AB310" t="s">
        <v>400</v>
      </c>
      <c r="AC310" s="2">
        <f t="shared" si="35"/>
        <v>32677760</v>
      </c>
      <c r="AD310" s="2">
        <f t="shared" si="41"/>
        <v>35019100</v>
      </c>
      <c r="AE310" s="2">
        <f t="shared" si="42"/>
        <v>29772900</v>
      </c>
      <c r="AF310" s="2">
        <f t="shared" si="43"/>
        <v>36218400</v>
      </c>
      <c r="AG310" s="2">
        <f t="shared" si="44"/>
        <v>25780300</v>
      </c>
      <c r="AH310" s="2">
        <f t="shared" si="45"/>
        <v>36598100</v>
      </c>
      <c r="AI310" s="2" cm="1">
        <f t="array" ref="AI310">_xlfn.XLOOKUP(AI$1&amp;$AB310,$M$3:$M$1662&amp;$N$3:$N$1662,$O$3:$O$1662,0,0,1)</f>
        <v>34400</v>
      </c>
      <c r="AJ310" s="2" cm="1">
        <f t="array" ref="AJ310">_xlfn.XLOOKUP(AJ$1&amp;$AB310,$M$3:$M$1662&amp;$N$3:$N$1662,$O$3:$O$1662,0,0,1)</f>
        <v>65800</v>
      </c>
      <c r="AK310" s="2" cm="1">
        <f t="array" ref="AK310">_xlfn.XLOOKUP(AK$1&amp;$AB310,$M$3:$M$1662&amp;$N$3:$N$1662,$O$3:$O$1662,0,0,1)</f>
        <v>134800</v>
      </c>
      <c r="AL310" s="2" cm="1">
        <f t="array" ref="AL310">_xlfn.XLOOKUP(AL$1&amp;$AB310,$M$3:$M$1662&amp;$N$3:$N$1662,$O$3:$O$1662,0,0,1)</f>
        <v>53000</v>
      </c>
      <c r="AM310" s="2" cm="1">
        <f t="array" ref="AM310">_xlfn.XLOOKUP(AM$1&amp;$AB310,$M$3:$M$1662&amp;$N$3:$N$1662,$O$3:$O$1662,0,0,1)</f>
        <v>112600</v>
      </c>
    </row>
    <row r="311" spans="13:39" x14ac:dyDescent="0.4">
      <c r="M311" t="s">
        <v>870</v>
      </c>
      <c r="N311" t="s">
        <v>733</v>
      </c>
      <c r="O311">
        <v>112600</v>
      </c>
      <c r="AB311" t="s">
        <v>401</v>
      </c>
      <c r="AC311" s="2">
        <f t="shared" si="35"/>
        <v>32734760</v>
      </c>
      <c r="AD311" s="2">
        <f t="shared" si="41"/>
        <v>35081900</v>
      </c>
      <c r="AE311" s="2">
        <f t="shared" si="42"/>
        <v>29828000</v>
      </c>
      <c r="AF311" s="2">
        <f t="shared" si="43"/>
        <v>36303800</v>
      </c>
      <c r="AG311" s="2">
        <f t="shared" si="44"/>
        <v>25804100</v>
      </c>
      <c r="AH311" s="2">
        <f t="shared" si="45"/>
        <v>36656000</v>
      </c>
      <c r="AI311" s="2" cm="1">
        <f t="array" ref="AI311">_xlfn.XLOOKUP(AI$1&amp;$AB311,$M$3:$M$1662&amp;$N$3:$N$1662,$O$3:$O$1662,0,0,1)</f>
        <v>62800</v>
      </c>
      <c r="AJ311" s="2" cm="1">
        <f t="array" ref="AJ311">_xlfn.XLOOKUP(AJ$1&amp;$AB311,$M$3:$M$1662&amp;$N$3:$N$1662,$O$3:$O$1662,0,0,1)</f>
        <v>55100</v>
      </c>
      <c r="AK311" s="2" cm="1">
        <f t="array" ref="AK311">_xlfn.XLOOKUP(AK$1&amp;$AB311,$M$3:$M$1662&amp;$N$3:$N$1662,$O$3:$O$1662,0,0,1)</f>
        <v>85400</v>
      </c>
      <c r="AL311" s="2" cm="1">
        <f t="array" ref="AL311">_xlfn.XLOOKUP(AL$1&amp;$AB311,$M$3:$M$1662&amp;$N$3:$N$1662,$O$3:$O$1662,0,0,1)</f>
        <v>23800</v>
      </c>
      <c r="AM311" s="2" cm="1">
        <f t="array" ref="AM311">_xlfn.XLOOKUP(AM$1&amp;$AB311,$M$3:$M$1662&amp;$N$3:$N$1662,$O$3:$O$1662,0,0,1)</f>
        <v>57900</v>
      </c>
    </row>
    <row r="312" spans="13:39" x14ac:dyDescent="0.4">
      <c r="M312" t="s">
        <v>870</v>
      </c>
      <c r="N312" t="s">
        <v>734</v>
      </c>
      <c r="O312">
        <v>57900</v>
      </c>
      <c r="AB312" t="s">
        <v>402</v>
      </c>
      <c r="AC312" s="2">
        <f t="shared" si="35"/>
        <v>32796220</v>
      </c>
      <c r="AD312" s="2">
        <f t="shared" si="41"/>
        <v>35173900</v>
      </c>
      <c r="AE312" s="2">
        <f t="shared" si="42"/>
        <v>29857500</v>
      </c>
      <c r="AF312" s="2">
        <f t="shared" si="43"/>
        <v>36383800</v>
      </c>
      <c r="AG312" s="2">
        <f t="shared" si="44"/>
        <v>25817900</v>
      </c>
      <c r="AH312" s="2">
        <f t="shared" si="45"/>
        <v>36748000</v>
      </c>
      <c r="AI312" s="2" cm="1">
        <f t="array" ref="AI312">_xlfn.XLOOKUP(AI$1&amp;$AB312,$M$3:$M$1662&amp;$N$3:$N$1662,$O$3:$O$1662,0,0,1)</f>
        <v>92000</v>
      </c>
      <c r="AJ312" s="2" cm="1">
        <f t="array" ref="AJ312">_xlfn.XLOOKUP(AJ$1&amp;$AB312,$M$3:$M$1662&amp;$N$3:$N$1662,$O$3:$O$1662,0,0,1)</f>
        <v>29500</v>
      </c>
      <c r="AK312" s="2" cm="1">
        <f t="array" ref="AK312">_xlfn.XLOOKUP(AK$1&amp;$AB312,$M$3:$M$1662&amp;$N$3:$N$1662,$O$3:$O$1662,0,0,1)</f>
        <v>80000</v>
      </c>
      <c r="AL312" s="2" cm="1">
        <f t="array" ref="AL312">_xlfn.XLOOKUP(AL$1&amp;$AB312,$M$3:$M$1662&amp;$N$3:$N$1662,$O$3:$O$1662,0,0,1)</f>
        <v>13800</v>
      </c>
      <c r="AM312" s="2" cm="1">
        <f t="array" ref="AM312">_xlfn.XLOOKUP(AM$1&amp;$AB312,$M$3:$M$1662&amp;$N$3:$N$1662,$O$3:$O$1662,0,0,1)</f>
        <v>92000</v>
      </c>
    </row>
    <row r="313" spans="13:39" x14ac:dyDescent="0.4">
      <c r="M313" t="s">
        <v>870</v>
      </c>
      <c r="N313" t="s">
        <v>735</v>
      </c>
      <c r="O313">
        <v>92000</v>
      </c>
      <c r="AB313" t="s">
        <v>403</v>
      </c>
      <c r="AC313" s="2">
        <f t="shared" si="35"/>
        <v>32861680</v>
      </c>
      <c r="AD313" s="2">
        <f t="shared" si="41"/>
        <v>35245900</v>
      </c>
      <c r="AE313" s="2">
        <f t="shared" si="42"/>
        <v>29900700</v>
      </c>
      <c r="AF313" s="2">
        <f t="shared" si="43"/>
        <v>36444900</v>
      </c>
      <c r="AG313" s="2">
        <f t="shared" si="44"/>
        <v>25900900</v>
      </c>
      <c r="AH313" s="2">
        <f t="shared" si="45"/>
        <v>36816000</v>
      </c>
      <c r="AI313" s="2" cm="1">
        <f t="array" ref="AI313">_xlfn.XLOOKUP(AI$1&amp;$AB313,$M$3:$M$1662&amp;$N$3:$N$1662,$O$3:$O$1662,0,0,1)</f>
        <v>72000</v>
      </c>
      <c r="AJ313" s="2" cm="1">
        <f t="array" ref="AJ313">_xlfn.XLOOKUP(AJ$1&amp;$AB313,$M$3:$M$1662&amp;$N$3:$N$1662,$O$3:$O$1662,0,0,1)</f>
        <v>43200</v>
      </c>
      <c r="AK313" s="2" cm="1">
        <f t="array" ref="AK313">_xlfn.XLOOKUP(AK$1&amp;$AB313,$M$3:$M$1662&amp;$N$3:$N$1662,$O$3:$O$1662,0,0,1)</f>
        <v>61100</v>
      </c>
      <c r="AL313" s="2" cm="1">
        <f t="array" ref="AL313">_xlfn.XLOOKUP(AL$1&amp;$AB313,$M$3:$M$1662&amp;$N$3:$N$1662,$O$3:$O$1662,0,0,1)</f>
        <v>83000</v>
      </c>
      <c r="AM313" s="2" cm="1">
        <f t="array" ref="AM313">_xlfn.XLOOKUP(AM$1&amp;$AB313,$M$3:$M$1662&amp;$N$3:$N$1662,$O$3:$O$1662,0,0,1)</f>
        <v>68000</v>
      </c>
    </row>
    <row r="314" spans="13:39" x14ac:dyDescent="0.4">
      <c r="M314" t="s">
        <v>870</v>
      </c>
      <c r="N314" t="s">
        <v>736</v>
      </c>
      <c r="O314">
        <v>68000</v>
      </c>
      <c r="AB314" t="s">
        <v>404</v>
      </c>
      <c r="AC314" s="2">
        <f t="shared" si="35"/>
        <v>32921980</v>
      </c>
      <c r="AD314" s="2">
        <f t="shared" si="41"/>
        <v>35339500</v>
      </c>
      <c r="AE314" s="2">
        <f t="shared" si="42"/>
        <v>29935900</v>
      </c>
      <c r="AF314" s="2">
        <f t="shared" si="43"/>
        <v>36504300</v>
      </c>
      <c r="AG314" s="2">
        <f t="shared" si="44"/>
        <v>25917500</v>
      </c>
      <c r="AH314" s="2">
        <f t="shared" si="45"/>
        <v>36912700</v>
      </c>
      <c r="AI314" s="2" cm="1">
        <f t="array" ref="AI314">_xlfn.XLOOKUP(AI$1&amp;$AB314,$M$3:$M$1662&amp;$N$3:$N$1662,$O$3:$O$1662,0,0,1)</f>
        <v>93600</v>
      </c>
      <c r="AJ314" s="2" cm="1">
        <f t="array" ref="AJ314">_xlfn.XLOOKUP(AJ$1&amp;$AB314,$M$3:$M$1662&amp;$N$3:$N$1662,$O$3:$O$1662,0,0,1)</f>
        <v>35200</v>
      </c>
      <c r="AK314" s="2" cm="1">
        <f t="array" ref="AK314">_xlfn.XLOOKUP(AK$1&amp;$AB314,$M$3:$M$1662&amp;$N$3:$N$1662,$O$3:$O$1662,0,0,1)</f>
        <v>59400</v>
      </c>
      <c r="AL314" s="2" cm="1">
        <f t="array" ref="AL314">_xlfn.XLOOKUP(AL$1&amp;$AB314,$M$3:$M$1662&amp;$N$3:$N$1662,$O$3:$O$1662,0,0,1)</f>
        <v>16600</v>
      </c>
      <c r="AM314" s="2" cm="1">
        <f t="array" ref="AM314">_xlfn.XLOOKUP(AM$1&amp;$AB314,$M$3:$M$1662&amp;$N$3:$N$1662,$O$3:$O$1662,0,0,1)</f>
        <v>96700</v>
      </c>
    </row>
    <row r="315" spans="13:39" x14ac:dyDescent="0.4">
      <c r="M315" t="s">
        <v>870</v>
      </c>
      <c r="N315" t="s">
        <v>737</v>
      </c>
      <c r="O315">
        <v>96700</v>
      </c>
      <c r="AB315" t="s">
        <v>405</v>
      </c>
      <c r="AC315" s="2">
        <f t="shared" si="35"/>
        <v>32983020</v>
      </c>
      <c r="AD315" s="2">
        <f t="shared" si="41"/>
        <v>35377600</v>
      </c>
      <c r="AE315" s="2">
        <f t="shared" si="42"/>
        <v>29973300</v>
      </c>
      <c r="AF315" s="2">
        <f t="shared" si="43"/>
        <v>36613200</v>
      </c>
      <c r="AG315" s="2">
        <f t="shared" si="44"/>
        <v>26000700</v>
      </c>
      <c r="AH315" s="2">
        <f t="shared" si="45"/>
        <v>36950300</v>
      </c>
      <c r="AI315" s="2" cm="1">
        <f t="array" ref="AI315">_xlfn.XLOOKUP(AI$1&amp;$AB315,$M$3:$M$1662&amp;$N$3:$N$1662,$O$3:$O$1662,0,0,1)</f>
        <v>38100</v>
      </c>
      <c r="AJ315" s="2" cm="1">
        <f t="array" ref="AJ315">_xlfn.XLOOKUP(AJ$1&amp;$AB315,$M$3:$M$1662&amp;$N$3:$N$1662,$O$3:$O$1662,0,0,1)</f>
        <v>37400</v>
      </c>
      <c r="AK315" s="2" cm="1">
        <f t="array" ref="AK315">_xlfn.XLOOKUP(AK$1&amp;$AB315,$M$3:$M$1662&amp;$N$3:$N$1662,$O$3:$O$1662,0,0,1)</f>
        <v>108900</v>
      </c>
      <c r="AL315" s="2" cm="1">
        <f t="array" ref="AL315">_xlfn.XLOOKUP(AL$1&amp;$AB315,$M$3:$M$1662&amp;$N$3:$N$1662,$O$3:$O$1662,0,0,1)</f>
        <v>83200</v>
      </c>
      <c r="AM315" s="2" cm="1">
        <f t="array" ref="AM315">_xlfn.XLOOKUP(AM$1&amp;$AB315,$M$3:$M$1662&amp;$N$3:$N$1662,$O$3:$O$1662,0,0,1)</f>
        <v>37600</v>
      </c>
    </row>
    <row r="316" spans="13:39" x14ac:dyDescent="0.4">
      <c r="M316" t="s">
        <v>870</v>
      </c>
      <c r="N316" t="s">
        <v>738</v>
      </c>
      <c r="O316">
        <v>37600</v>
      </c>
      <c r="AB316" t="s">
        <v>406</v>
      </c>
      <c r="AC316" s="2">
        <f t="shared" si="35"/>
        <v>33042160</v>
      </c>
      <c r="AD316" s="2">
        <f t="shared" si="41"/>
        <v>35457400</v>
      </c>
      <c r="AE316" s="2">
        <f t="shared" si="42"/>
        <v>29999900</v>
      </c>
      <c r="AF316" s="2">
        <f t="shared" si="43"/>
        <v>36703200</v>
      </c>
      <c r="AG316" s="2">
        <f t="shared" si="44"/>
        <v>26051400</v>
      </c>
      <c r="AH316" s="2">
        <f t="shared" si="45"/>
        <v>36998900</v>
      </c>
      <c r="AI316" s="2" cm="1">
        <f t="array" ref="AI316">_xlfn.XLOOKUP(AI$1&amp;$AB316,$M$3:$M$1662&amp;$N$3:$N$1662,$O$3:$O$1662,0,0,1)</f>
        <v>79800</v>
      </c>
      <c r="AJ316" s="2" cm="1">
        <f t="array" ref="AJ316">_xlfn.XLOOKUP(AJ$1&amp;$AB316,$M$3:$M$1662&amp;$N$3:$N$1662,$O$3:$O$1662,0,0,1)</f>
        <v>26600</v>
      </c>
      <c r="AK316" s="2" cm="1">
        <f t="array" ref="AK316">_xlfn.XLOOKUP(AK$1&amp;$AB316,$M$3:$M$1662&amp;$N$3:$N$1662,$O$3:$O$1662,0,0,1)</f>
        <v>90000</v>
      </c>
      <c r="AL316" s="2" cm="1">
        <f t="array" ref="AL316">_xlfn.XLOOKUP(AL$1&amp;$AB316,$M$3:$M$1662&amp;$N$3:$N$1662,$O$3:$O$1662,0,0,1)</f>
        <v>50700</v>
      </c>
      <c r="AM316" s="2" cm="1">
        <f t="array" ref="AM316">_xlfn.XLOOKUP(AM$1&amp;$AB316,$M$3:$M$1662&amp;$N$3:$N$1662,$O$3:$O$1662,0,0,1)</f>
        <v>48600</v>
      </c>
    </row>
    <row r="317" spans="13:39" x14ac:dyDescent="0.4">
      <c r="M317" t="s">
        <v>870</v>
      </c>
      <c r="N317" t="s">
        <v>739</v>
      </c>
      <c r="O317">
        <v>48600</v>
      </c>
      <c r="AB317" t="s">
        <v>407</v>
      </c>
      <c r="AC317" s="2">
        <f t="shared" si="35"/>
        <v>33121100</v>
      </c>
      <c r="AD317" s="2">
        <f t="shared" si="41"/>
        <v>35658300</v>
      </c>
      <c r="AE317" s="2">
        <f t="shared" si="42"/>
        <v>30041900</v>
      </c>
      <c r="AF317" s="2">
        <f t="shared" si="43"/>
        <v>36739200</v>
      </c>
      <c r="AG317" s="2">
        <f t="shared" si="44"/>
        <v>26069400</v>
      </c>
      <c r="AH317" s="2">
        <f t="shared" si="45"/>
        <v>37096700</v>
      </c>
      <c r="AI317" s="2" cm="1">
        <f t="array" ref="AI317">_xlfn.XLOOKUP(AI$1&amp;$AB317,$M$3:$M$1662&amp;$N$3:$N$1662,$O$3:$O$1662,0,0,1)</f>
        <v>200900</v>
      </c>
      <c r="AJ317" s="2" cm="1">
        <f t="array" ref="AJ317">_xlfn.XLOOKUP(AJ$1&amp;$AB317,$M$3:$M$1662&amp;$N$3:$N$1662,$O$3:$O$1662,0,0,1)</f>
        <v>42000</v>
      </c>
      <c r="AK317" s="2" cm="1">
        <f t="array" ref="AK317">_xlfn.XLOOKUP(AK$1&amp;$AB317,$M$3:$M$1662&amp;$N$3:$N$1662,$O$3:$O$1662,0,0,1)</f>
        <v>36000</v>
      </c>
      <c r="AL317" s="2" cm="1">
        <f t="array" ref="AL317">_xlfn.XLOOKUP(AL$1&amp;$AB317,$M$3:$M$1662&amp;$N$3:$N$1662,$O$3:$O$1662,0,0,1)</f>
        <v>18000</v>
      </c>
      <c r="AM317" s="2" cm="1">
        <f t="array" ref="AM317">_xlfn.XLOOKUP(AM$1&amp;$AB317,$M$3:$M$1662&amp;$N$3:$N$1662,$O$3:$O$1662,0,0,1)</f>
        <v>97800</v>
      </c>
    </row>
    <row r="318" spans="13:39" x14ac:dyDescent="0.4">
      <c r="M318" t="s">
        <v>870</v>
      </c>
      <c r="N318" t="s">
        <v>740</v>
      </c>
      <c r="O318">
        <v>97800</v>
      </c>
      <c r="AB318" t="s">
        <v>408</v>
      </c>
      <c r="AC318" s="2">
        <f t="shared" si="35"/>
        <v>33188460</v>
      </c>
      <c r="AD318" s="2">
        <f t="shared" si="41"/>
        <v>35738700</v>
      </c>
      <c r="AE318" s="2">
        <f t="shared" si="42"/>
        <v>30082500</v>
      </c>
      <c r="AF318" s="2">
        <f t="shared" si="43"/>
        <v>36836300</v>
      </c>
      <c r="AG318" s="2">
        <f t="shared" si="44"/>
        <v>26113400</v>
      </c>
      <c r="AH318" s="2">
        <f t="shared" si="45"/>
        <v>37171400</v>
      </c>
      <c r="AI318" s="2" cm="1">
        <f t="array" ref="AI318">_xlfn.XLOOKUP(AI$1&amp;$AB318,$M$3:$M$1662&amp;$N$3:$N$1662,$O$3:$O$1662,0,0,1)</f>
        <v>80400</v>
      </c>
      <c r="AJ318" s="2" cm="1">
        <f t="array" ref="AJ318">_xlfn.XLOOKUP(AJ$1&amp;$AB318,$M$3:$M$1662&amp;$N$3:$N$1662,$O$3:$O$1662,0,0,1)</f>
        <v>40600</v>
      </c>
      <c r="AK318" s="2" cm="1">
        <f t="array" ref="AK318">_xlfn.XLOOKUP(AK$1&amp;$AB318,$M$3:$M$1662&amp;$N$3:$N$1662,$O$3:$O$1662,0,0,1)</f>
        <v>97100</v>
      </c>
      <c r="AL318" s="2" cm="1">
        <f t="array" ref="AL318">_xlfn.XLOOKUP(AL$1&amp;$AB318,$M$3:$M$1662&amp;$N$3:$N$1662,$O$3:$O$1662,0,0,1)</f>
        <v>44000</v>
      </c>
      <c r="AM318" s="2" cm="1">
        <f t="array" ref="AM318">_xlfn.XLOOKUP(AM$1&amp;$AB318,$M$3:$M$1662&amp;$N$3:$N$1662,$O$3:$O$1662,0,0,1)</f>
        <v>74700</v>
      </c>
    </row>
    <row r="319" spans="13:39" x14ac:dyDescent="0.4">
      <c r="M319" t="s">
        <v>870</v>
      </c>
      <c r="N319" t="s">
        <v>741</v>
      </c>
      <c r="O319">
        <v>74700</v>
      </c>
      <c r="AB319" t="s">
        <v>409</v>
      </c>
      <c r="AC319" s="2">
        <f t="shared" si="35"/>
        <v>33263440</v>
      </c>
      <c r="AD319" s="2">
        <f t="shared" si="41"/>
        <v>35847700</v>
      </c>
      <c r="AE319" s="2">
        <f t="shared" si="42"/>
        <v>30181900</v>
      </c>
      <c r="AF319" s="2">
        <f t="shared" si="43"/>
        <v>36929700</v>
      </c>
      <c r="AG319" s="2">
        <f t="shared" si="44"/>
        <v>26143700</v>
      </c>
      <c r="AH319" s="2">
        <f t="shared" si="45"/>
        <v>37214200</v>
      </c>
      <c r="AI319" s="2" cm="1">
        <f t="array" ref="AI319">_xlfn.XLOOKUP(AI$1&amp;$AB319,$M$3:$M$1662&amp;$N$3:$N$1662,$O$3:$O$1662,0,0,1)</f>
        <v>109000</v>
      </c>
      <c r="AJ319" s="2" cm="1">
        <f t="array" ref="AJ319">_xlfn.XLOOKUP(AJ$1&amp;$AB319,$M$3:$M$1662&amp;$N$3:$N$1662,$O$3:$O$1662,0,0,1)</f>
        <v>99400</v>
      </c>
      <c r="AK319" s="2" cm="1">
        <f t="array" ref="AK319">_xlfn.XLOOKUP(AK$1&amp;$AB319,$M$3:$M$1662&amp;$N$3:$N$1662,$O$3:$O$1662,0,0,1)</f>
        <v>93400</v>
      </c>
      <c r="AL319" s="2" cm="1">
        <f t="array" ref="AL319">_xlfn.XLOOKUP(AL$1&amp;$AB319,$M$3:$M$1662&amp;$N$3:$N$1662,$O$3:$O$1662,0,0,1)</f>
        <v>30300</v>
      </c>
      <c r="AM319" s="2" cm="1">
        <f t="array" ref="AM319">_xlfn.XLOOKUP(AM$1&amp;$AB319,$M$3:$M$1662&amp;$N$3:$N$1662,$O$3:$O$1662,0,0,1)</f>
        <v>42800</v>
      </c>
    </row>
    <row r="320" spans="13:39" x14ac:dyDescent="0.4">
      <c r="M320" t="s">
        <v>870</v>
      </c>
      <c r="N320" t="s">
        <v>742</v>
      </c>
      <c r="O320">
        <v>42800</v>
      </c>
      <c r="AB320" t="s">
        <v>410</v>
      </c>
      <c r="AC320" s="2">
        <f t="shared" si="35"/>
        <v>33336420</v>
      </c>
      <c r="AD320" s="2">
        <f t="shared" si="41"/>
        <v>36000600</v>
      </c>
      <c r="AE320" s="2">
        <f t="shared" si="42"/>
        <v>30249100</v>
      </c>
      <c r="AF320" s="2">
        <f t="shared" si="43"/>
        <v>37008700</v>
      </c>
      <c r="AG320" s="2">
        <f t="shared" si="44"/>
        <v>26169300</v>
      </c>
      <c r="AH320" s="2">
        <f t="shared" si="45"/>
        <v>37254400</v>
      </c>
      <c r="AI320" s="2" cm="1">
        <f t="array" ref="AI320">_xlfn.XLOOKUP(AI$1&amp;$AB320,$M$3:$M$1662&amp;$N$3:$N$1662,$O$3:$O$1662,0,0,1)</f>
        <v>152900</v>
      </c>
      <c r="AJ320" s="2" cm="1">
        <f t="array" ref="AJ320">_xlfn.XLOOKUP(AJ$1&amp;$AB320,$M$3:$M$1662&amp;$N$3:$N$1662,$O$3:$O$1662,0,0,1)</f>
        <v>67200</v>
      </c>
      <c r="AK320" s="2" cm="1">
        <f t="array" ref="AK320">_xlfn.XLOOKUP(AK$1&amp;$AB320,$M$3:$M$1662&amp;$N$3:$N$1662,$O$3:$O$1662,0,0,1)</f>
        <v>79000</v>
      </c>
      <c r="AL320" s="2" cm="1">
        <f t="array" ref="AL320">_xlfn.XLOOKUP(AL$1&amp;$AB320,$M$3:$M$1662&amp;$N$3:$N$1662,$O$3:$O$1662,0,0,1)</f>
        <v>25600</v>
      </c>
      <c r="AM320" s="2" cm="1">
        <f t="array" ref="AM320">_xlfn.XLOOKUP(AM$1&amp;$AB320,$M$3:$M$1662&amp;$N$3:$N$1662,$O$3:$O$1662,0,0,1)</f>
        <v>40200</v>
      </c>
    </row>
    <row r="321" spans="13:39" x14ac:dyDescent="0.4">
      <c r="M321" t="s">
        <v>870</v>
      </c>
      <c r="N321" t="s">
        <v>743</v>
      </c>
      <c r="O321">
        <v>40200</v>
      </c>
      <c r="AB321" t="s">
        <v>411</v>
      </c>
      <c r="AC321" s="2">
        <f t="shared" si="35"/>
        <v>33385160</v>
      </c>
      <c r="AD321" s="2">
        <f t="shared" si="41"/>
        <v>36052400</v>
      </c>
      <c r="AE321" s="2">
        <f t="shared" si="42"/>
        <v>30326000</v>
      </c>
      <c r="AF321" s="2">
        <f t="shared" si="43"/>
        <v>37045800</v>
      </c>
      <c r="AG321" s="2">
        <f t="shared" si="44"/>
        <v>26184600</v>
      </c>
      <c r="AH321" s="2">
        <f t="shared" si="45"/>
        <v>37317000</v>
      </c>
      <c r="AI321" s="2" cm="1">
        <f t="array" ref="AI321">_xlfn.XLOOKUP(AI$1&amp;$AB321,$M$3:$M$1662&amp;$N$3:$N$1662,$O$3:$O$1662,0,0,1)</f>
        <v>51800</v>
      </c>
      <c r="AJ321" s="2" cm="1">
        <f t="array" ref="AJ321">_xlfn.XLOOKUP(AJ$1&amp;$AB321,$M$3:$M$1662&amp;$N$3:$N$1662,$O$3:$O$1662,0,0,1)</f>
        <v>76900</v>
      </c>
      <c r="AK321" s="2" cm="1">
        <f t="array" ref="AK321">_xlfn.XLOOKUP(AK$1&amp;$AB321,$M$3:$M$1662&amp;$N$3:$N$1662,$O$3:$O$1662,0,0,1)</f>
        <v>37100</v>
      </c>
      <c r="AL321" s="2" cm="1">
        <f t="array" ref="AL321">_xlfn.XLOOKUP(AL$1&amp;$AB321,$M$3:$M$1662&amp;$N$3:$N$1662,$O$3:$O$1662,0,0,1)</f>
        <v>15300</v>
      </c>
      <c r="AM321" s="2" cm="1">
        <f t="array" ref="AM321">_xlfn.XLOOKUP(AM$1&amp;$AB321,$M$3:$M$1662&amp;$N$3:$N$1662,$O$3:$O$1662,0,0,1)</f>
        <v>62600</v>
      </c>
    </row>
    <row r="322" spans="13:39" x14ac:dyDescent="0.4">
      <c r="M322" t="s">
        <v>870</v>
      </c>
      <c r="N322" t="s">
        <v>744</v>
      </c>
      <c r="O322">
        <v>62600</v>
      </c>
      <c r="AB322" t="s">
        <v>412</v>
      </c>
      <c r="AC322" s="2">
        <f t="shared" si="35"/>
        <v>33430800</v>
      </c>
      <c r="AD322" s="2">
        <f t="shared" si="41"/>
        <v>36091200</v>
      </c>
      <c r="AE322" s="2">
        <f t="shared" si="42"/>
        <v>30368600</v>
      </c>
      <c r="AF322" s="2">
        <f t="shared" si="43"/>
        <v>37078300</v>
      </c>
      <c r="AG322" s="2">
        <f t="shared" si="44"/>
        <v>26266300</v>
      </c>
      <c r="AH322" s="2">
        <f t="shared" si="45"/>
        <v>37349600</v>
      </c>
      <c r="AI322" s="2" cm="1">
        <f t="array" ref="AI322">_xlfn.XLOOKUP(AI$1&amp;$AB322,$M$3:$M$1662&amp;$N$3:$N$1662,$O$3:$O$1662,0,0,1)</f>
        <v>38800</v>
      </c>
      <c r="AJ322" s="2" cm="1">
        <f t="array" ref="AJ322">_xlfn.XLOOKUP(AJ$1&amp;$AB322,$M$3:$M$1662&amp;$N$3:$N$1662,$O$3:$O$1662,0,0,1)</f>
        <v>42600</v>
      </c>
      <c r="AK322" s="2" cm="1">
        <f t="array" ref="AK322">_xlfn.XLOOKUP(AK$1&amp;$AB322,$M$3:$M$1662&amp;$N$3:$N$1662,$O$3:$O$1662,0,0,1)</f>
        <v>32500</v>
      </c>
      <c r="AL322" s="2" cm="1">
        <f t="array" ref="AL322">_xlfn.XLOOKUP(AL$1&amp;$AB322,$M$3:$M$1662&amp;$N$3:$N$1662,$O$3:$O$1662,0,0,1)</f>
        <v>81700</v>
      </c>
      <c r="AM322" s="2" cm="1">
        <f t="array" ref="AM322">_xlfn.XLOOKUP(AM$1&amp;$AB322,$M$3:$M$1662&amp;$N$3:$N$1662,$O$3:$O$1662,0,0,1)</f>
        <v>32600</v>
      </c>
    </row>
    <row r="323" spans="13:39" x14ac:dyDescent="0.4">
      <c r="M323" t="s">
        <v>870</v>
      </c>
      <c r="N323" t="s">
        <v>745</v>
      </c>
      <c r="O323">
        <v>32600</v>
      </c>
      <c r="AB323" t="s">
        <v>413</v>
      </c>
      <c r="AC323" s="2">
        <f t="shared" ref="AC323:AC333" si="46">IFERROR(AVERAGEIFS(AD323:AH323,AD323:AH323,"&gt;0"),0)</f>
        <v>33517060</v>
      </c>
      <c r="AD323" s="2">
        <f t="shared" si="41"/>
        <v>36144900</v>
      </c>
      <c r="AE323" s="2">
        <f t="shared" si="42"/>
        <v>30449500</v>
      </c>
      <c r="AF323" s="2">
        <f t="shared" si="43"/>
        <v>37215800</v>
      </c>
      <c r="AG323" s="2">
        <f t="shared" si="44"/>
        <v>26368000</v>
      </c>
      <c r="AH323" s="2">
        <f t="shared" si="45"/>
        <v>37407100</v>
      </c>
      <c r="AI323" s="2" cm="1">
        <f t="array" ref="AI323">_xlfn.XLOOKUP(AI$1&amp;$AB323,$M$3:$M$1662&amp;$N$3:$N$1662,$O$3:$O$1662,0,0,1)</f>
        <v>53700</v>
      </c>
      <c r="AJ323" s="2" cm="1">
        <f t="array" ref="AJ323">_xlfn.XLOOKUP(AJ$1&amp;$AB323,$M$3:$M$1662&amp;$N$3:$N$1662,$O$3:$O$1662,0,0,1)</f>
        <v>80900</v>
      </c>
      <c r="AK323" s="2" cm="1">
        <f t="array" ref="AK323">_xlfn.XLOOKUP(AK$1&amp;$AB323,$M$3:$M$1662&amp;$N$3:$N$1662,$O$3:$O$1662,0,0,1)</f>
        <v>137500</v>
      </c>
      <c r="AL323" s="2" cm="1">
        <f t="array" ref="AL323">_xlfn.XLOOKUP(AL$1&amp;$AB323,$M$3:$M$1662&amp;$N$3:$N$1662,$O$3:$O$1662,0,0,1)</f>
        <v>101700</v>
      </c>
      <c r="AM323" s="2" cm="1">
        <f t="array" ref="AM323">_xlfn.XLOOKUP(AM$1&amp;$AB323,$M$3:$M$1662&amp;$N$3:$N$1662,$O$3:$O$1662,0,0,1)</f>
        <v>57500</v>
      </c>
    </row>
    <row r="324" spans="13:39" x14ac:dyDescent="0.4">
      <c r="M324" t="s">
        <v>870</v>
      </c>
      <c r="N324" t="s">
        <v>746</v>
      </c>
      <c r="O324">
        <v>57500</v>
      </c>
      <c r="AB324" t="s">
        <v>414</v>
      </c>
      <c r="AC324" s="2">
        <f t="shared" si="46"/>
        <v>33577620</v>
      </c>
      <c r="AD324" s="2">
        <f t="shared" si="41"/>
        <v>36225500</v>
      </c>
      <c r="AE324" s="2">
        <f t="shared" si="42"/>
        <v>30530100</v>
      </c>
      <c r="AF324" s="2">
        <f t="shared" si="43"/>
        <v>37274800</v>
      </c>
      <c r="AG324" s="2">
        <f t="shared" si="44"/>
        <v>26414300</v>
      </c>
      <c r="AH324" s="2">
        <f t="shared" si="45"/>
        <v>37443400</v>
      </c>
      <c r="AI324" s="2" cm="1">
        <f t="array" ref="AI324">_xlfn.XLOOKUP(AI$1&amp;$AB324,$M$3:$M$1662&amp;$N$3:$N$1662,$O$3:$O$1662,0,0,1)</f>
        <v>80600</v>
      </c>
      <c r="AJ324" s="2" cm="1">
        <f t="array" ref="AJ324">_xlfn.XLOOKUP(AJ$1&amp;$AB324,$M$3:$M$1662&amp;$N$3:$N$1662,$O$3:$O$1662,0,0,1)</f>
        <v>80600</v>
      </c>
      <c r="AK324" s="2" cm="1">
        <f t="array" ref="AK324">_xlfn.XLOOKUP(AK$1&amp;$AB324,$M$3:$M$1662&amp;$N$3:$N$1662,$O$3:$O$1662,0,0,1)</f>
        <v>59000</v>
      </c>
      <c r="AL324" s="2" cm="1">
        <f t="array" ref="AL324">_xlfn.XLOOKUP(AL$1&amp;$AB324,$M$3:$M$1662&amp;$N$3:$N$1662,$O$3:$O$1662,0,0,1)</f>
        <v>46300</v>
      </c>
      <c r="AM324" s="2" cm="1">
        <f t="array" ref="AM324">_xlfn.XLOOKUP(AM$1&amp;$AB324,$M$3:$M$1662&amp;$N$3:$N$1662,$O$3:$O$1662,0,0,1)</f>
        <v>36300</v>
      </c>
    </row>
    <row r="325" spans="13:39" x14ac:dyDescent="0.4">
      <c r="M325" t="s">
        <v>870</v>
      </c>
      <c r="N325" t="s">
        <v>747</v>
      </c>
      <c r="O325">
        <v>36300</v>
      </c>
      <c r="AB325" t="s">
        <v>415</v>
      </c>
      <c r="AC325" s="2">
        <f t="shared" si="46"/>
        <v>33646300</v>
      </c>
      <c r="AD325" s="2">
        <f t="shared" si="41"/>
        <v>36308600</v>
      </c>
      <c r="AE325" s="2">
        <f t="shared" si="42"/>
        <v>30551700</v>
      </c>
      <c r="AF325" s="2">
        <f t="shared" si="43"/>
        <v>37380400</v>
      </c>
      <c r="AG325" s="2">
        <f t="shared" si="44"/>
        <v>26490300</v>
      </c>
      <c r="AH325" s="2">
        <f t="shared" si="45"/>
        <v>37500500</v>
      </c>
      <c r="AI325" s="2" cm="1">
        <f t="array" ref="AI325">_xlfn.XLOOKUP(AI$1&amp;$AB325,$M$3:$M$1662&amp;$N$3:$N$1662,$O$3:$O$1662,0,0,1)</f>
        <v>83100</v>
      </c>
      <c r="AJ325" s="2" cm="1">
        <f t="array" ref="AJ325">_xlfn.XLOOKUP(AJ$1&amp;$AB325,$M$3:$M$1662&amp;$N$3:$N$1662,$O$3:$O$1662,0,0,1)</f>
        <v>21600</v>
      </c>
      <c r="AK325" s="2" cm="1">
        <f t="array" ref="AK325">_xlfn.XLOOKUP(AK$1&amp;$AB325,$M$3:$M$1662&amp;$N$3:$N$1662,$O$3:$O$1662,0,0,1)</f>
        <v>105600</v>
      </c>
      <c r="AL325" s="2" cm="1">
        <f t="array" ref="AL325">_xlfn.XLOOKUP(AL$1&amp;$AB325,$M$3:$M$1662&amp;$N$3:$N$1662,$O$3:$O$1662,0,0,1)</f>
        <v>76000</v>
      </c>
      <c r="AM325" s="2" cm="1">
        <f t="array" ref="AM325">_xlfn.XLOOKUP(AM$1&amp;$AB325,$M$3:$M$1662&amp;$N$3:$N$1662,$O$3:$O$1662,0,0,1)</f>
        <v>57100</v>
      </c>
    </row>
    <row r="326" spans="13:39" x14ac:dyDescent="0.4">
      <c r="M326" t="s">
        <v>870</v>
      </c>
      <c r="N326" t="s">
        <v>748</v>
      </c>
      <c r="O326">
        <v>57100</v>
      </c>
      <c r="AB326" t="s">
        <v>416</v>
      </c>
      <c r="AC326" s="2">
        <f t="shared" si="46"/>
        <v>33752380</v>
      </c>
      <c r="AD326" s="2">
        <f t="shared" si="41"/>
        <v>36391700</v>
      </c>
      <c r="AE326" s="2">
        <f t="shared" si="42"/>
        <v>30694400</v>
      </c>
      <c r="AF326" s="2">
        <f t="shared" si="43"/>
        <v>37475200</v>
      </c>
      <c r="AG326" s="2">
        <f t="shared" si="44"/>
        <v>26651200</v>
      </c>
      <c r="AH326" s="2">
        <f t="shared" si="45"/>
        <v>37549400</v>
      </c>
      <c r="AI326" s="2" cm="1">
        <f t="array" ref="AI326">_xlfn.XLOOKUP(AI$1&amp;$AB326,$M$3:$M$1662&amp;$N$3:$N$1662,$O$3:$O$1662,0,0,1)</f>
        <v>83100</v>
      </c>
      <c r="AJ326" s="2" cm="1">
        <f t="array" ref="AJ326">_xlfn.XLOOKUP(AJ$1&amp;$AB326,$M$3:$M$1662&amp;$N$3:$N$1662,$O$3:$O$1662,0,0,1)</f>
        <v>142700</v>
      </c>
      <c r="AK326" s="2" cm="1">
        <f t="array" ref="AK326">_xlfn.XLOOKUP(AK$1&amp;$AB326,$M$3:$M$1662&amp;$N$3:$N$1662,$O$3:$O$1662,0,0,1)</f>
        <v>94800</v>
      </c>
      <c r="AL326" s="2" cm="1">
        <f t="array" ref="AL326">_xlfn.XLOOKUP(AL$1&amp;$AB326,$M$3:$M$1662&amp;$N$3:$N$1662,$O$3:$O$1662,0,0,1)</f>
        <v>160900</v>
      </c>
      <c r="AM326" s="2" cm="1">
        <f t="array" ref="AM326">_xlfn.XLOOKUP(AM$1&amp;$AB326,$M$3:$M$1662&amp;$N$3:$N$1662,$O$3:$O$1662,0,0,1)</f>
        <v>48900</v>
      </c>
    </row>
    <row r="327" spans="13:39" x14ac:dyDescent="0.4">
      <c r="M327" t="s">
        <v>870</v>
      </c>
      <c r="N327" t="s">
        <v>749</v>
      </c>
      <c r="O327">
        <v>48900</v>
      </c>
      <c r="AB327" t="s">
        <v>417</v>
      </c>
      <c r="AC327" s="2">
        <f t="shared" si="46"/>
        <v>33884560</v>
      </c>
      <c r="AD327" s="2">
        <f t="shared" si="41"/>
        <v>36512100</v>
      </c>
      <c r="AE327" s="2">
        <f t="shared" si="42"/>
        <v>30893000</v>
      </c>
      <c r="AF327" s="2">
        <f t="shared" si="43"/>
        <v>37562900</v>
      </c>
      <c r="AG327" s="2">
        <f t="shared" si="44"/>
        <v>26762800</v>
      </c>
      <c r="AH327" s="2">
        <f t="shared" si="45"/>
        <v>37692000</v>
      </c>
      <c r="AI327" s="2" cm="1">
        <f t="array" ref="AI327">_xlfn.XLOOKUP(AI$1&amp;$AB327,$M$3:$M$1662&amp;$N$3:$N$1662,$O$3:$O$1662,0,0,1)</f>
        <v>120400</v>
      </c>
      <c r="AJ327" s="2" cm="1">
        <f t="array" ref="AJ327">_xlfn.XLOOKUP(AJ$1&amp;$AB327,$M$3:$M$1662&amp;$N$3:$N$1662,$O$3:$O$1662,0,0,1)</f>
        <v>198600</v>
      </c>
      <c r="AK327" s="2" cm="1">
        <f t="array" ref="AK327">_xlfn.XLOOKUP(AK$1&amp;$AB327,$M$3:$M$1662&amp;$N$3:$N$1662,$O$3:$O$1662,0,0,1)</f>
        <v>87700</v>
      </c>
      <c r="AL327" s="2" cm="1">
        <f t="array" ref="AL327">_xlfn.XLOOKUP(AL$1&amp;$AB327,$M$3:$M$1662&amp;$N$3:$N$1662,$O$3:$O$1662,0,0,1)</f>
        <v>111600</v>
      </c>
      <c r="AM327" s="2" cm="1">
        <f t="array" ref="AM327">_xlfn.XLOOKUP(AM$1&amp;$AB327,$M$3:$M$1662&amp;$N$3:$N$1662,$O$3:$O$1662,0,0,1)</f>
        <v>142600</v>
      </c>
    </row>
    <row r="328" spans="13:39" x14ac:dyDescent="0.4">
      <c r="M328" t="s">
        <v>870</v>
      </c>
      <c r="N328" t="s">
        <v>750</v>
      </c>
      <c r="O328">
        <v>142600</v>
      </c>
      <c r="AB328" t="s">
        <v>418</v>
      </c>
      <c r="AC328" s="2">
        <f t="shared" si="46"/>
        <v>33884560</v>
      </c>
      <c r="AD328" s="2">
        <f t="shared" si="41"/>
        <v>36512100</v>
      </c>
      <c r="AE328" s="2">
        <f t="shared" si="42"/>
        <v>30893000</v>
      </c>
      <c r="AF328" s="2">
        <f t="shared" si="43"/>
        <v>37562900</v>
      </c>
      <c r="AG328" s="2">
        <f t="shared" si="44"/>
        <v>26762800</v>
      </c>
      <c r="AH328" s="2">
        <f t="shared" si="45"/>
        <v>37692000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870</v>
      </c>
      <c r="N329" t="s">
        <v>751</v>
      </c>
      <c r="O329">
        <v>0</v>
      </c>
      <c r="AB329" t="s">
        <v>419</v>
      </c>
      <c r="AC329" s="2">
        <f t="shared" si="46"/>
        <v>33884560</v>
      </c>
      <c r="AD329" s="2">
        <f t="shared" si="41"/>
        <v>36512100</v>
      </c>
      <c r="AE329" s="2">
        <f t="shared" si="42"/>
        <v>30893000</v>
      </c>
      <c r="AF329" s="2">
        <f t="shared" si="43"/>
        <v>37562900</v>
      </c>
      <c r="AG329" s="2">
        <f t="shared" si="44"/>
        <v>26762800</v>
      </c>
      <c r="AH329" s="2">
        <f t="shared" si="45"/>
        <v>37692000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870</v>
      </c>
      <c r="N330" t="s">
        <v>752</v>
      </c>
      <c r="O330">
        <v>0</v>
      </c>
      <c r="AB330" t="s">
        <v>420</v>
      </c>
      <c r="AC330" s="2">
        <f t="shared" si="46"/>
        <v>33884560</v>
      </c>
      <c r="AD330" s="2">
        <f t="shared" si="41"/>
        <v>36512100</v>
      </c>
      <c r="AE330" s="2">
        <f t="shared" si="42"/>
        <v>30893000</v>
      </c>
      <c r="AF330" s="2">
        <f t="shared" si="43"/>
        <v>37562900</v>
      </c>
      <c r="AG330" s="2">
        <f t="shared" si="44"/>
        <v>26762800</v>
      </c>
      <c r="AH330" s="2">
        <f t="shared" si="45"/>
        <v>37692000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870</v>
      </c>
      <c r="N331" t="s">
        <v>753</v>
      </c>
      <c r="O331">
        <v>0</v>
      </c>
      <c r="AB331" t="s">
        <v>421</v>
      </c>
      <c r="AC331" s="2">
        <f t="shared" si="46"/>
        <v>33884560</v>
      </c>
      <c r="AD331" s="2">
        <f t="shared" si="41"/>
        <v>36512100</v>
      </c>
      <c r="AE331" s="2">
        <f t="shared" si="42"/>
        <v>30893000</v>
      </c>
      <c r="AF331" s="2">
        <f t="shared" si="43"/>
        <v>37562900</v>
      </c>
      <c r="AG331" s="2">
        <f t="shared" si="44"/>
        <v>26762800</v>
      </c>
      <c r="AH331" s="2">
        <f t="shared" si="45"/>
        <v>37692000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870</v>
      </c>
      <c r="N332" t="s">
        <v>754</v>
      </c>
      <c r="O332">
        <v>0</v>
      </c>
      <c r="AB332" t="s">
        <v>422</v>
      </c>
      <c r="AC332" s="2">
        <f t="shared" si="46"/>
        <v>33884560</v>
      </c>
      <c r="AD332" s="2">
        <f t="shared" si="41"/>
        <v>36512100</v>
      </c>
      <c r="AE332" s="2">
        <f t="shared" si="42"/>
        <v>30893000</v>
      </c>
      <c r="AF332" s="2">
        <f t="shared" si="43"/>
        <v>37562900</v>
      </c>
      <c r="AG332" s="2">
        <f t="shared" si="44"/>
        <v>26762800</v>
      </c>
      <c r="AH332" s="2">
        <f t="shared" si="45"/>
        <v>37692000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870</v>
      </c>
      <c r="N333" t="s">
        <v>755</v>
      </c>
      <c r="O333">
        <v>0</v>
      </c>
      <c r="AB333" t="s">
        <v>423</v>
      </c>
      <c r="AC333" s="2">
        <f t="shared" si="46"/>
        <v>35867300</v>
      </c>
      <c r="AD333" s="2">
        <f t="shared" si="41"/>
        <v>38866300</v>
      </c>
      <c r="AE333" s="2">
        <f t="shared" si="42"/>
        <v>32851300</v>
      </c>
      <c r="AF333" s="2">
        <f t="shared" si="43"/>
        <v>40383900</v>
      </c>
      <c r="AG333" s="2">
        <f t="shared" si="44"/>
        <v>28209000</v>
      </c>
      <c r="AH333" s="2">
        <f t="shared" si="45"/>
        <v>39026000</v>
      </c>
      <c r="AI333" s="2" cm="1">
        <f t="array" ref="AI333">_xlfn.XLOOKUP(AI$1&amp;$AB333,$M$3:$M$1662&amp;$N$3:$N$1662,$O$3:$O$1662,0,0,1)</f>
        <v>2354200</v>
      </c>
      <c r="AJ333" s="2" cm="1">
        <f t="array" ref="AJ333">_xlfn.XLOOKUP(AJ$1&amp;$AB333,$M$3:$M$1662&amp;$N$3:$N$1662,$O$3:$O$1662,0,0,1)</f>
        <v>1958300</v>
      </c>
      <c r="AK333" s="2" cm="1">
        <f t="array" ref="AK333">_xlfn.XLOOKUP(AK$1&amp;$AB333,$M$3:$M$1662&amp;$N$3:$N$1662,$O$3:$O$1662,0,0,1)</f>
        <v>2821000</v>
      </c>
      <c r="AL333" s="2" cm="1">
        <f t="array" ref="AL333">_xlfn.XLOOKUP(AL$1&amp;$AB333,$M$3:$M$1662&amp;$N$3:$N$1662,$O$3:$O$1662,0,0,1)</f>
        <v>1446200</v>
      </c>
      <c r="AM333" s="2" cm="1">
        <f t="array" ref="AM333">_xlfn.XLOOKUP(AM$1&amp;$AB333,$M$3:$M$1662&amp;$N$3:$N$1662,$O$3:$O$1662,0,0,1)</f>
        <v>1334000</v>
      </c>
    </row>
    <row r="334" spans="13:39" x14ac:dyDescent="0.4">
      <c r="M334" t="s">
        <v>870</v>
      </c>
      <c r="N334" t="s">
        <v>756</v>
      </c>
      <c r="O334">
        <v>1334000</v>
      </c>
    </row>
    <row r="335" spans="13:39" x14ac:dyDescent="0.4">
      <c r="M335" t="s">
        <v>871</v>
      </c>
      <c r="N335" t="s">
        <v>545</v>
      </c>
      <c r="O335">
        <v>1350700</v>
      </c>
    </row>
    <row r="336" spans="13:39" x14ac:dyDescent="0.4">
      <c r="M336" t="s">
        <v>871</v>
      </c>
      <c r="N336" t="s">
        <v>546</v>
      </c>
      <c r="O336">
        <v>397900</v>
      </c>
    </row>
    <row r="337" spans="13:15" x14ac:dyDescent="0.4">
      <c r="M337" t="s">
        <v>871</v>
      </c>
      <c r="N337" t="s">
        <v>547</v>
      </c>
      <c r="O337">
        <v>164700</v>
      </c>
    </row>
    <row r="338" spans="13:15" x14ac:dyDescent="0.4">
      <c r="M338" t="s">
        <v>871</v>
      </c>
      <c r="N338" t="s">
        <v>548</v>
      </c>
      <c r="O338">
        <v>301400</v>
      </c>
    </row>
    <row r="339" spans="13:15" x14ac:dyDescent="0.4">
      <c r="M339" t="s">
        <v>871</v>
      </c>
      <c r="N339" t="s">
        <v>549</v>
      </c>
      <c r="O339">
        <v>170900</v>
      </c>
    </row>
    <row r="340" spans="13:15" x14ac:dyDescent="0.4">
      <c r="M340" t="s">
        <v>871</v>
      </c>
      <c r="N340" t="s">
        <v>550</v>
      </c>
      <c r="O340">
        <v>299600</v>
      </c>
    </row>
    <row r="341" spans="13:15" x14ac:dyDescent="0.4">
      <c r="M341" t="s">
        <v>871</v>
      </c>
      <c r="N341" t="s">
        <v>551</v>
      </c>
      <c r="O341">
        <v>195800</v>
      </c>
    </row>
    <row r="342" spans="13:15" x14ac:dyDescent="0.4">
      <c r="M342" t="s">
        <v>871</v>
      </c>
      <c r="N342" t="s">
        <v>552</v>
      </c>
      <c r="O342">
        <v>168800</v>
      </c>
    </row>
    <row r="343" spans="13:15" x14ac:dyDescent="0.4">
      <c r="M343" t="s">
        <v>871</v>
      </c>
      <c r="N343" t="s">
        <v>553</v>
      </c>
      <c r="O343">
        <v>330300</v>
      </c>
    </row>
    <row r="344" spans="13:15" x14ac:dyDescent="0.4">
      <c r="M344" t="s">
        <v>871</v>
      </c>
      <c r="N344" t="s">
        <v>554</v>
      </c>
      <c r="O344">
        <v>333700</v>
      </c>
    </row>
    <row r="345" spans="13:15" x14ac:dyDescent="0.4">
      <c r="M345" t="s">
        <v>871</v>
      </c>
      <c r="N345" t="s">
        <v>555</v>
      </c>
      <c r="O345">
        <v>383700</v>
      </c>
    </row>
    <row r="346" spans="13:15" x14ac:dyDescent="0.4">
      <c r="M346" t="s">
        <v>871</v>
      </c>
      <c r="N346" t="s">
        <v>556</v>
      </c>
      <c r="O346">
        <v>313600</v>
      </c>
    </row>
    <row r="347" spans="13:15" x14ac:dyDescent="0.4">
      <c r="M347" t="s">
        <v>871</v>
      </c>
      <c r="N347" t="s">
        <v>557</v>
      </c>
      <c r="O347">
        <v>237400</v>
      </c>
    </row>
    <row r="348" spans="13:15" x14ac:dyDescent="0.4">
      <c r="M348" t="s">
        <v>871</v>
      </c>
      <c r="N348" t="s">
        <v>558</v>
      </c>
      <c r="O348">
        <v>226300</v>
      </c>
    </row>
    <row r="349" spans="13:15" x14ac:dyDescent="0.4">
      <c r="M349" t="s">
        <v>871</v>
      </c>
      <c r="N349" t="s">
        <v>559</v>
      </c>
      <c r="O349">
        <v>197300</v>
      </c>
    </row>
    <row r="350" spans="13:15" x14ac:dyDescent="0.4">
      <c r="M350" t="s">
        <v>871</v>
      </c>
      <c r="N350" t="s">
        <v>560</v>
      </c>
      <c r="O350">
        <v>389000</v>
      </c>
    </row>
    <row r="351" spans="13:15" x14ac:dyDescent="0.4">
      <c r="M351" t="s">
        <v>871</v>
      </c>
      <c r="N351" t="s">
        <v>561</v>
      </c>
      <c r="O351">
        <v>244400</v>
      </c>
    </row>
    <row r="352" spans="13:15" x14ac:dyDescent="0.4">
      <c r="M352" t="s">
        <v>871</v>
      </c>
      <c r="N352" t="s">
        <v>562</v>
      </c>
      <c r="O352">
        <v>223000</v>
      </c>
    </row>
    <row r="353" spans="13:15" x14ac:dyDescent="0.4">
      <c r="M353" t="s">
        <v>871</v>
      </c>
      <c r="N353" t="s">
        <v>563</v>
      </c>
      <c r="O353">
        <v>161600</v>
      </c>
    </row>
    <row r="354" spans="13:15" x14ac:dyDescent="0.4">
      <c r="M354" t="s">
        <v>871</v>
      </c>
      <c r="N354" t="s">
        <v>564</v>
      </c>
      <c r="O354">
        <v>181400</v>
      </c>
    </row>
    <row r="355" spans="13:15" x14ac:dyDescent="0.4">
      <c r="M355" t="s">
        <v>871</v>
      </c>
      <c r="N355" t="s">
        <v>565</v>
      </c>
      <c r="O355">
        <v>251800</v>
      </c>
    </row>
    <row r="356" spans="13:15" x14ac:dyDescent="0.4">
      <c r="M356" t="s">
        <v>871</v>
      </c>
      <c r="N356" t="s">
        <v>566</v>
      </c>
      <c r="O356">
        <v>138000</v>
      </c>
    </row>
    <row r="357" spans="13:15" x14ac:dyDescent="0.4">
      <c r="M357" t="s">
        <v>871</v>
      </c>
      <c r="N357" t="s">
        <v>567</v>
      </c>
      <c r="O357">
        <v>147900</v>
      </c>
    </row>
    <row r="358" spans="13:15" x14ac:dyDescent="0.4">
      <c r="M358" t="s">
        <v>871</v>
      </c>
      <c r="N358" t="s">
        <v>568</v>
      </c>
      <c r="O358">
        <v>169200</v>
      </c>
    </row>
    <row r="359" spans="13:15" x14ac:dyDescent="0.4">
      <c r="M359" t="s">
        <v>871</v>
      </c>
      <c r="N359" t="s">
        <v>569</v>
      </c>
      <c r="O359">
        <v>104700</v>
      </c>
    </row>
    <row r="360" spans="13:15" x14ac:dyDescent="0.4">
      <c r="M360" t="s">
        <v>871</v>
      </c>
      <c r="N360" t="s">
        <v>570</v>
      </c>
      <c r="O360">
        <v>210700</v>
      </c>
    </row>
    <row r="361" spans="13:15" x14ac:dyDescent="0.4">
      <c r="M361" t="s">
        <v>871</v>
      </c>
      <c r="N361" t="s">
        <v>571</v>
      </c>
      <c r="O361">
        <v>164400</v>
      </c>
    </row>
    <row r="362" spans="13:15" x14ac:dyDescent="0.4">
      <c r="M362" t="s">
        <v>871</v>
      </c>
      <c r="N362" t="s">
        <v>572</v>
      </c>
      <c r="O362">
        <v>300600</v>
      </c>
    </row>
    <row r="363" spans="13:15" x14ac:dyDescent="0.4">
      <c r="M363" t="s">
        <v>871</v>
      </c>
      <c r="N363" t="s">
        <v>573</v>
      </c>
      <c r="O363">
        <v>261800</v>
      </c>
    </row>
    <row r="364" spans="13:15" x14ac:dyDescent="0.4">
      <c r="M364" t="s">
        <v>871</v>
      </c>
      <c r="N364" t="s">
        <v>574</v>
      </c>
      <c r="O364">
        <v>135900</v>
      </c>
    </row>
    <row r="365" spans="13:15" x14ac:dyDescent="0.4">
      <c r="M365" t="s">
        <v>871</v>
      </c>
      <c r="N365" t="s">
        <v>575</v>
      </c>
      <c r="O365">
        <v>147200</v>
      </c>
    </row>
    <row r="366" spans="13:15" x14ac:dyDescent="0.4">
      <c r="M366" t="s">
        <v>871</v>
      </c>
      <c r="N366" t="s">
        <v>576</v>
      </c>
      <c r="O366">
        <v>135600</v>
      </c>
    </row>
    <row r="367" spans="13:15" x14ac:dyDescent="0.4">
      <c r="M367" t="s">
        <v>871</v>
      </c>
      <c r="N367" t="s">
        <v>577</v>
      </c>
      <c r="O367">
        <v>169500</v>
      </c>
    </row>
    <row r="368" spans="13:15" x14ac:dyDescent="0.4">
      <c r="M368" t="s">
        <v>871</v>
      </c>
      <c r="N368" t="s">
        <v>578</v>
      </c>
      <c r="O368">
        <v>84700</v>
      </c>
    </row>
    <row r="369" spans="13:15" x14ac:dyDescent="0.4">
      <c r="M369" t="s">
        <v>871</v>
      </c>
      <c r="N369" t="s">
        <v>579</v>
      </c>
      <c r="O369">
        <v>124300</v>
      </c>
    </row>
    <row r="370" spans="13:15" x14ac:dyDescent="0.4">
      <c r="M370" t="s">
        <v>871</v>
      </c>
      <c r="N370" t="s">
        <v>580</v>
      </c>
      <c r="O370">
        <v>197700</v>
      </c>
    </row>
    <row r="371" spans="13:15" x14ac:dyDescent="0.4">
      <c r="M371" t="s">
        <v>871</v>
      </c>
      <c r="N371" t="s">
        <v>581</v>
      </c>
      <c r="O371">
        <v>75700</v>
      </c>
    </row>
    <row r="372" spans="13:15" x14ac:dyDescent="0.4">
      <c r="M372" t="s">
        <v>871</v>
      </c>
      <c r="N372" t="s">
        <v>582</v>
      </c>
      <c r="O372">
        <v>132700</v>
      </c>
    </row>
    <row r="373" spans="13:15" x14ac:dyDescent="0.4">
      <c r="M373" t="s">
        <v>871</v>
      </c>
      <c r="N373" t="s">
        <v>583</v>
      </c>
      <c r="O373">
        <v>75700</v>
      </c>
    </row>
    <row r="374" spans="13:15" x14ac:dyDescent="0.4">
      <c r="M374" t="s">
        <v>871</v>
      </c>
      <c r="N374" t="s">
        <v>584</v>
      </c>
      <c r="O374">
        <v>75300</v>
      </c>
    </row>
    <row r="375" spans="13:15" x14ac:dyDescent="0.4">
      <c r="M375" t="s">
        <v>871</v>
      </c>
      <c r="N375" t="s">
        <v>585</v>
      </c>
      <c r="O375">
        <v>62100</v>
      </c>
    </row>
    <row r="376" spans="13:15" x14ac:dyDescent="0.4">
      <c r="M376" t="s">
        <v>871</v>
      </c>
      <c r="N376" t="s">
        <v>586</v>
      </c>
      <c r="O376">
        <v>65600</v>
      </c>
    </row>
    <row r="377" spans="13:15" x14ac:dyDescent="0.4">
      <c r="M377" t="s">
        <v>871</v>
      </c>
      <c r="N377" t="s">
        <v>587</v>
      </c>
      <c r="O377">
        <v>100400</v>
      </c>
    </row>
    <row r="378" spans="13:15" x14ac:dyDescent="0.4">
      <c r="M378" t="s">
        <v>871</v>
      </c>
      <c r="N378" t="s">
        <v>588</v>
      </c>
      <c r="O378">
        <v>60800</v>
      </c>
    </row>
    <row r="379" spans="13:15" x14ac:dyDescent="0.4">
      <c r="M379" t="s">
        <v>871</v>
      </c>
      <c r="N379" t="s">
        <v>589</v>
      </c>
      <c r="O379">
        <v>63600</v>
      </c>
    </row>
    <row r="380" spans="13:15" x14ac:dyDescent="0.4">
      <c r="M380" t="s">
        <v>871</v>
      </c>
      <c r="N380" t="s">
        <v>590</v>
      </c>
      <c r="O380">
        <v>76700</v>
      </c>
    </row>
    <row r="381" spans="13:15" x14ac:dyDescent="0.4">
      <c r="M381" t="s">
        <v>871</v>
      </c>
      <c r="N381" t="s">
        <v>591</v>
      </c>
      <c r="O381">
        <v>103400</v>
      </c>
    </row>
    <row r="382" spans="13:15" x14ac:dyDescent="0.4">
      <c r="M382" t="s">
        <v>871</v>
      </c>
      <c r="N382" t="s">
        <v>592</v>
      </c>
      <c r="O382">
        <v>84200</v>
      </c>
    </row>
    <row r="383" spans="13:15" x14ac:dyDescent="0.4">
      <c r="M383" t="s">
        <v>871</v>
      </c>
      <c r="N383" t="s">
        <v>593</v>
      </c>
      <c r="O383">
        <v>99200</v>
      </c>
    </row>
    <row r="384" spans="13:15" x14ac:dyDescent="0.4">
      <c r="M384" t="s">
        <v>871</v>
      </c>
      <c r="N384" t="s">
        <v>594</v>
      </c>
      <c r="O384">
        <v>93400</v>
      </c>
    </row>
    <row r="385" spans="13:15" x14ac:dyDescent="0.4">
      <c r="M385" t="s">
        <v>871</v>
      </c>
      <c r="N385" t="s">
        <v>595</v>
      </c>
      <c r="O385">
        <v>193200</v>
      </c>
    </row>
    <row r="386" spans="13:15" x14ac:dyDescent="0.4">
      <c r="M386" t="s">
        <v>871</v>
      </c>
      <c r="N386" t="s">
        <v>596</v>
      </c>
      <c r="O386">
        <v>71600</v>
      </c>
    </row>
    <row r="387" spans="13:15" x14ac:dyDescent="0.4">
      <c r="M387" t="s">
        <v>871</v>
      </c>
      <c r="N387" t="s">
        <v>597</v>
      </c>
      <c r="O387">
        <v>46300</v>
      </c>
    </row>
    <row r="388" spans="13:15" x14ac:dyDescent="0.4">
      <c r="M388" t="s">
        <v>871</v>
      </c>
      <c r="N388" t="s">
        <v>598</v>
      </c>
      <c r="O388">
        <v>71100</v>
      </c>
    </row>
    <row r="389" spans="13:15" x14ac:dyDescent="0.4">
      <c r="M389" t="s">
        <v>871</v>
      </c>
      <c r="N389" t="s">
        <v>599</v>
      </c>
      <c r="O389">
        <v>37500</v>
      </c>
    </row>
    <row r="390" spans="13:15" x14ac:dyDescent="0.4">
      <c r="M390" t="s">
        <v>871</v>
      </c>
      <c r="N390" t="s">
        <v>600</v>
      </c>
      <c r="O390">
        <v>58100</v>
      </c>
    </row>
    <row r="391" spans="13:15" x14ac:dyDescent="0.4">
      <c r="M391" t="s">
        <v>871</v>
      </c>
      <c r="N391" t="s">
        <v>601</v>
      </c>
      <c r="O391">
        <v>88900</v>
      </c>
    </row>
    <row r="392" spans="13:15" x14ac:dyDescent="0.4">
      <c r="M392" t="s">
        <v>871</v>
      </c>
      <c r="N392" t="s">
        <v>602</v>
      </c>
      <c r="O392">
        <v>48900</v>
      </c>
    </row>
    <row r="393" spans="13:15" x14ac:dyDescent="0.4">
      <c r="M393" t="s">
        <v>871</v>
      </c>
      <c r="N393" t="s">
        <v>603</v>
      </c>
      <c r="O393">
        <v>86100</v>
      </c>
    </row>
    <row r="394" spans="13:15" x14ac:dyDescent="0.4">
      <c r="M394" t="s">
        <v>871</v>
      </c>
      <c r="N394" t="s">
        <v>604</v>
      </c>
      <c r="O394">
        <v>44400</v>
      </c>
    </row>
    <row r="395" spans="13:15" x14ac:dyDescent="0.4">
      <c r="M395" t="s">
        <v>871</v>
      </c>
      <c r="N395" t="s">
        <v>605</v>
      </c>
      <c r="O395">
        <v>102500</v>
      </c>
    </row>
    <row r="396" spans="13:15" x14ac:dyDescent="0.4">
      <c r="M396" t="s">
        <v>871</v>
      </c>
      <c r="N396" t="s">
        <v>606</v>
      </c>
      <c r="O396">
        <v>249800</v>
      </c>
    </row>
    <row r="397" spans="13:15" x14ac:dyDescent="0.4">
      <c r="M397" t="s">
        <v>871</v>
      </c>
      <c r="N397" t="s">
        <v>607</v>
      </c>
      <c r="O397">
        <v>99200</v>
      </c>
    </row>
    <row r="398" spans="13:15" x14ac:dyDescent="0.4">
      <c r="M398" t="s">
        <v>871</v>
      </c>
      <c r="N398" t="s">
        <v>608</v>
      </c>
      <c r="O398">
        <v>72600</v>
      </c>
    </row>
    <row r="399" spans="13:15" x14ac:dyDescent="0.4">
      <c r="M399" t="s">
        <v>871</v>
      </c>
      <c r="N399" t="s">
        <v>609</v>
      </c>
      <c r="O399">
        <v>117100</v>
      </c>
    </row>
    <row r="400" spans="13:15" x14ac:dyDescent="0.4">
      <c r="M400" t="s">
        <v>871</v>
      </c>
      <c r="N400" t="s">
        <v>610</v>
      </c>
      <c r="O400">
        <v>65100</v>
      </c>
    </row>
    <row r="401" spans="13:15" x14ac:dyDescent="0.4">
      <c r="M401" t="s">
        <v>871</v>
      </c>
      <c r="N401" t="s">
        <v>611</v>
      </c>
      <c r="O401">
        <v>62600</v>
      </c>
    </row>
    <row r="402" spans="13:15" x14ac:dyDescent="0.4">
      <c r="M402" t="s">
        <v>871</v>
      </c>
      <c r="N402" t="s">
        <v>612</v>
      </c>
      <c r="O402">
        <v>87500</v>
      </c>
    </row>
    <row r="403" spans="13:15" x14ac:dyDescent="0.4">
      <c r="M403" t="s">
        <v>871</v>
      </c>
      <c r="N403" t="s">
        <v>613</v>
      </c>
      <c r="O403">
        <v>89500</v>
      </c>
    </row>
    <row r="404" spans="13:15" x14ac:dyDescent="0.4">
      <c r="M404" t="s">
        <v>871</v>
      </c>
      <c r="N404" t="s">
        <v>614</v>
      </c>
      <c r="O404">
        <v>143400</v>
      </c>
    </row>
    <row r="405" spans="13:15" x14ac:dyDescent="0.4">
      <c r="M405" t="s">
        <v>871</v>
      </c>
      <c r="N405" t="s">
        <v>615</v>
      </c>
      <c r="O405">
        <v>135200</v>
      </c>
    </row>
    <row r="406" spans="13:15" x14ac:dyDescent="0.4">
      <c r="M406" t="s">
        <v>871</v>
      </c>
      <c r="N406" t="s">
        <v>616</v>
      </c>
      <c r="O406">
        <v>107600</v>
      </c>
    </row>
    <row r="407" spans="13:15" x14ac:dyDescent="0.4">
      <c r="M407" t="s">
        <v>871</v>
      </c>
      <c r="N407" t="s">
        <v>617</v>
      </c>
      <c r="O407">
        <v>67000</v>
      </c>
    </row>
    <row r="408" spans="13:15" x14ac:dyDescent="0.4">
      <c r="M408" t="s">
        <v>871</v>
      </c>
      <c r="N408" t="s">
        <v>618</v>
      </c>
      <c r="O408">
        <v>59500</v>
      </c>
    </row>
    <row r="409" spans="13:15" x14ac:dyDescent="0.4">
      <c r="M409" t="s">
        <v>871</v>
      </c>
      <c r="N409" t="s">
        <v>619</v>
      </c>
      <c r="O409">
        <v>92900</v>
      </c>
    </row>
    <row r="410" spans="13:15" x14ac:dyDescent="0.4">
      <c r="M410" t="s">
        <v>871</v>
      </c>
      <c r="N410" t="s">
        <v>620</v>
      </c>
      <c r="O410">
        <v>52500</v>
      </c>
    </row>
    <row r="411" spans="13:15" x14ac:dyDescent="0.4">
      <c r="M411" t="s">
        <v>871</v>
      </c>
      <c r="N411" t="s">
        <v>621</v>
      </c>
      <c r="O411">
        <v>47300</v>
      </c>
    </row>
    <row r="412" spans="13:15" x14ac:dyDescent="0.4">
      <c r="M412" t="s">
        <v>871</v>
      </c>
      <c r="N412" t="s">
        <v>622</v>
      </c>
      <c r="O412">
        <v>62200</v>
      </c>
    </row>
    <row r="413" spans="13:15" x14ac:dyDescent="0.4">
      <c r="M413" t="s">
        <v>871</v>
      </c>
      <c r="N413" t="s">
        <v>623</v>
      </c>
      <c r="O413">
        <v>192900</v>
      </c>
    </row>
    <row r="414" spans="13:15" x14ac:dyDescent="0.4">
      <c r="M414" t="s">
        <v>871</v>
      </c>
      <c r="N414" t="s">
        <v>624</v>
      </c>
      <c r="O414">
        <v>79000</v>
      </c>
    </row>
    <row r="415" spans="13:15" x14ac:dyDescent="0.4">
      <c r="M415" t="s">
        <v>871</v>
      </c>
      <c r="N415" t="s">
        <v>625</v>
      </c>
      <c r="O415">
        <v>54400</v>
      </c>
    </row>
    <row r="416" spans="13:15" x14ac:dyDescent="0.4">
      <c r="M416" t="s">
        <v>871</v>
      </c>
      <c r="N416" t="s">
        <v>626</v>
      </c>
      <c r="O416">
        <v>65000</v>
      </c>
    </row>
    <row r="417" spans="13:15" x14ac:dyDescent="0.4">
      <c r="M417" t="s">
        <v>871</v>
      </c>
      <c r="N417" t="s">
        <v>627</v>
      </c>
      <c r="O417">
        <v>52700</v>
      </c>
    </row>
    <row r="418" spans="13:15" x14ac:dyDescent="0.4">
      <c r="M418" t="s">
        <v>871</v>
      </c>
      <c r="N418" t="s">
        <v>628</v>
      </c>
      <c r="O418">
        <v>45000</v>
      </c>
    </row>
    <row r="419" spans="13:15" x14ac:dyDescent="0.4">
      <c r="M419" t="s">
        <v>871</v>
      </c>
      <c r="N419" t="s">
        <v>629</v>
      </c>
      <c r="O419">
        <v>54400</v>
      </c>
    </row>
    <row r="420" spans="13:15" x14ac:dyDescent="0.4">
      <c r="M420" t="s">
        <v>871</v>
      </c>
      <c r="N420" t="s">
        <v>630</v>
      </c>
      <c r="O420">
        <v>107300</v>
      </c>
    </row>
    <row r="421" spans="13:15" x14ac:dyDescent="0.4">
      <c r="M421" t="s">
        <v>871</v>
      </c>
      <c r="N421" t="s">
        <v>631</v>
      </c>
      <c r="O421">
        <v>49500</v>
      </c>
    </row>
    <row r="422" spans="13:15" x14ac:dyDescent="0.4">
      <c r="M422" t="s">
        <v>871</v>
      </c>
      <c r="N422" t="s">
        <v>632</v>
      </c>
      <c r="O422">
        <v>168200</v>
      </c>
    </row>
    <row r="423" spans="13:15" x14ac:dyDescent="0.4">
      <c r="M423" t="s">
        <v>871</v>
      </c>
      <c r="N423" t="s">
        <v>633</v>
      </c>
      <c r="O423">
        <v>69500</v>
      </c>
    </row>
    <row r="424" spans="13:15" x14ac:dyDescent="0.4">
      <c r="M424" t="s">
        <v>871</v>
      </c>
      <c r="N424" t="s">
        <v>634</v>
      </c>
      <c r="O424">
        <v>115600</v>
      </c>
    </row>
    <row r="425" spans="13:15" x14ac:dyDescent="0.4">
      <c r="M425" t="s">
        <v>871</v>
      </c>
      <c r="N425" t="s">
        <v>635</v>
      </c>
      <c r="O425">
        <v>73800</v>
      </c>
    </row>
    <row r="426" spans="13:15" x14ac:dyDescent="0.4">
      <c r="M426" t="s">
        <v>871</v>
      </c>
      <c r="N426" t="s">
        <v>636</v>
      </c>
      <c r="O426">
        <v>39200</v>
      </c>
    </row>
    <row r="427" spans="13:15" x14ac:dyDescent="0.4">
      <c r="M427" t="s">
        <v>871</v>
      </c>
      <c r="N427" t="s">
        <v>637</v>
      </c>
      <c r="O427">
        <v>43600</v>
      </c>
    </row>
    <row r="428" spans="13:15" x14ac:dyDescent="0.4">
      <c r="M428" t="s">
        <v>871</v>
      </c>
      <c r="N428" t="s">
        <v>638</v>
      </c>
      <c r="O428">
        <v>73200</v>
      </c>
    </row>
    <row r="429" spans="13:15" x14ac:dyDescent="0.4">
      <c r="M429" t="s">
        <v>871</v>
      </c>
      <c r="N429" t="s">
        <v>639</v>
      </c>
      <c r="O429">
        <v>69200</v>
      </c>
    </row>
    <row r="430" spans="13:15" x14ac:dyDescent="0.4">
      <c r="M430" t="s">
        <v>871</v>
      </c>
      <c r="N430" t="s">
        <v>640</v>
      </c>
      <c r="O430">
        <v>142700</v>
      </c>
    </row>
    <row r="431" spans="13:15" x14ac:dyDescent="0.4">
      <c r="M431" t="s">
        <v>871</v>
      </c>
      <c r="N431" t="s">
        <v>641</v>
      </c>
      <c r="O431">
        <v>75600</v>
      </c>
    </row>
    <row r="432" spans="13:15" x14ac:dyDescent="0.4">
      <c r="M432" t="s">
        <v>871</v>
      </c>
      <c r="N432" t="s">
        <v>642</v>
      </c>
      <c r="O432">
        <v>67900</v>
      </c>
    </row>
    <row r="433" spans="13:15" x14ac:dyDescent="0.4">
      <c r="M433" t="s">
        <v>871</v>
      </c>
      <c r="N433" t="s">
        <v>643</v>
      </c>
      <c r="O433">
        <v>76900</v>
      </c>
    </row>
    <row r="434" spans="13:15" x14ac:dyDescent="0.4">
      <c r="M434" t="s">
        <v>871</v>
      </c>
      <c r="N434" t="s">
        <v>644</v>
      </c>
      <c r="O434">
        <v>45100</v>
      </c>
    </row>
    <row r="435" spans="13:15" x14ac:dyDescent="0.4">
      <c r="M435" t="s">
        <v>871</v>
      </c>
      <c r="N435" t="s">
        <v>645</v>
      </c>
      <c r="O435">
        <v>56000</v>
      </c>
    </row>
    <row r="436" spans="13:15" x14ac:dyDescent="0.4">
      <c r="M436" t="s">
        <v>871</v>
      </c>
      <c r="N436" t="s">
        <v>646</v>
      </c>
      <c r="O436">
        <v>30100</v>
      </c>
    </row>
    <row r="437" spans="13:15" x14ac:dyDescent="0.4">
      <c r="M437" t="s">
        <v>871</v>
      </c>
      <c r="N437" t="s">
        <v>647</v>
      </c>
      <c r="O437">
        <v>69100</v>
      </c>
    </row>
    <row r="438" spans="13:15" x14ac:dyDescent="0.4">
      <c r="M438" t="s">
        <v>871</v>
      </c>
      <c r="N438" t="s">
        <v>648</v>
      </c>
      <c r="O438">
        <v>60400</v>
      </c>
    </row>
    <row r="439" spans="13:15" x14ac:dyDescent="0.4">
      <c r="M439" t="s">
        <v>871</v>
      </c>
      <c r="N439" t="s">
        <v>649</v>
      </c>
      <c r="O439">
        <v>50200</v>
      </c>
    </row>
    <row r="440" spans="13:15" x14ac:dyDescent="0.4">
      <c r="M440" t="s">
        <v>871</v>
      </c>
      <c r="N440" t="s">
        <v>650</v>
      </c>
      <c r="O440">
        <v>48200</v>
      </c>
    </row>
    <row r="441" spans="13:15" x14ac:dyDescent="0.4">
      <c r="M441" t="s">
        <v>871</v>
      </c>
      <c r="N441" t="s">
        <v>651</v>
      </c>
      <c r="O441">
        <v>69300</v>
      </c>
    </row>
    <row r="442" spans="13:15" x14ac:dyDescent="0.4">
      <c r="M442" t="s">
        <v>871</v>
      </c>
      <c r="N442" t="s">
        <v>652</v>
      </c>
      <c r="O442">
        <v>34200</v>
      </c>
    </row>
    <row r="443" spans="13:15" x14ac:dyDescent="0.4">
      <c r="M443" t="s">
        <v>871</v>
      </c>
      <c r="N443" t="s">
        <v>653</v>
      </c>
      <c r="O443">
        <v>22100</v>
      </c>
    </row>
    <row r="444" spans="13:15" x14ac:dyDescent="0.4">
      <c r="M444" t="s">
        <v>871</v>
      </c>
      <c r="N444" t="s">
        <v>654</v>
      </c>
      <c r="O444">
        <v>40500</v>
      </c>
    </row>
    <row r="445" spans="13:15" x14ac:dyDescent="0.4">
      <c r="M445" t="s">
        <v>871</v>
      </c>
      <c r="N445" t="s">
        <v>655</v>
      </c>
      <c r="O445">
        <v>53200</v>
      </c>
    </row>
    <row r="446" spans="13:15" x14ac:dyDescent="0.4">
      <c r="M446" t="s">
        <v>871</v>
      </c>
      <c r="N446" t="s">
        <v>656</v>
      </c>
      <c r="O446">
        <v>47700</v>
      </c>
    </row>
    <row r="447" spans="13:15" x14ac:dyDescent="0.4">
      <c r="M447" t="s">
        <v>871</v>
      </c>
      <c r="N447" t="s">
        <v>657</v>
      </c>
      <c r="O447">
        <v>24000</v>
      </c>
    </row>
    <row r="448" spans="13:15" x14ac:dyDescent="0.4">
      <c r="M448" t="s">
        <v>871</v>
      </c>
      <c r="N448" t="s">
        <v>658</v>
      </c>
      <c r="O448">
        <v>44900</v>
      </c>
    </row>
    <row r="449" spans="13:15" x14ac:dyDescent="0.4">
      <c r="M449" t="s">
        <v>871</v>
      </c>
      <c r="N449" t="s">
        <v>659</v>
      </c>
      <c r="O449">
        <v>115700</v>
      </c>
    </row>
    <row r="450" spans="13:15" x14ac:dyDescent="0.4">
      <c r="M450" t="s">
        <v>871</v>
      </c>
      <c r="N450" t="s">
        <v>660</v>
      </c>
      <c r="O450">
        <v>128500</v>
      </c>
    </row>
    <row r="451" spans="13:15" x14ac:dyDescent="0.4">
      <c r="M451" t="s">
        <v>871</v>
      </c>
      <c r="N451" t="s">
        <v>661</v>
      </c>
      <c r="O451">
        <v>40400</v>
      </c>
    </row>
    <row r="452" spans="13:15" x14ac:dyDescent="0.4">
      <c r="M452" t="s">
        <v>871</v>
      </c>
      <c r="N452" t="s">
        <v>662</v>
      </c>
      <c r="O452">
        <v>47700</v>
      </c>
    </row>
    <row r="453" spans="13:15" x14ac:dyDescent="0.4">
      <c r="M453" t="s">
        <v>871</v>
      </c>
      <c r="N453" t="s">
        <v>663</v>
      </c>
      <c r="O453">
        <v>113500</v>
      </c>
    </row>
    <row r="454" spans="13:15" x14ac:dyDescent="0.4">
      <c r="M454" t="s">
        <v>871</v>
      </c>
      <c r="N454" t="s">
        <v>664</v>
      </c>
      <c r="O454">
        <v>60100</v>
      </c>
    </row>
    <row r="455" spans="13:15" x14ac:dyDescent="0.4">
      <c r="M455" t="s">
        <v>871</v>
      </c>
      <c r="N455" t="s">
        <v>665</v>
      </c>
      <c r="O455">
        <v>87900</v>
      </c>
    </row>
    <row r="456" spans="13:15" x14ac:dyDescent="0.4">
      <c r="M456" t="s">
        <v>871</v>
      </c>
      <c r="N456" t="s">
        <v>666</v>
      </c>
      <c r="O456">
        <v>68400</v>
      </c>
    </row>
    <row r="457" spans="13:15" x14ac:dyDescent="0.4">
      <c r="M457" t="s">
        <v>871</v>
      </c>
      <c r="N457" t="s">
        <v>667</v>
      </c>
      <c r="O457">
        <v>43600</v>
      </c>
    </row>
    <row r="458" spans="13:15" x14ac:dyDescent="0.4">
      <c r="M458" t="s">
        <v>871</v>
      </c>
      <c r="N458" t="s">
        <v>668</v>
      </c>
      <c r="O458">
        <v>111600</v>
      </c>
    </row>
    <row r="459" spans="13:15" x14ac:dyDescent="0.4">
      <c r="M459" t="s">
        <v>871</v>
      </c>
      <c r="N459" t="s">
        <v>669</v>
      </c>
      <c r="O459">
        <v>63500</v>
      </c>
    </row>
    <row r="460" spans="13:15" x14ac:dyDescent="0.4">
      <c r="M460" t="s">
        <v>871</v>
      </c>
      <c r="N460" t="s">
        <v>670</v>
      </c>
      <c r="O460">
        <v>56800</v>
      </c>
    </row>
    <row r="461" spans="13:15" x14ac:dyDescent="0.4">
      <c r="M461" t="s">
        <v>871</v>
      </c>
      <c r="N461" t="s">
        <v>671</v>
      </c>
      <c r="O461">
        <v>34100</v>
      </c>
    </row>
    <row r="462" spans="13:15" x14ac:dyDescent="0.4">
      <c r="M462" t="s">
        <v>871</v>
      </c>
      <c r="N462" t="s">
        <v>672</v>
      </c>
      <c r="O462">
        <v>55500</v>
      </c>
    </row>
    <row r="463" spans="13:15" x14ac:dyDescent="0.4">
      <c r="M463" t="s">
        <v>871</v>
      </c>
      <c r="N463" t="s">
        <v>673</v>
      </c>
      <c r="O463">
        <v>56900</v>
      </c>
    </row>
    <row r="464" spans="13:15" x14ac:dyDescent="0.4">
      <c r="M464" t="s">
        <v>871</v>
      </c>
      <c r="N464" t="s">
        <v>674</v>
      </c>
      <c r="O464">
        <v>79200</v>
      </c>
    </row>
    <row r="465" spans="13:15" x14ac:dyDescent="0.4">
      <c r="M465" t="s">
        <v>871</v>
      </c>
      <c r="N465" t="s">
        <v>675</v>
      </c>
      <c r="O465">
        <v>104100</v>
      </c>
    </row>
    <row r="466" spans="13:15" x14ac:dyDescent="0.4">
      <c r="M466" t="s">
        <v>871</v>
      </c>
      <c r="N466" t="s">
        <v>676</v>
      </c>
      <c r="O466">
        <v>35000</v>
      </c>
    </row>
    <row r="467" spans="13:15" x14ac:dyDescent="0.4">
      <c r="M467" t="s">
        <v>871</v>
      </c>
      <c r="N467" t="s">
        <v>677</v>
      </c>
      <c r="O467">
        <v>53200</v>
      </c>
    </row>
    <row r="468" spans="13:15" x14ac:dyDescent="0.4">
      <c r="M468" t="s">
        <v>871</v>
      </c>
      <c r="N468" t="s">
        <v>678</v>
      </c>
      <c r="O468">
        <v>103900</v>
      </c>
    </row>
    <row r="469" spans="13:15" x14ac:dyDescent="0.4">
      <c r="M469" t="s">
        <v>871</v>
      </c>
      <c r="N469" t="s">
        <v>679</v>
      </c>
      <c r="O469">
        <v>51200</v>
      </c>
    </row>
    <row r="470" spans="13:15" x14ac:dyDescent="0.4">
      <c r="M470" t="s">
        <v>871</v>
      </c>
      <c r="N470" t="s">
        <v>680</v>
      </c>
      <c r="O470">
        <v>41200</v>
      </c>
    </row>
    <row r="471" spans="13:15" x14ac:dyDescent="0.4">
      <c r="M471" t="s">
        <v>871</v>
      </c>
      <c r="N471" t="s">
        <v>681</v>
      </c>
      <c r="O471">
        <v>40500</v>
      </c>
    </row>
    <row r="472" spans="13:15" x14ac:dyDescent="0.4">
      <c r="M472" t="s">
        <v>871</v>
      </c>
      <c r="N472" t="s">
        <v>682</v>
      </c>
      <c r="O472">
        <v>30900</v>
      </c>
    </row>
    <row r="473" spans="13:15" x14ac:dyDescent="0.4">
      <c r="M473" t="s">
        <v>871</v>
      </c>
      <c r="N473" t="s">
        <v>683</v>
      </c>
      <c r="O473">
        <v>95000</v>
      </c>
    </row>
    <row r="474" spans="13:15" x14ac:dyDescent="0.4">
      <c r="M474" t="s">
        <v>871</v>
      </c>
      <c r="N474" t="s">
        <v>684</v>
      </c>
      <c r="O474">
        <v>48400</v>
      </c>
    </row>
    <row r="475" spans="13:15" x14ac:dyDescent="0.4">
      <c r="M475" t="s">
        <v>871</v>
      </c>
      <c r="N475" t="s">
        <v>685</v>
      </c>
      <c r="O475">
        <v>52600</v>
      </c>
    </row>
    <row r="476" spans="13:15" x14ac:dyDescent="0.4">
      <c r="M476" t="s">
        <v>871</v>
      </c>
      <c r="N476" t="s">
        <v>686</v>
      </c>
      <c r="O476">
        <v>40800</v>
      </c>
    </row>
    <row r="477" spans="13:15" x14ac:dyDescent="0.4">
      <c r="M477" t="s">
        <v>871</v>
      </c>
      <c r="N477" t="s">
        <v>687</v>
      </c>
      <c r="O477">
        <v>13600</v>
      </c>
    </row>
    <row r="478" spans="13:15" x14ac:dyDescent="0.4">
      <c r="M478" t="s">
        <v>871</v>
      </c>
      <c r="N478" t="s">
        <v>688</v>
      </c>
      <c r="O478">
        <v>38900</v>
      </c>
    </row>
    <row r="479" spans="13:15" x14ac:dyDescent="0.4">
      <c r="M479" t="s">
        <v>871</v>
      </c>
      <c r="N479" t="s">
        <v>689</v>
      </c>
      <c r="O479">
        <v>46700</v>
      </c>
    </row>
    <row r="480" spans="13:15" x14ac:dyDescent="0.4">
      <c r="M480" t="s">
        <v>871</v>
      </c>
      <c r="N480" t="s">
        <v>690</v>
      </c>
      <c r="O480">
        <v>26900</v>
      </c>
    </row>
    <row r="481" spans="13:15" x14ac:dyDescent="0.4">
      <c r="M481" t="s">
        <v>871</v>
      </c>
      <c r="N481" t="s">
        <v>691</v>
      </c>
      <c r="O481">
        <v>158900</v>
      </c>
    </row>
    <row r="482" spans="13:15" x14ac:dyDescent="0.4">
      <c r="M482" t="s">
        <v>871</v>
      </c>
      <c r="N482" t="s">
        <v>692</v>
      </c>
      <c r="O482">
        <v>21700</v>
      </c>
    </row>
    <row r="483" spans="13:15" x14ac:dyDescent="0.4">
      <c r="M483" t="s">
        <v>871</v>
      </c>
      <c r="N483" t="s">
        <v>693</v>
      </c>
      <c r="O483">
        <v>33300</v>
      </c>
    </row>
    <row r="484" spans="13:15" x14ac:dyDescent="0.4">
      <c r="M484" t="s">
        <v>871</v>
      </c>
      <c r="N484" t="s">
        <v>694</v>
      </c>
      <c r="O484">
        <v>40400</v>
      </c>
    </row>
    <row r="485" spans="13:15" x14ac:dyDescent="0.4">
      <c r="M485" t="s">
        <v>871</v>
      </c>
      <c r="N485" t="s">
        <v>695</v>
      </c>
      <c r="O485">
        <v>66600</v>
      </c>
    </row>
    <row r="486" spans="13:15" x14ac:dyDescent="0.4">
      <c r="M486" t="s">
        <v>871</v>
      </c>
      <c r="N486" t="s">
        <v>696</v>
      </c>
      <c r="O486">
        <v>421200</v>
      </c>
    </row>
    <row r="487" spans="13:15" x14ac:dyDescent="0.4">
      <c r="M487" t="s">
        <v>871</v>
      </c>
      <c r="N487" t="s">
        <v>697</v>
      </c>
      <c r="O487">
        <v>255800</v>
      </c>
    </row>
    <row r="488" spans="13:15" x14ac:dyDescent="0.4">
      <c r="M488" t="s">
        <v>871</v>
      </c>
      <c r="N488" t="s">
        <v>698</v>
      </c>
      <c r="O488">
        <v>98100</v>
      </c>
    </row>
    <row r="489" spans="13:15" x14ac:dyDescent="0.4">
      <c r="M489" t="s">
        <v>871</v>
      </c>
      <c r="N489" t="s">
        <v>699</v>
      </c>
      <c r="O489">
        <v>76500</v>
      </c>
    </row>
    <row r="490" spans="13:15" x14ac:dyDescent="0.4">
      <c r="M490" t="s">
        <v>871</v>
      </c>
      <c r="N490" t="s">
        <v>700</v>
      </c>
      <c r="O490">
        <v>159800</v>
      </c>
    </row>
    <row r="491" spans="13:15" x14ac:dyDescent="0.4">
      <c r="M491" t="s">
        <v>871</v>
      </c>
      <c r="N491" t="s">
        <v>701</v>
      </c>
      <c r="O491">
        <v>70100</v>
      </c>
    </row>
    <row r="492" spans="13:15" x14ac:dyDescent="0.4">
      <c r="M492" t="s">
        <v>871</v>
      </c>
      <c r="N492" t="s">
        <v>702</v>
      </c>
      <c r="O492">
        <v>115600</v>
      </c>
    </row>
    <row r="493" spans="13:15" x14ac:dyDescent="0.4">
      <c r="M493" t="s">
        <v>871</v>
      </c>
      <c r="N493" t="s">
        <v>703</v>
      </c>
      <c r="O493">
        <v>143900</v>
      </c>
    </row>
    <row r="494" spans="13:15" x14ac:dyDescent="0.4">
      <c r="M494" t="s">
        <v>871</v>
      </c>
      <c r="N494" t="s">
        <v>704</v>
      </c>
      <c r="O494">
        <v>65600</v>
      </c>
    </row>
    <row r="495" spans="13:15" x14ac:dyDescent="0.4">
      <c r="M495" t="s">
        <v>871</v>
      </c>
      <c r="N495" t="s">
        <v>705</v>
      </c>
      <c r="O495">
        <v>39900</v>
      </c>
    </row>
    <row r="496" spans="13:15" x14ac:dyDescent="0.4">
      <c r="M496" t="s">
        <v>871</v>
      </c>
      <c r="N496" t="s">
        <v>706</v>
      </c>
      <c r="O496">
        <v>119900</v>
      </c>
    </row>
    <row r="497" spans="13:15" x14ac:dyDescent="0.4">
      <c r="M497" t="s">
        <v>871</v>
      </c>
      <c r="N497" t="s">
        <v>707</v>
      </c>
      <c r="O497">
        <v>97300</v>
      </c>
    </row>
    <row r="498" spans="13:15" x14ac:dyDescent="0.4">
      <c r="M498" t="s">
        <v>871</v>
      </c>
      <c r="N498" t="s">
        <v>708</v>
      </c>
      <c r="O498">
        <v>128000</v>
      </c>
    </row>
    <row r="499" spans="13:15" x14ac:dyDescent="0.4">
      <c r="M499" t="s">
        <v>871</v>
      </c>
      <c r="N499" t="s">
        <v>709</v>
      </c>
      <c r="O499">
        <v>97900</v>
      </c>
    </row>
    <row r="500" spans="13:15" x14ac:dyDescent="0.4">
      <c r="M500" t="s">
        <v>871</v>
      </c>
      <c r="N500" t="s">
        <v>710</v>
      </c>
      <c r="O500">
        <v>40800</v>
      </c>
    </row>
    <row r="501" spans="13:15" x14ac:dyDescent="0.4">
      <c r="M501" t="s">
        <v>871</v>
      </c>
      <c r="N501" t="s">
        <v>711</v>
      </c>
      <c r="O501">
        <v>282900</v>
      </c>
    </row>
    <row r="502" spans="13:15" x14ac:dyDescent="0.4">
      <c r="M502" t="s">
        <v>871</v>
      </c>
      <c r="N502" t="s">
        <v>712</v>
      </c>
      <c r="O502">
        <v>73500</v>
      </c>
    </row>
    <row r="503" spans="13:15" x14ac:dyDescent="0.4">
      <c r="M503" t="s">
        <v>871</v>
      </c>
      <c r="N503" t="s">
        <v>713</v>
      </c>
      <c r="O503">
        <v>102900</v>
      </c>
    </row>
    <row r="504" spans="13:15" x14ac:dyDescent="0.4">
      <c r="M504" t="s">
        <v>871</v>
      </c>
      <c r="N504" t="s">
        <v>714</v>
      </c>
      <c r="O504">
        <v>71600</v>
      </c>
    </row>
    <row r="505" spans="13:15" x14ac:dyDescent="0.4">
      <c r="M505" t="s">
        <v>871</v>
      </c>
      <c r="N505" t="s">
        <v>715</v>
      </c>
      <c r="O505">
        <v>38500</v>
      </c>
    </row>
    <row r="506" spans="13:15" x14ac:dyDescent="0.4">
      <c r="M506" t="s">
        <v>871</v>
      </c>
      <c r="N506" t="s">
        <v>716</v>
      </c>
      <c r="O506">
        <v>86600</v>
      </c>
    </row>
    <row r="507" spans="13:15" x14ac:dyDescent="0.4">
      <c r="M507" t="s">
        <v>871</v>
      </c>
      <c r="N507" t="s">
        <v>717</v>
      </c>
      <c r="O507">
        <v>67900</v>
      </c>
    </row>
    <row r="508" spans="13:15" x14ac:dyDescent="0.4">
      <c r="M508" t="s">
        <v>871</v>
      </c>
      <c r="N508" t="s">
        <v>718</v>
      </c>
      <c r="O508">
        <v>74800</v>
      </c>
    </row>
    <row r="509" spans="13:15" x14ac:dyDescent="0.4">
      <c r="M509" t="s">
        <v>871</v>
      </c>
      <c r="N509" t="s">
        <v>719</v>
      </c>
      <c r="O509">
        <v>49300</v>
      </c>
    </row>
    <row r="510" spans="13:15" x14ac:dyDescent="0.4">
      <c r="M510" t="s">
        <v>871</v>
      </c>
      <c r="N510" t="s">
        <v>720</v>
      </c>
      <c r="O510">
        <v>32300</v>
      </c>
    </row>
    <row r="511" spans="13:15" x14ac:dyDescent="0.4">
      <c r="M511" t="s">
        <v>871</v>
      </c>
      <c r="N511" t="s">
        <v>721</v>
      </c>
      <c r="O511">
        <v>125400</v>
      </c>
    </row>
    <row r="512" spans="13:15" x14ac:dyDescent="0.4">
      <c r="M512" t="s">
        <v>871</v>
      </c>
      <c r="N512" t="s">
        <v>722</v>
      </c>
      <c r="O512">
        <v>55300</v>
      </c>
    </row>
    <row r="513" spans="13:15" x14ac:dyDescent="0.4">
      <c r="M513" t="s">
        <v>871</v>
      </c>
      <c r="N513" t="s">
        <v>723</v>
      </c>
      <c r="O513">
        <v>184700</v>
      </c>
    </row>
    <row r="514" spans="13:15" x14ac:dyDescent="0.4">
      <c r="M514" t="s">
        <v>871</v>
      </c>
      <c r="N514" t="s">
        <v>724</v>
      </c>
      <c r="O514">
        <v>38000</v>
      </c>
    </row>
    <row r="515" spans="13:15" x14ac:dyDescent="0.4">
      <c r="M515" t="s">
        <v>871</v>
      </c>
      <c r="N515" t="s">
        <v>725</v>
      </c>
      <c r="O515">
        <v>44400</v>
      </c>
    </row>
    <row r="516" spans="13:15" x14ac:dyDescent="0.4">
      <c r="M516" t="s">
        <v>871</v>
      </c>
      <c r="N516" t="s">
        <v>726</v>
      </c>
      <c r="O516">
        <v>96900</v>
      </c>
    </row>
    <row r="517" spans="13:15" x14ac:dyDescent="0.4">
      <c r="M517" t="s">
        <v>871</v>
      </c>
      <c r="N517" t="s">
        <v>425</v>
      </c>
      <c r="O517">
        <v>56200</v>
      </c>
    </row>
    <row r="518" spans="13:15" x14ac:dyDescent="0.4">
      <c r="M518" t="s">
        <v>871</v>
      </c>
      <c r="N518" t="s">
        <v>426</v>
      </c>
      <c r="O518">
        <v>31300</v>
      </c>
    </row>
    <row r="519" spans="13:15" x14ac:dyDescent="0.4">
      <c r="M519" t="s">
        <v>871</v>
      </c>
      <c r="N519" t="s">
        <v>427</v>
      </c>
      <c r="O519">
        <v>55900</v>
      </c>
    </row>
    <row r="520" spans="13:15" x14ac:dyDescent="0.4">
      <c r="M520" t="s">
        <v>871</v>
      </c>
      <c r="N520" t="s">
        <v>428</v>
      </c>
      <c r="O520">
        <v>96600</v>
      </c>
    </row>
    <row r="521" spans="13:15" x14ac:dyDescent="0.4">
      <c r="M521" t="s">
        <v>871</v>
      </c>
      <c r="N521" t="s">
        <v>429</v>
      </c>
      <c r="O521">
        <v>53800</v>
      </c>
    </row>
    <row r="522" spans="13:15" x14ac:dyDescent="0.4">
      <c r="M522" t="s">
        <v>871</v>
      </c>
      <c r="N522" t="s">
        <v>430</v>
      </c>
      <c r="O522">
        <v>43600</v>
      </c>
    </row>
    <row r="523" spans="13:15" x14ac:dyDescent="0.4">
      <c r="M523" t="s">
        <v>871</v>
      </c>
      <c r="N523" t="s">
        <v>431</v>
      </c>
      <c r="O523">
        <v>35100</v>
      </c>
    </row>
    <row r="524" spans="13:15" x14ac:dyDescent="0.4">
      <c r="M524" t="s">
        <v>871</v>
      </c>
      <c r="N524" t="s">
        <v>432</v>
      </c>
      <c r="O524">
        <v>70500</v>
      </c>
    </row>
    <row r="525" spans="13:15" x14ac:dyDescent="0.4">
      <c r="M525" t="s">
        <v>871</v>
      </c>
      <c r="N525" t="s">
        <v>433</v>
      </c>
      <c r="O525">
        <v>68200</v>
      </c>
    </row>
    <row r="526" spans="13:15" x14ac:dyDescent="0.4">
      <c r="M526" t="s">
        <v>871</v>
      </c>
      <c r="N526" t="s">
        <v>434</v>
      </c>
      <c r="O526">
        <v>93600</v>
      </c>
    </row>
    <row r="527" spans="13:15" x14ac:dyDescent="0.4">
      <c r="M527" t="s">
        <v>871</v>
      </c>
      <c r="N527" t="s">
        <v>435</v>
      </c>
      <c r="O527">
        <v>37400</v>
      </c>
    </row>
    <row r="528" spans="13:15" x14ac:dyDescent="0.4">
      <c r="M528" t="s">
        <v>871</v>
      </c>
      <c r="N528" t="s">
        <v>436</v>
      </c>
      <c r="O528">
        <v>38400</v>
      </c>
    </row>
    <row r="529" spans="13:15" x14ac:dyDescent="0.4">
      <c r="M529" t="s">
        <v>871</v>
      </c>
      <c r="N529" t="s">
        <v>437</v>
      </c>
      <c r="O529">
        <v>83000</v>
      </c>
    </row>
    <row r="530" spans="13:15" x14ac:dyDescent="0.4">
      <c r="M530" t="s">
        <v>871</v>
      </c>
      <c r="N530" t="s">
        <v>438</v>
      </c>
      <c r="O530">
        <v>34900</v>
      </c>
    </row>
    <row r="531" spans="13:15" x14ac:dyDescent="0.4">
      <c r="M531" t="s">
        <v>871</v>
      </c>
      <c r="N531" t="s">
        <v>439</v>
      </c>
      <c r="O531">
        <v>45400</v>
      </c>
    </row>
    <row r="532" spans="13:15" x14ac:dyDescent="0.4">
      <c r="M532" t="s">
        <v>871</v>
      </c>
      <c r="N532" t="s">
        <v>440</v>
      </c>
      <c r="O532">
        <v>20000</v>
      </c>
    </row>
    <row r="533" spans="13:15" x14ac:dyDescent="0.4">
      <c r="M533" t="s">
        <v>871</v>
      </c>
      <c r="N533" t="s">
        <v>441</v>
      </c>
      <c r="O533">
        <v>16800</v>
      </c>
    </row>
    <row r="534" spans="13:15" x14ac:dyDescent="0.4">
      <c r="M534" t="s">
        <v>871</v>
      </c>
      <c r="N534" t="s">
        <v>442</v>
      </c>
      <c r="O534">
        <v>78900</v>
      </c>
    </row>
    <row r="535" spans="13:15" x14ac:dyDescent="0.4">
      <c r="M535" t="s">
        <v>871</v>
      </c>
      <c r="N535" t="s">
        <v>443</v>
      </c>
      <c r="O535">
        <v>35700</v>
      </c>
    </row>
    <row r="536" spans="13:15" x14ac:dyDescent="0.4">
      <c r="M536" t="s">
        <v>871</v>
      </c>
      <c r="N536" t="s">
        <v>444</v>
      </c>
      <c r="O536">
        <v>13900</v>
      </c>
    </row>
    <row r="537" spans="13:15" x14ac:dyDescent="0.4">
      <c r="M537" t="s">
        <v>871</v>
      </c>
      <c r="N537" t="s">
        <v>445</v>
      </c>
      <c r="O537">
        <v>53700</v>
      </c>
    </row>
    <row r="538" spans="13:15" x14ac:dyDescent="0.4">
      <c r="M538" t="s">
        <v>871</v>
      </c>
      <c r="N538" t="s">
        <v>446</v>
      </c>
      <c r="O538">
        <v>76700</v>
      </c>
    </row>
    <row r="539" spans="13:15" x14ac:dyDescent="0.4">
      <c r="M539" t="s">
        <v>871</v>
      </c>
      <c r="N539" t="s">
        <v>447</v>
      </c>
      <c r="O539">
        <v>24900</v>
      </c>
    </row>
    <row r="540" spans="13:15" x14ac:dyDescent="0.4">
      <c r="M540" t="s">
        <v>871</v>
      </c>
      <c r="N540" t="s">
        <v>448</v>
      </c>
      <c r="O540">
        <v>36200</v>
      </c>
    </row>
    <row r="541" spans="13:15" x14ac:dyDescent="0.4">
      <c r="M541" t="s">
        <v>871</v>
      </c>
      <c r="N541" t="s">
        <v>449</v>
      </c>
      <c r="O541">
        <v>51600</v>
      </c>
    </row>
    <row r="542" spans="13:15" x14ac:dyDescent="0.4">
      <c r="M542" t="s">
        <v>871</v>
      </c>
      <c r="N542" t="s">
        <v>450</v>
      </c>
      <c r="O542">
        <v>58700</v>
      </c>
    </row>
    <row r="543" spans="13:15" x14ac:dyDescent="0.4">
      <c r="M543" t="s">
        <v>871</v>
      </c>
      <c r="N543" t="s">
        <v>451</v>
      </c>
      <c r="O543">
        <v>57500</v>
      </c>
    </row>
    <row r="544" spans="13:15" x14ac:dyDescent="0.4">
      <c r="M544" t="s">
        <v>871</v>
      </c>
      <c r="N544" t="s">
        <v>452</v>
      </c>
      <c r="O544">
        <v>45000</v>
      </c>
    </row>
    <row r="545" spans="13:15" x14ac:dyDescent="0.4">
      <c r="M545" t="s">
        <v>871</v>
      </c>
      <c r="N545" t="s">
        <v>453</v>
      </c>
      <c r="O545">
        <v>47400</v>
      </c>
    </row>
    <row r="546" spans="13:15" x14ac:dyDescent="0.4">
      <c r="M546" t="s">
        <v>871</v>
      </c>
      <c r="N546" t="s">
        <v>454</v>
      </c>
      <c r="O546">
        <v>26900</v>
      </c>
    </row>
    <row r="547" spans="13:15" x14ac:dyDescent="0.4">
      <c r="M547" t="s">
        <v>871</v>
      </c>
      <c r="N547" t="s">
        <v>455</v>
      </c>
      <c r="O547">
        <v>47600</v>
      </c>
    </row>
    <row r="548" spans="13:15" x14ac:dyDescent="0.4">
      <c r="M548" t="s">
        <v>871</v>
      </c>
      <c r="N548" t="s">
        <v>456</v>
      </c>
      <c r="O548">
        <v>26800</v>
      </c>
    </row>
    <row r="549" spans="13:15" x14ac:dyDescent="0.4">
      <c r="M549" t="s">
        <v>871</v>
      </c>
      <c r="N549" t="s">
        <v>457</v>
      </c>
      <c r="O549">
        <v>23700</v>
      </c>
    </row>
    <row r="550" spans="13:15" x14ac:dyDescent="0.4">
      <c r="M550" t="s">
        <v>871</v>
      </c>
      <c r="N550" t="s">
        <v>458</v>
      </c>
      <c r="O550">
        <v>23200</v>
      </c>
    </row>
    <row r="551" spans="13:15" x14ac:dyDescent="0.4">
      <c r="M551" t="s">
        <v>871</v>
      </c>
      <c r="N551" t="s">
        <v>459</v>
      </c>
      <c r="O551">
        <v>38200</v>
      </c>
    </row>
    <row r="552" spans="13:15" x14ac:dyDescent="0.4">
      <c r="M552" t="s">
        <v>871</v>
      </c>
      <c r="N552" t="s">
        <v>460</v>
      </c>
      <c r="O552">
        <v>30900</v>
      </c>
    </row>
    <row r="553" spans="13:15" x14ac:dyDescent="0.4">
      <c r="M553" t="s">
        <v>871</v>
      </c>
      <c r="N553" t="s">
        <v>461</v>
      </c>
      <c r="O553">
        <v>17200</v>
      </c>
    </row>
    <row r="554" spans="13:15" x14ac:dyDescent="0.4">
      <c r="M554" t="s">
        <v>871</v>
      </c>
      <c r="N554" t="s">
        <v>462</v>
      </c>
      <c r="O554">
        <v>30300</v>
      </c>
    </row>
    <row r="555" spans="13:15" x14ac:dyDescent="0.4">
      <c r="M555" t="s">
        <v>871</v>
      </c>
      <c r="N555" t="s">
        <v>463</v>
      </c>
      <c r="O555">
        <v>29000</v>
      </c>
    </row>
    <row r="556" spans="13:15" x14ac:dyDescent="0.4">
      <c r="M556" t="s">
        <v>871</v>
      </c>
      <c r="N556" t="s">
        <v>464</v>
      </c>
      <c r="O556">
        <v>71900</v>
      </c>
    </row>
    <row r="557" spans="13:15" x14ac:dyDescent="0.4">
      <c r="M557" t="s">
        <v>871</v>
      </c>
      <c r="N557" t="s">
        <v>465</v>
      </c>
      <c r="O557">
        <v>20800</v>
      </c>
    </row>
    <row r="558" spans="13:15" x14ac:dyDescent="0.4">
      <c r="M558" t="s">
        <v>871</v>
      </c>
      <c r="N558" t="s">
        <v>466</v>
      </c>
      <c r="O558">
        <v>32000</v>
      </c>
    </row>
    <row r="559" spans="13:15" x14ac:dyDescent="0.4">
      <c r="M559" t="s">
        <v>871</v>
      </c>
      <c r="N559" t="s">
        <v>467</v>
      </c>
      <c r="O559">
        <v>7300</v>
      </c>
    </row>
    <row r="560" spans="13:15" x14ac:dyDescent="0.4">
      <c r="M560" t="s">
        <v>871</v>
      </c>
      <c r="N560" t="s">
        <v>468</v>
      </c>
      <c r="O560">
        <v>40300</v>
      </c>
    </row>
    <row r="561" spans="13:15" x14ac:dyDescent="0.4">
      <c r="M561" t="s">
        <v>871</v>
      </c>
      <c r="N561" t="s">
        <v>469</v>
      </c>
      <c r="O561">
        <v>44000</v>
      </c>
    </row>
    <row r="562" spans="13:15" x14ac:dyDescent="0.4">
      <c r="M562" t="s">
        <v>871</v>
      </c>
      <c r="N562" t="s">
        <v>470</v>
      </c>
      <c r="O562">
        <v>24200</v>
      </c>
    </row>
    <row r="563" spans="13:15" x14ac:dyDescent="0.4">
      <c r="M563" t="s">
        <v>871</v>
      </c>
      <c r="N563" t="s">
        <v>471</v>
      </c>
      <c r="O563">
        <v>15500</v>
      </c>
    </row>
    <row r="564" spans="13:15" x14ac:dyDescent="0.4">
      <c r="M564" t="s">
        <v>871</v>
      </c>
      <c r="N564" t="s">
        <v>472</v>
      </c>
      <c r="O564">
        <v>30600</v>
      </c>
    </row>
    <row r="565" spans="13:15" x14ac:dyDescent="0.4">
      <c r="M565" t="s">
        <v>871</v>
      </c>
      <c r="N565" t="s">
        <v>473</v>
      </c>
      <c r="O565">
        <v>18400</v>
      </c>
    </row>
    <row r="566" spans="13:15" x14ac:dyDescent="0.4">
      <c r="M566" t="s">
        <v>871</v>
      </c>
      <c r="N566" t="s">
        <v>474</v>
      </c>
      <c r="O566">
        <v>26700</v>
      </c>
    </row>
    <row r="567" spans="13:15" x14ac:dyDescent="0.4">
      <c r="M567" t="s">
        <v>871</v>
      </c>
      <c r="N567" t="s">
        <v>475</v>
      </c>
      <c r="O567">
        <v>22800</v>
      </c>
    </row>
    <row r="568" spans="13:15" x14ac:dyDescent="0.4">
      <c r="M568" t="s">
        <v>871</v>
      </c>
      <c r="N568" t="s">
        <v>476</v>
      </c>
      <c r="O568">
        <v>37700</v>
      </c>
    </row>
    <row r="569" spans="13:15" x14ac:dyDescent="0.4">
      <c r="M569" t="s">
        <v>871</v>
      </c>
      <c r="N569" t="s">
        <v>477</v>
      </c>
      <c r="O569">
        <v>50300</v>
      </c>
    </row>
    <row r="570" spans="13:15" x14ac:dyDescent="0.4">
      <c r="M570" t="s">
        <v>871</v>
      </c>
      <c r="N570" t="s">
        <v>478</v>
      </c>
      <c r="O570">
        <v>33300</v>
      </c>
    </row>
    <row r="571" spans="13:15" x14ac:dyDescent="0.4">
      <c r="M571" t="s">
        <v>871</v>
      </c>
      <c r="N571" t="s">
        <v>479</v>
      </c>
      <c r="O571">
        <v>42200</v>
      </c>
    </row>
    <row r="572" spans="13:15" x14ac:dyDescent="0.4">
      <c r="M572" t="s">
        <v>871</v>
      </c>
      <c r="N572" t="s">
        <v>480</v>
      </c>
      <c r="O572">
        <v>16700</v>
      </c>
    </row>
    <row r="573" spans="13:15" x14ac:dyDescent="0.4">
      <c r="M573" t="s">
        <v>871</v>
      </c>
      <c r="N573" t="s">
        <v>481</v>
      </c>
      <c r="O573">
        <v>34700</v>
      </c>
    </row>
    <row r="574" spans="13:15" x14ac:dyDescent="0.4">
      <c r="M574" t="s">
        <v>871</v>
      </c>
      <c r="N574" t="s">
        <v>482</v>
      </c>
      <c r="O574">
        <v>27000</v>
      </c>
    </row>
    <row r="575" spans="13:15" x14ac:dyDescent="0.4">
      <c r="M575" t="s">
        <v>871</v>
      </c>
      <c r="N575" t="s">
        <v>483</v>
      </c>
      <c r="O575">
        <v>32300</v>
      </c>
    </row>
    <row r="576" spans="13:15" x14ac:dyDescent="0.4">
      <c r="M576" t="s">
        <v>871</v>
      </c>
      <c r="N576" t="s">
        <v>484</v>
      </c>
      <c r="O576">
        <v>62400</v>
      </c>
    </row>
    <row r="577" spans="13:15" x14ac:dyDescent="0.4">
      <c r="M577" t="s">
        <v>871</v>
      </c>
      <c r="N577" t="s">
        <v>485</v>
      </c>
      <c r="O577">
        <v>28400</v>
      </c>
    </row>
    <row r="578" spans="13:15" x14ac:dyDescent="0.4">
      <c r="M578" t="s">
        <v>871</v>
      </c>
      <c r="N578" t="s">
        <v>486</v>
      </c>
      <c r="O578">
        <v>10400</v>
      </c>
    </row>
    <row r="579" spans="13:15" x14ac:dyDescent="0.4">
      <c r="M579" t="s">
        <v>871</v>
      </c>
      <c r="N579" t="s">
        <v>487</v>
      </c>
      <c r="O579">
        <v>20400</v>
      </c>
    </row>
    <row r="580" spans="13:15" x14ac:dyDescent="0.4">
      <c r="M580" t="s">
        <v>871</v>
      </c>
      <c r="N580" t="s">
        <v>488</v>
      </c>
      <c r="O580">
        <v>53800</v>
      </c>
    </row>
    <row r="581" spans="13:15" x14ac:dyDescent="0.4">
      <c r="M581" t="s">
        <v>871</v>
      </c>
      <c r="N581" t="s">
        <v>489</v>
      </c>
      <c r="O581">
        <v>29200</v>
      </c>
    </row>
    <row r="582" spans="13:15" x14ac:dyDescent="0.4">
      <c r="M582" t="s">
        <v>871</v>
      </c>
      <c r="N582" t="s">
        <v>490</v>
      </c>
      <c r="O582">
        <v>24200</v>
      </c>
    </row>
    <row r="583" spans="13:15" x14ac:dyDescent="0.4">
      <c r="M583" t="s">
        <v>871</v>
      </c>
      <c r="N583" t="s">
        <v>491</v>
      </c>
      <c r="O583">
        <v>40700</v>
      </c>
    </row>
    <row r="584" spans="13:15" x14ac:dyDescent="0.4">
      <c r="M584" t="s">
        <v>871</v>
      </c>
      <c r="N584" t="s">
        <v>492</v>
      </c>
      <c r="O584">
        <v>31100</v>
      </c>
    </row>
    <row r="585" spans="13:15" x14ac:dyDescent="0.4">
      <c r="M585" t="s">
        <v>871</v>
      </c>
      <c r="N585" t="s">
        <v>493</v>
      </c>
      <c r="O585">
        <v>16400</v>
      </c>
    </row>
    <row r="586" spans="13:15" x14ac:dyDescent="0.4">
      <c r="M586" t="s">
        <v>871</v>
      </c>
      <c r="N586" t="s">
        <v>494</v>
      </c>
      <c r="O586">
        <v>30900</v>
      </c>
    </row>
    <row r="587" spans="13:15" x14ac:dyDescent="0.4">
      <c r="M587" t="s">
        <v>871</v>
      </c>
      <c r="N587" t="s">
        <v>495</v>
      </c>
      <c r="O587">
        <v>18500</v>
      </c>
    </row>
    <row r="588" spans="13:15" x14ac:dyDescent="0.4">
      <c r="M588" t="s">
        <v>871</v>
      </c>
      <c r="N588" t="s">
        <v>496</v>
      </c>
      <c r="O588">
        <v>43500</v>
      </c>
    </row>
    <row r="589" spans="13:15" x14ac:dyDescent="0.4">
      <c r="M589" t="s">
        <v>871</v>
      </c>
      <c r="N589" t="s">
        <v>497</v>
      </c>
      <c r="O589">
        <v>14100</v>
      </c>
    </row>
    <row r="590" spans="13:15" x14ac:dyDescent="0.4">
      <c r="M590" t="s">
        <v>871</v>
      </c>
      <c r="N590" t="s">
        <v>498</v>
      </c>
      <c r="O590">
        <v>22700</v>
      </c>
    </row>
    <row r="591" spans="13:15" x14ac:dyDescent="0.4">
      <c r="M591" t="s">
        <v>871</v>
      </c>
      <c r="N591" t="s">
        <v>499</v>
      </c>
      <c r="O591">
        <v>19400</v>
      </c>
    </row>
    <row r="592" spans="13:15" x14ac:dyDescent="0.4">
      <c r="M592" t="s">
        <v>871</v>
      </c>
      <c r="N592" t="s">
        <v>500</v>
      </c>
      <c r="O592">
        <v>43600</v>
      </c>
    </row>
    <row r="593" spans="13:15" x14ac:dyDescent="0.4">
      <c r="M593" t="s">
        <v>871</v>
      </c>
      <c r="N593" t="s">
        <v>501</v>
      </c>
      <c r="O593">
        <v>75300</v>
      </c>
    </row>
    <row r="594" spans="13:15" x14ac:dyDescent="0.4">
      <c r="M594" t="s">
        <v>871</v>
      </c>
      <c r="N594" t="s">
        <v>502</v>
      </c>
      <c r="O594">
        <v>40500</v>
      </c>
    </row>
    <row r="595" spans="13:15" x14ac:dyDescent="0.4">
      <c r="M595" t="s">
        <v>871</v>
      </c>
      <c r="N595" t="s">
        <v>503</v>
      </c>
      <c r="O595">
        <v>24100</v>
      </c>
    </row>
    <row r="596" spans="13:15" x14ac:dyDescent="0.4">
      <c r="M596" t="s">
        <v>871</v>
      </c>
      <c r="N596" t="s">
        <v>504</v>
      </c>
      <c r="O596">
        <v>24000</v>
      </c>
    </row>
    <row r="597" spans="13:15" x14ac:dyDescent="0.4">
      <c r="M597" t="s">
        <v>871</v>
      </c>
      <c r="N597" t="s">
        <v>505</v>
      </c>
      <c r="O597">
        <v>43600</v>
      </c>
    </row>
    <row r="598" spans="13:15" x14ac:dyDescent="0.4">
      <c r="M598" t="s">
        <v>871</v>
      </c>
      <c r="N598" t="s">
        <v>506</v>
      </c>
      <c r="O598">
        <v>30300</v>
      </c>
    </row>
    <row r="599" spans="13:15" x14ac:dyDescent="0.4">
      <c r="M599" t="s">
        <v>871</v>
      </c>
      <c r="N599" t="s">
        <v>507</v>
      </c>
      <c r="O599">
        <v>29400</v>
      </c>
    </row>
    <row r="600" spans="13:15" x14ac:dyDescent="0.4">
      <c r="M600" t="s">
        <v>871</v>
      </c>
      <c r="N600" t="s">
        <v>508</v>
      </c>
      <c r="O600">
        <v>15600</v>
      </c>
    </row>
    <row r="601" spans="13:15" x14ac:dyDescent="0.4">
      <c r="M601" t="s">
        <v>871</v>
      </c>
      <c r="N601" t="s">
        <v>509</v>
      </c>
      <c r="O601">
        <v>50800</v>
      </c>
    </row>
    <row r="602" spans="13:15" x14ac:dyDescent="0.4">
      <c r="M602" t="s">
        <v>871</v>
      </c>
      <c r="N602" t="s">
        <v>510</v>
      </c>
      <c r="O602">
        <v>165600</v>
      </c>
    </row>
    <row r="603" spans="13:15" x14ac:dyDescent="0.4">
      <c r="M603" t="s">
        <v>871</v>
      </c>
      <c r="N603" t="s">
        <v>511</v>
      </c>
      <c r="O603">
        <v>41800</v>
      </c>
    </row>
    <row r="604" spans="13:15" x14ac:dyDescent="0.4">
      <c r="M604" t="s">
        <v>871</v>
      </c>
      <c r="N604" t="s">
        <v>512</v>
      </c>
      <c r="O604">
        <v>17600</v>
      </c>
    </row>
    <row r="605" spans="13:15" x14ac:dyDescent="0.4">
      <c r="M605" t="s">
        <v>871</v>
      </c>
      <c r="N605" t="s">
        <v>513</v>
      </c>
      <c r="O605">
        <v>59400</v>
      </c>
    </row>
    <row r="606" spans="13:15" x14ac:dyDescent="0.4">
      <c r="M606" t="s">
        <v>871</v>
      </c>
      <c r="N606" t="s">
        <v>514</v>
      </c>
      <c r="O606">
        <v>94200</v>
      </c>
    </row>
    <row r="607" spans="13:15" x14ac:dyDescent="0.4">
      <c r="M607" t="s">
        <v>871</v>
      </c>
      <c r="N607" t="s">
        <v>515</v>
      </c>
      <c r="O607">
        <v>87400</v>
      </c>
    </row>
    <row r="608" spans="13:15" x14ac:dyDescent="0.4">
      <c r="M608" t="s">
        <v>871</v>
      </c>
      <c r="N608" t="s">
        <v>516</v>
      </c>
      <c r="O608">
        <v>52400</v>
      </c>
    </row>
    <row r="609" spans="13:15" x14ac:dyDescent="0.4">
      <c r="M609" t="s">
        <v>871</v>
      </c>
      <c r="N609" t="s">
        <v>517</v>
      </c>
      <c r="O609">
        <v>32900</v>
      </c>
    </row>
    <row r="610" spans="13:15" x14ac:dyDescent="0.4">
      <c r="M610" t="s">
        <v>871</v>
      </c>
      <c r="N610" t="s">
        <v>518</v>
      </c>
      <c r="O610">
        <v>34000</v>
      </c>
    </row>
    <row r="611" spans="13:15" x14ac:dyDescent="0.4">
      <c r="M611" t="s">
        <v>871</v>
      </c>
      <c r="N611" t="s">
        <v>519</v>
      </c>
      <c r="O611">
        <v>58000</v>
      </c>
    </row>
    <row r="612" spans="13:15" x14ac:dyDescent="0.4">
      <c r="M612" t="s">
        <v>871</v>
      </c>
      <c r="N612" t="s">
        <v>520</v>
      </c>
      <c r="O612">
        <v>70600</v>
      </c>
    </row>
    <row r="613" spans="13:15" x14ac:dyDescent="0.4">
      <c r="M613" t="s">
        <v>871</v>
      </c>
      <c r="N613" t="s">
        <v>521</v>
      </c>
      <c r="O613">
        <v>31200</v>
      </c>
    </row>
    <row r="614" spans="13:15" x14ac:dyDescent="0.4">
      <c r="M614" t="s">
        <v>871</v>
      </c>
      <c r="N614" t="s">
        <v>522</v>
      </c>
      <c r="O614">
        <v>26000</v>
      </c>
    </row>
    <row r="615" spans="13:15" x14ac:dyDescent="0.4">
      <c r="M615" t="s">
        <v>871</v>
      </c>
      <c r="N615" t="s">
        <v>523</v>
      </c>
      <c r="O615">
        <v>54400</v>
      </c>
    </row>
    <row r="616" spans="13:15" x14ac:dyDescent="0.4">
      <c r="M616" t="s">
        <v>871</v>
      </c>
      <c r="N616" t="s">
        <v>524</v>
      </c>
      <c r="O616">
        <v>47700</v>
      </c>
    </row>
    <row r="617" spans="13:15" x14ac:dyDescent="0.4">
      <c r="M617" t="s">
        <v>871</v>
      </c>
      <c r="N617" t="s">
        <v>525</v>
      </c>
      <c r="O617">
        <v>19100</v>
      </c>
    </row>
    <row r="618" spans="13:15" x14ac:dyDescent="0.4">
      <c r="M618" t="s">
        <v>871</v>
      </c>
      <c r="N618" t="s">
        <v>526</v>
      </c>
      <c r="O618">
        <v>25800</v>
      </c>
    </row>
    <row r="619" spans="13:15" x14ac:dyDescent="0.4">
      <c r="M619" t="s">
        <v>871</v>
      </c>
      <c r="N619" t="s">
        <v>527</v>
      </c>
      <c r="O619">
        <v>31200</v>
      </c>
    </row>
    <row r="620" spans="13:15" x14ac:dyDescent="0.4">
      <c r="M620" t="s">
        <v>871</v>
      </c>
      <c r="N620" t="s">
        <v>528</v>
      </c>
      <c r="O620">
        <v>44100</v>
      </c>
    </row>
    <row r="621" spans="13:15" x14ac:dyDescent="0.4">
      <c r="M621" t="s">
        <v>871</v>
      </c>
      <c r="N621" t="s">
        <v>529</v>
      </c>
      <c r="O621">
        <v>16800</v>
      </c>
    </row>
    <row r="622" spans="13:15" x14ac:dyDescent="0.4">
      <c r="M622" t="s">
        <v>871</v>
      </c>
      <c r="N622" t="s">
        <v>530</v>
      </c>
      <c r="O622">
        <v>22800</v>
      </c>
    </row>
    <row r="623" spans="13:15" x14ac:dyDescent="0.4">
      <c r="M623" t="s">
        <v>871</v>
      </c>
      <c r="N623" t="s">
        <v>531</v>
      </c>
      <c r="O623">
        <v>21000</v>
      </c>
    </row>
    <row r="624" spans="13:15" x14ac:dyDescent="0.4">
      <c r="M624" t="s">
        <v>871</v>
      </c>
      <c r="N624" t="s">
        <v>532</v>
      </c>
      <c r="O624">
        <v>37800</v>
      </c>
    </row>
    <row r="625" spans="13:15" x14ac:dyDescent="0.4">
      <c r="M625" t="s">
        <v>871</v>
      </c>
      <c r="N625" t="s">
        <v>533</v>
      </c>
      <c r="O625">
        <v>19000</v>
      </c>
    </row>
    <row r="626" spans="13:15" x14ac:dyDescent="0.4">
      <c r="M626" t="s">
        <v>871</v>
      </c>
      <c r="N626" t="s">
        <v>534</v>
      </c>
      <c r="O626">
        <v>26400</v>
      </c>
    </row>
    <row r="627" spans="13:15" x14ac:dyDescent="0.4">
      <c r="M627" t="s">
        <v>871</v>
      </c>
      <c r="N627" t="s">
        <v>535</v>
      </c>
      <c r="O627">
        <v>46000</v>
      </c>
    </row>
    <row r="628" spans="13:15" x14ac:dyDescent="0.4">
      <c r="M628" t="s">
        <v>871</v>
      </c>
      <c r="N628" t="s">
        <v>536</v>
      </c>
      <c r="O628">
        <v>41000</v>
      </c>
    </row>
    <row r="629" spans="13:15" x14ac:dyDescent="0.4">
      <c r="M629" t="s">
        <v>871</v>
      </c>
      <c r="N629" t="s">
        <v>537</v>
      </c>
      <c r="O629">
        <v>11700</v>
      </c>
    </row>
    <row r="630" spans="13:15" x14ac:dyDescent="0.4">
      <c r="M630" t="s">
        <v>871</v>
      </c>
      <c r="N630" t="s">
        <v>538</v>
      </c>
      <c r="O630">
        <v>20500</v>
      </c>
    </row>
    <row r="631" spans="13:15" x14ac:dyDescent="0.4">
      <c r="M631" t="s">
        <v>871</v>
      </c>
      <c r="N631" t="s">
        <v>539</v>
      </c>
      <c r="O631">
        <v>49200</v>
      </c>
    </row>
    <row r="632" spans="13:15" x14ac:dyDescent="0.4">
      <c r="M632" t="s">
        <v>871</v>
      </c>
      <c r="N632" t="s">
        <v>540</v>
      </c>
      <c r="O632">
        <v>15200</v>
      </c>
    </row>
    <row r="633" spans="13:15" x14ac:dyDescent="0.4">
      <c r="M633" t="s">
        <v>871</v>
      </c>
      <c r="N633" t="s">
        <v>541</v>
      </c>
      <c r="O633">
        <v>61700</v>
      </c>
    </row>
    <row r="634" spans="13:15" x14ac:dyDescent="0.4">
      <c r="M634" t="s">
        <v>871</v>
      </c>
      <c r="N634" t="s">
        <v>542</v>
      </c>
      <c r="O634">
        <v>24200</v>
      </c>
    </row>
    <row r="635" spans="13:15" x14ac:dyDescent="0.4">
      <c r="M635" t="s">
        <v>871</v>
      </c>
      <c r="N635" t="s">
        <v>543</v>
      </c>
      <c r="O635">
        <v>29500</v>
      </c>
    </row>
    <row r="636" spans="13:15" x14ac:dyDescent="0.4">
      <c r="M636" t="s">
        <v>871</v>
      </c>
      <c r="N636" t="s">
        <v>544</v>
      </c>
      <c r="O636">
        <v>97400</v>
      </c>
    </row>
    <row r="637" spans="13:15" x14ac:dyDescent="0.4">
      <c r="M637" t="s">
        <v>871</v>
      </c>
      <c r="N637" t="s">
        <v>727</v>
      </c>
      <c r="O637">
        <v>8100</v>
      </c>
    </row>
    <row r="638" spans="13:15" x14ac:dyDescent="0.4">
      <c r="M638" t="s">
        <v>871</v>
      </c>
      <c r="N638" t="s">
        <v>728</v>
      </c>
      <c r="O638">
        <v>49900</v>
      </c>
    </row>
    <row r="639" spans="13:15" x14ac:dyDescent="0.4">
      <c r="M639" t="s">
        <v>871</v>
      </c>
      <c r="N639" t="s">
        <v>729</v>
      </c>
      <c r="O639">
        <v>63700</v>
      </c>
    </row>
    <row r="640" spans="13:15" x14ac:dyDescent="0.4">
      <c r="M640" t="s">
        <v>871</v>
      </c>
      <c r="N640" t="s">
        <v>730</v>
      </c>
      <c r="O640">
        <v>18500</v>
      </c>
    </row>
    <row r="641" spans="13:15" x14ac:dyDescent="0.4">
      <c r="M641" t="s">
        <v>871</v>
      </c>
      <c r="N641" t="s">
        <v>731</v>
      </c>
      <c r="O641">
        <v>59400</v>
      </c>
    </row>
    <row r="642" spans="13:15" x14ac:dyDescent="0.4">
      <c r="M642" t="s">
        <v>871</v>
      </c>
      <c r="N642" t="s">
        <v>732</v>
      </c>
      <c r="O642">
        <v>50300</v>
      </c>
    </row>
    <row r="643" spans="13:15" x14ac:dyDescent="0.4">
      <c r="M643" t="s">
        <v>871</v>
      </c>
      <c r="N643" t="s">
        <v>733</v>
      </c>
      <c r="O643">
        <v>53000</v>
      </c>
    </row>
    <row r="644" spans="13:15" x14ac:dyDescent="0.4">
      <c r="M644" t="s">
        <v>871</v>
      </c>
      <c r="N644" t="s">
        <v>734</v>
      </c>
      <c r="O644">
        <v>23800</v>
      </c>
    </row>
    <row r="645" spans="13:15" x14ac:dyDescent="0.4">
      <c r="M645" t="s">
        <v>871</v>
      </c>
      <c r="N645" t="s">
        <v>735</v>
      </c>
      <c r="O645">
        <v>13800</v>
      </c>
    </row>
    <row r="646" spans="13:15" x14ac:dyDescent="0.4">
      <c r="M646" t="s">
        <v>871</v>
      </c>
      <c r="N646" t="s">
        <v>736</v>
      </c>
      <c r="O646">
        <v>83000</v>
      </c>
    </row>
    <row r="647" spans="13:15" x14ac:dyDescent="0.4">
      <c r="M647" t="s">
        <v>871</v>
      </c>
      <c r="N647" t="s">
        <v>737</v>
      </c>
      <c r="O647">
        <v>16600</v>
      </c>
    </row>
    <row r="648" spans="13:15" x14ac:dyDescent="0.4">
      <c r="M648" t="s">
        <v>871</v>
      </c>
      <c r="N648" t="s">
        <v>738</v>
      </c>
      <c r="O648">
        <v>83200</v>
      </c>
    </row>
    <row r="649" spans="13:15" x14ac:dyDescent="0.4">
      <c r="M649" t="s">
        <v>871</v>
      </c>
      <c r="N649" t="s">
        <v>739</v>
      </c>
      <c r="O649">
        <v>50700</v>
      </c>
    </row>
    <row r="650" spans="13:15" x14ac:dyDescent="0.4">
      <c r="M650" t="s">
        <v>871</v>
      </c>
      <c r="N650" t="s">
        <v>740</v>
      </c>
      <c r="O650">
        <v>18000</v>
      </c>
    </row>
    <row r="651" spans="13:15" x14ac:dyDescent="0.4">
      <c r="M651" t="s">
        <v>871</v>
      </c>
      <c r="N651" t="s">
        <v>741</v>
      </c>
      <c r="O651">
        <v>44000</v>
      </c>
    </row>
    <row r="652" spans="13:15" x14ac:dyDescent="0.4">
      <c r="M652" t="s">
        <v>871</v>
      </c>
      <c r="N652" t="s">
        <v>742</v>
      </c>
      <c r="O652">
        <v>30300</v>
      </c>
    </row>
    <row r="653" spans="13:15" x14ac:dyDescent="0.4">
      <c r="M653" t="s">
        <v>871</v>
      </c>
      <c r="N653" t="s">
        <v>743</v>
      </c>
      <c r="O653">
        <v>25600</v>
      </c>
    </row>
    <row r="654" spans="13:15" x14ac:dyDescent="0.4">
      <c r="M654" t="s">
        <v>871</v>
      </c>
      <c r="N654" t="s">
        <v>744</v>
      </c>
      <c r="O654">
        <v>15300</v>
      </c>
    </row>
    <row r="655" spans="13:15" x14ac:dyDescent="0.4">
      <c r="M655" t="s">
        <v>871</v>
      </c>
      <c r="N655" t="s">
        <v>745</v>
      </c>
      <c r="O655">
        <v>81700</v>
      </c>
    </row>
    <row r="656" spans="13:15" x14ac:dyDescent="0.4">
      <c r="M656" t="s">
        <v>871</v>
      </c>
      <c r="N656" t="s">
        <v>746</v>
      </c>
      <c r="O656">
        <v>101700</v>
      </c>
    </row>
    <row r="657" spans="13:15" x14ac:dyDescent="0.4">
      <c r="M657" t="s">
        <v>871</v>
      </c>
      <c r="N657" t="s">
        <v>747</v>
      </c>
      <c r="O657">
        <v>46300</v>
      </c>
    </row>
    <row r="658" spans="13:15" x14ac:dyDescent="0.4">
      <c r="M658" t="s">
        <v>871</v>
      </c>
      <c r="N658" t="s">
        <v>748</v>
      </c>
      <c r="O658">
        <v>76000</v>
      </c>
    </row>
    <row r="659" spans="13:15" x14ac:dyDescent="0.4">
      <c r="M659" t="s">
        <v>871</v>
      </c>
      <c r="N659" t="s">
        <v>749</v>
      </c>
      <c r="O659">
        <v>160900</v>
      </c>
    </row>
    <row r="660" spans="13:15" x14ac:dyDescent="0.4">
      <c r="M660" t="s">
        <v>871</v>
      </c>
      <c r="N660" t="s">
        <v>750</v>
      </c>
      <c r="O660">
        <v>111600</v>
      </c>
    </row>
    <row r="661" spans="13:15" x14ac:dyDescent="0.4">
      <c r="M661" t="s">
        <v>871</v>
      </c>
      <c r="N661" t="s">
        <v>751</v>
      </c>
      <c r="O661">
        <v>0</v>
      </c>
    </row>
    <row r="662" spans="13:15" x14ac:dyDescent="0.4">
      <c r="M662" t="s">
        <v>871</v>
      </c>
      <c r="N662" t="s">
        <v>752</v>
      </c>
      <c r="O662">
        <v>0</v>
      </c>
    </row>
    <row r="663" spans="13:15" x14ac:dyDescent="0.4">
      <c r="M663" t="s">
        <v>871</v>
      </c>
      <c r="N663" t="s">
        <v>753</v>
      </c>
      <c r="O663">
        <v>0</v>
      </c>
    </row>
    <row r="664" spans="13:15" x14ac:dyDescent="0.4">
      <c r="M664" t="s">
        <v>871</v>
      </c>
      <c r="N664" t="s">
        <v>754</v>
      </c>
      <c r="O664">
        <v>0</v>
      </c>
    </row>
    <row r="665" spans="13:15" x14ac:dyDescent="0.4">
      <c r="M665" t="s">
        <v>871</v>
      </c>
      <c r="N665" t="s">
        <v>755</v>
      </c>
      <c r="O665">
        <v>0</v>
      </c>
    </row>
    <row r="666" spans="13:15" x14ac:dyDescent="0.4">
      <c r="M666" t="s">
        <v>871</v>
      </c>
      <c r="N666" t="s">
        <v>756</v>
      </c>
      <c r="O666">
        <v>1446200</v>
      </c>
    </row>
    <row r="667" spans="13:15" x14ac:dyDescent="0.4">
      <c r="M667" t="s">
        <v>872</v>
      </c>
      <c r="N667" t="s">
        <v>545</v>
      </c>
      <c r="O667">
        <v>1730200</v>
      </c>
    </row>
    <row r="668" spans="13:15" x14ac:dyDescent="0.4">
      <c r="M668" t="s">
        <v>872</v>
      </c>
      <c r="N668" t="s">
        <v>546</v>
      </c>
      <c r="O668">
        <v>435500</v>
      </c>
    </row>
    <row r="669" spans="13:15" x14ac:dyDescent="0.4">
      <c r="M669" t="s">
        <v>872</v>
      </c>
      <c r="N669" t="s">
        <v>547</v>
      </c>
      <c r="O669">
        <v>264800</v>
      </c>
    </row>
    <row r="670" spans="13:15" x14ac:dyDescent="0.4">
      <c r="M670" t="s">
        <v>872</v>
      </c>
      <c r="N670" t="s">
        <v>548</v>
      </c>
      <c r="O670">
        <v>281900</v>
      </c>
    </row>
    <row r="671" spans="13:15" x14ac:dyDescent="0.4">
      <c r="M671" t="s">
        <v>872</v>
      </c>
      <c r="N671" t="s">
        <v>549</v>
      </c>
      <c r="O671">
        <v>468600</v>
      </c>
    </row>
    <row r="672" spans="13:15" x14ac:dyDescent="0.4">
      <c r="M672" t="s">
        <v>872</v>
      </c>
      <c r="N672" t="s">
        <v>550</v>
      </c>
      <c r="O672">
        <v>301200</v>
      </c>
    </row>
    <row r="673" spans="13:15" x14ac:dyDescent="0.4">
      <c r="M673" t="s">
        <v>872</v>
      </c>
      <c r="N673" t="s">
        <v>551</v>
      </c>
      <c r="O673">
        <v>249400</v>
      </c>
    </row>
    <row r="674" spans="13:15" x14ac:dyDescent="0.4">
      <c r="M674" t="s">
        <v>872</v>
      </c>
      <c r="N674" t="s">
        <v>552</v>
      </c>
      <c r="O674">
        <v>291200</v>
      </c>
    </row>
    <row r="675" spans="13:15" x14ac:dyDescent="0.4">
      <c r="M675" t="s">
        <v>872</v>
      </c>
      <c r="N675" t="s">
        <v>553</v>
      </c>
      <c r="O675">
        <v>157800</v>
      </c>
    </row>
    <row r="676" spans="13:15" x14ac:dyDescent="0.4">
      <c r="M676" t="s">
        <v>872</v>
      </c>
      <c r="N676" t="s">
        <v>554</v>
      </c>
      <c r="O676">
        <v>168100</v>
      </c>
    </row>
    <row r="677" spans="13:15" x14ac:dyDescent="0.4">
      <c r="M677" t="s">
        <v>872</v>
      </c>
      <c r="N677" t="s">
        <v>555</v>
      </c>
      <c r="O677">
        <v>122400</v>
      </c>
    </row>
    <row r="678" spans="13:15" x14ac:dyDescent="0.4">
      <c r="M678" t="s">
        <v>872</v>
      </c>
      <c r="N678" t="s">
        <v>556</v>
      </c>
      <c r="O678">
        <v>268100</v>
      </c>
    </row>
    <row r="679" spans="13:15" x14ac:dyDescent="0.4">
      <c r="M679" t="s">
        <v>872</v>
      </c>
      <c r="N679" t="s">
        <v>557</v>
      </c>
      <c r="O679">
        <v>130000</v>
      </c>
    </row>
    <row r="680" spans="13:15" x14ac:dyDescent="0.4">
      <c r="M680" t="s">
        <v>872</v>
      </c>
      <c r="N680" t="s">
        <v>558</v>
      </c>
      <c r="O680">
        <v>134900</v>
      </c>
    </row>
    <row r="681" spans="13:15" x14ac:dyDescent="0.4">
      <c r="M681" t="s">
        <v>872</v>
      </c>
      <c r="N681" t="s">
        <v>559</v>
      </c>
      <c r="O681">
        <v>176500</v>
      </c>
    </row>
    <row r="682" spans="13:15" x14ac:dyDescent="0.4">
      <c r="M682" t="s">
        <v>872</v>
      </c>
      <c r="N682" t="s">
        <v>560</v>
      </c>
      <c r="O682">
        <v>289800</v>
      </c>
    </row>
    <row r="683" spans="13:15" x14ac:dyDescent="0.4">
      <c r="M683" t="s">
        <v>872</v>
      </c>
      <c r="N683" t="s">
        <v>561</v>
      </c>
      <c r="O683">
        <v>351700</v>
      </c>
    </row>
    <row r="684" spans="13:15" x14ac:dyDescent="0.4">
      <c r="M684" t="s">
        <v>872</v>
      </c>
      <c r="N684" t="s">
        <v>562</v>
      </c>
      <c r="O684">
        <v>599100</v>
      </c>
    </row>
    <row r="685" spans="13:15" x14ac:dyDescent="0.4">
      <c r="M685" t="s">
        <v>872</v>
      </c>
      <c r="N685" t="s">
        <v>563</v>
      </c>
      <c r="O685">
        <v>94700</v>
      </c>
    </row>
    <row r="686" spans="13:15" x14ac:dyDescent="0.4">
      <c r="M686" t="s">
        <v>872</v>
      </c>
      <c r="N686" t="s">
        <v>564</v>
      </c>
      <c r="O686">
        <v>96400</v>
      </c>
    </row>
    <row r="687" spans="13:15" x14ac:dyDescent="0.4">
      <c r="M687" t="s">
        <v>872</v>
      </c>
      <c r="N687" t="s">
        <v>565</v>
      </c>
      <c r="O687">
        <v>463000</v>
      </c>
    </row>
    <row r="688" spans="13:15" x14ac:dyDescent="0.4">
      <c r="M688" t="s">
        <v>872</v>
      </c>
      <c r="N688" t="s">
        <v>566</v>
      </c>
      <c r="O688">
        <v>274500</v>
      </c>
    </row>
    <row r="689" spans="13:15" x14ac:dyDescent="0.4">
      <c r="M689" t="s">
        <v>872</v>
      </c>
      <c r="N689" t="s">
        <v>567</v>
      </c>
      <c r="O689">
        <v>183400</v>
      </c>
    </row>
    <row r="690" spans="13:15" x14ac:dyDescent="0.4">
      <c r="M690" t="s">
        <v>872</v>
      </c>
      <c r="N690" t="s">
        <v>568</v>
      </c>
      <c r="O690">
        <v>173600</v>
      </c>
    </row>
    <row r="691" spans="13:15" x14ac:dyDescent="0.4">
      <c r="M691" t="s">
        <v>872</v>
      </c>
      <c r="N691" t="s">
        <v>569</v>
      </c>
      <c r="O691">
        <v>170100</v>
      </c>
    </row>
    <row r="692" spans="13:15" x14ac:dyDescent="0.4">
      <c r="M692" t="s">
        <v>872</v>
      </c>
      <c r="N692" t="s">
        <v>570</v>
      </c>
      <c r="O692">
        <v>121800</v>
      </c>
    </row>
    <row r="693" spans="13:15" x14ac:dyDescent="0.4">
      <c r="M693" t="s">
        <v>872</v>
      </c>
      <c r="N693" t="s">
        <v>571</v>
      </c>
      <c r="O693">
        <v>119500</v>
      </c>
    </row>
    <row r="694" spans="13:15" x14ac:dyDescent="0.4">
      <c r="M694" t="s">
        <v>872</v>
      </c>
      <c r="N694" t="s">
        <v>572</v>
      </c>
      <c r="O694">
        <v>145200</v>
      </c>
    </row>
    <row r="695" spans="13:15" x14ac:dyDescent="0.4">
      <c r="M695" t="s">
        <v>872</v>
      </c>
      <c r="N695" t="s">
        <v>573</v>
      </c>
      <c r="O695">
        <v>152400</v>
      </c>
    </row>
    <row r="696" spans="13:15" x14ac:dyDescent="0.4">
      <c r="M696" t="s">
        <v>872</v>
      </c>
      <c r="N696" t="s">
        <v>574</v>
      </c>
      <c r="O696">
        <v>163300</v>
      </c>
    </row>
    <row r="697" spans="13:15" x14ac:dyDescent="0.4">
      <c r="M697" t="s">
        <v>872</v>
      </c>
      <c r="N697" t="s">
        <v>575</v>
      </c>
      <c r="O697">
        <v>316400</v>
      </c>
    </row>
    <row r="698" spans="13:15" x14ac:dyDescent="0.4">
      <c r="M698" t="s">
        <v>872</v>
      </c>
      <c r="N698" t="s">
        <v>576</v>
      </c>
      <c r="O698">
        <v>79700</v>
      </c>
    </row>
    <row r="699" spans="13:15" x14ac:dyDescent="0.4">
      <c r="M699" t="s">
        <v>872</v>
      </c>
      <c r="N699" t="s">
        <v>577</v>
      </c>
      <c r="O699">
        <v>209000</v>
      </c>
    </row>
    <row r="700" spans="13:15" x14ac:dyDescent="0.4">
      <c r="M700" t="s">
        <v>872</v>
      </c>
      <c r="N700" t="s">
        <v>578</v>
      </c>
      <c r="O700">
        <v>187400</v>
      </c>
    </row>
    <row r="701" spans="13:15" x14ac:dyDescent="0.4">
      <c r="M701" t="s">
        <v>872</v>
      </c>
      <c r="N701" t="s">
        <v>579</v>
      </c>
      <c r="O701">
        <v>89300</v>
      </c>
    </row>
    <row r="702" spans="13:15" x14ac:dyDescent="0.4">
      <c r="M702" t="s">
        <v>872</v>
      </c>
      <c r="N702" t="s">
        <v>580</v>
      </c>
      <c r="O702">
        <v>170900</v>
      </c>
    </row>
    <row r="703" spans="13:15" x14ac:dyDescent="0.4">
      <c r="M703" t="s">
        <v>872</v>
      </c>
      <c r="N703" t="s">
        <v>581</v>
      </c>
      <c r="O703">
        <v>211500</v>
      </c>
    </row>
    <row r="704" spans="13:15" x14ac:dyDescent="0.4">
      <c r="M704" t="s">
        <v>872</v>
      </c>
      <c r="N704" t="s">
        <v>582</v>
      </c>
      <c r="O704">
        <v>127700</v>
      </c>
    </row>
    <row r="705" spans="13:15" x14ac:dyDescent="0.4">
      <c r="M705" t="s">
        <v>872</v>
      </c>
      <c r="N705" t="s">
        <v>583</v>
      </c>
      <c r="O705">
        <v>82700</v>
      </c>
    </row>
    <row r="706" spans="13:15" x14ac:dyDescent="0.4">
      <c r="M706" t="s">
        <v>872</v>
      </c>
      <c r="N706" t="s">
        <v>584</v>
      </c>
      <c r="O706">
        <v>375000</v>
      </c>
    </row>
    <row r="707" spans="13:15" x14ac:dyDescent="0.4">
      <c r="M707" t="s">
        <v>872</v>
      </c>
      <c r="N707" t="s">
        <v>585</v>
      </c>
      <c r="O707">
        <v>279600</v>
      </c>
    </row>
    <row r="708" spans="13:15" x14ac:dyDescent="0.4">
      <c r="M708" t="s">
        <v>872</v>
      </c>
      <c r="N708" t="s">
        <v>586</v>
      </c>
      <c r="O708">
        <v>128000</v>
      </c>
    </row>
    <row r="709" spans="13:15" x14ac:dyDescent="0.4">
      <c r="M709" t="s">
        <v>872</v>
      </c>
      <c r="N709" t="s">
        <v>587</v>
      </c>
      <c r="O709">
        <v>160900</v>
      </c>
    </row>
    <row r="710" spans="13:15" x14ac:dyDescent="0.4">
      <c r="M710" t="s">
        <v>872</v>
      </c>
      <c r="N710" t="s">
        <v>588</v>
      </c>
      <c r="O710">
        <v>163900</v>
      </c>
    </row>
    <row r="711" spans="13:15" x14ac:dyDescent="0.4">
      <c r="M711" t="s">
        <v>872</v>
      </c>
      <c r="N711" t="s">
        <v>589</v>
      </c>
      <c r="O711">
        <v>151100</v>
      </c>
    </row>
    <row r="712" spans="13:15" x14ac:dyDescent="0.4">
      <c r="M712" t="s">
        <v>872</v>
      </c>
      <c r="N712" t="s">
        <v>590</v>
      </c>
      <c r="O712">
        <v>139100</v>
      </c>
    </row>
    <row r="713" spans="13:15" x14ac:dyDescent="0.4">
      <c r="M713" t="s">
        <v>872</v>
      </c>
      <c r="N713" t="s">
        <v>591</v>
      </c>
      <c r="O713">
        <v>770700</v>
      </c>
    </row>
    <row r="714" spans="13:15" x14ac:dyDescent="0.4">
      <c r="M714" t="s">
        <v>872</v>
      </c>
      <c r="N714" t="s">
        <v>592</v>
      </c>
      <c r="O714">
        <v>246700</v>
      </c>
    </row>
    <row r="715" spans="13:15" x14ac:dyDescent="0.4">
      <c r="M715" t="s">
        <v>872</v>
      </c>
      <c r="N715" t="s">
        <v>593</v>
      </c>
      <c r="O715">
        <v>114100</v>
      </c>
    </row>
    <row r="716" spans="13:15" x14ac:dyDescent="0.4">
      <c r="M716" t="s">
        <v>872</v>
      </c>
      <c r="N716" t="s">
        <v>594</v>
      </c>
      <c r="O716">
        <v>123500</v>
      </c>
    </row>
    <row r="717" spans="13:15" x14ac:dyDescent="0.4">
      <c r="M717" t="s">
        <v>872</v>
      </c>
      <c r="N717" t="s">
        <v>595</v>
      </c>
      <c r="O717">
        <v>113800</v>
      </c>
    </row>
    <row r="718" spans="13:15" x14ac:dyDescent="0.4">
      <c r="M718" t="s">
        <v>872</v>
      </c>
      <c r="N718" t="s">
        <v>596</v>
      </c>
      <c r="O718">
        <v>206700</v>
      </c>
    </row>
    <row r="719" spans="13:15" x14ac:dyDescent="0.4">
      <c r="M719" t="s">
        <v>872</v>
      </c>
      <c r="N719" t="s">
        <v>597</v>
      </c>
      <c r="O719">
        <v>145400</v>
      </c>
    </row>
    <row r="720" spans="13:15" x14ac:dyDescent="0.4">
      <c r="M720" t="s">
        <v>872</v>
      </c>
      <c r="N720" t="s">
        <v>598</v>
      </c>
      <c r="O720">
        <v>114900</v>
      </c>
    </row>
    <row r="721" spans="13:15" x14ac:dyDescent="0.4">
      <c r="M721" t="s">
        <v>872</v>
      </c>
      <c r="N721" t="s">
        <v>599</v>
      </c>
      <c r="O721">
        <v>214900</v>
      </c>
    </row>
    <row r="722" spans="13:15" x14ac:dyDescent="0.4">
      <c r="M722" t="s">
        <v>872</v>
      </c>
      <c r="N722" t="s">
        <v>600</v>
      </c>
      <c r="O722">
        <v>86200</v>
      </c>
    </row>
    <row r="723" spans="13:15" x14ac:dyDescent="0.4">
      <c r="M723" t="s">
        <v>872</v>
      </c>
      <c r="N723" t="s">
        <v>601</v>
      </c>
      <c r="O723">
        <v>170900</v>
      </c>
    </row>
    <row r="724" spans="13:15" x14ac:dyDescent="0.4">
      <c r="M724" t="s">
        <v>872</v>
      </c>
      <c r="N724" t="s">
        <v>602</v>
      </c>
      <c r="O724">
        <v>65200</v>
      </c>
    </row>
    <row r="725" spans="13:15" x14ac:dyDescent="0.4">
      <c r="M725" t="s">
        <v>872</v>
      </c>
      <c r="N725" t="s">
        <v>603</v>
      </c>
      <c r="O725">
        <v>51500</v>
      </c>
    </row>
    <row r="726" spans="13:15" x14ac:dyDescent="0.4">
      <c r="M726" t="s">
        <v>872</v>
      </c>
      <c r="N726" t="s">
        <v>604</v>
      </c>
      <c r="O726">
        <v>121900</v>
      </c>
    </row>
    <row r="727" spans="13:15" x14ac:dyDescent="0.4">
      <c r="M727" t="s">
        <v>872</v>
      </c>
      <c r="N727" t="s">
        <v>605</v>
      </c>
      <c r="O727">
        <v>145500</v>
      </c>
    </row>
    <row r="728" spans="13:15" x14ac:dyDescent="0.4">
      <c r="M728" t="s">
        <v>872</v>
      </c>
      <c r="N728" t="s">
        <v>606</v>
      </c>
      <c r="O728">
        <v>125600</v>
      </c>
    </row>
    <row r="729" spans="13:15" x14ac:dyDescent="0.4">
      <c r="M729" t="s">
        <v>872</v>
      </c>
      <c r="N729" t="s">
        <v>607</v>
      </c>
      <c r="O729">
        <v>279900</v>
      </c>
    </row>
    <row r="730" spans="13:15" x14ac:dyDescent="0.4">
      <c r="M730" t="s">
        <v>872</v>
      </c>
      <c r="N730" t="s">
        <v>608</v>
      </c>
      <c r="O730">
        <v>177500</v>
      </c>
    </row>
    <row r="731" spans="13:15" x14ac:dyDescent="0.4">
      <c r="M731" t="s">
        <v>872</v>
      </c>
      <c r="N731" t="s">
        <v>609</v>
      </c>
      <c r="O731">
        <v>139300</v>
      </c>
    </row>
    <row r="732" spans="13:15" x14ac:dyDescent="0.4">
      <c r="M732" t="s">
        <v>872</v>
      </c>
      <c r="N732" t="s">
        <v>610</v>
      </c>
      <c r="O732">
        <v>79200</v>
      </c>
    </row>
    <row r="733" spans="13:15" x14ac:dyDescent="0.4">
      <c r="M733" t="s">
        <v>872</v>
      </c>
      <c r="N733" t="s">
        <v>611</v>
      </c>
      <c r="O733">
        <v>202800</v>
      </c>
    </row>
    <row r="734" spans="13:15" x14ac:dyDescent="0.4">
      <c r="M734" t="s">
        <v>872</v>
      </c>
      <c r="N734" t="s">
        <v>612</v>
      </c>
      <c r="O734">
        <v>93600</v>
      </c>
    </row>
    <row r="735" spans="13:15" x14ac:dyDescent="0.4">
      <c r="M735" t="s">
        <v>872</v>
      </c>
      <c r="N735" t="s">
        <v>613</v>
      </c>
      <c r="O735">
        <v>136000</v>
      </c>
    </row>
    <row r="736" spans="13:15" x14ac:dyDescent="0.4">
      <c r="M736" t="s">
        <v>872</v>
      </c>
      <c r="N736" t="s">
        <v>614</v>
      </c>
      <c r="O736">
        <v>187000</v>
      </c>
    </row>
    <row r="737" spans="13:15" x14ac:dyDescent="0.4">
      <c r="M737" t="s">
        <v>872</v>
      </c>
      <c r="N737" t="s">
        <v>615</v>
      </c>
      <c r="O737">
        <v>109100</v>
      </c>
    </row>
    <row r="738" spans="13:15" x14ac:dyDescent="0.4">
      <c r="M738" t="s">
        <v>872</v>
      </c>
      <c r="N738" t="s">
        <v>616</v>
      </c>
      <c r="O738">
        <v>131300</v>
      </c>
    </row>
    <row r="739" spans="13:15" x14ac:dyDescent="0.4">
      <c r="M739" t="s">
        <v>872</v>
      </c>
      <c r="N739" t="s">
        <v>617</v>
      </c>
      <c r="O739">
        <v>68800</v>
      </c>
    </row>
    <row r="740" spans="13:15" x14ac:dyDescent="0.4">
      <c r="M740" t="s">
        <v>872</v>
      </c>
      <c r="N740" t="s">
        <v>618</v>
      </c>
      <c r="O740">
        <v>59500</v>
      </c>
    </row>
    <row r="741" spans="13:15" x14ac:dyDescent="0.4">
      <c r="M741" t="s">
        <v>872</v>
      </c>
      <c r="N741" t="s">
        <v>619</v>
      </c>
      <c r="O741">
        <v>85600</v>
      </c>
    </row>
    <row r="742" spans="13:15" x14ac:dyDescent="0.4">
      <c r="M742" t="s">
        <v>872</v>
      </c>
      <c r="N742" t="s">
        <v>620</v>
      </c>
      <c r="O742">
        <v>128400</v>
      </c>
    </row>
    <row r="743" spans="13:15" x14ac:dyDescent="0.4">
      <c r="M743" t="s">
        <v>872</v>
      </c>
      <c r="N743" t="s">
        <v>621</v>
      </c>
      <c r="O743">
        <v>121600</v>
      </c>
    </row>
    <row r="744" spans="13:15" x14ac:dyDescent="0.4">
      <c r="M744" t="s">
        <v>872</v>
      </c>
      <c r="N744" t="s">
        <v>622</v>
      </c>
      <c r="O744">
        <v>56300</v>
      </c>
    </row>
    <row r="745" spans="13:15" x14ac:dyDescent="0.4">
      <c r="M745" t="s">
        <v>872</v>
      </c>
      <c r="N745" t="s">
        <v>623</v>
      </c>
      <c r="O745">
        <v>82000</v>
      </c>
    </row>
    <row r="746" spans="13:15" x14ac:dyDescent="0.4">
      <c r="M746" t="s">
        <v>872</v>
      </c>
      <c r="N746" t="s">
        <v>624</v>
      </c>
      <c r="O746">
        <v>48200</v>
      </c>
    </row>
    <row r="747" spans="13:15" x14ac:dyDescent="0.4">
      <c r="M747" t="s">
        <v>872</v>
      </c>
      <c r="N747" t="s">
        <v>625</v>
      </c>
      <c r="O747">
        <v>69200</v>
      </c>
    </row>
    <row r="748" spans="13:15" x14ac:dyDescent="0.4">
      <c r="M748" t="s">
        <v>872</v>
      </c>
      <c r="N748" t="s">
        <v>626</v>
      </c>
      <c r="O748">
        <v>66500</v>
      </c>
    </row>
    <row r="749" spans="13:15" x14ac:dyDescent="0.4">
      <c r="M749" t="s">
        <v>872</v>
      </c>
      <c r="N749" t="s">
        <v>627</v>
      </c>
      <c r="O749">
        <v>91500</v>
      </c>
    </row>
    <row r="750" spans="13:15" x14ac:dyDescent="0.4">
      <c r="M750" t="s">
        <v>872</v>
      </c>
      <c r="N750" t="s">
        <v>628</v>
      </c>
      <c r="O750">
        <v>70800</v>
      </c>
    </row>
    <row r="751" spans="13:15" x14ac:dyDescent="0.4">
      <c r="M751" t="s">
        <v>872</v>
      </c>
      <c r="N751" t="s">
        <v>629</v>
      </c>
      <c r="O751">
        <v>72200</v>
      </c>
    </row>
    <row r="752" spans="13:15" x14ac:dyDescent="0.4">
      <c r="M752" t="s">
        <v>872</v>
      </c>
      <c r="N752" t="s">
        <v>630</v>
      </c>
      <c r="O752">
        <v>43500</v>
      </c>
    </row>
    <row r="753" spans="13:15" x14ac:dyDescent="0.4">
      <c r="M753" t="s">
        <v>872</v>
      </c>
      <c r="N753" t="s">
        <v>631</v>
      </c>
      <c r="O753">
        <v>68200</v>
      </c>
    </row>
    <row r="754" spans="13:15" x14ac:dyDescent="0.4">
      <c r="M754" t="s">
        <v>872</v>
      </c>
      <c r="N754" t="s">
        <v>632</v>
      </c>
      <c r="O754">
        <v>152700</v>
      </c>
    </row>
    <row r="755" spans="13:15" x14ac:dyDescent="0.4">
      <c r="M755" t="s">
        <v>872</v>
      </c>
      <c r="N755" t="s">
        <v>633</v>
      </c>
      <c r="O755">
        <v>44800</v>
      </c>
    </row>
    <row r="756" spans="13:15" x14ac:dyDescent="0.4">
      <c r="M756" t="s">
        <v>872</v>
      </c>
      <c r="N756" t="s">
        <v>634</v>
      </c>
      <c r="O756">
        <v>79000</v>
      </c>
    </row>
    <row r="757" spans="13:15" x14ac:dyDescent="0.4">
      <c r="M757" t="s">
        <v>872</v>
      </c>
      <c r="N757" t="s">
        <v>635</v>
      </c>
      <c r="O757">
        <v>249000</v>
      </c>
    </row>
    <row r="758" spans="13:15" x14ac:dyDescent="0.4">
      <c r="M758" t="s">
        <v>872</v>
      </c>
      <c r="N758" t="s">
        <v>636</v>
      </c>
      <c r="O758">
        <v>80200</v>
      </c>
    </row>
    <row r="759" spans="13:15" x14ac:dyDescent="0.4">
      <c r="M759" t="s">
        <v>872</v>
      </c>
      <c r="N759" t="s">
        <v>637</v>
      </c>
      <c r="O759">
        <v>145300</v>
      </c>
    </row>
    <row r="760" spans="13:15" x14ac:dyDescent="0.4">
      <c r="M760" t="s">
        <v>872</v>
      </c>
      <c r="N760" t="s">
        <v>638</v>
      </c>
      <c r="O760">
        <v>147200</v>
      </c>
    </row>
    <row r="761" spans="13:15" x14ac:dyDescent="0.4">
      <c r="M761" t="s">
        <v>872</v>
      </c>
      <c r="N761" t="s">
        <v>639</v>
      </c>
      <c r="O761">
        <v>101000</v>
      </c>
    </row>
    <row r="762" spans="13:15" x14ac:dyDescent="0.4">
      <c r="M762" t="s">
        <v>872</v>
      </c>
      <c r="N762" t="s">
        <v>640</v>
      </c>
      <c r="O762">
        <v>165500</v>
      </c>
    </row>
    <row r="763" spans="13:15" x14ac:dyDescent="0.4">
      <c r="M763" t="s">
        <v>872</v>
      </c>
      <c r="N763" t="s">
        <v>641</v>
      </c>
      <c r="O763">
        <v>137900</v>
      </c>
    </row>
    <row r="764" spans="13:15" x14ac:dyDescent="0.4">
      <c r="M764" t="s">
        <v>872</v>
      </c>
      <c r="N764" t="s">
        <v>642</v>
      </c>
      <c r="O764">
        <v>139100</v>
      </c>
    </row>
    <row r="765" spans="13:15" x14ac:dyDescent="0.4">
      <c r="M765" t="s">
        <v>872</v>
      </c>
      <c r="N765" t="s">
        <v>643</v>
      </c>
      <c r="O765">
        <v>101500</v>
      </c>
    </row>
    <row r="766" spans="13:15" x14ac:dyDescent="0.4">
      <c r="M766" t="s">
        <v>872</v>
      </c>
      <c r="N766" t="s">
        <v>644</v>
      </c>
      <c r="O766">
        <v>240100</v>
      </c>
    </row>
    <row r="767" spans="13:15" x14ac:dyDescent="0.4">
      <c r="M767" t="s">
        <v>872</v>
      </c>
      <c r="N767" t="s">
        <v>645</v>
      </c>
      <c r="O767">
        <v>166800</v>
      </c>
    </row>
    <row r="768" spans="13:15" x14ac:dyDescent="0.4">
      <c r="M768" t="s">
        <v>872</v>
      </c>
      <c r="N768" t="s">
        <v>646</v>
      </c>
      <c r="O768">
        <v>53600</v>
      </c>
    </row>
    <row r="769" spans="13:15" x14ac:dyDescent="0.4">
      <c r="M769" t="s">
        <v>872</v>
      </c>
      <c r="N769" t="s">
        <v>647</v>
      </c>
      <c r="O769">
        <v>104100</v>
      </c>
    </row>
    <row r="770" spans="13:15" x14ac:dyDescent="0.4">
      <c r="M770" t="s">
        <v>872</v>
      </c>
      <c r="N770" t="s">
        <v>648</v>
      </c>
      <c r="O770">
        <v>128700</v>
      </c>
    </row>
    <row r="771" spans="13:15" x14ac:dyDescent="0.4">
      <c r="M771" t="s">
        <v>872</v>
      </c>
      <c r="N771" t="s">
        <v>649</v>
      </c>
      <c r="O771">
        <v>129200</v>
      </c>
    </row>
    <row r="772" spans="13:15" x14ac:dyDescent="0.4">
      <c r="M772" t="s">
        <v>872</v>
      </c>
      <c r="N772" t="s">
        <v>650</v>
      </c>
      <c r="O772">
        <v>71100</v>
      </c>
    </row>
    <row r="773" spans="13:15" x14ac:dyDescent="0.4">
      <c r="M773" t="s">
        <v>872</v>
      </c>
      <c r="N773" t="s">
        <v>651</v>
      </c>
      <c r="O773">
        <v>84400</v>
      </c>
    </row>
    <row r="774" spans="13:15" x14ac:dyDescent="0.4">
      <c r="M774" t="s">
        <v>872</v>
      </c>
      <c r="N774" t="s">
        <v>652</v>
      </c>
      <c r="O774">
        <v>113200</v>
      </c>
    </row>
    <row r="775" spans="13:15" x14ac:dyDescent="0.4">
      <c r="M775" t="s">
        <v>872</v>
      </c>
      <c r="N775" t="s">
        <v>653</v>
      </c>
      <c r="O775">
        <v>97900</v>
      </c>
    </row>
    <row r="776" spans="13:15" x14ac:dyDescent="0.4">
      <c r="M776" t="s">
        <v>872</v>
      </c>
      <c r="N776" t="s">
        <v>654</v>
      </c>
      <c r="O776">
        <v>80100</v>
      </c>
    </row>
    <row r="777" spans="13:15" x14ac:dyDescent="0.4">
      <c r="M777" t="s">
        <v>872</v>
      </c>
      <c r="N777" t="s">
        <v>655</v>
      </c>
      <c r="O777">
        <v>144500</v>
      </c>
    </row>
    <row r="778" spans="13:15" x14ac:dyDescent="0.4">
      <c r="M778" t="s">
        <v>872</v>
      </c>
      <c r="N778" t="s">
        <v>656</v>
      </c>
      <c r="O778">
        <v>139400</v>
      </c>
    </row>
    <row r="779" spans="13:15" x14ac:dyDescent="0.4">
      <c r="M779" t="s">
        <v>872</v>
      </c>
      <c r="N779" t="s">
        <v>657</v>
      </c>
      <c r="O779">
        <v>194900</v>
      </c>
    </row>
    <row r="780" spans="13:15" x14ac:dyDescent="0.4">
      <c r="M780" t="s">
        <v>872</v>
      </c>
      <c r="N780" t="s">
        <v>658</v>
      </c>
      <c r="O780">
        <v>95600</v>
      </c>
    </row>
    <row r="781" spans="13:15" x14ac:dyDescent="0.4">
      <c r="M781" t="s">
        <v>872</v>
      </c>
      <c r="N781" t="s">
        <v>659</v>
      </c>
      <c r="O781">
        <v>87500</v>
      </c>
    </row>
    <row r="782" spans="13:15" x14ac:dyDescent="0.4">
      <c r="M782" t="s">
        <v>872</v>
      </c>
      <c r="N782" t="s">
        <v>660</v>
      </c>
      <c r="O782">
        <v>102700</v>
      </c>
    </row>
    <row r="783" spans="13:15" x14ac:dyDescent="0.4">
      <c r="M783" t="s">
        <v>872</v>
      </c>
      <c r="N783" t="s">
        <v>661</v>
      </c>
      <c r="O783">
        <v>95000</v>
      </c>
    </row>
    <row r="784" spans="13:15" x14ac:dyDescent="0.4">
      <c r="M784" t="s">
        <v>872</v>
      </c>
      <c r="N784" t="s">
        <v>662</v>
      </c>
      <c r="O784">
        <v>51200</v>
      </c>
    </row>
    <row r="785" spans="13:15" x14ac:dyDescent="0.4">
      <c r="M785" t="s">
        <v>872</v>
      </c>
      <c r="N785" t="s">
        <v>663</v>
      </c>
      <c r="O785">
        <v>86200</v>
      </c>
    </row>
    <row r="786" spans="13:15" x14ac:dyDescent="0.4">
      <c r="M786" t="s">
        <v>872</v>
      </c>
      <c r="N786" t="s">
        <v>664</v>
      </c>
      <c r="O786">
        <v>246300</v>
      </c>
    </row>
    <row r="787" spans="13:15" x14ac:dyDescent="0.4">
      <c r="M787" t="s">
        <v>872</v>
      </c>
      <c r="N787" t="s">
        <v>665</v>
      </c>
      <c r="O787">
        <v>255900</v>
      </c>
    </row>
    <row r="788" spans="13:15" x14ac:dyDescent="0.4">
      <c r="M788" t="s">
        <v>872</v>
      </c>
      <c r="N788" t="s">
        <v>666</v>
      </c>
      <c r="O788">
        <v>58600</v>
      </c>
    </row>
    <row r="789" spans="13:15" x14ac:dyDescent="0.4">
      <c r="M789" t="s">
        <v>872</v>
      </c>
      <c r="N789" t="s">
        <v>667</v>
      </c>
      <c r="O789">
        <v>163600</v>
      </c>
    </row>
    <row r="790" spans="13:15" x14ac:dyDescent="0.4">
      <c r="M790" t="s">
        <v>872</v>
      </c>
      <c r="N790" t="s">
        <v>668</v>
      </c>
      <c r="O790">
        <v>98800</v>
      </c>
    </row>
    <row r="791" spans="13:15" x14ac:dyDescent="0.4">
      <c r="M791" t="s">
        <v>872</v>
      </c>
      <c r="N791" t="s">
        <v>669</v>
      </c>
      <c r="O791">
        <v>67300</v>
      </c>
    </row>
    <row r="792" spans="13:15" x14ac:dyDescent="0.4">
      <c r="M792" t="s">
        <v>872</v>
      </c>
      <c r="N792" t="s">
        <v>670</v>
      </c>
      <c r="O792">
        <v>63000</v>
      </c>
    </row>
    <row r="793" spans="13:15" x14ac:dyDescent="0.4">
      <c r="M793" t="s">
        <v>872</v>
      </c>
      <c r="N793" t="s">
        <v>671</v>
      </c>
      <c r="O793">
        <v>70100</v>
      </c>
    </row>
    <row r="794" spans="13:15" x14ac:dyDescent="0.4">
      <c r="M794" t="s">
        <v>872</v>
      </c>
      <c r="N794" t="s">
        <v>672</v>
      </c>
      <c r="O794">
        <v>48800</v>
      </c>
    </row>
    <row r="795" spans="13:15" x14ac:dyDescent="0.4">
      <c r="M795" t="s">
        <v>872</v>
      </c>
      <c r="N795" t="s">
        <v>673</v>
      </c>
      <c r="O795">
        <v>51400</v>
      </c>
    </row>
    <row r="796" spans="13:15" x14ac:dyDescent="0.4">
      <c r="M796" t="s">
        <v>872</v>
      </c>
      <c r="N796" t="s">
        <v>674</v>
      </c>
      <c r="O796">
        <v>33100</v>
      </c>
    </row>
    <row r="797" spans="13:15" x14ac:dyDescent="0.4">
      <c r="M797" t="s">
        <v>872</v>
      </c>
      <c r="N797" t="s">
        <v>675</v>
      </c>
      <c r="O797">
        <v>83500</v>
      </c>
    </row>
    <row r="798" spans="13:15" x14ac:dyDescent="0.4">
      <c r="M798" t="s">
        <v>872</v>
      </c>
      <c r="N798" t="s">
        <v>676</v>
      </c>
      <c r="O798">
        <v>41400</v>
      </c>
    </row>
    <row r="799" spans="13:15" x14ac:dyDescent="0.4">
      <c r="M799" t="s">
        <v>872</v>
      </c>
      <c r="N799" t="s">
        <v>677</v>
      </c>
      <c r="O799">
        <v>148700</v>
      </c>
    </row>
    <row r="800" spans="13:15" x14ac:dyDescent="0.4">
      <c r="M800" t="s">
        <v>872</v>
      </c>
      <c r="N800" t="s">
        <v>678</v>
      </c>
      <c r="O800">
        <v>130100</v>
      </c>
    </row>
    <row r="801" spans="13:15" x14ac:dyDescent="0.4">
      <c r="M801" t="s">
        <v>872</v>
      </c>
      <c r="N801" t="s">
        <v>679</v>
      </c>
      <c r="O801">
        <v>54400</v>
      </c>
    </row>
    <row r="802" spans="13:15" x14ac:dyDescent="0.4">
      <c r="M802" t="s">
        <v>872</v>
      </c>
      <c r="N802" t="s">
        <v>680</v>
      </c>
      <c r="O802">
        <v>55200</v>
      </c>
    </row>
    <row r="803" spans="13:15" x14ac:dyDescent="0.4">
      <c r="M803" t="s">
        <v>872</v>
      </c>
      <c r="N803" t="s">
        <v>681</v>
      </c>
      <c r="O803">
        <v>169800</v>
      </c>
    </row>
    <row r="804" spans="13:15" x14ac:dyDescent="0.4">
      <c r="M804" t="s">
        <v>872</v>
      </c>
      <c r="N804" t="s">
        <v>682</v>
      </c>
      <c r="O804">
        <v>126300</v>
      </c>
    </row>
    <row r="805" spans="13:15" x14ac:dyDescent="0.4">
      <c r="M805" t="s">
        <v>872</v>
      </c>
      <c r="N805" t="s">
        <v>683</v>
      </c>
      <c r="O805">
        <v>44200</v>
      </c>
    </row>
    <row r="806" spans="13:15" x14ac:dyDescent="0.4">
      <c r="M806" t="s">
        <v>872</v>
      </c>
      <c r="N806" t="s">
        <v>684</v>
      </c>
      <c r="O806">
        <v>48000</v>
      </c>
    </row>
    <row r="807" spans="13:15" x14ac:dyDescent="0.4">
      <c r="M807" t="s">
        <v>872</v>
      </c>
      <c r="N807" t="s">
        <v>685</v>
      </c>
      <c r="O807">
        <v>94700</v>
      </c>
    </row>
    <row r="808" spans="13:15" x14ac:dyDescent="0.4">
      <c r="M808" t="s">
        <v>872</v>
      </c>
      <c r="N808" t="s">
        <v>686</v>
      </c>
      <c r="O808">
        <v>67500</v>
      </c>
    </row>
    <row r="809" spans="13:15" x14ac:dyDescent="0.4">
      <c r="M809" t="s">
        <v>872</v>
      </c>
      <c r="N809" t="s">
        <v>687</v>
      </c>
      <c r="O809">
        <v>89400</v>
      </c>
    </row>
    <row r="810" spans="13:15" x14ac:dyDescent="0.4">
      <c r="M810" t="s">
        <v>872</v>
      </c>
      <c r="N810" t="s">
        <v>688</v>
      </c>
      <c r="O810">
        <v>44000</v>
      </c>
    </row>
    <row r="811" spans="13:15" x14ac:dyDescent="0.4">
      <c r="M811" t="s">
        <v>872</v>
      </c>
      <c r="N811" t="s">
        <v>689</v>
      </c>
      <c r="O811">
        <v>67500</v>
      </c>
    </row>
    <row r="812" spans="13:15" x14ac:dyDescent="0.4">
      <c r="M812" t="s">
        <v>872</v>
      </c>
      <c r="N812" t="s">
        <v>690</v>
      </c>
      <c r="O812">
        <v>98300</v>
      </c>
    </row>
    <row r="813" spans="13:15" x14ac:dyDescent="0.4">
      <c r="M813" t="s">
        <v>872</v>
      </c>
      <c r="N813" t="s">
        <v>691</v>
      </c>
      <c r="O813">
        <v>52200</v>
      </c>
    </row>
    <row r="814" spans="13:15" x14ac:dyDescent="0.4">
      <c r="M814" t="s">
        <v>872</v>
      </c>
      <c r="N814" t="s">
        <v>692</v>
      </c>
      <c r="O814">
        <v>40000</v>
      </c>
    </row>
    <row r="815" spans="13:15" x14ac:dyDescent="0.4">
      <c r="M815" t="s">
        <v>872</v>
      </c>
      <c r="N815" t="s">
        <v>693</v>
      </c>
      <c r="O815">
        <v>61100</v>
      </c>
    </row>
    <row r="816" spans="13:15" x14ac:dyDescent="0.4">
      <c r="M816" t="s">
        <v>872</v>
      </c>
      <c r="N816" t="s">
        <v>694</v>
      </c>
      <c r="O816">
        <v>41300</v>
      </c>
    </row>
    <row r="817" spans="13:15" x14ac:dyDescent="0.4">
      <c r="M817" t="s">
        <v>872</v>
      </c>
      <c r="N817" t="s">
        <v>695</v>
      </c>
      <c r="O817">
        <v>26800</v>
      </c>
    </row>
    <row r="818" spans="13:15" x14ac:dyDescent="0.4">
      <c r="M818" t="s">
        <v>872</v>
      </c>
      <c r="N818" t="s">
        <v>696</v>
      </c>
      <c r="O818">
        <v>419600</v>
      </c>
    </row>
    <row r="819" spans="13:15" x14ac:dyDescent="0.4">
      <c r="M819" t="s">
        <v>872</v>
      </c>
      <c r="N819" t="s">
        <v>697</v>
      </c>
      <c r="O819">
        <v>123800</v>
      </c>
    </row>
    <row r="820" spans="13:15" x14ac:dyDescent="0.4">
      <c r="M820" t="s">
        <v>872</v>
      </c>
      <c r="N820" t="s">
        <v>698</v>
      </c>
      <c r="O820">
        <v>119700</v>
      </c>
    </row>
    <row r="821" spans="13:15" x14ac:dyDescent="0.4">
      <c r="M821" t="s">
        <v>872</v>
      </c>
      <c r="N821" t="s">
        <v>699</v>
      </c>
      <c r="O821">
        <v>130000</v>
      </c>
    </row>
    <row r="822" spans="13:15" x14ac:dyDescent="0.4">
      <c r="M822" t="s">
        <v>872</v>
      </c>
      <c r="N822" t="s">
        <v>700</v>
      </c>
      <c r="O822">
        <v>108500</v>
      </c>
    </row>
    <row r="823" spans="13:15" x14ac:dyDescent="0.4">
      <c r="M823" t="s">
        <v>872</v>
      </c>
      <c r="N823" t="s">
        <v>701</v>
      </c>
      <c r="O823">
        <v>98000</v>
      </c>
    </row>
    <row r="824" spans="13:15" x14ac:dyDescent="0.4">
      <c r="M824" t="s">
        <v>872</v>
      </c>
      <c r="N824" t="s">
        <v>702</v>
      </c>
      <c r="O824">
        <v>127700</v>
      </c>
    </row>
    <row r="825" spans="13:15" x14ac:dyDescent="0.4">
      <c r="M825" t="s">
        <v>872</v>
      </c>
      <c r="N825" t="s">
        <v>703</v>
      </c>
      <c r="O825">
        <v>131400</v>
      </c>
    </row>
    <row r="826" spans="13:15" x14ac:dyDescent="0.4">
      <c r="M826" t="s">
        <v>872</v>
      </c>
      <c r="N826" t="s">
        <v>704</v>
      </c>
      <c r="O826">
        <v>87300</v>
      </c>
    </row>
    <row r="827" spans="13:15" x14ac:dyDescent="0.4">
      <c r="M827" t="s">
        <v>872</v>
      </c>
      <c r="N827" t="s">
        <v>705</v>
      </c>
      <c r="O827">
        <v>51900</v>
      </c>
    </row>
    <row r="828" spans="13:15" x14ac:dyDescent="0.4">
      <c r="M828" t="s">
        <v>872</v>
      </c>
      <c r="N828" t="s">
        <v>706</v>
      </c>
      <c r="O828">
        <v>101400</v>
      </c>
    </row>
    <row r="829" spans="13:15" x14ac:dyDescent="0.4">
      <c r="M829" t="s">
        <v>872</v>
      </c>
      <c r="N829" t="s">
        <v>707</v>
      </c>
      <c r="O829">
        <v>181700</v>
      </c>
    </row>
    <row r="830" spans="13:15" x14ac:dyDescent="0.4">
      <c r="M830" t="s">
        <v>872</v>
      </c>
      <c r="N830" t="s">
        <v>708</v>
      </c>
      <c r="O830">
        <v>76100</v>
      </c>
    </row>
    <row r="831" spans="13:15" x14ac:dyDescent="0.4">
      <c r="M831" t="s">
        <v>872</v>
      </c>
      <c r="N831" t="s">
        <v>709</v>
      </c>
      <c r="O831">
        <v>130100</v>
      </c>
    </row>
    <row r="832" spans="13:15" x14ac:dyDescent="0.4">
      <c r="M832" t="s">
        <v>872</v>
      </c>
      <c r="N832" t="s">
        <v>710</v>
      </c>
      <c r="O832">
        <v>67800</v>
      </c>
    </row>
    <row r="833" spans="13:15" x14ac:dyDescent="0.4">
      <c r="M833" t="s">
        <v>872</v>
      </c>
      <c r="N833" t="s">
        <v>711</v>
      </c>
      <c r="O833">
        <v>71100</v>
      </c>
    </row>
    <row r="834" spans="13:15" x14ac:dyDescent="0.4">
      <c r="M834" t="s">
        <v>872</v>
      </c>
      <c r="N834" t="s">
        <v>712</v>
      </c>
      <c r="O834">
        <v>127700</v>
      </c>
    </row>
    <row r="835" spans="13:15" x14ac:dyDescent="0.4">
      <c r="M835" t="s">
        <v>872</v>
      </c>
      <c r="N835" t="s">
        <v>713</v>
      </c>
      <c r="O835">
        <v>90700</v>
      </c>
    </row>
    <row r="836" spans="13:15" x14ac:dyDescent="0.4">
      <c r="M836" t="s">
        <v>872</v>
      </c>
      <c r="N836" t="s">
        <v>714</v>
      </c>
      <c r="O836">
        <v>45800</v>
      </c>
    </row>
    <row r="837" spans="13:15" x14ac:dyDescent="0.4">
      <c r="M837" t="s">
        <v>872</v>
      </c>
      <c r="N837" t="s">
        <v>715</v>
      </c>
      <c r="O837">
        <v>49000</v>
      </c>
    </row>
    <row r="838" spans="13:15" x14ac:dyDescent="0.4">
      <c r="M838" t="s">
        <v>872</v>
      </c>
      <c r="N838" t="s">
        <v>716</v>
      </c>
      <c r="O838">
        <v>105700</v>
      </c>
    </row>
    <row r="839" spans="13:15" x14ac:dyDescent="0.4">
      <c r="M839" t="s">
        <v>872</v>
      </c>
      <c r="N839" t="s">
        <v>717</v>
      </c>
      <c r="O839">
        <v>72100</v>
      </c>
    </row>
    <row r="840" spans="13:15" x14ac:dyDescent="0.4">
      <c r="M840" t="s">
        <v>872</v>
      </c>
      <c r="N840" t="s">
        <v>718</v>
      </c>
      <c r="O840">
        <v>102000</v>
      </c>
    </row>
    <row r="841" spans="13:15" x14ac:dyDescent="0.4">
      <c r="M841" t="s">
        <v>872</v>
      </c>
      <c r="N841" t="s">
        <v>719</v>
      </c>
      <c r="O841">
        <v>92900</v>
      </c>
    </row>
    <row r="842" spans="13:15" x14ac:dyDescent="0.4">
      <c r="M842" t="s">
        <v>872</v>
      </c>
      <c r="N842" t="s">
        <v>720</v>
      </c>
      <c r="O842">
        <v>56300</v>
      </c>
    </row>
    <row r="843" spans="13:15" x14ac:dyDescent="0.4">
      <c r="M843" t="s">
        <v>872</v>
      </c>
      <c r="N843" t="s">
        <v>721</v>
      </c>
      <c r="O843">
        <v>109900</v>
      </c>
    </row>
    <row r="844" spans="13:15" x14ac:dyDescent="0.4">
      <c r="M844" t="s">
        <v>872</v>
      </c>
      <c r="N844" t="s">
        <v>722</v>
      </c>
      <c r="O844">
        <v>49200</v>
      </c>
    </row>
    <row r="845" spans="13:15" x14ac:dyDescent="0.4">
      <c r="M845" t="s">
        <v>872</v>
      </c>
      <c r="N845" t="s">
        <v>723</v>
      </c>
      <c r="O845">
        <v>42800</v>
      </c>
    </row>
    <row r="846" spans="13:15" x14ac:dyDescent="0.4">
      <c r="M846" t="s">
        <v>872</v>
      </c>
      <c r="N846" t="s">
        <v>724</v>
      </c>
      <c r="O846">
        <v>101300</v>
      </c>
    </row>
    <row r="847" spans="13:15" x14ac:dyDescent="0.4">
      <c r="M847" t="s">
        <v>872</v>
      </c>
      <c r="N847" t="s">
        <v>725</v>
      </c>
      <c r="O847">
        <v>44800</v>
      </c>
    </row>
    <row r="848" spans="13:15" x14ac:dyDescent="0.4">
      <c r="M848" t="s">
        <v>872</v>
      </c>
      <c r="N848" t="s">
        <v>726</v>
      </c>
      <c r="O848">
        <v>88600</v>
      </c>
    </row>
    <row r="849" spans="13:15" x14ac:dyDescent="0.4">
      <c r="M849" t="s">
        <v>872</v>
      </c>
      <c r="N849" t="s">
        <v>425</v>
      </c>
      <c r="O849">
        <v>79700</v>
      </c>
    </row>
    <row r="850" spans="13:15" x14ac:dyDescent="0.4">
      <c r="M850" t="s">
        <v>872</v>
      </c>
      <c r="N850" t="s">
        <v>426</v>
      </c>
      <c r="O850">
        <v>30500</v>
      </c>
    </row>
    <row r="851" spans="13:15" x14ac:dyDescent="0.4">
      <c r="M851" t="s">
        <v>872</v>
      </c>
      <c r="N851" t="s">
        <v>427</v>
      </c>
      <c r="O851">
        <v>117400</v>
      </c>
    </row>
    <row r="852" spans="13:15" x14ac:dyDescent="0.4">
      <c r="M852" t="s">
        <v>872</v>
      </c>
      <c r="N852" t="s">
        <v>428</v>
      </c>
      <c r="O852">
        <v>59600</v>
      </c>
    </row>
    <row r="853" spans="13:15" x14ac:dyDescent="0.4">
      <c r="M853" t="s">
        <v>872</v>
      </c>
      <c r="N853" t="s">
        <v>429</v>
      </c>
      <c r="O853">
        <v>44900</v>
      </c>
    </row>
    <row r="854" spans="13:15" x14ac:dyDescent="0.4">
      <c r="M854" t="s">
        <v>872</v>
      </c>
      <c r="N854" t="s">
        <v>430</v>
      </c>
      <c r="O854">
        <v>54200</v>
      </c>
    </row>
    <row r="855" spans="13:15" x14ac:dyDescent="0.4">
      <c r="M855" t="s">
        <v>872</v>
      </c>
      <c r="N855" t="s">
        <v>431</v>
      </c>
      <c r="O855">
        <v>81400</v>
      </c>
    </row>
    <row r="856" spans="13:15" x14ac:dyDescent="0.4">
      <c r="M856" t="s">
        <v>872</v>
      </c>
      <c r="N856" t="s">
        <v>432</v>
      </c>
      <c r="O856">
        <v>72600</v>
      </c>
    </row>
    <row r="857" spans="13:15" x14ac:dyDescent="0.4">
      <c r="M857" t="s">
        <v>872</v>
      </c>
      <c r="N857" t="s">
        <v>433</v>
      </c>
      <c r="O857">
        <v>45000</v>
      </c>
    </row>
    <row r="858" spans="13:15" x14ac:dyDescent="0.4">
      <c r="M858" t="s">
        <v>872</v>
      </c>
      <c r="N858" t="s">
        <v>434</v>
      </c>
      <c r="O858">
        <v>94600</v>
      </c>
    </row>
    <row r="859" spans="13:15" x14ac:dyDescent="0.4">
      <c r="M859" t="s">
        <v>872</v>
      </c>
      <c r="N859" t="s">
        <v>435</v>
      </c>
      <c r="O859">
        <v>93100</v>
      </c>
    </row>
    <row r="860" spans="13:15" x14ac:dyDescent="0.4">
      <c r="M860" t="s">
        <v>872</v>
      </c>
      <c r="N860" t="s">
        <v>436</v>
      </c>
      <c r="O860">
        <v>89400</v>
      </c>
    </row>
    <row r="861" spans="13:15" x14ac:dyDescent="0.4">
      <c r="M861" t="s">
        <v>872</v>
      </c>
      <c r="N861" t="s">
        <v>437</v>
      </c>
      <c r="O861">
        <v>39900</v>
      </c>
    </row>
    <row r="862" spans="13:15" x14ac:dyDescent="0.4">
      <c r="M862" t="s">
        <v>872</v>
      </c>
      <c r="N862" t="s">
        <v>438</v>
      </c>
      <c r="O862">
        <v>31100</v>
      </c>
    </row>
    <row r="863" spans="13:15" x14ac:dyDescent="0.4">
      <c r="M863" t="s">
        <v>872</v>
      </c>
      <c r="N863" t="s">
        <v>439</v>
      </c>
      <c r="O863">
        <v>96000</v>
      </c>
    </row>
    <row r="864" spans="13:15" x14ac:dyDescent="0.4">
      <c r="M864" t="s">
        <v>872</v>
      </c>
      <c r="N864" t="s">
        <v>440</v>
      </c>
      <c r="O864">
        <v>32800</v>
      </c>
    </row>
    <row r="865" spans="13:15" x14ac:dyDescent="0.4">
      <c r="M865" t="s">
        <v>872</v>
      </c>
      <c r="N865" t="s">
        <v>441</v>
      </c>
      <c r="O865">
        <v>54400</v>
      </c>
    </row>
    <row r="866" spans="13:15" x14ac:dyDescent="0.4">
      <c r="M866" t="s">
        <v>872</v>
      </c>
      <c r="N866" t="s">
        <v>442</v>
      </c>
      <c r="O866">
        <v>129100</v>
      </c>
    </row>
    <row r="867" spans="13:15" x14ac:dyDescent="0.4">
      <c r="M867" t="s">
        <v>872</v>
      </c>
      <c r="N867" t="s">
        <v>443</v>
      </c>
      <c r="O867">
        <v>45300</v>
      </c>
    </row>
    <row r="868" spans="13:15" x14ac:dyDescent="0.4">
      <c r="M868" t="s">
        <v>872</v>
      </c>
      <c r="N868" t="s">
        <v>444</v>
      </c>
      <c r="O868">
        <v>64300</v>
      </c>
    </row>
    <row r="869" spans="13:15" x14ac:dyDescent="0.4">
      <c r="M869" t="s">
        <v>872</v>
      </c>
      <c r="N869" t="s">
        <v>445</v>
      </c>
      <c r="O869">
        <v>44700</v>
      </c>
    </row>
    <row r="870" spans="13:15" x14ac:dyDescent="0.4">
      <c r="M870" t="s">
        <v>872</v>
      </c>
      <c r="N870" t="s">
        <v>446</v>
      </c>
      <c r="O870">
        <v>65300</v>
      </c>
    </row>
    <row r="871" spans="13:15" x14ac:dyDescent="0.4">
      <c r="M871" t="s">
        <v>872</v>
      </c>
      <c r="N871" t="s">
        <v>447</v>
      </c>
      <c r="O871">
        <v>31200</v>
      </c>
    </row>
    <row r="872" spans="13:15" x14ac:dyDescent="0.4">
      <c r="M872" t="s">
        <v>872</v>
      </c>
      <c r="N872" t="s">
        <v>448</v>
      </c>
      <c r="O872">
        <v>50400</v>
      </c>
    </row>
    <row r="873" spans="13:15" x14ac:dyDescent="0.4">
      <c r="M873" t="s">
        <v>872</v>
      </c>
      <c r="N873" t="s">
        <v>449</v>
      </c>
      <c r="O873">
        <v>102400</v>
      </c>
    </row>
    <row r="874" spans="13:15" x14ac:dyDescent="0.4">
      <c r="M874" t="s">
        <v>872</v>
      </c>
      <c r="N874" t="s">
        <v>450</v>
      </c>
      <c r="O874">
        <v>33800</v>
      </c>
    </row>
    <row r="875" spans="13:15" x14ac:dyDescent="0.4">
      <c r="M875" t="s">
        <v>872</v>
      </c>
      <c r="N875" t="s">
        <v>451</v>
      </c>
      <c r="O875">
        <v>92700</v>
      </c>
    </row>
    <row r="876" spans="13:15" x14ac:dyDescent="0.4">
      <c r="M876" t="s">
        <v>872</v>
      </c>
      <c r="N876" t="s">
        <v>452</v>
      </c>
      <c r="O876">
        <v>55300</v>
      </c>
    </row>
    <row r="877" spans="13:15" x14ac:dyDescent="0.4">
      <c r="M877" t="s">
        <v>872</v>
      </c>
      <c r="N877" t="s">
        <v>453</v>
      </c>
      <c r="O877">
        <v>39100</v>
      </c>
    </row>
    <row r="878" spans="13:15" x14ac:dyDescent="0.4">
      <c r="M878" t="s">
        <v>872</v>
      </c>
      <c r="N878" t="s">
        <v>454</v>
      </c>
      <c r="O878">
        <v>36400</v>
      </c>
    </row>
    <row r="879" spans="13:15" x14ac:dyDescent="0.4">
      <c r="M879" t="s">
        <v>872</v>
      </c>
      <c r="N879" t="s">
        <v>455</v>
      </c>
      <c r="O879">
        <v>41300</v>
      </c>
    </row>
    <row r="880" spans="13:15" x14ac:dyDescent="0.4">
      <c r="M880" t="s">
        <v>872</v>
      </c>
      <c r="N880" t="s">
        <v>456</v>
      </c>
      <c r="O880">
        <v>55900</v>
      </c>
    </row>
    <row r="881" spans="13:15" x14ac:dyDescent="0.4">
      <c r="M881" t="s">
        <v>872</v>
      </c>
      <c r="N881" t="s">
        <v>457</v>
      </c>
      <c r="O881">
        <v>30400</v>
      </c>
    </row>
    <row r="882" spans="13:15" x14ac:dyDescent="0.4">
      <c r="M882" t="s">
        <v>872</v>
      </c>
      <c r="N882" t="s">
        <v>458</v>
      </c>
      <c r="O882">
        <v>93900</v>
      </c>
    </row>
    <row r="883" spans="13:15" x14ac:dyDescent="0.4">
      <c r="M883" t="s">
        <v>872</v>
      </c>
      <c r="N883" t="s">
        <v>459</v>
      </c>
      <c r="O883">
        <v>68100</v>
      </c>
    </row>
    <row r="884" spans="13:15" x14ac:dyDescent="0.4">
      <c r="M884" t="s">
        <v>872</v>
      </c>
      <c r="N884" t="s">
        <v>460</v>
      </c>
      <c r="O884">
        <v>65500</v>
      </c>
    </row>
    <row r="885" spans="13:15" x14ac:dyDescent="0.4">
      <c r="M885" t="s">
        <v>872</v>
      </c>
      <c r="N885" t="s">
        <v>461</v>
      </c>
      <c r="O885">
        <v>87000</v>
      </c>
    </row>
    <row r="886" spans="13:15" x14ac:dyDescent="0.4">
      <c r="M886" t="s">
        <v>872</v>
      </c>
      <c r="N886" t="s">
        <v>462</v>
      </c>
      <c r="O886">
        <v>45600</v>
      </c>
    </row>
    <row r="887" spans="13:15" x14ac:dyDescent="0.4">
      <c r="M887" t="s">
        <v>872</v>
      </c>
      <c r="N887" t="s">
        <v>463</v>
      </c>
      <c r="O887">
        <v>41400</v>
      </c>
    </row>
    <row r="888" spans="13:15" x14ac:dyDescent="0.4">
      <c r="M888" t="s">
        <v>872</v>
      </c>
      <c r="N888" t="s">
        <v>464</v>
      </c>
      <c r="O888">
        <v>56100</v>
      </c>
    </row>
    <row r="889" spans="13:15" x14ac:dyDescent="0.4">
      <c r="M889" t="s">
        <v>872</v>
      </c>
      <c r="N889" t="s">
        <v>465</v>
      </c>
      <c r="O889">
        <v>86900</v>
      </c>
    </row>
    <row r="890" spans="13:15" x14ac:dyDescent="0.4">
      <c r="M890" t="s">
        <v>872</v>
      </c>
      <c r="N890" t="s">
        <v>466</v>
      </c>
      <c r="O890">
        <v>63900</v>
      </c>
    </row>
    <row r="891" spans="13:15" x14ac:dyDescent="0.4">
      <c r="M891" t="s">
        <v>872</v>
      </c>
      <c r="N891" t="s">
        <v>467</v>
      </c>
      <c r="O891">
        <v>28500</v>
      </c>
    </row>
    <row r="892" spans="13:15" x14ac:dyDescent="0.4">
      <c r="M892" t="s">
        <v>872</v>
      </c>
      <c r="N892" t="s">
        <v>468</v>
      </c>
      <c r="O892">
        <v>102700</v>
      </c>
    </row>
    <row r="893" spans="13:15" x14ac:dyDescent="0.4">
      <c r="M893" t="s">
        <v>872</v>
      </c>
      <c r="N893" t="s">
        <v>469</v>
      </c>
      <c r="O893">
        <v>126700</v>
      </c>
    </row>
    <row r="894" spans="13:15" x14ac:dyDescent="0.4">
      <c r="M894" t="s">
        <v>872</v>
      </c>
      <c r="N894" t="s">
        <v>470</v>
      </c>
      <c r="O894">
        <v>401000</v>
      </c>
    </row>
    <row r="895" spans="13:15" x14ac:dyDescent="0.4">
      <c r="M895" t="s">
        <v>872</v>
      </c>
      <c r="N895" t="s">
        <v>471</v>
      </c>
      <c r="O895">
        <v>57200</v>
      </c>
    </row>
    <row r="896" spans="13:15" x14ac:dyDescent="0.4">
      <c r="M896" t="s">
        <v>872</v>
      </c>
      <c r="N896" t="s">
        <v>472</v>
      </c>
      <c r="O896">
        <v>110400</v>
      </c>
    </row>
    <row r="897" spans="13:15" x14ac:dyDescent="0.4">
      <c r="M897" t="s">
        <v>872</v>
      </c>
      <c r="N897" t="s">
        <v>473</v>
      </c>
      <c r="O897">
        <v>60600</v>
      </c>
    </row>
    <row r="898" spans="13:15" x14ac:dyDescent="0.4">
      <c r="M898" t="s">
        <v>872</v>
      </c>
      <c r="N898" t="s">
        <v>474</v>
      </c>
      <c r="O898">
        <v>68000</v>
      </c>
    </row>
    <row r="899" spans="13:15" x14ac:dyDescent="0.4">
      <c r="M899" t="s">
        <v>872</v>
      </c>
      <c r="N899" t="s">
        <v>475</v>
      </c>
      <c r="O899">
        <v>53100</v>
      </c>
    </row>
    <row r="900" spans="13:15" x14ac:dyDescent="0.4">
      <c r="M900" t="s">
        <v>872</v>
      </c>
      <c r="N900" t="s">
        <v>476</v>
      </c>
      <c r="O900">
        <v>76300</v>
      </c>
    </row>
    <row r="901" spans="13:15" x14ac:dyDescent="0.4">
      <c r="M901" t="s">
        <v>872</v>
      </c>
      <c r="N901" t="s">
        <v>477</v>
      </c>
      <c r="O901">
        <v>30300</v>
      </c>
    </row>
    <row r="902" spans="13:15" x14ac:dyDescent="0.4">
      <c r="M902" t="s">
        <v>872</v>
      </c>
      <c r="N902" t="s">
        <v>478</v>
      </c>
      <c r="O902">
        <v>35500</v>
      </c>
    </row>
    <row r="903" spans="13:15" x14ac:dyDescent="0.4">
      <c r="M903" t="s">
        <v>872</v>
      </c>
      <c r="N903" t="s">
        <v>479</v>
      </c>
      <c r="O903">
        <v>36600</v>
      </c>
    </row>
    <row r="904" spans="13:15" x14ac:dyDescent="0.4">
      <c r="M904" t="s">
        <v>872</v>
      </c>
      <c r="N904" t="s">
        <v>480</v>
      </c>
      <c r="O904">
        <v>49300</v>
      </c>
    </row>
    <row r="905" spans="13:15" x14ac:dyDescent="0.4">
      <c r="M905" t="s">
        <v>872</v>
      </c>
      <c r="N905" t="s">
        <v>481</v>
      </c>
      <c r="O905">
        <v>74300</v>
      </c>
    </row>
    <row r="906" spans="13:15" x14ac:dyDescent="0.4">
      <c r="M906" t="s">
        <v>872</v>
      </c>
      <c r="N906" t="s">
        <v>482</v>
      </c>
      <c r="O906">
        <v>24200</v>
      </c>
    </row>
    <row r="907" spans="13:15" x14ac:dyDescent="0.4">
      <c r="M907" t="s">
        <v>872</v>
      </c>
      <c r="N907" t="s">
        <v>483</v>
      </c>
      <c r="O907">
        <v>64100</v>
      </c>
    </row>
    <row r="908" spans="13:15" x14ac:dyDescent="0.4">
      <c r="M908" t="s">
        <v>872</v>
      </c>
      <c r="N908" t="s">
        <v>484</v>
      </c>
      <c r="O908">
        <v>111300</v>
      </c>
    </row>
    <row r="909" spans="13:15" x14ac:dyDescent="0.4">
      <c r="M909" t="s">
        <v>872</v>
      </c>
      <c r="N909" t="s">
        <v>485</v>
      </c>
      <c r="O909">
        <v>47300</v>
      </c>
    </row>
    <row r="910" spans="13:15" x14ac:dyDescent="0.4">
      <c r="M910" t="s">
        <v>872</v>
      </c>
      <c r="N910" t="s">
        <v>486</v>
      </c>
      <c r="O910">
        <v>52300</v>
      </c>
    </row>
    <row r="911" spans="13:15" x14ac:dyDescent="0.4">
      <c r="M911" t="s">
        <v>872</v>
      </c>
      <c r="N911" t="s">
        <v>487</v>
      </c>
      <c r="O911">
        <v>62200</v>
      </c>
    </row>
    <row r="912" spans="13:15" x14ac:dyDescent="0.4">
      <c r="M912" t="s">
        <v>872</v>
      </c>
      <c r="N912" t="s">
        <v>488</v>
      </c>
      <c r="O912">
        <v>141400</v>
      </c>
    </row>
    <row r="913" spans="13:15" x14ac:dyDescent="0.4">
      <c r="M913" t="s">
        <v>872</v>
      </c>
      <c r="N913" t="s">
        <v>489</v>
      </c>
      <c r="O913">
        <v>36000</v>
      </c>
    </row>
    <row r="914" spans="13:15" x14ac:dyDescent="0.4">
      <c r="M914" t="s">
        <v>872</v>
      </c>
      <c r="N914" t="s">
        <v>490</v>
      </c>
      <c r="O914">
        <v>32900</v>
      </c>
    </row>
    <row r="915" spans="13:15" x14ac:dyDescent="0.4">
      <c r="M915" t="s">
        <v>872</v>
      </c>
      <c r="N915" t="s">
        <v>491</v>
      </c>
      <c r="O915">
        <v>55400</v>
      </c>
    </row>
    <row r="916" spans="13:15" x14ac:dyDescent="0.4">
      <c r="M916" t="s">
        <v>872</v>
      </c>
      <c r="N916" t="s">
        <v>492</v>
      </c>
      <c r="O916">
        <v>31200</v>
      </c>
    </row>
    <row r="917" spans="13:15" x14ac:dyDescent="0.4">
      <c r="M917" t="s">
        <v>872</v>
      </c>
      <c r="N917" t="s">
        <v>493</v>
      </c>
      <c r="O917">
        <v>35300</v>
      </c>
    </row>
    <row r="918" spans="13:15" x14ac:dyDescent="0.4">
      <c r="M918" t="s">
        <v>872</v>
      </c>
      <c r="N918" t="s">
        <v>494</v>
      </c>
      <c r="O918">
        <v>124900</v>
      </c>
    </row>
    <row r="919" spans="13:15" x14ac:dyDescent="0.4">
      <c r="M919" t="s">
        <v>872</v>
      </c>
      <c r="N919" t="s">
        <v>495</v>
      </c>
      <c r="O919">
        <v>56700</v>
      </c>
    </row>
    <row r="920" spans="13:15" x14ac:dyDescent="0.4">
      <c r="M920" t="s">
        <v>872</v>
      </c>
      <c r="N920" t="s">
        <v>496</v>
      </c>
      <c r="O920">
        <v>49900</v>
      </c>
    </row>
    <row r="921" spans="13:15" x14ac:dyDescent="0.4">
      <c r="M921" t="s">
        <v>872</v>
      </c>
      <c r="N921" t="s">
        <v>497</v>
      </c>
      <c r="O921">
        <v>38500</v>
      </c>
    </row>
    <row r="922" spans="13:15" x14ac:dyDescent="0.4">
      <c r="M922" t="s">
        <v>872</v>
      </c>
      <c r="N922" t="s">
        <v>498</v>
      </c>
      <c r="O922">
        <v>23500</v>
      </c>
    </row>
    <row r="923" spans="13:15" x14ac:dyDescent="0.4">
      <c r="M923" t="s">
        <v>872</v>
      </c>
      <c r="N923" t="s">
        <v>499</v>
      </c>
      <c r="O923">
        <v>110000</v>
      </c>
    </row>
    <row r="924" spans="13:15" x14ac:dyDescent="0.4">
      <c r="M924" t="s">
        <v>872</v>
      </c>
      <c r="N924" t="s">
        <v>500</v>
      </c>
      <c r="O924">
        <v>25300</v>
      </c>
    </row>
    <row r="925" spans="13:15" x14ac:dyDescent="0.4">
      <c r="M925" t="s">
        <v>872</v>
      </c>
      <c r="N925" t="s">
        <v>501</v>
      </c>
      <c r="O925">
        <v>24000</v>
      </c>
    </row>
    <row r="926" spans="13:15" x14ac:dyDescent="0.4">
      <c r="M926" t="s">
        <v>872</v>
      </c>
      <c r="N926" t="s">
        <v>502</v>
      </c>
      <c r="O926">
        <v>77800</v>
      </c>
    </row>
    <row r="927" spans="13:15" x14ac:dyDescent="0.4">
      <c r="M927" t="s">
        <v>872</v>
      </c>
      <c r="N927" t="s">
        <v>503</v>
      </c>
      <c r="O927">
        <v>85200</v>
      </c>
    </row>
    <row r="928" spans="13:15" x14ac:dyDescent="0.4">
      <c r="M928" t="s">
        <v>872</v>
      </c>
      <c r="N928" t="s">
        <v>504</v>
      </c>
      <c r="O928">
        <v>47400</v>
      </c>
    </row>
    <row r="929" spans="13:15" x14ac:dyDescent="0.4">
      <c r="M929" t="s">
        <v>872</v>
      </c>
      <c r="N929" t="s">
        <v>505</v>
      </c>
      <c r="O929">
        <v>61100</v>
      </c>
    </row>
    <row r="930" spans="13:15" x14ac:dyDescent="0.4">
      <c r="M930" t="s">
        <v>872</v>
      </c>
      <c r="N930" t="s">
        <v>506</v>
      </c>
      <c r="O930">
        <v>93900</v>
      </c>
    </row>
    <row r="931" spans="13:15" x14ac:dyDescent="0.4">
      <c r="M931" t="s">
        <v>872</v>
      </c>
      <c r="N931" t="s">
        <v>507</v>
      </c>
      <c r="O931">
        <v>33700</v>
      </c>
    </row>
    <row r="932" spans="13:15" x14ac:dyDescent="0.4">
      <c r="M932" t="s">
        <v>872</v>
      </c>
      <c r="N932" t="s">
        <v>508</v>
      </c>
      <c r="O932">
        <v>66500</v>
      </c>
    </row>
    <row r="933" spans="13:15" x14ac:dyDescent="0.4">
      <c r="M933" t="s">
        <v>872</v>
      </c>
      <c r="N933" t="s">
        <v>509</v>
      </c>
      <c r="O933">
        <v>123800</v>
      </c>
    </row>
    <row r="934" spans="13:15" x14ac:dyDescent="0.4">
      <c r="M934" t="s">
        <v>872</v>
      </c>
      <c r="N934" t="s">
        <v>510</v>
      </c>
      <c r="O934">
        <v>40600</v>
      </c>
    </row>
    <row r="935" spans="13:15" x14ac:dyDescent="0.4">
      <c r="M935" t="s">
        <v>872</v>
      </c>
      <c r="N935" t="s">
        <v>511</v>
      </c>
      <c r="O935">
        <v>37000</v>
      </c>
    </row>
    <row r="936" spans="13:15" x14ac:dyDescent="0.4">
      <c r="M936" t="s">
        <v>872</v>
      </c>
      <c r="N936" t="s">
        <v>512</v>
      </c>
      <c r="O936">
        <v>73800</v>
      </c>
    </row>
    <row r="937" spans="13:15" x14ac:dyDescent="0.4">
      <c r="M937" t="s">
        <v>872</v>
      </c>
      <c r="N937" t="s">
        <v>513</v>
      </c>
      <c r="O937">
        <v>53100</v>
      </c>
    </row>
    <row r="938" spans="13:15" x14ac:dyDescent="0.4">
      <c r="M938" t="s">
        <v>872</v>
      </c>
      <c r="N938" t="s">
        <v>514</v>
      </c>
      <c r="O938">
        <v>111700</v>
      </c>
    </row>
    <row r="939" spans="13:15" x14ac:dyDescent="0.4">
      <c r="M939" t="s">
        <v>872</v>
      </c>
      <c r="N939" t="s">
        <v>515</v>
      </c>
      <c r="O939">
        <v>39600</v>
      </c>
    </row>
    <row r="940" spans="13:15" x14ac:dyDescent="0.4">
      <c r="M940" t="s">
        <v>872</v>
      </c>
      <c r="N940" t="s">
        <v>516</v>
      </c>
      <c r="O940">
        <v>47900</v>
      </c>
    </row>
    <row r="941" spans="13:15" x14ac:dyDescent="0.4">
      <c r="M941" t="s">
        <v>872</v>
      </c>
      <c r="N941" t="s">
        <v>517</v>
      </c>
      <c r="O941">
        <v>56700</v>
      </c>
    </row>
    <row r="942" spans="13:15" x14ac:dyDescent="0.4">
      <c r="M942" t="s">
        <v>872</v>
      </c>
      <c r="N942" t="s">
        <v>518</v>
      </c>
      <c r="O942">
        <v>58300</v>
      </c>
    </row>
    <row r="943" spans="13:15" x14ac:dyDescent="0.4">
      <c r="M943" t="s">
        <v>872</v>
      </c>
      <c r="N943" t="s">
        <v>519</v>
      </c>
      <c r="O943">
        <v>52900</v>
      </c>
    </row>
    <row r="944" spans="13:15" x14ac:dyDescent="0.4">
      <c r="M944" t="s">
        <v>872</v>
      </c>
      <c r="N944" t="s">
        <v>520</v>
      </c>
      <c r="O944">
        <v>59400</v>
      </c>
    </row>
    <row r="945" spans="13:15" x14ac:dyDescent="0.4">
      <c r="M945" t="s">
        <v>872</v>
      </c>
      <c r="N945" t="s">
        <v>521</v>
      </c>
      <c r="O945">
        <v>39900</v>
      </c>
    </row>
    <row r="946" spans="13:15" x14ac:dyDescent="0.4">
      <c r="M946" t="s">
        <v>872</v>
      </c>
      <c r="N946" t="s">
        <v>522</v>
      </c>
      <c r="O946">
        <v>29500</v>
      </c>
    </row>
    <row r="947" spans="13:15" x14ac:dyDescent="0.4">
      <c r="M947" t="s">
        <v>872</v>
      </c>
      <c r="N947" t="s">
        <v>523</v>
      </c>
      <c r="O947">
        <v>72600</v>
      </c>
    </row>
    <row r="948" spans="13:15" x14ac:dyDescent="0.4">
      <c r="M948" t="s">
        <v>872</v>
      </c>
      <c r="N948" t="s">
        <v>524</v>
      </c>
      <c r="O948">
        <v>72600</v>
      </c>
    </row>
    <row r="949" spans="13:15" x14ac:dyDescent="0.4">
      <c r="M949" t="s">
        <v>872</v>
      </c>
      <c r="N949" t="s">
        <v>525</v>
      </c>
      <c r="O949">
        <v>89800</v>
      </c>
    </row>
    <row r="950" spans="13:15" x14ac:dyDescent="0.4">
      <c r="M950" t="s">
        <v>872</v>
      </c>
      <c r="N950" t="s">
        <v>526</v>
      </c>
      <c r="O950">
        <v>58200</v>
      </c>
    </row>
    <row r="951" spans="13:15" x14ac:dyDescent="0.4">
      <c r="M951" t="s">
        <v>872</v>
      </c>
      <c r="N951" t="s">
        <v>527</v>
      </c>
      <c r="O951">
        <v>58300</v>
      </c>
    </row>
    <row r="952" spans="13:15" x14ac:dyDescent="0.4">
      <c r="M952" t="s">
        <v>872</v>
      </c>
      <c r="N952" t="s">
        <v>528</v>
      </c>
      <c r="O952">
        <v>47300</v>
      </c>
    </row>
    <row r="953" spans="13:15" x14ac:dyDescent="0.4">
      <c r="M953" t="s">
        <v>872</v>
      </c>
      <c r="N953" t="s">
        <v>529</v>
      </c>
      <c r="O953">
        <v>24300</v>
      </c>
    </row>
    <row r="954" spans="13:15" x14ac:dyDescent="0.4">
      <c r="M954" t="s">
        <v>872</v>
      </c>
      <c r="N954" t="s">
        <v>530</v>
      </c>
      <c r="O954">
        <v>40700</v>
      </c>
    </row>
    <row r="955" spans="13:15" x14ac:dyDescent="0.4">
      <c r="M955" t="s">
        <v>872</v>
      </c>
      <c r="N955" t="s">
        <v>531</v>
      </c>
      <c r="O955">
        <v>75500</v>
      </c>
    </row>
    <row r="956" spans="13:15" x14ac:dyDescent="0.4">
      <c r="M956" t="s">
        <v>872</v>
      </c>
      <c r="N956" t="s">
        <v>532</v>
      </c>
      <c r="O956">
        <v>172100</v>
      </c>
    </row>
    <row r="957" spans="13:15" x14ac:dyDescent="0.4">
      <c r="M957" t="s">
        <v>872</v>
      </c>
      <c r="N957" t="s">
        <v>533</v>
      </c>
      <c r="O957">
        <v>106800</v>
      </c>
    </row>
    <row r="958" spans="13:15" x14ac:dyDescent="0.4">
      <c r="M958" t="s">
        <v>872</v>
      </c>
      <c r="N958" t="s">
        <v>534</v>
      </c>
      <c r="O958">
        <v>57800</v>
      </c>
    </row>
    <row r="959" spans="13:15" x14ac:dyDescent="0.4">
      <c r="M959" t="s">
        <v>872</v>
      </c>
      <c r="N959" t="s">
        <v>535</v>
      </c>
      <c r="O959">
        <v>97300</v>
      </c>
    </row>
    <row r="960" spans="13:15" x14ac:dyDescent="0.4">
      <c r="M960" t="s">
        <v>872</v>
      </c>
      <c r="N960" t="s">
        <v>536</v>
      </c>
      <c r="O960">
        <v>78400</v>
      </c>
    </row>
    <row r="961" spans="13:15" x14ac:dyDescent="0.4">
      <c r="M961" t="s">
        <v>872</v>
      </c>
      <c r="N961" t="s">
        <v>537</v>
      </c>
      <c r="O961">
        <v>45600</v>
      </c>
    </row>
    <row r="962" spans="13:15" x14ac:dyDescent="0.4">
      <c r="M962" t="s">
        <v>872</v>
      </c>
      <c r="N962" t="s">
        <v>538</v>
      </c>
      <c r="O962">
        <v>60400</v>
      </c>
    </row>
    <row r="963" spans="13:15" x14ac:dyDescent="0.4">
      <c r="M963" t="s">
        <v>872</v>
      </c>
      <c r="N963" t="s">
        <v>539</v>
      </c>
      <c r="O963">
        <v>898200</v>
      </c>
    </row>
    <row r="964" spans="13:15" x14ac:dyDescent="0.4">
      <c r="M964" t="s">
        <v>872</v>
      </c>
      <c r="N964" t="s">
        <v>540</v>
      </c>
      <c r="O964">
        <v>258500</v>
      </c>
    </row>
    <row r="965" spans="13:15" x14ac:dyDescent="0.4">
      <c r="M965" t="s">
        <v>872</v>
      </c>
      <c r="N965" t="s">
        <v>541</v>
      </c>
      <c r="O965">
        <v>48800</v>
      </c>
    </row>
    <row r="966" spans="13:15" x14ac:dyDescent="0.4">
      <c r="M966" t="s">
        <v>872</v>
      </c>
      <c r="N966" t="s">
        <v>542</v>
      </c>
      <c r="O966">
        <v>114800</v>
      </c>
    </row>
    <row r="967" spans="13:15" x14ac:dyDescent="0.4">
      <c r="M967" t="s">
        <v>872</v>
      </c>
      <c r="N967" t="s">
        <v>543</v>
      </c>
      <c r="O967">
        <v>68500</v>
      </c>
    </row>
    <row r="968" spans="13:15" x14ac:dyDescent="0.4">
      <c r="M968" t="s">
        <v>872</v>
      </c>
      <c r="N968" t="s">
        <v>544</v>
      </c>
      <c r="O968">
        <v>65000</v>
      </c>
    </row>
    <row r="969" spans="13:15" x14ac:dyDescent="0.4">
      <c r="M969" t="s">
        <v>872</v>
      </c>
      <c r="N969" t="s">
        <v>727</v>
      </c>
      <c r="O969">
        <v>87800</v>
      </c>
    </row>
    <row r="970" spans="13:15" x14ac:dyDescent="0.4">
      <c r="M970" t="s">
        <v>872</v>
      </c>
      <c r="N970" t="s">
        <v>728</v>
      </c>
      <c r="O970">
        <v>55500</v>
      </c>
    </row>
    <row r="971" spans="13:15" x14ac:dyDescent="0.4">
      <c r="M971" t="s">
        <v>872</v>
      </c>
      <c r="N971" t="s">
        <v>729</v>
      </c>
      <c r="O971">
        <v>42900</v>
      </c>
    </row>
    <row r="972" spans="13:15" x14ac:dyDescent="0.4">
      <c r="M972" t="s">
        <v>872</v>
      </c>
      <c r="N972" t="s">
        <v>730</v>
      </c>
      <c r="O972">
        <v>94100</v>
      </c>
    </row>
    <row r="973" spans="13:15" x14ac:dyDescent="0.4">
      <c r="M973" t="s">
        <v>872</v>
      </c>
      <c r="N973" t="s">
        <v>731</v>
      </c>
      <c r="O973">
        <v>66500</v>
      </c>
    </row>
    <row r="974" spans="13:15" x14ac:dyDescent="0.4">
      <c r="M974" t="s">
        <v>872</v>
      </c>
      <c r="N974" t="s">
        <v>732</v>
      </c>
      <c r="O974">
        <v>43600</v>
      </c>
    </row>
    <row r="975" spans="13:15" x14ac:dyDescent="0.4">
      <c r="M975" t="s">
        <v>872</v>
      </c>
      <c r="N975" t="s">
        <v>733</v>
      </c>
      <c r="O975">
        <v>134800</v>
      </c>
    </row>
    <row r="976" spans="13:15" x14ac:dyDescent="0.4">
      <c r="M976" t="s">
        <v>872</v>
      </c>
      <c r="N976" t="s">
        <v>734</v>
      </c>
      <c r="O976">
        <v>85400</v>
      </c>
    </row>
    <row r="977" spans="13:15" x14ac:dyDescent="0.4">
      <c r="M977" t="s">
        <v>872</v>
      </c>
      <c r="N977" t="s">
        <v>735</v>
      </c>
      <c r="O977">
        <v>80000</v>
      </c>
    </row>
    <row r="978" spans="13:15" x14ac:dyDescent="0.4">
      <c r="M978" t="s">
        <v>872</v>
      </c>
      <c r="N978" t="s">
        <v>736</v>
      </c>
      <c r="O978">
        <v>61100</v>
      </c>
    </row>
    <row r="979" spans="13:15" x14ac:dyDescent="0.4">
      <c r="M979" t="s">
        <v>872</v>
      </c>
      <c r="N979" t="s">
        <v>737</v>
      </c>
      <c r="O979">
        <v>59400</v>
      </c>
    </row>
    <row r="980" spans="13:15" x14ac:dyDescent="0.4">
      <c r="M980" t="s">
        <v>872</v>
      </c>
      <c r="N980" t="s">
        <v>738</v>
      </c>
      <c r="O980">
        <v>108900</v>
      </c>
    </row>
    <row r="981" spans="13:15" x14ac:dyDescent="0.4">
      <c r="M981" t="s">
        <v>872</v>
      </c>
      <c r="N981" t="s">
        <v>739</v>
      </c>
      <c r="O981">
        <v>90000</v>
      </c>
    </row>
    <row r="982" spans="13:15" x14ac:dyDescent="0.4">
      <c r="M982" t="s">
        <v>872</v>
      </c>
      <c r="N982" t="s">
        <v>740</v>
      </c>
      <c r="O982">
        <v>36000</v>
      </c>
    </row>
    <row r="983" spans="13:15" x14ac:dyDescent="0.4">
      <c r="M983" t="s">
        <v>872</v>
      </c>
      <c r="N983" t="s">
        <v>741</v>
      </c>
      <c r="O983">
        <v>97100</v>
      </c>
    </row>
    <row r="984" spans="13:15" x14ac:dyDescent="0.4">
      <c r="M984" t="s">
        <v>872</v>
      </c>
      <c r="N984" t="s">
        <v>742</v>
      </c>
      <c r="O984">
        <v>93400</v>
      </c>
    </row>
    <row r="985" spans="13:15" x14ac:dyDescent="0.4">
      <c r="M985" t="s">
        <v>872</v>
      </c>
      <c r="N985" t="s">
        <v>743</v>
      </c>
      <c r="O985">
        <v>79000</v>
      </c>
    </row>
    <row r="986" spans="13:15" x14ac:dyDescent="0.4">
      <c r="M986" t="s">
        <v>872</v>
      </c>
      <c r="N986" t="s">
        <v>744</v>
      </c>
      <c r="O986">
        <v>37100</v>
      </c>
    </row>
    <row r="987" spans="13:15" x14ac:dyDescent="0.4">
      <c r="M987" t="s">
        <v>872</v>
      </c>
      <c r="N987" t="s">
        <v>745</v>
      </c>
      <c r="O987">
        <v>32500</v>
      </c>
    </row>
    <row r="988" spans="13:15" x14ac:dyDescent="0.4">
      <c r="M988" t="s">
        <v>872</v>
      </c>
      <c r="N988" t="s">
        <v>746</v>
      </c>
      <c r="O988">
        <v>137500</v>
      </c>
    </row>
    <row r="989" spans="13:15" x14ac:dyDescent="0.4">
      <c r="M989" t="s">
        <v>872</v>
      </c>
      <c r="N989" t="s">
        <v>747</v>
      </c>
      <c r="O989">
        <v>59000</v>
      </c>
    </row>
    <row r="990" spans="13:15" x14ac:dyDescent="0.4">
      <c r="M990" t="s">
        <v>872</v>
      </c>
      <c r="N990" t="s">
        <v>748</v>
      </c>
      <c r="O990">
        <v>105600</v>
      </c>
    </row>
    <row r="991" spans="13:15" x14ac:dyDescent="0.4">
      <c r="M991" t="s">
        <v>872</v>
      </c>
      <c r="N991" t="s">
        <v>749</v>
      </c>
      <c r="O991">
        <v>94800</v>
      </c>
    </row>
    <row r="992" spans="13:15" x14ac:dyDescent="0.4">
      <c r="M992" t="s">
        <v>872</v>
      </c>
      <c r="N992" t="s">
        <v>750</v>
      </c>
      <c r="O992">
        <v>87700</v>
      </c>
    </row>
    <row r="993" spans="13:15" x14ac:dyDescent="0.4">
      <c r="M993" t="s">
        <v>872</v>
      </c>
      <c r="N993" t="s">
        <v>751</v>
      </c>
      <c r="O993">
        <v>0</v>
      </c>
    </row>
    <row r="994" spans="13:15" x14ac:dyDescent="0.4">
      <c r="M994" t="s">
        <v>872</v>
      </c>
      <c r="N994" t="s">
        <v>752</v>
      </c>
      <c r="O994">
        <v>0</v>
      </c>
    </row>
    <row r="995" spans="13:15" x14ac:dyDescent="0.4">
      <c r="M995" t="s">
        <v>872</v>
      </c>
      <c r="N995" t="s">
        <v>753</v>
      </c>
      <c r="O995">
        <v>0</v>
      </c>
    </row>
    <row r="996" spans="13:15" x14ac:dyDescent="0.4">
      <c r="M996" t="s">
        <v>872</v>
      </c>
      <c r="N996" t="s">
        <v>754</v>
      </c>
      <c r="O996">
        <v>0</v>
      </c>
    </row>
    <row r="997" spans="13:15" x14ac:dyDescent="0.4">
      <c r="M997" t="s">
        <v>872</v>
      </c>
      <c r="N997" t="s">
        <v>755</v>
      </c>
      <c r="O997">
        <v>0</v>
      </c>
    </row>
    <row r="998" spans="13:15" x14ac:dyDescent="0.4">
      <c r="M998" t="s">
        <v>872</v>
      </c>
      <c r="N998" t="s">
        <v>756</v>
      </c>
      <c r="O998">
        <v>2821000</v>
      </c>
    </row>
    <row r="999" spans="13:15" x14ac:dyDescent="0.4">
      <c r="M999" t="s">
        <v>873</v>
      </c>
      <c r="N999" t="s">
        <v>545</v>
      </c>
      <c r="O999">
        <v>1597100</v>
      </c>
    </row>
    <row r="1000" spans="13:15" x14ac:dyDescent="0.4">
      <c r="M1000" t="s">
        <v>873</v>
      </c>
      <c r="N1000" t="s">
        <v>546</v>
      </c>
      <c r="O1000">
        <v>368700</v>
      </c>
    </row>
    <row r="1001" spans="13:15" x14ac:dyDescent="0.4">
      <c r="M1001" t="s">
        <v>873</v>
      </c>
      <c r="N1001" t="s">
        <v>547</v>
      </c>
      <c r="O1001">
        <v>423600</v>
      </c>
    </row>
    <row r="1002" spans="13:15" x14ac:dyDescent="0.4">
      <c r="M1002" t="s">
        <v>873</v>
      </c>
      <c r="N1002" t="s">
        <v>548</v>
      </c>
      <c r="O1002">
        <v>417300</v>
      </c>
    </row>
    <row r="1003" spans="13:15" x14ac:dyDescent="0.4">
      <c r="M1003" t="s">
        <v>873</v>
      </c>
      <c r="N1003" t="s">
        <v>549</v>
      </c>
      <c r="O1003">
        <v>212900</v>
      </c>
    </row>
    <row r="1004" spans="13:15" x14ac:dyDescent="0.4">
      <c r="M1004" t="s">
        <v>873</v>
      </c>
      <c r="N1004" t="s">
        <v>550</v>
      </c>
      <c r="O1004">
        <v>229900</v>
      </c>
    </row>
    <row r="1005" spans="13:15" x14ac:dyDescent="0.4">
      <c r="M1005" t="s">
        <v>873</v>
      </c>
      <c r="N1005" t="s">
        <v>551</v>
      </c>
      <c r="O1005">
        <v>595500</v>
      </c>
    </row>
    <row r="1006" spans="13:15" x14ac:dyDescent="0.4">
      <c r="M1006" t="s">
        <v>873</v>
      </c>
      <c r="N1006" t="s">
        <v>552</v>
      </c>
      <c r="O1006">
        <v>265600</v>
      </c>
    </row>
    <row r="1007" spans="13:15" x14ac:dyDescent="0.4">
      <c r="M1007" t="s">
        <v>873</v>
      </c>
      <c r="N1007" t="s">
        <v>553</v>
      </c>
      <c r="O1007">
        <v>162700</v>
      </c>
    </row>
    <row r="1008" spans="13:15" x14ac:dyDescent="0.4">
      <c r="M1008" t="s">
        <v>873</v>
      </c>
      <c r="N1008" t="s">
        <v>554</v>
      </c>
      <c r="O1008">
        <v>603900</v>
      </c>
    </row>
    <row r="1009" spans="13:15" x14ac:dyDescent="0.4">
      <c r="M1009" t="s">
        <v>873</v>
      </c>
      <c r="N1009" t="s">
        <v>555</v>
      </c>
      <c r="O1009">
        <v>307100</v>
      </c>
    </row>
    <row r="1010" spans="13:15" x14ac:dyDescent="0.4">
      <c r="M1010" t="s">
        <v>873</v>
      </c>
      <c r="N1010" t="s">
        <v>556</v>
      </c>
      <c r="O1010">
        <v>355600</v>
      </c>
    </row>
    <row r="1011" spans="13:15" x14ac:dyDescent="0.4">
      <c r="M1011" t="s">
        <v>873</v>
      </c>
      <c r="N1011" t="s">
        <v>557</v>
      </c>
      <c r="O1011">
        <v>259200</v>
      </c>
    </row>
    <row r="1012" spans="13:15" x14ac:dyDescent="0.4">
      <c r="M1012" t="s">
        <v>873</v>
      </c>
      <c r="N1012" t="s">
        <v>558</v>
      </c>
      <c r="O1012">
        <v>216500</v>
      </c>
    </row>
    <row r="1013" spans="13:15" x14ac:dyDescent="0.4">
      <c r="M1013" t="s">
        <v>873</v>
      </c>
      <c r="N1013" t="s">
        <v>559</v>
      </c>
      <c r="O1013">
        <v>266900</v>
      </c>
    </row>
    <row r="1014" spans="13:15" x14ac:dyDescent="0.4">
      <c r="M1014" t="s">
        <v>873</v>
      </c>
      <c r="N1014" t="s">
        <v>560</v>
      </c>
      <c r="O1014">
        <v>258400</v>
      </c>
    </row>
    <row r="1015" spans="13:15" x14ac:dyDescent="0.4">
      <c r="M1015" t="s">
        <v>873</v>
      </c>
      <c r="N1015" t="s">
        <v>561</v>
      </c>
      <c r="O1015">
        <v>187800</v>
      </c>
    </row>
    <row r="1016" spans="13:15" x14ac:dyDescent="0.4">
      <c r="M1016" t="s">
        <v>873</v>
      </c>
      <c r="N1016" t="s">
        <v>562</v>
      </c>
      <c r="O1016">
        <v>167700</v>
      </c>
    </row>
    <row r="1017" spans="13:15" x14ac:dyDescent="0.4">
      <c r="M1017" t="s">
        <v>873</v>
      </c>
      <c r="N1017" t="s">
        <v>563</v>
      </c>
      <c r="O1017">
        <v>103700</v>
      </c>
    </row>
    <row r="1018" spans="13:15" x14ac:dyDescent="0.4">
      <c r="M1018" t="s">
        <v>873</v>
      </c>
      <c r="N1018" t="s">
        <v>564</v>
      </c>
      <c r="O1018">
        <v>190100</v>
      </c>
    </row>
    <row r="1019" spans="13:15" x14ac:dyDescent="0.4">
      <c r="M1019" t="s">
        <v>873</v>
      </c>
      <c r="N1019" t="s">
        <v>565</v>
      </c>
      <c r="O1019">
        <v>95300</v>
      </c>
    </row>
    <row r="1020" spans="13:15" x14ac:dyDescent="0.4">
      <c r="M1020" t="s">
        <v>873</v>
      </c>
      <c r="N1020" t="s">
        <v>566</v>
      </c>
      <c r="O1020">
        <v>61900</v>
      </c>
    </row>
    <row r="1021" spans="13:15" x14ac:dyDescent="0.4">
      <c r="M1021" t="s">
        <v>873</v>
      </c>
      <c r="N1021" t="s">
        <v>567</v>
      </c>
      <c r="O1021">
        <v>133400</v>
      </c>
    </row>
    <row r="1022" spans="13:15" x14ac:dyDescent="0.4">
      <c r="M1022" t="s">
        <v>873</v>
      </c>
      <c r="N1022" t="s">
        <v>568</v>
      </c>
      <c r="O1022">
        <v>194600</v>
      </c>
    </row>
    <row r="1023" spans="13:15" x14ac:dyDescent="0.4">
      <c r="M1023" t="s">
        <v>873</v>
      </c>
      <c r="N1023" t="s">
        <v>569</v>
      </c>
      <c r="O1023">
        <v>217200</v>
      </c>
    </row>
    <row r="1024" spans="13:15" x14ac:dyDescent="0.4">
      <c r="M1024" t="s">
        <v>873</v>
      </c>
      <c r="N1024" t="s">
        <v>570</v>
      </c>
      <c r="O1024">
        <v>135400</v>
      </c>
    </row>
    <row r="1025" spans="13:15" x14ac:dyDescent="0.4">
      <c r="M1025" t="s">
        <v>873</v>
      </c>
      <c r="N1025" t="s">
        <v>571</v>
      </c>
      <c r="O1025">
        <v>136200</v>
      </c>
    </row>
    <row r="1026" spans="13:15" x14ac:dyDescent="0.4">
      <c r="M1026" t="s">
        <v>873</v>
      </c>
      <c r="N1026" t="s">
        <v>572</v>
      </c>
      <c r="O1026">
        <v>467600</v>
      </c>
    </row>
    <row r="1027" spans="13:15" x14ac:dyDescent="0.4">
      <c r="M1027" t="s">
        <v>873</v>
      </c>
      <c r="N1027" t="s">
        <v>573</v>
      </c>
      <c r="O1027">
        <v>246700</v>
      </c>
    </row>
    <row r="1028" spans="13:15" x14ac:dyDescent="0.4">
      <c r="M1028" t="s">
        <v>873</v>
      </c>
      <c r="N1028" t="s">
        <v>574</v>
      </c>
      <c r="O1028">
        <v>123000</v>
      </c>
    </row>
    <row r="1029" spans="13:15" x14ac:dyDescent="0.4">
      <c r="M1029" t="s">
        <v>873</v>
      </c>
      <c r="N1029" t="s">
        <v>575</v>
      </c>
      <c r="O1029">
        <v>128500</v>
      </c>
    </row>
    <row r="1030" spans="13:15" x14ac:dyDescent="0.4">
      <c r="M1030" t="s">
        <v>873</v>
      </c>
      <c r="N1030" t="s">
        <v>576</v>
      </c>
      <c r="O1030">
        <v>111500</v>
      </c>
    </row>
    <row r="1031" spans="13:15" x14ac:dyDescent="0.4">
      <c r="M1031" t="s">
        <v>873</v>
      </c>
      <c r="N1031" t="s">
        <v>577</v>
      </c>
      <c r="O1031">
        <v>126400</v>
      </c>
    </row>
    <row r="1032" spans="13:15" x14ac:dyDescent="0.4">
      <c r="M1032" t="s">
        <v>873</v>
      </c>
      <c r="N1032" t="s">
        <v>578</v>
      </c>
      <c r="O1032">
        <v>106700</v>
      </c>
    </row>
    <row r="1033" spans="13:15" x14ac:dyDescent="0.4">
      <c r="M1033" t="s">
        <v>873</v>
      </c>
      <c r="N1033" t="s">
        <v>579</v>
      </c>
      <c r="O1033">
        <v>193800</v>
      </c>
    </row>
    <row r="1034" spans="13:15" x14ac:dyDescent="0.4">
      <c r="M1034" t="s">
        <v>873</v>
      </c>
      <c r="N1034" t="s">
        <v>580</v>
      </c>
      <c r="O1034">
        <v>208900</v>
      </c>
    </row>
    <row r="1035" spans="13:15" x14ac:dyDescent="0.4">
      <c r="M1035" t="s">
        <v>873</v>
      </c>
      <c r="N1035" t="s">
        <v>581</v>
      </c>
      <c r="O1035">
        <v>191500</v>
      </c>
    </row>
    <row r="1036" spans="13:15" x14ac:dyDescent="0.4">
      <c r="M1036" t="s">
        <v>873</v>
      </c>
      <c r="N1036" t="s">
        <v>582</v>
      </c>
      <c r="O1036">
        <v>128000</v>
      </c>
    </row>
    <row r="1037" spans="13:15" x14ac:dyDescent="0.4">
      <c r="M1037" t="s">
        <v>873</v>
      </c>
      <c r="N1037" t="s">
        <v>583</v>
      </c>
      <c r="O1037">
        <v>109600</v>
      </c>
    </row>
    <row r="1038" spans="13:15" x14ac:dyDescent="0.4">
      <c r="M1038" t="s">
        <v>873</v>
      </c>
      <c r="N1038" t="s">
        <v>584</v>
      </c>
      <c r="O1038">
        <v>230300</v>
      </c>
    </row>
    <row r="1039" spans="13:15" x14ac:dyDescent="0.4">
      <c r="M1039" t="s">
        <v>873</v>
      </c>
      <c r="N1039" t="s">
        <v>585</v>
      </c>
      <c r="O1039">
        <v>410000</v>
      </c>
    </row>
    <row r="1040" spans="13:15" x14ac:dyDescent="0.4">
      <c r="M1040" t="s">
        <v>873</v>
      </c>
      <c r="N1040" t="s">
        <v>586</v>
      </c>
      <c r="O1040">
        <v>185200</v>
      </c>
    </row>
    <row r="1041" spans="13:15" x14ac:dyDescent="0.4">
      <c r="M1041" t="s">
        <v>873</v>
      </c>
      <c r="N1041" t="s">
        <v>587</v>
      </c>
      <c r="O1041">
        <v>200300</v>
      </c>
    </row>
    <row r="1042" spans="13:15" x14ac:dyDescent="0.4">
      <c r="M1042" t="s">
        <v>873</v>
      </c>
      <c r="N1042" t="s">
        <v>588</v>
      </c>
      <c r="O1042">
        <v>99400</v>
      </c>
    </row>
    <row r="1043" spans="13:15" x14ac:dyDescent="0.4">
      <c r="M1043" t="s">
        <v>873</v>
      </c>
      <c r="N1043" t="s">
        <v>589</v>
      </c>
      <c r="O1043">
        <v>116500</v>
      </c>
    </row>
    <row r="1044" spans="13:15" x14ac:dyDescent="0.4">
      <c r="M1044" t="s">
        <v>873</v>
      </c>
      <c r="N1044" t="s">
        <v>590</v>
      </c>
      <c r="O1044">
        <v>186000</v>
      </c>
    </row>
    <row r="1045" spans="13:15" x14ac:dyDescent="0.4">
      <c r="M1045" t="s">
        <v>873</v>
      </c>
      <c r="N1045" t="s">
        <v>591</v>
      </c>
      <c r="O1045">
        <v>120300</v>
      </c>
    </row>
    <row r="1046" spans="13:15" x14ac:dyDescent="0.4">
      <c r="M1046" t="s">
        <v>873</v>
      </c>
      <c r="N1046" t="s">
        <v>592</v>
      </c>
      <c r="O1046">
        <v>105800</v>
      </c>
    </row>
    <row r="1047" spans="13:15" x14ac:dyDescent="0.4">
      <c r="M1047" t="s">
        <v>873</v>
      </c>
      <c r="N1047" t="s">
        <v>593</v>
      </c>
      <c r="O1047">
        <v>169900</v>
      </c>
    </row>
    <row r="1048" spans="13:15" x14ac:dyDescent="0.4">
      <c r="M1048" t="s">
        <v>873</v>
      </c>
      <c r="N1048" t="s">
        <v>594</v>
      </c>
      <c r="O1048">
        <v>105300</v>
      </c>
    </row>
    <row r="1049" spans="13:15" x14ac:dyDescent="0.4">
      <c r="M1049" t="s">
        <v>873</v>
      </c>
      <c r="N1049" t="s">
        <v>595</v>
      </c>
      <c r="O1049">
        <v>190500</v>
      </c>
    </row>
    <row r="1050" spans="13:15" x14ac:dyDescent="0.4">
      <c r="M1050" t="s">
        <v>873</v>
      </c>
      <c r="N1050" t="s">
        <v>596</v>
      </c>
      <c r="O1050">
        <v>110300</v>
      </c>
    </row>
    <row r="1051" spans="13:15" x14ac:dyDescent="0.4">
      <c r="M1051" t="s">
        <v>873</v>
      </c>
      <c r="N1051" t="s">
        <v>597</v>
      </c>
      <c r="O1051">
        <v>118300</v>
      </c>
    </row>
    <row r="1052" spans="13:15" x14ac:dyDescent="0.4">
      <c r="M1052" t="s">
        <v>873</v>
      </c>
      <c r="N1052" t="s">
        <v>598</v>
      </c>
      <c r="O1052">
        <v>172700</v>
      </c>
    </row>
    <row r="1053" spans="13:15" x14ac:dyDescent="0.4">
      <c r="M1053" t="s">
        <v>873</v>
      </c>
      <c r="N1053" t="s">
        <v>599</v>
      </c>
      <c r="O1053">
        <v>61500</v>
      </c>
    </row>
    <row r="1054" spans="13:15" x14ac:dyDescent="0.4">
      <c r="M1054" t="s">
        <v>873</v>
      </c>
      <c r="N1054" t="s">
        <v>600</v>
      </c>
      <c r="O1054">
        <v>133400</v>
      </c>
    </row>
    <row r="1055" spans="13:15" x14ac:dyDescent="0.4">
      <c r="M1055" t="s">
        <v>873</v>
      </c>
      <c r="N1055" t="s">
        <v>601</v>
      </c>
      <c r="O1055">
        <v>79100</v>
      </c>
    </row>
    <row r="1056" spans="13:15" x14ac:dyDescent="0.4">
      <c r="M1056" t="s">
        <v>873</v>
      </c>
      <c r="N1056" t="s">
        <v>602</v>
      </c>
      <c r="O1056">
        <v>82400</v>
      </c>
    </row>
    <row r="1057" spans="13:15" x14ac:dyDescent="0.4">
      <c r="M1057" t="s">
        <v>873</v>
      </c>
      <c r="N1057" t="s">
        <v>603</v>
      </c>
      <c r="O1057">
        <v>122600</v>
      </c>
    </row>
    <row r="1058" spans="13:15" x14ac:dyDescent="0.4">
      <c r="M1058" t="s">
        <v>873</v>
      </c>
      <c r="N1058" t="s">
        <v>604</v>
      </c>
      <c r="O1058">
        <v>97300</v>
      </c>
    </row>
    <row r="1059" spans="13:15" x14ac:dyDescent="0.4">
      <c r="M1059" t="s">
        <v>873</v>
      </c>
      <c r="N1059" t="s">
        <v>605</v>
      </c>
      <c r="O1059">
        <v>132700</v>
      </c>
    </row>
    <row r="1060" spans="13:15" x14ac:dyDescent="0.4">
      <c r="M1060" t="s">
        <v>873</v>
      </c>
      <c r="N1060" t="s">
        <v>606</v>
      </c>
      <c r="O1060">
        <v>131300</v>
      </c>
    </row>
    <row r="1061" spans="13:15" x14ac:dyDescent="0.4">
      <c r="M1061" t="s">
        <v>873</v>
      </c>
      <c r="N1061" t="s">
        <v>607</v>
      </c>
      <c r="O1061">
        <v>67800</v>
      </c>
    </row>
    <row r="1062" spans="13:15" x14ac:dyDescent="0.4">
      <c r="M1062" t="s">
        <v>873</v>
      </c>
      <c r="N1062" t="s">
        <v>608</v>
      </c>
      <c r="O1062">
        <v>79100</v>
      </c>
    </row>
    <row r="1063" spans="13:15" x14ac:dyDescent="0.4">
      <c r="M1063" t="s">
        <v>873</v>
      </c>
      <c r="N1063" t="s">
        <v>609</v>
      </c>
      <c r="O1063">
        <v>73100</v>
      </c>
    </row>
    <row r="1064" spans="13:15" x14ac:dyDescent="0.4">
      <c r="M1064" t="s">
        <v>873</v>
      </c>
      <c r="N1064" t="s">
        <v>610</v>
      </c>
      <c r="O1064">
        <v>114500</v>
      </c>
    </row>
    <row r="1065" spans="13:15" x14ac:dyDescent="0.4">
      <c r="M1065" t="s">
        <v>873</v>
      </c>
      <c r="N1065" t="s">
        <v>611</v>
      </c>
      <c r="O1065">
        <v>66700</v>
      </c>
    </row>
    <row r="1066" spans="13:15" x14ac:dyDescent="0.4">
      <c r="M1066" t="s">
        <v>873</v>
      </c>
      <c r="N1066" t="s">
        <v>612</v>
      </c>
      <c r="O1066">
        <v>141900</v>
      </c>
    </row>
    <row r="1067" spans="13:15" x14ac:dyDescent="0.4">
      <c r="M1067" t="s">
        <v>873</v>
      </c>
      <c r="N1067" t="s">
        <v>613</v>
      </c>
      <c r="O1067">
        <v>83000</v>
      </c>
    </row>
    <row r="1068" spans="13:15" x14ac:dyDescent="0.4">
      <c r="M1068" t="s">
        <v>873</v>
      </c>
      <c r="N1068" t="s">
        <v>614</v>
      </c>
      <c r="O1068">
        <v>107300</v>
      </c>
    </row>
    <row r="1069" spans="13:15" x14ac:dyDescent="0.4">
      <c r="M1069" t="s">
        <v>873</v>
      </c>
      <c r="N1069" t="s">
        <v>615</v>
      </c>
      <c r="O1069">
        <v>229100</v>
      </c>
    </row>
    <row r="1070" spans="13:15" x14ac:dyDescent="0.4">
      <c r="M1070" t="s">
        <v>873</v>
      </c>
      <c r="N1070" t="s">
        <v>616</v>
      </c>
      <c r="O1070">
        <v>174200</v>
      </c>
    </row>
    <row r="1071" spans="13:15" x14ac:dyDescent="0.4">
      <c r="M1071" t="s">
        <v>873</v>
      </c>
      <c r="N1071" t="s">
        <v>617</v>
      </c>
      <c r="O1071">
        <v>143300</v>
      </c>
    </row>
    <row r="1072" spans="13:15" x14ac:dyDescent="0.4">
      <c r="M1072" t="s">
        <v>873</v>
      </c>
      <c r="N1072" t="s">
        <v>618</v>
      </c>
      <c r="O1072">
        <v>41600</v>
      </c>
    </row>
    <row r="1073" spans="13:15" x14ac:dyDescent="0.4">
      <c r="M1073" t="s">
        <v>873</v>
      </c>
      <c r="N1073" t="s">
        <v>619</v>
      </c>
      <c r="O1073">
        <v>250900</v>
      </c>
    </row>
    <row r="1074" spans="13:15" x14ac:dyDescent="0.4">
      <c r="M1074" t="s">
        <v>873</v>
      </c>
      <c r="N1074" t="s">
        <v>620</v>
      </c>
      <c r="O1074">
        <v>184300</v>
      </c>
    </row>
    <row r="1075" spans="13:15" x14ac:dyDescent="0.4">
      <c r="M1075" t="s">
        <v>873</v>
      </c>
      <c r="N1075" t="s">
        <v>621</v>
      </c>
      <c r="O1075">
        <v>77200</v>
      </c>
    </row>
    <row r="1076" spans="13:15" x14ac:dyDescent="0.4">
      <c r="M1076" t="s">
        <v>873</v>
      </c>
      <c r="N1076" t="s">
        <v>622</v>
      </c>
      <c r="O1076">
        <v>164600</v>
      </c>
    </row>
    <row r="1077" spans="13:15" x14ac:dyDescent="0.4">
      <c r="M1077" t="s">
        <v>873</v>
      </c>
      <c r="N1077" t="s">
        <v>623</v>
      </c>
      <c r="O1077">
        <v>99400</v>
      </c>
    </row>
    <row r="1078" spans="13:15" x14ac:dyDescent="0.4">
      <c r="M1078" t="s">
        <v>873</v>
      </c>
      <c r="N1078" t="s">
        <v>624</v>
      </c>
      <c r="O1078">
        <v>126500</v>
      </c>
    </row>
    <row r="1079" spans="13:15" x14ac:dyDescent="0.4">
      <c r="M1079" t="s">
        <v>873</v>
      </c>
      <c r="N1079" t="s">
        <v>625</v>
      </c>
      <c r="O1079">
        <v>64200</v>
      </c>
    </row>
    <row r="1080" spans="13:15" x14ac:dyDescent="0.4">
      <c r="M1080" t="s">
        <v>873</v>
      </c>
      <c r="N1080" t="s">
        <v>626</v>
      </c>
      <c r="O1080">
        <v>90200</v>
      </c>
    </row>
    <row r="1081" spans="13:15" x14ac:dyDescent="0.4">
      <c r="M1081" t="s">
        <v>873</v>
      </c>
      <c r="N1081" t="s">
        <v>627</v>
      </c>
      <c r="O1081">
        <v>120900</v>
      </c>
    </row>
    <row r="1082" spans="13:15" x14ac:dyDescent="0.4">
      <c r="M1082" t="s">
        <v>873</v>
      </c>
      <c r="N1082" t="s">
        <v>628</v>
      </c>
      <c r="O1082">
        <v>63900</v>
      </c>
    </row>
    <row r="1083" spans="13:15" x14ac:dyDescent="0.4">
      <c r="M1083" t="s">
        <v>873</v>
      </c>
      <c r="N1083" t="s">
        <v>629</v>
      </c>
      <c r="O1083">
        <v>68200</v>
      </c>
    </row>
    <row r="1084" spans="13:15" x14ac:dyDescent="0.4">
      <c r="M1084" t="s">
        <v>873</v>
      </c>
      <c r="N1084" t="s">
        <v>630</v>
      </c>
      <c r="O1084">
        <v>78000</v>
      </c>
    </row>
    <row r="1085" spans="13:15" x14ac:dyDescent="0.4">
      <c r="M1085" t="s">
        <v>873</v>
      </c>
      <c r="N1085" t="s">
        <v>631</v>
      </c>
      <c r="O1085">
        <v>63700</v>
      </c>
    </row>
    <row r="1086" spans="13:15" x14ac:dyDescent="0.4">
      <c r="M1086" t="s">
        <v>873</v>
      </c>
      <c r="N1086" t="s">
        <v>632</v>
      </c>
      <c r="O1086">
        <v>121400</v>
      </c>
    </row>
    <row r="1087" spans="13:15" x14ac:dyDescent="0.4">
      <c r="M1087" t="s">
        <v>873</v>
      </c>
      <c r="N1087" t="s">
        <v>633</v>
      </c>
      <c r="O1087">
        <v>60900</v>
      </c>
    </row>
    <row r="1088" spans="13:15" x14ac:dyDescent="0.4">
      <c r="M1088" t="s">
        <v>873</v>
      </c>
      <c r="N1088" t="s">
        <v>634</v>
      </c>
      <c r="O1088">
        <v>79500</v>
      </c>
    </row>
    <row r="1089" spans="13:15" x14ac:dyDescent="0.4">
      <c r="M1089" t="s">
        <v>873</v>
      </c>
      <c r="N1089" t="s">
        <v>635</v>
      </c>
      <c r="O1089">
        <v>69600</v>
      </c>
    </row>
    <row r="1090" spans="13:15" x14ac:dyDescent="0.4">
      <c r="M1090" t="s">
        <v>873</v>
      </c>
      <c r="N1090" t="s">
        <v>636</v>
      </c>
      <c r="O1090">
        <v>145600</v>
      </c>
    </row>
    <row r="1091" spans="13:15" x14ac:dyDescent="0.4">
      <c r="M1091" t="s">
        <v>873</v>
      </c>
      <c r="N1091" t="s">
        <v>637</v>
      </c>
      <c r="O1091">
        <v>105900</v>
      </c>
    </row>
    <row r="1092" spans="13:15" x14ac:dyDescent="0.4">
      <c r="M1092" t="s">
        <v>873</v>
      </c>
      <c r="N1092" t="s">
        <v>638</v>
      </c>
      <c r="O1092">
        <v>176600</v>
      </c>
    </row>
    <row r="1093" spans="13:15" x14ac:dyDescent="0.4">
      <c r="M1093" t="s">
        <v>873</v>
      </c>
      <c r="N1093" t="s">
        <v>639</v>
      </c>
      <c r="O1093">
        <v>81500</v>
      </c>
    </row>
    <row r="1094" spans="13:15" x14ac:dyDescent="0.4">
      <c r="M1094" t="s">
        <v>873</v>
      </c>
      <c r="N1094" t="s">
        <v>640</v>
      </c>
      <c r="O1094">
        <v>88500</v>
      </c>
    </row>
    <row r="1095" spans="13:15" x14ac:dyDescent="0.4">
      <c r="M1095" t="s">
        <v>873</v>
      </c>
      <c r="N1095" t="s">
        <v>641</v>
      </c>
      <c r="O1095">
        <v>84900</v>
      </c>
    </row>
    <row r="1096" spans="13:15" x14ac:dyDescent="0.4">
      <c r="M1096" t="s">
        <v>873</v>
      </c>
      <c r="N1096" t="s">
        <v>642</v>
      </c>
      <c r="O1096">
        <v>100300</v>
      </c>
    </row>
    <row r="1097" spans="13:15" x14ac:dyDescent="0.4">
      <c r="M1097" t="s">
        <v>873</v>
      </c>
      <c r="N1097" t="s">
        <v>643</v>
      </c>
      <c r="O1097">
        <v>72600</v>
      </c>
    </row>
    <row r="1098" spans="13:15" x14ac:dyDescent="0.4">
      <c r="M1098" t="s">
        <v>873</v>
      </c>
      <c r="N1098" t="s">
        <v>644</v>
      </c>
      <c r="O1098">
        <v>48100</v>
      </c>
    </row>
    <row r="1099" spans="13:15" x14ac:dyDescent="0.4">
      <c r="M1099" t="s">
        <v>873</v>
      </c>
      <c r="N1099" t="s">
        <v>645</v>
      </c>
      <c r="O1099">
        <v>54500</v>
      </c>
    </row>
    <row r="1100" spans="13:15" x14ac:dyDescent="0.4">
      <c r="M1100" t="s">
        <v>873</v>
      </c>
      <c r="N1100" t="s">
        <v>646</v>
      </c>
      <c r="O1100">
        <v>49500</v>
      </c>
    </row>
    <row r="1101" spans="13:15" x14ac:dyDescent="0.4">
      <c r="M1101" t="s">
        <v>873</v>
      </c>
      <c r="N1101" t="s">
        <v>647</v>
      </c>
      <c r="O1101">
        <v>81700</v>
      </c>
    </row>
    <row r="1102" spans="13:15" x14ac:dyDescent="0.4">
      <c r="M1102" t="s">
        <v>873</v>
      </c>
      <c r="N1102" t="s">
        <v>648</v>
      </c>
      <c r="O1102">
        <v>70800</v>
      </c>
    </row>
    <row r="1103" spans="13:15" x14ac:dyDescent="0.4">
      <c r="M1103" t="s">
        <v>873</v>
      </c>
      <c r="N1103" t="s">
        <v>649</v>
      </c>
      <c r="O1103">
        <v>30600</v>
      </c>
    </row>
    <row r="1104" spans="13:15" x14ac:dyDescent="0.4">
      <c r="M1104" t="s">
        <v>873</v>
      </c>
      <c r="N1104" t="s">
        <v>650</v>
      </c>
      <c r="O1104">
        <v>67000</v>
      </c>
    </row>
    <row r="1105" spans="13:15" x14ac:dyDescent="0.4">
      <c r="M1105" t="s">
        <v>873</v>
      </c>
      <c r="N1105" t="s">
        <v>651</v>
      </c>
      <c r="O1105">
        <v>36600</v>
      </c>
    </row>
    <row r="1106" spans="13:15" x14ac:dyDescent="0.4">
      <c r="M1106" t="s">
        <v>873</v>
      </c>
      <c r="N1106" t="s">
        <v>652</v>
      </c>
      <c r="O1106">
        <v>84300</v>
      </c>
    </row>
    <row r="1107" spans="13:15" x14ac:dyDescent="0.4">
      <c r="M1107" t="s">
        <v>873</v>
      </c>
      <c r="N1107" t="s">
        <v>653</v>
      </c>
      <c r="O1107">
        <v>25100</v>
      </c>
    </row>
    <row r="1108" spans="13:15" x14ac:dyDescent="0.4">
      <c r="M1108" t="s">
        <v>873</v>
      </c>
      <c r="N1108" t="s">
        <v>654</v>
      </c>
      <c r="O1108">
        <v>71300</v>
      </c>
    </row>
    <row r="1109" spans="13:15" x14ac:dyDescent="0.4">
      <c r="M1109" t="s">
        <v>873</v>
      </c>
      <c r="N1109" t="s">
        <v>655</v>
      </c>
      <c r="O1109">
        <v>122600</v>
      </c>
    </row>
    <row r="1110" spans="13:15" x14ac:dyDescent="0.4">
      <c r="M1110" t="s">
        <v>873</v>
      </c>
      <c r="N1110" t="s">
        <v>656</v>
      </c>
      <c r="O1110">
        <v>68000</v>
      </c>
    </row>
    <row r="1111" spans="13:15" x14ac:dyDescent="0.4">
      <c r="M1111" t="s">
        <v>873</v>
      </c>
      <c r="N1111" t="s">
        <v>657</v>
      </c>
      <c r="O1111">
        <v>61600</v>
      </c>
    </row>
    <row r="1112" spans="13:15" x14ac:dyDescent="0.4">
      <c r="M1112" t="s">
        <v>873</v>
      </c>
      <c r="N1112" t="s">
        <v>658</v>
      </c>
      <c r="O1112">
        <v>154400</v>
      </c>
    </row>
    <row r="1113" spans="13:15" x14ac:dyDescent="0.4">
      <c r="M1113" t="s">
        <v>873</v>
      </c>
      <c r="N1113" t="s">
        <v>659</v>
      </c>
      <c r="O1113">
        <v>112700</v>
      </c>
    </row>
    <row r="1114" spans="13:15" x14ac:dyDescent="0.4">
      <c r="M1114" t="s">
        <v>873</v>
      </c>
      <c r="N1114" t="s">
        <v>660</v>
      </c>
      <c r="O1114">
        <v>107800</v>
      </c>
    </row>
    <row r="1115" spans="13:15" x14ac:dyDescent="0.4">
      <c r="M1115" t="s">
        <v>873</v>
      </c>
      <c r="N1115" t="s">
        <v>661</v>
      </c>
      <c r="O1115">
        <v>56500</v>
      </c>
    </row>
    <row r="1116" spans="13:15" x14ac:dyDescent="0.4">
      <c r="M1116" t="s">
        <v>873</v>
      </c>
      <c r="N1116" t="s">
        <v>662</v>
      </c>
      <c r="O1116">
        <v>56800</v>
      </c>
    </row>
    <row r="1117" spans="13:15" x14ac:dyDescent="0.4">
      <c r="M1117" t="s">
        <v>873</v>
      </c>
      <c r="N1117" t="s">
        <v>663</v>
      </c>
      <c r="O1117">
        <v>39400</v>
      </c>
    </row>
    <row r="1118" spans="13:15" x14ac:dyDescent="0.4">
      <c r="M1118" t="s">
        <v>873</v>
      </c>
      <c r="N1118" t="s">
        <v>664</v>
      </c>
      <c r="O1118">
        <v>40800</v>
      </c>
    </row>
    <row r="1119" spans="13:15" x14ac:dyDescent="0.4">
      <c r="M1119" t="s">
        <v>873</v>
      </c>
      <c r="N1119" t="s">
        <v>665</v>
      </c>
      <c r="O1119">
        <v>140900</v>
      </c>
    </row>
    <row r="1120" spans="13:15" x14ac:dyDescent="0.4">
      <c r="M1120" t="s">
        <v>873</v>
      </c>
      <c r="N1120" t="s">
        <v>666</v>
      </c>
      <c r="O1120">
        <v>52800</v>
      </c>
    </row>
    <row r="1121" spans="13:15" x14ac:dyDescent="0.4">
      <c r="M1121" t="s">
        <v>873</v>
      </c>
      <c r="N1121" t="s">
        <v>667</v>
      </c>
      <c r="O1121">
        <v>108600</v>
      </c>
    </row>
    <row r="1122" spans="13:15" x14ac:dyDescent="0.4">
      <c r="M1122" t="s">
        <v>873</v>
      </c>
      <c r="N1122" t="s">
        <v>668</v>
      </c>
      <c r="O1122">
        <v>40600</v>
      </c>
    </row>
    <row r="1123" spans="13:15" x14ac:dyDescent="0.4">
      <c r="M1123" t="s">
        <v>873</v>
      </c>
      <c r="N1123" t="s">
        <v>669</v>
      </c>
      <c r="O1123">
        <v>67600</v>
      </c>
    </row>
    <row r="1124" spans="13:15" x14ac:dyDescent="0.4">
      <c r="M1124" t="s">
        <v>873</v>
      </c>
      <c r="N1124" t="s">
        <v>670</v>
      </c>
      <c r="O1124">
        <v>113100</v>
      </c>
    </row>
    <row r="1125" spans="13:15" x14ac:dyDescent="0.4">
      <c r="M1125" t="s">
        <v>873</v>
      </c>
      <c r="N1125" t="s">
        <v>671</v>
      </c>
      <c r="O1125">
        <v>62000</v>
      </c>
    </row>
    <row r="1126" spans="13:15" x14ac:dyDescent="0.4">
      <c r="M1126" t="s">
        <v>873</v>
      </c>
      <c r="N1126" t="s">
        <v>672</v>
      </c>
      <c r="O1126">
        <v>58700</v>
      </c>
    </row>
    <row r="1127" spans="13:15" x14ac:dyDescent="0.4">
      <c r="M1127" t="s">
        <v>873</v>
      </c>
      <c r="N1127" t="s">
        <v>673</v>
      </c>
      <c r="O1127">
        <v>81400</v>
      </c>
    </row>
    <row r="1128" spans="13:15" x14ac:dyDescent="0.4">
      <c r="M1128" t="s">
        <v>873</v>
      </c>
      <c r="N1128" t="s">
        <v>674</v>
      </c>
      <c r="O1128">
        <v>66900</v>
      </c>
    </row>
    <row r="1129" spans="13:15" x14ac:dyDescent="0.4">
      <c r="M1129" t="s">
        <v>873</v>
      </c>
      <c r="N1129" t="s">
        <v>675</v>
      </c>
      <c r="O1129">
        <v>62800</v>
      </c>
    </row>
    <row r="1130" spans="13:15" x14ac:dyDescent="0.4">
      <c r="M1130" t="s">
        <v>873</v>
      </c>
      <c r="N1130" t="s">
        <v>676</v>
      </c>
      <c r="O1130">
        <v>93900</v>
      </c>
    </row>
    <row r="1131" spans="13:15" x14ac:dyDescent="0.4">
      <c r="M1131" t="s">
        <v>873</v>
      </c>
      <c r="N1131" t="s">
        <v>677</v>
      </c>
      <c r="O1131">
        <v>68100</v>
      </c>
    </row>
    <row r="1132" spans="13:15" x14ac:dyDescent="0.4">
      <c r="M1132" t="s">
        <v>873</v>
      </c>
      <c r="N1132" t="s">
        <v>678</v>
      </c>
      <c r="O1132">
        <v>15100</v>
      </c>
    </row>
    <row r="1133" spans="13:15" x14ac:dyDescent="0.4">
      <c r="M1133" t="s">
        <v>873</v>
      </c>
      <c r="N1133" t="s">
        <v>679</v>
      </c>
      <c r="O1133">
        <v>112000</v>
      </c>
    </row>
    <row r="1134" spans="13:15" x14ac:dyDescent="0.4">
      <c r="M1134" t="s">
        <v>873</v>
      </c>
      <c r="N1134" t="s">
        <v>680</v>
      </c>
      <c r="O1134">
        <v>97800</v>
      </c>
    </row>
    <row r="1135" spans="13:15" x14ac:dyDescent="0.4">
      <c r="M1135" t="s">
        <v>873</v>
      </c>
      <c r="N1135" t="s">
        <v>681</v>
      </c>
      <c r="O1135">
        <v>48900</v>
      </c>
    </row>
    <row r="1136" spans="13:15" x14ac:dyDescent="0.4">
      <c r="M1136" t="s">
        <v>873</v>
      </c>
      <c r="N1136" t="s">
        <v>682</v>
      </c>
      <c r="O1136">
        <v>83600</v>
      </c>
    </row>
    <row r="1137" spans="13:15" x14ac:dyDescent="0.4">
      <c r="M1137" t="s">
        <v>873</v>
      </c>
      <c r="N1137" t="s">
        <v>683</v>
      </c>
      <c r="O1137">
        <v>45700</v>
      </c>
    </row>
    <row r="1138" spans="13:15" x14ac:dyDescent="0.4">
      <c r="M1138" t="s">
        <v>873</v>
      </c>
      <c r="N1138" t="s">
        <v>684</v>
      </c>
      <c r="O1138">
        <v>42000</v>
      </c>
    </row>
    <row r="1139" spans="13:15" x14ac:dyDescent="0.4">
      <c r="M1139" t="s">
        <v>873</v>
      </c>
      <c r="N1139" t="s">
        <v>685</v>
      </c>
      <c r="O1139">
        <v>41800</v>
      </c>
    </row>
    <row r="1140" spans="13:15" x14ac:dyDescent="0.4">
      <c r="M1140" t="s">
        <v>873</v>
      </c>
      <c r="N1140" t="s">
        <v>686</v>
      </c>
      <c r="O1140">
        <v>58200</v>
      </c>
    </row>
    <row r="1141" spans="13:15" x14ac:dyDescent="0.4">
      <c r="M1141" t="s">
        <v>873</v>
      </c>
      <c r="N1141" t="s">
        <v>687</v>
      </c>
      <c r="O1141">
        <v>29000</v>
      </c>
    </row>
    <row r="1142" spans="13:15" x14ac:dyDescent="0.4">
      <c r="M1142" t="s">
        <v>873</v>
      </c>
      <c r="N1142" t="s">
        <v>688</v>
      </c>
      <c r="O1142">
        <v>42200</v>
      </c>
    </row>
    <row r="1143" spans="13:15" x14ac:dyDescent="0.4">
      <c r="M1143" t="s">
        <v>873</v>
      </c>
      <c r="N1143" t="s">
        <v>689</v>
      </c>
      <c r="O1143">
        <v>28900</v>
      </c>
    </row>
    <row r="1144" spans="13:15" x14ac:dyDescent="0.4">
      <c r="M1144" t="s">
        <v>873</v>
      </c>
      <c r="N1144" t="s">
        <v>690</v>
      </c>
      <c r="O1144">
        <v>66700</v>
      </c>
    </row>
    <row r="1145" spans="13:15" x14ac:dyDescent="0.4">
      <c r="M1145" t="s">
        <v>873</v>
      </c>
      <c r="N1145" t="s">
        <v>691</v>
      </c>
      <c r="O1145">
        <v>63900</v>
      </c>
    </row>
    <row r="1146" spans="13:15" x14ac:dyDescent="0.4">
      <c r="M1146" t="s">
        <v>873</v>
      </c>
      <c r="N1146" t="s">
        <v>692</v>
      </c>
      <c r="O1146">
        <v>85000</v>
      </c>
    </row>
    <row r="1147" spans="13:15" x14ac:dyDescent="0.4">
      <c r="M1147" t="s">
        <v>873</v>
      </c>
      <c r="N1147" t="s">
        <v>693</v>
      </c>
      <c r="O1147">
        <v>40300</v>
      </c>
    </row>
    <row r="1148" spans="13:15" x14ac:dyDescent="0.4">
      <c r="M1148" t="s">
        <v>873</v>
      </c>
      <c r="N1148" t="s">
        <v>694</v>
      </c>
      <c r="O1148">
        <v>64700</v>
      </c>
    </row>
    <row r="1149" spans="13:15" x14ac:dyDescent="0.4">
      <c r="M1149" t="s">
        <v>873</v>
      </c>
      <c r="N1149" t="s">
        <v>695</v>
      </c>
      <c r="O1149">
        <v>37400</v>
      </c>
    </row>
    <row r="1150" spans="13:15" x14ac:dyDescent="0.4">
      <c r="M1150" t="s">
        <v>873</v>
      </c>
      <c r="N1150" t="s">
        <v>696</v>
      </c>
      <c r="O1150">
        <v>665700</v>
      </c>
    </row>
    <row r="1151" spans="13:15" x14ac:dyDescent="0.4">
      <c r="M1151" t="s">
        <v>873</v>
      </c>
      <c r="N1151" t="s">
        <v>697</v>
      </c>
      <c r="O1151">
        <v>361700</v>
      </c>
    </row>
    <row r="1152" spans="13:15" x14ac:dyDescent="0.4">
      <c r="M1152" t="s">
        <v>873</v>
      </c>
      <c r="N1152" t="s">
        <v>698</v>
      </c>
      <c r="O1152">
        <v>155100</v>
      </c>
    </row>
    <row r="1153" spans="13:15" x14ac:dyDescent="0.4">
      <c r="M1153" t="s">
        <v>873</v>
      </c>
      <c r="N1153" t="s">
        <v>699</v>
      </c>
      <c r="O1153">
        <v>81800</v>
      </c>
    </row>
    <row r="1154" spans="13:15" x14ac:dyDescent="0.4">
      <c r="M1154" t="s">
        <v>873</v>
      </c>
      <c r="N1154" t="s">
        <v>700</v>
      </c>
      <c r="O1154">
        <v>108700</v>
      </c>
    </row>
    <row r="1155" spans="13:15" x14ac:dyDescent="0.4">
      <c r="M1155" t="s">
        <v>873</v>
      </c>
      <c r="N1155" t="s">
        <v>701</v>
      </c>
      <c r="O1155">
        <v>106200</v>
      </c>
    </row>
    <row r="1156" spans="13:15" x14ac:dyDescent="0.4">
      <c r="M1156" t="s">
        <v>873</v>
      </c>
      <c r="N1156" t="s">
        <v>702</v>
      </c>
      <c r="O1156">
        <v>86500</v>
      </c>
    </row>
    <row r="1157" spans="13:15" x14ac:dyDescent="0.4">
      <c r="M1157" t="s">
        <v>873</v>
      </c>
      <c r="N1157" t="s">
        <v>703</v>
      </c>
      <c r="O1157">
        <v>60900</v>
      </c>
    </row>
    <row r="1158" spans="13:15" x14ac:dyDescent="0.4">
      <c r="M1158" t="s">
        <v>873</v>
      </c>
      <c r="N1158" t="s">
        <v>704</v>
      </c>
      <c r="O1158">
        <v>110700</v>
      </c>
    </row>
    <row r="1159" spans="13:15" x14ac:dyDescent="0.4">
      <c r="M1159" t="s">
        <v>873</v>
      </c>
      <c r="N1159" t="s">
        <v>705</v>
      </c>
      <c r="O1159">
        <v>64700</v>
      </c>
    </row>
    <row r="1160" spans="13:15" x14ac:dyDescent="0.4">
      <c r="M1160" t="s">
        <v>873</v>
      </c>
      <c r="N1160" t="s">
        <v>706</v>
      </c>
      <c r="O1160">
        <v>90900</v>
      </c>
    </row>
    <row r="1161" spans="13:15" x14ac:dyDescent="0.4">
      <c r="M1161" t="s">
        <v>873</v>
      </c>
      <c r="N1161" t="s">
        <v>707</v>
      </c>
      <c r="O1161">
        <v>56700</v>
      </c>
    </row>
    <row r="1162" spans="13:15" x14ac:dyDescent="0.4">
      <c r="M1162" t="s">
        <v>873</v>
      </c>
      <c r="N1162" t="s">
        <v>708</v>
      </c>
      <c r="O1162">
        <v>73400</v>
      </c>
    </row>
    <row r="1163" spans="13:15" x14ac:dyDescent="0.4">
      <c r="M1163" t="s">
        <v>873</v>
      </c>
      <c r="N1163" t="s">
        <v>709</v>
      </c>
      <c r="O1163">
        <v>133500</v>
      </c>
    </row>
    <row r="1164" spans="13:15" x14ac:dyDescent="0.4">
      <c r="M1164" t="s">
        <v>873</v>
      </c>
      <c r="N1164" t="s">
        <v>710</v>
      </c>
      <c r="O1164">
        <v>166500</v>
      </c>
    </row>
    <row r="1165" spans="13:15" x14ac:dyDescent="0.4">
      <c r="M1165" t="s">
        <v>873</v>
      </c>
      <c r="N1165" t="s">
        <v>711</v>
      </c>
      <c r="O1165">
        <v>150100</v>
      </c>
    </row>
    <row r="1166" spans="13:15" x14ac:dyDescent="0.4">
      <c r="M1166" t="s">
        <v>873</v>
      </c>
      <c r="N1166" t="s">
        <v>712</v>
      </c>
      <c r="O1166">
        <v>53900</v>
      </c>
    </row>
    <row r="1167" spans="13:15" x14ac:dyDescent="0.4">
      <c r="M1167" t="s">
        <v>873</v>
      </c>
      <c r="N1167" t="s">
        <v>713</v>
      </c>
      <c r="O1167">
        <v>46500</v>
      </c>
    </row>
    <row r="1168" spans="13:15" x14ac:dyDescent="0.4">
      <c r="M1168" t="s">
        <v>873</v>
      </c>
      <c r="N1168" t="s">
        <v>714</v>
      </c>
      <c r="O1168">
        <v>57600</v>
      </c>
    </row>
    <row r="1169" spans="13:15" x14ac:dyDescent="0.4">
      <c r="M1169" t="s">
        <v>873</v>
      </c>
      <c r="N1169" t="s">
        <v>715</v>
      </c>
      <c r="O1169">
        <v>60300</v>
      </c>
    </row>
    <row r="1170" spans="13:15" x14ac:dyDescent="0.4">
      <c r="M1170" t="s">
        <v>873</v>
      </c>
      <c r="N1170" t="s">
        <v>716</v>
      </c>
      <c r="O1170">
        <v>116600</v>
      </c>
    </row>
    <row r="1171" spans="13:15" x14ac:dyDescent="0.4">
      <c r="M1171" t="s">
        <v>873</v>
      </c>
      <c r="N1171" t="s">
        <v>717</v>
      </c>
      <c r="O1171">
        <v>53200</v>
      </c>
    </row>
    <row r="1172" spans="13:15" x14ac:dyDescent="0.4">
      <c r="M1172" t="s">
        <v>873</v>
      </c>
      <c r="N1172" t="s">
        <v>718</v>
      </c>
      <c r="O1172">
        <v>30700</v>
      </c>
    </row>
    <row r="1173" spans="13:15" x14ac:dyDescent="0.4">
      <c r="M1173" t="s">
        <v>873</v>
      </c>
      <c r="N1173" t="s">
        <v>719</v>
      </c>
      <c r="O1173">
        <v>31900</v>
      </c>
    </row>
    <row r="1174" spans="13:15" x14ac:dyDescent="0.4">
      <c r="M1174" t="s">
        <v>873</v>
      </c>
      <c r="N1174" t="s">
        <v>720</v>
      </c>
      <c r="O1174">
        <v>63600</v>
      </c>
    </row>
    <row r="1175" spans="13:15" x14ac:dyDescent="0.4">
      <c r="M1175" t="s">
        <v>873</v>
      </c>
      <c r="N1175" t="s">
        <v>721</v>
      </c>
      <c r="O1175">
        <v>77800</v>
      </c>
    </row>
    <row r="1176" spans="13:15" x14ac:dyDescent="0.4">
      <c r="M1176" t="s">
        <v>873</v>
      </c>
      <c r="N1176" t="s">
        <v>722</v>
      </c>
      <c r="O1176">
        <v>80600</v>
      </c>
    </row>
    <row r="1177" spans="13:15" x14ac:dyDescent="0.4">
      <c r="M1177" t="s">
        <v>873</v>
      </c>
      <c r="N1177" t="s">
        <v>723</v>
      </c>
      <c r="O1177">
        <v>91300</v>
      </c>
    </row>
    <row r="1178" spans="13:15" x14ac:dyDescent="0.4">
      <c r="M1178" t="s">
        <v>873</v>
      </c>
      <c r="N1178" t="s">
        <v>724</v>
      </c>
      <c r="O1178">
        <v>55900</v>
      </c>
    </row>
    <row r="1179" spans="13:15" x14ac:dyDescent="0.4">
      <c r="M1179" t="s">
        <v>873</v>
      </c>
      <c r="N1179" t="s">
        <v>725</v>
      </c>
      <c r="O1179">
        <v>34300</v>
      </c>
    </row>
    <row r="1180" spans="13:15" x14ac:dyDescent="0.4">
      <c r="M1180" t="s">
        <v>873</v>
      </c>
      <c r="N1180" t="s">
        <v>726</v>
      </c>
      <c r="O1180">
        <v>60100</v>
      </c>
    </row>
    <row r="1181" spans="13:15" x14ac:dyDescent="0.4">
      <c r="M1181" t="s">
        <v>873</v>
      </c>
      <c r="N1181" t="s">
        <v>425</v>
      </c>
      <c r="O1181">
        <v>51200</v>
      </c>
    </row>
    <row r="1182" spans="13:15" x14ac:dyDescent="0.4">
      <c r="M1182" t="s">
        <v>873</v>
      </c>
      <c r="N1182" t="s">
        <v>426</v>
      </c>
      <c r="O1182">
        <v>69200</v>
      </c>
    </row>
    <row r="1183" spans="13:15" x14ac:dyDescent="0.4">
      <c r="M1183" t="s">
        <v>873</v>
      </c>
      <c r="N1183" t="s">
        <v>427</v>
      </c>
      <c r="O1183">
        <v>31900</v>
      </c>
    </row>
    <row r="1184" spans="13:15" x14ac:dyDescent="0.4">
      <c r="M1184" t="s">
        <v>873</v>
      </c>
      <c r="N1184" t="s">
        <v>428</v>
      </c>
      <c r="O1184">
        <v>120900</v>
      </c>
    </row>
    <row r="1185" spans="13:15" x14ac:dyDescent="0.4">
      <c r="M1185" t="s">
        <v>873</v>
      </c>
      <c r="N1185" t="s">
        <v>429</v>
      </c>
      <c r="O1185">
        <v>37300</v>
      </c>
    </row>
    <row r="1186" spans="13:15" x14ac:dyDescent="0.4">
      <c r="M1186" t="s">
        <v>873</v>
      </c>
      <c r="N1186" t="s">
        <v>430</v>
      </c>
      <c r="O1186">
        <v>40900</v>
      </c>
    </row>
    <row r="1187" spans="13:15" x14ac:dyDescent="0.4">
      <c r="M1187" t="s">
        <v>873</v>
      </c>
      <c r="N1187" t="s">
        <v>431</v>
      </c>
      <c r="O1187">
        <v>18300</v>
      </c>
    </row>
    <row r="1188" spans="13:15" x14ac:dyDescent="0.4">
      <c r="M1188" t="s">
        <v>873</v>
      </c>
      <c r="N1188" t="s">
        <v>432</v>
      </c>
      <c r="O1188">
        <v>26600</v>
      </c>
    </row>
    <row r="1189" spans="13:15" x14ac:dyDescent="0.4">
      <c r="M1189" t="s">
        <v>873</v>
      </c>
      <c r="N1189" t="s">
        <v>433</v>
      </c>
      <c r="O1189">
        <v>74900</v>
      </c>
    </row>
    <row r="1190" spans="13:15" x14ac:dyDescent="0.4">
      <c r="M1190" t="s">
        <v>873</v>
      </c>
      <c r="N1190" t="s">
        <v>434</v>
      </c>
      <c r="O1190">
        <v>33200</v>
      </c>
    </row>
    <row r="1191" spans="13:15" x14ac:dyDescent="0.4">
      <c r="M1191" t="s">
        <v>873</v>
      </c>
      <c r="N1191" t="s">
        <v>435</v>
      </c>
      <c r="O1191">
        <v>22700</v>
      </c>
    </row>
    <row r="1192" spans="13:15" x14ac:dyDescent="0.4">
      <c r="M1192" t="s">
        <v>873</v>
      </c>
      <c r="N1192" t="s">
        <v>436</v>
      </c>
      <c r="O1192">
        <v>45100</v>
      </c>
    </row>
    <row r="1193" spans="13:15" x14ac:dyDescent="0.4">
      <c r="M1193" t="s">
        <v>873</v>
      </c>
      <c r="N1193" t="s">
        <v>437</v>
      </c>
      <c r="O1193">
        <v>57000</v>
      </c>
    </row>
    <row r="1194" spans="13:15" x14ac:dyDescent="0.4">
      <c r="M1194" t="s">
        <v>873</v>
      </c>
      <c r="N1194" t="s">
        <v>438</v>
      </c>
      <c r="O1194">
        <v>47300</v>
      </c>
    </row>
    <row r="1195" spans="13:15" x14ac:dyDescent="0.4">
      <c r="M1195" t="s">
        <v>873</v>
      </c>
      <c r="N1195" t="s">
        <v>439</v>
      </c>
      <c r="O1195">
        <v>57600</v>
      </c>
    </row>
    <row r="1196" spans="13:15" x14ac:dyDescent="0.4">
      <c r="M1196" t="s">
        <v>873</v>
      </c>
      <c r="N1196" t="s">
        <v>440</v>
      </c>
      <c r="O1196">
        <v>58000</v>
      </c>
    </row>
    <row r="1197" spans="13:15" x14ac:dyDescent="0.4">
      <c r="M1197" t="s">
        <v>873</v>
      </c>
      <c r="N1197" t="s">
        <v>441</v>
      </c>
      <c r="O1197">
        <v>52100</v>
      </c>
    </row>
    <row r="1198" spans="13:15" x14ac:dyDescent="0.4">
      <c r="M1198" t="s">
        <v>873</v>
      </c>
      <c r="N1198" t="s">
        <v>442</v>
      </c>
      <c r="O1198">
        <v>88900</v>
      </c>
    </row>
    <row r="1199" spans="13:15" x14ac:dyDescent="0.4">
      <c r="M1199" t="s">
        <v>873</v>
      </c>
      <c r="N1199" t="s">
        <v>443</v>
      </c>
      <c r="O1199">
        <v>59000</v>
      </c>
    </row>
    <row r="1200" spans="13:15" x14ac:dyDescent="0.4">
      <c r="M1200" t="s">
        <v>873</v>
      </c>
      <c r="N1200" t="s">
        <v>444</v>
      </c>
      <c r="O1200">
        <v>27700</v>
      </c>
    </row>
    <row r="1201" spans="13:15" x14ac:dyDescent="0.4">
      <c r="M1201" t="s">
        <v>873</v>
      </c>
      <c r="N1201" t="s">
        <v>445</v>
      </c>
      <c r="O1201">
        <v>57400</v>
      </c>
    </row>
    <row r="1202" spans="13:15" x14ac:dyDescent="0.4">
      <c r="M1202" t="s">
        <v>873</v>
      </c>
      <c r="N1202" t="s">
        <v>446</v>
      </c>
      <c r="O1202">
        <v>63300</v>
      </c>
    </row>
    <row r="1203" spans="13:15" x14ac:dyDescent="0.4">
      <c r="M1203" t="s">
        <v>873</v>
      </c>
      <c r="N1203" t="s">
        <v>447</v>
      </c>
      <c r="O1203">
        <v>31900</v>
      </c>
    </row>
    <row r="1204" spans="13:15" x14ac:dyDescent="0.4">
      <c r="M1204" t="s">
        <v>873</v>
      </c>
      <c r="N1204" t="s">
        <v>448</v>
      </c>
      <c r="O1204">
        <v>77700</v>
      </c>
    </row>
    <row r="1205" spans="13:15" x14ac:dyDescent="0.4">
      <c r="M1205" t="s">
        <v>873</v>
      </c>
      <c r="N1205" t="s">
        <v>449</v>
      </c>
      <c r="O1205">
        <v>47700</v>
      </c>
    </row>
    <row r="1206" spans="13:15" x14ac:dyDescent="0.4">
      <c r="M1206" t="s">
        <v>873</v>
      </c>
      <c r="N1206" t="s">
        <v>450</v>
      </c>
      <c r="O1206">
        <v>51600</v>
      </c>
    </row>
    <row r="1207" spans="13:15" x14ac:dyDescent="0.4">
      <c r="M1207" t="s">
        <v>873</v>
      </c>
      <c r="N1207" t="s">
        <v>451</v>
      </c>
      <c r="O1207">
        <v>31700</v>
      </c>
    </row>
    <row r="1208" spans="13:15" x14ac:dyDescent="0.4">
      <c r="M1208" t="s">
        <v>873</v>
      </c>
      <c r="N1208" t="s">
        <v>452</v>
      </c>
      <c r="O1208">
        <v>51300</v>
      </c>
    </row>
    <row r="1209" spans="13:15" x14ac:dyDescent="0.4">
      <c r="M1209" t="s">
        <v>873</v>
      </c>
      <c r="N1209" t="s">
        <v>453</v>
      </c>
      <c r="O1209">
        <v>51100</v>
      </c>
    </row>
    <row r="1210" spans="13:15" x14ac:dyDescent="0.4">
      <c r="M1210" t="s">
        <v>873</v>
      </c>
      <c r="N1210" t="s">
        <v>454</v>
      </c>
      <c r="O1210">
        <v>53000</v>
      </c>
    </row>
    <row r="1211" spans="13:15" x14ac:dyDescent="0.4">
      <c r="M1211" t="s">
        <v>873</v>
      </c>
      <c r="N1211" t="s">
        <v>455</v>
      </c>
      <c r="O1211">
        <v>52800</v>
      </c>
    </row>
    <row r="1212" spans="13:15" x14ac:dyDescent="0.4">
      <c r="M1212" t="s">
        <v>873</v>
      </c>
      <c r="N1212" t="s">
        <v>456</v>
      </c>
      <c r="O1212">
        <v>20100</v>
      </c>
    </row>
    <row r="1213" spans="13:15" x14ac:dyDescent="0.4">
      <c r="M1213" t="s">
        <v>873</v>
      </c>
      <c r="N1213" t="s">
        <v>457</v>
      </c>
      <c r="O1213">
        <v>37700</v>
      </c>
    </row>
    <row r="1214" spans="13:15" x14ac:dyDescent="0.4">
      <c r="M1214" t="s">
        <v>873</v>
      </c>
      <c r="N1214" t="s">
        <v>458</v>
      </c>
      <c r="O1214">
        <v>18100</v>
      </c>
    </row>
    <row r="1215" spans="13:15" x14ac:dyDescent="0.4">
      <c r="M1215" t="s">
        <v>873</v>
      </c>
      <c r="N1215" t="s">
        <v>459</v>
      </c>
      <c r="O1215">
        <v>17800</v>
      </c>
    </row>
    <row r="1216" spans="13:15" x14ac:dyDescent="0.4">
      <c r="M1216" t="s">
        <v>873</v>
      </c>
      <c r="N1216" t="s">
        <v>460</v>
      </c>
      <c r="O1216">
        <v>25900</v>
      </c>
    </row>
    <row r="1217" spans="13:15" x14ac:dyDescent="0.4">
      <c r="M1217" t="s">
        <v>873</v>
      </c>
      <c r="N1217" t="s">
        <v>461</v>
      </c>
      <c r="O1217">
        <v>36600</v>
      </c>
    </row>
    <row r="1218" spans="13:15" x14ac:dyDescent="0.4">
      <c r="M1218" t="s">
        <v>873</v>
      </c>
      <c r="N1218" t="s">
        <v>462</v>
      </c>
      <c r="O1218">
        <v>17000</v>
      </c>
    </row>
    <row r="1219" spans="13:15" x14ac:dyDescent="0.4">
      <c r="M1219" t="s">
        <v>873</v>
      </c>
      <c r="N1219" t="s">
        <v>463</v>
      </c>
      <c r="O1219">
        <v>31800</v>
      </c>
    </row>
    <row r="1220" spans="13:15" x14ac:dyDescent="0.4">
      <c r="M1220" t="s">
        <v>873</v>
      </c>
      <c r="N1220" t="s">
        <v>464</v>
      </c>
      <c r="O1220">
        <v>37800</v>
      </c>
    </row>
    <row r="1221" spans="13:15" x14ac:dyDescent="0.4">
      <c r="M1221" t="s">
        <v>873</v>
      </c>
      <c r="N1221" t="s">
        <v>465</v>
      </c>
      <c r="O1221">
        <v>34100</v>
      </c>
    </row>
    <row r="1222" spans="13:15" x14ac:dyDescent="0.4">
      <c r="M1222" t="s">
        <v>873</v>
      </c>
      <c r="N1222" t="s">
        <v>466</v>
      </c>
      <c r="O1222">
        <v>23300</v>
      </c>
    </row>
    <row r="1223" spans="13:15" x14ac:dyDescent="0.4">
      <c r="M1223" t="s">
        <v>873</v>
      </c>
      <c r="N1223" t="s">
        <v>467</v>
      </c>
      <c r="O1223">
        <v>22500</v>
      </c>
    </row>
    <row r="1224" spans="13:15" x14ac:dyDescent="0.4">
      <c r="M1224" t="s">
        <v>873</v>
      </c>
      <c r="N1224" t="s">
        <v>468</v>
      </c>
      <c r="O1224">
        <v>10100</v>
      </c>
    </row>
    <row r="1225" spans="13:15" x14ac:dyDescent="0.4">
      <c r="M1225" t="s">
        <v>873</v>
      </c>
      <c r="N1225" t="s">
        <v>469</v>
      </c>
      <c r="O1225">
        <v>50800</v>
      </c>
    </row>
    <row r="1226" spans="13:15" x14ac:dyDescent="0.4">
      <c r="M1226" t="s">
        <v>873</v>
      </c>
      <c r="N1226" t="s">
        <v>470</v>
      </c>
      <c r="O1226">
        <v>30400</v>
      </c>
    </row>
    <row r="1227" spans="13:15" x14ac:dyDescent="0.4">
      <c r="M1227" t="s">
        <v>873</v>
      </c>
      <c r="N1227" t="s">
        <v>471</v>
      </c>
      <c r="O1227">
        <v>21400</v>
      </c>
    </row>
    <row r="1228" spans="13:15" x14ac:dyDescent="0.4">
      <c r="M1228" t="s">
        <v>873</v>
      </c>
      <c r="N1228" t="s">
        <v>472</v>
      </c>
      <c r="O1228">
        <v>70900</v>
      </c>
    </row>
    <row r="1229" spans="13:15" x14ac:dyDescent="0.4">
      <c r="M1229" t="s">
        <v>873</v>
      </c>
      <c r="N1229" t="s">
        <v>473</v>
      </c>
      <c r="O1229">
        <v>38900</v>
      </c>
    </row>
    <row r="1230" spans="13:15" x14ac:dyDescent="0.4">
      <c r="M1230" t="s">
        <v>873</v>
      </c>
      <c r="N1230" t="s">
        <v>474</v>
      </c>
      <c r="O1230">
        <v>40600</v>
      </c>
    </row>
    <row r="1231" spans="13:15" x14ac:dyDescent="0.4">
      <c r="M1231" t="s">
        <v>873</v>
      </c>
      <c r="N1231" t="s">
        <v>475</v>
      </c>
      <c r="O1231">
        <v>33200</v>
      </c>
    </row>
    <row r="1232" spans="13:15" x14ac:dyDescent="0.4">
      <c r="M1232" t="s">
        <v>873</v>
      </c>
      <c r="N1232" t="s">
        <v>476</v>
      </c>
      <c r="O1232">
        <v>51100</v>
      </c>
    </row>
    <row r="1233" spans="13:15" x14ac:dyDescent="0.4">
      <c r="M1233" t="s">
        <v>873</v>
      </c>
      <c r="N1233" t="s">
        <v>477</v>
      </c>
      <c r="O1233">
        <v>28000</v>
      </c>
    </row>
    <row r="1234" spans="13:15" x14ac:dyDescent="0.4">
      <c r="M1234" t="s">
        <v>873</v>
      </c>
      <c r="N1234" t="s">
        <v>478</v>
      </c>
      <c r="O1234">
        <v>14900</v>
      </c>
    </row>
    <row r="1235" spans="13:15" x14ac:dyDescent="0.4">
      <c r="M1235" t="s">
        <v>873</v>
      </c>
      <c r="N1235" t="s">
        <v>479</v>
      </c>
      <c r="O1235">
        <v>37400</v>
      </c>
    </row>
    <row r="1236" spans="13:15" x14ac:dyDescent="0.4">
      <c r="M1236" t="s">
        <v>873</v>
      </c>
      <c r="N1236" t="s">
        <v>480</v>
      </c>
      <c r="O1236">
        <v>20900</v>
      </c>
    </row>
    <row r="1237" spans="13:15" x14ac:dyDescent="0.4">
      <c r="M1237" t="s">
        <v>873</v>
      </c>
      <c r="N1237" t="s">
        <v>481</v>
      </c>
      <c r="O1237">
        <v>35800</v>
      </c>
    </row>
    <row r="1238" spans="13:15" x14ac:dyDescent="0.4">
      <c r="M1238" t="s">
        <v>873</v>
      </c>
      <c r="N1238" t="s">
        <v>482</v>
      </c>
      <c r="O1238">
        <v>12800</v>
      </c>
    </row>
    <row r="1239" spans="13:15" x14ac:dyDescent="0.4">
      <c r="M1239" t="s">
        <v>873</v>
      </c>
      <c r="N1239" t="s">
        <v>483</v>
      </c>
      <c r="O1239">
        <v>23900</v>
      </c>
    </row>
    <row r="1240" spans="13:15" x14ac:dyDescent="0.4">
      <c r="M1240" t="s">
        <v>873</v>
      </c>
      <c r="N1240" t="s">
        <v>484</v>
      </c>
      <c r="O1240">
        <v>55800</v>
      </c>
    </row>
    <row r="1241" spans="13:15" x14ac:dyDescent="0.4">
      <c r="M1241" t="s">
        <v>873</v>
      </c>
      <c r="N1241" t="s">
        <v>485</v>
      </c>
      <c r="O1241">
        <v>100000</v>
      </c>
    </row>
    <row r="1242" spans="13:15" x14ac:dyDescent="0.4">
      <c r="M1242" t="s">
        <v>873</v>
      </c>
      <c r="N1242" t="s">
        <v>486</v>
      </c>
      <c r="O1242">
        <v>59500</v>
      </c>
    </row>
    <row r="1243" spans="13:15" x14ac:dyDescent="0.4">
      <c r="M1243" t="s">
        <v>873</v>
      </c>
      <c r="N1243" t="s">
        <v>487</v>
      </c>
      <c r="O1243">
        <v>20400</v>
      </c>
    </row>
    <row r="1244" spans="13:15" x14ac:dyDescent="0.4">
      <c r="M1244" t="s">
        <v>873</v>
      </c>
      <c r="N1244" t="s">
        <v>488</v>
      </c>
      <c r="O1244">
        <v>36300</v>
      </c>
    </row>
    <row r="1245" spans="13:15" x14ac:dyDescent="0.4">
      <c r="M1245" t="s">
        <v>873</v>
      </c>
      <c r="N1245" t="s">
        <v>489</v>
      </c>
      <c r="O1245">
        <v>45600</v>
      </c>
    </row>
    <row r="1246" spans="13:15" x14ac:dyDescent="0.4">
      <c r="M1246" t="s">
        <v>873</v>
      </c>
      <c r="N1246" t="s">
        <v>490</v>
      </c>
      <c r="O1246">
        <v>51600</v>
      </c>
    </row>
    <row r="1247" spans="13:15" x14ac:dyDescent="0.4">
      <c r="M1247" t="s">
        <v>873</v>
      </c>
      <c r="N1247" t="s">
        <v>491</v>
      </c>
      <c r="O1247">
        <v>25800</v>
      </c>
    </row>
    <row r="1248" spans="13:15" x14ac:dyDescent="0.4">
      <c r="M1248" t="s">
        <v>873</v>
      </c>
      <c r="N1248" t="s">
        <v>492</v>
      </c>
      <c r="O1248">
        <v>28100</v>
      </c>
    </row>
    <row r="1249" spans="13:15" x14ac:dyDescent="0.4">
      <c r="M1249" t="s">
        <v>873</v>
      </c>
      <c r="N1249" t="s">
        <v>493</v>
      </c>
      <c r="O1249">
        <v>42100</v>
      </c>
    </row>
    <row r="1250" spans="13:15" x14ac:dyDescent="0.4">
      <c r="M1250" t="s">
        <v>873</v>
      </c>
      <c r="N1250" t="s">
        <v>494</v>
      </c>
      <c r="O1250">
        <v>66400</v>
      </c>
    </row>
    <row r="1251" spans="13:15" x14ac:dyDescent="0.4">
      <c r="M1251" t="s">
        <v>873</v>
      </c>
      <c r="N1251" t="s">
        <v>495</v>
      </c>
      <c r="O1251">
        <v>14900</v>
      </c>
    </row>
    <row r="1252" spans="13:15" x14ac:dyDescent="0.4">
      <c r="M1252" t="s">
        <v>873</v>
      </c>
      <c r="N1252" t="s">
        <v>496</v>
      </c>
      <c r="O1252">
        <v>45500</v>
      </c>
    </row>
    <row r="1253" spans="13:15" x14ac:dyDescent="0.4">
      <c r="M1253" t="s">
        <v>873</v>
      </c>
      <c r="N1253" t="s">
        <v>497</v>
      </c>
      <c r="O1253">
        <v>63000</v>
      </c>
    </row>
    <row r="1254" spans="13:15" x14ac:dyDescent="0.4">
      <c r="M1254" t="s">
        <v>873</v>
      </c>
      <c r="N1254" t="s">
        <v>498</v>
      </c>
      <c r="O1254">
        <v>89300</v>
      </c>
    </row>
    <row r="1255" spans="13:15" x14ac:dyDescent="0.4">
      <c r="M1255" t="s">
        <v>873</v>
      </c>
      <c r="N1255" t="s">
        <v>499</v>
      </c>
      <c r="O1255">
        <v>56200</v>
      </c>
    </row>
    <row r="1256" spans="13:15" x14ac:dyDescent="0.4">
      <c r="M1256" t="s">
        <v>873</v>
      </c>
      <c r="N1256" t="s">
        <v>500</v>
      </c>
      <c r="O1256">
        <v>74000</v>
      </c>
    </row>
    <row r="1257" spans="13:15" x14ac:dyDescent="0.4">
      <c r="M1257" t="s">
        <v>873</v>
      </c>
      <c r="N1257" t="s">
        <v>501</v>
      </c>
      <c r="O1257">
        <v>35900</v>
      </c>
    </row>
    <row r="1258" spans="13:15" x14ac:dyDescent="0.4">
      <c r="M1258" t="s">
        <v>873</v>
      </c>
      <c r="N1258" t="s">
        <v>502</v>
      </c>
      <c r="O1258">
        <v>70400</v>
      </c>
    </row>
    <row r="1259" spans="13:15" x14ac:dyDescent="0.4">
      <c r="M1259" t="s">
        <v>873</v>
      </c>
      <c r="N1259" t="s">
        <v>503</v>
      </c>
      <c r="O1259">
        <v>56300</v>
      </c>
    </row>
    <row r="1260" spans="13:15" x14ac:dyDescent="0.4">
      <c r="M1260" t="s">
        <v>873</v>
      </c>
      <c r="N1260" t="s">
        <v>504</v>
      </c>
      <c r="O1260">
        <v>41600</v>
      </c>
    </row>
    <row r="1261" spans="13:15" x14ac:dyDescent="0.4">
      <c r="M1261" t="s">
        <v>873</v>
      </c>
      <c r="N1261" t="s">
        <v>505</v>
      </c>
      <c r="O1261">
        <v>21200</v>
      </c>
    </row>
    <row r="1262" spans="13:15" x14ac:dyDescent="0.4">
      <c r="M1262" t="s">
        <v>873</v>
      </c>
      <c r="N1262" t="s">
        <v>506</v>
      </c>
      <c r="O1262">
        <v>25900</v>
      </c>
    </row>
    <row r="1263" spans="13:15" x14ac:dyDescent="0.4">
      <c r="M1263" t="s">
        <v>873</v>
      </c>
      <c r="N1263" t="s">
        <v>507</v>
      </c>
      <c r="O1263">
        <v>46200</v>
      </c>
    </row>
    <row r="1264" spans="13:15" x14ac:dyDescent="0.4">
      <c r="M1264" t="s">
        <v>873</v>
      </c>
      <c r="N1264" t="s">
        <v>508</v>
      </c>
      <c r="O1264">
        <v>14500</v>
      </c>
    </row>
    <row r="1265" spans="13:15" x14ac:dyDescent="0.4">
      <c r="M1265" t="s">
        <v>873</v>
      </c>
      <c r="N1265" t="s">
        <v>509</v>
      </c>
      <c r="O1265">
        <v>89300</v>
      </c>
    </row>
    <row r="1266" spans="13:15" x14ac:dyDescent="0.4">
      <c r="M1266" t="s">
        <v>873</v>
      </c>
      <c r="N1266" t="s">
        <v>510</v>
      </c>
      <c r="O1266">
        <v>16400</v>
      </c>
    </row>
    <row r="1267" spans="13:15" x14ac:dyDescent="0.4">
      <c r="M1267" t="s">
        <v>873</v>
      </c>
      <c r="N1267" t="s">
        <v>511</v>
      </c>
      <c r="O1267">
        <v>13700</v>
      </c>
    </row>
    <row r="1268" spans="13:15" x14ac:dyDescent="0.4">
      <c r="M1268" t="s">
        <v>873</v>
      </c>
      <c r="N1268" t="s">
        <v>512</v>
      </c>
      <c r="O1268">
        <v>19500</v>
      </c>
    </row>
    <row r="1269" spans="13:15" x14ac:dyDescent="0.4">
      <c r="M1269" t="s">
        <v>873</v>
      </c>
      <c r="N1269" t="s">
        <v>513</v>
      </c>
      <c r="O1269">
        <v>23000</v>
      </c>
    </row>
    <row r="1270" spans="13:15" x14ac:dyDescent="0.4">
      <c r="M1270" t="s">
        <v>873</v>
      </c>
      <c r="N1270" t="s">
        <v>514</v>
      </c>
      <c r="O1270">
        <v>80900</v>
      </c>
    </row>
    <row r="1271" spans="13:15" x14ac:dyDescent="0.4">
      <c r="M1271" t="s">
        <v>873</v>
      </c>
      <c r="N1271" t="s">
        <v>515</v>
      </c>
      <c r="O1271">
        <v>28000</v>
      </c>
    </row>
    <row r="1272" spans="13:15" x14ac:dyDescent="0.4">
      <c r="M1272" t="s">
        <v>873</v>
      </c>
      <c r="N1272" t="s">
        <v>516</v>
      </c>
      <c r="O1272">
        <v>33000</v>
      </c>
    </row>
    <row r="1273" spans="13:15" x14ac:dyDescent="0.4">
      <c r="M1273" t="s">
        <v>873</v>
      </c>
      <c r="N1273" t="s">
        <v>517</v>
      </c>
      <c r="O1273">
        <v>47500</v>
      </c>
    </row>
    <row r="1274" spans="13:15" x14ac:dyDescent="0.4">
      <c r="M1274" t="s">
        <v>873</v>
      </c>
      <c r="N1274" t="s">
        <v>518</v>
      </c>
      <c r="O1274">
        <v>22300</v>
      </c>
    </row>
    <row r="1275" spans="13:15" x14ac:dyDescent="0.4">
      <c r="M1275" t="s">
        <v>873</v>
      </c>
      <c r="N1275" t="s">
        <v>519</v>
      </c>
      <c r="O1275">
        <v>47100</v>
      </c>
    </row>
    <row r="1276" spans="13:15" x14ac:dyDescent="0.4">
      <c r="M1276" t="s">
        <v>873</v>
      </c>
      <c r="N1276" t="s">
        <v>520</v>
      </c>
      <c r="O1276">
        <v>46100</v>
      </c>
    </row>
    <row r="1277" spans="13:15" x14ac:dyDescent="0.4">
      <c r="M1277" t="s">
        <v>873</v>
      </c>
      <c r="N1277" t="s">
        <v>521</v>
      </c>
      <c r="O1277">
        <v>71800</v>
      </c>
    </row>
    <row r="1278" spans="13:15" x14ac:dyDescent="0.4">
      <c r="M1278" t="s">
        <v>873</v>
      </c>
      <c r="N1278" t="s">
        <v>522</v>
      </c>
      <c r="O1278">
        <v>16400</v>
      </c>
    </row>
    <row r="1279" spans="13:15" x14ac:dyDescent="0.4">
      <c r="M1279" t="s">
        <v>873</v>
      </c>
      <c r="N1279" t="s">
        <v>523</v>
      </c>
      <c r="O1279">
        <v>52600</v>
      </c>
    </row>
    <row r="1280" spans="13:15" x14ac:dyDescent="0.4">
      <c r="M1280" t="s">
        <v>873</v>
      </c>
      <c r="N1280" t="s">
        <v>524</v>
      </c>
      <c r="O1280">
        <v>27700</v>
      </c>
    </row>
    <row r="1281" spans="13:15" x14ac:dyDescent="0.4">
      <c r="M1281" t="s">
        <v>873</v>
      </c>
      <c r="N1281" t="s">
        <v>525</v>
      </c>
      <c r="O1281">
        <v>31800</v>
      </c>
    </row>
    <row r="1282" spans="13:15" x14ac:dyDescent="0.4">
      <c r="M1282" t="s">
        <v>873</v>
      </c>
      <c r="N1282" t="s">
        <v>526</v>
      </c>
      <c r="O1282">
        <v>27400</v>
      </c>
    </row>
    <row r="1283" spans="13:15" x14ac:dyDescent="0.4">
      <c r="M1283" t="s">
        <v>873</v>
      </c>
      <c r="N1283" t="s">
        <v>527</v>
      </c>
      <c r="O1283">
        <v>87000</v>
      </c>
    </row>
    <row r="1284" spans="13:15" x14ac:dyDescent="0.4">
      <c r="M1284" t="s">
        <v>873</v>
      </c>
      <c r="N1284" t="s">
        <v>528</v>
      </c>
      <c r="O1284">
        <v>29000</v>
      </c>
    </row>
    <row r="1285" spans="13:15" x14ac:dyDescent="0.4">
      <c r="M1285" t="s">
        <v>873</v>
      </c>
      <c r="N1285" t="s">
        <v>529</v>
      </c>
      <c r="O1285">
        <v>38600</v>
      </c>
    </row>
    <row r="1286" spans="13:15" x14ac:dyDescent="0.4">
      <c r="M1286" t="s">
        <v>873</v>
      </c>
      <c r="N1286" t="s">
        <v>530</v>
      </c>
      <c r="O1286">
        <v>26000</v>
      </c>
    </row>
    <row r="1287" spans="13:15" x14ac:dyDescent="0.4">
      <c r="M1287" t="s">
        <v>873</v>
      </c>
      <c r="N1287" t="s">
        <v>531</v>
      </c>
      <c r="O1287">
        <v>32700</v>
      </c>
    </row>
    <row r="1288" spans="13:15" x14ac:dyDescent="0.4">
      <c r="M1288" t="s">
        <v>873</v>
      </c>
      <c r="N1288" t="s">
        <v>532</v>
      </c>
      <c r="O1288">
        <v>56300</v>
      </c>
    </row>
    <row r="1289" spans="13:15" x14ac:dyDescent="0.4">
      <c r="M1289" t="s">
        <v>873</v>
      </c>
      <c r="N1289" t="s">
        <v>533</v>
      </c>
      <c r="O1289">
        <v>23300</v>
      </c>
    </row>
    <row r="1290" spans="13:15" x14ac:dyDescent="0.4">
      <c r="M1290" t="s">
        <v>873</v>
      </c>
      <c r="N1290" t="s">
        <v>534</v>
      </c>
      <c r="O1290">
        <v>33100</v>
      </c>
    </row>
    <row r="1291" spans="13:15" x14ac:dyDescent="0.4">
      <c r="M1291" t="s">
        <v>873</v>
      </c>
      <c r="N1291" t="s">
        <v>535</v>
      </c>
      <c r="O1291">
        <v>32900</v>
      </c>
    </row>
    <row r="1292" spans="13:15" x14ac:dyDescent="0.4">
      <c r="M1292" t="s">
        <v>873</v>
      </c>
      <c r="N1292" t="s">
        <v>536</v>
      </c>
      <c r="O1292">
        <v>33700</v>
      </c>
    </row>
    <row r="1293" spans="13:15" x14ac:dyDescent="0.4">
      <c r="M1293" t="s">
        <v>873</v>
      </c>
      <c r="N1293" t="s">
        <v>537</v>
      </c>
      <c r="O1293">
        <v>52000</v>
      </c>
    </row>
    <row r="1294" spans="13:15" x14ac:dyDescent="0.4">
      <c r="M1294" t="s">
        <v>873</v>
      </c>
      <c r="N1294" t="s">
        <v>538</v>
      </c>
      <c r="O1294">
        <v>46600</v>
      </c>
    </row>
    <row r="1295" spans="13:15" x14ac:dyDescent="0.4">
      <c r="M1295" t="s">
        <v>873</v>
      </c>
      <c r="N1295" t="s">
        <v>539</v>
      </c>
      <c r="O1295">
        <v>43300</v>
      </c>
    </row>
    <row r="1296" spans="13:15" x14ac:dyDescent="0.4">
      <c r="M1296" t="s">
        <v>873</v>
      </c>
      <c r="N1296" t="s">
        <v>540</v>
      </c>
      <c r="O1296">
        <v>32800</v>
      </c>
    </row>
    <row r="1297" spans="13:15" x14ac:dyDescent="0.4">
      <c r="M1297" t="s">
        <v>873</v>
      </c>
      <c r="N1297" t="s">
        <v>541</v>
      </c>
      <c r="O1297">
        <v>22100</v>
      </c>
    </row>
    <row r="1298" spans="13:15" x14ac:dyDescent="0.4">
      <c r="M1298" t="s">
        <v>873</v>
      </c>
      <c r="N1298" t="s">
        <v>542</v>
      </c>
      <c r="O1298">
        <v>6900</v>
      </c>
    </row>
    <row r="1299" spans="13:15" x14ac:dyDescent="0.4">
      <c r="M1299" t="s">
        <v>873</v>
      </c>
      <c r="N1299" t="s">
        <v>543</v>
      </c>
      <c r="O1299">
        <v>36500</v>
      </c>
    </row>
    <row r="1300" spans="13:15" x14ac:dyDescent="0.4">
      <c r="M1300" t="s">
        <v>873</v>
      </c>
      <c r="N1300" t="s">
        <v>544</v>
      </c>
      <c r="O1300">
        <v>56500</v>
      </c>
    </row>
    <row r="1301" spans="13:15" x14ac:dyDescent="0.4">
      <c r="M1301" t="s">
        <v>873</v>
      </c>
      <c r="N1301" t="s">
        <v>727</v>
      </c>
      <c r="O1301">
        <v>41800</v>
      </c>
    </row>
    <row r="1302" spans="13:15" x14ac:dyDescent="0.4">
      <c r="M1302" t="s">
        <v>873</v>
      </c>
      <c r="N1302" t="s">
        <v>728</v>
      </c>
      <c r="O1302">
        <v>38900</v>
      </c>
    </row>
    <row r="1303" spans="13:15" x14ac:dyDescent="0.4">
      <c r="M1303" t="s">
        <v>873</v>
      </c>
      <c r="N1303" t="s">
        <v>729</v>
      </c>
      <c r="O1303">
        <v>20300</v>
      </c>
    </row>
    <row r="1304" spans="13:15" x14ac:dyDescent="0.4">
      <c r="M1304" t="s">
        <v>873</v>
      </c>
      <c r="N1304" t="s">
        <v>730</v>
      </c>
      <c r="O1304">
        <v>42800</v>
      </c>
    </row>
    <row r="1305" spans="13:15" x14ac:dyDescent="0.4">
      <c r="M1305" t="s">
        <v>873</v>
      </c>
      <c r="N1305" t="s">
        <v>731</v>
      </c>
      <c r="O1305">
        <v>41100</v>
      </c>
    </row>
    <row r="1306" spans="13:15" x14ac:dyDescent="0.4">
      <c r="M1306" t="s">
        <v>873</v>
      </c>
      <c r="N1306" t="s">
        <v>732</v>
      </c>
      <c r="O1306">
        <v>42300</v>
      </c>
    </row>
    <row r="1307" spans="13:15" x14ac:dyDescent="0.4">
      <c r="M1307" t="s">
        <v>873</v>
      </c>
      <c r="N1307" t="s">
        <v>733</v>
      </c>
      <c r="O1307">
        <v>65800</v>
      </c>
    </row>
    <row r="1308" spans="13:15" x14ac:dyDescent="0.4">
      <c r="M1308" t="s">
        <v>873</v>
      </c>
      <c r="N1308" t="s">
        <v>734</v>
      </c>
      <c r="O1308">
        <v>55100</v>
      </c>
    </row>
    <row r="1309" spans="13:15" x14ac:dyDescent="0.4">
      <c r="M1309" t="s">
        <v>873</v>
      </c>
      <c r="N1309" t="s">
        <v>735</v>
      </c>
      <c r="O1309">
        <v>29500</v>
      </c>
    </row>
    <row r="1310" spans="13:15" x14ac:dyDescent="0.4">
      <c r="M1310" t="s">
        <v>873</v>
      </c>
      <c r="N1310" t="s">
        <v>736</v>
      </c>
      <c r="O1310">
        <v>43200</v>
      </c>
    </row>
    <row r="1311" spans="13:15" x14ac:dyDescent="0.4">
      <c r="M1311" t="s">
        <v>873</v>
      </c>
      <c r="N1311" t="s">
        <v>737</v>
      </c>
      <c r="O1311">
        <v>35200</v>
      </c>
    </row>
    <row r="1312" spans="13:15" x14ac:dyDescent="0.4">
      <c r="M1312" t="s">
        <v>873</v>
      </c>
      <c r="N1312" t="s">
        <v>738</v>
      </c>
      <c r="O1312">
        <v>37400</v>
      </c>
    </row>
    <row r="1313" spans="13:15" x14ac:dyDescent="0.4">
      <c r="M1313" t="s">
        <v>873</v>
      </c>
      <c r="N1313" t="s">
        <v>739</v>
      </c>
      <c r="O1313">
        <v>26600</v>
      </c>
    </row>
    <row r="1314" spans="13:15" x14ac:dyDescent="0.4">
      <c r="M1314" t="s">
        <v>873</v>
      </c>
      <c r="N1314" t="s">
        <v>740</v>
      </c>
      <c r="O1314">
        <v>42000</v>
      </c>
    </row>
    <row r="1315" spans="13:15" x14ac:dyDescent="0.4">
      <c r="M1315" t="s">
        <v>873</v>
      </c>
      <c r="N1315" t="s">
        <v>741</v>
      </c>
      <c r="O1315">
        <v>40600</v>
      </c>
    </row>
    <row r="1316" spans="13:15" x14ac:dyDescent="0.4">
      <c r="M1316" t="s">
        <v>873</v>
      </c>
      <c r="N1316" t="s">
        <v>742</v>
      </c>
      <c r="O1316">
        <v>99400</v>
      </c>
    </row>
    <row r="1317" spans="13:15" x14ac:dyDescent="0.4">
      <c r="M1317" t="s">
        <v>873</v>
      </c>
      <c r="N1317" t="s">
        <v>743</v>
      </c>
      <c r="O1317">
        <v>67200</v>
      </c>
    </row>
    <row r="1318" spans="13:15" x14ac:dyDescent="0.4">
      <c r="M1318" t="s">
        <v>873</v>
      </c>
      <c r="N1318" t="s">
        <v>744</v>
      </c>
      <c r="O1318">
        <v>76900</v>
      </c>
    </row>
    <row r="1319" spans="13:15" x14ac:dyDescent="0.4">
      <c r="M1319" t="s">
        <v>873</v>
      </c>
      <c r="N1319" t="s">
        <v>745</v>
      </c>
      <c r="O1319">
        <v>42600</v>
      </c>
    </row>
    <row r="1320" spans="13:15" x14ac:dyDescent="0.4">
      <c r="M1320" t="s">
        <v>873</v>
      </c>
      <c r="N1320" t="s">
        <v>746</v>
      </c>
      <c r="O1320">
        <v>80900</v>
      </c>
    </row>
    <row r="1321" spans="13:15" x14ac:dyDescent="0.4">
      <c r="M1321" t="s">
        <v>873</v>
      </c>
      <c r="N1321" t="s">
        <v>747</v>
      </c>
      <c r="O1321">
        <v>80600</v>
      </c>
    </row>
    <row r="1322" spans="13:15" x14ac:dyDescent="0.4">
      <c r="M1322" t="s">
        <v>873</v>
      </c>
      <c r="N1322" t="s">
        <v>748</v>
      </c>
      <c r="O1322">
        <v>21600</v>
      </c>
    </row>
    <row r="1323" spans="13:15" x14ac:dyDescent="0.4">
      <c r="M1323" t="s">
        <v>873</v>
      </c>
      <c r="N1323" t="s">
        <v>749</v>
      </c>
      <c r="O1323">
        <v>142700</v>
      </c>
    </row>
    <row r="1324" spans="13:15" x14ac:dyDescent="0.4">
      <c r="M1324" t="s">
        <v>873</v>
      </c>
      <c r="N1324" t="s">
        <v>750</v>
      </c>
      <c r="O1324">
        <v>198600</v>
      </c>
    </row>
    <row r="1325" spans="13:15" x14ac:dyDescent="0.4">
      <c r="M1325" t="s">
        <v>873</v>
      </c>
      <c r="N1325" t="s">
        <v>751</v>
      </c>
      <c r="O1325">
        <v>0</v>
      </c>
    </row>
    <row r="1326" spans="13:15" x14ac:dyDescent="0.4">
      <c r="M1326" t="s">
        <v>873</v>
      </c>
      <c r="N1326" t="s">
        <v>752</v>
      </c>
      <c r="O1326">
        <v>0</v>
      </c>
    </row>
    <row r="1327" spans="13:15" x14ac:dyDescent="0.4">
      <c r="M1327" t="s">
        <v>873</v>
      </c>
      <c r="N1327" t="s">
        <v>753</v>
      </c>
      <c r="O1327">
        <v>0</v>
      </c>
    </row>
    <row r="1328" spans="13:15" x14ac:dyDescent="0.4">
      <c r="M1328" t="s">
        <v>873</v>
      </c>
      <c r="N1328" t="s">
        <v>754</v>
      </c>
      <c r="O1328">
        <v>0</v>
      </c>
    </row>
    <row r="1329" spans="13:15" x14ac:dyDescent="0.4">
      <c r="M1329" t="s">
        <v>873</v>
      </c>
      <c r="N1329" t="s">
        <v>755</v>
      </c>
      <c r="O1329">
        <v>0</v>
      </c>
    </row>
    <row r="1330" spans="13:15" x14ac:dyDescent="0.4">
      <c r="M1330" t="s">
        <v>873</v>
      </c>
      <c r="N1330" t="s">
        <v>756</v>
      </c>
      <c r="O1330">
        <v>1958300</v>
      </c>
    </row>
    <row r="1331" spans="13:15" x14ac:dyDescent="0.4">
      <c r="M1331" t="s">
        <v>875</v>
      </c>
      <c r="N1331" t="s">
        <v>545</v>
      </c>
      <c r="O1331">
        <v>1287800</v>
      </c>
    </row>
    <row r="1332" spans="13:15" x14ac:dyDescent="0.4">
      <c r="M1332" t="s">
        <v>875</v>
      </c>
      <c r="N1332" t="s">
        <v>546</v>
      </c>
      <c r="O1332">
        <v>543100</v>
      </c>
    </row>
    <row r="1333" spans="13:15" x14ac:dyDescent="0.4">
      <c r="M1333" t="s">
        <v>875</v>
      </c>
      <c r="N1333" t="s">
        <v>547</v>
      </c>
      <c r="O1333">
        <v>361700</v>
      </c>
    </row>
    <row r="1334" spans="13:15" x14ac:dyDescent="0.4">
      <c r="M1334" t="s">
        <v>875</v>
      </c>
      <c r="N1334" t="s">
        <v>548</v>
      </c>
      <c r="O1334">
        <v>288000</v>
      </c>
    </row>
    <row r="1335" spans="13:15" x14ac:dyDescent="0.4">
      <c r="M1335" t="s">
        <v>875</v>
      </c>
      <c r="N1335" t="s">
        <v>549</v>
      </c>
      <c r="O1335">
        <v>157000</v>
      </c>
    </row>
    <row r="1336" spans="13:15" x14ac:dyDescent="0.4">
      <c r="M1336" t="s">
        <v>875</v>
      </c>
      <c r="N1336" t="s">
        <v>550</v>
      </c>
      <c r="O1336">
        <v>267300</v>
      </c>
    </row>
    <row r="1337" spans="13:15" x14ac:dyDescent="0.4">
      <c r="M1337" t="s">
        <v>875</v>
      </c>
      <c r="N1337" t="s">
        <v>551</v>
      </c>
      <c r="O1337">
        <v>368500</v>
      </c>
    </row>
    <row r="1338" spans="13:15" x14ac:dyDescent="0.4">
      <c r="M1338" t="s">
        <v>875</v>
      </c>
      <c r="N1338" t="s">
        <v>552</v>
      </c>
      <c r="O1338">
        <v>164500</v>
      </c>
    </row>
    <row r="1339" spans="13:15" x14ac:dyDescent="0.4">
      <c r="M1339" t="s">
        <v>875</v>
      </c>
      <c r="N1339" t="s">
        <v>553</v>
      </c>
      <c r="O1339">
        <v>231200</v>
      </c>
    </row>
    <row r="1340" spans="13:15" x14ac:dyDescent="0.4">
      <c r="M1340" t="s">
        <v>875</v>
      </c>
      <c r="N1340" t="s">
        <v>554</v>
      </c>
      <c r="O1340">
        <v>179300</v>
      </c>
    </row>
    <row r="1341" spans="13:15" x14ac:dyDescent="0.4">
      <c r="M1341" t="s">
        <v>875</v>
      </c>
      <c r="N1341" t="s">
        <v>555</v>
      </c>
      <c r="O1341">
        <v>115200</v>
      </c>
    </row>
    <row r="1342" spans="13:15" x14ac:dyDescent="0.4">
      <c r="M1342" t="s">
        <v>875</v>
      </c>
      <c r="N1342" t="s">
        <v>556</v>
      </c>
      <c r="O1342">
        <v>216500</v>
      </c>
    </row>
    <row r="1343" spans="13:15" x14ac:dyDescent="0.4">
      <c r="M1343" t="s">
        <v>875</v>
      </c>
      <c r="N1343" t="s">
        <v>557</v>
      </c>
      <c r="O1343">
        <v>158700</v>
      </c>
    </row>
    <row r="1344" spans="13:15" x14ac:dyDescent="0.4">
      <c r="M1344" t="s">
        <v>875</v>
      </c>
      <c r="N1344" t="s">
        <v>558</v>
      </c>
      <c r="O1344">
        <v>88200</v>
      </c>
    </row>
    <row r="1345" spans="13:15" x14ac:dyDescent="0.4">
      <c r="M1345" t="s">
        <v>875</v>
      </c>
      <c r="N1345" t="s">
        <v>559</v>
      </c>
      <c r="O1345">
        <v>73000</v>
      </c>
    </row>
    <row r="1346" spans="13:15" x14ac:dyDescent="0.4">
      <c r="M1346" t="s">
        <v>875</v>
      </c>
      <c r="N1346" t="s">
        <v>560</v>
      </c>
      <c r="O1346">
        <v>306300</v>
      </c>
    </row>
    <row r="1347" spans="13:15" x14ac:dyDescent="0.4">
      <c r="M1347" t="s">
        <v>875</v>
      </c>
      <c r="N1347" t="s">
        <v>561</v>
      </c>
      <c r="O1347">
        <v>158400</v>
      </c>
    </row>
    <row r="1348" spans="13:15" x14ac:dyDescent="0.4">
      <c r="M1348" t="s">
        <v>875</v>
      </c>
      <c r="N1348" t="s">
        <v>562</v>
      </c>
      <c r="O1348">
        <v>177700</v>
      </c>
    </row>
    <row r="1349" spans="13:15" x14ac:dyDescent="0.4">
      <c r="M1349" t="s">
        <v>875</v>
      </c>
      <c r="N1349" t="s">
        <v>563</v>
      </c>
      <c r="O1349">
        <v>186700</v>
      </c>
    </row>
    <row r="1350" spans="13:15" x14ac:dyDescent="0.4">
      <c r="M1350" t="s">
        <v>875</v>
      </c>
      <c r="N1350" t="s">
        <v>564</v>
      </c>
      <c r="O1350">
        <v>135200</v>
      </c>
    </row>
    <row r="1351" spans="13:15" x14ac:dyDescent="0.4">
      <c r="M1351" t="s">
        <v>875</v>
      </c>
      <c r="N1351" t="s">
        <v>565</v>
      </c>
      <c r="O1351">
        <v>262800</v>
      </c>
    </row>
    <row r="1352" spans="13:15" x14ac:dyDescent="0.4">
      <c r="M1352" t="s">
        <v>875</v>
      </c>
      <c r="N1352" t="s">
        <v>566</v>
      </c>
      <c r="O1352">
        <v>142100</v>
      </c>
    </row>
    <row r="1353" spans="13:15" x14ac:dyDescent="0.4">
      <c r="M1353" t="s">
        <v>875</v>
      </c>
      <c r="N1353" t="s">
        <v>567</v>
      </c>
      <c r="O1353">
        <v>143300</v>
      </c>
    </row>
    <row r="1354" spans="13:15" x14ac:dyDescent="0.4">
      <c r="M1354" t="s">
        <v>875</v>
      </c>
      <c r="N1354" t="s">
        <v>568</v>
      </c>
      <c r="O1354">
        <v>276200</v>
      </c>
    </row>
    <row r="1355" spans="13:15" x14ac:dyDescent="0.4">
      <c r="M1355" t="s">
        <v>875</v>
      </c>
      <c r="N1355" t="s">
        <v>569</v>
      </c>
      <c r="O1355">
        <v>285200</v>
      </c>
    </row>
    <row r="1356" spans="13:15" x14ac:dyDescent="0.4">
      <c r="M1356" t="s">
        <v>875</v>
      </c>
      <c r="N1356" t="s">
        <v>570</v>
      </c>
      <c r="O1356">
        <v>360200</v>
      </c>
    </row>
    <row r="1357" spans="13:15" x14ac:dyDescent="0.4">
      <c r="M1357" t="s">
        <v>875</v>
      </c>
      <c r="N1357" t="s">
        <v>571</v>
      </c>
      <c r="O1357">
        <v>165000</v>
      </c>
    </row>
    <row r="1358" spans="13:15" x14ac:dyDescent="0.4">
      <c r="M1358" t="s">
        <v>875</v>
      </c>
      <c r="N1358" t="s">
        <v>572</v>
      </c>
      <c r="O1358">
        <v>379400</v>
      </c>
    </row>
    <row r="1359" spans="13:15" x14ac:dyDescent="0.4">
      <c r="M1359" t="s">
        <v>875</v>
      </c>
      <c r="N1359" t="s">
        <v>573</v>
      </c>
      <c r="O1359">
        <v>276900</v>
      </c>
    </row>
    <row r="1360" spans="13:15" x14ac:dyDescent="0.4">
      <c r="M1360" t="s">
        <v>875</v>
      </c>
      <c r="N1360" t="s">
        <v>574</v>
      </c>
      <c r="O1360">
        <v>140700</v>
      </c>
    </row>
    <row r="1361" spans="13:15" x14ac:dyDescent="0.4">
      <c r="M1361" t="s">
        <v>875</v>
      </c>
      <c r="N1361" t="s">
        <v>575</v>
      </c>
      <c r="O1361">
        <v>194200</v>
      </c>
    </row>
    <row r="1362" spans="13:15" x14ac:dyDescent="0.4">
      <c r="M1362" t="s">
        <v>875</v>
      </c>
      <c r="N1362" t="s">
        <v>576</v>
      </c>
      <c r="O1362">
        <v>103900</v>
      </c>
    </row>
    <row r="1363" spans="13:15" x14ac:dyDescent="0.4">
      <c r="M1363" t="s">
        <v>875</v>
      </c>
      <c r="N1363" t="s">
        <v>577</v>
      </c>
      <c r="O1363">
        <v>259200</v>
      </c>
    </row>
    <row r="1364" spans="13:15" x14ac:dyDescent="0.4">
      <c r="M1364" t="s">
        <v>875</v>
      </c>
      <c r="N1364" t="s">
        <v>578</v>
      </c>
      <c r="O1364">
        <v>149100</v>
      </c>
    </row>
    <row r="1365" spans="13:15" x14ac:dyDescent="0.4">
      <c r="M1365" t="s">
        <v>875</v>
      </c>
      <c r="N1365" t="s">
        <v>579</v>
      </c>
      <c r="O1365">
        <v>152500</v>
      </c>
    </row>
    <row r="1366" spans="13:15" x14ac:dyDescent="0.4">
      <c r="M1366" t="s">
        <v>875</v>
      </c>
      <c r="N1366" t="s">
        <v>580</v>
      </c>
      <c r="O1366">
        <v>189100</v>
      </c>
    </row>
    <row r="1367" spans="13:15" x14ac:dyDescent="0.4">
      <c r="M1367" t="s">
        <v>875</v>
      </c>
      <c r="N1367" t="s">
        <v>581</v>
      </c>
      <c r="O1367">
        <v>240000</v>
      </c>
    </row>
    <row r="1368" spans="13:15" x14ac:dyDescent="0.4">
      <c r="M1368" t="s">
        <v>875</v>
      </c>
      <c r="N1368" t="s">
        <v>582</v>
      </c>
      <c r="O1368">
        <v>114800</v>
      </c>
    </row>
    <row r="1369" spans="13:15" x14ac:dyDescent="0.4">
      <c r="M1369" t="s">
        <v>875</v>
      </c>
      <c r="N1369" t="s">
        <v>583</v>
      </c>
      <c r="O1369">
        <v>121800</v>
      </c>
    </row>
    <row r="1370" spans="13:15" x14ac:dyDescent="0.4">
      <c r="M1370" t="s">
        <v>875</v>
      </c>
      <c r="N1370" t="s">
        <v>584</v>
      </c>
      <c r="O1370">
        <v>119500</v>
      </c>
    </row>
    <row r="1371" spans="13:15" x14ac:dyDescent="0.4">
      <c r="M1371" t="s">
        <v>875</v>
      </c>
      <c r="N1371" t="s">
        <v>585</v>
      </c>
      <c r="O1371">
        <v>172200</v>
      </c>
    </row>
    <row r="1372" spans="13:15" x14ac:dyDescent="0.4">
      <c r="M1372" t="s">
        <v>875</v>
      </c>
      <c r="N1372" t="s">
        <v>586</v>
      </c>
      <c r="O1372">
        <v>94500</v>
      </c>
    </row>
    <row r="1373" spans="13:15" x14ac:dyDescent="0.4">
      <c r="M1373" t="s">
        <v>875</v>
      </c>
      <c r="N1373" t="s">
        <v>587</v>
      </c>
      <c r="O1373">
        <v>107700</v>
      </c>
    </row>
    <row r="1374" spans="13:15" x14ac:dyDescent="0.4">
      <c r="M1374" t="s">
        <v>875</v>
      </c>
      <c r="N1374" t="s">
        <v>588</v>
      </c>
      <c r="O1374">
        <v>121900</v>
      </c>
    </row>
    <row r="1375" spans="13:15" x14ac:dyDescent="0.4">
      <c r="M1375" t="s">
        <v>875</v>
      </c>
      <c r="N1375" t="s">
        <v>589</v>
      </c>
      <c r="O1375">
        <v>174100</v>
      </c>
    </row>
    <row r="1376" spans="13:15" x14ac:dyDescent="0.4">
      <c r="M1376" t="s">
        <v>875</v>
      </c>
      <c r="N1376" t="s">
        <v>590</v>
      </c>
      <c r="O1376">
        <v>107400</v>
      </c>
    </row>
    <row r="1377" spans="13:15" x14ac:dyDescent="0.4">
      <c r="M1377" t="s">
        <v>875</v>
      </c>
      <c r="N1377" t="s">
        <v>591</v>
      </c>
      <c r="O1377">
        <v>77500</v>
      </c>
    </row>
    <row r="1378" spans="13:15" x14ac:dyDescent="0.4">
      <c r="M1378" t="s">
        <v>875</v>
      </c>
      <c r="N1378" t="s">
        <v>592</v>
      </c>
      <c r="O1378">
        <v>108200</v>
      </c>
    </row>
    <row r="1379" spans="13:15" x14ac:dyDescent="0.4">
      <c r="M1379" t="s">
        <v>875</v>
      </c>
      <c r="N1379" t="s">
        <v>593</v>
      </c>
      <c r="O1379">
        <v>212100</v>
      </c>
    </row>
    <row r="1380" spans="13:15" x14ac:dyDescent="0.4">
      <c r="M1380" t="s">
        <v>875</v>
      </c>
      <c r="N1380" t="s">
        <v>594</v>
      </c>
      <c r="O1380">
        <v>152000</v>
      </c>
    </row>
    <row r="1381" spans="13:15" x14ac:dyDescent="0.4">
      <c r="M1381" t="s">
        <v>875</v>
      </c>
      <c r="N1381" t="s">
        <v>595</v>
      </c>
      <c r="O1381">
        <v>271700</v>
      </c>
    </row>
    <row r="1382" spans="13:15" x14ac:dyDescent="0.4">
      <c r="M1382" t="s">
        <v>875</v>
      </c>
      <c r="N1382" t="s">
        <v>596</v>
      </c>
      <c r="O1382">
        <v>124800</v>
      </c>
    </row>
    <row r="1383" spans="13:15" x14ac:dyDescent="0.4">
      <c r="M1383" t="s">
        <v>875</v>
      </c>
      <c r="N1383" t="s">
        <v>597</v>
      </c>
      <c r="O1383">
        <v>170700</v>
      </c>
    </row>
    <row r="1384" spans="13:15" x14ac:dyDescent="0.4">
      <c r="M1384" t="s">
        <v>875</v>
      </c>
      <c r="N1384" t="s">
        <v>598</v>
      </c>
      <c r="O1384">
        <v>170700</v>
      </c>
    </row>
    <row r="1385" spans="13:15" x14ac:dyDescent="0.4">
      <c r="M1385" t="s">
        <v>875</v>
      </c>
      <c r="N1385" t="s">
        <v>599</v>
      </c>
      <c r="O1385">
        <v>184400</v>
      </c>
    </row>
    <row r="1386" spans="13:15" x14ac:dyDescent="0.4">
      <c r="M1386" t="s">
        <v>875</v>
      </c>
      <c r="N1386" t="s">
        <v>600</v>
      </c>
      <c r="O1386">
        <v>112500</v>
      </c>
    </row>
    <row r="1387" spans="13:15" x14ac:dyDescent="0.4">
      <c r="M1387" t="s">
        <v>875</v>
      </c>
      <c r="N1387" t="s">
        <v>601</v>
      </c>
      <c r="O1387">
        <v>108800</v>
      </c>
    </row>
    <row r="1388" spans="13:15" x14ac:dyDescent="0.4">
      <c r="M1388" t="s">
        <v>875</v>
      </c>
      <c r="N1388" t="s">
        <v>602</v>
      </c>
      <c r="O1388">
        <v>38600</v>
      </c>
    </row>
    <row r="1389" spans="13:15" x14ac:dyDescent="0.4">
      <c r="M1389" t="s">
        <v>875</v>
      </c>
      <c r="N1389" t="s">
        <v>603</v>
      </c>
      <c r="O1389">
        <v>59600</v>
      </c>
    </row>
    <row r="1390" spans="13:15" x14ac:dyDescent="0.4">
      <c r="M1390" t="s">
        <v>875</v>
      </c>
      <c r="N1390" t="s">
        <v>604</v>
      </c>
      <c r="O1390">
        <v>29300</v>
      </c>
    </row>
    <row r="1391" spans="13:15" x14ac:dyDescent="0.4">
      <c r="M1391" t="s">
        <v>875</v>
      </c>
      <c r="N1391" t="s">
        <v>605</v>
      </c>
      <c r="O1391">
        <v>93800</v>
      </c>
    </row>
    <row r="1392" spans="13:15" x14ac:dyDescent="0.4">
      <c r="M1392" t="s">
        <v>875</v>
      </c>
      <c r="N1392" t="s">
        <v>606</v>
      </c>
      <c r="O1392">
        <v>109500</v>
      </c>
    </row>
    <row r="1393" spans="13:15" x14ac:dyDescent="0.4">
      <c r="M1393" t="s">
        <v>875</v>
      </c>
      <c r="N1393" t="s">
        <v>607</v>
      </c>
      <c r="O1393">
        <v>54400</v>
      </c>
    </row>
    <row r="1394" spans="13:15" x14ac:dyDescent="0.4">
      <c r="M1394" t="s">
        <v>875</v>
      </c>
      <c r="N1394" t="s">
        <v>608</v>
      </c>
      <c r="O1394">
        <v>92500</v>
      </c>
    </row>
    <row r="1395" spans="13:15" x14ac:dyDescent="0.4">
      <c r="M1395" t="s">
        <v>875</v>
      </c>
      <c r="N1395" t="s">
        <v>609</v>
      </c>
      <c r="O1395">
        <v>79400</v>
      </c>
    </row>
    <row r="1396" spans="13:15" x14ac:dyDescent="0.4">
      <c r="M1396" t="s">
        <v>875</v>
      </c>
      <c r="N1396" t="s">
        <v>610</v>
      </c>
      <c r="O1396">
        <v>82300</v>
      </c>
    </row>
    <row r="1397" spans="13:15" x14ac:dyDescent="0.4">
      <c r="M1397" t="s">
        <v>875</v>
      </c>
      <c r="N1397" t="s">
        <v>611</v>
      </c>
      <c r="O1397">
        <v>84200</v>
      </c>
    </row>
    <row r="1398" spans="13:15" x14ac:dyDescent="0.4">
      <c r="M1398" t="s">
        <v>875</v>
      </c>
      <c r="N1398" t="s">
        <v>612</v>
      </c>
      <c r="O1398">
        <v>129700</v>
      </c>
    </row>
    <row r="1399" spans="13:15" x14ac:dyDescent="0.4">
      <c r="M1399" t="s">
        <v>875</v>
      </c>
      <c r="N1399" t="s">
        <v>613</v>
      </c>
      <c r="O1399">
        <v>95100</v>
      </c>
    </row>
    <row r="1400" spans="13:15" x14ac:dyDescent="0.4">
      <c r="M1400" t="s">
        <v>875</v>
      </c>
      <c r="N1400" t="s">
        <v>614</v>
      </c>
      <c r="O1400">
        <v>108800</v>
      </c>
    </row>
    <row r="1401" spans="13:15" x14ac:dyDescent="0.4">
      <c r="M1401" t="s">
        <v>875</v>
      </c>
      <c r="N1401" t="s">
        <v>615</v>
      </c>
      <c r="O1401">
        <v>134600</v>
      </c>
    </row>
    <row r="1402" spans="13:15" x14ac:dyDescent="0.4">
      <c r="M1402" t="s">
        <v>875</v>
      </c>
      <c r="N1402" t="s">
        <v>616</v>
      </c>
      <c r="O1402">
        <v>77700</v>
      </c>
    </row>
    <row r="1403" spans="13:15" x14ac:dyDescent="0.4">
      <c r="M1403" t="s">
        <v>875</v>
      </c>
      <c r="N1403" t="s">
        <v>617</v>
      </c>
      <c r="O1403">
        <v>96900</v>
      </c>
    </row>
    <row r="1404" spans="13:15" x14ac:dyDescent="0.4">
      <c r="M1404" t="s">
        <v>875</v>
      </c>
      <c r="N1404" t="s">
        <v>618</v>
      </c>
      <c r="O1404">
        <v>49300</v>
      </c>
    </row>
    <row r="1405" spans="13:15" x14ac:dyDescent="0.4">
      <c r="M1405" t="s">
        <v>875</v>
      </c>
      <c r="N1405" t="s">
        <v>619</v>
      </c>
      <c r="O1405">
        <v>81100</v>
      </c>
    </row>
    <row r="1406" spans="13:15" x14ac:dyDescent="0.4">
      <c r="M1406" t="s">
        <v>875</v>
      </c>
      <c r="N1406" t="s">
        <v>620</v>
      </c>
      <c r="O1406">
        <v>174700</v>
      </c>
    </row>
    <row r="1407" spans="13:15" x14ac:dyDescent="0.4">
      <c r="M1407" t="s">
        <v>875</v>
      </c>
      <c r="N1407" t="s">
        <v>621</v>
      </c>
      <c r="O1407">
        <v>221600</v>
      </c>
    </row>
    <row r="1408" spans="13:15" x14ac:dyDescent="0.4">
      <c r="M1408" t="s">
        <v>875</v>
      </c>
      <c r="N1408" t="s">
        <v>622</v>
      </c>
      <c r="O1408">
        <v>109300</v>
      </c>
    </row>
    <row r="1409" spans="13:15" x14ac:dyDescent="0.4">
      <c r="M1409" t="s">
        <v>875</v>
      </c>
      <c r="N1409" t="s">
        <v>623</v>
      </c>
      <c r="O1409">
        <v>214900</v>
      </c>
    </row>
    <row r="1410" spans="13:15" x14ac:dyDescent="0.4">
      <c r="M1410" t="s">
        <v>875</v>
      </c>
      <c r="N1410" t="s">
        <v>624</v>
      </c>
      <c r="O1410">
        <v>75800</v>
      </c>
    </row>
    <row r="1411" spans="13:15" x14ac:dyDescent="0.4">
      <c r="M1411" t="s">
        <v>875</v>
      </c>
      <c r="N1411" t="s">
        <v>625</v>
      </c>
      <c r="O1411">
        <v>273100</v>
      </c>
    </row>
    <row r="1412" spans="13:15" x14ac:dyDescent="0.4">
      <c r="M1412" t="s">
        <v>875</v>
      </c>
      <c r="N1412" t="s">
        <v>626</v>
      </c>
      <c r="O1412">
        <v>198800</v>
      </c>
    </row>
    <row r="1413" spans="13:15" x14ac:dyDescent="0.4">
      <c r="M1413" t="s">
        <v>875</v>
      </c>
      <c r="N1413" t="s">
        <v>627</v>
      </c>
      <c r="O1413">
        <v>64600</v>
      </c>
    </row>
    <row r="1414" spans="13:15" x14ac:dyDescent="0.4">
      <c r="M1414" t="s">
        <v>875</v>
      </c>
      <c r="N1414" t="s">
        <v>628</v>
      </c>
      <c r="O1414">
        <v>130200</v>
      </c>
    </row>
    <row r="1415" spans="13:15" x14ac:dyDescent="0.4">
      <c r="M1415" t="s">
        <v>875</v>
      </c>
      <c r="N1415" t="s">
        <v>629</v>
      </c>
      <c r="O1415">
        <v>150500</v>
      </c>
    </row>
    <row r="1416" spans="13:15" x14ac:dyDescent="0.4">
      <c r="M1416" t="s">
        <v>875</v>
      </c>
      <c r="N1416" t="s">
        <v>630</v>
      </c>
      <c r="O1416">
        <v>80500</v>
      </c>
    </row>
    <row r="1417" spans="13:15" x14ac:dyDescent="0.4">
      <c r="M1417" t="s">
        <v>875</v>
      </c>
      <c r="N1417" t="s">
        <v>631</v>
      </c>
      <c r="O1417">
        <v>78200</v>
      </c>
    </row>
    <row r="1418" spans="13:15" x14ac:dyDescent="0.4">
      <c r="M1418" t="s">
        <v>875</v>
      </c>
      <c r="N1418" t="s">
        <v>632</v>
      </c>
      <c r="O1418">
        <v>48400</v>
      </c>
    </row>
    <row r="1419" spans="13:15" x14ac:dyDescent="0.4">
      <c r="M1419" t="s">
        <v>875</v>
      </c>
      <c r="N1419" t="s">
        <v>633</v>
      </c>
      <c r="O1419">
        <v>143700</v>
      </c>
    </row>
    <row r="1420" spans="13:15" x14ac:dyDescent="0.4">
      <c r="M1420" t="s">
        <v>875</v>
      </c>
      <c r="N1420" t="s">
        <v>634</v>
      </c>
      <c r="O1420">
        <v>71100</v>
      </c>
    </row>
    <row r="1421" spans="13:15" x14ac:dyDescent="0.4">
      <c r="M1421" t="s">
        <v>875</v>
      </c>
      <c r="N1421" t="s">
        <v>635</v>
      </c>
      <c r="O1421">
        <v>50400</v>
      </c>
    </row>
    <row r="1422" spans="13:15" x14ac:dyDescent="0.4">
      <c r="M1422" t="s">
        <v>875</v>
      </c>
      <c r="N1422" t="s">
        <v>636</v>
      </c>
      <c r="O1422">
        <v>97700</v>
      </c>
    </row>
    <row r="1423" spans="13:15" x14ac:dyDescent="0.4">
      <c r="M1423" t="s">
        <v>875</v>
      </c>
      <c r="N1423" t="s">
        <v>637</v>
      </c>
      <c r="O1423">
        <v>86200</v>
      </c>
    </row>
    <row r="1424" spans="13:15" x14ac:dyDescent="0.4">
      <c r="M1424" t="s">
        <v>875</v>
      </c>
      <c r="N1424" t="s">
        <v>638</v>
      </c>
      <c r="O1424">
        <v>86800</v>
      </c>
    </row>
    <row r="1425" spans="13:15" x14ac:dyDescent="0.4">
      <c r="M1425" t="s">
        <v>875</v>
      </c>
      <c r="N1425" t="s">
        <v>639</v>
      </c>
      <c r="O1425">
        <v>80600</v>
      </c>
    </row>
    <row r="1426" spans="13:15" x14ac:dyDescent="0.4">
      <c r="M1426" t="s">
        <v>875</v>
      </c>
      <c r="N1426" t="s">
        <v>640</v>
      </c>
      <c r="O1426">
        <v>66400</v>
      </c>
    </row>
    <row r="1427" spans="13:15" x14ac:dyDescent="0.4">
      <c r="M1427" t="s">
        <v>875</v>
      </c>
      <c r="N1427" t="s">
        <v>641</v>
      </c>
      <c r="O1427">
        <v>76900</v>
      </c>
    </row>
    <row r="1428" spans="13:15" x14ac:dyDescent="0.4">
      <c r="M1428" t="s">
        <v>875</v>
      </c>
      <c r="N1428" t="s">
        <v>642</v>
      </c>
      <c r="O1428">
        <v>82400</v>
      </c>
    </row>
    <row r="1429" spans="13:15" x14ac:dyDescent="0.4">
      <c r="M1429" t="s">
        <v>875</v>
      </c>
      <c r="N1429" t="s">
        <v>643</v>
      </c>
      <c r="O1429">
        <v>106200</v>
      </c>
    </row>
    <row r="1430" spans="13:15" x14ac:dyDescent="0.4">
      <c r="M1430" t="s">
        <v>875</v>
      </c>
      <c r="N1430" t="s">
        <v>644</v>
      </c>
      <c r="O1430">
        <v>42000</v>
      </c>
    </row>
    <row r="1431" spans="13:15" x14ac:dyDescent="0.4">
      <c r="M1431" t="s">
        <v>875</v>
      </c>
      <c r="N1431" t="s">
        <v>645</v>
      </c>
      <c r="O1431">
        <v>118500</v>
      </c>
    </row>
    <row r="1432" spans="13:15" x14ac:dyDescent="0.4">
      <c r="M1432" t="s">
        <v>875</v>
      </c>
      <c r="N1432" t="s">
        <v>646</v>
      </c>
      <c r="O1432">
        <v>104000</v>
      </c>
    </row>
    <row r="1433" spans="13:15" x14ac:dyDescent="0.4">
      <c r="M1433" t="s">
        <v>875</v>
      </c>
      <c r="N1433" t="s">
        <v>647</v>
      </c>
      <c r="O1433">
        <v>50700</v>
      </c>
    </row>
    <row r="1434" spans="13:15" x14ac:dyDescent="0.4">
      <c r="M1434" t="s">
        <v>875</v>
      </c>
      <c r="N1434" t="s">
        <v>648</v>
      </c>
      <c r="O1434">
        <v>76300</v>
      </c>
    </row>
    <row r="1435" spans="13:15" x14ac:dyDescent="0.4">
      <c r="M1435" t="s">
        <v>875</v>
      </c>
      <c r="N1435" t="s">
        <v>649</v>
      </c>
      <c r="O1435">
        <v>120200</v>
      </c>
    </row>
    <row r="1436" spans="13:15" x14ac:dyDescent="0.4">
      <c r="M1436" t="s">
        <v>875</v>
      </c>
      <c r="N1436" t="s">
        <v>650</v>
      </c>
      <c r="O1436">
        <v>73700</v>
      </c>
    </row>
    <row r="1437" spans="13:15" x14ac:dyDescent="0.4">
      <c r="M1437" t="s">
        <v>875</v>
      </c>
      <c r="N1437" t="s">
        <v>651</v>
      </c>
      <c r="O1437">
        <v>54200</v>
      </c>
    </row>
    <row r="1438" spans="13:15" x14ac:dyDescent="0.4">
      <c r="M1438" t="s">
        <v>875</v>
      </c>
      <c r="N1438" t="s">
        <v>652</v>
      </c>
      <c r="O1438">
        <v>109300</v>
      </c>
    </row>
    <row r="1439" spans="13:15" x14ac:dyDescent="0.4">
      <c r="M1439" t="s">
        <v>875</v>
      </c>
      <c r="N1439" t="s">
        <v>653</v>
      </c>
      <c r="O1439">
        <v>190900</v>
      </c>
    </row>
    <row r="1440" spans="13:15" x14ac:dyDescent="0.4">
      <c r="M1440" t="s">
        <v>875</v>
      </c>
      <c r="N1440" t="s">
        <v>654</v>
      </c>
      <c r="O1440">
        <v>249900</v>
      </c>
    </row>
    <row r="1441" spans="13:15" x14ac:dyDescent="0.4">
      <c r="M1441" t="s">
        <v>875</v>
      </c>
      <c r="N1441" t="s">
        <v>655</v>
      </c>
      <c r="O1441">
        <v>154400</v>
      </c>
    </row>
    <row r="1442" spans="13:15" x14ac:dyDescent="0.4">
      <c r="M1442" t="s">
        <v>875</v>
      </c>
      <c r="N1442" t="s">
        <v>656</v>
      </c>
      <c r="O1442">
        <v>200300</v>
      </c>
    </row>
    <row r="1443" spans="13:15" x14ac:dyDescent="0.4">
      <c r="M1443" t="s">
        <v>875</v>
      </c>
      <c r="N1443" t="s">
        <v>657</v>
      </c>
      <c r="O1443">
        <v>106200</v>
      </c>
    </row>
    <row r="1444" spans="13:15" x14ac:dyDescent="0.4">
      <c r="M1444" t="s">
        <v>875</v>
      </c>
      <c r="N1444" t="s">
        <v>658</v>
      </c>
      <c r="O1444">
        <v>81500</v>
      </c>
    </row>
    <row r="1445" spans="13:15" x14ac:dyDescent="0.4">
      <c r="M1445" t="s">
        <v>875</v>
      </c>
      <c r="N1445" t="s">
        <v>659</v>
      </c>
      <c r="O1445">
        <v>132600</v>
      </c>
    </row>
    <row r="1446" spans="13:15" x14ac:dyDescent="0.4">
      <c r="M1446" t="s">
        <v>875</v>
      </c>
      <c r="N1446" t="s">
        <v>660</v>
      </c>
      <c r="O1446">
        <v>130800</v>
      </c>
    </row>
    <row r="1447" spans="13:15" x14ac:dyDescent="0.4">
      <c r="M1447" t="s">
        <v>875</v>
      </c>
      <c r="N1447" t="s">
        <v>661</v>
      </c>
      <c r="O1447">
        <v>141400</v>
      </c>
    </row>
    <row r="1448" spans="13:15" x14ac:dyDescent="0.4">
      <c r="M1448" t="s">
        <v>875</v>
      </c>
      <c r="N1448" t="s">
        <v>662</v>
      </c>
      <c r="O1448">
        <v>83700</v>
      </c>
    </row>
    <row r="1449" spans="13:15" x14ac:dyDescent="0.4">
      <c r="M1449" t="s">
        <v>875</v>
      </c>
      <c r="N1449" t="s">
        <v>663</v>
      </c>
      <c r="O1449">
        <v>123800</v>
      </c>
    </row>
    <row r="1450" spans="13:15" x14ac:dyDescent="0.4">
      <c r="M1450" t="s">
        <v>875</v>
      </c>
      <c r="N1450" t="s">
        <v>664</v>
      </c>
      <c r="O1450">
        <v>70500</v>
      </c>
    </row>
    <row r="1451" spans="13:15" x14ac:dyDescent="0.4">
      <c r="M1451" t="s">
        <v>875</v>
      </c>
      <c r="N1451" t="s">
        <v>665</v>
      </c>
      <c r="O1451">
        <v>76700</v>
      </c>
    </row>
    <row r="1452" spans="13:15" x14ac:dyDescent="0.4">
      <c r="M1452" t="s">
        <v>875</v>
      </c>
      <c r="N1452" t="s">
        <v>666</v>
      </c>
      <c r="O1452">
        <v>76700</v>
      </c>
    </row>
    <row r="1453" spans="13:15" x14ac:dyDescent="0.4">
      <c r="M1453" t="s">
        <v>875</v>
      </c>
      <c r="N1453" t="s">
        <v>667</v>
      </c>
      <c r="O1453">
        <v>321200</v>
      </c>
    </row>
    <row r="1454" spans="13:15" x14ac:dyDescent="0.4">
      <c r="M1454" t="s">
        <v>875</v>
      </c>
      <c r="N1454" t="s">
        <v>668</v>
      </c>
      <c r="O1454">
        <v>116800</v>
      </c>
    </row>
    <row r="1455" spans="13:15" x14ac:dyDescent="0.4">
      <c r="M1455" t="s">
        <v>875</v>
      </c>
      <c r="N1455" t="s">
        <v>669</v>
      </c>
      <c r="O1455">
        <v>99200</v>
      </c>
    </row>
    <row r="1456" spans="13:15" x14ac:dyDescent="0.4">
      <c r="M1456" t="s">
        <v>875</v>
      </c>
      <c r="N1456" t="s">
        <v>670</v>
      </c>
      <c r="O1456">
        <v>88000</v>
      </c>
    </row>
    <row r="1457" spans="13:15" x14ac:dyDescent="0.4">
      <c r="M1457" t="s">
        <v>875</v>
      </c>
      <c r="N1457" t="s">
        <v>671</v>
      </c>
      <c r="O1457">
        <v>40100</v>
      </c>
    </row>
    <row r="1458" spans="13:15" x14ac:dyDescent="0.4">
      <c r="M1458" t="s">
        <v>875</v>
      </c>
      <c r="N1458" t="s">
        <v>672</v>
      </c>
      <c r="O1458">
        <v>91000</v>
      </c>
    </row>
    <row r="1459" spans="13:15" x14ac:dyDescent="0.4">
      <c r="M1459" t="s">
        <v>875</v>
      </c>
      <c r="N1459" t="s">
        <v>673</v>
      </c>
      <c r="O1459">
        <v>34700</v>
      </c>
    </row>
    <row r="1460" spans="13:15" x14ac:dyDescent="0.4">
      <c r="M1460" t="s">
        <v>875</v>
      </c>
      <c r="N1460" t="s">
        <v>674</v>
      </c>
      <c r="O1460">
        <v>48000</v>
      </c>
    </row>
    <row r="1461" spans="13:15" x14ac:dyDescent="0.4">
      <c r="M1461" t="s">
        <v>875</v>
      </c>
      <c r="N1461" t="s">
        <v>675</v>
      </c>
      <c r="O1461">
        <v>88600</v>
      </c>
    </row>
    <row r="1462" spans="13:15" x14ac:dyDescent="0.4">
      <c r="M1462" t="s">
        <v>875</v>
      </c>
      <c r="N1462" t="s">
        <v>676</v>
      </c>
      <c r="O1462">
        <v>52200</v>
      </c>
    </row>
    <row r="1463" spans="13:15" x14ac:dyDescent="0.4">
      <c r="M1463" t="s">
        <v>875</v>
      </c>
      <c r="N1463" t="s">
        <v>677</v>
      </c>
      <c r="O1463">
        <v>79600</v>
      </c>
    </row>
    <row r="1464" spans="13:15" x14ac:dyDescent="0.4">
      <c r="M1464" t="s">
        <v>875</v>
      </c>
      <c r="N1464" t="s">
        <v>678</v>
      </c>
      <c r="O1464">
        <v>68000</v>
      </c>
    </row>
    <row r="1465" spans="13:15" x14ac:dyDescent="0.4">
      <c r="M1465" t="s">
        <v>875</v>
      </c>
      <c r="N1465" t="s">
        <v>679</v>
      </c>
      <c r="O1465">
        <v>181500</v>
      </c>
    </row>
    <row r="1466" spans="13:15" x14ac:dyDescent="0.4">
      <c r="M1466" t="s">
        <v>875</v>
      </c>
      <c r="N1466" t="s">
        <v>680</v>
      </c>
      <c r="O1466">
        <v>218300</v>
      </c>
    </row>
    <row r="1467" spans="13:15" x14ac:dyDescent="0.4">
      <c r="M1467" t="s">
        <v>875</v>
      </c>
      <c r="N1467" t="s">
        <v>681</v>
      </c>
      <c r="O1467">
        <v>129400</v>
      </c>
    </row>
    <row r="1468" spans="13:15" x14ac:dyDescent="0.4">
      <c r="M1468" t="s">
        <v>875</v>
      </c>
      <c r="N1468" t="s">
        <v>682</v>
      </c>
      <c r="O1468">
        <v>68400</v>
      </c>
    </row>
    <row r="1469" spans="13:15" x14ac:dyDescent="0.4">
      <c r="M1469" t="s">
        <v>875</v>
      </c>
      <c r="N1469" t="s">
        <v>683</v>
      </c>
      <c r="O1469">
        <v>66100</v>
      </c>
    </row>
    <row r="1470" spans="13:15" x14ac:dyDescent="0.4">
      <c r="M1470" t="s">
        <v>875</v>
      </c>
      <c r="N1470" t="s">
        <v>684</v>
      </c>
      <c r="O1470">
        <v>67900</v>
      </c>
    </row>
    <row r="1471" spans="13:15" x14ac:dyDescent="0.4">
      <c r="M1471" t="s">
        <v>875</v>
      </c>
      <c r="N1471" t="s">
        <v>685</v>
      </c>
      <c r="O1471">
        <v>142000</v>
      </c>
    </row>
    <row r="1472" spans="13:15" x14ac:dyDescent="0.4">
      <c r="M1472" t="s">
        <v>875</v>
      </c>
      <c r="N1472" t="s">
        <v>686</v>
      </c>
      <c r="O1472">
        <v>31700</v>
      </c>
    </row>
    <row r="1473" spans="13:15" x14ac:dyDescent="0.4">
      <c r="M1473" t="s">
        <v>875</v>
      </c>
      <c r="N1473" t="s">
        <v>687</v>
      </c>
      <c r="O1473">
        <v>39200</v>
      </c>
    </row>
    <row r="1474" spans="13:15" x14ac:dyDescent="0.4">
      <c r="M1474" t="s">
        <v>875</v>
      </c>
      <c r="N1474" t="s">
        <v>688</v>
      </c>
      <c r="O1474">
        <v>60000</v>
      </c>
    </row>
    <row r="1475" spans="13:15" x14ac:dyDescent="0.4">
      <c r="M1475" t="s">
        <v>875</v>
      </c>
      <c r="N1475" t="s">
        <v>689</v>
      </c>
      <c r="O1475">
        <v>47500</v>
      </c>
    </row>
    <row r="1476" spans="13:15" x14ac:dyDescent="0.4">
      <c r="M1476" t="s">
        <v>875</v>
      </c>
      <c r="N1476" t="s">
        <v>690</v>
      </c>
      <c r="O1476">
        <v>55400</v>
      </c>
    </row>
    <row r="1477" spans="13:15" x14ac:dyDescent="0.4">
      <c r="M1477" t="s">
        <v>875</v>
      </c>
      <c r="N1477" t="s">
        <v>691</v>
      </c>
      <c r="O1477">
        <v>37300</v>
      </c>
    </row>
    <row r="1478" spans="13:15" x14ac:dyDescent="0.4">
      <c r="M1478" t="s">
        <v>875</v>
      </c>
      <c r="N1478" t="s">
        <v>692</v>
      </c>
      <c r="O1478">
        <v>32800</v>
      </c>
    </row>
    <row r="1479" spans="13:15" x14ac:dyDescent="0.4">
      <c r="M1479" t="s">
        <v>875</v>
      </c>
      <c r="N1479" t="s">
        <v>693</v>
      </c>
      <c r="O1479">
        <v>92500</v>
      </c>
    </row>
    <row r="1480" spans="13:15" x14ac:dyDescent="0.4">
      <c r="M1480" t="s">
        <v>875</v>
      </c>
      <c r="N1480" t="s">
        <v>694</v>
      </c>
      <c r="O1480">
        <v>77300</v>
      </c>
    </row>
    <row r="1481" spans="13:15" x14ac:dyDescent="0.4">
      <c r="M1481" t="s">
        <v>875</v>
      </c>
      <c r="N1481" t="s">
        <v>695</v>
      </c>
      <c r="O1481">
        <v>66300</v>
      </c>
    </row>
    <row r="1482" spans="13:15" x14ac:dyDescent="0.4">
      <c r="M1482" t="s">
        <v>875</v>
      </c>
      <c r="N1482" t="s">
        <v>696</v>
      </c>
      <c r="O1482">
        <v>785300</v>
      </c>
    </row>
    <row r="1483" spans="13:15" x14ac:dyDescent="0.4">
      <c r="M1483" t="s">
        <v>875</v>
      </c>
      <c r="N1483" t="s">
        <v>697</v>
      </c>
      <c r="O1483">
        <v>295600</v>
      </c>
    </row>
    <row r="1484" spans="13:15" x14ac:dyDescent="0.4">
      <c r="M1484" t="s">
        <v>875</v>
      </c>
      <c r="N1484" t="s">
        <v>698</v>
      </c>
      <c r="O1484">
        <v>165200</v>
      </c>
    </row>
    <row r="1485" spans="13:15" x14ac:dyDescent="0.4">
      <c r="M1485" t="s">
        <v>875</v>
      </c>
      <c r="N1485" t="s">
        <v>699</v>
      </c>
      <c r="O1485">
        <v>185600</v>
      </c>
    </row>
    <row r="1486" spans="13:15" x14ac:dyDescent="0.4">
      <c r="M1486" t="s">
        <v>875</v>
      </c>
      <c r="N1486" t="s">
        <v>700</v>
      </c>
      <c r="O1486">
        <v>192800</v>
      </c>
    </row>
    <row r="1487" spans="13:15" x14ac:dyDescent="0.4">
      <c r="M1487" t="s">
        <v>875</v>
      </c>
      <c r="N1487" t="s">
        <v>701</v>
      </c>
      <c r="O1487">
        <v>361600</v>
      </c>
    </row>
    <row r="1488" spans="13:15" x14ac:dyDescent="0.4">
      <c r="M1488" t="s">
        <v>875</v>
      </c>
      <c r="N1488" t="s">
        <v>702</v>
      </c>
      <c r="O1488">
        <v>180200</v>
      </c>
    </row>
    <row r="1489" spans="13:15" x14ac:dyDescent="0.4">
      <c r="M1489" t="s">
        <v>875</v>
      </c>
      <c r="N1489" t="s">
        <v>703</v>
      </c>
      <c r="O1489">
        <v>226400</v>
      </c>
    </row>
    <row r="1490" spans="13:15" x14ac:dyDescent="0.4">
      <c r="M1490" t="s">
        <v>875</v>
      </c>
      <c r="N1490" t="s">
        <v>704</v>
      </c>
      <c r="O1490">
        <v>181600</v>
      </c>
    </row>
    <row r="1491" spans="13:15" x14ac:dyDescent="0.4">
      <c r="M1491" t="s">
        <v>875</v>
      </c>
      <c r="N1491" t="s">
        <v>705</v>
      </c>
      <c r="O1491">
        <v>205000</v>
      </c>
    </row>
    <row r="1492" spans="13:15" x14ac:dyDescent="0.4">
      <c r="M1492" t="s">
        <v>875</v>
      </c>
      <c r="N1492" t="s">
        <v>706</v>
      </c>
      <c r="O1492">
        <v>219800</v>
      </c>
    </row>
    <row r="1493" spans="13:15" x14ac:dyDescent="0.4">
      <c r="M1493" t="s">
        <v>875</v>
      </c>
      <c r="N1493" t="s">
        <v>707</v>
      </c>
      <c r="O1493">
        <v>74000</v>
      </c>
    </row>
    <row r="1494" spans="13:15" x14ac:dyDescent="0.4">
      <c r="M1494" t="s">
        <v>875</v>
      </c>
      <c r="N1494" t="s">
        <v>708</v>
      </c>
      <c r="O1494">
        <v>256800</v>
      </c>
    </row>
    <row r="1495" spans="13:15" x14ac:dyDescent="0.4">
      <c r="M1495" t="s">
        <v>875</v>
      </c>
      <c r="N1495" t="s">
        <v>709</v>
      </c>
      <c r="O1495">
        <v>140700</v>
      </c>
    </row>
    <row r="1496" spans="13:15" x14ac:dyDescent="0.4">
      <c r="M1496" t="s">
        <v>875</v>
      </c>
      <c r="N1496" t="s">
        <v>710</v>
      </c>
      <c r="O1496">
        <v>89800</v>
      </c>
    </row>
    <row r="1497" spans="13:15" x14ac:dyDescent="0.4">
      <c r="M1497" t="s">
        <v>875</v>
      </c>
      <c r="N1497" t="s">
        <v>711</v>
      </c>
      <c r="O1497">
        <v>230900</v>
      </c>
    </row>
    <row r="1498" spans="13:15" x14ac:dyDescent="0.4">
      <c r="M1498" t="s">
        <v>875</v>
      </c>
      <c r="N1498" t="s">
        <v>712</v>
      </c>
      <c r="O1498">
        <v>121900</v>
      </c>
    </row>
    <row r="1499" spans="13:15" x14ac:dyDescent="0.4">
      <c r="M1499" t="s">
        <v>875</v>
      </c>
      <c r="N1499" t="s">
        <v>713</v>
      </c>
      <c r="O1499">
        <v>200900</v>
      </c>
    </row>
    <row r="1500" spans="13:15" x14ac:dyDescent="0.4">
      <c r="M1500" t="s">
        <v>875</v>
      </c>
      <c r="N1500" t="s">
        <v>714</v>
      </c>
      <c r="O1500">
        <v>199300</v>
      </c>
    </row>
    <row r="1501" spans="13:15" x14ac:dyDescent="0.4">
      <c r="M1501" t="s">
        <v>875</v>
      </c>
      <c r="N1501" t="s">
        <v>715</v>
      </c>
      <c r="O1501">
        <v>103000</v>
      </c>
    </row>
    <row r="1502" spans="13:15" x14ac:dyDescent="0.4">
      <c r="M1502" t="s">
        <v>875</v>
      </c>
      <c r="N1502" t="s">
        <v>716</v>
      </c>
      <c r="O1502">
        <v>135900</v>
      </c>
    </row>
    <row r="1503" spans="13:15" x14ac:dyDescent="0.4">
      <c r="M1503" t="s">
        <v>875</v>
      </c>
      <c r="N1503" t="s">
        <v>717</v>
      </c>
      <c r="O1503">
        <v>141900</v>
      </c>
    </row>
    <row r="1504" spans="13:15" x14ac:dyDescent="0.4">
      <c r="M1504" t="s">
        <v>875</v>
      </c>
      <c r="N1504" t="s">
        <v>718</v>
      </c>
      <c r="O1504">
        <v>79400</v>
      </c>
    </row>
    <row r="1505" spans="11:15" x14ac:dyDescent="0.4">
      <c r="M1505" t="s">
        <v>875</v>
      </c>
      <c r="N1505" t="s">
        <v>719</v>
      </c>
      <c r="O1505">
        <v>152900</v>
      </c>
    </row>
    <row r="1506" spans="11:15" x14ac:dyDescent="0.4">
      <c r="M1506" t="s">
        <v>875</v>
      </c>
      <c r="N1506" t="s">
        <v>720</v>
      </c>
      <c r="O1506">
        <v>88900</v>
      </c>
    </row>
    <row r="1507" spans="11:15" x14ac:dyDescent="0.4">
      <c r="M1507" t="s">
        <v>875</v>
      </c>
      <c r="N1507" t="s">
        <v>721</v>
      </c>
      <c r="O1507">
        <v>179900</v>
      </c>
    </row>
    <row r="1508" spans="11:15" x14ac:dyDescent="0.4">
      <c r="M1508" t="s">
        <v>875</v>
      </c>
      <c r="N1508" t="s">
        <v>722</v>
      </c>
      <c r="O1508">
        <v>77600</v>
      </c>
    </row>
    <row r="1509" spans="11:15" x14ac:dyDescent="0.4">
      <c r="M1509" t="s">
        <v>875</v>
      </c>
      <c r="N1509" t="s">
        <v>723</v>
      </c>
      <c r="O1509">
        <v>98900</v>
      </c>
    </row>
    <row r="1510" spans="11:15" x14ac:dyDescent="0.4">
      <c r="M1510" t="s">
        <v>875</v>
      </c>
      <c r="N1510" t="s">
        <v>724</v>
      </c>
      <c r="O1510">
        <v>36500</v>
      </c>
    </row>
    <row r="1511" spans="11:15" x14ac:dyDescent="0.4">
      <c r="M1511" t="s">
        <v>875</v>
      </c>
      <c r="N1511" t="s">
        <v>725</v>
      </c>
      <c r="O1511">
        <v>91300</v>
      </c>
    </row>
    <row r="1512" spans="11:15" x14ac:dyDescent="0.4">
      <c r="M1512" t="s">
        <v>875</v>
      </c>
      <c r="N1512" t="s">
        <v>726</v>
      </c>
      <c r="O1512">
        <v>152300</v>
      </c>
    </row>
    <row r="1513" spans="11:15" x14ac:dyDescent="0.4">
      <c r="K1513" s="1"/>
      <c r="L1513" s="1"/>
      <c r="M1513" s="1" t="s">
        <v>875</v>
      </c>
      <c r="N1513" s="1" t="s">
        <v>425</v>
      </c>
      <c r="O1513" s="1">
        <v>96300</v>
      </c>
    </row>
    <row r="1514" spans="11:15" x14ac:dyDescent="0.4">
      <c r="K1514" s="1"/>
      <c r="L1514" s="1"/>
      <c r="M1514" s="1" t="s">
        <v>875</v>
      </c>
      <c r="N1514" s="1" t="s">
        <v>426</v>
      </c>
      <c r="O1514" s="1">
        <v>110800</v>
      </c>
    </row>
    <row r="1515" spans="11:15" x14ac:dyDescent="0.4">
      <c r="K1515" s="1"/>
      <c r="L1515" s="1"/>
      <c r="M1515" s="1" t="s">
        <v>875</v>
      </c>
      <c r="N1515" s="1" t="s">
        <v>427</v>
      </c>
      <c r="O1515" s="1">
        <v>86000</v>
      </c>
    </row>
    <row r="1516" spans="11:15" x14ac:dyDescent="0.4">
      <c r="K1516" s="1"/>
      <c r="L1516" s="1"/>
      <c r="M1516" s="1" t="s">
        <v>875</v>
      </c>
      <c r="N1516" s="1" t="s">
        <v>428</v>
      </c>
      <c r="O1516" s="1">
        <v>99600</v>
      </c>
    </row>
    <row r="1517" spans="11:15" x14ac:dyDescent="0.4">
      <c r="K1517" s="1"/>
      <c r="L1517" s="1"/>
      <c r="M1517" s="1" t="s">
        <v>875</v>
      </c>
      <c r="N1517" s="1" t="s">
        <v>429</v>
      </c>
      <c r="O1517" s="1">
        <v>55400</v>
      </c>
    </row>
    <row r="1518" spans="11:15" x14ac:dyDescent="0.4">
      <c r="K1518" s="1"/>
      <c r="L1518" s="1"/>
      <c r="M1518" s="1" t="s">
        <v>875</v>
      </c>
      <c r="N1518" s="1" t="s">
        <v>430</v>
      </c>
      <c r="O1518" s="1">
        <v>67900</v>
      </c>
    </row>
    <row r="1519" spans="11:15" x14ac:dyDescent="0.4">
      <c r="K1519" s="1"/>
      <c r="L1519" s="1"/>
      <c r="M1519" s="1" t="s">
        <v>875</v>
      </c>
      <c r="N1519" s="1" t="s">
        <v>431</v>
      </c>
      <c r="O1519" s="1">
        <v>132600</v>
      </c>
    </row>
    <row r="1520" spans="11:15" x14ac:dyDescent="0.4">
      <c r="K1520" s="1"/>
      <c r="L1520" s="1"/>
      <c r="M1520" s="1" t="s">
        <v>875</v>
      </c>
      <c r="N1520" s="1" t="s">
        <v>432</v>
      </c>
      <c r="O1520" s="1">
        <v>65100</v>
      </c>
    </row>
    <row r="1521" spans="11:15" x14ac:dyDescent="0.4">
      <c r="K1521" s="1"/>
      <c r="L1521" s="1"/>
      <c r="M1521" s="1" t="s">
        <v>875</v>
      </c>
      <c r="N1521" s="1" t="s">
        <v>433</v>
      </c>
      <c r="O1521" s="1">
        <v>66100</v>
      </c>
    </row>
    <row r="1522" spans="11:15" x14ac:dyDescent="0.4">
      <c r="K1522" s="1"/>
      <c r="L1522" s="1"/>
      <c r="M1522" s="1" t="s">
        <v>875</v>
      </c>
      <c r="N1522" s="1" t="s">
        <v>434</v>
      </c>
      <c r="O1522" s="1">
        <v>109200</v>
      </c>
    </row>
    <row r="1523" spans="11:15" x14ac:dyDescent="0.4">
      <c r="K1523" s="1"/>
      <c r="L1523" s="1"/>
      <c r="M1523" s="1" t="s">
        <v>875</v>
      </c>
      <c r="N1523" s="1" t="s">
        <v>435</v>
      </c>
      <c r="O1523" s="1">
        <v>37300</v>
      </c>
    </row>
    <row r="1524" spans="11:15" x14ac:dyDescent="0.4">
      <c r="K1524" s="1"/>
      <c r="L1524" s="1"/>
      <c r="M1524" s="1" t="s">
        <v>875</v>
      </c>
      <c r="N1524" s="1" t="s">
        <v>436</v>
      </c>
      <c r="O1524" s="1">
        <v>49500</v>
      </c>
    </row>
    <row r="1525" spans="11:15" x14ac:dyDescent="0.4">
      <c r="K1525" s="1"/>
      <c r="L1525" s="1"/>
      <c r="M1525" s="1" t="s">
        <v>875</v>
      </c>
      <c r="N1525" s="1" t="s">
        <v>437</v>
      </c>
      <c r="O1525" s="1">
        <v>72300</v>
      </c>
    </row>
    <row r="1526" spans="11:15" x14ac:dyDescent="0.4">
      <c r="K1526" s="1"/>
      <c r="L1526" s="1"/>
      <c r="M1526" s="1" t="s">
        <v>875</v>
      </c>
      <c r="N1526" s="1" t="s">
        <v>438</v>
      </c>
      <c r="O1526" s="1">
        <v>97200</v>
      </c>
    </row>
    <row r="1527" spans="11:15" x14ac:dyDescent="0.4">
      <c r="K1527" s="1"/>
      <c r="L1527" s="1"/>
      <c r="M1527" s="1" t="s">
        <v>875</v>
      </c>
      <c r="N1527" s="1" t="s">
        <v>439</v>
      </c>
      <c r="O1527" s="1">
        <v>131100</v>
      </c>
    </row>
    <row r="1528" spans="11:15" x14ac:dyDescent="0.4">
      <c r="K1528" s="1"/>
      <c r="L1528" s="1"/>
      <c r="M1528" s="1" t="s">
        <v>875</v>
      </c>
      <c r="N1528" s="1" t="s">
        <v>440</v>
      </c>
      <c r="O1528" s="1">
        <v>60600</v>
      </c>
    </row>
    <row r="1529" spans="11:15" x14ac:dyDescent="0.4">
      <c r="K1529" s="1"/>
      <c r="L1529" s="1"/>
      <c r="M1529" s="1" t="s">
        <v>875</v>
      </c>
      <c r="N1529" s="1" t="s">
        <v>441</v>
      </c>
      <c r="O1529" s="1">
        <v>65700</v>
      </c>
    </row>
    <row r="1530" spans="11:15" x14ac:dyDescent="0.4">
      <c r="K1530" s="1"/>
      <c r="L1530" s="1"/>
      <c r="M1530" s="1" t="s">
        <v>875</v>
      </c>
      <c r="N1530" s="1" t="s">
        <v>442</v>
      </c>
      <c r="O1530" s="1">
        <v>31700</v>
      </c>
    </row>
    <row r="1531" spans="11:15" x14ac:dyDescent="0.4">
      <c r="K1531" s="1"/>
      <c r="L1531" s="1"/>
      <c r="M1531" s="1" t="s">
        <v>875</v>
      </c>
      <c r="N1531" s="1" t="s">
        <v>443</v>
      </c>
      <c r="O1531" s="1">
        <v>53500</v>
      </c>
    </row>
    <row r="1532" spans="11:15" x14ac:dyDescent="0.4">
      <c r="K1532" s="1"/>
      <c r="L1532" s="1"/>
      <c r="M1532" s="1" t="s">
        <v>875</v>
      </c>
      <c r="N1532" s="1" t="s">
        <v>444</v>
      </c>
      <c r="O1532" s="1">
        <v>32100</v>
      </c>
    </row>
    <row r="1533" spans="11:15" x14ac:dyDescent="0.4">
      <c r="K1533" s="1"/>
      <c r="L1533" s="1"/>
      <c r="M1533" s="1" t="s">
        <v>875</v>
      </c>
      <c r="N1533" s="1" t="s">
        <v>445</v>
      </c>
      <c r="O1533" s="1">
        <v>43200</v>
      </c>
    </row>
    <row r="1534" spans="11:15" x14ac:dyDescent="0.4">
      <c r="K1534" s="1"/>
      <c r="L1534" s="1"/>
      <c r="M1534" s="1" t="s">
        <v>875</v>
      </c>
      <c r="N1534" s="1" t="s">
        <v>446</v>
      </c>
      <c r="O1534" s="1">
        <v>45800</v>
      </c>
    </row>
    <row r="1535" spans="11:15" x14ac:dyDescent="0.4">
      <c r="K1535" s="1"/>
      <c r="L1535" s="1"/>
      <c r="M1535" s="1" t="s">
        <v>875</v>
      </c>
      <c r="N1535" s="1" t="s">
        <v>447</v>
      </c>
      <c r="O1535" s="1">
        <v>116600</v>
      </c>
    </row>
    <row r="1536" spans="11:15" x14ac:dyDescent="0.4">
      <c r="K1536" s="1"/>
      <c r="L1536" s="1"/>
      <c r="M1536" s="1" t="s">
        <v>875</v>
      </c>
      <c r="N1536" s="1" t="s">
        <v>448</v>
      </c>
      <c r="O1536" s="1">
        <v>104300</v>
      </c>
    </row>
    <row r="1537" spans="11:15" x14ac:dyDescent="0.4">
      <c r="K1537" s="1"/>
      <c r="L1537" s="1"/>
      <c r="M1537" s="1" t="s">
        <v>875</v>
      </c>
      <c r="N1537" s="1" t="s">
        <v>449</v>
      </c>
      <c r="O1537" s="1">
        <v>33100</v>
      </c>
    </row>
    <row r="1538" spans="11:15" x14ac:dyDescent="0.4">
      <c r="K1538" s="1"/>
      <c r="L1538" s="1"/>
      <c r="M1538" s="1" t="s">
        <v>875</v>
      </c>
      <c r="N1538" s="1" t="s">
        <v>450</v>
      </c>
      <c r="O1538" s="1">
        <v>69200</v>
      </c>
    </row>
    <row r="1539" spans="11:15" x14ac:dyDescent="0.4">
      <c r="K1539" s="1"/>
      <c r="L1539" s="1"/>
      <c r="M1539" s="1" t="s">
        <v>875</v>
      </c>
      <c r="N1539" s="1" t="s">
        <v>451</v>
      </c>
      <c r="O1539" s="1">
        <v>54200</v>
      </c>
    </row>
    <row r="1540" spans="11:15" x14ac:dyDescent="0.4">
      <c r="K1540" s="1"/>
      <c r="L1540" s="1"/>
      <c r="M1540" s="1" t="s">
        <v>875</v>
      </c>
      <c r="N1540" s="1" t="s">
        <v>452</v>
      </c>
      <c r="O1540" s="1">
        <v>95600</v>
      </c>
    </row>
    <row r="1541" spans="11:15" x14ac:dyDescent="0.4">
      <c r="K1541" s="1"/>
      <c r="L1541" s="1"/>
      <c r="M1541" s="1" t="s">
        <v>875</v>
      </c>
      <c r="N1541" s="1" t="s">
        <v>453</v>
      </c>
      <c r="O1541" s="1">
        <v>138300</v>
      </c>
    </row>
    <row r="1542" spans="11:15" x14ac:dyDescent="0.4">
      <c r="K1542" s="1"/>
      <c r="L1542" s="1"/>
      <c r="M1542" s="1" t="s">
        <v>875</v>
      </c>
      <c r="N1542" s="1" t="s">
        <v>454</v>
      </c>
      <c r="O1542" s="1">
        <v>101800</v>
      </c>
    </row>
    <row r="1543" spans="11:15" x14ac:dyDescent="0.4">
      <c r="K1543" s="1"/>
      <c r="L1543" s="1"/>
      <c r="M1543" s="1" t="s">
        <v>875</v>
      </c>
      <c r="N1543" s="1" t="s">
        <v>455</v>
      </c>
      <c r="O1543" s="1">
        <v>103600</v>
      </c>
    </row>
    <row r="1544" spans="11:15" x14ac:dyDescent="0.4">
      <c r="K1544" s="1"/>
      <c r="L1544" s="1"/>
      <c r="M1544" s="1" t="s">
        <v>875</v>
      </c>
      <c r="N1544" s="1" t="s">
        <v>456</v>
      </c>
      <c r="O1544" s="1">
        <v>34500</v>
      </c>
    </row>
    <row r="1545" spans="11:15" x14ac:dyDescent="0.4">
      <c r="K1545" s="1"/>
      <c r="L1545" s="1"/>
      <c r="M1545" s="1" t="s">
        <v>875</v>
      </c>
      <c r="N1545" s="1" t="s">
        <v>457</v>
      </c>
      <c r="O1545" s="1">
        <v>133800</v>
      </c>
    </row>
    <row r="1546" spans="11:15" x14ac:dyDescent="0.4">
      <c r="K1546" s="1"/>
      <c r="L1546" s="1"/>
      <c r="M1546" s="1" t="s">
        <v>875</v>
      </c>
      <c r="N1546" s="1" t="s">
        <v>458</v>
      </c>
      <c r="O1546" s="1">
        <v>28200</v>
      </c>
    </row>
    <row r="1547" spans="11:15" x14ac:dyDescent="0.4">
      <c r="K1547" s="1"/>
      <c r="L1547" s="1"/>
      <c r="M1547" s="1" t="s">
        <v>875</v>
      </c>
      <c r="N1547" s="1" t="s">
        <v>459</v>
      </c>
      <c r="O1547" s="1">
        <v>31600</v>
      </c>
    </row>
    <row r="1548" spans="11:15" x14ac:dyDescent="0.4">
      <c r="M1548" t="s">
        <v>875</v>
      </c>
      <c r="N1548" t="s">
        <v>460</v>
      </c>
      <c r="O1548">
        <v>64600</v>
      </c>
    </row>
    <row r="1549" spans="11:15" x14ac:dyDescent="0.4">
      <c r="M1549" t="s">
        <v>875</v>
      </c>
      <c r="N1549" t="s">
        <v>461</v>
      </c>
      <c r="O1549">
        <v>23400</v>
      </c>
    </row>
    <row r="1550" spans="11:15" x14ac:dyDescent="0.4">
      <c r="K1550" s="1"/>
      <c r="L1550" s="1"/>
      <c r="M1550" s="1" t="s">
        <v>875</v>
      </c>
      <c r="N1550" s="1" t="s">
        <v>462</v>
      </c>
      <c r="O1550" s="1">
        <v>97400</v>
      </c>
    </row>
    <row r="1551" spans="11:15" x14ac:dyDescent="0.4">
      <c r="K1551" s="1"/>
      <c r="L1551" s="1"/>
      <c r="M1551" s="1" t="s">
        <v>875</v>
      </c>
      <c r="N1551" s="1" t="s">
        <v>463</v>
      </c>
      <c r="O1551" s="1">
        <v>40400</v>
      </c>
    </row>
    <row r="1552" spans="11:15" x14ac:dyDescent="0.4">
      <c r="K1552" s="1"/>
      <c r="L1552" s="1"/>
      <c r="M1552" s="1" t="s">
        <v>875</v>
      </c>
      <c r="N1552" s="1" t="s">
        <v>464</v>
      </c>
      <c r="O1552" s="1">
        <v>159900</v>
      </c>
    </row>
    <row r="1553" spans="11:15" x14ac:dyDescent="0.4">
      <c r="K1553" s="1"/>
      <c r="L1553" s="1"/>
      <c r="M1553" s="1" t="s">
        <v>875</v>
      </c>
      <c r="N1553" s="1" t="s">
        <v>465</v>
      </c>
      <c r="O1553" s="1">
        <v>40300</v>
      </c>
    </row>
    <row r="1554" spans="11:15" x14ac:dyDescent="0.4">
      <c r="K1554" s="1"/>
      <c r="L1554" s="1"/>
      <c r="M1554" s="1" t="s">
        <v>875</v>
      </c>
      <c r="N1554" s="1" t="s">
        <v>466</v>
      </c>
      <c r="O1554" s="1">
        <v>43900</v>
      </c>
    </row>
    <row r="1555" spans="11:15" x14ac:dyDescent="0.4">
      <c r="K1555" s="1"/>
      <c r="L1555" s="1"/>
      <c r="M1555" s="1" t="s">
        <v>875</v>
      </c>
      <c r="N1555" s="1" t="s">
        <v>467</v>
      </c>
      <c r="O1555" s="1">
        <v>34200</v>
      </c>
    </row>
    <row r="1556" spans="11:15" x14ac:dyDescent="0.4">
      <c r="K1556" s="1"/>
      <c r="L1556" s="1"/>
      <c r="M1556" s="1" t="s">
        <v>875</v>
      </c>
      <c r="N1556" s="1" t="s">
        <v>468</v>
      </c>
      <c r="O1556" s="1">
        <v>26000</v>
      </c>
    </row>
    <row r="1557" spans="11:15" x14ac:dyDescent="0.4">
      <c r="K1557" s="1"/>
      <c r="L1557" s="1"/>
      <c r="M1557" s="1" t="s">
        <v>875</v>
      </c>
      <c r="N1557" s="1" t="s">
        <v>469</v>
      </c>
      <c r="O1557" s="1">
        <v>59200</v>
      </c>
    </row>
    <row r="1558" spans="11:15" x14ac:dyDescent="0.4">
      <c r="K1558" s="1"/>
      <c r="L1558" s="1"/>
      <c r="M1558" s="1" t="s">
        <v>875</v>
      </c>
      <c r="N1558" s="1" t="s">
        <v>470</v>
      </c>
      <c r="O1558" s="1">
        <v>54000</v>
      </c>
    </row>
    <row r="1559" spans="11:15" x14ac:dyDescent="0.4">
      <c r="M1559" t="s">
        <v>875</v>
      </c>
      <c r="N1559" t="s">
        <v>471</v>
      </c>
      <c r="O1559">
        <v>40800</v>
      </c>
    </row>
    <row r="1560" spans="11:15" x14ac:dyDescent="0.4">
      <c r="M1560" t="s">
        <v>875</v>
      </c>
      <c r="N1560" t="s">
        <v>472</v>
      </c>
      <c r="O1560">
        <v>49600</v>
      </c>
    </row>
    <row r="1561" spans="11:15" x14ac:dyDescent="0.4">
      <c r="M1561" t="s">
        <v>875</v>
      </c>
      <c r="N1561" t="s">
        <v>473</v>
      </c>
      <c r="O1561">
        <v>41000</v>
      </c>
    </row>
    <row r="1562" spans="11:15" x14ac:dyDescent="0.4">
      <c r="M1562" t="s">
        <v>875</v>
      </c>
      <c r="N1562" t="s">
        <v>474</v>
      </c>
      <c r="O1562">
        <v>66200</v>
      </c>
    </row>
    <row r="1563" spans="11:15" x14ac:dyDescent="0.4">
      <c r="M1563" t="s">
        <v>875</v>
      </c>
      <c r="N1563" t="s">
        <v>475</v>
      </c>
      <c r="O1563">
        <v>17900</v>
      </c>
    </row>
    <row r="1564" spans="11:15" x14ac:dyDescent="0.4">
      <c r="M1564" t="s">
        <v>875</v>
      </c>
      <c r="N1564" t="s">
        <v>476</v>
      </c>
      <c r="O1564">
        <v>55300</v>
      </c>
    </row>
    <row r="1565" spans="11:15" x14ac:dyDescent="0.4">
      <c r="M1565" t="s">
        <v>875</v>
      </c>
      <c r="N1565" t="s">
        <v>477</v>
      </c>
      <c r="O1565">
        <v>37200</v>
      </c>
    </row>
    <row r="1566" spans="11:15" x14ac:dyDescent="0.4">
      <c r="M1566" t="s">
        <v>875</v>
      </c>
      <c r="N1566" t="s">
        <v>478</v>
      </c>
      <c r="O1566">
        <v>39300</v>
      </c>
    </row>
    <row r="1567" spans="11:15" x14ac:dyDescent="0.4">
      <c r="M1567" t="s">
        <v>875</v>
      </c>
      <c r="N1567" t="s">
        <v>479</v>
      </c>
      <c r="O1567">
        <v>39800</v>
      </c>
    </row>
    <row r="1568" spans="11:15" x14ac:dyDescent="0.4">
      <c r="M1568" t="s">
        <v>875</v>
      </c>
      <c r="N1568" t="s">
        <v>480</v>
      </c>
      <c r="O1568">
        <v>167400</v>
      </c>
    </row>
    <row r="1569" spans="13:15" x14ac:dyDescent="0.4">
      <c r="M1569" t="s">
        <v>875</v>
      </c>
      <c r="N1569" t="s">
        <v>481</v>
      </c>
      <c r="O1569">
        <v>47000</v>
      </c>
    </row>
    <row r="1570" spans="13:15" x14ac:dyDescent="0.4">
      <c r="M1570" t="s">
        <v>875</v>
      </c>
      <c r="N1570" t="s">
        <v>482</v>
      </c>
      <c r="O1570">
        <v>114600</v>
      </c>
    </row>
    <row r="1571" spans="13:15" x14ac:dyDescent="0.4">
      <c r="M1571" t="s">
        <v>875</v>
      </c>
      <c r="N1571" t="s">
        <v>483</v>
      </c>
      <c r="O1571">
        <v>57500</v>
      </c>
    </row>
    <row r="1572" spans="13:15" x14ac:dyDescent="0.4">
      <c r="M1572" t="s">
        <v>875</v>
      </c>
      <c r="N1572" t="s">
        <v>484</v>
      </c>
      <c r="O1572">
        <v>99200</v>
      </c>
    </row>
    <row r="1573" spans="13:15" x14ac:dyDescent="0.4">
      <c r="M1573" t="s">
        <v>875</v>
      </c>
      <c r="N1573" t="s">
        <v>485</v>
      </c>
      <c r="O1573">
        <v>153400</v>
      </c>
    </row>
    <row r="1574" spans="13:15" x14ac:dyDescent="0.4">
      <c r="M1574" t="s">
        <v>875</v>
      </c>
      <c r="N1574" t="s">
        <v>486</v>
      </c>
      <c r="O1574">
        <v>55700</v>
      </c>
    </row>
    <row r="1575" spans="13:15" x14ac:dyDescent="0.4">
      <c r="M1575" t="s">
        <v>875</v>
      </c>
      <c r="N1575" t="s">
        <v>487</v>
      </c>
      <c r="O1575">
        <v>71500</v>
      </c>
    </row>
    <row r="1576" spans="13:15" x14ac:dyDescent="0.4">
      <c r="M1576" t="s">
        <v>875</v>
      </c>
      <c r="N1576" t="s">
        <v>488</v>
      </c>
      <c r="O1576">
        <v>25100</v>
      </c>
    </row>
    <row r="1577" spans="13:15" x14ac:dyDescent="0.4">
      <c r="M1577" t="s">
        <v>875</v>
      </c>
      <c r="N1577" t="s">
        <v>489</v>
      </c>
      <c r="O1577">
        <v>44500</v>
      </c>
    </row>
    <row r="1578" spans="13:15" x14ac:dyDescent="0.4">
      <c r="M1578" t="s">
        <v>875</v>
      </c>
      <c r="N1578" t="s">
        <v>490</v>
      </c>
      <c r="O1578">
        <v>67500</v>
      </c>
    </row>
    <row r="1579" spans="13:15" x14ac:dyDescent="0.4">
      <c r="M1579" t="s">
        <v>875</v>
      </c>
      <c r="N1579" t="s">
        <v>491</v>
      </c>
      <c r="O1579">
        <v>32000</v>
      </c>
    </row>
    <row r="1580" spans="13:15" x14ac:dyDescent="0.4">
      <c r="M1580" t="s">
        <v>875</v>
      </c>
      <c r="N1580" t="s">
        <v>492</v>
      </c>
      <c r="O1580">
        <v>27100</v>
      </c>
    </row>
    <row r="1581" spans="13:15" x14ac:dyDescent="0.4">
      <c r="M1581" t="s">
        <v>875</v>
      </c>
      <c r="N1581" t="s">
        <v>493</v>
      </c>
      <c r="O1581">
        <v>18700</v>
      </c>
    </row>
    <row r="1582" spans="13:15" x14ac:dyDescent="0.4">
      <c r="M1582" t="s">
        <v>875</v>
      </c>
      <c r="N1582" t="s">
        <v>494</v>
      </c>
      <c r="O1582">
        <v>52600</v>
      </c>
    </row>
    <row r="1583" spans="13:15" x14ac:dyDescent="0.4">
      <c r="M1583" t="s">
        <v>875</v>
      </c>
      <c r="N1583" t="s">
        <v>495</v>
      </c>
      <c r="O1583">
        <v>75200</v>
      </c>
    </row>
    <row r="1584" spans="13:15" x14ac:dyDescent="0.4">
      <c r="M1584" t="s">
        <v>875</v>
      </c>
      <c r="N1584" t="s">
        <v>496</v>
      </c>
      <c r="O1584">
        <v>23500</v>
      </c>
    </row>
    <row r="1585" spans="13:15" x14ac:dyDescent="0.4">
      <c r="M1585" t="s">
        <v>875</v>
      </c>
      <c r="N1585" t="s">
        <v>497</v>
      </c>
      <c r="O1585">
        <v>53800</v>
      </c>
    </row>
    <row r="1586" spans="13:15" x14ac:dyDescent="0.4">
      <c r="M1586" t="s">
        <v>875</v>
      </c>
      <c r="N1586" t="s">
        <v>498</v>
      </c>
      <c r="O1586">
        <v>28100</v>
      </c>
    </row>
    <row r="1587" spans="13:15" x14ac:dyDescent="0.4">
      <c r="M1587" t="s">
        <v>875</v>
      </c>
      <c r="N1587" t="s">
        <v>499</v>
      </c>
      <c r="O1587">
        <v>25700</v>
      </c>
    </row>
    <row r="1588" spans="13:15" x14ac:dyDescent="0.4">
      <c r="M1588" t="s">
        <v>875</v>
      </c>
      <c r="N1588" t="s">
        <v>500</v>
      </c>
      <c r="O1588">
        <v>12600</v>
      </c>
    </row>
    <row r="1589" spans="13:15" x14ac:dyDescent="0.4">
      <c r="M1589" t="s">
        <v>875</v>
      </c>
      <c r="N1589" t="s">
        <v>501</v>
      </c>
      <c r="O1589">
        <v>120400</v>
      </c>
    </row>
    <row r="1590" spans="13:15" x14ac:dyDescent="0.4">
      <c r="M1590" t="s">
        <v>875</v>
      </c>
      <c r="N1590" t="s">
        <v>502</v>
      </c>
      <c r="O1590">
        <v>77900</v>
      </c>
    </row>
    <row r="1591" spans="13:15" x14ac:dyDescent="0.4">
      <c r="M1591" t="s">
        <v>875</v>
      </c>
      <c r="N1591" t="s">
        <v>503</v>
      </c>
      <c r="O1591">
        <v>48300</v>
      </c>
    </row>
    <row r="1592" spans="13:15" x14ac:dyDescent="0.4">
      <c r="M1592" t="s">
        <v>875</v>
      </c>
      <c r="N1592" t="s">
        <v>504</v>
      </c>
      <c r="O1592">
        <v>50200</v>
      </c>
    </row>
    <row r="1593" spans="13:15" x14ac:dyDescent="0.4">
      <c r="M1593" t="s">
        <v>875</v>
      </c>
      <c r="N1593" t="s">
        <v>505</v>
      </c>
      <c r="O1593">
        <v>33700</v>
      </c>
    </row>
    <row r="1594" spans="13:15" x14ac:dyDescent="0.4">
      <c r="M1594" t="s">
        <v>875</v>
      </c>
      <c r="N1594" t="s">
        <v>506</v>
      </c>
      <c r="O1594">
        <v>89000</v>
      </c>
    </row>
    <row r="1595" spans="13:15" x14ac:dyDescent="0.4">
      <c r="M1595" t="s">
        <v>875</v>
      </c>
      <c r="N1595" t="s">
        <v>507</v>
      </c>
      <c r="O1595">
        <v>32100</v>
      </c>
    </row>
    <row r="1596" spans="13:15" x14ac:dyDescent="0.4">
      <c r="M1596" t="s">
        <v>875</v>
      </c>
      <c r="N1596" t="s">
        <v>508</v>
      </c>
      <c r="O1596">
        <v>81600</v>
      </c>
    </row>
    <row r="1597" spans="13:15" x14ac:dyDescent="0.4">
      <c r="M1597" t="s">
        <v>875</v>
      </c>
      <c r="N1597" t="s">
        <v>509</v>
      </c>
      <c r="O1597">
        <v>37300</v>
      </c>
    </row>
    <row r="1598" spans="13:15" x14ac:dyDescent="0.4">
      <c r="M1598" t="s">
        <v>875</v>
      </c>
      <c r="N1598" t="s">
        <v>510</v>
      </c>
      <c r="O1598">
        <v>111800</v>
      </c>
    </row>
    <row r="1599" spans="13:15" x14ac:dyDescent="0.4">
      <c r="M1599" t="s">
        <v>875</v>
      </c>
      <c r="N1599" t="s">
        <v>511</v>
      </c>
      <c r="O1599">
        <v>31400</v>
      </c>
    </row>
    <row r="1600" spans="13:15" x14ac:dyDescent="0.4">
      <c r="M1600" t="s">
        <v>875</v>
      </c>
      <c r="N1600" t="s">
        <v>512</v>
      </c>
      <c r="O1600">
        <v>42600</v>
      </c>
    </row>
    <row r="1601" spans="13:15" x14ac:dyDescent="0.4">
      <c r="M1601" t="s">
        <v>875</v>
      </c>
      <c r="N1601" t="s">
        <v>513</v>
      </c>
      <c r="O1601">
        <v>111600</v>
      </c>
    </row>
    <row r="1602" spans="13:15" x14ac:dyDescent="0.4">
      <c r="M1602" t="s">
        <v>875</v>
      </c>
      <c r="N1602" t="s">
        <v>514</v>
      </c>
      <c r="O1602">
        <v>67800</v>
      </c>
    </row>
    <row r="1603" spans="13:15" x14ac:dyDescent="0.4">
      <c r="M1603" t="s">
        <v>875</v>
      </c>
      <c r="N1603" t="s">
        <v>515</v>
      </c>
      <c r="O1603">
        <v>63200</v>
      </c>
    </row>
    <row r="1604" spans="13:15" x14ac:dyDescent="0.4">
      <c r="M1604" t="s">
        <v>875</v>
      </c>
      <c r="N1604" t="s">
        <v>516</v>
      </c>
      <c r="O1604">
        <v>60100</v>
      </c>
    </row>
    <row r="1605" spans="13:15" x14ac:dyDescent="0.4">
      <c r="M1605" t="s">
        <v>875</v>
      </c>
      <c r="N1605" t="s">
        <v>517</v>
      </c>
      <c r="O1605">
        <v>76600</v>
      </c>
    </row>
    <row r="1606" spans="13:15" x14ac:dyDescent="0.4">
      <c r="M1606" t="s">
        <v>875</v>
      </c>
      <c r="N1606" t="s">
        <v>518</v>
      </c>
      <c r="O1606">
        <v>40900</v>
      </c>
    </row>
    <row r="1607" spans="13:15" x14ac:dyDescent="0.4">
      <c r="M1607" t="s">
        <v>875</v>
      </c>
      <c r="N1607" t="s">
        <v>519</v>
      </c>
      <c r="O1607">
        <v>61800</v>
      </c>
    </row>
    <row r="1608" spans="13:15" x14ac:dyDescent="0.4">
      <c r="M1608" t="s">
        <v>875</v>
      </c>
      <c r="N1608" t="s">
        <v>520</v>
      </c>
      <c r="O1608">
        <v>75000</v>
      </c>
    </row>
    <row r="1609" spans="13:15" x14ac:dyDescent="0.4">
      <c r="M1609" t="s">
        <v>875</v>
      </c>
      <c r="N1609" t="s">
        <v>521</v>
      </c>
      <c r="O1609">
        <v>101300</v>
      </c>
    </row>
    <row r="1610" spans="13:15" x14ac:dyDescent="0.4">
      <c r="M1610" t="s">
        <v>875</v>
      </c>
      <c r="N1610" t="s">
        <v>522</v>
      </c>
      <c r="O1610">
        <v>104300</v>
      </c>
    </row>
    <row r="1611" spans="13:15" x14ac:dyDescent="0.4">
      <c r="M1611" t="s">
        <v>875</v>
      </c>
      <c r="N1611" t="s">
        <v>523</v>
      </c>
      <c r="O1611">
        <v>55600</v>
      </c>
    </row>
    <row r="1612" spans="13:15" x14ac:dyDescent="0.4">
      <c r="M1612" t="s">
        <v>875</v>
      </c>
      <c r="N1612" t="s">
        <v>524</v>
      </c>
      <c r="O1612">
        <v>116500</v>
      </c>
    </row>
    <row r="1613" spans="13:15" x14ac:dyDescent="0.4">
      <c r="M1613" t="s">
        <v>875</v>
      </c>
      <c r="N1613" t="s">
        <v>525</v>
      </c>
      <c r="O1613">
        <v>60600</v>
      </c>
    </row>
    <row r="1614" spans="13:15" x14ac:dyDescent="0.4">
      <c r="M1614" t="s">
        <v>875</v>
      </c>
      <c r="N1614" t="s">
        <v>526</v>
      </c>
      <c r="O1614">
        <v>56900</v>
      </c>
    </row>
    <row r="1615" spans="13:15" x14ac:dyDescent="0.4">
      <c r="M1615" t="s">
        <v>875</v>
      </c>
      <c r="N1615" t="s">
        <v>527</v>
      </c>
      <c r="O1615">
        <v>53400</v>
      </c>
    </row>
    <row r="1616" spans="13:15" x14ac:dyDescent="0.4">
      <c r="M1616" t="s">
        <v>875</v>
      </c>
      <c r="N1616" t="s">
        <v>528</v>
      </c>
      <c r="O1616">
        <v>52700</v>
      </c>
    </row>
    <row r="1617" spans="13:15" x14ac:dyDescent="0.4">
      <c r="M1617" t="s">
        <v>875</v>
      </c>
      <c r="N1617" t="s">
        <v>529</v>
      </c>
      <c r="O1617">
        <v>24400</v>
      </c>
    </row>
    <row r="1618" spans="13:15" x14ac:dyDescent="0.4">
      <c r="M1618" t="s">
        <v>875</v>
      </c>
      <c r="N1618" t="s">
        <v>530</v>
      </c>
      <c r="O1618">
        <v>64500</v>
      </c>
    </row>
    <row r="1619" spans="13:15" x14ac:dyDescent="0.4">
      <c r="M1619" t="s">
        <v>875</v>
      </c>
      <c r="N1619" t="s">
        <v>531</v>
      </c>
      <c r="O1619">
        <v>63000</v>
      </c>
    </row>
    <row r="1620" spans="13:15" x14ac:dyDescent="0.4">
      <c r="M1620" t="s">
        <v>875</v>
      </c>
      <c r="N1620" t="s">
        <v>532</v>
      </c>
      <c r="O1620">
        <v>62600</v>
      </c>
    </row>
    <row r="1621" spans="13:15" x14ac:dyDescent="0.4">
      <c r="M1621" t="s">
        <v>875</v>
      </c>
      <c r="N1621" t="s">
        <v>533</v>
      </c>
      <c r="O1621">
        <v>45100</v>
      </c>
    </row>
    <row r="1622" spans="13:15" x14ac:dyDescent="0.4">
      <c r="M1622" t="s">
        <v>875</v>
      </c>
      <c r="N1622" t="s">
        <v>534</v>
      </c>
      <c r="O1622">
        <v>63700</v>
      </c>
    </row>
    <row r="1623" spans="13:15" x14ac:dyDescent="0.4">
      <c r="M1623" t="s">
        <v>875</v>
      </c>
      <c r="N1623" t="s">
        <v>535</v>
      </c>
      <c r="O1623">
        <v>69700</v>
      </c>
    </row>
    <row r="1624" spans="13:15" x14ac:dyDescent="0.4">
      <c r="M1624" t="s">
        <v>875</v>
      </c>
      <c r="N1624" t="s">
        <v>536</v>
      </c>
      <c r="O1624">
        <v>77800</v>
      </c>
    </row>
    <row r="1625" spans="13:15" x14ac:dyDescent="0.4">
      <c r="M1625" t="s">
        <v>875</v>
      </c>
      <c r="N1625" t="s">
        <v>537</v>
      </c>
      <c r="O1625">
        <v>15100</v>
      </c>
    </row>
    <row r="1626" spans="13:15" x14ac:dyDescent="0.4">
      <c r="M1626" t="s">
        <v>875</v>
      </c>
      <c r="N1626" t="s">
        <v>538</v>
      </c>
      <c r="O1626">
        <v>54100</v>
      </c>
    </row>
    <row r="1627" spans="13:15" x14ac:dyDescent="0.4">
      <c r="M1627" t="s">
        <v>875</v>
      </c>
      <c r="N1627" t="s">
        <v>539</v>
      </c>
      <c r="O1627">
        <v>55500</v>
      </c>
    </row>
    <row r="1628" spans="13:15" x14ac:dyDescent="0.4">
      <c r="M1628" t="s">
        <v>875</v>
      </c>
      <c r="N1628" t="s">
        <v>540</v>
      </c>
      <c r="O1628">
        <v>48700</v>
      </c>
    </row>
    <row r="1629" spans="13:15" x14ac:dyDescent="0.4">
      <c r="M1629" t="s">
        <v>875</v>
      </c>
      <c r="N1629" t="s">
        <v>541</v>
      </c>
      <c r="O1629">
        <v>22700</v>
      </c>
    </row>
    <row r="1630" spans="13:15" x14ac:dyDescent="0.4">
      <c r="M1630" t="s">
        <v>875</v>
      </c>
      <c r="N1630" t="s">
        <v>542</v>
      </c>
      <c r="O1630">
        <v>24800</v>
      </c>
    </row>
    <row r="1631" spans="13:15" x14ac:dyDescent="0.4">
      <c r="M1631" t="s">
        <v>875</v>
      </c>
      <c r="N1631" t="s">
        <v>543</v>
      </c>
      <c r="O1631">
        <v>100900</v>
      </c>
    </row>
    <row r="1632" spans="13:15" x14ac:dyDescent="0.4">
      <c r="M1632" t="s">
        <v>875</v>
      </c>
      <c r="N1632" t="s">
        <v>544</v>
      </c>
      <c r="O1632">
        <v>40900</v>
      </c>
    </row>
    <row r="1633" spans="13:15" x14ac:dyDescent="0.4">
      <c r="M1633" t="s">
        <v>875</v>
      </c>
      <c r="N1633" t="s">
        <v>727</v>
      </c>
      <c r="O1633">
        <v>40000</v>
      </c>
    </row>
    <row r="1634" spans="13:15" x14ac:dyDescent="0.4">
      <c r="M1634" t="s">
        <v>875</v>
      </c>
      <c r="N1634" t="s">
        <v>728</v>
      </c>
      <c r="O1634">
        <v>35300</v>
      </c>
    </row>
    <row r="1635" spans="13:15" x14ac:dyDescent="0.4">
      <c r="M1635" t="s">
        <v>875</v>
      </c>
      <c r="N1635" t="s">
        <v>729</v>
      </c>
      <c r="O1635">
        <v>17200</v>
      </c>
    </row>
    <row r="1636" spans="13:15" x14ac:dyDescent="0.4">
      <c r="M1636" t="s">
        <v>875</v>
      </c>
      <c r="N1636" t="s">
        <v>730</v>
      </c>
      <c r="O1636">
        <v>57600</v>
      </c>
    </row>
    <row r="1637" spans="13:15" x14ac:dyDescent="0.4">
      <c r="M1637" t="s">
        <v>875</v>
      </c>
      <c r="N1637" t="s">
        <v>731</v>
      </c>
      <c r="O1637">
        <v>40400</v>
      </c>
    </row>
    <row r="1638" spans="13:15" x14ac:dyDescent="0.4">
      <c r="M1638" t="s">
        <v>875</v>
      </c>
      <c r="N1638" t="s">
        <v>732</v>
      </c>
      <c r="O1638">
        <v>70800</v>
      </c>
    </row>
    <row r="1639" spans="13:15" x14ac:dyDescent="0.4">
      <c r="M1639" t="s">
        <v>875</v>
      </c>
      <c r="N1639" t="s">
        <v>733</v>
      </c>
      <c r="O1639">
        <v>34400</v>
      </c>
    </row>
    <row r="1640" spans="13:15" x14ac:dyDescent="0.4">
      <c r="M1640" t="s">
        <v>875</v>
      </c>
      <c r="N1640" t="s">
        <v>734</v>
      </c>
      <c r="O1640">
        <v>62800</v>
      </c>
    </row>
    <row r="1641" spans="13:15" x14ac:dyDescent="0.4">
      <c r="M1641" t="s">
        <v>875</v>
      </c>
      <c r="N1641" t="s">
        <v>735</v>
      </c>
      <c r="O1641">
        <v>92000</v>
      </c>
    </row>
    <row r="1642" spans="13:15" x14ac:dyDescent="0.4">
      <c r="M1642" t="s">
        <v>875</v>
      </c>
      <c r="N1642" t="s">
        <v>736</v>
      </c>
      <c r="O1642">
        <v>72000</v>
      </c>
    </row>
    <row r="1643" spans="13:15" x14ac:dyDescent="0.4">
      <c r="M1643" t="s">
        <v>875</v>
      </c>
      <c r="N1643" t="s">
        <v>737</v>
      </c>
      <c r="O1643">
        <v>93600</v>
      </c>
    </row>
    <row r="1644" spans="13:15" x14ac:dyDescent="0.4">
      <c r="M1644" t="s">
        <v>875</v>
      </c>
      <c r="N1644" t="s">
        <v>738</v>
      </c>
      <c r="O1644">
        <v>38100</v>
      </c>
    </row>
    <row r="1645" spans="13:15" x14ac:dyDescent="0.4">
      <c r="M1645" t="s">
        <v>875</v>
      </c>
      <c r="N1645" t="s">
        <v>739</v>
      </c>
      <c r="O1645">
        <v>79800</v>
      </c>
    </row>
    <row r="1646" spans="13:15" x14ac:dyDescent="0.4">
      <c r="M1646" t="s">
        <v>875</v>
      </c>
      <c r="N1646" t="s">
        <v>740</v>
      </c>
      <c r="O1646">
        <v>200900</v>
      </c>
    </row>
    <row r="1647" spans="13:15" x14ac:dyDescent="0.4">
      <c r="M1647" t="s">
        <v>875</v>
      </c>
      <c r="N1647" t="s">
        <v>741</v>
      </c>
      <c r="O1647">
        <v>80400</v>
      </c>
    </row>
    <row r="1648" spans="13:15" x14ac:dyDescent="0.4">
      <c r="M1648" t="s">
        <v>875</v>
      </c>
      <c r="N1648" t="s">
        <v>742</v>
      </c>
      <c r="O1648">
        <v>109000</v>
      </c>
    </row>
    <row r="1649" spans="11:15" x14ac:dyDescent="0.4">
      <c r="M1649" t="s">
        <v>875</v>
      </c>
      <c r="N1649" t="s">
        <v>743</v>
      </c>
      <c r="O1649">
        <v>152900</v>
      </c>
    </row>
    <row r="1650" spans="11:15" x14ac:dyDescent="0.4">
      <c r="M1650" t="s">
        <v>875</v>
      </c>
      <c r="N1650" t="s">
        <v>744</v>
      </c>
      <c r="O1650">
        <v>51800</v>
      </c>
    </row>
    <row r="1651" spans="11:15" x14ac:dyDescent="0.4">
      <c r="M1651" t="s">
        <v>875</v>
      </c>
      <c r="N1651" t="s">
        <v>745</v>
      </c>
      <c r="O1651">
        <v>38800</v>
      </c>
    </row>
    <row r="1652" spans="11:15" x14ac:dyDescent="0.4">
      <c r="M1652" t="s">
        <v>875</v>
      </c>
      <c r="N1652" t="s">
        <v>746</v>
      </c>
      <c r="O1652">
        <v>53700</v>
      </c>
    </row>
    <row r="1653" spans="11:15" x14ac:dyDescent="0.4">
      <c r="M1653" t="s">
        <v>875</v>
      </c>
      <c r="N1653" t="s">
        <v>747</v>
      </c>
      <c r="O1653">
        <v>80600</v>
      </c>
    </row>
    <row r="1654" spans="11:15" x14ac:dyDescent="0.4">
      <c r="M1654" t="s">
        <v>875</v>
      </c>
      <c r="N1654" t="s">
        <v>748</v>
      </c>
      <c r="O1654">
        <v>83100</v>
      </c>
    </row>
    <row r="1655" spans="11:15" x14ac:dyDescent="0.4">
      <c r="M1655" t="s">
        <v>875</v>
      </c>
      <c r="N1655" t="s">
        <v>749</v>
      </c>
      <c r="O1655">
        <v>83100</v>
      </c>
    </row>
    <row r="1656" spans="11:15" x14ac:dyDescent="0.4">
      <c r="M1656" t="s">
        <v>875</v>
      </c>
      <c r="N1656" t="s">
        <v>750</v>
      </c>
      <c r="O1656">
        <v>120400</v>
      </c>
    </row>
    <row r="1657" spans="11:15" x14ac:dyDescent="0.4">
      <c r="M1657" t="s">
        <v>875</v>
      </c>
      <c r="N1657" t="s">
        <v>751</v>
      </c>
      <c r="O1657">
        <v>0</v>
      </c>
    </row>
    <row r="1658" spans="11:15" x14ac:dyDescent="0.4">
      <c r="M1658" t="s">
        <v>875</v>
      </c>
      <c r="N1658" t="s">
        <v>752</v>
      </c>
      <c r="O1658">
        <v>0</v>
      </c>
    </row>
    <row r="1659" spans="11:15" x14ac:dyDescent="0.4">
      <c r="M1659" t="s">
        <v>875</v>
      </c>
      <c r="N1659" t="s">
        <v>753</v>
      </c>
      <c r="O1659">
        <v>0</v>
      </c>
    </row>
    <row r="1660" spans="11:15" x14ac:dyDescent="0.4">
      <c r="M1660" t="s">
        <v>875</v>
      </c>
      <c r="N1660" t="s">
        <v>754</v>
      </c>
      <c r="O1660">
        <v>0</v>
      </c>
    </row>
    <row r="1661" spans="11:15" x14ac:dyDescent="0.4">
      <c r="M1661" t="s">
        <v>875</v>
      </c>
      <c r="N1661" t="s">
        <v>755</v>
      </c>
      <c r="O1661">
        <v>0</v>
      </c>
    </row>
    <row r="1662" spans="11:15" x14ac:dyDescent="0.4">
      <c r="M1662" t="s">
        <v>875</v>
      </c>
      <c r="N1662" t="s">
        <v>756</v>
      </c>
      <c r="O1662">
        <v>2354200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0414F-60DD-407A-9204-D5615BA4808E}">
  <sheetPr codeName="Sheet4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2025/01/16</v>
      </c>
      <c r="AE1" s="18" t="str">
        <f t="shared" si="0"/>
        <v>2025/01/15</v>
      </c>
      <c r="AF1" s="18" t="str">
        <f t="shared" si="0"/>
        <v>2025/01/14</v>
      </c>
      <c r="AG1" s="18" t="str">
        <f t="shared" si="0"/>
        <v>2025/01/10</v>
      </c>
      <c r="AH1" s="18" t="str">
        <f t="shared" si="0"/>
        <v>2025/01/09</v>
      </c>
      <c r="AI1" s="19" t="str">
        <f>S17</f>
        <v>2025/01/16</v>
      </c>
      <c r="AJ1" s="19" t="str">
        <f>S16</f>
        <v>2025/01/15</v>
      </c>
      <c r="AK1" s="19" t="str">
        <f>S15</f>
        <v>2025/01/14</v>
      </c>
      <c r="AL1" s="19" t="str">
        <f>S14</f>
        <v>2025/01/10</v>
      </c>
      <c r="AM1" s="19" t="str">
        <f>S13</f>
        <v>2025/01/09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264260</v>
      </c>
      <c r="AD2" s="2">
        <f t="shared" si="0"/>
        <v>285500</v>
      </c>
      <c r="AE2" s="2">
        <f t="shared" si="0"/>
        <v>159200</v>
      </c>
      <c r="AF2" s="2">
        <f t="shared" si="0"/>
        <v>333200</v>
      </c>
      <c r="AG2" s="2">
        <f t="shared" si="0"/>
        <v>367600</v>
      </c>
      <c r="AH2" s="2">
        <f t="shared" si="0"/>
        <v>175800</v>
      </c>
      <c r="AI2" s="2" cm="1">
        <f t="array" ref="AI2">_xlfn.XLOOKUP(AI$1&amp;$AB2,$M$3:$M$1662&amp;$N$3:$N$1662,$O$3:$O$1662,0,0,1)</f>
        <v>285500</v>
      </c>
      <c r="AJ2" s="2" cm="1">
        <f t="array" ref="AJ2">_xlfn.XLOOKUP(AJ$1&amp;$AB2,$M$3:$M$1662&amp;$N$3:$N$1662,$O$3:$O$1662,0,0,1)</f>
        <v>159200</v>
      </c>
      <c r="AK2" s="2" cm="1">
        <f t="array" ref="AK2">_xlfn.XLOOKUP(AK$1&amp;$AB2,$M$3:$M$1662&amp;$N$3:$N$1662,$O$3:$O$1662,0,0,1)</f>
        <v>333200</v>
      </c>
      <c r="AL2" s="2" cm="1">
        <f t="array" ref="AL2">_xlfn.XLOOKUP(AL$1&amp;$AB2,$M$3:$M$1662&amp;$N$3:$N$1662,$O$3:$O$1662,0,0,1)</f>
        <v>367600</v>
      </c>
      <c r="AM2" s="2" cm="1">
        <f t="array" ref="AM2">_xlfn.XLOOKUP(AM$1&amp;$AB2,$M$3:$M$1662&amp;$N$3:$N$1662,$O$3:$O$1662,0,0,1)</f>
        <v>175800</v>
      </c>
    </row>
    <row r="3" spans="1:51" x14ac:dyDescent="0.4">
      <c r="A3" s="1" t="s">
        <v>779</v>
      </c>
      <c r="B3" s="1">
        <v>186300</v>
      </c>
      <c r="C3" s="1">
        <v>6847</v>
      </c>
      <c r="D3" t="str">
        <f t="shared" ref="D3:D21" si="1">IF(C3=C4,D4,IF(C3&gt;C4,"買",IF(C3&lt;C4,"売","")))</f>
        <v>売</v>
      </c>
      <c r="E3" t="str">
        <f>IF(AND(B3&gt;$E$24,ISNUMBER(B3)),$E$26,"")</f>
        <v>大口</v>
      </c>
      <c r="K3" t="s">
        <v>809</v>
      </c>
      <c r="L3" t="s">
        <v>424</v>
      </c>
      <c r="M3" t="s">
        <v>870</v>
      </c>
      <c r="N3" t="s">
        <v>545</v>
      </c>
      <c r="O3">
        <v>175800</v>
      </c>
      <c r="Q3" s="1" t="s">
        <v>809</v>
      </c>
      <c r="R3" s="1" t="s">
        <v>794</v>
      </c>
      <c r="S3" s="1" t="s">
        <v>803</v>
      </c>
      <c r="T3" s="1">
        <v>6585</v>
      </c>
      <c r="U3" s="1">
        <v>6675</v>
      </c>
      <c r="V3" s="1">
        <v>6485</v>
      </c>
      <c r="W3">
        <v>6524</v>
      </c>
      <c r="AB3" t="s">
        <v>8</v>
      </c>
      <c r="AC3" s="2">
        <f t="shared" ref="AC3:AC66" si="2">IFERROR(AVERAGEIFS(AD3:AH3,AD3:AH3,"&gt;0"),0)</f>
        <v>359200</v>
      </c>
      <c r="AD3" s="2">
        <f>AD2+AI3</f>
        <v>425300</v>
      </c>
      <c r="AE3" s="2">
        <f>AE2+AJ3</f>
        <v>222800</v>
      </c>
      <c r="AF3" s="2">
        <f>AF2+AK3</f>
        <v>477200</v>
      </c>
      <c r="AG3" s="2">
        <f>AG2+AL3</f>
        <v>421800</v>
      </c>
      <c r="AH3" s="2">
        <f>AH2+AM3</f>
        <v>248900</v>
      </c>
      <c r="AI3" s="2" cm="1">
        <f t="array" ref="AI3">_xlfn.XLOOKUP(AI$1&amp;$AB3,$M$3:$M$1662&amp;$N$3:$N$1662,$O$3:$O$1662,0,0,1)</f>
        <v>139800</v>
      </c>
      <c r="AJ3" s="2" cm="1">
        <f t="array" ref="AJ3">_xlfn.XLOOKUP(AJ$1&amp;$AB3,$M$3:$M$1662&amp;$N$3:$N$1662,$O$3:$O$1662,0,0,1)</f>
        <v>63600</v>
      </c>
      <c r="AK3" s="2" cm="1">
        <f t="array" ref="AK3">_xlfn.XLOOKUP(AK$1&amp;$AB3,$M$3:$M$1662&amp;$N$3:$N$1662,$O$3:$O$1662,0,0,1)</f>
        <v>144000</v>
      </c>
      <c r="AL3" s="2" cm="1">
        <f t="array" ref="AL3">_xlfn.XLOOKUP(AL$1&amp;$AB3,$M$3:$M$1662&amp;$N$3:$N$1662,$O$3:$O$1662,0,0,1)</f>
        <v>54200</v>
      </c>
      <c r="AM3" s="2" cm="1">
        <f t="array" ref="AM3">_xlfn.XLOOKUP(AM$1&amp;$AB3,$M$3:$M$1662&amp;$N$3:$N$1662,$O$3:$O$1662,0,0,1)</f>
        <v>73100</v>
      </c>
    </row>
    <row r="4" spans="1:51" x14ac:dyDescent="0.4">
      <c r="A4" t="s">
        <v>784</v>
      </c>
      <c r="B4">
        <v>100</v>
      </c>
      <c r="C4">
        <v>6853</v>
      </c>
      <c r="D4" t="str">
        <f t="shared" si="1"/>
        <v>買</v>
      </c>
      <c r="E4" t="str">
        <f t="shared" ref="E4:E21" si="3">IF(AND(B4&gt;$E$24,ISNUMBER(B4)),$E$26,"")</f>
        <v/>
      </c>
      <c r="M4" t="s">
        <v>870</v>
      </c>
      <c r="N4" t="s">
        <v>546</v>
      </c>
      <c r="O4">
        <v>73100</v>
      </c>
      <c r="S4" t="s">
        <v>804</v>
      </c>
      <c r="T4">
        <v>6616</v>
      </c>
      <c r="U4">
        <v>6814</v>
      </c>
      <c r="V4">
        <v>6551</v>
      </c>
      <c r="W4">
        <v>6791</v>
      </c>
      <c r="AB4" t="s">
        <v>95</v>
      </c>
      <c r="AC4" s="2">
        <f t="shared" si="2"/>
        <v>435460</v>
      </c>
      <c r="AD4" s="2">
        <f t="shared" ref="AD4:AH19" si="4">AD3+AI4</f>
        <v>513400</v>
      </c>
      <c r="AE4" s="2">
        <f t="shared" si="4"/>
        <v>295700</v>
      </c>
      <c r="AF4" s="2">
        <f t="shared" si="4"/>
        <v>570000</v>
      </c>
      <c r="AG4" s="2">
        <f t="shared" si="4"/>
        <v>485600</v>
      </c>
      <c r="AH4" s="2">
        <f t="shared" si="4"/>
        <v>312600</v>
      </c>
      <c r="AI4" s="2" cm="1">
        <f t="array" ref="AI4">_xlfn.XLOOKUP(AI$1&amp;$AB4,$M$3:$M$1662&amp;$N$3:$N$1662,$O$3:$O$1662,0,0,1)</f>
        <v>88100</v>
      </c>
      <c r="AJ4" s="2" cm="1">
        <f t="array" ref="AJ4">_xlfn.XLOOKUP(AJ$1&amp;$AB4,$M$3:$M$1662&amp;$N$3:$N$1662,$O$3:$O$1662,0,0,1)</f>
        <v>72900</v>
      </c>
      <c r="AK4" s="2" cm="1">
        <f t="array" ref="AK4">_xlfn.XLOOKUP(AK$1&amp;$AB4,$M$3:$M$1662&amp;$N$3:$N$1662,$O$3:$O$1662,0,0,1)</f>
        <v>92800</v>
      </c>
      <c r="AL4" s="2" cm="1">
        <f t="array" ref="AL4">_xlfn.XLOOKUP(AL$1&amp;$AB4,$M$3:$M$1662&amp;$N$3:$N$1662,$O$3:$O$1662,0,0,1)</f>
        <v>63800</v>
      </c>
      <c r="AM4" s="2" cm="1">
        <f t="array" ref="AM4">_xlfn.XLOOKUP(AM$1&amp;$AB4,$M$3:$M$1662&amp;$N$3:$N$1662,$O$3:$O$1662,0,0,1)</f>
        <v>63700</v>
      </c>
      <c r="AS4" s="25">
        <f t="shared" ref="AS4:AS17" si="5">MAX(AT4:AV4)</f>
        <v>290</v>
      </c>
      <c r="AT4" s="25">
        <f t="shared" ref="AT4:AT17" si="6">ABS(U4-W3)</f>
        <v>290</v>
      </c>
      <c r="AU4" s="25">
        <f t="shared" ref="AU4:AU17" si="7">ABS(V4-W3)</f>
        <v>27</v>
      </c>
      <c r="AV4" s="25">
        <f t="shared" ref="AV4:AV17" si="8">U4-V4</f>
        <v>263</v>
      </c>
      <c r="AY4" s="25">
        <f t="shared" ref="AY4:AY17" si="9">U4-W3</f>
        <v>290</v>
      </c>
    </row>
    <row r="5" spans="1:51" x14ac:dyDescent="0.4">
      <c r="A5" t="s">
        <v>784</v>
      </c>
      <c r="B5">
        <v>300</v>
      </c>
      <c r="C5">
        <v>6852</v>
      </c>
      <c r="D5" t="str">
        <f t="shared" si="1"/>
        <v>買</v>
      </c>
      <c r="E5" t="str">
        <f t="shared" si="3"/>
        <v/>
      </c>
      <c r="M5" t="s">
        <v>870</v>
      </c>
      <c r="N5" t="s">
        <v>547</v>
      </c>
      <c r="O5">
        <v>63700</v>
      </c>
      <c r="S5" t="s">
        <v>781</v>
      </c>
      <c r="T5">
        <v>6790</v>
      </c>
      <c r="U5">
        <v>6838</v>
      </c>
      <c r="V5">
        <v>6664</v>
      </c>
      <c r="W5">
        <v>6798</v>
      </c>
      <c r="AB5" t="s">
        <v>44</v>
      </c>
      <c r="AC5" s="2">
        <f t="shared" si="2"/>
        <v>484300</v>
      </c>
      <c r="AD5" s="2">
        <f t="shared" si="4"/>
        <v>561900</v>
      </c>
      <c r="AE5" s="2">
        <f t="shared" si="4"/>
        <v>346700</v>
      </c>
      <c r="AF5" s="2">
        <f t="shared" si="4"/>
        <v>631700</v>
      </c>
      <c r="AG5" s="2">
        <f t="shared" si="4"/>
        <v>527900</v>
      </c>
      <c r="AH5" s="2">
        <f t="shared" si="4"/>
        <v>353300</v>
      </c>
      <c r="AI5" s="2" cm="1">
        <f t="array" ref="AI5">_xlfn.XLOOKUP(AI$1&amp;$AB5,$M$3:$M$1662&amp;$N$3:$N$1662,$O$3:$O$1662,0,0,1)</f>
        <v>48500</v>
      </c>
      <c r="AJ5" s="2" cm="1">
        <f t="array" ref="AJ5">_xlfn.XLOOKUP(AJ$1&amp;$AB5,$M$3:$M$1662&amp;$N$3:$N$1662,$O$3:$O$1662,0,0,1)</f>
        <v>51000</v>
      </c>
      <c r="AK5" s="2" cm="1">
        <f t="array" ref="AK5">_xlfn.XLOOKUP(AK$1&amp;$AB5,$M$3:$M$1662&amp;$N$3:$N$1662,$O$3:$O$1662,0,0,1)</f>
        <v>61700</v>
      </c>
      <c r="AL5" s="2" cm="1">
        <f t="array" ref="AL5">_xlfn.XLOOKUP(AL$1&amp;$AB5,$M$3:$M$1662&amp;$N$3:$N$1662,$O$3:$O$1662,0,0,1)</f>
        <v>42300</v>
      </c>
      <c r="AM5" s="2" cm="1">
        <f t="array" ref="AM5">_xlfn.XLOOKUP(AM$1&amp;$AB5,$M$3:$M$1662&amp;$N$3:$N$1662,$O$3:$O$1662,0,0,1)</f>
        <v>40700</v>
      </c>
      <c r="AS5" s="25">
        <f t="shared" si="5"/>
        <v>174</v>
      </c>
      <c r="AT5" s="25">
        <f t="shared" si="6"/>
        <v>47</v>
      </c>
      <c r="AU5" s="25">
        <f t="shared" si="7"/>
        <v>127</v>
      </c>
      <c r="AV5" s="25">
        <f t="shared" si="8"/>
        <v>174</v>
      </c>
      <c r="AY5" s="25">
        <f t="shared" si="9"/>
        <v>47</v>
      </c>
    </row>
    <row r="6" spans="1:51" x14ac:dyDescent="0.4">
      <c r="A6" t="s">
        <v>784</v>
      </c>
      <c r="B6">
        <v>900</v>
      </c>
      <c r="C6">
        <v>6836</v>
      </c>
      <c r="D6" t="str">
        <f t="shared" si="1"/>
        <v>売</v>
      </c>
      <c r="E6" t="str">
        <f t="shared" si="3"/>
        <v/>
      </c>
      <c r="M6" t="s">
        <v>870</v>
      </c>
      <c r="N6" t="s">
        <v>548</v>
      </c>
      <c r="O6">
        <v>40700</v>
      </c>
      <c r="S6" t="s">
        <v>782</v>
      </c>
      <c r="T6">
        <v>6869</v>
      </c>
      <c r="U6">
        <v>7218</v>
      </c>
      <c r="V6">
        <v>6858</v>
      </c>
      <c r="W6">
        <v>7089</v>
      </c>
      <c r="AB6" t="s">
        <v>39</v>
      </c>
      <c r="AC6" s="2">
        <f t="shared" si="2"/>
        <v>529900</v>
      </c>
      <c r="AD6" s="2">
        <f t="shared" si="4"/>
        <v>604300</v>
      </c>
      <c r="AE6" s="2">
        <f t="shared" si="4"/>
        <v>393500</v>
      </c>
      <c r="AF6" s="2">
        <f t="shared" si="4"/>
        <v>719300</v>
      </c>
      <c r="AG6" s="2">
        <f t="shared" si="4"/>
        <v>554900</v>
      </c>
      <c r="AH6" s="2">
        <f t="shared" si="4"/>
        <v>377500</v>
      </c>
      <c r="AI6" s="2" cm="1">
        <f t="array" ref="AI6">_xlfn.XLOOKUP(AI$1&amp;$AB6,$M$3:$M$1662&amp;$N$3:$N$1662,$O$3:$O$1662,0,0,1)</f>
        <v>42400</v>
      </c>
      <c r="AJ6" s="2" cm="1">
        <f t="array" ref="AJ6">_xlfn.XLOOKUP(AJ$1&amp;$AB6,$M$3:$M$1662&amp;$N$3:$N$1662,$O$3:$O$1662,0,0,1)</f>
        <v>46800</v>
      </c>
      <c r="AK6" s="2" cm="1">
        <f t="array" ref="AK6">_xlfn.XLOOKUP(AK$1&amp;$AB6,$M$3:$M$1662&amp;$N$3:$N$1662,$O$3:$O$1662,0,0,1)</f>
        <v>87600</v>
      </c>
      <c r="AL6" s="2" cm="1">
        <f t="array" ref="AL6">_xlfn.XLOOKUP(AL$1&amp;$AB6,$M$3:$M$1662&amp;$N$3:$N$1662,$O$3:$O$1662,0,0,1)</f>
        <v>27000</v>
      </c>
      <c r="AM6" s="2" cm="1">
        <f t="array" ref="AM6">_xlfn.XLOOKUP(AM$1&amp;$AB6,$M$3:$M$1662&amp;$N$3:$N$1662,$O$3:$O$1662,0,0,1)</f>
        <v>24200</v>
      </c>
      <c r="AS6" s="25">
        <f t="shared" si="5"/>
        <v>420</v>
      </c>
      <c r="AT6" s="25">
        <f t="shared" si="6"/>
        <v>420</v>
      </c>
      <c r="AU6" s="25">
        <f t="shared" si="7"/>
        <v>60</v>
      </c>
      <c r="AV6" s="25">
        <f t="shared" si="8"/>
        <v>360</v>
      </c>
      <c r="AY6" s="25">
        <f t="shared" si="9"/>
        <v>420</v>
      </c>
    </row>
    <row r="7" spans="1:51" x14ac:dyDescent="0.4">
      <c r="A7" t="s">
        <v>784</v>
      </c>
      <c r="B7">
        <v>100</v>
      </c>
      <c r="C7">
        <v>6837</v>
      </c>
      <c r="D7" t="str">
        <f t="shared" si="1"/>
        <v>売</v>
      </c>
      <c r="E7" t="str">
        <f t="shared" si="3"/>
        <v/>
      </c>
      <c r="M7" t="s">
        <v>870</v>
      </c>
      <c r="N7" t="s">
        <v>549</v>
      </c>
      <c r="O7">
        <v>24200</v>
      </c>
      <c r="S7" t="s">
        <v>783</v>
      </c>
      <c r="T7">
        <v>7052</v>
      </c>
      <c r="U7">
        <v>7366</v>
      </c>
      <c r="V7">
        <v>7015</v>
      </c>
      <c r="W7">
        <v>7366</v>
      </c>
      <c r="AB7" t="s">
        <v>87</v>
      </c>
      <c r="AC7" s="2">
        <f t="shared" si="2"/>
        <v>596280</v>
      </c>
      <c r="AD7" s="2">
        <f t="shared" si="4"/>
        <v>674600</v>
      </c>
      <c r="AE7" s="2">
        <f t="shared" si="4"/>
        <v>457000</v>
      </c>
      <c r="AF7" s="2">
        <f t="shared" si="4"/>
        <v>813000</v>
      </c>
      <c r="AG7" s="2">
        <f t="shared" si="4"/>
        <v>620800</v>
      </c>
      <c r="AH7" s="2">
        <f t="shared" si="4"/>
        <v>416000</v>
      </c>
      <c r="AI7" s="2" cm="1">
        <f t="array" ref="AI7">_xlfn.XLOOKUP(AI$1&amp;$AB7,$M$3:$M$1662&amp;$N$3:$N$1662,$O$3:$O$1662,0,0,1)</f>
        <v>70300</v>
      </c>
      <c r="AJ7" s="2" cm="1">
        <f t="array" ref="AJ7">_xlfn.XLOOKUP(AJ$1&amp;$AB7,$M$3:$M$1662&amp;$N$3:$N$1662,$O$3:$O$1662,0,0,1)</f>
        <v>63500</v>
      </c>
      <c r="AK7" s="2" cm="1">
        <f t="array" ref="AK7">_xlfn.XLOOKUP(AK$1&amp;$AB7,$M$3:$M$1662&amp;$N$3:$N$1662,$O$3:$O$1662,0,0,1)</f>
        <v>93700</v>
      </c>
      <c r="AL7" s="2" cm="1">
        <f t="array" ref="AL7">_xlfn.XLOOKUP(AL$1&amp;$AB7,$M$3:$M$1662&amp;$N$3:$N$1662,$O$3:$O$1662,0,0,1)</f>
        <v>65900</v>
      </c>
      <c r="AM7" s="2" cm="1">
        <f t="array" ref="AM7">_xlfn.XLOOKUP(AM$1&amp;$AB7,$M$3:$M$1662&amp;$N$3:$N$1662,$O$3:$O$1662,0,0,1)</f>
        <v>38500</v>
      </c>
      <c r="AS7" s="25">
        <f t="shared" si="5"/>
        <v>351</v>
      </c>
      <c r="AT7" s="25">
        <f t="shared" si="6"/>
        <v>277</v>
      </c>
      <c r="AU7" s="25">
        <f t="shared" si="7"/>
        <v>74</v>
      </c>
      <c r="AV7" s="25">
        <f t="shared" si="8"/>
        <v>351</v>
      </c>
      <c r="AY7" s="25">
        <f t="shared" si="9"/>
        <v>277</v>
      </c>
    </row>
    <row r="8" spans="1:51" x14ac:dyDescent="0.4">
      <c r="A8" t="s">
        <v>784</v>
      </c>
      <c r="B8">
        <v>300</v>
      </c>
      <c r="C8">
        <v>6851</v>
      </c>
      <c r="D8" t="str">
        <f t="shared" si="1"/>
        <v>買</v>
      </c>
      <c r="E8" t="str">
        <f t="shared" si="3"/>
        <v/>
      </c>
      <c r="M8" t="s">
        <v>870</v>
      </c>
      <c r="N8" t="s">
        <v>550</v>
      </c>
      <c r="O8">
        <v>38500</v>
      </c>
      <c r="Q8" s="1"/>
      <c r="R8" s="1"/>
      <c r="S8" s="1" t="s">
        <v>792</v>
      </c>
      <c r="T8" s="1">
        <v>7423</v>
      </c>
      <c r="U8" s="1">
        <v>7435</v>
      </c>
      <c r="V8" s="1">
        <v>7235</v>
      </c>
      <c r="W8" s="1">
        <v>7422</v>
      </c>
      <c r="AB8" t="s">
        <v>82</v>
      </c>
      <c r="AC8" s="2">
        <f t="shared" si="2"/>
        <v>662060</v>
      </c>
      <c r="AD8" s="2">
        <f t="shared" si="4"/>
        <v>714000</v>
      </c>
      <c r="AE8" s="2">
        <f t="shared" si="4"/>
        <v>543000</v>
      </c>
      <c r="AF8" s="2">
        <f t="shared" si="4"/>
        <v>911000</v>
      </c>
      <c r="AG8" s="2">
        <f t="shared" si="4"/>
        <v>684600</v>
      </c>
      <c r="AH8" s="2">
        <f t="shared" si="4"/>
        <v>457700</v>
      </c>
      <c r="AI8" s="2" cm="1">
        <f t="array" ref="AI8">_xlfn.XLOOKUP(AI$1&amp;$AB8,$M$3:$M$1662&amp;$N$3:$N$1662,$O$3:$O$1662,0,0,1)</f>
        <v>39400</v>
      </c>
      <c r="AJ8" s="2" cm="1">
        <f t="array" ref="AJ8">_xlfn.XLOOKUP(AJ$1&amp;$AB8,$M$3:$M$1662&amp;$N$3:$N$1662,$O$3:$O$1662,0,0,1)</f>
        <v>86000</v>
      </c>
      <c r="AK8" s="2" cm="1">
        <f t="array" ref="AK8">_xlfn.XLOOKUP(AK$1&amp;$AB8,$M$3:$M$1662&amp;$N$3:$N$1662,$O$3:$O$1662,0,0,1)</f>
        <v>98000</v>
      </c>
      <c r="AL8" s="2" cm="1">
        <f t="array" ref="AL8">_xlfn.XLOOKUP(AL$1&amp;$AB8,$M$3:$M$1662&amp;$N$3:$N$1662,$O$3:$O$1662,0,0,1)</f>
        <v>63800</v>
      </c>
      <c r="AM8" s="2" cm="1">
        <f t="array" ref="AM8">_xlfn.XLOOKUP(AM$1&amp;$AB8,$M$3:$M$1662&amp;$N$3:$N$1662,$O$3:$O$1662,0,0,1)</f>
        <v>41700</v>
      </c>
      <c r="AS8" s="25">
        <f t="shared" si="5"/>
        <v>200</v>
      </c>
      <c r="AT8" s="25">
        <f t="shared" si="6"/>
        <v>69</v>
      </c>
      <c r="AU8" s="25">
        <f t="shared" si="7"/>
        <v>131</v>
      </c>
      <c r="AV8" s="25">
        <f t="shared" si="8"/>
        <v>200</v>
      </c>
      <c r="AY8" s="25">
        <f t="shared" si="9"/>
        <v>69</v>
      </c>
    </row>
    <row r="9" spans="1:51" x14ac:dyDescent="0.4">
      <c r="A9" t="s">
        <v>784</v>
      </c>
      <c r="B9">
        <v>200</v>
      </c>
      <c r="C9">
        <v>6850</v>
      </c>
      <c r="D9" t="str">
        <f t="shared" si="1"/>
        <v>買</v>
      </c>
      <c r="E9" t="str">
        <f t="shared" si="3"/>
        <v/>
      </c>
      <c r="M9" t="s">
        <v>870</v>
      </c>
      <c r="N9" t="s">
        <v>551</v>
      </c>
      <c r="O9">
        <v>41700</v>
      </c>
      <c r="Q9" s="1"/>
      <c r="R9" s="1"/>
      <c r="S9" s="1" t="s">
        <v>793</v>
      </c>
      <c r="T9" s="1">
        <v>7400</v>
      </c>
      <c r="U9" s="1">
        <v>7426</v>
      </c>
      <c r="V9" s="1">
        <v>7109</v>
      </c>
      <c r="W9">
        <v>7280</v>
      </c>
      <c r="AB9" t="s">
        <v>21</v>
      </c>
      <c r="AC9" s="2">
        <f t="shared" si="2"/>
        <v>713660</v>
      </c>
      <c r="AD9" s="2">
        <f t="shared" si="4"/>
        <v>745400</v>
      </c>
      <c r="AE9" s="2">
        <f t="shared" si="4"/>
        <v>591100</v>
      </c>
      <c r="AF9" s="2">
        <f t="shared" si="4"/>
        <v>970400</v>
      </c>
      <c r="AG9" s="2">
        <f t="shared" si="4"/>
        <v>781200</v>
      </c>
      <c r="AH9" s="2">
        <f t="shared" si="4"/>
        <v>480200</v>
      </c>
      <c r="AI9" s="2" cm="1">
        <f t="array" ref="AI9">_xlfn.XLOOKUP(AI$1&amp;$AB9,$M$3:$M$1662&amp;$N$3:$N$1662,$O$3:$O$1662,0,0,1)</f>
        <v>31400</v>
      </c>
      <c r="AJ9" s="2" cm="1">
        <f t="array" ref="AJ9">_xlfn.XLOOKUP(AJ$1&amp;$AB9,$M$3:$M$1662&amp;$N$3:$N$1662,$O$3:$O$1662,0,0,1)</f>
        <v>48100</v>
      </c>
      <c r="AK9" s="2" cm="1">
        <f t="array" ref="AK9">_xlfn.XLOOKUP(AK$1&amp;$AB9,$M$3:$M$1662&amp;$N$3:$N$1662,$O$3:$O$1662,0,0,1)</f>
        <v>59400</v>
      </c>
      <c r="AL9" s="2" cm="1">
        <f t="array" ref="AL9">_xlfn.XLOOKUP(AL$1&amp;$AB9,$M$3:$M$1662&amp;$N$3:$N$1662,$O$3:$O$1662,0,0,1)</f>
        <v>96600</v>
      </c>
      <c r="AM9" s="2" cm="1">
        <f t="array" ref="AM9">_xlfn.XLOOKUP(AM$1&amp;$AB9,$M$3:$M$1662&amp;$N$3:$N$1662,$O$3:$O$1662,0,0,1)</f>
        <v>22500</v>
      </c>
      <c r="AS9" s="25">
        <f t="shared" si="5"/>
        <v>317</v>
      </c>
      <c r="AT9" s="25">
        <f t="shared" si="6"/>
        <v>4</v>
      </c>
      <c r="AU9" s="25">
        <f t="shared" si="7"/>
        <v>313</v>
      </c>
      <c r="AV9" s="25">
        <f t="shared" si="8"/>
        <v>317</v>
      </c>
      <c r="AY9" s="25">
        <f t="shared" si="9"/>
        <v>4</v>
      </c>
    </row>
    <row r="10" spans="1:51" x14ac:dyDescent="0.4">
      <c r="A10" t="s">
        <v>784</v>
      </c>
      <c r="B10">
        <v>200</v>
      </c>
      <c r="C10">
        <v>6850</v>
      </c>
      <c r="D10" t="str">
        <f t="shared" si="1"/>
        <v>買</v>
      </c>
      <c r="E10" t="str">
        <f t="shared" si="3"/>
        <v/>
      </c>
      <c r="M10" t="s">
        <v>870</v>
      </c>
      <c r="N10" t="s">
        <v>552</v>
      </c>
      <c r="O10">
        <v>22500</v>
      </c>
      <c r="S10" t="s">
        <v>841</v>
      </c>
      <c r="T10">
        <v>7321</v>
      </c>
      <c r="U10">
        <v>7365</v>
      </c>
      <c r="V10">
        <v>7058</v>
      </c>
      <c r="W10">
        <v>7061</v>
      </c>
      <c r="AB10" t="s">
        <v>30</v>
      </c>
      <c r="AC10" s="2">
        <f t="shared" si="2"/>
        <v>779860</v>
      </c>
      <c r="AD10" s="2">
        <f t="shared" si="4"/>
        <v>809000</v>
      </c>
      <c r="AE10" s="2">
        <f t="shared" si="4"/>
        <v>637800</v>
      </c>
      <c r="AF10" s="2">
        <f t="shared" si="4"/>
        <v>1048700</v>
      </c>
      <c r="AG10" s="2">
        <f t="shared" si="4"/>
        <v>896500</v>
      </c>
      <c r="AH10" s="2">
        <f t="shared" si="4"/>
        <v>507300</v>
      </c>
      <c r="AI10" s="2" cm="1">
        <f t="array" ref="AI10">_xlfn.XLOOKUP(AI$1&amp;$AB10,$M$3:$M$1662&amp;$N$3:$N$1662,$O$3:$O$1662,0,0,1)</f>
        <v>63600</v>
      </c>
      <c r="AJ10" s="2" cm="1">
        <f t="array" ref="AJ10">_xlfn.XLOOKUP(AJ$1&amp;$AB10,$M$3:$M$1662&amp;$N$3:$N$1662,$O$3:$O$1662,0,0,1)</f>
        <v>46700</v>
      </c>
      <c r="AK10" s="2" cm="1">
        <f t="array" ref="AK10">_xlfn.XLOOKUP(AK$1&amp;$AB10,$M$3:$M$1662&amp;$N$3:$N$1662,$O$3:$O$1662,0,0,1)</f>
        <v>78300</v>
      </c>
      <c r="AL10" s="2" cm="1">
        <f t="array" ref="AL10">_xlfn.XLOOKUP(AL$1&amp;$AB10,$M$3:$M$1662&amp;$N$3:$N$1662,$O$3:$O$1662,0,0,1)</f>
        <v>115300</v>
      </c>
      <c r="AM10" s="2" cm="1">
        <f t="array" ref="AM10">_xlfn.XLOOKUP(AM$1&amp;$AB10,$M$3:$M$1662&amp;$N$3:$N$1662,$O$3:$O$1662,0,0,1)</f>
        <v>27100</v>
      </c>
      <c r="AS10" s="25">
        <f t="shared" si="5"/>
        <v>307</v>
      </c>
      <c r="AT10" s="25">
        <f t="shared" si="6"/>
        <v>85</v>
      </c>
      <c r="AU10" s="25">
        <f t="shared" si="7"/>
        <v>222</v>
      </c>
      <c r="AV10" s="25">
        <f t="shared" si="8"/>
        <v>307</v>
      </c>
      <c r="AY10" s="25">
        <f t="shared" si="9"/>
        <v>85</v>
      </c>
    </row>
    <row r="11" spans="1:51" x14ac:dyDescent="0.4">
      <c r="A11" t="s">
        <v>784</v>
      </c>
      <c r="B11">
        <v>100</v>
      </c>
      <c r="C11">
        <v>6850</v>
      </c>
      <c r="D11" t="str">
        <f t="shared" si="1"/>
        <v>買</v>
      </c>
      <c r="E11" t="str">
        <f t="shared" si="3"/>
        <v/>
      </c>
      <c r="M11" t="s">
        <v>870</v>
      </c>
      <c r="N11" t="s">
        <v>553</v>
      </c>
      <c r="O11">
        <v>27100</v>
      </c>
      <c r="Q11" s="1"/>
      <c r="R11" s="1"/>
      <c r="S11" s="1" t="s">
        <v>842</v>
      </c>
      <c r="T11" s="1">
        <v>7145</v>
      </c>
      <c r="U11" s="1">
        <v>7175</v>
      </c>
      <c r="V11" s="1">
        <v>6981</v>
      </c>
      <c r="W11">
        <v>7050</v>
      </c>
      <c r="AB11" t="s">
        <v>42</v>
      </c>
      <c r="AC11" s="2">
        <f t="shared" si="2"/>
        <v>830780</v>
      </c>
      <c r="AD11" s="2">
        <f t="shared" si="4"/>
        <v>842300</v>
      </c>
      <c r="AE11" s="2">
        <f t="shared" si="4"/>
        <v>700400</v>
      </c>
      <c r="AF11" s="2">
        <f t="shared" si="4"/>
        <v>1075900</v>
      </c>
      <c r="AG11" s="2">
        <f t="shared" si="4"/>
        <v>994600</v>
      </c>
      <c r="AH11" s="2">
        <f t="shared" si="4"/>
        <v>540700</v>
      </c>
      <c r="AI11" s="2" cm="1">
        <f t="array" ref="AI11">_xlfn.XLOOKUP(AI$1&amp;$AB11,$M$3:$M$1662&amp;$N$3:$N$1662,$O$3:$O$1662,0,0,1)</f>
        <v>33300</v>
      </c>
      <c r="AJ11" s="2" cm="1">
        <f t="array" ref="AJ11">_xlfn.XLOOKUP(AJ$1&amp;$AB11,$M$3:$M$1662&amp;$N$3:$N$1662,$O$3:$O$1662,0,0,1)</f>
        <v>62600</v>
      </c>
      <c r="AK11" s="2" cm="1">
        <f t="array" ref="AK11">_xlfn.XLOOKUP(AK$1&amp;$AB11,$M$3:$M$1662&amp;$N$3:$N$1662,$O$3:$O$1662,0,0,1)</f>
        <v>27200</v>
      </c>
      <c r="AL11" s="2" cm="1">
        <f t="array" ref="AL11">_xlfn.XLOOKUP(AL$1&amp;$AB11,$M$3:$M$1662&amp;$N$3:$N$1662,$O$3:$O$1662,0,0,1)</f>
        <v>98100</v>
      </c>
      <c r="AM11" s="2" cm="1">
        <f t="array" ref="AM11">_xlfn.XLOOKUP(AM$1&amp;$AB11,$M$3:$M$1662&amp;$N$3:$N$1662,$O$3:$O$1662,0,0,1)</f>
        <v>33400</v>
      </c>
      <c r="AS11" s="25">
        <f t="shared" si="5"/>
        <v>194</v>
      </c>
      <c r="AT11" s="25">
        <f t="shared" si="6"/>
        <v>114</v>
      </c>
      <c r="AU11" s="25">
        <f t="shared" si="7"/>
        <v>80</v>
      </c>
      <c r="AV11" s="25">
        <f t="shared" si="8"/>
        <v>194</v>
      </c>
      <c r="AY11" s="25">
        <f t="shared" si="9"/>
        <v>114</v>
      </c>
    </row>
    <row r="12" spans="1:51" x14ac:dyDescent="0.4">
      <c r="A12" t="s">
        <v>784</v>
      </c>
      <c r="B12">
        <v>500</v>
      </c>
      <c r="C12">
        <v>6850</v>
      </c>
      <c r="D12" t="str">
        <f t="shared" si="1"/>
        <v>買</v>
      </c>
      <c r="E12" t="str">
        <f t="shared" si="3"/>
        <v/>
      </c>
      <c r="M12" t="s">
        <v>870</v>
      </c>
      <c r="N12" t="s">
        <v>554</v>
      </c>
      <c r="O12">
        <v>33400</v>
      </c>
      <c r="S12" t="s">
        <v>876</v>
      </c>
      <c r="T12">
        <v>7065</v>
      </c>
      <c r="U12">
        <v>7163</v>
      </c>
      <c r="V12">
        <v>6984</v>
      </c>
      <c r="W12">
        <v>7018</v>
      </c>
      <c r="AB12" t="s">
        <v>65</v>
      </c>
      <c r="AC12" s="2">
        <f t="shared" si="2"/>
        <v>897820</v>
      </c>
      <c r="AD12" s="2">
        <f t="shared" si="4"/>
        <v>884700</v>
      </c>
      <c r="AE12" s="2">
        <f t="shared" si="4"/>
        <v>755700</v>
      </c>
      <c r="AF12" s="2">
        <f t="shared" si="4"/>
        <v>1141400</v>
      </c>
      <c r="AG12" s="2">
        <f t="shared" si="4"/>
        <v>1100400</v>
      </c>
      <c r="AH12" s="2">
        <f t="shared" si="4"/>
        <v>606900</v>
      </c>
      <c r="AI12" s="2" cm="1">
        <f t="array" ref="AI12">_xlfn.XLOOKUP(AI$1&amp;$AB12,$M$3:$M$1662&amp;$N$3:$N$1662,$O$3:$O$1662,0,0,1)</f>
        <v>42400</v>
      </c>
      <c r="AJ12" s="2" cm="1">
        <f t="array" ref="AJ12">_xlfn.XLOOKUP(AJ$1&amp;$AB12,$M$3:$M$1662&amp;$N$3:$N$1662,$O$3:$O$1662,0,0,1)</f>
        <v>55300</v>
      </c>
      <c r="AK12" s="2" cm="1">
        <f t="array" ref="AK12">_xlfn.XLOOKUP(AK$1&amp;$AB12,$M$3:$M$1662&amp;$N$3:$N$1662,$O$3:$O$1662,0,0,1)</f>
        <v>65500</v>
      </c>
      <c r="AL12" s="2" cm="1">
        <f t="array" ref="AL12">_xlfn.XLOOKUP(AL$1&amp;$AB12,$M$3:$M$1662&amp;$N$3:$N$1662,$O$3:$O$1662,0,0,1)</f>
        <v>105800</v>
      </c>
      <c r="AM12" s="2" cm="1">
        <f t="array" ref="AM12">_xlfn.XLOOKUP(AM$1&amp;$AB12,$M$3:$M$1662&amp;$N$3:$N$1662,$O$3:$O$1662,0,0,1)</f>
        <v>66200</v>
      </c>
      <c r="AS12" s="25">
        <f t="shared" si="5"/>
        <v>179</v>
      </c>
      <c r="AT12" s="25">
        <f t="shared" si="6"/>
        <v>113</v>
      </c>
      <c r="AU12" s="25">
        <f t="shared" si="7"/>
        <v>66</v>
      </c>
      <c r="AV12" s="25">
        <f t="shared" si="8"/>
        <v>179</v>
      </c>
      <c r="AY12" s="25">
        <f t="shared" si="9"/>
        <v>113</v>
      </c>
    </row>
    <row r="13" spans="1:51" x14ac:dyDescent="0.4">
      <c r="A13" t="s">
        <v>784</v>
      </c>
      <c r="B13">
        <v>100</v>
      </c>
      <c r="C13">
        <v>6850</v>
      </c>
      <c r="D13" t="str">
        <f t="shared" si="1"/>
        <v>買</v>
      </c>
      <c r="E13" t="str">
        <f t="shared" si="3"/>
        <v/>
      </c>
      <c r="M13" t="s">
        <v>870</v>
      </c>
      <c r="N13" t="s">
        <v>555</v>
      </c>
      <c r="O13">
        <v>66200</v>
      </c>
      <c r="Q13" s="1"/>
      <c r="R13" s="1"/>
      <c r="S13" s="1" t="s">
        <v>870</v>
      </c>
      <c r="T13" s="1">
        <v>6966</v>
      </c>
      <c r="U13" s="1">
        <v>7012</v>
      </c>
      <c r="V13" s="1">
        <v>6755</v>
      </c>
      <c r="W13">
        <v>6819</v>
      </c>
      <c r="AB13" t="s">
        <v>27</v>
      </c>
      <c r="AC13" s="2">
        <f t="shared" si="2"/>
        <v>950760</v>
      </c>
      <c r="AD13" s="2">
        <f t="shared" si="4"/>
        <v>925400</v>
      </c>
      <c r="AE13" s="2">
        <f t="shared" si="4"/>
        <v>825500</v>
      </c>
      <c r="AF13" s="2">
        <f t="shared" si="4"/>
        <v>1184300</v>
      </c>
      <c r="AG13" s="2">
        <f t="shared" si="4"/>
        <v>1172200</v>
      </c>
      <c r="AH13" s="2">
        <f t="shared" si="4"/>
        <v>646400</v>
      </c>
      <c r="AI13" s="2" cm="1">
        <f t="array" ref="AI13">_xlfn.XLOOKUP(AI$1&amp;$AB13,$M$3:$M$1662&amp;$N$3:$N$1662,$O$3:$O$1662,0,0,1)</f>
        <v>40700</v>
      </c>
      <c r="AJ13" s="2" cm="1">
        <f t="array" ref="AJ13">_xlfn.XLOOKUP(AJ$1&amp;$AB13,$M$3:$M$1662&amp;$N$3:$N$1662,$O$3:$O$1662,0,0,1)</f>
        <v>69800</v>
      </c>
      <c r="AK13" s="2" cm="1">
        <f t="array" ref="AK13">_xlfn.XLOOKUP(AK$1&amp;$AB13,$M$3:$M$1662&amp;$N$3:$N$1662,$O$3:$O$1662,0,0,1)</f>
        <v>42900</v>
      </c>
      <c r="AL13" s="2" cm="1">
        <f t="array" ref="AL13">_xlfn.XLOOKUP(AL$1&amp;$AB13,$M$3:$M$1662&amp;$N$3:$N$1662,$O$3:$O$1662,0,0,1)</f>
        <v>71800</v>
      </c>
      <c r="AM13" s="2" cm="1">
        <f t="array" ref="AM13">_xlfn.XLOOKUP(AM$1&amp;$AB13,$M$3:$M$1662&amp;$N$3:$N$1662,$O$3:$O$1662,0,0,1)</f>
        <v>39500</v>
      </c>
      <c r="AS13" s="25">
        <f t="shared" si="5"/>
        <v>263</v>
      </c>
      <c r="AT13" s="25">
        <f t="shared" si="6"/>
        <v>6</v>
      </c>
      <c r="AU13" s="25">
        <f t="shared" si="7"/>
        <v>263</v>
      </c>
      <c r="AV13" s="25">
        <f t="shared" si="8"/>
        <v>257</v>
      </c>
      <c r="AY13" s="25">
        <f t="shared" si="9"/>
        <v>-6</v>
      </c>
    </row>
    <row r="14" spans="1:51" x14ac:dyDescent="0.4">
      <c r="A14" t="s">
        <v>784</v>
      </c>
      <c r="B14">
        <v>1000</v>
      </c>
      <c r="C14">
        <v>6840</v>
      </c>
      <c r="D14" t="str">
        <f t="shared" si="1"/>
        <v>売</v>
      </c>
      <c r="E14" t="str">
        <f t="shared" si="3"/>
        <v/>
      </c>
      <c r="M14" t="s">
        <v>870</v>
      </c>
      <c r="N14" t="s">
        <v>556</v>
      </c>
      <c r="O14">
        <v>39500</v>
      </c>
      <c r="S14" t="s">
        <v>871</v>
      </c>
      <c r="T14">
        <v>6819</v>
      </c>
      <c r="U14">
        <v>7170</v>
      </c>
      <c r="V14">
        <v>6769</v>
      </c>
      <c r="W14">
        <v>7054</v>
      </c>
      <c r="AB14" t="s">
        <v>152</v>
      </c>
      <c r="AC14" s="2">
        <f t="shared" si="2"/>
        <v>1007840</v>
      </c>
      <c r="AD14" s="2">
        <f t="shared" si="4"/>
        <v>953700</v>
      </c>
      <c r="AE14" s="2">
        <f t="shared" si="4"/>
        <v>874900</v>
      </c>
      <c r="AF14" s="2">
        <f t="shared" si="4"/>
        <v>1216300</v>
      </c>
      <c r="AG14" s="2">
        <f t="shared" si="4"/>
        <v>1329700</v>
      </c>
      <c r="AH14" s="2">
        <f t="shared" si="4"/>
        <v>664600</v>
      </c>
      <c r="AI14" s="2" cm="1">
        <f t="array" ref="AI14">_xlfn.XLOOKUP(AI$1&amp;$AB14,$M$3:$M$1662&amp;$N$3:$N$1662,$O$3:$O$1662,0,0,1)</f>
        <v>28300</v>
      </c>
      <c r="AJ14" s="2" cm="1">
        <f t="array" ref="AJ14">_xlfn.XLOOKUP(AJ$1&amp;$AB14,$M$3:$M$1662&amp;$N$3:$N$1662,$O$3:$O$1662,0,0,1)</f>
        <v>49400</v>
      </c>
      <c r="AK14" s="2" cm="1">
        <f t="array" ref="AK14">_xlfn.XLOOKUP(AK$1&amp;$AB14,$M$3:$M$1662&amp;$N$3:$N$1662,$O$3:$O$1662,0,0,1)</f>
        <v>32000</v>
      </c>
      <c r="AL14" s="2" cm="1">
        <f t="array" ref="AL14">_xlfn.XLOOKUP(AL$1&amp;$AB14,$M$3:$M$1662&amp;$N$3:$N$1662,$O$3:$O$1662,0,0,1)</f>
        <v>157500</v>
      </c>
      <c r="AM14" s="2" cm="1">
        <f t="array" ref="AM14">_xlfn.XLOOKUP(AM$1&amp;$AB14,$M$3:$M$1662&amp;$N$3:$N$1662,$O$3:$O$1662,0,0,1)</f>
        <v>18200</v>
      </c>
      <c r="AS14" s="25">
        <f t="shared" si="5"/>
        <v>401</v>
      </c>
      <c r="AT14" s="25">
        <f t="shared" si="6"/>
        <v>351</v>
      </c>
      <c r="AU14" s="25">
        <f t="shared" si="7"/>
        <v>50</v>
      </c>
      <c r="AV14" s="25">
        <f t="shared" si="8"/>
        <v>401</v>
      </c>
      <c r="AY14" s="25">
        <f t="shared" si="9"/>
        <v>351</v>
      </c>
    </row>
    <row r="15" spans="1:51" x14ac:dyDescent="0.4">
      <c r="A15" t="s">
        <v>806</v>
      </c>
      <c r="B15">
        <v>600</v>
      </c>
      <c r="C15">
        <v>6841</v>
      </c>
      <c r="D15" t="str">
        <f t="shared" si="1"/>
        <v>売</v>
      </c>
      <c r="E15" t="str">
        <f t="shared" si="3"/>
        <v/>
      </c>
      <c r="M15" t="s">
        <v>870</v>
      </c>
      <c r="N15" t="s">
        <v>557</v>
      </c>
      <c r="O15">
        <v>18200</v>
      </c>
      <c r="S15" t="s">
        <v>872</v>
      </c>
      <c r="T15">
        <v>7197</v>
      </c>
      <c r="U15">
        <v>7214</v>
      </c>
      <c r="V15">
        <v>6883</v>
      </c>
      <c r="W15">
        <v>6978</v>
      </c>
      <c r="AB15" t="s">
        <v>123</v>
      </c>
      <c r="AC15" s="2">
        <f t="shared" si="2"/>
        <v>1058240</v>
      </c>
      <c r="AD15" s="2">
        <f t="shared" si="4"/>
        <v>1014000</v>
      </c>
      <c r="AE15" s="2">
        <f t="shared" si="4"/>
        <v>910800</v>
      </c>
      <c r="AF15" s="2">
        <f t="shared" si="4"/>
        <v>1254700</v>
      </c>
      <c r="AG15" s="2">
        <f t="shared" si="4"/>
        <v>1425700</v>
      </c>
      <c r="AH15" s="2">
        <f t="shared" si="4"/>
        <v>686000</v>
      </c>
      <c r="AI15" s="2" cm="1">
        <f t="array" ref="AI15">_xlfn.XLOOKUP(AI$1&amp;$AB15,$M$3:$M$1662&amp;$N$3:$N$1662,$O$3:$O$1662,0,0,1)</f>
        <v>60300</v>
      </c>
      <c r="AJ15" s="2" cm="1">
        <f t="array" ref="AJ15">_xlfn.XLOOKUP(AJ$1&amp;$AB15,$M$3:$M$1662&amp;$N$3:$N$1662,$O$3:$O$1662,0,0,1)</f>
        <v>35900</v>
      </c>
      <c r="AK15" s="2" cm="1">
        <f t="array" ref="AK15">_xlfn.XLOOKUP(AK$1&amp;$AB15,$M$3:$M$1662&amp;$N$3:$N$1662,$O$3:$O$1662,0,0,1)</f>
        <v>38400</v>
      </c>
      <c r="AL15" s="2" cm="1">
        <f t="array" ref="AL15">_xlfn.XLOOKUP(AL$1&amp;$AB15,$M$3:$M$1662&amp;$N$3:$N$1662,$O$3:$O$1662,0,0,1)</f>
        <v>96000</v>
      </c>
      <c r="AM15" s="2" cm="1">
        <f t="array" ref="AM15">_xlfn.XLOOKUP(AM$1&amp;$AB15,$M$3:$M$1662&amp;$N$3:$N$1662,$O$3:$O$1662,0,0,1)</f>
        <v>21400</v>
      </c>
      <c r="AS15" s="25">
        <f t="shared" si="5"/>
        <v>331</v>
      </c>
      <c r="AT15" s="25">
        <f t="shared" si="6"/>
        <v>160</v>
      </c>
      <c r="AU15" s="25">
        <f t="shared" si="7"/>
        <v>171</v>
      </c>
      <c r="AV15" s="25">
        <f t="shared" si="8"/>
        <v>331</v>
      </c>
      <c r="AY15" s="25">
        <f t="shared" si="9"/>
        <v>160</v>
      </c>
    </row>
    <row r="16" spans="1:51" x14ac:dyDescent="0.4">
      <c r="A16" t="s">
        <v>806</v>
      </c>
      <c r="B16">
        <v>700</v>
      </c>
      <c r="C16">
        <v>6842</v>
      </c>
      <c r="D16" t="str">
        <f t="shared" si="1"/>
        <v>売</v>
      </c>
      <c r="E16" t="str">
        <f t="shared" si="3"/>
        <v/>
      </c>
      <c r="M16" t="s">
        <v>870</v>
      </c>
      <c r="N16" t="s">
        <v>558</v>
      </c>
      <c r="O16">
        <v>21400</v>
      </c>
      <c r="Q16" s="1"/>
      <c r="R16" s="1"/>
      <c r="S16" s="1" t="s">
        <v>873</v>
      </c>
      <c r="T16" s="1">
        <v>7000</v>
      </c>
      <c r="U16" s="1">
        <v>7052</v>
      </c>
      <c r="V16" s="1">
        <v>6825</v>
      </c>
      <c r="W16" s="1">
        <v>6912</v>
      </c>
      <c r="AB16" t="s">
        <v>99</v>
      </c>
      <c r="AC16" s="2">
        <f t="shared" si="2"/>
        <v>1103040</v>
      </c>
      <c r="AD16" s="2">
        <f t="shared" si="4"/>
        <v>1031400</v>
      </c>
      <c r="AE16" s="2">
        <f t="shared" si="4"/>
        <v>950400</v>
      </c>
      <c r="AF16" s="2">
        <f t="shared" si="4"/>
        <v>1298700</v>
      </c>
      <c r="AG16" s="2">
        <f t="shared" si="4"/>
        <v>1501600</v>
      </c>
      <c r="AH16" s="2">
        <f t="shared" si="4"/>
        <v>733100</v>
      </c>
      <c r="AI16" s="2" cm="1">
        <f t="array" ref="AI16">_xlfn.XLOOKUP(AI$1&amp;$AB16,$M$3:$M$1662&amp;$N$3:$N$1662,$O$3:$O$1662,0,0,1)</f>
        <v>17400</v>
      </c>
      <c r="AJ16" s="2" cm="1">
        <f t="array" ref="AJ16">_xlfn.XLOOKUP(AJ$1&amp;$AB16,$M$3:$M$1662&amp;$N$3:$N$1662,$O$3:$O$1662,0,0,1)</f>
        <v>39600</v>
      </c>
      <c r="AK16" s="2" cm="1">
        <f t="array" ref="AK16">_xlfn.XLOOKUP(AK$1&amp;$AB16,$M$3:$M$1662&amp;$N$3:$N$1662,$O$3:$O$1662,0,0,1)</f>
        <v>44000</v>
      </c>
      <c r="AL16" s="2" cm="1">
        <f t="array" ref="AL16">_xlfn.XLOOKUP(AL$1&amp;$AB16,$M$3:$M$1662&amp;$N$3:$N$1662,$O$3:$O$1662,0,0,1)</f>
        <v>75900</v>
      </c>
      <c r="AM16" s="2" cm="1">
        <f t="array" ref="AM16">_xlfn.XLOOKUP(AM$1&amp;$AB16,$M$3:$M$1662&amp;$N$3:$N$1662,$O$3:$O$1662,0,0,1)</f>
        <v>47100</v>
      </c>
      <c r="AR16" s="25"/>
      <c r="AS16" s="25">
        <f t="shared" si="5"/>
        <v>227</v>
      </c>
      <c r="AT16" s="25">
        <f t="shared" si="6"/>
        <v>74</v>
      </c>
      <c r="AU16" s="25">
        <f t="shared" si="7"/>
        <v>153</v>
      </c>
      <c r="AV16" s="25">
        <f t="shared" si="8"/>
        <v>227</v>
      </c>
      <c r="AY16" s="25">
        <f t="shared" si="9"/>
        <v>74</v>
      </c>
    </row>
    <row r="17" spans="1:51" x14ac:dyDescent="0.4">
      <c r="A17" t="s">
        <v>806</v>
      </c>
      <c r="B17">
        <v>800</v>
      </c>
      <c r="C17">
        <v>6843</v>
      </c>
      <c r="D17" t="str">
        <f t="shared" si="1"/>
        <v>売</v>
      </c>
      <c r="E17" t="str">
        <f t="shared" si="3"/>
        <v/>
      </c>
      <c r="M17" t="s">
        <v>870</v>
      </c>
      <c r="N17" t="s">
        <v>559</v>
      </c>
      <c r="O17">
        <v>47100</v>
      </c>
      <c r="Q17" s="1"/>
      <c r="R17" s="1"/>
      <c r="S17" s="1" t="s">
        <v>874</v>
      </c>
      <c r="T17" s="1">
        <v>6939</v>
      </c>
      <c r="U17" s="1">
        <v>6970</v>
      </c>
      <c r="V17" s="1">
        <v>6760</v>
      </c>
      <c r="W17" s="1">
        <v>6847</v>
      </c>
      <c r="AB17" t="s">
        <v>147</v>
      </c>
      <c r="AC17" s="2">
        <f t="shared" si="2"/>
        <v>1175160</v>
      </c>
      <c r="AD17" s="2">
        <f t="shared" si="4"/>
        <v>1091500</v>
      </c>
      <c r="AE17" s="2">
        <f t="shared" si="4"/>
        <v>1002600</v>
      </c>
      <c r="AF17" s="2">
        <f t="shared" si="4"/>
        <v>1333100</v>
      </c>
      <c r="AG17" s="2">
        <f t="shared" si="4"/>
        <v>1648400</v>
      </c>
      <c r="AH17" s="2">
        <f t="shared" si="4"/>
        <v>800200</v>
      </c>
      <c r="AI17" s="2" cm="1">
        <f t="array" ref="AI17">_xlfn.XLOOKUP(AI$1&amp;$AB17,$M$3:$M$1662&amp;$N$3:$N$1662,$O$3:$O$1662,0,0,1)</f>
        <v>60100</v>
      </c>
      <c r="AJ17" s="2" cm="1">
        <f t="array" ref="AJ17">_xlfn.XLOOKUP(AJ$1&amp;$AB17,$M$3:$M$1662&amp;$N$3:$N$1662,$O$3:$O$1662,0,0,1)</f>
        <v>52200</v>
      </c>
      <c r="AK17" s="2" cm="1">
        <f t="array" ref="AK17">_xlfn.XLOOKUP(AK$1&amp;$AB17,$M$3:$M$1662&amp;$N$3:$N$1662,$O$3:$O$1662,0,0,1)</f>
        <v>34400</v>
      </c>
      <c r="AL17" s="2" cm="1">
        <f t="array" ref="AL17">_xlfn.XLOOKUP(AL$1&amp;$AB17,$M$3:$M$1662&amp;$N$3:$N$1662,$O$3:$O$1662,0,0,1)</f>
        <v>146800</v>
      </c>
      <c r="AM17" s="2" cm="1">
        <f t="array" ref="AM17">_xlfn.XLOOKUP(AM$1&amp;$AB17,$M$3:$M$1662&amp;$N$3:$N$1662,$O$3:$O$1662,0,0,1)</f>
        <v>67100</v>
      </c>
      <c r="AR17" s="25">
        <f t="shared" ref="AR17" si="10">SUM(AS4:AS17,AS17)/15</f>
        <v>271.60000000000002</v>
      </c>
      <c r="AS17" s="25">
        <f t="shared" si="5"/>
        <v>210</v>
      </c>
      <c r="AT17" s="25">
        <f t="shared" si="6"/>
        <v>58</v>
      </c>
      <c r="AU17" s="25">
        <f t="shared" si="7"/>
        <v>152</v>
      </c>
      <c r="AV17" s="25">
        <f t="shared" si="8"/>
        <v>210</v>
      </c>
      <c r="AX17" s="25">
        <f t="shared" ref="AX17" si="11">SUM(AY4:AY17,AY17)/15</f>
        <v>140.93333333333334</v>
      </c>
      <c r="AY17" s="25">
        <f t="shared" si="9"/>
        <v>58</v>
      </c>
    </row>
    <row r="18" spans="1:51" x14ac:dyDescent="0.4">
      <c r="A18" t="s">
        <v>806</v>
      </c>
      <c r="B18">
        <v>600</v>
      </c>
      <c r="C18">
        <v>6844</v>
      </c>
      <c r="D18" t="str">
        <f t="shared" si="1"/>
        <v>売</v>
      </c>
      <c r="E18" t="str">
        <f t="shared" si="3"/>
        <v/>
      </c>
      <c r="M18" t="s">
        <v>870</v>
      </c>
      <c r="N18" t="s">
        <v>560</v>
      </c>
      <c r="O18">
        <v>67100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1222160</v>
      </c>
      <c r="AD18" s="2">
        <f t="shared" si="4"/>
        <v>1148300</v>
      </c>
      <c r="AE18" s="2">
        <f t="shared" si="4"/>
        <v>1044800</v>
      </c>
      <c r="AF18" s="2">
        <f t="shared" si="4"/>
        <v>1363900</v>
      </c>
      <c r="AG18" s="2">
        <f t="shared" si="4"/>
        <v>1709600</v>
      </c>
      <c r="AH18" s="2">
        <f t="shared" si="4"/>
        <v>844200</v>
      </c>
      <c r="AI18" s="2" cm="1">
        <f t="array" ref="AI18">_xlfn.XLOOKUP(AI$1&amp;$AB18,$M$3:$M$1662&amp;$N$3:$N$1662,$O$3:$O$1662,0,0,1)</f>
        <v>56800</v>
      </c>
      <c r="AJ18" s="2" cm="1">
        <f t="array" ref="AJ18">_xlfn.XLOOKUP(AJ$1&amp;$AB18,$M$3:$M$1662&amp;$N$3:$N$1662,$O$3:$O$1662,0,0,1)</f>
        <v>42200</v>
      </c>
      <c r="AK18" s="2" cm="1">
        <f t="array" ref="AK18">_xlfn.XLOOKUP(AK$1&amp;$AB18,$M$3:$M$1662&amp;$N$3:$N$1662,$O$3:$O$1662,0,0,1)</f>
        <v>30800</v>
      </c>
      <c r="AL18" s="2" cm="1">
        <f t="array" ref="AL18">_xlfn.XLOOKUP(AL$1&amp;$AB18,$M$3:$M$1662&amp;$N$3:$N$1662,$O$3:$O$1662,0,0,1)</f>
        <v>61200</v>
      </c>
      <c r="AM18" s="2" cm="1">
        <f t="array" ref="AM18">_xlfn.XLOOKUP(AM$1&amp;$AB18,$M$3:$M$1662&amp;$N$3:$N$1662,$O$3:$O$1662,0,0,1)</f>
        <v>44000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807</v>
      </c>
      <c r="B19">
        <v>100</v>
      </c>
      <c r="C19">
        <v>6844</v>
      </c>
      <c r="D19" t="str">
        <f t="shared" si="1"/>
        <v>売</v>
      </c>
      <c r="E19" t="str">
        <f t="shared" si="3"/>
        <v/>
      </c>
      <c r="M19" t="s">
        <v>870</v>
      </c>
      <c r="N19" t="s">
        <v>561</v>
      </c>
      <c r="O19">
        <v>44000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1265460</v>
      </c>
      <c r="AD19" s="2">
        <f t="shared" si="4"/>
        <v>1184400</v>
      </c>
      <c r="AE19" s="2">
        <f t="shared" si="4"/>
        <v>1067900</v>
      </c>
      <c r="AF19" s="2">
        <f t="shared" si="4"/>
        <v>1423200</v>
      </c>
      <c r="AG19" s="2">
        <f t="shared" si="4"/>
        <v>1776900</v>
      </c>
      <c r="AH19" s="2">
        <f t="shared" si="4"/>
        <v>874900</v>
      </c>
      <c r="AI19" s="2" cm="1">
        <f t="array" ref="AI19">_xlfn.XLOOKUP(AI$1&amp;$AB19,$M$3:$M$1662&amp;$N$3:$N$1662,$O$3:$O$1662,0,0,1)</f>
        <v>36100</v>
      </c>
      <c r="AJ19" s="2" cm="1">
        <f t="array" ref="AJ19">_xlfn.XLOOKUP(AJ$1&amp;$AB19,$M$3:$M$1662&amp;$N$3:$N$1662,$O$3:$O$1662,0,0,1)</f>
        <v>23100</v>
      </c>
      <c r="AK19" s="2" cm="1">
        <f t="array" ref="AK19">_xlfn.XLOOKUP(AK$1&amp;$AB19,$M$3:$M$1662&amp;$N$3:$N$1662,$O$3:$O$1662,0,0,1)</f>
        <v>59300</v>
      </c>
      <c r="AL19" s="2" cm="1">
        <f t="array" ref="AL19">_xlfn.XLOOKUP(AL$1&amp;$AB19,$M$3:$M$1662&amp;$N$3:$N$1662,$O$3:$O$1662,0,0,1)</f>
        <v>67300</v>
      </c>
      <c r="AM19" s="2" cm="1">
        <f t="array" ref="AM19">_xlfn.XLOOKUP(AM$1&amp;$AB19,$M$3:$M$1662&amp;$N$3:$N$1662,$O$3:$O$1662,0,0,1)</f>
        <v>30700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807</v>
      </c>
      <c r="B20">
        <v>100</v>
      </c>
      <c r="C20">
        <v>6845</v>
      </c>
      <c r="D20" t="str">
        <f t="shared" si="1"/>
        <v>売</v>
      </c>
      <c r="E20" t="str">
        <f t="shared" si="3"/>
        <v/>
      </c>
      <c r="M20" t="s">
        <v>870</v>
      </c>
      <c r="N20" t="s">
        <v>562</v>
      </c>
      <c r="O20">
        <v>30700</v>
      </c>
      <c r="AB20" t="s">
        <v>150</v>
      </c>
      <c r="AC20" s="2">
        <f t="shared" si="2"/>
        <v>1298500</v>
      </c>
      <c r="AD20" s="2">
        <f t="shared" ref="AD20:AH35" si="12">AD19+AI20</f>
        <v>1209400</v>
      </c>
      <c r="AE20" s="2">
        <f t="shared" si="12"/>
        <v>1102600</v>
      </c>
      <c r="AF20" s="2">
        <f t="shared" si="12"/>
        <v>1448900</v>
      </c>
      <c r="AG20" s="2">
        <f t="shared" si="12"/>
        <v>1822300</v>
      </c>
      <c r="AH20" s="2">
        <f t="shared" si="12"/>
        <v>909300</v>
      </c>
      <c r="AI20" s="2" cm="1">
        <f t="array" ref="AI20">_xlfn.XLOOKUP(AI$1&amp;$AB20,$M$3:$M$1662&amp;$N$3:$N$1662,$O$3:$O$1662,0,0,1)</f>
        <v>25000</v>
      </c>
      <c r="AJ20" s="2" cm="1">
        <f t="array" ref="AJ20">_xlfn.XLOOKUP(AJ$1&amp;$AB20,$M$3:$M$1662&amp;$N$3:$N$1662,$O$3:$O$1662,0,0,1)</f>
        <v>34700</v>
      </c>
      <c r="AK20" s="2" cm="1">
        <f t="array" ref="AK20">_xlfn.XLOOKUP(AK$1&amp;$AB20,$M$3:$M$1662&amp;$N$3:$N$1662,$O$3:$O$1662,0,0,1)</f>
        <v>25700</v>
      </c>
      <c r="AL20" s="2" cm="1">
        <f t="array" ref="AL20">_xlfn.XLOOKUP(AL$1&amp;$AB20,$M$3:$M$1662&amp;$N$3:$N$1662,$O$3:$O$1662,0,0,1)</f>
        <v>45400</v>
      </c>
      <c r="AM20" s="2" cm="1">
        <f t="array" ref="AM20">_xlfn.XLOOKUP(AM$1&amp;$AB20,$M$3:$M$1662&amp;$N$3:$N$1662,$O$3:$O$1662,0,0,1)</f>
        <v>34400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807</v>
      </c>
      <c r="B21">
        <v>400</v>
      </c>
      <c r="C21">
        <v>6845</v>
      </c>
      <c r="D21" t="str">
        <f t="shared" si="1"/>
        <v>売</v>
      </c>
      <c r="E21" t="str">
        <f t="shared" si="3"/>
        <v/>
      </c>
      <c r="M21" t="s">
        <v>870</v>
      </c>
      <c r="N21" t="s">
        <v>563</v>
      </c>
      <c r="O21">
        <v>34400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1339200</v>
      </c>
      <c r="AD21" s="2">
        <f t="shared" si="12"/>
        <v>1233700</v>
      </c>
      <c r="AE21" s="2">
        <f t="shared" si="12"/>
        <v>1136800</v>
      </c>
      <c r="AF21" s="2">
        <f t="shared" si="12"/>
        <v>1511200</v>
      </c>
      <c r="AG21" s="2">
        <f t="shared" si="12"/>
        <v>1878600</v>
      </c>
      <c r="AH21" s="2">
        <f t="shared" si="12"/>
        <v>935700</v>
      </c>
      <c r="AI21" s="2" cm="1">
        <f t="array" ref="AI21">_xlfn.XLOOKUP(AI$1&amp;$AB21,$M$3:$M$1662&amp;$N$3:$N$1662,$O$3:$O$1662,0,0,1)</f>
        <v>24300</v>
      </c>
      <c r="AJ21" s="2" cm="1">
        <f t="array" ref="AJ21">_xlfn.XLOOKUP(AJ$1&amp;$AB21,$M$3:$M$1662&amp;$N$3:$N$1662,$O$3:$O$1662,0,0,1)</f>
        <v>34200</v>
      </c>
      <c r="AK21" s="2" cm="1">
        <f t="array" ref="AK21">_xlfn.XLOOKUP(AK$1&amp;$AB21,$M$3:$M$1662&amp;$N$3:$N$1662,$O$3:$O$1662,0,0,1)</f>
        <v>62300</v>
      </c>
      <c r="AL21" s="2" cm="1">
        <f t="array" ref="AL21">_xlfn.XLOOKUP(AL$1&amp;$AB21,$M$3:$M$1662&amp;$N$3:$N$1662,$O$3:$O$1662,0,0,1)</f>
        <v>56300</v>
      </c>
      <c r="AM21" s="2" cm="1">
        <f t="array" ref="AM21">_xlfn.XLOOKUP(AM$1&amp;$AB21,$M$3:$M$1662&amp;$N$3:$N$1662,$O$3:$O$1662,0,0,1)</f>
        <v>26400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807</v>
      </c>
      <c r="B22">
        <v>100</v>
      </c>
      <c r="C22">
        <v>6846</v>
      </c>
      <c r="M22" t="s">
        <v>870</v>
      </c>
      <c r="N22" t="s">
        <v>564</v>
      </c>
      <c r="O22">
        <v>26400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1382460</v>
      </c>
      <c r="AD22" s="2">
        <f t="shared" si="12"/>
        <v>1272700</v>
      </c>
      <c r="AE22" s="2">
        <f t="shared" si="12"/>
        <v>1157500</v>
      </c>
      <c r="AF22" s="2">
        <f t="shared" si="12"/>
        <v>1569300</v>
      </c>
      <c r="AG22" s="2">
        <f t="shared" si="12"/>
        <v>1950600</v>
      </c>
      <c r="AH22" s="2">
        <f t="shared" si="12"/>
        <v>962200</v>
      </c>
      <c r="AI22" s="2" cm="1">
        <f t="array" ref="AI22">_xlfn.XLOOKUP(AI$1&amp;$AB22,$M$3:$M$1662&amp;$N$3:$N$1662,$O$3:$O$1662,0,0,1)</f>
        <v>39000</v>
      </c>
      <c r="AJ22" s="2" cm="1">
        <f t="array" ref="AJ22">_xlfn.XLOOKUP(AJ$1&amp;$AB22,$M$3:$M$1662&amp;$N$3:$N$1662,$O$3:$O$1662,0,0,1)</f>
        <v>20700</v>
      </c>
      <c r="AK22" s="2" cm="1">
        <f t="array" ref="AK22">_xlfn.XLOOKUP(AK$1&amp;$AB22,$M$3:$M$1662&amp;$N$3:$N$1662,$O$3:$O$1662,0,0,1)</f>
        <v>58100</v>
      </c>
      <c r="AL22" s="2" cm="1">
        <f t="array" ref="AL22">_xlfn.XLOOKUP(AL$1&amp;$AB22,$M$3:$M$1662&amp;$N$3:$N$1662,$O$3:$O$1662,0,0,1)</f>
        <v>72000</v>
      </c>
      <c r="AM22" s="2" cm="1">
        <f t="array" ref="AM22">_xlfn.XLOOKUP(AM$1&amp;$AB22,$M$3:$M$1662&amp;$N$3:$N$1662,$O$3:$O$1662,0,0,1)</f>
        <v>26500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870</v>
      </c>
      <c r="N23" t="s">
        <v>565</v>
      </c>
      <c r="O23">
        <v>26500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1415780</v>
      </c>
      <c r="AD23" s="2">
        <f t="shared" si="12"/>
        <v>1307300</v>
      </c>
      <c r="AE23" s="2">
        <f t="shared" si="12"/>
        <v>1181900</v>
      </c>
      <c r="AF23" s="2">
        <f t="shared" si="12"/>
        <v>1597600</v>
      </c>
      <c r="AG23" s="2">
        <f t="shared" si="12"/>
        <v>1998300</v>
      </c>
      <c r="AH23" s="2">
        <f t="shared" si="12"/>
        <v>993800</v>
      </c>
      <c r="AI23" s="2" cm="1">
        <f t="array" ref="AI23">_xlfn.XLOOKUP(AI$1&amp;$AB23,$M$3:$M$1662&amp;$N$3:$N$1662,$O$3:$O$1662,0,0,1)</f>
        <v>34600</v>
      </c>
      <c r="AJ23" s="2" cm="1">
        <f t="array" ref="AJ23">_xlfn.XLOOKUP(AJ$1&amp;$AB23,$M$3:$M$1662&amp;$N$3:$N$1662,$O$3:$O$1662,0,0,1)</f>
        <v>24400</v>
      </c>
      <c r="AK23" s="2" cm="1">
        <f t="array" ref="AK23">_xlfn.XLOOKUP(AK$1&amp;$AB23,$M$3:$M$1662&amp;$N$3:$N$1662,$O$3:$O$1662,0,0,1)</f>
        <v>28300</v>
      </c>
      <c r="AL23" s="2" cm="1">
        <f t="array" ref="AL23">_xlfn.XLOOKUP(AL$1&amp;$AB23,$M$3:$M$1662&amp;$N$3:$N$1662,$O$3:$O$1662,0,0,1)</f>
        <v>47700</v>
      </c>
      <c r="AM23" s="2" cm="1">
        <f t="array" ref="AM23">_xlfn.XLOOKUP(AM$1&amp;$AB23,$M$3:$M$1662&amp;$N$3:$N$1662,$O$3:$O$1662,0,0,1)</f>
        <v>31600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870</v>
      </c>
      <c r="N24" t="s">
        <v>566</v>
      </c>
      <c r="O24">
        <v>31600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1462260</v>
      </c>
      <c r="AD24" s="2">
        <f t="shared" si="12"/>
        <v>1332400</v>
      </c>
      <c r="AE24" s="2">
        <f t="shared" si="12"/>
        <v>1259100</v>
      </c>
      <c r="AF24" s="2">
        <f t="shared" si="12"/>
        <v>1640800</v>
      </c>
      <c r="AG24" s="2">
        <f t="shared" si="12"/>
        <v>2050600</v>
      </c>
      <c r="AH24" s="2">
        <f t="shared" si="12"/>
        <v>1028400</v>
      </c>
      <c r="AI24" s="2" cm="1">
        <f t="array" ref="AI24">_xlfn.XLOOKUP(AI$1&amp;$AB24,$M$3:$M$1662&amp;$N$3:$N$1662,$O$3:$O$1662,0,0,1)</f>
        <v>25100</v>
      </c>
      <c r="AJ24" s="2" cm="1">
        <f t="array" ref="AJ24">_xlfn.XLOOKUP(AJ$1&amp;$AB24,$M$3:$M$1662&amp;$N$3:$N$1662,$O$3:$O$1662,0,0,1)</f>
        <v>77200</v>
      </c>
      <c r="AK24" s="2" cm="1">
        <f t="array" ref="AK24">_xlfn.XLOOKUP(AK$1&amp;$AB24,$M$3:$M$1662&amp;$N$3:$N$1662,$O$3:$O$1662,0,0,1)</f>
        <v>43200</v>
      </c>
      <c r="AL24" s="2" cm="1">
        <f t="array" ref="AL24">_xlfn.XLOOKUP(AL$1&amp;$AB24,$M$3:$M$1662&amp;$N$3:$N$1662,$O$3:$O$1662,0,0,1)</f>
        <v>52300</v>
      </c>
      <c r="AM24" s="2" cm="1">
        <f t="array" ref="AM24">_xlfn.XLOOKUP(AM$1&amp;$AB24,$M$3:$M$1662&amp;$N$3:$N$1662,$O$3:$O$1662,0,0,1)</f>
        <v>34600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870</v>
      </c>
      <c r="N25" t="s">
        <v>567</v>
      </c>
      <c r="O25">
        <v>34600</v>
      </c>
      <c r="AB25" t="s">
        <v>25</v>
      </c>
      <c r="AC25" s="2">
        <f t="shared" si="2"/>
        <v>1501380</v>
      </c>
      <c r="AD25" s="2">
        <f t="shared" si="12"/>
        <v>1376400</v>
      </c>
      <c r="AE25" s="2">
        <f t="shared" si="12"/>
        <v>1290700</v>
      </c>
      <c r="AF25" s="2">
        <f t="shared" si="12"/>
        <v>1676700</v>
      </c>
      <c r="AG25" s="2">
        <f t="shared" si="12"/>
        <v>2122600</v>
      </c>
      <c r="AH25" s="2">
        <f t="shared" si="12"/>
        <v>1040500</v>
      </c>
      <c r="AI25" s="2" cm="1">
        <f t="array" ref="AI25">_xlfn.XLOOKUP(AI$1&amp;$AB25,$M$3:$M$1662&amp;$N$3:$N$1662,$O$3:$O$1662,0,0,1)</f>
        <v>44000</v>
      </c>
      <c r="AJ25" s="2" cm="1">
        <f t="array" ref="AJ25">_xlfn.XLOOKUP(AJ$1&amp;$AB25,$M$3:$M$1662&amp;$N$3:$N$1662,$O$3:$O$1662,0,0,1)</f>
        <v>31600</v>
      </c>
      <c r="AK25" s="2" cm="1">
        <f t="array" ref="AK25">_xlfn.XLOOKUP(AK$1&amp;$AB25,$M$3:$M$1662&amp;$N$3:$N$1662,$O$3:$O$1662,0,0,1)</f>
        <v>35900</v>
      </c>
      <c r="AL25" s="2" cm="1">
        <f t="array" ref="AL25">_xlfn.XLOOKUP(AL$1&amp;$AB25,$M$3:$M$1662&amp;$N$3:$N$1662,$O$3:$O$1662,0,0,1)</f>
        <v>72000</v>
      </c>
      <c r="AM25" s="2" cm="1">
        <f t="array" ref="AM25">_xlfn.XLOOKUP(AM$1&amp;$AB25,$M$3:$M$1662&amp;$N$3:$N$1662,$O$3:$O$1662,0,0,1)</f>
        <v>12100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186300</v>
      </c>
      <c r="C26">
        <f>_xlfn.XLOOKUP(E26,E3:E21,C3:C21,"",0,1)</f>
        <v>6847</v>
      </c>
      <c r="D26" t="str">
        <f>_xlfn.XLOOKUP(E26,E3:E21,D3:D21,"",0,1)</f>
        <v>売</v>
      </c>
      <c r="E26" t="s">
        <v>335</v>
      </c>
      <c r="M26" t="s">
        <v>870</v>
      </c>
      <c r="N26" t="s">
        <v>568</v>
      </c>
      <c r="O26">
        <v>12100</v>
      </c>
      <c r="AB26" t="s">
        <v>72</v>
      </c>
      <c r="AC26" s="2">
        <f t="shared" si="2"/>
        <v>1568340</v>
      </c>
      <c r="AD26" s="2">
        <f t="shared" si="12"/>
        <v>1455900</v>
      </c>
      <c r="AE26" s="2">
        <f t="shared" si="12"/>
        <v>1329000</v>
      </c>
      <c r="AF26" s="2">
        <f t="shared" si="12"/>
        <v>1717300</v>
      </c>
      <c r="AG26" s="2">
        <f t="shared" si="12"/>
        <v>2210600</v>
      </c>
      <c r="AH26" s="2">
        <f t="shared" si="12"/>
        <v>1128900</v>
      </c>
      <c r="AI26" s="2" cm="1">
        <f t="array" ref="AI26">_xlfn.XLOOKUP(AI$1&amp;$AB26,$M$3:$M$1662&amp;$N$3:$N$1662,$O$3:$O$1662,0,0,1)</f>
        <v>79500</v>
      </c>
      <c r="AJ26" s="2" cm="1">
        <f t="array" ref="AJ26">_xlfn.XLOOKUP(AJ$1&amp;$AB26,$M$3:$M$1662&amp;$N$3:$N$1662,$O$3:$O$1662,0,0,1)</f>
        <v>38300</v>
      </c>
      <c r="AK26" s="2" cm="1">
        <f t="array" ref="AK26">_xlfn.XLOOKUP(AK$1&amp;$AB26,$M$3:$M$1662&amp;$N$3:$N$1662,$O$3:$O$1662,0,0,1)</f>
        <v>40600</v>
      </c>
      <c r="AL26" s="2" cm="1">
        <f t="array" ref="AL26">_xlfn.XLOOKUP(AL$1&amp;$AB26,$M$3:$M$1662&amp;$N$3:$N$1662,$O$3:$O$1662,0,0,1)</f>
        <v>88000</v>
      </c>
      <c r="AM26" s="2" cm="1">
        <f t="array" ref="AM26">_xlfn.XLOOKUP(AM$1&amp;$AB26,$M$3:$M$1662&amp;$N$3:$N$1662,$O$3:$O$1662,0,0,1)</f>
        <v>88400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870</v>
      </c>
      <c r="N27" t="s">
        <v>569</v>
      </c>
      <c r="O27">
        <v>88400</v>
      </c>
      <c r="AB27" t="s">
        <v>101</v>
      </c>
      <c r="AC27" s="2">
        <f t="shared" si="2"/>
        <v>1640260</v>
      </c>
      <c r="AD27" s="2">
        <f t="shared" si="12"/>
        <v>1551500</v>
      </c>
      <c r="AE27" s="2">
        <f t="shared" si="12"/>
        <v>1375700</v>
      </c>
      <c r="AF27" s="2">
        <f t="shared" si="12"/>
        <v>1775100</v>
      </c>
      <c r="AG27" s="2">
        <f t="shared" si="12"/>
        <v>2351600</v>
      </c>
      <c r="AH27" s="2">
        <f t="shared" si="12"/>
        <v>1147400</v>
      </c>
      <c r="AI27" s="2" cm="1">
        <f t="array" ref="AI27">_xlfn.XLOOKUP(AI$1&amp;$AB27,$M$3:$M$1662&amp;$N$3:$N$1662,$O$3:$O$1662,0,0,1)</f>
        <v>95600</v>
      </c>
      <c r="AJ27" s="2" cm="1">
        <f t="array" ref="AJ27">_xlfn.XLOOKUP(AJ$1&amp;$AB27,$M$3:$M$1662&amp;$N$3:$N$1662,$O$3:$O$1662,0,0,1)</f>
        <v>46700</v>
      </c>
      <c r="AK27" s="2" cm="1">
        <f t="array" ref="AK27">_xlfn.XLOOKUP(AK$1&amp;$AB27,$M$3:$M$1662&amp;$N$3:$N$1662,$O$3:$O$1662,0,0,1)</f>
        <v>57800</v>
      </c>
      <c r="AL27" s="2" cm="1">
        <f t="array" ref="AL27">_xlfn.XLOOKUP(AL$1&amp;$AB27,$M$3:$M$1662&amp;$N$3:$N$1662,$O$3:$O$1662,0,0,1)</f>
        <v>141000</v>
      </c>
      <c r="AM27" s="2" cm="1">
        <f t="array" ref="AM27">_xlfn.XLOOKUP(AM$1&amp;$AB27,$M$3:$M$1662&amp;$N$3:$N$1662,$O$3:$O$1662,0,0,1)</f>
        <v>18500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870</v>
      </c>
      <c r="N28" t="s">
        <v>570</v>
      </c>
      <c r="O28">
        <v>18500</v>
      </c>
      <c r="AB28" t="s">
        <v>41</v>
      </c>
      <c r="AC28" s="2">
        <f t="shared" si="2"/>
        <v>1683120</v>
      </c>
      <c r="AD28" s="2">
        <f t="shared" si="12"/>
        <v>1597100</v>
      </c>
      <c r="AE28" s="2">
        <f t="shared" si="12"/>
        <v>1407100</v>
      </c>
      <c r="AF28" s="2">
        <f t="shared" si="12"/>
        <v>1810100</v>
      </c>
      <c r="AG28" s="2">
        <f t="shared" si="12"/>
        <v>2441300</v>
      </c>
      <c r="AH28" s="2">
        <f t="shared" si="12"/>
        <v>1160000</v>
      </c>
      <c r="AI28" s="2" cm="1">
        <f t="array" ref="AI28">_xlfn.XLOOKUP(AI$1&amp;$AB28,$M$3:$M$1662&amp;$N$3:$N$1662,$O$3:$O$1662,0,0,1)</f>
        <v>45600</v>
      </c>
      <c r="AJ28" s="2" cm="1">
        <f t="array" ref="AJ28">_xlfn.XLOOKUP(AJ$1&amp;$AB28,$M$3:$M$1662&amp;$N$3:$N$1662,$O$3:$O$1662,0,0,1)</f>
        <v>31400</v>
      </c>
      <c r="AK28" s="2" cm="1">
        <f t="array" ref="AK28">_xlfn.XLOOKUP(AK$1&amp;$AB28,$M$3:$M$1662&amp;$N$3:$N$1662,$O$3:$O$1662,0,0,1)</f>
        <v>35000</v>
      </c>
      <c r="AL28" s="2" cm="1">
        <f t="array" ref="AL28">_xlfn.XLOOKUP(AL$1&amp;$AB28,$M$3:$M$1662&amp;$N$3:$N$1662,$O$3:$O$1662,0,0,1)</f>
        <v>89700</v>
      </c>
      <c r="AM28" s="2" cm="1">
        <f t="array" ref="AM28">_xlfn.XLOOKUP(AM$1&amp;$AB28,$M$3:$M$1662&amp;$N$3:$N$1662,$O$3:$O$1662,0,0,1)</f>
        <v>12600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870</v>
      </c>
      <c r="N29" t="s">
        <v>571</v>
      </c>
      <c r="O29">
        <v>12600</v>
      </c>
      <c r="AB29" t="s">
        <v>244</v>
      </c>
      <c r="AC29" s="2">
        <f t="shared" si="2"/>
        <v>1762740</v>
      </c>
      <c r="AD29" s="2">
        <f t="shared" si="12"/>
        <v>1666600</v>
      </c>
      <c r="AE29" s="2">
        <f t="shared" si="12"/>
        <v>1509300</v>
      </c>
      <c r="AF29" s="2">
        <f t="shared" si="12"/>
        <v>1850700</v>
      </c>
      <c r="AG29" s="2">
        <f t="shared" si="12"/>
        <v>2609000</v>
      </c>
      <c r="AH29" s="2">
        <f t="shared" si="12"/>
        <v>1178100</v>
      </c>
      <c r="AI29" s="2" cm="1">
        <f t="array" ref="AI29">_xlfn.XLOOKUP(AI$1&amp;$AB29,$M$3:$M$1662&amp;$N$3:$N$1662,$O$3:$O$1662,0,0,1)</f>
        <v>69500</v>
      </c>
      <c r="AJ29" s="2" cm="1">
        <f t="array" ref="AJ29">_xlfn.XLOOKUP(AJ$1&amp;$AB29,$M$3:$M$1662&amp;$N$3:$N$1662,$O$3:$O$1662,0,0,1)</f>
        <v>102200</v>
      </c>
      <c r="AK29" s="2" cm="1">
        <f t="array" ref="AK29">_xlfn.XLOOKUP(AK$1&amp;$AB29,$M$3:$M$1662&amp;$N$3:$N$1662,$O$3:$O$1662,0,0,1)</f>
        <v>40600</v>
      </c>
      <c r="AL29" s="2" cm="1">
        <f t="array" ref="AL29">_xlfn.XLOOKUP(AL$1&amp;$AB29,$M$3:$M$1662&amp;$N$3:$N$1662,$O$3:$O$1662,0,0,1)</f>
        <v>167700</v>
      </c>
      <c r="AM29" s="2" cm="1">
        <f t="array" ref="AM29">_xlfn.XLOOKUP(AM$1&amp;$AB29,$M$3:$M$1662&amp;$N$3:$N$1662,$O$3:$O$1662,0,0,1)</f>
        <v>18100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870</v>
      </c>
      <c r="N30" t="s">
        <v>572</v>
      </c>
      <c r="O30">
        <v>18100</v>
      </c>
      <c r="AB30" t="s">
        <v>289</v>
      </c>
      <c r="AC30" s="2">
        <f t="shared" si="2"/>
        <v>1824660</v>
      </c>
      <c r="AD30" s="2">
        <f t="shared" si="12"/>
        <v>1719200</v>
      </c>
      <c r="AE30" s="2">
        <f t="shared" si="12"/>
        <v>1544900</v>
      </c>
      <c r="AF30" s="2">
        <f t="shared" si="12"/>
        <v>1889300</v>
      </c>
      <c r="AG30" s="2">
        <f t="shared" si="12"/>
        <v>2764400</v>
      </c>
      <c r="AH30" s="2">
        <f t="shared" si="12"/>
        <v>1205500</v>
      </c>
      <c r="AI30" s="2" cm="1">
        <f t="array" ref="AI30">_xlfn.XLOOKUP(AI$1&amp;$AB30,$M$3:$M$1662&amp;$N$3:$N$1662,$O$3:$O$1662,0,0,1)</f>
        <v>52600</v>
      </c>
      <c r="AJ30" s="2" cm="1">
        <f t="array" ref="AJ30">_xlfn.XLOOKUP(AJ$1&amp;$AB30,$M$3:$M$1662&amp;$N$3:$N$1662,$O$3:$O$1662,0,0,1)</f>
        <v>35600</v>
      </c>
      <c r="AK30" s="2" cm="1">
        <f t="array" ref="AK30">_xlfn.XLOOKUP(AK$1&amp;$AB30,$M$3:$M$1662&amp;$N$3:$N$1662,$O$3:$O$1662,0,0,1)</f>
        <v>38600</v>
      </c>
      <c r="AL30" s="2" cm="1">
        <f t="array" ref="AL30">_xlfn.XLOOKUP(AL$1&amp;$AB30,$M$3:$M$1662&amp;$N$3:$N$1662,$O$3:$O$1662,0,0,1)</f>
        <v>155400</v>
      </c>
      <c r="AM30" s="2" cm="1">
        <f t="array" ref="AM30">_xlfn.XLOOKUP(AM$1&amp;$AB30,$M$3:$M$1662&amp;$N$3:$N$1662,$O$3:$O$1662,0,0,1)</f>
        <v>27400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870</v>
      </c>
      <c r="N31" t="s">
        <v>573</v>
      </c>
      <c r="O31">
        <v>27400</v>
      </c>
      <c r="AB31" t="s">
        <v>206</v>
      </c>
      <c r="AC31" s="2">
        <f t="shared" si="2"/>
        <v>1876720</v>
      </c>
      <c r="AD31" s="2">
        <f t="shared" si="12"/>
        <v>1756900</v>
      </c>
      <c r="AE31" s="2">
        <f t="shared" si="12"/>
        <v>1576800</v>
      </c>
      <c r="AF31" s="2">
        <f t="shared" si="12"/>
        <v>1947900</v>
      </c>
      <c r="AG31" s="2">
        <f t="shared" si="12"/>
        <v>2870600</v>
      </c>
      <c r="AH31" s="2">
        <f t="shared" si="12"/>
        <v>1231400</v>
      </c>
      <c r="AI31" s="2" cm="1">
        <f t="array" ref="AI31">_xlfn.XLOOKUP(AI$1&amp;$AB31,$M$3:$M$1662&amp;$N$3:$N$1662,$O$3:$O$1662,0,0,1)</f>
        <v>37700</v>
      </c>
      <c r="AJ31" s="2" cm="1">
        <f t="array" ref="AJ31">_xlfn.XLOOKUP(AJ$1&amp;$AB31,$M$3:$M$1662&amp;$N$3:$N$1662,$O$3:$O$1662,0,0,1)</f>
        <v>31900</v>
      </c>
      <c r="AK31" s="2" cm="1">
        <f t="array" ref="AK31">_xlfn.XLOOKUP(AK$1&amp;$AB31,$M$3:$M$1662&amp;$N$3:$N$1662,$O$3:$O$1662,0,0,1)</f>
        <v>58600</v>
      </c>
      <c r="AL31" s="2" cm="1">
        <f t="array" ref="AL31">_xlfn.XLOOKUP(AL$1&amp;$AB31,$M$3:$M$1662&amp;$N$3:$N$1662,$O$3:$O$1662,0,0,1)</f>
        <v>106200</v>
      </c>
      <c r="AM31" s="2" cm="1">
        <f t="array" ref="AM31">_xlfn.XLOOKUP(AM$1&amp;$AB31,$M$3:$M$1662&amp;$N$3:$N$1662,$O$3:$O$1662,0,0,1)</f>
        <v>25900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870</v>
      </c>
      <c r="N32" t="s">
        <v>574</v>
      </c>
      <c r="O32">
        <v>25900</v>
      </c>
      <c r="AB32" t="s">
        <v>156</v>
      </c>
      <c r="AC32" s="2">
        <f t="shared" si="2"/>
        <v>1929700</v>
      </c>
      <c r="AD32" s="2">
        <f t="shared" si="12"/>
        <v>1813700</v>
      </c>
      <c r="AE32" s="2">
        <f t="shared" si="12"/>
        <v>1615000</v>
      </c>
      <c r="AF32" s="2">
        <f t="shared" si="12"/>
        <v>1997900</v>
      </c>
      <c r="AG32" s="2">
        <f t="shared" si="12"/>
        <v>2959900</v>
      </c>
      <c r="AH32" s="2">
        <f t="shared" si="12"/>
        <v>1262000</v>
      </c>
      <c r="AI32" s="2" cm="1">
        <f t="array" ref="AI32">_xlfn.XLOOKUP(AI$1&amp;$AB32,$M$3:$M$1662&amp;$N$3:$N$1662,$O$3:$O$1662,0,0,1)</f>
        <v>56800</v>
      </c>
      <c r="AJ32" s="2" cm="1">
        <f t="array" ref="AJ32">_xlfn.XLOOKUP(AJ$1&amp;$AB32,$M$3:$M$1662&amp;$N$3:$N$1662,$O$3:$O$1662,0,0,1)</f>
        <v>38200</v>
      </c>
      <c r="AK32" s="2" cm="1">
        <f t="array" ref="AK32">_xlfn.XLOOKUP(AK$1&amp;$AB32,$M$3:$M$1662&amp;$N$3:$N$1662,$O$3:$O$1662,0,0,1)</f>
        <v>50000</v>
      </c>
      <c r="AL32" s="2" cm="1">
        <f t="array" ref="AL32">_xlfn.XLOOKUP(AL$1&amp;$AB32,$M$3:$M$1662&amp;$N$3:$N$1662,$O$3:$O$1662,0,0,1)</f>
        <v>89300</v>
      </c>
      <c r="AM32" s="2" cm="1">
        <f t="array" ref="AM32">_xlfn.XLOOKUP(AM$1&amp;$AB32,$M$3:$M$1662&amp;$N$3:$N$1662,$O$3:$O$1662,0,0,1)</f>
        <v>30600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870</v>
      </c>
      <c r="N33" t="s">
        <v>575</v>
      </c>
      <c r="O33">
        <v>30600</v>
      </c>
      <c r="AB33" t="s">
        <v>203</v>
      </c>
      <c r="AC33" s="2">
        <f t="shared" si="2"/>
        <v>1982280</v>
      </c>
      <c r="AD33" s="2">
        <f t="shared" si="12"/>
        <v>1853700</v>
      </c>
      <c r="AE33" s="2">
        <f t="shared" si="12"/>
        <v>1647800</v>
      </c>
      <c r="AF33" s="2">
        <f t="shared" si="12"/>
        <v>2016300</v>
      </c>
      <c r="AG33" s="2">
        <f t="shared" si="12"/>
        <v>3114500</v>
      </c>
      <c r="AH33" s="2">
        <f t="shared" si="12"/>
        <v>1279100</v>
      </c>
      <c r="AI33" s="2" cm="1">
        <f t="array" ref="AI33">_xlfn.XLOOKUP(AI$1&amp;$AB33,$M$3:$M$1662&amp;$N$3:$N$1662,$O$3:$O$1662,0,0,1)</f>
        <v>40000</v>
      </c>
      <c r="AJ33" s="2" cm="1">
        <f t="array" ref="AJ33">_xlfn.XLOOKUP(AJ$1&amp;$AB33,$M$3:$M$1662&amp;$N$3:$N$1662,$O$3:$O$1662,0,0,1)</f>
        <v>32800</v>
      </c>
      <c r="AK33" s="2" cm="1">
        <f t="array" ref="AK33">_xlfn.XLOOKUP(AK$1&amp;$AB33,$M$3:$M$1662&amp;$N$3:$N$1662,$O$3:$O$1662,0,0,1)</f>
        <v>18400</v>
      </c>
      <c r="AL33" s="2" cm="1">
        <f t="array" ref="AL33">_xlfn.XLOOKUP(AL$1&amp;$AB33,$M$3:$M$1662&amp;$N$3:$N$1662,$O$3:$O$1662,0,0,1)</f>
        <v>154600</v>
      </c>
      <c r="AM33" s="2" cm="1">
        <f t="array" ref="AM33">_xlfn.XLOOKUP(AM$1&amp;$AB33,$M$3:$M$1662&amp;$N$3:$N$1662,$O$3:$O$1662,0,0,1)</f>
        <v>17100</v>
      </c>
    </row>
    <row r="34" spans="1:39" x14ac:dyDescent="0.4">
      <c r="M34" t="s">
        <v>870</v>
      </c>
      <c r="N34" t="s">
        <v>576</v>
      </c>
      <c r="O34">
        <v>17100</v>
      </c>
      <c r="AB34" t="s">
        <v>29</v>
      </c>
      <c r="AC34" s="2">
        <f t="shared" si="2"/>
        <v>2032700</v>
      </c>
      <c r="AD34" s="2">
        <f t="shared" si="12"/>
        <v>1923500</v>
      </c>
      <c r="AE34" s="2">
        <f t="shared" si="12"/>
        <v>1695500</v>
      </c>
      <c r="AF34" s="2">
        <f t="shared" si="12"/>
        <v>2044800</v>
      </c>
      <c r="AG34" s="2">
        <f t="shared" si="12"/>
        <v>3194900</v>
      </c>
      <c r="AH34" s="2">
        <f t="shared" si="12"/>
        <v>1304800</v>
      </c>
      <c r="AI34" s="2" cm="1">
        <f t="array" ref="AI34">_xlfn.XLOOKUP(AI$1&amp;$AB34,$M$3:$M$1662&amp;$N$3:$N$1662,$O$3:$O$1662,0,0,1)</f>
        <v>69800</v>
      </c>
      <c r="AJ34" s="2" cm="1">
        <f t="array" ref="AJ34">_xlfn.XLOOKUP(AJ$1&amp;$AB34,$M$3:$M$1662&amp;$N$3:$N$1662,$O$3:$O$1662,0,0,1)</f>
        <v>47700</v>
      </c>
      <c r="AK34" s="2" cm="1">
        <f t="array" ref="AK34">_xlfn.XLOOKUP(AK$1&amp;$AB34,$M$3:$M$1662&amp;$N$3:$N$1662,$O$3:$O$1662,0,0,1)</f>
        <v>28500</v>
      </c>
      <c r="AL34" s="2" cm="1">
        <f t="array" ref="AL34">_xlfn.XLOOKUP(AL$1&amp;$AB34,$M$3:$M$1662&amp;$N$3:$N$1662,$O$3:$O$1662,0,0,1)</f>
        <v>80400</v>
      </c>
      <c r="AM34" s="2" cm="1">
        <f t="array" ref="AM34">_xlfn.XLOOKUP(AM$1&amp;$AB34,$M$3:$M$1662&amp;$N$3:$N$1662,$O$3:$O$1662,0,0,1)</f>
        <v>25700</v>
      </c>
    </row>
    <row r="35" spans="1:39" x14ac:dyDescent="0.4">
      <c r="M35" t="s">
        <v>870</v>
      </c>
      <c r="N35" t="s">
        <v>577</v>
      </c>
      <c r="O35">
        <v>25700</v>
      </c>
      <c r="AB35" t="s">
        <v>102</v>
      </c>
      <c r="AC35" s="2">
        <f t="shared" si="2"/>
        <v>2088020</v>
      </c>
      <c r="AD35" s="2">
        <f t="shared" si="12"/>
        <v>1967900</v>
      </c>
      <c r="AE35" s="2">
        <f t="shared" si="12"/>
        <v>1750300</v>
      </c>
      <c r="AF35" s="2">
        <f t="shared" si="12"/>
        <v>2103800</v>
      </c>
      <c r="AG35" s="2">
        <f t="shared" si="12"/>
        <v>3295500</v>
      </c>
      <c r="AH35" s="2">
        <f t="shared" si="12"/>
        <v>1322600</v>
      </c>
      <c r="AI35" s="2" cm="1">
        <f t="array" ref="AI35">_xlfn.XLOOKUP(AI$1&amp;$AB35,$M$3:$M$1662&amp;$N$3:$N$1662,$O$3:$O$1662,0,0,1)</f>
        <v>44400</v>
      </c>
      <c r="AJ35" s="2" cm="1">
        <f t="array" ref="AJ35">_xlfn.XLOOKUP(AJ$1&amp;$AB35,$M$3:$M$1662&amp;$N$3:$N$1662,$O$3:$O$1662,0,0,1)</f>
        <v>54800</v>
      </c>
      <c r="AK35" s="2" cm="1">
        <f t="array" ref="AK35">_xlfn.XLOOKUP(AK$1&amp;$AB35,$M$3:$M$1662&amp;$N$3:$N$1662,$O$3:$O$1662,0,0,1)</f>
        <v>59000</v>
      </c>
      <c r="AL35" s="2" cm="1">
        <f t="array" ref="AL35">_xlfn.XLOOKUP(AL$1&amp;$AB35,$M$3:$M$1662&amp;$N$3:$N$1662,$O$3:$O$1662,0,0,1)</f>
        <v>100600</v>
      </c>
      <c r="AM35" s="2" cm="1">
        <f t="array" ref="AM35">_xlfn.XLOOKUP(AM$1&amp;$AB35,$M$3:$M$1662&amp;$N$3:$N$1662,$O$3:$O$1662,0,0,1)</f>
        <v>17800</v>
      </c>
    </row>
    <row r="36" spans="1:39" x14ac:dyDescent="0.4">
      <c r="M36" t="s">
        <v>870</v>
      </c>
      <c r="N36" t="s">
        <v>578</v>
      </c>
      <c r="O36">
        <v>17800</v>
      </c>
      <c r="AB36" t="s">
        <v>86</v>
      </c>
      <c r="AC36" s="2">
        <f t="shared" si="2"/>
        <v>2127400</v>
      </c>
      <c r="AD36" s="2">
        <f t="shared" ref="AD36:AH51" si="13">AD35+AI36</f>
        <v>2003400</v>
      </c>
      <c r="AE36" s="2">
        <f t="shared" si="13"/>
        <v>1810000</v>
      </c>
      <c r="AF36" s="2">
        <f t="shared" si="13"/>
        <v>2128000</v>
      </c>
      <c r="AG36" s="2">
        <f t="shared" si="13"/>
        <v>3362000</v>
      </c>
      <c r="AH36" s="2">
        <f t="shared" si="13"/>
        <v>1333600</v>
      </c>
      <c r="AI36" s="2" cm="1">
        <f t="array" ref="AI36">_xlfn.XLOOKUP(AI$1&amp;$AB36,$M$3:$M$1662&amp;$N$3:$N$1662,$O$3:$O$1662,0,0,1)</f>
        <v>35500</v>
      </c>
      <c r="AJ36" s="2" cm="1">
        <f t="array" ref="AJ36">_xlfn.XLOOKUP(AJ$1&amp;$AB36,$M$3:$M$1662&amp;$N$3:$N$1662,$O$3:$O$1662,0,0,1)</f>
        <v>59700</v>
      </c>
      <c r="AK36" s="2" cm="1">
        <f t="array" ref="AK36">_xlfn.XLOOKUP(AK$1&amp;$AB36,$M$3:$M$1662&amp;$N$3:$N$1662,$O$3:$O$1662,0,0,1)</f>
        <v>24200</v>
      </c>
      <c r="AL36" s="2" cm="1">
        <f t="array" ref="AL36">_xlfn.XLOOKUP(AL$1&amp;$AB36,$M$3:$M$1662&amp;$N$3:$N$1662,$O$3:$O$1662,0,0,1)</f>
        <v>66500</v>
      </c>
      <c r="AM36" s="2" cm="1">
        <f t="array" ref="AM36">_xlfn.XLOOKUP(AM$1&amp;$AB36,$M$3:$M$1662&amp;$N$3:$N$1662,$O$3:$O$1662,0,0,1)</f>
        <v>11000</v>
      </c>
    </row>
    <row r="37" spans="1:39" x14ac:dyDescent="0.4">
      <c r="A37" s="1"/>
      <c r="B37" s="1"/>
      <c r="C37" s="1"/>
      <c r="M37" t="s">
        <v>870</v>
      </c>
      <c r="N37" t="s">
        <v>579</v>
      </c>
      <c r="O37">
        <v>11000</v>
      </c>
      <c r="AB37" t="s">
        <v>155</v>
      </c>
      <c r="AC37" s="2">
        <f t="shared" si="2"/>
        <v>2181760</v>
      </c>
      <c r="AD37" s="2">
        <f t="shared" si="13"/>
        <v>2057600</v>
      </c>
      <c r="AE37" s="2">
        <f t="shared" si="13"/>
        <v>1874300</v>
      </c>
      <c r="AF37" s="2">
        <f t="shared" si="13"/>
        <v>2158300</v>
      </c>
      <c r="AG37" s="2">
        <f t="shared" si="13"/>
        <v>3449000</v>
      </c>
      <c r="AH37" s="2">
        <f t="shared" si="13"/>
        <v>1369600</v>
      </c>
      <c r="AI37" s="2" cm="1">
        <f t="array" ref="AI37">_xlfn.XLOOKUP(AI$1&amp;$AB37,$M$3:$M$1662&amp;$N$3:$N$1662,$O$3:$O$1662,0,0,1)</f>
        <v>54200</v>
      </c>
      <c r="AJ37" s="2" cm="1">
        <f t="array" ref="AJ37">_xlfn.XLOOKUP(AJ$1&amp;$AB37,$M$3:$M$1662&amp;$N$3:$N$1662,$O$3:$O$1662,0,0,1)</f>
        <v>64300</v>
      </c>
      <c r="AK37" s="2" cm="1">
        <f t="array" ref="AK37">_xlfn.XLOOKUP(AK$1&amp;$AB37,$M$3:$M$1662&amp;$N$3:$N$1662,$O$3:$O$1662,0,0,1)</f>
        <v>30300</v>
      </c>
      <c r="AL37" s="2" cm="1">
        <f t="array" ref="AL37">_xlfn.XLOOKUP(AL$1&amp;$AB37,$M$3:$M$1662&amp;$N$3:$N$1662,$O$3:$O$1662,0,0,1)</f>
        <v>87000</v>
      </c>
      <c r="AM37" s="2" cm="1">
        <f t="array" ref="AM37">_xlfn.XLOOKUP(AM$1&amp;$AB37,$M$3:$M$1662&amp;$N$3:$N$1662,$O$3:$O$1662,0,0,1)</f>
        <v>36000</v>
      </c>
    </row>
    <row r="38" spans="1:39" x14ac:dyDescent="0.4">
      <c r="M38" t="s">
        <v>870</v>
      </c>
      <c r="N38" t="s">
        <v>580</v>
      </c>
      <c r="O38">
        <v>36000</v>
      </c>
      <c r="AB38" t="s">
        <v>36</v>
      </c>
      <c r="AC38" s="2">
        <f t="shared" si="2"/>
        <v>2240680</v>
      </c>
      <c r="AD38" s="2">
        <f t="shared" si="13"/>
        <v>2107400</v>
      </c>
      <c r="AE38" s="2">
        <f t="shared" si="13"/>
        <v>1944000</v>
      </c>
      <c r="AF38" s="2">
        <f t="shared" si="13"/>
        <v>2258200</v>
      </c>
      <c r="AG38" s="2">
        <f t="shared" si="13"/>
        <v>3504200</v>
      </c>
      <c r="AH38" s="2">
        <f t="shared" si="13"/>
        <v>1389600</v>
      </c>
      <c r="AI38" s="2" cm="1">
        <f t="array" ref="AI38">_xlfn.XLOOKUP(AI$1&amp;$AB38,$M$3:$M$1662&amp;$N$3:$N$1662,$O$3:$O$1662,0,0,1)</f>
        <v>49800</v>
      </c>
      <c r="AJ38" s="2" cm="1">
        <f t="array" ref="AJ38">_xlfn.XLOOKUP(AJ$1&amp;$AB38,$M$3:$M$1662&amp;$N$3:$N$1662,$O$3:$O$1662,0,0,1)</f>
        <v>69700</v>
      </c>
      <c r="AK38" s="2" cm="1">
        <f t="array" ref="AK38">_xlfn.XLOOKUP(AK$1&amp;$AB38,$M$3:$M$1662&amp;$N$3:$N$1662,$O$3:$O$1662,0,0,1)</f>
        <v>99900</v>
      </c>
      <c r="AL38" s="2" cm="1">
        <f t="array" ref="AL38">_xlfn.XLOOKUP(AL$1&amp;$AB38,$M$3:$M$1662&amp;$N$3:$N$1662,$O$3:$O$1662,0,0,1)</f>
        <v>55200</v>
      </c>
      <c r="AM38" s="2" cm="1">
        <f t="array" ref="AM38">_xlfn.XLOOKUP(AM$1&amp;$AB38,$M$3:$M$1662&amp;$N$3:$N$1662,$O$3:$O$1662,0,0,1)</f>
        <v>20000</v>
      </c>
    </row>
    <row r="39" spans="1:39" x14ac:dyDescent="0.4">
      <c r="M39" t="s">
        <v>870</v>
      </c>
      <c r="N39" t="s">
        <v>581</v>
      </c>
      <c r="O39">
        <v>20000</v>
      </c>
      <c r="AB39" t="s">
        <v>54</v>
      </c>
      <c r="AC39" s="2">
        <f t="shared" si="2"/>
        <v>2277840</v>
      </c>
      <c r="AD39" s="2">
        <f t="shared" si="13"/>
        <v>2133600</v>
      </c>
      <c r="AE39" s="2">
        <f t="shared" si="13"/>
        <v>1976500</v>
      </c>
      <c r="AF39" s="2">
        <f t="shared" si="13"/>
        <v>2291000</v>
      </c>
      <c r="AG39" s="2">
        <f t="shared" si="13"/>
        <v>3577800</v>
      </c>
      <c r="AH39" s="2">
        <f t="shared" si="13"/>
        <v>1410300</v>
      </c>
      <c r="AI39" s="2" cm="1">
        <f t="array" ref="AI39">_xlfn.XLOOKUP(AI$1&amp;$AB39,$M$3:$M$1662&amp;$N$3:$N$1662,$O$3:$O$1662,0,0,1)</f>
        <v>26200</v>
      </c>
      <c r="AJ39" s="2" cm="1">
        <f t="array" ref="AJ39">_xlfn.XLOOKUP(AJ$1&amp;$AB39,$M$3:$M$1662&amp;$N$3:$N$1662,$O$3:$O$1662,0,0,1)</f>
        <v>32500</v>
      </c>
      <c r="AK39" s="2" cm="1">
        <f t="array" ref="AK39">_xlfn.XLOOKUP(AK$1&amp;$AB39,$M$3:$M$1662&amp;$N$3:$N$1662,$O$3:$O$1662,0,0,1)</f>
        <v>32800</v>
      </c>
      <c r="AL39" s="2" cm="1">
        <f t="array" ref="AL39">_xlfn.XLOOKUP(AL$1&amp;$AB39,$M$3:$M$1662&amp;$N$3:$N$1662,$O$3:$O$1662,0,0,1)</f>
        <v>73600</v>
      </c>
      <c r="AM39" s="2" cm="1">
        <f t="array" ref="AM39">_xlfn.XLOOKUP(AM$1&amp;$AB39,$M$3:$M$1662&amp;$N$3:$N$1662,$O$3:$O$1662,0,0,1)</f>
        <v>20700</v>
      </c>
    </row>
    <row r="40" spans="1:39" x14ac:dyDescent="0.4">
      <c r="M40" t="s">
        <v>870</v>
      </c>
      <c r="N40" t="s">
        <v>582</v>
      </c>
      <c r="O40">
        <v>20700</v>
      </c>
      <c r="AB40" t="s">
        <v>283</v>
      </c>
      <c r="AC40" s="2">
        <f t="shared" si="2"/>
        <v>2309540</v>
      </c>
      <c r="AD40" s="2">
        <f t="shared" si="13"/>
        <v>2159500</v>
      </c>
      <c r="AE40" s="2">
        <f t="shared" si="13"/>
        <v>2016200</v>
      </c>
      <c r="AF40" s="2">
        <f t="shared" si="13"/>
        <v>2318800</v>
      </c>
      <c r="AG40" s="2">
        <f t="shared" si="13"/>
        <v>3617200</v>
      </c>
      <c r="AH40" s="2">
        <f t="shared" si="13"/>
        <v>1436000</v>
      </c>
      <c r="AI40" s="2" cm="1">
        <f t="array" ref="AI40">_xlfn.XLOOKUP(AI$1&amp;$AB40,$M$3:$M$1662&amp;$N$3:$N$1662,$O$3:$O$1662,0,0,1)</f>
        <v>25900</v>
      </c>
      <c r="AJ40" s="2" cm="1">
        <f t="array" ref="AJ40">_xlfn.XLOOKUP(AJ$1&amp;$AB40,$M$3:$M$1662&amp;$N$3:$N$1662,$O$3:$O$1662,0,0,1)</f>
        <v>39700</v>
      </c>
      <c r="AK40" s="2" cm="1">
        <f t="array" ref="AK40">_xlfn.XLOOKUP(AK$1&amp;$AB40,$M$3:$M$1662&amp;$N$3:$N$1662,$O$3:$O$1662,0,0,1)</f>
        <v>27800</v>
      </c>
      <c r="AL40" s="2" cm="1">
        <f t="array" ref="AL40">_xlfn.XLOOKUP(AL$1&amp;$AB40,$M$3:$M$1662&amp;$N$3:$N$1662,$O$3:$O$1662,0,0,1)</f>
        <v>39400</v>
      </c>
      <c r="AM40" s="2" cm="1">
        <f t="array" ref="AM40">_xlfn.XLOOKUP(AM$1&amp;$AB40,$M$3:$M$1662&amp;$N$3:$N$1662,$O$3:$O$1662,0,0,1)</f>
        <v>25700</v>
      </c>
    </row>
    <row r="41" spans="1:39" x14ac:dyDescent="0.4">
      <c r="M41" t="s">
        <v>870</v>
      </c>
      <c r="N41" t="s">
        <v>583</v>
      </c>
      <c r="O41">
        <v>25700</v>
      </c>
      <c r="AB41" t="s">
        <v>157</v>
      </c>
      <c r="AC41" s="2">
        <f t="shared" si="2"/>
        <v>2351200</v>
      </c>
      <c r="AD41" s="2">
        <f t="shared" si="13"/>
        <v>2179700</v>
      </c>
      <c r="AE41" s="2">
        <f t="shared" si="13"/>
        <v>2044600</v>
      </c>
      <c r="AF41" s="2">
        <f t="shared" si="13"/>
        <v>2391500</v>
      </c>
      <c r="AG41" s="2">
        <f t="shared" si="13"/>
        <v>3686500</v>
      </c>
      <c r="AH41" s="2">
        <f t="shared" si="13"/>
        <v>1453700</v>
      </c>
      <c r="AI41" s="2" cm="1">
        <f t="array" ref="AI41">_xlfn.XLOOKUP(AI$1&amp;$AB41,$M$3:$M$1662&amp;$N$3:$N$1662,$O$3:$O$1662,0,0,1)</f>
        <v>20200</v>
      </c>
      <c r="AJ41" s="2" cm="1">
        <f t="array" ref="AJ41">_xlfn.XLOOKUP(AJ$1&amp;$AB41,$M$3:$M$1662&amp;$N$3:$N$1662,$O$3:$O$1662,0,0,1)</f>
        <v>28400</v>
      </c>
      <c r="AK41" s="2" cm="1">
        <f t="array" ref="AK41">_xlfn.XLOOKUP(AK$1&amp;$AB41,$M$3:$M$1662&amp;$N$3:$N$1662,$O$3:$O$1662,0,0,1)</f>
        <v>72700</v>
      </c>
      <c r="AL41" s="2" cm="1">
        <f t="array" ref="AL41">_xlfn.XLOOKUP(AL$1&amp;$AB41,$M$3:$M$1662&amp;$N$3:$N$1662,$O$3:$O$1662,0,0,1)</f>
        <v>69300</v>
      </c>
      <c r="AM41" s="2" cm="1">
        <f t="array" ref="AM41">_xlfn.XLOOKUP(AM$1&amp;$AB41,$M$3:$M$1662&amp;$N$3:$N$1662,$O$3:$O$1662,0,0,1)</f>
        <v>17700</v>
      </c>
    </row>
    <row r="42" spans="1:39" x14ac:dyDescent="0.4">
      <c r="M42" t="s">
        <v>870</v>
      </c>
      <c r="N42" t="s">
        <v>584</v>
      </c>
      <c r="O42">
        <v>17700</v>
      </c>
      <c r="AB42" t="s">
        <v>136</v>
      </c>
      <c r="AC42" s="2">
        <f t="shared" si="2"/>
        <v>2394960</v>
      </c>
      <c r="AD42" s="2">
        <f t="shared" si="13"/>
        <v>2213300</v>
      </c>
      <c r="AE42" s="2">
        <f t="shared" si="13"/>
        <v>2074400</v>
      </c>
      <c r="AF42" s="2">
        <f t="shared" si="13"/>
        <v>2457400</v>
      </c>
      <c r="AG42" s="2">
        <f t="shared" si="13"/>
        <v>3738600</v>
      </c>
      <c r="AH42" s="2">
        <f t="shared" si="13"/>
        <v>1491100</v>
      </c>
      <c r="AI42" s="2" cm="1">
        <f t="array" ref="AI42">_xlfn.XLOOKUP(AI$1&amp;$AB42,$M$3:$M$1662&amp;$N$3:$N$1662,$O$3:$O$1662,0,0,1)</f>
        <v>33600</v>
      </c>
      <c r="AJ42" s="2" cm="1">
        <f t="array" ref="AJ42">_xlfn.XLOOKUP(AJ$1&amp;$AB42,$M$3:$M$1662&amp;$N$3:$N$1662,$O$3:$O$1662,0,0,1)</f>
        <v>29800</v>
      </c>
      <c r="AK42" s="2" cm="1">
        <f t="array" ref="AK42">_xlfn.XLOOKUP(AK$1&amp;$AB42,$M$3:$M$1662&amp;$N$3:$N$1662,$O$3:$O$1662,0,0,1)</f>
        <v>65900</v>
      </c>
      <c r="AL42" s="2" cm="1">
        <f t="array" ref="AL42">_xlfn.XLOOKUP(AL$1&amp;$AB42,$M$3:$M$1662&amp;$N$3:$N$1662,$O$3:$O$1662,0,0,1)</f>
        <v>52100</v>
      </c>
      <c r="AM42" s="2" cm="1">
        <f t="array" ref="AM42">_xlfn.XLOOKUP(AM$1&amp;$AB42,$M$3:$M$1662&amp;$N$3:$N$1662,$O$3:$O$1662,0,0,1)</f>
        <v>37400</v>
      </c>
    </row>
    <row r="43" spans="1:39" x14ac:dyDescent="0.4">
      <c r="M43" t="s">
        <v>870</v>
      </c>
      <c r="N43" t="s">
        <v>585</v>
      </c>
      <c r="O43">
        <v>37400</v>
      </c>
      <c r="AB43" t="s">
        <v>116</v>
      </c>
      <c r="AC43" s="2">
        <f t="shared" si="2"/>
        <v>2433680</v>
      </c>
      <c r="AD43" s="2">
        <f t="shared" si="13"/>
        <v>2241800</v>
      </c>
      <c r="AE43" s="2">
        <f t="shared" si="13"/>
        <v>2111900</v>
      </c>
      <c r="AF43" s="2">
        <f t="shared" si="13"/>
        <v>2499400</v>
      </c>
      <c r="AG43" s="2">
        <f t="shared" si="13"/>
        <v>3776800</v>
      </c>
      <c r="AH43" s="2">
        <f t="shared" si="13"/>
        <v>1538500</v>
      </c>
      <c r="AI43" s="2" cm="1">
        <f t="array" ref="AI43">_xlfn.XLOOKUP(AI$1&amp;$AB43,$M$3:$M$1662&amp;$N$3:$N$1662,$O$3:$O$1662,0,0,1)</f>
        <v>28500</v>
      </c>
      <c r="AJ43" s="2" cm="1">
        <f t="array" ref="AJ43">_xlfn.XLOOKUP(AJ$1&amp;$AB43,$M$3:$M$1662&amp;$N$3:$N$1662,$O$3:$O$1662,0,0,1)</f>
        <v>37500</v>
      </c>
      <c r="AK43" s="2" cm="1">
        <f t="array" ref="AK43">_xlfn.XLOOKUP(AK$1&amp;$AB43,$M$3:$M$1662&amp;$N$3:$N$1662,$O$3:$O$1662,0,0,1)</f>
        <v>42000</v>
      </c>
      <c r="AL43" s="2" cm="1">
        <f t="array" ref="AL43">_xlfn.XLOOKUP(AL$1&amp;$AB43,$M$3:$M$1662&amp;$N$3:$N$1662,$O$3:$O$1662,0,0,1)</f>
        <v>38200</v>
      </c>
      <c r="AM43" s="2" cm="1">
        <f t="array" ref="AM43">_xlfn.XLOOKUP(AM$1&amp;$AB43,$M$3:$M$1662&amp;$N$3:$N$1662,$O$3:$O$1662,0,0,1)</f>
        <v>47400</v>
      </c>
    </row>
    <row r="44" spans="1:39" x14ac:dyDescent="0.4">
      <c r="A44" s="1"/>
      <c r="B44" s="1"/>
      <c r="C44" s="1"/>
      <c r="M44" t="s">
        <v>870</v>
      </c>
      <c r="N44" t="s">
        <v>586</v>
      </c>
      <c r="O44">
        <v>47400</v>
      </c>
      <c r="AB44" t="s">
        <v>52</v>
      </c>
      <c r="AC44" s="2">
        <f t="shared" si="2"/>
        <v>2468260</v>
      </c>
      <c r="AD44" s="2">
        <f t="shared" si="13"/>
        <v>2279400</v>
      </c>
      <c r="AE44" s="2">
        <f t="shared" si="13"/>
        <v>2135800</v>
      </c>
      <c r="AF44" s="2">
        <f t="shared" si="13"/>
        <v>2539400</v>
      </c>
      <c r="AG44" s="2">
        <f t="shared" si="13"/>
        <v>3810300</v>
      </c>
      <c r="AH44" s="2">
        <f t="shared" si="13"/>
        <v>1576400</v>
      </c>
      <c r="AI44" s="2" cm="1">
        <f t="array" ref="AI44">_xlfn.XLOOKUP(AI$1&amp;$AB44,$M$3:$M$1662&amp;$N$3:$N$1662,$O$3:$O$1662,0,0,1)</f>
        <v>37600</v>
      </c>
      <c r="AJ44" s="2" cm="1">
        <f t="array" ref="AJ44">_xlfn.XLOOKUP(AJ$1&amp;$AB44,$M$3:$M$1662&amp;$N$3:$N$1662,$O$3:$O$1662,0,0,1)</f>
        <v>23900</v>
      </c>
      <c r="AK44" s="2" cm="1">
        <f t="array" ref="AK44">_xlfn.XLOOKUP(AK$1&amp;$AB44,$M$3:$M$1662&amp;$N$3:$N$1662,$O$3:$O$1662,0,0,1)</f>
        <v>40000</v>
      </c>
      <c r="AL44" s="2" cm="1">
        <f t="array" ref="AL44">_xlfn.XLOOKUP(AL$1&amp;$AB44,$M$3:$M$1662&amp;$N$3:$N$1662,$O$3:$O$1662,0,0,1)</f>
        <v>33500</v>
      </c>
      <c r="AM44" s="2" cm="1">
        <f t="array" ref="AM44">_xlfn.XLOOKUP(AM$1&amp;$AB44,$M$3:$M$1662&amp;$N$3:$N$1662,$O$3:$O$1662,0,0,1)</f>
        <v>37900</v>
      </c>
    </row>
    <row r="45" spans="1:39" x14ac:dyDescent="0.4">
      <c r="M45" t="s">
        <v>870</v>
      </c>
      <c r="N45" t="s">
        <v>587</v>
      </c>
      <c r="O45">
        <v>37900</v>
      </c>
      <c r="AB45" t="s">
        <v>245</v>
      </c>
      <c r="AC45" s="2">
        <f t="shared" si="2"/>
        <v>2501020</v>
      </c>
      <c r="AD45" s="2">
        <f t="shared" si="13"/>
        <v>2316200</v>
      </c>
      <c r="AE45" s="2">
        <f t="shared" si="13"/>
        <v>2187000</v>
      </c>
      <c r="AF45" s="2">
        <f t="shared" si="13"/>
        <v>2575400</v>
      </c>
      <c r="AG45" s="2">
        <f t="shared" si="13"/>
        <v>3833600</v>
      </c>
      <c r="AH45" s="2">
        <f t="shared" si="13"/>
        <v>1592900</v>
      </c>
      <c r="AI45" s="2" cm="1">
        <f t="array" ref="AI45">_xlfn.XLOOKUP(AI$1&amp;$AB45,$M$3:$M$1662&amp;$N$3:$N$1662,$O$3:$O$1662,0,0,1)</f>
        <v>36800</v>
      </c>
      <c r="AJ45" s="2" cm="1">
        <f t="array" ref="AJ45">_xlfn.XLOOKUP(AJ$1&amp;$AB45,$M$3:$M$1662&amp;$N$3:$N$1662,$O$3:$O$1662,0,0,1)</f>
        <v>51200</v>
      </c>
      <c r="AK45" s="2" cm="1">
        <f t="array" ref="AK45">_xlfn.XLOOKUP(AK$1&amp;$AB45,$M$3:$M$1662&amp;$N$3:$N$1662,$O$3:$O$1662,0,0,1)</f>
        <v>36000</v>
      </c>
      <c r="AL45" s="2" cm="1">
        <f t="array" ref="AL45">_xlfn.XLOOKUP(AL$1&amp;$AB45,$M$3:$M$1662&amp;$N$3:$N$1662,$O$3:$O$1662,0,0,1)</f>
        <v>23300</v>
      </c>
      <c r="AM45" s="2" cm="1">
        <f t="array" ref="AM45">_xlfn.XLOOKUP(AM$1&amp;$AB45,$M$3:$M$1662&amp;$N$3:$N$1662,$O$3:$O$1662,0,0,1)</f>
        <v>16500</v>
      </c>
    </row>
    <row r="46" spans="1:39" x14ac:dyDescent="0.4">
      <c r="M46" t="s">
        <v>870</v>
      </c>
      <c r="N46" t="s">
        <v>588</v>
      </c>
      <c r="O46">
        <v>16500</v>
      </c>
      <c r="AB46" t="s">
        <v>129</v>
      </c>
      <c r="AC46" s="2">
        <f t="shared" si="2"/>
        <v>2529600</v>
      </c>
      <c r="AD46" s="2">
        <f t="shared" si="13"/>
        <v>2351400</v>
      </c>
      <c r="AE46" s="2">
        <f t="shared" si="13"/>
        <v>2210200</v>
      </c>
      <c r="AF46" s="2">
        <f t="shared" si="13"/>
        <v>2616300</v>
      </c>
      <c r="AG46" s="2">
        <f t="shared" si="13"/>
        <v>3856000</v>
      </c>
      <c r="AH46" s="2">
        <f t="shared" si="13"/>
        <v>1614100</v>
      </c>
      <c r="AI46" s="2" cm="1">
        <f t="array" ref="AI46">_xlfn.XLOOKUP(AI$1&amp;$AB46,$M$3:$M$1662&amp;$N$3:$N$1662,$O$3:$O$1662,0,0,1)</f>
        <v>35200</v>
      </c>
      <c r="AJ46" s="2" cm="1">
        <f t="array" ref="AJ46">_xlfn.XLOOKUP(AJ$1&amp;$AB46,$M$3:$M$1662&amp;$N$3:$N$1662,$O$3:$O$1662,0,0,1)</f>
        <v>23200</v>
      </c>
      <c r="AK46" s="2" cm="1">
        <f t="array" ref="AK46">_xlfn.XLOOKUP(AK$1&amp;$AB46,$M$3:$M$1662&amp;$N$3:$N$1662,$O$3:$O$1662,0,0,1)</f>
        <v>40900</v>
      </c>
      <c r="AL46" s="2" cm="1">
        <f t="array" ref="AL46">_xlfn.XLOOKUP(AL$1&amp;$AB46,$M$3:$M$1662&amp;$N$3:$N$1662,$O$3:$O$1662,0,0,1)</f>
        <v>22400</v>
      </c>
      <c r="AM46" s="2" cm="1">
        <f t="array" ref="AM46">_xlfn.XLOOKUP(AM$1&amp;$AB46,$M$3:$M$1662&amp;$N$3:$N$1662,$O$3:$O$1662,0,0,1)</f>
        <v>21200</v>
      </c>
    </row>
    <row r="47" spans="1:39" x14ac:dyDescent="0.4">
      <c r="M47" t="s">
        <v>870</v>
      </c>
      <c r="N47" t="s">
        <v>589</v>
      </c>
      <c r="O47">
        <v>21200</v>
      </c>
      <c r="AB47" t="s">
        <v>173</v>
      </c>
      <c r="AC47" s="2">
        <f t="shared" si="2"/>
        <v>2567900</v>
      </c>
      <c r="AD47" s="2">
        <f t="shared" si="13"/>
        <v>2375500</v>
      </c>
      <c r="AE47" s="2">
        <f t="shared" si="13"/>
        <v>2249300</v>
      </c>
      <c r="AF47" s="2">
        <f t="shared" si="13"/>
        <v>2644500</v>
      </c>
      <c r="AG47" s="2">
        <f t="shared" si="13"/>
        <v>3924500</v>
      </c>
      <c r="AH47" s="2">
        <f t="shared" si="13"/>
        <v>1645700</v>
      </c>
      <c r="AI47" s="2" cm="1">
        <f t="array" ref="AI47">_xlfn.XLOOKUP(AI$1&amp;$AB47,$M$3:$M$1662&amp;$N$3:$N$1662,$O$3:$O$1662,0,0,1)</f>
        <v>24100</v>
      </c>
      <c r="AJ47" s="2" cm="1">
        <f t="array" ref="AJ47">_xlfn.XLOOKUP(AJ$1&amp;$AB47,$M$3:$M$1662&amp;$N$3:$N$1662,$O$3:$O$1662,0,0,1)</f>
        <v>39100</v>
      </c>
      <c r="AK47" s="2" cm="1">
        <f t="array" ref="AK47">_xlfn.XLOOKUP(AK$1&amp;$AB47,$M$3:$M$1662&amp;$N$3:$N$1662,$O$3:$O$1662,0,0,1)</f>
        <v>28200</v>
      </c>
      <c r="AL47" s="2" cm="1">
        <f t="array" ref="AL47">_xlfn.XLOOKUP(AL$1&amp;$AB47,$M$3:$M$1662&amp;$N$3:$N$1662,$O$3:$O$1662,0,0,1)</f>
        <v>68500</v>
      </c>
      <c r="AM47" s="2" cm="1">
        <f t="array" ref="AM47">_xlfn.XLOOKUP(AM$1&amp;$AB47,$M$3:$M$1662&amp;$N$3:$N$1662,$O$3:$O$1662,0,0,1)</f>
        <v>31600</v>
      </c>
    </row>
    <row r="48" spans="1:39" x14ac:dyDescent="0.4">
      <c r="M48" t="s">
        <v>870</v>
      </c>
      <c r="N48" t="s">
        <v>590</v>
      </c>
      <c r="O48">
        <v>31600</v>
      </c>
      <c r="AB48" t="s">
        <v>177</v>
      </c>
      <c r="AC48" s="2">
        <f t="shared" si="2"/>
        <v>2604180</v>
      </c>
      <c r="AD48" s="2">
        <f t="shared" si="13"/>
        <v>2400300</v>
      </c>
      <c r="AE48" s="2">
        <f t="shared" si="13"/>
        <v>2270300</v>
      </c>
      <c r="AF48" s="2">
        <f t="shared" si="13"/>
        <v>2687500</v>
      </c>
      <c r="AG48" s="2">
        <f t="shared" si="13"/>
        <v>3962400</v>
      </c>
      <c r="AH48" s="2">
        <f t="shared" si="13"/>
        <v>1700400</v>
      </c>
      <c r="AI48" s="2" cm="1">
        <f t="array" ref="AI48">_xlfn.XLOOKUP(AI$1&amp;$AB48,$M$3:$M$1662&amp;$N$3:$N$1662,$O$3:$O$1662,0,0,1)</f>
        <v>24800</v>
      </c>
      <c r="AJ48" s="2" cm="1">
        <f t="array" ref="AJ48">_xlfn.XLOOKUP(AJ$1&amp;$AB48,$M$3:$M$1662&amp;$N$3:$N$1662,$O$3:$O$1662,0,0,1)</f>
        <v>21000</v>
      </c>
      <c r="AK48" s="2" cm="1">
        <f t="array" ref="AK48">_xlfn.XLOOKUP(AK$1&amp;$AB48,$M$3:$M$1662&amp;$N$3:$N$1662,$O$3:$O$1662,0,0,1)</f>
        <v>43000</v>
      </c>
      <c r="AL48" s="2" cm="1">
        <f t="array" ref="AL48">_xlfn.XLOOKUP(AL$1&amp;$AB48,$M$3:$M$1662&amp;$N$3:$N$1662,$O$3:$O$1662,0,0,1)</f>
        <v>37900</v>
      </c>
      <c r="AM48" s="2" cm="1">
        <f t="array" ref="AM48">_xlfn.XLOOKUP(AM$1&amp;$AB48,$M$3:$M$1662&amp;$N$3:$N$1662,$O$3:$O$1662,0,0,1)</f>
        <v>54700</v>
      </c>
    </row>
    <row r="49" spans="1:39" x14ac:dyDescent="0.4">
      <c r="M49" t="s">
        <v>870</v>
      </c>
      <c r="N49" t="s">
        <v>591</v>
      </c>
      <c r="O49">
        <v>54700</v>
      </c>
      <c r="AB49" t="s">
        <v>182</v>
      </c>
      <c r="AC49" s="2">
        <f t="shared" si="2"/>
        <v>2643460</v>
      </c>
      <c r="AD49" s="2">
        <f t="shared" si="13"/>
        <v>2425400</v>
      </c>
      <c r="AE49" s="2">
        <f t="shared" si="13"/>
        <v>2300200</v>
      </c>
      <c r="AF49" s="2">
        <f t="shared" si="13"/>
        <v>2745300</v>
      </c>
      <c r="AG49" s="2">
        <f t="shared" si="13"/>
        <v>4010800</v>
      </c>
      <c r="AH49" s="2">
        <f t="shared" si="13"/>
        <v>1735600</v>
      </c>
      <c r="AI49" s="2" cm="1">
        <f t="array" ref="AI49">_xlfn.XLOOKUP(AI$1&amp;$AB49,$M$3:$M$1662&amp;$N$3:$N$1662,$O$3:$O$1662,0,0,1)</f>
        <v>25100</v>
      </c>
      <c r="AJ49" s="2" cm="1">
        <f t="array" ref="AJ49">_xlfn.XLOOKUP(AJ$1&amp;$AB49,$M$3:$M$1662&amp;$N$3:$N$1662,$O$3:$O$1662,0,0,1)</f>
        <v>29900</v>
      </c>
      <c r="AK49" s="2" cm="1">
        <f t="array" ref="AK49">_xlfn.XLOOKUP(AK$1&amp;$AB49,$M$3:$M$1662&amp;$N$3:$N$1662,$O$3:$O$1662,0,0,1)</f>
        <v>57800</v>
      </c>
      <c r="AL49" s="2" cm="1">
        <f t="array" ref="AL49">_xlfn.XLOOKUP(AL$1&amp;$AB49,$M$3:$M$1662&amp;$N$3:$N$1662,$O$3:$O$1662,0,0,1)</f>
        <v>48400</v>
      </c>
      <c r="AM49" s="2" cm="1">
        <f t="array" ref="AM49">_xlfn.XLOOKUP(AM$1&amp;$AB49,$M$3:$M$1662&amp;$N$3:$N$1662,$O$3:$O$1662,0,0,1)</f>
        <v>35200</v>
      </c>
    </row>
    <row r="50" spans="1:39" x14ac:dyDescent="0.4">
      <c r="M50" t="s">
        <v>870</v>
      </c>
      <c r="N50" t="s">
        <v>592</v>
      </c>
      <c r="O50">
        <v>35200</v>
      </c>
      <c r="AB50" t="s">
        <v>226</v>
      </c>
      <c r="AC50" s="2">
        <f t="shared" si="2"/>
        <v>2681440</v>
      </c>
      <c r="AD50" s="2">
        <f t="shared" si="13"/>
        <v>2455000</v>
      </c>
      <c r="AE50" s="2">
        <f t="shared" si="13"/>
        <v>2336900</v>
      </c>
      <c r="AF50" s="2">
        <f t="shared" si="13"/>
        <v>2775100</v>
      </c>
      <c r="AG50" s="2">
        <f t="shared" si="13"/>
        <v>4053000</v>
      </c>
      <c r="AH50" s="2">
        <f t="shared" si="13"/>
        <v>1787200</v>
      </c>
      <c r="AI50" s="2" cm="1">
        <f t="array" ref="AI50">_xlfn.XLOOKUP(AI$1&amp;$AB50,$M$3:$M$1662&amp;$N$3:$N$1662,$O$3:$O$1662,0,0,1)</f>
        <v>29600</v>
      </c>
      <c r="AJ50" s="2" cm="1">
        <f t="array" ref="AJ50">_xlfn.XLOOKUP(AJ$1&amp;$AB50,$M$3:$M$1662&amp;$N$3:$N$1662,$O$3:$O$1662,0,0,1)</f>
        <v>36700</v>
      </c>
      <c r="AK50" s="2" cm="1">
        <f t="array" ref="AK50">_xlfn.XLOOKUP(AK$1&amp;$AB50,$M$3:$M$1662&amp;$N$3:$N$1662,$O$3:$O$1662,0,0,1)</f>
        <v>29800</v>
      </c>
      <c r="AL50" s="2" cm="1">
        <f t="array" ref="AL50">_xlfn.XLOOKUP(AL$1&amp;$AB50,$M$3:$M$1662&amp;$N$3:$N$1662,$O$3:$O$1662,0,0,1)</f>
        <v>42200</v>
      </c>
      <c r="AM50" s="2" cm="1">
        <f t="array" ref="AM50">_xlfn.XLOOKUP(AM$1&amp;$AB50,$M$3:$M$1662&amp;$N$3:$N$1662,$O$3:$O$1662,0,0,1)</f>
        <v>51600</v>
      </c>
    </row>
    <row r="51" spans="1:39" x14ac:dyDescent="0.4">
      <c r="M51" t="s">
        <v>870</v>
      </c>
      <c r="N51" t="s">
        <v>593</v>
      </c>
      <c r="O51">
        <v>51600</v>
      </c>
      <c r="AB51" t="s">
        <v>211</v>
      </c>
      <c r="AC51" s="2">
        <f t="shared" si="2"/>
        <v>2720280</v>
      </c>
      <c r="AD51" s="2">
        <f t="shared" si="13"/>
        <v>2494900</v>
      </c>
      <c r="AE51" s="2">
        <f t="shared" si="13"/>
        <v>2385900</v>
      </c>
      <c r="AF51" s="2">
        <f t="shared" si="13"/>
        <v>2801600</v>
      </c>
      <c r="AG51" s="2">
        <f t="shared" si="13"/>
        <v>4083900</v>
      </c>
      <c r="AH51" s="2">
        <f t="shared" si="13"/>
        <v>1835100</v>
      </c>
      <c r="AI51" s="2" cm="1">
        <f t="array" ref="AI51">_xlfn.XLOOKUP(AI$1&amp;$AB51,$M$3:$M$1662&amp;$N$3:$N$1662,$O$3:$O$1662,0,0,1)</f>
        <v>39900</v>
      </c>
      <c r="AJ51" s="2" cm="1">
        <f t="array" ref="AJ51">_xlfn.XLOOKUP(AJ$1&amp;$AB51,$M$3:$M$1662&amp;$N$3:$N$1662,$O$3:$O$1662,0,0,1)</f>
        <v>49000</v>
      </c>
      <c r="AK51" s="2" cm="1">
        <f t="array" ref="AK51">_xlfn.XLOOKUP(AK$1&amp;$AB51,$M$3:$M$1662&amp;$N$3:$N$1662,$O$3:$O$1662,0,0,1)</f>
        <v>26500</v>
      </c>
      <c r="AL51" s="2" cm="1">
        <f t="array" ref="AL51">_xlfn.XLOOKUP(AL$1&amp;$AB51,$M$3:$M$1662&amp;$N$3:$N$1662,$O$3:$O$1662,0,0,1)</f>
        <v>30900</v>
      </c>
      <c r="AM51" s="2" cm="1">
        <f t="array" ref="AM51">_xlfn.XLOOKUP(AM$1&amp;$AB51,$M$3:$M$1662&amp;$N$3:$N$1662,$O$3:$O$1662,0,0,1)</f>
        <v>47900</v>
      </c>
    </row>
    <row r="52" spans="1:39" x14ac:dyDescent="0.4">
      <c r="M52" t="s">
        <v>870</v>
      </c>
      <c r="N52" t="s">
        <v>594</v>
      </c>
      <c r="O52">
        <v>47900</v>
      </c>
      <c r="AB52" t="s">
        <v>163</v>
      </c>
      <c r="AC52" s="2">
        <f t="shared" si="2"/>
        <v>2773860</v>
      </c>
      <c r="AD52" s="2">
        <f t="shared" ref="AD52:AH67" si="14">AD51+AI52</f>
        <v>2515600</v>
      </c>
      <c r="AE52" s="2">
        <f t="shared" si="14"/>
        <v>2447400</v>
      </c>
      <c r="AF52" s="2">
        <f t="shared" si="14"/>
        <v>2846200</v>
      </c>
      <c r="AG52" s="2">
        <f t="shared" si="14"/>
        <v>4184800</v>
      </c>
      <c r="AH52" s="2">
        <f t="shared" si="14"/>
        <v>1875300</v>
      </c>
      <c r="AI52" s="2" cm="1">
        <f t="array" ref="AI52">_xlfn.XLOOKUP(AI$1&amp;$AB52,$M$3:$M$1662&amp;$N$3:$N$1662,$O$3:$O$1662,0,0,1)</f>
        <v>20700</v>
      </c>
      <c r="AJ52" s="2" cm="1">
        <f t="array" ref="AJ52">_xlfn.XLOOKUP(AJ$1&amp;$AB52,$M$3:$M$1662&amp;$N$3:$N$1662,$O$3:$O$1662,0,0,1)</f>
        <v>61500</v>
      </c>
      <c r="AK52" s="2" cm="1">
        <f t="array" ref="AK52">_xlfn.XLOOKUP(AK$1&amp;$AB52,$M$3:$M$1662&amp;$N$3:$N$1662,$O$3:$O$1662,0,0,1)</f>
        <v>44600</v>
      </c>
      <c r="AL52" s="2" cm="1">
        <f t="array" ref="AL52">_xlfn.XLOOKUP(AL$1&amp;$AB52,$M$3:$M$1662&amp;$N$3:$N$1662,$O$3:$O$1662,0,0,1)</f>
        <v>100900</v>
      </c>
      <c r="AM52" s="2" cm="1">
        <f t="array" ref="AM52">_xlfn.XLOOKUP(AM$1&amp;$AB52,$M$3:$M$1662&amp;$N$3:$N$1662,$O$3:$O$1662,0,0,1)</f>
        <v>40200</v>
      </c>
    </row>
    <row r="53" spans="1:39" x14ac:dyDescent="0.4">
      <c r="A53" s="1"/>
      <c r="B53" s="1"/>
      <c r="C53" s="1"/>
      <c r="M53" t="s">
        <v>870</v>
      </c>
      <c r="N53" t="s">
        <v>595</v>
      </c>
      <c r="O53">
        <v>40200</v>
      </c>
      <c r="AB53" t="s">
        <v>171</v>
      </c>
      <c r="AC53" s="2">
        <f t="shared" si="2"/>
        <v>2805140</v>
      </c>
      <c r="AD53" s="2">
        <f t="shared" si="14"/>
        <v>2539100</v>
      </c>
      <c r="AE53" s="2">
        <f t="shared" si="14"/>
        <v>2481800</v>
      </c>
      <c r="AF53" s="2">
        <f t="shared" si="14"/>
        <v>2888300</v>
      </c>
      <c r="AG53" s="2">
        <f t="shared" si="14"/>
        <v>4211200</v>
      </c>
      <c r="AH53" s="2">
        <f t="shared" si="14"/>
        <v>1905300</v>
      </c>
      <c r="AI53" s="2" cm="1">
        <f t="array" ref="AI53">_xlfn.XLOOKUP(AI$1&amp;$AB53,$M$3:$M$1662&amp;$N$3:$N$1662,$O$3:$O$1662,0,0,1)</f>
        <v>23500</v>
      </c>
      <c r="AJ53" s="2" cm="1">
        <f t="array" ref="AJ53">_xlfn.XLOOKUP(AJ$1&amp;$AB53,$M$3:$M$1662&amp;$N$3:$N$1662,$O$3:$O$1662,0,0,1)</f>
        <v>34400</v>
      </c>
      <c r="AK53" s="2" cm="1">
        <f t="array" ref="AK53">_xlfn.XLOOKUP(AK$1&amp;$AB53,$M$3:$M$1662&amp;$N$3:$N$1662,$O$3:$O$1662,0,0,1)</f>
        <v>42100</v>
      </c>
      <c r="AL53" s="2" cm="1">
        <f t="array" ref="AL53">_xlfn.XLOOKUP(AL$1&amp;$AB53,$M$3:$M$1662&amp;$N$3:$N$1662,$O$3:$O$1662,0,0,1)</f>
        <v>26400</v>
      </c>
      <c r="AM53" s="2" cm="1">
        <f t="array" ref="AM53">_xlfn.XLOOKUP(AM$1&amp;$AB53,$M$3:$M$1662&amp;$N$3:$N$1662,$O$3:$O$1662,0,0,1)</f>
        <v>30000</v>
      </c>
    </row>
    <row r="54" spans="1:39" x14ac:dyDescent="0.4">
      <c r="M54" t="s">
        <v>870</v>
      </c>
      <c r="N54" t="s">
        <v>596</v>
      </c>
      <c r="O54">
        <v>30000</v>
      </c>
      <c r="AB54" t="s">
        <v>170</v>
      </c>
      <c r="AC54" s="2">
        <f t="shared" si="2"/>
        <v>2854140</v>
      </c>
      <c r="AD54" s="2">
        <f t="shared" si="14"/>
        <v>2553100</v>
      </c>
      <c r="AE54" s="2">
        <f t="shared" si="14"/>
        <v>2521700</v>
      </c>
      <c r="AF54" s="2">
        <f t="shared" si="14"/>
        <v>2948100</v>
      </c>
      <c r="AG54" s="2">
        <f t="shared" si="14"/>
        <v>4303900</v>
      </c>
      <c r="AH54" s="2">
        <f t="shared" si="14"/>
        <v>1943900</v>
      </c>
      <c r="AI54" s="2" cm="1">
        <f t="array" ref="AI54">_xlfn.XLOOKUP(AI$1&amp;$AB54,$M$3:$M$1662&amp;$N$3:$N$1662,$O$3:$O$1662,0,0,1)</f>
        <v>14000</v>
      </c>
      <c r="AJ54" s="2" cm="1">
        <f t="array" ref="AJ54">_xlfn.XLOOKUP(AJ$1&amp;$AB54,$M$3:$M$1662&amp;$N$3:$N$1662,$O$3:$O$1662,0,0,1)</f>
        <v>39900</v>
      </c>
      <c r="AK54" s="2" cm="1">
        <f t="array" ref="AK54">_xlfn.XLOOKUP(AK$1&amp;$AB54,$M$3:$M$1662&amp;$N$3:$N$1662,$O$3:$O$1662,0,0,1)</f>
        <v>59800</v>
      </c>
      <c r="AL54" s="2" cm="1">
        <f t="array" ref="AL54">_xlfn.XLOOKUP(AL$1&amp;$AB54,$M$3:$M$1662&amp;$N$3:$N$1662,$O$3:$O$1662,0,0,1)</f>
        <v>92700</v>
      </c>
      <c r="AM54" s="2" cm="1">
        <f t="array" ref="AM54">_xlfn.XLOOKUP(AM$1&amp;$AB54,$M$3:$M$1662&amp;$N$3:$N$1662,$O$3:$O$1662,0,0,1)</f>
        <v>38600</v>
      </c>
    </row>
    <row r="55" spans="1:39" x14ac:dyDescent="0.4">
      <c r="M55" t="s">
        <v>870</v>
      </c>
      <c r="N55" t="s">
        <v>597</v>
      </c>
      <c r="O55">
        <v>38600</v>
      </c>
      <c r="AB55" t="s">
        <v>221</v>
      </c>
      <c r="AC55" s="2">
        <f t="shared" si="2"/>
        <v>2894400</v>
      </c>
      <c r="AD55" s="2">
        <f t="shared" si="14"/>
        <v>2587700</v>
      </c>
      <c r="AE55" s="2">
        <f t="shared" si="14"/>
        <v>2561300</v>
      </c>
      <c r="AF55" s="2">
        <f t="shared" si="14"/>
        <v>2988900</v>
      </c>
      <c r="AG55" s="2">
        <f t="shared" si="14"/>
        <v>4347600</v>
      </c>
      <c r="AH55" s="2">
        <f t="shared" si="14"/>
        <v>1986500</v>
      </c>
      <c r="AI55" s="2" cm="1">
        <f t="array" ref="AI55">_xlfn.XLOOKUP(AI$1&amp;$AB55,$M$3:$M$1662&amp;$N$3:$N$1662,$O$3:$O$1662,0,0,1)</f>
        <v>34600</v>
      </c>
      <c r="AJ55" s="2" cm="1">
        <f t="array" ref="AJ55">_xlfn.XLOOKUP(AJ$1&amp;$AB55,$M$3:$M$1662&amp;$N$3:$N$1662,$O$3:$O$1662,0,0,1)</f>
        <v>39600</v>
      </c>
      <c r="AK55" s="2" cm="1">
        <f t="array" ref="AK55">_xlfn.XLOOKUP(AK$1&amp;$AB55,$M$3:$M$1662&amp;$N$3:$N$1662,$O$3:$O$1662,0,0,1)</f>
        <v>40800</v>
      </c>
      <c r="AL55" s="2" cm="1">
        <f t="array" ref="AL55">_xlfn.XLOOKUP(AL$1&amp;$AB55,$M$3:$M$1662&amp;$N$3:$N$1662,$O$3:$O$1662,0,0,1)</f>
        <v>43700</v>
      </c>
      <c r="AM55" s="2" cm="1">
        <f t="array" ref="AM55">_xlfn.XLOOKUP(AM$1&amp;$AB55,$M$3:$M$1662&amp;$N$3:$N$1662,$O$3:$O$1662,0,0,1)</f>
        <v>42600</v>
      </c>
    </row>
    <row r="56" spans="1:39" x14ac:dyDescent="0.4">
      <c r="M56" t="s">
        <v>870</v>
      </c>
      <c r="N56" t="s">
        <v>598</v>
      </c>
      <c r="O56">
        <v>42600</v>
      </c>
      <c r="AB56" t="s">
        <v>241</v>
      </c>
      <c r="AC56" s="2">
        <f t="shared" si="2"/>
        <v>2947300</v>
      </c>
      <c r="AD56" s="2">
        <f t="shared" si="14"/>
        <v>2631100</v>
      </c>
      <c r="AE56" s="2">
        <f t="shared" si="14"/>
        <v>2574100</v>
      </c>
      <c r="AF56" s="2">
        <f t="shared" si="14"/>
        <v>3075300</v>
      </c>
      <c r="AG56" s="2">
        <f t="shared" si="14"/>
        <v>4444400</v>
      </c>
      <c r="AH56" s="2">
        <f t="shared" si="14"/>
        <v>2011600</v>
      </c>
      <c r="AI56" s="2" cm="1">
        <f t="array" ref="AI56">_xlfn.XLOOKUP(AI$1&amp;$AB56,$M$3:$M$1662&amp;$N$3:$N$1662,$O$3:$O$1662,0,0,1)</f>
        <v>43400</v>
      </c>
      <c r="AJ56" s="2" cm="1">
        <f t="array" ref="AJ56">_xlfn.XLOOKUP(AJ$1&amp;$AB56,$M$3:$M$1662&amp;$N$3:$N$1662,$O$3:$O$1662,0,0,1)</f>
        <v>12800</v>
      </c>
      <c r="AK56" s="2" cm="1">
        <f t="array" ref="AK56">_xlfn.XLOOKUP(AK$1&amp;$AB56,$M$3:$M$1662&amp;$N$3:$N$1662,$O$3:$O$1662,0,0,1)</f>
        <v>86400</v>
      </c>
      <c r="AL56" s="2" cm="1">
        <f t="array" ref="AL56">_xlfn.XLOOKUP(AL$1&amp;$AB56,$M$3:$M$1662&amp;$N$3:$N$1662,$O$3:$O$1662,0,0,1)</f>
        <v>96800</v>
      </c>
      <c r="AM56" s="2" cm="1">
        <f t="array" ref="AM56">_xlfn.XLOOKUP(AM$1&amp;$AB56,$M$3:$M$1662&amp;$N$3:$N$1662,$O$3:$O$1662,0,0,1)</f>
        <v>25100</v>
      </c>
    </row>
    <row r="57" spans="1:39" x14ac:dyDescent="0.4">
      <c r="M57" t="s">
        <v>870</v>
      </c>
      <c r="N57" t="s">
        <v>599</v>
      </c>
      <c r="O57">
        <v>25100</v>
      </c>
      <c r="AB57" t="s">
        <v>243</v>
      </c>
      <c r="AC57" s="2">
        <f t="shared" si="2"/>
        <v>2979140</v>
      </c>
      <c r="AD57" s="2">
        <f t="shared" si="14"/>
        <v>2654300</v>
      </c>
      <c r="AE57" s="2">
        <f t="shared" si="14"/>
        <v>2604600</v>
      </c>
      <c r="AF57" s="2">
        <f t="shared" si="14"/>
        <v>3109200</v>
      </c>
      <c r="AG57" s="2">
        <f t="shared" si="14"/>
        <v>4487000</v>
      </c>
      <c r="AH57" s="2">
        <f t="shared" si="14"/>
        <v>2040600</v>
      </c>
      <c r="AI57" s="2" cm="1">
        <f t="array" ref="AI57">_xlfn.XLOOKUP(AI$1&amp;$AB57,$M$3:$M$1662&amp;$N$3:$N$1662,$O$3:$O$1662,0,0,1)</f>
        <v>23200</v>
      </c>
      <c r="AJ57" s="2" cm="1">
        <f t="array" ref="AJ57">_xlfn.XLOOKUP(AJ$1&amp;$AB57,$M$3:$M$1662&amp;$N$3:$N$1662,$O$3:$O$1662,0,0,1)</f>
        <v>30500</v>
      </c>
      <c r="AK57" s="2" cm="1">
        <f t="array" ref="AK57">_xlfn.XLOOKUP(AK$1&amp;$AB57,$M$3:$M$1662&amp;$N$3:$N$1662,$O$3:$O$1662,0,0,1)</f>
        <v>33900</v>
      </c>
      <c r="AL57" s="2" cm="1">
        <f t="array" ref="AL57">_xlfn.XLOOKUP(AL$1&amp;$AB57,$M$3:$M$1662&amp;$N$3:$N$1662,$O$3:$O$1662,0,0,1)</f>
        <v>42600</v>
      </c>
      <c r="AM57" s="2" cm="1">
        <f t="array" ref="AM57">_xlfn.XLOOKUP(AM$1&amp;$AB57,$M$3:$M$1662&amp;$N$3:$N$1662,$O$3:$O$1662,0,0,1)</f>
        <v>29000</v>
      </c>
    </row>
    <row r="58" spans="1:39" x14ac:dyDescent="0.4">
      <c r="M58" t="s">
        <v>870</v>
      </c>
      <c r="N58" t="s">
        <v>600</v>
      </c>
      <c r="O58">
        <v>29000</v>
      </c>
      <c r="AB58" t="s">
        <v>201</v>
      </c>
      <c r="AC58" s="2">
        <f t="shared" si="2"/>
        <v>3002980</v>
      </c>
      <c r="AD58" s="2">
        <f t="shared" si="14"/>
        <v>2671700</v>
      </c>
      <c r="AE58" s="2">
        <f t="shared" si="14"/>
        <v>2620100</v>
      </c>
      <c r="AF58" s="2">
        <f t="shared" si="14"/>
        <v>3135100</v>
      </c>
      <c r="AG58" s="2">
        <f t="shared" si="14"/>
        <v>4522800</v>
      </c>
      <c r="AH58" s="2">
        <f t="shared" si="14"/>
        <v>2065200</v>
      </c>
      <c r="AI58" s="2" cm="1">
        <f t="array" ref="AI58">_xlfn.XLOOKUP(AI$1&amp;$AB58,$M$3:$M$1662&amp;$N$3:$N$1662,$O$3:$O$1662,0,0,1)</f>
        <v>17400</v>
      </c>
      <c r="AJ58" s="2" cm="1">
        <f t="array" ref="AJ58">_xlfn.XLOOKUP(AJ$1&amp;$AB58,$M$3:$M$1662&amp;$N$3:$N$1662,$O$3:$O$1662,0,0,1)</f>
        <v>15500</v>
      </c>
      <c r="AK58" s="2" cm="1">
        <f t="array" ref="AK58">_xlfn.XLOOKUP(AK$1&amp;$AB58,$M$3:$M$1662&amp;$N$3:$N$1662,$O$3:$O$1662,0,0,1)</f>
        <v>25900</v>
      </c>
      <c r="AL58" s="2" cm="1">
        <f t="array" ref="AL58">_xlfn.XLOOKUP(AL$1&amp;$AB58,$M$3:$M$1662&amp;$N$3:$N$1662,$O$3:$O$1662,0,0,1)</f>
        <v>35800</v>
      </c>
      <c r="AM58" s="2" cm="1">
        <f t="array" ref="AM58">_xlfn.XLOOKUP(AM$1&amp;$AB58,$M$3:$M$1662&amp;$N$3:$N$1662,$O$3:$O$1662,0,0,1)</f>
        <v>24600</v>
      </c>
    </row>
    <row r="59" spans="1:39" x14ac:dyDescent="0.4">
      <c r="M59" t="s">
        <v>870</v>
      </c>
      <c r="N59" t="s">
        <v>601</v>
      </c>
      <c r="O59">
        <v>24600</v>
      </c>
      <c r="AB59" t="s">
        <v>254</v>
      </c>
      <c r="AC59" s="2">
        <f t="shared" si="2"/>
        <v>3029620</v>
      </c>
      <c r="AD59" s="2">
        <f t="shared" si="14"/>
        <v>2689600</v>
      </c>
      <c r="AE59" s="2">
        <f t="shared" si="14"/>
        <v>2634200</v>
      </c>
      <c r="AF59" s="2">
        <f t="shared" si="14"/>
        <v>3154700</v>
      </c>
      <c r="AG59" s="2">
        <f t="shared" si="14"/>
        <v>4565600</v>
      </c>
      <c r="AH59" s="2">
        <f t="shared" si="14"/>
        <v>2104000</v>
      </c>
      <c r="AI59" s="2" cm="1">
        <f t="array" ref="AI59">_xlfn.XLOOKUP(AI$1&amp;$AB59,$M$3:$M$1662&amp;$N$3:$N$1662,$O$3:$O$1662,0,0,1)</f>
        <v>17900</v>
      </c>
      <c r="AJ59" s="2" cm="1">
        <f t="array" ref="AJ59">_xlfn.XLOOKUP(AJ$1&amp;$AB59,$M$3:$M$1662&amp;$N$3:$N$1662,$O$3:$O$1662,0,0,1)</f>
        <v>14100</v>
      </c>
      <c r="AK59" s="2" cm="1">
        <f t="array" ref="AK59">_xlfn.XLOOKUP(AK$1&amp;$AB59,$M$3:$M$1662&amp;$N$3:$N$1662,$O$3:$O$1662,0,0,1)</f>
        <v>19600</v>
      </c>
      <c r="AL59" s="2" cm="1">
        <f t="array" ref="AL59">_xlfn.XLOOKUP(AL$1&amp;$AB59,$M$3:$M$1662&amp;$N$3:$N$1662,$O$3:$O$1662,0,0,1)</f>
        <v>42800</v>
      </c>
      <c r="AM59" s="2" cm="1">
        <f t="array" ref="AM59">_xlfn.XLOOKUP(AM$1&amp;$AB59,$M$3:$M$1662&amp;$N$3:$N$1662,$O$3:$O$1662,0,0,1)</f>
        <v>38800</v>
      </c>
    </row>
    <row r="60" spans="1:39" x14ac:dyDescent="0.4">
      <c r="M60" t="s">
        <v>870</v>
      </c>
      <c r="N60" t="s">
        <v>602</v>
      </c>
      <c r="O60">
        <v>38800</v>
      </c>
      <c r="AB60" t="s">
        <v>262</v>
      </c>
      <c r="AC60" s="2">
        <f t="shared" si="2"/>
        <v>3054120</v>
      </c>
      <c r="AD60" s="2">
        <f t="shared" si="14"/>
        <v>2703400</v>
      </c>
      <c r="AE60" s="2">
        <f t="shared" si="14"/>
        <v>2654300</v>
      </c>
      <c r="AF60" s="2">
        <f t="shared" si="14"/>
        <v>3174800</v>
      </c>
      <c r="AG60" s="2">
        <f t="shared" si="14"/>
        <v>4614400</v>
      </c>
      <c r="AH60" s="2">
        <f t="shared" si="14"/>
        <v>2123700</v>
      </c>
      <c r="AI60" s="2" cm="1">
        <f t="array" ref="AI60">_xlfn.XLOOKUP(AI$1&amp;$AB60,$M$3:$M$1662&amp;$N$3:$N$1662,$O$3:$O$1662,0,0,1)</f>
        <v>13800</v>
      </c>
      <c r="AJ60" s="2" cm="1">
        <f t="array" ref="AJ60">_xlfn.XLOOKUP(AJ$1&amp;$AB60,$M$3:$M$1662&amp;$N$3:$N$1662,$O$3:$O$1662,0,0,1)</f>
        <v>20100</v>
      </c>
      <c r="AK60" s="2" cm="1">
        <f t="array" ref="AK60">_xlfn.XLOOKUP(AK$1&amp;$AB60,$M$3:$M$1662&amp;$N$3:$N$1662,$O$3:$O$1662,0,0,1)</f>
        <v>20100</v>
      </c>
      <c r="AL60" s="2" cm="1">
        <f t="array" ref="AL60">_xlfn.XLOOKUP(AL$1&amp;$AB60,$M$3:$M$1662&amp;$N$3:$N$1662,$O$3:$O$1662,0,0,1)</f>
        <v>48800</v>
      </c>
      <c r="AM60" s="2" cm="1">
        <f t="array" ref="AM60">_xlfn.XLOOKUP(AM$1&amp;$AB60,$M$3:$M$1662&amp;$N$3:$N$1662,$O$3:$O$1662,0,0,1)</f>
        <v>19700</v>
      </c>
    </row>
    <row r="61" spans="1:39" x14ac:dyDescent="0.4">
      <c r="M61" t="s">
        <v>870</v>
      </c>
      <c r="N61" t="s">
        <v>603</v>
      </c>
      <c r="O61">
        <v>19700</v>
      </c>
      <c r="AB61" t="s">
        <v>83</v>
      </c>
      <c r="AC61" s="2">
        <f t="shared" si="2"/>
        <v>3083200</v>
      </c>
      <c r="AD61" s="2">
        <f t="shared" si="14"/>
        <v>2719900</v>
      </c>
      <c r="AE61" s="2">
        <f t="shared" si="14"/>
        <v>2671500</v>
      </c>
      <c r="AF61" s="2">
        <f t="shared" si="14"/>
        <v>3228300</v>
      </c>
      <c r="AG61" s="2">
        <f t="shared" si="14"/>
        <v>4656500</v>
      </c>
      <c r="AH61" s="2">
        <f t="shared" si="14"/>
        <v>2139800</v>
      </c>
      <c r="AI61" s="2" cm="1">
        <f t="array" ref="AI61">_xlfn.XLOOKUP(AI$1&amp;$AB61,$M$3:$M$1662&amp;$N$3:$N$1662,$O$3:$O$1662,0,0,1)</f>
        <v>16500</v>
      </c>
      <c r="AJ61" s="2" cm="1">
        <f t="array" ref="AJ61">_xlfn.XLOOKUP(AJ$1&amp;$AB61,$M$3:$M$1662&amp;$N$3:$N$1662,$O$3:$O$1662,0,0,1)</f>
        <v>17200</v>
      </c>
      <c r="AK61" s="2" cm="1">
        <f t="array" ref="AK61">_xlfn.XLOOKUP(AK$1&amp;$AB61,$M$3:$M$1662&amp;$N$3:$N$1662,$O$3:$O$1662,0,0,1)</f>
        <v>53500</v>
      </c>
      <c r="AL61" s="2" cm="1">
        <f t="array" ref="AL61">_xlfn.XLOOKUP(AL$1&amp;$AB61,$M$3:$M$1662&amp;$N$3:$N$1662,$O$3:$O$1662,0,0,1)</f>
        <v>42100</v>
      </c>
      <c r="AM61" s="2" cm="1">
        <f t="array" ref="AM61">_xlfn.XLOOKUP(AM$1&amp;$AB61,$M$3:$M$1662&amp;$N$3:$N$1662,$O$3:$O$1662,0,0,1)</f>
        <v>16100</v>
      </c>
    </row>
    <row r="62" spans="1:39" x14ac:dyDescent="0.4">
      <c r="M62" t="s">
        <v>870</v>
      </c>
      <c r="N62" t="s">
        <v>604</v>
      </c>
      <c r="O62">
        <v>16100</v>
      </c>
      <c r="AB62" t="s">
        <v>209</v>
      </c>
      <c r="AC62" s="2">
        <f t="shared" si="2"/>
        <v>3123260</v>
      </c>
      <c r="AD62" s="2">
        <f t="shared" si="14"/>
        <v>2737100</v>
      </c>
      <c r="AE62" s="2">
        <f t="shared" si="14"/>
        <v>2704500</v>
      </c>
      <c r="AF62" s="2">
        <f t="shared" si="14"/>
        <v>3269700</v>
      </c>
      <c r="AG62" s="2">
        <f t="shared" si="14"/>
        <v>4718800</v>
      </c>
      <c r="AH62" s="2">
        <f t="shared" si="14"/>
        <v>2186200</v>
      </c>
      <c r="AI62" s="2" cm="1">
        <f t="array" ref="AI62">_xlfn.XLOOKUP(AI$1&amp;$AB62,$M$3:$M$1662&amp;$N$3:$N$1662,$O$3:$O$1662,0,0,1)</f>
        <v>17200</v>
      </c>
      <c r="AJ62" s="2" cm="1">
        <f t="array" ref="AJ62">_xlfn.XLOOKUP(AJ$1&amp;$AB62,$M$3:$M$1662&amp;$N$3:$N$1662,$O$3:$O$1662,0,0,1)</f>
        <v>33000</v>
      </c>
      <c r="AK62" s="2" cm="1">
        <f t="array" ref="AK62">_xlfn.XLOOKUP(AK$1&amp;$AB62,$M$3:$M$1662&amp;$N$3:$N$1662,$O$3:$O$1662,0,0,1)</f>
        <v>41400</v>
      </c>
      <c r="AL62" s="2" cm="1">
        <f t="array" ref="AL62">_xlfn.XLOOKUP(AL$1&amp;$AB62,$M$3:$M$1662&amp;$N$3:$N$1662,$O$3:$O$1662,0,0,1)</f>
        <v>62300</v>
      </c>
      <c r="AM62" s="2" cm="1">
        <f t="array" ref="AM62">_xlfn.XLOOKUP(AM$1&amp;$AB62,$M$3:$M$1662&amp;$N$3:$N$1662,$O$3:$O$1662,0,0,1)</f>
        <v>46400</v>
      </c>
    </row>
    <row r="63" spans="1:39" x14ac:dyDescent="0.4">
      <c r="M63" t="s">
        <v>870</v>
      </c>
      <c r="N63" t="s">
        <v>605</v>
      </c>
      <c r="O63">
        <v>46400</v>
      </c>
      <c r="AB63" t="s">
        <v>181</v>
      </c>
      <c r="AC63" s="2">
        <f t="shared" si="2"/>
        <v>3163920</v>
      </c>
      <c r="AD63" s="2">
        <f t="shared" si="14"/>
        <v>2782500</v>
      </c>
      <c r="AE63" s="2">
        <f t="shared" si="14"/>
        <v>2740300</v>
      </c>
      <c r="AF63" s="2">
        <f t="shared" si="14"/>
        <v>3307400</v>
      </c>
      <c r="AG63" s="2">
        <f t="shared" si="14"/>
        <v>4773200</v>
      </c>
      <c r="AH63" s="2">
        <f t="shared" si="14"/>
        <v>2216200</v>
      </c>
      <c r="AI63" s="2" cm="1">
        <f t="array" ref="AI63">_xlfn.XLOOKUP(AI$1&amp;$AB63,$M$3:$M$1662&amp;$N$3:$N$1662,$O$3:$O$1662,0,0,1)</f>
        <v>45400</v>
      </c>
      <c r="AJ63" s="2" cm="1">
        <f t="array" ref="AJ63">_xlfn.XLOOKUP(AJ$1&amp;$AB63,$M$3:$M$1662&amp;$N$3:$N$1662,$O$3:$O$1662,0,0,1)</f>
        <v>35800</v>
      </c>
      <c r="AK63" s="2" cm="1">
        <f t="array" ref="AK63">_xlfn.XLOOKUP(AK$1&amp;$AB63,$M$3:$M$1662&amp;$N$3:$N$1662,$O$3:$O$1662,0,0,1)</f>
        <v>37700</v>
      </c>
      <c r="AL63" s="2" cm="1">
        <f t="array" ref="AL63">_xlfn.XLOOKUP(AL$1&amp;$AB63,$M$3:$M$1662&amp;$N$3:$N$1662,$O$3:$O$1662,0,0,1)</f>
        <v>54400</v>
      </c>
      <c r="AM63" s="2" cm="1">
        <f t="array" ref="AM63">_xlfn.XLOOKUP(AM$1&amp;$AB63,$M$3:$M$1662&amp;$N$3:$N$1662,$O$3:$O$1662,0,0,1)</f>
        <v>30000</v>
      </c>
    </row>
    <row r="64" spans="1:39" x14ac:dyDescent="0.4">
      <c r="M64" t="s">
        <v>870</v>
      </c>
      <c r="N64" t="s">
        <v>606</v>
      </c>
      <c r="O64">
        <v>30000</v>
      </c>
      <c r="AB64" t="s">
        <v>186</v>
      </c>
      <c r="AC64" s="2">
        <f t="shared" si="2"/>
        <v>3199380</v>
      </c>
      <c r="AD64" s="2">
        <f t="shared" si="14"/>
        <v>2793500</v>
      </c>
      <c r="AE64" s="2">
        <f t="shared" si="14"/>
        <v>2759800</v>
      </c>
      <c r="AF64" s="2">
        <f t="shared" si="14"/>
        <v>3343800</v>
      </c>
      <c r="AG64" s="2">
        <f t="shared" si="14"/>
        <v>4832500</v>
      </c>
      <c r="AH64" s="2">
        <f t="shared" si="14"/>
        <v>2267300</v>
      </c>
      <c r="AI64" s="2" cm="1">
        <f t="array" ref="AI64">_xlfn.XLOOKUP(AI$1&amp;$AB64,$M$3:$M$1662&amp;$N$3:$N$1662,$O$3:$O$1662,0,0,1)</f>
        <v>11000</v>
      </c>
      <c r="AJ64" s="2" cm="1">
        <f t="array" ref="AJ64">_xlfn.XLOOKUP(AJ$1&amp;$AB64,$M$3:$M$1662&amp;$N$3:$N$1662,$O$3:$O$1662,0,0,1)</f>
        <v>19500</v>
      </c>
      <c r="AK64" s="2" cm="1">
        <f t="array" ref="AK64">_xlfn.XLOOKUP(AK$1&amp;$AB64,$M$3:$M$1662&amp;$N$3:$N$1662,$O$3:$O$1662,0,0,1)</f>
        <v>36400</v>
      </c>
      <c r="AL64" s="2" cm="1">
        <f t="array" ref="AL64">_xlfn.XLOOKUP(AL$1&amp;$AB64,$M$3:$M$1662&amp;$N$3:$N$1662,$O$3:$O$1662,0,0,1)</f>
        <v>59300</v>
      </c>
      <c r="AM64" s="2" cm="1">
        <f t="array" ref="AM64">_xlfn.XLOOKUP(AM$1&amp;$AB64,$M$3:$M$1662&amp;$N$3:$N$1662,$O$3:$O$1662,0,0,1)</f>
        <v>51100</v>
      </c>
    </row>
    <row r="65" spans="13:39" x14ac:dyDescent="0.4">
      <c r="M65" t="s">
        <v>870</v>
      </c>
      <c r="N65" t="s">
        <v>607</v>
      </c>
      <c r="O65">
        <v>51100</v>
      </c>
      <c r="AB65" t="s">
        <v>67</v>
      </c>
      <c r="AC65" s="2">
        <f t="shared" si="2"/>
        <v>3231280</v>
      </c>
      <c r="AD65" s="2">
        <f t="shared" si="14"/>
        <v>2847800</v>
      </c>
      <c r="AE65" s="2">
        <f t="shared" si="14"/>
        <v>2773800</v>
      </c>
      <c r="AF65" s="2">
        <f t="shared" si="14"/>
        <v>3370700</v>
      </c>
      <c r="AG65" s="2">
        <f t="shared" si="14"/>
        <v>4877600</v>
      </c>
      <c r="AH65" s="2">
        <f t="shared" si="14"/>
        <v>2286500</v>
      </c>
      <c r="AI65" s="2" cm="1">
        <f t="array" ref="AI65">_xlfn.XLOOKUP(AI$1&amp;$AB65,$M$3:$M$1662&amp;$N$3:$N$1662,$O$3:$O$1662,0,0,1)</f>
        <v>54300</v>
      </c>
      <c r="AJ65" s="2" cm="1">
        <f t="array" ref="AJ65">_xlfn.XLOOKUP(AJ$1&amp;$AB65,$M$3:$M$1662&amp;$N$3:$N$1662,$O$3:$O$1662,0,0,1)</f>
        <v>14000</v>
      </c>
      <c r="AK65" s="2" cm="1">
        <f t="array" ref="AK65">_xlfn.XLOOKUP(AK$1&amp;$AB65,$M$3:$M$1662&amp;$N$3:$N$1662,$O$3:$O$1662,0,0,1)</f>
        <v>26900</v>
      </c>
      <c r="AL65" s="2" cm="1">
        <f t="array" ref="AL65">_xlfn.XLOOKUP(AL$1&amp;$AB65,$M$3:$M$1662&amp;$N$3:$N$1662,$O$3:$O$1662,0,0,1)</f>
        <v>45100</v>
      </c>
      <c r="AM65" s="2" cm="1">
        <f t="array" ref="AM65">_xlfn.XLOOKUP(AM$1&amp;$AB65,$M$3:$M$1662&amp;$N$3:$N$1662,$O$3:$O$1662,0,0,1)</f>
        <v>19200</v>
      </c>
    </row>
    <row r="66" spans="13:39" x14ac:dyDescent="0.4">
      <c r="M66" t="s">
        <v>870</v>
      </c>
      <c r="N66" t="s">
        <v>608</v>
      </c>
      <c r="O66">
        <v>19200</v>
      </c>
      <c r="AB66" t="s">
        <v>297</v>
      </c>
      <c r="AC66" s="2">
        <f t="shared" si="2"/>
        <v>3261800</v>
      </c>
      <c r="AD66" s="2">
        <f t="shared" si="14"/>
        <v>2883500</v>
      </c>
      <c r="AE66" s="2">
        <f t="shared" si="14"/>
        <v>2788700</v>
      </c>
      <c r="AF66" s="2">
        <f t="shared" si="14"/>
        <v>3414500</v>
      </c>
      <c r="AG66" s="2">
        <f t="shared" si="14"/>
        <v>4917500</v>
      </c>
      <c r="AH66" s="2">
        <f t="shared" si="14"/>
        <v>2304800</v>
      </c>
      <c r="AI66" s="2" cm="1">
        <f t="array" ref="AI66">_xlfn.XLOOKUP(AI$1&amp;$AB66,$M$3:$M$1662&amp;$N$3:$N$1662,$O$3:$O$1662,0,0,1)</f>
        <v>35700</v>
      </c>
      <c r="AJ66" s="2" cm="1">
        <f t="array" ref="AJ66">_xlfn.XLOOKUP(AJ$1&amp;$AB66,$M$3:$M$1662&amp;$N$3:$N$1662,$O$3:$O$1662,0,0,1)</f>
        <v>14900</v>
      </c>
      <c r="AK66" s="2" cm="1">
        <f t="array" ref="AK66">_xlfn.XLOOKUP(AK$1&amp;$AB66,$M$3:$M$1662&amp;$N$3:$N$1662,$O$3:$O$1662,0,0,1)</f>
        <v>43800</v>
      </c>
      <c r="AL66" s="2" cm="1">
        <f t="array" ref="AL66">_xlfn.XLOOKUP(AL$1&amp;$AB66,$M$3:$M$1662&amp;$N$3:$N$1662,$O$3:$O$1662,0,0,1)</f>
        <v>39900</v>
      </c>
      <c r="AM66" s="2" cm="1">
        <f t="array" ref="AM66">_xlfn.XLOOKUP(AM$1&amp;$AB66,$M$3:$M$1662&amp;$N$3:$N$1662,$O$3:$O$1662,0,0,1)</f>
        <v>18300</v>
      </c>
    </row>
    <row r="67" spans="13:39" x14ac:dyDescent="0.4">
      <c r="M67" t="s">
        <v>870</v>
      </c>
      <c r="N67" t="s">
        <v>609</v>
      </c>
      <c r="O67">
        <v>18300</v>
      </c>
      <c r="AB67" t="s">
        <v>32</v>
      </c>
      <c r="AC67" s="2">
        <f t="shared" ref="AC67:AC130" si="15">IFERROR(AVERAGEIFS(AD67:AH67,AD67:AH67,"&gt;0"),0)</f>
        <v>3289540</v>
      </c>
      <c r="AD67" s="2">
        <f t="shared" si="14"/>
        <v>2904200</v>
      </c>
      <c r="AE67" s="2">
        <f t="shared" si="14"/>
        <v>2811200</v>
      </c>
      <c r="AF67" s="2">
        <f t="shared" si="14"/>
        <v>3454900</v>
      </c>
      <c r="AG67" s="2">
        <f t="shared" si="14"/>
        <v>4956300</v>
      </c>
      <c r="AH67" s="2">
        <f t="shared" si="14"/>
        <v>2321100</v>
      </c>
      <c r="AI67" s="2" cm="1">
        <f t="array" ref="AI67">_xlfn.XLOOKUP(AI$1&amp;$AB67,$M$3:$M$1662&amp;$N$3:$N$1662,$O$3:$O$1662,0,0,1)</f>
        <v>20700</v>
      </c>
      <c r="AJ67" s="2" cm="1">
        <f t="array" ref="AJ67">_xlfn.XLOOKUP(AJ$1&amp;$AB67,$M$3:$M$1662&amp;$N$3:$N$1662,$O$3:$O$1662,0,0,1)</f>
        <v>22500</v>
      </c>
      <c r="AK67" s="2" cm="1">
        <f t="array" ref="AK67">_xlfn.XLOOKUP(AK$1&amp;$AB67,$M$3:$M$1662&amp;$N$3:$N$1662,$O$3:$O$1662,0,0,1)</f>
        <v>40400</v>
      </c>
      <c r="AL67" s="2" cm="1">
        <f t="array" ref="AL67">_xlfn.XLOOKUP(AL$1&amp;$AB67,$M$3:$M$1662&amp;$N$3:$N$1662,$O$3:$O$1662,0,0,1)</f>
        <v>38800</v>
      </c>
      <c r="AM67" s="2" cm="1">
        <f t="array" ref="AM67">_xlfn.XLOOKUP(AM$1&amp;$AB67,$M$3:$M$1662&amp;$N$3:$N$1662,$O$3:$O$1662,0,0,1)</f>
        <v>16300</v>
      </c>
    </row>
    <row r="68" spans="13:39" x14ac:dyDescent="0.4">
      <c r="M68" t="s">
        <v>870</v>
      </c>
      <c r="N68" t="s">
        <v>610</v>
      </c>
      <c r="O68">
        <v>16300</v>
      </c>
      <c r="AB68" t="s">
        <v>20</v>
      </c>
      <c r="AC68" s="2">
        <f t="shared" si="15"/>
        <v>3313720</v>
      </c>
      <c r="AD68" s="2">
        <f t="shared" ref="AD68:AH83" si="16">AD67+AI68</f>
        <v>2912600</v>
      </c>
      <c r="AE68" s="2">
        <f t="shared" si="16"/>
        <v>2825800</v>
      </c>
      <c r="AF68" s="2">
        <f t="shared" si="16"/>
        <v>3500300</v>
      </c>
      <c r="AG68" s="2">
        <f t="shared" si="16"/>
        <v>4996000</v>
      </c>
      <c r="AH68" s="2">
        <f t="shared" si="16"/>
        <v>2333900</v>
      </c>
      <c r="AI68" s="2" cm="1">
        <f t="array" ref="AI68">_xlfn.XLOOKUP(AI$1&amp;$AB68,$M$3:$M$1662&amp;$N$3:$N$1662,$O$3:$O$1662,0,0,1)</f>
        <v>8400</v>
      </c>
      <c r="AJ68" s="2" cm="1">
        <f t="array" ref="AJ68">_xlfn.XLOOKUP(AJ$1&amp;$AB68,$M$3:$M$1662&amp;$N$3:$N$1662,$O$3:$O$1662,0,0,1)</f>
        <v>14600</v>
      </c>
      <c r="AK68" s="2" cm="1">
        <f t="array" ref="AK68">_xlfn.XLOOKUP(AK$1&amp;$AB68,$M$3:$M$1662&amp;$N$3:$N$1662,$O$3:$O$1662,0,0,1)</f>
        <v>45400</v>
      </c>
      <c r="AL68" s="2" cm="1">
        <f t="array" ref="AL68">_xlfn.XLOOKUP(AL$1&amp;$AB68,$M$3:$M$1662&amp;$N$3:$N$1662,$O$3:$O$1662,0,0,1)</f>
        <v>39700</v>
      </c>
      <c r="AM68" s="2" cm="1">
        <f t="array" ref="AM68">_xlfn.XLOOKUP(AM$1&amp;$AB68,$M$3:$M$1662&amp;$N$3:$N$1662,$O$3:$O$1662,0,0,1)</f>
        <v>12800</v>
      </c>
    </row>
    <row r="69" spans="13:39" x14ac:dyDescent="0.4">
      <c r="M69" t="s">
        <v>870</v>
      </c>
      <c r="N69" t="s">
        <v>611</v>
      </c>
      <c r="O69">
        <v>12800</v>
      </c>
      <c r="AB69" t="s">
        <v>61</v>
      </c>
      <c r="AC69" s="2">
        <f t="shared" si="15"/>
        <v>3339200</v>
      </c>
      <c r="AD69" s="2">
        <f t="shared" si="16"/>
        <v>2936500</v>
      </c>
      <c r="AE69" s="2">
        <f t="shared" si="16"/>
        <v>2841300</v>
      </c>
      <c r="AF69" s="2">
        <f t="shared" si="16"/>
        <v>3543000</v>
      </c>
      <c r="AG69" s="2">
        <f t="shared" si="16"/>
        <v>5020500</v>
      </c>
      <c r="AH69" s="2">
        <f t="shared" si="16"/>
        <v>2354700</v>
      </c>
      <c r="AI69" s="2" cm="1">
        <f t="array" ref="AI69">_xlfn.XLOOKUP(AI$1&amp;$AB69,$M$3:$M$1662&amp;$N$3:$N$1662,$O$3:$O$1662,0,0,1)</f>
        <v>23900</v>
      </c>
      <c r="AJ69" s="2" cm="1">
        <f t="array" ref="AJ69">_xlfn.XLOOKUP(AJ$1&amp;$AB69,$M$3:$M$1662&amp;$N$3:$N$1662,$O$3:$O$1662,0,0,1)</f>
        <v>15500</v>
      </c>
      <c r="AK69" s="2" cm="1">
        <f t="array" ref="AK69">_xlfn.XLOOKUP(AK$1&amp;$AB69,$M$3:$M$1662&amp;$N$3:$N$1662,$O$3:$O$1662,0,0,1)</f>
        <v>42700</v>
      </c>
      <c r="AL69" s="2" cm="1">
        <f t="array" ref="AL69">_xlfn.XLOOKUP(AL$1&amp;$AB69,$M$3:$M$1662&amp;$N$3:$N$1662,$O$3:$O$1662,0,0,1)</f>
        <v>24500</v>
      </c>
      <c r="AM69" s="2" cm="1">
        <f t="array" ref="AM69">_xlfn.XLOOKUP(AM$1&amp;$AB69,$M$3:$M$1662&amp;$N$3:$N$1662,$O$3:$O$1662,0,0,1)</f>
        <v>20800</v>
      </c>
    </row>
    <row r="70" spans="13:39" x14ac:dyDescent="0.4">
      <c r="M70" t="s">
        <v>870</v>
      </c>
      <c r="N70" t="s">
        <v>612</v>
      </c>
      <c r="O70">
        <v>20800</v>
      </c>
      <c r="AB70" t="s">
        <v>128</v>
      </c>
      <c r="AC70" s="2">
        <f t="shared" si="15"/>
        <v>3368060</v>
      </c>
      <c r="AD70" s="2">
        <f t="shared" si="16"/>
        <v>2946400</v>
      </c>
      <c r="AE70" s="2">
        <f t="shared" si="16"/>
        <v>2856900</v>
      </c>
      <c r="AF70" s="2">
        <f t="shared" si="16"/>
        <v>3593700</v>
      </c>
      <c r="AG70" s="2">
        <f t="shared" si="16"/>
        <v>5063700</v>
      </c>
      <c r="AH70" s="2">
        <f t="shared" si="16"/>
        <v>2379600</v>
      </c>
      <c r="AI70" s="2" cm="1">
        <f t="array" ref="AI70">_xlfn.XLOOKUP(AI$1&amp;$AB70,$M$3:$M$1662&amp;$N$3:$N$1662,$O$3:$O$1662,0,0,1)</f>
        <v>9900</v>
      </c>
      <c r="AJ70" s="2" cm="1">
        <f t="array" ref="AJ70">_xlfn.XLOOKUP(AJ$1&amp;$AB70,$M$3:$M$1662&amp;$N$3:$N$1662,$O$3:$O$1662,0,0,1)</f>
        <v>15600</v>
      </c>
      <c r="AK70" s="2" cm="1">
        <f t="array" ref="AK70">_xlfn.XLOOKUP(AK$1&amp;$AB70,$M$3:$M$1662&amp;$N$3:$N$1662,$O$3:$O$1662,0,0,1)</f>
        <v>50700</v>
      </c>
      <c r="AL70" s="2" cm="1">
        <f t="array" ref="AL70">_xlfn.XLOOKUP(AL$1&amp;$AB70,$M$3:$M$1662&amp;$N$3:$N$1662,$O$3:$O$1662,0,0,1)</f>
        <v>43200</v>
      </c>
      <c r="AM70" s="2" cm="1">
        <f t="array" ref="AM70">_xlfn.XLOOKUP(AM$1&amp;$AB70,$M$3:$M$1662&amp;$N$3:$N$1662,$O$3:$O$1662,0,0,1)</f>
        <v>24900</v>
      </c>
    </row>
    <row r="71" spans="13:39" x14ac:dyDescent="0.4">
      <c r="M71" t="s">
        <v>870</v>
      </c>
      <c r="N71" t="s">
        <v>613</v>
      </c>
      <c r="O71">
        <v>24900</v>
      </c>
      <c r="AB71" t="s">
        <v>16</v>
      </c>
      <c r="AC71" s="2">
        <f t="shared" si="15"/>
        <v>3396660</v>
      </c>
      <c r="AD71" s="2">
        <f t="shared" si="16"/>
        <v>2959400</v>
      </c>
      <c r="AE71" s="2">
        <f t="shared" si="16"/>
        <v>2868100</v>
      </c>
      <c r="AF71" s="2">
        <f t="shared" si="16"/>
        <v>3641100</v>
      </c>
      <c r="AG71" s="2">
        <f t="shared" si="16"/>
        <v>5122000</v>
      </c>
      <c r="AH71" s="2">
        <f t="shared" si="16"/>
        <v>2392700</v>
      </c>
      <c r="AI71" s="2" cm="1">
        <f t="array" ref="AI71">_xlfn.XLOOKUP(AI$1&amp;$AB71,$M$3:$M$1662&amp;$N$3:$N$1662,$O$3:$O$1662,0,0,1)</f>
        <v>13000</v>
      </c>
      <c r="AJ71" s="2" cm="1">
        <f t="array" ref="AJ71">_xlfn.XLOOKUP(AJ$1&amp;$AB71,$M$3:$M$1662&amp;$N$3:$N$1662,$O$3:$O$1662,0,0,1)</f>
        <v>11200</v>
      </c>
      <c r="AK71" s="2" cm="1">
        <f t="array" ref="AK71">_xlfn.XLOOKUP(AK$1&amp;$AB71,$M$3:$M$1662&amp;$N$3:$N$1662,$O$3:$O$1662,0,0,1)</f>
        <v>47400</v>
      </c>
      <c r="AL71" s="2" cm="1">
        <f t="array" ref="AL71">_xlfn.XLOOKUP(AL$1&amp;$AB71,$M$3:$M$1662&amp;$N$3:$N$1662,$O$3:$O$1662,0,0,1)</f>
        <v>58300</v>
      </c>
      <c r="AM71" s="2" cm="1">
        <f t="array" ref="AM71">_xlfn.XLOOKUP(AM$1&amp;$AB71,$M$3:$M$1662&amp;$N$3:$N$1662,$O$3:$O$1662,0,0,1)</f>
        <v>13100</v>
      </c>
    </row>
    <row r="72" spans="13:39" x14ac:dyDescent="0.4">
      <c r="M72" t="s">
        <v>870</v>
      </c>
      <c r="N72" t="s">
        <v>614</v>
      </c>
      <c r="O72">
        <v>13100</v>
      </c>
      <c r="AB72" t="s">
        <v>90</v>
      </c>
      <c r="AC72" s="2">
        <f t="shared" si="15"/>
        <v>3438540</v>
      </c>
      <c r="AD72" s="2">
        <f t="shared" si="16"/>
        <v>2977400</v>
      </c>
      <c r="AE72" s="2">
        <f t="shared" si="16"/>
        <v>2893500</v>
      </c>
      <c r="AF72" s="2">
        <f t="shared" si="16"/>
        <v>3693100</v>
      </c>
      <c r="AG72" s="2">
        <f t="shared" si="16"/>
        <v>5189900</v>
      </c>
      <c r="AH72" s="2">
        <f t="shared" si="16"/>
        <v>2438800</v>
      </c>
      <c r="AI72" s="2" cm="1">
        <f t="array" ref="AI72">_xlfn.XLOOKUP(AI$1&amp;$AB72,$M$3:$M$1662&amp;$N$3:$N$1662,$O$3:$O$1662,0,0,1)</f>
        <v>18000</v>
      </c>
      <c r="AJ72" s="2" cm="1">
        <f t="array" ref="AJ72">_xlfn.XLOOKUP(AJ$1&amp;$AB72,$M$3:$M$1662&amp;$N$3:$N$1662,$O$3:$O$1662,0,0,1)</f>
        <v>25400</v>
      </c>
      <c r="AK72" s="2" cm="1">
        <f t="array" ref="AK72">_xlfn.XLOOKUP(AK$1&amp;$AB72,$M$3:$M$1662&amp;$N$3:$N$1662,$O$3:$O$1662,0,0,1)</f>
        <v>52000</v>
      </c>
      <c r="AL72" s="2" cm="1">
        <f t="array" ref="AL72">_xlfn.XLOOKUP(AL$1&amp;$AB72,$M$3:$M$1662&amp;$N$3:$N$1662,$O$3:$O$1662,0,0,1)</f>
        <v>67900</v>
      </c>
      <c r="AM72" s="2" cm="1">
        <f t="array" ref="AM72">_xlfn.XLOOKUP(AM$1&amp;$AB72,$M$3:$M$1662&amp;$N$3:$N$1662,$O$3:$O$1662,0,0,1)</f>
        <v>46100</v>
      </c>
    </row>
    <row r="73" spans="13:39" x14ac:dyDescent="0.4">
      <c r="M73" t="s">
        <v>870</v>
      </c>
      <c r="N73" t="s">
        <v>615</v>
      </c>
      <c r="O73">
        <v>46100</v>
      </c>
      <c r="AB73" t="s">
        <v>205</v>
      </c>
      <c r="AC73" s="2">
        <f t="shared" si="15"/>
        <v>3481260</v>
      </c>
      <c r="AD73" s="2">
        <f t="shared" si="16"/>
        <v>3017700</v>
      </c>
      <c r="AE73" s="2">
        <f t="shared" si="16"/>
        <v>2909100</v>
      </c>
      <c r="AF73" s="2">
        <f t="shared" si="16"/>
        <v>3763200</v>
      </c>
      <c r="AG73" s="2">
        <f t="shared" si="16"/>
        <v>5241100</v>
      </c>
      <c r="AH73" s="2">
        <f t="shared" si="16"/>
        <v>2475200</v>
      </c>
      <c r="AI73" s="2" cm="1">
        <f t="array" ref="AI73">_xlfn.XLOOKUP(AI$1&amp;$AB73,$M$3:$M$1662&amp;$N$3:$N$1662,$O$3:$O$1662,0,0,1)</f>
        <v>40300</v>
      </c>
      <c r="AJ73" s="2" cm="1">
        <f t="array" ref="AJ73">_xlfn.XLOOKUP(AJ$1&amp;$AB73,$M$3:$M$1662&amp;$N$3:$N$1662,$O$3:$O$1662,0,0,1)</f>
        <v>15600</v>
      </c>
      <c r="AK73" s="2" cm="1">
        <f t="array" ref="AK73">_xlfn.XLOOKUP(AK$1&amp;$AB73,$M$3:$M$1662&amp;$N$3:$N$1662,$O$3:$O$1662,0,0,1)</f>
        <v>70100</v>
      </c>
      <c r="AL73" s="2" cm="1">
        <f t="array" ref="AL73">_xlfn.XLOOKUP(AL$1&amp;$AB73,$M$3:$M$1662&amp;$N$3:$N$1662,$O$3:$O$1662,0,0,1)</f>
        <v>51200</v>
      </c>
      <c r="AM73" s="2" cm="1">
        <f t="array" ref="AM73">_xlfn.XLOOKUP(AM$1&amp;$AB73,$M$3:$M$1662&amp;$N$3:$N$1662,$O$3:$O$1662,0,0,1)</f>
        <v>36400</v>
      </c>
    </row>
    <row r="74" spans="13:39" x14ac:dyDescent="0.4">
      <c r="M74" t="s">
        <v>870</v>
      </c>
      <c r="N74" t="s">
        <v>616</v>
      </c>
      <c r="O74">
        <v>36400</v>
      </c>
      <c r="AB74" t="s">
        <v>89</v>
      </c>
      <c r="AC74" s="2">
        <f t="shared" si="15"/>
        <v>3508700</v>
      </c>
      <c r="AD74" s="2">
        <f t="shared" si="16"/>
        <v>3062100</v>
      </c>
      <c r="AE74" s="2">
        <f t="shared" si="16"/>
        <v>2935700</v>
      </c>
      <c r="AF74" s="2">
        <f t="shared" si="16"/>
        <v>3786000</v>
      </c>
      <c r="AG74" s="2">
        <f t="shared" si="16"/>
        <v>5267900</v>
      </c>
      <c r="AH74" s="2">
        <f t="shared" si="16"/>
        <v>2491800</v>
      </c>
      <c r="AI74" s="2" cm="1">
        <f t="array" ref="AI74">_xlfn.XLOOKUP(AI$1&amp;$AB74,$M$3:$M$1662&amp;$N$3:$N$1662,$O$3:$O$1662,0,0,1)</f>
        <v>44400</v>
      </c>
      <c r="AJ74" s="2" cm="1">
        <f t="array" ref="AJ74">_xlfn.XLOOKUP(AJ$1&amp;$AB74,$M$3:$M$1662&amp;$N$3:$N$1662,$O$3:$O$1662,0,0,1)</f>
        <v>26600</v>
      </c>
      <c r="AK74" s="2" cm="1">
        <f t="array" ref="AK74">_xlfn.XLOOKUP(AK$1&amp;$AB74,$M$3:$M$1662&amp;$N$3:$N$1662,$O$3:$O$1662,0,0,1)</f>
        <v>22800</v>
      </c>
      <c r="AL74" s="2" cm="1">
        <f t="array" ref="AL74">_xlfn.XLOOKUP(AL$1&amp;$AB74,$M$3:$M$1662&amp;$N$3:$N$1662,$O$3:$O$1662,0,0,1)</f>
        <v>26800</v>
      </c>
      <c r="AM74" s="2" cm="1">
        <f t="array" ref="AM74">_xlfn.XLOOKUP(AM$1&amp;$AB74,$M$3:$M$1662&amp;$N$3:$N$1662,$O$3:$O$1662,0,0,1)</f>
        <v>16600</v>
      </c>
    </row>
    <row r="75" spans="13:39" x14ac:dyDescent="0.4">
      <c r="M75" t="s">
        <v>870</v>
      </c>
      <c r="N75" t="s">
        <v>617</v>
      </c>
      <c r="O75">
        <v>16600</v>
      </c>
      <c r="AB75" t="s">
        <v>292</v>
      </c>
      <c r="AC75" s="2">
        <f t="shared" si="15"/>
        <v>3531420</v>
      </c>
      <c r="AD75" s="2">
        <f t="shared" si="16"/>
        <v>3092300</v>
      </c>
      <c r="AE75" s="2">
        <f t="shared" si="16"/>
        <v>2945900</v>
      </c>
      <c r="AF75" s="2">
        <f t="shared" si="16"/>
        <v>3809600</v>
      </c>
      <c r="AG75" s="2">
        <f t="shared" si="16"/>
        <v>5296400</v>
      </c>
      <c r="AH75" s="2">
        <f t="shared" si="16"/>
        <v>2512900</v>
      </c>
      <c r="AI75" s="2" cm="1">
        <f t="array" ref="AI75">_xlfn.XLOOKUP(AI$1&amp;$AB75,$M$3:$M$1662&amp;$N$3:$N$1662,$O$3:$O$1662,0,0,1)</f>
        <v>30200</v>
      </c>
      <c r="AJ75" s="2" cm="1">
        <f t="array" ref="AJ75">_xlfn.XLOOKUP(AJ$1&amp;$AB75,$M$3:$M$1662&amp;$N$3:$N$1662,$O$3:$O$1662,0,0,1)</f>
        <v>10200</v>
      </c>
      <c r="AK75" s="2" cm="1">
        <f t="array" ref="AK75">_xlfn.XLOOKUP(AK$1&amp;$AB75,$M$3:$M$1662&amp;$N$3:$N$1662,$O$3:$O$1662,0,0,1)</f>
        <v>23600</v>
      </c>
      <c r="AL75" s="2" cm="1">
        <f t="array" ref="AL75">_xlfn.XLOOKUP(AL$1&amp;$AB75,$M$3:$M$1662&amp;$N$3:$N$1662,$O$3:$O$1662,0,0,1)</f>
        <v>28500</v>
      </c>
      <c r="AM75" s="2" cm="1">
        <f t="array" ref="AM75">_xlfn.XLOOKUP(AM$1&amp;$AB75,$M$3:$M$1662&amp;$N$3:$N$1662,$O$3:$O$1662,0,0,1)</f>
        <v>21100</v>
      </c>
    </row>
    <row r="76" spans="13:39" x14ac:dyDescent="0.4">
      <c r="M76" t="s">
        <v>870</v>
      </c>
      <c r="N76" t="s">
        <v>618</v>
      </c>
      <c r="O76">
        <v>21100</v>
      </c>
      <c r="AB76" t="s">
        <v>298</v>
      </c>
      <c r="AC76" s="2">
        <f t="shared" si="15"/>
        <v>3557940</v>
      </c>
      <c r="AD76" s="2">
        <f t="shared" si="16"/>
        <v>3142000</v>
      </c>
      <c r="AE76" s="2">
        <f t="shared" si="16"/>
        <v>2957100</v>
      </c>
      <c r="AF76" s="2">
        <f t="shared" si="16"/>
        <v>3838700</v>
      </c>
      <c r="AG76" s="2">
        <f t="shared" si="16"/>
        <v>5327400</v>
      </c>
      <c r="AH76" s="2">
        <f t="shared" si="16"/>
        <v>2524500</v>
      </c>
      <c r="AI76" s="2" cm="1">
        <f t="array" ref="AI76">_xlfn.XLOOKUP(AI$1&amp;$AB76,$M$3:$M$1662&amp;$N$3:$N$1662,$O$3:$O$1662,0,0,1)</f>
        <v>49700</v>
      </c>
      <c r="AJ76" s="2" cm="1">
        <f t="array" ref="AJ76">_xlfn.XLOOKUP(AJ$1&amp;$AB76,$M$3:$M$1662&amp;$N$3:$N$1662,$O$3:$O$1662,0,0,1)</f>
        <v>11200</v>
      </c>
      <c r="AK76" s="2" cm="1">
        <f t="array" ref="AK76">_xlfn.XLOOKUP(AK$1&amp;$AB76,$M$3:$M$1662&amp;$N$3:$N$1662,$O$3:$O$1662,0,0,1)</f>
        <v>29100</v>
      </c>
      <c r="AL76" s="2" cm="1">
        <f t="array" ref="AL76">_xlfn.XLOOKUP(AL$1&amp;$AB76,$M$3:$M$1662&amp;$N$3:$N$1662,$O$3:$O$1662,0,0,1)</f>
        <v>31000</v>
      </c>
      <c r="AM76" s="2" cm="1">
        <f t="array" ref="AM76">_xlfn.XLOOKUP(AM$1&amp;$AB76,$M$3:$M$1662&amp;$N$3:$N$1662,$O$3:$O$1662,0,0,1)</f>
        <v>11600</v>
      </c>
    </row>
    <row r="77" spans="13:39" x14ac:dyDescent="0.4">
      <c r="M77" t="s">
        <v>870</v>
      </c>
      <c r="N77" t="s">
        <v>619</v>
      </c>
      <c r="O77">
        <v>11600</v>
      </c>
      <c r="AB77" t="s">
        <v>106</v>
      </c>
      <c r="AC77" s="2">
        <f t="shared" si="15"/>
        <v>3588300</v>
      </c>
      <c r="AD77" s="2">
        <f t="shared" si="16"/>
        <v>3163100</v>
      </c>
      <c r="AE77" s="2">
        <f t="shared" si="16"/>
        <v>2979500</v>
      </c>
      <c r="AF77" s="2">
        <f t="shared" si="16"/>
        <v>3882900</v>
      </c>
      <c r="AG77" s="2">
        <f t="shared" si="16"/>
        <v>5358500</v>
      </c>
      <c r="AH77" s="2">
        <f t="shared" si="16"/>
        <v>2557500</v>
      </c>
      <c r="AI77" s="2" cm="1">
        <f t="array" ref="AI77">_xlfn.XLOOKUP(AI$1&amp;$AB77,$M$3:$M$1662&amp;$N$3:$N$1662,$O$3:$O$1662,0,0,1)</f>
        <v>21100</v>
      </c>
      <c r="AJ77" s="2" cm="1">
        <f t="array" ref="AJ77">_xlfn.XLOOKUP(AJ$1&amp;$AB77,$M$3:$M$1662&amp;$N$3:$N$1662,$O$3:$O$1662,0,0,1)</f>
        <v>22400</v>
      </c>
      <c r="AK77" s="2" cm="1">
        <f t="array" ref="AK77">_xlfn.XLOOKUP(AK$1&amp;$AB77,$M$3:$M$1662&amp;$N$3:$N$1662,$O$3:$O$1662,0,0,1)</f>
        <v>44200</v>
      </c>
      <c r="AL77" s="2" cm="1">
        <f t="array" ref="AL77">_xlfn.XLOOKUP(AL$1&amp;$AB77,$M$3:$M$1662&amp;$N$3:$N$1662,$O$3:$O$1662,0,0,1)</f>
        <v>31100</v>
      </c>
      <c r="AM77" s="2" cm="1">
        <f t="array" ref="AM77">_xlfn.XLOOKUP(AM$1&amp;$AB77,$M$3:$M$1662&amp;$N$3:$N$1662,$O$3:$O$1662,0,0,1)</f>
        <v>33000</v>
      </c>
    </row>
    <row r="78" spans="13:39" x14ac:dyDescent="0.4">
      <c r="M78" t="s">
        <v>870</v>
      </c>
      <c r="N78" t="s">
        <v>620</v>
      </c>
      <c r="O78">
        <v>33000</v>
      </c>
      <c r="AB78" t="s">
        <v>143</v>
      </c>
      <c r="AC78" s="2">
        <f t="shared" si="15"/>
        <v>3611800</v>
      </c>
      <c r="AD78" s="2">
        <f t="shared" si="16"/>
        <v>3181400</v>
      </c>
      <c r="AE78" s="2">
        <f t="shared" si="16"/>
        <v>2993000</v>
      </c>
      <c r="AF78" s="2">
        <f t="shared" si="16"/>
        <v>3911900</v>
      </c>
      <c r="AG78" s="2">
        <f t="shared" si="16"/>
        <v>5402800</v>
      </c>
      <c r="AH78" s="2">
        <f t="shared" si="16"/>
        <v>2569900</v>
      </c>
      <c r="AI78" s="2" cm="1">
        <f t="array" ref="AI78">_xlfn.XLOOKUP(AI$1&amp;$AB78,$M$3:$M$1662&amp;$N$3:$N$1662,$O$3:$O$1662,0,0,1)</f>
        <v>18300</v>
      </c>
      <c r="AJ78" s="2" cm="1">
        <f t="array" ref="AJ78">_xlfn.XLOOKUP(AJ$1&amp;$AB78,$M$3:$M$1662&amp;$N$3:$N$1662,$O$3:$O$1662,0,0,1)</f>
        <v>13500</v>
      </c>
      <c r="AK78" s="2" cm="1">
        <f t="array" ref="AK78">_xlfn.XLOOKUP(AK$1&amp;$AB78,$M$3:$M$1662&amp;$N$3:$N$1662,$O$3:$O$1662,0,0,1)</f>
        <v>29000</v>
      </c>
      <c r="AL78" s="2" cm="1">
        <f t="array" ref="AL78">_xlfn.XLOOKUP(AL$1&amp;$AB78,$M$3:$M$1662&amp;$N$3:$N$1662,$O$3:$O$1662,0,0,1)</f>
        <v>44300</v>
      </c>
      <c r="AM78" s="2" cm="1">
        <f t="array" ref="AM78">_xlfn.XLOOKUP(AM$1&amp;$AB78,$M$3:$M$1662&amp;$N$3:$N$1662,$O$3:$O$1662,0,0,1)</f>
        <v>12400</v>
      </c>
    </row>
    <row r="79" spans="13:39" x14ac:dyDescent="0.4">
      <c r="M79" t="s">
        <v>870</v>
      </c>
      <c r="N79" t="s">
        <v>621</v>
      </c>
      <c r="O79">
        <v>12400</v>
      </c>
      <c r="AB79" t="s">
        <v>137</v>
      </c>
      <c r="AC79" s="2">
        <f t="shared" si="15"/>
        <v>3634240</v>
      </c>
      <c r="AD79" s="2">
        <f t="shared" si="16"/>
        <v>3195400</v>
      </c>
      <c r="AE79" s="2">
        <f t="shared" si="16"/>
        <v>3032600</v>
      </c>
      <c r="AF79" s="2">
        <f t="shared" si="16"/>
        <v>3941100</v>
      </c>
      <c r="AG79" s="2">
        <f t="shared" si="16"/>
        <v>5417600</v>
      </c>
      <c r="AH79" s="2">
        <f t="shared" si="16"/>
        <v>2584500</v>
      </c>
      <c r="AI79" s="2" cm="1">
        <f t="array" ref="AI79">_xlfn.XLOOKUP(AI$1&amp;$AB79,$M$3:$M$1662&amp;$N$3:$N$1662,$O$3:$O$1662,0,0,1)</f>
        <v>14000</v>
      </c>
      <c r="AJ79" s="2" cm="1">
        <f t="array" ref="AJ79">_xlfn.XLOOKUP(AJ$1&amp;$AB79,$M$3:$M$1662&amp;$N$3:$N$1662,$O$3:$O$1662,0,0,1)</f>
        <v>39600</v>
      </c>
      <c r="AK79" s="2" cm="1">
        <f t="array" ref="AK79">_xlfn.XLOOKUP(AK$1&amp;$AB79,$M$3:$M$1662&amp;$N$3:$N$1662,$O$3:$O$1662,0,0,1)</f>
        <v>29200</v>
      </c>
      <c r="AL79" s="2" cm="1">
        <f t="array" ref="AL79">_xlfn.XLOOKUP(AL$1&amp;$AB79,$M$3:$M$1662&amp;$N$3:$N$1662,$O$3:$O$1662,0,0,1)</f>
        <v>14800</v>
      </c>
      <c r="AM79" s="2" cm="1">
        <f t="array" ref="AM79">_xlfn.XLOOKUP(AM$1&amp;$AB79,$M$3:$M$1662&amp;$N$3:$N$1662,$O$3:$O$1662,0,0,1)</f>
        <v>14600</v>
      </c>
    </row>
    <row r="80" spans="13:39" x14ac:dyDescent="0.4">
      <c r="M80" t="s">
        <v>870</v>
      </c>
      <c r="N80" t="s">
        <v>622</v>
      </c>
      <c r="O80">
        <v>14600</v>
      </c>
      <c r="AB80" t="s">
        <v>119</v>
      </c>
      <c r="AC80" s="2">
        <f t="shared" si="15"/>
        <v>3661680</v>
      </c>
      <c r="AD80" s="2">
        <f t="shared" si="16"/>
        <v>3224600</v>
      </c>
      <c r="AE80" s="2">
        <f t="shared" si="16"/>
        <v>3049900</v>
      </c>
      <c r="AF80" s="2">
        <f t="shared" si="16"/>
        <v>3963900</v>
      </c>
      <c r="AG80" s="2">
        <f t="shared" si="16"/>
        <v>5474100</v>
      </c>
      <c r="AH80" s="2">
        <f t="shared" si="16"/>
        <v>2595900</v>
      </c>
      <c r="AI80" s="2" cm="1">
        <f t="array" ref="AI80">_xlfn.XLOOKUP(AI$1&amp;$AB80,$M$3:$M$1662&amp;$N$3:$N$1662,$O$3:$O$1662,0,0,1)</f>
        <v>29200</v>
      </c>
      <c r="AJ80" s="2" cm="1">
        <f t="array" ref="AJ80">_xlfn.XLOOKUP(AJ$1&amp;$AB80,$M$3:$M$1662&amp;$N$3:$N$1662,$O$3:$O$1662,0,0,1)</f>
        <v>17300</v>
      </c>
      <c r="AK80" s="2" cm="1">
        <f t="array" ref="AK80">_xlfn.XLOOKUP(AK$1&amp;$AB80,$M$3:$M$1662&amp;$N$3:$N$1662,$O$3:$O$1662,0,0,1)</f>
        <v>22800</v>
      </c>
      <c r="AL80" s="2" cm="1">
        <f t="array" ref="AL80">_xlfn.XLOOKUP(AL$1&amp;$AB80,$M$3:$M$1662&amp;$N$3:$N$1662,$O$3:$O$1662,0,0,1)</f>
        <v>56500</v>
      </c>
      <c r="AM80" s="2" cm="1">
        <f t="array" ref="AM80">_xlfn.XLOOKUP(AM$1&amp;$AB80,$M$3:$M$1662&amp;$N$3:$N$1662,$O$3:$O$1662,0,0,1)</f>
        <v>11400</v>
      </c>
    </row>
    <row r="81" spans="13:39" x14ac:dyDescent="0.4">
      <c r="M81" t="s">
        <v>870</v>
      </c>
      <c r="N81" t="s">
        <v>623</v>
      </c>
      <c r="O81">
        <v>11400</v>
      </c>
      <c r="AB81" t="s">
        <v>135</v>
      </c>
      <c r="AC81" s="2">
        <f t="shared" si="15"/>
        <v>3700960</v>
      </c>
      <c r="AD81" s="2">
        <f t="shared" si="16"/>
        <v>3258200</v>
      </c>
      <c r="AE81" s="2">
        <f t="shared" si="16"/>
        <v>3066400</v>
      </c>
      <c r="AF81" s="2">
        <f t="shared" si="16"/>
        <v>3988400</v>
      </c>
      <c r="AG81" s="2">
        <f t="shared" si="16"/>
        <v>5573300</v>
      </c>
      <c r="AH81" s="2">
        <f t="shared" si="16"/>
        <v>2618500</v>
      </c>
      <c r="AI81" s="2" cm="1">
        <f t="array" ref="AI81">_xlfn.XLOOKUP(AI$1&amp;$AB81,$M$3:$M$1662&amp;$N$3:$N$1662,$O$3:$O$1662,0,0,1)</f>
        <v>33600</v>
      </c>
      <c r="AJ81" s="2" cm="1">
        <f t="array" ref="AJ81">_xlfn.XLOOKUP(AJ$1&amp;$AB81,$M$3:$M$1662&amp;$N$3:$N$1662,$O$3:$O$1662,0,0,1)</f>
        <v>16500</v>
      </c>
      <c r="AK81" s="2" cm="1">
        <f t="array" ref="AK81">_xlfn.XLOOKUP(AK$1&amp;$AB81,$M$3:$M$1662&amp;$N$3:$N$1662,$O$3:$O$1662,0,0,1)</f>
        <v>24500</v>
      </c>
      <c r="AL81" s="2" cm="1">
        <f t="array" ref="AL81">_xlfn.XLOOKUP(AL$1&amp;$AB81,$M$3:$M$1662&amp;$N$3:$N$1662,$O$3:$O$1662,0,0,1)</f>
        <v>99200</v>
      </c>
      <c r="AM81" s="2" cm="1">
        <f t="array" ref="AM81">_xlfn.XLOOKUP(AM$1&amp;$AB81,$M$3:$M$1662&amp;$N$3:$N$1662,$O$3:$O$1662,0,0,1)</f>
        <v>22600</v>
      </c>
    </row>
    <row r="82" spans="13:39" x14ac:dyDescent="0.4">
      <c r="M82" t="s">
        <v>870</v>
      </c>
      <c r="N82" t="s">
        <v>624</v>
      </c>
      <c r="O82">
        <v>22600</v>
      </c>
      <c r="AB82" t="s">
        <v>299</v>
      </c>
      <c r="AC82" s="2">
        <f t="shared" si="15"/>
        <v>3728420</v>
      </c>
      <c r="AD82" s="2">
        <f t="shared" si="16"/>
        <v>3279800</v>
      </c>
      <c r="AE82" s="2">
        <f t="shared" si="16"/>
        <v>3079200</v>
      </c>
      <c r="AF82" s="2">
        <f t="shared" si="16"/>
        <v>4026500</v>
      </c>
      <c r="AG82" s="2">
        <f t="shared" si="16"/>
        <v>5605100</v>
      </c>
      <c r="AH82" s="2">
        <f t="shared" si="16"/>
        <v>2651500</v>
      </c>
      <c r="AI82" s="2" cm="1">
        <f t="array" ref="AI82">_xlfn.XLOOKUP(AI$1&amp;$AB82,$M$3:$M$1662&amp;$N$3:$N$1662,$O$3:$O$1662,0,0,1)</f>
        <v>21600</v>
      </c>
      <c r="AJ82" s="2" cm="1">
        <f t="array" ref="AJ82">_xlfn.XLOOKUP(AJ$1&amp;$AB82,$M$3:$M$1662&amp;$N$3:$N$1662,$O$3:$O$1662,0,0,1)</f>
        <v>12800</v>
      </c>
      <c r="AK82" s="2" cm="1">
        <f t="array" ref="AK82">_xlfn.XLOOKUP(AK$1&amp;$AB82,$M$3:$M$1662&amp;$N$3:$N$1662,$O$3:$O$1662,0,0,1)</f>
        <v>38100</v>
      </c>
      <c r="AL82" s="2" cm="1">
        <f t="array" ref="AL82">_xlfn.XLOOKUP(AL$1&amp;$AB82,$M$3:$M$1662&amp;$N$3:$N$1662,$O$3:$O$1662,0,0,1)</f>
        <v>31800</v>
      </c>
      <c r="AM82" s="2" cm="1">
        <f t="array" ref="AM82">_xlfn.XLOOKUP(AM$1&amp;$AB82,$M$3:$M$1662&amp;$N$3:$N$1662,$O$3:$O$1662,0,0,1)</f>
        <v>33000</v>
      </c>
    </row>
    <row r="83" spans="13:39" x14ac:dyDescent="0.4">
      <c r="M83" t="s">
        <v>870</v>
      </c>
      <c r="N83" t="s">
        <v>625</v>
      </c>
      <c r="O83">
        <v>33000</v>
      </c>
      <c r="AB83" t="s">
        <v>97</v>
      </c>
      <c r="AC83" s="2">
        <f t="shared" si="15"/>
        <v>3745720</v>
      </c>
      <c r="AD83" s="2">
        <f t="shared" si="16"/>
        <v>3295100</v>
      </c>
      <c r="AE83" s="2">
        <f t="shared" si="16"/>
        <v>3090600</v>
      </c>
      <c r="AF83" s="2">
        <f t="shared" si="16"/>
        <v>4049500</v>
      </c>
      <c r="AG83" s="2">
        <f t="shared" si="16"/>
        <v>5623600</v>
      </c>
      <c r="AH83" s="2">
        <f t="shared" si="16"/>
        <v>2669800</v>
      </c>
      <c r="AI83" s="2" cm="1">
        <f t="array" ref="AI83">_xlfn.XLOOKUP(AI$1&amp;$AB83,$M$3:$M$1662&amp;$N$3:$N$1662,$O$3:$O$1662,0,0,1)</f>
        <v>15300</v>
      </c>
      <c r="AJ83" s="2" cm="1">
        <f t="array" ref="AJ83">_xlfn.XLOOKUP(AJ$1&amp;$AB83,$M$3:$M$1662&amp;$N$3:$N$1662,$O$3:$O$1662,0,0,1)</f>
        <v>11400</v>
      </c>
      <c r="AK83" s="2" cm="1">
        <f t="array" ref="AK83">_xlfn.XLOOKUP(AK$1&amp;$AB83,$M$3:$M$1662&amp;$N$3:$N$1662,$O$3:$O$1662,0,0,1)</f>
        <v>23000</v>
      </c>
      <c r="AL83" s="2" cm="1">
        <f t="array" ref="AL83">_xlfn.XLOOKUP(AL$1&amp;$AB83,$M$3:$M$1662&amp;$N$3:$N$1662,$O$3:$O$1662,0,0,1)</f>
        <v>18500</v>
      </c>
      <c r="AM83" s="2" cm="1">
        <f t="array" ref="AM83">_xlfn.XLOOKUP(AM$1&amp;$AB83,$M$3:$M$1662&amp;$N$3:$N$1662,$O$3:$O$1662,0,0,1)</f>
        <v>18300</v>
      </c>
    </row>
    <row r="84" spans="13:39" x14ac:dyDescent="0.4">
      <c r="M84" t="s">
        <v>870</v>
      </c>
      <c r="N84" t="s">
        <v>626</v>
      </c>
      <c r="O84">
        <v>18300</v>
      </c>
      <c r="AB84" t="s">
        <v>96</v>
      </c>
      <c r="AC84" s="2">
        <f t="shared" si="15"/>
        <v>3759320</v>
      </c>
      <c r="AD84" s="2">
        <f t="shared" ref="AD84:AH99" si="17">AD83+AI84</f>
        <v>3303900</v>
      </c>
      <c r="AE84" s="2">
        <f t="shared" si="17"/>
        <v>3105400</v>
      </c>
      <c r="AF84" s="2">
        <f t="shared" si="17"/>
        <v>4067500</v>
      </c>
      <c r="AG84" s="2">
        <f t="shared" si="17"/>
        <v>5639000</v>
      </c>
      <c r="AH84" s="2">
        <f t="shared" si="17"/>
        <v>2680800</v>
      </c>
      <c r="AI84" s="2" cm="1">
        <f t="array" ref="AI84">_xlfn.XLOOKUP(AI$1&amp;$AB84,$M$3:$M$1662&amp;$N$3:$N$1662,$O$3:$O$1662,0,0,1)</f>
        <v>8800</v>
      </c>
      <c r="AJ84" s="2" cm="1">
        <f t="array" ref="AJ84">_xlfn.XLOOKUP(AJ$1&amp;$AB84,$M$3:$M$1662&amp;$N$3:$N$1662,$O$3:$O$1662,0,0,1)</f>
        <v>14800</v>
      </c>
      <c r="AK84" s="2" cm="1">
        <f t="array" ref="AK84">_xlfn.XLOOKUP(AK$1&amp;$AB84,$M$3:$M$1662&amp;$N$3:$N$1662,$O$3:$O$1662,0,0,1)</f>
        <v>18000</v>
      </c>
      <c r="AL84" s="2" cm="1">
        <f t="array" ref="AL84">_xlfn.XLOOKUP(AL$1&amp;$AB84,$M$3:$M$1662&amp;$N$3:$N$1662,$O$3:$O$1662,0,0,1)</f>
        <v>15400</v>
      </c>
      <c r="AM84" s="2" cm="1">
        <f t="array" ref="AM84">_xlfn.XLOOKUP(AM$1&amp;$AB84,$M$3:$M$1662&amp;$N$3:$N$1662,$O$3:$O$1662,0,0,1)</f>
        <v>11000</v>
      </c>
    </row>
    <row r="85" spans="13:39" x14ac:dyDescent="0.4">
      <c r="M85" t="s">
        <v>870</v>
      </c>
      <c r="N85" t="s">
        <v>627</v>
      </c>
      <c r="O85">
        <v>11000</v>
      </c>
      <c r="AB85" t="s">
        <v>232</v>
      </c>
      <c r="AC85" s="2">
        <f t="shared" si="15"/>
        <v>3777880</v>
      </c>
      <c r="AD85" s="2">
        <f t="shared" si="17"/>
        <v>3323500</v>
      </c>
      <c r="AE85" s="2">
        <f t="shared" si="17"/>
        <v>3119700</v>
      </c>
      <c r="AF85" s="2">
        <f t="shared" si="17"/>
        <v>4091300</v>
      </c>
      <c r="AG85" s="2">
        <f t="shared" si="17"/>
        <v>5668000</v>
      </c>
      <c r="AH85" s="2">
        <f t="shared" si="17"/>
        <v>2686900</v>
      </c>
      <c r="AI85" s="2" cm="1">
        <f t="array" ref="AI85">_xlfn.XLOOKUP(AI$1&amp;$AB85,$M$3:$M$1662&amp;$N$3:$N$1662,$O$3:$O$1662,0,0,1)</f>
        <v>19600</v>
      </c>
      <c r="AJ85" s="2" cm="1">
        <f t="array" ref="AJ85">_xlfn.XLOOKUP(AJ$1&amp;$AB85,$M$3:$M$1662&amp;$N$3:$N$1662,$O$3:$O$1662,0,0,1)</f>
        <v>14300</v>
      </c>
      <c r="AK85" s="2" cm="1">
        <f t="array" ref="AK85">_xlfn.XLOOKUP(AK$1&amp;$AB85,$M$3:$M$1662&amp;$N$3:$N$1662,$O$3:$O$1662,0,0,1)</f>
        <v>23800</v>
      </c>
      <c r="AL85" s="2" cm="1">
        <f t="array" ref="AL85">_xlfn.XLOOKUP(AL$1&amp;$AB85,$M$3:$M$1662&amp;$N$3:$N$1662,$O$3:$O$1662,0,0,1)</f>
        <v>29000</v>
      </c>
      <c r="AM85" s="2" cm="1">
        <f t="array" ref="AM85">_xlfn.XLOOKUP(AM$1&amp;$AB85,$M$3:$M$1662&amp;$N$3:$N$1662,$O$3:$O$1662,0,0,1)</f>
        <v>6100</v>
      </c>
    </row>
    <row r="86" spans="13:39" x14ac:dyDescent="0.4">
      <c r="M86" t="s">
        <v>870</v>
      </c>
      <c r="N86" t="s">
        <v>628</v>
      </c>
      <c r="O86">
        <v>6100</v>
      </c>
      <c r="AB86" t="s">
        <v>253</v>
      </c>
      <c r="AC86" s="2">
        <f t="shared" si="15"/>
        <v>3795300</v>
      </c>
      <c r="AD86" s="2">
        <f t="shared" si="17"/>
        <v>3340900</v>
      </c>
      <c r="AE86" s="2">
        <f t="shared" si="17"/>
        <v>3126600</v>
      </c>
      <c r="AF86" s="2">
        <f t="shared" si="17"/>
        <v>4117300</v>
      </c>
      <c r="AG86" s="2">
        <f t="shared" si="17"/>
        <v>5692700</v>
      </c>
      <c r="AH86" s="2">
        <f t="shared" si="17"/>
        <v>2699000</v>
      </c>
      <c r="AI86" s="2" cm="1">
        <f t="array" ref="AI86">_xlfn.XLOOKUP(AI$1&amp;$AB86,$M$3:$M$1662&amp;$N$3:$N$1662,$O$3:$O$1662,0,0,1)</f>
        <v>17400</v>
      </c>
      <c r="AJ86" s="2" cm="1">
        <f t="array" ref="AJ86">_xlfn.XLOOKUP(AJ$1&amp;$AB86,$M$3:$M$1662&amp;$N$3:$N$1662,$O$3:$O$1662,0,0,1)</f>
        <v>6900</v>
      </c>
      <c r="AK86" s="2" cm="1">
        <f t="array" ref="AK86">_xlfn.XLOOKUP(AK$1&amp;$AB86,$M$3:$M$1662&amp;$N$3:$N$1662,$O$3:$O$1662,0,0,1)</f>
        <v>26000</v>
      </c>
      <c r="AL86" s="2" cm="1">
        <f t="array" ref="AL86">_xlfn.XLOOKUP(AL$1&amp;$AB86,$M$3:$M$1662&amp;$N$3:$N$1662,$O$3:$O$1662,0,0,1)</f>
        <v>24700</v>
      </c>
      <c r="AM86" s="2" cm="1">
        <f t="array" ref="AM86">_xlfn.XLOOKUP(AM$1&amp;$AB86,$M$3:$M$1662&amp;$N$3:$N$1662,$O$3:$O$1662,0,0,1)</f>
        <v>12100</v>
      </c>
    </row>
    <row r="87" spans="13:39" x14ac:dyDescent="0.4">
      <c r="M87" t="s">
        <v>870</v>
      </c>
      <c r="N87" t="s">
        <v>629</v>
      </c>
      <c r="O87">
        <v>12100</v>
      </c>
      <c r="AB87" t="s">
        <v>130</v>
      </c>
      <c r="AC87" s="2">
        <f t="shared" si="15"/>
        <v>3829320</v>
      </c>
      <c r="AD87" s="2">
        <f t="shared" si="17"/>
        <v>3349400</v>
      </c>
      <c r="AE87" s="2">
        <f t="shared" si="17"/>
        <v>3156200</v>
      </c>
      <c r="AF87" s="2">
        <f t="shared" si="17"/>
        <v>4129600</v>
      </c>
      <c r="AG87" s="2">
        <f t="shared" si="17"/>
        <v>5794900</v>
      </c>
      <c r="AH87" s="2">
        <f t="shared" si="17"/>
        <v>2716500</v>
      </c>
      <c r="AI87" s="2" cm="1">
        <f t="array" ref="AI87">_xlfn.XLOOKUP(AI$1&amp;$AB87,$M$3:$M$1662&amp;$N$3:$N$1662,$O$3:$O$1662,0,0,1)</f>
        <v>8500</v>
      </c>
      <c r="AJ87" s="2" cm="1">
        <f t="array" ref="AJ87">_xlfn.XLOOKUP(AJ$1&amp;$AB87,$M$3:$M$1662&amp;$N$3:$N$1662,$O$3:$O$1662,0,0,1)</f>
        <v>29600</v>
      </c>
      <c r="AK87" s="2" cm="1">
        <f t="array" ref="AK87">_xlfn.XLOOKUP(AK$1&amp;$AB87,$M$3:$M$1662&amp;$N$3:$N$1662,$O$3:$O$1662,0,0,1)</f>
        <v>12300</v>
      </c>
      <c r="AL87" s="2" cm="1">
        <f t="array" ref="AL87">_xlfn.XLOOKUP(AL$1&amp;$AB87,$M$3:$M$1662&amp;$N$3:$N$1662,$O$3:$O$1662,0,0,1)</f>
        <v>102200</v>
      </c>
      <c r="AM87" s="2" cm="1">
        <f t="array" ref="AM87">_xlfn.XLOOKUP(AM$1&amp;$AB87,$M$3:$M$1662&amp;$N$3:$N$1662,$O$3:$O$1662,0,0,1)</f>
        <v>17500</v>
      </c>
    </row>
    <row r="88" spans="13:39" x14ac:dyDescent="0.4">
      <c r="M88" t="s">
        <v>870</v>
      </c>
      <c r="N88" t="s">
        <v>630</v>
      </c>
      <c r="O88">
        <v>17500</v>
      </c>
      <c r="AB88" t="s">
        <v>154</v>
      </c>
      <c r="AC88" s="2">
        <f t="shared" si="15"/>
        <v>3851440</v>
      </c>
      <c r="AD88" s="2">
        <f t="shared" si="17"/>
        <v>3357900</v>
      </c>
      <c r="AE88" s="2">
        <f t="shared" si="17"/>
        <v>3199400</v>
      </c>
      <c r="AF88" s="2">
        <f t="shared" si="17"/>
        <v>4150100</v>
      </c>
      <c r="AG88" s="2">
        <f t="shared" si="17"/>
        <v>5824300</v>
      </c>
      <c r="AH88" s="2">
        <f t="shared" si="17"/>
        <v>2725500</v>
      </c>
      <c r="AI88" s="2" cm="1">
        <f t="array" ref="AI88">_xlfn.XLOOKUP(AI$1&amp;$AB88,$M$3:$M$1662&amp;$N$3:$N$1662,$O$3:$O$1662,0,0,1)</f>
        <v>8500</v>
      </c>
      <c r="AJ88" s="2" cm="1">
        <f t="array" ref="AJ88">_xlfn.XLOOKUP(AJ$1&amp;$AB88,$M$3:$M$1662&amp;$N$3:$N$1662,$O$3:$O$1662,0,0,1)</f>
        <v>43200</v>
      </c>
      <c r="AK88" s="2" cm="1">
        <f t="array" ref="AK88">_xlfn.XLOOKUP(AK$1&amp;$AB88,$M$3:$M$1662&amp;$N$3:$N$1662,$O$3:$O$1662,0,0,1)</f>
        <v>20500</v>
      </c>
      <c r="AL88" s="2" cm="1">
        <f t="array" ref="AL88">_xlfn.XLOOKUP(AL$1&amp;$AB88,$M$3:$M$1662&amp;$N$3:$N$1662,$O$3:$O$1662,0,0,1)</f>
        <v>29400</v>
      </c>
      <c r="AM88" s="2" cm="1">
        <f t="array" ref="AM88">_xlfn.XLOOKUP(AM$1&amp;$AB88,$M$3:$M$1662&amp;$N$3:$N$1662,$O$3:$O$1662,0,0,1)</f>
        <v>9000</v>
      </c>
    </row>
    <row r="89" spans="13:39" x14ac:dyDescent="0.4">
      <c r="M89" t="s">
        <v>870</v>
      </c>
      <c r="N89" t="s">
        <v>631</v>
      </c>
      <c r="O89">
        <v>9000</v>
      </c>
      <c r="AB89" t="s">
        <v>98</v>
      </c>
      <c r="AC89" s="2">
        <f t="shared" si="15"/>
        <v>3872700</v>
      </c>
      <c r="AD89" s="2">
        <f t="shared" si="17"/>
        <v>3362300</v>
      </c>
      <c r="AE89" s="2">
        <f t="shared" si="17"/>
        <v>3215800</v>
      </c>
      <c r="AF89" s="2">
        <f t="shared" si="17"/>
        <v>4161600</v>
      </c>
      <c r="AG89" s="2">
        <f t="shared" si="17"/>
        <v>5889200</v>
      </c>
      <c r="AH89" s="2">
        <f t="shared" si="17"/>
        <v>2734600</v>
      </c>
      <c r="AI89" s="2" cm="1">
        <f t="array" ref="AI89">_xlfn.XLOOKUP(AI$1&amp;$AB89,$M$3:$M$1662&amp;$N$3:$N$1662,$O$3:$O$1662,0,0,1)</f>
        <v>4400</v>
      </c>
      <c r="AJ89" s="2" cm="1">
        <f t="array" ref="AJ89">_xlfn.XLOOKUP(AJ$1&amp;$AB89,$M$3:$M$1662&amp;$N$3:$N$1662,$O$3:$O$1662,0,0,1)</f>
        <v>16400</v>
      </c>
      <c r="AK89" s="2" cm="1">
        <f t="array" ref="AK89">_xlfn.XLOOKUP(AK$1&amp;$AB89,$M$3:$M$1662&amp;$N$3:$N$1662,$O$3:$O$1662,0,0,1)</f>
        <v>11500</v>
      </c>
      <c r="AL89" s="2" cm="1">
        <f t="array" ref="AL89">_xlfn.XLOOKUP(AL$1&amp;$AB89,$M$3:$M$1662&amp;$N$3:$N$1662,$O$3:$O$1662,0,0,1)</f>
        <v>64900</v>
      </c>
      <c r="AM89" s="2" cm="1">
        <f t="array" ref="AM89">_xlfn.XLOOKUP(AM$1&amp;$AB89,$M$3:$M$1662&amp;$N$3:$N$1662,$O$3:$O$1662,0,0,1)</f>
        <v>9100</v>
      </c>
    </row>
    <row r="90" spans="13:39" x14ac:dyDescent="0.4">
      <c r="M90" t="s">
        <v>870</v>
      </c>
      <c r="N90" t="s">
        <v>632</v>
      </c>
      <c r="O90">
        <v>9100</v>
      </c>
      <c r="AB90" t="s">
        <v>168</v>
      </c>
      <c r="AC90" s="2">
        <f t="shared" si="15"/>
        <v>3897120</v>
      </c>
      <c r="AD90" s="2">
        <f t="shared" si="17"/>
        <v>3373300</v>
      </c>
      <c r="AE90" s="2">
        <f t="shared" si="17"/>
        <v>3225400</v>
      </c>
      <c r="AF90" s="2">
        <f t="shared" si="17"/>
        <v>4171500</v>
      </c>
      <c r="AG90" s="2">
        <f t="shared" si="17"/>
        <v>5972200</v>
      </c>
      <c r="AH90" s="2">
        <f t="shared" si="17"/>
        <v>2743200</v>
      </c>
      <c r="AI90" s="2" cm="1">
        <f t="array" ref="AI90">_xlfn.XLOOKUP(AI$1&amp;$AB90,$M$3:$M$1662&amp;$N$3:$N$1662,$O$3:$O$1662,0,0,1)</f>
        <v>11000</v>
      </c>
      <c r="AJ90" s="2" cm="1">
        <f t="array" ref="AJ90">_xlfn.XLOOKUP(AJ$1&amp;$AB90,$M$3:$M$1662&amp;$N$3:$N$1662,$O$3:$O$1662,0,0,1)</f>
        <v>9600</v>
      </c>
      <c r="AK90" s="2" cm="1">
        <f t="array" ref="AK90">_xlfn.XLOOKUP(AK$1&amp;$AB90,$M$3:$M$1662&amp;$N$3:$N$1662,$O$3:$O$1662,0,0,1)</f>
        <v>9900</v>
      </c>
      <c r="AL90" s="2" cm="1">
        <f t="array" ref="AL90">_xlfn.XLOOKUP(AL$1&amp;$AB90,$M$3:$M$1662&amp;$N$3:$N$1662,$O$3:$O$1662,0,0,1)</f>
        <v>83000</v>
      </c>
      <c r="AM90" s="2" cm="1">
        <f t="array" ref="AM90">_xlfn.XLOOKUP(AM$1&amp;$AB90,$M$3:$M$1662&amp;$N$3:$N$1662,$O$3:$O$1662,0,0,1)</f>
        <v>8600</v>
      </c>
    </row>
    <row r="91" spans="13:39" x14ac:dyDescent="0.4">
      <c r="M91" t="s">
        <v>870</v>
      </c>
      <c r="N91" t="s">
        <v>633</v>
      </c>
      <c r="O91">
        <v>8600</v>
      </c>
      <c r="AB91" t="s">
        <v>153</v>
      </c>
      <c r="AC91" s="2">
        <f t="shared" si="15"/>
        <v>3927760</v>
      </c>
      <c r="AD91" s="2">
        <f t="shared" si="17"/>
        <v>3387800</v>
      </c>
      <c r="AE91" s="2">
        <f t="shared" si="17"/>
        <v>3236100</v>
      </c>
      <c r="AF91" s="2">
        <f t="shared" si="17"/>
        <v>4211100</v>
      </c>
      <c r="AG91" s="2">
        <f t="shared" si="17"/>
        <v>6055800</v>
      </c>
      <c r="AH91" s="2">
        <f t="shared" si="17"/>
        <v>2748000</v>
      </c>
      <c r="AI91" s="2" cm="1">
        <f t="array" ref="AI91">_xlfn.XLOOKUP(AI$1&amp;$AB91,$M$3:$M$1662&amp;$N$3:$N$1662,$O$3:$O$1662,0,0,1)</f>
        <v>14500</v>
      </c>
      <c r="AJ91" s="2" cm="1">
        <f t="array" ref="AJ91">_xlfn.XLOOKUP(AJ$1&amp;$AB91,$M$3:$M$1662&amp;$N$3:$N$1662,$O$3:$O$1662,0,0,1)</f>
        <v>10700</v>
      </c>
      <c r="AK91" s="2" cm="1">
        <f t="array" ref="AK91">_xlfn.XLOOKUP(AK$1&amp;$AB91,$M$3:$M$1662&amp;$N$3:$N$1662,$O$3:$O$1662,0,0,1)</f>
        <v>39600</v>
      </c>
      <c r="AL91" s="2" cm="1">
        <f t="array" ref="AL91">_xlfn.XLOOKUP(AL$1&amp;$AB91,$M$3:$M$1662&amp;$N$3:$N$1662,$O$3:$O$1662,0,0,1)</f>
        <v>83600</v>
      </c>
      <c r="AM91" s="2" cm="1">
        <f t="array" ref="AM91">_xlfn.XLOOKUP(AM$1&amp;$AB91,$M$3:$M$1662&amp;$N$3:$N$1662,$O$3:$O$1662,0,0,1)</f>
        <v>4800</v>
      </c>
    </row>
    <row r="92" spans="13:39" x14ac:dyDescent="0.4">
      <c r="M92" t="s">
        <v>870</v>
      </c>
      <c r="N92" t="s">
        <v>634</v>
      </c>
      <c r="O92">
        <v>4800</v>
      </c>
      <c r="AB92" t="s">
        <v>167</v>
      </c>
      <c r="AC92" s="2">
        <f t="shared" si="15"/>
        <v>3952460</v>
      </c>
      <c r="AD92" s="2">
        <f t="shared" si="17"/>
        <v>3393000</v>
      </c>
      <c r="AE92" s="2">
        <f t="shared" si="17"/>
        <v>3257700</v>
      </c>
      <c r="AF92" s="2">
        <f t="shared" si="17"/>
        <v>4249400</v>
      </c>
      <c r="AG92" s="2">
        <f t="shared" si="17"/>
        <v>6107000</v>
      </c>
      <c r="AH92" s="2">
        <f t="shared" si="17"/>
        <v>2755200</v>
      </c>
      <c r="AI92" s="2" cm="1">
        <f t="array" ref="AI92">_xlfn.XLOOKUP(AI$1&amp;$AB92,$M$3:$M$1662&amp;$N$3:$N$1662,$O$3:$O$1662,0,0,1)</f>
        <v>5200</v>
      </c>
      <c r="AJ92" s="2" cm="1">
        <f t="array" ref="AJ92">_xlfn.XLOOKUP(AJ$1&amp;$AB92,$M$3:$M$1662&amp;$N$3:$N$1662,$O$3:$O$1662,0,0,1)</f>
        <v>21600</v>
      </c>
      <c r="AK92" s="2" cm="1">
        <f t="array" ref="AK92">_xlfn.XLOOKUP(AK$1&amp;$AB92,$M$3:$M$1662&amp;$N$3:$N$1662,$O$3:$O$1662,0,0,1)</f>
        <v>38300</v>
      </c>
      <c r="AL92" s="2" cm="1">
        <f t="array" ref="AL92">_xlfn.XLOOKUP(AL$1&amp;$AB92,$M$3:$M$1662&amp;$N$3:$N$1662,$O$3:$O$1662,0,0,1)</f>
        <v>51200</v>
      </c>
      <c r="AM92" s="2" cm="1">
        <f t="array" ref="AM92">_xlfn.XLOOKUP(AM$1&amp;$AB92,$M$3:$M$1662&amp;$N$3:$N$1662,$O$3:$O$1662,0,0,1)</f>
        <v>7200</v>
      </c>
    </row>
    <row r="93" spans="13:39" x14ac:dyDescent="0.4">
      <c r="M93" t="s">
        <v>870</v>
      </c>
      <c r="N93" t="s">
        <v>635</v>
      </c>
      <c r="O93">
        <v>7200</v>
      </c>
      <c r="AB93" t="s">
        <v>23</v>
      </c>
      <c r="AC93" s="2">
        <f t="shared" si="15"/>
        <v>3975960</v>
      </c>
      <c r="AD93" s="2">
        <f t="shared" si="17"/>
        <v>3404300</v>
      </c>
      <c r="AE93" s="2">
        <f t="shared" si="17"/>
        <v>3279100</v>
      </c>
      <c r="AF93" s="2">
        <f t="shared" si="17"/>
        <v>4276700</v>
      </c>
      <c r="AG93" s="2">
        <f t="shared" si="17"/>
        <v>6136700</v>
      </c>
      <c r="AH93" s="2">
        <f t="shared" si="17"/>
        <v>2783000</v>
      </c>
      <c r="AI93" s="2" cm="1">
        <f t="array" ref="AI93">_xlfn.XLOOKUP(AI$1&amp;$AB93,$M$3:$M$1662&amp;$N$3:$N$1662,$O$3:$O$1662,0,0,1)</f>
        <v>11300</v>
      </c>
      <c r="AJ93" s="2" cm="1">
        <f t="array" ref="AJ93">_xlfn.XLOOKUP(AJ$1&amp;$AB93,$M$3:$M$1662&amp;$N$3:$N$1662,$O$3:$O$1662,0,0,1)</f>
        <v>21400</v>
      </c>
      <c r="AK93" s="2" cm="1">
        <f t="array" ref="AK93">_xlfn.XLOOKUP(AK$1&amp;$AB93,$M$3:$M$1662&amp;$N$3:$N$1662,$O$3:$O$1662,0,0,1)</f>
        <v>27300</v>
      </c>
      <c r="AL93" s="2" cm="1">
        <f t="array" ref="AL93">_xlfn.XLOOKUP(AL$1&amp;$AB93,$M$3:$M$1662&amp;$N$3:$N$1662,$O$3:$O$1662,0,0,1)</f>
        <v>29700</v>
      </c>
      <c r="AM93" s="2" cm="1">
        <f t="array" ref="AM93">_xlfn.XLOOKUP(AM$1&amp;$AB93,$M$3:$M$1662&amp;$N$3:$N$1662,$O$3:$O$1662,0,0,1)</f>
        <v>27800</v>
      </c>
    </row>
    <row r="94" spans="13:39" x14ac:dyDescent="0.4">
      <c r="M94" t="s">
        <v>870</v>
      </c>
      <c r="N94" t="s">
        <v>636</v>
      </c>
      <c r="O94">
        <v>27800</v>
      </c>
      <c r="AB94" t="s">
        <v>300</v>
      </c>
      <c r="AC94" s="2">
        <f t="shared" si="15"/>
        <v>4007340</v>
      </c>
      <c r="AD94" s="2">
        <f t="shared" si="17"/>
        <v>3444600</v>
      </c>
      <c r="AE94" s="2">
        <f t="shared" si="17"/>
        <v>3315700</v>
      </c>
      <c r="AF94" s="2">
        <f t="shared" si="17"/>
        <v>4315400</v>
      </c>
      <c r="AG94" s="2">
        <f t="shared" si="17"/>
        <v>6168900</v>
      </c>
      <c r="AH94" s="2">
        <f t="shared" si="17"/>
        <v>2792100</v>
      </c>
      <c r="AI94" s="2" cm="1">
        <f t="array" ref="AI94">_xlfn.XLOOKUP(AI$1&amp;$AB94,$M$3:$M$1662&amp;$N$3:$N$1662,$O$3:$O$1662,0,0,1)</f>
        <v>40300</v>
      </c>
      <c r="AJ94" s="2" cm="1">
        <f t="array" ref="AJ94">_xlfn.XLOOKUP(AJ$1&amp;$AB94,$M$3:$M$1662&amp;$N$3:$N$1662,$O$3:$O$1662,0,0,1)</f>
        <v>36600</v>
      </c>
      <c r="AK94" s="2" cm="1">
        <f t="array" ref="AK94">_xlfn.XLOOKUP(AK$1&amp;$AB94,$M$3:$M$1662&amp;$N$3:$N$1662,$O$3:$O$1662,0,0,1)</f>
        <v>38700</v>
      </c>
      <c r="AL94" s="2" cm="1">
        <f t="array" ref="AL94">_xlfn.XLOOKUP(AL$1&amp;$AB94,$M$3:$M$1662&amp;$N$3:$N$1662,$O$3:$O$1662,0,0,1)</f>
        <v>32200</v>
      </c>
      <c r="AM94" s="2" cm="1">
        <f t="array" ref="AM94">_xlfn.XLOOKUP(AM$1&amp;$AB94,$M$3:$M$1662&amp;$N$3:$N$1662,$O$3:$O$1662,0,0,1)</f>
        <v>9100</v>
      </c>
    </row>
    <row r="95" spans="13:39" x14ac:dyDescent="0.4">
      <c r="M95" t="s">
        <v>870</v>
      </c>
      <c r="N95" t="s">
        <v>637</v>
      </c>
      <c r="O95">
        <v>9100</v>
      </c>
      <c r="AB95" t="s">
        <v>18</v>
      </c>
      <c r="AC95" s="2">
        <f t="shared" si="15"/>
        <v>4057160</v>
      </c>
      <c r="AD95" s="2">
        <f t="shared" si="17"/>
        <v>3515200</v>
      </c>
      <c r="AE95" s="2">
        <f t="shared" si="17"/>
        <v>3378000</v>
      </c>
      <c r="AF95" s="2">
        <f t="shared" si="17"/>
        <v>4353000</v>
      </c>
      <c r="AG95" s="2">
        <f t="shared" si="17"/>
        <v>6202700</v>
      </c>
      <c r="AH95" s="2">
        <f t="shared" si="17"/>
        <v>2836900</v>
      </c>
      <c r="AI95" s="2" cm="1">
        <f t="array" ref="AI95">_xlfn.XLOOKUP(AI$1&amp;$AB95,$M$3:$M$1662&amp;$N$3:$N$1662,$O$3:$O$1662,0,0,1)</f>
        <v>70600</v>
      </c>
      <c r="AJ95" s="2" cm="1">
        <f t="array" ref="AJ95">_xlfn.XLOOKUP(AJ$1&amp;$AB95,$M$3:$M$1662&amp;$N$3:$N$1662,$O$3:$O$1662,0,0,1)</f>
        <v>62300</v>
      </c>
      <c r="AK95" s="2" cm="1">
        <f t="array" ref="AK95">_xlfn.XLOOKUP(AK$1&amp;$AB95,$M$3:$M$1662&amp;$N$3:$N$1662,$O$3:$O$1662,0,0,1)</f>
        <v>37600</v>
      </c>
      <c r="AL95" s="2" cm="1">
        <f t="array" ref="AL95">_xlfn.XLOOKUP(AL$1&amp;$AB95,$M$3:$M$1662&amp;$N$3:$N$1662,$O$3:$O$1662,0,0,1)</f>
        <v>33800</v>
      </c>
      <c r="AM95" s="2" cm="1">
        <f t="array" ref="AM95">_xlfn.XLOOKUP(AM$1&amp;$AB95,$M$3:$M$1662&amp;$N$3:$N$1662,$O$3:$O$1662,0,0,1)</f>
        <v>44800</v>
      </c>
    </row>
    <row r="96" spans="13:39" x14ac:dyDescent="0.4">
      <c r="M96" t="s">
        <v>870</v>
      </c>
      <c r="N96" t="s">
        <v>638</v>
      </c>
      <c r="O96">
        <v>44800</v>
      </c>
      <c r="AB96" t="s">
        <v>301</v>
      </c>
      <c r="AC96" s="2">
        <f t="shared" si="15"/>
        <v>4086340</v>
      </c>
      <c r="AD96" s="2">
        <f t="shared" si="17"/>
        <v>3533600</v>
      </c>
      <c r="AE96" s="2">
        <f t="shared" si="17"/>
        <v>3403500</v>
      </c>
      <c r="AF96" s="2">
        <f t="shared" si="17"/>
        <v>4389500</v>
      </c>
      <c r="AG96" s="2">
        <f t="shared" si="17"/>
        <v>6257200</v>
      </c>
      <c r="AH96" s="2">
        <f t="shared" si="17"/>
        <v>2847900</v>
      </c>
      <c r="AI96" s="2" cm="1">
        <f t="array" ref="AI96">_xlfn.XLOOKUP(AI$1&amp;$AB96,$M$3:$M$1662&amp;$N$3:$N$1662,$O$3:$O$1662,0,0,1)</f>
        <v>18400</v>
      </c>
      <c r="AJ96" s="2" cm="1">
        <f t="array" ref="AJ96">_xlfn.XLOOKUP(AJ$1&amp;$AB96,$M$3:$M$1662&amp;$N$3:$N$1662,$O$3:$O$1662,0,0,1)</f>
        <v>25500</v>
      </c>
      <c r="AK96" s="2" cm="1">
        <f t="array" ref="AK96">_xlfn.XLOOKUP(AK$1&amp;$AB96,$M$3:$M$1662&amp;$N$3:$N$1662,$O$3:$O$1662,0,0,1)</f>
        <v>36500</v>
      </c>
      <c r="AL96" s="2" cm="1">
        <f t="array" ref="AL96">_xlfn.XLOOKUP(AL$1&amp;$AB96,$M$3:$M$1662&amp;$N$3:$N$1662,$O$3:$O$1662,0,0,1)</f>
        <v>54500</v>
      </c>
      <c r="AM96" s="2" cm="1">
        <f t="array" ref="AM96">_xlfn.XLOOKUP(AM$1&amp;$AB96,$M$3:$M$1662&amp;$N$3:$N$1662,$O$3:$O$1662,0,0,1)</f>
        <v>11000</v>
      </c>
    </row>
    <row r="97" spans="13:39" x14ac:dyDescent="0.4">
      <c r="M97" t="s">
        <v>870</v>
      </c>
      <c r="N97" t="s">
        <v>639</v>
      </c>
      <c r="O97">
        <v>11000</v>
      </c>
      <c r="AB97" t="s">
        <v>142</v>
      </c>
      <c r="AC97" s="2">
        <f t="shared" si="15"/>
        <v>4116500</v>
      </c>
      <c r="AD97" s="2">
        <f t="shared" si="17"/>
        <v>3548000</v>
      </c>
      <c r="AE97" s="2">
        <f t="shared" si="17"/>
        <v>3460100</v>
      </c>
      <c r="AF97" s="2">
        <f t="shared" si="17"/>
        <v>4407100</v>
      </c>
      <c r="AG97" s="2">
        <f t="shared" si="17"/>
        <v>6308500</v>
      </c>
      <c r="AH97" s="2">
        <f t="shared" si="17"/>
        <v>2858800</v>
      </c>
      <c r="AI97" s="2" cm="1">
        <f t="array" ref="AI97">_xlfn.XLOOKUP(AI$1&amp;$AB97,$M$3:$M$1662&amp;$N$3:$N$1662,$O$3:$O$1662,0,0,1)</f>
        <v>14400</v>
      </c>
      <c r="AJ97" s="2" cm="1">
        <f t="array" ref="AJ97">_xlfn.XLOOKUP(AJ$1&amp;$AB97,$M$3:$M$1662&amp;$N$3:$N$1662,$O$3:$O$1662,0,0,1)</f>
        <v>56600</v>
      </c>
      <c r="AK97" s="2" cm="1">
        <f t="array" ref="AK97">_xlfn.XLOOKUP(AK$1&amp;$AB97,$M$3:$M$1662&amp;$N$3:$N$1662,$O$3:$O$1662,0,0,1)</f>
        <v>17600</v>
      </c>
      <c r="AL97" s="2" cm="1">
        <f t="array" ref="AL97">_xlfn.XLOOKUP(AL$1&amp;$AB97,$M$3:$M$1662&amp;$N$3:$N$1662,$O$3:$O$1662,0,0,1)</f>
        <v>51300</v>
      </c>
      <c r="AM97" s="2" cm="1">
        <f t="array" ref="AM97">_xlfn.XLOOKUP(AM$1&amp;$AB97,$M$3:$M$1662&amp;$N$3:$N$1662,$O$3:$O$1662,0,0,1)</f>
        <v>10900</v>
      </c>
    </row>
    <row r="98" spans="13:39" x14ac:dyDescent="0.4">
      <c r="M98" t="s">
        <v>870</v>
      </c>
      <c r="N98" t="s">
        <v>640</v>
      </c>
      <c r="O98">
        <v>10900</v>
      </c>
      <c r="AB98" t="s">
        <v>140</v>
      </c>
      <c r="AC98" s="2">
        <f t="shared" si="15"/>
        <v>4136920</v>
      </c>
      <c r="AD98" s="2">
        <f t="shared" si="17"/>
        <v>3578400</v>
      </c>
      <c r="AE98" s="2">
        <f t="shared" si="17"/>
        <v>3479400</v>
      </c>
      <c r="AF98" s="2">
        <f t="shared" si="17"/>
        <v>4421400</v>
      </c>
      <c r="AG98" s="2">
        <f t="shared" si="17"/>
        <v>6334700</v>
      </c>
      <c r="AH98" s="2">
        <f t="shared" si="17"/>
        <v>2870700</v>
      </c>
      <c r="AI98" s="2" cm="1">
        <f t="array" ref="AI98">_xlfn.XLOOKUP(AI$1&amp;$AB98,$M$3:$M$1662&amp;$N$3:$N$1662,$O$3:$O$1662,0,0,1)</f>
        <v>30400</v>
      </c>
      <c r="AJ98" s="2" cm="1">
        <f t="array" ref="AJ98">_xlfn.XLOOKUP(AJ$1&amp;$AB98,$M$3:$M$1662&amp;$N$3:$N$1662,$O$3:$O$1662,0,0,1)</f>
        <v>19300</v>
      </c>
      <c r="AK98" s="2" cm="1">
        <f t="array" ref="AK98">_xlfn.XLOOKUP(AK$1&amp;$AB98,$M$3:$M$1662&amp;$N$3:$N$1662,$O$3:$O$1662,0,0,1)</f>
        <v>14300</v>
      </c>
      <c r="AL98" s="2" cm="1">
        <f t="array" ref="AL98">_xlfn.XLOOKUP(AL$1&amp;$AB98,$M$3:$M$1662&amp;$N$3:$N$1662,$O$3:$O$1662,0,0,1)</f>
        <v>26200</v>
      </c>
      <c r="AM98" s="2" cm="1">
        <f t="array" ref="AM98">_xlfn.XLOOKUP(AM$1&amp;$AB98,$M$3:$M$1662&amp;$N$3:$N$1662,$O$3:$O$1662,0,0,1)</f>
        <v>11900</v>
      </c>
    </row>
    <row r="99" spans="13:39" x14ac:dyDescent="0.4">
      <c r="M99" t="s">
        <v>870</v>
      </c>
      <c r="N99" t="s">
        <v>641</v>
      </c>
      <c r="O99">
        <v>11900</v>
      </c>
      <c r="AB99" t="s">
        <v>271</v>
      </c>
      <c r="AC99" s="2">
        <f t="shared" si="15"/>
        <v>4161240</v>
      </c>
      <c r="AD99" s="2">
        <f t="shared" si="17"/>
        <v>3590100</v>
      </c>
      <c r="AE99" s="2">
        <f t="shared" si="17"/>
        <v>3497500</v>
      </c>
      <c r="AF99" s="2">
        <f t="shared" si="17"/>
        <v>4451500</v>
      </c>
      <c r="AG99" s="2">
        <f t="shared" si="17"/>
        <v>6371000</v>
      </c>
      <c r="AH99" s="2">
        <f t="shared" si="17"/>
        <v>2896100</v>
      </c>
      <c r="AI99" s="2" cm="1">
        <f t="array" ref="AI99">_xlfn.XLOOKUP(AI$1&amp;$AB99,$M$3:$M$1662&amp;$N$3:$N$1662,$O$3:$O$1662,0,0,1)</f>
        <v>11700</v>
      </c>
      <c r="AJ99" s="2" cm="1">
        <f t="array" ref="AJ99">_xlfn.XLOOKUP(AJ$1&amp;$AB99,$M$3:$M$1662&amp;$N$3:$N$1662,$O$3:$O$1662,0,0,1)</f>
        <v>18100</v>
      </c>
      <c r="AK99" s="2" cm="1">
        <f t="array" ref="AK99">_xlfn.XLOOKUP(AK$1&amp;$AB99,$M$3:$M$1662&amp;$N$3:$N$1662,$O$3:$O$1662,0,0,1)</f>
        <v>30100</v>
      </c>
      <c r="AL99" s="2" cm="1">
        <f t="array" ref="AL99">_xlfn.XLOOKUP(AL$1&amp;$AB99,$M$3:$M$1662&amp;$N$3:$N$1662,$O$3:$O$1662,0,0,1)</f>
        <v>36300</v>
      </c>
      <c r="AM99" s="2" cm="1">
        <f t="array" ref="AM99">_xlfn.XLOOKUP(AM$1&amp;$AB99,$M$3:$M$1662&amp;$N$3:$N$1662,$O$3:$O$1662,0,0,1)</f>
        <v>25400</v>
      </c>
    </row>
    <row r="100" spans="13:39" x14ac:dyDescent="0.4">
      <c r="M100" t="s">
        <v>870</v>
      </c>
      <c r="N100" t="s">
        <v>642</v>
      </c>
      <c r="O100">
        <v>25400</v>
      </c>
      <c r="AB100" t="s">
        <v>104</v>
      </c>
      <c r="AC100" s="2">
        <f t="shared" si="15"/>
        <v>4179380</v>
      </c>
      <c r="AD100" s="2">
        <f t="shared" ref="AD100:AH115" si="18">AD99+AI100</f>
        <v>3598900</v>
      </c>
      <c r="AE100" s="2">
        <f t="shared" si="18"/>
        <v>3510600</v>
      </c>
      <c r="AF100" s="2">
        <f t="shared" si="18"/>
        <v>4481800</v>
      </c>
      <c r="AG100" s="2">
        <f t="shared" si="18"/>
        <v>6403100</v>
      </c>
      <c r="AH100" s="2">
        <f t="shared" si="18"/>
        <v>2902500</v>
      </c>
      <c r="AI100" s="2" cm="1">
        <f t="array" ref="AI100">_xlfn.XLOOKUP(AI$1&amp;$AB100,$M$3:$M$1662&amp;$N$3:$N$1662,$O$3:$O$1662,0,0,1)</f>
        <v>8800</v>
      </c>
      <c r="AJ100" s="2" cm="1">
        <f t="array" ref="AJ100">_xlfn.XLOOKUP(AJ$1&amp;$AB100,$M$3:$M$1662&amp;$N$3:$N$1662,$O$3:$O$1662,0,0,1)</f>
        <v>13100</v>
      </c>
      <c r="AK100" s="2" cm="1">
        <f t="array" ref="AK100">_xlfn.XLOOKUP(AK$1&amp;$AB100,$M$3:$M$1662&amp;$N$3:$N$1662,$O$3:$O$1662,0,0,1)</f>
        <v>30300</v>
      </c>
      <c r="AL100" s="2" cm="1">
        <f t="array" ref="AL100">_xlfn.XLOOKUP(AL$1&amp;$AB100,$M$3:$M$1662&amp;$N$3:$N$1662,$O$3:$O$1662,0,0,1)</f>
        <v>32100</v>
      </c>
      <c r="AM100" s="2" cm="1">
        <f t="array" ref="AM100">_xlfn.XLOOKUP(AM$1&amp;$AB100,$M$3:$M$1662&amp;$N$3:$N$1662,$O$3:$O$1662,0,0,1)</f>
        <v>6400</v>
      </c>
    </row>
    <row r="101" spans="13:39" x14ac:dyDescent="0.4">
      <c r="M101" t="s">
        <v>870</v>
      </c>
      <c r="N101" t="s">
        <v>643</v>
      </c>
      <c r="O101">
        <v>6400</v>
      </c>
      <c r="AB101" t="s">
        <v>223</v>
      </c>
      <c r="AC101" s="2">
        <f t="shared" si="15"/>
        <v>4205520</v>
      </c>
      <c r="AD101" s="2">
        <f t="shared" si="18"/>
        <v>3610600</v>
      </c>
      <c r="AE101" s="2">
        <f t="shared" si="18"/>
        <v>3524100</v>
      </c>
      <c r="AF101" s="2">
        <f t="shared" si="18"/>
        <v>4516000</v>
      </c>
      <c r="AG101" s="2">
        <f t="shared" si="18"/>
        <v>6459600</v>
      </c>
      <c r="AH101" s="2">
        <f t="shared" si="18"/>
        <v>2917300</v>
      </c>
      <c r="AI101" s="2" cm="1">
        <f t="array" ref="AI101">_xlfn.XLOOKUP(AI$1&amp;$AB101,$M$3:$M$1662&amp;$N$3:$N$1662,$O$3:$O$1662,0,0,1)</f>
        <v>11700</v>
      </c>
      <c r="AJ101" s="2" cm="1">
        <f t="array" ref="AJ101">_xlfn.XLOOKUP(AJ$1&amp;$AB101,$M$3:$M$1662&amp;$N$3:$N$1662,$O$3:$O$1662,0,0,1)</f>
        <v>13500</v>
      </c>
      <c r="AK101" s="2" cm="1">
        <f t="array" ref="AK101">_xlfn.XLOOKUP(AK$1&amp;$AB101,$M$3:$M$1662&amp;$N$3:$N$1662,$O$3:$O$1662,0,0,1)</f>
        <v>34200</v>
      </c>
      <c r="AL101" s="2" cm="1">
        <f t="array" ref="AL101">_xlfn.XLOOKUP(AL$1&amp;$AB101,$M$3:$M$1662&amp;$N$3:$N$1662,$O$3:$O$1662,0,0,1)</f>
        <v>56500</v>
      </c>
      <c r="AM101" s="2" cm="1">
        <f t="array" ref="AM101">_xlfn.XLOOKUP(AM$1&amp;$AB101,$M$3:$M$1662&amp;$N$3:$N$1662,$O$3:$O$1662,0,0,1)</f>
        <v>14800</v>
      </c>
    </row>
    <row r="102" spans="13:39" x14ac:dyDescent="0.4">
      <c r="M102" t="s">
        <v>870</v>
      </c>
      <c r="N102" t="s">
        <v>644</v>
      </c>
      <c r="O102">
        <v>14800</v>
      </c>
      <c r="AB102" t="s">
        <v>117</v>
      </c>
      <c r="AC102" s="2">
        <f t="shared" si="15"/>
        <v>4236140</v>
      </c>
      <c r="AD102" s="2">
        <f t="shared" si="18"/>
        <v>3651600</v>
      </c>
      <c r="AE102" s="2">
        <f t="shared" si="18"/>
        <v>3559100</v>
      </c>
      <c r="AF102" s="2">
        <f t="shared" si="18"/>
        <v>4539000</v>
      </c>
      <c r="AG102" s="2">
        <f t="shared" si="18"/>
        <v>6500200</v>
      </c>
      <c r="AH102" s="2">
        <f t="shared" si="18"/>
        <v>2930800</v>
      </c>
      <c r="AI102" s="2" cm="1">
        <f t="array" ref="AI102">_xlfn.XLOOKUP(AI$1&amp;$AB102,$M$3:$M$1662&amp;$N$3:$N$1662,$O$3:$O$1662,0,0,1)</f>
        <v>41000</v>
      </c>
      <c r="AJ102" s="2" cm="1">
        <f t="array" ref="AJ102">_xlfn.XLOOKUP(AJ$1&amp;$AB102,$M$3:$M$1662&amp;$N$3:$N$1662,$O$3:$O$1662,0,0,1)</f>
        <v>35000</v>
      </c>
      <c r="AK102" s="2" cm="1">
        <f t="array" ref="AK102">_xlfn.XLOOKUP(AK$1&amp;$AB102,$M$3:$M$1662&amp;$N$3:$N$1662,$O$3:$O$1662,0,0,1)</f>
        <v>23000</v>
      </c>
      <c r="AL102" s="2" cm="1">
        <f t="array" ref="AL102">_xlfn.XLOOKUP(AL$1&amp;$AB102,$M$3:$M$1662&amp;$N$3:$N$1662,$O$3:$O$1662,0,0,1)</f>
        <v>40600</v>
      </c>
      <c r="AM102" s="2" cm="1">
        <f t="array" ref="AM102">_xlfn.XLOOKUP(AM$1&amp;$AB102,$M$3:$M$1662&amp;$N$3:$N$1662,$O$3:$O$1662,0,0,1)</f>
        <v>13500</v>
      </c>
    </row>
    <row r="103" spans="13:39" x14ac:dyDescent="0.4">
      <c r="M103" t="s">
        <v>870</v>
      </c>
      <c r="N103" t="s">
        <v>645</v>
      </c>
      <c r="O103">
        <v>13500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4250880</v>
      </c>
      <c r="AD103" s="2">
        <f t="shared" si="18"/>
        <v>3661300</v>
      </c>
      <c r="AE103" s="2">
        <f t="shared" si="18"/>
        <v>3574400</v>
      </c>
      <c r="AF103" s="2">
        <f t="shared" si="18"/>
        <v>4557600</v>
      </c>
      <c r="AG103" s="2">
        <f t="shared" si="18"/>
        <v>6517700</v>
      </c>
      <c r="AH103" s="2">
        <f t="shared" si="18"/>
        <v>2943400</v>
      </c>
      <c r="AI103" s="2" cm="1">
        <f t="array" ref="AI103">_xlfn.XLOOKUP(AI$1&amp;$AB103,$M$3:$M$1662&amp;$N$3:$N$1662,$O$3:$O$1662,0,0,1)</f>
        <v>9700</v>
      </c>
      <c r="AJ103" s="2" cm="1">
        <f t="array" ref="AJ103">_xlfn.XLOOKUP(AJ$1&amp;$AB103,$M$3:$M$1662&amp;$N$3:$N$1662,$O$3:$O$1662,0,0,1)</f>
        <v>15300</v>
      </c>
      <c r="AK103" s="2" cm="1">
        <f t="array" ref="AK103">_xlfn.XLOOKUP(AK$1&amp;$AB103,$M$3:$M$1662&amp;$N$3:$N$1662,$O$3:$O$1662,0,0,1)</f>
        <v>18600</v>
      </c>
      <c r="AL103" s="2" cm="1">
        <f t="array" ref="AL103">_xlfn.XLOOKUP(AL$1&amp;$AB103,$M$3:$M$1662&amp;$N$3:$N$1662,$O$3:$O$1662,0,0,1)</f>
        <v>17500</v>
      </c>
      <c r="AM103" s="2" cm="1">
        <f t="array" ref="AM103">_xlfn.XLOOKUP(AM$1&amp;$AB103,$M$3:$M$1662&amp;$N$3:$N$1662,$O$3:$O$1662,0,0,1)</f>
        <v>12600</v>
      </c>
    </row>
    <row r="104" spans="13:39" x14ac:dyDescent="0.4">
      <c r="M104" t="s">
        <v>870</v>
      </c>
      <c r="N104" t="s">
        <v>646</v>
      </c>
      <c r="O104">
        <v>12600</v>
      </c>
      <c r="AB104" t="s">
        <v>26</v>
      </c>
      <c r="AC104" s="2">
        <f t="shared" si="15"/>
        <v>4278900</v>
      </c>
      <c r="AD104" s="2">
        <f t="shared" si="18"/>
        <v>3670700</v>
      </c>
      <c r="AE104" s="2">
        <f t="shared" si="18"/>
        <v>3591000</v>
      </c>
      <c r="AF104" s="2">
        <f t="shared" si="18"/>
        <v>4581300</v>
      </c>
      <c r="AG104" s="2">
        <f t="shared" si="18"/>
        <v>6596800</v>
      </c>
      <c r="AH104" s="2">
        <f t="shared" si="18"/>
        <v>2954700</v>
      </c>
      <c r="AI104" s="2" cm="1">
        <f t="array" ref="AI104">_xlfn.XLOOKUP(AI$1&amp;$AB104,$M$3:$M$1662&amp;$N$3:$N$1662,$O$3:$O$1662,0,0,1)</f>
        <v>9400</v>
      </c>
      <c r="AJ104" s="2" cm="1">
        <f t="array" ref="AJ104">_xlfn.XLOOKUP(AJ$1&amp;$AB104,$M$3:$M$1662&amp;$N$3:$N$1662,$O$3:$O$1662,0,0,1)</f>
        <v>16600</v>
      </c>
      <c r="AK104" s="2" cm="1">
        <f t="array" ref="AK104">_xlfn.XLOOKUP(AK$1&amp;$AB104,$M$3:$M$1662&amp;$N$3:$N$1662,$O$3:$O$1662,0,0,1)</f>
        <v>23700</v>
      </c>
      <c r="AL104" s="2" cm="1">
        <f t="array" ref="AL104">_xlfn.XLOOKUP(AL$1&amp;$AB104,$M$3:$M$1662&amp;$N$3:$N$1662,$O$3:$O$1662,0,0,1)</f>
        <v>79100</v>
      </c>
      <c r="AM104" s="2" cm="1">
        <f t="array" ref="AM104">_xlfn.XLOOKUP(AM$1&amp;$AB104,$M$3:$M$1662&amp;$N$3:$N$1662,$O$3:$O$1662,0,0,1)</f>
        <v>11300</v>
      </c>
    </row>
    <row r="105" spans="13:39" x14ac:dyDescent="0.4">
      <c r="M105" t="s">
        <v>870</v>
      </c>
      <c r="N105" t="s">
        <v>647</v>
      </c>
      <c r="O105">
        <v>11300</v>
      </c>
      <c r="AB105" t="s">
        <v>162</v>
      </c>
      <c r="AC105" s="2">
        <f t="shared" si="15"/>
        <v>4298400</v>
      </c>
      <c r="AD105" s="2">
        <f t="shared" si="18"/>
        <v>3682800</v>
      </c>
      <c r="AE105" s="2">
        <f t="shared" si="18"/>
        <v>3599700</v>
      </c>
      <c r="AF105" s="2">
        <f t="shared" si="18"/>
        <v>4603000</v>
      </c>
      <c r="AG105" s="2">
        <f t="shared" si="18"/>
        <v>6639900</v>
      </c>
      <c r="AH105" s="2">
        <f t="shared" si="18"/>
        <v>2966600</v>
      </c>
      <c r="AI105" s="2" cm="1">
        <f t="array" ref="AI105">_xlfn.XLOOKUP(AI$1&amp;$AB105,$M$3:$M$1662&amp;$N$3:$N$1662,$O$3:$O$1662,0,0,1)</f>
        <v>12100</v>
      </c>
      <c r="AJ105" s="2" cm="1">
        <f t="array" ref="AJ105">_xlfn.XLOOKUP(AJ$1&amp;$AB105,$M$3:$M$1662&amp;$N$3:$N$1662,$O$3:$O$1662,0,0,1)</f>
        <v>8700</v>
      </c>
      <c r="AK105" s="2" cm="1">
        <f t="array" ref="AK105">_xlfn.XLOOKUP(AK$1&amp;$AB105,$M$3:$M$1662&amp;$N$3:$N$1662,$O$3:$O$1662,0,0,1)</f>
        <v>21700</v>
      </c>
      <c r="AL105" s="2" cm="1">
        <f t="array" ref="AL105">_xlfn.XLOOKUP(AL$1&amp;$AB105,$M$3:$M$1662&amp;$N$3:$N$1662,$O$3:$O$1662,0,0,1)</f>
        <v>43100</v>
      </c>
      <c r="AM105" s="2" cm="1">
        <f t="array" ref="AM105">_xlfn.XLOOKUP(AM$1&amp;$AB105,$M$3:$M$1662&amp;$N$3:$N$1662,$O$3:$O$1662,0,0,1)</f>
        <v>11900</v>
      </c>
    </row>
    <row r="106" spans="13:39" x14ac:dyDescent="0.4">
      <c r="M106" t="s">
        <v>870</v>
      </c>
      <c r="N106" t="s">
        <v>648</v>
      </c>
      <c r="O106">
        <v>11900</v>
      </c>
      <c r="AB106" t="s">
        <v>176</v>
      </c>
      <c r="AC106" s="2">
        <f t="shared" si="15"/>
        <v>4315500</v>
      </c>
      <c r="AD106" s="2">
        <f t="shared" si="18"/>
        <v>3697100</v>
      </c>
      <c r="AE106" s="2">
        <f t="shared" si="18"/>
        <v>3606600</v>
      </c>
      <c r="AF106" s="2">
        <f t="shared" si="18"/>
        <v>4619900</v>
      </c>
      <c r="AG106" s="2">
        <f t="shared" si="18"/>
        <v>6676400</v>
      </c>
      <c r="AH106" s="2">
        <f t="shared" si="18"/>
        <v>2977500</v>
      </c>
      <c r="AI106" s="2" cm="1">
        <f t="array" ref="AI106">_xlfn.XLOOKUP(AI$1&amp;$AB106,$M$3:$M$1662&amp;$N$3:$N$1662,$O$3:$O$1662,0,0,1)</f>
        <v>14300</v>
      </c>
      <c r="AJ106" s="2" cm="1">
        <f t="array" ref="AJ106">_xlfn.XLOOKUP(AJ$1&amp;$AB106,$M$3:$M$1662&amp;$N$3:$N$1662,$O$3:$O$1662,0,0,1)</f>
        <v>6900</v>
      </c>
      <c r="AK106" s="2" cm="1">
        <f t="array" ref="AK106">_xlfn.XLOOKUP(AK$1&amp;$AB106,$M$3:$M$1662&amp;$N$3:$N$1662,$O$3:$O$1662,0,0,1)</f>
        <v>16900</v>
      </c>
      <c r="AL106" s="2" cm="1">
        <f t="array" ref="AL106">_xlfn.XLOOKUP(AL$1&amp;$AB106,$M$3:$M$1662&amp;$N$3:$N$1662,$O$3:$O$1662,0,0,1)</f>
        <v>36500</v>
      </c>
      <c r="AM106" s="2" cm="1">
        <f t="array" ref="AM106">_xlfn.XLOOKUP(AM$1&amp;$AB106,$M$3:$M$1662&amp;$N$3:$N$1662,$O$3:$O$1662,0,0,1)</f>
        <v>10900</v>
      </c>
    </row>
    <row r="107" spans="13:39" x14ac:dyDescent="0.4">
      <c r="M107" t="s">
        <v>870</v>
      </c>
      <c r="N107" t="s">
        <v>649</v>
      </c>
      <c r="O107">
        <v>10900</v>
      </c>
      <c r="AB107" t="s">
        <v>115</v>
      </c>
      <c r="AC107" s="2">
        <f t="shared" si="15"/>
        <v>4341840</v>
      </c>
      <c r="AD107" s="2">
        <f t="shared" si="18"/>
        <v>3708300</v>
      </c>
      <c r="AE107" s="2">
        <f t="shared" si="18"/>
        <v>3624400</v>
      </c>
      <c r="AF107" s="2">
        <f t="shared" si="18"/>
        <v>4644600</v>
      </c>
      <c r="AG107" s="2">
        <f t="shared" si="18"/>
        <v>6738600</v>
      </c>
      <c r="AH107" s="2">
        <f t="shared" si="18"/>
        <v>2993300</v>
      </c>
      <c r="AI107" s="2" cm="1">
        <f t="array" ref="AI107">_xlfn.XLOOKUP(AI$1&amp;$AB107,$M$3:$M$1662&amp;$N$3:$N$1662,$O$3:$O$1662,0,0,1)</f>
        <v>11200</v>
      </c>
      <c r="AJ107" s="2" cm="1">
        <f t="array" ref="AJ107">_xlfn.XLOOKUP(AJ$1&amp;$AB107,$M$3:$M$1662&amp;$N$3:$N$1662,$O$3:$O$1662,0,0,1)</f>
        <v>17800</v>
      </c>
      <c r="AK107" s="2" cm="1">
        <f t="array" ref="AK107">_xlfn.XLOOKUP(AK$1&amp;$AB107,$M$3:$M$1662&amp;$N$3:$N$1662,$O$3:$O$1662,0,0,1)</f>
        <v>24700</v>
      </c>
      <c r="AL107" s="2" cm="1">
        <f t="array" ref="AL107">_xlfn.XLOOKUP(AL$1&amp;$AB107,$M$3:$M$1662&amp;$N$3:$N$1662,$O$3:$O$1662,0,0,1)</f>
        <v>62200</v>
      </c>
      <c r="AM107" s="2" cm="1">
        <f t="array" ref="AM107">_xlfn.XLOOKUP(AM$1&amp;$AB107,$M$3:$M$1662&amp;$N$3:$N$1662,$O$3:$O$1662,0,0,1)</f>
        <v>15800</v>
      </c>
    </row>
    <row r="108" spans="13:39" x14ac:dyDescent="0.4">
      <c r="M108" t="s">
        <v>870</v>
      </c>
      <c r="N108" t="s">
        <v>650</v>
      </c>
      <c r="O108">
        <v>15800</v>
      </c>
      <c r="AB108" t="s">
        <v>274</v>
      </c>
      <c r="AC108" s="2">
        <f t="shared" si="15"/>
        <v>4361080</v>
      </c>
      <c r="AD108" s="2">
        <f t="shared" si="18"/>
        <v>3720300</v>
      </c>
      <c r="AE108" s="2">
        <f t="shared" si="18"/>
        <v>3635200</v>
      </c>
      <c r="AF108" s="2">
        <f t="shared" si="18"/>
        <v>4668900</v>
      </c>
      <c r="AG108" s="2">
        <f t="shared" si="18"/>
        <v>6778100</v>
      </c>
      <c r="AH108" s="2">
        <f t="shared" si="18"/>
        <v>3002900</v>
      </c>
      <c r="AI108" s="2" cm="1">
        <f t="array" ref="AI108">_xlfn.XLOOKUP(AI$1&amp;$AB108,$M$3:$M$1662&amp;$N$3:$N$1662,$O$3:$O$1662,0,0,1)</f>
        <v>12000</v>
      </c>
      <c r="AJ108" s="2" cm="1">
        <f t="array" ref="AJ108">_xlfn.XLOOKUP(AJ$1&amp;$AB108,$M$3:$M$1662&amp;$N$3:$N$1662,$O$3:$O$1662,0,0,1)</f>
        <v>10800</v>
      </c>
      <c r="AK108" s="2" cm="1">
        <f t="array" ref="AK108">_xlfn.XLOOKUP(AK$1&amp;$AB108,$M$3:$M$1662&amp;$N$3:$N$1662,$O$3:$O$1662,0,0,1)</f>
        <v>24300</v>
      </c>
      <c r="AL108" s="2" cm="1">
        <f t="array" ref="AL108">_xlfn.XLOOKUP(AL$1&amp;$AB108,$M$3:$M$1662&amp;$N$3:$N$1662,$O$3:$O$1662,0,0,1)</f>
        <v>39500</v>
      </c>
      <c r="AM108" s="2" cm="1">
        <f t="array" ref="AM108">_xlfn.XLOOKUP(AM$1&amp;$AB108,$M$3:$M$1662&amp;$N$3:$N$1662,$O$3:$O$1662,0,0,1)</f>
        <v>9600</v>
      </c>
    </row>
    <row r="109" spans="13:39" x14ac:dyDescent="0.4">
      <c r="M109" t="s">
        <v>870</v>
      </c>
      <c r="N109" t="s">
        <v>651</v>
      </c>
      <c r="O109">
        <v>9600</v>
      </c>
      <c r="AB109" t="s">
        <v>37</v>
      </c>
      <c r="AC109" s="2">
        <f t="shared" si="15"/>
        <v>4392660</v>
      </c>
      <c r="AD109" s="2">
        <f t="shared" si="18"/>
        <v>3740500</v>
      </c>
      <c r="AE109" s="2">
        <f t="shared" si="18"/>
        <v>3645500</v>
      </c>
      <c r="AF109" s="2">
        <f t="shared" si="18"/>
        <v>4685200</v>
      </c>
      <c r="AG109" s="2">
        <f t="shared" si="18"/>
        <v>6858100</v>
      </c>
      <c r="AH109" s="2">
        <f t="shared" si="18"/>
        <v>3034000</v>
      </c>
      <c r="AI109" s="2" cm="1">
        <f t="array" ref="AI109">_xlfn.XLOOKUP(AI$1&amp;$AB109,$M$3:$M$1662&amp;$N$3:$N$1662,$O$3:$O$1662,0,0,1)</f>
        <v>20200</v>
      </c>
      <c r="AJ109" s="2" cm="1">
        <f t="array" ref="AJ109">_xlfn.XLOOKUP(AJ$1&amp;$AB109,$M$3:$M$1662&amp;$N$3:$N$1662,$O$3:$O$1662,0,0,1)</f>
        <v>10300</v>
      </c>
      <c r="AK109" s="2" cm="1">
        <f t="array" ref="AK109">_xlfn.XLOOKUP(AK$1&amp;$AB109,$M$3:$M$1662&amp;$N$3:$N$1662,$O$3:$O$1662,0,0,1)</f>
        <v>16300</v>
      </c>
      <c r="AL109" s="2" cm="1">
        <f t="array" ref="AL109">_xlfn.XLOOKUP(AL$1&amp;$AB109,$M$3:$M$1662&amp;$N$3:$N$1662,$O$3:$O$1662,0,0,1)</f>
        <v>80000</v>
      </c>
      <c r="AM109" s="2" cm="1">
        <f t="array" ref="AM109">_xlfn.XLOOKUP(AM$1&amp;$AB109,$M$3:$M$1662&amp;$N$3:$N$1662,$O$3:$O$1662,0,0,1)</f>
        <v>31100</v>
      </c>
    </row>
    <row r="110" spans="13:39" x14ac:dyDescent="0.4">
      <c r="M110" t="s">
        <v>870</v>
      </c>
      <c r="N110" t="s">
        <v>652</v>
      </c>
      <c r="O110">
        <v>31100</v>
      </c>
      <c r="AB110" t="s">
        <v>220</v>
      </c>
      <c r="AC110" s="2">
        <f t="shared" si="15"/>
        <v>4412460</v>
      </c>
      <c r="AD110" s="2">
        <f t="shared" si="18"/>
        <v>3766300</v>
      </c>
      <c r="AE110" s="2">
        <f t="shared" si="18"/>
        <v>3658000</v>
      </c>
      <c r="AF110" s="2">
        <f t="shared" si="18"/>
        <v>4702400</v>
      </c>
      <c r="AG110" s="2">
        <f t="shared" si="18"/>
        <v>6893300</v>
      </c>
      <c r="AH110" s="2">
        <f t="shared" si="18"/>
        <v>3042300</v>
      </c>
      <c r="AI110" s="2" cm="1">
        <f t="array" ref="AI110">_xlfn.XLOOKUP(AI$1&amp;$AB110,$M$3:$M$1662&amp;$N$3:$N$1662,$O$3:$O$1662,0,0,1)</f>
        <v>25800</v>
      </c>
      <c r="AJ110" s="2" cm="1">
        <f t="array" ref="AJ110">_xlfn.XLOOKUP(AJ$1&amp;$AB110,$M$3:$M$1662&amp;$N$3:$N$1662,$O$3:$O$1662,0,0,1)</f>
        <v>12500</v>
      </c>
      <c r="AK110" s="2" cm="1">
        <f t="array" ref="AK110">_xlfn.XLOOKUP(AK$1&amp;$AB110,$M$3:$M$1662&amp;$N$3:$N$1662,$O$3:$O$1662,0,0,1)</f>
        <v>17200</v>
      </c>
      <c r="AL110" s="2" cm="1">
        <f t="array" ref="AL110">_xlfn.XLOOKUP(AL$1&amp;$AB110,$M$3:$M$1662&amp;$N$3:$N$1662,$O$3:$O$1662,0,0,1)</f>
        <v>35200</v>
      </c>
      <c r="AM110" s="2" cm="1">
        <f t="array" ref="AM110">_xlfn.XLOOKUP(AM$1&amp;$AB110,$M$3:$M$1662&amp;$N$3:$N$1662,$O$3:$O$1662,0,0,1)</f>
        <v>8300</v>
      </c>
    </row>
    <row r="111" spans="13:39" x14ac:dyDescent="0.4">
      <c r="M111" t="s">
        <v>870</v>
      </c>
      <c r="N111" t="s">
        <v>653</v>
      </c>
      <c r="O111">
        <v>8300</v>
      </c>
      <c r="AB111" t="s">
        <v>222</v>
      </c>
      <c r="AC111" s="2">
        <f t="shared" si="15"/>
        <v>4436480</v>
      </c>
      <c r="AD111" s="2">
        <f t="shared" si="18"/>
        <v>3794500</v>
      </c>
      <c r="AE111" s="2">
        <f t="shared" si="18"/>
        <v>3668400</v>
      </c>
      <c r="AF111" s="2">
        <f t="shared" si="18"/>
        <v>4720300</v>
      </c>
      <c r="AG111" s="2">
        <f t="shared" si="18"/>
        <v>6938700</v>
      </c>
      <c r="AH111" s="2">
        <f t="shared" si="18"/>
        <v>3060500</v>
      </c>
      <c r="AI111" s="2" cm="1">
        <f t="array" ref="AI111">_xlfn.XLOOKUP(AI$1&amp;$AB111,$M$3:$M$1662&amp;$N$3:$N$1662,$O$3:$O$1662,0,0,1)</f>
        <v>28200</v>
      </c>
      <c r="AJ111" s="2" cm="1">
        <f t="array" ref="AJ111">_xlfn.XLOOKUP(AJ$1&amp;$AB111,$M$3:$M$1662&amp;$N$3:$N$1662,$O$3:$O$1662,0,0,1)</f>
        <v>10400</v>
      </c>
      <c r="AK111" s="2" cm="1">
        <f t="array" ref="AK111">_xlfn.XLOOKUP(AK$1&amp;$AB111,$M$3:$M$1662&amp;$N$3:$N$1662,$O$3:$O$1662,0,0,1)</f>
        <v>17900</v>
      </c>
      <c r="AL111" s="2" cm="1">
        <f t="array" ref="AL111">_xlfn.XLOOKUP(AL$1&amp;$AB111,$M$3:$M$1662&amp;$N$3:$N$1662,$O$3:$O$1662,0,0,1)</f>
        <v>45400</v>
      </c>
      <c r="AM111" s="2" cm="1">
        <f t="array" ref="AM111">_xlfn.XLOOKUP(AM$1&amp;$AB111,$M$3:$M$1662&amp;$N$3:$N$1662,$O$3:$O$1662,0,0,1)</f>
        <v>18200</v>
      </c>
    </row>
    <row r="112" spans="13:39" x14ac:dyDescent="0.4">
      <c r="M112" t="s">
        <v>870</v>
      </c>
      <c r="N112" t="s">
        <v>654</v>
      </c>
      <c r="O112">
        <v>18200</v>
      </c>
      <c r="AB112" t="s">
        <v>165</v>
      </c>
      <c r="AC112" s="2">
        <f t="shared" si="15"/>
        <v>4468820</v>
      </c>
      <c r="AD112" s="2">
        <f t="shared" si="18"/>
        <v>3821800</v>
      </c>
      <c r="AE112" s="2">
        <f t="shared" si="18"/>
        <v>3689000</v>
      </c>
      <c r="AF112" s="2">
        <f t="shared" si="18"/>
        <v>4765700</v>
      </c>
      <c r="AG112" s="2">
        <f t="shared" si="18"/>
        <v>6992600</v>
      </c>
      <c r="AH112" s="2">
        <f t="shared" si="18"/>
        <v>3075000</v>
      </c>
      <c r="AI112" s="2" cm="1">
        <f t="array" ref="AI112">_xlfn.XLOOKUP(AI$1&amp;$AB112,$M$3:$M$1662&amp;$N$3:$N$1662,$O$3:$O$1662,0,0,1)</f>
        <v>27300</v>
      </c>
      <c r="AJ112" s="2" cm="1">
        <f t="array" ref="AJ112">_xlfn.XLOOKUP(AJ$1&amp;$AB112,$M$3:$M$1662&amp;$N$3:$N$1662,$O$3:$O$1662,0,0,1)</f>
        <v>20600</v>
      </c>
      <c r="AK112" s="2" cm="1">
        <f t="array" ref="AK112">_xlfn.XLOOKUP(AK$1&amp;$AB112,$M$3:$M$1662&amp;$N$3:$N$1662,$O$3:$O$1662,0,0,1)</f>
        <v>45400</v>
      </c>
      <c r="AL112" s="2" cm="1">
        <f t="array" ref="AL112">_xlfn.XLOOKUP(AL$1&amp;$AB112,$M$3:$M$1662&amp;$N$3:$N$1662,$O$3:$O$1662,0,0,1)</f>
        <v>53900</v>
      </c>
      <c r="AM112" s="2" cm="1">
        <f t="array" ref="AM112">_xlfn.XLOOKUP(AM$1&amp;$AB112,$M$3:$M$1662&amp;$N$3:$N$1662,$O$3:$O$1662,0,0,1)</f>
        <v>14500</v>
      </c>
    </row>
    <row r="113" spans="13:39" x14ac:dyDescent="0.4">
      <c r="M113" t="s">
        <v>870</v>
      </c>
      <c r="N113" t="s">
        <v>655</v>
      </c>
      <c r="O113">
        <v>14500</v>
      </c>
      <c r="AB113" t="s">
        <v>196</v>
      </c>
      <c r="AC113" s="2">
        <f t="shared" si="15"/>
        <v>4493020</v>
      </c>
      <c r="AD113" s="2">
        <f t="shared" si="18"/>
        <v>3842100</v>
      </c>
      <c r="AE113" s="2">
        <f t="shared" si="18"/>
        <v>3703200</v>
      </c>
      <c r="AF113" s="2">
        <f t="shared" si="18"/>
        <v>4800200</v>
      </c>
      <c r="AG113" s="2">
        <f t="shared" si="18"/>
        <v>7040200</v>
      </c>
      <c r="AH113" s="2">
        <f t="shared" si="18"/>
        <v>3079400</v>
      </c>
      <c r="AI113" s="2" cm="1">
        <f t="array" ref="AI113">_xlfn.XLOOKUP(AI$1&amp;$AB113,$M$3:$M$1662&amp;$N$3:$N$1662,$O$3:$O$1662,0,0,1)</f>
        <v>20300</v>
      </c>
      <c r="AJ113" s="2" cm="1">
        <f t="array" ref="AJ113">_xlfn.XLOOKUP(AJ$1&amp;$AB113,$M$3:$M$1662&amp;$N$3:$N$1662,$O$3:$O$1662,0,0,1)</f>
        <v>14200</v>
      </c>
      <c r="AK113" s="2" cm="1">
        <f t="array" ref="AK113">_xlfn.XLOOKUP(AK$1&amp;$AB113,$M$3:$M$1662&amp;$N$3:$N$1662,$O$3:$O$1662,0,0,1)</f>
        <v>34500</v>
      </c>
      <c r="AL113" s="2" cm="1">
        <f t="array" ref="AL113">_xlfn.XLOOKUP(AL$1&amp;$AB113,$M$3:$M$1662&amp;$N$3:$N$1662,$O$3:$O$1662,0,0,1)</f>
        <v>47600</v>
      </c>
      <c r="AM113" s="2" cm="1">
        <f t="array" ref="AM113">_xlfn.XLOOKUP(AM$1&amp;$AB113,$M$3:$M$1662&amp;$N$3:$N$1662,$O$3:$O$1662,0,0,1)</f>
        <v>4400</v>
      </c>
    </row>
    <row r="114" spans="13:39" x14ac:dyDescent="0.4">
      <c r="M114" t="s">
        <v>870</v>
      </c>
      <c r="N114" t="s">
        <v>656</v>
      </c>
      <c r="O114">
        <v>4400</v>
      </c>
      <c r="AB114" t="s">
        <v>193</v>
      </c>
      <c r="AC114" s="2">
        <f t="shared" si="15"/>
        <v>4518800</v>
      </c>
      <c r="AD114" s="2">
        <f t="shared" si="18"/>
        <v>3851100</v>
      </c>
      <c r="AE114" s="2">
        <f t="shared" si="18"/>
        <v>3719600</v>
      </c>
      <c r="AF114" s="2">
        <f t="shared" si="18"/>
        <v>4827600</v>
      </c>
      <c r="AG114" s="2">
        <f t="shared" si="18"/>
        <v>7102800</v>
      </c>
      <c r="AH114" s="2">
        <f t="shared" si="18"/>
        <v>3092900</v>
      </c>
      <c r="AI114" s="2" cm="1">
        <f t="array" ref="AI114">_xlfn.XLOOKUP(AI$1&amp;$AB114,$M$3:$M$1662&amp;$N$3:$N$1662,$O$3:$O$1662,0,0,1)</f>
        <v>9000</v>
      </c>
      <c r="AJ114" s="2" cm="1">
        <f t="array" ref="AJ114">_xlfn.XLOOKUP(AJ$1&amp;$AB114,$M$3:$M$1662&amp;$N$3:$N$1662,$O$3:$O$1662,0,0,1)</f>
        <v>16400</v>
      </c>
      <c r="AK114" s="2" cm="1">
        <f t="array" ref="AK114">_xlfn.XLOOKUP(AK$1&amp;$AB114,$M$3:$M$1662&amp;$N$3:$N$1662,$O$3:$O$1662,0,0,1)</f>
        <v>27400</v>
      </c>
      <c r="AL114" s="2" cm="1">
        <f t="array" ref="AL114">_xlfn.XLOOKUP(AL$1&amp;$AB114,$M$3:$M$1662&amp;$N$3:$N$1662,$O$3:$O$1662,0,0,1)</f>
        <v>62600</v>
      </c>
      <c r="AM114" s="2" cm="1">
        <f t="array" ref="AM114">_xlfn.XLOOKUP(AM$1&amp;$AB114,$M$3:$M$1662&amp;$N$3:$N$1662,$O$3:$O$1662,0,0,1)</f>
        <v>13500</v>
      </c>
    </row>
    <row r="115" spans="13:39" x14ac:dyDescent="0.4">
      <c r="M115" t="s">
        <v>870</v>
      </c>
      <c r="N115" t="s">
        <v>657</v>
      </c>
      <c r="O115">
        <v>13500</v>
      </c>
      <c r="AB115" t="s">
        <v>185</v>
      </c>
      <c r="AC115" s="2">
        <f t="shared" si="15"/>
        <v>4541740</v>
      </c>
      <c r="AD115" s="2">
        <f t="shared" si="18"/>
        <v>3861100</v>
      </c>
      <c r="AE115" s="2">
        <f t="shared" si="18"/>
        <v>3737900</v>
      </c>
      <c r="AF115" s="2">
        <f t="shared" si="18"/>
        <v>4848000</v>
      </c>
      <c r="AG115" s="2">
        <f t="shared" si="18"/>
        <v>7159500</v>
      </c>
      <c r="AH115" s="2">
        <f t="shared" si="18"/>
        <v>3102200</v>
      </c>
      <c r="AI115" s="2" cm="1">
        <f t="array" ref="AI115">_xlfn.XLOOKUP(AI$1&amp;$AB115,$M$3:$M$1662&amp;$N$3:$N$1662,$O$3:$O$1662,0,0,1)</f>
        <v>10000</v>
      </c>
      <c r="AJ115" s="2" cm="1">
        <f t="array" ref="AJ115">_xlfn.XLOOKUP(AJ$1&amp;$AB115,$M$3:$M$1662&amp;$N$3:$N$1662,$O$3:$O$1662,0,0,1)</f>
        <v>18300</v>
      </c>
      <c r="AK115" s="2" cm="1">
        <f t="array" ref="AK115">_xlfn.XLOOKUP(AK$1&amp;$AB115,$M$3:$M$1662&amp;$N$3:$N$1662,$O$3:$O$1662,0,0,1)</f>
        <v>20400</v>
      </c>
      <c r="AL115" s="2" cm="1">
        <f t="array" ref="AL115">_xlfn.XLOOKUP(AL$1&amp;$AB115,$M$3:$M$1662&amp;$N$3:$N$1662,$O$3:$O$1662,0,0,1)</f>
        <v>56700</v>
      </c>
      <c r="AM115" s="2" cm="1">
        <f t="array" ref="AM115">_xlfn.XLOOKUP(AM$1&amp;$AB115,$M$3:$M$1662&amp;$N$3:$N$1662,$O$3:$O$1662,0,0,1)</f>
        <v>9300</v>
      </c>
    </row>
    <row r="116" spans="13:39" x14ac:dyDescent="0.4">
      <c r="M116" t="s">
        <v>870</v>
      </c>
      <c r="N116" t="s">
        <v>658</v>
      </c>
      <c r="O116">
        <v>9300</v>
      </c>
      <c r="AB116" t="s">
        <v>235</v>
      </c>
      <c r="AC116" s="2">
        <f t="shared" si="15"/>
        <v>4568180</v>
      </c>
      <c r="AD116" s="2">
        <f t="shared" ref="AD116:AH131" si="19">AD115+AI116</f>
        <v>3887400</v>
      </c>
      <c r="AE116" s="2">
        <f t="shared" si="19"/>
        <v>3750900</v>
      </c>
      <c r="AF116" s="2">
        <f t="shared" si="19"/>
        <v>4863400</v>
      </c>
      <c r="AG116" s="2">
        <f t="shared" si="19"/>
        <v>7202000</v>
      </c>
      <c r="AH116" s="2">
        <f t="shared" si="19"/>
        <v>3137200</v>
      </c>
      <c r="AI116" s="2" cm="1">
        <f t="array" ref="AI116">_xlfn.XLOOKUP(AI$1&amp;$AB116,$M$3:$M$1662&amp;$N$3:$N$1662,$O$3:$O$1662,0,0,1)</f>
        <v>26300</v>
      </c>
      <c r="AJ116" s="2" cm="1">
        <f t="array" ref="AJ116">_xlfn.XLOOKUP(AJ$1&amp;$AB116,$M$3:$M$1662&amp;$N$3:$N$1662,$O$3:$O$1662,0,0,1)</f>
        <v>13000</v>
      </c>
      <c r="AK116" s="2" cm="1">
        <f t="array" ref="AK116">_xlfn.XLOOKUP(AK$1&amp;$AB116,$M$3:$M$1662&amp;$N$3:$N$1662,$O$3:$O$1662,0,0,1)</f>
        <v>15400</v>
      </c>
      <c r="AL116" s="2" cm="1">
        <f t="array" ref="AL116">_xlfn.XLOOKUP(AL$1&amp;$AB116,$M$3:$M$1662&amp;$N$3:$N$1662,$O$3:$O$1662,0,0,1)</f>
        <v>42500</v>
      </c>
      <c r="AM116" s="2" cm="1">
        <f t="array" ref="AM116">_xlfn.XLOOKUP(AM$1&amp;$AB116,$M$3:$M$1662&amp;$N$3:$N$1662,$O$3:$O$1662,0,0,1)</f>
        <v>35000</v>
      </c>
    </row>
    <row r="117" spans="13:39" x14ac:dyDescent="0.4">
      <c r="M117" t="s">
        <v>870</v>
      </c>
      <c r="N117" t="s">
        <v>659</v>
      </c>
      <c r="O117">
        <v>35000</v>
      </c>
      <c r="AB117" t="s">
        <v>249</v>
      </c>
      <c r="AC117" s="2">
        <f t="shared" si="15"/>
        <v>4592940</v>
      </c>
      <c r="AD117" s="2">
        <f t="shared" si="19"/>
        <v>3896100</v>
      </c>
      <c r="AE117" s="2">
        <f t="shared" si="19"/>
        <v>3768100</v>
      </c>
      <c r="AF117" s="2">
        <f t="shared" si="19"/>
        <v>4883000</v>
      </c>
      <c r="AG117" s="2">
        <f t="shared" si="19"/>
        <v>7254600</v>
      </c>
      <c r="AH117" s="2">
        <f t="shared" si="19"/>
        <v>3162900</v>
      </c>
      <c r="AI117" s="2" cm="1">
        <f t="array" ref="AI117">_xlfn.XLOOKUP(AI$1&amp;$AB117,$M$3:$M$1662&amp;$N$3:$N$1662,$O$3:$O$1662,0,0,1)</f>
        <v>8700</v>
      </c>
      <c r="AJ117" s="2" cm="1">
        <f t="array" ref="AJ117">_xlfn.XLOOKUP(AJ$1&amp;$AB117,$M$3:$M$1662&amp;$N$3:$N$1662,$O$3:$O$1662,0,0,1)</f>
        <v>17200</v>
      </c>
      <c r="AK117" s="2" cm="1">
        <f t="array" ref="AK117">_xlfn.XLOOKUP(AK$1&amp;$AB117,$M$3:$M$1662&amp;$N$3:$N$1662,$O$3:$O$1662,0,0,1)</f>
        <v>19600</v>
      </c>
      <c r="AL117" s="2" cm="1">
        <f t="array" ref="AL117">_xlfn.XLOOKUP(AL$1&amp;$AB117,$M$3:$M$1662&amp;$N$3:$N$1662,$O$3:$O$1662,0,0,1)</f>
        <v>52600</v>
      </c>
      <c r="AM117" s="2" cm="1">
        <f t="array" ref="AM117">_xlfn.XLOOKUP(AM$1&amp;$AB117,$M$3:$M$1662&amp;$N$3:$N$1662,$O$3:$O$1662,0,0,1)</f>
        <v>25700</v>
      </c>
    </row>
    <row r="118" spans="13:39" x14ac:dyDescent="0.4">
      <c r="M118" t="s">
        <v>870</v>
      </c>
      <c r="N118" t="s">
        <v>660</v>
      </c>
      <c r="O118">
        <v>25700</v>
      </c>
      <c r="AB118" t="s">
        <v>111</v>
      </c>
      <c r="AC118" s="2">
        <f t="shared" si="15"/>
        <v>4612380</v>
      </c>
      <c r="AD118" s="2">
        <f t="shared" si="19"/>
        <v>3905700</v>
      </c>
      <c r="AE118" s="2">
        <f t="shared" si="19"/>
        <v>3786200</v>
      </c>
      <c r="AF118" s="2">
        <f t="shared" si="19"/>
        <v>4894000</v>
      </c>
      <c r="AG118" s="2">
        <f t="shared" si="19"/>
        <v>7295300</v>
      </c>
      <c r="AH118" s="2">
        <f t="shared" si="19"/>
        <v>3180700</v>
      </c>
      <c r="AI118" s="2" cm="1">
        <f t="array" ref="AI118">_xlfn.XLOOKUP(AI$1&amp;$AB118,$M$3:$M$1662&amp;$N$3:$N$1662,$O$3:$O$1662,0,0,1)</f>
        <v>9600</v>
      </c>
      <c r="AJ118" s="2" cm="1">
        <f t="array" ref="AJ118">_xlfn.XLOOKUP(AJ$1&amp;$AB118,$M$3:$M$1662&amp;$N$3:$N$1662,$O$3:$O$1662,0,0,1)</f>
        <v>18100</v>
      </c>
      <c r="AK118" s="2" cm="1">
        <f t="array" ref="AK118">_xlfn.XLOOKUP(AK$1&amp;$AB118,$M$3:$M$1662&amp;$N$3:$N$1662,$O$3:$O$1662,0,0,1)</f>
        <v>11000</v>
      </c>
      <c r="AL118" s="2" cm="1">
        <f t="array" ref="AL118">_xlfn.XLOOKUP(AL$1&amp;$AB118,$M$3:$M$1662&amp;$N$3:$N$1662,$O$3:$O$1662,0,0,1)</f>
        <v>40700</v>
      </c>
      <c r="AM118" s="2" cm="1">
        <f t="array" ref="AM118">_xlfn.XLOOKUP(AM$1&amp;$AB118,$M$3:$M$1662&amp;$N$3:$N$1662,$O$3:$O$1662,0,0,1)</f>
        <v>17800</v>
      </c>
    </row>
    <row r="119" spans="13:39" x14ac:dyDescent="0.4">
      <c r="M119" t="s">
        <v>870</v>
      </c>
      <c r="N119" t="s">
        <v>661</v>
      </c>
      <c r="O119">
        <v>17800</v>
      </c>
      <c r="AB119" t="s">
        <v>270</v>
      </c>
      <c r="AC119" s="2">
        <f t="shared" si="15"/>
        <v>4634900</v>
      </c>
      <c r="AD119" s="2">
        <f t="shared" si="19"/>
        <v>3920600</v>
      </c>
      <c r="AE119" s="2">
        <f t="shared" si="19"/>
        <v>3798900</v>
      </c>
      <c r="AF119" s="2">
        <f t="shared" si="19"/>
        <v>4906700</v>
      </c>
      <c r="AG119" s="2">
        <f t="shared" si="19"/>
        <v>7358800</v>
      </c>
      <c r="AH119" s="2">
        <f t="shared" si="19"/>
        <v>3189500</v>
      </c>
      <c r="AI119" s="2" cm="1">
        <f t="array" ref="AI119">_xlfn.XLOOKUP(AI$1&amp;$AB119,$M$3:$M$1662&amp;$N$3:$N$1662,$O$3:$O$1662,0,0,1)</f>
        <v>14900</v>
      </c>
      <c r="AJ119" s="2" cm="1">
        <f t="array" ref="AJ119">_xlfn.XLOOKUP(AJ$1&amp;$AB119,$M$3:$M$1662&amp;$N$3:$N$1662,$O$3:$O$1662,0,0,1)</f>
        <v>12700</v>
      </c>
      <c r="AK119" s="2" cm="1">
        <f t="array" ref="AK119">_xlfn.XLOOKUP(AK$1&amp;$AB119,$M$3:$M$1662&amp;$N$3:$N$1662,$O$3:$O$1662,0,0,1)</f>
        <v>12700</v>
      </c>
      <c r="AL119" s="2" cm="1">
        <f t="array" ref="AL119">_xlfn.XLOOKUP(AL$1&amp;$AB119,$M$3:$M$1662&amp;$N$3:$N$1662,$O$3:$O$1662,0,0,1)</f>
        <v>63500</v>
      </c>
      <c r="AM119" s="2" cm="1">
        <f t="array" ref="AM119">_xlfn.XLOOKUP(AM$1&amp;$AB119,$M$3:$M$1662&amp;$N$3:$N$1662,$O$3:$O$1662,0,0,1)</f>
        <v>8800</v>
      </c>
    </row>
    <row r="120" spans="13:39" x14ac:dyDescent="0.4">
      <c r="M120" t="s">
        <v>870</v>
      </c>
      <c r="N120" t="s">
        <v>662</v>
      </c>
      <c r="O120">
        <v>8800</v>
      </c>
      <c r="AB120" t="s">
        <v>255</v>
      </c>
      <c r="AC120" s="2">
        <f t="shared" si="15"/>
        <v>4653660</v>
      </c>
      <c r="AD120" s="2">
        <f t="shared" si="19"/>
        <v>3928900</v>
      </c>
      <c r="AE120" s="2">
        <f t="shared" si="19"/>
        <v>3807400</v>
      </c>
      <c r="AF120" s="2">
        <f t="shared" si="19"/>
        <v>4913900</v>
      </c>
      <c r="AG120" s="2">
        <f t="shared" si="19"/>
        <v>7411800</v>
      </c>
      <c r="AH120" s="2">
        <f t="shared" si="19"/>
        <v>3206300</v>
      </c>
      <c r="AI120" s="2" cm="1">
        <f t="array" ref="AI120">_xlfn.XLOOKUP(AI$1&amp;$AB120,$M$3:$M$1662&amp;$N$3:$N$1662,$O$3:$O$1662,0,0,1)</f>
        <v>8300</v>
      </c>
      <c r="AJ120" s="2" cm="1">
        <f t="array" ref="AJ120">_xlfn.XLOOKUP(AJ$1&amp;$AB120,$M$3:$M$1662&amp;$N$3:$N$1662,$O$3:$O$1662,0,0,1)</f>
        <v>8500</v>
      </c>
      <c r="AK120" s="2" cm="1">
        <f t="array" ref="AK120">_xlfn.XLOOKUP(AK$1&amp;$AB120,$M$3:$M$1662&amp;$N$3:$N$1662,$O$3:$O$1662,0,0,1)</f>
        <v>7200</v>
      </c>
      <c r="AL120" s="2" cm="1">
        <f t="array" ref="AL120">_xlfn.XLOOKUP(AL$1&amp;$AB120,$M$3:$M$1662&amp;$N$3:$N$1662,$O$3:$O$1662,0,0,1)</f>
        <v>53000</v>
      </c>
      <c r="AM120" s="2" cm="1">
        <f t="array" ref="AM120">_xlfn.XLOOKUP(AM$1&amp;$AB120,$M$3:$M$1662&amp;$N$3:$N$1662,$O$3:$O$1662,0,0,1)</f>
        <v>16800</v>
      </c>
    </row>
    <row r="121" spans="13:39" x14ac:dyDescent="0.4">
      <c r="M121" t="s">
        <v>870</v>
      </c>
      <c r="N121" t="s">
        <v>663</v>
      </c>
      <c r="O121">
        <v>16800</v>
      </c>
      <c r="AB121" t="s">
        <v>131</v>
      </c>
      <c r="AC121" s="2">
        <f t="shared" si="15"/>
        <v>4686300</v>
      </c>
      <c r="AD121" s="2">
        <f t="shared" si="19"/>
        <v>3937300</v>
      </c>
      <c r="AE121" s="2">
        <f t="shared" si="19"/>
        <v>3814800</v>
      </c>
      <c r="AF121" s="2">
        <f t="shared" si="19"/>
        <v>5000700</v>
      </c>
      <c r="AG121" s="2">
        <f t="shared" si="19"/>
        <v>7464500</v>
      </c>
      <c r="AH121" s="2">
        <f t="shared" si="19"/>
        <v>3214200</v>
      </c>
      <c r="AI121" s="2" cm="1">
        <f t="array" ref="AI121">_xlfn.XLOOKUP(AI$1&amp;$AB121,$M$3:$M$1662&amp;$N$3:$N$1662,$O$3:$O$1662,0,0,1)</f>
        <v>8400</v>
      </c>
      <c r="AJ121" s="2" cm="1">
        <f t="array" ref="AJ121">_xlfn.XLOOKUP(AJ$1&amp;$AB121,$M$3:$M$1662&amp;$N$3:$N$1662,$O$3:$O$1662,0,0,1)</f>
        <v>7400</v>
      </c>
      <c r="AK121" s="2" cm="1">
        <f t="array" ref="AK121">_xlfn.XLOOKUP(AK$1&amp;$AB121,$M$3:$M$1662&amp;$N$3:$N$1662,$O$3:$O$1662,0,0,1)</f>
        <v>86800</v>
      </c>
      <c r="AL121" s="2" cm="1">
        <f t="array" ref="AL121">_xlfn.XLOOKUP(AL$1&amp;$AB121,$M$3:$M$1662&amp;$N$3:$N$1662,$O$3:$O$1662,0,0,1)</f>
        <v>52700</v>
      </c>
      <c r="AM121" s="2" cm="1">
        <f t="array" ref="AM121">_xlfn.XLOOKUP(AM$1&amp;$AB121,$M$3:$M$1662&amp;$N$3:$N$1662,$O$3:$O$1662,0,0,1)</f>
        <v>7900</v>
      </c>
    </row>
    <row r="122" spans="13:39" x14ac:dyDescent="0.4">
      <c r="M122" t="s">
        <v>870</v>
      </c>
      <c r="N122" t="s">
        <v>664</v>
      </c>
      <c r="O122">
        <v>7900</v>
      </c>
      <c r="AB122" t="s">
        <v>290</v>
      </c>
      <c r="AC122" s="2">
        <f t="shared" si="15"/>
        <v>4710660</v>
      </c>
      <c r="AD122" s="2">
        <f t="shared" si="19"/>
        <v>3952300</v>
      </c>
      <c r="AE122" s="2">
        <f t="shared" si="19"/>
        <v>3824600</v>
      </c>
      <c r="AF122" s="2">
        <f t="shared" si="19"/>
        <v>5021400</v>
      </c>
      <c r="AG122" s="2">
        <f t="shared" si="19"/>
        <v>7529800</v>
      </c>
      <c r="AH122" s="2">
        <f t="shared" si="19"/>
        <v>3225200</v>
      </c>
      <c r="AI122" s="2" cm="1">
        <f t="array" ref="AI122">_xlfn.XLOOKUP(AI$1&amp;$AB122,$M$3:$M$1662&amp;$N$3:$N$1662,$O$3:$O$1662,0,0,1)</f>
        <v>15000</v>
      </c>
      <c r="AJ122" s="2" cm="1">
        <f t="array" ref="AJ122">_xlfn.XLOOKUP(AJ$1&amp;$AB122,$M$3:$M$1662&amp;$N$3:$N$1662,$O$3:$O$1662,0,0,1)</f>
        <v>9800</v>
      </c>
      <c r="AK122" s="2" cm="1">
        <f t="array" ref="AK122">_xlfn.XLOOKUP(AK$1&amp;$AB122,$M$3:$M$1662&amp;$N$3:$N$1662,$O$3:$O$1662,0,0,1)</f>
        <v>20700</v>
      </c>
      <c r="AL122" s="2" cm="1">
        <f t="array" ref="AL122">_xlfn.XLOOKUP(AL$1&amp;$AB122,$M$3:$M$1662&amp;$N$3:$N$1662,$O$3:$O$1662,0,0,1)</f>
        <v>65300</v>
      </c>
      <c r="AM122" s="2" cm="1">
        <f t="array" ref="AM122">_xlfn.XLOOKUP(AM$1&amp;$AB122,$M$3:$M$1662&amp;$N$3:$N$1662,$O$3:$O$1662,0,0,1)</f>
        <v>11000</v>
      </c>
    </row>
    <row r="123" spans="13:39" x14ac:dyDescent="0.4">
      <c r="M123" t="s">
        <v>870</v>
      </c>
      <c r="N123" t="s">
        <v>665</v>
      </c>
      <c r="O123">
        <v>11000</v>
      </c>
      <c r="AB123" t="s">
        <v>197</v>
      </c>
      <c r="AC123" s="2">
        <f t="shared" si="15"/>
        <v>4735440</v>
      </c>
      <c r="AD123" s="2">
        <f t="shared" si="19"/>
        <v>3959700</v>
      </c>
      <c r="AE123" s="2">
        <f t="shared" si="19"/>
        <v>3839000</v>
      </c>
      <c r="AF123" s="2">
        <f t="shared" si="19"/>
        <v>5034800</v>
      </c>
      <c r="AG123" s="2">
        <f t="shared" si="19"/>
        <v>7608000</v>
      </c>
      <c r="AH123" s="2">
        <f t="shared" si="19"/>
        <v>3235700</v>
      </c>
      <c r="AI123" s="2" cm="1">
        <f t="array" ref="AI123">_xlfn.XLOOKUP(AI$1&amp;$AB123,$M$3:$M$1662&amp;$N$3:$N$1662,$O$3:$O$1662,0,0,1)</f>
        <v>7400</v>
      </c>
      <c r="AJ123" s="2" cm="1">
        <f t="array" ref="AJ123">_xlfn.XLOOKUP(AJ$1&amp;$AB123,$M$3:$M$1662&amp;$N$3:$N$1662,$O$3:$O$1662,0,0,1)</f>
        <v>14400</v>
      </c>
      <c r="AK123" s="2" cm="1">
        <f t="array" ref="AK123">_xlfn.XLOOKUP(AK$1&amp;$AB123,$M$3:$M$1662&amp;$N$3:$N$1662,$O$3:$O$1662,0,0,1)</f>
        <v>13400</v>
      </c>
      <c r="AL123" s="2" cm="1">
        <f t="array" ref="AL123">_xlfn.XLOOKUP(AL$1&amp;$AB123,$M$3:$M$1662&amp;$N$3:$N$1662,$O$3:$O$1662,0,0,1)</f>
        <v>78200</v>
      </c>
      <c r="AM123" s="2" cm="1">
        <f t="array" ref="AM123">_xlfn.XLOOKUP(AM$1&amp;$AB123,$M$3:$M$1662&amp;$N$3:$N$1662,$O$3:$O$1662,0,0,1)</f>
        <v>10500</v>
      </c>
    </row>
    <row r="124" spans="13:39" x14ac:dyDescent="0.4">
      <c r="M124" t="s">
        <v>870</v>
      </c>
      <c r="N124" t="s">
        <v>666</v>
      </c>
      <c r="O124">
        <v>10500</v>
      </c>
      <c r="AB124" t="s">
        <v>187</v>
      </c>
      <c r="AC124" s="2">
        <f t="shared" si="15"/>
        <v>4773320</v>
      </c>
      <c r="AD124" s="2">
        <f t="shared" si="19"/>
        <v>4039700</v>
      </c>
      <c r="AE124" s="2">
        <f t="shared" si="19"/>
        <v>3855200</v>
      </c>
      <c r="AF124" s="2">
        <f t="shared" si="19"/>
        <v>5058800</v>
      </c>
      <c r="AG124" s="2">
        <f t="shared" si="19"/>
        <v>7650700</v>
      </c>
      <c r="AH124" s="2">
        <f t="shared" si="19"/>
        <v>3262200</v>
      </c>
      <c r="AI124" s="2" cm="1">
        <f t="array" ref="AI124">_xlfn.XLOOKUP(AI$1&amp;$AB124,$M$3:$M$1662&amp;$N$3:$N$1662,$O$3:$O$1662,0,0,1)</f>
        <v>80000</v>
      </c>
      <c r="AJ124" s="2" cm="1">
        <f t="array" ref="AJ124">_xlfn.XLOOKUP(AJ$1&amp;$AB124,$M$3:$M$1662&amp;$N$3:$N$1662,$O$3:$O$1662,0,0,1)</f>
        <v>16200</v>
      </c>
      <c r="AK124" s="2" cm="1">
        <f t="array" ref="AK124">_xlfn.XLOOKUP(AK$1&amp;$AB124,$M$3:$M$1662&amp;$N$3:$N$1662,$O$3:$O$1662,0,0,1)</f>
        <v>24000</v>
      </c>
      <c r="AL124" s="2" cm="1">
        <f t="array" ref="AL124">_xlfn.XLOOKUP(AL$1&amp;$AB124,$M$3:$M$1662&amp;$N$3:$N$1662,$O$3:$O$1662,0,0,1)</f>
        <v>42700</v>
      </c>
      <c r="AM124" s="2" cm="1">
        <f t="array" ref="AM124">_xlfn.XLOOKUP(AM$1&amp;$AB124,$M$3:$M$1662&amp;$N$3:$N$1662,$O$3:$O$1662,0,0,1)</f>
        <v>26500</v>
      </c>
    </row>
    <row r="125" spans="13:39" x14ac:dyDescent="0.4">
      <c r="M125" t="s">
        <v>870</v>
      </c>
      <c r="N125" t="s">
        <v>667</v>
      </c>
      <c r="O125">
        <v>26500</v>
      </c>
      <c r="AB125" t="s">
        <v>180</v>
      </c>
      <c r="AC125" s="2">
        <f t="shared" si="15"/>
        <v>4809600</v>
      </c>
      <c r="AD125" s="2">
        <f t="shared" si="19"/>
        <v>4058600</v>
      </c>
      <c r="AE125" s="2">
        <f t="shared" si="19"/>
        <v>3865000</v>
      </c>
      <c r="AF125" s="2">
        <f t="shared" si="19"/>
        <v>5071200</v>
      </c>
      <c r="AG125" s="2">
        <f t="shared" si="19"/>
        <v>7768500</v>
      </c>
      <c r="AH125" s="2">
        <f t="shared" si="19"/>
        <v>3284700</v>
      </c>
      <c r="AI125" s="2" cm="1">
        <f t="array" ref="AI125">_xlfn.XLOOKUP(AI$1&amp;$AB125,$M$3:$M$1662&amp;$N$3:$N$1662,$O$3:$O$1662,0,0,1)</f>
        <v>18900</v>
      </c>
      <c r="AJ125" s="2" cm="1">
        <f t="array" ref="AJ125">_xlfn.XLOOKUP(AJ$1&amp;$AB125,$M$3:$M$1662&amp;$N$3:$N$1662,$O$3:$O$1662,0,0,1)</f>
        <v>9800</v>
      </c>
      <c r="AK125" s="2" cm="1">
        <f t="array" ref="AK125">_xlfn.XLOOKUP(AK$1&amp;$AB125,$M$3:$M$1662&amp;$N$3:$N$1662,$O$3:$O$1662,0,0,1)</f>
        <v>12400</v>
      </c>
      <c r="AL125" s="2" cm="1">
        <f t="array" ref="AL125">_xlfn.XLOOKUP(AL$1&amp;$AB125,$M$3:$M$1662&amp;$N$3:$N$1662,$O$3:$O$1662,0,0,1)</f>
        <v>117800</v>
      </c>
      <c r="AM125" s="2" cm="1">
        <f t="array" ref="AM125">_xlfn.XLOOKUP(AM$1&amp;$AB125,$M$3:$M$1662&amp;$N$3:$N$1662,$O$3:$O$1662,0,0,1)</f>
        <v>22500</v>
      </c>
    </row>
    <row r="126" spans="13:39" x14ac:dyDescent="0.4">
      <c r="M126" t="s">
        <v>870</v>
      </c>
      <c r="N126" t="s">
        <v>668</v>
      </c>
      <c r="O126">
        <v>22500</v>
      </c>
      <c r="AB126" t="s">
        <v>58</v>
      </c>
      <c r="AC126" s="2">
        <f t="shared" si="15"/>
        <v>4831620</v>
      </c>
      <c r="AD126" s="2">
        <f t="shared" si="19"/>
        <v>4070700</v>
      </c>
      <c r="AE126" s="2">
        <f t="shared" si="19"/>
        <v>3871900</v>
      </c>
      <c r="AF126" s="2">
        <f t="shared" si="19"/>
        <v>5080300</v>
      </c>
      <c r="AG126" s="2">
        <f t="shared" si="19"/>
        <v>7824600</v>
      </c>
      <c r="AH126" s="2">
        <f t="shared" si="19"/>
        <v>3310600</v>
      </c>
      <c r="AI126" s="2" cm="1">
        <f t="array" ref="AI126">_xlfn.XLOOKUP(AI$1&amp;$AB126,$M$3:$M$1662&amp;$N$3:$N$1662,$O$3:$O$1662,0,0,1)</f>
        <v>12100</v>
      </c>
      <c r="AJ126" s="2" cm="1">
        <f t="array" ref="AJ126">_xlfn.XLOOKUP(AJ$1&amp;$AB126,$M$3:$M$1662&amp;$N$3:$N$1662,$O$3:$O$1662,0,0,1)</f>
        <v>6900</v>
      </c>
      <c r="AK126" s="2" cm="1">
        <f t="array" ref="AK126">_xlfn.XLOOKUP(AK$1&amp;$AB126,$M$3:$M$1662&amp;$N$3:$N$1662,$O$3:$O$1662,0,0,1)</f>
        <v>9100</v>
      </c>
      <c r="AL126" s="2" cm="1">
        <f t="array" ref="AL126">_xlfn.XLOOKUP(AL$1&amp;$AB126,$M$3:$M$1662&amp;$N$3:$N$1662,$O$3:$O$1662,0,0,1)</f>
        <v>56100</v>
      </c>
      <c r="AM126" s="2" cm="1">
        <f t="array" ref="AM126">_xlfn.XLOOKUP(AM$1&amp;$AB126,$M$3:$M$1662&amp;$N$3:$N$1662,$O$3:$O$1662,0,0,1)</f>
        <v>25900</v>
      </c>
    </row>
    <row r="127" spans="13:39" x14ac:dyDescent="0.4">
      <c r="M127" t="s">
        <v>870</v>
      </c>
      <c r="N127" t="s">
        <v>669</v>
      </c>
      <c r="O127">
        <v>25900</v>
      </c>
      <c r="AB127" t="s">
        <v>35</v>
      </c>
      <c r="AC127" s="2">
        <f t="shared" si="15"/>
        <v>4856660</v>
      </c>
      <c r="AD127" s="2">
        <f t="shared" si="19"/>
        <v>4081000</v>
      </c>
      <c r="AE127" s="2">
        <f t="shared" si="19"/>
        <v>3898700</v>
      </c>
      <c r="AF127" s="2">
        <f t="shared" si="19"/>
        <v>5090800</v>
      </c>
      <c r="AG127" s="2">
        <f t="shared" si="19"/>
        <v>7881800</v>
      </c>
      <c r="AH127" s="2">
        <f t="shared" si="19"/>
        <v>3331000</v>
      </c>
      <c r="AI127" s="2" cm="1">
        <f t="array" ref="AI127">_xlfn.XLOOKUP(AI$1&amp;$AB127,$M$3:$M$1662&amp;$N$3:$N$1662,$O$3:$O$1662,0,0,1)</f>
        <v>10300</v>
      </c>
      <c r="AJ127" s="2" cm="1">
        <f t="array" ref="AJ127">_xlfn.XLOOKUP(AJ$1&amp;$AB127,$M$3:$M$1662&amp;$N$3:$N$1662,$O$3:$O$1662,0,0,1)</f>
        <v>26800</v>
      </c>
      <c r="AK127" s="2" cm="1">
        <f t="array" ref="AK127">_xlfn.XLOOKUP(AK$1&amp;$AB127,$M$3:$M$1662&amp;$N$3:$N$1662,$O$3:$O$1662,0,0,1)</f>
        <v>10500</v>
      </c>
      <c r="AL127" s="2" cm="1">
        <f t="array" ref="AL127">_xlfn.XLOOKUP(AL$1&amp;$AB127,$M$3:$M$1662&amp;$N$3:$N$1662,$O$3:$O$1662,0,0,1)</f>
        <v>57200</v>
      </c>
      <c r="AM127" s="2" cm="1">
        <f t="array" ref="AM127">_xlfn.XLOOKUP(AM$1&amp;$AB127,$M$3:$M$1662&amp;$N$3:$N$1662,$O$3:$O$1662,0,0,1)</f>
        <v>20400</v>
      </c>
    </row>
    <row r="128" spans="13:39" x14ac:dyDescent="0.4">
      <c r="M128" t="s">
        <v>870</v>
      </c>
      <c r="N128" t="s">
        <v>670</v>
      </c>
      <c r="O128">
        <v>20400</v>
      </c>
      <c r="AB128" t="s">
        <v>169</v>
      </c>
      <c r="AC128" s="2">
        <f t="shared" si="15"/>
        <v>4896720</v>
      </c>
      <c r="AD128" s="2">
        <f t="shared" si="19"/>
        <v>4089800</v>
      </c>
      <c r="AE128" s="2">
        <f t="shared" si="19"/>
        <v>3911300</v>
      </c>
      <c r="AF128" s="2">
        <f t="shared" si="19"/>
        <v>5103500</v>
      </c>
      <c r="AG128" s="2">
        <f t="shared" si="19"/>
        <v>7922700</v>
      </c>
      <c r="AH128" s="2">
        <f t="shared" si="19"/>
        <v>3456300</v>
      </c>
      <c r="AI128" s="2" cm="1">
        <f t="array" ref="AI128">_xlfn.XLOOKUP(AI$1&amp;$AB128,$M$3:$M$1662&amp;$N$3:$N$1662,$O$3:$O$1662,0,0,1)</f>
        <v>8800</v>
      </c>
      <c r="AJ128" s="2" cm="1">
        <f t="array" ref="AJ128">_xlfn.XLOOKUP(AJ$1&amp;$AB128,$M$3:$M$1662&amp;$N$3:$N$1662,$O$3:$O$1662,0,0,1)</f>
        <v>12600</v>
      </c>
      <c r="AK128" s="2" cm="1">
        <f t="array" ref="AK128">_xlfn.XLOOKUP(AK$1&amp;$AB128,$M$3:$M$1662&amp;$N$3:$N$1662,$O$3:$O$1662,0,0,1)</f>
        <v>12700</v>
      </c>
      <c r="AL128" s="2" cm="1">
        <f t="array" ref="AL128">_xlfn.XLOOKUP(AL$1&amp;$AB128,$M$3:$M$1662&amp;$N$3:$N$1662,$O$3:$O$1662,0,0,1)</f>
        <v>40900</v>
      </c>
      <c r="AM128" s="2" cm="1">
        <f t="array" ref="AM128">_xlfn.XLOOKUP(AM$1&amp;$AB128,$M$3:$M$1662&amp;$N$3:$N$1662,$O$3:$O$1662,0,0,1)</f>
        <v>125300</v>
      </c>
    </row>
    <row r="129" spans="13:39" x14ac:dyDescent="0.4">
      <c r="M129" t="s">
        <v>870</v>
      </c>
      <c r="N129" t="s">
        <v>671</v>
      </c>
      <c r="O129">
        <v>125300</v>
      </c>
      <c r="AB129" t="s">
        <v>63</v>
      </c>
      <c r="AC129" s="2">
        <f t="shared" si="15"/>
        <v>4938720</v>
      </c>
      <c r="AD129" s="2">
        <f t="shared" si="19"/>
        <v>4109100</v>
      </c>
      <c r="AE129" s="2">
        <f t="shared" si="19"/>
        <v>3922200</v>
      </c>
      <c r="AF129" s="2">
        <f t="shared" si="19"/>
        <v>5118300</v>
      </c>
      <c r="AG129" s="2">
        <f t="shared" si="19"/>
        <v>8006400</v>
      </c>
      <c r="AH129" s="2">
        <f t="shared" si="19"/>
        <v>3537600</v>
      </c>
      <c r="AI129" s="2" cm="1">
        <f t="array" ref="AI129">_xlfn.XLOOKUP(AI$1&amp;$AB129,$M$3:$M$1662&amp;$N$3:$N$1662,$O$3:$O$1662,0,0,1)</f>
        <v>19300</v>
      </c>
      <c r="AJ129" s="2" cm="1">
        <f t="array" ref="AJ129">_xlfn.XLOOKUP(AJ$1&amp;$AB129,$M$3:$M$1662&amp;$N$3:$N$1662,$O$3:$O$1662,0,0,1)</f>
        <v>10900</v>
      </c>
      <c r="AK129" s="2" cm="1">
        <f t="array" ref="AK129">_xlfn.XLOOKUP(AK$1&amp;$AB129,$M$3:$M$1662&amp;$N$3:$N$1662,$O$3:$O$1662,0,0,1)</f>
        <v>14800</v>
      </c>
      <c r="AL129" s="2" cm="1">
        <f t="array" ref="AL129">_xlfn.XLOOKUP(AL$1&amp;$AB129,$M$3:$M$1662&amp;$N$3:$N$1662,$O$3:$O$1662,0,0,1)</f>
        <v>83700</v>
      </c>
      <c r="AM129" s="2" cm="1">
        <f t="array" ref="AM129">_xlfn.XLOOKUP(AM$1&amp;$AB129,$M$3:$M$1662&amp;$N$3:$N$1662,$O$3:$O$1662,0,0,1)</f>
        <v>81300</v>
      </c>
    </row>
    <row r="130" spans="13:39" x14ac:dyDescent="0.4">
      <c r="M130" t="s">
        <v>870</v>
      </c>
      <c r="N130" t="s">
        <v>672</v>
      </c>
      <c r="O130">
        <v>81300</v>
      </c>
      <c r="AB130" t="s">
        <v>269</v>
      </c>
      <c r="AC130" s="2">
        <f t="shared" si="15"/>
        <v>4984180</v>
      </c>
      <c r="AD130" s="2">
        <f t="shared" si="19"/>
        <v>4122700</v>
      </c>
      <c r="AE130" s="2">
        <f t="shared" si="19"/>
        <v>3933300</v>
      </c>
      <c r="AF130" s="2">
        <f t="shared" si="19"/>
        <v>5130300</v>
      </c>
      <c r="AG130" s="2">
        <f t="shared" si="19"/>
        <v>8097700</v>
      </c>
      <c r="AH130" s="2">
        <f t="shared" si="19"/>
        <v>3636900</v>
      </c>
      <c r="AI130" s="2" cm="1">
        <f t="array" ref="AI130">_xlfn.XLOOKUP(AI$1&amp;$AB130,$M$3:$M$1662&amp;$N$3:$N$1662,$O$3:$O$1662,0,0,1)</f>
        <v>13600</v>
      </c>
      <c r="AJ130" s="2" cm="1">
        <f t="array" ref="AJ130">_xlfn.XLOOKUP(AJ$1&amp;$AB130,$M$3:$M$1662&amp;$N$3:$N$1662,$O$3:$O$1662,0,0,1)</f>
        <v>11100</v>
      </c>
      <c r="AK130" s="2" cm="1">
        <f t="array" ref="AK130">_xlfn.XLOOKUP(AK$1&amp;$AB130,$M$3:$M$1662&amp;$N$3:$N$1662,$O$3:$O$1662,0,0,1)</f>
        <v>12000</v>
      </c>
      <c r="AL130" s="2" cm="1">
        <f t="array" ref="AL130">_xlfn.XLOOKUP(AL$1&amp;$AB130,$M$3:$M$1662&amp;$N$3:$N$1662,$O$3:$O$1662,0,0,1)</f>
        <v>91300</v>
      </c>
      <c r="AM130" s="2" cm="1">
        <f t="array" ref="AM130">_xlfn.XLOOKUP(AM$1&amp;$AB130,$M$3:$M$1662&amp;$N$3:$N$1662,$O$3:$O$1662,0,0,1)</f>
        <v>99300</v>
      </c>
    </row>
    <row r="131" spans="13:39" x14ac:dyDescent="0.4">
      <c r="M131" t="s">
        <v>870</v>
      </c>
      <c r="N131" t="s">
        <v>673</v>
      </c>
      <c r="O131">
        <v>99300</v>
      </c>
      <c r="AB131" t="s">
        <v>47</v>
      </c>
      <c r="AC131" s="2">
        <f t="shared" ref="AC131:AC194" si="20">IFERROR(AVERAGEIFS(AD131:AH131,AD131:AH131,"&gt;0"),0)</f>
        <v>5010800</v>
      </c>
      <c r="AD131" s="2">
        <f t="shared" si="19"/>
        <v>4130500</v>
      </c>
      <c r="AE131" s="2">
        <f t="shared" si="19"/>
        <v>3943300</v>
      </c>
      <c r="AF131" s="2">
        <f t="shared" si="19"/>
        <v>5138300</v>
      </c>
      <c r="AG131" s="2">
        <f t="shared" si="19"/>
        <v>8127700</v>
      </c>
      <c r="AH131" s="2">
        <f t="shared" si="19"/>
        <v>3714200</v>
      </c>
      <c r="AI131" s="2" cm="1">
        <f t="array" ref="AI131">_xlfn.XLOOKUP(AI$1&amp;$AB131,$M$3:$M$1662&amp;$N$3:$N$1662,$O$3:$O$1662,0,0,1)</f>
        <v>7800</v>
      </c>
      <c r="AJ131" s="2" cm="1">
        <f t="array" ref="AJ131">_xlfn.XLOOKUP(AJ$1&amp;$AB131,$M$3:$M$1662&amp;$N$3:$N$1662,$O$3:$O$1662,0,0,1)</f>
        <v>10000</v>
      </c>
      <c r="AK131" s="2" cm="1">
        <f t="array" ref="AK131">_xlfn.XLOOKUP(AK$1&amp;$AB131,$M$3:$M$1662&amp;$N$3:$N$1662,$O$3:$O$1662,0,0,1)</f>
        <v>8000</v>
      </c>
      <c r="AL131" s="2" cm="1">
        <f t="array" ref="AL131">_xlfn.XLOOKUP(AL$1&amp;$AB131,$M$3:$M$1662&amp;$N$3:$N$1662,$O$3:$O$1662,0,0,1)</f>
        <v>30000</v>
      </c>
      <c r="AM131" s="2" cm="1">
        <f t="array" ref="AM131">_xlfn.XLOOKUP(AM$1&amp;$AB131,$M$3:$M$1662&amp;$N$3:$N$1662,$O$3:$O$1662,0,0,1)</f>
        <v>77300</v>
      </c>
    </row>
    <row r="132" spans="13:39" x14ac:dyDescent="0.4">
      <c r="M132" t="s">
        <v>870</v>
      </c>
      <c r="N132" t="s">
        <v>674</v>
      </c>
      <c r="O132">
        <v>77300</v>
      </c>
      <c r="AB132" t="s">
        <v>233</v>
      </c>
      <c r="AC132" s="2">
        <f t="shared" si="20"/>
        <v>5066740</v>
      </c>
      <c r="AD132" s="2">
        <f t="shared" ref="AD132:AH147" si="21">AD131+AI132</f>
        <v>4166900</v>
      </c>
      <c r="AE132" s="2">
        <f t="shared" si="21"/>
        <v>3959700</v>
      </c>
      <c r="AF132" s="2">
        <f t="shared" si="21"/>
        <v>5151300</v>
      </c>
      <c r="AG132" s="2">
        <f t="shared" si="21"/>
        <v>8228200</v>
      </c>
      <c r="AH132" s="2">
        <f t="shared" si="21"/>
        <v>3827600</v>
      </c>
      <c r="AI132" s="2" cm="1">
        <f t="array" ref="AI132">_xlfn.XLOOKUP(AI$1&amp;$AB132,$M$3:$M$1662&amp;$N$3:$N$1662,$O$3:$O$1662,0,0,1)</f>
        <v>36400</v>
      </c>
      <c r="AJ132" s="2" cm="1">
        <f t="array" ref="AJ132">_xlfn.XLOOKUP(AJ$1&amp;$AB132,$M$3:$M$1662&amp;$N$3:$N$1662,$O$3:$O$1662,0,0,1)</f>
        <v>16400</v>
      </c>
      <c r="AK132" s="2" cm="1">
        <f t="array" ref="AK132">_xlfn.XLOOKUP(AK$1&amp;$AB132,$M$3:$M$1662&amp;$N$3:$N$1662,$O$3:$O$1662,0,0,1)</f>
        <v>13000</v>
      </c>
      <c r="AL132" s="2" cm="1">
        <f t="array" ref="AL132">_xlfn.XLOOKUP(AL$1&amp;$AB132,$M$3:$M$1662&amp;$N$3:$N$1662,$O$3:$O$1662,0,0,1)</f>
        <v>100500</v>
      </c>
      <c r="AM132" s="2" cm="1">
        <f t="array" ref="AM132">_xlfn.XLOOKUP(AM$1&amp;$AB132,$M$3:$M$1662&amp;$N$3:$N$1662,$O$3:$O$1662,0,0,1)</f>
        <v>113400</v>
      </c>
    </row>
    <row r="133" spans="13:39" x14ac:dyDescent="0.4">
      <c r="M133" t="s">
        <v>870</v>
      </c>
      <c r="N133" t="s">
        <v>675</v>
      </c>
      <c r="O133">
        <v>113400</v>
      </c>
      <c r="AB133" t="s">
        <v>217</v>
      </c>
      <c r="AC133" s="2">
        <f t="shared" si="20"/>
        <v>5096200</v>
      </c>
      <c r="AD133" s="2">
        <f t="shared" si="21"/>
        <v>4176200</v>
      </c>
      <c r="AE133" s="2">
        <f t="shared" si="21"/>
        <v>3976900</v>
      </c>
      <c r="AF133" s="2">
        <f t="shared" si="21"/>
        <v>5156100</v>
      </c>
      <c r="AG133" s="2">
        <f t="shared" si="21"/>
        <v>8281900</v>
      </c>
      <c r="AH133" s="2">
        <f t="shared" si="21"/>
        <v>3889900</v>
      </c>
      <c r="AI133" s="2" cm="1">
        <f t="array" ref="AI133">_xlfn.XLOOKUP(AI$1&amp;$AB133,$M$3:$M$1662&amp;$N$3:$N$1662,$O$3:$O$1662,0,0,1)</f>
        <v>9300</v>
      </c>
      <c r="AJ133" s="2" cm="1">
        <f t="array" ref="AJ133">_xlfn.XLOOKUP(AJ$1&amp;$AB133,$M$3:$M$1662&amp;$N$3:$N$1662,$O$3:$O$1662,0,0,1)</f>
        <v>17200</v>
      </c>
      <c r="AK133" s="2" cm="1">
        <f t="array" ref="AK133">_xlfn.XLOOKUP(AK$1&amp;$AB133,$M$3:$M$1662&amp;$N$3:$N$1662,$O$3:$O$1662,0,0,1)</f>
        <v>4800</v>
      </c>
      <c r="AL133" s="2" cm="1">
        <f t="array" ref="AL133">_xlfn.XLOOKUP(AL$1&amp;$AB133,$M$3:$M$1662&amp;$N$3:$N$1662,$O$3:$O$1662,0,0,1)</f>
        <v>53700</v>
      </c>
      <c r="AM133" s="2" cm="1">
        <f t="array" ref="AM133">_xlfn.XLOOKUP(AM$1&amp;$AB133,$M$3:$M$1662&amp;$N$3:$N$1662,$O$3:$O$1662,0,0,1)</f>
        <v>62300</v>
      </c>
    </row>
    <row r="134" spans="13:39" x14ac:dyDescent="0.4">
      <c r="M134" t="s">
        <v>870</v>
      </c>
      <c r="N134" t="s">
        <v>676</v>
      </c>
      <c r="O134">
        <v>62300</v>
      </c>
      <c r="AB134" t="s">
        <v>236</v>
      </c>
      <c r="AC134" s="2">
        <f t="shared" si="20"/>
        <v>5130360</v>
      </c>
      <c r="AD134" s="2">
        <f t="shared" si="21"/>
        <v>4197900</v>
      </c>
      <c r="AE134" s="2">
        <f t="shared" si="21"/>
        <v>3992300</v>
      </c>
      <c r="AF134" s="2">
        <f t="shared" si="21"/>
        <v>5179800</v>
      </c>
      <c r="AG134" s="2">
        <f t="shared" si="21"/>
        <v>8347900</v>
      </c>
      <c r="AH134" s="2">
        <f t="shared" si="21"/>
        <v>3933900</v>
      </c>
      <c r="AI134" s="2" cm="1">
        <f t="array" ref="AI134">_xlfn.XLOOKUP(AI$1&amp;$AB134,$M$3:$M$1662&amp;$N$3:$N$1662,$O$3:$O$1662,0,0,1)</f>
        <v>21700</v>
      </c>
      <c r="AJ134" s="2" cm="1">
        <f t="array" ref="AJ134">_xlfn.XLOOKUP(AJ$1&amp;$AB134,$M$3:$M$1662&amp;$N$3:$N$1662,$O$3:$O$1662,0,0,1)</f>
        <v>15400</v>
      </c>
      <c r="AK134" s="2" cm="1">
        <f t="array" ref="AK134">_xlfn.XLOOKUP(AK$1&amp;$AB134,$M$3:$M$1662&amp;$N$3:$N$1662,$O$3:$O$1662,0,0,1)</f>
        <v>23700</v>
      </c>
      <c r="AL134" s="2" cm="1">
        <f t="array" ref="AL134">_xlfn.XLOOKUP(AL$1&amp;$AB134,$M$3:$M$1662&amp;$N$3:$N$1662,$O$3:$O$1662,0,0,1)</f>
        <v>66000</v>
      </c>
      <c r="AM134" s="2" cm="1">
        <f t="array" ref="AM134">_xlfn.XLOOKUP(AM$1&amp;$AB134,$M$3:$M$1662&amp;$N$3:$N$1662,$O$3:$O$1662,0,0,1)</f>
        <v>44000</v>
      </c>
    </row>
    <row r="135" spans="13:39" x14ac:dyDescent="0.4">
      <c r="M135" t="s">
        <v>870</v>
      </c>
      <c r="N135" t="s">
        <v>677</v>
      </c>
      <c r="O135">
        <v>44000</v>
      </c>
      <c r="AB135" t="s">
        <v>227</v>
      </c>
      <c r="AC135" s="2">
        <f t="shared" si="20"/>
        <v>5158460</v>
      </c>
      <c r="AD135" s="2">
        <f t="shared" si="21"/>
        <v>4211600</v>
      </c>
      <c r="AE135" s="2">
        <f t="shared" si="21"/>
        <v>3997300</v>
      </c>
      <c r="AF135" s="2">
        <f t="shared" si="21"/>
        <v>5204900</v>
      </c>
      <c r="AG135" s="2">
        <f t="shared" si="21"/>
        <v>8422900</v>
      </c>
      <c r="AH135" s="2">
        <f t="shared" si="21"/>
        <v>3955600</v>
      </c>
      <c r="AI135" s="2" cm="1">
        <f t="array" ref="AI135">_xlfn.XLOOKUP(AI$1&amp;$AB135,$M$3:$M$1662&amp;$N$3:$N$1662,$O$3:$O$1662,0,0,1)</f>
        <v>13700</v>
      </c>
      <c r="AJ135" s="2" cm="1">
        <f t="array" ref="AJ135">_xlfn.XLOOKUP(AJ$1&amp;$AB135,$M$3:$M$1662&amp;$N$3:$N$1662,$O$3:$O$1662,0,0,1)</f>
        <v>5000</v>
      </c>
      <c r="AK135" s="2" cm="1">
        <f t="array" ref="AK135">_xlfn.XLOOKUP(AK$1&amp;$AB135,$M$3:$M$1662&amp;$N$3:$N$1662,$O$3:$O$1662,0,0,1)</f>
        <v>25100</v>
      </c>
      <c r="AL135" s="2" cm="1">
        <f t="array" ref="AL135">_xlfn.XLOOKUP(AL$1&amp;$AB135,$M$3:$M$1662&amp;$N$3:$N$1662,$O$3:$O$1662,0,0,1)</f>
        <v>75000</v>
      </c>
      <c r="AM135" s="2" cm="1">
        <f t="array" ref="AM135">_xlfn.XLOOKUP(AM$1&amp;$AB135,$M$3:$M$1662&amp;$N$3:$N$1662,$O$3:$O$1662,0,0,1)</f>
        <v>21700</v>
      </c>
    </row>
    <row r="136" spans="13:39" x14ac:dyDescent="0.4">
      <c r="M136" t="s">
        <v>870</v>
      </c>
      <c r="N136" t="s">
        <v>678</v>
      </c>
      <c r="O136">
        <v>21700</v>
      </c>
      <c r="AB136" t="s">
        <v>192</v>
      </c>
      <c r="AC136" s="2">
        <f t="shared" si="20"/>
        <v>5178360</v>
      </c>
      <c r="AD136" s="2">
        <f t="shared" si="21"/>
        <v>4216900</v>
      </c>
      <c r="AE136" s="2">
        <f t="shared" si="21"/>
        <v>4005900</v>
      </c>
      <c r="AF136" s="2">
        <f t="shared" si="21"/>
        <v>5217600</v>
      </c>
      <c r="AG136" s="2">
        <f t="shared" si="21"/>
        <v>8457300</v>
      </c>
      <c r="AH136" s="2">
        <f t="shared" si="21"/>
        <v>3994100</v>
      </c>
      <c r="AI136" s="2" cm="1">
        <f t="array" ref="AI136">_xlfn.XLOOKUP(AI$1&amp;$AB136,$M$3:$M$1662&amp;$N$3:$N$1662,$O$3:$O$1662,0,0,1)</f>
        <v>5300</v>
      </c>
      <c r="AJ136" s="2" cm="1">
        <f t="array" ref="AJ136">_xlfn.XLOOKUP(AJ$1&amp;$AB136,$M$3:$M$1662&amp;$N$3:$N$1662,$O$3:$O$1662,0,0,1)</f>
        <v>8600</v>
      </c>
      <c r="AK136" s="2" cm="1">
        <f t="array" ref="AK136">_xlfn.XLOOKUP(AK$1&amp;$AB136,$M$3:$M$1662&amp;$N$3:$N$1662,$O$3:$O$1662,0,0,1)</f>
        <v>12700</v>
      </c>
      <c r="AL136" s="2" cm="1">
        <f t="array" ref="AL136">_xlfn.XLOOKUP(AL$1&amp;$AB136,$M$3:$M$1662&amp;$N$3:$N$1662,$O$3:$O$1662,0,0,1)</f>
        <v>34400</v>
      </c>
      <c r="AM136" s="2" cm="1">
        <f t="array" ref="AM136">_xlfn.XLOOKUP(AM$1&amp;$AB136,$M$3:$M$1662&amp;$N$3:$N$1662,$O$3:$O$1662,0,0,1)</f>
        <v>38500</v>
      </c>
    </row>
    <row r="137" spans="13:39" x14ac:dyDescent="0.4">
      <c r="M137" t="s">
        <v>870</v>
      </c>
      <c r="N137" t="s">
        <v>679</v>
      </c>
      <c r="O137">
        <v>38500</v>
      </c>
      <c r="AB137" t="s">
        <v>248</v>
      </c>
      <c r="AC137" s="2">
        <f t="shared" si="20"/>
        <v>5209160</v>
      </c>
      <c r="AD137" s="2">
        <f t="shared" si="21"/>
        <v>4249600</v>
      </c>
      <c r="AE137" s="2">
        <f t="shared" si="21"/>
        <v>4031000</v>
      </c>
      <c r="AF137" s="2">
        <f t="shared" si="21"/>
        <v>5228500</v>
      </c>
      <c r="AG137" s="2">
        <f t="shared" si="21"/>
        <v>8494800</v>
      </c>
      <c r="AH137" s="2">
        <f t="shared" si="21"/>
        <v>4041900</v>
      </c>
      <c r="AI137" s="2" cm="1">
        <f t="array" ref="AI137">_xlfn.XLOOKUP(AI$1&amp;$AB137,$M$3:$M$1662&amp;$N$3:$N$1662,$O$3:$O$1662,0,0,1)</f>
        <v>32700</v>
      </c>
      <c r="AJ137" s="2" cm="1">
        <f t="array" ref="AJ137">_xlfn.XLOOKUP(AJ$1&amp;$AB137,$M$3:$M$1662&amp;$N$3:$N$1662,$O$3:$O$1662,0,0,1)</f>
        <v>25100</v>
      </c>
      <c r="AK137" s="2" cm="1">
        <f t="array" ref="AK137">_xlfn.XLOOKUP(AK$1&amp;$AB137,$M$3:$M$1662&amp;$N$3:$N$1662,$O$3:$O$1662,0,0,1)</f>
        <v>10900</v>
      </c>
      <c r="AL137" s="2" cm="1">
        <f t="array" ref="AL137">_xlfn.XLOOKUP(AL$1&amp;$AB137,$M$3:$M$1662&amp;$N$3:$N$1662,$O$3:$O$1662,0,0,1)</f>
        <v>37500</v>
      </c>
      <c r="AM137" s="2" cm="1">
        <f t="array" ref="AM137">_xlfn.XLOOKUP(AM$1&amp;$AB137,$M$3:$M$1662&amp;$N$3:$N$1662,$O$3:$O$1662,0,0,1)</f>
        <v>47800</v>
      </c>
    </row>
    <row r="138" spans="13:39" x14ac:dyDescent="0.4">
      <c r="M138" t="s">
        <v>870</v>
      </c>
      <c r="N138" t="s">
        <v>680</v>
      </c>
      <c r="O138">
        <v>47800</v>
      </c>
      <c r="AB138" t="s">
        <v>73</v>
      </c>
      <c r="AC138" s="2">
        <f t="shared" si="20"/>
        <v>5243640</v>
      </c>
      <c r="AD138" s="2">
        <f t="shared" si="21"/>
        <v>4262500</v>
      </c>
      <c r="AE138" s="2">
        <f t="shared" si="21"/>
        <v>4061400</v>
      </c>
      <c r="AF138" s="2">
        <f t="shared" si="21"/>
        <v>5254400</v>
      </c>
      <c r="AG138" s="2">
        <f t="shared" si="21"/>
        <v>8537800</v>
      </c>
      <c r="AH138" s="2">
        <f t="shared" si="21"/>
        <v>4102100</v>
      </c>
      <c r="AI138" s="2" cm="1">
        <f t="array" ref="AI138">_xlfn.XLOOKUP(AI$1&amp;$AB138,$M$3:$M$1662&amp;$N$3:$N$1662,$O$3:$O$1662,0,0,1)</f>
        <v>12900</v>
      </c>
      <c r="AJ138" s="2" cm="1">
        <f t="array" ref="AJ138">_xlfn.XLOOKUP(AJ$1&amp;$AB138,$M$3:$M$1662&amp;$N$3:$N$1662,$O$3:$O$1662,0,0,1)</f>
        <v>30400</v>
      </c>
      <c r="AK138" s="2" cm="1">
        <f t="array" ref="AK138">_xlfn.XLOOKUP(AK$1&amp;$AB138,$M$3:$M$1662&amp;$N$3:$N$1662,$O$3:$O$1662,0,0,1)</f>
        <v>25900</v>
      </c>
      <c r="AL138" s="2" cm="1">
        <f t="array" ref="AL138">_xlfn.XLOOKUP(AL$1&amp;$AB138,$M$3:$M$1662&amp;$N$3:$N$1662,$O$3:$O$1662,0,0,1)</f>
        <v>43000</v>
      </c>
      <c r="AM138" s="2" cm="1">
        <f t="array" ref="AM138">_xlfn.XLOOKUP(AM$1&amp;$AB138,$M$3:$M$1662&amp;$N$3:$N$1662,$O$3:$O$1662,0,0,1)</f>
        <v>60200</v>
      </c>
    </row>
    <row r="139" spans="13:39" x14ac:dyDescent="0.4">
      <c r="M139" t="s">
        <v>870</v>
      </c>
      <c r="N139" t="s">
        <v>681</v>
      </c>
      <c r="O139">
        <v>60200</v>
      </c>
      <c r="AB139" t="s">
        <v>291</v>
      </c>
      <c r="AC139" s="2">
        <f t="shared" si="20"/>
        <v>5265480</v>
      </c>
      <c r="AD139" s="2">
        <f t="shared" si="21"/>
        <v>4272200</v>
      </c>
      <c r="AE139" s="2">
        <f t="shared" si="21"/>
        <v>4079200</v>
      </c>
      <c r="AF139" s="2">
        <f t="shared" si="21"/>
        <v>5268300</v>
      </c>
      <c r="AG139" s="2">
        <f t="shared" si="21"/>
        <v>8585400</v>
      </c>
      <c r="AH139" s="2">
        <f t="shared" si="21"/>
        <v>4122300</v>
      </c>
      <c r="AI139" s="2" cm="1">
        <f t="array" ref="AI139">_xlfn.XLOOKUP(AI$1&amp;$AB139,$M$3:$M$1662&amp;$N$3:$N$1662,$O$3:$O$1662,0,0,1)</f>
        <v>9700</v>
      </c>
      <c r="AJ139" s="2" cm="1">
        <f t="array" ref="AJ139">_xlfn.XLOOKUP(AJ$1&amp;$AB139,$M$3:$M$1662&amp;$N$3:$N$1662,$O$3:$O$1662,0,0,1)</f>
        <v>17800</v>
      </c>
      <c r="AK139" s="2" cm="1">
        <f t="array" ref="AK139">_xlfn.XLOOKUP(AK$1&amp;$AB139,$M$3:$M$1662&amp;$N$3:$N$1662,$O$3:$O$1662,0,0,1)</f>
        <v>13900</v>
      </c>
      <c r="AL139" s="2" cm="1">
        <f t="array" ref="AL139">_xlfn.XLOOKUP(AL$1&amp;$AB139,$M$3:$M$1662&amp;$N$3:$N$1662,$O$3:$O$1662,0,0,1)</f>
        <v>47600</v>
      </c>
      <c r="AM139" s="2" cm="1">
        <f t="array" ref="AM139">_xlfn.XLOOKUP(AM$1&amp;$AB139,$M$3:$M$1662&amp;$N$3:$N$1662,$O$3:$O$1662,0,0,1)</f>
        <v>20200</v>
      </c>
    </row>
    <row r="140" spans="13:39" x14ac:dyDescent="0.4">
      <c r="M140" t="s">
        <v>870</v>
      </c>
      <c r="N140" t="s">
        <v>682</v>
      </c>
      <c r="O140">
        <v>20200</v>
      </c>
      <c r="AB140" t="s">
        <v>287</v>
      </c>
      <c r="AC140" s="2">
        <f t="shared" si="20"/>
        <v>5282740</v>
      </c>
      <c r="AD140" s="2">
        <f t="shared" si="21"/>
        <v>4279300</v>
      </c>
      <c r="AE140" s="2">
        <f t="shared" si="21"/>
        <v>4090100</v>
      </c>
      <c r="AF140" s="2">
        <f t="shared" si="21"/>
        <v>5278000</v>
      </c>
      <c r="AG140" s="2">
        <f t="shared" si="21"/>
        <v>8623400</v>
      </c>
      <c r="AH140" s="2">
        <f t="shared" si="21"/>
        <v>4142900</v>
      </c>
      <c r="AI140" s="2" cm="1">
        <f t="array" ref="AI140">_xlfn.XLOOKUP(AI$1&amp;$AB140,$M$3:$M$1662&amp;$N$3:$N$1662,$O$3:$O$1662,0,0,1)</f>
        <v>7100</v>
      </c>
      <c r="AJ140" s="2" cm="1">
        <f t="array" ref="AJ140">_xlfn.XLOOKUP(AJ$1&amp;$AB140,$M$3:$M$1662&amp;$N$3:$N$1662,$O$3:$O$1662,0,0,1)</f>
        <v>10900</v>
      </c>
      <c r="AK140" s="2" cm="1">
        <f t="array" ref="AK140">_xlfn.XLOOKUP(AK$1&amp;$AB140,$M$3:$M$1662&amp;$N$3:$N$1662,$O$3:$O$1662,0,0,1)</f>
        <v>9700</v>
      </c>
      <c r="AL140" s="2" cm="1">
        <f t="array" ref="AL140">_xlfn.XLOOKUP(AL$1&amp;$AB140,$M$3:$M$1662&amp;$N$3:$N$1662,$O$3:$O$1662,0,0,1)</f>
        <v>38000</v>
      </c>
      <c r="AM140" s="2" cm="1">
        <f t="array" ref="AM140">_xlfn.XLOOKUP(AM$1&amp;$AB140,$M$3:$M$1662&amp;$N$3:$N$1662,$O$3:$O$1662,0,0,1)</f>
        <v>20600</v>
      </c>
    </row>
    <row r="141" spans="13:39" x14ac:dyDescent="0.4">
      <c r="M141" t="s">
        <v>870</v>
      </c>
      <c r="N141" t="s">
        <v>683</v>
      </c>
      <c r="O141">
        <v>20600</v>
      </c>
      <c r="AB141" t="s">
        <v>108</v>
      </c>
      <c r="AC141" s="2">
        <f t="shared" si="20"/>
        <v>5299920</v>
      </c>
      <c r="AD141" s="2">
        <f t="shared" si="21"/>
        <v>4284900</v>
      </c>
      <c r="AE141" s="2">
        <f t="shared" si="21"/>
        <v>4107800</v>
      </c>
      <c r="AF141" s="2">
        <f t="shared" si="21"/>
        <v>5286500</v>
      </c>
      <c r="AG141" s="2">
        <f t="shared" si="21"/>
        <v>8655000</v>
      </c>
      <c r="AH141" s="2">
        <f t="shared" si="21"/>
        <v>4165400</v>
      </c>
      <c r="AI141" s="2" cm="1">
        <f t="array" ref="AI141">_xlfn.XLOOKUP(AI$1&amp;$AB141,$M$3:$M$1662&amp;$N$3:$N$1662,$O$3:$O$1662,0,0,1)</f>
        <v>5600</v>
      </c>
      <c r="AJ141" s="2" cm="1">
        <f t="array" ref="AJ141">_xlfn.XLOOKUP(AJ$1&amp;$AB141,$M$3:$M$1662&amp;$N$3:$N$1662,$O$3:$O$1662,0,0,1)</f>
        <v>17700</v>
      </c>
      <c r="AK141" s="2" cm="1">
        <f t="array" ref="AK141">_xlfn.XLOOKUP(AK$1&amp;$AB141,$M$3:$M$1662&amp;$N$3:$N$1662,$O$3:$O$1662,0,0,1)</f>
        <v>8500</v>
      </c>
      <c r="AL141" s="2" cm="1">
        <f t="array" ref="AL141">_xlfn.XLOOKUP(AL$1&amp;$AB141,$M$3:$M$1662&amp;$N$3:$N$1662,$O$3:$O$1662,0,0,1)</f>
        <v>31600</v>
      </c>
      <c r="AM141" s="2" cm="1">
        <f t="array" ref="AM141">_xlfn.XLOOKUP(AM$1&amp;$AB141,$M$3:$M$1662&amp;$N$3:$N$1662,$O$3:$O$1662,0,0,1)</f>
        <v>22500</v>
      </c>
    </row>
    <row r="142" spans="13:39" x14ac:dyDescent="0.4">
      <c r="M142" t="s">
        <v>870</v>
      </c>
      <c r="N142" t="s">
        <v>684</v>
      </c>
      <c r="O142">
        <v>22500</v>
      </c>
      <c r="AB142" t="s">
        <v>45</v>
      </c>
      <c r="AC142" s="2">
        <f t="shared" si="20"/>
        <v>5316660</v>
      </c>
      <c r="AD142" s="2">
        <f t="shared" si="21"/>
        <v>4297900</v>
      </c>
      <c r="AE142" s="2">
        <f t="shared" si="21"/>
        <v>4119200</v>
      </c>
      <c r="AF142" s="2">
        <f t="shared" si="21"/>
        <v>5303800</v>
      </c>
      <c r="AG142" s="2">
        <f t="shared" si="21"/>
        <v>8682000</v>
      </c>
      <c r="AH142" s="2">
        <f t="shared" si="21"/>
        <v>4180400</v>
      </c>
      <c r="AI142" s="2" cm="1">
        <f t="array" ref="AI142">_xlfn.XLOOKUP(AI$1&amp;$AB142,$M$3:$M$1662&amp;$N$3:$N$1662,$O$3:$O$1662,0,0,1)</f>
        <v>13000</v>
      </c>
      <c r="AJ142" s="2" cm="1">
        <f t="array" ref="AJ142">_xlfn.XLOOKUP(AJ$1&amp;$AB142,$M$3:$M$1662&amp;$N$3:$N$1662,$O$3:$O$1662,0,0,1)</f>
        <v>11400</v>
      </c>
      <c r="AK142" s="2" cm="1">
        <f t="array" ref="AK142">_xlfn.XLOOKUP(AK$1&amp;$AB142,$M$3:$M$1662&amp;$N$3:$N$1662,$O$3:$O$1662,0,0,1)</f>
        <v>17300</v>
      </c>
      <c r="AL142" s="2" cm="1">
        <f t="array" ref="AL142">_xlfn.XLOOKUP(AL$1&amp;$AB142,$M$3:$M$1662&amp;$N$3:$N$1662,$O$3:$O$1662,0,0,1)</f>
        <v>27000</v>
      </c>
      <c r="AM142" s="2" cm="1">
        <f t="array" ref="AM142">_xlfn.XLOOKUP(AM$1&amp;$AB142,$M$3:$M$1662&amp;$N$3:$N$1662,$O$3:$O$1662,0,0,1)</f>
        <v>15000</v>
      </c>
    </row>
    <row r="143" spans="13:39" x14ac:dyDescent="0.4">
      <c r="M143" t="s">
        <v>870</v>
      </c>
      <c r="N143" t="s">
        <v>685</v>
      </c>
      <c r="O143">
        <v>15000</v>
      </c>
      <c r="AB143" t="s">
        <v>114</v>
      </c>
      <c r="AC143" s="2">
        <f t="shared" si="20"/>
        <v>5332760</v>
      </c>
      <c r="AD143" s="2">
        <f t="shared" si="21"/>
        <v>4315500</v>
      </c>
      <c r="AE143" s="2">
        <f t="shared" si="21"/>
        <v>4134700</v>
      </c>
      <c r="AF143" s="2">
        <f t="shared" si="21"/>
        <v>5310700</v>
      </c>
      <c r="AG143" s="2">
        <f t="shared" si="21"/>
        <v>8705900</v>
      </c>
      <c r="AH143" s="2">
        <f t="shared" si="21"/>
        <v>4197000</v>
      </c>
      <c r="AI143" s="2" cm="1">
        <f t="array" ref="AI143">_xlfn.XLOOKUP(AI$1&amp;$AB143,$M$3:$M$1662&amp;$N$3:$N$1662,$O$3:$O$1662,0,0,1)</f>
        <v>17600</v>
      </c>
      <c r="AJ143" s="2" cm="1">
        <f t="array" ref="AJ143">_xlfn.XLOOKUP(AJ$1&amp;$AB143,$M$3:$M$1662&amp;$N$3:$N$1662,$O$3:$O$1662,0,0,1)</f>
        <v>15500</v>
      </c>
      <c r="AK143" s="2" cm="1">
        <f t="array" ref="AK143">_xlfn.XLOOKUP(AK$1&amp;$AB143,$M$3:$M$1662&amp;$N$3:$N$1662,$O$3:$O$1662,0,0,1)</f>
        <v>6900</v>
      </c>
      <c r="AL143" s="2" cm="1">
        <f t="array" ref="AL143">_xlfn.XLOOKUP(AL$1&amp;$AB143,$M$3:$M$1662&amp;$N$3:$N$1662,$O$3:$O$1662,0,0,1)</f>
        <v>23900</v>
      </c>
      <c r="AM143" s="2" cm="1">
        <f t="array" ref="AM143">_xlfn.XLOOKUP(AM$1&amp;$AB143,$M$3:$M$1662&amp;$N$3:$N$1662,$O$3:$O$1662,0,0,1)</f>
        <v>16600</v>
      </c>
    </row>
    <row r="144" spans="13:39" x14ac:dyDescent="0.4">
      <c r="M144" t="s">
        <v>870</v>
      </c>
      <c r="N144" t="s">
        <v>686</v>
      </c>
      <c r="O144">
        <v>16600</v>
      </c>
      <c r="AB144" t="s">
        <v>189</v>
      </c>
      <c r="AC144" s="2">
        <f t="shared" si="20"/>
        <v>5347180</v>
      </c>
      <c r="AD144" s="2">
        <f t="shared" si="21"/>
        <v>4322000</v>
      </c>
      <c r="AE144" s="2">
        <f t="shared" si="21"/>
        <v>4143700</v>
      </c>
      <c r="AF144" s="2">
        <f t="shared" si="21"/>
        <v>5324800</v>
      </c>
      <c r="AG144" s="2">
        <f t="shared" si="21"/>
        <v>8722200</v>
      </c>
      <c r="AH144" s="2">
        <f t="shared" si="21"/>
        <v>4223200</v>
      </c>
      <c r="AI144" s="2" cm="1">
        <f t="array" ref="AI144">_xlfn.XLOOKUP(AI$1&amp;$AB144,$M$3:$M$1662&amp;$N$3:$N$1662,$O$3:$O$1662,0,0,1)</f>
        <v>6500</v>
      </c>
      <c r="AJ144" s="2" cm="1">
        <f t="array" ref="AJ144">_xlfn.XLOOKUP(AJ$1&amp;$AB144,$M$3:$M$1662&amp;$N$3:$N$1662,$O$3:$O$1662,0,0,1)</f>
        <v>9000</v>
      </c>
      <c r="AK144" s="2" cm="1">
        <f t="array" ref="AK144">_xlfn.XLOOKUP(AK$1&amp;$AB144,$M$3:$M$1662&amp;$N$3:$N$1662,$O$3:$O$1662,0,0,1)</f>
        <v>14100</v>
      </c>
      <c r="AL144" s="2" cm="1">
        <f t="array" ref="AL144">_xlfn.XLOOKUP(AL$1&amp;$AB144,$M$3:$M$1662&amp;$N$3:$N$1662,$O$3:$O$1662,0,0,1)</f>
        <v>16300</v>
      </c>
      <c r="AM144" s="2" cm="1">
        <f t="array" ref="AM144">_xlfn.XLOOKUP(AM$1&amp;$AB144,$M$3:$M$1662&amp;$N$3:$N$1662,$O$3:$O$1662,0,0,1)</f>
        <v>26200</v>
      </c>
    </row>
    <row r="145" spans="13:39" x14ac:dyDescent="0.4">
      <c r="M145" t="s">
        <v>870</v>
      </c>
      <c r="N145" t="s">
        <v>687</v>
      </c>
      <c r="O145">
        <v>26200</v>
      </c>
      <c r="AB145" t="s">
        <v>71</v>
      </c>
      <c r="AC145" s="2">
        <f t="shared" si="20"/>
        <v>5359780</v>
      </c>
      <c r="AD145" s="2">
        <f t="shared" si="21"/>
        <v>4325900</v>
      </c>
      <c r="AE145" s="2">
        <f t="shared" si="21"/>
        <v>4153800</v>
      </c>
      <c r="AF145" s="2">
        <f t="shared" si="21"/>
        <v>5330700</v>
      </c>
      <c r="AG145" s="2">
        <f t="shared" si="21"/>
        <v>8736200</v>
      </c>
      <c r="AH145" s="2">
        <f t="shared" si="21"/>
        <v>4252300</v>
      </c>
      <c r="AI145" s="2" cm="1">
        <f t="array" ref="AI145">_xlfn.XLOOKUP(AI$1&amp;$AB145,$M$3:$M$1662&amp;$N$3:$N$1662,$O$3:$O$1662,0,0,1)</f>
        <v>3900</v>
      </c>
      <c r="AJ145" s="2" cm="1">
        <f t="array" ref="AJ145">_xlfn.XLOOKUP(AJ$1&amp;$AB145,$M$3:$M$1662&amp;$N$3:$N$1662,$O$3:$O$1662,0,0,1)</f>
        <v>10100</v>
      </c>
      <c r="AK145" s="2" cm="1">
        <f t="array" ref="AK145">_xlfn.XLOOKUP(AK$1&amp;$AB145,$M$3:$M$1662&amp;$N$3:$N$1662,$O$3:$O$1662,0,0,1)</f>
        <v>5900</v>
      </c>
      <c r="AL145" s="2" cm="1">
        <f t="array" ref="AL145">_xlfn.XLOOKUP(AL$1&amp;$AB145,$M$3:$M$1662&amp;$N$3:$N$1662,$O$3:$O$1662,0,0,1)</f>
        <v>14000</v>
      </c>
      <c r="AM145" s="2" cm="1">
        <f t="array" ref="AM145">_xlfn.XLOOKUP(AM$1&amp;$AB145,$M$3:$M$1662&amp;$N$3:$N$1662,$O$3:$O$1662,0,0,1)</f>
        <v>29100</v>
      </c>
    </row>
    <row r="146" spans="13:39" x14ac:dyDescent="0.4">
      <c r="M146" t="s">
        <v>870</v>
      </c>
      <c r="N146" t="s">
        <v>688</v>
      </c>
      <c r="O146">
        <v>29100</v>
      </c>
      <c r="AB146" t="s">
        <v>240</v>
      </c>
      <c r="AC146" s="2">
        <f t="shared" si="20"/>
        <v>5371620</v>
      </c>
      <c r="AD146" s="2">
        <f t="shared" si="21"/>
        <v>4341200</v>
      </c>
      <c r="AE146" s="2">
        <f t="shared" si="21"/>
        <v>4163700</v>
      </c>
      <c r="AF146" s="2">
        <f t="shared" si="21"/>
        <v>5338600</v>
      </c>
      <c r="AG146" s="2">
        <f t="shared" si="21"/>
        <v>8746600</v>
      </c>
      <c r="AH146" s="2">
        <f t="shared" si="21"/>
        <v>4268000</v>
      </c>
      <c r="AI146" s="2" cm="1">
        <f t="array" ref="AI146">_xlfn.XLOOKUP(AI$1&amp;$AB146,$M$3:$M$1662&amp;$N$3:$N$1662,$O$3:$O$1662,0,0,1)</f>
        <v>15300</v>
      </c>
      <c r="AJ146" s="2" cm="1">
        <f t="array" ref="AJ146">_xlfn.XLOOKUP(AJ$1&amp;$AB146,$M$3:$M$1662&amp;$N$3:$N$1662,$O$3:$O$1662,0,0,1)</f>
        <v>9900</v>
      </c>
      <c r="AK146" s="2" cm="1">
        <f t="array" ref="AK146">_xlfn.XLOOKUP(AK$1&amp;$AB146,$M$3:$M$1662&amp;$N$3:$N$1662,$O$3:$O$1662,0,0,1)</f>
        <v>7900</v>
      </c>
      <c r="AL146" s="2" cm="1">
        <f t="array" ref="AL146">_xlfn.XLOOKUP(AL$1&amp;$AB146,$M$3:$M$1662&amp;$N$3:$N$1662,$O$3:$O$1662,0,0,1)</f>
        <v>10400</v>
      </c>
      <c r="AM146" s="2" cm="1">
        <f t="array" ref="AM146">_xlfn.XLOOKUP(AM$1&amp;$AB146,$M$3:$M$1662&amp;$N$3:$N$1662,$O$3:$O$1662,0,0,1)</f>
        <v>15700</v>
      </c>
    </row>
    <row r="147" spans="13:39" x14ac:dyDescent="0.4">
      <c r="M147" t="s">
        <v>870</v>
      </c>
      <c r="N147" t="s">
        <v>689</v>
      </c>
      <c r="O147">
        <v>15700</v>
      </c>
      <c r="AB147" t="s">
        <v>200</v>
      </c>
      <c r="AC147" s="2">
        <f t="shared" si="20"/>
        <v>5390300</v>
      </c>
      <c r="AD147" s="2">
        <f t="shared" si="21"/>
        <v>4357100</v>
      </c>
      <c r="AE147" s="2">
        <f t="shared" si="21"/>
        <v>4173700</v>
      </c>
      <c r="AF147" s="2">
        <f t="shared" si="21"/>
        <v>5353800</v>
      </c>
      <c r="AG147" s="2">
        <f t="shared" si="21"/>
        <v>8781400</v>
      </c>
      <c r="AH147" s="2">
        <f t="shared" si="21"/>
        <v>4285500</v>
      </c>
      <c r="AI147" s="2" cm="1">
        <f t="array" ref="AI147">_xlfn.XLOOKUP(AI$1&amp;$AB147,$M$3:$M$1662&amp;$N$3:$N$1662,$O$3:$O$1662,0,0,1)</f>
        <v>15900</v>
      </c>
      <c r="AJ147" s="2" cm="1">
        <f t="array" ref="AJ147">_xlfn.XLOOKUP(AJ$1&amp;$AB147,$M$3:$M$1662&amp;$N$3:$N$1662,$O$3:$O$1662,0,0,1)</f>
        <v>10000</v>
      </c>
      <c r="AK147" s="2" cm="1">
        <f t="array" ref="AK147">_xlfn.XLOOKUP(AK$1&amp;$AB147,$M$3:$M$1662&amp;$N$3:$N$1662,$O$3:$O$1662,0,0,1)</f>
        <v>15200</v>
      </c>
      <c r="AL147" s="2" cm="1">
        <f t="array" ref="AL147">_xlfn.XLOOKUP(AL$1&amp;$AB147,$M$3:$M$1662&amp;$N$3:$N$1662,$O$3:$O$1662,0,0,1)</f>
        <v>34800</v>
      </c>
      <c r="AM147" s="2" cm="1">
        <f t="array" ref="AM147">_xlfn.XLOOKUP(AM$1&amp;$AB147,$M$3:$M$1662&amp;$N$3:$N$1662,$O$3:$O$1662,0,0,1)</f>
        <v>17500</v>
      </c>
    </row>
    <row r="148" spans="13:39" x14ac:dyDescent="0.4">
      <c r="M148" t="s">
        <v>870</v>
      </c>
      <c r="N148" t="s">
        <v>690</v>
      </c>
      <c r="O148">
        <v>17500</v>
      </c>
      <c r="AB148" t="s">
        <v>53</v>
      </c>
      <c r="AC148" s="2">
        <f t="shared" si="20"/>
        <v>5402700</v>
      </c>
      <c r="AD148" s="2">
        <f t="shared" ref="AD148:AH163" si="22">AD147+AI148</f>
        <v>4361000</v>
      </c>
      <c r="AE148" s="2">
        <f t="shared" si="22"/>
        <v>4179400</v>
      </c>
      <c r="AF148" s="2">
        <f t="shared" si="22"/>
        <v>5368400</v>
      </c>
      <c r="AG148" s="2">
        <f t="shared" si="22"/>
        <v>8805000</v>
      </c>
      <c r="AH148" s="2">
        <f t="shared" si="22"/>
        <v>4299700</v>
      </c>
      <c r="AI148" s="2" cm="1">
        <f t="array" ref="AI148">_xlfn.XLOOKUP(AI$1&amp;$AB148,$M$3:$M$1662&amp;$N$3:$N$1662,$O$3:$O$1662,0,0,1)</f>
        <v>3900</v>
      </c>
      <c r="AJ148" s="2" cm="1">
        <f t="array" ref="AJ148">_xlfn.XLOOKUP(AJ$1&amp;$AB148,$M$3:$M$1662&amp;$N$3:$N$1662,$O$3:$O$1662,0,0,1)</f>
        <v>5700</v>
      </c>
      <c r="AK148" s="2" cm="1">
        <f t="array" ref="AK148">_xlfn.XLOOKUP(AK$1&amp;$AB148,$M$3:$M$1662&amp;$N$3:$N$1662,$O$3:$O$1662,0,0,1)</f>
        <v>14600</v>
      </c>
      <c r="AL148" s="2" cm="1">
        <f t="array" ref="AL148">_xlfn.XLOOKUP(AL$1&amp;$AB148,$M$3:$M$1662&amp;$N$3:$N$1662,$O$3:$O$1662,0,0,1)</f>
        <v>23600</v>
      </c>
      <c r="AM148" s="2" cm="1">
        <f t="array" ref="AM148">_xlfn.XLOOKUP(AM$1&amp;$AB148,$M$3:$M$1662&amp;$N$3:$N$1662,$O$3:$O$1662,0,0,1)</f>
        <v>14200</v>
      </c>
    </row>
    <row r="149" spans="13:39" x14ac:dyDescent="0.4">
      <c r="M149" t="s">
        <v>870</v>
      </c>
      <c r="N149" t="s">
        <v>691</v>
      </c>
      <c r="O149">
        <v>14200</v>
      </c>
      <c r="AB149" t="s">
        <v>10</v>
      </c>
      <c r="AC149" s="2">
        <f t="shared" si="20"/>
        <v>5412140</v>
      </c>
      <c r="AD149" s="2">
        <f t="shared" si="22"/>
        <v>4364800</v>
      </c>
      <c r="AE149" s="2">
        <f t="shared" si="22"/>
        <v>4192000</v>
      </c>
      <c r="AF149" s="2">
        <f t="shared" si="22"/>
        <v>5372700</v>
      </c>
      <c r="AG149" s="2">
        <f t="shared" si="22"/>
        <v>8820400</v>
      </c>
      <c r="AH149" s="2">
        <f t="shared" si="22"/>
        <v>4310800</v>
      </c>
      <c r="AI149" s="2" cm="1">
        <f t="array" ref="AI149">_xlfn.XLOOKUP(AI$1&amp;$AB149,$M$3:$M$1662&amp;$N$3:$N$1662,$O$3:$O$1662,0,0,1)</f>
        <v>3800</v>
      </c>
      <c r="AJ149" s="2" cm="1">
        <f t="array" ref="AJ149">_xlfn.XLOOKUP(AJ$1&amp;$AB149,$M$3:$M$1662&amp;$N$3:$N$1662,$O$3:$O$1662,0,0,1)</f>
        <v>12600</v>
      </c>
      <c r="AK149" s="2" cm="1">
        <f t="array" ref="AK149">_xlfn.XLOOKUP(AK$1&amp;$AB149,$M$3:$M$1662&amp;$N$3:$N$1662,$O$3:$O$1662,0,0,1)</f>
        <v>4300</v>
      </c>
      <c r="AL149" s="2" cm="1">
        <f t="array" ref="AL149">_xlfn.XLOOKUP(AL$1&amp;$AB149,$M$3:$M$1662&amp;$N$3:$N$1662,$O$3:$O$1662,0,0,1)</f>
        <v>15400</v>
      </c>
      <c r="AM149" s="2" cm="1">
        <f t="array" ref="AM149">_xlfn.XLOOKUP(AM$1&amp;$AB149,$M$3:$M$1662&amp;$N$3:$N$1662,$O$3:$O$1662,0,0,1)</f>
        <v>11100</v>
      </c>
    </row>
    <row r="150" spans="13:39" x14ac:dyDescent="0.4">
      <c r="M150" t="s">
        <v>870</v>
      </c>
      <c r="N150" t="s">
        <v>692</v>
      </c>
      <c r="O150">
        <v>11100</v>
      </c>
      <c r="AB150" t="s">
        <v>49</v>
      </c>
      <c r="AC150" s="2">
        <f t="shared" si="20"/>
        <v>5423120</v>
      </c>
      <c r="AD150" s="2">
        <f t="shared" si="22"/>
        <v>4368600</v>
      </c>
      <c r="AE150" s="2">
        <f t="shared" si="22"/>
        <v>4198000</v>
      </c>
      <c r="AF150" s="2">
        <f t="shared" si="22"/>
        <v>5380500</v>
      </c>
      <c r="AG150" s="2">
        <f t="shared" si="22"/>
        <v>8833500</v>
      </c>
      <c r="AH150" s="2">
        <f t="shared" si="22"/>
        <v>4335000</v>
      </c>
      <c r="AI150" s="2" cm="1">
        <f t="array" ref="AI150">_xlfn.XLOOKUP(AI$1&amp;$AB150,$M$3:$M$1662&amp;$N$3:$N$1662,$O$3:$O$1662,0,0,1)</f>
        <v>3800</v>
      </c>
      <c r="AJ150" s="2" cm="1">
        <f t="array" ref="AJ150">_xlfn.XLOOKUP(AJ$1&amp;$AB150,$M$3:$M$1662&amp;$N$3:$N$1662,$O$3:$O$1662,0,0,1)</f>
        <v>6000</v>
      </c>
      <c r="AK150" s="2" cm="1">
        <f t="array" ref="AK150">_xlfn.XLOOKUP(AK$1&amp;$AB150,$M$3:$M$1662&amp;$N$3:$N$1662,$O$3:$O$1662,0,0,1)</f>
        <v>7800</v>
      </c>
      <c r="AL150" s="2" cm="1">
        <f t="array" ref="AL150">_xlfn.XLOOKUP(AL$1&amp;$AB150,$M$3:$M$1662&amp;$N$3:$N$1662,$O$3:$O$1662,0,0,1)</f>
        <v>13100</v>
      </c>
      <c r="AM150" s="2" cm="1">
        <f t="array" ref="AM150">_xlfn.XLOOKUP(AM$1&amp;$AB150,$M$3:$M$1662&amp;$N$3:$N$1662,$O$3:$O$1662,0,0,1)</f>
        <v>24200</v>
      </c>
    </row>
    <row r="151" spans="13:39" x14ac:dyDescent="0.4">
      <c r="M151" t="s">
        <v>870</v>
      </c>
      <c r="N151" t="s">
        <v>693</v>
      </c>
      <c r="O151">
        <v>24200</v>
      </c>
      <c r="AB151" t="s">
        <v>77</v>
      </c>
      <c r="AC151" s="2">
        <f t="shared" si="20"/>
        <v>5436220</v>
      </c>
      <c r="AD151" s="2">
        <f t="shared" si="22"/>
        <v>4377900</v>
      </c>
      <c r="AE151" s="2">
        <f t="shared" si="22"/>
        <v>4209500</v>
      </c>
      <c r="AF151" s="2">
        <f t="shared" si="22"/>
        <v>5387500</v>
      </c>
      <c r="AG151" s="2">
        <f t="shared" si="22"/>
        <v>8851900</v>
      </c>
      <c r="AH151" s="2">
        <f t="shared" si="22"/>
        <v>4354300</v>
      </c>
      <c r="AI151" s="2" cm="1">
        <f t="array" ref="AI151">_xlfn.XLOOKUP(AI$1&amp;$AB151,$M$3:$M$1662&amp;$N$3:$N$1662,$O$3:$O$1662,0,0,1)</f>
        <v>9300</v>
      </c>
      <c r="AJ151" s="2" cm="1">
        <f t="array" ref="AJ151">_xlfn.XLOOKUP(AJ$1&amp;$AB151,$M$3:$M$1662&amp;$N$3:$N$1662,$O$3:$O$1662,0,0,1)</f>
        <v>11500</v>
      </c>
      <c r="AK151" s="2" cm="1">
        <f t="array" ref="AK151">_xlfn.XLOOKUP(AK$1&amp;$AB151,$M$3:$M$1662&amp;$N$3:$N$1662,$O$3:$O$1662,0,0,1)</f>
        <v>7000</v>
      </c>
      <c r="AL151" s="2" cm="1">
        <f t="array" ref="AL151">_xlfn.XLOOKUP(AL$1&amp;$AB151,$M$3:$M$1662&amp;$N$3:$N$1662,$O$3:$O$1662,0,0,1)</f>
        <v>18400</v>
      </c>
      <c r="AM151" s="2" cm="1">
        <f t="array" ref="AM151">_xlfn.XLOOKUP(AM$1&amp;$AB151,$M$3:$M$1662&amp;$N$3:$N$1662,$O$3:$O$1662,0,0,1)</f>
        <v>19300</v>
      </c>
    </row>
    <row r="152" spans="13:39" x14ac:dyDescent="0.4">
      <c r="M152" t="s">
        <v>870</v>
      </c>
      <c r="N152" t="s">
        <v>694</v>
      </c>
      <c r="O152">
        <v>19300</v>
      </c>
      <c r="AB152" t="s">
        <v>11</v>
      </c>
      <c r="AC152" s="2">
        <f t="shared" si="20"/>
        <v>5448960</v>
      </c>
      <c r="AD152" s="2">
        <f t="shared" si="22"/>
        <v>4392900</v>
      </c>
      <c r="AE152" s="2">
        <f t="shared" si="22"/>
        <v>4223100</v>
      </c>
      <c r="AF152" s="2">
        <f t="shared" si="22"/>
        <v>5397500</v>
      </c>
      <c r="AG152" s="2">
        <f t="shared" si="22"/>
        <v>8868500</v>
      </c>
      <c r="AH152" s="2">
        <f t="shared" si="22"/>
        <v>4362800</v>
      </c>
      <c r="AI152" s="2" cm="1">
        <f t="array" ref="AI152">_xlfn.XLOOKUP(AI$1&amp;$AB152,$M$3:$M$1662&amp;$N$3:$N$1662,$O$3:$O$1662,0,0,1)</f>
        <v>15000</v>
      </c>
      <c r="AJ152" s="2" cm="1">
        <f t="array" ref="AJ152">_xlfn.XLOOKUP(AJ$1&amp;$AB152,$M$3:$M$1662&amp;$N$3:$N$1662,$O$3:$O$1662,0,0,1)</f>
        <v>13600</v>
      </c>
      <c r="AK152" s="2" cm="1">
        <f t="array" ref="AK152">_xlfn.XLOOKUP(AK$1&amp;$AB152,$M$3:$M$1662&amp;$N$3:$N$1662,$O$3:$O$1662,0,0,1)</f>
        <v>10000</v>
      </c>
      <c r="AL152" s="2" cm="1">
        <f t="array" ref="AL152">_xlfn.XLOOKUP(AL$1&amp;$AB152,$M$3:$M$1662&amp;$N$3:$N$1662,$O$3:$O$1662,0,0,1)</f>
        <v>16600</v>
      </c>
      <c r="AM152" s="2" cm="1">
        <f t="array" ref="AM152">_xlfn.XLOOKUP(AM$1&amp;$AB152,$M$3:$M$1662&amp;$N$3:$N$1662,$O$3:$O$1662,0,0,1)</f>
        <v>8500</v>
      </c>
    </row>
    <row r="153" spans="13:39" x14ac:dyDescent="0.4">
      <c r="M153" t="s">
        <v>870</v>
      </c>
      <c r="N153" t="s">
        <v>695</v>
      </c>
      <c r="O153">
        <v>8500</v>
      </c>
      <c r="AB153" t="s">
        <v>12</v>
      </c>
      <c r="AC153" s="2">
        <f t="shared" si="20"/>
        <v>5540940</v>
      </c>
      <c r="AD153" s="2">
        <f t="shared" si="22"/>
        <v>4504000</v>
      </c>
      <c r="AE153" s="2">
        <f t="shared" si="22"/>
        <v>4301500</v>
      </c>
      <c r="AF153" s="2">
        <f t="shared" si="22"/>
        <v>5452000</v>
      </c>
      <c r="AG153" s="2">
        <f t="shared" si="22"/>
        <v>8966000</v>
      </c>
      <c r="AH153" s="2">
        <f t="shared" si="22"/>
        <v>4481200</v>
      </c>
      <c r="AI153" s="2" cm="1">
        <f t="array" ref="AI153">_xlfn.XLOOKUP(AI$1&amp;$AB153,$M$3:$M$1662&amp;$N$3:$N$1662,$O$3:$O$1662,0,0,1)</f>
        <v>111100</v>
      </c>
      <c r="AJ153" s="2" cm="1">
        <f t="array" ref="AJ153">_xlfn.XLOOKUP(AJ$1&amp;$AB153,$M$3:$M$1662&amp;$N$3:$N$1662,$O$3:$O$1662,0,0,1)</f>
        <v>78400</v>
      </c>
      <c r="AK153" s="2" cm="1">
        <f t="array" ref="AK153">_xlfn.XLOOKUP(AK$1&amp;$AB153,$M$3:$M$1662&amp;$N$3:$N$1662,$O$3:$O$1662,0,0,1)</f>
        <v>54500</v>
      </c>
      <c r="AL153" s="2" cm="1">
        <f t="array" ref="AL153">_xlfn.XLOOKUP(AL$1&amp;$AB153,$M$3:$M$1662&amp;$N$3:$N$1662,$O$3:$O$1662,0,0,1)</f>
        <v>97500</v>
      </c>
      <c r="AM153" s="2" cm="1">
        <f t="array" ref="AM153">_xlfn.XLOOKUP(AM$1&amp;$AB153,$M$3:$M$1662&amp;$N$3:$N$1662,$O$3:$O$1662,0,0,1)</f>
        <v>118400</v>
      </c>
    </row>
    <row r="154" spans="13:39" x14ac:dyDescent="0.4">
      <c r="M154" t="s">
        <v>870</v>
      </c>
      <c r="N154" t="s">
        <v>696</v>
      </c>
      <c r="O154">
        <v>118400</v>
      </c>
      <c r="AB154" t="s">
        <v>84</v>
      </c>
      <c r="AC154" s="2">
        <f t="shared" si="20"/>
        <v>5568240</v>
      </c>
      <c r="AD154" s="2">
        <f t="shared" si="22"/>
        <v>4528400</v>
      </c>
      <c r="AE154" s="2">
        <f t="shared" si="22"/>
        <v>4324500</v>
      </c>
      <c r="AF154" s="2">
        <f t="shared" si="22"/>
        <v>5476000</v>
      </c>
      <c r="AG154" s="2">
        <f t="shared" si="22"/>
        <v>9010800</v>
      </c>
      <c r="AH154" s="2">
        <f t="shared" si="22"/>
        <v>4501500</v>
      </c>
      <c r="AI154" s="2" cm="1">
        <f t="array" ref="AI154">_xlfn.XLOOKUP(AI$1&amp;$AB154,$M$3:$M$1662&amp;$N$3:$N$1662,$O$3:$O$1662,0,0,1)</f>
        <v>24400</v>
      </c>
      <c r="AJ154" s="2" cm="1">
        <f t="array" ref="AJ154">_xlfn.XLOOKUP(AJ$1&amp;$AB154,$M$3:$M$1662&amp;$N$3:$N$1662,$O$3:$O$1662,0,0,1)</f>
        <v>23000</v>
      </c>
      <c r="AK154" s="2" cm="1">
        <f t="array" ref="AK154">_xlfn.XLOOKUP(AK$1&amp;$AB154,$M$3:$M$1662&amp;$N$3:$N$1662,$O$3:$O$1662,0,0,1)</f>
        <v>24000</v>
      </c>
      <c r="AL154" s="2" cm="1">
        <f t="array" ref="AL154">_xlfn.XLOOKUP(AL$1&amp;$AB154,$M$3:$M$1662&amp;$N$3:$N$1662,$O$3:$O$1662,0,0,1)</f>
        <v>44800</v>
      </c>
      <c r="AM154" s="2" cm="1">
        <f t="array" ref="AM154">_xlfn.XLOOKUP(AM$1&amp;$AB154,$M$3:$M$1662&amp;$N$3:$N$1662,$O$3:$O$1662,0,0,1)</f>
        <v>20300</v>
      </c>
    </row>
    <row r="155" spans="13:39" x14ac:dyDescent="0.4">
      <c r="M155" t="s">
        <v>870</v>
      </c>
      <c r="N155" t="s">
        <v>697</v>
      </c>
      <c r="O155">
        <v>20300</v>
      </c>
      <c r="AB155" t="s">
        <v>33</v>
      </c>
      <c r="AC155" s="2">
        <f t="shared" si="20"/>
        <v>5588960</v>
      </c>
      <c r="AD155" s="2">
        <f t="shared" si="22"/>
        <v>4545500</v>
      </c>
      <c r="AE155" s="2">
        <f t="shared" si="22"/>
        <v>4335000</v>
      </c>
      <c r="AF155" s="2">
        <f t="shared" si="22"/>
        <v>5494500</v>
      </c>
      <c r="AG155" s="2">
        <f t="shared" si="22"/>
        <v>9046800</v>
      </c>
      <c r="AH155" s="2">
        <f t="shared" si="22"/>
        <v>4523000</v>
      </c>
      <c r="AI155" s="2" cm="1">
        <f t="array" ref="AI155">_xlfn.XLOOKUP(AI$1&amp;$AB155,$M$3:$M$1662&amp;$N$3:$N$1662,$O$3:$O$1662,0,0,1)</f>
        <v>17100</v>
      </c>
      <c r="AJ155" s="2" cm="1">
        <f t="array" ref="AJ155">_xlfn.XLOOKUP(AJ$1&amp;$AB155,$M$3:$M$1662&amp;$N$3:$N$1662,$O$3:$O$1662,0,0,1)</f>
        <v>10500</v>
      </c>
      <c r="AK155" s="2" cm="1">
        <f t="array" ref="AK155">_xlfn.XLOOKUP(AK$1&amp;$AB155,$M$3:$M$1662&amp;$N$3:$N$1662,$O$3:$O$1662,0,0,1)</f>
        <v>18500</v>
      </c>
      <c r="AL155" s="2" cm="1">
        <f t="array" ref="AL155">_xlfn.XLOOKUP(AL$1&amp;$AB155,$M$3:$M$1662&amp;$N$3:$N$1662,$O$3:$O$1662,0,0,1)</f>
        <v>36000</v>
      </c>
      <c r="AM155" s="2" cm="1">
        <f t="array" ref="AM155">_xlfn.XLOOKUP(AM$1&amp;$AB155,$M$3:$M$1662&amp;$N$3:$N$1662,$O$3:$O$1662,0,0,1)</f>
        <v>21500</v>
      </c>
    </row>
    <row r="156" spans="13:39" x14ac:dyDescent="0.4">
      <c r="M156" t="s">
        <v>870</v>
      </c>
      <c r="N156" t="s">
        <v>698</v>
      </c>
      <c r="O156">
        <v>21500</v>
      </c>
      <c r="AB156" t="s">
        <v>160</v>
      </c>
      <c r="AC156" s="2">
        <f t="shared" si="20"/>
        <v>5613320</v>
      </c>
      <c r="AD156" s="2">
        <f t="shared" si="22"/>
        <v>4568000</v>
      </c>
      <c r="AE156" s="2">
        <f t="shared" si="22"/>
        <v>4343800</v>
      </c>
      <c r="AF156" s="2">
        <f t="shared" si="22"/>
        <v>5510800</v>
      </c>
      <c r="AG156" s="2">
        <f t="shared" si="22"/>
        <v>9098200</v>
      </c>
      <c r="AH156" s="2">
        <f t="shared" si="22"/>
        <v>4545800</v>
      </c>
      <c r="AI156" s="2" cm="1">
        <f t="array" ref="AI156">_xlfn.XLOOKUP(AI$1&amp;$AB156,$M$3:$M$1662&amp;$N$3:$N$1662,$O$3:$O$1662,0,0,1)</f>
        <v>22500</v>
      </c>
      <c r="AJ156" s="2" cm="1">
        <f t="array" ref="AJ156">_xlfn.XLOOKUP(AJ$1&amp;$AB156,$M$3:$M$1662&amp;$N$3:$N$1662,$O$3:$O$1662,0,0,1)</f>
        <v>8800</v>
      </c>
      <c r="AK156" s="2" cm="1">
        <f t="array" ref="AK156">_xlfn.XLOOKUP(AK$1&amp;$AB156,$M$3:$M$1662&amp;$N$3:$N$1662,$O$3:$O$1662,0,0,1)</f>
        <v>16300</v>
      </c>
      <c r="AL156" s="2" cm="1">
        <f t="array" ref="AL156">_xlfn.XLOOKUP(AL$1&amp;$AB156,$M$3:$M$1662&amp;$N$3:$N$1662,$O$3:$O$1662,0,0,1)</f>
        <v>51400</v>
      </c>
      <c r="AM156" s="2" cm="1">
        <f t="array" ref="AM156">_xlfn.XLOOKUP(AM$1&amp;$AB156,$M$3:$M$1662&amp;$N$3:$N$1662,$O$3:$O$1662,0,0,1)</f>
        <v>22800</v>
      </c>
    </row>
    <row r="157" spans="13:39" x14ac:dyDescent="0.4">
      <c r="M157" t="s">
        <v>870</v>
      </c>
      <c r="N157" t="s">
        <v>699</v>
      </c>
      <c r="O157">
        <v>22800</v>
      </c>
      <c r="AB157" t="s">
        <v>60</v>
      </c>
      <c r="AC157" s="2">
        <f t="shared" si="20"/>
        <v>5634640</v>
      </c>
      <c r="AD157" s="2">
        <f t="shared" si="22"/>
        <v>4591300</v>
      </c>
      <c r="AE157" s="2">
        <f t="shared" si="22"/>
        <v>4358200</v>
      </c>
      <c r="AF157" s="2">
        <f t="shared" si="22"/>
        <v>5530500</v>
      </c>
      <c r="AG157" s="2">
        <f t="shared" si="22"/>
        <v>9133400</v>
      </c>
      <c r="AH157" s="2">
        <f t="shared" si="22"/>
        <v>4559800</v>
      </c>
      <c r="AI157" s="2" cm="1">
        <f t="array" ref="AI157">_xlfn.XLOOKUP(AI$1&amp;$AB157,$M$3:$M$1662&amp;$N$3:$N$1662,$O$3:$O$1662,0,0,1)</f>
        <v>23300</v>
      </c>
      <c r="AJ157" s="2" cm="1">
        <f t="array" ref="AJ157">_xlfn.XLOOKUP(AJ$1&amp;$AB157,$M$3:$M$1662&amp;$N$3:$N$1662,$O$3:$O$1662,0,0,1)</f>
        <v>14400</v>
      </c>
      <c r="AK157" s="2" cm="1">
        <f t="array" ref="AK157">_xlfn.XLOOKUP(AK$1&amp;$AB157,$M$3:$M$1662&amp;$N$3:$N$1662,$O$3:$O$1662,0,0,1)</f>
        <v>19700</v>
      </c>
      <c r="AL157" s="2" cm="1">
        <f t="array" ref="AL157">_xlfn.XLOOKUP(AL$1&amp;$AB157,$M$3:$M$1662&amp;$N$3:$N$1662,$O$3:$O$1662,0,0,1)</f>
        <v>35200</v>
      </c>
      <c r="AM157" s="2" cm="1">
        <f t="array" ref="AM157">_xlfn.XLOOKUP(AM$1&amp;$AB157,$M$3:$M$1662&amp;$N$3:$N$1662,$O$3:$O$1662,0,0,1)</f>
        <v>14000</v>
      </c>
    </row>
    <row r="158" spans="13:39" x14ac:dyDescent="0.4">
      <c r="M158" t="s">
        <v>870</v>
      </c>
      <c r="N158" t="s">
        <v>700</v>
      </c>
      <c r="O158">
        <v>14000</v>
      </c>
      <c r="AB158" t="s">
        <v>151</v>
      </c>
      <c r="AC158" s="2">
        <f t="shared" si="20"/>
        <v>5675600</v>
      </c>
      <c r="AD158" s="2">
        <f t="shared" si="22"/>
        <v>4647000</v>
      </c>
      <c r="AE158" s="2">
        <f t="shared" si="22"/>
        <v>4372800</v>
      </c>
      <c r="AF158" s="2">
        <f t="shared" si="22"/>
        <v>5552700</v>
      </c>
      <c r="AG158" s="2">
        <f t="shared" si="22"/>
        <v>9182400</v>
      </c>
      <c r="AH158" s="2">
        <f t="shared" si="22"/>
        <v>4623100</v>
      </c>
      <c r="AI158" s="2" cm="1">
        <f t="array" ref="AI158">_xlfn.XLOOKUP(AI$1&amp;$AB158,$M$3:$M$1662&amp;$N$3:$N$1662,$O$3:$O$1662,0,0,1)</f>
        <v>55700</v>
      </c>
      <c r="AJ158" s="2" cm="1">
        <f t="array" ref="AJ158">_xlfn.XLOOKUP(AJ$1&amp;$AB158,$M$3:$M$1662&amp;$N$3:$N$1662,$O$3:$O$1662,0,0,1)</f>
        <v>14600</v>
      </c>
      <c r="AK158" s="2" cm="1">
        <f t="array" ref="AK158">_xlfn.XLOOKUP(AK$1&amp;$AB158,$M$3:$M$1662&amp;$N$3:$N$1662,$O$3:$O$1662,0,0,1)</f>
        <v>22200</v>
      </c>
      <c r="AL158" s="2" cm="1">
        <f t="array" ref="AL158">_xlfn.XLOOKUP(AL$1&amp;$AB158,$M$3:$M$1662&amp;$N$3:$N$1662,$O$3:$O$1662,0,0,1)</f>
        <v>49000</v>
      </c>
      <c r="AM158" s="2" cm="1">
        <f t="array" ref="AM158">_xlfn.XLOOKUP(AM$1&amp;$AB158,$M$3:$M$1662&amp;$N$3:$N$1662,$O$3:$O$1662,0,0,1)</f>
        <v>63300</v>
      </c>
    </row>
    <row r="159" spans="13:39" x14ac:dyDescent="0.4">
      <c r="M159" t="s">
        <v>870</v>
      </c>
      <c r="N159" t="s">
        <v>701</v>
      </c>
      <c r="O159">
        <v>63300</v>
      </c>
      <c r="AB159" t="s">
        <v>121</v>
      </c>
      <c r="AC159" s="2">
        <f t="shared" si="20"/>
        <v>5717080</v>
      </c>
      <c r="AD159" s="2">
        <f t="shared" si="22"/>
        <v>4684000</v>
      </c>
      <c r="AE159" s="2">
        <f t="shared" si="22"/>
        <v>4390400</v>
      </c>
      <c r="AF159" s="2">
        <f t="shared" si="22"/>
        <v>5596300</v>
      </c>
      <c r="AG159" s="2">
        <f t="shared" si="22"/>
        <v>9257000</v>
      </c>
      <c r="AH159" s="2">
        <f t="shared" si="22"/>
        <v>4657700</v>
      </c>
      <c r="AI159" s="2" cm="1">
        <f t="array" ref="AI159">_xlfn.XLOOKUP(AI$1&amp;$AB159,$M$3:$M$1662&amp;$N$3:$N$1662,$O$3:$O$1662,0,0,1)</f>
        <v>37000</v>
      </c>
      <c r="AJ159" s="2" cm="1">
        <f t="array" ref="AJ159">_xlfn.XLOOKUP(AJ$1&amp;$AB159,$M$3:$M$1662&amp;$N$3:$N$1662,$O$3:$O$1662,0,0,1)</f>
        <v>17600</v>
      </c>
      <c r="AK159" s="2" cm="1">
        <f t="array" ref="AK159">_xlfn.XLOOKUP(AK$1&amp;$AB159,$M$3:$M$1662&amp;$N$3:$N$1662,$O$3:$O$1662,0,0,1)</f>
        <v>43600</v>
      </c>
      <c r="AL159" s="2" cm="1">
        <f t="array" ref="AL159">_xlfn.XLOOKUP(AL$1&amp;$AB159,$M$3:$M$1662&amp;$N$3:$N$1662,$O$3:$O$1662,0,0,1)</f>
        <v>74600</v>
      </c>
      <c r="AM159" s="2" cm="1">
        <f t="array" ref="AM159">_xlfn.XLOOKUP(AM$1&amp;$AB159,$M$3:$M$1662&amp;$N$3:$N$1662,$O$3:$O$1662,0,0,1)</f>
        <v>34600</v>
      </c>
    </row>
    <row r="160" spans="13:39" x14ac:dyDescent="0.4">
      <c r="M160" t="s">
        <v>870</v>
      </c>
      <c r="N160" t="s">
        <v>702</v>
      </c>
      <c r="O160">
        <v>34600</v>
      </c>
      <c r="AB160" t="s">
        <v>134</v>
      </c>
      <c r="AC160" s="2">
        <f t="shared" si="20"/>
        <v>5744420</v>
      </c>
      <c r="AD160" s="2">
        <f t="shared" si="22"/>
        <v>4727400</v>
      </c>
      <c r="AE160" s="2">
        <f t="shared" si="22"/>
        <v>4400900</v>
      </c>
      <c r="AF160" s="2">
        <f t="shared" si="22"/>
        <v>5614300</v>
      </c>
      <c r="AG160" s="2">
        <f t="shared" si="22"/>
        <v>9304400</v>
      </c>
      <c r="AH160" s="2">
        <f t="shared" si="22"/>
        <v>4675100</v>
      </c>
      <c r="AI160" s="2" cm="1">
        <f t="array" ref="AI160">_xlfn.XLOOKUP(AI$1&amp;$AB160,$M$3:$M$1662&amp;$N$3:$N$1662,$O$3:$O$1662,0,0,1)</f>
        <v>43400</v>
      </c>
      <c r="AJ160" s="2" cm="1">
        <f t="array" ref="AJ160">_xlfn.XLOOKUP(AJ$1&amp;$AB160,$M$3:$M$1662&amp;$N$3:$N$1662,$O$3:$O$1662,0,0,1)</f>
        <v>10500</v>
      </c>
      <c r="AK160" s="2" cm="1">
        <f t="array" ref="AK160">_xlfn.XLOOKUP(AK$1&amp;$AB160,$M$3:$M$1662&amp;$N$3:$N$1662,$O$3:$O$1662,0,0,1)</f>
        <v>18000</v>
      </c>
      <c r="AL160" s="2" cm="1">
        <f t="array" ref="AL160">_xlfn.XLOOKUP(AL$1&amp;$AB160,$M$3:$M$1662&amp;$N$3:$N$1662,$O$3:$O$1662,0,0,1)</f>
        <v>47400</v>
      </c>
      <c r="AM160" s="2" cm="1">
        <f t="array" ref="AM160">_xlfn.XLOOKUP(AM$1&amp;$AB160,$M$3:$M$1662&amp;$N$3:$N$1662,$O$3:$O$1662,0,0,1)</f>
        <v>17400</v>
      </c>
    </row>
    <row r="161" spans="13:39" x14ac:dyDescent="0.4">
      <c r="M161" t="s">
        <v>870</v>
      </c>
      <c r="N161" t="s">
        <v>703</v>
      </c>
      <c r="O161">
        <v>17400</v>
      </c>
      <c r="AB161" t="s">
        <v>144</v>
      </c>
      <c r="AC161" s="2">
        <f t="shared" si="20"/>
        <v>5768820</v>
      </c>
      <c r="AD161" s="2">
        <f t="shared" si="22"/>
        <v>4750800</v>
      </c>
      <c r="AE161" s="2">
        <f t="shared" si="22"/>
        <v>4421900</v>
      </c>
      <c r="AF161" s="2">
        <f t="shared" si="22"/>
        <v>5637700</v>
      </c>
      <c r="AG161" s="2">
        <f t="shared" si="22"/>
        <v>9324400</v>
      </c>
      <c r="AH161" s="2">
        <f t="shared" si="22"/>
        <v>4709300</v>
      </c>
      <c r="AI161" s="2" cm="1">
        <f t="array" ref="AI161">_xlfn.XLOOKUP(AI$1&amp;$AB161,$M$3:$M$1662&amp;$N$3:$N$1662,$O$3:$O$1662,0,0,1)</f>
        <v>23400</v>
      </c>
      <c r="AJ161" s="2" cm="1">
        <f t="array" ref="AJ161">_xlfn.XLOOKUP(AJ$1&amp;$AB161,$M$3:$M$1662&amp;$N$3:$N$1662,$O$3:$O$1662,0,0,1)</f>
        <v>21000</v>
      </c>
      <c r="AK161" s="2" cm="1">
        <f t="array" ref="AK161">_xlfn.XLOOKUP(AK$1&amp;$AB161,$M$3:$M$1662&amp;$N$3:$N$1662,$O$3:$O$1662,0,0,1)</f>
        <v>23400</v>
      </c>
      <c r="AL161" s="2" cm="1">
        <f t="array" ref="AL161">_xlfn.XLOOKUP(AL$1&amp;$AB161,$M$3:$M$1662&amp;$N$3:$N$1662,$O$3:$O$1662,0,0,1)</f>
        <v>20000</v>
      </c>
      <c r="AM161" s="2" cm="1">
        <f t="array" ref="AM161">_xlfn.XLOOKUP(AM$1&amp;$AB161,$M$3:$M$1662&amp;$N$3:$N$1662,$O$3:$O$1662,0,0,1)</f>
        <v>34200</v>
      </c>
    </row>
    <row r="162" spans="13:39" x14ac:dyDescent="0.4">
      <c r="M162" t="s">
        <v>870</v>
      </c>
      <c r="N162" t="s">
        <v>704</v>
      </c>
      <c r="O162">
        <v>34200</v>
      </c>
      <c r="AB162" t="s">
        <v>125</v>
      </c>
      <c r="AC162" s="2">
        <f t="shared" si="20"/>
        <v>5791420</v>
      </c>
      <c r="AD162" s="2">
        <f t="shared" si="22"/>
        <v>4799100</v>
      </c>
      <c r="AE162" s="2">
        <f t="shared" si="22"/>
        <v>4440100</v>
      </c>
      <c r="AF162" s="2">
        <f t="shared" si="22"/>
        <v>5657300</v>
      </c>
      <c r="AG162" s="2">
        <f t="shared" si="22"/>
        <v>9338800</v>
      </c>
      <c r="AH162" s="2">
        <f t="shared" si="22"/>
        <v>4721800</v>
      </c>
      <c r="AI162" s="2" cm="1">
        <f t="array" ref="AI162">_xlfn.XLOOKUP(AI$1&amp;$AB162,$M$3:$M$1662&amp;$N$3:$N$1662,$O$3:$O$1662,0,0,1)</f>
        <v>48300</v>
      </c>
      <c r="AJ162" s="2" cm="1">
        <f t="array" ref="AJ162">_xlfn.XLOOKUP(AJ$1&amp;$AB162,$M$3:$M$1662&amp;$N$3:$N$1662,$O$3:$O$1662,0,0,1)</f>
        <v>18200</v>
      </c>
      <c r="AK162" s="2" cm="1">
        <f t="array" ref="AK162">_xlfn.XLOOKUP(AK$1&amp;$AB162,$M$3:$M$1662&amp;$N$3:$N$1662,$O$3:$O$1662,0,0,1)</f>
        <v>19600</v>
      </c>
      <c r="AL162" s="2" cm="1">
        <f t="array" ref="AL162">_xlfn.XLOOKUP(AL$1&amp;$AB162,$M$3:$M$1662&amp;$N$3:$N$1662,$O$3:$O$1662,0,0,1)</f>
        <v>14400</v>
      </c>
      <c r="AM162" s="2" cm="1">
        <f t="array" ref="AM162">_xlfn.XLOOKUP(AM$1&amp;$AB162,$M$3:$M$1662&amp;$N$3:$N$1662,$O$3:$O$1662,0,0,1)</f>
        <v>12500</v>
      </c>
    </row>
    <row r="163" spans="13:39" x14ac:dyDescent="0.4">
      <c r="M163" t="s">
        <v>870</v>
      </c>
      <c r="N163" t="s">
        <v>705</v>
      </c>
      <c r="O163">
        <v>12500</v>
      </c>
      <c r="AB163" t="s">
        <v>28</v>
      </c>
      <c r="AC163" s="2">
        <f t="shared" si="20"/>
        <v>5837980</v>
      </c>
      <c r="AD163" s="2">
        <f t="shared" si="22"/>
        <v>4837300</v>
      </c>
      <c r="AE163" s="2">
        <f t="shared" si="22"/>
        <v>4463800</v>
      </c>
      <c r="AF163" s="2">
        <f t="shared" si="22"/>
        <v>5695100</v>
      </c>
      <c r="AG163" s="2">
        <f t="shared" si="22"/>
        <v>9389400</v>
      </c>
      <c r="AH163" s="2">
        <f t="shared" si="22"/>
        <v>4804300</v>
      </c>
      <c r="AI163" s="2" cm="1">
        <f t="array" ref="AI163">_xlfn.XLOOKUP(AI$1&amp;$AB163,$M$3:$M$1662&amp;$N$3:$N$1662,$O$3:$O$1662,0,0,1)</f>
        <v>38200</v>
      </c>
      <c r="AJ163" s="2" cm="1">
        <f t="array" ref="AJ163">_xlfn.XLOOKUP(AJ$1&amp;$AB163,$M$3:$M$1662&amp;$N$3:$N$1662,$O$3:$O$1662,0,0,1)</f>
        <v>23700</v>
      </c>
      <c r="AK163" s="2" cm="1">
        <f t="array" ref="AK163">_xlfn.XLOOKUP(AK$1&amp;$AB163,$M$3:$M$1662&amp;$N$3:$N$1662,$O$3:$O$1662,0,0,1)</f>
        <v>37800</v>
      </c>
      <c r="AL163" s="2" cm="1">
        <f t="array" ref="AL163">_xlfn.XLOOKUP(AL$1&amp;$AB163,$M$3:$M$1662&amp;$N$3:$N$1662,$O$3:$O$1662,0,0,1)</f>
        <v>50600</v>
      </c>
      <c r="AM163" s="2" cm="1">
        <f t="array" ref="AM163">_xlfn.XLOOKUP(AM$1&amp;$AB163,$M$3:$M$1662&amp;$N$3:$N$1662,$O$3:$O$1662,0,0,1)</f>
        <v>82500</v>
      </c>
    </row>
    <row r="164" spans="13:39" x14ac:dyDescent="0.4">
      <c r="M164" t="s">
        <v>870</v>
      </c>
      <c r="N164" t="s">
        <v>706</v>
      </c>
      <c r="O164">
        <v>82500</v>
      </c>
      <c r="AB164" t="s">
        <v>66</v>
      </c>
      <c r="AC164" s="2">
        <f t="shared" si="20"/>
        <v>5865920</v>
      </c>
      <c r="AD164" s="2">
        <f t="shared" ref="AD164:AH179" si="23">AD163+AI164</f>
        <v>4866200</v>
      </c>
      <c r="AE164" s="2">
        <f t="shared" si="23"/>
        <v>4471500</v>
      </c>
      <c r="AF164" s="2">
        <f t="shared" si="23"/>
        <v>5717100</v>
      </c>
      <c r="AG164" s="2">
        <f t="shared" si="23"/>
        <v>9427600</v>
      </c>
      <c r="AH164" s="2">
        <f t="shared" si="23"/>
        <v>4847200</v>
      </c>
      <c r="AI164" s="2" cm="1">
        <f t="array" ref="AI164">_xlfn.XLOOKUP(AI$1&amp;$AB164,$M$3:$M$1662&amp;$N$3:$N$1662,$O$3:$O$1662,0,0,1)</f>
        <v>28900</v>
      </c>
      <c r="AJ164" s="2" cm="1">
        <f t="array" ref="AJ164">_xlfn.XLOOKUP(AJ$1&amp;$AB164,$M$3:$M$1662&amp;$N$3:$N$1662,$O$3:$O$1662,0,0,1)</f>
        <v>7700</v>
      </c>
      <c r="AK164" s="2" cm="1">
        <f t="array" ref="AK164">_xlfn.XLOOKUP(AK$1&amp;$AB164,$M$3:$M$1662&amp;$N$3:$N$1662,$O$3:$O$1662,0,0,1)</f>
        <v>22000</v>
      </c>
      <c r="AL164" s="2" cm="1">
        <f t="array" ref="AL164">_xlfn.XLOOKUP(AL$1&amp;$AB164,$M$3:$M$1662&amp;$N$3:$N$1662,$O$3:$O$1662,0,0,1)</f>
        <v>38200</v>
      </c>
      <c r="AM164" s="2" cm="1">
        <f t="array" ref="AM164">_xlfn.XLOOKUP(AM$1&amp;$AB164,$M$3:$M$1662&amp;$N$3:$N$1662,$O$3:$O$1662,0,0,1)</f>
        <v>42900</v>
      </c>
    </row>
    <row r="165" spans="13:39" x14ac:dyDescent="0.4">
      <c r="M165" t="s">
        <v>870</v>
      </c>
      <c r="N165" t="s">
        <v>707</v>
      </c>
      <c r="O165">
        <v>42900</v>
      </c>
      <c r="AB165" t="s">
        <v>110</v>
      </c>
      <c r="AC165" s="2">
        <f t="shared" si="20"/>
        <v>5889560</v>
      </c>
      <c r="AD165" s="2">
        <f t="shared" si="23"/>
        <v>4887100</v>
      </c>
      <c r="AE165" s="2">
        <f t="shared" si="23"/>
        <v>4492400</v>
      </c>
      <c r="AF165" s="2">
        <f t="shared" si="23"/>
        <v>5735900</v>
      </c>
      <c r="AG165" s="2">
        <f t="shared" si="23"/>
        <v>9458500</v>
      </c>
      <c r="AH165" s="2">
        <f t="shared" si="23"/>
        <v>4873900</v>
      </c>
      <c r="AI165" s="2" cm="1">
        <f t="array" ref="AI165">_xlfn.XLOOKUP(AI$1&amp;$AB165,$M$3:$M$1662&amp;$N$3:$N$1662,$O$3:$O$1662,0,0,1)</f>
        <v>20900</v>
      </c>
      <c r="AJ165" s="2" cm="1">
        <f t="array" ref="AJ165">_xlfn.XLOOKUP(AJ$1&amp;$AB165,$M$3:$M$1662&amp;$N$3:$N$1662,$O$3:$O$1662,0,0,1)</f>
        <v>20900</v>
      </c>
      <c r="AK165" s="2" cm="1">
        <f t="array" ref="AK165">_xlfn.XLOOKUP(AK$1&amp;$AB165,$M$3:$M$1662&amp;$N$3:$N$1662,$O$3:$O$1662,0,0,1)</f>
        <v>18800</v>
      </c>
      <c r="AL165" s="2" cm="1">
        <f t="array" ref="AL165">_xlfn.XLOOKUP(AL$1&amp;$AB165,$M$3:$M$1662&amp;$N$3:$N$1662,$O$3:$O$1662,0,0,1)</f>
        <v>30900</v>
      </c>
      <c r="AM165" s="2" cm="1">
        <f t="array" ref="AM165">_xlfn.XLOOKUP(AM$1&amp;$AB165,$M$3:$M$1662&amp;$N$3:$N$1662,$O$3:$O$1662,0,0,1)</f>
        <v>26700</v>
      </c>
    </row>
    <row r="166" spans="13:39" x14ac:dyDescent="0.4">
      <c r="M166" t="s">
        <v>870</v>
      </c>
      <c r="N166" t="s">
        <v>708</v>
      </c>
      <c r="O166">
        <v>26700</v>
      </c>
      <c r="AB166" t="s">
        <v>237</v>
      </c>
      <c r="AC166" s="2">
        <f t="shared" si="20"/>
        <v>5914260</v>
      </c>
      <c r="AD166" s="2">
        <f t="shared" si="23"/>
        <v>4905500</v>
      </c>
      <c r="AE166" s="2">
        <f t="shared" si="23"/>
        <v>4508600</v>
      </c>
      <c r="AF166" s="2">
        <f t="shared" si="23"/>
        <v>5765400</v>
      </c>
      <c r="AG166" s="2">
        <f t="shared" si="23"/>
        <v>9494100</v>
      </c>
      <c r="AH166" s="2">
        <f t="shared" si="23"/>
        <v>4897700</v>
      </c>
      <c r="AI166" s="2" cm="1">
        <f t="array" ref="AI166">_xlfn.XLOOKUP(AI$1&amp;$AB166,$M$3:$M$1662&amp;$N$3:$N$1662,$O$3:$O$1662,0,0,1)</f>
        <v>18400</v>
      </c>
      <c r="AJ166" s="2" cm="1">
        <f t="array" ref="AJ166">_xlfn.XLOOKUP(AJ$1&amp;$AB166,$M$3:$M$1662&amp;$N$3:$N$1662,$O$3:$O$1662,0,0,1)</f>
        <v>16200</v>
      </c>
      <c r="AK166" s="2" cm="1">
        <f t="array" ref="AK166">_xlfn.XLOOKUP(AK$1&amp;$AB166,$M$3:$M$1662&amp;$N$3:$N$1662,$O$3:$O$1662,0,0,1)</f>
        <v>29500</v>
      </c>
      <c r="AL166" s="2" cm="1">
        <f t="array" ref="AL166">_xlfn.XLOOKUP(AL$1&amp;$AB166,$M$3:$M$1662&amp;$N$3:$N$1662,$O$3:$O$1662,0,0,1)</f>
        <v>35600</v>
      </c>
      <c r="AM166" s="2" cm="1">
        <f t="array" ref="AM166">_xlfn.XLOOKUP(AM$1&amp;$AB166,$M$3:$M$1662&amp;$N$3:$N$1662,$O$3:$O$1662,0,0,1)</f>
        <v>23800</v>
      </c>
    </row>
    <row r="167" spans="13:39" x14ac:dyDescent="0.4">
      <c r="M167" t="s">
        <v>870</v>
      </c>
      <c r="N167" t="s">
        <v>709</v>
      </c>
      <c r="O167">
        <v>23800</v>
      </c>
      <c r="AB167" t="s">
        <v>178</v>
      </c>
      <c r="AC167" s="2">
        <f t="shared" si="20"/>
        <v>5943220</v>
      </c>
      <c r="AD167" s="2">
        <f t="shared" si="23"/>
        <v>4946800</v>
      </c>
      <c r="AE167" s="2">
        <f t="shared" si="23"/>
        <v>4519300</v>
      </c>
      <c r="AF167" s="2">
        <f t="shared" si="23"/>
        <v>5775400</v>
      </c>
      <c r="AG167" s="2">
        <f t="shared" si="23"/>
        <v>9559500</v>
      </c>
      <c r="AH167" s="2">
        <f t="shared" si="23"/>
        <v>4915100</v>
      </c>
      <c r="AI167" s="2" cm="1">
        <f t="array" ref="AI167">_xlfn.XLOOKUP(AI$1&amp;$AB167,$M$3:$M$1662&amp;$N$3:$N$1662,$O$3:$O$1662,0,0,1)</f>
        <v>41300</v>
      </c>
      <c r="AJ167" s="2" cm="1">
        <f t="array" ref="AJ167">_xlfn.XLOOKUP(AJ$1&amp;$AB167,$M$3:$M$1662&amp;$N$3:$N$1662,$O$3:$O$1662,0,0,1)</f>
        <v>10700</v>
      </c>
      <c r="AK167" s="2" cm="1">
        <f t="array" ref="AK167">_xlfn.XLOOKUP(AK$1&amp;$AB167,$M$3:$M$1662&amp;$N$3:$N$1662,$O$3:$O$1662,0,0,1)</f>
        <v>10000</v>
      </c>
      <c r="AL167" s="2" cm="1">
        <f t="array" ref="AL167">_xlfn.XLOOKUP(AL$1&amp;$AB167,$M$3:$M$1662&amp;$N$3:$N$1662,$O$3:$O$1662,0,0,1)</f>
        <v>65400</v>
      </c>
      <c r="AM167" s="2" cm="1">
        <f t="array" ref="AM167">_xlfn.XLOOKUP(AM$1&amp;$AB167,$M$3:$M$1662&amp;$N$3:$N$1662,$O$3:$O$1662,0,0,1)</f>
        <v>17400</v>
      </c>
    </row>
    <row r="168" spans="13:39" x14ac:dyDescent="0.4">
      <c r="M168" t="s">
        <v>870</v>
      </c>
      <c r="N168" t="s">
        <v>710</v>
      </c>
      <c r="O168">
        <v>17400</v>
      </c>
      <c r="AB168" t="s">
        <v>92</v>
      </c>
      <c r="AC168" s="2">
        <f t="shared" si="20"/>
        <v>5975220</v>
      </c>
      <c r="AD168" s="2">
        <f t="shared" si="23"/>
        <v>4970500</v>
      </c>
      <c r="AE168" s="2">
        <f t="shared" si="23"/>
        <v>4531400</v>
      </c>
      <c r="AF168" s="2">
        <f t="shared" si="23"/>
        <v>5787300</v>
      </c>
      <c r="AG168" s="2">
        <f t="shared" si="23"/>
        <v>9651400</v>
      </c>
      <c r="AH168" s="2">
        <f t="shared" si="23"/>
        <v>4935500</v>
      </c>
      <c r="AI168" s="2" cm="1">
        <f t="array" ref="AI168">_xlfn.XLOOKUP(AI$1&amp;$AB168,$M$3:$M$1662&amp;$N$3:$N$1662,$O$3:$O$1662,0,0,1)</f>
        <v>23700</v>
      </c>
      <c r="AJ168" s="2" cm="1">
        <f t="array" ref="AJ168">_xlfn.XLOOKUP(AJ$1&amp;$AB168,$M$3:$M$1662&amp;$N$3:$N$1662,$O$3:$O$1662,0,0,1)</f>
        <v>12100</v>
      </c>
      <c r="AK168" s="2" cm="1">
        <f t="array" ref="AK168">_xlfn.XLOOKUP(AK$1&amp;$AB168,$M$3:$M$1662&amp;$N$3:$N$1662,$O$3:$O$1662,0,0,1)</f>
        <v>11900</v>
      </c>
      <c r="AL168" s="2" cm="1">
        <f t="array" ref="AL168">_xlfn.XLOOKUP(AL$1&amp;$AB168,$M$3:$M$1662&amp;$N$3:$N$1662,$O$3:$O$1662,0,0,1)</f>
        <v>91900</v>
      </c>
      <c r="AM168" s="2" cm="1">
        <f t="array" ref="AM168">_xlfn.XLOOKUP(AM$1&amp;$AB168,$M$3:$M$1662&amp;$N$3:$N$1662,$O$3:$O$1662,0,0,1)</f>
        <v>20400</v>
      </c>
    </row>
    <row r="169" spans="13:39" x14ac:dyDescent="0.4">
      <c r="M169" t="s">
        <v>870</v>
      </c>
      <c r="N169" t="s">
        <v>711</v>
      </c>
      <c r="O169">
        <v>20400</v>
      </c>
      <c r="AB169" t="s">
        <v>260</v>
      </c>
      <c r="AC169" s="2">
        <f t="shared" si="20"/>
        <v>6000860</v>
      </c>
      <c r="AD169" s="2">
        <f t="shared" si="23"/>
        <v>4984900</v>
      </c>
      <c r="AE169" s="2">
        <f t="shared" si="23"/>
        <v>4542100</v>
      </c>
      <c r="AF169" s="2">
        <f t="shared" si="23"/>
        <v>5800700</v>
      </c>
      <c r="AG169" s="2">
        <f t="shared" si="23"/>
        <v>9718400</v>
      </c>
      <c r="AH169" s="2">
        <f t="shared" si="23"/>
        <v>4958200</v>
      </c>
      <c r="AI169" s="2" cm="1">
        <f t="array" ref="AI169">_xlfn.XLOOKUP(AI$1&amp;$AB169,$M$3:$M$1662&amp;$N$3:$N$1662,$O$3:$O$1662,0,0,1)</f>
        <v>14400</v>
      </c>
      <c r="AJ169" s="2" cm="1">
        <f t="array" ref="AJ169">_xlfn.XLOOKUP(AJ$1&amp;$AB169,$M$3:$M$1662&amp;$N$3:$N$1662,$O$3:$O$1662,0,0,1)</f>
        <v>10700</v>
      </c>
      <c r="AK169" s="2" cm="1">
        <f t="array" ref="AK169">_xlfn.XLOOKUP(AK$1&amp;$AB169,$M$3:$M$1662&amp;$N$3:$N$1662,$O$3:$O$1662,0,0,1)</f>
        <v>13400</v>
      </c>
      <c r="AL169" s="2" cm="1">
        <f t="array" ref="AL169">_xlfn.XLOOKUP(AL$1&amp;$AB169,$M$3:$M$1662&amp;$N$3:$N$1662,$O$3:$O$1662,0,0,1)</f>
        <v>67000</v>
      </c>
      <c r="AM169" s="2" cm="1">
        <f t="array" ref="AM169">_xlfn.XLOOKUP(AM$1&amp;$AB169,$M$3:$M$1662&amp;$N$3:$N$1662,$O$3:$O$1662,0,0,1)</f>
        <v>22700</v>
      </c>
    </row>
    <row r="170" spans="13:39" x14ac:dyDescent="0.4">
      <c r="M170" t="s">
        <v>870</v>
      </c>
      <c r="N170" t="s">
        <v>712</v>
      </c>
      <c r="O170">
        <v>22700</v>
      </c>
      <c r="AB170" t="s">
        <v>50</v>
      </c>
      <c r="AC170" s="2">
        <f t="shared" si="20"/>
        <v>6022300</v>
      </c>
      <c r="AD170" s="2">
        <f t="shared" si="23"/>
        <v>5010300</v>
      </c>
      <c r="AE170" s="2">
        <f t="shared" si="23"/>
        <v>4551000</v>
      </c>
      <c r="AF170" s="2">
        <f t="shared" si="23"/>
        <v>5807800</v>
      </c>
      <c r="AG170" s="2">
        <f t="shared" si="23"/>
        <v>9763000</v>
      </c>
      <c r="AH170" s="2">
        <f t="shared" si="23"/>
        <v>4979400</v>
      </c>
      <c r="AI170" s="2" cm="1">
        <f t="array" ref="AI170">_xlfn.XLOOKUP(AI$1&amp;$AB170,$M$3:$M$1662&amp;$N$3:$N$1662,$O$3:$O$1662,0,0,1)</f>
        <v>25400</v>
      </c>
      <c r="AJ170" s="2" cm="1">
        <f t="array" ref="AJ170">_xlfn.XLOOKUP(AJ$1&amp;$AB170,$M$3:$M$1662&amp;$N$3:$N$1662,$O$3:$O$1662,0,0,1)</f>
        <v>8900</v>
      </c>
      <c r="AK170" s="2" cm="1">
        <f t="array" ref="AK170">_xlfn.XLOOKUP(AK$1&amp;$AB170,$M$3:$M$1662&amp;$N$3:$N$1662,$O$3:$O$1662,0,0,1)</f>
        <v>7100</v>
      </c>
      <c r="AL170" s="2" cm="1">
        <f t="array" ref="AL170">_xlfn.XLOOKUP(AL$1&amp;$AB170,$M$3:$M$1662&amp;$N$3:$N$1662,$O$3:$O$1662,0,0,1)</f>
        <v>44600</v>
      </c>
      <c r="AM170" s="2" cm="1">
        <f t="array" ref="AM170">_xlfn.XLOOKUP(AM$1&amp;$AB170,$M$3:$M$1662&amp;$N$3:$N$1662,$O$3:$O$1662,0,0,1)</f>
        <v>21200</v>
      </c>
    </row>
    <row r="171" spans="13:39" x14ac:dyDescent="0.4">
      <c r="M171" t="s">
        <v>870</v>
      </c>
      <c r="N171" t="s">
        <v>713</v>
      </c>
      <c r="O171">
        <v>21200</v>
      </c>
      <c r="AB171" t="s">
        <v>139</v>
      </c>
      <c r="AC171" s="2">
        <f t="shared" si="20"/>
        <v>6043980</v>
      </c>
      <c r="AD171" s="2">
        <f t="shared" si="23"/>
        <v>5043100</v>
      </c>
      <c r="AE171" s="2">
        <f t="shared" si="23"/>
        <v>4575300</v>
      </c>
      <c r="AF171" s="2">
        <f t="shared" si="23"/>
        <v>5813700</v>
      </c>
      <c r="AG171" s="2">
        <f t="shared" si="23"/>
        <v>9791500</v>
      </c>
      <c r="AH171" s="2">
        <f t="shared" si="23"/>
        <v>4996300</v>
      </c>
      <c r="AI171" s="2" cm="1">
        <f t="array" ref="AI171">_xlfn.XLOOKUP(AI$1&amp;$AB171,$M$3:$M$1662&amp;$N$3:$N$1662,$O$3:$O$1662,0,0,1)</f>
        <v>32800</v>
      </c>
      <c r="AJ171" s="2" cm="1">
        <f t="array" ref="AJ171">_xlfn.XLOOKUP(AJ$1&amp;$AB171,$M$3:$M$1662&amp;$N$3:$N$1662,$O$3:$O$1662,0,0,1)</f>
        <v>24300</v>
      </c>
      <c r="AK171" s="2" cm="1">
        <f t="array" ref="AK171">_xlfn.XLOOKUP(AK$1&amp;$AB171,$M$3:$M$1662&amp;$N$3:$N$1662,$O$3:$O$1662,0,0,1)</f>
        <v>5900</v>
      </c>
      <c r="AL171" s="2" cm="1">
        <f t="array" ref="AL171">_xlfn.XLOOKUP(AL$1&amp;$AB171,$M$3:$M$1662&amp;$N$3:$N$1662,$O$3:$O$1662,0,0,1)</f>
        <v>28500</v>
      </c>
      <c r="AM171" s="2" cm="1">
        <f t="array" ref="AM171">_xlfn.XLOOKUP(AM$1&amp;$AB171,$M$3:$M$1662&amp;$N$3:$N$1662,$O$3:$O$1662,0,0,1)</f>
        <v>16900</v>
      </c>
    </row>
    <row r="172" spans="13:39" x14ac:dyDescent="0.4">
      <c r="M172" t="s">
        <v>870</v>
      </c>
      <c r="N172" t="s">
        <v>714</v>
      </c>
      <c r="O172">
        <v>16900</v>
      </c>
      <c r="AB172" t="s">
        <v>9</v>
      </c>
      <c r="AC172" s="2">
        <f t="shared" si="20"/>
        <v>6059660</v>
      </c>
      <c r="AD172" s="2">
        <f t="shared" si="23"/>
        <v>5067300</v>
      </c>
      <c r="AE172" s="2">
        <f t="shared" si="23"/>
        <v>4587600</v>
      </c>
      <c r="AF172" s="2">
        <f t="shared" si="23"/>
        <v>5823200</v>
      </c>
      <c r="AG172" s="2">
        <f t="shared" si="23"/>
        <v>9811700</v>
      </c>
      <c r="AH172" s="2">
        <f t="shared" si="23"/>
        <v>5008500</v>
      </c>
      <c r="AI172" s="2" cm="1">
        <f t="array" ref="AI172">_xlfn.XLOOKUP(AI$1&amp;$AB172,$M$3:$M$1662&amp;$N$3:$N$1662,$O$3:$O$1662,0,0,1)</f>
        <v>24200</v>
      </c>
      <c r="AJ172" s="2" cm="1">
        <f t="array" ref="AJ172">_xlfn.XLOOKUP(AJ$1&amp;$AB172,$M$3:$M$1662&amp;$N$3:$N$1662,$O$3:$O$1662,0,0,1)</f>
        <v>12300</v>
      </c>
      <c r="AK172" s="2" cm="1">
        <f t="array" ref="AK172">_xlfn.XLOOKUP(AK$1&amp;$AB172,$M$3:$M$1662&amp;$N$3:$N$1662,$O$3:$O$1662,0,0,1)</f>
        <v>9500</v>
      </c>
      <c r="AL172" s="2" cm="1">
        <f t="array" ref="AL172">_xlfn.XLOOKUP(AL$1&amp;$AB172,$M$3:$M$1662&amp;$N$3:$N$1662,$O$3:$O$1662,0,0,1)</f>
        <v>20200</v>
      </c>
      <c r="AM172" s="2" cm="1">
        <f t="array" ref="AM172">_xlfn.XLOOKUP(AM$1&amp;$AB172,$M$3:$M$1662&amp;$N$3:$N$1662,$O$3:$O$1662,0,0,1)</f>
        <v>12200</v>
      </c>
    </row>
    <row r="173" spans="13:39" x14ac:dyDescent="0.4">
      <c r="M173" t="s">
        <v>870</v>
      </c>
      <c r="N173" t="s">
        <v>715</v>
      </c>
      <c r="O173">
        <v>12200</v>
      </c>
      <c r="AB173" t="s">
        <v>174</v>
      </c>
      <c r="AC173" s="2">
        <f t="shared" si="20"/>
        <v>6097360</v>
      </c>
      <c r="AD173" s="2">
        <f t="shared" si="23"/>
        <v>5092000</v>
      </c>
      <c r="AE173" s="2">
        <f t="shared" si="23"/>
        <v>4616700</v>
      </c>
      <c r="AF173" s="2">
        <f t="shared" si="23"/>
        <v>5841700</v>
      </c>
      <c r="AG173" s="2">
        <f t="shared" si="23"/>
        <v>9852500</v>
      </c>
      <c r="AH173" s="2">
        <f t="shared" si="23"/>
        <v>5083900</v>
      </c>
      <c r="AI173" s="2" cm="1">
        <f t="array" ref="AI173">_xlfn.XLOOKUP(AI$1&amp;$AB173,$M$3:$M$1662&amp;$N$3:$N$1662,$O$3:$O$1662,0,0,1)</f>
        <v>24700</v>
      </c>
      <c r="AJ173" s="2" cm="1">
        <f t="array" ref="AJ173">_xlfn.XLOOKUP(AJ$1&amp;$AB173,$M$3:$M$1662&amp;$N$3:$N$1662,$O$3:$O$1662,0,0,1)</f>
        <v>29100</v>
      </c>
      <c r="AK173" s="2" cm="1">
        <f t="array" ref="AK173">_xlfn.XLOOKUP(AK$1&amp;$AB173,$M$3:$M$1662&amp;$N$3:$N$1662,$O$3:$O$1662,0,0,1)</f>
        <v>18500</v>
      </c>
      <c r="AL173" s="2" cm="1">
        <f t="array" ref="AL173">_xlfn.XLOOKUP(AL$1&amp;$AB173,$M$3:$M$1662&amp;$N$3:$N$1662,$O$3:$O$1662,0,0,1)</f>
        <v>40800</v>
      </c>
      <c r="AM173" s="2" cm="1">
        <f t="array" ref="AM173">_xlfn.XLOOKUP(AM$1&amp;$AB173,$M$3:$M$1662&amp;$N$3:$N$1662,$O$3:$O$1662,0,0,1)</f>
        <v>75400</v>
      </c>
    </row>
    <row r="174" spans="13:39" x14ac:dyDescent="0.4">
      <c r="M174" t="s">
        <v>870</v>
      </c>
      <c r="N174" t="s">
        <v>716</v>
      </c>
      <c r="O174">
        <v>75400</v>
      </c>
      <c r="AB174" t="s">
        <v>51</v>
      </c>
      <c r="AC174" s="2">
        <f t="shared" si="20"/>
        <v>6115720</v>
      </c>
      <c r="AD174" s="2">
        <f t="shared" si="23"/>
        <v>5106500</v>
      </c>
      <c r="AE174" s="2">
        <f t="shared" si="23"/>
        <v>4631900</v>
      </c>
      <c r="AF174" s="2">
        <f t="shared" si="23"/>
        <v>5850000</v>
      </c>
      <c r="AG174" s="2">
        <f t="shared" si="23"/>
        <v>9878000</v>
      </c>
      <c r="AH174" s="2">
        <f t="shared" si="23"/>
        <v>5112200</v>
      </c>
      <c r="AI174" s="2" cm="1">
        <f t="array" ref="AI174">_xlfn.XLOOKUP(AI$1&amp;$AB174,$M$3:$M$1662&amp;$N$3:$N$1662,$O$3:$O$1662,0,0,1)</f>
        <v>14500</v>
      </c>
      <c r="AJ174" s="2" cm="1">
        <f t="array" ref="AJ174">_xlfn.XLOOKUP(AJ$1&amp;$AB174,$M$3:$M$1662&amp;$N$3:$N$1662,$O$3:$O$1662,0,0,1)</f>
        <v>15200</v>
      </c>
      <c r="AK174" s="2" cm="1">
        <f t="array" ref="AK174">_xlfn.XLOOKUP(AK$1&amp;$AB174,$M$3:$M$1662&amp;$N$3:$N$1662,$O$3:$O$1662,0,0,1)</f>
        <v>8300</v>
      </c>
      <c r="AL174" s="2" cm="1">
        <f t="array" ref="AL174">_xlfn.XLOOKUP(AL$1&amp;$AB174,$M$3:$M$1662&amp;$N$3:$N$1662,$O$3:$O$1662,0,0,1)</f>
        <v>25500</v>
      </c>
      <c r="AM174" s="2" cm="1">
        <f t="array" ref="AM174">_xlfn.XLOOKUP(AM$1&amp;$AB174,$M$3:$M$1662&amp;$N$3:$N$1662,$O$3:$O$1662,0,0,1)</f>
        <v>28300</v>
      </c>
    </row>
    <row r="175" spans="13:39" x14ac:dyDescent="0.4">
      <c r="M175" t="s">
        <v>870</v>
      </c>
      <c r="N175" t="s">
        <v>717</v>
      </c>
      <c r="O175">
        <v>28300</v>
      </c>
      <c r="AB175" t="s">
        <v>88</v>
      </c>
      <c r="AC175" s="2">
        <f t="shared" si="20"/>
        <v>6137440</v>
      </c>
      <c r="AD175" s="2">
        <f t="shared" si="23"/>
        <v>5120900</v>
      </c>
      <c r="AE175" s="2">
        <f t="shared" si="23"/>
        <v>4649800</v>
      </c>
      <c r="AF175" s="2">
        <f t="shared" si="23"/>
        <v>5862600</v>
      </c>
      <c r="AG175" s="2">
        <f t="shared" si="23"/>
        <v>9906600</v>
      </c>
      <c r="AH175" s="2">
        <f t="shared" si="23"/>
        <v>5147300</v>
      </c>
      <c r="AI175" s="2" cm="1">
        <f t="array" ref="AI175">_xlfn.XLOOKUP(AI$1&amp;$AB175,$M$3:$M$1662&amp;$N$3:$N$1662,$O$3:$O$1662,0,0,1)</f>
        <v>14400</v>
      </c>
      <c r="AJ175" s="2" cm="1">
        <f t="array" ref="AJ175">_xlfn.XLOOKUP(AJ$1&amp;$AB175,$M$3:$M$1662&amp;$N$3:$N$1662,$O$3:$O$1662,0,0,1)</f>
        <v>17900</v>
      </c>
      <c r="AK175" s="2" cm="1">
        <f t="array" ref="AK175">_xlfn.XLOOKUP(AK$1&amp;$AB175,$M$3:$M$1662&amp;$N$3:$N$1662,$O$3:$O$1662,0,0,1)</f>
        <v>12600</v>
      </c>
      <c r="AL175" s="2" cm="1">
        <f t="array" ref="AL175">_xlfn.XLOOKUP(AL$1&amp;$AB175,$M$3:$M$1662&amp;$N$3:$N$1662,$O$3:$O$1662,0,0,1)</f>
        <v>28600</v>
      </c>
      <c r="AM175" s="2" cm="1">
        <f t="array" ref="AM175">_xlfn.XLOOKUP(AM$1&amp;$AB175,$M$3:$M$1662&amp;$N$3:$N$1662,$O$3:$O$1662,0,0,1)</f>
        <v>35100</v>
      </c>
    </row>
    <row r="176" spans="13:39" x14ac:dyDescent="0.4">
      <c r="M176" t="s">
        <v>870</v>
      </c>
      <c r="N176" t="s">
        <v>718</v>
      </c>
      <c r="O176">
        <v>35100</v>
      </c>
      <c r="AB176" t="s">
        <v>146</v>
      </c>
      <c r="AC176" s="2">
        <f t="shared" si="20"/>
        <v>6155260</v>
      </c>
      <c r="AD176" s="2">
        <f t="shared" si="23"/>
        <v>5136500</v>
      </c>
      <c r="AE176" s="2">
        <f t="shared" si="23"/>
        <v>4661500</v>
      </c>
      <c r="AF176" s="2">
        <f t="shared" si="23"/>
        <v>5874100</v>
      </c>
      <c r="AG176" s="2">
        <f t="shared" si="23"/>
        <v>9926700</v>
      </c>
      <c r="AH176" s="2">
        <f t="shared" si="23"/>
        <v>5177500</v>
      </c>
      <c r="AI176" s="2" cm="1">
        <f t="array" ref="AI176">_xlfn.XLOOKUP(AI$1&amp;$AB176,$M$3:$M$1662&amp;$N$3:$N$1662,$O$3:$O$1662,0,0,1)</f>
        <v>15600</v>
      </c>
      <c r="AJ176" s="2" cm="1">
        <f t="array" ref="AJ176">_xlfn.XLOOKUP(AJ$1&amp;$AB176,$M$3:$M$1662&amp;$N$3:$N$1662,$O$3:$O$1662,0,0,1)</f>
        <v>11700</v>
      </c>
      <c r="AK176" s="2" cm="1">
        <f t="array" ref="AK176">_xlfn.XLOOKUP(AK$1&amp;$AB176,$M$3:$M$1662&amp;$N$3:$N$1662,$O$3:$O$1662,0,0,1)</f>
        <v>11500</v>
      </c>
      <c r="AL176" s="2" cm="1">
        <f t="array" ref="AL176">_xlfn.XLOOKUP(AL$1&amp;$AB176,$M$3:$M$1662&amp;$N$3:$N$1662,$O$3:$O$1662,0,0,1)</f>
        <v>20100</v>
      </c>
      <c r="AM176" s="2" cm="1">
        <f t="array" ref="AM176">_xlfn.XLOOKUP(AM$1&amp;$AB176,$M$3:$M$1662&amp;$N$3:$N$1662,$O$3:$O$1662,0,0,1)</f>
        <v>30200</v>
      </c>
    </row>
    <row r="177" spans="13:39" x14ac:dyDescent="0.4">
      <c r="M177" t="s">
        <v>870</v>
      </c>
      <c r="N177" t="s">
        <v>719</v>
      </c>
      <c r="O177">
        <v>30200</v>
      </c>
      <c r="AB177" t="s">
        <v>195</v>
      </c>
      <c r="AC177" s="2">
        <f t="shared" si="20"/>
        <v>6168960</v>
      </c>
      <c r="AD177" s="2">
        <f t="shared" si="23"/>
        <v>5140200</v>
      </c>
      <c r="AE177" s="2">
        <f t="shared" si="23"/>
        <v>4681300</v>
      </c>
      <c r="AF177" s="2">
        <f t="shared" si="23"/>
        <v>5882900</v>
      </c>
      <c r="AG177" s="2">
        <f t="shared" si="23"/>
        <v>9946100</v>
      </c>
      <c r="AH177" s="2">
        <f t="shared" si="23"/>
        <v>5194300</v>
      </c>
      <c r="AI177" s="2" cm="1">
        <f t="array" ref="AI177">_xlfn.XLOOKUP(AI$1&amp;$AB177,$M$3:$M$1662&amp;$N$3:$N$1662,$O$3:$O$1662,0,0,1)</f>
        <v>3700</v>
      </c>
      <c r="AJ177" s="2" cm="1">
        <f t="array" ref="AJ177">_xlfn.XLOOKUP(AJ$1&amp;$AB177,$M$3:$M$1662&amp;$N$3:$N$1662,$O$3:$O$1662,0,0,1)</f>
        <v>19800</v>
      </c>
      <c r="AK177" s="2" cm="1">
        <f t="array" ref="AK177">_xlfn.XLOOKUP(AK$1&amp;$AB177,$M$3:$M$1662&amp;$N$3:$N$1662,$O$3:$O$1662,0,0,1)</f>
        <v>8800</v>
      </c>
      <c r="AL177" s="2" cm="1">
        <f t="array" ref="AL177">_xlfn.XLOOKUP(AL$1&amp;$AB177,$M$3:$M$1662&amp;$N$3:$N$1662,$O$3:$O$1662,0,0,1)</f>
        <v>19400</v>
      </c>
      <c r="AM177" s="2" cm="1">
        <f t="array" ref="AM177">_xlfn.XLOOKUP(AM$1&amp;$AB177,$M$3:$M$1662&amp;$N$3:$N$1662,$O$3:$O$1662,0,0,1)</f>
        <v>16800</v>
      </c>
    </row>
    <row r="178" spans="13:39" x14ac:dyDescent="0.4">
      <c r="M178" t="s">
        <v>870</v>
      </c>
      <c r="N178" t="s">
        <v>720</v>
      </c>
      <c r="O178">
        <v>16800</v>
      </c>
      <c r="AB178" t="s">
        <v>56</v>
      </c>
      <c r="AC178" s="2">
        <f t="shared" si="20"/>
        <v>6185180</v>
      </c>
      <c r="AD178" s="2">
        <f t="shared" si="23"/>
        <v>5155700</v>
      </c>
      <c r="AE178" s="2">
        <f t="shared" si="23"/>
        <v>4691600</v>
      </c>
      <c r="AF178" s="2">
        <f t="shared" si="23"/>
        <v>5893600</v>
      </c>
      <c r="AG178" s="2">
        <f t="shared" si="23"/>
        <v>9971300</v>
      </c>
      <c r="AH178" s="2">
        <f t="shared" si="23"/>
        <v>5213700</v>
      </c>
      <c r="AI178" s="2" cm="1">
        <f t="array" ref="AI178">_xlfn.XLOOKUP(AI$1&amp;$AB178,$M$3:$M$1662&amp;$N$3:$N$1662,$O$3:$O$1662,0,0,1)</f>
        <v>15500</v>
      </c>
      <c r="AJ178" s="2" cm="1">
        <f t="array" ref="AJ178">_xlfn.XLOOKUP(AJ$1&amp;$AB178,$M$3:$M$1662&amp;$N$3:$N$1662,$O$3:$O$1662,0,0,1)</f>
        <v>10300</v>
      </c>
      <c r="AK178" s="2" cm="1">
        <f t="array" ref="AK178">_xlfn.XLOOKUP(AK$1&amp;$AB178,$M$3:$M$1662&amp;$N$3:$N$1662,$O$3:$O$1662,0,0,1)</f>
        <v>10700</v>
      </c>
      <c r="AL178" s="2" cm="1">
        <f t="array" ref="AL178">_xlfn.XLOOKUP(AL$1&amp;$AB178,$M$3:$M$1662&amp;$N$3:$N$1662,$O$3:$O$1662,0,0,1)</f>
        <v>25200</v>
      </c>
      <c r="AM178" s="2" cm="1">
        <f t="array" ref="AM178">_xlfn.XLOOKUP(AM$1&amp;$AB178,$M$3:$M$1662&amp;$N$3:$N$1662,$O$3:$O$1662,0,0,1)</f>
        <v>19400</v>
      </c>
    </row>
    <row r="179" spans="13:39" x14ac:dyDescent="0.4">
      <c r="M179" t="s">
        <v>870</v>
      </c>
      <c r="N179" t="s">
        <v>721</v>
      </c>
      <c r="O179">
        <v>19400</v>
      </c>
      <c r="AB179" t="s">
        <v>225</v>
      </c>
      <c r="AC179" s="2">
        <f t="shared" si="20"/>
        <v>6199460</v>
      </c>
      <c r="AD179" s="2">
        <f t="shared" si="23"/>
        <v>5166700</v>
      </c>
      <c r="AE179" s="2">
        <f t="shared" si="23"/>
        <v>4701400</v>
      </c>
      <c r="AF179" s="2">
        <f t="shared" si="23"/>
        <v>5905200</v>
      </c>
      <c r="AG179" s="2">
        <f t="shared" si="23"/>
        <v>9997800</v>
      </c>
      <c r="AH179" s="2">
        <f t="shared" si="23"/>
        <v>5226200</v>
      </c>
      <c r="AI179" s="2" cm="1">
        <f t="array" ref="AI179">_xlfn.XLOOKUP(AI$1&amp;$AB179,$M$3:$M$1662&amp;$N$3:$N$1662,$O$3:$O$1662,0,0,1)</f>
        <v>11000</v>
      </c>
      <c r="AJ179" s="2" cm="1">
        <f t="array" ref="AJ179">_xlfn.XLOOKUP(AJ$1&amp;$AB179,$M$3:$M$1662&amp;$N$3:$N$1662,$O$3:$O$1662,0,0,1)</f>
        <v>9800</v>
      </c>
      <c r="AK179" s="2" cm="1">
        <f t="array" ref="AK179">_xlfn.XLOOKUP(AK$1&amp;$AB179,$M$3:$M$1662&amp;$N$3:$N$1662,$O$3:$O$1662,0,0,1)</f>
        <v>11600</v>
      </c>
      <c r="AL179" s="2" cm="1">
        <f t="array" ref="AL179">_xlfn.XLOOKUP(AL$1&amp;$AB179,$M$3:$M$1662&amp;$N$3:$N$1662,$O$3:$O$1662,0,0,1)</f>
        <v>26500</v>
      </c>
      <c r="AM179" s="2" cm="1">
        <f t="array" ref="AM179">_xlfn.XLOOKUP(AM$1&amp;$AB179,$M$3:$M$1662&amp;$N$3:$N$1662,$O$3:$O$1662,0,0,1)</f>
        <v>12500</v>
      </c>
    </row>
    <row r="180" spans="13:39" x14ac:dyDescent="0.4">
      <c r="M180" t="s">
        <v>870</v>
      </c>
      <c r="N180" t="s">
        <v>722</v>
      </c>
      <c r="O180">
        <v>12500</v>
      </c>
      <c r="AB180" t="s">
        <v>214</v>
      </c>
      <c r="AC180" s="2">
        <f t="shared" si="20"/>
        <v>6212820</v>
      </c>
      <c r="AD180" s="2">
        <f t="shared" ref="AD180:AH195" si="24">AD179+AI180</f>
        <v>5174200</v>
      </c>
      <c r="AE180" s="2">
        <f t="shared" si="24"/>
        <v>4708500</v>
      </c>
      <c r="AF180" s="2">
        <f t="shared" si="24"/>
        <v>5913100</v>
      </c>
      <c r="AG180" s="2">
        <f t="shared" si="24"/>
        <v>10032800</v>
      </c>
      <c r="AH180" s="2">
        <f t="shared" si="24"/>
        <v>5235500</v>
      </c>
      <c r="AI180" s="2" cm="1">
        <f t="array" ref="AI180">_xlfn.XLOOKUP(AI$1&amp;$AB180,$M$3:$M$1662&amp;$N$3:$N$1662,$O$3:$O$1662,0,0,1)</f>
        <v>7500</v>
      </c>
      <c r="AJ180" s="2" cm="1">
        <f t="array" ref="AJ180">_xlfn.XLOOKUP(AJ$1&amp;$AB180,$M$3:$M$1662&amp;$N$3:$N$1662,$O$3:$O$1662,0,0,1)</f>
        <v>7100</v>
      </c>
      <c r="AK180" s="2" cm="1">
        <f t="array" ref="AK180">_xlfn.XLOOKUP(AK$1&amp;$AB180,$M$3:$M$1662&amp;$N$3:$N$1662,$O$3:$O$1662,0,0,1)</f>
        <v>7900</v>
      </c>
      <c r="AL180" s="2" cm="1">
        <f t="array" ref="AL180">_xlfn.XLOOKUP(AL$1&amp;$AB180,$M$3:$M$1662&amp;$N$3:$N$1662,$O$3:$O$1662,0,0,1)</f>
        <v>35000</v>
      </c>
      <c r="AM180" s="2" cm="1">
        <f t="array" ref="AM180">_xlfn.XLOOKUP(AM$1&amp;$AB180,$M$3:$M$1662&amp;$N$3:$N$1662,$O$3:$O$1662,0,0,1)</f>
        <v>9300</v>
      </c>
    </row>
    <row r="181" spans="13:39" x14ac:dyDescent="0.4">
      <c r="M181" t="s">
        <v>870</v>
      </c>
      <c r="N181" t="s">
        <v>723</v>
      </c>
      <c r="O181">
        <v>9300</v>
      </c>
      <c r="AB181" t="s">
        <v>302</v>
      </c>
      <c r="AC181" s="2">
        <f t="shared" si="20"/>
        <v>6225480</v>
      </c>
      <c r="AD181" s="2">
        <f t="shared" si="24"/>
        <v>5180200</v>
      </c>
      <c r="AE181" s="2">
        <f t="shared" si="24"/>
        <v>4720200</v>
      </c>
      <c r="AF181" s="2">
        <f t="shared" si="24"/>
        <v>5920400</v>
      </c>
      <c r="AG181" s="2">
        <f t="shared" si="24"/>
        <v>10051400</v>
      </c>
      <c r="AH181" s="2">
        <f t="shared" si="24"/>
        <v>5255200</v>
      </c>
      <c r="AI181" s="2" cm="1">
        <f t="array" ref="AI181">_xlfn.XLOOKUP(AI$1&amp;$AB181,$M$3:$M$1662&amp;$N$3:$N$1662,$O$3:$O$1662,0,0,1)</f>
        <v>6000</v>
      </c>
      <c r="AJ181" s="2" cm="1">
        <f t="array" ref="AJ181">_xlfn.XLOOKUP(AJ$1&amp;$AB181,$M$3:$M$1662&amp;$N$3:$N$1662,$O$3:$O$1662,0,0,1)</f>
        <v>11700</v>
      </c>
      <c r="AK181" s="2" cm="1">
        <f t="array" ref="AK181">_xlfn.XLOOKUP(AK$1&amp;$AB181,$M$3:$M$1662&amp;$N$3:$N$1662,$O$3:$O$1662,0,0,1)</f>
        <v>7300</v>
      </c>
      <c r="AL181" s="2" cm="1">
        <f t="array" ref="AL181">_xlfn.XLOOKUP(AL$1&amp;$AB181,$M$3:$M$1662&amp;$N$3:$N$1662,$O$3:$O$1662,0,0,1)</f>
        <v>18600</v>
      </c>
      <c r="AM181" s="2" cm="1">
        <f t="array" ref="AM181">_xlfn.XLOOKUP(AM$1&amp;$AB181,$M$3:$M$1662&amp;$N$3:$N$1662,$O$3:$O$1662,0,0,1)</f>
        <v>19700</v>
      </c>
    </row>
    <row r="182" spans="13:39" x14ac:dyDescent="0.4">
      <c r="M182" t="s">
        <v>870</v>
      </c>
      <c r="N182" t="s">
        <v>724</v>
      </c>
      <c r="O182">
        <v>19700</v>
      </c>
      <c r="AB182" t="s">
        <v>103</v>
      </c>
      <c r="AC182" s="2">
        <f t="shared" si="20"/>
        <v>6240340</v>
      </c>
      <c r="AD182" s="2">
        <f t="shared" si="24"/>
        <v>5188000</v>
      </c>
      <c r="AE182" s="2">
        <f t="shared" si="24"/>
        <v>4729600</v>
      </c>
      <c r="AF182" s="2">
        <f t="shared" si="24"/>
        <v>5931800</v>
      </c>
      <c r="AG182" s="2">
        <f t="shared" si="24"/>
        <v>10085300</v>
      </c>
      <c r="AH182" s="2">
        <f t="shared" si="24"/>
        <v>5267000</v>
      </c>
      <c r="AI182" s="2" cm="1">
        <f t="array" ref="AI182">_xlfn.XLOOKUP(AI$1&amp;$AB182,$M$3:$M$1662&amp;$N$3:$N$1662,$O$3:$O$1662,0,0,1)</f>
        <v>7800</v>
      </c>
      <c r="AJ182" s="2" cm="1">
        <f t="array" ref="AJ182">_xlfn.XLOOKUP(AJ$1&amp;$AB182,$M$3:$M$1662&amp;$N$3:$N$1662,$O$3:$O$1662,0,0,1)</f>
        <v>9400</v>
      </c>
      <c r="AK182" s="2" cm="1">
        <f t="array" ref="AK182">_xlfn.XLOOKUP(AK$1&amp;$AB182,$M$3:$M$1662&amp;$N$3:$N$1662,$O$3:$O$1662,0,0,1)</f>
        <v>11400</v>
      </c>
      <c r="AL182" s="2" cm="1">
        <f t="array" ref="AL182">_xlfn.XLOOKUP(AL$1&amp;$AB182,$M$3:$M$1662&amp;$N$3:$N$1662,$O$3:$O$1662,0,0,1)</f>
        <v>33900</v>
      </c>
      <c r="AM182" s="2" cm="1">
        <f t="array" ref="AM182">_xlfn.XLOOKUP(AM$1&amp;$AB182,$M$3:$M$1662&amp;$N$3:$N$1662,$O$3:$O$1662,0,0,1)</f>
        <v>11800</v>
      </c>
    </row>
    <row r="183" spans="13:39" x14ac:dyDescent="0.4">
      <c r="M183" t="s">
        <v>870</v>
      </c>
      <c r="N183" t="s">
        <v>725</v>
      </c>
      <c r="O183">
        <v>11800</v>
      </c>
      <c r="AB183" t="s">
        <v>303</v>
      </c>
      <c r="AC183" s="2">
        <f t="shared" si="20"/>
        <v>6261200</v>
      </c>
      <c r="AD183" s="2">
        <f t="shared" si="24"/>
        <v>5208500</v>
      </c>
      <c r="AE183" s="2">
        <f t="shared" si="24"/>
        <v>4741600</v>
      </c>
      <c r="AF183" s="2">
        <f t="shared" si="24"/>
        <v>5951100</v>
      </c>
      <c r="AG183" s="2">
        <f t="shared" si="24"/>
        <v>10111800</v>
      </c>
      <c r="AH183" s="2">
        <f t="shared" si="24"/>
        <v>5293000</v>
      </c>
      <c r="AI183" s="2" cm="1">
        <f t="array" ref="AI183">_xlfn.XLOOKUP(AI$1&amp;$AB183,$M$3:$M$1662&amp;$N$3:$N$1662,$O$3:$O$1662,0,0,1)</f>
        <v>20500</v>
      </c>
      <c r="AJ183" s="2" cm="1">
        <f t="array" ref="AJ183">_xlfn.XLOOKUP(AJ$1&amp;$AB183,$M$3:$M$1662&amp;$N$3:$N$1662,$O$3:$O$1662,0,0,1)</f>
        <v>12000</v>
      </c>
      <c r="AK183" s="2" cm="1">
        <f t="array" ref="AK183">_xlfn.XLOOKUP(AK$1&amp;$AB183,$M$3:$M$1662&amp;$N$3:$N$1662,$O$3:$O$1662,0,0,1)</f>
        <v>19300</v>
      </c>
      <c r="AL183" s="2" cm="1">
        <f t="array" ref="AL183">_xlfn.XLOOKUP(AL$1&amp;$AB183,$M$3:$M$1662&amp;$N$3:$N$1662,$O$3:$O$1662,0,0,1)</f>
        <v>26500</v>
      </c>
      <c r="AM183" s="2" cm="1">
        <f t="array" ref="AM183">_xlfn.XLOOKUP(AM$1&amp;$AB183,$M$3:$M$1662&amp;$N$3:$N$1662,$O$3:$O$1662,0,0,1)</f>
        <v>26000</v>
      </c>
    </row>
    <row r="184" spans="13:39" x14ac:dyDescent="0.4">
      <c r="M184" t="s">
        <v>870</v>
      </c>
      <c r="N184" t="s">
        <v>726</v>
      </c>
      <c r="O184">
        <v>26000</v>
      </c>
      <c r="AB184" t="s">
        <v>207</v>
      </c>
      <c r="AC184" s="2">
        <f t="shared" si="20"/>
        <v>6276380</v>
      </c>
      <c r="AD184" s="2">
        <f t="shared" si="24"/>
        <v>5238500</v>
      </c>
      <c r="AE184" s="2">
        <f t="shared" si="24"/>
        <v>4747800</v>
      </c>
      <c r="AF184" s="2">
        <f t="shared" si="24"/>
        <v>5961300</v>
      </c>
      <c r="AG184" s="2">
        <f t="shared" si="24"/>
        <v>10128800</v>
      </c>
      <c r="AH184" s="2">
        <f t="shared" si="24"/>
        <v>5305500</v>
      </c>
      <c r="AI184" s="2" cm="1">
        <f t="array" ref="AI184">_xlfn.XLOOKUP(AI$1&amp;$AB184,$M$3:$M$1662&amp;$N$3:$N$1662,$O$3:$O$1662,0,0,1)</f>
        <v>30000</v>
      </c>
      <c r="AJ184" s="2" cm="1">
        <f t="array" ref="AJ184">_xlfn.XLOOKUP(AJ$1&amp;$AB184,$M$3:$M$1662&amp;$N$3:$N$1662,$O$3:$O$1662,0,0,1)</f>
        <v>6200</v>
      </c>
      <c r="AK184" s="2" cm="1">
        <f t="array" ref="AK184">_xlfn.XLOOKUP(AK$1&amp;$AB184,$M$3:$M$1662&amp;$N$3:$N$1662,$O$3:$O$1662,0,0,1)</f>
        <v>10200</v>
      </c>
      <c r="AL184" s="2" cm="1">
        <f t="array" ref="AL184">_xlfn.XLOOKUP(AL$1&amp;$AB184,$M$3:$M$1662&amp;$N$3:$N$1662,$O$3:$O$1662,0,0,1)</f>
        <v>17000</v>
      </c>
      <c r="AM184" s="2" cm="1">
        <f t="array" ref="AM184">_xlfn.XLOOKUP(AM$1&amp;$AB184,$M$3:$M$1662&amp;$N$3:$N$1662,$O$3:$O$1662,0,0,1)</f>
        <v>12500</v>
      </c>
    </row>
    <row r="185" spans="13:39" x14ac:dyDescent="0.4">
      <c r="M185" t="s">
        <v>870</v>
      </c>
      <c r="N185" t="s">
        <v>425</v>
      </c>
      <c r="O185">
        <v>12500</v>
      </c>
      <c r="AB185" t="s">
        <v>304</v>
      </c>
      <c r="AC185" s="2">
        <f t="shared" si="20"/>
        <v>6288580</v>
      </c>
      <c r="AD185" s="2">
        <f t="shared" si="24"/>
        <v>5251300</v>
      </c>
      <c r="AE185" s="2">
        <f t="shared" si="24"/>
        <v>4756400</v>
      </c>
      <c r="AF185" s="2">
        <f t="shared" si="24"/>
        <v>5972700</v>
      </c>
      <c r="AG185" s="2">
        <f t="shared" si="24"/>
        <v>10147700</v>
      </c>
      <c r="AH185" s="2">
        <f t="shared" si="24"/>
        <v>5314800</v>
      </c>
      <c r="AI185" s="2" cm="1">
        <f t="array" ref="AI185">_xlfn.XLOOKUP(AI$1&amp;$AB185,$M$3:$M$1662&amp;$N$3:$N$1662,$O$3:$O$1662,0,0,1)</f>
        <v>12800</v>
      </c>
      <c r="AJ185" s="2" cm="1">
        <f t="array" ref="AJ185">_xlfn.XLOOKUP(AJ$1&amp;$AB185,$M$3:$M$1662&amp;$N$3:$N$1662,$O$3:$O$1662,0,0,1)</f>
        <v>8600</v>
      </c>
      <c r="AK185" s="2" cm="1">
        <f t="array" ref="AK185">_xlfn.XLOOKUP(AK$1&amp;$AB185,$M$3:$M$1662&amp;$N$3:$N$1662,$O$3:$O$1662,0,0,1)</f>
        <v>11400</v>
      </c>
      <c r="AL185" s="2" cm="1">
        <f t="array" ref="AL185">_xlfn.XLOOKUP(AL$1&amp;$AB185,$M$3:$M$1662&amp;$N$3:$N$1662,$O$3:$O$1662,0,0,1)</f>
        <v>18900</v>
      </c>
      <c r="AM185" s="2" cm="1">
        <f t="array" ref="AM185">_xlfn.XLOOKUP(AM$1&amp;$AB185,$M$3:$M$1662&amp;$N$3:$N$1662,$O$3:$O$1662,0,0,1)</f>
        <v>9300</v>
      </c>
    </row>
    <row r="186" spans="13:39" x14ac:dyDescent="0.4">
      <c r="M186" t="s">
        <v>870</v>
      </c>
      <c r="N186" t="s">
        <v>426</v>
      </c>
      <c r="O186">
        <v>9300</v>
      </c>
      <c r="AB186" t="s">
        <v>204</v>
      </c>
      <c r="AC186" s="2">
        <f t="shared" si="20"/>
        <v>6300340</v>
      </c>
      <c r="AD186" s="2">
        <f t="shared" si="24"/>
        <v>5260100</v>
      </c>
      <c r="AE186" s="2">
        <f t="shared" si="24"/>
        <v>4761000</v>
      </c>
      <c r="AF186" s="2">
        <f t="shared" si="24"/>
        <v>5986000</v>
      </c>
      <c r="AG186" s="2">
        <f t="shared" si="24"/>
        <v>10158900</v>
      </c>
      <c r="AH186" s="2">
        <f t="shared" si="24"/>
        <v>5335700</v>
      </c>
      <c r="AI186" s="2" cm="1">
        <f t="array" ref="AI186">_xlfn.XLOOKUP(AI$1&amp;$AB186,$M$3:$M$1662&amp;$N$3:$N$1662,$O$3:$O$1662,0,0,1)</f>
        <v>8800</v>
      </c>
      <c r="AJ186" s="2" cm="1">
        <f t="array" ref="AJ186">_xlfn.XLOOKUP(AJ$1&amp;$AB186,$M$3:$M$1662&amp;$N$3:$N$1662,$O$3:$O$1662,0,0,1)</f>
        <v>4600</v>
      </c>
      <c r="AK186" s="2" cm="1">
        <f t="array" ref="AK186">_xlfn.XLOOKUP(AK$1&amp;$AB186,$M$3:$M$1662&amp;$N$3:$N$1662,$O$3:$O$1662,0,0,1)</f>
        <v>13300</v>
      </c>
      <c r="AL186" s="2" cm="1">
        <f t="array" ref="AL186">_xlfn.XLOOKUP(AL$1&amp;$AB186,$M$3:$M$1662&amp;$N$3:$N$1662,$O$3:$O$1662,0,0,1)</f>
        <v>11200</v>
      </c>
      <c r="AM186" s="2" cm="1">
        <f t="array" ref="AM186">_xlfn.XLOOKUP(AM$1&amp;$AB186,$M$3:$M$1662&amp;$N$3:$N$1662,$O$3:$O$1662,0,0,1)</f>
        <v>20900</v>
      </c>
    </row>
    <row r="187" spans="13:39" x14ac:dyDescent="0.4">
      <c r="M187" t="s">
        <v>870</v>
      </c>
      <c r="N187" t="s">
        <v>427</v>
      </c>
      <c r="O187">
        <v>20900</v>
      </c>
      <c r="AB187" t="s">
        <v>24</v>
      </c>
      <c r="AC187" s="2">
        <f t="shared" si="20"/>
        <v>6318120</v>
      </c>
      <c r="AD187" s="2">
        <f t="shared" si="24"/>
        <v>5270500</v>
      </c>
      <c r="AE187" s="2">
        <f t="shared" si="24"/>
        <v>4770700</v>
      </c>
      <c r="AF187" s="2">
        <f t="shared" si="24"/>
        <v>5995400</v>
      </c>
      <c r="AG187" s="2">
        <f t="shared" si="24"/>
        <v>10178500</v>
      </c>
      <c r="AH187" s="2">
        <f t="shared" si="24"/>
        <v>5375500</v>
      </c>
      <c r="AI187" s="2" cm="1">
        <f t="array" ref="AI187">_xlfn.XLOOKUP(AI$1&amp;$AB187,$M$3:$M$1662&amp;$N$3:$N$1662,$O$3:$O$1662,0,0,1)</f>
        <v>10400</v>
      </c>
      <c r="AJ187" s="2" cm="1">
        <f t="array" ref="AJ187">_xlfn.XLOOKUP(AJ$1&amp;$AB187,$M$3:$M$1662&amp;$N$3:$N$1662,$O$3:$O$1662,0,0,1)</f>
        <v>9700</v>
      </c>
      <c r="AK187" s="2" cm="1">
        <f t="array" ref="AK187">_xlfn.XLOOKUP(AK$1&amp;$AB187,$M$3:$M$1662&amp;$N$3:$N$1662,$O$3:$O$1662,0,0,1)</f>
        <v>9400</v>
      </c>
      <c r="AL187" s="2" cm="1">
        <f t="array" ref="AL187">_xlfn.XLOOKUP(AL$1&amp;$AB187,$M$3:$M$1662&amp;$N$3:$N$1662,$O$3:$O$1662,0,0,1)</f>
        <v>19600</v>
      </c>
      <c r="AM187" s="2" cm="1">
        <f t="array" ref="AM187">_xlfn.XLOOKUP(AM$1&amp;$AB187,$M$3:$M$1662&amp;$N$3:$N$1662,$O$3:$O$1662,0,0,1)</f>
        <v>39800</v>
      </c>
    </row>
    <row r="188" spans="13:39" x14ac:dyDescent="0.4">
      <c r="M188" t="s">
        <v>870</v>
      </c>
      <c r="N188" t="s">
        <v>428</v>
      </c>
      <c r="O188">
        <v>39800</v>
      </c>
      <c r="AB188" t="s">
        <v>91</v>
      </c>
      <c r="AC188" s="2">
        <f t="shared" si="20"/>
        <v>6335540</v>
      </c>
      <c r="AD188" s="2">
        <f t="shared" si="24"/>
        <v>5293500</v>
      </c>
      <c r="AE188" s="2">
        <f t="shared" si="24"/>
        <v>4784400</v>
      </c>
      <c r="AF188" s="2">
        <f t="shared" si="24"/>
        <v>6001200</v>
      </c>
      <c r="AG188" s="2">
        <f t="shared" si="24"/>
        <v>10197600</v>
      </c>
      <c r="AH188" s="2">
        <f t="shared" si="24"/>
        <v>5401000</v>
      </c>
      <c r="AI188" s="2" cm="1">
        <f t="array" ref="AI188">_xlfn.XLOOKUP(AI$1&amp;$AB188,$M$3:$M$1662&amp;$N$3:$N$1662,$O$3:$O$1662,0,0,1)</f>
        <v>23000</v>
      </c>
      <c r="AJ188" s="2" cm="1">
        <f t="array" ref="AJ188">_xlfn.XLOOKUP(AJ$1&amp;$AB188,$M$3:$M$1662&amp;$N$3:$N$1662,$O$3:$O$1662,0,0,1)</f>
        <v>13700</v>
      </c>
      <c r="AK188" s="2" cm="1">
        <f t="array" ref="AK188">_xlfn.XLOOKUP(AK$1&amp;$AB188,$M$3:$M$1662&amp;$N$3:$N$1662,$O$3:$O$1662,0,0,1)</f>
        <v>5800</v>
      </c>
      <c r="AL188" s="2" cm="1">
        <f t="array" ref="AL188">_xlfn.XLOOKUP(AL$1&amp;$AB188,$M$3:$M$1662&amp;$N$3:$N$1662,$O$3:$O$1662,0,0,1)</f>
        <v>19100</v>
      </c>
      <c r="AM188" s="2" cm="1">
        <f t="array" ref="AM188">_xlfn.XLOOKUP(AM$1&amp;$AB188,$M$3:$M$1662&amp;$N$3:$N$1662,$O$3:$O$1662,0,0,1)</f>
        <v>25500</v>
      </c>
    </row>
    <row r="189" spans="13:39" x14ac:dyDescent="0.4">
      <c r="M189" t="s">
        <v>870</v>
      </c>
      <c r="N189" t="s">
        <v>429</v>
      </c>
      <c r="O189">
        <v>25500</v>
      </c>
      <c r="AB189" t="s">
        <v>122</v>
      </c>
      <c r="AC189" s="2">
        <f t="shared" si="20"/>
        <v>6351080</v>
      </c>
      <c r="AD189" s="2">
        <f t="shared" si="24"/>
        <v>5310100</v>
      </c>
      <c r="AE189" s="2">
        <f t="shared" si="24"/>
        <v>4792700</v>
      </c>
      <c r="AF189" s="2">
        <f t="shared" si="24"/>
        <v>6013300</v>
      </c>
      <c r="AG189" s="2">
        <f t="shared" si="24"/>
        <v>10221300</v>
      </c>
      <c r="AH189" s="2">
        <f t="shared" si="24"/>
        <v>5418000</v>
      </c>
      <c r="AI189" s="2" cm="1">
        <f t="array" ref="AI189">_xlfn.XLOOKUP(AI$1&amp;$AB189,$M$3:$M$1662&amp;$N$3:$N$1662,$O$3:$O$1662,0,0,1)</f>
        <v>16600</v>
      </c>
      <c r="AJ189" s="2" cm="1">
        <f t="array" ref="AJ189">_xlfn.XLOOKUP(AJ$1&amp;$AB189,$M$3:$M$1662&amp;$N$3:$N$1662,$O$3:$O$1662,0,0,1)</f>
        <v>8300</v>
      </c>
      <c r="AK189" s="2" cm="1">
        <f t="array" ref="AK189">_xlfn.XLOOKUP(AK$1&amp;$AB189,$M$3:$M$1662&amp;$N$3:$N$1662,$O$3:$O$1662,0,0,1)</f>
        <v>12100</v>
      </c>
      <c r="AL189" s="2" cm="1">
        <f t="array" ref="AL189">_xlfn.XLOOKUP(AL$1&amp;$AB189,$M$3:$M$1662&amp;$N$3:$N$1662,$O$3:$O$1662,0,0,1)</f>
        <v>23700</v>
      </c>
      <c r="AM189" s="2" cm="1">
        <f t="array" ref="AM189">_xlfn.XLOOKUP(AM$1&amp;$AB189,$M$3:$M$1662&amp;$N$3:$N$1662,$O$3:$O$1662,0,0,1)</f>
        <v>17000</v>
      </c>
    </row>
    <row r="190" spans="13:39" x14ac:dyDescent="0.4">
      <c r="M190" t="s">
        <v>870</v>
      </c>
      <c r="N190" t="s">
        <v>430</v>
      </c>
      <c r="O190">
        <v>17000</v>
      </c>
      <c r="AB190" t="s">
        <v>277</v>
      </c>
      <c r="AC190" s="2">
        <f t="shared" si="20"/>
        <v>6365920</v>
      </c>
      <c r="AD190" s="2">
        <f t="shared" si="24"/>
        <v>5327800</v>
      </c>
      <c r="AE190" s="2">
        <f t="shared" si="24"/>
        <v>4800700</v>
      </c>
      <c r="AF190" s="2">
        <f t="shared" si="24"/>
        <v>6019600</v>
      </c>
      <c r="AG190" s="2">
        <f t="shared" si="24"/>
        <v>10241800</v>
      </c>
      <c r="AH190" s="2">
        <f t="shared" si="24"/>
        <v>5439700</v>
      </c>
      <c r="AI190" s="2" cm="1">
        <f t="array" ref="AI190">_xlfn.XLOOKUP(AI$1&amp;$AB190,$M$3:$M$1662&amp;$N$3:$N$1662,$O$3:$O$1662,0,0,1)</f>
        <v>17700</v>
      </c>
      <c r="AJ190" s="2" cm="1">
        <f t="array" ref="AJ190">_xlfn.XLOOKUP(AJ$1&amp;$AB190,$M$3:$M$1662&amp;$N$3:$N$1662,$O$3:$O$1662,0,0,1)</f>
        <v>8000</v>
      </c>
      <c r="AK190" s="2" cm="1">
        <f t="array" ref="AK190">_xlfn.XLOOKUP(AK$1&amp;$AB190,$M$3:$M$1662&amp;$N$3:$N$1662,$O$3:$O$1662,0,0,1)</f>
        <v>6300</v>
      </c>
      <c r="AL190" s="2" cm="1">
        <f t="array" ref="AL190">_xlfn.XLOOKUP(AL$1&amp;$AB190,$M$3:$M$1662&amp;$N$3:$N$1662,$O$3:$O$1662,0,0,1)</f>
        <v>20500</v>
      </c>
      <c r="AM190" s="2" cm="1">
        <f t="array" ref="AM190">_xlfn.XLOOKUP(AM$1&amp;$AB190,$M$3:$M$1662&amp;$N$3:$N$1662,$O$3:$O$1662,0,0,1)</f>
        <v>21700</v>
      </c>
    </row>
    <row r="191" spans="13:39" x14ac:dyDescent="0.4">
      <c r="M191" t="s">
        <v>870</v>
      </c>
      <c r="N191" t="s">
        <v>431</v>
      </c>
      <c r="O191">
        <v>21700</v>
      </c>
      <c r="AB191" t="s">
        <v>183</v>
      </c>
      <c r="AC191" s="2">
        <f t="shared" si="20"/>
        <v>6383080</v>
      </c>
      <c r="AD191" s="2">
        <f t="shared" si="24"/>
        <v>5347100</v>
      </c>
      <c r="AE191" s="2">
        <f t="shared" si="24"/>
        <v>4806300</v>
      </c>
      <c r="AF191" s="2">
        <f t="shared" si="24"/>
        <v>6025800</v>
      </c>
      <c r="AG191" s="2">
        <f t="shared" si="24"/>
        <v>10288000</v>
      </c>
      <c r="AH191" s="2">
        <f t="shared" si="24"/>
        <v>5448200</v>
      </c>
      <c r="AI191" s="2" cm="1">
        <f t="array" ref="AI191">_xlfn.XLOOKUP(AI$1&amp;$AB191,$M$3:$M$1662&amp;$N$3:$N$1662,$O$3:$O$1662,0,0,1)</f>
        <v>19300</v>
      </c>
      <c r="AJ191" s="2" cm="1">
        <f t="array" ref="AJ191">_xlfn.XLOOKUP(AJ$1&amp;$AB191,$M$3:$M$1662&amp;$N$3:$N$1662,$O$3:$O$1662,0,0,1)</f>
        <v>5600</v>
      </c>
      <c r="AK191" s="2" cm="1">
        <f t="array" ref="AK191">_xlfn.XLOOKUP(AK$1&amp;$AB191,$M$3:$M$1662&amp;$N$3:$N$1662,$O$3:$O$1662,0,0,1)</f>
        <v>6200</v>
      </c>
      <c r="AL191" s="2" cm="1">
        <f t="array" ref="AL191">_xlfn.XLOOKUP(AL$1&amp;$AB191,$M$3:$M$1662&amp;$N$3:$N$1662,$O$3:$O$1662,0,0,1)</f>
        <v>46200</v>
      </c>
      <c r="AM191" s="2" cm="1">
        <f t="array" ref="AM191">_xlfn.XLOOKUP(AM$1&amp;$AB191,$M$3:$M$1662&amp;$N$3:$N$1662,$O$3:$O$1662,0,0,1)</f>
        <v>8500</v>
      </c>
    </row>
    <row r="192" spans="13:39" x14ac:dyDescent="0.4">
      <c r="M192" t="s">
        <v>870</v>
      </c>
      <c r="N192" t="s">
        <v>432</v>
      </c>
      <c r="O192">
        <v>8500</v>
      </c>
      <c r="AB192" t="s">
        <v>79</v>
      </c>
      <c r="AC192" s="2">
        <f t="shared" si="20"/>
        <v>6394280</v>
      </c>
      <c r="AD192" s="2">
        <f t="shared" si="24"/>
        <v>5358700</v>
      </c>
      <c r="AE192" s="2">
        <f t="shared" si="24"/>
        <v>4812100</v>
      </c>
      <c r="AF192" s="2">
        <f t="shared" si="24"/>
        <v>6030100</v>
      </c>
      <c r="AG192" s="2">
        <f t="shared" si="24"/>
        <v>10304000</v>
      </c>
      <c r="AH192" s="2">
        <f t="shared" si="24"/>
        <v>5466500</v>
      </c>
      <c r="AI192" s="2" cm="1">
        <f t="array" ref="AI192">_xlfn.XLOOKUP(AI$1&amp;$AB192,$M$3:$M$1662&amp;$N$3:$N$1662,$O$3:$O$1662,0,0,1)</f>
        <v>11600</v>
      </c>
      <c r="AJ192" s="2" cm="1">
        <f t="array" ref="AJ192">_xlfn.XLOOKUP(AJ$1&amp;$AB192,$M$3:$M$1662&amp;$N$3:$N$1662,$O$3:$O$1662,0,0,1)</f>
        <v>5800</v>
      </c>
      <c r="AK192" s="2" cm="1">
        <f t="array" ref="AK192">_xlfn.XLOOKUP(AK$1&amp;$AB192,$M$3:$M$1662&amp;$N$3:$N$1662,$O$3:$O$1662,0,0,1)</f>
        <v>4300</v>
      </c>
      <c r="AL192" s="2" cm="1">
        <f t="array" ref="AL192">_xlfn.XLOOKUP(AL$1&amp;$AB192,$M$3:$M$1662&amp;$N$3:$N$1662,$O$3:$O$1662,0,0,1)</f>
        <v>16000</v>
      </c>
      <c r="AM192" s="2" cm="1">
        <f t="array" ref="AM192">_xlfn.XLOOKUP(AM$1&amp;$AB192,$M$3:$M$1662&amp;$N$3:$N$1662,$O$3:$O$1662,0,0,1)</f>
        <v>18300</v>
      </c>
    </row>
    <row r="193" spans="13:39" x14ac:dyDescent="0.4">
      <c r="M193" t="s">
        <v>870</v>
      </c>
      <c r="N193" t="s">
        <v>433</v>
      </c>
      <c r="O193">
        <v>18300</v>
      </c>
      <c r="AB193" t="s">
        <v>141</v>
      </c>
      <c r="AC193" s="2">
        <f t="shared" si="20"/>
        <v>6410940</v>
      </c>
      <c r="AD193" s="2">
        <f t="shared" si="24"/>
        <v>5369400</v>
      </c>
      <c r="AE193" s="2">
        <f t="shared" si="24"/>
        <v>4818000</v>
      </c>
      <c r="AF193" s="2">
        <f t="shared" si="24"/>
        <v>6041900</v>
      </c>
      <c r="AG193" s="2">
        <f t="shared" si="24"/>
        <v>10321000</v>
      </c>
      <c r="AH193" s="2">
        <f t="shared" si="24"/>
        <v>5504400</v>
      </c>
      <c r="AI193" s="2" cm="1">
        <f t="array" ref="AI193">_xlfn.XLOOKUP(AI$1&amp;$AB193,$M$3:$M$1662&amp;$N$3:$N$1662,$O$3:$O$1662,0,0,1)</f>
        <v>10700</v>
      </c>
      <c r="AJ193" s="2" cm="1">
        <f t="array" ref="AJ193">_xlfn.XLOOKUP(AJ$1&amp;$AB193,$M$3:$M$1662&amp;$N$3:$N$1662,$O$3:$O$1662,0,0,1)</f>
        <v>5900</v>
      </c>
      <c r="AK193" s="2" cm="1">
        <f t="array" ref="AK193">_xlfn.XLOOKUP(AK$1&amp;$AB193,$M$3:$M$1662&amp;$N$3:$N$1662,$O$3:$O$1662,0,0,1)</f>
        <v>11800</v>
      </c>
      <c r="AL193" s="2" cm="1">
        <f t="array" ref="AL193">_xlfn.XLOOKUP(AL$1&amp;$AB193,$M$3:$M$1662&amp;$N$3:$N$1662,$O$3:$O$1662,0,0,1)</f>
        <v>17000</v>
      </c>
      <c r="AM193" s="2" cm="1">
        <f t="array" ref="AM193">_xlfn.XLOOKUP(AM$1&amp;$AB193,$M$3:$M$1662&amp;$N$3:$N$1662,$O$3:$O$1662,0,0,1)</f>
        <v>37900</v>
      </c>
    </row>
    <row r="194" spans="13:39" x14ac:dyDescent="0.4">
      <c r="M194" t="s">
        <v>870</v>
      </c>
      <c r="N194" t="s">
        <v>434</v>
      </c>
      <c r="O194">
        <v>37900</v>
      </c>
      <c r="AB194" t="s">
        <v>258</v>
      </c>
      <c r="AC194" s="2">
        <f t="shared" si="20"/>
        <v>6425660</v>
      </c>
      <c r="AD194" s="2">
        <f t="shared" si="24"/>
        <v>5378800</v>
      </c>
      <c r="AE194" s="2">
        <f t="shared" si="24"/>
        <v>4823800</v>
      </c>
      <c r="AF194" s="2">
        <f t="shared" si="24"/>
        <v>6053500</v>
      </c>
      <c r="AG194" s="2">
        <f t="shared" si="24"/>
        <v>10339700</v>
      </c>
      <c r="AH194" s="2">
        <f t="shared" si="24"/>
        <v>5532500</v>
      </c>
      <c r="AI194" s="2" cm="1">
        <f t="array" ref="AI194">_xlfn.XLOOKUP(AI$1&amp;$AB194,$M$3:$M$1662&amp;$N$3:$N$1662,$O$3:$O$1662,0,0,1)</f>
        <v>9400</v>
      </c>
      <c r="AJ194" s="2" cm="1">
        <f t="array" ref="AJ194">_xlfn.XLOOKUP(AJ$1&amp;$AB194,$M$3:$M$1662&amp;$N$3:$N$1662,$O$3:$O$1662,0,0,1)</f>
        <v>5800</v>
      </c>
      <c r="AK194" s="2" cm="1">
        <f t="array" ref="AK194">_xlfn.XLOOKUP(AK$1&amp;$AB194,$M$3:$M$1662&amp;$N$3:$N$1662,$O$3:$O$1662,0,0,1)</f>
        <v>11600</v>
      </c>
      <c r="AL194" s="2" cm="1">
        <f t="array" ref="AL194">_xlfn.XLOOKUP(AL$1&amp;$AB194,$M$3:$M$1662&amp;$N$3:$N$1662,$O$3:$O$1662,0,0,1)</f>
        <v>18700</v>
      </c>
      <c r="AM194" s="2" cm="1">
        <f t="array" ref="AM194">_xlfn.XLOOKUP(AM$1&amp;$AB194,$M$3:$M$1662&amp;$N$3:$N$1662,$O$3:$O$1662,0,0,1)</f>
        <v>28100</v>
      </c>
    </row>
    <row r="195" spans="13:39" x14ac:dyDescent="0.4">
      <c r="M195" t="s">
        <v>870</v>
      </c>
      <c r="N195" t="s">
        <v>435</v>
      </c>
      <c r="O195">
        <v>28100</v>
      </c>
      <c r="AB195" t="s">
        <v>109</v>
      </c>
      <c r="AC195" s="2">
        <f t="shared" ref="AC195:AC258" si="25">IFERROR(AVERAGEIFS(AD195:AH195,AD195:AH195,"&gt;0"),0)</f>
        <v>6438100</v>
      </c>
      <c r="AD195" s="2">
        <f t="shared" si="24"/>
        <v>5385500</v>
      </c>
      <c r="AE195" s="2">
        <f t="shared" si="24"/>
        <v>4827100</v>
      </c>
      <c r="AF195" s="2">
        <f t="shared" si="24"/>
        <v>6062000</v>
      </c>
      <c r="AG195" s="2">
        <f t="shared" si="24"/>
        <v>10364600</v>
      </c>
      <c r="AH195" s="2">
        <f t="shared" si="24"/>
        <v>5551300</v>
      </c>
      <c r="AI195" s="2" cm="1">
        <f t="array" ref="AI195">_xlfn.XLOOKUP(AI$1&amp;$AB195,$M$3:$M$1662&amp;$N$3:$N$1662,$O$3:$O$1662,0,0,1)</f>
        <v>6700</v>
      </c>
      <c r="AJ195" s="2" cm="1">
        <f t="array" ref="AJ195">_xlfn.XLOOKUP(AJ$1&amp;$AB195,$M$3:$M$1662&amp;$N$3:$N$1662,$O$3:$O$1662,0,0,1)</f>
        <v>3300</v>
      </c>
      <c r="AK195" s="2" cm="1">
        <f t="array" ref="AK195">_xlfn.XLOOKUP(AK$1&amp;$AB195,$M$3:$M$1662&amp;$N$3:$N$1662,$O$3:$O$1662,0,0,1)</f>
        <v>8500</v>
      </c>
      <c r="AL195" s="2" cm="1">
        <f t="array" ref="AL195">_xlfn.XLOOKUP(AL$1&amp;$AB195,$M$3:$M$1662&amp;$N$3:$N$1662,$O$3:$O$1662,0,0,1)</f>
        <v>24900</v>
      </c>
      <c r="AM195" s="2" cm="1">
        <f t="array" ref="AM195">_xlfn.XLOOKUP(AM$1&amp;$AB195,$M$3:$M$1662&amp;$N$3:$N$1662,$O$3:$O$1662,0,0,1)</f>
        <v>18800</v>
      </c>
    </row>
    <row r="196" spans="13:39" x14ac:dyDescent="0.4">
      <c r="M196" t="s">
        <v>870</v>
      </c>
      <c r="N196" t="s">
        <v>436</v>
      </c>
      <c r="O196">
        <v>18800</v>
      </c>
      <c r="AB196" t="s">
        <v>175</v>
      </c>
      <c r="AC196" s="2">
        <f t="shared" si="25"/>
        <v>6453260</v>
      </c>
      <c r="AD196" s="2">
        <f t="shared" ref="AD196:AH211" si="26">AD195+AI196</f>
        <v>5391900</v>
      </c>
      <c r="AE196" s="2">
        <f t="shared" si="26"/>
        <v>4834100</v>
      </c>
      <c r="AF196" s="2">
        <f t="shared" si="26"/>
        <v>6070400</v>
      </c>
      <c r="AG196" s="2">
        <f t="shared" si="26"/>
        <v>10407100</v>
      </c>
      <c r="AH196" s="2">
        <f t="shared" si="26"/>
        <v>5562800</v>
      </c>
      <c r="AI196" s="2" cm="1">
        <f t="array" ref="AI196">_xlfn.XLOOKUP(AI$1&amp;$AB196,$M$3:$M$1662&amp;$N$3:$N$1662,$O$3:$O$1662,0,0,1)</f>
        <v>6400</v>
      </c>
      <c r="AJ196" s="2" cm="1">
        <f t="array" ref="AJ196">_xlfn.XLOOKUP(AJ$1&amp;$AB196,$M$3:$M$1662&amp;$N$3:$N$1662,$O$3:$O$1662,0,0,1)</f>
        <v>7000</v>
      </c>
      <c r="AK196" s="2" cm="1">
        <f t="array" ref="AK196">_xlfn.XLOOKUP(AK$1&amp;$AB196,$M$3:$M$1662&amp;$N$3:$N$1662,$O$3:$O$1662,0,0,1)</f>
        <v>8400</v>
      </c>
      <c r="AL196" s="2" cm="1">
        <f t="array" ref="AL196">_xlfn.XLOOKUP(AL$1&amp;$AB196,$M$3:$M$1662&amp;$N$3:$N$1662,$O$3:$O$1662,0,0,1)</f>
        <v>42500</v>
      </c>
      <c r="AM196" s="2" cm="1">
        <f t="array" ref="AM196">_xlfn.XLOOKUP(AM$1&amp;$AB196,$M$3:$M$1662&amp;$N$3:$N$1662,$O$3:$O$1662,0,0,1)</f>
        <v>11500</v>
      </c>
    </row>
    <row r="197" spans="13:39" x14ac:dyDescent="0.4">
      <c r="M197" t="s">
        <v>870</v>
      </c>
      <c r="N197" t="s">
        <v>437</v>
      </c>
      <c r="O197">
        <v>11500</v>
      </c>
      <c r="AB197" t="s">
        <v>305</v>
      </c>
      <c r="AC197" s="2">
        <f t="shared" si="25"/>
        <v>6463380</v>
      </c>
      <c r="AD197" s="2">
        <f t="shared" si="26"/>
        <v>5397500</v>
      </c>
      <c r="AE197" s="2">
        <f t="shared" si="26"/>
        <v>4840800</v>
      </c>
      <c r="AF197" s="2">
        <f t="shared" si="26"/>
        <v>6074900</v>
      </c>
      <c r="AG197" s="2">
        <f t="shared" si="26"/>
        <v>10420400</v>
      </c>
      <c r="AH197" s="2">
        <f t="shared" si="26"/>
        <v>5583300</v>
      </c>
      <c r="AI197" s="2" cm="1">
        <f t="array" ref="AI197">_xlfn.XLOOKUP(AI$1&amp;$AB197,$M$3:$M$1662&amp;$N$3:$N$1662,$O$3:$O$1662,0,0,1)</f>
        <v>5600</v>
      </c>
      <c r="AJ197" s="2" cm="1">
        <f t="array" ref="AJ197">_xlfn.XLOOKUP(AJ$1&amp;$AB197,$M$3:$M$1662&amp;$N$3:$N$1662,$O$3:$O$1662,0,0,1)</f>
        <v>6700</v>
      </c>
      <c r="AK197" s="2" cm="1">
        <f t="array" ref="AK197">_xlfn.XLOOKUP(AK$1&amp;$AB197,$M$3:$M$1662&amp;$N$3:$N$1662,$O$3:$O$1662,0,0,1)</f>
        <v>4500</v>
      </c>
      <c r="AL197" s="2" cm="1">
        <f t="array" ref="AL197">_xlfn.XLOOKUP(AL$1&amp;$AB197,$M$3:$M$1662&amp;$N$3:$N$1662,$O$3:$O$1662,0,0,1)</f>
        <v>13300</v>
      </c>
      <c r="AM197" s="2" cm="1">
        <f t="array" ref="AM197">_xlfn.XLOOKUP(AM$1&amp;$AB197,$M$3:$M$1662&amp;$N$3:$N$1662,$O$3:$O$1662,0,0,1)</f>
        <v>20500</v>
      </c>
    </row>
    <row r="198" spans="13:39" x14ac:dyDescent="0.4">
      <c r="M198" t="s">
        <v>870</v>
      </c>
      <c r="N198" t="s">
        <v>438</v>
      </c>
      <c r="O198">
        <v>20500</v>
      </c>
      <c r="AB198" t="s">
        <v>251</v>
      </c>
      <c r="AC198" s="2">
        <f t="shared" si="25"/>
        <v>6477440</v>
      </c>
      <c r="AD198" s="2">
        <f t="shared" si="26"/>
        <v>5414000</v>
      </c>
      <c r="AE198" s="2">
        <f t="shared" si="26"/>
        <v>4847800</v>
      </c>
      <c r="AF198" s="2">
        <f t="shared" si="26"/>
        <v>6082400</v>
      </c>
      <c r="AG198" s="2">
        <f t="shared" si="26"/>
        <v>10448000</v>
      </c>
      <c r="AH198" s="2">
        <f t="shared" si="26"/>
        <v>5595000</v>
      </c>
      <c r="AI198" s="2" cm="1">
        <f t="array" ref="AI198">_xlfn.XLOOKUP(AI$1&amp;$AB198,$M$3:$M$1662&amp;$N$3:$N$1662,$O$3:$O$1662,0,0,1)</f>
        <v>16500</v>
      </c>
      <c r="AJ198" s="2" cm="1">
        <f t="array" ref="AJ198">_xlfn.XLOOKUP(AJ$1&amp;$AB198,$M$3:$M$1662&amp;$N$3:$N$1662,$O$3:$O$1662,0,0,1)</f>
        <v>7000</v>
      </c>
      <c r="AK198" s="2" cm="1">
        <f t="array" ref="AK198">_xlfn.XLOOKUP(AK$1&amp;$AB198,$M$3:$M$1662&amp;$N$3:$N$1662,$O$3:$O$1662,0,0,1)</f>
        <v>7500</v>
      </c>
      <c r="AL198" s="2" cm="1">
        <f t="array" ref="AL198">_xlfn.XLOOKUP(AL$1&amp;$AB198,$M$3:$M$1662&amp;$N$3:$N$1662,$O$3:$O$1662,0,0,1)</f>
        <v>27600</v>
      </c>
      <c r="AM198" s="2" cm="1">
        <f t="array" ref="AM198">_xlfn.XLOOKUP(AM$1&amp;$AB198,$M$3:$M$1662&amp;$N$3:$N$1662,$O$3:$O$1662,0,0,1)</f>
        <v>11700</v>
      </c>
    </row>
    <row r="199" spans="13:39" x14ac:dyDescent="0.4">
      <c r="M199" t="s">
        <v>870</v>
      </c>
      <c r="N199" t="s">
        <v>439</v>
      </c>
      <c r="O199">
        <v>11700</v>
      </c>
      <c r="AB199" t="s">
        <v>288</v>
      </c>
      <c r="AC199" s="2">
        <f t="shared" si="25"/>
        <v>6494420</v>
      </c>
      <c r="AD199" s="2">
        <f t="shared" si="26"/>
        <v>5458100</v>
      </c>
      <c r="AE199" s="2">
        <f t="shared" si="26"/>
        <v>4853700</v>
      </c>
      <c r="AF199" s="2">
        <f t="shared" si="26"/>
        <v>6085100</v>
      </c>
      <c r="AG199" s="2">
        <f t="shared" si="26"/>
        <v>10465300</v>
      </c>
      <c r="AH199" s="2">
        <f t="shared" si="26"/>
        <v>5609900</v>
      </c>
      <c r="AI199" s="2" cm="1">
        <f t="array" ref="AI199">_xlfn.XLOOKUP(AI$1&amp;$AB199,$M$3:$M$1662&amp;$N$3:$N$1662,$O$3:$O$1662,0,0,1)</f>
        <v>44100</v>
      </c>
      <c r="AJ199" s="2" cm="1">
        <f t="array" ref="AJ199">_xlfn.XLOOKUP(AJ$1&amp;$AB199,$M$3:$M$1662&amp;$N$3:$N$1662,$O$3:$O$1662,0,0,1)</f>
        <v>5900</v>
      </c>
      <c r="AK199" s="2" cm="1">
        <f t="array" ref="AK199">_xlfn.XLOOKUP(AK$1&amp;$AB199,$M$3:$M$1662&amp;$N$3:$N$1662,$O$3:$O$1662,0,0,1)</f>
        <v>2700</v>
      </c>
      <c r="AL199" s="2" cm="1">
        <f t="array" ref="AL199">_xlfn.XLOOKUP(AL$1&amp;$AB199,$M$3:$M$1662&amp;$N$3:$N$1662,$O$3:$O$1662,0,0,1)</f>
        <v>17300</v>
      </c>
      <c r="AM199" s="2" cm="1">
        <f t="array" ref="AM199">_xlfn.XLOOKUP(AM$1&amp;$AB199,$M$3:$M$1662&amp;$N$3:$N$1662,$O$3:$O$1662,0,0,1)</f>
        <v>14900</v>
      </c>
    </row>
    <row r="200" spans="13:39" x14ac:dyDescent="0.4">
      <c r="M200" t="s">
        <v>870</v>
      </c>
      <c r="N200" t="s">
        <v>440</v>
      </c>
      <c r="O200">
        <v>14900</v>
      </c>
      <c r="AB200" t="s">
        <v>124</v>
      </c>
      <c r="AC200" s="2">
        <f t="shared" si="25"/>
        <v>6505300</v>
      </c>
      <c r="AD200" s="2">
        <f t="shared" si="26"/>
        <v>5464000</v>
      </c>
      <c r="AE200" s="2">
        <f t="shared" si="26"/>
        <v>4865300</v>
      </c>
      <c r="AF200" s="2">
        <f t="shared" si="26"/>
        <v>6093600</v>
      </c>
      <c r="AG200" s="2">
        <f t="shared" si="26"/>
        <v>10482900</v>
      </c>
      <c r="AH200" s="2">
        <f t="shared" si="26"/>
        <v>5620700</v>
      </c>
      <c r="AI200" s="2" cm="1">
        <f t="array" ref="AI200">_xlfn.XLOOKUP(AI$1&amp;$AB200,$M$3:$M$1662&amp;$N$3:$N$1662,$O$3:$O$1662,0,0,1)</f>
        <v>5900</v>
      </c>
      <c r="AJ200" s="2" cm="1">
        <f t="array" ref="AJ200">_xlfn.XLOOKUP(AJ$1&amp;$AB200,$M$3:$M$1662&amp;$N$3:$N$1662,$O$3:$O$1662,0,0,1)</f>
        <v>11600</v>
      </c>
      <c r="AK200" s="2" cm="1">
        <f t="array" ref="AK200">_xlfn.XLOOKUP(AK$1&amp;$AB200,$M$3:$M$1662&amp;$N$3:$N$1662,$O$3:$O$1662,0,0,1)</f>
        <v>8500</v>
      </c>
      <c r="AL200" s="2" cm="1">
        <f t="array" ref="AL200">_xlfn.XLOOKUP(AL$1&amp;$AB200,$M$3:$M$1662&amp;$N$3:$N$1662,$O$3:$O$1662,0,0,1)</f>
        <v>17600</v>
      </c>
      <c r="AM200" s="2" cm="1">
        <f t="array" ref="AM200">_xlfn.XLOOKUP(AM$1&amp;$AB200,$M$3:$M$1662&amp;$N$3:$N$1662,$O$3:$O$1662,0,0,1)</f>
        <v>10800</v>
      </c>
    </row>
    <row r="201" spans="13:39" x14ac:dyDescent="0.4">
      <c r="M201" t="s">
        <v>870</v>
      </c>
      <c r="N201" t="s">
        <v>441</v>
      </c>
      <c r="O201">
        <v>10800</v>
      </c>
      <c r="AB201" t="s">
        <v>276</v>
      </c>
      <c r="AC201" s="2">
        <f t="shared" si="25"/>
        <v>6517100</v>
      </c>
      <c r="AD201" s="2">
        <f t="shared" si="26"/>
        <v>5469600</v>
      </c>
      <c r="AE201" s="2">
        <f t="shared" si="26"/>
        <v>4874600</v>
      </c>
      <c r="AF201" s="2">
        <f t="shared" si="26"/>
        <v>6104500</v>
      </c>
      <c r="AG201" s="2">
        <f t="shared" si="26"/>
        <v>10509100</v>
      </c>
      <c r="AH201" s="2">
        <f t="shared" si="26"/>
        <v>5627700</v>
      </c>
      <c r="AI201" s="2" cm="1">
        <f t="array" ref="AI201">_xlfn.XLOOKUP(AI$1&amp;$AB201,$M$3:$M$1662&amp;$N$3:$N$1662,$O$3:$O$1662,0,0,1)</f>
        <v>5600</v>
      </c>
      <c r="AJ201" s="2" cm="1">
        <f t="array" ref="AJ201">_xlfn.XLOOKUP(AJ$1&amp;$AB201,$M$3:$M$1662&amp;$N$3:$N$1662,$O$3:$O$1662,0,0,1)</f>
        <v>9300</v>
      </c>
      <c r="AK201" s="2" cm="1">
        <f t="array" ref="AK201">_xlfn.XLOOKUP(AK$1&amp;$AB201,$M$3:$M$1662&amp;$N$3:$N$1662,$O$3:$O$1662,0,0,1)</f>
        <v>10900</v>
      </c>
      <c r="AL201" s="2" cm="1">
        <f t="array" ref="AL201">_xlfn.XLOOKUP(AL$1&amp;$AB201,$M$3:$M$1662&amp;$N$3:$N$1662,$O$3:$O$1662,0,0,1)</f>
        <v>26200</v>
      </c>
      <c r="AM201" s="2" cm="1">
        <f t="array" ref="AM201">_xlfn.XLOOKUP(AM$1&amp;$AB201,$M$3:$M$1662&amp;$N$3:$N$1662,$O$3:$O$1662,0,0,1)</f>
        <v>7000</v>
      </c>
    </row>
    <row r="202" spans="13:39" x14ac:dyDescent="0.4">
      <c r="M202" t="s">
        <v>870</v>
      </c>
      <c r="N202" t="s">
        <v>442</v>
      </c>
      <c r="O202">
        <v>7000</v>
      </c>
      <c r="AB202" t="s">
        <v>250</v>
      </c>
      <c r="AC202" s="2">
        <f t="shared" si="25"/>
        <v>6525500</v>
      </c>
      <c r="AD202" s="2">
        <f t="shared" si="26"/>
        <v>5472000</v>
      </c>
      <c r="AE202" s="2">
        <f t="shared" si="26"/>
        <v>4884400</v>
      </c>
      <c r="AF202" s="2">
        <f t="shared" si="26"/>
        <v>6110700</v>
      </c>
      <c r="AG202" s="2">
        <f t="shared" si="26"/>
        <v>10523600</v>
      </c>
      <c r="AH202" s="2">
        <f t="shared" si="26"/>
        <v>5636800</v>
      </c>
      <c r="AI202" s="2" cm="1">
        <f t="array" ref="AI202">_xlfn.XLOOKUP(AI$1&amp;$AB202,$M$3:$M$1662&amp;$N$3:$N$1662,$O$3:$O$1662,0,0,1)</f>
        <v>2400</v>
      </c>
      <c r="AJ202" s="2" cm="1">
        <f t="array" ref="AJ202">_xlfn.XLOOKUP(AJ$1&amp;$AB202,$M$3:$M$1662&amp;$N$3:$N$1662,$O$3:$O$1662,0,0,1)</f>
        <v>9800</v>
      </c>
      <c r="AK202" s="2" cm="1">
        <f t="array" ref="AK202">_xlfn.XLOOKUP(AK$1&amp;$AB202,$M$3:$M$1662&amp;$N$3:$N$1662,$O$3:$O$1662,0,0,1)</f>
        <v>6200</v>
      </c>
      <c r="AL202" s="2" cm="1">
        <f t="array" ref="AL202">_xlfn.XLOOKUP(AL$1&amp;$AB202,$M$3:$M$1662&amp;$N$3:$N$1662,$O$3:$O$1662,0,0,1)</f>
        <v>14500</v>
      </c>
      <c r="AM202" s="2" cm="1">
        <f t="array" ref="AM202">_xlfn.XLOOKUP(AM$1&amp;$AB202,$M$3:$M$1662&amp;$N$3:$N$1662,$O$3:$O$1662,0,0,1)</f>
        <v>9100</v>
      </c>
    </row>
    <row r="203" spans="13:39" x14ac:dyDescent="0.4">
      <c r="M203" t="s">
        <v>870</v>
      </c>
      <c r="N203" t="s">
        <v>443</v>
      </c>
      <c r="O203">
        <v>9100</v>
      </c>
      <c r="AB203" t="s">
        <v>272</v>
      </c>
      <c r="AC203" s="2">
        <f t="shared" si="25"/>
        <v>6533640</v>
      </c>
      <c r="AD203" s="2">
        <f t="shared" si="26"/>
        <v>5475500</v>
      </c>
      <c r="AE203" s="2">
        <f t="shared" si="26"/>
        <v>4890700</v>
      </c>
      <c r="AF203" s="2">
        <f t="shared" si="26"/>
        <v>6130000</v>
      </c>
      <c r="AG203" s="2">
        <f t="shared" si="26"/>
        <v>10527400</v>
      </c>
      <c r="AH203" s="2">
        <f t="shared" si="26"/>
        <v>5644600</v>
      </c>
      <c r="AI203" s="2" cm="1">
        <f t="array" ref="AI203">_xlfn.XLOOKUP(AI$1&amp;$AB203,$M$3:$M$1662&amp;$N$3:$N$1662,$O$3:$O$1662,0,0,1)</f>
        <v>3500</v>
      </c>
      <c r="AJ203" s="2" cm="1">
        <f t="array" ref="AJ203">_xlfn.XLOOKUP(AJ$1&amp;$AB203,$M$3:$M$1662&amp;$N$3:$N$1662,$O$3:$O$1662,0,0,1)</f>
        <v>6300</v>
      </c>
      <c r="AK203" s="2" cm="1">
        <f t="array" ref="AK203">_xlfn.XLOOKUP(AK$1&amp;$AB203,$M$3:$M$1662&amp;$N$3:$N$1662,$O$3:$O$1662,0,0,1)</f>
        <v>19300</v>
      </c>
      <c r="AL203" s="2" cm="1">
        <f t="array" ref="AL203">_xlfn.XLOOKUP(AL$1&amp;$AB203,$M$3:$M$1662&amp;$N$3:$N$1662,$O$3:$O$1662,0,0,1)</f>
        <v>3800</v>
      </c>
      <c r="AM203" s="2" cm="1">
        <f t="array" ref="AM203">_xlfn.XLOOKUP(AM$1&amp;$AB203,$M$3:$M$1662&amp;$N$3:$N$1662,$O$3:$O$1662,0,0,1)</f>
        <v>7800</v>
      </c>
    </row>
    <row r="204" spans="13:39" x14ac:dyDescent="0.4">
      <c r="M204" t="s">
        <v>870</v>
      </c>
      <c r="N204" t="s">
        <v>444</v>
      </c>
      <c r="O204">
        <v>7800</v>
      </c>
      <c r="AB204" t="s">
        <v>306</v>
      </c>
      <c r="AC204" s="2">
        <f t="shared" si="25"/>
        <v>6543300</v>
      </c>
      <c r="AD204" s="2">
        <f t="shared" si="26"/>
        <v>5479900</v>
      </c>
      <c r="AE204" s="2">
        <f t="shared" si="26"/>
        <v>4901800</v>
      </c>
      <c r="AF204" s="2">
        <f t="shared" si="26"/>
        <v>6136400</v>
      </c>
      <c r="AG204" s="2">
        <f t="shared" si="26"/>
        <v>10543700</v>
      </c>
      <c r="AH204" s="2">
        <f t="shared" si="26"/>
        <v>5654700</v>
      </c>
      <c r="AI204" s="2" cm="1">
        <f t="array" ref="AI204">_xlfn.XLOOKUP(AI$1&amp;$AB204,$M$3:$M$1662&amp;$N$3:$N$1662,$O$3:$O$1662,0,0,1)</f>
        <v>4400</v>
      </c>
      <c r="AJ204" s="2" cm="1">
        <f t="array" ref="AJ204">_xlfn.XLOOKUP(AJ$1&amp;$AB204,$M$3:$M$1662&amp;$N$3:$N$1662,$O$3:$O$1662,0,0,1)</f>
        <v>11100</v>
      </c>
      <c r="AK204" s="2" cm="1">
        <f t="array" ref="AK204">_xlfn.XLOOKUP(AK$1&amp;$AB204,$M$3:$M$1662&amp;$N$3:$N$1662,$O$3:$O$1662,0,0,1)</f>
        <v>6400</v>
      </c>
      <c r="AL204" s="2" cm="1">
        <f t="array" ref="AL204">_xlfn.XLOOKUP(AL$1&amp;$AB204,$M$3:$M$1662&amp;$N$3:$N$1662,$O$3:$O$1662,0,0,1)</f>
        <v>16300</v>
      </c>
      <c r="AM204" s="2" cm="1">
        <f t="array" ref="AM204">_xlfn.XLOOKUP(AM$1&amp;$AB204,$M$3:$M$1662&amp;$N$3:$N$1662,$O$3:$O$1662,0,0,1)</f>
        <v>10100</v>
      </c>
    </row>
    <row r="205" spans="13:39" x14ac:dyDescent="0.4">
      <c r="M205" t="s">
        <v>870</v>
      </c>
      <c r="N205" t="s">
        <v>445</v>
      </c>
      <c r="O205">
        <v>10100</v>
      </c>
      <c r="AB205" t="s">
        <v>213</v>
      </c>
      <c r="AC205" s="2">
        <f t="shared" si="25"/>
        <v>6553320</v>
      </c>
      <c r="AD205" s="2">
        <f t="shared" si="26"/>
        <v>5484300</v>
      </c>
      <c r="AE205" s="2">
        <f t="shared" si="26"/>
        <v>4906900</v>
      </c>
      <c r="AF205" s="2">
        <f t="shared" si="26"/>
        <v>6141900</v>
      </c>
      <c r="AG205" s="2">
        <f t="shared" si="26"/>
        <v>10561000</v>
      </c>
      <c r="AH205" s="2">
        <f t="shared" si="26"/>
        <v>5672500</v>
      </c>
      <c r="AI205" s="2" cm="1">
        <f t="array" ref="AI205">_xlfn.XLOOKUP(AI$1&amp;$AB205,$M$3:$M$1662&amp;$N$3:$N$1662,$O$3:$O$1662,0,0,1)</f>
        <v>4400</v>
      </c>
      <c r="AJ205" s="2" cm="1">
        <f t="array" ref="AJ205">_xlfn.XLOOKUP(AJ$1&amp;$AB205,$M$3:$M$1662&amp;$N$3:$N$1662,$O$3:$O$1662,0,0,1)</f>
        <v>5100</v>
      </c>
      <c r="AK205" s="2" cm="1">
        <f t="array" ref="AK205">_xlfn.XLOOKUP(AK$1&amp;$AB205,$M$3:$M$1662&amp;$N$3:$N$1662,$O$3:$O$1662,0,0,1)</f>
        <v>5500</v>
      </c>
      <c r="AL205" s="2" cm="1">
        <f t="array" ref="AL205">_xlfn.XLOOKUP(AL$1&amp;$AB205,$M$3:$M$1662&amp;$N$3:$N$1662,$O$3:$O$1662,0,0,1)</f>
        <v>17300</v>
      </c>
      <c r="AM205" s="2" cm="1">
        <f t="array" ref="AM205">_xlfn.XLOOKUP(AM$1&amp;$AB205,$M$3:$M$1662&amp;$N$3:$N$1662,$O$3:$O$1662,0,0,1)</f>
        <v>17800</v>
      </c>
    </row>
    <row r="206" spans="13:39" x14ac:dyDescent="0.4">
      <c r="M206" t="s">
        <v>870</v>
      </c>
      <c r="N206" t="s">
        <v>446</v>
      </c>
      <c r="O206">
        <v>17800</v>
      </c>
      <c r="AB206" t="s">
        <v>161</v>
      </c>
      <c r="AC206" s="2">
        <f t="shared" si="25"/>
        <v>6563520</v>
      </c>
      <c r="AD206" s="2">
        <f t="shared" si="26"/>
        <v>5493500</v>
      </c>
      <c r="AE206" s="2">
        <f t="shared" si="26"/>
        <v>4913000</v>
      </c>
      <c r="AF206" s="2">
        <f t="shared" si="26"/>
        <v>6151500</v>
      </c>
      <c r="AG206" s="2">
        <f t="shared" si="26"/>
        <v>10576600</v>
      </c>
      <c r="AH206" s="2">
        <f t="shared" si="26"/>
        <v>5683000</v>
      </c>
      <c r="AI206" s="2" cm="1">
        <f t="array" ref="AI206">_xlfn.XLOOKUP(AI$1&amp;$AB206,$M$3:$M$1662&amp;$N$3:$N$1662,$O$3:$O$1662,0,0,1)</f>
        <v>9200</v>
      </c>
      <c r="AJ206" s="2" cm="1">
        <f t="array" ref="AJ206">_xlfn.XLOOKUP(AJ$1&amp;$AB206,$M$3:$M$1662&amp;$N$3:$N$1662,$O$3:$O$1662,0,0,1)</f>
        <v>6100</v>
      </c>
      <c r="AK206" s="2" cm="1">
        <f t="array" ref="AK206">_xlfn.XLOOKUP(AK$1&amp;$AB206,$M$3:$M$1662&amp;$N$3:$N$1662,$O$3:$O$1662,0,0,1)</f>
        <v>9600</v>
      </c>
      <c r="AL206" s="2" cm="1">
        <f t="array" ref="AL206">_xlfn.XLOOKUP(AL$1&amp;$AB206,$M$3:$M$1662&amp;$N$3:$N$1662,$O$3:$O$1662,0,0,1)</f>
        <v>15600</v>
      </c>
      <c r="AM206" s="2" cm="1">
        <f t="array" ref="AM206">_xlfn.XLOOKUP(AM$1&amp;$AB206,$M$3:$M$1662&amp;$N$3:$N$1662,$O$3:$O$1662,0,0,1)</f>
        <v>10500</v>
      </c>
    </row>
    <row r="207" spans="13:39" x14ac:dyDescent="0.4">
      <c r="M207" t="s">
        <v>870</v>
      </c>
      <c r="N207" t="s">
        <v>447</v>
      </c>
      <c r="O207">
        <v>10500</v>
      </c>
      <c r="AB207" t="s">
        <v>105</v>
      </c>
      <c r="AC207" s="2">
        <f t="shared" si="25"/>
        <v>6576340</v>
      </c>
      <c r="AD207" s="2">
        <f t="shared" si="26"/>
        <v>5500600</v>
      </c>
      <c r="AE207" s="2">
        <f t="shared" si="26"/>
        <v>4924000</v>
      </c>
      <c r="AF207" s="2">
        <f t="shared" si="26"/>
        <v>6162100</v>
      </c>
      <c r="AG207" s="2">
        <f t="shared" si="26"/>
        <v>10605100</v>
      </c>
      <c r="AH207" s="2">
        <f t="shared" si="26"/>
        <v>5689900</v>
      </c>
      <c r="AI207" s="2" cm="1">
        <f t="array" ref="AI207">_xlfn.XLOOKUP(AI$1&amp;$AB207,$M$3:$M$1662&amp;$N$3:$N$1662,$O$3:$O$1662,0,0,1)</f>
        <v>7100</v>
      </c>
      <c r="AJ207" s="2" cm="1">
        <f t="array" ref="AJ207">_xlfn.XLOOKUP(AJ$1&amp;$AB207,$M$3:$M$1662&amp;$N$3:$N$1662,$O$3:$O$1662,0,0,1)</f>
        <v>11000</v>
      </c>
      <c r="AK207" s="2" cm="1">
        <f t="array" ref="AK207">_xlfn.XLOOKUP(AK$1&amp;$AB207,$M$3:$M$1662&amp;$N$3:$N$1662,$O$3:$O$1662,0,0,1)</f>
        <v>10600</v>
      </c>
      <c r="AL207" s="2" cm="1">
        <f t="array" ref="AL207">_xlfn.XLOOKUP(AL$1&amp;$AB207,$M$3:$M$1662&amp;$N$3:$N$1662,$O$3:$O$1662,0,0,1)</f>
        <v>28500</v>
      </c>
      <c r="AM207" s="2" cm="1">
        <f t="array" ref="AM207">_xlfn.XLOOKUP(AM$1&amp;$AB207,$M$3:$M$1662&amp;$N$3:$N$1662,$O$3:$O$1662,0,0,1)</f>
        <v>6900</v>
      </c>
    </row>
    <row r="208" spans="13:39" x14ac:dyDescent="0.4">
      <c r="M208" t="s">
        <v>870</v>
      </c>
      <c r="N208" t="s">
        <v>448</v>
      </c>
      <c r="O208">
        <v>6900</v>
      </c>
      <c r="AB208" t="s">
        <v>228</v>
      </c>
      <c r="AC208" s="2">
        <f t="shared" si="25"/>
        <v>6591820</v>
      </c>
      <c r="AD208" s="2">
        <f t="shared" si="26"/>
        <v>5509500</v>
      </c>
      <c r="AE208" s="2">
        <f t="shared" si="26"/>
        <v>4934200</v>
      </c>
      <c r="AF208" s="2">
        <f t="shared" si="26"/>
        <v>6177800</v>
      </c>
      <c r="AG208" s="2">
        <f t="shared" si="26"/>
        <v>10626700</v>
      </c>
      <c r="AH208" s="2">
        <f t="shared" si="26"/>
        <v>5710900</v>
      </c>
      <c r="AI208" s="2" cm="1">
        <f t="array" ref="AI208">_xlfn.XLOOKUP(AI$1&amp;$AB208,$M$3:$M$1662&amp;$N$3:$N$1662,$O$3:$O$1662,0,0,1)</f>
        <v>8900</v>
      </c>
      <c r="AJ208" s="2" cm="1">
        <f t="array" ref="AJ208">_xlfn.XLOOKUP(AJ$1&amp;$AB208,$M$3:$M$1662&amp;$N$3:$N$1662,$O$3:$O$1662,0,0,1)</f>
        <v>10200</v>
      </c>
      <c r="AK208" s="2" cm="1">
        <f t="array" ref="AK208">_xlfn.XLOOKUP(AK$1&amp;$AB208,$M$3:$M$1662&amp;$N$3:$N$1662,$O$3:$O$1662,0,0,1)</f>
        <v>15700</v>
      </c>
      <c r="AL208" s="2" cm="1">
        <f t="array" ref="AL208">_xlfn.XLOOKUP(AL$1&amp;$AB208,$M$3:$M$1662&amp;$N$3:$N$1662,$O$3:$O$1662,0,0,1)</f>
        <v>21600</v>
      </c>
      <c r="AM208" s="2" cm="1">
        <f t="array" ref="AM208">_xlfn.XLOOKUP(AM$1&amp;$AB208,$M$3:$M$1662&amp;$N$3:$N$1662,$O$3:$O$1662,0,0,1)</f>
        <v>21000</v>
      </c>
    </row>
    <row r="209" spans="13:39" x14ac:dyDescent="0.4">
      <c r="M209" t="s">
        <v>870</v>
      </c>
      <c r="N209" t="s">
        <v>449</v>
      </c>
      <c r="O209">
        <v>21000</v>
      </c>
      <c r="AB209" t="s">
        <v>100</v>
      </c>
      <c r="AC209" s="2">
        <f t="shared" si="25"/>
        <v>6602320</v>
      </c>
      <c r="AD209" s="2">
        <f t="shared" si="26"/>
        <v>5513300</v>
      </c>
      <c r="AE209" s="2">
        <f t="shared" si="26"/>
        <v>4936800</v>
      </c>
      <c r="AF209" s="2">
        <f t="shared" si="26"/>
        <v>6181800</v>
      </c>
      <c r="AG209" s="2">
        <f t="shared" si="26"/>
        <v>10633500</v>
      </c>
      <c r="AH209" s="2">
        <f t="shared" si="26"/>
        <v>5746200</v>
      </c>
      <c r="AI209" s="2" cm="1">
        <f t="array" ref="AI209">_xlfn.XLOOKUP(AI$1&amp;$AB209,$M$3:$M$1662&amp;$N$3:$N$1662,$O$3:$O$1662,0,0,1)</f>
        <v>3800</v>
      </c>
      <c r="AJ209" s="2" cm="1">
        <f t="array" ref="AJ209">_xlfn.XLOOKUP(AJ$1&amp;$AB209,$M$3:$M$1662&amp;$N$3:$N$1662,$O$3:$O$1662,0,0,1)</f>
        <v>2600</v>
      </c>
      <c r="AK209" s="2" cm="1">
        <f t="array" ref="AK209">_xlfn.XLOOKUP(AK$1&amp;$AB209,$M$3:$M$1662&amp;$N$3:$N$1662,$O$3:$O$1662,0,0,1)</f>
        <v>4000</v>
      </c>
      <c r="AL209" s="2" cm="1">
        <f t="array" ref="AL209">_xlfn.XLOOKUP(AL$1&amp;$AB209,$M$3:$M$1662&amp;$N$3:$N$1662,$O$3:$O$1662,0,0,1)</f>
        <v>6800</v>
      </c>
      <c r="AM209" s="2" cm="1">
        <f t="array" ref="AM209">_xlfn.XLOOKUP(AM$1&amp;$AB209,$M$3:$M$1662&amp;$N$3:$N$1662,$O$3:$O$1662,0,0,1)</f>
        <v>35300</v>
      </c>
    </row>
    <row r="210" spans="13:39" x14ac:dyDescent="0.4">
      <c r="M210" t="s">
        <v>870</v>
      </c>
      <c r="N210" t="s">
        <v>450</v>
      </c>
      <c r="O210">
        <v>35300</v>
      </c>
      <c r="AB210" t="s">
        <v>68</v>
      </c>
      <c r="AC210" s="2">
        <f t="shared" si="25"/>
        <v>6617480</v>
      </c>
      <c r="AD210" s="2">
        <f t="shared" si="26"/>
        <v>5526300</v>
      </c>
      <c r="AE210" s="2">
        <f t="shared" si="26"/>
        <v>4942400</v>
      </c>
      <c r="AF210" s="2">
        <f t="shared" si="26"/>
        <v>6194000</v>
      </c>
      <c r="AG210" s="2">
        <f t="shared" si="26"/>
        <v>10642200</v>
      </c>
      <c r="AH210" s="2">
        <f t="shared" si="26"/>
        <v>5782500</v>
      </c>
      <c r="AI210" s="2" cm="1">
        <f t="array" ref="AI210">_xlfn.XLOOKUP(AI$1&amp;$AB210,$M$3:$M$1662&amp;$N$3:$N$1662,$O$3:$O$1662,0,0,1)</f>
        <v>13000</v>
      </c>
      <c r="AJ210" s="2" cm="1">
        <f t="array" ref="AJ210">_xlfn.XLOOKUP(AJ$1&amp;$AB210,$M$3:$M$1662&amp;$N$3:$N$1662,$O$3:$O$1662,0,0,1)</f>
        <v>5600</v>
      </c>
      <c r="AK210" s="2" cm="1">
        <f t="array" ref="AK210">_xlfn.XLOOKUP(AK$1&amp;$AB210,$M$3:$M$1662&amp;$N$3:$N$1662,$O$3:$O$1662,0,0,1)</f>
        <v>12200</v>
      </c>
      <c r="AL210" s="2" cm="1">
        <f t="array" ref="AL210">_xlfn.XLOOKUP(AL$1&amp;$AB210,$M$3:$M$1662&amp;$N$3:$N$1662,$O$3:$O$1662,0,0,1)</f>
        <v>8700</v>
      </c>
      <c r="AM210" s="2" cm="1">
        <f t="array" ref="AM210">_xlfn.XLOOKUP(AM$1&amp;$AB210,$M$3:$M$1662&amp;$N$3:$N$1662,$O$3:$O$1662,0,0,1)</f>
        <v>36300</v>
      </c>
    </row>
    <row r="211" spans="13:39" x14ac:dyDescent="0.4">
      <c r="M211" t="s">
        <v>870</v>
      </c>
      <c r="N211" t="s">
        <v>451</v>
      </c>
      <c r="O211">
        <v>36300</v>
      </c>
      <c r="AB211" t="s">
        <v>166</v>
      </c>
      <c r="AC211" s="2">
        <f t="shared" si="25"/>
        <v>6627980</v>
      </c>
      <c r="AD211" s="2">
        <f t="shared" si="26"/>
        <v>5533800</v>
      </c>
      <c r="AE211" s="2">
        <f t="shared" si="26"/>
        <v>4951800</v>
      </c>
      <c r="AF211" s="2">
        <f t="shared" si="26"/>
        <v>6199200</v>
      </c>
      <c r="AG211" s="2">
        <f t="shared" si="26"/>
        <v>10652100</v>
      </c>
      <c r="AH211" s="2">
        <f t="shared" si="26"/>
        <v>5803000</v>
      </c>
      <c r="AI211" s="2" cm="1">
        <f t="array" ref="AI211">_xlfn.XLOOKUP(AI$1&amp;$AB211,$M$3:$M$1662&amp;$N$3:$N$1662,$O$3:$O$1662,0,0,1)</f>
        <v>7500</v>
      </c>
      <c r="AJ211" s="2" cm="1">
        <f t="array" ref="AJ211">_xlfn.XLOOKUP(AJ$1&amp;$AB211,$M$3:$M$1662&amp;$N$3:$N$1662,$O$3:$O$1662,0,0,1)</f>
        <v>9400</v>
      </c>
      <c r="AK211" s="2" cm="1">
        <f t="array" ref="AK211">_xlfn.XLOOKUP(AK$1&amp;$AB211,$M$3:$M$1662&amp;$N$3:$N$1662,$O$3:$O$1662,0,0,1)</f>
        <v>5200</v>
      </c>
      <c r="AL211" s="2" cm="1">
        <f t="array" ref="AL211">_xlfn.XLOOKUP(AL$1&amp;$AB211,$M$3:$M$1662&amp;$N$3:$N$1662,$O$3:$O$1662,0,0,1)</f>
        <v>9900</v>
      </c>
      <c r="AM211" s="2" cm="1">
        <f t="array" ref="AM211">_xlfn.XLOOKUP(AM$1&amp;$AB211,$M$3:$M$1662&amp;$N$3:$N$1662,$O$3:$O$1662,0,0,1)</f>
        <v>20500</v>
      </c>
    </row>
    <row r="212" spans="13:39" x14ac:dyDescent="0.4">
      <c r="M212" t="s">
        <v>870</v>
      </c>
      <c r="N212" t="s">
        <v>452</v>
      </c>
      <c r="O212">
        <v>20500</v>
      </c>
      <c r="AB212" t="s">
        <v>224</v>
      </c>
      <c r="AC212" s="2">
        <f t="shared" si="25"/>
        <v>6641520</v>
      </c>
      <c r="AD212" s="2">
        <f t="shared" ref="AD212:AH227" si="27">AD211+AI212</f>
        <v>5547700</v>
      </c>
      <c r="AE212" s="2">
        <f t="shared" si="27"/>
        <v>4967100</v>
      </c>
      <c r="AF212" s="2">
        <f t="shared" si="27"/>
        <v>6215200</v>
      </c>
      <c r="AG212" s="2">
        <f t="shared" si="27"/>
        <v>10661800</v>
      </c>
      <c r="AH212" s="2">
        <f t="shared" si="27"/>
        <v>5815800</v>
      </c>
      <c r="AI212" s="2" cm="1">
        <f t="array" ref="AI212">_xlfn.XLOOKUP(AI$1&amp;$AB212,$M$3:$M$1662&amp;$N$3:$N$1662,$O$3:$O$1662,0,0,1)</f>
        <v>13900</v>
      </c>
      <c r="AJ212" s="2" cm="1">
        <f t="array" ref="AJ212">_xlfn.XLOOKUP(AJ$1&amp;$AB212,$M$3:$M$1662&amp;$N$3:$N$1662,$O$3:$O$1662,0,0,1)</f>
        <v>15300</v>
      </c>
      <c r="AK212" s="2" cm="1">
        <f t="array" ref="AK212">_xlfn.XLOOKUP(AK$1&amp;$AB212,$M$3:$M$1662&amp;$N$3:$N$1662,$O$3:$O$1662,0,0,1)</f>
        <v>16000</v>
      </c>
      <c r="AL212" s="2" cm="1">
        <f t="array" ref="AL212">_xlfn.XLOOKUP(AL$1&amp;$AB212,$M$3:$M$1662&amp;$N$3:$N$1662,$O$3:$O$1662,0,0,1)</f>
        <v>9700</v>
      </c>
      <c r="AM212" s="2" cm="1">
        <f t="array" ref="AM212">_xlfn.XLOOKUP(AM$1&amp;$AB212,$M$3:$M$1662&amp;$N$3:$N$1662,$O$3:$O$1662,0,0,1)</f>
        <v>12800</v>
      </c>
    </row>
    <row r="213" spans="13:39" x14ac:dyDescent="0.4">
      <c r="M213" t="s">
        <v>870</v>
      </c>
      <c r="N213" t="s">
        <v>453</v>
      </c>
      <c r="O213">
        <v>12800</v>
      </c>
      <c r="AB213" t="s">
        <v>239</v>
      </c>
      <c r="AC213" s="2">
        <f t="shared" si="25"/>
        <v>6665320</v>
      </c>
      <c r="AD213" s="2">
        <f t="shared" si="27"/>
        <v>5559800</v>
      </c>
      <c r="AE213" s="2">
        <f t="shared" si="27"/>
        <v>4975200</v>
      </c>
      <c r="AF213" s="2">
        <f t="shared" si="27"/>
        <v>6228900</v>
      </c>
      <c r="AG213" s="2">
        <f t="shared" si="27"/>
        <v>10693700</v>
      </c>
      <c r="AH213" s="2">
        <f t="shared" si="27"/>
        <v>5869000</v>
      </c>
      <c r="AI213" s="2" cm="1">
        <f t="array" ref="AI213">_xlfn.XLOOKUP(AI$1&amp;$AB213,$M$3:$M$1662&amp;$N$3:$N$1662,$O$3:$O$1662,0,0,1)</f>
        <v>12100</v>
      </c>
      <c r="AJ213" s="2" cm="1">
        <f t="array" ref="AJ213">_xlfn.XLOOKUP(AJ$1&amp;$AB213,$M$3:$M$1662&amp;$N$3:$N$1662,$O$3:$O$1662,0,0,1)</f>
        <v>8100</v>
      </c>
      <c r="AK213" s="2" cm="1">
        <f t="array" ref="AK213">_xlfn.XLOOKUP(AK$1&amp;$AB213,$M$3:$M$1662&amp;$N$3:$N$1662,$O$3:$O$1662,0,0,1)</f>
        <v>13700</v>
      </c>
      <c r="AL213" s="2" cm="1">
        <f t="array" ref="AL213">_xlfn.XLOOKUP(AL$1&amp;$AB213,$M$3:$M$1662&amp;$N$3:$N$1662,$O$3:$O$1662,0,0,1)</f>
        <v>31900</v>
      </c>
      <c r="AM213" s="2" cm="1">
        <f t="array" ref="AM213">_xlfn.XLOOKUP(AM$1&amp;$AB213,$M$3:$M$1662&amp;$N$3:$N$1662,$O$3:$O$1662,0,0,1)</f>
        <v>53200</v>
      </c>
    </row>
    <row r="214" spans="13:39" x14ac:dyDescent="0.4">
      <c r="M214" t="s">
        <v>870</v>
      </c>
      <c r="N214" t="s">
        <v>454</v>
      </c>
      <c r="O214">
        <v>53200</v>
      </c>
      <c r="AB214" t="s">
        <v>202</v>
      </c>
      <c r="AC214" s="2">
        <f t="shared" si="25"/>
        <v>6682060</v>
      </c>
      <c r="AD214" s="2">
        <f t="shared" si="27"/>
        <v>5571500</v>
      </c>
      <c r="AE214" s="2">
        <f t="shared" si="27"/>
        <v>4989700</v>
      </c>
      <c r="AF214" s="2">
        <f t="shared" si="27"/>
        <v>6236500</v>
      </c>
      <c r="AG214" s="2">
        <f t="shared" si="27"/>
        <v>10710400</v>
      </c>
      <c r="AH214" s="2">
        <f t="shared" si="27"/>
        <v>5902200</v>
      </c>
      <c r="AI214" s="2" cm="1">
        <f t="array" ref="AI214">_xlfn.XLOOKUP(AI$1&amp;$AB214,$M$3:$M$1662&amp;$N$3:$N$1662,$O$3:$O$1662,0,0,1)</f>
        <v>11700</v>
      </c>
      <c r="AJ214" s="2" cm="1">
        <f t="array" ref="AJ214">_xlfn.XLOOKUP(AJ$1&amp;$AB214,$M$3:$M$1662&amp;$N$3:$N$1662,$O$3:$O$1662,0,0,1)</f>
        <v>14500</v>
      </c>
      <c r="AK214" s="2" cm="1">
        <f t="array" ref="AK214">_xlfn.XLOOKUP(AK$1&amp;$AB214,$M$3:$M$1662&amp;$N$3:$N$1662,$O$3:$O$1662,0,0,1)</f>
        <v>7600</v>
      </c>
      <c r="AL214" s="2" cm="1">
        <f t="array" ref="AL214">_xlfn.XLOOKUP(AL$1&amp;$AB214,$M$3:$M$1662&amp;$N$3:$N$1662,$O$3:$O$1662,0,0,1)</f>
        <v>16700</v>
      </c>
      <c r="AM214" s="2" cm="1">
        <f t="array" ref="AM214">_xlfn.XLOOKUP(AM$1&amp;$AB214,$M$3:$M$1662&amp;$N$3:$N$1662,$O$3:$O$1662,0,0,1)</f>
        <v>33200</v>
      </c>
    </row>
    <row r="215" spans="13:39" x14ac:dyDescent="0.4">
      <c r="M215" t="s">
        <v>870</v>
      </c>
      <c r="N215" t="s">
        <v>455</v>
      </c>
      <c r="O215">
        <v>33200</v>
      </c>
      <c r="AB215" t="s">
        <v>267</v>
      </c>
      <c r="AC215" s="2">
        <f t="shared" si="25"/>
        <v>6698480</v>
      </c>
      <c r="AD215" s="2">
        <f t="shared" si="27"/>
        <v>5576100</v>
      </c>
      <c r="AE215" s="2">
        <f t="shared" si="27"/>
        <v>4992900</v>
      </c>
      <c r="AF215" s="2">
        <f t="shared" si="27"/>
        <v>6250000</v>
      </c>
      <c r="AG215" s="2">
        <f t="shared" si="27"/>
        <v>10739300</v>
      </c>
      <c r="AH215" s="2">
        <f t="shared" si="27"/>
        <v>5934100</v>
      </c>
      <c r="AI215" s="2" cm="1">
        <f t="array" ref="AI215">_xlfn.XLOOKUP(AI$1&amp;$AB215,$M$3:$M$1662&amp;$N$3:$N$1662,$O$3:$O$1662,0,0,1)</f>
        <v>4600</v>
      </c>
      <c r="AJ215" s="2" cm="1">
        <f t="array" ref="AJ215">_xlfn.XLOOKUP(AJ$1&amp;$AB215,$M$3:$M$1662&amp;$N$3:$N$1662,$O$3:$O$1662,0,0,1)</f>
        <v>3200</v>
      </c>
      <c r="AK215" s="2" cm="1">
        <f t="array" ref="AK215">_xlfn.XLOOKUP(AK$1&amp;$AB215,$M$3:$M$1662&amp;$N$3:$N$1662,$O$3:$O$1662,0,0,1)</f>
        <v>13500</v>
      </c>
      <c r="AL215" s="2" cm="1">
        <f t="array" ref="AL215">_xlfn.XLOOKUP(AL$1&amp;$AB215,$M$3:$M$1662&amp;$N$3:$N$1662,$O$3:$O$1662,0,0,1)</f>
        <v>28900</v>
      </c>
      <c r="AM215" s="2" cm="1">
        <f t="array" ref="AM215">_xlfn.XLOOKUP(AM$1&amp;$AB215,$M$3:$M$1662&amp;$N$3:$N$1662,$O$3:$O$1662,0,0,1)</f>
        <v>31900</v>
      </c>
    </row>
    <row r="216" spans="13:39" x14ac:dyDescent="0.4">
      <c r="M216" t="s">
        <v>870</v>
      </c>
      <c r="N216" t="s">
        <v>456</v>
      </c>
      <c r="O216">
        <v>31900</v>
      </c>
      <c r="AB216" t="s">
        <v>93</v>
      </c>
      <c r="AC216" s="2">
        <f t="shared" si="25"/>
        <v>6715280</v>
      </c>
      <c r="AD216" s="2">
        <f t="shared" si="27"/>
        <v>5582000</v>
      </c>
      <c r="AE216" s="2">
        <f t="shared" si="27"/>
        <v>5018300</v>
      </c>
      <c r="AF216" s="2">
        <f t="shared" si="27"/>
        <v>6257100</v>
      </c>
      <c r="AG216" s="2">
        <f t="shared" si="27"/>
        <v>10765400</v>
      </c>
      <c r="AH216" s="2">
        <f t="shared" si="27"/>
        <v>5953600</v>
      </c>
      <c r="AI216" s="2" cm="1">
        <f t="array" ref="AI216">_xlfn.XLOOKUP(AI$1&amp;$AB216,$M$3:$M$1662&amp;$N$3:$N$1662,$O$3:$O$1662,0,0,1)</f>
        <v>5900</v>
      </c>
      <c r="AJ216" s="2" cm="1">
        <f t="array" ref="AJ216">_xlfn.XLOOKUP(AJ$1&amp;$AB216,$M$3:$M$1662&amp;$N$3:$N$1662,$O$3:$O$1662,0,0,1)</f>
        <v>25400</v>
      </c>
      <c r="AK216" s="2" cm="1">
        <f t="array" ref="AK216">_xlfn.XLOOKUP(AK$1&amp;$AB216,$M$3:$M$1662&amp;$N$3:$N$1662,$O$3:$O$1662,0,0,1)</f>
        <v>7100</v>
      </c>
      <c r="AL216" s="2" cm="1">
        <f t="array" ref="AL216">_xlfn.XLOOKUP(AL$1&amp;$AB216,$M$3:$M$1662&amp;$N$3:$N$1662,$O$3:$O$1662,0,0,1)</f>
        <v>26100</v>
      </c>
      <c r="AM216" s="2" cm="1">
        <f t="array" ref="AM216">_xlfn.XLOOKUP(AM$1&amp;$AB216,$M$3:$M$1662&amp;$N$3:$N$1662,$O$3:$O$1662,0,0,1)</f>
        <v>19500</v>
      </c>
    </row>
    <row r="217" spans="13:39" x14ac:dyDescent="0.4">
      <c r="M217" t="s">
        <v>870</v>
      </c>
      <c r="N217" t="s">
        <v>457</v>
      </c>
      <c r="O217">
        <v>19500</v>
      </c>
      <c r="AB217" t="s">
        <v>159</v>
      </c>
      <c r="AC217" s="2">
        <f t="shared" si="25"/>
        <v>6724360</v>
      </c>
      <c r="AD217" s="2">
        <f t="shared" si="27"/>
        <v>5590800</v>
      </c>
      <c r="AE217" s="2">
        <f t="shared" si="27"/>
        <v>5027200</v>
      </c>
      <c r="AF217" s="2">
        <f t="shared" si="27"/>
        <v>6263100</v>
      </c>
      <c r="AG217" s="2">
        <f t="shared" si="27"/>
        <v>10779300</v>
      </c>
      <c r="AH217" s="2">
        <f t="shared" si="27"/>
        <v>5961400</v>
      </c>
      <c r="AI217" s="2" cm="1">
        <f t="array" ref="AI217">_xlfn.XLOOKUP(AI$1&amp;$AB217,$M$3:$M$1662&amp;$N$3:$N$1662,$O$3:$O$1662,0,0,1)</f>
        <v>8800</v>
      </c>
      <c r="AJ217" s="2" cm="1">
        <f t="array" ref="AJ217">_xlfn.XLOOKUP(AJ$1&amp;$AB217,$M$3:$M$1662&amp;$N$3:$N$1662,$O$3:$O$1662,0,0,1)</f>
        <v>8900</v>
      </c>
      <c r="AK217" s="2" cm="1">
        <f t="array" ref="AK217">_xlfn.XLOOKUP(AK$1&amp;$AB217,$M$3:$M$1662&amp;$N$3:$N$1662,$O$3:$O$1662,0,0,1)</f>
        <v>6000</v>
      </c>
      <c r="AL217" s="2" cm="1">
        <f t="array" ref="AL217">_xlfn.XLOOKUP(AL$1&amp;$AB217,$M$3:$M$1662&amp;$N$3:$N$1662,$O$3:$O$1662,0,0,1)</f>
        <v>13900</v>
      </c>
      <c r="AM217" s="2" cm="1">
        <f t="array" ref="AM217">_xlfn.XLOOKUP(AM$1&amp;$AB217,$M$3:$M$1662&amp;$N$3:$N$1662,$O$3:$O$1662,0,0,1)</f>
        <v>7800</v>
      </c>
    </row>
    <row r="218" spans="13:39" x14ac:dyDescent="0.4">
      <c r="M218" t="s">
        <v>870</v>
      </c>
      <c r="N218" t="s">
        <v>458</v>
      </c>
      <c r="O218">
        <v>7800</v>
      </c>
      <c r="AB218" t="s">
        <v>275</v>
      </c>
      <c r="AC218" s="2">
        <f t="shared" si="25"/>
        <v>6741360</v>
      </c>
      <c r="AD218" s="2">
        <f t="shared" si="27"/>
        <v>5594800</v>
      </c>
      <c r="AE218" s="2">
        <f t="shared" si="27"/>
        <v>5049700</v>
      </c>
      <c r="AF218" s="2">
        <f t="shared" si="27"/>
        <v>6278700</v>
      </c>
      <c r="AG218" s="2">
        <f t="shared" si="27"/>
        <v>10806000</v>
      </c>
      <c r="AH218" s="2">
        <f t="shared" si="27"/>
        <v>5977600</v>
      </c>
      <c r="AI218" s="2" cm="1">
        <f t="array" ref="AI218">_xlfn.XLOOKUP(AI$1&amp;$AB218,$M$3:$M$1662&amp;$N$3:$N$1662,$O$3:$O$1662,0,0,1)</f>
        <v>4000</v>
      </c>
      <c r="AJ218" s="2" cm="1">
        <f t="array" ref="AJ218">_xlfn.XLOOKUP(AJ$1&amp;$AB218,$M$3:$M$1662&amp;$N$3:$N$1662,$O$3:$O$1662,0,0,1)</f>
        <v>22500</v>
      </c>
      <c r="AK218" s="2" cm="1">
        <f t="array" ref="AK218">_xlfn.XLOOKUP(AK$1&amp;$AB218,$M$3:$M$1662&amp;$N$3:$N$1662,$O$3:$O$1662,0,0,1)</f>
        <v>15600</v>
      </c>
      <c r="AL218" s="2" cm="1">
        <f t="array" ref="AL218">_xlfn.XLOOKUP(AL$1&amp;$AB218,$M$3:$M$1662&amp;$N$3:$N$1662,$O$3:$O$1662,0,0,1)</f>
        <v>26700</v>
      </c>
      <c r="AM218" s="2" cm="1">
        <f t="array" ref="AM218">_xlfn.XLOOKUP(AM$1&amp;$AB218,$M$3:$M$1662&amp;$N$3:$N$1662,$O$3:$O$1662,0,0,1)</f>
        <v>16200</v>
      </c>
    </row>
    <row r="219" spans="13:39" x14ac:dyDescent="0.4">
      <c r="M219" t="s">
        <v>870</v>
      </c>
      <c r="N219" t="s">
        <v>459</v>
      </c>
      <c r="O219">
        <v>16200</v>
      </c>
      <c r="AB219" t="s">
        <v>256</v>
      </c>
      <c r="AC219" s="2">
        <f t="shared" si="25"/>
        <v>6758840</v>
      </c>
      <c r="AD219" s="2">
        <f t="shared" si="27"/>
        <v>5602700</v>
      </c>
      <c r="AE219" s="2">
        <f t="shared" si="27"/>
        <v>5060600</v>
      </c>
      <c r="AF219" s="2">
        <f t="shared" si="27"/>
        <v>6292300</v>
      </c>
      <c r="AG219" s="2">
        <f t="shared" si="27"/>
        <v>10837800</v>
      </c>
      <c r="AH219" s="2">
        <f t="shared" si="27"/>
        <v>6000800</v>
      </c>
      <c r="AI219" s="2" cm="1">
        <f t="array" ref="AI219">_xlfn.XLOOKUP(AI$1&amp;$AB219,$M$3:$M$1662&amp;$N$3:$N$1662,$O$3:$O$1662,0,0,1)</f>
        <v>7900</v>
      </c>
      <c r="AJ219" s="2" cm="1">
        <f t="array" ref="AJ219">_xlfn.XLOOKUP(AJ$1&amp;$AB219,$M$3:$M$1662&amp;$N$3:$N$1662,$O$3:$O$1662,0,0,1)</f>
        <v>10900</v>
      </c>
      <c r="AK219" s="2" cm="1">
        <f t="array" ref="AK219">_xlfn.XLOOKUP(AK$1&amp;$AB219,$M$3:$M$1662&amp;$N$3:$N$1662,$O$3:$O$1662,0,0,1)</f>
        <v>13600</v>
      </c>
      <c r="AL219" s="2" cm="1">
        <f t="array" ref="AL219">_xlfn.XLOOKUP(AL$1&amp;$AB219,$M$3:$M$1662&amp;$N$3:$N$1662,$O$3:$O$1662,0,0,1)</f>
        <v>31800</v>
      </c>
      <c r="AM219" s="2" cm="1">
        <f t="array" ref="AM219">_xlfn.XLOOKUP(AM$1&amp;$AB219,$M$3:$M$1662&amp;$N$3:$N$1662,$O$3:$O$1662,0,0,1)</f>
        <v>23200</v>
      </c>
    </row>
    <row r="220" spans="13:39" x14ac:dyDescent="0.4">
      <c r="M220" t="s">
        <v>870</v>
      </c>
      <c r="N220" t="s">
        <v>460</v>
      </c>
      <c r="O220">
        <v>23200</v>
      </c>
      <c r="AB220" t="s">
        <v>264</v>
      </c>
      <c r="AC220" s="2">
        <f t="shared" si="25"/>
        <v>6774540</v>
      </c>
      <c r="AD220" s="2">
        <f t="shared" si="27"/>
        <v>5606100</v>
      </c>
      <c r="AE220" s="2">
        <f t="shared" si="27"/>
        <v>5073700</v>
      </c>
      <c r="AF220" s="2">
        <f t="shared" si="27"/>
        <v>6303000</v>
      </c>
      <c r="AG220" s="2">
        <f t="shared" si="27"/>
        <v>10870800</v>
      </c>
      <c r="AH220" s="2">
        <f t="shared" si="27"/>
        <v>6019100</v>
      </c>
      <c r="AI220" s="2" cm="1">
        <f t="array" ref="AI220">_xlfn.XLOOKUP(AI$1&amp;$AB220,$M$3:$M$1662&amp;$N$3:$N$1662,$O$3:$O$1662,0,0,1)</f>
        <v>3400</v>
      </c>
      <c r="AJ220" s="2" cm="1">
        <f t="array" ref="AJ220">_xlfn.XLOOKUP(AJ$1&amp;$AB220,$M$3:$M$1662&amp;$N$3:$N$1662,$O$3:$O$1662,0,0,1)</f>
        <v>13100</v>
      </c>
      <c r="AK220" s="2" cm="1">
        <f t="array" ref="AK220">_xlfn.XLOOKUP(AK$1&amp;$AB220,$M$3:$M$1662&amp;$N$3:$N$1662,$O$3:$O$1662,0,0,1)</f>
        <v>10700</v>
      </c>
      <c r="AL220" s="2" cm="1">
        <f t="array" ref="AL220">_xlfn.XLOOKUP(AL$1&amp;$AB220,$M$3:$M$1662&amp;$N$3:$N$1662,$O$3:$O$1662,0,0,1)</f>
        <v>33000</v>
      </c>
      <c r="AM220" s="2" cm="1">
        <f t="array" ref="AM220">_xlfn.XLOOKUP(AM$1&amp;$AB220,$M$3:$M$1662&amp;$N$3:$N$1662,$O$3:$O$1662,0,0,1)</f>
        <v>18300</v>
      </c>
    </row>
    <row r="221" spans="13:39" x14ac:dyDescent="0.4">
      <c r="M221" t="s">
        <v>870</v>
      </c>
      <c r="N221" t="s">
        <v>461</v>
      </c>
      <c r="O221">
        <v>18300</v>
      </c>
      <c r="AB221" t="s">
        <v>126</v>
      </c>
      <c r="AC221" s="2">
        <f t="shared" si="25"/>
        <v>6784740</v>
      </c>
      <c r="AD221" s="2">
        <f t="shared" si="27"/>
        <v>5608700</v>
      </c>
      <c r="AE221" s="2">
        <f t="shared" si="27"/>
        <v>5080600</v>
      </c>
      <c r="AF221" s="2">
        <f t="shared" si="27"/>
        <v>6311800</v>
      </c>
      <c r="AG221" s="2">
        <f t="shared" si="27"/>
        <v>10894200</v>
      </c>
      <c r="AH221" s="2">
        <f t="shared" si="27"/>
        <v>6028400</v>
      </c>
      <c r="AI221" s="2" cm="1">
        <f t="array" ref="AI221">_xlfn.XLOOKUP(AI$1&amp;$AB221,$M$3:$M$1662&amp;$N$3:$N$1662,$O$3:$O$1662,0,0,1)</f>
        <v>2600</v>
      </c>
      <c r="AJ221" s="2" cm="1">
        <f t="array" ref="AJ221">_xlfn.XLOOKUP(AJ$1&amp;$AB221,$M$3:$M$1662&amp;$N$3:$N$1662,$O$3:$O$1662,0,0,1)</f>
        <v>6900</v>
      </c>
      <c r="AK221" s="2" cm="1">
        <f t="array" ref="AK221">_xlfn.XLOOKUP(AK$1&amp;$AB221,$M$3:$M$1662&amp;$N$3:$N$1662,$O$3:$O$1662,0,0,1)</f>
        <v>8800</v>
      </c>
      <c r="AL221" s="2" cm="1">
        <f t="array" ref="AL221">_xlfn.XLOOKUP(AL$1&amp;$AB221,$M$3:$M$1662&amp;$N$3:$N$1662,$O$3:$O$1662,0,0,1)</f>
        <v>23400</v>
      </c>
      <c r="AM221" s="2" cm="1">
        <f t="array" ref="AM221">_xlfn.XLOOKUP(AM$1&amp;$AB221,$M$3:$M$1662&amp;$N$3:$N$1662,$O$3:$O$1662,0,0,1)</f>
        <v>9300</v>
      </c>
    </row>
    <row r="222" spans="13:39" x14ac:dyDescent="0.4">
      <c r="M222" t="s">
        <v>870</v>
      </c>
      <c r="N222" t="s">
        <v>462</v>
      </c>
      <c r="O222">
        <v>9300</v>
      </c>
      <c r="AB222" t="s">
        <v>252</v>
      </c>
      <c r="AC222" s="2">
        <f t="shared" si="25"/>
        <v>6797920</v>
      </c>
      <c r="AD222" s="2">
        <f t="shared" si="27"/>
        <v>5620000</v>
      </c>
      <c r="AE222" s="2">
        <f t="shared" si="27"/>
        <v>5085300</v>
      </c>
      <c r="AF222" s="2">
        <f t="shared" si="27"/>
        <v>6317100</v>
      </c>
      <c r="AG222" s="2">
        <f t="shared" si="27"/>
        <v>10925500</v>
      </c>
      <c r="AH222" s="2">
        <f t="shared" si="27"/>
        <v>6041700</v>
      </c>
      <c r="AI222" s="2" cm="1">
        <f t="array" ref="AI222">_xlfn.XLOOKUP(AI$1&amp;$AB222,$M$3:$M$1662&amp;$N$3:$N$1662,$O$3:$O$1662,0,0,1)</f>
        <v>11300</v>
      </c>
      <c r="AJ222" s="2" cm="1">
        <f t="array" ref="AJ222">_xlfn.XLOOKUP(AJ$1&amp;$AB222,$M$3:$M$1662&amp;$N$3:$N$1662,$O$3:$O$1662,0,0,1)</f>
        <v>4700</v>
      </c>
      <c r="AK222" s="2" cm="1">
        <f t="array" ref="AK222">_xlfn.XLOOKUP(AK$1&amp;$AB222,$M$3:$M$1662&amp;$N$3:$N$1662,$O$3:$O$1662,0,0,1)</f>
        <v>5300</v>
      </c>
      <c r="AL222" s="2" cm="1">
        <f t="array" ref="AL222">_xlfn.XLOOKUP(AL$1&amp;$AB222,$M$3:$M$1662&amp;$N$3:$N$1662,$O$3:$O$1662,0,0,1)</f>
        <v>31300</v>
      </c>
      <c r="AM222" s="2" cm="1">
        <f t="array" ref="AM222">_xlfn.XLOOKUP(AM$1&amp;$AB222,$M$3:$M$1662&amp;$N$3:$N$1662,$O$3:$O$1662,0,0,1)</f>
        <v>13300</v>
      </c>
    </row>
    <row r="223" spans="13:39" x14ac:dyDescent="0.4">
      <c r="M223" t="s">
        <v>870</v>
      </c>
      <c r="N223" t="s">
        <v>463</v>
      </c>
      <c r="O223">
        <v>13300</v>
      </c>
      <c r="AB223" t="s">
        <v>212</v>
      </c>
      <c r="AC223" s="2">
        <f t="shared" si="25"/>
        <v>6811600</v>
      </c>
      <c r="AD223" s="2">
        <f t="shared" si="27"/>
        <v>5636700</v>
      </c>
      <c r="AE223" s="2">
        <f t="shared" si="27"/>
        <v>5090200</v>
      </c>
      <c r="AF223" s="2">
        <f t="shared" si="27"/>
        <v>6325100</v>
      </c>
      <c r="AG223" s="2">
        <f t="shared" si="27"/>
        <v>10953400</v>
      </c>
      <c r="AH223" s="2">
        <f t="shared" si="27"/>
        <v>6052600</v>
      </c>
      <c r="AI223" s="2" cm="1">
        <f t="array" ref="AI223">_xlfn.XLOOKUP(AI$1&amp;$AB223,$M$3:$M$1662&amp;$N$3:$N$1662,$O$3:$O$1662,0,0,1)</f>
        <v>16700</v>
      </c>
      <c r="AJ223" s="2" cm="1">
        <f t="array" ref="AJ223">_xlfn.XLOOKUP(AJ$1&amp;$AB223,$M$3:$M$1662&amp;$N$3:$N$1662,$O$3:$O$1662,0,0,1)</f>
        <v>4900</v>
      </c>
      <c r="AK223" s="2" cm="1">
        <f t="array" ref="AK223">_xlfn.XLOOKUP(AK$1&amp;$AB223,$M$3:$M$1662&amp;$N$3:$N$1662,$O$3:$O$1662,0,0,1)</f>
        <v>8000</v>
      </c>
      <c r="AL223" s="2" cm="1">
        <f t="array" ref="AL223">_xlfn.XLOOKUP(AL$1&amp;$AB223,$M$3:$M$1662&amp;$N$3:$N$1662,$O$3:$O$1662,0,0,1)</f>
        <v>27900</v>
      </c>
      <c r="AM223" s="2" cm="1">
        <f t="array" ref="AM223">_xlfn.XLOOKUP(AM$1&amp;$AB223,$M$3:$M$1662&amp;$N$3:$N$1662,$O$3:$O$1662,0,0,1)</f>
        <v>10900</v>
      </c>
    </row>
    <row r="224" spans="13:39" x14ac:dyDescent="0.4">
      <c r="M224" t="s">
        <v>870</v>
      </c>
      <c r="N224" t="s">
        <v>464</v>
      </c>
      <c r="O224">
        <v>10900</v>
      </c>
      <c r="AB224" t="s">
        <v>242</v>
      </c>
      <c r="AC224" s="2">
        <f t="shared" si="25"/>
        <v>6822380</v>
      </c>
      <c r="AD224" s="2">
        <f t="shared" si="27"/>
        <v>5642100</v>
      </c>
      <c r="AE224" s="2">
        <f t="shared" si="27"/>
        <v>5099100</v>
      </c>
      <c r="AF224" s="2">
        <f t="shared" si="27"/>
        <v>6333500</v>
      </c>
      <c r="AG224" s="2">
        <f t="shared" si="27"/>
        <v>10976500</v>
      </c>
      <c r="AH224" s="2">
        <f t="shared" si="27"/>
        <v>6060700</v>
      </c>
      <c r="AI224" s="2" cm="1">
        <f t="array" ref="AI224">_xlfn.XLOOKUP(AI$1&amp;$AB224,$M$3:$M$1662&amp;$N$3:$N$1662,$O$3:$O$1662,0,0,1)</f>
        <v>5400</v>
      </c>
      <c r="AJ224" s="2" cm="1">
        <f t="array" ref="AJ224">_xlfn.XLOOKUP(AJ$1&amp;$AB224,$M$3:$M$1662&amp;$N$3:$N$1662,$O$3:$O$1662,0,0,1)</f>
        <v>8900</v>
      </c>
      <c r="AK224" s="2" cm="1">
        <f t="array" ref="AK224">_xlfn.XLOOKUP(AK$1&amp;$AB224,$M$3:$M$1662&amp;$N$3:$N$1662,$O$3:$O$1662,0,0,1)</f>
        <v>8400</v>
      </c>
      <c r="AL224" s="2" cm="1">
        <f t="array" ref="AL224">_xlfn.XLOOKUP(AL$1&amp;$AB224,$M$3:$M$1662&amp;$N$3:$N$1662,$O$3:$O$1662,0,0,1)</f>
        <v>23100</v>
      </c>
      <c r="AM224" s="2" cm="1">
        <f t="array" ref="AM224">_xlfn.XLOOKUP(AM$1&amp;$AB224,$M$3:$M$1662&amp;$N$3:$N$1662,$O$3:$O$1662,0,0,1)</f>
        <v>8100</v>
      </c>
    </row>
    <row r="225" spans="13:39" x14ac:dyDescent="0.4">
      <c r="M225" t="s">
        <v>870</v>
      </c>
      <c r="N225" t="s">
        <v>465</v>
      </c>
      <c r="O225">
        <v>8100</v>
      </c>
      <c r="AB225" t="s">
        <v>307</v>
      </c>
      <c r="AC225" s="2">
        <f t="shared" si="25"/>
        <v>6835760</v>
      </c>
      <c r="AD225" s="2">
        <f t="shared" si="27"/>
        <v>5646300</v>
      </c>
      <c r="AE225" s="2">
        <f t="shared" si="27"/>
        <v>5103600</v>
      </c>
      <c r="AF225" s="2">
        <f t="shared" si="27"/>
        <v>6343300</v>
      </c>
      <c r="AG225" s="2">
        <f t="shared" si="27"/>
        <v>11014100</v>
      </c>
      <c r="AH225" s="2">
        <f t="shared" si="27"/>
        <v>6071500</v>
      </c>
      <c r="AI225" s="2" cm="1">
        <f t="array" ref="AI225">_xlfn.XLOOKUP(AI$1&amp;$AB225,$M$3:$M$1662&amp;$N$3:$N$1662,$O$3:$O$1662,0,0,1)</f>
        <v>4200</v>
      </c>
      <c r="AJ225" s="2" cm="1">
        <f t="array" ref="AJ225">_xlfn.XLOOKUP(AJ$1&amp;$AB225,$M$3:$M$1662&amp;$N$3:$N$1662,$O$3:$O$1662,0,0,1)</f>
        <v>4500</v>
      </c>
      <c r="AK225" s="2" cm="1">
        <f t="array" ref="AK225">_xlfn.XLOOKUP(AK$1&amp;$AB225,$M$3:$M$1662&amp;$N$3:$N$1662,$O$3:$O$1662,0,0,1)</f>
        <v>9800</v>
      </c>
      <c r="AL225" s="2" cm="1">
        <f t="array" ref="AL225">_xlfn.XLOOKUP(AL$1&amp;$AB225,$M$3:$M$1662&amp;$N$3:$N$1662,$O$3:$O$1662,0,0,1)</f>
        <v>37600</v>
      </c>
      <c r="AM225" s="2" cm="1">
        <f t="array" ref="AM225">_xlfn.XLOOKUP(AM$1&amp;$AB225,$M$3:$M$1662&amp;$N$3:$N$1662,$O$3:$O$1662,0,0,1)</f>
        <v>10800</v>
      </c>
    </row>
    <row r="226" spans="13:39" x14ac:dyDescent="0.4">
      <c r="M226" t="s">
        <v>870</v>
      </c>
      <c r="N226" t="s">
        <v>466</v>
      </c>
      <c r="O226">
        <v>10800</v>
      </c>
      <c r="AB226" t="s">
        <v>286</v>
      </c>
      <c r="AC226" s="2">
        <f t="shared" si="25"/>
        <v>6844960</v>
      </c>
      <c r="AD226" s="2">
        <f t="shared" si="27"/>
        <v>5650100</v>
      </c>
      <c r="AE226" s="2">
        <f t="shared" si="27"/>
        <v>5107600</v>
      </c>
      <c r="AF226" s="2">
        <f t="shared" si="27"/>
        <v>6347200</v>
      </c>
      <c r="AG226" s="2">
        <f t="shared" si="27"/>
        <v>11037600</v>
      </c>
      <c r="AH226" s="2">
        <f t="shared" si="27"/>
        <v>6082300</v>
      </c>
      <c r="AI226" s="2" cm="1">
        <f t="array" ref="AI226">_xlfn.XLOOKUP(AI$1&amp;$AB226,$M$3:$M$1662&amp;$N$3:$N$1662,$O$3:$O$1662,0,0,1)</f>
        <v>3800</v>
      </c>
      <c r="AJ226" s="2" cm="1">
        <f t="array" ref="AJ226">_xlfn.XLOOKUP(AJ$1&amp;$AB226,$M$3:$M$1662&amp;$N$3:$N$1662,$O$3:$O$1662,0,0,1)</f>
        <v>4000</v>
      </c>
      <c r="AK226" s="2" cm="1">
        <f t="array" ref="AK226">_xlfn.XLOOKUP(AK$1&amp;$AB226,$M$3:$M$1662&amp;$N$3:$N$1662,$O$3:$O$1662,0,0,1)</f>
        <v>3900</v>
      </c>
      <c r="AL226" s="2" cm="1">
        <f t="array" ref="AL226">_xlfn.XLOOKUP(AL$1&amp;$AB226,$M$3:$M$1662&amp;$N$3:$N$1662,$O$3:$O$1662,0,0,1)</f>
        <v>23500</v>
      </c>
      <c r="AM226" s="2" cm="1">
        <f t="array" ref="AM226">_xlfn.XLOOKUP(AM$1&amp;$AB226,$M$3:$M$1662&amp;$N$3:$N$1662,$O$3:$O$1662,0,0,1)</f>
        <v>10800</v>
      </c>
    </row>
    <row r="227" spans="13:39" x14ac:dyDescent="0.4">
      <c r="M227" t="s">
        <v>870</v>
      </c>
      <c r="N227" t="s">
        <v>467</v>
      </c>
      <c r="O227">
        <v>10800</v>
      </c>
      <c r="AB227" t="s">
        <v>179</v>
      </c>
      <c r="AC227" s="2">
        <f t="shared" si="25"/>
        <v>6863440</v>
      </c>
      <c r="AD227" s="2">
        <f t="shared" si="27"/>
        <v>5655500</v>
      </c>
      <c r="AE227" s="2">
        <f t="shared" si="27"/>
        <v>5117000</v>
      </c>
      <c r="AF227" s="2">
        <f t="shared" si="27"/>
        <v>6403500</v>
      </c>
      <c r="AG227" s="2">
        <f t="shared" si="27"/>
        <v>11051500</v>
      </c>
      <c r="AH227" s="2">
        <f t="shared" si="27"/>
        <v>6089700</v>
      </c>
      <c r="AI227" s="2" cm="1">
        <f t="array" ref="AI227">_xlfn.XLOOKUP(AI$1&amp;$AB227,$M$3:$M$1662&amp;$N$3:$N$1662,$O$3:$O$1662,0,0,1)</f>
        <v>5400</v>
      </c>
      <c r="AJ227" s="2" cm="1">
        <f t="array" ref="AJ227">_xlfn.XLOOKUP(AJ$1&amp;$AB227,$M$3:$M$1662&amp;$N$3:$N$1662,$O$3:$O$1662,0,0,1)</f>
        <v>9400</v>
      </c>
      <c r="AK227" s="2" cm="1">
        <f t="array" ref="AK227">_xlfn.XLOOKUP(AK$1&amp;$AB227,$M$3:$M$1662&amp;$N$3:$N$1662,$O$3:$O$1662,0,0,1)</f>
        <v>56300</v>
      </c>
      <c r="AL227" s="2" cm="1">
        <f t="array" ref="AL227">_xlfn.XLOOKUP(AL$1&amp;$AB227,$M$3:$M$1662&amp;$N$3:$N$1662,$O$3:$O$1662,0,0,1)</f>
        <v>13900</v>
      </c>
      <c r="AM227" s="2" cm="1">
        <f t="array" ref="AM227">_xlfn.XLOOKUP(AM$1&amp;$AB227,$M$3:$M$1662&amp;$N$3:$N$1662,$O$3:$O$1662,0,0,1)</f>
        <v>7400</v>
      </c>
    </row>
    <row r="228" spans="13:39" x14ac:dyDescent="0.4">
      <c r="M228" t="s">
        <v>870</v>
      </c>
      <c r="N228" t="s">
        <v>468</v>
      </c>
      <c r="O228">
        <v>7400</v>
      </c>
      <c r="AB228" t="s">
        <v>120</v>
      </c>
      <c r="AC228" s="2">
        <f t="shared" si="25"/>
        <v>6877100</v>
      </c>
      <c r="AD228" s="2">
        <f t="shared" ref="AD228:AH243" si="28">AD227+AI228</f>
        <v>5659400</v>
      </c>
      <c r="AE228" s="2">
        <f t="shared" si="28"/>
        <v>5127500</v>
      </c>
      <c r="AF228" s="2">
        <f t="shared" si="28"/>
        <v>6416000</v>
      </c>
      <c r="AG228" s="2">
        <f t="shared" si="28"/>
        <v>11072100</v>
      </c>
      <c r="AH228" s="2">
        <f t="shared" si="28"/>
        <v>6110500</v>
      </c>
      <c r="AI228" s="2" cm="1">
        <f t="array" ref="AI228">_xlfn.XLOOKUP(AI$1&amp;$AB228,$M$3:$M$1662&amp;$N$3:$N$1662,$O$3:$O$1662,0,0,1)</f>
        <v>3900</v>
      </c>
      <c r="AJ228" s="2" cm="1">
        <f t="array" ref="AJ228">_xlfn.XLOOKUP(AJ$1&amp;$AB228,$M$3:$M$1662&amp;$N$3:$N$1662,$O$3:$O$1662,0,0,1)</f>
        <v>10500</v>
      </c>
      <c r="AK228" s="2" cm="1">
        <f t="array" ref="AK228">_xlfn.XLOOKUP(AK$1&amp;$AB228,$M$3:$M$1662&amp;$N$3:$N$1662,$O$3:$O$1662,0,0,1)</f>
        <v>12500</v>
      </c>
      <c r="AL228" s="2" cm="1">
        <f t="array" ref="AL228">_xlfn.XLOOKUP(AL$1&amp;$AB228,$M$3:$M$1662&amp;$N$3:$N$1662,$O$3:$O$1662,0,0,1)</f>
        <v>20600</v>
      </c>
      <c r="AM228" s="2" cm="1">
        <f t="array" ref="AM228">_xlfn.XLOOKUP(AM$1&amp;$AB228,$M$3:$M$1662&amp;$N$3:$N$1662,$O$3:$O$1662,0,0,1)</f>
        <v>20800</v>
      </c>
    </row>
    <row r="229" spans="13:39" x14ac:dyDescent="0.4">
      <c r="M229" t="s">
        <v>870</v>
      </c>
      <c r="N229" t="s">
        <v>469</v>
      </c>
      <c r="O229">
        <v>20800</v>
      </c>
      <c r="AB229" t="s">
        <v>57</v>
      </c>
      <c r="AC229" s="2">
        <f t="shared" si="25"/>
        <v>6887320</v>
      </c>
      <c r="AD229" s="2">
        <f t="shared" si="28"/>
        <v>5663400</v>
      </c>
      <c r="AE229" s="2">
        <f t="shared" si="28"/>
        <v>5135000</v>
      </c>
      <c r="AF229" s="2">
        <f t="shared" si="28"/>
        <v>6424400</v>
      </c>
      <c r="AG229" s="2">
        <f t="shared" si="28"/>
        <v>11095500</v>
      </c>
      <c r="AH229" s="2">
        <f t="shared" si="28"/>
        <v>6118300</v>
      </c>
      <c r="AI229" s="2" cm="1">
        <f t="array" ref="AI229">_xlfn.XLOOKUP(AI$1&amp;$AB229,$M$3:$M$1662&amp;$N$3:$N$1662,$O$3:$O$1662,0,0,1)</f>
        <v>4000</v>
      </c>
      <c r="AJ229" s="2" cm="1">
        <f t="array" ref="AJ229">_xlfn.XLOOKUP(AJ$1&amp;$AB229,$M$3:$M$1662&amp;$N$3:$N$1662,$O$3:$O$1662,0,0,1)</f>
        <v>7500</v>
      </c>
      <c r="AK229" s="2" cm="1">
        <f t="array" ref="AK229">_xlfn.XLOOKUP(AK$1&amp;$AB229,$M$3:$M$1662&amp;$N$3:$N$1662,$O$3:$O$1662,0,0,1)</f>
        <v>8400</v>
      </c>
      <c r="AL229" s="2" cm="1">
        <f t="array" ref="AL229">_xlfn.XLOOKUP(AL$1&amp;$AB229,$M$3:$M$1662&amp;$N$3:$N$1662,$O$3:$O$1662,0,0,1)</f>
        <v>23400</v>
      </c>
      <c r="AM229" s="2" cm="1">
        <f t="array" ref="AM229">_xlfn.XLOOKUP(AM$1&amp;$AB229,$M$3:$M$1662&amp;$N$3:$N$1662,$O$3:$O$1662,0,0,1)</f>
        <v>7800</v>
      </c>
    </row>
    <row r="230" spans="13:39" x14ac:dyDescent="0.4">
      <c r="M230" t="s">
        <v>870</v>
      </c>
      <c r="N230" t="s">
        <v>470</v>
      </c>
      <c r="O230">
        <v>7800</v>
      </c>
      <c r="AB230" t="s">
        <v>164</v>
      </c>
      <c r="AC230" s="2">
        <f t="shared" si="25"/>
        <v>6894520</v>
      </c>
      <c r="AD230" s="2">
        <f t="shared" si="28"/>
        <v>5666800</v>
      </c>
      <c r="AE230" s="2">
        <f t="shared" si="28"/>
        <v>5139800</v>
      </c>
      <c r="AF230" s="2">
        <f t="shared" si="28"/>
        <v>6430200</v>
      </c>
      <c r="AG230" s="2">
        <f t="shared" si="28"/>
        <v>11110100</v>
      </c>
      <c r="AH230" s="2">
        <f t="shared" si="28"/>
        <v>6125700</v>
      </c>
      <c r="AI230" s="2" cm="1">
        <f t="array" ref="AI230">_xlfn.XLOOKUP(AI$1&amp;$AB230,$M$3:$M$1662&amp;$N$3:$N$1662,$O$3:$O$1662,0,0,1)</f>
        <v>3400</v>
      </c>
      <c r="AJ230" s="2" cm="1">
        <f t="array" ref="AJ230">_xlfn.XLOOKUP(AJ$1&amp;$AB230,$M$3:$M$1662&amp;$N$3:$N$1662,$O$3:$O$1662,0,0,1)</f>
        <v>4800</v>
      </c>
      <c r="AK230" s="2" cm="1">
        <f t="array" ref="AK230">_xlfn.XLOOKUP(AK$1&amp;$AB230,$M$3:$M$1662&amp;$N$3:$N$1662,$O$3:$O$1662,0,0,1)</f>
        <v>5800</v>
      </c>
      <c r="AL230" s="2" cm="1">
        <f t="array" ref="AL230">_xlfn.XLOOKUP(AL$1&amp;$AB230,$M$3:$M$1662&amp;$N$3:$N$1662,$O$3:$O$1662,0,0,1)</f>
        <v>14600</v>
      </c>
      <c r="AM230" s="2" cm="1">
        <f t="array" ref="AM230">_xlfn.XLOOKUP(AM$1&amp;$AB230,$M$3:$M$1662&amp;$N$3:$N$1662,$O$3:$O$1662,0,0,1)</f>
        <v>7400</v>
      </c>
    </row>
    <row r="231" spans="13:39" x14ac:dyDescent="0.4">
      <c r="M231" t="s">
        <v>870</v>
      </c>
      <c r="N231" t="s">
        <v>471</v>
      </c>
      <c r="O231">
        <v>7400</v>
      </c>
      <c r="AB231" t="s">
        <v>188</v>
      </c>
      <c r="AC231" s="2">
        <f t="shared" si="25"/>
        <v>6914100</v>
      </c>
      <c r="AD231" s="2">
        <f t="shared" si="28"/>
        <v>5672500</v>
      </c>
      <c r="AE231" s="2">
        <f t="shared" si="28"/>
        <v>5152800</v>
      </c>
      <c r="AF231" s="2">
        <f t="shared" si="28"/>
        <v>6490900</v>
      </c>
      <c r="AG231" s="2">
        <f t="shared" si="28"/>
        <v>11122400</v>
      </c>
      <c r="AH231" s="2">
        <f t="shared" si="28"/>
        <v>6131900</v>
      </c>
      <c r="AI231" s="2" cm="1">
        <f t="array" ref="AI231">_xlfn.XLOOKUP(AI$1&amp;$AB231,$M$3:$M$1662&amp;$N$3:$N$1662,$O$3:$O$1662,0,0,1)</f>
        <v>5700</v>
      </c>
      <c r="AJ231" s="2" cm="1">
        <f t="array" ref="AJ231">_xlfn.XLOOKUP(AJ$1&amp;$AB231,$M$3:$M$1662&amp;$N$3:$N$1662,$O$3:$O$1662,0,0,1)</f>
        <v>13000</v>
      </c>
      <c r="AK231" s="2" cm="1">
        <f t="array" ref="AK231">_xlfn.XLOOKUP(AK$1&amp;$AB231,$M$3:$M$1662&amp;$N$3:$N$1662,$O$3:$O$1662,0,0,1)</f>
        <v>60700</v>
      </c>
      <c r="AL231" s="2" cm="1">
        <f t="array" ref="AL231">_xlfn.XLOOKUP(AL$1&amp;$AB231,$M$3:$M$1662&amp;$N$3:$N$1662,$O$3:$O$1662,0,0,1)</f>
        <v>12300</v>
      </c>
      <c r="AM231" s="2" cm="1">
        <f t="array" ref="AM231">_xlfn.XLOOKUP(AM$1&amp;$AB231,$M$3:$M$1662&amp;$N$3:$N$1662,$O$3:$O$1662,0,0,1)</f>
        <v>6200</v>
      </c>
    </row>
    <row r="232" spans="13:39" x14ac:dyDescent="0.4">
      <c r="M232" t="s">
        <v>870</v>
      </c>
      <c r="N232" t="s">
        <v>472</v>
      </c>
      <c r="O232">
        <v>6200</v>
      </c>
      <c r="AB232" t="s">
        <v>210</v>
      </c>
      <c r="AC232" s="2">
        <f t="shared" si="25"/>
        <v>6923100</v>
      </c>
      <c r="AD232" s="2">
        <f t="shared" si="28"/>
        <v>5676100</v>
      </c>
      <c r="AE232" s="2">
        <f t="shared" si="28"/>
        <v>5161500</v>
      </c>
      <c r="AF232" s="2">
        <f t="shared" si="28"/>
        <v>6504000</v>
      </c>
      <c r="AG232" s="2">
        <f t="shared" si="28"/>
        <v>11136600</v>
      </c>
      <c r="AH232" s="2">
        <f t="shared" si="28"/>
        <v>6137300</v>
      </c>
      <c r="AI232" s="2" cm="1">
        <f t="array" ref="AI232">_xlfn.XLOOKUP(AI$1&amp;$AB232,$M$3:$M$1662&amp;$N$3:$N$1662,$O$3:$O$1662,0,0,1)</f>
        <v>3600</v>
      </c>
      <c r="AJ232" s="2" cm="1">
        <f t="array" ref="AJ232">_xlfn.XLOOKUP(AJ$1&amp;$AB232,$M$3:$M$1662&amp;$N$3:$N$1662,$O$3:$O$1662,0,0,1)</f>
        <v>8700</v>
      </c>
      <c r="AK232" s="2" cm="1">
        <f t="array" ref="AK232">_xlfn.XLOOKUP(AK$1&amp;$AB232,$M$3:$M$1662&amp;$N$3:$N$1662,$O$3:$O$1662,0,0,1)</f>
        <v>13100</v>
      </c>
      <c r="AL232" s="2" cm="1">
        <f t="array" ref="AL232">_xlfn.XLOOKUP(AL$1&amp;$AB232,$M$3:$M$1662&amp;$N$3:$N$1662,$O$3:$O$1662,0,0,1)</f>
        <v>14200</v>
      </c>
      <c r="AM232" s="2" cm="1">
        <f t="array" ref="AM232">_xlfn.XLOOKUP(AM$1&amp;$AB232,$M$3:$M$1662&amp;$N$3:$N$1662,$O$3:$O$1662,0,0,1)</f>
        <v>5400</v>
      </c>
    </row>
    <row r="233" spans="13:39" x14ac:dyDescent="0.4">
      <c r="M233" t="s">
        <v>870</v>
      </c>
      <c r="N233" t="s">
        <v>473</v>
      </c>
      <c r="O233">
        <v>5400</v>
      </c>
      <c r="AB233" t="s">
        <v>219</v>
      </c>
      <c r="AC233" s="2">
        <f t="shared" si="25"/>
        <v>6933560</v>
      </c>
      <c r="AD233" s="2">
        <f t="shared" si="28"/>
        <v>5680900</v>
      </c>
      <c r="AE233" s="2">
        <f t="shared" si="28"/>
        <v>5168500</v>
      </c>
      <c r="AF233" s="2">
        <f t="shared" si="28"/>
        <v>6514600</v>
      </c>
      <c r="AG233" s="2">
        <f t="shared" si="28"/>
        <v>11159100</v>
      </c>
      <c r="AH233" s="2">
        <f t="shared" si="28"/>
        <v>6144700</v>
      </c>
      <c r="AI233" s="2" cm="1">
        <f t="array" ref="AI233">_xlfn.XLOOKUP(AI$1&amp;$AB233,$M$3:$M$1662&amp;$N$3:$N$1662,$O$3:$O$1662,0,0,1)</f>
        <v>4800</v>
      </c>
      <c r="AJ233" s="2" cm="1">
        <f t="array" ref="AJ233">_xlfn.XLOOKUP(AJ$1&amp;$AB233,$M$3:$M$1662&amp;$N$3:$N$1662,$O$3:$O$1662,0,0,1)</f>
        <v>7000</v>
      </c>
      <c r="AK233" s="2" cm="1">
        <f t="array" ref="AK233">_xlfn.XLOOKUP(AK$1&amp;$AB233,$M$3:$M$1662&amp;$N$3:$N$1662,$O$3:$O$1662,0,0,1)</f>
        <v>10600</v>
      </c>
      <c r="AL233" s="2" cm="1">
        <f t="array" ref="AL233">_xlfn.XLOOKUP(AL$1&amp;$AB233,$M$3:$M$1662&amp;$N$3:$N$1662,$O$3:$O$1662,0,0,1)</f>
        <v>22500</v>
      </c>
      <c r="AM233" s="2" cm="1">
        <f t="array" ref="AM233">_xlfn.XLOOKUP(AM$1&amp;$AB233,$M$3:$M$1662&amp;$N$3:$N$1662,$O$3:$O$1662,0,0,1)</f>
        <v>7400</v>
      </c>
    </row>
    <row r="234" spans="13:39" x14ac:dyDescent="0.4">
      <c r="M234" t="s">
        <v>870</v>
      </c>
      <c r="N234" t="s">
        <v>474</v>
      </c>
      <c r="O234">
        <v>7400</v>
      </c>
      <c r="AB234" t="s">
        <v>215</v>
      </c>
      <c r="AC234" s="2">
        <f t="shared" si="25"/>
        <v>6940080</v>
      </c>
      <c r="AD234" s="2">
        <f t="shared" si="28"/>
        <v>5682500</v>
      </c>
      <c r="AE234" s="2">
        <f t="shared" si="28"/>
        <v>5174800</v>
      </c>
      <c r="AF234" s="2">
        <f t="shared" si="28"/>
        <v>6519900</v>
      </c>
      <c r="AG234" s="2">
        <f t="shared" si="28"/>
        <v>11168800</v>
      </c>
      <c r="AH234" s="2">
        <f t="shared" si="28"/>
        <v>6154400</v>
      </c>
      <c r="AI234" s="2" cm="1">
        <f t="array" ref="AI234">_xlfn.XLOOKUP(AI$1&amp;$AB234,$M$3:$M$1662&amp;$N$3:$N$1662,$O$3:$O$1662,0,0,1)</f>
        <v>1600</v>
      </c>
      <c r="AJ234" s="2" cm="1">
        <f t="array" ref="AJ234">_xlfn.XLOOKUP(AJ$1&amp;$AB234,$M$3:$M$1662&amp;$N$3:$N$1662,$O$3:$O$1662,0,0,1)</f>
        <v>6300</v>
      </c>
      <c r="AK234" s="2" cm="1">
        <f t="array" ref="AK234">_xlfn.XLOOKUP(AK$1&amp;$AB234,$M$3:$M$1662&amp;$N$3:$N$1662,$O$3:$O$1662,0,0,1)</f>
        <v>5300</v>
      </c>
      <c r="AL234" s="2" cm="1">
        <f t="array" ref="AL234">_xlfn.XLOOKUP(AL$1&amp;$AB234,$M$3:$M$1662&amp;$N$3:$N$1662,$O$3:$O$1662,0,0,1)</f>
        <v>9700</v>
      </c>
      <c r="AM234" s="2" cm="1">
        <f t="array" ref="AM234">_xlfn.XLOOKUP(AM$1&amp;$AB234,$M$3:$M$1662&amp;$N$3:$N$1662,$O$3:$O$1662,0,0,1)</f>
        <v>9700</v>
      </c>
    </row>
    <row r="235" spans="13:39" x14ac:dyDescent="0.4">
      <c r="M235" t="s">
        <v>870</v>
      </c>
      <c r="N235" t="s">
        <v>475</v>
      </c>
      <c r="O235">
        <v>9700</v>
      </c>
      <c r="AB235" t="s">
        <v>149</v>
      </c>
      <c r="AC235" s="2">
        <f t="shared" si="25"/>
        <v>6950620</v>
      </c>
      <c r="AD235" s="2">
        <f t="shared" si="28"/>
        <v>5688600</v>
      </c>
      <c r="AE235" s="2">
        <f t="shared" si="28"/>
        <v>5180200</v>
      </c>
      <c r="AF235" s="2">
        <f t="shared" si="28"/>
        <v>6526100</v>
      </c>
      <c r="AG235" s="2">
        <f t="shared" si="28"/>
        <v>11192500</v>
      </c>
      <c r="AH235" s="2">
        <f t="shared" si="28"/>
        <v>6165700</v>
      </c>
      <c r="AI235" s="2" cm="1">
        <f t="array" ref="AI235">_xlfn.XLOOKUP(AI$1&amp;$AB235,$M$3:$M$1662&amp;$N$3:$N$1662,$O$3:$O$1662,0,0,1)</f>
        <v>6100</v>
      </c>
      <c r="AJ235" s="2" cm="1">
        <f t="array" ref="AJ235">_xlfn.XLOOKUP(AJ$1&amp;$AB235,$M$3:$M$1662&amp;$N$3:$N$1662,$O$3:$O$1662,0,0,1)</f>
        <v>5400</v>
      </c>
      <c r="AK235" s="2" cm="1">
        <f t="array" ref="AK235">_xlfn.XLOOKUP(AK$1&amp;$AB235,$M$3:$M$1662&amp;$N$3:$N$1662,$O$3:$O$1662,0,0,1)</f>
        <v>6200</v>
      </c>
      <c r="AL235" s="2" cm="1">
        <f t="array" ref="AL235">_xlfn.XLOOKUP(AL$1&amp;$AB235,$M$3:$M$1662&amp;$N$3:$N$1662,$O$3:$O$1662,0,0,1)</f>
        <v>23700</v>
      </c>
      <c r="AM235" s="2" cm="1">
        <f t="array" ref="AM235">_xlfn.XLOOKUP(AM$1&amp;$AB235,$M$3:$M$1662&amp;$N$3:$N$1662,$O$3:$O$1662,0,0,1)</f>
        <v>11300</v>
      </c>
    </row>
    <row r="236" spans="13:39" x14ac:dyDescent="0.4">
      <c r="M236" t="s">
        <v>870</v>
      </c>
      <c r="N236" t="s">
        <v>476</v>
      </c>
      <c r="O236">
        <v>11300</v>
      </c>
      <c r="AB236" t="s">
        <v>198</v>
      </c>
      <c r="AC236" s="2">
        <f t="shared" si="25"/>
        <v>6957420</v>
      </c>
      <c r="AD236" s="2">
        <f t="shared" si="28"/>
        <v>5691400</v>
      </c>
      <c r="AE236" s="2">
        <f t="shared" si="28"/>
        <v>5191300</v>
      </c>
      <c r="AF236" s="2">
        <f t="shared" si="28"/>
        <v>6531000</v>
      </c>
      <c r="AG236" s="2">
        <f t="shared" si="28"/>
        <v>11200700</v>
      </c>
      <c r="AH236" s="2">
        <f t="shared" si="28"/>
        <v>6172700</v>
      </c>
      <c r="AI236" s="2" cm="1">
        <f t="array" ref="AI236">_xlfn.XLOOKUP(AI$1&amp;$AB236,$M$3:$M$1662&amp;$N$3:$N$1662,$O$3:$O$1662,0,0,1)</f>
        <v>2800</v>
      </c>
      <c r="AJ236" s="2" cm="1">
        <f t="array" ref="AJ236">_xlfn.XLOOKUP(AJ$1&amp;$AB236,$M$3:$M$1662&amp;$N$3:$N$1662,$O$3:$O$1662,0,0,1)</f>
        <v>11100</v>
      </c>
      <c r="AK236" s="2" cm="1">
        <f t="array" ref="AK236">_xlfn.XLOOKUP(AK$1&amp;$AB236,$M$3:$M$1662&amp;$N$3:$N$1662,$O$3:$O$1662,0,0,1)</f>
        <v>4900</v>
      </c>
      <c r="AL236" s="2" cm="1">
        <f t="array" ref="AL236">_xlfn.XLOOKUP(AL$1&amp;$AB236,$M$3:$M$1662&amp;$N$3:$N$1662,$O$3:$O$1662,0,0,1)</f>
        <v>8200</v>
      </c>
      <c r="AM236" s="2" cm="1">
        <f t="array" ref="AM236">_xlfn.XLOOKUP(AM$1&amp;$AB236,$M$3:$M$1662&amp;$N$3:$N$1662,$O$3:$O$1662,0,0,1)</f>
        <v>7000</v>
      </c>
    </row>
    <row r="237" spans="13:39" x14ac:dyDescent="0.4">
      <c r="M237" t="s">
        <v>870</v>
      </c>
      <c r="N237" t="s">
        <v>477</v>
      </c>
      <c r="O237">
        <v>7000</v>
      </c>
      <c r="AB237" t="s">
        <v>246</v>
      </c>
      <c r="AC237" s="2">
        <f t="shared" si="25"/>
        <v>6965700</v>
      </c>
      <c r="AD237" s="2">
        <f t="shared" si="28"/>
        <v>5694600</v>
      </c>
      <c r="AE237" s="2">
        <f t="shared" si="28"/>
        <v>5197200</v>
      </c>
      <c r="AF237" s="2">
        <f t="shared" si="28"/>
        <v>6535600</v>
      </c>
      <c r="AG237" s="2">
        <f t="shared" si="28"/>
        <v>11220500</v>
      </c>
      <c r="AH237" s="2">
        <f t="shared" si="28"/>
        <v>6180600</v>
      </c>
      <c r="AI237" s="2" cm="1">
        <f t="array" ref="AI237">_xlfn.XLOOKUP(AI$1&amp;$AB237,$M$3:$M$1662&amp;$N$3:$N$1662,$O$3:$O$1662,0,0,1)</f>
        <v>3200</v>
      </c>
      <c r="AJ237" s="2" cm="1">
        <f t="array" ref="AJ237">_xlfn.XLOOKUP(AJ$1&amp;$AB237,$M$3:$M$1662&amp;$N$3:$N$1662,$O$3:$O$1662,0,0,1)</f>
        <v>5900</v>
      </c>
      <c r="AK237" s="2" cm="1">
        <f t="array" ref="AK237">_xlfn.XLOOKUP(AK$1&amp;$AB237,$M$3:$M$1662&amp;$N$3:$N$1662,$O$3:$O$1662,0,0,1)</f>
        <v>4600</v>
      </c>
      <c r="AL237" s="2" cm="1">
        <f t="array" ref="AL237">_xlfn.XLOOKUP(AL$1&amp;$AB237,$M$3:$M$1662&amp;$N$3:$N$1662,$O$3:$O$1662,0,0,1)</f>
        <v>19800</v>
      </c>
      <c r="AM237" s="2" cm="1">
        <f t="array" ref="AM237">_xlfn.XLOOKUP(AM$1&amp;$AB237,$M$3:$M$1662&amp;$N$3:$N$1662,$O$3:$O$1662,0,0,1)</f>
        <v>7900</v>
      </c>
    </row>
    <row r="238" spans="13:39" x14ac:dyDescent="0.4">
      <c r="M238" t="s">
        <v>870</v>
      </c>
      <c r="N238" t="s">
        <v>478</v>
      </c>
      <c r="O238">
        <v>7900</v>
      </c>
      <c r="AB238" t="s">
        <v>308</v>
      </c>
      <c r="AC238" s="2">
        <f t="shared" si="25"/>
        <v>6976980</v>
      </c>
      <c r="AD238" s="2">
        <f t="shared" si="28"/>
        <v>5699100</v>
      </c>
      <c r="AE238" s="2">
        <f t="shared" si="28"/>
        <v>5203500</v>
      </c>
      <c r="AF238" s="2">
        <f t="shared" si="28"/>
        <v>6541300</v>
      </c>
      <c r="AG238" s="2">
        <f t="shared" si="28"/>
        <v>11236000</v>
      </c>
      <c r="AH238" s="2">
        <f t="shared" si="28"/>
        <v>6205000</v>
      </c>
      <c r="AI238" s="2" cm="1">
        <f t="array" ref="AI238">_xlfn.XLOOKUP(AI$1&amp;$AB238,$M$3:$M$1662&amp;$N$3:$N$1662,$O$3:$O$1662,0,0,1)</f>
        <v>4500</v>
      </c>
      <c r="AJ238" s="2" cm="1">
        <f t="array" ref="AJ238">_xlfn.XLOOKUP(AJ$1&amp;$AB238,$M$3:$M$1662&amp;$N$3:$N$1662,$O$3:$O$1662,0,0,1)</f>
        <v>6300</v>
      </c>
      <c r="AK238" s="2" cm="1">
        <f t="array" ref="AK238">_xlfn.XLOOKUP(AK$1&amp;$AB238,$M$3:$M$1662&amp;$N$3:$N$1662,$O$3:$O$1662,0,0,1)</f>
        <v>5700</v>
      </c>
      <c r="AL238" s="2" cm="1">
        <f t="array" ref="AL238">_xlfn.XLOOKUP(AL$1&amp;$AB238,$M$3:$M$1662&amp;$N$3:$N$1662,$O$3:$O$1662,0,0,1)</f>
        <v>15500</v>
      </c>
      <c r="AM238" s="2" cm="1">
        <f t="array" ref="AM238">_xlfn.XLOOKUP(AM$1&amp;$AB238,$M$3:$M$1662&amp;$N$3:$N$1662,$O$3:$O$1662,0,0,1)</f>
        <v>24400</v>
      </c>
    </row>
    <row r="239" spans="13:39" x14ac:dyDescent="0.4">
      <c r="M239" t="s">
        <v>870</v>
      </c>
      <c r="N239" t="s">
        <v>479</v>
      </c>
      <c r="O239">
        <v>24400</v>
      </c>
      <c r="AB239" t="s">
        <v>284</v>
      </c>
      <c r="AC239" s="2">
        <f t="shared" si="25"/>
        <v>6984400</v>
      </c>
      <c r="AD239" s="2">
        <f t="shared" si="28"/>
        <v>5705900</v>
      </c>
      <c r="AE239" s="2">
        <f t="shared" si="28"/>
        <v>5209700</v>
      </c>
      <c r="AF239" s="2">
        <f t="shared" si="28"/>
        <v>6545600</v>
      </c>
      <c r="AG239" s="2">
        <f t="shared" si="28"/>
        <v>11245000</v>
      </c>
      <c r="AH239" s="2">
        <f t="shared" si="28"/>
        <v>6215800</v>
      </c>
      <c r="AI239" s="2" cm="1">
        <f t="array" ref="AI239">_xlfn.XLOOKUP(AI$1&amp;$AB239,$M$3:$M$1662&amp;$N$3:$N$1662,$O$3:$O$1662,0,0,1)</f>
        <v>6800</v>
      </c>
      <c r="AJ239" s="2" cm="1">
        <f t="array" ref="AJ239">_xlfn.XLOOKUP(AJ$1&amp;$AB239,$M$3:$M$1662&amp;$N$3:$N$1662,$O$3:$O$1662,0,0,1)</f>
        <v>6200</v>
      </c>
      <c r="AK239" s="2" cm="1">
        <f t="array" ref="AK239">_xlfn.XLOOKUP(AK$1&amp;$AB239,$M$3:$M$1662&amp;$N$3:$N$1662,$O$3:$O$1662,0,0,1)</f>
        <v>4300</v>
      </c>
      <c r="AL239" s="2" cm="1">
        <f t="array" ref="AL239">_xlfn.XLOOKUP(AL$1&amp;$AB239,$M$3:$M$1662&amp;$N$3:$N$1662,$O$3:$O$1662,0,0,1)</f>
        <v>9000</v>
      </c>
      <c r="AM239" s="2" cm="1">
        <f t="array" ref="AM239">_xlfn.XLOOKUP(AM$1&amp;$AB239,$M$3:$M$1662&amp;$N$3:$N$1662,$O$3:$O$1662,0,0,1)</f>
        <v>10800</v>
      </c>
    </row>
    <row r="240" spans="13:39" x14ac:dyDescent="0.4">
      <c r="M240" t="s">
        <v>870</v>
      </c>
      <c r="N240" t="s">
        <v>480</v>
      </c>
      <c r="O240">
        <v>10800</v>
      </c>
      <c r="AB240" t="s">
        <v>138</v>
      </c>
      <c r="AC240" s="2">
        <f t="shared" si="25"/>
        <v>6994880</v>
      </c>
      <c r="AD240" s="2">
        <f t="shared" si="28"/>
        <v>5714900</v>
      </c>
      <c r="AE240" s="2">
        <f t="shared" si="28"/>
        <v>5215100</v>
      </c>
      <c r="AF240" s="2">
        <f t="shared" si="28"/>
        <v>6550700</v>
      </c>
      <c r="AG240" s="2">
        <f t="shared" si="28"/>
        <v>11271800</v>
      </c>
      <c r="AH240" s="2">
        <f t="shared" si="28"/>
        <v>6221900</v>
      </c>
      <c r="AI240" s="2" cm="1">
        <f t="array" ref="AI240">_xlfn.XLOOKUP(AI$1&amp;$AB240,$M$3:$M$1662&amp;$N$3:$N$1662,$O$3:$O$1662,0,0,1)</f>
        <v>9000</v>
      </c>
      <c r="AJ240" s="2" cm="1">
        <f t="array" ref="AJ240">_xlfn.XLOOKUP(AJ$1&amp;$AB240,$M$3:$M$1662&amp;$N$3:$N$1662,$O$3:$O$1662,0,0,1)</f>
        <v>5400</v>
      </c>
      <c r="AK240" s="2" cm="1">
        <f t="array" ref="AK240">_xlfn.XLOOKUP(AK$1&amp;$AB240,$M$3:$M$1662&amp;$N$3:$N$1662,$O$3:$O$1662,0,0,1)</f>
        <v>5100</v>
      </c>
      <c r="AL240" s="2" cm="1">
        <f t="array" ref="AL240">_xlfn.XLOOKUP(AL$1&amp;$AB240,$M$3:$M$1662&amp;$N$3:$N$1662,$O$3:$O$1662,0,0,1)</f>
        <v>26800</v>
      </c>
      <c r="AM240" s="2" cm="1">
        <f t="array" ref="AM240">_xlfn.XLOOKUP(AM$1&amp;$AB240,$M$3:$M$1662&amp;$N$3:$N$1662,$O$3:$O$1662,0,0,1)</f>
        <v>6100</v>
      </c>
    </row>
    <row r="241" spans="13:39" x14ac:dyDescent="0.4">
      <c r="M241" t="s">
        <v>870</v>
      </c>
      <c r="N241" t="s">
        <v>481</v>
      </c>
      <c r="O241">
        <v>6100</v>
      </c>
      <c r="AB241" t="s">
        <v>309</v>
      </c>
      <c r="AC241" s="2">
        <f t="shared" si="25"/>
        <v>7003900</v>
      </c>
      <c r="AD241" s="2">
        <f t="shared" si="28"/>
        <v>5721900</v>
      </c>
      <c r="AE241" s="2">
        <f t="shared" si="28"/>
        <v>5219000</v>
      </c>
      <c r="AF241" s="2">
        <f t="shared" si="28"/>
        <v>6556800</v>
      </c>
      <c r="AG241" s="2">
        <f t="shared" si="28"/>
        <v>11283900</v>
      </c>
      <c r="AH241" s="2">
        <f t="shared" si="28"/>
        <v>6237900</v>
      </c>
      <c r="AI241" s="2" cm="1">
        <f t="array" ref="AI241">_xlfn.XLOOKUP(AI$1&amp;$AB241,$M$3:$M$1662&amp;$N$3:$N$1662,$O$3:$O$1662,0,0,1)</f>
        <v>7000</v>
      </c>
      <c r="AJ241" s="2" cm="1">
        <f t="array" ref="AJ241">_xlfn.XLOOKUP(AJ$1&amp;$AB241,$M$3:$M$1662&amp;$N$3:$N$1662,$O$3:$O$1662,0,0,1)</f>
        <v>3900</v>
      </c>
      <c r="AK241" s="2" cm="1">
        <f t="array" ref="AK241">_xlfn.XLOOKUP(AK$1&amp;$AB241,$M$3:$M$1662&amp;$N$3:$N$1662,$O$3:$O$1662,0,0,1)</f>
        <v>6100</v>
      </c>
      <c r="AL241" s="2" cm="1">
        <f t="array" ref="AL241">_xlfn.XLOOKUP(AL$1&amp;$AB241,$M$3:$M$1662&amp;$N$3:$N$1662,$O$3:$O$1662,0,0,1)</f>
        <v>12100</v>
      </c>
      <c r="AM241" s="2" cm="1">
        <f t="array" ref="AM241">_xlfn.XLOOKUP(AM$1&amp;$AB241,$M$3:$M$1662&amp;$N$3:$N$1662,$O$3:$O$1662,0,0,1)</f>
        <v>16000</v>
      </c>
    </row>
    <row r="242" spans="13:39" x14ac:dyDescent="0.4">
      <c r="M242" t="s">
        <v>870</v>
      </c>
      <c r="N242" t="s">
        <v>482</v>
      </c>
      <c r="O242">
        <v>16000</v>
      </c>
      <c r="AB242" t="s">
        <v>62</v>
      </c>
      <c r="AC242" s="2">
        <f t="shared" si="25"/>
        <v>7013700</v>
      </c>
      <c r="AD242" s="2">
        <f t="shared" si="28"/>
        <v>5725200</v>
      </c>
      <c r="AE242" s="2">
        <f t="shared" si="28"/>
        <v>5226400</v>
      </c>
      <c r="AF242" s="2">
        <f t="shared" si="28"/>
        <v>6564900</v>
      </c>
      <c r="AG242" s="2">
        <f t="shared" si="28"/>
        <v>11291000</v>
      </c>
      <c r="AH242" s="2">
        <f t="shared" si="28"/>
        <v>6261000</v>
      </c>
      <c r="AI242" s="2" cm="1">
        <f t="array" ref="AI242">_xlfn.XLOOKUP(AI$1&amp;$AB242,$M$3:$M$1662&amp;$N$3:$N$1662,$O$3:$O$1662,0,0,1)</f>
        <v>3300</v>
      </c>
      <c r="AJ242" s="2" cm="1">
        <f t="array" ref="AJ242">_xlfn.XLOOKUP(AJ$1&amp;$AB242,$M$3:$M$1662&amp;$N$3:$N$1662,$O$3:$O$1662,0,0,1)</f>
        <v>7400</v>
      </c>
      <c r="AK242" s="2" cm="1">
        <f t="array" ref="AK242">_xlfn.XLOOKUP(AK$1&amp;$AB242,$M$3:$M$1662&amp;$N$3:$N$1662,$O$3:$O$1662,0,0,1)</f>
        <v>8100</v>
      </c>
      <c r="AL242" s="2" cm="1">
        <f t="array" ref="AL242">_xlfn.XLOOKUP(AL$1&amp;$AB242,$M$3:$M$1662&amp;$N$3:$N$1662,$O$3:$O$1662,0,0,1)</f>
        <v>7100</v>
      </c>
      <c r="AM242" s="2" cm="1">
        <f t="array" ref="AM242">_xlfn.XLOOKUP(AM$1&amp;$AB242,$M$3:$M$1662&amp;$N$3:$N$1662,$O$3:$O$1662,0,0,1)</f>
        <v>23100</v>
      </c>
    </row>
    <row r="243" spans="13:39" x14ac:dyDescent="0.4">
      <c r="M243" t="s">
        <v>870</v>
      </c>
      <c r="N243" t="s">
        <v>483</v>
      </c>
      <c r="O243">
        <v>23100</v>
      </c>
      <c r="AB243" t="s">
        <v>145</v>
      </c>
      <c r="AC243" s="2">
        <f t="shared" si="25"/>
        <v>7032100</v>
      </c>
      <c r="AD243" s="2">
        <f t="shared" si="28"/>
        <v>5753200</v>
      </c>
      <c r="AE243" s="2">
        <f t="shared" si="28"/>
        <v>5246400</v>
      </c>
      <c r="AF243" s="2">
        <f t="shared" si="28"/>
        <v>6576000</v>
      </c>
      <c r="AG243" s="2">
        <f t="shared" si="28"/>
        <v>11305800</v>
      </c>
      <c r="AH243" s="2">
        <f t="shared" si="28"/>
        <v>6279100</v>
      </c>
      <c r="AI243" s="2" cm="1">
        <f t="array" ref="AI243">_xlfn.XLOOKUP(AI$1&amp;$AB243,$M$3:$M$1662&amp;$N$3:$N$1662,$O$3:$O$1662,0,0,1)</f>
        <v>28000</v>
      </c>
      <c r="AJ243" s="2" cm="1">
        <f t="array" ref="AJ243">_xlfn.XLOOKUP(AJ$1&amp;$AB243,$M$3:$M$1662&amp;$N$3:$N$1662,$O$3:$O$1662,0,0,1)</f>
        <v>20000</v>
      </c>
      <c r="AK243" s="2" cm="1">
        <f t="array" ref="AK243">_xlfn.XLOOKUP(AK$1&amp;$AB243,$M$3:$M$1662&amp;$N$3:$N$1662,$O$3:$O$1662,0,0,1)</f>
        <v>11100</v>
      </c>
      <c r="AL243" s="2" cm="1">
        <f t="array" ref="AL243">_xlfn.XLOOKUP(AL$1&amp;$AB243,$M$3:$M$1662&amp;$N$3:$N$1662,$O$3:$O$1662,0,0,1)</f>
        <v>14800</v>
      </c>
      <c r="AM243" s="2" cm="1">
        <f t="array" ref="AM243">_xlfn.XLOOKUP(AM$1&amp;$AB243,$M$3:$M$1662&amp;$N$3:$N$1662,$O$3:$O$1662,0,0,1)</f>
        <v>18100</v>
      </c>
    </row>
    <row r="244" spans="13:39" x14ac:dyDescent="0.4">
      <c r="M244" t="s">
        <v>870</v>
      </c>
      <c r="N244" t="s">
        <v>484</v>
      </c>
      <c r="O244">
        <v>18100</v>
      </c>
      <c r="AB244" t="s">
        <v>285</v>
      </c>
      <c r="AC244" s="2">
        <f t="shared" si="25"/>
        <v>7043820</v>
      </c>
      <c r="AD244" s="2">
        <f t="shared" ref="AD244:AH259" si="29">AD243+AI244</f>
        <v>5759000</v>
      </c>
      <c r="AE244" s="2">
        <f t="shared" si="29"/>
        <v>5263600</v>
      </c>
      <c r="AF244" s="2">
        <f t="shared" si="29"/>
        <v>6582900</v>
      </c>
      <c r="AG244" s="2">
        <f t="shared" si="29"/>
        <v>11322700</v>
      </c>
      <c r="AH244" s="2">
        <f t="shared" si="29"/>
        <v>6290900</v>
      </c>
      <c r="AI244" s="2" cm="1">
        <f t="array" ref="AI244">_xlfn.XLOOKUP(AI$1&amp;$AB244,$M$3:$M$1662&amp;$N$3:$N$1662,$O$3:$O$1662,0,0,1)</f>
        <v>5800</v>
      </c>
      <c r="AJ244" s="2" cm="1">
        <f t="array" ref="AJ244">_xlfn.XLOOKUP(AJ$1&amp;$AB244,$M$3:$M$1662&amp;$N$3:$N$1662,$O$3:$O$1662,0,0,1)</f>
        <v>17200</v>
      </c>
      <c r="AK244" s="2" cm="1">
        <f t="array" ref="AK244">_xlfn.XLOOKUP(AK$1&amp;$AB244,$M$3:$M$1662&amp;$N$3:$N$1662,$O$3:$O$1662,0,0,1)</f>
        <v>6900</v>
      </c>
      <c r="AL244" s="2" cm="1">
        <f t="array" ref="AL244">_xlfn.XLOOKUP(AL$1&amp;$AB244,$M$3:$M$1662&amp;$N$3:$N$1662,$O$3:$O$1662,0,0,1)</f>
        <v>16900</v>
      </c>
      <c r="AM244" s="2" cm="1">
        <f t="array" ref="AM244">_xlfn.XLOOKUP(AM$1&amp;$AB244,$M$3:$M$1662&amp;$N$3:$N$1662,$O$3:$O$1662,0,0,1)</f>
        <v>11800</v>
      </c>
    </row>
    <row r="245" spans="13:39" x14ac:dyDescent="0.4">
      <c r="M245" t="s">
        <v>870</v>
      </c>
      <c r="N245" t="s">
        <v>485</v>
      </c>
      <c r="O245">
        <v>11800</v>
      </c>
      <c r="AB245" t="s">
        <v>231</v>
      </c>
      <c r="AC245" s="2">
        <f t="shared" si="25"/>
        <v>7052300</v>
      </c>
      <c r="AD245" s="2">
        <f t="shared" si="29"/>
        <v>5771500</v>
      </c>
      <c r="AE245" s="2">
        <f t="shared" si="29"/>
        <v>5269300</v>
      </c>
      <c r="AF245" s="2">
        <f t="shared" si="29"/>
        <v>6588500</v>
      </c>
      <c r="AG245" s="2">
        <f t="shared" si="29"/>
        <v>11329700</v>
      </c>
      <c r="AH245" s="2">
        <f t="shared" si="29"/>
        <v>6302500</v>
      </c>
      <c r="AI245" s="2" cm="1">
        <f t="array" ref="AI245">_xlfn.XLOOKUP(AI$1&amp;$AB245,$M$3:$M$1662&amp;$N$3:$N$1662,$O$3:$O$1662,0,0,1)</f>
        <v>12500</v>
      </c>
      <c r="AJ245" s="2" cm="1">
        <f t="array" ref="AJ245">_xlfn.XLOOKUP(AJ$1&amp;$AB245,$M$3:$M$1662&amp;$N$3:$N$1662,$O$3:$O$1662,0,0,1)</f>
        <v>5700</v>
      </c>
      <c r="AK245" s="2" cm="1">
        <f t="array" ref="AK245">_xlfn.XLOOKUP(AK$1&amp;$AB245,$M$3:$M$1662&amp;$N$3:$N$1662,$O$3:$O$1662,0,0,1)</f>
        <v>5600</v>
      </c>
      <c r="AL245" s="2" cm="1">
        <f t="array" ref="AL245">_xlfn.XLOOKUP(AL$1&amp;$AB245,$M$3:$M$1662&amp;$N$3:$N$1662,$O$3:$O$1662,0,0,1)</f>
        <v>7000</v>
      </c>
      <c r="AM245" s="2" cm="1">
        <f t="array" ref="AM245">_xlfn.XLOOKUP(AM$1&amp;$AB245,$M$3:$M$1662&amp;$N$3:$N$1662,$O$3:$O$1662,0,0,1)</f>
        <v>11600</v>
      </c>
    </row>
    <row r="246" spans="13:39" x14ac:dyDescent="0.4">
      <c r="M246" t="s">
        <v>870</v>
      </c>
      <c r="N246" t="s">
        <v>486</v>
      </c>
      <c r="O246">
        <v>11600</v>
      </c>
      <c r="AB246" t="s">
        <v>310</v>
      </c>
      <c r="AC246" s="2">
        <f t="shared" si="25"/>
        <v>7067480</v>
      </c>
      <c r="AD246" s="2">
        <f t="shared" si="29"/>
        <v>5784000</v>
      </c>
      <c r="AE246" s="2">
        <f t="shared" si="29"/>
        <v>5277700</v>
      </c>
      <c r="AF246" s="2">
        <f t="shared" si="29"/>
        <v>6592800</v>
      </c>
      <c r="AG246" s="2">
        <f t="shared" si="29"/>
        <v>11351400</v>
      </c>
      <c r="AH246" s="2">
        <f t="shared" si="29"/>
        <v>6331500</v>
      </c>
      <c r="AI246" s="2" cm="1">
        <f t="array" ref="AI246">_xlfn.XLOOKUP(AI$1&amp;$AB246,$M$3:$M$1662&amp;$N$3:$N$1662,$O$3:$O$1662,0,0,1)</f>
        <v>12500</v>
      </c>
      <c r="AJ246" s="2" cm="1">
        <f t="array" ref="AJ246">_xlfn.XLOOKUP(AJ$1&amp;$AB246,$M$3:$M$1662&amp;$N$3:$N$1662,$O$3:$O$1662,0,0,1)</f>
        <v>8400</v>
      </c>
      <c r="AK246" s="2" cm="1">
        <f t="array" ref="AK246">_xlfn.XLOOKUP(AK$1&amp;$AB246,$M$3:$M$1662&amp;$N$3:$N$1662,$O$3:$O$1662,0,0,1)</f>
        <v>4300</v>
      </c>
      <c r="AL246" s="2" cm="1">
        <f t="array" ref="AL246">_xlfn.XLOOKUP(AL$1&amp;$AB246,$M$3:$M$1662&amp;$N$3:$N$1662,$O$3:$O$1662,0,0,1)</f>
        <v>21700</v>
      </c>
      <c r="AM246" s="2" cm="1">
        <f t="array" ref="AM246">_xlfn.XLOOKUP(AM$1&amp;$AB246,$M$3:$M$1662&amp;$N$3:$N$1662,$O$3:$O$1662,0,0,1)</f>
        <v>29000</v>
      </c>
    </row>
    <row r="247" spans="13:39" x14ac:dyDescent="0.4">
      <c r="M247" t="s">
        <v>870</v>
      </c>
      <c r="N247" t="s">
        <v>487</v>
      </c>
      <c r="O247">
        <v>29000</v>
      </c>
      <c r="AB247" t="s">
        <v>311</v>
      </c>
      <c r="AC247" s="2">
        <f t="shared" si="25"/>
        <v>7084600</v>
      </c>
      <c r="AD247" s="2">
        <f t="shared" si="29"/>
        <v>5793000</v>
      </c>
      <c r="AE247" s="2">
        <f t="shared" si="29"/>
        <v>5302700</v>
      </c>
      <c r="AF247" s="2">
        <f t="shared" si="29"/>
        <v>6595800</v>
      </c>
      <c r="AG247" s="2">
        <f t="shared" si="29"/>
        <v>11364700</v>
      </c>
      <c r="AH247" s="2">
        <f t="shared" si="29"/>
        <v>6366800</v>
      </c>
      <c r="AI247" s="2" cm="1">
        <f t="array" ref="AI247">_xlfn.XLOOKUP(AI$1&amp;$AB247,$M$3:$M$1662&amp;$N$3:$N$1662,$O$3:$O$1662,0,0,1)</f>
        <v>9000</v>
      </c>
      <c r="AJ247" s="2" cm="1">
        <f t="array" ref="AJ247">_xlfn.XLOOKUP(AJ$1&amp;$AB247,$M$3:$M$1662&amp;$N$3:$N$1662,$O$3:$O$1662,0,0,1)</f>
        <v>25000</v>
      </c>
      <c r="AK247" s="2" cm="1">
        <f t="array" ref="AK247">_xlfn.XLOOKUP(AK$1&amp;$AB247,$M$3:$M$1662&amp;$N$3:$N$1662,$O$3:$O$1662,0,0,1)</f>
        <v>3000</v>
      </c>
      <c r="AL247" s="2" cm="1">
        <f t="array" ref="AL247">_xlfn.XLOOKUP(AL$1&amp;$AB247,$M$3:$M$1662&amp;$N$3:$N$1662,$O$3:$O$1662,0,0,1)</f>
        <v>13300</v>
      </c>
      <c r="AM247" s="2" cm="1">
        <f t="array" ref="AM247">_xlfn.XLOOKUP(AM$1&amp;$AB247,$M$3:$M$1662&amp;$N$3:$N$1662,$O$3:$O$1662,0,0,1)</f>
        <v>35300</v>
      </c>
    </row>
    <row r="248" spans="13:39" x14ac:dyDescent="0.4">
      <c r="M248" t="s">
        <v>870</v>
      </c>
      <c r="N248" t="s">
        <v>488</v>
      </c>
      <c r="O248">
        <v>35300</v>
      </c>
      <c r="AB248" t="s">
        <v>261</v>
      </c>
      <c r="AC248" s="2">
        <f t="shared" si="25"/>
        <v>7092920</v>
      </c>
      <c r="AD248" s="2">
        <f t="shared" si="29"/>
        <v>5799000</v>
      </c>
      <c r="AE248" s="2">
        <f t="shared" si="29"/>
        <v>5308100</v>
      </c>
      <c r="AF248" s="2">
        <f t="shared" si="29"/>
        <v>6599700</v>
      </c>
      <c r="AG248" s="2">
        <f t="shared" si="29"/>
        <v>11382300</v>
      </c>
      <c r="AH248" s="2">
        <f t="shared" si="29"/>
        <v>6375500</v>
      </c>
      <c r="AI248" s="2" cm="1">
        <f t="array" ref="AI248">_xlfn.XLOOKUP(AI$1&amp;$AB248,$M$3:$M$1662&amp;$N$3:$N$1662,$O$3:$O$1662,0,0,1)</f>
        <v>6000</v>
      </c>
      <c r="AJ248" s="2" cm="1">
        <f t="array" ref="AJ248">_xlfn.XLOOKUP(AJ$1&amp;$AB248,$M$3:$M$1662&amp;$N$3:$N$1662,$O$3:$O$1662,0,0,1)</f>
        <v>5400</v>
      </c>
      <c r="AK248" s="2" cm="1">
        <f t="array" ref="AK248">_xlfn.XLOOKUP(AK$1&amp;$AB248,$M$3:$M$1662&amp;$N$3:$N$1662,$O$3:$O$1662,0,0,1)</f>
        <v>3900</v>
      </c>
      <c r="AL248" s="2" cm="1">
        <f t="array" ref="AL248">_xlfn.XLOOKUP(AL$1&amp;$AB248,$M$3:$M$1662&amp;$N$3:$N$1662,$O$3:$O$1662,0,0,1)</f>
        <v>17600</v>
      </c>
      <c r="AM248" s="2" cm="1">
        <f t="array" ref="AM248">_xlfn.XLOOKUP(AM$1&amp;$AB248,$M$3:$M$1662&amp;$N$3:$N$1662,$O$3:$O$1662,0,0,1)</f>
        <v>8700</v>
      </c>
    </row>
    <row r="249" spans="13:39" x14ac:dyDescent="0.4">
      <c r="M249" t="s">
        <v>870</v>
      </c>
      <c r="N249" t="s">
        <v>489</v>
      </c>
      <c r="O249">
        <v>8700</v>
      </c>
      <c r="AB249" t="s">
        <v>112</v>
      </c>
      <c r="AC249" s="2">
        <f t="shared" si="25"/>
        <v>7103400</v>
      </c>
      <c r="AD249" s="2">
        <f t="shared" si="29"/>
        <v>5806100</v>
      </c>
      <c r="AE249" s="2">
        <f t="shared" si="29"/>
        <v>5324200</v>
      </c>
      <c r="AF249" s="2">
        <f t="shared" si="29"/>
        <v>6603300</v>
      </c>
      <c r="AG249" s="2">
        <f t="shared" si="29"/>
        <v>11396500</v>
      </c>
      <c r="AH249" s="2">
        <f t="shared" si="29"/>
        <v>6386900</v>
      </c>
      <c r="AI249" s="2" cm="1">
        <f t="array" ref="AI249">_xlfn.XLOOKUP(AI$1&amp;$AB249,$M$3:$M$1662&amp;$N$3:$N$1662,$O$3:$O$1662,0,0,1)</f>
        <v>7100</v>
      </c>
      <c r="AJ249" s="2" cm="1">
        <f t="array" ref="AJ249">_xlfn.XLOOKUP(AJ$1&amp;$AB249,$M$3:$M$1662&amp;$N$3:$N$1662,$O$3:$O$1662,0,0,1)</f>
        <v>16100</v>
      </c>
      <c r="AK249" s="2" cm="1">
        <f t="array" ref="AK249">_xlfn.XLOOKUP(AK$1&amp;$AB249,$M$3:$M$1662&amp;$N$3:$N$1662,$O$3:$O$1662,0,0,1)</f>
        <v>3600</v>
      </c>
      <c r="AL249" s="2" cm="1">
        <f t="array" ref="AL249">_xlfn.XLOOKUP(AL$1&amp;$AB249,$M$3:$M$1662&amp;$N$3:$N$1662,$O$3:$O$1662,0,0,1)</f>
        <v>14200</v>
      </c>
      <c r="AM249" s="2" cm="1">
        <f t="array" ref="AM249">_xlfn.XLOOKUP(AM$1&amp;$AB249,$M$3:$M$1662&amp;$N$3:$N$1662,$O$3:$O$1662,0,0,1)</f>
        <v>11400</v>
      </c>
    </row>
    <row r="250" spans="13:39" x14ac:dyDescent="0.4">
      <c r="M250" t="s">
        <v>870</v>
      </c>
      <c r="N250" t="s">
        <v>490</v>
      </c>
      <c r="O250">
        <v>11400</v>
      </c>
      <c r="AB250" t="s">
        <v>263</v>
      </c>
      <c r="AC250" s="2">
        <f t="shared" si="25"/>
        <v>7115400</v>
      </c>
      <c r="AD250" s="2">
        <f t="shared" si="29"/>
        <v>5813900</v>
      </c>
      <c r="AE250" s="2">
        <f t="shared" si="29"/>
        <v>5331500</v>
      </c>
      <c r="AF250" s="2">
        <f t="shared" si="29"/>
        <v>6607600</v>
      </c>
      <c r="AG250" s="2">
        <f t="shared" si="29"/>
        <v>11419900</v>
      </c>
      <c r="AH250" s="2">
        <f t="shared" si="29"/>
        <v>6404100</v>
      </c>
      <c r="AI250" s="2" cm="1">
        <f t="array" ref="AI250">_xlfn.XLOOKUP(AI$1&amp;$AB250,$M$3:$M$1662&amp;$N$3:$N$1662,$O$3:$O$1662,0,0,1)</f>
        <v>7800</v>
      </c>
      <c r="AJ250" s="2" cm="1">
        <f t="array" ref="AJ250">_xlfn.XLOOKUP(AJ$1&amp;$AB250,$M$3:$M$1662&amp;$N$3:$N$1662,$O$3:$O$1662,0,0,1)</f>
        <v>7300</v>
      </c>
      <c r="AK250" s="2" cm="1">
        <f t="array" ref="AK250">_xlfn.XLOOKUP(AK$1&amp;$AB250,$M$3:$M$1662&amp;$N$3:$N$1662,$O$3:$O$1662,0,0,1)</f>
        <v>4300</v>
      </c>
      <c r="AL250" s="2" cm="1">
        <f t="array" ref="AL250">_xlfn.XLOOKUP(AL$1&amp;$AB250,$M$3:$M$1662&amp;$N$3:$N$1662,$O$3:$O$1662,0,0,1)</f>
        <v>23400</v>
      </c>
      <c r="AM250" s="2" cm="1">
        <f t="array" ref="AM250">_xlfn.XLOOKUP(AM$1&amp;$AB250,$M$3:$M$1662&amp;$N$3:$N$1662,$O$3:$O$1662,0,0,1)</f>
        <v>17200</v>
      </c>
    </row>
    <row r="251" spans="13:39" x14ac:dyDescent="0.4">
      <c r="M251" t="s">
        <v>870</v>
      </c>
      <c r="N251" t="s">
        <v>491</v>
      </c>
      <c r="O251">
        <v>17200</v>
      </c>
      <c r="AB251" t="s">
        <v>268</v>
      </c>
      <c r="AC251" s="2">
        <f t="shared" si="25"/>
        <v>7126860</v>
      </c>
      <c r="AD251" s="2">
        <f t="shared" si="29"/>
        <v>5819400</v>
      </c>
      <c r="AE251" s="2">
        <f t="shared" si="29"/>
        <v>5342800</v>
      </c>
      <c r="AF251" s="2">
        <f t="shared" si="29"/>
        <v>6612400</v>
      </c>
      <c r="AG251" s="2">
        <f t="shared" si="29"/>
        <v>11435200</v>
      </c>
      <c r="AH251" s="2">
        <f t="shared" si="29"/>
        <v>6424500</v>
      </c>
      <c r="AI251" s="2" cm="1">
        <f t="array" ref="AI251">_xlfn.XLOOKUP(AI$1&amp;$AB251,$M$3:$M$1662&amp;$N$3:$N$1662,$O$3:$O$1662,0,0,1)</f>
        <v>5500</v>
      </c>
      <c r="AJ251" s="2" cm="1">
        <f t="array" ref="AJ251">_xlfn.XLOOKUP(AJ$1&amp;$AB251,$M$3:$M$1662&amp;$N$3:$N$1662,$O$3:$O$1662,0,0,1)</f>
        <v>11300</v>
      </c>
      <c r="AK251" s="2" cm="1">
        <f t="array" ref="AK251">_xlfn.XLOOKUP(AK$1&amp;$AB251,$M$3:$M$1662&amp;$N$3:$N$1662,$O$3:$O$1662,0,0,1)</f>
        <v>4800</v>
      </c>
      <c r="AL251" s="2" cm="1">
        <f t="array" ref="AL251">_xlfn.XLOOKUP(AL$1&amp;$AB251,$M$3:$M$1662&amp;$N$3:$N$1662,$O$3:$O$1662,0,0,1)</f>
        <v>15300</v>
      </c>
      <c r="AM251" s="2" cm="1">
        <f t="array" ref="AM251">_xlfn.XLOOKUP(AM$1&amp;$AB251,$M$3:$M$1662&amp;$N$3:$N$1662,$O$3:$O$1662,0,0,1)</f>
        <v>20400</v>
      </c>
    </row>
    <row r="252" spans="13:39" x14ac:dyDescent="0.4">
      <c r="M252" t="s">
        <v>870</v>
      </c>
      <c r="N252" t="s">
        <v>492</v>
      </c>
      <c r="O252">
        <v>20400</v>
      </c>
      <c r="AB252" t="s">
        <v>191</v>
      </c>
      <c r="AC252" s="2">
        <f t="shared" si="25"/>
        <v>7135060</v>
      </c>
      <c r="AD252" s="2">
        <f t="shared" si="29"/>
        <v>5821000</v>
      </c>
      <c r="AE252" s="2">
        <f t="shared" si="29"/>
        <v>5350900</v>
      </c>
      <c r="AF252" s="2">
        <f t="shared" si="29"/>
        <v>6616600</v>
      </c>
      <c r="AG252" s="2">
        <f t="shared" si="29"/>
        <v>11450800</v>
      </c>
      <c r="AH252" s="2">
        <f t="shared" si="29"/>
        <v>6436000</v>
      </c>
      <c r="AI252" s="2" cm="1">
        <f t="array" ref="AI252">_xlfn.XLOOKUP(AI$1&amp;$AB252,$M$3:$M$1662&amp;$N$3:$N$1662,$O$3:$O$1662,0,0,1)</f>
        <v>1600</v>
      </c>
      <c r="AJ252" s="2" cm="1">
        <f t="array" ref="AJ252">_xlfn.XLOOKUP(AJ$1&amp;$AB252,$M$3:$M$1662&amp;$N$3:$N$1662,$O$3:$O$1662,0,0,1)</f>
        <v>8100</v>
      </c>
      <c r="AK252" s="2" cm="1">
        <f t="array" ref="AK252">_xlfn.XLOOKUP(AK$1&amp;$AB252,$M$3:$M$1662&amp;$N$3:$N$1662,$O$3:$O$1662,0,0,1)</f>
        <v>4200</v>
      </c>
      <c r="AL252" s="2" cm="1">
        <f t="array" ref="AL252">_xlfn.XLOOKUP(AL$1&amp;$AB252,$M$3:$M$1662&amp;$N$3:$N$1662,$O$3:$O$1662,0,0,1)</f>
        <v>15600</v>
      </c>
      <c r="AM252" s="2" cm="1">
        <f t="array" ref="AM252">_xlfn.XLOOKUP(AM$1&amp;$AB252,$M$3:$M$1662&amp;$N$3:$N$1662,$O$3:$O$1662,0,0,1)</f>
        <v>11500</v>
      </c>
    </row>
    <row r="253" spans="13:39" x14ac:dyDescent="0.4">
      <c r="M253" t="s">
        <v>870</v>
      </c>
      <c r="N253" t="s">
        <v>493</v>
      </c>
      <c r="O253">
        <v>11500</v>
      </c>
      <c r="AB253" t="s">
        <v>78</v>
      </c>
      <c r="AC253" s="2">
        <f t="shared" si="25"/>
        <v>7148900</v>
      </c>
      <c r="AD253" s="2">
        <f t="shared" si="29"/>
        <v>5842200</v>
      </c>
      <c r="AE253" s="2">
        <f t="shared" si="29"/>
        <v>5360500</v>
      </c>
      <c r="AF253" s="2">
        <f t="shared" si="29"/>
        <v>6626400</v>
      </c>
      <c r="AG253" s="2">
        <f t="shared" si="29"/>
        <v>11462000</v>
      </c>
      <c r="AH253" s="2">
        <f t="shared" si="29"/>
        <v>6453400</v>
      </c>
      <c r="AI253" s="2" cm="1">
        <f t="array" ref="AI253">_xlfn.XLOOKUP(AI$1&amp;$AB253,$M$3:$M$1662&amp;$N$3:$N$1662,$O$3:$O$1662,0,0,1)</f>
        <v>21200</v>
      </c>
      <c r="AJ253" s="2" cm="1">
        <f t="array" ref="AJ253">_xlfn.XLOOKUP(AJ$1&amp;$AB253,$M$3:$M$1662&amp;$N$3:$N$1662,$O$3:$O$1662,0,0,1)</f>
        <v>9600</v>
      </c>
      <c r="AK253" s="2" cm="1">
        <f t="array" ref="AK253">_xlfn.XLOOKUP(AK$1&amp;$AB253,$M$3:$M$1662&amp;$N$3:$N$1662,$O$3:$O$1662,0,0,1)</f>
        <v>9800</v>
      </c>
      <c r="AL253" s="2" cm="1">
        <f t="array" ref="AL253">_xlfn.XLOOKUP(AL$1&amp;$AB253,$M$3:$M$1662&amp;$N$3:$N$1662,$O$3:$O$1662,0,0,1)</f>
        <v>11200</v>
      </c>
      <c r="AM253" s="2" cm="1">
        <f t="array" ref="AM253">_xlfn.XLOOKUP(AM$1&amp;$AB253,$M$3:$M$1662&amp;$N$3:$N$1662,$O$3:$O$1662,0,0,1)</f>
        <v>17400</v>
      </c>
    </row>
    <row r="254" spans="13:39" x14ac:dyDescent="0.4">
      <c r="M254" t="s">
        <v>870</v>
      </c>
      <c r="N254" t="s">
        <v>494</v>
      </c>
      <c r="O254">
        <v>17400</v>
      </c>
      <c r="AB254" t="s">
        <v>194</v>
      </c>
      <c r="AC254" s="2">
        <f t="shared" si="25"/>
        <v>7159540</v>
      </c>
      <c r="AD254" s="2">
        <f t="shared" si="29"/>
        <v>5851200</v>
      </c>
      <c r="AE254" s="2">
        <f t="shared" si="29"/>
        <v>5364200</v>
      </c>
      <c r="AF254" s="2">
        <f t="shared" si="29"/>
        <v>6636600</v>
      </c>
      <c r="AG254" s="2">
        <f t="shared" si="29"/>
        <v>11475400</v>
      </c>
      <c r="AH254" s="2">
        <f t="shared" si="29"/>
        <v>6470300</v>
      </c>
      <c r="AI254" s="2" cm="1">
        <f t="array" ref="AI254">_xlfn.XLOOKUP(AI$1&amp;$AB254,$M$3:$M$1662&amp;$N$3:$N$1662,$O$3:$O$1662,0,0,1)</f>
        <v>9000</v>
      </c>
      <c r="AJ254" s="2" cm="1">
        <f t="array" ref="AJ254">_xlfn.XLOOKUP(AJ$1&amp;$AB254,$M$3:$M$1662&amp;$N$3:$N$1662,$O$3:$O$1662,0,0,1)</f>
        <v>3700</v>
      </c>
      <c r="AK254" s="2" cm="1">
        <f t="array" ref="AK254">_xlfn.XLOOKUP(AK$1&amp;$AB254,$M$3:$M$1662&amp;$N$3:$N$1662,$O$3:$O$1662,0,0,1)</f>
        <v>10200</v>
      </c>
      <c r="AL254" s="2" cm="1">
        <f t="array" ref="AL254">_xlfn.XLOOKUP(AL$1&amp;$AB254,$M$3:$M$1662&amp;$N$3:$N$1662,$O$3:$O$1662,0,0,1)</f>
        <v>13400</v>
      </c>
      <c r="AM254" s="2" cm="1">
        <f t="array" ref="AM254">_xlfn.XLOOKUP(AM$1&amp;$AB254,$M$3:$M$1662&amp;$N$3:$N$1662,$O$3:$O$1662,0,0,1)</f>
        <v>16900</v>
      </c>
    </row>
    <row r="255" spans="13:39" x14ac:dyDescent="0.4">
      <c r="M255" t="s">
        <v>870</v>
      </c>
      <c r="N255" t="s">
        <v>495</v>
      </c>
      <c r="O255">
        <v>16900</v>
      </c>
      <c r="AB255" t="s">
        <v>259</v>
      </c>
      <c r="AC255" s="2">
        <f t="shared" si="25"/>
        <v>7174240</v>
      </c>
      <c r="AD255" s="2">
        <f t="shared" si="29"/>
        <v>5860600</v>
      </c>
      <c r="AE255" s="2">
        <f t="shared" si="29"/>
        <v>5368300</v>
      </c>
      <c r="AF255" s="2">
        <f t="shared" si="29"/>
        <v>6649700</v>
      </c>
      <c r="AG255" s="2">
        <f t="shared" si="29"/>
        <v>11485900</v>
      </c>
      <c r="AH255" s="2">
        <f t="shared" si="29"/>
        <v>6506700</v>
      </c>
      <c r="AI255" s="2" cm="1">
        <f t="array" ref="AI255">_xlfn.XLOOKUP(AI$1&amp;$AB255,$M$3:$M$1662&amp;$N$3:$N$1662,$O$3:$O$1662,0,0,1)</f>
        <v>9400</v>
      </c>
      <c r="AJ255" s="2" cm="1">
        <f t="array" ref="AJ255">_xlfn.XLOOKUP(AJ$1&amp;$AB255,$M$3:$M$1662&amp;$N$3:$N$1662,$O$3:$O$1662,0,0,1)</f>
        <v>4100</v>
      </c>
      <c r="AK255" s="2" cm="1">
        <f t="array" ref="AK255">_xlfn.XLOOKUP(AK$1&amp;$AB255,$M$3:$M$1662&amp;$N$3:$N$1662,$O$3:$O$1662,0,0,1)</f>
        <v>13100</v>
      </c>
      <c r="AL255" s="2" cm="1">
        <f t="array" ref="AL255">_xlfn.XLOOKUP(AL$1&amp;$AB255,$M$3:$M$1662&amp;$N$3:$N$1662,$O$3:$O$1662,0,0,1)</f>
        <v>10500</v>
      </c>
      <c r="AM255" s="2" cm="1">
        <f t="array" ref="AM255">_xlfn.XLOOKUP(AM$1&amp;$AB255,$M$3:$M$1662&amp;$N$3:$N$1662,$O$3:$O$1662,0,0,1)</f>
        <v>36400</v>
      </c>
    </row>
    <row r="256" spans="13:39" x14ac:dyDescent="0.4">
      <c r="M256" t="s">
        <v>870</v>
      </c>
      <c r="N256" t="s">
        <v>496</v>
      </c>
      <c r="O256">
        <v>36400</v>
      </c>
      <c r="AB256" t="s">
        <v>279</v>
      </c>
      <c r="AC256" s="2">
        <f t="shared" si="25"/>
        <v>7184860</v>
      </c>
      <c r="AD256" s="2">
        <f t="shared" si="29"/>
        <v>5878800</v>
      </c>
      <c r="AE256" s="2">
        <f t="shared" si="29"/>
        <v>5375600</v>
      </c>
      <c r="AF256" s="2">
        <f t="shared" si="29"/>
        <v>6655900</v>
      </c>
      <c r="AG256" s="2">
        <f t="shared" si="29"/>
        <v>11492300</v>
      </c>
      <c r="AH256" s="2">
        <f t="shared" si="29"/>
        <v>6521700</v>
      </c>
      <c r="AI256" s="2" cm="1">
        <f t="array" ref="AI256">_xlfn.XLOOKUP(AI$1&amp;$AB256,$M$3:$M$1662&amp;$N$3:$N$1662,$O$3:$O$1662,0,0,1)</f>
        <v>18200</v>
      </c>
      <c r="AJ256" s="2" cm="1">
        <f t="array" ref="AJ256">_xlfn.XLOOKUP(AJ$1&amp;$AB256,$M$3:$M$1662&amp;$N$3:$N$1662,$O$3:$O$1662,0,0,1)</f>
        <v>7300</v>
      </c>
      <c r="AK256" s="2" cm="1">
        <f t="array" ref="AK256">_xlfn.XLOOKUP(AK$1&amp;$AB256,$M$3:$M$1662&amp;$N$3:$N$1662,$O$3:$O$1662,0,0,1)</f>
        <v>6200</v>
      </c>
      <c r="AL256" s="2" cm="1">
        <f t="array" ref="AL256">_xlfn.XLOOKUP(AL$1&amp;$AB256,$M$3:$M$1662&amp;$N$3:$N$1662,$O$3:$O$1662,0,0,1)</f>
        <v>6400</v>
      </c>
      <c r="AM256" s="2" cm="1">
        <f t="array" ref="AM256">_xlfn.XLOOKUP(AM$1&amp;$AB256,$M$3:$M$1662&amp;$N$3:$N$1662,$O$3:$O$1662,0,0,1)</f>
        <v>15000</v>
      </c>
    </row>
    <row r="257" spans="13:39" x14ac:dyDescent="0.4">
      <c r="M257" t="s">
        <v>870</v>
      </c>
      <c r="N257" t="s">
        <v>497</v>
      </c>
      <c r="O257">
        <v>15000</v>
      </c>
      <c r="AB257" t="s">
        <v>278</v>
      </c>
      <c r="AC257" s="2">
        <f t="shared" si="25"/>
        <v>7192840</v>
      </c>
      <c r="AD257" s="2">
        <f t="shared" si="29"/>
        <v>5889900</v>
      </c>
      <c r="AE257" s="2">
        <f t="shared" si="29"/>
        <v>5382100</v>
      </c>
      <c r="AF257" s="2">
        <f t="shared" si="29"/>
        <v>6661300</v>
      </c>
      <c r="AG257" s="2">
        <f t="shared" si="29"/>
        <v>11498900</v>
      </c>
      <c r="AH257" s="2">
        <f t="shared" si="29"/>
        <v>6532000</v>
      </c>
      <c r="AI257" s="2" cm="1">
        <f t="array" ref="AI257">_xlfn.XLOOKUP(AI$1&amp;$AB257,$M$3:$M$1662&amp;$N$3:$N$1662,$O$3:$O$1662,0,0,1)</f>
        <v>11100</v>
      </c>
      <c r="AJ257" s="2" cm="1">
        <f t="array" ref="AJ257">_xlfn.XLOOKUP(AJ$1&amp;$AB257,$M$3:$M$1662&amp;$N$3:$N$1662,$O$3:$O$1662,0,0,1)</f>
        <v>6500</v>
      </c>
      <c r="AK257" s="2" cm="1">
        <f t="array" ref="AK257">_xlfn.XLOOKUP(AK$1&amp;$AB257,$M$3:$M$1662&amp;$N$3:$N$1662,$O$3:$O$1662,0,0,1)</f>
        <v>5400</v>
      </c>
      <c r="AL257" s="2" cm="1">
        <f t="array" ref="AL257">_xlfn.XLOOKUP(AL$1&amp;$AB257,$M$3:$M$1662&amp;$N$3:$N$1662,$O$3:$O$1662,0,0,1)</f>
        <v>6600</v>
      </c>
      <c r="AM257" s="2" cm="1">
        <f t="array" ref="AM257">_xlfn.XLOOKUP(AM$1&amp;$AB257,$M$3:$M$1662&amp;$N$3:$N$1662,$O$3:$O$1662,0,0,1)</f>
        <v>10300</v>
      </c>
    </row>
    <row r="258" spans="13:39" x14ac:dyDescent="0.4">
      <c r="M258" t="s">
        <v>870</v>
      </c>
      <c r="N258" t="s">
        <v>498</v>
      </c>
      <c r="O258">
        <v>10300</v>
      </c>
      <c r="AB258" t="s">
        <v>208</v>
      </c>
      <c r="AC258" s="2">
        <f t="shared" si="25"/>
        <v>7201540</v>
      </c>
      <c r="AD258" s="2">
        <f t="shared" si="29"/>
        <v>5897200</v>
      </c>
      <c r="AE258" s="2">
        <f t="shared" si="29"/>
        <v>5390100</v>
      </c>
      <c r="AF258" s="2">
        <f t="shared" si="29"/>
        <v>6668200</v>
      </c>
      <c r="AG258" s="2">
        <f t="shared" si="29"/>
        <v>11509800</v>
      </c>
      <c r="AH258" s="2">
        <f t="shared" si="29"/>
        <v>6542400</v>
      </c>
      <c r="AI258" s="2" cm="1">
        <f t="array" ref="AI258">_xlfn.XLOOKUP(AI$1&amp;$AB258,$M$3:$M$1662&amp;$N$3:$N$1662,$O$3:$O$1662,0,0,1)</f>
        <v>7300</v>
      </c>
      <c r="AJ258" s="2" cm="1">
        <f t="array" ref="AJ258">_xlfn.XLOOKUP(AJ$1&amp;$AB258,$M$3:$M$1662&amp;$N$3:$N$1662,$O$3:$O$1662,0,0,1)</f>
        <v>8000</v>
      </c>
      <c r="AK258" s="2" cm="1">
        <f t="array" ref="AK258">_xlfn.XLOOKUP(AK$1&amp;$AB258,$M$3:$M$1662&amp;$N$3:$N$1662,$O$3:$O$1662,0,0,1)</f>
        <v>6900</v>
      </c>
      <c r="AL258" s="2" cm="1">
        <f t="array" ref="AL258">_xlfn.XLOOKUP(AL$1&amp;$AB258,$M$3:$M$1662&amp;$N$3:$N$1662,$O$3:$O$1662,0,0,1)</f>
        <v>10900</v>
      </c>
      <c r="AM258" s="2" cm="1">
        <f t="array" ref="AM258">_xlfn.XLOOKUP(AM$1&amp;$AB258,$M$3:$M$1662&amp;$N$3:$N$1662,$O$3:$O$1662,0,0,1)</f>
        <v>10400</v>
      </c>
    </row>
    <row r="259" spans="13:39" x14ac:dyDescent="0.4">
      <c r="M259" t="s">
        <v>870</v>
      </c>
      <c r="N259" t="s">
        <v>499</v>
      </c>
      <c r="O259">
        <v>10400</v>
      </c>
      <c r="AB259" t="s">
        <v>43</v>
      </c>
      <c r="AC259" s="2">
        <f t="shared" ref="AC259:AC322" si="30">IFERROR(AVERAGEIFS(AD259:AH259,AD259:AH259,"&gt;0"),0)</f>
        <v>7209000</v>
      </c>
      <c r="AD259" s="2">
        <f t="shared" si="29"/>
        <v>5901900</v>
      </c>
      <c r="AE259" s="2">
        <f t="shared" si="29"/>
        <v>5396700</v>
      </c>
      <c r="AF259" s="2">
        <f t="shared" si="29"/>
        <v>6672600</v>
      </c>
      <c r="AG259" s="2">
        <f t="shared" si="29"/>
        <v>11516800</v>
      </c>
      <c r="AH259" s="2">
        <f t="shared" si="29"/>
        <v>6557000</v>
      </c>
      <c r="AI259" s="2" cm="1">
        <f t="array" ref="AI259">_xlfn.XLOOKUP(AI$1&amp;$AB259,$M$3:$M$1662&amp;$N$3:$N$1662,$O$3:$O$1662,0,0,1)</f>
        <v>4700</v>
      </c>
      <c r="AJ259" s="2" cm="1">
        <f t="array" ref="AJ259">_xlfn.XLOOKUP(AJ$1&amp;$AB259,$M$3:$M$1662&amp;$N$3:$N$1662,$O$3:$O$1662,0,0,1)</f>
        <v>6600</v>
      </c>
      <c r="AK259" s="2" cm="1">
        <f t="array" ref="AK259">_xlfn.XLOOKUP(AK$1&amp;$AB259,$M$3:$M$1662&amp;$N$3:$N$1662,$O$3:$O$1662,0,0,1)</f>
        <v>4400</v>
      </c>
      <c r="AL259" s="2" cm="1">
        <f t="array" ref="AL259">_xlfn.XLOOKUP(AL$1&amp;$AB259,$M$3:$M$1662&amp;$N$3:$N$1662,$O$3:$O$1662,0,0,1)</f>
        <v>7000</v>
      </c>
      <c r="AM259" s="2" cm="1">
        <f t="array" ref="AM259">_xlfn.XLOOKUP(AM$1&amp;$AB259,$M$3:$M$1662&amp;$N$3:$N$1662,$O$3:$O$1662,0,0,1)</f>
        <v>14600</v>
      </c>
    </row>
    <row r="260" spans="13:39" x14ac:dyDescent="0.4">
      <c r="M260" t="s">
        <v>870</v>
      </c>
      <c r="N260" t="s">
        <v>500</v>
      </c>
      <c r="O260">
        <v>14600</v>
      </c>
      <c r="AB260" t="s">
        <v>234</v>
      </c>
      <c r="AC260" s="2">
        <f t="shared" si="30"/>
        <v>7215920</v>
      </c>
      <c r="AD260" s="2">
        <f t="shared" ref="AD260:AH275" si="31">AD259+AI260</f>
        <v>5907900</v>
      </c>
      <c r="AE260" s="2">
        <f t="shared" si="31"/>
        <v>5402500</v>
      </c>
      <c r="AF260" s="2">
        <f t="shared" si="31"/>
        <v>6674900</v>
      </c>
      <c r="AG260" s="2">
        <f t="shared" si="31"/>
        <v>11526000</v>
      </c>
      <c r="AH260" s="2">
        <f t="shared" si="31"/>
        <v>6568300</v>
      </c>
      <c r="AI260" s="2" cm="1">
        <f t="array" ref="AI260">_xlfn.XLOOKUP(AI$1&amp;$AB260,$M$3:$M$1662&amp;$N$3:$N$1662,$O$3:$O$1662,0,0,1)</f>
        <v>6000</v>
      </c>
      <c r="AJ260" s="2" cm="1">
        <f t="array" ref="AJ260">_xlfn.XLOOKUP(AJ$1&amp;$AB260,$M$3:$M$1662&amp;$N$3:$N$1662,$O$3:$O$1662,0,0,1)</f>
        <v>5800</v>
      </c>
      <c r="AK260" s="2" cm="1">
        <f t="array" ref="AK260">_xlfn.XLOOKUP(AK$1&amp;$AB260,$M$3:$M$1662&amp;$N$3:$N$1662,$O$3:$O$1662,0,0,1)</f>
        <v>2300</v>
      </c>
      <c r="AL260" s="2" cm="1">
        <f t="array" ref="AL260">_xlfn.XLOOKUP(AL$1&amp;$AB260,$M$3:$M$1662&amp;$N$3:$N$1662,$O$3:$O$1662,0,0,1)</f>
        <v>9200</v>
      </c>
      <c r="AM260" s="2" cm="1">
        <f t="array" ref="AM260">_xlfn.XLOOKUP(AM$1&amp;$AB260,$M$3:$M$1662&amp;$N$3:$N$1662,$O$3:$O$1662,0,0,1)</f>
        <v>11300</v>
      </c>
    </row>
    <row r="261" spans="13:39" x14ac:dyDescent="0.4">
      <c r="M261" t="s">
        <v>870</v>
      </c>
      <c r="N261" t="s">
        <v>501</v>
      </c>
      <c r="O261">
        <v>11300</v>
      </c>
      <c r="AB261" t="s">
        <v>247</v>
      </c>
      <c r="AC261" s="2">
        <f t="shared" si="30"/>
        <v>7225280</v>
      </c>
      <c r="AD261" s="2">
        <f t="shared" si="31"/>
        <v>5919600</v>
      </c>
      <c r="AE261" s="2">
        <f t="shared" si="31"/>
        <v>5409700</v>
      </c>
      <c r="AF261" s="2">
        <f t="shared" si="31"/>
        <v>6682900</v>
      </c>
      <c r="AG261" s="2">
        <f t="shared" si="31"/>
        <v>11538200</v>
      </c>
      <c r="AH261" s="2">
        <f t="shared" si="31"/>
        <v>6576000</v>
      </c>
      <c r="AI261" s="2" cm="1">
        <f t="array" ref="AI261">_xlfn.XLOOKUP(AI$1&amp;$AB261,$M$3:$M$1662&amp;$N$3:$N$1662,$O$3:$O$1662,0,0,1)</f>
        <v>11700</v>
      </c>
      <c r="AJ261" s="2" cm="1">
        <f t="array" ref="AJ261">_xlfn.XLOOKUP(AJ$1&amp;$AB261,$M$3:$M$1662&amp;$N$3:$N$1662,$O$3:$O$1662,0,0,1)</f>
        <v>7200</v>
      </c>
      <c r="AK261" s="2" cm="1">
        <f t="array" ref="AK261">_xlfn.XLOOKUP(AK$1&amp;$AB261,$M$3:$M$1662&amp;$N$3:$N$1662,$O$3:$O$1662,0,0,1)</f>
        <v>8000</v>
      </c>
      <c r="AL261" s="2" cm="1">
        <f t="array" ref="AL261">_xlfn.XLOOKUP(AL$1&amp;$AB261,$M$3:$M$1662&amp;$N$3:$N$1662,$O$3:$O$1662,0,0,1)</f>
        <v>12200</v>
      </c>
      <c r="AM261" s="2" cm="1">
        <f t="array" ref="AM261">_xlfn.XLOOKUP(AM$1&amp;$AB261,$M$3:$M$1662&amp;$N$3:$N$1662,$O$3:$O$1662,0,0,1)</f>
        <v>7700</v>
      </c>
    </row>
    <row r="262" spans="13:39" x14ac:dyDescent="0.4">
      <c r="M262" t="s">
        <v>870</v>
      </c>
      <c r="N262" t="s">
        <v>502</v>
      </c>
      <c r="O262">
        <v>7700</v>
      </c>
      <c r="AB262" t="s">
        <v>127</v>
      </c>
      <c r="AC262" s="2">
        <f t="shared" si="30"/>
        <v>7235380</v>
      </c>
      <c r="AD262" s="2">
        <f t="shared" si="31"/>
        <v>5923300</v>
      </c>
      <c r="AE262" s="2">
        <f t="shared" si="31"/>
        <v>5415400</v>
      </c>
      <c r="AF262" s="2">
        <f t="shared" si="31"/>
        <v>6690200</v>
      </c>
      <c r="AG262" s="2">
        <f t="shared" si="31"/>
        <v>11542300</v>
      </c>
      <c r="AH262" s="2">
        <f t="shared" si="31"/>
        <v>6605700</v>
      </c>
      <c r="AI262" s="2" cm="1">
        <f t="array" ref="AI262">_xlfn.XLOOKUP(AI$1&amp;$AB262,$M$3:$M$1662&amp;$N$3:$N$1662,$O$3:$O$1662,0,0,1)</f>
        <v>3700</v>
      </c>
      <c r="AJ262" s="2" cm="1">
        <f t="array" ref="AJ262">_xlfn.XLOOKUP(AJ$1&amp;$AB262,$M$3:$M$1662&amp;$N$3:$N$1662,$O$3:$O$1662,0,0,1)</f>
        <v>5700</v>
      </c>
      <c r="AK262" s="2" cm="1">
        <f t="array" ref="AK262">_xlfn.XLOOKUP(AK$1&amp;$AB262,$M$3:$M$1662&amp;$N$3:$N$1662,$O$3:$O$1662,0,0,1)</f>
        <v>7300</v>
      </c>
      <c r="AL262" s="2" cm="1">
        <f t="array" ref="AL262">_xlfn.XLOOKUP(AL$1&amp;$AB262,$M$3:$M$1662&amp;$N$3:$N$1662,$O$3:$O$1662,0,0,1)</f>
        <v>4100</v>
      </c>
      <c r="AM262" s="2" cm="1">
        <f t="array" ref="AM262">_xlfn.XLOOKUP(AM$1&amp;$AB262,$M$3:$M$1662&amp;$N$3:$N$1662,$O$3:$O$1662,0,0,1)</f>
        <v>29700</v>
      </c>
    </row>
    <row r="263" spans="13:39" x14ac:dyDescent="0.4">
      <c r="M263" t="s">
        <v>870</v>
      </c>
      <c r="N263" t="s">
        <v>503</v>
      </c>
      <c r="O263">
        <v>29700</v>
      </c>
      <c r="AB263" t="s">
        <v>199</v>
      </c>
      <c r="AC263" s="2">
        <f t="shared" si="30"/>
        <v>7248340</v>
      </c>
      <c r="AD263" s="2">
        <f t="shared" si="31"/>
        <v>5931100</v>
      </c>
      <c r="AE263" s="2">
        <f t="shared" si="31"/>
        <v>5428000</v>
      </c>
      <c r="AF263" s="2">
        <f t="shared" si="31"/>
        <v>6702000</v>
      </c>
      <c r="AG263" s="2">
        <f t="shared" si="31"/>
        <v>11550800</v>
      </c>
      <c r="AH263" s="2">
        <f t="shared" si="31"/>
        <v>6629800</v>
      </c>
      <c r="AI263" s="2" cm="1">
        <f t="array" ref="AI263">_xlfn.XLOOKUP(AI$1&amp;$AB263,$M$3:$M$1662&amp;$N$3:$N$1662,$O$3:$O$1662,0,0,1)</f>
        <v>7800</v>
      </c>
      <c r="AJ263" s="2" cm="1">
        <f t="array" ref="AJ263">_xlfn.XLOOKUP(AJ$1&amp;$AB263,$M$3:$M$1662&amp;$N$3:$N$1662,$O$3:$O$1662,0,0,1)</f>
        <v>12600</v>
      </c>
      <c r="AK263" s="2" cm="1">
        <f t="array" ref="AK263">_xlfn.XLOOKUP(AK$1&amp;$AB263,$M$3:$M$1662&amp;$N$3:$N$1662,$O$3:$O$1662,0,0,1)</f>
        <v>11800</v>
      </c>
      <c r="AL263" s="2" cm="1">
        <f t="array" ref="AL263">_xlfn.XLOOKUP(AL$1&amp;$AB263,$M$3:$M$1662&amp;$N$3:$N$1662,$O$3:$O$1662,0,0,1)</f>
        <v>8500</v>
      </c>
      <c r="AM263" s="2" cm="1">
        <f t="array" ref="AM263">_xlfn.XLOOKUP(AM$1&amp;$AB263,$M$3:$M$1662&amp;$N$3:$N$1662,$O$3:$O$1662,0,0,1)</f>
        <v>24100</v>
      </c>
    </row>
    <row r="264" spans="13:39" x14ac:dyDescent="0.4">
      <c r="M264" t="s">
        <v>870</v>
      </c>
      <c r="N264" t="s">
        <v>504</v>
      </c>
      <c r="O264">
        <v>24100</v>
      </c>
      <c r="AB264" t="s">
        <v>257</v>
      </c>
      <c r="AC264" s="2">
        <f t="shared" si="30"/>
        <v>7257120</v>
      </c>
      <c r="AD264" s="2">
        <f t="shared" si="31"/>
        <v>5936100</v>
      </c>
      <c r="AE264" s="2">
        <f t="shared" si="31"/>
        <v>5434900</v>
      </c>
      <c r="AF264" s="2">
        <f t="shared" si="31"/>
        <v>6717000</v>
      </c>
      <c r="AG264" s="2">
        <f t="shared" si="31"/>
        <v>11560000</v>
      </c>
      <c r="AH264" s="2">
        <f t="shared" si="31"/>
        <v>6637600</v>
      </c>
      <c r="AI264" s="2" cm="1">
        <f t="array" ref="AI264">_xlfn.XLOOKUP(AI$1&amp;$AB264,$M$3:$M$1662&amp;$N$3:$N$1662,$O$3:$O$1662,0,0,1)</f>
        <v>5000</v>
      </c>
      <c r="AJ264" s="2" cm="1">
        <f t="array" ref="AJ264">_xlfn.XLOOKUP(AJ$1&amp;$AB264,$M$3:$M$1662&amp;$N$3:$N$1662,$O$3:$O$1662,0,0,1)</f>
        <v>6900</v>
      </c>
      <c r="AK264" s="2" cm="1">
        <f t="array" ref="AK264">_xlfn.XLOOKUP(AK$1&amp;$AB264,$M$3:$M$1662&amp;$N$3:$N$1662,$O$3:$O$1662,0,0,1)</f>
        <v>15000</v>
      </c>
      <c r="AL264" s="2" cm="1">
        <f t="array" ref="AL264">_xlfn.XLOOKUP(AL$1&amp;$AB264,$M$3:$M$1662&amp;$N$3:$N$1662,$O$3:$O$1662,0,0,1)</f>
        <v>9200</v>
      </c>
      <c r="AM264" s="2" cm="1">
        <f t="array" ref="AM264">_xlfn.XLOOKUP(AM$1&amp;$AB264,$M$3:$M$1662&amp;$N$3:$N$1662,$O$3:$O$1662,0,0,1)</f>
        <v>7800</v>
      </c>
    </row>
    <row r="265" spans="13:39" x14ac:dyDescent="0.4">
      <c r="M265" t="s">
        <v>870</v>
      </c>
      <c r="N265" t="s">
        <v>505</v>
      </c>
      <c r="O265">
        <v>7800</v>
      </c>
      <c r="AB265" t="s">
        <v>190</v>
      </c>
      <c r="AC265" s="2">
        <f t="shared" si="30"/>
        <v>7270200</v>
      </c>
      <c r="AD265" s="2">
        <f t="shared" si="31"/>
        <v>5965700</v>
      </c>
      <c r="AE265" s="2">
        <f t="shared" si="31"/>
        <v>5439700</v>
      </c>
      <c r="AF265" s="2">
        <f t="shared" si="31"/>
        <v>6727900</v>
      </c>
      <c r="AG265" s="2">
        <f t="shared" si="31"/>
        <v>11566100</v>
      </c>
      <c r="AH265" s="2">
        <f t="shared" si="31"/>
        <v>6651600</v>
      </c>
      <c r="AI265" s="2" cm="1">
        <f t="array" ref="AI265">_xlfn.XLOOKUP(AI$1&amp;$AB265,$M$3:$M$1662&amp;$N$3:$N$1662,$O$3:$O$1662,0,0,1)</f>
        <v>29600</v>
      </c>
      <c r="AJ265" s="2" cm="1">
        <f t="array" ref="AJ265">_xlfn.XLOOKUP(AJ$1&amp;$AB265,$M$3:$M$1662&amp;$N$3:$N$1662,$O$3:$O$1662,0,0,1)</f>
        <v>4800</v>
      </c>
      <c r="AK265" s="2" cm="1">
        <f t="array" ref="AK265">_xlfn.XLOOKUP(AK$1&amp;$AB265,$M$3:$M$1662&amp;$N$3:$N$1662,$O$3:$O$1662,0,0,1)</f>
        <v>10900</v>
      </c>
      <c r="AL265" s="2" cm="1">
        <f t="array" ref="AL265">_xlfn.XLOOKUP(AL$1&amp;$AB265,$M$3:$M$1662&amp;$N$3:$N$1662,$O$3:$O$1662,0,0,1)</f>
        <v>6100</v>
      </c>
      <c r="AM265" s="2" cm="1">
        <f t="array" ref="AM265">_xlfn.XLOOKUP(AM$1&amp;$AB265,$M$3:$M$1662&amp;$N$3:$N$1662,$O$3:$O$1662,0,0,1)</f>
        <v>14000</v>
      </c>
    </row>
    <row r="266" spans="13:39" x14ac:dyDescent="0.4">
      <c r="M266" t="s">
        <v>870</v>
      </c>
      <c r="N266" t="s">
        <v>506</v>
      </c>
      <c r="O266">
        <v>14000</v>
      </c>
      <c r="AB266" t="s">
        <v>132</v>
      </c>
      <c r="AC266" s="2">
        <f t="shared" si="30"/>
        <v>7283760</v>
      </c>
      <c r="AD266" s="2">
        <f t="shared" si="31"/>
        <v>5989300</v>
      </c>
      <c r="AE266" s="2">
        <f t="shared" si="31"/>
        <v>5449800</v>
      </c>
      <c r="AF266" s="2">
        <f t="shared" si="31"/>
        <v>6743000</v>
      </c>
      <c r="AG266" s="2">
        <f t="shared" si="31"/>
        <v>11573900</v>
      </c>
      <c r="AH266" s="2">
        <f t="shared" si="31"/>
        <v>6662800</v>
      </c>
      <c r="AI266" s="2" cm="1">
        <f t="array" ref="AI266">_xlfn.XLOOKUP(AI$1&amp;$AB266,$M$3:$M$1662&amp;$N$3:$N$1662,$O$3:$O$1662,0,0,1)</f>
        <v>23600</v>
      </c>
      <c r="AJ266" s="2" cm="1">
        <f t="array" ref="AJ266">_xlfn.XLOOKUP(AJ$1&amp;$AB266,$M$3:$M$1662&amp;$N$3:$N$1662,$O$3:$O$1662,0,0,1)</f>
        <v>10100</v>
      </c>
      <c r="AK266" s="2" cm="1">
        <f t="array" ref="AK266">_xlfn.XLOOKUP(AK$1&amp;$AB266,$M$3:$M$1662&amp;$N$3:$N$1662,$O$3:$O$1662,0,0,1)</f>
        <v>15100</v>
      </c>
      <c r="AL266" s="2" cm="1">
        <f t="array" ref="AL266">_xlfn.XLOOKUP(AL$1&amp;$AB266,$M$3:$M$1662&amp;$N$3:$N$1662,$O$3:$O$1662,0,0,1)</f>
        <v>7800</v>
      </c>
      <c r="AM266" s="2" cm="1">
        <f t="array" ref="AM266">_xlfn.XLOOKUP(AM$1&amp;$AB266,$M$3:$M$1662&amp;$N$3:$N$1662,$O$3:$O$1662,0,0,1)</f>
        <v>11200</v>
      </c>
    </row>
    <row r="267" spans="13:39" x14ac:dyDescent="0.4">
      <c r="M267" t="s">
        <v>870</v>
      </c>
      <c r="N267" t="s">
        <v>507</v>
      </c>
      <c r="O267">
        <v>11200</v>
      </c>
      <c r="AB267" t="s">
        <v>48</v>
      </c>
      <c r="AC267" s="2">
        <f t="shared" si="30"/>
        <v>7290600</v>
      </c>
      <c r="AD267" s="2">
        <f t="shared" si="31"/>
        <v>5996800</v>
      </c>
      <c r="AE267" s="2">
        <f t="shared" si="31"/>
        <v>5455800</v>
      </c>
      <c r="AF267" s="2">
        <f t="shared" si="31"/>
        <v>6753700</v>
      </c>
      <c r="AG267" s="2">
        <f t="shared" si="31"/>
        <v>11578900</v>
      </c>
      <c r="AH267" s="2">
        <f t="shared" si="31"/>
        <v>6667800</v>
      </c>
      <c r="AI267" s="2" cm="1">
        <f t="array" ref="AI267">_xlfn.XLOOKUP(AI$1&amp;$AB267,$M$3:$M$1662&amp;$N$3:$N$1662,$O$3:$O$1662,0,0,1)</f>
        <v>7500</v>
      </c>
      <c r="AJ267" s="2" cm="1">
        <f t="array" ref="AJ267">_xlfn.XLOOKUP(AJ$1&amp;$AB267,$M$3:$M$1662&amp;$N$3:$N$1662,$O$3:$O$1662,0,0,1)</f>
        <v>6000</v>
      </c>
      <c r="AK267" s="2" cm="1">
        <f t="array" ref="AK267">_xlfn.XLOOKUP(AK$1&amp;$AB267,$M$3:$M$1662&amp;$N$3:$N$1662,$O$3:$O$1662,0,0,1)</f>
        <v>10700</v>
      </c>
      <c r="AL267" s="2" cm="1">
        <f t="array" ref="AL267">_xlfn.XLOOKUP(AL$1&amp;$AB267,$M$3:$M$1662&amp;$N$3:$N$1662,$O$3:$O$1662,0,0,1)</f>
        <v>5000</v>
      </c>
      <c r="AM267" s="2" cm="1">
        <f t="array" ref="AM267">_xlfn.XLOOKUP(AM$1&amp;$AB267,$M$3:$M$1662&amp;$N$3:$N$1662,$O$3:$O$1662,0,0,1)</f>
        <v>5000</v>
      </c>
    </row>
    <row r="268" spans="13:39" x14ac:dyDescent="0.4">
      <c r="M268" t="s">
        <v>870</v>
      </c>
      <c r="N268" t="s">
        <v>508</v>
      </c>
      <c r="O268">
        <v>5000</v>
      </c>
      <c r="AB268" t="s">
        <v>184</v>
      </c>
      <c r="AC268" s="2">
        <f t="shared" si="30"/>
        <v>7300840</v>
      </c>
      <c r="AD268" s="2">
        <f t="shared" si="31"/>
        <v>6001800</v>
      </c>
      <c r="AE268" s="2">
        <f t="shared" si="31"/>
        <v>5462600</v>
      </c>
      <c r="AF268" s="2">
        <f t="shared" si="31"/>
        <v>6768600</v>
      </c>
      <c r="AG268" s="2">
        <f t="shared" si="31"/>
        <v>11588000</v>
      </c>
      <c r="AH268" s="2">
        <f t="shared" si="31"/>
        <v>6683200</v>
      </c>
      <c r="AI268" s="2" cm="1">
        <f t="array" ref="AI268">_xlfn.XLOOKUP(AI$1&amp;$AB268,$M$3:$M$1662&amp;$N$3:$N$1662,$O$3:$O$1662,0,0,1)</f>
        <v>5000</v>
      </c>
      <c r="AJ268" s="2" cm="1">
        <f t="array" ref="AJ268">_xlfn.XLOOKUP(AJ$1&amp;$AB268,$M$3:$M$1662&amp;$N$3:$N$1662,$O$3:$O$1662,0,0,1)</f>
        <v>6800</v>
      </c>
      <c r="AK268" s="2" cm="1">
        <f t="array" ref="AK268">_xlfn.XLOOKUP(AK$1&amp;$AB268,$M$3:$M$1662&amp;$N$3:$N$1662,$O$3:$O$1662,0,0,1)</f>
        <v>14900</v>
      </c>
      <c r="AL268" s="2" cm="1">
        <f t="array" ref="AL268">_xlfn.XLOOKUP(AL$1&amp;$AB268,$M$3:$M$1662&amp;$N$3:$N$1662,$O$3:$O$1662,0,0,1)</f>
        <v>9100</v>
      </c>
      <c r="AM268" s="2" cm="1">
        <f t="array" ref="AM268">_xlfn.XLOOKUP(AM$1&amp;$AB268,$M$3:$M$1662&amp;$N$3:$N$1662,$O$3:$O$1662,0,0,1)</f>
        <v>15400</v>
      </c>
    </row>
    <row r="269" spans="13:39" x14ac:dyDescent="0.4">
      <c r="M269" t="s">
        <v>870</v>
      </c>
      <c r="N269" t="s">
        <v>509</v>
      </c>
      <c r="O269">
        <v>15400</v>
      </c>
      <c r="AB269" t="s">
        <v>85</v>
      </c>
      <c r="AC269" s="2">
        <f t="shared" si="30"/>
        <v>7320100</v>
      </c>
      <c r="AD269" s="2">
        <f t="shared" si="31"/>
        <v>6051600</v>
      </c>
      <c r="AE269" s="2">
        <f t="shared" si="31"/>
        <v>5469200</v>
      </c>
      <c r="AF269" s="2">
        <f t="shared" si="31"/>
        <v>6777400</v>
      </c>
      <c r="AG269" s="2">
        <f t="shared" si="31"/>
        <v>11610300</v>
      </c>
      <c r="AH269" s="2">
        <f t="shared" si="31"/>
        <v>6692000</v>
      </c>
      <c r="AI269" s="2" cm="1">
        <f t="array" ref="AI269">_xlfn.XLOOKUP(AI$1&amp;$AB269,$M$3:$M$1662&amp;$N$3:$N$1662,$O$3:$O$1662,0,0,1)</f>
        <v>49800</v>
      </c>
      <c r="AJ269" s="2" cm="1">
        <f t="array" ref="AJ269">_xlfn.XLOOKUP(AJ$1&amp;$AB269,$M$3:$M$1662&amp;$N$3:$N$1662,$O$3:$O$1662,0,0,1)</f>
        <v>6600</v>
      </c>
      <c r="AK269" s="2" cm="1">
        <f t="array" ref="AK269">_xlfn.XLOOKUP(AK$1&amp;$AB269,$M$3:$M$1662&amp;$N$3:$N$1662,$O$3:$O$1662,0,0,1)</f>
        <v>8800</v>
      </c>
      <c r="AL269" s="2" cm="1">
        <f t="array" ref="AL269">_xlfn.XLOOKUP(AL$1&amp;$AB269,$M$3:$M$1662&amp;$N$3:$N$1662,$O$3:$O$1662,0,0,1)</f>
        <v>22300</v>
      </c>
      <c r="AM269" s="2" cm="1">
        <f t="array" ref="AM269">_xlfn.XLOOKUP(AM$1&amp;$AB269,$M$3:$M$1662&amp;$N$3:$N$1662,$O$3:$O$1662,0,0,1)</f>
        <v>8800</v>
      </c>
    </row>
    <row r="270" spans="13:39" x14ac:dyDescent="0.4">
      <c r="M270" t="s">
        <v>870</v>
      </c>
      <c r="N270" t="s">
        <v>510</v>
      </c>
      <c r="O270">
        <v>8800</v>
      </c>
      <c r="AB270" t="s">
        <v>216</v>
      </c>
      <c r="AC270" s="2">
        <f t="shared" si="30"/>
        <v>7328100</v>
      </c>
      <c r="AD270" s="2">
        <f t="shared" si="31"/>
        <v>6061400</v>
      </c>
      <c r="AE270" s="2">
        <f t="shared" si="31"/>
        <v>5474200</v>
      </c>
      <c r="AF270" s="2">
        <f t="shared" si="31"/>
        <v>6783800</v>
      </c>
      <c r="AG270" s="2">
        <f t="shared" si="31"/>
        <v>11620000</v>
      </c>
      <c r="AH270" s="2">
        <f t="shared" si="31"/>
        <v>6701100</v>
      </c>
      <c r="AI270" s="2" cm="1">
        <f t="array" ref="AI270">_xlfn.XLOOKUP(AI$1&amp;$AB270,$M$3:$M$1662&amp;$N$3:$N$1662,$O$3:$O$1662,0,0,1)</f>
        <v>9800</v>
      </c>
      <c r="AJ270" s="2" cm="1">
        <f t="array" ref="AJ270">_xlfn.XLOOKUP(AJ$1&amp;$AB270,$M$3:$M$1662&amp;$N$3:$N$1662,$O$3:$O$1662,0,0,1)</f>
        <v>5000</v>
      </c>
      <c r="AK270" s="2" cm="1">
        <f t="array" ref="AK270">_xlfn.XLOOKUP(AK$1&amp;$AB270,$M$3:$M$1662&amp;$N$3:$N$1662,$O$3:$O$1662,0,0,1)</f>
        <v>6400</v>
      </c>
      <c r="AL270" s="2" cm="1">
        <f t="array" ref="AL270">_xlfn.XLOOKUP(AL$1&amp;$AB270,$M$3:$M$1662&amp;$N$3:$N$1662,$O$3:$O$1662,0,0,1)</f>
        <v>9700</v>
      </c>
      <c r="AM270" s="2" cm="1">
        <f t="array" ref="AM270">_xlfn.XLOOKUP(AM$1&amp;$AB270,$M$3:$M$1662&amp;$N$3:$N$1662,$O$3:$O$1662,0,0,1)</f>
        <v>9100</v>
      </c>
    </row>
    <row r="271" spans="13:39" x14ac:dyDescent="0.4">
      <c r="M271" t="s">
        <v>870</v>
      </c>
      <c r="N271" t="s">
        <v>511</v>
      </c>
      <c r="O271">
        <v>9100</v>
      </c>
      <c r="AB271" t="s">
        <v>282</v>
      </c>
      <c r="AC271" s="2">
        <f t="shared" si="30"/>
        <v>7346440</v>
      </c>
      <c r="AD271" s="2">
        <f t="shared" si="31"/>
        <v>6076600</v>
      </c>
      <c r="AE271" s="2">
        <f t="shared" si="31"/>
        <v>5488600</v>
      </c>
      <c r="AF271" s="2">
        <f t="shared" si="31"/>
        <v>6805000</v>
      </c>
      <c r="AG271" s="2">
        <f t="shared" si="31"/>
        <v>11655600</v>
      </c>
      <c r="AH271" s="2">
        <f t="shared" si="31"/>
        <v>6706400</v>
      </c>
      <c r="AI271" s="2" cm="1">
        <f t="array" ref="AI271">_xlfn.XLOOKUP(AI$1&amp;$AB271,$M$3:$M$1662&amp;$N$3:$N$1662,$O$3:$O$1662,0,0,1)</f>
        <v>15200</v>
      </c>
      <c r="AJ271" s="2" cm="1">
        <f t="array" ref="AJ271">_xlfn.XLOOKUP(AJ$1&amp;$AB271,$M$3:$M$1662&amp;$N$3:$N$1662,$O$3:$O$1662,0,0,1)</f>
        <v>14400</v>
      </c>
      <c r="AK271" s="2" cm="1">
        <f t="array" ref="AK271">_xlfn.XLOOKUP(AK$1&amp;$AB271,$M$3:$M$1662&amp;$N$3:$N$1662,$O$3:$O$1662,0,0,1)</f>
        <v>21200</v>
      </c>
      <c r="AL271" s="2" cm="1">
        <f t="array" ref="AL271">_xlfn.XLOOKUP(AL$1&amp;$AB271,$M$3:$M$1662&amp;$N$3:$N$1662,$O$3:$O$1662,0,0,1)</f>
        <v>35600</v>
      </c>
      <c r="AM271" s="2" cm="1">
        <f t="array" ref="AM271">_xlfn.XLOOKUP(AM$1&amp;$AB271,$M$3:$M$1662&amp;$N$3:$N$1662,$O$3:$O$1662,0,0,1)</f>
        <v>5300</v>
      </c>
    </row>
    <row r="272" spans="13:39" x14ac:dyDescent="0.4">
      <c r="M272" t="s">
        <v>870</v>
      </c>
      <c r="N272" t="s">
        <v>512</v>
      </c>
      <c r="O272">
        <v>5300</v>
      </c>
      <c r="AB272" t="s">
        <v>148</v>
      </c>
      <c r="AC272" s="2">
        <f t="shared" si="30"/>
        <v>7365620</v>
      </c>
      <c r="AD272" s="2">
        <f t="shared" si="31"/>
        <v>6092400</v>
      </c>
      <c r="AE272" s="2">
        <f t="shared" si="31"/>
        <v>5496400</v>
      </c>
      <c r="AF272" s="2">
        <f t="shared" si="31"/>
        <v>6853800</v>
      </c>
      <c r="AG272" s="2">
        <f t="shared" si="31"/>
        <v>11669200</v>
      </c>
      <c r="AH272" s="2">
        <f t="shared" si="31"/>
        <v>6716300</v>
      </c>
      <c r="AI272" s="2" cm="1">
        <f t="array" ref="AI272">_xlfn.XLOOKUP(AI$1&amp;$AB272,$M$3:$M$1662&amp;$N$3:$N$1662,$O$3:$O$1662,0,0,1)</f>
        <v>15800</v>
      </c>
      <c r="AJ272" s="2" cm="1">
        <f t="array" ref="AJ272">_xlfn.XLOOKUP(AJ$1&amp;$AB272,$M$3:$M$1662&amp;$N$3:$N$1662,$O$3:$O$1662,0,0,1)</f>
        <v>7800</v>
      </c>
      <c r="AK272" s="2" cm="1">
        <f t="array" ref="AK272">_xlfn.XLOOKUP(AK$1&amp;$AB272,$M$3:$M$1662&amp;$N$3:$N$1662,$O$3:$O$1662,0,0,1)</f>
        <v>48800</v>
      </c>
      <c r="AL272" s="2" cm="1">
        <f t="array" ref="AL272">_xlfn.XLOOKUP(AL$1&amp;$AB272,$M$3:$M$1662&amp;$N$3:$N$1662,$O$3:$O$1662,0,0,1)</f>
        <v>13600</v>
      </c>
      <c r="AM272" s="2" cm="1">
        <f t="array" ref="AM272">_xlfn.XLOOKUP(AM$1&amp;$AB272,$M$3:$M$1662&amp;$N$3:$N$1662,$O$3:$O$1662,0,0,1)</f>
        <v>9900</v>
      </c>
    </row>
    <row r="273" spans="13:39" x14ac:dyDescent="0.4">
      <c r="M273" t="s">
        <v>870</v>
      </c>
      <c r="N273" t="s">
        <v>513</v>
      </c>
      <c r="O273">
        <v>9900</v>
      </c>
      <c r="AB273" t="s">
        <v>64</v>
      </c>
      <c r="AC273" s="2">
        <f t="shared" si="30"/>
        <v>7381940</v>
      </c>
      <c r="AD273" s="2">
        <f t="shared" si="31"/>
        <v>6104900</v>
      </c>
      <c r="AE273" s="2">
        <f t="shared" si="31"/>
        <v>5506100</v>
      </c>
      <c r="AF273" s="2">
        <f t="shared" si="31"/>
        <v>6869400</v>
      </c>
      <c r="AG273" s="2">
        <f t="shared" si="31"/>
        <v>11700200</v>
      </c>
      <c r="AH273" s="2">
        <f t="shared" si="31"/>
        <v>6729100</v>
      </c>
      <c r="AI273" s="2" cm="1">
        <f t="array" ref="AI273">_xlfn.XLOOKUP(AI$1&amp;$AB273,$M$3:$M$1662&amp;$N$3:$N$1662,$O$3:$O$1662,0,0,1)</f>
        <v>12500</v>
      </c>
      <c r="AJ273" s="2" cm="1">
        <f t="array" ref="AJ273">_xlfn.XLOOKUP(AJ$1&amp;$AB273,$M$3:$M$1662&amp;$N$3:$N$1662,$O$3:$O$1662,0,0,1)</f>
        <v>9700</v>
      </c>
      <c r="AK273" s="2" cm="1">
        <f t="array" ref="AK273">_xlfn.XLOOKUP(AK$1&amp;$AB273,$M$3:$M$1662&amp;$N$3:$N$1662,$O$3:$O$1662,0,0,1)</f>
        <v>15600</v>
      </c>
      <c r="AL273" s="2" cm="1">
        <f t="array" ref="AL273">_xlfn.XLOOKUP(AL$1&amp;$AB273,$M$3:$M$1662&amp;$N$3:$N$1662,$O$3:$O$1662,0,0,1)</f>
        <v>31000</v>
      </c>
      <c r="AM273" s="2" cm="1">
        <f t="array" ref="AM273">_xlfn.XLOOKUP(AM$1&amp;$AB273,$M$3:$M$1662&amp;$N$3:$N$1662,$O$3:$O$1662,0,0,1)</f>
        <v>12800</v>
      </c>
    </row>
    <row r="274" spans="13:39" x14ac:dyDescent="0.4">
      <c r="M274" t="s">
        <v>870</v>
      </c>
      <c r="N274" t="s">
        <v>514</v>
      </c>
      <c r="O274">
        <v>12800</v>
      </c>
      <c r="AB274" t="s">
        <v>273</v>
      </c>
      <c r="AC274" s="2">
        <f t="shared" si="30"/>
        <v>7397980</v>
      </c>
      <c r="AD274" s="2">
        <f t="shared" si="31"/>
        <v>6118500</v>
      </c>
      <c r="AE274" s="2">
        <f t="shared" si="31"/>
        <v>5516000</v>
      </c>
      <c r="AF274" s="2">
        <f t="shared" si="31"/>
        <v>6874500</v>
      </c>
      <c r="AG274" s="2">
        <f t="shared" si="31"/>
        <v>11730100</v>
      </c>
      <c r="AH274" s="2">
        <f t="shared" si="31"/>
        <v>6750800</v>
      </c>
      <c r="AI274" s="2" cm="1">
        <f t="array" ref="AI274">_xlfn.XLOOKUP(AI$1&amp;$AB274,$M$3:$M$1662&amp;$N$3:$N$1662,$O$3:$O$1662,0,0,1)</f>
        <v>13600</v>
      </c>
      <c r="AJ274" s="2" cm="1">
        <f t="array" ref="AJ274">_xlfn.XLOOKUP(AJ$1&amp;$AB274,$M$3:$M$1662&amp;$N$3:$N$1662,$O$3:$O$1662,0,0,1)</f>
        <v>9900</v>
      </c>
      <c r="AK274" s="2" cm="1">
        <f t="array" ref="AK274">_xlfn.XLOOKUP(AK$1&amp;$AB274,$M$3:$M$1662&amp;$N$3:$N$1662,$O$3:$O$1662,0,0,1)</f>
        <v>5100</v>
      </c>
      <c r="AL274" s="2" cm="1">
        <f t="array" ref="AL274">_xlfn.XLOOKUP(AL$1&amp;$AB274,$M$3:$M$1662&amp;$N$3:$N$1662,$O$3:$O$1662,0,0,1)</f>
        <v>29900</v>
      </c>
      <c r="AM274" s="2" cm="1">
        <f t="array" ref="AM274">_xlfn.XLOOKUP(AM$1&amp;$AB274,$M$3:$M$1662&amp;$N$3:$N$1662,$O$3:$O$1662,0,0,1)</f>
        <v>21700</v>
      </c>
    </row>
    <row r="275" spans="13:39" x14ac:dyDescent="0.4">
      <c r="M275" t="s">
        <v>870</v>
      </c>
      <c r="N275" t="s">
        <v>515</v>
      </c>
      <c r="O275">
        <v>21700</v>
      </c>
      <c r="AB275" t="s">
        <v>80</v>
      </c>
      <c r="AC275" s="2">
        <f t="shared" si="30"/>
        <v>7409000</v>
      </c>
      <c r="AD275" s="2">
        <f t="shared" si="31"/>
        <v>6125300</v>
      </c>
      <c r="AE275" s="2">
        <f t="shared" si="31"/>
        <v>5524300</v>
      </c>
      <c r="AF275" s="2">
        <f t="shared" si="31"/>
        <v>6886000</v>
      </c>
      <c r="AG275" s="2">
        <f t="shared" si="31"/>
        <v>11745100</v>
      </c>
      <c r="AH275" s="2">
        <f t="shared" si="31"/>
        <v>6764300</v>
      </c>
      <c r="AI275" s="2" cm="1">
        <f t="array" ref="AI275">_xlfn.XLOOKUP(AI$1&amp;$AB275,$M$3:$M$1662&amp;$N$3:$N$1662,$O$3:$O$1662,0,0,1)</f>
        <v>6800</v>
      </c>
      <c r="AJ275" s="2" cm="1">
        <f t="array" ref="AJ275">_xlfn.XLOOKUP(AJ$1&amp;$AB275,$M$3:$M$1662&amp;$N$3:$N$1662,$O$3:$O$1662,0,0,1)</f>
        <v>8300</v>
      </c>
      <c r="AK275" s="2" cm="1">
        <f t="array" ref="AK275">_xlfn.XLOOKUP(AK$1&amp;$AB275,$M$3:$M$1662&amp;$N$3:$N$1662,$O$3:$O$1662,0,0,1)</f>
        <v>11500</v>
      </c>
      <c r="AL275" s="2" cm="1">
        <f t="array" ref="AL275">_xlfn.XLOOKUP(AL$1&amp;$AB275,$M$3:$M$1662&amp;$N$3:$N$1662,$O$3:$O$1662,0,0,1)</f>
        <v>15000</v>
      </c>
      <c r="AM275" s="2" cm="1">
        <f t="array" ref="AM275">_xlfn.XLOOKUP(AM$1&amp;$AB275,$M$3:$M$1662&amp;$N$3:$N$1662,$O$3:$O$1662,0,0,1)</f>
        <v>13500</v>
      </c>
    </row>
    <row r="276" spans="13:39" x14ac:dyDescent="0.4">
      <c r="M276" t="s">
        <v>870</v>
      </c>
      <c r="N276" t="s">
        <v>516</v>
      </c>
      <c r="O276">
        <v>13500</v>
      </c>
      <c r="AB276" t="s">
        <v>31</v>
      </c>
      <c r="AC276" s="2">
        <f t="shared" si="30"/>
        <v>7419360</v>
      </c>
      <c r="AD276" s="2">
        <f t="shared" ref="AD276:AH291" si="32">AD275+AI276</f>
        <v>6134300</v>
      </c>
      <c r="AE276" s="2">
        <f t="shared" si="32"/>
        <v>5536700</v>
      </c>
      <c r="AF276" s="2">
        <f t="shared" si="32"/>
        <v>6897400</v>
      </c>
      <c r="AG276" s="2">
        <f t="shared" si="32"/>
        <v>11758200</v>
      </c>
      <c r="AH276" s="2">
        <f t="shared" si="32"/>
        <v>6770200</v>
      </c>
      <c r="AI276" s="2" cm="1">
        <f t="array" ref="AI276">_xlfn.XLOOKUP(AI$1&amp;$AB276,$M$3:$M$1662&amp;$N$3:$N$1662,$O$3:$O$1662,0,0,1)</f>
        <v>9000</v>
      </c>
      <c r="AJ276" s="2" cm="1">
        <f t="array" ref="AJ276">_xlfn.XLOOKUP(AJ$1&amp;$AB276,$M$3:$M$1662&amp;$N$3:$N$1662,$O$3:$O$1662,0,0,1)</f>
        <v>12400</v>
      </c>
      <c r="AK276" s="2" cm="1">
        <f t="array" ref="AK276">_xlfn.XLOOKUP(AK$1&amp;$AB276,$M$3:$M$1662&amp;$N$3:$N$1662,$O$3:$O$1662,0,0,1)</f>
        <v>11400</v>
      </c>
      <c r="AL276" s="2" cm="1">
        <f t="array" ref="AL276">_xlfn.XLOOKUP(AL$1&amp;$AB276,$M$3:$M$1662&amp;$N$3:$N$1662,$O$3:$O$1662,0,0,1)</f>
        <v>13100</v>
      </c>
      <c r="AM276" s="2" cm="1">
        <f t="array" ref="AM276">_xlfn.XLOOKUP(AM$1&amp;$AB276,$M$3:$M$1662&amp;$N$3:$N$1662,$O$3:$O$1662,0,0,1)</f>
        <v>5900</v>
      </c>
    </row>
    <row r="277" spans="13:39" x14ac:dyDescent="0.4">
      <c r="M277" t="s">
        <v>870</v>
      </c>
      <c r="N277" t="s">
        <v>517</v>
      </c>
      <c r="O277">
        <v>5900</v>
      </c>
      <c r="AB277" t="s">
        <v>40</v>
      </c>
      <c r="AC277" s="2">
        <f t="shared" si="30"/>
        <v>7432340</v>
      </c>
      <c r="AD277" s="2">
        <f t="shared" si="32"/>
        <v>6141500</v>
      </c>
      <c r="AE277" s="2">
        <f t="shared" si="32"/>
        <v>5541300</v>
      </c>
      <c r="AF277" s="2">
        <f t="shared" si="32"/>
        <v>6914800</v>
      </c>
      <c r="AG277" s="2">
        <f t="shared" si="32"/>
        <v>11779400</v>
      </c>
      <c r="AH277" s="2">
        <f t="shared" si="32"/>
        <v>6784700</v>
      </c>
      <c r="AI277" s="2" cm="1">
        <f t="array" ref="AI277">_xlfn.XLOOKUP(AI$1&amp;$AB277,$M$3:$M$1662&amp;$N$3:$N$1662,$O$3:$O$1662,0,0,1)</f>
        <v>7200</v>
      </c>
      <c r="AJ277" s="2" cm="1">
        <f t="array" ref="AJ277">_xlfn.XLOOKUP(AJ$1&amp;$AB277,$M$3:$M$1662&amp;$N$3:$N$1662,$O$3:$O$1662,0,0,1)</f>
        <v>4600</v>
      </c>
      <c r="AK277" s="2" cm="1">
        <f t="array" ref="AK277">_xlfn.XLOOKUP(AK$1&amp;$AB277,$M$3:$M$1662&amp;$N$3:$N$1662,$O$3:$O$1662,0,0,1)</f>
        <v>17400</v>
      </c>
      <c r="AL277" s="2" cm="1">
        <f t="array" ref="AL277">_xlfn.XLOOKUP(AL$1&amp;$AB277,$M$3:$M$1662&amp;$N$3:$N$1662,$O$3:$O$1662,0,0,1)</f>
        <v>21200</v>
      </c>
      <c r="AM277" s="2" cm="1">
        <f t="array" ref="AM277">_xlfn.XLOOKUP(AM$1&amp;$AB277,$M$3:$M$1662&amp;$N$3:$N$1662,$O$3:$O$1662,0,0,1)</f>
        <v>14500</v>
      </c>
    </row>
    <row r="278" spans="13:39" x14ac:dyDescent="0.4">
      <c r="M278" t="s">
        <v>870</v>
      </c>
      <c r="N278" t="s">
        <v>518</v>
      </c>
      <c r="O278">
        <v>14500</v>
      </c>
      <c r="AB278" t="s">
        <v>46</v>
      </c>
      <c r="AC278" s="2">
        <f t="shared" si="30"/>
        <v>7448880</v>
      </c>
      <c r="AD278" s="2">
        <f t="shared" si="32"/>
        <v>6156500</v>
      </c>
      <c r="AE278" s="2">
        <f t="shared" si="32"/>
        <v>5560400</v>
      </c>
      <c r="AF278" s="2">
        <f t="shared" si="32"/>
        <v>6924000</v>
      </c>
      <c r="AG278" s="2">
        <f t="shared" si="32"/>
        <v>11793300</v>
      </c>
      <c r="AH278" s="2">
        <f t="shared" si="32"/>
        <v>6810200</v>
      </c>
      <c r="AI278" s="2" cm="1">
        <f t="array" ref="AI278">_xlfn.XLOOKUP(AI$1&amp;$AB278,$M$3:$M$1662&amp;$N$3:$N$1662,$O$3:$O$1662,0,0,1)</f>
        <v>15000</v>
      </c>
      <c r="AJ278" s="2" cm="1">
        <f t="array" ref="AJ278">_xlfn.XLOOKUP(AJ$1&amp;$AB278,$M$3:$M$1662&amp;$N$3:$N$1662,$O$3:$O$1662,0,0,1)</f>
        <v>19100</v>
      </c>
      <c r="AK278" s="2" cm="1">
        <f t="array" ref="AK278">_xlfn.XLOOKUP(AK$1&amp;$AB278,$M$3:$M$1662&amp;$N$3:$N$1662,$O$3:$O$1662,0,0,1)</f>
        <v>9200</v>
      </c>
      <c r="AL278" s="2" cm="1">
        <f t="array" ref="AL278">_xlfn.XLOOKUP(AL$1&amp;$AB278,$M$3:$M$1662&amp;$N$3:$N$1662,$O$3:$O$1662,0,0,1)</f>
        <v>13900</v>
      </c>
      <c r="AM278" s="2" cm="1">
        <f t="array" ref="AM278">_xlfn.XLOOKUP(AM$1&amp;$AB278,$M$3:$M$1662&amp;$N$3:$N$1662,$O$3:$O$1662,0,0,1)</f>
        <v>25500</v>
      </c>
    </row>
    <row r="279" spans="13:39" x14ac:dyDescent="0.4">
      <c r="M279" t="s">
        <v>870</v>
      </c>
      <c r="N279" t="s">
        <v>519</v>
      </c>
      <c r="O279">
        <v>25500</v>
      </c>
      <c r="AB279" t="s">
        <v>69</v>
      </c>
      <c r="AC279" s="2">
        <f t="shared" si="30"/>
        <v>7459160</v>
      </c>
      <c r="AD279" s="2">
        <f t="shared" si="32"/>
        <v>6164000</v>
      </c>
      <c r="AE279" s="2">
        <f t="shared" si="32"/>
        <v>5565600</v>
      </c>
      <c r="AF279" s="2">
        <f t="shared" si="32"/>
        <v>6943700</v>
      </c>
      <c r="AG279" s="2">
        <f t="shared" si="32"/>
        <v>11804400</v>
      </c>
      <c r="AH279" s="2">
        <f t="shared" si="32"/>
        <v>6818100</v>
      </c>
      <c r="AI279" s="2" cm="1">
        <f t="array" ref="AI279">_xlfn.XLOOKUP(AI$1&amp;$AB279,$M$3:$M$1662&amp;$N$3:$N$1662,$O$3:$O$1662,0,0,1)</f>
        <v>7500</v>
      </c>
      <c r="AJ279" s="2" cm="1">
        <f t="array" ref="AJ279">_xlfn.XLOOKUP(AJ$1&amp;$AB279,$M$3:$M$1662&amp;$N$3:$N$1662,$O$3:$O$1662,0,0,1)</f>
        <v>5200</v>
      </c>
      <c r="AK279" s="2" cm="1">
        <f t="array" ref="AK279">_xlfn.XLOOKUP(AK$1&amp;$AB279,$M$3:$M$1662&amp;$N$3:$N$1662,$O$3:$O$1662,0,0,1)</f>
        <v>19700</v>
      </c>
      <c r="AL279" s="2" cm="1">
        <f t="array" ref="AL279">_xlfn.XLOOKUP(AL$1&amp;$AB279,$M$3:$M$1662&amp;$N$3:$N$1662,$O$3:$O$1662,0,0,1)</f>
        <v>11100</v>
      </c>
      <c r="AM279" s="2" cm="1">
        <f t="array" ref="AM279">_xlfn.XLOOKUP(AM$1&amp;$AB279,$M$3:$M$1662&amp;$N$3:$N$1662,$O$3:$O$1662,0,0,1)</f>
        <v>7900</v>
      </c>
    </row>
    <row r="280" spans="13:39" x14ac:dyDescent="0.4">
      <c r="M280" t="s">
        <v>870</v>
      </c>
      <c r="N280" t="s">
        <v>520</v>
      </c>
      <c r="O280">
        <v>7900</v>
      </c>
      <c r="AB280" t="s">
        <v>70</v>
      </c>
      <c r="AC280" s="2">
        <f t="shared" si="30"/>
        <v>7473700</v>
      </c>
      <c r="AD280" s="2">
        <f t="shared" si="32"/>
        <v>6167200</v>
      </c>
      <c r="AE280" s="2">
        <f t="shared" si="32"/>
        <v>5578000</v>
      </c>
      <c r="AF280" s="2">
        <f t="shared" si="32"/>
        <v>6972800</v>
      </c>
      <c r="AG280" s="2">
        <f t="shared" si="32"/>
        <v>11818900</v>
      </c>
      <c r="AH280" s="2">
        <f t="shared" si="32"/>
        <v>6831600</v>
      </c>
      <c r="AI280" s="2" cm="1">
        <f t="array" ref="AI280">_xlfn.XLOOKUP(AI$1&amp;$AB280,$M$3:$M$1662&amp;$N$3:$N$1662,$O$3:$O$1662,0,0,1)</f>
        <v>3200</v>
      </c>
      <c r="AJ280" s="2" cm="1">
        <f t="array" ref="AJ280">_xlfn.XLOOKUP(AJ$1&amp;$AB280,$M$3:$M$1662&amp;$N$3:$N$1662,$O$3:$O$1662,0,0,1)</f>
        <v>12400</v>
      </c>
      <c r="AK280" s="2" cm="1">
        <f t="array" ref="AK280">_xlfn.XLOOKUP(AK$1&amp;$AB280,$M$3:$M$1662&amp;$N$3:$N$1662,$O$3:$O$1662,0,0,1)</f>
        <v>29100</v>
      </c>
      <c r="AL280" s="2" cm="1">
        <f t="array" ref="AL280">_xlfn.XLOOKUP(AL$1&amp;$AB280,$M$3:$M$1662&amp;$N$3:$N$1662,$O$3:$O$1662,0,0,1)</f>
        <v>14500</v>
      </c>
      <c r="AM280" s="2" cm="1">
        <f t="array" ref="AM280">_xlfn.XLOOKUP(AM$1&amp;$AB280,$M$3:$M$1662&amp;$N$3:$N$1662,$O$3:$O$1662,0,0,1)</f>
        <v>13500</v>
      </c>
    </row>
    <row r="281" spans="13:39" x14ac:dyDescent="0.4">
      <c r="M281" t="s">
        <v>870</v>
      </c>
      <c r="N281" t="s">
        <v>521</v>
      </c>
      <c r="O281">
        <v>13500</v>
      </c>
      <c r="AB281" t="s">
        <v>15</v>
      </c>
      <c r="AC281" s="2">
        <f t="shared" si="30"/>
        <v>7485260</v>
      </c>
      <c r="AD281" s="2">
        <f t="shared" si="32"/>
        <v>6179200</v>
      </c>
      <c r="AE281" s="2">
        <f t="shared" si="32"/>
        <v>5582300</v>
      </c>
      <c r="AF281" s="2">
        <f t="shared" si="32"/>
        <v>6987800</v>
      </c>
      <c r="AG281" s="2">
        <f t="shared" si="32"/>
        <v>11833700</v>
      </c>
      <c r="AH281" s="2">
        <f t="shared" si="32"/>
        <v>6843300</v>
      </c>
      <c r="AI281" s="2" cm="1">
        <f t="array" ref="AI281">_xlfn.XLOOKUP(AI$1&amp;$AB281,$M$3:$M$1662&amp;$N$3:$N$1662,$O$3:$O$1662,0,0,1)</f>
        <v>12000</v>
      </c>
      <c r="AJ281" s="2" cm="1">
        <f t="array" ref="AJ281">_xlfn.XLOOKUP(AJ$1&amp;$AB281,$M$3:$M$1662&amp;$N$3:$N$1662,$O$3:$O$1662,0,0,1)</f>
        <v>4300</v>
      </c>
      <c r="AK281" s="2" cm="1">
        <f t="array" ref="AK281">_xlfn.XLOOKUP(AK$1&amp;$AB281,$M$3:$M$1662&amp;$N$3:$N$1662,$O$3:$O$1662,0,0,1)</f>
        <v>15000</v>
      </c>
      <c r="AL281" s="2" cm="1">
        <f t="array" ref="AL281">_xlfn.XLOOKUP(AL$1&amp;$AB281,$M$3:$M$1662&amp;$N$3:$N$1662,$O$3:$O$1662,0,0,1)</f>
        <v>14800</v>
      </c>
      <c r="AM281" s="2" cm="1">
        <f t="array" ref="AM281">_xlfn.XLOOKUP(AM$1&amp;$AB281,$M$3:$M$1662&amp;$N$3:$N$1662,$O$3:$O$1662,0,0,1)</f>
        <v>11700</v>
      </c>
    </row>
    <row r="282" spans="13:39" x14ac:dyDescent="0.4">
      <c r="M282" t="s">
        <v>870</v>
      </c>
      <c r="N282" t="s">
        <v>522</v>
      </c>
      <c r="O282">
        <v>11700</v>
      </c>
      <c r="AB282" t="s">
        <v>22</v>
      </c>
      <c r="AC282" s="2">
        <f t="shared" si="30"/>
        <v>7496980</v>
      </c>
      <c r="AD282" s="2">
        <f t="shared" si="32"/>
        <v>6191900</v>
      </c>
      <c r="AE282" s="2">
        <f t="shared" si="32"/>
        <v>5591400</v>
      </c>
      <c r="AF282" s="2">
        <f t="shared" si="32"/>
        <v>7000200</v>
      </c>
      <c r="AG282" s="2">
        <f t="shared" si="32"/>
        <v>11854200</v>
      </c>
      <c r="AH282" s="2">
        <f t="shared" si="32"/>
        <v>6847200</v>
      </c>
      <c r="AI282" s="2" cm="1">
        <f t="array" ref="AI282">_xlfn.XLOOKUP(AI$1&amp;$AB282,$M$3:$M$1662&amp;$N$3:$N$1662,$O$3:$O$1662,0,0,1)</f>
        <v>12700</v>
      </c>
      <c r="AJ282" s="2" cm="1">
        <f t="array" ref="AJ282">_xlfn.XLOOKUP(AJ$1&amp;$AB282,$M$3:$M$1662&amp;$N$3:$N$1662,$O$3:$O$1662,0,0,1)</f>
        <v>9100</v>
      </c>
      <c r="AK282" s="2" cm="1">
        <f t="array" ref="AK282">_xlfn.XLOOKUP(AK$1&amp;$AB282,$M$3:$M$1662&amp;$N$3:$N$1662,$O$3:$O$1662,0,0,1)</f>
        <v>12400</v>
      </c>
      <c r="AL282" s="2" cm="1">
        <f t="array" ref="AL282">_xlfn.XLOOKUP(AL$1&amp;$AB282,$M$3:$M$1662&amp;$N$3:$N$1662,$O$3:$O$1662,0,0,1)</f>
        <v>20500</v>
      </c>
      <c r="AM282" s="2" cm="1">
        <f t="array" ref="AM282">_xlfn.XLOOKUP(AM$1&amp;$AB282,$M$3:$M$1662&amp;$N$3:$N$1662,$O$3:$O$1662,0,0,1)</f>
        <v>3900</v>
      </c>
    </row>
    <row r="283" spans="13:39" x14ac:dyDescent="0.4">
      <c r="M283" t="s">
        <v>870</v>
      </c>
      <c r="N283" t="s">
        <v>523</v>
      </c>
      <c r="O283">
        <v>3900</v>
      </c>
      <c r="AB283" t="s">
        <v>34</v>
      </c>
      <c r="AC283" s="2">
        <f t="shared" si="30"/>
        <v>7519160</v>
      </c>
      <c r="AD283" s="2">
        <f t="shared" si="32"/>
        <v>6213800</v>
      </c>
      <c r="AE283" s="2">
        <f t="shared" si="32"/>
        <v>5622300</v>
      </c>
      <c r="AF283" s="2">
        <f t="shared" si="32"/>
        <v>7015600</v>
      </c>
      <c r="AG283" s="2">
        <f t="shared" si="32"/>
        <v>11881900</v>
      </c>
      <c r="AH283" s="2">
        <f t="shared" si="32"/>
        <v>6862200</v>
      </c>
      <c r="AI283" s="2" cm="1">
        <f t="array" ref="AI283">_xlfn.XLOOKUP(AI$1&amp;$AB283,$M$3:$M$1662&amp;$N$3:$N$1662,$O$3:$O$1662,0,0,1)</f>
        <v>21900</v>
      </c>
      <c r="AJ283" s="2" cm="1">
        <f t="array" ref="AJ283">_xlfn.XLOOKUP(AJ$1&amp;$AB283,$M$3:$M$1662&amp;$N$3:$N$1662,$O$3:$O$1662,0,0,1)</f>
        <v>30900</v>
      </c>
      <c r="AK283" s="2" cm="1">
        <f t="array" ref="AK283">_xlfn.XLOOKUP(AK$1&amp;$AB283,$M$3:$M$1662&amp;$N$3:$N$1662,$O$3:$O$1662,0,0,1)</f>
        <v>15400</v>
      </c>
      <c r="AL283" s="2" cm="1">
        <f t="array" ref="AL283">_xlfn.XLOOKUP(AL$1&amp;$AB283,$M$3:$M$1662&amp;$N$3:$N$1662,$O$3:$O$1662,0,0,1)</f>
        <v>27700</v>
      </c>
      <c r="AM283" s="2" cm="1">
        <f t="array" ref="AM283">_xlfn.XLOOKUP(AM$1&amp;$AB283,$M$3:$M$1662&amp;$N$3:$N$1662,$O$3:$O$1662,0,0,1)</f>
        <v>15000</v>
      </c>
    </row>
    <row r="284" spans="13:39" x14ac:dyDescent="0.4">
      <c r="M284" t="s">
        <v>870</v>
      </c>
      <c r="N284" t="s">
        <v>524</v>
      </c>
      <c r="O284">
        <v>15000</v>
      </c>
      <c r="AB284" t="s">
        <v>94</v>
      </c>
      <c r="AC284" s="2">
        <f t="shared" si="30"/>
        <v>7532400</v>
      </c>
      <c r="AD284" s="2">
        <f t="shared" si="32"/>
        <v>6221300</v>
      </c>
      <c r="AE284" s="2">
        <f t="shared" si="32"/>
        <v>5630700</v>
      </c>
      <c r="AF284" s="2">
        <f t="shared" si="32"/>
        <v>7040400</v>
      </c>
      <c r="AG284" s="2">
        <f t="shared" si="32"/>
        <v>11899400</v>
      </c>
      <c r="AH284" s="2">
        <f t="shared" si="32"/>
        <v>6870200</v>
      </c>
      <c r="AI284" s="2" cm="1">
        <f t="array" ref="AI284">_xlfn.XLOOKUP(AI$1&amp;$AB284,$M$3:$M$1662&amp;$N$3:$N$1662,$O$3:$O$1662,0,0,1)</f>
        <v>7500</v>
      </c>
      <c r="AJ284" s="2" cm="1">
        <f t="array" ref="AJ284">_xlfn.XLOOKUP(AJ$1&amp;$AB284,$M$3:$M$1662&amp;$N$3:$N$1662,$O$3:$O$1662,0,0,1)</f>
        <v>8400</v>
      </c>
      <c r="AK284" s="2" cm="1">
        <f t="array" ref="AK284">_xlfn.XLOOKUP(AK$1&amp;$AB284,$M$3:$M$1662&amp;$N$3:$N$1662,$O$3:$O$1662,0,0,1)</f>
        <v>24800</v>
      </c>
      <c r="AL284" s="2" cm="1">
        <f t="array" ref="AL284">_xlfn.XLOOKUP(AL$1&amp;$AB284,$M$3:$M$1662&amp;$N$3:$N$1662,$O$3:$O$1662,0,0,1)</f>
        <v>17500</v>
      </c>
      <c r="AM284" s="2" cm="1">
        <f t="array" ref="AM284">_xlfn.XLOOKUP(AM$1&amp;$AB284,$M$3:$M$1662&amp;$N$3:$N$1662,$O$3:$O$1662,0,0,1)</f>
        <v>8000</v>
      </c>
    </row>
    <row r="285" spans="13:39" x14ac:dyDescent="0.4">
      <c r="M285" t="s">
        <v>870</v>
      </c>
      <c r="N285" t="s">
        <v>525</v>
      </c>
      <c r="O285">
        <v>8000</v>
      </c>
      <c r="AB285" t="s">
        <v>172</v>
      </c>
      <c r="AC285" s="2">
        <f t="shared" si="30"/>
        <v>7541980</v>
      </c>
      <c r="AD285" s="2">
        <f t="shared" si="32"/>
        <v>6229600</v>
      </c>
      <c r="AE285" s="2">
        <f t="shared" si="32"/>
        <v>5637400</v>
      </c>
      <c r="AF285" s="2">
        <f t="shared" si="32"/>
        <v>7049500</v>
      </c>
      <c r="AG285" s="2">
        <f t="shared" si="32"/>
        <v>11909900</v>
      </c>
      <c r="AH285" s="2">
        <f t="shared" si="32"/>
        <v>6883500</v>
      </c>
      <c r="AI285" s="2" cm="1">
        <f t="array" ref="AI285">_xlfn.XLOOKUP(AI$1&amp;$AB285,$M$3:$M$1662&amp;$N$3:$N$1662,$O$3:$O$1662,0,0,1)</f>
        <v>8300</v>
      </c>
      <c r="AJ285" s="2" cm="1">
        <f t="array" ref="AJ285">_xlfn.XLOOKUP(AJ$1&amp;$AB285,$M$3:$M$1662&amp;$N$3:$N$1662,$O$3:$O$1662,0,0,1)</f>
        <v>6700</v>
      </c>
      <c r="AK285" s="2" cm="1">
        <f t="array" ref="AK285">_xlfn.XLOOKUP(AK$1&amp;$AB285,$M$3:$M$1662&amp;$N$3:$N$1662,$O$3:$O$1662,0,0,1)</f>
        <v>9100</v>
      </c>
      <c r="AL285" s="2" cm="1">
        <f t="array" ref="AL285">_xlfn.XLOOKUP(AL$1&amp;$AB285,$M$3:$M$1662&amp;$N$3:$N$1662,$O$3:$O$1662,0,0,1)</f>
        <v>10500</v>
      </c>
      <c r="AM285" s="2" cm="1">
        <f t="array" ref="AM285">_xlfn.XLOOKUP(AM$1&amp;$AB285,$M$3:$M$1662&amp;$N$3:$N$1662,$O$3:$O$1662,0,0,1)</f>
        <v>13300</v>
      </c>
    </row>
    <row r="286" spans="13:39" x14ac:dyDescent="0.4">
      <c r="M286" t="s">
        <v>870</v>
      </c>
      <c r="N286" t="s">
        <v>526</v>
      </c>
      <c r="O286">
        <v>13300</v>
      </c>
      <c r="AB286" t="s">
        <v>55</v>
      </c>
      <c r="AC286" s="2">
        <f t="shared" si="30"/>
        <v>7552060</v>
      </c>
      <c r="AD286" s="2">
        <f t="shared" si="32"/>
        <v>6240100</v>
      </c>
      <c r="AE286" s="2">
        <f t="shared" si="32"/>
        <v>5648300</v>
      </c>
      <c r="AF286" s="2">
        <f t="shared" si="32"/>
        <v>7065100</v>
      </c>
      <c r="AG286" s="2">
        <f t="shared" si="32"/>
        <v>11914900</v>
      </c>
      <c r="AH286" s="2">
        <f t="shared" si="32"/>
        <v>6891900</v>
      </c>
      <c r="AI286" s="2" cm="1">
        <f t="array" ref="AI286">_xlfn.XLOOKUP(AI$1&amp;$AB286,$M$3:$M$1662&amp;$N$3:$N$1662,$O$3:$O$1662,0,0,1)</f>
        <v>10500</v>
      </c>
      <c r="AJ286" s="2" cm="1">
        <f t="array" ref="AJ286">_xlfn.XLOOKUP(AJ$1&amp;$AB286,$M$3:$M$1662&amp;$N$3:$N$1662,$O$3:$O$1662,0,0,1)</f>
        <v>10900</v>
      </c>
      <c r="AK286" s="2" cm="1">
        <f t="array" ref="AK286">_xlfn.XLOOKUP(AK$1&amp;$AB286,$M$3:$M$1662&amp;$N$3:$N$1662,$O$3:$O$1662,0,0,1)</f>
        <v>15600</v>
      </c>
      <c r="AL286" s="2" cm="1">
        <f t="array" ref="AL286">_xlfn.XLOOKUP(AL$1&amp;$AB286,$M$3:$M$1662&amp;$N$3:$N$1662,$O$3:$O$1662,0,0,1)</f>
        <v>5000</v>
      </c>
      <c r="AM286" s="2" cm="1">
        <f t="array" ref="AM286">_xlfn.XLOOKUP(AM$1&amp;$AB286,$M$3:$M$1662&amp;$N$3:$N$1662,$O$3:$O$1662,0,0,1)</f>
        <v>8400</v>
      </c>
    </row>
    <row r="287" spans="13:39" x14ac:dyDescent="0.4">
      <c r="M287" t="s">
        <v>870</v>
      </c>
      <c r="N287" t="s">
        <v>527</v>
      </c>
      <c r="O287">
        <v>8400</v>
      </c>
      <c r="AB287" t="s">
        <v>75</v>
      </c>
      <c r="AC287" s="2">
        <f t="shared" si="30"/>
        <v>7558400</v>
      </c>
      <c r="AD287" s="2">
        <f t="shared" si="32"/>
        <v>6244300</v>
      </c>
      <c r="AE287" s="2">
        <f t="shared" si="32"/>
        <v>5656700</v>
      </c>
      <c r="AF287" s="2">
        <f t="shared" si="32"/>
        <v>7073600</v>
      </c>
      <c r="AG287" s="2">
        <f t="shared" si="32"/>
        <v>11922400</v>
      </c>
      <c r="AH287" s="2">
        <f t="shared" si="32"/>
        <v>6895000</v>
      </c>
      <c r="AI287" s="2" cm="1">
        <f t="array" ref="AI287">_xlfn.XLOOKUP(AI$1&amp;$AB287,$M$3:$M$1662&amp;$N$3:$N$1662,$O$3:$O$1662,0,0,1)</f>
        <v>4200</v>
      </c>
      <c r="AJ287" s="2" cm="1">
        <f t="array" ref="AJ287">_xlfn.XLOOKUP(AJ$1&amp;$AB287,$M$3:$M$1662&amp;$N$3:$N$1662,$O$3:$O$1662,0,0,1)</f>
        <v>8400</v>
      </c>
      <c r="AK287" s="2" cm="1">
        <f t="array" ref="AK287">_xlfn.XLOOKUP(AK$1&amp;$AB287,$M$3:$M$1662&amp;$N$3:$N$1662,$O$3:$O$1662,0,0,1)</f>
        <v>8500</v>
      </c>
      <c r="AL287" s="2" cm="1">
        <f t="array" ref="AL287">_xlfn.XLOOKUP(AL$1&amp;$AB287,$M$3:$M$1662&amp;$N$3:$N$1662,$O$3:$O$1662,0,0,1)</f>
        <v>7500</v>
      </c>
      <c r="AM287" s="2" cm="1">
        <f t="array" ref="AM287">_xlfn.XLOOKUP(AM$1&amp;$AB287,$M$3:$M$1662&amp;$N$3:$N$1662,$O$3:$O$1662,0,0,1)</f>
        <v>3100</v>
      </c>
    </row>
    <row r="288" spans="13:39" x14ac:dyDescent="0.4">
      <c r="M288" t="s">
        <v>870</v>
      </c>
      <c r="N288" t="s">
        <v>528</v>
      </c>
      <c r="O288">
        <v>3100</v>
      </c>
      <c r="AB288" t="s">
        <v>280</v>
      </c>
      <c r="AC288" s="2">
        <f t="shared" si="30"/>
        <v>7568540</v>
      </c>
      <c r="AD288" s="2">
        <f t="shared" si="32"/>
        <v>6249800</v>
      </c>
      <c r="AE288" s="2">
        <f t="shared" si="32"/>
        <v>5674800</v>
      </c>
      <c r="AF288" s="2">
        <f t="shared" si="32"/>
        <v>7080700</v>
      </c>
      <c r="AG288" s="2">
        <f t="shared" si="32"/>
        <v>11930100</v>
      </c>
      <c r="AH288" s="2">
        <f t="shared" si="32"/>
        <v>6907300</v>
      </c>
      <c r="AI288" s="2" cm="1">
        <f t="array" ref="AI288">_xlfn.XLOOKUP(AI$1&amp;$AB288,$M$3:$M$1662&amp;$N$3:$N$1662,$O$3:$O$1662,0,0,1)</f>
        <v>5500</v>
      </c>
      <c r="AJ288" s="2" cm="1">
        <f t="array" ref="AJ288">_xlfn.XLOOKUP(AJ$1&amp;$AB288,$M$3:$M$1662&amp;$N$3:$N$1662,$O$3:$O$1662,0,0,1)</f>
        <v>18100</v>
      </c>
      <c r="AK288" s="2" cm="1">
        <f t="array" ref="AK288">_xlfn.XLOOKUP(AK$1&amp;$AB288,$M$3:$M$1662&amp;$N$3:$N$1662,$O$3:$O$1662,0,0,1)</f>
        <v>7100</v>
      </c>
      <c r="AL288" s="2" cm="1">
        <f t="array" ref="AL288">_xlfn.XLOOKUP(AL$1&amp;$AB288,$M$3:$M$1662&amp;$N$3:$N$1662,$O$3:$O$1662,0,0,1)</f>
        <v>7700</v>
      </c>
      <c r="AM288" s="2" cm="1">
        <f t="array" ref="AM288">_xlfn.XLOOKUP(AM$1&amp;$AB288,$M$3:$M$1662&amp;$N$3:$N$1662,$O$3:$O$1662,0,0,1)</f>
        <v>12300</v>
      </c>
    </row>
    <row r="289" spans="13:39" x14ac:dyDescent="0.4">
      <c r="M289" t="s">
        <v>870</v>
      </c>
      <c r="N289" t="s">
        <v>529</v>
      </c>
      <c r="O289">
        <v>12300</v>
      </c>
      <c r="AB289" t="s">
        <v>59</v>
      </c>
      <c r="AC289" s="2">
        <f t="shared" si="30"/>
        <v>7574880</v>
      </c>
      <c r="AD289" s="2">
        <f t="shared" si="32"/>
        <v>6256400</v>
      </c>
      <c r="AE289" s="2">
        <f t="shared" si="32"/>
        <v>5679800</v>
      </c>
      <c r="AF289" s="2">
        <f t="shared" si="32"/>
        <v>7086200</v>
      </c>
      <c r="AG289" s="2">
        <f t="shared" si="32"/>
        <v>11938200</v>
      </c>
      <c r="AH289" s="2">
        <f t="shared" si="32"/>
        <v>6913800</v>
      </c>
      <c r="AI289" s="2" cm="1">
        <f t="array" ref="AI289">_xlfn.XLOOKUP(AI$1&amp;$AB289,$M$3:$M$1662&amp;$N$3:$N$1662,$O$3:$O$1662,0,0,1)</f>
        <v>6600</v>
      </c>
      <c r="AJ289" s="2" cm="1">
        <f t="array" ref="AJ289">_xlfn.XLOOKUP(AJ$1&amp;$AB289,$M$3:$M$1662&amp;$N$3:$N$1662,$O$3:$O$1662,0,0,1)</f>
        <v>5000</v>
      </c>
      <c r="AK289" s="2" cm="1">
        <f t="array" ref="AK289">_xlfn.XLOOKUP(AK$1&amp;$AB289,$M$3:$M$1662&amp;$N$3:$N$1662,$O$3:$O$1662,0,0,1)</f>
        <v>5500</v>
      </c>
      <c r="AL289" s="2" cm="1">
        <f t="array" ref="AL289">_xlfn.XLOOKUP(AL$1&amp;$AB289,$M$3:$M$1662&amp;$N$3:$N$1662,$O$3:$O$1662,0,0,1)</f>
        <v>8100</v>
      </c>
      <c r="AM289" s="2" cm="1">
        <f t="array" ref="AM289">_xlfn.XLOOKUP(AM$1&amp;$AB289,$M$3:$M$1662&amp;$N$3:$N$1662,$O$3:$O$1662,0,0,1)</f>
        <v>6500</v>
      </c>
    </row>
    <row r="290" spans="13:39" x14ac:dyDescent="0.4">
      <c r="M290" t="s">
        <v>870</v>
      </c>
      <c r="N290" t="s">
        <v>530</v>
      </c>
      <c r="O290">
        <v>6500</v>
      </c>
      <c r="AB290" t="s">
        <v>38</v>
      </c>
      <c r="AC290" s="2">
        <f t="shared" si="30"/>
        <v>7584540</v>
      </c>
      <c r="AD290" s="2">
        <f t="shared" si="32"/>
        <v>6260400</v>
      </c>
      <c r="AE290" s="2">
        <f t="shared" si="32"/>
        <v>5685500</v>
      </c>
      <c r="AF290" s="2">
        <f t="shared" si="32"/>
        <v>7101200</v>
      </c>
      <c r="AG290" s="2">
        <f t="shared" si="32"/>
        <v>11951100</v>
      </c>
      <c r="AH290" s="2">
        <f t="shared" si="32"/>
        <v>6924500</v>
      </c>
      <c r="AI290" s="2" cm="1">
        <f t="array" ref="AI290">_xlfn.XLOOKUP(AI$1&amp;$AB290,$M$3:$M$1662&amp;$N$3:$N$1662,$O$3:$O$1662,0,0,1)</f>
        <v>4000</v>
      </c>
      <c r="AJ290" s="2" cm="1">
        <f t="array" ref="AJ290">_xlfn.XLOOKUP(AJ$1&amp;$AB290,$M$3:$M$1662&amp;$N$3:$N$1662,$O$3:$O$1662,0,0,1)</f>
        <v>5700</v>
      </c>
      <c r="AK290" s="2" cm="1">
        <f t="array" ref="AK290">_xlfn.XLOOKUP(AK$1&amp;$AB290,$M$3:$M$1662&amp;$N$3:$N$1662,$O$3:$O$1662,0,0,1)</f>
        <v>15000</v>
      </c>
      <c r="AL290" s="2" cm="1">
        <f t="array" ref="AL290">_xlfn.XLOOKUP(AL$1&amp;$AB290,$M$3:$M$1662&amp;$N$3:$N$1662,$O$3:$O$1662,0,0,1)</f>
        <v>12900</v>
      </c>
      <c r="AM290" s="2" cm="1">
        <f t="array" ref="AM290">_xlfn.XLOOKUP(AM$1&amp;$AB290,$M$3:$M$1662&amp;$N$3:$N$1662,$O$3:$O$1662,0,0,1)</f>
        <v>10700</v>
      </c>
    </row>
    <row r="291" spans="13:39" x14ac:dyDescent="0.4">
      <c r="M291" t="s">
        <v>870</v>
      </c>
      <c r="N291" t="s">
        <v>531</v>
      </c>
      <c r="O291">
        <v>10700</v>
      </c>
      <c r="AB291" t="s">
        <v>312</v>
      </c>
      <c r="AC291" s="2">
        <f t="shared" si="30"/>
        <v>7595400</v>
      </c>
      <c r="AD291" s="2">
        <f t="shared" si="32"/>
        <v>6270800</v>
      </c>
      <c r="AE291" s="2">
        <f t="shared" si="32"/>
        <v>5694700</v>
      </c>
      <c r="AF291" s="2">
        <f t="shared" si="32"/>
        <v>7111800</v>
      </c>
      <c r="AG291" s="2">
        <f t="shared" si="32"/>
        <v>11965700</v>
      </c>
      <c r="AH291" s="2">
        <f t="shared" si="32"/>
        <v>6934000</v>
      </c>
      <c r="AI291" s="2" cm="1">
        <f t="array" ref="AI291">_xlfn.XLOOKUP(AI$1&amp;$AB291,$M$3:$M$1662&amp;$N$3:$N$1662,$O$3:$O$1662,0,0,1)</f>
        <v>10400</v>
      </c>
      <c r="AJ291" s="2" cm="1">
        <f t="array" ref="AJ291">_xlfn.XLOOKUP(AJ$1&amp;$AB291,$M$3:$M$1662&amp;$N$3:$N$1662,$O$3:$O$1662,0,0,1)</f>
        <v>9200</v>
      </c>
      <c r="AK291" s="2" cm="1">
        <f t="array" ref="AK291">_xlfn.XLOOKUP(AK$1&amp;$AB291,$M$3:$M$1662&amp;$N$3:$N$1662,$O$3:$O$1662,0,0,1)</f>
        <v>10600</v>
      </c>
      <c r="AL291" s="2" cm="1">
        <f t="array" ref="AL291">_xlfn.XLOOKUP(AL$1&amp;$AB291,$M$3:$M$1662&amp;$N$3:$N$1662,$O$3:$O$1662,0,0,1)</f>
        <v>14600</v>
      </c>
      <c r="AM291" s="2" cm="1">
        <f t="array" ref="AM291">_xlfn.XLOOKUP(AM$1&amp;$AB291,$M$3:$M$1662&amp;$N$3:$N$1662,$O$3:$O$1662,0,0,1)</f>
        <v>9500</v>
      </c>
    </row>
    <row r="292" spans="13:39" x14ac:dyDescent="0.4">
      <c r="M292" t="s">
        <v>870</v>
      </c>
      <c r="N292" t="s">
        <v>532</v>
      </c>
      <c r="O292">
        <v>9500</v>
      </c>
      <c r="AB292" t="s">
        <v>281</v>
      </c>
      <c r="AC292" s="2">
        <f t="shared" si="30"/>
        <v>7604420</v>
      </c>
      <c r="AD292" s="2">
        <f t="shared" ref="AD292:AH307" si="33">AD291+AI292</f>
        <v>6275500</v>
      </c>
      <c r="AE292" s="2">
        <f t="shared" si="33"/>
        <v>5704800</v>
      </c>
      <c r="AF292" s="2">
        <f t="shared" si="33"/>
        <v>7128300</v>
      </c>
      <c r="AG292" s="2">
        <f t="shared" si="33"/>
        <v>11973300</v>
      </c>
      <c r="AH292" s="2">
        <f t="shared" si="33"/>
        <v>6940200</v>
      </c>
      <c r="AI292" s="2" cm="1">
        <f t="array" ref="AI292">_xlfn.XLOOKUP(AI$1&amp;$AB292,$M$3:$M$1662&amp;$N$3:$N$1662,$O$3:$O$1662,0,0,1)</f>
        <v>4700</v>
      </c>
      <c r="AJ292" s="2" cm="1">
        <f t="array" ref="AJ292">_xlfn.XLOOKUP(AJ$1&amp;$AB292,$M$3:$M$1662&amp;$N$3:$N$1662,$O$3:$O$1662,0,0,1)</f>
        <v>10100</v>
      </c>
      <c r="AK292" s="2" cm="1">
        <f t="array" ref="AK292">_xlfn.XLOOKUP(AK$1&amp;$AB292,$M$3:$M$1662&amp;$N$3:$N$1662,$O$3:$O$1662,0,0,1)</f>
        <v>16500</v>
      </c>
      <c r="AL292" s="2" cm="1">
        <f t="array" ref="AL292">_xlfn.XLOOKUP(AL$1&amp;$AB292,$M$3:$M$1662&amp;$N$3:$N$1662,$O$3:$O$1662,0,0,1)</f>
        <v>7600</v>
      </c>
      <c r="AM292" s="2" cm="1">
        <f t="array" ref="AM292">_xlfn.XLOOKUP(AM$1&amp;$AB292,$M$3:$M$1662&amp;$N$3:$N$1662,$O$3:$O$1662,0,0,1)</f>
        <v>6200</v>
      </c>
    </row>
    <row r="293" spans="13:39" x14ac:dyDescent="0.4">
      <c r="M293" t="s">
        <v>870</v>
      </c>
      <c r="N293" t="s">
        <v>533</v>
      </c>
      <c r="O293">
        <v>6200</v>
      </c>
      <c r="AB293" t="s">
        <v>265</v>
      </c>
      <c r="AC293" s="2">
        <f t="shared" si="30"/>
        <v>7617880</v>
      </c>
      <c r="AD293" s="2">
        <f t="shared" si="33"/>
        <v>6291700</v>
      </c>
      <c r="AE293" s="2">
        <f t="shared" si="33"/>
        <v>5710300</v>
      </c>
      <c r="AF293" s="2">
        <f t="shared" si="33"/>
        <v>7134600</v>
      </c>
      <c r="AG293" s="2">
        <f t="shared" si="33"/>
        <v>11992200</v>
      </c>
      <c r="AH293" s="2">
        <f t="shared" si="33"/>
        <v>6960600</v>
      </c>
      <c r="AI293" s="2" cm="1">
        <f t="array" ref="AI293">_xlfn.XLOOKUP(AI$1&amp;$AB293,$M$3:$M$1662&amp;$N$3:$N$1662,$O$3:$O$1662,0,0,1)</f>
        <v>16200</v>
      </c>
      <c r="AJ293" s="2" cm="1">
        <f t="array" ref="AJ293">_xlfn.XLOOKUP(AJ$1&amp;$AB293,$M$3:$M$1662&amp;$N$3:$N$1662,$O$3:$O$1662,0,0,1)</f>
        <v>5500</v>
      </c>
      <c r="AK293" s="2" cm="1">
        <f t="array" ref="AK293">_xlfn.XLOOKUP(AK$1&amp;$AB293,$M$3:$M$1662&amp;$N$3:$N$1662,$O$3:$O$1662,0,0,1)</f>
        <v>6300</v>
      </c>
      <c r="AL293" s="2" cm="1">
        <f t="array" ref="AL293">_xlfn.XLOOKUP(AL$1&amp;$AB293,$M$3:$M$1662&amp;$N$3:$N$1662,$O$3:$O$1662,0,0,1)</f>
        <v>18900</v>
      </c>
      <c r="AM293" s="2" cm="1">
        <f t="array" ref="AM293">_xlfn.XLOOKUP(AM$1&amp;$AB293,$M$3:$M$1662&amp;$N$3:$N$1662,$O$3:$O$1662,0,0,1)</f>
        <v>20400</v>
      </c>
    </row>
    <row r="294" spans="13:39" x14ac:dyDescent="0.4">
      <c r="M294" t="s">
        <v>870</v>
      </c>
      <c r="N294" t="s">
        <v>534</v>
      </c>
      <c r="O294">
        <v>20400</v>
      </c>
      <c r="AB294" t="s">
        <v>19</v>
      </c>
      <c r="AC294" s="2">
        <f t="shared" si="30"/>
        <v>7626700</v>
      </c>
      <c r="AD294" s="2">
        <f t="shared" si="33"/>
        <v>6299400</v>
      </c>
      <c r="AE294" s="2">
        <f t="shared" si="33"/>
        <v>5719300</v>
      </c>
      <c r="AF294" s="2">
        <f t="shared" si="33"/>
        <v>7144700</v>
      </c>
      <c r="AG294" s="2">
        <f t="shared" si="33"/>
        <v>12002900</v>
      </c>
      <c r="AH294" s="2">
        <f t="shared" si="33"/>
        <v>6967200</v>
      </c>
      <c r="AI294" s="2" cm="1">
        <f t="array" ref="AI294">_xlfn.XLOOKUP(AI$1&amp;$AB294,$M$3:$M$1662&amp;$N$3:$N$1662,$O$3:$O$1662,0,0,1)</f>
        <v>7700</v>
      </c>
      <c r="AJ294" s="2" cm="1">
        <f t="array" ref="AJ294">_xlfn.XLOOKUP(AJ$1&amp;$AB294,$M$3:$M$1662&amp;$N$3:$N$1662,$O$3:$O$1662,0,0,1)</f>
        <v>9000</v>
      </c>
      <c r="AK294" s="2" cm="1">
        <f t="array" ref="AK294">_xlfn.XLOOKUP(AK$1&amp;$AB294,$M$3:$M$1662&amp;$N$3:$N$1662,$O$3:$O$1662,0,0,1)</f>
        <v>10100</v>
      </c>
      <c r="AL294" s="2" cm="1">
        <f t="array" ref="AL294">_xlfn.XLOOKUP(AL$1&amp;$AB294,$M$3:$M$1662&amp;$N$3:$N$1662,$O$3:$O$1662,0,0,1)</f>
        <v>10700</v>
      </c>
      <c r="AM294" s="2" cm="1">
        <f t="array" ref="AM294">_xlfn.XLOOKUP(AM$1&amp;$AB294,$M$3:$M$1662&amp;$N$3:$N$1662,$O$3:$O$1662,0,0,1)</f>
        <v>6600</v>
      </c>
    </row>
    <row r="295" spans="13:39" x14ac:dyDescent="0.4">
      <c r="M295" t="s">
        <v>870</v>
      </c>
      <c r="N295" t="s">
        <v>535</v>
      </c>
      <c r="O295">
        <v>6600</v>
      </c>
      <c r="AB295" t="s">
        <v>107</v>
      </c>
      <c r="AC295" s="2">
        <f t="shared" si="30"/>
        <v>7639480</v>
      </c>
      <c r="AD295" s="2">
        <f t="shared" si="33"/>
        <v>6313100</v>
      </c>
      <c r="AE295" s="2">
        <f t="shared" si="33"/>
        <v>5730700</v>
      </c>
      <c r="AF295" s="2">
        <f t="shared" si="33"/>
        <v>7161000</v>
      </c>
      <c r="AG295" s="2">
        <f t="shared" si="33"/>
        <v>12012400</v>
      </c>
      <c r="AH295" s="2">
        <f t="shared" si="33"/>
        <v>6980200</v>
      </c>
      <c r="AI295" s="2" cm="1">
        <f t="array" ref="AI295">_xlfn.XLOOKUP(AI$1&amp;$AB295,$M$3:$M$1662&amp;$N$3:$N$1662,$O$3:$O$1662,0,0,1)</f>
        <v>13700</v>
      </c>
      <c r="AJ295" s="2" cm="1">
        <f t="array" ref="AJ295">_xlfn.XLOOKUP(AJ$1&amp;$AB295,$M$3:$M$1662&amp;$N$3:$N$1662,$O$3:$O$1662,0,0,1)</f>
        <v>11400</v>
      </c>
      <c r="AK295" s="2" cm="1">
        <f t="array" ref="AK295">_xlfn.XLOOKUP(AK$1&amp;$AB295,$M$3:$M$1662&amp;$N$3:$N$1662,$O$3:$O$1662,0,0,1)</f>
        <v>16300</v>
      </c>
      <c r="AL295" s="2" cm="1">
        <f t="array" ref="AL295">_xlfn.XLOOKUP(AL$1&amp;$AB295,$M$3:$M$1662&amp;$N$3:$N$1662,$O$3:$O$1662,0,0,1)</f>
        <v>9500</v>
      </c>
      <c r="AM295" s="2" cm="1">
        <f t="array" ref="AM295">_xlfn.XLOOKUP(AM$1&amp;$AB295,$M$3:$M$1662&amp;$N$3:$N$1662,$O$3:$O$1662,0,0,1)</f>
        <v>13000</v>
      </c>
    </row>
    <row r="296" spans="13:39" x14ac:dyDescent="0.4">
      <c r="M296" t="s">
        <v>870</v>
      </c>
      <c r="N296" t="s">
        <v>536</v>
      </c>
      <c r="O296">
        <v>13000</v>
      </c>
      <c r="AB296" t="s">
        <v>133</v>
      </c>
      <c r="AC296" s="2">
        <f t="shared" si="30"/>
        <v>7644680</v>
      </c>
      <c r="AD296" s="2">
        <f t="shared" si="33"/>
        <v>6314700</v>
      </c>
      <c r="AE296" s="2">
        <f t="shared" si="33"/>
        <v>5734300</v>
      </c>
      <c r="AF296" s="2">
        <f t="shared" si="33"/>
        <v>7166900</v>
      </c>
      <c r="AG296" s="2">
        <f t="shared" si="33"/>
        <v>12016700</v>
      </c>
      <c r="AH296" s="2">
        <f t="shared" si="33"/>
        <v>6990800</v>
      </c>
      <c r="AI296" s="2" cm="1">
        <f t="array" ref="AI296">_xlfn.XLOOKUP(AI$1&amp;$AB296,$M$3:$M$1662&amp;$N$3:$N$1662,$O$3:$O$1662,0,0,1)</f>
        <v>1600</v>
      </c>
      <c r="AJ296" s="2" cm="1">
        <f t="array" ref="AJ296">_xlfn.XLOOKUP(AJ$1&amp;$AB296,$M$3:$M$1662&amp;$N$3:$N$1662,$O$3:$O$1662,0,0,1)</f>
        <v>3600</v>
      </c>
      <c r="AK296" s="2" cm="1">
        <f t="array" ref="AK296">_xlfn.XLOOKUP(AK$1&amp;$AB296,$M$3:$M$1662&amp;$N$3:$N$1662,$O$3:$O$1662,0,0,1)</f>
        <v>5900</v>
      </c>
      <c r="AL296" s="2" cm="1">
        <f t="array" ref="AL296">_xlfn.XLOOKUP(AL$1&amp;$AB296,$M$3:$M$1662&amp;$N$3:$N$1662,$O$3:$O$1662,0,0,1)</f>
        <v>4300</v>
      </c>
      <c r="AM296" s="2" cm="1">
        <f t="array" ref="AM296">_xlfn.XLOOKUP(AM$1&amp;$AB296,$M$3:$M$1662&amp;$N$3:$N$1662,$O$3:$O$1662,0,0,1)</f>
        <v>10600</v>
      </c>
    </row>
    <row r="297" spans="13:39" x14ac:dyDescent="0.4">
      <c r="M297" t="s">
        <v>870</v>
      </c>
      <c r="N297" t="s">
        <v>537</v>
      </c>
      <c r="O297">
        <v>10600</v>
      </c>
      <c r="AB297" t="s">
        <v>76</v>
      </c>
      <c r="AC297" s="2">
        <f t="shared" si="30"/>
        <v>7650840</v>
      </c>
      <c r="AD297" s="2">
        <f t="shared" si="33"/>
        <v>6318100</v>
      </c>
      <c r="AE297" s="2">
        <f t="shared" si="33"/>
        <v>5743400</v>
      </c>
      <c r="AF297" s="2">
        <f t="shared" si="33"/>
        <v>7170800</v>
      </c>
      <c r="AG297" s="2">
        <f t="shared" si="33"/>
        <v>12019100</v>
      </c>
      <c r="AH297" s="2">
        <f t="shared" si="33"/>
        <v>7002800</v>
      </c>
      <c r="AI297" s="2" cm="1">
        <f t="array" ref="AI297">_xlfn.XLOOKUP(AI$1&amp;$AB297,$M$3:$M$1662&amp;$N$3:$N$1662,$O$3:$O$1662,0,0,1)</f>
        <v>3400</v>
      </c>
      <c r="AJ297" s="2" cm="1">
        <f t="array" ref="AJ297">_xlfn.XLOOKUP(AJ$1&amp;$AB297,$M$3:$M$1662&amp;$N$3:$N$1662,$O$3:$O$1662,0,0,1)</f>
        <v>9100</v>
      </c>
      <c r="AK297" s="2" cm="1">
        <f t="array" ref="AK297">_xlfn.XLOOKUP(AK$1&amp;$AB297,$M$3:$M$1662&amp;$N$3:$N$1662,$O$3:$O$1662,0,0,1)</f>
        <v>3900</v>
      </c>
      <c r="AL297" s="2" cm="1">
        <f t="array" ref="AL297">_xlfn.XLOOKUP(AL$1&amp;$AB297,$M$3:$M$1662&amp;$N$3:$N$1662,$O$3:$O$1662,0,0,1)</f>
        <v>2400</v>
      </c>
      <c r="AM297" s="2" cm="1">
        <f t="array" ref="AM297">_xlfn.XLOOKUP(AM$1&amp;$AB297,$M$3:$M$1662&amp;$N$3:$N$1662,$O$3:$O$1662,0,0,1)</f>
        <v>12000</v>
      </c>
    </row>
    <row r="298" spans="13:39" x14ac:dyDescent="0.4">
      <c r="M298" t="s">
        <v>870</v>
      </c>
      <c r="N298" t="s">
        <v>538</v>
      </c>
      <c r="O298">
        <v>12000</v>
      </c>
      <c r="AB298" t="s">
        <v>13</v>
      </c>
      <c r="AC298" s="2">
        <f t="shared" si="30"/>
        <v>7664940</v>
      </c>
      <c r="AD298" s="2">
        <f t="shared" si="33"/>
        <v>6330200</v>
      </c>
      <c r="AE298" s="2">
        <f t="shared" si="33"/>
        <v>5758500</v>
      </c>
      <c r="AF298" s="2">
        <f t="shared" si="33"/>
        <v>7192500</v>
      </c>
      <c r="AG298" s="2">
        <f t="shared" si="33"/>
        <v>12028100</v>
      </c>
      <c r="AH298" s="2">
        <f t="shared" si="33"/>
        <v>7015400</v>
      </c>
      <c r="AI298" s="2" cm="1">
        <f t="array" ref="AI298">_xlfn.XLOOKUP(AI$1&amp;$AB298,$M$3:$M$1662&amp;$N$3:$N$1662,$O$3:$O$1662,0,0,1)</f>
        <v>12100</v>
      </c>
      <c r="AJ298" s="2" cm="1">
        <f t="array" ref="AJ298">_xlfn.XLOOKUP(AJ$1&amp;$AB298,$M$3:$M$1662&amp;$N$3:$N$1662,$O$3:$O$1662,0,0,1)</f>
        <v>15100</v>
      </c>
      <c r="AK298" s="2" cm="1">
        <f t="array" ref="AK298">_xlfn.XLOOKUP(AK$1&amp;$AB298,$M$3:$M$1662&amp;$N$3:$N$1662,$O$3:$O$1662,0,0,1)</f>
        <v>21700</v>
      </c>
      <c r="AL298" s="2" cm="1">
        <f t="array" ref="AL298">_xlfn.XLOOKUP(AL$1&amp;$AB298,$M$3:$M$1662&amp;$N$3:$N$1662,$O$3:$O$1662,0,0,1)</f>
        <v>9000</v>
      </c>
      <c r="AM298" s="2" cm="1">
        <f t="array" ref="AM298">_xlfn.XLOOKUP(AM$1&amp;$AB298,$M$3:$M$1662&amp;$N$3:$N$1662,$O$3:$O$1662,0,0,1)</f>
        <v>12600</v>
      </c>
    </row>
    <row r="299" spans="13:39" x14ac:dyDescent="0.4">
      <c r="M299" t="s">
        <v>870</v>
      </c>
      <c r="N299" t="s">
        <v>539</v>
      </c>
      <c r="O299">
        <v>12600</v>
      </c>
      <c r="AB299" t="s">
        <v>218</v>
      </c>
      <c r="AC299" s="2">
        <f t="shared" si="30"/>
        <v>7670940</v>
      </c>
      <c r="AD299" s="2">
        <f t="shared" si="33"/>
        <v>6336700</v>
      </c>
      <c r="AE299" s="2">
        <f t="shared" si="33"/>
        <v>5764200</v>
      </c>
      <c r="AF299" s="2">
        <f t="shared" si="33"/>
        <v>7199900</v>
      </c>
      <c r="AG299" s="2">
        <f t="shared" si="33"/>
        <v>12031800</v>
      </c>
      <c r="AH299" s="2">
        <f t="shared" si="33"/>
        <v>7022100</v>
      </c>
      <c r="AI299" s="2" cm="1">
        <f t="array" ref="AI299">_xlfn.XLOOKUP(AI$1&amp;$AB299,$M$3:$M$1662&amp;$N$3:$N$1662,$O$3:$O$1662,0,0,1)</f>
        <v>6500</v>
      </c>
      <c r="AJ299" s="2" cm="1">
        <f t="array" ref="AJ299">_xlfn.XLOOKUP(AJ$1&amp;$AB299,$M$3:$M$1662&amp;$N$3:$N$1662,$O$3:$O$1662,0,0,1)</f>
        <v>5700</v>
      </c>
      <c r="AK299" s="2" cm="1">
        <f t="array" ref="AK299">_xlfn.XLOOKUP(AK$1&amp;$AB299,$M$3:$M$1662&amp;$N$3:$N$1662,$O$3:$O$1662,0,0,1)</f>
        <v>7400</v>
      </c>
      <c r="AL299" s="2" cm="1">
        <f t="array" ref="AL299">_xlfn.XLOOKUP(AL$1&amp;$AB299,$M$3:$M$1662&amp;$N$3:$N$1662,$O$3:$O$1662,0,0,1)</f>
        <v>3700</v>
      </c>
      <c r="AM299" s="2" cm="1">
        <f t="array" ref="AM299">_xlfn.XLOOKUP(AM$1&amp;$AB299,$M$3:$M$1662&amp;$N$3:$N$1662,$O$3:$O$1662,0,0,1)</f>
        <v>6700</v>
      </c>
    </row>
    <row r="300" spans="13:39" x14ac:dyDescent="0.4">
      <c r="M300" t="s">
        <v>870</v>
      </c>
      <c r="N300" t="s">
        <v>540</v>
      </c>
      <c r="O300">
        <v>6700</v>
      </c>
      <c r="AB300" t="s">
        <v>230</v>
      </c>
      <c r="AC300" s="2">
        <f t="shared" si="30"/>
        <v>7679540</v>
      </c>
      <c r="AD300" s="2">
        <f t="shared" si="33"/>
        <v>6339300</v>
      </c>
      <c r="AE300" s="2">
        <f t="shared" si="33"/>
        <v>5772200</v>
      </c>
      <c r="AF300" s="2">
        <f t="shared" si="33"/>
        <v>7206000</v>
      </c>
      <c r="AG300" s="2">
        <f t="shared" si="33"/>
        <v>12043800</v>
      </c>
      <c r="AH300" s="2">
        <f t="shared" si="33"/>
        <v>7036400</v>
      </c>
      <c r="AI300" s="2" cm="1">
        <f t="array" ref="AI300">_xlfn.XLOOKUP(AI$1&amp;$AB300,$M$3:$M$1662&amp;$N$3:$N$1662,$O$3:$O$1662,0,0,1)</f>
        <v>2600</v>
      </c>
      <c r="AJ300" s="2" cm="1">
        <f t="array" ref="AJ300">_xlfn.XLOOKUP(AJ$1&amp;$AB300,$M$3:$M$1662&amp;$N$3:$N$1662,$O$3:$O$1662,0,0,1)</f>
        <v>8000</v>
      </c>
      <c r="AK300" s="2" cm="1">
        <f t="array" ref="AK300">_xlfn.XLOOKUP(AK$1&amp;$AB300,$M$3:$M$1662&amp;$N$3:$N$1662,$O$3:$O$1662,0,0,1)</f>
        <v>6100</v>
      </c>
      <c r="AL300" s="2" cm="1">
        <f t="array" ref="AL300">_xlfn.XLOOKUP(AL$1&amp;$AB300,$M$3:$M$1662&amp;$N$3:$N$1662,$O$3:$O$1662,0,0,1)</f>
        <v>12000</v>
      </c>
      <c r="AM300" s="2" cm="1">
        <f t="array" ref="AM300">_xlfn.XLOOKUP(AM$1&amp;$AB300,$M$3:$M$1662&amp;$N$3:$N$1662,$O$3:$O$1662,0,0,1)</f>
        <v>14300</v>
      </c>
    </row>
    <row r="301" spans="13:39" x14ac:dyDescent="0.4">
      <c r="M301" t="s">
        <v>870</v>
      </c>
      <c r="N301" t="s">
        <v>541</v>
      </c>
      <c r="O301">
        <v>14300</v>
      </c>
      <c r="AB301" t="s">
        <v>238</v>
      </c>
      <c r="AC301" s="2">
        <f t="shared" si="30"/>
        <v>7689740</v>
      </c>
      <c r="AD301" s="2">
        <f t="shared" si="33"/>
        <v>6344700</v>
      </c>
      <c r="AE301" s="2">
        <f t="shared" si="33"/>
        <v>5778500</v>
      </c>
      <c r="AF301" s="2">
        <f t="shared" si="33"/>
        <v>7212000</v>
      </c>
      <c r="AG301" s="2">
        <f t="shared" si="33"/>
        <v>12055500</v>
      </c>
      <c r="AH301" s="2">
        <f t="shared" si="33"/>
        <v>7058000</v>
      </c>
      <c r="AI301" s="2" cm="1">
        <f t="array" ref="AI301">_xlfn.XLOOKUP(AI$1&amp;$AB301,$M$3:$M$1662&amp;$N$3:$N$1662,$O$3:$O$1662,0,0,1)</f>
        <v>5400</v>
      </c>
      <c r="AJ301" s="2" cm="1">
        <f t="array" ref="AJ301">_xlfn.XLOOKUP(AJ$1&amp;$AB301,$M$3:$M$1662&amp;$N$3:$N$1662,$O$3:$O$1662,0,0,1)</f>
        <v>6300</v>
      </c>
      <c r="AK301" s="2" cm="1">
        <f t="array" ref="AK301">_xlfn.XLOOKUP(AK$1&amp;$AB301,$M$3:$M$1662&amp;$N$3:$N$1662,$O$3:$O$1662,0,0,1)</f>
        <v>6000</v>
      </c>
      <c r="AL301" s="2" cm="1">
        <f t="array" ref="AL301">_xlfn.XLOOKUP(AL$1&amp;$AB301,$M$3:$M$1662&amp;$N$3:$N$1662,$O$3:$O$1662,0,0,1)</f>
        <v>11700</v>
      </c>
      <c r="AM301" s="2" cm="1">
        <f t="array" ref="AM301">_xlfn.XLOOKUP(AM$1&amp;$AB301,$M$3:$M$1662&amp;$N$3:$N$1662,$O$3:$O$1662,0,0,1)</f>
        <v>21600</v>
      </c>
    </row>
    <row r="302" spans="13:39" x14ac:dyDescent="0.4">
      <c r="M302" t="s">
        <v>870</v>
      </c>
      <c r="N302" t="s">
        <v>542</v>
      </c>
      <c r="O302">
        <v>21600</v>
      </c>
      <c r="AB302" t="s">
        <v>17</v>
      </c>
      <c r="AC302" s="2">
        <f t="shared" si="30"/>
        <v>7698640</v>
      </c>
      <c r="AD302" s="2">
        <f t="shared" si="33"/>
        <v>6353700</v>
      </c>
      <c r="AE302" s="2">
        <f t="shared" si="33"/>
        <v>5780800</v>
      </c>
      <c r="AF302" s="2">
        <f t="shared" si="33"/>
        <v>7218900</v>
      </c>
      <c r="AG302" s="2">
        <f t="shared" si="33"/>
        <v>12069600</v>
      </c>
      <c r="AH302" s="2">
        <f t="shared" si="33"/>
        <v>7070200</v>
      </c>
      <c r="AI302" s="2" cm="1">
        <f t="array" ref="AI302">_xlfn.XLOOKUP(AI$1&amp;$AB302,$M$3:$M$1662&amp;$N$3:$N$1662,$O$3:$O$1662,0,0,1)</f>
        <v>9000</v>
      </c>
      <c r="AJ302" s="2" cm="1">
        <f t="array" ref="AJ302">_xlfn.XLOOKUP(AJ$1&amp;$AB302,$M$3:$M$1662&amp;$N$3:$N$1662,$O$3:$O$1662,0,0,1)</f>
        <v>2300</v>
      </c>
      <c r="AK302" s="2" cm="1">
        <f t="array" ref="AK302">_xlfn.XLOOKUP(AK$1&amp;$AB302,$M$3:$M$1662&amp;$N$3:$N$1662,$O$3:$O$1662,0,0,1)</f>
        <v>6900</v>
      </c>
      <c r="AL302" s="2" cm="1">
        <f t="array" ref="AL302">_xlfn.XLOOKUP(AL$1&amp;$AB302,$M$3:$M$1662&amp;$N$3:$N$1662,$O$3:$O$1662,0,0,1)</f>
        <v>14100</v>
      </c>
      <c r="AM302" s="2" cm="1">
        <f t="array" ref="AM302">_xlfn.XLOOKUP(AM$1&amp;$AB302,$M$3:$M$1662&amp;$N$3:$N$1662,$O$3:$O$1662,0,0,1)</f>
        <v>12200</v>
      </c>
    </row>
    <row r="303" spans="13:39" x14ac:dyDescent="0.4">
      <c r="M303" t="s">
        <v>870</v>
      </c>
      <c r="N303" t="s">
        <v>543</v>
      </c>
      <c r="O303">
        <v>12200</v>
      </c>
      <c r="AB303" t="s">
        <v>6</v>
      </c>
      <c r="AC303" s="2">
        <f t="shared" si="30"/>
        <v>7718620</v>
      </c>
      <c r="AD303" s="2">
        <f t="shared" si="33"/>
        <v>6374200</v>
      </c>
      <c r="AE303" s="2">
        <f t="shared" si="33"/>
        <v>5799400</v>
      </c>
      <c r="AF303" s="2">
        <f t="shared" si="33"/>
        <v>7232300</v>
      </c>
      <c r="AG303" s="2">
        <f t="shared" si="33"/>
        <v>12081000</v>
      </c>
      <c r="AH303" s="2">
        <f t="shared" si="33"/>
        <v>7106200</v>
      </c>
      <c r="AI303" s="2" cm="1">
        <f t="array" ref="AI303">_xlfn.XLOOKUP(AI$1&amp;$AB303,$M$3:$M$1662&amp;$N$3:$N$1662,$O$3:$O$1662,0,0,1)</f>
        <v>20500</v>
      </c>
      <c r="AJ303" s="2" cm="1">
        <f t="array" ref="AJ303">_xlfn.XLOOKUP(AJ$1&amp;$AB303,$M$3:$M$1662&amp;$N$3:$N$1662,$O$3:$O$1662,0,0,1)</f>
        <v>18600</v>
      </c>
      <c r="AK303" s="2" cm="1">
        <f t="array" ref="AK303">_xlfn.XLOOKUP(AK$1&amp;$AB303,$M$3:$M$1662&amp;$N$3:$N$1662,$O$3:$O$1662,0,0,1)</f>
        <v>13400</v>
      </c>
      <c r="AL303" s="2" cm="1">
        <f t="array" ref="AL303">_xlfn.XLOOKUP(AL$1&amp;$AB303,$M$3:$M$1662&amp;$N$3:$N$1662,$O$3:$O$1662,0,0,1)</f>
        <v>11400</v>
      </c>
      <c r="AM303" s="2" cm="1">
        <f t="array" ref="AM303">_xlfn.XLOOKUP(AM$1&amp;$AB303,$M$3:$M$1662&amp;$N$3:$N$1662,$O$3:$O$1662,0,0,1)</f>
        <v>36000</v>
      </c>
    </row>
    <row r="304" spans="13:39" x14ac:dyDescent="0.4">
      <c r="M304" t="s">
        <v>870</v>
      </c>
      <c r="N304" t="s">
        <v>544</v>
      </c>
      <c r="O304">
        <v>36000</v>
      </c>
      <c r="AB304" t="s">
        <v>394</v>
      </c>
      <c r="AC304" s="2">
        <f t="shared" si="30"/>
        <v>7731360</v>
      </c>
      <c r="AD304" s="2">
        <f t="shared" si="33"/>
        <v>6381900</v>
      </c>
      <c r="AE304" s="2">
        <f t="shared" si="33"/>
        <v>5813300</v>
      </c>
      <c r="AF304" s="2">
        <f t="shared" si="33"/>
        <v>7239100</v>
      </c>
      <c r="AG304" s="2">
        <f t="shared" si="33"/>
        <v>12085700</v>
      </c>
      <c r="AH304" s="2">
        <f t="shared" si="33"/>
        <v>7136800</v>
      </c>
      <c r="AI304" s="2" cm="1">
        <f t="array" ref="AI304">_xlfn.XLOOKUP(AI$1&amp;$AB304,$M$3:$M$1662&amp;$N$3:$N$1662,$O$3:$O$1662,0,0,1)</f>
        <v>7700</v>
      </c>
      <c r="AJ304" s="2" cm="1">
        <f t="array" ref="AJ304">_xlfn.XLOOKUP(AJ$1&amp;$AB304,$M$3:$M$1662&amp;$N$3:$N$1662,$O$3:$O$1662,0,0,1)</f>
        <v>13900</v>
      </c>
      <c r="AK304" s="2" cm="1">
        <f t="array" ref="AK304">_xlfn.XLOOKUP(AK$1&amp;$AB304,$M$3:$M$1662&amp;$N$3:$N$1662,$O$3:$O$1662,0,0,1)</f>
        <v>6800</v>
      </c>
      <c r="AL304" s="2" cm="1">
        <f t="array" ref="AL304">_xlfn.XLOOKUP(AL$1&amp;$AB304,$M$3:$M$1662&amp;$N$3:$N$1662,$O$3:$O$1662,0,0,1)</f>
        <v>4700</v>
      </c>
      <c r="AM304" s="2" cm="1">
        <f t="array" ref="AM304">_xlfn.XLOOKUP(AM$1&amp;$AB304,$M$3:$M$1662&amp;$N$3:$N$1662,$O$3:$O$1662,0,0,1)</f>
        <v>30600</v>
      </c>
    </row>
    <row r="305" spans="13:39" x14ac:dyDescent="0.4">
      <c r="M305" t="s">
        <v>870</v>
      </c>
      <c r="N305" t="s">
        <v>727</v>
      </c>
      <c r="O305">
        <v>30600</v>
      </c>
      <c r="AB305" t="s">
        <v>395</v>
      </c>
      <c r="AC305" s="2">
        <f t="shared" si="30"/>
        <v>7745640</v>
      </c>
      <c r="AD305" s="2">
        <f t="shared" si="33"/>
        <v>6392400</v>
      </c>
      <c r="AE305" s="2">
        <f t="shared" si="33"/>
        <v>5825000</v>
      </c>
      <c r="AF305" s="2">
        <f t="shared" si="33"/>
        <v>7245900</v>
      </c>
      <c r="AG305" s="2">
        <f t="shared" si="33"/>
        <v>12102200</v>
      </c>
      <c r="AH305" s="2">
        <f t="shared" si="33"/>
        <v>7162700</v>
      </c>
      <c r="AI305" s="2" cm="1">
        <f t="array" ref="AI305">_xlfn.XLOOKUP(AI$1&amp;$AB305,$M$3:$M$1662&amp;$N$3:$N$1662,$O$3:$O$1662,0,0,1)</f>
        <v>10500</v>
      </c>
      <c r="AJ305" s="2" cm="1">
        <f t="array" ref="AJ305">_xlfn.XLOOKUP(AJ$1&amp;$AB305,$M$3:$M$1662&amp;$N$3:$N$1662,$O$3:$O$1662,0,0,1)</f>
        <v>11700</v>
      </c>
      <c r="AK305" s="2" cm="1">
        <f t="array" ref="AK305">_xlfn.XLOOKUP(AK$1&amp;$AB305,$M$3:$M$1662&amp;$N$3:$N$1662,$O$3:$O$1662,0,0,1)</f>
        <v>6800</v>
      </c>
      <c r="AL305" s="2" cm="1">
        <f t="array" ref="AL305">_xlfn.XLOOKUP(AL$1&amp;$AB305,$M$3:$M$1662&amp;$N$3:$N$1662,$O$3:$O$1662,0,0,1)</f>
        <v>16500</v>
      </c>
      <c r="AM305" s="2" cm="1">
        <f t="array" ref="AM305">_xlfn.XLOOKUP(AM$1&amp;$AB305,$M$3:$M$1662&amp;$N$3:$N$1662,$O$3:$O$1662,0,0,1)</f>
        <v>25900</v>
      </c>
    </row>
    <row r="306" spans="13:39" x14ac:dyDescent="0.4">
      <c r="M306" t="s">
        <v>870</v>
      </c>
      <c r="N306" t="s">
        <v>728</v>
      </c>
      <c r="O306">
        <v>25900</v>
      </c>
      <c r="AB306" t="s">
        <v>396</v>
      </c>
      <c r="AC306" s="2">
        <f t="shared" si="30"/>
        <v>7755140</v>
      </c>
      <c r="AD306" s="2">
        <f t="shared" si="33"/>
        <v>6404400</v>
      </c>
      <c r="AE306" s="2">
        <f t="shared" si="33"/>
        <v>5830000</v>
      </c>
      <c r="AF306" s="2">
        <f t="shared" si="33"/>
        <v>7251500</v>
      </c>
      <c r="AG306" s="2">
        <f t="shared" si="33"/>
        <v>12110400</v>
      </c>
      <c r="AH306" s="2">
        <f t="shared" si="33"/>
        <v>7179400</v>
      </c>
      <c r="AI306" s="2" cm="1">
        <f t="array" ref="AI306">_xlfn.XLOOKUP(AI$1&amp;$AB306,$M$3:$M$1662&amp;$N$3:$N$1662,$O$3:$O$1662,0,0,1)</f>
        <v>12000</v>
      </c>
      <c r="AJ306" s="2" cm="1">
        <f t="array" ref="AJ306">_xlfn.XLOOKUP(AJ$1&amp;$AB306,$M$3:$M$1662&amp;$N$3:$N$1662,$O$3:$O$1662,0,0,1)</f>
        <v>5000</v>
      </c>
      <c r="AK306" s="2" cm="1">
        <f t="array" ref="AK306">_xlfn.XLOOKUP(AK$1&amp;$AB306,$M$3:$M$1662&amp;$N$3:$N$1662,$O$3:$O$1662,0,0,1)</f>
        <v>5600</v>
      </c>
      <c r="AL306" s="2" cm="1">
        <f t="array" ref="AL306">_xlfn.XLOOKUP(AL$1&amp;$AB306,$M$3:$M$1662&amp;$N$3:$N$1662,$O$3:$O$1662,0,0,1)</f>
        <v>8200</v>
      </c>
      <c r="AM306" s="2" cm="1">
        <f t="array" ref="AM306">_xlfn.XLOOKUP(AM$1&amp;$AB306,$M$3:$M$1662&amp;$N$3:$N$1662,$O$3:$O$1662,0,0,1)</f>
        <v>16700</v>
      </c>
    </row>
    <row r="307" spans="13:39" x14ac:dyDescent="0.4">
      <c r="M307" t="s">
        <v>870</v>
      </c>
      <c r="N307" t="s">
        <v>729</v>
      </c>
      <c r="O307">
        <v>16700</v>
      </c>
      <c r="AB307" t="s">
        <v>397</v>
      </c>
      <c r="AC307" s="2">
        <f t="shared" si="30"/>
        <v>7763380</v>
      </c>
      <c r="AD307" s="2">
        <f t="shared" si="33"/>
        <v>6409500</v>
      </c>
      <c r="AE307" s="2">
        <f t="shared" si="33"/>
        <v>5837300</v>
      </c>
      <c r="AF307" s="2">
        <f t="shared" si="33"/>
        <v>7257200</v>
      </c>
      <c r="AG307" s="2">
        <f t="shared" si="33"/>
        <v>12119900</v>
      </c>
      <c r="AH307" s="2">
        <f t="shared" si="33"/>
        <v>7193000</v>
      </c>
      <c r="AI307" s="2" cm="1">
        <f t="array" ref="AI307">_xlfn.XLOOKUP(AI$1&amp;$AB307,$M$3:$M$1662&amp;$N$3:$N$1662,$O$3:$O$1662,0,0,1)</f>
        <v>5100</v>
      </c>
      <c r="AJ307" s="2" cm="1">
        <f t="array" ref="AJ307">_xlfn.XLOOKUP(AJ$1&amp;$AB307,$M$3:$M$1662&amp;$N$3:$N$1662,$O$3:$O$1662,0,0,1)</f>
        <v>7300</v>
      </c>
      <c r="AK307" s="2" cm="1">
        <f t="array" ref="AK307">_xlfn.XLOOKUP(AK$1&amp;$AB307,$M$3:$M$1662&amp;$N$3:$N$1662,$O$3:$O$1662,0,0,1)</f>
        <v>5700</v>
      </c>
      <c r="AL307" s="2" cm="1">
        <f t="array" ref="AL307">_xlfn.XLOOKUP(AL$1&amp;$AB307,$M$3:$M$1662&amp;$N$3:$N$1662,$O$3:$O$1662,0,0,1)</f>
        <v>9500</v>
      </c>
      <c r="AM307" s="2" cm="1">
        <f t="array" ref="AM307">_xlfn.XLOOKUP(AM$1&amp;$AB307,$M$3:$M$1662&amp;$N$3:$N$1662,$O$3:$O$1662,0,0,1)</f>
        <v>13600</v>
      </c>
    </row>
    <row r="308" spans="13:39" x14ac:dyDescent="0.4">
      <c r="M308" t="s">
        <v>870</v>
      </c>
      <c r="N308" t="s">
        <v>730</v>
      </c>
      <c r="O308">
        <v>13600</v>
      </c>
      <c r="AB308" t="s">
        <v>398</v>
      </c>
      <c r="AC308" s="2">
        <f t="shared" si="30"/>
        <v>7777380</v>
      </c>
      <c r="AD308" s="2">
        <f t="shared" ref="AD308:AH323" si="34">AD307+AI308</f>
        <v>6415500</v>
      </c>
      <c r="AE308" s="2">
        <f t="shared" si="34"/>
        <v>5863400</v>
      </c>
      <c r="AF308" s="2">
        <f t="shared" si="34"/>
        <v>7264900</v>
      </c>
      <c r="AG308" s="2">
        <f t="shared" si="34"/>
        <v>12131700</v>
      </c>
      <c r="AH308" s="2">
        <f t="shared" si="34"/>
        <v>7211400</v>
      </c>
      <c r="AI308" s="2" cm="1">
        <f t="array" ref="AI308">_xlfn.XLOOKUP(AI$1&amp;$AB308,$M$3:$M$1662&amp;$N$3:$N$1662,$O$3:$O$1662,0,0,1)</f>
        <v>6000</v>
      </c>
      <c r="AJ308" s="2" cm="1">
        <f t="array" ref="AJ308">_xlfn.XLOOKUP(AJ$1&amp;$AB308,$M$3:$M$1662&amp;$N$3:$N$1662,$O$3:$O$1662,0,0,1)</f>
        <v>26100</v>
      </c>
      <c r="AK308" s="2" cm="1">
        <f t="array" ref="AK308">_xlfn.XLOOKUP(AK$1&amp;$AB308,$M$3:$M$1662&amp;$N$3:$N$1662,$O$3:$O$1662,0,0,1)</f>
        <v>7700</v>
      </c>
      <c r="AL308" s="2" cm="1">
        <f t="array" ref="AL308">_xlfn.XLOOKUP(AL$1&amp;$AB308,$M$3:$M$1662&amp;$N$3:$N$1662,$O$3:$O$1662,0,0,1)</f>
        <v>11800</v>
      </c>
      <c r="AM308" s="2" cm="1">
        <f t="array" ref="AM308">_xlfn.XLOOKUP(AM$1&amp;$AB308,$M$3:$M$1662&amp;$N$3:$N$1662,$O$3:$O$1662,0,0,1)</f>
        <v>18400</v>
      </c>
    </row>
    <row r="309" spans="13:39" x14ac:dyDescent="0.4">
      <c r="M309" t="s">
        <v>870</v>
      </c>
      <c r="N309" t="s">
        <v>731</v>
      </c>
      <c r="O309">
        <v>18400</v>
      </c>
      <c r="AB309" t="s">
        <v>399</v>
      </c>
      <c r="AC309" s="2">
        <f t="shared" si="30"/>
        <v>7785740</v>
      </c>
      <c r="AD309" s="2">
        <f t="shared" si="34"/>
        <v>6422900</v>
      </c>
      <c r="AE309" s="2">
        <f t="shared" si="34"/>
        <v>5869900</v>
      </c>
      <c r="AF309" s="2">
        <f t="shared" si="34"/>
        <v>7276000</v>
      </c>
      <c r="AG309" s="2">
        <f t="shared" si="34"/>
        <v>12141500</v>
      </c>
      <c r="AH309" s="2">
        <f t="shared" si="34"/>
        <v>7218400</v>
      </c>
      <c r="AI309" s="2" cm="1">
        <f t="array" ref="AI309">_xlfn.XLOOKUP(AI$1&amp;$AB309,$M$3:$M$1662&amp;$N$3:$N$1662,$O$3:$O$1662,0,0,1)</f>
        <v>7400</v>
      </c>
      <c r="AJ309" s="2" cm="1">
        <f t="array" ref="AJ309">_xlfn.XLOOKUP(AJ$1&amp;$AB309,$M$3:$M$1662&amp;$N$3:$N$1662,$O$3:$O$1662,0,0,1)</f>
        <v>6500</v>
      </c>
      <c r="AK309" s="2" cm="1">
        <f t="array" ref="AK309">_xlfn.XLOOKUP(AK$1&amp;$AB309,$M$3:$M$1662&amp;$N$3:$N$1662,$O$3:$O$1662,0,0,1)</f>
        <v>11100</v>
      </c>
      <c r="AL309" s="2" cm="1">
        <f t="array" ref="AL309">_xlfn.XLOOKUP(AL$1&amp;$AB309,$M$3:$M$1662&amp;$N$3:$N$1662,$O$3:$O$1662,0,0,1)</f>
        <v>9800</v>
      </c>
      <c r="AM309" s="2" cm="1">
        <f t="array" ref="AM309">_xlfn.XLOOKUP(AM$1&amp;$AB309,$M$3:$M$1662&amp;$N$3:$N$1662,$O$3:$O$1662,0,0,1)</f>
        <v>7000</v>
      </c>
    </row>
    <row r="310" spans="13:39" x14ac:dyDescent="0.4">
      <c r="M310" t="s">
        <v>870</v>
      </c>
      <c r="N310" t="s">
        <v>732</v>
      </c>
      <c r="O310">
        <v>7000</v>
      </c>
      <c r="AB310" t="s">
        <v>400</v>
      </c>
      <c r="AC310" s="2">
        <f t="shared" si="30"/>
        <v>7797520</v>
      </c>
      <c r="AD310" s="2">
        <f t="shared" si="34"/>
        <v>6431000</v>
      </c>
      <c r="AE310" s="2">
        <f t="shared" si="34"/>
        <v>5877700</v>
      </c>
      <c r="AF310" s="2">
        <f t="shared" si="34"/>
        <v>7287500</v>
      </c>
      <c r="AG310" s="2">
        <f t="shared" si="34"/>
        <v>12161200</v>
      </c>
      <c r="AH310" s="2">
        <f t="shared" si="34"/>
        <v>7230200</v>
      </c>
      <c r="AI310" s="2" cm="1">
        <f t="array" ref="AI310">_xlfn.XLOOKUP(AI$1&amp;$AB310,$M$3:$M$1662&amp;$N$3:$N$1662,$O$3:$O$1662,0,0,1)</f>
        <v>8100</v>
      </c>
      <c r="AJ310" s="2" cm="1">
        <f t="array" ref="AJ310">_xlfn.XLOOKUP(AJ$1&amp;$AB310,$M$3:$M$1662&amp;$N$3:$N$1662,$O$3:$O$1662,0,0,1)</f>
        <v>7800</v>
      </c>
      <c r="AK310" s="2" cm="1">
        <f t="array" ref="AK310">_xlfn.XLOOKUP(AK$1&amp;$AB310,$M$3:$M$1662&amp;$N$3:$N$1662,$O$3:$O$1662,0,0,1)</f>
        <v>11500</v>
      </c>
      <c r="AL310" s="2" cm="1">
        <f t="array" ref="AL310">_xlfn.XLOOKUP(AL$1&amp;$AB310,$M$3:$M$1662&amp;$N$3:$N$1662,$O$3:$O$1662,0,0,1)</f>
        <v>19700</v>
      </c>
      <c r="AM310" s="2" cm="1">
        <f t="array" ref="AM310">_xlfn.XLOOKUP(AM$1&amp;$AB310,$M$3:$M$1662&amp;$N$3:$N$1662,$O$3:$O$1662,0,0,1)</f>
        <v>11800</v>
      </c>
    </row>
    <row r="311" spans="13:39" x14ac:dyDescent="0.4">
      <c r="M311" t="s">
        <v>870</v>
      </c>
      <c r="N311" t="s">
        <v>733</v>
      </c>
      <c r="O311">
        <v>11800</v>
      </c>
      <c r="AB311" t="s">
        <v>401</v>
      </c>
      <c r="AC311" s="2">
        <f t="shared" si="30"/>
        <v>7807200</v>
      </c>
      <c r="AD311" s="2">
        <f t="shared" si="34"/>
        <v>6443800</v>
      </c>
      <c r="AE311" s="2">
        <f t="shared" si="34"/>
        <v>5885000</v>
      </c>
      <c r="AF311" s="2">
        <f t="shared" si="34"/>
        <v>7295800</v>
      </c>
      <c r="AG311" s="2">
        <f t="shared" si="34"/>
        <v>12166400</v>
      </c>
      <c r="AH311" s="2">
        <f t="shared" si="34"/>
        <v>7245000</v>
      </c>
      <c r="AI311" s="2" cm="1">
        <f t="array" ref="AI311">_xlfn.XLOOKUP(AI$1&amp;$AB311,$M$3:$M$1662&amp;$N$3:$N$1662,$O$3:$O$1662,0,0,1)</f>
        <v>12800</v>
      </c>
      <c r="AJ311" s="2" cm="1">
        <f t="array" ref="AJ311">_xlfn.XLOOKUP(AJ$1&amp;$AB311,$M$3:$M$1662&amp;$N$3:$N$1662,$O$3:$O$1662,0,0,1)</f>
        <v>7300</v>
      </c>
      <c r="AK311" s="2" cm="1">
        <f t="array" ref="AK311">_xlfn.XLOOKUP(AK$1&amp;$AB311,$M$3:$M$1662&amp;$N$3:$N$1662,$O$3:$O$1662,0,0,1)</f>
        <v>8300</v>
      </c>
      <c r="AL311" s="2" cm="1">
        <f t="array" ref="AL311">_xlfn.XLOOKUP(AL$1&amp;$AB311,$M$3:$M$1662&amp;$N$3:$N$1662,$O$3:$O$1662,0,0,1)</f>
        <v>5200</v>
      </c>
      <c r="AM311" s="2" cm="1">
        <f t="array" ref="AM311">_xlfn.XLOOKUP(AM$1&amp;$AB311,$M$3:$M$1662&amp;$N$3:$N$1662,$O$3:$O$1662,0,0,1)</f>
        <v>14800</v>
      </c>
    </row>
    <row r="312" spans="13:39" x14ac:dyDescent="0.4">
      <c r="M312" t="s">
        <v>870</v>
      </c>
      <c r="N312" t="s">
        <v>734</v>
      </c>
      <c r="O312">
        <v>14800</v>
      </c>
      <c r="AB312" t="s">
        <v>402</v>
      </c>
      <c r="AC312" s="2">
        <f t="shared" si="30"/>
        <v>7824160</v>
      </c>
      <c r="AD312" s="2">
        <f t="shared" si="34"/>
        <v>6453500</v>
      </c>
      <c r="AE312" s="2">
        <f t="shared" si="34"/>
        <v>5888500</v>
      </c>
      <c r="AF312" s="2">
        <f t="shared" si="34"/>
        <v>7324500</v>
      </c>
      <c r="AG312" s="2">
        <f t="shared" si="34"/>
        <v>12172700</v>
      </c>
      <c r="AH312" s="2">
        <f t="shared" si="34"/>
        <v>7281600</v>
      </c>
      <c r="AI312" s="2" cm="1">
        <f t="array" ref="AI312">_xlfn.XLOOKUP(AI$1&amp;$AB312,$M$3:$M$1662&amp;$N$3:$N$1662,$O$3:$O$1662,0,0,1)</f>
        <v>9700</v>
      </c>
      <c r="AJ312" s="2" cm="1">
        <f t="array" ref="AJ312">_xlfn.XLOOKUP(AJ$1&amp;$AB312,$M$3:$M$1662&amp;$N$3:$N$1662,$O$3:$O$1662,0,0,1)</f>
        <v>3500</v>
      </c>
      <c r="AK312" s="2" cm="1">
        <f t="array" ref="AK312">_xlfn.XLOOKUP(AK$1&amp;$AB312,$M$3:$M$1662&amp;$N$3:$N$1662,$O$3:$O$1662,0,0,1)</f>
        <v>28700</v>
      </c>
      <c r="AL312" s="2" cm="1">
        <f t="array" ref="AL312">_xlfn.XLOOKUP(AL$1&amp;$AB312,$M$3:$M$1662&amp;$N$3:$N$1662,$O$3:$O$1662,0,0,1)</f>
        <v>6300</v>
      </c>
      <c r="AM312" s="2" cm="1">
        <f t="array" ref="AM312">_xlfn.XLOOKUP(AM$1&amp;$AB312,$M$3:$M$1662&amp;$N$3:$N$1662,$O$3:$O$1662,0,0,1)</f>
        <v>36600</v>
      </c>
    </row>
    <row r="313" spans="13:39" x14ac:dyDescent="0.4">
      <c r="M313" t="s">
        <v>870</v>
      </c>
      <c r="N313" t="s">
        <v>735</v>
      </c>
      <c r="O313">
        <v>36600</v>
      </c>
      <c r="AB313" t="s">
        <v>403</v>
      </c>
      <c r="AC313" s="2">
        <f t="shared" si="30"/>
        <v>7840140</v>
      </c>
      <c r="AD313" s="2">
        <f t="shared" si="34"/>
        <v>6475200</v>
      </c>
      <c r="AE313" s="2">
        <f t="shared" si="34"/>
        <v>5897400</v>
      </c>
      <c r="AF313" s="2">
        <f t="shared" si="34"/>
        <v>7347900</v>
      </c>
      <c r="AG313" s="2">
        <f t="shared" si="34"/>
        <v>12185100</v>
      </c>
      <c r="AH313" s="2">
        <f t="shared" si="34"/>
        <v>7295100</v>
      </c>
      <c r="AI313" s="2" cm="1">
        <f t="array" ref="AI313">_xlfn.XLOOKUP(AI$1&amp;$AB313,$M$3:$M$1662&amp;$N$3:$N$1662,$O$3:$O$1662,0,0,1)</f>
        <v>21700</v>
      </c>
      <c r="AJ313" s="2" cm="1">
        <f t="array" ref="AJ313">_xlfn.XLOOKUP(AJ$1&amp;$AB313,$M$3:$M$1662&amp;$N$3:$N$1662,$O$3:$O$1662,0,0,1)</f>
        <v>8900</v>
      </c>
      <c r="AK313" s="2" cm="1">
        <f t="array" ref="AK313">_xlfn.XLOOKUP(AK$1&amp;$AB313,$M$3:$M$1662&amp;$N$3:$N$1662,$O$3:$O$1662,0,0,1)</f>
        <v>23400</v>
      </c>
      <c r="AL313" s="2" cm="1">
        <f t="array" ref="AL313">_xlfn.XLOOKUP(AL$1&amp;$AB313,$M$3:$M$1662&amp;$N$3:$N$1662,$O$3:$O$1662,0,0,1)</f>
        <v>12400</v>
      </c>
      <c r="AM313" s="2" cm="1">
        <f t="array" ref="AM313">_xlfn.XLOOKUP(AM$1&amp;$AB313,$M$3:$M$1662&amp;$N$3:$N$1662,$O$3:$O$1662,0,0,1)</f>
        <v>13500</v>
      </c>
    </row>
    <row r="314" spans="13:39" x14ac:dyDescent="0.4">
      <c r="M314" t="s">
        <v>870</v>
      </c>
      <c r="N314" t="s">
        <v>736</v>
      </c>
      <c r="O314">
        <v>13500</v>
      </c>
      <c r="AB314" t="s">
        <v>404</v>
      </c>
      <c r="AC314" s="2">
        <f t="shared" si="30"/>
        <v>7855040</v>
      </c>
      <c r="AD314" s="2">
        <f t="shared" si="34"/>
        <v>6489100</v>
      </c>
      <c r="AE314" s="2">
        <f t="shared" si="34"/>
        <v>5903800</v>
      </c>
      <c r="AF314" s="2">
        <f t="shared" si="34"/>
        <v>7353800</v>
      </c>
      <c r="AG314" s="2">
        <f t="shared" si="34"/>
        <v>12207300</v>
      </c>
      <c r="AH314" s="2">
        <f t="shared" si="34"/>
        <v>7321200</v>
      </c>
      <c r="AI314" s="2" cm="1">
        <f t="array" ref="AI314">_xlfn.XLOOKUP(AI$1&amp;$AB314,$M$3:$M$1662&amp;$N$3:$N$1662,$O$3:$O$1662,0,0,1)</f>
        <v>13900</v>
      </c>
      <c r="AJ314" s="2" cm="1">
        <f t="array" ref="AJ314">_xlfn.XLOOKUP(AJ$1&amp;$AB314,$M$3:$M$1662&amp;$N$3:$N$1662,$O$3:$O$1662,0,0,1)</f>
        <v>6400</v>
      </c>
      <c r="AK314" s="2" cm="1">
        <f t="array" ref="AK314">_xlfn.XLOOKUP(AK$1&amp;$AB314,$M$3:$M$1662&amp;$N$3:$N$1662,$O$3:$O$1662,0,0,1)</f>
        <v>5900</v>
      </c>
      <c r="AL314" s="2" cm="1">
        <f t="array" ref="AL314">_xlfn.XLOOKUP(AL$1&amp;$AB314,$M$3:$M$1662&amp;$N$3:$N$1662,$O$3:$O$1662,0,0,1)</f>
        <v>22200</v>
      </c>
      <c r="AM314" s="2" cm="1">
        <f t="array" ref="AM314">_xlfn.XLOOKUP(AM$1&amp;$AB314,$M$3:$M$1662&amp;$N$3:$N$1662,$O$3:$O$1662,0,0,1)</f>
        <v>26100</v>
      </c>
    </row>
    <row r="315" spans="13:39" x14ac:dyDescent="0.4">
      <c r="M315" t="s">
        <v>870</v>
      </c>
      <c r="N315" t="s">
        <v>737</v>
      </c>
      <c r="O315">
        <v>26100</v>
      </c>
      <c r="AB315" t="s">
        <v>405</v>
      </c>
      <c r="AC315" s="2">
        <f t="shared" si="30"/>
        <v>7868060</v>
      </c>
      <c r="AD315" s="2">
        <f t="shared" si="34"/>
        <v>6497100</v>
      </c>
      <c r="AE315" s="2">
        <f t="shared" si="34"/>
        <v>5916100</v>
      </c>
      <c r="AF315" s="2">
        <f t="shared" si="34"/>
        <v>7363900</v>
      </c>
      <c r="AG315" s="2">
        <f t="shared" si="34"/>
        <v>12233700</v>
      </c>
      <c r="AH315" s="2">
        <f t="shared" si="34"/>
        <v>7329500</v>
      </c>
      <c r="AI315" s="2" cm="1">
        <f t="array" ref="AI315">_xlfn.XLOOKUP(AI$1&amp;$AB315,$M$3:$M$1662&amp;$N$3:$N$1662,$O$3:$O$1662,0,0,1)</f>
        <v>8000</v>
      </c>
      <c r="AJ315" s="2" cm="1">
        <f t="array" ref="AJ315">_xlfn.XLOOKUP(AJ$1&amp;$AB315,$M$3:$M$1662&amp;$N$3:$N$1662,$O$3:$O$1662,0,0,1)</f>
        <v>12300</v>
      </c>
      <c r="AK315" s="2" cm="1">
        <f t="array" ref="AK315">_xlfn.XLOOKUP(AK$1&amp;$AB315,$M$3:$M$1662&amp;$N$3:$N$1662,$O$3:$O$1662,0,0,1)</f>
        <v>10100</v>
      </c>
      <c r="AL315" s="2" cm="1">
        <f t="array" ref="AL315">_xlfn.XLOOKUP(AL$1&amp;$AB315,$M$3:$M$1662&amp;$N$3:$N$1662,$O$3:$O$1662,0,0,1)</f>
        <v>26400</v>
      </c>
      <c r="AM315" s="2" cm="1">
        <f t="array" ref="AM315">_xlfn.XLOOKUP(AM$1&amp;$AB315,$M$3:$M$1662&amp;$N$3:$N$1662,$O$3:$O$1662,0,0,1)</f>
        <v>8300</v>
      </c>
    </row>
    <row r="316" spans="13:39" x14ac:dyDescent="0.4">
      <c r="M316" t="s">
        <v>870</v>
      </c>
      <c r="N316" t="s">
        <v>738</v>
      </c>
      <c r="O316">
        <v>8300</v>
      </c>
      <c r="AB316" t="s">
        <v>406</v>
      </c>
      <c r="AC316" s="2">
        <f t="shared" si="30"/>
        <v>7882420</v>
      </c>
      <c r="AD316" s="2">
        <f t="shared" si="34"/>
        <v>6512400</v>
      </c>
      <c r="AE316" s="2">
        <f t="shared" si="34"/>
        <v>5921700</v>
      </c>
      <c r="AF316" s="2">
        <f t="shared" si="34"/>
        <v>7368600</v>
      </c>
      <c r="AG316" s="2">
        <f t="shared" si="34"/>
        <v>12249200</v>
      </c>
      <c r="AH316" s="2">
        <f t="shared" si="34"/>
        <v>7360200</v>
      </c>
      <c r="AI316" s="2" cm="1">
        <f t="array" ref="AI316">_xlfn.XLOOKUP(AI$1&amp;$AB316,$M$3:$M$1662&amp;$N$3:$N$1662,$O$3:$O$1662,0,0,1)</f>
        <v>15300</v>
      </c>
      <c r="AJ316" s="2" cm="1">
        <f t="array" ref="AJ316">_xlfn.XLOOKUP(AJ$1&amp;$AB316,$M$3:$M$1662&amp;$N$3:$N$1662,$O$3:$O$1662,0,0,1)</f>
        <v>5600</v>
      </c>
      <c r="AK316" s="2" cm="1">
        <f t="array" ref="AK316">_xlfn.XLOOKUP(AK$1&amp;$AB316,$M$3:$M$1662&amp;$N$3:$N$1662,$O$3:$O$1662,0,0,1)</f>
        <v>4700</v>
      </c>
      <c r="AL316" s="2" cm="1">
        <f t="array" ref="AL316">_xlfn.XLOOKUP(AL$1&amp;$AB316,$M$3:$M$1662&amp;$N$3:$N$1662,$O$3:$O$1662,0,0,1)</f>
        <v>15500</v>
      </c>
      <c r="AM316" s="2" cm="1">
        <f t="array" ref="AM316">_xlfn.XLOOKUP(AM$1&amp;$AB316,$M$3:$M$1662&amp;$N$3:$N$1662,$O$3:$O$1662,0,0,1)</f>
        <v>30700</v>
      </c>
    </row>
    <row r="317" spans="13:39" x14ac:dyDescent="0.4">
      <c r="M317" t="s">
        <v>870</v>
      </c>
      <c r="N317" t="s">
        <v>739</v>
      </c>
      <c r="O317">
        <v>30700</v>
      </c>
      <c r="AB317" t="s">
        <v>407</v>
      </c>
      <c r="AC317" s="2">
        <f t="shared" si="30"/>
        <v>7897760</v>
      </c>
      <c r="AD317" s="2">
        <f t="shared" si="34"/>
        <v>6531500</v>
      </c>
      <c r="AE317" s="2">
        <f t="shared" si="34"/>
        <v>5932700</v>
      </c>
      <c r="AF317" s="2">
        <f t="shared" si="34"/>
        <v>7376400</v>
      </c>
      <c r="AG317" s="2">
        <f t="shared" si="34"/>
        <v>12265400</v>
      </c>
      <c r="AH317" s="2">
        <f t="shared" si="34"/>
        <v>7382800</v>
      </c>
      <c r="AI317" s="2" cm="1">
        <f t="array" ref="AI317">_xlfn.XLOOKUP(AI$1&amp;$AB317,$M$3:$M$1662&amp;$N$3:$N$1662,$O$3:$O$1662,0,0,1)</f>
        <v>19100</v>
      </c>
      <c r="AJ317" s="2" cm="1">
        <f t="array" ref="AJ317">_xlfn.XLOOKUP(AJ$1&amp;$AB317,$M$3:$M$1662&amp;$N$3:$N$1662,$O$3:$O$1662,0,0,1)</f>
        <v>11000</v>
      </c>
      <c r="AK317" s="2" cm="1">
        <f t="array" ref="AK317">_xlfn.XLOOKUP(AK$1&amp;$AB317,$M$3:$M$1662&amp;$N$3:$N$1662,$O$3:$O$1662,0,0,1)</f>
        <v>7800</v>
      </c>
      <c r="AL317" s="2" cm="1">
        <f t="array" ref="AL317">_xlfn.XLOOKUP(AL$1&amp;$AB317,$M$3:$M$1662&amp;$N$3:$N$1662,$O$3:$O$1662,0,0,1)</f>
        <v>16200</v>
      </c>
      <c r="AM317" s="2" cm="1">
        <f t="array" ref="AM317">_xlfn.XLOOKUP(AM$1&amp;$AB317,$M$3:$M$1662&amp;$N$3:$N$1662,$O$3:$O$1662,0,0,1)</f>
        <v>22600</v>
      </c>
    </row>
    <row r="318" spans="13:39" x14ac:dyDescent="0.4">
      <c r="M318" t="s">
        <v>870</v>
      </c>
      <c r="N318" t="s">
        <v>740</v>
      </c>
      <c r="O318">
        <v>22600</v>
      </c>
      <c r="AB318" t="s">
        <v>408</v>
      </c>
      <c r="AC318" s="2">
        <f t="shared" si="30"/>
        <v>7914520</v>
      </c>
      <c r="AD318" s="2">
        <f t="shared" si="34"/>
        <v>6557300</v>
      </c>
      <c r="AE318" s="2">
        <f t="shared" si="34"/>
        <v>5945500</v>
      </c>
      <c r="AF318" s="2">
        <f t="shared" si="34"/>
        <v>7387000</v>
      </c>
      <c r="AG318" s="2">
        <f t="shared" si="34"/>
        <v>12285800</v>
      </c>
      <c r="AH318" s="2">
        <f t="shared" si="34"/>
        <v>7397000</v>
      </c>
      <c r="AI318" s="2" cm="1">
        <f t="array" ref="AI318">_xlfn.XLOOKUP(AI$1&amp;$AB318,$M$3:$M$1662&amp;$N$3:$N$1662,$O$3:$O$1662,0,0,1)</f>
        <v>25800</v>
      </c>
      <c r="AJ318" s="2" cm="1">
        <f t="array" ref="AJ318">_xlfn.XLOOKUP(AJ$1&amp;$AB318,$M$3:$M$1662&amp;$N$3:$N$1662,$O$3:$O$1662,0,0,1)</f>
        <v>12800</v>
      </c>
      <c r="AK318" s="2" cm="1">
        <f t="array" ref="AK318">_xlfn.XLOOKUP(AK$1&amp;$AB318,$M$3:$M$1662&amp;$N$3:$N$1662,$O$3:$O$1662,0,0,1)</f>
        <v>10600</v>
      </c>
      <c r="AL318" s="2" cm="1">
        <f t="array" ref="AL318">_xlfn.XLOOKUP(AL$1&amp;$AB318,$M$3:$M$1662&amp;$N$3:$N$1662,$O$3:$O$1662,0,0,1)</f>
        <v>20400</v>
      </c>
      <c r="AM318" s="2" cm="1">
        <f t="array" ref="AM318">_xlfn.XLOOKUP(AM$1&amp;$AB318,$M$3:$M$1662&amp;$N$3:$N$1662,$O$3:$O$1662,0,0,1)</f>
        <v>14200</v>
      </c>
    </row>
    <row r="319" spans="13:39" x14ac:dyDescent="0.4">
      <c r="M319" t="s">
        <v>870</v>
      </c>
      <c r="N319" t="s">
        <v>741</v>
      </c>
      <c r="O319">
        <v>14200</v>
      </c>
      <c r="AB319" t="s">
        <v>409</v>
      </c>
      <c r="AC319" s="2">
        <f t="shared" si="30"/>
        <v>7928900</v>
      </c>
      <c r="AD319" s="2">
        <f t="shared" si="34"/>
        <v>6569200</v>
      </c>
      <c r="AE319" s="2">
        <f t="shared" si="34"/>
        <v>5966800</v>
      </c>
      <c r="AF319" s="2">
        <f t="shared" si="34"/>
        <v>7407300</v>
      </c>
      <c r="AG319" s="2">
        <f t="shared" si="34"/>
        <v>12295700</v>
      </c>
      <c r="AH319" s="2">
        <f t="shared" si="34"/>
        <v>7405500</v>
      </c>
      <c r="AI319" s="2" cm="1">
        <f t="array" ref="AI319">_xlfn.XLOOKUP(AI$1&amp;$AB319,$M$3:$M$1662&amp;$N$3:$N$1662,$O$3:$O$1662,0,0,1)</f>
        <v>11900</v>
      </c>
      <c r="AJ319" s="2" cm="1">
        <f t="array" ref="AJ319">_xlfn.XLOOKUP(AJ$1&amp;$AB319,$M$3:$M$1662&amp;$N$3:$N$1662,$O$3:$O$1662,0,0,1)</f>
        <v>21300</v>
      </c>
      <c r="AK319" s="2" cm="1">
        <f t="array" ref="AK319">_xlfn.XLOOKUP(AK$1&amp;$AB319,$M$3:$M$1662&amp;$N$3:$N$1662,$O$3:$O$1662,0,0,1)</f>
        <v>20300</v>
      </c>
      <c r="AL319" s="2" cm="1">
        <f t="array" ref="AL319">_xlfn.XLOOKUP(AL$1&amp;$AB319,$M$3:$M$1662&amp;$N$3:$N$1662,$O$3:$O$1662,0,0,1)</f>
        <v>9900</v>
      </c>
      <c r="AM319" s="2" cm="1">
        <f t="array" ref="AM319">_xlfn.XLOOKUP(AM$1&amp;$AB319,$M$3:$M$1662&amp;$N$3:$N$1662,$O$3:$O$1662,0,0,1)</f>
        <v>8500</v>
      </c>
    </row>
    <row r="320" spans="13:39" x14ac:dyDescent="0.4">
      <c r="M320" t="s">
        <v>870</v>
      </c>
      <c r="N320" t="s">
        <v>742</v>
      </c>
      <c r="O320">
        <v>8500</v>
      </c>
      <c r="AB320" t="s">
        <v>410</v>
      </c>
      <c r="AC320" s="2">
        <f t="shared" si="30"/>
        <v>7943840</v>
      </c>
      <c r="AD320" s="2">
        <f t="shared" si="34"/>
        <v>6582500</v>
      </c>
      <c r="AE320" s="2">
        <f t="shared" si="34"/>
        <v>5979700</v>
      </c>
      <c r="AF320" s="2">
        <f t="shared" si="34"/>
        <v>7425600</v>
      </c>
      <c r="AG320" s="2">
        <f t="shared" si="34"/>
        <v>12305000</v>
      </c>
      <c r="AH320" s="2">
        <f t="shared" si="34"/>
        <v>7426400</v>
      </c>
      <c r="AI320" s="2" cm="1">
        <f t="array" ref="AI320">_xlfn.XLOOKUP(AI$1&amp;$AB320,$M$3:$M$1662&amp;$N$3:$N$1662,$O$3:$O$1662,0,0,1)</f>
        <v>13300</v>
      </c>
      <c r="AJ320" s="2" cm="1">
        <f t="array" ref="AJ320">_xlfn.XLOOKUP(AJ$1&amp;$AB320,$M$3:$M$1662&amp;$N$3:$N$1662,$O$3:$O$1662,0,0,1)</f>
        <v>12900</v>
      </c>
      <c r="AK320" s="2" cm="1">
        <f t="array" ref="AK320">_xlfn.XLOOKUP(AK$1&amp;$AB320,$M$3:$M$1662&amp;$N$3:$N$1662,$O$3:$O$1662,0,0,1)</f>
        <v>18300</v>
      </c>
      <c r="AL320" s="2" cm="1">
        <f t="array" ref="AL320">_xlfn.XLOOKUP(AL$1&amp;$AB320,$M$3:$M$1662&amp;$N$3:$N$1662,$O$3:$O$1662,0,0,1)</f>
        <v>9300</v>
      </c>
      <c r="AM320" s="2" cm="1">
        <f t="array" ref="AM320">_xlfn.XLOOKUP(AM$1&amp;$AB320,$M$3:$M$1662&amp;$N$3:$N$1662,$O$3:$O$1662,0,0,1)</f>
        <v>20900</v>
      </c>
    </row>
    <row r="321" spans="13:39" x14ac:dyDescent="0.4">
      <c r="M321" t="s">
        <v>870</v>
      </c>
      <c r="N321" t="s">
        <v>743</v>
      </c>
      <c r="O321">
        <v>20900</v>
      </c>
      <c r="AB321" t="s">
        <v>411</v>
      </c>
      <c r="AC321" s="2">
        <f t="shared" si="30"/>
        <v>7955800</v>
      </c>
      <c r="AD321" s="2">
        <f t="shared" si="34"/>
        <v>6595200</v>
      </c>
      <c r="AE321" s="2">
        <f t="shared" si="34"/>
        <v>5989300</v>
      </c>
      <c r="AF321" s="2">
        <f t="shared" si="34"/>
        <v>7437000</v>
      </c>
      <c r="AG321" s="2">
        <f t="shared" si="34"/>
        <v>12318700</v>
      </c>
      <c r="AH321" s="2">
        <f t="shared" si="34"/>
        <v>7438800</v>
      </c>
      <c r="AI321" s="2" cm="1">
        <f t="array" ref="AI321">_xlfn.XLOOKUP(AI$1&amp;$AB321,$M$3:$M$1662&amp;$N$3:$N$1662,$O$3:$O$1662,0,0,1)</f>
        <v>12700</v>
      </c>
      <c r="AJ321" s="2" cm="1">
        <f t="array" ref="AJ321">_xlfn.XLOOKUP(AJ$1&amp;$AB321,$M$3:$M$1662&amp;$N$3:$N$1662,$O$3:$O$1662,0,0,1)</f>
        <v>9600</v>
      </c>
      <c r="AK321" s="2" cm="1">
        <f t="array" ref="AK321">_xlfn.XLOOKUP(AK$1&amp;$AB321,$M$3:$M$1662&amp;$N$3:$N$1662,$O$3:$O$1662,0,0,1)</f>
        <v>11400</v>
      </c>
      <c r="AL321" s="2" cm="1">
        <f t="array" ref="AL321">_xlfn.XLOOKUP(AL$1&amp;$AB321,$M$3:$M$1662&amp;$N$3:$N$1662,$O$3:$O$1662,0,0,1)</f>
        <v>13700</v>
      </c>
      <c r="AM321" s="2" cm="1">
        <f t="array" ref="AM321">_xlfn.XLOOKUP(AM$1&amp;$AB321,$M$3:$M$1662&amp;$N$3:$N$1662,$O$3:$O$1662,0,0,1)</f>
        <v>12400</v>
      </c>
    </row>
    <row r="322" spans="13:39" x14ac:dyDescent="0.4">
      <c r="M322" t="s">
        <v>870</v>
      </c>
      <c r="N322" t="s">
        <v>744</v>
      </c>
      <c r="O322">
        <v>12400</v>
      </c>
      <c r="AB322" t="s">
        <v>412</v>
      </c>
      <c r="AC322" s="2">
        <f t="shared" si="30"/>
        <v>7969000</v>
      </c>
      <c r="AD322" s="2">
        <f t="shared" si="34"/>
        <v>6602500</v>
      </c>
      <c r="AE322" s="2">
        <f t="shared" si="34"/>
        <v>6004500</v>
      </c>
      <c r="AF322" s="2">
        <f t="shared" si="34"/>
        <v>7444300</v>
      </c>
      <c r="AG322" s="2">
        <f t="shared" si="34"/>
        <v>12339900</v>
      </c>
      <c r="AH322" s="2">
        <f t="shared" si="34"/>
        <v>7453800</v>
      </c>
      <c r="AI322" s="2" cm="1">
        <f t="array" ref="AI322">_xlfn.XLOOKUP(AI$1&amp;$AB322,$M$3:$M$1662&amp;$N$3:$N$1662,$O$3:$O$1662,0,0,1)</f>
        <v>7300</v>
      </c>
      <c r="AJ322" s="2" cm="1">
        <f t="array" ref="AJ322">_xlfn.XLOOKUP(AJ$1&amp;$AB322,$M$3:$M$1662&amp;$N$3:$N$1662,$O$3:$O$1662,0,0,1)</f>
        <v>15200</v>
      </c>
      <c r="AK322" s="2" cm="1">
        <f t="array" ref="AK322">_xlfn.XLOOKUP(AK$1&amp;$AB322,$M$3:$M$1662&amp;$N$3:$N$1662,$O$3:$O$1662,0,0,1)</f>
        <v>7300</v>
      </c>
      <c r="AL322" s="2" cm="1">
        <f t="array" ref="AL322">_xlfn.XLOOKUP(AL$1&amp;$AB322,$M$3:$M$1662&amp;$N$3:$N$1662,$O$3:$O$1662,0,0,1)</f>
        <v>21200</v>
      </c>
      <c r="AM322" s="2" cm="1">
        <f t="array" ref="AM322">_xlfn.XLOOKUP(AM$1&amp;$AB322,$M$3:$M$1662&amp;$N$3:$N$1662,$O$3:$O$1662,0,0,1)</f>
        <v>15000</v>
      </c>
    </row>
    <row r="323" spans="13:39" x14ac:dyDescent="0.4">
      <c r="M323" t="s">
        <v>870</v>
      </c>
      <c r="N323" t="s">
        <v>745</v>
      </c>
      <c r="O323">
        <v>15000</v>
      </c>
      <c r="AB323" t="s">
        <v>413</v>
      </c>
      <c r="AC323" s="2">
        <f t="shared" ref="AC323:AC333" si="35">IFERROR(AVERAGEIFS(AD323:AH323,AD323:AH323,"&gt;0"),0)</f>
        <v>7981180</v>
      </c>
      <c r="AD323" s="2">
        <f t="shared" si="34"/>
        <v>6609000</v>
      </c>
      <c r="AE323" s="2">
        <f t="shared" si="34"/>
        <v>6018300</v>
      </c>
      <c r="AF323" s="2">
        <f t="shared" si="34"/>
        <v>7459100</v>
      </c>
      <c r="AG323" s="2">
        <f t="shared" si="34"/>
        <v>12350900</v>
      </c>
      <c r="AH323" s="2">
        <f t="shared" si="34"/>
        <v>7468600</v>
      </c>
      <c r="AI323" s="2" cm="1">
        <f t="array" ref="AI323">_xlfn.XLOOKUP(AI$1&amp;$AB323,$M$3:$M$1662&amp;$N$3:$N$1662,$O$3:$O$1662,0,0,1)</f>
        <v>6500</v>
      </c>
      <c r="AJ323" s="2" cm="1">
        <f t="array" ref="AJ323">_xlfn.XLOOKUP(AJ$1&amp;$AB323,$M$3:$M$1662&amp;$N$3:$N$1662,$O$3:$O$1662,0,0,1)</f>
        <v>13800</v>
      </c>
      <c r="AK323" s="2" cm="1">
        <f t="array" ref="AK323">_xlfn.XLOOKUP(AK$1&amp;$AB323,$M$3:$M$1662&amp;$N$3:$N$1662,$O$3:$O$1662,0,0,1)</f>
        <v>14800</v>
      </c>
      <c r="AL323" s="2" cm="1">
        <f t="array" ref="AL323">_xlfn.XLOOKUP(AL$1&amp;$AB323,$M$3:$M$1662&amp;$N$3:$N$1662,$O$3:$O$1662,0,0,1)</f>
        <v>11000</v>
      </c>
      <c r="AM323" s="2" cm="1">
        <f t="array" ref="AM323">_xlfn.XLOOKUP(AM$1&amp;$AB323,$M$3:$M$1662&amp;$N$3:$N$1662,$O$3:$O$1662,0,0,1)</f>
        <v>14800</v>
      </c>
    </row>
    <row r="324" spans="13:39" x14ac:dyDescent="0.4">
      <c r="M324" t="s">
        <v>870</v>
      </c>
      <c r="N324" t="s">
        <v>746</v>
      </c>
      <c r="O324">
        <v>14800</v>
      </c>
      <c r="AB324" t="s">
        <v>414</v>
      </c>
      <c r="AC324" s="2">
        <f t="shared" si="35"/>
        <v>7991960</v>
      </c>
      <c r="AD324" s="2">
        <f t="shared" ref="AD324:AH333" si="36">AD323+AI324</f>
        <v>6615100</v>
      </c>
      <c r="AE324" s="2">
        <f t="shared" si="36"/>
        <v>6038200</v>
      </c>
      <c r="AF324" s="2">
        <f t="shared" si="36"/>
        <v>7465600</v>
      </c>
      <c r="AG324" s="2">
        <f t="shared" si="36"/>
        <v>12365000</v>
      </c>
      <c r="AH324" s="2">
        <f t="shared" si="36"/>
        <v>7475900</v>
      </c>
      <c r="AI324" s="2" cm="1">
        <f t="array" ref="AI324">_xlfn.XLOOKUP(AI$1&amp;$AB324,$M$3:$M$1662&amp;$N$3:$N$1662,$O$3:$O$1662,0,0,1)</f>
        <v>6100</v>
      </c>
      <c r="AJ324" s="2" cm="1">
        <f t="array" ref="AJ324">_xlfn.XLOOKUP(AJ$1&amp;$AB324,$M$3:$M$1662&amp;$N$3:$N$1662,$O$3:$O$1662,0,0,1)</f>
        <v>19900</v>
      </c>
      <c r="AK324" s="2" cm="1">
        <f t="array" ref="AK324">_xlfn.XLOOKUP(AK$1&amp;$AB324,$M$3:$M$1662&amp;$N$3:$N$1662,$O$3:$O$1662,0,0,1)</f>
        <v>6500</v>
      </c>
      <c r="AL324" s="2" cm="1">
        <f t="array" ref="AL324">_xlfn.XLOOKUP(AL$1&amp;$AB324,$M$3:$M$1662&amp;$N$3:$N$1662,$O$3:$O$1662,0,0,1)</f>
        <v>14100</v>
      </c>
      <c r="AM324" s="2" cm="1">
        <f t="array" ref="AM324">_xlfn.XLOOKUP(AM$1&amp;$AB324,$M$3:$M$1662&amp;$N$3:$N$1662,$O$3:$O$1662,0,0,1)</f>
        <v>7300</v>
      </c>
    </row>
    <row r="325" spans="13:39" x14ac:dyDescent="0.4">
      <c r="M325" t="s">
        <v>870</v>
      </c>
      <c r="N325" t="s">
        <v>747</v>
      </c>
      <c r="O325">
        <v>7300</v>
      </c>
      <c r="AB325" t="s">
        <v>415</v>
      </c>
      <c r="AC325" s="2">
        <f t="shared" si="35"/>
        <v>8005000</v>
      </c>
      <c r="AD325" s="2">
        <f t="shared" si="36"/>
        <v>6624800</v>
      </c>
      <c r="AE325" s="2">
        <f t="shared" si="36"/>
        <v>6046100</v>
      </c>
      <c r="AF325" s="2">
        <f t="shared" si="36"/>
        <v>7479700</v>
      </c>
      <c r="AG325" s="2">
        <f t="shared" si="36"/>
        <v>12376300</v>
      </c>
      <c r="AH325" s="2">
        <f t="shared" si="36"/>
        <v>7498100</v>
      </c>
      <c r="AI325" s="2" cm="1">
        <f t="array" ref="AI325">_xlfn.XLOOKUP(AI$1&amp;$AB325,$M$3:$M$1662&amp;$N$3:$N$1662,$O$3:$O$1662,0,0,1)</f>
        <v>9700</v>
      </c>
      <c r="AJ325" s="2" cm="1">
        <f t="array" ref="AJ325">_xlfn.XLOOKUP(AJ$1&amp;$AB325,$M$3:$M$1662&amp;$N$3:$N$1662,$O$3:$O$1662,0,0,1)</f>
        <v>7900</v>
      </c>
      <c r="AK325" s="2" cm="1">
        <f t="array" ref="AK325">_xlfn.XLOOKUP(AK$1&amp;$AB325,$M$3:$M$1662&amp;$N$3:$N$1662,$O$3:$O$1662,0,0,1)</f>
        <v>14100</v>
      </c>
      <c r="AL325" s="2" cm="1">
        <f t="array" ref="AL325">_xlfn.XLOOKUP(AL$1&amp;$AB325,$M$3:$M$1662&amp;$N$3:$N$1662,$O$3:$O$1662,0,0,1)</f>
        <v>11300</v>
      </c>
      <c r="AM325" s="2" cm="1">
        <f t="array" ref="AM325">_xlfn.XLOOKUP(AM$1&amp;$AB325,$M$3:$M$1662&amp;$N$3:$N$1662,$O$3:$O$1662,0,0,1)</f>
        <v>22200</v>
      </c>
    </row>
    <row r="326" spans="13:39" x14ac:dyDescent="0.4">
      <c r="M326" t="s">
        <v>870</v>
      </c>
      <c r="N326" t="s">
        <v>748</v>
      </c>
      <c r="O326">
        <v>22200</v>
      </c>
      <c r="AB326" t="s">
        <v>416</v>
      </c>
      <c r="AC326" s="2">
        <f t="shared" si="35"/>
        <v>8017280</v>
      </c>
      <c r="AD326" s="2">
        <f t="shared" si="36"/>
        <v>6632700</v>
      </c>
      <c r="AE326" s="2">
        <f t="shared" si="36"/>
        <v>6063200</v>
      </c>
      <c r="AF326" s="2">
        <f t="shared" si="36"/>
        <v>7486100</v>
      </c>
      <c r="AG326" s="2">
        <f t="shared" si="36"/>
        <v>12392400</v>
      </c>
      <c r="AH326" s="2">
        <f t="shared" si="36"/>
        <v>7512000</v>
      </c>
      <c r="AI326" s="2" cm="1">
        <f t="array" ref="AI326">_xlfn.XLOOKUP(AI$1&amp;$AB326,$M$3:$M$1662&amp;$N$3:$N$1662,$O$3:$O$1662,0,0,1)</f>
        <v>7900</v>
      </c>
      <c r="AJ326" s="2" cm="1">
        <f t="array" ref="AJ326">_xlfn.XLOOKUP(AJ$1&amp;$AB326,$M$3:$M$1662&amp;$N$3:$N$1662,$O$3:$O$1662,0,0,1)</f>
        <v>17100</v>
      </c>
      <c r="AK326" s="2" cm="1">
        <f t="array" ref="AK326">_xlfn.XLOOKUP(AK$1&amp;$AB326,$M$3:$M$1662&amp;$N$3:$N$1662,$O$3:$O$1662,0,0,1)</f>
        <v>6400</v>
      </c>
      <c r="AL326" s="2" cm="1">
        <f t="array" ref="AL326">_xlfn.XLOOKUP(AL$1&amp;$AB326,$M$3:$M$1662&amp;$N$3:$N$1662,$O$3:$O$1662,0,0,1)</f>
        <v>16100</v>
      </c>
      <c r="AM326" s="2" cm="1">
        <f t="array" ref="AM326">_xlfn.XLOOKUP(AM$1&amp;$AB326,$M$3:$M$1662&amp;$N$3:$N$1662,$O$3:$O$1662,0,0,1)</f>
        <v>13900</v>
      </c>
    </row>
    <row r="327" spans="13:39" x14ac:dyDescent="0.4">
      <c r="M327" t="s">
        <v>870</v>
      </c>
      <c r="N327" t="s">
        <v>749</v>
      </c>
      <c r="O327">
        <v>13900</v>
      </c>
      <c r="AB327" t="s">
        <v>417</v>
      </c>
      <c r="AC327" s="2">
        <f t="shared" si="35"/>
        <v>8043220</v>
      </c>
      <c r="AD327" s="2">
        <f t="shared" si="36"/>
        <v>6660300</v>
      </c>
      <c r="AE327" s="2">
        <f t="shared" si="36"/>
        <v>6081100</v>
      </c>
      <c r="AF327" s="2">
        <f t="shared" si="36"/>
        <v>7504500</v>
      </c>
      <c r="AG327" s="2">
        <f t="shared" si="36"/>
        <v>12431900</v>
      </c>
      <c r="AH327" s="2">
        <f t="shared" si="36"/>
        <v>7538300</v>
      </c>
      <c r="AI327" s="2" cm="1">
        <f t="array" ref="AI327">_xlfn.XLOOKUP(AI$1&amp;$AB327,$M$3:$M$1662&amp;$N$3:$N$1662,$O$3:$O$1662,0,0,1)</f>
        <v>27600</v>
      </c>
      <c r="AJ327" s="2" cm="1">
        <f t="array" ref="AJ327">_xlfn.XLOOKUP(AJ$1&amp;$AB327,$M$3:$M$1662&amp;$N$3:$N$1662,$O$3:$O$1662,0,0,1)</f>
        <v>17900</v>
      </c>
      <c r="AK327" s="2" cm="1">
        <f t="array" ref="AK327">_xlfn.XLOOKUP(AK$1&amp;$AB327,$M$3:$M$1662&amp;$N$3:$N$1662,$O$3:$O$1662,0,0,1)</f>
        <v>18400</v>
      </c>
      <c r="AL327" s="2" cm="1">
        <f t="array" ref="AL327">_xlfn.XLOOKUP(AL$1&amp;$AB327,$M$3:$M$1662&amp;$N$3:$N$1662,$O$3:$O$1662,0,0,1)</f>
        <v>39500</v>
      </c>
      <c r="AM327" s="2" cm="1">
        <f t="array" ref="AM327">_xlfn.XLOOKUP(AM$1&amp;$AB327,$M$3:$M$1662&amp;$N$3:$N$1662,$O$3:$O$1662,0,0,1)</f>
        <v>26300</v>
      </c>
    </row>
    <row r="328" spans="13:39" x14ac:dyDescent="0.4">
      <c r="M328" t="s">
        <v>870</v>
      </c>
      <c r="N328" t="s">
        <v>750</v>
      </c>
      <c r="O328">
        <v>26300</v>
      </c>
      <c r="AB328" t="s">
        <v>418</v>
      </c>
      <c r="AC328" s="2">
        <f t="shared" si="35"/>
        <v>8043220</v>
      </c>
      <c r="AD328" s="2">
        <f t="shared" si="36"/>
        <v>6660300</v>
      </c>
      <c r="AE328" s="2">
        <f t="shared" si="36"/>
        <v>6081100</v>
      </c>
      <c r="AF328" s="2">
        <f t="shared" si="36"/>
        <v>7504500</v>
      </c>
      <c r="AG328" s="2">
        <f t="shared" si="36"/>
        <v>12431900</v>
      </c>
      <c r="AH328" s="2">
        <f t="shared" si="36"/>
        <v>7538300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870</v>
      </c>
      <c r="N329" t="s">
        <v>751</v>
      </c>
      <c r="O329">
        <v>0</v>
      </c>
      <c r="AB329" t="s">
        <v>419</v>
      </c>
      <c r="AC329" s="2">
        <f t="shared" si="35"/>
        <v>8043220</v>
      </c>
      <c r="AD329" s="2">
        <f t="shared" si="36"/>
        <v>6660300</v>
      </c>
      <c r="AE329" s="2">
        <f t="shared" si="36"/>
        <v>6081100</v>
      </c>
      <c r="AF329" s="2">
        <f t="shared" si="36"/>
        <v>7504500</v>
      </c>
      <c r="AG329" s="2">
        <f t="shared" si="36"/>
        <v>12431900</v>
      </c>
      <c r="AH329" s="2">
        <f t="shared" si="36"/>
        <v>7538300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870</v>
      </c>
      <c r="N330" t="s">
        <v>752</v>
      </c>
      <c r="O330">
        <v>0</v>
      </c>
      <c r="AB330" t="s">
        <v>420</v>
      </c>
      <c r="AC330" s="2">
        <f t="shared" si="35"/>
        <v>8043220</v>
      </c>
      <c r="AD330" s="2">
        <f t="shared" si="36"/>
        <v>6660300</v>
      </c>
      <c r="AE330" s="2">
        <f t="shared" si="36"/>
        <v>6081100</v>
      </c>
      <c r="AF330" s="2">
        <f t="shared" si="36"/>
        <v>7504500</v>
      </c>
      <c r="AG330" s="2">
        <f t="shared" si="36"/>
        <v>12431900</v>
      </c>
      <c r="AH330" s="2">
        <f t="shared" si="36"/>
        <v>7538300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870</v>
      </c>
      <c r="N331" t="s">
        <v>753</v>
      </c>
      <c r="O331">
        <v>0</v>
      </c>
      <c r="AB331" t="s">
        <v>421</v>
      </c>
      <c r="AC331" s="2">
        <f t="shared" si="35"/>
        <v>8043220</v>
      </c>
      <c r="AD331" s="2">
        <f t="shared" si="36"/>
        <v>6660300</v>
      </c>
      <c r="AE331" s="2">
        <f t="shared" si="36"/>
        <v>6081100</v>
      </c>
      <c r="AF331" s="2">
        <f t="shared" si="36"/>
        <v>7504500</v>
      </c>
      <c r="AG331" s="2">
        <f t="shared" si="36"/>
        <v>12431900</v>
      </c>
      <c r="AH331" s="2">
        <f t="shared" si="36"/>
        <v>7538300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870</v>
      </c>
      <c r="N332" t="s">
        <v>754</v>
      </c>
      <c r="O332">
        <v>0</v>
      </c>
      <c r="AB332" t="s">
        <v>422</v>
      </c>
      <c r="AC332" s="2">
        <f t="shared" si="35"/>
        <v>8043220</v>
      </c>
      <c r="AD332" s="2">
        <f t="shared" si="36"/>
        <v>6660300</v>
      </c>
      <c r="AE332" s="2">
        <f t="shared" si="36"/>
        <v>6081100</v>
      </c>
      <c r="AF332" s="2">
        <f t="shared" si="36"/>
        <v>7504500</v>
      </c>
      <c r="AG332" s="2">
        <f t="shared" si="36"/>
        <v>12431900</v>
      </c>
      <c r="AH332" s="2">
        <f t="shared" si="36"/>
        <v>7538300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870</v>
      </c>
      <c r="N333" t="s">
        <v>755</v>
      </c>
      <c r="O333">
        <v>0</v>
      </c>
      <c r="AB333" t="s">
        <v>423</v>
      </c>
      <c r="AC333" s="2">
        <f t="shared" si="35"/>
        <v>8237560</v>
      </c>
      <c r="AD333" s="2">
        <f t="shared" si="36"/>
        <v>6846600</v>
      </c>
      <c r="AE333" s="2">
        <f t="shared" si="36"/>
        <v>6257000</v>
      </c>
      <c r="AF333" s="2">
        <f t="shared" si="36"/>
        <v>7720200</v>
      </c>
      <c r="AG333" s="2">
        <f t="shared" si="36"/>
        <v>12640200</v>
      </c>
      <c r="AH333" s="2">
        <f t="shared" si="36"/>
        <v>7723800</v>
      </c>
      <c r="AI333" s="2" cm="1">
        <f t="array" ref="AI333">_xlfn.XLOOKUP(AI$1&amp;$AB333,$M$3:$M$1662&amp;$N$3:$N$1662,$O$3:$O$1662,0,0,1)</f>
        <v>186300</v>
      </c>
      <c r="AJ333" s="2" cm="1">
        <f t="array" ref="AJ333">_xlfn.XLOOKUP(AJ$1&amp;$AB333,$M$3:$M$1662&amp;$N$3:$N$1662,$O$3:$O$1662,0,0,1)</f>
        <v>175900</v>
      </c>
      <c r="AK333" s="2" cm="1">
        <f t="array" ref="AK333">_xlfn.XLOOKUP(AK$1&amp;$AB333,$M$3:$M$1662&amp;$N$3:$N$1662,$O$3:$O$1662,0,0,1)</f>
        <v>215700</v>
      </c>
      <c r="AL333" s="2" cm="1">
        <f t="array" ref="AL333">_xlfn.XLOOKUP(AL$1&amp;$AB333,$M$3:$M$1662&amp;$N$3:$N$1662,$O$3:$O$1662,0,0,1)</f>
        <v>208300</v>
      </c>
      <c r="AM333" s="2" cm="1">
        <f t="array" ref="AM333">_xlfn.XLOOKUP(AM$1&amp;$AB333,$M$3:$M$1662&amp;$N$3:$N$1662,$O$3:$O$1662,0,0,1)</f>
        <v>185500</v>
      </c>
    </row>
    <row r="334" spans="13:39" x14ac:dyDescent="0.4">
      <c r="M334" t="s">
        <v>870</v>
      </c>
      <c r="N334" t="s">
        <v>756</v>
      </c>
      <c r="O334">
        <v>185500</v>
      </c>
    </row>
    <row r="335" spans="13:39" x14ac:dyDescent="0.4">
      <c r="M335" t="s">
        <v>871</v>
      </c>
      <c r="N335" t="s">
        <v>545</v>
      </c>
      <c r="O335">
        <v>367600</v>
      </c>
    </row>
    <row r="336" spans="13:39" x14ac:dyDescent="0.4">
      <c r="M336" t="s">
        <v>871</v>
      </c>
      <c r="N336" t="s">
        <v>546</v>
      </c>
      <c r="O336">
        <v>54200</v>
      </c>
    </row>
    <row r="337" spans="13:15" x14ac:dyDescent="0.4">
      <c r="M337" t="s">
        <v>871</v>
      </c>
      <c r="N337" t="s">
        <v>547</v>
      </c>
      <c r="O337">
        <v>63800</v>
      </c>
    </row>
    <row r="338" spans="13:15" x14ac:dyDescent="0.4">
      <c r="M338" t="s">
        <v>871</v>
      </c>
      <c r="N338" t="s">
        <v>548</v>
      </c>
      <c r="O338">
        <v>42300</v>
      </c>
    </row>
    <row r="339" spans="13:15" x14ac:dyDescent="0.4">
      <c r="M339" t="s">
        <v>871</v>
      </c>
      <c r="N339" t="s">
        <v>549</v>
      </c>
      <c r="O339">
        <v>27000</v>
      </c>
    </row>
    <row r="340" spans="13:15" x14ac:dyDescent="0.4">
      <c r="M340" t="s">
        <v>871</v>
      </c>
      <c r="N340" t="s">
        <v>550</v>
      </c>
      <c r="O340">
        <v>65900</v>
      </c>
    </row>
    <row r="341" spans="13:15" x14ac:dyDescent="0.4">
      <c r="M341" t="s">
        <v>871</v>
      </c>
      <c r="N341" t="s">
        <v>551</v>
      </c>
      <c r="O341">
        <v>63800</v>
      </c>
    </row>
    <row r="342" spans="13:15" x14ac:dyDescent="0.4">
      <c r="M342" t="s">
        <v>871</v>
      </c>
      <c r="N342" t="s">
        <v>552</v>
      </c>
      <c r="O342">
        <v>96600</v>
      </c>
    </row>
    <row r="343" spans="13:15" x14ac:dyDescent="0.4">
      <c r="M343" t="s">
        <v>871</v>
      </c>
      <c r="N343" t="s">
        <v>553</v>
      </c>
      <c r="O343">
        <v>115300</v>
      </c>
    </row>
    <row r="344" spans="13:15" x14ac:dyDescent="0.4">
      <c r="M344" t="s">
        <v>871</v>
      </c>
      <c r="N344" t="s">
        <v>554</v>
      </c>
      <c r="O344">
        <v>98100</v>
      </c>
    </row>
    <row r="345" spans="13:15" x14ac:dyDescent="0.4">
      <c r="M345" t="s">
        <v>871</v>
      </c>
      <c r="N345" t="s">
        <v>555</v>
      </c>
      <c r="O345">
        <v>105800</v>
      </c>
    </row>
    <row r="346" spans="13:15" x14ac:dyDescent="0.4">
      <c r="M346" t="s">
        <v>871</v>
      </c>
      <c r="N346" t="s">
        <v>556</v>
      </c>
      <c r="O346">
        <v>71800</v>
      </c>
    </row>
    <row r="347" spans="13:15" x14ac:dyDescent="0.4">
      <c r="M347" t="s">
        <v>871</v>
      </c>
      <c r="N347" t="s">
        <v>557</v>
      </c>
      <c r="O347">
        <v>157500</v>
      </c>
    </row>
    <row r="348" spans="13:15" x14ac:dyDescent="0.4">
      <c r="M348" t="s">
        <v>871</v>
      </c>
      <c r="N348" t="s">
        <v>558</v>
      </c>
      <c r="O348">
        <v>96000</v>
      </c>
    </row>
    <row r="349" spans="13:15" x14ac:dyDescent="0.4">
      <c r="M349" t="s">
        <v>871</v>
      </c>
      <c r="N349" t="s">
        <v>559</v>
      </c>
      <c r="O349">
        <v>75900</v>
      </c>
    </row>
    <row r="350" spans="13:15" x14ac:dyDescent="0.4">
      <c r="M350" t="s">
        <v>871</v>
      </c>
      <c r="N350" t="s">
        <v>560</v>
      </c>
      <c r="O350">
        <v>146800</v>
      </c>
    </row>
    <row r="351" spans="13:15" x14ac:dyDescent="0.4">
      <c r="M351" t="s">
        <v>871</v>
      </c>
      <c r="N351" t="s">
        <v>561</v>
      </c>
      <c r="O351">
        <v>61200</v>
      </c>
    </row>
    <row r="352" spans="13:15" x14ac:dyDescent="0.4">
      <c r="M352" t="s">
        <v>871</v>
      </c>
      <c r="N352" t="s">
        <v>562</v>
      </c>
      <c r="O352">
        <v>67300</v>
      </c>
    </row>
    <row r="353" spans="13:15" x14ac:dyDescent="0.4">
      <c r="M353" t="s">
        <v>871</v>
      </c>
      <c r="N353" t="s">
        <v>563</v>
      </c>
      <c r="O353">
        <v>45400</v>
      </c>
    </row>
    <row r="354" spans="13:15" x14ac:dyDescent="0.4">
      <c r="M354" t="s">
        <v>871</v>
      </c>
      <c r="N354" t="s">
        <v>564</v>
      </c>
      <c r="O354">
        <v>56300</v>
      </c>
    </row>
    <row r="355" spans="13:15" x14ac:dyDescent="0.4">
      <c r="M355" t="s">
        <v>871</v>
      </c>
      <c r="N355" t="s">
        <v>565</v>
      </c>
      <c r="O355">
        <v>72000</v>
      </c>
    </row>
    <row r="356" spans="13:15" x14ac:dyDescent="0.4">
      <c r="M356" t="s">
        <v>871</v>
      </c>
      <c r="N356" t="s">
        <v>566</v>
      </c>
      <c r="O356">
        <v>47700</v>
      </c>
    </row>
    <row r="357" spans="13:15" x14ac:dyDescent="0.4">
      <c r="M357" t="s">
        <v>871</v>
      </c>
      <c r="N357" t="s">
        <v>567</v>
      </c>
      <c r="O357">
        <v>52300</v>
      </c>
    </row>
    <row r="358" spans="13:15" x14ac:dyDescent="0.4">
      <c r="M358" t="s">
        <v>871</v>
      </c>
      <c r="N358" t="s">
        <v>568</v>
      </c>
      <c r="O358">
        <v>72000</v>
      </c>
    </row>
    <row r="359" spans="13:15" x14ac:dyDescent="0.4">
      <c r="M359" t="s">
        <v>871</v>
      </c>
      <c r="N359" t="s">
        <v>569</v>
      </c>
      <c r="O359">
        <v>88000</v>
      </c>
    </row>
    <row r="360" spans="13:15" x14ac:dyDescent="0.4">
      <c r="M360" t="s">
        <v>871</v>
      </c>
      <c r="N360" t="s">
        <v>570</v>
      </c>
      <c r="O360">
        <v>141000</v>
      </c>
    </row>
    <row r="361" spans="13:15" x14ac:dyDescent="0.4">
      <c r="M361" t="s">
        <v>871</v>
      </c>
      <c r="N361" t="s">
        <v>571</v>
      </c>
      <c r="O361">
        <v>89700</v>
      </c>
    </row>
    <row r="362" spans="13:15" x14ac:dyDescent="0.4">
      <c r="M362" t="s">
        <v>871</v>
      </c>
      <c r="N362" t="s">
        <v>572</v>
      </c>
      <c r="O362">
        <v>167700</v>
      </c>
    </row>
    <row r="363" spans="13:15" x14ac:dyDescent="0.4">
      <c r="M363" t="s">
        <v>871</v>
      </c>
      <c r="N363" t="s">
        <v>573</v>
      </c>
      <c r="O363">
        <v>155400</v>
      </c>
    </row>
    <row r="364" spans="13:15" x14ac:dyDescent="0.4">
      <c r="M364" t="s">
        <v>871</v>
      </c>
      <c r="N364" t="s">
        <v>574</v>
      </c>
      <c r="O364">
        <v>106200</v>
      </c>
    </row>
    <row r="365" spans="13:15" x14ac:dyDescent="0.4">
      <c r="M365" t="s">
        <v>871</v>
      </c>
      <c r="N365" t="s">
        <v>575</v>
      </c>
      <c r="O365">
        <v>89300</v>
      </c>
    </row>
    <row r="366" spans="13:15" x14ac:dyDescent="0.4">
      <c r="M366" t="s">
        <v>871</v>
      </c>
      <c r="N366" t="s">
        <v>576</v>
      </c>
      <c r="O366">
        <v>154600</v>
      </c>
    </row>
    <row r="367" spans="13:15" x14ac:dyDescent="0.4">
      <c r="M367" t="s">
        <v>871</v>
      </c>
      <c r="N367" t="s">
        <v>577</v>
      </c>
      <c r="O367">
        <v>80400</v>
      </c>
    </row>
    <row r="368" spans="13:15" x14ac:dyDescent="0.4">
      <c r="M368" t="s">
        <v>871</v>
      </c>
      <c r="N368" t="s">
        <v>578</v>
      </c>
      <c r="O368">
        <v>100600</v>
      </c>
    </row>
    <row r="369" spans="13:15" x14ac:dyDescent="0.4">
      <c r="M369" t="s">
        <v>871</v>
      </c>
      <c r="N369" t="s">
        <v>579</v>
      </c>
      <c r="O369">
        <v>66500</v>
      </c>
    </row>
    <row r="370" spans="13:15" x14ac:dyDescent="0.4">
      <c r="M370" t="s">
        <v>871</v>
      </c>
      <c r="N370" t="s">
        <v>580</v>
      </c>
      <c r="O370">
        <v>87000</v>
      </c>
    </row>
    <row r="371" spans="13:15" x14ac:dyDescent="0.4">
      <c r="M371" t="s">
        <v>871</v>
      </c>
      <c r="N371" t="s">
        <v>581</v>
      </c>
      <c r="O371">
        <v>55200</v>
      </c>
    </row>
    <row r="372" spans="13:15" x14ac:dyDescent="0.4">
      <c r="M372" t="s">
        <v>871</v>
      </c>
      <c r="N372" t="s">
        <v>582</v>
      </c>
      <c r="O372">
        <v>73600</v>
      </c>
    </row>
    <row r="373" spans="13:15" x14ac:dyDescent="0.4">
      <c r="M373" t="s">
        <v>871</v>
      </c>
      <c r="N373" t="s">
        <v>583</v>
      </c>
      <c r="O373">
        <v>39400</v>
      </c>
    </row>
    <row r="374" spans="13:15" x14ac:dyDescent="0.4">
      <c r="M374" t="s">
        <v>871</v>
      </c>
      <c r="N374" t="s">
        <v>584</v>
      </c>
      <c r="O374">
        <v>69300</v>
      </c>
    </row>
    <row r="375" spans="13:15" x14ac:dyDescent="0.4">
      <c r="M375" t="s">
        <v>871</v>
      </c>
      <c r="N375" t="s">
        <v>585</v>
      </c>
      <c r="O375">
        <v>52100</v>
      </c>
    </row>
    <row r="376" spans="13:15" x14ac:dyDescent="0.4">
      <c r="M376" t="s">
        <v>871</v>
      </c>
      <c r="N376" t="s">
        <v>586</v>
      </c>
      <c r="O376">
        <v>38200</v>
      </c>
    </row>
    <row r="377" spans="13:15" x14ac:dyDescent="0.4">
      <c r="M377" t="s">
        <v>871</v>
      </c>
      <c r="N377" t="s">
        <v>587</v>
      </c>
      <c r="O377">
        <v>33500</v>
      </c>
    </row>
    <row r="378" spans="13:15" x14ac:dyDescent="0.4">
      <c r="M378" t="s">
        <v>871</v>
      </c>
      <c r="N378" t="s">
        <v>588</v>
      </c>
      <c r="O378">
        <v>23300</v>
      </c>
    </row>
    <row r="379" spans="13:15" x14ac:dyDescent="0.4">
      <c r="M379" t="s">
        <v>871</v>
      </c>
      <c r="N379" t="s">
        <v>589</v>
      </c>
      <c r="O379">
        <v>22400</v>
      </c>
    </row>
    <row r="380" spans="13:15" x14ac:dyDescent="0.4">
      <c r="M380" t="s">
        <v>871</v>
      </c>
      <c r="N380" t="s">
        <v>590</v>
      </c>
      <c r="O380">
        <v>68500</v>
      </c>
    </row>
    <row r="381" spans="13:15" x14ac:dyDescent="0.4">
      <c r="M381" t="s">
        <v>871</v>
      </c>
      <c r="N381" t="s">
        <v>591</v>
      </c>
      <c r="O381">
        <v>37900</v>
      </c>
    </row>
    <row r="382" spans="13:15" x14ac:dyDescent="0.4">
      <c r="M382" t="s">
        <v>871</v>
      </c>
      <c r="N382" t="s">
        <v>592</v>
      </c>
      <c r="O382">
        <v>48400</v>
      </c>
    </row>
    <row r="383" spans="13:15" x14ac:dyDescent="0.4">
      <c r="M383" t="s">
        <v>871</v>
      </c>
      <c r="N383" t="s">
        <v>593</v>
      </c>
      <c r="O383">
        <v>42200</v>
      </c>
    </row>
    <row r="384" spans="13:15" x14ac:dyDescent="0.4">
      <c r="M384" t="s">
        <v>871</v>
      </c>
      <c r="N384" t="s">
        <v>594</v>
      </c>
      <c r="O384">
        <v>30900</v>
      </c>
    </row>
    <row r="385" spans="13:15" x14ac:dyDescent="0.4">
      <c r="M385" t="s">
        <v>871</v>
      </c>
      <c r="N385" t="s">
        <v>595</v>
      </c>
      <c r="O385">
        <v>100900</v>
      </c>
    </row>
    <row r="386" spans="13:15" x14ac:dyDescent="0.4">
      <c r="M386" t="s">
        <v>871</v>
      </c>
      <c r="N386" t="s">
        <v>596</v>
      </c>
      <c r="O386">
        <v>26400</v>
      </c>
    </row>
    <row r="387" spans="13:15" x14ac:dyDescent="0.4">
      <c r="M387" t="s">
        <v>871</v>
      </c>
      <c r="N387" t="s">
        <v>597</v>
      </c>
      <c r="O387">
        <v>92700</v>
      </c>
    </row>
    <row r="388" spans="13:15" x14ac:dyDescent="0.4">
      <c r="M388" t="s">
        <v>871</v>
      </c>
      <c r="N388" t="s">
        <v>598</v>
      </c>
      <c r="O388">
        <v>43700</v>
      </c>
    </row>
    <row r="389" spans="13:15" x14ac:dyDescent="0.4">
      <c r="M389" t="s">
        <v>871</v>
      </c>
      <c r="N389" t="s">
        <v>599</v>
      </c>
      <c r="O389">
        <v>96800</v>
      </c>
    </row>
    <row r="390" spans="13:15" x14ac:dyDescent="0.4">
      <c r="M390" t="s">
        <v>871</v>
      </c>
      <c r="N390" t="s">
        <v>600</v>
      </c>
      <c r="O390">
        <v>42600</v>
      </c>
    </row>
    <row r="391" spans="13:15" x14ac:dyDescent="0.4">
      <c r="M391" t="s">
        <v>871</v>
      </c>
      <c r="N391" t="s">
        <v>601</v>
      </c>
      <c r="O391">
        <v>35800</v>
      </c>
    </row>
    <row r="392" spans="13:15" x14ac:dyDescent="0.4">
      <c r="M392" t="s">
        <v>871</v>
      </c>
      <c r="N392" t="s">
        <v>602</v>
      </c>
      <c r="O392">
        <v>42800</v>
      </c>
    </row>
    <row r="393" spans="13:15" x14ac:dyDescent="0.4">
      <c r="M393" t="s">
        <v>871</v>
      </c>
      <c r="N393" t="s">
        <v>603</v>
      </c>
      <c r="O393">
        <v>48800</v>
      </c>
    </row>
    <row r="394" spans="13:15" x14ac:dyDescent="0.4">
      <c r="M394" t="s">
        <v>871</v>
      </c>
      <c r="N394" t="s">
        <v>604</v>
      </c>
      <c r="O394">
        <v>42100</v>
      </c>
    </row>
    <row r="395" spans="13:15" x14ac:dyDescent="0.4">
      <c r="M395" t="s">
        <v>871</v>
      </c>
      <c r="N395" t="s">
        <v>605</v>
      </c>
      <c r="O395">
        <v>62300</v>
      </c>
    </row>
    <row r="396" spans="13:15" x14ac:dyDescent="0.4">
      <c r="M396" t="s">
        <v>871</v>
      </c>
      <c r="N396" t="s">
        <v>606</v>
      </c>
      <c r="O396">
        <v>54400</v>
      </c>
    </row>
    <row r="397" spans="13:15" x14ac:dyDescent="0.4">
      <c r="M397" t="s">
        <v>871</v>
      </c>
      <c r="N397" t="s">
        <v>607</v>
      </c>
      <c r="O397">
        <v>59300</v>
      </c>
    </row>
    <row r="398" spans="13:15" x14ac:dyDescent="0.4">
      <c r="M398" t="s">
        <v>871</v>
      </c>
      <c r="N398" t="s">
        <v>608</v>
      </c>
      <c r="O398">
        <v>45100</v>
      </c>
    </row>
    <row r="399" spans="13:15" x14ac:dyDescent="0.4">
      <c r="M399" t="s">
        <v>871</v>
      </c>
      <c r="N399" t="s">
        <v>609</v>
      </c>
      <c r="O399">
        <v>39900</v>
      </c>
    </row>
    <row r="400" spans="13:15" x14ac:dyDescent="0.4">
      <c r="M400" t="s">
        <v>871</v>
      </c>
      <c r="N400" t="s">
        <v>610</v>
      </c>
      <c r="O400">
        <v>38800</v>
      </c>
    </row>
    <row r="401" spans="13:15" x14ac:dyDescent="0.4">
      <c r="M401" t="s">
        <v>871</v>
      </c>
      <c r="N401" t="s">
        <v>611</v>
      </c>
      <c r="O401">
        <v>39700</v>
      </c>
    </row>
    <row r="402" spans="13:15" x14ac:dyDescent="0.4">
      <c r="M402" t="s">
        <v>871</v>
      </c>
      <c r="N402" t="s">
        <v>612</v>
      </c>
      <c r="O402">
        <v>24500</v>
      </c>
    </row>
    <row r="403" spans="13:15" x14ac:dyDescent="0.4">
      <c r="M403" t="s">
        <v>871</v>
      </c>
      <c r="N403" t="s">
        <v>613</v>
      </c>
      <c r="O403">
        <v>43200</v>
      </c>
    </row>
    <row r="404" spans="13:15" x14ac:dyDescent="0.4">
      <c r="M404" t="s">
        <v>871</v>
      </c>
      <c r="N404" t="s">
        <v>614</v>
      </c>
      <c r="O404">
        <v>58300</v>
      </c>
    </row>
    <row r="405" spans="13:15" x14ac:dyDescent="0.4">
      <c r="M405" t="s">
        <v>871</v>
      </c>
      <c r="N405" t="s">
        <v>615</v>
      </c>
      <c r="O405">
        <v>67900</v>
      </c>
    </row>
    <row r="406" spans="13:15" x14ac:dyDescent="0.4">
      <c r="M406" t="s">
        <v>871</v>
      </c>
      <c r="N406" t="s">
        <v>616</v>
      </c>
      <c r="O406">
        <v>51200</v>
      </c>
    </row>
    <row r="407" spans="13:15" x14ac:dyDescent="0.4">
      <c r="M407" t="s">
        <v>871</v>
      </c>
      <c r="N407" t="s">
        <v>617</v>
      </c>
      <c r="O407">
        <v>26800</v>
      </c>
    </row>
    <row r="408" spans="13:15" x14ac:dyDescent="0.4">
      <c r="M408" t="s">
        <v>871</v>
      </c>
      <c r="N408" t="s">
        <v>618</v>
      </c>
      <c r="O408">
        <v>28500</v>
      </c>
    </row>
    <row r="409" spans="13:15" x14ac:dyDescent="0.4">
      <c r="M409" t="s">
        <v>871</v>
      </c>
      <c r="N409" t="s">
        <v>619</v>
      </c>
      <c r="O409">
        <v>31000</v>
      </c>
    </row>
    <row r="410" spans="13:15" x14ac:dyDescent="0.4">
      <c r="M410" t="s">
        <v>871</v>
      </c>
      <c r="N410" t="s">
        <v>620</v>
      </c>
      <c r="O410">
        <v>31100</v>
      </c>
    </row>
    <row r="411" spans="13:15" x14ac:dyDescent="0.4">
      <c r="M411" t="s">
        <v>871</v>
      </c>
      <c r="N411" t="s">
        <v>621</v>
      </c>
      <c r="O411">
        <v>44300</v>
      </c>
    </row>
    <row r="412" spans="13:15" x14ac:dyDescent="0.4">
      <c r="M412" t="s">
        <v>871</v>
      </c>
      <c r="N412" t="s">
        <v>622</v>
      </c>
      <c r="O412">
        <v>14800</v>
      </c>
    </row>
    <row r="413" spans="13:15" x14ac:dyDescent="0.4">
      <c r="M413" t="s">
        <v>871</v>
      </c>
      <c r="N413" t="s">
        <v>623</v>
      </c>
      <c r="O413">
        <v>56500</v>
      </c>
    </row>
    <row r="414" spans="13:15" x14ac:dyDescent="0.4">
      <c r="M414" t="s">
        <v>871</v>
      </c>
      <c r="N414" t="s">
        <v>624</v>
      </c>
      <c r="O414">
        <v>99200</v>
      </c>
    </row>
    <row r="415" spans="13:15" x14ac:dyDescent="0.4">
      <c r="M415" t="s">
        <v>871</v>
      </c>
      <c r="N415" t="s">
        <v>625</v>
      </c>
      <c r="O415">
        <v>31800</v>
      </c>
    </row>
    <row r="416" spans="13:15" x14ac:dyDescent="0.4">
      <c r="M416" t="s">
        <v>871</v>
      </c>
      <c r="N416" t="s">
        <v>626</v>
      </c>
      <c r="O416">
        <v>18500</v>
      </c>
    </row>
    <row r="417" spans="13:15" x14ac:dyDescent="0.4">
      <c r="M417" t="s">
        <v>871</v>
      </c>
      <c r="N417" t="s">
        <v>627</v>
      </c>
      <c r="O417">
        <v>15400</v>
      </c>
    </row>
    <row r="418" spans="13:15" x14ac:dyDescent="0.4">
      <c r="M418" t="s">
        <v>871</v>
      </c>
      <c r="N418" t="s">
        <v>628</v>
      </c>
      <c r="O418">
        <v>29000</v>
      </c>
    </row>
    <row r="419" spans="13:15" x14ac:dyDescent="0.4">
      <c r="M419" t="s">
        <v>871</v>
      </c>
      <c r="N419" t="s">
        <v>629</v>
      </c>
      <c r="O419">
        <v>24700</v>
      </c>
    </row>
    <row r="420" spans="13:15" x14ac:dyDescent="0.4">
      <c r="M420" t="s">
        <v>871</v>
      </c>
      <c r="N420" t="s">
        <v>630</v>
      </c>
      <c r="O420">
        <v>102200</v>
      </c>
    </row>
    <row r="421" spans="13:15" x14ac:dyDescent="0.4">
      <c r="M421" t="s">
        <v>871</v>
      </c>
      <c r="N421" t="s">
        <v>631</v>
      </c>
      <c r="O421">
        <v>29400</v>
      </c>
    </row>
    <row r="422" spans="13:15" x14ac:dyDescent="0.4">
      <c r="M422" t="s">
        <v>871</v>
      </c>
      <c r="N422" t="s">
        <v>632</v>
      </c>
      <c r="O422">
        <v>64900</v>
      </c>
    </row>
    <row r="423" spans="13:15" x14ac:dyDescent="0.4">
      <c r="M423" t="s">
        <v>871</v>
      </c>
      <c r="N423" t="s">
        <v>633</v>
      </c>
      <c r="O423">
        <v>83000</v>
      </c>
    </row>
    <row r="424" spans="13:15" x14ac:dyDescent="0.4">
      <c r="M424" t="s">
        <v>871</v>
      </c>
      <c r="N424" t="s">
        <v>634</v>
      </c>
      <c r="O424">
        <v>83600</v>
      </c>
    </row>
    <row r="425" spans="13:15" x14ac:dyDescent="0.4">
      <c r="M425" t="s">
        <v>871</v>
      </c>
      <c r="N425" t="s">
        <v>635</v>
      </c>
      <c r="O425">
        <v>51200</v>
      </c>
    </row>
    <row r="426" spans="13:15" x14ac:dyDescent="0.4">
      <c r="M426" t="s">
        <v>871</v>
      </c>
      <c r="N426" t="s">
        <v>636</v>
      </c>
      <c r="O426">
        <v>29700</v>
      </c>
    </row>
    <row r="427" spans="13:15" x14ac:dyDescent="0.4">
      <c r="M427" t="s">
        <v>871</v>
      </c>
      <c r="N427" t="s">
        <v>637</v>
      </c>
      <c r="O427">
        <v>32200</v>
      </c>
    </row>
    <row r="428" spans="13:15" x14ac:dyDescent="0.4">
      <c r="M428" t="s">
        <v>871</v>
      </c>
      <c r="N428" t="s">
        <v>638</v>
      </c>
      <c r="O428">
        <v>33800</v>
      </c>
    </row>
    <row r="429" spans="13:15" x14ac:dyDescent="0.4">
      <c r="M429" t="s">
        <v>871</v>
      </c>
      <c r="N429" t="s">
        <v>639</v>
      </c>
      <c r="O429">
        <v>54500</v>
      </c>
    </row>
    <row r="430" spans="13:15" x14ac:dyDescent="0.4">
      <c r="M430" t="s">
        <v>871</v>
      </c>
      <c r="N430" t="s">
        <v>640</v>
      </c>
      <c r="O430">
        <v>51300</v>
      </c>
    </row>
    <row r="431" spans="13:15" x14ac:dyDescent="0.4">
      <c r="M431" t="s">
        <v>871</v>
      </c>
      <c r="N431" t="s">
        <v>641</v>
      </c>
      <c r="O431">
        <v>26200</v>
      </c>
    </row>
    <row r="432" spans="13:15" x14ac:dyDescent="0.4">
      <c r="M432" t="s">
        <v>871</v>
      </c>
      <c r="N432" t="s">
        <v>642</v>
      </c>
      <c r="O432">
        <v>36300</v>
      </c>
    </row>
    <row r="433" spans="13:15" x14ac:dyDescent="0.4">
      <c r="M433" t="s">
        <v>871</v>
      </c>
      <c r="N433" t="s">
        <v>643</v>
      </c>
      <c r="O433">
        <v>32100</v>
      </c>
    </row>
    <row r="434" spans="13:15" x14ac:dyDescent="0.4">
      <c r="M434" t="s">
        <v>871</v>
      </c>
      <c r="N434" t="s">
        <v>644</v>
      </c>
      <c r="O434">
        <v>56500</v>
      </c>
    </row>
    <row r="435" spans="13:15" x14ac:dyDescent="0.4">
      <c r="M435" t="s">
        <v>871</v>
      </c>
      <c r="N435" t="s">
        <v>645</v>
      </c>
      <c r="O435">
        <v>40600</v>
      </c>
    </row>
    <row r="436" spans="13:15" x14ac:dyDescent="0.4">
      <c r="M436" t="s">
        <v>871</v>
      </c>
      <c r="N436" t="s">
        <v>646</v>
      </c>
      <c r="O436">
        <v>17500</v>
      </c>
    </row>
    <row r="437" spans="13:15" x14ac:dyDescent="0.4">
      <c r="M437" t="s">
        <v>871</v>
      </c>
      <c r="N437" t="s">
        <v>647</v>
      </c>
      <c r="O437">
        <v>79100</v>
      </c>
    </row>
    <row r="438" spans="13:15" x14ac:dyDescent="0.4">
      <c r="M438" t="s">
        <v>871</v>
      </c>
      <c r="N438" t="s">
        <v>648</v>
      </c>
      <c r="O438">
        <v>43100</v>
      </c>
    </row>
    <row r="439" spans="13:15" x14ac:dyDescent="0.4">
      <c r="M439" t="s">
        <v>871</v>
      </c>
      <c r="N439" t="s">
        <v>649</v>
      </c>
      <c r="O439">
        <v>36500</v>
      </c>
    </row>
    <row r="440" spans="13:15" x14ac:dyDescent="0.4">
      <c r="M440" t="s">
        <v>871</v>
      </c>
      <c r="N440" t="s">
        <v>650</v>
      </c>
      <c r="O440">
        <v>62200</v>
      </c>
    </row>
    <row r="441" spans="13:15" x14ac:dyDescent="0.4">
      <c r="M441" t="s">
        <v>871</v>
      </c>
      <c r="N441" t="s">
        <v>651</v>
      </c>
      <c r="O441">
        <v>39500</v>
      </c>
    </row>
    <row r="442" spans="13:15" x14ac:dyDescent="0.4">
      <c r="M442" t="s">
        <v>871</v>
      </c>
      <c r="N442" t="s">
        <v>652</v>
      </c>
      <c r="O442">
        <v>80000</v>
      </c>
    </row>
    <row r="443" spans="13:15" x14ac:dyDescent="0.4">
      <c r="M443" t="s">
        <v>871</v>
      </c>
      <c r="N443" t="s">
        <v>653</v>
      </c>
      <c r="O443">
        <v>35200</v>
      </c>
    </row>
    <row r="444" spans="13:15" x14ac:dyDescent="0.4">
      <c r="M444" t="s">
        <v>871</v>
      </c>
      <c r="N444" t="s">
        <v>654</v>
      </c>
      <c r="O444">
        <v>45400</v>
      </c>
    </row>
    <row r="445" spans="13:15" x14ac:dyDescent="0.4">
      <c r="M445" t="s">
        <v>871</v>
      </c>
      <c r="N445" t="s">
        <v>655</v>
      </c>
      <c r="O445">
        <v>53900</v>
      </c>
    </row>
    <row r="446" spans="13:15" x14ac:dyDescent="0.4">
      <c r="M446" t="s">
        <v>871</v>
      </c>
      <c r="N446" t="s">
        <v>656</v>
      </c>
      <c r="O446">
        <v>47600</v>
      </c>
    </row>
    <row r="447" spans="13:15" x14ac:dyDescent="0.4">
      <c r="M447" t="s">
        <v>871</v>
      </c>
      <c r="N447" t="s">
        <v>657</v>
      </c>
      <c r="O447">
        <v>62600</v>
      </c>
    </row>
    <row r="448" spans="13:15" x14ac:dyDescent="0.4">
      <c r="M448" t="s">
        <v>871</v>
      </c>
      <c r="N448" t="s">
        <v>658</v>
      </c>
      <c r="O448">
        <v>56700</v>
      </c>
    </row>
    <row r="449" spans="13:15" x14ac:dyDescent="0.4">
      <c r="M449" t="s">
        <v>871</v>
      </c>
      <c r="N449" t="s">
        <v>659</v>
      </c>
      <c r="O449">
        <v>42500</v>
      </c>
    </row>
    <row r="450" spans="13:15" x14ac:dyDescent="0.4">
      <c r="M450" t="s">
        <v>871</v>
      </c>
      <c r="N450" t="s">
        <v>660</v>
      </c>
      <c r="O450">
        <v>52600</v>
      </c>
    </row>
    <row r="451" spans="13:15" x14ac:dyDescent="0.4">
      <c r="M451" t="s">
        <v>871</v>
      </c>
      <c r="N451" t="s">
        <v>661</v>
      </c>
      <c r="O451">
        <v>40700</v>
      </c>
    </row>
    <row r="452" spans="13:15" x14ac:dyDescent="0.4">
      <c r="M452" t="s">
        <v>871</v>
      </c>
      <c r="N452" t="s">
        <v>662</v>
      </c>
      <c r="O452">
        <v>63500</v>
      </c>
    </row>
    <row r="453" spans="13:15" x14ac:dyDescent="0.4">
      <c r="M453" t="s">
        <v>871</v>
      </c>
      <c r="N453" t="s">
        <v>663</v>
      </c>
      <c r="O453">
        <v>53000</v>
      </c>
    </row>
    <row r="454" spans="13:15" x14ac:dyDescent="0.4">
      <c r="M454" t="s">
        <v>871</v>
      </c>
      <c r="N454" t="s">
        <v>664</v>
      </c>
      <c r="O454">
        <v>52700</v>
      </c>
    </row>
    <row r="455" spans="13:15" x14ac:dyDescent="0.4">
      <c r="M455" t="s">
        <v>871</v>
      </c>
      <c r="N455" t="s">
        <v>665</v>
      </c>
      <c r="O455">
        <v>65300</v>
      </c>
    </row>
    <row r="456" spans="13:15" x14ac:dyDescent="0.4">
      <c r="M456" t="s">
        <v>871</v>
      </c>
      <c r="N456" t="s">
        <v>666</v>
      </c>
      <c r="O456">
        <v>78200</v>
      </c>
    </row>
    <row r="457" spans="13:15" x14ac:dyDescent="0.4">
      <c r="M457" t="s">
        <v>871</v>
      </c>
      <c r="N457" t="s">
        <v>667</v>
      </c>
      <c r="O457">
        <v>42700</v>
      </c>
    </row>
    <row r="458" spans="13:15" x14ac:dyDescent="0.4">
      <c r="M458" t="s">
        <v>871</v>
      </c>
      <c r="N458" t="s">
        <v>668</v>
      </c>
      <c r="O458">
        <v>117800</v>
      </c>
    </row>
    <row r="459" spans="13:15" x14ac:dyDescent="0.4">
      <c r="M459" t="s">
        <v>871</v>
      </c>
      <c r="N459" t="s">
        <v>669</v>
      </c>
      <c r="O459">
        <v>56100</v>
      </c>
    </row>
    <row r="460" spans="13:15" x14ac:dyDescent="0.4">
      <c r="M460" t="s">
        <v>871</v>
      </c>
      <c r="N460" t="s">
        <v>670</v>
      </c>
      <c r="O460">
        <v>57200</v>
      </c>
    </row>
    <row r="461" spans="13:15" x14ac:dyDescent="0.4">
      <c r="M461" t="s">
        <v>871</v>
      </c>
      <c r="N461" t="s">
        <v>671</v>
      </c>
      <c r="O461">
        <v>40900</v>
      </c>
    </row>
    <row r="462" spans="13:15" x14ac:dyDescent="0.4">
      <c r="M462" t="s">
        <v>871</v>
      </c>
      <c r="N462" t="s">
        <v>672</v>
      </c>
      <c r="O462">
        <v>83700</v>
      </c>
    </row>
    <row r="463" spans="13:15" x14ac:dyDescent="0.4">
      <c r="M463" t="s">
        <v>871</v>
      </c>
      <c r="N463" t="s">
        <v>673</v>
      </c>
      <c r="O463">
        <v>91300</v>
      </c>
    </row>
    <row r="464" spans="13:15" x14ac:dyDescent="0.4">
      <c r="M464" t="s">
        <v>871</v>
      </c>
      <c r="N464" t="s">
        <v>674</v>
      </c>
      <c r="O464">
        <v>30000</v>
      </c>
    </row>
    <row r="465" spans="13:15" x14ac:dyDescent="0.4">
      <c r="M465" t="s">
        <v>871</v>
      </c>
      <c r="N465" t="s">
        <v>675</v>
      </c>
      <c r="O465">
        <v>100500</v>
      </c>
    </row>
    <row r="466" spans="13:15" x14ac:dyDescent="0.4">
      <c r="M466" t="s">
        <v>871</v>
      </c>
      <c r="N466" t="s">
        <v>676</v>
      </c>
      <c r="O466">
        <v>53700</v>
      </c>
    </row>
    <row r="467" spans="13:15" x14ac:dyDescent="0.4">
      <c r="M467" t="s">
        <v>871</v>
      </c>
      <c r="N467" t="s">
        <v>677</v>
      </c>
      <c r="O467">
        <v>66000</v>
      </c>
    </row>
    <row r="468" spans="13:15" x14ac:dyDescent="0.4">
      <c r="M468" t="s">
        <v>871</v>
      </c>
      <c r="N468" t="s">
        <v>678</v>
      </c>
      <c r="O468">
        <v>75000</v>
      </c>
    </row>
    <row r="469" spans="13:15" x14ac:dyDescent="0.4">
      <c r="M469" t="s">
        <v>871</v>
      </c>
      <c r="N469" t="s">
        <v>679</v>
      </c>
      <c r="O469">
        <v>34400</v>
      </c>
    </row>
    <row r="470" spans="13:15" x14ac:dyDescent="0.4">
      <c r="M470" t="s">
        <v>871</v>
      </c>
      <c r="N470" t="s">
        <v>680</v>
      </c>
      <c r="O470">
        <v>37500</v>
      </c>
    </row>
    <row r="471" spans="13:15" x14ac:dyDescent="0.4">
      <c r="M471" t="s">
        <v>871</v>
      </c>
      <c r="N471" t="s">
        <v>681</v>
      </c>
      <c r="O471">
        <v>43000</v>
      </c>
    </row>
    <row r="472" spans="13:15" x14ac:dyDescent="0.4">
      <c r="M472" t="s">
        <v>871</v>
      </c>
      <c r="N472" t="s">
        <v>682</v>
      </c>
      <c r="O472">
        <v>47600</v>
      </c>
    </row>
    <row r="473" spans="13:15" x14ac:dyDescent="0.4">
      <c r="M473" t="s">
        <v>871</v>
      </c>
      <c r="N473" t="s">
        <v>683</v>
      </c>
      <c r="O473">
        <v>38000</v>
      </c>
    </row>
    <row r="474" spans="13:15" x14ac:dyDescent="0.4">
      <c r="M474" t="s">
        <v>871</v>
      </c>
      <c r="N474" t="s">
        <v>684</v>
      </c>
      <c r="O474">
        <v>31600</v>
      </c>
    </row>
    <row r="475" spans="13:15" x14ac:dyDescent="0.4">
      <c r="M475" t="s">
        <v>871</v>
      </c>
      <c r="N475" t="s">
        <v>685</v>
      </c>
      <c r="O475">
        <v>27000</v>
      </c>
    </row>
    <row r="476" spans="13:15" x14ac:dyDescent="0.4">
      <c r="M476" t="s">
        <v>871</v>
      </c>
      <c r="N476" t="s">
        <v>686</v>
      </c>
      <c r="O476">
        <v>23900</v>
      </c>
    </row>
    <row r="477" spans="13:15" x14ac:dyDescent="0.4">
      <c r="M477" t="s">
        <v>871</v>
      </c>
      <c r="N477" t="s">
        <v>687</v>
      </c>
      <c r="O477">
        <v>16300</v>
      </c>
    </row>
    <row r="478" spans="13:15" x14ac:dyDescent="0.4">
      <c r="M478" t="s">
        <v>871</v>
      </c>
      <c r="N478" t="s">
        <v>688</v>
      </c>
      <c r="O478">
        <v>14000</v>
      </c>
    </row>
    <row r="479" spans="13:15" x14ac:dyDescent="0.4">
      <c r="M479" t="s">
        <v>871</v>
      </c>
      <c r="N479" t="s">
        <v>689</v>
      </c>
      <c r="O479">
        <v>10400</v>
      </c>
    </row>
    <row r="480" spans="13:15" x14ac:dyDescent="0.4">
      <c r="M480" t="s">
        <v>871</v>
      </c>
      <c r="N480" t="s">
        <v>690</v>
      </c>
      <c r="O480">
        <v>34800</v>
      </c>
    </row>
    <row r="481" spans="13:15" x14ac:dyDescent="0.4">
      <c r="M481" t="s">
        <v>871</v>
      </c>
      <c r="N481" t="s">
        <v>691</v>
      </c>
      <c r="O481">
        <v>23600</v>
      </c>
    </row>
    <row r="482" spans="13:15" x14ac:dyDescent="0.4">
      <c r="M482" t="s">
        <v>871</v>
      </c>
      <c r="N482" t="s">
        <v>692</v>
      </c>
      <c r="O482">
        <v>15400</v>
      </c>
    </row>
    <row r="483" spans="13:15" x14ac:dyDescent="0.4">
      <c r="M483" t="s">
        <v>871</v>
      </c>
      <c r="N483" t="s">
        <v>693</v>
      </c>
      <c r="O483">
        <v>13100</v>
      </c>
    </row>
    <row r="484" spans="13:15" x14ac:dyDescent="0.4">
      <c r="M484" t="s">
        <v>871</v>
      </c>
      <c r="N484" t="s">
        <v>694</v>
      </c>
      <c r="O484">
        <v>18400</v>
      </c>
    </row>
    <row r="485" spans="13:15" x14ac:dyDescent="0.4">
      <c r="M485" t="s">
        <v>871</v>
      </c>
      <c r="N485" t="s">
        <v>695</v>
      </c>
      <c r="O485">
        <v>16600</v>
      </c>
    </row>
    <row r="486" spans="13:15" x14ac:dyDescent="0.4">
      <c r="M486" t="s">
        <v>871</v>
      </c>
      <c r="N486" t="s">
        <v>696</v>
      </c>
      <c r="O486">
        <v>97500</v>
      </c>
    </row>
    <row r="487" spans="13:15" x14ac:dyDescent="0.4">
      <c r="M487" t="s">
        <v>871</v>
      </c>
      <c r="N487" t="s">
        <v>697</v>
      </c>
      <c r="O487">
        <v>44800</v>
      </c>
    </row>
    <row r="488" spans="13:15" x14ac:dyDescent="0.4">
      <c r="M488" t="s">
        <v>871</v>
      </c>
      <c r="N488" t="s">
        <v>698</v>
      </c>
      <c r="O488">
        <v>36000</v>
      </c>
    </row>
    <row r="489" spans="13:15" x14ac:dyDescent="0.4">
      <c r="M489" t="s">
        <v>871</v>
      </c>
      <c r="N489" t="s">
        <v>699</v>
      </c>
      <c r="O489">
        <v>51400</v>
      </c>
    </row>
    <row r="490" spans="13:15" x14ac:dyDescent="0.4">
      <c r="M490" t="s">
        <v>871</v>
      </c>
      <c r="N490" t="s">
        <v>700</v>
      </c>
      <c r="O490">
        <v>35200</v>
      </c>
    </row>
    <row r="491" spans="13:15" x14ac:dyDescent="0.4">
      <c r="M491" t="s">
        <v>871</v>
      </c>
      <c r="N491" t="s">
        <v>701</v>
      </c>
      <c r="O491">
        <v>49000</v>
      </c>
    </row>
    <row r="492" spans="13:15" x14ac:dyDescent="0.4">
      <c r="M492" t="s">
        <v>871</v>
      </c>
      <c r="N492" t="s">
        <v>702</v>
      </c>
      <c r="O492">
        <v>74600</v>
      </c>
    </row>
    <row r="493" spans="13:15" x14ac:dyDescent="0.4">
      <c r="M493" t="s">
        <v>871</v>
      </c>
      <c r="N493" t="s">
        <v>703</v>
      </c>
      <c r="O493">
        <v>47400</v>
      </c>
    </row>
    <row r="494" spans="13:15" x14ac:dyDescent="0.4">
      <c r="M494" t="s">
        <v>871</v>
      </c>
      <c r="N494" t="s">
        <v>704</v>
      </c>
      <c r="O494">
        <v>20000</v>
      </c>
    </row>
    <row r="495" spans="13:15" x14ac:dyDescent="0.4">
      <c r="M495" t="s">
        <v>871</v>
      </c>
      <c r="N495" t="s">
        <v>705</v>
      </c>
      <c r="O495">
        <v>14400</v>
      </c>
    </row>
    <row r="496" spans="13:15" x14ac:dyDescent="0.4">
      <c r="M496" t="s">
        <v>871</v>
      </c>
      <c r="N496" t="s">
        <v>706</v>
      </c>
      <c r="O496">
        <v>50600</v>
      </c>
    </row>
    <row r="497" spans="13:15" x14ac:dyDescent="0.4">
      <c r="M497" t="s">
        <v>871</v>
      </c>
      <c r="N497" t="s">
        <v>707</v>
      </c>
      <c r="O497">
        <v>38200</v>
      </c>
    </row>
    <row r="498" spans="13:15" x14ac:dyDescent="0.4">
      <c r="M498" t="s">
        <v>871</v>
      </c>
      <c r="N498" t="s">
        <v>708</v>
      </c>
      <c r="O498">
        <v>30900</v>
      </c>
    </row>
    <row r="499" spans="13:15" x14ac:dyDescent="0.4">
      <c r="M499" t="s">
        <v>871</v>
      </c>
      <c r="N499" t="s">
        <v>709</v>
      </c>
      <c r="O499">
        <v>35600</v>
      </c>
    </row>
    <row r="500" spans="13:15" x14ac:dyDescent="0.4">
      <c r="M500" t="s">
        <v>871</v>
      </c>
      <c r="N500" t="s">
        <v>710</v>
      </c>
      <c r="O500">
        <v>65400</v>
      </c>
    </row>
    <row r="501" spans="13:15" x14ac:dyDescent="0.4">
      <c r="M501" t="s">
        <v>871</v>
      </c>
      <c r="N501" t="s">
        <v>711</v>
      </c>
      <c r="O501">
        <v>91900</v>
      </c>
    </row>
    <row r="502" spans="13:15" x14ac:dyDescent="0.4">
      <c r="M502" t="s">
        <v>871</v>
      </c>
      <c r="N502" t="s">
        <v>712</v>
      </c>
      <c r="O502">
        <v>67000</v>
      </c>
    </row>
    <row r="503" spans="13:15" x14ac:dyDescent="0.4">
      <c r="M503" t="s">
        <v>871</v>
      </c>
      <c r="N503" t="s">
        <v>713</v>
      </c>
      <c r="O503">
        <v>44600</v>
      </c>
    </row>
    <row r="504" spans="13:15" x14ac:dyDescent="0.4">
      <c r="M504" t="s">
        <v>871</v>
      </c>
      <c r="N504" t="s">
        <v>714</v>
      </c>
      <c r="O504">
        <v>28500</v>
      </c>
    </row>
    <row r="505" spans="13:15" x14ac:dyDescent="0.4">
      <c r="M505" t="s">
        <v>871</v>
      </c>
      <c r="N505" t="s">
        <v>715</v>
      </c>
      <c r="O505">
        <v>20200</v>
      </c>
    </row>
    <row r="506" spans="13:15" x14ac:dyDescent="0.4">
      <c r="M506" t="s">
        <v>871</v>
      </c>
      <c r="N506" t="s">
        <v>716</v>
      </c>
      <c r="O506">
        <v>40800</v>
      </c>
    </row>
    <row r="507" spans="13:15" x14ac:dyDescent="0.4">
      <c r="M507" t="s">
        <v>871</v>
      </c>
      <c r="N507" t="s">
        <v>717</v>
      </c>
      <c r="O507">
        <v>25500</v>
      </c>
    </row>
    <row r="508" spans="13:15" x14ac:dyDescent="0.4">
      <c r="M508" t="s">
        <v>871</v>
      </c>
      <c r="N508" t="s">
        <v>718</v>
      </c>
      <c r="O508">
        <v>28600</v>
      </c>
    </row>
    <row r="509" spans="13:15" x14ac:dyDescent="0.4">
      <c r="M509" t="s">
        <v>871</v>
      </c>
      <c r="N509" t="s">
        <v>719</v>
      </c>
      <c r="O509">
        <v>20100</v>
      </c>
    </row>
    <row r="510" spans="13:15" x14ac:dyDescent="0.4">
      <c r="M510" t="s">
        <v>871</v>
      </c>
      <c r="N510" t="s">
        <v>720</v>
      </c>
      <c r="O510">
        <v>19400</v>
      </c>
    </row>
    <row r="511" spans="13:15" x14ac:dyDescent="0.4">
      <c r="M511" t="s">
        <v>871</v>
      </c>
      <c r="N511" t="s">
        <v>721</v>
      </c>
      <c r="O511">
        <v>25200</v>
      </c>
    </row>
    <row r="512" spans="13:15" x14ac:dyDescent="0.4">
      <c r="M512" t="s">
        <v>871</v>
      </c>
      <c r="N512" t="s">
        <v>722</v>
      </c>
      <c r="O512">
        <v>26500</v>
      </c>
    </row>
    <row r="513" spans="13:15" x14ac:dyDescent="0.4">
      <c r="M513" t="s">
        <v>871</v>
      </c>
      <c r="N513" t="s">
        <v>723</v>
      </c>
      <c r="O513">
        <v>35000</v>
      </c>
    </row>
    <row r="514" spans="13:15" x14ac:dyDescent="0.4">
      <c r="M514" t="s">
        <v>871</v>
      </c>
      <c r="N514" t="s">
        <v>724</v>
      </c>
      <c r="O514">
        <v>18600</v>
      </c>
    </row>
    <row r="515" spans="13:15" x14ac:dyDescent="0.4">
      <c r="M515" t="s">
        <v>871</v>
      </c>
      <c r="N515" t="s">
        <v>725</v>
      </c>
      <c r="O515">
        <v>33900</v>
      </c>
    </row>
    <row r="516" spans="13:15" x14ac:dyDescent="0.4">
      <c r="M516" t="s">
        <v>871</v>
      </c>
      <c r="N516" t="s">
        <v>726</v>
      </c>
      <c r="O516">
        <v>26500</v>
      </c>
    </row>
    <row r="517" spans="13:15" x14ac:dyDescent="0.4">
      <c r="M517" t="s">
        <v>871</v>
      </c>
      <c r="N517" t="s">
        <v>425</v>
      </c>
      <c r="O517">
        <v>17000</v>
      </c>
    </row>
    <row r="518" spans="13:15" x14ac:dyDescent="0.4">
      <c r="M518" t="s">
        <v>871</v>
      </c>
      <c r="N518" t="s">
        <v>426</v>
      </c>
      <c r="O518">
        <v>18900</v>
      </c>
    </row>
    <row r="519" spans="13:15" x14ac:dyDescent="0.4">
      <c r="M519" t="s">
        <v>871</v>
      </c>
      <c r="N519" t="s">
        <v>427</v>
      </c>
      <c r="O519">
        <v>11200</v>
      </c>
    </row>
    <row r="520" spans="13:15" x14ac:dyDescent="0.4">
      <c r="M520" t="s">
        <v>871</v>
      </c>
      <c r="N520" t="s">
        <v>428</v>
      </c>
      <c r="O520">
        <v>19600</v>
      </c>
    </row>
    <row r="521" spans="13:15" x14ac:dyDescent="0.4">
      <c r="M521" t="s">
        <v>871</v>
      </c>
      <c r="N521" t="s">
        <v>429</v>
      </c>
      <c r="O521">
        <v>19100</v>
      </c>
    </row>
    <row r="522" spans="13:15" x14ac:dyDescent="0.4">
      <c r="M522" t="s">
        <v>871</v>
      </c>
      <c r="N522" t="s">
        <v>430</v>
      </c>
      <c r="O522">
        <v>23700</v>
      </c>
    </row>
    <row r="523" spans="13:15" x14ac:dyDescent="0.4">
      <c r="M523" t="s">
        <v>871</v>
      </c>
      <c r="N523" t="s">
        <v>431</v>
      </c>
      <c r="O523">
        <v>20500</v>
      </c>
    </row>
    <row r="524" spans="13:15" x14ac:dyDescent="0.4">
      <c r="M524" t="s">
        <v>871</v>
      </c>
      <c r="N524" t="s">
        <v>432</v>
      </c>
      <c r="O524">
        <v>46200</v>
      </c>
    </row>
    <row r="525" spans="13:15" x14ac:dyDescent="0.4">
      <c r="M525" t="s">
        <v>871</v>
      </c>
      <c r="N525" t="s">
        <v>433</v>
      </c>
      <c r="O525">
        <v>16000</v>
      </c>
    </row>
    <row r="526" spans="13:15" x14ac:dyDescent="0.4">
      <c r="M526" t="s">
        <v>871</v>
      </c>
      <c r="N526" t="s">
        <v>434</v>
      </c>
      <c r="O526">
        <v>17000</v>
      </c>
    </row>
    <row r="527" spans="13:15" x14ac:dyDescent="0.4">
      <c r="M527" t="s">
        <v>871</v>
      </c>
      <c r="N527" t="s">
        <v>435</v>
      </c>
      <c r="O527">
        <v>18700</v>
      </c>
    </row>
    <row r="528" spans="13:15" x14ac:dyDescent="0.4">
      <c r="M528" t="s">
        <v>871</v>
      </c>
      <c r="N528" t="s">
        <v>436</v>
      </c>
      <c r="O528">
        <v>24900</v>
      </c>
    </row>
    <row r="529" spans="13:15" x14ac:dyDescent="0.4">
      <c r="M529" t="s">
        <v>871</v>
      </c>
      <c r="N529" t="s">
        <v>437</v>
      </c>
      <c r="O529">
        <v>42500</v>
      </c>
    </row>
    <row r="530" spans="13:15" x14ac:dyDescent="0.4">
      <c r="M530" t="s">
        <v>871</v>
      </c>
      <c r="N530" t="s">
        <v>438</v>
      </c>
      <c r="O530">
        <v>13300</v>
      </c>
    </row>
    <row r="531" spans="13:15" x14ac:dyDescent="0.4">
      <c r="M531" t="s">
        <v>871</v>
      </c>
      <c r="N531" t="s">
        <v>439</v>
      </c>
      <c r="O531">
        <v>27600</v>
      </c>
    </row>
    <row r="532" spans="13:15" x14ac:dyDescent="0.4">
      <c r="M532" t="s">
        <v>871</v>
      </c>
      <c r="N532" t="s">
        <v>440</v>
      </c>
      <c r="O532">
        <v>17300</v>
      </c>
    </row>
    <row r="533" spans="13:15" x14ac:dyDescent="0.4">
      <c r="M533" t="s">
        <v>871</v>
      </c>
      <c r="N533" t="s">
        <v>441</v>
      </c>
      <c r="O533">
        <v>17600</v>
      </c>
    </row>
    <row r="534" spans="13:15" x14ac:dyDescent="0.4">
      <c r="M534" t="s">
        <v>871</v>
      </c>
      <c r="N534" t="s">
        <v>442</v>
      </c>
      <c r="O534">
        <v>26200</v>
      </c>
    </row>
    <row r="535" spans="13:15" x14ac:dyDescent="0.4">
      <c r="M535" t="s">
        <v>871</v>
      </c>
      <c r="N535" t="s">
        <v>443</v>
      </c>
      <c r="O535">
        <v>14500</v>
      </c>
    </row>
    <row r="536" spans="13:15" x14ac:dyDescent="0.4">
      <c r="M536" t="s">
        <v>871</v>
      </c>
      <c r="N536" t="s">
        <v>444</v>
      </c>
      <c r="O536">
        <v>3800</v>
      </c>
    </row>
    <row r="537" spans="13:15" x14ac:dyDescent="0.4">
      <c r="M537" t="s">
        <v>871</v>
      </c>
      <c r="N537" t="s">
        <v>445</v>
      </c>
      <c r="O537">
        <v>16300</v>
      </c>
    </row>
    <row r="538" spans="13:15" x14ac:dyDescent="0.4">
      <c r="M538" t="s">
        <v>871</v>
      </c>
      <c r="N538" t="s">
        <v>446</v>
      </c>
      <c r="O538">
        <v>17300</v>
      </c>
    </row>
    <row r="539" spans="13:15" x14ac:dyDescent="0.4">
      <c r="M539" t="s">
        <v>871</v>
      </c>
      <c r="N539" t="s">
        <v>447</v>
      </c>
      <c r="O539">
        <v>15600</v>
      </c>
    </row>
    <row r="540" spans="13:15" x14ac:dyDescent="0.4">
      <c r="M540" t="s">
        <v>871</v>
      </c>
      <c r="N540" t="s">
        <v>448</v>
      </c>
      <c r="O540">
        <v>28500</v>
      </c>
    </row>
    <row r="541" spans="13:15" x14ac:dyDescent="0.4">
      <c r="M541" t="s">
        <v>871</v>
      </c>
      <c r="N541" t="s">
        <v>449</v>
      </c>
      <c r="O541">
        <v>21600</v>
      </c>
    </row>
    <row r="542" spans="13:15" x14ac:dyDescent="0.4">
      <c r="M542" t="s">
        <v>871</v>
      </c>
      <c r="N542" t="s">
        <v>450</v>
      </c>
      <c r="O542">
        <v>6800</v>
      </c>
    </row>
    <row r="543" spans="13:15" x14ac:dyDescent="0.4">
      <c r="M543" t="s">
        <v>871</v>
      </c>
      <c r="N543" t="s">
        <v>451</v>
      </c>
      <c r="O543">
        <v>8700</v>
      </c>
    </row>
    <row r="544" spans="13:15" x14ac:dyDescent="0.4">
      <c r="M544" t="s">
        <v>871</v>
      </c>
      <c r="N544" t="s">
        <v>452</v>
      </c>
      <c r="O544">
        <v>9900</v>
      </c>
    </row>
    <row r="545" spans="13:15" x14ac:dyDescent="0.4">
      <c r="M545" t="s">
        <v>871</v>
      </c>
      <c r="N545" t="s">
        <v>453</v>
      </c>
      <c r="O545">
        <v>9700</v>
      </c>
    </row>
    <row r="546" spans="13:15" x14ac:dyDescent="0.4">
      <c r="M546" t="s">
        <v>871</v>
      </c>
      <c r="N546" t="s">
        <v>454</v>
      </c>
      <c r="O546">
        <v>31900</v>
      </c>
    </row>
    <row r="547" spans="13:15" x14ac:dyDescent="0.4">
      <c r="M547" t="s">
        <v>871</v>
      </c>
      <c r="N547" t="s">
        <v>455</v>
      </c>
      <c r="O547">
        <v>16700</v>
      </c>
    </row>
    <row r="548" spans="13:15" x14ac:dyDescent="0.4">
      <c r="M548" t="s">
        <v>871</v>
      </c>
      <c r="N548" t="s">
        <v>456</v>
      </c>
      <c r="O548">
        <v>28900</v>
      </c>
    </row>
    <row r="549" spans="13:15" x14ac:dyDescent="0.4">
      <c r="M549" t="s">
        <v>871</v>
      </c>
      <c r="N549" t="s">
        <v>457</v>
      </c>
      <c r="O549">
        <v>26100</v>
      </c>
    </row>
    <row r="550" spans="13:15" x14ac:dyDescent="0.4">
      <c r="M550" t="s">
        <v>871</v>
      </c>
      <c r="N550" t="s">
        <v>458</v>
      </c>
      <c r="O550">
        <v>13900</v>
      </c>
    </row>
    <row r="551" spans="13:15" x14ac:dyDescent="0.4">
      <c r="M551" t="s">
        <v>871</v>
      </c>
      <c r="N551" t="s">
        <v>459</v>
      </c>
      <c r="O551">
        <v>26700</v>
      </c>
    </row>
    <row r="552" spans="13:15" x14ac:dyDescent="0.4">
      <c r="M552" t="s">
        <v>871</v>
      </c>
      <c r="N552" t="s">
        <v>460</v>
      </c>
      <c r="O552">
        <v>31800</v>
      </c>
    </row>
    <row r="553" spans="13:15" x14ac:dyDescent="0.4">
      <c r="M553" t="s">
        <v>871</v>
      </c>
      <c r="N553" t="s">
        <v>461</v>
      </c>
      <c r="O553">
        <v>33000</v>
      </c>
    </row>
    <row r="554" spans="13:15" x14ac:dyDescent="0.4">
      <c r="M554" t="s">
        <v>871</v>
      </c>
      <c r="N554" t="s">
        <v>462</v>
      </c>
      <c r="O554">
        <v>23400</v>
      </c>
    </row>
    <row r="555" spans="13:15" x14ac:dyDescent="0.4">
      <c r="M555" t="s">
        <v>871</v>
      </c>
      <c r="N555" t="s">
        <v>463</v>
      </c>
      <c r="O555">
        <v>31300</v>
      </c>
    </row>
    <row r="556" spans="13:15" x14ac:dyDescent="0.4">
      <c r="M556" t="s">
        <v>871</v>
      </c>
      <c r="N556" t="s">
        <v>464</v>
      </c>
      <c r="O556">
        <v>27900</v>
      </c>
    </row>
    <row r="557" spans="13:15" x14ac:dyDescent="0.4">
      <c r="M557" t="s">
        <v>871</v>
      </c>
      <c r="N557" t="s">
        <v>465</v>
      </c>
      <c r="O557">
        <v>23100</v>
      </c>
    </row>
    <row r="558" spans="13:15" x14ac:dyDescent="0.4">
      <c r="M558" t="s">
        <v>871</v>
      </c>
      <c r="N558" t="s">
        <v>466</v>
      </c>
      <c r="O558">
        <v>37600</v>
      </c>
    </row>
    <row r="559" spans="13:15" x14ac:dyDescent="0.4">
      <c r="M559" t="s">
        <v>871</v>
      </c>
      <c r="N559" t="s">
        <v>467</v>
      </c>
      <c r="O559">
        <v>23500</v>
      </c>
    </row>
    <row r="560" spans="13:15" x14ac:dyDescent="0.4">
      <c r="M560" t="s">
        <v>871</v>
      </c>
      <c r="N560" t="s">
        <v>468</v>
      </c>
      <c r="O560">
        <v>13900</v>
      </c>
    </row>
    <row r="561" spans="13:15" x14ac:dyDescent="0.4">
      <c r="M561" t="s">
        <v>871</v>
      </c>
      <c r="N561" t="s">
        <v>469</v>
      </c>
      <c r="O561">
        <v>20600</v>
      </c>
    </row>
    <row r="562" spans="13:15" x14ac:dyDescent="0.4">
      <c r="M562" t="s">
        <v>871</v>
      </c>
      <c r="N562" t="s">
        <v>470</v>
      </c>
      <c r="O562">
        <v>23400</v>
      </c>
    </row>
    <row r="563" spans="13:15" x14ac:dyDescent="0.4">
      <c r="M563" t="s">
        <v>871</v>
      </c>
      <c r="N563" t="s">
        <v>471</v>
      </c>
      <c r="O563">
        <v>14600</v>
      </c>
    </row>
    <row r="564" spans="13:15" x14ac:dyDescent="0.4">
      <c r="M564" t="s">
        <v>871</v>
      </c>
      <c r="N564" t="s">
        <v>472</v>
      </c>
      <c r="O564">
        <v>12300</v>
      </c>
    </row>
    <row r="565" spans="13:15" x14ac:dyDescent="0.4">
      <c r="M565" t="s">
        <v>871</v>
      </c>
      <c r="N565" t="s">
        <v>473</v>
      </c>
      <c r="O565">
        <v>14200</v>
      </c>
    </row>
    <row r="566" spans="13:15" x14ac:dyDescent="0.4">
      <c r="M566" t="s">
        <v>871</v>
      </c>
      <c r="N566" t="s">
        <v>474</v>
      </c>
      <c r="O566">
        <v>22500</v>
      </c>
    </row>
    <row r="567" spans="13:15" x14ac:dyDescent="0.4">
      <c r="M567" t="s">
        <v>871</v>
      </c>
      <c r="N567" t="s">
        <v>475</v>
      </c>
      <c r="O567">
        <v>9700</v>
      </c>
    </row>
    <row r="568" spans="13:15" x14ac:dyDescent="0.4">
      <c r="M568" t="s">
        <v>871</v>
      </c>
      <c r="N568" t="s">
        <v>476</v>
      </c>
      <c r="O568">
        <v>23700</v>
      </c>
    </row>
    <row r="569" spans="13:15" x14ac:dyDescent="0.4">
      <c r="M569" t="s">
        <v>871</v>
      </c>
      <c r="N569" t="s">
        <v>477</v>
      </c>
      <c r="O569">
        <v>8200</v>
      </c>
    </row>
    <row r="570" spans="13:15" x14ac:dyDescent="0.4">
      <c r="M570" t="s">
        <v>871</v>
      </c>
      <c r="N570" t="s">
        <v>478</v>
      </c>
      <c r="O570">
        <v>19800</v>
      </c>
    </row>
    <row r="571" spans="13:15" x14ac:dyDescent="0.4">
      <c r="M571" t="s">
        <v>871</v>
      </c>
      <c r="N571" t="s">
        <v>479</v>
      </c>
      <c r="O571">
        <v>15500</v>
      </c>
    </row>
    <row r="572" spans="13:15" x14ac:dyDescent="0.4">
      <c r="M572" t="s">
        <v>871</v>
      </c>
      <c r="N572" t="s">
        <v>480</v>
      </c>
      <c r="O572">
        <v>9000</v>
      </c>
    </row>
    <row r="573" spans="13:15" x14ac:dyDescent="0.4">
      <c r="M573" t="s">
        <v>871</v>
      </c>
      <c r="N573" t="s">
        <v>481</v>
      </c>
      <c r="O573">
        <v>26800</v>
      </c>
    </row>
    <row r="574" spans="13:15" x14ac:dyDescent="0.4">
      <c r="M574" t="s">
        <v>871</v>
      </c>
      <c r="N574" t="s">
        <v>482</v>
      </c>
      <c r="O574">
        <v>12100</v>
      </c>
    </row>
    <row r="575" spans="13:15" x14ac:dyDescent="0.4">
      <c r="M575" t="s">
        <v>871</v>
      </c>
      <c r="N575" t="s">
        <v>483</v>
      </c>
      <c r="O575">
        <v>7100</v>
      </c>
    </row>
    <row r="576" spans="13:15" x14ac:dyDescent="0.4">
      <c r="M576" t="s">
        <v>871</v>
      </c>
      <c r="N576" t="s">
        <v>484</v>
      </c>
      <c r="O576">
        <v>14800</v>
      </c>
    </row>
    <row r="577" spans="13:15" x14ac:dyDescent="0.4">
      <c r="M577" t="s">
        <v>871</v>
      </c>
      <c r="N577" t="s">
        <v>485</v>
      </c>
      <c r="O577">
        <v>16900</v>
      </c>
    </row>
    <row r="578" spans="13:15" x14ac:dyDescent="0.4">
      <c r="M578" t="s">
        <v>871</v>
      </c>
      <c r="N578" t="s">
        <v>486</v>
      </c>
      <c r="O578">
        <v>7000</v>
      </c>
    </row>
    <row r="579" spans="13:15" x14ac:dyDescent="0.4">
      <c r="M579" t="s">
        <v>871</v>
      </c>
      <c r="N579" t="s">
        <v>487</v>
      </c>
      <c r="O579">
        <v>21700</v>
      </c>
    </row>
    <row r="580" spans="13:15" x14ac:dyDescent="0.4">
      <c r="M580" t="s">
        <v>871</v>
      </c>
      <c r="N580" t="s">
        <v>488</v>
      </c>
      <c r="O580">
        <v>13300</v>
      </c>
    </row>
    <row r="581" spans="13:15" x14ac:dyDescent="0.4">
      <c r="M581" t="s">
        <v>871</v>
      </c>
      <c r="N581" t="s">
        <v>489</v>
      </c>
      <c r="O581">
        <v>17600</v>
      </c>
    </row>
    <row r="582" spans="13:15" x14ac:dyDescent="0.4">
      <c r="M582" t="s">
        <v>871</v>
      </c>
      <c r="N582" t="s">
        <v>490</v>
      </c>
      <c r="O582">
        <v>14200</v>
      </c>
    </row>
    <row r="583" spans="13:15" x14ac:dyDescent="0.4">
      <c r="M583" t="s">
        <v>871</v>
      </c>
      <c r="N583" t="s">
        <v>491</v>
      </c>
      <c r="O583">
        <v>23400</v>
      </c>
    </row>
    <row r="584" spans="13:15" x14ac:dyDescent="0.4">
      <c r="M584" t="s">
        <v>871</v>
      </c>
      <c r="N584" t="s">
        <v>492</v>
      </c>
      <c r="O584">
        <v>15300</v>
      </c>
    </row>
    <row r="585" spans="13:15" x14ac:dyDescent="0.4">
      <c r="M585" t="s">
        <v>871</v>
      </c>
      <c r="N585" t="s">
        <v>493</v>
      </c>
      <c r="O585">
        <v>15600</v>
      </c>
    </row>
    <row r="586" spans="13:15" x14ac:dyDescent="0.4">
      <c r="M586" t="s">
        <v>871</v>
      </c>
      <c r="N586" t="s">
        <v>494</v>
      </c>
      <c r="O586">
        <v>11200</v>
      </c>
    </row>
    <row r="587" spans="13:15" x14ac:dyDescent="0.4">
      <c r="M587" t="s">
        <v>871</v>
      </c>
      <c r="N587" t="s">
        <v>495</v>
      </c>
      <c r="O587">
        <v>13400</v>
      </c>
    </row>
    <row r="588" spans="13:15" x14ac:dyDescent="0.4">
      <c r="M588" t="s">
        <v>871</v>
      </c>
      <c r="N588" t="s">
        <v>496</v>
      </c>
      <c r="O588">
        <v>10500</v>
      </c>
    </row>
    <row r="589" spans="13:15" x14ac:dyDescent="0.4">
      <c r="M589" t="s">
        <v>871</v>
      </c>
      <c r="N589" t="s">
        <v>497</v>
      </c>
      <c r="O589">
        <v>6400</v>
      </c>
    </row>
    <row r="590" spans="13:15" x14ac:dyDescent="0.4">
      <c r="M590" t="s">
        <v>871</v>
      </c>
      <c r="N590" t="s">
        <v>498</v>
      </c>
      <c r="O590">
        <v>6600</v>
      </c>
    </row>
    <row r="591" spans="13:15" x14ac:dyDescent="0.4">
      <c r="M591" t="s">
        <v>871</v>
      </c>
      <c r="N591" t="s">
        <v>499</v>
      </c>
      <c r="O591">
        <v>10900</v>
      </c>
    </row>
    <row r="592" spans="13:15" x14ac:dyDescent="0.4">
      <c r="M592" t="s">
        <v>871</v>
      </c>
      <c r="N592" t="s">
        <v>500</v>
      </c>
      <c r="O592">
        <v>7000</v>
      </c>
    </row>
    <row r="593" spans="13:15" x14ac:dyDescent="0.4">
      <c r="M593" t="s">
        <v>871</v>
      </c>
      <c r="N593" t="s">
        <v>501</v>
      </c>
      <c r="O593">
        <v>9200</v>
      </c>
    </row>
    <row r="594" spans="13:15" x14ac:dyDescent="0.4">
      <c r="M594" t="s">
        <v>871</v>
      </c>
      <c r="N594" t="s">
        <v>502</v>
      </c>
      <c r="O594">
        <v>12200</v>
      </c>
    </row>
    <row r="595" spans="13:15" x14ac:dyDescent="0.4">
      <c r="M595" t="s">
        <v>871</v>
      </c>
      <c r="N595" t="s">
        <v>503</v>
      </c>
      <c r="O595">
        <v>4100</v>
      </c>
    </row>
    <row r="596" spans="13:15" x14ac:dyDescent="0.4">
      <c r="M596" t="s">
        <v>871</v>
      </c>
      <c r="N596" t="s">
        <v>504</v>
      </c>
      <c r="O596">
        <v>8500</v>
      </c>
    </row>
    <row r="597" spans="13:15" x14ac:dyDescent="0.4">
      <c r="M597" t="s">
        <v>871</v>
      </c>
      <c r="N597" t="s">
        <v>505</v>
      </c>
      <c r="O597">
        <v>9200</v>
      </c>
    </row>
    <row r="598" spans="13:15" x14ac:dyDescent="0.4">
      <c r="M598" t="s">
        <v>871</v>
      </c>
      <c r="N598" t="s">
        <v>506</v>
      </c>
      <c r="O598">
        <v>6100</v>
      </c>
    </row>
    <row r="599" spans="13:15" x14ac:dyDescent="0.4">
      <c r="M599" t="s">
        <v>871</v>
      </c>
      <c r="N599" t="s">
        <v>507</v>
      </c>
      <c r="O599">
        <v>7800</v>
      </c>
    </row>
    <row r="600" spans="13:15" x14ac:dyDescent="0.4">
      <c r="M600" t="s">
        <v>871</v>
      </c>
      <c r="N600" t="s">
        <v>508</v>
      </c>
      <c r="O600">
        <v>5000</v>
      </c>
    </row>
    <row r="601" spans="13:15" x14ac:dyDescent="0.4">
      <c r="M601" t="s">
        <v>871</v>
      </c>
      <c r="N601" t="s">
        <v>509</v>
      </c>
      <c r="O601">
        <v>9100</v>
      </c>
    </row>
    <row r="602" spans="13:15" x14ac:dyDescent="0.4">
      <c r="M602" t="s">
        <v>871</v>
      </c>
      <c r="N602" t="s">
        <v>510</v>
      </c>
      <c r="O602">
        <v>22300</v>
      </c>
    </row>
    <row r="603" spans="13:15" x14ac:dyDescent="0.4">
      <c r="M603" t="s">
        <v>871</v>
      </c>
      <c r="N603" t="s">
        <v>511</v>
      </c>
      <c r="O603">
        <v>9700</v>
      </c>
    </row>
    <row r="604" spans="13:15" x14ac:dyDescent="0.4">
      <c r="M604" t="s">
        <v>871</v>
      </c>
      <c r="N604" t="s">
        <v>512</v>
      </c>
      <c r="O604">
        <v>35600</v>
      </c>
    </row>
    <row r="605" spans="13:15" x14ac:dyDescent="0.4">
      <c r="M605" t="s">
        <v>871</v>
      </c>
      <c r="N605" t="s">
        <v>513</v>
      </c>
      <c r="O605">
        <v>13600</v>
      </c>
    </row>
    <row r="606" spans="13:15" x14ac:dyDescent="0.4">
      <c r="M606" t="s">
        <v>871</v>
      </c>
      <c r="N606" t="s">
        <v>514</v>
      </c>
      <c r="O606">
        <v>31000</v>
      </c>
    </row>
    <row r="607" spans="13:15" x14ac:dyDescent="0.4">
      <c r="M607" t="s">
        <v>871</v>
      </c>
      <c r="N607" t="s">
        <v>515</v>
      </c>
      <c r="O607">
        <v>29900</v>
      </c>
    </row>
    <row r="608" spans="13:15" x14ac:dyDescent="0.4">
      <c r="M608" t="s">
        <v>871</v>
      </c>
      <c r="N608" t="s">
        <v>516</v>
      </c>
      <c r="O608">
        <v>15000</v>
      </c>
    </row>
    <row r="609" spans="13:15" x14ac:dyDescent="0.4">
      <c r="M609" t="s">
        <v>871</v>
      </c>
      <c r="N609" t="s">
        <v>517</v>
      </c>
      <c r="O609">
        <v>13100</v>
      </c>
    </row>
    <row r="610" spans="13:15" x14ac:dyDescent="0.4">
      <c r="M610" t="s">
        <v>871</v>
      </c>
      <c r="N610" t="s">
        <v>518</v>
      </c>
      <c r="O610">
        <v>21200</v>
      </c>
    </row>
    <row r="611" spans="13:15" x14ac:dyDescent="0.4">
      <c r="M611" t="s">
        <v>871</v>
      </c>
      <c r="N611" t="s">
        <v>519</v>
      </c>
      <c r="O611">
        <v>13900</v>
      </c>
    </row>
    <row r="612" spans="13:15" x14ac:dyDescent="0.4">
      <c r="M612" t="s">
        <v>871</v>
      </c>
      <c r="N612" t="s">
        <v>520</v>
      </c>
      <c r="O612">
        <v>11100</v>
      </c>
    </row>
    <row r="613" spans="13:15" x14ac:dyDescent="0.4">
      <c r="M613" t="s">
        <v>871</v>
      </c>
      <c r="N613" t="s">
        <v>521</v>
      </c>
      <c r="O613">
        <v>14500</v>
      </c>
    </row>
    <row r="614" spans="13:15" x14ac:dyDescent="0.4">
      <c r="M614" t="s">
        <v>871</v>
      </c>
      <c r="N614" t="s">
        <v>522</v>
      </c>
      <c r="O614">
        <v>14800</v>
      </c>
    </row>
    <row r="615" spans="13:15" x14ac:dyDescent="0.4">
      <c r="M615" t="s">
        <v>871</v>
      </c>
      <c r="N615" t="s">
        <v>523</v>
      </c>
      <c r="O615">
        <v>20500</v>
      </c>
    </row>
    <row r="616" spans="13:15" x14ac:dyDescent="0.4">
      <c r="M616" t="s">
        <v>871</v>
      </c>
      <c r="N616" t="s">
        <v>524</v>
      </c>
      <c r="O616">
        <v>27700</v>
      </c>
    </row>
    <row r="617" spans="13:15" x14ac:dyDescent="0.4">
      <c r="M617" t="s">
        <v>871</v>
      </c>
      <c r="N617" t="s">
        <v>525</v>
      </c>
      <c r="O617">
        <v>17500</v>
      </c>
    </row>
    <row r="618" spans="13:15" x14ac:dyDescent="0.4">
      <c r="M618" t="s">
        <v>871</v>
      </c>
      <c r="N618" t="s">
        <v>526</v>
      </c>
      <c r="O618">
        <v>10500</v>
      </c>
    </row>
    <row r="619" spans="13:15" x14ac:dyDescent="0.4">
      <c r="M619" t="s">
        <v>871</v>
      </c>
      <c r="N619" t="s">
        <v>527</v>
      </c>
      <c r="O619">
        <v>5000</v>
      </c>
    </row>
    <row r="620" spans="13:15" x14ac:dyDescent="0.4">
      <c r="M620" t="s">
        <v>871</v>
      </c>
      <c r="N620" t="s">
        <v>528</v>
      </c>
      <c r="O620">
        <v>7500</v>
      </c>
    </row>
    <row r="621" spans="13:15" x14ac:dyDescent="0.4">
      <c r="M621" t="s">
        <v>871</v>
      </c>
      <c r="N621" t="s">
        <v>529</v>
      </c>
      <c r="O621">
        <v>7700</v>
      </c>
    </row>
    <row r="622" spans="13:15" x14ac:dyDescent="0.4">
      <c r="M622" t="s">
        <v>871</v>
      </c>
      <c r="N622" t="s">
        <v>530</v>
      </c>
      <c r="O622">
        <v>8100</v>
      </c>
    </row>
    <row r="623" spans="13:15" x14ac:dyDescent="0.4">
      <c r="M623" t="s">
        <v>871</v>
      </c>
      <c r="N623" t="s">
        <v>531</v>
      </c>
      <c r="O623">
        <v>12900</v>
      </c>
    </row>
    <row r="624" spans="13:15" x14ac:dyDescent="0.4">
      <c r="M624" t="s">
        <v>871</v>
      </c>
      <c r="N624" t="s">
        <v>532</v>
      </c>
      <c r="O624">
        <v>14600</v>
      </c>
    </row>
    <row r="625" spans="13:15" x14ac:dyDescent="0.4">
      <c r="M625" t="s">
        <v>871</v>
      </c>
      <c r="N625" t="s">
        <v>533</v>
      </c>
      <c r="O625">
        <v>7600</v>
      </c>
    </row>
    <row r="626" spans="13:15" x14ac:dyDescent="0.4">
      <c r="M626" t="s">
        <v>871</v>
      </c>
      <c r="N626" t="s">
        <v>534</v>
      </c>
      <c r="O626">
        <v>18900</v>
      </c>
    </row>
    <row r="627" spans="13:15" x14ac:dyDescent="0.4">
      <c r="M627" t="s">
        <v>871</v>
      </c>
      <c r="N627" t="s">
        <v>535</v>
      </c>
      <c r="O627">
        <v>10700</v>
      </c>
    </row>
    <row r="628" spans="13:15" x14ac:dyDescent="0.4">
      <c r="M628" t="s">
        <v>871</v>
      </c>
      <c r="N628" t="s">
        <v>536</v>
      </c>
      <c r="O628">
        <v>9500</v>
      </c>
    </row>
    <row r="629" spans="13:15" x14ac:dyDescent="0.4">
      <c r="M629" t="s">
        <v>871</v>
      </c>
      <c r="N629" t="s">
        <v>537</v>
      </c>
      <c r="O629">
        <v>4300</v>
      </c>
    </row>
    <row r="630" spans="13:15" x14ac:dyDescent="0.4">
      <c r="M630" t="s">
        <v>871</v>
      </c>
      <c r="N630" t="s">
        <v>538</v>
      </c>
      <c r="O630">
        <v>2400</v>
      </c>
    </row>
    <row r="631" spans="13:15" x14ac:dyDescent="0.4">
      <c r="M631" t="s">
        <v>871</v>
      </c>
      <c r="N631" t="s">
        <v>539</v>
      </c>
      <c r="O631">
        <v>9000</v>
      </c>
    </row>
    <row r="632" spans="13:15" x14ac:dyDescent="0.4">
      <c r="M632" t="s">
        <v>871</v>
      </c>
      <c r="N632" t="s">
        <v>540</v>
      </c>
      <c r="O632">
        <v>3700</v>
      </c>
    </row>
    <row r="633" spans="13:15" x14ac:dyDescent="0.4">
      <c r="M633" t="s">
        <v>871</v>
      </c>
      <c r="N633" t="s">
        <v>541</v>
      </c>
      <c r="O633">
        <v>12000</v>
      </c>
    </row>
    <row r="634" spans="13:15" x14ac:dyDescent="0.4">
      <c r="M634" t="s">
        <v>871</v>
      </c>
      <c r="N634" t="s">
        <v>542</v>
      </c>
      <c r="O634">
        <v>11700</v>
      </c>
    </row>
    <row r="635" spans="13:15" x14ac:dyDescent="0.4">
      <c r="M635" t="s">
        <v>871</v>
      </c>
      <c r="N635" t="s">
        <v>543</v>
      </c>
      <c r="O635">
        <v>14100</v>
      </c>
    </row>
    <row r="636" spans="13:15" x14ac:dyDescent="0.4">
      <c r="M636" t="s">
        <v>871</v>
      </c>
      <c r="N636" t="s">
        <v>544</v>
      </c>
      <c r="O636">
        <v>11400</v>
      </c>
    </row>
    <row r="637" spans="13:15" x14ac:dyDescent="0.4">
      <c r="M637" t="s">
        <v>871</v>
      </c>
      <c r="N637" t="s">
        <v>727</v>
      </c>
      <c r="O637">
        <v>4700</v>
      </c>
    </row>
    <row r="638" spans="13:15" x14ac:dyDescent="0.4">
      <c r="M638" t="s">
        <v>871</v>
      </c>
      <c r="N638" t="s">
        <v>728</v>
      </c>
      <c r="O638">
        <v>16500</v>
      </c>
    </row>
    <row r="639" spans="13:15" x14ac:dyDescent="0.4">
      <c r="M639" t="s">
        <v>871</v>
      </c>
      <c r="N639" t="s">
        <v>729</v>
      </c>
      <c r="O639">
        <v>8200</v>
      </c>
    </row>
    <row r="640" spans="13:15" x14ac:dyDescent="0.4">
      <c r="M640" t="s">
        <v>871</v>
      </c>
      <c r="N640" t="s">
        <v>730</v>
      </c>
      <c r="O640">
        <v>9500</v>
      </c>
    </row>
    <row r="641" spans="13:15" x14ac:dyDescent="0.4">
      <c r="M641" t="s">
        <v>871</v>
      </c>
      <c r="N641" t="s">
        <v>731</v>
      </c>
      <c r="O641">
        <v>11800</v>
      </c>
    </row>
    <row r="642" spans="13:15" x14ac:dyDescent="0.4">
      <c r="M642" t="s">
        <v>871</v>
      </c>
      <c r="N642" t="s">
        <v>732</v>
      </c>
      <c r="O642">
        <v>9800</v>
      </c>
    </row>
    <row r="643" spans="13:15" x14ac:dyDescent="0.4">
      <c r="M643" t="s">
        <v>871</v>
      </c>
      <c r="N643" t="s">
        <v>733</v>
      </c>
      <c r="O643">
        <v>19700</v>
      </c>
    </row>
    <row r="644" spans="13:15" x14ac:dyDescent="0.4">
      <c r="M644" t="s">
        <v>871</v>
      </c>
      <c r="N644" t="s">
        <v>734</v>
      </c>
      <c r="O644">
        <v>5200</v>
      </c>
    </row>
    <row r="645" spans="13:15" x14ac:dyDescent="0.4">
      <c r="M645" t="s">
        <v>871</v>
      </c>
      <c r="N645" t="s">
        <v>735</v>
      </c>
      <c r="O645">
        <v>6300</v>
      </c>
    </row>
    <row r="646" spans="13:15" x14ac:dyDescent="0.4">
      <c r="M646" t="s">
        <v>871</v>
      </c>
      <c r="N646" t="s">
        <v>736</v>
      </c>
      <c r="O646">
        <v>12400</v>
      </c>
    </row>
    <row r="647" spans="13:15" x14ac:dyDescent="0.4">
      <c r="M647" t="s">
        <v>871</v>
      </c>
      <c r="N647" t="s">
        <v>737</v>
      </c>
      <c r="O647">
        <v>22200</v>
      </c>
    </row>
    <row r="648" spans="13:15" x14ac:dyDescent="0.4">
      <c r="M648" t="s">
        <v>871</v>
      </c>
      <c r="N648" t="s">
        <v>738</v>
      </c>
      <c r="O648">
        <v>26400</v>
      </c>
    </row>
    <row r="649" spans="13:15" x14ac:dyDescent="0.4">
      <c r="M649" t="s">
        <v>871</v>
      </c>
      <c r="N649" t="s">
        <v>739</v>
      </c>
      <c r="O649">
        <v>15500</v>
      </c>
    </row>
    <row r="650" spans="13:15" x14ac:dyDescent="0.4">
      <c r="M650" t="s">
        <v>871</v>
      </c>
      <c r="N650" t="s">
        <v>740</v>
      </c>
      <c r="O650">
        <v>16200</v>
      </c>
    </row>
    <row r="651" spans="13:15" x14ac:dyDescent="0.4">
      <c r="M651" t="s">
        <v>871</v>
      </c>
      <c r="N651" t="s">
        <v>741</v>
      </c>
      <c r="O651">
        <v>20400</v>
      </c>
    </row>
    <row r="652" spans="13:15" x14ac:dyDescent="0.4">
      <c r="M652" t="s">
        <v>871</v>
      </c>
      <c r="N652" t="s">
        <v>742</v>
      </c>
      <c r="O652">
        <v>9900</v>
      </c>
    </row>
    <row r="653" spans="13:15" x14ac:dyDescent="0.4">
      <c r="M653" t="s">
        <v>871</v>
      </c>
      <c r="N653" t="s">
        <v>743</v>
      </c>
      <c r="O653">
        <v>9300</v>
      </c>
    </row>
    <row r="654" spans="13:15" x14ac:dyDescent="0.4">
      <c r="M654" t="s">
        <v>871</v>
      </c>
      <c r="N654" t="s">
        <v>744</v>
      </c>
      <c r="O654">
        <v>13700</v>
      </c>
    </row>
    <row r="655" spans="13:15" x14ac:dyDescent="0.4">
      <c r="M655" t="s">
        <v>871</v>
      </c>
      <c r="N655" t="s">
        <v>745</v>
      </c>
      <c r="O655">
        <v>21200</v>
      </c>
    </row>
    <row r="656" spans="13:15" x14ac:dyDescent="0.4">
      <c r="M656" t="s">
        <v>871</v>
      </c>
      <c r="N656" t="s">
        <v>746</v>
      </c>
      <c r="O656">
        <v>11000</v>
      </c>
    </row>
    <row r="657" spans="13:15" x14ac:dyDescent="0.4">
      <c r="M657" t="s">
        <v>871</v>
      </c>
      <c r="N657" t="s">
        <v>747</v>
      </c>
      <c r="O657">
        <v>14100</v>
      </c>
    </row>
    <row r="658" spans="13:15" x14ac:dyDescent="0.4">
      <c r="M658" t="s">
        <v>871</v>
      </c>
      <c r="N658" t="s">
        <v>748</v>
      </c>
      <c r="O658">
        <v>11300</v>
      </c>
    </row>
    <row r="659" spans="13:15" x14ac:dyDescent="0.4">
      <c r="M659" t="s">
        <v>871</v>
      </c>
      <c r="N659" t="s">
        <v>749</v>
      </c>
      <c r="O659">
        <v>16100</v>
      </c>
    </row>
    <row r="660" spans="13:15" x14ac:dyDescent="0.4">
      <c r="M660" t="s">
        <v>871</v>
      </c>
      <c r="N660" t="s">
        <v>750</v>
      </c>
      <c r="O660">
        <v>39500</v>
      </c>
    </row>
    <row r="661" spans="13:15" x14ac:dyDescent="0.4">
      <c r="M661" t="s">
        <v>871</v>
      </c>
      <c r="N661" t="s">
        <v>751</v>
      </c>
      <c r="O661">
        <v>0</v>
      </c>
    </row>
    <row r="662" spans="13:15" x14ac:dyDescent="0.4">
      <c r="M662" t="s">
        <v>871</v>
      </c>
      <c r="N662" t="s">
        <v>752</v>
      </c>
      <c r="O662">
        <v>0</v>
      </c>
    </row>
    <row r="663" spans="13:15" x14ac:dyDescent="0.4">
      <c r="M663" t="s">
        <v>871</v>
      </c>
      <c r="N663" t="s">
        <v>753</v>
      </c>
      <c r="O663">
        <v>0</v>
      </c>
    </row>
    <row r="664" spans="13:15" x14ac:dyDescent="0.4">
      <c r="M664" t="s">
        <v>871</v>
      </c>
      <c r="N664" t="s">
        <v>754</v>
      </c>
      <c r="O664">
        <v>0</v>
      </c>
    </row>
    <row r="665" spans="13:15" x14ac:dyDescent="0.4">
      <c r="M665" t="s">
        <v>871</v>
      </c>
      <c r="N665" t="s">
        <v>755</v>
      </c>
      <c r="O665">
        <v>0</v>
      </c>
    </row>
    <row r="666" spans="13:15" x14ac:dyDescent="0.4">
      <c r="M666" t="s">
        <v>871</v>
      </c>
      <c r="N666" t="s">
        <v>756</v>
      </c>
      <c r="O666">
        <v>208300</v>
      </c>
    </row>
    <row r="667" spans="13:15" x14ac:dyDescent="0.4">
      <c r="M667" t="s">
        <v>872</v>
      </c>
      <c r="N667" t="s">
        <v>545</v>
      </c>
      <c r="O667">
        <v>333200</v>
      </c>
    </row>
    <row r="668" spans="13:15" x14ac:dyDescent="0.4">
      <c r="M668" t="s">
        <v>872</v>
      </c>
      <c r="N668" t="s">
        <v>546</v>
      </c>
      <c r="O668">
        <v>144000</v>
      </c>
    </row>
    <row r="669" spans="13:15" x14ac:dyDescent="0.4">
      <c r="M669" t="s">
        <v>872</v>
      </c>
      <c r="N669" t="s">
        <v>547</v>
      </c>
      <c r="O669">
        <v>92800</v>
      </c>
    </row>
    <row r="670" spans="13:15" x14ac:dyDescent="0.4">
      <c r="M670" t="s">
        <v>872</v>
      </c>
      <c r="N670" t="s">
        <v>548</v>
      </c>
      <c r="O670">
        <v>61700</v>
      </c>
    </row>
    <row r="671" spans="13:15" x14ac:dyDescent="0.4">
      <c r="M671" t="s">
        <v>872</v>
      </c>
      <c r="N671" t="s">
        <v>549</v>
      </c>
      <c r="O671">
        <v>87600</v>
      </c>
    </row>
    <row r="672" spans="13:15" x14ac:dyDescent="0.4">
      <c r="M672" t="s">
        <v>872</v>
      </c>
      <c r="N672" t="s">
        <v>550</v>
      </c>
      <c r="O672">
        <v>93700</v>
      </c>
    </row>
    <row r="673" spans="13:15" x14ac:dyDescent="0.4">
      <c r="M673" t="s">
        <v>872</v>
      </c>
      <c r="N673" t="s">
        <v>551</v>
      </c>
      <c r="O673">
        <v>98000</v>
      </c>
    </row>
    <row r="674" spans="13:15" x14ac:dyDescent="0.4">
      <c r="M674" t="s">
        <v>872</v>
      </c>
      <c r="N674" t="s">
        <v>552</v>
      </c>
      <c r="O674">
        <v>59400</v>
      </c>
    </row>
    <row r="675" spans="13:15" x14ac:dyDescent="0.4">
      <c r="M675" t="s">
        <v>872</v>
      </c>
      <c r="N675" t="s">
        <v>553</v>
      </c>
      <c r="O675">
        <v>78300</v>
      </c>
    </row>
    <row r="676" spans="13:15" x14ac:dyDescent="0.4">
      <c r="M676" t="s">
        <v>872</v>
      </c>
      <c r="N676" t="s">
        <v>554</v>
      </c>
      <c r="O676">
        <v>27200</v>
      </c>
    </row>
    <row r="677" spans="13:15" x14ac:dyDescent="0.4">
      <c r="M677" t="s">
        <v>872</v>
      </c>
      <c r="N677" t="s">
        <v>555</v>
      </c>
      <c r="O677">
        <v>65500</v>
      </c>
    </row>
    <row r="678" spans="13:15" x14ac:dyDescent="0.4">
      <c r="M678" t="s">
        <v>872</v>
      </c>
      <c r="N678" t="s">
        <v>556</v>
      </c>
      <c r="O678">
        <v>42900</v>
      </c>
    </row>
    <row r="679" spans="13:15" x14ac:dyDescent="0.4">
      <c r="M679" t="s">
        <v>872</v>
      </c>
      <c r="N679" t="s">
        <v>557</v>
      </c>
      <c r="O679">
        <v>32000</v>
      </c>
    </row>
    <row r="680" spans="13:15" x14ac:dyDescent="0.4">
      <c r="M680" t="s">
        <v>872</v>
      </c>
      <c r="N680" t="s">
        <v>558</v>
      </c>
      <c r="O680">
        <v>38400</v>
      </c>
    </row>
    <row r="681" spans="13:15" x14ac:dyDescent="0.4">
      <c r="M681" t="s">
        <v>872</v>
      </c>
      <c r="N681" t="s">
        <v>559</v>
      </c>
      <c r="O681">
        <v>44000</v>
      </c>
    </row>
    <row r="682" spans="13:15" x14ac:dyDescent="0.4">
      <c r="M682" t="s">
        <v>872</v>
      </c>
      <c r="N682" t="s">
        <v>560</v>
      </c>
      <c r="O682">
        <v>34400</v>
      </c>
    </row>
    <row r="683" spans="13:15" x14ac:dyDescent="0.4">
      <c r="M683" t="s">
        <v>872</v>
      </c>
      <c r="N683" t="s">
        <v>561</v>
      </c>
      <c r="O683">
        <v>30800</v>
      </c>
    </row>
    <row r="684" spans="13:15" x14ac:dyDescent="0.4">
      <c r="M684" t="s">
        <v>872</v>
      </c>
      <c r="N684" t="s">
        <v>562</v>
      </c>
      <c r="O684">
        <v>59300</v>
      </c>
    </row>
    <row r="685" spans="13:15" x14ac:dyDescent="0.4">
      <c r="M685" t="s">
        <v>872</v>
      </c>
      <c r="N685" t="s">
        <v>563</v>
      </c>
      <c r="O685">
        <v>25700</v>
      </c>
    </row>
    <row r="686" spans="13:15" x14ac:dyDescent="0.4">
      <c r="M686" t="s">
        <v>872</v>
      </c>
      <c r="N686" t="s">
        <v>564</v>
      </c>
      <c r="O686">
        <v>62300</v>
      </c>
    </row>
    <row r="687" spans="13:15" x14ac:dyDescent="0.4">
      <c r="M687" t="s">
        <v>872</v>
      </c>
      <c r="N687" t="s">
        <v>565</v>
      </c>
      <c r="O687">
        <v>58100</v>
      </c>
    </row>
    <row r="688" spans="13:15" x14ac:dyDescent="0.4">
      <c r="M688" t="s">
        <v>872</v>
      </c>
      <c r="N688" t="s">
        <v>566</v>
      </c>
      <c r="O688">
        <v>28300</v>
      </c>
    </row>
    <row r="689" spans="13:15" x14ac:dyDescent="0.4">
      <c r="M689" t="s">
        <v>872</v>
      </c>
      <c r="N689" t="s">
        <v>567</v>
      </c>
      <c r="O689">
        <v>43200</v>
      </c>
    </row>
    <row r="690" spans="13:15" x14ac:dyDescent="0.4">
      <c r="M690" t="s">
        <v>872</v>
      </c>
      <c r="N690" t="s">
        <v>568</v>
      </c>
      <c r="O690">
        <v>35900</v>
      </c>
    </row>
    <row r="691" spans="13:15" x14ac:dyDescent="0.4">
      <c r="M691" t="s">
        <v>872</v>
      </c>
      <c r="N691" t="s">
        <v>569</v>
      </c>
      <c r="O691">
        <v>40600</v>
      </c>
    </row>
    <row r="692" spans="13:15" x14ac:dyDescent="0.4">
      <c r="M692" t="s">
        <v>872</v>
      </c>
      <c r="N692" t="s">
        <v>570</v>
      </c>
      <c r="O692">
        <v>57800</v>
      </c>
    </row>
    <row r="693" spans="13:15" x14ac:dyDescent="0.4">
      <c r="M693" t="s">
        <v>872</v>
      </c>
      <c r="N693" t="s">
        <v>571</v>
      </c>
      <c r="O693">
        <v>35000</v>
      </c>
    </row>
    <row r="694" spans="13:15" x14ac:dyDescent="0.4">
      <c r="M694" t="s">
        <v>872</v>
      </c>
      <c r="N694" t="s">
        <v>572</v>
      </c>
      <c r="O694">
        <v>40600</v>
      </c>
    </row>
    <row r="695" spans="13:15" x14ac:dyDescent="0.4">
      <c r="M695" t="s">
        <v>872</v>
      </c>
      <c r="N695" t="s">
        <v>573</v>
      </c>
      <c r="O695">
        <v>38600</v>
      </c>
    </row>
    <row r="696" spans="13:15" x14ac:dyDescent="0.4">
      <c r="M696" t="s">
        <v>872</v>
      </c>
      <c r="N696" t="s">
        <v>574</v>
      </c>
      <c r="O696">
        <v>58600</v>
      </c>
    </row>
    <row r="697" spans="13:15" x14ac:dyDescent="0.4">
      <c r="M697" t="s">
        <v>872</v>
      </c>
      <c r="N697" t="s">
        <v>575</v>
      </c>
      <c r="O697">
        <v>50000</v>
      </c>
    </row>
    <row r="698" spans="13:15" x14ac:dyDescent="0.4">
      <c r="M698" t="s">
        <v>872</v>
      </c>
      <c r="N698" t="s">
        <v>576</v>
      </c>
      <c r="O698">
        <v>18400</v>
      </c>
    </row>
    <row r="699" spans="13:15" x14ac:dyDescent="0.4">
      <c r="M699" t="s">
        <v>872</v>
      </c>
      <c r="N699" t="s">
        <v>577</v>
      </c>
      <c r="O699">
        <v>28500</v>
      </c>
    </row>
    <row r="700" spans="13:15" x14ac:dyDescent="0.4">
      <c r="M700" t="s">
        <v>872</v>
      </c>
      <c r="N700" t="s">
        <v>578</v>
      </c>
      <c r="O700">
        <v>59000</v>
      </c>
    </row>
    <row r="701" spans="13:15" x14ac:dyDescent="0.4">
      <c r="M701" t="s">
        <v>872</v>
      </c>
      <c r="N701" t="s">
        <v>579</v>
      </c>
      <c r="O701">
        <v>24200</v>
      </c>
    </row>
    <row r="702" spans="13:15" x14ac:dyDescent="0.4">
      <c r="M702" t="s">
        <v>872</v>
      </c>
      <c r="N702" t="s">
        <v>580</v>
      </c>
      <c r="O702">
        <v>30300</v>
      </c>
    </row>
    <row r="703" spans="13:15" x14ac:dyDescent="0.4">
      <c r="M703" t="s">
        <v>872</v>
      </c>
      <c r="N703" t="s">
        <v>581</v>
      </c>
      <c r="O703">
        <v>99900</v>
      </c>
    </row>
    <row r="704" spans="13:15" x14ac:dyDescent="0.4">
      <c r="M704" t="s">
        <v>872</v>
      </c>
      <c r="N704" t="s">
        <v>582</v>
      </c>
      <c r="O704">
        <v>32800</v>
      </c>
    </row>
    <row r="705" spans="13:15" x14ac:dyDescent="0.4">
      <c r="M705" t="s">
        <v>872</v>
      </c>
      <c r="N705" t="s">
        <v>583</v>
      </c>
      <c r="O705">
        <v>27800</v>
      </c>
    </row>
    <row r="706" spans="13:15" x14ac:dyDescent="0.4">
      <c r="M706" t="s">
        <v>872</v>
      </c>
      <c r="N706" t="s">
        <v>584</v>
      </c>
      <c r="O706">
        <v>72700</v>
      </c>
    </row>
    <row r="707" spans="13:15" x14ac:dyDescent="0.4">
      <c r="M707" t="s">
        <v>872</v>
      </c>
      <c r="N707" t="s">
        <v>585</v>
      </c>
      <c r="O707">
        <v>65900</v>
      </c>
    </row>
    <row r="708" spans="13:15" x14ac:dyDescent="0.4">
      <c r="M708" t="s">
        <v>872</v>
      </c>
      <c r="N708" t="s">
        <v>586</v>
      </c>
      <c r="O708">
        <v>42000</v>
      </c>
    </row>
    <row r="709" spans="13:15" x14ac:dyDescent="0.4">
      <c r="M709" t="s">
        <v>872</v>
      </c>
      <c r="N709" t="s">
        <v>587</v>
      </c>
      <c r="O709">
        <v>40000</v>
      </c>
    </row>
    <row r="710" spans="13:15" x14ac:dyDescent="0.4">
      <c r="M710" t="s">
        <v>872</v>
      </c>
      <c r="N710" t="s">
        <v>588</v>
      </c>
      <c r="O710">
        <v>36000</v>
      </c>
    </row>
    <row r="711" spans="13:15" x14ac:dyDescent="0.4">
      <c r="M711" t="s">
        <v>872</v>
      </c>
      <c r="N711" t="s">
        <v>589</v>
      </c>
      <c r="O711">
        <v>40900</v>
      </c>
    </row>
    <row r="712" spans="13:15" x14ac:dyDescent="0.4">
      <c r="M712" t="s">
        <v>872</v>
      </c>
      <c r="N712" t="s">
        <v>590</v>
      </c>
      <c r="O712">
        <v>28200</v>
      </c>
    </row>
    <row r="713" spans="13:15" x14ac:dyDescent="0.4">
      <c r="M713" t="s">
        <v>872</v>
      </c>
      <c r="N713" t="s">
        <v>591</v>
      </c>
      <c r="O713">
        <v>43000</v>
      </c>
    </row>
    <row r="714" spans="13:15" x14ac:dyDescent="0.4">
      <c r="M714" t="s">
        <v>872</v>
      </c>
      <c r="N714" t="s">
        <v>592</v>
      </c>
      <c r="O714">
        <v>57800</v>
      </c>
    </row>
    <row r="715" spans="13:15" x14ac:dyDescent="0.4">
      <c r="M715" t="s">
        <v>872</v>
      </c>
      <c r="N715" t="s">
        <v>593</v>
      </c>
      <c r="O715">
        <v>29800</v>
      </c>
    </row>
    <row r="716" spans="13:15" x14ac:dyDescent="0.4">
      <c r="M716" t="s">
        <v>872</v>
      </c>
      <c r="N716" t="s">
        <v>594</v>
      </c>
      <c r="O716">
        <v>26500</v>
      </c>
    </row>
    <row r="717" spans="13:15" x14ac:dyDescent="0.4">
      <c r="M717" t="s">
        <v>872</v>
      </c>
      <c r="N717" t="s">
        <v>595</v>
      </c>
      <c r="O717">
        <v>44600</v>
      </c>
    </row>
    <row r="718" spans="13:15" x14ac:dyDescent="0.4">
      <c r="M718" t="s">
        <v>872</v>
      </c>
      <c r="N718" t="s">
        <v>596</v>
      </c>
      <c r="O718">
        <v>42100</v>
      </c>
    </row>
    <row r="719" spans="13:15" x14ac:dyDescent="0.4">
      <c r="M719" t="s">
        <v>872</v>
      </c>
      <c r="N719" t="s">
        <v>597</v>
      </c>
      <c r="O719">
        <v>59800</v>
      </c>
    </row>
    <row r="720" spans="13:15" x14ac:dyDescent="0.4">
      <c r="M720" t="s">
        <v>872</v>
      </c>
      <c r="N720" t="s">
        <v>598</v>
      </c>
      <c r="O720">
        <v>40800</v>
      </c>
    </row>
    <row r="721" spans="13:15" x14ac:dyDescent="0.4">
      <c r="M721" t="s">
        <v>872</v>
      </c>
      <c r="N721" t="s">
        <v>599</v>
      </c>
      <c r="O721">
        <v>86400</v>
      </c>
    </row>
    <row r="722" spans="13:15" x14ac:dyDescent="0.4">
      <c r="M722" t="s">
        <v>872</v>
      </c>
      <c r="N722" t="s">
        <v>600</v>
      </c>
      <c r="O722">
        <v>33900</v>
      </c>
    </row>
    <row r="723" spans="13:15" x14ac:dyDescent="0.4">
      <c r="M723" t="s">
        <v>872</v>
      </c>
      <c r="N723" t="s">
        <v>601</v>
      </c>
      <c r="O723">
        <v>25900</v>
      </c>
    </row>
    <row r="724" spans="13:15" x14ac:dyDescent="0.4">
      <c r="M724" t="s">
        <v>872</v>
      </c>
      <c r="N724" t="s">
        <v>602</v>
      </c>
      <c r="O724">
        <v>19600</v>
      </c>
    </row>
    <row r="725" spans="13:15" x14ac:dyDescent="0.4">
      <c r="M725" t="s">
        <v>872</v>
      </c>
      <c r="N725" t="s">
        <v>603</v>
      </c>
      <c r="O725">
        <v>20100</v>
      </c>
    </row>
    <row r="726" spans="13:15" x14ac:dyDescent="0.4">
      <c r="M726" t="s">
        <v>872</v>
      </c>
      <c r="N726" t="s">
        <v>604</v>
      </c>
      <c r="O726">
        <v>53500</v>
      </c>
    </row>
    <row r="727" spans="13:15" x14ac:dyDescent="0.4">
      <c r="M727" t="s">
        <v>872</v>
      </c>
      <c r="N727" t="s">
        <v>605</v>
      </c>
      <c r="O727">
        <v>41400</v>
      </c>
    </row>
    <row r="728" spans="13:15" x14ac:dyDescent="0.4">
      <c r="M728" t="s">
        <v>872</v>
      </c>
      <c r="N728" t="s">
        <v>606</v>
      </c>
      <c r="O728">
        <v>37700</v>
      </c>
    </row>
    <row r="729" spans="13:15" x14ac:dyDescent="0.4">
      <c r="M729" t="s">
        <v>872</v>
      </c>
      <c r="N729" t="s">
        <v>607</v>
      </c>
      <c r="O729">
        <v>36400</v>
      </c>
    </row>
    <row r="730" spans="13:15" x14ac:dyDescent="0.4">
      <c r="M730" t="s">
        <v>872</v>
      </c>
      <c r="N730" t="s">
        <v>608</v>
      </c>
      <c r="O730">
        <v>26900</v>
      </c>
    </row>
    <row r="731" spans="13:15" x14ac:dyDescent="0.4">
      <c r="M731" t="s">
        <v>872</v>
      </c>
      <c r="N731" t="s">
        <v>609</v>
      </c>
      <c r="O731">
        <v>43800</v>
      </c>
    </row>
    <row r="732" spans="13:15" x14ac:dyDescent="0.4">
      <c r="M732" t="s">
        <v>872</v>
      </c>
      <c r="N732" t="s">
        <v>610</v>
      </c>
      <c r="O732">
        <v>40400</v>
      </c>
    </row>
    <row r="733" spans="13:15" x14ac:dyDescent="0.4">
      <c r="M733" t="s">
        <v>872</v>
      </c>
      <c r="N733" t="s">
        <v>611</v>
      </c>
      <c r="O733">
        <v>45400</v>
      </c>
    </row>
    <row r="734" spans="13:15" x14ac:dyDescent="0.4">
      <c r="M734" t="s">
        <v>872</v>
      </c>
      <c r="N734" t="s">
        <v>612</v>
      </c>
      <c r="O734">
        <v>42700</v>
      </c>
    </row>
    <row r="735" spans="13:15" x14ac:dyDescent="0.4">
      <c r="M735" t="s">
        <v>872</v>
      </c>
      <c r="N735" t="s">
        <v>613</v>
      </c>
      <c r="O735">
        <v>50700</v>
      </c>
    </row>
    <row r="736" spans="13:15" x14ac:dyDescent="0.4">
      <c r="M736" t="s">
        <v>872</v>
      </c>
      <c r="N736" t="s">
        <v>614</v>
      </c>
      <c r="O736">
        <v>47400</v>
      </c>
    </row>
    <row r="737" spans="13:15" x14ac:dyDescent="0.4">
      <c r="M737" t="s">
        <v>872</v>
      </c>
      <c r="N737" t="s">
        <v>615</v>
      </c>
      <c r="O737">
        <v>52000</v>
      </c>
    </row>
    <row r="738" spans="13:15" x14ac:dyDescent="0.4">
      <c r="M738" t="s">
        <v>872</v>
      </c>
      <c r="N738" t="s">
        <v>616</v>
      </c>
      <c r="O738">
        <v>70100</v>
      </c>
    </row>
    <row r="739" spans="13:15" x14ac:dyDescent="0.4">
      <c r="M739" t="s">
        <v>872</v>
      </c>
      <c r="N739" t="s">
        <v>617</v>
      </c>
      <c r="O739">
        <v>22800</v>
      </c>
    </row>
    <row r="740" spans="13:15" x14ac:dyDescent="0.4">
      <c r="M740" t="s">
        <v>872</v>
      </c>
      <c r="N740" t="s">
        <v>618</v>
      </c>
      <c r="O740">
        <v>23600</v>
      </c>
    </row>
    <row r="741" spans="13:15" x14ac:dyDescent="0.4">
      <c r="M741" t="s">
        <v>872</v>
      </c>
      <c r="N741" t="s">
        <v>619</v>
      </c>
      <c r="O741">
        <v>29100</v>
      </c>
    </row>
    <row r="742" spans="13:15" x14ac:dyDescent="0.4">
      <c r="M742" t="s">
        <v>872</v>
      </c>
      <c r="N742" t="s">
        <v>620</v>
      </c>
      <c r="O742">
        <v>44200</v>
      </c>
    </row>
    <row r="743" spans="13:15" x14ac:dyDescent="0.4">
      <c r="M743" t="s">
        <v>872</v>
      </c>
      <c r="N743" t="s">
        <v>621</v>
      </c>
      <c r="O743">
        <v>29000</v>
      </c>
    </row>
    <row r="744" spans="13:15" x14ac:dyDescent="0.4">
      <c r="M744" t="s">
        <v>872</v>
      </c>
      <c r="N744" t="s">
        <v>622</v>
      </c>
      <c r="O744">
        <v>29200</v>
      </c>
    </row>
    <row r="745" spans="13:15" x14ac:dyDescent="0.4">
      <c r="M745" t="s">
        <v>872</v>
      </c>
      <c r="N745" t="s">
        <v>623</v>
      </c>
      <c r="O745">
        <v>22800</v>
      </c>
    </row>
    <row r="746" spans="13:15" x14ac:dyDescent="0.4">
      <c r="M746" t="s">
        <v>872</v>
      </c>
      <c r="N746" t="s">
        <v>624</v>
      </c>
      <c r="O746">
        <v>24500</v>
      </c>
    </row>
    <row r="747" spans="13:15" x14ac:dyDescent="0.4">
      <c r="M747" t="s">
        <v>872</v>
      </c>
      <c r="N747" t="s">
        <v>625</v>
      </c>
      <c r="O747">
        <v>38100</v>
      </c>
    </row>
    <row r="748" spans="13:15" x14ac:dyDescent="0.4">
      <c r="M748" t="s">
        <v>872</v>
      </c>
      <c r="N748" t="s">
        <v>626</v>
      </c>
      <c r="O748">
        <v>23000</v>
      </c>
    </row>
    <row r="749" spans="13:15" x14ac:dyDescent="0.4">
      <c r="M749" t="s">
        <v>872</v>
      </c>
      <c r="N749" t="s">
        <v>627</v>
      </c>
      <c r="O749">
        <v>18000</v>
      </c>
    </row>
    <row r="750" spans="13:15" x14ac:dyDescent="0.4">
      <c r="M750" t="s">
        <v>872</v>
      </c>
      <c r="N750" t="s">
        <v>628</v>
      </c>
      <c r="O750">
        <v>23800</v>
      </c>
    </row>
    <row r="751" spans="13:15" x14ac:dyDescent="0.4">
      <c r="M751" t="s">
        <v>872</v>
      </c>
      <c r="N751" t="s">
        <v>629</v>
      </c>
      <c r="O751">
        <v>26000</v>
      </c>
    </row>
    <row r="752" spans="13:15" x14ac:dyDescent="0.4">
      <c r="M752" t="s">
        <v>872</v>
      </c>
      <c r="N752" t="s">
        <v>630</v>
      </c>
      <c r="O752">
        <v>12300</v>
      </c>
    </row>
    <row r="753" spans="13:15" x14ac:dyDescent="0.4">
      <c r="M753" t="s">
        <v>872</v>
      </c>
      <c r="N753" t="s">
        <v>631</v>
      </c>
      <c r="O753">
        <v>20500</v>
      </c>
    </row>
    <row r="754" spans="13:15" x14ac:dyDescent="0.4">
      <c r="M754" t="s">
        <v>872</v>
      </c>
      <c r="N754" t="s">
        <v>632</v>
      </c>
      <c r="O754">
        <v>11500</v>
      </c>
    </row>
    <row r="755" spans="13:15" x14ac:dyDescent="0.4">
      <c r="M755" t="s">
        <v>872</v>
      </c>
      <c r="N755" t="s">
        <v>633</v>
      </c>
      <c r="O755">
        <v>9900</v>
      </c>
    </row>
    <row r="756" spans="13:15" x14ac:dyDescent="0.4">
      <c r="M756" t="s">
        <v>872</v>
      </c>
      <c r="N756" t="s">
        <v>634</v>
      </c>
      <c r="O756">
        <v>39600</v>
      </c>
    </row>
    <row r="757" spans="13:15" x14ac:dyDescent="0.4">
      <c r="M757" t="s">
        <v>872</v>
      </c>
      <c r="N757" t="s">
        <v>635</v>
      </c>
      <c r="O757">
        <v>38300</v>
      </c>
    </row>
    <row r="758" spans="13:15" x14ac:dyDescent="0.4">
      <c r="M758" t="s">
        <v>872</v>
      </c>
      <c r="N758" t="s">
        <v>636</v>
      </c>
      <c r="O758">
        <v>27300</v>
      </c>
    </row>
    <row r="759" spans="13:15" x14ac:dyDescent="0.4">
      <c r="M759" t="s">
        <v>872</v>
      </c>
      <c r="N759" t="s">
        <v>637</v>
      </c>
      <c r="O759">
        <v>38700</v>
      </c>
    </row>
    <row r="760" spans="13:15" x14ac:dyDescent="0.4">
      <c r="M760" t="s">
        <v>872</v>
      </c>
      <c r="N760" t="s">
        <v>638</v>
      </c>
      <c r="O760">
        <v>37600</v>
      </c>
    </row>
    <row r="761" spans="13:15" x14ac:dyDescent="0.4">
      <c r="M761" t="s">
        <v>872</v>
      </c>
      <c r="N761" t="s">
        <v>639</v>
      </c>
      <c r="O761">
        <v>36500</v>
      </c>
    </row>
    <row r="762" spans="13:15" x14ac:dyDescent="0.4">
      <c r="M762" t="s">
        <v>872</v>
      </c>
      <c r="N762" t="s">
        <v>640</v>
      </c>
      <c r="O762">
        <v>17600</v>
      </c>
    </row>
    <row r="763" spans="13:15" x14ac:dyDescent="0.4">
      <c r="M763" t="s">
        <v>872</v>
      </c>
      <c r="N763" t="s">
        <v>641</v>
      </c>
      <c r="O763">
        <v>14300</v>
      </c>
    </row>
    <row r="764" spans="13:15" x14ac:dyDescent="0.4">
      <c r="M764" t="s">
        <v>872</v>
      </c>
      <c r="N764" t="s">
        <v>642</v>
      </c>
      <c r="O764">
        <v>30100</v>
      </c>
    </row>
    <row r="765" spans="13:15" x14ac:dyDescent="0.4">
      <c r="M765" t="s">
        <v>872</v>
      </c>
      <c r="N765" t="s">
        <v>643</v>
      </c>
      <c r="O765">
        <v>30300</v>
      </c>
    </row>
    <row r="766" spans="13:15" x14ac:dyDescent="0.4">
      <c r="M766" t="s">
        <v>872</v>
      </c>
      <c r="N766" t="s">
        <v>644</v>
      </c>
      <c r="O766">
        <v>34200</v>
      </c>
    </row>
    <row r="767" spans="13:15" x14ac:dyDescent="0.4">
      <c r="M767" t="s">
        <v>872</v>
      </c>
      <c r="N767" t="s">
        <v>645</v>
      </c>
      <c r="O767">
        <v>23000</v>
      </c>
    </row>
    <row r="768" spans="13:15" x14ac:dyDescent="0.4">
      <c r="M768" t="s">
        <v>872</v>
      </c>
      <c r="N768" t="s">
        <v>646</v>
      </c>
      <c r="O768">
        <v>18600</v>
      </c>
    </row>
    <row r="769" spans="13:15" x14ac:dyDescent="0.4">
      <c r="M769" t="s">
        <v>872</v>
      </c>
      <c r="N769" t="s">
        <v>647</v>
      </c>
      <c r="O769">
        <v>23700</v>
      </c>
    </row>
    <row r="770" spans="13:15" x14ac:dyDescent="0.4">
      <c r="M770" t="s">
        <v>872</v>
      </c>
      <c r="N770" t="s">
        <v>648</v>
      </c>
      <c r="O770">
        <v>21700</v>
      </c>
    </row>
    <row r="771" spans="13:15" x14ac:dyDescent="0.4">
      <c r="M771" t="s">
        <v>872</v>
      </c>
      <c r="N771" t="s">
        <v>649</v>
      </c>
      <c r="O771">
        <v>16900</v>
      </c>
    </row>
    <row r="772" spans="13:15" x14ac:dyDescent="0.4">
      <c r="M772" t="s">
        <v>872</v>
      </c>
      <c r="N772" t="s">
        <v>650</v>
      </c>
      <c r="O772">
        <v>24700</v>
      </c>
    </row>
    <row r="773" spans="13:15" x14ac:dyDescent="0.4">
      <c r="M773" t="s">
        <v>872</v>
      </c>
      <c r="N773" t="s">
        <v>651</v>
      </c>
      <c r="O773">
        <v>24300</v>
      </c>
    </row>
    <row r="774" spans="13:15" x14ac:dyDescent="0.4">
      <c r="M774" t="s">
        <v>872</v>
      </c>
      <c r="N774" t="s">
        <v>652</v>
      </c>
      <c r="O774">
        <v>16300</v>
      </c>
    </row>
    <row r="775" spans="13:15" x14ac:dyDescent="0.4">
      <c r="M775" t="s">
        <v>872</v>
      </c>
      <c r="N775" t="s">
        <v>653</v>
      </c>
      <c r="O775">
        <v>17200</v>
      </c>
    </row>
    <row r="776" spans="13:15" x14ac:dyDescent="0.4">
      <c r="M776" t="s">
        <v>872</v>
      </c>
      <c r="N776" t="s">
        <v>654</v>
      </c>
      <c r="O776">
        <v>17900</v>
      </c>
    </row>
    <row r="777" spans="13:15" x14ac:dyDescent="0.4">
      <c r="M777" t="s">
        <v>872</v>
      </c>
      <c r="N777" t="s">
        <v>655</v>
      </c>
      <c r="O777">
        <v>45400</v>
      </c>
    </row>
    <row r="778" spans="13:15" x14ac:dyDescent="0.4">
      <c r="M778" t="s">
        <v>872</v>
      </c>
      <c r="N778" t="s">
        <v>656</v>
      </c>
      <c r="O778">
        <v>34500</v>
      </c>
    </row>
    <row r="779" spans="13:15" x14ac:dyDescent="0.4">
      <c r="M779" t="s">
        <v>872</v>
      </c>
      <c r="N779" t="s">
        <v>657</v>
      </c>
      <c r="O779">
        <v>27400</v>
      </c>
    </row>
    <row r="780" spans="13:15" x14ac:dyDescent="0.4">
      <c r="M780" t="s">
        <v>872</v>
      </c>
      <c r="N780" t="s">
        <v>658</v>
      </c>
      <c r="O780">
        <v>20400</v>
      </c>
    </row>
    <row r="781" spans="13:15" x14ac:dyDescent="0.4">
      <c r="M781" t="s">
        <v>872</v>
      </c>
      <c r="N781" t="s">
        <v>659</v>
      </c>
      <c r="O781">
        <v>15400</v>
      </c>
    </row>
    <row r="782" spans="13:15" x14ac:dyDescent="0.4">
      <c r="M782" t="s">
        <v>872</v>
      </c>
      <c r="N782" t="s">
        <v>660</v>
      </c>
      <c r="O782">
        <v>19600</v>
      </c>
    </row>
    <row r="783" spans="13:15" x14ac:dyDescent="0.4">
      <c r="M783" t="s">
        <v>872</v>
      </c>
      <c r="N783" t="s">
        <v>661</v>
      </c>
      <c r="O783">
        <v>11000</v>
      </c>
    </row>
    <row r="784" spans="13:15" x14ac:dyDescent="0.4">
      <c r="M784" t="s">
        <v>872</v>
      </c>
      <c r="N784" t="s">
        <v>662</v>
      </c>
      <c r="O784">
        <v>12700</v>
      </c>
    </row>
    <row r="785" spans="13:15" x14ac:dyDescent="0.4">
      <c r="M785" t="s">
        <v>872</v>
      </c>
      <c r="N785" t="s">
        <v>663</v>
      </c>
      <c r="O785">
        <v>7200</v>
      </c>
    </row>
    <row r="786" spans="13:15" x14ac:dyDescent="0.4">
      <c r="M786" t="s">
        <v>872</v>
      </c>
      <c r="N786" t="s">
        <v>664</v>
      </c>
      <c r="O786">
        <v>86800</v>
      </c>
    </row>
    <row r="787" spans="13:15" x14ac:dyDescent="0.4">
      <c r="M787" t="s">
        <v>872</v>
      </c>
      <c r="N787" t="s">
        <v>665</v>
      </c>
      <c r="O787">
        <v>20700</v>
      </c>
    </row>
    <row r="788" spans="13:15" x14ac:dyDescent="0.4">
      <c r="M788" t="s">
        <v>872</v>
      </c>
      <c r="N788" t="s">
        <v>666</v>
      </c>
      <c r="O788">
        <v>13400</v>
      </c>
    </row>
    <row r="789" spans="13:15" x14ac:dyDescent="0.4">
      <c r="M789" t="s">
        <v>872</v>
      </c>
      <c r="N789" t="s">
        <v>667</v>
      </c>
      <c r="O789">
        <v>24000</v>
      </c>
    </row>
    <row r="790" spans="13:15" x14ac:dyDescent="0.4">
      <c r="M790" t="s">
        <v>872</v>
      </c>
      <c r="N790" t="s">
        <v>668</v>
      </c>
      <c r="O790">
        <v>12400</v>
      </c>
    </row>
    <row r="791" spans="13:15" x14ac:dyDescent="0.4">
      <c r="M791" t="s">
        <v>872</v>
      </c>
      <c r="N791" t="s">
        <v>669</v>
      </c>
      <c r="O791">
        <v>9100</v>
      </c>
    </row>
    <row r="792" spans="13:15" x14ac:dyDescent="0.4">
      <c r="M792" t="s">
        <v>872</v>
      </c>
      <c r="N792" t="s">
        <v>670</v>
      </c>
      <c r="O792">
        <v>10500</v>
      </c>
    </row>
    <row r="793" spans="13:15" x14ac:dyDescent="0.4">
      <c r="M793" t="s">
        <v>872</v>
      </c>
      <c r="N793" t="s">
        <v>671</v>
      </c>
      <c r="O793">
        <v>12700</v>
      </c>
    </row>
    <row r="794" spans="13:15" x14ac:dyDescent="0.4">
      <c r="M794" t="s">
        <v>872</v>
      </c>
      <c r="N794" t="s">
        <v>672</v>
      </c>
      <c r="O794">
        <v>14800</v>
      </c>
    </row>
    <row r="795" spans="13:15" x14ac:dyDescent="0.4">
      <c r="M795" t="s">
        <v>872</v>
      </c>
      <c r="N795" t="s">
        <v>673</v>
      </c>
      <c r="O795">
        <v>12000</v>
      </c>
    </row>
    <row r="796" spans="13:15" x14ac:dyDescent="0.4">
      <c r="M796" t="s">
        <v>872</v>
      </c>
      <c r="N796" t="s">
        <v>674</v>
      </c>
      <c r="O796">
        <v>8000</v>
      </c>
    </row>
    <row r="797" spans="13:15" x14ac:dyDescent="0.4">
      <c r="M797" t="s">
        <v>872</v>
      </c>
      <c r="N797" t="s">
        <v>675</v>
      </c>
      <c r="O797">
        <v>13000</v>
      </c>
    </row>
    <row r="798" spans="13:15" x14ac:dyDescent="0.4">
      <c r="M798" t="s">
        <v>872</v>
      </c>
      <c r="N798" t="s">
        <v>676</v>
      </c>
      <c r="O798">
        <v>4800</v>
      </c>
    </row>
    <row r="799" spans="13:15" x14ac:dyDescent="0.4">
      <c r="M799" t="s">
        <v>872</v>
      </c>
      <c r="N799" t="s">
        <v>677</v>
      </c>
      <c r="O799">
        <v>23700</v>
      </c>
    </row>
    <row r="800" spans="13:15" x14ac:dyDescent="0.4">
      <c r="M800" t="s">
        <v>872</v>
      </c>
      <c r="N800" t="s">
        <v>678</v>
      </c>
      <c r="O800">
        <v>25100</v>
      </c>
    </row>
    <row r="801" spans="13:15" x14ac:dyDescent="0.4">
      <c r="M801" t="s">
        <v>872</v>
      </c>
      <c r="N801" t="s">
        <v>679</v>
      </c>
      <c r="O801">
        <v>12700</v>
      </c>
    </row>
    <row r="802" spans="13:15" x14ac:dyDescent="0.4">
      <c r="M802" t="s">
        <v>872</v>
      </c>
      <c r="N802" t="s">
        <v>680</v>
      </c>
      <c r="O802">
        <v>10900</v>
      </c>
    </row>
    <row r="803" spans="13:15" x14ac:dyDescent="0.4">
      <c r="M803" t="s">
        <v>872</v>
      </c>
      <c r="N803" t="s">
        <v>681</v>
      </c>
      <c r="O803">
        <v>25900</v>
      </c>
    </row>
    <row r="804" spans="13:15" x14ac:dyDescent="0.4">
      <c r="M804" t="s">
        <v>872</v>
      </c>
      <c r="N804" t="s">
        <v>682</v>
      </c>
      <c r="O804">
        <v>13900</v>
      </c>
    </row>
    <row r="805" spans="13:15" x14ac:dyDescent="0.4">
      <c r="M805" t="s">
        <v>872</v>
      </c>
      <c r="N805" t="s">
        <v>683</v>
      </c>
      <c r="O805">
        <v>9700</v>
      </c>
    </row>
    <row r="806" spans="13:15" x14ac:dyDescent="0.4">
      <c r="M806" t="s">
        <v>872</v>
      </c>
      <c r="N806" t="s">
        <v>684</v>
      </c>
      <c r="O806">
        <v>8500</v>
      </c>
    </row>
    <row r="807" spans="13:15" x14ac:dyDescent="0.4">
      <c r="M807" t="s">
        <v>872</v>
      </c>
      <c r="N807" t="s">
        <v>685</v>
      </c>
      <c r="O807">
        <v>17300</v>
      </c>
    </row>
    <row r="808" spans="13:15" x14ac:dyDescent="0.4">
      <c r="M808" t="s">
        <v>872</v>
      </c>
      <c r="N808" t="s">
        <v>686</v>
      </c>
      <c r="O808">
        <v>6900</v>
      </c>
    </row>
    <row r="809" spans="13:15" x14ac:dyDescent="0.4">
      <c r="M809" t="s">
        <v>872</v>
      </c>
      <c r="N809" t="s">
        <v>687</v>
      </c>
      <c r="O809">
        <v>14100</v>
      </c>
    </row>
    <row r="810" spans="13:15" x14ac:dyDescent="0.4">
      <c r="M810" t="s">
        <v>872</v>
      </c>
      <c r="N810" t="s">
        <v>688</v>
      </c>
      <c r="O810">
        <v>5900</v>
      </c>
    </row>
    <row r="811" spans="13:15" x14ac:dyDescent="0.4">
      <c r="M811" t="s">
        <v>872</v>
      </c>
      <c r="N811" t="s">
        <v>689</v>
      </c>
      <c r="O811">
        <v>7900</v>
      </c>
    </row>
    <row r="812" spans="13:15" x14ac:dyDescent="0.4">
      <c r="M812" t="s">
        <v>872</v>
      </c>
      <c r="N812" t="s">
        <v>690</v>
      </c>
      <c r="O812">
        <v>15200</v>
      </c>
    </row>
    <row r="813" spans="13:15" x14ac:dyDescent="0.4">
      <c r="M813" t="s">
        <v>872</v>
      </c>
      <c r="N813" t="s">
        <v>691</v>
      </c>
      <c r="O813">
        <v>14600</v>
      </c>
    </row>
    <row r="814" spans="13:15" x14ac:dyDescent="0.4">
      <c r="M814" t="s">
        <v>872</v>
      </c>
      <c r="N814" t="s">
        <v>692</v>
      </c>
      <c r="O814">
        <v>4300</v>
      </c>
    </row>
    <row r="815" spans="13:15" x14ac:dyDescent="0.4">
      <c r="M815" t="s">
        <v>872</v>
      </c>
      <c r="N815" t="s">
        <v>693</v>
      </c>
      <c r="O815">
        <v>7800</v>
      </c>
    </row>
    <row r="816" spans="13:15" x14ac:dyDescent="0.4">
      <c r="M816" t="s">
        <v>872</v>
      </c>
      <c r="N816" t="s">
        <v>694</v>
      </c>
      <c r="O816">
        <v>7000</v>
      </c>
    </row>
    <row r="817" spans="13:15" x14ac:dyDescent="0.4">
      <c r="M817" t="s">
        <v>872</v>
      </c>
      <c r="N817" t="s">
        <v>695</v>
      </c>
      <c r="O817">
        <v>10000</v>
      </c>
    </row>
    <row r="818" spans="13:15" x14ac:dyDescent="0.4">
      <c r="M818" t="s">
        <v>872</v>
      </c>
      <c r="N818" t="s">
        <v>696</v>
      </c>
      <c r="O818">
        <v>54500</v>
      </c>
    </row>
    <row r="819" spans="13:15" x14ac:dyDescent="0.4">
      <c r="M819" t="s">
        <v>872</v>
      </c>
      <c r="N819" t="s">
        <v>697</v>
      </c>
      <c r="O819">
        <v>24000</v>
      </c>
    </row>
    <row r="820" spans="13:15" x14ac:dyDescent="0.4">
      <c r="M820" t="s">
        <v>872</v>
      </c>
      <c r="N820" t="s">
        <v>698</v>
      </c>
      <c r="O820">
        <v>18500</v>
      </c>
    </row>
    <row r="821" spans="13:15" x14ac:dyDescent="0.4">
      <c r="M821" t="s">
        <v>872</v>
      </c>
      <c r="N821" t="s">
        <v>699</v>
      </c>
      <c r="O821">
        <v>16300</v>
      </c>
    </row>
    <row r="822" spans="13:15" x14ac:dyDescent="0.4">
      <c r="M822" t="s">
        <v>872</v>
      </c>
      <c r="N822" t="s">
        <v>700</v>
      </c>
      <c r="O822">
        <v>19700</v>
      </c>
    </row>
    <row r="823" spans="13:15" x14ac:dyDescent="0.4">
      <c r="M823" t="s">
        <v>872</v>
      </c>
      <c r="N823" t="s">
        <v>701</v>
      </c>
      <c r="O823">
        <v>22200</v>
      </c>
    </row>
    <row r="824" spans="13:15" x14ac:dyDescent="0.4">
      <c r="M824" t="s">
        <v>872</v>
      </c>
      <c r="N824" t="s">
        <v>702</v>
      </c>
      <c r="O824">
        <v>43600</v>
      </c>
    </row>
    <row r="825" spans="13:15" x14ac:dyDescent="0.4">
      <c r="M825" t="s">
        <v>872</v>
      </c>
      <c r="N825" t="s">
        <v>703</v>
      </c>
      <c r="O825">
        <v>18000</v>
      </c>
    </row>
    <row r="826" spans="13:15" x14ac:dyDescent="0.4">
      <c r="M826" t="s">
        <v>872</v>
      </c>
      <c r="N826" t="s">
        <v>704</v>
      </c>
      <c r="O826">
        <v>23400</v>
      </c>
    </row>
    <row r="827" spans="13:15" x14ac:dyDescent="0.4">
      <c r="M827" t="s">
        <v>872</v>
      </c>
      <c r="N827" t="s">
        <v>705</v>
      </c>
      <c r="O827">
        <v>19600</v>
      </c>
    </row>
    <row r="828" spans="13:15" x14ac:dyDescent="0.4">
      <c r="M828" t="s">
        <v>872</v>
      </c>
      <c r="N828" t="s">
        <v>706</v>
      </c>
      <c r="O828">
        <v>37800</v>
      </c>
    </row>
    <row r="829" spans="13:15" x14ac:dyDescent="0.4">
      <c r="M829" t="s">
        <v>872</v>
      </c>
      <c r="N829" t="s">
        <v>707</v>
      </c>
      <c r="O829">
        <v>22000</v>
      </c>
    </row>
    <row r="830" spans="13:15" x14ac:dyDescent="0.4">
      <c r="M830" t="s">
        <v>872</v>
      </c>
      <c r="N830" t="s">
        <v>708</v>
      </c>
      <c r="O830">
        <v>18800</v>
      </c>
    </row>
    <row r="831" spans="13:15" x14ac:dyDescent="0.4">
      <c r="M831" t="s">
        <v>872</v>
      </c>
      <c r="N831" t="s">
        <v>709</v>
      </c>
      <c r="O831">
        <v>29500</v>
      </c>
    </row>
    <row r="832" spans="13:15" x14ac:dyDescent="0.4">
      <c r="M832" t="s">
        <v>872</v>
      </c>
      <c r="N832" t="s">
        <v>710</v>
      </c>
      <c r="O832">
        <v>10000</v>
      </c>
    </row>
    <row r="833" spans="13:15" x14ac:dyDescent="0.4">
      <c r="M833" t="s">
        <v>872</v>
      </c>
      <c r="N833" t="s">
        <v>711</v>
      </c>
      <c r="O833">
        <v>11900</v>
      </c>
    </row>
    <row r="834" spans="13:15" x14ac:dyDescent="0.4">
      <c r="M834" t="s">
        <v>872</v>
      </c>
      <c r="N834" t="s">
        <v>712</v>
      </c>
      <c r="O834">
        <v>13400</v>
      </c>
    </row>
    <row r="835" spans="13:15" x14ac:dyDescent="0.4">
      <c r="M835" t="s">
        <v>872</v>
      </c>
      <c r="N835" t="s">
        <v>713</v>
      </c>
      <c r="O835">
        <v>7100</v>
      </c>
    </row>
    <row r="836" spans="13:15" x14ac:dyDescent="0.4">
      <c r="M836" t="s">
        <v>872</v>
      </c>
      <c r="N836" t="s">
        <v>714</v>
      </c>
      <c r="O836">
        <v>5900</v>
      </c>
    </row>
    <row r="837" spans="13:15" x14ac:dyDescent="0.4">
      <c r="M837" t="s">
        <v>872</v>
      </c>
      <c r="N837" t="s">
        <v>715</v>
      </c>
      <c r="O837">
        <v>9500</v>
      </c>
    </row>
    <row r="838" spans="13:15" x14ac:dyDescent="0.4">
      <c r="M838" t="s">
        <v>872</v>
      </c>
      <c r="N838" t="s">
        <v>716</v>
      </c>
      <c r="O838">
        <v>18500</v>
      </c>
    </row>
    <row r="839" spans="13:15" x14ac:dyDescent="0.4">
      <c r="M839" t="s">
        <v>872</v>
      </c>
      <c r="N839" t="s">
        <v>717</v>
      </c>
      <c r="O839">
        <v>8300</v>
      </c>
    </row>
    <row r="840" spans="13:15" x14ac:dyDescent="0.4">
      <c r="M840" t="s">
        <v>872</v>
      </c>
      <c r="N840" t="s">
        <v>718</v>
      </c>
      <c r="O840">
        <v>12600</v>
      </c>
    </row>
    <row r="841" spans="13:15" x14ac:dyDescent="0.4">
      <c r="M841" t="s">
        <v>872</v>
      </c>
      <c r="N841" t="s">
        <v>719</v>
      </c>
      <c r="O841">
        <v>11500</v>
      </c>
    </row>
    <row r="842" spans="13:15" x14ac:dyDescent="0.4">
      <c r="M842" t="s">
        <v>872</v>
      </c>
      <c r="N842" t="s">
        <v>720</v>
      </c>
      <c r="O842">
        <v>8800</v>
      </c>
    </row>
    <row r="843" spans="13:15" x14ac:dyDescent="0.4">
      <c r="M843" t="s">
        <v>872</v>
      </c>
      <c r="N843" t="s">
        <v>721</v>
      </c>
      <c r="O843">
        <v>10700</v>
      </c>
    </row>
    <row r="844" spans="13:15" x14ac:dyDescent="0.4">
      <c r="M844" t="s">
        <v>872</v>
      </c>
      <c r="N844" t="s">
        <v>722</v>
      </c>
      <c r="O844">
        <v>11600</v>
      </c>
    </row>
    <row r="845" spans="13:15" x14ac:dyDescent="0.4">
      <c r="M845" t="s">
        <v>872</v>
      </c>
      <c r="N845" t="s">
        <v>723</v>
      </c>
      <c r="O845">
        <v>7900</v>
      </c>
    </row>
    <row r="846" spans="13:15" x14ac:dyDescent="0.4">
      <c r="M846" t="s">
        <v>872</v>
      </c>
      <c r="N846" t="s">
        <v>724</v>
      </c>
      <c r="O846">
        <v>7300</v>
      </c>
    </row>
    <row r="847" spans="13:15" x14ac:dyDescent="0.4">
      <c r="M847" t="s">
        <v>872</v>
      </c>
      <c r="N847" t="s">
        <v>725</v>
      </c>
      <c r="O847">
        <v>11400</v>
      </c>
    </row>
    <row r="848" spans="13:15" x14ac:dyDescent="0.4">
      <c r="M848" t="s">
        <v>872</v>
      </c>
      <c r="N848" t="s">
        <v>726</v>
      </c>
      <c r="O848">
        <v>19300</v>
      </c>
    </row>
    <row r="849" spans="13:15" x14ac:dyDescent="0.4">
      <c r="M849" t="s">
        <v>872</v>
      </c>
      <c r="N849" t="s">
        <v>425</v>
      </c>
      <c r="O849">
        <v>10200</v>
      </c>
    </row>
    <row r="850" spans="13:15" x14ac:dyDescent="0.4">
      <c r="M850" t="s">
        <v>872</v>
      </c>
      <c r="N850" t="s">
        <v>426</v>
      </c>
      <c r="O850">
        <v>11400</v>
      </c>
    </row>
    <row r="851" spans="13:15" x14ac:dyDescent="0.4">
      <c r="M851" t="s">
        <v>872</v>
      </c>
      <c r="N851" t="s">
        <v>427</v>
      </c>
      <c r="O851">
        <v>13300</v>
      </c>
    </row>
    <row r="852" spans="13:15" x14ac:dyDescent="0.4">
      <c r="M852" t="s">
        <v>872</v>
      </c>
      <c r="N852" t="s">
        <v>428</v>
      </c>
      <c r="O852">
        <v>9400</v>
      </c>
    </row>
    <row r="853" spans="13:15" x14ac:dyDescent="0.4">
      <c r="M853" t="s">
        <v>872</v>
      </c>
      <c r="N853" t="s">
        <v>429</v>
      </c>
      <c r="O853">
        <v>5800</v>
      </c>
    </row>
    <row r="854" spans="13:15" x14ac:dyDescent="0.4">
      <c r="M854" t="s">
        <v>872</v>
      </c>
      <c r="N854" t="s">
        <v>430</v>
      </c>
      <c r="O854">
        <v>12100</v>
      </c>
    </row>
    <row r="855" spans="13:15" x14ac:dyDescent="0.4">
      <c r="M855" t="s">
        <v>872</v>
      </c>
      <c r="N855" t="s">
        <v>431</v>
      </c>
      <c r="O855">
        <v>6300</v>
      </c>
    </row>
    <row r="856" spans="13:15" x14ac:dyDescent="0.4">
      <c r="M856" t="s">
        <v>872</v>
      </c>
      <c r="N856" t="s">
        <v>432</v>
      </c>
      <c r="O856">
        <v>6200</v>
      </c>
    </row>
    <row r="857" spans="13:15" x14ac:dyDescent="0.4">
      <c r="M857" t="s">
        <v>872</v>
      </c>
      <c r="N857" t="s">
        <v>433</v>
      </c>
      <c r="O857">
        <v>4300</v>
      </c>
    </row>
    <row r="858" spans="13:15" x14ac:dyDescent="0.4">
      <c r="M858" t="s">
        <v>872</v>
      </c>
      <c r="N858" t="s">
        <v>434</v>
      </c>
      <c r="O858">
        <v>11800</v>
      </c>
    </row>
    <row r="859" spans="13:15" x14ac:dyDescent="0.4">
      <c r="M859" t="s">
        <v>872</v>
      </c>
      <c r="N859" t="s">
        <v>435</v>
      </c>
      <c r="O859">
        <v>11600</v>
      </c>
    </row>
    <row r="860" spans="13:15" x14ac:dyDescent="0.4">
      <c r="M860" t="s">
        <v>872</v>
      </c>
      <c r="N860" t="s">
        <v>436</v>
      </c>
      <c r="O860">
        <v>8500</v>
      </c>
    </row>
    <row r="861" spans="13:15" x14ac:dyDescent="0.4">
      <c r="M861" t="s">
        <v>872</v>
      </c>
      <c r="N861" t="s">
        <v>437</v>
      </c>
      <c r="O861">
        <v>8400</v>
      </c>
    </row>
    <row r="862" spans="13:15" x14ac:dyDescent="0.4">
      <c r="M862" t="s">
        <v>872</v>
      </c>
      <c r="N862" t="s">
        <v>438</v>
      </c>
      <c r="O862">
        <v>4500</v>
      </c>
    </row>
    <row r="863" spans="13:15" x14ac:dyDescent="0.4">
      <c r="M863" t="s">
        <v>872</v>
      </c>
      <c r="N863" t="s">
        <v>439</v>
      </c>
      <c r="O863">
        <v>7500</v>
      </c>
    </row>
    <row r="864" spans="13:15" x14ac:dyDescent="0.4">
      <c r="M864" t="s">
        <v>872</v>
      </c>
      <c r="N864" t="s">
        <v>440</v>
      </c>
      <c r="O864">
        <v>2700</v>
      </c>
    </row>
    <row r="865" spans="13:15" x14ac:dyDescent="0.4">
      <c r="M865" t="s">
        <v>872</v>
      </c>
      <c r="N865" t="s">
        <v>441</v>
      </c>
      <c r="O865">
        <v>8500</v>
      </c>
    </row>
    <row r="866" spans="13:15" x14ac:dyDescent="0.4">
      <c r="M866" t="s">
        <v>872</v>
      </c>
      <c r="N866" t="s">
        <v>442</v>
      </c>
      <c r="O866">
        <v>10900</v>
      </c>
    </row>
    <row r="867" spans="13:15" x14ac:dyDescent="0.4">
      <c r="M867" t="s">
        <v>872</v>
      </c>
      <c r="N867" t="s">
        <v>443</v>
      </c>
      <c r="O867">
        <v>6200</v>
      </c>
    </row>
    <row r="868" spans="13:15" x14ac:dyDescent="0.4">
      <c r="M868" t="s">
        <v>872</v>
      </c>
      <c r="N868" t="s">
        <v>444</v>
      </c>
      <c r="O868">
        <v>19300</v>
      </c>
    </row>
    <row r="869" spans="13:15" x14ac:dyDescent="0.4">
      <c r="M869" t="s">
        <v>872</v>
      </c>
      <c r="N869" t="s">
        <v>445</v>
      </c>
      <c r="O869">
        <v>6400</v>
      </c>
    </row>
    <row r="870" spans="13:15" x14ac:dyDescent="0.4">
      <c r="M870" t="s">
        <v>872</v>
      </c>
      <c r="N870" t="s">
        <v>446</v>
      </c>
      <c r="O870">
        <v>5500</v>
      </c>
    </row>
    <row r="871" spans="13:15" x14ac:dyDescent="0.4">
      <c r="M871" t="s">
        <v>872</v>
      </c>
      <c r="N871" t="s">
        <v>447</v>
      </c>
      <c r="O871">
        <v>9600</v>
      </c>
    </row>
    <row r="872" spans="13:15" x14ac:dyDescent="0.4">
      <c r="M872" t="s">
        <v>872</v>
      </c>
      <c r="N872" t="s">
        <v>448</v>
      </c>
      <c r="O872">
        <v>10600</v>
      </c>
    </row>
    <row r="873" spans="13:15" x14ac:dyDescent="0.4">
      <c r="M873" t="s">
        <v>872</v>
      </c>
      <c r="N873" t="s">
        <v>449</v>
      </c>
      <c r="O873">
        <v>15700</v>
      </c>
    </row>
    <row r="874" spans="13:15" x14ac:dyDescent="0.4">
      <c r="M874" t="s">
        <v>872</v>
      </c>
      <c r="N874" t="s">
        <v>450</v>
      </c>
      <c r="O874">
        <v>4000</v>
      </c>
    </row>
    <row r="875" spans="13:15" x14ac:dyDescent="0.4">
      <c r="M875" t="s">
        <v>872</v>
      </c>
      <c r="N875" t="s">
        <v>451</v>
      </c>
      <c r="O875">
        <v>12200</v>
      </c>
    </row>
    <row r="876" spans="13:15" x14ac:dyDescent="0.4">
      <c r="M876" t="s">
        <v>872</v>
      </c>
      <c r="N876" t="s">
        <v>452</v>
      </c>
      <c r="O876">
        <v>5200</v>
      </c>
    </row>
    <row r="877" spans="13:15" x14ac:dyDescent="0.4">
      <c r="M877" t="s">
        <v>872</v>
      </c>
      <c r="N877" t="s">
        <v>453</v>
      </c>
      <c r="O877">
        <v>16000</v>
      </c>
    </row>
    <row r="878" spans="13:15" x14ac:dyDescent="0.4">
      <c r="M878" t="s">
        <v>872</v>
      </c>
      <c r="N878" t="s">
        <v>454</v>
      </c>
      <c r="O878">
        <v>13700</v>
      </c>
    </row>
    <row r="879" spans="13:15" x14ac:dyDescent="0.4">
      <c r="M879" t="s">
        <v>872</v>
      </c>
      <c r="N879" t="s">
        <v>455</v>
      </c>
      <c r="O879">
        <v>7600</v>
      </c>
    </row>
    <row r="880" spans="13:15" x14ac:dyDescent="0.4">
      <c r="M880" t="s">
        <v>872</v>
      </c>
      <c r="N880" t="s">
        <v>456</v>
      </c>
      <c r="O880">
        <v>13500</v>
      </c>
    </row>
    <row r="881" spans="13:15" x14ac:dyDescent="0.4">
      <c r="M881" t="s">
        <v>872</v>
      </c>
      <c r="N881" t="s">
        <v>457</v>
      </c>
      <c r="O881">
        <v>7100</v>
      </c>
    </row>
    <row r="882" spans="13:15" x14ac:dyDescent="0.4">
      <c r="M882" t="s">
        <v>872</v>
      </c>
      <c r="N882" t="s">
        <v>458</v>
      </c>
      <c r="O882">
        <v>6000</v>
      </c>
    </row>
    <row r="883" spans="13:15" x14ac:dyDescent="0.4">
      <c r="M883" t="s">
        <v>872</v>
      </c>
      <c r="N883" t="s">
        <v>459</v>
      </c>
      <c r="O883">
        <v>15600</v>
      </c>
    </row>
    <row r="884" spans="13:15" x14ac:dyDescent="0.4">
      <c r="M884" t="s">
        <v>872</v>
      </c>
      <c r="N884" t="s">
        <v>460</v>
      </c>
      <c r="O884">
        <v>13600</v>
      </c>
    </row>
    <row r="885" spans="13:15" x14ac:dyDescent="0.4">
      <c r="M885" t="s">
        <v>872</v>
      </c>
      <c r="N885" t="s">
        <v>461</v>
      </c>
      <c r="O885">
        <v>10700</v>
      </c>
    </row>
    <row r="886" spans="13:15" x14ac:dyDescent="0.4">
      <c r="M886" t="s">
        <v>872</v>
      </c>
      <c r="N886" t="s">
        <v>462</v>
      </c>
      <c r="O886">
        <v>8800</v>
      </c>
    </row>
    <row r="887" spans="13:15" x14ac:dyDescent="0.4">
      <c r="M887" t="s">
        <v>872</v>
      </c>
      <c r="N887" t="s">
        <v>463</v>
      </c>
      <c r="O887">
        <v>5300</v>
      </c>
    </row>
    <row r="888" spans="13:15" x14ac:dyDescent="0.4">
      <c r="M888" t="s">
        <v>872</v>
      </c>
      <c r="N888" t="s">
        <v>464</v>
      </c>
      <c r="O888">
        <v>8000</v>
      </c>
    </row>
    <row r="889" spans="13:15" x14ac:dyDescent="0.4">
      <c r="M889" t="s">
        <v>872</v>
      </c>
      <c r="N889" t="s">
        <v>465</v>
      </c>
      <c r="O889">
        <v>8400</v>
      </c>
    </row>
    <row r="890" spans="13:15" x14ac:dyDescent="0.4">
      <c r="M890" t="s">
        <v>872</v>
      </c>
      <c r="N890" t="s">
        <v>466</v>
      </c>
      <c r="O890">
        <v>9800</v>
      </c>
    </row>
    <row r="891" spans="13:15" x14ac:dyDescent="0.4">
      <c r="M891" t="s">
        <v>872</v>
      </c>
      <c r="N891" t="s">
        <v>467</v>
      </c>
      <c r="O891">
        <v>3900</v>
      </c>
    </row>
    <row r="892" spans="13:15" x14ac:dyDescent="0.4">
      <c r="M892" t="s">
        <v>872</v>
      </c>
      <c r="N892" t="s">
        <v>468</v>
      </c>
      <c r="O892">
        <v>56300</v>
      </c>
    </row>
    <row r="893" spans="13:15" x14ac:dyDescent="0.4">
      <c r="M893" t="s">
        <v>872</v>
      </c>
      <c r="N893" t="s">
        <v>469</v>
      </c>
      <c r="O893">
        <v>12500</v>
      </c>
    </row>
    <row r="894" spans="13:15" x14ac:dyDescent="0.4">
      <c r="M894" t="s">
        <v>872</v>
      </c>
      <c r="N894" t="s">
        <v>470</v>
      </c>
      <c r="O894">
        <v>8400</v>
      </c>
    </row>
    <row r="895" spans="13:15" x14ac:dyDescent="0.4">
      <c r="M895" t="s">
        <v>872</v>
      </c>
      <c r="N895" t="s">
        <v>471</v>
      </c>
      <c r="O895">
        <v>5800</v>
      </c>
    </row>
    <row r="896" spans="13:15" x14ac:dyDescent="0.4">
      <c r="M896" t="s">
        <v>872</v>
      </c>
      <c r="N896" t="s">
        <v>472</v>
      </c>
      <c r="O896">
        <v>60700</v>
      </c>
    </row>
    <row r="897" spans="13:15" x14ac:dyDescent="0.4">
      <c r="M897" t="s">
        <v>872</v>
      </c>
      <c r="N897" t="s">
        <v>473</v>
      </c>
      <c r="O897">
        <v>13100</v>
      </c>
    </row>
    <row r="898" spans="13:15" x14ac:dyDescent="0.4">
      <c r="M898" t="s">
        <v>872</v>
      </c>
      <c r="N898" t="s">
        <v>474</v>
      </c>
      <c r="O898">
        <v>10600</v>
      </c>
    </row>
    <row r="899" spans="13:15" x14ac:dyDescent="0.4">
      <c r="M899" t="s">
        <v>872</v>
      </c>
      <c r="N899" t="s">
        <v>475</v>
      </c>
      <c r="O899">
        <v>5300</v>
      </c>
    </row>
    <row r="900" spans="13:15" x14ac:dyDescent="0.4">
      <c r="M900" t="s">
        <v>872</v>
      </c>
      <c r="N900" t="s">
        <v>476</v>
      </c>
      <c r="O900">
        <v>6200</v>
      </c>
    </row>
    <row r="901" spans="13:15" x14ac:dyDescent="0.4">
      <c r="M901" t="s">
        <v>872</v>
      </c>
      <c r="N901" t="s">
        <v>477</v>
      </c>
      <c r="O901">
        <v>4900</v>
      </c>
    </row>
    <row r="902" spans="13:15" x14ac:dyDescent="0.4">
      <c r="M902" t="s">
        <v>872</v>
      </c>
      <c r="N902" t="s">
        <v>478</v>
      </c>
      <c r="O902">
        <v>4600</v>
      </c>
    </row>
    <row r="903" spans="13:15" x14ac:dyDescent="0.4">
      <c r="M903" t="s">
        <v>872</v>
      </c>
      <c r="N903" t="s">
        <v>479</v>
      </c>
      <c r="O903">
        <v>5700</v>
      </c>
    </row>
    <row r="904" spans="13:15" x14ac:dyDescent="0.4">
      <c r="M904" t="s">
        <v>872</v>
      </c>
      <c r="N904" t="s">
        <v>480</v>
      </c>
      <c r="O904">
        <v>4300</v>
      </c>
    </row>
    <row r="905" spans="13:15" x14ac:dyDescent="0.4">
      <c r="M905" t="s">
        <v>872</v>
      </c>
      <c r="N905" t="s">
        <v>481</v>
      </c>
      <c r="O905">
        <v>5100</v>
      </c>
    </row>
    <row r="906" spans="13:15" x14ac:dyDescent="0.4">
      <c r="M906" t="s">
        <v>872</v>
      </c>
      <c r="N906" t="s">
        <v>482</v>
      </c>
      <c r="O906">
        <v>6100</v>
      </c>
    </row>
    <row r="907" spans="13:15" x14ac:dyDescent="0.4">
      <c r="M907" t="s">
        <v>872</v>
      </c>
      <c r="N907" t="s">
        <v>483</v>
      </c>
      <c r="O907">
        <v>8100</v>
      </c>
    </row>
    <row r="908" spans="13:15" x14ac:dyDescent="0.4">
      <c r="M908" t="s">
        <v>872</v>
      </c>
      <c r="N908" t="s">
        <v>484</v>
      </c>
      <c r="O908">
        <v>11100</v>
      </c>
    </row>
    <row r="909" spans="13:15" x14ac:dyDescent="0.4">
      <c r="M909" t="s">
        <v>872</v>
      </c>
      <c r="N909" t="s">
        <v>485</v>
      </c>
      <c r="O909">
        <v>6900</v>
      </c>
    </row>
    <row r="910" spans="13:15" x14ac:dyDescent="0.4">
      <c r="M910" t="s">
        <v>872</v>
      </c>
      <c r="N910" t="s">
        <v>486</v>
      </c>
      <c r="O910">
        <v>5600</v>
      </c>
    </row>
    <row r="911" spans="13:15" x14ac:dyDescent="0.4">
      <c r="M911" t="s">
        <v>872</v>
      </c>
      <c r="N911" t="s">
        <v>487</v>
      </c>
      <c r="O911">
        <v>4300</v>
      </c>
    </row>
    <row r="912" spans="13:15" x14ac:dyDescent="0.4">
      <c r="M912" t="s">
        <v>872</v>
      </c>
      <c r="N912" t="s">
        <v>488</v>
      </c>
      <c r="O912">
        <v>3000</v>
      </c>
    </row>
    <row r="913" spans="13:15" x14ac:dyDescent="0.4">
      <c r="M913" t="s">
        <v>872</v>
      </c>
      <c r="N913" t="s">
        <v>489</v>
      </c>
      <c r="O913">
        <v>3900</v>
      </c>
    </row>
    <row r="914" spans="13:15" x14ac:dyDescent="0.4">
      <c r="M914" t="s">
        <v>872</v>
      </c>
      <c r="N914" t="s">
        <v>490</v>
      </c>
      <c r="O914">
        <v>3600</v>
      </c>
    </row>
    <row r="915" spans="13:15" x14ac:dyDescent="0.4">
      <c r="M915" t="s">
        <v>872</v>
      </c>
      <c r="N915" t="s">
        <v>491</v>
      </c>
      <c r="O915">
        <v>4300</v>
      </c>
    </row>
    <row r="916" spans="13:15" x14ac:dyDescent="0.4">
      <c r="M916" t="s">
        <v>872</v>
      </c>
      <c r="N916" t="s">
        <v>492</v>
      </c>
      <c r="O916">
        <v>4800</v>
      </c>
    </row>
    <row r="917" spans="13:15" x14ac:dyDescent="0.4">
      <c r="M917" t="s">
        <v>872</v>
      </c>
      <c r="N917" t="s">
        <v>493</v>
      </c>
      <c r="O917">
        <v>4200</v>
      </c>
    </row>
    <row r="918" spans="13:15" x14ac:dyDescent="0.4">
      <c r="M918" t="s">
        <v>872</v>
      </c>
      <c r="N918" t="s">
        <v>494</v>
      </c>
      <c r="O918">
        <v>9800</v>
      </c>
    </row>
    <row r="919" spans="13:15" x14ac:dyDescent="0.4">
      <c r="M919" t="s">
        <v>872</v>
      </c>
      <c r="N919" t="s">
        <v>495</v>
      </c>
      <c r="O919">
        <v>10200</v>
      </c>
    </row>
    <row r="920" spans="13:15" x14ac:dyDescent="0.4">
      <c r="M920" t="s">
        <v>872</v>
      </c>
      <c r="N920" t="s">
        <v>496</v>
      </c>
      <c r="O920">
        <v>13100</v>
      </c>
    </row>
    <row r="921" spans="13:15" x14ac:dyDescent="0.4">
      <c r="M921" t="s">
        <v>872</v>
      </c>
      <c r="N921" t="s">
        <v>497</v>
      </c>
      <c r="O921">
        <v>6200</v>
      </c>
    </row>
    <row r="922" spans="13:15" x14ac:dyDescent="0.4">
      <c r="M922" t="s">
        <v>872</v>
      </c>
      <c r="N922" t="s">
        <v>498</v>
      </c>
      <c r="O922">
        <v>5400</v>
      </c>
    </row>
    <row r="923" spans="13:15" x14ac:dyDescent="0.4">
      <c r="M923" t="s">
        <v>872</v>
      </c>
      <c r="N923" t="s">
        <v>499</v>
      </c>
      <c r="O923">
        <v>6900</v>
      </c>
    </row>
    <row r="924" spans="13:15" x14ac:dyDescent="0.4">
      <c r="M924" t="s">
        <v>872</v>
      </c>
      <c r="N924" t="s">
        <v>500</v>
      </c>
      <c r="O924">
        <v>4400</v>
      </c>
    </row>
    <row r="925" spans="13:15" x14ac:dyDescent="0.4">
      <c r="M925" t="s">
        <v>872</v>
      </c>
      <c r="N925" t="s">
        <v>501</v>
      </c>
      <c r="O925">
        <v>2300</v>
      </c>
    </row>
    <row r="926" spans="13:15" x14ac:dyDescent="0.4">
      <c r="M926" t="s">
        <v>872</v>
      </c>
      <c r="N926" t="s">
        <v>502</v>
      </c>
      <c r="O926">
        <v>8000</v>
      </c>
    </row>
    <row r="927" spans="13:15" x14ac:dyDescent="0.4">
      <c r="M927" t="s">
        <v>872</v>
      </c>
      <c r="N927" t="s">
        <v>503</v>
      </c>
      <c r="O927">
        <v>7300</v>
      </c>
    </row>
    <row r="928" spans="13:15" x14ac:dyDescent="0.4">
      <c r="M928" t="s">
        <v>872</v>
      </c>
      <c r="N928" t="s">
        <v>504</v>
      </c>
      <c r="O928">
        <v>11800</v>
      </c>
    </row>
    <row r="929" spans="13:15" x14ac:dyDescent="0.4">
      <c r="M929" t="s">
        <v>872</v>
      </c>
      <c r="N929" t="s">
        <v>505</v>
      </c>
      <c r="O929">
        <v>15000</v>
      </c>
    </row>
    <row r="930" spans="13:15" x14ac:dyDescent="0.4">
      <c r="M930" t="s">
        <v>872</v>
      </c>
      <c r="N930" t="s">
        <v>506</v>
      </c>
      <c r="O930">
        <v>10900</v>
      </c>
    </row>
    <row r="931" spans="13:15" x14ac:dyDescent="0.4">
      <c r="M931" t="s">
        <v>872</v>
      </c>
      <c r="N931" t="s">
        <v>507</v>
      </c>
      <c r="O931">
        <v>15100</v>
      </c>
    </row>
    <row r="932" spans="13:15" x14ac:dyDescent="0.4">
      <c r="M932" t="s">
        <v>872</v>
      </c>
      <c r="N932" t="s">
        <v>508</v>
      </c>
      <c r="O932">
        <v>10700</v>
      </c>
    </row>
    <row r="933" spans="13:15" x14ac:dyDescent="0.4">
      <c r="M933" t="s">
        <v>872</v>
      </c>
      <c r="N933" t="s">
        <v>509</v>
      </c>
      <c r="O933">
        <v>14900</v>
      </c>
    </row>
    <row r="934" spans="13:15" x14ac:dyDescent="0.4">
      <c r="M934" t="s">
        <v>872</v>
      </c>
      <c r="N934" t="s">
        <v>510</v>
      </c>
      <c r="O934">
        <v>8800</v>
      </c>
    </row>
    <row r="935" spans="13:15" x14ac:dyDescent="0.4">
      <c r="M935" t="s">
        <v>872</v>
      </c>
      <c r="N935" t="s">
        <v>511</v>
      </c>
      <c r="O935">
        <v>6400</v>
      </c>
    </row>
    <row r="936" spans="13:15" x14ac:dyDescent="0.4">
      <c r="M936" t="s">
        <v>872</v>
      </c>
      <c r="N936" t="s">
        <v>512</v>
      </c>
      <c r="O936">
        <v>21200</v>
      </c>
    </row>
    <row r="937" spans="13:15" x14ac:dyDescent="0.4">
      <c r="M937" t="s">
        <v>872</v>
      </c>
      <c r="N937" t="s">
        <v>513</v>
      </c>
      <c r="O937">
        <v>48800</v>
      </c>
    </row>
    <row r="938" spans="13:15" x14ac:dyDescent="0.4">
      <c r="M938" t="s">
        <v>872</v>
      </c>
      <c r="N938" t="s">
        <v>514</v>
      </c>
      <c r="O938">
        <v>15600</v>
      </c>
    </row>
    <row r="939" spans="13:15" x14ac:dyDescent="0.4">
      <c r="M939" t="s">
        <v>872</v>
      </c>
      <c r="N939" t="s">
        <v>515</v>
      </c>
      <c r="O939">
        <v>5100</v>
      </c>
    </row>
    <row r="940" spans="13:15" x14ac:dyDescent="0.4">
      <c r="M940" t="s">
        <v>872</v>
      </c>
      <c r="N940" t="s">
        <v>516</v>
      </c>
      <c r="O940">
        <v>11500</v>
      </c>
    </row>
    <row r="941" spans="13:15" x14ac:dyDescent="0.4">
      <c r="M941" t="s">
        <v>872</v>
      </c>
      <c r="N941" t="s">
        <v>517</v>
      </c>
      <c r="O941">
        <v>11400</v>
      </c>
    </row>
    <row r="942" spans="13:15" x14ac:dyDescent="0.4">
      <c r="M942" t="s">
        <v>872</v>
      </c>
      <c r="N942" t="s">
        <v>518</v>
      </c>
      <c r="O942">
        <v>17400</v>
      </c>
    </row>
    <row r="943" spans="13:15" x14ac:dyDescent="0.4">
      <c r="M943" t="s">
        <v>872</v>
      </c>
      <c r="N943" t="s">
        <v>519</v>
      </c>
      <c r="O943">
        <v>9200</v>
      </c>
    </row>
    <row r="944" spans="13:15" x14ac:dyDescent="0.4">
      <c r="M944" t="s">
        <v>872</v>
      </c>
      <c r="N944" t="s">
        <v>520</v>
      </c>
      <c r="O944">
        <v>19700</v>
      </c>
    </row>
    <row r="945" spans="13:15" x14ac:dyDescent="0.4">
      <c r="M945" t="s">
        <v>872</v>
      </c>
      <c r="N945" t="s">
        <v>521</v>
      </c>
      <c r="O945">
        <v>29100</v>
      </c>
    </row>
    <row r="946" spans="13:15" x14ac:dyDescent="0.4">
      <c r="M946" t="s">
        <v>872</v>
      </c>
      <c r="N946" t="s">
        <v>522</v>
      </c>
      <c r="O946">
        <v>15000</v>
      </c>
    </row>
    <row r="947" spans="13:15" x14ac:dyDescent="0.4">
      <c r="M947" t="s">
        <v>872</v>
      </c>
      <c r="N947" t="s">
        <v>523</v>
      </c>
      <c r="O947">
        <v>12400</v>
      </c>
    </row>
    <row r="948" spans="13:15" x14ac:dyDescent="0.4">
      <c r="M948" t="s">
        <v>872</v>
      </c>
      <c r="N948" t="s">
        <v>524</v>
      </c>
      <c r="O948">
        <v>15400</v>
      </c>
    </row>
    <row r="949" spans="13:15" x14ac:dyDescent="0.4">
      <c r="M949" t="s">
        <v>872</v>
      </c>
      <c r="N949" t="s">
        <v>525</v>
      </c>
      <c r="O949">
        <v>24800</v>
      </c>
    </row>
    <row r="950" spans="13:15" x14ac:dyDescent="0.4">
      <c r="M950" t="s">
        <v>872</v>
      </c>
      <c r="N950" t="s">
        <v>526</v>
      </c>
      <c r="O950">
        <v>9100</v>
      </c>
    </row>
    <row r="951" spans="13:15" x14ac:dyDescent="0.4">
      <c r="M951" t="s">
        <v>872</v>
      </c>
      <c r="N951" t="s">
        <v>527</v>
      </c>
      <c r="O951">
        <v>15600</v>
      </c>
    </row>
    <row r="952" spans="13:15" x14ac:dyDescent="0.4">
      <c r="M952" t="s">
        <v>872</v>
      </c>
      <c r="N952" t="s">
        <v>528</v>
      </c>
      <c r="O952">
        <v>8500</v>
      </c>
    </row>
    <row r="953" spans="13:15" x14ac:dyDescent="0.4">
      <c r="M953" t="s">
        <v>872</v>
      </c>
      <c r="N953" t="s">
        <v>529</v>
      </c>
      <c r="O953">
        <v>7100</v>
      </c>
    </row>
    <row r="954" spans="13:15" x14ac:dyDescent="0.4">
      <c r="M954" t="s">
        <v>872</v>
      </c>
      <c r="N954" t="s">
        <v>530</v>
      </c>
      <c r="O954">
        <v>5500</v>
      </c>
    </row>
    <row r="955" spans="13:15" x14ac:dyDescent="0.4">
      <c r="M955" t="s">
        <v>872</v>
      </c>
      <c r="N955" t="s">
        <v>531</v>
      </c>
      <c r="O955">
        <v>15000</v>
      </c>
    </row>
    <row r="956" spans="13:15" x14ac:dyDescent="0.4">
      <c r="M956" t="s">
        <v>872</v>
      </c>
      <c r="N956" t="s">
        <v>532</v>
      </c>
      <c r="O956">
        <v>10600</v>
      </c>
    </row>
    <row r="957" spans="13:15" x14ac:dyDescent="0.4">
      <c r="M957" t="s">
        <v>872</v>
      </c>
      <c r="N957" t="s">
        <v>533</v>
      </c>
      <c r="O957">
        <v>16500</v>
      </c>
    </row>
    <row r="958" spans="13:15" x14ac:dyDescent="0.4">
      <c r="M958" t="s">
        <v>872</v>
      </c>
      <c r="N958" t="s">
        <v>534</v>
      </c>
      <c r="O958">
        <v>6300</v>
      </c>
    </row>
    <row r="959" spans="13:15" x14ac:dyDescent="0.4">
      <c r="M959" t="s">
        <v>872</v>
      </c>
      <c r="N959" t="s">
        <v>535</v>
      </c>
      <c r="O959">
        <v>10100</v>
      </c>
    </row>
    <row r="960" spans="13:15" x14ac:dyDescent="0.4">
      <c r="M960" t="s">
        <v>872</v>
      </c>
      <c r="N960" t="s">
        <v>536</v>
      </c>
      <c r="O960">
        <v>16300</v>
      </c>
    </row>
    <row r="961" spans="13:15" x14ac:dyDescent="0.4">
      <c r="M961" t="s">
        <v>872</v>
      </c>
      <c r="N961" t="s">
        <v>537</v>
      </c>
      <c r="O961">
        <v>5900</v>
      </c>
    </row>
    <row r="962" spans="13:15" x14ac:dyDescent="0.4">
      <c r="M962" t="s">
        <v>872</v>
      </c>
      <c r="N962" t="s">
        <v>538</v>
      </c>
      <c r="O962">
        <v>3900</v>
      </c>
    </row>
    <row r="963" spans="13:15" x14ac:dyDescent="0.4">
      <c r="M963" t="s">
        <v>872</v>
      </c>
      <c r="N963" t="s">
        <v>539</v>
      </c>
      <c r="O963">
        <v>21700</v>
      </c>
    </row>
    <row r="964" spans="13:15" x14ac:dyDescent="0.4">
      <c r="M964" t="s">
        <v>872</v>
      </c>
      <c r="N964" t="s">
        <v>540</v>
      </c>
      <c r="O964">
        <v>7400</v>
      </c>
    </row>
    <row r="965" spans="13:15" x14ac:dyDescent="0.4">
      <c r="M965" t="s">
        <v>872</v>
      </c>
      <c r="N965" t="s">
        <v>541</v>
      </c>
      <c r="O965">
        <v>6100</v>
      </c>
    </row>
    <row r="966" spans="13:15" x14ac:dyDescent="0.4">
      <c r="M966" t="s">
        <v>872</v>
      </c>
      <c r="N966" t="s">
        <v>542</v>
      </c>
      <c r="O966">
        <v>6000</v>
      </c>
    </row>
    <row r="967" spans="13:15" x14ac:dyDescent="0.4">
      <c r="M967" t="s">
        <v>872</v>
      </c>
      <c r="N967" t="s">
        <v>543</v>
      </c>
      <c r="O967">
        <v>6900</v>
      </c>
    </row>
    <row r="968" spans="13:15" x14ac:dyDescent="0.4">
      <c r="M968" t="s">
        <v>872</v>
      </c>
      <c r="N968" t="s">
        <v>544</v>
      </c>
      <c r="O968">
        <v>13400</v>
      </c>
    </row>
    <row r="969" spans="13:15" x14ac:dyDescent="0.4">
      <c r="M969" t="s">
        <v>872</v>
      </c>
      <c r="N969" t="s">
        <v>727</v>
      </c>
      <c r="O969">
        <v>6800</v>
      </c>
    </row>
    <row r="970" spans="13:15" x14ac:dyDescent="0.4">
      <c r="M970" t="s">
        <v>872</v>
      </c>
      <c r="N970" t="s">
        <v>728</v>
      </c>
      <c r="O970">
        <v>6800</v>
      </c>
    </row>
    <row r="971" spans="13:15" x14ac:dyDescent="0.4">
      <c r="M971" t="s">
        <v>872</v>
      </c>
      <c r="N971" t="s">
        <v>729</v>
      </c>
      <c r="O971">
        <v>5600</v>
      </c>
    </row>
    <row r="972" spans="13:15" x14ac:dyDescent="0.4">
      <c r="M972" t="s">
        <v>872</v>
      </c>
      <c r="N972" t="s">
        <v>730</v>
      </c>
      <c r="O972">
        <v>5700</v>
      </c>
    </row>
    <row r="973" spans="13:15" x14ac:dyDescent="0.4">
      <c r="M973" t="s">
        <v>872</v>
      </c>
      <c r="N973" t="s">
        <v>731</v>
      </c>
      <c r="O973">
        <v>7700</v>
      </c>
    </row>
    <row r="974" spans="13:15" x14ac:dyDescent="0.4">
      <c r="M974" t="s">
        <v>872</v>
      </c>
      <c r="N974" t="s">
        <v>732</v>
      </c>
      <c r="O974">
        <v>11100</v>
      </c>
    </row>
    <row r="975" spans="13:15" x14ac:dyDescent="0.4">
      <c r="M975" t="s">
        <v>872</v>
      </c>
      <c r="N975" t="s">
        <v>733</v>
      </c>
      <c r="O975">
        <v>11500</v>
      </c>
    </row>
    <row r="976" spans="13:15" x14ac:dyDescent="0.4">
      <c r="M976" t="s">
        <v>872</v>
      </c>
      <c r="N976" t="s">
        <v>734</v>
      </c>
      <c r="O976">
        <v>8300</v>
      </c>
    </row>
    <row r="977" spans="13:15" x14ac:dyDescent="0.4">
      <c r="M977" t="s">
        <v>872</v>
      </c>
      <c r="N977" t="s">
        <v>735</v>
      </c>
      <c r="O977">
        <v>28700</v>
      </c>
    </row>
    <row r="978" spans="13:15" x14ac:dyDescent="0.4">
      <c r="M978" t="s">
        <v>872</v>
      </c>
      <c r="N978" t="s">
        <v>736</v>
      </c>
      <c r="O978">
        <v>23400</v>
      </c>
    </row>
    <row r="979" spans="13:15" x14ac:dyDescent="0.4">
      <c r="M979" t="s">
        <v>872</v>
      </c>
      <c r="N979" t="s">
        <v>737</v>
      </c>
      <c r="O979">
        <v>5900</v>
      </c>
    </row>
    <row r="980" spans="13:15" x14ac:dyDescent="0.4">
      <c r="M980" t="s">
        <v>872</v>
      </c>
      <c r="N980" t="s">
        <v>738</v>
      </c>
      <c r="O980">
        <v>10100</v>
      </c>
    </row>
    <row r="981" spans="13:15" x14ac:dyDescent="0.4">
      <c r="M981" t="s">
        <v>872</v>
      </c>
      <c r="N981" t="s">
        <v>739</v>
      </c>
      <c r="O981">
        <v>4700</v>
      </c>
    </row>
    <row r="982" spans="13:15" x14ac:dyDescent="0.4">
      <c r="M982" t="s">
        <v>872</v>
      </c>
      <c r="N982" t="s">
        <v>740</v>
      </c>
      <c r="O982">
        <v>7800</v>
      </c>
    </row>
    <row r="983" spans="13:15" x14ac:dyDescent="0.4">
      <c r="M983" t="s">
        <v>872</v>
      </c>
      <c r="N983" t="s">
        <v>741</v>
      </c>
      <c r="O983">
        <v>10600</v>
      </c>
    </row>
    <row r="984" spans="13:15" x14ac:dyDescent="0.4">
      <c r="M984" t="s">
        <v>872</v>
      </c>
      <c r="N984" t="s">
        <v>742</v>
      </c>
      <c r="O984">
        <v>20300</v>
      </c>
    </row>
    <row r="985" spans="13:15" x14ac:dyDescent="0.4">
      <c r="M985" t="s">
        <v>872</v>
      </c>
      <c r="N985" t="s">
        <v>743</v>
      </c>
      <c r="O985">
        <v>18300</v>
      </c>
    </row>
    <row r="986" spans="13:15" x14ac:dyDescent="0.4">
      <c r="M986" t="s">
        <v>872</v>
      </c>
      <c r="N986" t="s">
        <v>744</v>
      </c>
      <c r="O986">
        <v>11400</v>
      </c>
    </row>
    <row r="987" spans="13:15" x14ac:dyDescent="0.4">
      <c r="M987" t="s">
        <v>872</v>
      </c>
      <c r="N987" t="s">
        <v>745</v>
      </c>
      <c r="O987">
        <v>7300</v>
      </c>
    </row>
    <row r="988" spans="13:15" x14ac:dyDescent="0.4">
      <c r="M988" t="s">
        <v>872</v>
      </c>
      <c r="N988" t="s">
        <v>746</v>
      </c>
      <c r="O988">
        <v>14800</v>
      </c>
    </row>
    <row r="989" spans="13:15" x14ac:dyDescent="0.4">
      <c r="M989" t="s">
        <v>872</v>
      </c>
      <c r="N989" t="s">
        <v>747</v>
      </c>
      <c r="O989">
        <v>6500</v>
      </c>
    </row>
    <row r="990" spans="13:15" x14ac:dyDescent="0.4">
      <c r="M990" t="s">
        <v>872</v>
      </c>
      <c r="N990" t="s">
        <v>748</v>
      </c>
      <c r="O990">
        <v>14100</v>
      </c>
    </row>
    <row r="991" spans="13:15" x14ac:dyDescent="0.4">
      <c r="M991" t="s">
        <v>872</v>
      </c>
      <c r="N991" t="s">
        <v>749</v>
      </c>
      <c r="O991">
        <v>6400</v>
      </c>
    </row>
    <row r="992" spans="13:15" x14ac:dyDescent="0.4">
      <c r="M992" t="s">
        <v>872</v>
      </c>
      <c r="N992" t="s">
        <v>750</v>
      </c>
      <c r="O992">
        <v>18400</v>
      </c>
    </row>
    <row r="993" spans="13:15" x14ac:dyDescent="0.4">
      <c r="M993" t="s">
        <v>872</v>
      </c>
      <c r="N993" t="s">
        <v>751</v>
      </c>
      <c r="O993">
        <v>0</v>
      </c>
    </row>
    <row r="994" spans="13:15" x14ac:dyDescent="0.4">
      <c r="M994" t="s">
        <v>872</v>
      </c>
      <c r="N994" t="s">
        <v>752</v>
      </c>
      <c r="O994">
        <v>0</v>
      </c>
    </row>
    <row r="995" spans="13:15" x14ac:dyDescent="0.4">
      <c r="M995" t="s">
        <v>872</v>
      </c>
      <c r="N995" t="s">
        <v>753</v>
      </c>
      <c r="O995">
        <v>0</v>
      </c>
    </row>
    <row r="996" spans="13:15" x14ac:dyDescent="0.4">
      <c r="M996" t="s">
        <v>872</v>
      </c>
      <c r="N996" t="s">
        <v>754</v>
      </c>
      <c r="O996">
        <v>0</v>
      </c>
    </row>
    <row r="997" spans="13:15" x14ac:dyDescent="0.4">
      <c r="M997" t="s">
        <v>872</v>
      </c>
      <c r="N997" t="s">
        <v>755</v>
      </c>
      <c r="O997">
        <v>0</v>
      </c>
    </row>
    <row r="998" spans="13:15" x14ac:dyDescent="0.4">
      <c r="M998" t="s">
        <v>872</v>
      </c>
      <c r="N998" t="s">
        <v>756</v>
      </c>
      <c r="O998">
        <v>215700</v>
      </c>
    </row>
    <row r="999" spans="13:15" x14ac:dyDescent="0.4">
      <c r="M999" t="s">
        <v>873</v>
      </c>
      <c r="N999" t="s">
        <v>545</v>
      </c>
      <c r="O999">
        <v>159200</v>
      </c>
    </row>
    <row r="1000" spans="13:15" x14ac:dyDescent="0.4">
      <c r="M1000" t="s">
        <v>873</v>
      </c>
      <c r="N1000" t="s">
        <v>546</v>
      </c>
      <c r="O1000">
        <v>63600</v>
      </c>
    </row>
    <row r="1001" spans="13:15" x14ac:dyDescent="0.4">
      <c r="M1001" t="s">
        <v>873</v>
      </c>
      <c r="N1001" t="s">
        <v>547</v>
      </c>
      <c r="O1001">
        <v>72900</v>
      </c>
    </row>
    <row r="1002" spans="13:15" x14ac:dyDescent="0.4">
      <c r="M1002" t="s">
        <v>873</v>
      </c>
      <c r="N1002" t="s">
        <v>548</v>
      </c>
      <c r="O1002">
        <v>51000</v>
      </c>
    </row>
    <row r="1003" spans="13:15" x14ac:dyDescent="0.4">
      <c r="M1003" t="s">
        <v>873</v>
      </c>
      <c r="N1003" t="s">
        <v>549</v>
      </c>
      <c r="O1003">
        <v>46800</v>
      </c>
    </row>
    <row r="1004" spans="13:15" x14ac:dyDescent="0.4">
      <c r="M1004" t="s">
        <v>873</v>
      </c>
      <c r="N1004" t="s">
        <v>550</v>
      </c>
      <c r="O1004">
        <v>63500</v>
      </c>
    </row>
    <row r="1005" spans="13:15" x14ac:dyDescent="0.4">
      <c r="M1005" t="s">
        <v>873</v>
      </c>
      <c r="N1005" t="s">
        <v>551</v>
      </c>
      <c r="O1005">
        <v>86000</v>
      </c>
    </row>
    <row r="1006" spans="13:15" x14ac:dyDescent="0.4">
      <c r="M1006" t="s">
        <v>873</v>
      </c>
      <c r="N1006" t="s">
        <v>552</v>
      </c>
      <c r="O1006">
        <v>48100</v>
      </c>
    </row>
    <row r="1007" spans="13:15" x14ac:dyDescent="0.4">
      <c r="M1007" t="s">
        <v>873</v>
      </c>
      <c r="N1007" t="s">
        <v>553</v>
      </c>
      <c r="O1007">
        <v>46700</v>
      </c>
    </row>
    <row r="1008" spans="13:15" x14ac:dyDescent="0.4">
      <c r="M1008" t="s">
        <v>873</v>
      </c>
      <c r="N1008" t="s">
        <v>554</v>
      </c>
      <c r="O1008">
        <v>62600</v>
      </c>
    </row>
    <row r="1009" spans="13:15" x14ac:dyDescent="0.4">
      <c r="M1009" t="s">
        <v>873</v>
      </c>
      <c r="N1009" t="s">
        <v>555</v>
      </c>
      <c r="O1009">
        <v>55300</v>
      </c>
    </row>
    <row r="1010" spans="13:15" x14ac:dyDescent="0.4">
      <c r="M1010" t="s">
        <v>873</v>
      </c>
      <c r="N1010" t="s">
        <v>556</v>
      </c>
      <c r="O1010">
        <v>69800</v>
      </c>
    </row>
    <row r="1011" spans="13:15" x14ac:dyDescent="0.4">
      <c r="M1011" t="s">
        <v>873</v>
      </c>
      <c r="N1011" t="s">
        <v>557</v>
      </c>
      <c r="O1011">
        <v>49400</v>
      </c>
    </row>
    <row r="1012" spans="13:15" x14ac:dyDescent="0.4">
      <c r="M1012" t="s">
        <v>873</v>
      </c>
      <c r="N1012" t="s">
        <v>558</v>
      </c>
      <c r="O1012">
        <v>35900</v>
      </c>
    </row>
    <row r="1013" spans="13:15" x14ac:dyDescent="0.4">
      <c r="M1013" t="s">
        <v>873</v>
      </c>
      <c r="N1013" t="s">
        <v>559</v>
      </c>
      <c r="O1013">
        <v>39600</v>
      </c>
    </row>
    <row r="1014" spans="13:15" x14ac:dyDescent="0.4">
      <c r="M1014" t="s">
        <v>873</v>
      </c>
      <c r="N1014" t="s">
        <v>560</v>
      </c>
      <c r="O1014">
        <v>52200</v>
      </c>
    </row>
    <row r="1015" spans="13:15" x14ac:dyDescent="0.4">
      <c r="M1015" t="s">
        <v>873</v>
      </c>
      <c r="N1015" t="s">
        <v>561</v>
      </c>
      <c r="O1015">
        <v>42200</v>
      </c>
    </row>
    <row r="1016" spans="13:15" x14ac:dyDescent="0.4">
      <c r="M1016" t="s">
        <v>873</v>
      </c>
      <c r="N1016" t="s">
        <v>562</v>
      </c>
      <c r="O1016">
        <v>23100</v>
      </c>
    </row>
    <row r="1017" spans="13:15" x14ac:dyDescent="0.4">
      <c r="M1017" t="s">
        <v>873</v>
      </c>
      <c r="N1017" t="s">
        <v>563</v>
      </c>
      <c r="O1017">
        <v>34700</v>
      </c>
    </row>
    <row r="1018" spans="13:15" x14ac:dyDescent="0.4">
      <c r="M1018" t="s">
        <v>873</v>
      </c>
      <c r="N1018" t="s">
        <v>564</v>
      </c>
      <c r="O1018">
        <v>34200</v>
      </c>
    </row>
    <row r="1019" spans="13:15" x14ac:dyDescent="0.4">
      <c r="M1019" t="s">
        <v>873</v>
      </c>
      <c r="N1019" t="s">
        <v>565</v>
      </c>
      <c r="O1019">
        <v>20700</v>
      </c>
    </row>
    <row r="1020" spans="13:15" x14ac:dyDescent="0.4">
      <c r="M1020" t="s">
        <v>873</v>
      </c>
      <c r="N1020" t="s">
        <v>566</v>
      </c>
      <c r="O1020">
        <v>24400</v>
      </c>
    </row>
    <row r="1021" spans="13:15" x14ac:dyDescent="0.4">
      <c r="M1021" t="s">
        <v>873</v>
      </c>
      <c r="N1021" t="s">
        <v>567</v>
      </c>
      <c r="O1021">
        <v>77200</v>
      </c>
    </row>
    <row r="1022" spans="13:15" x14ac:dyDescent="0.4">
      <c r="M1022" t="s">
        <v>873</v>
      </c>
      <c r="N1022" t="s">
        <v>568</v>
      </c>
      <c r="O1022">
        <v>31600</v>
      </c>
    </row>
    <row r="1023" spans="13:15" x14ac:dyDescent="0.4">
      <c r="M1023" t="s">
        <v>873</v>
      </c>
      <c r="N1023" t="s">
        <v>569</v>
      </c>
      <c r="O1023">
        <v>38300</v>
      </c>
    </row>
    <row r="1024" spans="13:15" x14ac:dyDescent="0.4">
      <c r="M1024" t="s">
        <v>873</v>
      </c>
      <c r="N1024" t="s">
        <v>570</v>
      </c>
      <c r="O1024">
        <v>46700</v>
      </c>
    </row>
    <row r="1025" spans="13:15" x14ac:dyDescent="0.4">
      <c r="M1025" t="s">
        <v>873</v>
      </c>
      <c r="N1025" t="s">
        <v>571</v>
      </c>
      <c r="O1025">
        <v>31400</v>
      </c>
    </row>
    <row r="1026" spans="13:15" x14ac:dyDescent="0.4">
      <c r="M1026" t="s">
        <v>873</v>
      </c>
      <c r="N1026" t="s">
        <v>572</v>
      </c>
      <c r="O1026">
        <v>102200</v>
      </c>
    </row>
    <row r="1027" spans="13:15" x14ac:dyDescent="0.4">
      <c r="M1027" t="s">
        <v>873</v>
      </c>
      <c r="N1027" t="s">
        <v>573</v>
      </c>
      <c r="O1027">
        <v>35600</v>
      </c>
    </row>
    <row r="1028" spans="13:15" x14ac:dyDescent="0.4">
      <c r="M1028" t="s">
        <v>873</v>
      </c>
      <c r="N1028" t="s">
        <v>574</v>
      </c>
      <c r="O1028">
        <v>31900</v>
      </c>
    </row>
    <row r="1029" spans="13:15" x14ac:dyDescent="0.4">
      <c r="M1029" t="s">
        <v>873</v>
      </c>
      <c r="N1029" t="s">
        <v>575</v>
      </c>
      <c r="O1029">
        <v>38200</v>
      </c>
    </row>
    <row r="1030" spans="13:15" x14ac:dyDescent="0.4">
      <c r="M1030" t="s">
        <v>873</v>
      </c>
      <c r="N1030" t="s">
        <v>576</v>
      </c>
      <c r="O1030">
        <v>32800</v>
      </c>
    </row>
    <row r="1031" spans="13:15" x14ac:dyDescent="0.4">
      <c r="M1031" t="s">
        <v>873</v>
      </c>
      <c r="N1031" t="s">
        <v>577</v>
      </c>
      <c r="O1031">
        <v>47700</v>
      </c>
    </row>
    <row r="1032" spans="13:15" x14ac:dyDescent="0.4">
      <c r="M1032" t="s">
        <v>873</v>
      </c>
      <c r="N1032" t="s">
        <v>578</v>
      </c>
      <c r="O1032">
        <v>54800</v>
      </c>
    </row>
    <row r="1033" spans="13:15" x14ac:dyDescent="0.4">
      <c r="M1033" t="s">
        <v>873</v>
      </c>
      <c r="N1033" t="s">
        <v>579</v>
      </c>
      <c r="O1033">
        <v>59700</v>
      </c>
    </row>
    <row r="1034" spans="13:15" x14ac:dyDescent="0.4">
      <c r="M1034" t="s">
        <v>873</v>
      </c>
      <c r="N1034" t="s">
        <v>580</v>
      </c>
      <c r="O1034">
        <v>64300</v>
      </c>
    </row>
    <row r="1035" spans="13:15" x14ac:dyDescent="0.4">
      <c r="M1035" t="s">
        <v>873</v>
      </c>
      <c r="N1035" t="s">
        <v>581</v>
      </c>
      <c r="O1035">
        <v>69700</v>
      </c>
    </row>
    <row r="1036" spans="13:15" x14ac:dyDescent="0.4">
      <c r="M1036" t="s">
        <v>873</v>
      </c>
      <c r="N1036" t="s">
        <v>582</v>
      </c>
      <c r="O1036">
        <v>32500</v>
      </c>
    </row>
    <row r="1037" spans="13:15" x14ac:dyDescent="0.4">
      <c r="M1037" t="s">
        <v>873</v>
      </c>
      <c r="N1037" t="s">
        <v>583</v>
      </c>
      <c r="O1037">
        <v>39700</v>
      </c>
    </row>
    <row r="1038" spans="13:15" x14ac:dyDescent="0.4">
      <c r="M1038" t="s">
        <v>873</v>
      </c>
      <c r="N1038" t="s">
        <v>584</v>
      </c>
      <c r="O1038">
        <v>28400</v>
      </c>
    </row>
    <row r="1039" spans="13:15" x14ac:dyDescent="0.4">
      <c r="M1039" t="s">
        <v>873</v>
      </c>
      <c r="N1039" t="s">
        <v>585</v>
      </c>
      <c r="O1039">
        <v>29800</v>
      </c>
    </row>
    <row r="1040" spans="13:15" x14ac:dyDescent="0.4">
      <c r="M1040" t="s">
        <v>873</v>
      </c>
      <c r="N1040" t="s">
        <v>586</v>
      </c>
      <c r="O1040">
        <v>37500</v>
      </c>
    </row>
    <row r="1041" spans="13:15" x14ac:dyDescent="0.4">
      <c r="M1041" t="s">
        <v>873</v>
      </c>
      <c r="N1041" t="s">
        <v>587</v>
      </c>
      <c r="O1041">
        <v>23900</v>
      </c>
    </row>
    <row r="1042" spans="13:15" x14ac:dyDescent="0.4">
      <c r="M1042" t="s">
        <v>873</v>
      </c>
      <c r="N1042" t="s">
        <v>588</v>
      </c>
      <c r="O1042">
        <v>51200</v>
      </c>
    </row>
    <row r="1043" spans="13:15" x14ac:dyDescent="0.4">
      <c r="M1043" t="s">
        <v>873</v>
      </c>
      <c r="N1043" t="s">
        <v>589</v>
      </c>
      <c r="O1043">
        <v>23200</v>
      </c>
    </row>
    <row r="1044" spans="13:15" x14ac:dyDescent="0.4">
      <c r="M1044" t="s">
        <v>873</v>
      </c>
      <c r="N1044" t="s">
        <v>590</v>
      </c>
      <c r="O1044">
        <v>39100</v>
      </c>
    </row>
    <row r="1045" spans="13:15" x14ac:dyDescent="0.4">
      <c r="M1045" t="s">
        <v>873</v>
      </c>
      <c r="N1045" t="s">
        <v>591</v>
      </c>
      <c r="O1045">
        <v>21000</v>
      </c>
    </row>
    <row r="1046" spans="13:15" x14ac:dyDescent="0.4">
      <c r="M1046" t="s">
        <v>873</v>
      </c>
      <c r="N1046" t="s">
        <v>592</v>
      </c>
      <c r="O1046">
        <v>29900</v>
      </c>
    </row>
    <row r="1047" spans="13:15" x14ac:dyDescent="0.4">
      <c r="M1047" t="s">
        <v>873</v>
      </c>
      <c r="N1047" t="s">
        <v>593</v>
      </c>
      <c r="O1047">
        <v>36700</v>
      </c>
    </row>
    <row r="1048" spans="13:15" x14ac:dyDescent="0.4">
      <c r="M1048" t="s">
        <v>873</v>
      </c>
      <c r="N1048" t="s">
        <v>594</v>
      </c>
      <c r="O1048">
        <v>49000</v>
      </c>
    </row>
    <row r="1049" spans="13:15" x14ac:dyDescent="0.4">
      <c r="M1049" t="s">
        <v>873</v>
      </c>
      <c r="N1049" t="s">
        <v>595</v>
      </c>
      <c r="O1049">
        <v>61500</v>
      </c>
    </row>
    <row r="1050" spans="13:15" x14ac:dyDescent="0.4">
      <c r="M1050" t="s">
        <v>873</v>
      </c>
      <c r="N1050" t="s">
        <v>596</v>
      </c>
      <c r="O1050">
        <v>34400</v>
      </c>
    </row>
    <row r="1051" spans="13:15" x14ac:dyDescent="0.4">
      <c r="M1051" t="s">
        <v>873</v>
      </c>
      <c r="N1051" t="s">
        <v>597</v>
      </c>
      <c r="O1051">
        <v>39900</v>
      </c>
    </row>
    <row r="1052" spans="13:15" x14ac:dyDescent="0.4">
      <c r="M1052" t="s">
        <v>873</v>
      </c>
      <c r="N1052" t="s">
        <v>598</v>
      </c>
      <c r="O1052">
        <v>39600</v>
      </c>
    </row>
    <row r="1053" spans="13:15" x14ac:dyDescent="0.4">
      <c r="M1053" t="s">
        <v>873</v>
      </c>
      <c r="N1053" t="s">
        <v>599</v>
      </c>
      <c r="O1053">
        <v>12800</v>
      </c>
    </row>
    <row r="1054" spans="13:15" x14ac:dyDescent="0.4">
      <c r="M1054" t="s">
        <v>873</v>
      </c>
      <c r="N1054" t="s">
        <v>600</v>
      </c>
      <c r="O1054">
        <v>30500</v>
      </c>
    </row>
    <row r="1055" spans="13:15" x14ac:dyDescent="0.4">
      <c r="M1055" t="s">
        <v>873</v>
      </c>
      <c r="N1055" t="s">
        <v>601</v>
      </c>
      <c r="O1055">
        <v>15500</v>
      </c>
    </row>
    <row r="1056" spans="13:15" x14ac:dyDescent="0.4">
      <c r="M1056" t="s">
        <v>873</v>
      </c>
      <c r="N1056" t="s">
        <v>602</v>
      </c>
      <c r="O1056">
        <v>14100</v>
      </c>
    </row>
    <row r="1057" spans="13:15" x14ac:dyDescent="0.4">
      <c r="M1057" t="s">
        <v>873</v>
      </c>
      <c r="N1057" t="s">
        <v>603</v>
      </c>
      <c r="O1057">
        <v>20100</v>
      </c>
    </row>
    <row r="1058" spans="13:15" x14ac:dyDescent="0.4">
      <c r="M1058" t="s">
        <v>873</v>
      </c>
      <c r="N1058" t="s">
        <v>604</v>
      </c>
      <c r="O1058">
        <v>17200</v>
      </c>
    </row>
    <row r="1059" spans="13:15" x14ac:dyDescent="0.4">
      <c r="M1059" t="s">
        <v>873</v>
      </c>
      <c r="N1059" t="s">
        <v>605</v>
      </c>
      <c r="O1059">
        <v>33000</v>
      </c>
    </row>
    <row r="1060" spans="13:15" x14ac:dyDescent="0.4">
      <c r="M1060" t="s">
        <v>873</v>
      </c>
      <c r="N1060" t="s">
        <v>606</v>
      </c>
      <c r="O1060">
        <v>35800</v>
      </c>
    </row>
    <row r="1061" spans="13:15" x14ac:dyDescent="0.4">
      <c r="M1061" t="s">
        <v>873</v>
      </c>
      <c r="N1061" t="s">
        <v>607</v>
      </c>
      <c r="O1061">
        <v>19500</v>
      </c>
    </row>
    <row r="1062" spans="13:15" x14ac:dyDescent="0.4">
      <c r="M1062" t="s">
        <v>873</v>
      </c>
      <c r="N1062" t="s">
        <v>608</v>
      </c>
      <c r="O1062">
        <v>14000</v>
      </c>
    </row>
    <row r="1063" spans="13:15" x14ac:dyDescent="0.4">
      <c r="M1063" t="s">
        <v>873</v>
      </c>
      <c r="N1063" t="s">
        <v>609</v>
      </c>
      <c r="O1063">
        <v>14900</v>
      </c>
    </row>
    <row r="1064" spans="13:15" x14ac:dyDescent="0.4">
      <c r="M1064" t="s">
        <v>873</v>
      </c>
      <c r="N1064" t="s">
        <v>610</v>
      </c>
      <c r="O1064">
        <v>22500</v>
      </c>
    </row>
    <row r="1065" spans="13:15" x14ac:dyDescent="0.4">
      <c r="M1065" t="s">
        <v>873</v>
      </c>
      <c r="N1065" t="s">
        <v>611</v>
      </c>
      <c r="O1065">
        <v>14600</v>
      </c>
    </row>
    <row r="1066" spans="13:15" x14ac:dyDescent="0.4">
      <c r="M1066" t="s">
        <v>873</v>
      </c>
      <c r="N1066" t="s">
        <v>612</v>
      </c>
      <c r="O1066">
        <v>15500</v>
      </c>
    </row>
    <row r="1067" spans="13:15" x14ac:dyDescent="0.4">
      <c r="M1067" t="s">
        <v>873</v>
      </c>
      <c r="N1067" t="s">
        <v>613</v>
      </c>
      <c r="O1067">
        <v>15600</v>
      </c>
    </row>
    <row r="1068" spans="13:15" x14ac:dyDescent="0.4">
      <c r="M1068" t="s">
        <v>873</v>
      </c>
      <c r="N1068" t="s">
        <v>614</v>
      </c>
      <c r="O1068">
        <v>11200</v>
      </c>
    </row>
    <row r="1069" spans="13:15" x14ac:dyDescent="0.4">
      <c r="M1069" t="s">
        <v>873</v>
      </c>
      <c r="N1069" t="s">
        <v>615</v>
      </c>
      <c r="O1069">
        <v>25400</v>
      </c>
    </row>
    <row r="1070" spans="13:15" x14ac:dyDescent="0.4">
      <c r="M1070" t="s">
        <v>873</v>
      </c>
      <c r="N1070" t="s">
        <v>616</v>
      </c>
      <c r="O1070">
        <v>15600</v>
      </c>
    </row>
    <row r="1071" spans="13:15" x14ac:dyDescent="0.4">
      <c r="M1071" t="s">
        <v>873</v>
      </c>
      <c r="N1071" t="s">
        <v>617</v>
      </c>
      <c r="O1071">
        <v>26600</v>
      </c>
    </row>
    <row r="1072" spans="13:15" x14ac:dyDescent="0.4">
      <c r="M1072" t="s">
        <v>873</v>
      </c>
      <c r="N1072" t="s">
        <v>618</v>
      </c>
      <c r="O1072">
        <v>10200</v>
      </c>
    </row>
    <row r="1073" spans="13:15" x14ac:dyDescent="0.4">
      <c r="M1073" t="s">
        <v>873</v>
      </c>
      <c r="N1073" t="s">
        <v>619</v>
      </c>
      <c r="O1073">
        <v>11200</v>
      </c>
    </row>
    <row r="1074" spans="13:15" x14ac:dyDescent="0.4">
      <c r="M1074" t="s">
        <v>873</v>
      </c>
      <c r="N1074" t="s">
        <v>620</v>
      </c>
      <c r="O1074">
        <v>22400</v>
      </c>
    </row>
    <row r="1075" spans="13:15" x14ac:dyDescent="0.4">
      <c r="M1075" t="s">
        <v>873</v>
      </c>
      <c r="N1075" t="s">
        <v>621</v>
      </c>
      <c r="O1075">
        <v>13500</v>
      </c>
    </row>
    <row r="1076" spans="13:15" x14ac:dyDescent="0.4">
      <c r="M1076" t="s">
        <v>873</v>
      </c>
      <c r="N1076" t="s">
        <v>622</v>
      </c>
      <c r="O1076">
        <v>39600</v>
      </c>
    </row>
    <row r="1077" spans="13:15" x14ac:dyDescent="0.4">
      <c r="M1077" t="s">
        <v>873</v>
      </c>
      <c r="N1077" t="s">
        <v>623</v>
      </c>
      <c r="O1077">
        <v>17300</v>
      </c>
    </row>
    <row r="1078" spans="13:15" x14ac:dyDescent="0.4">
      <c r="M1078" t="s">
        <v>873</v>
      </c>
      <c r="N1078" t="s">
        <v>624</v>
      </c>
      <c r="O1078">
        <v>16500</v>
      </c>
    </row>
    <row r="1079" spans="13:15" x14ac:dyDescent="0.4">
      <c r="M1079" t="s">
        <v>873</v>
      </c>
      <c r="N1079" t="s">
        <v>625</v>
      </c>
      <c r="O1079">
        <v>12800</v>
      </c>
    </row>
    <row r="1080" spans="13:15" x14ac:dyDescent="0.4">
      <c r="M1080" t="s">
        <v>873</v>
      </c>
      <c r="N1080" t="s">
        <v>626</v>
      </c>
      <c r="O1080">
        <v>11400</v>
      </c>
    </row>
    <row r="1081" spans="13:15" x14ac:dyDescent="0.4">
      <c r="M1081" t="s">
        <v>873</v>
      </c>
      <c r="N1081" t="s">
        <v>627</v>
      </c>
      <c r="O1081">
        <v>14800</v>
      </c>
    </row>
    <row r="1082" spans="13:15" x14ac:dyDescent="0.4">
      <c r="M1082" t="s">
        <v>873</v>
      </c>
      <c r="N1082" t="s">
        <v>628</v>
      </c>
      <c r="O1082">
        <v>14300</v>
      </c>
    </row>
    <row r="1083" spans="13:15" x14ac:dyDescent="0.4">
      <c r="M1083" t="s">
        <v>873</v>
      </c>
      <c r="N1083" t="s">
        <v>629</v>
      </c>
      <c r="O1083">
        <v>6900</v>
      </c>
    </row>
    <row r="1084" spans="13:15" x14ac:dyDescent="0.4">
      <c r="M1084" t="s">
        <v>873</v>
      </c>
      <c r="N1084" t="s">
        <v>630</v>
      </c>
      <c r="O1084">
        <v>29600</v>
      </c>
    </row>
    <row r="1085" spans="13:15" x14ac:dyDescent="0.4">
      <c r="M1085" t="s">
        <v>873</v>
      </c>
      <c r="N1085" t="s">
        <v>631</v>
      </c>
      <c r="O1085">
        <v>43200</v>
      </c>
    </row>
    <row r="1086" spans="13:15" x14ac:dyDescent="0.4">
      <c r="M1086" t="s">
        <v>873</v>
      </c>
      <c r="N1086" t="s">
        <v>632</v>
      </c>
      <c r="O1086">
        <v>16400</v>
      </c>
    </row>
    <row r="1087" spans="13:15" x14ac:dyDescent="0.4">
      <c r="M1087" t="s">
        <v>873</v>
      </c>
      <c r="N1087" t="s">
        <v>633</v>
      </c>
      <c r="O1087">
        <v>9600</v>
      </c>
    </row>
    <row r="1088" spans="13:15" x14ac:dyDescent="0.4">
      <c r="M1088" t="s">
        <v>873</v>
      </c>
      <c r="N1088" t="s">
        <v>634</v>
      </c>
      <c r="O1088">
        <v>10700</v>
      </c>
    </row>
    <row r="1089" spans="13:15" x14ac:dyDescent="0.4">
      <c r="M1089" t="s">
        <v>873</v>
      </c>
      <c r="N1089" t="s">
        <v>635</v>
      </c>
      <c r="O1089">
        <v>21600</v>
      </c>
    </row>
    <row r="1090" spans="13:15" x14ac:dyDescent="0.4">
      <c r="M1090" t="s">
        <v>873</v>
      </c>
      <c r="N1090" t="s">
        <v>636</v>
      </c>
      <c r="O1090">
        <v>21400</v>
      </c>
    </row>
    <row r="1091" spans="13:15" x14ac:dyDescent="0.4">
      <c r="M1091" t="s">
        <v>873</v>
      </c>
      <c r="N1091" t="s">
        <v>637</v>
      </c>
      <c r="O1091">
        <v>36600</v>
      </c>
    </row>
    <row r="1092" spans="13:15" x14ac:dyDescent="0.4">
      <c r="M1092" t="s">
        <v>873</v>
      </c>
      <c r="N1092" t="s">
        <v>638</v>
      </c>
      <c r="O1092">
        <v>62300</v>
      </c>
    </row>
    <row r="1093" spans="13:15" x14ac:dyDescent="0.4">
      <c r="M1093" t="s">
        <v>873</v>
      </c>
      <c r="N1093" t="s">
        <v>639</v>
      </c>
      <c r="O1093">
        <v>25500</v>
      </c>
    </row>
    <row r="1094" spans="13:15" x14ac:dyDescent="0.4">
      <c r="M1094" t="s">
        <v>873</v>
      </c>
      <c r="N1094" t="s">
        <v>640</v>
      </c>
      <c r="O1094">
        <v>56600</v>
      </c>
    </row>
    <row r="1095" spans="13:15" x14ac:dyDescent="0.4">
      <c r="M1095" t="s">
        <v>873</v>
      </c>
      <c r="N1095" t="s">
        <v>641</v>
      </c>
      <c r="O1095">
        <v>19300</v>
      </c>
    </row>
    <row r="1096" spans="13:15" x14ac:dyDescent="0.4">
      <c r="M1096" t="s">
        <v>873</v>
      </c>
      <c r="N1096" t="s">
        <v>642</v>
      </c>
      <c r="O1096">
        <v>18100</v>
      </c>
    </row>
    <row r="1097" spans="13:15" x14ac:dyDescent="0.4">
      <c r="M1097" t="s">
        <v>873</v>
      </c>
      <c r="N1097" t="s">
        <v>643</v>
      </c>
      <c r="O1097">
        <v>13100</v>
      </c>
    </row>
    <row r="1098" spans="13:15" x14ac:dyDescent="0.4">
      <c r="M1098" t="s">
        <v>873</v>
      </c>
      <c r="N1098" t="s">
        <v>644</v>
      </c>
      <c r="O1098">
        <v>13500</v>
      </c>
    </row>
    <row r="1099" spans="13:15" x14ac:dyDescent="0.4">
      <c r="M1099" t="s">
        <v>873</v>
      </c>
      <c r="N1099" t="s">
        <v>645</v>
      </c>
      <c r="O1099">
        <v>35000</v>
      </c>
    </row>
    <row r="1100" spans="13:15" x14ac:dyDescent="0.4">
      <c r="M1100" t="s">
        <v>873</v>
      </c>
      <c r="N1100" t="s">
        <v>646</v>
      </c>
      <c r="O1100">
        <v>15300</v>
      </c>
    </row>
    <row r="1101" spans="13:15" x14ac:dyDescent="0.4">
      <c r="M1101" t="s">
        <v>873</v>
      </c>
      <c r="N1101" t="s">
        <v>647</v>
      </c>
      <c r="O1101">
        <v>16600</v>
      </c>
    </row>
    <row r="1102" spans="13:15" x14ac:dyDescent="0.4">
      <c r="M1102" t="s">
        <v>873</v>
      </c>
      <c r="N1102" t="s">
        <v>648</v>
      </c>
      <c r="O1102">
        <v>8700</v>
      </c>
    </row>
    <row r="1103" spans="13:15" x14ac:dyDescent="0.4">
      <c r="M1103" t="s">
        <v>873</v>
      </c>
      <c r="N1103" t="s">
        <v>649</v>
      </c>
      <c r="O1103">
        <v>6900</v>
      </c>
    </row>
    <row r="1104" spans="13:15" x14ac:dyDescent="0.4">
      <c r="M1104" t="s">
        <v>873</v>
      </c>
      <c r="N1104" t="s">
        <v>650</v>
      </c>
      <c r="O1104">
        <v>17800</v>
      </c>
    </row>
    <row r="1105" spans="13:15" x14ac:dyDescent="0.4">
      <c r="M1105" t="s">
        <v>873</v>
      </c>
      <c r="N1105" t="s">
        <v>651</v>
      </c>
      <c r="O1105">
        <v>10800</v>
      </c>
    </row>
    <row r="1106" spans="13:15" x14ac:dyDescent="0.4">
      <c r="M1106" t="s">
        <v>873</v>
      </c>
      <c r="N1106" t="s">
        <v>652</v>
      </c>
      <c r="O1106">
        <v>10300</v>
      </c>
    </row>
    <row r="1107" spans="13:15" x14ac:dyDescent="0.4">
      <c r="M1107" t="s">
        <v>873</v>
      </c>
      <c r="N1107" t="s">
        <v>653</v>
      </c>
      <c r="O1107">
        <v>12500</v>
      </c>
    </row>
    <row r="1108" spans="13:15" x14ac:dyDescent="0.4">
      <c r="M1108" t="s">
        <v>873</v>
      </c>
      <c r="N1108" t="s">
        <v>654</v>
      </c>
      <c r="O1108">
        <v>10400</v>
      </c>
    </row>
    <row r="1109" spans="13:15" x14ac:dyDescent="0.4">
      <c r="M1109" t="s">
        <v>873</v>
      </c>
      <c r="N1109" t="s">
        <v>655</v>
      </c>
      <c r="O1109">
        <v>20600</v>
      </c>
    </row>
    <row r="1110" spans="13:15" x14ac:dyDescent="0.4">
      <c r="M1110" t="s">
        <v>873</v>
      </c>
      <c r="N1110" t="s">
        <v>656</v>
      </c>
      <c r="O1110">
        <v>14200</v>
      </c>
    </row>
    <row r="1111" spans="13:15" x14ac:dyDescent="0.4">
      <c r="M1111" t="s">
        <v>873</v>
      </c>
      <c r="N1111" t="s">
        <v>657</v>
      </c>
      <c r="O1111">
        <v>16400</v>
      </c>
    </row>
    <row r="1112" spans="13:15" x14ac:dyDescent="0.4">
      <c r="M1112" t="s">
        <v>873</v>
      </c>
      <c r="N1112" t="s">
        <v>658</v>
      </c>
      <c r="O1112">
        <v>18300</v>
      </c>
    </row>
    <row r="1113" spans="13:15" x14ac:dyDescent="0.4">
      <c r="M1113" t="s">
        <v>873</v>
      </c>
      <c r="N1113" t="s">
        <v>659</v>
      </c>
      <c r="O1113">
        <v>13000</v>
      </c>
    </row>
    <row r="1114" spans="13:15" x14ac:dyDescent="0.4">
      <c r="M1114" t="s">
        <v>873</v>
      </c>
      <c r="N1114" t="s">
        <v>660</v>
      </c>
      <c r="O1114">
        <v>17200</v>
      </c>
    </row>
    <row r="1115" spans="13:15" x14ac:dyDescent="0.4">
      <c r="M1115" t="s">
        <v>873</v>
      </c>
      <c r="N1115" t="s">
        <v>661</v>
      </c>
      <c r="O1115">
        <v>18100</v>
      </c>
    </row>
    <row r="1116" spans="13:15" x14ac:dyDescent="0.4">
      <c r="M1116" t="s">
        <v>873</v>
      </c>
      <c r="N1116" t="s">
        <v>662</v>
      </c>
      <c r="O1116">
        <v>12700</v>
      </c>
    </row>
    <row r="1117" spans="13:15" x14ac:dyDescent="0.4">
      <c r="M1117" t="s">
        <v>873</v>
      </c>
      <c r="N1117" t="s">
        <v>663</v>
      </c>
      <c r="O1117">
        <v>8500</v>
      </c>
    </row>
    <row r="1118" spans="13:15" x14ac:dyDescent="0.4">
      <c r="M1118" t="s">
        <v>873</v>
      </c>
      <c r="N1118" t="s">
        <v>664</v>
      </c>
      <c r="O1118">
        <v>7400</v>
      </c>
    </row>
    <row r="1119" spans="13:15" x14ac:dyDescent="0.4">
      <c r="M1119" t="s">
        <v>873</v>
      </c>
      <c r="N1119" t="s">
        <v>665</v>
      </c>
      <c r="O1119">
        <v>9800</v>
      </c>
    </row>
    <row r="1120" spans="13:15" x14ac:dyDescent="0.4">
      <c r="M1120" t="s">
        <v>873</v>
      </c>
      <c r="N1120" t="s">
        <v>666</v>
      </c>
      <c r="O1120">
        <v>14400</v>
      </c>
    </row>
    <row r="1121" spans="13:15" x14ac:dyDescent="0.4">
      <c r="M1121" t="s">
        <v>873</v>
      </c>
      <c r="N1121" t="s">
        <v>667</v>
      </c>
      <c r="O1121">
        <v>16200</v>
      </c>
    </row>
    <row r="1122" spans="13:15" x14ac:dyDescent="0.4">
      <c r="M1122" t="s">
        <v>873</v>
      </c>
      <c r="N1122" t="s">
        <v>668</v>
      </c>
      <c r="O1122">
        <v>9800</v>
      </c>
    </row>
    <row r="1123" spans="13:15" x14ac:dyDescent="0.4">
      <c r="M1123" t="s">
        <v>873</v>
      </c>
      <c r="N1123" t="s">
        <v>669</v>
      </c>
      <c r="O1123">
        <v>6900</v>
      </c>
    </row>
    <row r="1124" spans="13:15" x14ac:dyDescent="0.4">
      <c r="M1124" t="s">
        <v>873</v>
      </c>
      <c r="N1124" t="s">
        <v>670</v>
      </c>
      <c r="O1124">
        <v>26800</v>
      </c>
    </row>
    <row r="1125" spans="13:15" x14ac:dyDescent="0.4">
      <c r="M1125" t="s">
        <v>873</v>
      </c>
      <c r="N1125" t="s">
        <v>671</v>
      </c>
      <c r="O1125">
        <v>12600</v>
      </c>
    </row>
    <row r="1126" spans="13:15" x14ac:dyDescent="0.4">
      <c r="M1126" t="s">
        <v>873</v>
      </c>
      <c r="N1126" t="s">
        <v>672</v>
      </c>
      <c r="O1126">
        <v>10900</v>
      </c>
    </row>
    <row r="1127" spans="13:15" x14ac:dyDescent="0.4">
      <c r="M1127" t="s">
        <v>873</v>
      </c>
      <c r="N1127" t="s">
        <v>673</v>
      </c>
      <c r="O1127">
        <v>11100</v>
      </c>
    </row>
    <row r="1128" spans="13:15" x14ac:dyDescent="0.4">
      <c r="M1128" t="s">
        <v>873</v>
      </c>
      <c r="N1128" t="s">
        <v>674</v>
      </c>
      <c r="O1128">
        <v>10000</v>
      </c>
    </row>
    <row r="1129" spans="13:15" x14ac:dyDescent="0.4">
      <c r="M1129" t="s">
        <v>873</v>
      </c>
      <c r="N1129" t="s">
        <v>675</v>
      </c>
      <c r="O1129">
        <v>16400</v>
      </c>
    </row>
    <row r="1130" spans="13:15" x14ac:dyDescent="0.4">
      <c r="M1130" t="s">
        <v>873</v>
      </c>
      <c r="N1130" t="s">
        <v>676</v>
      </c>
      <c r="O1130">
        <v>17200</v>
      </c>
    </row>
    <row r="1131" spans="13:15" x14ac:dyDescent="0.4">
      <c r="M1131" t="s">
        <v>873</v>
      </c>
      <c r="N1131" t="s">
        <v>677</v>
      </c>
      <c r="O1131">
        <v>15400</v>
      </c>
    </row>
    <row r="1132" spans="13:15" x14ac:dyDescent="0.4">
      <c r="M1132" t="s">
        <v>873</v>
      </c>
      <c r="N1132" t="s">
        <v>678</v>
      </c>
      <c r="O1132">
        <v>5000</v>
      </c>
    </row>
    <row r="1133" spans="13:15" x14ac:dyDescent="0.4">
      <c r="M1133" t="s">
        <v>873</v>
      </c>
      <c r="N1133" t="s">
        <v>679</v>
      </c>
      <c r="O1133">
        <v>8600</v>
      </c>
    </row>
    <row r="1134" spans="13:15" x14ac:dyDescent="0.4">
      <c r="M1134" t="s">
        <v>873</v>
      </c>
      <c r="N1134" t="s">
        <v>680</v>
      </c>
      <c r="O1134">
        <v>25100</v>
      </c>
    </row>
    <row r="1135" spans="13:15" x14ac:dyDescent="0.4">
      <c r="M1135" t="s">
        <v>873</v>
      </c>
      <c r="N1135" t="s">
        <v>681</v>
      </c>
      <c r="O1135">
        <v>30400</v>
      </c>
    </row>
    <row r="1136" spans="13:15" x14ac:dyDescent="0.4">
      <c r="M1136" t="s">
        <v>873</v>
      </c>
      <c r="N1136" t="s">
        <v>682</v>
      </c>
      <c r="O1136">
        <v>17800</v>
      </c>
    </row>
    <row r="1137" spans="13:15" x14ac:dyDescent="0.4">
      <c r="M1137" t="s">
        <v>873</v>
      </c>
      <c r="N1137" t="s">
        <v>683</v>
      </c>
      <c r="O1137">
        <v>10900</v>
      </c>
    </row>
    <row r="1138" spans="13:15" x14ac:dyDescent="0.4">
      <c r="M1138" t="s">
        <v>873</v>
      </c>
      <c r="N1138" t="s">
        <v>684</v>
      </c>
      <c r="O1138">
        <v>17700</v>
      </c>
    </row>
    <row r="1139" spans="13:15" x14ac:dyDescent="0.4">
      <c r="M1139" t="s">
        <v>873</v>
      </c>
      <c r="N1139" t="s">
        <v>685</v>
      </c>
      <c r="O1139">
        <v>11400</v>
      </c>
    </row>
    <row r="1140" spans="13:15" x14ac:dyDescent="0.4">
      <c r="M1140" t="s">
        <v>873</v>
      </c>
      <c r="N1140" t="s">
        <v>686</v>
      </c>
      <c r="O1140">
        <v>15500</v>
      </c>
    </row>
    <row r="1141" spans="13:15" x14ac:dyDescent="0.4">
      <c r="M1141" t="s">
        <v>873</v>
      </c>
      <c r="N1141" t="s">
        <v>687</v>
      </c>
      <c r="O1141">
        <v>9000</v>
      </c>
    </row>
    <row r="1142" spans="13:15" x14ac:dyDescent="0.4">
      <c r="M1142" t="s">
        <v>873</v>
      </c>
      <c r="N1142" t="s">
        <v>688</v>
      </c>
      <c r="O1142">
        <v>10100</v>
      </c>
    </row>
    <row r="1143" spans="13:15" x14ac:dyDescent="0.4">
      <c r="M1143" t="s">
        <v>873</v>
      </c>
      <c r="N1143" t="s">
        <v>689</v>
      </c>
      <c r="O1143">
        <v>9900</v>
      </c>
    </row>
    <row r="1144" spans="13:15" x14ac:dyDescent="0.4">
      <c r="M1144" t="s">
        <v>873</v>
      </c>
      <c r="N1144" t="s">
        <v>690</v>
      </c>
      <c r="O1144">
        <v>10000</v>
      </c>
    </row>
    <row r="1145" spans="13:15" x14ac:dyDescent="0.4">
      <c r="M1145" t="s">
        <v>873</v>
      </c>
      <c r="N1145" t="s">
        <v>691</v>
      </c>
      <c r="O1145">
        <v>5700</v>
      </c>
    </row>
    <row r="1146" spans="13:15" x14ac:dyDescent="0.4">
      <c r="M1146" t="s">
        <v>873</v>
      </c>
      <c r="N1146" t="s">
        <v>692</v>
      </c>
      <c r="O1146">
        <v>12600</v>
      </c>
    </row>
    <row r="1147" spans="13:15" x14ac:dyDescent="0.4">
      <c r="M1147" t="s">
        <v>873</v>
      </c>
      <c r="N1147" t="s">
        <v>693</v>
      </c>
      <c r="O1147">
        <v>6000</v>
      </c>
    </row>
    <row r="1148" spans="13:15" x14ac:dyDescent="0.4">
      <c r="M1148" t="s">
        <v>873</v>
      </c>
      <c r="N1148" t="s">
        <v>694</v>
      </c>
      <c r="O1148">
        <v>11500</v>
      </c>
    </row>
    <row r="1149" spans="13:15" x14ac:dyDescent="0.4">
      <c r="M1149" t="s">
        <v>873</v>
      </c>
      <c r="N1149" t="s">
        <v>695</v>
      </c>
      <c r="O1149">
        <v>13600</v>
      </c>
    </row>
    <row r="1150" spans="13:15" x14ac:dyDescent="0.4">
      <c r="M1150" t="s">
        <v>873</v>
      </c>
      <c r="N1150" t="s">
        <v>696</v>
      </c>
      <c r="O1150">
        <v>78400</v>
      </c>
    </row>
    <row r="1151" spans="13:15" x14ac:dyDescent="0.4">
      <c r="M1151" t="s">
        <v>873</v>
      </c>
      <c r="N1151" t="s">
        <v>697</v>
      </c>
      <c r="O1151">
        <v>23000</v>
      </c>
    </row>
    <row r="1152" spans="13:15" x14ac:dyDescent="0.4">
      <c r="M1152" t="s">
        <v>873</v>
      </c>
      <c r="N1152" t="s">
        <v>698</v>
      </c>
      <c r="O1152">
        <v>10500</v>
      </c>
    </row>
    <row r="1153" spans="13:15" x14ac:dyDescent="0.4">
      <c r="M1153" t="s">
        <v>873</v>
      </c>
      <c r="N1153" t="s">
        <v>699</v>
      </c>
      <c r="O1153">
        <v>8800</v>
      </c>
    </row>
    <row r="1154" spans="13:15" x14ac:dyDescent="0.4">
      <c r="M1154" t="s">
        <v>873</v>
      </c>
      <c r="N1154" t="s">
        <v>700</v>
      </c>
      <c r="O1154">
        <v>14400</v>
      </c>
    </row>
    <row r="1155" spans="13:15" x14ac:dyDescent="0.4">
      <c r="M1155" t="s">
        <v>873</v>
      </c>
      <c r="N1155" t="s">
        <v>701</v>
      </c>
      <c r="O1155">
        <v>14600</v>
      </c>
    </row>
    <row r="1156" spans="13:15" x14ac:dyDescent="0.4">
      <c r="M1156" t="s">
        <v>873</v>
      </c>
      <c r="N1156" t="s">
        <v>702</v>
      </c>
      <c r="O1156">
        <v>17600</v>
      </c>
    </row>
    <row r="1157" spans="13:15" x14ac:dyDescent="0.4">
      <c r="M1157" t="s">
        <v>873</v>
      </c>
      <c r="N1157" t="s">
        <v>703</v>
      </c>
      <c r="O1157">
        <v>10500</v>
      </c>
    </row>
    <row r="1158" spans="13:15" x14ac:dyDescent="0.4">
      <c r="M1158" t="s">
        <v>873</v>
      </c>
      <c r="N1158" t="s">
        <v>704</v>
      </c>
      <c r="O1158">
        <v>21000</v>
      </c>
    </row>
    <row r="1159" spans="13:15" x14ac:dyDescent="0.4">
      <c r="M1159" t="s">
        <v>873</v>
      </c>
      <c r="N1159" t="s">
        <v>705</v>
      </c>
      <c r="O1159">
        <v>18200</v>
      </c>
    </row>
    <row r="1160" spans="13:15" x14ac:dyDescent="0.4">
      <c r="M1160" t="s">
        <v>873</v>
      </c>
      <c r="N1160" t="s">
        <v>706</v>
      </c>
      <c r="O1160">
        <v>23700</v>
      </c>
    </row>
    <row r="1161" spans="13:15" x14ac:dyDescent="0.4">
      <c r="M1161" t="s">
        <v>873</v>
      </c>
      <c r="N1161" t="s">
        <v>707</v>
      </c>
      <c r="O1161">
        <v>7700</v>
      </c>
    </row>
    <row r="1162" spans="13:15" x14ac:dyDescent="0.4">
      <c r="M1162" t="s">
        <v>873</v>
      </c>
      <c r="N1162" t="s">
        <v>708</v>
      </c>
      <c r="O1162">
        <v>20900</v>
      </c>
    </row>
    <row r="1163" spans="13:15" x14ac:dyDescent="0.4">
      <c r="M1163" t="s">
        <v>873</v>
      </c>
      <c r="N1163" t="s">
        <v>709</v>
      </c>
      <c r="O1163">
        <v>16200</v>
      </c>
    </row>
    <row r="1164" spans="13:15" x14ac:dyDescent="0.4">
      <c r="M1164" t="s">
        <v>873</v>
      </c>
      <c r="N1164" t="s">
        <v>710</v>
      </c>
      <c r="O1164">
        <v>10700</v>
      </c>
    </row>
    <row r="1165" spans="13:15" x14ac:dyDescent="0.4">
      <c r="M1165" t="s">
        <v>873</v>
      </c>
      <c r="N1165" t="s">
        <v>711</v>
      </c>
      <c r="O1165">
        <v>12100</v>
      </c>
    </row>
    <row r="1166" spans="13:15" x14ac:dyDescent="0.4">
      <c r="M1166" t="s">
        <v>873</v>
      </c>
      <c r="N1166" t="s">
        <v>712</v>
      </c>
      <c r="O1166">
        <v>10700</v>
      </c>
    </row>
    <row r="1167" spans="13:15" x14ac:dyDescent="0.4">
      <c r="M1167" t="s">
        <v>873</v>
      </c>
      <c r="N1167" t="s">
        <v>713</v>
      </c>
      <c r="O1167">
        <v>8900</v>
      </c>
    </row>
    <row r="1168" spans="13:15" x14ac:dyDescent="0.4">
      <c r="M1168" t="s">
        <v>873</v>
      </c>
      <c r="N1168" t="s">
        <v>714</v>
      </c>
      <c r="O1168">
        <v>24300</v>
      </c>
    </row>
    <row r="1169" spans="13:15" x14ac:dyDescent="0.4">
      <c r="M1169" t="s">
        <v>873</v>
      </c>
      <c r="N1169" t="s">
        <v>715</v>
      </c>
      <c r="O1169">
        <v>12300</v>
      </c>
    </row>
    <row r="1170" spans="13:15" x14ac:dyDescent="0.4">
      <c r="M1170" t="s">
        <v>873</v>
      </c>
      <c r="N1170" t="s">
        <v>716</v>
      </c>
      <c r="O1170">
        <v>29100</v>
      </c>
    </row>
    <row r="1171" spans="13:15" x14ac:dyDescent="0.4">
      <c r="M1171" t="s">
        <v>873</v>
      </c>
      <c r="N1171" t="s">
        <v>717</v>
      </c>
      <c r="O1171">
        <v>15200</v>
      </c>
    </row>
    <row r="1172" spans="13:15" x14ac:dyDescent="0.4">
      <c r="M1172" t="s">
        <v>873</v>
      </c>
      <c r="N1172" t="s">
        <v>718</v>
      </c>
      <c r="O1172">
        <v>17900</v>
      </c>
    </row>
    <row r="1173" spans="13:15" x14ac:dyDescent="0.4">
      <c r="M1173" t="s">
        <v>873</v>
      </c>
      <c r="N1173" t="s">
        <v>719</v>
      </c>
      <c r="O1173">
        <v>11700</v>
      </c>
    </row>
    <row r="1174" spans="13:15" x14ac:dyDescent="0.4">
      <c r="M1174" t="s">
        <v>873</v>
      </c>
      <c r="N1174" t="s">
        <v>720</v>
      </c>
      <c r="O1174">
        <v>19800</v>
      </c>
    </row>
    <row r="1175" spans="13:15" x14ac:dyDescent="0.4">
      <c r="M1175" t="s">
        <v>873</v>
      </c>
      <c r="N1175" t="s">
        <v>721</v>
      </c>
      <c r="O1175">
        <v>10300</v>
      </c>
    </row>
    <row r="1176" spans="13:15" x14ac:dyDescent="0.4">
      <c r="M1176" t="s">
        <v>873</v>
      </c>
      <c r="N1176" t="s">
        <v>722</v>
      </c>
      <c r="O1176">
        <v>9800</v>
      </c>
    </row>
    <row r="1177" spans="13:15" x14ac:dyDescent="0.4">
      <c r="M1177" t="s">
        <v>873</v>
      </c>
      <c r="N1177" t="s">
        <v>723</v>
      </c>
      <c r="O1177">
        <v>7100</v>
      </c>
    </row>
    <row r="1178" spans="13:15" x14ac:dyDescent="0.4">
      <c r="M1178" t="s">
        <v>873</v>
      </c>
      <c r="N1178" t="s">
        <v>724</v>
      </c>
      <c r="O1178">
        <v>11700</v>
      </c>
    </row>
    <row r="1179" spans="13:15" x14ac:dyDescent="0.4">
      <c r="M1179" t="s">
        <v>873</v>
      </c>
      <c r="N1179" t="s">
        <v>725</v>
      </c>
      <c r="O1179">
        <v>9400</v>
      </c>
    </row>
    <row r="1180" spans="13:15" x14ac:dyDescent="0.4">
      <c r="M1180" t="s">
        <v>873</v>
      </c>
      <c r="N1180" t="s">
        <v>726</v>
      </c>
      <c r="O1180">
        <v>12000</v>
      </c>
    </row>
    <row r="1181" spans="13:15" x14ac:dyDescent="0.4">
      <c r="M1181" t="s">
        <v>873</v>
      </c>
      <c r="N1181" t="s">
        <v>425</v>
      </c>
      <c r="O1181">
        <v>6200</v>
      </c>
    </row>
    <row r="1182" spans="13:15" x14ac:dyDescent="0.4">
      <c r="M1182" t="s">
        <v>873</v>
      </c>
      <c r="N1182" t="s">
        <v>426</v>
      </c>
      <c r="O1182">
        <v>8600</v>
      </c>
    </row>
    <row r="1183" spans="13:15" x14ac:dyDescent="0.4">
      <c r="M1183" t="s">
        <v>873</v>
      </c>
      <c r="N1183" t="s">
        <v>427</v>
      </c>
      <c r="O1183">
        <v>4600</v>
      </c>
    </row>
    <row r="1184" spans="13:15" x14ac:dyDescent="0.4">
      <c r="M1184" t="s">
        <v>873</v>
      </c>
      <c r="N1184" t="s">
        <v>428</v>
      </c>
      <c r="O1184">
        <v>9700</v>
      </c>
    </row>
    <row r="1185" spans="13:15" x14ac:dyDescent="0.4">
      <c r="M1185" t="s">
        <v>873</v>
      </c>
      <c r="N1185" t="s">
        <v>429</v>
      </c>
      <c r="O1185">
        <v>13700</v>
      </c>
    </row>
    <row r="1186" spans="13:15" x14ac:dyDescent="0.4">
      <c r="M1186" t="s">
        <v>873</v>
      </c>
      <c r="N1186" t="s">
        <v>430</v>
      </c>
      <c r="O1186">
        <v>8300</v>
      </c>
    </row>
    <row r="1187" spans="13:15" x14ac:dyDescent="0.4">
      <c r="M1187" t="s">
        <v>873</v>
      </c>
      <c r="N1187" t="s">
        <v>431</v>
      </c>
      <c r="O1187">
        <v>8000</v>
      </c>
    </row>
    <row r="1188" spans="13:15" x14ac:dyDescent="0.4">
      <c r="M1188" t="s">
        <v>873</v>
      </c>
      <c r="N1188" t="s">
        <v>432</v>
      </c>
      <c r="O1188">
        <v>5600</v>
      </c>
    </row>
    <row r="1189" spans="13:15" x14ac:dyDescent="0.4">
      <c r="M1189" t="s">
        <v>873</v>
      </c>
      <c r="N1189" t="s">
        <v>433</v>
      </c>
      <c r="O1189">
        <v>5800</v>
      </c>
    </row>
    <row r="1190" spans="13:15" x14ac:dyDescent="0.4">
      <c r="M1190" t="s">
        <v>873</v>
      </c>
      <c r="N1190" t="s">
        <v>434</v>
      </c>
      <c r="O1190">
        <v>5900</v>
      </c>
    </row>
    <row r="1191" spans="13:15" x14ac:dyDescent="0.4">
      <c r="M1191" t="s">
        <v>873</v>
      </c>
      <c r="N1191" t="s">
        <v>435</v>
      </c>
      <c r="O1191">
        <v>5800</v>
      </c>
    </row>
    <row r="1192" spans="13:15" x14ac:dyDescent="0.4">
      <c r="M1192" t="s">
        <v>873</v>
      </c>
      <c r="N1192" t="s">
        <v>436</v>
      </c>
      <c r="O1192">
        <v>3300</v>
      </c>
    </row>
    <row r="1193" spans="13:15" x14ac:dyDescent="0.4">
      <c r="M1193" t="s">
        <v>873</v>
      </c>
      <c r="N1193" t="s">
        <v>437</v>
      </c>
      <c r="O1193">
        <v>7000</v>
      </c>
    </row>
    <row r="1194" spans="13:15" x14ac:dyDescent="0.4">
      <c r="M1194" t="s">
        <v>873</v>
      </c>
      <c r="N1194" t="s">
        <v>438</v>
      </c>
      <c r="O1194">
        <v>6700</v>
      </c>
    </row>
    <row r="1195" spans="13:15" x14ac:dyDescent="0.4">
      <c r="M1195" t="s">
        <v>873</v>
      </c>
      <c r="N1195" t="s">
        <v>439</v>
      </c>
      <c r="O1195">
        <v>7000</v>
      </c>
    </row>
    <row r="1196" spans="13:15" x14ac:dyDescent="0.4">
      <c r="M1196" t="s">
        <v>873</v>
      </c>
      <c r="N1196" t="s">
        <v>440</v>
      </c>
      <c r="O1196">
        <v>5900</v>
      </c>
    </row>
    <row r="1197" spans="13:15" x14ac:dyDescent="0.4">
      <c r="M1197" t="s">
        <v>873</v>
      </c>
      <c r="N1197" t="s">
        <v>441</v>
      </c>
      <c r="O1197">
        <v>11600</v>
      </c>
    </row>
    <row r="1198" spans="13:15" x14ac:dyDescent="0.4">
      <c r="M1198" t="s">
        <v>873</v>
      </c>
      <c r="N1198" t="s">
        <v>442</v>
      </c>
      <c r="O1198">
        <v>9300</v>
      </c>
    </row>
    <row r="1199" spans="13:15" x14ac:dyDescent="0.4">
      <c r="M1199" t="s">
        <v>873</v>
      </c>
      <c r="N1199" t="s">
        <v>443</v>
      </c>
      <c r="O1199">
        <v>9800</v>
      </c>
    </row>
    <row r="1200" spans="13:15" x14ac:dyDescent="0.4">
      <c r="M1200" t="s">
        <v>873</v>
      </c>
      <c r="N1200" t="s">
        <v>444</v>
      </c>
      <c r="O1200">
        <v>6300</v>
      </c>
    </row>
    <row r="1201" spans="13:15" x14ac:dyDescent="0.4">
      <c r="M1201" t="s">
        <v>873</v>
      </c>
      <c r="N1201" t="s">
        <v>445</v>
      </c>
      <c r="O1201">
        <v>11100</v>
      </c>
    </row>
    <row r="1202" spans="13:15" x14ac:dyDescent="0.4">
      <c r="M1202" t="s">
        <v>873</v>
      </c>
      <c r="N1202" t="s">
        <v>446</v>
      </c>
      <c r="O1202">
        <v>5100</v>
      </c>
    </row>
    <row r="1203" spans="13:15" x14ac:dyDescent="0.4">
      <c r="M1203" t="s">
        <v>873</v>
      </c>
      <c r="N1203" t="s">
        <v>447</v>
      </c>
      <c r="O1203">
        <v>6100</v>
      </c>
    </row>
    <row r="1204" spans="13:15" x14ac:dyDescent="0.4">
      <c r="M1204" t="s">
        <v>873</v>
      </c>
      <c r="N1204" t="s">
        <v>448</v>
      </c>
      <c r="O1204">
        <v>11000</v>
      </c>
    </row>
    <row r="1205" spans="13:15" x14ac:dyDescent="0.4">
      <c r="M1205" t="s">
        <v>873</v>
      </c>
      <c r="N1205" t="s">
        <v>449</v>
      </c>
      <c r="O1205">
        <v>10200</v>
      </c>
    </row>
    <row r="1206" spans="13:15" x14ac:dyDescent="0.4">
      <c r="M1206" t="s">
        <v>873</v>
      </c>
      <c r="N1206" t="s">
        <v>450</v>
      </c>
      <c r="O1206">
        <v>2600</v>
      </c>
    </row>
    <row r="1207" spans="13:15" x14ac:dyDescent="0.4">
      <c r="M1207" t="s">
        <v>873</v>
      </c>
      <c r="N1207" t="s">
        <v>451</v>
      </c>
      <c r="O1207">
        <v>5600</v>
      </c>
    </row>
    <row r="1208" spans="13:15" x14ac:dyDescent="0.4">
      <c r="M1208" t="s">
        <v>873</v>
      </c>
      <c r="N1208" t="s">
        <v>452</v>
      </c>
      <c r="O1208">
        <v>9400</v>
      </c>
    </row>
    <row r="1209" spans="13:15" x14ac:dyDescent="0.4">
      <c r="M1209" t="s">
        <v>873</v>
      </c>
      <c r="N1209" t="s">
        <v>453</v>
      </c>
      <c r="O1209">
        <v>15300</v>
      </c>
    </row>
    <row r="1210" spans="13:15" x14ac:dyDescent="0.4">
      <c r="M1210" t="s">
        <v>873</v>
      </c>
      <c r="N1210" t="s">
        <v>454</v>
      </c>
      <c r="O1210">
        <v>8100</v>
      </c>
    </row>
    <row r="1211" spans="13:15" x14ac:dyDescent="0.4">
      <c r="M1211" t="s">
        <v>873</v>
      </c>
      <c r="N1211" t="s">
        <v>455</v>
      </c>
      <c r="O1211">
        <v>14500</v>
      </c>
    </row>
    <row r="1212" spans="13:15" x14ac:dyDescent="0.4">
      <c r="M1212" t="s">
        <v>873</v>
      </c>
      <c r="N1212" t="s">
        <v>456</v>
      </c>
      <c r="O1212">
        <v>3200</v>
      </c>
    </row>
    <row r="1213" spans="13:15" x14ac:dyDescent="0.4">
      <c r="M1213" t="s">
        <v>873</v>
      </c>
      <c r="N1213" t="s">
        <v>457</v>
      </c>
      <c r="O1213">
        <v>25400</v>
      </c>
    </row>
    <row r="1214" spans="13:15" x14ac:dyDescent="0.4">
      <c r="M1214" t="s">
        <v>873</v>
      </c>
      <c r="N1214" t="s">
        <v>458</v>
      </c>
      <c r="O1214">
        <v>8900</v>
      </c>
    </row>
    <row r="1215" spans="13:15" x14ac:dyDescent="0.4">
      <c r="M1215" t="s">
        <v>873</v>
      </c>
      <c r="N1215" t="s">
        <v>459</v>
      </c>
      <c r="O1215">
        <v>22500</v>
      </c>
    </row>
    <row r="1216" spans="13:15" x14ac:dyDescent="0.4">
      <c r="M1216" t="s">
        <v>873</v>
      </c>
      <c r="N1216" t="s">
        <v>460</v>
      </c>
      <c r="O1216">
        <v>10900</v>
      </c>
    </row>
    <row r="1217" spans="13:15" x14ac:dyDescent="0.4">
      <c r="M1217" t="s">
        <v>873</v>
      </c>
      <c r="N1217" t="s">
        <v>461</v>
      </c>
      <c r="O1217">
        <v>13100</v>
      </c>
    </row>
    <row r="1218" spans="13:15" x14ac:dyDescent="0.4">
      <c r="M1218" t="s">
        <v>873</v>
      </c>
      <c r="N1218" t="s">
        <v>462</v>
      </c>
      <c r="O1218">
        <v>6900</v>
      </c>
    </row>
    <row r="1219" spans="13:15" x14ac:dyDescent="0.4">
      <c r="M1219" t="s">
        <v>873</v>
      </c>
      <c r="N1219" t="s">
        <v>463</v>
      </c>
      <c r="O1219">
        <v>4700</v>
      </c>
    </row>
    <row r="1220" spans="13:15" x14ac:dyDescent="0.4">
      <c r="M1220" t="s">
        <v>873</v>
      </c>
      <c r="N1220" t="s">
        <v>464</v>
      </c>
      <c r="O1220">
        <v>4900</v>
      </c>
    </row>
    <row r="1221" spans="13:15" x14ac:dyDescent="0.4">
      <c r="M1221" t="s">
        <v>873</v>
      </c>
      <c r="N1221" t="s">
        <v>465</v>
      </c>
      <c r="O1221">
        <v>8900</v>
      </c>
    </row>
    <row r="1222" spans="13:15" x14ac:dyDescent="0.4">
      <c r="M1222" t="s">
        <v>873</v>
      </c>
      <c r="N1222" t="s">
        <v>466</v>
      </c>
      <c r="O1222">
        <v>4500</v>
      </c>
    </row>
    <row r="1223" spans="13:15" x14ac:dyDescent="0.4">
      <c r="M1223" t="s">
        <v>873</v>
      </c>
      <c r="N1223" t="s">
        <v>467</v>
      </c>
      <c r="O1223">
        <v>4000</v>
      </c>
    </row>
    <row r="1224" spans="13:15" x14ac:dyDescent="0.4">
      <c r="M1224" t="s">
        <v>873</v>
      </c>
      <c r="N1224" t="s">
        <v>468</v>
      </c>
      <c r="O1224">
        <v>9400</v>
      </c>
    </row>
    <row r="1225" spans="13:15" x14ac:dyDescent="0.4">
      <c r="M1225" t="s">
        <v>873</v>
      </c>
      <c r="N1225" t="s">
        <v>469</v>
      </c>
      <c r="O1225">
        <v>10500</v>
      </c>
    </row>
    <row r="1226" spans="13:15" x14ac:dyDescent="0.4">
      <c r="M1226" t="s">
        <v>873</v>
      </c>
      <c r="N1226" t="s">
        <v>470</v>
      </c>
      <c r="O1226">
        <v>7500</v>
      </c>
    </row>
    <row r="1227" spans="13:15" x14ac:dyDescent="0.4">
      <c r="M1227" t="s">
        <v>873</v>
      </c>
      <c r="N1227" t="s">
        <v>471</v>
      </c>
      <c r="O1227">
        <v>4800</v>
      </c>
    </row>
    <row r="1228" spans="13:15" x14ac:dyDescent="0.4">
      <c r="M1228" t="s">
        <v>873</v>
      </c>
      <c r="N1228" t="s">
        <v>472</v>
      </c>
      <c r="O1228">
        <v>13000</v>
      </c>
    </row>
    <row r="1229" spans="13:15" x14ac:dyDescent="0.4">
      <c r="M1229" t="s">
        <v>873</v>
      </c>
      <c r="N1229" t="s">
        <v>473</v>
      </c>
      <c r="O1229">
        <v>8700</v>
      </c>
    </row>
    <row r="1230" spans="13:15" x14ac:dyDescent="0.4">
      <c r="M1230" t="s">
        <v>873</v>
      </c>
      <c r="N1230" t="s">
        <v>474</v>
      </c>
      <c r="O1230">
        <v>7000</v>
      </c>
    </row>
    <row r="1231" spans="13:15" x14ac:dyDescent="0.4">
      <c r="M1231" t="s">
        <v>873</v>
      </c>
      <c r="N1231" t="s">
        <v>475</v>
      </c>
      <c r="O1231">
        <v>6300</v>
      </c>
    </row>
    <row r="1232" spans="13:15" x14ac:dyDescent="0.4">
      <c r="M1232" t="s">
        <v>873</v>
      </c>
      <c r="N1232" t="s">
        <v>476</v>
      </c>
      <c r="O1232">
        <v>5400</v>
      </c>
    </row>
    <row r="1233" spans="13:15" x14ac:dyDescent="0.4">
      <c r="M1233" t="s">
        <v>873</v>
      </c>
      <c r="N1233" t="s">
        <v>477</v>
      </c>
      <c r="O1233">
        <v>11100</v>
      </c>
    </row>
    <row r="1234" spans="13:15" x14ac:dyDescent="0.4">
      <c r="M1234" t="s">
        <v>873</v>
      </c>
      <c r="N1234" t="s">
        <v>478</v>
      </c>
      <c r="O1234">
        <v>5900</v>
      </c>
    </row>
    <row r="1235" spans="13:15" x14ac:dyDescent="0.4">
      <c r="M1235" t="s">
        <v>873</v>
      </c>
      <c r="N1235" t="s">
        <v>479</v>
      </c>
      <c r="O1235">
        <v>6300</v>
      </c>
    </row>
    <row r="1236" spans="13:15" x14ac:dyDescent="0.4">
      <c r="M1236" t="s">
        <v>873</v>
      </c>
      <c r="N1236" t="s">
        <v>480</v>
      </c>
      <c r="O1236">
        <v>6200</v>
      </c>
    </row>
    <row r="1237" spans="13:15" x14ac:dyDescent="0.4">
      <c r="M1237" t="s">
        <v>873</v>
      </c>
      <c r="N1237" t="s">
        <v>481</v>
      </c>
      <c r="O1237">
        <v>5400</v>
      </c>
    </row>
    <row r="1238" spans="13:15" x14ac:dyDescent="0.4">
      <c r="M1238" t="s">
        <v>873</v>
      </c>
      <c r="N1238" t="s">
        <v>482</v>
      </c>
      <c r="O1238">
        <v>3900</v>
      </c>
    </row>
    <row r="1239" spans="13:15" x14ac:dyDescent="0.4">
      <c r="M1239" t="s">
        <v>873</v>
      </c>
      <c r="N1239" t="s">
        <v>483</v>
      </c>
      <c r="O1239">
        <v>7400</v>
      </c>
    </row>
    <row r="1240" spans="13:15" x14ac:dyDescent="0.4">
      <c r="M1240" t="s">
        <v>873</v>
      </c>
      <c r="N1240" t="s">
        <v>484</v>
      </c>
      <c r="O1240">
        <v>20000</v>
      </c>
    </row>
    <row r="1241" spans="13:15" x14ac:dyDescent="0.4">
      <c r="M1241" t="s">
        <v>873</v>
      </c>
      <c r="N1241" t="s">
        <v>485</v>
      </c>
      <c r="O1241">
        <v>17200</v>
      </c>
    </row>
    <row r="1242" spans="13:15" x14ac:dyDescent="0.4">
      <c r="M1242" t="s">
        <v>873</v>
      </c>
      <c r="N1242" t="s">
        <v>486</v>
      </c>
      <c r="O1242">
        <v>5700</v>
      </c>
    </row>
    <row r="1243" spans="13:15" x14ac:dyDescent="0.4">
      <c r="M1243" t="s">
        <v>873</v>
      </c>
      <c r="N1243" t="s">
        <v>487</v>
      </c>
      <c r="O1243">
        <v>8400</v>
      </c>
    </row>
    <row r="1244" spans="13:15" x14ac:dyDescent="0.4">
      <c r="M1244" t="s">
        <v>873</v>
      </c>
      <c r="N1244" t="s">
        <v>488</v>
      </c>
      <c r="O1244">
        <v>25000</v>
      </c>
    </row>
    <row r="1245" spans="13:15" x14ac:dyDescent="0.4">
      <c r="M1245" t="s">
        <v>873</v>
      </c>
      <c r="N1245" t="s">
        <v>489</v>
      </c>
      <c r="O1245">
        <v>5400</v>
      </c>
    </row>
    <row r="1246" spans="13:15" x14ac:dyDescent="0.4">
      <c r="M1246" t="s">
        <v>873</v>
      </c>
      <c r="N1246" t="s">
        <v>490</v>
      </c>
      <c r="O1246">
        <v>16100</v>
      </c>
    </row>
    <row r="1247" spans="13:15" x14ac:dyDescent="0.4">
      <c r="M1247" t="s">
        <v>873</v>
      </c>
      <c r="N1247" t="s">
        <v>491</v>
      </c>
      <c r="O1247">
        <v>7300</v>
      </c>
    </row>
    <row r="1248" spans="13:15" x14ac:dyDescent="0.4">
      <c r="M1248" t="s">
        <v>873</v>
      </c>
      <c r="N1248" t="s">
        <v>492</v>
      </c>
      <c r="O1248">
        <v>11300</v>
      </c>
    </row>
    <row r="1249" spans="13:15" x14ac:dyDescent="0.4">
      <c r="M1249" t="s">
        <v>873</v>
      </c>
      <c r="N1249" t="s">
        <v>493</v>
      </c>
      <c r="O1249">
        <v>8100</v>
      </c>
    </row>
    <row r="1250" spans="13:15" x14ac:dyDescent="0.4">
      <c r="M1250" t="s">
        <v>873</v>
      </c>
      <c r="N1250" t="s">
        <v>494</v>
      </c>
      <c r="O1250">
        <v>9600</v>
      </c>
    </row>
    <row r="1251" spans="13:15" x14ac:dyDescent="0.4">
      <c r="M1251" t="s">
        <v>873</v>
      </c>
      <c r="N1251" t="s">
        <v>495</v>
      </c>
      <c r="O1251">
        <v>3700</v>
      </c>
    </row>
    <row r="1252" spans="13:15" x14ac:dyDescent="0.4">
      <c r="M1252" t="s">
        <v>873</v>
      </c>
      <c r="N1252" t="s">
        <v>496</v>
      </c>
      <c r="O1252">
        <v>4100</v>
      </c>
    </row>
    <row r="1253" spans="13:15" x14ac:dyDescent="0.4">
      <c r="M1253" t="s">
        <v>873</v>
      </c>
      <c r="N1253" t="s">
        <v>497</v>
      </c>
      <c r="O1253">
        <v>7300</v>
      </c>
    </row>
    <row r="1254" spans="13:15" x14ac:dyDescent="0.4">
      <c r="M1254" t="s">
        <v>873</v>
      </c>
      <c r="N1254" t="s">
        <v>498</v>
      </c>
      <c r="O1254">
        <v>6500</v>
      </c>
    </row>
    <row r="1255" spans="13:15" x14ac:dyDescent="0.4">
      <c r="M1255" t="s">
        <v>873</v>
      </c>
      <c r="N1255" t="s">
        <v>499</v>
      </c>
      <c r="O1255">
        <v>8000</v>
      </c>
    </row>
    <row r="1256" spans="13:15" x14ac:dyDescent="0.4">
      <c r="M1256" t="s">
        <v>873</v>
      </c>
      <c r="N1256" t="s">
        <v>500</v>
      </c>
      <c r="O1256">
        <v>6600</v>
      </c>
    </row>
    <row r="1257" spans="13:15" x14ac:dyDescent="0.4">
      <c r="M1257" t="s">
        <v>873</v>
      </c>
      <c r="N1257" t="s">
        <v>501</v>
      </c>
      <c r="O1257">
        <v>5800</v>
      </c>
    </row>
    <row r="1258" spans="13:15" x14ac:dyDescent="0.4">
      <c r="M1258" t="s">
        <v>873</v>
      </c>
      <c r="N1258" t="s">
        <v>502</v>
      </c>
      <c r="O1258">
        <v>7200</v>
      </c>
    </row>
    <row r="1259" spans="13:15" x14ac:dyDescent="0.4">
      <c r="M1259" t="s">
        <v>873</v>
      </c>
      <c r="N1259" t="s">
        <v>503</v>
      </c>
      <c r="O1259">
        <v>5700</v>
      </c>
    </row>
    <row r="1260" spans="13:15" x14ac:dyDescent="0.4">
      <c r="M1260" t="s">
        <v>873</v>
      </c>
      <c r="N1260" t="s">
        <v>504</v>
      </c>
      <c r="O1260">
        <v>12600</v>
      </c>
    </row>
    <row r="1261" spans="13:15" x14ac:dyDescent="0.4">
      <c r="M1261" t="s">
        <v>873</v>
      </c>
      <c r="N1261" t="s">
        <v>505</v>
      </c>
      <c r="O1261">
        <v>6900</v>
      </c>
    </row>
    <row r="1262" spans="13:15" x14ac:dyDescent="0.4">
      <c r="M1262" t="s">
        <v>873</v>
      </c>
      <c r="N1262" t="s">
        <v>506</v>
      </c>
      <c r="O1262">
        <v>4800</v>
      </c>
    </row>
    <row r="1263" spans="13:15" x14ac:dyDescent="0.4">
      <c r="M1263" t="s">
        <v>873</v>
      </c>
      <c r="N1263" t="s">
        <v>507</v>
      </c>
      <c r="O1263">
        <v>10100</v>
      </c>
    </row>
    <row r="1264" spans="13:15" x14ac:dyDescent="0.4">
      <c r="M1264" t="s">
        <v>873</v>
      </c>
      <c r="N1264" t="s">
        <v>508</v>
      </c>
      <c r="O1264">
        <v>6000</v>
      </c>
    </row>
    <row r="1265" spans="13:15" x14ac:dyDescent="0.4">
      <c r="M1265" t="s">
        <v>873</v>
      </c>
      <c r="N1265" t="s">
        <v>509</v>
      </c>
      <c r="O1265">
        <v>6800</v>
      </c>
    </row>
    <row r="1266" spans="13:15" x14ac:dyDescent="0.4">
      <c r="M1266" t="s">
        <v>873</v>
      </c>
      <c r="N1266" t="s">
        <v>510</v>
      </c>
      <c r="O1266">
        <v>6600</v>
      </c>
    </row>
    <row r="1267" spans="13:15" x14ac:dyDescent="0.4">
      <c r="M1267" t="s">
        <v>873</v>
      </c>
      <c r="N1267" t="s">
        <v>511</v>
      </c>
      <c r="O1267">
        <v>5000</v>
      </c>
    </row>
    <row r="1268" spans="13:15" x14ac:dyDescent="0.4">
      <c r="M1268" t="s">
        <v>873</v>
      </c>
      <c r="N1268" t="s">
        <v>512</v>
      </c>
      <c r="O1268">
        <v>14400</v>
      </c>
    </row>
    <row r="1269" spans="13:15" x14ac:dyDescent="0.4">
      <c r="M1269" t="s">
        <v>873</v>
      </c>
      <c r="N1269" t="s">
        <v>513</v>
      </c>
      <c r="O1269">
        <v>7800</v>
      </c>
    </row>
    <row r="1270" spans="13:15" x14ac:dyDescent="0.4">
      <c r="M1270" t="s">
        <v>873</v>
      </c>
      <c r="N1270" t="s">
        <v>514</v>
      </c>
      <c r="O1270">
        <v>9700</v>
      </c>
    </row>
    <row r="1271" spans="13:15" x14ac:dyDescent="0.4">
      <c r="M1271" t="s">
        <v>873</v>
      </c>
      <c r="N1271" t="s">
        <v>515</v>
      </c>
      <c r="O1271">
        <v>9900</v>
      </c>
    </row>
    <row r="1272" spans="13:15" x14ac:dyDescent="0.4">
      <c r="M1272" t="s">
        <v>873</v>
      </c>
      <c r="N1272" t="s">
        <v>516</v>
      </c>
      <c r="O1272">
        <v>8300</v>
      </c>
    </row>
    <row r="1273" spans="13:15" x14ac:dyDescent="0.4">
      <c r="M1273" t="s">
        <v>873</v>
      </c>
      <c r="N1273" t="s">
        <v>517</v>
      </c>
      <c r="O1273">
        <v>12400</v>
      </c>
    </row>
    <row r="1274" spans="13:15" x14ac:dyDescent="0.4">
      <c r="M1274" t="s">
        <v>873</v>
      </c>
      <c r="N1274" t="s">
        <v>518</v>
      </c>
      <c r="O1274">
        <v>4600</v>
      </c>
    </row>
    <row r="1275" spans="13:15" x14ac:dyDescent="0.4">
      <c r="M1275" t="s">
        <v>873</v>
      </c>
      <c r="N1275" t="s">
        <v>519</v>
      </c>
      <c r="O1275">
        <v>19100</v>
      </c>
    </row>
    <row r="1276" spans="13:15" x14ac:dyDescent="0.4">
      <c r="M1276" t="s">
        <v>873</v>
      </c>
      <c r="N1276" t="s">
        <v>520</v>
      </c>
      <c r="O1276">
        <v>5200</v>
      </c>
    </row>
    <row r="1277" spans="13:15" x14ac:dyDescent="0.4">
      <c r="M1277" t="s">
        <v>873</v>
      </c>
      <c r="N1277" t="s">
        <v>521</v>
      </c>
      <c r="O1277">
        <v>12400</v>
      </c>
    </row>
    <row r="1278" spans="13:15" x14ac:dyDescent="0.4">
      <c r="M1278" t="s">
        <v>873</v>
      </c>
      <c r="N1278" t="s">
        <v>522</v>
      </c>
      <c r="O1278">
        <v>4300</v>
      </c>
    </row>
    <row r="1279" spans="13:15" x14ac:dyDescent="0.4">
      <c r="M1279" t="s">
        <v>873</v>
      </c>
      <c r="N1279" t="s">
        <v>523</v>
      </c>
      <c r="O1279">
        <v>9100</v>
      </c>
    </row>
    <row r="1280" spans="13:15" x14ac:dyDescent="0.4">
      <c r="M1280" t="s">
        <v>873</v>
      </c>
      <c r="N1280" t="s">
        <v>524</v>
      </c>
      <c r="O1280">
        <v>30900</v>
      </c>
    </row>
    <row r="1281" spans="13:15" x14ac:dyDescent="0.4">
      <c r="M1281" t="s">
        <v>873</v>
      </c>
      <c r="N1281" t="s">
        <v>525</v>
      </c>
      <c r="O1281">
        <v>8400</v>
      </c>
    </row>
    <row r="1282" spans="13:15" x14ac:dyDescent="0.4">
      <c r="M1282" t="s">
        <v>873</v>
      </c>
      <c r="N1282" t="s">
        <v>526</v>
      </c>
      <c r="O1282">
        <v>6700</v>
      </c>
    </row>
    <row r="1283" spans="13:15" x14ac:dyDescent="0.4">
      <c r="M1283" t="s">
        <v>873</v>
      </c>
      <c r="N1283" t="s">
        <v>527</v>
      </c>
      <c r="O1283">
        <v>10900</v>
      </c>
    </row>
    <row r="1284" spans="13:15" x14ac:dyDescent="0.4">
      <c r="M1284" t="s">
        <v>873</v>
      </c>
      <c r="N1284" t="s">
        <v>528</v>
      </c>
      <c r="O1284">
        <v>8400</v>
      </c>
    </row>
    <row r="1285" spans="13:15" x14ac:dyDescent="0.4">
      <c r="M1285" t="s">
        <v>873</v>
      </c>
      <c r="N1285" t="s">
        <v>529</v>
      </c>
      <c r="O1285">
        <v>18100</v>
      </c>
    </row>
    <row r="1286" spans="13:15" x14ac:dyDescent="0.4">
      <c r="M1286" t="s">
        <v>873</v>
      </c>
      <c r="N1286" t="s">
        <v>530</v>
      </c>
      <c r="O1286">
        <v>5000</v>
      </c>
    </row>
    <row r="1287" spans="13:15" x14ac:dyDescent="0.4">
      <c r="M1287" t="s">
        <v>873</v>
      </c>
      <c r="N1287" t="s">
        <v>531</v>
      </c>
      <c r="O1287">
        <v>5700</v>
      </c>
    </row>
    <row r="1288" spans="13:15" x14ac:dyDescent="0.4">
      <c r="M1288" t="s">
        <v>873</v>
      </c>
      <c r="N1288" t="s">
        <v>532</v>
      </c>
      <c r="O1288">
        <v>9200</v>
      </c>
    </row>
    <row r="1289" spans="13:15" x14ac:dyDescent="0.4">
      <c r="M1289" t="s">
        <v>873</v>
      </c>
      <c r="N1289" t="s">
        <v>533</v>
      </c>
      <c r="O1289">
        <v>10100</v>
      </c>
    </row>
    <row r="1290" spans="13:15" x14ac:dyDescent="0.4">
      <c r="M1290" t="s">
        <v>873</v>
      </c>
      <c r="N1290" t="s">
        <v>534</v>
      </c>
      <c r="O1290">
        <v>5500</v>
      </c>
    </row>
    <row r="1291" spans="13:15" x14ac:dyDescent="0.4">
      <c r="M1291" t="s">
        <v>873</v>
      </c>
      <c r="N1291" t="s">
        <v>535</v>
      </c>
      <c r="O1291">
        <v>9000</v>
      </c>
    </row>
    <row r="1292" spans="13:15" x14ac:dyDescent="0.4">
      <c r="M1292" t="s">
        <v>873</v>
      </c>
      <c r="N1292" t="s">
        <v>536</v>
      </c>
      <c r="O1292">
        <v>11400</v>
      </c>
    </row>
    <row r="1293" spans="13:15" x14ac:dyDescent="0.4">
      <c r="M1293" t="s">
        <v>873</v>
      </c>
      <c r="N1293" t="s">
        <v>537</v>
      </c>
      <c r="O1293">
        <v>3600</v>
      </c>
    </row>
    <row r="1294" spans="13:15" x14ac:dyDescent="0.4">
      <c r="M1294" t="s">
        <v>873</v>
      </c>
      <c r="N1294" t="s">
        <v>538</v>
      </c>
      <c r="O1294">
        <v>9100</v>
      </c>
    </row>
    <row r="1295" spans="13:15" x14ac:dyDescent="0.4">
      <c r="M1295" t="s">
        <v>873</v>
      </c>
      <c r="N1295" t="s">
        <v>539</v>
      </c>
      <c r="O1295">
        <v>15100</v>
      </c>
    </row>
    <row r="1296" spans="13:15" x14ac:dyDescent="0.4">
      <c r="M1296" t="s">
        <v>873</v>
      </c>
      <c r="N1296" t="s">
        <v>540</v>
      </c>
      <c r="O1296">
        <v>5700</v>
      </c>
    </row>
    <row r="1297" spans="13:15" x14ac:dyDescent="0.4">
      <c r="M1297" t="s">
        <v>873</v>
      </c>
      <c r="N1297" t="s">
        <v>541</v>
      </c>
      <c r="O1297">
        <v>8000</v>
      </c>
    </row>
    <row r="1298" spans="13:15" x14ac:dyDescent="0.4">
      <c r="M1298" t="s">
        <v>873</v>
      </c>
      <c r="N1298" t="s">
        <v>542</v>
      </c>
      <c r="O1298">
        <v>6300</v>
      </c>
    </row>
    <row r="1299" spans="13:15" x14ac:dyDescent="0.4">
      <c r="M1299" t="s">
        <v>873</v>
      </c>
      <c r="N1299" t="s">
        <v>543</v>
      </c>
      <c r="O1299">
        <v>2300</v>
      </c>
    </row>
    <row r="1300" spans="13:15" x14ac:dyDescent="0.4">
      <c r="M1300" t="s">
        <v>873</v>
      </c>
      <c r="N1300" t="s">
        <v>544</v>
      </c>
      <c r="O1300">
        <v>18600</v>
      </c>
    </row>
    <row r="1301" spans="13:15" x14ac:dyDescent="0.4">
      <c r="M1301" t="s">
        <v>873</v>
      </c>
      <c r="N1301" t="s">
        <v>727</v>
      </c>
      <c r="O1301">
        <v>13900</v>
      </c>
    </row>
    <row r="1302" spans="13:15" x14ac:dyDescent="0.4">
      <c r="M1302" t="s">
        <v>873</v>
      </c>
      <c r="N1302" t="s">
        <v>728</v>
      </c>
      <c r="O1302">
        <v>11700</v>
      </c>
    </row>
    <row r="1303" spans="13:15" x14ac:dyDescent="0.4">
      <c r="M1303" t="s">
        <v>873</v>
      </c>
      <c r="N1303" t="s">
        <v>729</v>
      </c>
      <c r="O1303">
        <v>5000</v>
      </c>
    </row>
    <row r="1304" spans="13:15" x14ac:dyDescent="0.4">
      <c r="M1304" t="s">
        <v>873</v>
      </c>
      <c r="N1304" t="s">
        <v>730</v>
      </c>
      <c r="O1304">
        <v>7300</v>
      </c>
    </row>
    <row r="1305" spans="13:15" x14ac:dyDescent="0.4">
      <c r="M1305" t="s">
        <v>873</v>
      </c>
      <c r="N1305" t="s">
        <v>731</v>
      </c>
      <c r="O1305">
        <v>26100</v>
      </c>
    </row>
    <row r="1306" spans="13:15" x14ac:dyDescent="0.4">
      <c r="M1306" t="s">
        <v>873</v>
      </c>
      <c r="N1306" t="s">
        <v>732</v>
      </c>
      <c r="O1306">
        <v>6500</v>
      </c>
    </row>
    <row r="1307" spans="13:15" x14ac:dyDescent="0.4">
      <c r="M1307" t="s">
        <v>873</v>
      </c>
      <c r="N1307" t="s">
        <v>733</v>
      </c>
      <c r="O1307">
        <v>7800</v>
      </c>
    </row>
    <row r="1308" spans="13:15" x14ac:dyDescent="0.4">
      <c r="M1308" t="s">
        <v>873</v>
      </c>
      <c r="N1308" t="s">
        <v>734</v>
      </c>
      <c r="O1308">
        <v>7300</v>
      </c>
    </row>
    <row r="1309" spans="13:15" x14ac:dyDescent="0.4">
      <c r="M1309" t="s">
        <v>873</v>
      </c>
      <c r="N1309" t="s">
        <v>735</v>
      </c>
      <c r="O1309">
        <v>3500</v>
      </c>
    </row>
    <row r="1310" spans="13:15" x14ac:dyDescent="0.4">
      <c r="M1310" t="s">
        <v>873</v>
      </c>
      <c r="N1310" t="s">
        <v>736</v>
      </c>
      <c r="O1310">
        <v>8900</v>
      </c>
    </row>
    <row r="1311" spans="13:15" x14ac:dyDescent="0.4">
      <c r="M1311" t="s">
        <v>873</v>
      </c>
      <c r="N1311" t="s">
        <v>737</v>
      </c>
      <c r="O1311">
        <v>6400</v>
      </c>
    </row>
    <row r="1312" spans="13:15" x14ac:dyDescent="0.4">
      <c r="M1312" t="s">
        <v>873</v>
      </c>
      <c r="N1312" t="s">
        <v>738</v>
      </c>
      <c r="O1312">
        <v>12300</v>
      </c>
    </row>
    <row r="1313" spans="13:15" x14ac:dyDescent="0.4">
      <c r="M1313" t="s">
        <v>873</v>
      </c>
      <c r="N1313" t="s">
        <v>739</v>
      </c>
      <c r="O1313">
        <v>5600</v>
      </c>
    </row>
    <row r="1314" spans="13:15" x14ac:dyDescent="0.4">
      <c r="M1314" t="s">
        <v>873</v>
      </c>
      <c r="N1314" t="s">
        <v>740</v>
      </c>
      <c r="O1314">
        <v>11000</v>
      </c>
    </row>
    <row r="1315" spans="13:15" x14ac:dyDescent="0.4">
      <c r="M1315" t="s">
        <v>873</v>
      </c>
      <c r="N1315" t="s">
        <v>741</v>
      </c>
      <c r="O1315">
        <v>12800</v>
      </c>
    </row>
    <row r="1316" spans="13:15" x14ac:dyDescent="0.4">
      <c r="M1316" t="s">
        <v>873</v>
      </c>
      <c r="N1316" t="s">
        <v>742</v>
      </c>
      <c r="O1316">
        <v>21300</v>
      </c>
    </row>
    <row r="1317" spans="13:15" x14ac:dyDescent="0.4">
      <c r="M1317" t="s">
        <v>873</v>
      </c>
      <c r="N1317" t="s">
        <v>743</v>
      </c>
      <c r="O1317">
        <v>12900</v>
      </c>
    </row>
    <row r="1318" spans="13:15" x14ac:dyDescent="0.4">
      <c r="M1318" t="s">
        <v>873</v>
      </c>
      <c r="N1318" t="s">
        <v>744</v>
      </c>
      <c r="O1318">
        <v>9600</v>
      </c>
    </row>
    <row r="1319" spans="13:15" x14ac:dyDescent="0.4">
      <c r="M1319" t="s">
        <v>873</v>
      </c>
      <c r="N1319" t="s">
        <v>745</v>
      </c>
      <c r="O1319">
        <v>15200</v>
      </c>
    </row>
    <row r="1320" spans="13:15" x14ac:dyDescent="0.4">
      <c r="M1320" t="s">
        <v>873</v>
      </c>
      <c r="N1320" t="s">
        <v>746</v>
      </c>
      <c r="O1320">
        <v>13800</v>
      </c>
    </row>
    <row r="1321" spans="13:15" x14ac:dyDescent="0.4">
      <c r="M1321" t="s">
        <v>873</v>
      </c>
      <c r="N1321" t="s">
        <v>747</v>
      </c>
      <c r="O1321">
        <v>19900</v>
      </c>
    </row>
    <row r="1322" spans="13:15" x14ac:dyDescent="0.4">
      <c r="M1322" t="s">
        <v>873</v>
      </c>
      <c r="N1322" t="s">
        <v>748</v>
      </c>
      <c r="O1322">
        <v>7900</v>
      </c>
    </row>
    <row r="1323" spans="13:15" x14ac:dyDescent="0.4">
      <c r="M1323" t="s">
        <v>873</v>
      </c>
      <c r="N1323" t="s">
        <v>749</v>
      </c>
      <c r="O1323">
        <v>17100</v>
      </c>
    </row>
    <row r="1324" spans="13:15" x14ac:dyDescent="0.4">
      <c r="M1324" t="s">
        <v>873</v>
      </c>
      <c r="N1324" t="s">
        <v>750</v>
      </c>
      <c r="O1324">
        <v>17900</v>
      </c>
    </row>
    <row r="1325" spans="13:15" x14ac:dyDescent="0.4">
      <c r="M1325" t="s">
        <v>873</v>
      </c>
      <c r="N1325" t="s">
        <v>751</v>
      </c>
      <c r="O1325">
        <v>0</v>
      </c>
    </row>
    <row r="1326" spans="13:15" x14ac:dyDescent="0.4">
      <c r="M1326" t="s">
        <v>873</v>
      </c>
      <c r="N1326" t="s">
        <v>752</v>
      </c>
      <c r="O1326">
        <v>0</v>
      </c>
    </row>
    <row r="1327" spans="13:15" x14ac:dyDescent="0.4">
      <c r="M1327" t="s">
        <v>873</v>
      </c>
      <c r="N1327" t="s">
        <v>753</v>
      </c>
      <c r="O1327">
        <v>0</v>
      </c>
    </row>
    <row r="1328" spans="13:15" x14ac:dyDescent="0.4">
      <c r="M1328" t="s">
        <v>873</v>
      </c>
      <c r="N1328" t="s">
        <v>754</v>
      </c>
      <c r="O1328">
        <v>0</v>
      </c>
    </row>
    <row r="1329" spans="13:15" x14ac:dyDescent="0.4">
      <c r="M1329" t="s">
        <v>873</v>
      </c>
      <c r="N1329" t="s">
        <v>755</v>
      </c>
      <c r="O1329">
        <v>0</v>
      </c>
    </row>
    <row r="1330" spans="13:15" x14ac:dyDescent="0.4">
      <c r="M1330" t="s">
        <v>873</v>
      </c>
      <c r="N1330" t="s">
        <v>756</v>
      </c>
      <c r="O1330">
        <v>175900</v>
      </c>
    </row>
    <row r="1331" spans="13:15" x14ac:dyDescent="0.4">
      <c r="M1331" t="s">
        <v>875</v>
      </c>
      <c r="N1331" t="s">
        <v>545</v>
      </c>
      <c r="O1331">
        <v>285500</v>
      </c>
    </row>
    <row r="1332" spans="13:15" x14ac:dyDescent="0.4">
      <c r="M1332" t="s">
        <v>875</v>
      </c>
      <c r="N1332" t="s">
        <v>546</v>
      </c>
      <c r="O1332">
        <v>139800</v>
      </c>
    </row>
    <row r="1333" spans="13:15" x14ac:dyDescent="0.4">
      <c r="M1333" t="s">
        <v>875</v>
      </c>
      <c r="N1333" t="s">
        <v>547</v>
      </c>
      <c r="O1333">
        <v>88100</v>
      </c>
    </row>
    <row r="1334" spans="13:15" x14ac:dyDescent="0.4">
      <c r="M1334" t="s">
        <v>875</v>
      </c>
      <c r="N1334" t="s">
        <v>548</v>
      </c>
      <c r="O1334">
        <v>48500</v>
      </c>
    </row>
    <row r="1335" spans="13:15" x14ac:dyDescent="0.4">
      <c r="M1335" t="s">
        <v>875</v>
      </c>
      <c r="N1335" t="s">
        <v>549</v>
      </c>
      <c r="O1335">
        <v>42400</v>
      </c>
    </row>
    <row r="1336" spans="13:15" x14ac:dyDescent="0.4">
      <c r="M1336" t="s">
        <v>875</v>
      </c>
      <c r="N1336" t="s">
        <v>550</v>
      </c>
      <c r="O1336">
        <v>70300</v>
      </c>
    </row>
    <row r="1337" spans="13:15" x14ac:dyDescent="0.4">
      <c r="M1337" t="s">
        <v>875</v>
      </c>
      <c r="N1337" t="s">
        <v>551</v>
      </c>
      <c r="O1337">
        <v>39400</v>
      </c>
    </row>
    <row r="1338" spans="13:15" x14ac:dyDescent="0.4">
      <c r="M1338" t="s">
        <v>875</v>
      </c>
      <c r="N1338" t="s">
        <v>552</v>
      </c>
      <c r="O1338">
        <v>31400</v>
      </c>
    </row>
    <row r="1339" spans="13:15" x14ac:dyDescent="0.4">
      <c r="M1339" t="s">
        <v>875</v>
      </c>
      <c r="N1339" t="s">
        <v>553</v>
      </c>
      <c r="O1339">
        <v>63600</v>
      </c>
    </row>
    <row r="1340" spans="13:15" x14ac:dyDescent="0.4">
      <c r="M1340" t="s">
        <v>875</v>
      </c>
      <c r="N1340" t="s">
        <v>554</v>
      </c>
      <c r="O1340">
        <v>33300</v>
      </c>
    </row>
    <row r="1341" spans="13:15" x14ac:dyDescent="0.4">
      <c r="M1341" t="s">
        <v>875</v>
      </c>
      <c r="N1341" t="s">
        <v>555</v>
      </c>
      <c r="O1341">
        <v>42400</v>
      </c>
    </row>
    <row r="1342" spans="13:15" x14ac:dyDescent="0.4">
      <c r="M1342" t="s">
        <v>875</v>
      </c>
      <c r="N1342" t="s">
        <v>556</v>
      </c>
      <c r="O1342">
        <v>40700</v>
      </c>
    </row>
    <row r="1343" spans="13:15" x14ac:dyDescent="0.4">
      <c r="M1343" t="s">
        <v>875</v>
      </c>
      <c r="N1343" t="s">
        <v>557</v>
      </c>
      <c r="O1343">
        <v>28300</v>
      </c>
    </row>
    <row r="1344" spans="13:15" x14ac:dyDescent="0.4">
      <c r="M1344" t="s">
        <v>875</v>
      </c>
      <c r="N1344" t="s">
        <v>558</v>
      </c>
      <c r="O1344">
        <v>60300</v>
      </c>
    </row>
    <row r="1345" spans="13:15" x14ac:dyDescent="0.4">
      <c r="M1345" t="s">
        <v>875</v>
      </c>
      <c r="N1345" t="s">
        <v>559</v>
      </c>
      <c r="O1345">
        <v>17400</v>
      </c>
    </row>
    <row r="1346" spans="13:15" x14ac:dyDescent="0.4">
      <c r="M1346" t="s">
        <v>875</v>
      </c>
      <c r="N1346" t="s">
        <v>560</v>
      </c>
      <c r="O1346">
        <v>60100</v>
      </c>
    </row>
    <row r="1347" spans="13:15" x14ac:dyDescent="0.4">
      <c r="M1347" t="s">
        <v>875</v>
      </c>
      <c r="N1347" t="s">
        <v>561</v>
      </c>
      <c r="O1347">
        <v>56800</v>
      </c>
    </row>
    <row r="1348" spans="13:15" x14ac:dyDescent="0.4">
      <c r="M1348" t="s">
        <v>875</v>
      </c>
      <c r="N1348" t="s">
        <v>562</v>
      </c>
      <c r="O1348">
        <v>36100</v>
      </c>
    </row>
    <row r="1349" spans="13:15" x14ac:dyDescent="0.4">
      <c r="M1349" t="s">
        <v>875</v>
      </c>
      <c r="N1349" t="s">
        <v>563</v>
      </c>
      <c r="O1349">
        <v>25000</v>
      </c>
    </row>
    <row r="1350" spans="13:15" x14ac:dyDescent="0.4">
      <c r="M1350" t="s">
        <v>875</v>
      </c>
      <c r="N1350" t="s">
        <v>564</v>
      </c>
      <c r="O1350">
        <v>24300</v>
      </c>
    </row>
    <row r="1351" spans="13:15" x14ac:dyDescent="0.4">
      <c r="M1351" t="s">
        <v>875</v>
      </c>
      <c r="N1351" t="s">
        <v>565</v>
      </c>
      <c r="O1351">
        <v>39000</v>
      </c>
    </row>
    <row r="1352" spans="13:15" x14ac:dyDescent="0.4">
      <c r="M1352" t="s">
        <v>875</v>
      </c>
      <c r="N1352" t="s">
        <v>566</v>
      </c>
      <c r="O1352">
        <v>34600</v>
      </c>
    </row>
    <row r="1353" spans="13:15" x14ac:dyDescent="0.4">
      <c r="M1353" t="s">
        <v>875</v>
      </c>
      <c r="N1353" t="s">
        <v>567</v>
      </c>
      <c r="O1353">
        <v>25100</v>
      </c>
    </row>
    <row r="1354" spans="13:15" x14ac:dyDescent="0.4">
      <c r="M1354" t="s">
        <v>875</v>
      </c>
      <c r="N1354" t="s">
        <v>568</v>
      </c>
      <c r="O1354">
        <v>44000</v>
      </c>
    </row>
    <row r="1355" spans="13:15" x14ac:dyDescent="0.4">
      <c r="M1355" t="s">
        <v>875</v>
      </c>
      <c r="N1355" t="s">
        <v>569</v>
      </c>
      <c r="O1355">
        <v>79500</v>
      </c>
    </row>
    <row r="1356" spans="13:15" x14ac:dyDescent="0.4">
      <c r="M1356" t="s">
        <v>875</v>
      </c>
      <c r="N1356" t="s">
        <v>570</v>
      </c>
      <c r="O1356">
        <v>95600</v>
      </c>
    </row>
    <row r="1357" spans="13:15" x14ac:dyDescent="0.4">
      <c r="M1357" t="s">
        <v>875</v>
      </c>
      <c r="N1357" t="s">
        <v>571</v>
      </c>
      <c r="O1357">
        <v>45600</v>
      </c>
    </row>
    <row r="1358" spans="13:15" x14ac:dyDescent="0.4">
      <c r="M1358" t="s">
        <v>875</v>
      </c>
      <c r="N1358" t="s">
        <v>572</v>
      </c>
      <c r="O1358">
        <v>69500</v>
      </c>
    </row>
    <row r="1359" spans="13:15" x14ac:dyDescent="0.4">
      <c r="M1359" t="s">
        <v>875</v>
      </c>
      <c r="N1359" t="s">
        <v>573</v>
      </c>
      <c r="O1359">
        <v>52600</v>
      </c>
    </row>
    <row r="1360" spans="13:15" x14ac:dyDescent="0.4">
      <c r="M1360" t="s">
        <v>875</v>
      </c>
      <c r="N1360" t="s">
        <v>574</v>
      </c>
      <c r="O1360">
        <v>37700</v>
      </c>
    </row>
    <row r="1361" spans="13:15" x14ac:dyDescent="0.4">
      <c r="M1361" t="s">
        <v>875</v>
      </c>
      <c r="N1361" t="s">
        <v>575</v>
      </c>
      <c r="O1361">
        <v>56800</v>
      </c>
    </row>
    <row r="1362" spans="13:15" x14ac:dyDescent="0.4">
      <c r="M1362" t="s">
        <v>875</v>
      </c>
      <c r="N1362" t="s">
        <v>576</v>
      </c>
      <c r="O1362">
        <v>40000</v>
      </c>
    </row>
    <row r="1363" spans="13:15" x14ac:dyDescent="0.4">
      <c r="M1363" t="s">
        <v>875</v>
      </c>
      <c r="N1363" t="s">
        <v>577</v>
      </c>
      <c r="O1363">
        <v>69800</v>
      </c>
    </row>
    <row r="1364" spans="13:15" x14ac:dyDescent="0.4">
      <c r="M1364" t="s">
        <v>875</v>
      </c>
      <c r="N1364" t="s">
        <v>578</v>
      </c>
      <c r="O1364">
        <v>44400</v>
      </c>
    </row>
    <row r="1365" spans="13:15" x14ac:dyDescent="0.4">
      <c r="M1365" t="s">
        <v>875</v>
      </c>
      <c r="N1365" t="s">
        <v>579</v>
      </c>
      <c r="O1365">
        <v>35500</v>
      </c>
    </row>
    <row r="1366" spans="13:15" x14ac:dyDescent="0.4">
      <c r="M1366" t="s">
        <v>875</v>
      </c>
      <c r="N1366" t="s">
        <v>580</v>
      </c>
      <c r="O1366">
        <v>54200</v>
      </c>
    </row>
    <row r="1367" spans="13:15" x14ac:dyDescent="0.4">
      <c r="M1367" t="s">
        <v>875</v>
      </c>
      <c r="N1367" t="s">
        <v>581</v>
      </c>
      <c r="O1367">
        <v>49800</v>
      </c>
    </row>
    <row r="1368" spans="13:15" x14ac:dyDescent="0.4">
      <c r="M1368" t="s">
        <v>875</v>
      </c>
      <c r="N1368" t="s">
        <v>582</v>
      </c>
      <c r="O1368">
        <v>26200</v>
      </c>
    </row>
    <row r="1369" spans="13:15" x14ac:dyDescent="0.4">
      <c r="M1369" t="s">
        <v>875</v>
      </c>
      <c r="N1369" t="s">
        <v>583</v>
      </c>
      <c r="O1369">
        <v>25900</v>
      </c>
    </row>
    <row r="1370" spans="13:15" x14ac:dyDescent="0.4">
      <c r="M1370" t="s">
        <v>875</v>
      </c>
      <c r="N1370" t="s">
        <v>584</v>
      </c>
      <c r="O1370">
        <v>20200</v>
      </c>
    </row>
    <row r="1371" spans="13:15" x14ac:dyDescent="0.4">
      <c r="M1371" t="s">
        <v>875</v>
      </c>
      <c r="N1371" t="s">
        <v>585</v>
      </c>
      <c r="O1371">
        <v>33600</v>
      </c>
    </row>
    <row r="1372" spans="13:15" x14ac:dyDescent="0.4">
      <c r="M1372" t="s">
        <v>875</v>
      </c>
      <c r="N1372" t="s">
        <v>586</v>
      </c>
      <c r="O1372">
        <v>28500</v>
      </c>
    </row>
    <row r="1373" spans="13:15" x14ac:dyDescent="0.4">
      <c r="M1373" t="s">
        <v>875</v>
      </c>
      <c r="N1373" t="s">
        <v>587</v>
      </c>
      <c r="O1373">
        <v>37600</v>
      </c>
    </row>
    <row r="1374" spans="13:15" x14ac:dyDescent="0.4">
      <c r="M1374" t="s">
        <v>875</v>
      </c>
      <c r="N1374" t="s">
        <v>588</v>
      </c>
      <c r="O1374">
        <v>36800</v>
      </c>
    </row>
    <row r="1375" spans="13:15" x14ac:dyDescent="0.4">
      <c r="M1375" t="s">
        <v>875</v>
      </c>
      <c r="N1375" t="s">
        <v>589</v>
      </c>
      <c r="O1375">
        <v>35200</v>
      </c>
    </row>
    <row r="1376" spans="13:15" x14ac:dyDescent="0.4">
      <c r="M1376" t="s">
        <v>875</v>
      </c>
      <c r="N1376" t="s">
        <v>590</v>
      </c>
      <c r="O1376">
        <v>24100</v>
      </c>
    </row>
    <row r="1377" spans="13:15" x14ac:dyDescent="0.4">
      <c r="M1377" t="s">
        <v>875</v>
      </c>
      <c r="N1377" t="s">
        <v>591</v>
      </c>
      <c r="O1377">
        <v>24800</v>
      </c>
    </row>
    <row r="1378" spans="13:15" x14ac:dyDescent="0.4">
      <c r="M1378" t="s">
        <v>875</v>
      </c>
      <c r="N1378" t="s">
        <v>592</v>
      </c>
      <c r="O1378">
        <v>25100</v>
      </c>
    </row>
    <row r="1379" spans="13:15" x14ac:dyDescent="0.4">
      <c r="M1379" t="s">
        <v>875</v>
      </c>
      <c r="N1379" t="s">
        <v>593</v>
      </c>
      <c r="O1379">
        <v>29600</v>
      </c>
    </row>
    <row r="1380" spans="13:15" x14ac:dyDescent="0.4">
      <c r="M1380" t="s">
        <v>875</v>
      </c>
      <c r="N1380" t="s">
        <v>594</v>
      </c>
      <c r="O1380">
        <v>39900</v>
      </c>
    </row>
    <row r="1381" spans="13:15" x14ac:dyDescent="0.4">
      <c r="M1381" t="s">
        <v>875</v>
      </c>
      <c r="N1381" t="s">
        <v>595</v>
      </c>
      <c r="O1381">
        <v>20700</v>
      </c>
    </row>
    <row r="1382" spans="13:15" x14ac:dyDescent="0.4">
      <c r="M1382" t="s">
        <v>875</v>
      </c>
      <c r="N1382" t="s">
        <v>596</v>
      </c>
      <c r="O1382">
        <v>23500</v>
      </c>
    </row>
    <row r="1383" spans="13:15" x14ac:dyDescent="0.4">
      <c r="M1383" t="s">
        <v>875</v>
      </c>
      <c r="N1383" t="s">
        <v>597</v>
      </c>
      <c r="O1383">
        <v>14000</v>
      </c>
    </row>
    <row r="1384" spans="13:15" x14ac:dyDescent="0.4">
      <c r="M1384" t="s">
        <v>875</v>
      </c>
      <c r="N1384" t="s">
        <v>598</v>
      </c>
      <c r="O1384">
        <v>34600</v>
      </c>
    </row>
    <row r="1385" spans="13:15" x14ac:dyDescent="0.4">
      <c r="M1385" t="s">
        <v>875</v>
      </c>
      <c r="N1385" t="s">
        <v>599</v>
      </c>
      <c r="O1385">
        <v>43400</v>
      </c>
    </row>
    <row r="1386" spans="13:15" x14ac:dyDescent="0.4">
      <c r="M1386" t="s">
        <v>875</v>
      </c>
      <c r="N1386" t="s">
        <v>600</v>
      </c>
      <c r="O1386">
        <v>23200</v>
      </c>
    </row>
    <row r="1387" spans="13:15" x14ac:dyDescent="0.4">
      <c r="M1387" t="s">
        <v>875</v>
      </c>
      <c r="N1387" t="s">
        <v>601</v>
      </c>
      <c r="O1387">
        <v>17400</v>
      </c>
    </row>
    <row r="1388" spans="13:15" x14ac:dyDescent="0.4">
      <c r="M1388" t="s">
        <v>875</v>
      </c>
      <c r="N1388" t="s">
        <v>602</v>
      </c>
      <c r="O1388">
        <v>17900</v>
      </c>
    </row>
    <row r="1389" spans="13:15" x14ac:dyDescent="0.4">
      <c r="M1389" t="s">
        <v>875</v>
      </c>
      <c r="N1389" t="s">
        <v>603</v>
      </c>
      <c r="O1389">
        <v>13800</v>
      </c>
    </row>
    <row r="1390" spans="13:15" x14ac:dyDescent="0.4">
      <c r="M1390" t="s">
        <v>875</v>
      </c>
      <c r="N1390" t="s">
        <v>604</v>
      </c>
      <c r="O1390">
        <v>16500</v>
      </c>
    </row>
    <row r="1391" spans="13:15" x14ac:dyDescent="0.4">
      <c r="M1391" t="s">
        <v>875</v>
      </c>
      <c r="N1391" t="s">
        <v>605</v>
      </c>
      <c r="O1391">
        <v>17200</v>
      </c>
    </row>
    <row r="1392" spans="13:15" x14ac:dyDescent="0.4">
      <c r="M1392" t="s">
        <v>875</v>
      </c>
      <c r="N1392" t="s">
        <v>606</v>
      </c>
      <c r="O1392">
        <v>45400</v>
      </c>
    </row>
    <row r="1393" spans="13:15" x14ac:dyDescent="0.4">
      <c r="M1393" t="s">
        <v>875</v>
      </c>
      <c r="N1393" t="s">
        <v>607</v>
      </c>
      <c r="O1393">
        <v>11000</v>
      </c>
    </row>
    <row r="1394" spans="13:15" x14ac:dyDescent="0.4">
      <c r="M1394" t="s">
        <v>875</v>
      </c>
      <c r="N1394" t="s">
        <v>608</v>
      </c>
      <c r="O1394">
        <v>54300</v>
      </c>
    </row>
    <row r="1395" spans="13:15" x14ac:dyDescent="0.4">
      <c r="M1395" t="s">
        <v>875</v>
      </c>
      <c r="N1395" t="s">
        <v>609</v>
      </c>
      <c r="O1395">
        <v>35700</v>
      </c>
    </row>
    <row r="1396" spans="13:15" x14ac:dyDescent="0.4">
      <c r="M1396" t="s">
        <v>875</v>
      </c>
      <c r="N1396" t="s">
        <v>610</v>
      </c>
      <c r="O1396">
        <v>20700</v>
      </c>
    </row>
    <row r="1397" spans="13:15" x14ac:dyDescent="0.4">
      <c r="M1397" t="s">
        <v>875</v>
      </c>
      <c r="N1397" t="s">
        <v>611</v>
      </c>
      <c r="O1397">
        <v>8400</v>
      </c>
    </row>
    <row r="1398" spans="13:15" x14ac:dyDescent="0.4">
      <c r="M1398" t="s">
        <v>875</v>
      </c>
      <c r="N1398" t="s">
        <v>612</v>
      </c>
      <c r="O1398">
        <v>23900</v>
      </c>
    </row>
    <row r="1399" spans="13:15" x14ac:dyDescent="0.4">
      <c r="M1399" t="s">
        <v>875</v>
      </c>
      <c r="N1399" t="s">
        <v>613</v>
      </c>
      <c r="O1399">
        <v>9900</v>
      </c>
    </row>
    <row r="1400" spans="13:15" x14ac:dyDescent="0.4">
      <c r="M1400" t="s">
        <v>875</v>
      </c>
      <c r="N1400" t="s">
        <v>614</v>
      </c>
      <c r="O1400">
        <v>13000</v>
      </c>
    </row>
    <row r="1401" spans="13:15" x14ac:dyDescent="0.4">
      <c r="M1401" t="s">
        <v>875</v>
      </c>
      <c r="N1401" t="s">
        <v>615</v>
      </c>
      <c r="O1401">
        <v>18000</v>
      </c>
    </row>
    <row r="1402" spans="13:15" x14ac:dyDescent="0.4">
      <c r="M1402" t="s">
        <v>875</v>
      </c>
      <c r="N1402" t="s">
        <v>616</v>
      </c>
      <c r="O1402">
        <v>40300</v>
      </c>
    </row>
    <row r="1403" spans="13:15" x14ac:dyDescent="0.4">
      <c r="M1403" t="s">
        <v>875</v>
      </c>
      <c r="N1403" t="s">
        <v>617</v>
      </c>
      <c r="O1403">
        <v>44400</v>
      </c>
    </row>
    <row r="1404" spans="13:15" x14ac:dyDescent="0.4">
      <c r="M1404" t="s">
        <v>875</v>
      </c>
      <c r="N1404" t="s">
        <v>618</v>
      </c>
      <c r="O1404">
        <v>30200</v>
      </c>
    </row>
    <row r="1405" spans="13:15" x14ac:dyDescent="0.4">
      <c r="M1405" t="s">
        <v>875</v>
      </c>
      <c r="N1405" t="s">
        <v>619</v>
      </c>
      <c r="O1405">
        <v>49700</v>
      </c>
    </row>
    <row r="1406" spans="13:15" x14ac:dyDescent="0.4">
      <c r="M1406" t="s">
        <v>875</v>
      </c>
      <c r="N1406" t="s">
        <v>620</v>
      </c>
      <c r="O1406">
        <v>21100</v>
      </c>
    </row>
    <row r="1407" spans="13:15" x14ac:dyDescent="0.4">
      <c r="M1407" t="s">
        <v>875</v>
      </c>
      <c r="N1407" t="s">
        <v>621</v>
      </c>
      <c r="O1407">
        <v>18300</v>
      </c>
    </row>
    <row r="1408" spans="13:15" x14ac:dyDescent="0.4">
      <c r="M1408" t="s">
        <v>875</v>
      </c>
      <c r="N1408" t="s">
        <v>622</v>
      </c>
      <c r="O1408">
        <v>14000</v>
      </c>
    </row>
    <row r="1409" spans="13:15" x14ac:dyDescent="0.4">
      <c r="M1409" t="s">
        <v>875</v>
      </c>
      <c r="N1409" t="s">
        <v>623</v>
      </c>
      <c r="O1409">
        <v>29200</v>
      </c>
    </row>
    <row r="1410" spans="13:15" x14ac:dyDescent="0.4">
      <c r="M1410" t="s">
        <v>875</v>
      </c>
      <c r="N1410" t="s">
        <v>624</v>
      </c>
      <c r="O1410">
        <v>33600</v>
      </c>
    </row>
    <row r="1411" spans="13:15" x14ac:dyDescent="0.4">
      <c r="M1411" t="s">
        <v>875</v>
      </c>
      <c r="N1411" t="s">
        <v>625</v>
      </c>
      <c r="O1411">
        <v>21600</v>
      </c>
    </row>
    <row r="1412" spans="13:15" x14ac:dyDescent="0.4">
      <c r="M1412" t="s">
        <v>875</v>
      </c>
      <c r="N1412" t="s">
        <v>626</v>
      </c>
      <c r="O1412">
        <v>15300</v>
      </c>
    </row>
    <row r="1413" spans="13:15" x14ac:dyDescent="0.4">
      <c r="M1413" t="s">
        <v>875</v>
      </c>
      <c r="N1413" t="s">
        <v>627</v>
      </c>
      <c r="O1413">
        <v>8800</v>
      </c>
    </row>
    <row r="1414" spans="13:15" x14ac:dyDescent="0.4">
      <c r="M1414" t="s">
        <v>875</v>
      </c>
      <c r="N1414" t="s">
        <v>628</v>
      </c>
      <c r="O1414">
        <v>19600</v>
      </c>
    </row>
    <row r="1415" spans="13:15" x14ac:dyDescent="0.4">
      <c r="M1415" t="s">
        <v>875</v>
      </c>
      <c r="N1415" t="s">
        <v>629</v>
      </c>
      <c r="O1415">
        <v>17400</v>
      </c>
    </row>
    <row r="1416" spans="13:15" x14ac:dyDescent="0.4">
      <c r="M1416" t="s">
        <v>875</v>
      </c>
      <c r="N1416" t="s">
        <v>630</v>
      </c>
      <c r="O1416">
        <v>8500</v>
      </c>
    </row>
    <row r="1417" spans="13:15" x14ac:dyDescent="0.4">
      <c r="M1417" t="s">
        <v>875</v>
      </c>
      <c r="N1417" t="s">
        <v>631</v>
      </c>
      <c r="O1417">
        <v>8500</v>
      </c>
    </row>
    <row r="1418" spans="13:15" x14ac:dyDescent="0.4">
      <c r="M1418" t="s">
        <v>875</v>
      </c>
      <c r="N1418" t="s">
        <v>632</v>
      </c>
      <c r="O1418">
        <v>4400</v>
      </c>
    </row>
    <row r="1419" spans="13:15" x14ac:dyDescent="0.4">
      <c r="M1419" t="s">
        <v>875</v>
      </c>
      <c r="N1419" t="s">
        <v>633</v>
      </c>
      <c r="O1419">
        <v>11000</v>
      </c>
    </row>
    <row r="1420" spans="13:15" x14ac:dyDescent="0.4">
      <c r="M1420" t="s">
        <v>875</v>
      </c>
      <c r="N1420" t="s">
        <v>634</v>
      </c>
      <c r="O1420">
        <v>14500</v>
      </c>
    </row>
    <row r="1421" spans="13:15" x14ac:dyDescent="0.4">
      <c r="M1421" t="s">
        <v>875</v>
      </c>
      <c r="N1421" t="s">
        <v>635</v>
      </c>
      <c r="O1421">
        <v>5200</v>
      </c>
    </row>
    <row r="1422" spans="13:15" x14ac:dyDescent="0.4">
      <c r="M1422" t="s">
        <v>875</v>
      </c>
      <c r="N1422" t="s">
        <v>636</v>
      </c>
      <c r="O1422">
        <v>11300</v>
      </c>
    </row>
    <row r="1423" spans="13:15" x14ac:dyDescent="0.4">
      <c r="M1423" t="s">
        <v>875</v>
      </c>
      <c r="N1423" t="s">
        <v>637</v>
      </c>
      <c r="O1423">
        <v>40300</v>
      </c>
    </row>
    <row r="1424" spans="13:15" x14ac:dyDescent="0.4">
      <c r="M1424" t="s">
        <v>875</v>
      </c>
      <c r="N1424" t="s">
        <v>638</v>
      </c>
      <c r="O1424">
        <v>70600</v>
      </c>
    </row>
    <row r="1425" spans="13:15" x14ac:dyDescent="0.4">
      <c r="M1425" t="s">
        <v>875</v>
      </c>
      <c r="N1425" t="s">
        <v>639</v>
      </c>
      <c r="O1425">
        <v>18400</v>
      </c>
    </row>
    <row r="1426" spans="13:15" x14ac:dyDescent="0.4">
      <c r="M1426" t="s">
        <v>875</v>
      </c>
      <c r="N1426" t="s">
        <v>640</v>
      </c>
      <c r="O1426">
        <v>14400</v>
      </c>
    </row>
    <row r="1427" spans="13:15" x14ac:dyDescent="0.4">
      <c r="M1427" t="s">
        <v>875</v>
      </c>
      <c r="N1427" t="s">
        <v>641</v>
      </c>
      <c r="O1427">
        <v>30400</v>
      </c>
    </row>
    <row r="1428" spans="13:15" x14ac:dyDescent="0.4">
      <c r="M1428" t="s">
        <v>875</v>
      </c>
      <c r="N1428" t="s">
        <v>642</v>
      </c>
      <c r="O1428">
        <v>11700</v>
      </c>
    </row>
    <row r="1429" spans="13:15" x14ac:dyDescent="0.4">
      <c r="M1429" t="s">
        <v>875</v>
      </c>
      <c r="N1429" t="s">
        <v>643</v>
      </c>
      <c r="O1429">
        <v>8800</v>
      </c>
    </row>
    <row r="1430" spans="13:15" x14ac:dyDescent="0.4">
      <c r="M1430" t="s">
        <v>875</v>
      </c>
      <c r="N1430" t="s">
        <v>644</v>
      </c>
      <c r="O1430">
        <v>11700</v>
      </c>
    </row>
    <row r="1431" spans="13:15" x14ac:dyDescent="0.4">
      <c r="M1431" t="s">
        <v>875</v>
      </c>
      <c r="N1431" t="s">
        <v>645</v>
      </c>
      <c r="O1431">
        <v>41000</v>
      </c>
    </row>
    <row r="1432" spans="13:15" x14ac:dyDescent="0.4">
      <c r="M1432" t="s">
        <v>875</v>
      </c>
      <c r="N1432" t="s">
        <v>646</v>
      </c>
      <c r="O1432">
        <v>9700</v>
      </c>
    </row>
    <row r="1433" spans="13:15" x14ac:dyDescent="0.4">
      <c r="M1433" t="s">
        <v>875</v>
      </c>
      <c r="N1433" t="s">
        <v>647</v>
      </c>
      <c r="O1433">
        <v>9400</v>
      </c>
    </row>
    <row r="1434" spans="13:15" x14ac:dyDescent="0.4">
      <c r="M1434" t="s">
        <v>875</v>
      </c>
      <c r="N1434" t="s">
        <v>648</v>
      </c>
      <c r="O1434">
        <v>12100</v>
      </c>
    </row>
    <row r="1435" spans="13:15" x14ac:dyDescent="0.4">
      <c r="M1435" t="s">
        <v>875</v>
      </c>
      <c r="N1435" t="s">
        <v>649</v>
      </c>
      <c r="O1435">
        <v>14300</v>
      </c>
    </row>
    <row r="1436" spans="13:15" x14ac:dyDescent="0.4">
      <c r="M1436" t="s">
        <v>875</v>
      </c>
      <c r="N1436" t="s">
        <v>650</v>
      </c>
      <c r="O1436">
        <v>11200</v>
      </c>
    </row>
    <row r="1437" spans="13:15" x14ac:dyDescent="0.4">
      <c r="M1437" t="s">
        <v>875</v>
      </c>
      <c r="N1437" t="s">
        <v>651</v>
      </c>
      <c r="O1437">
        <v>12000</v>
      </c>
    </row>
    <row r="1438" spans="13:15" x14ac:dyDescent="0.4">
      <c r="M1438" t="s">
        <v>875</v>
      </c>
      <c r="N1438" t="s">
        <v>652</v>
      </c>
      <c r="O1438">
        <v>20200</v>
      </c>
    </row>
    <row r="1439" spans="13:15" x14ac:dyDescent="0.4">
      <c r="M1439" t="s">
        <v>875</v>
      </c>
      <c r="N1439" t="s">
        <v>653</v>
      </c>
      <c r="O1439">
        <v>25800</v>
      </c>
    </row>
    <row r="1440" spans="13:15" x14ac:dyDescent="0.4">
      <c r="M1440" t="s">
        <v>875</v>
      </c>
      <c r="N1440" t="s">
        <v>654</v>
      </c>
      <c r="O1440">
        <v>28200</v>
      </c>
    </row>
    <row r="1441" spans="13:15" x14ac:dyDescent="0.4">
      <c r="M1441" t="s">
        <v>875</v>
      </c>
      <c r="N1441" t="s">
        <v>655</v>
      </c>
      <c r="O1441">
        <v>27300</v>
      </c>
    </row>
    <row r="1442" spans="13:15" x14ac:dyDescent="0.4">
      <c r="M1442" t="s">
        <v>875</v>
      </c>
      <c r="N1442" t="s">
        <v>656</v>
      </c>
      <c r="O1442">
        <v>20300</v>
      </c>
    </row>
    <row r="1443" spans="13:15" x14ac:dyDescent="0.4">
      <c r="M1443" t="s">
        <v>875</v>
      </c>
      <c r="N1443" t="s">
        <v>657</v>
      </c>
      <c r="O1443">
        <v>9000</v>
      </c>
    </row>
    <row r="1444" spans="13:15" x14ac:dyDescent="0.4">
      <c r="M1444" t="s">
        <v>875</v>
      </c>
      <c r="N1444" t="s">
        <v>658</v>
      </c>
      <c r="O1444">
        <v>10000</v>
      </c>
    </row>
    <row r="1445" spans="13:15" x14ac:dyDescent="0.4">
      <c r="M1445" t="s">
        <v>875</v>
      </c>
      <c r="N1445" t="s">
        <v>659</v>
      </c>
      <c r="O1445">
        <v>26300</v>
      </c>
    </row>
    <row r="1446" spans="13:15" x14ac:dyDescent="0.4">
      <c r="M1446" t="s">
        <v>875</v>
      </c>
      <c r="N1446" t="s">
        <v>660</v>
      </c>
      <c r="O1446">
        <v>8700</v>
      </c>
    </row>
    <row r="1447" spans="13:15" x14ac:dyDescent="0.4">
      <c r="M1447" t="s">
        <v>875</v>
      </c>
      <c r="N1447" t="s">
        <v>661</v>
      </c>
      <c r="O1447">
        <v>9600</v>
      </c>
    </row>
    <row r="1448" spans="13:15" x14ac:dyDescent="0.4">
      <c r="M1448" t="s">
        <v>875</v>
      </c>
      <c r="N1448" t="s">
        <v>662</v>
      </c>
      <c r="O1448">
        <v>14900</v>
      </c>
    </row>
    <row r="1449" spans="13:15" x14ac:dyDescent="0.4">
      <c r="M1449" t="s">
        <v>875</v>
      </c>
      <c r="N1449" t="s">
        <v>663</v>
      </c>
      <c r="O1449">
        <v>8300</v>
      </c>
    </row>
    <row r="1450" spans="13:15" x14ac:dyDescent="0.4">
      <c r="M1450" t="s">
        <v>875</v>
      </c>
      <c r="N1450" t="s">
        <v>664</v>
      </c>
      <c r="O1450">
        <v>8400</v>
      </c>
    </row>
    <row r="1451" spans="13:15" x14ac:dyDescent="0.4">
      <c r="M1451" t="s">
        <v>875</v>
      </c>
      <c r="N1451" t="s">
        <v>665</v>
      </c>
      <c r="O1451">
        <v>15000</v>
      </c>
    </row>
    <row r="1452" spans="13:15" x14ac:dyDescent="0.4">
      <c r="M1452" t="s">
        <v>875</v>
      </c>
      <c r="N1452" t="s">
        <v>666</v>
      </c>
      <c r="O1452">
        <v>7400</v>
      </c>
    </row>
    <row r="1453" spans="13:15" x14ac:dyDescent="0.4">
      <c r="M1453" t="s">
        <v>875</v>
      </c>
      <c r="N1453" t="s">
        <v>667</v>
      </c>
      <c r="O1453">
        <v>80000</v>
      </c>
    </row>
    <row r="1454" spans="13:15" x14ac:dyDescent="0.4">
      <c r="M1454" t="s">
        <v>875</v>
      </c>
      <c r="N1454" t="s">
        <v>668</v>
      </c>
      <c r="O1454">
        <v>18900</v>
      </c>
    </row>
    <row r="1455" spans="13:15" x14ac:dyDescent="0.4">
      <c r="M1455" t="s">
        <v>875</v>
      </c>
      <c r="N1455" t="s">
        <v>669</v>
      </c>
      <c r="O1455">
        <v>12100</v>
      </c>
    </row>
    <row r="1456" spans="13:15" x14ac:dyDescent="0.4">
      <c r="M1456" t="s">
        <v>875</v>
      </c>
      <c r="N1456" t="s">
        <v>670</v>
      </c>
      <c r="O1456">
        <v>10300</v>
      </c>
    </row>
    <row r="1457" spans="13:15" x14ac:dyDescent="0.4">
      <c r="M1457" t="s">
        <v>875</v>
      </c>
      <c r="N1457" t="s">
        <v>671</v>
      </c>
      <c r="O1457">
        <v>8800</v>
      </c>
    </row>
    <row r="1458" spans="13:15" x14ac:dyDescent="0.4">
      <c r="M1458" t="s">
        <v>875</v>
      </c>
      <c r="N1458" t="s">
        <v>672</v>
      </c>
      <c r="O1458">
        <v>19300</v>
      </c>
    </row>
    <row r="1459" spans="13:15" x14ac:dyDescent="0.4">
      <c r="M1459" t="s">
        <v>875</v>
      </c>
      <c r="N1459" t="s">
        <v>673</v>
      </c>
      <c r="O1459">
        <v>13600</v>
      </c>
    </row>
    <row r="1460" spans="13:15" x14ac:dyDescent="0.4">
      <c r="M1460" t="s">
        <v>875</v>
      </c>
      <c r="N1460" t="s">
        <v>674</v>
      </c>
      <c r="O1460">
        <v>7800</v>
      </c>
    </row>
    <row r="1461" spans="13:15" x14ac:dyDescent="0.4">
      <c r="M1461" t="s">
        <v>875</v>
      </c>
      <c r="N1461" t="s">
        <v>675</v>
      </c>
      <c r="O1461">
        <v>36400</v>
      </c>
    </row>
    <row r="1462" spans="13:15" x14ac:dyDescent="0.4">
      <c r="M1462" t="s">
        <v>875</v>
      </c>
      <c r="N1462" t="s">
        <v>676</v>
      </c>
      <c r="O1462">
        <v>9300</v>
      </c>
    </row>
    <row r="1463" spans="13:15" x14ac:dyDescent="0.4">
      <c r="M1463" t="s">
        <v>875</v>
      </c>
      <c r="N1463" t="s">
        <v>677</v>
      </c>
      <c r="O1463">
        <v>21700</v>
      </c>
    </row>
    <row r="1464" spans="13:15" x14ac:dyDescent="0.4">
      <c r="M1464" t="s">
        <v>875</v>
      </c>
      <c r="N1464" t="s">
        <v>678</v>
      </c>
      <c r="O1464">
        <v>13700</v>
      </c>
    </row>
    <row r="1465" spans="13:15" x14ac:dyDescent="0.4">
      <c r="M1465" t="s">
        <v>875</v>
      </c>
      <c r="N1465" t="s">
        <v>679</v>
      </c>
      <c r="O1465">
        <v>5300</v>
      </c>
    </row>
    <row r="1466" spans="13:15" x14ac:dyDescent="0.4">
      <c r="M1466" t="s">
        <v>875</v>
      </c>
      <c r="N1466" t="s">
        <v>680</v>
      </c>
      <c r="O1466">
        <v>32700</v>
      </c>
    </row>
    <row r="1467" spans="13:15" x14ac:dyDescent="0.4">
      <c r="M1467" t="s">
        <v>875</v>
      </c>
      <c r="N1467" t="s">
        <v>681</v>
      </c>
      <c r="O1467">
        <v>12900</v>
      </c>
    </row>
    <row r="1468" spans="13:15" x14ac:dyDescent="0.4">
      <c r="M1468" t="s">
        <v>875</v>
      </c>
      <c r="N1468" t="s">
        <v>682</v>
      </c>
      <c r="O1468">
        <v>9700</v>
      </c>
    </row>
    <row r="1469" spans="13:15" x14ac:dyDescent="0.4">
      <c r="M1469" t="s">
        <v>875</v>
      </c>
      <c r="N1469" t="s">
        <v>683</v>
      </c>
      <c r="O1469">
        <v>7100</v>
      </c>
    </row>
    <row r="1470" spans="13:15" x14ac:dyDescent="0.4">
      <c r="M1470" t="s">
        <v>875</v>
      </c>
      <c r="N1470" t="s">
        <v>684</v>
      </c>
      <c r="O1470">
        <v>5600</v>
      </c>
    </row>
    <row r="1471" spans="13:15" x14ac:dyDescent="0.4">
      <c r="M1471" t="s">
        <v>875</v>
      </c>
      <c r="N1471" t="s">
        <v>685</v>
      </c>
      <c r="O1471">
        <v>13000</v>
      </c>
    </row>
    <row r="1472" spans="13:15" x14ac:dyDescent="0.4">
      <c r="M1472" t="s">
        <v>875</v>
      </c>
      <c r="N1472" t="s">
        <v>686</v>
      </c>
      <c r="O1472">
        <v>17600</v>
      </c>
    </row>
    <row r="1473" spans="13:15" x14ac:dyDescent="0.4">
      <c r="M1473" t="s">
        <v>875</v>
      </c>
      <c r="N1473" t="s">
        <v>687</v>
      </c>
      <c r="O1473">
        <v>6500</v>
      </c>
    </row>
    <row r="1474" spans="13:15" x14ac:dyDescent="0.4">
      <c r="M1474" t="s">
        <v>875</v>
      </c>
      <c r="N1474" t="s">
        <v>688</v>
      </c>
      <c r="O1474">
        <v>3900</v>
      </c>
    </row>
    <row r="1475" spans="13:15" x14ac:dyDescent="0.4">
      <c r="M1475" t="s">
        <v>875</v>
      </c>
      <c r="N1475" t="s">
        <v>689</v>
      </c>
      <c r="O1475">
        <v>15300</v>
      </c>
    </row>
    <row r="1476" spans="13:15" x14ac:dyDescent="0.4">
      <c r="M1476" t="s">
        <v>875</v>
      </c>
      <c r="N1476" t="s">
        <v>690</v>
      </c>
      <c r="O1476">
        <v>15900</v>
      </c>
    </row>
    <row r="1477" spans="13:15" x14ac:dyDescent="0.4">
      <c r="M1477" t="s">
        <v>875</v>
      </c>
      <c r="N1477" t="s">
        <v>691</v>
      </c>
      <c r="O1477">
        <v>3900</v>
      </c>
    </row>
    <row r="1478" spans="13:15" x14ac:dyDescent="0.4">
      <c r="M1478" t="s">
        <v>875</v>
      </c>
      <c r="N1478" t="s">
        <v>692</v>
      </c>
      <c r="O1478">
        <v>3800</v>
      </c>
    </row>
    <row r="1479" spans="13:15" x14ac:dyDescent="0.4">
      <c r="M1479" t="s">
        <v>875</v>
      </c>
      <c r="N1479" t="s">
        <v>693</v>
      </c>
      <c r="O1479">
        <v>3800</v>
      </c>
    </row>
    <row r="1480" spans="13:15" x14ac:dyDescent="0.4">
      <c r="M1480" t="s">
        <v>875</v>
      </c>
      <c r="N1480" t="s">
        <v>694</v>
      </c>
      <c r="O1480">
        <v>9300</v>
      </c>
    </row>
    <row r="1481" spans="13:15" x14ac:dyDescent="0.4">
      <c r="M1481" t="s">
        <v>875</v>
      </c>
      <c r="N1481" t="s">
        <v>695</v>
      </c>
      <c r="O1481">
        <v>15000</v>
      </c>
    </row>
    <row r="1482" spans="13:15" x14ac:dyDescent="0.4">
      <c r="M1482" t="s">
        <v>875</v>
      </c>
      <c r="N1482" t="s">
        <v>696</v>
      </c>
      <c r="O1482">
        <v>111100</v>
      </c>
    </row>
    <row r="1483" spans="13:15" x14ac:dyDescent="0.4">
      <c r="M1483" t="s">
        <v>875</v>
      </c>
      <c r="N1483" t="s">
        <v>697</v>
      </c>
      <c r="O1483">
        <v>24400</v>
      </c>
    </row>
    <row r="1484" spans="13:15" x14ac:dyDescent="0.4">
      <c r="M1484" t="s">
        <v>875</v>
      </c>
      <c r="N1484" t="s">
        <v>698</v>
      </c>
      <c r="O1484">
        <v>17100</v>
      </c>
    </row>
    <row r="1485" spans="13:15" x14ac:dyDescent="0.4">
      <c r="M1485" t="s">
        <v>875</v>
      </c>
      <c r="N1485" t="s">
        <v>699</v>
      </c>
      <c r="O1485">
        <v>22500</v>
      </c>
    </row>
    <row r="1486" spans="13:15" x14ac:dyDescent="0.4">
      <c r="M1486" t="s">
        <v>875</v>
      </c>
      <c r="N1486" t="s">
        <v>700</v>
      </c>
      <c r="O1486">
        <v>23300</v>
      </c>
    </row>
    <row r="1487" spans="13:15" x14ac:dyDescent="0.4">
      <c r="M1487" t="s">
        <v>875</v>
      </c>
      <c r="N1487" t="s">
        <v>701</v>
      </c>
      <c r="O1487">
        <v>55700</v>
      </c>
    </row>
    <row r="1488" spans="13:15" x14ac:dyDescent="0.4">
      <c r="M1488" t="s">
        <v>875</v>
      </c>
      <c r="N1488" t="s">
        <v>702</v>
      </c>
      <c r="O1488">
        <v>37000</v>
      </c>
    </row>
    <row r="1489" spans="13:15" x14ac:dyDescent="0.4">
      <c r="M1489" t="s">
        <v>875</v>
      </c>
      <c r="N1489" t="s">
        <v>703</v>
      </c>
      <c r="O1489">
        <v>43400</v>
      </c>
    </row>
    <row r="1490" spans="13:15" x14ac:dyDescent="0.4">
      <c r="M1490" t="s">
        <v>875</v>
      </c>
      <c r="N1490" t="s">
        <v>704</v>
      </c>
      <c r="O1490">
        <v>23400</v>
      </c>
    </row>
    <row r="1491" spans="13:15" x14ac:dyDescent="0.4">
      <c r="M1491" t="s">
        <v>875</v>
      </c>
      <c r="N1491" t="s">
        <v>705</v>
      </c>
      <c r="O1491">
        <v>48300</v>
      </c>
    </row>
    <row r="1492" spans="13:15" x14ac:dyDescent="0.4">
      <c r="M1492" t="s">
        <v>875</v>
      </c>
      <c r="N1492" t="s">
        <v>706</v>
      </c>
      <c r="O1492">
        <v>38200</v>
      </c>
    </row>
    <row r="1493" spans="13:15" x14ac:dyDescent="0.4">
      <c r="M1493" t="s">
        <v>875</v>
      </c>
      <c r="N1493" t="s">
        <v>707</v>
      </c>
      <c r="O1493">
        <v>28900</v>
      </c>
    </row>
    <row r="1494" spans="13:15" x14ac:dyDescent="0.4">
      <c r="M1494" t="s">
        <v>875</v>
      </c>
      <c r="N1494" t="s">
        <v>708</v>
      </c>
      <c r="O1494">
        <v>20900</v>
      </c>
    </row>
    <row r="1495" spans="13:15" x14ac:dyDescent="0.4">
      <c r="M1495" t="s">
        <v>875</v>
      </c>
      <c r="N1495" t="s">
        <v>709</v>
      </c>
      <c r="O1495">
        <v>18400</v>
      </c>
    </row>
    <row r="1496" spans="13:15" x14ac:dyDescent="0.4">
      <c r="M1496" t="s">
        <v>875</v>
      </c>
      <c r="N1496" t="s">
        <v>710</v>
      </c>
      <c r="O1496">
        <v>41300</v>
      </c>
    </row>
    <row r="1497" spans="13:15" x14ac:dyDescent="0.4">
      <c r="M1497" t="s">
        <v>875</v>
      </c>
      <c r="N1497" t="s">
        <v>711</v>
      </c>
      <c r="O1497">
        <v>23700</v>
      </c>
    </row>
    <row r="1498" spans="13:15" x14ac:dyDescent="0.4">
      <c r="M1498" t="s">
        <v>875</v>
      </c>
      <c r="N1498" t="s">
        <v>712</v>
      </c>
      <c r="O1498">
        <v>14400</v>
      </c>
    </row>
    <row r="1499" spans="13:15" x14ac:dyDescent="0.4">
      <c r="M1499" t="s">
        <v>875</v>
      </c>
      <c r="N1499" t="s">
        <v>713</v>
      </c>
      <c r="O1499">
        <v>25400</v>
      </c>
    </row>
    <row r="1500" spans="13:15" x14ac:dyDescent="0.4">
      <c r="M1500" t="s">
        <v>875</v>
      </c>
      <c r="N1500" t="s">
        <v>714</v>
      </c>
      <c r="O1500">
        <v>32800</v>
      </c>
    </row>
    <row r="1501" spans="13:15" x14ac:dyDescent="0.4">
      <c r="M1501" t="s">
        <v>875</v>
      </c>
      <c r="N1501" t="s">
        <v>715</v>
      </c>
      <c r="O1501">
        <v>24200</v>
      </c>
    </row>
    <row r="1502" spans="13:15" x14ac:dyDescent="0.4">
      <c r="M1502" t="s">
        <v>875</v>
      </c>
      <c r="N1502" t="s">
        <v>716</v>
      </c>
      <c r="O1502">
        <v>24700</v>
      </c>
    </row>
    <row r="1503" spans="13:15" x14ac:dyDescent="0.4">
      <c r="M1503" t="s">
        <v>875</v>
      </c>
      <c r="N1503" t="s">
        <v>717</v>
      </c>
      <c r="O1503">
        <v>14500</v>
      </c>
    </row>
    <row r="1504" spans="13:15" x14ac:dyDescent="0.4">
      <c r="M1504" t="s">
        <v>875</v>
      </c>
      <c r="N1504" t="s">
        <v>718</v>
      </c>
      <c r="O1504">
        <v>14400</v>
      </c>
    </row>
    <row r="1505" spans="11:15" x14ac:dyDescent="0.4">
      <c r="M1505" t="s">
        <v>875</v>
      </c>
      <c r="N1505" t="s">
        <v>719</v>
      </c>
      <c r="O1505">
        <v>15600</v>
      </c>
    </row>
    <row r="1506" spans="11:15" x14ac:dyDescent="0.4">
      <c r="M1506" t="s">
        <v>875</v>
      </c>
      <c r="N1506" t="s">
        <v>720</v>
      </c>
      <c r="O1506">
        <v>3700</v>
      </c>
    </row>
    <row r="1507" spans="11:15" x14ac:dyDescent="0.4">
      <c r="M1507" t="s">
        <v>875</v>
      </c>
      <c r="N1507" t="s">
        <v>721</v>
      </c>
      <c r="O1507">
        <v>15500</v>
      </c>
    </row>
    <row r="1508" spans="11:15" x14ac:dyDescent="0.4">
      <c r="M1508" t="s">
        <v>875</v>
      </c>
      <c r="N1508" t="s">
        <v>722</v>
      </c>
      <c r="O1508">
        <v>11000</v>
      </c>
    </row>
    <row r="1509" spans="11:15" x14ac:dyDescent="0.4">
      <c r="M1509" t="s">
        <v>875</v>
      </c>
      <c r="N1509" t="s">
        <v>723</v>
      </c>
      <c r="O1509">
        <v>7500</v>
      </c>
    </row>
    <row r="1510" spans="11:15" x14ac:dyDescent="0.4">
      <c r="M1510" t="s">
        <v>875</v>
      </c>
      <c r="N1510" t="s">
        <v>724</v>
      </c>
      <c r="O1510">
        <v>6000</v>
      </c>
    </row>
    <row r="1511" spans="11:15" x14ac:dyDescent="0.4">
      <c r="M1511" t="s">
        <v>875</v>
      </c>
      <c r="N1511" t="s">
        <v>725</v>
      </c>
      <c r="O1511">
        <v>7800</v>
      </c>
    </row>
    <row r="1512" spans="11:15" x14ac:dyDescent="0.4">
      <c r="M1512" t="s">
        <v>875</v>
      </c>
      <c r="N1512" t="s">
        <v>726</v>
      </c>
      <c r="O1512">
        <v>20500</v>
      </c>
    </row>
    <row r="1513" spans="11:15" x14ac:dyDescent="0.4">
      <c r="K1513" s="1"/>
      <c r="L1513" s="1"/>
      <c r="M1513" s="1" t="s">
        <v>875</v>
      </c>
      <c r="N1513" s="1" t="s">
        <v>425</v>
      </c>
      <c r="O1513" s="1">
        <v>30000</v>
      </c>
    </row>
    <row r="1514" spans="11:15" x14ac:dyDescent="0.4">
      <c r="K1514" s="1"/>
      <c r="L1514" s="1"/>
      <c r="M1514" s="1" t="s">
        <v>875</v>
      </c>
      <c r="N1514" s="1" t="s">
        <v>426</v>
      </c>
      <c r="O1514" s="1">
        <v>12800</v>
      </c>
    </row>
    <row r="1515" spans="11:15" x14ac:dyDescent="0.4">
      <c r="K1515" s="1"/>
      <c r="L1515" s="1"/>
      <c r="M1515" s="1" t="s">
        <v>875</v>
      </c>
      <c r="N1515" s="1" t="s">
        <v>427</v>
      </c>
      <c r="O1515" s="1">
        <v>8800</v>
      </c>
    </row>
    <row r="1516" spans="11:15" x14ac:dyDescent="0.4">
      <c r="K1516" s="1"/>
      <c r="L1516" s="1"/>
      <c r="M1516" s="1" t="s">
        <v>875</v>
      </c>
      <c r="N1516" s="1" t="s">
        <v>428</v>
      </c>
      <c r="O1516" s="1">
        <v>10400</v>
      </c>
    </row>
    <row r="1517" spans="11:15" x14ac:dyDescent="0.4">
      <c r="K1517" s="1"/>
      <c r="L1517" s="1"/>
      <c r="M1517" s="1" t="s">
        <v>875</v>
      </c>
      <c r="N1517" s="1" t="s">
        <v>429</v>
      </c>
      <c r="O1517" s="1">
        <v>23000</v>
      </c>
    </row>
    <row r="1518" spans="11:15" x14ac:dyDescent="0.4">
      <c r="K1518" s="1"/>
      <c r="L1518" s="1"/>
      <c r="M1518" s="1" t="s">
        <v>875</v>
      </c>
      <c r="N1518" s="1" t="s">
        <v>430</v>
      </c>
      <c r="O1518" s="1">
        <v>16600</v>
      </c>
    </row>
    <row r="1519" spans="11:15" x14ac:dyDescent="0.4">
      <c r="K1519" s="1"/>
      <c r="L1519" s="1"/>
      <c r="M1519" s="1" t="s">
        <v>875</v>
      </c>
      <c r="N1519" s="1" t="s">
        <v>431</v>
      </c>
      <c r="O1519" s="1">
        <v>17700</v>
      </c>
    </row>
    <row r="1520" spans="11:15" x14ac:dyDescent="0.4">
      <c r="K1520" s="1"/>
      <c r="L1520" s="1"/>
      <c r="M1520" s="1" t="s">
        <v>875</v>
      </c>
      <c r="N1520" s="1" t="s">
        <v>432</v>
      </c>
      <c r="O1520" s="1">
        <v>19300</v>
      </c>
    </row>
    <row r="1521" spans="11:15" x14ac:dyDescent="0.4">
      <c r="K1521" s="1"/>
      <c r="L1521" s="1"/>
      <c r="M1521" s="1" t="s">
        <v>875</v>
      </c>
      <c r="N1521" s="1" t="s">
        <v>433</v>
      </c>
      <c r="O1521" s="1">
        <v>11600</v>
      </c>
    </row>
    <row r="1522" spans="11:15" x14ac:dyDescent="0.4">
      <c r="K1522" s="1"/>
      <c r="L1522" s="1"/>
      <c r="M1522" s="1" t="s">
        <v>875</v>
      </c>
      <c r="N1522" s="1" t="s">
        <v>434</v>
      </c>
      <c r="O1522" s="1">
        <v>10700</v>
      </c>
    </row>
    <row r="1523" spans="11:15" x14ac:dyDescent="0.4">
      <c r="K1523" s="1"/>
      <c r="L1523" s="1"/>
      <c r="M1523" s="1" t="s">
        <v>875</v>
      </c>
      <c r="N1523" s="1" t="s">
        <v>435</v>
      </c>
      <c r="O1523" s="1">
        <v>9400</v>
      </c>
    </row>
    <row r="1524" spans="11:15" x14ac:dyDescent="0.4">
      <c r="K1524" s="1"/>
      <c r="L1524" s="1"/>
      <c r="M1524" s="1" t="s">
        <v>875</v>
      </c>
      <c r="N1524" s="1" t="s">
        <v>436</v>
      </c>
      <c r="O1524" s="1">
        <v>6700</v>
      </c>
    </row>
    <row r="1525" spans="11:15" x14ac:dyDescent="0.4">
      <c r="K1525" s="1"/>
      <c r="L1525" s="1"/>
      <c r="M1525" s="1" t="s">
        <v>875</v>
      </c>
      <c r="N1525" s="1" t="s">
        <v>437</v>
      </c>
      <c r="O1525" s="1">
        <v>6400</v>
      </c>
    </row>
    <row r="1526" spans="11:15" x14ac:dyDescent="0.4">
      <c r="K1526" s="1"/>
      <c r="L1526" s="1"/>
      <c r="M1526" s="1" t="s">
        <v>875</v>
      </c>
      <c r="N1526" s="1" t="s">
        <v>438</v>
      </c>
      <c r="O1526" s="1">
        <v>5600</v>
      </c>
    </row>
    <row r="1527" spans="11:15" x14ac:dyDescent="0.4">
      <c r="K1527" s="1"/>
      <c r="L1527" s="1"/>
      <c r="M1527" s="1" t="s">
        <v>875</v>
      </c>
      <c r="N1527" s="1" t="s">
        <v>439</v>
      </c>
      <c r="O1527" s="1">
        <v>16500</v>
      </c>
    </row>
    <row r="1528" spans="11:15" x14ac:dyDescent="0.4">
      <c r="K1528" s="1"/>
      <c r="L1528" s="1"/>
      <c r="M1528" s="1" t="s">
        <v>875</v>
      </c>
      <c r="N1528" s="1" t="s">
        <v>440</v>
      </c>
      <c r="O1528" s="1">
        <v>44100</v>
      </c>
    </row>
    <row r="1529" spans="11:15" x14ac:dyDescent="0.4">
      <c r="K1529" s="1"/>
      <c r="L1529" s="1"/>
      <c r="M1529" s="1" t="s">
        <v>875</v>
      </c>
      <c r="N1529" s="1" t="s">
        <v>441</v>
      </c>
      <c r="O1529" s="1">
        <v>5900</v>
      </c>
    </row>
    <row r="1530" spans="11:15" x14ac:dyDescent="0.4">
      <c r="K1530" s="1"/>
      <c r="L1530" s="1"/>
      <c r="M1530" s="1" t="s">
        <v>875</v>
      </c>
      <c r="N1530" s="1" t="s">
        <v>442</v>
      </c>
      <c r="O1530" s="1">
        <v>5600</v>
      </c>
    </row>
    <row r="1531" spans="11:15" x14ac:dyDescent="0.4">
      <c r="K1531" s="1"/>
      <c r="L1531" s="1"/>
      <c r="M1531" s="1" t="s">
        <v>875</v>
      </c>
      <c r="N1531" s="1" t="s">
        <v>443</v>
      </c>
      <c r="O1531" s="1">
        <v>2400</v>
      </c>
    </row>
    <row r="1532" spans="11:15" x14ac:dyDescent="0.4">
      <c r="K1532" s="1"/>
      <c r="L1532" s="1"/>
      <c r="M1532" s="1" t="s">
        <v>875</v>
      </c>
      <c r="N1532" s="1" t="s">
        <v>444</v>
      </c>
      <c r="O1532" s="1">
        <v>3500</v>
      </c>
    </row>
    <row r="1533" spans="11:15" x14ac:dyDescent="0.4">
      <c r="K1533" s="1"/>
      <c r="L1533" s="1"/>
      <c r="M1533" s="1" t="s">
        <v>875</v>
      </c>
      <c r="N1533" s="1" t="s">
        <v>445</v>
      </c>
      <c r="O1533" s="1">
        <v>4400</v>
      </c>
    </row>
    <row r="1534" spans="11:15" x14ac:dyDescent="0.4">
      <c r="K1534" s="1"/>
      <c r="L1534" s="1"/>
      <c r="M1534" s="1" t="s">
        <v>875</v>
      </c>
      <c r="N1534" s="1" t="s">
        <v>446</v>
      </c>
      <c r="O1534" s="1">
        <v>4400</v>
      </c>
    </row>
    <row r="1535" spans="11:15" x14ac:dyDescent="0.4">
      <c r="K1535" s="1"/>
      <c r="L1535" s="1"/>
      <c r="M1535" s="1" t="s">
        <v>875</v>
      </c>
      <c r="N1535" s="1" t="s">
        <v>447</v>
      </c>
      <c r="O1535" s="1">
        <v>9200</v>
      </c>
    </row>
    <row r="1536" spans="11:15" x14ac:dyDescent="0.4">
      <c r="K1536" s="1"/>
      <c r="L1536" s="1"/>
      <c r="M1536" s="1" t="s">
        <v>875</v>
      </c>
      <c r="N1536" s="1" t="s">
        <v>448</v>
      </c>
      <c r="O1536" s="1">
        <v>7100</v>
      </c>
    </row>
    <row r="1537" spans="11:15" x14ac:dyDescent="0.4">
      <c r="K1537" s="1"/>
      <c r="L1537" s="1"/>
      <c r="M1537" s="1" t="s">
        <v>875</v>
      </c>
      <c r="N1537" s="1" t="s">
        <v>449</v>
      </c>
      <c r="O1537" s="1">
        <v>8900</v>
      </c>
    </row>
    <row r="1538" spans="11:15" x14ac:dyDescent="0.4">
      <c r="K1538" s="1"/>
      <c r="L1538" s="1"/>
      <c r="M1538" s="1" t="s">
        <v>875</v>
      </c>
      <c r="N1538" s="1" t="s">
        <v>450</v>
      </c>
      <c r="O1538" s="1">
        <v>3800</v>
      </c>
    </row>
    <row r="1539" spans="11:15" x14ac:dyDescent="0.4">
      <c r="K1539" s="1"/>
      <c r="L1539" s="1"/>
      <c r="M1539" s="1" t="s">
        <v>875</v>
      </c>
      <c r="N1539" s="1" t="s">
        <v>451</v>
      </c>
      <c r="O1539" s="1">
        <v>13000</v>
      </c>
    </row>
    <row r="1540" spans="11:15" x14ac:dyDescent="0.4">
      <c r="K1540" s="1"/>
      <c r="L1540" s="1"/>
      <c r="M1540" s="1" t="s">
        <v>875</v>
      </c>
      <c r="N1540" s="1" t="s">
        <v>452</v>
      </c>
      <c r="O1540" s="1">
        <v>7500</v>
      </c>
    </row>
    <row r="1541" spans="11:15" x14ac:dyDescent="0.4">
      <c r="K1541" s="1"/>
      <c r="L1541" s="1"/>
      <c r="M1541" s="1" t="s">
        <v>875</v>
      </c>
      <c r="N1541" s="1" t="s">
        <v>453</v>
      </c>
      <c r="O1541" s="1">
        <v>13900</v>
      </c>
    </row>
    <row r="1542" spans="11:15" x14ac:dyDescent="0.4">
      <c r="K1542" s="1"/>
      <c r="L1542" s="1"/>
      <c r="M1542" s="1" t="s">
        <v>875</v>
      </c>
      <c r="N1542" s="1" t="s">
        <v>454</v>
      </c>
      <c r="O1542" s="1">
        <v>12100</v>
      </c>
    </row>
    <row r="1543" spans="11:15" x14ac:dyDescent="0.4">
      <c r="K1543" s="1"/>
      <c r="L1543" s="1"/>
      <c r="M1543" s="1" t="s">
        <v>875</v>
      </c>
      <c r="N1543" s="1" t="s">
        <v>455</v>
      </c>
      <c r="O1543" s="1">
        <v>11700</v>
      </c>
    </row>
    <row r="1544" spans="11:15" x14ac:dyDescent="0.4">
      <c r="K1544" s="1"/>
      <c r="L1544" s="1"/>
      <c r="M1544" s="1" t="s">
        <v>875</v>
      </c>
      <c r="N1544" s="1" t="s">
        <v>456</v>
      </c>
      <c r="O1544" s="1">
        <v>4600</v>
      </c>
    </row>
    <row r="1545" spans="11:15" x14ac:dyDescent="0.4">
      <c r="K1545" s="1"/>
      <c r="L1545" s="1"/>
      <c r="M1545" s="1" t="s">
        <v>875</v>
      </c>
      <c r="N1545" s="1" t="s">
        <v>457</v>
      </c>
      <c r="O1545" s="1">
        <v>5900</v>
      </c>
    </row>
    <row r="1546" spans="11:15" x14ac:dyDescent="0.4">
      <c r="K1546" s="1"/>
      <c r="L1546" s="1"/>
      <c r="M1546" s="1" t="s">
        <v>875</v>
      </c>
      <c r="N1546" s="1" t="s">
        <v>458</v>
      </c>
      <c r="O1546" s="1">
        <v>8800</v>
      </c>
    </row>
    <row r="1547" spans="11:15" x14ac:dyDescent="0.4">
      <c r="K1547" s="1"/>
      <c r="L1547" s="1"/>
      <c r="M1547" s="1" t="s">
        <v>875</v>
      </c>
      <c r="N1547" s="1" t="s">
        <v>459</v>
      </c>
      <c r="O1547" s="1">
        <v>4000</v>
      </c>
    </row>
    <row r="1548" spans="11:15" x14ac:dyDescent="0.4">
      <c r="M1548" t="s">
        <v>875</v>
      </c>
      <c r="N1548" t="s">
        <v>460</v>
      </c>
      <c r="O1548">
        <v>7900</v>
      </c>
    </row>
    <row r="1549" spans="11:15" x14ac:dyDescent="0.4">
      <c r="M1549" t="s">
        <v>875</v>
      </c>
      <c r="N1549" t="s">
        <v>461</v>
      </c>
      <c r="O1549">
        <v>3400</v>
      </c>
    </row>
    <row r="1550" spans="11:15" x14ac:dyDescent="0.4">
      <c r="K1550" s="1"/>
      <c r="L1550" s="1"/>
      <c r="M1550" s="1" t="s">
        <v>875</v>
      </c>
      <c r="N1550" s="1" t="s">
        <v>462</v>
      </c>
      <c r="O1550" s="1">
        <v>2600</v>
      </c>
    </row>
    <row r="1551" spans="11:15" x14ac:dyDescent="0.4">
      <c r="K1551" s="1"/>
      <c r="L1551" s="1"/>
      <c r="M1551" s="1" t="s">
        <v>875</v>
      </c>
      <c r="N1551" s="1" t="s">
        <v>463</v>
      </c>
      <c r="O1551" s="1">
        <v>11300</v>
      </c>
    </row>
    <row r="1552" spans="11:15" x14ac:dyDescent="0.4">
      <c r="K1552" s="1"/>
      <c r="L1552" s="1"/>
      <c r="M1552" s="1" t="s">
        <v>875</v>
      </c>
      <c r="N1552" s="1" t="s">
        <v>464</v>
      </c>
      <c r="O1552" s="1">
        <v>16700</v>
      </c>
    </row>
    <row r="1553" spans="11:15" x14ac:dyDescent="0.4">
      <c r="K1553" s="1"/>
      <c r="L1553" s="1"/>
      <c r="M1553" s="1" t="s">
        <v>875</v>
      </c>
      <c r="N1553" s="1" t="s">
        <v>465</v>
      </c>
      <c r="O1553" s="1">
        <v>5400</v>
      </c>
    </row>
    <row r="1554" spans="11:15" x14ac:dyDescent="0.4">
      <c r="K1554" s="1"/>
      <c r="L1554" s="1"/>
      <c r="M1554" s="1" t="s">
        <v>875</v>
      </c>
      <c r="N1554" s="1" t="s">
        <v>466</v>
      </c>
      <c r="O1554" s="1">
        <v>4200</v>
      </c>
    </row>
    <row r="1555" spans="11:15" x14ac:dyDescent="0.4">
      <c r="K1555" s="1"/>
      <c r="L1555" s="1"/>
      <c r="M1555" s="1" t="s">
        <v>875</v>
      </c>
      <c r="N1555" s="1" t="s">
        <v>467</v>
      </c>
      <c r="O1555" s="1">
        <v>3800</v>
      </c>
    </row>
    <row r="1556" spans="11:15" x14ac:dyDescent="0.4">
      <c r="K1556" s="1"/>
      <c r="L1556" s="1"/>
      <c r="M1556" s="1" t="s">
        <v>875</v>
      </c>
      <c r="N1556" s="1" t="s">
        <v>468</v>
      </c>
      <c r="O1556" s="1">
        <v>5400</v>
      </c>
    </row>
    <row r="1557" spans="11:15" x14ac:dyDescent="0.4">
      <c r="K1557" s="1"/>
      <c r="L1557" s="1"/>
      <c r="M1557" s="1" t="s">
        <v>875</v>
      </c>
      <c r="N1557" s="1" t="s">
        <v>469</v>
      </c>
      <c r="O1557" s="1">
        <v>3900</v>
      </c>
    </row>
    <row r="1558" spans="11:15" x14ac:dyDescent="0.4">
      <c r="K1558" s="1"/>
      <c r="L1558" s="1"/>
      <c r="M1558" s="1" t="s">
        <v>875</v>
      </c>
      <c r="N1558" s="1" t="s">
        <v>470</v>
      </c>
      <c r="O1558" s="1">
        <v>4000</v>
      </c>
    </row>
    <row r="1559" spans="11:15" x14ac:dyDescent="0.4">
      <c r="M1559" t="s">
        <v>875</v>
      </c>
      <c r="N1559" t="s">
        <v>471</v>
      </c>
      <c r="O1559">
        <v>3400</v>
      </c>
    </row>
    <row r="1560" spans="11:15" x14ac:dyDescent="0.4">
      <c r="M1560" t="s">
        <v>875</v>
      </c>
      <c r="N1560" t="s">
        <v>472</v>
      </c>
      <c r="O1560">
        <v>5700</v>
      </c>
    </row>
    <row r="1561" spans="11:15" x14ac:dyDescent="0.4">
      <c r="M1561" t="s">
        <v>875</v>
      </c>
      <c r="N1561" t="s">
        <v>473</v>
      </c>
      <c r="O1561">
        <v>3600</v>
      </c>
    </row>
    <row r="1562" spans="11:15" x14ac:dyDescent="0.4">
      <c r="M1562" t="s">
        <v>875</v>
      </c>
      <c r="N1562" t="s">
        <v>474</v>
      </c>
      <c r="O1562">
        <v>4800</v>
      </c>
    </row>
    <row r="1563" spans="11:15" x14ac:dyDescent="0.4">
      <c r="M1563" t="s">
        <v>875</v>
      </c>
      <c r="N1563" t="s">
        <v>475</v>
      </c>
      <c r="O1563">
        <v>1600</v>
      </c>
    </row>
    <row r="1564" spans="11:15" x14ac:dyDescent="0.4">
      <c r="M1564" t="s">
        <v>875</v>
      </c>
      <c r="N1564" t="s">
        <v>476</v>
      </c>
      <c r="O1564">
        <v>6100</v>
      </c>
    </row>
    <row r="1565" spans="11:15" x14ac:dyDescent="0.4">
      <c r="M1565" t="s">
        <v>875</v>
      </c>
      <c r="N1565" t="s">
        <v>477</v>
      </c>
      <c r="O1565">
        <v>2800</v>
      </c>
    </row>
    <row r="1566" spans="11:15" x14ac:dyDescent="0.4">
      <c r="M1566" t="s">
        <v>875</v>
      </c>
      <c r="N1566" t="s">
        <v>478</v>
      </c>
      <c r="O1566">
        <v>3200</v>
      </c>
    </row>
    <row r="1567" spans="11:15" x14ac:dyDescent="0.4">
      <c r="M1567" t="s">
        <v>875</v>
      </c>
      <c r="N1567" t="s">
        <v>479</v>
      </c>
      <c r="O1567">
        <v>4500</v>
      </c>
    </row>
    <row r="1568" spans="11:15" x14ac:dyDescent="0.4">
      <c r="M1568" t="s">
        <v>875</v>
      </c>
      <c r="N1568" t="s">
        <v>480</v>
      </c>
      <c r="O1568">
        <v>6800</v>
      </c>
    </row>
    <row r="1569" spans="13:15" x14ac:dyDescent="0.4">
      <c r="M1569" t="s">
        <v>875</v>
      </c>
      <c r="N1569" t="s">
        <v>481</v>
      </c>
      <c r="O1569">
        <v>9000</v>
      </c>
    </row>
    <row r="1570" spans="13:15" x14ac:dyDescent="0.4">
      <c r="M1570" t="s">
        <v>875</v>
      </c>
      <c r="N1570" t="s">
        <v>482</v>
      </c>
      <c r="O1570">
        <v>7000</v>
      </c>
    </row>
    <row r="1571" spans="13:15" x14ac:dyDescent="0.4">
      <c r="M1571" t="s">
        <v>875</v>
      </c>
      <c r="N1571" t="s">
        <v>483</v>
      </c>
      <c r="O1571">
        <v>3300</v>
      </c>
    </row>
    <row r="1572" spans="13:15" x14ac:dyDescent="0.4">
      <c r="M1572" t="s">
        <v>875</v>
      </c>
      <c r="N1572" t="s">
        <v>484</v>
      </c>
      <c r="O1572">
        <v>28000</v>
      </c>
    </row>
    <row r="1573" spans="13:15" x14ac:dyDescent="0.4">
      <c r="M1573" t="s">
        <v>875</v>
      </c>
      <c r="N1573" t="s">
        <v>485</v>
      </c>
      <c r="O1573">
        <v>5800</v>
      </c>
    </row>
    <row r="1574" spans="13:15" x14ac:dyDescent="0.4">
      <c r="M1574" t="s">
        <v>875</v>
      </c>
      <c r="N1574" t="s">
        <v>486</v>
      </c>
      <c r="O1574">
        <v>12500</v>
      </c>
    </row>
    <row r="1575" spans="13:15" x14ac:dyDescent="0.4">
      <c r="M1575" t="s">
        <v>875</v>
      </c>
      <c r="N1575" t="s">
        <v>487</v>
      </c>
      <c r="O1575">
        <v>12500</v>
      </c>
    </row>
    <row r="1576" spans="13:15" x14ac:dyDescent="0.4">
      <c r="M1576" t="s">
        <v>875</v>
      </c>
      <c r="N1576" t="s">
        <v>488</v>
      </c>
      <c r="O1576">
        <v>9000</v>
      </c>
    </row>
    <row r="1577" spans="13:15" x14ac:dyDescent="0.4">
      <c r="M1577" t="s">
        <v>875</v>
      </c>
      <c r="N1577" t="s">
        <v>489</v>
      </c>
      <c r="O1577">
        <v>6000</v>
      </c>
    </row>
    <row r="1578" spans="13:15" x14ac:dyDescent="0.4">
      <c r="M1578" t="s">
        <v>875</v>
      </c>
      <c r="N1578" t="s">
        <v>490</v>
      </c>
      <c r="O1578">
        <v>7100</v>
      </c>
    </row>
    <row r="1579" spans="13:15" x14ac:dyDescent="0.4">
      <c r="M1579" t="s">
        <v>875</v>
      </c>
      <c r="N1579" t="s">
        <v>491</v>
      </c>
      <c r="O1579">
        <v>7800</v>
      </c>
    </row>
    <row r="1580" spans="13:15" x14ac:dyDescent="0.4">
      <c r="M1580" t="s">
        <v>875</v>
      </c>
      <c r="N1580" t="s">
        <v>492</v>
      </c>
      <c r="O1580">
        <v>5500</v>
      </c>
    </row>
    <row r="1581" spans="13:15" x14ac:dyDescent="0.4">
      <c r="M1581" t="s">
        <v>875</v>
      </c>
      <c r="N1581" t="s">
        <v>493</v>
      </c>
      <c r="O1581">
        <v>1600</v>
      </c>
    </row>
    <row r="1582" spans="13:15" x14ac:dyDescent="0.4">
      <c r="M1582" t="s">
        <v>875</v>
      </c>
      <c r="N1582" t="s">
        <v>494</v>
      </c>
      <c r="O1582">
        <v>21200</v>
      </c>
    </row>
    <row r="1583" spans="13:15" x14ac:dyDescent="0.4">
      <c r="M1583" t="s">
        <v>875</v>
      </c>
      <c r="N1583" t="s">
        <v>495</v>
      </c>
      <c r="O1583">
        <v>9000</v>
      </c>
    </row>
    <row r="1584" spans="13:15" x14ac:dyDescent="0.4">
      <c r="M1584" t="s">
        <v>875</v>
      </c>
      <c r="N1584" t="s">
        <v>496</v>
      </c>
      <c r="O1584">
        <v>9400</v>
      </c>
    </row>
    <row r="1585" spans="13:15" x14ac:dyDescent="0.4">
      <c r="M1585" t="s">
        <v>875</v>
      </c>
      <c r="N1585" t="s">
        <v>497</v>
      </c>
      <c r="O1585">
        <v>18200</v>
      </c>
    </row>
    <row r="1586" spans="13:15" x14ac:dyDescent="0.4">
      <c r="M1586" t="s">
        <v>875</v>
      </c>
      <c r="N1586" t="s">
        <v>498</v>
      </c>
      <c r="O1586">
        <v>11100</v>
      </c>
    </row>
    <row r="1587" spans="13:15" x14ac:dyDescent="0.4">
      <c r="M1587" t="s">
        <v>875</v>
      </c>
      <c r="N1587" t="s">
        <v>499</v>
      </c>
      <c r="O1587">
        <v>7300</v>
      </c>
    </row>
    <row r="1588" spans="13:15" x14ac:dyDescent="0.4">
      <c r="M1588" t="s">
        <v>875</v>
      </c>
      <c r="N1588" t="s">
        <v>500</v>
      </c>
      <c r="O1588">
        <v>4700</v>
      </c>
    </row>
    <row r="1589" spans="13:15" x14ac:dyDescent="0.4">
      <c r="M1589" t="s">
        <v>875</v>
      </c>
      <c r="N1589" t="s">
        <v>501</v>
      </c>
      <c r="O1589">
        <v>6000</v>
      </c>
    </row>
    <row r="1590" spans="13:15" x14ac:dyDescent="0.4">
      <c r="M1590" t="s">
        <v>875</v>
      </c>
      <c r="N1590" t="s">
        <v>502</v>
      </c>
      <c r="O1590">
        <v>11700</v>
      </c>
    </row>
    <row r="1591" spans="13:15" x14ac:dyDescent="0.4">
      <c r="M1591" t="s">
        <v>875</v>
      </c>
      <c r="N1591" t="s">
        <v>503</v>
      </c>
      <c r="O1591">
        <v>3700</v>
      </c>
    </row>
    <row r="1592" spans="13:15" x14ac:dyDescent="0.4">
      <c r="M1592" t="s">
        <v>875</v>
      </c>
      <c r="N1592" t="s">
        <v>504</v>
      </c>
      <c r="O1592">
        <v>7800</v>
      </c>
    </row>
    <row r="1593" spans="13:15" x14ac:dyDescent="0.4">
      <c r="M1593" t="s">
        <v>875</v>
      </c>
      <c r="N1593" t="s">
        <v>505</v>
      </c>
      <c r="O1593">
        <v>5000</v>
      </c>
    </row>
    <row r="1594" spans="13:15" x14ac:dyDescent="0.4">
      <c r="M1594" t="s">
        <v>875</v>
      </c>
      <c r="N1594" t="s">
        <v>506</v>
      </c>
      <c r="O1594">
        <v>29600</v>
      </c>
    </row>
    <row r="1595" spans="13:15" x14ac:dyDescent="0.4">
      <c r="M1595" t="s">
        <v>875</v>
      </c>
      <c r="N1595" t="s">
        <v>507</v>
      </c>
      <c r="O1595">
        <v>23600</v>
      </c>
    </row>
    <row r="1596" spans="13:15" x14ac:dyDescent="0.4">
      <c r="M1596" t="s">
        <v>875</v>
      </c>
      <c r="N1596" t="s">
        <v>508</v>
      </c>
      <c r="O1596">
        <v>7500</v>
      </c>
    </row>
    <row r="1597" spans="13:15" x14ac:dyDescent="0.4">
      <c r="M1597" t="s">
        <v>875</v>
      </c>
      <c r="N1597" t="s">
        <v>509</v>
      </c>
      <c r="O1597">
        <v>5000</v>
      </c>
    </row>
    <row r="1598" spans="13:15" x14ac:dyDescent="0.4">
      <c r="M1598" t="s">
        <v>875</v>
      </c>
      <c r="N1598" t="s">
        <v>510</v>
      </c>
      <c r="O1598">
        <v>49800</v>
      </c>
    </row>
    <row r="1599" spans="13:15" x14ac:dyDescent="0.4">
      <c r="M1599" t="s">
        <v>875</v>
      </c>
      <c r="N1599" t="s">
        <v>511</v>
      </c>
      <c r="O1599">
        <v>9800</v>
      </c>
    </row>
    <row r="1600" spans="13:15" x14ac:dyDescent="0.4">
      <c r="M1600" t="s">
        <v>875</v>
      </c>
      <c r="N1600" t="s">
        <v>512</v>
      </c>
      <c r="O1600">
        <v>15200</v>
      </c>
    </row>
    <row r="1601" spans="13:15" x14ac:dyDescent="0.4">
      <c r="M1601" t="s">
        <v>875</v>
      </c>
      <c r="N1601" t="s">
        <v>513</v>
      </c>
      <c r="O1601">
        <v>15800</v>
      </c>
    </row>
    <row r="1602" spans="13:15" x14ac:dyDescent="0.4">
      <c r="M1602" t="s">
        <v>875</v>
      </c>
      <c r="N1602" t="s">
        <v>514</v>
      </c>
      <c r="O1602">
        <v>12500</v>
      </c>
    </row>
    <row r="1603" spans="13:15" x14ac:dyDescent="0.4">
      <c r="M1603" t="s">
        <v>875</v>
      </c>
      <c r="N1603" t="s">
        <v>515</v>
      </c>
      <c r="O1603">
        <v>13600</v>
      </c>
    </row>
    <row r="1604" spans="13:15" x14ac:dyDescent="0.4">
      <c r="M1604" t="s">
        <v>875</v>
      </c>
      <c r="N1604" t="s">
        <v>516</v>
      </c>
      <c r="O1604">
        <v>6800</v>
      </c>
    </row>
    <row r="1605" spans="13:15" x14ac:dyDescent="0.4">
      <c r="M1605" t="s">
        <v>875</v>
      </c>
      <c r="N1605" t="s">
        <v>517</v>
      </c>
      <c r="O1605">
        <v>9000</v>
      </c>
    </row>
    <row r="1606" spans="13:15" x14ac:dyDescent="0.4">
      <c r="M1606" t="s">
        <v>875</v>
      </c>
      <c r="N1606" t="s">
        <v>518</v>
      </c>
      <c r="O1606">
        <v>7200</v>
      </c>
    </row>
    <row r="1607" spans="13:15" x14ac:dyDescent="0.4">
      <c r="M1607" t="s">
        <v>875</v>
      </c>
      <c r="N1607" t="s">
        <v>519</v>
      </c>
      <c r="O1607">
        <v>15000</v>
      </c>
    </row>
    <row r="1608" spans="13:15" x14ac:dyDescent="0.4">
      <c r="M1608" t="s">
        <v>875</v>
      </c>
      <c r="N1608" t="s">
        <v>520</v>
      </c>
      <c r="O1608">
        <v>7500</v>
      </c>
    </row>
    <row r="1609" spans="13:15" x14ac:dyDescent="0.4">
      <c r="M1609" t="s">
        <v>875</v>
      </c>
      <c r="N1609" t="s">
        <v>521</v>
      </c>
      <c r="O1609">
        <v>3200</v>
      </c>
    </row>
    <row r="1610" spans="13:15" x14ac:dyDescent="0.4">
      <c r="M1610" t="s">
        <v>875</v>
      </c>
      <c r="N1610" t="s">
        <v>522</v>
      </c>
      <c r="O1610">
        <v>12000</v>
      </c>
    </row>
    <row r="1611" spans="13:15" x14ac:dyDescent="0.4">
      <c r="M1611" t="s">
        <v>875</v>
      </c>
      <c r="N1611" t="s">
        <v>523</v>
      </c>
      <c r="O1611">
        <v>12700</v>
      </c>
    </row>
    <row r="1612" spans="13:15" x14ac:dyDescent="0.4">
      <c r="M1612" t="s">
        <v>875</v>
      </c>
      <c r="N1612" t="s">
        <v>524</v>
      </c>
      <c r="O1612">
        <v>21900</v>
      </c>
    </row>
    <row r="1613" spans="13:15" x14ac:dyDescent="0.4">
      <c r="M1613" t="s">
        <v>875</v>
      </c>
      <c r="N1613" t="s">
        <v>525</v>
      </c>
      <c r="O1613">
        <v>7500</v>
      </c>
    </row>
    <row r="1614" spans="13:15" x14ac:dyDescent="0.4">
      <c r="M1614" t="s">
        <v>875</v>
      </c>
      <c r="N1614" t="s">
        <v>526</v>
      </c>
      <c r="O1614">
        <v>8300</v>
      </c>
    </row>
    <row r="1615" spans="13:15" x14ac:dyDescent="0.4">
      <c r="M1615" t="s">
        <v>875</v>
      </c>
      <c r="N1615" t="s">
        <v>527</v>
      </c>
      <c r="O1615">
        <v>10500</v>
      </c>
    </row>
    <row r="1616" spans="13:15" x14ac:dyDescent="0.4">
      <c r="M1616" t="s">
        <v>875</v>
      </c>
      <c r="N1616" t="s">
        <v>528</v>
      </c>
      <c r="O1616">
        <v>4200</v>
      </c>
    </row>
    <row r="1617" spans="13:15" x14ac:dyDescent="0.4">
      <c r="M1617" t="s">
        <v>875</v>
      </c>
      <c r="N1617" t="s">
        <v>529</v>
      </c>
      <c r="O1617">
        <v>5500</v>
      </c>
    </row>
    <row r="1618" spans="13:15" x14ac:dyDescent="0.4">
      <c r="M1618" t="s">
        <v>875</v>
      </c>
      <c r="N1618" t="s">
        <v>530</v>
      </c>
      <c r="O1618">
        <v>6600</v>
      </c>
    </row>
    <row r="1619" spans="13:15" x14ac:dyDescent="0.4">
      <c r="M1619" t="s">
        <v>875</v>
      </c>
      <c r="N1619" t="s">
        <v>531</v>
      </c>
      <c r="O1619">
        <v>4000</v>
      </c>
    </row>
    <row r="1620" spans="13:15" x14ac:dyDescent="0.4">
      <c r="M1620" t="s">
        <v>875</v>
      </c>
      <c r="N1620" t="s">
        <v>532</v>
      </c>
      <c r="O1620">
        <v>10400</v>
      </c>
    </row>
    <row r="1621" spans="13:15" x14ac:dyDescent="0.4">
      <c r="M1621" t="s">
        <v>875</v>
      </c>
      <c r="N1621" t="s">
        <v>533</v>
      </c>
      <c r="O1621">
        <v>4700</v>
      </c>
    </row>
    <row r="1622" spans="13:15" x14ac:dyDescent="0.4">
      <c r="M1622" t="s">
        <v>875</v>
      </c>
      <c r="N1622" t="s">
        <v>534</v>
      </c>
      <c r="O1622">
        <v>16200</v>
      </c>
    </row>
    <row r="1623" spans="13:15" x14ac:dyDescent="0.4">
      <c r="M1623" t="s">
        <v>875</v>
      </c>
      <c r="N1623" t="s">
        <v>535</v>
      </c>
      <c r="O1623">
        <v>7700</v>
      </c>
    </row>
    <row r="1624" spans="13:15" x14ac:dyDescent="0.4">
      <c r="M1624" t="s">
        <v>875</v>
      </c>
      <c r="N1624" t="s">
        <v>536</v>
      </c>
      <c r="O1624">
        <v>13700</v>
      </c>
    </row>
    <row r="1625" spans="13:15" x14ac:dyDescent="0.4">
      <c r="M1625" t="s">
        <v>875</v>
      </c>
      <c r="N1625" t="s">
        <v>537</v>
      </c>
      <c r="O1625">
        <v>1600</v>
      </c>
    </row>
    <row r="1626" spans="13:15" x14ac:dyDescent="0.4">
      <c r="M1626" t="s">
        <v>875</v>
      </c>
      <c r="N1626" t="s">
        <v>538</v>
      </c>
      <c r="O1626">
        <v>3400</v>
      </c>
    </row>
    <row r="1627" spans="13:15" x14ac:dyDescent="0.4">
      <c r="M1627" t="s">
        <v>875</v>
      </c>
      <c r="N1627" t="s">
        <v>539</v>
      </c>
      <c r="O1627">
        <v>12100</v>
      </c>
    </row>
    <row r="1628" spans="13:15" x14ac:dyDescent="0.4">
      <c r="M1628" t="s">
        <v>875</v>
      </c>
      <c r="N1628" t="s">
        <v>540</v>
      </c>
      <c r="O1628">
        <v>6500</v>
      </c>
    </row>
    <row r="1629" spans="13:15" x14ac:dyDescent="0.4">
      <c r="M1629" t="s">
        <v>875</v>
      </c>
      <c r="N1629" t="s">
        <v>541</v>
      </c>
      <c r="O1629">
        <v>2600</v>
      </c>
    </row>
    <row r="1630" spans="13:15" x14ac:dyDescent="0.4">
      <c r="M1630" t="s">
        <v>875</v>
      </c>
      <c r="N1630" t="s">
        <v>542</v>
      </c>
      <c r="O1630">
        <v>5400</v>
      </c>
    </row>
    <row r="1631" spans="13:15" x14ac:dyDescent="0.4">
      <c r="M1631" t="s">
        <v>875</v>
      </c>
      <c r="N1631" t="s">
        <v>543</v>
      </c>
      <c r="O1631">
        <v>9000</v>
      </c>
    </row>
    <row r="1632" spans="13:15" x14ac:dyDescent="0.4">
      <c r="M1632" t="s">
        <v>875</v>
      </c>
      <c r="N1632" t="s">
        <v>544</v>
      </c>
      <c r="O1632">
        <v>20500</v>
      </c>
    </row>
    <row r="1633" spans="13:15" x14ac:dyDescent="0.4">
      <c r="M1633" t="s">
        <v>875</v>
      </c>
      <c r="N1633" t="s">
        <v>727</v>
      </c>
      <c r="O1633">
        <v>7700</v>
      </c>
    </row>
    <row r="1634" spans="13:15" x14ac:dyDescent="0.4">
      <c r="M1634" t="s">
        <v>875</v>
      </c>
      <c r="N1634" t="s">
        <v>728</v>
      </c>
      <c r="O1634">
        <v>10500</v>
      </c>
    </row>
    <row r="1635" spans="13:15" x14ac:dyDescent="0.4">
      <c r="M1635" t="s">
        <v>875</v>
      </c>
      <c r="N1635" t="s">
        <v>729</v>
      </c>
      <c r="O1635">
        <v>12000</v>
      </c>
    </row>
    <row r="1636" spans="13:15" x14ac:dyDescent="0.4">
      <c r="M1636" t="s">
        <v>875</v>
      </c>
      <c r="N1636" t="s">
        <v>730</v>
      </c>
      <c r="O1636">
        <v>5100</v>
      </c>
    </row>
    <row r="1637" spans="13:15" x14ac:dyDescent="0.4">
      <c r="M1637" t="s">
        <v>875</v>
      </c>
      <c r="N1637" t="s">
        <v>731</v>
      </c>
      <c r="O1637">
        <v>6000</v>
      </c>
    </row>
    <row r="1638" spans="13:15" x14ac:dyDescent="0.4">
      <c r="M1638" t="s">
        <v>875</v>
      </c>
      <c r="N1638" t="s">
        <v>732</v>
      </c>
      <c r="O1638">
        <v>7400</v>
      </c>
    </row>
    <row r="1639" spans="13:15" x14ac:dyDescent="0.4">
      <c r="M1639" t="s">
        <v>875</v>
      </c>
      <c r="N1639" t="s">
        <v>733</v>
      </c>
      <c r="O1639">
        <v>8100</v>
      </c>
    </row>
    <row r="1640" spans="13:15" x14ac:dyDescent="0.4">
      <c r="M1640" t="s">
        <v>875</v>
      </c>
      <c r="N1640" t="s">
        <v>734</v>
      </c>
      <c r="O1640">
        <v>12800</v>
      </c>
    </row>
    <row r="1641" spans="13:15" x14ac:dyDescent="0.4">
      <c r="M1641" t="s">
        <v>875</v>
      </c>
      <c r="N1641" t="s">
        <v>735</v>
      </c>
      <c r="O1641">
        <v>9700</v>
      </c>
    </row>
    <row r="1642" spans="13:15" x14ac:dyDescent="0.4">
      <c r="M1642" t="s">
        <v>875</v>
      </c>
      <c r="N1642" t="s">
        <v>736</v>
      </c>
      <c r="O1642">
        <v>21700</v>
      </c>
    </row>
    <row r="1643" spans="13:15" x14ac:dyDescent="0.4">
      <c r="M1643" t="s">
        <v>875</v>
      </c>
      <c r="N1643" t="s">
        <v>737</v>
      </c>
      <c r="O1643">
        <v>13900</v>
      </c>
    </row>
    <row r="1644" spans="13:15" x14ac:dyDescent="0.4">
      <c r="M1644" t="s">
        <v>875</v>
      </c>
      <c r="N1644" t="s">
        <v>738</v>
      </c>
      <c r="O1644">
        <v>8000</v>
      </c>
    </row>
    <row r="1645" spans="13:15" x14ac:dyDescent="0.4">
      <c r="M1645" t="s">
        <v>875</v>
      </c>
      <c r="N1645" t="s">
        <v>739</v>
      </c>
      <c r="O1645">
        <v>15300</v>
      </c>
    </row>
    <row r="1646" spans="13:15" x14ac:dyDescent="0.4">
      <c r="M1646" t="s">
        <v>875</v>
      </c>
      <c r="N1646" t="s">
        <v>740</v>
      </c>
      <c r="O1646">
        <v>19100</v>
      </c>
    </row>
    <row r="1647" spans="13:15" x14ac:dyDescent="0.4">
      <c r="M1647" t="s">
        <v>875</v>
      </c>
      <c r="N1647" t="s">
        <v>741</v>
      </c>
      <c r="O1647">
        <v>25800</v>
      </c>
    </row>
    <row r="1648" spans="13:15" x14ac:dyDescent="0.4">
      <c r="M1648" t="s">
        <v>875</v>
      </c>
      <c r="N1648" t="s">
        <v>742</v>
      </c>
      <c r="O1648">
        <v>11900</v>
      </c>
    </row>
    <row r="1649" spans="11:15" x14ac:dyDescent="0.4">
      <c r="M1649" t="s">
        <v>875</v>
      </c>
      <c r="N1649" t="s">
        <v>743</v>
      </c>
      <c r="O1649">
        <v>13300</v>
      </c>
    </row>
    <row r="1650" spans="11:15" x14ac:dyDescent="0.4">
      <c r="M1650" t="s">
        <v>875</v>
      </c>
      <c r="N1650" t="s">
        <v>744</v>
      </c>
      <c r="O1650">
        <v>12700</v>
      </c>
    </row>
    <row r="1651" spans="11:15" x14ac:dyDescent="0.4">
      <c r="M1651" t="s">
        <v>875</v>
      </c>
      <c r="N1651" t="s">
        <v>745</v>
      </c>
      <c r="O1651">
        <v>7300</v>
      </c>
    </row>
    <row r="1652" spans="11:15" x14ac:dyDescent="0.4">
      <c r="M1652" t="s">
        <v>875</v>
      </c>
      <c r="N1652" t="s">
        <v>746</v>
      </c>
      <c r="O1652">
        <v>6500</v>
      </c>
    </row>
    <row r="1653" spans="11:15" x14ac:dyDescent="0.4">
      <c r="M1653" t="s">
        <v>875</v>
      </c>
      <c r="N1653" t="s">
        <v>747</v>
      </c>
      <c r="O1653">
        <v>6100</v>
      </c>
    </row>
    <row r="1654" spans="11:15" x14ac:dyDescent="0.4">
      <c r="M1654" t="s">
        <v>875</v>
      </c>
      <c r="N1654" t="s">
        <v>748</v>
      </c>
      <c r="O1654">
        <v>9700</v>
      </c>
    </row>
    <row r="1655" spans="11:15" x14ac:dyDescent="0.4">
      <c r="M1655" t="s">
        <v>875</v>
      </c>
      <c r="N1655" t="s">
        <v>749</v>
      </c>
      <c r="O1655">
        <v>7900</v>
      </c>
    </row>
    <row r="1656" spans="11:15" x14ac:dyDescent="0.4">
      <c r="M1656" t="s">
        <v>875</v>
      </c>
      <c r="N1656" t="s">
        <v>750</v>
      </c>
      <c r="O1656">
        <v>27600</v>
      </c>
    </row>
    <row r="1657" spans="11:15" x14ac:dyDescent="0.4">
      <c r="M1657" t="s">
        <v>875</v>
      </c>
      <c r="N1657" t="s">
        <v>751</v>
      </c>
      <c r="O1657">
        <v>0</v>
      </c>
    </row>
    <row r="1658" spans="11:15" x14ac:dyDescent="0.4">
      <c r="M1658" t="s">
        <v>875</v>
      </c>
      <c r="N1658" t="s">
        <v>752</v>
      </c>
      <c r="O1658">
        <v>0</v>
      </c>
    </row>
    <row r="1659" spans="11:15" x14ac:dyDescent="0.4">
      <c r="M1659" t="s">
        <v>875</v>
      </c>
      <c r="N1659" t="s">
        <v>753</v>
      </c>
      <c r="O1659">
        <v>0</v>
      </c>
    </row>
    <row r="1660" spans="11:15" x14ac:dyDescent="0.4">
      <c r="M1660" t="s">
        <v>875</v>
      </c>
      <c r="N1660" t="s">
        <v>754</v>
      </c>
      <c r="O1660">
        <v>0</v>
      </c>
    </row>
    <row r="1661" spans="11:15" x14ac:dyDescent="0.4">
      <c r="M1661" t="s">
        <v>875</v>
      </c>
      <c r="N1661" t="s">
        <v>755</v>
      </c>
      <c r="O1661">
        <v>0</v>
      </c>
    </row>
    <row r="1662" spans="11:15" x14ac:dyDescent="0.4">
      <c r="M1662" t="s">
        <v>875</v>
      </c>
      <c r="N1662" t="s">
        <v>756</v>
      </c>
      <c r="O1662">
        <v>186300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9EC47-4A7A-4E06-B9A8-1EF7FF6E0197}">
  <sheetPr codeName="Sheet5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2025/01/16</v>
      </c>
      <c r="AE1" s="18" t="str">
        <f t="shared" si="0"/>
        <v>2025/01/15</v>
      </c>
      <c r="AF1" s="18" t="str">
        <f t="shared" si="0"/>
        <v>2025/01/14</v>
      </c>
      <c r="AG1" s="18" t="str">
        <f t="shared" si="0"/>
        <v>2025/01/10</v>
      </c>
      <c r="AH1" s="18" t="str">
        <f t="shared" si="0"/>
        <v>2025/01/09</v>
      </c>
      <c r="AI1" s="19" t="str">
        <f>S17</f>
        <v>2025/01/16</v>
      </c>
      <c r="AJ1" s="19" t="str">
        <f>S16</f>
        <v>2025/01/15</v>
      </c>
      <c r="AK1" s="19" t="str">
        <f>S15</f>
        <v>2025/01/14</v>
      </c>
      <c r="AL1" s="19" t="str">
        <f>S14</f>
        <v>2025/01/10</v>
      </c>
      <c r="AM1" s="19" t="str">
        <f>S13</f>
        <v>2025/01/09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362250</v>
      </c>
      <c r="AD2" s="2">
        <f t="shared" si="0"/>
        <v>547800</v>
      </c>
      <c r="AE2" s="2">
        <f t="shared" si="0"/>
        <v>412900</v>
      </c>
      <c r="AF2" s="2">
        <f t="shared" si="0"/>
        <v>0</v>
      </c>
      <c r="AG2" s="2">
        <f t="shared" si="0"/>
        <v>231100</v>
      </c>
      <c r="AH2" s="2">
        <f t="shared" si="0"/>
        <v>257200</v>
      </c>
      <c r="AI2" s="2" cm="1">
        <f t="array" ref="AI2">_xlfn.XLOOKUP(AI$1&amp;$AB2,$M$3:$M$1662&amp;$N$3:$N$1662,$O$3:$O$1662,0,0,1)</f>
        <v>547800</v>
      </c>
      <c r="AJ2" s="2" cm="1">
        <f t="array" ref="AJ2">_xlfn.XLOOKUP(AJ$1&amp;$AB2,$M$3:$M$1662&amp;$N$3:$N$1662,$O$3:$O$1662,0,0,1)</f>
        <v>412900</v>
      </c>
      <c r="AK2" s="2" cm="1">
        <f t="array" ref="AK2">_xlfn.XLOOKUP(AK$1&amp;$AB2,$M$3:$M$1662&amp;$N$3:$N$1662,$O$3:$O$1662,0,0,1)</f>
        <v>0</v>
      </c>
      <c r="AL2" s="2" cm="1">
        <f t="array" ref="AL2">_xlfn.XLOOKUP(AL$1&amp;$AB2,$M$3:$M$1662&amp;$N$3:$N$1662,$O$3:$O$1662,0,0,1)</f>
        <v>231100</v>
      </c>
      <c r="AM2" s="2" cm="1">
        <f t="array" ref="AM2">_xlfn.XLOOKUP(AM$1&amp;$AB2,$M$3:$M$1662&amp;$N$3:$N$1662,$O$3:$O$1662,0,0,1)</f>
        <v>257200</v>
      </c>
    </row>
    <row r="3" spans="1:51" x14ac:dyDescent="0.4">
      <c r="A3" s="1" t="s">
        <v>779</v>
      </c>
      <c r="B3" s="1">
        <v>211600</v>
      </c>
      <c r="C3" s="1">
        <v>8508</v>
      </c>
      <c r="D3" t="str">
        <f t="shared" ref="D3:D21" si="1">IF(C3=C4,D4,IF(C3&gt;C4,"買",IF(C3&lt;C4,"売","")))</f>
        <v>売</v>
      </c>
      <c r="E3" t="str">
        <f>IF(AND(B3&gt;$E$24,ISNUMBER(B3)),$E$26,"")</f>
        <v>大口</v>
      </c>
      <c r="K3" t="s">
        <v>810</v>
      </c>
      <c r="L3" t="s">
        <v>424</v>
      </c>
      <c r="M3" t="s">
        <v>870</v>
      </c>
      <c r="N3" t="s">
        <v>545</v>
      </c>
      <c r="O3">
        <v>257200</v>
      </c>
      <c r="Q3" s="1" t="s">
        <v>810</v>
      </c>
      <c r="R3" s="1" t="s">
        <v>794</v>
      </c>
      <c r="S3" s="1" t="s">
        <v>803</v>
      </c>
      <c r="T3" s="1">
        <v>8454</v>
      </c>
      <c r="U3" s="1">
        <v>8577</v>
      </c>
      <c r="V3" s="1">
        <v>8278</v>
      </c>
      <c r="W3">
        <v>8347</v>
      </c>
      <c r="AB3" t="s">
        <v>8</v>
      </c>
      <c r="AC3" s="2">
        <f t="shared" ref="AC3:AC66" si="2">IFERROR(AVERAGEIFS(AD3:AH3,AD3:AH3,"&gt;0"),0)</f>
        <v>473475</v>
      </c>
      <c r="AD3" s="2">
        <f>AD2+AI3</f>
        <v>678900</v>
      </c>
      <c r="AE3" s="2">
        <f>AE2+AJ3</f>
        <v>562300</v>
      </c>
      <c r="AF3" s="2">
        <f>AF2+AK3</f>
        <v>0</v>
      </c>
      <c r="AG3" s="2">
        <f>AG2+AL3</f>
        <v>299800</v>
      </c>
      <c r="AH3" s="2">
        <f>AH2+AM3</f>
        <v>352900</v>
      </c>
      <c r="AI3" s="2" cm="1">
        <f t="array" ref="AI3">_xlfn.XLOOKUP(AI$1&amp;$AB3,$M$3:$M$1662&amp;$N$3:$N$1662,$O$3:$O$1662,0,0,1)</f>
        <v>131100</v>
      </c>
      <c r="AJ3" s="2" cm="1">
        <f t="array" ref="AJ3">_xlfn.XLOOKUP(AJ$1&amp;$AB3,$M$3:$M$1662&amp;$N$3:$N$1662,$O$3:$O$1662,0,0,1)</f>
        <v>149400</v>
      </c>
      <c r="AK3" s="2" cm="1">
        <f t="array" ref="AK3">_xlfn.XLOOKUP(AK$1&amp;$AB3,$M$3:$M$1662&amp;$N$3:$N$1662,$O$3:$O$1662,0,0,1)</f>
        <v>0</v>
      </c>
      <c r="AL3" s="2" cm="1">
        <f t="array" ref="AL3">_xlfn.XLOOKUP(AL$1&amp;$AB3,$M$3:$M$1662&amp;$N$3:$N$1662,$O$3:$O$1662,0,0,1)</f>
        <v>68700</v>
      </c>
      <c r="AM3" s="2" cm="1">
        <f t="array" ref="AM3">_xlfn.XLOOKUP(AM$1&amp;$AB3,$M$3:$M$1662&amp;$N$3:$N$1662,$O$3:$O$1662,0,0,1)</f>
        <v>95700</v>
      </c>
    </row>
    <row r="4" spans="1:51" x14ac:dyDescent="0.4">
      <c r="A4" t="s">
        <v>784</v>
      </c>
      <c r="B4">
        <v>100</v>
      </c>
      <c r="C4">
        <v>8542</v>
      </c>
      <c r="D4" t="str">
        <f t="shared" si="1"/>
        <v>買</v>
      </c>
      <c r="E4" t="str">
        <f t="shared" ref="E4:E21" si="3">IF(AND(B4&gt;$E$24,ISNUMBER(B4)),$E$26,"")</f>
        <v/>
      </c>
      <c r="M4" t="s">
        <v>870</v>
      </c>
      <c r="N4" t="s">
        <v>546</v>
      </c>
      <c r="O4">
        <v>95700</v>
      </c>
      <c r="S4" t="s">
        <v>804</v>
      </c>
      <c r="T4">
        <v>8446</v>
      </c>
      <c r="U4">
        <v>8717</v>
      </c>
      <c r="V4">
        <v>8415</v>
      </c>
      <c r="W4">
        <v>8709</v>
      </c>
      <c r="AB4" t="s">
        <v>95</v>
      </c>
      <c r="AC4" s="2">
        <f t="shared" si="2"/>
        <v>544420</v>
      </c>
      <c r="AD4" s="2">
        <f t="shared" ref="AD4:AH19" si="4">AD3+AI4</f>
        <v>825800</v>
      </c>
      <c r="AE4" s="2">
        <f t="shared" si="4"/>
        <v>781400</v>
      </c>
      <c r="AF4" s="2">
        <f t="shared" si="4"/>
        <v>347500</v>
      </c>
      <c r="AG4" s="2">
        <f t="shared" si="4"/>
        <v>342700</v>
      </c>
      <c r="AH4" s="2">
        <f t="shared" si="4"/>
        <v>424700</v>
      </c>
      <c r="AI4" s="2" cm="1">
        <f t="array" ref="AI4">_xlfn.XLOOKUP(AI$1&amp;$AB4,$M$3:$M$1662&amp;$N$3:$N$1662,$O$3:$O$1662,0,0,1)</f>
        <v>146900</v>
      </c>
      <c r="AJ4" s="2" cm="1">
        <f t="array" ref="AJ4">_xlfn.XLOOKUP(AJ$1&amp;$AB4,$M$3:$M$1662&amp;$N$3:$N$1662,$O$3:$O$1662,0,0,1)</f>
        <v>219100</v>
      </c>
      <c r="AK4" s="2" cm="1">
        <f t="array" ref="AK4">_xlfn.XLOOKUP(AK$1&amp;$AB4,$M$3:$M$1662&amp;$N$3:$N$1662,$O$3:$O$1662,0,0,1)</f>
        <v>347500</v>
      </c>
      <c r="AL4" s="2" cm="1">
        <f t="array" ref="AL4">_xlfn.XLOOKUP(AL$1&amp;$AB4,$M$3:$M$1662&amp;$N$3:$N$1662,$O$3:$O$1662,0,0,1)</f>
        <v>42900</v>
      </c>
      <c r="AM4" s="2" cm="1">
        <f t="array" ref="AM4">_xlfn.XLOOKUP(AM$1&amp;$AB4,$M$3:$M$1662&amp;$N$3:$N$1662,$O$3:$O$1662,0,0,1)</f>
        <v>71800</v>
      </c>
      <c r="AS4" s="25">
        <f t="shared" ref="AS4:AS17" si="5">MAX(AT4:AV4)</f>
        <v>370</v>
      </c>
      <c r="AT4" s="25">
        <f t="shared" ref="AT4:AT17" si="6">ABS(U4-W3)</f>
        <v>370</v>
      </c>
      <c r="AU4" s="25">
        <f t="shared" ref="AU4:AU17" si="7">ABS(V4-W3)</f>
        <v>68</v>
      </c>
      <c r="AV4" s="25">
        <f t="shared" ref="AV4:AV17" si="8">U4-V4</f>
        <v>302</v>
      </c>
      <c r="AY4" s="25">
        <f t="shared" ref="AY4:AY17" si="9">U4-W3</f>
        <v>370</v>
      </c>
    </row>
    <row r="5" spans="1:51" x14ac:dyDescent="0.4">
      <c r="A5" t="s">
        <v>784</v>
      </c>
      <c r="B5">
        <v>600</v>
      </c>
      <c r="C5">
        <v>8539</v>
      </c>
      <c r="D5" t="str">
        <f t="shared" si="1"/>
        <v>売</v>
      </c>
      <c r="E5" t="str">
        <f t="shared" si="3"/>
        <v/>
      </c>
      <c r="M5" t="s">
        <v>870</v>
      </c>
      <c r="N5" t="s">
        <v>547</v>
      </c>
      <c r="O5">
        <v>71800</v>
      </c>
      <c r="S5" t="s">
        <v>781</v>
      </c>
      <c r="T5">
        <v>8650</v>
      </c>
      <c r="U5">
        <v>8680</v>
      </c>
      <c r="V5">
        <v>8423</v>
      </c>
      <c r="W5">
        <v>8630</v>
      </c>
      <c r="AB5" t="s">
        <v>44</v>
      </c>
      <c r="AC5" s="2">
        <f t="shared" si="2"/>
        <v>670540</v>
      </c>
      <c r="AD5" s="2">
        <f t="shared" si="4"/>
        <v>919200</v>
      </c>
      <c r="AE5" s="2">
        <f t="shared" si="4"/>
        <v>1056300</v>
      </c>
      <c r="AF5" s="2">
        <f t="shared" si="4"/>
        <v>474500</v>
      </c>
      <c r="AG5" s="2">
        <f t="shared" si="4"/>
        <v>392600</v>
      </c>
      <c r="AH5" s="2">
        <f t="shared" si="4"/>
        <v>510100</v>
      </c>
      <c r="AI5" s="2" cm="1">
        <f t="array" ref="AI5">_xlfn.XLOOKUP(AI$1&amp;$AB5,$M$3:$M$1662&amp;$N$3:$N$1662,$O$3:$O$1662,0,0,1)</f>
        <v>93400</v>
      </c>
      <c r="AJ5" s="2" cm="1">
        <f t="array" ref="AJ5">_xlfn.XLOOKUP(AJ$1&amp;$AB5,$M$3:$M$1662&amp;$N$3:$N$1662,$O$3:$O$1662,0,0,1)</f>
        <v>274900</v>
      </c>
      <c r="AK5" s="2" cm="1">
        <f t="array" ref="AK5">_xlfn.XLOOKUP(AK$1&amp;$AB5,$M$3:$M$1662&amp;$N$3:$N$1662,$O$3:$O$1662,0,0,1)</f>
        <v>127000</v>
      </c>
      <c r="AL5" s="2" cm="1">
        <f t="array" ref="AL5">_xlfn.XLOOKUP(AL$1&amp;$AB5,$M$3:$M$1662&amp;$N$3:$N$1662,$O$3:$O$1662,0,0,1)</f>
        <v>49900</v>
      </c>
      <c r="AM5" s="2" cm="1">
        <f t="array" ref="AM5">_xlfn.XLOOKUP(AM$1&amp;$AB5,$M$3:$M$1662&amp;$N$3:$N$1662,$O$3:$O$1662,0,0,1)</f>
        <v>85400</v>
      </c>
      <c r="AS5" s="25">
        <f t="shared" si="5"/>
        <v>286</v>
      </c>
      <c r="AT5" s="25">
        <f t="shared" si="6"/>
        <v>29</v>
      </c>
      <c r="AU5" s="25">
        <f t="shared" si="7"/>
        <v>286</v>
      </c>
      <c r="AV5" s="25">
        <f t="shared" si="8"/>
        <v>257</v>
      </c>
      <c r="AY5" s="25">
        <f t="shared" si="9"/>
        <v>-29</v>
      </c>
    </row>
    <row r="6" spans="1:51" x14ac:dyDescent="0.4">
      <c r="A6" t="s">
        <v>784</v>
      </c>
      <c r="B6">
        <v>300</v>
      </c>
      <c r="C6">
        <v>8540</v>
      </c>
      <c r="D6" t="str">
        <f t="shared" si="1"/>
        <v>売</v>
      </c>
      <c r="E6" t="str">
        <f t="shared" si="3"/>
        <v/>
      </c>
      <c r="M6" t="s">
        <v>870</v>
      </c>
      <c r="N6" t="s">
        <v>548</v>
      </c>
      <c r="O6">
        <v>85400</v>
      </c>
      <c r="S6" t="s">
        <v>782</v>
      </c>
      <c r="T6">
        <v>8650</v>
      </c>
      <c r="U6">
        <v>8805</v>
      </c>
      <c r="V6">
        <v>8488</v>
      </c>
      <c r="W6">
        <v>8705</v>
      </c>
      <c r="AB6" t="s">
        <v>39</v>
      </c>
      <c r="AC6" s="2">
        <f t="shared" si="2"/>
        <v>781780</v>
      </c>
      <c r="AD6" s="2">
        <f t="shared" si="4"/>
        <v>994200</v>
      </c>
      <c r="AE6" s="2">
        <f t="shared" si="4"/>
        <v>1266900</v>
      </c>
      <c r="AF6" s="2">
        <f t="shared" si="4"/>
        <v>618900</v>
      </c>
      <c r="AG6" s="2">
        <f t="shared" si="4"/>
        <v>451200</v>
      </c>
      <c r="AH6" s="2">
        <f t="shared" si="4"/>
        <v>577700</v>
      </c>
      <c r="AI6" s="2" cm="1">
        <f t="array" ref="AI6">_xlfn.XLOOKUP(AI$1&amp;$AB6,$M$3:$M$1662&amp;$N$3:$N$1662,$O$3:$O$1662,0,0,1)</f>
        <v>75000</v>
      </c>
      <c r="AJ6" s="2" cm="1">
        <f t="array" ref="AJ6">_xlfn.XLOOKUP(AJ$1&amp;$AB6,$M$3:$M$1662&amp;$N$3:$N$1662,$O$3:$O$1662,0,0,1)</f>
        <v>210600</v>
      </c>
      <c r="AK6" s="2" cm="1">
        <f t="array" ref="AK6">_xlfn.XLOOKUP(AK$1&amp;$AB6,$M$3:$M$1662&amp;$N$3:$N$1662,$O$3:$O$1662,0,0,1)</f>
        <v>144400</v>
      </c>
      <c r="AL6" s="2" cm="1">
        <f t="array" ref="AL6">_xlfn.XLOOKUP(AL$1&amp;$AB6,$M$3:$M$1662&amp;$N$3:$N$1662,$O$3:$O$1662,0,0,1)</f>
        <v>58600</v>
      </c>
      <c r="AM6" s="2" cm="1">
        <f t="array" ref="AM6">_xlfn.XLOOKUP(AM$1&amp;$AB6,$M$3:$M$1662&amp;$N$3:$N$1662,$O$3:$O$1662,0,0,1)</f>
        <v>67600</v>
      </c>
      <c r="AS6" s="25">
        <f t="shared" si="5"/>
        <v>317</v>
      </c>
      <c r="AT6" s="25">
        <f t="shared" si="6"/>
        <v>175</v>
      </c>
      <c r="AU6" s="25">
        <f t="shared" si="7"/>
        <v>142</v>
      </c>
      <c r="AV6" s="25">
        <f t="shared" si="8"/>
        <v>317</v>
      </c>
      <c r="AY6" s="25">
        <f t="shared" si="9"/>
        <v>175</v>
      </c>
    </row>
    <row r="7" spans="1:51" x14ac:dyDescent="0.4">
      <c r="A7" t="s">
        <v>784</v>
      </c>
      <c r="B7">
        <v>200</v>
      </c>
      <c r="C7">
        <v>8540</v>
      </c>
      <c r="D7" t="str">
        <f t="shared" si="1"/>
        <v>売</v>
      </c>
      <c r="E7" t="str">
        <f t="shared" si="3"/>
        <v/>
      </c>
      <c r="M7" t="s">
        <v>870</v>
      </c>
      <c r="N7" t="s">
        <v>549</v>
      </c>
      <c r="O7">
        <v>67600</v>
      </c>
      <c r="S7" t="s">
        <v>783</v>
      </c>
      <c r="T7">
        <v>8600</v>
      </c>
      <c r="U7">
        <v>8970</v>
      </c>
      <c r="V7">
        <v>8573</v>
      </c>
      <c r="W7">
        <v>8943</v>
      </c>
      <c r="AB7" t="s">
        <v>87</v>
      </c>
      <c r="AC7" s="2">
        <f t="shared" si="2"/>
        <v>910800</v>
      </c>
      <c r="AD7" s="2">
        <f t="shared" si="4"/>
        <v>1127300</v>
      </c>
      <c r="AE7" s="2">
        <f t="shared" si="4"/>
        <v>1408000</v>
      </c>
      <c r="AF7" s="2">
        <f t="shared" si="4"/>
        <v>850400</v>
      </c>
      <c r="AG7" s="2">
        <f t="shared" si="4"/>
        <v>529500</v>
      </c>
      <c r="AH7" s="2">
        <f t="shared" si="4"/>
        <v>638800</v>
      </c>
      <c r="AI7" s="2" cm="1">
        <f t="array" ref="AI7">_xlfn.XLOOKUP(AI$1&amp;$AB7,$M$3:$M$1662&amp;$N$3:$N$1662,$O$3:$O$1662,0,0,1)</f>
        <v>133100</v>
      </c>
      <c r="AJ7" s="2" cm="1">
        <f t="array" ref="AJ7">_xlfn.XLOOKUP(AJ$1&amp;$AB7,$M$3:$M$1662&amp;$N$3:$N$1662,$O$3:$O$1662,0,0,1)</f>
        <v>141100</v>
      </c>
      <c r="AK7" s="2" cm="1">
        <f t="array" ref="AK7">_xlfn.XLOOKUP(AK$1&amp;$AB7,$M$3:$M$1662&amp;$N$3:$N$1662,$O$3:$O$1662,0,0,1)</f>
        <v>231500</v>
      </c>
      <c r="AL7" s="2" cm="1">
        <f t="array" ref="AL7">_xlfn.XLOOKUP(AL$1&amp;$AB7,$M$3:$M$1662&amp;$N$3:$N$1662,$O$3:$O$1662,0,0,1)</f>
        <v>78300</v>
      </c>
      <c r="AM7" s="2" cm="1">
        <f t="array" ref="AM7">_xlfn.XLOOKUP(AM$1&amp;$AB7,$M$3:$M$1662&amp;$N$3:$N$1662,$O$3:$O$1662,0,0,1)</f>
        <v>61100</v>
      </c>
      <c r="AS7" s="25">
        <f t="shared" si="5"/>
        <v>397</v>
      </c>
      <c r="AT7" s="25">
        <f t="shared" si="6"/>
        <v>265</v>
      </c>
      <c r="AU7" s="25">
        <f t="shared" si="7"/>
        <v>132</v>
      </c>
      <c r="AV7" s="25">
        <f t="shared" si="8"/>
        <v>397</v>
      </c>
      <c r="AY7" s="25">
        <f t="shared" si="9"/>
        <v>265</v>
      </c>
    </row>
    <row r="8" spans="1:51" x14ac:dyDescent="0.4">
      <c r="A8" t="s">
        <v>806</v>
      </c>
      <c r="B8">
        <v>100</v>
      </c>
      <c r="C8">
        <v>8544</v>
      </c>
      <c r="D8" t="str">
        <f t="shared" si="1"/>
        <v>買</v>
      </c>
      <c r="E8" t="str">
        <f t="shared" si="3"/>
        <v/>
      </c>
      <c r="M8" t="s">
        <v>870</v>
      </c>
      <c r="N8" t="s">
        <v>550</v>
      </c>
      <c r="O8">
        <v>61100</v>
      </c>
      <c r="Q8" s="1"/>
      <c r="R8" s="1"/>
      <c r="S8" s="1" t="s">
        <v>792</v>
      </c>
      <c r="T8" s="1">
        <v>9000</v>
      </c>
      <c r="U8" s="1">
        <v>9292</v>
      </c>
      <c r="V8" s="1">
        <v>8875</v>
      </c>
      <c r="W8" s="1">
        <v>9250</v>
      </c>
      <c r="AB8" t="s">
        <v>82</v>
      </c>
      <c r="AC8" s="2">
        <f t="shared" si="2"/>
        <v>1023820</v>
      </c>
      <c r="AD8" s="2">
        <f t="shared" si="4"/>
        <v>1200500</v>
      </c>
      <c r="AE8" s="2">
        <f t="shared" si="4"/>
        <v>1550600</v>
      </c>
      <c r="AF8" s="2">
        <f t="shared" si="4"/>
        <v>1065000</v>
      </c>
      <c r="AG8" s="2">
        <f t="shared" si="4"/>
        <v>585100</v>
      </c>
      <c r="AH8" s="2">
        <f t="shared" si="4"/>
        <v>717900</v>
      </c>
      <c r="AI8" s="2" cm="1">
        <f t="array" ref="AI8">_xlfn.XLOOKUP(AI$1&amp;$AB8,$M$3:$M$1662&amp;$N$3:$N$1662,$O$3:$O$1662,0,0,1)</f>
        <v>73200</v>
      </c>
      <c r="AJ8" s="2" cm="1">
        <f t="array" ref="AJ8">_xlfn.XLOOKUP(AJ$1&amp;$AB8,$M$3:$M$1662&amp;$N$3:$N$1662,$O$3:$O$1662,0,0,1)</f>
        <v>142600</v>
      </c>
      <c r="AK8" s="2" cm="1">
        <f t="array" ref="AK8">_xlfn.XLOOKUP(AK$1&amp;$AB8,$M$3:$M$1662&amp;$N$3:$N$1662,$O$3:$O$1662,0,0,1)</f>
        <v>214600</v>
      </c>
      <c r="AL8" s="2" cm="1">
        <f t="array" ref="AL8">_xlfn.XLOOKUP(AL$1&amp;$AB8,$M$3:$M$1662&amp;$N$3:$N$1662,$O$3:$O$1662,0,0,1)</f>
        <v>55600</v>
      </c>
      <c r="AM8" s="2" cm="1">
        <f t="array" ref="AM8">_xlfn.XLOOKUP(AM$1&amp;$AB8,$M$3:$M$1662&amp;$N$3:$N$1662,$O$3:$O$1662,0,0,1)</f>
        <v>79100</v>
      </c>
      <c r="AS8" s="25">
        <f t="shared" si="5"/>
        <v>417</v>
      </c>
      <c r="AT8" s="25">
        <f t="shared" si="6"/>
        <v>349</v>
      </c>
      <c r="AU8" s="25">
        <f t="shared" si="7"/>
        <v>68</v>
      </c>
      <c r="AV8" s="25">
        <f t="shared" si="8"/>
        <v>417</v>
      </c>
      <c r="AY8" s="25">
        <f t="shared" si="9"/>
        <v>349</v>
      </c>
    </row>
    <row r="9" spans="1:51" x14ac:dyDescent="0.4">
      <c r="A9" t="s">
        <v>806</v>
      </c>
      <c r="B9">
        <v>200</v>
      </c>
      <c r="C9">
        <v>8543</v>
      </c>
      <c r="D9" t="str">
        <f t="shared" si="1"/>
        <v>買</v>
      </c>
      <c r="E9" t="str">
        <f t="shared" si="3"/>
        <v/>
      </c>
      <c r="M9" t="s">
        <v>870</v>
      </c>
      <c r="N9" t="s">
        <v>551</v>
      </c>
      <c r="O9">
        <v>79100</v>
      </c>
      <c r="Q9" s="1"/>
      <c r="R9" s="1"/>
      <c r="S9" s="1" t="s">
        <v>793</v>
      </c>
      <c r="T9" s="1">
        <v>9180</v>
      </c>
      <c r="U9" s="1">
        <v>9329</v>
      </c>
      <c r="V9" s="1">
        <v>8921</v>
      </c>
      <c r="W9">
        <v>9311</v>
      </c>
      <c r="AB9" t="s">
        <v>21</v>
      </c>
      <c r="AC9" s="2">
        <f t="shared" si="2"/>
        <v>1127960</v>
      </c>
      <c r="AD9" s="2">
        <f t="shared" si="4"/>
        <v>1318400</v>
      </c>
      <c r="AE9" s="2">
        <f t="shared" si="4"/>
        <v>1665800</v>
      </c>
      <c r="AF9" s="2">
        <f t="shared" si="4"/>
        <v>1156200</v>
      </c>
      <c r="AG9" s="2">
        <f t="shared" si="4"/>
        <v>648200</v>
      </c>
      <c r="AH9" s="2">
        <f t="shared" si="4"/>
        <v>851200</v>
      </c>
      <c r="AI9" s="2" cm="1">
        <f t="array" ref="AI9">_xlfn.XLOOKUP(AI$1&amp;$AB9,$M$3:$M$1662&amp;$N$3:$N$1662,$O$3:$O$1662,0,0,1)</f>
        <v>117900</v>
      </c>
      <c r="AJ9" s="2" cm="1">
        <f t="array" ref="AJ9">_xlfn.XLOOKUP(AJ$1&amp;$AB9,$M$3:$M$1662&amp;$N$3:$N$1662,$O$3:$O$1662,0,0,1)</f>
        <v>115200</v>
      </c>
      <c r="AK9" s="2" cm="1">
        <f t="array" ref="AK9">_xlfn.XLOOKUP(AK$1&amp;$AB9,$M$3:$M$1662&amp;$N$3:$N$1662,$O$3:$O$1662,0,0,1)</f>
        <v>91200</v>
      </c>
      <c r="AL9" s="2" cm="1">
        <f t="array" ref="AL9">_xlfn.XLOOKUP(AL$1&amp;$AB9,$M$3:$M$1662&amp;$N$3:$N$1662,$O$3:$O$1662,0,0,1)</f>
        <v>63100</v>
      </c>
      <c r="AM9" s="2" cm="1">
        <f t="array" ref="AM9">_xlfn.XLOOKUP(AM$1&amp;$AB9,$M$3:$M$1662&amp;$N$3:$N$1662,$O$3:$O$1662,0,0,1)</f>
        <v>133300</v>
      </c>
      <c r="AS9" s="25">
        <f t="shared" si="5"/>
        <v>408</v>
      </c>
      <c r="AT9" s="25">
        <f t="shared" si="6"/>
        <v>79</v>
      </c>
      <c r="AU9" s="25">
        <f t="shared" si="7"/>
        <v>329</v>
      </c>
      <c r="AV9" s="25">
        <f t="shared" si="8"/>
        <v>408</v>
      </c>
      <c r="AY9" s="25">
        <f t="shared" si="9"/>
        <v>79</v>
      </c>
    </row>
    <row r="10" spans="1:51" x14ac:dyDescent="0.4">
      <c r="A10" t="s">
        <v>807</v>
      </c>
      <c r="B10">
        <v>100</v>
      </c>
      <c r="C10">
        <v>8542</v>
      </c>
      <c r="D10" t="str">
        <f t="shared" si="1"/>
        <v>売</v>
      </c>
      <c r="E10" t="str">
        <f t="shared" si="3"/>
        <v/>
      </c>
      <c r="M10" t="s">
        <v>870</v>
      </c>
      <c r="N10" t="s">
        <v>552</v>
      </c>
      <c r="O10">
        <v>133300</v>
      </c>
      <c r="S10" t="s">
        <v>841</v>
      </c>
      <c r="T10">
        <v>9336</v>
      </c>
      <c r="U10">
        <v>9378</v>
      </c>
      <c r="V10">
        <v>8801</v>
      </c>
      <c r="W10">
        <v>8801</v>
      </c>
      <c r="AB10" t="s">
        <v>30</v>
      </c>
      <c r="AC10" s="2">
        <f t="shared" si="2"/>
        <v>1216420</v>
      </c>
      <c r="AD10" s="2">
        <f t="shared" si="4"/>
        <v>1398300</v>
      </c>
      <c r="AE10" s="2">
        <f t="shared" si="4"/>
        <v>1749000</v>
      </c>
      <c r="AF10" s="2">
        <f t="shared" si="4"/>
        <v>1248500</v>
      </c>
      <c r="AG10" s="2">
        <f t="shared" si="4"/>
        <v>758600</v>
      </c>
      <c r="AH10" s="2">
        <f t="shared" si="4"/>
        <v>927700</v>
      </c>
      <c r="AI10" s="2" cm="1">
        <f t="array" ref="AI10">_xlfn.XLOOKUP(AI$1&amp;$AB10,$M$3:$M$1662&amp;$N$3:$N$1662,$O$3:$O$1662,0,0,1)</f>
        <v>79900</v>
      </c>
      <c r="AJ10" s="2" cm="1">
        <f t="array" ref="AJ10">_xlfn.XLOOKUP(AJ$1&amp;$AB10,$M$3:$M$1662&amp;$N$3:$N$1662,$O$3:$O$1662,0,0,1)</f>
        <v>83200</v>
      </c>
      <c r="AK10" s="2" cm="1">
        <f t="array" ref="AK10">_xlfn.XLOOKUP(AK$1&amp;$AB10,$M$3:$M$1662&amp;$N$3:$N$1662,$O$3:$O$1662,0,0,1)</f>
        <v>92300</v>
      </c>
      <c r="AL10" s="2" cm="1">
        <f t="array" ref="AL10">_xlfn.XLOOKUP(AL$1&amp;$AB10,$M$3:$M$1662&amp;$N$3:$N$1662,$O$3:$O$1662,0,0,1)</f>
        <v>110400</v>
      </c>
      <c r="AM10" s="2" cm="1">
        <f t="array" ref="AM10">_xlfn.XLOOKUP(AM$1&amp;$AB10,$M$3:$M$1662&amp;$N$3:$N$1662,$O$3:$O$1662,0,0,1)</f>
        <v>76500</v>
      </c>
      <c r="AS10" s="25">
        <f t="shared" si="5"/>
        <v>577</v>
      </c>
      <c r="AT10" s="25">
        <f t="shared" si="6"/>
        <v>67</v>
      </c>
      <c r="AU10" s="25">
        <f t="shared" si="7"/>
        <v>510</v>
      </c>
      <c r="AV10" s="25">
        <f t="shared" si="8"/>
        <v>577</v>
      </c>
      <c r="AY10" s="25">
        <f t="shared" si="9"/>
        <v>67</v>
      </c>
    </row>
    <row r="11" spans="1:51" x14ac:dyDescent="0.4">
      <c r="A11" t="s">
        <v>807</v>
      </c>
      <c r="B11">
        <v>100</v>
      </c>
      <c r="C11">
        <v>8544</v>
      </c>
      <c r="D11" t="str">
        <f t="shared" si="1"/>
        <v>買</v>
      </c>
      <c r="E11" t="str">
        <f t="shared" si="3"/>
        <v/>
      </c>
      <c r="M11" t="s">
        <v>870</v>
      </c>
      <c r="N11" t="s">
        <v>553</v>
      </c>
      <c r="O11">
        <v>76500</v>
      </c>
      <c r="Q11" s="1"/>
      <c r="R11" s="1"/>
      <c r="S11" s="1" t="s">
        <v>842</v>
      </c>
      <c r="T11" s="1">
        <v>8897</v>
      </c>
      <c r="U11" s="1">
        <v>8963</v>
      </c>
      <c r="V11" s="1">
        <v>8583</v>
      </c>
      <c r="W11">
        <v>8610</v>
      </c>
      <c r="AB11" t="s">
        <v>42</v>
      </c>
      <c r="AC11" s="2">
        <f t="shared" si="2"/>
        <v>1321320</v>
      </c>
      <c r="AD11" s="2">
        <f t="shared" si="4"/>
        <v>1521200</v>
      </c>
      <c r="AE11" s="2">
        <f t="shared" si="4"/>
        <v>1882200</v>
      </c>
      <c r="AF11" s="2">
        <f t="shared" si="4"/>
        <v>1334700</v>
      </c>
      <c r="AG11" s="2">
        <f t="shared" si="4"/>
        <v>861900</v>
      </c>
      <c r="AH11" s="2">
        <f t="shared" si="4"/>
        <v>1006600</v>
      </c>
      <c r="AI11" s="2" cm="1">
        <f t="array" ref="AI11">_xlfn.XLOOKUP(AI$1&amp;$AB11,$M$3:$M$1662&amp;$N$3:$N$1662,$O$3:$O$1662,0,0,1)</f>
        <v>122900</v>
      </c>
      <c r="AJ11" s="2" cm="1">
        <f t="array" ref="AJ11">_xlfn.XLOOKUP(AJ$1&amp;$AB11,$M$3:$M$1662&amp;$N$3:$N$1662,$O$3:$O$1662,0,0,1)</f>
        <v>133200</v>
      </c>
      <c r="AK11" s="2" cm="1">
        <f t="array" ref="AK11">_xlfn.XLOOKUP(AK$1&amp;$AB11,$M$3:$M$1662&amp;$N$3:$N$1662,$O$3:$O$1662,0,0,1)</f>
        <v>86200</v>
      </c>
      <c r="AL11" s="2" cm="1">
        <f t="array" ref="AL11">_xlfn.XLOOKUP(AL$1&amp;$AB11,$M$3:$M$1662&amp;$N$3:$N$1662,$O$3:$O$1662,0,0,1)</f>
        <v>103300</v>
      </c>
      <c r="AM11" s="2" cm="1">
        <f t="array" ref="AM11">_xlfn.XLOOKUP(AM$1&amp;$AB11,$M$3:$M$1662&amp;$N$3:$N$1662,$O$3:$O$1662,0,0,1)</f>
        <v>78900</v>
      </c>
      <c r="AS11" s="25">
        <f t="shared" si="5"/>
        <v>380</v>
      </c>
      <c r="AT11" s="25">
        <f t="shared" si="6"/>
        <v>162</v>
      </c>
      <c r="AU11" s="25">
        <f t="shared" si="7"/>
        <v>218</v>
      </c>
      <c r="AV11" s="25">
        <f t="shared" si="8"/>
        <v>380</v>
      </c>
      <c r="AY11" s="25">
        <f t="shared" si="9"/>
        <v>162</v>
      </c>
    </row>
    <row r="12" spans="1:51" x14ac:dyDescent="0.4">
      <c r="A12" t="s">
        <v>808</v>
      </c>
      <c r="B12">
        <v>400</v>
      </c>
      <c r="C12">
        <v>8544</v>
      </c>
      <c r="D12" t="str">
        <f t="shared" si="1"/>
        <v>買</v>
      </c>
      <c r="E12" t="str">
        <f t="shared" si="3"/>
        <v/>
      </c>
      <c r="M12" t="s">
        <v>870</v>
      </c>
      <c r="N12" t="s">
        <v>554</v>
      </c>
      <c r="O12">
        <v>78900</v>
      </c>
      <c r="S12" t="s">
        <v>876</v>
      </c>
      <c r="T12">
        <v>8599</v>
      </c>
      <c r="U12">
        <v>8655</v>
      </c>
      <c r="V12">
        <v>8300</v>
      </c>
      <c r="W12">
        <v>8325</v>
      </c>
      <c r="AB12" t="s">
        <v>65</v>
      </c>
      <c r="AC12" s="2">
        <f t="shared" si="2"/>
        <v>1422800</v>
      </c>
      <c r="AD12" s="2">
        <f t="shared" si="4"/>
        <v>1652300</v>
      </c>
      <c r="AE12" s="2">
        <f t="shared" si="4"/>
        <v>1991600</v>
      </c>
      <c r="AF12" s="2">
        <f t="shared" si="4"/>
        <v>1409800</v>
      </c>
      <c r="AG12" s="2">
        <f t="shared" si="4"/>
        <v>949700</v>
      </c>
      <c r="AH12" s="2">
        <f t="shared" si="4"/>
        <v>1110600</v>
      </c>
      <c r="AI12" s="2" cm="1">
        <f t="array" ref="AI12">_xlfn.XLOOKUP(AI$1&amp;$AB12,$M$3:$M$1662&amp;$N$3:$N$1662,$O$3:$O$1662,0,0,1)</f>
        <v>131100</v>
      </c>
      <c r="AJ12" s="2" cm="1">
        <f t="array" ref="AJ12">_xlfn.XLOOKUP(AJ$1&amp;$AB12,$M$3:$M$1662&amp;$N$3:$N$1662,$O$3:$O$1662,0,0,1)</f>
        <v>109400</v>
      </c>
      <c r="AK12" s="2" cm="1">
        <f t="array" ref="AK12">_xlfn.XLOOKUP(AK$1&amp;$AB12,$M$3:$M$1662&amp;$N$3:$N$1662,$O$3:$O$1662,0,0,1)</f>
        <v>75100</v>
      </c>
      <c r="AL12" s="2" cm="1">
        <f t="array" ref="AL12">_xlfn.XLOOKUP(AL$1&amp;$AB12,$M$3:$M$1662&amp;$N$3:$N$1662,$O$3:$O$1662,0,0,1)</f>
        <v>87800</v>
      </c>
      <c r="AM12" s="2" cm="1">
        <f t="array" ref="AM12">_xlfn.XLOOKUP(AM$1&amp;$AB12,$M$3:$M$1662&amp;$N$3:$N$1662,$O$3:$O$1662,0,0,1)</f>
        <v>104000</v>
      </c>
      <c r="AS12" s="25">
        <f t="shared" si="5"/>
        <v>355</v>
      </c>
      <c r="AT12" s="25">
        <f t="shared" si="6"/>
        <v>45</v>
      </c>
      <c r="AU12" s="25">
        <f t="shared" si="7"/>
        <v>310</v>
      </c>
      <c r="AV12" s="25">
        <f t="shared" si="8"/>
        <v>355</v>
      </c>
      <c r="AY12" s="25">
        <f t="shared" si="9"/>
        <v>45</v>
      </c>
    </row>
    <row r="13" spans="1:51" x14ac:dyDescent="0.4">
      <c r="A13" t="s">
        <v>808</v>
      </c>
      <c r="B13">
        <v>100</v>
      </c>
      <c r="C13">
        <v>8543</v>
      </c>
      <c r="D13" t="str">
        <f t="shared" si="1"/>
        <v>買</v>
      </c>
      <c r="E13" t="str">
        <f t="shared" si="3"/>
        <v/>
      </c>
      <c r="M13" t="s">
        <v>870</v>
      </c>
      <c r="N13" t="s">
        <v>555</v>
      </c>
      <c r="O13">
        <v>104000</v>
      </c>
      <c r="Q13" s="1"/>
      <c r="R13" s="1"/>
      <c r="S13" s="1" t="s">
        <v>870</v>
      </c>
      <c r="T13" s="1">
        <v>8340</v>
      </c>
      <c r="U13" s="1">
        <v>8454</v>
      </c>
      <c r="V13" s="1">
        <v>8065</v>
      </c>
      <c r="W13">
        <v>8082</v>
      </c>
      <c r="AB13" t="s">
        <v>27</v>
      </c>
      <c r="AC13" s="2">
        <f t="shared" si="2"/>
        <v>1549740</v>
      </c>
      <c r="AD13" s="2">
        <f t="shared" si="4"/>
        <v>1750000</v>
      </c>
      <c r="AE13" s="2">
        <f t="shared" si="4"/>
        <v>2229800</v>
      </c>
      <c r="AF13" s="2">
        <f t="shared" si="4"/>
        <v>1528300</v>
      </c>
      <c r="AG13" s="2">
        <f t="shared" si="4"/>
        <v>1051200</v>
      </c>
      <c r="AH13" s="2">
        <f t="shared" si="4"/>
        <v>1189400</v>
      </c>
      <c r="AI13" s="2" cm="1">
        <f t="array" ref="AI13">_xlfn.XLOOKUP(AI$1&amp;$AB13,$M$3:$M$1662&amp;$N$3:$N$1662,$O$3:$O$1662,0,0,1)</f>
        <v>97700</v>
      </c>
      <c r="AJ13" s="2" cm="1">
        <f t="array" ref="AJ13">_xlfn.XLOOKUP(AJ$1&amp;$AB13,$M$3:$M$1662&amp;$N$3:$N$1662,$O$3:$O$1662,0,0,1)</f>
        <v>238200</v>
      </c>
      <c r="AK13" s="2" cm="1">
        <f t="array" ref="AK13">_xlfn.XLOOKUP(AK$1&amp;$AB13,$M$3:$M$1662&amp;$N$3:$N$1662,$O$3:$O$1662,0,0,1)</f>
        <v>118500</v>
      </c>
      <c r="AL13" s="2" cm="1">
        <f t="array" ref="AL13">_xlfn.XLOOKUP(AL$1&amp;$AB13,$M$3:$M$1662&amp;$N$3:$N$1662,$O$3:$O$1662,0,0,1)</f>
        <v>101500</v>
      </c>
      <c r="AM13" s="2" cm="1">
        <f t="array" ref="AM13">_xlfn.XLOOKUP(AM$1&amp;$AB13,$M$3:$M$1662&amp;$N$3:$N$1662,$O$3:$O$1662,0,0,1)</f>
        <v>78800</v>
      </c>
      <c r="AS13" s="25">
        <f t="shared" si="5"/>
        <v>389</v>
      </c>
      <c r="AT13" s="25">
        <f t="shared" si="6"/>
        <v>129</v>
      </c>
      <c r="AU13" s="25">
        <f t="shared" si="7"/>
        <v>260</v>
      </c>
      <c r="AV13" s="25">
        <f t="shared" si="8"/>
        <v>389</v>
      </c>
      <c r="AY13" s="25">
        <f t="shared" si="9"/>
        <v>129</v>
      </c>
    </row>
    <row r="14" spans="1:51" x14ac:dyDescent="0.4">
      <c r="A14" t="s">
        <v>780</v>
      </c>
      <c r="B14">
        <v>100</v>
      </c>
      <c r="C14">
        <v>8541</v>
      </c>
      <c r="D14" t="str">
        <f t="shared" si="1"/>
        <v>買</v>
      </c>
      <c r="E14" t="str">
        <f t="shared" si="3"/>
        <v/>
      </c>
      <c r="M14" t="s">
        <v>870</v>
      </c>
      <c r="N14" t="s">
        <v>556</v>
      </c>
      <c r="O14">
        <v>78800</v>
      </c>
      <c r="S14" t="s">
        <v>871</v>
      </c>
      <c r="T14">
        <v>8042</v>
      </c>
      <c r="U14">
        <v>8220</v>
      </c>
      <c r="V14">
        <v>7977</v>
      </c>
      <c r="W14">
        <v>8154</v>
      </c>
      <c r="AB14" t="s">
        <v>152</v>
      </c>
      <c r="AC14" s="2">
        <f t="shared" si="2"/>
        <v>1664960</v>
      </c>
      <c r="AD14" s="2">
        <f t="shared" si="4"/>
        <v>1897400</v>
      </c>
      <c r="AE14" s="2">
        <f t="shared" si="4"/>
        <v>2477300</v>
      </c>
      <c r="AF14" s="2">
        <f t="shared" si="4"/>
        <v>1605500</v>
      </c>
      <c r="AG14" s="2">
        <f t="shared" si="4"/>
        <v>1112400</v>
      </c>
      <c r="AH14" s="2">
        <f t="shared" si="4"/>
        <v>1232200</v>
      </c>
      <c r="AI14" s="2" cm="1">
        <f t="array" ref="AI14">_xlfn.XLOOKUP(AI$1&amp;$AB14,$M$3:$M$1662&amp;$N$3:$N$1662,$O$3:$O$1662,0,0,1)</f>
        <v>147400</v>
      </c>
      <c r="AJ14" s="2" cm="1">
        <f t="array" ref="AJ14">_xlfn.XLOOKUP(AJ$1&amp;$AB14,$M$3:$M$1662&amp;$N$3:$N$1662,$O$3:$O$1662,0,0,1)</f>
        <v>247500</v>
      </c>
      <c r="AK14" s="2" cm="1">
        <f t="array" ref="AK14">_xlfn.XLOOKUP(AK$1&amp;$AB14,$M$3:$M$1662&amp;$N$3:$N$1662,$O$3:$O$1662,0,0,1)</f>
        <v>77200</v>
      </c>
      <c r="AL14" s="2" cm="1">
        <f t="array" ref="AL14">_xlfn.XLOOKUP(AL$1&amp;$AB14,$M$3:$M$1662&amp;$N$3:$N$1662,$O$3:$O$1662,0,0,1)</f>
        <v>61200</v>
      </c>
      <c r="AM14" s="2" cm="1">
        <f t="array" ref="AM14">_xlfn.XLOOKUP(AM$1&amp;$AB14,$M$3:$M$1662&amp;$N$3:$N$1662,$O$3:$O$1662,0,0,1)</f>
        <v>42800</v>
      </c>
      <c r="AS14" s="25">
        <f t="shared" si="5"/>
        <v>243</v>
      </c>
      <c r="AT14" s="25">
        <f t="shared" si="6"/>
        <v>138</v>
      </c>
      <c r="AU14" s="25">
        <f t="shared" si="7"/>
        <v>105</v>
      </c>
      <c r="AV14" s="25">
        <f t="shared" si="8"/>
        <v>243</v>
      </c>
      <c r="AY14" s="25">
        <f t="shared" si="9"/>
        <v>138</v>
      </c>
    </row>
    <row r="15" spans="1:51" x14ac:dyDescent="0.4">
      <c r="A15" t="s">
        <v>780</v>
      </c>
      <c r="B15">
        <v>200</v>
      </c>
      <c r="C15">
        <v>8541</v>
      </c>
      <c r="D15" t="str">
        <f t="shared" si="1"/>
        <v>買</v>
      </c>
      <c r="E15" t="str">
        <f t="shared" si="3"/>
        <v/>
      </c>
      <c r="M15" t="s">
        <v>870</v>
      </c>
      <c r="N15" t="s">
        <v>557</v>
      </c>
      <c r="O15">
        <v>42800</v>
      </c>
      <c r="S15" t="s">
        <v>872</v>
      </c>
      <c r="T15">
        <v>8304</v>
      </c>
      <c r="U15">
        <v>8410</v>
      </c>
      <c r="V15">
        <v>8093</v>
      </c>
      <c r="W15">
        <v>8275</v>
      </c>
      <c r="AB15" t="s">
        <v>123</v>
      </c>
      <c r="AC15" s="2">
        <f t="shared" si="2"/>
        <v>1736920</v>
      </c>
      <c r="AD15" s="2">
        <f t="shared" si="4"/>
        <v>1991300</v>
      </c>
      <c r="AE15" s="2">
        <f t="shared" si="4"/>
        <v>2568900</v>
      </c>
      <c r="AF15" s="2">
        <f t="shared" si="4"/>
        <v>1672800</v>
      </c>
      <c r="AG15" s="2">
        <f t="shared" si="4"/>
        <v>1179000</v>
      </c>
      <c r="AH15" s="2">
        <f t="shared" si="4"/>
        <v>1272600</v>
      </c>
      <c r="AI15" s="2" cm="1">
        <f t="array" ref="AI15">_xlfn.XLOOKUP(AI$1&amp;$AB15,$M$3:$M$1662&amp;$N$3:$N$1662,$O$3:$O$1662,0,0,1)</f>
        <v>93900</v>
      </c>
      <c r="AJ15" s="2" cm="1">
        <f t="array" ref="AJ15">_xlfn.XLOOKUP(AJ$1&amp;$AB15,$M$3:$M$1662&amp;$N$3:$N$1662,$O$3:$O$1662,0,0,1)</f>
        <v>91600</v>
      </c>
      <c r="AK15" s="2" cm="1">
        <f t="array" ref="AK15">_xlfn.XLOOKUP(AK$1&amp;$AB15,$M$3:$M$1662&amp;$N$3:$N$1662,$O$3:$O$1662,0,0,1)</f>
        <v>67300</v>
      </c>
      <c r="AL15" s="2" cm="1">
        <f t="array" ref="AL15">_xlfn.XLOOKUP(AL$1&amp;$AB15,$M$3:$M$1662&amp;$N$3:$N$1662,$O$3:$O$1662,0,0,1)</f>
        <v>66600</v>
      </c>
      <c r="AM15" s="2" cm="1">
        <f t="array" ref="AM15">_xlfn.XLOOKUP(AM$1&amp;$AB15,$M$3:$M$1662&amp;$N$3:$N$1662,$O$3:$O$1662,0,0,1)</f>
        <v>40400</v>
      </c>
      <c r="AS15" s="25">
        <f t="shared" si="5"/>
        <v>317</v>
      </c>
      <c r="AT15" s="25">
        <f t="shared" si="6"/>
        <v>256</v>
      </c>
      <c r="AU15" s="25">
        <f t="shared" si="7"/>
        <v>61</v>
      </c>
      <c r="AV15" s="25">
        <f t="shared" si="8"/>
        <v>317</v>
      </c>
      <c r="AY15" s="25">
        <f t="shared" si="9"/>
        <v>256</v>
      </c>
    </row>
    <row r="16" spans="1:51" x14ac:dyDescent="0.4">
      <c r="A16" t="s">
        <v>780</v>
      </c>
      <c r="B16">
        <v>300</v>
      </c>
      <c r="C16">
        <v>8541</v>
      </c>
      <c r="D16" t="str">
        <f t="shared" si="1"/>
        <v>買</v>
      </c>
      <c r="E16" t="str">
        <f t="shared" si="3"/>
        <v/>
      </c>
      <c r="M16" t="s">
        <v>870</v>
      </c>
      <c r="N16" t="s">
        <v>558</v>
      </c>
      <c r="O16">
        <v>40400</v>
      </c>
      <c r="Q16" s="1"/>
      <c r="R16" s="1"/>
      <c r="S16" s="1" t="s">
        <v>873</v>
      </c>
      <c r="T16" s="1">
        <v>8308</v>
      </c>
      <c r="U16" s="1">
        <v>8495</v>
      </c>
      <c r="V16" s="1">
        <v>8162</v>
      </c>
      <c r="W16" s="1">
        <v>8468</v>
      </c>
      <c r="AB16" t="s">
        <v>99</v>
      </c>
      <c r="AC16" s="2">
        <f t="shared" si="2"/>
        <v>1849820</v>
      </c>
      <c r="AD16" s="2">
        <f t="shared" si="4"/>
        <v>2136900</v>
      </c>
      <c r="AE16" s="2">
        <f t="shared" si="4"/>
        <v>2685600</v>
      </c>
      <c r="AF16" s="2">
        <f t="shared" si="4"/>
        <v>1767300</v>
      </c>
      <c r="AG16" s="2">
        <f t="shared" si="4"/>
        <v>1279600</v>
      </c>
      <c r="AH16" s="2">
        <f t="shared" si="4"/>
        <v>1379700</v>
      </c>
      <c r="AI16" s="2" cm="1">
        <f t="array" ref="AI16">_xlfn.XLOOKUP(AI$1&amp;$AB16,$M$3:$M$1662&amp;$N$3:$N$1662,$O$3:$O$1662,0,0,1)</f>
        <v>145600</v>
      </c>
      <c r="AJ16" s="2" cm="1">
        <f t="array" ref="AJ16">_xlfn.XLOOKUP(AJ$1&amp;$AB16,$M$3:$M$1662&amp;$N$3:$N$1662,$O$3:$O$1662,0,0,1)</f>
        <v>116700</v>
      </c>
      <c r="AK16" s="2" cm="1">
        <f t="array" ref="AK16">_xlfn.XLOOKUP(AK$1&amp;$AB16,$M$3:$M$1662&amp;$N$3:$N$1662,$O$3:$O$1662,0,0,1)</f>
        <v>94500</v>
      </c>
      <c r="AL16" s="2" cm="1">
        <f t="array" ref="AL16">_xlfn.XLOOKUP(AL$1&amp;$AB16,$M$3:$M$1662&amp;$N$3:$N$1662,$O$3:$O$1662,0,0,1)</f>
        <v>100600</v>
      </c>
      <c r="AM16" s="2" cm="1">
        <f t="array" ref="AM16">_xlfn.XLOOKUP(AM$1&amp;$AB16,$M$3:$M$1662&amp;$N$3:$N$1662,$O$3:$O$1662,0,0,1)</f>
        <v>107100</v>
      </c>
      <c r="AR16" s="25"/>
      <c r="AS16" s="25">
        <f t="shared" si="5"/>
        <v>333</v>
      </c>
      <c r="AT16" s="25">
        <f t="shared" si="6"/>
        <v>220</v>
      </c>
      <c r="AU16" s="25">
        <f t="shared" si="7"/>
        <v>113</v>
      </c>
      <c r="AV16" s="25">
        <f t="shared" si="8"/>
        <v>333</v>
      </c>
      <c r="AY16" s="25">
        <f t="shared" si="9"/>
        <v>220</v>
      </c>
    </row>
    <row r="17" spans="1:51" x14ac:dyDescent="0.4">
      <c r="A17" t="s">
        <v>815</v>
      </c>
      <c r="B17">
        <v>100</v>
      </c>
      <c r="C17">
        <v>8541</v>
      </c>
      <c r="D17" t="str">
        <f t="shared" si="1"/>
        <v>買</v>
      </c>
      <c r="E17" t="str">
        <f t="shared" si="3"/>
        <v/>
      </c>
      <c r="M17" t="s">
        <v>870</v>
      </c>
      <c r="N17" t="s">
        <v>559</v>
      </c>
      <c r="O17">
        <v>107100</v>
      </c>
      <c r="Q17" s="1"/>
      <c r="R17" s="1"/>
      <c r="S17" s="1" t="s">
        <v>874</v>
      </c>
      <c r="T17" s="1">
        <v>8539</v>
      </c>
      <c r="U17" s="1">
        <v>8719</v>
      </c>
      <c r="V17" s="1">
        <v>8395</v>
      </c>
      <c r="W17" s="1">
        <v>8508</v>
      </c>
      <c r="AB17" t="s">
        <v>147</v>
      </c>
      <c r="AC17" s="2">
        <f t="shared" si="2"/>
        <v>1987340</v>
      </c>
      <c r="AD17" s="2">
        <f t="shared" si="4"/>
        <v>2315500</v>
      </c>
      <c r="AE17" s="2">
        <f t="shared" si="4"/>
        <v>2793700</v>
      </c>
      <c r="AF17" s="2">
        <f t="shared" si="4"/>
        <v>1845800</v>
      </c>
      <c r="AG17" s="2">
        <f t="shared" si="4"/>
        <v>1487100</v>
      </c>
      <c r="AH17" s="2">
        <f t="shared" si="4"/>
        <v>1494600</v>
      </c>
      <c r="AI17" s="2" cm="1">
        <f t="array" ref="AI17">_xlfn.XLOOKUP(AI$1&amp;$AB17,$M$3:$M$1662&amp;$N$3:$N$1662,$O$3:$O$1662,0,0,1)</f>
        <v>178600</v>
      </c>
      <c r="AJ17" s="2" cm="1">
        <f t="array" ref="AJ17">_xlfn.XLOOKUP(AJ$1&amp;$AB17,$M$3:$M$1662&amp;$N$3:$N$1662,$O$3:$O$1662,0,0,1)</f>
        <v>108100</v>
      </c>
      <c r="AK17" s="2" cm="1">
        <f t="array" ref="AK17">_xlfn.XLOOKUP(AK$1&amp;$AB17,$M$3:$M$1662&amp;$N$3:$N$1662,$O$3:$O$1662,0,0,1)</f>
        <v>78500</v>
      </c>
      <c r="AL17" s="2" cm="1">
        <f t="array" ref="AL17">_xlfn.XLOOKUP(AL$1&amp;$AB17,$M$3:$M$1662&amp;$N$3:$N$1662,$O$3:$O$1662,0,0,1)</f>
        <v>207500</v>
      </c>
      <c r="AM17" s="2" cm="1">
        <f t="array" ref="AM17">_xlfn.XLOOKUP(AM$1&amp;$AB17,$M$3:$M$1662&amp;$N$3:$N$1662,$O$3:$O$1662,0,0,1)</f>
        <v>114900</v>
      </c>
      <c r="AR17" s="25">
        <f t="shared" ref="AR17" si="10">SUM(AS4:AS17,AS17)/15</f>
        <v>362.46666666666664</v>
      </c>
      <c r="AS17" s="25">
        <f t="shared" si="5"/>
        <v>324</v>
      </c>
      <c r="AT17" s="25">
        <f t="shared" si="6"/>
        <v>251</v>
      </c>
      <c r="AU17" s="25">
        <f t="shared" si="7"/>
        <v>73</v>
      </c>
      <c r="AV17" s="25">
        <f t="shared" si="8"/>
        <v>324</v>
      </c>
      <c r="AX17" s="25">
        <f t="shared" ref="AX17" si="11">SUM(AY4:AY17,AY17)/15</f>
        <v>181.86666666666667</v>
      </c>
      <c r="AY17" s="25">
        <f t="shared" si="9"/>
        <v>251</v>
      </c>
    </row>
    <row r="18" spans="1:51" x14ac:dyDescent="0.4">
      <c r="A18" t="s">
        <v>785</v>
      </c>
      <c r="B18">
        <v>100</v>
      </c>
      <c r="C18">
        <v>8541</v>
      </c>
      <c r="D18" t="str">
        <f t="shared" si="1"/>
        <v>買</v>
      </c>
      <c r="E18" t="str">
        <f t="shared" si="3"/>
        <v/>
      </c>
      <c r="M18" t="s">
        <v>870</v>
      </c>
      <c r="N18" t="s">
        <v>560</v>
      </c>
      <c r="O18">
        <v>114900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2095940</v>
      </c>
      <c r="AD18" s="2">
        <f t="shared" si="4"/>
        <v>2470300</v>
      </c>
      <c r="AE18" s="2">
        <f t="shared" si="4"/>
        <v>2885900</v>
      </c>
      <c r="AF18" s="2">
        <f t="shared" si="4"/>
        <v>1901900</v>
      </c>
      <c r="AG18" s="2">
        <f t="shared" si="4"/>
        <v>1579000</v>
      </c>
      <c r="AH18" s="2">
        <f t="shared" si="4"/>
        <v>1642600</v>
      </c>
      <c r="AI18" s="2" cm="1">
        <f t="array" ref="AI18">_xlfn.XLOOKUP(AI$1&amp;$AB18,$M$3:$M$1662&amp;$N$3:$N$1662,$O$3:$O$1662,0,0,1)</f>
        <v>154800</v>
      </c>
      <c r="AJ18" s="2" cm="1">
        <f t="array" ref="AJ18">_xlfn.XLOOKUP(AJ$1&amp;$AB18,$M$3:$M$1662&amp;$N$3:$N$1662,$O$3:$O$1662,0,0,1)</f>
        <v>92200</v>
      </c>
      <c r="AK18" s="2" cm="1">
        <f t="array" ref="AK18">_xlfn.XLOOKUP(AK$1&amp;$AB18,$M$3:$M$1662&amp;$N$3:$N$1662,$O$3:$O$1662,0,0,1)</f>
        <v>56100</v>
      </c>
      <c r="AL18" s="2" cm="1">
        <f t="array" ref="AL18">_xlfn.XLOOKUP(AL$1&amp;$AB18,$M$3:$M$1662&amp;$N$3:$N$1662,$O$3:$O$1662,0,0,1)</f>
        <v>91900</v>
      </c>
      <c r="AM18" s="2" cm="1">
        <f t="array" ref="AM18">_xlfn.XLOOKUP(AM$1&amp;$AB18,$M$3:$M$1662&amp;$N$3:$N$1662,$O$3:$O$1662,0,0,1)</f>
        <v>148000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785</v>
      </c>
      <c r="B19">
        <v>100</v>
      </c>
      <c r="C19">
        <v>8540</v>
      </c>
      <c r="D19" t="str">
        <f t="shared" si="1"/>
        <v>買</v>
      </c>
      <c r="E19" t="str">
        <f t="shared" si="3"/>
        <v/>
      </c>
      <c r="M19" t="s">
        <v>870</v>
      </c>
      <c r="N19" t="s">
        <v>561</v>
      </c>
      <c r="O19">
        <v>148000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2180160</v>
      </c>
      <c r="AD19" s="2">
        <f t="shared" si="4"/>
        <v>2591100</v>
      </c>
      <c r="AE19" s="2">
        <f t="shared" si="4"/>
        <v>2945400</v>
      </c>
      <c r="AF19" s="2">
        <f t="shared" si="4"/>
        <v>1967300</v>
      </c>
      <c r="AG19" s="2">
        <f t="shared" si="4"/>
        <v>1687600</v>
      </c>
      <c r="AH19" s="2">
        <f t="shared" si="4"/>
        <v>1709400</v>
      </c>
      <c r="AI19" s="2" cm="1">
        <f t="array" ref="AI19">_xlfn.XLOOKUP(AI$1&amp;$AB19,$M$3:$M$1662&amp;$N$3:$N$1662,$O$3:$O$1662,0,0,1)</f>
        <v>120800</v>
      </c>
      <c r="AJ19" s="2" cm="1">
        <f t="array" ref="AJ19">_xlfn.XLOOKUP(AJ$1&amp;$AB19,$M$3:$M$1662&amp;$N$3:$N$1662,$O$3:$O$1662,0,0,1)</f>
        <v>59500</v>
      </c>
      <c r="AK19" s="2" cm="1">
        <f t="array" ref="AK19">_xlfn.XLOOKUP(AK$1&amp;$AB19,$M$3:$M$1662&amp;$N$3:$N$1662,$O$3:$O$1662,0,0,1)</f>
        <v>65400</v>
      </c>
      <c r="AL19" s="2" cm="1">
        <f t="array" ref="AL19">_xlfn.XLOOKUP(AL$1&amp;$AB19,$M$3:$M$1662&amp;$N$3:$N$1662,$O$3:$O$1662,0,0,1)</f>
        <v>108600</v>
      </c>
      <c r="AM19" s="2" cm="1">
        <f t="array" ref="AM19">_xlfn.XLOOKUP(AM$1&amp;$AB19,$M$3:$M$1662&amp;$N$3:$N$1662,$O$3:$O$1662,0,0,1)</f>
        <v>66800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786</v>
      </c>
      <c r="B20">
        <v>100</v>
      </c>
      <c r="C20">
        <v>8539</v>
      </c>
      <c r="D20">
        <f t="shared" si="1"/>
        <v>0</v>
      </c>
      <c r="E20" t="str">
        <f t="shared" si="3"/>
        <v/>
      </c>
      <c r="M20" t="s">
        <v>870</v>
      </c>
      <c r="N20" t="s">
        <v>562</v>
      </c>
      <c r="O20">
        <v>66800</v>
      </c>
      <c r="AB20" t="s">
        <v>150</v>
      </c>
      <c r="AC20" s="2">
        <f t="shared" si="2"/>
        <v>2244760</v>
      </c>
      <c r="AD20" s="2">
        <f t="shared" ref="AD20:AH35" si="12">AD19+AI20</f>
        <v>2695200</v>
      </c>
      <c r="AE20" s="2">
        <f t="shared" si="12"/>
        <v>3014800</v>
      </c>
      <c r="AF20" s="2">
        <f t="shared" si="12"/>
        <v>2016800</v>
      </c>
      <c r="AG20" s="2">
        <f t="shared" si="12"/>
        <v>1735000</v>
      </c>
      <c r="AH20" s="2">
        <f t="shared" si="12"/>
        <v>1762000</v>
      </c>
      <c r="AI20" s="2" cm="1">
        <f t="array" ref="AI20">_xlfn.XLOOKUP(AI$1&amp;$AB20,$M$3:$M$1662&amp;$N$3:$N$1662,$O$3:$O$1662,0,0,1)</f>
        <v>104100</v>
      </c>
      <c r="AJ20" s="2" cm="1">
        <f t="array" ref="AJ20">_xlfn.XLOOKUP(AJ$1&amp;$AB20,$M$3:$M$1662&amp;$N$3:$N$1662,$O$3:$O$1662,0,0,1)</f>
        <v>69400</v>
      </c>
      <c r="AK20" s="2" cm="1">
        <f t="array" ref="AK20">_xlfn.XLOOKUP(AK$1&amp;$AB20,$M$3:$M$1662&amp;$N$3:$N$1662,$O$3:$O$1662,0,0,1)</f>
        <v>49500</v>
      </c>
      <c r="AL20" s="2" cm="1">
        <f t="array" ref="AL20">_xlfn.XLOOKUP(AL$1&amp;$AB20,$M$3:$M$1662&amp;$N$3:$N$1662,$O$3:$O$1662,0,0,1)</f>
        <v>47400</v>
      </c>
      <c r="AM20" s="2" cm="1">
        <f t="array" ref="AM20">_xlfn.XLOOKUP(AM$1&amp;$AB20,$M$3:$M$1662&amp;$N$3:$N$1662,$O$3:$O$1662,0,0,1)</f>
        <v>52600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786</v>
      </c>
      <c r="B21">
        <v>100</v>
      </c>
      <c r="C21">
        <v>8539</v>
      </c>
      <c r="D21">
        <f t="shared" si="1"/>
        <v>0</v>
      </c>
      <c r="E21" t="str">
        <f t="shared" si="3"/>
        <v/>
      </c>
      <c r="M21" t="s">
        <v>870</v>
      </c>
      <c r="N21" t="s">
        <v>563</v>
      </c>
      <c r="O21">
        <v>52600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2318320</v>
      </c>
      <c r="AD21" s="2">
        <f t="shared" si="12"/>
        <v>2744200</v>
      </c>
      <c r="AE21" s="2">
        <f t="shared" si="12"/>
        <v>3114100</v>
      </c>
      <c r="AF21" s="2">
        <f t="shared" si="12"/>
        <v>2094300</v>
      </c>
      <c r="AG21" s="2">
        <f t="shared" si="12"/>
        <v>1810900</v>
      </c>
      <c r="AH21" s="2">
        <f t="shared" si="12"/>
        <v>1828100</v>
      </c>
      <c r="AI21" s="2" cm="1">
        <f t="array" ref="AI21">_xlfn.XLOOKUP(AI$1&amp;$AB21,$M$3:$M$1662&amp;$N$3:$N$1662,$O$3:$O$1662,0,0,1)</f>
        <v>49000</v>
      </c>
      <c r="AJ21" s="2" cm="1">
        <f t="array" ref="AJ21">_xlfn.XLOOKUP(AJ$1&amp;$AB21,$M$3:$M$1662&amp;$N$3:$N$1662,$O$3:$O$1662,0,0,1)</f>
        <v>99300</v>
      </c>
      <c r="AK21" s="2" cm="1">
        <f t="array" ref="AK21">_xlfn.XLOOKUP(AK$1&amp;$AB21,$M$3:$M$1662&amp;$N$3:$N$1662,$O$3:$O$1662,0,0,1)</f>
        <v>77500</v>
      </c>
      <c r="AL21" s="2" cm="1">
        <f t="array" ref="AL21">_xlfn.XLOOKUP(AL$1&amp;$AB21,$M$3:$M$1662&amp;$N$3:$N$1662,$O$3:$O$1662,0,0,1)</f>
        <v>75900</v>
      </c>
      <c r="AM21" s="2" cm="1">
        <f t="array" ref="AM21">_xlfn.XLOOKUP(AM$1&amp;$AB21,$M$3:$M$1662&amp;$N$3:$N$1662,$O$3:$O$1662,0,0,1)</f>
        <v>66100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786</v>
      </c>
      <c r="B22">
        <v>100</v>
      </c>
      <c r="C22">
        <v>8539</v>
      </c>
      <c r="M22" t="s">
        <v>870</v>
      </c>
      <c r="N22" t="s">
        <v>564</v>
      </c>
      <c r="O22">
        <v>66100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2385000</v>
      </c>
      <c r="AD22" s="2">
        <f t="shared" si="12"/>
        <v>2840400</v>
      </c>
      <c r="AE22" s="2">
        <f t="shared" si="12"/>
        <v>3165200</v>
      </c>
      <c r="AF22" s="2">
        <f t="shared" si="12"/>
        <v>2157700</v>
      </c>
      <c r="AG22" s="2">
        <f t="shared" si="12"/>
        <v>1872000</v>
      </c>
      <c r="AH22" s="2">
        <f t="shared" si="12"/>
        <v>1889700</v>
      </c>
      <c r="AI22" s="2" cm="1">
        <f t="array" ref="AI22">_xlfn.XLOOKUP(AI$1&amp;$AB22,$M$3:$M$1662&amp;$N$3:$N$1662,$O$3:$O$1662,0,0,1)</f>
        <v>96200</v>
      </c>
      <c r="AJ22" s="2" cm="1">
        <f t="array" ref="AJ22">_xlfn.XLOOKUP(AJ$1&amp;$AB22,$M$3:$M$1662&amp;$N$3:$N$1662,$O$3:$O$1662,0,0,1)</f>
        <v>51100</v>
      </c>
      <c r="AK22" s="2" cm="1">
        <f t="array" ref="AK22">_xlfn.XLOOKUP(AK$1&amp;$AB22,$M$3:$M$1662&amp;$N$3:$N$1662,$O$3:$O$1662,0,0,1)</f>
        <v>63400</v>
      </c>
      <c r="AL22" s="2" cm="1">
        <f t="array" ref="AL22">_xlfn.XLOOKUP(AL$1&amp;$AB22,$M$3:$M$1662&amp;$N$3:$N$1662,$O$3:$O$1662,0,0,1)</f>
        <v>61100</v>
      </c>
      <c r="AM22" s="2" cm="1">
        <f t="array" ref="AM22">_xlfn.XLOOKUP(AM$1&amp;$AB22,$M$3:$M$1662&amp;$N$3:$N$1662,$O$3:$O$1662,0,0,1)</f>
        <v>61600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870</v>
      </c>
      <c r="N23" t="s">
        <v>565</v>
      </c>
      <c r="O23">
        <v>61600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2438560</v>
      </c>
      <c r="AD23" s="2">
        <f t="shared" si="12"/>
        <v>2909900</v>
      </c>
      <c r="AE23" s="2">
        <f t="shared" si="12"/>
        <v>3229100</v>
      </c>
      <c r="AF23" s="2">
        <f t="shared" si="12"/>
        <v>2208400</v>
      </c>
      <c r="AG23" s="2">
        <f t="shared" si="12"/>
        <v>1911300</v>
      </c>
      <c r="AH23" s="2">
        <f t="shared" si="12"/>
        <v>1934100</v>
      </c>
      <c r="AI23" s="2" cm="1">
        <f t="array" ref="AI23">_xlfn.XLOOKUP(AI$1&amp;$AB23,$M$3:$M$1662&amp;$N$3:$N$1662,$O$3:$O$1662,0,0,1)</f>
        <v>69500</v>
      </c>
      <c r="AJ23" s="2" cm="1">
        <f t="array" ref="AJ23">_xlfn.XLOOKUP(AJ$1&amp;$AB23,$M$3:$M$1662&amp;$N$3:$N$1662,$O$3:$O$1662,0,0,1)</f>
        <v>63900</v>
      </c>
      <c r="AK23" s="2" cm="1">
        <f t="array" ref="AK23">_xlfn.XLOOKUP(AK$1&amp;$AB23,$M$3:$M$1662&amp;$N$3:$N$1662,$O$3:$O$1662,0,0,1)</f>
        <v>50700</v>
      </c>
      <c r="AL23" s="2" cm="1">
        <f t="array" ref="AL23">_xlfn.XLOOKUP(AL$1&amp;$AB23,$M$3:$M$1662&amp;$N$3:$N$1662,$O$3:$O$1662,0,0,1)</f>
        <v>39300</v>
      </c>
      <c r="AM23" s="2" cm="1">
        <f t="array" ref="AM23">_xlfn.XLOOKUP(AM$1&amp;$AB23,$M$3:$M$1662&amp;$N$3:$N$1662,$O$3:$O$1662,0,0,1)</f>
        <v>44400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870</v>
      </c>
      <c r="N24" t="s">
        <v>566</v>
      </c>
      <c r="O24">
        <v>44400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2490880</v>
      </c>
      <c r="AD24" s="2">
        <f t="shared" si="12"/>
        <v>2953300</v>
      </c>
      <c r="AE24" s="2">
        <f t="shared" si="12"/>
        <v>3275800</v>
      </c>
      <c r="AF24" s="2">
        <f t="shared" si="12"/>
        <v>2287100</v>
      </c>
      <c r="AG24" s="2">
        <f t="shared" si="12"/>
        <v>1961100</v>
      </c>
      <c r="AH24" s="2">
        <f t="shared" si="12"/>
        <v>1977100</v>
      </c>
      <c r="AI24" s="2" cm="1">
        <f t="array" ref="AI24">_xlfn.XLOOKUP(AI$1&amp;$AB24,$M$3:$M$1662&amp;$N$3:$N$1662,$O$3:$O$1662,0,0,1)</f>
        <v>43400</v>
      </c>
      <c r="AJ24" s="2" cm="1">
        <f t="array" ref="AJ24">_xlfn.XLOOKUP(AJ$1&amp;$AB24,$M$3:$M$1662&amp;$N$3:$N$1662,$O$3:$O$1662,0,0,1)</f>
        <v>46700</v>
      </c>
      <c r="AK24" s="2" cm="1">
        <f t="array" ref="AK24">_xlfn.XLOOKUP(AK$1&amp;$AB24,$M$3:$M$1662&amp;$N$3:$N$1662,$O$3:$O$1662,0,0,1)</f>
        <v>78700</v>
      </c>
      <c r="AL24" s="2" cm="1">
        <f t="array" ref="AL24">_xlfn.XLOOKUP(AL$1&amp;$AB24,$M$3:$M$1662&amp;$N$3:$N$1662,$O$3:$O$1662,0,0,1)</f>
        <v>49800</v>
      </c>
      <c r="AM24" s="2" cm="1">
        <f t="array" ref="AM24">_xlfn.XLOOKUP(AM$1&amp;$AB24,$M$3:$M$1662&amp;$N$3:$N$1662,$O$3:$O$1662,0,0,1)</f>
        <v>43000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870</v>
      </c>
      <c r="N25" t="s">
        <v>567</v>
      </c>
      <c r="O25">
        <v>43000</v>
      </c>
      <c r="AB25" t="s">
        <v>25</v>
      </c>
      <c r="AC25" s="2">
        <f t="shared" si="2"/>
        <v>2574380</v>
      </c>
      <c r="AD25" s="2">
        <f t="shared" si="12"/>
        <v>3133400</v>
      </c>
      <c r="AE25" s="2">
        <f t="shared" si="12"/>
        <v>3405500</v>
      </c>
      <c r="AF25" s="2">
        <f t="shared" si="12"/>
        <v>2334000</v>
      </c>
      <c r="AG25" s="2">
        <f t="shared" si="12"/>
        <v>2000300</v>
      </c>
      <c r="AH25" s="2">
        <f t="shared" si="12"/>
        <v>1998700</v>
      </c>
      <c r="AI25" s="2" cm="1">
        <f t="array" ref="AI25">_xlfn.XLOOKUP(AI$1&amp;$AB25,$M$3:$M$1662&amp;$N$3:$N$1662,$O$3:$O$1662,0,0,1)</f>
        <v>180100</v>
      </c>
      <c r="AJ25" s="2" cm="1">
        <f t="array" ref="AJ25">_xlfn.XLOOKUP(AJ$1&amp;$AB25,$M$3:$M$1662&amp;$N$3:$N$1662,$O$3:$O$1662,0,0,1)</f>
        <v>129700</v>
      </c>
      <c r="AK25" s="2" cm="1">
        <f t="array" ref="AK25">_xlfn.XLOOKUP(AK$1&amp;$AB25,$M$3:$M$1662&amp;$N$3:$N$1662,$O$3:$O$1662,0,0,1)</f>
        <v>46900</v>
      </c>
      <c r="AL25" s="2" cm="1">
        <f t="array" ref="AL25">_xlfn.XLOOKUP(AL$1&amp;$AB25,$M$3:$M$1662&amp;$N$3:$N$1662,$O$3:$O$1662,0,0,1)</f>
        <v>39200</v>
      </c>
      <c r="AM25" s="2" cm="1">
        <f t="array" ref="AM25">_xlfn.XLOOKUP(AM$1&amp;$AB25,$M$3:$M$1662&amp;$N$3:$N$1662,$O$3:$O$1662,0,0,1)</f>
        <v>21600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211600</v>
      </c>
      <c r="C26">
        <f>_xlfn.XLOOKUP(E26,E3:E21,C3:C21,"",0,1)</f>
        <v>8508</v>
      </c>
      <c r="D26" t="str">
        <f>_xlfn.XLOOKUP(E26,E3:E21,D3:D21,"",0,1)</f>
        <v>売</v>
      </c>
      <c r="E26" t="s">
        <v>335</v>
      </c>
      <c r="M26" t="s">
        <v>870</v>
      </c>
      <c r="N26" t="s">
        <v>568</v>
      </c>
      <c r="O26">
        <v>21600</v>
      </c>
      <c r="AB26" t="s">
        <v>72</v>
      </c>
      <c r="AC26" s="2">
        <f t="shared" si="2"/>
        <v>2640000</v>
      </c>
      <c r="AD26" s="2">
        <f t="shared" si="12"/>
        <v>3248900</v>
      </c>
      <c r="AE26" s="2">
        <f t="shared" si="12"/>
        <v>3455400</v>
      </c>
      <c r="AF26" s="2">
        <f t="shared" si="12"/>
        <v>2413800</v>
      </c>
      <c r="AG26" s="2">
        <f t="shared" si="12"/>
        <v>2035100</v>
      </c>
      <c r="AH26" s="2">
        <f t="shared" si="12"/>
        <v>2046800</v>
      </c>
      <c r="AI26" s="2" cm="1">
        <f t="array" ref="AI26">_xlfn.XLOOKUP(AI$1&amp;$AB26,$M$3:$M$1662&amp;$N$3:$N$1662,$O$3:$O$1662,0,0,1)</f>
        <v>115500</v>
      </c>
      <c r="AJ26" s="2" cm="1">
        <f t="array" ref="AJ26">_xlfn.XLOOKUP(AJ$1&amp;$AB26,$M$3:$M$1662&amp;$N$3:$N$1662,$O$3:$O$1662,0,0,1)</f>
        <v>49900</v>
      </c>
      <c r="AK26" s="2" cm="1">
        <f t="array" ref="AK26">_xlfn.XLOOKUP(AK$1&amp;$AB26,$M$3:$M$1662&amp;$N$3:$N$1662,$O$3:$O$1662,0,0,1)</f>
        <v>79800</v>
      </c>
      <c r="AL26" s="2" cm="1">
        <f t="array" ref="AL26">_xlfn.XLOOKUP(AL$1&amp;$AB26,$M$3:$M$1662&amp;$N$3:$N$1662,$O$3:$O$1662,0,0,1)</f>
        <v>34800</v>
      </c>
      <c r="AM26" s="2" cm="1">
        <f t="array" ref="AM26">_xlfn.XLOOKUP(AM$1&amp;$AB26,$M$3:$M$1662&amp;$N$3:$N$1662,$O$3:$O$1662,0,0,1)</f>
        <v>48100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870</v>
      </c>
      <c r="N27" t="s">
        <v>569</v>
      </c>
      <c r="O27">
        <v>48100</v>
      </c>
      <c r="AB27" t="s">
        <v>101</v>
      </c>
      <c r="AC27" s="2">
        <f t="shared" si="2"/>
        <v>2765820</v>
      </c>
      <c r="AD27" s="2">
        <f t="shared" si="12"/>
        <v>3609600</v>
      </c>
      <c r="AE27" s="2">
        <f t="shared" si="12"/>
        <v>3515400</v>
      </c>
      <c r="AF27" s="2">
        <f t="shared" si="12"/>
        <v>2493300</v>
      </c>
      <c r="AG27" s="2">
        <f t="shared" si="12"/>
        <v>2130900</v>
      </c>
      <c r="AH27" s="2">
        <f t="shared" si="12"/>
        <v>2079900</v>
      </c>
      <c r="AI27" s="2" cm="1">
        <f t="array" ref="AI27">_xlfn.XLOOKUP(AI$1&amp;$AB27,$M$3:$M$1662&amp;$N$3:$N$1662,$O$3:$O$1662,0,0,1)</f>
        <v>360700</v>
      </c>
      <c r="AJ27" s="2" cm="1">
        <f t="array" ref="AJ27">_xlfn.XLOOKUP(AJ$1&amp;$AB27,$M$3:$M$1662&amp;$N$3:$N$1662,$O$3:$O$1662,0,0,1)</f>
        <v>60000</v>
      </c>
      <c r="AK27" s="2" cm="1">
        <f t="array" ref="AK27">_xlfn.XLOOKUP(AK$1&amp;$AB27,$M$3:$M$1662&amp;$N$3:$N$1662,$O$3:$O$1662,0,0,1)</f>
        <v>79500</v>
      </c>
      <c r="AL27" s="2" cm="1">
        <f t="array" ref="AL27">_xlfn.XLOOKUP(AL$1&amp;$AB27,$M$3:$M$1662&amp;$N$3:$N$1662,$O$3:$O$1662,0,0,1)</f>
        <v>95800</v>
      </c>
      <c r="AM27" s="2" cm="1">
        <f t="array" ref="AM27">_xlfn.XLOOKUP(AM$1&amp;$AB27,$M$3:$M$1662&amp;$N$3:$N$1662,$O$3:$O$1662,0,0,1)</f>
        <v>33100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870</v>
      </c>
      <c r="N28" t="s">
        <v>570</v>
      </c>
      <c r="O28">
        <v>33100</v>
      </c>
      <c r="AB28" t="s">
        <v>41</v>
      </c>
      <c r="AC28" s="2">
        <f t="shared" si="2"/>
        <v>2834080</v>
      </c>
      <c r="AD28" s="2">
        <f t="shared" si="12"/>
        <v>3788700</v>
      </c>
      <c r="AE28" s="2">
        <f t="shared" si="12"/>
        <v>3558600</v>
      </c>
      <c r="AF28" s="2">
        <f t="shared" si="12"/>
        <v>2558400</v>
      </c>
      <c r="AG28" s="2">
        <f t="shared" si="12"/>
        <v>2169100</v>
      </c>
      <c r="AH28" s="2">
        <f t="shared" si="12"/>
        <v>2095600</v>
      </c>
      <c r="AI28" s="2" cm="1">
        <f t="array" ref="AI28">_xlfn.XLOOKUP(AI$1&amp;$AB28,$M$3:$M$1662&amp;$N$3:$N$1662,$O$3:$O$1662,0,0,1)</f>
        <v>179100</v>
      </c>
      <c r="AJ28" s="2" cm="1">
        <f t="array" ref="AJ28">_xlfn.XLOOKUP(AJ$1&amp;$AB28,$M$3:$M$1662&amp;$N$3:$N$1662,$O$3:$O$1662,0,0,1)</f>
        <v>43200</v>
      </c>
      <c r="AK28" s="2" cm="1">
        <f t="array" ref="AK28">_xlfn.XLOOKUP(AK$1&amp;$AB28,$M$3:$M$1662&amp;$N$3:$N$1662,$O$3:$O$1662,0,0,1)</f>
        <v>65100</v>
      </c>
      <c r="AL28" s="2" cm="1">
        <f t="array" ref="AL28">_xlfn.XLOOKUP(AL$1&amp;$AB28,$M$3:$M$1662&amp;$N$3:$N$1662,$O$3:$O$1662,0,0,1)</f>
        <v>38200</v>
      </c>
      <c r="AM28" s="2" cm="1">
        <f t="array" ref="AM28">_xlfn.XLOOKUP(AM$1&amp;$AB28,$M$3:$M$1662&amp;$N$3:$N$1662,$O$3:$O$1662,0,0,1)</f>
        <v>15700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870</v>
      </c>
      <c r="N29" t="s">
        <v>571</v>
      </c>
      <c r="O29">
        <v>15700</v>
      </c>
      <c r="AB29" t="s">
        <v>244</v>
      </c>
      <c r="AC29" s="2">
        <f t="shared" si="2"/>
        <v>2917500</v>
      </c>
      <c r="AD29" s="2">
        <f t="shared" si="12"/>
        <v>3964400</v>
      </c>
      <c r="AE29" s="2">
        <f t="shared" si="12"/>
        <v>3615000</v>
      </c>
      <c r="AF29" s="2">
        <f t="shared" si="12"/>
        <v>2635900</v>
      </c>
      <c r="AG29" s="2">
        <f t="shared" si="12"/>
        <v>2226300</v>
      </c>
      <c r="AH29" s="2">
        <f t="shared" si="12"/>
        <v>2145900</v>
      </c>
      <c r="AI29" s="2" cm="1">
        <f t="array" ref="AI29">_xlfn.XLOOKUP(AI$1&amp;$AB29,$M$3:$M$1662&amp;$N$3:$N$1662,$O$3:$O$1662,0,0,1)</f>
        <v>175700</v>
      </c>
      <c r="AJ29" s="2" cm="1">
        <f t="array" ref="AJ29">_xlfn.XLOOKUP(AJ$1&amp;$AB29,$M$3:$M$1662&amp;$N$3:$N$1662,$O$3:$O$1662,0,0,1)</f>
        <v>56400</v>
      </c>
      <c r="AK29" s="2" cm="1">
        <f t="array" ref="AK29">_xlfn.XLOOKUP(AK$1&amp;$AB29,$M$3:$M$1662&amp;$N$3:$N$1662,$O$3:$O$1662,0,0,1)</f>
        <v>77500</v>
      </c>
      <c r="AL29" s="2" cm="1">
        <f t="array" ref="AL29">_xlfn.XLOOKUP(AL$1&amp;$AB29,$M$3:$M$1662&amp;$N$3:$N$1662,$O$3:$O$1662,0,0,1)</f>
        <v>57200</v>
      </c>
      <c r="AM29" s="2" cm="1">
        <f t="array" ref="AM29">_xlfn.XLOOKUP(AM$1&amp;$AB29,$M$3:$M$1662&amp;$N$3:$N$1662,$O$3:$O$1662,0,0,1)</f>
        <v>50300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870</v>
      </c>
      <c r="N30" t="s">
        <v>572</v>
      </c>
      <c r="O30">
        <v>50300</v>
      </c>
      <c r="AB30" t="s">
        <v>289</v>
      </c>
      <c r="AC30" s="2">
        <f t="shared" si="2"/>
        <v>2991460</v>
      </c>
      <c r="AD30" s="2">
        <f t="shared" si="12"/>
        <v>4069300</v>
      </c>
      <c r="AE30" s="2">
        <f t="shared" si="12"/>
        <v>3679000</v>
      </c>
      <c r="AF30" s="2">
        <f t="shared" si="12"/>
        <v>2733200</v>
      </c>
      <c r="AG30" s="2">
        <f t="shared" si="12"/>
        <v>2304100</v>
      </c>
      <c r="AH30" s="2">
        <f t="shared" si="12"/>
        <v>2171700</v>
      </c>
      <c r="AI30" s="2" cm="1">
        <f t="array" ref="AI30">_xlfn.XLOOKUP(AI$1&amp;$AB30,$M$3:$M$1662&amp;$N$3:$N$1662,$O$3:$O$1662,0,0,1)</f>
        <v>104900</v>
      </c>
      <c r="AJ30" s="2" cm="1">
        <f t="array" ref="AJ30">_xlfn.XLOOKUP(AJ$1&amp;$AB30,$M$3:$M$1662&amp;$N$3:$N$1662,$O$3:$O$1662,0,0,1)</f>
        <v>64000</v>
      </c>
      <c r="AK30" s="2" cm="1">
        <f t="array" ref="AK30">_xlfn.XLOOKUP(AK$1&amp;$AB30,$M$3:$M$1662&amp;$N$3:$N$1662,$O$3:$O$1662,0,0,1)</f>
        <v>97300</v>
      </c>
      <c r="AL30" s="2" cm="1">
        <f t="array" ref="AL30">_xlfn.XLOOKUP(AL$1&amp;$AB30,$M$3:$M$1662&amp;$N$3:$N$1662,$O$3:$O$1662,0,0,1)</f>
        <v>77800</v>
      </c>
      <c r="AM30" s="2" cm="1">
        <f t="array" ref="AM30">_xlfn.XLOOKUP(AM$1&amp;$AB30,$M$3:$M$1662&amp;$N$3:$N$1662,$O$3:$O$1662,0,0,1)</f>
        <v>25800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870</v>
      </c>
      <c r="N31" t="s">
        <v>573</v>
      </c>
      <c r="O31">
        <v>25800</v>
      </c>
      <c r="AB31" t="s">
        <v>206</v>
      </c>
      <c r="AC31" s="2">
        <f t="shared" si="2"/>
        <v>3065120</v>
      </c>
      <c r="AD31" s="2">
        <f t="shared" si="12"/>
        <v>4207500</v>
      </c>
      <c r="AE31" s="2">
        <f t="shared" si="12"/>
        <v>3724500</v>
      </c>
      <c r="AF31" s="2">
        <f t="shared" si="12"/>
        <v>2803700</v>
      </c>
      <c r="AG31" s="2">
        <f t="shared" si="12"/>
        <v>2366800</v>
      </c>
      <c r="AH31" s="2">
        <f t="shared" si="12"/>
        <v>2223100</v>
      </c>
      <c r="AI31" s="2" cm="1">
        <f t="array" ref="AI31">_xlfn.XLOOKUP(AI$1&amp;$AB31,$M$3:$M$1662&amp;$N$3:$N$1662,$O$3:$O$1662,0,0,1)</f>
        <v>138200</v>
      </c>
      <c r="AJ31" s="2" cm="1">
        <f t="array" ref="AJ31">_xlfn.XLOOKUP(AJ$1&amp;$AB31,$M$3:$M$1662&amp;$N$3:$N$1662,$O$3:$O$1662,0,0,1)</f>
        <v>45500</v>
      </c>
      <c r="AK31" s="2" cm="1">
        <f t="array" ref="AK31">_xlfn.XLOOKUP(AK$1&amp;$AB31,$M$3:$M$1662&amp;$N$3:$N$1662,$O$3:$O$1662,0,0,1)</f>
        <v>70500</v>
      </c>
      <c r="AL31" s="2" cm="1">
        <f t="array" ref="AL31">_xlfn.XLOOKUP(AL$1&amp;$AB31,$M$3:$M$1662&amp;$N$3:$N$1662,$O$3:$O$1662,0,0,1)</f>
        <v>62700</v>
      </c>
      <c r="AM31" s="2" cm="1">
        <f t="array" ref="AM31">_xlfn.XLOOKUP(AM$1&amp;$AB31,$M$3:$M$1662&amp;$N$3:$N$1662,$O$3:$O$1662,0,0,1)</f>
        <v>51400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870</v>
      </c>
      <c r="N32" t="s">
        <v>574</v>
      </c>
      <c r="O32">
        <v>51400</v>
      </c>
      <c r="AB32" t="s">
        <v>156</v>
      </c>
      <c r="AC32" s="2">
        <f t="shared" si="2"/>
        <v>3151700</v>
      </c>
      <c r="AD32" s="2">
        <f t="shared" si="12"/>
        <v>4344400</v>
      </c>
      <c r="AE32" s="2">
        <f t="shared" si="12"/>
        <v>3764800</v>
      </c>
      <c r="AF32" s="2">
        <f t="shared" si="12"/>
        <v>2930900</v>
      </c>
      <c r="AG32" s="2">
        <f t="shared" si="12"/>
        <v>2436900</v>
      </c>
      <c r="AH32" s="2">
        <f t="shared" si="12"/>
        <v>2281500</v>
      </c>
      <c r="AI32" s="2" cm="1">
        <f t="array" ref="AI32">_xlfn.XLOOKUP(AI$1&amp;$AB32,$M$3:$M$1662&amp;$N$3:$N$1662,$O$3:$O$1662,0,0,1)</f>
        <v>136900</v>
      </c>
      <c r="AJ32" s="2" cm="1">
        <f t="array" ref="AJ32">_xlfn.XLOOKUP(AJ$1&amp;$AB32,$M$3:$M$1662&amp;$N$3:$N$1662,$O$3:$O$1662,0,0,1)</f>
        <v>40300</v>
      </c>
      <c r="AK32" s="2" cm="1">
        <f t="array" ref="AK32">_xlfn.XLOOKUP(AK$1&amp;$AB32,$M$3:$M$1662&amp;$N$3:$N$1662,$O$3:$O$1662,0,0,1)</f>
        <v>127200</v>
      </c>
      <c r="AL32" s="2" cm="1">
        <f t="array" ref="AL32">_xlfn.XLOOKUP(AL$1&amp;$AB32,$M$3:$M$1662&amp;$N$3:$N$1662,$O$3:$O$1662,0,0,1)</f>
        <v>70100</v>
      </c>
      <c r="AM32" s="2" cm="1">
        <f t="array" ref="AM32">_xlfn.XLOOKUP(AM$1&amp;$AB32,$M$3:$M$1662&amp;$N$3:$N$1662,$O$3:$O$1662,0,0,1)</f>
        <v>58400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870</v>
      </c>
      <c r="N33" t="s">
        <v>575</v>
      </c>
      <c r="O33">
        <v>58400</v>
      </c>
      <c r="AB33" t="s">
        <v>203</v>
      </c>
      <c r="AC33" s="2">
        <f t="shared" si="2"/>
        <v>3229680</v>
      </c>
      <c r="AD33" s="2">
        <f t="shared" si="12"/>
        <v>4514900</v>
      </c>
      <c r="AE33" s="2">
        <f t="shared" si="12"/>
        <v>3833800</v>
      </c>
      <c r="AF33" s="2">
        <f t="shared" si="12"/>
        <v>2981900</v>
      </c>
      <c r="AG33" s="2">
        <f t="shared" si="12"/>
        <v>2483200</v>
      </c>
      <c r="AH33" s="2">
        <f t="shared" si="12"/>
        <v>2334600</v>
      </c>
      <c r="AI33" s="2" cm="1">
        <f t="array" ref="AI33">_xlfn.XLOOKUP(AI$1&amp;$AB33,$M$3:$M$1662&amp;$N$3:$N$1662,$O$3:$O$1662,0,0,1)</f>
        <v>170500</v>
      </c>
      <c r="AJ33" s="2" cm="1">
        <f t="array" ref="AJ33">_xlfn.XLOOKUP(AJ$1&amp;$AB33,$M$3:$M$1662&amp;$N$3:$N$1662,$O$3:$O$1662,0,0,1)</f>
        <v>69000</v>
      </c>
      <c r="AK33" s="2" cm="1">
        <f t="array" ref="AK33">_xlfn.XLOOKUP(AK$1&amp;$AB33,$M$3:$M$1662&amp;$N$3:$N$1662,$O$3:$O$1662,0,0,1)</f>
        <v>51000</v>
      </c>
      <c r="AL33" s="2" cm="1">
        <f t="array" ref="AL33">_xlfn.XLOOKUP(AL$1&amp;$AB33,$M$3:$M$1662&amp;$N$3:$N$1662,$O$3:$O$1662,0,0,1)</f>
        <v>46300</v>
      </c>
      <c r="AM33" s="2" cm="1">
        <f t="array" ref="AM33">_xlfn.XLOOKUP(AM$1&amp;$AB33,$M$3:$M$1662&amp;$N$3:$N$1662,$O$3:$O$1662,0,0,1)</f>
        <v>53100</v>
      </c>
    </row>
    <row r="34" spans="1:39" x14ac:dyDescent="0.4">
      <c r="M34" t="s">
        <v>870</v>
      </c>
      <c r="N34" t="s">
        <v>576</v>
      </c>
      <c r="O34">
        <v>53100</v>
      </c>
      <c r="AB34" t="s">
        <v>29</v>
      </c>
      <c r="AC34" s="2">
        <f t="shared" si="2"/>
        <v>3301500</v>
      </c>
      <c r="AD34" s="2">
        <f t="shared" si="12"/>
        <v>4645700</v>
      </c>
      <c r="AE34" s="2">
        <f t="shared" si="12"/>
        <v>3868100</v>
      </c>
      <c r="AF34" s="2">
        <f t="shared" si="12"/>
        <v>3036000</v>
      </c>
      <c r="AG34" s="2">
        <f t="shared" si="12"/>
        <v>2532900</v>
      </c>
      <c r="AH34" s="2">
        <f t="shared" si="12"/>
        <v>2424800</v>
      </c>
      <c r="AI34" s="2" cm="1">
        <f t="array" ref="AI34">_xlfn.XLOOKUP(AI$1&amp;$AB34,$M$3:$M$1662&amp;$N$3:$N$1662,$O$3:$O$1662,0,0,1)</f>
        <v>130800</v>
      </c>
      <c r="AJ34" s="2" cm="1">
        <f t="array" ref="AJ34">_xlfn.XLOOKUP(AJ$1&amp;$AB34,$M$3:$M$1662&amp;$N$3:$N$1662,$O$3:$O$1662,0,0,1)</f>
        <v>34300</v>
      </c>
      <c r="AK34" s="2" cm="1">
        <f t="array" ref="AK34">_xlfn.XLOOKUP(AK$1&amp;$AB34,$M$3:$M$1662&amp;$N$3:$N$1662,$O$3:$O$1662,0,0,1)</f>
        <v>54100</v>
      </c>
      <c r="AL34" s="2" cm="1">
        <f t="array" ref="AL34">_xlfn.XLOOKUP(AL$1&amp;$AB34,$M$3:$M$1662&amp;$N$3:$N$1662,$O$3:$O$1662,0,0,1)</f>
        <v>49700</v>
      </c>
      <c r="AM34" s="2" cm="1">
        <f t="array" ref="AM34">_xlfn.XLOOKUP(AM$1&amp;$AB34,$M$3:$M$1662&amp;$N$3:$N$1662,$O$3:$O$1662,0,0,1)</f>
        <v>90200</v>
      </c>
    </row>
    <row r="35" spans="1:39" x14ac:dyDescent="0.4">
      <c r="M35" t="s">
        <v>870</v>
      </c>
      <c r="N35" t="s">
        <v>577</v>
      </c>
      <c r="O35">
        <v>90200</v>
      </c>
      <c r="AB35" t="s">
        <v>102</v>
      </c>
      <c r="AC35" s="2">
        <f t="shared" si="2"/>
        <v>3378120</v>
      </c>
      <c r="AD35" s="2">
        <f t="shared" si="12"/>
        <v>4748500</v>
      </c>
      <c r="AE35" s="2">
        <f t="shared" si="12"/>
        <v>3987100</v>
      </c>
      <c r="AF35" s="2">
        <f t="shared" si="12"/>
        <v>3084200</v>
      </c>
      <c r="AG35" s="2">
        <f t="shared" si="12"/>
        <v>2580900</v>
      </c>
      <c r="AH35" s="2">
        <f t="shared" si="12"/>
        <v>2489900</v>
      </c>
      <c r="AI35" s="2" cm="1">
        <f t="array" ref="AI35">_xlfn.XLOOKUP(AI$1&amp;$AB35,$M$3:$M$1662&amp;$N$3:$N$1662,$O$3:$O$1662,0,0,1)</f>
        <v>102800</v>
      </c>
      <c r="AJ35" s="2" cm="1">
        <f t="array" ref="AJ35">_xlfn.XLOOKUP(AJ$1&amp;$AB35,$M$3:$M$1662&amp;$N$3:$N$1662,$O$3:$O$1662,0,0,1)</f>
        <v>119000</v>
      </c>
      <c r="AK35" s="2" cm="1">
        <f t="array" ref="AK35">_xlfn.XLOOKUP(AK$1&amp;$AB35,$M$3:$M$1662&amp;$N$3:$N$1662,$O$3:$O$1662,0,0,1)</f>
        <v>48200</v>
      </c>
      <c r="AL35" s="2" cm="1">
        <f t="array" ref="AL35">_xlfn.XLOOKUP(AL$1&amp;$AB35,$M$3:$M$1662&amp;$N$3:$N$1662,$O$3:$O$1662,0,0,1)</f>
        <v>48000</v>
      </c>
      <c r="AM35" s="2" cm="1">
        <f t="array" ref="AM35">_xlfn.XLOOKUP(AM$1&amp;$AB35,$M$3:$M$1662&amp;$N$3:$N$1662,$O$3:$O$1662,0,0,1)</f>
        <v>65100</v>
      </c>
    </row>
    <row r="36" spans="1:39" x14ac:dyDescent="0.4">
      <c r="M36" t="s">
        <v>870</v>
      </c>
      <c r="N36" t="s">
        <v>578</v>
      </c>
      <c r="O36">
        <v>65100</v>
      </c>
      <c r="AB36" t="s">
        <v>86</v>
      </c>
      <c r="AC36" s="2">
        <f t="shared" si="2"/>
        <v>3447840</v>
      </c>
      <c r="AD36" s="2">
        <f t="shared" ref="AD36:AH51" si="13">AD35+AI36</f>
        <v>4847400</v>
      </c>
      <c r="AE36" s="2">
        <f t="shared" si="13"/>
        <v>4093700</v>
      </c>
      <c r="AF36" s="2">
        <f t="shared" si="13"/>
        <v>3123500</v>
      </c>
      <c r="AG36" s="2">
        <f t="shared" si="13"/>
        <v>2642200</v>
      </c>
      <c r="AH36" s="2">
        <f t="shared" si="13"/>
        <v>2532400</v>
      </c>
      <c r="AI36" s="2" cm="1">
        <f t="array" ref="AI36">_xlfn.XLOOKUP(AI$1&amp;$AB36,$M$3:$M$1662&amp;$N$3:$N$1662,$O$3:$O$1662,0,0,1)</f>
        <v>98900</v>
      </c>
      <c r="AJ36" s="2" cm="1">
        <f t="array" ref="AJ36">_xlfn.XLOOKUP(AJ$1&amp;$AB36,$M$3:$M$1662&amp;$N$3:$N$1662,$O$3:$O$1662,0,0,1)</f>
        <v>106600</v>
      </c>
      <c r="AK36" s="2" cm="1">
        <f t="array" ref="AK36">_xlfn.XLOOKUP(AK$1&amp;$AB36,$M$3:$M$1662&amp;$N$3:$N$1662,$O$3:$O$1662,0,0,1)</f>
        <v>39300</v>
      </c>
      <c r="AL36" s="2" cm="1">
        <f t="array" ref="AL36">_xlfn.XLOOKUP(AL$1&amp;$AB36,$M$3:$M$1662&amp;$N$3:$N$1662,$O$3:$O$1662,0,0,1)</f>
        <v>61300</v>
      </c>
      <c r="AM36" s="2" cm="1">
        <f t="array" ref="AM36">_xlfn.XLOOKUP(AM$1&amp;$AB36,$M$3:$M$1662&amp;$N$3:$N$1662,$O$3:$O$1662,0,0,1)</f>
        <v>42500</v>
      </c>
    </row>
    <row r="37" spans="1:39" x14ac:dyDescent="0.4">
      <c r="A37" s="1"/>
      <c r="B37" s="1"/>
      <c r="C37" s="1"/>
      <c r="M37" t="s">
        <v>870</v>
      </c>
      <c r="N37" t="s">
        <v>579</v>
      </c>
      <c r="O37">
        <v>42500</v>
      </c>
      <c r="AB37" t="s">
        <v>155</v>
      </c>
      <c r="AC37" s="2">
        <f t="shared" si="2"/>
        <v>3521740</v>
      </c>
      <c r="AD37" s="2">
        <f t="shared" si="13"/>
        <v>4997000</v>
      </c>
      <c r="AE37" s="2">
        <f t="shared" si="13"/>
        <v>4173400</v>
      </c>
      <c r="AF37" s="2">
        <f t="shared" si="13"/>
        <v>3175400</v>
      </c>
      <c r="AG37" s="2">
        <f t="shared" si="13"/>
        <v>2687900</v>
      </c>
      <c r="AH37" s="2">
        <f t="shared" si="13"/>
        <v>2575000</v>
      </c>
      <c r="AI37" s="2" cm="1">
        <f t="array" ref="AI37">_xlfn.XLOOKUP(AI$1&amp;$AB37,$M$3:$M$1662&amp;$N$3:$N$1662,$O$3:$O$1662,0,0,1)</f>
        <v>149600</v>
      </c>
      <c r="AJ37" s="2" cm="1">
        <f t="array" ref="AJ37">_xlfn.XLOOKUP(AJ$1&amp;$AB37,$M$3:$M$1662&amp;$N$3:$N$1662,$O$3:$O$1662,0,0,1)</f>
        <v>79700</v>
      </c>
      <c r="AK37" s="2" cm="1">
        <f t="array" ref="AK37">_xlfn.XLOOKUP(AK$1&amp;$AB37,$M$3:$M$1662&amp;$N$3:$N$1662,$O$3:$O$1662,0,0,1)</f>
        <v>51900</v>
      </c>
      <c r="AL37" s="2" cm="1">
        <f t="array" ref="AL37">_xlfn.XLOOKUP(AL$1&amp;$AB37,$M$3:$M$1662&amp;$N$3:$N$1662,$O$3:$O$1662,0,0,1)</f>
        <v>45700</v>
      </c>
      <c r="AM37" s="2" cm="1">
        <f t="array" ref="AM37">_xlfn.XLOOKUP(AM$1&amp;$AB37,$M$3:$M$1662&amp;$N$3:$N$1662,$O$3:$O$1662,0,0,1)</f>
        <v>42600</v>
      </c>
    </row>
    <row r="38" spans="1:39" x14ac:dyDescent="0.4">
      <c r="M38" t="s">
        <v>870</v>
      </c>
      <c r="N38" t="s">
        <v>580</v>
      </c>
      <c r="O38">
        <v>42600</v>
      </c>
      <c r="AB38" t="s">
        <v>36</v>
      </c>
      <c r="AC38" s="2">
        <f t="shared" si="2"/>
        <v>3587560</v>
      </c>
      <c r="AD38" s="2">
        <f t="shared" si="13"/>
        <v>5095500</v>
      </c>
      <c r="AE38" s="2">
        <f t="shared" si="13"/>
        <v>4249100</v>
      </c>
      <c r="AF38" s="2">
        <f t="shared" si="13"/>
        <v>3253800</v>
      </c>
      <c r="AG38" s="2">
        <f t="shared" si="13"/>
        <v>2725400</v>
      </c>
      <c r="AH38" s="2">
        <f t="shared" si="13"/>
        <v>2614000</v>
      </c>
      <c r="AI38" s="2" cm="1">
        <f t="array" ref="AI38">_xlfn.XLOOKUP(AI$1&amp;$AB38,$M$3:$M$1662&amp;$N$3:$N$1662,$O$3:$O$1662,0,0,1)</f>
        <v>98500</v>
      </c>
      <c r="AJ38" s="2" cm="1">
        <f t="array" ref="AJ38">_xlfn.XLOOKUP(AJ$1&amp;$AB38,$M$3:$M$1662&amp;$N$3:$N$1662,$O$3:$O$1662,0,0,1)</f>
        <v>75700</v>
      </c>
      <c r="AK38" s="2" cm="1">
        <f t="array" ref="AK38">_xlfn.XLOOKUP(AK$1&amp;$AB38,$M$3:$M$1662&amp;$N$3:$N$1662,$O$3:$O$1662,0,0,1)</f>
        <v>78400</v>
      </c>
      <c r="AL38" s="2" cm="1">
        <f t="array" ref="AL38">_xlfn.XLOOKUP(AL$1&amp;$AB38,$M$3:$M$1662&amp;$N$3:$N$1662,$O$3:$O$1662,0,0,1)</f>
        <v>37500</v>
      </c>
      <c r="AM38" s="2" cm="1">
        <f t="array" ref="AM38">_xlfn.XLOOKUP(AM$1&amp;$AB38,$M$3:$M$1662&amp;$N$3:$N$1662,$O$3:$O$1662,0,0,1)</f>
        <v>39000</v>
      </c>
    </row>
    <row r="39" spans="1:39" x14ac:dyDescent="0.4">
      <c r="M39" t="s">
        <v>870</v>
      </c>
      <c r="N39" t="s">
        <v>581</v>
      </c>
      <c r="O39">
        <v>39000</v>
      </c>
      <c r="AB39" t="s">
        <v>54</v>
      </c>
      <c r="AC39" s="2">
        <f t="shared" si="2"/>
        <v>3640520</v>
      </c>
      <c r="AD39" s="2">
        <f t="shared" si="13"/>
        <v>5144400</v>
      </c>
      <c r="AE39" s="2">
        <f t="shared" si="13"/>
        <v>4304500</v>
      </c>
      <c r="AF39" s="2">
        <f t="shared" si="13"/>
        <v>3328500</v>
      </c>
      <c r="AG39" s="2">
        <f t="shared" si="13"/>
        <v>2763200</v>
      </c>
      <c r="AH39" s="2">
        <f t="shared" si="13"/>
        <v>2662000</v>
      </c>
      <c r="AI39" s="2" cm="1">
        <f t="array" ref="AI39">_xlfn.XLOOKUP(AI$1&amp;$AB39,$M$3:$M$1662&amp;$N$3:$N$1662,$O$3:$O$1662,0,0,1)</f>
        <v>48900</v>
      </c>
      <c r="AJ39" s="2" cm="1">
        <f t="array" ref="AJ39">_xlfn.XLOOKUP(AJ$1&amp;$AB39,$M$3:$M$1662&amp;$N$3:$N$1662,$O$3:$O$1662,0,0,1)</f>
        <v>55400</v>
      </c>
      <c r="AK39" s="2" cm="1">
        <f t="array" ref="AK39">_xlfn.XLOOKUP(AK$1&amp;$AB39,$M$3:$M$1662&amp;$N$3:$N$1662,$O$3:$O$1662,0,0,1)</f>
        <v>74700</v>
      </c>
      <c r="AL39" s="2" cm="1">
        <f t="array" ref="AL39">_xlfn.XLOOKUP(AL$1&amp;$AB39,$M$3:$M$1662&amp;$N$3:$N$1662,$O$3:$O$1662,0,0,1)</f>
        <v>37800</v>
      </c>
      <c r="AM39" s="2" cm="1">
        <f t="array" ref="AM39">_xlfn.XLOOKUP(AM$1&amp;$AB39,$M$3:$M$1662&amp;$N$3:$N$1662,$O$3:$O$1662,0,0,1)</f>
        <v>48000</v>
      </c>
    </row>
    <row r="40" spans="1:39" x14ac:dyDescent="0.4">
      <c r="M40" t="s">
        <v>870</v>
      </c>
      <c r="N40" t="s">
        <v>582</v>
      </c>
      <c r="O40">
        <v>48000</v>
      </c>
      <c r="AB40" t="s">
        <v>283</v>
      </c>
      <c r="AC40" s="2">
        <f t="shared" si="2"/>
        <v>3706660</v>
      </c>
      <c r="AD40" s="2">
        <f t="shared" si="13"/>
        <v>5248500</v>
      </c>
      <c r="AE40" s="2">
        <f t="shared" si="13"/>
        <v>4401000</v>
      </c>
      <c r="AF40" s="2">
        <f t="shared" si="13"/>
        <v>3373600</v>
      </c>
      <c r="AG40" s="2">
        <f t="shared" si="13"/>
        <v>2818500</v>
      </c>
      <c r="AH40" s="2">
        <f t="shared" si="13"/>
        <v>2691700</v>
      </c>
      <c r="AI40" s="2" cm="1">
        <f t="array" ref="AI40">_xlfn.XLOOKUP(AI$1&amp;$AB40,$M$3:$M$1662&amp;$N$3:$N$1662,$O$3:$O$1662,0,0,1)</f>
        <v>104100</v>
      </c>
      <c r="AJ40" s="2" cm="1">
        <f t="array" ref="AJ40">_xlfn.XLOOKUP(AJ$1&amp;$AB40,$M$3:$M$1662&amp;$N$3:$N$1662,$O$3:$O$1662,0,0,1)</f>
        <v>96500</v>
      </c>
      <c r="AK40" s="2" cm="1">
        <f t="array" ref="AK40">_xlfn.XLOOKUP(AK$1&amp;$AB40,$M$3:$M$1662&amp;$N$3:$N$1662,$O$3:$O$1662,0,0,1)</f>
        <v>45100</v>
      </c>
      <c r="AL40" s="2" cm="1">
        <f t="array" ref="AL40">_xlfn.XLOOKUP(AL$1&amp;$AB40,$M$3:$M$1662&amp;$N$3:$N$1662,$O$3:$O$1662,0,0,1)</f>
        <v>55300</v>
      </c>
      <c r="AM40" s="2" cm="1">
        <f t="array" ref="AM40">_xlfn.XLOOKUP(AM$1&amp;$AB40,$M$3:$M$1662&amp;$N$3:$N$1662,$O$3:$O$1662,0,0,1)</f>
        <v>29700</v>
      </c>
    </row>
    <row r="41" spans="1:39" x14ac:dyDescent="0.4">
      <c r="M41" t="s">
        <v>870</v>
      </c>
      <c r="N41" t="s">
        <v>583</v>
      </c>
      <c r="O41">
        <v>29700</v>
      </c>
      <c r="AB41" t="s">
        <v>157</v>
      </c>
      <c r="AC41" s="2">
        <f t="shared" si="2"/>
        <v>3759400</v>
      </c>
      <c r="AD41" s="2">
        <f t="shared" si="13"/>
        <v>5341400</v>
      </c>
      <c r="AE41" s="2">
        <f t="shared" si="13"/>
        <v>4457500</v>
      </c>
      <c r="AF41" s="2">
        <f t="shared" si="13"/>
        <v>3434900</v>
      </c>
      <c r="AG41" s="2">
        <f t="shared" si="13"/>
        <v>2841400</v>
      </c>
      <c r="AH41" s="2">
        <f t="shared" si="13"/>
        <v>2721800</v>
      </c>
      <c r="AI41" s="2" cm="1">
        <f t="array" ref="AI41">_xlfn.XLOOKUP(AI$1&amp;$AB41,$M$3:$M$1662&amp;$N$3:$N$1662,$O$3:$O$1662,0,0,1)</f>
        <v>92900</v>
      </c>
      <c r="AJ41" s="2" cm="1">
        <f t="array" ref="AJ41">_xlfn.XLOOKUP(AJ$1&amp;$AB41,$M$3:$M$1662&amp;$N$3:$N$1662,$O$3:$O$1662,0,0,1)</f>
        <v>56500</v>
      </c>
      <c r="AK41" s="2" cm="1">
        <f t="array" ref="AK41">_xlfn.XLOOKUP(AK$1&amp;$AB41,$M$3:$M$1662&amp;$N$3:$N$1662,$O$3:$O$1662,0,0,1)</f>
        <v>61300</v>
      </c>
      <c r="AL41" s="2" cm="1">
        <f t="array" ref="AL41">_xlfn.XLOOKUP(AL$1&amp;$AB41,$M$3:$M$1662&amp;$N$3:$N$1662,$O$3:$O$1662,0,0,1)</f>
        <v>22900</v>
      </c>
      <c r="AM41" s="2" cm="1">
        <f t="array" ref="AM41">_xlfn.XLOOKUP(AM$1&amp;$AB41,$M$3:$M$1662&amp;$N$3:$N$1662,$O$3:$O$1662,0,0,1)</f>
        <v>30100</v>
      </c>
    </row>
    <row r="42" spans="1:39" x14ac:dyDescent="0.4">
      <c r="M42" t="s">
        <v>870</v>
      </c>
      <c r="N42" t="s">
        <v>584</v>
      </c>
      <c r="O42">
        <v>30100</v>
      </c>
      <c r="AB42" t="s">
        <v>136</v>
      </c>
      <c r="AC42" s="2">
        <f t="shared" si="2"/>
        <v>3837600</v>
      </c>
      <c r="AD42" s="2">
        <f t="shared" si="13"/>
        <v>5496500</v>
      </c>
      <c r="AE42" s="2">
        <f t="shared" si="13"/>
        <v>4507400</v>
      </c>
      <c r="AF42" s="2">
        <f t="shared" si="13"/>
        <v>3529400</v>
      </c>
      <c r="AG42" s="2">
        <f t="shared" si="13"/>
        <v>2875100</v>
      </c>
      <c r="AH42" s="2">
        <f t="shared" si="13"/>
        <v>2779600</v>
      </c>
      <c r="AI42" s="2" cm="1">
        <f t="array" ref="AI42">_xlfn.XLOOKUP(AI$1&amp;$AB42,$M$3:$M$1662&amp;$N$3:$N$1662,$O$3:$O$1662,0,0,1)</f>
        <v>155100</v>
      </c>
      <c r="AJ42" s="2" cm="1">
        <f t="array" ref="AJ42">_xlfn.XLOOKUP(AJ$1&amp;$AB42,$M$3:$M$1662&amp;$N$3:$N$1662,$O$3:$O$1662,0,0,1)</f>
        <v>49900</v>
      </c>
      <c r="AK42" s="2" cm="1">
        <f t="array" ref="AK42">_xlfn.XLOOKUP(AK$1&amp;$AB42,$M$3:$M$1662&amp;$N$3:$N$1662,$O$3:$O$1662,0,0,1)</f>
        <v>94500</v>
      </c>
      <c r="AL42" s="2" cm="1">
        <f t="array" ref="AL42">_xlfn.XLOOKUP(AL$1&amp;$AB42,$M$3:$M$1662&amp;$N$3:$N$1662,$O$3:$O$1662,0,0,1)</f>
        <v>33700</v>
      </c>
      <c r="AM42" s="2" cm="1">
        <f t="array" ref="AM42">_xlfn.XLOOKUP(AM$1&amp;$AB42,$M$3:$M$1662&amp;$N$3:$N$1662,$O$3:$O$1662,0,0,1)</f>
        <v>57800</v>
      </c>
    </row>
    <row r="43" spans="1:39" x14ac:dyDescent="0.4">
      <c r="M43" t="s">
        <v>870</v>
      </c>
      <c r="N43" t="s">
        <v>585</v>
      </c>
      <c r="O43">
        <v>57800</v>
      </c>
      <c r="AB43" t="s">
        <v>116</v>
      </c>
      <c r="AC43" s="2">
        <f t="shared" si="2"/>
        <v>3923760</v>
      </c>
      <c r="AD43" s="2">
        <f t="shared" si="13"/>
        <v>5697600</v>
      </c>
      <c r="AE43" s="2">
        <f t="shared" si="13"/>
        <v>4595700</v>
      </c>
      <c r="AF43" s="2">
        <f t="shared" si="13"/>
        <v>3619700</v>
      </c>
      <c r="AG43" s="2">
        <f t="shared" si="13"/>
        <v>2897300</v>
      </c>
      <c r="AH43" s="2">
        <f t="shared" si="13"/>
        <v>2808500</v>
      </c>
      <c r="AI43" s="2" cm="1">
        <f t="array" ref="AI43">_xlfn.XLOOKUP(AI$1&amp;$AB43,$M$3:$M$1662&amp;$N$3:$N$1662,$O$3:$O$1662,0,0,1)</f>
        <v>201100</v>
      </c>
      <c r="AJ43" s="2" cm="1">
        <f t="array" ref="AJ43">_xlfn.XLOOKUP(AJ$1&amp;$AB43,$M$3:$M$1662&amp;$N$3:$N$1662,$O$3:$O$1662,0,0,1)</f>
        <v>88300</v>
      </c>
      <c r="AK43" s="2" cm="1">
        <f t="array" ref="AK43">_xlfn.XLOOKUP(AK$1&amp;$AB43,$M$3:$M$1662&amp;$N$3:$N$1662,$O$3:$O$1662,0,0,1)</f>
        <v>90300</v>
      </c>
      <c r="AL43" s="2" cm="1">
        <f t="array" ref="AL43">_xlfn.XLOOKUP(AL$1&amp;$AB43,$M$3:$M$1662&amp;$N$3:$N$1662,$O$3:$O$1662,0,0,1)</f>
        <v>22200</v>
      </c>
      <c r="AM43" s="2" cm="1">
        <f t="array" ref="AM43">_xlfn.XLOOKUP(AM$1&amp;$AB43,$M$3:$M$1662&amp;$N$3:$N$1662,$O$3:$O$1662,0,0,1)</f>
        <v>28900</v>
      </c>
    </row>
    <row r="44" spans="1:39" x14ac:dyDescent="0.4">
      <c r="A44" s="1"/>
      <c r="B44" s="1"/>
      <c r="C44" s="1"/>
      <c r="M44" t="s">
        <v>870</v>
      </c>
      <c r="N44" t="s">
        <v>586</v>
      </c>
      <c r="O44">
        <v>28900</v>
      </c>
      <c r="AB44" t="s">
        <v>52</v>
      </c>
      <c r="AC44" s="2">
        <f t="shared" si="2"/>
        <v>3975820</v>
      </c>
      <c r="AD44" s="2">
        <f t="shared" si="13"/>
        <v>5766600</v>
      </c>
      <c r="AE44" s="2">
        <f t="shared" si="13"/>
        <v>4649200</v>
      </c>
      <c r="AF44" s="2">
        <f t="shared" si="13"/>
        <v>3676200</v>
      </c>
      <c r="AG44" s="2">
        <f t="shared" si="13"/>
        <v>2929800</v>
      </c>
      <c r="AH44" s="2">
        <f t="shared" si="13"/>
        <v>2857300</v>
      </c>
      <c r="AI44" s="2" cm="1">
        <f t="array" ref="AI44">_xlfn.XLOOKUP(AI$1&amp;$AB44,$M$3:$M$1662&amp;$N$3:$N$1662,$O$3:$O$1662,0,0,1)</f>
        <v>69000</v>
      </c>
      <c r="AJ44" s="2" cm="1">
        <f t="array" ref="AJ44">_xlfn.XLOOKUP(AJ$1&amp;$AB44,$M$3:$M$1662&amp;$N$3:$N$1662,$O$3:$O$1662,0,0,1)</f>
        <v>53500</v>
      </c>
      <c r="AK44" s="2" cm="1">
        <f t="array" ref="AK44">_xlfn.XLOOKUP(AK$1&amp;$AB44,$M$3:$M$1662&amp;$N$3:$N$1662,$O$3:$O$1662,0,0,1)</f>
        <v>56500</v>
      </c>
      <c r="AL44" s="2" cm="1">
        <f t="array" ref="AL44">_xlfn.XLOOKUP(AL$1&amp;$AB44,$M$3:$M$1662&amp;$N$3:$N$1662,$O$3:$O$1662,0,0,1)</f>
        <v>32500</v>
      </c>
      <c r="AM44" s="2" cm="1">
        <f t="array" ref="AM44">_xlfn.XLOOKUP(AM$1&amp;$AB44,$M$3:$M$1662&amp;$N$3:$N$1662,$O$3:$O$1662,0,0,1)</f>
        <v>48800</v>
      </c>
    </row>
    <row r="45" spans="1:39" x14ac:dyDescent="0.4">
      <c r="M45" t="s">
        <v>870</v>
      </c>
      <c r="N45" t="s">
        <v>587</v>
      </c>
      <c r="O45">
        <v>48800</v>
      </c>
      <c r="AB45" t="s">
        <v>245</v>
      </c>
      <c r="AC45" s="2">
        <f t="shared" si="2"/>
        <v>4024800</v>
      </c>
      <c r="AD45" s="2">
        <f t="shared" si="13"/>
        <v>5823200</v>
      </c>
      <c r="AE45" s="2">
        <f t="shared" si="13"/>
        <v>4745500</v>
      </c>
      <c r="AF45" s="2">
        <f t="shared" si="13"/>
        <v>3734000</v>
      </c>
      <c r="AG45" s="2">
        <f t="shared" si="13"/>
        <v>2947900</v>
      </c>
      <c r="AH45" s="2">
        <f t="shared" si="13"/>
        <v>2873400</v>
      </c>
      <c r="AI45" s="2" cm="1">
        <f t="array" ref="AI45">_xlfn.XLOOKUP(AI$1&amp;$AB45,$M$3:$M$1662&amp;$N$3:$N$1662,$O$3:$O$1662,0,0,1)</f>
        <v>56600</v>
      </c>
      <c r="AJ45" s="2" cm="1">
        <f t="array" ref="AJ45">_xlfn.XLOOKUP(AJ$1&amp;$AB45,$M$3:$M$1662&amp;$N$3:$N$1662,$O$3:$O$1662,0,0,1)</f>
        <v>96300</v>
      </c>
      <c r="AK45" s="2" cm="1">
        <f t="array" ref="AK45">_xlfn.XLOOKUP(AK$1&amp;$AB45,$M$3:$M$1662&amp;$N$3:$N$1662,$O$3:$O$1662,0,0,1)</f>
        <v>57800</v>
      </c>
      <c r="AL45" s="2" cm="1">
        <f t="array" ref="AL45">_xlfn.XLOOKUP(AL$1&amp;$AB45,$M$3:$M$1662&amp;$N$3:$N$1662,$O$3:$O$1662,0,0,1)</f>
        <v>18100</v>
      </c>
      <c r="AM45" s="2" cm="1">
        <f t="array" ref="AM45">_xlfn.XLOOKUP(AM$1&amp;$AB45,$M$3:$M$1662&amp;$N$3:$N$1662,$O$3:$O$1662,0,0,1)</f>
        <v>16100</v>
      </c>
    </row>
    <row r="46" spans="1:39" x14ac:dyDescent="0.4">
      <c r="M46" t="s">
        <v>870</v>
      </c>
      <c r="N46" t="s">
        <v>588</v>
      </c>
      <c r="O46">
        <v>16100</v>
      </c>
      <c r="AB46" t="s">
        <v>129</v>
      </c>
      <c r="AC46" s="2">
        <f t="shared" si="2"/>
        <v>4067560</v>
      </c>
      <c r="AD46" s="2">
        <f t="shared" si="13"/>
        <v>5870600</v>
      </c>
      <c r="AE46" s="2">
        <f t="shared" si="13"/>
        <v>4796800</v>
      </c>
      <c r="AF46" s="2">
        <f t="shared" si="13"/>
        <v>3810400</v>
      </c>
      <c r="AG46" s="2">
        <f t="shared" si="13"/>
        <v>2963300</v>
      </c>
      <c r="AH46" s="2">
        <f t="shared" si="13"/>
        <v>2896700</v>
      </c>
      <c r="AI46" s="2" cm="1">
        <f t="array" ref="AI46">_xlfn.XLOOKUP(AI$1&amp;$AB46,$M$3:$M$1662&amp;$N$3:$N$1662,$O$3:$O$1662,0,0,1)</f>
        <v>47400</v>
      </c>
      <c r="AJ46" s="2" cm="1">
        <f t="array" ref="AJ46">_xlfn.XLOOKUP(AJ$1&amp;$AB46,$M$3:$M$1662&amp;$N$3:$N$1662,$O$3:$O$1662,0,0,1)</f>
        <v>51300</v>
      </c>
      <c r="AK46" s="2" cm="1">
        <f t="array" ref="AK46">_xlfn.XLOOKUP(AK$1&amp;$AB46,$M$3:$M$1662&amp;$N$3:$N$1662,$O$3:$O$1662,0,0,1)</f>
        <v>76400</v>
      </c>
      <c r="AL46" s="2" cm="1">
        <f t="array" ref="AL46">_xlfn.XLOOKUP(AL$1&amp;$AB46,$M$3:$M$1662&amp;$N$3:$N$1662,$O$3:$O$1662,0,0,1)</f>
        <v>15400</v>
      </c>
      <c r="AM46" s="2" cm="1">
        <f t="array" ref="AM46">_xlfn.XLOOKUP(AM$1&amp;$AB46,$M$3:$M$1662&amp;$N$3:$N$1662,$O$3:$O$1662,0,0,1)</f>
        <v>23300</v>
      </c>
    </row>
    <row r="47" spans="1:39" x14ac:dyDescent="0.4">
      <c r="M47" t="s">
        <v>870</v>
      </c>
      <c r="N47" t="s">
        <v>589</v>
      </c>
      <c r="O47">
        <v>23300</v>
      </c>
      <c r="AB47" t="s">
        <v>173</v>
      </c>
      <c r="AC47" s="2">
        <f t="shared" si="2"/>
        <v>4143260</v>
      </c>
      <c r="AD47" s="2">
        <f t="shared" si="13"/>
        <v>6085000</v>
      </c>
      <c r="AE47" s="2">
        <f t="shared" si="13"/>
        <v>4852800</v>
      </c>
      <c r="AF47" s="2">
        <f t="shared" si="13"/>
        <v>3858400</v>
      </c>
      <c r="AG47" s="2">
        <f t="shared" si="13"/>
        <v>2984200</v>
      </c>
      <c r="AH47" s="2">
        <f t="shared" si="13"/>
        <v>2935900</v>
      </c>
      <c r="AI47" s="2" cm="1">
        <f t="array" ref="AI47">_xlfn.XLOOKUP(AI$1&amp;$AB47,$M$3:$M$1662&amp;$N$3:$N$1662,$O$3:$O$1662,0,0,1)</f>
        <v>214400</v>
      </c>
      <c r="AJ47" s="2" cm="1">
        <f t="array" ref="AJ47">_xlfn.XLOOKUP(AJ$1&amp;$AB47,$M$3:$M$1662&amp;$N$3:$N$1662,$O$3:$O$1662,0,0,1)</f>
        <v>56000</v>
      </c>
      <c r="AK47" s="2" cm="1">
        <f t="array" ref="AK47">_xlfn.XLOOKUP(AK$1&amp;$AB47,$M$3:$M$1662&amp;$N$3:$N$1662,$O$3:$O$1662,0,0,1)</f>
        <v>48000</v>
      </c>
      <c r="AL47" s="2" cm="1">
        <f t="array" ref="AL47">_xlfn.XLOOKUP(AL$1&amp;$AB47,$M$3:$M$1662&amp;$N$3:$N$1662,$O$3:$O$1662,0,0,1)</f>
        <v>20900</v>
      </c>
      <c r="AM47" s="2" cm="1">
        <f t="array" ref="AM47">_xlfn.XLOOKUP(AM$1&amp;$AB47,$M$3:$M$1662&amp;$N$3:$N$1662,$O$3:$O$1662,0,0,1)</f>
        <v>39200</v>
      </c>
    </row>
    <row r="48" spans="1:39" x14ac:dyDescent="0.4">
      <c r="M48" t="s">
        <v>870</v>
      </c>
      <c r="N48" t="s">
        <v>590</v>
      </c>
      <c r="O48">
        <v>39200</v>
      </c>
      <c r="AB48" t="s">
        <v>177</v>
      </c>
      <c r="AC48" s="2">
        <f t="shared" si="2"/>
        <v>4203620</v>
      </c>
      <c r="AD48" s="2">
        <f t="shared" si="13"/>
        <v>6138600</v>
      </c>
      <c r="AE48" s="2">
        <f t="shared" si="13"/>
        <v>4943900</v>
      </c>
      <c r="AF48" s="2">
        <f t="shared" si="13"/>
        <v>3963900</v>
      </c>
      <c r="AG48" s="2">
        <f t="shared" si="13"/>
        <v>2997100</v>
      </c>
      <c r="AH48" s="2">
        <f t="shared" si="13"/>
        <v>2974600</v>
      </c>
      <c r="AI48" s="2" cm="1">
        <f t="array" ref="AI48">_xlfn.XLOOKUP(AI$1&amp;$AB48,$M$3:$M$1662&amp;$N$3:$N$1662,$O$3:$O$1662,0,0,1)</f>
        <v>53600</v>
      </c>
      <c r="AJ48" s="2" cm="1">
        <f t="array" ref="AJ48">_xlfn.XLOOKUP(AJ$1&amp;$AB48,$M$3:$M$1662&amp;$N$3:$N$1662,$O$3:$O$1662,0,0,1)</f>
        <v>91100</v>
      </c>
      <c r="AK48" s="2" cm="1">
        <f t="array" ref="AK48">_xlfn.XLOOKUP(AK$1&amp;$AB48,$M$3:$M$1662&amp;$N$3:$N$1662,$O$3:$O$1662,0,0,1)</f>
        <v>105500</v>
      </c>
      <c r="AL48" s="2" cm="1">
        <f t="array" ref="AL48">_xlfn.XLOOKUP(AL$1&amp;$AB48,$M$3:$M$1662&amp;$N$3:$N$1662,$O$3:$O$1662,0,0,1)</f>
        <v>12900</v>
      </c>
      <c r="AM48" s="2" cm="1">
        <f t="array" ref="AM48">_xlfn.XLOOKUP(AM$1&amp;$AB48,$M$3:$M$1662&amp;$N$3:$N$1662,$O$3:$O$1662,0,0,1)</f>
        <v>38700</v>
      </c>
    </row>
    <row r="49" spans="1:39" x14ac:dyDescent="0.4">
      <c r="M49" t="s">
        <v>870</v>
      </c>
      <c r="N49" t="s">
        <v>591</v>
      </c>
      <c r="O49">
        <v>38700</v>
      </c>
      <c r="AB49" t="s">
        <v>182</v>
      </c>
      <c r="AC49" s="2">
        <f t="shared" si="2"/>
        <v>4253620</v>
      </c>
      <c r="AD49" s="2">
        <f t="shared" si="13"/>
        <v>6224100</v>
      </c>
      <c r="AE49" s="2">
        <f t="shared" si="13"/>
        <v>4993800</v>
      </c>
      <c r="AF49" s="2">
        <f t="shared" si="13"/>
        <v>4004700</v>
      </c>
      <c r="AG49" s="2">
        <f t="shared" si="13"/>
        <v>3010600</v>
      </c>
      <c r="AH49" s="2">
        <f t="shared" si="13"/>
        <v>3034900</v>
      </c>
      <c r="AI49" s="2" cm="1">
        <f t="array" ref="AI49">_xlfn.XLOOKUP(AI$1&amp;$AB49,$M$3:$M$1662&amp;$N$3:$N$1662,$O$3:$O$1662,0,0,1)</f>
        <v>85500</v>
      </c>
      <c r="AJ49" s="2" cm="1">
        <f t="array" ref="AJ49">_xlfn.XLOOKUP(AJ$1&amp;$AB49,$M$3:$M$1662&amp;$N$3:$N$1662,$O$3:$O$1662,0,0,1)</f>
        <v>49900</v>
      </c>
      <c r="AK49" s="2" cm="1">
        <f t="array" ref="AK49">_xlfn.XLOOKUP(AK$1&amp;$AB49,$M$3:$M$1662&amp;$N$3:$N$1662,$O$3:$O$1662,0,0,1)</f>
        <v>40800</v>
      </c>
      <c r="AL49" s="2" cm="1">
        <f t="array" ref="AL49">_xlfn.XLOOKUP(AL$1&amp;$AB49,$M$3:$M$1662&amp;$N$3:$N$1662,$O$3:$O$1662,0,0,1)</f>
        <v>13500</v>
      </c>
      <c r="AM49" s="2" cm="1">
        <f t="array" ref="AM49">_xlfn.XLOOKUP(AM$1&amp;$AB49,$M$3:$M$1662&amp;$N$3:$N$1662,$O$3:$O$1662,0,0,1)</f>
        <v>60300</v>
      </c>
    </row>
    <row r="50" spans="1:39" x14ac:dyDescent="0.4">
      <c r="M50" t="s">
        <v>870</v>
      </c>
      <c r="N50" t="s">
        <v>592</v>
      </c>
      <c r="O50">
        <v>60300</v>
      </c>
      <c r="AB50" t="s">
        <v>226</v>
      </c>
      <c r="AC50" s="2">
        <f t="shared" si="2"/>
        <v>4314860</v>
      </c>
      <c r="AD50" s="2">
        <f t="shared" si="13"/>
        <v>6319700</v>
      </c>
      <c r="AE50" s="2">
        <f t="shared" si="13"/>
        <v>5059300</v>
      </c>
      <c r="AF50" s="2">
        <f t="shared" si="13"/>
        <v>4065000</v>
      </c>
      <c r="AG50" s="2">
        <f t="shared" si="13"/>
        <v>3042500</v>
      </c>
      <c r="AH50" s="2">
        <f t="shared" si="13"/>
        <v>3087800</v>
      </c>
      <c r="AI50" s="2" cm="1">
        <f t="array" ref="AI50">_xlfn.XLOOKUP(AI$1&amp;$AB50,$M$3:$M$1662&amp;$N$3:$N$1662,$O$3:$O$1662,0,0,1)</f>
        <v>95600</v>
      </c>
      <c r="AJ50" s="2" cm="1">
        <f t="array" ref="AJ50">_xlfn.XLOOKUP(AJ$1&amp;$AB50,$M$3:$M$1662&amp;$N$3:$N$1662,$O$3:$O$1662,0,0,1)</f>
        <v>65500</v>
      </c>
      <c r="AK50" s="2" cm="1">
        <f t="array" ref="AK50">_xlfn.XLOOKUP(AK$1&amp;$AB50,$M$3:$M$1662&amp;$N$3:$N$1662,$O$3:$O$1662,0,0,1)</f>
        <v>60300</v>
      </c>
      <c r="AL50" s="2" cm="1">
        <f t="array" ref="AL50">_xlfn.XLOOKUP(AL$1&amp;$AB50,$M$3:$M$1662&amp;$N$3:$N$1662,$O$3:$O$1662,0,0,1)</f>
        <v>31900</v>
      </c>
      <c r="AM50" s="2" cm="1">
        <f t="array" ref="AM50">_xlfn.XLOOKUP(AM$1&amp;$AB50,$M$3:$M$1662&amp;$N$3:$N$1662,$O$3:$O$1662,0,0,1)</f>
        <v>52900</v>
      </c>
    </row>
    <row r="51" spans="1:39" x14ac:dyDescent="0.4">
      <c r="M51" t="s">
        <v>870</v>
      </c>
      <c r="N51" t="s">
        <v>593</v>
      </c>
      <c r="O51">
        <v>52900</v>
      </c>
      <c r="AB51" t="s">
        <v>211</v>
      </c>
      <c r="AC51" s="2">
        <f t="shared" si="2"/>
        <v>4363860</v>
      </c>
      <c r="AD51" s="2">
        <f t="shared" si="13"/>
        <v>6373900</v>
      </c>
      <c r="AE51" s="2">
        <f t="shared" si="13"/>
        <v>5110300</v>
      </c>
      <c r="AF51" s="2">
        <f t="shared" si="13"/>
        <v>4120800</v>
      </c>
      <c r="AG51" s="2">
        <f t="shared" si="13"/>
        <v>3074200</v>
      </c>
      <c r="AH51" s="2">
        <f t="shared" si="13"/>
        <v>3140100</v>
      </c>
      <c r="AI51" s="2" cm="1">
        <f t="array" ref="AI51">_xlfn.XLOOKUP(AI$1&amp;$AB51,$M$3:$M$1662&amp;$N$3:$N$1662,$O$3:$O$1662,0,0,1)</f>
        <v>54200</v>
      </c>
      <c r="AJ51" s="2" cm="1">
        <f t="array" ref="AJ51">_xlfn.XLOOKUP(AJ$1&amp;$AB51,$M$3:$M$1662&amp;$N$3:$N$1662,$O$3:$O$1662,0,0,1)</f>
        <v>51000</v>
      </c>
      <c r="AK51" s="2" cm="1">
        <f t="array" ref="AK51">_xlfn.XLOOKUP(AK$1&amp;$AB51,$M$3:$M$1662&amp;$N$3:$N$1662,$O$3:$O$1662,0,0,1)</f>
        <v>55800</v>
      </c>
      <c r="AL51" s="2" cm="1">
        <f t="array" ref="AL51">_xlfn.XLOOKUP(AL$1&amp;$AB51,$M$3:$M$1662&amp;$N$3:$N$1662,$O$3:$O$1662,0,0,1)</f>
        <v>31700</v>
      </c>
      <c r="AM51" s="2" cm="1">
        <f t="array" ref="AM51">_xlfn.XLOOKUP(AM$1&amp;$AB51,$M$3:$M$1662&amp;$N$3:$N$1662,$O$3:$O$1662,0,0,1)</f>
        <v>52300</v>
      </c>
    </row>
    <row r="52" spans="1:39" x14ac:dyDescent="0.4">
      <c r="M52" t="s">
        <v>870</v>
      </c>
      <c r="N52" t="s">
        <v>594</v>
      </c>
      <c r="O52">
        <v>52300</v>
      </c>
      <c r="AB52" t="s">
        <v>163</v>
      </c>
      <c r="AC52" s="2">
        <f t="shared" si="2"/>
        <v>4415960</v>
      </c>
      <c r="AD52" s="2">
        <f t="shared" ref="AD52:AH67" si="14">AD51+AI52</f>
        <v>6448400</v>
      </c>
      <c r="AE52" s="2">
        <f t="shared" si="14"/>
        <v>5159100</v>
      </c>
      <c r="AF52" s="2">
        <f t="shared" si="14"/>
        <v>4192600</v>
      </c>
      <c r="AG52" s="2">
        <f t="shared" si="14"/>
        <v>3095300</v>
      </c>
      <c r="AH52" s="2">
        <f t="shared" si="14"/>
        <v>3184400</v>
      </c>
      <c r="AI52" s="2" cm="1">
        <f t="array" ref="AI52">_xlfn.XLOOKUP(AI$1&amp;$AB52,$M$3:$M$1662&amp;$N$3:$N$1662,$O$3:$O$1662,0,0,1)</f>
        <v>74500</v>
      </c>
      <c r="AJ52" s="2" cm="1">
        <f t="array" ref="AJ52">_xlfn.XLOOKUP(AJ$1&amp;$AB52,$M$3:$M$1662&amp;$N$3:$N$1662,$O$3:$O$1662,0,0,1)</f>
        <v>48800</v>
      </c>
      <c r="AK52" s="2" cm="1">
        <f t="array" ref="AK52">_xlfn.XLOOKUP(AK$1&amp;$AB52,$M$3:$M$1662&amp;$N$3:$N$1662,$O$3:$O$1662,0,0,1)</f>
        <v>71800</v>
      </c>
      <c r="AL52" s="2" cm="1">
        <f t="array" ref="AL52">_xlfn.XLOOKUP(AL$1&amp;$AB52,$M$3:$M$1662&amp;$N$3:$N$1662,$O$3:$O$1662,0,0,1)</f>
        <v>21100</v>
      </c>
      <c r="AM52" s="2" cm="1">
        <f t="array" ref="AM52">_xlfn.XLOOKUP(AM$1&amp;$AB52,$M$3:$M$1662&amp;$N$3:$N$1662,$O$3:$O$1662,0,0,1)</f>
        <v>44300</v>
      </c>
    </row>
    <row r="53" spans="1:39" x14ac:dyDescent="0.4">
      <c r="A53" s="1"/>
      <c r="B53" s="1"/>
      <c r="C53" s="1"/>
      <c r="M53" t="s">
        <v>870</v>
      </c>
      <c r="N53" t="s">
        <v>595</v>
      </c>
      <c r="O53">
        <v>44300</v>
      </c>
      <c r="AB53" t="s">
        <v>171</v>
      </c>
      <c r="AC53" s="2">
        <f t="shared" si="2"/>
        <v>4457340</v>
      </c>
      <c r="AD53" s="2">
        <f t="shared" si="14"/>
        <v>6491500</v>
      </c>
      <c r="AE53" s="2">
        <f t="shared" si="14"/>
        <v>5204200</v>
      </c>
      <c r="AF53" s="2">
        <f t="shared" si="14"/>
        <v>4245000</v>
      </c>
      <c r="AG53" s="2">
        <f t="shared" si="14"/>
        <v>3107000</v>
      </c>
      <c r="AH53" s="2">
        <f t="shared" si="14"/>
        <v>3239000</v>
      </c>
      <c r="AI53" s="2" cm="1">
        <f t="array" ref="AI53">_xlfn.XLOOKUP(AI$1&amp;$AB53,$M$3:$M$1662&amp;$N$3:$N$1662,$O$3:$O$1662,0,0,1)</f>
        <v>43100</v>
      </c>
      <c r="AJ53" s="2" cm="1">
        <f t="array" ref="AJ53">_xlfn.XLOOKUP(AJ$1&amp;$AB53,$M$3:$M$1662&amp;$N$3:$N$1662,$O$3:$O$1662,0,0,1)</f>
        <v>45100</v>
      </c>
      <c r="AK53" s="2" cm="1">
        <f t="array" ref="AK53">_xlfn.XLOOKUP(AK$1&amp;$AB53,$M$3:$M$1662&amp;$N$3:$N$1662,$O$3:$O$1662,0,0,1)</f>
        <v>52400</v>
      </c>
      <c r="AL53" s="2" cm="1">
        <f t="array" ref="AL53">_xlfn.XLOOKUP(AL$1&amp;$AB53,$M$3:$M$1662&amp;$N$3:$N$1662,$O$3:$O$1662,0,0,1)</f>
        <v>11700</v>
      </c>
      <c r="AM53" s="2" cm="1">
        <f t="array" ref="AM53">_xlfn.XLOOKUP(AM$1&amp;$AB53,$M$3:$M$1662&amp;$N$3:$N$1662,$O$3:$O$1662,0,0,1)</f>
        <v>54600</v>
      </c>
    </row>
    <row r="54" spans="1:39" x14ac:dyDescent="0.4">
      <c r="M54" t="s">
        <v>870</v>
      </c>
      <c r="N54" t="s">
        <v>596</v>
      </c>
      <c r="O54">
        <v>54600</v>
      </c>
      <c r="AB54" t="s">
        <v>170</v>
      </c>
      <c r="AC54" s="2">
        <f t="shared" si="2"/>
        <v>4519100</v>
      </c>
      <c r="AD54" s="2">
        <f t="shared" si="14"/>
        <v>6569000</v>
      </c>
      <c r="AE54" s="2">
        <f t="shared" si="14"/>
        <v>5262100</v>
      </c>
      <c r="AF54" s="2">
        <f t="shared" si="14"/>
        <v>4308000</v>
      </c>
      <c r="AG54" s="2">
        <f t="shared" si="14"/>
        <v>3136600</v>
      </c>
      <c r="AH54" s="2">
        <f t="shared" si="14"/>
        <v>3319800</v>
      </c>
      <c r="AI54" s="2" cm="1">
        <f t="array" ref="AI54">_xlfn.XLOOKUP(AI$1&amp;$AB54,$M$3:$M$1662&amp;$N$3:$N$1662,$O$3:$O$1662,0,0,1)</f>
        <v>77500</v>
      </c>
      <c r="AJ54" s="2" cm="1">
        <f t="array" ref="AJ54">_xlfn.XLOOKUP(AJ$1&amp;$AB54,$M$3:$M$1662&amp;$N$3:$N$1662,$O$3:$O$1662,0,0,1)</f>
        <v>57900</v>
      </c>
      <c r="AK54" s="2" cm="1">
        <f t="array" ref="AK54">_xlfn.XLOOKUP(AK$1&amp;$AB54,$M$3:$M$1662&amp;$N$3:$N$1662,$O$3:$O$1662,0,0,1)</f>
        <v>63000</v>
      </c>
      <c r="AL54" s="2" cm="1">
        <f t="array" ref="AL54">_xlfn.XLOOKUP(AL$1&amp;$AB54,$M$3:$M$1662&amp;$N$3:$N$1662,$O$3:$O$1662,0,0,1)</f>
        <v>29600</v>
      </c>
      <c r="AM54" s="2" cm="1">
        <f t="array" ref="AM54">_xlfn.XLOOKUP(AM$1&amp;$AB54,$M$3:$M$1662&amp;$N$3:$N$1662,$O$3:$O$1662,0,0,1)</f>
        <v>80800</v>
      </c>
    </row>
    <row r="55" spans="1:39" x14ac:dyDescent="0.4">
      <c r="M55" t="s">
        <v>870</v>
      </c>
      <c r="N55" t="s">
        <v>597</v>
      </c>
      <c r="O55">
        <v>80800</v>
      </c>
      <c r="AB55" t="s">
        <v>221</v>
      </c>
      <c r="AC55" s="2">
        <f t="shared" si="2"/>
        <v>4589460</v>
      </c>
      <c r="AD55" s="2">
        <f t="shared" si="14"/>
        <v>6648800</v>
      </c>
      <c r="AE55" s="2">
        <f t="shared" si="14"/>
        <v>5326900</v>
      </c>
      <c r="AF55" s="2">
        <f t="shared" si="14"/>
        <v>4368200</v>
      </c>
      <c r="AG55" s="2">
        <f t="shared" si="14"/>
        <v>3200800</v>
      </c>
      <c r="AH55" s="2">
        <f t="shared" si="14"/>
        <v>3402600</v>
      </c>
      <c r="AI55" s="2" cm="1">
        <f t="array" ref="AI55">_xlfn.XLOOKUP(AI$1&amp;$AB55,$M$3:$M$1662&amp;$N$3:$N$1662,$O$3:$O$1662,0,0,1)</f>
        <v>79800</v>
      </c>
      <c r="AJ55" s="2" cm="1">
        <f t="array" ref="AJ55">_xlfn.XLOOKUP(AJ$1&amp;$AB55,$M$3:$M$1662&amp;$N$3:$N$1662,$O$3:$O$1662,0,0,1)</f>
        <v>64800</v>
      </c>
      <c r="AK55" s="2" cm="1">
        <f t="array" ref="AK55">_xlfn.XLOOKUP(AK$1&amp;$AB55,$M$3:$M$1662&amp;$N$3:$N$1662,$O$3:$O$1662,0,0,1)</f>
        <v>60200</v>
      </c>
      <c r="AL55" s="2" cm="1">
        <f t="array" ref="AL55">_xlfn.XLOOKUP(AL$1&amp;$AB55,$M$3:$M$1662&amp;$N$3:$N$1662,$O$3:$O$1662,0,0,1)</f>
        <v>64200</v>
      </c>
      <c r="AM55" s="2" cm="1">
        <f t="array" ref="AM55">_xlfn.XLOOKUP(AM$1&amp;$AB55,$M$3:$M$1662&amp;$N$3:$N$1662,$O$3:$O$1662,0,0,1)</f>
        <v>82800</v>
      </c>
    </row>
    <row r="56" spans="1:39" x14ac:dyDescent="0.4">
      <c r="M56" t="s">
        <v>870</v>
      </c>
      <c r="N56" t="s">
        <v>598</v>
      </c>
      <c r="O56">
        <v>82800</v>
      </c>
      <c r="AB56" t="s">
        <v>241</v>
      </c>
      <c r="AC56" s="2">
        <f t="shared" si="2"/>
        <v>4649640</v>
      </c>
      <c r="AD56" s="2">
        <f t="shared" si="14"/>
        <v>6715700</v>
      </c>
      <c r="AE56" s="2">
        <f t="shared" si="14"/>
        <v>5367300</v>
      </c>
      <c r="AF56" s="2">
        <f t="shared" si="14"/>
        <v>4441400</v>
      </c>
      <c r="AG56" s="2">
        <f t="shared" si="14"/>
        <v>3226500</v>
      </c>
      <c r="AH56" s="2">
        <f t="shared" si="14"/>
        <v>3497300</v>
      </c>
      <c r="AI56" s="2" cm="1">
        <f t="array" ref="AI56">_xlfn.XLOOKUP(AI$1&amp;$AB56,$M$3:$M$1662&amp;$N$3:$N$1662,$O$3:$O$1662,0,0,1)</f>
        <v>66900</v>
      </c>
      <c r="AJ56" s="2" cm="1">
        <f t="array" ref="AJ56">_xlfn.XLOOKUP(AJ$1&amp;$AB56,$M$3:$M$1662&amp;$N$3:$N$1662,$O$3:$O$1662,0,0,1)</f>
        <v>40400</v>
      </c>
      <c r="AK56" s="2" cm="1">
        <f t="array" ref="AK56">_xlfn.XLOOKUP(AK$1&amp;$AB56,$M$3:$M$1662&amp;$N$3:$N$1662,$O$3:$O$1662,0,0,1)</f>
        <v>73200</v>
      </c>
      <c r="AL56" s="2" cm="1">
        <f t="array" ref="AL56">_xlfn.XLOOKUP(AL$1&amp;$AB56,$M$3:$M$1662&amp;$N$3:$N$1662,$O$3:$O$1662,0,0,1)</f>
        <v>25700</v>
      </c>
      <c r="AM56" s="2" cm="1">
        <f t="array" ref="AM56">_xlfn.XLOOKUP(AM$1&amp;$AB56,$M$3:$M$1662&amp;$N$3:$N$1662,$O$3:$O$1662,0,0,1)</f>
        <v>94700</v>
      </c>
    </row>
    <row r="57" spans="1:39" x14ac:dyDescent="0.4">
      <c r="M57" t="s">
        <v>870</v>
      </c>
      <c r="N57" t="s">
        <v>599</v>
      </c>
      <c r="O57">
        <v>94700</v>
      </c>
      <c r="AB57" t="s">
        <v>243</v>
      </c>
      <c r="AC57" s="2">
        <f t="shared" si="2"/>
        <v>4730680</v>
      </c>
      <c r="AD57" s="2">
        <f t="shared" si="14"/>
        <v>6825800</v>
      </c>
      <c r="AE57" s="2">
        <f t="shared" si="14"/>
        <v>5463700</v>
      </c>
      <c r="AF57" s="2">
        <f t="shared" si="14"/>
        <v>4533800</v>
      </c>
      <c r="AG57" s="2">
        <f t="shared" si="14"/>
        <v>3249100</v>
      </c>
      <c r="AH57" s="2">
        <f t="shared" si="14"/>
        <v>3581000</v>
      </c>
      <c r="AI57" s="2" cm="1">
        <f t="array" ref="AI57">_xlfn.XLOOKUP(AI$1&amp;$AB57,$M$3:$M$1662&amp;$N$3:$N$1662,$O$3:$O$1662,0,0,1)</f>
        <v>110100</v>
      </c>
      <c r="AJ57" s="2" cm="1">
        <f t="array" ref="AJ57">_xlfn.XLOOKUP(AJ$1&amp;$AB57,$M$3:$M$1662&amp;$N$3:$N$1662,$O$3:$O$1662,0,0,1)</f>
        <v>96400</v>
      </c>
      <c r="AK57" s="2" cm="1">
        <f t="array" ref="AK57">_xlfn.XLOOKUP(AK$1&amp;$AB57,$M$3:$M$1662&amp;$N$3:$N$1662,$O$3:$O$1662,0,0,1)</f>
        <v>92400</v>
      </c>
      <c r="AL57" s="2" cm="1">
        <f t="array" ref="AL57">_xlfn.XLOOKUP(AL$1&amp;$AB57,$M$3:$M$1662&amp;$N$3:$N$1662,$O$3:$O$1662,0,0,1)</f>
        <v>22600</v>
      </c>
      <c r="AM57" s="2" cm="1">
        <f t="array" ref="AM57">_xlfn.XLOOKUP(AM$1&amp;$AB57,$M$3:$M$1662&amp;$N$3:$N$1662,$O$3:$O$1662,0,0,1)</f>
        <v>83700</v>
      </c>
    </row>
    <row r="58" spans="1:39" x14ac:dyDescent="0.4">
      <c r="M58" t="s">
        <v>870</v>
      </c>
      <c r="N58" t="s">
        <v>600</v>
      </c>
      <c r="O58">
        <v>83700</v>
      </c>
      <c r="AB58" t="s">
        <v>201</v>
      </c>
      <c r="AC58" s="2">
        <f t="shared" si="2"/>
        <v>4781920</v>
      </c>
      <c r="AD58" s="2">
        <f t="shared" si="14"/>
        <v>6883000</v>
      </c>
      <c r="AE58" s="2">
        <f t="shared" si="14"/>
        <v>5504700</v>
      </c>
      <c r="AF58" s="2">
        <f t="shared" si="14"/>
        <v>4578000</v>
      </c>
      <c r="AG58" s="2">
        <f t="shared" si="14"/>
        <v>3273600</v>
      </c>
      <c r="AH58" s="2">
        <f t="shared" si="14"/>
        <v>3670300</v>
      </c>
      <c r="AI58" s="2" cm="1">
        <f t="array" ref="AI58">_xlfn.XLOOKUP(AI$1&amp;$AB58,$M$3:$M$1662&amp;$N$3:$N$1662,$O$3:$O$1662,0,0,1)</f>
        <v>57200</v>
      </c>
      <c r="AJ58" s="2" cm="1">
        <f t="array" ref="AJ58">_xlfn.XLOOKUP(AJ$1&amp;$AB58,$M$3:$M$1662&amp;$N$3:$N$1662,$O$3:$O$1662,0,0,1)</f>
        <v>41000</v>
      </c>
      <c r="AK58" s="2" cm="1">
        <f t="array" ref="AK58">_xlfn.XLOOKUP(AK$1&amp;$AB58,$M$3:$M$1662&amp;$N$3:$N$1662,$O$3:$O$1662,0,0,1)</f>
        <v>44200</v>
      </c>
      <c r="AL58" s="2" cm="1">
        <f t="array" ref="AL58">_xlfn.XLOOKUP(AL$1&amp;$AB58,$M$3:$M$1662&amp;$N$3:$N$1662,$O$3:$O$1662,0,0,1)</f>
        <v>24500</v>
      </c>
      <c r="AM58" s="2" cm="1">
        <f t="array" ref="AM58">_xlfn.XLOOKUP(AM$1&amp;$AB58,$M$3:$M$1662&amp;$N$3:$N$1662,$O$3:$O$1662,0,0,1)</f>
        <v>89300</v>
      </c>
    </row>
    <row r="59" spans="1:39" x14ac:dyDescent="0.4">
      <c r="M59" t="s">
        <v>870</v>
      </c>
      <c r="N59" t="s">
        <v>601</v>
      </c>
      <c r="O59">
        <v>89300</v>
      </c>
      <c r="AB59" t="s">
        <v>254</v>
      </c>
      <c r="AC59" s="2">
        <f t="shared" si="2"/>
        <v>4826680</v>
      </c>
      <c r="AD59" s="2">
        <f t="shared" si="14"/>
        <v>6919700</v>
      </c>
      <c r="AE59" s="2">
        <f t="shared" si="14"/>
        <v>5557300</v>
      </c>
      <c r="AF59" s="2">
        <f t="shared" si="14"/>
        <v>4630600</v>
      </c>
      <c r="AG59" s="2">
        <f t="shared" si="14"/>
        <v>3288500</v>
      </c>
      <c r="AH59" s="2">
        <f t="shared" si="14"/>
        <v>3737300</v>
      </c>
      <c r="AI59" s="2" cm="1">
        <f t="array" ref="AI59">_xlfn.XLOOKUP(AI$1&amp;$AB59,$M$3:$M$1662&amp;$N$3:$N$1662,$O$3:$O$1662,0,0,1)</f>
        <v>36700</v>
      </c>
      <c r="AJ59" s="2" cm="1">
        <f t="array" ref="AJ59">_xlfn.XLOOKUP(AJ$1&amp;$AB59,$M$3:$M$1662&amp;$N$3:$N$1662,$O$3:$O$1662,0,0,1)</f>
        <v>52600</v>
      </c>
      <c r="AK59" s="2" cm="1">
        <f t="array" ref="AK59">_xlfn.XLOOKUP(AK$1&amp;$AB59,$M$3:$M$1662&amp;$N$3:$N$1662,$O$3:$O$1662,0,0,1)</f>
        <v>52600</v>
      </c>
      <c r="AL59" s="2" cm="1">
        <f t="array" ref="AL59">_xlfn.XLOOKUP(AL$1&amp;$AB59,$M$3:$M$1662&amp;$N$3:$N$1662,$O$3:$O$1662,0,0,1)</f>
        <v>14900</v>
      </c>
      <c r="AM59" s="2" cm="1">
        <f t="array" ref="AM59">_xlfn.XLOOKUP(AM$1&amp;$AB59,$M$3:$M$1662&amp;$N$3:$N$1662,$O$3:$O$1662,0,0,1)</f>
        <v>67000</v>
      </c>
    </row>
    <row r="60" spans="1:39" x14ac:dyDescent="0.4">
      <c r="M60" t="s">
        <v>870</v>
      </c>
      <c r="N60" t="s">
        <v>602</v>
      </c>
      <c r="O60">
        <v>67000</v>
      </c>
      <c r="AB60" t="s">
        <v>262</v>
      </c>
      <c r="AC60" s="2">
        <f t="shared" si="2"/>
        <v>4878400</v>
      </c>
      <c r="AD60" s="2">
        <f t="shared" si="14"/>
        <v>7004200</v>
      </c>
      <c r="AE60" s="2">
        <f t="shared" si="14"/>
        <v>5615900</v>
      </c>
      <c r="AF60" s="2">
        <f t="shared" si="14"/>
        <v>4667100</v>
      </c>
      <c r="AG60" s="2">
        <f t="shared" si="14"/>
        <v>3314200</v>
      </c>
      <c r="AH60" s="2">
        <f t="shared" si="14"/>
        <v>3790600</v>
      </c>
      <c r="AI60" s="2" cm="1">
        <f t="array" ref="AI60">_xlfn.XLOOKUP(AI$1&amp;$AB60,$M$3:$M$1662&amp;$N$3:$N$1662,$O$3:$O$1662,0,0,1)</f>
        <v>84500</v>
      </c>
      <c r="AJ60" s="2" cm="1">
        <f t="array" ref="AJ60">_xlfn.XLOOKUP(AJ$1&amp;$AB60,$M$3:$M$1662&amp;$N$3:$N$1662,$O$3:$O$1662,0,0,1)</f>
        <v>58600</v>
      </c>
      <c r="AK60" s="2" cm="1">
        <f t="array" ref="AK60">_xlfn.XLOOKUP(AK$1&amp;$AB60,$M$3:$M$1662&amp;$N$3:$N$1662,$O$3:$O$1662,0,0,1)</f>
        <v>36500</v>
      </c>
      <c r="AL60" s="2" cm="1">
        <f t="array" ref="AL60">_xlfn.XLOOKUP(AL$1&amp;$AB60,$M$3:$M$1662&amp;$N$3:$N$1662,$O$3:$O$1662,0,0,1)</f>
        <v>25700</v>
      </c>
      <c r="AM60" s="2" cm="1">
        <f t="array" ref="AM60">_xlfn.XLOOKUP(AM$1&amp;$AB60,$M$3:$M$1662&amp;$N$3:$N$1662,$O$3:$O$1662,0,0,1)</f>
        <v>53300</v>
      </c>
    </row>
    <row r="61" spans="1:39" x14ac:dyDescent="0.4">
      <c r="M61" t="s">
        <v>870</v>
      </c>
      <c r="N61" t="s">
        <v>603</v>
      </c>
      <c r="O61">
        <v>53300</v>
      </c>
      <c r="AB61" t="s">
        <v>83</v>
      </c>
      <c r="AC61" s="2">
        <f t="shared" si="2"/>
        <v>4920360</v>
      </c>
      <c r="AD61" s="2">
        <f t="shared" si="14"/>
        <v>7059700</v>
      </c>
      <c r="AE61" s="2">
        <f t="shared" si="14"/>
        <v>5661100</v>
      </c>
      <c r="AF61" s="2">
        <f t="shared" si="14"/>
        <v>4698400</v>
      </c>
      <c r="AG61" s="2">
        <f t="shared" si="14"/>
        <v>3355400</v>
      </c>
      <c r="AH61" s="2">
        <f t="shared" si="14"/>
        <v>3827200</v>
      </c>
      <c r="AI61" s="2" cm="1">
        <f t="array" ref="AI61">_xlfn.XLOOKUP(AI$1&amp;$AB61,$M$3:$M$1662&amp;$N$3:$N$1662,$O$3:$O$1662,0,0,1)</f>
        <v>55500</v>
      </c>
      <c r="AJ61" s="2" cm="1">
        <f t="array" ref="AJ61">_xlfn.XLOOKUP(AJ$1&amp;$AB61,$M$3:$M$1662&amp;$N$3:$N$1662,$O$3:$O$1662,0,0,1)</f>
        <v>45200</v>
      </c>
      <c r="AK61" s="2" cm="1">
        <f t="array" ref="AK61">_xlfn.XLOOKUP(AK$1&amp;$AB61,$M$3:$M$1662&amp;$N$3:$N$1662,$O$3:$O$1662,0,0,1)</f>
        <v>31300</v>
      </c>
      <c r="AL61" s="2" cm="1">
        <f t="array" ref="AL61">_xlfn.XLOOKUP(AL$1&amp;$AB61,$M$3:$M$1662&amp;$N$3:$N$1662,$O$3:$O$1662,0,0,1)</f>
        <v>41200</v>
      </c>
      <c r="AM61" s="2" cm="1">
        <f t="array" ref="AM61">_xlfn.XLOOKUP(AM$1&amp;$AB61,$M$3:$M$1662&amp;$N$3:$N$1662,$O$3:$O$1662,0,0,1)</f>
        <v>36600</v>
      </c>
    </row>
    <row r="62" spans="1:39" x14ac:dyDescent="0.4">
      <c r="M62" t="s">
        <v>870</v>
      </c>
      <c r="N62" t="s">
        <v>604</v>
      </c>
      <c r="O62">
        <v>36600</v>
      </c>
      <c r="AB62" t="s">
        <v>209</v>
      </c>
      <c r="AC62" s="2">
        <f t="shared" si="2"/>
        <v>4989420</v>
      </c>
      <c r="AD62" s="2">
        <f t="shared" si="14"/>
        <v>7123600</v>
      </c>
      <c r="AE62" s="2">
        <f t="shared" si="14"/>
        <v>5757200</v>
      </c>
      <c r="AF62" s="2">
        <f t="shared" si="14"/>
        <v>4741300</v>
      </c>
      <c r="AG62" s="2">
        <f t="shared" si="14"/>
        <v>3437300</v>
      </c>
      <c r="AH62" s="2">
        <f t="shared" si="14"/>
        <v>3887700</v>
      </c>
      <c r="AI62" s="2" cm="1">
        <f t="array" ref="AI62">_xlfn.XLOOKUP(AI$1&amp;$AB62,$M$3:$M$1662&amp;$N$3:$N$1662,$O$3:$O$1662,0,0,1)</f>
        <v>63900</v>
      </c>
      <c r="AJ62" s="2" cm="1">
        <f t="array" ref="AJ62">_xlfn.XLOOKUP(AJ$1&amp;$AB62,$M$3:$M$1662&amp;$N$3:$N$1662,$O$3:$O$1662,0,0,1)</f>
        <v>96100</v>
      </c>
      <c r="AK62" s="2" cm="1">
        <f t="array" ref="AK62">_xlfn.XLOOKUP(AK$1&amp;$AB62,$M$3:$M$1662&amp;$N$3:$N$1662,$O$3:$O$1662,0,0,1)</f>
        <v>42900</v>
      </c>
      <c r="AL62" s="2" cm="1">
        <f t="array" ref="AL62">_xlfn.XLOOKUP(AL$1&amp;$AB62,$M$3:$M$1662&amp;$N$3:$N$1662,$O$3:$O$1662,0,0,1)</f>
        <v>81900</v>
      </c>
      <c r="AM62" s="2" cm="1">
        <f t="array" ref="AM62">_xlfn.XLOOKUP(AM$1&amp;$AB62,$M$3:$M$1662&amp;$N$3:$N$1662,$O$3:$O$1662,0,0,1)</f>
        <v>60500</v>
      </c>
    </row>
    <row r="63" spans="1:39" x14ac:dyDescent="0.4">
      <c r="M63" t="s">
        <v>870</v>
      </c>
      <c r="N63" t="s">
        <v>605</v>
      </c>
      <c r="O63">
        <v>60500</v>
      </c>
      <c r="AB63" t="s">
        <v>181</v>
      </c>
      <c r="AC63" s="2">
        <f t="shared" si="2"/>
        <v>5046620</v>
      </c>
      <c r="AD63" s="2">
        <f t="shared" si="14"/>
        <v>7185200</v>
      </c>
      <c r="AE63" s="2">
        <f t="shared" si="14"/>
        <v>5825200</v>
      </c>
      <c r="AF63" s="2">
        <f t="shared" si="14"/>
        <v>4787700</v>
      </c>
      <c r="AG63" s="2">
        <f t="shared" si="14"/>
        <v>3479600</v>
      </c>
      <c r="AH63" s="2">
        <f t="shared" si="14"/>
        <v>3955400</v>
      </c>
      <c r="AI63" s="2" cm="1">
        <f t="array" ref="AI63">_xlfn.XLOOKUP(AI$1&amp;$AB63,$M$3:$M$1662&amp;$N$3:$N$1662,$O$3:$O$1662,0,0,1)</f>
        <v>61600</v>
      </c>
      <c r="AJ63" s="2" cm="1">
        <f t="array" ref="AJ63">_xlfn.XLOOKUP(AJ$1&amp;$AB63,$M$3:$M$1662&amp;$N$3:$N$1662,$O$3:$O$1662,0,0,1)</f>
        <v>68000</v>
      </c>
      <c r="AK63" s="2" cm="1">
        <f t="array" ref="AK63">_xlfn.XLOOKUP(AK$1&amp;$AB63,$M$3:$M$1662&amp;$N$3:$N$1662,$O$3:$O$1662,0,0,1)</f>
        <v>46400</v>
      </c>
      <c r="AL63" s="2" cm="1">
        <f t="array" ref="AL63">_xlfn.XLOOKUP(AL$1&amp;$AB63,$M$3:$M$1662&amp;$N$3:$N$1662,$O$3:$O$1662,0,0,1)</f>
        <v>42300</v>
      </c>
      <c r="AM63" s="2" cm="1">
        <f t="array" ref="AM63">_xlfn.XLOOKUP(AM$1&amp;$AB63,$M$3:$M$1662&amp;$N$3:$N$1662,$O$3:$O$1662,0,0,1)</f>
        <v>67700</v>
      </c>
    </row>
    <row r="64" spans="1:39" x14ac:dyDescent="0.4">
      <c r="M64" t="s">
        <v>870</v>
      </c>
      <c r="N64" t="s">
        <v>606</v>
      </c>
      <c r="O64">
        <v>67700</v>
      </c>
      <c r="AB64" t="s">
        <v>186</v>
      </c>
      <c r="AC64" s="2">
        <f t="shared" si="2"/>
        <v>5088340</v>
      </c>
      <c r="AD64" s="2">
        <f t="shared" si="14"/>
        <v>7224600</v>
      </c>
      <c r="AE64" s="2">
        <f t="shared" si="14"/>
        <v>5878000</v>
      </c>
      <c r="AF64" s="2">
        <f t="shared" si="14"/>
        <v>4845800</v>
      </c>
      <c r="AG64" s="2">
        <f t="shared" si="14"/>
        <v>3503900</v>
      </c>
      <c r="AH64" s="2">
        <f t="shared" si="14"/>
        <v>3989400</v>
      </c>
      <c r="AI64" s="2" cm="1">
        <f t="array" ref="AI64">_xlfn.XLOOKUP(AI$1&amp;$AB64,$M$3:$M$1662&amp;$N$3:$N$1662,$O$3:$O$1662,0,0,1)</f>
        <v>39400</v>
      </c>
      <c r="AJ64" s="2" cm="1">
        <f t="array" ref="AJ64">_xlfn.XLOOKUP(AJ$1&amp;$AB64,$M$3:$M$1662&amp;$N$3:$N$1662,$O$3:$O$1662,0,0,1)</f>
        <v>52800</v>
      </c>
      <c r="AK64" s="2" cm="1">
        <f t="array" ref="AK64">_xlfn.XLOOKUP(AK$1&amp;$AB64,$M$3:$M$1662&amp;$N$3:$N$1662,$O$3:$O$1662,0,0,1)</f>
        <v>58100</v>
      </c>
      <c r="AL64" s="2" cm="1">
        <f t="array" ref="AL64">_xlfn.XLOOKUP(AL$1&amp;$AB64,$M$3:$M$1662&amp;$N$3:$N$1662,$O$3:$O$1662,0,0,1)</f>
        <v>24300</v>
      </c>
      <c r="AM64" s="2" cm="1">
        <f t="array" ref="AM64">_xlfn.XLOOKUP(AM$1&amp;$AB64,$M$3:$M$1662&amp;$N$3:$N$1662,$O$3:$O$1662,0,0,1)</f>
        <v>34000</v>
      </c>
    </row>
    <row r="65" spans="13:39" x14ac:dyDescent="0.4">
      <c r="M65" t="s">
        <v>870</v>
      </c>
      <c r="N65" t="s">
        <v>607</v>
      </c>
      <c r="O65">
        <v>34000</v>
      </c>
      <c r="AB65" t="s">
        <v>67</v>
      </c>
      <c r="AC65" s="2">
        <f t="shared" si="2"/>
        <v>5128840</v>
      </c>
      <c r="AD65" s="2">
        <f t="shared" si="14"/>
        <v>7300500</v>
      </c>
      <c r="AE65" s="2">
        <f t="shared" si="14"/>
        <v>5915800</v>
      </c>
      <c r="AF65" s="2">
        <f t="shared" si="14"/>
        <v>4885200</v>
      </c>
      <c r="AG65" s="2">
        <f t="shared" si="14"/>
        <v>3536000</v>
      </c>
      <c r="AH65" s="2">
        <f t="shared" si="14"/>
        <v>4006700</v>
      </c>
      <c r="AI65" s="2" cm="1">
        <f t="array" ref="AI65">_xlfn.XLOOKUP(AI$1&amp;$AB65,$M$3:$M$1662&amp;$N$3:$N$1662,$O$3:$O$1662,0,0,1)</f>
        <v>75900</v>
      </c>
      <c r="AJ65" s="2" cm="1">
        <f t="array" ref="AJ65">_xlfn.XLOOKUP(AJ$1&amp;$AB65,$M$3:$M$1662&amp;$N$3:$N$1662,$O$3:$O$1662,0,0,1)</f>
        <v>37800</v>
      </c>
      <c r="AK65" s="2" cm="1">
        <f t="array" ref="AK65">_xlfn.XLOOKUP(AK$1&amp;$AB65,$M$3:$M$1662&amp;$N$3:$N$1662,$O$3:$O$1662,0,0,1)</f>
        <v>39400</v>
      </c>
      <c r="AL65" s="2" cm="1">
        <f t="array" ref="AL65">_xlfn.XLOOKUP(AL$1&amp;$AB65,$M$3:$M$1662&amp;$N$3:$N$1662,$O$3:$O$1662,0,0,1)</f>
        <v>32100</v>
      </c>
      <c r="AM65" s="2" cm="1">
        <f t="array" ref="AM65">_xlfn.XLOOKUP(AM$1&amp;$AB65,$M$3:$M$1662&amp;$N$3:$N$1662,$O$3:$O$1662,0,0,1)</f>
        <v>17300</v>
      </c>
    </row>
    <row r="66" spans="13:39" x14ac:dyDescent="0.4">
      <c r="M66" t="s">
        <v>870</v>
      </c>
      <c r="N66" t="s">
        <v>608</v>
      </c>
      <c r="O66">
        <v>17300</v>
      </c>
      <c r="AB66" t="s">
        <v>297</v>
      </c>
      <c r="AC66" s="2">
        <f t="shared" si="2"/>
        <v>5178160</v>
      </c>
      <c r="AD66" s="2">
        <f t="shared" si="14"/>
        <v>7338400</v>
      </c>
      <c r="AE66" s="2">
        <f t="shared" si="14"/>
        <v>5983600</v>
      </c>
      <c r="AF66" s="2">
        <f t="shared" si="14"/>
        <v>4958800</v>
      </c>
      <c r="AG66" s="2">
        <f t="shared" si="14"/>
        <v>3555900</v>
      </c>
      <c r="AH66" s="2">
        <f t="shared" si="14"/>
        <v>4054100</v>
      </c>
      <c r="AI66" s="2" cm="1">
        <f t="array" ref="AI66">_xlfn.XLOOKUP(AI$1&amp;$AB66,$M$3:$M$1662&amp;$N$3:$N$1662,$O$3:$O$1662,0,0,1)</f>
        <v>37900</v>
      </c>
      <c r="AJ66" s="2" cm="1">
        <f t="array" ref="AJ66">_xlfn.XLOOKUP(AJ$1&amp;$AB66,$M$3:$M$1662&amp;$N$3:$N$1662,$O$3:$O$1662,0,0,1)</f>
        <v>67800</v>
      </c>
      <c r="AK66" s="2" cm="1">
        <f t="array" ref="AK66">_xlfn.XLOOKUP(AK$1&amp;$AB66,$M$3:$M$1662&amp;$N$3:$N$1662,$O$3:$O$1662,0,0,1)</f>
        <v>73600</v>
      </c>
      <c r="AL66" s="2" cm="1">
        <f t="array" ref="AL66">_xlfn.XLOOKUP(AL$1&amp;$AB66,$M$3:$M$1662&amp;$N$3:$N$1662,$O$3:$O$1662,0,0,1)</f>
        <v>19900</v>
      </c>
      <c r="AM66" s="2" cm="1">
        <f t="array" ref="AM66">_xlfn.XLOOKUP(AM$1&amp;$AB66,$M$3:$M$1662&amp;$N$3:$N$1662,$O$3:$O$1662,0,0,1)</f>
        <v>47400</v>
      </c>
    </row>
    <row r="67" spans="13:39" x14ac:dyDescent="0.4">
      <c r="M67" t="s">
        <v>870</v>
      </c>
      <c r="N67" t="s">
        <v>609</v>
      </c>
      <c r="O67">
        <v>47400</v>
      </c>
      <c r="AB67" t="s">
        <v>32</v>
      </c>
      <c r="AC67" s="2">
        <f t="shared" ref="AC67:AC130" si="15">IFERROR(AVERAGEIFS(AD67:AH67,AD67:AH67,"&gt;0"),0)</f>
        <v>5234060</v>
      </c>
      <c r="AD67" s="2">
        <f t="shared" si="14"/>
        <v>7432000</v>
      </c>
      <c r="AE67" s="2">
        <f t="shared" si="14"/>
        <v>6053900</v>
      </c>
      <c r="AF67" s="2">
        <f t="shared" si="14"/>
        <v>5006700</v>
      </c>
      <c r="AG67" s="2">
        <f t="shared" si="14"/>
        <v>3587800</v>
      </c>
      <c r="AH67" s="2">
        <f t="shared" si="14"/>
        <v>4089900</v>
      </c>
      <c r="AI67" s="2" cm="1">
        <f t="array" ref="AI67">_xlfn.XLOOKUP(AI$1&amp;$AB67,$M$3:$M$1662&amp;$N$3:$N$1662,$O$3:$O$1662,0,0,1)</f>
        <v>93600</v>
      </c>
      <c r="AJ67" s="2" cm="1">
        <f t="array" ref="AJ67">_xlfn.XLOOKUP(AJ$1&amp;$AB67,$M$3:$M$1662&amp;$N$3:$N$1662,$O$3:$O$1662,0,0,1)</f>
        <v>70300</v>
      </c>
      <c r="AK67" s="2" cm="1">
        <f t="array" ref="AK67">_xlfn.XLOOKUP(AK$1&amp;$AB67,$M$3:$M$1662&amp;$N$3:$N$1662,$O$3:$O$1662,0,0,1)</f>
        <v>47900</v>
      </c>
      <c r="AL67" s="2" cm="1">
        <f t="array" ref="AL67">_xlfn.XLOOKUP(AL$1&amp;$AB67,$M$3:$M$1662&amp;$N$3:$N$1662,$O$3:$O$1662,0,0,1)</f>
        <v>31900</v>
      </c>
      <c r="AM67" s="2" cm="1">
        <f t="array" ref="AM67">_xlfn.XLOOKUP(AM$1&amp;$AB67,$M$3:$M$1662&amp;$N$3:$N$1662,$O$3:$O$1662,0,0,1)</f>
        <v>35800</v>
      </c>
    </row>
    <row r="68" spans="13:39" x14ac:dyDescent="0.4">
      <c r="M68" t="s">
        <v>870</v>
      </c>
      <c r="N68" t="s">
        <v>610</v>
      </c>
      <c r="O68">
        <v>35800</v>
      </c>
      <c r="AB68" t="s">
        <v>20</v>
      </c>
      <c r="AC68" s="2">
        <f t="shared" si="15"/>
        <v>5275080</v>
      </c>
      <c r="AD68" s="2">
        <f t="shared" ref="AD68:AH83" si="16">AD67+AI68</f>
        <v>7482500</v>
      </c>
      <c r="AE68" s="2">
        <f t="shared" si="16"/>
        <v>6107100</v>
      </c>
      <c r="AF68" s="2">
        <f t="shared" si="16"/>
        <v>5065200</v>
      </c>
      <c r="AG68" s="2">
        <f t="shared" si="16"/>
        <v>3606500</v>
      </c>
      <c r="AH68" s="2">
        <f t="shared" si="16"/>
        <v>4114100</v>
      </c>
      <c r="AI68" s="2" cm="1">
        <f t="array" ref="AI68">_xlfn.XLOOKUP(AI$1&amp;$AB68,$M$3:$M$1662&amp;$N$3:$N$1662,$O$3:$O$1662,0,0,1)</f>
        <v>50500</v>
      </c>
      <c r="AJ68" s="2" cm="1">
        <f t="array" ref="AJ68">_xlfn.XLOOKUP(AJ$1&amp;$AB68,$M$3:$M$1662&amp;$N$3:$N$1662,$O$3:$O$1662,0,0,1)</f>
        <v>53200</v>
      </c>
      <c r="AK68" s="2" cm="1">
        <f t="array" ref="AK68">_xlfn.XLOOKUP(AK$1&amp;$AB68,$M$3:$M$1662&amp;$N$3:$N$1662,$O$3:$O$1662,0,0,1)</f>
        <v>58500</v>
      </c>
      <c r="AL68" s="2" cm="1">
        <f t="array" ref="AL68">_xlfn.XLOOKUP(AL$1&amp;$AB68,$M$3:$M$1662&amp;$N$3:$N$1662,$O$3:$O$1662,0,0,1)</f>
        <v>18700</v>
      </c>
      <c r="AM68" s="2" cm="1">
        <f t="array" ref="AM68">_xlfn.XLOOKUP(AM$1&amp;$AB68,$M$3:$M$1662&amp;$N$3:$N$1662,$O$3:$O$1662,0,0,1)</f>
        <v>24200</v>
      </c>
    </row>
    <row r="69" spans="13:39" x14ac:dyDescent="0.4">
      <c r="M69" t="s">
        <v>870</v>
      </c>
      <c r="N69" t="s">
        <v>611</v>
      </c>
      <c r="O69">
        <v>24200</v>
      </c>
      <c r="AB69" t="s">
        <v>61</v>
      </c>
      <c r="AC69" s="2">
        <f t="shared" si="15"/>
        <v>5318040</v>
      </c>
      <c r="AD69" s="2">
        <f t="shared" si="16"/>
        <v>7536800</v>
      </c>
      <c r="AE69" s="2">
        <f t="shared" si="16"/>
        <v>6151300</v>
      </c>
      <c r="AF69" s="2">
        <f t="shared" si="16"/>
        <v>5114200</v>
      </c>
      <c r="AG69" s="2">
        <f t="shared" si="16"/>
        <v>3634300</v>
      </c>
      <c r="AH69" s="2">
        <f t="shared" si="16"/>
        <v>4153600</v>
      </c>
      <c r="AI69" s="2" cm="1">
        <f t="array" ref="AI69">_xlfn.XLOOKUP(AI$1&amp;$AB69,$M$3:$M$1662&amp;$N$3:$N$1662,$O$3:$O$1662,0,0,1)</f>
        <v>54300</v>
      </c>
      <c r="AJ69" s="2" cm="1">
        <f t="array" ref="AJ69">_xlfn.XLOOKUP(AJ$1&amp;$AB69,$M$3:$M$1662&amp;$N$3:$N$1662,$O$3:$O$1662,0,0,1)</f>
        <v>44200</v>
      </c>
      <c r="AK69" s="2" cm="1">
        <f t="array" ref="AK69">_xlfn.XLOOKUP(AK$1&amp;$AB69,$M$3:$M$1662&amp;$N$3:$N$1662,$O$3:$O$1662,0,0,1)</f>
        <v>49000</v>
      </c>
      <c r="AL69" s="2" cm="1">
        <f t="array" ref="AL69">_xlfn.XLOOKUP(AL$1&amp;$AB69,$M$3:$M$1662&amp;$N$3:$N$1662,$O$3:$O$1662,0,0,1)</f>
        <v>27800</v>
      </c>
      <c r="AM69" s="2" cm="1">
        <f t="array" ref="AM69">_xlfn.XLOOKUP(AM$1&amp;$AB69,$M$3:$M$1662&amp;$N$3:$N$1662,$O$3:$O$1662,0,0,1)</f>
        <v>39500</v>
      </c>
    </row>
    <row r="70" spans="13:39" x14ac:dyDescent="0.4">
      <c r="M70" t="s">
        <v>870</v>
      </c>
      <c r="N70" t="s">
        <v>612</v>
      </c>
      <c r="O70">
        <v>39500</v>
      </c>
      <c r="AB70" t="s">
        <v>128</v>
      </c>
      <c r="AC70" s="2">
        <f t="shared" si="15"/>
        <v>5354200</v>
      </c>
      <c r="AD70" s="2">
        <f t="shared" si="16"/>
        <v>7573700</v>
      </c>
      <c r="AE70" s="2">
        <f t="shared" si="16"/>
        <v>6191600</v>
      </c>
      <c r="AF70" s="2">
        <f t="shared" si="16"/>
        <v>5165800</v>
      </c>
      <c r="AG70" s="2">
        <f t="shared" si="16"/>
        <v>3660900</v>
      </c>
      <c r="AH70" s="2">
        <f t="shared" si="16"/>
        <v>4179000</v>
      </c>
      <c r="AI70" s="2" cm="1">
        <f t="array" ref="AI70">_xlfn.XLOOKUP(AI$1&amp;$AB70,$M$3:$M$1662&amp;$N$3:$N$1662,$O$3:$O$1662,0,0,1)</f>
        <v>36900</v>
      </c>
      <c r="AJ70" s="2" cm="1">
        <f t="array" ref="AJ70">_xlfn.XLOOKUP(AJ$1&amp;$AB70,$M$3:$M$1662&amp;$N$3:$N$1662,$O$3:$O$1662,0,0,1)</f>
        <v>40300</v>
      </c>
      <c r="AK70" s="2" cm="1">
        <f t="array" ref="AK70">_xlfn.XLOOKUP(AK$1&amp;$AB70,$M$3:$M$1662&amp;$N$3:$N$1662,$O$3:$O$1662,0,0,1)</f>
        <v>51600</v>
      </c>
      <c r="AL70" s="2" cm="1">
        <f t="array" ref="AL70">_xlfn.XLOOKUP(AL$1&amp;$AB70,$M$3:$M$1662&amp;$N$3:$N$1662,$O$3:$O$1662,0,0,1)</f>
        <v>26600</v>
      </c>
      <c r="AM70" s="2" cm="1">
        <f t="array" ref="AM70">_xlfn.XLOOKUP(AM$1&amp;$AB70,$M$3:$M$1662&amp;$N$3:$N$1662,$O$3:$O$1662,0,0,1)</f>
        <v>25400</v>
      </c>
    </row>
    <row r="71" spans="13:39" x14ac:dyDescent="0.4">
      <c r="M71" t="s">
        <v>870</v>
      </c>
      <c r="N71" t="s">
        <v>613</v>
      </c>
      <c r="O71">
        <v>25400</v>
      </c>
      <c r="AB71" t="s">
        <v>16</v>
      </c>
      <c r="AC71" s="2">
        <f t="shared" si="15"/>
        <v>5410400</v>
      </c>
      <c r="AD71" s="2">
        <f t="shared" si="16"/>
        <v>7668900</v>
      </c>
      <c r="AE71" s="2">
        <f t="shared" si="16"/>
        <v>6243200</v>
      </c>
      <c r="AF71" s="2">
        <f t="shared" si="16"/>
        <v>5240000</v>
      </c>
      <c r="AG71" s="2">
        <f t="shared" si="16"/>
        <v>3701900</v>
      </c>
      <c r="AH71" s="2">
        <f t="shared" si="16"/>
        <v>4198000</v>
      </c>
      <c r="AI71" s="2" cm="1">
        <f t="array" ref="AI71">_xlfn.XLOOKUP(AI$1&amp;$AB71,$M$3:$M$1662&amp;$N$3:$N$1662,$O$3:$O$1662,0,0,1)</f>
        <v>95200</v>
      </c>
      <c r="AJ71" s="2" cm="1">
        <f t="array" ref="AJ71">_xlfn.XLOOKUP(AJ$1&amp;$AB71,$M$3:$M$1662&amp;$N$3:$N$1662,$O$3:$O$1662,0,0,1)</f>
        <v>51600</v>
      </c>
      <c r="AK71" s="2" cm="1">
        <f t="array" ref="AK71">_xlfn.XLOOKUP(AK$1&amp;$AB71,$M$3:$M$1662&amp;$N$3:$N$1662,$O$3:$O$1662,0,0,1)</f>
        <v>74200</v>
      </c>
      <c r="AL71" s="2" cm="1">
        <f t="array" ref="AL71">_xlfn.XLOOKUP(AL$1&amp;$AB71,$M$3:$M$1662&amp;$N$3:$N$1662,$O$3:$O$1662,0,0,1)</f>
        <v>41000</v>
      </c>
      <c r="AM71" s="2" cm="1">
        <f t="array" ref="AM71">_xlfn.XLOOKUP(AM$1&amp;$AB71,$M$3:$M$1662&amp;$N$3:$N$1662,$O$3:$O$1662,0,0,1)</f>
        <v>19000</v>
      </c>
    </row>
    <row r="72" spans="13:39" x14ac:dyDescent="0.4">
      <c r="M72" t="s">
        <v>870</v>
      </c>
      <c r="N72" t="s">
        <v>614</v>
      </c>
      <c r="O72">
        <v>19000</v>
      </c>
      <c r="AB72" t="s">
        <v>90</v>
      </c>
      <c r="AC72" s="2">
        <f t="shared" si="15"/>
        <v>5467520</v>
      </c>
      <c r="AD72" s="2">
        <f t="shared" si="16"/>
        <v>7742300</v>
      </c>
      <c r="AE72" s="2">
        <f t="shared" si="16"/>
        <v>6292800</v>
      </c>
      <c r="AF72" s="2">
        <f t="shared" si="16"/>
        <v>5320800</v>
      </c>
      <c r="AG72" s="2">
        <f t="shared" si="16"/>
        <v>3733000</v>
      </c>
      <c r="AH72" s="2">
        <f t="shared" si="16"/>
        <v>4248700</v>
      </c>
      <c r="AI72" s="2" cm="1">
        <f t="array" ref="AI72">_xlfn.XLOOKUP(AI$1&amp;$AB72,$M$3:$M$1662&amp;$N$3:$N$1662,$O$3:$O$1662,0,0,1)</f>
        <v>73400</v>
      </c>
      <c r="AJ72" s="2" cm="1">
        <f t="array" ref="AJ72">_xlfn.XLOOKUP(AJ$1&amp;$AB72,$M$3:$M$1662&amp;$N$3:$N$1662,$O$3:$O$1662,0,0,1)</f>
        <v>49600</v>
      </c>
      <c r="AK72" s="2" cm="1">
        <f t="array" ref="AK72">_xlfn.XLOOKUP(AK$1&amp;$AB72,$M$3:$M$1662&amp;$N$3:$N$1662,$O$3:$O$1662,0,0,1)</f>
        <v>80800</v>
      </c>
      <c r="AL72" s="2" cm="1">
        <f t="array" ref="AL72">_xlfn.XLOOKUP(AL$1&amp;$AB72,$M$3:$M$1662&amp;$N$3:$N$1662,$O$3:$O$1662,0,0,1)</f>
        <v>31100</v>
      </c>
      <c r="AM72" s="2" cm="1">
        <f t="array" ref="AM72">_xlfn.XLOOKUP(AM$1&amp;$AB72,$M$3:$M$1662&amp;$N$3:$N$1662,$O$3:$O$1662,0,0,1)</f>
        <v>50700</v>
      </c>
    </row>
    <row r="73" spans="13:39" x14ac:dyDescent="0.4">
      <c r="M73" t="s">
        <v>870</v>
      </c>
      <c r="N73" t="s">
        <v>615</v>
      </c>
      <c r="O73">
        <v>50700</v>
      </c>
      <c r="AB73" t="s">
        <v>205</v>
      </c>
      <c r="AC73" s="2">
        <f t="shared" si="15"/>
        <v>5529420</v>
      </c>
      <c r="AD73" s="2">
        <f t="shared" si="16"/>
        <v>7791600</v>
      </c>
      <c r="AE73" s="2">
        <f t="shared" si="16"/>
        <v>6338400</v>
      </c>
      <c r="AF73" s="2">
        <f t="shared" si="16"/>
        <v>5405200</v>
      </c>
      <c r="AG73" s="2">
        <f t="shared" si="16"/>
        <v>3779900</v>
      </c>
      <c r="AH73" s="2">
        <f t="shared" si="16"/>
        <v>4332000</v>
      </c>
      <c r="AI73" s="2" cm="1">
        <f t="array" ref="AI73">_xlfn.XLOOKUP(AI$1&amp;$AB73,$M$3:$M$1662&amp;$N$3:$N$1662,$O$3:$O$1662,0,0,1)</f>
        <v>49300</v>
      </c>
      <c r="AJ73" s="2" cm="1">
        <f t="array" ref="AJ73">_xlfn.XLOOKUP(AJ$1&amp;$AB73,$M$3:$M$1662&amp;$N$3:$N$1662,$O$3:$O$1662,0,0,1)</f>
        <v>45600</v>
      </c>
      <c r="AK73" s="2" cm="1">
        <f t="array" ref="AK73">_xlfn.XLOOKUP(AK$1&amp;$AB73,$M$3:$M$1662&amp;$N$3:$N$1662,$O$3:$O$1662,0,0,1)</f>
        <v>84400</v>
      </c>
      <c r="AL73" s="2" cm="1">
        <f t="array" ref="AL73">_xlfn.XLOOKUP(AL$1&amp;$AB73,$M$3:$M$1662&amp;$N$3:$N$1662,$O$3:$O$1662,0,0,1)</f>
        <v>46900</v>
      </c>
      <c r="AM73" s="2" cm="1">
        <f t="array" ref="AM73">_xlfn.XLOOKUP(AM$1&amp;$AB73,$M$3:$M$1662&amp;$N$3:$N$1662,$O$3:$O$1662,0,0,1)</f>
        <v>83300</v>
      </c>
    </row>
    <row r="74" spans="13:39" x14ac:dyDescent="0.4">
      <c r="M74" t="s">
        <v>870</v>
      </c>
      <c r="N74" t="s">
        <v>616</v>
      </c>
      <c r="O74">
        <v>83300</v>
      </c>
      <c r="AB74" t="s">
        <v>89</v>
      </c>
      <c r="AC74" s="2">
        <f t="shared" si="15"/>
        <v>5577480</v>
      </c>
      <c r="AD74" s="2">
        <f t="shared" si="16"/>
        <v>7878500</v>
      </c>
      <c r="AE74" s="2">
        <f t="shared" si="16"/>
        <v>6396500</v>
      </c>
      <c r="AF74" s="2">
        <f t="shared" si="16"/>
        <v>5451100</v>
      </c>
      <c r="AG74" s="2">
        <f t="shared" si="16"/>
        <v>3804300</v>
      </c>
      <c r="AH74" s="2">
        <f t="shared" si="16"/>
        <v>4357000</v>
      </c>
      <c r="AI74" s="2" cm="1">
        <f t="array" ref="AI74">_xlfn.XLOOKUP(AI$1&amp;$AB74,$M$3:$M$1662&amp;$N$3:$N$1662,$O$3:$O$1662,0,0,1)</f>
        <v>86900</v>
      </c>
      <c r="AJ74" s="2" cm="1">
        <f t="array" ref="AJ74">_xlfn.XLOOKUP(AJ$1&amp;$AB74,$M$3:$M$1662&amp;$N$3:$N$1662,$O$3:$O$1662,0,0,1)</f>
        <v>58100</v>
      </c>
      <c r="AK74" s="2" cm="1">
        <f t="array" ref="AK74">_xlfn.XLOOKUP(AK$1&amp;$AB74,$M$3:$M$1662&amp;$N$3:$N$1662,$O$3:$O$1662,0,0,1)</f>
        <v>45900</v>
      </c>
      <c r="AL74" s="2" cm="1">
        <f t="array" ref="AL74">_xlfn.XLOOKUP(AL$1&amp;$AB74,$M$3:$M$1662&amp;$N$3:$N$1662,$O$3:$O$1662,0,0,1)</f>
        <v>24400</v>
      </c>
      <c r="AM74" s="2" cm="1">
        <f t="array" ref="AM74">_xlfn.XLOOKUP(AM$1&amp;$AB74,$M$3:$M$1662&amp;$N$3:$N$1662,$O$3:$O$1662,0,0,1)</f>
        <v>25000</v>
      </c>
    </row>
    <row r="75" spans="13:39" x14ac:dyDescent="0.4">
      <c r="M75" t="s">
        <v>870</v>
      </c>
      <c r="N75" t="s">
        <v>617</v>
      </c>
      <c r="O75">
        <v>25000</v>
      </c>
      <c r="AB75" t="s">
        <v>292</v>
      </c>
      <c r="AC75" s="2">
        <f t="shared" si="15"/>
        <v>5614360</v>
      </c>
      <c r="AD75" s="2">
        <f t="shared" si="16"/>
        <v>7946300</v>
      </c>
      <c r="AE75" s="2">
        <f t="shared" si="16"/>
        <v>6443000</v>
      </c>
      <c r="AF75" s="2">
        <f t="shared" si="16"/>
        <v>5482900</v>
      </c>
      <c r="AG75" s="2">
        <f t="shared" si="16"/>
        <v>3817200</v>
      </c>
      <c r="AH75" s="2">
        <f t="shared" si="16"/>
        <v>4382400</v>
      </c>
      <c r="AI75" s="2" cm="1">
        <f t="array" ref="AI75">_xlfn.XLOOKUP(AI$1&amp;$AB75,$M$3:$M$1662&amp;$N$3:$N$1662,$O$3:$O$1662,0,0,1)</f>
        <v>67800</v>
      </c>
      <c r="AJ75" s="2" cm="1">
        <f t="array" ref="AJ75">_xlfn.XLOOKUP(AJ$1&amp;$AB75,$M$3:$M$1662&amp;$N$3:$N$1662,$O$3:$O$1662,0,0,1)</f>
        <v>46500</v>
      </c>
      <c r="AK75" s="2" cm="1">
        <f t="array" ref="AK75">_xlfn.XLOOKUP(AK$1&amp;$AB75,$M$3:$M$1662&amp;$N$3:$N$1662,$O$3:$O$1662,0,0,1)</f>
        <v>31800</v>
      </c>
      <c r="AL75" s="2" cm="1">
        <f t="array" ref="AL75">_xlfn.XLOOKUP(AL$1&amp;$AB75,$M$3:$M$1662&amp;$N$3:$N$1662,$O$3:$O$1662,0,0,1)</f>
        <v>12900</v>
      </c>
      <c r="AM75" s="2" cm="1">
        <f t="array" ref="AM75">_xlfn.XLOOKUP(AM$1&amp;$AB75,$M$3:$M$1662&amp;$N$3:$N$1662,$O$3:$O$1662,0,0,1)</f>
        <v>25400</v>
      </c>
    </row>
    <row r="76" spans="13:39" x14ac:dyDescent="0.4">
      <c r="M76" t="s">
        <v>870</v>
      </c>
      <c r="N76" t="s">
        <v>618</v>
      </c>
      <c r="O76">
        <v>25400</v>
      </c>
      <c r="AB76" t="s">
        <v>298</v>
      </c>
      <c r="AC76" s="2">
        <f t="shared" si="15"/>
        <v>5654540</v>
      </c>
      <c r="AD76" s="2">
        <f t="shared" si="16"/>
        <v>8009500</v>
      </c>
      <c r="AE76" s="2">
        <f t="shared" si="16"/>
        <v>6480300</v>
      </c>
      <c r="AF76" s="2">
        <f t="shared" si="16"/>
        <v>5528600</v>
      </c>
      <c r="AG76" s="2">
        <f t="shared" si="16"/>
        <v>3848600</v>
      </c>
      <c r="AH76" s="2">
        <f t="shared" si="16"/>
        <v>4405700</v>
      </c>
      <c r="AI76" s="2" cm="1">
        <f t="array" ref="AI76">_xlfn.XLOOKUP(AI$1&amp;$AB76,$M$3:$M$1662&amp;$N$3:$N$1662,$O$3:$O$1662,0,0,1)</f>
        <v>63200</v>
      </c>
      <c r="AJ76" s="2" cm="1">
        <f t="array" ref="AJ76">_xlfn.XLOOKUP(AJ$1&amp;$AB76,$M$3:$M$1662&amp;$N$3:$N$1662,$O$3:$O$1662,0,0,1)</f>
        <v>37300</v>
      </c>
      <c r="AK76" s="2" cm="1">
        <f t="array" ref="AK76">_xlfn.XLOOKUP(AK$1&amp;$AB76,$M$3:$M$1662&amp;$N$3:$N$1662,$O$3:$O$1662,0,0,1)</f>
        <v>45700</v>
      </c>
      <c r="AL76" s="2" cm="1">
        <f t="array" ref="AL76">_xlfn.XLOOKUP(AL$1&amp;$AB76,$M$3:$M$1662&amp;$N$3:$N$1662,$O$3:$O$1662,0,0,1)</f>
        <v>31400</v>
      </c>
      <c r="AM76" s="2" cm="1">
        <f t="array" ref="AM76">_xlfn.XLOOKUP(AM$1&amp;$AB76,$M$3:$M$1662&amp;$N$3:$N$1662,$O$3:$O$1662,0,0,1)</f>
        <v>23300</v>
      </c>
    </row>
    <row r="77" spans="13:39" x14ac:dyDescent="0.4">
      <c r="M77" t="s">
        <v>870</v>
      </c>
      <c r="N77" t="s">
        <v>619</v>
      </c>
      <c r="O77">
        <v>23300</v>
      </c>
      <c r="AB77" t="s">
        <v>106</v>
      </c>
      <c r="AC77" s="2">
        <f t="shared" si="15"/>
        <v>5718140</v>
      </c>
      <c r="AD77" s="2">
        <f t="shared" si="16"/>
        <v>8061800</v>
      </c>
      <c r="AE77" s="2">
        <f t="shared" si="16"/>
        <v>6520200</v>
      </c>
      <c r="AF77" s="2">
        <f t="shared" si="16"/>
        <v>5602500</v>
      </c>
      <c r="AG77" s="2">
        <f t="shared" si="16"/>
        <v>3911300</v>
      </c>
      <c r="AH77" s="2">
        <f t="shared" si="16"/>
        <v>4494900</v>
      </c>
      <c r="AI77" s="2" cm="1">
        <f t="array" ref="AI77">_xlfn.XLOOKUP(AI$1&amp;$AB77,$M$3:$M$1662&amp;$N$3:$N$1662,$O$3:$O$1662,0,0,1)</f>
        <v>52300</v>
      </c>
      <c r="AJ77" s="2" cm="1">
        <f t="array" ref="AJ77">_xlfn.XLOOKUP(AJ$1&amp;$AB77,$M$3:$M$1662&amp;$N$3:$N$1662,$O$3:$O$1662,0,0,1)</f>
        <v>39900</v>
      </c>
      <c r="AK77" s="2" cm="1">
        <f t="array" ref="AK77">_xlfn.XLOOKUP(AK$1&amp;$AB77,$M$3:$M$1662&amp;$N$3:$N$1662,$O$3:$O$1662,0,0,1)</f>
        <v>73900</v>
      </c>
      <c r="AL77" s="2" cm="1">
        <f t="array" ref="AL77">_xlfn.XLOOKUP(AL$1&amp;$AB77,$M$3:$M$1662&amp;$N$3:$N$1662,$O$3:$O$1662,0,0,1)</f>
        <v>62700</v>
      </c>
      <c r="AM77" s="2" cm="1">
        <f t="array" ref="AM77">_xlfn.XLOOKUP(AM$1&amp;$AB77,$M$3:$M$1662&amp;$N$3:$N$1662,$O$3:$O$1662,0,0,1)</f>
        <v>89200</v>
      </c>
    </row>
    <row r="78" spans="13:39" x14ac:dyDescent="0.4">
      <c r="M78" t="s">
        <v>870</v>
      </c>
      <c r="N78" t="s">
        <v>620</v>
      </c>
      <c r="O78">
        <v>89200</v>
      </c>
      <c r="AB78" t="s">
        <v>143</v>
      </c>
      <c r="AC78" s="2">
        <f t="shared" si="15"/>
        <v>5767760</v>
      </c>
      <c r="AD78" s="2">
        <f t="shared" si="16"/>
        <v>8153700</v>
      </c>
      <c r="AE78" s="2">
        <f t="shared" si="16"/>
        <v>6545200</v>
      </c>
      <c r="AF78" s="2">
        <f t="shared" si="16"/>
        <v>5651000</v>
      </c>
      <c r="AG78" s="2">
        <f t="shared" si="16"/>
        <v>3943500</v>
      </c>
      <c r="AH78" s="2">
        <f t="shared" si="16"/>
        <v>4545400</v>
      </c>
      <c r="AI78" s="2" cm="1">
        <f t="array" ref="AI78">_xlfn.XLOOKUP(AI$1&amp;$AB78,$M$3:$M$1662&amp;$N$3:$N$1662,$O$3:$O$1662,0,0,1)</f>
        <v>91900</v>
      </c>
      <c r="AJ78" s="2" cm="1">
        <f t="array" ref="AJ78">_xlfn.XLOOKUP(AJ$1&amp;$AB78,$M$3:$M$1662&amp;$N$3:$N$1662,$O$3:$O$1662,0,0,1)</f>
        <v>25000</v>
      </c>
      <c r="AK78" s="2" cm="1">
        <f t="array" ref="AK78">_xlfn.XLOOKUP(AK$1&amp;$AB78,$M$3:$M$1662&amp;$N$3:$N$1662,$O$3:$O$1662,0,0,1)</f>
        <v>48500</v>
      </c>
      <c r="AL78" s="2" cm="1">
        <f t="array" ref="AL78">_xlfn.XLOOKUP(AL$1&amp;$AB78,$M$3:$M$1662&amp;$N$3:$N$1662,$O$3:$O$1662,0,0,1)</f>
        <v>32200</v>
      </c>
      <c r="AM78" s="2" cm="1">
        <f t="array" ref="AM78">_xlfn.XLOOKUP(AM$1&amp;$AB78,$M$3:$M$1662&amp;$N$3:$N$1662,$O$3:$O$1662,0,0,1)</f>
        <v>50500</v>
      </c>
    </row>
    <row r="79" spans="13:39" x14ac:dyDescent="0.4">
      <c r="M79" t="s">
        <v>870</v>
      </c>
      <c r="N79" t="s">
        <v>621</v>
      </c>
      <c r="O79">
        <v>50500</v>
      </c>
      <c r="AB79" t="s">
        <v>137</v>
      </c>
      <c r="AC79" s="2">
        <f t="shared" si="15"/>
        <v>5808580</v>
      </c>
      <c r="AD79" s="2">
        <f t="shared" si="16"/>
        <v>8200600</v>
      </c>
      <c r="AE79" s="2">
        <f t="shared" si="16"/>
        <v>6607700</v>
      </c>
      <c r="AF79" s="2">
        <f t="shared" si="16"/>
        <v>5692300</v>
      </c>
      <c r="AG79" s="2">
        <f t="shared" si="16"/>
        <v>3964000</v>
      </c>
      <c r="AH79" s="2">
        <f t="shared" si="16"/>
        <v>4578300</v>
      </c>
      <c r="AI79" s="2" cm="1">
        <f t="array" ref="AI79">_xlfn.XLOOKUP(AI$1&amp;$AB79,$M$3:$M$1662&amp;$N$3:$N$1662,$O$3:$O$1662,0,0,1)</f>
        <v>46900</v>
      </c>
      <c r="AJ79" s="2" cm="1">
        <f t="array" ref="AJ79">_xlfn.XLOOKUP(AJ$1&amp;$AB79,$M$3:$M$1662&amp;$N$3:$N$1662,$O$3:$O$1662,0,0,1)</f>
        <v>62500</v>
      </c>
      <c r="AK79" s="2" cm="1">
        <f t="array" ref="AK79">_xlfn.XLOOKUP(AK$1&amp;$AB79,$M$3:$M$1662&amp;$N$3:$N$1662,$O$3:$O$1662,0,0,1)</f>
        <v>41300</v>
      </c>
      <c r="AL79" s="2" cm="1">
        <f t="array" ref="AL79">_xlfn.XLOOKUP(AL$1&amp;$AB79,$M$3:$M$1662&amp;$N$3:$N$1662,$O$3:$O$1662,0,0,1)</f>
        <v>20500</v>
      </c>
      <c r="AM79" s="2" cm="1">
        <f t="array" ref="AM79">_xlfn.XLOOKUP(AM$1&amp;$AB79,$M$3:$M$1662&amp;$N$3:$N$1662,$O$3:$O$1662,0,0,1)</f>
        <v>32900</v>
      </c>
    </row>
    <row r="80" spans="13:39" x14ac:dyDescent="0.4">
      <c r="M80" t="s">
        <v>870</v>
      </c>
      <c r="N80" t="s">
        <v>622</v>
      </c>
      <c r="O80">
        <v>32900</v>
      </c>
      <c r="AB80" t="s">
        <v>119</v>
      </c>
      <c r="AC80" s="2">
        <f t="shared" si="15"/>
        <v>5867920</v>
      </c>
      <c r="AD80" s="2">
        <f t="shared" si="16"/>
        <v>8284100</v>
      </c>
      <c r="AE80" s="2">
        <f t="shared" si="16"/>
        <v>6646100</v>
      </c>
      <c r="AF80" s="2">
        <f t="shared" si="16"/>
        <v>5741800</v>
      </c>
      <c r="AG80" s="2">
        <f t="shared" si="16"/>
        <v>4061100</v>
      </c>
      <c r="AH80" s="2">
        <f t="shared" si="16"/>
        <v>4606500</v>
      </c>
      <c r="AI80" s="2" cm="1">
        <f t="array" ref="AI80">_xlfn.XLOOKUP(AI$1&amp;$AB80,$M$3:$M$1662&amp;$N$3:$N$1662,$O$3:$O$1662,0,0,1)</f>
        <v>83500</v>
      </c>
      <c r="AJ80" s="2" cm="1">
        <f t="array" ref="AJ80">_xlfn.XLOOKUP(AJ$1&amp;$AB80,$M$3:$M$1662&amp;$N$3:$N$1662,$O$3:$O$1662,0,0,1)</f>
        <v>38400</v>
      </c>
      <c r="AK80" s="2" cm="1">
        <f t="array" ref="AK80">_xlfn.XLOOKUP(AK$1&amp;$AB80,$M$3:$M$1662&amp;$N$3:$N$1662,$O$3:$O$1662,0,0,1)</f>
        <v>49500</v>
      </c>
      <c r="AL80" s="2" cm="1">
        <f t="array" ref="AL80">_xlfn.XLOOKUP(AL$1&amp;$AB80,$M$3:$M$1662&amp;$N$3:$N$1662,$O$3:$O$1662,0,0,1)</f>
        <v>97100</v>
      </c>
      <c r="AM80" s="2" cm="1">
        <f t="array" ref="AM80">_xlfn.XLOOKUP(AM$1&amp;$AB80,$M$3:$M$1662&amp;$N$3:$N$1662,$O$3:$O$1662,0,0,1)</f>
        <v>28200</v>
      </c>
    </row>
    <row r="81" spans="13:39" x14ac:dyDescent="0.4">
      <c r="M81" t="s">
        <v>870</v>
      </c>
      <c r="N81" t="s">
        <v>623</v>
      </c>
      <c r="O81">
        <v>28200</v>
      </c>
      <c r="AB81" t="s">
        <v>135</v>
      </c>
      <c r="AC81" s="2">
        <f t="shared" si="15"/>
        <v>5913920</v>
      </c>
      <c r="AD81" s="2">
        <f t="shared" si="16"/>
        <v>8327400</v>
      </c>
      <c r="AE81" s="2">
        <f t="shared" si="16"/>
        <v>6677100</v>
      </c>
      <c r="AF81" s="2">
        <f t="shared" si="16"/>
        <v>5794800</v>
      </c>
      <c r="AG81" s="2">
        <f t="shared" si="16"/>
        <v>4147500</v>
      </c>
      <c r="AH81" s="2">
        <f t="shared" si="16"/>
        <v>4622800</v>
      </c>
      <c r="AI81" s="2" cm="1">
        <f t="array" ref="AI81">_xlfn.XLOOKUP(AI$1&amp;$AB81,$M$3:$M$1662&amp;$N$3:$N$1662,$O$3:$O$1662,0,0,1)</f>
        <v>43300</v>
      </c>
      <c r="AJ81" s="2" cm="1">
        <f t="array" ref="AJ81">_xlfn.XLOOKUP(AJ$1&amp;$AB81,$M$3:$M$1662&amp;$N$3:$N$1662,$O$3:$O$1662,0,0,1)</f>
        <v>31000</v>
      </c>
      <c r="AK81" s="2" cm="1">
        <f t="array" ref="AK81">_xlfn.XLOOKUP(AK$1&amp;$AB81,$M$3:$M$1662&amp;$N$3:$N$1662,$O$3:$O$1662,0,0,1)</f>
        <v>53000</v>
      </c>
      <c r="AL81" s="2" cm="1">
        <f t="array" ref="AL81">_xlfn.XLOOKUP(AL$1&amp;$AB81,$M$3:$M$1662&amp;$N$3:$N$1662,$O$3:$O$1662,0,0,1)</f>
        <v>86400</v>
      </c>
      <c r="AM81" s="2" cm="1">
        <f t="array" ref="AM81">_xlfn.XLOOKUP(AM$1&amp;$AB81,$M$3:$M$1662&amp;$N$3:$N$1662,$O$3:$O$1662,0,0,1)</f>
        <v>16300</v>
      </c>
    </row>
    <row r="82" spans="13:39" x14ac:dyDescent="0.4">
      <c r="M82" t="s">
        <v>870</v>
      </c>
      <c r="N82" t="s">
        <v>624</v>
      </c>
      <c r="O82">
        <v>16300</v>
      </c>
      <c r="AB82" t="s">
        <v>299</v>
      </c>
      <c r="AC82" s="2">
        <f t="shared" si="15"/>
        <v>5959000</v>
      </c>
      <c r="AD82" s="2">
        <f t="shared" si="16"/>
        <v>8394000</v>
      </c>
      <c r="AE82" s="2">
        <f t="shared" si="16"/>
        <v>6705100</v>
      </c>
      <c r="AF82" s="2">
        <f t="shared" si="16"/>
        <v>5851000</v>
      </c>
      <c r="AG82" s="2">
        <f t="shared" si="16"/>
        <v>4182500</v>
      </c>
      <c r="AH82" s="2">
        <f t="shared" si="16"/>
        <v>4662400</v>
      </c>
      <c r="AI82" s="2" cm="1">
        <f t="array" ref="AI82">_xlfn.XLOOKUP(AI$1&amp;$AB82,$M$3:$M$1662&amp;$N$3:$N$1662,$O$3:$O$1662,0,0,1)</f>
        <v>66600</v>
      </c>
      <c r="AJ82" s="2" cm="1">
        <f t="array" ref="AJ82">_xlfn.XLOOKUP(AJ$1&amp;$AB82,$M$3:$M$1662&amp;$N$3:$N$1662,$O$3:$O$1662,0,0,1)</f>
        <v>28000</v>
      </c>
      <c r="AK82" s="2" cm="1">
        <f t="array" ref="AK82">_xlfn.XLOOKUP(AK$1&amp;$AB82,$M$3:$M$1662&amp;$N$3:$N$1662,$O$3:$O$1662,0,0,1)</f>
        <v>56200</v>
      </c>
      <c r="AL82" s="2" cm="1">
        <f t="array" ref="AL82">_xlfn.XLOOKUP(AL$1&amp;$AB82,$M$3:$M$1662&amp;$N$3:$N$1662,$O$3:$O$1662,0,0,1)</f>
        <v>35000</v>
      </c>
      <c r="AM82" s="2" cm="1">
        <f t="array" ref="AM82">_xlfn.XLOOKUP(AM$1&amp;$AB82,$M$3:$M$1662&amp;$N$3:$N$1662,$O$3:$O$1662,0,0,1)</f>
        <v>39600</v>
      </c>
    </row>
    <row r="83" spans="13:39" x14ac:dyDescent="0.4">
      <c r="M83" t="s">
        <v>870</v>
      </c>
      <c r="N83" t="s">
        <v>625</v>
      </c>
      <c r="O83">
        <v>39600</v>
      </c>
      <c r="AB83" t="s">
        <v>97</v>
      </c>
      <c r="AC83" s="2">
        <f t="shared" si="15"/>
        <v>6001800</v>
      </c>
      <c r="AD83" s="2">
        <f t="shared" si="16"/>
        <v>8456700</v>
      </c>
      <c r="AE83" s="2">
        <f t="shared" si="16"/>
        <v>6725700</v>
      </c>
      <c r="AF83" s="2">
        <f t="shared" si="16"/>
        <v>5893800</v>
      </c>
      <c r="AG83" s="2">
        <f t="shared" si="16"/>
        <v>4214800</v>
      </c>
      <c r="AH83" s="2">
        <f t="shared" si="16"/>
        <v>4718000</v>
      </c>
      <c r="AI83" s="2" cm="1">
        <f t="array" ref="AI83">_xlfn.XLOOKUP(AI$1&amp;$AB83,$M$3:$M$1662&amp;$N$3:$N$1662,$O$3:$O$1662,0,0,1)</f>
        <v>62700</v>
      </c>
      <c r="AJ83" s="2" cm="1">
        <f t="array" ref="AJ83">_xlfn.XLOOKUP(AJ$1&amp;$AB83,$M$3:$M$1662&amp;$N$3:$N$1662,$O$3:$O$1662,0,0,1)</f>
        <v>20600</v>
      </c>
      <c r="AK83" s="2" cm="1">
        <f t="array" ref="AK83">_xlfn.XLOOKUP(AK$1&amp;$AB83,$M$3:$M$1662&amp;$N$3:$N$1662,$O$3:$O$1662,0,0,1)</f>
        <v>42800</v>
      </c>
      <c r="AL83" s="2" cm="1">
        <f t="array" ref="AL83">_xlfn.XLOOKUP(AL$1&amp;$AB83,$M$3:$M$1662&amp;$N$3:$N$1662,$O$3:$O$1662,0,0,1)</f>
        <v>32300</v>
      </c>
      <c r="AM83" s="2" cm="1">
        <f t="array" ref="AM83">_xlfn.XLOOKUP(AM$1&amp;$AB83,$M$3:$M$1662&amp;$N$3:$N$1662,$O$3:$O$1662,0,0,1)</f>
        <v>55600</v>
      </c>
    </row>
    <row r="84" spans="13:39" x14ac:dyDescent="0.4">
      <c r="M84" t="s">
        <v>870</v>
      </c>
      <c r="N84" t="s">
        <v>626</v>
      </c>
      <c r="O84">
        <v>55600</v>
      </c>
      <c r="AB84" t="s">
        <v>96</v>
      </c>
      <c r="AC84" s="2">
        <f t="shared" si="15"/>
        <v>6035700</v>
      </c>
      <c r="AD84" s="2">
        <f t="shared" ref="AD84:AH99" si="17">AD83+AI84</f>
        <v>8482900</v>
      </c>
      <c r="AE84" s="2">
        <f t="shared" si="17"/>
        <v>6760100</v>
      </c>
      <c r="AF84" s="2">
        <f t="shared" si="17"/>
        <v>5936800</v>
      </c>
      <c r="AG84" s="2">
        <f t="shared" si="17"/>
        <v>4242400</v>
      </c>
      <c r="AH84" s="2">
        <f t="shared" si="17"/>
        <v>4756300</v>
      </c>
      <c r="AI84" s="2" cm="1">
        <f t="array" ref="AI84">_xlfn.XLOOKUP(AI$1&amp;$AB84,$M$3:$M$1662&amp;$N$3:$N$1662,$O$3:$O$1662,0,0,1)</f>
        <v>26200</v>
      </c>
      <c r="AJ84" s="2" cm="1">
        <f t="array" ref="AJ84">_xlfn.XLOOKUP(AJ$1&amp;$AB84,$M$3:$M$1662&amp;$N$3:$N$1662,$O$3:$O$1662,0,0,1)</f>
        <v>34400</v>
      </c>
      <c r="AK84" s="2" cm="1">
        <f t="array" ref="AK84">_xlfn.XLOOKUP(AK$1&amp;$AB84,$M$3:$M$1662&amp;$N$3:$N$1662,$O$3:$O$1662,0,0,1)</f>
        <v>43000</v>
      </c>
      <c r="AL84" s="2" cm="1">
        <f t="array" ref="AL84">_xlfn.XLOOKUP(AL$1&amp;$AB84,$M$3:$M$1662&amp;$N$3:$N$1662,$O$3:$O$1662,0,0,1)</f>
        <v>27600</v>
      </c>
      <c r="AM84" s="2" cm="1">
        <f t="array" ref="AM84">_xlfn.XLOOKUP(AM$1&amp;$AB84,$M$3:$M$1662&amp;$N$3:$N$1662,$O$3:$O$1662,0,0,1)</f>
        <v>38300</v>
      </c>
    </row>
    <row r="85" spans="13:39" x14ac:dyDescent="0.4">
      <c r="M85" t="s">
        <v>870</v>
      </c>
      <c r="N85" t="s">
        <v>627</v>
      </c>
      <c r="O85">
        <v>38300</v>
      </c>
      <c r="AB85" t="s">
        <v>232</v>
      </c>
      <c r="AC85" s="2">
        <f t="shared" si="15"/>
        <v>6067360</v>
      </c>
      <c r="AD85" s="2">
        <f t="shared" si="17"/>
        <v>8522500</v>
      </c>
      <c r="AE85" s="2">
        <f t="shared" si="17"/>
        <v>6805000</v>
      </c>
      <c r="AF85" s="2">
        <f t="shared" si="17"/>
        <v>5962700</v>
      </c>
      <c r="AG85" s="2">
        <f t="shared" si="17"/>
        <v>4276000</v>
      </c>
      <c r="AH85" s="2">
        <f t="shared" si="17"/>
        <v>4770600</v>
      </c>
      <c r="AI85" s="2" cm="1">
        <f t="array" ref="AI85">_xlfn.XLOOKUP(AI$1&amp;$AB85,$M$3:$M$1662&amp;$N$3:$N$1662,$O$3:$O$1662,0,0,1)</f>
        <v>39600</v>
      </c>
      <c r="AJ85" s="2" cm="1">
        <f t="array" ref="AJ85">_xlfn.XLOOKUP(AJ$1&amp;$AB85,$M$3:$M$1662&amp;$N$3:$N$1662,$O$3:$O$1662,0,0,1)</f>
        <v>44900</v>
      </c>
      <c r="AK85" s="2" cm="1">
        <f t="array" ref="AK85">_xlfn.XLOOKUP(AK$1&amp;$AB85,$M$3:$M$1662&amp;$N$3:$N$1662,$O$3:$O$1662,0,0,1)</f>
        <v>25900</v>
      </c>
      <c r="AL85" s="2" cm="1">
        <f t="array" ref="AL85">_xlfn.XLOOKUP(AL$1&amp;$AB85,$M$3:$M$1662&amp;$N$3:$N$1662,$O$3:$O$1662,0,0,1)</f>
        <v>33600</v>
      </c>
      <c r="AM85" s="2" cm="1">
        <f t="array" ref="AM85">_xlfn.XLOOKUP(AM$1&amp;$AB85,$M$3:$M$1662&amp;$N$3:$N$1662,$O$3:$O$1662,0,0,1)</f>
        <v>14300</v>
      </c>
    </row>
    <row r="86" spans="13:39" x14ac:dyDescent="0.4">
      <c r="M86" t="s">
        <v>870</v>
      </c>
      <c r="N86" t="s">
        <v>628</v>
      </c>
      <c r="O86">
        <v>14300</v>
      </c>
      <c r="AB86" t="s">
        <v>253</v>
      </c>
      <c r="AC86" s="2">
        <f t="shared" si="15"/>
        <v>6104120</v>
      </c>
      <c r="AD86" s="2">
        <f t="shared" si="17"/>
        <v>8558100</v>
      </c>
      <c r="AE86" s="2">
        <f t="shared" si="17"/>
        <v>6829500</v>
      </c>
      <c r="AF86" s="2">
        <f t="shared" si="17"/>
        <v>5998900</v>
      </c>
      <c r="AG86" s="2">
        <f t="shared" si="17"/>
        <v>4332400</v>
      </c>
      <c r="AH86" s="2">
        <f t="shared" si="17"/>
        <v>4801700</v>
      </c>
      <c r="AI86" s="2" cm="1">
        <f t="array" ref="AI86">_xlfn.XLOOKUP(AI$1&amp;$AB86,$M$3:$M$1662&amp;$N$3:$N$1662,$O$3:$O$1662,0,0,1)</f>
        <v>35600</v>
      </c>
      <c r="AJ86" s="2" cm="1">
        <f t="array" ref="AJ86">_xlfn.XLOOKUP(AJ$1&amp;$AB86,$M$3:$M$1662&amp;$N$3:$N$1662,$O$3:$O$1662,0,0,1)</f>
        <v>24500</v>
      </c>
      <c r="AK86" s="2" cm="1">
        <f t="array" ref="AK86">_xlfn.XLOOKUP(AK$1&amp;$AB86,$M$3:$M$1662&amp;$N$3:$N$1662,$O$3:$O$1662,0,0,1)</f>
        <v>36200</v>
      </c>
      <c r="AL86" s="2" cm="1">
        <f t="array" ref="AL86">_xlfn.XLOOKUP(AL$1&amp;$AB86,$M$3:$M$1662&amp;$N$3:$N$1662,$O$3:$O$1662,0,0,1)</f>
        <v>56400</v>
      </c>
      <c r="AM86" s="2" cm="1">
        <f t="array" ref="AM86">_xlfn.XLOOKUP(AM$1&amp;$AB86,$M$3:$M$1662&amp;$N$3:$N$1662,$O$3:$O$1662,0,0,1)</f>
        <v>31100</v>
      </c>
    </row>
    <row r="87" spans="13:39" x14ac:dyDescent="0.4">
      <c r="M87" t="s">
        <v>870</v>
      </c>
      <c r="N87" t="s">
        <v>629</v>
      </c>
      <c r="O87">
        <v>31100</v>
      </c>
      <c r="AB87" t="s">
        <v>130</v>
      </c>
      <c r="AC87" s="2">
        <f t="shared" si="15"/>
        <v>6147360</v>
      </c>
      <c r="AD87" s="2">
        <f t="shared" si="17"/>
        <v>8596000</v>
      </c>
      <c r="AE87" s="2">
        <f t="shared" si="17"/>
        <v>6876400</v>
      </c>
      <c r="AF87" s="2">
        <f t="shared" si="17"/>
        <v>6036900</v>
      </c>
      <c r="AG87" s="2">
        <f t="shared" si="17"/>
        <v>4393400</v>
      </c>
      <c r="AH87" s="2">
        <f t="shared" si="17"/>
        <v>4834100</v>
      </c>
      <c r="AI87" s="2" cm="1">
        <f t="array" ref="AI87">_xlfn.XLOOKUP(AI$1&amp;$AB87,$M$3:$M$1662&amp;$N$3:$N$1662,$O$3:$O$1662,0,0,1)</f>
        <v>37900</v>
      </c>
      <c r="AJ87" s="2" cm="1">
        <f t="array" ref="AJ87">_xlfn.XLOOKUP(AJ$1&amp;$AB87,$M$3:$M$1662&amp;$N$3:$N$1662,$O$3:$O$1662,0,0,1)</f>
        <v>46900</v>
      </c>
      <c r="AK87" s="2" cm="1">
        <f t="array" ref="AK87">_xlfn.XLOOKUP(AK$1&amp;$AB87,$M$3:$M$1662&amp;$N$3:$N$1662,$O$3:$O$1662,0,0,1)</f>
        <v>38000</v>
      </c>
      <c r="AL87" s="2" cm="1">
        <f t="array" ref="AL87">_xlfn.XLOOKUP(AL$1&amp;$AB87,$M$3:$M$1662&amp;$N$3:$N$1662,$O$3:$O$1662,0,0,1)</f>
        <v>61000</v>
      </c>
      <c r="AM87" s="2" cm="1">
        <f t="array" ref="AM87">_xlfn.XLOOKUP(AM$1&amp;$AB87,$M$3:$M$1662&amp;$N$3:$N$1662,$O$3:$O$1662,0,0,1)</f>
        <v>32400</v>
      </c>
    </row>
    <row r="88" spans="13:39" x14ac:dyDescent="0.4">
      <c r="M88" t="s">
        <v>870</v>
      </c>
      <c r="N88" t="s">
        <v>630</v>
      </c>
      <c r="O88">
        <v>32400</v>
      </c>
      <c r="AB88" t="s">
        <v>154</v>
      </c>
      <c r="AC88" s="2">
        <f t="shared" si="15"/>
        <v>6195700</v>
      </c>
      <c r="AD88" s="2">
        <f t="shared" si="17"/>
        <v>8615900</v>
      </c>
      <c r="AE88" s="2">
        <f t="shared" si="17"/>
        <v>6952900</v>
      </c>
      <c r="AF88" s="2">
        <f t="shared" si="17"/>
        <v>6115300</v>
      </c>
      <c r="AG88" s="2">
        <f t="shared" si="17"/>
        <v>4441300</v>
      </c>
      <c r="AH88" s="2">
        <f t="shared" si="17"/>
        <v>4853100</v>
      </c>
      <c r="AI88" s="2" cm="1">
        <f t="array" ref="AI88">_xlfn.XLOOKUP(AI$1&amp;$AB88,$M$3:$M$1662&amp;$N$3:$N$1662,$O$3:$O$1662,0,0,1)</f>
        <v>19900</v>
      </c>
      <c r="AJ88" s="2" cm="1">
        <f t="array" ref="AJ88">_xlfn.XLOOKUP(AJ$1&amp;$AB88,$M$3:$M$1662&amp;$N$3:$N$1662,$O$3:$O$1662,0,0,1)</f>
        <v>76500</v>
      </c>
      <c r="AK88" s="2" cm="1">
        <f t="array" ref="AK88">_xlfn.XLOOKUP(AK$1&amp;$AB88,$M$3:$M$1662&amp;$N$3:$N$1662,$O$3:$O$1662,0,0,1)</f>
        <v>78400</v>
      </c>
      <c r="AL88" s="2" cm="1">
        <f t="array" ref="AL88">_xlfn.XLOOKUP(AL$1&amp;$AB88,$M$3:$M$1662&amp;$N$3:$N$1662,$O$3:$O$1662,0,0,1)</f>
        <v>47900</v>
      </c>
      <c r="AM88" s="2" cm="1">
        <f t="array" ref="AM88">_xlfn.XLOOKUP(AM$1&amp;$AB88,$M$3:$M$1662&amp;$N$3:$N$1662,$O$3:$O$1662,0,0,1)</f>
        <v>19000</v>
      </c>
    </row>
    <row r="89" spans="13:39" x14ac:dyDescent="0.4">
      <c r="M89" t="s">
        <v>870</v>
      </c>
      <c r="N89" t="s">
        <v>631</v>
      </c>
      <c r="O89">
        <v>19000</v>
      </c>
      <c r="AB89" t="s">
        <v>98</v>
      </c>
      <c r="AC89" s="2">
        <f t="shared" si="15"/>
        <v>6242360</v>
      </c>
      <c r="AD89" s="2">
        <f t="shared" si="17"/>
        <v>8660900</v>
      </c>
      <c r="AE89" s="2">
        <f t="shared" si="17"/>
        <v>6998700</v>
      </c>
      <c r="AF89" s="2">
        <f t="shared" si="17"/>
        <v>6173400</v>
      </c>
      <c r="AG89" s="2">
        <f t="shared" si="17"/>
        <v>4508300</v>
      </c>
      <c r="AH89" s="2">
        <f t="shared" si="17"/>
        <v>4870500</v>
      </c>
      <c r="AI89" s="2" cm="1">
        <f t="array" ref="AI89">_xlfn.XLOOKUP(AI$1&amp;$AB89,$M$3:$M$1662&amp;$N$3:$N$1662,$O$3:$O$1662,0,0,1)</f>
        <v>45000</v>
      </c>
      <c r="AJ89" s="2" cm="1">
        <f t="array" ref="AJ89">_xlfn.XLOOKUP(AJ$1&amp;$AB89,$M$3:$M$1662&amp;$N$3:$N$1662,$O$3:$O$1662,0,0,1)</f>
        <v>45800</v>
      </c>
      <c r="AK89" s="2" cm="1">
        <f t="array" ref="AK89">_xlfn.XLOOKUP(AK$1&amp;$AB89,$M$3:$M$1662&amp;$N$3:$N$1662,$O$3:$O$1662,0,0,1)</f>
        <v>58100</v>
      </c>
      <c r="AL89" s="2" cm="1">
        <f t="array" ref="AL89">_xlfn.XLOOKUP(AL$1&amp;$AB89,$M$3:$M$1662&amp;$N$3:$N$1662,$O$3:$O$1662,0,0,1)</f>
        <v>67000</v>
      </c>
      <c r="AM89" s="2" cm="1">
        <f t="array" ref="AM89">_xlfn.XLOOKUP(AM$1&amp;$AB89,$M$3:$M$1662&amp;$N$3:$N$1662,$O$3:$O$1662,0,0,1)</f>
        <v>17400</v>
      </c>
    </row>
    <row r="90" spans="13:39" x14ac:dyDescent="0.4">
      <c r="M90" t="s">
        <v>870</v>
      </c>
      <c r="N90" t="s">
        <v>632</v>
      </c>
      <c r="O90">
        <v>17400</v>
      </c>
      <c r="AB90" t="s">
        <v>168</v>
      </c>
      <c r="AC90" s="2">
        <f t="shared" si="15"/>
        <v>6285080</v>
      </c>
      <c r="AD90" s="2">
        <f t="shared" si="17"/>
        <v>8712700</v>
      </c>
      <c r="AE90" s="2">
        <f t="shared" si="17"/>
        <v>7027400</v>
      </c>
      <c r="AF90" s="2">
        <f t="shared" si="17"/>
        <v>6224500</v>
      </c>
      <c r="AG90" s="2">
        <f t="shared" si="17"/>
        <v>4576100</v>
      </c>
      <c r="AH90" s="2">
        <f t="shared" si="17"/>
        <v>4884700</v>
      </c>
      <c r="AI90" s="2" cm="1">
        <f t="array" ref="AI90">_xlfn.XLOOKUP(AI$1&amp;$AB90,$M$3:$M$1662&amp;$N$3:$N$1662,$O$3:$O$1662,0,0,1)</f>
        <v>51800</v>
      </c>
      <c r="AJ90" s="2" cm="1">
        <f t="array" ref="AJ90">_xlfn.XLOOKUP(AJ$1&amp;$AB90,$M$3:$M$1662&amp;$N$3:$N$1662,$O$3:$O$1662,0,0,1)</f>
        <v>28700</v>
      </c>
      <c r="AK90" s="2" cm="1">
        <f t="array" ref="AK90">_xlfn.XLOOKUP(AK$1&amp;$AB90,$M$3:$M$1662&amp;$N$3:$N$1662,$O$3:$O$1662,0,0,1)</f>
        <v>51100</v>
      </c>
      <c r="AL90" s="2" cm="1">
        <f t="array" ref="AL90">_xlfn.XLOOKUP(AL$1&amp;$AB90,$M$3:$M$1662&amp;$N$3:$N$1662,$O$3:$O$1662,0,0,1)</f>
        <v>67800</v>
      </c>
      <c r="AM90" s="2" cm="1">
        <f t="array" ref="AM90">_xlfn.XLOOKUP(AM$1&amp;$AB90,$M$3:$M$1662&amp;$N$3:$N$1662,$O$3:$O$1662,0,0,1)</f>
        <v>14200</v>
      </c>
    </row>
    <row r="91" spans="13:39" x14ac:dyDescent="0.4">
      <c r="M91" t="s">
        <v>870</v>
      </c>
      <c r="N91" t="s">
        <v>633</v>
      </c>
      <c r="O91">
        <v>14200</v>
      </c>
      <c r="AB91" t="s">
        <v>153</v>
      </c>
      <c r="AC91" s="2">
        <f t="shared" si="15"/>
        <v>6327920</v>
      </c>
      <c r="AD91" s="2">
        <f t="shared" si="17"/>
        <v>8765100</v>
      </c>
      <c r="AE91" s="2">
        <f t="shared" si="17"/>
        <v>7054000</v>
      </c>
      <c r="AF91" s="2">
        <f t="shared" si="17"/>
        <v>6298000</v>
      </c>
      <c r="AG91" s="2">
        <f t="shared" si="17"/>
        <v>4611900</v>
      </c>
      <c r="AH91" s="2">
        <f t="shared" si="17"/>
        <v>4910600</v>
      </c>
      <c r="AI91" s="2" cm="1">
        <f t="array" ref="AI91">_xlfn.XLOOKUP(AI$1&amp;$AB91,$M$3:$M$1662&amp;$N$3:$N$1662,$O$3:$O$1662,0,0,1)</f>
        <v>52400</v>
      </c>
      <c r="AJ91" s="2" cm="1">
        <f t="array" ref="AJ91">_xlfn.XLOOKUP(AJ$1&amp;$AB91,$M$3:$M$1662&amp;$N$3:$N$1662,$O$3:$O$1662,0,0,1)</f>
        <v>26600</v>
      </c>
      <c r="AK91" s="2" cm="1">
        <f t="array" ref="AK91">_xlfn.XLOOKUP(AK$1&amp;$AB91,$M$3:$M$1662&amp;$N$3:$N$1662,$O$3:$O$1662,0,0,1)</f>
        <v>73500</v>
      </c>
      <c r="AL91" s="2" cm="1">
        <f t="array" ref="AL91">_xlfn.XLOOKUP(AL$1&amp;$AB91,$M$3:$M$1662&amp;$N$3:$N$1662,$O$3:$O$1662,0,0,1)</f>
        <v>35800</v>
      </c>
      <c r="AM91" s="2" cm="1">
        <f t="array" ref="AM91">_xlfn.XLOOKUP(AM$1&amp;$AB91,$M$3:$M$1662&amp;$N$3:$N$1662,$O$3:$O$1662,0,0,1)</f>
        <v>25900</v>
      </c>
    </row>
    <row r="92" spans="13:39" x14ac:dyDescent="0.4">
      <c r="M92" t="s">
        <v>870</v>
      </c>
      <c r="N92" t="s">
        <v>634</v>
      </c>
      <c r="O92">
        <v>25900</v>
      </c>
      <c r="AB92" t="s">
        <v>167</v>
      </c>
      <c r="AC92" s="2">
        <f t="shared" si="15"/>
        <v>6374280</v>
      </c>
      <c r="AD92" s="2">
        <f t="shared" si="17"/>
        <v>8803200</v>
      </c>
      <c r="AE92" s="2">
        <f t="shared" si="17"/>
        <v>7100300</v>
      </c>
      <c r="AF92" s="2">
        <f t="shared" si="17"/>
        <v>6371600</v>
      </c>
      <c r="AG92" s="2">
        <f t="shared" si="17"/>
        <v>4664300</v>
      </c>
      <c r="AH92" s="2">
        <f t="shared" si="17"/>
        <v>4932000</v>
      </c>
      <c r="AI92" s="2" cm="1">
        <f t="array" ref="AI92">_xlfn.XLOOKUP(AI$1&amp;$AB92,$M$3:$M$1662&amp;$N$3:$N$1662,$O$3:$O$1662,0,0,1)</f>
        <v>38100</v>
      </c>
      <c r="AJ92" s="2" cm="1">
        <f t="array" ref="AJ92">_xlfn.XLOOKUP(AJ$1&amp;$AB92,$M$3:$M$1662&amp;$N$3:$N$1662,$O$3:$O$1662,0,0,1)</f>
        <v>46300</v>
      </c>
      <c r="AK92" s="2" cm="1">
        <f t="array" ref="AK92">_xlfn.XLOOKUP(AK$1&amp;$AB92,$M$3:$M$1662&amp;$N$3:$N$1662,$O$3:$O$1662,0,0,1)</f>
        <v>73600</v>
      </c>
      <c r="AL92" s="2" cm="1">
        <f t="array" ref="AL92">_xlfn.XLOOKUP(AL$1&amp;$AB92,$M$3:$M$1662&amp;$N$3:$N$1662,$O$3:$O$1662,0,0,1)</f>
        <v>52400</v>
      </c>
      <c r="AM92" s="2" cm="1">
        <f t="array" ref="AM92">_xlfn.XLOOKUP(AM$1&amp;$AB92,$M$3:$M$1662&amp;$N$3:$N$1662,$O$3:$O$1662,0,0,1)</f>
        <v>21400</v>
      </c>
    </row>
    <row r="93" spans="13:39" x14ac:dyDescent="0.4">
      <c r="M93" t="s">
        <v>870</v>
      </c>
      <c r="N93" t="s">
        <v>635</v>
      </c>
      <c r="O93">
        <v>21400</v>
      </c>
      <c r="AB93" t="s">
        <v>23</v>
      </c>
      <c r="AC93" s="2">
        <f t="shared" si="15"/>
        <v>6424660</v>
      </c>
      <c r="AD93" s="2">
        <f t="shared" si="17"/>
        <v>8851200</v>
      </c>
      <c r="AE93" s="2">
        <f t="shared" si="17"/>
        <v>7151500</v>
      </c>
      <c r="AF93" s="2">
        <f t="shared" si="17"/>
        <v>6428600</v>
      </c>
      <c r="AG93" s="2">
        <f t="shared" si="17"/>
        <v>4730900</v>
      </c>
      <c r="AH93" s="2">
        <f t="shared" si="17"/>
        <v>4961100</v>
      </c>
      <c r="AI93" s="2" cm="1">
        <f t="array" ref="AI93">_xlfn.XLOOKUP(AI$1&amp;$AB93,$M$3:$M$1662&amp;$N$3:$N$1662,$O$3:$O$1662,0,0,1)</f>
        <v>48000</v>
      </c>
      <c r="AJ93" s="2" cm="1">
        <f t="array" ref="AJ93">_xlfn.XLOOKUP(AJ$1&amp;$AB93,$M$3:$M$1662&amp;$N$3:$N$1662,$O$3:$O$1662,0,0,1)</f>
        <v>51200</v>
      </c>
      <c r="AK93" s="2" cm="1">
        <f t="array" ref="AK93">_xlfn.XLOOKUP(AK$1&amp;$AB93,$M$3:$M$1662&amp;$N$3:$N$1662,$O$3:$O$1662,0,0,1)</f>
        <v>57000</v>
      </c>
      <c r="AL93" s="2" cm="1">
        <f t="array" ref="AL93">_xlfn.XLOOKUP(AL$1&amp;$AB93,$M$3:$M$1662&amp;$N$3:$N$1662,$O$3:$O$1662,0,0,1)</f>
        <v>66600</v>
      </c>
      <c r="AM93" s="2" cm="1">
        <f t="array" ref="AM93">_xlfn.XLOOKUP(AM$1&amp;$AB93,$M$3:$M$1662&amp;$N$3:$N$1662,$O$3:$O$1662,0,0,1)</f>
        <v>29100</v>
      </c>
    </row>
    <row r="94" spans="13:39" x14ac:dyDescent="0.4">
      <c r="M94" t="s">
        <v>870</v>
      </c>
      <c r="N94" t="s">
        <v>636</v>
      </c>
      <c r="O94">
        <v>29100</v>
      </c>
      <c r="AB94" t="s">
        <v>300</v>
      </c>
      <c r="AC94" s="2">
        <f t="shared" si="15"/>
        <v>6475280</v>
      </c>
      <c r="AD94" s="2">
        <f t="shared" si="17"/>
        <v>8919400</v>
      </c>
      <c r="AE94" s="2">
        <f t="shared" si="17"/>
        <v>7212600</v>
      </c>
      <c r="AF94" s="2">
        <f t="shared" si="17"/>
        <v>6479800</v>
      </c>
      <c r="AG94" s="2">
        <f t="shared" si="17"/>
        <v>4764200</v>
      </c>
      <c r="AH94" s="2">
        <f t="shared" si="17"/>
        <v>5000400</v>
      </c>
      <c r="AI94" s="2" cm="1">
        <f t="array" ref="AI94">_xlfn.XLOOKUP(AI$1&amp;$AB94,$M$3:$M$1662&amp;$N$3:$N$1662,$O$3:$O$1662,0,0,1)</f>
        <v>68200</v>
      </c>
      <c r="AJ94" s="2" cm="1">
        <f t="array" ref="AJ94">_xlfn.XLOOKUP(AJ$1&amp;$AB94,$M$3:$M$1662&amp;$N$3:$N$1662,$O$3:$O$1662,0,0,1)</f>
        <v>61100</v>
      </c>
      <c r="AK94" s="2" cm="1">
        <f t="array" ref="AK94">_xlfn.XLOOKUP(AK$1&amp;$AB94,$M$3:$M$1662&amp;$N$3:$N$1662,$O$3:$O$1662,0,0,1)</f>
        <v>51200</v>
      </c>
      <c r="AL94" s="2" cm="1">
        <f t="array" ref="AL94">_xlfn.XLOOKUP(AL$1&amp;$AB94,$M$3:$M$1662&amp;$N$3:$N$1662,$O$3:$O$1662,0,0,1)</f>
        <v>33300</v>
      </c>
      <c r="AM94" s="2" cm="1">
        <f t="array" ref="AM94">_xlfn.XLOOKUP(AM$1&amp;$AB94,$M$3:$M$1662&amp;$N$3:$N$1662,$O$3:$O$1662,0,0,1)</f>
        <v>39300</v>
      </c>
    </row>
    <row r="95" spans="13:39" x14ac:dyDescent="0.4">
      <c r="M95" t="s">
        <v>870</v>
      </c>
      <c r="N95" t="s">
        <v>637</v>
      </c>
      <c r="O95">
        <v>39300</v>
      </c>
      <c r="AB95" t="s">
        <v>18</v>
      </c>
      <c r="AC95" s="2">
        <f t="shared" si="15"/>
        <v>6528820</v>
      </c>
      <c r="AD95" s="2">
        <f t="shared" si="17"/>
        <v>8944900</v>
      </c>
      <c r="AE95" s="2">
        <f t="shared" si="17"/>
        <v>7293900</v>
      </c>
      <c r="AF95" s="2">
        <f t="shared" si="17"/>
        <v>6549800</v>
      </c>
      <c r="AG95" s="2">
        <f t="shared" si="17"/>
        <v>4826000</v>
      </c>
      <c r="AH95" s="2">
        <f t="shared" si="17"/>
        <v>5029500</v>
      </c>
      <c r="AI95" s="2" cm="1">
        <f t="array" ref="AI95">_xlfn.XLOOKUP(AI$1&amp;$AB95,$M$3:$M$1662&amp;$N$3:$N$1662,$O$3:$O$1662,0,0,1)</f>
        <v>25500</v>
      </c>
      <c r="AJ95" s="2" cm="1">
        <f t="array" ref="AJ95">_xlfn.XLOOKUP(AJ$1&amp;$AB95,$M$3:$M$1662&amp;$N$3:$N$1662,$O$3:$O$1662,0,0,1)</f>
        <v>81300</v>
      </c>
      <c r="AK95" s="2" cm="1">
        <f t="array" ref="AK95">_xlfn.XLOOKUP(AK$1&amp;$AB95,$M$3:$M$1662&amp;$N$3:$N$1662,$O$3:$O$1662,0,0,1)</f>
        <v>70000</v>
      </c>
      <c r="AL95" s="2" cm="1">
        <f t="array" ref="AL95">_xlfn.XLOOKUP(AL$1&amp;$AB95,$M$3:$M$1662&amp;$N$3:$N$1662,$O$3:$O$1662,0,0,1)</f>
        <v>61800</v>
      </c>
      <c r="AM95" s="2" cm="1">
        <f t="array" ref="AM95">_xlfn.XLOOKUP(AM$1&amp;$AB95,$M$3:$M$1662&amp;$N$3:$N$1662,$O$3:$O$1662,0,0,1)</f>
        <v>29100</v>
      </c>
    </row>
    <row r="96" spans="13:39" x14ac:dyDescent="0.4">
      <c r="M96" t="s">
        <v>870</v>
      </c>
      <c r="N96" t="s">
        <v>638</v>
      </c>
      <c r="O96">
        <v>29100</v>
      </c>
      <c r="AB96" t="s">
        <v>301</v>
      </c>
      <c r="AC96" s="2">
        <f t="shared" si="15"/>
        <v>6571820</v>
      </c>
      <c r="AD96" s="2">
        <f t="shared" si="17"/>
        <v>9003200</v>
      </c>
      <c r="AE96" s="2">
        <f t="shared" si="17"/>
        <v>7344700</v>
      </c>
      <c r="AF96" s="2">
        <f t="shared" si="17"/>
        <v>6592600</v>
      </c>
      <c r="AG96" s="2">
        <f t="shared" si="17"/>
        <v>4864400</v>
      </c>
      <c r="AH96" s="2">
        <f t="shared" si="17"/>
        <v>5054200</v>
      </c>
      <c r="AI96" s="2" cm="1">
        <f t="array" ref="AI96">_xlfn.XLOOKUP(AI$1&amp;$AB96,$M$3:$M$1662&amp;$N$3:$N$1662,$O$3:$O$1662,0,0,1)</f>
        <v>58300</v>
      </c>
      <c r="AJ96" s="2" cm="1">
        <f t="array" ref="AJ96">_xlfn.XLOOKUP(AJ$1&amp;$AB96,$M$3:$M$1662&amp;$N$3:$N$1662,$O$3:$O$1662,0,0,1)</f>
        <v>50800</v>
      </c>
      <c r="AK96" s="2" cm="1">
        <f t="array" ref="AK96">_xlfn.XLOOKUP(AK$1&amp;$AB96,$M$3:$M$1662&amp;$N$3:$N$1662,$O$3:$O$1662,0,0,1)</f>
        <v>42800</v>
      </c>
      <c r="AL96" s="2" cm="1">
        <f t="array" ref="AL96">_xlfn.XLOOKUP(AL$1&amp;$AB96,$M$3:$M$1662&amp;$N$3:$N$1662,$O$3:$O$1662,0,0,1)</f>
        <v>38400</v>
      </c>
      <c r="AM96" s="2" cm="1">
        <f t="array" ref="AM96">_xlfn.XLOOKUP(AM$1&amp;$AB96,$M$3:$M$1662&amp;$N$3:$N$1662,$O$3:$O$1662,0,0,1)</f>
        <v>24700</v>
      </c>
    </row>
    <row r="97" spans="13:39" x14ac:dyDescent="0.4">
      <c r="M97" t="s">
        <v>870</v>
      </c>
      <c r="N97" t="s">
        <v>639</v>
      </c>
      <c r="O97">
        <v>24700</v>
      </c>
      <c r="AB97" t="s">
        <v>142</v>
      </c>
      <c r="AC97" s="2">
        <f t="shared" si="15"/>
        <v>6636580</v>
      </c>
      <c r="AD97" s="2">
        <f t="shared" si="17"/>
        <v>9041500</v>
      </c>
      <c r="AE97" s="2">
        <f t="shared" si="17"/>
        <v>7457900</v>
      </c>
      <c r="AF97" s="2">
        <f t="shared" si="17"/>
        <v>6666300</v>
      </c>
      <c r="AG97" s="2">
        <f t="shared" si="17"/>
        <v>4931300</v>
      </c>
      <c r="AH97" s="2">
        <f t="shared" si="17"/>
        <v>5085900</v>
      </c>
      <c r="AI97" s="2" cm="1">
        <f t="array" ref="AI97">_xlfn.XLOOKUP(AI$1&amp;$AB97,$M$3:$M$1662&amp;$N$3:$N$1662,$O$3:$O$1662,0,0,1)</f>
        <v>38300</v>
      </c>
      <c r="AJ97" s="2" cm="1">
        <f t="array" ref="AJ97">_xlfn.XLOOKUP(AJ$1&amp;$AB97,$M$3:$M$1662&amp;$N$3:$N$1662,$O$3:$O$1662,0,0,1)</f>
        <v>113200</v>
      </c>
      <c r="AK97" s="2" cm="1">
        <f t="array" ref="AK97">_xlfn.XLOOKUP(AK$1&amp;$AB97,$M$3:$M$1662&amp;$N$3:$N$1662,$O$3:$O$1662,0,0,1)</f>
        <v>73700</v>
      </c>
      <c r="AL97" s="2" cm="1">
        <f t="array" ref="AL97">_xlfn.XLOOKUP(AL$1&amp;$AB97,$M$3:$M$1662&amp;$N$3:$N$1662,$O$3:$O$1662,0,0,1)</f>
        <v>66900</v>
      </c>
      <c r="AM97" s="2" cm="1">
        <f t="array" ref="AM97">_xlfn.XLOOKUP(AM$1&amp;$AB97,$M$3:$M$1662&amp;$N$3:$N$1662,$O$3:$O$1662,0,0,1)</f>
        <v>31700</v>
      </c>
    </row>
    <row r="98" spans="13:39" x14ac:dyDescent="0.4">
      <c r="M98" t="s">
        <v>870</v>
      </c>
      <c r="N98" t="s">
        <v>640</v>
      </c>
      <c r="O98">
        <v>31700</v>
      </c>
      <c r="AB98" t="s">
        <v>140</v>
      </c>
      <c r="AC98" s="2">
        <f t="shared" si="15"/>
        <v>6684580</v>
      </c>
      <c r="AD98" s="2">
        <f t="shared" si="17"/>
        <v>9082600</v>
      </c>
      <c r="AE98" s="2">
        <f t="shared" si="17"/>
        <v>7516600</v>
      </c>
      <c r="AF98" s="2">
        <f t="shared" si="17"/>
        <v>6748800</v>
      </c>
      <c r="AG98" s="2">
        <f t="shared" si="17"/>
        <v>4963600</v>
      </c>
      <c r="AH98" s="2">
        <f t="shared" si="17"/>
        <v>5111300</v>
      </c>
      <c r="AI98" s="2" cm="1">
        <f t="array" ref="AI98">_xlfn.XLOOKUP(AI$1&amp;$AB98,$M$3:$M$1662&amp;$N$3:$N$1662,$O$3:$O$1662,0,0,1)</f>
        <v>41100</v>
      </c>
      <c r="AJ98" s="2" cm="1">
        <f t="array" ref="AJ98">_xlfn.XLOOKUP(AJ$1&amp;$AB98,$M$3:$M$1662&amp;$N$3:$N$1662,$O$3:$O$1662,0,0,1)</f>
        <v>58700</v>
      </c>
      <c r="AK98" s="2" cm="1">
        <f t="array" ref="AK98">_xlfn.XLOOKUP(AK$1&amp;$AB98,$M$3:$M$1662&amp;$N$3:$N$1662,$O$3:$O$1662,0,0,1)</f>
        <v>82500</v>
      </c>
      <c r="AL98" s="2" cm="1">
        <f t="array" ref="AL98">_xlfn.XLOOKUP(AL$1&amp;$AB98,$M$3:$M$1662&amp;$N$3:$N$1662,$O$3:$O$1662,0,0,1)</f>
        <v>32300</v>
      </c>
      <c r="AM98" s="2" cm="1">
        <f t="array" ref="AM98">_xlfn.XLOOKUP(AM$1&amp;$AB98,$M$3:$M$1662&amp;$N$3:$N$1662,$O$3:$O$1662,0,0,1)</f>
        <v>25400</v>
      </c>
    </row>
    <row r="99" spans="13:39" x14ac:dyDescent="0.4">
      <c r="M99" t="s">
        <v>870</v>
      </c>
      <c r="N99" t="s">
        <v>641</v>
      </c>
      <c r="O99">
        <v>25400</v>
      </c>
      <c r="AB99" t="s">
        <v>271</v>
      </c>
      <c r="AC99" s="2">
        <f t="shared" si="15"/>
        <v>6730940</v>
      </c>
      <c r="AD99" s="2">
        <f t="shared" si="17"/>
        <v>9137000</v>
      </c>
      <c r="AE99" s="2">
        <f t="shared" si="17"/>
        <v>7597200</v>
      </c>
      <c r="AF99" s="2">
        <f t="shared" si="17"/>
        <v>6798200</v>
      </c>
      <c r="AG99" s="2">
        <f t="shared" si="17"/>
        <v>5000700</v>
      </c>
      <c r="AH99" s="2">
        <f t="shared" si="17"/>
        <v>5121600</v>
      </c>
      <c r="AI99" s="2" cm="1">
        <f t="array" ref="AI99">_xlfn.XLOOKUP(AI$1&amp;$AB99,$M$3:$M$1662&amp;$N$3:$N$1662,$O$3:$O$1662,0,0,1)</f>
        <v>54400</v>
      </c>
      <c r="AJ99" s="2" cm="1">
        <f t="array" ref="AJ99">_xlfn.XLOOKUP(AJ$1&amp;$AB99,$M$3:$M$1662&amp;$N$3:$N$1662,$O$3:$O$1662,0,0,1)</f>
        <v>80600</v>
      </c>
      <c r="AK99" s="2" cm="1">
        <f t="array" ref="AK99">_xlfn.XLOOKUP(AK$1&amp;$AB99,$M$3:$M$1662&amp;$N$3:$N$1662,$O$3:$O$1662,0,0,1)</f>
        <v>49400</v>
      </c>
      <c r="AL99" s="2" cm="1">
        <f t="array" ref="AL99">_xlfn.XLOOKUP(AL$1&amp;$AB99,$M$3:$M$1662&amp;$N$3:$N$1662,$O$3:$O$1662,0,0,1)</f>
        <v>37100</v>
      </c>
      <c r="AM99" s="2" cm="1">
        <f t="array" ref="AM99">_xlfn.XLOOKUP(AM$1&amp;$AB99,$M$3:$M$1662&amp;$N$3:$N$1662,$O$3:$O$1662,0,0,1)</f>
        <v>10300</v>
      </c>
    </row>
    <row r="100" spans="13:39" x14ac:dyDescent="0.4">
      <c r="M100" t="s">
        <v>870</v>
      </c>
      <c r="N100" t="s">
        <v>642</v>
      </c>
      <c r="O100">
        <v>10300</v>
      </c>
      <c r="AB100" t="s">
        <v>104</v>
      </c>
      <c r="AC100" s="2">
        <f t="shared" si="15"/>
        <v>6770660</v>
      </c>
      <c r="AD100" s="2">
        <f t="shared" ref="AD100:AH115" si="18">AD99+AI100</f>
        <v>9188900</v>
      </c>
      <c r="AE100" s="2">
        <f t="shared" si="18"/>
        <v>7646600</v>
      </c>
      <c r="AF100" s="2">
        <f t="shared" si="18"/>
        <v>6845200</v>
      </c>
      <c r="AG100" s="2">
        <f t="shared" si="18"/>
        <v>5035100</v>
      </c>
      <c r="AH100" s="2">
        <f t="shared" si="18"/>
        <v>5137500</v>
      </c>
      <c r="AI100" s="2" cm="1">
        <f t="array" ref="AI100">_xlfn.XLOOKUP(AI$1&amp;$AB100,$M$3:$M$1662&amp;$N$3:$N$1662,$O$3:$O$1662,0,0,1)</f>
        <v>51900</v>
      </c>
      <c r="AJ100" s="2" cm="1">
        <f t="array" ref="AJ100">_xlfn.XLOOKUP(AJ$1&amp;$AB100,$M$3:$M$1662&amp;$N$3:$N$1662,$O$3:$O$1662,0,0,1)</f>
        <v>49400</v>
      </c>
      <c r="AK100" s="2" cm="1">
        <f t="array" ref="AK100">_xlfn.XLOOKUP(AK$1&amp;$AB100,$M$3:$M$1662&amp;$N$3:$N$1662,$O$3:$O$1662,0,0,1)</f>
        <v>47000</v>
      </c>
      <c r="AL100" s="2" cm="1">
        <f t="array" ref="AL100">_xlfn.XLOOKUP(AL$1&amp;$AB100,$M$3:$M$1662&amp;$N$3:$N$1662,$O$3:$O$1662,0,0,1)</f>
        <v>34400</v>
      </c>
      <c r="AM100" s="2" cm="1">
        <f t="array" ref="AM100">_xlfn.XLOOKUP(AM$1&amp;$AB100,$M$3:$M$1662&amp;$N$3:$N$1662,$O$3:$O$1662,0,0,1)</f>
        <v>15900</v>
      </c>
    </row>
    <row r="101" spans="13:39" x14ac:dyDescent="0.4">
      <c r="M101" t="s">
        <v>870</v>
      </c>
      <c r="N101" t="s">
        <v>643</v>
      </c>
      <c r="O101">
        <v>15900</v>
      </c>
      <c r="AB101" t="s">
        <v>223</v>
      </c>
      <c r="AC101" s="2">
        <f t="shared" si="15"/>
        <v>6811900</v>
      </c>
      <c r="AD101" s="2">
        <f t="shared" si="18"/>
        <v>9222900</v>
      </c>
      <c r="AE101" s="2">
        <f t="shared" si="18"/>
        <v>7675500</v>
      </c>
      <c r="AF101" s="2">
        <f t="shared" si="18"/>
        <v>6946700</v>
      </c>
      <c r="AG101" s="2">
        <f t="shared" si="18"/>
        <v>5062300</v>
      </c>
      <c r="AH101" s="2">
        <f t="shared" si="18"/>
        <v>5152100</v>
      </c>
      <c r="AI101" s="2" cm="1">
        <f t="array" ref="AI101">_xlfn.XLOOKUP(AI$1&amp;$AB101,$M$3:$M$1662&amp;$N$3:$N$1662,$O$3:$O$1662,0,0,1)</f>
        <v>34000</v>
      </c>
      <c r="AJ101" s="2" cm="1">
        <f t="array" ref="AJ101">_xlfn.XLOOKUP(AJ$1&amp;$AB101,$M$3:$M$1662&amp;$N$3:$N$1662,$O$3:$O$1662,0,0,1)</f>
        <v>28900</v>
      </c>
      <c r="AK101" s="2" cm="1">
        <f t="array" ref="AK101">_xlfn.XLOOKUP(AK$1&amp;$AB101,$M$3:$M$1662&amp;$N$3:$N$1662,$O$3:$O$1662,0,0,1)</f>
        <v>101500</v>
      </c>
      <c r="AL101" s="2" cm="1">
        <f t="array" ref="AL101">_xlfn.XLOOKUP(AL$1&amp;$AB101,$M$3:$M$1662&amp;$N$3:$N$1662,$O$3:$O$1662,0,0,1)</f>
        <v>27200</v>
      </c>
      <c r="AM101" s="2" cm="1">
        <f t="array" ref="AM101">_xlfn.XLOOKUP(AM$1&amp;$AB101,$M$3:$M$1662&amp;$N$3:$N$1662,$O$3:$O$1662,0,0,1)</f>
        <v>14600</v>
      </c>
    </row>
    <row r="102" spans="13:39" x14ac:dyDescent="0.4">
      <c r="M102" t="s">
        <v>870</v>
      </c>
      <c r="N102" t="s">
        <v>644</v>
      </c>
      <c r="O102">
        <v>14600</v>
      </c>
      <c r="AB102" t="s">
        <v>117</v>
      </c>
      <c r="AC102" s="2">
        <f t="shared" si="15"/>
        <v>6881800</v>
      </c>
      <c r="AD102" s="2">
        <f t="shared" si="18"/>
        <v>9348800</v>
      </c>
      <c r="AE102" s="2">
        <f t="shared" si="18"/>
        <v>7756300</v>
      </c>
      <c r="AF102" s="2">
        <f t="shared" si="18"/>
        <v>7028800</v>
      </c>
      <c r="AG102" s="2">
        <f t="shared" si="18"/>
        <v>5101500</v>
      </c>
      <c r="AH102" s="2">
        <f t="shared" si="18"/>
        <v>5173600</v>
      </c>
      <c r="AI102" s="2" cm="1">
        <f t="array" ref="AI102">_xlfn.XLOOKUP(AI$1&amp;$AB102,$M$3:$M$1662&amp;$N$3:$N$1662,$O$3:$O$1662,0,0,1)</f>
        <v>125900</v>
      </c>
      <c r="AJ102" s="2" cm="1">
        <f t="array" ref="AJ102">_xlfn.XLOOKUP(AJ$1&amp;$AB102,$M$3:$M$1662&amp;$N$3:$N$1662,$O$3:$O$1662,0,0,1)</f>
        <v>80800</v>
      </c>
      <c r="AK102" s="2" cm="1">
        <f t="array" ref="AK102">_xlfn.XLOOKUP(AK$1&amp;$AB102,$M$3:$M$1662&amp;$N$3:$N$1662,$O$3:$O$1662,0,0,1)</f>
        <v>82100</v>
      </c>
      <c r="AL102" s="2" cm="1">
        <f t="array" ref="AL102">_xlfn.XLOOKUP(AL$1&amp;$AB102,$M$3:$M$1662&amp;$N$3:$N$1662,$O$3:$O$1662,0,0,1)</f>
        <v>39200</v>
      </c>
      <c r="AM102" s="2" cm="1">
        <f t="array" ref="AM102">_xlfn.XLOOKUP(AM$1&amp;$AB102,$M$3:$M$1662&amp;$N$3:$N$1662,$O$3:$O$1662,0,0,1)</f>
        <v>21500</v>
      </c>
    </row>
    <row r="103" spans="13:39" x14ac:dyDescent="0.4">
      <c r="M103" t="s">
        <v>870</v>
      </c>
      <c r="N103" t="s">
        <v>645</v>
      </c>
      <c r="O103">
        <v>21500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6919460</v>
      </c>
      <c r="AD103" s="2">
        <f t="shared" si="18"/>
        <v>9387700</v>
      </c>
      <c r="AE103" s="2">
        <f t="shared" si="18"/>
        <v>7803400</v>
      </c>
      <c r="AF103" s="2">
        <f t="shared" si="18"/>
        <v>7079900</v>
      </c>
      <c r="AG103" s="2">
        <f t="shared" si="18"/>
        <v>5120000</v>
      </c>
      <c r="AH103" s="2">
        <f t="shared" si="18"/>
        <v>5206300</v>
      </c>
      <c r="AI103" s="2" cm="1">
        <f t="array" ref="AI103">_xlfn.XLOOKUP(AI$1&amp;$AB103,$M$3:$M$1662&amp;$N$3:$N$1662,$O$3:$O$1662,0,0,1)</f>
        <v>38900</v>
      </c>
      <c r="AJ103" s="2" cm="1">
        <f t="array" ref="AJ103">_xlfn.XLOOKUP(AJ$1&amp;$AB103,$M$3:$M$1662&amp;$N$3:$N$1662,$O$3:$O$1662,0,0,1)</f>
        <v>47100</v>
      </c>
      <c r="AK103" s="2" cm="1">
        <f t="array" ref="AK103">_xlfn.XLOOKUP(AK$1&amp;$AB103,$M$3:$M$1662&amp;$N$3:$N$1662,$O$3:$O$1662,0,0,1)</f>
        <v>51100</v>
      </c>
      <c r="AL103" s="2" cm="1">
        <f t="array" ref="AL103">_xlfn.XLOOKUP(AL$1&amp;$AB103,$M$3:$M$1662&amp;$N$3:$N$1662,$O$3:$O$1662,0,0,1)</f>
        <v>18500</v>
      </c>
      <c r="AM103" s="2" cm="1">
        <f t="array" ref="AM103">_xlfn.XLOOKUP(AM$1&amp;$AB103,$M$3:$M$1662&amp;$N$3:$N$1662,$O$3:$O$1662,0,0,1)</f>
        <v>32700</v>
      </c>
    </row>
    <row r="104" spans="13:39" x14ac:dyDescent="0.4">
      <c r="M104" t="s">
        <v>870</v>
      </c>
      <c r="N104" t="s">
        <v>646</v>
      </c>
      <c r="O104">
        <v>32700</v>
      </c>
      <c r="AB104" t="s">
        <v>26</v>
      </c>
      <c r="AC104" s="2">
        <f t="shared" si="15"/>
        <v>6969340</v>
      </c>
      <c r="AD104" s="2">
        <f t="shared" si="18"/>
        <v>9423900</v>
      </c>
      <c r="AE104" s="2">
        <f t="shared" si="18"/>
        <v>7853500</v>
      </c>
      <c r="AF104" s="2">
        <f t="shared" si="18"/>
        <v>7184200</v>
      </c>
      <c r="AG104" s="2">
        <f t="shared" si="18"/>
        <v>5141000</v>
      </c>
      <c r="AH104" s="2">
        <f t="shared" si="18"/>
        <v>5244100</v>
      </c>
      <c r="AI104" s="2" cm="1">
        <f t="array" ref="AI104">_xlfn.XLOOKUP(AI$1&amp;$AB104,$M$3:$M$1662&amp;$N$3:$N$1662,$O$3:$O$1662,0,0,1)</f>
        <v>36200</v>
      </c>
      <c r="AJ104" s="2" cm="1">
        <f t="array" ref="AJ104">_xlfn.XLOOKUP(AJ$1&amp;$AB104,$M$3:$M$1662&amp;$N$3:$N$1662,$O$3:$O$1662,0,0,1)</f>
        <v>50100</v>
      </c>
      <c r="AK104" s="2" cm="1">
        <f t="array" ref="AK104">_xlfn.XLOOKUP(AK$1&amp;$AB104,$M$3:$M$1662&amp;$N$3:$N$1662,$O$3:$O$1662,0,0,1)</f>
        <v>104300</v>
      </c>
      <c r="AL104" s="2" cm="1">
        <f t="array" ref="AL104">_xlfn.XLOOKUP(AL$1&amp;$AB104,$M$3:$M$1662&amp;$N$3:$N$1662,$O$3:$O$1662,0,0,1)</f>
        <v>21000</v>
      </c>
      <c r="AM104" s="2" cm="1">
        <f t="array" ref="AM104">_xlfn.XLOOKUP(AM$1&amp;$AB104,$M$3:$M$1662&amp;$N$3:$N$1662,$O$3:$O$1662,0,0,1)</f>
        <v>37800</v>
      </c>
    </row>
    <row r="105" spans="13:39" x14ac:dyDescent="0.4">
      <c r="M105" t="s">
        <v>870</v>
      </c>
      <c r="N105" t="s">
        <v>647</v>
      </c>
      <c r="O105">
        <v>37800</v>
      </c>
      <c r="AB105" t="s">
        <v>162</v>
      </c>
      <c r="AC105" s="2">
        <f t="shared" si="15"/>
        <v>7014340</v>
      </c>
      <c r="AD105" s="2">
        <f t="shared" si="18"/>
        <v>9446400</v>
      </c>
      <c r="AE105" s="2">
        <f t="shared" si="18"/>
        <v>7919000</v>
      </c>
      <c r="AF105" s="2">
        <f t="shared" si="18"/>
        <v>7247300</v>
      </c>
      <c r="AG105" s="2">
        <f t="shared" si="18"/>
        <v>5166500</v>
      </c>
      <c r="AH105" s="2">
        <f t="shared" si="18"/>
        <v>5292500</v>
      </c>
      <c r="AI105" s="2" cm="1">
        <f t="array" ref="AI105">_xlfn.XLOOKUP(AI$1&amp;$AB105,$M$3:$M$1662&amp;$N$3:$N$1662,$O$3:$O$1662,0,0,1)</f>
        <v>22500</v>
      </c>
      <c r="AJ105" s="2" cm="1">
        <f t="array" ref="AJ105">_xlfn.XLOOKUP(AJ$1&amp;$AB105,$M$3:$M$1662&amp;$N$3:$N$1662,$O$3:$O$1662,0,0,1)</f>
        <v>65500</v>
      </c>
      <c r="AK105" s="2" cm="1">
        <f t="array" ref="AK105">_xlfn.XLOOKUP(AK$1&amp;$AB105,$M$3:$M$1662&amp;$N$3:$N$1662,$O$3:$O$1662,0,0,1)</f>
        <v>63100</v>
      </c>
      <c r="AL105" s="2" cm="1">
        <f t="array" ref="AL105">_xlfn.XLOOKUP(AL$1&amp;$AB105,$M$3:$M$1662&amp;$N$3:$N$1662,$O$3:$O$1662,0,0,1)</f>
        <v>25500</v>
      </c>
      <c r="AM105" s="2" cm="1">
        <f t="array" ref="AM105">_xlfn.XLOOKUP(AM$1&amp;$AB105,$M$3:$M$1662&amp;$N$3:$N$1662,$O$3:$O$1662,0,0,1)</f>
        <v>48400</v>
      </c>
    </row>
    <row r="106" spans="13:39" x14ac:dyDescent="0.4">
      <c r="M106" t="s">
        <v>870</v>
      </c>
      <c r="N106" t="s">
        <v>648</v>
      </c>
      <c r="O106">
        <v>48400</v>
      </c>
      <c r="AB106" t="s">
        <v>176</v>
      </c>
      <c r="AC106" s="2">
        <f t="shared" si="15"/>
        <v>7044040</v>
      </c>
      <c r="AD106" s="2">
        <f t="shared" si="18"/>
        <v>9490200</v>
      </c>
      <c r="AE106" s="2">
        <f t="shared" si="18"/>
        <v>7937700</v>
      </c>
      <c r="AF106" s="2">
        <f t="shared" si="18"/>
        <v>7286700</v>
      </c>
      <c r="AG106" s="2">
        <f t="shared" si="18"/>
        <v>5184400</v>
      </c>
      <c r="AH106" s="2">
        <f t="shared" si="18"/>
        <v>5321200</v>
      </c>
      <c r="AI106" s="2" cm="1">
        <f t="array" ref="AI106">_xlfn.XLOOKUP(AI$1&amp;$AB106,$M$3:$M$1662&amp;$N$3:$N$1662,$O$3:$O$1662,0,0,1)</f>
        <v>43800</v>
      </c>
      <c r="AJ106" s="2" cm="1">
        <f t="array" ref="AJ106">_xlfn.XLOOKUP(AJ$1&amp;$AB106,$M$3:$M$1662&amp;$N$3:$N$1662,$O$3:$O$1662,0,0,1)</f>
        <v>18700</v>
      </c>
      <c r="AK106" s="2" cm="1">
        <f t="array" ref="AK106">_xlfn.XLOOKUP(AK$1&amp;$AB106,$M$3:$M$1662&amp;$N$3:$N$1662,$O$3:$O$1662,0,0,1)</f>
        <v>39400</v>
      </c>
      <c r="AL106" s="2" cm="1">
        <f t="array" ref="AL106">_xlfn.XLOOKUP(AL$1&amp;$AB106,$M$3:$M$1662&amp;$N$3:$N$1662,$O$3:$O$1662,0,0,1)</f>
        <v>17900</v>
      </c>
      <c r="AM106" s="2" cm="1">
        <f t="array" ref="AM106">_xlfn.XLOOKUP(AM$1&amp;$AB106,$M$3:$M$1662&amp;$N$3:$N$1662,$O$3:$O$1662,0,0,1)</f>
        <v>28700</v>
      </c>
    </row>
    <row r="107" spans="13:39" x14ac:dyDescent="0.4">
      <c r="M107" t="s">
        <v>870</v>
      </c>
      <c r="N107" t="s">
        <v>649</v>
      </c>
      <c r="O107">
        <v>28700</v>
      </c>
      <c r="AB107" t="s">
        <v>115</v>
      </c>
      <c r="AC107" s="2">
        <f t="shared" si="15"/>
        <v>7080320</v>
      </c>
      <c r="AD107" s="2">
        <f t="shared" si="18"/>
        <v>9532800</v>
      </c>
      <c r="AE107" s="2">
        <f t="shared" si="18"/>
        <v>7972800</v>
      </c>
      <c r="AF107" s="2">
        <f t="shared" si="18"/>
        <v>7328100</v>
      </c>
      <c r="AG107" s="2">
        <f t="shared" si="18"/>
        <v>5203200</v>
      </c>
      <c r="AH107" s="2">
        <f t="shared" si="18"/>
        <v>5364700</v>
      </c>
      <c r="AI107" s="2" cm="1">
        <f t="array" ref="AI107">_xlfn.XLOOKUP(AI$1&amp;$AB107,$M$3:$M$1662&amp;$N$3:$N$1662,$O$3:$O$1662,0,0,1)</f>
        <v>42600</v>
      </c>
      <c r="AJ107" s="2" cm="1">
        <f t="array" ref="AJ107">_xlfn.XLOOKUP(AJ$1&amp;$AB107,$M$3:$M$1662&amp;$N$3:$N$1662,$O$3:$O$1662,0,0,1)</f>
        <v>35100</v>
      </c>
      <c r="AK107" s="2" cm="1">
        <f t="array" ref="AK107">_xlfn.XLOOKUP(AK$1&amp;$AB107,$M$3:$M$1662&amp;$N$3:$N$1662,$O$3:$O$1662,0,0,1)</f>
        <v>41400</v>
      </c>
      <c r="AL107" s="2" cm="1">
        <f t="array" ref="AL107">_xlfn.XLOOKUP(AL$1&amp;$AB107,$M$3:$M$1662&amp;$N$3:$N$1662,$O$3:$O$1662,0,0,1)</f>
        <v>18800</v>
      </c>
      <c r="AM107" s="2" cm="1">
        <f t="array" ref="AM107">_xlfn.XLOOKUP(AM$1&amp;$AB107,$M$3:$M$1662&amp;$N$3:$N$1662,$O$3:$O$1662,0,0,1)</f>
        <v>43500</v>
      </c>
    </row>
    <row r="108" spans="13:39" x14ac:dyDescent="0.4">
      <c r="M108" t="s">
        <v>870</v>
      </c>
      <c r="N108" t="s">
        <v>650</v>
      </c>
      <c r="O108">
        <v>43500</v>
      </c>
      <c r="AB108" t="s">
        <v>274</v>
      </c>
      <c r="AC108" s="2">
        <f t="shared" si="15"/>
        <v>7110160</v>
      </c>
      <c r="AD108" s="2">
        <f t="shared" si="18"/>
        <v>9564500</v>
      </c>
      <c r="AE108" s="2">
        <f t="shared" si="18"/>
        <v>7998800</v>
      </c>
      <c r="AF108" s="2">
        <f t="shared" si="18"/>
        <v>7372500</v>
      </c>
      <c r="AG108" s="2">
        <f t="shared" si="18"/>
        <v>5233000</v>
      </c>
      <c r="AH108" s="2">
        <f t="shared" si="18"/>
        <v>5382000</v>
      </c>
      <c r="AI108" s="2" cm="1">
        <f t="array" ref="AI108">_xlfn.XLOOKUP(AI$1&amp;$AB108,$M$3:$M$1662&amp;$N$3:$N$1662,$O$3:$O$1662,0,0,1)</f>
        <v>31700</v>
      </c>
      <c r="AJ108" s="2" cm="1">
        <f t="array" ref="AJ108">_xlfn.XLOOKUP(AJ$1&amp;$AB108,$M$3:$M$1662&amp;$N$3:$N$1662,$O$3:$O$1662,0,0,1)</f>
        <v>26000</v>
      </c>
      <c r="AK108" s="2" cm="1">
        <f t="array" ref="AK108">_xlfn.XLOOKUP(AK$1&amp;$AB108,$M$3:$M$1662&amp;$N$3:$N$1662,$O$3:$O$1662,0,0,1)</f>
        <v>44400</v>
      </c>
      <c r="AL108" s="2" cm="1">
        <f t="array" ref="AL108">_xlfn.XLOOKUP(AL$1&amp;$AB108,$M$3:$M$1662&amp;$N$3:$N$1662,$O$3:$O$1662,0,0,1)</f>
        <v>29800</v>
      </c>
      <c r="AM108" s="2" cm="1">
        <f t="array" ref="AM108">_xlfn.XLOOKUP(AM$1&amp;$AB108,$M$3:$M$1662&amp;$N$3:$N$1662,$O$3:$O$1662,0,0,1)</f>
        <v>17300</v>
      </c>
    </row>
    <row r="109" spans="13:39" x14ac:dyDescent="0.4">
      <c r="M109" t="s">
        <v>870</v>
      </c>
      <c r="N109" t="s">
        <v>651</v>
      </c>
      <c r="O109">
        <v>17300</v>
      </c>
      <c r="AB109" t="s">
        <v>37</v>
      </c>
      <c r="AC109" s="2">
        <f t="shared" si="15"/>
        <v>7146720</v>
      </c>
      <c r="AD109" s="2">
        <f t="shared" si="18"/>
        <v>9609500</v>
      </c>
      <c r="AE109" s="2">
        <f t="shared" si="18"/>
        <v>8025600</v>
      </c>
      <c r="AF109" s="2">
        <f t="shared" si="18"/>
        <v>7417500</v>
      </c>
      <c r="AG109" s="2">
        <f t="shared" si="18"/>
        <v>5245200</v>
      </c>
      <c r="AH109" s="2">
        <f t="shared" si="18"/>
        <v>5435800</v>
      </c>
      <c r="AI109" s="2" cm="1">
        <f t="array" ref="AI109">_xlfn.XLOOKUP(AI$1&amp;$AB109,$M$3:$M$1662&amp;$N$3:$N$1662,$O$3:$O$1662,0,0,1)</f>
        <v>45000</v>
      </c>
      <c r="AJ109" s="2" cm="1">
        <f t="array" ref="AJ109">_xlfn.XLOOKUP(AJ$1&amp;$AB109,$M$3:$M$1662&amp;$N$3:$N$1662,$O$3:$O$1662,0,0,1)</f>
        <v>26800</v>
      </c>
      <c r="AK109" s="2" cm="1">
        <f t="array" ref="AK109">_xlfn.XLOOKUP(AK$1&amp;$AB109,$M$3:$M$1662&amp;$N$3:$N$1662,$O$3:$O$1662,0,0,1)</f>
        <v>45000</v>
      </c>
      <c r="AL109" s="2" cm="1">
        <f t="array" ref="AL109">_xlfn.XLOOKUP(AL$1&amp;$AB109,$M$3:$M$1662&amp;$N$3:$N$1662,$O$3:$O$1662,0,0,1)</f>
        <v>12200</v>
      </c>
      <c r="AM109" s="2" cm="1">
        <f t="array" ref="AM109">_xlfn.XLOOKUP(AM$1&amp;$AB109,$M$3:$M$1662&amp;$N$3:$N$1662,$O$3:$O$1662,0,0,1)</f>
        <v>53800</v>
      </c>
    </row>
    <row r="110" spans="13:39" x14ac:dyDescent="0.4">
      <c r="M110" t="s">
        <v>870</v>
      </c>
      <c r="N110" t="s">
        <v>652</v>
      </c>
      <c r="O110">
        <v>53800</v>
      </c>
      <c r="AB110" t="s">
        <v>220</v>
      </c>
      <c r="AC110" s="2">
        <f t="shared" si="15"/>
        <v>7182980</v>
      </c>
      <c r="AD110" s="2">
        <f t="shared" si="18"/>
        <v>9659100</v>
      </c>
      <c r="AE110" s="2">
        <f t="shared" si="18"/>
        <v>8058800</v>
      </c>
      <c r="AF110" s="2">
        <f t="shared" si="18"/>
        <v>7478600</v>
      </c>
      <c r="AG110" s="2">
        <f t="shared" si="18"/>
        <v>5258100</v>
      </c>
      <c r="AH110" s="2">
        <f t="shared" si="18"/>
        <v>5460300</v>
      </c>
      <c r="AI110" s="2" cm="1">
        <f t="array" ref="AI110">_xlfn.XLOOKUP(AI$1&amp;$AB110,$M$3:$M$1662&amp;$N$3:$N$1662,$O$3:$O$1662,0,0,1)</f>
        <v>49600</v>
      </c>
      <c r="AJ110" s="2" cm="1">
        <f t="array" ref="AJ110">_xlfn.XLOOKUP(AJ$1&amp;$AB110,$M$3:$M$1662&amp;$N$3:$N$1662,$O$3:$O$1662,0,0,1)</f>
        <v>33200</v>
      </c>
      <c r="AK110" s="2" cm="1">
        <f t="array" ref="AK110">_xlfn.XLOOKUP(AK$1&amp;$AB110,$M$3:$M$1662&amp;$N$3:$N$1662,$O$3:$O$1662,0,0,1)</f>
        <v>61100</v>
      </c>
      <c r="AL110" s="2" cm="1">
        <f t="array" ref="AL110">_xlfn.XLOOKUP(AL$1&amp;$AB110,$M$3:$M$1662&amp;$N$3:$N$1662,$O$3:$O$1662,0,0,1)</f>
        <v>12900</v>
      </c>
      <c r="AM110" s="2" cm="1">
        <f t="array" ref="AM110">_xlfn.XLOOKUP(AM$1&amp;$AB110,$M$3:$M$1662&amp;$N$3:$N$1662,$O$3:$O$1662,0,0,1)</f>
        <v>24500</v>
      </c>
    </row>
    <row r="111" spans="13:39" x14ac:dyDescent="0.4">
      <c r="M111" t="s">
        <v>870</v>
      </c>
      <c r="N111" t="s">
        <v>653</v>
      </c>
      <c r="O111">
        <v>24500</v>
      </c>
      <c r="AB111" t="s">
        <v>222</v>
      </c>
      <c r="AC111" s="2">
        <f t="shared" si="15"/>
        <v>7223640</v>
      </c>
      <c r="AD111" s="2">
        <f t="shared" si="18"/>
        <v>9734200</v>
      </c>
      <c r="AE111" s="2">
        <f t="shared" si="18"/>
        <v>8120400</v>
      </c>
      <c r="AF111" s="2">
        <f t="shared" si="18"/>
        <v>7515300</v>
      </c>
      <c r="AG111" s="2">
        <f t="shared" si="18"/>
        <v>5266300</v>
      </c>
      <c r="AH111" s="2">
        <f t="shared" si="18"/>
        <v>5482000</v>
      </c>
      <c r="AI111" s="2" cm="1">
        <f t="array" ref="AI111">_xlfn.XLOOKUP(AI$1&amp;$AB111,$M$3:$M$1662&amp;$N$3:$N$1662,$O$3:$O$1662,0,0,1)</f>
        <v>75100</v>
      </c>
      <c r="AJ111" s="2" cm="1">
        <f t="array" ref="AJ111">_xlfn.XLOOKUP(AJ$1&amp;$AB111,$M$3:$M$1662&amp;$N$3:$N$1662,$O$3:$O$1662,0,0,1)</f>
        <v>61600</v>
      </c>
      <c r="AK111" s="2" cm="1">
        <f t="array" ref="AK111">_xlfn.XLOOKUP(AK$1&amp;$AB111,$M$3:$M$1662&amp;$N$3:$N$1662,$O$3:$O$1662,0,0,1)</f>
        <v>36700</v>
      </c>
      <c r="AL111" s="2" cm="1">
        <f t="array" ref="AL111">_xlfn.XLOOKUP(AL$1&amp;$AB111,$M$3:$M$1662&amp;$N$3:$N$1662,$O$3:$O$1662,0,0,1)</f>
        <v>8200</v>
      </c>
      <c r="AM111" s="2" cm="1">
        <f t="array" ref="AM111">_xlfn.XLOOKUP(AM$1&amp;$AB111,$M$3:$M$1662&amp;$N$3:$N$1662,$O$3:$O$1662,0,0,1)</f>
        <v>21700</v>
      </c>
    </row>
    <row r="112" spans="13:39" x14ac:dyDescent="0.4">
      <c r="M112" t="s">
        <v>870</v>
      </c>
      <c r="N112" t="s">
        <v>654</v>
      </c>
      <c r="O112">
        <v>21700</v>
      </c>
      <c r="AB112" t="s">
        <v>165</v>
      </c>
      <c r="AC112" s="2">
        <f t="shared" si="15"/>
        <v>7277000</v>
      </c>
      <c r="AD112" s="2">
        <f t="shared" si="18"/>
        <v>9799200</v>
      </c>
      <c r="AE112" s="2">
        <f t="shared" si="18"/>
        <v>8228000</v>
      </c>
      <c r="AF112" s="2">
        <f t="shared" si="18"/>
        <v>7573000</v>
      </c>
      <c r="AG112" s="2">
        <f t="shared" si="18"/>
        <v>5285500</v>
      </c>
      <c r="AH112" s="2">
        <f t="shared" si="18"/>
        <v>5499300</v>
      </c>
      <c r="AI112" s="2" cm="1">
        <f t="array" ref="AI112">_xlfn.XLOOKUP(AI$1&amp;$AB112,$M$3:$M$1662&amp;$N$3:$N$1662,$O$3:$O$1662,0,0,1)</f>
        <v>65000</v>
      </c>
      <c r="AJ112" s="2" cm="1">
        <f t="array" ref="AJ112">_xlfn.XLOOKUP(AJ$1&amp;$AB112,$M$3:$M$1662&amp;$N$3:$N$1662,$O$3:$O$1662,0,0,1)</f>
        <v>107600</v>
      </c>
      <c r="AK112" s="2" cm="1">
        <f t="array" ref="AK112">_xlfn.XLOOKUP(AK$1&amp;$AB112,$M$3:$M$1662&amp;$N$3:$N$1662,$O$3:$O$1662,0,0,1)</f>
        <v>57700</v>
      </c>
      <c r="AL112" s="2" cm="1">
        <f t="array" ref="AL112">_xlfn.XLOOKUP(AL$1&amp;$AB112,$M$3:$M$1662&amp;$N$3:$N$1662,$O$3:$O$1662,0,0,1)</f>
        <v>19200</v>
      </c>
      <c r="AM112" s="2" cm="1">
        <f t="array" ref="AM112">_xlfn.XLOOKUP(AM$1&amp;$AB112,$M$3:$M$1662&amp;$N$3:$N$1662,$O$3:$O$1662,0,0,1)</f>
        <v>17300</v>
      </c>
    </row>
    <row r="113" spans="13:39" x14ac:dyDescent="0.4">
      <c r="M113" t="s">
        <v>870</v>
      </c>
      <c r="N113" t="s">
        <v>655</v>
      </c>
      <c r="O113">
        <v>17300</v>
      </c>
      <c r="AB113" t="s">
        <v>196</v>
      </c>
      <c r="AC113" s="2">
        <f t="shared" si="15"/>
        <v>7317620</v>
      </c>
      <c r="AD113" s="2">
        <f t="shared" si="18"/>
        <v>9847700</v>
      </c>
      <c r="AE113" s="2">
        <f t="shared" si="18"/>
        <v>8287800</v>
      </c>
      <c r="AF113" s="2">
        <f t="shared" si="18"/>
        <v>7638800</v>
      </c>
      <c r="AG113" s="2">
        <f t="shared" si="18"/>
        <v>5306600</v>
      </c>
      <c r="AH113" s="2">
        <f t="shared" si="18"/>
        <v>5507200</v>
      </c>
      <c r="AI113" s="2" cm="1">
        <f t="array" ref="AI113">_xlfn.XLOOKUP(AI$1&amp;$AB113,$M$3:$M$1662&amp;$N$3:$N$1662,$O$3:$O$1662,0,0,1)</f>
        <v>48500</v>
      </c>
      <c r="AJ113" s="2" cm="1">
        <f t="array" ref="AJ113">_xlfn.XLOOKUP(AJ$1&amp;$AB113,$M$3:$M$1662&amp;$N$3:$N$1662,$O$3:$O$1662,0,0,1)</f>
        <v>59800</v>
      </c>
      <c r="AK113" s="2" cm="1">
        <f t="array" ref="AK113">_xlfn.XLOOKUP(AK$1&amp;$AB113,$M$3:$M$1662&amp;$N$3:$N$1662,$O$3:$O$1662,0,0,1)</f>
        <v>65800</v>
      </c>
      <c r="AL113" s="2" cm="1">
        <f t="array" ref="AL113">_xlfn.XLOOKUP(AL$1&amp;$AB113,$M$3:$M$1662&amp;$N$3:$N$1662,$O$3:$O$1662,0,0,1)</f>
        <v>21100</v>
      </c>
      <c r="AM113" s="2" cm="1">
        <f t="array" ref="AM113">_xlfn.XLOOKUP(AM$1&amp;$AB113,$M$3:$M$1662&amp;$N$3:$N$1662,$O$3:$O$1662,0,0,1)</f>
        <v>7900</v>
      </c>
    </row>
    <row r="114" spans="13:39" x14ac:dyDescent="0.4">
      <c r="M114" t="s">
        <v>870</v>
      </c>
      <c r="N114" t="s">
        <v>656</v>
      </c>
      <c r="O114">
        <v>7900</v>
      </c>
      <c r="AB114" t="s">
        <v>193</v>
      </c>
      <c r="AC114" s="2">
        <f t="shared" si="15"/>
        <v>7350380</v>
      </c>
      <c r="AD114" s="2">
        <f t="shared" si="18"/>
        <v>9880200</v>
      </c>
      <c r="AE114" s="2">
        <f t="shared" si="18"/>
        <v>8340400</v>
      </c>
      <c r="AF114" s="2">
        <f t="shared" si="18"/>
        <v>7687200</v>
      </c>
      <c r="AG114" s="2">
        <f t="shared" si="18"/>
        <v>5317900</v>
      </c>
      <c r="AH114" s="2">
        <f t="shared" si="18"/>
        <v>5526200</v>
      </c>
      <c r="AI114" s="2" cm="1">
        <f t="array" ref="AI114">_xlfn.XLOOKUP(AI$1&amp;$AB114,$M$3:$M$1662&amp;$N$3:$N$1662,$O$3:$O$1662,0,0,1)</f>
        <v>32500</v>
      </c>
      <c r="AJ114" s="2" cm="1">
        <f t="array" ref="AJ114">_xlfn.XLOOKUP(AJ$1&amp;$AB114,$M$3:$M$1662&amp;$N$3:$N$1662,$O$3:$O$1662,0,0,1)</f>
        <v>52600</v>
      </c>
      <c r="AK114" s="2" cm="1">
        <f t="array" ref="AK114">_xlfn.XLOOKUP(AK$1&amp;$AB114,$M$3:$M$1662&amp;$N$3:$N$1662,$O$3:$O$1662,0,0,1)</f>
        <v>48400</v>
      </c>
      <c r="AL114" s="2" cm="1">
        <f t="array" ref="AL114">_xlfn.XLOOKUP(AL$1&amp;$AB114,$M$3:$M$1662&amp;$N$3:$N$1662,$O$3:$O$1662,0,0,1)</f>
        <v>11300</v>
      </c>
      <c r="AM114" s="2" cm="1">
        <f t="array" ref="AM114">_xlfn.XLOOKUP(AM$1&amp;$AB114,$M$3:$M$1662&amp;$N$3:$N$1662,$O$3:$O$1662,0,0,1)</f>
        <v>19000</v>
      </c>
    </row>
    <row r="115" spans="13:39" x14ac:dyDescent="0.4">
      <c r="M115" t="s">
        <v>870</v>
      </c>
      <c r="N115" t="s">
        <v>657</v>
      </c>
      <c r="O115">
        <v>19000</v>
      </c>
      <c r="AB115" t="s">
        <v>185</v>
      </c>
      <c r="AC115" s="2">
        <f t="shared" si="15"/>
        <v>7386280</v>
      </c>
      <c r="AD115" s="2">
        <f t="shared" si="18"/>
        <v>9908900</v>
      </c>
      <c r="AE115" s="2">
        <f t="shared" si="18"/>
        <v>8375900</v>
      </c>
      <c r="AF115" s="2">
        <f t="shared" si="18"/>
        <v>7748900</v>
      </c>
      <c r="AG115" s="2">
        <f t="shared" si="18"/>
        <v>5357100</v>
      </c>
      <c r="AH115" s="2">
        <f t="shared" si="18"/>
        <v>5540600</v>
      </c>
      <c r="AI115" s="2" cm="1">
        <f t="array" ref="AI115">_xlfn.XLOOKUP(AI$1&amp;$AB115,$M$3:$M$1662&amp;$N$3:$N$1662,$O$3:$O$1662,0,0,1)</f>
        <v>28700</v>
      </c>
      <c r="AJ115" s="2" cm="1">
        <f t="array" ref="AJ115">_xlfn.XLOOKUP(AJ$1&amp;$AB115,$M$3:$M$1662&amp;$N$3:$N$1662,$O$3:$O$1662,0,0,1)</f>
        <v>35500</v>
      </c>
      <c r="AK115" s="2" cm="1">
        <f t="array" ref="AK115">_xlfn.XLOOKUP(AK$1&amp;$AB115,$M$3:$M$1662&amp;$N$3:$N$1662,$O$3:$O$1662,0,0,1)</f>
        <v>61700</v>
      </c>
      <c r="AL115" s="2" cm="1">
        <f t="array" ref="AL115">_xlfn.XLOOKUP(AL$1&amp;$AB115,$M$3:$M$1662&amp;$N$3:$N$1662,$O$3:$O$1662,0,0,1)</f>
        <v>39200</v>
      </c>
      <c r="AM115" s="2" cm="1">
        <f t="array" ref="AM115">_xlfn.XLOOKUP(AM$1&amp;$AB115,$M$3:$M$1662&amp;$N$3:$N$1662,$O$3:$O$1662,0,0,1)</f>
        <v>14400</v>
      </c>
    </row>
    <row r="116" spans="13:39" x14ac:dyDescent="0.4">
      <c r="M116" t="s">
        <v>870</v>
      </c>
      <c r="N116" t="s">
        <v>658</v>
      </c>
      <c r="O116">
        <v>14400</v>
      </c>
      <c r="AB116" t="s">
        <v>235</v>
      </c>
      <c r="AC116" s="2">
        <f t="shared" si="15"/>
        <v>7416780</v>
      </c>
      <c r="AD116" s="2">
        <f t="shared" ref="AD116:AH131" si="19">AD115+AI116</f>
        <v>9959100</v>
      </c>
      <c r="AE116" s="2">
        <f t="shared" si="19"/>
        <v>8407300</v>
      </c>
      <c r="AF116" s="2">
        <f t="shared" si="19"/>
        <v>7775200</v>
      </c>
      <c r="AG116" s="2">
        <f t="shared" si="19"/>
        <v>5372300</v>
      </c>
      <c r="AH116" s="2">
        <f t="shared" si="19"/>
        <v>5570000</v>
      </c>
      <c r="AI116" s="2" cm="1">
        <f t="array" ref="AI116">_xlfn.XLOOKUP(AI$1&amp;$AB116,$M$3:$M$1662&amp;$N$3:$N$1662,$O$3:$O$1662,0,0,1)</f>
        <v>50200</v>
      </c>
      <c r="AJ116" s="2" cm="1">
        <f t="array" ref="AJ116">_xlfn.XLOOKUP(AJ$1&amp;$AB116,$M$3:$M$1662&amp;$N$3:$N$1662,$O$3:$O$1662,0,0,1)</f>
        <v>31400</v>
      </c>
      <c r="AK116" s="2" cm="1">
        <f t="array" ref="AK116">_xlfn.XLOOKUP(AK$1&amp;$AB116,$M$3:$M$1662&amp;$N$3:$N$1662,$O$3:$O$1662,0,0,1)</f>
        <v>26300</v>
      </c>
      <c r="AL116" s="2" cm="1">
        <f t="array" ref="AL116">_xlfn.XLOOKUP(AL$1&amp;$AB116,$M$3:$M$1662&amp;$N$3:$N$1662,$O$3:$O$1662,0,0,1)</f>
        <v>15200</v>
      </c>
      <c r="AM116" s="2" cm="1">
        <f t="array" ref="AM116">_xlfn.XLOOKUP(AM$1&amp;$AB116,$M$3:$M$1662&amp;$N$3:$N$1662,$O$3:$O$1662,0,0,1)</f>
        <v>29400</v>
      </c>
    </row>
    <row r="117" spans="13:39" x14ac:dyDescent="0.4">
      <c r="M117" t="s">
        <v>870</v>
      </c>
      <c r="N117" t="s">
        <v>659</v>
      </c>
      <c r="O117">
        <v>29400</v>
      </c>
      <c r="AB117" t="s">
        <v>249</v>
      </c>
      <c r="AC117" s="2">
        <f t="shared" si="15"/>
        <v>7484380</v>
      </c>
      <c r="AD117" s="2">
        <f t="shared" si="19"/>
        <v>9989800</v>
      </c>
      <c r="AE117" s="2">
        <f t="shared" si="19"/>
        <v>8561800</v>
      </c>
      <c r="AF117" s="2">
        <f t="shared" si="19"/>
        <v>7853000</v>
      </c>
      <c r="AG117" s="2">
        <f t="shared" si="19"/>
        <v>5414700</v>
      </c>
      <c r="AH117" s="2">
        <f t="shared" si="19"/>
        <v>5602600</v>
      </c>
      <c r="AI117" s="2" cm="1">
        <f t="array" ref="AI117">_xlfn.XLOOKUP(AI$1&amp;$AB117,$M$3:$M$1662&amp;$N$3:$N$1662,$O$3:$O$1662,0,0,1)</f>
        <v>30700</v>
      </c>
      <c r="AJ117" s="2" cm="1">
        <f t="array" ref="AJ117">_xlfn.XLOOKUP(AJ$1&amp;$AB117,$M$3:$M$1662&amp;$N$3:$N$1662,$O$3:$O$1662,0,0,1)</f>
        <v>154500</v>
      </c>
      <c r="AK117" s="2" cm="1">
        <f t="array" ref="AK117">_xlfn.XLOOKUP(AK$1&amp;$AB117,$M$3:$M$1662&amp;$N$3:$N$1662,$O$3:$O$1662,0,0,1)</f>
        <v>77800</v>
      </c>
      <c r="AL117" s="2" cm="1">
        <f t="array" ref="AL117">_xlfn.XLOOKUP(AL$1&amp;$AB117,$M$3:$M$1662&amp;$N$3:$N$1662,$O$3:$O$1662,0,0,1)</f>
        <v>42400</v>
      </c>
      <c r="AM117" s="2" cm="1">
        <f t="array" ref="AM117">_xlfn.XLOOKUP(AM$1&amp;$AB117,$M$3:$M$1662&amp;$N$3:$N$1662,$O$3:$O$1662,0,0,1)</f>
        <v>32600</v>
      </c>
    </row>
    <row r="118" spans="13:39" x14ac:dyDescent="0.4">
      <c r="M118" t="s">
        <v>870</v>
      </c>
      <c r="N118" t="s">
        <v>660</v>
      </c>
      <c r="O118">
        <v>32600</v>
      </c>
      <c r="AB118" t="s">
        <v>111</v>
      </c>
      <c r="AC118" s="2">
        <f t="shared" si="15"/>
        <v>7527820</v>
      </c>
      <c r="AD118" s="2">
        <f t="shared" si="19"/>
        <v>10033000</v>
      </c>
      <c r="AE118" s="2">
        <f t="shared" si="19"/>
        <v>8636900</v>
      </c>
      <c r="AF118" s="2">
        <f t="shared" si="19"/>
        <v>7900900</v>
      </c>
      <c r="AG118" s="2">
        <f t="shared" si="19"/>
        <v>5429900</v>
      </c>
      <c r="AH118" s="2">
        <f t="shared" si="19"/>
        <v>5638400</v>
      </c>
      <c r="AI118" s="2" cm="1">
        <f t="array" ref="AI118">_xlfn.XLOOKUP(AI$1&amp;$AB118,$M$3:$M$1662&amp;$N$3:$N$1662,$O$3:$O$1662,0,0,1)</f>
        <v>43200</v>
      </c>
      <c r="AJ118" s="2" cm="1">
        <f t="array" ref="AJ118">_xlfn.XLOOKUP(AJ$1&amp;$AB118,$M$3:$M$1662&amp;$N$3:$N$1662,$O$3:$O$1662,0,0,1)</f>
        <v>75100</v>
      </c>
      <c r="AK118" s="2" cm="1">
        <f t="array" ref="AK118">_xlfn.XLOOKUP(AK$1&amp;$AB118,$M$3:$M$1662&amp;$N$3:$N$1662,$O$3:$O$1662,0,0,1)</f>
        <v>47900</v>
      </c>
      <c r="AL118" s="2" cm="1">
        <f t="array" ref="AL118">_xlfn.XLOOKUP(AL$1&amp;$AB118,$M$3:$M$1662&amp;$N$3:$N$1662,$O$3:$O$1662,0,0,1)</f>
        <v>15200</v>
      </c>
      <c r="AM118" s="2" cm="1">
        <f t="array" ref="AM118">_xlfn.XLOOKUP(AM$1&amp;$AB118,$M$3:$M$1662&amp;$N$3:$N$1662,$O$3:$O$1662,0,0,1)</f>
        <v>35800</v>
      </c>
    </row>
    <row r="119" spans="13:39" x14ac:dyDescent="0.4">
      <c r="M119" t="s">
        <v>870</v>
      </c>
      <c r="N119" t="s">
        <v>661</v>
      </c>
      <c r="O119">
        <v>35800</v>
      </c>
      <c r="AB119" t="s">
        <v>270</v>
      </c>
      <c r="AC119" s="2">
        <f t="shared" si="15"/>
        <v>7567440</v>
      </c>
      <c r="AD119" s="2">
        <f t="shared" si="19"/>
        <v>10071400</v>
      </c>
      <c r="AE119" s="2">
        <f t="shared" si="19"/>
        <v>8701400</v>
      </c>
      <c r="AF119" s="2">
        <f t="shared" si="19"/>
        <v>7945300</v>
      </c>
      <c r="AG119" s="2">
        <f t="shared" si="19"/>
        <v>5469800</v>
      </c>
      <c r="AH119" s="2">
        <f t="shared" si="19"/>
        <v>5649300</v>
      </c>
      <c r="AI119" s="2" cm="1">
        <f t="array" ref="AI119">_xlfn.XLOOKUP(AI$1&amp;$AB119,$M$3:$M$1662&amp;$N$3:$N$1662,$O$3:$O$1662,0,0,1)</f>
        <v>38400</v>
      </c>
      <c r="AJ119" s="2" cm="1">
        <f t="array" ref="AJ119">_xlfn.XLOOKUP(AJ$1&amp;$AB119,$M$3:$M$1662&amp;$N$3:$N$1662,$O$3:$O$1662,0,0,1)</f>
        <v>64500</v>
      </c>
      <c r="AK119" s="2" cm="1">
        <f t="array" ref="AK119">_xlfn.XLOOKUP(AK$1&amp;$AB119,$M$3:$M$1662&amp;$N$3:$N$1662,$O$3:$O$1662,0,0,1)</f>
        <v>44400</v>
      </c>
      <c r="AL119" s="2" cm="1">
        <f t="array" ref="AL119">_xlfn.XLOOKUP(AL$1&amp;$AB119,$M$3:$M$1662&amp;$N$3:$N$1662,$O$3:$O$1662,0,0,1)</f>
        <v>39900</v>
      </c>
      <c r="AM119" s="2" cm="1">
        <f t="array" ref="AM119">_xlfn.XLOOKUP(AM$1&amp;$AB119,$M$3:$M$1662&amp;$N$3:$N$1662,$O$3:$O$1662,0,0,1)</f>
        <v>10900</v>
      </c>
    </row>
    <row r="120" spans="13:39" x14ac:dyDescent="0.4">
      <c r="M120" t="s">
        <v>870</v>
      </c>
      <c r="N120" t="s">
        <v>662</v>
      </c>
      <c r="O120">
        <v>10900</v>
      </c>
      <c r="AB120" t="s">
        <v>255</v>
      </c>
      <c r="AC120" s="2">
        <f t="shared" si="15"/>
        <v>7598460</v>
      </c>
      <c r="AD120" s="2">
        <f t="shared" si="19"/>
        <v>10095700</v>
      </c>
      <c r="AE120" s="2">
        <f t="shared" si="19"/>
        <v>8742800</v>
      </c>
      <c r="AF120" s="2">
        <f t="shared" si="19"/>
        <v>7986900</v>
      </c>
      <c r="AG120" s="2">
        <f t="shared" si="19"/>
        <v>5500500</v>
      </c>
      <c r="AH120" s="2">
        <f t="shared" si="19"/>
        <v>5666400</v>
      </c>
      <c r="AI120" s="2" cm="1">
        <f t="array" ref="AI120">_xlfn.XLOOKUP(AI$1&amp;$AB120,$M$3:$M$1662&amp;$N$3:$N$1662,$O$3:$O$1662,0,0,1)</f>
        <v>24300</v>
      </c>
      <c r="AJ120" s="2" cm="1">
        <f t="array" ref="AJ120">_xlfn.XLOOKUP(AJ$1&amp;$AB120,$M$3:$M$1662&amp;$N$3:$N$1662,$O$3:$O$1662,0,0,1)</f>
        <v>41400</v>
      </c>
      <c r="AK120" s="2" cm="1">
        <f t="array" ref="AK120">_xlfn.XLOOKUP(AK$1&amp;$AB120,$M$3:$M$1662&amp;$N$3:$N$1662,$O$3:$O$1662,0,0,1)</f>
        <v>41600</v>
      </c>
      <c r="AL120" s="2" cm="1">
        <f t="array" ref="AL120">_xlfn.XLOOKUP(AL$1&amp;$AB120,$M$3:$M$1662&amp;$N$3:$N$1662,$O$3:$O$1662,0,0,1)</f>
        <v>30700</v>
      </c>
      <c r="AM120" s="2" cm="1">
        <f t="array" ref="AM120">_xlfn.XLOOKUP(AM$1&amp;$AB120,$M$3:$M$1662&amp;$N$3:$N$1662,$O$3:$O$1662,0,0,1)</f>
        <v>17100</v>
      </c>
    </row>
    <row r="121" spans="13:39" x14ac:dyDescent="0.4">
      <c r="M121" t="s">
        <v>870</v>
      </c>
      <c r="N121" t="s">
        <v>663</v>
      </c>
      <c r="O121">
        <v>17100</v>
      </c>
      <c r="AB121" t="s">
        <v>131</v>
      </c>
      <c r="AC121" s="2">
        <f t="shared" si="15"/>
        <v>7630460</v>
      </c>
      <c r="AD121" s="2">
        <f t="shared" si="19"/>
        <v>10116700</v>
      </c>
      <c r="AE121" s="2">
        <f t="shared" si="19"/>
        <v>8770200</v>
      </c>
      <c r="AF121" s="2">
        <f t="shared" si="19"/>
        <v>8053900</v>
      </c>
      <c r="AG121" s="2">
        <f t="shared" si="19"/>
        <v>5525500</v>
      </c>
      <c r="AH121" s="2">
        <f t="shared" si="19"/>
        <v>5686000</v>
      </c>
      <c r="AI121" s="2" cm="1">
        <f t="array" ref="AI121">_xlfn.XLOOKUP(AI$1&amp;$AB121,$M$3:$M$1662&amp;$N$3:$N$1662,$O$3:$O$1662,0,0,1)</f>
        <v>21000</v>
      </c>
      <c r="AJ121" s="2" cm="1">
        <f t="array" ref="AJ121">_xlfn.XLOOKUP(AJ$1&amp;$AB121,$M$3:$M$1662&amp;$N$3:$N$1662,$O$3:$O$1662,0,0,1)</f>
        <v>27400</v>
      </c>
      <c r="AK121" s="2" cm="1">
        <f t="array" ref="AK121">_xlfn.XLOOKUP(AK$1&amp;$AB121,$M$3:$M$1662&amp;$N$3:$N$1662,$O$3:$O$1662,0,0,1)</f>
        <v>67000</v>
      </c>
      <c r="AL121" s="2" cm="1">
        <f t="array" ref="AL121">_xlfn.XLOOKUP(AL$1&amp;$AB121,$M$3:$M$1662&amp;$N$3:$N$1662,$O$3:$O$1662,0,0,1)</f>
        <v>25000</v>
      </c>
      <c r="AM121" s="2" cm="1">
        <f t="array" ref="AM121">_xlfn.XLOOKUP(AM$1&amp;$AB121,$M$3:$M$1662&amp;$N$3:$N$1662,$O$3:$O$1662,0,0,1)</f>
        <v>19600</v>
      </c>
    </row>
    <row r="122" spans="13:39" x14ac:dyDescent="0.4">
      <c r="M122" t="s">
        <v>870</v>
      </c>
      <c r="N122" t="s">
        <v>664</v>
      </c>
      <c r="O122">
        <v>19600</v>
      </c>
      <c r="AB122" t="s">
        <v>290</v>
      </c>
      <c r="AC122" s="2">
        <f t="shared" si="15"/>
        <v>7682120</v>
      </c>
      <c r="AD122" s="2">
        <f t="shared" si="19"/>
        <v>10163800</v>
      </c>
      <c r="AE122" s="2">
        <f t="shared" si="19"/>
        <v>8811900</v>
      </c>
      <c r="AF122" s="2">
        <f t="shared" si="19"/>
        <v>8129600</v>
      </c>
      <c r="AG122" s="2">
        <f t="shared" si="19"/>
        <v>5597200</v>
      </c>
      <c r="AH122" s="2">
        <f t="shared" si="19"/>
        <v>5708100</v>
      </c>
      <c r="AI122" s="2" cm="1">
        <f t="array" ref="AI122">_xlfn.XLOOKUP(AI$1&amp;$AB122,$M$3:$M$1662&amp;$N$3:$N$1662,$O$3:$O$1662,0,0,1)</f>
        <v>47100</v>
      </c>
      <c r="AJ122" s="2" cm="1">
        <f t="array" ref="AJ122">_xlfn.XLOOKUP(AJ$1&amp;$AB122,$M$3:$M$1662&amp;$N$3:$N$1662,$O$3:$O$1662,0,0,1)</f>
        <v>41700</v>
      </c>
      <c r="AK122" s="2" cm="1">
        <f t="array" ref="AK122">_xlfn.XLOOKUP(AK$1&amp;$AB122,$M$3:$M$1662&amp;$N$3:$N$1662,$O$3:$O$1662,0,0,1)</f>
        <v>75700</v>
      </c>
      <c r="AL122" s="2" cm="1">
        <f t="array" ref="AL122">_xlfn.XLOOKUP(AL$1&amp;$AB122,$M$3:$M$1662&amp;$N$3:$N$1662,$O$3:$O$1662,0,0,1)</f>
        <v>71700</v>
      </c>
      <c r="AM122" s="2" cm="1">
        <f t="array" ref="AM122">_xlfn.XLOOKUP(AM$1&amp;$AB122,$M$3:$M$1662&amp;$N$3:$N$1662,$O$3:$O$1662,0,0,1)</f>
        <v>22100</v>
      </c>
    </row>
    <row r="123" spans="13:39" x14ac:dyDescent="0.4">
      <c r="M123" t="s">
        <v>870</v>
      </c>
      <c r="N123" t="s">
        <v>665</v>
      </c>
      <c r="O123">
        <v>22100</v>
      </c>
      <c r="AB123" t="s">
        <v>197</v>
      </c>
      <c r="AC123" s="2">
        <f t="shared" si="15"/>
        <v>7718640</v>
      </c>
      <c r="AD123" s="2">
        <f t="shared" si="19"/>
        <v>10204100</v>
      </c>
      <c r="AE123" s="2">
        <f t="shared" si="19"/>
        <v>8857600</v>
      </c>
      <c r="AF123" s="2">
        <f t="shared" si="19"/>
        <v>8179900</v>
      </c>
      <c r="AG123" s="2">
        <f t="shared" si="19"/>
        <v>5635500</v>
      </c>
      <c r="AH123" s="2">
        <f t="shared" si="19"/>
        <v>5716100</v>
      </c>
      <c r="AI123" s="2" cm="1">
        <f t="array" ref="AI123">_xlfn.XLOOKUP(AI$1&amp;$AB123,$M$3:$M$1662&amp;$N$3:$N$1662,$O$3:$O$1662,0,0,1)</f>
        <v>40300</v>
      </c>
      <c r="AJ123" s="2" cm="1">
        <f t="array" ref="AJ123">_xlfn.XLOOKUP(AJ$1&amp;$AB123,$M$3:$M$1662&amp;$N$3:$N$1662,$O$3:$O$1662,0,0,1)</f>
        <v>45700</v>
      </c>
      <c r="AK123" s="2" cm="1">
        <f t="array" ref="AK123">_xlfn.XLOOKUP(AK$1&amp;$AB123,$M$3:$M$1662&amp;$N$3:$N$1662,$O$3:$O$1662,0,0,1)</f>
        <v>50300</v>
      </c>
      <c r="AL123" s="2" cm="1">
        <f t="array" ref="AL123">_xlfn.XLOOKUP(AL$1&amp;$AB123,$M$3:$M$1662&amp;$N$3:$N$1662,$O$3:$O$1662,0,0,1)</f>
        <v>38300</v>
      </c>
      <c r="AM123" s="2" cm="1">
        <f t="array" ref="AM123">_xlfn.XLOOKUP(AM$1&amp;$AB123,$M$3:$M$1662&amp;$N$3:$N$1662,$O$3:$O$1662,0,0,1)</f>
        <v>8000</v>
      </c>
    </row>
    <row r="124" spans="13:39" x14ac:dyDescent="0.4">
      <c r="M124" t="s">
        <v>870</v>
      </c>
      <c r="N124" t="s">
        <v>666</v>
      </c>
      <c r="O124">
        <v>8000</v>
      </c>
      <c r="AB124" t="s">
        <v>187</v>
      </c>
      <c r="AC124" s="2">
        <f t="shared" si="15"/>
        <v>7795060</v>
      </c>
      <c r="AD124" s="2">
        <f t="shared" si="19"/>
        <v>10347900</v>
      </c>
      <c r="AE124" s="2">
        <f t="shared" si="19"/>
        <v>8911800</v>
      </c>
      <c r="AF124" s="2">
        <f t="shared" si="19"/>
        <v>8247900</v>
      </c>
      <c r="AG124" s="2">
        <f t="shared" si="19"/>
        <v>5683500</v>
      </c>
      <c r="AH124" s="2">
        <f t="shared" si="19"/>
        <v>5784200</v>
      </c>
      <c r="AI124" s="2" cm="1">
        <f t="array" ref="AI124">_xlfn.XLOOKUP(AI$1&amp;$AB124,$M$3:$M$1662&amp;$N$3:$N$1662,$O$3:$O$1662,0,0,1)</f>
        <v>143800</v>
      </c>
      <c r="AJ124" s="2" cm="1">
        <f t="array" ref="AJ124">_xlfn.XLOOKUP(AJ$1&amp;$AB124,$M$3:$M$1662&amp;$N$3:$N$1662,$O$3:$O$1662,0,0,1)</f>
        <v>54200</v>
      </c>
      <c r="AK124" s="2" cm="1">
        <f t="array" ref="AK124">_xlfn.XLOOKUP(AK$1&amp;$AB124,$M$3:$M$1662&amp;$N$3:$N$1662,$O$3:$O$1662,0,0,1)</f>
        <v>68000</v>
      </c>
      <c r="AL124" s="2" cm="1">
        <f t="array" ref="AL124">_xlfn.XLOOKUP(AL$1&amp;$AB124,$M$3:$M$1662&amp;$N$3:$N$1662,$O$3:$O$1662,0,0,1)</f>
        <v>48000</v>
      </c>
      <c r="AM124" s="2" cm="1">
        <f t="array" ref="AM124">_xlfn.XLOOKUP(AM$1&amp;$AB124,$M$3:$M$1662&amp;$N$3:$N$1662,$O$3:$O$1662,0,0,1)</f>
        <v>68100</v>
      </c>
    </row>
    <row r="125" spans="13:39" x14ac:dyDescent="0.4">
      <c r="M125" t="s">
        <v>870</v>
      </c>
      <c r="N125" t="s">
        <v>667</v>
      </c>
      <c r="O125">
        <v>68100</v>
      </c>
      <c r="AB125" t="s">
        <v>180</v>
      </c>
      <c r="AC125" s="2">
        <f t="shared" si="15"/>
        <v>7843880</v>
      </c>
      <c r="AD125" s="2">
        <f t="shared" si="19"/>
        <v>10430900</v>
      </c>
      <c r="AE125" s="2">
        <f t="shared" si="19"/>
        <v>8950300</v>
      </c>
      <c r="AF125" s="2">
        <f t="shared" si="19"/>
        <v>8284600</v>
      </c>
      <c r="AG125" s="2">
        <f t="shared" si="19"/>
        <v>5734100</v>
      </c>
      <c r="AH125" s="2">
        <f t="shared" si="19"/>
        <v>5819500</v>
      </c>
      <c r="AI125" s="2" cm="1">
        <f t="array" ref="AI125">_xlfn.XLOOKUP(AI$1&amp;$AB125,$M$3:$M$1662&amp;$N$3:$N$1662,$O$3:$O$1662,0,0,1)</f>
        <v>83000</v>
      </c>
      <c r="AJ125" s="2" cm="1">
        <f t="array" ref="AJ125">_xlfn.XLOOKUP(AJ$1&amp;$AB125,$M$3:$M$1662&amp;$N$3:$N$1662,$O$3:$O$1662,0,0,1)</f>
        <v>38500</v>
      </c>
      <c r="AK125" s="2" cm="1">
        <f t="array" ref="AK125">_xlfn.XLOOKUP(AK$1&amp;$AB125,$M$3:$M$1662&amp;$N$3:$N$1662,$O$3:$O$1662,0,0,1)</f>
        <v>36700</v>
      </c>
      <c r="AL125" s="2" cm="1">
        <f t="array" ref="AL125">_xlfn.XLOOKUP(AL$1&amp;$AB125,$M$3:$M$1662&amp;$N$3:$N$1662,$O$3:$O$1662,0,0,1)</f>
        <v>50600</v>
      </c>
      <c r="AM125" s="2" cm="1">
        <f t="array" ref="AM125">_xlfn.XLOOKUP(AM$1&amp;$AB125,$M$3:$M$1662&amp;$N$3:$N$1662,$O$3:$O$1662,0,0,1)</f>
        <v>35300</v>
      </c>
    </row>
    <row r="126" spans="13:39" x14ac:dyDescent="0.4">
      <c r="M126" t="s">
        <v>870</v>
      </c>
      <c r="N126" t="s">
        <v>668</v>
      </c>
      <c r="O126">
        <v>35300</v>
      </c>
      <c r="AB126" t="s">
        <v>58</v>
      </c>
      <c r="AC126" s="2">
        <f t="shared" si="15"/>
        <v>7881840</v>
      </c>
      <c r="AD126" s="2">
        <f t="shared" si="19"/>
        <v>10508700</v>
      </c>
      <c r="AE126" s="2">
        <f t="shared" si="19"/>
        <v>8965700</v>
      </c>
      <c r="AF126" s="2">
        <f t="shared" si="19"/>
        <v>8310600</v>
      </c>
      <c r="AG126" s="2">
        <f t="shared" si="19"/>
        <v>5787600</v>
      </c>
      <c r="AH126" s="2">
        <f t="shared" si="19"/>
        <v>5836600</v>
      </c>
      <c r="AI126" s="2" cm="1">
        <f t="array" ref="AI126">_xlfn.XLOOKUP(AI$1&amp;$AB126,$M$3:$M$1662&amp;$N$3:$N$1662,$O$3:$O$1662,0,0,1)</f>
        <v>77800</v>
      </c>
      <c r="AJ126" s="2" cm="1">
        <f t="array" ref="AJ126">_xlfn.XLOOKUP(AJ$1&amp;$AB126,$M$3:$M$1662&amp;$N$3:$N$1662,$O$3:$O$1662,0,0,1)</f>
        <v>15400</v>
      </c>
      <c r="AK126" s="2" cm="1">
        <f t="array" ref="AK126">_xlfn.XLOOKUP(AK$1&amp;$AB126,$M$3:$M$1662&amp;$N$3:$N$1662,$O$3:$O$1662,0,0,1)</f>
        <v>26000</v>
      </c>
      <c r="AL126" s="2" cm="1">
        <f t="array" ref="AL126">_xlfn.XLOOKUP(AL$1&amp;$AB126,$M$3:$M$1662&amp;$N$3:$N$1662,$O$3:$O$1662,0,0,1)</f>
        <v>53500</v>
      </c>
      <c r="AM126" s="2" cm="1">
        <f t="array" ref="AM126">_xlfn.XLOOKUP(AM$1&amp;$AB126,$M$3:$M$1662&amp;$N$3:$N$1662,$O$3:$O$1662,0,0,1)</f>
        <v>17100</v>
      </c>
    </row>
    <row r="127" spans="13:39" x14ac:dyDescent="0.4">
      <c r="M127" t="s">
        <v>870</v>
      </c>
      <c r="N127" t="s">
        <v>669</v>
      </c>
      <c r="O127">
        <v>17100</v>
      </c>
      <c r="AB127" t="s">
        <v>35</v>
      </c>
      <c r="AC127" s="2">
        <f t="shared" si="15"/>
        <v>7916040</v>
      </c>
      <c r="AD127" s="2">
        <f t="shared" si="19"/>
        <v>10559600</v>
      </c>
      <c r="AE127" s="2">
        <f t="shared" si="19"/>
        <v>9002000</v>
      </c>
      <c r="AF127" s="2">
        <f t="shared" si="19"/>
        <v>8354300</v>
      </c>
      <c r="AG127" s="2">
        <f t="shared" si="19"/>
        <v>5802800</v>
      </c>
      <c r="AH127" s="2">
        <f t="shared" si="19"/>
        <v>5861500</v>
      </c>
      <c r="AI127" s="2" cm="1">
        <f t="array" ref="AI127">_xlfn.XLOOKUP(AI$1&amp;$AB127,$M$3:$M$1662&amp;$N$3:$N$1662,$O$3:$O$1662,0,0,1)</f>
        <v>50900</v>
      </c>
      <c r="AJ127" s="2" cm="1">
        <f t="array" ref="AJ127">_xlfn.XLOOKUP(AJ$1&amp;$AB127,$M$3:$M$1662&amp;$N$3:$N$1662,$O$3:$O$1662,0,0,1)</f>
        <v>36300</v>
      </c>
      <c r="AK127" s="2" cm="1">
        <f t="array" ref="AK127">_xlfn.XLOOKUP(AK$1&amp;$AB127,$M$3:$M$1662&amp;$N$3:$N$1662,$O$3:$O$1662,0,0,1)</f>
        <v>43700</v>
      </c>
      <c r="AL127" s="2" cm="1">
        <f t="array" ref="AL127">_xlfn.XLOOKUP(AL$1&amp;$AB127,$M$3:$M$1662&amp;$N$3:$N$1662,$O$3:$O$1662,0,0,1)</f>
        <v>15200</v>
      </c>
      <c r="AM127" s="2" cm="1">
        <f t="array" ref="AM127">_xlfn.XLOOKUP(AM$1&amp;$AB127,$M$3:$M$1662&amp;$N$3:$N$1662,$O$3:$O$1662,0,0,1)</f>
        <v>24900</v>
      </c>
    </row>
    <row r="128" spans="13:39" x14ac:dyDescent="0.4">
      <c r="M128" t="s">
        <v>870</v>
      </c>
      <c r="N128" t="s">
        <v>670</v>
      </c>
      <c r="O128">
        <v>24900</v>
      </c>
      <c r="AB128" t="s">
        <v>169</v>
      </c>
      <c r="AC128" s="2">
        <f t="shared" si="15"/>
        <v>7956440</v>
      </c>
      <c r="AD128" s="2">
        <f t="shared" si="19"/>
        <v>10610800</v>
      </c>
      <c r="AE128" s="2">
        <f t="shared" si="19"/>
        <v>9055200</v>
      </c>
      <c r="AF128" s="2">
        <f t="shared" si="19"/>
        <v>8376400</v>
      </c>
      <c r="AG128" s="2">
        <f t="shared" si="19"/>
        <v>5818600</v>
      </c>
      <c r="AH128" s="2">
        <f t="shared" si="19"/>
        <v>5921200</v>
      </c>
      <c r="AI128" s="2" cm="1">
        <f t="array" ref="AI128">_xlfn.XLOOKUP(AI$1&amp;$AB128,$M$3:$M$1662&amp;$N$3:$N$1662,$O$3:$O$1662,0,0,1)</f>
        <v>51200</v>
      </c>
      <c r="AJ128" s="2" cm="1">
        <f t="array" ref="AJ128">_xlfn.XLOOKUP(AJ$1&amp;$AB128,$M$3:$M$1662&amp;$N$3:$N$1662,$O$3:$O$1662,0,0,1)</f>
        <v>53200</v>
      </c>
      <c r="AK128" s="2" cm="1">
        <f t="array" ref="AK128">_xlfn.XLOOKUP(AK$1&amp;$AB128,$M$3:$M$1662&amp;$N$3:$N$1662,$O$3:$O$1662,0,0,1)</f>
        <v>22100</v>
      </c>
      <c r="AL128" s="2" cm="1">
        <f t="array" ref="AL128">_xlfn.XLOOKUP(AL$1&amp;$AB128,$M$3:$M$1662&amp;$N$3:$N$1662,$O$3:$O$1662,0,0,1)</f>
        <v>15800</v>
      </c>
      <c r="AM128" s="2" cm="1">
        <f t="array" ref="AM128">_xlfn.XLOOKUP(AM$1&amp;$AB128,$M$3:$M$1662&amp;$N$3:$N$1662,$O$3:$O$1662,0,0,1)</f>
        <v>59700</v>
      </c>
    </row>
    <row r="129" spans="13:39" x14ac:dyDescent="0.4">
      <c r="M129" t="s">
        <v>870</v>
      </c>
      <c r="N129" t="s">
        <v>671</v>
      </c>
      <c r="O129">
        <v>59700</v>
      </c>
      <c r="AB129" t="s">
        <v>63</v>
      </c>
      <c r="AC129" s="2">
        <f t="shared" si="15"/>
        <v>8032400</v>
      </c>
      <c r="AD129" s="2">
        <f t="shared" si="19"/>
        <v>10649400</v>
      </c>
      <c r="AE129" s="2">
        <f t="shared" si="19"/>
        <v>9079100</v>
      </c>
      <c r="AF129" s="2">
        <f t="shared" si="19"/>
        <v>8441600</v>
      </c>
      <c r="AG129" s="2">
        <f t="shared" si="19"/>
        <v>5853500</v>
      </c>
      <c r="AH129" s="2">
        <f t="shared" si="19"/>
        <v>6138400</v>
      </c>
      <c r="AI129" s="2" cm="1">
        <f t="array" ref="AI129">_xlfn.XLOOKUP(AI$1&amp;$AB129,$M$3:$M$1662&amp;$N$3:$N$1662,$O$3:$O$1662,0,0,1)</f>
        <v>38600</v>
      </c>
      <c r="AJ129" s="2" cm="1">
        <f t="array" ref="AJ129">_xlfn.XLOOKUP(AJ$1&amp;$AB129,$M$3:$M$1662&amp;$N$3:$N$1662,$O$3:$O$1662,0,0,1)</f>
        <v>23900</v>
      </c>
      <c r="AK129" s="2" cm="1">
        <f t="array" ref="AK129">_xlfn.XLOOKUP(AK$1&amp;$AB129,$M$3:$M$1662&amp;$N$3:$N$1662,$O$3:$O$1662,0,0,1)</f>
        <v>65200</v>
      </c>
      <c r="AL129" s="2" cm="1">
        <f t="array" ref="AL129">_xlfn.XLOOKUP(AL$1&amp;$AB129,$M$3:$M$1662&amp;$N$3:$N$1662,$O$3:$O$1662,0,0,1)</f>
        <v>34900</v>
      </c>
      <c r="AM129" s="2" cm="1">
        <f t="array" ref="AM129">_xlfn.XLOOKUP(AM$1&amp;$AB129,$M$3:$M$1662&amp;$N$3:$N$1662,$O$3:$O$1662,0,0,1)</f>
        <v>217200</v>
      </c>
    </row>
    <row r="130" spans="13:39" x14ac:dyDescent="0.4">
      <c r="M130" t="s">
        <v>870</v>
      </c>
      <c r="N130" t="s">
        <v>672</v>
      </c>
      <c r="O130">
        <v>217200</v>
      </c>
      <c r="AB130" t="s">
        <v>269</v>
      </c>
      <c r="AC130" s="2">
        <f t="shared" si="15"/>
        <v>8076620</v>
      </c>
      <c r="AD130" s="2">
        <f t="shared" si="19"/>
        <v>10674300</v>
      </c>
      <c r="AE130" s="2">
        <f t="shared" si="19"/>
        <v>9125500</v>
      </c>
      <c r="AF130" s="2">
        <f t="shared" si="19"/>
        <v>8471500</v>
      </c>
      <c r="AG130" s="2">
        <f t="shared" si="19"/>
        <v>5880600</v>
      </c>
      <c r="AH130" s="2">
        <f t="shared" si="19"/>
        <v>6231200</v>
      </c>
      <c r="AI130" s="2" cm="1">
        <f t="array" ref="AI130">_xlfn.XLOOKUP(AI$1&amp;$AB130,$M$3:$M$1662&amp;$N$3:$N$1662,$O$3:$O$1662,0,0,1)</f>
        <v>24900</v>
      </c>
      <c r="AJ130" s="2" cm="1">
        <f t="array" ref="AJ130">_xlfn.XLOOKUP(AJ$1&amp;$AB130,$M$3:$M$1662&amp;$N$3:$N$1662,$O$3:$O$1662,0,0,1)</f>
        <v>46400</v>
      </c>
      <c r="AK130" s="2" cm="1">
        <f t="array" ref="AK130">_xlfn.XLOOKUP(AK$1&amp;$AB130,$M$3:$M$1662&amp;$N$3:$N$1662,$O$3:$O$1662,0,0,1)</f>
        <v>29900</v>
      </c>
      <c r="AL130" s="2" cm="1">
        <f t="array" ref="AL130">_xlfn.XLOOKUP(AL$1&amp;$AB130,$M$3:$M$1662&amp;$N$3:$N$1662,$O$3:$O$1662,0,0,1)</f>
        <v>27100</v>
      </c>
      <c r="AM130" s="2" cm="1">
        <f t="array" ref="AM130">_xlfn.XLOOKUP(AM$1&amp;$AB130,$M$3:$M$1662&amp;$N$3:$N$1662,$O$3:$O$1662,0,0,1)</f>
        <v>92800</v>
      </c>
    </row>
    <row r="131" spans="13:39" x14ac:dyDescent="0.4">
      <c r="M131" t="s">
        <v>870</v>
      </c>
      <c r="N131" t="s">
        <v>673</v>
      </c>
      <c r="O131">
        <v>92800</v>
      </c>
      <c r="AB131" t="s">
        <v>47</v>
      </c>
      <c r="AC131" s="2">
        <f t="shared" ref="AC131:AC194" si="20">IFERROR(AVERAGEIFS(AD131:AH131,AD131:AH131,"&gt;0"),0)</f>
        <v>8120040</v>
      </c>
      <c r="AD131" s="2">
        <f t="shared" si="19"/>
        <v>10722400</v>
      </c>
      <c r="AE131" s="2">
        <f t="shared" si="19"/>
        <v>9153200</v>
      </c>
      <c r="AF131" s="2">
        <f t="shared" si="19"/>
        <v>8509100</v>
      </c>
      <c r="AG131" s="2">
        <f t="shared" si="19"/>
        <v>5894600</v>
      </c>
      <c r="AH131" s="2">
        <f t="shared" si="19"/>
        <v>6320900</v>
      </c>
      <c r="AI131" s="2" cm="1">
        <f t="array" ref="AI131">_xlfn.XLOOKUP(AI$1&amp;$AB131,$M$3:$M$1662&amp;$N$3:$N$1662,$O$3:$O$1662,0,0,1)</f>
        <v>48100</v>
      </c>
      <c r="AJ131" s="2" cm="1">
        <f t="array" ref="AJ131">_xlfn.XLOOKUP(AJ$1&amp;$AB131,$M$3:$M$1662&amp;$N$3:$N$1662,$O$3:$O$1662,0,0,1)</f>
        <v>27700</v>
      </c>
      <c r="AK131" s="2" cm="1">
        <f t="array" ref="AK131">_xlfn.XLOOKUP(AK$1&amp;$AB131,$M$3:$M$1662&amp;$N$3:$N$1662,$O$3:$O$1662,0,0,1)</f>
        <v>37600</v>
      </c>
      <c r="AL131" s="2" cm="1">
        <f t="array" ref="AL131">_xlfn.XLOOKUP(AL$1&amp;$AB131,$M$3:$M$1662&amp;$N$3:$N$1662,$O$3:$O$1662,0,0,1)</f>
        <v>14000</v>
      </c>
      <c r="AM131" s="2" cm="1">
        <f t="array" ref="AM131">_xlfn.XLOOKUP(AM$1&amp;$AB131,$M$3:$M$1662&amp;$N$3:$N$1662,$O$3:$O$1662,0,0,1)</f>
        <v>89700</v>
      </c>
    </row>
    <row r="132" spans="13:39" x14ac:dyDescent="0.4">
      <c r="M132" t="s">
        <v>870</v>
      </c>
      <c r="N132" t="s">
        <v>674</v>
      </c>
      <c r="O132">
        <v>89700</v>
      </c>
      <c r="AB132" t="s">
        <v>233</v>
      </c>
      <c r="AC132" s="2">
        <f t="shared" si="20"/>
        <v>8208040</v>
      </c>
      <c r="AD132" s="2">
        <f t="shared" ref="AD132:AH147" si="21">AD131+AI132</f>
        <v>10783500</v>
      </c>
      <c r="AE132" s="2">
        <f t="shared" si="21"/>
        <v>9210800</v>
      </c>
      <c r="AF132" s="2">
        <f t="shared" si="21"/>
        <v>8586800</v>
      </c>
      <c r="AG132" s="2">
        <f t="shared" si="21"/>
        <v>5917900</v>
      </c>
      <c r="AH132" s="2">
        <f t="shared" si="21"/>
        <v>6541200</v>
      </c>
      <c r="AI132" s="2" cm="1">
        <f t="array" ref="AI132">_xlfn.XLOOKUP(AI$1&amp;$AB132,$M$3:$M$1662&amp;$N$3:$N$1662,$O$3:$O$1662,0,0,1)</f>
        <v>61100</v>
      </c>
      <c r="AJ132" s="2" cm="1">
        <f t="array" ref="AJ132">_xlfn.XLOOKUP(AJ$1&amp;$AB132,$M$3:$M$1662&amp;$N$3:$N$1662,$O$3:$O$1662,0,0,1)</f>
        <v>57600</v>
      </c>
      <c r="AK132" s="2" cm="1">
        <f t="array" ref="AK132">_xlfn.XLOOKUP(AK$1&amp;$AB132,$M$3:$M$1662&amp;$N$3:$N$1662,$O$3:$O$1662,0,0,1)</f>
        <v>77700</v>
      </c>
      <c r="AL132" s="2" cm="1">
        <f t="array" ref="AL132">_xlfn.XLOOKUP(AL$1&amp;$AB132,$M$3:$M$1662&amp;$N$3:$N$1662,$O$3:$O$1662,0,0,1)</f>
        <v>23300</v>
      </c>
      <c r="AM132" s="2" cm="1">
        <f t="array" ref="AM132">_xlfn.XLOOKUP(AM$1&amp;$AB132,$M$3:$M$1662&amp;$N$3:$N$1662,$O$3:$O$1662,0,0,1)</f>
        <v>220300</v>
      </c>
    </row>
    <row r="133" spans="13:39" x14ac:dyDescent="0.4">
      <c r="M133" t="s">
        <v>870</v>
      </c>
      <c r="N133" t="s">
        <v>675</v>
      </c>
      <c r="O133">
        <v>220300</v>
      </c>
      <c r="AB133" t="s">
        <v>217</v>
      </c>
      <c r="AC133" s="2">
        <f t="shared" si="20"/>
        <v>8257560</v>
      </c>
      <c r="AD133" s="2">
        <f t="shared" si="21"/>
        <v>10808400</v>
      </c>
      <c r="AE133" s="2">
        <f t="shared" si="21"/>
        <v>9261600</v>
      </c>
      <c r="AF133" s="2">
        <f t="shared" si="21"/>
        <v>8637400</v>
      </c>
      <c r="AG133" s="2">
        <f t="shared" si="21"/>
        <v>5945100</v>
      </c>
      <c r="AH133" s="2">
        <f t="shared" si="21"/>
        <v>6635300</v>
      </c>
      <c r="AI133" s="2" cm="1">
        <f t="array" ref="AI133">_xlfn.XLOOKUP(AI$1&amp;$AB133,$M$3:$M$1662&amp;$N$3:$N$1662,$O$3:$O$1662,0,0,1)</f>
        <v>24900</v>
      </c>
      <c r="AJ133" s="2" cm="1">
        <f t="array" ref="AJ133">_xlfn.XLOOKUP(AJ$1&amp;$AB133,$M$3:$M$1662&amp;$N$3:$N$1662,$O$3:$O$1662,0,0,1)</f>
        <v>50800</v>
      </c>
      <c r="AK133" s="2" cm="1">
        <f t="array" ref="AK133">_xlfn.XLOOKUP(AK$1&amp;$AB133,$M$3:$M$1662&amp;$N$3:$N$1662,$O$3:$O$1662,0,0,1)</f>
        <v>50600</v>
      </c>
      <c r="AL133" s="2" cm="1">
        <f t="array" ref="AL133">_xlfn.XLOOKUP(AL$1&amp;$AB133,$M$3:$M$1662&amp;$N$3:$N$1662,$O$3:$O$1662,0,0,1)</f>
        <v>27200</v>
      </c>
      <c r="AM133" s="2" cm="1">
        <f t="array" ref="AM133">_xlfn.XLOOKUP(AM$1&amp;$AB133,$M$3:$M$1662&amp;$N$3:$N$1662,$O$3:$O$1662,0,0,1)</f>
        <v>94100</v>
      </c>
    </row>
    <row r="134" spans="13:39" x14ac:dyDescent="0.4">
      <c r="M134" t="s">
        <v>870</v>
      </c>
      <c r="N134" t="s">
        <v>676</v>
      </c>
      <c r="O134">
        <v>94100</v>
      </c>
      <c r="AB134" t="s">
        <v>236</v>
      </c>
      <c r="AC134" s="2">
        <f t="shared" si="20"/>
        <v>8308300</v>
      </c>
      <c r="AD134" s="2">
        <f t="shared" si="21"/>
        <v>10846000</v>
      </c>
      <c r="AE134" s="2">
        <f t="shared" si="21"/>
        <v>9343200</v>
      </c>
      <c r="AF134" s="2">
        <f t="shared" si="21"/>
        <v>8691800</v>
      </c>
      <c r="AG134" s="2">
        <f t="shared" si="21"/>
        <v>5964600</v>
      </c>
      <c r="AH134" s="2">
        <f t="shared" si="21"/>
        <v>6695900</v>
      </c>
      <c r="AI134" s="2" cm="1">
        <f t="array" ref="AI134">_xlfn.XLOOKUP(AI$1&amp;$AB134,$M$3:$M$1662&amp;$N$3:$N$1662,$O$3:$O$1662,0,0,1)</f>
        <v>37600</v>
      </c>
      <c r="AJ134" s="2" cm="1">
        <f t="array" ref="AJ134">_xlfn.XLOOKUP(AJ$1&amp;$AB134,$M$3:$M$1662&amp;$N$3:$N$1662,$O$3:$O$1662,0,0,1)</f>
        <v>81600</v>
      </c>
      <c r="AK134" s="2" cm="1">
        <f t="array" ref="AK134">_xlfn.XLOOKUP(AK$1&amp;$AB134,$M$3:$M$1662&amp;$N$3:$N$1662,$O$3:$O$1662,0,0,1)</f>
        <v>54400</v>
      </c>
      <c r="AL134" s="2" cm="1">
        <f t="array" ref="AL134">_xlfn.XLOOKUP(AL$1&amp;$AB134,$M$3:$M$1662&amp;$N$3:$N$1662,$O$3:$O$1662,0,0,1)</f>
        <v>19500</v>
      </c>
      <c r="AM134" s="2" cm="1">
        <f t="array" ref="AM134">_xlfn.XLOOKUP(AM$1&amp;$AB134,$M$3:$M$1662&amp;$N$3:$N$1662,$O$3:$O$1662,0,0,1)</f>
        <v>60600</v>
      </c>
    </row>
    <row r="135" spans="13:39" x14ac:dyDescent="0.4">
      <c r="M135" t="s">
        <v>870</v>
      </c>
      <c r="N135" t="s">
        <v>677</v>
      </c>
      <c r="O135">
        <v>60600</v>
      </c>
      <c r="AB135" t="s">
        <v>227</v>
      </c>
      <c r="AC135" s="2">
        <f t="shared" si="20"/>
        <v>8355480</v>
      </c>
      <c r="AD135" s="2">
        <f t="shared" si="21"/>
        <v>10895300</v>
      </c>
      <c r="AE135" s="2">
        <f t="shared" si="21"/>
        <v>9372700</v>
      </c>
      <c r="AF135" s="2">
        <f t="shared" si="21"/>
        <v>8751200</v>
      </c>
      <c r="AG135" s="2">
        <f t="shared" si="21"/>
        <v>6003100</v>
      </c>
      <c r="AH135" s="2">
        <f t="shared" si="21"/>
        <v>6755100</v>
      </c>
      <c r="AI135" s="2" cm="1">
        <f t="array" ref="AI135">_xlfn.XLOOKUP(AI$1&amp;$AB135,$M$3:$M$1662&amp;$N$3:$N$1662,$O$3:$O$1662,0,0,1)</f>
        <v>49300</v>
      </c>
      <c r="AJ135" s="2" cm="1">
        <f t="array" ref="AJ135">_xlfn.XLOOKUP(AJ$1&amp;$AB135,$M$3:$M$1662&amp;$N$3:$N$1662,$O$3:$O$1662,0,0,1)</f>
        <v>29500</v>
      </c>
      <c r="AK135" s="2" cm="1">
        <f t="array" ref="AK135">_xlfn.XLOOKUP(AK$1&amp;$AB135,$M$3:$M$1662&amp;$N$3:$N$1662,$O$3:$O$1662,0,0,1)</f>
        <v>59400</v>
      </c>
      <c r="AL135" s="2" cm="1">
        <f t="array" ref="AL135">_xlfn.XLOOKUP(AL$1&amp;$AB135,$M$3:$M$1662&amp;$N$3:$N$1662,$O$3:$O$1662,0,0,1)</f>
        <v>38500</v>
      </c>
      <c r="AM135" s="2" cm="1">
        <f t="array" ref="AM135">_xlfn.XLOOKUP(AM$1&amp;$AB135,$M$3:$M$1662&amp;$N$3:$N$1662,$O$3:$O$1662,0,0,1)</f>
        <v>59200</v>
      </c>
    </row>
    <row r="136" spans="13:39" x14ac:dyDescent="0.4">
      <c r="M136" t="s">
        <v>870</v>
      </c>
      <c r="N136" t="s">
        <v>678</v>
      </c>
      <c r="O136">
        <v>59200</v>
      </c>
      <c r="AB136" t="s">
        <v>192</v>
      </c>
      <c r="AC136" s="2">
        <f t="shared" si="20"/>
        <v>8391040</v>
      </c>
      <c r="AD136" s="2">
        <f t="shared" si="21"/>
        <v>10918900</v>
      </c>
      <c r="AE136" s="2">
        <f t="shared" si="21"/>
        <v>9402100</v>
      </c>
      <c r="AF136" s="2">
        <f t="shared" si="21"/>
        <v>8795000</v>
      </c>
      <c r="AG136" s="2">
        <f t="shared" si="21"/>
        <v>6023300</v>
      </c>
      <c r="AH136" s="2">
        <f t="shared" si="21"/>
        <v>6815900</v>
      </c>
      <c r="AI136" s="2" cm="1">
        <f t="array" ref="AI136">_xlfn.XLOOKUP(AI$1&amp;$AB136,$M$3:$M$1662&amp;$N$3:$N$1662,$O$3:$O$1662,0,0,1)</f>
        <v>23600</v>
      </c>
      <c r="AJ136" s="2" cm="1">
        <f t="array" ref="AJ136">_xlfn.XLOOKUP(AJ$1&amp;$AB136,$M$3:$M$1662&amp;$N$3:$N$1662,$O$3:$O$1662,0,0,1)</f>
        <v>29400</v>
      </c>
      <c r="AK136" s="2" cm="1">
        <f t="array" ref="AK136">_xlfn.XLOOKUP(AK$1&amp;$AB136,$M$3:$M$1662&amp;$N$3:$N$1662,$O$3:$O$1662,0,0,1)</f>
        <v>43800</v>
      </c>
      <c r="AL136" s="2" cm="1">
        <f t="array" ref="AL136">_xlfn.XLOOKUP(AL$1&amp;$AB136,$M$3:$M$1662&amp;$N$3:$N$1662,$O$3:$O$1662,0,0,1)</f>
        <v>20200</v>
      </c>
      <c r="AM136" s="2" cm="1">
        <f t="array" ref="AM136">_xlfn.XLOOKUP(AM$1&amp;$AB136,$M$3:$M$1662&amp;$N$3:$N$1662,$O$3:$O$1662,0,0,1)</f>
        <v>60800</v>
      </c>
    </row>
    <row r="137" spans="13:39" x14ac:dyDescent="0.4">
      <c r="M137" t="s">
        <v>870</v>
      </c>
      <c r="N137" t="s">
        <v>679</v>
      </c>
      <c r="O137">
        <v>60800</v>
      </c>
      <c r="AB137" t="s">
        <v>248</v>
      </c>
      <c r="AC137" s="2">
        <f t="shared" si="20"/>
        <v>8439840</v>
      </c>
      <c r="AD137" s="2">
        <f t="shared" si="21"/>
        <v>11001600</v>
      </c>
      <c r="AE137" s="2">
        <f t="shared" si="21"/>
        <v>9442100</v>
      </c>
      <c r="AF137" s="2">
        <f t="shared" si="21"/>
        <v>8850500</v>
      </c>
      <c r="AG137" s="2">
        <f t="shared" si="21"/>
        <v>6051800</v>
      </c>
      <c r="AH137" s="2">
        <f t="shared" si="21"/>
        <v>6853200</v>
      </c>
      <c r="AI137" s="2" cm="1">
        <f t="array" ref="AI137">_xlfn.XLOOKUP(AI$1&amp;$AB137,$M$3:$M$1662&amp;$N$3:$N$1662,$O$3:$O$1662,0,0,1)</f>
        <v>82700</v>
      </c>
      <c r="AJ137" s="2" cm="1">
        <f t="array" ref="AJ137">_xlfn.XLOOKUP(AJ$1&amp;$AB137,$M$3:$M$1662&amp;$N$3:$N$1662,$O$3:$O$1662,0,0,1)</f>
        <v>40000</v>
      </c>
      <c r="AK137" s="2" cm="1">
        <f t="array" ref="AK137">_xlfn.XLOOKUP(AK$1&amp;$AB137,$M$3:$M$1662&amp;$N$3:$N$1662,$O$3:$O$1662,0,0,1)</f>
        <v>55500</v>
      </c>
      <c r="AL137" s="2" cm="1">
        <f t="array" ref="AL137">_xlfn.XLOOKUP(AL$1&amp;$AB137,$M$3:$M$1662&amp;$N$3:$N$1662,$O$3:$O$1662,0,0,1)</f>
        <v>28500</v>
      </c>
      <c r="AM137" s="2" cm="1">
        <f t="array" ref="AM137">_xlfn.XLOOKUP(AM$1&amp;$AB137,$M$3:$M$1662&amp;$N$3:$N$1662,$O$3:$O$1662,0,0,1)</f>
        <v>37300</v>
      </c>
    </row>
    <row r="138" spans="13:39" x14ac:dyDescent="0.4">
      <c r="M138" t="s">
        <v>870</v>
      </c>
      <c r="N138" t="s">
        <v>680</v>
      </c>
      <c r="O138">
        <v>37300</v>
      </c>
      <c r="AB138" t="s">
        <v>73</v>
      </c>
      <c r="AC138" s="2">
        <f t="shared" si="20"/>
        <v>8475220</v>
      </c>
      <c r="AD138" s="2">
        <f t="shared" si="21"/>
        <v>11025800</v>
      </c>
      <c r="AE138" s="2">
        <f t="shared" si="21"/>
        <v>9484800</v>
      </c>
      <c r="AF138" s="2">
        <f t="shared" si="21"/>
        <v>8893100</v>
      </c>
      <c r="AG138" s="2">
        <f t="shared" si="21"/>
        <v>6078700</v>
      </c>
      <c r="AH138" s="2">
        <f t="shared" si="21"/>
        <v>6893700</v>
      </c>
      <c r="AI138" s="2" cm="1">
        <f t="array" ref="AI138">_xlfn.XLOOKUP(AI$1&amp;$AB138,$M$3:$M$1662&amp;$N$3:$N$1662,$O$3:$O$1662,0,0,1)</f>
        <v>24200</v>
      </c>
      <c r="AJ138" s="2" cm="1">
        <f t="array" ref="AJ138">_xlfn.XLOOKUP(AJ$1&amp;$AB138,$M$3:$M$1662&amp;$N$3:$N$1662,$O$3:$O$1662,0,0,1)</f>
        <v>42700</v>
      </c>
      <c r="AK138" s="2" cm="1">
        <f t="array" ref="AK138">_xlfn.XLOOKUP(AK$1&amp;$AB138,$M$3:$M$1662&amp;$N$3:$N$1662,$O$3:$O$1662,0,0,1)</f>
        <v>42600</v>
      </c>
      <c r="AL138" s="2" cm="1">
        <f t="array" ref="AL138">_xlfn.XLOOKUP(AL$1&amp;$AB138,$M$3:$M$1662&amp;$N$3:$N$1662,$O$3:$O$1662,0,0,1)</f>
        <v>26900</v>
      </c>
      <c r="AM138" s="2" cm="1">
        <f t="array" ref="AM138">_xlfn.XLOOKUP(AM$1&amp;$AB138,$M$3:$M$1662&amp;$N$3:$N$1662,$O$3:$O$1662,0,0,1)</f>
        <v>40500</v>
      </c>
    </row>
    <row r="139" spans="13:39" x14ac:dyDescent="0.4">
      <c r="M139" t="s">
        <v>870</v>
      </c>
      <c r="N139" t="s">
        <v>681</v>
      </c>
      <c r="O139">
        <v>40500</v>
      </c>
      <c r="AB139" t="s">
        <v>291</v>
      </c>
      <c r="AC139" s="2">
        <f t="shared" si="20"/>
        <v>8514200</v>
      </c>
      <c r="AD139" s="2">
        <f t="shared" si="21"/>
        <v>11057700</v>
      </c>
      <c r="AE139" s="2">
        <f t="shared" si="21"/>
        <v>9534300</v>
      </c>
      <c r="AF139" s="2">
        <f t="shared" si="21"/>
        <v>8956100</v>
      </c>
      <c r="AG139" s="2">
        <f t="shared" si="21"/>
        <v>6101000</v>
      </c>
      <c r="AH139" s="2">
        <f t="shared" si="21"/>
        <v>6921900</v>
      </c>
      <c r="AI139" s="2" cm="1">
        <f t="array" ref="AI139">_xlfn.XLOOKUP(AI$1&amp;$AB139,$M$3:$M$1662&amp;$N$3:$N$1662,$O$3:$O$1662,0,0,1)</f>
        <v>31900</v>
      </c>
      <c r="AJ139" s="2" cm="1">
        <f t="array" ref="AJ139">_xlfn.XLOOKUP(AJ$1&amp;$AB139,$M$3:$M$1662&amp;$N$3:$N$1662,$O$3:$O$1662,0,0,1)</f>
        <v>49500</v>
      </c>
      <c r="AK139" s="2" cm="1">
        <f t="array" ref="AK139">_xlfn.XLOOKUP(AK$1&amp;$AB139,$M$3:$M$1662&amp;$N$3:$N$1662,$O$3:$O$1662,0,0,1)</f>
        <v>63000</v>
      </c>
      <c r="AL139" s="2" cm="1">
        <f t="array" ref="AL139">_xlfn.XLOOKUP(AL$1&amp;$AB139,$M$3:$M$1662&amp;$N$3:$N$1662,$O$3:$O$1662,0,0,1)</f>
        <v>22300</v>
      </c>
      <c r="AM139" s="2" cm="1">
        <f t="array" ref="AM139">_xlfn.XLOOKUP(AM$1&amp;$AB139,$M$3:$M$1662&amp;$N$3:$N$1662,$O$3:$O$1662,0,0,1)</f>
        <v>28200</v>
      </c>
    </row>
    <row r="140" spans="13:39" x14ac:dyDescent="0.4">
      <c r="M140" t="s">
        <v>870</v>
      </c>
      <c r="N140" t="s">
        <v>682</v>
      </c>
      <c r="O140">
        <v>28200</v>
      </c>
      <c r="AB140" t="s">
        <v>287</v>
      </c>
      <c r="AC140" s="2">
        <f t="shared" si="20"/>
        <v>8544620</v>
      </c>
      <c r="AD140" s="2">
        <f t="shared" si="21"/>
        <v>11109000</v>
      </c>
      <c r="AE140" s="2">
        <f t="shared" si="21"/>
        <v>9565900</v>
      </c>
      <c r="AF140" s="2">
        <f t="shared" si="21"/>
        <v>8993500</v>
      </c>
      <c r="AG140" s="2">
        <f t="shared" si="21"/>
        <v>6115900</v>
      </c>
      <c r="AH140" s="2">
        <f t="shared" si="21"/>
        <v>6938800</v>
      </c>
      <c r="AI140" s="2" cm="1">
        <f t="array" ref="AI140">_xlfn.XLOOKUP(AI$1&amp;$AB140,$M$3:$M$1662&amp;$N$3:$N$1662,$O$3:$O$1662,0,0,1)</f>
        <v>51300</v>
      </c>
      <c r="AJ140" s="2" cm="1">
        <f t="array" ref="AJ140">_xlfn.XLOOKUP(AJ$1&amp;$AB140,$M$3:$M$1662&amp;$N$3:$N$1662,$O$3:$O$1662,0,0,1)</f>
        <v>31600</v>
      </c>
      <c r="AK140" s="2" cm="1">
        <f t="array" ref="AK140">_xlfn.XLOOKUP(AK$1&amp;$AB140,$M$3:$M$1662&amp;$N$3:$N$1662,$O$3:$O$1662,0,0,1)</f>
        <v>37400</v>
      </c>
      <c r="AL140" s="2" cm="1">
        <f t="array" ref="AL140">_xlfn.XLOOKUP(AL$1&amp;$AB140,$M$3:$M$1662&amp;$N$3:$N$1662,$O$3:$O$1662,0,0,1)</f>
        <v>14900</v>
      </c>
      <c r="AM140" s="2" cm="1">
        <f t="array" ref="AM140">_xlfn.XLOOKUP(AM$1&amp;$AB140,$M$3:$M$1662&amp;$N$3:$N$1662,$O$3:$O$1662,0,0,1)</f>
        <v>16900</v>
      </c>
    </row>
    <row r="141" spans="13:39" x14ac:dyDescent="0.4">
      <c r="M141" t="s">
        <v>870</v>
      </c>
      <c r="N141" t="s">
        <v>683</v>
      </c>
      <c r="O141">
        <v>16900</v>
      </c>
      <c r="AB141" t="s">
        <v>108</v>
      </c>
      <c r="AC141" s="2">
        <f t="shared" si="20"/>
        <v>8581100</v>
      </c>
      <c r="AD141" s="2">
        <f t="shared" si="21"/>
        <v>11156300</v>
      </c>
      <c r="AE141" s="2">
        <f t="shared" si="21"/>
        <v>9596700</v>
      </c>
      <c r="AF141" s="2">
        <f t="shared" si="21"/>
        <v>9010900</v>
      </c>
      <c r="AG141" s="2">
        <f t="shared" si="21"/>
        <v>6146000</v>
      </c>
      <c r="AH141" s="2">
        <f t="shared" si="21"/>
        <v>6995600</v>
      </c>
      <c r="AI141" s="2" cm="1">
        <f t="array" ref="AI141">_xlfn.XLOOKUP(AI$1&amp;$AB141,$M$3:$M$1662&amp;$N$3:$N$1662,$O$3:$O$1662,0,0,1)</f>
        <v>47300</v>
      </c>
      <c r="AJ141" s="2" cm="1">
        <f t="array" ref="AJ141">_xlfn.XLOOKUP(AJ$1&amp;$AB141,$M$3:$M$1662&amp;$N$3:$N$1662,$O$3:$O$1662,0,0,1)</f>
        <v>30800</v>
      </c>
      <c r="AK141" s="2" cm="1">
        <f t="array" ref="AK141">_xlfn.XLOOKUP(AK$1&amp;$AB141,$M$3:$M$1662&amp;$N$3:$N$1662,$O$3:$O$1662,0,0,1)</f>
        <v>17400</v>
      </c>
      <c r="AL141" s="2" cm="1">
        <f t="array" ref="AL141">_xlfn.XLOOKUP(AL$1&amp;$AB141,$M$3:$M$1662&amp;$N$3:$N$1662,$O$3:$O$1662,0,0,1)</f>
        <v>30100</v>
      </c>
      <c r="AM141" s="2" cm="1">
        <f t="array" ref="AM141">_xlfn.XLOOKUP(AM$1&amp;$AB141,$M$3:$M$1662&amp;$N$3:$N$1662,$O$3:$O$1662,0,0,1)</f>
        <v>56800</v>
      </c>
    </row>
    <row r="142" spans="13:39" x14ac:dyDescent="0.4">
      <c r="M142" t="s">
        <v>870</v>
      </c>
      <c r="N142" t="s">
        <v>684</v>
      </c>
      <c r="O142">
        <v>56800</v>
      </c>
      <c r="AB142" t="s">
        <v>45</v>
      </c>
      <c r="AC142" s="2">
        <f t="shared" si="20"/>
        <v>8636000</v>
      </c>
      <c r="AD142" s="2">
        <f t="shared" si="21"/>
        <v>11223500</v>
      </c>
      <c r="AE142" s="2">
        <f t="shared" si="21"/>
        <v>9637300</v>
      </c>
      <c r="AF142" s="2">
        <f t="shared" si="21"/>
        <v>9105200</v>
      </c>
      <c r="AG142" s="2">
        <f t="shared" si="21"/>
        <v>6161300</v>
      </c>
      <c r="AH142" s="2">
        <f t="shared" si="21"/>
        <v>7052700</v>
      </c>
      <c r="AI142" s="2" cm="1">
        <f t="array" ref="AI142">_xlfn.XLOOKUP(AI$1&amp;$AB142,$M$3:$M$1662&amp;$N$3:$N$1662,$O$3:$O$1662,0,0,1)</f>
        <v>67200</v>
      </c>
      <c r="AJ142" s="2" cm="1">
        <f t="array" ref="AJ142">_xlfn.XLOOKUP(AJ$1&amp;$AB142,$M$3:$M$1662&amp;$N$3:$N$1662,$O$3:$O$1662,0,0,1)</f>
        <v>40600</v>
      </c>
      <c r="AK142" s="2" cm="1">
        <f t="array" ref="AK142">_xlfn.XLOOKUP(AK$1&amp;$AB142,$M$3:$M$1662&amp;$N$3:$N$1662,$O$3:$O$1662,0,0,1)</f>
        <v>94300</v>
      </c>
      <c r="AL142" s="2" cm="1">
        <f t="array" ref="AL142">_xlfn.XLOOKUP(AL$1&amp;$AB142,$M$3:$M$1662&amp;$N$3:$N$1662,$O$3:$O$1662,0,0,1)</f>
        <v>15300</v>
      </c>
      <c r="AM142" s="2" cm="1">
        <f t="array" ref="AM142">_xlfn.XLOOKUP(AM$1&amp;$AB142,$M$3:$M$1662&amp;$N$3:$N$1662,$O$3:$O$1662,0,0,1)</f>
        <v>57100</v>
      </c>
    </row>
    <row r="143" spans="13:39" x14ac:dyDescent="0.4">
      <c r="M143" t="s">
        <v>870</v>
      </c>
      <c r="N143" t="s">
        <v>685</v>
      </c>
      <c r="O143">
        <v>57100</v>
      </c>
      <c r="AB143" t="s">
        <v>114</v>
      </c>
      <c r="AC143" s="2">
        <f t="shared" si="20"/>
        <v>8670520</v>
      </c>
      <c r="AD143" s="2">
        <f t="shared" si="21"/>
        <v>11260300</v>
      </c>
      <c r="AE143" s="2">
        <f t="shared" si="21"/>
        <v>9713200</v>
      </c>
      <c r="AF143" s="2">
        <f t="shared" si="21"/>
        <v>9131800</v>
      </c>
      <c r="AG143" s="2">
        <f t="shared" si="21"/>
        <v>6176100</v>
      </c>
      <c r="AH143" s="2">
        <f t="shared" si="21"/>
        <v>7071200</v>
      </c>
      <c r="AI143" s="2" cm="1">
        <f t="array" ref="AI143">_xlfn.XLOOKUP(AI$1&amp;$AB143,$M$3:$M$1662&amp;$N$3:$N$1662,$O$3:$O$1662,0,0,1)</f>
        <v>36800</v>
      </c>
      <c r="AJ143" s="2" cm="1">
        <f t="array" ref="AJ143">_xlfn.XLOOKUP(AJ$1&amp;$AB143,$M$3:$M$1662&amp;$N$3:$N$1662,$O$3:$O$1662,0,0,1)</f>
        <v>75900</v>
      </c>
      <c r="AK143" s="2" cm="1">
        <f t="array" ref="AK143">_xlfn.XLOOKUP(AK$1&amp;$AB143,$M$3:$M$1662&amp;$N$3:$N$1662,$O$3:$O$1662,0,0,1)</f>
        <v>26600</v>
      </c>
      <c r="AL143" s="2" cm="1">
        <f t="array" ref="AL143">_xlfn.XLOOKUP(AL$1&amp;$AB143,$M$3:$M$1662&amp;$N$3:$N$1662,$O$3:$O$1662,0,0,1)</f>
        <v>14800</v>
      </c>
      <c r="AM143" s="2" cm="1">
        <f t="array" ref="AM143">_xlfn.XLOOKUP(AM$1&amp;$AB143,$M$3:$M$1662&amp;$N$3:$N$1662,$O$3:$O$1662,0,0,1)</f>
        <v>18500</v>
      </c>
    </row>
    <row r="144" spans="13:39" x14ac:dyDescent="0.4">
      <c r="M144" t="s">
        <v>870</v>
      </c>
      <c r="N144" t="s">
        <v>686</v>
      </c>
      <c r="O144">
        <v>18500</v>
      </c>
      <c r="AB144" t="s">
        <v>189</v>
      </c>
      <c r="AC144" s="2">
        <f t="shared" si="20"/>
        <v>8701740</v>
      </c>
      <c r="AD144" s="2">
        <f t="shared" si="21"/>
        <v>11293200</v>
      </c>
      <c r="AE144" s="2">
        <f t="shared" si="21"/>
        <v>9758900</v>
      </c>
      <c r="AF144" s="2">
        <f t="shared" si="21"/>
        <v>9166000</v>
      </c>
      <c r="AG144" s="2">
        <f t="shared" si="21"/>
        <v>6187000</v>
      </c>
      <c r="AH144" s="2">
        <f t="shared" si="21"/>
        <v>7103600</v>
      </c>
      <c r="AI144" s="2" cm="1">
        <f t="array" ref="AI144">_xlfn.XLOOKUP(AI$1&amp;$AB144,$M$3:$M$1662&amp;$N$3:$N$1662,$O$3:$O$1662,0,0,1)</f>
        <v>32900</v>
      </c>
      <c r="AJ144" s="2" cm="1">
        <f t="array" ref="AJ144">_xlfn.XLOOKUP(AJ$1&amp;$AB144,$M$3:$M$1662&amp;$N$3:$N$1662,$O$3:$O$1662,0,0,1)</f>
        <v>45700</v>
      </c>
      <c r="AK144" s="2" cm="1">
        <f t="array" ref="AK144">_xlfn.XLOOKUP(AK$1&amp;$AB144,$M$3:$M$1662&amp;$N$3:$N$1662,$O$3:$O$1662,0,0,1)</f>
        <v>34200</v>
      </c>
      <c r="AL144" s="2" cm="1">
        <f t="array" ref="AL144">_xlfn.XLOOKUP(AL$1&amp;$AB144,$M$3:$M$1662&amp;$N$3:$N$1662,$O$3:$O$1662,0,0,1)</f>
        <v>10900</v>
      </c>
      <c r="AM144" s="2" cm="1">
        <f t="array" ref="AM144">_xlfn.XLOOKUP(AM$1&amp;$AB144,$M$3:$M$1662&amp;$N$3:$N$1662,$O$3:$O$1662,0,0,1)</f>
        <v>32400</v>
      </c>
    </row>
    <row r="145" spans="13:39" x14ac:dyDescent="0.4">
      <c r="M145" t="s">
        <v>870</v>
      </c>
      <c r="N145" t="s">
        <v>687</v>
      </c>
      <c r="O145">
        <v>32400</v>
      </c>
      <c r="AB145" t="s">
        <v>71</v>
      </c>
      <c r="AC145" s="2">
        <f t="shared" si="20"/>
        <v>8733600</v>
      </c>
      <c r="AD145" s="2">
        <f t="shared" si="21"/>
        <v>11339600</v>
      </c>
      <c r="AE145" s="2">
        <f t="shared" si="21"/>
        <v>9805700</v>
      </c>
      <c r="AF145" s="2">
        <f t="shared" si="21"/>
        <v>9191200</v>
      </c>
      <c r="AG145" s="2">
        <f t="shared" si="21"/>
        <v>6196600</v>
      </c>
      <c r="AH145" s="2">
        <f t="shared" si="21"/>
        <v>7134900</v>
      </c>
      <c r="AI145" s="2" cm="1">
        <f t="array" ref="AI145">_xlfn.XLOOKUP(AI$1&amp;$AB145,$M$3:$M$1662&amp;$N$3:$N$1662,$O$3:$O$1662,0,0,1)</f>
        <v>46400</v>
      </c>
      <c r="AJ145" s="2" cm="1">
        <f t="array" ref="AJ145">_xlfn.XLOOKUP(AJ$1&amp;$AB145,$M$3:$M$1662&amp;$N$3:$N$1662,$O$3:$O$1662,0,0,1)</f>
        <v>46800</v>
      </c>
      <c r="AK145" s="2" cm="1">
        <f t="array" ref="AK145">_xlfn.XLOOKUP(AK$1&amp;$AB145,$M$3:$M$1662&amp;$N$3:$N$1662,$O$3:$O$1662,0,0,1)</f>
        <v>25200</v>
      </c>
      <c r="AL145" s="2" cm="1">
        <f t="array" ref="AL145">_xlfn.XLOOKUP(AL$1&amp;$AB145,$M$3:$M$1662&amp;$N$3:$N$1662,$O$3:$O$1662,0,0,1)</f>
        <v>9600</v>
      </c>
      <c r="AM145" s="2" cm="1">
        <f t="array" ref="AM145">_xlfn.XLOOKUP(AM$1&amp;$AB145,$M$3:$M$1662&amp;$N$3:$N$1662,$O$3:$O$1662,0,0,1)</f>
        <v>31300</v>
      </c>
    </row>
    <row r="146" spans="13:39" x14ac:dyDescent="0.4">
      <c r="M146" t="s">
        <v>870</v>
      </c>
      <c r="N146" t="s">
        <v>688</v>
      </c>
      <c r="O146">
        <v>31300</v>
      </c>
      <c r="AB146" t="s">
        <v>240</v>
      </c>
      <c r="AC146" s="2">
        <f t="shared" si="20"/>
        <v>8762860</v>
      </c>
      <c r="AD146" s="2">
        <f t="shared" si="21"/>
        <v>11380600</v>
      </c>
      <c r="AE146" s="2">
        <f t="shared" si="21"/>
        <v>9832700</v>
      </c>
      <c r="AF146" s="2">
        <f t="shared" si="21"/>
        <v>9219500</v>
      </c>
      <c r="AG146" s="2">
        <f t="shared" si="21"/>
        <v>6223600</v>
      </c>
      <c r="AH146" s="2">
        <f t="shared" si="21"/>
        <v>7157900</v>
      </c>
      <c r="AI146" s="2" cm="1">
        <f t="array" ref="AI146">_xlfn.XLOOKUP(AI$1&amp;$AB146,$M$3:$M$1662&amp;$N$3:$N$1662,$O$3:$O$1662,0,0,1)</f>
        <v>41000</v>
      </c>
      <c r="AJ146" s="2" cm="1">
        <f t="array" ref="AJ146">_xlfn.XLOOKUP(AJ$1&amp;$AB146,$M$3:$M$1662&amp;$N$3:$N$1662,$O$3:$O$1662,0,0,1)</f>
        <v>27000</v>
      </c>
      <c r="AK146" s="2" cm="1">
        <f t="array" ref="AK146">_xlfn.XLOOKUP(AK$1&amp;$AB146,$M$3:$M$1662&amp;$N$3:$N$1662,$O$3:$O$1662,0,0,1)</f>
        <v>28300</v>
      </c>
      <c r="AL146" s="2" cm="1">
        <f t="array" ref="AL146">_xlfn.XLOOKUP(AL$1&amp;$AB146,$M$3:$M$1662&amp;$N$3:$N$1662,$O$3:$O$1662,0,0,1)</f>
        <v>27000</v>
      </c>
      <c r="AM146" s="2" cm="1">
        <f t="array" ref="AM146">_xlfn.XLOOKUP(AM$1&amp;$AB146,$M$3:$M$1662&amp;$N$3:$N$1662,$O$3:$O$1662,0,0,1)</f>
        <v>23000</v>
      </c>
    </row>
    <row r="147" spans="13:39" x14ac:dyDescent="0.4">
      <c r="M147" t="s">
        <v>870</v>
      </c>
      <c r="N147" t="s">
        <v>689</v>
      </c>
      <c r="O147">
        <v>23000</v>
      </c>
      <c r="AB147" t="s">
        <v>200</v>
      </c>
      <c r="AC147" s="2">
        <f t="shared" si="20"/>
        <v>8786880</v>
      </c>
      <c r="AD147" s="2">
        <f t="shared" si="21"/>
        <v>11405200</v>
      </c>
      <c r="AE147" s="2">
        <f t="shared" si="21"/>
        <v>9885600</v>
      </c>
      <c r="AF147" s="2">
        <f t="shared" si="21"/>
        <v>9240200</v>
      </c>
      <c r="AG147" s="2">
        <f t="shared" si="21"/>
        <v>6236600</v>
      </c>
      <c r="AH147" s="2">
        <f t="shared" si="21"/>
        <v>7166800</v>
      </c>
      <c r="AI147" s="2" cm="1">
        <f t="array" ref="AI147">_xlfn.XLOOKUP(AI$1&amp;$AB147,$M$3:$M$1662&amp;$N$3:$N$1662,$O$3:$O$1662,0,0,1)</f>
        <v>24600</v>
      </c>
      <c r="AJ147" s="2" cm="1">
        <f t="array" ref="AJ147">_xlfn.XLOOKUP(AJ$1&amp;$AB147,$M$3:$M$1662&amp;$N$3:$N$1662,$O$3:$O$1662,0,0,1)</f>
        <v>52900</v>
      </c>
      <c r="AK147" s="2" cm="1">
        <f t="array" ref="AK147">_xlfn.XLOOKUP(AK$1&amp;$AB147,$M$3:$M$1662&amp;$N$3:$N$1662,$O$3:$O$1662,0,0,1)</f>
        <v>20700</v>
      </c>
      <c r="AL147" s="2" cm="1">
        <f t="array" ref="AL147">_xlfn.XLOOKUP(AL$1&amp;$AB147,$M$3:$M$1662&amp;$N$3:$N$1662,$O$3:$O$1662,0,0,1)</f>
        <v>13000</v>
      </c>
      <c r="AM147" s="2" cm="1">
        <f t="array" ref="AM147">_xlfn.XLOOKUP(AM$1&amp;$AB147,$M$3:$M$1662&amp;$N$3:$N$1662,$O$3:$O$1662,0,0,1)</f>
        <v>8900</v>
      </c>
    </row>
    <row r="148" spans="13:39" x14ac:dyDescent="0.4">
      <c r="M148" t="s">
        <v>870</v>
      </c>
      <c r="N148" t="s">
        <v>690</v>
      </c>
      <c r="O148">
        <v>8900</v>
      </c>
      <c r="AB148" t="s">
        <v>53</v>
      </c>
      <c r="AC148" s="2">
        <f t="shared" si="20"/>
        <v>8808060</v>
      </c>
      <c r="AD148" s="2">
        <f t="shared" ref="AD148:AH163" si="22">AD147+AI148</f>
        <v>11424500</v>
      </c>
      <c r="AE148" s="2">
        <f t="shared" si="22"/>
        <v>9908500</v>
      </c>
      <c r="AF148" s="2">
        <f t="shared" si="22"/>
        <v>9264300</v>
      </c>
      <c r="AG148" s="2">
        <f t="shared" si="22"/>
        <v>6254400</v>
      </c>
      <c r="AH148" s="2">
        <f t="shared" si="22"/>
        <v>7188600</v>
      </c>
      <c r="AI148" s="2" cm="1">
        <f t="array" ref="AI148">_xlfn.XLOOKUP(AI$1&amp;$AB148,$M$3:$M$1662&amp;$N$3:$N$1662,$O$3:$O$1662,0,0,1)</f>
        <v>19300</v>
      </c>
      <c r="AJ148" s="2" cm="1">
        <f t="array" ref="AJ148">_xlfn.XLOOKUP(AJ$1&amp;$AB148,$M$3:$M$1662&amp;$N$3:$N$1662,$O$3:$O$1662,0,0,1)</f>
        <v>22900</v>
      </c>
      <c r="AK148" s="2" cm="1">
        <f t="array" ref="AK148">_xlfn.XLOOKUP(AK$1&amp;$AB148,$M$3:$M$1662&amp;$N$3:$N$1662,$O$3:$O$1662,0,0,1)</f>
        <v>24100</v>
      </c>
      <c r="AL148" s="2" cm="1">
        <f t="array" ref="AL148">_xlfn.XLOOKUP(AL$1&amp;$AB148,$M$3:$M$1662&amp;$N$3:$N$1662,$O$3:$O$1662,0,0,1)</f>
        <v>17800</v>
      </c>
      <c r="AM148" s="2" cm="1">
        <f t="array" ref="AM148">_xlfn.XLOOKUP(AM$1&amp;$AB148,$M$3:$M$1662&amp;$N$3:$N$1662,$O$3:$O$1662,0,0,1)</f>
        <v>21800</v>
      </c>
    </row>
    <row r="149" spans="13:39" x14ac:dyDescent="0.4">
      <c r="M149" t="s">
        <v>870</v>
      </c>
      <c r="N149" t="s">
        <v>691</v>
      </c>
      <c r="O149">
        <v>21800</v>
      </c>
      <c r="AB149" t="s">
        <v>10</v>
      </c>
      <c r="AC149" s="2">
        <f t="shared" si="20"/>
        <v>8828960</v>
      </c>
      <c r="AD149" s="2">
        <f t="shared" si="22"/>
        <v>11441300</v>
      </c>
      <c r="AE149" s="2">
        <f t="shared" si="22"/>
        <v>9958900</v>
      </c>
      <c r="AF149" s="2">
        <f t="shared" si="22"/>
        <v>9282700</v>
      </c>
      <c r="AG149" s="2">
        <f t="shared" si="22"/>
        <v>6259400</v>
      </c>
      <c r="AH149" s="2">
        <f t="shared" si="22"/>
        <v>7202500</v>
      </c>
      <c r="AI149" s="2" cm="1">
        <f t="array" ref="AI149">_xlfn.XLOOKUP(AI$1&amp;$AB149,$M$3:$M$1662&amp;$N$3:$N$1662,$O$3:$O$1662,0,0,1)</f>
        <v>16800</v>
      </c>
      <c r="AJ149" s="2" cm="1">
        <f t="array" ref="AJ149">_xlfn.XLOOKUP(AJ$1&amp;$AB149,$M$3:$M$1662&amp;$N$3:$N$1662,$O$3:$O$1662,0,0,1)</f>
        <v>50400</v>
      </c>
      <c r="AK149" s="2" cm="1">
        <f t="array" ref="AK149">_xlfn.XLOOKUP(AK$1&amp;$AB149,$M$3:$M$1662&amp;$N$3:$N$1662,$O$3:$O$1662,0,0,1)</f>
        <v>18400</v>
      </c>
      <c r="AL149" s="2" cm="1">
        <f t="array" ref="AL149">_xlfn.XLOOKUP(AL$1&amp;$AB149,$M$3:$M$1662&amp;$N$3:$N$1662,$O$3:$O$1662,0,0,1)</f>
        <v>5000</v>
      </c>
      <c r="AM149" s="2" cm="1">
        <f t="array" ref="AM149">_xlfn.XLOOKUP(AM$1&amp;$AB149,$M$3:$M$1662&amp;$N$3:$N$1662,$O$3:$O$1662,0,0,1)</f>
        <v>13900</v>
      </c>
    </row>
    <row r="150" spans="13:39" x14ac:dyDescent="0.4">
      <c r="M150" t="s">
        <v>870</v>
      </c>
      <c r="N150" t="s">
        <v>692</v>
      </c>
      <c r="O150">
        <v>13900</v>
      </c>
      <c r="AB150" t="s">
        <v>49</v>
      </c>
      <c r="AC150" s="2">
        <f t="shared" si="20"/>
        <v>8860900</v>
      </c>
      <c r="AD150" s="2">
        <f t="shared" si="22"/>
        <v>11453200</v>
      </c>
      <c r="AE150" s="2">
        <f t="shared" si="22"/>
        <v>9995400</v>
      </c>
      <c r="AF150" s="2">
        <f t="shared" si="22"/>
        <v>9312700</v>
      </c>
      <c r="AG150" s="2">
        <f t="shared" si="22"/>
        <v>6274400</v>
      </c>
      <c r="AH150" s="2">
        <f t="shared" si="22"/>
        <v>7268800</v>
      </c>
      <c r="AI150" s="2" cm="1">
        <f t="array" ref="AI150">_xlfn.XLOOKUP(AI$1&amp;$AB150,$M$3:$M$1662&amp;$N$3:$N$1662,$O$3:$O$1662,0,0,1)</f>
        <v>11900</v>
      </c>
      <c r="AJ150" s="2" cm="1">
        <f t="array" ref="AJ150">_xlfn.XLOOKUP(AJ$1&amp;$AB150,$M$3:$M$1662&amp;$N$3:$N$1662,$O$3:$O$1662,0,0,1)</f>
        <v>36500</v>
      </c>
      <c r="AK150" s="2" cm="1">
        <f t="array" ref="AK150">_xlfn.XLOOKUP(AK$1&amp;$AB150,$M$3:$M$1662&amp;$N$3:$N$1662,$O$3:$O$1662,0,0,1)</f>
        <v>30000</v>
      </c>
      <c r="AL150" s="2" cm="1">
        <f t="array" ref="AL150">_xlfn.XLOOKUP(AL$1&amp;$AB150,$M$3:$M$1662&amp;$N$3:$N$1662,$O$3:$O$1662,0,0,1)</f>
        <v>15000</v>
      </c>
      <c r="AM150" s="2" cm="1">
        <f t="array" ref="AM150">_xlfn.XLOOKUP(AM$1&amp;$AB150,$M$3:$M$1662&amp;$N$3:$N$1662,$O$3:$O$1662,0,0,1)</f>
        <v>66300</v>
      </c>
    </row>
    <row r="151" spans="13:39" x14ac:dyDescent="0.4">
      <c r="M151" t="s">
        <v>870</v>
      </c>
      <c r="N151" t="s">
        <v>693</v>
      </c>
      <c r="O151">
        <v>66300</v>
      </c>
      <c r="AB151" t="s">
        <v>77</v>
      </c>
      <c r="AC151" s="2">
        <f t="shared" si="20"/>
        <v>8884500</v>
      </c>
      <c r="AD151" s="2">
        <f t="shared" si="22"/>
        <v>11463200</v>
      </c>
      <c r="AE151" s="2">
        <f t="shared" si="22"/>
        <v>10025500</v>
      </c>
      <c r="AF151" s="2">
        <f t="shared" si="22"/>
        <v>9343500</v>
      </c>
      <c r="AG151" s="2">
        <f t="shared" si="22"/>
        <v>6291300</v>
      </c>
      <c r="AH151" s="2">
        <f t="shared" si="22"/>
        <v>7299000</v>
      </c>
      <c r="AI151" s="2" cm="1">
        <f t="array" ref="AI151">_xlfn.XLOOKUP(AI$1&amp;$AB151,$M$3:$M$1662&amp;$N$3:$N$1662,$O$3:$O$1662,0,0,1)</f>
        <v>10000</v>
      </c>
      <c r="AJ151" s="2" cm="1">
        <f t="array" ref="AJ151">_xlfn.XLOOKUP(AJ$1&amp;$AB151,$M$3:$M$1662&amp;$N$3:$N$1662,$O$3:$O$1662,0,0,1)</f>
        <v>30100</v>
      </c>
      <c r="AK151" s="2" cm="1">
        <f t="array" ref="AK151">_xlfn.XLOOKUP(AK$1&amp;$AB151,$M$3:$M$1662&amp;$N$3:$N$1662,$O$3:$O$1662,0,0,1)</f>
        <v>30800</v>
      </c>
      <c r="AL151" s="2" cm="1">
        <f t="array" ref="AL151">_xlfn.XLOOKUP(AL$1&amp;$AB151,$M$3:$M$1662&amp;$N$3:$N$1662,$O$3:$O$1662,0,0,1)</f>
        <v>16900</v>
      </c>
      <c r="AM151" s="2" cm="1">
        <f t="array" ref="AM151">_xlfn.XLOOKUP(AM$1&amp;$AB151,$M$3:$M$1662&amp;$N$3:$N$1662,$O$3:$O$1662,0,0,1)</f>
        <v>30200</v>
      </c>
    </row>
    <row r="152" spans="13:39" x14ac:dyDescent="0.4">
      <c r="M152" t="s">
        <v>870</v>
      </c>
      <c r="N152" t="s">
        <v>694</v>
      </c>
      <c r="O152">
        <v>30200</v>
      </c>
      <c r="AB152" t="s">
        <v>11</v>
      </c>
      <c r="AC152" s="2">
        <f t="shared" si="20"/>
        <v>8936020</v>
      </c>
      <c r="AD152" s="2">
        <f t="shared" si="22"/>
        <v>11570800</v>
      </c>
      <c r="AE152" s="2">
        <f t="shared" si="22"/>
        <v>10138200</v>
      </c>
      <c r="AF152" s="2">
        <f t="shared" si="22"/>
        <v>9352100</v>
      </c>
      <c r="AG152" s="2">
        <f t="shared" si="22"/>
        <v>6305100</v>
      </c>
      <c r="AH152" s="2">
        <f t="shared" si="22"/>
        <v>7313900</v>
      </c>
      <c r="AI152" s="2" cm="1">
        <f t="array" ref="AI152">_xlfn.XLOOKUP(AI$1&amp;$AB152,$M$3:$M$1662&amp;$N$3:$N$1662,$O$3:$O$1662,0,0,1)</f>
        <v>107600</v>
      </c>
      <c r="AJ152" s="2" cm="1">
        <f t="array" ref="AJ152">_xlfn.XLOOKUP(AJ$1&amp;$AB152,$M$3:$M$1662&amp;$N$3:$N$1662,$O$3:$O$1662,0,0,1)</f>
        <v>112700</v>
      </c>
      <c r="AK152" s="2" cm="1">
        <f t="array" ref="AK152">_xlfn.XLOOKUP(AK$1&amp;$AB152,$M$3:$M$1662&amp;$N$3:$N$1662,$O$3:$O$1662,0,0,1)</f>
        <v>8600</v>
      </c>
      <c r="AL152" s="2" cm="1">
        <f t="array" ref="AL152">_xlfn.XLOOKUP(AL$1&amp;$AB152,$M$3:$M$1662&amp;$N$3:$N$1662,$O$3:$O$1662,0,0,1)</f>
        <v>13800</v>
      </c>
      <c r="AM152" s="2" cm="1">
        <f t="array" ref="AM152">_xlfn.XLOOKUP(AM$1&amp;$AB152,$M$3:$M$1662&amp;$N$3:$N$1662,$O$3:$O$1662,0,0,1)</f>
        <v>14900</v>
      </c>
    </row>
    <row r="153" spans="13:39" x14ac:dyDescent="0.4">
      <c r="M153" t="s">
        <v>870</v>
      </c>
      <c r="N153" t="s">
        <v>695</v>
      </c>
      <c r="O153">
        <v>14900</v>
      </c>
      <c r="AB153" t="s">
        <v>12</v>
      </c>
      <c r="AC153" s="2">
        <f t="shared" si="20"/>
        <v>9029960</v>
      </c>
      <c r="AD153" s="2">
        <f t="shared" si="22"/>
        <v>11676200</v>
      </c>
      <c r="AE153" s="2">
        <f t="shared" si="22"/>
        <v>10224800</v>
      </c>
      <c r="AF153" s="2">
        <f t="shared" si="22"/>
        <v>9471100</v>
      </c>
      <c r="AG153" s="2">
        <f t="shared" si="22"/>
        <v>6377400</v>
      </c>
      <c r="AH153" s="2">
        <f t="shared" si="22"/>
        <v>7400300</v>
      </c>
      <c r="AI153" s="2" cm="1">
        <f t="array" ref="AI153">_xlfn.XLOOKUP(AI$1&amp;$AB153,$M$3:$M$1662&amp;$N$3:$N$1662,$O$3:$O$1662,0,0,1)</f>
        <v>105400</v>
      </c>
      <c r="AJ153" s="2" cm="1">
        <f t="array" ref="AJ153">_xlfn.XLOOKUP(AJ$1&amp;$AB153,$M$3:$M$1662&amp;$N$3:$N$1662,$O$3:$O$1662,0,0,1)</f>
        <v>86600</v>
      </c>
      <c r="AK153" s="2" cm="1">
        <f t="array" ref="AK153">_xlfn.XLOOKUP(AK$1&amp;$AB153,$M$3:$M$1662&amp;$N$3:$N$1662,$O$3:$O$1662,0,0,1)</f>
        <v>119000</v>
      </c>
      <c r="AL153" s="2" cm="1">
        <f t="array" ref="AL153">_xlfn.XLOOKUP(AL$1&amp;$AB153,$M$3:$M$1662&amp;$N$3:$N$1662,$O$3:$O$1662,0,0,1)</f>
        <v>72300</v>
      </c>
      <c r="AM153" s="2" cm="1">
        <f t="array" ref="AM153">_xlfn.XLOOKUP(AM$1&amp;$AB153,$M$3:$M$1662&amp;$N$3:$N$1662,$O$3:$O$1662,0,0,1)</f>
        <v>86400</v>
      </c>
    </row>
    <row r="154" spans="13:39" x14ac:dyDescent="0.4">
      <c r="M154" t="s">
        <v>870</v>
      </c>
      <c r="N154" t="s">
        <v>696</v>
      </c>
      <c r="O154">
        <v>86400</v>
      </c>
      <c r="AB154" t="s">
        <v>84</v>
      </c>
      <c r="AC154" s="2">
        <f t="shared" si="20"/>
        <v>9083440</v>
      </c>
      <c r="AD154" s="2">
        <f t="shared" si="22"/>
        <v>11749400</v>
      </c>
      <c r="AE154" s="2">
        <f t="shared" si="22"/>
        <v>10284800</v>
      </c>
      <c r="AF154" s="2">
        <f t="shared" si="22"/>
        <v>9554800</v>
      </c>
      <c r="AG154" s="2">
        <f t="shared" si="22"/>
        <v>6408000</v>
      </c>
      <c r="AH154" s="2">
        <f t="shared" si="22"/>
        <v>7420200</v>
      </c>
      <c r="AI154" s="2" cm="1">
        <f t="array" ref="AI154">_xlfn.XLOOKUP(AI$1&amp;$AB154,$M$3:$M$1662&amp;$N$3:$N$1662,$O$3:$O$1662,0,0,1)</f>
        <v>73200</v>
      </c>
      <c r="AJ154" s="2" cm="1">
        <f t="array" ref="AJ154">_xlfn.XLOOKUP(AJ$1&amp;$AB154,$M$3:$M$1662&amp;$N$3:$N$1662,$O$3:$O$1662,0,0,1)</f>
        <v>60000</v>
      </c>
      <c r="AK154" s="2" cm="1">
        <f t="array" ref="AK154">_xlfn.XLOOKUP(AK$1&amp;$AB154,$M$3:$M$1662&amp;$N$3:$N$1662,$O$3:$O$1662,0,0,1)</f>
        <v>83700</v>
      </c>
      <c r="AL154" s="2" cm="1">
        <f t="array" ref="AL154">_xlfn.XLOOKUP(AL$1&amp;$AB154,$M$3:$M$1662&amp;$N$3:$N$1662,$O$3:$O$1662,0,0,1)</f>
        <v>30600</v>
      </c>
      <c r="AM154" s="2" cm="1">
        <f t="array" ref="AM154">_xlfn.XLOOKUP(AM$1&amp;$AB154,$M$3:$M$1662&amp;$N$3:$N$1662,$O$3:$O$1662,0,0,1)</f>
        <v>19900</v>
      </c>
    </row>
    <row r="155" spans="13:39" x14ac:dyDescent="0.4">
      <c r="M155" t="s">
        <v>870</v>
      </c>
      <c r="N155" t="s">
        <v>697</v>
      </c>
      <c r="O155">
        <v>19900</v>
      </c>
      <c r="AB155" t="s">
        <v>33</v>
      </c>
      <c r="AC155" s="2">
        <f t="shared" si="20"/>
        <v>9111400</v>
      </c>
      <c r="AD155" s="2">
        <f t="shared" si="22"/>
        <v>11778600</v>
      </c>
      <c r="AE155" s="2">
        <f t="shared" si="22"/>
        <v>10314000</v>
      </c>
      <c r="AF155" s="2">
        <f t="shared" si="22"/>
        <v>9603500</v>
      </c>
      <c r="AG155" s="2">
        <f t="shared" si="22"/>
        <v>6427100</v>
      </c>
      <c r="AH155" s="2">
        <f t="shared" si="22"/>
        <v>7433800</v>
      </c>
      <c r="AI155" s="2" cm="1">
        <f t="array" ref="AI155">_xlfn.XLOOKUP(AI$1&amp;$AB155,$M$3:$M$1662&amp;$N$3:$N$1662,$O$3:$O$1662,0,0,1)</f>
        <v>29200</v>
      </c>
      <c r="AJ155" s="2" cm="1">
        <f t="array" ref="AJ155">_xlfn.XLOOKUP(AJ$1&amp;$AB155,$M$3:$M$1662&amp;$N$3:$N$1662,$O$3:$O$1662,0,0,1)</f>
        <v>29200</v>
      </c>
      <c r="AK155" s="2" cm="1">
        <f t="array" ref="AK155">_xlfn.XLOOKUP(AK$1&amp;$AB155,$M$3:$M$1662&amp;$N$3:$N$1662,$O$3:$O$1662,0,0,1)</f>
        <v>48700</v>
      </c>
      <c r="AL155" s="2" cm="1">
        <f t="array" ref="AL155">_xlfn.XLOOKUP(AL$1&amp;$AB155,$M$3:$M$1662&amp;$N$3:$N$1662,$O$3:$O$1662,0,0,1)</f>
        <v>19100</v>
      </c>
      <c r="AM155" s="2" cm="1">
        <f t="array" ref="AM155">_xlfn.XLOOKUP(AM$1&amp;$AB155,$M$3:$M$1662&amp;$N$3:$N$1662,$O$3:$O$1662,0,0,1)</f>
        <v>13600</v>
      </c>
    </row>
    <row r="156" spans="13:39" x14ac:dyDescent="0.4">
      <c r="M156" t="s">
        <v>870</v>
      </c>
      <c r="N156" t="s">
        <v>698</v>
      </c>
      <c r="O156">
        <v>13600</v>
      </c>
      <c r="AB156" t="s">
        <v>160</v>
      </c>
      <c r="AC156" s="2">
        <f t="shared" si="20"/>
        <v>9142700</v>
      </c>
      <c r="AD156" s="2">
        <f t="shared" si="22"/>
        <v>11804400</v>
      </c>
      <c r="AE156" s="2">
        <f t="shared" si="22"/>
        <v>10346400</v>
      </c>
      <c r="AF156" s="2">
        <f t="shared" si="22"/>
        <v>9652600</v>
      </c>
      <c r="AG156" s="2">
        <f t="shared" si="22"/>
        <v>6458800</v>
      </c>
      <c r="AH156" s="2">
        <f t="shared" si="22"/>
        <v>7451300</v>
      </c>
      <c r="AI156" s="2" cm="1">
        <f t="array" ref="AI156">_xlfn.XLOOKUP(AI$1&amp;$AB156,$M$3:$M$1662&amp;$N$3:$N$1662,$O$3:$O$1662,0,0,1)</f>
        <v>25800</v>
      </c>
      <c r="AJ156" s="2" cm="1">
        <f t="array" ref="AJ156">_xlfn.XLOOKUP(AJ$1&amp;$AB156,$M$3:$M$1662&amp;$N$3:$N$1662,$O$3:$O$1662,0,0,1)</f>
        <v>32400</v>
      </c>
      <c r="AK156" s="2" cm="1">
        <f t="array" ref="AK156">_xlfn.XLOOKUP(AK$1&amp;$AB156,$M$3:$M$1662&amp;$N$3:$N$1662,$O$3:$O$1662,0,0,1)</f>
        <v>49100</v>
      </c>
      <c r="AL156" s="2" cm="1">
        <f t="array" ref="AL156">_xlfn.XLOOKUP(AL$1&amp;$AB156,$M$3:$M$1662&amp;$N$3:$N$1662,$O$3:$O$1662,0,0,1)</f>
        <v>31700</v>
      </c>
      <c r="AM156" s="2" cm="1">
        <f t="array" ref="AM156">_xlfn.XLOOKUP(AM$1&amp;$AB156,$M$3:$M$1662&amp;$N$3:$N$1662,$O$3:$O$1662,0,0,1)</f>
        <v>17500</v>
      </c>
    </row>
    <row r="157" spans="13:39" x14ac:dyDescent="0.4">
      <c r="M157" t="s">
        <v>870</v>
      </c>
      <c r="N157" t="s">
        <v>699</v>
      </c>
      <c r="O157">
        <v>17500</v>
      </c>
      <c r="AB157" t="s">
        <v>60</v>
      </c>
      <c r="AC157" s="2">
        <f t="shared" si="20"/>
        <v>9176720</v>
      </c>
      <c r="AD157" s="2">
        <f t="shared" si="22"/>
        <v>11848400</v>
      </c>
      <c r="AE157" s="2">
        <f t="shared" si="22"/>
        <v>10374900</v>
      </c>
      <c r="AF157" s="2">
        <f t="shared" si="22"/>
        <v>9701400</v>
      </c>
      <c r="AG157" s="2">
        <f t="shared" si="22"/>
        <v>6490500</v>
      </c>
      <c r="AH157" s="2">
        <f t="shared" si="22"/>
        <v>7468400</v>
      </c>
      <c r="AI157" s="2" cm="1">
        <f t="array" ref="AI157">_xlfn.XLOOKUP(AI$1&amp;$AB157,$M$3:$M$1662&amp;$N$3:$N$1662,$O$3:$O$1662,0,0,1)</f>
        <v>44000</v>
      </c>
      <c r="AJ157" s="2" cm="1">
        <f t="array" ref="AJ157">_xlfn.XLOOKUP(AJ$1&amp;$AB157,$M$3:$M$1662&amp;$N$3:$N$1662,$O$3:$O$1662,0,0,1)</f>
        <v>28500</v>
      </c>
      <c r="AK157" s="2" cm="1">
        <f t="array" ref="AK157">_xlfn.XLOOKUP(AK$1&amp;$AB157,$M$3:$M$1662&amp;$N$3:$N$1662,$O$3:$O$1662,0,0,1)</f>
        <v>48800</v>
      </c>
      <c r="AL157" s="2" cm="1">
        <f t="array" ref="AL157">_xlfn.XLOOKUP(AL$1&amp;$AB157,$M$3:$M$1662&amp;$N$3:$N$1662,$O$3:$O$1662,0,0,1)</f>
        <v>31700</v>
      </c>
      <c r="AM157" s="2" cm="1">
        <f t="array" ref="AM157">_xlfn.XLOOKUP(AM$1&amp;$AB157,$M$3:$M$1662&amp;$N$3:$N$1662,$O$3:$O$1662,0,0,1)</f>
        <v>17100</v>
      </c>
    </row>
    <row r="158" spans="13:39" x14ac:dyDescent="0.4">
      <c r="M158" t="s">
        <v>870</v>
      </c>
      <c r="N158" t="s">
        <v>700</v>
      </c>
      <c r="O158">
        <v>17100</v>
      </c>
      <c r="AB158" t="s">
        <v>151</v>
      </c>
      <c r="AC158" s="2">
        <f t="shared" si="20"/>
        <v>9209480</v>
      </c>
      <c r="AD158" s="2">
        <f t="shared" si="22"/>
        <v>11899200</v>
      </c>
      <c r="AE158" s="2">
        <f t="shared" si="22"/>
        <v>10415300</v>
      </c>
      <c r="AF158" s="2">
        <f t="shared" si="22"/>
        <v>9737900</v>
      </c>
      <c r="AG158" s="2">
        <f t="shared" si="22"/>
        <v>6508400</v>
      </c>
      <c r="AH158" s="2">
        <f t="shared" si="22"/>
        <v>7486600</v>
      </c>
      <c r="AI158" s="2" cm="1">
        <f t="array" ref="AI158">_xlfn.XLOOKUP(AI$1&amp;$AB158,$M$3:$M$1662&amp;$N$3:$N$1662,$O$3:$O$1662,0,0,1)</f>
        <v>50800</v>
      </c>
      <c r="AJ158" s="2" cm="1">
        <f t="array" ref="AJ158">_xlfn.XLOOKUP(AJ$1&amp;$AB158,$M$3:$M$1662&amp;$N$3:$N$1662,$O$3:$O$1662,0,0,1)</f>
        <v>40400</v>
      </c>
      <c r="AK158" s="2" cm="1">
        <f t="array" ref="AK158">_xlfn.XLOOKUP(AK$1&amp;$AB158,$M$3:$M$1662&amp;$N$3:$N$1662,$O$3:$O$1662,0,0,1)</f>
        <v>36500</v>
      </c>
      <c r="AL158" s="2" cm="1">
        <f t="array" ref="AL158">_xlfn.XLOOKUP(AL$1&amp;$AB158,$M$3:$M$1662&amp;$N$3:$N$1662,$O$3:$O$1662,0,0,1)</f>
        <v>17900</v>
      </c>
      <c r="AM158" s="2" cm="1">
        <f t="array" ref="AM158">_xlfn.XLOOKUP(AM$1&amp;$AB158,$M$3:$M$1662&amp;$N$3:$N$1662,$O$3:$O$1662,0,0,1)</f>
        <v>18200</v>
      </c>
    </row>
    <row r="159" spans="13:39" x14ac:dyDescent="0.4">
      <c r="M159" t="s">
        <v>870</v>
      </c>
      <c r="N159" t="s">
        <v>701</v>
      </c>
      <c r="O159">
        <v>18200</v>
      </c>
      <c r="AB159" t="s">
        <v>121</v>
      </c>
      <c r="AC159" s="2">
        <f t="shared" si="20"/>
        <v>9249620</v>
      </c>
      <c r="AD159" s="2">
        <f t="shared" si="22"/>
        <v>11941400</v>
      </c>
      <c r="AE159" s="2">
        <f t="shared" si="22"/>
        <v>10456500</v>
      </c>
      <c r="AF159" s="2">
        <f t="shared" si="22"/>
        <v>9772400</v>
      </c>
      <c r="AG159" s="2">
        <f t="shared" si="22"/>
        <v>6570000</v>
      </c>
      <c r="AH159" s="2">
        <f t="shared" si="22"/>
        <v>7507800</v>
      </c>
      <c r="AI159" s="2" cm="1">
        <f t="array" ref="AI159">_xlfn.XLOOKUP(AI$1&amp;$AB159,$M$3:$M$1662&amp;$N$3:$N$1662,$O$3:$O$1662,0,0,1)</f>
        <v>42200</v>
      </c>
      <c r="AJ159" s="2" cm="1">
        <f t="array" ref="AJ159">_xlfn.XLOOKUP(AJ$1&amp;$AB159,$M$3:$M$1662&amp;$N$3:$N$1662,$O$3:$O$1662,0,0,1)</f>
        <v>41200</v>
      </c>
      <c r="AK159" s="2" cm="1">
        <f t="array" ref="AK159">_xlfn.XLOOKUP(AK$1&amp;$AB159,$M$3:$M$1662&amp;$N$3:$N$1662,$O$3:$O$1662,0,0,1)</f>
        <v>34500</v>
      </c>
      <c r="AL159" s="2" cm="1">
        <f t="array" ref="AL159">_xlfn.XLOOKUP(AL$1&amp;$AB159,$M$3:$M$1662&amp;$N$3:$N$1662,$O$3:$O$1662,0,0,1)</f>
        <v>61600</v>
      </c>
      <c r="AM159" s="2" cm="1">
        <f t="array" ref="AM159">_xlfn.XLOOKUP(AM$1&amp;$AB159,$M$3:$M$1662&amp;$N$3:$N$1662,$O$3:$O$1662,0,0,1)</f>
        <v>21200</v>
      </c>
    </row>
    <row r="160" spans="13:39" x14ac:dyDescent="0.4">
      <c r="M160" t="s">
        <v>870</v>
      </c>
      <c r="N160" t="s">
        <v>702</v>
      </c>
      <c r="O160">
        <v>21200</v>
      </c>
      <c r="AB160" t="s">
        <v>134</v>
      </c>
      <c r="AC160" s="2">
        <f t="shared" si="20"/>
        <v>9285940</v>
      </c>
      <c r="AD160" s="2">
        <f t="shared" si="22"/>
        <v>11995500</v>
      </c>
      <c r="AE160" s="2">
        <f t="shared" si="22"/>
        <v>10475600</v>
      </c>
      <c r="AF160" s="2">
        <f t="shared" si="22"/>
        <v>9811400</v>
      </c>
      <c r="AG160" s="2">
        <f t="shared" si="22"/>
        <v>6632000</v>
      </c>
      <c r="AH160" s="2">
        <f t="shared" si="22"/>
        <v>7515200</v>
      </c>
      <c r="AI160" s="2" cm="1">
        <f t="array" ref="AI160">_xlfn.XLOOKUP(AI$1&amp;$AB160,$M$3:$M$1662&amp;$N$3:$N$1662,$O$3:$O$1662,0,0,1)</f>
        <v>54100</v>
      </c>
      <c r="AJ160" s="2" cm="1">
        <f t="array" ref="AJ160">_xlfn.XLOOKUP(AJ$1&amp;$AB160,$M$3:$M$1662&amp;$N$3:$N$1662,$O$3:$O$1662,0,0,1)</f>
        <v>19100</v>
      </c>
      <c r="AK160" s="2" cm="1">
        <f t="array" ref="AK160">_xlfn.XLOOKUP(AK$1&amp;$AB160,$M$3:$M$1662&amp;$N$3:$N$1662,$O$3:$O$1662,0,0,1)</f>
        <v>39000</v>
      </c>
      <c r="AL160" s="2" cm="1">
        <f t="array" ref="AL160">_xlfn.XLOOKUP(AL$1&amp;$AB160,$M$3:$M$1662&amp;$N$3:$N$1662,$O$3:$O$1662,0,0,1)</f>
        <v>62000</v>
      </c>
      <c r="AM160" s="2" cm="1">
        <f t="array" ref="AM160">_xlfn.XLOOKUP(AM$1&amp;$AB160,$M$3:$M$1662&amp;$N$3:$N$1662,$O$3:$O$1662,0,0,1)</f>
        <v>7400</v>
      </c>
    </row>
    <row r="161" spans="13:39" x14ac:dyDescent="0.4">
      <c r="M161" t="s">
        <v>870</v>
      </c>
      <c r="N161" t="s">
        <v>703</v>
      </c>
      <c r="O161">
        <v>7400</v>
      </c>
      <c r="AB161" t="s">
        <v>144</v>
      </c>
      <c r="AC161" s="2">
        <f t="shared" si="20"/>
        <v>9319200</v>
      </c>
      <c r="AD161" s="2">
        <f t="shared" si="22"/>
        <v>12030200</v>
      </c>
      <c r="AE161" s="2">
        <f t="shared" si="22"/>
        <v>10501700</v>
      </c>
      <c r="AF161" s="2">
        <f t="shared" si="22"/>
        <v>9864700</v>
      </c>
      <c r="AG161" s="2">
        <f t="shared" si="22"/>
        <v>6664700</v>
      </c>
      <c r="AH161" s="2">
        <f t="shared" si="22"/>
        <v>7534700</v>
      </c>
      <c r="AI161" s="2" cm="1">
        <f t="array" ref="AI161">_xlfn.XLOOKUP(AI$1&amp;$AB161,$M$3:$M$1662&amp;$N$3:$N$1662,$O$3:$O$1662,0,0,1)</f>
        <v>34700</v>
      </c>
      <c r="AJ161" s="2" cm="1">
        <f t="array" ref="AJ161">_xlfn.XLOOKUP(AJ$1&amp;$AB161,$M$3:$M$1662&amp;$N$3:$N$1662,$O$3:$O$1662,0,0,1)</f>
        <v>26100</v>
      </c>
      <c r="AK161" s="2" cm="1">
        <f t="array" ref="AK161">_xlfn.XLOOKUP(AK$1&amp;$AB161,$M$3:$M$1662&amp;$N$3:$N$1662,$O$3:$O$1662,0,0,1)</f>
        <v>53300</v>
      </c>
      <c r="AL161" s="2" cm="1">
        <f t="array" ref="AL161">_xlfn.XLOOKUP(AL$1&amp;$AB161,$M$3:$M$1662&amp;$N$3:$N$1662,$O$3:$O$1662,0,0,1)</f>
        <v>32700</v>
      </c>
      <c r="AM161" s="2" cm="1">
        <f t="array" ref="AM161">_xlfn.XLOOKUP(AM$1&amp;$AB161,$M$3:$M$1662&amp;$N$3:$N$1662,$O$3:$O$1662,0,0,1)</f>
        <v>19500</v>
      </c>
    </row>
    <row r="162" spans="13:39" x14ac:dyDescent="0.4">
      <c r="M162" t="s">
        <v>870</v>
      </c>
      <c r="N162" t="s">
        <v>704</v>
      </c>
      <c r="O162">
        <v>19500</v>
      </c>
      <c r="AB162" t="s">
        <v>125</v>
      </c>
      <c r="AC162" s="2">
        <f t="shared" si="20"/>
        <v>9354160</v>
      </c>
      <c r="AD162" s="2">
        <f t="shared" si="22"/>
        <v>12087800</v>
      </c>
      <c r="AE162" s="2">
        <f t="shared" si="22"/>
        <v>10536400</v>
      </c>
      <c r="AF162" s="2">
        <f t="shared" si="22"/>
        <v>9906100</v>
      </c>
      <c r="AG162" s="2">
        <f t="shared" si="22"/>
        <v>6682500</v>
      </c>
      <c r="AH162" s="2">
        <f t="shared" si="22"/>
        <v>7558000</v>
      </c>
      <c r="AI162" s="2" cm="1">
        <f t="array" ref="AI162">_xlfn.XLOOKUP(AI$1&amp;$AB162,$M$3:$M$1662&amp;$N$3:$N$1662,$O$3:$O$1662,0,0,1)</f>
        <v>57600</v>
      </c>
      <c r="AJ162" s="2" cm="1">
        <f t="array" ref="AJ162">_xlfn.XLOOKUP(AJ$1&amp;$AB162,$M$3:$M$1662&amp;$N$3:$N$1662,$O$3:$O$1662,0,0,1)</f>
        <v>34700</v>
      </c>
      <c r="AK162" s="2" cm="1">
        <f t="array" ref="AK162">_xlfn.XLOOKUP(AK$1&amp;$AB162,$M$3:$M$1662&amp;$N$3:$N$1662,$O$3:$O$1662,0,0,1)</f>
        <v>41400</v>
      </c>
      <c r="AL162" s="2" cm="1">
        <f t="array" ref="AL162">_xlfn.XLOOKUP(AL$1&amp;$AB162,$M$3:$M$1662&amp;$N$3:$N$1662,$O$3:$O$1662,0,0,1)</f>
        <v>17800</v>
      </c>
      <c r="AM162" s="2" cm="1">
        <f t="array" ref="AM162">_xlfn.XLOOKUP(AM$1&amp;$AB162,$M$3:$M$1662&amp;$N$3:$N$1662,$O$3:$O$1662,0,0,1)</f>
        <v>23300</v>
      </c>
    </row>
    <row r="163" spans="13:39" x14ac:dyDescent="0.4">
      <c r="M163" t="s">
        <v>870</v>
      </c>
      <c r="N163" t="s">
        <v>705</v>
      </c>
      <c r="O163">
        <v>23300</v>
      </c>
      <c r="AB163" t="s">
        <v>28</v>
      </c>
      <c r="AC163" s="2">
        <f t="shared" si="20"/>
        <v>9413420</v>
      </c>
      <c r="AD163" s="2">
        <f t="shared" si="22"/>
        <v>12147500</v>
      </c>
      <c r="AE163" s="2">
        <f t="shared" si="22"/>
        <v>10584800</v>
      </c>
      <c r="AF163" s="2">
        <f t="shared" si="22"/>
        <v>9971900</v>
      </c>
      <c r="AG163" s="2">
        <f t="shared" si="22"/>
        <v>6740900</v>
      </c>
      <c r="AH163" s="2">
        <f t="shared" si="22"/>
        <v>7622000</v>
      </c>
      <c r="AI163" s="2" cm="1">
        <f t="array" ref="AI163">_xlfn.XLOOKUP(AI$1&amp;$AB163,$M$3:$M$1662&amp;$N$3:$N$1662,$O$3:$O$1662,0,0,1)</f>
        <v>59700</v>
      </c>
      <c r="AJ163" s="2" cm="1">
        <f t="array" ref="AJ163">_xlfn.XLOOKUP(AJ$1&amp;$AB163,$M$3:$M$1662&amp;$N$3:$N$1662,$O$3:$O$1662,0,0,1)</f>
        <v>48400</v>
      </c>
      <c r="AK163" s="2" cm="1">
        <f t="array" ref="AK163">_xlfn.XLOOKUP(AK$1&amp;$AB163,$M$3:$M$1662&amp;$N$3:$N$1662,$O$3:$O$1662,0,0,1)</f>
        <v>65800</v>
      </c>
      <c r="AL163" s="2" cm="1">
        <f t="array" ref="AL163">_xlfn.XLOOKUP(AL$1&amp;$AB163,$M$3:$M$1662&amp;$N$3:$N$1662,$O$3:$O$1662,0,0,1)</f>
        <v>58400</v>
      </c>
      <c r="AM163" s="2" cm="1">
        <f t="array" ref="AM163">_xlfn.XLOOKUP(AM$1&amp;$AB163,$M$3:$M$1662&amp;$N$3:$N$1662,$O$3:$O$1662,0,0,1)</f>
        <v>64000</v>
      </c>
    </row>
    <row r="164" spans="13:39" x14ac:dyDescent="0.4">
      <c r="M164" t="s">
        <v>870</v>
      </c>
      <c r="N164" t="s">
        <v>706</v>
      </c>
      <c r="O164">
        <v>64000</v>
      </c>
      <c r="AB164" t="s">
        <v>66</v>
      </c>
      <c r="AC164" s="2">
        <f t="shared" si="20"/>
        <v>9446960</v>
      </c>
      <c r="AD164" s="2">
        <f t="shared" ref="AD164:AH179" si="23">AD163+AI164</f>
        <v>12186500</v>
      </c>
      <c r="AE164" s="2">
        <f t="shared" si="23"/>
        <v>10603200</v>
      </c>
      <c r="AF164" s="2">
        <f t="shared" si="23"/>
        <v>10011000</v>
      </c>
      <c r="AG164" s="2">
        <f t="shared" si="23"/>
        <v>6776800</v>
      </c>
      <c r="AH164" s="2">
        <f t="shared" si="23"/>
        <v>7657300</v>
      </c>
      <c r="AI164" s="2" cm="1">
        <f t="array" ref="AI164">_xlfn.XLOOKUP(AI$1&amp;$AB164,$M$3:$M$1662&amp;$N$3:$N$1662,$O$3:$O$1662,0,0,1)</f>
        <v>39000</v>
      </c>
      <c r="AJ164" s="2" cm="1">
        <f t="array" ref="AJ164">_xlfn.XLOOKUP(AJ$1&amp;$AB164,$M$3:$M$1662&amp;$N$3:$N$1662,$O$3:$O$1662,0,0,1)</f>
        <v>18400</v>
      </c>
      <c r="AK164" s="2" cm="1">
        <f t="array" ref="AK164">_xlfn.XLOOKUP(AK$1&amp;$AB164,$M$3:$M$1662&amp;$N$3:$N$1662,$O$3:$O$1662,0,0,1)</f>
        <v>39100</v>
      </c>
      <c r="AL164" s="2" cm="1">
        <f t="array" ref="AL164">_xlfn.XLOOKUP(AL$1&amp;$AB164,$M$3:$M$1662&amp;$N$3:$N$1662,$O$3:$O$1662,0,0,1)</f>
        <v>35900</v>
      </c>
      <c r="AM164" s="2" cm="1">
        <f t="array" ref="AM164">_xlfn.XLOOKUP(AM$1&amp;$AB164,$M$3:$M$1662&amp;$N$3:$N$1662,$O$3:$O$1662,0,0,1)</f>
        <v>35300</v>
      </c>
    </row>
    <row r="165" spans="13:39" x14ac:dyDescent="0.4">
      <c r="M165" t="s">
        <v>870</v>
      </c>
      <c r="N165" t="s">
        <v>707</v>
      </c>
      <c r="O165">
        <v>35300</v>
      </c>
      <c r="AB165" t="s">
        <v>110</v>
      </c>
      <c r="AC165" s="2">
        <f t="shared" si="20"/>
        <v>9491040</v>
      </c>
      <c r="AD165" s="2">
        <f t="shared" si="23"/>
        <v>12239300</v>
      </c>
      <c r="AE165" s="2">
        <f t="shared" si="23"/>
        <v>10659700</v>
      </c>
      <c r="AF165" s="2">
        <f t="shared" si="23"/>
        <v>10034300</v>
      </c>
      <c r="AG165" s="2">
        <f t="shared" si="23"/>
        <v>6799300</v>
      </c>
      <c r="AH165" s="2">
        <f t="shared" si="23"/>
        <v>7722600</v>
      </c>
      <c r="AI165" s="2" cm="1">
        <f t="array" ref="AI165">_xlfn.XLOOKUP(AI$1&amp;$AB165,$M$3:$M$1662&amp;$N$3:$N$1662,$O$3:$O$1662,0,0,1)</f>
        <v>52800</v>
      </c>
      <c r="AJ165" s="2" cm="1">
        <f t="array" ref="AJ165">_xlfn.XLOOKUP(AJ$1&amp;$AB165,$M$3:$M$1662&amp;$N$3:$N$1662,$O$3:$O$1662,0,0,1)</f>
        <v>56500</v>
      </c>
      <c r="AK165" s="2" cm="1">
        <f t="array" ref="AK165">_xlfn.XLOOKUP(AK$1&amp;$AB165,$M$3:$M$1662&amp;$N$3:$N$1662,$O$3:$O$1662,0,0,1)</f>
        <v>23300</v>
      </c>
      <c r="AL165" s="2" cm="1">
        <f t="array" ref="AL165">_xlfn.XLOOKUP(AL$1&amp;$AB165,$M$3:$M$1662&amp;$N$3:$N$1662,$O$3:$O$1662,0,0,1)</f>
        <v>22500</v>
      </c>
      <c r="AM165" s="2" cm="1">
        <f t="array" ref="AM165">_xlfn.XLOOKUP(AM$1&amp;$AB165,$M$3:$M$1662&amp;$N$3:$N$1662,$O$3:$O$1662,0,0,1)</f>
        <v>65300</v>
      </c>
    </row>
    <row r="166" spans="13:39" x14ac:dyDescent="0.4">
      <c r="M166" t="s">
        <v>870</v>
      </c>
      <c r="N166" t="s">
        <v>708</v>
      </c>
      <c r="O166">
        <v>65300</v>
      </c>
      <c r="AB166" t="s">
        <v>237</v>
      </c>
      <c r="AC166" s="2">
        <f t="shared" si="20"/>
        <v>9526520</v>
      </c>
      <c r="AD166" s="2">
        <f t="shared" si="23"/>
        <v>12264500</v>
      </c>
      <c r="AE166" s="2">
        <f t="shared" si="23"/>
        <v>10691800</v>
      </c>
      <c r="AF166" s="2">
        <f t="shared" si="23"/>
        <v>10078600</v>
      </c>
      <c r="AG166" s="2">
        <f t="shared" si="23"/>
        <v>6839900</v>
      </c>
      <c r="AH166" s="2">
        <f t="shared" si="23"/>
        <v>7757800</v>
      </c>
      <c r="AI166" s="2" cm="1">
        <f t="array" ref="AI166">_xlfn.XLOOKUP(AI$1&amp;$AB166,$M$3:$M$1662&amp;$N$3:$N$1662,$O$3:$O$1662,0,0,1)</f>
        <v>25200</v>
      </c>
      <c r="AJ166" s="2" cm="1">
        <f t="array" ref="AJ166">_xlfn.XLOOKUP(AJ$1&amp;$AB166,$M$3:$M$1662&amp;$N$3:$N$1662,$O$3:$O$1662,0,0,1)</f>
        <v>32100</v>
      </c>
      <c r="AK166" s="2" cm="1">
        <f t="array" ref="AK166">_xlfn.XLOOKUP(AK$1&amp;$AB166,$M$3:$M$1662&amp;$N$3:$N$1662,$O$3:$O$1662,0,0,1)</f>
        <v>44300</v>
      </c>
      <c r="AL166" s="2" cm="1">
        <f t="array" ref="AL166">_xlfn.XLOOKUP(AL$1&amp;$AB166,$M$3:$M$1662&amp;$N$3:$N$1662,$O$3:$O$1662,0,0,1)</f>
        <v>40600</v>
      </c>
      <c r="AM166" s="2" cm="1">
        <f t="array" ref="AM166">_xlfn.XLOOKUP(AM$1&amp;$AB166,$M$3:$M$1662&amp;$N$3:$N$1662,$O$3:$O$1662,0,0,1)</f>
        <v>35200</v>
      </c>
    </row>
    <row r="167" spans="13:39" x14ac:dyDescent="0.4">
      <c r="M167" t="s">
        <v>870</v>
      </c>
      <c r="N167" t="s">
        <v>709</v>
      </c>
      <c r="O167">
        <v>35200</v>
      </c>
      <c r="AB167" t="s">
        <v>178</v>
      </c>
      <c r="AC167" s="2">
        <f t="shared" si="20"/>
        <v>9564140</v>
      </c>
      <c r="AD167" s="2">
        <f t="shared" si="23"/>
        <v>12308400</v>
      </c>
      <c r="AE167" s="2">
        <f t="shared" si="23"/>
        <v>10730700</v>
      </c>
      <c r="AF167" s="2">
        <f t="shared" si="23"/>
        <v>10098800</v>
      </c>
      <c r="AG167" s="2">
        <f t="shared" si="23"/>
        <v>6866100</v>
      </c>
      <c r="AH167" s="2">
        <f t="shared" si="23"/>
        <v>7816700</v>
      </c>
      <c r="AI167" s="2" cm="1">
        <f t="array" ref="AI167">_xlfn.XLOOKUP(AI$1&amp;$AB167,$M$3:$M$1662&amp;$N$3:$N$1662,$O$3:$O$1662,0,0,1)</f>
        <v>43900</v>
      </c>
      <c r="AJ167" s="2" cm="1">
        <f t="array" ref="AJ167">_xlfn.XLOOKUP(AJ$1&amp;$AB167,$M$3:$M$1662&amp;$N$3:$N$1662,$O$3:$O$1662,0,0,1)</f>
        <v>38900</v>
      </c>
      <c r="AK167" s="2" cm="1">
        <f t="array" ref="AK167">_xlfn.XLOOKUP(AK$1&amp;$AB167,$M$3:$M$1662&amp;$N$3:$N$1662,$O$3:$O$1662,0,0,1)</f>
        <v>20200</v>
      </c>
      <c r="AL167" s="2" cm="1">
        <f t="array" ref="AL167">_xlfn.XLOOKUP(AL$1&amp;$AB167,$M$3:$M$1662&amp;$N$3:$N$1662,$O$3:$O$1662,0,0,1)</f>
        <v>26200</v>
      </c>
      <c r="AM167" s="2" cm="1">
        <f t="array" ref="AM167">_xlfn.XLOOKUP(AM$1&amp;$AB167,$M$3:$M$1662&amp;$N$3:$N$1662,$O$3:$O$1662,0,0,1)</f>
        <v>58900</v>
      </c>
    </row>
    <row r="168" spans="13:39" x14ac:dyDescent="0.4">
      <c r="M168" t="s">
        <v>870</v>
      </c>
      <c r="N168" t="s">
        <v>710</v>
      </c>
      <c r="O168">
        <v>58900</v>
      </c>
      <c r="AB168" t="s">
        <v>92</v>
      </c>
      <c r="AC168" s="2">
        <f t="shared" si="20"/>
        <v>9617600</v>
      </c>
      <c r="AD168" s="2">
        <f t="shared" si="23"/>
        <v>12361700</v>
      </c>
      <c r="AE168" s="2">
        <f t="shared" si="23"/>
        <v>10786200</v>
      </c>
      <c r="AF168" s="2">
        <f t="shared" si="23"/>
        <v>10160500</v>
      </c>
      <c r="AG168" s="2">
        <f t="shared" si="23"/>
        <v>6927900</v>
      </c>
      <c r="AH168" s="2">
        <f t="shared" si="23"/>
        <v>7851700</v>
      </c>
      <c r="AI168" s="2" cm="1">
        <f t="array" ref="AI168">_xlfn.XLOOKUP(AI$1&amp;$AB168,$M$3:$M$1662&amp;$N$3:$N$1662,$O$3:$O$1662,0,0,1)</f>
        <v>53300</v>
      </c>
      <c r="AJ168" s="2" cm="1">
        <f t="array" ref="AJ168">_xlfn.XLOOKUP(AJ$1&amp;$AB168,$M$3:$M$1662&amp;$N$3:$N$1662,$O$3:$O$1662,0,0,1)</f>
        <v>55500</v>
      </c>
      <c r="AK168" s="2" cm="1">
        <f t="array" ref="AK168">_xlfn.XLOOKUP(AK$1&amp;$AB168,$M$3:$M$1662&amp;$N$3:$N$1662,$O$3:$O$1662,0,0,1)</f>
        <v>61700</v>
      </c>
      <c r="AL168" s="2" cm="1">
        <f t="array" ref="AL168">_xlfn.XLOOKUP(AL$1&amp;$AB168,$M$3:$M$1662&amp;$N$3:$N$1662,$O$3:$O$1662,0,0,1)</f>
        <v>61800</v>
      </c>
      <c r="AM168" s="2" cm="1">
        <f t="array" ref="AM168">_xlfn.XLOOKUP(AM$1&amp;$AB168,$M$3:$M$1662&amp;$N$3:$N$1662,$O$3:$O$1662,0,0,1)</f>
        <v>35000</v>
      </c>
    </row>
    <row r="169" spans="13:39" x14ac:dyDescent="0.4">
      <c r="M169" t="s">
        <v>870</v>
      </c>
      <c r="N169" t="s">
        <v>711</v>
      </c>
      <c r="O169">
        <v>35000</v>
      </c>
      <c r="AB169" t="s">
        <v>260</v>
      </c>
      <c r="AC169" s="2">
        <f t="shared" si="20"/>
        <v>9650320</v>
      </c>
      <c r="AD169" s="2">
        <f t="shared" si="23"/>
        <v>12412100</v>
      </c>
      <c r="AE169" s="2">
        <f t="shared" si="23"/>
        <v>10808300</v>
      </c>
      <c r="AF169" s="2">
        <f t="shared" si="23"/>
        <v>10194500</v>
      </c>
      <c r="AG169" s="2">
        <f t="shared" si="23"/>
        <v>6955900</v>
      </c>
      <c r="AH169" s="2">
        <f t="shared" si="23"/>
        <v>7880800</v>
      </c>
      <c r="AI169" s="2" cm="1">
        <f t="array" ref="AI169">_xlfn.XLOOKUP(AI$1&amp;$AB169,$M$3:$M$1662&amp;$N$3:$N$1662,$O$3:$O$1662,0,0,1)</f>
        <v>50400</v>
      </c>
      <c r="AJ169" s="2" cm="1">
        <f t="array" ref="AJ169">_xlfn.XLOOKUP(AJ$1&amp;$AB169,$M$3:$M$1662&amp;$N$3:$N$1662,$O$3:$O$1662,0,0,1)</f>
        <v>22100</v>
      </c>
      <c r="AK169" s="2" cm="1">
        <f t="array" ref="AK169">_xlfn.XLOOKUP(AK$1&amp;$AB169,$M$3:$M$1662&amp;$N$3:$N$1662,$O$3:$O$1662,0,0,1)</f>
        <v>34000</v>
      </c>
      <c r="AL169" s="2" cm="1">
        <f t="array" ref="AL169">_xlfn.XLOOKUP(AL$1&amp;$AB169,$M$3:$M$1662&amp;$N$3:$N$1662,$O$3:$O$1662,0,0,1)</f>
        <v>28000</v>
      </c>
      <c r="AM169" s="2" cm="1">
        <f t="array" ref="AM169">_xlfn.XLOOKUP(AM$1&amp;$AB169,$M$3:$M$1662&amp;$N$3:$N$1662,$O$3:$O$1662,0,0,1)</f>
        <v>29100</v>
      </c>
    </row>
    <row r="170" spans="13:39" x14ac:dyDescent="0.4">
      <c r="M170" t="s">
        <v>870</v>
      </c>
      <c r="N170" t="s">
        <v>712</v>
      </c>
      <c r="O170">
        <v>29100</v>
      </c>
      <c r="AB170" t="s">
        <v>50</v>
      </c>
      <c r="AC170" s="2">
        <f t="shared" si="20"/>
        <v>9678820</v>
      </c>
      <c r="AD170" s="2">
        <f t="shared" si="23"/>
        <v>12449800</v>
      </c>
      <c r="AE170" s="2">
        <f t="shared" si="23"/>
        <v>10827300</v>
      </c>
      <c r="AF170" s="2">
        <f t="shared" si="23"/>
        <v>10213900</v>
      </c>
      <c r="AG170" s="2">
        <f t="shared" si="23"/>
        <v>6994500</v>
      </c>
      <c r="AH170" s="2">
        <f t="shared" si="23"/>
        <v>7908600</v>
      </c>
      <c r="AI170" s="2" cm="1">
        <f t="array" ref="AI170">_xlfn.XLOOKUP(AI$1&amp;$AB170,$M$3:$M$1662&amp;$N$3:$N$1662,$O$3:$O$1662,0,0,1)</f>
        <v>37700</v>
      </c>
      <c r="AJ170" s="2" cm="1">
        <f t="array" ref="AJ170">_xlfn.XLOOKUP(AJ$1&amp;$AB170,$M$3:$M$1662&amp;$N$3:$N$1662,$O$3:$O$1662,0,0,1)</f>
        <v>19000</v>
      </c>
      <c r="AK170" s="2" cm="1">
        <f t="array" ref="AK170">_xlfn.XLOOKUP(AK$1&amp;$AB170,$M$3:$M$1662&amp;$N$3:$N$1662,$O$3:$O$1662,0,0,1)</f>
        <v>19400</v>
      </c>
      <c r="AL170" s="2" cm="1">
        <f t="array" ref="AL170">_xlfn.XLOOKUP(AL$1&amp;$AB170,$M$3:$M$1662&amp;$N$3:$N$1662,$O$3:$O$1662,0,0,1)</f>
        <v>38600</v>
      </c>
      <c r="AM170" s="2" cm="1">
        <f t="array" ref="AM170">_xlfn.XLOOKUP(AM$1&amp;$AB170,$M$3:$M$1662&amp;$N$3:$N$1662,$O$3:$O$1662,0,0,1)</f>
        <v>27800</v>
      </c>
    </row>
    <row r="171" spans="13:39" x14ac:dyDescent="0.4">
      <c r="M171" t="s">
        <v>870</v>
      </c>
      <c r="N171" t="s">
        <v>713</v>
      </c>
      <c r="O171">
        <v>27800</v>
      </c>
      <c r="AB171" t="s">
        <v>139</v>
      </c>
      <c r="AC171" s="2">
        <f t="shared" si="20"/>
        <v>9715220</v>
      </c>
      <c r="AD171" s="2">
        <f t="shared" si="23"/>
        <v>12492300</v>
      </c>
      <c r="AE171" s="2">
        <f t="shared" si="23"/>
        <v>10866100</v>
      </c>
      <c r="AF171" s="2">
        <f t="shared" si="23"/>
        <v>10250800</v>
      </c>
      <c r="AG171" s="2">
        <f t="shared" si="23"/>
        <v>7027000</v>
      </c>
      <c r="AH171" s="2">
        <f t="shared" si="23"/>
        <v>7939900</v>
      </c>
      <c r="AI171" s="2" cm="1">
        <f t="array" ref="AI171">_xlfn.XLOOKUP(AI$1&amp;$AB171,$M$3:$M$1662&amp;$N$3:$N$1662,$O$3:$O$1662,0,0,1)</f>
        <v>42500</v>
      </c>
      <c r="AJ171" s="2" cm="1">
        <f t="array" ref="AJ171">_xlfn.XLOOKUP(AJ$1&amp;$AB171,$M$3:$M$1662&amp;$N$3:$N$1662,$O$3:$O$1662,0,0,1)</f>
        <v>38800</v>
      </c>
      <c r="AK171" s="2" cm="1">
        <f t="array" ref="AK171">_xlfn.XLOOKUP(AK$1&amp;$AB171,$M$3:$M$1662&amp;$N$3:$N$1662,$O$3:$O$1662,0,0,1)</f>
        <v>36900</v>
      </c>
      <c r="AL171" s="2" cm="1">
        <f t="array" ref="AL171">_xlfn.XLOOKUP(AL$1&amp;$AB171,$M$3:$M$1662&amp;$N$3:$N$1662,$O$3:$O$1662,0,0,1)</f>
        <v>32500</v>
      </c>
      <c r="AM171" s="2" cm="1">
        <f t="array" ref="AM171">_xlfn.XLOOKUP(AM$1&amp;$AB171,$M$3:$M$1662&amp;$N$3:$N$1662,$O$3:$O$1662,0,0,1)</f>
        <v>31300</v>
      </c>
    </row>
    <row r="172" spans="13:39" x14ac:dyDescent="0.4">
      <c r="M172" t="s">
        <v>870</v>
      </c>
      <c r="N172" t="s">
        <v>714</v>
      </c>
      <c r="O172">
        <v>31300</v>
      </c>
      <c r="AB172" t="s">
        <v>9</v>
      </c>
      <c r="AC172" s="2">
        <f t="shared" si="20"/>
        <v>9744480</v>
      </c>
      <c r="AD172" s="2">
        <f t="shared" si="23"/>
        <v>12523800</v>
      </c>
      <c r="AE172" s="2">
        <f t="shared" si="23"/>
        <v>10906400</v>
      </c>
      <c r="AF172" s="2">
        <f t="shared" si="23"/>
        <v>10270400</v>
      </c>
      <c r="AG172" s="2">
        <f t="shared" si="23"/>
        <v>7050900</v>
      </c>
      <c r="AH172" s="2">
        <f t="shared" si="23"/>
        <v>7970900</v>
      </c>
      <c r="AI172" s="2" cm="1">
        <f t="array" ref="AI172">_xlfn.XLOOKUP(AI$1&amp;$AB172,$M$3:$M$1662&amp;$N$3:$N$1662,$O$3:$O$1662,0,0,1)</f>
        <v>31500</v>
      </c>
      <c r="AJ172" s="2" cm="1">
        <f t="array" ref="AJ172">_xlfn.XLOOKUP(AJ$1&amp;$AB172,$M$3:$M$1662&amp;$N$3:$N$1662,$O$3:$O$1662,0,0,1)</f>
        <v>40300</v>
      </c>
      <c r="AK172" s="2" cm="1">
        <f t="array" ref="AK172">_xlfn.XLOOKUP(AK$1&amp;$AB172,$M$3:$M$1662&amp;$N$3:$N$1662,$O$3:$O$1662,0,0,1)</f>
        <v>19600</v>
      </c>
      <c r="AL172" s="2" cm="1">
        <f t="array" ref="AL172">_xlfn.XLOOKUP(AL$1&amp;$AB172,$M$3:$M$1662&amp;$N$3:$N$1662,$O$3:$O$1662,0,0,1)</f>
        <v>23900</v>
      </c>
      <c r="AM172" s="2" cm="1">
        <f t="array" ref="AM172">_xlfn.XLOOKUP(AM$1&amp;$AB172,$M$3:$M$1662&amp;$N$3:$N$1662,$O$3:$O$1662,0,0,1)</f>
        <v>31000</v>
      </c>
    </row>
    <row r="173" spans="13:39" x14ac:dyDescent="0.4">
      <c r="M173" t="s">
        <v>870</v>
      </c>
      <c r="N173" t="s">
        <v>715</v>
      </c>
      <c r="O173">
        <v>31000</v>
      </c>
      <c r="AB173" t="s">
        <v>174</v>
      </c>
      <c r="AC173" s="2">
        <f t="shared" si="20"/>
        <v>9813740</v>
      </c>
      <c r="AD173" s="2">
        <f t="shared" si="23"/>
        <v>12587600</v>
      </c>
      <c r="AE173" s="2">
        <f t="shared" si="23"/>
        <v>10961800</v>
      </c>
      <c r="AF173" s="2">
        <f t="shared" si="23"/>
        <v>10312100</v>
      </c>
      <c r="AG173" s="2">
        <f t="shared" si="23"/>
        <v>7083100</v>
      </c>
      <c r="AH173" s="2">
        <f t="shared" si="23"/>
        <v>8124100</v>
      </c>
      <c r="AI173" s="2" cm="1">
        <f t="array" ref="AI173">_xlfn.XLOOKUP(AI$1&amp;$AB173,$M$3:$M$1662&amp;$N$3:$N$1662,$O$3:$O$1662,0,0,1)</f>
        <v>63800</v>
      </c>
      <c r="AJ173" s="2" cm="1">
        <f t="array" ref="AJ173">_xlfn.XLOOKUP(AJ$1&amp;$AB173,$M$3:$M$1662&amp;$N$3:$N$1662,$O$3:$O$1662,0,0,1)</f>
        <v>55400</v>
      </c>
      <c r="AK173" s="2" cm="1">
        <f t="array" ref="AK173">_xlfn.XLOOKUP(AK$1&amp;$AB173,$M$3:$M$1662&amp;$N$3:$N$1662,$O$3:$O$1662,0,0,1)</f>
        <v>41700</v>
      </c>
      <c r="AL173" s="2" cm="1">
        <f t="array" ref="AL173">_xlfn.XLOOKUP(AL$1&amp;$AB173,$M$3:$M$1662&amp;$N$3:$N$1662,$O$3:$O$1662,0,0,1)</f>
        <v>32200</v>
      </c>
      <c r="AM173" s="2" cm="1">
        <f t="array" ref="AM173">_xlfn.XLOOKUP(AM$1&amp;$AB173,$M$3:$M$1662&amp;$N$3:$N$1662,$O$3:$O$1662,0,0,1)</f>
        <v>153200</v>
      </c>
    </row>
    <row r="174" spans="13:39" x14ac:dyDescent="0.4">
      <c r="M174" t="s">
        <v>870</v>
      </c>
      <c r="N174" t="s">
        <v>716</v>
      </c>
      <c r="O174">
        <v>153200</v>
      </c>
      <c r="AB174" t="s">
        <v>51</v>
      </c>
      <c r="AC174" s="2">
        <f t="shared" si="20"/>
        <v>9848040</v>
      </c>
      <c r="AD174" s="2">
        <f t="shared" si="23"/>
        <v>12644000</v>
      </c>
      <c r="AE174" s="2">
        <f t="shared" si="23"/>
        <v>10994500</v>
      </c>
      <c r="AF174" s="2">
        <f t="shared" si="23"/>
        <v>10342400</v>
      </c>
      <c r="AG174" s="2">
        <f t="shared" si="23"/>
        <v>7102500</v>
      </c>
      <c r="AH174" s="2">
        <f t="shared" si="23"/>
        <v>8156800</v>
      </c>
      <c r="AI174" s="2" cm="1">
        <f t="array" ref="AI174">_xlfn.XLOOKUP(AI$1&amp;$AB174,$M$3:$M$1662&amp;$N$3:$N$1662,$O$3:$O$1662,0,0,1)</f>
        <v>56400</v>
      </c>
      <c r="AJ174" s="2" cm="1">
        <f t="array" ref="AJ174">_xlfn.XLOOKUP(AJ$1&amp;$AB174,$M$3:$M$1662&amp;$N$3:$N$1662,$O$3:$O$1662,0,0,1)</f>
        <v>32700</v>
      </c>
      <c r="AK174" s="2" cm="1">
        <f t="array" ref="AK174">_xlfn.XLOOKUP(AK$1&amp;$AB174,$M$3:$M$1662&amp;$N$3:$N$1662,$O$3:$O$1662,0,0,1)</f>
        <v>30300</v>
      </c>
      <c r="AL174" s="2" cm="1">
        <f t="array" ref="AL174">_xlfn.XLOOKUP(AL$1&amp;$AB174,$M$3:$M$1662&amp;$N$3:$N$1662,$O$3:$O$1662,0,0,1)</f>
        <v>19400</v>
      </c>
      <c r="AM174" s="2" cm="1">
        <f t="array" ref="AM174">_xlfn.XLOOKUP(AM$1&amp;$AB174,$M$3:$M$1662&amp;$N$3:$N$1662,$O$3:$O$1662,0,0,1)</f>
        <v>32700</v>
      </c>
    </row>
    <row r="175" spans="13:39" x14ac:dyDescent="0.4">
      <c r="M175" t="s">
        <v>870</v>
      </c>
      <c r="N175" t="s">
        <v>717</v>
      </c>
      <c r="O175">
        <v>32700</v>
      </c>
      <c r="AB175" t="s">
        <v>88</v>
      </c>
      <c r="AC175" s="2">
        <f t="shared" si="20"/>
        <v>9875760</v>
      </c>
      <c r="AD175" s="2">
        <f t="shared" si="23"/>
        <v>12696600</v>
      </c>
      <c r="AE175" s="2">
        <f t="shared" si="23"/>
        <v>11021800</v>
      </c>
      <c r="AF175" s="2">
        <f t="shared" si="23"/>
        <v>10362900</v>
      </c>
      <c r="AG175" s="2">
        <f t="shared" si="23"/>
        <v>7119400</v>
      </c>
      <c r="AH175" s="2">
        <f t="shared" si="23"/>
        <v>8178100</v>
      </c>
      <c r="AI175" s="2" cm="1">
        <f t="array" ref="AI175">_xlfn.XLOOKUP(AI$1&amp;$AB175,$M$3:$M$1662&amp;$N$3:$N$1662,$O$3:$O$1662,0,0,1)</f>
        <v>52600</v>
      </c>
      <c r="AJ175" s="2" cm="1">
        <f t="array" ref="AJ175">_xlfn.XLOOKUP(AJ$1&amp;$AB175,$M$3:$M$1662&amp;$N$3:$N$1662,$O$3:$O$1662,0,0,1)</f>
        <v>27300</v>
      </c>
      <c r="AK175" s="2" cm="1">
        <f t="array" ref="AK175">_xlfn.XLOOKUP(AK$1&amp;$AB175,$M$3:$M$1662&amp;$N$3:$N$1662,$O$3:$O$1662,0,0,1)</f>
        <v>20500</v>
      </c>
      <c r="AL175" s="2" cm="1">
        <f t="array" ref="AL175">_xlfn.XLOOKUP(AL$1&amp;$AB175,$M$3:$M$1662&amp;$N$3:$N$1662,$O$3:$O$1662,0,0,1)</f>
        <v>16900</v>
      </c>
      <c r="AM175" s="2" cm="1">
        <f t="array" ref="AM175">_xlfn.XLOOKUP(AM$1&amp;$AB175,$M$3:$M$1662&amp;$N$3:$N$1662,$O$3:$O$1662,0,0,1)</f>
        <v>21300</v>
      </c>
    </row>
    <row r="176" spans="13:39" x14ac:dyDescent="0.4">
      <c r="M176" t="s">
        <v>870</v>
      </c>
      <c r="N176" t="s">
        <v>718</v>
      </c>
      <c r="O176">
        <v>21300</v>
      </c>
      <c r="AB176" t="s">
        <v>146</v>
      </c>
      <c r="AC176" s="2">
        <f t="shared" si="20"/>
        <v>9913040</v>
      </c>
      <c r="AD176" s="2">
        <f t="shared" si="23"/>
        <v>12784100</v>
      </c>
      <c r="AE176" s="2">
        <f t="shared" si="23"/>
        <v>11057700</v>
      </c>
      <c r="AF176" s="2">
        <f t="shared" si="23"/>
        <v>10382300</v>
      </c>
      <c r="AG176" s="2">
        <f t="shared" si="23"/>
        <v>7132200</v>
      </c>
      <c r="AH176" s="2">
        <f t="shared" si="23"/>
        <v>8208900</v>
      </c>
      <c r="AI176" s="2" cm="1">
        <f t="array" ref="AI176">_xlfn.XLOOKUP(AI$1&amp;$AB176,$M$3:$M$1662&amp;$N$3:$N$1662,$O$3:$O$1662,0,0,1)</f>
        <v>87500</v>
      </c>
      <c r="AJ176" s="2" cm="1">
        <f t="array" ref="AJ176">_xlfn.XLOOKUP(AJ$1&amp;$AB176,$M$3:$M$1662&amp;$N$3:$N$1662,$O$3:$O$1662,0,0,1)</f>
        <v>35900</v>
      </c>
      <c r="AK176" s="2" cm="1">
        <f t="array" ref="AK176">_xlfn.XLOOKUP(AK$1&amp;$AB176,$M$3:$M$1662&amp;$N$3:$N$1662,$O$3:$O$1662,0,0,1)</f>
        <v>19400</v>
      </c>
      <c r="AL176" s="2" cm="1">
        <f t="array" ref="AL176">_xlfn.XLOOKUP(AL$1&amp;$AB176,$M$3:$M$1662&amp;$N$3:$N$1662,$O$3:$O$1662,0,0,1)</f>
        <v>12800</v>
      </c>
      <c r="AM176" s="2" cm="1">
        <f t="array" ref="AM176">_xlfn.XLOOKUP(AM$1&amp;$AB176,$M$3:$M$1662&amp;$N$3:$N$1662,$O$3:$O$1662,0,0,1)</f>
        <v>30800</v>
      </c>
    </row>
    <row r="177" spans="13:39" x14ac:dyDescent="0.4">
      <c r="M177" t="s">
        <v>870</v>
      </c>
      <c r="N177" t="s">
        <v>719</v>
      </c>
      <c r="O177">
        <v>30800</v>
      </c>
      <c r="AB177" t="s">
        <v>195</v>
      </c>
      <c r="AC177" s="2">
        <f t="shared" si="20"/>
        <v>9944380</v>
      </c>
      <c r="AD177" s="2">
        <f t="shared" si="23"/>
        <v>12827300</v>
      </c>
      <c r="AE177" s="2">
        <f t="shared" si="23"/>
        <v>11093700</v>
      </c>
      <c r="AF177" s="2">
        <f t="shared" si="23"/>
        <v>10421600</v>
      </c>
      <c r="AG177" s="2">
        <f t="shared" si="23"/>
        <v>7154700</v>
      </c>
      <c r="AH177" s="2">
        <f t="shared" si="23"/>
        <v>8224600</v>
      </c>
      <c r="AI177" s="2" cm="1">
        <f t="array" ref="AI177">_xlfn.XLOOKUP(AI$1&amp;$AB177,$M$3:$M$1662&amp;$N$3:$N$1662,$O$3:$O$1662,0,0,1)</f>
        <v>43200</v>
      </c>
      <c r="AJ177" s="2" cm="1">
        <f t="array" ref="AJ177">_xlfn.XLOOKUP(AJ$1&amp;$AB177,$M$3:$M$1662&amp;$N$3:$N$1662,$O$3:$O$1662,0,0,1)</f>
        <v>36000</v>
      </c>
      <c r="AK177" s="2" cm="1">
        <f t="array" ref="AK177">_xlfn.XLOOKUP(AK$1&amp;$AB177,$M$3:$M$1662&amp;$N$3:$N$1662,$O$3:$O$1662,0,0,1)</f>
        <v>39300</v>
      </c>
      <c r="AL177" s="2" cm="1">
        <f t="array" ref="AL177">_xlfn.XLOOKUP(AL$1&amp;$AB177,$M$3:$M$1662&amp;$N$3:$N$1662,$O$3:$O$1662,0,0,1)</f>
        <v>22500</v>
      </c>
      <c r="AM177" s="2" cm="1">
        <f t="array" ref="AM177">_xlfn.XLOOKUP(AM$1&amp;$AB177,$M$3:$M$1662&amp;$N$3:$N$1662,$O$3:$O$1662,0,0,1)</f>
        <v>15700</v>
      </c>
    </row>
    <row r="178" spans="13:39" x14ac:dyDescent="0.4">
      <c r="M178" t="s">
        <v>870</v>
      </c>
      <c r="N178" t="s">
        <v>720</v>
      </c>
      <c r="O178">
        <v>15700</v>
      </c>
      <c r="AB178" t="s">
        <v>56</v>
      </c>
      <c r="AC178" s="2">
        <f t="shared" si="20"/>
        <v>9992380</v>
      </c>
      <c r="AD178" s="2">
        <f t="shared" si="23"/>
        <v>12935100</v>
      </c>
      <c r="AE178" s="2">
        <f t="shared" si="23"/>
        <v>11112300</v>
      </c>
      <c r="AF178" s="2">
        <f t="shared" si="23"/>
        <v>10466000</v>
      </c>
      <c r="AG178" s="2">
        <f t="shared" si="23"/>
        <v>7182600</v>
      </c>
      <c r="AH178" s="2">
        <f t="shared" si="23"/>
        <v>8265900</v>
      </c>
      <c r="AI178" s="2" cm="1">
        <f t="array" ref="AI178">_xlfn.XLOOKUP(AI$1&amp;$AB178,$M$3:$M$1662&amp;$N$3:$N$1662,$O$3:$O$1662,0,0,1)</f>
        <v>107800</v>
      </c>
      <c r="AJ178" s="2" cm="1">
        <f t="array" ref="AJ178">_xlfn.XLOOKUP(AJ$1&amp;$AB178,$M$3:$M$1662&amp;$N$3:$N$1662,$O$3:$O$1662,0,0,1)</f>
        <v>18600</v>
      </c>
      <c r="AK178" s="2" cm="1">
        <f t="array" ref="AK178">_xlfn.XLOOKUP(AK$1&amp;$AB178,$M$3:$M$1662&amp;$N$3:$N$1662,$O$3:$O$1662,0,0,1)</f>
        <v>44400</v>
      </c>
      <c r="AL178" s="2" cm="1">
        <f t="array" ref="AL178">_xlfn.XLOOKUP(AL$1&amp;$AB178,$M$3:$M$1662&amp;$N$3:$N$1662,$O$3:$O$1662,0,0,1)</f>
        <v>27900</v>
      </c>
      <c r="AM178" s="2" cm="1">
        <f t="array" ref="AM178">_xlfn.XLOOKUP(AM$1&amp;$AB178,$M$3:$M$1662&amp;$N$3:$N$1662,$O$3:$O$1662,0,0,1)</f>
        <v>41300</v>
      </c>
    </row>
    <row r="179" spans="13:39" x14ac:dyDescent="0.4">
      <c r="M179" t="s">
        <v>870</v>
      </c>
      <c r="N179" t="s">
        <v>721</v>
      </c>
      <c r="O179">
        <v>41300</v>
      </c>
      <c r="AB179" t="s">
        <v>225</v>
      </c>
      <c r="AC179" s="2">
        <f t="shared" si="20"/>
        <v>10018180</v>
      </c>
      <c r="AD179" s="2">
        <f t="shared" si="23"/>
        <v>12979400</v>
      </c>
      <c r="AE179" s="2">
        <f t="shared" si="23"/>
        <v>11135300</v>
      </c>
      <c r="AF179" s="2">
        <f t="shared" si="23"/>
        <v>10486600</v>
      </c>
      <c r="AG179" s="2">
        <f t="shared" si="23"/>
        <v>7197700</v>
      </c>
      <c r="AH179" s="2">
        <f t="shared" si="23"/>
        <v>8291900</v>
      </c>
      <c r="AI179" s="2" cm="1">
        <f t="array" ref="AI179">_xlfn.XLOOKUP(AI$1&amp;$AB179,$M$3:$M$1662&amp;$N$3:$N$1662,$O$3:$O$1662,0,0,1)</f>
        <v>44300</v>
      </c>
      <c r="AJ179" s="2" cm="1">
        <f t="array" ref="AJ179">_xlfn.XLOOKUP(AJ$1&amp;$AB179,$M$3:$M$1662&amp;$N$3:$N$1662,$O$3:$O$1662,0,0,1)</f>
        <v>23000</v>
      </c>
      <c r="AK179" s="2" cm="1">
        <f t="array" ref="AK179">_xlfn.XLOOKUP(AK$1&amp;$AB179,$M$3:$M$1662&amp;$N$3:$N$1662,$O$3:$O$1662,0,0,1)</f>
        <v>20600</v>
      </c>
      <c r="AL179" s="2" cm="1">
        <f t="array" ref="AL179">_xlfn.XLOOKUP(AL$1&amp;$AB179,$M$3:$M$1662&amp;$N$3:$N$1662,$O$3:$O$1662,0,0,1)</f>
        <v>15100</v>
      </c>
      <c r="AM179" s="2" cm="1">
        <f t="array" ref="AM179">_xlfn.XLOOKUP(AM$1&amp;$AB179,$M$3:$M$1662&amp;$N$3:$N$1662,$O$3:$O$1662,0,0,1)</f>
        <v>26000</v>
      </c>
    </row>
    <row r="180" spans="13:39" x14ac:dyDescent="0.4">
      <c r="M180" t="s">
        <v>870</v>
      </c>
      <c r="N180" t="s">
        <v>722</v>
      </c>
      <c r="O180">
        <v>26000</v>
      </c>
      <c r="AB180" t="s">
        <v>214</v>
      </c>
      <c r="AC180" s="2">
        <f t="shared" si="20"/>
        <v>10057620</v>
      </c>
      <c r="AD180" s="2">
        <f t="shared" ref="AD180:AH195" si="24">AD179+AI180</f>
        <v>13028200</v>
      </c>
      <c r="AE180" s="2">
        <f t="shared" si="24"/>
        <v>11173900</v>
      </c>
      <c r="AF180" s="2">
        <f t="shared" si="24"/>
        <v>10501500</v>
      </c>
      <c r="AG180" s="2">
        <f t="shared" si="24"/>
        <v>7244200</v>
      </c>
      <c r="AH180" s="2">
        <f t="shared" si="24"/>
        <v>8340300</v>
      </c>
      <c r="AI180" s="2" cm="1">
        <f t="array" ref="AI180">_xlfn.XLOOKUP(AI$1&amp;$AB180,$M$3:$M$1662&amp;$N$3:$N$1662,$O$3:$O$1662,0,0,1)</f>
        <v>48800</v>
      </c>
      <c r="AJ180" s="2" cm="1">
        <f t="array" ref="AJ180">_xlfn.XLOOKUP(AJ$1&amp;$AB180,$M$3:$M$1662&amp;$N$3:$N$1662,$O$3:$O$1662,0,0,1)</f>
        <v>38600</v>
      </c>
      <c r="AK180" s="2" cm="1">
        <f t="array" ref="AK180">_xlfn.XLOOKUP(AK$1&amp;$AB180,$M$3:$M$1662&amp;$N$3:$N$1662,$O$3:$O$1662,0,0,1)</f>
        <v>14900</v>
      </c>
      <c r="AL180" s="2" cm="1">
        <f t="array" ref="AL180">_xlfn.XLOOKUP(AL$1&amp;$AB180,$M$3:$M$1662&amp;$N$3:$N$1662,$O$3:$O$1662,0,0,1)</f>
        <v>46500</v>
      </c>
      <c r="AM180" s="2" cm="1">
        <f t="array" ref="AM180">_xlfn.XLOOKUP(AM$1&amp;$AB180,$M$3:$M$1662&amp;$N$3:$N$1662,$O$3:$O$1662,0,0,1)</f>
        <v>48400</v>
      </c>
    </row>
    <row r="181" spans="13:39" x14ac:dyDescent="0.4">
      <c r="M181" t="s">
        <v>870</v>
      </c>
      <c r="N181" t="s">
        <v>723</v>
      </c>
      <c r="O181">
        <v>48400</v>
      </c>
      <c r="AB181" t="s">
        <v>302</v>
      </c>
      <c r="AC181" s="2">
        <f t="shared" si="20"/>
        <v>10088920</v>
      </c>
      <c r="AD181" s="2">
        <f t="shared" si="24"/>
        <v>13058200</v>
      </c>
      <c r="AE181" s="2">
        <f t="shared" si="24"/>
        <v>11202700</v>
      </c>
      <c r="AF181" s="2">
        <f t="shared" si="24"/>
        <v>10526700</v>
      </c>
      <c r="AG181" s="2">
        <f t="shared" si="24"/>
        <v>7296300</v>
      </c>
      <c r="AH181" s="2">
        <f t="shared" si="24"/>
        <v>8360700</v>
      </c>
      <c r="AI181" s="2" cm="1">
        <f t="array" ref="AI181">_xlfn.XLOOKUP(AI$1&amp;$AB181,$M$3:$M$1662&amp;$N$3:$N$1662,$O$3:$O$1662,0,0,1)</f>
        <v>30000</v>
      </c>
      <c r="AJ181" s="2" cm="1">
        <f t="array" ref="AJ181">_xlfn.XLOOKUP(AJ$1&amp;$AB181,$M$3:$M$1662&amp;$N$3:$N$1662,$O$3:$O$1662,0,0,1)</f>
        <v>28800</v>
      </c>
      <c r="AK181" s="2" cm="1">
        <f t="array" ref="AK181">_xlfn.XLOOKUP(AK$1&amp;$AB181,$M$3:$M$1662&amp;$N$3:$N$1662,$O$3:$O$1662,0,0,1)</f>
        <v>25200</v>
      </c>
      <c r="AL181" s="2" cm="1">
        <f t="array" ref="AL181">_xlfn.XLOOKUP(AL$1&amp;$AB181,$M$3:$M$1662&amp;$N$3:$N$1662,$O$3:$O$1662,0,0,1)</f>
        <v>52100</v>
      </c>
      <c r="AM181" s="2" cm="1">
        <f t="array" ref="AM181">_xlfn.XLOOKUP(AM$1&amp;$AB181,$M$3:$M$1662&amp;$N$3:$N$1662,$O$3:$O$1662,0,0,1)</f>
        <v>20400</v>
      </c>
    </row>
    <row r="182" spans="13:39" x14ac:dyDescent="0.4">
      <c r="M182" t="s">
        <v>870</v>
      </c>
      <c r="N182" t="s">
        <v>724</v>
      </c>
      <c r="O182">
        <v>20400</v>
      </c>
      <c r="AB182" t="s">
        <v>103</v>
      </c>
      <c r="AC182" s="2">
        <f t="shared" si="20"/>
        <v>10117600</v>
      </c>
      <c r="AD182" s="2">
        <f t="shared" si="24"/>
        <v>13096700</v>
      </c>
      <c r="AE182" s="2">
        <f t="shared" si="24"/>
        <v>11217300</v>
      </c>
      <c r="AF182" s="2">
        <f t="shared" si="24"/>
        <v>10546700</v>
      </c>
      <c r="AG182" s="2">
        <f t="shared" si="24"/>
        <v>7331400</v>
      </c>
      <c r="AH182" s="2">
        <f t="shared" si="24"/>
        <v>8395900</v>
      </c>
      <c r="AI182" s="2" cm="1">
        <f t="array" ref="AI182">_xlfn.XLOOKUP(AI$1&amp;$AB182,$M$3:$M$1662&amp;$N$3:$N$1662,$O$3:$O$1662,0,0,1)</f>
        <v>38500</v>
      </c>
      <c r="AJ182" s="2" cm="1">
        <f t="array" ref="AJ182">_xlfn.XLOOKUP(AJ$1&amp;$AB182,$M$3:$M$1662&amp;$N$3:$N$1662,$O$3:$O$1662,0,0,1)</f>
        <v>14600</v>
      </c>
      <c r="AK182" s="2" cm="1">
        <f t="array" ref="AK182">_xlfn.XLOOKUP(AK$1&amp;$AB182,$M$3:$M$1662&amp;$N$3:$N$1662,$O$3:$O$1662,0,0,1)</f>
        <v>20000</v>
      </c>
      <c r="AL182" s="2" cm="1">
        <f t="array" ref="AL182">_xlfn.XLOOKUP(AL$1&amp;$AB182,$M$3:$M$1662&amp;$N$3:$N$1662,$O$3:$O$1662,0,0,1)</f>
        <v>35100</v>
      </c>
      <c r="AM182" s="2" cm="1">
        <f t="array" ref="AM182">_xlfn.XLOOKUP(AM$1&amp;$AB182,$M$3:$M$1662&amp;$N$3:$N$1662,$O$3:$O$1662,0,0,1)</f>
        <v>35200</v>
      </c>
    </row>
    <row r="183" spans="13:39" x14ac:dyDescent="0.4">
      <c r="M183" t="s">
        <v>870</v>
      </c>
      <c r="N183" t="s">
        <v>725</v>
      </c>
      <c r="O183">
        <v>35200</v>
      </c>
      <c r="AB183" t="s">
        <v>303</v>
      </c>
      <c r="AC183" s="2">
        <f t="shared" si="20"/>
        <v>10154400</v>
      </c>
      <c r="AD183" s="2">
        <f t="shared" si="24"/>
        <v>13137800</v>
      </c>
      <c r="AE183" s="2">
        <f t="shared" si="24"/>
        <v>11236300</v>
      </c>
      <c r="AF183" s="2">
        <f t="shared" si="24"/>
        <v>10598300</v>
      </c>
      <c r="AG183" s="2">
        <f t="shared" si="24"/>
        <v>7365200</v>
      </c>
      <c r="AH183" s="2">
        <f t="shared" si="24"/>
        <v>8434400</v>
      </c>
      <c r="AI183" s="2" cm="1">
        <f t="array" ref="AI183">_xlfn.XLOOKUP(AI$1&amp;$AB183,$M$3:$M$1662&amp;$N$3:$N$1662,$O$3:$O$1662,0,0,1)</f>
        <v>41100</v>
      </c>
      <c r="AJ183" s="2" cm="1">
        <f t="array" ref="AJ183">_xlfn.XLOOKUP(AJ$1&amp;$AB183,$M$3:$M$1662&amp;$N$3:$N$1662,$O$3:$O$1662,0,0,1)</f>
        <v>19000</v>
      </c>
      <c r="AK183" s="2" cm="1">
        <f t="array" ref="AK183">_xlfn.XLOOKUP(AK$1&amp;$AB183,$M$3:$M$1662&amp;$N$3:$N$1662,$O$3:$O$1662,0,0,1)</f>
        <v>51600</v>
      </c>
      <c r="AL183" s="2" cm="1">
        <f t="array" ref="AL183">_xlfn.XLOOKUP(AL$1&amp;$AB183,$M$3:$M$1662&amp;$N$3:$N$1662,$O$3:$O$1662,0,0,1)</f>
        <v>33800</v>
      </c>
      <c r="AM183" s="2" cm="1">
        <f t="array" ref="AM183">_xlfn.XLOOKUP(AM$1&amp;$AB183,$M$3:$M$1662&amp;$N$3:$N$1662,$O$3:$O$1662,0,0,1)</f>
        <v>38500</v>
      </c>
    </row>
    <row r="184" spans="13:39" x14ac:dyDescent="0.4">
      <c r="M184" t="s">
        <v>870</v>
      </c>
      <c r="N184" t="s">
        <v>726</v>
      </c>
      <c r="O184">
        <v>38500</v>
      </c>
      <c r="AB184" t="s">
        <v>207</v>
      </c>
      <c r="AC184" s="2">
        <f t="shared" si="20"/>
        <v>10189480</v>
      </c>
      <c r="AD184" s="2">
        <f t="shared" si="24"/>
        <v>13184300</v>
      </c>
      <c r="AE184" s="2">
        <f t="shared" si="24"/>
        <v>11294100</v>
      </c>
      <c r="AF184" s="2">
        <f t="shared" si="24"/>
        <v>10625400</v>
      </c>
      <c r="AG184" s="2">
        <f t="shared" si="24"/>
        <v>7384500</v>
      </c>
      <c r="AH184" s="2">
        <f t="shared" si="24"/>
        <v>8459100</v>
      </c>
      <c r="AI184" s="2" cm="1">
        <f t="array" ref="AI184">_xlfn.XLOOKUP(AI$1&amp;$AB184,$M$3:$M$1662&amp;$N$3:$N$1662,$O$3:$O$1662,0,0,1)</f>
        <v>46500</v>
      </c>
      <c r="AJ184" s="2" cm="1">
        <f t="array" ref="AJ184">_xlfn.XLOOKUP(AJ$1&amp;$AB184,$M$3:$M$1662&amp;$N$3:$N$1662,$O$3:$O$1662,0,0,1)</f>
        <v>57800</v>
      </c>
      <c r="AK184" s="2" cm="1">
        <f t="array" ref="AK184">_xlfn.XLOOKUP(AK$1&amp;$AB184,$M$3:$M$1662&amp;$N$3:$N$1662,$O$3:$O$1662,0,0,1)</f>
        <v>27100</v>
      </c>
      <c r="AL184" s="2" cm="1">
        <f t="array" ref="AL184">_xlfn.XLOOKUP(AL$1&amp;$AB184,$M$3:$M$1662&amp;$N$3:$N$1662,$O$3:$O$1662,0,0,1)</f>
        <v>19300</v>
      </c>
      <c r="AM184" s="2" cm="1">
        <f t="array" ref="AM184">_xlfn.XLOOKUP(AM$1&amp;$AB184,$M$3:$M$1662&amp;$N$3:$N$1662,$O$3:$O$1662,0,0,1)</f>
        <v>24700</v>
      </c>
    </row>
    <row r="185" spans="13:39" x14ac:dyDescent="0.4">
      <c r="M185" t="s">
        <v>870</v>
      </c>
      <c r="N185" t="s">
        <v>425</v>
      </c>
      <c r="O185">
        <v>24700</v>
      </c>
      <c r="AB185" t="s">
        <v>304</v>
      </c>
      <c r="AC185" s="2">
        <f t="shared" si="20"/>
        <v>10212700</v>
      </c>
      <c r="AD185" s="2">
        <f t="shared" si="24"/>
        <v>13230900</v>
      </c>
      <c r="AE185" s="2">
        <f t="shared" si="24"/>
        <v>11315500</v>
      </c>
      <c r="AF185" s="2">
        <f t="shared" si="24"/>
        <v>10638300</v>
      </c>
      <c r="AG185" s="2">
        <f t="shared" si="24"/>
        <v>7405300</v>
      </c>
      <c r="AH185" s="2">
        <f t="shared" si="24"/>
        <v>8473500</v>
      </c>
      <c r="AI185" s="2" cm="1">
        <f t="array" ref="AI185">_xlfn.XLOOKUP(AI$1&amp;$AB185,$M$3:$M$1662&amp;$N$3:$N$1662,$O$3:$O$1662,0,0,1)</f>
        <v>46600</v>
      </c>
      <c r="AJ185" s="2" cm="1">
        <f t="array" ref="AJ185">_xlfn.XLOOKUP(AJ$1&amp;$AB185,$M$3:$M$1662&amp;$N$3:$N$1662,$O$3:$O$1662,0,0,1)</f>
        <v>21400</v>
      </c>
      <c r="AK185" s="2" cm="1">
        <f t="array" ref="AK185">_xlfn.XLOOKUP(AK$1&amp;$AB185,$M$3:$M$1662&amp;$N$3:$N$1662,$O$3:$O$1662,0,0,1)</f>
        <v>12900</v>
      </c>
      <c r="AL185" s="2" cm="1">
        <f t="array" ref="AL185">_xlfn.XLOOKUP(AL$1&amp;$AB185,$M$3:$M$1662&amp;$N$3:$N$1662,$O$3:$O$1662,0,0,1)</f>
        <v>20800</v>
      </c>
      <c r="AM185" s="2" cm="1">
        <f t="array" ref="AM185">_xlfn.XLOOKUP(AM$1&amp;$AB185,$M$3:$M$1662&amp;$N$3:$N$1662,$O$3:$O$1662,0,0,1)</f>
        <v>14400</v>
      </c>
    </row>
    <row r="186" spans="13:39" x14ac:dyDescent="0.4">
      <c r="M186" t="s">
        <v>870</v>
      </c>
      <c r="N186" t="s">
        <v>426</v>
      </c>
      <c r="O186">
        <v>14400</v>
      </c>
      <c r="AB186" t="s">
        <v>204</v>
      </c>
      <c r="AC186" s="2">
        <f t="shared" si="20"/>
        <v>10243680</v>
      </c>
      <c r="AD186" s="2">
        <f t="shared" si="24"/>
        <v>13259400</v>
      </c>
      <c r="AE186" s="2">
        <f t="shared" si="24"/>
        <v>11350700</v>
      </c>
      <c r="AF186" s="2">
        <f t="shared" si="24"/>
        <v>10672000</v>
      </c>
      <c r="AG186" s="2">
        <f t="shared" si="24"/>
        <v>7424400</v>
      </c>
      <c r="AH186" s="2">
        <f t="shared" si="24"/>
        <v>8511900</v>
      </c>
      <c r="AI186" s="2" cm="1">
        <f t="array" ref="AI186">_xlfn.XLOOKUP(AI$1&amp;$AB186,$M$3:$M$1662&amp;$N$3:$N$1662,$O$3:$O$1662,0,0,1)</f>
        <v>28500</v>
      </c>
      <c r="AJ186" s="2" cm="1">
        <f t="array" ref="AJ186">_xlfn.XLOOKUP(AJ$1&amp;$AB186,$M$3:$M$1662&amp;$N$3:$N$1662,$O$3:$O$1662,0,0,1)</f>
        <v>35200</v>
      </c>
      <c r="AK186" s="2" cm="1">
        <f t="array" ref="AK186">_xlfn.XLOOKUP(AK$1&amp;$AB186,$M$3:$M$1662&amp;$N$3:$N$1662,$O$3:$O$1662,0,0,1)</f>
        <v>33700</v>
      </c>
      <c r="AL186" s="2" cm="1">
        <f t="array" ref="AL186">_xlfn.XLOOKUP(AL$1&amp;$AB186,$M$3:$M$1662&amp;$N$3:$N$1662,$O$3:$O$1662,0,0,1)</f>
        <v>19100</v>
      </c>
      <c r="AM186" s="2" cm="1">
        <f t="array" ref="AM186">_xlfn.XLOOKUP(AM$1&amp;$AB186,$M$3:$M$1662&amp;$N$3:$N$1662,$O$3:$O$1662,0,0,1)</f>
        <v>38400</v>
      </c>
    </row>
    <row r="187" spans="13:39" x14ac:dyDescent="0.4">
      <c r="M187" t="s">
        <v>870</v>
      </c>
      <c r="N187" t="s">
        <v>427</v>
      </c>
      <c r="O187">
        <v>38400</v>
      </c>
      <c r="AB187" t="s">
        <v>24</v>
      </c>
      <c r="AC187" s="2">
        <f t="shared" si="20"/>
        <v>10275180</v>
      </c>
      <c r="AD187" s="2">
        <f t="shared" si="24"/>
        <v>13317200</v>
      </c>
      <c r="AE187" s="2">
        <f t="shared" si="24"/>
        <v>11377800</v>
      </c>
      <c r="AF187" s="2">
        <f t="shared" si="24"/>
        <v>10698000</v>
      </c>
      <c r="AG187" s="2">
        <f t="shared" si="24"/>
        <v>7441900</v>
      </c>
      <c r="AH187" s="2">
        <f t="shared" si="24"/>
        <v>8541000</v>
      </c>
      <c r="AI187" s="2" cm="1">
        <f t="array" ref="AI187">_xlfn.XLOOKUP(AI$1&amp;$AB187,$M$3:$M$1662&amp;$N$3:$N$1662,$O$3:$O$1662,0,0,1)</f>
        <v>57800</v>
      </c>
      <c r="AJ187" s="2" cm="1">
        <f t="array" ref="AJ187">_xlfn.XLOOKUP(AJ$1&amp;$AB187,$M$3:$M$1662&amp;$N$3:$N$1662,$O$3:$O$1662,0,0,1)</f>
        <v>27100</v>
      </c>
      <c r="AK187" s="2" cm="1">
        <f t="array" ref="AK187">_xlfn.XLOOKUP(AK$1&amp;$AB187,$M$3:$M$1662&amp;$N$3:$N$1662,$O$3:$O$1662,0,0,1)</f>
        <v>26000</v>
      </c>
      <c r="AL187" s="2" cm="1">
        <f t="array" ref="AL187">_xlfn.XLOOKUP(AL$1&amp;$AB187,$M$3:$M$1662&amp;$N$3:$N$1662,$O$3:$O$1662,0,0,1)</f>
        <v>17500</v>
      </c>
      <c r="AM187" s="2" cm="1">
        <f t="array" ref="AM187">_xlfn.XLOOKUP(AM$1&amp;$AB187,$M$3:$M$1662&amp;$N$3:$N$1662,$O$3:$O$1662,0,0,1)</f>
        <v>29100</v>
      </c>
    </row>
    <row r="188" spans="13:39" x14ac:dyDescent="0.4">
      <c r="M188" t="s">
        <v>870</v>
      </c>
      <c r="N188" t="s">
        <v>428</v>
      </c>
      <c r="O188">
        <v>29100</v>
      </c>
      <c r="AB188" t="s">
        <v>91</v>
      </c>
      <c r="AC188" s="2">
        <f t="shared" si="20"/>
        <v>10314620</v>
      </c>
      <c r="AD188" s="2">
        <f t="shared" si="24"/>
        <v>13338400</v>
      </c>
      <c r="AE188" s="2">
        <f t="shared" si="24"/>
        <v>11466100</v>
      </c>
      <c r="AF188" s="2">
        <f t="shared" si="24"/>
        <v>10721800</v>
      </c>
      <c r="AG188" s="2">
        <f t="shared" si="24"/>
        <v>7464400</v>
      </c>
      <c r="AH188" s="2">
        <f t="shared" si="24"/>
        <v>8582400</v>
      </c>
      <c r="AI188" s="2" cm="1">
        <f t="array" ref="AI188">_xlfn.XLOOKUP(AI$1&amp;$AB188,$M$3:$M$1662&amp;$N$3:$N$1662,$O$3:$O$1662,0,0,1)</f>
        <v>21200</v>
      </c>
      <c r="AJ188" s="2" cm="1">
        <f t="array" ref="AJ188">_xlfn.XLOOKUP(AJ$1&amp;$AB188,$M$3:$M$1662&amp;$N$3:$N$1662,$O$3:$O$1662,0,0,1)</f>
        <v>88300</v>
      </c>
      <c r="AK188" s="2" cm="1">
        <f t="array" ref="AK188">_xlfn.XLOOKUP(AK$1&amp;$AB188,$M$3:$M$1662&amp;$N$3:$N$1662,$O$3:$O$1662,0,0,1)</f>
        <v>23800</v>
      </c>
      <c r="AL188" s="2" cm="1">
        <f t="array" ref="AL188">_xlfn.XLOOKUP(AL$1&amp;$AB188,$M$3:$M$1662&amp;$N$3:$N$1662,$O$3:$O$1662,0,0,1)</f>
        <v>22500</v>
      </c>
      <c r="AM188" s="2" cm="1">
        <f t="array" ref="AM188">_xlfn.XLOOKUP(AM$1&amp;$AB188,$M$3:$M$1662&amp;$N$3:$N$1662,$O$3:$O$1662,0,0,1)</f>
        <v>41400</v>
      </c>
    </row>
    <row r="189" spans="13:39" x14ac:dyDescent="0.4">
      <c r="M189" t="s">
        <v>870</v>
      </c>
      <c r="N189" t="s">
        <v>429</v>
      </c>
      <c r="O189">
        <v>41400</v>
      </c>
      <c r="AB189" t="s">
        <v>122</v>
      </c>
      <c r="AC189" s="2">
        <f t="shared" si="20"/>
        <v>10349360</v>
      </c>
      <c r="AD189" s="2">
        <f t="shared" si="24"/>
        <v>13352300</v>
      </c>
      <c r="AE189" s="2">
        <f t="shared" si="24"/>
        <v>11528500</v>
      </c>
      <c r="AF189" s="2">
        <f t="shared" si="24"/>
        <v>10759200</v>
      </c>
      <c r="AG189" s="2">
        <f t="shared" si="24"/>
        <v>7488500</v>
      </c>
      <c r="AH189" s="2">
        <f t="shared" si="24"/>
        <v>8618300</v>
      </c>
      <c r="AI189" s="2" cm="1">
        <f t="array" ref="AI189">_xlfn.XLOOKUP(AI$1&amp;$AB189,$M$3:$M$1662&amp;$N$3:$N$1662,$O$3:$O$1662,0,0,1)</f>
        <v>13900</v>
      </c>
      <c r="AJ189" s="2" cm="1">
        <f t="array" ref="AJ189">_xlfn.XLOOKUP(AJ$1&amp;$AB189,$M$3:$M$1662&amp;$N$3:$N$1662,$O$3:$O$1662,0,0,1)</f>
        <v>62400</v>
      </c>
      <c r="AK189" s="2" cm="1">
        <f t="array" ref="AK189">_xlfn.XLOOKUP(AK$1&amp;$AB189,$M$3:$M$1662&amp;$N$3:$N$1662,$O$3:$O$1662,0,0,1)</f>
        <v>37400</v>
      </c>
      <c r="AL189" s="2" cm="1">
        <f t="array" ref="AL189">_xlfn.XLOOKUP(AL$1&amp;$AB189,$M$3:$M$1662&amp;$N$3:$N$1662,$O$3:$O$1662,0,0,1)</f>
        <v>24100</v>
      </c>
      <c r="AM189" s="2" cm="1">
        <f t="array" ref="AM189">_xlfn.XLOOKUP(AM$1&amp;$AB189,$M$3:$M$1662&amp;$N$3:$N$1662,$O$3:$O$1662,0,0,1)</f>
        <v>35900</v>
      </c>
    </row>
    <row r="190" spans="13:39" x14ac:dyDescent="0.4">
      <c r="M190" t="s">
        <v>870</v>
      </c>
      <c r="N190" t="s">
        <v>430</v>
      </c>
      <c r="O190">
        <v>35900</v>
      </c>
      <c r="AB190" t="s">
        <v>277</v>
      </c>
      <c r="AC190" s="2">
        <f t="shared" si="20"/>
        <v>10379000</v>
      </c>
      <c r="AD190" s="2">
        <f t="shared" si="24"/>
        <v>13398700</v>
      </c>
      <c r="AE190" s="2">
        <f t="shared" si="24"/>
        <v>11565500</v>
      </c>
      <c r="AF190" s="2">
        <f t="shared" si="24"/>
        <v>10775000</v>
      </c>
      <c r="AG190" s="2">
        <f t="shared" si="24"/>
        <v>7515200</v>
      </c>
      <c r="AH190" s="2">
        <f t="shared" si="24"/>
        <v>8640600</v>
      </c>
      <c r="AI190" s="2" cm="1">
        <f t="array" ref="AI190">_xlfn.XLOOKUP(AI$1&amp;$AB190,$M$3:$M$1662&amp;$N$3:$N$1662,$O$3:$O$1662,0,0,1)</f>
        <v>46400</v>
      </c>
      <c r="AJ190" s="2" cm="1">
        <f t="array" ref="AJ190">_xlfn.XLOOKUP(AJ$1&amp;$AB190,$M$3:$M$1662&amp;$N$3:$N$1662,$O$3:$O$1662,0,0,1)</f>
        <v>37000</v>
      </c>
      <c r="AK190" s="2" cm="1">
        <f t="array" ref="AK190">_xlfn.XLOOKUP(AK$1&amp;$AB190,$M$3:$M$1662&amp;$N$3:$N$1662,$O$3:$O$1662,0,0,1)</f>
        <v>15800</v>
      </c>
      <c r="AL190" s="2" cm="1">
        <f t="array" ref="AL190">_xlfn.XLOOKUP(AL$1&amp;$AB190,$M$3:$M$1662&amp;$N$3:$N$1662,$O$3:$O$1662,0,0,1)</f>
        <v>26700</v>
      </c>
      <c r="AM190" s="2" cm="1">
        <f t="array" ref="AM190">_xlfn.XLOOKUP(AM$1&amp;$AB190,$M$3:$M$1662&amp;$N$3:$N$1662,$O$3:$O$1662,0,0,1)</f>
        <v>22300</v>
      </c>
    </row>
    <row r="191" spans="13:39" x14ac:dyDescent="0.4">
      <c r="M191" t="s">
        <v>870</v>
      </c>
      <c r="N191" t="s">
        <v>431</v>
      </c>
      <c r="O191">
        <v>22300</v>
      </c>
      <c r="AB191" t="s">
        <v>183</v>
      </c>
      <c r="AC191" s="2">
        <f t="shared" si="20"/>
        <v>10407000</v>
      </c>
      <c r="AD191" s="2">
        <f t="shared" si="24"/>
        <v>13435600</v>
      </c>
      <c r="AE191" s="2">
        <f t="shared" si="24"/>
        <v>11600200</v>
      </c>
      <c r="AF191" s="2">
        <f t="shared" si="24"/>
        <v>10803900</v>
      </c>
      <c r="AG191" s="2">
        <f t="shared" si="24"/>
        <v>7539100</v>
      </c>
      <c r="AH191" s="2">
        <f t="shared" si="24"/>
        <v>8656200</v>
      </c>
      <c r="AI191" s="2" cm="1">
        <f t="array" ref="AI191">_xlfn.XLOOKUP(AI$1&amp;$AB191,$M$3:$M$1662&amp;$N$3:$N$1662,$O$3:$O$1662,0,0,1)</f>
        <v>36900</v>
      </c>
      <c r="AJ191" s="2" cm="1">
        <f t="array" ref="AJ191">_xlfn.XLOOKUP(AJ$1&amp;$AB191,$M$3:$M$1662&amp;$N$3:$N$1662,$O$3:$O$1662,0,0,1)</f>
        <v>34700</v>
      </c>
      <c r="AK191" s="2" cm="1">
        <f t="array" ref="AK191">_xlfn.XLOOKUP(AK$1&amp;$AB191,$M$3:$M$1662&amp;$N$3:$N$1662,$O$3:$O$1662,0,0,1)</f>
        <v>28900</v>
      </c>
      <c r="AL191" s="2" cm="1">
        <f t="array" ref="AL191">_xlfn.XLOOKUP(AL$1&amp;$AB191,$M$3:$M$1662&amp;$N$3:$N$1662,$O$3:$O$1662,0,0,1)</f>
        <v>23900</v>
      </c>
      <c r="AM191" s="2" cm="1">
        <f t="array" ref="AM191">_xlfn.XLOOKUP(AM$1&amp;$AB191,$M$3:$M$1662&amp;$N$3:$N$1662,$O$3:$O$1662,0,0,1)</f>
        <v>15600</v>
      </c>
    </row>
    <row r="192" spans="13:39" x14ac:dyDescent="0.4">
      <c r="M192" t="s">
        <v>870</v>
      </c>
      <c r="N192" t="s">
        <v>432</v>
      </c>
      <c r="O192">
        <v>15600</v>
      </c>
      <c r="AB192" t="s">
        <v>79</v>
      </c>
      <c r="AC192" s="2">
        <f t="shared" si="20"/>
        <v>10427900</v>
      </c>
      <c r="AD192" s="2">
        <f t="shared" si="24"/>
        <v>13459200</v>
      </c>
      <c r="AE192" s="2">
        <f t="shared" si="24"/>
        <v>11621800</v>
      </c>
      <c r="AF192" s="2">
        <f t="shared" si="24"/>
        <v>10815000</v>
      </c>
      <c r="AG192" s="2">
        <f t="shared" si="24"/>
        <v>7557000</v>
      </c>
      <c r="AH192" s="2">
        <f t="shared" si="24"/>
        <v>8686500</v>
      </c>
      <c r="AI192" s="2" cm="1">
        <f t="array" ref="AI192">_xlfn.XLOOKUP(AI$1&amp;$AB192,$M$3:$M$1662&amp;$N$3:$N$1662,$O$3:$O$1662,0,0,1)</f>
        <v>23600</v>
      </c>
      <c r="AJ192" s="2" cm="1">
        <f t="array" ref="AJ192">_xlfn.XLOOKUP(AJ$1&amp;$AB192,$M$3:$M$1662&amp;$N$3:$N$1662,$O$3:$O$1662,0,0,1)</f>
        <v>21600</v>
      </c>
      <c r="AK192" s="2" cm="1">
        <f t="array" ref="AK192">_xlfn.XLOOKUP(AK$1&amp;$AB192,$M$3:$M$1662&amp;$N$3:$N$1662,$O$3:$O$1662,0,0,1)</f>
        <v>11100</v>
      </c>
      <c r="AL192" s="2" cm="1">
        <f t="array" ref="AL192">_xlfn.XLOOKUP(AL$1&amp;$AB192,$M$3:$M$1662&amp;$N$3:$N$1662,$O$3:$O$1662,0,0,1)</f>
        <v>17900</v>
      </c>
      <c r="AM192" s="2" cm="1">
        <f t="array" ref="AM192">_xlfn.XLOOKUP(AM$1&amp;$AB192,$M$3:$M$1662&amp;$N$3:$N$1662,$O$3:$O$1662,0,0,1)</f>
        <v>30300</v>
      </c>
    </row>
    <row r="193" spans="13:39" x14ac:dyDescent="0.4">
      <c r="M193" t="s">
        <v>870</v>
      </c>
      <c r="N193" t="s">
        <v>433</v>
      </c>
      <c r="O193">
        <v>30300</v>
      </c>
      <c r="AB193" t="s">
        <v>141</v>
      </c>
      <c r="AC193" s="2">
        <f t="shared" si="20"/>
        <v>10459680</v>
      </c>
      <c r="AD193" s="2">
        <f t="shared" si="24"/>
        <v>13502000</v>
      </c>
      <c r="AE193" s="2">
        <f t="shared" si="24"/>
        <v>11653800</v>
      </c>
      <c r="AF193" s="2">
        <f t="shared" si="24"/>
        <v>10843100</v>
      </c>
      <c r="AG193" s="2">
        <f t="shared" si="24"/>
        <v>7567600</v>
      </c>
      <c r="AH193" s="2">
        <f t="shared" si="24"/>
        <v>8731900</v>
      </c>
      <c r="AI193" s="2" cm="1">
        <f t="array" ref="AI193">_xlfn.XLOOKUP(AI$1&amp;$AB193,$M$3:$M$1662&amp;$N$3:$N$1662,$O$3:$O$1662,0,0,1)</f>
        <v>42800</v>
      </c>
      <c r="AJ193" s="2" cm="1">
        <f t="array" ref="AJ193">_xlfn.XLOOKUP(AJ$1&amp;$AB193,$M$3:$M$1662&amp;$N$3:$N$1662,$O$3:$O$1662,0,0,1)</f>
        <v>32000</v>
      </c>
      <c r="AK193" s="2" cm="1">
        <f t="array" ref="AK193">_xlfn.XLOOKUP(AK$1&amp;$AB193,$M$3:$M$1662&amp;$N$3:$N$1662,$O$3:$O$1662,0,0,1)</f>
        <v>28100</v>
      </c>
      <c r="AL193" s="2" cm="1">
        <f t="array" ref="AL193">_xlfn.XLOOKUP(AL$1&amp;$AB193,$M$3:$M$1662&amp;$N$3:$N$1662,$O$3:$O$1662,0,0,1)</f>
        <v>10600</v>
      </c>
      <c r="AM193" s="2" cm="1">
        <f t="array" ref="AM193">_xlfn.XLOOKUP(AM$1&amp;$AB193,$M$3:$M$1662&amp;$N$3:$N$1662,$O$3:$O$1662,0,0,1)</f>
        <v>45400</v>
      </c>
    </row>
    <row r="194" spans="13:39" x14ac:dyDescent="0.4">
      <c r="M194" t="s">
        <v>870</v>
      </c>
      <c r="N194" t="s">
        <v>434</v>
      </c>
      <c r="O194">
        <v>45400</v>
      </c>
      <c r="AB194" t="s">
        <v>258</v>
      </c>
      <c r="AC194" s="2">
        <f t="shared" si="20"/>
        <v>10484560</v>
      </c>
      <c r="AD194" s="2">
        <f t="shared" si="24"/>
        <v>13527900</v>
      </c>
      <c r="AE194" s="2">
        <f t="shared" si="24"/>
        <v>11675400</v>
      </c>
      <c r="AF194" s="2">
        <f t="shared" si="24"/>
        <v>10871700</v>
      </c>
      <c r="AG194" s="2">
        <f t="shared" si="24"/>
        <v>7579900</v>
      </c>
      <c r="AH194" s="2">
        <f t="shared" si="24"/>
        <v>8767900</v>
      </c>
      <c r="AI194" s="2" cm="1">
        <f t="array" ref="AI194">_xlfn.XLOOKUP(AI$1&amp;$AB194,$M$3:$M$1662&amp;$N$3:$N$1662,$O$3:$O$1662,0,0,1)</f>
        <v>25900</v>
      </c>
      <c r="AJ194" s="2" cm="1">
        <f t="array" ref="AJ194">_xlfn.XLOOKUP(AJ$1&amp;$AB194,$M$3:$M$1662&amp;$N$3:$N$1662,$O$3:$O$1662,0,0,1)</f>
        <v>21600</v>
      </c>
      <c r="AK194" s="2" cm="1">
        <f t="array" ref="AK194">_xlfn.XLOOKUP(AK$1&amp;$AB194,$M$3:$M$1662&amp;$N$3:$N$1662,$O$3:$O$1662,0,0,1)</f>
        <v>28600</v>
      </c>
      <c r="AL194" s="2" cm="1">
        <f t="array" ref="AL194">_xlfn.XLOOKUP(AL$1&amp;$AB194,$M$3:$M$1662&amp;$N$3:$N$1662,$O$3:$O$1662,0,0,1)</f>
        <v>12300</v>
      </c>
      <c r="AM194" s="2" cm="1">
        <f t="array" ref="AM194">_xlfn.XLOOKUP(AM$1&amp;$AB194,$M$3:$M$1662&amp;$N$3:$N$1662,$O$3:$O$1662,0,0,1)</f>
        <v>36000</v>
      </c>
    </row>
    <row r="195" spans="13:39" x14ac:dyDescent="0.4">
      <c r="M195" t="s">
        <v>870</v>
      </c>
      <c r="N195" t="s">
        <v>435</v>
      </c>
      <c r="O195">
        <v>36000</v>
      </c>
      <c r="AB195" t="s">
        <v>109</v>
      </c>
      <c r="AC195" s="2">
        <f t="shared" ref="AC195:AC258" si="25">IFERROR(AVERAGEIFS(AD195:AH195,AD195:AH195,"&gt;0"),0)</f>
        <v>10511820</v>
      </c>
      <c r="AD195" s="2">
        <f t="shared" si="24"/>
        <v>13545200</v>
      </c>
      <c r="AE195" s="2">
        <f t="shared" si="24"/>
        <v>11702500</v>
      </c>
      <c r="AF195" s="2">
        <f t="shared" si="24"/>
        <v>10900200</v>
      </c>
      <c r="AG195" s="2">
        <f t="shared" si="24"/>
        <v>7612200</v>
      </c>
      <c r="AH195" s="2">
        <f t="shared" si="24"/>
        <v>8799000</v>
      </c>
      <c r="AI195" s="2" cm="1">
        <f t="array" ref="AI195">_xlfn.XLOOKUP(AI$1&amp;$AB195,$M$3:$M$1662&amp;$N$3:$N$1662,$O$3:$O$1662,0,0,1)</f>
        <v>17300</v>
      </c>
      <c r="AJ195" s="2" cm="1">
        <f t="array" ref="AJ195">_xlfn.XLOOKUP(AJ$1&amp;$AB195,$M$3:$M$1662&amp;$N$3:$N$1662,$O$3:$O$1662,0,0,1)</f>
        <v>27100</v>
      </c>
      <c r="AK195" s="2" cm="1">
        <f t="array" ref="AK195">_xlfn.XLOOKUP(AK$1&amp;$AB195,$M$3:$M$1662&amp;$N$3:$N$1662,$O$3:$O$1662,0,0,1)</f>
        <v>28500</v>
      </c>
      <c r="AL195" s="2" cm="1">
        <f t="array" ref="AL195">_xlfn.XLOOKUP(AL$1&amp;$AB195,$M$3:$M$1662&amp;$N$3:$N$1662,$O$3:$O$1662,0,0,1)</f>
        <v>32300</v>
      </c>
      <c r="AM195" s="2" cm="1">
        <f t="array" ref="AM195">_xlfn.XLOOKUP(AM$1&amp;$AB195,$M$3:$M$1662&amp;$N$3:$N$1662,$O$3:$O$1662,0,0,1)</f>
        <v>31100</v>
      </c>
    </row>
    <row r="196" spans="13:39" x14ac:dyDescent="0.4">
      <c r="M196" t="s">
        <v>870</v>
      </c>
      <c r="N196" t="s">
        <v>436</v>
      </c>
      <c r="O196">
        <v>31100</v>
      </c>
      <c r="AB196" t="s">
        <v>175</v>
      </c>
      <c r="AC196" s="2">
        <f t="shared" si="25"/>
        <v>10545940</v>
      </c>
      <c r="AD196" s="2">
        <f t="shared" ref="AD196:AH211" si="26">AD195+AI196</f>
        <v>13561500</v>
      </c>
      <c r="AE196" s="2">
        <f t="shared" si="26"/>
        <v>11761400</v>
      </c>
      <c r="AF196" s="2">
        <f t="shared" si="26"/>
        <v>10930300</v>
      </c>
      <c r="AG196" s="2">
        <f t="shared" si="26"/>
        <v>7658700</v>
      </c>
      <c r="AH196" s="2">
        <f t="shared" si="26"/>
        <v>8817800</v>
      </c>
      <c r="AI196" s="2" cm="1">
        <f t="array" ref="AI196">_xlfn.XLOOKUP(AI$1&amp;$AB196,$M$3:$M$1662&amp;$N$3:$N$1662,$O$3:$O$1662,0,0,1)</f>
        <v>16300</v>
      </c>
      <c r="AJ196" s="2" cm="1">
        <f t="array" ref="AJ196">_xlfn.XLOOKUP(AJ$1&amp;$AB196,$M$3:$M$1662&amp;$N$3:$N$1662,$O$3:$O$1662,0,0,1)</f>
        <v>58900</v>
      </c>
      <c r="AK196" s="2" cm="1">
        <f t="array" ref="AK196">_xlfn.XLOOKUP(AK$1&amp;$AB196,$M$3:$M$1662&amp;$N$3:$N$1662,$O$3:$O$1662,0,0,1)</f>
        <v>30100</v>
      </c>
      <c r="AL196" s="2" cm="1">
        <f t="array" ref="AL196">_xlfn.XLOOKUP(AL$1&amp;$AB196,$M$3:$M$1662&amp;$N$3:$N$1662,$O$3:$O$1662,0,0,1)</f>
        <v>46500</v>
      </c>
      <c r="AM196" s="2" cm="1">
        <f t="array" ref="AM196">_xlfn.XLOOKUP(AM$1&amp;$AB196,$M$3:$M$1662&amp;$N$3:$N$1662,$O$3:$O$1662,0,0,1)</f>
        <v>18800</v>
      </c>
    </row>
    <row r="197" spans="13:39" x14ac:dyDescent="0.4">
      <c r="M197" t="s">
        <v>870</v>
      </c>
      <c r="N197" t="s">
        <v>437</v>
      </c>
      <c r="O197">
        <v>18800</v>
      </c>
      <c r="AB197" t="s">
        <v>305</v>
      </c>
      <c r="AC197" s="2">
        <f t="shared" si="25"/>
        <v>10567900</v>
      </c>
      <c r="AD197" s="2">
        <f t="shared" si="26"/>
        <v>13581900</v>
      </c>
      <c r="AE197" s="2">
        <f t="shared" si="26"/>
        <v>11798600</v>
      </c>
      <c r="AF197" s="2">
        <f t="shared" si="26"/>
        <v>10949800</v>
      </c>
      <c r="AG197" s="2">
        <f t="shared" si="26"/>
        <v>7675400</v>
      </c>
      <c r="AH197" s="2">
        <f t="shared" si="26"/>
        <v>8833800</v>
      </c>
      <c r="AI197" s="2" cm="1">
        <f t="array" ref="AI197">_xlfn.XLOOKUP(AI$1&amp;$AB197,$M$3:$M$1662&amp;$N$3:$N$1662,$O$3:$O$1662,0,0,1)</f>
        <v>20400</v>
      </c>
      <c r="AJ197" s="2" cm="1">
        <f t="array" ref="AJ197">_xlfn.XLOOKUP(AJ$1&amp;$AB197,$M$3:$M$1662&amp;$N$3:$N$1662,$O$3:$O$1662,0,0,1)</f>
        <v>37200</v>
      </c>
      <c r="AK197" s="2" cm="1">
        <f t="array" ref="AK197">_xlfn.XLOOKUP(AK$1&amp;$AB197,$M$3:$M$1662&amp;$N$3:$N$1662,$O$3:$O$1662,0,0,1)</f>
        <v>19500</v>
      </c>
      <c r="AL197" s="2" cm="1">
        <f t="array" ref="AL197">_xlfn.XLOOKUP(AL$1&amp;$AB197,$M$3:$M$1662&amp;$N$3:$N$1662,$O$3:$O$1662,0,0,1)</f>
        <v>16700</v>
      </c>
      <c r="AM197" s="2" cm="1">
        <f t="array" ref="AM197">_xlfn.XLOOKUP(AM$1&amp;$AB197,$M$3:$M$1662&amp;$N$3:$N$1662,$O$3:$O$1662,0,0,1)</f>
        <v>16000</v>
      </c>
    </row>
    <row r="198" spans="13:39" x14ac:dyDescent="0.4">
      <c r="M198" t="s">
        <v>870</v>
      </c>
      <c r="N198" t="s">
        <v>438</v>
      </c>
      <c r="O198">
        <v>16000</v>
      </c>
      <c r="AB198" t="s">
        <v>251</v>
      </c>
      <c r="AC198" s="2">
        <f t="shared" si="25"/>
        <v>10593220</v>
      </c>
      <c r="AD198" s="2">
        <f t="shared" si="26"/>
        <v>13596000</v>
      </c>
      <c r="AE198" s="2">
        <f t="shared" si="26"/>
        <v>11847900</v>
      </c>
      <c r="AF198" s="2">
        <f t="shared" si="26"/>
        <v>10973500</v>
      </c>
      <c r="AG198" s="2">
        <f t="shared" si="26"/>
        <v>7703000</v>
      </c>
      <c r="AH198" s="2">
        <f t="shared" si="26"/>
        <v>8845700</v>
      </c>
      <c r="AI198" s="2" cm="1">
        <f t="array" ref="AI198">_xlfn.XLOOKUP(AI$1&amp;$AB198,$M$3:$M$1662&amp;$N$3:$N$1662,$O$3:$O$1662,0,0,1)</f>
        <v>14100</v>
      </c>
      <c r="AJ198" s="2" cm="1">
        <f t="array" ref="AJ198">_xlfn.XLOOKUP(AJ$1&amp;$AB198,$M$3:$M$1662&amp;$N$3:$N$1662,$O$3:$O$1662,0,0,1)</f>
        <v>49300</v>
      </c>
      <c r="AK198" s="2" cm="1">
        <f t="array" ref="AK198">_xlfn.XLOOKUP(AK$1&amp;$AB198,$M$3:$M$1662&amp;$N$3:$N$1662,$O$3:$O$1662,0,0,1)</f>
        <v>23700</v>
      </c>
      <c r="AL198" s="2" cm="1">
        <f t="array" ref="AL198">_xlfn.XLOOKUP(AL$1&amp;$AB198,$M$3:$M$1662&amp;$N$3:$N$1662,$O$3:$O$1662,0,0,1)</f>
        <v>27600</v>
      </c>
      <c r="AM198" s="2" cm="1">
        <f t="array" ref="AM198">_xlfn.XLOOKUP(AM$1&amp;$AB198,$M$3:$M$1662&amp;$N$3:$N$1662,$O$3:$O$1662,0,0,1)</f>
        <v>11900</v>
      </c>
    </row>
    <row r="199" spans="13:39" x14ac:dyDescent="0.4">
      <c r="M199" t="s">
        <v>870</v>
      </c>
      <c r="N199" t="s">
        <v>439</v>
      </c>
      <c r="O199">
        <v>11900</v>
      </c>
      <c r="AB199" t="s">
        <v>288</v>
      </c>
      <c r="AC199" s="2">
        <f t="shared" si="25"/>
        <v>10620420</v>
      </c>
      <c r="AD199" s="2">
        <f t="shared" si="26"/>
        <v>13635400</v>
      </c>
      <c r="AE199" s="2">
        <f t="shared" si="26"/>
        <v>11893200</v>
      </c>
      <c r="AF199" s="2">
        <f t="shared" si="26"/>
        <v>10996800</v>
      </c>
      <c r="AG199" s="2">
        <f t="shared" si="26"/>
        <v>7723500</v>
      </c>
      <c r="AH199" s="2">
        <f t="shared" si="26"/>
        <v>8853200</v>
      </c>
      <c r="AI199" s="2" cm="1">
        <f t="array" ref="AI199">_xlfn.XLOOKUP(AI$1&amp;$AB199,$M$3:$M$1662&amp;$N$3:$N$1662,$O$3:$O$1662,0,0,1)</f>
        <v>39400</v>
      </c>
      <c r="AJ199" s="2" cm="1">
        <f t="array" ref="AJ199">_xlfn.XLOOKUP(AJ$1&amp;$AB199,$M$3:$M$1662&amp;$N$3:$N$1662,$O$3:$O$1662,0,0,1)</f>
        <v>45300</v>
      </c>
      <c r="AK199" s="2" cm="1">
        <f t="array" ref="AK199">_xlfn.XLOOKUP(AK$1&amp;$AB199,$M$3:$M$1662&amp;$N$3:$N$1662,$O$3:$O$1662,0,0,1)</f>
        <v>23300</v>
      </c>
      <c r="AL199" s="2" cm="1">
        <f t="array" ref="AL199">_xlfn.XLOOKUP(AL$1&amp;$AB199,$M$3:$M$1662&amp;$N$3:$N$1662,$O$3:$O$1662,0,0,1)</f>
        <v>20500</v>
      </c>
      <c r="AM199" s="2" cm="1">
        <f t="array" ref="AM199">_xlfn.XLOOKUP(AM$1&amp;$AB199,$M$3:$M$1662&amp;$N$3:$N$1662,$O$3:$O$1662,0,0,1)</f>
        <v>7500</v>
      </c>
    </row>
    <row r="200" spans="13:39" x14ac:dyDescent="0.4">
      <c r="M200" t="s">
        <v>870</v>
      </c>
      <c r="N200" t="s">
        <v>440</v>
      </c>
      <c r="O200">
        <v>7500</v>
      </c>
      <c r="AB200" t="s">
        <v>124</v>
      </c>
      <c r="AC200" s="2">
        <f t="shared" si="25"/>
        <v>10642120</v>
      </c>
      <c r="AD200" s="2">
        <f t="shared" si="26"/>
        <v>13656500</v>
      </c>
      <c r="AE200" s="2">
        <f t="shared" si="26"/>
        <v>11932200</v>
      </c>
      <c r="AF200" s="2">
        <f t="shared" si="26"/>
        <v>11010800</v>
      </c>
      <c r="AG200" s="2">
        <f t="shared" si="26"/>
        <v>7732400</v>
      </c>
      <c r="AH200" s="2">
        <f t="shared" si="26"/>
        <v>8878700</v>
      </c>
      <c r="AI200" s="2" cm="1">
        <f t="array" ref="AI200">_xlfn.XLOOKUP(AI$1&amp;$AB200,$M$3:$M$1662&amp;$N$3:$N$1662,$O$3:$O$1662,0,0,1)</f>
        <v>21100</v>
      </c>
      <c r="AJ200" s="2" cm="1">
        <f t="array" ref="AJ200">_xlfn.XLOOKUP(AJ$1&amp;$AB200,$M$3:$M$1662&amp;$N$3:$N$1662,$O$3:$O$1662,0,0,1)</f>
        <v>39000</v>
      </c>
      <c r="AK200" s="2" cm="1">
        <f t="array" ref="AK200">_xlfn.XLOOKUP(AK$1&amp;$AB200,$M$3:$M$1662&amp;$N$3:$N$1662,$O$3:$O$1662,0,0,1)</f>
        <v>14000</v>
      </c>
      <c r="AL200" s="2" cm="1">
        <f t="array" ref="AL200">_xlfn.XLOOKUP(AL$1&amp;$AB200,$M$3:$M$1662&amp;$N$3:$N$1662,$O$3:$O$1662,0,0,1)</f>
        <v>8900</v>
      </c>
      <c r="AM200" s="2" cm="1">
        <f t="array" ref="AM200">_xlfn.XLOOKUP(AM$1&amp;$AB200,$M$3:$M$1662&amp;$N$3:$N$1662,$O$3:$O$1662,0,0,1)</f>
        <v>25500</v>
      </c>
    </row>
    <row r="201" spans="13:39" x14ac:dyDescent="0.4">
      <c r="M201" t="s">
        <v>870</v>
      </c>
      <c r="N201" t="s">
        <v>441</v>
      </c>
      <c r="O201">
        <v>25500</v>
      </c>
      <c r="AB201" t="s">
        <v>276</v>
      </c>
      <c r="AC201" s="2">
        <f t="shared" si="25"/>
        <v>10678500</v>
      </c>
      <c r="AD201" s="2">
        <f t="shared" si="26"/>
        <v>13678400</v>
      </c>
      <c r="AE201" s="2">
        <f t="shared" si="26"/>
        <v>12023500</v>
      </c>
      <c r="AF201" s="2">
        <f t="shared" si="26"/>
        <v>11049700</v>
      </c>
      <c r="AG201" s="2">
        <f t="shared" si="26"/>
        <v>7747200</v>
      </c>
      <c r="AH201" s="2">
        <f t="shared" si="26"/>
        <v>8893700</v>
      </c>
      <c r="AI201" s="2" cm="1">
        <f t="array" ref="AI201">_xlfn.XLOOKUP(AI$1&amp;$AB201,$M$3:$M$1662&amp;$N$3:$N$1662,$O$3:$O$1662,0,0,1)</f>
        <v>21900</v>
      </c>
      <c r="AJ201" s="2" cm="1">
        <f t="array" ref="AJ201">_xlfn.XLOOKUP(AJ$1&amp;$AB201,$M$3:$M$1662&amp;$N$3:$N$1662,$O$3:$O$1662,0,0,1)</f>
        <v>91300</v>
      </c>
      <c r="AK201" s="2" cm="1">
        <f t="array" ref="AK201">_xlfn.XLOOKUP(AK$1&amp;$AB201,$M$3:$M$1662&amp;$N$3:$N$1662,$O$3:$O$1662,0,0,1)</f>
        <v>38900</v>
      </c>
      <c r="AL201" s="2" cm="1">
        <f t="array" ref="AL201">_xlfn.XLOOKUP(AL$1&amp;$AB201,$M$3:$M$1662&amp;$N$3:$N$1662,$O$3:$O$1662,0,0,1)</f>
        <v>14800</v>
      </c>
      <c r="AM201" s="2" cm="1">
        <f t="array" ref="AM201">_xlfn.XLOOKUP(AM$1&amp;$AB201,$M$3:$M$1662&amp;$N$3:$N$1662,$O$3:$O$1662,0,0,1)</f>
        <v>15000</v>
      </c>
    </row>
    <row r="202" spans="13:39" x14ac:dyDescent="0.4">
      <c r="M202" t="s">
        <v>870</v>
      </c>
      <c r="N202" t="s">
        <v>442</v>
      </c>
      <c r="O202">
        <v>15000</v>
      </c>
      <c r="AB202" t="s">
        <v>250</v>
      </c>
      <c r="AC202" s="2">
        <f t="shared" si="25"/>
        <v>10703820</v>
      </c>
      <c r="AD202" s="2">
        <f t="shared" si="26"/>
        <v>13690300</v>
      </c>
      <c r="AE202" s="2">
        <f t="shared" si="26"/>
        <v>12061900</v>
      </c>
      <c r="AF202" s="2">
        <f t="shared" si="26"/>
        <v>11088400</v>
      </c>
      <c r="AG202" s="2">
        <f t="shared" si="26"/>
        <v>7770900</v>
      </c>
      <c r="AH202" s="2">
        <f t="shared" si="26"/>
        <v>8907600</v>
      </c>
      <c r="AI202" s="2" cm="1">
        <f t="array" ref="AI202">_xlfn.XLOOKUP(AI$1&amp;$AB202,$M$3:$M$1662&amp;$N$3:$N$1662,$O$3:$O$1662,0,0,1)</f>
        <v>11900</v>
      </c>
      <c r="AJ202" s="2" cm="1">
        <f t="array" ref="AJ202">_xlfn.XLOOKUP(AJ$1&amp;$AB202,$M$3:$M$1662&amp;$N$3:$N$1662,$O$3:$O$1662,0,0,1)</f>
        <v>38400</v>
      </c>
      <c r="AK202" s="2" cm="1">
        <f t="array" ref="AK202">_xlfn.XLOOKUP(AK$1&amp;$AB202,$M$3:$M$1662&amp;$N$3:$N$1662,$O$3:$O$1662,0,0,1)</f>
        <v>38700</v>
      </c>
      <c r="AL202" s="2" cm="1">
        <f t="array" ref="AL202">_xlfn.XLOOKUP(AL$1&amp;$AB202,$M$3:$M$1662&amp;$N$3:$N$1662,$O$3:$O$1662,0,0,1)</f>
        <v>23700</v>
      </c>
      <c r="AM202" s="2" cm="1">
        <f t="array" ref="AM202">_xlfn.XLOOKUP(AM$1&amp;$AB202,$M$3:$M$1662&amp;$N$3:$N$1662,$O$3:$O$1662,0,0,1)</f>
        <v>13900</v>
      </c>
    </row>
    <row r="203" spans="13:39" x14ac:dyDescent="0.4">
      <c r="M203" t="s">
        <v>870</v>
      </c>
      <c r="N203" t="s">
        <v>443</v>
      </c>
      <c r="O203">
        <v>13900</v>
      </c>
      <c r="AB203" t="s">
        <v>272</v>
      </c>
      <c r="AC203" s="2">
        <f t="shared" si="25"/>
        <v>10738340</v>
      </c>
      <c r="AD203" s="2">
        <f t="shared" si="26"/>
        <v>13729800</v>
      </c>
      <c r="AE203" s="2">
        <f t="shared" si="26"/>
        <v>12123100</v>
      </c>
      <c r="AF203" s="2">
        <f t="shared" si="26"/>
        <v>11118500</v>
      </c>
      <c r="AG203" s="2">
        <f t="shared" si="26"/>
        <v>7786300</v>
      </c>
      <c r="AH203" s="2">
        <f t="shared" si="26"/>
        <v>8934000</v>
      </c>
      <c r="AI203" s="2" cm="1">
        <f t="array" ref="AI203">_xlfn.XLOOKUP(AI$1&amp;$AB203,$M$3:$M$1662&amp;$N$3:$N$1662,$O$3:$O$1662,0,0,1)</f>
        <v>39500</v>
      </c>
      <c r="AJ203" s="2" cm="1">
        <f t="array" ref="AJ203">_xlfn.XLOOKUP(AJ$1&amp;$AB203,$M$3:$M$1662&amp;$N$3:$N$1662,$O$3:$O$1662,0,0,1)</f>
        <v>61200</v>
      </c>
      <c r="AK203" s="2" cm="1">
        <f t="array" ref="AK203">_xlfn.XLOOKUP(AK$1&amp;$AB203,$M$3:$M$1662&amp;$N$3:$N$1662,$O$3:$O$1662,0,0,1)</f>
        <v>30100</v>
      </c>
      <c r="AL203" s="2" cm="1">
        <f t="array" ref="AL203">_xlfn.XLOOKUP(AL$1&amp;$AB203,$M$3:$M$1662&amp;$N$3:$N$1662,$O$3:$O$1662,0,0,1)</f>
        <v>15400</v>
      </c>
      <c r="AM203" s="2" cm="1">
        <f t="array" ref="AM203">_xlfn.XLOOKUP(AM$1&amp;$AB203,$M$3:$M$1662&amp;$N$3:$N$1662,$O$3:$O$1662,0,0,1)</f>
        <v>26400</v>
      </c>
    </row>
    <row r="204" spans="13:39" x14ac:dyDescent="0.4">
      <c r="M204" t="s">
        <v>870</v>
      </c>
      <c r="N204" t="s">
        <v>444</v>
      </c>
      <c r="O204">
        <v>26400</v>
      </c>
      <c r="AB204" t="s">
        <v>306</v>
      </c>
      <c r="AC204" s="2">
        <f t="shared" si="25"/>
        <v>10761460</v>
      </c>
      <c r="AD204" s="2">
        <f t="shared" si="26"/>
        <v>13753800</v>
      </c>
      <c r="AE204" s="2">
        <f t="shared" si="26"/>
        <v>12156200</v>
      </c>
      <c r="AF204" s="2">
        <f t="shared" si="26"/>
        <v>11136100</v>
      </c>
      <c r="AG204" s="2">
        <f t="shared" si="26"/>
        <v>7812200</v>
      </c>
      <c r="AH204" s="2">
        <f t="shared" si="26"/>
        <v>8949000</v>
      </c>
      <c r="AI204" s="2" cm="1">
        <f t="array" ref="AI204">_xlfn.XLOOKUP(AI$1&amp;$AB204,$M$3:$M$1662&amp;$N$3:$N$1662,$O$3:$O$1662,0,0,1)</f>
        <v>24000</v>
      </c>
      <c r="AJ204" s="2" cm="1">
        <f t="array" ref="AJ204">_xlfn.XLOOKUP(AJ$1&amp;$AB204,$M$3:$M$1662&amp;$N$3:$N$1662,$O$3:$O$1662,0,0,1)</f>
        <v>33100</v>
      </c>
      <c r="AK204" s="2" cm="1">
        <f t="array" ref="AK204">_xlfn.XLOOKUP(AK$1&amp;$AB204,$M$3:$M$1662&amp;$N$3:$N$1662,$O$3:$O$1662,0,0,1)</f>
        <v>17600</v>
      </c>
      <c r="AL204" s="2" cm="1">
        <f t="array" ref="AL204">_xlfn.XLOOKUP(AL$1&amp;$AB204,$M$3:$M$1662&amp;$N$3:$N$1662,$O$3:$O$1662,0,0,1)</f>
        <v>25900</v>
      </c>
      <c r="AM204" s="2" cm="1">
        <f t="array" ref="AM204">_xlfn.XLOOKUP(AM$1&amp;$AB204,$M$3:$M$1662&amp;$N$3:$N$1662,$O$3:$O$1662,0,0,1)</f>
        <v>15000</v>
      </c>
    </row>
    <row r="205" spans="13:39" x14ac:dyDescent="0.4">
      <c r="M205" t="s">
        <v>870</v>
      </c>
      <c r="N205" t="s">
        <v>445</v>
      </c>
      <c r="O205">
        <v>15000</v>
      </c>
      <c r="AB205" t="s">
        <v>213</v>
      </c>
      <c r="AC205" s="2">
        <f t="shared" si="25"/>
        <v>10790540</v>
      </c>
      <c r="AD205" s="2">
        <f t="shared" si="26"/>
        <v>13769700</v>
      </c>
      <c r="AE205" s="2">
        <f t="shared" si="26"/>
        <v>12207600</v>
      </c>
      <c r="AF205" s="2">
        <f t="shared" si="26"/>
        <v>11164400</v>
      </c>
      <c r="AG205" s="2">
        <f t="shared" si="26"/>
        <v>7831600</v>
      </c>
      <c r="AH205" s="2">
        <f t="shared" si="26"/>
        <v>8979400</v>
      </c>
      <c r="AI205" s="2" cm="1">
        <f t="array" ref="AI205">_xlfn.XLOOKUP(AI$1&amp;$AB205,$M$3:$M$1662&amp;$N$3:$N$1662,$O$3:$O$1662,0,0,1)</f>
        <v>15900</v>
      </c>
      <c r="AJ205" s="2" cm="1">
        <f t="array" ref="AJ205">_xlfn.XLOOKUP(AJ$1&amp;$AB205,$M$3:$M$1662&amp;$N$3:$N$1662,$O$3:$O$1662,0,0,1)</f>
        <v>51400</v>
      </c>
      <c r="AK205" s="2" cm="1">
        <f t="array" ref="AK205">_xlfn.XLOOKUP(AK$1&amp;$AB205,$M$3:$M$1662&amp;$N$3:$N$1662,$O$3:$O$1662,0,0,1)</f>
        <v>28300</v>
      </c>
      <c r="AL205" s="2" cm="1">
        <f t="array" ref="AL205">_xlfn.XLOOKUP(AL$1&amp;$AB205,$M$3:$M$1662&amp;$N$3:$N$1662,$O$3:$O$1662,0,0,1)</f>
        <v>19400</v>
      </c>
      <c r="AM205" s="2" cm="1">
        <f t="array" ref="AM205">_xlfn.XLOOKUP(AM$1&amp;$AB205,$M$3:$M$1662&amp;$N$3:$N$1662,$O$3:$O$1662,0,0,1)</f>
        <v>30400</v>
      </c>
    </row>
    <row r="206" spans="13:39" x14ac:dyDescent="0.4">
      <c r="M206" t="s">
        <v>870</v>
      </c>
      <c r="N206" t="s">
        <v>446</v>
      </c>
      <c r="O206">
        <v>30400</v>
      </c>
      <c r="AB206" t="s">
        <v>161</v>
      </c>
      <c r="AC206" s="2">
        <f t="shared" si="25"/>
        <v>10811800</v>
      </c>
      <c r="AD206" s="2">
        <f t="shared" si="26"/>
        <v>13792900</v>
      </c>
      <c r="AE206" s="2">
        <f t="shared" si="26"/>
        <v>12239500</v>
      </c>
      <c r="AF206" s="2">
        <f t="shared" si="26"/>
        <v>11189100</v>
      </c>
      <c r="AG206" s="2">
        <f t="shared" si="26"/>
        <v>7838500</v>
      </c>
      <c r="AH206" s="2">
        <f t="shared" si="26"/>
        <v>8999000</v>
      </c>
      <c r="AI206" s="2" cm="1">
        <f t="array" ref="AI206">_xlfn.XLOOKUP(AI$1&amp;$AB206,$M$3:$M$1662&amp;$N$3:$N$1662,$O$3:$O$1662,0,0,1)</f>
        <v>23200</v>
      </c>
      <c r="AJ206" s="2" cm="1">
        <f t="array" ref="AJ206">_xlfn.XLOOKUP(AJ$1&amp;$AB206,$M$3:$M$1662&amp;$N$3:$N$1662,$O$3:$O$1662,0,0,1)</f>
        <v>31900</v>
      </c>
      <c r="AK206" s="2" cm="1">
        <f t="array" ref="AK206">_xlfn.XLOOKUP(AK$1&amp;$AB206,$M$3:$M$1662&amp;$N$3:$N$1662,$O$3:$O$1662,0,0,1)</f>
        <v>24700</v>
      </c>
      <c r="AL206" s="2" cm="1">
        <f t="array" ref="AL206">_xlfn.XLOOKUP(AL$1&amp;$AB206,$M$3:$M$1662&amp;$N$3:$N$1662,$O$3:$O$1662,0,0,1)</f>
        <v>6900</v>
      </c>
      <c r="AM206" s="2" cm="1">
        <f t="array" ref="AM206">_xlfn.XLOOKUP(AM$1&amp;$AB206,$M$3:$M$1662&amp;$N$3:$N$1662,$O$3:$O$1662,0,0,1)</f>
        <v>19600</v>
      </c>
    </row>
    <row r="207" spans="13:39" x14ac:dyDescent="0.4">
      <c r="M207" t="s">
        <v>870</v>
      </c>
      <c r="N207" t="s">
        <v>447</v>
      </c>
      <c r="O207">
        <v>19600</v>
      </c>
      <c r="AB207" t="s">
        <v>105</v>
      </c>
      <c r="AC207" s="2">
        <f t="shared" si="25"/>
        <v>10845380</v>
      </c>
      <c r="AD207" s="2">
        <f t="shared" si="26"/>
        <v>13826200</v>
      </c>
      <c r="AE207" s="2">
        <f t="shared" si="26"/>
        <v>12314100</v>
      </c>
      <c r="AF207" s="2">
        <f t="shared" si="26"/>
        <v>11216800</v>
      </c>
      <c r="AG207" s="2">
        <f t="shared" si="26"/>
        <v>7849800</v>
      </c>
      <c r="AH207" s="2">
        <f t="shared" si="26"/>
        <v>9020000</v>
      </c>
      <c r="AI207" s="2" cm="1">
        <f t="array" ref="AI207">_xlfn.XLOOKUP(AI$1&amp;$AB207,$M$3:$M$1662&amp;$N$3:$N$1662,$O$3:$O$1662,0,0,1)</f>
        <v>33300</v>
      </c>
      <c r="AJ207" s="2" cm="1">
        <f t="array" ref="AJ207">_xlfn.XLOOKUP(AJ$1&amp;$AB207,$M$3:$M$1662&amp;$N$3:$N$1662,$O$3:$O$1662,0,0,1)</f>
        <v>74600</v>
      </c>
      <c r="AK207" s="2" cm="1">
        <f t="array" ref="AK207">_xlfn.XLOOKUP(AK$1&amp;$AB207,$M$3:$M$1662&amp;$N$3:$N$1662,$O$3:$O$1662,0,0,1)</f>
        <v>27700</v>
      </c>
      <c r="AL207" s="2" cm="1">
        <f t="array" ref="AL207">_xlfn.XLOOKUP(AL$1&amp;$AB207,$M$3:$M$1662&amp;$N$3:$N$1662,$O$3:$O$1662,0,0,1)</f>
        <v>11300</v>
      </c>
      <c r="AM207" s="2" cm="1">
        <f t="array" ref="AM207">_xlfn.XLOOKUP(AM$1&amp;$AB207,$M$3:$M$1662&amp;$N$3:$N$1662,$O$3:$O$1662,0,0,1)</f>
        <v>21000</v>
      </c>
    </row>
    <row r="208" spans="13:39" x14ac:dyDescent="0.4">
      <c r="M208" t="s">
        <v>870</v>
      </c>
      <c r="N208" t="s">
        <v>448</v>
      </c>
      <c r="O208">
        <v>21000</v>
      </c>
      <c r="AB208" t="s">
        <v>228</v>
      </c>
      <c r="AC208" s="2">
        <f t="shared" si="25"/>
        <v>10873500</v>
      </c>
      <c r="AD208" s="2">
        <f t="shared" si="26"/>
        <v>13841900</v>
      </c>
      <c r="AE208" s="2">
        <f t="shared" si="26"/>
        <v>12378100</v>
      </c>
      <c r="AF208" s="2">
        <f t="shared" si="26"/>
        <v>11248800</v>
      </c>
      <c r="AG208" s="2">
        <f t="shared" si="26"/>
        <v>7863600</v>
      </c>
      <c r="AH208" s="2">
        <f t="shared" si="26"/>
        <v>9035100</v>
      </c>
      <c r="AI208" s="2" cm="1">
        <f t="array" ref="AI208">_xlfn.XLOOKUP(AI$1&amp;$AB208,$M$3:$M$1662&amp;$N$3:$N$1662,$O$3:$O$1662,0,0,1)</f>
        <v>15700</v>
      </c>
      <c r="AJ208" s="2" cm="1">
        <f t="array" ref="AJ208">_xlfn.XLOOKUP(AJ$1&amp;$AB208,$M$3:$M$1662&amp;$N$3:$N$1662,$O$3:$O$1662,0,0,1)</f>
        <v>64000</v>
      </c>
      <c r="AK208" s="2" cm="1">
        <f t="array" ref="AK208">_xlfn.XLOOKUP(AK$1&amp;$AB208,$M$3:$M$1662&amp;$N$3:$N$1662,$O$3:$O$1662,0,0,1)</f>
        <v>32000</v>
      </c>
      <c r="AL208" s="2" cm="1">
        <f t="array" ref="AL208">_xlfn.XLOOKUP(AL$1&amp;$AB208,$M$3:$M$1662&amp;$N$3:$N$1662,$O$3:$O$1662,0,0,1)</f>
        <v>13800</v>
      </c>
      <c r="AM208" s="2" cm="1">
        <f t="array" ref="AM208">_xlfn.XLOOKUP(AM$1&amp;$AB208,$M$3:$M$1662&amp;$N$3:$N$1662,$O$3:$O$1662,0,0,1)</f>
        <v>15100</v>
      </c>
    </row>
    <row r="209" spans="13:39" x14ac:dyDescent="0.4">
      <c r="M209" t="s">
        <v>870</v>
      </c>
      <c r="N209" t="s">
        <v>449</v>
      </c>
      <c r="O209">
        <v>15100</v>
      </c>
      <c r="AB209" t="s">
        <v>100</v>
      </c>
      <c r="AC209" s="2">
        <f t="shared" si="25"/>
        <v>10892680</v>
      </c>
      <c r="AD209" s="2">
        <f t="shared" si="26"/>
        <v>13849700</v>
      </c>
      <c r="AE209" s="2">
        <f t="shared" si="26"/>
        <v>12409600</v>
      </c>
      <c r="AF209" s="2">
        <f t="shared" si="26"/>
        <v>11271500</v>
      </c>
      <c r="AG209" s="2">
        <f t="shared" si="26"/>
        <v>7868100</v>
      </c>
      <c r="AH209" s="2">
        <f t="shared" si="26"/>
        <v>9064500</v>
      </c>
      <c r="AI209" s="2" cm="1">
        <f t="array" ref="AI209">_xlfn.XLOOKUP(AI$1&amp;$AB209,$M$3:$M$1662&amp;$N$3:$N$1662,$O$3:$O$1662,0,0,1)</f>
        <v>7800</v>
      </c>
      <c r="AJ209" s="2" cm="1">
        <f t="array" ref="AJ209">_xlfn.XLOOKUP(AJ$1&amp;$AB209,$M$3:$M$1662&amp;$N$3:$N$1662,$O$3:$O$1662,0,0,1)</f>
        <v>31500</v>
      </c>
      <c r="AK209" s="2" cm="1">
        <f t="array" ref="AK209">_xlfn.XLOOKUP(AK$1&amp;$AB209,$M$3:$M$1662&amp;$N$3:$N$1662,$O$3:$O$1662,0,0,1)</f>
        <v>22700</v>
      </c>
      <c r="AL209" s="2" cm="1">
        <f t="array" ref="AL209">_xlfn.XLOOKUP(AL$1&amp;$AB209,$M$3:$M$1662&amp;$N$3:$N$1662,$O$3:$O$1662,0,0,1)</f>
        <v>4500</v>
      </c>
      <c r="AM209" s="2" cm="1">
        <f t="array" ref="AM209">_xlfn.XLOOKUP(AM$1&amp;$AB209,$M$3:$M$1662&amp;$N$3:$N$1662,$O$3:$O$1662,0,0,1)</f>
        <v>29400</v>
      </c>
    </row>
    <row r="210" spans="13:39" x14ac:dyDescent="0.4">
      <c r="M210" t="s">
        <v>870</v>
      </c>
      <c r="N210" t="s">
        <v>450</v>
      </c>
      <c r="O210">
        <v>29400</v>
      </c>
      <c r="AB210" t="s">
        <v>68</v>
      </c>
      <c r="AC210" s="2">
        <f t="shared" si="25"/>
        <v>10925500</v>
      </c>
      <c r="AD210" s="2">
        <f t="shared" si="26"/>
        <v>13862100</v>
      </c>
      <c r="AE210" s="2">
        <f t="shared" si="26"/>
        <v>12521800</v>
      </c>
      <c r="AF210" s="2">
        <f t="shared" si="26"/>
        <v>11292000</v>
      </c>
      <c r="AG210" s="2">
        <f t="shared" si="26"/>
        <v>7880200</v>
      </c>
      <c r="AH210" s="2">
        <f t="shared" si="26"/>
        <v>9071400</v>
      </c>
      <c r="AI210" s="2" cm="1">
        <f t="array" ref="AI210">_xlfn.XLOOKUP(AI$1&amp;$AB210,$M$3:$M$1662&amp;$N$3:$N$1662,$O$3:$O$1662,0,0,1)</f>
        <v>12400</v>
      </c>
      <c r="AJ210" s="2" cm="1">
        <f t="array" ref="AJ210">_xlfn.XLOOKUP(AJ$1&amp;$AB210,$M$3:$M$1662&amp;$N$3:$N$1662,$O$3:$O$1662,0,0,1)</f>
        <v>112200</v>
      </c>
      <c r="AK210" s="2" cm="1">
        <f t="array" ref="AK210">_xlfn.XLOOKUP(AK$1&amp;$AB210,$M$3:$M$1662&amp;$N$3:$N$1662,$O$3:$O$1662,0,0,1)</f>
        <v>20500</v>
      </c>
      <c r="AL210" s="2" cm="1">
        <f t="array" ref="AL210">_xlfn.XLOOKUP(AL$1&amp;$AB210,$M$3:$M$1662&amp;$N$3:$N$1662,$O$3:$O$1662,0,0,1)</f>
        <v>12100</v>
      </c>
      <c r="AM210" s="2" cm="1">
        <f t="array" ref="AM210">_xlfn.XLOOKUP(AM$1&amp;$AB210,$M$3:$M$1662&amp;$N$3:$N$1662,$O$3:$O$1662,0,0,1)</f>
        <v>6900</v>
      </c>
    </row>
    <row r="211" spans="13:39" x14ac:dyDescent="0.4">
      <c r="M211" t="s">
        <v>870</v>
      </c>
      <c r="N211" t="s">
        <v>451</v>
      </c>
      <c r="O211">
        <v>6900</v>
      </c>
      <c r="AB211" t="s">
        <v>166</v>
      </c>
      <c r="AC211" s="2">
        <f t="shared" si="25"/>
        <v>10951760</v>
      </c>
      <c r="AD211" s="2">
        <f t="shared" si="26"/>
        <v>13876900</v>
      </c>
      <c r="AE211" s="2">
        <f t="shared" si="26"/>
        <v>12585700</v>
      </c>
      <c r="AF211" s="2">
        <f t="shared" si="26"/>
        <v>11307800</v>
      </c>
      <c r="AG211" s="2">
        <f t="shared" si="26"/>
        <v>7898500</v>
      </c>
      <c r="AH211" s="2">
        <f t="shared" si="26"/>
        <v>9089900</v>
      </c>
      <c r="AI211" s="2" cm="1">
        <f t="array" ref="AI211">_xlfn.XLOOKUP(AI$1&amp;$AB211,$M$3:$M$1662&amp;$N$3:$N$1662,$O$3:$O$1662,0,0,1)</f>
        <v>14800</v>
      </c>
      <c r="AJ211" s="2" cm="1">
        <f t="array" ref="AJ211">_xlfn.XLOOKUP(AJ$1&amp;$AB211,$M$3:$M$1662&amp;$N$3:$N$1662,$O$3:$O$1662,0,0,1)</f>
        <v>63900</v>
      </c>
      <c r="AK211" s="2" cm="1">
        <f t="array" ref="AK211">_xlfn.XLOOKUP(AK$1&amp;$AB211,$M$3:$M$1662&amp;$N$3:$N$1662,$O$3:$O$1662,0,0,1)</f>
        <v>15800</v>
      </c>
      <c r="AL211" s="2" cm="1">
        <f t="array" ref="AL211">_xlfn.XLOOKUP(AL$1&amp;$AB211,$M$3:$M$1662&amp;$N$3:$N$1662,$O$3:$O$1662,0,0,1)</f>
        <v>18300</v>
      </c>
      <c r="AM211" s="2" cm="1">
        <f t="array" ref="AM211">_xlfn.XLOOKUP(AM$1&amp;$AB211,$M$3:$M$1662&amp;$N$3:$N$1662,$O$3:$O$1662,0,0,1)</f>
        <v>18500</v>
      </c>
    </row>
    <row r="212" spans="13:39" x14ac:dyDescent="0.4">
      <c r="M212" t="s">
        <v>870</v>
      </c>
      <c r="N212" t="s">
        <v>452</v>
      </c>
      <c r="O212">
        <v>18500</v>
      </c>
      <c r="AB212" t="s">
        <v>224</v>
      </c>
      <c r="AC212" s="2">
        <f t="shared" si="25"/>
        <v>10986720</v>
      </c>
      <c r="AD212" s="2">
        <f t="shared" ref="AD212:AH227" si="27">AD211+AI212</f>
        <v>13919300</v>
      </c>
      <c r="AE212" s="2">
        <f t="shared" si="27"/>
        <v>12662700</v>
      </c>
      <c r="AF212" s="2">
        <f t="shared" si="27"/>
        <v>11334900</v>
      </c>
      <c r="AG212" s="2">
        <f t="shared" si="27"/>
        <v>7917800</v>
      </c>
      <c r="AH212" s="2">
        <f t="shared" si="27"/>
        <v>9098900</v>
      </c>
      <c r="AI212" s="2" cm="1">
        <f t="array" ref="AI212">_xlfn.XLOOKUP(AI$1&amp;$AB212,$M$3:$M$1662&amp;$N$3:$N$1662,$O$3:$O$1662,0,0,1)</f>
        <v>42400</v>
      </c>
      <c r="AJ212" s="2" cm="1">
        <f t="array" ref="AJ212">_xlfn.XLOOKUP(AJ$1&amp;$AB212,$M$3:$M$1662&amp;$N$3:$N$1662,$O$3:$O$1662,0,0,1)</f>
        <v>77000</v>
      </c>
      <c r="AK212" s="2" cm="1">
        <f t="array" ref="AK212">_xlfn.XLOOKUP(AK$1&amp;$AB212,$M$3:$M$1662&amp;$N$3:$N$1662,$O$3:$O$1662,0,0,1)</f>
        <v>27100</v>
      </c>
      <c r="AL212" s="2" cm="1">
        <f t="array" ref="AL212">_xlfn.XLOOKUP(AL$1&amp;$AB212,$M$3:$M$1662&amp;$N$3:$N$1662,$O$3:$O$1662,0,0,1)</f>
        <v>19300</v>
      </c>
      <c r="AM212" s="2" cm="1">
        <f t="array" ref="AM212">_xlfn.XLOOKUP(AM$1&amp;$AB212,$M$3:$M$1662&amp;$N$3:$N$1662,$O$3:$O$1662,0,0,1)</f>
        <v>9000</v>
      </c>
    </row>
    <row r="213" spans="13:39" x14ac:dyDescent="0.4">
      <c r="M213" t="s">
        <v>870</v>
      </c>
      <c r="N213" t="s">
        <v>453</v>
      </c>
      <c r="O213">
        <v>9000</v>
      </c>
      <c r="AB213" t="s">
        <v>239</v>
      </c>
      <c r="AC213" s="2">
        <f t="shared" si="25"/>
        <v>11018820</v>
      </c>
      <c r="AD213" s="2">
        <f t="shared" si="27"/>
        <v>13928900</v>
      </c>
      <c r="AE213" s="2">
        <f t="shared" si="27"/>
        <v>12699800</v>
      </c>
      <c r="AF213" s="2">
        <f t="shared" si="27"/>
        <v>11405400</v>
      </c>
      <c r="AG213" s="2">
        <f t="shared" si="27"/>
        <v>7942500</v>
      </c>
      <c r="AH213" s="2">
        <f t="shared" si="27"/>
        <v>9117500</v>
      </c>
      <c r="AI213" s="2" cm="1">
        <f t="array" ref="AI213">_xlfn.XLOOKUP(AI$1&amp;$AB213,$M$3:$M$1662&amp;$N$3:$N$1662,$O$3:$O$1662,0,0,1)</f>
        <v>9600</v>
      </c>
      <c r="AJ213" s="2" cm="1">
        <f t="array" ref="AJ213">_xlfn.XLOOKUP(AJ$1&amp;$AB213,$M$3:$M$1662&amp;$N$3:$N$1662,$O$3:$O$1662,0,0,1)</f>
        <v>37100</v>
      </c>
      <c r="AK213" s="2" cm="1">
        <f t="array" ref="AK213">_xlfn.XLOOKUP(AK$1&amp;$AB213,$M$3:$M$1662&amp;$N$3:$N$1662,$O$3:$O$1662,0,0,1)</f>
        <v>70500</v>
      </c>
      <c r="AL213" s="2" cm="1">
        <f t="array" ref="AL213">_xlfn.XLOOKUP(AL$1&amp;$AB213,$M$3:$M$1662&amp;$N$3:$N$1662,$O$3:$O$1662,0,0,1)</f>
        <v>24700</v>
      </c>
      <c r="AM213" s="2" cm="1">
        <f t="array" ref="AM213">_xlfn.XLOOKUP(AM$1&amp;$AB213,$M$3:$M$1662&amp;$N$3:$N$1662,$O$3:$O$1662,0,0,1)</f>
        <v>18600</v>
      </c>
    </row>
    <row r="214" spans="13:39" x14ac:dyDescent="0.4">
      <c r="M214" t="s">
        <v>870</v>
      </c>
      <c r="N214" t="s">
        <v>454</v>
      </c>
      <c r="O214">
        <v>18600</v>
      </c>
      <c r="AB214" t="s">
        <v>202</v>
      </c>
      <c r="AC214" s="2">
        <f t="shared" si="25"/>
        <v>11042800</v>
      </c>
      <c r="AD214" s="2">
        <f t="shared" si="27"/>
        <v>13942200</v>
      </c>
      <c r="AE214" s="2">
        <f t="shared" si="27"/>
        <v>12743500</v>
      </c>
      <c r="AF214" s="2">
        <f t="shared" si="27"/>
        <v>11451700</v>
      </c>
      <c r="AG214" s="2">
        <f t="shared" si="27"/>
        <v>7952700</v>
      </c>
      <c r="AH214" s="2">
        <f t="shared" si="27"/>
        <v>9123900</v>
      </c>
      <c r="AI214" s="2" cm="1">
        <f t="array" ref="AI214">_xlfn.XLOOKUP(AI$1&amp;$AB214,$M$3:$M$1662&amp;$N$3:$N$1662,$O$3:$O$1662,0,0,1)</f>
        <v>13300</v>
      </c>
      <c r="AJ214" s="2" cm="1">
        <f t="array" ref="AJ214">_xlfn.XLOOKUP(AJ$1&amp;$AB214,$M$3:$M$1662&amp;$N$3:$N$1662,$O$3:$O$1662,0,0,1)</f>
        <v>43700</v>
      </c>
      <c r="AK214" s="2" cm="1">
        <f t="array" ref="AK214">_xlfn.XLOOKUP(AK$1&amp;$AB214,$M$3:$M$1662&amp;$N$3:$N$1662,$O$3:$O$1662,0,0,1)</f>
        <v>46300</v>
      </c>
      <c r="AL214" s="2" cm="1">
        <f t="array" ref="AL214">_xlfn.XLOOKUP(AL$1&amp;$AB214,$M$3:$M$1662&amp;$N$3:$N$1662,$O$3:$O$1662,0,0,1)</f>
        <v>10200</v>
      </c>
      <c r="AM214" s="2" cm="1">
        <f t="array" ref="AM214">_xlfn.XLOOKUP(AM$1&amp;$AB214,$M$3:$M$1662&amp;$N$3:$N$1662,$O$3:$O$1662,0,0,1)</f>
        <v>6400</v>
      </c>
    </row>
    <row r="215" spans="13:39" x14ac:dyDescent="0.4">
      <c r="M215" t="s">
        <v>870</v>
      </c>
      <c r="N215" t="s">
        <v>455</v>
      </c>
      <c r="O215">
        <v>6400</v>
      </c>
      <c r="AB215" t="s">
        <v>267</v>
      </c>
      <c r="AC215" s="2">
        <f t="shared" si="25"/>
        <v>11064060</v>
      </c>
      <c r="AD215" s="2">
        <f t="shared" si="27"/>
        <v>13960800</v>
      </c>
      <c r="AE215" s="2">
        <f t="shared" si="27"/>
        <v>12770400</v>
      </c>
      <c r="AF215" s="2">
        <f t="shared" si="27"/>
        <v>11486500</v>
      </c>
      <c r="AG215" s="2">
        <f t="shared" si="27"/>
        <v>7958100</v>
      </c>
      <c r="AH215" s="2">
        <f t="shared" si="27"/>
        <v>9144500</v>
      </c>
      <c r="AI215" s="2" cm="1">
        <f t="array" ref="AI215">_xlfn.XLOOKUP(AI$1&amp;$AB215,$M$3:$M$1662&amp;$N$3:$N$1662,$O$3:$O$1662,0,0,1)</f>
        <v>18600</v>
      </c>
      <c r="AJ215" s="2" cm="1">
        <f t="array" ref="AJ215">_xlfn.XLOOKUP(AJ$1&amp;$AB215,$M$3:$M$1662&amp;$N$3:$N$1662,$O$3:$O$1662,0,0,1)</f>
        <v>26900</v>
      </c>
      <c r="AK215" s="2" cm="1">
        <f t="array" ref="AK215">_xlfn.XLOOKUP(AK$1&amp;$AB215,$M$3:$M$1662&amp;$N$3:$N$1662,$O$3:$O$1662,0,0,1)</f>
        <v>34800</v>
      </c>
      <c r="AL215" s="2" cm="1">
        <f t="array" ref="AL215">_xlfn.XLOOKUP(AL$1&amp;$AB215,$M$3:$M$1662&amp;$N$3:$N$1662,$O$3:$O$1662,0,0,1)</f>
        <v>5400</v>
      </c>
      <c r="AM215" s="2" cm="1">
        <f t="array" ref="AM215">_xlfn.XLOOKUP(AM$1&amp;$AB215,$M$3:$M$1662&amp;$N$3:$N$1662,$O$3:$O$1662,0,0,1)</f>
        <v>20600</v>
      </c>
    </row>
    <row r="216" spans="13:39" x14ac:dyDescent="0.4">
      <c r="M216" t="s">
        <v>870</v>
      </c>
      <c r="N216" t="s">
        <v>456</v>
      </c>
      <c r="O216">
        <v>20600</v>
      </c>
      <c r="AB216" t="s">
        <v>93</v>
      </c>
      <c r="AC216" s="2">
        <f t="shared" si="25"/>
        <v>11095800</v>
      </c>
      <c r="AD216" s="2">
        <f t="shared" si="27"/>
        <v>13980600</v>
      </c>
      <c r="AE216" s="2">
        <f t="shared" si="27"/>
        <v>12864700</v>
      </c>
      <c r="AF216" s="2">
        <f t="shared" si="27"/>
        <v>11507900</v>
      </c>
      <c r="AG216" s="2">
        <f t="shared" si="27"/>
        <v>7971600</v>
      </c>
      <c r="AH216" s="2">
        <f t="shared" si="27"/>
        <v>9154200</v>
      </c>
      <c r="AI216" s="2" cm="1">
        <f t="array" ref="AI216">_xlfn.XLOOKUP(AI$1&amp;$AB216,$M$3:$M$1662&amp;$N$3:$N$1662,$O$3:$O$1662,0,0,1)</f>
        <v>19800</v>
      </c>
      <c r="AJ216" s="2" cm="1">
        <f t="array" ref="AJ216">_xlfn.XLOOKUP(AJ$1&amp;$AB216,$M$3:$M$1662&amp;$N$3:$N$1662,$O$3:$O$1662,0,0,1)</f>
        <v>94300</v>
      </c>
      <c r="AK216" s="2" cm="1">
        <f t="array" ref="AK216">_xlfn.XLOOKUP(AK$1&amp;$AB216,$M$3:$M$1662&amp;$N$3:$N$1662,$O$3:$O$1662,0,0,1)</f>
        <v>21400</v>
      </c>
      <c r="AL216" s="2" cm="1">
        <f t="array" ref="AL216">_xlfn.XLOOKUP(AL$1&amp;$AB216,$M$3:$M$1662&amp;$N$3:$N$1662,$O$3:$O$1662,0,0,1)</f>
        <v>13500</v>
      </c>
      <c r="AM216" s="2" cm="1">
        <f t="array" ref="AM216">_xlfn.XLOOKUP(AM$1&amp;$AB216,$M$3:$M$1662&amp;$N$3:$N$1662,$O$3:$O$1662,0,0,1)</f>
        <v>9700</v>
      </c>
    </row>
    <row r="217" spans="13:39" x14ac:dyDescent="0.4">
      <c r="M217" t="s">
        <v>870</v>
      </c>
      <c r="N217" t="s">
        <v>457</v>
      </c>
      <c r="O217">
        <v>9700</v>
      </c>
      <c r="AB217" t="s">
        <v>159</v>
      </c>
      <c r="AC217" s="2">
        <f t="shared" si="25"/>
        <v>11125660</v>
      </c>
      <c r="AD217" s="2">
        <f t="shared" si="27"/>
        <v>13989300</v>
      </c>
      <c r="AE217" s="2">
        <f t="shared" si="27"/>
        <v>12927600</v>
      </c>
      <c r="AF217" s="2">
        <f t="shared" si="27"/>
        <v>11573000</v>
      </c>
      <c r="AG217" s="2">
        <f t="shared" si="27"/>
        <v>7978000</v>
      </c>
      <c r="AH217" s="2">
        <f t="shared" si="27"/>
        <v>9160400</v>
      </c>
      <c r="AI217" s="2" cm="1">
        <f t="array" ref="AI217">_xlfn.XLOOKUP(AI$1&amp;$AB217,$M$3:$M$1662&amp;$N$3:$N$1662,$O$3:$O$1662,0,0,1)</f>
        <v>8700</v>
      </c>
      <c r="AJ217" s="2" cm="1">
        <f t="array" ref="AJ217">_xlfn.XLOOKUP(AJ$1&amp;$AB217,$M$3:$M$1662&amp;$N$3:$N$1662,$O$3:$O$1662,0,0,1)</f>
        <v>62900</v>
      </c>
      <c r="AK217" s="2" cm="1">
        <f t="array" ref="AK217">_xlfn.XLOOKUP(AK$1&amp;$AB217,$M$3:$M$1662&amp;$N$3:$N$1662,$O$3:$O$1662,0,0,1)</f>
        <v>65100</v>
      </c>
      <c r="AL217" s="2" cm="1">
        <f t="array" ref="AL217">_xlfn.XLOOKUP(AL$1&amp;$AB217,$M$3:$M$1662&amp;$N$3:$N$1662,$O$3:$O$1662,0,0,1)</f>
        <v>6400</v>
      </c>
      <c r="AM217" s="2" cm="1">
        <f t="array" ref="AM217">_xlfn.XLOOKUP(AM$1&amp;$AB217,$M$3:$M$1662&amp;$N$3:$N$1662,$O$3:$O$1662,0,0,1)</f>
        <v>6200</v>
      </c>
    </row>
    <row r="218" spans="13:39" x14ac:dyDescent="0.4">
      <c r="M218" t="s">
        <v>870</v>
      </c>
      <c r="N218" t="s">
        <v>458</v>
      </c>
      <c r="O218">
        <v>6200</v>
      </c>
      <c r="AB218" t="s">
        <v>275</v>
      </c>
      <c r="AC218" s="2">
        <f t="shared" si="25"/>
        <v>11166900</v>
      </c>
      <c r="AD218" s="2">
        <f t="shared" si="27"/>
        <v>13995100</v>
      </c>
      <c r="AE218" s="2">
        <f t="shared" si="27"/>
        <v>13023400</v>
      </c>
      <c r="AF218" s="2">
        <f t="shared" si="27"/>
        <v>11656100</v>
      </c>
      <c r="AG218" s="2">
        <f t="shared" si="27"/>
        <v>7994900</v>
      </c>
      <c r="AH218" s="2">
        <f t="shared" si="27"/>
        <v>9165000</v>
      </c>
      <c r="AI218" s="2" cm="1">
        <f t="array" ref="AI218">_xlfn.XLOOKUP(AI$1&amp;$AB218,$M$3:$M$1662&amp;$N$3:$N$1662,$O$3:$O$1662,0,0,1)</f>
        <v>5800</v>
      </c>
      <c r="AJ218" s="2" cm="1">
        <f t="array" ref="AJ218">_xlfn.XLOOKUP(AJ$1&amp;$AB218,$M$3:$M$1662&amp;$N$3:$N$1662,$O$3:$O$1662,0,0,1)</f>
        <v>95800</v>
      </c>
      <c r="AK218" s="2" cm="1">
        <f t="array" ref="AK218">_xlfn.XLOOKUP(AK$1&amp;$AB218,$M$3:$M$1662&amp;$N$3:$N$1662,$O$3:$O$1662,0,0,1)</f>
        <v>83100</v>
      </c>
      <c r="AL218" s="2" cm="1">
        <f t="array" ref="AL218">_xlfn.XLOOKUP(AL$1&amp;$AB218,$M$3:$M$1662&amp;$N$3:$N$1662,$O$3:$O$1662,0,0,1)</f>
        <v>16900</v>
      </c>
      <c r="AM218" s="2" cm="1">
        <f t="array" ref="AM218">_xlfn.XLOOKUP(AM$1&amp;$AB218,$M$3:$M$1662&amp;$N$3:$N$1662,$O$3:$O$1662,0,0,1)</f>
        <v>4600</v>
      </c>
    </row>
    <row r="219" spans="13:39" x14ac:dyDescent="0.4">
      <c r="M219" t="s">
        <v>870</v>
      </c>
      <c r="N219" t="s">
        <v>459</v>
      </c>
      <c r="O219">
        <v>4600</v>
      </c>
      <c r="AB219" t="s">
        <v>256</v>
      </c>
      <c r="AC219" s="2">
        <f t="shared" si="25"/>
        <v>11205220</v>
      </c>
      <c r="AD219" s="2">
        <f t="shared" si="27"/>
        <v>14018500</v>
      </c>
      <c r="AE219" s="2">
        <f t="shared" si="27"/>
        <v>13093200</v>
      </c>
      <c r="AF219" s="2">
        <f t="shared" si="27"/>
        <v>11719700</v>
      </c>
      <c r="AG219" s="2">
        <f t="shared" si="27"/>
        <v>7999200</v>
      </c>
      <c r="AH219" s="2">
        <f t="shared" si="27"/>
        <v>9195500</v>
      </c>
      <c r="AI219" s="2" cm="1">
        <f t="array" ref="AI219">_xlfn.XLOOKUP(AI$1&amp;$AB219,$M$3:$M$1662&amp;$N$3:$N$1662,$O$3:$O$1662,0,0,1)</f>
        <v>23400</v>
      </c>
      <c r="AJ219" s="2" cm="1">
        <f t="array" ref="AJ219">_xlfn.XLOOKUP(AJ$1&amp;$AB219,$M$3:$M$1662&amp;$N$3:$N$1662,$O$3:$O$1662,0,0,1)</f>
        <v>69800</v>
      </c>
      <c r="AK219" s="2" cm="1">
        <f t="array" ref="AK219">_xlfn.XLOOKUP(AK$1&amp;$AB219,$M$3:$M$1662&amp;$N$3:$N$1662,$O$3:$O$1662,0,0,1)</f>
        <v>63600</v>
      </c>
      <c r="AL219" s="2" cm="1">
        <f t="array" ref="AL219">_xlfn.XLOOKUP(AL$1&amp;$AB219,$M$3:$M$1662&amp;$N$3:$N$1662,$O$3:$O$1662,0,0,1)</f>
        <v>4300</v>
      </c>
      <c r="AM219" s="2" cm="1">
        <f t="array" ref="AM219">_xlfn.XLOOKUP(AM$1&amp;$AB219,$M$3:$M$1662&amp;$N$3:$N$1662,$O$3:$O$1662,0,0,1)</f>
        <v>30500</v>
      </c>
    </row>
    <row r="220" spans="13:39" x14ac:dyDescent="0.4">
      <c r="M220" t="s">
        <v>870</v>
      </c>
      <c r="N220" t="s">
        <v>460</v>
      </c>
      <c r="O220">
        <v>30500</v>
      </c>
      <c r="AB220" t="s">
        <v>264</v>
      </c>
      <c r="AC220" s="2">
        <f t="shared" si="25"/>
        <v>11231780</v>
      </c>
      <c r="AD220" s="2">
        <f t="shared" si="27"/>
        <v>14030200</v>
      </c>
      <c r="AE220" s="2">
        <f t="shared" si="27"/>
        <v>13162200</v>
      </c>
      <c r="AF220" s="2">
        <f t="shared" si="27"/>
        <v>11749400</v>
      </c>
      <c r="AG220" s="2">
        <f t="shared" si="27"/>
        <v>8008700</v>
      </c>
      <c r="AH220" s="2">
        <f t="shared" si="27"/>
        <v>9208400</v>
      </c>
      <c r="AI220" s="2" cm="1">
        <f t="array" ref="AI220">_xlfn.XLOOKUP(AI$1&amp;$AB220,$M$3:$M$1662&amp;$N$3:$N$1662,$O$3:$O$1662,0,0,1)</f>
        <v>11700</v>
      </c>
      <c r="AJ220" s="2" cm="1">
        <f t="array" ref="AJ220">_xlfn.XLOOKUP(AJ$1&amp;$AB220,$M$3:$M$1662&amp;$N$3:$N$1662,$O$3:$O$1662,0,0,1)</f>
        <v>69000</v>
      </c>
      <c r="AK220" s="2" cm="1">
        <f t="array" ref="AK220">_xlfn.XLOOKUP(AK$1&amp;$AB220,$M$3:$M$1662&amp;$N$3:$N$1662,$O$3:$O$1662,0,0,1)</f>
        <v>29700</v>
      </c>
      <c r="AL220" s="2" cm="1">
        <f t="array" ref="AL220">_xlfn.XLOOKUP(AL$1&amp;$AB220,$M$3:$M$1662&amp;$N$3:$N$1662,$O$3:$O$1662,0,0,1)</f>
        <v>9500</v>
      </c>
      <c r="AM220" s="2" cm="1">
        <f t="array" ref="AM220">_xlfn.XLOOKUP(AM$1&amp;$AB220,$M$3:$M$1662&amp;$N$3:$N$1662,$O$3:$O$1662,0,0,1)</f>
        <v>12900</v>
      </c>
    </row>
    <row r="221" spans="13:39" x14ac:dyDescent="0.4">
      <c r="M221" t="s">
        <v>870</v>
      </c>
      <c r="N221" t="s">
        <v>461</v>
      </c>
      <c r="O221">
        <v>12900</v>
      </c>
      <c r="AB221" t="s">
        <v>126</v>
      </c>
      <c r="AC221" s="2">
        <f t="shared" si="25"/>
        <v>11252100</v>
      </c>
      <c r="AD221" s="2">
        <f t="shared" si="27"/>
        <v>14038300</v>
      </c>
      <c r="AE221" s="2">
        <f t="shared" si="27"/>
        <v>13194400</v>
      </c>
      <c r="AF221" s="2">
        <f t="shared" si="27"/>
        <v>11794200</v>
      </c>
      <c r="AG221" s="2">
        <f t="shared" si="27"/>
        <v>8015500</v>
      </c>
      <c r="AH221" s="2">
        <f t="shared" si="27"/>
        <v>9218100</v>
      </c>
      <c r="AI221" s="2" cm="1">
        <f t="array" ref="AI221">_xlfn.XLOOKUP(AI$1&amp;$AB221,$M$3:$M$1662&amp;$N$3:$N$1662,$O$3:$O$1662,0,0,1)</f>
        <v>8100</v>
      </c>
      <c r="AJ221" s="2" cm="1">
        <f t="array" ref="AJ221">_xlfn.XLOOKUP(AJ$1&amp;$AB221,$M$3:$M$1662&amp;$N$3:$N$1662,$O$3:$O$1662,0,0,1)</f>
        <v>32200</v>
      </c>
      <c r="AK221" s="2" cm="1">
        <f t="array" ref="AK221">_xlfn.XLOOKUP(AK$1&amp;$AB221,$M$3:$M$1662&amp;$N$3:$N$1662,$O$3:$O$1662,0,0,1)</f>
        <v>44800</v>
      </c>
      <c r="AL221" s="2" cm="1">
        <f t="array" ref="AL221">_xlfn.XLOOKUP(AL$1&amp;$AB221,$M$3:$M$1662&amp;$N$3:$N$1662,$O$3:$O$1662,0,0,1)</f>
        <v>6800</v>
      </c>
      <c r="AM221" s="2" cm="1">
        <f t="array" ref="AM221">_xlfn.XLOOKUP(AM$1&amp;$AB221,$M$3:$M$1662&amp;$N$3:$N$1662,$O$3:$O$1662,0,0,1)</f>
        <v>9700</v>
      </c>
    </row>
    <row r="222" spans="13:39" x14ac:dyDescent="0.4">
      <c r="M222" t="s">
        <v>870</v>
      </c>
      <c r="N222" t="s">
        <v>462</v>
      </c>
      <c r="O222">
        <v>9700</v>
      </c>
      <c r="AB222" t="s">
        <v>252</v>
      </c>
      <c r="AC222" s="2">
        <f t="shared" si="25"/>
        <v>11281320</v>
      </c>
      <c r="AD222" s="2">
        <f t="shared" si="27"/>
        <v>14047000</v>
      </c>
      <c r="AE222" s="2">
        <f t="shared" si="27"/>
        <v>13254900</v>
      </c>
      <c r="AF222" s="2">
        <f t="shared" si="27"/>
        <v>11835300</v>
      </c>
      <c r="AG222" s="2">
        <f t="shared" si="27"/>
        <v>8040100</v>
      </c>
      <c r="AH222" s="2">
        <f t="shared" si="27"/>
        <v>9229300</v>
      </c>
      <c r="AI222" s="2" cm="1">
        <f t="array" ref="AI222">_xlfn.XLOOKUP(AI$1&amp;$AB222,$M$3:$M$1662&amp;$N$3:$N$1662,$O$3:$O$1662,0,0,1)</f>
        <v>8700</v>
      </c>
      <c r="AJ222" s="2" cm="1">
        <f t="array" ref="AJ222">_xlfn.XLOOKUP(AJ$1&amp;$AB222,$M$3:$M$1662&amp;$N$3:$N$1662,$O$3:$O$1662,0,0,1)</f>
        <v>60500</v>
      </c>
      <c r="AK222" s="2" cm="1">
        <f t="array" ref="AK222">_xlfn.XLOOKUP(AK$1&amp;$AB222,$M$3:$M$1662&amp;$N$3:$N$1662,$O$3:$O$1662,0,0,1)</f>
        <v>41100</v>
      </c>
      <c r="AL222" s="2" cm="1">
        <f t="array" ref="AL222">_xlfn.XLOOKUP(AL$1&amp;$AB222,$M$3:$M$1662&amp;$N$3:$N$1662,$O$3:$O$1662,0,0,1)</f>
        <v>24600</v>
      </c>
      <c r="AM222" s="2" cm="1">
        <f t="array" ref="AM222">_xlfn.XLOOKUP(AM$1&amp;$AB222,$M$3:$M$1662&amp;$N$3:$N$1662,$O$3:$O$1662,0,0,1)</f>
        <v>11200</v>
      </c>
    </row>
    <row r="223" spans="13:39" x14ac:dyDescent="0.4">
      <c r="M223" t="s">
        <v>870</v>
      </c>
      <c r="N223" t="s">
        <v>463</v>
      </c>
      <c r="O223">
        <v>11200</v>
      </c>
      <c r="AB223" t="s">
        <v>212</v>
      </c>
      <c r="AC223" s="2">
        <f t="shared" si="25"/>
        <v>11312880</v>
      </c>
      <c r="AD223" s="2">
        <f t="shared" si="27"/>
        <v>14078000</v>
      </c>
      <c r="AE223" s="2">
        <f t="shared" si="27"/>
        <v>13304400</v>
      </c>
      <c r="AF223" s="2">
        <f t="shared" si="27"/>
        <v>11876500</v>
      </c>
      <c r="AG223" s="2">
        <f t="shared" si="27"/>
        <v>8069100</v>
      </c>
      <c r="AH223" s="2">
        <f t="shared" si="27"/>
        <v>9236400</v>
      </c>
      <c r="AI223" s="2" cm="1">
        <f t="array" ref="AI223">_xlfn.XLOOKUP(AI$1&amp;$AB223,$M$3:$M$1662&amp;$N$3:$N$1662,$O$3:$O$1662,0,0,1)</f>
        <v>31000</v>
      </c>
      <c r="AJ223" s="2" cm="1">
        <f t="array" ref="AJ223">_xlfn.XLOOKUP(AJ$1&amp;$AB223,$M$3:$M$1662&amp;$N$3:$N$1662,$O$3:$O$1662,0,0,1)</f>
        <v>49500</v>
      </c>
      <c r="AK223" s="2" cm="1">
        <f t="array" ref="AK223">_xlfn.XLOOKUP(AK$1&amp;$AB223,$M$3:$M$1662&amp;$N$3:$N$1662,$O$3:$O$1662,0,0,1)</f>
        <v>41200</v>
      </c>
      <c r="AL223" s="2" cm="1">
        <f t="array" ref="AL223">_xlfn.XLOOKUP(AL$1&amp;$AB223,$M$3:$M$1662&amp;$N$3:$N$1662,$O$3:$O$1662,0,0,1)</f>
        <v>29000</v>
      </c>
      <c r="AM223" s="2" cm="1">
        <f t="array" ref="AM223">_xlfn.XLOOKUP(AM$1&amp;$AB223,$M$3:$M$1662&amp;$N$3:$N$1662,$O$3:$O$1662,0,0,1)</f>
        <v>7100</v>
      </c>
    </row>
    <row r="224" spans="13:39" x14ac:dyDescent="0.4">
      <c r="M224" t="s">
        <v>870</v>
      </c>
      <c r="N224" t="s">
        <v>464</v>
      </c>
      <c r="O224">
        <v>7100</v>
      </c>
      <c r="AB224" t="s">
        <v>242</v>
      </c>
      <c r="AC224" s="2">
        <f t="shared" si="25"/>
        <v>11344160</v>
      </c>
      <c r="AD224" s="2">
        <f t="shared" si="27"/>
        <v>14095800</v>
      </c>
      <c r="AE224" s="2">
        <f t="shared" si="27"/>
        <v>13368500</v>
      </c>
      <c r="AF224" s="2">
        <f t="shared" si="27"/>
        <v>11933900</v>
      </c>
      <c r="AG224" s="2">
        <f t="shared" si="27"/>
        <v>8081300</v>
      </c>
      <c r="AH224" s="2">
        <f t="shared" si="27"/>
        <v>9241300</v>
      </c>
      <c r="AI224" s="2" cm="1">
        <f t="array" ref="AI224">_xlfn.XLOOKUP(AI$1&amp;$AB224,$M$3:$M$1662&amp;$N$3:$N$1662,$O$3:$O$1662,0,0,1)</f>
        <v>17800</v>
      </c>
      <c r="AJ224" s="2" cm="1">
        <f t="array" ref="AJ224">_xlfn.XLOOKUP(AJ$1&amp;$AB224,$M$3:$M$1662&amp;$N$3:$N$1662,$O$3:$O$1662,0,0,1)</f>
        <v>64100</v>
      </c>
      <c r="AK224" s="2" cm="1">
        <f t="array" ref="AK224">_xlfn.XLOOKUP(AK$1&amp;$AB224,$M$3:$M$1662&amp;$N$3:$N$1662,$O$3:$O$1662,0,0,1)</f>
        <v>57400</v>
      </c>
      <c r="AL224" s="2" cm="1">
        <f t="array" ref="AL224">_xlfn.XLOOKUP(AL$1&amp;$AB224,$M$3:$M$1662&amp;$N$3:$N$1662,$O$3:$O$1662,0,0,1)</f>
        <v>12200</v>
      </c>
      <c r="AM224" s="2" cm="1">
        <f t="array" ref="AM224">_xlfn.XLOOKUP(AM$1&amp;$AB224,$M$3:$M$1662&amp;$N$3:$N$1662,$O$3:$O$1662,0,0,1)</f>
        <v>4900</v>
      </c>
    </row>
    <row r="225" spans="13:39" x14ac:dyDescent="0.4">
      <c r="M225" t="s">
        <v>870</v>
      </c>
      <c r="N225" t="s">
        <v>465</v>
      </c>
      <c r="O225">
        <v>4900</v>
      </c>
      <c r="AB225" t="s">
        <v>307</v>
      </c>
      <c r="AC225" s="2">
        <f t="shared" si="25"/>
        <v>11374660</v>
      </c>
      <c r="AD225" s="2">
        <f t="shared" si="27"/>
        <v>14124200</v>
      </c>
      <c r="AE225" s="2">
        <f t="shared" si="27"/>
        <v>13394200</v>
      </c>
      <c r="AF225" s="2">
        <f t="shared" si="27"/>
        <v>11990800</v>
      </c>
      <c r="AG225" s="2">
        <f t="shared" si="27"/>
        <v>8096900</v>
      </c>
      <c r="AH225" s="2">
        <f t="shared" si="27"/>
        <v>9267200</v>
      </c>
      <c r="AI225" s="2" cm="1">
        <f t="array" ref="AI225">_xlfn.XLOOKUP(AI$1&amp;$AB225,$M$3:$M$1662&amp;$N$3:$N$1662,$O$3:$O$1662,0,0,1)</f>
        <v>28400</v>
      </c>
      <c r="AJ225" s="2" cm="1">
        <f t="array" ref="AJ225">_xlfn.XLOOKUP(AJ$1&amp;$AB225,$M$3:$M$1662&amp;$N$3:$N$1662,$O$3:$O$1662,0,0,1)</f>
        <v>25700</v>
      </c>
      <c r="AK225" s="2" cm="1">
        <f t="array" ref="AK225">_xlfn.XLOOKUP(AK$1&amp;$AB225,$M$3:$M$1662&amp;$N$3:$N$1662,$O$3:$O$1662,0,0,1)</f>
        <v>56900</v>
      </c>
      <c r="AL225" s="2" cm="1">
        <f t="array" ref="AL225">_xlfn.XLOOKUP(AL$1&amp;$AB225,$M$3:$M$1662&amp;$N$3:$N$1662,$O$3:$O$1662,0,0,1)</f>
        <v>15600</v>
      </c>
      <c r="AM225" s="2" cm="1">
        <f t="array" ref="AM225">_xlfn.XLOOKUP(AM$1&amp;$AB225,$M$3:$M$1662&amp;$N$3:$N$1662,$O$3:$O$1662,0,0,1)</f>
        <v>25900</v>
      </c>
    </row>
    <row r="226" spans="13:39" x14ac:dyDescent="0.4">
      <c r="M226" t="s">
        <v>870</v>
      </c>
      <c r="N226" t="s">
        <v>466</v>
      </c>
      <c r="O226">
        <v>25900</v>
      </c>
      <c r="AB226" t="s">
        <v>286</v>
      </c>
      <c r="AC226" s="2">
        <f t="shared" si="25"/>
        <v>11412840</v>
      </c>
      <c r="AD226" s="2">
        <f t="shared" si="27"/>
        <v>14142800</v>
      </c>
      <c r="AE226" s="2">
        <f t="shared" si="27"/>
        <v>13448300</v>
      </c>
      <c r="AF226" s="2">
        <f t="shared" si="27"/>
        <v>12035500</v>
      </c>
      <c r="AG226" s="2">
        <f t="shared" si="27"/>
        <v>8132500</v>
      </c>
      <c r="AH226" s="2">
        <f t="shared" si="27"/>
        <v>9305100</v>
      </c>
      <c r="AI226" s="2" cm="1">
        <f t="array" ref="AI226">_xlfn.XLOOKUP(AI$1&amp;$AB226,$M$3:$M$1662&amp;$N$3:$N$1662,$O$3:$O$1662,0,0,1)</f>
        <v>18600</v>
      </c>
      <c r="AJ226" s="2" cm="1">
        <f t="array" ref="AJ226">_xlfn.XLOOKUP(AJ$1&amp;$AB226,$M$3:$M$1662&amp;$N$3:$N$1662,$O$3:$O$1662,0,0,1)</f>
        <v>54100</v>
      </c>
      <c r="AK226" s="2" cm="1">
        <f t="array" ref="AK226">_xlfn.XLOOKUP(AK$1&amp;$AB226,$M$3:$M$1662&amp;$N$3:$N$1662,$O$3:$O$1662,0,0,1)</f>
        <v>44700</v>
      </c>
      <c r="AL226" s="2" cm="1">
        <f t="array" ref="AL226">_xlfn.XLOOKUP(AL$1&amp;$AB226,$M$3:$M$1662&amp;$N$3:$N$1662,$O$3:$O$1662,0,0,1)</f>
        <v>35600</v>
      </c>
      <c r="AM226" s="2" cm="1">
        <f t="array" ref="AM226">_xlfn.XLOOKUP(AM$1&amp;$AB226,$M$3:$M$1662&amp;$N$3:$N$1662,$O$3:$O$1662,0,0,1)</f>
        <v>37900</v>
      </c>
    </row>
    <row r="227" spans="13:39" x14ac:dyDescent="0.4">
      <c r="M227" t="s">
        <v>870</v>
      </c>
      <c r="N227" t="s">
        <v>467</v>
      </c>
      <c r="O227">
        <v>37900</v>
      </c>
      <c r="AB227" t="s">
        <v>179</v>
      </c>
      <c r="AC227" s="2">
        <f t="shared" si="25"/>
        <v>11444340</v>
      </c>
      <c r="AD227" s="2">
        <f t="shared" si="27"/>
        <v>14148300</v>
      </c>
      <c r="AE227" s="2">
        <f t="shared" si="27"/>
        <v>13507300</v>
      </c>
      <c r="AF227" s="2">
        <f t="shared" si="27"/>
        <v>12098700</v>
      </c>
      <c r="AG227" s="2">
        <f t="shared" si="27"/>
        <v>8151800</v>
      </c>
      <c r="AH227" s="2">
        <f t="shared" si="27"/>
        <v>9315600</v>
      </c>
      <c r="AI227" s="2" cm="1">
        <f t="array" ref="AI227">_xlfn.XLOOKUP(AI$1&amp;$AB227,$M$3:$M$1662&amp;$N$3:$N$1662,$O$3:$O$1662,0,0,1)</f>
        <v>5500</v>
      </c>
      <c r="AJ227" s="2" cm="1">
        <f t="array" ref="AJ227">_xlfn.XLOOKUP(AJ$1&amp;$AB227,$M$3:$M$1662&amp;$N$3:$N$1662,$O$3:$O$1662,0,0,1)</f>
        <v>59000</v>
      </c>
      <c r="AK227" s="2" cm="1">
        <f t="array" ref="AK227">_xlfn.XLOOKUP(AK$1&amp;$AB227,$M$3:$M$1662&amp;$N$3:$N$1662,$O$3:$O$1662,0,0,1)</f>
        <v>63200</v>
      </c>
      <c r="AL227" s="2" cm="1">
        <f t="array" ref="AL227">_xlfn.XLOOKUP(AL$1&amp;$AB227,$M$3:$M$1662&amp;$N$3:$N$1662,$O$3:$O$1662,0,0,1)</f>
        <v>19300</v>
      </c>
      <c r="AM227" s="2" cm="1">
        <f t="array" ref="AM227">_xlfn.XLOOKUP(AM$1&amp;$AB227,$M$3:$M$1662&amp;$N$3:$N$1662,$O$3:$O$1662,0,0,1)</f>
        <v>10500</v>
      </c>
    </row>
    <row r="228" spans="13:39" x14ac:dyDescent="0.4">
      <c r="M228" t="s">
        <v>870</v>
      </c>
      <c r="N228" t="s">
        <v>468</v>
      </c>
      <c r="O228">
        <v>10500</v>
      </c>
      <c r="AB228" t="s">
        <v>120</v>
      </c>
      <c r="AC228" s="2">
        <f t="shared" si="25"/>
        <v>11482420</v>
      </c>
      <c r="AD228" s="2">
        <f t="shared" ref="AD228:AH243" si="28">AD227+AI228</f>
        <v>14172400</v>
      </c>
      <c r="AE228" s="2">
        <f t="shared" si="28"/>
        <v>13577500</v>
      </c>
      <c r="AF228" s="2">
        <f t="shared" si="28"/>
        <v>12139400</v>
      </c>
      <c r="AG228" s="2">
        <f t="shared" si="28"/>
        <v>8183300</v>
      </c>
      <c r="AH228" s="2">
        <f t="shared" si="28"/>
        <v>9339500</v>
      </c>
      <c r="AI228" s="2" cm="1">
        <f t="array" ref="AI228">_xlfn.XLOOKUP(AI$1&amp;$AB228,$M$3:$M$1662&amp;$N$3:$N$1662,$O$3:$O$1662,0,0,1)</f>
        <v>24100</v>
      </c>
      <c r="AJ228" s="2" cm="1">
        <f t="array" ref="AJ228">_xlfn.XLOOKUP(AJ$1&amp;$AB228,$M$3:$M$1662&amp;$N$3:$N$1662,$O$3:$O$1662,0,0,1)</f>
        <v>70200</v>
      </c>
      <c r="AK228" s="2" cm="1">
        <f t="array" ref="AK228">_xlfn.XLOOKUP(AK$1&amp;$AB228,$M$3:$M$1662&amp;$N$3:$N$1662,$O$3:$O$1662,0,0,1)</f>
        <v>40700</v>
      </c>
      <c r="AL228" s="2" cm="1">
        <f t="array" ref="AL228">_xlfn.XLOOKUP(AL$1&amp;$AB228,$M$3:$M$1662&amp;$N$3:$N$1662,$O$3:$O$1662,0,0,1)</f>
        <v>31500</v>
      </c>
      <c r="AM228" s="2" cm="1">
        <f t="array" ref="AM228">_xlfn.XLOOKUP(AM$1&amp;$AB228,$M$3:$M$1662&amp;$N$3:$N$1662,$O$3:$O$1662,0,0,1)</f>
        <v>23900</v>
      </c>
    </row>
    <row r="229" spans="13:39" x14ac:dyDescent="0.4">
      <c r="M229" t="s">
        <v>870</v>
      </c>
      <c r="N229" t="s">
        <v>469</v>
      </c>
      <c r="O229">
        <v>23900</v>
      </c>
      <c r="AB229" t="s">
        <v>57</v>
      </c>
      <c r="AC229" s="2">
        <f t="shared" si="25"/>
        <v>11506800</v>
      </c>
      <c r="AD229" s="2">
        <f t="shared" si="28"/>
        <v>14186200</v>
      </c>
      <c r="AE229" s="2">
        <f t="shared" si="28"/>
        <v>13613100</v>
      </c>
      <c r="AF229" s="2">
        <f t="shared" si="28"/>
        <v>12182000</v>
      </c>
      <c r="AG229" s="2">
        <f t="shared" si="28"/>
        <v>8198100</v>
      </c>
      <c r="AH229" s="2">
        <f t="shared" si="28"/>
        <v>9354600</v>
      </c>
      <c r="AI229" s="2" cm="1">
        <f t="array" ref="AI229">_xlfn.XLOOKUP(AI$1&amp;$AB229,$M$3:$M$1662&amp;$N$3:$N$1662,$O$3:$O$1662,0,0,1)</f>
        <v>13800</v>
      </c>
      <c r="AJ229" s="2" cm="1">
        <f t="array" ref="AJ229">_xlfn.XLOOKUP(AJ$1&amp;$AB229,$M$3:$M$1662&amp;$N$3:$N$1662,$O$3:$O$1662,0,0,1)</f>
        <v>35600</v>
      </c>
      <c r="AK229" s="2" cm="1">
        <f t="array" ref="AK229">_xlfn.XLOOKUP(AK$1&amp;$AB229,$M$3:$M$1662&amp;$N$3:$N$1662,$O$3:$O$1662,0,0,1)</f>
        <v>42600</v>
      </c>
      <c r="AL229" s="2" cm="1">
        <f t="array" ref="AL229">_xlfn.XLOOKUP(AL$1&amp;$AB229,$M$3:$M$1662&amp;$N$3:$N$1662,$O$3:$O$1662,0,0,1)</f>
        <v>14800</v>
      </c>
      <c r="AM229" s="2" cm="1">
        <f t="array" ref="AM229">_xlfn.XLOOKUP(AM$1&amp;$AB229,$M$3:$M$1662&amp;$N$3:$N$1662,$O$3:$O$1662,0,0,1)</f>
        <v>15100</v>
      </c>
    </row>
    <row r="230" spans="13:39" x14ac:dyDescent="0.4">
      <c r="M230" t="s">
        <v>870</v>
      </c>
      <c r="N230" t="s">
        <v>470</v>
      </c>
      <c r="O230">
        <v>15100</v>
      </c>
      <c r="AB230" t="s">
        <v>164</v>
      </c>
      <c r="AC230" s="2">
        <f t="shared" si="25"/>
        <v>11529500</v>
      </c>
      <c r="AD230" s="2">
        <f t="shared" si="28"/>
        <v>14206100</v>
      </c>
      <c r="AE230" s="2">
        <f t="shared" si="28"/>
        <v>13637600</v>
      </c>
      <c r="AF230" s="2">
        <f t="shared" si="28"/>
        <v>12212800</v>
      </c>
      <c r="AG230" s="2">
        <f t="shared" si="28"/>
        <v>8217500</v>
      </c>
      <c r="AH230" s="2">
        <f t="shared" si="28"/>
        <v>9373500</v>
      </c>
      <c r="AI230" s="2" cm="1">
        <f t="array" ref="AI230">_xlfn.XLOOKUP(AI$1&amp;$AB230,$M$3:$M$1662&amp;$N$3:$N$1662,$O$3:$O$1662,0,0,1)</f>
        <v>19900</v>
      </c>
      <c r="AJ230" s="2" cm="1">
        <f t="array" ref="AJ230">_xlfn.XLOOKUP(AJ$1&amp;$AB230,$M$3:$M$1662&amp;$N$3:$N$1662,$O$3:$O$1662,0,0,1)</f>
        <v>24500</v>
      </c>
      <c r="AK230" s="2" cm="1">
        <f t="array" ref="AK230">_xlfn.XLOOKUP(AK$1&amp;$AB230,$M$3:$M$1662&amp;$N$3:$N$1662,$O$3:$O$1662,0,0,1)</f>
        <v>30800</v>
      </c>
      <c r="AL230" s="2" cm="1">
        <f t="array" ref="AL230">_xlfn.XLOOKUP(AL$1&amp;$AB230,$M$3:$M$1662&amp;$N$3:$N$1662,$O$3:$O$1662,0,0,1)</f>
        <v>19400</v>
      </c>
      <c r="AM230" s="2" cm="1">
        <f t="array" ref="AM230">_xlfn.XLOOKUP(AM$1&amp;$AB230,$M$3:$M$1662&amp;$N$3:$N$1662,$O$3:$O$1662,0,0,1)</f>
        <v>18900</v>
      </c>
    </row>
    <row r="231" spans="13:39" x14ac:dyDescent="0.4">
      <c r="M231" t="s">
        <v>870</v>
      </c>
      <c r="N231" t="s">
        <v>471</v>
      </c>
      <c r="O231">
        <v>18900</v>
      </c>
      <c r="AB231" t="s">
        <v>188</v>
      </c>
      <c r="AC231" s="2">
        <f t="shared" si="25"/>
        <v>11567440</v>
      </c>
      <c r="AD231" s="2">
        <f t="shared" si="28"/>
        <v>14212700</v>
      </c>
      <c r="AE231" s="2">
        <f t="shared" si="28"/>
        <v>13719700</v>
      </c>
      <c r="AF231" s="2">
        <f t="shared" si="28"/>
        <v>12266800</v>
      </c>
      <c r="AG231" s="2">
        <f t="shared" si="28"/>
        <v>8235900</v>
      </c>
      <c r="AH231" s="2">
        <f t="shared" si="28"/>
        <v>9402100</v>
      </c>
      <c r="AI231" s="2" cm="1">
        <f t="array" ref="AI231">_xlfn.XLOOKUP(AI$1&amp;$AB231,$M$3:$M$1662&amp;$N$3:$N$1662,$O$3:$O$1662,0,0,1)</f>
        <v>6600</v>
      </c>
      <c r="AJ231" s="2" cm="1">
        <f t="array" ref="AJ231">_xlfn.XLOOKUP(AJ$1&amp;$AB231,$M$3:$M$1662&amp;$N$3:$N$1662,$O$3:$O$1662,0,0,1)</f>
        <v>82100</v>
      </c>
      <c r="AK231" s="2" cm="1">
        <f t="array" ref="AK231">_xlfn.XLOOKUP(AK$1&amp;$AB231,$M$3:$M$1662&amp;$N$3:$N$1662,$O$3:$O$1662,0,0,1)</f>
        <v>54000</v>
      </c>
      <c r="AL231" s="2" cm="1">
        <f t="array" ref="AL231">_xlfn.XLOOKUP(AL$1&amp;$AB231,$M$3:$M$1662&amp;$N$3:$N$1662,$O$3:$O$1662,0,0,1)</f>
        <v>18400</v>
      </c>
      <c r="AM231" s="2" cm="1">
        <f t="array" ref="AM231">_xlfn.XLOOKUP(AM$1&amp;$AB231,$M$3:$M$1662&amp;$N$3:$N$1662,$O$3:$O$1662,0,0,1)</f>
        <v>28600</v>
      </c>
    </row>
    <row r="232" spans="13:39" x14ac:dyDescent="0.4">
      <c r="M232" t="s">
        <v>870</v>
      </c>
      <c r="N232" t="s">
        <v>472</v>
      </c>
      <c r="O232">
        <v>28600</v>
      </c>
      <c r="AB232" t="s">
        <v>210</v>
      </c>
      <c r="AC232" s="2">
        <f t="shared" si="25"/>
        <v>11595020</v>
      </c>
      <c r="AD232" s="2">
        <f t="shared" si="28"/>
        <v>14218000</v>
      </c>
      <c r="AE232" s="2">
        <f t="shared" si="28"/>
        <v>13783200</v>
      </c>
      <c r="AF232" s="2">
        <f t="shared" si="28"/>
        <v>12309200</v>
      </c>
      <c r="AG232" s="2">
        <f t="shared" si="28"/>
        <v>8246600</v>
      </c>
      <c r="AH232" s="2">
        <f t="shared" si="28"/>
        <v>9418100</v>
      </c>
      <c r="AI232" s="2" cm="1">
        <f t="array" ref="AI232">_xlfn.XLOOKUP(AI$1&amp;$AB232,$M$3:$M$1662&amp;$N$3:$N$1662,$O$3:$O$1662,0,0,1)</f>
        <v>5300</v>
      </c>
      <c r="AJ232" s="2" cm="1">
        <f t="array" ref="AJ232">_xlfn.XLOOKUP(AJ$1&amp;$AB232,$M$3:$M$1662&amp;$N$3:$N$1662,$O$3:$O$1662,0,0,1)</f>
        <v>63500</v>
      </c>
      <c r="AK232" s="2" cm="1">
        <f t="array" ref="AK232">_xlfn.XLOOKUP(AK$1&amp;$AB232,$M$3:$M$1662&amp;$N$3:$N$1662,$O$3:$O$1662,0,0,1)</f>
        <v>42400</v>
      </c>
      <c r="AL232" s="2" cm="1">
        <f t="array" ref="AL232">_xlfn.XLOOKUP(AL$1&amp;$AB232,$M$3:$M$1662&amp;$N$3:$N$1662,$O$3:$O$1662,0,0,1)</f>
        <v>10700</v>
      </c>
      <c r="AM232" s="2" cm="1">
        <f t="array" ref="AM232">_xlfn.XLOOKUP(AM$1&amp;$AB232,$M$3:$M$1662&amp;$N$3:$N$1662,$O$3:$O$1662,0,0,1)</f>
        <v>16000</v>
      </c>
    </row>
    <row r="233" spans="13:39" x14ac:dyDescent="0.4">
      <c r="M233" t="s">
        <v>870</v>
      </c>
      <c r="N233" t="s">
        <v>473</v>
      </c>
      <c r="O233">
        <v>16000</v>
      </c>
      <c r="AB233" t="s">
        <v>219</v>
      </c>
      <c r="AC233" s="2">
        <f t="shared" si="25"/>
        <v>11636400</v>
      </c>
      <c r="AD233" s="2">
        <f t="shared" si="28"/>
        <v>14226500</v>
      </c>
      <c r="AE233" s="2">
        <f t="shared" si="28"/>
        <v>13837400</v>
      </c>
      <c r="AF233" s="2">
        <f t="shared" si="28"/>
        <v>12359300</v>
      </c>
      <c r="AG233" s="2">
        <f t="shared" si="28"/>
        <v>8308400</v>
      </c>
      <c r="AH233" s="2">
        <f t="shared" si="28"/>
        <v>9450400</v>
      </c>
      <c r="AI233" s="2" cm="1">
        <f t="array" ref="AI233">_xlfn.XLOOKUP(AI$1&amp;$AB233,$M$3:$M$1662&amp;$N$3:$N$1662,$O$3:$O$1662,0,0,1)</f>
        <v>8500</v>
      </c>
      <c r="AJ233" s="2" cm="1">
        <f t="array" ref="AJ233">_xlfn.XLOOKUP(AJ$1&amp;$AB233,$M$3:$M$1662&amp;$N$3:$N$1662,$O$3:$O$1662,0,0,1)</f>
        <v>54200</v>
      </c>
      <c r="AK233" s="2" cm="1">
        <f t="array" ref="AK233">_xlfn.XLOOKUP(AK$1&amp;$AB233,$M$3:$M$1662&amp;$N$3:$N$1662,$O$3:$O$1662,0,0,1)</f>
        <v>50100</v>
      </c>
      <c r="AL233" s="2" cm="1">
        <f t="array" ref="AL233">_xlfn.XLOOKUP(AL$1&amp;$AB233,$M$3:$M$1662&amp;$N$3:$N$1662,$O$3:$O$1662,0,0,1)</f>
        <v>61800</v>
      </c>
      <c r="AM233" s="2" cm="1">
        <f t="array" ref="AM233">_xlfn.XLOOKUP(AM$1&amp;$AB233,$M$3:$M$1662&amp;$N$3:$N$1662,$O$3:$O$1662,0,0,1)</f>
        <v>32300</v>
      </c>
    </row>
    <row r="234" spans="13:39" x14ac:dyDescent="0.4">
      <c r="M234" t="s">
        <v>870</v>
      </c>
      <c r="N234" t="s">
        <v>474</v>
      </c>
      <c r="O234">
        <v>32300</v>
      </c>
      <c r="AB234" t="s">
        <v>215</v>
      </c>
      <c r="AC234" s="2">
        <f t="shared" si="25"/>
        <v>11677060</v>
      </c>
      <c r="AD234" s="2">
        <f t="shared" si="28"/>
        <v>14230600</v>
      </c>
      <c r="AE234" s="2">
        <f t="shared" si="28"/>
        <v>13951000</v>
      </c>
      <c r="AF234" s="2">
        <f t="shared" si="28"/>
        <v>12393900</v>
      </c>
      <c r="AG234" s="2">
        <f t="shared" si="28"/>
        <v>8330800</v>
      </c>
      <c r="AH234" s="2">
        <f t="shared" si="28"/>
        <v>9479000</v>
      </c>
      <c r="AI234" s="2" cm="1">
        <f t="array" ref="AI234">_xlfn.XLOOKUP(AI$1&amp;$AB234,$M$3:$M$1662&amp;$N$3:$N$1662,$O$3:$O$1662,0,0,1)</f>
        <v>4100</v>
      </c>
      <c r="AJ234" s="2" cm="1">
        <f t="array" ref="AJ234">_xlfn.XLOOKUP(AJ$1&amp;$AB234,$M$3:$M$1662&amp;$N$3:$N$1662,$O$3:$O$1662,0,0,1)</f>
        <v>113600</v>
      </c>
      <c r="AK234" s="2" cm="1">
        <f t="array" ref="AK234">_xlfn.XLOOKUP(AK$1&amp;$AB234,$M$3:$M$1662&amp;$N$3:$N$1662,$O$3:$O$1662,0,0,1)</f>
        <v>34600</v>
      </c>
      <c r="AL234" s="2" cm="1">
        <f t="array" ref="AL234">_xlfn.XLOOKUP(AL$1&amp;$AB234,$M$3:$M$1662&amp;$N$3:$N$1662,$O$3:$O$1662,0,0,1)</f>
        <v>22400</v>
      </c>
      <c r="AM234" s="2" cm="1">
        <f t="array" ref="AM234">_xlfn.XLOOKUP(AM$1&amp;$AB234,$M$3:$M$1662&amp;$N$3:$N$1662,$O$3:$O$1662,0,0,1)</f>
        <v>28600</v>
      </c>
    </row>
    <row r="235" spans="13:39" x14ac:dyDescent="0.4">
      <c r="M235" t="s">
        <v>870</v>
      </c>
      <c r="N235" t="s">
        <v>475</v>
      </c>
      <c r="O235">
        <v>28600</v>
      </c>
      <c r="AB235" t="s">
        <v>149</v>
      </c>
      <c r="AC235" s="2">
        <f t="shared" si="25"/>
        <v>11712140</v>
      </c>
      <c r="AD235" s="2">
        <f t="shared" si="28"/>
        <v>14239500</v>
      </c>
      <c r="AE235" s="2">
        <f t="shared" si="28"/>
        <v>14030700</v>
      </c>
      <c r="AF235" s="2">
        <f t="shared" si="28"/>
        <v>12436200</v>
      </c>
      <c r="AG235" s="2">
        <f t="shared" si="28"/>
        <v>8351100</v>
      </c>
      <c r="AH235" s="2">
        <f t="shared" si="28"/>
        <v>9503200</v>
      </c>
      <c r="AI235" s="2" cm="1">
        <f t="array" ref="AI235">_xlfn.XLOOKUP(AI$1&amp;$AB235,$M$3:$M$1662&amp;$N$3:$N$1662,$O$3:$O$1662,0,0,1)</f>
        <v>8900</v>
      </c>
      <c r="AJ235" s="2" cm="1">
        <f t="array" ref="AJ235">_xlfn.XLOOKUP(AJ$1&amp;$AB235,$M$3:$M$1662&amp;$N$3:$N$1662,$O$3:$O$1662,0,0,1)</f>
        <v>79700</v>
      </c>
      <c r="AK235" s="2" cm="1">
        <f t="array" ref="AK235">_xlfn.XLOOKUP(AK$1&amp;$AB235,$M$3:$M$1662&amp;$N$3:$N$1662,$O$3:$O$1662,0,0,1)</f>
        <v>42300</v>
      </c>
      <c r="AL235" s="2" cm="1">
        <f t="array" ref="AL235">_xlfn.XLOOKUP(AL$1&amp;$AB235,$M$3:$M$1662&amp;$N$3:$N$1662,$O$3:$O$1662,0,0,1)</f>
        <v>20300</v>
      </c>
      <c r="AM235" s="2" cm="1">
        <f t="array" ref="AM235">_xlfn.XLOOKUP(AM$1&amp;$AB235,$M$3:$M$1662&amp;$N$3:$N$1662,$O$3:$O$1662,0,0,1)</f>
        <v>24200</v>
      </c>
    </row>
    <row r="236" spans="13:39" x14ac:dyDescent="0.4">
      <c r="M236" t="s">
        <v>870</v>
      </c>
      <c r="N236" t="s">
        <v>476</v>
      </c>
      <c r="O236">
        <v>24200</v>
      </c>
      <c r="AB236" t="s">
        <v>198</v>
      </c>
      <c r="AC236" s="2">
        <f t="shared" si="25"/>
        <v>11735660</v>
      </c>
      <c r="AD236" s="2">
        <f t="shared" si="28"/>
        <v>14246500</v>
      </c>
      <c r="AE236" s="2">
        <f t="shared" si="28"/>
        <v>14088400</v>
      </c>
      <c r="AF236" s="2">
        <f t="shared" si="28"/>
        <v>12453000</v>
      </c>
      <c r="AG236" s="2">
        <f t="shared" si="28"/>
        <v>8367600</v>
      </c>
      <c r="AH236" s="2">
        <f t="shared" si="28"/>
        <v>9522800</v>
      </c>
      <c r="AI236" s="2" cm="1">
        <f t="array" ref="AI236">_xlfn.XLOOKUP(AI$1&amp;$AB236,$M$3:$M$1662&amp;$N$3:$N$1662,$O$3:$O$1662,0,0,1)</f>
        <v>7000</v>
      </c>
      <c r="AJ236" s="2" cm="1">
        <f t="array" ref="AJ236">_xlfn.XLOOKUP(AJ$1&amp;$AB236,$M$3:$M$1662&amp;$N$3:$N$1662,$O$3:$O$1662,0,0,1)</f>
        <v>57700</v>
      </c>
      <c r="AK236" s="2" cm="1">
        <f t="array" ref="AK236">_xlfn.XLOOKUP(AK$1&amp;$AB236,$M$3:$M$1662&amp;$N$3:$N$1662,$O$3:$O$1662,0,0,1)</f>
        <v>16800</v>
      </c>
      <c r="AL236" s="2" cm="1">
        <f t="array" ref="AL236">_xlfn.XLOOKUP(AL$1&amp;$AB236,$M$3:$M$1662&amp;$N$3:$N$1662,$O$3:$O$1662,0,0,1)</f>
        <v>16500</v>
      </c>
      <c r="AM236" s="2" cm="1">
        <f t="array" ref="AM236">_xlfn.XLOOKUP(AM$1&amp;$AB236,$M$3:$M$1662&amp;$N$3:$N$1662,$O$3:$O$1662,0,0,1)</f>
        <v>19600</v>
      </c>
    </row>
    <row r="237" spans="13:39" x14ac:dyDescent="0.4">
      <c r="M237" t="s">
        <v>870</v>
      </c>
      <c r="N237" t="s">
        <v>477</v>
      </c>
      <c r="O237">
        <v>19600</v>
      </c>
      <c r="AB237" t="s">
        <v>246</v>
      </c>
      <c r="AC237" s="2">
        <f t="shared" si="25"/>
        <v>11761540</v>
      </c>
      <c r="AD237" s="2">
        <f t="shared" si="28"/>
        <v>14265800</v>
      </c>
      <c r="AE237" s="2">
        <f t="shared" si="28"/>
        <v>14119800</v>
      </c>
      <c r="AF237" s="2">
        <f t="shared" si="28"/>
        <v>12494400</v>
      </c>
      <c r="AG237" s="2">
        <f t="shared" si="28"/>
        <v>8375400</v>
      </c>
      <c r="AH237" s="2">
        <f t="shared" si="28"/>
        <v>9552300</v>
      </c>
      <c r="AI237" s="2" cm="1">
        <f t="array" ref="AI237">_xlfn.XLOOKUP(AI$1&amp;$AB237,$M$3:$M$1662&amp;$N$3:$N$1662,$O$3:$O$1662,0,0,1)</f>
        <v>19300</v>
      </c>
      <c r="AJ237" s="2" cm="1">
        <f t="array" ref="AJ237">_xlfn.XLOOKUP(AJ$1&amp;$AB237,$M$3:$M$1662&amp;$N$3:$N$1662,$O$3:$O$1662,0,0,1)</f>
        <v>31400</v>
      </c>
      <c r="AK237" s="2" cm="1">
        <f t="array" ref="AK237">_xlfn.XLOOKUP(AK$1&amp;$AB237,$M$3:$M$1662&amp;$N$3:$N$1662,$O$3:$O$1662,0,0,1)</f>
        <v>41400</v>
      </c>
      <c r="AL237" s="2" cm="1">
        <f t="array" ref="AL237">_xlfn.XLOOKUP(AL$1&amp;$AB237,$M$3:$M$1662&amp;$N$3:$N$1662,$O$3:$O$1662,0,0,1)</f>
        <v>7800</v>
      </c>
      <c r="AM237" s="2" cm="1">
        <f t="array" ref="AM237">_xlfn.XLOOKUP(AM$1&amp;$AB237,$M$3:$M$1662&amp;$N$3:$N$1662,$O$3:$O$1662,0,0,1)</f>
        <v>29500</v>
      </c>
    </row>
    <row r="238" spans="13:39" x14ac:dyDescent="0.4">
      <c r="M238" t="s">
        <v>870</v>
      </c>
      <c r="N238" t="s">
        <v>478</v>
      </c>
      <c r="O238">
        <v>29500</v>
      </c>
      <c r="AB238" t="s">
        <v>308</v>
      </c>
      <c r="AC238" s="2">
        <f t="shared" si="25"/>
        <v>11796860</v>
      </c>
      <c r="AD238" s="2">
        <f t="shared" si="28"/>
        <v>14276200</v>
      </c>
      <c r="AE238" s="2">
        <f t="shared" si="28"/>
        <v>14178400</v>
      </c>
      <c r="AF238" s="2">
        <f t="shared" si="28"/>
        <v>12540700</v>
      </c>
      <c r="AG238" s="2">
        <f t="shared" si="28"/>
        <v>8417300</v>
      </c>
      <c r="AH238" s="2">
        <f t="shared" si="28"/>
        <v>9571700</v>
      </c>
      <c r="AI238" s="2" cm="1">
        <f t="array" ref="AI238">_xlfn.XLOOKUP(AI$1&amp;$AB238,$M$3:$M$1662&amp;$N$3:$N$1662,$O$3:$O$1662,0,0,1)</f>
        <v>10400</v>
      </c>
      <c r="AJ238" s="2" cm="1">
        <f t="array" ref="AJ238">_xlfn.XLOOKUP(AJ$1&amp;$AB238,$M$3:$M$1662&amp;$N$3:$N$1662,$O$3:$O$1662,0,0,1)</f>
        <v>58600</v>
      </c>
      <c r="AK238" s="2" cm="1">
        <f t="array" ref="AK238">_xlfn.XLOOKUP(AK$1&amp;$AB238,$M$3:$M$1662&amp;$N$3:$N$1662,$O$3:$O$1662,0,0,1)</f>
        <v>46300</v>
      </c>
      <c r="AL238" s="2" cm="1">
        <f t="array" ref="AL238">_xlfn.XLOOKUP(AL$1&amp;$AB238,$M$3:$M$1662&amp;$N$3:$N$1662,$O$3:$O$1662,0,0,1)</f>
        <v>41900</v>
      </c>
      <c r="AM238" s="2" cm="1">
        <f t="array" ref="AM238">_xlfn.XLOOKUP(AM$1&amp;$AB238,$M$3:$M$1662&amp;$N$3:$N$1662,$O$3:$O$1662,0,0,1)</f>
        <v>19400</v>
      </c>
    </row>
    <row r="239" spans="13:39" x14ac:dyDescent="0.4">
      <c r="M239" t="s">
        <v>870</v>
      </c>
      <c r="N239" t="s">
        <v>479</v>
      </c>
      <c r="O239">
        <v>19400</v>
      </c>
      <c r="AB239" t="s">
        <v>284</v>
      </c>
      <c r="AC239" s="2">
        <f t="shared" si="25"/>
        <v>11830740</v>
      </c>
      <c r="AD239" s="2">
        <f t="shared" si="28"/>
        <v>14284600</v>
      </c>
      <c r="AE239" s="2">
        <f t="shared" si="28"/>
        <v>14248800</v>
      </c>
      <c r="AF239" s="2">
        <f t="shared" si="28"/>
        <v>12585700</v>
      </c>
      <c r="AG239" s="2">
        <f t="shared" si="28"/>
        <v>8424800</v>
      </c>
      <c r="AH239" s="2">
        <f t="shared" si="28"/>
        <v>9609800</v>
      </c>
      <c r="AI239" s="2" cm="1">
        <f t="array" ref="AI239">_xlfn.XLOOKUP(AI$1&amp;$AB239,$M$3:$M$1662&amp;$N$3:$N$1662,$O$3:$O$1662,0,0,1)</f>
        <v>8400</v>
      </c>
      <c r="AJ239" s="2" cm="1">
        <f t="array" ref="AJ239">_xlfn.XLOOKUP(AJ$1&amp;$AB239,$M$3:$M$1662&amp;$N$3:$N$1662,$O$3:$O$1662,0,0,1)</f>
        <v>70400</v>
      </c>
      <c r="AK239" s="2" cm="1">
        <f t="array" ref="AK239">_xlfn.XLOOKUP(AK$1&amp;$AB239,$M$3:$M$1662&amp;$N$3:$N$1662,$O$3:$O$1662,0,0,1)</f>
        <v>45000</v>
      </c>
      <c r="AL239" s="2" cm="1">
        <f t="array" ref="AL239">_xlfn.XLOOKUP(AL$1&amp;$AB239,$M$3:$M$1662&amp;$N$3:$N$1662,$O$3:$O$1662,0,0,1)</f>
        <v>7500</v>
      </c>
      <c r="AM239" s="2" cm="1">
        <f t="array" ref="AM239">_xlfn.XLOOKUP(AM$1&amp;$AB239,$M$3:$M$1662&amp;$N$3:$N$1662,$O$3:$O$1662,0,0,1)</f>
        <v>38100</v>
      </c>
    </row>
    <row r="240" spans="13:39" x14ac:dyDescent="0.4">
      <c r="M240" t="s">
        <v>870</v>
      </c>
      <c r="N240" t="s">
        <v>480</v>
      </c>
      <c r="O240">
        <v>38100</v>
      </c>
      <c r="AB240" t="s">
        <v>138</v>
      </c>
      <c r="AC240" s="2">
        <f t="shared" si="25"/>
        <v>11854700</v>
      </c>
      <c r="AD240" s="2">
        <f t="shared" si="28"/>
        <v>14287100</v>
      </c>
      <c r="AE240" s="2">
        <f t="shared" si="28"/>
        <v>14275900</v>
      </c>
      <c r="AF240" s="2">
        <f t="shared" si="28"/>
        <v>12635900</v>
      </c>
      <c r="AG240" s="2">
        <f t="shared" si="28"/>
        <v>8448800</v>
      </c>
      <c r="AH240" s="2">
        <f t="shared" si="28"/>
        <v>9625800</v>
      </c>
      <c r="AI240" s="2" cm="1">
        <f t="array" ref="AI240">_xlfn.XLOOKUP(AI$1&amp;$AB240,$M$3:$M$1662&amp;$N$3:$N$1662,$O$3:$O$1662,0,0,1)</f>
        <v>2500</v>
      </c>
      <c r="AJ240" s="2" cm="1">
        <f t="array" ref="AJ240">_xlfn.XLOOKUP(AJ$1&amp;$AB240,$M$3:$M$1662&amp;$N$3:$N$1662,$O$3:$O$1662,0,0,1)</f>
        <v>27100</v>
      </c>
      <c r="AK240" s="2" cm="1">
        <f t="array" ref="AK240">_xlfn.XLOOKUP(AK$1&amp;$AB240,$M$3:$M$1662&amp;$N$3:$N$1662,$O$3:$O$1662,0,0,1)</f>
        <v>50200</v>
      </c>
      <c r="AL240" s="2" cm="1">
        <f t="array" ref="AL240">_xlfn.XLOOKUP(AL$1&amp;$AB240,$M$3:$M$1662&amp;$N$3:$N$1662,$O$3:$O$1662,0,0,1)</f>
        <v>24000</v>
      </c>
      <c r="AM240" s="2" cm="1">
        <f t="array" ref="AM240">_xlfn.XLOOKUP(AM$1&amp;$AB240,$M$3:$M$1662&amp;$N$3:$N$1662,$O$3:$O$1662,0,0,1)</f>
        <v>16000</v>
      </c>
    </row>
    <row r="241" spans="13:39" x14ac:dyDescent="0.4">
      <c r="M241" t="s">
        <v>870</v>
      </c>
      <c r="N241" t="s">
        <v>481</v>
      </c>
      <c r="O241">
        <v>16000</v>
      </c>
      <c r="AB241" t="s">
        <v>309</v>
      </c>
      <c r="AC241" s="2">
        <f t="shared" si="25"/>
        <v>11877980</v>
      </c>
      <c r="AD241" s="2">
        <f t="shared" si="28"/>
        <v>14300300</v>
      </c>
      <c r="AE241" s="2">
        <f t="shared" si="28"/>
        <v>14337900</v>
      </c>
      <c r="AF241" s="2">
        <f t="shared" si="28"/>
        <v>12652400</v>
      </c>
      <c r="AG241" s="2">
        <f t="shared" si="28"/>
        <v>8460700</v>
      </c>
      <c r="AH241" s="2">
        <f t="shared" si="28"/>
        <v>9638600</v>
      </c>
      <c r="AI241" s="2" cm="1">
        <f t="array" ref="AI241">_xlfn.XLOOKUP(AI$1&amp;$AB241,$M$3:$M$1662&amp;$N$3:$N$1662,$O$3:$O$1662,0,0,1)</f>
        <v>13200</v>
      </c>
      <c r="AJ241" s="2" cm="1">
        <f t="array" ref="AJ241">_xlfn.XLOOKUP(AJ$1&amp;$AB241,$M$3:$M$1662&amp;$N$3:$N$1662,$O$3:$O$1662,0,0,1)</f>
        <v>62000</v>
      </c>
      <c r="AK241" s="2" cm="1">
        <f t="array" ref="AK241">_xlfn.XLOOKUP(AK$1&amp;$AB241,$M$3:$M$1662&amp;$N$3:$N$1662,$O$3:$O$1662,0,0,1)</f>
        <v>16500</v>
      </c>
      <c r="AL241" s="2" cm="1">
        <f t="array" ref="AL241">_xlfn.XLOOKUP(AL$1&amp;$AB241,$M$3:$M$1662&amp;$N$3:$N$1662,$O$3:$O$1662,0,0,1)</f>
        <v>11900</v>
      </c>
      <c r="AM241" s="2" cm="1">
        <f t="array" ref="AM241">_xlfn.XLOOKUP(AM$1&amp;$AB241,$M$3:$M$1662&amp;$N$3:$N$1662,$O$3:$O$1662,0,0,1)</f>
        <v>12800</v>
      </c>
    </row>
    <row r="242" spans="13:39" x14ac:dyDescent="0.4">
      <c r="M242" t="s">
        <v>870</v>
      </c>
      <c r="N242" t="s">
        <v>482</v>
      </c>
      <c r="O242">
        <v>12800</v>
      </c>
      <c r="AB242" t="s">
        <v>62</v>
      </c>
      <c r="AC242" s="2">
        <f t="shared" si="25"/>
        <v>11911260</v>
      </c>
      <c r="AD242" s="2">
        <f t="shared" si="28"/>
        <v>14310800</v>
      </c>
      <c r="AE242" s="2">
        <f t="shared" si="28"/>
        <v>14378400</v>
      </c>
      <c r="AF242" s="2">
        <f t="shared" si="28"/>
        <v>12723100</v>
      </c>
      <c r="AG242" s="2">
        <f t="shared" si="28"/>
        <v>8489600</v>
      </c>
      <c r="AH242" s="2">
        <f t="shared" si="28"/>
        <v>9654400</v>
      </c>
      <c r="AI242" s="2" cm="1">
        <f t="array" ref="AI242">_xlfn.XLOOKUP(AI$1&amp;$AB242,$M$3:$M$1662&amp;$N$3:$N$1662,$O$3:$O$1662,0,0,1)</f>
        <v>10500</v>
      </c>
      <c r="AJ242" s="2" cm="1">
        <f t="array" ref="AJ242">_xlfn.XLOOKUP(AJ$1&amp;$AB242,$M$3:$M$1662&amp;$N$3:$N$1662,$O$3:$O$1662,0,0,1)</f>
        <v>40500</v>
      </c>
      <c r="AK242" s="2" cm="1">
        <f t="array" ref="AK242">_xlfn.XLOOKUP(AK$1&amp;$AB242,$M$3:$M$1662&amp;$N$3:$N$1662,$O$3:$O$1662,0,0,1)</f>
        <v>70700</v>
      </c>
      <c r="AL242" s="2" cm="1">
        <f t="array" ref="AL242">_xlfn.XLOOKUP(AL$1&amp;$AB242,$M$3:$M$1662&amp;$N$3:$N$1662,$O$3:$O$1662,0,0,1)</f>
        <v>28900</v>
      </c>
      <c r="AM242" s="2" cm="1">
        <f t="array" ref="AM242">_xlfn.XLOOKUP(AM$1&amp;$AB242,$M$3:$M$1662&amp;$N$3:$N$1662,$O$3:$O$1662,0,0,1)</f>
        <v>15800</v>
      </c>
    </row>
    <row r="243" spans="13:39" x14ac:dyDescent="0.4">
      <c r="M243" t="s">
        <v>870</v>
      </c>
      <c r="N243" t="s">
        <v>483</v>
      </c>
      <c r="O243">
        <v>15800</v>
      </c>
      <c r="AB243" t="s">
        <v>145</v>
      </c>
      <c r="AC243" s="2">
        <f t="shared" si="25"/>
        <v>11955700</v>
      </c>
      <c r="AD243" s="2">
        <f t="shared" si="28"/>
        <v>14347400</v>
      </c>
      <c r="AE243" s="2">
        <f t="shared" si="28"/>
        <v>14421200</v>
      </c>
      <c r="AF243" s="2">
        <f t="shared" si="28"/>
        <v>12825700</v>
      </c>
      <c r="AG243" s="2">
        <f t="shared" si="28"/>
        <v>8507600</v>
      </c>
      <c r="AH243" s="2">
        <f t="shared" si="28"/>
        <v>9676600</v>
      </c>
      <c r="AI243" s="2" cm="1">
        <f t="array" ref="AI243">_xlfn.XLOOKUP(AI$1&amp;$AB243,$M$3:$M$1662&amp;$N$3:$N$1662,$O$3:$O$1662,0,0,1)</f>
        <v>36600</v>
      </c>
      <c r="AJ243" s="2" cm="1">
        <f t="array" ref="AJ243">_xlfn.XLOOKUP(AJ$1&amp;$AB243,$M$3:$M$1662&amp;$N$3:$N$1662,$O$3:$O$1662,0,0,1)</f>
        <v>42800</v>
      </c>
      <c r="AK243" s="2" cm="1">
        <f t="array" ref="AK243">_xlfn.XLOOKUP(AK$1&amp;$AB243,$M$3:$M$1662&amp;$N$3:$N$1662,$O$3:$O$1662,0,0,1)</f>
        <v>102600</v>
      </c>
      <c r="AL243" s="2" cm="1">
        <f t="array" ref="AL243">_xlfn.XLOOKUP(AL$1&amp;$AB243,$M$3:$M$1662&amp;$N$3:$N$1662,$O$3:$O$1662,0,0,1)</f>
        <v>18000</v>
      </c>
      <c r="AM243" s="2" cm="1">
        <f t="array" ref="AM243">_xlfn.XLOOKUP(AM$1&amp;$AB243,$M$3:$M$1662&amp;$N$3:$N$1662,$O$3:$O$1662,0,0,1)</f>
        <v>22200</v>
      </c>
    </row>
    <row r="244" spans="13:39" x14ac:dyDescent="0.4">
      <c r="M244" t="s">
        <v>870</v>
      </c>
      <c r="N244" t="s">
        <v>484</v>
      </c>
      <c r="O244">
        <v>22200</v>
      </c>
      <c r="AB244" t="s">
        <v>285</v>
      </c>
      <c r="AC244" s="2">
        <f t="shared" si="25"/>
        <v>11987060</v>
      </c>
      <c r="AD244" s="2">
        <f t="shared" ref="AD244:AH259" si="29">AD243+AI244</f>
        <v>14373900</v>
      </c>
      <c r="AE244" s="2">
        <f t="shared" si="29"/>
        <v>14482700</v>
      </c>
      <c r="AF244" s="2">
        <f t="shared" si="29"/>
        <v>12862300</v>
      </c>
      <c r="AG244" s="2">
        <f t="shared" si="29"/>
        <v>8535400</v>
      </c>
      <c r="AH244" s="2">
        <f t="shared" si="29"/>
        <v>9681000</v>
      </c>
      <c r="AI244" s="2" cm="1">
        <f t="array" ref="AI244">_xlfn.XLOOKUP(AI$1&amp;$AB244,$M$3:$M$1662&amp;$N$3:$N$1662,$O$3:$O$1662,0,0,1)</f>
        <v>26500</v>
      </c>
      <c r="AJ244" s="2" cm="1">
        <f t="array" ref="AJ244">_xlfn.XLOOKUP(AJ$1&amp;$AB244,$M$3:$M$1662&amp;$N$3:$N$1662,$O$3:$O$1662,0,0,1)</f>
        <v>61500</v>
      </c>
      <c r="AK244" s="2" cm="1">
        <f t="array" ref="AK244">_xlfn.XLOOKUP(AK$1&amp;$AB244,$M$3:$M$1662&amp;$N$3:$N$1662,$O$3:$O$1662,0,0,1)</f>
        <v>36600</v>
      </c>
      <c r="AL244" s="2" cm="1">
        <f t="array" ref="AL244">_xlfn.XLOOKUP(AL$1&amp;$AB244,$M$3:$M$1662&amp;$N$3:$N$1662,$O$3:$O$1662,0,0,1)</f>
        <v>27800</v>
      </c>
      <c r="AM244" s="2" cm="1">
        <f t="array" ref="AM244">_xlfn.XLOOKUP(AM$1&amp;$AB244,$M$3:$M$1662&amp;$N$3:$N$1662,$O$3:$O$1662,0,0,1)</f>
        <v>4400</v>
      </c>
    </row>
    <row r="245" spans="13:39" x14ac:dyDescent="0.4">
      <c r="M245" t="s">
        <v>870</v>
      </c>
      <c r="N245" t="s">
        <v>485</v>
      </c>
      <c r="O245">
        <v>4400</v>
      </c>
      <c r="AB245" t="s">
        <v>231</v>
      </c>
      <c r="AC245" s="2">
        <f t="shared" si="25"/>
        <v>12015460</v>
      </c>
      <c r="AD245" s="2">
        <f t="shared" si="29"/>
        <v>14413400</v>
      </c>
      <c r="AE245" s="2">
        <f t="shared" si="29"/>
        <v>14513500</v>
      </c>
      <c r="AF245" s="2">
        <f t="shared" si="29"/>
        <v>12898600</v>
      </c>
      <c r="AG245" s="2">
        <f t="shared" si="29"/>
        <v>8562200</v>
      </c>
      <c r="AH245" s="2">
        <f t="shared" si="29"/>
        <v>9689600</v>
      </c>
      <c r="AI245" s="2" cm="1">
        <f t="array" ref="AI245">_xlfn.XLOOKUP(AI$1&amp;$AB245,$M$3:$M$1662&amp;$N$3:$N$1662,$O$3:$O$1662,0,0,1)</f>
        <v>39500</v>
      </c>
      <c r="AJ245" s="2" cm="1">
        <f t="array" ref="AJ245">_xlfn.XLOOKUP(AJ$1&amp;$AB245,$M$3:$M$1662&amp;$N$3:$N$1662,$O$3:$O$1662,0,0,1)</f>
        <v>30800</v>
      </c>
      <c r="AK245" s="2" cm="1">
        <f t="array" ref="AK245">_xlfn.XLOOKUP(AK$1&amp;$AB245,$M$3:$M$1662&amp;$N$3:$N$1662,$O$3:$O$1662,0,0,1)</f>
        <v>36300</v>
      </c>
      <c r="AL245" s="2" cm="1">
        <f t="array" ref="AL245">_xlfn.XLOOKUP(AL$1&amp;$AB245,$M$3:$M$1662&amp;$N$3:$N$1662,$O$3:$O$1662,0,0,1)</f>
        <v>26800</v>
      </c>
      <c r="AM245" s="2" cm="1">
        <f t="array" ref="AM245">_xlfn.XLOOKUP(AM$1&amp;$AB245,$M$3:$M$1662&amp;$N$3:$N$1662,$O$3:$O$1662,0,0,1)</f>
        <v>8600</v>
      </c>
    </row>
    <row r="246" spans="13:39" x14ac:dyDescent="0.4">
      <c r="M246" t="s">
        <v>870</v>
      </c>
      <c r="N246" t="s">
        <v>486</v>
      </c>
      <c r="O246">
        <v>8600</v>
      </c>
      <c r="AB246" t="s">
        <v>310</v>
      </c>
      <c r="AC246" s="2">
        <f t="shared" si="25"/>
        <v>12052840</v>
      </c>
      <c r="AD246" s="2">
        <f t="shared" si="29"/>
        <v>14439000</v>
      </c>
      <c r="AE246" s="2">
        <f t="shared" si="29"/>
        <v>14529900</v>
      </c>
      <c r="AF246" s="2">
        <f t="shared" si="29"/>
        <v>12922200</v>
      </c>
      <c r="AG246" s="2">
        <f t="shared" si="29"/>
        <v>8580900</v>
      </c>
      <c r="AH246" s="2">
        <f t="shared" si="29"/>
        <v>9792200</v>
      </c>
      <c r="AI246" s="2" cm="1">
        <f t="array" ref="AI246">_xlfn.XLOOKUP(AI$1&amp;$AB246,$M$3:$M$1662&amp;$N$3:$N$1662,$O$3:$O$1662,0,0,1)</f>
        <v>25600</v>
      </c>
      <c r="AJ246" s="2" cm="1">
        <f t="array" ref="AJ246">_xlfn.XLOOKUP(AJ$1&amp;$AB246,$M$3:$M$1662&amp;$N$3:$N$1662,$O$3:$O$1662,0,0,1)</f>
        <v>16400</v>
      </c>
      <c r="AK246" s="2" cm="1">
        <f t="array" ref="AK246">_xlfn.XLOOKUP(AK$1&amp;$AB246,$M$3:$M$1662&amp;$N$3:$N$1662,$O$3:$O$1662,0,0,1)</f>
        <v>23600</v>
      </c>
      <c r="AL246" s="2" cm="1">
        <f t="array" ref="AL246">_xlfn.XLOOKUP(AL$1&amp;$AB246,$M$3:$M$1662&amp;$N$3:$N$1662,$O$3:$O$1662,0,0,1)</f>
        <v>18700</v>
      </c>
      <c r="AM246" s="2" cm="1">
        <f t="array" ref="AM246">_xlfn.XLOOKUP(AM$1&amp;$AB246,$M$3:$M$1662&amp;$N$3:$N$1662,$O$3:$O$1662,0,0,1)</f>
        <v>102600</v>
      </c>
    </row>
    <row r="247" spans="13:39" x14ac:dyDescent="0.4">
      <c r="M247" t="s">
        <v>870</v>
      </c>
      <c r="N247" t="s">
        <v>487</v>
      </c>
      <c r="O247">
        <v>102600</v>
      </c>
      <c r="AB247" t="s">
        <v>311</v>
      </c>
      <c r="AC247" s="2">
        <f t="shared" si="25"/>
        <v>12087680</v>
      </c>
      <c r="AD247" s="2">
        <f t="shared" si="29"/>
        <v>14454400</v>
      </c>
      <c r="AE247" s="2">
        <f t="shared" si="29"/>
        <v>14568700</v>
      </c>
      <c r="AF247" s="2">
        <f t="shared" si="29"/>
        <v>12957400</v>
      </c>
      <c r="AG247" s="2">
        <f t="shared" si="29"/>
        <v>8597000</v>
      </c>
      <c r="AH247" s="2">
        <f t="shared" si="29"/>
        <v>9860900</v>
      </c>
      <c r="AI247" s="2" cm="1">
        <f t="array" ref="AI247">_xlfn.XLOOKUP(AI$1&amp;$AB247,$M$3:$M$1662&amp;$N$3:$N$1662,$O$3:$O$1662,0,0,1)</f>
        <v>15400</v>
      </c>
      <c r="AJ247" s="2" cm="1">
        <f t="array" ref="AJ247">_xlfn.XLOOKUP(AJ$1&amp;$AB247,$M$3:$M$1662&amp;$N$3:$N$1662,$O$3:$O$1662,0,0,1)</f>
        <v>38800</v>
      </c>
      <c r="AK247" s="2" cm="1">
        <f t="array" ref="AK247">_xlfn.XLOOKUP(AK$1&amp;$AB247,$M$3:$M$1662&amp;$N$3:$N$1662,$O$3:$O$1662,0,0,1)</f>
        <v>35200</v>
      </c>
      <c r="AL247" s="2" cm="1">
        <f t="array" ref="AL247">_xlfn.XLOOKUP(AL$1&amp;$AB247,$M$3:$M$1662&amp;$N$3:$N$1662,$O$3:$O$1662,0,0,1)</f>
        <v>16100</v>
      </c>
      <c r="AM247" s="2" cm="1">
        <f t="array" ref="AM247">_xlfn.XLOOKUP(AM$1&amp;$AB247,$M$3:$M$1662&amp;$N$3:$N$1662,$O$3:$O$1662,0,0,1)</f>
        <v>68700</v>
      </c>
    </row>
    <row r="248" spans="13:39" x14ac:dyDescent="0.4">
      <c r="M248" t="s">
        <v>870</v>
      </c>
      <c r="N248" t="s">
        <v>488</v>
      </c>
      <c r="O248">
        <v>68700</v>
      </c>
      <c r="AB248" t="s">
        <v>261</v>
      </c>
      <c r="AC248" s="2">
        <f t="shared" si="25"/>
        <v>12119280</v>
      </c>
      <c r="AD248" s="2">
        <f t="shared" si="29"/>
        <v>14480600</v>
      </c>
      <c r="AE248" s="2">
        <f t="shared" si="29"/>
        <v>14612100</v>
      </c>
      <c r="AF248" s="2">
        <f t="shared" si="29"/>
        <v>12982800</v>
      </c>
      <c r="AG248" s="2">
        <f t="shared" si="29"/>
        <v>8621100</v>
      </c>
      <c r="AH248" s="2">
        <f t="shared" si="29"/>
        <v>9899800</v>
      </c>
      <c r="AI248" s="2" cm="1">
        <f t="array" ref="AI248">_xlfn.XLOOKUP(AI$1&amp;$AB248,$M$3:$M$1662&amp;$N$3:$N$1662,$O$3:$O$1662,0,0,1)</f>
        <v>26200</v>
      </c>
      <c r="AJ248" s="2" cm="1">
        <f t="array" ref="AJ248">_xlfn.XLOOKUP(AJ$1&amp;$AB248,$M$3:$M$1662&amp;$N$3:$N$1662,$O$3:$O$1662,0,0,1)</f>
        <v>43400</v>
      </c>
      <c r="AK248" s="2" cm="1">
        <f t="array" ref="AK248">_xlfn.XLOOKUP(AK$1&amp;$AB248,$M$3:$M$1662&amp;$N$3:$N$1662,$O$3:$O$1662,0,0,1)</f>
        <v>25400</v>
      </c>
      <c r="AL248" s="2" cm="1">
        <f t="array" ref="AL248">_xlfn.XLOOKUP(AL$1&amp;$AB248,$M$3:$M$1662&amp;$N$3:$N$1662,$O$3:$O$1662,0,0,1)</f>
        <v>24100</v>
      </c>
      <c r="AM248" s="2" cm="1">
        <f t="array" ref="AM248">_xlfn.XLOOKUP(AM$1&amp;$AB248,$M$3:$M$1662&amp;$N$3:$N$1662,$O$3:$O$1662,0,0,1)</f>
        <v>38900</v>
      </c>
    </row>
    <row r="249" spans="13:39" x14ac:dyDescent="0.4">
      <c r="M249" t="s">
        <v>870</v>
      </c>
      <c r="N249" t="s">
        <v>489</v>
      </c>
      <c r="O249">
        <v>38900</v>
      </c>
      <c r="AB249" t="s">
        <v>112</v>
      </c>
      <c r="AC249" s="2">
        <f t="shared" si="25"/>
        <v>12170200</v>
      </c>
      <c r="AD249" s="2">
        <f t="shared" si="29"/>
        <v>14513600</v>
      </c>
      <c r="AE249" s="2">
        <f t="shared" si="29"/>
        <v>14704700</v>
      </c>
      <c r="AF249" s="2">
        <f t="shared" si="29"/>
        <v>13035100</v>
      </c>
      <c r="AG249" s="2">
        <f t="shared" si="29"/>
        <v>8668200</v>
      </c>
      <c r="AH249" s="2">
        <f t="shared" si="29"/>
        <v>9929400</v>
      </c>
      <c r="AI249" s="2" cm="1">
        <f t="array" ref="AI249">_xlfn.XLOOKUP(AI$1&amp;$AB249,$M$3:$M$1662&amp;$N$3:$N$1662,$O$3:$O$1662,0,0,1)</f>
        <v>33000</v>
      </c>
      <c r="AJ249" s="2" cm="1">
        <f t="array" ref="AJ249">_xlfn.XLOOKUP(AJ$1&amp;$AB249,$M$3:$M$1662&amp;$N$3:$N$1662,$O$3:$O$1662,0,0,1)</f>
        <v>92600</v>
      </c>
      <c r="AK249" s="2" cm="1">
        <f t="array" ref="AK249">_xlfn.XLOOKUP(AK$1&amp;$AB249,$M$3:$M$1662&amp;$N$3:$N$1662,$O$3:$O$1662,0,0,1)</f>
        <v>52300</v>
      </c>
      <c r="AL249" s="2" cm="1">
        <f t="array" ref="AL249">_xlfn.XLOOKUP(AL$1&amp;$AB249,$M$3:$M$1662&amp;$N$3:$N$1662,$O$3:$O$1662,0,0,1)</f>
        <v>47100</v>
      </c>
      <c r="AM249" s="2" cm="1">
        <f t="array" ref="AM249">_xlfn.XLOOKUP(AM$1&amp;$AB249,$M$3:$M$1662&amp;$N$3:$N$1662,$O$3:$O$1662,0,0,1)</f>
        <v>29600</v>
      </c>
    </row>
    <row r="250" spans="13:39" x14ac:dyDescent="0.4">
      <c r="M250" t="s">
        <v>870</v>
      </c>
      <c r="N250" t="s">
        <v>490</v>
      </c>
      <c r="O250">
        <v>29600</v>
      </c>
      <c r="AB250" t="s">
        <v>263</v>
      </c>
      <c r="AC250" s="2">
        <f t="shared" si="25"/>
        <v>12202580</v>
      </c>
      <c r="AD250" s="2">
        <f t="shared" si="29"/>
        <v>14526200</v>
      </c>
      <c r="AE250" s="2">
        <f t="shared" si="29"/>
        <v>14760200</v>
      </c>
      <c r="AF250" s="2">
        <f t="shared" si="29"/>
        <v>13089700</v>
      </c>
      <c r="AG250" s="2">
        <f t="shared" si="29"/>
        <v>8688000</v>
      </c>
      <c r="AH250" s="2">
        <f t="shared" si="29"/>
        <v>9948800</v>
      </c>
      <c r="AI250" s="2" cm="1">
        <f t="array" ref="AI250">_xlfn.XLOOKUP(AI$1&amp;$AB250,$M$3:$M$1662&amp;$N$3:$N$1662,$O$3:$O$1662,0,0,1)</f>
        <v>12600</v>
      </c>
      <c r="AJ250" s="2" cm="1">
        <f t="array" ref="AJ250">_xlfn.XLOOKUP(AJ$1&amp;$AB250,$M$3:$M$1662&amp;$N$3:$N$1662,$O$3:$O$1662,0,0,1)</f>
        <v>55500</v>
      </c>
      <c r="AK250" s="2" cm="1">
        <f t="array" ref="AK250">_xlfn.XLOOKUP(AK$1&amp;$AB250,$M$3:$M$1662&amp;$N$3:$N$1662,$O$3:$O$1662,0,0,1)</f>
        <v>54600</v>
      </c>
      <c r="AL250" s="2" cm="1">
        <f t="array" ref="AL250">_xlfn.XLOOKUP(AL$1&amp;$AB250,$M$3:$M$1662&amp;$N$3:$N$1662,$O$3:$O$1662,0,0,1)</f>
        <v>19800</v>
      </c>
      <c r="AM250" s="2" cm="1">
        <f t="array" ref="AM250">_xlfn.XLOOKUP(AM$1&amp;$AB250,$M$3:$M$1662&amp;$N$3:$N$1662,$O$3:$O$1662,0,0,1)</f>
        <v>19400</v>
      </c>
    </row>
    <row r="251" spans="13:39" x14ac:dyDescent="0.4">
      <c r="M251" t="s">
        <v>870</v>
      </c>
      <c r="N251" t="s">
        <v>491</v>
      </c>
      <c r="O251">
        <v>19400</v>
      </c>
      <c r="AB251" t="s">
        <v>268</v>
      </c>
      <c r="AC251" s="2">
        <f t="shared" si="25"/>
        <v>12229660</v>
      </c>
      <c r="AD251" s="2">
        <f t="shared" si="29"/>
        <v>14541200</v>
      </c>
      <c r="AE251" s="2">
        <f t="shared" si="29"/>
        <v>14799700</v>
      </c>
      <c r="AF251" s="2">
        <f t="shared" si="29"/>
        <v>13116600</v>
      </c>
      <c r="AG251" s="2">
        <f t="shared" si="29"/>
        <v>8714900</v>
      </c>
      <c r="AH251" s="2">
        <f t="shared" si="29"/>
        <v>9975900</v>
      </c>
      <c r="AI251" s="2" cm="1">
        <f t="array" ref="AI251">_xlfn.XLOOKUP(AI$1&amp;$AB251,$M$3:$M$1662&amp;$N$3:$N$1662,$O$3:$O$1662,0,0,1)</f>
        <v>15000</v>
      </c>
      <c r="AJ251" s="2" cm="1">
        <f t="array" ref="AJ251">_xlfn.XLOOKUP(AJ$1&amp;$AB251,$M$3:$M$1662&amp;$N$3:$N$1662,$O$3:$O$1662,0,0,1)</f>
        <v>39500</v>
      </c>
      <c r="AK251" s="2" cm="1">
        <f t="array" ref="AK251">_xlfn.XLOOKUP(AK$1&amp;$AB251,$M$3:$M$1662&amp;$N$3:$N$1662,$O$3:$O$1662,0,0,1)</f>
        <v>26900</v>
      </c>
      <c r="AL251" s="2" cm="1">
        <f t="array" ref="AL251">_xlfn.XLOOKUP(AL$1&amp;$AB251,$M$3:$M$1662&amp;$N$3:$N$1662,$O$3:$O$1662,0,0,1)</f>
        <v>26900</v>
      </c>
      <c r="AM251" s="2" cm="1">
        <f t="array" ref="AM251">_xlfn.XLOOKUP(AM$1&amp;$AB251,$M$3:$M$1662&amp;$N$3:$N$1662,$O$3:$O$1662,0,0,1)</f>
        <v>27100</v>
      </c>
    </row>
    <row r="252" spans="13:39" x14ac:dyDescent="0.4">
      <c r="M252" t="s">
        <v>870</v>
      </c>
      <c r="N252" t="s">
        <v>492</v>
      </c>
      <c r="O252">
        <v>27100</v>
      </c>
      <c r="AB252" t="s">
        <v>191</v>
      </c>
      <c r="AC252" s="2">
        <f t="shared" si="25"/>
        <v>12255780</v>
      </c>
      <c r="AD252" s="2">
        <f t="shared" si="29"/>
        <v>14558600</v>
      </c>
      <c r="AE252" s="2">
        <f t="shared" si="29"/>
        <v>14835100</v>
      </c>
      <c r="AF252" s="2">
        <f t="shared" si="29"/>
        <v>13161500</v>
      </c>
      <c r="AG252" s="2">
        <f t="shared" si="29"/>
        <v>8728400</v>
      </c>
      <c r="AH252" s="2">
        <f t="shared" si="29"/>
        <v>9995300</v>
      </c>
      <c r="AI252" s="2" cm="1">
        <f t="array" ref="AI252">_xlfn.XLOOKUP(AI$1&amp;$AB252,$M$3:$M$1662&amp;$N$3:$N$1662,$O$3:$O$1662,0,0,1)</f>
        <v>17400</v>
      </c>
      <c r="AJ252" s="2" cm="1">
        <f t="array" ref="AJ252">_xlfn.XLOOKUP(AJ$1&amp;$AB252,$M$3:$M$1662&amp;$N$3:$N$1662,$O$3:$O$1662,0,0,1)</f>
        <v>35400</v>
      </c>
      <c r="AK252" s="2" cm="1">
        <f t="array" ref="AK252">_xlfn.XLOOKUP(AK$1&amp;$AB252,$M$3:$M$1662&amp;$N$3:$N$1662,$O$3:$O$1662,0,0,1)</f>
        <v>44900</v>
      </c>
      <c r="AL252" s="2" cm="1">
        <f t="array" ref="AL252">_xlfn.XLOOKUP(AL$1&amp;$AB252,$M$3:$M$1662&amp;$N$3:$N$1662,$O$3:$O$1662,0,0,1)</f>
        <v>13500</v>
      </c>
      <c r="AM252" s="2" cm="1">
        <f t="array" ref="AM252">_xlfn.XLOOKUP(AM$1&amp;$AB252,$M$3:$M$1662&amp;$N$3:$N$1662,$O$3:$O$1662,0,0,1)</f>
        <v>19400</v>
      </c>
    </row>
    <row r="253" spans="13:39" x14ac:dyDescent="0.4">
      <c r="M253" t="s">
        <v>870</v>
      </c>
      <c r="N253" t="s">
        <v>493</v>
      </c>
      <c r="O253">
        <v>19400</v>
      </c>
      <c r="AB253" t="s">
        <v>78</v>
      </c>
      <c r="AC253" s="2">
        <f t="shared" si="25"/>
        <v>12294340</v>
      </c>
      <c r="AD253" s="2">
        <f t="shared" si="29"/>
        <v>14588800</v>
      </c>
      <c r="AE253" s="2">
        <f t="shared" si="29"/>
        <v>14884400</v>
      </c>
      <c r="AF253" s="2">
        <f t="shared" si="29"/>
        <v>13232900</v>
      </c>
      <c r="AG253" s="2">
        <f t="shared" si="29"/>
        <v>8741500</v>
      </c>
      <c r="AH253" s="2">
        <f t="shared" si="29"/>
        <v>10024100</v>
      </c>
      <c r="AI253" s="2" cm="1">
        <f t="array" ref="AI253">_xlfn.XLOOKUP(AI$1&amp;$AB253,$M$3:$M$1662&amp;$N$3:$N$1662,$O$3:$O$1662,0,0,1)</f>
        <v>30200</v>
      </c>
      <c r="AJ253" s="2" cm="1">
        <f t="array" ref="AJ253">_xlfn.XLOOKUP(AJ$1&amp;$AB253,$M$3:$M$1662&amp;$N$3:$N$1662,$O$3:$O$1662,0,0,1)</f>
        <v>49300</v>
      </c>
      <c r="AK253" s="2" cm="1">
        <f t="array" ref="AK253">_xlfn.XLOOKUP(AK$1&amp;$AB253,$M$3:$M$1662&amp;$N$3:$N$1662,$O$3:$O$1662,0,0,1)</f>
        <v>71400</v>
      </c>
      <c r="AL253" s="2" cm="1">
        <f t="array" ref="AL253">_xlfn.XLOOKUP(AL$1&amp;$AB253,$M$3:$M$1662&amp;$N$3:$N$1662,$O$3:$O$1662,0,0,1)</f>
        <v>13100</v>
      </c>
      <c r="AM253" s="2" cm="1">
        <f t="array" ref="AM253">_xlfn.XLOOKUP(AM$1&amp;$AB253,$M$3:$M$1662&amp;$N$3:$N$1662,$O$3:$O$1662,0,0,1)</f>
        <v>28800</v>
      </c>
    </row>
    <row r="254" spans="13:39" x14ac:dyDescent="0.4">
      <c r="M254" t="s">
        <v>870</v>
      </c>
      <c r="N254" t="s">
        <v>494</v>
      </c>
      <c r="O254">
        <v>28800</v>
      </c>
      <c r="AB254" t="s">
        <v>194</v>
      </c>
      <c r="AC254" s="2">
        <f t="shared" si="25"/>
        <v>12330960</v>
      </c>
      <c r="AD254" s="2">
        <f t="shared" si="29"/>
        <v>14622300</v>
      </c>
      <c r="AE254" s="2">
        <f t="shared" si="29"/>
        <v>14907200</v>
      </c>
      <c r="AF254" s="2">
        <f t="shared" si="29"/>
        <v>13319100</v>
      </c>
      <c r="AG254" s="2">
        <f t="shared" si="29"/>
        <v>8766600</v>
      </c>
      <c r="AH254" s="2">
        <f t="shared" si="29"/>
        <v>10039600</v>
      </c>
      <c r="AI254" s="2" cm="1">
        <f t="array" ref="AI254">_xlfn.XLOOKUP(AI$1&amp;$AB254,$M$3:$M$1662&amp;$N$3:$N$1662,$O$3:$O$1662,0,0,1)</f>
        <v>33500</v>
      </c>
      <c r="AJ254" s="2" cm="1">
        <f t="array" ref="AJ254">_xlfn.XLOOKUP(AJ$1&amp;$AB254,$M$3:$M$1662&amp;$N$3:$N$1662,$O$3:$O$1662,0,0,1)</f>
        <v>22800</v>
      </c>
      <c r="AK254" s="2" cm="1">
        <f t="array" ref="AK254">_xlfn.XLOOKUP(AK$1&amp;$AB254,$M$3:$M$1662&amp;$N$3:$N$1662,$O$3:$O$1662,0,0,1)</f>
        <v>86200</v>
      </c>
      <c r="AL254" s="2" cm="1">
        <f t="array" ref="AL254">_xlfn.XLOOKUP(AL$1&amp;$AB254,$M$3:$M$1662&amp;$N$3:$N$1662,$O$3:$O$1662,0,0,1)</f>
        <v>25100</v>
      </c>
      <c r="AM254" s="2" cm="1">
        <f t="array" ref="AM254">_xlfn.XLOOKUP(AM$1&amp;$AB254,$M$3:$M$1662&amp;$N$3:$N$1662,$O$3:$O$1662,0,0,1)</f>
        <v>15500</v>
      </c>
    </row>
    <row r="255" spans="13:39" x14ac:dyDescent="0.4">
      <c r="M255" t="s">
        <v>870</v>
      </c>
      <c r="N255" t="s">
        <v>495</v>
      </c>
      <c r="O255">
        <v>15500</v>
      </c>
      <c r="AB255" t="s">
        <v>259</v>
      </c>
      <c r="AC255" s="2">
        <f t="shared" si="25"/>
        <v>12364580</v>
      </c>
      <c r="AD255" s="2">
        <f t="shared" si="29"/>
        <v>14652400</v>
      </c>
      <c r="AE255" s="2">
        <f t="shared" si="29"/>
        <v>14927500</v>
      </c>
      <c r="AF255" s="2">
        <f t="shared" si="29"/>
        <v>13392300</v>
      </c>
      <c r="AG255" s="2">
        <f t="shared" si="29"/>
        <v>8775600</v>
      </c>
      <c r="AH255" s="2">
        <f t="shared" si="29"/>
        <v>10075100</v>
      </c>
      <c r="AI255" s="2" cm="1">
        <f t="array" ref="AI255">_xlfn.XLOOKUP(AI$1&amp;$AB255,$M$3:$M$1662&amp;$N$3:$N$1662,$O$3:$O$1662,0,0,1)</f>
        <v>30100</v>
      </c>
      <c r="AJ255" s="2" cm="1">
        <f t="array" ref="AJ255">_xlfn.XLOOKUP(AJ$1&amp;$AB255,$M$3:$M$1662&amp;$N$3:$N$1662,$O$3:$O$1662,0,0,1)</f>
        <v>20300</v>
      </c>
      <c r="AK255" s="2" cm="1">
        <f t="array" ref="AK255">_xlfn.XLOOKUP(AK$1&amp;$AB255,$M$3:$M$1662&amp;$N$3:$N$1662,$O$3:$O$1662,0,0,1)</f>
        <v>73200</v>
      </c>
      <c r="AL255" s="2" cm="1">
        <f t="array" ref="AL255">_xlfn.XLOOKUP(AL$1&amp;$AB255,$M$3:$M$1662&amp;$N$3:$N$1662,$O$3:$O$1662,0,0,1)</f>
        <v>9000</v>
      </c>
      <c r="AM255" s="2" cm="1">
        <f t="array" ref="AM255">_xlfn.XLOOKUP(AM$1&amp;$AB255,$M$3:$M$1662&amp;$N$3:$N$1662,$O$3:$O$1662,0,0,1)</f>
        <v>35500</v>
      </c>
    </row>
    <row r="256" spans="13:39" x14ac:dyDescent="0.4">
      <c r="M256" t="s">
        <v>870</v>
      </c>
      <c r="N256" t="s">
        <v>496</v>
      </c>
      <c r="O256">
        <v>35500</v>
      </c>
      <c r="AB256" t="s">
        <v>279</v>
      </c>
      <c r="AC256" s="2">
        <f t="shared" si="25"/>
        <v>12389620</v>
      </c>
      <c r="AD256" s="2">
        <f t="shared" si="29"/>
        <v>14670000</v>
      </c>
      <c r="AE256" s="2">
        <f t="shared" si="29"/>
        <v>14963900</v>
      </c>
      <c r="AF256" s="2">
        <f t="shared" si="29"/>
        <v>13429900</v>
      </c>
      <c r="AG256" s="2">
        <f t="shared" si="29"/>
        <v>8789600</v>
      </c>
      <c r="AH256" s="2">
        <f t="shared" si="29"/>
        <v>10094700</v>
      </c>
      <c r="AI256" s="2" cm="1">
        <f t="array" ref="AI256">_xlfn.XLOOKUP(AI$1&amp;$AB256,$M$3:$M$1662&amp;$N$3:$N$1662,$O$3:$O$1662,0,0,1)</f>
        <v>17600</v>
      </c>
      <c r="AJ256" s="2" cm="1">
        <f t="array" ref="AJ256">_xlfn.XLOOKUP(AJ$1&amp;$AB256,$M$3:$M$1662&amp;$N$3:$N$1662,$O$3:$O$1662,0,0,1)</f>
        <v>36400</v>
      </c>
      <c r="AK256" s="2" cm="1">
        <f t="array" ref="AK256">_xlfn.XLOOKUP(AK$1&amp;$AB256,$M$3:$M$1662&amp;$N$3:$N$1662,$O$3:$O$1662,0,0,1)</f>
        <v>37600</v>
      </c>
      <c r="AL256" s="2" cm="1">
        <f t="array" ref="AL256">_xlfn.XLOOKUP(AL$1&amp;$AB256,$M$3:$M$1662&amp;$N$3:$N$1662,$O$3:$O$1662,0,0,1)</f>
        <v>14000</v>
      </c>
      <c r="AM256" s="2" cm="1">
        <f t="array" ref="AM256">_xlfn.XLOOKUP(AM$1&amp;$AB256,$M$3:$M$1662&amp;$N$3:$N$1662,$O$3:$O$1662,0,0,1)</f>
        <v>19600</v>
      </c>
    </row>
    <row r="257" spans="13:39" x14ac:dyDescent="0.4">
      <c r="M257" t="s">
        <v>870</v>
      </c>
      <c r="N257" t="s">
        <v>497</v>
      </c>
      <c r="O257">
        <v>19600</v>
      </c>
      <c r="AB257" t="s">
        <v>278</v>
      </c>
      <c r="AC257" s="2">
        <f t="shared" si="25"/>
        <v>12417460</v>
      </c>
      <c r="AD257" s="2">
        <f t="shared" si="29"/>
        <v>14718800</v>
      </c>
      <c r="AE257" s="2">
        <f t="shared" si="29"/>
        <v>14975700</v>
      </c>
      <c r="AF257" s="2">
        <f t="shared" si="29"/>
        <v>13495700</v>
      </c>
      <c r="AG257" s="2">
        <f t="shared" si="29"/>
        <v>8795900</v>
      </c>
      <c r="AH257" s="2">
        <f t="shared" si="29"/>
        <v>10101200</v>
      </c>
      <c r="AI257" s="2" cm="1">
        <f t="array" ref="AI257">_xlfn.XLOOKUP(AI$1&amp;$AB257,$M$3:$M$1662&amp;$N$3:$N$1662,$O$3:$O$1662,0,0,1)</f>
        <v>48800</v>
      </c>
      <c r="AJ257" s="2" cm="1">
        <f t="array" ref="AJ257">_xlfn.XLOOKUP(AJ$1&amp;$AB257,$M$3:$M$1662&amp;$N$3:$N$1662,$O$3:$O$1662,0,0,1)</f>
        <v>11800</v>
      </c>
      <c r="AK257" s="2" cm="1">
        <f t="array" ref="AK257">_xlfn.XLOOKUP(AK$1&amp;$AB257,$M$3:$M$1662&amp;$N$3:$N$1662,$O$3:$O$1662,0,0,1)</f>
        <v>65800</v>
      </c>
      <c r="AL257" s="2" cm="1">
        <f t="array" ref="AL257">_xlfn.XLOOKUP(AL$1&amp;$AB257,$M$3:$M$1662&amp;$N$3:$N$1662,$O$3:$O$1662,0,0,1)</f>
        <v>6300</v>
      </c>
      <c r="AM257" s="2" cm="1">
        <f t="array" ref="AM257">_xlfn.XLOOKUP(AM$1&amp;$AB257,$M$3:$M$1662&amp;$N$3:$N$1662,$O$3:$O$1662,0,0,1)</f>
        <v>6500</v>
      </c>
    </row>
    <row r="258" spans="13:39" x14ac:dyDescent="0.4">
      <c r="M258" t="s">
        <v>870</v>
      </c>
      <c r="N258" t="s">
        <v>498</v>
      </c>
      <c r="O258">
        <v>6500</v>
      </c>
      <c r="AB258" t="s">
        <v>208</v>
      </c>
      <c r="AC258" s="2">
        <f t="shared" si="25"/>
        <v>12440500</v>
      </c>
      <c r="AD258" s="2">
        <f t="shared" si="29"/>
        <v>14731500</v>
      </c>
      <c r="AE258" s="2">
        <f t="shared" si="29"/>
        <v>14998800</v>
      </c>
      <c r="AF258" s="2">
        <f t="shared" si="29"/>
        <v>13556000</v>
      </c>
      <c r="AG258" s="2">
        <f t="shared" si="29"/>
        <v>8800200</v>
      </c>
      <c r="AH258" s="2">
        <f t="shared" si="29"/>
        <v>10116000</v>
      </c>
      <c r="AI258" s="2" cm="1">
        <f t="array" ref="AI258">_xlfn.XLOOKUP(AI$1&amp;$AB258,$M$3:$M$1662&amp;$N$3:$N$1662,$O$3:$O$1662,0,0,1)</f>
        <v>12700</v>
      </c>
      <c r="AJ258" s="2" cm="1">
        <f t="array" ref="AJ258">_xlfn.XLOOKUP(AJ$1&amp;$AB258,$M$3:$M$1662&amp;$N$3:$N$1662,$O$3:$O$1662,0,0,1)</f>
        <v>23100</v>
      </c>
      <c r="AK258" s="2" cm="1">
        <f t="array" ref="AK258">_xlfn.XLOOKUP(AK$1&amp;$AB258,$M$3:$M$1662&amp;$N$3:$N$1662,$O$3:$O$1662,0,0,1)</f>
        <v>60300</v>
      </c>
      <c r="AL258" s="2" cm="1">
        <f t="array" ref="AL258">_xlfn.XLOOKUP(AL$1&amp;$AB258,$M$3:$M$1662&amp;$N$3:$N$1662,$O$3:$O$1662,0,0,1)</f>
        <v>4300</v>
      </c>
      <c r="AM258" s="2" cm="1">
        <f t="array" ref="AM258">_xlfn.XLOOKUP(AM$1&amp;$AB258,$M$3:$M$1662&amp;$N$3:$N$1662,$O$3:$O$1662,0,0,1)</f>
        <v>14800</v>
      </c>
    </row>
    <row r="259" spans="13:39" x14ac:dyDescent="0.4">
      <c r="M259" t="s">
        <v>870</v>
      </c>
      <c r="N259" t="s">
        <v>499</v>
      </c>
      <c r="O259">
        <v>14800</v>
      </c>
      <c r="AB259" t="s">
        <v>43</v>
      </c>
      <c r="AC259" s="2">
        <f t="shared" ref="AC259:AC322" si="30">IFERROR(AVERAGEIFS(AD259:AH259,AD259:AH259,"&gt;0"),0)</f>
        <v>12465280</v>
      </c>
      <c r="AD259" s="2">
        <f t="shared" si="29"/>
        <v>14747700</v>
      </c>
      <c r="AE259" s="2">
        <f t="shared" si="29"/>
        <v>15018500</v>
      </c>
      <c r="AF259" s="2">
        <f t="shared" si="29"/>
        <v>13587000</v>
      </c>
      <c r="AG259" s="2">
        <f t="shared" si="29"/>
        <v>8839200</v>
      </c>
      <c r="AH259" s="2">
        <f t="shared" si="29"/>
        <v>10134000</v>
      </c>
      <c r="AI259" s="2" cm="1">
        <f t="array" ref="AI259">_xlfn.XLOOKUP(AI$1&amp;$AB259,$M$3:$M$1662&amp;$N$3:$N$1662,$O$3:$O$1662,0,0,1)</f>
        <v>16200</v>
      </c>
      <c r="AJ259" s="2" cm="1">
        <f t="array" ref="AJ259">_xlfn.XLOOKUP(AJ$1&amp;$AB259,$M$3:$M$1662&amp;$N$3:$N$1662,$O$3:$O$1662,0,0,1)</f>
        <v>19700</v>
      </c>
      <c r="AK259" s="2" cm="1">
        <f t="array" ref="AK259">_xlfn.XLOOKUP(AK$1&amp;$AB259,$M$3:$M$1662&amp;$N$3:$N$1662,$O$3:$O$1662,0,0,1)</f>
        <v>31000</v>
      </c>
      <c r="AL259" s="2" cm="1">
        <f t="array" ref="AL259">_xlfn.XLOOKUP(AL$1&amp;$AB259,$M$3:$M$1662&amp;$N$3:$N$1662,$O$3:$O$1662,0,0,1)</f>
        <v>39000</v>
      </c>
      <c r="AM259" s="2" cm="1">
        <f t="array" ref="AM259">_xlfn.XLOOKUP(AM$1&amp;$AB259,$M$3:$M$1662&amp;$N$3:$N$1662,$O$3:$O$1662,0,0,1)</f>
        <v>18000</v>
      </c>
    </row>
    <row r="260" spans="13:39" x14ac:dyDescent="0.4">
      <c r="M260" t="s">
        <v>870</v>
      </c>
      <c r="N260" t="s">
        <v>500</v>
      </c>
      <c r="O260">
        <v>18000</v>
      </c>
      <c r="AB260" t="s">
        <v>234</v>
      </c>
      <c r="AC260" s="2">
        <f t="shared" si="30"/>
        <v>12489020</v>
      </c>
      <c r="AD260" s="2">
        <f t="shared" ref="AD260:AH275" si="31">AD259+AI260</f>
        <v>14771700</v>
      </c>
      <c r="AE260" s="2">
        <f t="shared" si="31"/>
        <v>15037900</v>
      </c>
      <c r="AF260" s="2">
        <f t="shared" si="31"/>
        <v>13643300</v>
      </c>
      <c r="AG260" s="2">
        <f t="shared" si="31"/>
        <v>8850000</v>
      </c>
      <c r="AH260" s="2">
        <f t="shared" si="31"/>
        <v>10142200</v>
      </c>
      <c r="AI260" s="2" cm="1">
        <f t="array" ref="AI260">_xlfn.XLOOKUP(AI$1&amp;$AB260,$M$3:$M$1662&amp;$N$3:$N$1662,$O$3:$O$1662,0,0,1)</f>
        <v>24000</v>
      </c>
      <c r="AJ260" s="2" cm="1">
        <f t="array" ref="AJ260">_xlfn.XLOOKUP(AJ$1&amp;$AB260,$M$3:$M$1662&amp;$N$3:$N$1662,$O$3:$O$1662,0,0,1)</f>
        <v>19400</v>
      </c>
      <c r="AK260" s="2" cm="1">
        <f t="array" ref="AK260">_xlfn.XLOOKUP(AK$1&amp;$AB260,$M$3:$M$1662&amp;$N$3:$N$1662,$O$3:$O$1662,0,0,1)</f>
        <v>56300</v>
      </c>
      <c r="AL260" s="2" cm="1">
        <f t="array" ref="AL260">_xlfn.XLOOKUP(AL$1&amp;$AB260,$M$3:$M$1662&amp;$N$3:$N$1662,$O$3:$O$1662,0,0,1)</f>
        <v>10800</v>
      </c>
      <c r="AM260" s="2" cm="1">
        <f t="array" ref="AM260">_xlfn.XLOOKUP(AM$1&amp;$AB260,$M$3:$M$1662&amp;$N$3:$N$1662,$O$3:$O$1662,0,0,1)</f>
        <v>8200</v>
      </c>
    </row>
    <row r="261" spans="13:39" x14ac:dyDescent="0.4">
      <c r="M261" t="s">
        <v>870</v>
      </c>
      <c r="N261" t="s">
        <v>501</v>
      </c>
      <c r="O261">
        <v>8200</v>
      </c>
      <c r="AB261" t="s">
        <v>247</v>
      </c>
      <c r="AC261" s="2">
        <f t="shared" si="30"/>
        <v>12519380</v>
      </c>
      <c r="AD261" s="2">
        <f t="shared" si="31"/>
        <v>14797100</v>
      </c>
      <c r="AE261" s="2">
        <f t="shared" si="31"/>
        <v>15079400</v>
      </c>
      <c r="AF261" s="2">
        <f t="shared" si="31"/>
        <v>13703100</v>
      </c>
      <c r="AG261" s="2">
        <f t="shared" si="31"/>
        <v>8858800</v>
      </c>
      <c r="AH261" s="2">
        <f t="shared" si="31"/>
        <v>10158500</v>
      </c>
      <c r="AI261" s="2" cm="1">
        <f t="array" ref="AI261">_xlfn.XLOOKUP(AI$1&amp;$AB261,$M$3:$M$1662&amp;$N$3:$N$1662,$O$3:$O$1662,0,0,1)</f>
        <v>25400</v>
      </c>
      <c r="AJ261" s="2" cm="1">
        <f t="array" ref="AJ261">_xlfn.XLOOKUP(AJ$1&amp;$AB261,$M$3:$M$1662&amp;$N$3:$N$1662,$O$3:$O$1662,0,0,1)</f>
        <v>41500</v>
      </c>
      <c r="AK261" s="2" cm="1">
        <f t="array" ref="AK261">_xlfn.XLOOKUP(AK$1&amp;$AB261,$M$3:$M$1662&amp;$N$3:$N$1662,$O$3:$O$1662,0,0,1)</f>
        <v>59800</v>
      </c>
      <c r="AL261" s="2" cm="1">
        <f t="array" ref="AL261">_xlfn.XLOOKUP(AL$1&amp;$AB261,$M$3:$M$1662&amp;$N$3:$N$1662,$O$3:$O$1662,0,0,1)</f>
        <v>8800</v>
      </c>
      <c r="AM261" s="2" cm="1">
        <f t="array" ref="AM261">_xlfn.XLOOKUP(AM$1&amp;$AB261,$M$3:$M$1662&amp;$N$3:$N$1662,$O$3:$O$1662,0,0,1)</f>
        <v>16300</v>
      </c>
    </row>
    <row r="262" spans="13:39" x14ac:dyDescent="0.4">
      <c r="M262" t="s">
        <v>870</v>
      </c>
      <c r="N262" t="s">
        <v>502</v>
      </c>
      <c r="O262">
        <v>16300</v>
      </c>
      <c r="AB262" t="s">
        <v>127</v>
      </c>
      <c r="AC262" s="2">
        <f t="shared" si="30"/>
        <v>12548840</v>
      </c>
      <c r="AD262" s="2">
        <f t="shared" si="31"/>
        <v>14811400</v>
      </c>
      <c r="AE262" s="2">
        <f t="shared" si="31"/>
        <v>15107400</v>
      </c>
      <c r="AF262" s="2">
        <f t="shared" si="31"/>
        <v>13752700</v>
      </c>
      <c r="AG262" s="2">
        <f t="shared" si="31"/>
        <v>8868900</v>
      </c>
      <c r="AH262" s="2">
        <f t="shared" si="31"/>
        <v>10203800</v>
      </c>
      <c r="AI262" s="2" cm="1">
        <f t="array" ref="AI262">_xlfn.XLOOKUP(AI$1&amp;$AB262,$M$3:$M$1662&amp;$N$3:$N$1662,$O$3:$O$1662,0,0,1)</f>
        <v>14300</v>
      </c>
      <c r="AJ262" s="2" cm="1">
        <f t="array" ref="AJ262">_xlfn.XLOOKUP(AJ$1&amp;$AB262,$M$3:$M$1662&amp;$N$3:$N$1662,$O$3:$O$1662,0,0,1)</f>
        <v>28000</v>
      </c>
      <c r="AK262" s="2" cm="1">
        <f t="array" ref="AK262">_xlfn.XLOOKUP(AK$1&amp;$AB262,$M$3:$M$1662&amp;$N$3:$N$1662,$O$3:$O$1662,0,0,1)</f>
        <v>49600</v>
      </c>
      <c r="AL262" s="2" cm="1">
        <f t="array" ref="AL262">_xlfn.XLOOKUP(AL$1&amp;$AB262,$M$3:$M$1662&amp;$N$3:$N$1662,$O$3:$O$1662,0,0,1)</f>
        <v>10100</v>
      </c>
      <c r="AM262" s="2" cm="1">
        <f t="array" ref="AM262">_xlfn.XLOOKUP(AM$1&amp;$AB262,$M$3:$M$1662&amp;$N$3:$N$1662,$O$3:$O$1662,0,0,1)</f>
        <v>45300</v>
      </c>
    </row>
    <row r="263" spans="13:39" x14ac:dyDescent="0.4">
      <c r="M263" t="s">
        <v>870</v>
      </c>
      <c r="N263" t="s">
        <v>503</v>
      </c>
      <c r="O263">
        <v>45300</v>
      </c>
      <c r="AB263" t="s">
        <v>199</v>
      </c>
      <c r="AC263" s="2">
        <f t="shared" si="30"/>
        <v>12613340</v>
      </c>
      <c r="AD263" s="2">
        <f t="shared" si="31"/>
        <v>14844400</v>
      </c>
      <c r="AE263" s="2">
        <f t="shared" si="31"/>
        <v>15145700</v>
      </c>
      <c r="AF263" s="2">
        <f t="shared" si="31"/>
        <v>13831300</v>
      </c>
      <c r="AG263" s="2">
        <f t="shared" si="31"/>
        <v>8898200</v>
      </c>
      <c r="AH263" s="2">
        <f t="shared" si="31"/>
        <v>10347100</v>
      </c>
      <c r="AI263" s="2" cm="1">
        <f t="array" ref="AI263">_xlfn.XLOOKUP(AI$1&amp;$AB263,$M$3:$M$1662&amp;$N$3:$N$1662,$O$3:$O$1662,0,0,1)</f>
        <v>33000</v>
      </c>
      <c r="AJ263" s="2" cm="1">
        <f t="array" ref="AJ263">_xlfn.XLOOKUP(AJ$1&amp;$AB263,$M$3:$M$1662&amp;$N$3:$N$1662,$O$3:$O$1662,0,0,1)</f>
        <v>38300</v>
      </c>
      <c r="AK263" s="2" cm="1">
        <f t="array" ref="AK263">_xlfn.XLOOKUP(AK$1&amp;$AB263,$M$3:$M$1662&amp;$N$3:$N$1662,$O$3:$O$1662,0,0,1)</f>
        <v>78600</v>
      </c>
      <c r="AL263" s="2" cm="1">
        <f t="array" ref="AL263">_xlfn.XLOOKUP(AL$1&amp;$AB263,$M$3:$M$1662&amp;$N$3:$N$1662,$O$3:$O$1662,0,0,1)</f>
        <v>29300</v>
      </c>
      <c r="AM263" s="2" cm="1">
        <f t="array" ref="AM263">_xlfn.XLOOKUP(AM$1&amp;$AB263,$M$3:$M$1662&amp;$N$3:$N$1662,$O$3:$O$1662,0,0,1)</f>
        <v>143300</v>
      </c>
    </row>
    <row r="264" spans="13:39" x14ac:dyDescent="0.4">
      <c r="M264" t="s">
        <v>870</v>
      </c>
      <c r="N264" t="s">
        <v>504</v>
      </c>
      <c r="O264">
        <v>143300</v>
      </c>
      <c r="AB264" t="s">
        <v>257</v>
      </c>
      <c r="AC264" s="2">
        <f t="shared" si="30"/>
        <v>12654620</v>
      </c>
      <c r="AD264" s="2">
        <f t="shared" si="31"/>
        <v>14861900</v>
      </c>
      <c r="AE264" s="2">
        <f t="shared" si="31"/>
        <v>15182900</v>
      </c>
      <c r="AF264" s="2">
        <f t="shared" si="31"/>
        <v>13918200</v>
      </c>
      <c r="AG264" s="2">
        <f t="shared" si="31"/>
        <v>8911600</v>
      </c>
      <c r="AH264" s="2">
        <f t="shared" si="31"/>
        <v>10398500</v>
      </c>
      <c r="AI264" s="2" cm="1">
        <f t="array" ref="AI264">_xlfn.XLOOKUP(AI$1&amp;$AB264,$M$3:$M$1662&amp;$N$3:$N$1662,$O$3:$O$1662,0,0,1)</f>
        <v>17500</v>
      </c>
      <c r="AJ264" s="2" cm="1">
        <f t="array" ref="AJ264">_xlfn.XLOOKUP(AJ$1&amp;$AB264,$M$3:$M$1662&amp;$N$3:$N$1662,$O$3:$O$1662,0,0,1)</f>
        <v>37200</v>
      </c>
      <c r="AK264" s="2" cm="1">
        <f t="array" ref="AK264">_xlfn.XLOOKUP(AK$1&amp;$AB264,$M$3:$M$1662&amp;$N$3:$N$1662,$O$3:$O$1662,0,0,1)</f>
        <v>86900</v>
      </c>
      <c r="AL264" s="2" cm="1">
        <f t="array" ref="AL264">_xlfn.XLOOKUP(AL$1&amp;$AB264,$M$3:$M$1662&amp;$N$3:$N$1662,$O$3:$O$1662,0,0,1)</f>
        <v>13400</v>
      </c>
      <c r="AM264" s="2" cm="1">
        <f t="array" ref="AM264">_xlfn.XLOOKUP(AM$1&amp;$AB264,$M$3:$M$1662&amp;$N$3:$N$1662,$O$3:$O$1662,0,0,1)</f>
        <v>51400</v>
      </c>
    </row>
    <row r="265" spans="13:39" x14ac:dyDescent="0.4">
      <c r="M265" t="s">
        <v>870</v>
      </c>
      <c r="N265" t="s">
        <v>505</v>
      </c>
      <c r="O265">
        <v>51400</v>
      </c>
      <c r="AB265" t="s">
        <v>190</v>
      </c>
      <c r="AC265" s="2">
        <f t="shared" si="30"/>
        <v>12684620</v>
      </c>
      <c r="AD265" s="2">
        <f t="shared" si="31"/>
        <v>14907000</v>
      </c>
      <c r="AE265" s="2">
        <f t="shared" si="31"/>
        <v>15205700</v>
      </c>
      <c r="AF265" s="2">
        <f t="shared" si="31"/>
        <v>13973300</v>
      </c>
      <c r="AG265" s="2">
        <f t="shared" si="31"/>
        <v>8915800</v>
      </c>
      <c r="AH265" s="2">
        <f t="shared" si="31"/>
        <v>10421300</v>
      </c>
      <c r="AI265" s="2" cm="1">
        <f t="array" ref="AI265">_xlfn.XLOOKUP(AI$1&amp;$AB265,$M$3:$M$1662&amp;$N$3:$N$1662,$O$3:$O$1662,0,0,1)</f>
        <v>45100</v>
      </c>
      <c r="AJ265" s="2" cm="1">
        <f t="array" ref="AJ265">_xlfn.XLOOKUP(AJ$1&amp;$AB265,$M$3:$M$1662&amp;$N$3:$N$1662,$O$3:$O$1662,0,0,1)</f>
        <v>22800</v>
      </c>
      <c r="AK265" s="2" cm="1">
        <f t="array" ref="AK265">_xlfn.XLOOKUP(AK$1&amp;$AB265,$M$3:$M$1662&amp;$N$3:$N$1662,$O$3:$O$1662,0,0,1)</f>
        <v>55100</v>
      </c>
      <c r="AL265" s="2" cm="1">
        <f t="array" ref="AL265">_xlfn.XLOOKUP(AL$1&amp;$AB265,$M$3:$M$1662&amp;$N$3:$N$1662,$O$3:$O$1662,0,0,1)</f>
        <v>4200</v>
      </c>
      <c r="AM265" s="2" cm="1">
        <f t="array" ref="AM265">_xlfn.XLOOKUP(AM$1&amp;$AB265,$M$3:$M$1662&amp;$N$3:$N$1662,$O$3:$O$1662,0,0,1)</f>
        <v>22800</v>
      </c>
    </row>
    <row r="266" spans="13:39" x14ac:dyDescent="0.4">
      <c r="M266" t="s">
        <v>870</v>
      </c>
      <c r="N266" t="s">
        <v>506</v>
      </c>
      <c r="O266">
        <v>22800</v>
      </c>
      <c r="AB266" t="s">
        <v>132</v>
      </c>
      <c r="AC266" s="2">
        <f t="shared" si="30"/>
        <v>12721020</v>
      </c>
      <c r="AD266" s="2">
        <f t="shared" si="31"/>
        <v>14930400</v>
      </c>
      <c r="AE266" s="2">
        <f t="shared" si="31"/>
        <v>15264300</v>
      </c>
      <c r="AF266" s="2">
        <f t="shared" si="31"/>
        <v>14026400</v>
      </c>
      <c r="AG266" s="2">
        <f t="shared" si="31"/>
        <v>8934900</v>
      </c>
      <c r="AH266" s="2">
        <f t="shared" si="31"/>
        <v>10449100</v>
      </c>
      <c r="AI266" s="2" cm="1">
        <f t="array" ref="AI266">_xlfn.XLOOKUP(AI$1&amp;$AB266,$M$3:$M$1662&amp;$N$3:$N$1662,$O$3:$O$1662,0,0,1)</f>
        <v>23400</v>
      </c>
      <c r="AJ266" s="2" cm="1">
        <f t="array" ref="AJ266">_xlfn.XLOOKUP(AJ$1&amp;$AB266,$M$3:$M$1662&amp;$N$3:$N$1662,$O$3:$O$1662,0,0,1)</f>
        <v>58600</v>
      </c>
      <c r="AK266" s="2" cm="1">
        <f t="array" ref="AK266">_xlfn.XLOOKUP(AK$1&amp;$AB266,$M$3:$M$1662&amp;$N$3:$N$1662,$O$3:$O$1662,0,0,1)</f>
        <v>53100</v>
      </c>
      <c r="AL266" s="2" cm="1">
        <f t="array" ref="AL266">_xlfn.XLOOKUP(AL$1&amp;$AB266,$M$3:$M$1662&amp;$N$3:$N$1662,$O$3:$O$1662,0,0,1)</f>
        <v>19100</v>
      </c>
      <c r="AM266" s="2" cm="1">
        <f t="array" ref="AM266">_xlfn.XLOOKUP(AM$1&amp;$AB266,$M$3:$M$1662&amp;$N$3:$N$1662,$O$3:$O$1662,0,0,1)</f>
        <v>27800</v>
      </c>
    </row>
    <row r="267" spans="13:39" x14ac:dyDescent="0.4">
      <c r="M267" t="s">
        <v>870</v>
      </c>
      <c r="N267" t="s">
        <v>507</v>
      </c>
      <c r="O267">
        <v>27800</v>
      </c>
      <c r="AB267" t="s">
        <v>48</v>
      </c>
      <c r="AC267" s="2">
        <f t="shared" si="30"/>
        <v>12742940</v>
      </c>
      <c r="AD267" s="2">
        <f t="shared" si="31"/>
        <v>14955700</v>
      </c>
      <c r="AE267" s="2">
        <f t="shared" si="31"/>
        <v>15287800</v>
      </c>
      <c r="AF267" s="2">
        <f t="shared" si="31"/>
        <v>14059000</v>
      </c>
      <c r="AG267" s="2">
        <f t="shared" si="31"/>
        <v>8940500</v>
      </c>
      <c r="AH267" s="2">
        <f t="shared" si="31"/>
        <v>10471700</v>
      </c>
      <c r="AI267" s="2" cm="1">
        <f t="array" ref="AI267">_xlfn.XLOOKUP(AI$1&amp;$AB267,$M$3:$M$1662&amp;$N$3:$N$1662,$O$3:$O$1662,0,0,1)</f>
        <v>25300</v>
      </c>
      <c r="AJ267" s="2" cm="1">
        <f t="array" ref="AJ267">_xlfn.XLOOKUP(AJ$1&amp;$AB267,$M$3:$M$1662&amp;$N$3:$N$1662,$O$3:$O$1662,0,0,1)</f>
        <v>23500</v>
      </c>
      <c r="AK267" s="2" cm="1">
        <f t="array" ref="AK267">_xlfn.XLOOKUP(AK$1&amp;$AB267,$M$3:$M$1662&amp;$N$3:$N$1662,$O$3:$O$1662,0,0,1)</f>
        <v>32600</v>
      </c>
      <c r="AL267" s="2" cm="1">
        <f t="array" ref="AL267">_xlfn.XLOOKUP(AL$1&amp;$AB267,$M$3:$M$1662&amp;$N$3:$N$1662,$O$3:$O$1662,0,0,1)</f>
        <v>5600</v>
      </c>
      <c r="AM267" s="2" cm="1">
        <f t="array" ref="AM267">_xlfn.XLOOKUP(AM$1&amp;$AB267,$M$3:$M$1662&amp;$N$3:$N$1662,$O$3:$O$1662,0,0,1)</f>
        <v>22600</v>
      </c>
    </row>
    <row r="268" spans="13:39" x14ac:dyDescent="0.4">
      <c r="M268" t="s">
        <v>870</v>
      </c>
      <c r="N268" t="s">
        <v>508</v>
      </c>
      <c r="O268">
        <v>22600</v>
      </c>
      <c r="AB268" t="s">
        <v>184</v>
      </c>
      <c r="AC268" s="2">
        <f t="shared" si="30"/>
        <v>12774220</v>
      </c>
      <c r="AD268" s="2">
        <f t="shared" si="31"/>
        <v>14966900</v>
      </c>
      <c r="AE268" s="2">
        <f t="shared" si="31"/>
        <v>15317600</v>
      </c>
      <c r="AF268" s="2">
        <f t="shared" si="31"/>
        <v>14132200</v>
      </c>
      <c r="AG268" s="2">
        <f t="shared" si="31"/>
        <v>8966100</v>
      </c>
      <c r="AH268" s="2">
        <f t="shared" si="31"/>
        <v>10488300</v>
      </c>
      <c r="AI268" s="2" cm="1">
        <f t="array" ref="AI268">_xlfn.XLOOKUP(AI$1&amp;$AB268,$M$3:$M$1662&amp;$N$3:$N$1662,$O$3:$O$1662,0,0,1)</f>
        <v>11200</v>
      </c>
      <c r="AJ268" s="2" cm="1">
        <f t="array" ref="AJ268">_xlfn.XLOOKUP(AJ$1&amp;$AB268,$M$3:$M$1662&amp;$N$3:$N$1662,$O$3:$O$1662,0,0,1)</f>
        <v>29800</v>
      </c>
      <c r="AK268" s="2" cm="1">
        <f t="array" ref="AK268">_xlfn.XLOOKUP(AK$1&amp;$AB268,$M$3:$M$1662&amp;$N$3:$N$1662,$O$3:$O$1662,0,0,1)</f>
        <v>73200</v>
      </c>
      <c r="AL268" s="2" cm="1">
        <f t="array" ref="AL268">_xlfn.XLOOKUP(AL$1&amp;$AB268,$M$3:$M$1662&amp;$N$3:$N$1662,$O$3:$O$1662,0,0,1)</f>
        <v>25600</v>
      </c>
      <c r="AM268" s="2" cm="1">
        <f t="array" ref="AM268">_xlfn.XLOOKUP(AM$1&amp;$AB268,$M$3:$M$1662&amp;$N$3:$N$1662,$O$3:$O$1662,0,0,1)</f>
        <v>16600</v>
      </c>
    </row>
    <row r="269" spans="13:39" x14ac:dyDescent="0.4">
      <c r="M269" t="s">
        <v>870</v>
      </c>
      <c r="N269" t="s">
        <v>509</v>
      </c>
      <c r="O269">
        <v>16600</v>
      </c>
      <c r="AB269" t="s">
        <v>85</v>
      </c>
      <c r="AC269" s="2">
        <f t="shared" si="30"/>
        <v>12813020</v>
      </c>
      <c r="AD269" s="2">
        <f t="shared" si="31"/>
        <v>15006800</v>
      </c>
      <c r="AE269" s="2">
        <f t="shared" si="31"/>
        <v>15337200</v>
      </c>
      <c r="AF269" s="2">
        <f t="shared" si="31"/>
        <v>14197000</v>
      </c>
      <c r="AG269" s="2">
        <f t="shared" si="31"/>
        <v>9012700</v>
      </c>
      <c r="AH269" s="2">
        <f t="shared" si="31"/>
        <v>10511400</v>
      </c>
      <c r="AI269" s="2" cm="1">
        <f t="array" ref="AI269">_xlfn.XLOOKUP(AI$1&amp;$AB269,$M$3:$M$1662&amp;$N$3:$N$1662,$O$3:$O$1662,0,0,1)</f>
        <v>39900</v>
      </c>
      <c r="AJ269" s="2" cm="1">
        <f t="array" ref="AJ269">_xlfn.XLOOKUP(AJ$1&amp;$AB269,$M$3:$M$1662&amp;$N$3:$N$1662,$O$3:$O$1662,0,0,1)</f>
        <v>19600</v>
      </c>
      <c r="AK269" s="2" cm="1">
        <f t="array" ref="AK269">_xlfn.XLOOKUP(AK$1&amp;$AB269,$M$3:$M$1662&amp;$N$3:$N$1662,$O$3:$O$1662,0,0,1)</f>
        <v>64800</v>
      </c>
      <c r="AL269" s="2" cm="1">
        <f t="array" ref="AL269">_xlfn.XLOOKUP(AL$1&amp;$AB269,$M$3:$M$1662&amp;$N$3:$N$1662,$O$3:$O$1662,0,0,1)</f>
        <v>46600</v>
      </c>
      <c r="AM269" s="2" cm="1">
        <f t="array" ref="AM269">_xlfn.XLOOKUP(AM$1&amp;$AB269,$M$3:$M$1662&amp;$N$3:$N$1662,$O$3:$O$1662,0,0,1)</f>
        <v>23100</v>
      </c>
    </row>
    <row r="270" spans="13:39" x14ac:dyDescent="0.4">
      <c r="M270" t="s">
        <v>870</v>
      </c>
      <c r="N270" t="s">
        <v>510</v>
      </c>
      <c r="O270">
        <v>23100</v>
      </c>
      <c r="AB270" t="s">
        <v>216</v>
      </c>
      <c r="AC270" s="2">
        <f t="shared" si="30"/>
        <v>12845580</v>
      </c>
      <c r="AD270" s="2">
        <f t="shared" si="31"/>
        <v>15016100</v>
      </c>
      <c r="AE270" s="2">
        <f t="shared" si="31"/>
        <v>15383100</v>
      </c>
      <c r="AF270" s="2">
        <f t="shared" si="31"/>
        <v>14249400</v>
      </c>
      <c r="AG270" s="2">
        <f t="shared" si="31"/>
        <v>9054400</v>
      </c>
      <c r="AH270" s="2">
        <f t="shared" si="31"/>
        <v>10524900</v>
      </c>
      <c r="AI270" s="2" cm="1">
        <f t="array" ref="AI270">_xlfn.XLOOKUP(AI$1&amp;$AB270,$M$3:$M$1662&amp;$N$3:$N$1662,$O$3:$O$1662,0,0,1)</f>
        <v>9300</v>
      </c>
      <c r="AJ270" s="2" cm="1">
        <f t="array" ref="AJ270">_xlfn.XLOOKUP(AJ$1&amp;$AB270,$M$3:$M$1662&amp;$N$3:$N$1662,$O$3:$O$1662,0,0,1)</f>
        <v>45900</v>
      </c>
      <c r="AK270" s="2" cm="1">
        <f t="array" ref="AK270">_xlfn.XLOOKUP(AK$1&amp;$AB270,$M$3:$M$1662&amp;$N$3:$N$1662,$O$3:$O$1662,0,0,1)</f>
        <v>52400</v>
      </c>
      <c r="AL270" s="2" cm="1">
        <f t="array" ref="AL270">_xlfn.XLOOKUP(AL$1&amp;$AB270,$M$3:$M$1662&amp;$N$3:$N$1662,$O$3:$O$1662,0,0,1)</f>
        <v>41700</v>
      </c>
      <c r="AM270" s="2" cm="1">
        <f t="array" ref="AM270">_xlfn.XLOOKUP(AM$1&amp;$AB270,$M$3:$M$1662&amp;$N$3:$N$1662,$O$3:$O$1662,0,0,1)</f>
        <v>13500</v>
      </c>
    </row>
    <row r="271" spans="13:39" x14ac:dyDescent="0.4">
      <c r="M271" t="s">
        <v>870</v>
      </c>
      <c r="N271" t="s">
        <v>511</v>
      </c>
      <c r="O271">
        <v>13500</v>
      </c>
      <c r="AB271" t="s">
        <v>282</v>
      </c>
      <c r="AC271" s="2">
        <f t="shared" si="30"/>
        <v>12880360</v>
      </c>
      <c r="AD271" s="2">
        <f t="shared" si="31"/>
        <v>15041200</v>
      </c>
      <c r="AE271" s="2">
        <f t="shared" si="31"/>
        <v>15433300</v>
      </c>
      <c r="AF271" s="2">
        <f t="shared" si="31"/>
        <v>14294800</v>
      </c>
      <c r="AG271" s="2">
        <f t="shared" si="31"/>
        <v>9093700</v>
      </c>
      <c r="AH271" s="2">
        <f t="shared" si="31"/>
        <v>10538800</v>
      </c>
      <c r="AI271" s="2" cm="1">
        <f t="array" ref="AI271">_xlfn.XLOOKUP(AI$1&amp;$AB271,$M$3:$M$1662&amp;$N$3:$N$1662,$O$3:$O$1662,0,0,1)</f>
        <v>25100</v>
      </c>
      <c r="AJ271" s="2" cm="1">
        <f t="array" ref="AJ271">_xlfn.XLOOKUP(AJ$1&amp;$AB271,$M$3:$M$1662&amp;$N$3:$N$1662,$O$3:$O$1662,0,0,1)</f>
        <v>50200</v>
      </c>
      <c r="AK271" s="2" cm="1">
        <f t="array" ref="AK271">_xlfn.XLOOKUP(AK$1&amp;$AB271,$M$3:$M$1662&amp;$N$3:$N$1662,$O$3:$O$1662,0,0,1)</f>
        <v>45400</v>
      </c>
      <c r="AL271" s="2" cm="1">
        <f t="array" ref="AL271">_xlfn.XLOOKUP(AL$1&amp;$AB271,$M$3:$M$1662&amp;$N$3:$N$1662,$O$3:$O$1662,0,0,1)</f>
        <v>39300</v>
      </c>
      <c r="AM271" s="2" cm="1">
        <f t="array" ref="AM271">_xlfn.XLOOKUP(AM$1&amp;$AB271,$M$3:$M$1662&amp;$N$3:$N$1662,$O$3:$O$1662,0,0,1)</f>
        <v>13900</v>
      </c>
    </row>
    <row r="272" spans="13:39" x14ac:dyDescent="0.4">
      <c r="M272" t="s">
        <v>870</v>
      </c>
      <c r="N272" t="s">
        <v>512</v>
      </c>
      <c r="O272">
        <v>13900</v>
      </c>
      <c r="AB272" t="s">
        <v>148</v>
      </c>
      <c r="AC272" s="2">
        <f t="shared" si="30"/>
        <v>12907940</v>
      </c>
      <c r="AD272" s="2">
        <f t="shared" si="31"/>
        <v>15062900</v>
      </c>
      <c r="AE272" s="2">
        <f t="shared" si="31"/>
        <v>15467400</v>
      </c>
      <c r="AF272" s="2">
        <f t="shared" si="31"/>
        <v>14340900</v>
      </c>
      <c r="AG272" s="2">
        <f t="shared" si="31"/>
        <v>9114700</v>
      </c>
      <c r="AH272" s="2">
        <f t="shared" si="31"/>
        <v>10553800</v>
      </c>
      <c r="AI272" s="2" cm="1">
        <f t="array" ref="AI272">_xlfn.XLOOKUP(AI$1&amp;$AB272,$M$3:$M$1662&amp;$N$3:$N$1662,$O$3:$O$1662,0,0,1)</f>
        <v>21700</v>
      </c>
      <c r="AJ272" s="2" cm="1">
        <f t="array" ref="AJ272">_xlfn.XLOOKUP(AJ$1&amp;$AB272,$M$3:$M$1662&amp;$N$3:$N$1662,$O$3:$O$1662,0,0,1)</f>
        <v>34100</v>
      </c>
      <c r="AK272" s="2" cm="1">
        <f t="array" ref="AK272">_xlfn.XLOOKUP(AK$1&amp;$AB272,$M$3:$M$1662&amp;$N$3:$N$1662,$O$3:$O$1662,0,0,1)</f>
        <v>46100</v>
      </c>
      <c r="AL272" s="2" cm="1">
        <f t="array" ref="AL272">_xlfn.XLOOKUP(AL$1&amp;$AB272,$M$3:$M$1662&amp;$N$3:$N$1662,$O$3:$O$1662,0,0,1)</f>
        <v>21000</v>
      </c>
      <c r="AM272" s="2" cm="1">
        <f t="array" ref="AM272">_xlfn.XLOOKUP(AM$1&amp;$AB272,$M$3:$M$1662&amp;$N$3:$N$1662,$O$3:$O$1662,0,0,1)</f>
        <v>15000</v>
      </c>
    </row>
    <row r="273" spans="13:39" x14ac:dyDescent="0.4">
      <c r="M273" t="s">
        <v>870</v>
      </c>
      <c r="N273" t="s">
        <v>513</v>
      </c>
      <c r="O273">
        <v>15000</v>
      </c>
      <c r="AB273" t="s">
        <v>64</v>
      </c>
      <c r="AC273" s="2">
        <f t="shared" si="30"/>
        <v>12962160</v>
      </c>
      <c r="AD273" s="2">
        <f t="shared" si="31"/>
        <v>15088800</v>
      </c>
      <c r="AE273" s="2">
        <f t="shared" si="31"/>
        <v>15548500</v>
      </c>
      <c r="AF273" s="2">
        <f t="shared" si="31"/>
        <v>14417000</v>
      </c>
      <c r="AG273" s="2">
        <f t="shared" si="31"/>
        <v>9177400</v>
      </c>
      <c r="AH273" s="2">
        <f t="shared" si="31"/>
        <v>10579100</v>
      </c>
      <c r="AI273" s="2" cm="1">
        <f t="array" ref="AI273">_xlfn.XLOOKUP(AI$1&amp;$AB273,$M$3:$M$1662&amp;$N$3:$N$1662,$O$3:$O$1662,0,0,1)</f>
        <v>25900</v>
      </c>
      <c r="AJ273" s="2" cm="1">
        <f t="array" ref="AJ273">_xlfn.XLOOKUP(AJ$1&amp;$AB273,$M$3:$M$1662&amp;$N$3:$N$1662,$O$3:$O$1662,0,0,1)</f>
        <v>81100</v>
      </c>
      <c r="AK273" s="2" cm="1">
        <f t="array" ref="AK273">_xlfn.XLOOKUP(AK$1&amp;$AB273,$M$3:$M$1662&amp;$N$3:$N$1662,$O$3:$O$1662,0,0,1)</f>
        <v>76100</v>
      </c>
      <c r="AL273" s="2" cm="1">
        <f t="array" ref="AL273">_xlfn.XLOOKUP(AL$1&amp;$AB273,$M$3:$M$1662&amp;$N$3:$N$1662,$O$3:$O$1662,0,0,1)</f>
        <v>62700</v>
      </c>
      <c r="AM273" s="2" cm="1">
        <f t="array" ref="AM273">_xlfn.XLOOKUP(AM$1&amp;$AB273,$M$3:$M$1662&amp;$N$3:$N$1662,$O$3:$O$1662,0,0,1)</f>
        <v>25300</v>
      </c>
    </row>
    <row r="274" spans="13:39" x14ac:dyDescent="0.4">
      <c r="M274" t="s">
        <v>870</v>
      </c>
      <c r="N274" t="s">
        <v>514</v>
      </c>
      <c r="O274">
        <v>25300</v>
      </c>
      <c r="AB274" t="s">
        <v>273</v>
      </c>
      <c r="AC274" s="2">
        <f t="shared" si="30"/>
        <v>13004540</v>
      </c>
      <c r="AD274" s="2">
        <f t="shared" si="31"/>
        <v>15113800</v>
      </c>
      <c r="AE274" s="2">
        <f t="shared" si="31"/>
        <v>15588500</v>
      </c>
      <c r="AF274" s="2">
        <f t="shared" si="31"/>
        <v>14454400</v>
      </c>
      <c r="AG274" s="2">
        <f t="shared" si="31"/>
        <v>9235000</v>
      </c>
      <c r="AH274" s="2">
        <f t="shared" si="31"/>
        <v>10631000</v>
      </c>
      <c r="AI274" s="2" cm="1">
        <f t="array" ref="AI274">_xlfn.XLOOKUP(AI$1&amp;$AB274,$M$3:$M$1662&amp;$N$3:$N$1662,$O$3:$O$1662,0,0,1)</f>
        <v>25000</v>
      </c>
      <c r="AJ274" s="2" cm="1">
        <f t="array" ref="AJ274">_xlfn.XLOOKUP(AJ$1&amp;$AB274,$M$3:$M$1662&amp;$N$3:$N$1662,$O$3:$O$1662,0,0,1)</f>
        <v>40000</v>
      </c>
      <c r="AK274" s="2" cm="1">
        <f t="array" ref="AK274">_xlfn.XLOOKUP(AK$1&amp;$AB274,$M$3:$M$1662&amp;$N$3:$N$1662,$O$3:$O$1662,0,0,1)</f>
        <v>37400</v>
      </c>
      <c r="AL274" s="2" cm="1">
        <f t="array" ref="AL274">_xlfn.XLOOKUP(AL$1&amp;$AB274,$M$3:$M$1662&amp;$N$3:$N$1662,$O$3:$O$1662,0,0,1)</f>
        <v>57600</v>
      </c>
      <c r="AM274" s="2" cm="1">
        <f t="array" ref="AM274">_xlfn.XLOOKUP(AM$1&amp;$AB274,$M$3:$M$1662&amp;$N$3:$N$1662,$O$3:$O$1662,0,0,1)</f>
        <v>51900</v>
      </c>
    </row>
    <row r="275" spans="13:39" x14ac:dyDescent="0.4">
      <c r="M275" t="s">
        <v>870</v>
      </c>
      <c r="N275" t="s">
        <v>515</v>
      </c>
      <c r="O275">
        <v>51900</v>
      </c>
      <c r="AB275" t="s">
        <v>80</v>
      </c>
      <c r="AC275" s="2">
        <f t="shared" si="30"/>
        <v>13039960</v>
      </c>
      <c r="AD275" s="2">
        <f t="shared" si="31"/>
        <v>15129700</v>
      </c>
      <c r="AE275" s="2">
        <f t="shared" si="31"/>
        <v>15631400</v>
      </c>
      <c r="AF275" s="2">
        <f t="shared" si="31"/>
        <v>14505700</v>
      </c>
      <c r="AG275" s="2">
        <f t="shared" si="31"/>
        <v>9274300</v>
      </c>
      <c r="AH275" s="2">
        <f t="shared" si="31"/>
        <v>10658700</v>
      </c>
      <c r="AI275" s="2" cm="1">
        <f t="array" ref="AI275">_xlfn.XLOOKUP(AI$1&amp;$AB275,$M$3:$M$1662&amp;$N$3:$N$1662,$O$3:$O$1662,0,0,1)</f>
        <v>15900</v>
      </c>
      <c r="AJ275" s="2" cm="1">
        <f t="array" ref="AJ275">_xlfn.XLOOKUP(AJ$1&amp;$AB275,$M$3:$M$1662&amp;$N$3:$N$1662,$O$3:$O$1662,0,0,1)</f>
        <v>42900</v>
      </c>
      <c r="AK275" s="2" cm="1">
        <f t="array" ref="AK275">_xlfn.XLOOKUP(AK$1&amp;$AB275,$M$3:$M$1662&amp;$N$3:$N$1662,$O$3:$O$1662,0,0,1)</f>
        <v>51300</v>
      </c>
      <c r="AL275" s="2" cm="1">
        <f t="array" ref="AL275">_xlfn.XLOOKUP(AL$1&amp;$AB275,$M$3:$M$1662&amp;$N$3:$N$1662,$O$3:$O$1662,0,0,1)</f>
        <v>39300</v>
      </c>
      <c r="AM275" s="2" cm="1">
        <f t="array" ref="AM275">_xlfn.XLOOKUP(AM$1&amp;$AB275,$M$3:$M$1662&amp;$N$3:$N$1662,$O$3:$O$1662,0,0,1)</f>
        <v>27700</v>
      </c>
    </row>
    <row r="276" spans="13:39" x14ac:dyDescent="0.4">
      <c r="M276" t="s">
        <v>870</v>
      </c>
      <c r="N276" t="s">
        <v>516</v>
      </c>
      <c r="O276">
        <v>27700</v>
      </c>
      <c r="AB276" t="s">
        <v>31</v>
      </c>
      <c r="AC276" s="2">
        <f t="shared" si="30"/>
        <v>13089240</v>
      </c>
      <c r="AD276" s="2">
        <f t="shared" ref="AD276:AH291" si="32">AD275+AI276</f>
        <v>15159900</v>
      </c>
      <c r="AE276" s="2">
        <f t="shared" si="32"/>
        <v>15721000</v>
      </c>
      <c r="AF276" s="2">
        <f t="shared" si="32"/>
        <v>14579100</v>
      </c>
      <c r="AG276" s="2">
        <f t="shared" si="32"/>
        <v>9294700</v>
      </c>
      <c r="AH276" s="2">
        <f t="shared" si="32"/>
        <v>10691500</v>
      </c>
      <c r="AI276" s="2" cm="1">
        <f t="array" ref="AI276">_xlfn.XLOOKUP(AI$1&amp;$AB276,$M$3:$M$1662&amp;$N$3:$N$1662,$O$3:$O$1662,0,0,1)</f>
        <v>30200</v>
      </c>
      <c r="AJ276" s="2" cm="1">
        <f t="array" ref="AJ276">_xlfn.XLOOKUP(AJ$1&amp;$AB276,$M$3:$M$1662&amp;$N$3:$N$1662,$O$3:$O$1662,0,0,1)</f>
        <v>89600</v>
      </c>
      <c r="AK276" s="2" cm="1">
        <f t="array" ref="AK276">_xlfn.XLOOKUP(AK$1&amp;$AB276,$M$3:$M$1662&amp;$N$3:$N$1662,$O$3:$O$1662,0,0,1)</f>
        <v>73400</v>
      </c>
      <c r="AL276" s="2" cm="1">
        <f t="array" ref="AL276">_xlfn.XLOOKUP(AL$1&amp;$AB276,$M$3:$M$1662&amp;$N$3:$N$1662,$O$3:$O$1662,0,0,1)</f>
        <v>20400</v>
      </c>
      <c r="AM276" s="2" cm="1">
        <f t="array" ref="AM276">_xlfn.XLOOKUP(AM$1&amp;$AB276,$M$3:$M$1662&amp;$N$3:$N$1662,$O$3:$O$1662,0,0,1)</f>
        <v>32800</v>
      </c>
    </row>
    <row r="277" spans="13:39" x14ac:dyDescent="0.4">
      <c r="M277" t="s">
        <v>870</v>
      </c>
      <c r="N277" t="s">
        <v>517</v>
      </c>
      <c r="O277">
        <v>32800</v>
      </c>
      <c r="AB277" t="s">
        <v>40</v>
      </c>
      <c r="AC277" s="2">
        <f t="shared" si="30"/>
        <v>13121500</v>
      </c>
      <c r="AD277" s="2">
        <f t="shared" si="32"/>
        <v>15172400</v>
      </c>
      <c r="AE277" s="2">
        <f t="shared" si="32"/>
        <v>15764300</v>
      </c>
      <c r="AF277" s="2">
        <f t="shared" si="32"/>
        <v>14633700</v>
      </c>
      <c r="AG277" s="2">
        <f t="shared" si="32"/>
        <v>9317900</v>
      </c>
      <c r="AH277" s="2">
        <f t="shared" si="32"/>
        <v>10719200</v>
      </c>
      <c r="AI277" s="2" cm="1">
        <f t="array" ref="AI277">_xlfn.XLOOKUP(AI$1&amp;$AB277,$M$3:$M$1662&amp;$N$3:$N$1662,$O$3:$O$1662,0,0,1)</f>
        <v>12500</v>
      </c>
      <c r="AJ277" s="2" cm="1">
        <f t="array" ref="AJ277">_xlfn.XLOOKUP(AJ$1&amp;$AB277,$M$3:$M$1662&amp;$N$3:$N$1662,$O$3:$O$1662,0,0,1)</f>
        <v>43300</v>
      </c>
      <c r="AK277" s="2" cm="1">
        <f t="array" ref="AK277">_xlfn.XLOOKUP(AK$1&amp;$AB277,$M$3:$M$1662&amp;$N$3:$N$1662,$O$3:$O$1662,0,0,1)</f>
        <v>54600</v>
      </c>
      <c r="AL277" s="2" cm="1">
        <f t="array" ref="AL277">_xlfn.XLOOKUP(AL$1&amp;$AB277,$M$3:$M$1662&amp;$N$3:$N$1662,$O$3:$O$1662,0,0,1)</f>
        <v>23200</v>
      </c>
      <c r="AM277" s="2" cm="1">
        <f t="array" ref="AM277">_xlfn.XLOOKUP(AM$1&amp;$AB277,$M$3:$M$1662&amp;$N$3:$N$1662,$O$3:$O$1662,0,0,1)</f>
        <v>27700</v>
      </c>
    </row>
    <row r="278" spans="13:39" x14ac:dyDescent="0.4">
      <c r="M278" t="s">
        <v>870</v>
      </c>
      <c r="N278" t="s">
        <v>518</v>
      </c>
      <c r="O278">
        <v>27700</v>
      </c>
      <c r="AB278" t="s">
        <v>46</v>
      </c>
      <c r="AC278" s="2">
        <f t="shared" si="30"/>
        <v>13167840</v>
      </c>
      <c r="AD278" s="2">
        <f t="shared" si="32"/>
        <v>15196600</v>
      </c>
      <c r="AE278" s="2">
        <f t="shared" si="32"/>
        <v>15814900</v>
      </c>
      <c r="AF278" s="2">
        <f t="shared" si="32"/>
        <v>14711100</v>
      </c>
      <c r="AG278" s="2">
        <f t="shared" si="32"/>
        <v>9350200</v>
      </c>
      <c r="AH278" s="2">
        <f t="shared" si="32"/>
        <v>10766400</v>
      </c>
      <c r="AI278" s="2" cm="1">
        <f t="array" ref="AI278">_xlfn.XLOOKUP(AI$1&amp;$AB278,$M$3:$M$1662&amp;$N$3:$N$1662,$O$3:$O$1662,0,0,1)</f>
        <v>24200</v>
      </c>
      <c r="AJ278" s="2" cm="1">
        <f t="array" ref="AJ278">_xlfn.XLOOKUP(AJ$1&amp;$AB278,$M$3:$M$1662&amp;$N$3:$N$1662,$O$3:$O$1662,0,0,1)</f>
        <v>50600</v>
      </c>
      <c r="AK278" s="2" cm="1">
        <f t="array" ref="AK278">_xlfn.XLOOKUP(AK$1&amp;$AB278,$M$3:$M$1662&amp;$N$3:$N$1662,$O$3:$O$1662,0,0,1)</f>
        <v>77400</v>
      </c>
      <c r="AL278" s="2" cm="1">
        <f t="array" ref="AL278">_xlfn.XLOOKUP(AL$1&amp;$AB278,$M$3:$M$1662&amp;$N$3:$N$1662,$O$3:$O$1662,0,0,1)</f>
        <v>32300</v>
      </c>
      <c r="AM278" s="2" cm="1">
        <f t="array" ref="AM278">_xlfn.XLOOKUP(AM$1&amp;$AB278,$M$3:$M$1662&amp;$N$3:$N$1662,$O$3:$O$1662,0,0,1)</f>
        <v>47200</v>
      </c>
    </row>
    <row r="279" spans="13:39" x14ac:dyDescent="0.4">
      <c r="M279" t="s">
        <v>870</v>
      </c>
      <c r="N279" t="s">
        <v>519</v>
      </c>
      <c r="O279">
        <v>47200</v>
      </c>
      <c r="AB279" t="s">
        <v>69</v>
      </c>
      <c r="AC279" s="2">
        <f t="shared" si="30"/>
        <v>13209740</v>
      </c>
      <c r="AD279" s="2">
        <f t="shared" si="32"/>
        <v>15225200</v>
      </c>
      <c r="AE279" s="2">
        <f t="shared" si="32"/>
        <v>15898200</v>
      </c>
      <c r="AF279" s="2">
        <f t="shared" si="32"/>
        <v>14758100</v>
      </c>
      <c r="AG279" s="2">
        <f t="shared" si="32"/>
        <v>9371200</v>
      </c>
      <c r="AH279" s="2">
        <f t="shared" si="32"/>
        <v>10796000</v>
      </c>
      <c r="AI279" s="2" cm="1">
        <f t="array" ref="AI279">_xlfn.XLOOKUP(AI$1&amp;$AB279,$M$3:$M$1662&amp;$N$3:$N$1662,$O$3:$O$1662,0,0,1)</f>
        <v>28600</v>
      </c>
      <c r="AJ279" s="2" cm="1">
        <f t="array" ref="AJ279">_xlfn.XLOOKUP(AJ$1&amp;$AB279,$M$3:$M$1662&amp;$N$3:$N$1662,$O$3:$O$1662,0,0,1)</f>
        <v>83300</v>
      </c>
      <c r="AK279" s="2" cm="1">
        <f t="array" ref="AK279">_xlfn.XLOOKUP(AK$1&amp;$AB279,$M$3:$M$1662&amp;$N$3:$N$1662,$O$3:$O$1662,0,0,1)</f>
        <v>47000</v>
      </c>
      <c r="AL279" s="2" cm="1">
        <f t="array" ref="AL279">_xlfn.XLOOKUP(AL$1&amp;$AB279,$M$3:$M$1662&amp;$N$3:$N$1662,$O$3:$O$1662,0,0,1)</f>
        <v>21000</v>
      </c>
      <c r="AM279" s="2" cm="1">
        <f t="array" ref="AM279">_xlfn.XLOOKUP(AM$1&amp;$AB279,$M$3:$M$1662&amp;$N$3:$N$1662,$O$3:$O$1662,0,0,1)</f>
        <v>29600</v>
      </c>
    </row>
    <row r="280" spans="13:39" x14ac:dyDescent="0.4">
      <c r="M280" t="s">
        <v>870</v>
      </c>
      <c r="N280" t="s">
        <v>520</v>
      </c>
      <c r="O280">
        <v>29600</v>
      </c>
      <c r="AB280" t="s">
        <v>70</v>
      </c>
      <c r="AC280" s="2">
        <f t="shared" si="30"/>
        <v>13244400</v>
      </c>
      <c r="AD280" s="2">
        <f t="shared" si="32"/>
        <v>15241000</v>
      </c>
      <c r="AE280" s="2">
        <f t="shared" si="32"/>
        <v>15955900</v>
      </c>
      <c r="AF280" s="2">
        <f t="shared" si="32"/>
        <v>14821200</v>
      </c>
      <c r="AG280" s="2">
        <f t="shared" si="32"/>
        <v>9387900</v>
      </c>
      <c r="AH280" s="2">
        <f t="shared" si="32"/>
        <v>10816000</v>
      </c>
      <c r="AI280" s="2" cm="1">
        <f t="array" ref="AI280">_xlfn.XLOOKUP(AI$1&amp;$AB280,$M$3:$M$1662&amp;$N$3:$N$1662,$O$3:$O$1662,0,0,1)</f>
        <v>15800</v>
      </c>
      <c r="AJ280" s="2" cm="1">
        <f t="array" ref="AJ280">_xlfn.XLOOKUP(AJ$1&amp;$AB280,$M$3:$M$1662&amp;$N$3:$N$1662,$O$3:$O$1662,0,0,1)</f>
        <v>57700</v>
      </c>
      <c r="AK280" s="2" cm="1">
        <f t="array" ref="AK280">_xlfn.XLOOKUP(AK$1&amp;$AB280,$M$3:$M$1662&amp;$N$3:$N$1662,$O$3:$O$1662,0,0,1)</f>
        <v>63100</v>
      </c>
      <c r="AL280" s="2" cm="1">
        <f t="array" ref="AL280">_xlfn.XLOOKUP(AL$1&amp;$AB280,$M$3:$M$1662&amp;$N$3:$N$1662,$O$3:$O$1662,0,0,1)</f>
        <v>16700</v>
      </c>
      <c r="AM280" s="2" cm="1">
        <f t="array" ref="AM280">_xlfn.XLOOKUP(AM$1&amp;$AB280,$M$3:$M$1662&amp;$N$3:$N$1662,$O$3:$O$1662,0,0,1)</f>
        <v>20000</v>
      </c>
    </row>
    <row r="281" spans="13:39" x14ac:dyDescent="0.4">
      <c r="M281" t="s">
        <v>870</v>
      </c>
      <c r="N281" t="s">
        <v>521</v>
      </c>
      <c r="O281">
        <v>20000</v>
      </c>
      <c r="AB281" t="s">
        <v>15</v>
      </c>
      <c r="AC281" s="2">
        <f t="shared" si="30"/>
        <v>13286160</v>
      </c>
      <c r="AD281" s="2">
        <f t="shared" si="32"/>
        <v>15271500</v>
      </c>
      <c r="AE281" s="2">
        <f t="shared" si="32"/>
        <v>16045900</v>
      </c>
      <c r="AF281" s="2">
        <f t="shared" si="32"/>
        <v>14872700</v>
      </c>
      <c r="AG281" s="2">
        <f t="shared" si="32"/>
        <v>9394000</v>
      </c>
      <c r="AH281" s="2">
        <f t="shared" si="32"/>
        <v>10846700</v>
      </c>
      <c r="AI281" s="2" cm="1">
        <f t="array" ref="AI281">_xlfn.XLOOKUP(AI$1&amp;$AB281,$M$3:$M$1662&amp;$N$3:$N$1662,$O$3:$O$1662,0,0,1)</f>
        <v>30500</v>
      </c>
      <c r="AJ281" s="2" cm="1">
        <f t="array" ref="AJ281">_xlfn.XLOOKUP(AJ$1&amp;$AB281,$M$3:$M$1662&amp;$N$3:$N$1662,$O$3:$O$1662,0,0,1)</f>
        <v>90000</v>
      </c>
      <c r="AK281" s="2" cm="1">
        <f t="array" ref="AK281">_xlfn.XLOOKUP(AK$1&amp;$AB281,$M$3:$M$1662&amp;$N$3:$N$1662,$O$3:$O$1662,0,0,1)</f>
        <v>51500</v>
      </c>
      <c r="AL281" s="2" cm="1">
        <f t="array" ref="AL281">_xlfn.XLOOKUP(AL$1&amp;$AB281,$M$3:$M$1662&amp;$N$3:$N$1662,$O$3:$O$1662,0,0,1)</f>
        <v>6100</v>
      </c>
      <c r="AM281" s="2" cm="1">
        <f t="array" ref="AM281">_xlfn.XLOOKUP(AM$1&amp;$AB281,$M$3:$M$1662&amp;$N$3:$N$1662,$O$3:$O$1662,0,0,1)</f>
        <v>30700</v>
      </c>
    </row>
    <row r="282" spans="13:39" x14ac:dyDescent="0.4">
      <c r="M282" t="s">
        <v>870</v>
      </c>
      <c r="N282" t="s">
        <v>522</v>
      </c>
      <c r="O282">
        <v>30700</v>
      </c>
      <c r="AB282" t="s">
        <v>22</v>
      </c>
      <c r="AC282" s="2">
        <f t="shared" si="30"/>
        <v>13324660</v>
      </c>
      <c r="AD282" s="2">
        <f t="shared" si="32"/>
        <v>15280900</v>
      </c>
      <c r="AE282" s="2">
        <f t="shared" si="32"/>
        <v>16127500</v>
      </c>
      <c r="AF282" s="2">
        <f t="shared" si="32"/>
        <v>14925400</v>
      </c>
      <c r="AG282" s="2">
        <f t="shared" si="32"/>
        <v>9432000</v>
      </c>
      <c r="AH282" s="2">
        <f t="shared" si="32"/>
        <v>10857500</v>
      </c>
      <c r="AI282" s="2" cm="1">
        <f t="array" ref="AI282">_xlfn.XLOOKUP(AI$1&amp;$AB282,$M$3:$M$1662&amp;$N$3:$N$1662,$O$3:$O$1662,0,0,1)</f>
        <v>9400</v>
      </c>
      <c r="AJ282" s="2" cm="1">
        <f t="array" ref="AJ282">_xlfn.XLOOKUP(AJ$1&amp;$AB282,$M$3:$M$1662&amp;$N$3:$N$1662,$O$3:$O$1662,0,0,1)</f>
        <v>81600</v>
      </c>
      <c r="AK282" s="2" cm="1">
        <f t="array" ref="AK282">_xlfn.XLOOKUP(AK$1&amp;$AB282,$M$3:$M$1662&amp;$N$3:$N$1662,$O$3:$O$1662,0,0,1)</f>
        <v>52700</v>
      </c>
      <c r="AL282" s="2" cm="1">
        <f t="array" ref="AL282">_xlfn.XLOOKUP(AL$1&amp;$AB282,$M$3:$M$1662&amp;$N$3:$N$1662,$O$3:$O$1662,0,0,1)</f>
        <v>38000</v>
      </c>
      <c r="AM282" s="2" cm="1">
        <f t="array" ref="AM282">_xlfn.XLOOKUP(AM$1&amp;$AB282,$M$3:$M$1662&amp;$N$3:$N$1662,$O$3:$O$1662,0,0,1)</f>
        <v>10800</v>
      </c>
    </row>
    <row r="283" spans="13:39" x14ac:dyDescent="0.4">
      <c r="M283" t="s">
        <v>870</v>
      </c>
      <c r="N283" t="s">
        <v>523</v>
      </c>
      <c r="O283">
        <v>10800</v>
      </c>
      <c r="AB283" t="s">
        <v>34</v>
      </c>
      <c r="AC283" s="2">
        <f t="shared" si="30"/>
        <v>13364940</v>
      </c>
      <c r="AD283" s="2">
        <f t="shared" si="32"/>
        <v>15326700</v>
      </c>
      <c r="AE283" s="2">
        <f t="shared" si="32"/>
        <v>16183400</v>
      </c>
      <c r="AF283" s="2">
        <f t="shared" si="32"/>
        <v>14983600</v>
      </c>
      <c r="AG283" s="2">
        <f t="shared" si="32"/>
        <v>9451100</v>
      </c>
      <c r="AH283" s="2">
        <f t="shared" si="32"/>
        <v>10879900</v>
      </c>
      <c r="AI283" s="2" cm="1">
        <f t="array" ref="AI283">_xlfn.XLOOKUP(AI$1&amp;$AB283,$M$3:$M$1662&amp;$N$3:$N$1662,$O$3:$O$1662,0,0,1)</f>
        <v>45800</v>
      </c>
      <c r="AJ283" s="2" cm="1">
        <f t="array" ref="AJ283">_xlfn.XLOOKUP(AJ$1&amp;$AB283,$M$3:$M$1662&amp;$N$3:$N$1662,$O$3:$O$1662,0,0,1)</f>
        <v>55900</v>
      </c>
      <c r="AK283" s="2" cm="1">
        <f t="array" ref="AK283">_xlfn.XLOOKUP(AK$1&amp;$AB283,$M$3:$M$1662&amp;$N$3:$N$1662,$O$3:$O$1662,0,0,1)</f>
        <v>58200</v>
      </c>
      <c r="AL283" s="2" cm="1">
        <f t="array" ref="AL283">_xlfn.XLOOKUP(AL$1&amp;$AB283,$M$3:$M$1662&amp;$N$3:$N$1662,$O$3:$O$1662,0,0,1)</f>
        <v>19100</v>
      </c>
      <c r="AM283" s="2" cm="1">
        <f t="array" ref="AM283">_xlfn.XLOOKUP(AM$1&amp;$AB283,$M$3:$M$1662&amp;$N$3:$N$1662,$O$3:$O$1662,0,0,1)</f>
        <v>22400</v>
      </c>
    </row>
    <row r="284" spans="13:39" x14ac:dyDescent="0.4">
      <c r="M284" t="s">
        <v>870</v>
      </c>
      <c r="N284" t="s">
        <v>524</v>
      </c>
      <c r="O284">
        <v>22400</v>
      </c>
      <c r="AB284" t="s">
        <v>94</v>
      </c>
      <c r="AC284" s="2">
        <f t="shared" si="30"/>
        <v>13397880</v>
      </c>
      <c r="AD284" s="2">
        <f t="shared" si="32"/>
        <v>15349800</v>
      </c>
      <c r="AE284" s="2">
        <f t="shared" si="32"/>
        <v>16226100</v>
      </c>
      <c r="AF284" s="2">
        <f t="shared" si="32"/>
        <v>15041200</v>
      </c>
      <c r="AG284" s="2">
        <f t="shared" si="32"/>
        <v>9476600</v>
      </c>
      <c r="AH284" s="2">
        <f t="shared" si="32"/>
        <v>10895700</v>
      </c>
      <c r="AI284" s="2" cm="1">
        <f t="array" ref="AI284">_xlfn.XLOOKUP(AI$1&amp;$AB284,$M$3:$M$1662&amp;$N$3:$N$1662,$O$3:$O$1662,0,0,1)</f>
        <v>23100</v>
      </c>
      <c r="AJ284" s="2" cm="1">
        <f t="array" ref="AJ284">_xlfn.XLOOKUP(AJ$1&amp;$AB284,$M$3:$M$1662&amp;$N$3:$N$1662,$O$3:$O$1662,0,0,1)</f>
        <v>42700</v>
      </c>
      <c r="AK284" s="2" cm="1">
        <f t="array" ref="AK284">_xlfn.XLOOKUP(AK$1&amp;$AB284,$M$3:$M$1662&amp;$N$3:$N$1662,$O$3:$O$1662,0,0,1)</f>
        <v>57600</v>
      </c>
      <c r="AL284" s="2" cm="1">
        <f t="array" ref="AL284">_xlfn.XLOOKUP(AL$1&amp;$AB284,$M$3:$M$1662&amp;$N$3:$N$1662,$O$3:$O$1662,0,0,1)</f>
        <v>25500</v>
      </c>
      <c r="AM284" s="2" cm="1">
        <f t="array" ref="AM284">_xlfn.XLOOKUP(AM$1&amp;$AB284,$M$3:$M$1662&amp;$N$3:$N$1662,$O$3:$O$1662,0,0,1)</f>
        <v>15800</v>
      </c>
    </row>
    <row r="285" spans="13:39" x14ac:dyDescent="0.4">
      <c r="M285" t="s">
        <v>870</v>
      </c>
      <c r="N285" t="s">
        <v>525</v>
      </c>
      <c r="O285">
        <v>15800</v>
      </c>
      <c r="AB285" t="s">
        <v>172</v>
      </c>
      <c r="AC285" s="2">
        <f t="shared" si="30"/>
        <v>13425700</v>
      </c>
      <c r="AD285" s="2">
        <f t="shared" si="32"/>
        <v>15374100</v>
      </c>
      <c r="AE285" s="2">
        <f t="shared" si="32"/>
        <v>16269000</v>
      </c>
      <c r="AF285" s="2">
        <f t="shared" si="32"/>
        <v>15083500</v>
      </c>
      <c r="AG285" s="2">
        <f t="shared" si="32"/>
        <v>9494200</v>
      </c>
      <c r="AH285" s="2">
        <f t="shared" si="32"/>
        <v>10907700</v>
      </c>
      <c r="AI285" s="2" cm="1">
        <f t="array" ref="AI285">_xlfn.XLOOKUP(AI$1&amp;$AB285,$M$3:$M$1662&amp;$N$3:$N$1662,$O$3:$O$1662,0,0,1)</f>
        <v>24300</v>
      </c>
      <c r="AJ285" s="2" cm="1">
        <f t="array" ref="AJ285">_xlfn.XLOOKUP(AJ$1&amp;$AB285,$M$3:$M$1662&amp;$N$3:$N$1662,$O$3:$O$1662,0,0,1)</f>
        <v>42900</v>
      </c>
      <c r="AK285" s="2" cm="1">
        <f t="array" ref="AK285">_xlfn.XLOOKUP(AK$1&amp;$AB285,$M$3:$M$1662&amp;$N$3:$N$1662,$O$3:$O$1662,0,0,1)</f>
        <v>42300</v>
      </c>
      <c r="AL285" s="2" cm="1">
        <f t="array" ref="AL285">_xlfn.XLOOKUP(AL$1&amp;$AB285,$M$3:$M$1662&amp;$N$3:$N$1662,$O$3:$O$1662,0,0,1)</f>
        <v>17600</v>
      </c>
      <c r="AM285" s="2" cm="1">
        <f t="array" ref="AM285">_xlfn.XLOOKUP(AM$1&amp;$AB285,$M$3:$M$1662&amp;$N$3:$N$1662,$O$3:$O$1662,0,0,1)</f>
        <v>12000</v>
      </c>
    </row>
    <row r="286" spans="13:39" x14ac:dyDescent="0.4">
      <c r="M286" t="s">
        <v>870</v>
      </c>
      <c r="N286" t="s">
        <v>526</v>
      </c>
      <c r="O286">
        <v>12000</v>
      </c>
      <c r="AB286" t="s">
        <v>55</v>
      </c>
      <c r="AC286" s="2">
        <f t="shared" si="30"/>
        <v>13455100</v>
      </c>
      <c r="AD286" s="2">
        <f t="shared" si="32"/>
        <v>15388400</v>
      </c>
      <c r="AE286" s="2">
        <f t="shared" si="32"/>
        <v>16290600</v>
      </c>
      <c r="AF286" s="2">
        <f t="shared" si="32"/>
        <v>15162600</v>
      </c>
      <c r="AG286" s="2">
        <f t="shared" si="32"/>
        <v>9506400</v>
      </c>
      <c r="AH286" s="2">
        <f t="shared" si="32"/>
        <v>10927500</v>
      </c>
      <c r="AI286" s="2" cm="1">
        <f t="array" ref="AI286">_xlfn.XLOOKUP(AI$1&amp;$AB286,$M$3:$M$1662&amp;$N$3:$N$1662,$O$3:$O$1662,0,0,1)</f>
        <v>14300</v>
      </c>
      <c r="AJ286" s="2" cm="1">
        <f t="array" ref="AJ286">_xlfn.XLOOKUP(AJ$1&amp;$AB286,$M$3:$M$1662&amp;$N$3:$N$1662,$O$3:$O$1662,0,0,1)</f>
        <v>21600</v>
      </c>
      <c r="AK286" s="2" cm="1">
        <f t="array" ref="AK286">_xlfn.XLOOKUP(AK$1&amp;$AB286,$M$3:$M$1662&amp;$N$3:$N$1662,$O$3:$O$1662,0,0,1)</f>
        <v>79100</v>
      </c>
      <c r="AL286" s="2" cm="1">
        <f t="array" ref="AL286">_xlfn.XLOOKUP(AL$1&amp;$AB286,$M$3:$M$1662&amp;$N$3:$N$1662,$O$3:$O$1662,0,0,1)</f>
        <v>12200</v>
      </c>
      <c r="AM286" s="2" cm="1">
        <f t="array" ref="AM286">_xlfn.XLOOKUP(AM$1&amp;$AB286,$M$3:$M$1662&amp;$N$3:$N$1662,$O$3:$O$1662,0,0,1)</f>
        <v>19800</v>
      </c>
    </row>
    <row r="287" spans="13:39" x14ac:dyDescent="0.4">
      <c r="M287" t="s">
        <v>870</v>
      </c>
      <c r="N287" t="s">
        <v>527</v>
      </c>
      <c r="O287">
        <v>19800</v>
      </c>
      <c r="AB287" t="s">
        <v>75</v>
      </c>
      <c r="AC287" s="2">
        <f t="shared" si="30"/>
        <v>13485380</v>
      </c>
      <c r="AD287" s="2">
        <f t="shared" si="32"/>
        <v>15424400</v>
      </c>
      <c r="AE287" s="2">
        <f t="shared" si="32"/>
        <v>16327700</v>
      </c>
      <c r="AF287" s="2">
        <f t="shared" si="32"/>
        <v>15223700</v>
      </c>
      <c r="AG287" s="2">
        <f t="shared" si="32"/>
        <v>9514000</v>
      </c>
      <c r="AH287" s="2">
        <f t="shared" si="32"/>
        <v>10937100</v>
      </c>
      <c r="AI287" s="2" cm="1">
        <f t="array" ref="AI287">_xlfn.XLOOKUP(AI$1&amp;$AB287,$M$3:$M$1662&amp;$N$3:$N$1662,$O$3:$O$1662,0,0,1)</f>
        <v>36000</v>
      </c>
      <c r="AJ287" s="2" cm="1">
        <f t="array" ref="AJ287">_xlfn.XLOOKUP(AJ$1&amp;$AB287,$M$3:$M$1662&amp;$N$3:$N$1662,$O$3:$O$1662,0,0,1)</f>
        <v>37100</v>
      </c>
      <c r="AK287" s="2" cm="1">
        <f t="array" ref="AK287">_xlfn.XLOOKUP(AK$1&amp;$AB287,$M$3:$M$1662&amp;$N$3:$N$1662,$O$3:$O$1662,0,0,1)</f>
        <v>61100</v>
      </c>
      <c r="AL287" s="2" cm="1">
        <f t="array" ref="AL287">_xlfn.XLOOKUP(AL$1&amp;$AB287,$M$3:$M$1662&amp;$N$3:$N$1662,$O$3:$O$1662,0,0,1)</f>
        <v>7600</v>
      </c>
      <c r="AM287" s="2" cm="1">
        <f t="array" ref="AM287">_xlfn.XLOOKUP(AM$1&amp;$AB287,$M$3:$M$1662&amp;$N$3:$N$1662,$O$3:$O$1662,0,0,1)</f>
        <v>9600</v>
      </c>
    </row>
    <row r="288" spans="13:39" x14ac:dyDescent="0.4">
      <c r="M288" t="s">
        <v>870</v>
      </c>
      <c r="N288" t="s">
        <v>528</v>
      </c>
      <c r="O288">
        <v>9600</v>
      </c>
      <c r="AB288" t="s">
        <v>280</v>
      </c>
      <c r="AC288" s="2">
        <f t="shared" si="30"/>
        <v>13514980</v>
      </c>
      <c r="AD288" s="2">
        <f t="shared" si="32"/>
        <v>15437400</v>
      </c>
      <c r="AE288" s="2">
        <f t="shared" si="32"/>
        <v>16400800</v>
      </c>
      <c r="AF288" s="2">
        <f t="shared" si="32"/>
        <v>15271100</v>
      </c>
      <c r="AG288" s="2">
        <f t="shared" si="32"/>
        <v>9518200</v>
      </c>
      <c r="AH288" s="2">
        <f t="shared" si="32"/>
        <v>10947400</v>
      </c>
      <c r="AI288" s="2" cm="1">
        <f t="array" ref="AI288">_xlfn.XLOOKUP(AI$1&amp;$AB288,$M$3:$M$1662&amp;$N$3:$N$1662,$O$3:$O$1662,0,0,1)</f>
        <v>13000</v>
      </c>
      <c r="AJ288" s="2" cm="1">
        <f t="array" ref="AJ288">_xlfn.XLOOKUP(AJ$1&amp;$AB288,$M$3:$M$1662&amp;$N$3:$N$1662,$O$3:$O$1662,0,0,1)</f>
        <v>73100</v>
      </c>
      <c r="AK288" s="2" cm="1">
        <f t="array" ref="AK288">_xlfn.XLOOKUP(AK$1&amp;$AB288,$M$3:$M$1662&amp;$N$3:$N$1662,$O$3:$O$1662,0,0,1)</f>
        <v>47400</v>
      </c>
      <c r="AL288" s="2" cm="1">
        <f t="array" ref="AL288">_xlfn.XLOOKUP(AL$1&amp;$AB288,$M$3:$M$1662&amp;$N$3:$N$1662,$O$3:$O$1662,0,0,1)</f>
        <v>4200</v>
      </c>
      <c r="AM288" s="2" cm="1">
        <f t="array" ref="AM288">_xlfn.XLOOKUP(AM$1&amp;$AB288,$M$3:$M$1662&amp;$N$3:$N$1662,$O$3:$O$1662,0,0,1)</f>
        <v>10300</v>
      </c>
    </row>
    <row r="289" spans="13:39" x14ac:dyDescent="0.4">
      <c r="M289" t="s">
        <v>870</v>
      </c>
      <c r="N289" t="s">
        <v>529</v>
      </c>
      <c r="O289">
        <v>10300</v>
      </c>
      <c r="AB289" t="s">
        <v>59</v>
      </c>
      <c r="AC289" s="2">
        <f t="shared" si="30"/>
        <v>13548240</v>
      </c>
      <c r="AD289" s="2">
        <f t="shared" si="32"/>
        <v>15454000</v>
      </c>
      <c r="AE289" s="2">
        <f t="shared" si="32"/>
        <v>16437800</v>
      </c>
      <c r="AF289" s="2">
        <f t="shared" si="32"/>
        <v>15324800</v>
      </c>
      <c r="AG289" s="2">
        <f t="shared" si="32"/>
        <v>9546900</v>
      </c>
      <c r="AH289" s="2">
        <f t="shared" si="32"/>
        <v>10977700</v>
      </c>
      <c r="AI289" s="2" cm="1">
        <f t="array" ref="AI289">_xlfn.XLOOKUP(AI$1&amp;$AB289,$M$3:$M$1662&amp;$N$3:$N$1662,$O$3:$O$1662,0,0,1)</f>
        <v>16600</v>
      </c>
      <c r="AJ289" s="2" cm="1">
        <f t="array" ref="AJ289">_xlfn.XLOOKUP(AJ$1&amp;$AB289,$M$3:$M$1662&amp;$N$3:$N$1662,$O$3:$O$1662,0,0,1)</f>
        <v>37000</v>
      </c>
      <c r="AK289" s="2" cm="1">
        <f t="array" ref="AK289">_xlfn.XLOOKUP(AK$1&amp;$AB289,$M$3:$M$1662&amp;$N$3:$N$1662,$O$3:$O$1662,0,0,1)</f>
        <v>53700</v>
      </c>
      <c r="AL289" s="2" cm="1">
        <f t="array" ref="AL289">_xlfn.XLOOKUP(AL$1&amp;$AB289,$M$3:$M$1662&amp;$N$3:$N$1662,$O$3:$O$1662,0,0,1)</f>
        <v>28700</v>
      </c>
      <c r="AM289" s="2" cm="1">
        <f t="array" ref="AM289">_xlfn.XLOOKUP(AM$1&amp;$AB289,$M$3:$M$1662&amp;$N$3:$N$1662,$O$3:$O$1662,0,0,1)</f>
        <v>30300</v>
      </c>
    </row>
    <row r="290" spans="13:39" x14ac:dyDescent="0.4">
      <c r="M290" t="s">
        <v>870</v>
      </c>
      <c r="N290" t="s">
        <v>530</v>
      </c>
      <c r="O290">
        <v>30300</v>
      </c>
      <c r="AB290" t="s">
        <v>38</v>
      </c>
      <c r="AC290" s="2">
        <f t="shared" si="30"/>
        <v>13579720</v>
      </c>
      <c r="AD290" s="2">
        <f t="shared" si="32"/>
        <v>15465700</v>
      </c>
      <c r="AE290" s="2">
        <f t="shared" si="32"/>
        <v>16480200</v>
      </c>
      <c r="AF290" s="2">
        <f t="shared" si="32"/>
        <v>15387200</v>
      </c>
      <c r="AG290" s="2">
        <f t="shared" si="32"/>
        <v>9568800</v>
      </c>
      <c r="AH290" s="2">
        <f t="shared" si="32"/>
        <v>10996700</v>
      </c>
      <c r="AI290" s="2" cm="1">
        <f t="array" ref="AI290">_xlfn.XLOOKUP(AI$1&amp;$AB290,$M$3:$M$1662&amp;$N$3:$N$1662,$O$3:$O$1662,0,0,1)</f>
        <v>11700</v>
      </c>
      <c r="AJ290" s="2" cm="1">
        <f t="array" ref="AJ290">_xlfn.XLOOKUP(AJ$1&amp;$AB290,$M$3:$M$1662&amp;$N$3:$N$1662,$O$3:$O$1662,0,0,1)</f>
        <v>42400</v>
      </c>
      <c r="AK290" s="2" cm="1">
        <f t="array" ref="AK290">_xlfn.XLOOKUP(AK$1&amp;$AB290,$M$3:$M$1662&amp;$N$3:$N$1662,$O$3:$O$1662,0,0,1)</f>
        <v>62400</v>
      </c>
      <c r="AL290" s="2" cm="1">
        <f t="array" ref="AL290">_xlfn.XLOOKUP(AL$1&amp;$AB290,$M$3:$M$1662&amp;$N$3:$N$1662,$O$3:$O$1662,0,0,1)</f>
        <v>21900</v>
      </c>
      <c r="AM290" s="2" cm="1">
        <f t="array" ref="AM290">_xlfn.XLOOKUP(AM$1&amp;$AB290,$M$3:$M$1662&amp;$N$3:$N$1662,$O$3:$O$1662,0,0,1)</f>
        <v>19000</v>
      </c>
    </row>
    <row r="291" spans="13:39" x14ac:dyDescent="0.4">
      <c r="M291" t="s">
        <v>870</v>
      </c>
      <c r="N291" t="s">
        <v>531</v>
      </c>
      <c r="O291">
        <v>19000</v>
      </c>
      <c r="AB291" t="s">
        <v>312</v>
      </c>
      <c r="AC291" s="2">
        <f t="shared" si="30"/>
        <v>13612480</v>
      </c>
      <c r="AD291" s="2">
        <f t="shared" si="32"/>
        <v>15473900</v>
      </c>
      <c r="AE291" s="2">
        <f t="shared" si="32"/>
        <v>16531700</v>
      </c>
      <c r="AF291" s="2">
        <f t="shared" si="32"/>
        <v>15465000</v>
      </c>
      <c r="AG291" s="2">
        <f t="shared" si="32"/>
        <v>9573300</v>
      </c>
      <c r="AH291" s="2">
        <f t="shared" si="32"/>
        <v>11018500</v>
      </c>
      <c r="AI291" s="2" cm="1">
        <f t="array" ref="AI291">_xlfn.XLOOKUP(AI$1&amp;$AB291,$M$3:$M$1662&amp;$N$3:$N$1662,$O$3:$O$1662,0,0,1)</f>
        <v>8200</v>
      </c>
      <c r="AJ291" s="2" cm="1">
        <f t="array" ref="AJ291">_xlfn.XLOOKUP(AJ$1&amp;$AB291,$M$3:$M$1662&amp;$N$3:$N$1662,$O$3:$O$1662,0,0,1)</f>
        <v>51500</v>
      </c>
      <c r="AK291" s="2" cm="1">
        <f t="array" ref="AK291">_xlfn.XLOOKUP(AK$1&amp;$AB291,$M$3:$M$1662&amp;$N$3:$N$1662,$O$3:$O$1662,0,0,1)</f>
        <v>77800</v>
      </c>
      <c r="AL291" s="2" cm="1">
        <f t="array" ref="AL291">_xlfn.XLOOKUP(AL$1&amp;$AB291,$M$3:$M$1662&amp;$N$3:$N$1662,$O$3:$O$1662,0,0,1)</f>
        <v>4500</v>
      </c>
      <c r="AM291" s="2" cm="1">
        <f t="array" ref="AM291">_xlfn.XLOOKUP(AM$1&amp;$AB291,$M$3:$M$1662&amp;$N$3:$N$1662,$O$3:$O$1662,0,0,1)</f>
        <v>21800</v>
      </c>
    </row>
    <row r="292" spans="13:39" x14ac:dyDescent="0.4">
      <c r="M292" t="s">
        <v>870</v>
      </c>
      <c r="N292" t="s">
        <v>532</v>
      </c>
      <c r="O292">
        <v>21800</v>
      </c>
      <c r="AB292" t="s">
        <v>281</v>
      </c>
      <c r="AC292" s="2">
        <f t="shared" si="30"/>
        <v>13643280</v>
      </c>
      <c r="AD292" s="2">
        <f t="shared" ref="AD292:AH307" si="33">AD291+AI292</f>
        <v>15486200</v>
      </c>
      <c r="AE292" s="2">
        <f t="shared" si="33"/>
        <v>16569900</v>
      </c>
      <c r="AF292" s="2">
        <f t="shared" si="33"/>
        <v>15536200</v>
      </c>
      <c r="AG292" s="2">
        <f t="shared" si="33"/>
        <v>9585600</v>
      </c>
      <c r="AH292" s="2">
        <f t="shared" si="33"/>
        <v>11038500</v>
      </c>
      <c r="AI292" s="2" cm="1">
        <f t="array" ref="AI292">_xlfn.XLOOKUP(AI$1&amp;$AB292,$M$3:$M$1662&amp;$N$3:$N$1662,$O$3:$O$1662,0,0,1)</f>
        <v>12300</v>
      </c>
      <c r="AJ292" s="2" cm="1">
        <f t="array" ref="AJ292">_xlfn.XLOOKUP(AJ$1&amp;$AB292,$M$3:$M$1662&amp;$N$3:$N$1662,$O$3:$O$1662,0,0,1)</f>
        <v>38200</v>
      </c>
      <c r="AK292" s="2" cm="1">
        <f t="array" ref="AK292">_xlfn.XLOOKUP(AK$1&amp;$AB292,$M$3:$M$1662&amp;$N$3:$N$1662,$O$3:$O$1662,0,0,1)</f>
        <v>71200</v>
      </c>
      <c r="AL292" s="2" cm="1">
        <f t="array" ref="AL292">_xlfn.XLOOKUP(AL$1&amp;$AB292,$M$3:$M$1662&amp;$N$3:$N$1662,$O$3:$O$1662,0,0,1)</f>
        <v>12300</v>
      </c>
      <c r="AM292" s="2" cm="1">
        <f t="array" ref="AM292">_xlfn.XLOOKUP(AM$1&amp;$AB292,$M$3:$M$1662&amp;$N$3:$N$1662,$O$3:$O$1662,0,0,1)</f>
        <v>20000</v>
      </c>
    </row>
    <row r="293" spans="13:39" x14ac:dyDescent="0.4">
      <c r="M293" t="s">
        <v>870</v>
      </c>
      <c r="N293" t="s">
        <v>533</v>
      </c>
      <c r="O293">
        <v>20000</v>
      </c>
      <c r="AB293" t="s">
        <v>265</v>
      </c>
      <c r="AC293" s="2">
        <f t="shared" si="30"/>
        <v>13684220</v>
      </c>
      <c r="AD293" s="2">
        <f t="shared" si="33"/>
        <v>15530200</v>
      </c>
      <c r="AE293" s="2">
        <f t="shared" si="33"/>
        <v>16611200</v>
      </c>
      <c r="AF293" s="2">
        <f t="shared" si="33"/>
        <v>15585000</v>
      </c>
      <c r="AG293" s="2">
        <f t="shared" si="33"/>
        <v>9607500</v>
      </c>
      <c r="AH293" s="2">
        <f t="shared" si="33"/>
        <v>11087200</v>
      </c>
      <c r="AI293" s="2" cm="1">
        <f t="array" ref="AI293">_xlfn.XLOOKUP(AI$1&amp;$AB293,$M$3:$M$1662&amp;$N$3:$N$1662,$O$3:$O$1662,0,0,1)</f>
        <v>44000</v>
      </c>
      <c r="AJ293" s="2" cm="1">
        <f t="array" ref="AJ293">_xlfn.XLOOKUP(AJ$1&amp;$AB293,$M$3:$M$1662&amp;$N$3:$N$1662,$O$3:$O$1662,0,0,1)</f>
        <v>41300</v>
      </c>
      <c r="AK293" s="2" cm="1">
        <f t="array" ref="AK293">_xlfn.XLOOKUP(AK$1&amp;$AB293,$M$3:$M$1662&amp;$N$3:$N$1662,$O$3:$O$1662,0,0,1)</f>
        <v>48800</v>
      </c>
      <c r="AL293" s="2" cm="1">
        <f t="array" ref="AL293">_xlfn.XLOOKUP(AL$1&amp;$AB293,$M$3:$M$1662&amp;$N$3:$N$1662,$O$3:$O$1662,0,0,1)</f>
        <v>21900</v>
      </c>
      <c r="AM293" s="2" cm="1">
        <f t="array" ref="AM293">_xlfn.XLOOKUP(AM$1&amp;$AB293,$M$3:$M$1662&amp;$N$3:$N$1662,$O$3:$O$1662,0,0,1)</f>
        <v>48700</v>
      </c>
    </row>
    <row r="294" spans="13:39" x14ac:dyDescent="0.4">
      <c r="M294" t="s">
        <v>870</v>
      </c>
      <c r="N294" t="s">
        <v>534</v>
      </c>
      <c r="O294">
        <v>48700</v>
      </c>
      <c r="AB294" t="s">
        <v>19</v>
      </c>
      <c r="AC294" s="2">
        <f t="shared" si="30"/>
        <v>13711000</v>
      </c>
      <c r="AD294" s="2">
        <f t="shared" si="33"/>
        <v>15550600</v>
      </c>
      <c r="AE294" s="2">
        <f t="shared" si="33"/>
        <v>16640300</v>
      </c>
      <c r="AF294" s="2">
        <f t="shared" si="33"/>
        <v>15634900</v>
      </c>
      <c r="AG294" s="2">
        <f t="shared" si="33"/>
        <v>9625600</v>
      </c>
      <c r="AH294" s="2">
        <f t="shared" si="33"/>
        <v>11103600</v>
      </c>
      <c r="AI294" s="2" cm="1">
        <f t="array" ref="AI294">_xlfn.XLOOKUP(AI$1&amp;$AB294,$M$3:$M$1662&amp;$N$3:$N$1662,$O$3:$O$1662,0,0,1)</f>
        <v>20400</v>
      </c>
      <c r="AJ294" s="2" cm="1">
        <f t="array" ref="AJ294">_xlfn.XLOOKUP(AJ$1&amp;$AB294,$M$3:$M$1662&amp;$N$3:$N$1662,$O$3:$O$1662,0,0,1)</f>
        <v>29100</v>
      </c>
      <c r="AK294" s="2" cm="1">
        <f t="array" ref="AK294">_xlfn.XLOOKUP(AK$1&amp;$AB294,$M$3:$M$1662&amp;$N$3:$N$1662,$O$3:$O$1662,0,0,1)</f>
        <v>49900</v>
      </c>
      <c r="AL294" s="2" cm="1">
        <f t="array" ref="AL294">_xlfn.XLOOKUP(AL$1&amp;$AB294,$M$3:$M$1662&amp;$N$3:$N$1662,$O$3:$O$1662,0,0,1)</f>
        <v>18100</v>
      </c>
      <c r="AM294" s="2" cm="1">
        <f t="array" ref="AM294">_xlfn.XLOOKUP(AM$1&amp;$AB294,$M$3:$M$1662&amp;$N$3:$N$1662,$O$3:$O$1662,0,0,1)</f>
        <v>16400</v>
      </c>
    </row>
    <row r="295" spans="13:39" x14ac:dyDescent="0.4">
      <c r="M295" t="s">
        <v>870</v>
      </c>
      <c r="N295" t="s">
        <v>535</v>
      </c>
      <c r="O295">
        <v>16400</v>
      </c>
      <c r="AB295" t="s">
        <v>107</v>
      </c>
      <c r="AC295" s="2">
        <f t="shared" si="30"/>
        <v>13742320</v>
      </c>
      <c r="AD295" s="2">
        <f t="shared" si="33"/>
        <v>15574800</v>
      </c>
      <c r="AE295" s="2">
        <f t="shared" si="33"/>
        <v>16667200</v>
      </c>
      <c r="AF295" s="2">
        <f t="shared" si="33"/>
        <v>15689400</v>
      </c>
      <c r="AG295" s="2">
        <f t="shared" si="33"/>
        <v>9652400</v>
      </c>
      <c r="AH295" s="2">
        <f t="shared" si="33"/>
        <v>11127800</v>
      </c>
      <c r="AI295" s="2" cm="1">
        <f t="array" ref="AI295">_xlfn.XLOOKUP(AI$1&amp;$AB295,$M$3:$M$1662&amp;$N$3:$N$1662,$O$3:$O$1662,0,0,1)</f>
        <v>24200</v>
      </c>
      <c r="AJ295" s="2" cm="1">
        <f t="array" ref="AJ295">_xlfn.XLOOKUP(AJ$1&amp;$AB295,$M$3:$M$1662&amp;$N$3:$N$1662,$O$3:$O$1662,0,0,1)</f>
        <v>26900</v>
      </c>
      <c r="AK295" s="2" cm="1">
        <f t="array" ref="AK295">_xlfn.XLOOKUP(AK$1&amp;$AB295,$M$3:$M$1662&amp;$N$3:$N$1662,$O$3:$O$1662,0,0,1)</f>
        <v>54500</v>
      </c>
      <c r="AL295" s="2" cm="1">
        <f t="array" ref="AL295">_xlfn.XLOOKUP(AL$1&amp;$AB295,$M$3:$M$1662&amp;$N$3:$N$1662,$O$3:$O$1662,0,0,1)</f>
        <v>26800</v>
      </c>
      <c r="AM295" s="2" cm="1">
        <f t="array" ref="AM295">_xlfn.XLOOKUP(AM$1&amp;$AB295,$M$3:$M$1662&amp;$N$3:$N$1662,$O$3:$O$1662,0,0,1)</f>
        <v>24200</v>
      </c>
    </row>
    <row r="296" spans="13:39" x14ac:dyDescent="0.4">
      <c r="M296" t="s">
        <v>870</v>
      </c>
      <c r="N296" t="s">
        <v>536</v>
      </c>
      <c r="O296">
        <v>24200</v>
      </c>
      <c r="AB296" t="s">
        <v>133</v>
      </c>
      <c r="AC296" s="2">
        <f t="shared" si="30"/>
        <v>13770640</v>
      </c>
      <c r="AD296" s="2">
        <f t="shared" si="33"/>
        <v>15583300</v>
      </c>
      <c r="AE296" s="2">
        <f t="shared" si="33"/>
        <v>16712300</v>
      </c>
      <c r="AF296" s="2">
        <f t="shared" si="33"/>
        <v>15740800</v>
      </c>
      <c r="AG296" s="2">
        <f t="shared" si="33"/>
        <v>9666400</v>
      </c>
      <c r="AH296" s="2">
        <f t="shared" si="33"/>
        <v>11150400</v>
      </c>
      <c r="AI296" s="2" cm="1">
        <f t="array" ref="AI296">_xlfn.XLOOKUP(AI$1&amp;$AB296,$M$3:$M$1662&amp;$N$3:$N$1662,$O$3:$O$1662,0,0,1)</f>
        <v>8500</v>
      </c>
      <c r="AJ296" s="2" cm="1">
        <f t="array" ref="AJ296">_xlfn.XLOOKUP(AJ$1&amp;$AB296,$M$3:$M$1662&amp;$N$3:$N$1662,$O$3:$O$1662,0,0,1)</f>
        <v>45100</v>
      </c>
      <c r="AK296" s="2" cm="1">
        <f t="array" ref="AK296">_xlfn.XLOOKUP(AK$1&amp;$AB296,$M$3:$M$1662&amp;$N$3:$N$1662,$O$3:$O$1662,0,0,1)</f>
        <v>51400</v>
      </c>
      <c r="AL296" s="2" cm="1">
        <f t="array" ref="AL296">_xlfn.XLOOKUP(AL$1&amp;$AB296,$M$3:$M$1662&amp;$N$3:$N$1662,$O$3:$O$1662,0,0,1)</f>
        <v>14000</v>
      </c>
      <c r="AM296" s="2" cm="1">
        <f t="array" ref="AM296">_xlfn.XLOOKUP(AM$1&amp;$AB296,$M$3:$M$1662&amp;$N$3:$N$1662,$O$3:$O$1662,0,0,1)</f>
        <v>22600</v>
      </c>
    </row>
    <row r="297" spans="13:39" x14ac:dyDescent="0.4">
      <c r="M297" t="s">
        <v>870</v>
      </c>
      <c r="N297" t="s">
        <v>537</v>
      </c>
      <c r="O297">
        <v>22600</v>
      </c>
      <c r="AB297" t="s">
        <v>76</v>
      </c>
      <c r="AC297" s="2">
        <f t="shared" si="30"/>
        <v>13807300</v>
      </c>
      <c r="AD297" s="2">
        <f t="shared" si="33"/>
        <v>15617500</v>
      </c>
      <c r="AE297" s="2">
        <f t="shared" si="33"/>
        <v>16740900</v>
      </c>
      <c r="AF297" s="2">
        <f t="shared" si="33"/>
        <v>15805000</v>
      </c>
      <c r="AG297" s="2">
        <f t="shared" si="33"/>
        <v>9673800</v>
      </c>
      <c r="AH297" s="2">
        <f t="shared" si="33"/>
        <v>11199300</v>
      </c>
      <c r="AI297" s="2" cm="1">
        <f t="array" ref="AI297">_xlfn.XLOOKUP(AI$1&amp;$AB297,$M$3:$M$1662&amp;$N$3:$N$1662,$O$3:$O$1662,0,0,1)</f>
        <v>34200</v>
      </c>
      <c r="AJ297" s="2" cm="1">
        <f t="array" ref="AJ297">_xlfn.XLOOKUP(AJ$1&amp;$AB297,$M$3:$M$1662&amp;$N$3:$N$1662,$O$3:$O$1662,0,0,1)</f>
        <v>28600</v>
      </c>
      <c r="AK297" s="2" cm="1">
        <f t="array" ref="AK297">_xlfn.XLOOKUP(AK$1&amp;$AB297,$M$3:$M$1662&amp;$N$3:$N$1662,$O$3:$O$1662,0,0,1)</f>
        <v>64200</v>
      </c>
      <c r="AL297" s="2" cm="1">
        <f t="array" ref="AL297">_xlfn.XLOOKUP(AL$1&amp;$AB297,$M$3:$M$1662&amp;$N$3:$N$1662,$O$3:$O$1662,0,0,1)</f>
        <v>7400</v>
      </c>
      <c r="AM297" s="2" cm="1">
        <f t="array" ref="AM297">_xlfn.XLOOKUP(AM$1&amp;$AB297,$M$3:$M$1662&amp;$N$3:$N$1662,$O$3:$O$1662,0,0,1)</f>
        <v>48900</v>
      </c>
    </row>
    <row r="298" spans="13:39" x14ac:dyDescent="0.4">
      <c r="M298" t="s">
        <v>870</v>
      </c>
      <c r="N298" t="s">
        <v>538</v>
      </c>
      <c r="O298">
        <v>48900</v>
      </c>
      <c r="AB298" t="s">
        <v>13</v>
      </c>
      <c r="AC298" s="2">
        <f t="shared" si="30"/>
        <v>13847640</v>
      </c>
      <c r="AD298" s="2">
        <f t="shared" si="33"/>
        <v>15659500</v>
      </c>
      <c r="AE298" s="2">
        <f t="shared" si="33"/>
        <v>16771500</v>
      </c>
      <c r="AF298" s="2">
        <f t="shared" si="33"/>
        <v>15870300</v>
      </c>
      <c r="AG298" s="2">
        <f t="shared" si="33"/>
        <v>9696600</v>
      </c>
      <c r="AH298" s="2">
        <f t="shared" si="33"/>
        <v>11240300</v>
      </c>
      <c r="AI298" s="2" cm="1">
        <f t="array" ref="AI298">_xlfn.XLOOKUP(AI$1&amp;$AB298,$M$3:$M$1662&amp;$N$3:$N$1662,$O$3:$O$1662,0,0,1)</f>
        <v>42000</v>
      </c>
      <c r="AJ298" s="2" cm="1">
        <f t="array" ref="AJ298">_xlfn.XLOOKUP(AJ$1&amp;$AB298,$M$3:$M$1662&amp;$N$3:$N$1662,$O$3:$O$1662,0,0,1)</f>
        <v>30600</v>
      </c>
      <c r="AK298" s="2" cm="1">
        <f t="array" ref="AK298">_xlfn.XLOOKUP(AK$1&amp;$AB298,$M$3:$M$1662&amp;$N$3:$N$1662,$O$3:$O$1662,0,0,1)</f>
        <v>65300</v>
      </c>
      <c r="AL298" s="2" cm="1">
        <f t="array" ref="AL298">_xlfn.XLOOKUP(AL$1&amp;$AB298,$M$3:$M$1662&amp;$N$3:$N$1662,$O$3:$O$1662,0,0,1)</f>
        <v>22800</v>
      </c>
      <c r="AM298" s="2" cm="1">
        <f t="array" ref="AM298">_xlfn.XLOOKUP(AM$1&amp;$AB298,$M$3:$M$1662&amp;$N$3:$N$1662,$O$3:$O$1662,0,0,1)</f>
        <v>41000</v>
      </c>
    </row>
    <row r="299" spans="13:39" x14ac:dyDescent="0.4">
      <c r="M299" t="s">
        <v>870</v>
      </c>
      <c r="N299" t="s">
        <v>539</v>
      </c>
      <c r="O299">
        <v>41000</v>
      </c>
      <c r="AB299" t="s">
        <v>218</v>
      </c>
      <c r="AC299" s="2">
        <f t="shared" si="30"/>
        <v>13871960</v>
      </c>
      <c r="AD299" s="2">
        <f t="shared" si="33"/>
        <v>15672900</v>
      </c>
      <c r="AE299" s="2">
        <f t="shared" si="33"/>
        <v>16793700</v>
      </c>
      <c r="AF299" s="2">
        <f t="shared" si="33"/>
        <v>15925000</v>
      </c>
      <c r="AG299" s="2">
        <f t="shared" si="33"/>
        <v>9705800</v>
      </c>
      <c r="AH299" s="2">
        <f t="shared" si="33"/>
        <v>11262400</v>
      </c>
      <c r="AI299" s="2" cm="1">
        <f t="array" ref="AI299">_xlfn.XLOOKUP(AI$1&amp;$AB299,$M$3:$M$1662&amp;$N$3:$N$1662,$O$3:$O$1662,0,0,1)</f>
        <v>13400</v>
      </c>
      <c r="AJ299" s="2" cm="1">
        <f t="array" ref="AJ299">_xlfn.XLOOKUP(AJ$1&amp;$AB299,$M$3:$M$1662&amp;$N$3:$N$1662,$O$3:$O$1662,0,0,1)</f>
        <v>22200</v>
      </c>
      <c r="AK299" s="2" cm="1">
        <f t="array" ref="AK299">_xlfn.XLOOKUP(AK$1&amp;$AB299,$M$3:$M$1662&amp;$N$3:$N$1662,$O$3:$O$1662,0,0,1)</f>
        <v>54700</v>
      </c>
      <c r="AL299" s="2" cm="1">
        <f t="array" ref="AL299">_xlfn.XLOOKUP(AL$1&amp;$AB299,$M$3:$M$1662&amp;$N$3:$N$1662,$O$3:$O$1662,0,0,1)</f>
        <v>9200</v>
      </c>
      <c r="AM299" s="2" cm="1">
        <f t="array" ref="AM299">_xlfn.XLOOKUP(AM$1&amp;$AB299,$M$3:$M$1662&amp;$N$3:$N$1662,$O$3:$O$1662,0,0,1)</f>
        <v>22100</v>
      </c>
    </row>
    <row r="300" spans="13:39" x14ac:dyDescent="0.4">
      <c r="M300" t="s">
        <v>870</v>
      </c>
      <c r="N300" t="s">
        <v>540</v>
      </c>
      <c r="O300">
        <v>22100</v>
      </c>
      <c r="AB300" t="s">
        <v>230</v>
      </c>
      <c r="AC300" s="2">
        <f t="shared" si="30"/>
        <v>13896160</v>
      </c>
      <c r="AD300" s="2">
        <f t="shared" si="33"/>
        <v>15692800</v>
      </c>
      <c r="AE300" s="2">
        <f t="shared" si="33"/>
        <v>16810600</v>
      </c>
      <c r="AF300" s="2">
        <f t="shared" si="33"/>
        <v>15951900</v>
      </c>
      <c r="AG300" s="2">
        <f t="shared" si="33"/>
        <v>9740800</v>
      </c>
      <c r="AH300" s="2">
        <f t="shared" si="33"/>
        <v>11284700</v>
      </c>
      <c r="AI300" s="2" cm="1">
        <f t="array" ref="AI300">_xlfn.XLOOKUP(AI$1&amp;$AB300,$M$3:$M$1662&amp;$N$3:$N$1662,$O$3:$O$1662,0,0,1)</f>
        <v>19900</v>
      </c>
      <c r="AJ300" s="2" cm="1">
        <f t="array" ref="AJ300">_xlfn.XLOOKUP(AJ$1&amp;$AB300,$M$3:$M$1662&amp;$N$3:$N$1662,$O$3:$O$1662,0,0,1)</f>
        <v>16900</v>
      </c>
      <c r="AK300" s="2" cm="1">
        <f t="array" ref="AK300">_xlfn.XLOOKUP(AK$1&amp;$AB300,$M$3:$M$1662&amp;$N$3:$N$1662,$O$3:$O$1662,0,0,1)</f>
        <v>26900</v>
      </c>
      <c r="AL300" s="2" cm="1">
        <f t="array" ref="AL300">_xlfn.XLOOKUP(AL$1&amp;$AB300,$M$3:$M$1662&amp;$N$3:$N$1662,$O$3:$O$1662,0,0,1)</f>
        <v>35000</v>
      </c>
      <c r="AM300" s="2" cm="1">
        <f t="array" ref="AM300">_xlfn.XLOOKUP(AM$1&amp;$AB300,$M$3:$M$1662&amp;$N$3:$N$1662,$O$3:$O$1662,0,0,1)</f>
        <v>22300</v>
      </c>
    </row>
    <row r="301" spans="13:39" x14ac:dyDescent="0.4">
      <c r="M301" t="s">
        <v>870</v>
      </c>
      <c r="N301" t="s">
        <v>541</v>
      </c>
      <c r="O301">
        <v>22300</v>
      </c>
      <c r="AB301" t="s">
        <v>238</v>
      </c>
      <c r="AC301" s="2">
        <f t="shared" si="30"/>
        <v>13926440</v>
      </c>
      <c r="AD301" s="2">
        <f t="shared" si="33"/>
        <v>15713400</v>
      </c>
      <c r="AE301" s="2">
        <f t="shared" si="33"/>
        <v>16849500</v>
      </c>
      <c r="AF301" s="2">
        <f t="shared" si="33"/>
        <v>15997700</v>
      </c>
      <c r="AG301" s="2">
        <f t="shared" si="33"/>
        <v>9754100</v>
      </c>
      <c r="AH301" s="2">
        <f t="shared" si="33"/>
        <v>11317500</v>
      </c>
      <c r="AI301" s="2" cm="1">
        <f t="array" ref="AI301">_xlfn.XLOOKUP(AI$1&amp;$AB301,$M$3:$M$1662&amp;$N$3:$N$1662,$O$3:$O$1662,0,0,1)</f>
        <v>20600</v>
      </c>
      <c r="AJ301" s="2" cm="1">
        <f t="array" ref="AJ301">_xlfn.XLOOKUP(AJ$1&amp;$AB301,$M$3:$M$1662&amp;$N$3:$N$1662,$O$3:$O$1662,0,0,1)</f>
        <v>38900</v>
      </c>
      <c r="AK301" s="2" cm="1">
        <f t="array" ref="AK301">_xlfn.XLOOKUP(AK$1&amp;$AB301,$M$3:$M$1662&amp;$N$3:$N$1662,$O$3:$O$1662,0,0,1)</f>
        <v>45800</v>
      </c>
      <c r="AL301" s="2" cm="1">
        <f t="array" ref="AL301">_xlfn.XLOOKUP(AL$1&amp;$AB301,$M$3:$M$1662&amp;$N$3:$N$1662,$O$3:$O$1662,0,0,1)</f>
        <v>13300</v>
      </c>
      <c r="AM301" s="2" cm="1">
        <f t="array" ref="AM301">_xlfn.XLOOKUP(AM$1&amp;$AB301,$M$3:$M$1662&amp;$N$3:$N$1662,$O$3:$O$1662,0,0,1)</f>
        <v>32800</v>
      </c>
    </row>
    <row r="302" spans="13:39" x14ac:dyDescent="0.4">
      <c r="M302" t="s">
        <v>870</v>
      </c>
      <c r="N302" t="s">
        <v>542</v>
      </c>
      <c r="O302">
        <v>32800</v>
      </c>
      <c r="AB302" t="s">
        <v>17</v>
      </c>
      <c r="AC302" s="2">
        <f t="shared" si="30"/>
        <v>13954280</v>
      </c>
      <c r="AD302" s="2">
        <f t="shared" si="33"/>
        <v>15730000</v>
      </c>
      <c r="AE302" s="2">
        <f t="shared" si="33"/>
        <v>16870800</v>
      </c>
      <c r="AF302" s="2">
        <f t="shared" si="33"/>
        <v>16036300</v>
      </c>
      <c r="AG302" s="2">
        <f t="shared" si="33"/>
        <v>9778700</v>
      </c>
      <c r="AH302" s="2">
        <f t="shared" si="33"/>
        <v>11355600</v>
      </c>
      <c r="AI302" s="2" cm="1">
        <f t="array" ref="AI302">_xlfn.XLOOKUP(AI$1&amp;$AB302,$M$3:$M$1662&amp;$N$3:$N$1662,$O$3:$O$1662,0,0,1)</f>
        <v>16600</v>
      </c>
      <c r="AJ302" s="2" cm="1">
        <f t="array" ref="AJ302">_xlfn.XLOOKUP(AJ$1&amp;$AB302,$M$3:$M$1662&amp;$N$3:$N$1662,$O$3:$O$1662,0,0,1)</f>
        <v>21300</v>
      </c>
      <c r="AK302" s="2" cm="1">
        <f t="array" ref="AK302">_xlfn.XLOOKUP(AK$1&amp;$AB302,$M$3:$M$1662&amp;$N$3:$N$1662,$O$3:$O$1662,0,0,1)</f>
        <v>38600</v>
      </c>
      <c r="AL302" s="2" cm="1">
        <f t="array" ref="AL302">_xlfn.XLOOKUP(AL$1&amp;$AB302,$M$3:$M$1662&amp;$N$3:$N$1662,$O$3:$O$1662,0,0,1)</f>
        <v>24600</v>
      </c>
      <c r="AM302" s="2" cm="1">
        <f t="array" ref="AM302">_xlfn.XLOOKUP(AM$1&amp;$AB302,$M$3:$M$1662&amp;$N$3:$N$1662,$O$3:$O$1662,0,0,1)</f>
        <v>38100</v>
      </c>
    </row>
    <row r="303" spans="13:39" x14ac:dyDescent="0.4">
      <c r="M303" t="s">
        <v>870</v>
      </c>
      <c r="N303" t="s">
        <v>543</v>
      </c>
      <c r="O303">
        <v>38100</v>
      </c>
      <c r="AB303" t="s">
        <v>6</v>
      </c>
      <c r="AC303" s="2">
        <f t="shared" si="30"/>
        <v>13994080</v>
      </c>
      <c r="AD303" s="2">
        <f t="shared" si="33"/>
        <v>15747600</v>
      </c>
      <c r="AE303" s="2">
        <f t="shared" si="33"/>
        <v>16923400</v>
      </c>
      <c r="AF303" s="2">
        <f t="shared" si="33"/>
        <v>16077300</v>
      </c>
      <c r="AG303" s="2">
        <f t="shared" si="33"/>
        <v>9812300</v>
      </c>
      <c r="AH303" s="2">
        <f t="shared" si="33"/>
        <v>11409800</v>
      </c>
      <c r="AI303" s="2" cm="1">
        <f t="array" ref="AI303">_xlfn.XLOOKUP(AI$1&amp;$AB303,$M$3:$M$1662&amp;$N$3:$N$1662,$O$3:$O$1662,0,0,1)</f>
        <v>17600</v>
      </c>
      <c r="AJ303" s="2" cm="1">
        <f t="array" ref="AJ303">_xlfn.XLOOKUP(AJ$1&amp;$AB303,$M$3:$M$1662&amp;$N$3:$N$1662,$O$3:$O$1662,0,0,1)</f>
        <v>52600</v>
      </c>
      <c r="AK303" s="2" cm="1">
        <f t="array" ref="AK303">_xlfn.XLOOKUP(AK$1&amp;$AB303,$M$3:$M$1662&amp;$N$3:$N$1662,$O$3:$O$1662,0,0,1)</f>
        <v>41000</v>
      </c>
      <c r="AL303" s="2" cm="1">
        <f t="array" ref="AL303">_xlfn.XLOOKUP(AL$1&amp;$AB303,$M$3:$M$1662&amp;$N$3:$N$1662,$O$3:$O$1662,0,0,1)</f>
        <v>33600</v>
      </c>
      <c r="AM303" s="2" cm="1">
        <f t="array" ref="AM303">_xlfn.XLOOKUP(AM$1&amp;$AB303,$M$3:$M$1662&amp;$N$3:$N$1662,$O$3:$O$1662,0,0,1)</f>
        <v>54200</v>
      </c>
    </row>
    <row r="304" spans="13:39" x14ac:dyDescent="0.4">
      <c r="M304" t="s">
        <v>870</v>
      </c>
      <c r="N304" t="s">
        <v>544</v>
      </c>
      <c r="O304">
        <v>54200</v>
      </c>
      <c r="AB304" t="s">
        <v>394</v>
      </c>
      <c r="AC304" s="2">
        <f t="shared" si="30"/>
        <v>14035740</v>
      </c>
      <c r="AD304" s="2">
        <f t="shared" si="33"/>
        <v>15763500</v>
      </c>
      <c r="AE304" s="2">
        <f t="shared" si="33"/>
        <v>16962300</v>
      </c>
      <c r="AF304" s="2">
        <f t="shared" si="33"/>
        <v>16156000</v>
      </c>
      <c r="AG304" s="2">
        <f t="shared" si="33"/>
        <v>9840500</v>
      </c>
      <c r="AH304" s="2">
        <f t="shared" si="33"/>
        <v>11456400</v>
      </c>
      <c r="AI304" s="2" cm="1">
        <f t="array" ref="AI304">_xlfn.XLOOKUP(AI$1&amp;$AB304,$M$3:$M$1662&amp;$N$3:$N$1662,$O$3:$O$1662,0,0,1)</f>
        <v>15900</v>
      </c>
      <c r="AJ304" s="2" cm="1">
        <f t="array" ref="AJ304">_xlfn.XLOOKUP(AJ$1&amp;$AB304,$M$3:$M$1662&amp;$N$3:$N$1662,$O$3:$O$1662,0,0,1)</f>
        <v>38900</v>
      </c>
      <c r="AK304" s="2" cm="1">
        <f t="array" ref="AK304">_xlfn.XLOOKUP(AK$1&amp;$AB304,$M$3:$M$1662&amp;$N$3:$N$1662,$O$3:$O$1662,0,0,1)</f>
        <v>78700</v>
      </c>
      <c r="AL304" s="2" cm="1">
        <f t="array" ref="AL304">_xlfn.XLOOKUP(AL$1&amp;$AB304,$M$3:$M$1662&amp;$N$3:$N$1662,$O$3:$O$1662,0,0,1)</f>
        <v>28200</v>
      </c>
      <c r="AM304" s="2" cm="1">
        <f t="array" ref="AM304">_xlfn.XLOOKUP(AM$1&amp;$AB304,$M$3:$M$1662&amp;$N$3:$N$1662,$O$3:$O$1662,0,0,1)</f>
        <v>46600</v>
      </c>
    </row>
    <row r="305" spans="13:39" x14ac:dyDescent="0.4">
      <c r="M305" t="s">
        <v>870</v>
      </c>
      <c r="N305" t="s">
        <v>727</v>
      </c>
      <c r="O305">
        <v>46600</v>
      </c>
      <c r="AB305" t="s">
        <v>395</v>
      </c>
      <c r="AC305" s="2">
        <f t="shared" si="30"/>
        <v>14077480</v>
      </c>
      <c r="AD305" s="2">
        <f t="shared" si="33"/>
        <v>15804100</v>
      </c>
      <c r="AE305" s="2">
        <f t="shared" si="33"/>
        <v>17019900</v>
      </c>
      <c r="AF305" s="2">
        <f t="shared" si="33"/>
        <v>16216100</v>
      </c>
      <c r="AG305" s="2">
        <f t="shared" si="33"/>
        <v>9866700</v>
      </c>
      <c r="AH305" s="2">
        <f t="shared" si="33"/>
        <v>11480600</v>
      </c>
      <c r="AI305" s="2" cm="1">
        <f t="array" ref="AI305">_xlfn.XLOOKUP(AI$1&amp;$AB305,$M$3:$M$1662&amp;$N$3:$N$1662,$O$3:$O$1662,0,0,1)</f>
        <v>40600</v>
      </c>
      <c r="AJ305" s="2" cm="1">
        <f t="array" ref="AJ305">_xlfn.XLOOKUP(AJ$1&amp;$AB305,$M$3:$M$1662&amp;$N$3:$N$1662,$O$3:$O$1662,0,0,1)</f>
        <v>57600</v>
      </c>
      <c r="AK305" s="2" cm="1">
        <f t="array" ref="AK305">_xlfn.XLOOKUP(AK$1&amp;$AB305,$M$3:$M$1662&amp;$N$3:$N$1662,$O$3:$O$1662,0,0,1)</f>
        <v>60100</v>
      </c>
      <c r="AL305" s="2" cm="1">
        <f t="array" ref="AL305">_xlfn.XLOOKUP(AL$1&amp;$AB305,$M$3:$M$1662&amp;$N$3:$N$1662,$O$3:$O$1662,0,0,1)</f>
        <v>26200</v>
      </c>
      <c r="AM305" s="2" cm="1">
        <f t="array" ref="AM305">_xlfn.XLOOKUP(AM$1&amp;$AB305,$M$3:$M$1662&amp;$N$3:$N$1662,$O$3:$O$1662,0,0,1)</f>
        <v>24200</v>
      </c>
    </row>
    <row r="306" spans="13:39" x14ac:dyDescent="0.4">
      <c r="M306" t="s">
        <v>870</v>
      </c>
      <c r="N306" t="s">
        <v>728</v>
      </c>
      <c r="O306">
        <v>24200</v>
      </c>
      <c r="AB306" t="s">
        <v>396</v>
      </c>
      <c r="AC306" s="2">
        <f t="shared" si="30"/>
        <v>14118080</v>
      </c>
      <c r="AD306" s="2">
        <f t="shared" si="33"/>
        <v>15853200</v>
      </c>
      <c r="AE306" s="2">
        <f t="shared" si="33"/>
        <v>17054900</v>
      </c>
      <c r="AF306" s="2">
        <f t="shared" si="33"/>
        <v>16251600</v>
      </c>
      <c r="AG306" s="2">
        <f t="shared" si="33"/>
        <v>9895500</v>
      </c>
      <c r="AH306" s="2">
        <f t="shared" si="33"/>
        <v>11535200</v>
      </c>
      <c r="AI306" s="2" cm="1">
        <f t="array" ref="AI306">_xlfn.XLOOKUP(AI$1&amp;$AB306,$M$3:$M$1662&amp;$N$3:$N$1662,$O$3:$O$1662,0,0,1)</f>
        <v>49100</v>
      </c>
      <c r="AJ306" s="2" cm="1">
        <f t="array" ref="AJ306">_xlfn.XLOOKUP(AJ$1&amp;$AB306,$M$3:$M$1662&amp;$N$3:$N$1662,$O$3:$O$1662,0,0,1)</f>
        <v>35000</v>
      </c>
      <c r="AK306" s="2" cm="1">
        <f t="array" ref="AK306">_xlfn.XLOOKUP(AK$1&amp;$AB306,$M$3:$M$1662&amp;$N$3:$N$1662,$O$3:$O$1662,0,0,1)</f>
        <v>35500</v>
      </c>
      <c r="AL306" s="2" cm="1">
        <f t="array" ref="AL306">_xlfn.XLOOKUP(AL$1&amp;$AB306,$M$3:$M$1662&amp;$N$3:$N$1662,$O$3:$O$1662,0,0,1)</f>
        <v>28800</v>
      </c>
      <c r="AM306" s="2" cm="1">
        <f t="array" ref="AM306">_xlfn.XLOOKUP(AM$1&amp;$AB306,$M$3:$M$1662&amp;$N$3:$N$1662,$O$3:$O$1662,0,0,1)</f>
        <v>54600</v>
      </c>
    </row>
    <row r="307" spans="13:39" x14ac:dyDescent="0.4">
      <c r="M307" t="s">
        <v>870</v>
      </c>
      <c r="N307" t="s">
        <v>729</v>
      </c>
      <c r="O307">
        <v>54600</v>
      </c>
      <c r="AB307" t="s">
        <v>397</v>
      </c>
      <c r="AC307" s="2">
        <f t="shared" si="30"/>
        <v>14161380</v>
      </c>
      <c r="AD307" s="2">
        <f t="shared" si="33"/>
        <v>15934900</v>
      </c>
      <c r="AE307" s="2">
        <f t="shared" si="33"/>
        <v>17080800</v>
      </c>
      <c r="AF307" s="2">
        <f t="shared" si="33"/>
        <v>16283800</v>
      </c>
      <c r="AG307" s="2">
        <f t="shared" si="33"/>
        <v>9949700</v>
      </c>
      <c r="AH307" s="2">
        <f t="shared" si="33"/>
        <v>11557700</v>
      </c>
      <c r="AI307" s="2" cm="1">
        <f t="array" ref="AI307">_xlfn.XLOOKUP(AI$1&amp;$AB307,$M$3:$M$1662&amp;$N$3:$N$1662,$O$3:$O$1662,0,0,1)</f>
        <v>81700</v>
      </c>
      <c r="AJ307" s="2" cm="1">
        <f t="array" ref="AJ307">_xlfn.XLOOKUP(AJ$1&amp;$AB307,$M$3:$M$1662&amp;$N$3:$N$1662,$O$3:$O$1662,0,0,1)</f>
        <v>25900</v>
      </c>
      <c r="AK307" s="2" cm="1">
        <f t="array" ref="AK307">_xlfn.XLOOKUP(AK$1&amp;$AB307,$M$3:$M$1662&amp;$N$3:$N$1662,$O$3:$O$1662,0,0,1)</f>
        <v>32200</v>
      </c>
      <c r="AL307" s="2" cm="1">
        <f t="array" ref="AL307">_xlfn.XLOOKUP(AL$1&amp;$AB307,$M$3:$M$1662&amp;$N$3:$N$1662,$O$3:$O$1662,0,0,1)</f>
        <v>54200</v>
      </c>
      <c r="AM307" s="2" cm="1">
        <f t="array" ref="AM307">_xlfn.XLOOKUP(AM$1&amp;$AB307,$M$3:$M$1662&amp;$N$3:$N$1662,$O$3:$O$1662,0,0,1)</f>
        <v>22500</v>
      </c>
    </row>
    <row r="308" spans="13:39" x14ac:dyDescent="0.4">
      <c r="M308" t="s">
        <v>870</v>
      </c>
      <c r="N308" t="s">
        <v>730</v>
      </c>
      <c r="O308">
        <v>22500</v>
      </c>
      <c r="AB308" t="s">
        <v>398</v>
      </c>
      <c r="AC308" s="2">
        <f t="shared" si="30"/>
        <v>14202500</v>
      </c>
      <c r="AD308" s="2">
        <f t="shared" ref="AD308:AH323" si="34">AD307+AI308</f>
        <v>15989000</v>
      </c>
      <c r="AE308" s="2">
        <f t="shared" si="34"/>
        <v>17113500</v>
      </c>
      <c r="AF308" s="2">
        <f t="shared" si="34"/>
        <v>16325600</v>
      </c>
      <c r="AG308" s="2">
        <f t="shared" si="34"/>
        <v>9973900</v>
      </c>
      <c r="AH308" s="2">
        <f t="shared" si="34"/>
        <v>11610500</v>
      </c>
      <c r="AI308" s="2" cm="1">
        <f t="array" ref="AI308">_xlfn.XLOOKUP(AI$1&amp;$AB308,$M$3:$M$1662&amp;$N$3:$N$1662,$O$3:$O$1662,0,0,1)</f>
        <v>54100</v>
      </c>
      <c r="AJ308" s="2" cm="1">
        <f t="array" ref="AJ308">_xlfn.XLOOKUP(AJ$1&amp;$AB308,$M$3:$M$1662&amp;$N$3:$N$1662,$O$3:$O$1662,0,0,1)</f>
        <v>32700</v>
      </c>
      <c r="AK308" s="2" cm="1">
        <f t="array" ref="AK308">_xlfn.XLOOKUP(AK$1&amp;$AB308,$M$3:$M$1662&amp;$N$3:$N$1662,$O$3:$O$1662,0,0,1)</f>
        <v>41800</v>
      </c>
      <c r="AL308" s="2" cm="1">
        <f t="array" ref="AL308">_xlfn.XLOOKUP(AL$1&amp;$AB308,$M$3:$M$1662&amp;$N$3:$N$1662,$O$3:$O$1662,0,0,1)</f>
        <v>24200</v>
      </c>
      <c r="AM308" s="2" cm="1">
        <f t="array" ref="AM308">_xlfn.XLOOKUP(AM$1&amp;$AB308,$M$3:$M$1662&amp;$N$3:$N$1662,$O$3:$O$1662,0,0,1)</f>
        <v>52800</v>
      </c>
    </row>
    <row r="309" spans="13:39" x14ac:dyDescent="0.4">
      <c r="M309" t="s">
        <v>870</v>
      </c>
      <c r="N309" t="s">
        <v>731</v>
      </c>
      <c r="O309">
        <v>52800</v>
      </c>
      <c r="AB309" t="s">
        <v>399</v>
      </c>
      <c r="AC309" s="2">
        <f t="shared" si="30"/>
        <v>14241980</v>
      </c>
      <c r="AD309" s="2">
        <f t="shared" si="34"/>
        <v>16048100</v>
      </c>
      <c r="AE309" s="2">
        <f t="shared" si="34"/>
        <v>17136500</v>
      </c>
      <c r="AF309" s="2">
        <f t="shared" si="34"/>
        <v>16362200</v>
      </c>
      <c r="AG309" s="2">
        <f t="shared" si="34"/>
        <v>10022800</v>
      </c>
      <c r="AH309" s="2">
        <f t="shared" si="34"/>
        <v>11640300</v>
      </c>
      <c r="AI309" s="2" cm="1">
        <f t="array" ref="AI309">_xlfn.XLOOKUP(AI$1&amp;$AB309,$M$3:$M$1662&amp;$N$3:$N$1662,$O$3:$O$1662,0,0,1)</f>
        <v>59100</v>
      </c>
      <c r="AJ309" s="2" cm="1">
        <f t="array" ref="AJ309">_xlfn.XLOOKUP(AJ$1&amp;$AB309,$M$3:$M$1662&amp;$N$3:$N$1662,$O$3:$O$1662,0,0,1)</f>
        <v>23000</v>
      </c>
      <c r="AK309" s="2" cm="1">
        <f t="array" ref="AK309">_xlfn.XLOOKUP(AK$1&amp;$AB309,$M$3:$M$1662&amp;$N$3:$N$1662,$O$3:$O$1662,0,0,1)</f>
        <v>36600</v>
      </c>
      <c r="AL309" s="2" cm="1">
        <f t="array" ref="AL309">_xlfn.XLOOKUP(AL$1&amp;$AB309,$M$3:$M$1662&amp;$N$3:$N$1662,$O$3:$O$1662,0,0,1)</f>
        <v>48900</v>
      </c>
      <c r="AM309" s="2" cm="1">
        <f t="array" ref="AM309">_xlfn.XLOOKUP(AM$1&amp;$AB309,$M$3:$M$1662&amp;$N$3:$N$1662,$O$3:$O$1662,0,0,1)</f>
        <v>29800</v>
      </c>
    </row>
    <row r="310" spans="13:39" x14ac:dyDescent="0.4">
      <c r="M310" t="s">
        <v>870</v>
      </c>
      <c r="N310" t="s">
        <v>732</v>
      </c>
      <c r="O310">
        <v>29800</v>
      </c>
      <c r="AB310" t="s">
        <v>400</v>
      </c>
      <c r="AC310" s="2">
        <f t="shared" si="30"/>
        <v>14280160</v>
      </c>
      <c r="AD310" s="2">
        <f t="shared" si="34"/>
        <v>16094400</v>
      </c>
      <c r="AE310" s="2">
        <f t="shared" si="34"/>
        <v>17169900</v>
      </c>
      <c r="AF310" s="2">
        <f t="shared" si="34"/>
        <v>16433100</v>
      </c>
      <c r="AG310" s="2">
        <f t="shared" si="34"/>
        <v>10040300</v>
      </c>
      <c r="AH310" s="2">
        <f t="shared" si="34"/>
        <v>11663100</v>
      </c>
      <c r="AI310" s="2" cm="1">
        <f t="array" ref="AI310">_xlfn.XLOOKUP(AI$1&amp;$AB310,$M$3:$M$1662&amp;$N$3:$N$1662,$O$3:$O$1662,0,0,1)</f>
        <v>46300</v>
      </c>
      <c r="AJ310" s="2" cm="1">
        <f t="array" ref="AJ310">_xlfn.XLOOKUP(AJ$1&amp;$AB310,$M$3:$M$1662&amp;$N$3:$N$1662,$O$3:$O$1662,0,0,1)</f>
        <v>33400</v>
      </c>
      <c r="AK310" s="2" cm="1">
        <f t="array" ref="AK310">_xlfn.XLOOKUP(AK$1&amp;$AB310,$M$3:$M$1662&amp;$N$3:$N$1662,$O$3:$O$1662,0,0,1)</f>
        <v>70900</v>
      </c>
      <c r="AL310" s="2" cm="1">
        <f t="array" ref="AL310">_xlfn.XLOOKUP(AL$1&amp;$AB310,$M$3:$M$1662&amp;$N$3:$N$1662,$O$3:$O$1662,0,0,1)</f>
        <v>17500</v>
      </c>
      <c r="AM310" s="2" cm="1">
        <f t="array" ref="AM310">_xlfn.XLOOKUP(AM$1&amp;$AB310,$M$3:$M$1662&amp;$N$3:$N$1662,$O$3:$O$1662,0,0,1)</f>
        <v>22800</v>
      </c>
    </row>
    <row r="311" spans="13:39" x14ac:dyDescent="0.4">
      <c r="M311" t="s">
        <v>870</v>
      </c>
      <c r="N311" t="s">
        <v>733</v>
      </c>
      <c r="O311">
        <v>22800</v>
      </c>
      <c r="AB311" t="s">
        <v>401</v>
      </c>
      <c r="AC311" s="2">
        <f t="shared" si="30"/>
        <v>14306960</v>
      </c>
      <c r="AD311" s="2">
        <f t="shared" si="34"/>
        <v>16135800</v>
      </c>
      <c r="AE311" s="2">
        <f t="shared" si="34"/>
        <v>17198500</v>
      </c>
      <c r="AF311" s="2">
        <f t="shared" si="34"/>
        <v>16456000</v>
      </c>
      <c r="AG311" s="2">
        <f t="shared" si="34"/>
        <v>10065000</v>
      </c>
      <c r="AH311" s="2">
        <f t="shared" si="34"/>
        <v>11679500</v>
      </c>
      <c r="AI311" s="2" cm="1">
        <f t="array" ref="AI311">_xlfn.XLOOKUP(AI$1&amp;$AB311,$M$3:$M$1662&amp;$N$3:$N$1662,$O$3:$O$1662,0,0,1)</f>
        <v>41400</v>
      </c>
      <c r="AJ311" s="2" cm="1">
        <f t="array" ref="AJ311">_xlfn.XLOOKUP(AJ$1&amp;$AB311,$M$3:$M$1662&amp;$N$3:$N$1662,$O$3:$O$1662,0,0,1)</f>
        <v>28600</v>
      </c>
      <c r="AK311" s="2" cm="1">
        <f t="array" ref="AK311">_xlfn.XLOOKUP(AK$1&amp;$AB311,$M$3:$M$1662&amp;$N$3:$N$1662,$O$3:$O$1662,0,0,1)</f>
        <v>22900</v>
      </c>
      <c r="AL311" s="2" cm="1">
        <f t="array" ref="AL311">_xlfn.XLOOKUP(AL$1&amp;$AB311,$M$3:$M$1662&amp;$N$3:$N$1662,$O$3:$O$1662,0,0,1)</f>
        <v>24700</v>
      </c>
      <c r="AM311" s="2" cm="1">
        <f t="array" ref="AM311">_xlfn.XLOOKUP(AM$1&amp;$AB311,$M$3:$M$1662&amp;$N$3:$N$1662,$O$3:$O$1662,0,0,1)</f>
        <v>16400</v>
      </c>
    </row>
    <row r="312" spans="13:39" x14ac:dyDescent="0.4">
      <c r="M312" t="s">
        <v>870</v>
      </c>
      <c r="N312" t="s">
        <v>734</v>
      </c>
      <c r="O312">
        <v>16400</v>
      </c>
      <c r="AB312" t="s">
        <v>402</v>
      </c>
      <c r="AC312" s="2">
        <f t="shared" si="30"/>
        <v>14337780</v>
      </c>
      <c r="AD312" s="2">
        <f t="shared" si="34"/>
        <v>16177500</v>
      </c>
      <c r="AE312" s="2">
        <f t="shared" si="34"/>
        <v>17215000</v>
      </c>
      <c r="AF312" s="2">
        <f t="shared" si="34"/>
        <v>16510000</v>
      </c>
      <c r="AG312" s="2">
        <f t="shared" si="34"/>
        <v>10077700</v>
      </c>
      <c r="AH312" s="2">
        <f t="shared" si="34"/>
        <v>11708700</v>
      </c>
      <c r="AI312" s="2" cm="1">
        <f t="array" ref="AI312">_xlfn.XLOOKUP(AI$1&amp;$AB312,$M$3:$M$1662&amp;$N$3:$N$1662,$O$3:$O$1662,0,0,1)</f>
        <v>41700</v>
      </c>
      <c r="AJ312" s="2" cm="1">
        <f t="array" ref="AJ312">_xlfn.XLOOKUP(AJ$1&amp;$AB312,$M$3:$M$1662&amp;$N$3:$N$1662,$O$3:$O$1662,0,0,1)</f>
        <v>16500</v>
      </c>
      <c r="AK312" s="2" cm="1">
        <f t="array" ref="AK312">_xlfn.XLOOKUP(AK$1&amp;$AB312,$M$3:$M$1662&amp;$N$3:$N$1662,$O$3:$O$1662,0,0,1)</f>
        <v>54000</v>
      </c>
      <c r="AL312" s="2" cm="1">
        <f t="array" ref="AL312">_xlfn.XLOOKUP(AL$1&amp;$AB312,$M$3:$M$1662&amp;$N$3:$N$1662,$O$3:$O$1662,0,0,1)</f>
        <v>12700</v>
      </c>
      <c r="AM312" s="2" cm="1">
        <f t="array" ref="AM312">_xlfn.XLOOKUP(AM$1&amp;$AB312,$M$3:$M$1662&amp;$N$3:$N$1662,$O$3:$O$1662,0,0,1)</f>
        <v>29200</v>
      </c>
    </row>
    <row r="313" spans="13:39" x14ac:dyDescent="0.4">
      <c r="M313" t="s">
        <v>870</v>
      </c>
      <c r="N313" t="s">
        <v>735</v>
      </c>
      <c r="O313">
        <v>29200</v>
      </c>
      <c r="AB313" t="s">
        <v>403</v>
      </c>
      <c r="AC313" s="2">
        <f t="shared" si="30"/>
        <v>14371320</v>
      </c>
      <c r="AD313" s="2">
        <f t="shared" si="34"/>
        <v>16212300</v>
      </c>
      <c r="AE313" s="2">
        <f t="shared" si="34"/>
        <v>17265500</v>
      </c>
      <c r="AF313" s="2">
        <f t="shared" si="34"/>
        <v>16547600</v>
      </c>
      <c r="AG313" s="2">
        <f t="shared" si="34"/>
        <v>10105400</v>
      </c>
      <c r="AH313" s="2">
        <f t="shared" si="34"/>
        <v>11725800</v>
      </c>
      <c r="AI313" s="2" cm="1">
        <f t="array" ref="AI313">_xlfn.XLOOKUP(AI$1&amp;$AB313,$M$3:$M$1662&amp;$N$3:$N$1662,$O$3:$O$1662,0,0,1)</f>
        <v>34800</v>
      </c>
      <c r="AJ313" s="2" cm="1">
        <f t="array" ref="AJ313">_xlfn.XLOOKUP(AJ$1&amp;$AB313,$M$3:$M$1662&amp;$N$3:$N$1662,$O$3:$O$1662,0,0,1)</f>
        <v>50500</v>
      </c>
      <c r="AK313" s="2" cm="1">
        <f t="array" ref="AK313">_xlfn.XLOOKUP(AK$1&amp;$AB313,$M$3:$M$1662&amp;$N$3:$N$1662,$O$3:$O$1662,0,0,1)</f>
        <v>37600</v>
      </c>
      <c r="AL313" s="2" cm="1">
        <f t="array" ref="AL313">_xlfn.XLOOKUP(AL$1&amp;$AB313,$M$3:$M$1662&amp;$N$3:$N$1662,$O$3:$O$1662,0,0,1)</f>
        <v>27700</v>
      </c>
      <c r="AM313" s="2" cm="1">
        <f t="array" ref="AM313">_xlfn.XLOOKUP(AM$1&amp;$AB313,$M$3:$M$1662&amp;$N$3:$N$1662,$O$3:$O$1662,0,0,1)</f>
        <v>17100</v>
      </c>
    </row>
    <row r="314" spans="13:39" x14ac:dyDescent="0.4">
      <c r="M314" t="s">
        <v>870</v>
      </c>
      <c r="N314" t="s">
        <v>736</v>
      </c>
      <c r="O314">
        <v>17100</v>
      </c>
      <c r="AB314" t="s">
        <v>404</v>
      </c>
      <c r="AC314" s="2">
        <f t="shared" si="30"/>
        <v>14407520</v>
      </c>
      <c r="AD314" s="2">
        <f t="shared" si="34"/>
        <v>16236600</v>
      </c>
      <c r="AE314" s="2">
        <f t="shared" si="34"/>
        <v>17343500</v>
      </c>
      <c r="AF314" s="2">
        <f t="shared" si="34"/>
        <v>16572100</v>
      </c>
      <c r="AG314" s="2">
        <f t="shared" si="34"/>
        <v>10134500</v>
      </c>
      <c r="AH314" s="2">
        <f t="shared" si="34"/>
        <v>11750900</v>
      </c>
      <c r="AI314" s="2" cm="1">
        <f t="array" ref="AI314">_xlfn.XLOOKUP(AI$1&amp;$AB314,$M$3:$M$1662&amp;$N$3:$N$1662,$O$3:$O$1662,0,0,1)</f>
        <v>24300</v>
      </c>
      <c r="AJ314" s="2" cm="1">
        <f t="array" ref="AJ314">_xlfn.XLOOKUP(AJ$1&amp;$AB314,$M$3:$M$1662&amp;$N$3:$N$1662,$O$3:$O$1662,0,0,1)</f>
        <v>78000</v>
      </c>
      <c r="AK314" s="2" cm="1">
        <f t="array" ref="AK314">_xlfn.XLOOKUP(AK$1&amp;$AB314,$M$3:$M$1662&amp;$N$3:$N$1662,$O$3:$O$1662,0,0,1)</f>
        <v>24500</v>
      </c>
      <c r="AL314" s="2" cm="1">
        <f t="array" ref="AL314">_xlfn.XLOOKUP(AL$1&amp;$AB314,$M$3:$M$1662&amp;$N$3:$N$1662,$O$3:$O$1662,0,0,1)</f>
        <v>29100</v>
      </c>
      <c r="AM314" s="2" cm="1">
        <f t="array" ref="AM314">_xlfn.XLOOKUP(AM$1&amp;$AB314,$M$3:$M$1662&amp;$N$3:$N$1662,$O$3:$O$1662,0,0,1)</f>
        <v>25100</v>
      </c>
    </row>
    <row r="315" spans="13:39" x14ac:dyDescent="0.4">
      <c r="M315" t="s">
        <v>870</v>
      </c>
      <c r="N315" t="s">
        <v>737</v>
      </c>
      <c r="O315">
        <v>25100</v>
      </c>
      <c r="AB315" t="s">
        <v>405</v>
      </c>
      <c r="AC315" s="2">
        <f t="shared" si="30"/>
        <v>14437320</v>
      </c>
      <c r="AD315" s="2">
        <f t="shared" si="34"/>
        <v>16258400</v>
      </c>
      <c r="AE315" s="2">
        <f t="shared" si="34"/>
        <v>17388800</v>
      </c>
      <c r="AF315" s="2">
        <f t="shared" si="34"/>
        <v>16608800</v>
      </c>
      <c r="AG315" s="2">
        <f t="shared" si="34"/>
        <v>10160400</v>
      </c>
      <c r="AH315" s="2">
        <f t="shared" si="34"/>
        <v>11770200</v>
      </c>
      <c r="AI315" s="2" cm="1">
        <f t="array" ref="AI315">_xlfn.XLOOKUP(AI$1&amp;$AB315,$M$3:$M$1662&amp;$N$3:$N$1662,$O$3:$O$1662,0,0,1)</f>
        <v>21800</v>
      </c>
      <c r="AJ315" s="2" cm="1">
        <f t="array" ref="AJ315">_xlfn.XLOOKUP(AJ$1&amp;$AB315,$M$3:$M$1662&amp;$N$3:$N$1662,$O$3:$O$1662,0,0,1)</f>
        <v>45300</v>
      </c>
      <c r="AK315" s="2" cm="1">
        <f t="array" ref="AK315">_xlfn.XLOOKUP(AK$1&amp;$AB315,$M$3:$M$1662&amp;$N$3:$N$1662,$O$3:$O$1662,0,0,1)</f>
        <v>36700</v>
      </c>
      <c r="AL315" s="2" cm="1">
        <f t="array" ref="AL315">_xlfn.XLOOKUP(AL$1&amp;$AB315,$M$3:$M$1662&amp;$N$3:$N$1662,$O$3:$O$1662,0,0,1)</f>
        <v>25900</v>
      </c>
      <c r="AM315" s="2" cm="1">
        <f t="array" ref="AM315">_xlfn.XLOOKUP(AM$1&amp;$AB315,$M$3:$M$1662&amp;$N$3:$N$1662,$O$3:$O$1662,0,0,1)</f>
        <v>19300</v>
      </c>
    </row>
    <row r="316" spans="13:39" x14ac:dyDescent="0.4">
      <c r="M316" t="s">
        <v>870</v>
      </c>
      <c r="N316" t="s">
        <v>738</v>
      </c>
      <c r="O316">
        <v>19300</v>
      </c>
      <c r="AB316" t="s">
        <v>406</v>
      </c>
      <c r="AC316" s="2">
        <f t="shared" si="30"/>
        <v>14469180</v>
      </c>
      <c r="AD316" s="2">
        <f t="shared" si="34"/>
        <v>16313400</v>
      </c>
      <c r="AE316" s="2">
        <f t="shared" si="34"/>
        <v>17429000</v>
      </c>
      <c r="AF316" s="2">
        <f t="shared" si="34"/>
        <v>16629600</v>
      </c>
      <c r="AG316" s="2">
        <f t="shared" si="34"/>
        <v>10178700</v>
      </c>
      <c r="AH316" s="2">
        <f t="shared" si="34"/>
        <v>11795200</v>
      </c>
      <c r="AI316" s="2" cm="1">
        <f t="array" ref="AI316">_xlfn.XLOOKUP(AI$1&amp;$AB316,$M$3:$M$1662&amp;$N$3:$N$1662,$O$3:$O$1662,0,0,1)</f>
        <v>55000</v>
      </c>
      <c r="AJ316" s="2" cm="1">
        <f t="array" ref="AJ316">_xlfn.XLOOKUP(AJ$1&amp;$AB316,$M$3:$M$1662&amp;$N$3:$N$1662,$O$3:$O$1662,0,0,1)</f>
        <v>40200</v>
      </c>
      <c r="AK316" s="2" cm="1">
        <f t="array" ref="AK316">_xlfn.XLOOKUP(AK$1&amp;$AB316,$M$3:$M$1662&amp;$N$3:$N$1662,$O$3:$O$1662,0,0,1)</f>
        <v>20800</v>
      </c>
      <c r="AL316" s="2" cm="1">
        <f t="array" ref="AL316">_xlfn.XLOOKUP(AL$1&amp;$AB316,$M$3:$M$1662&amp;$N$3:$N$1662,$O$3:$O$1662,0,0,1)</f>
        <v>18300</v>
      </c>
      <c r="AM316" s="2" cm="1">
        <f t="array" ref="AM316">_xlfn.XLOOKUP(AM$1&amp;$AB316,$M$3:$M$1662&amp;$N$3:$N$1662,$O$3:$O$1662,0,0,1)</f>
        <v>25000</v>
      </c>
    </row>
    <row r="317" spans="13:39" x14ac:dyDescent="0.4">
      <c r="M317" t="s">
        <v>870</v>
      </c>
      <c r="N317" t="s">
        <v>739</v>
      </c>
      <c r="O317">
        <v>25000</v>
      </c>
      <c r="AB317" t="s">
        <v>407</v>
      </c>
      <c r="AC317" s="2">
        <f t="shared" si="30"/>
        <v>14512580</v>
      </c>
      <c r="AD317" s="2">
        <f t="shared" si="34"/>
        <v>16394900</v>
      </c>
      <c r="AE317" s="2">
        <f t="shared" si="34"/>
        <v>17461000</v>
      </c>
      <c r="AF317" s="2">
        <f t="shared" si="34"/>
        <v>16656100</v>
      </c>
      <c r="AG317" s="2">
        <f t="shared" si="34"/>
        <v>10223500</v>
      </c>
      <c r="AH317" s="2">
        <f t="shared" si="34"/>
        <v>11827400</v>
      </c>
      <c r="AI317" s="2" cm="1">
        <f t="array" ref="AI317">_xlfn.XLOOKUP(AI$1&amp;$AB317,$M$3:$M$1662&amp;$N$3:$N$1662,$O$3:$O$1662,0,0,1)</f>
        <v>81500</v>
      </c>
      <c r="AJ317" s="2" cm="1">
        <f t="array" ref="AJ317">_xlfn.XLOOKUP(AJ$1&amp;$AB317,$M$3:$M$1662&amp;$N$3:$N$1662,$O$3:$O$1662,0,0,1)</f>
        <v>32000</v>
      </c>
      <c r="AK317" s="2" cm="1">
        <f t="array" ref="AK317">_xlfn.XLOOKUP(AK$1&amp;$AB317,$M$3:$M$1662&amp;$N$3:$N$1662,$O$3:$O$1662,0,0,1)</f>
        <v>26500</v>
      </c>
      <c r="AL317" s="2" cm="1">
        <f t="array" ref="AL317">_xlfn.XLOOKUP(AL$1&amp;$AB317,$M$3:$M$1662&amp;$N$3:$N$1662,$O$3:$O$1662,0,0,1)</f>
        <v>44800</v>
      </c>
      <c r="AM317" s="2" cm="1">
        <f t="array" ref="AM317">_xlfn.XLOOKUP(AM$1&amp;$AB317,$M$3:$M$1662&amp;$N$3:$N$1662,$O$3:$O$1662,0,0,1)</f>
        <v>32200</v>
      </c>
    </row>
    <row r="318" spans="13:39" x14ac:dyDescent="0.4">
      <c r="M318" t="s">
        <v>870</v>
      </c>
      <c r="N318" t="s">
        <v>740</v>
      </c>
      <c r="O318">
        <v>32200</v>
      </c>
      <c r="AB318" t="s">
        <v>408</v>
      </c>
      <c r="AC318" s="2">
        <f t="shared" si="30"/>
        <v>14546680</v>
      </c>
      <c r="AD318" s="2">
        <f t="shared" si="34"/>
        <v>16426500</v>
      </c>
      <c r="AE318" s="2">
        <f t="shared" si="34"/>
        <v>17520200</v>
      </c>
      <c r="AF318" s="2">
        <f t="shared" si="34"/>
        <v>16677900</v>
      </c>
      <c r="AG318" s="2">
        <f t="shared" si="34"/>
        <v>10231700</v>
      </c>
      <c r="AH318" s="2">
        <f t="shared" si="34"/>
        <v>11877100</v>
      </c>
      <c r="AI318" s="2" cm="1">
        <f t="array" ref="AI318">_xlfn.XLOOKUP(AI$1&amp;$AB318,$M$3:$M$1662&amp;$N$3:$N$1662,$O$3:$O$1662,0,0,1)</f>
        <v>31600</v>
      </c>
      <c r="AJ318" s="2" cm="1">
        <f t="array" ref="AJ318">_xlfn.XLOOKUP(AJ$1&amp;$AB318,$M$3:$M$1662&amp;$N$3:$N$1662,$O$3:$O$1662,0,0,1)</f>
        <v>59200</v>
      </c>
      <c r="AK318" s="2" cm="1">
        <f t="array" ref="AK318">_xlfn.XLOOKUP(AK$1&amp;$AB318,$M$3:$M$1662&amp;$N$3:$N$1662,$O$3:$O$1662,0,0,1)</f>
        <v>21800</v>
      </c>
      <c r="AL318" s="2" cm="1">
        <f t="array" ref="AL318">_xlfn.XLOOKUP(AL$1&amp;$AB318,$M$3:$M$1662&amp;$N$3:$N$1662,$O$3:$O$1662,0,0,1)</f>
        <v>8200</v>
      </c>
      <c r="AM318" s="2" cm="1">
        <f t="array" ref="AM318">_xlfn.XLOOKUP(AM$1&amp;$AB318,$M$3:$M$1662&amp;$N$3:$N$1662,$O$3:$O$1662,0,0,1)</f>
        <v>49700</v>
      </c>
    </row>
    <row r="319" spans="13:39" x14ac:dyDescent="0.4">
      <c r="M319" t="s">
        <v>870</v>
      </c>
      <c r="N319" t="s">
        <v>741</v>
      </c>
      <c r="O319">
        <v>49700</v>
      </c>
      <c r="AB319" t="s">
        <v>409</v>
      </c>
      <c r="AC319" s="2">
        <f t="shared" si="30"/>
        <v>14567740</v>
      </c>
      <c r="AD319" s="2">
        <f t="shared" si="34"/>
        <v>16450600</v>
      </c>
      <c r="AE319" s="2">
        <f t="shared" si="34"/>
        <v>17544700</v>
      </c>
      <c r="AF319" s="2">
        <f t="shared" si="34"/>
        <v>16710400</v>
      </c>
      <c r="AG319" s="2">
        <f t="shared" si="34"/>
        <v>10242800</v>
      </c>
      <c r="AH319" s="2">
        <f t="shared" si="34"/>
        <v>11890200</v>
      </c>
      <c r="AI319" s="2" cm="1">
        <f t="array" ref="AI319">_xlfn.XLOOKUP(AI$1&amp;$AB319,$M$3:$M$1662&amp;$N$3:$N$1662,$O$3:$O$1662,0,0,1)</f>
        <v>24100</v>
      </c>
      <c r="AJ319" s="2" cm="1">
        <f t="array" ref="AJ319">_xlfn.XLOOKUP(AJ$1&amp;$AB319,$M$3:$M$1662&amp;$N$3:$N$1662,$O$3:$O$1662,0,0,1)</f>
        <v>24500</v>
      </c>
      <c r="AK319" s="2" cm="1">
        <f t="array" ref="AK319">_xlfn.XLOOKUP(AK$1&amp;$AB319,$M$3:$M$1662&amp;$N$3:$N$1662,$O$3:$O$1662,0,0,1)</f>
        <v>32500</v>
      </c>
      <c r="AL319" s="2" cm="1">
        <f t="array" ref="AL319">_xlfn.XLOOKUP(AL$1&amp;$AB319,$M$3:$M$1662&amp;$N$3:$N$1662,$O$3:$O$1662,0,0,1)</f>
        <v>11100</v>
      </c>
      <c r="AM319" s="2" cm="1">
        <f t="array" ref="AM319">_xlfn.XLOOKUP(AM$1&amp;$AB319,$M$3:$M$1662&amp;$N$3:$N$1662,$O$3:$O$1662,0,0,1)</f>
        <v>13100</v>
      </c>
    </row>
    <row r="320" spans="13:39" x14ac:dyDescent="0.4">
      <c r="M320" t="s">
        <v>870</v>
      </c>
      <c r="N320" t="s">
        <v>742</v>
      </c>
      <c r="O320">
        <v>13100</v>
      </c>
      <c r="AB320" t="s">
        <v>410</v>
      </c>
      <c r="AC320" s="2">
        <f t="shared" si="30"/>
        <v>14590860</v>
      </c>
      <c r="AD320" s="2">
        <f t="shared" si="34"/>
        <v>16483900</v>
      </c>
      <c r="AE320" s="2">
        <f t="shared" si="34"/>
        <v>17568000</v>
      </c>
      <c r="AF320" s="2">
        <f t="shared" si="34"/>
        <v>16737100</v>
      </c>
      <c r="AG320" s="2">
        <f t="shared" si="34"/>
        <v>10263300</v>
      </c>
      <c r="AH320" s="2">
        <f t="shared" si="34"/>
        <v>11902000</v>
      </c>
      <c r="AI320" s="2" cm="1">
        <f t="array" ref="AI320">_xlfn.XLOOKUP(AI$1&amp;$AB320,$M$3:$M$1662&amp;$N$3:$N$1662,$O$3:$O$1662,0,0,1)</f>
        <v>33300</v>
      </c>
      <c r="AJ320" s="2" cm="1">
        <f t="array" ref="AJ320">_xlfn.XLOOKUP(AJ$1&amp;$AB320,$M$3:$M$1662&amp;$N$3:$N$1662,$O$3:$O$1662,0,0,1)</f>
        <v>23300</v>
      </c>
      <c r="AK320" s="2" cm="1">
        <f t="array" ref="AK320">_xlfn.XLOOKUP(AK$1&amp;$AB320,$M$3:$M$1662&amp;$N$3:$N$1662,$O$3:$O$1662,0,0,1)</f>
        <v>26700</v>
      </c>
      <c r="AL320" s="2" cm="1">
        <f t="array" ref="AL320">_xlfn.XLOOKUP(AL$1&amp;$AB320,$M$3:$M$1662&amp;$N$3:$N$1662,$O$3:$O$1662,0,0,1)</f>
        <v>20500</v>
      </c>
      <c r="AM320" s="2" cm="1">
        <f t="array" ref="AM320">_xlfn.XLOOKUP(AM$1&amp;$AB320,$M$3:$M$1662&amp;$N$3:$N$1662,$O$3:$O$1662,0,0,1)</f>
        <v>11800</v>
      </c>
    </row>
    <row r="321" spans="13:39" x14ac:dyDescent="0.4">
      <c r="M321" t="s">
        <v>870</v>
      </c>
      <c r="N321" t="s">
        <v>743</v>
      </c>
      <c r="O321">
        <v>11800</v>
      </c>
      <c r="AB321" t="s">
        <v>411</v>
      </c>
      <c r="AC321" s="2">
        <f t="shared" si="30"/>
        <v>14617280</v>
      </c>
      <c r="AD321" s="2">
        <f t="shared" si="34"/>
        <v>16517700</v>
      </c>
      <c r="AE321" s="2">
        <f t="shared" si="34"/>
        <v>17601900</v>
      </c>
      <c r="AF321" s="2">
        <f t="shared" si="34"/>
        <v>16761500</v>
      </c>
      <c r="AG321" s="2">
        <f t="shared" si="34"/>
        <v>10283100</v>
      </c>
      <c r="AH321" s="2">
        <f t="shared" si="34"/>
        <v>11922200</v>
      </c>
      <c r="AI321" s="2" cm="1">
        <f t="array" ref="AI321">_xlfn.XLOOKUP(AI$1&amp;$AB321,$M$3:$M$1662&amp;$N$3:$N$1662,$O$3:$O$1662,0,0,1)</f>
        <v>33800</v>
      </c>
      <c r="AJ321" s="2" cm="1">
        <f t="array" ref="AJ321">_xlfn.XLOOKUP(AJ$1&amp;$AB321,$M$3:$M$1662&amp;$N$3:$N$1662,$O$3:$O$1662,0,0,1)</f>
        <v>33900</v>
      </c>
      <c r="AK321" s="2" cm="1">
        <f t="array" ref="AK321">_xlfn.XLOOKUP(AK$1&amp;$AB321,$M$3:$M$1662&amp;$N$3:$N$1662,$O$3:$O$1662,0,0,1)</f>
        <v>24400</v>
      </c>
      <c r="AL321" s="2" cm="1">
        <f t="array" ref="AL321">_xlfn.XLOOKUP(AL$1&amp;$AB321,$M$3:$M$1662&amp;$N$3:$N$1662,$O$3:$O$1662,0,0,1)</f>
        <v>19800</v>
      </c>
      <c r="AM321" s="2" cm="1">
        <f t="array" ref="AM321">_xlfn.XLOOKUP(AM$1&amp;$AB321,$M$3:$M$1662&amp;$N$3:$N$1662,$O$3:$O$1662,0,0,1)</f>
        <v>20200</v>
      </c>
    </row>
    <row r="322" spans="13:39" x14ac:dyDescent="0.4">
      <c r="M322" t="s">
        <v>870</v>
      </c>
      <c r="N322" t="s">
        <v>744</v>
      </c>
      <c r="O322">
        <v>20200</v>
      </c>
      <c r="AB322" t="s">
        <v>412</v>
      </c>
      <c r="AC322" s="2">
        <f t="shared" si="30"/>
        <v>14648380</v>
      </c>
      <c r="AD322" s="2">
        <f t="shared" si="34"/>
        <v>16526500</v>
      </c>
      <c r="AE322" s="2">
        <f t="shared" si="34"/>
        <v>17650400</v>
      </c>
      <c r="AF322" s="2">
        <f t="shared" si="34"/>
        <v>16797900</v>
      </c>
      <c r="AG322" s="2">
        <f t="shared" si="34"/>
        <v>10323900</v>
      </c>
      <c r="AH322" s="2">
        <f t="shared" si="34"/>
        <v>11943200</v>
      </c>
      <c r="AI322" s="2" cm="1">
        <f t="array" ref="AI322">_xlfn.XLOOKUP(AI$1&amp;$AB322,$M$3:$M$1662&amp;$N$3:$N$1662,$O$3:$O$1662,0,0,1)</f>
        <v>8800</v>
      </c>
      <c r="AJ322" s="2" cm="1">
        <f t="array" ref="AJ322">_xlfn.XLOOKUP(AJ$1&amp;$AB322,$M$3:$M$1662&amp;$N$3:$N$1662,$O$3:$O$1662,0,0,1)</f>
        <v>48500</v>
      </c>
      <c r="AK322" s="2" cm="1">
        <f t="array" ref="AK322">_xlfn.XLOOKUP(AK$1&amp;$AB322,$M$3:$M$1662&amp;$N$3:$N$1662,$O$3:$O$1662,0,0,1)</f>
        <v>36400</v>
      </c>
      <c r="AL322" s="2" cm="1">
        <f t="array" ref="AL322">_xlfn.XLOOKUP(AL$1&amp;$AB322,$M$3:$M$1662&amp;$N$3:$N$1662,$O$3:$O$1662,0,0,1)</f>
        <v>40800</v>
      </c>
      <c r="AM322" s="2" cm="1">
        <f t="array" ref="AM322">_xlfn.XLOOKUP(AM$1&amp;$AB322,$M$3:$M$1662&amp;$N$3:$N$1662,$O$3:$O$1662,0,0,1)</f>
        <v>21000</v>
      </c>
    </row>
    <row r="323" spans="13:39" x14ac:dyDescent="0.4">
      <c r="M323" t="s">
        <v>870</v>
      </c>
      <c r="N323" t="s">
        <v>745</v>
      </c>
      <c r="O323">
        <v>21000</v>
      </c>
      <c r="AB323" t="s">
        <v>413</v>
      </c>
      <c r="AC323" s="2">
        <f t="shared" ref="AC323:AC333" si="35">IFERROR(AVERAGEIFS(AD323:AH323,AD323:AH323,"&gt;0"),0)</f>
        <v>14680800</v>
      </c>
      <c r="AD323" s="2">
        <f t="shared" si="34"/>
        <v>16547600</v>
      </c>
      <c r="AE323" s="2">
        <f t="shared" si="34"/>
        <v>17693300</v>
      </c>
      <c r="AF323" s="2">
        <f t="shared" si="34"/>
        <v>16834300</v>
      </c>
      <c r="AG323" s="2">
        <f t="shared" si="34"/>
        <v>10356700</v>
      </c>
      <c r="AH323" s="2">
        <f t="shared" si="34"/>
        <v>11972100</v>
      </c>
      <c r="AI323" s="2" cm="1">
        <f t="array" ref="AI323">_xlfn.XLOOKUP(AI$1&amp;$AB323,$M$3:$M$1662&amp;$N$3:$N$1662,$O$3:$O$1662,0,0,1)</f>
        <v>21100</v>
      </c>
      <c r="AJ323" s="2" cm="1">
        <f t="array" ref="AJ323">_xlfn.XLOOKUP(AJ$1&amp;$AB323,$M$3:$M$1662&amp;$N$3:$N$1662,$O$3:$O$1662,0,0,1)</f>
        <v>42900</v>
      </c>
      <c r="AK323" s="2" cm="1">
        <f t="array" ref="AK323">_xlfn.XLOOKUP(AK$1&amp;$AB323,$M$3:$M$1662&amp;$N$3:$N$1662,$O$3:$O$1662,0,0,1)</f>
        <v>36400</v>
      </c>
      <c r="AL323" s="2" cm="1">
        <f t="array" ref="AL323">_xlfn.XLOOKUP(AL$1&amp;$AB323,$M$3:$M$1662&amp;$N$3:$N$1662,$O$3:$O$1662,0,0,1)</f>
        <v>32800</v>
      </c>
      <c r="AM323" s="2" cm="1">
        <f t="array" ref="AM323">_xlfn.XLOOKUP(AM$1&amp;$AB323,$M$3:$M$1662&amp;$N$3:$N$1662,$O$3:$O$1662,0,0,1)</f>
        <v>28900</v>
      </c>
    </row>
    <row r="324" spans="13:39" x14ac:dyDescent="0.4">
      <c r="M324" t="s">
        <v>870</v>
      </c>
      <c r="N324" t="s">
        <v>746</v>
      </c>
      <c r="O324">
        <v>28900</v>
      </c>
      <c r="AB324" t="s">
        <v>414</v>
      </c>
      <c r="AC324" s="2">
        <f t="shared" si="35"/>
        <v>14707120</v>
      </c>
      <c r="AD324" s="2">
        <f t="shared" ref="AD324:AH333" si="36">AD323+AI324</f>
        <v>16562400</v>
      </c>
      <c r="AE324" s="2">
        <f t="shared" si="36"/>
        <v>17749500</v>
      </c>
      <c r="AF324" s="2">
        <f t="shared" si="36"/>
        <v>16860400</v>
      </c>
      <c r="AG324" s="2">
        <f t="shared" si="36"/>
        <v>10369400</v>
      </c>
      <c r="AH324" s="2">
        <f t="shared" si="36"/>
        <v>11993900</v>
      </c>
      <c r="AI324" s="2" cm="1">
        <f t="array" ref="AI324">_xlfn.XLOOKUP(AI$1&amp;$AB324,$M$3:$M$1662&amp;$N$3:$N$1662,$O$3:$O$1662,0,0,1)</f>
        <v>14800</v>
      </c>
      <c r="AJ324" s="2" cm="1">
        <f t="array" ref="AJ324">_xlfn.XLOOKUP(AJ$1&amp;$AB324,$M$3:$M$1662&amp;$N$3:$N$1662,$O$3:$O$1662,0,0,1)</f>
        <v>56200</v>
      </c>
      <c r="AK324" s="2" cm="1">
        <f t="array" ref="AK324">_xlfn.XLOOKUP(AK$1&amp;$AB324,$M$3:$M$1662&amp;$N$3:$N$1662,$O$3:$O$1662,0,0,1)</f>
        <v>26100</v>
      </c>
      <c r="AL324" s="2" cm="1">
        <f t="array" ref="AL324">_xlfn.XLOOKUP(AL$1&amp;$AB324,$M$3:$M$1662&amp;$N$3:$N$1662,$O$3:$O$1662,0,0,1)</f>
        <v>12700</v>
      </c>
      <c r="AM324" s="2" cm="1">
        <f t="array" ref="AM324">_xlfn.XLOOKUP(AM$1&amp;$AB324,$M$3:$M$1662&amp;$N$3:$N$1662,$O$3:$O$1662,0,0,1)</f>
        <v>21800</v>
      </c>
    </row>
    <row r="325" spans="13:39" x14ac:dyDescent="0.4">
      <c r="M325" t="s">
        <v>870</v>
      </c>
      <c r="N325" t="s">
        <v>747</v>
      </c>
      <c r="O325">
        <v>21800</v>
      </c>
      <c r="AB325" t="s">
        <v>415</v>
      </c>
      <c r="AC325" s="2">
        <f t="shared" si="35"/>
        <v>14737900</v>
      </c>
      <c r="AD325" s="2">
        <f t="shared" si="36"/>
        <v>16576300</v>
      </c>
      <c r="AE325" s="2">
        <f t="shared" si="36"/>
        <v>17774200</v>
      </c>
      <c r="AF325" s="2">
        <f t="shared" si="36"/>
        <v>16884900</v>
      </c>
      <c r="AG325" s="2">
        <f t="shared" si="36"/>
        <v>10379800</v>
      </c>
      <c r="AH325" s="2">
        <f t="shared" si="36"/>
        <v>12074300</v>
      </c>
      <c r="AI325" s="2" cm="1">
        <f t="array" ref="AI325">_xlfn.XLOOKUP(AI$1&amp;$AB325,$M$3:$M$1662&amp;$N$3:$N$1662,$O$3:$O$1662,0,0,1)</f>
        <v>13900</v>
      </c>
      <c r="AJ325" s="2" cm="1">
        <f t="array" ref="AJ325">_xlfn.XLOOKUP(AJ$1&amp;$AB325,$M$3:$M$1662&amp;$N$3:$N$1662,$O$3:$O$1662,0,0,1)</f>
        <v>24700</v>
      </c>
      <c r="AK325" s="2" cm="1">
        <f t="array" ref="AK325">_xlfn.XLOOKUP(AK$1&amp;$AB325,$M$3:$M$1662&amp;$N$3:$N$1662,$O$3:$O$1662,0,0,1)</f>
        <v>24500</v>
      </c>
      <c r="AL325" s="2" cm="1">
        <f t="array" ref="AL325">_xlfn.XLOOKUP(AL$1&amp;$AB325,$M$3:$M$1662&amp;$N$3:$N$1662,$O$3:$O$1662,0,0,1)</f>
        <v>10400</v>
      </c>
      <c r="AM325" s="2" cm="1">
        <f t="array" ref="AM325">_xlfn.XLOOKUP(AM$1&amp;$AB325,$M$3:$M$1662&amp;$N$3:$N$1662,$O$3:$O$1662,0,0,1)</f>
        <v>80400</v>
      </c>
    </row>
    <row r="326" spans="13:39" x14ac:dyDescent="0.4">
      <c r="M326" t="s">
        <v>870</v>
      </c>
      <c r="N326" t="s">
        <v>748</v>
      </c>
      <c r="O326">
        <v>80400</v>
      </c>
      <c r="AB326" t="s">
        <v>416</v>
      </c>
      <c r="AC326" s="2">
        <f t="shared" si="35"/>
        <v>14762860</v>
      </c>
      <c r="AD326" s="2">
        <f t="shared" si="36"/>
        <v>16606800</v>
      </c>
      <c r="AE326" s="2">
        <f t="shared" si="36"/>
        <v>17803600</v>
      </c>
      <c r="AF326" s="2">
        <f t="shared" si="36"/>
        <v>16906100</v>
      </c>
      <c r="AG326" s="2">
        <f t="shared" si="36"/>
        <v>10394000</v>
      </c>
      <c r="AH326" s="2">
        <f t="shared" si="36"/>
        <v>12103800</v>
      </c>
      <c r="AI326" s="2" cm="1">
        <f t="array" ref="AI326">_xlfn.XLOOKUP(AI$1&amp;$AB326,$M$3:$M$1662&amp;$N$3:$N$1662,$O$3:$O$1662,0,0,1)</f>
        <v>30500</v>
      </c>
      <c r="AJ326" s="2" cm="1">
        <f t="array" ref="AJ326">_xlfn.XLOOKUP(AJ$1&amp;$AB326,$M$3:$M$1662&amp;$N$3:$N$1662,$O$3:$O$1662,0,0,1)</f>
        <v>29400</v>
      </c>
      <c r="AK326" s="2" cm="1">
        <f t="array" ref="AK326">_xlfn.XLOOKUP(AK$1&amp;$AB326,$M$3:$M$1662&amp;$N$3:$N$1662,$O$3:$O$1662,0,0,1)</f>
        <v>21200</v>
      </c>
      <c r="AL326" s="2" cm="1">
        <f t="array" ref="AL326">_xlfn.XLOOKUP(AL$1&amp;$AB326,$M$3:$M$1662&amp;$N$3:$N$1662,$O$3:$O$1662,0,0,1)</f>
        <v>14200</v>
      </c>
      <c r="AM326" s="2" cm="1">
        <f t="array" ref="AM326">_xlfn.XLOOKUP(AM$1&amp;$AB326,$M$3:$M$1662&amp;$N$3:$N$1662,$O$3:$O$1662,0,0,1)</f>
        <v>29500</v>
      </c>
    </row>
    <row r="327" spans="13:39" x14ac:dyDescent="0.4">
      <c r="M327" t="s">
        <v>870</v>
      </c>
      <c r="N327" t="s">
        <v>749</v>
      </c>
      <c r="O327">
        <v>29500</v>
      </c>
      <c r="AB327" t="s">
        <v>417</v>
      </c>
      <c r="AC327" s="2">
        <f t="shared" si="35"/>
        <v>14807680</v>
      </c>
      <c r="AD327" s="2">
        <f t="shared" si="36"/>
        <v>16628700</v>
      </c>
      <c r="AE327" s="2">
        <f t="shared" si="36"/>
        <v>17892500</v>
      </c>
      <c r="AF327" s="2">
        <f t="shared" si="36"/>
        <v>16937700</v>
      </c>
      <c r="AG327" s="2">
        <f t="shared" si="36"/>
        <v>10430300</v>
      </c>
      <c r="AH327" s="2">
        <f t="shared" si="36"/>
        <v>12149200</v>
      </c>
      <c r="AI327" s="2" cm="1">
        <f t="array" ref="AI327">_xlfn.XLOOKUP(AI$1&amp;$AB327,$M$3:$M$1662&amp;$N$3:$N$1662,$O$3:$O$1662,0,0,1)</f>
        <v>21900</v>
      </c>
      <c r="AJ327" s="2" cm="1">
        <f t="array" ref="AJ327">_xlfn.XLOOKUP(AJ$1&amp;$AB327,$M$3:$M$1662&amp;$N$3:$N$1662,$O$3:$O$1662,0,0,1)</f>
        <v>88900</v>
      </c>
      <c r="AK327" s="2" cm="1">
        <f t="array" ref="AK327">_xlfn.XLOOKUP(AK$1&amp;$AB327,$M$3:$M$1662&amp;$N$3:$N$1662,$O$3:$O$1662,0,0,1)</f>
        <v>31600</v>
      </c>
      <c r="AL327" s="2" cm="1">
        <f t="array" ref="AL327">_xlfn.XLOOKUP(AL$1&amp;$AB327,$M$3:$M$1662&amp;$N$3:$N$1662,$O$3:$O$1662,0,0,1)</f>
        <v>36300</v>
      </c>
      <c r="AM327" s="2" cm="1">
        <f t="array" ref="AM327">_xlfn.XLOOKUP(AM$1&amp;$AB327,$M$3:$M$1662&amp;$N$3:$N$1662,$O$3:$O$1662,0,0,1)</f>
        <v>45400</v>
      </c>
    </row>
    <row r="328" spans="13:39" x14ac:dyDescent="0.4">
      <c r="M328" t="s">
        <v>870</v>
      </c>
      <c r="N328" t="s">
        <v>750</v>
      </c>
      <c r="O328">
        <v>45400</v>
      </c>
      <c r="AB328" t="s">
        <v>418</v>
      </c>
      <c r="AC328" s="2">
        <f t="shared" si="35"/>
        <v>14807680</v>
      </c>
      <c r="AD328" s="2">
        <f t="shared" si="36"/>
        <v>16628700</v>
      </c>
      <c r="AE328" s="2">
        <f t="shared" si="36"/>
        <v>17892500</v>
      </c>
      <c r="AF328" s="2">
        <f t="shared" si="36"/>
        <v>16937700</v>
      </c>
      <c r="AG328" s="2">
        <f t="shared" si="36"/>
        <v>10430300</v>
      </c>
      <c r="AH328" s="2">
        <f t="shared" si="36"/>
        <v>12149200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870</v>
      </c>
      <c r="N329" t="s">
        <v>751</v>
      </c>
      <c r="O329">
        <v>0</v>
      </c>
      <c r="AB329" t="s">
        <v>419</v>
      </c>
      <c r="AC329" s="2">
        <f t="shared" si="35"/>
        <v>14807680</v>
      </c>
      <c r="AD329" s="2">
        <f t="shared" si="36"/>
        <v>16628700</v>
      </c>
      <c r="AE329" s="2">
        <f t="shared" si="36"/>
        <v>17892500</v>
      </c>
      <c r="AF329" s="2">
        <f t="shared" si="36"/>
        <v>16937700</v>
      </c>
      <c r="AG329" s="2">
        <f t="shared" si="36"/>
        <v>10430300</v>
      </c>
      <c r="AH329" s="2">
        <f t="shared" si="36"/>
        <v>12149200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870</v>
      </c>
      <c r="N330" t="s">
        <v>752</v>
      </c>
      <c r="O330">
        <v>0</v>
      </c>
      <c r="AB330" t="s">
        <v>420</v>
      </c>
      <c r="AC330" s="2">
        <f t="shared" si="35"/>
        <v>14807680</v>
      </c>
      <c r="AD330" s="2">
        <f t="shared" si="36"/>
        <v>16628700</v>
      </c>
      <c r="AE330" s="2">
        <f t="shared" si="36"/>
        <v>17892500</v>
      </c>
      <c r="AF330" s="2">
        <f t="shared" si="36"/>
        <v>16937700</v>
      </c>
      <c r="AG330" s="2">
        <f t="shared" si="36"/>
        <v>10430300</v>
      </c>
      <c r="AH330" s="2">
        <f t="shared" si="36"/>
        <v>12149200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870</v>
      </c>
      <c r="N331" t="s">
        <v>753</v>
      </c>
      <c r="O331">
        <v>0</v>
      </c>
      <c r="AB331" t="s">
        <v>421</v>
      </c>
      <c r="AC331" s="2">
        <f t="shared" si="35"/>
        <v>14807680</v>
      </c>
      <c r="AD331" s="2">
        <f t="shared" si="36"/>
        <v>16628700</v>
      </c>
      <c r="AE331" s="2">
        <f t="shared" si="36"/>
        <v>17892500</v>
      </c>
      <c r="AF331" s="2">
        <f t="shared" si="36"/>
        <v>16937700</v>
      </c>
      <c r="AG331" s="2">
        <f t="shared" si="36"/>
        <v>10430300</v>
      </c>
      <c r="AH331" s="2">
        <f t="shared" si="36"/>
        <v>12149200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870</v>
      </c>
      <c r="N332" t="s">
        <v>754</v>
      </c>
      <c r="O332">
        <v>0</v>
      </c>
      <c r="AB332" t="s">
        <v>422</v>
      </c>
      <c r="AC332" s="2">
        <f t="shared" si="35"/>
        <v>14807680</v>
      </c>
      <c r="AD332" s="2">
        <f t="shared" si="36"/>
        <v>16628700</v>
      </c>
      <c r="AE332" s="2">
        <f t="shared" si="36"/>
        <v>17892500</v>
      </c>
      <c r="AF332" s="2">
        <f t="shared" si="36"/>
        <v>16937700</v>
      </c>
      <c r="AG332" s="2">
        <f t="shared" si="36"/>
        <v>10430300</v>
      </c>
      <c r="AH332" s="2">
        <f t="shared" si="36"/>
        <v>12149200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870</v>
      </c>
      <c r="N333" t="s">
        <v>755</v>
      </c>
      <c r="O333">
        <v>0</v>
      </c>
      <c r="AB333" t="s">
        <v>423</v>
      </c>
      <c r="AC333" s="2">
        <f t="shared" si="35"/>
        <v>15024560</v>
      </c>
      <c r="AD333" s="2">
        <f t="shared" si="36"/>
        <v>16840300</v>
      </c>
      <c r="AE333" s="2">
        <f t="shared" si="36"/>
        <v>18152800</v>
      </c>
      <c r="AF333" s="2">
        <f t="shared" si="36"/>
        <v>17167800</v>
      </c>
      <c r="AG333" s="2">
        <f t="shared" si="36"/>
        <v>10614300</v>
      </c>
      <c r="AH333" s="2">
        <f t="shared" si="36"/>
        <v>12347600</v>
      </c>
      <c r="AI333" s="2" cm="1">
        <f t="array" ref="AI333">_xlfn.XLOOKUP(AI$1&amp;$AB333,$M$3:$M$1662&amp;$N$3:$N$1662,$O$3:$O$1662,0,0,1)</f>
        <v>211600</v>
      </c>
      <c r="AJ333" s="2" cm="1">
        <f t="array" ref="AJ333">_xlfn.XLOOKUP(AJ$1&amp;$AB333,$M$3:$M$1662&amp;$N$3:$N$1662,$O$3:$O$1662,0,0,1)</f>
        <v>260300</v>
      </c>
      <c r="AK333" s="2" cm="1">
        <f t="array" ref="AK333">_xlfn.XLOOKUP(AK$1&amp;$AB333,$M$3:$M$1662&amp;$N$3:$N$1662,$O$3:$O$1662,0,0,1)</f>
        <v>230100</v>
      </c>
      <c r="AL333" s="2" cm="1">
        <f t="array" ref="AL333">_xlfn.XLOOKUP(AL$1&amp;$AB333,$M$3:$M$1662&amp;$N$3:$N$1662,$O$3:$O$1662,0,0,1)</f>
        <v>184000</v>
      </c>
      <c r="AM333" s="2" cm="1">
        <f t="array" ref="AM333">_xlfn.XLOOKUP(AM$1&amp;$AB333,$M$3:$M$1662&amp;$N$3:$N$1662,$O$3:$O$1662,0,0,1)</f>
        <v>198400</v>
      </c>
    </row>
    <row r="334" spans="13:39" x14ac:dyDescent="0.4">
      <c r="M334" t="s">
        <v>870</v>
      </c>
      <c r="N334" t="s">
        <v>756</v>
      </c>
      <c r="O334">
        <v>198400</v>
      </c>
    </row>
    <row r="335" spans="13:39" x14ac:dyDescent="0.4">
      <c r="M335" t="s">
        <v>871</v>
      </c>
      <c r="N335" t="s">
        <v>545</v>
      </c>
      <c r="O335">
        <v>231100</v>
      </c>
    </row>
    <row r="336" spans="13:39" x14ac:dyDescent="0.4">
      <c r="M336" t="s">
        <v>871</v>
      </c>
      <c r="N336" t="s">
        <v>546</v>
      </c>
      <c r="O336">
        <v>68700</v>
      </c>
    </row>
    <row r="337" spans="13:15" x14ac:dyDescent="0.4">
      <c r="M337" t="s">
        <v>871</v>
      </c>
      <c r="N337" t="s">
        <v>547</v>
      </c>
      <c r="O337">
        <v>42900</v>
      </c>
    </row>
    <row r="338" spans="13:15" x14ac:dyDescent="0.4">
      <c r="M338" t="s">
        <v>871</v>
      </c>
      <c r="N338" t="s">
        <v>548</v>
      </c>
      <c r="O338">
        <v>49900</v>
      </c>
    </row>
    <row r="339" spans="13:15" x14ac:dyDescent="0.4">
      <c r="M339" t="s">
        <v>871</v>
      </c>
      <c r="N339" t="s">
        <v>549</v>
      </c>
      <c r="O339">
        <v>58600</v>
      </c>
    </row>
    <row r="340" spans="13:15" x14ac:dyDescent="0.4">
      <c r="M340" t="s">
        <v>871</v>
      </c>
      <c r="N340" t="s">
        <v>550</v>
      </c>
      <c r="O340">
        <v>78300</v>
      </c>
    </row>
    <row r="341" spans="13:15" x14ac:dyDescent="0.4">
      <c r="M341" t="s">
        <v>871</v>
      </c>
      <c r="N341" t="s">
        <v>551</v>
      </c>
      <c r="O341">
        <v>55600</v>
      </c>
    </row>
    <row r="342" spans="13:15" x14ac:dyDescent="0.4">
      <c r="M342" t="s">
        <v>871</v>
      </c>
      <c r="N342" t="s">
        <v>552</v>
      </c>
      <c r="O342">
        <v>63100</v>
      </c>
    </row>
    <row r="343" spans="13:15" x14ac:dyDescent="0.4">
      <c r="M343" t="s">
        <v>871</v>
      </c>
      <c r="N343" t="s">
        <v>553</v>
      </c>
      <c r="O343">
        <v>110400</v>
      </c>
    </row>
    <row r="344" spans="13:15" x14ac:dyDescent="0.4">
      <c r="M344" t="s">
        <v>871</v>
      </c>
      <c r="N344" t="s">
        <v>554</v>
      </c>
      <c r="O344">
        <v>103300</v>
      </c>
    </row>
    <row r="345" spans="13:15" x14ac:dyDescent="0.4">
      <c r="M345" t="s">
        <v>871</v>
      </c>
      <c r="N345" t="s">
        <v>555</v>
      </c>
      <c r="O345">
        <v>87800</v>
      </c>
    </row>
    <row r="346" spans="13:15" x14ac:dyDescent="0.4">
      <c r="M346" t="s">
        <v>871</v>
      </c>
      <c r="N346" t="s">
        <v>556</v>
      </c>
      <c r="O346">
        <v>101500</v>
      </c>
    </row>
    <row r="347" spans="13:15" x14ac:dyDescent="0.4">
      <c r="M347" t="s">
        <v>871</v>
      </c>
      <c r="N347" t="s">
        <v>557</v>
      </c>
      <c r="O347">
        <v>61200</v>
      </c>
    </row>
    <row r="348" spans="13:15" x14ac:dyDescent="0.4">
      <c r="M348" t="s">
        <v>871</v>
      </c>
      <c r="N348" t="s">
        <v>558</v>
      </c>
      <c r="O348">
        <v>66600</v>
      </c>
    </row>
    <row r="349" spans="13:15" x14ac:dyDescent="0.4">
      <c r="M349" t="s">
        <v>871</v>
      </c>
      <c r="N349" t="s">
        <v>559</v>
      </c>
      <c r="O349">
        <v>100600</v>
      </c>
    </row>
    <row r="350" spans="13:15" x14ac:dyDescent="0.4">
      <c r="M350" t="s">
        <v>871</v>
      </c>
      <c r="N350" t="s">
        <v>560</v>
      </c>
      <c r="O350">
        <v>207500</v>
      </c>
    </row>
    <row r="351" spans="13:15" x14ac:dyDescent="0.4">
      <c r="M351" t="s">
        <v>871</v>
      </c>
      <c r="N351" t="s">
        <v>561</v>
      </c>
      <c r="O351">
        <v>91900</v>
      </c>
    </row>
    <row r="352" spans="13:15" x14ac:dyDescent="0.4">
      <c r="M352" t="s">
        <v>871</v>
      </c>
      <c r="N352" t="s">
        <v>562</v>
      </c>
      <c r="O352">
        <v>108600</v>
      </c>
    </row>
    <row r="353" spans="13:15" x14ac:dyDescent="0.4">
      <c r="M353" t="s">
        <v>871</v>
      </c>
      <c r="N353" t="s">
        <v>563</v>
      </c>
      <c r="O353">
        <v>47400</v>
      </c>
    </row>
    <row r="354" spans="13:15" x14ac:dyDescent="0.4">
      <c r="M354" t="s">
        <v>871</v>
      </c>
      <c r="N354" t="s">
        <v>564</v>
      </c>
      <c r="O354">
        <v>75900</v>
      </c>
    </row>
    <row r="355" spans="13:15" x14ac:dyDescent="0.4">
      <c r="M355" t="s">
        <v>871</v>
      </c>
      <c r="N355" t="s">
        <v>565</v>
      </c>
      <c r="O355">
        <v>61100</v>
      </c>
    </row>
    <row r="356" spans="13:15" x14ac:dyDescent="0.4">
      <c r="M356" t="s">
        <v>871</v>
      </c>
      <c r="N356" t="s">
        <v>566</v>
      </c>
      <c r="O356">
        <v>39300</v>
      </c>
    </row>
    <row r="357" spans="13:15" x14ac:dyDescent="0.4">
      <c r="M357" t="s">
        <v>871</v>
      </c>
      <c r="N357" t="s">
        <v>567</v>
      </c>
      <c r="O357">
        <v>49800</v>
      </c>
    </row>
    <row r="358" spans="13:15" x14ac:dyDescent="0.4">
      <c r="M358" t="s">
        <v>871</v>
      </c>
      <c r="N358" t="s">
        <v>568</v>
      </c>
      <c r="O358">
        <v>39200</v>
      </c>
    </row>
    <row r="359" spans="13:15" x14ac:dyDescent="0.4">
      <c r="M359" t="s">
        <v>871</v>
      </c>
      <c r="N359" t="s">
        <v>569</v>
      </c>
      <c r="O359">
        <v>34800</v>
      </c>
    </row>
    <row r="360" spans="13:15" x14ac:dyDescent="0.4">
      <c r="M360" t="s">
        <v>871</v>
      </c>
      <c r="N360" t="s">
        <v>570</v>
      </c>
      <c r="O360">
        <v>95800</v>
      </c>
    </row>
    <row r="361" spans="13:15" x14ac:dyDescent="0.4">
      <c r="M361" t="s">
        <v>871</v>
      </c>
      <c r="N361" t="s">
        <v>571</v>
      </c>
      <c r="O361">
        <v>38200</v>
      </c>
    </row>
    <row r="362" spans="13:15" x14ac:dyDescent="0.4">
      <c r="M362" t="s">
        <v>871</v>
      </c>
      <c r="N362" t="s">
        <v>572</v>
      </c>
      <c r="O362">
        <v>57200</v>
      </c>
    </row>
    <row r="363" spans="13:15" x14ac:dyDescent="0.4">
      <c r="M363" t="s">
        <v>871</v>
      </c>
      <c r="N363" t="s">
        <v>573</v>
      </c>
      <c r="O363">
        <v>77800</v>
      </c>
    </row>
    <row r="364" spans="13:15" x14ac:dyDescent="0.4">
      <c r="M364" t="s">
        <v>871</v>
      </c>
      <c r="N364" t="s">
        <v>574</v>
      </c>
      <c r="O364">
        <v>62700</v>
      </c>
    </row>
    <row r="365" spans="13:15" x14ac:dyDescent="0.4">
      <c r="M365" t="s">
        <v>871</v>
      </c>
      <c r="N365" t="s">
        <v>575</v>
      </c>
      <c r="O365">
        <v>70100</v>
      </c>
    </row>
    <row r="366" spans="13:15" x14ac:dyDescent="0.4">
      <c r="M366" t="s">
        <v>871</v>
      </c>
      <c r="N366" t="s">
        <v>576</v>
      </c>
      <c r="O366">
        <v>46300</v>
      </c>
    </row>
    <row r="367" spans="13:15" x14ac:dyDescent="0.4">
      <c r="M367" t="s">
        <v>871</v>
      </c>
      <c r="N367" t="s">
        <v>577</v>
      </c>
      <c r="O367">
        <v>49700</v>
      </c>
    </row>
    <row r="368" spans="13:15" x14ac:dyDescent="0.4">
      <c r="M368" t="s">
        <v>871</v>
      </c>
      <c r="N368" t="s">
        <v>578</v>
      </c>
      <c r="O368">
        <v>48000</v>
      </c>
    </row>
    <row r="369" spans="13:15" x14ac:dyDescent="0.4">
      <c r="M369" t="s">
        <v>871</v>
      </c>
      <c r="N369" t="s">
        <v>579</v>
      </c>
      <c r="O369">
        <v>61300</v>
      </c>
    </row>
    <row r="370" spans="13:15" x14ac:dyDescent="0.4">
      <c r="M370" t="s">
        <v>871</v>
      </c>
      <c r="N370" t="s">
        <v>580</v>
      </c>
      <c r="O370">
        <v>45700</v>
      </c>
    </row>
    <row r="371" spans="13:15" x14ac:dyDescent="0.4">
      <c r="M371" t="s">
        <v>871</v>
      </c>
      <c r="N371" t="s">
        <v>581</v>
      </c>
      <c r="O371">
        <v>37500</v>
      </c>
    </row>
    <row r="372" spans="13:15" x14ac:dyDescent="0.4">
      <c r="M372" t="s">
        <v>871</v>
      </c>
      <c r="N372" t="s">
        <v>582</v>
      </c>
      <c r="O372">
        <v>37800</v>
      </c>
    </row>
    <row r="373" spans="13:15" x14ac:dyDescent="0.4">
      <c r="M373" t="s">
        <v>871</v>
      </c>
      <c r="N373" t="s">
        <v>583</v>
      </c>
      <c r="O373">
        <v>55300</v>
      </c>
    </row>
    <row r="374" spans="13:15" x14ac:dyDescent="0.4">
      <c r="M374" t="s">
        <v>871</v>
      </c>
      <c r="N374" t="s">
        <v>584</v>
      </c>
      <c r="O374">
        <v>22900</v>
      </c>
    </row>
    <row r="375" spans="13:15" x14ac:dyDescent="0.4">
      <c r="M375" t="s">
        <v>871</v>
      </c>
      <c r="N375" t="s">
        <v>585</v>
      </c>
      <c r="O375">
        <v>33700</v>
      </c>
    </row>
    <row r="376" spans="13:15" x14ac:dyDescent="0.4">
      <c r="M376" t="s">
        <v>871</v>
      </c>
      <c r="N376" t="s">
        <v>586</v>
      </c>
      <c r="O376">
        <v>22200</v>
      </c>
    </row>
    <row r="377" spans="13:15" x14ac:dyDescent="0.4">
      <c r="M377" t="s">
        <v>871</v>
      </c>
      <c r="N377" t="s">
        <v>587</v>
      </c>
      <c r="O377">
        <v>32500</v>
      </c>
    </row>
    <row r="378" spans="13:15" x14ac:dyDescent="0.4">
      <c r="M378" t="s">
        <v>871</v>
      </c>
      <c r="N378" t="s">
        <v>588</v>
      </c>
      <c r="O378">
        <v>18100</v>
      </c>
    </row>
    <row r="379" spans="13:15" x14ac:dyDescent="0.4">
      <c r="M379" t="s">
        <v>871</v>
      </c>
      <c r="N379" t="s">
        <v>589</v>
      </c>
      <c r="O379">
        <v>15400</v>
      </c>
    </row>
    <row r="380" spans="13:15" x14ac:dyDescent="0.4">
      <c r="M380" t="s">
        <v>871</v>
      </c>
      <c r="N380" t="s">
        <v>590</v>
      </c>
      <c r="O380">
        <v>20900</v>
      </c>
    </row>
    <row r="381" spans="13:15" x14ac:dyDescent="0.4">
      <c r="M381" t="s">
        <v>871</v>
      </c>
      <c r="N381" t="s">
        <v>591</v>
      </c>
      <c r="O381">
        <v>12900</v>
      </c>
    </row>
    <row r="382" spans="13:15" x14ac:dyDescent="0.4">
      <c r="M382" t="s">
        <v>871</v>
      </c>
      <c r="N382" t="s">
        <v>592</v>
      </c>
      <c r="O382">
        <v>13500</v>
      </c>
    </row>
    <row r="383" spans="13:15" x14ac:dyDescent="0.4">
      <c r="M383" t="s">
        <v>871</v>
      </c>
      <c r="N383" t="s">
        <v>593</v>
      </c>
      <c r="O383">
        <v>31900</v>
      </c>
    </row>
    <row r="384" spans="13:15" x14ac:dyDescent="0.4">
      <c r="M384" t="s">
        <v>871</v>
      </c>
      <c r="N384" t="s">
        <v>594</v>
      </c>
      <c r="O384">
        <v>31700</v>
      </c>
    </row>
    <row r="385" spans="13:15" x14ac:dyDescent="0.4">
      <c r="M385" t="s">
        <v>871</v>
      </c>
      <c r="N385" t="s">
        <v>595</v>
      </c>
      <c r="O385">
        <v>21100</v>
      </c>
    </row>
    <row r="386" spans="13:15" x14ac:dyDescent="0.4">
      <c r="M386" t="s">
        <v>871</v>
      </c>
      <c r="N386" t="s">
        <v>596</v>
      </c>
      <c r="O386">
        <v>11700</v>
      </c>
    </row>
    <row r="387" spans="13:15" x14ac:dyDescent="0.4">
      <c r="M387" t="s">
        <v>871</v>
      </c>
      <c r="N387" t="s">
        <v>597</v>
      </c>
      <c r="O387">
        <v>29600</v>
      </c>
    </row>
    <row r="388" spans="13:15" x14ac:dyDescent="0.4">
      <c r="M388" t="s">
        <v>871</v>
      </c>
      <c r="N388" t="s">
        <v>598</v>
      </c>
      <c r="O388">
        <v>64200</v>
      </c>
    </row>
    <row r="389" spans="13:15" x14ac:dyDescent="0.4">
      <c r="M389" t="s">
        <v>871</v>
      </c>
      <c r="N389" t="s">
        <v>599</v>
      </c>
      <c r="O389">
        <v>25700</v>
      </c>
    </row>
    <row r="390" spans="13:15" x14ac:dyDescent="0.4">
      <c r="M390" t="s">
        <v>871</v>
      </c>
      <c r="N390" t="s">
        <v>600</v>
      </c>
      <c r="O390">
        <v>22600</v>
      </c>
    </row>
    <row r="391" spans="13:15" x14ac:dyDescent="0.4">
      <c r="M391" t="s">
        <v>871</v>
      </c>
      <c r="N391" t="s">
        <v>601</v>
      </c>
      <c r="O391">
        <v>24500</v>
      </c>
    </row>
    <row r="392" spans="13:15" x14ac:dyDescent="0.4">
      <c r="M392" t="s">
        <v>871</v>
      </c>
      <c r="N392" t="s">
        <v>602</v>
      </c>
      <c r="O392">
        <v>14900</v>
      </c>
    </row>
    <row r="393" spans="13:15" x14ac:dyDescent="0.4">
      <c r="M393" t="s">
        <v>871</v>
      </c>
      <c r="N393" t="s">
        <v>603</v>
      </c>
      <c r="O393">
        <v>25700</v>
      </c>
    </row>
    <row r="394" spans="13:15" x14ac:dyDescent="0.4">
      <c r="M394" t="s">
        <v>871</v>
      </c>
      <c r="N394" t="s">
        <v>604</v>
      </c>
      <c r="O394">
        <v>41200</v>
      </c>
    </row>
    <row r="395" spans="13:15" x14ac:dyDescent="0.4">
      <c r="M395" t="s">
        <v>871</v>
      </c>
      <c r="N395" t="s">
        <v>605</v>
      </c>
      <c r="O395">
        <v>81900</v>
      </c>
    </row>
    <row r="396" spans="13:15" x14ac:dyDescent="0.4">
      <c r="M396" t="s">
        <v>871</v>
      </c>
      <c r="N396" t="s">
        <v>606</v>
      </c>
      <c r="O396">
        <v>42300</v>
      </c>
    </row>
    <row r="397" spans="13:15" x14ac:dyDescent="0.4">
      <c r="M397" t="s">
        <v>871</v>
      </c>
      <c r="N397" t="s">
        <v>607</v>
      </c>
      <c r="O397">
        <v>24300</v>
      </c>
    </row>
    <row r="398" spans="13:15" x14ac:dyDescent="0.4">
      <c r="M398" t="s">
        <v>871</v>
      </c>
      <c r="N398" t="s">
        <v>608</v>
      </c>
      <c r="O398">
        <v>32100</v>
      </c>
    </row>
    <row r="399" spans="13:15" x14ac:dyDescent="0.4">
      <c r="M399" t="s">
        <v>871</v>
      </c>
      <c r="N399" t="s">
        <v>609</v>
      </c>
      <c r="O399">
        <v>19900</v>
      </c>
    </row>
    <row r="400" spans="13:15" x14ac:dyDescent="0.4">
      <c r="M400" t="s">
        <v>871</v>
      </c>
      <c r="N400" t="s">
        <v>610</v>
      </c>
      <c r="O400">
        <v>31900</v>
      </c>
    </row>
    <row r="401" spans="13:15" x14ac:dyDescent="0.4">
      <c r="M401" t="s">
        <v>871</v>
      </c>
      <c r="N401" t="s">
        <v>611</v>
      </c>
      <c r="O401">
        <v>18700</v>
      </c>
    </row>
    <row r="402" spans="13:15" x14ac:dyDescent="0.4">
      <c r="M402" t="s">
        <v>871</v>
      </c>
      <c r="N402" t="s">
        <v>612</v>
      </c>
      <c r="O402">
        <v>27800</v>
      </c>
    </row>
    <row r="403" spans="13:15" x14ac:dyDescent="0.4">
      <c r="M403" t="s">
        <v>871</v>
      </c>
      <c r="N403" t="s">
        <v>613</v>
      </c>
      <c r="O403">
        <v>26600</v>
      </c>
    </row>
    <row r="404" spans="13:15" x14ac:dyDescent="0.4">
      <c r="M404" t="s">
        <v>871</v>
      </c>
      <c r="N404" t="s">
        <v>614</v>
      </c>
      <c r="O404">
        <v>41000</v>
      </c>
    </row>
    <row r="405" spans="13:15" x14ac:dyDescent="0.4">
      <c r="M405" t="s">
        <v>871</v>
      </c>
      <c r="N405" t="s">
        <v>615</v>
      </c>
      <c r="O405">
        <v>31100</v>
      </c>
    </row>
    <row r="406" spans="13:15" x14ac:dyDescent="0.4">
      <c r="M406" t="s">
        <v>871</v>
      </c>
      <c r="N406" t="s">
        <v>616</v>
      </c>
      <c r="O406">
        <v>46900</v>
      </c>
    </row>
    <row r="407" spans="13:15" x14ac:dyDescent="0.4">
      <c r="M407" t="s">
        <v>871</v>
      </c>
      <c r="N407" t="s">
        <v>617</v>
      </c>
      <c r="O407">
        <v>24400</v>
      </c>
    </row>
    <row r="408" spans="13:15" x14ac:dyDescent="0.4">
      <c r="M408" t="s">
        <v>871</v>
      </c>
      <c r="N408" t="s">
        <v>618</v>
      </c>
      <c r="O408">
        <v>12900</v>
      </c>
    </row>
    <row r="409" spans="13:15" x14ac:dyDescent="0.4">
      <c r="M409" t="s">
        <v>871</v>
      </c>
      <c r="N409" t="s">
        <v>619</v>
      </c>
      <c r="O409">
        <v>31400</v>
      </c>
    </row>
    <row r="410" spans="13:15" x14ac:dyDescent="0.4">
      <c r="M410" t="s">
        <v>871</v>
      </c>
      <c r="N410" t="s">
        <v>620</v>
      </c>
      <c r="O410">
        <v>62700</v>
      </c>
    </row>
    <row r="411" spans="13:15" x14ac:dyDescent="0.4">
      <c r="M411" t="s">
        <v>871</v>
      </c>
      <c r="N411" t="s">
        <v>621</v>
      </c>
      <c r="O411">
        <v>32200</v>
      </c>
    </row>
    <row r="412" spans="13:15" x14ac:dyDescent="0.4">
      <c r="M412" t="s">
        <v>871</v>
      </c>
      <c r="N412" t="s">
        <v>622</v>
      </c>
      <c r="O412">
        <v>20500</v>
      </c>
    </row>
    <row r="413" spans="13:15" x14ac:dyDescent="0.4">
      <c r="M413" t="s">
        <v>871</v>
      </c>
      <c r="N413" t="s">
        <v>623</v>
      </c>
      <c r="O413">
        <v>97100</v>
      </c>
    </row>
    <row r="414" spans="13:15" x14ac:dyDescent="0.4">
      <c r="M414" t="s">
        <v>871</v>
      </c>
      <c r="N414" t="s">
        <v>624</v>
      </c>
      <c r="O414">
        <v>86400</v>
      </c>
    </row>
    <row r="415" spans="13:15" x14ac:dyDescent="0.4">
      <c r="M415" t="s">
        <v>871</v>
      </c>
      <c r="N415" t="s">
        <v>625</v>
      </c>
      <c r="O415">
        <v>35000</v>
      </c>
    </row>
    <row r="416" spans="13:15" x14ac:dyDescent="0.4">
      <c r="M416" t="s">
        <v>871</v>
      </c>
      <c r="N416" t="s">
        <v>626</v>
      </c>
      <c r="O416">
        <v>32300</v>
      </c>
    </row>
    <row r="417" spans="13:15" x14ac:dyDescent="0.4">
      <c r="M417" t="s">
        <v>871</v>
      </c>
      <c r="N417" t="s">
        <v>627</v>
      </c>
      <c r="O417">
        <v>27600</v>
      </c>
    </row>
    <row r="418" spans="13:15" x14ac:dyDescent="0.4">
      <c r="M418" t="s">
        <v>871</v>
      </c>
      <c r="N418" t="s">
        <v>628</v>
      </c>
      <c r="O418">
        <v>33600</v>
      </c>
    </row>
    <row r="419" spans="13:15" x14ac:dyDescent="0.4">
      <c r="M419" t="s">
        <v>871</v>
      </c>
      <c r="N419" t="s">
        <v>629</v>
      </c>
      <c r="O419">
        <v>56400</v>
      </c>
    </row>
    <row r="420" spans="13:15" x14ac:dyDescent="0.4">
      <c r="M420" t="s">
        <v>871</v>
      </c>
      <c r="N420" t="s">
        <v>630</v>
      </c>
      <c r="O420">
        <v>61000</v>
      </c>
    </row>
    <row r="421" spans="13:15" x14ac:dyDescent="0.4">
      <c r="M421" t="s">
        <v>871</v>
      </c>
      <c r="N421" t="s">
        <v>631</v>
      </c>
      <c r="O421">
        <v>47900</v>
      </c>
    </row>
    <row r="422" spans="13:15" x14ac:dyDescent="0.4">
      <c r="M422" t="s">
        <v>871</v>
      </c>
      <c r="N422" t="s">
        <v>632</v>
      </c>
      <c r="O422">
        <v>67000</v>
      </c>
    </row>
    <row r="423" spans="13:15" x14ac:dyDescent="0.4">
      <c r="M423" t="s">
        <v>871</v>
      </c>
      <c r="N423" t="s">
        <v>633</v>
      </c>
      <c r="O423">
        <v>67800</v>
      </c>
    </row>
    <row r="424" spans="13:15" x14ac:dyDescent="0.4">
      <c r="M424" t="s">
        <v>871</v>
      </c>
      <c r="N424" t="s">
        <v>634</v>
      </c>
      <c r="O424">
        <v>35800</v>
      </c>
    </row>
    <row r="425" spans="13:15" x14ac:dyDescent="0.4">
      <c r="M425" t="s">
        <v>871</v>
      </c>
      <c r="N425" t="s">
        <v>635</v>
      </c>
      <c r="O425">
        <v>52400</v>
      </c>
    </row>
    <row r="426" spans="13:15" x14ac:dyDescent="0.4">
      <c r="M426" t="s">
        <v>871</v>
      </c>
      <c r="N426" t="s">
        <v>636</v>
      </c>
      <c r="O426">
        <v>66600</v>
      </c>
    </row>
    <row r="427" spans="13:15" x14ac:dyDescent="0.4">
      <c r="M427" t="s">
        <v>871</v>
      </c>
      <c r="N427" t="s">
        <v>637</v>
      </c>
      <c r="O427">
        <v>33300</v>
      </c>
    </row>
    <row r="428" spans="13:15" x14ac:dyDescent="0.4">
      <c r="M428" t="s">
        <v>871</v>
      </c>
      <c r="N428" t="s">
        <v>638</v>
      </c>
      <c r="O428">
        <v>61800</v>
      </c>
    </row>
    <row r="429" spans="13:15" x14ac:dyDescent="0.4">
      <c r="M429" t="s">
        <v>871</v>
      </c>
      <c r="N429" t="s">
        <v>639</v>
      </c>
      <c r="O429">
        <v>38400</v>
      </c>
    </row>
    <row r="430" spans="13:15" x14ac:dyDescent="0.4">
      <c r="M430" t="s">
        <v>871</v>
      </c>
      <c r="N430" t="s">
        <v>640</v>
      </c>
      <c r="O430">
        <v>66900</v>
      </c>
    </row>
    <row r="431" spans="13:15" x14ac:dyDescent="0.4">
      <c r="M431" t="s">
        <v>871</v>
      </c>
      <c r="N431" t="s">
        <v>641</v>
      </c>
      <c r="O431">
        <v>32300</v>
      </c>
    </row>
    <row r="432" spans="13:15" x14ac:dyDescent="0.4">
      <c r="M432" t="s">
        <v>871</v>
      </c>
      <c r="N432" t="s">
        <v>642</v>
      </c>
      <c r="O432">
        <v>37100</v>
      </c>
    </row>
    <row r="433" spans="13:15" x14ac:dyDescent="0.4">
      <c r="M433" t="s">
        <v>871</v>
      </c>
      <c r="N433" t="s">
        <v>643</v>
      </c>
      <c r="O433">
        <v>34400</v>
      </c>
    </row>
    <row r="434" spans="13:15" x14ac:dyDescent="0.4">
      <c r="M434" t="s">
        <v>871</v>
      </c>
      <c r="N434" t="s">
        <v>644</v>
      </c>
      <c r="O434">
        <v>27200</v>
      </c>
    </row>
    <row r="435" spans="13:15" x14ac:dyDescent="0.4">
      <c r="M435" t="s">
        <v>871</v>
      </c>
      <c r="N435" t="s">
        <v>645</v>
      </c>
      <c r="O435">
        <v>39200</v>
      </c>
    </row>
    <row r="436" spans="13:15" x14ac:dyDescent="0.4">
      <c r="M436" t="s">
        <v>871</v>
      </c>
      <c r="N436" t="s">
        <v>646</v>
      </c>
      <c r="O436">
        <v>18500</v>
      </c>
    </row>
    <row r="437" spans="13:15" x14ac:dyDescent="0.4">
      <c r="M437" t="s">
        <v>871</v>
      </c>
      <c r="N437" t="s">
        <v>647</v>
      </c>
      <c r="O437">
        <v>21000</v>
      </c>
    </row>
    <row r="438" spans="13:15" x14ac:dyDescent="0.4">
      <c r="M438" t="s">
        <v>871</v>
      </c>
      <c r="N438" t="s">
        <v>648</v>
      </c>
      <c r="O438">
        <v>25500</v>
      </c>
    </row>
    <row r="439" spans="13:15" x14ac:dyDescent="0.4">
      <c r="M439" t="s">
        <v>871</v>
      </c>
      <c r="N439" t="s">
        <v>649</v>
      </c>
      <c r="O439">
        <v>17900</v>
      </c>
    </row>
    <row r="440" spans="13:15" x14ac:dyDescent="0.4">
      <c r="M440" t="s">
        <v>871</v>
      </c>
      <c r="N440" t="s">
        <v>650</v>
      </c>
      <c r="O440">
        <v>18800</v>
      </c>
    </row>
    <row r="441" spans="13:15" x14ac:dyDescent="0.4">
      <c r="M441" t="s">
        <v>871</v>
      </c>
      <c r="N441" t="s">
        <v>651</v>
      </c>
      <c r="O441">
        <v>29800</v>
      </c>
    </row>
    <row r="442" spans="13:15" x14ac:dyDescent="0.4">
      <c r="M442" t="s">
        <v>871</v>
      </c>
      <c r="N442" t="s">
        <v>652</v>
      </c>
      <c r="O442">
        <v>12200</v>
      </c>
    </row>
    <row r="443" spans="13:15" x14ac:dyDescent="0.4">
      <c r="M443" t="s">
        <v>871</v>
      </c>
      <c r="N443" t="s">
        <v>653</v>
      </c>
      <c r="O443">
        <v>12900</v>
      </c>
    </row>
    <row r="444" spans="13:15" x14ac:dyDescent="0.4">
      <c r="M444" t="s">
        <v>871</v>
      </c>
      <c r="N444" t="s">
        <v>654</v>
      </c>
      <c r="O444">
        <v>8200</v>
      </c>
    </row>
    <row r="445" spans="13:15" x14ac:dyDescent="0.4">
      <c r="M445" t="s">
        <v>871</v>
      </c>
      <c r="N445" t="s">
        <v>655</v>
      </c>
      <c r="O445">
        <v>19200</v>
      </c>
    </row>
    <row r="446" spans="13:15" x14ac:dyDescent="0.4">
      <c r="M446" t="s">
        <v>871</v>
      </c>
      <c r="N446" t="s">
        <v>656</v>
      </c>
      <c r="O446">
        <v>21100</v>
      </c>
    </row>
    <row r="447" spans="13:15" x14ac:dyDescent="0.4">
      <c r="M447" t="s">
        <v>871</v>
      </c>
      <c r="N447" t="s">
        <v>657</v>
      </c>
      <c r="O447">
        <v>11300</v>
      </c>
    </row>
    <row r="448" spans="13:15" x14ac:dyDescent="0.4">
      <c r="M448" t="s">
        <v>871</v>
      </c>
      <c r="N448" t="s">
        <v>658</v>
      </c>
      <c r="O448">
        <v>39200</v>
      </c>
    </row>
    <row r="449" spans="13:15" x14ac:dyDescent="0.4">
      <c r="M449" t="s">
        <v>871</v>
      </c>
      <c r="N449" t="s">
        <v>659</v>
      </c>
      <c r="O449">
        <v>15200</v>
      </c>
    </row>
    <row r="450" spans="13:15" x14ac:dyDescent="0.4">
      <c r="M450" t="s">
        <v>871</v>
      </c>
      <c r="N450" t="s">
        <v>660</v>
      </c>
      <c r="O450">
        <v>42400</v>
      </c>
    </row>
    <row r="451" spans="13:15" x14ac:dyDescent="0.4">
      <c r="M451" t="s">
        <v>871</v>
      </c>
      <c r="N451" t="s">
        <v>661</v>
      </c>
      <c r="O451">
        <v>15200</v>
      </c>
    </row>
    <row r="452" spans="13:15" x14ac:dyDescent="0.4">
      <c r="M452" t="s">
        <v>871</v>
      </c>
      <c r="N452" t="s">
        <v>662</v>
      </c>
      <c r="O452">
        <v>39900</v>
      </c>
    </row>
    <row r="453" spans="13:15" x14ac:dyDescent="0.4">
      <c r="M453" t="s">
        <v>871</v>
      </c>
      <c r="N453" t="s">
        <v>663</v>
      </c>
      <c r="O453">
        <v>30700</v>
      </c>
    </row>
    <row r="454" spans="13:15" x14ac:dyDescent="0.4">
      <c r="M454" t="s">
        <v>871</v>
      </c>
      <c r="N454" t="s">
        <v>664</v>
      </c>
      <c r="O454">
        <v>25000</v>
      </c>
    </row>
    <row r="455" spans="13:15" x14ac:dyDescent="0.4">
      <c r="M455" t="s">
        <v>871</v>
      </c>
      <c r="N455" t="s">
        <v>665</v>
      </c>
      <c r="O455">
        <v>71700</v>
      </c>
    </row>
    <row r="456" spans="13:15" x14ac:dyDescent="0.4">
      <c r="M456" t="s">
        <v>871</v>
      </c>
      <c r="N456" t="s">
        <v>666</v>
      </c>
      <c r="O456">
        <v>38300</v>
      </c>
    </row>
    <row r="457" spans="13:15" x14ac:dyDescent="0.4">
      <c r="M457" t="s">
        <v>871</v>
      </c>
      <c r="N457" t="s">
        <v>667</v>
      </c>
      <c r="O457">
        <v>48000</v>
      </c>
    </row>
    <row r="458" spans="13:15" x14ac:dyDescent="0.4">
      <c r="M458" t="s">
        <v>871</v>
      </c>
      <c r="N458" t="s">
        <v>668</v>
      </c>
      <c r="O458">
        <v>50600</v>
      </c>
    </row>
    <row r="459" spans="13:15" x14ac:dyDescent="0.4">
      <c r="M459" t="s">
        <v>871</v>
      </c>
      <c r="N459" t="s">
        <v>669</v>
      </c>
      <c r="O459">
        <v>53500</v>
      </c>
    </row>
    <row r="460" spans="13:15" x14ac:dyDescent="0.4">
      <c r="M460" t="s">
        <v>871</v>
      </c>
      <c r="N460" t="s">
        <v>670</v>
      </c>
      <c r="O460">
        <v>15200</v>
      </c>
    </row>
    <row r="461" spans="13:15" x14ac:dyDescent="0.4">
      <c r="M461" t="s">
        <v>871</v>
      </c>
      <c r="N461" t="s">
        <v>671</v>
      </c>
      <c r="O461">
        <v>15800</v>
      </c>
    </row>
    <row r="462" spans="13:15" x14ac:dyDescent="0.4">
      <c r="M462" t="s">
        <v>871</v>
      </c>
      <c r="N462" t="s">
        <v>672</v>
      </c>
      <c r="O462">
        <v>34900</v>
      </c>
    </row>
    <row r="463" spans="13:15" x14ac:dyDescent="0.4">
      <c r="M463" t="s">
        <v>871</v>
      </c>
      <c r="N463" t="s">
        <v>673</v>
      </c>
      <c r="O463">
        <v>27100</v>
      </c>
    </row>
    <row r="464" spans="13:15" x14ac:dyDescent="0.4">
      <c r="M464" t="s">
        <v>871</v>
      </c>
      <c r="N464" t="s">
        <v>674</v>
      </c>
      <c r="O464">
        <v>14000</v>
      </c>
    </row>
    <row r="465" spans="13:15" x14ac:dyDescent="0.4">
      <c r="M465" t="s">
        <v>871</v>
      </c>
      <c r="N465" t="s">
        <v>675</v>
      </c>
      <c r="O465">
        <v>23300</v>
      </c>
    </row>
    <row r="466" spans="13:15" x14ac:dyDescent="0.4">
      <c r="M466" t="s">
        <v>871</v>
      </c>
      <c r="N466" t="s">
        <v>676</v>
      </c>
      <c r="O466">
        <v>27200</v>
      </c>
    </row>
    <row r="467" spans="13:15" x14ac:dyDescent="0.4">
      <c r="M467" t="s">
        <v>871</v>
      </c>
      <c r="N467" t="s">
        <v>677</v>
      </c>
      <c r="O467">
        <v>19500</v>
      </c>
    </row>
    <row r="468" spans="13:15" x14ac:dyDescent="0.4">
      <c r="M468" t="s">
        <v>871</v>
      </c>
      <c r="N468" t="s">
        <v>678</v>
      </c>
      <c r="O468">
        <v>38500</v>
      </c>
    </row>
    <row r="469" spans="13:15" x14ac:dyDescent="0.4">
      <c r="M469" t="s">
        <v>871</v>
      </c>
      <c r="N469" t="s">
        <v>679</v>
      </c>
      <c r="O469">
        <v>20200</v>
      </c>
    </row>
    <row r="470" spans="13:15" x14ac:dyDescent="0.4">
      <c r="M470" t="s">
        <v>871</v>
      </c>
      <c r="N470" t="s">
        <v>680</v>
      </c>
      <c r="O470">
        <v>28500</v>
      </c>
    </row>
    <row r="471" spans="13:15" x14ac:dyDescent="0.4">
      <c r="M471" t="s">
        <v>871</v>
      </c>
      <c r="N471" t="s">
        <v>681</v>
      </c>
      <c r="O471">
        <v>26900</v>
      </c>
    </row>
    <row r="472" spans="13:15" x14ac:dyDescent="0.4">
      <c r="M472" t="s">
        <v>871</v>
      </c>
      <c r="N472" t="s">
        <v>682</v>
      </c>
      <c r="O472">
        <v>22300</v>
      </c>
    </row>
    <row r="473" spans="13:15" x14ac:dyDescent="0.4">
      <c r="M473" t="s">
        <v>871</v>
      </c>
      <c r="N473" t="s">
        <v>683</v>
      </c>
      <c r="O473">
        <v>14900</v>
      </c>
    </row>
    <row r="474" spans="13:15" x14ac:dyDescent="0.4">
      <c r="M474" t="s">
        <v>871</v>
      </c>
      <c r="N474" t="s">
        <v>684</v>
      </c>
      <c r="O474">
        <v>30100</v>
      </c>
    </row>
    <row r="475" spans="13:15" x14ac:dyDescent="0.4">
      <c r="M475" t="s">
        <v>871</v>
      </c>
      <c r="N475" t="s">
        <v>685</v>
      </c>
      <c r="O475">
        <v>15300</v>
      </c>
    </row>
    <row r="476" spans="13:15" x14ac:dyDescent="0.4">
      <c r="M476" t="s">
        <v>871</v>
      </c>
      <c r="N476" t="s">
        <v>686</v>
      </c>
      <c r="O476">
        <v>14800</v>
      </c>
    </row>
    <row r="477" spans="13:15" x14ac:dyDescent="0.4">
      <c r="M477" t="s">
        <v>871</v>
      </c>
      <c r="N477" t="s">
        <v>687</v>
      </c>
      <c r="O477">
        <v>10900</v>
      </c>
    </row>
    <row r="478" spans="13:15" x14ac:dyDescent="0.4">
      <c r="M478" t="s">
        <v>871</v>
      </c>
      <c r="N478" t="s">
        <v>688</v>
      </c>
      <c r="O478">
        <v>9600</v>
      </c>
    </row>
    <row r="479" spans="13:15" x14ac:dyDescent="0.4">
      <c r="M479" t="s">
        <v>871</v>
      </c>
      <c r="N479" t="s">
        <v>689</v>
      </c>
      <c r="O479">
        <v>27000</v>
      </c>
    </row>
    <row r="480" spans="13:15" x14ac:dyDescent="0.4">
      <c r="M480" t="s">
        <v>871</v>
      </c>
      <c r="N480" t="s">
        <v>690</v>
      </c>
      <c r="O480">
        <v>13000</v>
      </c>
    </row>
    <row r="481" spans="13:15" x14ac:dyDescent="0.4">
      <c r="M481" t="s">
        <v>871</v>
      </c>
      <c r="N481" t="s">
        <v>691</v>
      </c>
      <c r="O481">
        <v>17800</v>
      </c>
    </row>
    <row r="482" spans="13:15" x14ac:dyDescent="0.4">
      <c r="M482" t="s">
        <v>871</v>
      </c>
      <c r="N482" t="s">
        <v>692</v>
      </c>
      <c r="O482">
        <v>5000</v>
      </c>
    </row>
    <row r="483" spans="13:15" x14ac:dyDescent="0.4">
      <c r="M483" t="s">
        <v>871</v>
      </c>
      <c r="N483" t="s">
        <v>693</v>
      </c>
      <c r="O483">
        <v>15000</v>
      </c>
    </row>
    <row r="484" spans="13:15" x14ac:dyDescent="0.4">
      <c r="M484" t="s">
        <v>871</v>
      </c>
      <c r="N484" t="s">
        <v>694</v>
      </c>
      <c r="O484">
        <v>16900</v>
      </c>
    </row>
    <row r="485" spans="13:15" x14ac:dyDescent="0.4">
      <c r="M485" t="s">
        <v>871</v>
      </c>
      <c r="N485" t="s">
        <v>695</v>
      </c>
      <c r="O485">
        <v>13800</v>
      </c>
    </row>
    <row r="486" spans="13:15" x14ac:dyDescent="0.4">
      <c r="M486" t="s">
        <v>871</v>
      </c>
      <c r="N486" t="s">
        <v>696</v>
      </c>
      <c r="O486">
        <v>72300</v>
      </c>
    </row>
    <row r="487" spans="13:15" x14ac:dyDescent="0.4">
      <c r="M487" t="s">
        <v>871</v>
      </c>
      <c r="N487" t="s">
        <v>697</v>
      </c>
      <c r="O487">
        <v>30600</v>
      </c>
    </row>
    <row r="488" spans="13:15" x14ac:dyDescent="0.4">
      <c r="M488" t="s">
        <v>871</v>
      </c>
      <c r="N488" t="s">
        <v>698</v>
      </c>
      <c r="O488">
        <v>19100</v>
      </c>
    </row>
    <row r="489" spans="13:15" x14ac:dyDescent="0.4">
      <c r="M489" t="s">
        <v>871</v>
      </c>
      <c r="N489" t="s">
        <v>699</v>
      </c>
      <c r="O489">
        <v>31700</v>
      </c>
    </row>
    <row r="490" spans="13:15" x14ac:dyDescent="0.4">
      <c r="M490" t="s">
        <v>871</v>
      </c>
      <c r="N490" t="s">
        <v>700</v>
      </c>
      <c r="O490">
        <v>31700</v>
      </c>
    </row>
    <row r="491" spans="13:15" x14ac:dyDescent="0.4">
      <c r="M491" t="s">
        <v>871</v>
      </c>
      <c r="N491" t="s">
        <v>701</v>
      </c>
      <c r="O491">
        <v>17900</v>
      </c>
    </row>
    <row r="492" spans="13:15" x14ac:dyDescent="0.4">
      <c r="M492" t="s">
        <v>871</v>
      </c>
      <c r="N492" t="s">
        <v>702</v>
      </c>
      <c r="O492">
        <v>61600</v>
      </c>
    </row>
    <row r="493" spans="13:15" x14ac:dyDescent="0.4">
      <c r="M493" t="s">
        <v>871</v>
      </c>
      <c r="N493" t="s">
        <v>703</v>
      </c>
      <c r="O493">
        <v>62000</v>
      </c>
    </row>
    <row r="494" spans="13:15" x14ac:dyDescent="0.4">
      <c r="M494" t="s">
        <v>871</v>
      </c>
      <c r="N494" t="s">
        <v>704</v>
      </c>
      <c r="O494">
        <v>32700</v>
      </c>
    </row>
    <row r="495" spans="13:15" x14ac:dyDescent="0.4">
      <c r="M495" t="s">
        <v>871</v>
      </c>
      <c r="N495" t="s">
        <v>705</v>
      </c>
      <c r="O495">
        <v>17800</v>
      </c>
    </row>
    <row r="496" spans="13:15" x14ac:dyDescent="0.4">
      <c r="M496" t="s">
        <v>871</v>
      </c>
      <c r="N496" t="s">
        <v>706</v>
      </c>
      <c r="O496">
        <v>58400</v>
      </c>
    </row>
    <row r="497" spans="13:15" x14ac:dyDescent="0.4">
      <c r="M497" t="s">
        <v>871</v>
      </c>
      <c r="N497" t="s">
        <v>707</v>
      </c>
      <c r="O497">
        <v>35900</v>
      </c>
    </row>
    <row r="498" spans="13:15" x14ac:dyDescent="0.4">
      <c r="M498" t="s">
        <v>871</v>
      </c>
      <c r="N498" t="s">
        <v>708</v>
      </c>
      <c r="O498">
        <v>22500</v>
      </c>
    </row>
    <row r="499" spans="13:15" x14ac:dyDescent="0.4">
      <c r="M499" t="s">
        <v>871</v>
      </c>
      <c r="N499" t="s">
        <v>709</v>
      </c>
      <c r="O499">
        <v>40600</v>
      </c>
    </row>
    <row r="500" spans="13:15" x14ac:dyDescent="0.4">
      <c r="M500" t="s">
        <v>871</v>
      </c>
      <c r="N500" t="s">
        <v>710</v>
      </c>
      <c r="O500">
        <v>26200</v>
      </c>
    </row>
    <row r="501" spans="13:15" x14ac:dyDescent="0.4">
      <c r="M501" t="s">
        <v>871</v>
      </c>
      <c r="N501" t="s">
        <v>711</v>
      </c>
      <c r="O501">
        <v>61800</v>
      </c>
    </row>
    <row r="502" spans="13:15" x14ac:dyDescent="0.4">
      <c r="M502" t="s">
        <v>871</v>
      </c>
      <c r="N502" t="s">
        <v>712</v>
      </c>
      <c r="O502">
        <v>28000</v>
      </c>
    </row>
    <row r="503" spans="13:15" x14ac:dyDescent="0.4">
      <c r="M503" t="s">
        <v>871</v>
      </c>
      <c r="N503" t="s">
        <v>713</v>
      </c>
      <c r="O503">
        <v>38600</v>
      </c>
    </row>
    <row r="504" spans="13:15" x14ac:dyDescent="0.4">
      <c r="M504" t="s">
        <v>871</v>
      </c>
      <c r="N504" t="s">
        <v>714</v>
      </c>
      <c r="O504">
        <v>32500</v>
      </c>
    </row>
    <row r="505" spans="13:15" x14ac:dyDescent="0.4">
      <c r="M505" t="s">
        <v>871</v>
      </c>
      <c r="N505" t="s">
        <v>715</v>
      </c>
      <c r="O505">
        <v>23900</v>
      </c>
    </row>
    <row r="506" spans="13:15" x14ac:dyDescent="0.4">
      <c r="M506" t="s">
        <v>871</v>
      </c>
      <c r="N506" t="s">
        <v>716</v>
      </c>
      <c r="O506">
        <v>32200</v>
      </c>
    </row>
    <row r="507" spans="13:15" x14ac:dyDescent="0.4">
      <c r="M507" t="s">
        <v>871</v>
      </c>
      <c r="N507" t="s">
        <v>717</v>
      </c>
      <c r="O507">
        <v>19400</v>
      </c>
    </row>
    <row r="508" spans="13:15" x14ac:dyDescent="0.4">
      <c r="M508" t="s">
        <v>871</v>
      </c>
      <c r="N508" t="s">
        <v>718</v>
      </c>
      <c r="O508">
        <v>16900</v>
      </c>
    </row>
    <row r="509" spans="13:15" x14ac:dyDescent="0.4">
      <c r="M509" t="s">
        <v>871</v>
      </c>
      <c r="N509" t="s">
        <v>719</v>
      </c>
      <c r="O509">
        <v>12800</v>
      </c>
    </row>
    <row r="510" spans="13:15" x14ac:dyDescent="0.4">
      <c r="M510" t="s">
        <v>871</v>
      </c>
      <c r="N510" t="s">
        <v>720</v>
      </c>
      <c r="O510">
        <v>22500</v>
      </c>
    </row>
    <row r="511" spans="13:15" x14ac:dyDescent="0.4">
      <c r="M511" t="s">
        <v>871</v>
      </c>
      <c r="N511" t="s">
        <v>721</v>
      </c>
      <c r="O511">
        <v>27900</v>
      </c>
    </row>
    <row r="512" spans="13:15" x14ac:dyDescent="0.4">
      <c r="M512" t="s">
        <v>871</v>
      </c>
      <c r="N512" t="s">
        <v>722</v>
      </c>
      <c r="O512">
        <v>15100</v>
      </c>
    </row>
    <row r="513" spans="13:15" x14ac:dyDescent="0.4">
      <c r="M513" t="s">
        <v>871</v>
      </c>
      <c r="N513" t="s">
        <v>723</v>
      </c>
      <c r="O513">
        <v>46500</v>
      </c>
    </row>
    <row r="514" spans="13:15" x14ac:dyDescent="0.4">
      <c r="M514" t="s">
        <v>871</v>
      </c>
      <c r="N514" t="s">
        <v>724</v>
      </c>
      <c r="O514">
        <v>52100</v>
      </c>
    </row>
    <row r="515" spans="13:15" x14ac:dyDescent="0.4">
      <c r="M515" t="s">
        <v>871</v>
      </c>
      <c r="N515" t="s">
        <v>725</v>
      </c>
      <c r="O515">
        <v>35100</v>
      </c>
    </row>
    <row r="516" spans="13:15" x14ac:dyDescent="0.4">
      <c r="M516" t="s">
        <v>871</v>
      </c>
      <c r="N516" t="s">
        <v>726</v>
      </c>
      <c r="O516">
        <v>33800</v>
      </c>
    </row>
    <row r="517" spans="13:15" x14ac:dyDescent="0.4">
      <c r="M517" t="s">
        <v>871</v>
      </c>
      <c r="N517" t="s">
        <v>425</v>
      </c>
      <c r="O517">
        <v>19300</v>
      </c>
    </row>
    <row r="518" spans="13:15" x14ac:dyDescent="0.4">
      <c r="M518" t="s">
        <v>871</v>
      </c>
      <c r="N518" t="s">
        <v>426</v>
      </c>
      <c r="O518">
        <v>20800</v>
      </c>
    </row>
    <row r="519" spans="13:15" x14ac:dyDescent="0.4">
      <c r="M519" t="s">
        <v>871</v>
      </c>
      <c r="N519" t="s">
        <v>427</v>
      </c>
      <c r="O519">
        <v>19100</v>
      </c>
    </row>
    <row r="520" spans="13:15" x14ac:dyDescent="0.4">
      <c r="M520" t="s">
        <v>871</v>
      </c>
      <c r="N520" t="s">
        <v>428</v>
      </c>
      <c r="O520">
        <v>17500</v>
      </c>
    </row>
    <row r="521" spans="13:15" x14ac:dyDescent="0.4">
      <c r="M521" t="s">
        <v>871</v>
      </c>
      <c r="N521" t="s">
        <v>429</v>
      </c>
      <c r="O521">
        <v>22500</v>
      </c>
    </row>
    <row r="522" spans="13:15" x14ac:dyDescent="0.4">
      <c r="M522" t="s">
        <v>871</v>
      </c>
      <c r="N522" t="s">
        <v>430</v>
      </c>
      <c r="O522">
        <v>24100</v>
      </c>
    </row>
    <row r="523" spans="13:15" x14ac:dyDescent="0.4">
      <c r="M523" t="s">
        <v>871</v>
      </c>
      <c r="N523" t="s">
        <v>431</v>
      </c>
      <c r="O523">
        <v>26700</v>
      </c>
    </row>
    <row r="524" spans="13:15" x14ac:dyDescent="0.4">
      <c r="M524" t="s">
        <v>871</v>
      </c>
      <c r="N524" t="s">
        <v>432</v>
      </c>
      <c r="O524">
        <v>23900</v>
      </c>
    </row>
    <row r="525" spans="13:15" x14ac:dyDescent="0.4">
      <c r="M525" t="s">
        <v>871</v>
      </c>
      <c r="N525" t="s">
        <v>433</v>
      </c>
      <c r="O525">
        <v>17900</v>
      </c>
    </row>
    <row r="526" spans="13:15" x14ac:dyDescent="0.4">
      <c r="M526" t="s">
        <v>871</v>
      </c>
      <c r="N526" t="s">
        <v>434</v>
      </c>
      <c r="O526">
        <v>10600</v>
      </c>
    </row>
    <row r="527" spans="13:15" x14ac:dyDescent="0.4">
      <c r="M527" t="s">
        <v>871</v>
      </c>
      <c r="N527" t="s">
        <v>435</v>
      </c>
      <c r="O527">
        <v>12300</v>
      </c>
    </row>
    <row r="528" spans="13:15" x14ac:dyDescent="0.4">
      <c r="M528" t="s">
        <v>871</v>
      </c>
      <c r="N528" t="s">
        <v>436</v>
      </c>
      <c r="O528">
        <v>32300</v>
      </c>
    </row>
    <row r="529" spans="13:15" x14ac:dyDescent="0.4">
      <c r="M529" t="s">
        <v>871</v>
      </c>
      <c r="N529" t="s">
        <v>437</v>
      </c>
      <c r="O529">
        <v>46500</v>
      </c>
    </row>
    <row r="530" spans="13:15" x14ac:dyDescent="0.4">
      <c r="M530" t="s">
        <v>871</v>
      </c>
      <c r="N530" t="s">
        <v>438</v>
      </c>
      <c r="O530">
        <v>16700</v>
      </c>
    </row>
    <row r="531" spans="13:15" x14ac:dyDescent="0.4">
      <c r="M531" t="s">
        <v>871</v>
      </c>
      <c r="N531" t="s">
        <v>439</v>
      </c>
      <c r="O531">
        <v>27600</v>
      </c>
    </row>
    <row r="532" spans="13:15" x14ac:dyDescent="0.4">
      <c r="M532" t="s">
        <v>871</v>
      </c>
      <c r="N532" t="s">
        <v>440</v>
      </c>
      <c r="O532">
        <v>20500</v>
      </c>
    </row>
    <row r="533" spans="13:15" x14ac:dyDescent="0.4">
      <c r="M533" t="s">
        <v>871</v>
      </c>
      <c r="N533" t="s">
        <v>441</v>
      </c>
      <c r="O533">
        <v>8900</v>
      </c>
    </row>
    <row r="534" spans="13:15" x14ac:dyDescent="0.4">
      <c r="M534" t="s">
        <v>871</v>
      </c>
      <c r="N534" t="s">
        <v>442</v>
      </c>
      <c r="O534">
        <v>14800</v>
      </c>
    </row>
    <row r="535" spans="13:15" x14ac:dyDescent="0.4">
      <c r="M535" t="s">
        <v>871</v>
      </c>
      <c r="N535" t="s">
        <v>443</v>
      </c>
      <c r="O535">
        <v>23700</v>
      </c>
    </row>
    <row r="536" spans="13:15" x14ac:dyDescent="0.4">
      <c r="M536" t="s">
        <v>871</v>
      </c>
      <c r="N536" t="s">
        <v>444</v>
      </c>
      <c r="O536">
        <v>15400</v>
      </c>
    </row>
    <row r="537" spans="13:15" x14ac:dyDescent="0.4">
      <c r="M537" t="s">
        <v>871</v>
      </c>
      <c r="N537" t="s">
        <v>445</v>
      </c>
      <c r="O537">
        <v>25900</v>
      </c>
    </row>
    <row r="538" spans="13:15" x14ac:dyDescent="0.4">
      <c r="M538" t="s">
        <v>871</v>
      </c>
      <c r="N538" t="s">
        <v>446</v>
      </c>
      <c r="O538">
        <v>19400</v>
      </c>
    </row>
    <row r="539" spans="13:15" x14ac:dyDescent="0.4">
      <c r="M539" t="s">
        <v>871</v>
      </c>
      <c r="N539" t="s">
        <v>447</v>
      </c>
      <c r="O539">
        <v>6900</v>
      </c>
    </row>
    <row r="540" spans="13:15" x14ac:dyDescent="0.4">
      <c r="M540" t="s">
        <v>871</v>
      </c>
      <c r="N540" t="s">
        <v>448</v>
      </c>
      <c r="O540">
        <v>11300</v>
      </c>
    </row>
    <row r="541" spans="13:15" x14ac:dyDescent="0.4">
      <c r="M541" t="s">
        <v>871</v>
      </c>
      <c r="N541" t="s">
        <v>449</v>
      </c>
      <c r="O541">
        <v>13800</v>
      </c>
    </row>
    <row r="542" spans="13:15" x14ac:dyDescent="0.4">
      <c r="M542" t="s">
        <v>871</v>
      </c>
      <c r="N542" t="s">
        <v>450</v>
      </c>
      <c r="O542">
        <v>4500</v>
      </c>
    </row>
    <row r="543" spans="13:15" x14ac:dyDescent="0.4">
      <c r="M543" t="s">
        <v>871</v>
      </c>
      <c r="N543" t="s">
        <v>451</v>
      </c>
      <c r="O543">
        <v>12100</v>
      </c>
    </row>
    <row r="544" spans="13:15" x14ac:dyDescent="0.4">
      <c r="M544" t="s">
        <v>871</v>
      </c>
      <c r="N544" t="s">
        <v>452</v>
      </c>
      <c r="O544">
        <v>18300</v>
      </c>
    </row>
    <row r="545" spans="13:15" x14ac:dyDescent="0.4">
      <c r="M545" t="s">
        <v>871</v>
      </c>
      <c r="N545" t="s">
        <v>453</v>
      </c>
      <c r="O545">
        <v>19300</v>
      </c>
    </row>
    <row r="546" spans="13:15" x14ac:dyDescent="0.4">
      <c r="M546" t="s">
        <v>871</v>
      </c>
      <c r="N546" t="s">
        <v>454</v>
      </c>
      <c r="O546">
        <v>24700</v>
      </c>
    </row>
    <row r="547" spans="13:15" x14ac:dyDescent="0.4">
      <c r="M547" t="s">
        <v>871</v>
      </c>
      <c r="N547" t="s">
        <v>455</v>
      </c>
      <c r="O547">
        <v>10200</v>
      </c>
    </row>
    <row r="548" spans="13:15" x14ac:dyDescent="0.4">
      <c r="M548" t="s">
        <v>871</v>
      </c>
      <c r="N548" t="s">
        <v>456</v>
      </c>
      <c r="O548">
        <v>5400</v>
      </c>
    </row>
    <row r="549" spans="13:15" x14ac:dyDescent="0.4">
      <c r="M549" t="s">
        <v>871</v>
      </c>
      <c r="N549" t="s">
        <v>457</v>
      </c>
      <c r="O549">
        <v>13500</v>
      </c>
    </row>
    <row r="550" spans="13:15" x14ac:dyDescent="0.4">
      <c r="M550" t="s">
        <v>871</v>
      </c>
      <c r="N550" t="s">
        <v>458</v>
      </c>
      <c r="O550">
        <v>6400</v>
      </c>
    </row>
    <row r="551" spans="13:15" x14ac:dyDescent="0.4">
      <c r="M551" t="s">
        <v>871</v>
      </c>
      <c r="N551" t="s">
        <v>459</v>
      </c>
      <c r="O551">
        <v>16900</v>
      </c>
    </row>
    <row r="552" spans="13:15" x14ac:dyDescent="0.4">
      <c r="M552" t="s">
        <v>871</v>
      </c>
      <c r="N552" t="s">
        <v>460</v>
      </c>
      <c r="O552">
        <v>4300</v>
      </c>
    </row>
    <row r="553" spans="13:15" x14ac:dyDescent="0.4">
      <c r="M553" t="s">
        <v>871</v>
      </c>
      <c r="N553" t="s">
        <v>461</v>
      </c>
      <c r="O553">
        <v>9500</v>
      </c>
    </row>
    <row r="554" spans="13:15" x14ac:dyDescent="0.4">
      <c r="M554" t="s">
        <v>871</v>
      </c>
      <c r="N554" t="s">
        <v>462</v>
      </c>
      <c r="O554">
        <v>6800</v>
      </c>
    </row>
    <row r="555" spans="13:15" x14ac:dyDescent="0.4">
      <c r="M555" t="s">
        <v>871</v>
      </c>
      <c r="N555" t="s">
        <v>463</v>
      </c>
      <c r="O555">
        <v>24600</v>
      </c>
    </row>
    <row r="556" spans="13:15" x14ac:dyDescent="0.4">
      <c r="M556" t="s">
        <v>871</v>
      </c>
      <c r="N556" t="s">
        <v>464</v>
      </c>
      <c r="O556">
        <v>29000</v>
      </c>
    </row>
    <row r="557" spans="13:15" x14ac:dyDescent="0.4">
      <c r="M557" t="s">
        <v>871</v>
      </c>
      <c r="N557" t="s">
        <v>465</v>
      </c>
      <c r="O557">
        <v>12200</v>
      </c>
    </row>
    <row r="558" spans="13:15" x14ac:dyDescent="0.4">
      <c r="M558" t="s">
        <v>871</v>
      </c>
      <c r="N558" t="s">
        <v>466</v>
      </c>
      <c r="O558">
        <v>15600</v>
      </c>
    </row>
    <row r="559" spans="13:15" x14ac:dyDescent="0.4">
      <c r="M559" t="s">
        <v>871</v>
      </c>
      <c r="N559" t="s">
        <v>467</v>
      </c>
      <c r="O559">
        <v>35600</v>
      </c>
    </row>
    <row r="560" spans="13:15" x14ac:dyDescent="0.4">
      <c r="M560" t="s">
        <v>871</v>
      </c>
      <c r="N560" t="s">
        <v>468</v>
      </c>
      <c r="O560">
        <v>19300</v>
      </c>
    </row>
    <row r="561" spans="13:15" x14ac:dyDescent="0.4">
      <c r="M561" t="s">
        <v>871</v>
      </c>
      <c r="N561" t="s">
        <v>469</v>
      </c>
      <c r="O561">
        <v>31500</v>
      </c>
    </row>
    <row r="562" spans="13:15" x14ac:dyDescent="0.4">
      <c r="M562" t="s">
        <v>871</v>
      </c>
      <c r="N562" t="s">
        <v>470</v>
      </c>
      <c r="O562">
        <v>14800</v>
      </c>
    </row>
    <row r="563" spans="13:15" x14ac:dyDescent="0.4">
      <c r="M563" t="s">
        <v>871</v>
      </c>
      <c r="N563" t="s">
        <v>471</v>
      </c>
      <c r="O563">
        <v>19400</v>
      </c>
    </row>
    <row r="564" spans="13:15" x14ac:dyDescent="0.4">
      <c r="M564" t="s">
        <v>871</v>
      </c>
      <c r="N564" t="s">
        <v>472</v>
      </c>
      <c r="O564">
        <v>18400</v>
      </c>
    </row>
    <row r="565" spans="13:15" x14ac:dyDescent="0.4">
      <c r="M565" t="s">
        <v>871</v>
      </c>
      <c r="N565" t="s">
        <v>473</v>
      </c>
      <c r="O565">
        <v>10700</v>
      </c>
    </row>
    <row r="566" spans="13:15" x14ac:dyDescent="0.4">
      <c r="M566" t="s">
        <v>871</v>
      </c>
      <c r="N566" t="s">
        <v>474</v>
      </c>
      <c r="O566">
        <v>61800</v>
      </c>
    </row>
    <row r="567" spans="13:15" x14ac:dyDescent="0.4">
      <c r="M567" t="s">
        <v>871</v>
      </c>
      <c r="N567" t="s">
        <v>475</v>
      </c>
      <c r="O567">
        <v>22400</v>
      </c>
    </row>
    <row r="568" spans="13:15" x14ac:dyDescent="0.4">
      <c r="M568" t="s">
        <v>871</v>
      </c>
      <c r="N568" t="s">
        <v>476</v>
      </c>
      <c r="O568">
        <v>20300</v>
      </c>
    </row>
    <row r="569" spans="13:15" x14ac:dyDescent="0.4">
      <c r="M569" t="s">
        <v>871</v>
      </c>
      <c r="N569" t="s">
        <v>477</v>
      </c>
      <c r="O569">
        <v>16500</v>
      </c>
    </row>
    <row r="570" spans="13:15" x14ac:dyDescent="0.4">
      <c r="M570" t="s">
        <v>871</v>
      </c>
      <c r="N570" t="s">
        <v>478</v>
      </c>
      <c r="O570">
        <v>7800</v>
      </c>
    </row>
    <row r="571" spans="13:15" x14ac:dyDescent="0.4">
      <c r="M571" t="s">
        <v>871</v>
      </c>
      <c r="N571" t="s">
        <v>479</v>
      </c>
      <c r="O571">
        <v>41900</v>
      </c>
    </row>
    <row r="572" spans="13:15" x14ac:dyDescent="0.4">
      <c r="M572" t="s">
        <v>871</v>
      </c>
      <c r="N572" t="s">
        <v>480</v>
      </c>
      <c r="O572">
        <v>7500</v>
      </c>
    </row>
    <row r="573" spans="13:15" x14ac:dyDescent="0.4">
      <c r="M573" t="s">
        <v>871</v>
      </c>
      <c r="N573" t="s">
        <v>481</v>
      </c>
      <c r="O573">
        <v>24000</v>
      </c>
    </row>
    <row r="574" spans="13:15" x14ac:dyDescent="0.4">
      <c r="M574" t="s">
        <v>871</v>
      </c>
      <c r="N574" t="s">
        <v>482</v>
      </c>
      <c r="O574">
        <v>11900</v>
      </c>
    </row>
    <row r="575" spans="13:15" x14ac:dyDescent="0.4">
      <c r="M575" t="s">
        <v>871</v>
      </c>
      <c r="N575" t="s">
        <v>483</v>
      </c>
      <c r="O575">
        <v>28900</v>
      </c>
    </row>
    <row r="576" spans="13:15" x14ac:dyDescent="0.4">
      <c r="M576" t="s">
        <v>871</v>
      </c>
      <c r="N576" t="s">
        <v>484</v>
      </c>
      <c r="O576">
        <v>18000</v>
      </c>
    </row>
    <row r="577" spans="13:15" x14ac:dyDescent="0.4">
      <c r="M577" t="s">
        <v>871</v>
      </c>
      <c r="N577" t="s">
        <v>485</v>
      </c>
      <c r="O577">
        <v>27800</v>
      </c>
    </row>
    <row r="578" spans="13:15" x14ac:dyDescent="0.4">
      <c r="M578" t="s">
        <v>871</v>
      </c>
      <c r="N578" t="s">
        <v>486</v>
      </c>
      <c r="O578">
        <v>26800</v>
      </c>
    </row>
    <row r="579" spans="13:15" x14ac:dyDescent="0.4">
      <c r="M579" t="s">
        <v>871</v>
      </c>
      <c r="N579" t="s">
        <v>487</v>
      </c>
      <c r="O579">
        <v>18700</v>
      </c>
    </row>
    <row r="580" spans="13:15" x14ac:dyDescent="0.4">
      <c r="M580" t="s">
        <v>871</v>
      </c>
      <c r="N580" t="s">
        <v>488</v>
      </c>
      <c r="O580">
        <v>16100</v>
      </c>
    </row>
    <row r="581" spans="13:15" x14ac:dyDescent="0.4">
      <c r="M581" t="s">
        <v>871</v>
      </c>
      <c r="N581" t="s">
        <v>489</v>
      </c>
      <c r="O581">
        <v>24100</v>
      </c>
    </row>
    <row r="582" spans="13:15" x14ac:dyDescent="0.4">
      <c r="M582" t="s">
        <v>871</v>
      </c>
      <c r="N582" t="s">
        <v>490</v>
      </c>
      <c r="O582">
        <v>47100</v>
      </c>
    </row>
    <row r="583" spans="13:15" x14ac:dyDescent="0.4">
      <c r="M583" t="s">
        <v>871</v>
      </c>
      <c r="N583" t="s">
        <v>491</v>
      </c>
      <c r="O583">
        <v>19800</v>
      </c>
    </row>
    <row r="584" spans="13:15" x14ac:dyDescent="0.4">
      <c r="M584" t="s">
        <v>871</v>
      </c>
      <c r="N584" t="s">
        <v>492</v>
      </c>
      <c r="O584">
        <v>26900</v>
      </c>
    </row>
    <row r="585" spans="13:15" x14ac:dyDescent="0.4">
      <c r="M585" t="s">
        <v>871</v>
      </c>
      <c r="N585" t="s">
        <v>493</v>
      </c>
      <c r="O585">
        <v>13500</v>
      </c>
    </row>
    <row r="586" spans="13:15" x14ac:dyDescent="0.4">
      <c r="M586" t="s">
        <v>871</v>
      </c>
      <c r="N586" t="s">
        <v>494</v>
      </c>
      <c r="O586">
        <v>13100</v>
      </c>
    </row>
    <row r="587" spans="13:15" x14ac:dyDescent="0.4">
      <c r="M587" t="s">
        <v>871</v>
      </c>
      <c r="N587" t="s">
        <v>495</v>
      </c>
      <c r="O587">
        <v>25100</v>
      </c>
    </row>
    <row r="588" spans="13:15" x14ac:dyDescent="0.4">
      <c r="M588" t="s">
        <v>871</v>
      </c>
      <c r="N588" t="s">
        <v>496</v>
      </c>
      <c r="O588">
        <v>9000</v>
      </c>
    </row>
    <row r="589" spans="13:15" x14ac:dyDescent="0.4">
      <c r="M589" t="s">
        <v>871</v>
      </c>
      <c r="N589" t="s">
        <v>497</v>
      </c>
      <c r="O589">
        <v>14000</v>
      </c>
    </row>
    <row r="590" spans="13:15" x14ac:dyDescent="0.4">
      <c r="M590" t="s">
        <v>871</v>
      </c>
      <c r="N590" t="s">
        <v>498</v>
      </c>
      <c r="O590">
        <v>6300</v>
      </c>
    </row>
    <row r="591" spans="13:15" x14ac:dyDescent="0.4">
      <c r="M591" t="s">
        <v>871</v>
      </c>
      <c r="N591" t="s">
        <v>499</v>
      </c>
      <c r="O591">
        <v>4300</v>
      </c>
    </row>
    <row r="592" spans="13:15" x14ac:dyDescent="0.4">
      <c r="M592" t="s">
        <v>871</v>
      </c>
      <c r="N592" t="s">
        <v>500</v>
      </c>
      <c r="O592">
        <v>39000</v>
      </c>
    </row>
    <row r="593" spans="13:15" x14ac:dyDescent="0.4">
      <c r="M593" t="s">
        <v>871</v>
      </c>
      <c r="N593" t="s">
        <v>501</v>
      </c>
      <c r="O593">
        <v>10800</v>
      </c>
    </row>
    <row r="594" spans="13:15" x14ac:dyDescent="0.4">
      <c r="M594" t="s">
        <v>871</v>
      </c>
      <c r="N594" t="s">
        <v>502</v>
      </c>
      <c r="O594">
        <v>8800</v>
      </c>
    </row>
    <row r="595" spans="13:15" x14ac:dyDescent="0.4">
      <c r="M595" t="s">
        <v>871</v>
      </c>
      <c r="N595" t="s">
        <v>503</v>
      </c>
      <c r="O595">
        <v>10100</v>
      </c>
    </row>
    <row r="596" spans="13:15" x14ac:dyDescent="0.4">
      <c r="M596" t="s">
        <v>871</v>
      </c>
      <c r="N596" t="s">
        <v>504</v>
      </c>
      <c r="O596">
        <v>29300</v>
      </c>
    </row>
    <row r="597" spans="13:15" x14ac:dyDescent="0.4">
      <c r="M597" t="s">
        <v>871</v>
      </c>
      <c r="N597" t="s">
        <v>505</v>
      </c>
      <c r="O597">
        <v>13400</v>
      </c>
    </row>
    <row r="598" spans="13:15" x14ac:dyDescent="0.4">
      <c r="M598" t="s">
        <v>871</v>
      </c>
      <c r="N598" t="s">
        <v>506</v>
      </c>
      <c r="O598">
        <v>4200</v>
      </c>
    </row>
    <row r="599" spans="13:15" x14ac:dyDescent="0.4">
      <c r="M599" t="s">
        <v>871</v>
      </c>
      <c r="N599" t="s">
        <v>507</v>
      </c>
      <c r="O599">
        <v>19100</v>
      </c>
    </row>
    <row r="600" spans="13:15" x14ac:dyDescent="0.4">
      <c r="M600" t="s">
        <v>871</v>
      </c>
      <c r="N600" t="s">
        <v>508</v>
      </c>
      <c r="O600">
        <v>5600</v>
      </c>
    </row>
    <row r="601" spans="13:15" x14ac:dyDescent="0.4">
      <c r="M601" t="s">
        <v>871</v>
      </c>
      <c r="N601" t="s">
        <v>509</v>
      </c>
      <c r="O601">
        <v>25600</v>
      </c>
    </row>
    <row r="602" spans="13:15" x14ac:dyDescent="0.4">
      <c r="M602" t="s">
        <v>871</v>
      </c>
      <c r="N602" t="s">
        <v>510</v>
      </c>
      <c r="O602">
        <v>46600</v>
      </c>
    </row>
    <row r="603" spans="13:15" x14ac:dyDescent="0.4">
      <c r="M603" t="s">
        <v>871</v>
      </c>
      <c r="N603" t="s">
        <v>511</v>
      </c>
      <c r="O603">
        <v>41700</v>
      </c>
    </row>
    <row r="604" spans="13:15" x14ac:dyDescent="0.4">
      <c r="M604" t="s">
        <v>871</v>
      </c>
      <c r="N604" t="s">
        <v>512</v>
      </c>
      <c r="O604">
        <v>39300</v>
      </c>
    </row>
    <row r="605" spans="13:15" x14ac:dyDescent="0.4">
      <c r="M605" t="s">
        <v>871</v>
      </c>
      <c r="N605" t="s">
        <v>513</v>
      </c>
      <c r="O605">
        <v>21000</v>
      </c>
    </row>
    <row r="606" spans="13:15" x14ac:dyDescent="0.4">
      <c r="M606" t="s">
        <v>871</v>
      </c>
      <c r="N606" t="s">
        <v>514</v>
      </c>
      <c r="O606">
        <v>62700</v>
      </c>
    </row>
    <row r="607" spans="13:15" x14ac:dyDescent="0.4">
      <c r="M607" t="s">
        <v>871</v>
      </c>
      <c r="N607" t="s">
        <v>515</v>
      </c>
      <c r="O607">
        <v>57600</v>
      </c>
    </row>
    <row r="608" spans="13:15" x14ac:dyDescent="0.4">
      <c r="M608" t="s">
        <v>871</v>
      </c>
      <c r="N608" t="s">
        <v>516</v>
      </c>
      <c r="O608">
        <v>39300</v>
      </c>
    </row>
    <row r="609" spans="13:15" x14ac:dyDescent="0.4">
      <c r="M609" t="s">
        <v>871</v>
      </c>
      <c r="N609" t="s">
        <v>517</v>
      </c>
      <c r="O609">
        <v>20400</v>
      </c>
    </row>
    <row r="610" spans="13:15" x14ac:dyDescent="0.4">
      <c r="M610" t="s">
        <v>871</v>
      </c>
      <c r="N610" t="s">
        <v>518</v>
      </c>
      <c r="O610">
        <v>23200</v>
      </c>
    </row>
    <row r="611" spans="13:15" x14ac:dyDescent="0.4">
      <c r="M611" t="s">
        <v>871</v>
      </c>
      <c r="N611" t="s">
        <v>519</v>
      </c>
      <c r="O611">
        <v>32300</v>
      </c>
    </row>
    <row r="612" spans="13:15" x14ac:dyDescent="0.4">
      <c r="M612" t="s">
        <v>871</v>
      </c>
      <c r="N612" t="s">
        <v>520</v>
      </c>
      <c r="O612">
        <v>21000</v>
      </c>
    </row>
    <row r="613" spans="13:15" x14ac:dyDescent="0.4">
      <c r="M613" t="s">
        <v>871</v>
      </c>
      <c r="N613" t="s">
        <v>521</v>
      </c>
      <c r="O613">
        <v>16700</v>
      </c>
    </row>
    <row r="614" spans="13:15" x14ac:dyDescent="0.4">
      <c r="M614" t="s">
        <v>871</v>
      </c>
      <c r="N614" t="s">
        <v>522</v>
      </c>
      <c r="O614">
        <v>6100</v>
      </c>
    </row>
    <row r="615" spans="13:15" x14ac:dyDescent="0.4">
      <c r="M615" t="s">
        <v>871</v>
      </c>
      <c r="N615" t="s">
        <v>523</v>
      </c>
      <c r="O615">
        <v>38000</v>
      </c>
    </row>
    <row r="616" spans="13:15" x14ac:dyDescent="0.4">
      <c r="M616" t="s">
        <v>871</v>
      </c>
      <c r="N616" t="s">
        <v>524</v>
      </c>
      <c r="O616">
        <v>19100</v>
      </c>
    </row>
    <row r="617" spans="13:15" x14ac:dyDescent="0.4">
      <c r="M617" t="s">
        <v>871</v>
      </c>
      <c r="N617" t="s">
        <v>525</v>
      </c>
      <c r="O617">
        <v>25500</v>
      </c>
    </row>
    <row r="618" spans="13:15" x14ac:dyDescent="0.4">
      <c r="M618" t="s">
        <v>871</v>
      </c>
      <c r="N618" t="s">
        <v>526</v>
      </c>
      <c r="O618">
        <v>17600</v>
      </c>
    </row>
    <row r="619" spans="13:15" x14ac:dyDescent="0.4">
      <c r="M619" t="s">
        <v>871</v>
      </c>
      <c r="N619" t="s">
        <v>527</v>
      </c>
      <c r="O619">
        <v>12200</v>
      </c>
    </row>
    <row r="620" spans="13:15" x14ac:dyDescent="0.4">
      <c r="M620" t="s">
        <v>871</v>
      </c>
      <c r="N620" t="s">
        <v>528</v>
      </c>
      <c r="O620">
        <v>7600</v>
      </c>
    </row>
    <row r="621" spans="13:15" x14ac:dyDescent="0.4">
      <c r="M621" t="s">
        <v>871</v>
      </c>
      <c r="N621" t="s">
        <v>529</v>
      </c>
      <c r="O621">
        <v>4200</v>
      </c>
    </row>
    <row r="622" spans="13:15" x14ac:dyDescent="0.4">
      <c r="M622" t="s">
        <v>871</v>
      </c>
      <c r="N622" t="s">
        <v>530</v>
      </c>
      <c r="O622">
        <v>28700</v>
      </c>
    </row>
    <row r="623" spans="13:15" x14ac:dyDescent="0.4">
      <c r="M623" t="s">
        <v>871</v>
      </c>
      <c r="N623" t="s">
        <v>531</v>
      </c>
      <c r="O623">
        <v>21900</v>
      </c>
    </row>
    <row r="624" spans="13:15" x14ac:dyDescent="0.4">
      <c r="M624" t="s">
        <v>871</v>
      </c>
      <c r="N624" t="s">
        <v>532</v>
      </c>
      <c r="O624">
        <v>4500</v>
      </c>
    </row>
    <row r="625" spans="13:15" x14ac:dyDescent="0.4">
      <c r="M625" t="s">
        <v>871</v>
      </c>
      <c r="N625" t="s">
        <v>533</v>
      </c>
      <c r="O625">
        <v>12300</v>
      </c>
    </row>
    <row r="626" spans="13:15" x14ac:dyDescent="0.4">
      <c r="M626" t="s">
        <v>871</v>
      </c>
      <c r="N626" t="s">
        <v>534</v>
      </c>
      <c r="O626">
        <v>21900</v>
      </c>
    </row>
    <row r="627" spans="13:15" x14ac:dyDescent="0.4">
      <c r="M627" t="s">
        <v>871</v>
      </c>
      <c r="N627" t="s">
        <v>535</v>
      </c>
      <c r="O627">
        <v>18100</v>
      </c>
    </row>
    <row r="628" spans="13:15" x14ac:dyDescent="0.4">
      <c r="M628" t="s">
        <v>871</v>
      </c>
      <c r="N628" t="s">
        <v>536</v>
      </c>
      <c r="O628">
        <v>26800</v>
      </c>
    </row>
    <row r="629" spans="13:15" x14ac:dyDescent="0.4">
      <c r="M629" t="s">
        <v>871</v>
      </c>
      <c r="N629" t="s">
        <v>537</v>
      </c>
      <c r="O629">
        <v>14000</v>
      </c>
    </row>
    <row r="630" spans="13:15" x14ac:dyDescent="0.4">
      <c r="M630" t="s">
        <v>871</v>
      </c>
      <c r="N630" t="s">
        <v>538</v>
      </c>
      <c r="O630">
        <v>7400</v>
      </c>
    </row>
    <row r="631" spans="13:15" x14ac:dyDescent="0.4">
      <c r="M631" t="s">
        <v>871</v>
      </c>
      <c r="N631" t="s">
        <v>539</v>
      </c>
      <c r="O631">
        <v>22800</v>
      </c>
    </row>
    <row r="632" spans="13:15" x14ac:dyDescent="0.4">
      <c r="M632" t="s">
        <v>871</v>
      </c>
      <c r="N632" t="s">
        <v>540</v>
      </c>
      <c r="O632">
        <v>9200</v>
      </c>
    </row>
    <row r="633" spans="13:15" x14ac:dyDescent="0.4">
      <c r="M633" t="s">
        <v>871</v>
      </c>
      <c r="N633" t="s">
        <v>541</v>
      </c>
      <c r="O633">
        <v>35000</v>
      </c>
    </row>
    <row r="634" spans="13:15" x14ac:dyDescent="0.4">
      <c r="M634" t="s">
        <v>871</v>
      </c>
      <c r="N634" t="s">
        <v>542</v>
      </c>
      <c r="O634">
        <v>13300</v>
      </c>
    </row>
    <row r="635" spans="13:15" x14ac:dyDescent="0.4">
      <c r="M635" t="s">
        <v>871</v>
      </c>
      <c r="N635" t="s">
        <v>543</v>
      </c>
      <c r="O635">
        <v>24600</v>
      </c>
    </row>
    <row r="636" spans="13:15" x14ac:dyDescent="0.4">
      <c r="M636" t="s">
        <v>871</v>
      </c>
      <c r="N636" t="s">
        <v>544</v>
      </c>
      <c r="O636">
        <v>33600</v>
      </c>
    </row>
    <row r="637" spans="13:15" x14ac:dyDescent="0.4">
      <c r="M637" t="s">
        <v>871</v>
      </c>
      <c r="N637" t="s">
        <v>727</v>
      </c>
      <c r="O637">
        <v>28200</v>
      </c>
    </row>
    <row r="638" spans="13:15" x14ac:dyDescent="0.4">
      <c r="M638" t="s">
        <v>871</v>
      </c>
      <c r="N638" t="s">
        <v>728</v>
      </c>
      <c r="O638">
        <v>26200</v>
      </c>
    </row>
    <row r="639" spans="13:15" x14ac:dyDescent="0.4">
      <c r="M639" t="s">
        <v>871</v>
      </c>
      <c r="N639" t="s">
        <v>729</v>
      </c>
      <c r="O639">
        <v>28800</v>
      </c>
    </row>
    <row r="640" spans="13:15" x14ac:dyDescent="0.4">
      <c r="M640" t="s">
        <v>871</v>
      </c>
      <c r="N640" t="s">
        <v>730</v>
      </c>
      <c r="O640">
        <v>54200</v>
      </c>
    </row>
    <row r="641" spans="13:15" x14ac:dyDescent="0.4">
      <c r="M641" t="s">
        <v>871</v>
      </c>
      <c r="N641" t="s">
        <v>731</v>
      </c>
      <c r="O641">
        <v>24200</v>
      </c>
    </row>
    <row r="642" spans="13:15" x14ac:dyDescent="0.4">
      <c r="M642" t="s">
        <v>871</v>
      </c>
      <c r="N642" t="s">
        <v>732</v>
      </c>
      <c r="O642">
        <v>48900</v>
      </c>
    </row>
    <row r="643" spans="13:15" x14ac:dyDescent="0.4">
      <c r="M643" t="s">
        <v>871</v>
      </c>
      <c r="N643" t="s">
        <v>733</v>
      </c>
      <c r="O643">
        <v>17500</v>
      </c>
    </row>
    <row r="644" spans="13:15" x14ac:dyDescent="0.4">
      <c r="M644" t="s">
        <v>871</v>
      </c>
      <c r="N644" t="s">
        <v>734</v>
      </c>
      <c r="O644">
        <v>24700</v>
      </c>
    </row>
    <row r="645" spans="13:15" x14ac:dyDescent="0.4">
      <c r="M645" t="s">
        <v>871</v>
      </c>
      <c r="N645" t="s">
        <v>735</v>
      </c>
      <c r="O645">
        <v>12700</v>
      </c>
    </row>
    <row r="646" spans="13:15" x14ac:dyDescent="0.4">
      <c r="M646" t="s">
        <v>871</v>
      </c>
      <c r="N646" t="s">
        <v>736</v>
      </c>
      <c r="O646">
        <v>27700</v>
      </c>
    </row>
    <row r="647" spans="13:15" x14ac:dyDescent="0.4">
      <c r="M647" t="s">
        <v>871</v>
      </c>
      <c r="N647" t="s">
        <v>737</v>
      </c>
      <c r="O647">
        <v>29100</v>
      </c>
    </row>
    <row r="648" spans="13:15" x14ac:dyDescent="0.4">
      <c r="M648" t="s">
        <v>871</v>
      </c>
      <c r="N648" t="s">
        <v>738</v>
      </c>
      <c r="O648">
        <v>25900</v>
      </c>
    </row>
    <row r="649" spans="13:15" x14ac:dyDescent="0.4">
      <c r="M649" t="s">
        <v>871</v>
      </c>
      <c r="N649" t="s">
        <v>739</v>
      </c>
      <c r="O649">
        <v>18300</v>
      </c>
    </row>
    <row r="650" spans="13:15" x14ac:dyDescent="0.4">
      <c r="M650" t="s">
        <v>871</v>
      </c>
      <c r="N650" t="s">
        <v>740</v>
      </c>
      <c r="O650">
        <v>44800</v>
      </c>
    </row>
    <row r="651" spans="13:15" x14ac:dyDescent="0.4">
      <c r="M651" t="s">
        <v>871</v>
      </c>
      <c r="N651" t="s">
        <v>741</v>
      </c>
      <c r="O651">
        <v>8200</v>
      </c>
    </row>
    <row r="652" spans="13:15" x14ac:dyDescent="0.4">
      <c r="M652" t="s">
        <v>871</v>
      </c>
      <c r="N652" t="s">
        <v>742</v>
      </c>
      <c r="O652">
        <v>11100</v>
      </c>
    </row>
    <row r="653" spans="13:15" x14ac:dyDescent="0.4">
      <c r="M653" t="s">
        <v>871</v>
      </c>
      <c r="N653" t="s">
        <v>743</v>
      </c>
      <c r="O653">
        <v>20500</v>
      </c>
    </row>
    <row r="654" spans="13:15" x14ac:dyDescent="0.4">
      <c r="M654" t="s">
        <v>871</v>
      </c>
      <c r="N654" t="s">
        <v>744</v>
      </c>
      <c r="O654">
        <v>19800</v>
      </c>
    </row>
    <row r="655" spans="13:15" x14ac:dyDescent="0.4">
      <c r="M655" t="s">
        <v>871</v>
      </c>
      <c r="N655" t="s">
        <v>745</v>
      </c>
      <c r="O655">
        <v>40800</v>
      </c>
    </row>
    <row r="656" spans="13:15" x14ac:dyDescent="0.4">
      <c r="M656" t="s">
        <v>871</v>
      </c>
      <c r="N656" t="s">
        <v>746</v>
      </c>
      <c r="O656">
        <v>32800</v>
      </c>
    </row>
    <row r="657" spans="13:15" x14ac:dyDescent="0.4">
      <c r="M657" t="s">
        <v>871</v>
      </c>
      <c r="N657" t="s">
        <v>747</v>
      </c>
      <c r="O657">
        <v>12700</v>
      </c>
    </row>
    <row r="658" spans="13:15" x14ac:dyDescent="0.4">
      <c r="M658" t="s">
        <v>871</v>
      </c>
      <c r="N658" t="s">
        <v>748</v>
      </c>
      <c r="O658">
        <v>10400</v>
      </c>
    </row>
    <row r="659" spans="13:15" x14ac:dyDescent="0.4">
      <c r="M659" t="s">
        <v>871</v>
      </c>
      <c r="N659" t="s">
        <v>749</v>
      </c>
      <c r="O659">
        <v>14200</v>
      </c>
    </row>
    <row r="660" spans="13:15" x14ac:dyDescent="0.4">
      <c r="M660" t="s">
        <v>871</v>
      </c>
      <c r="N660" t="s">
        <v>750</v>
      </c>
      <c r="O660">
        <v>36300</v>
      </c>
    </row>
    <row r="661" spans="13:15" x14ac:dyDescent="0.4">
      <c r="M661" t="s">
        <v>871</v>
      </c>
      <c r="N661" t="s">
        <v>751</v>
      </c>
      <c r="O661">
        <v>0</v>
      </c>
    </row>
    <row r="662" spans="13:15" x14ac:dyDescent="0.4">
      <c r="M662" t="s">
        <v>871</v>
      </c>
      <c r="N662" t="s">
        <v>752</v>
      </c>
      <c r="O662">
        <v>0</v>
      </c>
    </row>
    <row r="663" spans="13:15" x14ac:dyDescent="0.4">
      <c r="M663" t="s">
        <v>871</v>
      </c>
      <c r="N663" t="s">
        <v>753</v>
      </c>
      <c r="O663">
        <v>0</v>
      </c>
    </row>
    <row r="664" spans="13:15" x14ac:dyDescent="0.4">
      <c r="M664" t="s">
        <v>871</v>
      </c>
      <c r="N664" t="s">
        <v>754</v>
      </c>
      <c r="O664">
        <v>0</v>
      </c>
    </row>
    <row r="665" spans="13:15" x14ac:dyDescent="0.4">
      <c r="M665" t="s">
        <v>871</v>
      </c>
      <c r="N665" t="s">
        <v>755</v>
      </c>
      <c r="O665">
        <v>0</v>
      </c>
    </row>
    <row r="666" spans="13:15" x14ac:dyDescent="0.4">
      <c r="M666" t="s">
        <v>871</v>
      </c>
      <c r="N666" t="s">
        <v>756</v>
      </c>
      <c r="O666">
        <v>184000</v>
      </c>
    </row>
    <row r="667" spans="13:15" x14ac:dyDescent="0.4">
      <c r="M667" t="s">
        <v>872</v>
      </c>
      <c r="N667" t="s">
        <v>545</v>
      </c>
      <c r="O667">
        <v>0</v>
      </c>
    </row>
    <row r="668" spans="13:15" x14ac:dyDescent="0.4">
      <c r="M668" t="s">
        <v>872</v>
      </c>
      <c r="N668" t="s">
        <v>546</v>
      </c>
      <c r="O668">
        <v>0</v>
      </c>
    </row>
    <row r="669" spans="13:15" x14ac:dyDescent="0.4">
      <c r="M669" t="s">
        <v>872</v>
      </c>
      <c r="N669" t="s">
        <v>547</v>
      </c>
      <c r="O669">
        <v>347500</v>
      </c>
    </row>
    <row r="670" spans="13:15" x14ac:dyDescent="0.4">
      <c r="M670" t="s">
        <v>872</v>
      </c>
      <c r="N670" t="s">
        <v>548</v>
      </c>
      <c r="O670">
        <v>127000</v>
      </c>
    </row>
    <row r="671" spans="13:15" x14ac:dyDescent="0.4">
      <c r="M671" t="s">
        <v>872</v>
      </c>
      <c r="N671" t="s">
        <v>549</v>
      </c>
      <c r="O671">
        <v>144400</v>
      </c>
    </row>
    <row r="672" spans="13:15" x14ac:dyDescent="0.4">
      <c r="M672" t="s">
        <v>872</v>
      </c>
      <c r="N672" t="s">
        <v>550</v>
      </c>
      <c r="O672">
        <v>231500</v>
      </c>
    </row>
    <row r="673" spans="13:15" x14ac:dyDescent="0.4">
      <c r="M673" t="s">
        <v>872</v>
      </c>
      <c r="N673" t="s">
        <v>551</v>
      </c>
      <c r="O673">
        <v>214600</v>
      </c>
    </row>
    <row r="674" spans="13:15" x14ac:dyDescent="0.4">
      <c r="M674" t="s">
        <v>872</v>
      </c>
      <c r="N674" t="s">
        <v>552</v>
      </c>
      <c r="O674">
        <v>91200</v>
      </c>
    </row>
    <row r="675" spans="13:15" x14ac:dyDescent="0.4">
      <c r="M675" t="s">
        <v>872</v>
      </c>
      <c r="N675" t="s">
        <v>553</v>
      </c>
      <c r="O675">
        <v>92300</v>
      </c>
    </row>
    <row r="676" spans="13:15" x14ac:dyDescent="0.4">
      <c r="M676" t="s">
        <v>872</v>
      </c>
      <c r="N676" t="s">
        <v>554</v>
      </c>
      <c r="O676">
        <v>86200</v>
      </c>
    </row>
    <row r="677" spans="13:15" x14ac:dyDescent="0.4">
      <c r="M677" t="s">
        <v>872</v>
      </c>
      <c r="N677" t="s">
        <v>555</v>
      </c>
      <c r="O677">
        <v>75100</v>
      </c>
    </row>
    <row r="678" spans="13:15" x14ac:dyDescent="0.4">
      <c r="M678" t="s">
        <v>872</v>
      </c>
      <c r="N678" t="s">
        <v>556</v>
      </c>
      <c r="O678">
        <v>118500</v>
      </c>
    </row>
    <row r="679" spans="13:15" x14ac:dyDescent="0.4">
      <c r="M679" t="s">
        <v>872</v>
      </c>
      <c r="N679" t="s">
        <v>557</v>
      </c>
      <c r="O679">
        <v>77200</v>
      </c>
    </row>
    <row r="680" spans="13:15" x14ac:dyDescent="0.4">
      <c r="M680" t="s">
        <v>872</v>
      </c>
      <c r="N680" t="s">
        <v>558</v>
      </c>
      <c r="O680">
        <v>67300</v>
      </c>
    </row>
    <row r="681" spans="13:15" x14ac:dyDescent="0.4">
      <c r="M681" t="s">
        <v>872</v>
      </c>
      <c r="N681" t="s">
        <v>559</v>
      </c>
      <c r="O681">
        <v>94500</v>
      </c>
    </row>
    <row r="682" spans="13:15" x14ac:dyDescent="0.4">
      <c r="M682" t="s">
        <v>872</v>
      </c>
      <c r="N682" t="s">
        <v>560</v>
      </c>
      <c r="O682">
        <v>78500</v>
      </c>
    </row>
    <row r="683" spans="13:15" x14ac:dyDescent="0.4">
      <c r="M683" t="s">
        <v>872</v>
      </c>
      <c r="N683" t="s">
        <v>561</v>
      </c>
      <c r="O683">
        <v>56100</v>
      </c>
    </row>
    <row r="684" spans="13:15" x14ac:dyDescent="0.4">
      <c r="M684" t="s">
        <v>872</v>
      </c>
      <c r="N684" t="s">
        <v>562</v>
      </c>
      <c r="O684">
        <v>65400</v>
      </c>
    </row>
    <row r="685" spans="13:15" x14ac:dyDescent="0.4">
      <c r="M685" t="s">
        <v>872</v>
      </c>
      <c r="N685" t="s">
        <v>563</v>
      </c>
      <c r="O685">
        <v>49500</v>
      </c>
    </row>
    <row r="686" spans="13:15" x14ac:dyDescent="0.4">
      <c r="M686" t="s">
        <v>872</v>
      </c>
      <c r="N686" t="s">
        <v>564</v>
      </c>
      <c r="O686">
        <v>77500</v>
      </c>
    </row>
    <row r="687" spans="13:15" x14ac:dyDescent="0.4">
      <c r="M687" t="s">
        <v>872</v>
      </c>
      <c r="N687" t="s">
        <v>565</v>
      </c>
      <c r="O687">
        <v>63400</v>
      </c>
    </row>
    <row r="688" spans="13:15" x14ac:dyDescent="0.4">
      <c r="M688" t="s">
        <v>872</v>
      </c>
      <c r="N688" t="s">
        <v>566</v>
      </c>
      <c r="O688">
        <v>50700</v>
      </c>
    </row>
    <row r="689" spans="13:15" x14ac:dyDescent="0.4">
      <c r="M689" t="s">
        <v>872</v>
      </c>
      <c r="N689" t="s">
        <v>567</v>
      </c>
      <c r="O689">
        <v>78700</v>
      </c>
    </row>
    <row r="690" spans="13:15" x14ac:dyDescent="0.4">
      <c r="M690" t="s">
        <v>872</v>
      </c>
      <c r="N690" t="s">
        <v>568</v>
      </c>
      <c r="O690">
        <v>46900</v>
      </c>
    </row>
    <row r="691" spans="13:15" x14ac:dyDescent="0.4">
      <c r="M691" t="s">
        <v>872</v>
      </c>
      <c r="N691" t="s">
        <v>569</v>
      </c>
      <c r="O691">
        <v>79800</v>
      </c>
    </row>
    <row r="692" spans="13:15" x14ac:dyDescent="0.4">
      <c r="M692" t="s">
        <v>872</v>
      </c>
      <c r="N692" t="s">
        <v>570</v>
      </c>
      <c r="O692">
        <v>79500</v>
      </c>
    </row>
    <row r="693" spans="13:15" x14ac:dyDescent="0.4">
      <c r="M693" t="s">
        <v>872</v>
      </c>
      <c r="N693" t="s">
        <v>571</v>
      </c>
      <c r="O693">
        <v>65100</v>
      </c>
    </row>
    <row r="694" spans="13:15" x14ac:dyDescent="0.4">
      <c r="M694" t="s">
        <v>872</v>
      </c>
      <c r="N694" t="s">
        <v>572</v>
      </c>
      <c r="O694">
        <v>77500</v>
      </c>
    </row>
    <row r="695" spans="13:15" x14ac:dyDescent="0.4">
      <c r="M695" t="s">
        <v>872</v>
      </c>
      <c r="N695" t="s">
        <v>573</v>
      </c>
      <c r="O695">
        <v>97300</v>
      </c>
    </row>
    <row r="696" spans="13:15" x14ac:dyDescent="0.4">
      <c r="M696" t="s">
        <v>872</v>
      </c>
      <c r="N696" t="s">
        <v>574</v>
      </c>
      <c r="O696">
        <v>70500</v>
      </c>
    </row>
    <row r="697" spans="13:15" x14ac:dyDescent="0.4">
      <c r="M697" t="s">
        <v>872</v>
      </c>
      <c r="N697" t="s">
        <v>575</v>
      </c>
      <c r="O697">
        <v>127200</v>
      </c>
    </row>
    <row r="698" spans="13:15" x14ac:dyDescent="0.4">
      <c r="M698" t="s">
        <v>872</v>
      </c>
      <c r="N698" t="s">
        <v>576</v>
      </c>
      <c r="O698">
        <v>51000</v>
      </c>
    </row>
    <row r="699" spans="13:15" x14ac:dyDescent="0.4">
      <c r="M699" t="s">
        <v>872</v>
      </c>
      <c r="N699" t="s">
        <v>577</v>
      </c>
      <c r="O699">
        <v>54100</v>
      </c>
    </row>
    <row r="700" spans="13:15" x14ac:dyDescent="0.4">
      <c r="M700" t="s">
        <v>872</v>
      </c>
      <c r="N700" t="s">
        <v>578</v>
      </c>
      <c r="O700">
        <v>48200</v>
      </c>
    </row>
    <row r="701" spans="13:15" x14ac:dyDescent="0.4">
      <c r="M701" t="s">
        <v>872</v>
      </c>
      <c r="N701" t="s">
        <v>579</v>
      </c>
      <c r="O701">
        <v>39300</v>
      </c>
    </row>
    <row r="702" spans="13:15" x14ac:dyDescent="0.4">
      <c r="M702" t="s">
        <v>872</v>
      </c>
      <c r="N702" t="s">
        <v>580</v>
      </c>
      <c r="O702">
        <v>51900</v>
      </c>
    </row>
    <row r="703" spans="13:15" x14ac:dyDescent="0.4">
      <c r="M703" t="s">
        <v>872</v>
      </c>
      <c r="N703" t="s">
        <v>581</v>
      </c>
      <c r="O703">
        <v>78400</v>
      </c>
    </row>
    <row r="704" spans="13:15" x14ac:dyDescent="0.4">
      <c r="M704" t="s">
        <v>872</v>
      </c>
      <c r="N704" t="s">
        <v>582</v>
      </c>
      <c r="O704">
        <v>74700</v>
      </c>
    </row>
    <row r="705" spans="13:15" x14ac:dyDescent="0.4">
      <c r="M705" t="s">
        <v>872</v>
      </c>
      <c r="N705" t="s">
        <v>583</v>
      </c>
      <c r="O705">
        <v>45100</v>
      </c>
    </row>
    <row r="706" spans="13:15" x14ac:dyDescent="0.4">
      <c r="M706" t="s">
        <v>872</v>
      </c>
      <c r="N706" t="s">
        <v>584</v>
      </c>
      <c r="O706">
        <v>61300</v>
      </c>
    </row>
    <row r="707" spans="13:15" x14ac:dyDescent="0.4">
      <c r="M707" t="s">
        <v>872</v>
      </c>
      <c r="N707" t="s">
        <v>585</v>
      </c>
      <c r="O707">
        <v>94500</v>
      </c>
    </row>
    <row r="708" spans="13:15" x14ac:dyDescent="0.4">
      <c r="M708" t="s">
        <v>872</v>
      </c>
      <c r="N708" t="s">
        <v>586</v>
      </c>
      <c r="O708">
        <v>90300</v>
      </c>
    </row>
    <row r="709" spans="13:15" x14ac:dyDescent="0.4">
      <c r="M709" t="s">
        <v>872</v>
      </c>
      <c r="N709" t="s">
        <v>587</v>
      </c>
      <c r="O709">
        <v>56500</v>
      </c>
    </row>
    <row r="710" spans="13:15" x14ac:dyDescent="0.4">
      <c r="M710" t="s">
        <v>872</v>
      </c>
      <c r="N710" t="s">
        <v>588</v>
      </c>
      <c r="O710">
        <v>57800</v>
      </c>
    </row>
    <row r="711" spans="13:15" x14ac:dyDescent="0.4">
      <c r="M711" t="s">
        <v>872</v>
      </c>
      <c r="N711" t="s">
        <v>589</v>
      </c>
      <c r="O711">
        <v>76400</v>
      </c>
    </row>
    <row r="712" spans="13:15" x14ac:dyDescent="0.4">
      <c r="M712" t="s">
        <v>872</v>
      </c>
      <c r="N712" t="s">
        <v>590</v>
      </c>
      <c r="O712">
        <v>48000</v>
      </c>
    </row>
    <row r="713" spans="13:15" x14ac:dyDescent="0.4">
      <c r="M713" t="s">
        <v>872</v>
      </c>
      <c r="N713" t="s">
        <v>591</v>
      </c>
      <c r="O713">
        <v>105500</v>
      </c>
    </row>
    <row r="714" spans="13:15" x14ac:dyDescent="0.4">
      <c r="M714" t="s">
        <v>872</v>
      </c>
      <c r="N714" t="s">
        <v>592</v>
      </c>
      <c r="O714">
        <v>40800</v>
      </c>
    </row>
    <row r="715" spans="13:15" x14ac:dyDescent="0.4">
      <c r="M715" t="s">
        <v>872</v>
      </c>
      <c r="N715" t="s">
        <v>593</v>
      </c>
      <c r="O715">
        <v>60300</v>
      </c>
    </row>
    <row r="716" spans="13:15" x14ac:dyDescent="0.4">
      <c r="M716" t="s">
        <v>872</v>
      </c>
      <c r="N716" t="s">
        <v>594</v>
      </c>
      <c r="O716">
        <v>55800</v>
      </c>
    </row>
    <row r="717" spans="13:15" x14ac:dyDescent="0.4">
      <c r="M717" t="s">
        <v>872</v>
      </c>
      <c r="N717" t="s">
        <v>595</v>
      </c>
      <c r="O717">
        <v>71800</v>
      </c>
    </row>
    <row r="718" spans="13:15" x14ac:dyDescent="0.4">
      <c r="M718" t="s">
        <v>872</v>
      </c>
      <c r="N718" t="s">
        <v>596</v>
      </c>
      <c r="O718">
        <v>52400</v>
      </c>
    </row>
    <row r="719" spans="13:15" x14ac:dyDescent="0.4">
      <c r="M719" t="s">
        <v>872</v>
      </c>
      <c r="N719" t="s">
        <v>597</v>
      </c>
      <c r="O719">
        <v>63000</v>
      </c>
    </row>
    <row r="720" spans="13:15" x14ac:dyDescent="0.4">
      <c r="M720" t="s">
        <v>872</v>
      </c>
      <c r="N720" t="s">
        <v>598</v>
      </c>
      <c r="O720">
        <v>60200</v>
      </c>
    </row>
    <row r="721" spans="13:15" x14ac:dyDescent="0.4">
      <c r="M721" t="s">
        <v>872</v>
      </c>
      <c r="N721" t="s">
        <v>599</v>
      </c>
      <c r="O721">
        <v>73200</v>
      </c>
    </row>
    <row r="722" spans="13:15" x14ac:dyDescent="0.4">
      <c r="M722" t="s">
        <v>872</v>
      </c>
      <c r="N722" t="s">
        <v>600</v>
      </c>
      <c r="O722">
        <v>92400</v>
      </c>
    </row>
    <row r="723" spans="13:15" x14ac:dyDescent="0.4">
      <c r="M723" t="s">
        <v>872</v>
      </c>
      <c r="N723" t="s">
        <v>601</v>
      </c>
      <c r="O723">
        <v>44200</v>
      </c>
    </row>
    <row r="724" spans="13:15" x14ac:dyDescent="0.4">
      <c r="M724" t="s">
        <v>872</v>
      </c>
      <c r="N724" t="s">
        <v>602</v>
      </c>
      <c r="O724">
        <v>52600</v>
      </c>
    </row>
    <row r="725" spans="13:15" x14ac:dyDescent="0.4">
      <c r="M725" t="s">
        <v>872</v>
      </c>
      <c r="N725" t="s">
        <v>603</v>
      </c>
      <c r="O725">
        <v>36500</v>
      </c>
    </row>
    <row r="726" spans="13:15" x14ac:dyDescent="0.4">
      <c r="M726" t="s">
        <v>872</v>
      </c>
      <c r="N726" t="s">
        <v>604</v>
      </c>
      <c r="O726">
        <v>31300</v>
      </c>
    </row>
    <row r="727" spans="13:15" x14ac:dyDescent="0.4">
      <c r="M727" t="s">
        <v>872</v>
      </c>
      <c r="N727" t="s">
        <v>605</v>
      </c>
      <c r="O727">
        <v>42900</v>
      </c>
    </row>
    <row r="728" spans="13:15" x14ac:dyDescent="0.4">
      <c r="M728" t="s">
        <v>872</v>
      </c>
      <c r="N728" t="s">
        <v>606</v>
      </c>
      <c r="O728">
        <v>46400</v>
      </c>
    </row>
    <row r="729" spans="13:15" x14ac:dyDescent="0.4">
      <c r="M729" t="s">
        <v>872</v>
      </c>
      <c r="N729" t="s">
        <v>607</v>
      </c>
      <c r="O729">
        <v>58100</v>
      </c>
    </row>
    <row r="730" spans="13:15" x14ac:dyDescent="0.4">
      <c r="M730" t="s">
        <v>872</v>
      </c>
      <c r="N730" t="s">
        <v>608</v>
      </c>
      <c r="O730">
        <v>39400</v>
      </c>
    </row>
    <row r="731" spans="13:15" x14ac:dyDescent="0.4">
      <c r="M731" t="s">
        <v>872</v>
      </c>
      <c r="N731" t="s">
        <v>609</v>
      </c>
      <c r="O731">
        <v>73600</v>
      </c>
    </row>
    <row r="732" spans="13:15" x14ac:dyDescent="0.4">
      <c r="M732" t="s">
        <v>872</v>
      </c>
      <c r="N732" t="s">
        <v>610</v>
      </c>
      <c r="O732">
        <v>47900</v>
      </c>
    </row>
    <row r="733" spans="13:15" x14ac:dyDescent="0.4">
      <c r="M733" t="s">
        <v>872</v>
      </c>
      <c r="N733" t="s">
        <v>611</v>
      </c>
      <c r="O733">
        <v>58500</v>
      </c>
    </row>
    <row r="734" spans="13:15" x14ac:dyDescent="0.4">
      <c r="M734" t="s">
        <v>872</v>
      </c>
      <c r="N734" t="s">
        <v>612</v>
      </c>
      <c r="O734">
        <v>49000</v>
      </c>
    </row>
    <row r="735" spans="13:15" x14ac:dyDescent="0.4">
      <c r="M735" t="s">
        <v>872</v>
      </c>
      <c r="N735" t="s">
        <v>613</v>
      </c>
      <c r="O735">
        <v>51600</v>
      </c>
    </row>
    <row r="736" spans="13:15" x14ac:dyDescent="0.4">
      <c r="M736" t="s">
        <v>872</v>
      </c>
      <c r="N736" t="s">
        <v>614</v>
      </c>
      <c r="O736">
        <v>74200</v>
      </c>
    </row>
    <row r="737" spans="13:15" x14ac:dyDescent="0.4">
      <c r="M737" t="s">
        <v>872</v>
      </c>
      <c r="N737" t="s">
        <v>615</v>
      </c>
      <c r="O737">
        <v>80800</v>
      </c>
    </row>
    <row r="738" spans="13:15" x14ac:dyDescent="0.4">
      <c r="M738" t="s">
        <v>872</v>
      </c>
      <c r="N738" t="s">
        <v>616</v>
      </c>
      <c r="O738">
        <v>84400</v>
      </c>
    </row>
    <row r="739" spans="13:15" x14ac:dyDescent="0.4">
      <c r="M739" t="s">
        <v>872</v>
      </c>
      <c r="N739" t="s">
        <v>617</v>
      </c>
      <c r="O739">
        <v>45900</v>
      </c>
    </row>
    <row r="740" spans="13:15" x14ac:dyDescent="0.4">
      <c r="M740" t="s">
        <v>872</v>
      </c>
      <c r="N740" t="s">
        <v>618</v>
      </c>
      <c r="O740">
        <v>31800</v>
      </c>
    </row>
    <row r="741" spans="13:15" x14ac:dyDescent="0.4">
      <c r="M741" t="s">
        <v>872</v>
      </c>
      <c r="N741" t="s">
        <v>619</v>
      </c>
      <c r="O741">
        <v>45700</v>
      </c>
    </row>
    <row r="742" spans="13:15" x14ac:dyDescent="0.4">
      <c r="M742" t="s">
        <v>872</v>
      </c>
      <c r="N742" t="s">
        <v>620</v>
      </c>
      <c r="O742">
        <v>73900</v>
      </c>
    </row>
    <row r="743" spans="13:15" x14ac:dyDescent="0.4">
      <c r="M743" t="s">
        <v>872</v>
      </c>
      <c r="N743" t="s">
        <v>621</v>
      </c>
      <c r="O743">
        <v>48500</v>
      </c>
    </row>
    <row r="744" spans="13:15" x14ac:dyDescent="0.4">
      <c r="M744" t="s">
        <v>872</v>
      </c>
      <c r="N744" t="s">
        <v>622</v>
      </c>
      <c r="O744">
        <v>41300</v>
      </c>
    </row>
    <row r="745" spans="13:15" x14ac:dyDescent="0.4">
      <c r="M745" t="s">
        <v>872</v>
      </c>
      <c r="N745" t="s">
        <v>623</v>
      </c>
      <c r="O745">
        <v>49500</v>
      </c>
    </row>
    <row r="746" spans="13:15" x14ac:dyDescent="0.4">
      <c r="M746" t="s">
        <v>872</v>
      </c>
      <c r="N746" t="s">
        <v>624</v>
      </c>
      <c r="O746">
        <v>53000</v>
      </c>
    </row>
    <row r="747" spans="13:15" x14ac:dyDescent="0.4">
      <c r="M747" t="s">
        <v>872</v>
      </c>
      <c r="N747" t="s">
        <v>625</v>
      </c>
      <c r="O747">
        <v>56200</v>
      </c>
    </row>
    <row r="748" spans="13:15" x14ac:dyDescent="0.4">
      <c r="M748" t="s">
        <v>872</v>
      </c>
      <c r="N748" t="s">
        <v>626</v>
      </c>
      <c r="O748">
        <v>42800</v>
      </c>
    </row>
    <row r="749" spans="13:15" x14ac:dyDescent="0.4">
      <c r="M749" t="s">
        <v>872</v>
      </c>
      <c r="N749" t="s">
        <v>627</v>
      </c>
      <c r="O749">
        <v>43000</v>
      </c>
    </row>
    <row r="750" spans="13:15" x14ac:dyDescent="0.4">
      <c r="M750" t="s">
        <v>872</v>
      </c>
      <c r="N750" t="s">
        <v>628</v>
      </c>
      <c r="O750">
        <v>25900</v>
      </c>
    </row>
    <row r="751" spans="13:15" x14ac:dyDescent="0.4">
      <c r="M751" t="s">
        <v>872</v>
      </c>
      <c r="N751" t="s">
        <v>629</v>
      </c>
      <c r="O751">
        <v>36200</v>
      </c>
    </row>
    <row r="752" spans="13:15" x14ac:dyDescent="0.4">
      <c r="M752" t="s">
        <v>872</v>
      </c>
      <c r="N752" t="s">
        <v>630</v>
      </c>
      <c r="O752">
        <v>38000</v>
      </c>
    </row>
    <row r="753" spans="13:15" x14ac:dyDescent="0.4">
      <c r="M753" t="s">
        <v>872</v>
      </c>
      <c r="N753" t="s">
        <v>631</v>
      </c>
      <c r="O753">
        <v>78400</v>
      </c>
    </row>
    <row r="754" spans="13:15" x14ac:dyDescent="0.4">
      <c r="M754" t="s">
        <v>872</v>
      </c>
      <c r="N754" t="s">
        <v>632</v>
      </c>
      <c r="O754">
        <v>58100</v>
      </c>
    </row>
    <row r="755" spans="13:15" x14ac:dyDescent="0.4">
      <c r="M755" t="s">
        <v>872</v>
      </c>
      <c r="N755" t="s">
        <v>633</v>
      </c>
      <c r="O755">
        <v>51100</v>
      </c>
    </row>
    <row r="756" spans="13:15" x14ac:dyDescent="0.4">
      <c r="M756" t="s">
        <v>872</v>
      </c>
      <c r="N756" t="s">
        <v>634</v>
      </c>
      <c r="O756">
        <v>73500</v>
      </c>
    </row>
    <row r="757" spans="13:15" x14ac:dyDescent="0.4">
      <c r="M757" t="s">
        <v>872</v>
      </c>
      <c r="N757" t="s">
        <v>635</v>
      </c>
      <c r="O757">
        <v>73600</v>
      </c>
    </row>
    <row r="758" spans="13:15" x14ac:dyDescent="0.4">
      <c r="M758" t="s">
        <v>872</v>
      </c>
      <c r="N758" t="s">
        <v>636</v>
      </c>
      <c r="O758">
        <v>57000</v>
      </c>
    </row>
    <row r="759" spans="13:15" x14ac:dyDescent="0.4">
      <c r="M759" t="s">
        <v>872</v>
      </c>
      <c r="N759" t="s">
        <v>637</v>
      </c>
      <c r="O759">
        <v>51200</v>
      </c>
    </row>
    <row r="760" spans="13:15" x14ac:dyDescent="0.4">
      <c r="M760" t="s">
        <v>872</v>
      </c>
      <c r="N760" t="s">
        <v>638</v>
      </c>
      <c r="O760">
        <v>70000</v>
      </c>
    </row>
    <row r="761" spans="13:15" x14ac:dyDescent="0.4">
      <c r="M761" t="s">
        <v>872</v>
      </c>
      <c r="N761" t="s">
        <v>639</v>
      </c>
      <c r="O761">
        <v>42800</v>
      </c>
    </row>
    <row r="762" spans="13:15" x14ac:dyDescent="0.4">
      <c r="M762" t="s">
        <v>872</v>
      </c>
      <c r="N762" t="s">
        <v>640</v>
      </c>
      <c r="O762">
        <v>73700</v>
      </c>
    </row>
    <row r="763" spans="13:15" x14ac:dyDescent="0.4">
      <c r="M763" t="s">
        <v>872</v>
      </c>
      <c r="N763" t="s">
        <v>641</v>
      </c>
      <c r="O763">
        <v>82500</v>
      </c>
    </row>
    <row r="764" spans="13:15" x14ac:dyDescent="0.4">
      <c r="M764" t="s">
        <v>872</v>
      </c>
      <c r="N764" t="s">
        <v>642</v>
      </c>
      <c r="O764">
        <v>49400</v>
      </c>
    </row>
    <row r="765" spans="13:15" x14ac:dyDescent="0.4">
      <c r="M765" t="s">
        <v>872</v>
      </c>
      <c r="N765" t="s">
        <v>643</v>
      </c>
      <c r="O765">
        <v>47000</v>
      </c>
    </row>
    <row r="766" spans="13:15" x14ac:dyDescent="0.4">
      <c r="M766" t="s">
        <v>872</v>
      </c>
      <c r="N766" t="s">
        <v>644</v>
      </c>
      <c r="O766">
        <v>101500</v>
      </c>
    </row>
    <row r="767" spans="13:15" x14ac:dyDescent="0.4">
      <c r="M767" t="s">
        <v>872</v>
      </c>
      <c r="N767" t="s">
        <v>645</v>
      </c>
      <c r="O767">
        <v>82100</v>
      </c>
    </row>
    <row r="768" spans="13:15" x14ac:dyDescent="0.4">
      <c r="M768" t="s">
        <v>872</v>
      </c>
      <c r="N768" t="s">
        <v>646</v>
      </c>
      <c r="O768">
        <v>51100</v>
      </c>
    </row>
    <row r="769" spans="13:15" x14ac:dyDescent="0.4">
      <c r="M769" t="s">
        <v>872</v>
      </c>
      <c r="N769" t="s">
        <v>647</v>
      </c>
      <c r="O769">
        <v>104300</v>
      </c>
    </row>
    <row r="770" spans="13:15" x14ac:dyDescent="0.4">
      <c r="M770" t="s">
        <v>872</v>
      </c>
      <c r="N770" t="s">
        <v>648</v>
      </c>
      <c r="O770">
        <v>63100</v>
      </c>
    </row>
    <row r="771" spans="13:15" x14ac:dyDescent="0.4">
      <c r="M771" t="s">
        <v>872</v>
      </c>
      <c r="N771" t="s">
        <v>649</v>
      </c>
      <c r="O771">
        <v>39400</v>
      </c>
    </row>
    <row r="772" spans="13:15" x14ac:dyDescent="0.4">
      <c r="M772" t="s">
        <v>872</v>
      </c>
      <c r="N772" t="s">
        <v>650</v>
      </c>
      <c r="O772">
        <v>41400</v>
      </c>
    </row>
    <row r="773" spans="13:15" x14ac:dyDescent="0.4">
      <c r="M773" t="s">
        <v>872</v>
      </c>
      <c r="N773" t="s">
        <v>651</v>
      </c>
      <c r="O773">
        <v>44400</v>
      </c>
    </row>
    <row r="774" spans="13:15" x14ac:dyDescent="0.4">
      <c r="M774" t="s">
        <v>872</v>
      </c>
      <c r="N774" t="s">
        <v>652</v>
      </c>
      <c r="O774">
        <v>45000</v>
      </c>
    </row>
    <row r="775" spans="13:15" x14ac:dyDescent="0.4">
      <c r="M775" t="s">
        <v>872</v>
      </c>
      <c r="N775" t="s">
        <v>653</v>
      </c>
      <c r="O775">
        <v>61100</v>
      </c>
    </row>
    <row r="776" spans="13:15" x14ac:dyDescent="0.4">
      <c r="M776" t="s">
        <v>872</v>
      </c>
      <c r="N776" t="s">
        <v>654</v>
      </c>
      <c r="O776">
        <v>36700</v>
      </c>
    </row>
    <row r="777" spans="13:15" x14ac:dyDescent="0.4">
      <c r="M777" t="s">
        <v>872</v>
      </c>
      <c r="N777" t="s">
        <v>655</v>
      </c>
      <c r="O777">
        <v>57700</v>
      </c>
    </row>
    <row r="778" spans="13:15" x14ac:dyDescent="0.4">
      <c r="M778" t="s">
        <v>872</v>
      </c>
      <c r="N778" t="s">
        <v>656</v>
      </c>
      <c r="O778">
        <v>65800</v>
      </c>
    </row>
    <row r="779" spans="13:15" x14ac:dyDescent="0.4">
      <c r="M779" t="s">
        <v>872</v>
      </c>
      <c r="N779" t="s">
        <v>657</v>
      </c>
      <c r="O779">
        <v>48400</v>
      </c>
    </row>
    <row r="780" spans="13:15" x14ac:dyDescent="0.4">
      <c r="M780" t="s">
        <v>872</v>
      </c>
      <c r="N780" t="s">
        <v>658</v>
      </c>
      <c r="O780">
        <v>61700</v>
      </c>
    </row>
    <row r="781" spans="13:15" x14ac:dyDescent="0.4">
      <c r="M781" t="s">
        <v>872</v>
      </c>
      <c r="N781" t="s">
        <v>659</v>
      </c>
      <c r="O781">
        <v>26300</v>
      </c>
    </row>
    <row r="782" spans="13:15" x14ac:dyDescent="0.4">
      <c r="M782" t="s">
        <v>872</v>
      </c>
      <c r="N782" t="s">
        <v>660</v>
      </c>
      <c r="O782">
        <v>77800</v>
      </c>
    </row>
    <row r="783" spans="13:15" x14ac:dyDescent="0.4">
      <c r="M783" t="s">
        <v>872</v>
      </c>
      <c r="N783" t="s">
        <v>661</v>
      </c>
      <c r="O783">
        <v>47900</v>
      </c>
    </row>
    <row r="784" spans="13:15" x14ac:dyDescent="0.4">
      <c r="M784" t="s">
        <v>872</v>
      </c>
      <c r="N784" t="s">
        <v>662</v>
      </c>
      <c r="O784">
        <v>44400</v>
      </c>
    </row>
    <row r="785" spans="13:15" x14ac:dyDescent="0.4">
      <c r="M785" t="s">
        <v>872</v>
      </c>
      <c r="N785" t="s">
        <v>663</v>
      </c>
      <c r="O785">
        <v>41600</v>
      </c>
    </row>
    <row r="786" spans="13:15" x14ac:dyDescent="0.4">
      <c r="M786" t="s">
        <v>872</v>
      </c>
      <c r="N786" t="s">
        <v>664</v>
      </c>
      <c r="O786">
        <v>67000</v>
      </c>
    </row>
    <row r="787" spans="13:15" x14ac:dyDescent="0.4">
      <c r="M787" t="s">
        <v>872</v>
      </c>
      <c r="N787" t="s">
        <v>665</v>
      </c>
      <c r="O787">
        <v>75700</v>
      </c>
    </row>
    <row r="788" spans="13:15" x14ac:dyDescent="0.4">
      <c r="M788" t="s">
        <v>872</v>
      </c>
      <c r="N788" t="s">
        <v>666</v>
      </c>
      <c r="O788">
        <v>50300</v>
      </c>
    </row>
    <row r="789" spans="13:15" x14ac:dyDescent="0.4">
      <c r="M789" t="s">
        <v>872</v>
      </c>
      <c r="N789" t="s">
        <v>667</v>
      </c>
      <c r="O789">
        <v>68000</v>
      </c>
    </row>
    <row r="790" spans="13:15" x14ac:dyDescent="0.4">
      <c r="M790" t="s">
        <v>872</v>
      </c>
      <c r="N790" t="s">
        <v>668</v>
      </c>
      <c r="O790">
        <v>36700</v>
      </c>
    </row>
    <row r="791" spans="13:15" x14ac:dyDescent="0.4">
      <c r="M791" t="s">
        <v>872</v>
      </c>
      <c r="N791" t="s">
        <v>669</v>
      </c>
      <c r="O791">
        <v>26000</v>
      </c>
    </row>
    <row r="792" spans="13:15" x14ac:dyDescent="0.4">
      <c r="M792" t="s">
        <v>872</v>
      </c>
      <c r="N792" t="s">
        <v>670</v>
      </c>
      <c r="O792">
        <v>43700</v>
      </c>
    </row>
    <row r="793" spans="13:15" x14ac:dyDescent="0.4">
      <c r="M793" t="s">
        <v>872</v>
      </c>
      <c r="N793" t="s">
        <v>671</v>
      </c>
      <c r="O793">
        <v>22100</v>
      </c>
    </row>
    <row r="794" spans="13:15" x14ac:dyDescent="0.4">
      <c r="M794" t="s">
        <v>872</v>
      </c>
      <c r="N794" t="s">
        <v>672</v>
      </c>
      <c r="O794">
        <v>65200</v>
      </c>
    </row>
    <row r="795" spans="13:15" x14ac:dyDescent="0.4">
      <c r="M795" t="s">
        <v>872</v>
      </c>
      <c r="N795" t="s">
        <v>673</v>
      </c>
      <c r="O795">
        <v>29900</v>
      </c>
    </row>
    <row r="796" spans="13:15" x14ac:dyDescent="0.4">
      <c r="M796" t="s">
        <v>872</v>
      </c>
      <c r="N796" t="s">
        <v>674</v>
      </c>
      <c r="O796">
        <v>37600</v>
      </c>
    </row>
    <row r="797" spans="13:15" x14ac:dyDescent="0.4">
      <c r="M797" t="s">
        <v>872</v>
      </c>
      <c r="N797" t="s">
        <v>675</v>
      </c>
      <c r="O797">
        <v>77700</v>
      </c>
    </row>
    <row r="798" spans="13:15" x14ac:dyDescent="0.4">
      <c r="M798" t="s">
        <v>872</v>
      </c>
      <c r="N798" t="s">
        <v>676</v>
      </c>
      <c r="O798">
        <v>50600</v>
      </c>
    </row>
    <row r="799" spans="13:15" x14ac:dyDescent="0.4">
      <c r="M799" t="s">
        <v>872</v>
      </c>
      <c r="N799" t="s">
        <v>677</v>
      </c>
      <c r="O799">
        <v>54400</v>
      </c>
    </row>
    <row r="800" spans="13:15" x14ac:dyDescent="0.4">
      <c r="M800" t="s">
        <v>872</v>
      </c>
      <c r="N800" t="s">
        <v>678</v>
      </c>
      <c r="O800">
        <v>59400</v>
      </c>
    </row>
    <row r="801" spans="13:15" x14ac:dyDescent="0.4">
      <c r="M801" t="s">
        <v>872</v>
      </c>
      <c r="N801" t="s">
        <v>679</v>
      </c>
      <c r="O801">
        <v>43800</v>
      </c>
    </row>
    <row r="802" spans="13:15" x14ac:dyDescent="0.4">
      <c r="M802" t="s">
        <v>872</v>
      </c>
      <c r="N802" t="s">
        <v>680</v>
      </c>
      <c r="O802">
        <v>55500</v>
      </c>
    </row>
    <row r="803" spans="13:15" x14ac:dyDescent="0.4">
      <c r="M803" t="s">
        <v>872</v>
      </c>
      <c r="N803" t="s">
        <v>681</v>
      </c>
      <c r="O803">
        <v>42600</v>
      </c>
    </row>
    <row r="804" spans="13:15" x14ac:dyDescent="0.4">
      <c r="M804" t="s">
        <v>872</v>
      </c>
      <c r="N804" t="s">
        <v>682</v>
      </c>
      <c r="O804">
        <v>63000</v>
      </c>
    </row>
    <row r="805" spans="13:15" x14ac:dyDescent="0.4">
      <c r="M805" t="s">
        <v>872</v>
      </c>
      <c r="N805" t="s">
        <v>683</v>
      </c>
      <c r="O805">
        <v>37400</v>
      </c>
    </row>
    <row r="806" spans="13:15" x14ac:dyDescent="0.4">
      <c r="M806" t="s">
        <v>872</v>
      </c>
      <c r="N806" t="s">
        <v>684</v>
      </c>
      <c r="O806">
        <v>17400</v>
      </c>
    </row>
    <row r="807" spans="13:15" x14ac:dyDescent="0.4">
      <c r="M807" t="s">
        <v>872</v>
      </c>
      <c r="N807" t="s">
        <v>685</v>
      </c>
      <c r="O807">
        <v>94300</v>
      </c>
    </row>
    <row r="808" spans="13:15" x14ac:dyDescent="0.4">
      <c r="M808" t="s">
        <v>872</v>
      </c>
      <c r="N808" t="s">
        <v>686</v>
      </c>
      <c r="O808">
        <v>26600</v>
      </c>
    </row>
    <row r="809" spans="13:15" x14ac:dyDescent="0.4">
      <c r="M809" t="s">
        <v>872</v>
      </c>
      <c r="N809" t="s">
        <v>687</v>
      </c>
      <c r="O809">
        <v>34200</v>
      </c>
    </row>
    <row r="810" spans="13:15" x14ac:dyDescent="0.4">
      <c r="M810" t="s">
        <v>872</v>
      </c>
      <c r="N810" t="s">
        <v>688</v>
      </c>
      <c r="O810">
        <v>25200</v>
      </c>
    </row>
    <row r="811" spans="13:15" x14ac:dyDescent="0.4">
      <c r="M811" t="s">
        <v>872</v>
      </c>
      <c r="N811" t="s">
        <v>689</v>
      </c>
      <c r="O811">
        <v>28300</v>
      </c>
    </row>
    <row r="812" spans="13:15" x14ac:dyDescent="0.4">
      <c r="M812" t="s">
        <v>872</v>
      </c>
      <c r="N812" t="s">
        <v>690</v>
      </c>
      <c r="O812">
        <v>20700</v>
      </c>
    </row>
    <row r="813" spans="13:15" x14ac:dyDescent="0.4">
      <c r="M813" t="s">
        <v>872</v>
      </c>
      <c r="N813" t="s">
        <v>691</v>
      </c>
      <c r="O813">
        <v>24100</v>
      </c>
    </row>
    <row r="814" spans="13:15" x14ac:dyDescent="0.4">
      <c r="M814" t="s">
        <v>872</v>
      </c>
      <c r="N814" t="s">
        <v>692</v>
      </c>
      <c r="O814">
        <v>18400</v>
      </c>
    </row>
    <row r="815" spans="13:15" x14ac:dyDescent="0.4">
      <c r="M815" t="s">
        <v>872</v>
      </c>
      <c r="N815" t="s">
        <v>693</v>
      </c>
      <c r="O815">
        <v>30000</v>
      </c>
    </row>
    <row r="816" spans="13:15" x14ac:dyDescent="0.4">
      <c r="M816" t="s">
        <v>872</v>
      </c>
      <c r="N816" t="s">
        <v>694</v>
      </c>
      <c r="O816">
        <v>30800</v>
      </c>
    </row>
    <row r="817" spans="13:15" x14ac:dyDescent="0.4">
      <c r="M817" t="s">
        <v>872</v>
      </c>
      <c r="N817" t="s">
        <v>695</v>
      </c>
      <c r="O817">
        <v>8600</v>
      </c>
    </row>
    <row r="818" spans="13:15" x14ac:dyDescent="0.4">
      <c r="M818" t="s">
        <v>872</v>
      </c>
      <c r="N818" t="s">
        <v>696</v>
      </c>
      <c r="O818">
        <v>119000</v>
      </c>
    </row>
    <row r="819" spans="13:15" x14ac:dyDescent="0.4">
      <c r="M819" t="s">
        <v>872</v>
      </c>
      <c r="N819" t="s">
        <v>697</v>
      </c>
      <c r="O819">
        <v>83700</v>
      </c>
    </row>
    <row r="820" spans="13:15" x14ac:dyDescent="0.4">
      <c r="M820" t="s">
        <v>872</v>
      </c>
      <c r="N820" t="s">
        <v>698</v>
      </c>
      <c r="O820">
        <v>48700</v>
      </c>
    </row>
    <row r="821" spans="13:15" x14ac:dyDescent="0.4">
      <c r="M821" t="s">
        <v>872</v>
      </c>
      <c r="N821" t="s">
        <v>699</v>
      </c>
      <c r="O821">
        <v>49100</v>
      </c>
    </row>
    <row r="822" spans="13:15" x14ac:dyDescent="0.4">
      <c r="M822" t="s">
        <v>872</v>
      </c>
      <c r="N822" t="s">
        <v>700</v>
      </c>
      <c r="O822">
        <v>48800</v>
      </c>
    </row>
    <row r="823" spans="13:15" x14ac:dyDescent="0.4">
      <c r="M823" t="s">
        <v>872</v>
      </c>
      <c r="N823" t="s">
        <v>701</v>
      </c>
      <c r="O823">
        <v>36500</v>
      </c>
    </row>
    <row r="824" spans="13:15" x14ac:dyDescent="0.4">
      <c r="M824" t="s">
        <v>872</v>
      </c>
      <c r="N824" t="s">
        <v>702</v>
      </c>
      <c r="O824">
        <v>34500</v>
      </c>
    </row>
    <row r="825" spans="13:15" x14ac:dyDescent="0.4">
      <c r="M825" t="s">
        <v>872</v>
      </c>
      <c r="N825" t="s">
        <v>703</v>
      </c>
      <c r="O825">
        <v>39000</v>
      </c>
    </row>
    <row r="826" spans="13:15" x14ac:dyDescent="0.4">
      <c r="M826" t="s">
        <v>872</v>
      </c>
      <c r="N826" t="s">
        <v>704</v>
      </c>
      <c r="O826">
        <v>53300</v>
      </c>
    </row>
    <row r="827" spans="13:15" x14ac:dyDescent="0.4">
      <c r="M827" t="s">
        <v>872</v>
      </c>
      <c r="N827" t="s">
        <v>705</v>
      </c>
      <c r="O827">
        <v>41400</v>
      </c>
    </row>
    <row r="828" spans="13:15" x14ac:dyDescent="0.4">
      <c r="M828" t="s">
        <v>872</v>
      </c>
      <c r="N828" t="s">
        <v>706</v>
      </c>
      <c r="O828">
        <v>65800</v>
      </c>
    </row>
    <row r="829" spans="13:15" x14ac:dyDescent="0.4">
      <c r="M829" t="s">
        <v>872</v>
      </c>
      <c r="N829" t="s">
        <v>707</v>
      </c>
      <c r="O829">
        <v>39100</v>
      </c>
    </row>
    <row r="830" spans="13:15" x14ac:dyDescent="0.4">
      <c r="M830" t="s">
        <v>872</v>
      </c>
      <c r="N830" t="s">
        <v>708</v>
      </c>
      <c r="O830">
        <v>23300</v>
      </c>
    </row>
    <row r="831" spans="13:15" x14ac:dyDescent="0.4">
      <c r="M831" t="s">
        <v>872</v>
      </c>
      <c r="N831" t="s">
        <v>709</v>
      </c>
      <c r="O831">
        <v>44300</v>
      </c>
    </row>
    <row r="832" spans="13:15" x14ac:dyDescent="0.4">
      <c r="M832" t="s">
        <v>872</v>
      </c>
      <c r="N832" t="s">
        <v>710</v>
      </c>
      <c r="O832">
        <v>20200</v>
      </c>
    </row>
    <row r="833" spans="13:15" x14ac:dyDescent="0.4">
      <c r="M833" t="s">
        <v>872</v>
      </c>
      <c r="N833" t="s">
        <v>711</v>
      </c>
      <c r="O833">
        <v>61700</v>
      </c>
    </row>
    <row r="834" spans="13:15" x14ac:dyDescent="0.4">
      <c r="M834" t="s">
        <v>872</v>
      </c>
      <c r="N834" t="s">
        <v>712</v>
      </c>
      <c r="O834">
        <v>34000</v>
      </c>
    </row>
    <row r="835" spans="13:15" x14ac:dyDescent="0.4">
      <c r="M835" t="s">
        <v>872</v>
      </c>
      <c r="N835" t="s">
        <v>713</v>
      </c>
      <c r="O835">
        <v>19400</v>
      </c>
    </row>
    <row r="836" spans="13:15" x14ac:dyDescent="0.4">
      <c r="M836" t="s">
        <v>872</v>
      </c>
      <c r="N836" t="s">
        <v>714</v>
      </c>
      <c r="O836">
        <v>36900</v>
      </c>
    </row>
    <row r="837" spans="13:15" x14ac:dyDescent="0.4">
      <c r="M837" t="s">
        <v>872</v>
      </c>
      <c r="N837" t="s">
        <v>715</v>
      </c>
      <c r="O837">
        <v>19600</v>
      </c>
    </row>
    <row r="838" spans="13:15" x14ac:dyDescent="0.4">
      <c r="M838" t="s">
        <v>872</v>
      </c>
      <c r="N838" t="s">
        <v>716</v>
      </c>
      <c r="O838">
        <v>41700</v>
      </c>
    </row>
    <row r="839" spans="13:15" x14ac:dyDescent="0.4">
      <c r="M839" t="s">
        <v>872</v>
      </c>
      <c r="N839" t="s">
        <v>717</v>
      </c>
      <c r="O839">
        <v>30300</v>
      </c>
    </row>
    <row r="840" spans="13:15" x14ac:dyDescent="0.4">
      <c r="M840" t="s">
        <v>872</v>
      </c>
      <c r="N840" t="s">
        <v>718</v>
      </c>
      <c r="O840">
        <v>20500</v>
      </c>
    </row>
    <row r="841" spans="13:15" x14ac:dyDescent="0.4">
      <c r="M841" t="s">
        <v>872</v>
      </c>
      <c r="N841" t="s">
        <v>719</v>
      </c>
      <c r="O841">
        <v>19400</v>
      </c>
    </row>
    <row r="842" spans="13:15" x14ac:dyDescent="0.4">
      <c r="M842" t="s">
        <v>872</v>
      </c>
      <c r="N842" t="s">
        <v>720</v>
      </c>
      <c r="O842">
        <v>39300</v>
      </c>
    </row>
    <row r="843" spans="13:15" x14ac:dyDescent="0.4">
      <c r="M843" t="s">
        <v>872</v>
      </c>
      <c r="N843" t="s">
        <v>721</v>
      </c>
      <c r="O843">
        <v>44400</v>
      </c>
    </row>
    <row r="844" spans="13:15" x14ac:dyDescent="0.4">
      <c r="M844" t="s">
        <v>872</v>
      </c>
      <c r="N844" t="s">
        <v>722</v>
      </c>
      <c r="O844">
        <v>20600</v>
      </c>
    </row>
    <row r="845" spans="13:15" x14ac:dyDescent="0.4">
      <c r="M845" t="s">
        <v>872</v>
      </c>
      <c r="N845" t="s">
        <v>723</v>
      </c>
      <c r="O845">
        <v>14900</v>
      </c>
    </row>
    <row r="846" spans="13:15" x14ac:dyDescent="0.4">
      <c r="M846" t="s">
        <v>872</v>
      </c>
      <c r="N846" t="s">
        <v>724</v>
      </c>
      <c r="O846">
        <v>25200</v>
      </c>
    </row>
    <row r="847" spans="13:15" x14ac:dyDescent="0.4">
      <c r="M847" t="s">
        <v>872</v>
      </c>
      <c r="N847" t="s">
        <v>725</v>
      </c>
      <c r="O847">
        <v>20000</v>
      </c>
    </row>
    <row r="848" spans="13:15" x14ac:dyDescent="0.4">
      <c r="M848" t="s">
        <v>872</v>
      </c>
      <c r="N848" t="s">
        <v>726</v>
      </c>
      <c r="O848">
        <v>51600</v>
      </c>
    </row>
    <row r="849" spans="13:15" x14ac:dyDescent="0.4">
      <c r="M849" t="s">
        <v>872</v>
      </c>
      <c r="N849" t="s">
        <v>425</v>
      </c>
      <c r="O849">
        <v>27100</v>
      </c>
    </row>
    <row r="850" spans="13:15" x14ac:dyDescent="0.4">
      <c r="M850" t="s">
        <v>872</v>
      </c>
      <c r="N850" t="s">
        <v>426</v>
      </c>
      <c r="O850">
        <v>12900</v>
      </c>
    </row>
    <row r="851" spans="13:15" x14ac:dyDescent="0.4">
      <c r="M851" t="s">
        <v>872</v>
      </c>
      <c r="N851" t="s">
        <v>427</v>
      </c>
      <c r="O851">
        <v>33700</v>
      </c>
    </row>
    <row r="852" spans="13:15" x14ac:dyDescent="0.4">
      <c r="M852" t="s">
        <v>872</v>
      </c>
      <c r="N852" t="s">
        <v>428</v>
      </c>
      <c r="O852">
        <v>26000</v>
      </c>
    </row>
    <row r="853" spans="13:15" x14ac:dyDescent="0.4">
      <c r="M853" t="s">
        <v>872</v>
      </c>
      <c r="N853" t="s">
        <v>429</v>
      </c>
      <c r="O853">
        <v>23800</v>
      </c>
    </row>
    <row r="854" spans="13:15" x14ac:dyDescent="0.4">
      <c r="M854" t="s">
        <v>872</v>
      </c>
      <c r="N854" t="s">
        <v>430</v>
      </c>
      <c r="O854">
        <v>37400</v>
      </c>
    </row>
    <row r="855" spans="13:15" x14ac:dyDescent="0.4">
      <c r="M855" t="s">
        <v>872</v>
      </c>
      <c r="N855" t="s">
        <v>431</v>
      </c>
      <c r="O855">
        <v>15800</v>
      </c>
    </row>
    <row r="856" spans="13:15" x14ac:dyDescent="0.4">
      <c r="M856" t="s">
        <v>872</v>
      </c>
      <c r="N856" t="s">
        <v>432</v>
      </c>
      <c r="O856">
        <v>28900</v>
      </c>
    </row>
    <row r="857" spans="13:15" x14ac:dyDescent="0.4">
      <c r="M857" t="s">
        <v>872</v>
      </c>
      <c r="N857" t="s">
        <v>433</v>
      </c>
      <c r="O857">
        <v>11100</v>
      </c>
    </row>
    <row r="858" spans="13:15" x14ac:dyDescent="0.4">
      <c r="M858" t="s">
        <v>872</v>
      </c>
      <c r="N858" t="s">
        <v>434</v>
      </c>
      <c r="O858">
        <v>28100</v>
      </c>
    </row>
    <row r="859" spans="13:15" x14ac:dyDescent="0.4">
      <c r="M859" t="s">
        <v>872</v>
      </c>
      <c r="N859" t="s">
        <v>435</v>
      </c>
      <c r="O859">
        <v>28600</v>
      </c>
    </row>
    <row r="860" spans="13:15" x14ac:dyDescent="0.4">
      <c r="M860" t="s">
        <v>872</v>
      </c>
      <c r="N860" t="s">
        <v>436</v>
      </c>
      <c r="O860">
        <v>28500</v>
      </c>
    </row>
    <row r="861" spans="13:15" x14ac:dyDescent="0.4">
      <c r="M861" t="s">
        <v>872</v>
      </c>
      <c r="N861" t="s">
        <v>437</v>
      </c>
      <c r="O861">
        <v>30100</v>
      </c>
    </row>
    <row r="862" spans="13:15" x14ac:dyDescent="0.4">
      <c r="M862" t="s">
        <v>872</v>
      </c>
      <c r="N862" t="s">
        <v>438</v>
      </c>
      <c r="O862">
        <v>19500</v>
      </c>
    </row>
    <row r="863" spans="13:15" x14ac:dyDescent="0.4">
      <c r="M863" t="s">
        <v>872</v>
      </c>
      <c r="N863" t="s">
        <v>439</v>
      </c>
      <c r="O863">
        <v>23700</v>
      </c>
    </row>
    <row r="864" spans="13:15" x14ac:dyDescent="0.4">
      <c r="M864" t="s">
        <v>872</v>
      </c>
      <c r="N864" t="s">
        <v>440</v>
      </c>
      <c r="O864">
        <v>23300</v>
      </c>
    </row>
    <row r="865" spans="13:15" x14ac:dyDescent="0.4">
      <c r="M865" t="s">
        <v>872</v>
      </c>
      <c r="N865" t="s">
        <v>441</v>
      </c>
      <c r="O865">
        <v>14000</v>
      </c>
    </row>
    <row r="866" spans="13:15" x14ac:dyDescent="0.4">
      <c r="M866" t="s">
        <v>872</v>
      </c>
      <c r="N866" t="s">
        <v>442</v>
      </c>
      <c r="O866">
        <v>38900</v>
      </c>
    </row>
    <row r="867" spans="13:15" x14ac:dyDescent="0.4">
      <c r="M867" t="s">
        <v>872</v>
      </c>
      <c r="N867" t="s">
        <v>443</v>
      </c>
      <c r="O867">
        <v>38700</v>
      </c>
    </row>
    <row r="868" spans="13:15" x14ac:dyDescent="0.4">
      <c r="M868" t="s">
        <v>872</v>
      </c>
      <c r="N868" t="s">
        <v>444</v>
      </c>
      <c r="O868">
        <v>30100</v>
      </c>
    </row>
    <row r="869" spans="13:15" x14ac:dyDescent="0.4">
      <c r="M869" t="s">
        <v>872</v>
      </c>
      <c r="N869" t="s">
        <v>445</v>
      </c>
      <c r="O869">
        <v>17600</v>
      </c>
    </row>
    <row r="870" spans="13:15" x14ac:dyDescent="0.4">
      <c r="M870" t="s">
        <v>872</v>
      </c>
      <c r="N870" t="s">
        <v>446</v>
      </c>
      <c r="O870">
        <v>28300</v>
      </c>
    </row>
    <row r="871" spans="13:15" x14ac:dyDescent="0.4">
      <c r="M871" t="s">
        <v>872</v>
      </c>
      <c r="N871" t="s">
        <v>447</v>
      </c>
      <c r="O871">
        <v>24700</v>
      </c>
    </row>
    <row r="872" spans="13:15" x14ac:dyDescent="0.4">
      <c r="M872" t="s">
        <v>872</v>
      </c>
      <c r="N872" t="s">
        <v>448</v>
      </c>
      <c r="O872">
        <v>27700</v>
      </c>
    </row>
    <row r="873" spans="13:15" x14ac:dyDescent="0.4">
      <c r="M873" t="s">
        <v>872</v>
      </c>
      <c r="N873" t="s">
        <v>449</v>
      </c>
      <c r="O873">
        <v>32000</v>
      </c>
    </row>
    <row r="874" spans="13:15" x14ac:dyDescent="0.4">
      <c r="M874" t="s">
        <v>872</v>
      </c>
      <c r="N874" t="s">
        <v>450</v>
      </c>
      <c r="O874">
        <v>22700</v>
      </c>
    </row>
    <row r="875" spans="13:15" x14ac:dyDescent="0.4">
      <c r="M875" t="s">
        <v>872</v>
      </c>
      <c r="N875" t="s">
        <v>451</v>
      </c>
      <c r="O875">
        <v>20500</v>
      </c>
    </row>
    <row r="876" spans="13:15" x14ac:dyDescent="0.4">
      <c r="M876" t="s">
        <v>872</v>
      </c>
      <c r="N876" t="s">
        <v>452</v>
      </c>
      <c r="O876">
        <v>15800</v>
      </c>
    </row>
    <row r="877" spans="13:15" x14ac:dyDescent="0.4">
      <c r="M877" t="s">
        <v>872</v>
      </c>
      <c r="N877" t="s">
        <v>453</v>
      </c>
      <c r="O877">
        <v>27100</v>
      </c>
    </row>
    <row r="878" spans="13:15" x14ac:dyDescent="0.4">
      <c r="M878" t="s">
        <v>872</v>
      </c>
      <c r="N878" t="s">
        <v>454</v>
      </c>
      <c r="O878">
        <v>70500</v>
      </c>
    </row>
    <row r="879" spans="13:15" x14ac:dyDescent="0.4">
      <c r="M879" t="s">
        <v>872</v>
      </c>
      <c r="N879" t="s">
        <v>455</v>
      </c>
      <c r="O879">
        <v>46300</v>
      </c>
    </row>
    <row r="880" spans="13:15" x14ac:dyDescent="0.4">
      <c r="M880" t="s">
        <v>872</v>
      </c>
      <c r="N880" t="s">
        <v>456</v>
      </c>
      <c r="O880">
        <v>34800</v>
      </c>
    </row>
    <row r="881" spans="13:15" x14ac:dyDescent="0.4">
      <c r="M881" t="s">
        <v>872</v>
      </c>
      <c r="N881" t="s">
        <v>457</v>
      </c>
      <c r="O881">
        <v>21400</v>
      </c>
    </row>
    <row r="882" spans="13:15" x14ac:dyDescent="0.4">
      <c r="M882" t="s">
        <v>872</v>
      </c>
      <c r="N882" t="s">
        <v>458</v>
      </c>
      <c r="O882">
        <v>65100</v>
      </c>
    </row>
    <row r="883" spans="13:15" x14ac:dyDescent="0.4">
      <c r="M883" t="s">
        <v>872</v>
      </c>
      <c r="N883" t="s">
        <v>459</v>
      </c>
      <c r="O883">
        <v>83100</v>
      </c>
    </row>
    <row r="884" spans="13:15" x14ac:dyDescent="0.4">
      <c r="M884" t="s">
        <v>872</v>
      </c>
      <c r="N884" t="s">
        <v>460</v>
      </c>
      <c r="O884">
        <v>63600</v>
      </c>
    </row>
    <row r="885" spans="13:15" x14ac:dyDescent="0.4">
      <c r="M885" t="s">
        <v>872</v>
      </c>
      <c r="N885" t="s">
        <v>461</v>
      </c>
      <c r="O885">
        <v>29700</v>
      </c>
    </row>
    <row r="886" spans="13:15" x14ac:dyDescent="0.4">
      <c r="M886" t="s">
        <v>872</v>
      </c>
      <c r="N886" t="s">
        <v>462</v>
      </c>
      <c r="O886">
        <v>44800</v>
      </c>
    </row>
    <row r="887" spans="13:15" x14ac:dyDescent="0.4">
      <c r="M887" t="s">
        <v>872</v>
      </c>
      <c r="N887" t="s">
        <v>463</v>
      </c>
      <c r="O887">
        <v>41100</v>
      </c>
    </row>
    <row r="888" spans="13:15" x14ac:dyDescent="0.4">
      <c r="M888" t="s">
        <v>872</v>
      </c>
      <c r="N888" t="s">
        <v>464</v>
      </c>
      <c r="O888">
        <v>41200</v>
      </c>
    </row>
    <row r="889" spans="13:15" x14ac:dyDescent="0.4">
      <c r="M889" t="s">
        <v>872</v>
      </c>
      <c r="N889" t="s">
        <v>465</v>
      </c>
      <c r="O889">
        <v>57400</v>
      </c>
    </row>
    <row r="890" spans="13:15" x14ac:dyDescent="0.4">
      <c r="M890" t="s">
        <v>872</v>
      </c>
      <c r="N890" t="s">
        <v>466</v>
      </c>
      <c r="O890">
        <v>56900</v>
      </c>
    </row>
    <row r="891" spans="13:15" x14ac:dyDescent="0.4">
      <c r="M891" t="s">
        <v>872</v>
      </c>
      <c r="N891" t="s">
        <v>467</v>
      </c>
      <c r="O891">
        <v>44700</v>
      </c>
    </row>
    <row r="892" spans="13:15" x14ac:dyDescent="0.4">
      <c r="M892" t="s">
        <v>872</v>
      </c>
      <c r="N892" t="s">
        <v>468</v>
      </c>
      <c r="O892">
        <v>63200</v>
      </c>
    </row>
    <row r="893" spans="13:15" x14ac:dyDescent="0.4">
      <c r="M893" t="s">
        <v>872</v>
      </c>
      <c r="N893" t="s">
        <v>469</v>
      </c>
      <c r="O893">
        <v>40700</v>
      </c>
    </row>
    <row r="894" spans="13:15" x14ac:dyDescent="0.4">
      <c r="M894" t="s">
        <v>872</v>
      </c>
      <c r="N894" t="s">
        <v>470</v>
      </c>
      <c r="O894">
        <v>42600</v>
      </c>
    </row>
    <row r="895" spans="13:15" x14ac:dyDescent="0.4">
      <c r="M895" t="s">
        <v>872</v>
      </c>
      <c r="N895" t="s">
        <v>471</v>
      </c>
      <c r="O895">
        <v>30800</v>
      </c>
    </row>
    <row r="896" spans="13:15" x14ac:dyDescent="0.4">
      <c r="M896" t="s">
        <v>872</v>
      </c>
      <c r="N896" t="s">
        <v>472</v>
      </c>
      <c r="O896">
        <v>54000</v>
      </c>
    </row>
    <row r="897" spans="13:15" x14ac:dyDescent="0.4">
      <c r="M897" t="s">
        <v>872</v>
      </c>
      <c r="N897" t="s">
        <v>473</v>
      </c>
      <c r="O897">
        <v>42400</v>
      </c>
    </row>
    <row r="898" spans="13:15" x14ac:dyDescent="0.4">
      <c r="M898" t="s">
        <v>872</v>
      </c>
      <c r="N898" t="s">
        <v>474</v>
      </c>
      <c r="O898">
        <v>50100</v>
      </c>
    </row>
    <row r="899" spans="13:15" x14ac:dyDescent="0.4">
      <c r="M899" t="s">
        <v>872</v>
      </c>
      <c r="N899" t="s">
        <v>475</v>
      </c>
      <c r="O899">
        <v>34600</v>
      </c>
    </row>
    <row r="900" spans="13:15" x14ac:dyDescent="0.4">
      <c r="M900" t="s">
        <v>872</v>
      </c>
      <c r="N900" t="s">
        <v>476</v>
      </c>
      <c r="O900">
        <v>42300</v>
      </c>
    </row>
    <row r="901" spans="13:15" x14ac:dyDescent="0.4">
      <c r="M901" t="s">
        <v>872</v>
      </c>
      <c r="N901" t="s">
        <v>477</v>
      </c>
      <c r="O901">
        <v>16800</v>
      </c>
    </row>
    <row r="902" spans="13:15" x14ac:dyDescent="0.4">
      <c r="M902" t="s">
        <v>872</v>
      </c>
      <c r="N902" t="s">
        <v>478</v>
      </c>
      <c r="O902">
        <v>41400</v>
      </c>
    </row>
    <row r="903" spans="13:15" x14ac:dyDescent="0.4">
      <c r="M903" t="s">
        <v>872</v>
      </c>
      <c r="N903" t="s">
        <v>479</v>
      </c>
      <c r="O903">
        <v>46300</v>
      </c>
    </row>
    <row r="904" spans="13:15" x14ac:dyDescent="0.4">
      <c r="M904" t="s">
        <v>872</v>
      </c>
      <c r="N904" t="s">
        <v>480</v>
      </c>
      <c r="O904">
        <v>45000</v>
      </c>
    </row>
    <row r="905" spans="13:15" x14ac:dyDescent="0.4">
      <c r="M905" t="s">
        <v>872</v>
      </c>
      <c r="N905" t="s">
        <v>481</v>
      </c>
      <c r="O905">
        <v>50200</v>
      </c>
    </row>
    <row r="906" spans="13:15" x14ac:dyDescent="0.4">
      <c r="M906" t="s">
        <v>872</v>
      </c>
      <c r="N906" t="s">
        <v>482</v>
      </c>
      <c r="O906">
        <v>16500</v>
      </c>
    </row>
    <row r="907" spans="13:15" x14ac:dyDescent="0.4">
      <c r="M907" t="s">
        <v>872</v>
      </c>
      <c r="N907" t="s">
        <v>483</v>
      </c>
      <c r="O907">
        <v>70700</v>
      </c>
    </row>
    <row r="908" spans="13:15" x14ac:dyDescent="0.4">
      <c r="M908" t="s">
        <v>872</v>
      </c>
      <c r="N908" t="s">
        <v>484</v>
      </c>
      <c r="O908">
        <v>102600</v>
      </c>
    </row>
    <row r="909" spans="13:15" x14ac:dyDescent="0.4">
      <c r="M909" t="s">
        <v>872</v>
      </c>
      <c r="N909" t="s">
        <v>485</v>
      </c>
      <c r="O909">
        <v>36600</v>
      </c>
    </row>
    <row r="910" spans="13:15" x14ac:dyDescent="0.4">
      <c r="M910" t="s">
        <v>872</v>
      </c>
      <c r="N910" t="s">
        <v>486</v>
      </c>
      <c r="O910">
        <v>36300</v>
      </c>
    </row>
    <row r="911" spans="13:15" x14ac:dyDescent="0.4">
      <c r="M911" t="s">
        <v>872</v>
      </c>
      <c r="N911" t="s">
        <v>487</v>
      </c>
      <c r="O911">
        <v>23600</v>
      </c>
    </row>
    <row r="912" spans="13:15" x14ac:dyDescent="0.4">
      <c r="M912" t="s">
        <v>872</v>
      </c>
      <c r="N912" t="s">
        <v>488</v>
      </c>
      <c r="O912">
        <v>35200</v>
      </c>
    </row>
    <row r="913" spans="13:15" x14ac:dyDescent="0.4">
      <c r="M913" t="s">
        <v>872</v>
      </c>
      <c r="N913" t="s">
        <v>489</v>
      </c>
      <c r="O913">
        <v>25400</v>
      </c>
    </row>
    <row r="914" spans="13:15" x14ac:dyDescent="0.4">
      <c r="M914" t="s">
        <v>872</v>
      </c>
      <c r="N914" t="s">
        <v>490</v>
      </c>
      <c r="O914">
        <v>52300</v>
      </c>
    </row>
    <row r="915" spans="13:15" x14ac:dyDescent="0.4">
      <c r="M915" t="s">
        <v>872</v>
      </c>
      <c r="N915" t="s">
        <v>491</v>
      </c>
      <c r="O915">
        <v>54600</v>
      </c>
    </row>
    <row r="916" spans="13:15" x14ac:dyDescent="0.4">
      <c r="M916" t="s">
        <v>872</v>
      </c>
      <c r="N916" t="s">
        <v>492</v>
      </c>
      <c r="O916">
        <v>26900</v>
      </c>
    </row>
    <row r="917" spans="13:15" x14ac:dyDescent="0.4">
      <c r="M917" t="s">
        <v>872</v>
      </c>
      <c r="N917" t="s">
        <v>493</v>
      </c>
      <c r="O917">
        <v>44900</v>
      </c>
    </row>
    <row r="918" spans="13:15" x14ac:dyDescent="0.4">
      <c r="M918" t="s">
        <v>872</v>
      </c>
      <c r="N918" t="s">
        <v>494</v>
      </c>
      <c r="O918">
        <v>71400</v>
      </c>
    </row>
    <row r="919" spans="13:15" x14ac:dyDescent="0.4">
      <c r="M919" t="s">
        <v>872</v>
      </c>
      <c r="N919" t="s">
        <v>495</v>
      </c>
      <c r="O919">
        <v>86200</v>
      </c>
    </row>
    <row r="920" spans="13:15" x14ac:dyDescent="0.4">
      <c r="M920" t="s">
        <v>872</v>
      </c>
      <c r="N920" t="s">
        <v>496</v>
      </c>
      <c r="O920">
        <v>73200</v>
      </c>
    </row>
    <row r="921" spans="13:15" x14ac:dyDescent="0.4">
      <c r="M921" t="s">
        <v>872</v>
      </c>
      <c r="N921" t="s">
        <v>497</v>
      </c>
      <c r="O921">
        <v>37600</v>
      </c>
    </row>
    <row r="922" spans="13:15" x14ac:dyDescent="0.4">
      <c r="M922" t="s">
        <v>872</v>
      </c>
      <c r="N922" t="s">
        <v>498</v>
      </c>
      <c r="O922">
        <v>65800</v>
      </c>
    </row>
    <row r="923" spans="13:15" x14ac:dyDescent="0.4">
      <c r="M923" t="s">
        <v>872</v>
      </c>
      <c r="N923" t="s">
        <v>499</v>
      </c>
      <c r="O923">
        <v>60300</v>
      </c>
    </row>
    <row r="924" spans="13:15" x14ac:dyDescent="0.4">
      <c r="M924" t="s">
        <v>872</v>
      </c>
      <c r="N924" t="s">
        <v>500</v>
      </c>
      <c r="O924">
        <v>31000</v>
      </c>
    </row>
    <row r="925" spans="13:15" x14ac:dyDescent="0.4">
      <c r="M925" t="s">
        <v>872</v>
      </c>
      <c r="N925" t="s">
        <v>501</v>
      </c>
      <c r="O925">
        <v>56300</v>
      </c>
    </row>
    <row r="926" spans="13:15" x14ac:dyDescent="0.4">
      <c r="M926" t="s">
        <v>872</v>
      </c>
      <c r="N926" t="s">
        <v>502</v>
      </c>
      <c r="O926">
        <v>59800</v>
      </c>
    </row>
    <row r="927" spans="13:15" x14ac:dyDescent="0.4">
      <c r="M927" t="s">
        <v>872</v>
      </c>
      <c r="N927" t="s">
        <v>503</v>
      </c>
      <c r="O927">
        <v>49600</v>
      </c>
    </row>
    <row r="928" spans="13:15" x14ac:dyDescent="0.4">
      <c r="M928" t="s">
        <v>872</v>
      </c>
      <c r="N928" t="s">
        <v>504</v>
      </c>
      <c r="O928">
        <v>78600</v>
      </c>
    </row>
    <row r="929" spans="13:15" x14ac:dyDescent="0.4">
      <c r="M929" t="s">
        <v>872</v>
      </c>
      <c r="N929" t="s">
        <v>505</v>
      </c>
      <c r="O929">
        <v>86900</v>
      </c>
    </row>
    <row r="930" spans="13:15" x14ac:dyDescent="0.4">
      <c r="M930" t="s">
        <v>872</v>
      </c>
      <c r="N930" t="s">
        <v>506</v>
      </c>
      <c r="O930">
        <v>55100</v>
      </c>
    </row>
    <row r="931" spans="13:15" x14ac:dyDescent="0.4">
      <c r="M931" t="s">
        <v>872</v>
      </c>
      <c r="N931" t="s">
        <v>507</v>
      </c>
      <c r="O931">
        <v>53100</v>
      </c>
    </row>
    <row r="932" spans="13:15" x14ac:dyDescent="0.4">
      <c r="M932" t="s">
        <v>872</v>
      </c>
      <c r="N932" t="s">
        <v>508</v>
      </c>
      <c r="O932">
        <v>32600</v>
      </c>
    </row>
    <row r="933" spans="13:15" x14ac:dyDescent="0.4">
      <c r="M933" t="s">
        <v>872</v>
      </c>
      <c r="N933" t="s">
        <v>509</v>
      </c>
      <c r="O933">
        <v>73200</v>
      </c>
    </row>
    <row r="934" spans="13:15" x14ac:dyDescent="0.4">
      <c r="M934" t="s">
        <v>872</v>
      </c>
      <c r="N934" t="s">
        <v>510</v>
      </c>
      <c r="O934">
        <v>64800</v>
      </c>
    </row>
    <row r="935" spans="13:15" x14ac:dyDescent="0.4">
      <c r="M935" t="s">
        <v>872</v>
      </c>
      <c r="N935" t="s">
        <v>511</v>
      </c>
      <c r="O935">
        <v>52400</v>
      </c>
    </row>
    <row r="936" spans="13:15" x14ac:dyDescent="0.4">
      <c r="M936" t="s">
        <v>872</v>
      </c>
      <c r="N936" t="s">
        <v>512</v>
      </c>
      <c r="O936">
        <v>45400</v>
      </c>
    </row>
    <row r="937" spans="13:15" x14ac:dyDescent="0.4">
      <c r="M937" t="s">
        <v>872</v>
      </c>
      <c r="N937" t="s">
        <v>513</v>
      </c>
      <c r="O937">
        <v>46100</v>
      </c>
    </row>
    <row r="938" spans="13:15" x14ac:dyDescent="0.4">
      <c r="M938" t="s">
        <v>872</v>
      </c>
      <c r="N938" t="s">
        <v>514</v>
      </c>
      <c r="O938">
        <v>76100</v>
      </c>
    </row>
    <row r="939" spans="13:15" x14ac:dyDescent="0.4">
      <c r="M939" t="s">
        <v>872</v>
      </c>
      <c r="N939" t="s">
        <v>515</v>
      </c>
      <c r="O939">
        <v>37400</v>
      </c>
    </row>
    <row r="940" spans="13:15" x14ac:dyDescent="0.4">
      <c r="M940" t="s">
        <v>872</v>
      </c>
      <c r="N940" t="s">
        <v>516</v>
      </c>
      <c r="O940">
        <v>51300</v>
      </c>
    </row>
    <row r="941" spans="13:15" x14ac:dyDescent="0.4">
      <c r="M941" t="s">
        <v>872</v>
      </c>
      <c r="N941" t="s">
        <v>517</v>
      </c>
      <c r="O941">
        <v>73400</v>
      </c>
    </row>
    <row r="942" spans="13:15" x14ac:dyDescent="0.4">
      <c r="M942" t="s">
        <v>872</v>
      </c>
      <c r="N942" t="s">
        <v>518</v>
      </c>
      <c r="O942">
        <v>54600</v>
      </c>
    </row>
    <row r="943" spans="13:15" x14ac:dyDescent="0.4">
      <c r="M943" t="s">
        <v>872</v>
      </c>
      <c r="N943" t="s">
        <v>519</v>
      </c>
      <c r="O943">
        <v>77400</v>
      </c>
    </row>
    <row r="944" spans="13:15" x14ac:dyDescent="0.4">
      <c r="M944" t="s">
        <v>872</v>
      </c>
      <c r="N944" t="s">
        <v>520</v>
      </c>
      <c r="O944">
        <v>47000</v>
      </c>
    </row>
    <row r="945" spans="13:15" x14ac:dyDescent="0.4">
      <c r="M945" t="s">
        <v>872</v>
      </c>
      <c r="N945" t="s">
        <v>521</v>
      </c>
      <c r="O945">
        <v>63100</v>
      </c>
    </row>
    <row r="946" spans="13:15" x14ac:dyDescent="0.4">
      <c r="M946" t="s">
        <v>872</v>
      </c>
      <c r="N946" t="s">
        <v>522</v>
      </c>
      <c r="O946">
        <v>51500</v>
      </c>
    </row>
    <row r="947" spans="13:15" x14ac:dyDescent="0.4">
      <c r="M947" t="s">
        <v>872</v>
      </c>
      <c r="N947" t="s">
        <v>523</v>
      </c>
      <c r="O947">
        <v>52700</v>
      </c>
    </row>
    <row r="948" spans="13:15" x14ac:dyDescent="0.4">
      <c r="M948" t="s">
        <v>872</v>
      </c>
      <c r="N948" t="s">
        <v>524</v>
      </c>
      <c r="O948">
        <v>58200</v>
      </c>
    </row>
    <row r="949" spans="13:15" x14ac:dyDescent="0.4">
      <c r="M949" t="s">
        <v>872</v>
      </c>
      <c r="N949" t="s">
        <v>525</v>
      </c>
      <c r="O949">
        <v>57600</v>
      </c>
    </row>
    <row r="950" spans="13:15" x14ac:dyDescent="0.4">
      <c r="M950" t="s">
        <v>872</v>
      </c>
      <c r="N950" t="s">
        <v>526</v>
      </c>
      <c r="O950">
        <v>42300</v>
      </c>
    </row>
    <row r="951" spans="13:15" x14ac:dyDescent="0.4">
      <c r="M951" t="s">
        <v>872</v>
      </c>
      <c r="N951" t="s">
        <v>527</v>
      </c>
      <c r="O951">
        <v>79100</v>
      </c>
    </row>
    <row r="952" spans="13:15" x14ac:dyDescent="0.4">
      <c r="M952" t="s">
        <v>872</v>
      </c>
      <c r="N952" t="s">
        <v>528</v>
      </c>
      <c r="O952">
        <v>61100</v>
      </c>
    </row>
    <row r="953" spans="13:15" x14ac:dyDescent="0.4">
      <c r="M953" t="s">
        <v>872</v>
      </c>
      <c r="N953" t="s">
        <v>529</v>
      </c>
      <c r="O953">
        <v>47400</v>
      </c>
    </row>
    <row r="954" spans="13:15" x14ac:dyDescent="0.4">
      <c r="M954" t="s">
        <v>872</v>
      </c>
      <c r="N954" t="s">
        <v>530</v>
      </c>
      <c r="O954">
        <v>53700</v>
      </c>
    </row>
    <row r="955" spans="13:15" x14ac:dyDescent="0.4">
      <c r="M955" t="s">
        <v>872</v>
      </c>
      <c r="N955" t="s">
        <v>531</v>
      </c>
      <c r="O955">
        <v>62400</v>
      </c>
    </row>
    <row r="956" spans="13:15" x14ac:dyDescent="0.4">
      <c r="M956" t="s">
        <v>872</v>
      </c>
      <c r="N956" t="s">
        <v>532</v>
      </c>
      <c r="O956">
        <v>77800</v>
      </c>
    </row>
    <row r="957" spans="13:15" x14ac:dyDescent="0.4">
      <c r="M957" t="s">
        <v>872</v>
      </c>
      <c r="N957" t="s">
        <v>533</v>
      </c>
      <c r="O957">
        <v>71200</v>
      </c>
    </row>
    <row r="958" spans="13:15" x14ac:dyDescent="0.4">
      <c r="M958" t="s">
        <v>872</v>
      </c>
      <c r="N958" t="s">
        <v>534</v>
      </c>
      <c r="O958">
        <v>48800</v>
      </c>
    </row>
    <row r="959" spans="13:15" x14ac:dyDescent="0.4">
      <c r="M959" t="s">
        <v>872</v>
      </c>
      <c r="N959" t="s">
        <v>535</v>
      </c>
      <c r="O959">
        <v>49900</v>
      </c>
    </row>
    <row r="960" spans="13:15" x14ac:dyDescent="0.4">
      <c r="M960" t="s">
        <v>872</v>
      </c>
      <c r="N960" t="s">
        <v>536</v>
      </c>
      <c r="O960">
        <v>54500</v>
      </c>
    </row>
    <row r="961" spans="13:15" x14ac:dyDescent="0.4">
      <c r="M961" t="s">
        <v>872</v>
      </c>
      <c r="N961" t="s">
        <v>537</v>
      </c>
      <c r="O961">
        <v>51400</v>
      </c>
    </row>
    <row r="962" spans="13:15" x14ac:dyDescent="0.4">
      <c r="M962" t="s">
        <v>872</v>
      </c>
      <c r="N962" t="s">
        <v>538</v>
      </c>
      <c r="O962">
        <v>64200</v>
      </c>
    </row>
    <row r="963" spans="13:15" x14ac:dyDescent="0.4">
      <c r="M963" t="s">
        <v>872</v>
      </c>
      <c r="N963" t="s">
        <v>539</v>
      </c>
      <c r="O963">
        <v>65300</v>
      </c>
    </row>
    <row r="964" spans="13:15" x14ac:dyDescent="0.4">
      <c r="M964" t="s">
        <v>872</v>
      </c>
      <c r="N964" t="s">
        <v>540</v>
      </c>
      <c r="O964">
        <v>54700</v>
      </c>
    </row>
    <row r="965" spans="13:15" x14ac:dyDescent="0.4">
      <c r="M965" t="s">
        <v>872</v>
      </c>
      <c r="N965" t="s">
        <v>541</v>
      </c>
      <c r="O965">
        <v>26900</v>
      </c>
    </row>
    <row r="966" spans="13:15" x14ac:dyDescent="0.4">
      <c r="M966" t="s">
        <v>872</v>
      </c>
      <c r="N966" t="s">
        <v>542</v>
      </c>
      <c r="O966">
        <v>45800</v>
      </c>
    </row>
    <row r="967" spans="13:15" x14ac:dyDescent="0.4">
      <c r="M967" t="s">
        <v>872</v>
      </c>
      <c r="N967" t="s">
        <v>543</v>
      </c>
      <c r="O967">
        <v>38600</v>
      </c>
    </row>
    <row r="968" spans="13:15" x14ac:dyDescent="0.4">
      <c r="M968" t="s">
        <v>872</v>
      </c>
      <c r="N968" t="s">
        <v>544</v>
      </c>
      <c r="O968">
        <v>41000</v>
      </c>
    </row>
    <row r="969" spans="13:15" x14ac:dyDescent="0.4">
      <c r="M969" t="s">
        <v>872</v>
      </c>
      <c r="N969" t="s">
        <v>727</v>
      </c>
      <c r="O969">
        <v>78700</v>
      </c>
    </row>
    <row r="970" spans="13:15" x14ac:dyDescent="0.4">
      <c r="M970" t="s">
        <v>872</v>
      </c>
      <c r="N970" t="s">
        <v>728</v>
      </c>
      <c r="O970">
        <v>60100</v>
      </c>
    </row>
    <row r="971" spans="13:15" x14ac:dyDescent="0.4">
      <c r="M971" t="s">
        <v>872</v>
      </c>
      <c r="N971" t="s">
        <v>729</v>
      </c>
      <c r="O971">
        <v>35500</v>
      </c>
    </row>
    <row r="972" spans="13:15" x14ac:dyDescent="0.4">
      <c r="M972" t="s">
        <v>872</v>
      </c>
      <c r="N972" t="s">
        <v>730</v>
      </c>
      <c r="O972">
        <v>32200</v>
      </c>
    </row>
    <row r="973" spans="13:15" x14ac:dyDescent="0.4">
      <c r="M973" t="s">
        <v>872</v>
      </c>
      <c r="N973" t="s">
        <v>731</v>
      </c>
      <c r="O973">
        <v>41800</v>
      </c>
    </row>
    <row r="974" spans="13:15" x14ac:dyDescent="0.4">
      <c r="M974" t="s">
        <v>872</v>
      </c>
      <c r="N974" t="s">
        <v>732</v>
      </c>
      <c r="O974">
        <v>36600</v>
      </c>
    </row>
    <row r="975" spans="13:15" x14ac:dyDescent="0.4">
      <c r="M975" t="s">
        <v>872</v>
      </c>
      <c r="N975" t="s">
        <v>733</v>
      </c>
      <c r="O975">
        <v>70900</v>
      </c>
    </row>
    <row r="976" spans="13:15" x14ac:dyDescent="0.4">
      <c r="M976" t="s">
        <v>872</v>
      </c>
      <c r="N976" t="s">
        <v>734</v>
      </c>
      <c r="O976">
        <v>22900</v>
      </c>
    </row>
    <row r="977" spans="13:15" x14ac:dyDescent="0.4">
      <c r="M977" t="s">
        <v>872</v>
      </c>
      <c r="N977" t="s">
        <v>735</v>
      </c>
      <c r="O977">
        <v>54000</v>
      </c>
    </row>
    <row r="978" spans="13:15" x14ac:dyDescent="0.4">
      <c r="M978" t="s">
        <v>872</v>
      </c>
      <c r="N978" t="s">
        <v>736</v>
      </c>
      <c r="O978">
        <v>37600</v>
      </c>
    </row>
    <row r="979" spans="13:15" x14ac:dyDescent="0.4">
      <c r="M979" t="s">
        <v>872</v>
      </c>
      <c r="N979" t="s">
        <v>737</v>
      </c>
      <c r="O979">
        <v>24500</v>
      </c>
    </row>
    <row r="980" spans="13:15" x14ac:dyDescent="0.4">
      <c r="M980" t="s">
        <v>872</v>
      </c>
      <c r="N980" t="s">
        <v>738</v>
      </c>
      <c r="O980">
        <v>36700</v>
      </c>
    </row>
    <row r="981" spans="13:15" x14ac:dyDescent="0.4">
      <c r="M981" t="s">
        <v>872</v>
      </c>
      <c r="N981" t="s">
        <v>739</v>
      </c>
      <c r="O981">
        <v>20800</v>
      </c>
    </row>
    <row r="982" spans="13:15" x14ac:dyDescent="0.4">
      <c r="M982" t="s">
        <v>872</v>
      </c>
      <c r="N982" t="s">
        <v>740</v>
      </c>
      <c r="O982">
        <v>26500</v>
      </c>
    </row>
    <row r="983" spans="13:15" x14ac:dyDescent="0.4">
      <c r="M983" t="s">
        <v>872</v>
      </c>
      <c r="N983" t="s">
        <v>741</v>
      </c>
      <c r="O983">
        <v>21800</v>
      </c>
    </row>
    <row r="984" spans="13:15" x14ac:dyDescent="0.4">
      <c r="M984" t="s">
        <v>872</v>
      </c>
      <c r="N984" t="s">
        <v>742</v>
      </c>
      <c r="O984">
        <v>32500</v>
      </c>
    </row>
    <row r="985" spans="13:15" x14ac:dyDescent="0.4">
      <c r="M985" t="s">
        <v>872</v>
      </c>
      <c r="N985" t="s">
        <v>743</v>
      </c>
      <c r="O985">
        <v>26700</v>
      </c>
    </row>
    <row r="986" spans="13:15" x14ac:dyDescent="0.4">
      <c r="M986" t="s">
        <v>872</v>
      </c>
      <c r="N986" t="s">
        <v>744</v>
      </c>
      <c r="O986">
        <v>24400</v>
      </c>
    </row>
    <row r="987" spans="13:15" x14ac:dyDescent="0.4">
      <c r="M987" t="s">
        <v>872</v>
      </c>
      <c r="N987" t="s">
        <v>745</v>
      </c>
      <c r="O987">
        <v>36400</v>
      </c>
    </row>
    <row r="988" spans="13:15" x14ac:dyDescent="0.4">
      <c r="M988" t="s">
        <v>872</v>
      </c>
      <c r="N988" t="s">
        <v>746</v>
      </c>
      <c r="O988">
        <v>36400</v>
      </c>
    </row>
    <row r="989" spans="13:15" x14ac:dyDescent="0.4">
      <c r="M989" t="s">
        <v>872</v>
      </c>
      <c r="N989" t="s">
        <v>747</v>
      </c>
      <c r="O989">
        <v>26100</v>
      </c>
    </row>
    <row r="990" spans="13:15" x14ac:dyDescent="0.4">
      <c r="M990" t="s">
        <v>872</v>
      </c>
      <c r="N990" t="s">
        <v>748</v>
      </c>
      <c r="O990">
        <v>24500</v>
      </c>
    </row>
    <row r="991" spans="13:15" x14ac:dyDescent="0.4">
      <c r="M991" t="s">
        <v>872</v>
      </c>
      <c r="N991" t="s">
        <v>749</v>
      </c>
      <c r="O991">
        <v>21200</v>
      </c>
    </row>
    <row r="992" spans="13:15" x14ac:dyDescent="0.4">
      <c r="M992" t="s">
        <v>872</v>
      </c>
      <c r="N992" t="s">
        <v>750</v>
      </c>
      <c r="O992">
        <v>31600</v>
      </c>
    </row>
    <row r="993" spans="13:15" x14ac:dyDescent="0.4">
      <c r="M993" t="s">
        <v>872</v>
      </c>
      <c r="N993" t="s">
        <v>751</v>
      </c>
      <c r="O993">
        <v>0</v>
      </c>
    </row>
    <row r="994" spans="13:15" x14ac:dyDescent="0.4">
      <c r="M994" t="s">
        <v>872</v>
      </c>
      <c r="N994" t="s">
        <v>752</v>
      </c>
      <c r="O994">
        <v>0</v>
      </c>
    </row>
    <row r="995" spans="13:15" x14ac:dyDescent="0.4">
      <c r="M995" t="s">
        <v>872</v>
      </c>
      <c r="N995" t="s">
        <v>753</v>
      </c>
      <c r="O995">
        <v>0</v>
      </c>
    </row>
    <row r="996" spans="13:15" x14ac:dyDescent="0.4">
      <c r="M996" t="s">
        <v>872</v>
      </c>
      <c r="N996" t="s">
        <v>754</v>
      </c>
      <c r="O996">
        <v>0</v>
      </c>
    </row>
    <row r="997" spans="13:15" x14ac:dyDescent="0.4">
      <c r="M997" t="s">
        <v>872</v>
      </c>
      <c r="N997" t="s">
        <v>755</v>
      </c>
      <c r="O997">
        <v>0</v>
      </c>
    </row>
    <row r="998" spans="13:15" x14ac:dyDescent="0.4">
      <c r="M998" t="s">
        <v>872</v>
      </c>
      <c r="N998" t="s">
        <v>756</v>
      </c>
      <c r="O998">
        <v>230100</v>
      </c>
    </row>
    <row r="999" spans="13:15" x14ac:dyDescent="0.4">
      <c r="M999" t="s">
        <v>873</v>
      </c>
      <c r="N999" t="s">
        <v>545</v>
      </c>
      <c r="O999">
        <v>412900</v>
      </c>
    </row>
    <row r="1000" spans="13:15" x14ac:dyDescent="0.4">
      <c r="M1000" t="s">
        <v>873</v>
      </c>
      <c r="N1000" t="s">
        <v>546</v>
      </c>
      <c r="O1000">
        <v>149400</v>
      </c>
    </row>
    <row r="1001" spans="13:15" x14ac:dyDescent="0.4">
      <c r="M1001" t="s">
        <v>873</v>
      </c>
      <c r="N1001" t="s">
        <v>547</v>
      </c>
      <c r="O1001">
        <v>219100</v>
      </c>
    </row>
    <row r="1002" spans="13:15" x14ac:dyDescent="0.4">
      <c r="M1002" t="s">
        <v>873</v>
      </c>
      <c r="N1002" t="s">
        <v>548</v>
      </c>
      <c r="O1002">
        <v>274900</v>
      </c>
    </row>
    <row r="1003" spans="13:15" x14ac:dyDescent="0.4">
      <c r="M1003" t="s">
        <v>873</v>
      </c>
      <c r="N1003" t="s">
        <v>549</v>
      </c>
      <c r="O1003">
        <v>210600</v>
      </c>
    </row>
    <row r="1004" spans="13:15" x14ac:dyDescent="0.4">
      <c r="M1004" t="s">
        <v>873</v>
      </c>
      <c r="N1004" t="s">
        <v>550</v>
      </c>
      <c r="O1004">
        <v>141100</v>
      </c>
    </row>
    <row r="1005" spans="13:15" x14ac:dyDescent="0.4">
      <c r="M1005" t="s">
        <v>873</v>
      </c>
      <c r="N1005" t="s">
        <v>551</v>
      </c>
      <c r="O1005">
        <v>142600</v>
      </c>
    </row>
    <row r="1006" spans="13:15" x14ac:dyDescent="0.4">
      <c r="M1006" t="s">
        <v>873</v>
      </c>
      <c r="N1006" t="s">
        <v>552</v>
      </c>
      <c r="O1006">
        <v>115200</v>
      </c>
    </row>
    <row r="1007" spans="13:15" x14ac:dyDescent="0.4">
      <c r="M1007" t="s">
        <v>873</v>
      </c>
      <c r="N1007" t="s">
        <v>553</v>
      </c>
      <c r="O1007">
        <v>83200</v>
      </c>
    </row>
    <row r="1008" spans="13:15" x14ac:dyDescent="0.4">
      <c r="M1008" t="s">
        <v>873</v>
      </c>
      <c r="N1008" t="s">
        <v>554</v>
      </c>
      <c r="O1008">
        <v>133200</v>
      </c>
    </row>
    <row r="1009" spans="13:15" x14ac:dyDescent="0.4">
      <c r="M1009" t="s">
        <v>873</v>
      </c>
      <c r="N1009" t="s">
        <v>555</v>
      </c>
      <c r="O1009">
        <v>109400</v>
      </c>
    </row>
    <row r="1010" spans="13:15" x14ac:dyDescent="0.4">
      <c r="M1010" t="s">
        <v>873</v>
      </c>
      <c r="N1010" t="s">
        <v>556</v>
      </c>
      <c r="O1010">
        <v>238200</v>
      </c>
    </row>
    <row r="1011" spans="13:15" x14ac:dyDescent="0.4">
      <c r="M1011" t="s">
        <v>873</v>
      </c>
      <c r="N1011" t="s">
        <v>557</v>
      </c>
      <c r="O1011">
        <v>247500</v>
      </c>
    </row>
    <row r="1012" spans="13:15" x14ac:dyDescent="0.4">
      <c r="M1012" t="s">
        <v>873</v>
      </c>
      <c r="N1012" t="s">
        <v>558</v>
      </c>
      <c r="O1012">
        <v>91600</v>
      </c>
    </row>
    <row r="1013" spans="13:15" x14ac:dyDescent="0.4">
      <c r="M1013" t="s">
        <v>873</v>
      </c>
      <c r="N1013" t="s">
        <v>559</v>
      </c>
      <c r="O1013">
        <v>116700</v>
      </c>
    </row>
    <row r="1014" spans="13:15" x14ac:dyDescent="0.4">
      <c r="M1014" t="s">
        <v>873</v>
      </c>
      <c r="N1014" t="s">
        <v>560</v>
      </c>
      <c r="O1014">
        <v>108100</v>
      </c>
    </row>
    <row r="1015" spans="13:15" x14ac:dyDescent="0.4">
      <c r="M1015" t="s">
        <v>873</v>
      </c>
      <c r="N1015" t="s">
        <v>561</v>
      </c>
      <c r="O1015">
        <v>92200</v>
      </c>
    </row>
    <row r="1016" spans="13:15" x14ac:dyDescent="0.4">
      <c r="M1016" t="s">
        <v>873</v>
      </c>
      <c r="N1016" t="s">
        <v>562</v>
      </c>
      <c r="O1016">
        <v>59500</v>
      </c>
    </row>
    <row r="1017" spans="13:15" x14ac:dyDescent="0.4">
      <c r="M1017" t="s">
        <v>873</v>
      </c>
      <c r="N1017" t="s">
        <v>563</v>
      </c>
      <c r="O1017">
        <v>69400</v>
      </c>
    </row>
    <row r="1018" spans="13:15" x14ac:dyDescent="0.4">
      <c r="M1018" t="s">
        <v>873</v>
      </c>
      <c r="N1018" t="s">
        <v>564</v>
      </c>
      <c r="O1018">
        <v>99300</v>
      </c>
    </row>
    <row r="1019" spans="13:15" x14ac:dyDescent="0.4">
      <c r="M1019" t="s">
        <v>873</v>
      </c>
      <c r="N1019" t="s">
        <v>565</v>
      </c>
      <c r="O1019">
        <v>51100</v>
      </c>
    </row>
    <row r="1020" spans="13:15" x14ac:dyDescent="0.4">
      <c r="M1020" t="s">
        <v>873</v>
      </c>
      <c r="N1020" t="s">
        <v>566</v>
      </c>
      <c r="O1020">
        <v>63900</v>
      </c>
    </row>
    <row r="1021" spans="13:15" x14ac:dyDescent="0.4">
      <c r="M1021" t="s">
        <v>873</v>
      </c>
      <c r="N1021" t="s">
        <v>567</v>
      </c>
      <c r="O1021">
        <v>46700</v>
      </c>
    </row>
    <row r="1022" spans="13:15" x14ac:dyDescent="0.4">
      <c r="M1022" t="s">
        <v>873</v>
      </c>
      <c r="N1022" t="s">
        <v>568</v>
      </c>
      <c r="O1022">
        <v>129700</v>
      </c>
    </row>
    <row r="1023" spans="13:15" x14ac:dyDescent="0.4">
      <c r="M1023" t="s">
        <v>873</v>
      </c>
      <c r="N1023" t="s">
        <v>569</v>
      </c>
      <c r="O1023">
        <v>49900</v>
      </c>
    </row>
    <row r="1024" spans="13:15" x14ac:dyDescent="0.4">
      <c r="M1024" t="s">
        <v>873</v>
      </c>
      <c r="N1024" t="s">
        <v>570</v>
      </c>
      <c r="O1024">
        <v>60000</v>
      </c>
    </row>
    <row r="1025" spans="13:15" x14ac:dyDescent="0.4">
      <c r="M1025" t="s">
        <v>873</v>
      </c>
      <c r="N1025" t="s">
        <v>571</v>
      </c>
      <c r="O1025">
        <v>43200</v>
      </c>
    </row>
    <row r="1026" spans="13:15" x14ac:dyDescent="0.4">
      <c r="M1026" t="s">
        <v>873</v>
      </c>
      <c r="N1026" t="s">
        <v>572</v>
      </c>
      <c r="O1026">
        <v>56400</v>
      </c>
    </row>
    <row r="1027" spans="13:15" x14ac:dyDescent="0.4">
      <c r="M1027" t="s">
        <v>873</v>
      </c>
      <c r="N1027" t="s">
        <v>573</v>
      </c>
      <c r="O1027">
        <v>64000</v>
      </c>
    </row>
    <row r="1028" spans="13:15" x14ac:dyDescent="0.4">
      <c r="M1028" t="s">
        <v>873</v>
      </c>
      <c r="N1028" t="s">
        <v>574</v>
      </c>
      <c r="O1028">
        <v>45500</v>
      </c>
    </row>
    <row r="1029" spans="13:15" x14ac:dyDescent="0.4">
      <c r="M1029" t="s">
        <v>873</v>
      </c>
      <c r="N1029" t="s">
        <v>575</v>
      </c>
      <c r="O1029">
        <v>40300</v>
      </c>
    </row>
    <row r="1030" spans="13:15" x14ac:dyDescent="0.4">
      <c r="M1030" t="s">
        <v>873</v>
      </c>
      <c r="N1030" t="s">
        <v>576</v>
      </c>
      <c r="O1030">
        <v>69000</v>
      </c>
    </row>
    <row r="1031" spans="13:15" x14ac:dyDescent="0.4">
      <c r="M1031" t="s">
        <v>873</v>
      </c>
      <c r="N1031" t="s">
        <v>577</v>
      </c>
      <c r="O1031">
        <v>34300</v>
      </c>
    </row>
    <row r="1032" spans="13:15" x14ac:dyDescent="0.4">
      <c r="M1032" t="s">
        <v>873</v>
      </c>
      <c r="N1032" t="s">
        <v>578</v>
      </c>
      <c r="O1032">
        <v>119000</v>
      </c>
    </row>
    <row r="1033" spans="13:15" x14ac:dyDescent="0.4">
      <c r="M1033" t="s">
        <v>873</v>
      </c>
      <c r="N1033" t="s">
        <v>579</v>
      </c>
      <c r="O1033">
        <v>106600</v>
      </c>
    </row>
    <row r="1034" spans="13:15" x14ac:dyDescent="0.4">
      <c r="M1034" t="s">
        <v>873</v>
      </c>
      <c r="N1034" t="s">
        <v>580</v>
      </c>
      <c r="O1034">
        <v>79700</v>
      </c>
    </row>
    <row r="1035" spans="13:15" x14ac:dyDescent="0.4">
      <c r="M1035" t="s">
        <v>873</v>
      </c>
      <c r="N1035" t="s">
        <v>581</v>
      </c>
      <c r="O1035">
        <v>75700</v>
      </c>
    </row>
    <row r="1036" spans="13:15" x14ac:dyDescent="0.4">
      <c r="M1036" t="s">
        <v>873</v>
      </c>
      <c r="N1036" t="s">
        <v>582</v>
      </c>
      <c r="O1036">
        <v>55400</v>
      </c>
    </row>
    <row r="1037" spans="13:15" x14ac:dyDescent="0.4">
      <c r="M1037" t="s">
        <v>873</v>
      </c>
      <c r="N1037" t="s">
        <v>583</v>
      </c>
      <c r="O1037">
        <v>96500</v>
      </c>
    </row>
    <row r="1038" spans="13:15" x14ac:dyDescent="0.4">
      <c r="M1038" t="s">
        <v>873</v>
      </c>
      <c r="N1038" t="s">
        <v>584</v>
      </c>
      <c r="O1038">
        <v>56500</v>
      </c>
    </row>
    <row r="1039" spans="13:15" x14ac:dyDescent="0.4">
      <c r="M1039" t="s">
        <v>873</v>
      </c>
      <c r="N1039" t="s">
        <v>585</v>
      </c>
      <c r="O1039">
        <v>49900</v>
      </c>
    </row>
    <row r="1040" spans="13:15" x14ac:dyDescent="0.4">
      <c r="M1040" t="s">
        <v>873</v>
      </c>
      <c r="N1040" t="s">
        <v>586</v>
      </c>
      <c r="O1040">
        <v>88300</v>
      </c>
    </row>
    <row r="1041" spans="13:15" x14ac:dyDescent="0.4">
      <c r="M1041" t="s">
        <v>873</v>
      </c>
      <c r="N1041" t="s">
        <v>587</v>
      </c>
      <c r="O1041">
        <v>53500</v>
      </c>
    </row>
    <row r="1042" spans="13:15" x14ac:dyDescent="0.4">
      <c r="M1042" t="s">
        <v>873</v>
      </c>
      <c r="N1042" t="s">
        <v>588</v>
      </c>
      <c r="O1042">
        <v>96300</v>
      </c>
    </row>
    <row r="1043" spans="13:15" x14ac:dyDescent="0.4">
      <c r="M1043" t="s">
        <v>873</v>
      </c>
      <c r="N1043" t="s">
        <v>589</v>
      </c>
      <c r="O1043">
        <v>51300</v>
      </c>
    </row>
    <row r="1044" spans="13:15" x14ac:dyDescent="0.4">
      <c r="M1044" t="s">
        <v>873</v>
      </c>
      <c r="N1044" t="s">
        <v>590</v>
      </c>
      <c r="O1044">
        <v>56000</v>
      </c>
    </row>
    <row r="1045" spans="13:15" x14ac:dyDescent="0.4">
      <c r="M1045" t="s">
        <v>873</v>
      </c>
      <c r="N1045" t="s">
        <v>591</v>
      </c>
      <c r="O1045">
        <v>91100</v>
      </c>
    </row>
    <row r="1046" spans="13:15" x14ac:dyDescent="0.4">
      <c r="M1046" t="s">
        <v>873</v>
      </c>
      <c r="N1046" t="s">
        <v>592</v>
      </c>
      <c r="O1046">
        <v>49900</v>
      </c>
    </row>
    <row r="1047" spans="13:15" x14ac:dyDescent="0.4">
      <c r="M1047" t="s">
        <v>873</v>
      </c>
      <c r="N1047" t="s">
        <v>593</v>
      </c>
      <c r="O1047">
        <v>65500</v>
      </c>
    </row>
    <row r="1048" spans="13:15" x14ac:dyDescent="0.4">
      <c r="M1048" t="s">
        <v>873</v>
      </c>
      <c r="N1048" t="s">
        <v>594</v>
      </c>
      <c r="O1048">
        <v>51000</v>
      </c>
    </row>
    <row r="1049" spans="13:15" x14ac:dyDescent="0.4">
      <c r="M1049" t="s">
        <v>873</v>
      </c>
      <c r="N1049" t="s">
        <v>595</v>
      </c>
      <c r="O1049">
        <v>48800</v>
      </c>
    </row>
    <row r="1050" spans="13:15" x14ac:dyDescent="0.4">
      <c r="M1050" t="s">
        <v>873</v>
      </c>
      <c r="N1050" t="s">
        <v>596</v>
      </c>
      <c r="O1050">
        <v>45100</v>
      </c>
    </row>
    <row r="1051" spans="13:15" x14ac:dyDescent="0.4">
      <c r="M1051" t="s">
        <v>873</v>
      </c>
      <c r="N1051" t="s">
        <v>597</v>
      </c>
      <c r="O1051">
        <v>57900</v>
      </c>
    </row>
    <row r="1052" spans="13:15" x14ac:dyDescent="0.4">
      <c r="M1052" t="s">
        <v>873</v>
      </c>
      <c r="N1052" t="s">
        <v>598</v>
      </c>
      <c r="O1052">
        <v>64800</v>
      </c>
    </row>
    <row r="1053" spans="13:15" x14ac:dyDescent="0.4">
      <c r="M1053" t="s">
        <v>873</v>
      </c>
      <c r="N1053" t="s">
        <v>599</v>
      </c>
      <c r="O1053">
        <v>40400</v>
      </c>
    </row>
    <row r="1054" spans="13:15" x14ac:dyDescent="0.4">
      <c r="M1054" t="s">
        <v>873</v>
      </c>
      <c r="N1054" t="s">
        <v>600</v>
      </c>
      <c r="O1054">
        <v>96400</v>
      </c>
    </row>
    <row r="1055" spans="13:15" x14ac:dyDescent="0.4">
      <c r="M1055" t="s">
        <v>873</v>
      </c>
      <c r="N1055" t="s">
        <v>601</v>
      </c>
      <c r="O1055">
        <v>41000</v>
      </c>
    </row>
    <row r="1056" spans="13:15" x14ac:dyDescent="0.4">
      <c r="M1056" t="s">
        <v>873</v>
      </c>
      <c r="N1056" t="s">
        <v>602</v>
      </c>
      <c r="O1056">
        <v>52600</v>
      </c>
    </row>
    <row r="1057" spans="13:15" x14ac:dyDescent="0.4">
      <c r="M1057" t="s">
        <v>873</v>
      </c>
      <c r="N1057" t="s">
        <v>603</v>
      </c>
      <c r="O1057">
        <v>58600</v>
      </c>
    </row>
    <row r="1058" spans="13:15" x14ac:dyDescent="0.4">
      <c r="M1058" t="s">
        <v>873</v>
      </c>
      <c r="N1058" t="s">
        <v>604</v>
      </c>
      <c r="O1058">
        <v>45200</v>
      </c>
    </row>
    <row r="1059" spans="13:15" x14ac:dyDescent="0.4">
      <c r="M1059" t="s">
        <v>873</v>
      </c>
      <c r="N1059" t="s">
        <v>605</v>
      </c>
      <c r="O1059">
        <v>96100</v>
      </c>
    </row>
    <row r="1060" spans="13:15" x14ac:dyDescent="0.4">
      <c r="M1060" t="s">
        <v>873</v>
      </c>
      <c r="N1060" t="s">
        <v>606</v>
      </c>
      <c r="O1060">
        <v>68000</v>
      </c>
    </row>
    <row r="1061" spans="13:15" x14ac:dyDescent="0.4">
      <c r="M1061" t="s">
        <v>873</v>
      </c>
      <c r="N1061" t="s">
        <v>607</v>
      </c>
      <c r="O1061">
        <v>52800</v>
      </c>
    </row>
    <row r="1062" spans="13:15" x14ac:dyDescent="0.4">
      <c r="M1062" t="s">
        <v>873</v>
      </c>
      <c r="N1062" t="s">
        <v>608</v>
      </c>
      <c r="O1062">
        <v>37800</v>
      </c>
    </row>
    <row r="1063" spans="13:15" x14ac:dyDescent="0.4">
      <c r="M1063" t="s">
        <v>873</v>
      </c>
      <c r="N1063" t="s">
        <v>609</v>
      </c>
      <c r="O1063">
        <v>67800</v>
      </c>
    </row>
    <row r="1064" spans="13:15" x14ac:dyDescent="0.4">
      <c r="M1064" t="s">
        <v>873</v>
      </c>
      <c r="N1064" t="s">
        <v>610</v>
      </c>
      <c r="O1064">
        <v>70300</v>
      </c>
    </row>
    <row r="1065" spans="13:15" x14ac:dyDescent="0.4">
      <c r="M1065" t="s">
        <v>873</v>
      </c>
      <c r="N1065" t="s">
        <v>611</v>
      </c>
      <c r="O1065">
        <v>53200</v>
      </c>
    </row>
    <row r="1066" spans="13:15" x14ac:dyDescent="0.4">
      <c r="M1066" t="s">
        <v>873</v>
      </c>
      <c r="N1066" t="s">
        <v>612</v>
      </c>
      <c r="O1066">
        <v>44200</v>
      </c>
    </row>
    <row r="1067" spans="13:15" x14ac:dyDescent="0.4">
      <c r="M1067" t="s">
        <v>873</v>
      </c>
      <c r="N1067" t="s">
        <v>613</v>
      </c>
      <c r="O1067">
        <v>40300</v>
      </c>
    </row>
    <row r="1068" spans="13:15" x14ac:dyDescent="0.4">
      <c r="M1068" t="s">
        <v>873</v>
      </c>
      <c r="N1068" t="s">
        <v>614</v>
      </c>
      <c r="O1068">
        <v>51600</v>
      </c>
    </row>
    <row r="1069" spans="13:15" x14ac:dyDescent="0.4">
      <c r="M1069" t="s">
        <v>873</v>
      </c>
      <c r="N1069" t="s">
        <v>615</v>
      </c>
      <c r="O1069">
        <v>49600</v>
      </c>
    </row>
    <row r="1070" spans="13:15" x14ac:dyDescent="0.4">
      <c r="M1070" t="s">
        <v>873</v>
      </c>
      <c r="N1070" t="s">
        <v>616</v>
      </c>
      <c r="O1070">
        <v>45600</v>
      </c>
    </row>
    <row r="1071" spans="13:15" x14ac:dyDescent="0.4">
      <c r="M1071" t="s">
        <v>873</v>
      </c>
      <c r="N1071" t="s">
        <v>617</v>
      </c>
      <c r="O1071">
        <v>58100</v>
      </c>
    </row>
    <row r="1072" spans="13:15" x14ac:dyDescent="0.4">
      <c r="M1072" t="s">
        <v>873</v>
      </c>
      <c r="N1072" t="s">
        <v>618</v>
      </c>
      <c r="O1072">
        <v>46500</v>
      </c>
    </row>
    <row r="1073" spans="13:15" x14ac:dyDescent="0.4">
      <c r="M1073" t="s">
        <v>873</v>
      </c>
      <c r="N1073" t="s">
        <v>619</v>
      </c>
      <c r="O1073">
        <v>37300</v>
      </c>
    </row>
    <row r="1074" spans="13:15" x14ac:dyDescent="0.4">
      <c r="M1074" t="s">
        <v>873</v>
      </c>
      <c r="N1074" t="s">
        <v>620</v>
      </c>
      <c r="O1074">
        <v>39900</v>
      </c>
    </row>
    <row r="1075" spans="13:15" x14ac:dyDescent="0.4">
      <c r="M1075" t="s">
        <v>873</v>
      </c>
      <c r="N1075" t="s">
        <v>621</v>
      </c>
      <c r="O1075">
        <v>25000</v>
      </c>
    </row>
    <row r="1076" spans="13:15" x14ac:dyDescent="0.4">
      <c r="M1076" t="s">
        <v>873</v>
      </c>
      <c r="N1076" t="s">
        <v>622</v>
      </c>
      <c r="O1076">
        <v>62500</v>
      </c>
    </row>
    <row r="1077" spans="13:15" x14ac:dyDescent="0.4">
      <c r="M1077" t="s">
        <v>873</v>
      </c>
      <c r="N1077" t="s">
        <v>623</v>
      </c>
      <c r="O1077">
        <v>38400</v>
      </c>
    </row>
    <row r="1078" spans="13:15" x14ac:dyDescent="0.4">
      <c r="M1078" t="s">
        <v>873</v>
      </c>
      <c r="N1078" t="s">
        <v>624</v>
      </c>
      <c r="O1078">
        <v>31000</v>
      </c>
    </row>
    <row r="1079" spans="13:15" x14ac:dyDescent="0.4">
      <c r="M1079" t="s">
        <v>873</v>
      </c>
      <c r="N1079" t="s">
        <v>625</v>
      </c>
      <c r="O1079">
        <v>28000</v>
      </c>
    </row>
    <row r="1080" spans="13:15" x14ac:dyDescent="0.4">
      <c r="M1080" t="s">
        <v>873</v>
      </c>
      <c r="N1080" t="s">
        <v>626</v>
      </c>
      <c r="O1080">
        <v>20600</v>
      </c>
    </row>
    <row r="1081" spans="13:15" x14ac:dyDescent="0.4">
      <c r="M1081" t="s">
        <v>873</v>
      </c>
      <c r="N1081" t="s">
        <v>627</v>
      </c>
      <c r="O1081">
        <v>34400</v>
      </c>
    </row>
    <row r="1082" spans="13:15" x14ac:dyDescent="0.4">
      <c r="M1082" t="s">
        <v>873</v>
      </c>
      <c r="N1082" t="s">
        <v>628</v>
      </c>
      <c r="O1082">
        <v>44900</v>
      </c>
    </row>
    <row r="1083" spans="13:15" x14ac:dyDescent="0.4">
      <c r="M1083" t="s">
        <v>873</v>
      </c>
      <c r="N1083" t="s">
        <v>629</v>
      </c>
      <c r="O1083">
        <v>24500</v>
      </c>
    </row>
    <row r="1084" spans="13:15" x14ac:dyDescent="0.4">
      <c r="M1084" t="s">
        <v>873</v>
      </c>
      <c r="N1084" t="s">
        <v>630</v>
      </c>
      <c r="O1084">
        <v>46900</v>
      </c>
    </row>
    <row r="1085" spans="13:15" x14ac:dyDescent="0.4">
      <c r="M1085" t="s">
        <v>873</v>
      </c>
      <c r="N1085" t="s">
        <v>631</v>
      </c>
      <c r="O1085">
        <v>76500</v>
      </c>
    </row>
    <row r="1086" spans="13:15" x14ac:dyDescent="0.4">
      <c r="M1086" t="s">
        <v>873</v>
      </c>
      <c r="N1086" t="s">
        <v>632</v>
      </c>
      <c r="O1086">
        <v>45800</v>
      </c>
    </row>
    <row r="1087" spans="13:15" x14ac:dyDescent="0.4">
      <c r="M1087" t="s">
        <v>873</v>
      </c>
      <c r="N1087" t="s">
        <v>633</v>
      </c>
      <c r="O1087">
        <v>28700</v>
      </c>
    </row>
    <row r="1088" spans="13:15" x14ac:dyDescent="0.4">
      <c r="M1088" t="s">
        <v>873</v>
      </c>
      <c r="N1088" t="s">
        <v>634</v>
      </c>
      <c r="O1088">
        <v>26600</v>
      </c>
    </row>
    <row r="1089" spans="13:15" x14ac:dyDescent="0.4">
      <c r="M1089" t="s">
        <v>873</v>
      </c>
      <c r="N1089" t="s">
        <v>635</v>
      </c>
      <c r="O1089">
        <v>46300</v>
      </c>
    </row>
    <row r="1090" spans="13:15" x14ac:dyDescent="0.4">
      <c r="M1090" t="s">
        <v>873</v>
      </c>
      <c r="N1090" t="s">
        <v>636</v>
      </c>
      <c r="O1090">
        <v>51200</v>
      </c>
    </row>
    <row r="1091" spans="13:15" x14ac:dyDescent="0.4">
      <c r="M1091" t="s">
        <v>873</v>
      </c>
      <c r="N1091" t="s">
        <v>637</v>
      </c>
      <c r="O1091">
        <v>61100</v>
      </c>
    </row>
    <row r="1092" spans="13:15" x14ac:dyDescent="0.4">
      <c r="M1092" t="s">
        <v>873</v>
      </c>
      <c r="N1092" t="s">
        <v>638</v>
      </c>
      <c r="O1092">
        <v>81300</v>
      </c>
    </row>
    <row r="1093" spans="13:15" x14ac:dyDescent="0.4">
      <c r="M1093" t="s">
        <v>873</v>
      </c>
      <c r="N1093" t="s">
        <v>639</v>
      </c>
      <c r="O1093">
        <v>50800</v>
      </c>
    </row>
    <row r="1094" spans="13:15" x14ac:dyDescent="0.4">
      <c r="M1094" t="s">
        <v>873</v>
      </c>
      <c r="N1094" t="s">
        <v>640</v>
      </c>
      <c r="O1094">
        <v>113200</v>
      </c>
    </row>
    <row r="1095" spans="13:15" x14ac:dyDescent="0.4">
      <c r="M1095" t="s">
        <v>873</v>
      </c>
      <c r="N1095" t="s">
        <v>641</v>
      </c>
      <c r="O1095">
        <v>58700</v>
      </c>
    </row>
    <row r="1096" spans="13:15" x14ac:dyDescent="0.4">
      <c r="M1096" t="s">
        <v>873</v>
      </c>
      <c r="N1096" t="s">
        <v>642</v>
      </c>
      <c r="O1096">
        <v>80600</v>
      </c>
    </row>
    <row r="1097" spans="13:15" x14ac:dyDescent="0.4">
      <c r="M1097" t="s">
        <v>873</v>
      </c>
      <c r="N1097" t="s">
        <v>643</v>
      </c>
      <c r="O1097">
        <v>49400</v>
      </c>
    </row>
    <row r="1098" spans="13:15" x14ac:dyDescent="0.4">
      <c r="M1098" t="s">
        <v>873</v>
      </c>
      <c r="N1098" t="s">
        <v>644</v>
      </c>
      <c r="O1098">
        <v>28900</v>
      </c>
    </row>
    <row r="1099" spans="13:15" x14ac:dyDescent="0.4">
      <c r="M1099" t="s">
        <v>873</v>
      </c>
      <c r="N1099" t="s">
        <v>645</v>
      </c>
      <c r="O1099">
        <v>80800</v>
      </c>
    </row>
    <row r="1100" spans="13:15" x14ac:dyDescent="0.4">
      <c r="M1100" t="s">
        <v>873</v>
      </c>
      <c r="N1100" t="s">
        <v>646</v>
      </c>
      <c r="O1100">
        <v>47100</v>
      </c>
    </row>
    <row r="1101" spans="13:15" x14ac:dyDescent="0.4">
      <c r="M1101" t="s">
        <v>873</v>
      </c>
      <c r="N1101" t="s">
        <v>647</v>
      </c>
      <c r="O1101">
        <v>50100</v>
      </c>
    </row>
    <row r="1102" spans="13:15" x14ac:dyDescent="0.4">
      <c r="M1102" t="s">
        <v>873</v>
      </c>
      <c r="N1102" t="s">
        <v>648</v>
      </c>
      <c r="O1102">
        <v>65500</v>
      </c>
    </row>
    <row r="1103" spans="13:15" x14ac:dyDescent="0.4">
      <c r="M1103" t="s">
        <v>873</v>
      </c>
      <c r="N1103" t="s">
        <v>649</v>
      </c>
      <c r="O1103">
        <v>18700</v>
      </c>
    </row>
    <row r="1104" spans="13:15" x14ac:dyDescent="0.4">
      <c r="M1104" t="s">
        <v>873</v>
      </c>
      <c r="N1104" t="s">
        <v>650</v>
      </c>
      <c r="O1104">
        <v>35100</v>
      </c>
    </row>
    <row r="1105" spans="13:15" x14ac:dyDescent="0.4">
      <c r="M1105" t="s">
        <v>873</v>
      </c>
      <c r="N1105" t="s">
        <v>651</v>
      </c>
      <c r="O1105">
        <v>26000</v>
      </c>
    </row>
    <row r="1106" spans="13:15" x14ac:dyDescent="0.4">
      <c r="M1106" t="s">
        <v>873</v>
      </c>
      <c r="N1106" t="s">
        <v>652</v>
      </c>
      <c r="O1106">
        <v>26800</v>
      </c>
    </row>
    <row r="1107" spans="13:15" x14ac:dyDescent="0.4">
      <c r="M1107" t="s">
        <v>873</v>
      </c>
      <c r="N1107" t="s">
        <v>653</v>
      </c>
      <c r="O1107">
        <v>33200</v>
      </c>
    </row>
    <row r="1108" spans="13:15" x14ac:dyDescent="0.4">
      <c r="M1108" t="s">
        <v>873</v>
      </c>
      <c r="N1108" t="s">
        <v>654</v>
      </c>
      <c r="O1108">
        <v>61600</v>
      </c>
    </row>
    <row r="1109" spans="13:15" x14ac:dyDescent="0.4">
      <c r="M1109" t="s">
        <v>873</v>
      </c>
      <c r="N1109" t="s">
        <v>655</v>
      </c>
      <c r="O1109">
        <v>107600</v>
      </c>
    </row>
    <row r="1110" spans="13:15" x14ac:dyDescent="0.4">
      <c r="M1110" t="s">
        <v>873</v>
      </c>
      <c r="N1110" t="s">
        <v>656</v>
      </c>
      <c r="O1110">
        <v>59800</v>
      </c>
    </row>
    <row r="1111" spans="13:15" x14ac:dyDescent="0.4">
      <c r="M1111" t="s">
        <v>873</v>
      </c>
      <c r="N1111" t="s">
        <v>657</v>
      </c>
      <c r="O1111">
        <v>52600</v>
      </c>
    </row>
    <row r="1112" spans="13:15" x14ac:dyDescent="0.4">
      <c r="M1112" t="s">
        <v>873</v>
      </c>
      <c r="N1112" t="s">
        <v>658</v>
      </c>
      <c r="O1112">
        <v>35500</v>
      </c>
    </row>
    <row r="1113" spans="13:15" x14ac:dyDescent="0.4">
      <c r="M1113" t="s">
        <v>873</v>
      </c>
      <c r="N1113" t="s">
        <v>659</v>
      </c>
      <c r="O1113">
        <v>31400</v>
      </c>
    </row>
    <row r="1114" spans="13:15" x14ac:dyDescent="0.4">
      <c r="M1114" t="s">
        <v>873</v>
      </c>
      <c r="N1114" t="s">
        <v>660</v>
      </c>
      <c r="O1114">
        <v>154500</v>
      </c>
    </row>
    <row r="1115" spans="13:15" x14ac:dyDescent="0.4">
      <c r="M1115" t="s">
        <v>873</v>
      </c>
      <c r="N1115" t="s">
        <v>661</v>
      </c>
      <c r="O1115">
        <v>75100</v>
      </c>
    </row>
    <row r="1116" spans="13:15" x14ac:dyDescent="0.4">
      <c r="M1116" t="s">
        <v>873</v>
      </c>
      <c r="N1116" t="s">
        <v>662</v>
      </c>
      <c r="O1116">
        <v>64500</v>
      </c>
    </row>
    <row r="1117" spans="13:15" x14ac:dyDescent="0.4">
      <c r="M1117" t="s">
        <v>873</v>
      </c>
      <c r="N1117" t="s">
        <v>663</v>
      </c>
      <c r="O1117">
        <v>41400</v>
      </c>
    </row>
    <row r="1118" spans="13:15" x14ac:dyDescent="0.4">
      <c r="M1118" t="s">
        <v>873</v>
      </c>
      <c r="N1118" t="s">
        <v>664</v>
      </c>
      <c r="O1118">
        <v>27400</v>
      </c>
    </row>
    <row r="1119" spans="13:15" x14ac:dyDescent="0.4">
      <c r="M1119" t="s">
        <v>873</v>
      </c>
      <c r="N1119" t="s">
        <v>665</v>
      </c>
      <c r="O1119">
        <v>41700</v>
      </c>
    </row>
    <row r="1120" spans="13:15" x14ac:dyDescent="0.4">
      <c r="M1120" t="s">
        <v>873</v>
      </c>
      <c r="N1120" t="s">
        <v>666</v>
      </c>
      <c r="O1120">
        <v>45700</v>
      </c>
    </row>
    <row r="1121" spans="13:15" x14ac:dyDescent="0.4">
      <c r="M1121" t="s">
        <v>873</v>
      </c>
      <c r="N1121" t="s">
        <v>667</v>
      </c>
      <c r="O1121">
        <v>54200</v>
      </c>
    </row>
    <row r="1122" spans="13:15" x14ac:dyDescent="0.4">
      <c r="M1122" t="s">
        <v>873</v>
      </c>
      <c r="N1122" t="s">
        <v>668</v>
      </c>
      <c r="O1122">
        <v>38500</v>
      </c>
    </row>
    <row r="1123" spans="13:15" x14ac:dyDescent="0.4">
      <c r="M1123" t="s">
        <v>873</v>
      </c>
      <c r="N1123" t="s">
        <v>669</v>
      </c>
      <c r="O1123">
        <v>15400</v>
      </c>
    </row>
    <row r="1124" spans="13:15" x14ac:dyDescent="0.4">
      <c r="M1124" t="s">
        <v>873</v>
      </c>
      <c r="N1124" t="s">
        <v>670</v>
      </c>
      <c r="O1124">
        <v>36300</v>
      </c>
    </row>
    <row r="1125" spans="13:15" x14ac:dyDescent="0.4">
      <c r="M1125" t="s">
        <v>873</v>
      </c>
      <c r="N1125" t="s">
        <v>671</v>
      </c>
      <c r="O1125">
        <v>53200</v>
      </c>
    </row>
    <row r="1126" spans="13:15" x14ac:dyDescent="0.4">
      <c r="M1126" t="s">
        <v>873</v>
      </c>
      <c r="N1126" t="s">
        <v>672</v>
      </c>
      <c r="O1126">
        <v>23900</v>
      </c>
    </row>
    <row r="1127" spans="13:15" x14ac:dyDescent="0.4">
      <c r="M1127" t="s">
        <v>873</v>
      </c>
      <c r="N1127" t="s">
        <v>673</v>
      </c>
      <c r="O1127">
        <v>46400</v>
      </c>
    </row>
    <row r="1128" spans="13:15" x14ac:dyDescent="0.4">
      <c r="M1128" t="s">
        <v>873</v>
      </c>
      <c r="N1128" t="s">
        <v>674</v>
      </c>
      <c r="O1128">
        <v>27700</v>
      </c>
    </row>
    <row r="1129" spans="13:15" x14ac:dyDescent="0.4">
      <c r="M1129" t="s">
        <v>873</v>
      </c>
      <c r="N1129" t="s">
        <v>675</v>
      </c>
      <c r="O1129">
        <v>57600</v>
      </c>
    </row>
    <row r="1130" spans="13:15" x14ac:dyDescent="0.4">
      <c r="M1130" t="s">
        <v>873</v>
      </c>
      <c r="N1130" t="s">
        <v>676</v>
      </c>
      <c r="O1130">
        <v>50800</v>
      </c>
    </row>
    <row r="1131" spans="13:15" x14ac:dyDescent="0.4">
      <c r="M1131" t="s">
        <v>873</v>
      </c>
      <c r="N1131" t="s">
        <v>677</v>
      </c>
      <c r="O1131">
        <v>81600</v>
      </c>
    </row>
    <row r="1132" spans="13:15" x14ac:dyDescent="0.4">
      <c r="M1132" t="s">
        <v>873</v>
      </c>
      <c r="N1132" t="s">
        <v>678</v>
      </c>
      <c r="O1132">
        <v>29500</v>
      </c>
    </row>
    <row r="1133" spans="13:15" x14ac:dyDescent="0.4">
      <c r="M1133" t="s">
        <v>873</v>
      </c>
      <c r="N1133" t="s">
        <v>679</v>
      </c>
      <c r="O1133">
        <v>29400</v>
      </c>
    </row>
    <row r="1134" spans="13:15" x14ac:dyDescent="0.4">
      <c r="M1134" t="s">
        <v>873</v>
      </c>
      <c r="N1134" t="s">
        <v>680</v>
      </c>
      <c r="O1134">
        <v>40000</v>
      </c>
    </row>
    <row r="1135" spans="13:15" x14ac:dyDescent="0.4">
      <c r="M1135" t="s">
        <v>873</v>
      </c>
      <c r="N1135" t="s">
        <v>681</v>
      </c>
      <c r="O1135">
        <v>42700</v>
      </c>
    </row>
    <row r="1136" spans="13:15" x14ac:dyDescent="0.4">
      <c r="M1136" t="s">
        <v>873</v>
      </c>
      <c r="N1136" t="s">
        <v>682</v>
      </c>
      <c r="O1136">
        <v>49500</v>
      </c>
    </row>
    <row r="1137" spans="13:15" x14ac:dyDescent="0.4">
      <c r="M1137" t="s">
        <v>873</v>
      </c>
      <c r="N1137" t="s">
        <v>683</v>
      </c>
      <c r="O1137">
        <v>31600</v>
      </c>
    </row>
    <row r="1138" spans="13:15" x14ac:dyDescent="0.4">
      <c r="M1138" t="s">
        <v>873</v>
      </c>
      <c r="N1138" t="s">
        <v>684</v>
      </c>
      <c r="O1138">
        <v>30800</v>
      </c>
    </row>
    <row r="1139" spans="13:15" x14ac:dyDescent="0.4">
      <c r="M1139" t="s">
        <v>873</v>
      </c>
      <c r="N1139" t="s">
        <v>685</v>
      </c>
      <c r="O1139">
        <v>40600</v>
      </c>
    </row>
    <row r="1140" spans="13:15" x14ac:dyDescent="0.4">
      <c r="M1140" t="s">
        <v>873</v>
      </c>
      <c r="N1140" t="s">
        <v>686</v>
      </c>
      <c r="O1140">
        <v>75900</v>
      </c>
    </row>
    <row r="1141" spans="13:15" x14ac:dyDescent="0.4">
      <c r="M1141" t="s">
        <v>873</v>
      </c>
      <c r="N1141" t="s">
        <v>687</v>
      </c>
      <c r="O1141">
        <v>45700</v>
      </c>
    </row>
    <row r="1142" spans="13:15" x14ac:dyDescent="0.4">
      <c r="M1142" t="s">
        <v>873</v>
      </c>
      <c r="N1142" t="s">
        <v>688</v>
      </c>
      <c r="O1142">
        <v>46800</v>
      </c>
    </row>
    <row r="1143" spans="13:15" x14ac:dyDescent="0.4">
      <c r="M1143" t="s">
        <v>873</v>
      </c>
      <c r="N1143" t="s">
        <v>689</v>
      </c>
      <c r="O1143">
        <v>27000</v>
      </c>
    </row>
    <row r="1144" spans="13:15" x14ac:dyDescent="0.4">
      <c r="M1144" t="s">
        <v>873</v>
      </c>
      <c r="N1144" t="s">
        <v>690</v>
      </c>
      <c r="O1144">
        <v>52900</v>
      </c>
    </row>
    <row r="1145" spans="13:15" x14ac:dyDescent="0.4">
      <c r="M1145" t="s">
        <v>873</v>
      </c>
      <c r="N1145" t="s">
        <v>691</v>
      </c>
      <c r="O1145">
        <v>22900</v>
      </c>
    </row>
    <row r="1146" spans="13:15" x14ac:dyDescent="0.4">
      <c r="M1146" t="s">
        <v>873</v>
      </c>
      <c r="N1146" t="s">
        <v>692</v>
      </c>
      <c r="O1146">
        <v>50400</v>
      </c>
    </row>
    <row r="1147" spans="13:15" x14ac:dyDescent="0.4">
      <c r="M1147" t="s">
        <v>873</v>
      </c>
      <c r="N1147" t="s">
        <v>693</v>
      </c>
      <c r="O1147">
        <v>36500</v>
      </c>
    </row>
    <row r="1148" spans="13:15" x14ac:dyDescent="0.4">
      <c r="M1148" t="s">
        <v>873</v>
      </c>
      <c r="N1148" t="s">
        <v>694</v>
      </c>
      <c r="O1148">
        <v>30100</v>
      </c>
    </row>
    <row r="1149" spans="13:15" x14ac:dyDescent="0.4">
      <c r="M1149" t="s">
        <v>873</v>
      </c>
      <c r="N1149" t="s">
        <v>695</v>
      </c>
      <c r="O1149">
        <v>112700</v>
      </c>
    </row>
    <row r="1150" spans="13:15" x14ac:dyDescent="0.4">
      <c r="M1150" t="s">
        <v>873</v>
      </c>
      <c r="N1150" t="s">
        <v>696</v>
      </c>
      <c r="O1150">
        <v>86600</v>
      </c>
    </row>
    <row r="1151" spans="13:15" x14ac:dyDescent="0.4">
      <c r="M1151" t="s">
        <v>873</v>
      </c>
      <c r="N1151" t="s">
        <v>697</v>
      </c>
      <c r="O1151">
        <v>60000</v>
      </c>
    </row>
    <row r="1152" spans="13:15" x14ac:dyDescent="0.4">
      <c r="M1152" t="s">
        <v>873</v>
      </c>
      <c r="N1152" t="s">
        <v>698</v>
      </c>
      <c r="O1152">
        <v>29200</v>
      </c>
    </row>
    <row r="1153" spans="13:15" x14ac:dyDescent="0.4">
      <c r="M1153" t="s">
        <v>873</v>
      </c>
      <c r="N1153" t="s">
        <v>699</v>
      </c>
      <c r="O1153">
        <v>32400</v>
      </c>
    </row>
    <row r="1154" spans="13:15" x14ac:dyDescent="0.4">
      <c r="M1154" t="s">
        <v>873</v>
      </c>
      <c r="N1154" t="s">
        <v>700</v>
      </c>
      <c r="O1154">
        <v>28500</v>
      </c>
    </row>
    <row r="1155" spans="13:15" x14ac:dyDescent="0.4">
      <c r="M1155" t="s">
        <v>873</v>
      </c>
      <c r="N1155" t="s">
        <v>701</v>
      </c>
      <c r="O1155">
        <v>40400</v>
      </c>
    </row>
    <row r="1156" spans="13:15" x14ac:dyDescent="0.4">
      <c r="M1156" t="s">
        <v>873</v>
      </c>
      <c r="N1156" t="s">
        <v>702</v>
      </c>
      <c r="O1156">
        <v>41200</v>
      </c>
    </row>
    <row r="1157" spans="13:15" x14ac:dyDescent="0.4">
      <c r="M1157" t="s">
        <v>873</v>
      </c>
      <c r="N1157" t="s">
        <v>703</v>
      </c>
      <c r="O1157">
        <v>19100</v>
      </c>
    </row>
    <row r="1158" spans="13:15" x14ac:dyDescent="0.4">
      <c r="M1158" t="s">
        <v>873</v>
      </c>
      <c r="N1158" t="s">
        <v>704</v>
      </c>
      <c r="O1158">
        <v>26100</v>
      </c>
    </row>
    <row r="1159" spans="13:15" x14ac:dyDescent="0.4">
      <c r="M1159" t="s">
        <v>873</v>
      </c>
      <c r="N1159" t="s">
        <v>705</v>
      </c>
      <c r="O1159">
        <v>34700</v>
      </c>
    </row>
    <row r="1160" spans="13:15" x14ac:dyDescent="0.4">
      <c r="M1160" t="s">
        <v>873</v>
      </c>
      <c r="N1160" t="s">
        <v>706</v>
      </c>
      <c r="O1160">
        <v>48400</v>
      </c>
    </row>
    <row r="1161" spans="13:15" x14ac:dyDescent="0.4">
      <c r="M1161" t="s">
        <v>873</v>
      </c>
      <c r="N1161" t="s">
        <v>707</v>
      </c>
      <c r="O1161">
        <v>18400</v>
      </c>
    </row>
    <row r="1162" spans="13:15" x14ac:dyDescent="0.4">
      <c r="M1162" t="s">
        <v>873</v>
      </c>
      <c r="N1162" t="s">
        <v>708</v>
      </c>
      <c r="O1162">
        <v>56500</v>
      </c>
    </row>
    <row r="1163" spans="13:15" x14ac:dyDescent="0.4">
      <c r="M1163" t="s">
        <v>873</v>
      </c>
      <c r="N1163" t="s">
        <v>709</v>
      </c>
      <c r="O1163">
        <v>32100</v>
      </c>
    </row>
    <row r="1164" spans="13:15" x14ac:dyDescent="0.4">
      <c r="M1164" t="s">
        <v>873</v>
      </c>
      <c r="N1164" t="s">
        <v>710</v>
      </c>
      <c r="O1164">
        <v>38900</v>
      </c>
    </row>
    <row r="1165" spans="13:15" x14ac:dyDescent="0.4">
      <c r="M1165" t="s">
        <v>873</v>
      </c>
      <c r="N1165" t="s">
        <v>711</v>
      </c>
      <c r="O1165">
        <v>55500</v>
      </c>
    </row>
    <row r="1166" spans="13:15" x14ac:dyDescent="0.4">
      <c r="M1166" t="s">
        <v>873</v>
      </c>
      <c r="N1166" t="s">
        <v>712</v>
      </c>
      <c r="O1166">
        <v>22100</v>
      </c>
    </row>
    <row r="1167" spans="13:15" x14ac:dyDescent="0.4">
      <c r="M1167" t="s">
        <v>873</v>
      </c>
      <c r="N1167" t="s">
        <v>713</v>
      </c>
      <c r="O1167">
        <v>19000</v>
      </c>
    </row>
    <row r="1168" spans="13:15" x14ac:dyDescent="0.4">
      <c r="M1168" t="s">
        <v>873</v>
      </c>
      <c r="N1168" t="s">
        <v>714</v>
      </c>
      <c r="O1168">
        <v>38800</v>
      </c>
    </row>
    <row r="1169" spans="13:15" x14ac:dyDescent="0.4">
      <c r="M1169" t="s">
        <v>873</v>
      </c>
      <c r="N1169" t="s">
        <v>715</v>
      </c>
      <c r="O1169">
        <v>40300</v>
      </c>
    </row>
    <row r="1170" spans="13:15" x14ac:dyDescent="0.4">
      <c r="M1170" t="s">
        <v>873</v>
      </c>
      <c r="N1170" t="s">
        <v>716</v>
      </c>
      <c r="O1170">
        <v>55400</v>
      </c>
    </row>
    <row r="1171" spans="13:15" x14ac:dyDescent="0.4">
      <c r="M1171" t="s">
        <v>873</v>
      </c>
      <c r="N1171" t="s">
        <v>717</v>
      </c>
      <c r="O1171">
        <v>32700</v>
      </c>
    </row>
    <row r="1172" spans="13:15" x14ac:dyDescent="0.4">
      <c r="M1172" t="s">
        <v>873</v>
      </c>
      <c r="N1172" t="s">
        <v>718</v>
      </c>
      <c r="O1172">
        <v>27300</v>
      </c>
    </row>
    <row r="1173" spans="13:15" x14ac:dyDescent="0.4">
      <c r="M1173" t="s">
        <v>873</v>
      </c>
      <c r="N1173" t="s">
        <v>719</v>
      </c>
      <c r="O1173">
        <v>35900</v>
      </c>
    </row>
    <row r="1174" spans="13:15" x14ac:dyDescent="0.4">
      <c r="M1174" t="s">
        <v>873</v>
      </c>
      <c r="N1174" t="s">
        <v>720</v>
      </c>
      <c r="O1174">
        <v>36000</v>
      </c>
    </row>
    <row r="1175" spans="13:15" x14ac:dyDescent="0.4">
      <c r="M1175" t="s">
        <v>873</v>
      </c>
      <c r="N1175" t="s">
        <v>721</v>
      </c>
      <c r="O1175">
        <v>18600</v>
      </c>
    </row>
    <row r="1176" spans="13:15" x14ac:dyDescent="0.4">
      <c r="M1176" t="s">
        <v>873</v>
      </c>
      <c r="N1176" t="s">
        <v>722</v>
      </c>
      <c r="O1176">
        <v>23000</v>
      </c>
    </row>
    <row r="1177" spans="13:15" x14ac:dyDescent="0.4">
      <c r="M1177" t="s">
        <v>873</v>
      </c>
      <c r="N1177" t="s">
        <v>723</v>
      </c>
      <c r="O1177">
        <v>38600</v>
      </c>
    </row>
    <row r="1178" spans="13:15" x14ac:dyDescent="0.4">
      <c r="M1178" t="s">
        <v>873</v>
      </c>
      <c r="N1178" t="s">
        <v>724</v>
      </c>
      <c r="O1178">
        <v>28800</v>
      </c>
    </row>
    <row r="1179" spans="13:15" x14ac:dyDescent="0.4">
      <c r="M1179" t="s">
        <v>873</v>
      </c>
      <c r="N1179" t="s">
        <v>725</v>
      </c>
      <c r="O1179">
        <v>14600</v>
      </c>
    </row>
    <row r="1180" spans="13:15" x14ac:dyDescent="0.4">
      <c r="M1180" t="s">
        <v>873</v>
      </c>
      <c r="N1180" t="s">
        <v>726</v>
      </c>
      <c r="O1180">
        <v>19000</v>
      </c>
    </row>
    <row r="1181" spans="13:15" x14ac:dyDescent="0.4">
      <c r="M1181" t="s">
        <v>873</v>
      </c>
      <c r="N1181" t="s">
        <v>425</v>
      </c>
      <c r="O1181">
        <v>57800</v>
      </c>
    </row>
    <row r="1182" spans="13:15" x14ac:dyDescent="0.4">
      <c r="M1182" t="s">
        <v>873</v>
      </c>
      <c r="N1182" t="s">
        <v>426</v>
      </c>
      <c r="O1182">
        <v>21400</v>
      </c>
    </row>
    <row r="1183" spans="13:15" x14ac:dyDescent="0.4">
      <c r="M1183" t="s">
        <v>873</v>
      </c>
      <c r="N1183" t="s">
        <v>427</v>
      </c>
      <c r="O1183">
        <v>35200</v>
      </c>
    </row>
    <row r="1184" spans="13:15" x14ac:dyDescent="0.4">
      <c r="M1184" t="s">
        <v>873</v>
      </c>
      <c r="N1184" t="s">
        <v>428</v>
      </c>
      <c r="O1184">
        <v>27100</v>
      </c>
    </row>
    <row r="1185" spans="13:15" x14ac:dyDescent="0.4">
      <c r="M1185" t="s">
        <v>873</v>
      </c>
      <c r="N1185" t="s">
        <v>429</v>
      </c>
      <c r="O1185">
        <v>88300</v>
      </c>
    </row>
    <row r="1186" spans="13:15" x14ac:dyDescent="0.4">
      <c r="M1186" t="s">
        <v>873</v>
      </c>
      <c r="N1186" t="s">
        <v>430</v>
      </c>
      <c r="O1186">
        <v>62400</v>
      </c>
    </row>
    <row r="1187" spans="13:15" x14ac:dyDescent="0.4">
      <c r="M1187" t="s">
        <v>873</v>
      </c>
      <c r="N1187" t="s">
        <v>431</v>
      </c>
      <c r="O1187">
        <v>37000</v>
      </c>
    </row>
    <row r="1188" spans="13:15" x14ac:dyDescent="0.4">
      <c r="M1188" t="s">
        <v>873</v>
      </c>
      <c r="N1188" t="s">
        <v>432</v>
      </c>
      <c r="O1188">
        <v>34700</v>
      </c>
    </row>
    <row r="1189" spans="13:15" x14ac:dyDescent="0.4">
      <c r="M1189" t="s">
        <v>873</v>
      </c>
      <c r="N1189" t="s">
        <v>433</v>
      </c>
      <c r="O1189">
        <v>21600</v>
      </c>
    </row>
    <row r="1190" spans="13:15" x14ac:dyDescent="0.4">
      <c r="M1190" t="s">
        <v>873</v>
      </c>
      <c r="N1190" t="s">
        <v>434</v>
      </c>
      <c r="O1190">
        <v>32000</v>
      </c>
    </row>
    <row r="1191" spans="13:15" x14ac:dyDescent="0.4">
      <c r="M1191" t="s">
        <v>873</v>
      </c>
      <c r="N1191" t="s">
        <v>435</v>
      </c>
      <c r="O1191">
        <v>21600</v>
      </c>
    </row>
    <row r="1192" spans="13:15" x14ac:dyDescent="0.4">
      <c r="M1192" t="s">
        <v>873</v>
      </c>
      <c r="N1192" t="s">
        <v>436</v>
      </c>
      <c r="O1192">
        <v>27100</v>
      </c>
    </row>
    <row r="1193" spans="13:15" x14ac:dyDescent="0.4">
      <c r="M1193" t="s">
        <v>873</v>
      </c>
      <c r="N1193" t="s">
        <v>437</v>
      </c>
      <c r="O1193">
        <v>58900</v>
      </c>
    </row>
    <row r="1194" spans="13:15" x14ac:dyDescent="0.4">
      <c r="M1194" t="s">
        <v>873</v>
      </c>
      <c r="N1194" t="s">
        <v>438</v>
      </c>
      <c r="O1194">
        <v>37200</v>
      </c>
    </row>
    <row r="1195" spans="13:15" x14ac:dyDescent="0.4">
      <c r="M1195" t="s">
        <v>873</v>
      </c>
      <c r="N1195" t="s">
        <v>439</v>
      </c>
      <c r="O1195">
        <v>49300</v>
      </c>
    </row>
    <row r="1196" spans="13:15" x14ac:dyDescent="0.4">
      <c r="M1196" t="s">
        <v>873</v>
      </c>
      <c r="N1196" t="s">
        <v>440</v>
      </c>
      <c r="O1196">
        <v>45300</v>
      </c>
    </row>
    <row r="1197" spans="13:15" x14ac:dyDescent="0.4">
      <c r="M1197" t="s">
        <v>873</v>
      </c>
      <c r="N1197" t="s">
        <v>441</v>
      </c>
      <c r="O1197">
        <v>39000</v>
      </c>
    </row>
    <row r="1198" spans="13:15" x14ac:dyDescent="0.4">
      <c r="M1198" t="s">
        <v>873</v>
      </c>
      <c r="N1198" t="s">
        <v>442</v>
      </c>
      <c r="O1198">
        <v>91300</v>
      </c>
    </row>
    <row r="1199" spans="13:15" x14ac:dyDescent="0.4">
      <c r="M1199" t="s">
        <v>873</v>
      </c>
      <c r="N1199" t="s">
        <v>443</v>
      </c>
      <c r="O1199">
        <v>38400</v>
      </c>
    </row>
    <row r="1200" spans="13:15" x14ac:dyDescent="0.4">
      <c r="M1200" t="s">
        <v>873</v>
      </c>
      <c r="N1200" t="s">
        <v>444</v>
      </c>
      <c r="O1200">
        <v>61200</v>
      </c>
    </row>
    <row r="1201" spans="13:15" x14ac:dyDescent="0.4">
      <c r="M1201" t="s">
        <v>873</v>
      </c>
      <c r="N1201" t="s">
        <v>445</v>
      </c>
      <c r="O1201">
        <v>33100</v>
      </c>
    </row>
    <row r="1202" spans="13:15" x14ac:dyDescent="0.4">
      <c r="M1202" t="s">
        <v>873</v>
      </c>
      <c r="N1202" t="s">
        <v>446</v>
      </c>
      <c r="O1202">
        <v>51400</v>
      </c>
    </row>
    <row r="1203" spans="13:15" x14ac:dyDescent="0.4">
      <c r="M1203" t="s">
        <v>873</v>
      </c>
      <c r="N1203" t="s">
        <v>447</v>
      </c>
      <c r="O1203">
        <v>31900</v>
      </c>
    </row>
    <row r="1204" spans="13:15" x14ac:dyDescent="0.4">
      <c r="M1204" t="s">
        <v>873</v>
      </c>
      <c r="N1204" t="s">
        <v>448</v>
      </c>
      <c r="O1204">
        <v>74600</v>
      </c>
    </row>
    <row r="1205" spans="13:15" x14ac:dyDescent="0.4">
      <c r="M1205" t="s">
        <v>873</v>
      </c>
      <c r="N1205" t="s">
        <v>449</v>
      </c>
      <c r="O1205">
        <v>64000</v>
      </c>
    </row>
    <row r="1206" spans="13:15" x14ac:dyDescent="0.4">
      <c r="M1206" t="s">
        <v>873</v>
      </c>
      <c r="N1206" t="s">
        <v>450</v>
      </c>
      <c r="O1206">
        <v>31500</v>
      </c>
    </row>
    <row r="1207" spans="13:15" x14ac:dyDescent="0.4">
      <c r="M1207" t="s">
        <v>873</v>
      </c>
      <c r="N1207" t="s">
        <v>451</v>
      </c>
      <c r="O1207">
        <v>112200</v>
      </c>
    </row>
    <row r="1208" spans="13:15" x14ac:dyDescent="0.4">
      <c r="M1208" t="s">
        <v>873</v>
      </c>
      <c r="N1208" t="s">
        <v>452</v>
      </c>
      <c r="O1208">
        <v>63900</v>
      </c>
    </row>
    <row r="1209" spans="13:15" x14ac:dyDescent="0.4">
      <c r="M1209" t="s">
        <v>873</v>
      </c>
      <c r="N1209" t="s">
        <v>453</v>
      </c>
      <c r="O1209">
        <v>77000</v>
      </c>
    </row>
    <row r="1210" spans="13:15" x14ac:dyDescent="0.4">
      <c r="M1210" t="s">
        <v>873</v>
      </c>
      <c r="N1210" t="s">
        <v>454</v>
      </c>
      <c r="O1210">
        <v>37100</v>
      </c>
    </row>
    <row r="1211" spans="13:15" x14ac:dyDescent="0.4">
      <c r="M1211" t="s">
        <v>873</v>
      </c>
      <c r="N1211" t="s">
        <v>455</v>
      </c>
      <c r="O1211">
        <v>43700</v>
      </c>
    </row>
    <row r="1212" spans="13:15" x14ac:dyDescent="0.4">
      <c r="M1212" t="s">
        <v>873</v>
      </c>
      <c r="N1212" t="s">
        <v>456</v>
      </c>
      <c r="O1212">
        <v>26900</v>
      </c>
    </row>
    <row r="1213" spans="13:15" x14ac:dyDescent="0.4">
      <c r="M1213" t="s">
        <v>873</v>
      </c>
      <c r="N1213" t="s">
        <v>457</v>
      </c>
      <c r="O1213">
        <v>94300</v>
      </c>
    </row>
    <row r="1214" spans="13:15" x14ac:dyDescent="0.4">
      <c r="M1214" t="s">
        <v>873</v>
      </c>
      <c r="N1214" t="s">
        <v>458</v>
      </c>
      <c r="O1214">
        <v>62900</v>
      </c>
    </row>
    <row r="1215" spans="13:15" x14ac:dyDescent="0.4">
      <c r="M1215" t="s">
        <v>873</v>
      </c>
      <c r="N1215" t="s">
        <v>459</v>
      </c>
      <c r="O1215">
        <v>95800</v>
      </c>
    </row>
    <row r="1216" spans="13:15" x14ac:dyDescent="0.4">
      <c r="M1216" t="s">
        <v>873</v>
      </c>
      <c r="N1216" t="s">
        <v>460</v>
      </c>
      <c r="O1216">
        <v>69800</v>
      </c>
    </row>
    <row r="1217" spans="13:15" x14ac:dyDescent="0.4">
      <c r="M1217" t="s">
        <v>873</v>
      </c>
      <c r="N1217" t="s">
        <v>461</v>
      </c>
      <c r="O1217">
        <v>69000</v>
      </c>
    </row>
    <row r="1218" spans="13:15" x14ac:dyDescent="0.4">
      <c r="M1218" t="s">
        <v>873</v>
      </c>
      <c r="N1218" t="s">
        <v>462</v>
      </c>
      <c r="O1218">
        <v>32200</v>
      </c>
    </row>
    <row r="1219" spans="13:15" x14ac:dyDescent="0.4">
      <c r="M1219" t="s">
        <v>873</v>
      </c>
      <c r="N1219" t="s">
        <v>463</v>
      </c>
      <c r="O1219">
        <v>60500</v>
      </c>
    </row>
    <row r="1220" spans="13:15" x14ac:dyDescent="0.4">
      <c r="M1220" t="s">
        <v>873</v>
      </c>
      <c r="N1220" t="s">
        <v>464</v>
      </c>
      <c r="O1220">
        <v>49500</v>
      </c>
    </row>
    <row r="1221" spans="13:15" x14ac:dyDescent="0.4">
      <c r="M1221" t="s">
        <v>873</v>
      </c>
      <c r="N1221" t="s">
        <v>465</v>
      </c>
      <c r="O1221">
        <v>64100</v>
      </c>
    </row>
    <row r="1222" spans="13:15" x14ac:dyDescent="0.4">
      <c r="M1222" t="s">
        <v>873</v>
      </c>
      <c r="N1222" t="s">
        <v>466</v>
      </c>
      <c r="O1222">
        <v>25700</v>
      </c>
    </row>
    <row r="1223" spans="13:15" x14ac:dyDescent="0.4">
      <c r="M1223" t="s">
        <v>873</v>
      </c>
      <c r="N1223" t="s">
        <v>467</v>
      </c>
      <c r="O1223">
        <v>54100</v>
      </c>
    </row>
    <row r="1224" spans="13:15" x14ac:dyDescent="0.4">
      <c r="M1224" t="s">
        <v>873</v>
      </c>
      <c r="N1224" t="s">
        <v>468</v>
      </c>
      <c r="O1224">
        <v>59000</v>
      </c>
    </row>
    <row r="1225" spans="13:15" x14ac:dyDescent="0.4">
      <c r="M1225" t="s">
        <v>873</v>
      </c>
      <c r="N1225" t="s">
        <v>469</v>
      </c>
      <c r="O1225">
        <v>70200</v>
      </c>
    </row>
    <row r="1226" spans="13:15" x14ac:dyDescent="0.4">
      <c r="M1226" t="s">
        <v>873</v>
      </c>
      <c r="N1226" t="s">
        <v>470</v>
      </c>
      <c r="O1226">
        <v>35600</v>
      </c>
    </row>
    <row r="1227" spans="13:15" x14ac:dyDescent="0.4">
      <c r="M1227" t="s">
        <v>873</v>
      </c>
      <c r="N1227" t="s">
        <v>471</v>
      </c>
      <c r="O1227">
        <v>24500</v>
      </c>
    </row>
    <row r="1228" spans="13:15" x14ac:dyDescent="0.4">
      <c r="M1228" t="s">
        <v>873</v>
      </c>
      <c r="N1228" t="s">
        <v>472</v>
      </c>
      <c r="O1228">
        <v>82100</v>
      </c>
    </row>
    <row r="1229" spans="13:15" x14ac:dyDescent="0.4">
      <c r="M1229" t="s">
        <v>873</v>
      </c>
      <c r="N1229" t="s">
        <v>473</v>
      </c>
      <c r="O1229">
        <v>63500</v>
      </c>
    </row>
    <row r="1230" spans="13:15" x14ac:dyDescent="0.4">
      <c r="M1230" t="s">
        <v>873</v>
      </c>
      <c r="N1230" t="s">
        <v>474</v>
      </c>
      <c r="O1230">
        <v>54200</v>
      </c>
    </row>
    <row r="1231" spans="13:15" x14ac:dyDescent="0.4">
      <c r="M1231" t="s">
        <v>873</v>
      </c>
      <c r="N1231" t="s">
        <v>475</v>
      </c>
      <c r="O1231">
        <v>113600</v>
      </c>
    </row>
    <row r="1232" spans="13:15" x14ac:dyDescent="0.4">
      <c r="M1232" t="s">
        <v>873</v>
      </c>
      <c r="N1232" t="s">
        <v>476</v>
      </c>
      <c r="O1232">
        <v>79700</v>
      </c>
    </row>
    <row r="1233" spans="13:15" x14ac:dyDescent="0.4">
      <c r="M1233" t="s">
        <v>873</v>
      </c>
      <c r="N1233" t="s">
        <v>477</v>
      </c>
      <c r="O1233">
        <v>57700</v>
      </c>
    </row>
    <row r="1234" spans="13:15" x14ac:dyDescent="0.4">
      <c r="M1234" t="s">
        <v>873</v>
      </c>
      <c r="N1234" t="s">
        <v>478</v>
      </c>
      <c r="O1234">
        <v>31400</v>
      </c>
    </row>
    <row r="1235" spans="13:15" x14ac:dyDescent="0.4">
      <c r="M1235" t="s">
        <v>873</v>
      </c>
      <c r="N1235" t="s">
        <v>479</v>
      </c>
      <c r="O1235">
        <v>58600</v>
      </c>
    </row>
    <row r="1236" spans="13:15" x14ac:dyDescent="0.4">
      <c r="M1236" t="s">
        <v>873</v>
      </c>
      <c r="N1236" t="s">
        <v>480</v>
      </c>
      <c r="O1236">
        <v>70400</v>
      </c>
    </row>
    <row r="1237" spans="13:15" x14ac:dyDescent="0.4">
      <c r="M1237" t="s">
        <v>873</v>
      </c>
      <c r="N1237" t="s">
        <v>481</v>
      </c>
      <c r="O1237">
        <v>27100</v>
      </c>
    </row>
    <row r="1238" spans="13:15" x14ac:dyDescent="0.4">
      <c r="M1238" t="s">
        <v>873</v>
      </c>
      <c r="N1238" t="s">
        <v>482</v>
      </c>
      <c r="O1238">
        <v>62000</v>
      </c>
    </row>
    <row r="1239" spans="13:15" x14ac:dyDescent="0.4">
      <c r="M1239" t="s">
        <v>873</v>
      </c>
      <c r="N1239" t="s">
        <v>483</v>
      </c>
      <c r="O1239">
        <v>40500</v>
      </c>
    </row>
    <row r="1240" spans="13:15" x14ac:dyDescent="0.4">
      <c r="M1240" t="s">
        <v>873</v>
      </c>
      <c r="N1240" t="s">
        <v>484</v>
      </c>
      <c r="O1240">
        <v>42800</v>
      </c>
    </row>
    <row r="1241" spans="13:15" x14ac:dyDescent="0.4">
      <c r="M1241" t="s">
        <v>873</v>
      </c>
      <c r="N1241" t="s">
        <v>485</v>
      </c>
      <c r="O1241">
        <v>61500</v>
      </c>
    </row>
    <row r="1242" spans="13:15" x14ac:dyDescent="0.4">
      <c r="M1242" t="s">
        <v>873</v>
      </c>
      <c r="N1242" t="s">
        <v>486</v>
      </c>
      <c r="O1242">
        <v>30800</v>
      </c>
    </row>
    <row r="1243" spans="13:15" x14ac:dyDescent="0.4">
      <c r="M1243" t="s">
        <v>873</v>
      </c>
      <c r="N1243" t="s">
        <v>487</v>
      </c>
      <c r="O1243">
        <v>16400</v>
      </c>
    </row>
    <row r="1244" spans="13:15" x14ac:dyDescent="0.4">
      <c r="M1244" t="s">
        <v>873</v>
      </c>
      <c r="N1244" t="s">
        <v>488</v>
      </c>
      <c r="O1244">
        <v>38800</v>
      </c>
    </row>
    <row r="1245" spans="13:15" x14ac:dyDescent="0.4">
      <c r="M1245" t="s">
        <v>873</v>
      </c>
      <c r="N1245" t="s">
        <v>489</v>
      </c>
      <c r="O1245">
        <v>43400</v>
      </c>
    </row>
    <row r="1246" spans="13:15" x14ac:dyDescent="0.4">
      <c r="M1246" t="s">
        <v>873</v>
      </c>
      <c r="N1246" t="s">
        <v>490</v>
      </c>
      <c r="O1246">
        <v>92600</v>
      </c>
    </row>
    <row r="1247" spans="13:15" x14ac:dyDescent="0.4">
      <c r="M1247" t="s">
        <v>873</v>
      </c>
      <c r="N1247" t="s">
        <v>491</v>
      </c>
      <c r="O1247">
        <v>55500</v>
      </c>
    </row>
    <row r="1248" spans="13:15" x14ac:dyDescent="0.4">
      <c r="M1248" t="s">
        <v>873</v>
      </c>
      <c r="N1248" t="s">
        <v>492</v>
      </c>
      <c r="O1248">
        <v>39500</v>
      </c>
    </row>
    <row r="1249" spans="13:15" x14ac:dyDescent="0.4">
      <c r="M1249" t="s">
        <v>873</v>
      </c>
      <c r="N1249" t="s">
        <v>493</v>
      </c>
      <c r="O1249">
        <v>35400</v>
      </c>
    </row>
    <row r="1250" spans="13:15" x14ac:dyDescent="0.4">
      <c r="M1250" t="s">
        <v>873</v>
      </c>
      <c r="N1250" t="s">
        <v>494</v>
      </c>
      <c r="O1250">
        <v>49300</v>
      </c>
    </row>
    <row r="1251" spans="13:15" x14ac:dyDescent="0.4">
      <c r="M1251" t="s">
        <v>873</v>
      </c>
      <c r="N1251" t="s">
        <v>495</v>
      </c>
      <c r="O1251">
        <v>22800</v>
      </c>
    </row>
    <row r="1252" spans="13:15" x14ac:dyDescent="0.4">
      <c r="M1252" t="s">
        <v>873</v>
      </c>
      <c r="N1252" t="s">
        <v>496</v>
      </c>
      <c r="O1252">
        <v>20300</v>
      </c>
    </row>
    <row r="1253" spans="13:15" x14ac:dyDescent="0.4">
      <c r="M1253" t="s">
        <v>873</v>
      </c>
      <c r="N1253" t="s">
        <v>497</v>
      </c>
      <c r="O1253">
        <v>36400</v>
      </c>
    </row>
    <row r="1254" spans="13:15" x14ac:dyDescent="0.4">
      <c r="M1254" t="s">
        <v>873</v>
      </c>
      <c r="N1254" t="s">
        <v>498</v>
      </c>
      <c r="O1254">
        <v>11800</v>
      </c>
    </row>
    <row r="1255" spans="13:15" x14ac:dyDescent="0.4">
      <c r="M1255" t="s">
        <v>873</v>
      </c>
      <c r="N1255" t="s">
        <v>499</v>
      </c>
      <c r="O1255">
        <v>23100</v>
      </c>
    </row>
    <row r="1256" spans="13:15" x14ac:dyDescent="0.4">
      <c r="M1256" t="s">
        <v>873</v>
      </c>
      <c r="N1256" t="s">
        <v>500</v>
      </c>
      <c r="O1256">
        <v>19700</v>
      </c>
    </row>
    <row r="1257" spans="13:15" x14ac:dyDescent="0.4">
      <c r="M1257" t="s">
        <v>873</v>
      </c>
      <c r="N1257" t="s">
        <v>501</v>
      </c>
      <c r="O1257">
        <v>19400</v>
      </c>
    </row>
    <row r="1258" spans="13:15" x14ac:dyDescent="0.4">
      <c r="M1258" t="s">
        <v>873</v>
      </c>
      <c r="N1258" t="s">
        <v>502</v>
      </c>
      <c r="O1258">
        <v>41500</v>
      </c>
    </row>
    <row r="1259" spans="13:15" x14ac:dyDescent="0.4">
      <c r="M1259" t="s">
        <v>873</v>
      </c>
      <c r="N1259" t="s">
        <v>503</v>
      </c>
      <c r="O1259">
        <v>28000</v>
      </c>
    </row>
    <row r="1260" spans="13:15" x14ac:dyDescent="0.4">
      <c r="M1260" t="s">
        <v>873</v>
      </c>
      <c r="N1260" t="s">
        <v>504</v>
      </c>
      <c r="O1260">
        <v>38300</v>
      </c>
    </row>
    <row r="1261" spans="13:15" x14ac:dyDescent="0.4">
      <c r="M1261" t="s">
        <v>873</v>
      </c>
      <c r="N1261" t="s">
        <v>505</v>
      </c>
      <c r="O1261">
        <v>37200</v>
      </c>
    </row>
    <row r="1262" spans="13:15" x14ac:dyDescent="0.4">
      <c r="M1262" t="s">
        <v>873</v>
      </c>
      <c r="N1262" t="s">
        <v>506</v>
      </c>
      <c r="O1262">
        <v>22800</v>
      </c>
    </row>
    <row r="1263" spans="13:15" x14ac:dyDescent="0.4">
      <c r="M1263" t="s">
        <v>873</v>
      </c>
      <c r="N1263" t="s">
        <v>507</v>
      </c>
      <c r="O1263">
        <v>58600</v>
      </c>
    </row>
    <row r="1264" spans="13:15" x14ac:dyDescent="0.4">
      <c r="M1264" t="s">
        <v>873</v>
      </c>
      <c r="N1264" t="s">
        <v>508</v>
      </c>
      <c r="O1264">
        <v>23500</v>
      </c>
    </row>
    <row r="1265" spans="13:15" x14ac:dyDescent="0.4">
      <c r="M1265" t="s">
        <v>873</v>
      </c>
      <c r="N1265" t="s">
        <v>509</v>
      </c>
      <c r="O1265">
        <v>29800</v>
      </c>
    </row>
    <row r="1266" spans="13:15" x14ac:dyDescent="0.4">
      <c r="M1266" t="s">
        <v>873</v>
      </c>
      <c r="N1266" t="s">
        <v>510</v>
      </c>
      <c r="O1266">
        <v>19600</v>
      </c>
    </row>
    <row r="1267" spans="13:15" x14ac:dyDescent="0.4">
      <c r="M1267" t="s">
        <v>873</v>
      </c>
      <c r="N1267" t="s">
        <v>511</v>
      </c>
      <c r="O1267">
        <v>45900</v>
      </c>
    </row>
    <row r="1268" spans="13:15" x14ac:dyDescent="0.4">
      <c r="M1268" t="s">
        <v>873</v>
      </c>
      <c r="N1268" t="s">
        <v>512</v>
      </c>
      <c r="O1268">
        <v>50200</v>
      </c>
    </row>
    <row r="1269" spans="13:15" x14ac:dyDescent="0.4">
      <c r="M1269" t="s">
        <v>873</v>
      </c>
      <c r="N1269" t="s">
        <v>513</v>
      </c>
      <c r="O1269">
        <v>34100</v>
      </c>
    </row>
    <row r="1270" spans="13:15" x14ac:dyDescent="0.4">
      <c r="M1270" t="s">
        <v>873</v>
      </c>
      <c r="N1270" t="s">
        <v>514</v>
      </c>
      <c r="O1270">
        <v>81100</v>
      </c>
    </row>
    <row r="1271" spans="13:15" x14ac:dyDescent="0.4">
      <c r="M1271" t="s">
        <v>873</v>
      </c>
      <c r="N1271" t="s">
        <v>515</v>
      </c>
      <c r="O1271">
        <v>40000</v>
      </c>
    </row>
    <row r="1272" spans="13:15" x14ac:dyDescent="0.4">
      <c r="M1272" t="s">
        <v>873</v>
      </c>
      <c r="N1272" t="s">
        <v>516</v>
      </c>
      <c r="O1272">
        <v>42900</v>
      </c>
    </row>
    <row r="1273" spans="13:15" x14ac:dyDescent="0.4">
      <c r="M1273" t="s">
        <v>873</v>
      </c>
      <c r="N1273" t="s">
        <v>517</v>
      </c>
      <c r="O1273">
        <v>89600</v>
      </c>
    </row>
    <row r="1274" spans="13:15" x14ac:dyDescent="0.4">
      <c r="M1274" t="s">
        <v>873</v>
      </c>
      <c r="N1274" t="s">
        <v>518</v>
      </c>
      <c r="O1274">
        <v>43300</v>
      </c>
    </row>
    <row r="1275" spans="13:15" x14ac:dyDescent="0.4">
      <c r="M1275" t="s">
        <v>873</v>
      </c>
      <c r="N1275" t="s">
        <v>519</v>
      </c>
      <c r="O1275">
        <v>50600</v>
      </c>
    </row>
    <row r="1276" spans="13:15" x14ac:dyDescent="0.4">
      <c r="M1276" t="s">
        <v>873</v>
      </c>
      <c r="N1276" t="s">
        <v>520</v>
      </c>
      <c r="O1276">
        <v>83300</v>
      </c>
    </row>
    <row r="1277" spans="13:15" x14ac:dyDescent="0.4">
      <c r="M1277" t="s">
        <v>873</v>
      </c>
      <c r="N1277" t="s">
        <v>521</v>
      </c>
      <c r="O1277">
        <v>57700</v>
      </c>
    </row>
    <row r="1278" spans="13:15" x14ac:dyDescent="0.4">
      <c r="M1278" t="s">
        <v>873</v>
      </c>
      <c r="N1278" t="s">
        <v>522</v>
      </c>
      <c r="O1278">
        <v>90000</v>
      </c>
    </row>
    <row r="1279" spans="13:15" x14ac:dyDescent="0.4">
      <c r="M1279" t="s">
        <v>873</v>
      </c>
      <c r="N1279" t="s">
        <v>523</v>
      </c>
      <c r="O1279">
        <v>81600</v>
      </c>
    </row>
    <row r="1280" spans="13:15" x14ac:dyDescent="0.4">
      <c r="M1280" t="s">
        <v>873</v>
      </c>
      <c r="N1280" t="s">
        <v>524</v>
      </c>
      <c r="O1280">
        <v>55900</v>
      </c>
    </row>
    <row r="1281" spans="13:15" x14ac:dyDescent="0.4">
      <c r="M1281" t="s">
        <v>873</v>
      </c>
      <c r="N1281" t="s">
        <v>525</v>
      </c>
      <c r="O1281">
        <v>42700</v>
      </c>
    </row>
    <row r="1282" spans="13:15" x14ac:dyDescent="0.4">
      <c r="M1282" t="s">
        <v>873</v>
      </c>
      <c r="N1282" t="s">
        <v>526</v>
      </c>
      <c r="O1282">
        <v>42900</v>
      </c>
    </row>
    <row r="1283" spans="13:15" x14ac:dyDescent="0.4">
      <c r="M1283" t="s">
        <v>873</v>
      </c>
      <c r="N1283" t="s">
        <v>527</v>
      </c>
      <c r="O1283">
        <v>21600</v>
      </c>
    </row>
    <row r="1284" spans="13:15" x14ac:dyDescent="0.4">
      <c r="M1284" t="s">
        <v>873</v>
      </c>
      <c r="N1284" t="s">
        <v>528</v>
      </c>
      <c r="O1284">
        <v>37100</v>
      </c>
    </row>
    <row r="1285" spans="13:15" x14ac:dyDescent="0.4">
      <c r="M1285" t="s">
        <v>873</v>
      </c>
      <c r="N1285" t="s">
        <v>529</v>
      </c>
      <c r="O1285">
        <v>73100</v>
      </c>
    </row>
    <row r="1286" spans="13:15" x14ac:dyDescent="0.4">
      <c r="M1286" t="s">
        <v>873</v>
      </c>
      <c r="N1286" t="s">
        <v>530</v>
      </c>
      <c r="O1286">
        <v>37000</v>
      </c>
    </row>
    <row r="1287" spans="13:15" x14ac:dyDescent="0.4">
      <c r="M1287" t="s">
        <v>873</v>
      </c>
      <c r="N1287" t="s">
        <v>531</v>
      </c>
      <c r="O1287">
        <v>42400</v>
      </c>
    </row>
    <row r="1288" spans="13:15" x14ac:dyDescent="0.4">
      <c r="M1288" t="s">
        <v>873</v>
      </c>
      <c r="N1288" t="s">
        <v>532</v>
      </c>
      <c r="O1288">
        <v>51500</v>
      </c>
    </row>
    <row r="1289" spans="13:15" x14ac:dyDescent="0.4">
      <c r="M1289" t="s">
        <v>873</v>
      </c>
      <c r="N1289" t="s">
        <v>533</v>
      </c>
      <c r="O1289">
        <v>38200</v>
      </c>
    </row>
    <row r="1290" spans="13:15" x14ac:dyDescent="0.4">
      <c r="M1290" t="s">
        <v>873</v>
      </c>
      <c r="N1290" t="s">
        <v>534</v>
      </c>
      <c r="O1290">
        <v>41300</v>
      </c>
    </row>
    <row r="1291" spans="13:15" x14ac:dyDescent="0.4">
      <c r="M1291" t="s">
        <v>873</v>
      </c>
      <c r="N1291" t="s">
        <v>535</v>
      </c>
      <c r="O1291">
        <v>29100</v>
      </c>
    </row>
    <row r="1292" spans="13:15" x14ac:dyDescent="0.4">
      <c r="M1292" t="s">
        <v>873</v>
      </c>
      <c r="N1292" t="s">
        <v>536</v>
      </c>
      <c r="O1292">
        <v>26900</v>
      </c>
    </row>
    <row r="1293" spans="13:15" x14ac:dyDescent="0.4">
      <c r="M1293" t="s">
        <v>873</v>
      </c>
      <c r="N1293" t="s">
        <v>537</v>
      </c>
      <c r="O1293">
        <v>45100</v>
      </c>
    </row>
    <row r="1294" spans="13:15" x14ac:dyDescent="0.4">
      <c r="M1294" t="s">
        <v>873</v>
      </c>
      <c r="N1294" t="s">
        <v>538</v>
      </c>
      <c r="O1294">
        <v>28600</v>
      </c>
    </row>
    <row r="1295" spans="13:15" x14ac:dyDescent="0.4">
      <c r="M1295" t="s">
        <v>873</v>
      </c>
      <c r="N1295" t="s">
        <v>539</v>
      </c>
      <c r="O1295">
        <v>30600</v>
      </c>
    </row>
    <row r="1296" spans="13:15" x14ac:dyDescent="0.4">
      <c r="M1296" t="s">
        <v>873</v>
      </c>
      <c r="N1296" t="s">
        <v>540</v>
      </c>
      <c r="O1296">
        <v>22200</v>
      </c>
    </row>
    <row r="1297" spans="13:15" x14ac:dyDescent="0.4">
      <c r="M1297" t="s">
        <v>873</v>
      </c>
      <c r="N1297" t="s">
        <v>541</v>
      </c>
      <c r="O1297">
        <v>16900</v>
      </c>
    </row>
    <row r="1298" spans="13:15" x14ac:dyDescent="0.4">
      <c r="M1298" t="s">
        <v>873</v>
      </c>
      <c r="N1298" t="s">
        <v>542</v>
      </c>
      <c r="O1298">
        <v>38900</v>
      </c>
    </row>
    <row r="1299" spans="13:15" x14ac:dyDescent="0.4">
      <c r="M1299" t="s">
        <v>873</v>
      </c>
      <c r="N1299" t="s">
        <v>543</v>
      </c>
      <c r="O1299">
        <v>21300</v>
      </c>
    </row>
    <row r="1300" spans="13:15" x14ac:dyDescent="0.4">
      <c r="M1300" t="s">
        <v>873</v>
      </c>
      <c r="N1300" t="s">
        <v>544</v>
      </c>
      <c r="O1300">
        <v>52600</v>
      </c>
    </row>
    <row r="1301" spans="13:15" x14ac:dyDescent="0.4">
      <c r="M1301" t="s">
        <v>873</v>
      </c>
      <c r="N1301" t="s">
        <v>727</v>
      </c>
      <c r="O1301">
        <v>38900</v>
      </c>
    </row>
    <row r="1302" spans="13:15" x14ac:dyDescent="0.4">
      <c r="M1302" t="s">
        <v>873</v>
      </c>
      <c r="N1302" t="s">
        <v>728</v>
      </c>
      <c r="O1302">
        <v>57600</v>
      </c>
    </row>
    <row r="1303" spans="13:15" x14ac:dyDescent="0.4">
      <c r="M1303" t="s">
        <v>873</v>
      </c>
      <c r="N1303" t="s">
        <v>729</v>
      </c>
      <c r="O1303">
        <v>35000</v>
      </c>
    </row>
    <row r="1304" spans="13:15" x14ac:dyDescent="0.4">
      <c r="M1304" t="s">
        <v>873</v>
      </c>
      <c r="N1304" t="s">
        <v>730</v>
      </c>
      <c r="O1304">
        <v>25900</v>
      </c>
    </row>
    <row r="1305" spans="13:15" x14ac:dyDescent="0.4">
      <c r="M1305" t="s">
        <v>873</v>
      </c>
      <c r="N1305" t="s">
        <v>731</v>
      </c>
      <c r="O1305">
        <v>32700</v>
      </c>
    </row>
    <row r="1306" spans="13:15" x14ac:dyDescent="0.4">
      <c r="M1306" t="s">
        <v>873</v>
      </c>
      <c r="N1306" t="s">
        <v>732</v>
      </c>
      <c r="O1306">
        <v>23000</v>
      </c>
    </row>
    <row r="1307" spans="13:15" x14ac:dyDescent="0.4">
      <c r="M1307" t="s">
        <v>873</v>
      </c>
      <c r="N1307" t="s">
        <v>733</v>
      </c>
      <c r="O1307">
        <v>33400</v>
      </c>
    </row>
    <row r="1308" spans="13:15" x14ac:dyDescent="0.4">
      <c r="M1308" t="s">
        <v>873</v>
      </c>
      <c r="N1308" t="s">
        <v>734</v>
      </c>
      <c r="O1308">
        <v>28600</v>
      </c>
    </row>
    <row r="1309" spans="13:15" x14ac:dyDescent="0.4">
      <c r="M1309" t="s">
        <v>873</v>
      </c>
      <c r="N1309" t="s">
        <v>735</v>
      </c>
      <c r="O1309">
        <v>16500</v>
      </c>
    </row>
    <row r="1310" spans="13:15" x14ac:dyDescent="0.4">
      <c r="M1310" t="s">
        <v>873</v>
      </c>
      <c r="N1310" t="s">
        <v>736</v>
      </c>
      <c r="O1310">
        <v>50500</v>
      </c>
    </row>
    <row r="1311" spans="13:15" x14ac:dyDescent="0.4">
      <c r="M1311" t="s">
        <v>873</v>
      </c>
      <c r="N1311" t="s">
        <v>737</v>
      </c>
      <c r="O1311">
        <v>78000</v>
      </c>
    </row>
    <row r="1312" spans="13:15" x14ac:dyDescent="0.4">
      <c r="M1312" t="s">
        <v>873</v>
      </c>
      <c r="N1312" t="s">
        <v>738</v>
      </c>
      <c r="O1312">
        <v>45300</v>
      </c>
    </row>
    <row r="1313" spans="13:15" x14ac:dyDescent="0.4">
      <c r="M1313" t="s">
        <v>873</v>
      </c>
      <c r="N1313" t="s">
        <v>739</v>
      </c>
      <c r="O1313">
        <v>40200</v>
      </c>
    </row>
    <row r="1314" spans="13:15" x14ac:dyDescent="0.4">
      <c r="M1314" t="s">
        <v>873</v>
      </c>
      <c r="N1314" t="s">
        <v>740</v>
      </c>
      <c r="O1314">
        <v>32000</v>
      </c>
    </row>
    <row r="1315" spans="13:15" x14ac:dyDescent="0.4">
      <c r="M1315" t="s">
        <v>873</v>
      </c>
      <c r="N1315" t="s">
        <v>741</v>
      </c>
      <c r="O1315">
        <v>59200</v>
      </c>
    </row>
    <row r="1316" spans="13:15" x14ac:dyDescent="0.4">
      <c r="M1316" t="s">
        <v>873</v>
      </c>
      <c r="N1316" t="s">
        <v>742</v>
      </c>
      <c r="O1316">
        <v>24500</v>
      </c>
    </row>
    <row r="1317" spans="13:15" x14ac:dyDescent="0.4">
      <c r="M1317" t="s">
        <v>873</v>
      </c>
      <c r="N1317" t="s">
        <v>743</v>
      </c>
      <c r="O1317">
        <v>23300</v>
      </c>
    </row>
    <row r="1318" spans="13:15" x14ac:dyDescent="0.4">
      <c r="M1318" t="s">
        <v>873</v>
      </c>
      <c r="N1318" t="s">
        <v>744</v>
      </c>
      <c r="O1318">
        <v>33900</v>
      </c>
    </row>
    <row r="1319" spans="13:15" x14ac:dyDescent="0.4">
      <c r="M1319" t="s">
        <v>873</v>
      </c>
      <c r="N1319" t="s">
        <v>745</v>
      </c>
      <c r="O1319">
        <v>48500</v>
      </c>
    </row>
    <row r="1320" spans="13:15" x14ac:dyDescent="0.4">
      <c r="M1320" t="s">
        <v>873</v>
      </c>
      <c r="N1320" t="s">
        <v>746</v>
      </c>
      <c r="O1320">
        <v>42900</v>
      </c>
    </row>
    <row r="1321" spans="13:15" x14ac:dyDescent="0.4">
      <c r="M1321" t="s">
        <v>873</v>
      </c>
      <c r="N1321" t="s">
        <v>747</v>
      </c>
      <c r="O1321">
        <v>56200</v>
      </c>
    </row>
    <row r="1322" spans="13:15" x14ac:dyDescent="0.4">
      <c r="M1322" t="s">
        <v>873</v>
      </c>
      <c r="N1322" t="s">
        <v>748</v>
      </c>
      <c r="O1322">
        <v>24700</v>
      </c>
    </row>
    <row r="1323" spans="13:15" x14ac:dyDescent="0.4">
      <c r="M1323" t="s">
        <v>873</v>
      </c>
      <c r="N1323" t="s">
        <v>749</v>
      </c>
      <c r="O1323">
        <v>29400</v>
      </c>
    </row>
    <row r="1324" spans="13:15" x14ac:dyDescent="0.4">
      <c r="M1324" t="s">
        <v>873</v>
      </c>
      <c r="N1324" t="s">
        <v>750</v>
      </c>
      <c r="O1324">
        <v>88900</v>
      </c>
    </row>
    <row r="1325" spans="13:15" x14ac:dyDescent="0.4">
      <c r="M1325" t="s">
        <v>873</v>
      </c>
      <c r="N1325" t="s">
        <v>751</v>
      </c>
      <c r="O1325">
        <v>0</v>
      </c>
    </row>
    <row r="1326" spans="13:15" x14ac:dyDescent="0.4">
      <c r="M1326" t="s">
        <v>873</v>
      </c>
      <c r="N1326" t="s">
        <v>752</v>
      </c>
      <c r="O1326">
        <v>0</v>
      </c>
    </row>
    <row r="1327" spans="13:15" x14ac:dyDescent="0.4">
      <c r="M1327" t="s">
        <v>873</v>
      </c>
      <c r="N1327" t="s">
        <v>753</v>
      </c>
      <c r="O1327">
        <v>0</v>
      </c>
    </row>
    <row r="1328" spans="13:15" x14ac:dyDescent="0.4">
      <c r="M1328" t="s">
        <v>873</v>
      </c>
      <c r="N1328" t="s">
        <v>754</v>
      </c>
      <c r="O1328">
        <v>0</v>
      </c>
    </row>
    <row r="1329" spans="13:15" x14ac:dyDescent="0.4">
      <c r="M1329" t="s">
        <v>873</v>
      </c>
      <c r="N1329" t="s">
        <v>755</v>
      </c>
      <c r="O1329">
        <v>0</v>
      </c>
    </row>
    <row r="1330" spans="13:15" x14ac:dyDescent="0.4">
      <c r="M1330" t="s">
        <v>873</v>
      </c>
      <c r="N1330" t="s">
        <v>756</v>
      </c>
      <c r="O1330">
        <v>260300</v>
      </c>
    </row>
    <row r="1331" spans="13:15" x14ac:dyDescent="0.4">
      <c r="M1331" t="s">
        <v>875</v>
      </c>
      <c r="N1331" t="s">
        <v>545</v>
      </c>
      <c r="O1331">
        <v>547800</v>
      </c>
    </row>
    <row r="1332" spans="13:15" x14ac:dyDescent="0.4">
      <c r="M1332" t="s">
        <v>875</v>
      </c>
      <c r="N1332" t="s">
        <v>546</v>
      </c>
      <c r="O1332">
        <v>131100</v>
      </c>
    </row>
    <row r="1333" spans="13:15" x14ac:dyDescent="0.4">
      <c r="M1333" t="s">
        <v>875</v>
      </c>
      <c r="N1333" t="s">
        <v>547</v>
      </c>
      <c r="O1333">
        <v>146900</v>
      </c>
    </row>
    <row r="1334" spans="13:15" x14ac:dyDescent="0.4">
      <c r="M1334" t="s">
        <v>875</v>
      </c>
      <c r="N1334" t="s">
        <v>548</v>
      </c>
      <c r="O1334">
        <v>93400</v>
      </c>
    </row>
    <row r="1335" spans="13:15" x14ac:dyDescent="0.4">
      <c r="M1335" t="s">
        <v>875</v>
      </c>
      <c r="N1335" t="s">
        <v>549</v>
      </c>
      <c r="O1335">
        <v>75000</v>
      </c>
    </row>
    <row r="1336" spans="13:15" x14ac:dyDescent="0.4">
      <c r="M1336" t="s">
        <v>875</v>
      </c>
      <c r="N1336" t="s">
        <v>550</v>
      </c>
      <c r="O1336">
        <v>133100</v>
      </c>
    </row>
    <row r="1337" spans="13:15" x14ac:dyDescent="0.4">
      <c r="M1337" t="s">
        <v>875</v>
      </c>
      <c r="N1337" t="s">
        <v>551</v>
      </c>
      <c r="O1337">
        <v>73200</v>
      </c>
    </row>
    <row r="1338" spans="13:15" x14ac:dyDescent="0.4">
      <c r="M1338" t="s">
        <v>875</v>
      </c>
      <c r="N1338" t="s">
        <v>552</v>
      </c>
      <c r="O1338">
        <v>117900</v>
      </c>
    </row>
    <row r="1339" spans="13:15" x14ac:dyDescent="0.4">
      <c r="M1339" t="s">
        <v>875</v>
      </c>
      <c r="N1339" t="s">
        <v>553</v>
      </c>
      <c r="O1339">
        <v>79900</v>
      </c>
    </row>
    <row r="1340" spans="13:15" x14ac:dyDescent="0.4">
      <c r="M1340" t="s">
        <v>875</v>
      </c>
      <c r="N1340" t="s">
        <v>554</v>
      </c>
      <c r="O1340">
        <v>122900</v>
      </c>
    </row>
    <row r="1341" spans="13:15" x14ac:dyDescent="0.4">
      <c r="M1341" t="s">
        <v>875</v>
      </c>
      <c r="N1341" t="s">
        <v>555</v>
      </c>
      <c r="O1341">
        <v>131100</v>
      </c>
    </row>
    <row r="1342" spans="13:15" x14ac:dyDescent="0.4">
      <c r="M1342" t="s">
        <v>875</v>
      </c>
      <c r="N1342" t="s">
        <v>556</v>
      </c>
      <c r="O1342">
        <v>97700</v>
      </c>
    </row>
    <row r="1343" spans="13:15" x14ac:dyDescent="0.4">
      <c r="M1343" t="s">
        <v>875</v>
      </c>
      <c r="N1343" t="s">
        <v>557</v>
      </c>
      <c r="O1343">
        <v>147400</v>
      </c>
    </row>
    <row r="1344" spans="13:15" x14ac:dyDescent="0.4">
      <c r="M1344" t="s">
        <v>875</v>
      </c>
      <c r="N1344" t="s">
        <v>558</v>
      </c>
      <c r="O1344">
        <v>93900</v>
      </c>
    </row>
    <row r="1345" spans="13:15" x14ac:dyDescent="0.4">
      <c r="M1345" t="s">
        <v>875</v>
      </c>
      <c r="N1345" t="s">
        <v>559</v>
      </c>
      <c r="O1345">
        <v>145600</v>
      </c>
    </row>
    <row r="1346" spans="13:15" x14ac:dyDescent="0.4">
      <c r="M1346" t="s">
        <v>875</v>
      </c>
      <c r="N1346" t="s">
        <v>560</v>
      </c>
      <c r="O1346">
        <v>178600</v>
      </c>
    </row>
    <row r="1347" spans="13:15" x14ac:dyDescent="0.4">
      <c r="M1347" t="s">
        <v>875</v>
      </c>
      <c r="N1347" t="s">
        <v>561</v>
      </c>
      <c r="O1347">
        <v>154800</v>
      </c>
    </row>
    <row r="1348" spans="13:15" x14ac:dyDescent="0.4">
      <c r="M1348" t="s">
        <v>875</v>
      </c>
      <c r="N1348" t="s">
        <v>562</v>
      </c>
      <c r="O1348">
        <v>120800</v>
      </c>
    </row>
    <row r="1349" spans="13:15" x14ac:dyDescent="0.4">
      <c r="M1349" t="s">
        <v>875</v>
      </c>
      <c r="N1349" t="s">
        <v>563</v>
      </c>
      <c r="O1349">
        <v>104100</v>
      </c>
    </row>
    <row r="1350" spans="13:15" x14ac:dyDescent="0.4">
      <c r="M1350" t="s">
        <v>875</v>
      </c>
      <c r="N1350" t="s">
        <v>564</v>
      </c>
      <c r="O1350">
        <v>49000</v>
      </c>
    </row>
    <row r="1351" spans="13:15" x14ac:dyDescent="0.4">
      <c r="M1351" t="s">
        <v>875</v>
      </c>
      <c r="N1351" t="s">
        <v>565</v>
      </c>
      <c r="O1351">
        <v>96200</v>
      </c>
    </row>
    <row r="1352" spans="13:15" x14ac:dyDescent="0.4">
      <c r="M1352" t="s">
        <v>875</v>
      </c>
      <c r="N1352" t="s">
        <v>566</v>
      </c>
      <c r="O1352">
        <v>69500</v>
      </c>
    </row>
    <row r="1353" spans="13:15" x14ac:dyDescent="0.4">
      <c r="M1353" t="s">
        <v>875</v>
      </c>
      <c r="N1353" t="s">
        <v>567</v>
      </c>
      <c r="O1353">
        <v>43400</v>
      </c>
    </row>
    <row r="1354" spans="13:15" x14ac:dyDescent="0.4">
      <c r="M1354" t="s">
        <v>875</v>
      </c>
      <c r="N1354" t="s">
        <v>568</v>
      </c>
      <c r="O1354">
        <v>180100</v>
      </c>
    </row>
    <row r="1355" spans="13:15" x14ac:dyDescent="0.4">
      <c r="M1355" t="s">
        <v>875</v>
      </c>
      <c r="N1355" t="s">
        <v>569</v>
      </c>
      <c r="O1355">
        <v>115500</v>
      </c>
    </row>
    <row r="1356" spans="13:15" x14ac:dyDescent="0.4">
      <c r="M1356" t="s">
        <v>875</v>
      </c>
      <c r="N1356" t="s">
        <v>570</v>
      </c>
      <c r="O1356">
        <v>360700</v>
      </c>
    </row>
    <row r="1357" spans="13:15" x14ac:dyDescent="0.4">
      <c r="M1357" t="s">
        <v>875</v>
      </c>
      <c r="N1357" t="s">
        <v>571</v>
      </c>
      <c r="O1357">
        <v>179100</v>
      </c>
    </row>
    <row r="1358" spans="13:15" x14ac:dyDescent="0.4">
      <c r="M1358" t="s">
        <v>875</v>
      </c>
      <c r="N1358" t="s">
        <v>572</v>
      </c>
      <c r="O1358">
        <v>175700</v>
      </c>
    </row>
    <row r="1359" spans="13:15" x14ac:dyDescent="0.4">
      <c r="M1359" t="s">
        <v>875</v>
      </c>
      <c r="N1359" t="s">
        <v>573</v>
      </c>
      <c r="O1359">
        <v>104900</v>
      </c>
    </row>
    <row r="1360" spans="13:15" x14ac:dyDescent="0.4">
      <c r="M1360" t="s">
        <v>875</v>
      </c>
      <c r="N1360" t="s">
        <v>574</v>
      </c>
      <c r="O1360">
        <v>138200</v>
      </c>
    </row>
    <row r="1361" spans="13:15" x14ac:dyDescent="0.4">
      <c r="M1361" t="s">
        <v>875</v>
      </c>
      <c r="N1361" t="s">
        <v>575</v>
      </c>
      <c r="O1361">
        <v>136900</v>
      </c>
    </row>
    <row r="1362" spans="13:15" x14ac:dyDescent="0.4">
      <c r="M1362" t="s">
        <v>875</v>
      </c>
      <c r="N1362" t="s">
        <v>576</v>
      </c>
      <c r="O1362">
        <v>170500</v>
      </c>
    </row>
    <row r="1363" spans="13:15" x14ac:dyDescent="0.4">
      <c r="M1363" t="s">
        <v>875</v>
      </c>
      <c r="N1363" t="s">
        <v>577</v>
      </c>
      <c r="O1363">
        <v>130800</v>
      </c>
    </row>
    <row r="1364" spans="13:15" x14ac:dyDescent="0.4">
      <c r="M1364" t="s">
        <v>875</v>
      </c>
      <c r="N1364" t="s">
        <v>578</v>
      </c>
      <c r="O1364">
        <v>102800</v>
      </c>
    </row>
    <row r="1365" spans="13:15" x14ac:dyDescent="0.4">
      <c r="M1365" t="s">
        <v>875</v>
      </c>
      <c r="N1365" t="s">
        <v>579</v>
      </c>
      <c r="O1365">
        <v>98900</v>
      </c>
    </row>
    <row r="1366" spans="13:15" x14ac:dyDescent="0.4">
      <c r="M1366" t="s">
        <v>875</v>
      </c>
      <c r="N1366" t="s">
        <v>580</v>
      </c>
      <c r="O1366">
        <v>149600</v>
      </c>
    </row>
    <row r="1367" spans="13:15" x14ac:dyDescent="0.4">
      <c r="M1367" t="s">
        <v>875</v>
      </c>
      <c r="N1367" t="s">
        <v>581</v>
      </c>
      <c r="O1367">
        <v>98500</v>
      </c>
    </row>
    <row r="1368" spans="13:15" x14ac:dyDescent="0.4">
      <c r="M1368" t="s">
        <v>875</v>
      </c>
      <c r="N1368" t="s">
        <v>582</v>
      </c>
      <c r="O1368">
        <v>48900</v>
      </c>
    </row>
    <row r="1369" spans="13:15" x14ac:dyDescent="0.4">
      <c r="M1369" t="s">
        <v>875</v>
      </c>
      <c r="N1369" t="s">
        <v>583</v>
      </c>
      <c r="O1369">
        <v>104100</v>
      </c>
    </row>
    <row r="1370" spans="13:15" x14ac:dyDescent="0.4">
      <c r="M1370" t="s">
        <v>875</v>
      </c>
      <c r="N1370" t="s">
        <v>584</v>
      </c>
      <c r="O1370">
        <v>92900</v>
      </c>
    </row>
    <row r="1371" spans="13:15" x14ac:dyDescent="0.4">
      <c r="M1371" t="s">
        <v>875</v>
      </c>
      <c r="N1371" t="s">
        <v>585</v>
      </c>
      <c r="O1371">
        <v>155100</v>
      </c>
    </row>
    <row r="1372" spans="13:15" x14ac:dyDescent="0.4">
      <c r="M1372" t="s">
        <v>875</v>
      </c>
      <c r="N1372" t="s">
        <v>586</v>
      </c>
      <c r="O1372">
        <v>201100</v>
      </c>
    </row>
    <row r="1373" spans="13:15" x14ac:dyDescent="0.4">
      <c r="M1373" t="s">
        <v>875</v>
      </c>
      <c r="N1373" t="s">
        <v>587</v>
      </c>
      <c r="O1373">
        <v>69000</v>
      </c>
    </row>
    <row r="1374" spans="13:15" x14ac:dyDescent="0.4">
      <c r="M1374" t="s">
        <v>875</v>
      </c>
      <c r="N1374" t="s">
        <v>588</v>
      </c>
      <c r="O1374">
        <v>56600</v>
      </c>
    </row>
    <row r="1375" spans="13:15" x14ac:dyDescent="0.4">
      <c r="M1375" t="s">
        <v>875</v>
      </c>
      <c r="N1375" t="s">
        <v>589</v>
      </c>
      <c r="O1375">
        <v>47400</v>
      </c>
    </row>
    <row r="1376" spans="13:15" x14ac:dyDescent="0.4">
      <c r="M1376" t="s">
        <v>875</v>
      </c>
      <c r="N1376" t="s">
        <v>590</v>
      </c>
      <c r="O1376">
        <v>214400</v>
      </c>
    </row>
    <row r="1377" spans="13:15" x14ac:dyDescent="0.4">
      <c r="M1377" t="s">
        <v>875</v>
      </c>
      <c r="N1377" t="s">
        <v>591</v>
      </c>
      <c r="O1377">
        <v>53600</v>
      </c>
    </row>
    <row r="1378" spans="13:15" x14ac:dyDescent="0.4">
      <c r="M1378" t="s">
        <v>875</v>
      </c>
      <c r="N1378" t="s">
        <v>592</v>
      </c>
      <c r="O1378">
        <v>85500</v>
      </c>
    </row>
    <row r="1379" spans="13:15" x14ac:dyDescent="0.4">
      <c r="M1379" t="s">
        <v>875</v>
      </c>
      <c r="N1379" t="s">
        <v>593</v>
      </c>
      <c r="O1379">
        <v>95600</v>
      </c>
    </row>
    <row r="1380" spans="13:15" x14ac:dyDescent="0.4">
      <c r="M1380" t="s">
        <v>875</v>
      </c>
      <c r="N1380" t="s">
        <v>594</v>
      </c>
      <c r="O1380">
        <v>54200</v>
      </c>
    </row>
    <row r="1381" spans="13:15" x14ac:dyDescent="0.4">
      <c r="M1381" t="s">
        <v>875</v>
      </c>
      <c r="N1381" t="s">
        <v>595</v>
      </c>
      <c r="O1381">
        <v>74500</v>
      </c>
    </row>
    <row r="1382" spans="13:15" x14ac:dyDescent="0.4">
      <c r="M1382" t="s">
        <v>875</v>
      </c>
      <c r="N1382" t="s">
        <v>596</v>
      </c>
      <c r="O1382">
        <v>43100</v>
      </c>
    </row>
    <row r="1383" spans="13:15" x14ac:dyDescent="0.4">
      <c r="M1383" t="s">
        <v>875</v>
      </c>
      <c r="N1383" t="s">
        <v>597</v>
      </c>
      <c r="O1383">
        <v>77500</v>
      </c>
    </row>
    <row r="1384" spans="13:15" x14ac:dyDescent="0.4">
      <c r="M1384" t="s">
        <v>875</v>
      </c>
      <c r="N1384" t="s">
        <v>598</v>
      </c>
      <c r="O1384">
        <v>79800</v>
      </c>
    </row>
    <row r="1385" spans="13:15" x14ac:dyDescent="0.4">
      <c r="M1385" t="s">
        <v>875</v>
      </c>
      <c r="N1385" t="s">
        <v>599</v>
      </c>
      <c r="O1385">
        <v>66900</v>
      </c>
    </row>
    <row r="1386" spans="13:15" x14ac:dyDescent="0.4">
      <c r="M1386" t="s">
        <v>875</v>
      </c>
      <c r="N1386" t="s">
        <v>600</v>
      </c>
      <c r="O1386">
        <v>110100</v>
      </c>
    </row>
    <row r="1387" spans="13:15" x14ac:dyDescent="0.4">
      <c r="M1387" t="s">
        <v>875</v>
      </c>
      <c r="N1387" t="s">
        <v>601</v>
      </c>
      <c r="O1387">
        <v>57200</v>
      </c>
    </row>
    <row r="1388" spans="13:15" x14ac:dyDescent="0.4">
      <c r="M1388" t="s">
        <v>875</v>
      </c>
      <c r="N1388" t="s">
        <v>602</v>
      </c>
      <c r="O1388">
        <v>36700</v>
      </c>
    </row>
    <row r="1389" spans="13:15" x14ac:dyDescent="0.4">
      <c r="M1389" t="s">
        <v>875</v>
      </c>
      <c r="N1389" t="s">
        <v>603</v>
      </c>
      <c r="O1389">
        <v>84500</v>
      </c>
    </row>
    <row r="1390" spans="13:15" x14ac:dyDescent="0.4">
      <c r="M1390" t="s">
        <v>875</v>
      </c>
      <c r="N1390" t="s">
        <v>604</v>
      </c>
      <c r="O1390">
        <v>55500</v>
      </c>
    </row>
    <row r="1391" spans="13:15" x14ac:dyDescent="0.4">
      <c r="M1391" t="s">
        <v>875</v>
      </c>
      <c r="N1391" t="s">
        <v>605</v>
      </c>
      <c r="O1391">
        <v>63900</v>
      </c>
    </row>
    <row r="1392" spans="13:15" x14ac:dyDescent="0.4">
      <c r="M1392" t="s">
        <v>875</v>
      </c>
      <c r="N1392" t="s">
        <v>606</v>
      </c>
      <c r="O1392">
        <v>61600</v>
      </c>
    </row>
    <row r="1393" spans="13:15" x14ac:dyDescent="0.4">
      <c r="M1393" t="s">
        <v>875</v>
      </c>
      <c r="N1393" t="s">
        <v>607</v>
      </c>
      <c r="O1393">
        <v>39400</v>
      </c>
    </row>
    <row r="1394" spans="13:15" x14ac:dyDescent="0.4">
      <c r="M1394" t="s">
        <v>875</v>
      </c>
      <c r="N1394" t="s">
        <v>608</v>
      </c>
      <c r="O1394">
        <v>75900</v>
      </c>
    </row>
    <row r="1395" spans="13:15" x14ac:dyDescent="0.4">
      <c r="M1395" t="s">
        <v>875</v>
      </c>
      <c r="N1395" t="s">
        <v>609</v>
      </c>
      <c r="O1395">
        <v>37900</v>
      </c>
    </row>
    <row r="1396" spans="13:15" x14ac:dyDescent="0.4">
      <c r="M1396" t="s">
        <v>875</v>
      </c>
      <c r="N1396" t="s">
        <v>610</v>
      </c>
      <c r="O1396">
        <v>93600</v>
      </c>
    </row>
    <row r="1397" spans="13:15" x14ac:dyDescent="0.4">
      <c r="M1397" t="s">
        <v>875</v>
      </c>
      <c r="N1397" t="s">
        <v>611</v>
      </c>
      <c r="O1397">
        <v>50500</v>
      </c>
    </row>
    <row r="1398" spans="13:15" x14ac:dyDescent="0.4">
      <c r="M1398" t="s">
        <v>875</v>
      </c>
      <c r="N1398" t="s">
        <v>612</v>
      </c>
      <c r="O1398">
        <v>54300</v>
      </c>
    </row>
    <row r="1399" spans="13:15" x14ac:dyDescent="0.4">
      <c r="M1399" t="s">
        <v>875</v>
      </c>
      <c r="N1399" t="s">
        <v>613</v>
      </c>
      <c r="O1399">
        <v>36900</v>
      </c>
    </row>
    <row r="1400" spans="13:15" x14ac:dyDescent="0.4">
      <c r="M1400" t="s">
        <v>875</v>
      </c>
      <c r="N1400" t="s">
        <v>614</v>
      </c>
      <c r="O1400">
        <v>95200</v>
      </c>
    </row>
    <row r="1401" spans="13:15" x14ac:dyDescent="0.4">
      <c r="M1401" t="s">
        <v>875</v>
      </c>
      <c r="N1401" t="s">
        <v>615</v>
      </c>
      <c r="O1401">
        <v>73400</v>
      </c>
    </row>
    <row r="1402" spans="13:15" x14ac:dyDescent="0.4">
      <c r="M1402" t="s">
        <v>875</v>
      </c>
      <c r="N1402" t="s">
        <v>616</v>
      </c>
      <c r="O1402">
        <v>49300</v>
      </c>
    </row>
    <row r="1403" spans="13:15" x14ac:dyDescent="0.4">
      <c r="M1403" t="s">
        <v>875</v>
      </c>
      <c r="N1403" t="s">
        <v>617</v>
      </c>
      <c r="O1403">
        <v>86900</v>
      </c>
    </row>
    <row r="1404" spans="13:15" x14ac:dyDescent="0.4">
      <c r="M1404" t="s">
        <v>875</v>
      </c>
      <c r="N1404" t="s">
        <v>618</v>
      </c>
      <c r="O1404">
        <v>67800</v>
      </c>
    </row>
    <row r="1405" spans="13:15" x14ac:dyDescent="0.4">
      <c r="M1405" t="s">
        <v>875</v>
      </c>
      <c r="N1405" t="s">
        <v>619</v>
      </c>
      <c r="O1405">
        <v>63200</v>
      </c>
    </row>
    <row r="1406" spans="13:15" x14ac:dyDescent="0.4">
      <c r="M1406" t="s">
        <v>875</v>
      </c>
      <c r="N1406" t="s">
        <v>620</v>
      </c>
      <c r="O1406">
        <v>52300</v>
      </c>
    </row>
    <row r="1407" spans="13:15" x14ac:dyDescent="0.4">
      <c r="M1407" t="s">
        <v>875</v>
      </c>
      <c r="N1407" t="s">
        <v>621</v>
      </c>
      <c r="O1407">
        <v>91900</v>
      </c>
    </row>
    <row r="1408" spans="13:15" x14ac:dyDescent="0.4">
      <c r="M1408" t="s">
        <v>875</v>
      </c>
      <c r="N1408" t="s">
        <v>622</v>
      </c>
      <c r="O1408">
        <v>46900</v>
      </c>
    </row>
    <row r="1409" spans="13:15" x14ac:dyDescent="0.4">
      <c r="M1409" t="s">
        <v>875</v>
      </c>
      <c r="N1409" t="s">
        <v>623</v>
      </c>
      <c r="O1409">
        <v>83500</v>
      </c>
    </row>
    <row r="1410" spans="13:15" x14ac:dyDescent="0.4">
      <c r="M1410" t="s">
        <v>875</v>
      </c>
      <c r="N1410" t="s">
        <v>624</v>
      </c>
      <c r="O1410">
        <v>43300</v>
      </c>
    </row>
    <row r="1411" spans="13:15" x14ac:dyDescent="0.4">
      <c r="M1411" t="s">
        <v>875</v>
      </c>
      <c r="N1411" t="s">
        <v>625</v>
      </c>
      <c r="O1411">
        <v>66600</v>
      </c>
    </row>
    <row r="1412" spans="13:15" x14ac:dyDescent="0.4">
      <c r="M1412" t="s">
        <v>875</v>
      </c>
      <c r="N1412" t="s">
        <v>626</v>
      </c>
      <c r="O1412">
        <v>62700</v>
      </c>
    </row>
    <row r="1413" spans="13:15" x14ac:dyDescent="0.4">
      <c r="M1413" t="s">
        <v>875</v>
      </c>
      <c r="N1413" t="s">
        <v>627</v>
      </c>
      <c r="O1413">
        <v>26200</v>
      </c>
    </row>
    <row r="1414" spans="13:15" x14ac:dyDescent="0.4">
      <c r="M1414" t="s">
        <v>875</v>
      </c>
      <c r="N1414" t="s">
        <v>628</v>
      </c>
      <c r="O1414">
        <v>39600</v>
      </c>
    </row>
    <row r="1415" spans="13:15" x14ac:dyDescent="0.4">
      <c r="M1415" t="s">
        <v>875</v>
      </c>
      <c r="N1415" t="s">
        <v>629</v>
      </c>
      <c r="O1415">
        <v>35600</v>
      </c>
    </row>
    <row r="1416" spans="13:15" x14ac:dyDescent="0.4">
      <c r="M1416" t="s">
        <v>875</v>
      </c>
      <c r="N1416" t="s">
        <v>630</v>
      </c>
      <c r="O1416">
        <v>37900</v>
      </c>
    </row>
    <row r="1417" spans="13:15" x14ac:dyDescent="0.4">
      <c r="M1417" t="s">
        <v>875</v>
      </c>
      <c r="N1417" t="s">
        <v>631</v>
      </c>
      <c r="O1417">
        <v>19900</v>
      </c>
    </row>
    <row r="1418" spans="13:15" x14ac:dyDescent="0.4">
      <c r="M1418" t="s">
        <v>875</v>
      </c>
      <c r="N1418" t="s">
        <v>632</v>
      </c>
      <c r="O1418">
        <v>45000</v>
      </c>
    </row>
    <row r="1419" spans="13:15" x14ac:dyDescent="0.4">
      <c r="M1419" t="s">
        <v>875</v>
      </c>
      <c r="N1419" t="s">
        <v>633</v>
      </c>
      <c r="O1419">
        <v>51800</v>
      </c>
    </row>
    <row r="1420" spans="13:15" x14ac:dyDescent="0.4">
      <c r="M1420" t="s">
        <v>875</v>
      </c>
      <c r="N1420" t="s">
        <v>634</v>
      </c>
      <c r="O1420">
        <v>52400</v>
      </c>
    </row>
    <row r="1421" spans="13:15" x14ac:dyDescent="0.4">
      <c r="M1421" t="s">
        <v>875</v>
      </c>
      <c r="N1421" t="s">
        <v>635</v>
      </c>
      <c r="O1421">
        <v>38100</v>
      </c>
    </row>
    <row r="1422" spans="13:15" x14ac:dyDescent="0.4">
      <c r="M1422" t="s">
        <v>875</v>
      </c>
      <c r="N1422" t="s">
        <v>636</v>
      </c>
      <c r="O1422">
        <v>48000</v>
      </c>
    </row>
    <row r="1423" spans="13:15" x14ac:dyDescent="0.4">
      <c r="M1423" t="s">
        <v>875</v>
      </c>
      <c r="N1423" t="s">
        <v>637</v>
      </c>
      <c r="O1423">
        <v>68200</v>
      </c>
    </row>
    <row r="1424" spans="13:15" x14ac:dyDescent="0.4">
      <c r="M1424" t="s">
        <v>875</v>
      </c>
      <c r="N1424" t="s">
        <v>638</v>
      </c>
      <c r="O1424">
        <v>25500</v>
      </c>
    </row>
    <row r="1425" spans="13:15" x14ac:dyDescent="0.4">
      <c r="M1425" t="s">
        <v>875</v>
      </c>
      <c r="N1425" t="s">
        <v>639</v>
      </c>
      <c r="O1425">
        <v>58300</v>
      </c>
    </row>
    <row r="1426" spans="13:15" x14ac:dyDescent="0.4">
      <c r="M1426" t="s">
        <v>875</v>
      </c>
      <c r="N1426" t="s">
        <v>640</v>
      </c>
      <c r="O1426">
        <v>38300</v>
      </c>
    </row>
    <row r="1427" spans="13:15" x14ac:dyDescent="0.4">
      <c r="M1427" t="s">
        <v>875</v>
      </c>
      <c r="N1427" t="s">
        <v>641</v>
      </c>
      <c r="O1427">
        <v>41100</v>
      </c>
    </row>
    <row r="1428" spans="13:15" x14ac:dyDescent="0.4">
      <c r="M1428" t="s">
        <v>875</v>
      </c>
      <c r="N1428" t="s">
        <v>642</v>
      </c>
      <c r="O1428">
        <v>54400</v>
      </c>
    </row>
    <row r="1429" spans="13:15" x14ac:dyDescent="0.4">
      <c r="M1429" t="s">
        <v>875</v>
      </c>
      <c r="N1429" t="s">
        <v>643</v>
      </c>
      <c r="O1429">
        <v>51900</v>
      </c>
    </row>
    <row r="1430" spans="13:15" x14ac:dyDescent="0.4">
      <c r="M1430" t="s">
        <v>875</v>
      </c>
      <c r="N1430" t="s">
        <v>644</v>
      </c>
      <c r="O1430">
        <v>34000</v>
      </c>
    </row>
    <row r="1431" spans="13:15" x14ac:dyDescent="0.4">
      <c r="M1431" t="s">
        <v>875</v>
      </c>
      <c r="N1431" t="s">
        <v>645</v>
      </c>
      <c r="O1431">
        <v>125900</v>
      </c>
    </row>
    <row r="1432" spans="13:15" x14ac:dyDescent="0.4">
      <c r="M1432" t="s">
        <v>875</v>
      </c>
      <c r="N1432" t="s">
        <v>646</v>
      </c>
      <c r="O1432">
        <v>38900</v>
      </c>
    </row>
    <row r="1433" spans="13:15" x14ac:dyDescent="0.4">
      <c r="M1433" t="s">
        <v>875</v>
      </c>
      <c r="N1433" t="s">
        <v>647</v>
      </c>
      <c r="O1433">
        <v>36200</v>
      </c>
    </row>
    <row r="1434" spans="13:15" x14ac:dyDescent="0.4">
      <c r="M1434" t="s">
        <v>875</v>
      </c>
      <c r="N1434" t="s">
        <v>648</v>
      </c>
      <c r="O1434">
        <v>22500</v>
      </c>
    </row>
    <row r="1435" spans="13:15" x14ac:dyDescent="0.4">
      <c r="M1435" t="s">
        <v>875</v>
      </c>
      <c r="N1435" t="s">
        <v>649</v>
      </c>
      <c r="O1435">
        <v>43800</v>
      </c>
    </row>
    <row r="1436" spans="13:15" x14ac:dyDescent="0.4">
      <c r="M1436" t="s">
        <v>875</v>
      </c>
      <c r="N1436" t="s">
        <v>650</v>
      </c>
      <c r="O1436">
        <v>42600</v>
      </c>
    </row>
    <row r="1437" spans="13:15" x14ac:dyDescent="0.4">
      <c r="M1437" t="s">
        <v>875</v>
      </c>
      <c r="N1437" t="s">
        <v>651</v>
      </c>
      <c r="O1437">
        <v>31700</v>
      </c>
    </row>
    <row r="1438" spans="13:15" x14ac:dyDescent="0.4">
      <c r="M1438" t="s">
        <v>875</v>
      </c>
      <c r="N1438" t="s">
        <v>652</v>
      </c>
      <c r="O1438">
        <v>45000</v>
      </c>
    </row>
    <row r="1439" spans="13:15" x14ac:dyDescent="0.4">
      <c r="M1439" t="s">
        <v>875</v>
      </c>
      <c r="N1439" t="s">
        <v>653</v>
      </c>
      <c r="O1439">
        <v>49600</v>
      </c>
    </row>
    <row r="1440" spans="13:15" x14ac:dyDescent="0.4">
      <c r="M1440" t="s">
        <v>875</v>
      </c>
      <c r="N1440" t="s">
        <v>654</v>
      </c>
      <c r="O1440">
        <v>75100</v>
      </c>
    </row>
    <row r="1441" spans="13:15" x14ac:dyDescent="0.4">
      <c r="M1441" t="s">
        <v>875</v>
      </c>
      <c r="N1441" t="s">
        <v>655</v>
      </c>
      <c r="O1441">
        <v>65000</v>
      </c>
    </row>
    <row r="1442" spans="13:15" x14ac:dyDescent="0.4">
      <c r="M1442" t="s">
        <v>875</v>
      </c>
      <c r="N1442" t="s">
        <v>656</v>
      </c>
      <c r="O1442">
        <v>48500</v>
      </c>
    </row>
    <row r="1443" spans="13:15" x14ac:dyDescent="0.4">
      <c r="M1443" t="s">
        <v>875</v>
      </c>
      <c r="N1443" t="s">
        <v>657</v>
      </c>
      <c r="O1443">
        <v>32500</v>
      </c>
    </row>
    <row r="1444" spans="13:15" x14ac:dyDescent="0.4">
      <c r="M1444" t="s">
        <v>875</v>
      </c>
      <c r="N1444" t="s">
        <v>658</v>
      </c>
      <c r="O1444">
        <v>28700</v>
      </c>
    </row>
    <row r="1445" spans="13:15" x14ac:dyDescent="0.4">
      <c r="M1445" t="s">
        <v>875</v>
      </c>
      <c r="N1445" t="s">
        <v>659</v>
      </c>
      <c r="O1445">
        <v>50200</v>
      </c>
    </row>
    <row r="1446" spans="13:15" x14ac:dyDescent="0.4">
      <c r="M1446" t="s">
        <v>875</v>
      </c>
      <c r="N1446" t="s">
        <v>660</v>
      </c>
      <c r="O1446">
        <v>30700</v>
      </c>
    </row>
    <row r="1447" spans="13:15" x14ac:dyDescent="0.4">
      <c r="M1447" t="s">
        <v>875</v>
      </c>
      <c r="N1447" t="s">
        <v>661</v>
      </c>
      <c r="O1447">
        <v>43200</v>
      </c>
    </row>
    <row r="1448" spans="13:15" x14ac:dyDescent="0.4">
      <c r="M1448" t="s">
        <v>875</v>
      </c>
      <c r="N1448" t="s">
        <v>662</v>
      </c>
      <c r="O1448">
        <v>38400</v>
      </c>
    </row>
    <row r="1449" spans="13:15" x14ac:dyDescent="0.4">
      <c r="M1449" t="s">
        <v>875</v>
      </c>
      <c r="N1449" t="s">
        <v>663</v>
      </c>
      <c r="O1449">
        <v>24300</v>
      </c>
    </row>
    <row r="1450" spans="13:15" x14ac:dyDescent="0.4">
      <c r="M1450" t="s">
        <v>875</v>
      </c>
      <c r="N1450" t="s">
        <v>664</v>
      </c>
      <c r="O1450">
        <v>21000</v>
      </c>
    </row>
    <row r="1451" spans="13:15" x14ac:dyDescent="0.4">
      <c r="M1451" t="s">
        <v>875</v>
      </c>
      <c r="N1451" t="s">
        <v>665</v>
      </c>
      <c r="O1451">
        <v>47100</v>
      </c>
    </row>
    <row r="1452" spans="13:15" x14ac:dyDescent="0.4">
      <c r="M1452" t="s">
        <v>875</v>
      </c>
      <c r="N1452" t="s">
        <v>666</v>
      </c>
      <c r="O1452">
        <v>40300</v>
      </c>
    </row>
    <row r="1453" spans="13:15" x14ac:dyDescent="0.4">
      <c r="M1453" t="s">
        <v>875</v>
      </c>
      <c r="N1453" t="s">
        <v>667</v>
      </c>
      <c r="O1453">
        <v>143800</v>
      </c>
    </row>
    <row r="1454" spans="13:15" x14ac:dyDescent="0.4">
      <c r="M1454" t="s">
        <v>875</v>
      </c>
      <c r="N1454" t="s">
        <v>668</v>
      </c>
      <c r="O1454">
        <v>83000</v>
      </c>
    </row>
    <row r="1455" spans="13:15" x14ac:dyDescent="0.4">
      <c r="M1455" t="s">
        <v>875</v>
      </c>
      <c r="N1455" t="s">
        <v>669</v>
      </c>
      <c r="O1455">
        <v>77800</v>
      </c>
    </row>
    <row r="1456" spans="13:15" x14ac:dyDescent="0.4">
      <c r="M1456" t="s">
        <v>875</v>
      </c>
      <c r="N1456" t="s">
        <v>670</v>
      </c>
      <c r="O1456">
        <v>50900</v>
      </c>
    </row>
    <row r="1457" spans="13:15" x14ac:dyDescent="0.4">
      <c r="M1457" t="s">
        <v>875</v>
      </c>
      <c r="N1457" t="s">
        <v>671</v>
      </c>
      <c r="O1457">
        <v>51200</v>
      </c>
    </row>
    <row r="1458" spans="13:15" x14ac:dyDescent="0.4">
      <c r="M1458" t="s">
        <v>875</v>
      </c>
      <c r="N1458" t="s">
        <v>672</v>
      </c>
      <c r="O1458">
        <v>38600</v>
      </c>
    </row>
    <row r="1459" spans="13:15" x14ac:dyDescent="0.4">
      <c r="M1459" t="s">
        <v>875</v>
      </c>
      <c r="N1459" t="s">
        <v>673</v>
      </c>
      <c r="O1459">
        <v>24900</v>
      </c>
    </row>
    <row r="1460" spans="13:15" x14ac:dyDescent="0.4">
      <c r="M1460" t="s">
        <v>875</v>
      </c>
      <c r="N1460" t="s">
        <v>674</v>
      </c>
      <c r="O1460">
        <v>48100</v>
      </c>
    </row>
    <row r="1461" spans="13:15" x14ac:dyDescent="0.4">
      <c r="M1461" t="s">
        <v>875</v>
      </c>
      <c r="N1461" t="s">
        <v>675</v>
      </c>
      <c r="O1461">
        <v>61100</v>
      </c>
    </row>
    <row r="1462" spans="13:15" x14ac:dyDescent="0.4">
      <c r="M1462" t="s">
        <v>875</v>
      </c>
      <c r="N1462" t="s">
        <v>676</v>
      </c>
      <c r="O1462">
        <v>24900</v>
      </c>
    </row>
    <row r="1463" spans="13:15" x14ac:dyDescent="0.4">
      <c r="M1463" t="s">
        <v>875</v>
      </c>
      <c r="N1463" t="s">
        <v>677</v>
      </c>
      <c r="O1463">
        <v>37600</v>
      </c>
    </row>
    <row r="1464" spans="13:15" x14ac:dyDescent="0.4">
      <c r="M1464" t="s">
        <v>875</v>
      </c>
      <c r="N1464" t="s">
        <v>678</v>
      </c>
      <c r="O1464">
        <v>49300</v>
      </c>
    </row>
    <row r="1465" spans="13:15" x14ac:dyDescent="0.4">
      <c r="M1465" t="s">
        <v>875</v>
      </c>
      <c r="N1465" t="s">
        <v>679</v>
      </c>
      <c r="O1465">
        <v>23600</v>
      </c>
    </row>
    <row r="1466" spans="13:15" x14ac:dyDescent="0.4">
      <c r="M1466" t="s">
        <v>875</v>
      </c>
      <c r="N1466" t="s">
        <v>680</v>
      </c>
      <c r="O1466">
        <v>82700</v>
      </c>
    </row>
    <row r="1467" spans="13:15" x14ac:dyDescent="0.4">
      <c r="M1467" t="s">
        <v>875</v>
      </c>
      <c r="N1467" t="s">
        <v>681</v>
      </c>
      <c r="O1467">
        <v>24200</v>
      </c>
    </row>
    <row r="1468" spans="13:15" x14ac:dyDescent="0.4">
      <c r="M1468" t="s">
        <v>875</v>
      </c>
      <c r="N1468" t="s">
        <v>682</v>
      </c>
      <c r="O1468">
        <v>31900</v>
      </c>
    </row>
    <row r="1469" spans="13:15" x14ac:dyDescent="0.4">
      <c r="M1469" t="s">
        <v>875</v>
      </c>
      <c r="N1469" t="s">
        <v>683</v>
      </c>
      <c r="O1469">
        <v>51300</v>
      </c>
    </row>
    <row r="1470" spans="13:15" x14ac:dyDescent="0.4">
      <c r="M1470" t="s">
        <v>875</v>
      </c>
      <c r="N1470" t="s">
        <v>684</v>
      </c>
      <c r="O1470">
        <v>47300</v>
      </c>
    </row>
    <row r="1471" spans="13:15" x14ac:dyDescent="0.4">
      <c r="M1471" t="s">
        <v>875</v>
      </c>
      <c r="N1471" t="s">
        <v>685</v>
      </c>
      <c r="O1471">
        <v>67200</v>
      </c>
    </row>
    <row r="1472" spans="13:15" x14ac:dyDescent="0.4">
      <c r="M1472" t="s">
        <v>875</v>
      </c>
      <c r="N1472" t="s">
        <v>686</v>
      </c>
      <c r="O1472">
        <v>36800</v>
      </c>
    </row>
    <row r="1473" spans="13:15" x14ac:dyDescent="0.4">
      <c r="M1473" t="s">
        <v>875</v>
      </c>
      <c r="N1473" t="s">
        <v>687</v>
      </c>
      <c r="O1473">
        <v>32900</v>
      </c>
    </row>
    <row r="1474" spans="13:15" x14ac:dyDescent="0.4">
      <c r="M1474" t="s">
        <v>875</v>
      </c>
      <c r="N1474" t="s">
        <v>688</v>
      </c>
      <c r="O1474">
        <v>46400</v>
      </c>
    </row>
    <row r="1475" spans="13:15" x14ac:dyDescent="0.4">
      <c r="M1475" t="s">
        <v>875</v>
      </c>
      <c r="N1475" t="s">
        <v>689</v>
      </c>
      <c r="O1475">
        <v>41000</v>
      </c>
    </row>
    <row r="1476" spans="13:15" x14ac:dyDescent="0.4">
      <c r="M1476" t="s">
        <v>875</v>
      </c>
      <c r="N1476" t="s">
        <v>690</v>
      </c>
      <c r="O1476">
        <v>24600</v>
      </c>
    </row>
    <row r="1477" spans="13:15" x14ac:dyDescent="0.4">
      <c r="M1477" t="s">
        <v>875</v>
      </c>
      <c r="N1477" t="s">
        <v>691</v>
      </c>
      <c r="O1477">
        <v>19300</v>
      </c>
    </row>
    <row r="1478" spans="13:15" x14ac:dyDescent="0.4">
      <c r="M1478" t="s">
        <v>875</v>
      </c>
      <c r="N1478" t="s">
        <v>692</v>
      </c>
      <c r="O1478">
        <v>16800</v>
      </c>
    </row>
    <row r="1479" spans="13:15" x14ac:dyDescent="0.4">
      <c r="M1479" t="s">
        <v>875</v>
      </c>
      <c r="N1479" t="s">
        <v>693</v>
      </c>
      <c r="O1479">
        <v>11900</v>
      </c>
    </row>
    <row r="1480" spans="13:15" x14ac:dyDescent="0.4">
      <c r="M1480" t="s">
        <v>875</v>
      </c>
      <c r="N1480" t="s">
        <v>694</v>
      </c>
      <c r="O1480">
        <v>10000</v>
      </c>
    </row>
    <row r="1481" spans="13:15" x14ac:dyDescent="0.4">
      <c r="M1481" t="s">
        <v>875</v>
      </c>
      <c r="N1481" t="s">
        <v>695</v>
      </c>
      <c r="O1481">
        <v>107600</v>
      </c>
    </row>
    <row r="1482" spans="13:15" x14ac:dyDescent="0.4">
      <c r="M1482" t="s">
        <v>875</v>
      </c>
      <c r="N1482" t="s">
        <v>696</v>
      </c>
      <c r="O1482">
        <v>105400</v>
      </c>
    </row>
    <row r="1483" spans="13:15" x14ac:dyDescent="0.4">
      <c r="M1483" t="s">
        <v>875</v>
      </c>
      <c r="N1483" t="s">
        <v>697</v>
      </c>
      <c r="O1483">
        <v>73200</v>
      </c>
    </row>
    <row r="1484" spans="13:15" x14ac:dyDescent="0.4">
      <c r="M1484" t="s">
        <v>875</v>
      </c>
      <c r="N1484" t="s">
        <v>698</v>
      </c>
      <c r="O1484">
        <v>29200</v>
      </c>
    </row>
    <row r="1485" spans="13:15" x14ac:dyDescent="0.4">
      <c r="M1485" t="s">
        <v>875</v>
      </c>
      <c r="N1485" t="s">
        <v>699</v>
      </c>
      <c r="O1485">
        <v>25800</v>
      </c>
    </row>
    <row r="1486" spans="13:15" x14ac:dyDescent="0.4">
      <c r="M1486" t="s">
        <v>875</v>
      </c>
      <c r="N1486" t="s">
        <v>700</v>
      </c>
      <c r="O1486">
        <v>44000</v>
      </c>
    </row>
    <row r="1487" spans="13:15" x14ac:dyDescent="0.4">
      <c r="M1487" t="s">
        <v>875</v>
      </c>
      <c r="N1487" t="s">
        <v>701</v>
      </c>
      <c r="O1487">
        <v>50800</v>
      </c>
    </row>
    <row r="1488" spans="13:15" x14ac:dyDescent="0.4">
      <c r="M1488" t="s">
        <v>875</v>
      </c>
      <c r="N1488" t="s">
        <v>702</v>
      </c>
      <c r="O1488">
        <v>42200</v>
      </c>
    </row>
    <row r="1489" spans="13:15" x14ac:dyDescent="0.4">
      <c r="M1489" t="s">
        <v>875</v>
      </c>
      <c r="N1489" t="s">
        <v>703</v>
      </c>
      <c r="O1489">
        <v>54100</v>
      </c>
    </row>
    <row r="1490" spans="13:15" x14ac:dyDescent="0.4">
      <c r="M1490" t="s">
        <v>875</v>
      </c>
      <c r="N1490" t="s">
        <v>704</v>
      </c>
      <c r="O1490">
        <v>34700</v>
      </c>
    </row>
    <row r="1491" spans="13:15" x14ac:dyDescent="0.4">
      <c r="M1491" t="s">
        <v>875</v>
      </c>
      <c r="N1491" t="s">
        <v>705</v>
      </c>
      <c r="O1491">
        <v>57600</v>
      </c>
    </row>
    <row r="1492" spans="13:15" x14ac:dyDescent="0.4">
      <c r="M1492" t="s">
        <v>875</v>
      </c>
      <c r="N1492" t="s">
        <v>706</v>
      </c>
      <c r="O1492">
        <v>59700</v>
      </c>
    </row>
    <row r="1493" spans="13:15" x14ac:dyDescent="0.4">
      <c r="M1493" t="s">
        <v>875</v>
      </c>
      <c r="N1493" t="s">
        <v>707</v>
      </c>
      <c r="O1493">
        <v>39000</v>
      </c>
    </row>
    <row r="1494" spans="13:15" x14ac:dyDescent="0.4">
      <c r="M1494" t="s">
        <v>875</v>
      </c>
      <c r="N1494" t="s">
        <v>708</v>
      </c>
      <c r="O1494">
        <v>52800</v>
      </c>
    </row>
    <row r="1495" spans="13:15" x14ac:dyDescent="0.4">
      <c r="M1495" t="s">
        <v>875</v>
      </c>
      <c r="N1495" t="s">
        <v>709</v>
      </c>
      <c r="O1495">
        <v>25200</v>
      </c>
    </row>
    <row r="1496" spans="13:15" x14ac:dyDescent="0.4">
      <c r="M1496" t="s">
        <v>875</v>
      </c>
      <c r="N1496" t="s">
        <v>710</v>
      </c>
      <c r="O1496">
        <v>43900</v>
      </c>
    </row>
    <row r="1497" spans="13:15" x14ac:dyDescent="0.4">
      <c r="M1497" t="s">
        <v>875</v>
      </c>
      <c r="N1497" t="s">
        <v>711</v>
      </c>
      <c r="O1497">
        <v>53300</v>
      </c>
    </row>
    <row r="1498" spans="13:15" x14ac:dyDescent="0.4">
      <c r="M1498" t="s">
        <v>875</v>
      </c>
      <c r="N1498" t="s">
        <v>712</v>
      </c>
      <c r="O1498">
        <v>50400</v>
      </c>
    </row>
    <row r="1499" spans="13:15" x14ac:dyDescent="0.4">
      <c r="M1499" t="s">
        <v>875</v>
      </c>
      <c r="N1499" t="s">
        <v>713</v>
      </c>
      <c r="O1499">
        <v>37700</v>
      </c>
    </row>
    <row r="1500" spans="13:15" x14ac:dyDescent="0.4">
      <c r="M1500" t="s">
        <v>875</v>
      </c>
      <c r="N1500" t="s">
        <v>714</v>
      </c>
      <c r="O1500">
        <v>42500</v>
      </c>
    </row>
    <row r="1501" spans="13:15" x14ac:dyDescent="0.4">
      <c r="M1501" t="s">
        <v>875</v>
      </c>
      <c r="N1501" t="s">
        <v>715</v>
      </c>
      <c r="O1501">
        <v>31500</v>
      </c>
    </row>
    <row r="1502" spans="13:15" x14ac:dyDescent="0.4">
      <c r="M1502" t="s">
        <v>875</v>
      </c>
      <c r="N1502" t="s">
        <v>716</v>
      </c>
      <c r="O1502">
        <v>63800</v>
      </c>
    </row>
    <row r="1503" spans="13:15" x14ac:dyDescent="0.4">
      <c r="M1503" t="s">
        <v>875</v>
      </c>
      <c r="N1503" t="s">
        <v>717</v>
      </c>
      <c r="O1503">
        <v>56400</v>
      </c>
    </row>
    <row r="1504" spans="13:15" x14ac:dyDescent="0.4">
      <c r="M1504" t="s">
        <v>875</v>
      </c>
      <c r="N1504" t="s">
        <v>718</v>
      </c>
      <c r="O1504">
        <v>52600</v>
      </c>
    </row>
    <row r="1505" spans="11:15" x14ac:dyDescent="0.4">
      <c r="M1505" t="s">
        <v>875</v>
      </c>
      <c r="N1505" t="s">
        <v>719</v>
      </c>
      <c r="O1505">
        <v>87500</v>
      </c>
    </row>
    <row r="1506" spans="11:15" x14ac:dyDescent="0.4">
      <c r="M1506" t="s">
        <v>875</v>
      </c>
      <c r="N1506" t="s">
        <v>720</v>
      </c>
      <c r="O1506">
        <v>43200</v>
      </c>
    </row>
    <row r="1507" spans="11:15" x14ac:dyDescent="0.4">
      <c r="M1507" t="s">
        <v>875</v>
      </c>
      <c r="N1507" t="s">
        <v>721</v>
      </c>
      <c r="O1507">
        <v>107800</v>
      </c>
    </row>
    <row r="1508" spans="11:15" x14ac:dyDescent="0.4">
      <c r="M1508" t="s">
        <v>875</v>
      </c>
      <c r="N1508" t="s">
        <v>722</v>
      </c>
      <c r="O1508">
        <v>44300</v>
      </c>
    </row>
    <row r="1509" spans="11:15" x14ac:dyDescent="0.4">
      <c r="M1509" t="s">
        <v>875</v>
      </c>
      <c r="N1509" t="s">
        <v>723</v>
      </c>
      <c r="O1509">
        <v>48800</v>
      </c>
    </row>
    <row r="1510" spans="11:15" x14ac:dyDescent="0.4">
      <c r="M1510" t="s">
        <v>875</v>
      </c>
      <c r="N1510" t="s">
        <v>724</v>
      </c>
      <c r="O1510">
        <v>30000</v>
      </c>
    </row>
    <row r="1511" spans="11:15" x14ac:dyDescent="0.4">
      <c r="M1511" t="s">
        <v>875</v>
      </c>
      <c r="N1511" t="s">
        <v>725</v>
      </c>
      <c r="O1511">
        <v>38500</v>
      </c>
    </row>
    <row r="1512" spans="11:15" x14ac:dyDescent="0.4">
      <c r="M1512" t="s">
        <v>875</v>
      </c>
      <c r="N1512" t="s">
        <v>726</v>
      </c>
      <c r="O1512">
        <v>41100</v>
      </c>
    </row>
    <row r="1513" spans="11:15" x14ac:dyDescent="0.4">
      <c r="K1513" s="1"/>
      <c r="L1513" s="1"/>
      <c r="M1513" s="1" t="s">
        <v>875</v>
      </c>
      <c r="N1513" s="1" t="s">
        <v>425</v>
      </c>
      <c r="O1513" s="1">
        <v>46500</v>
      </c>
    </row>
    <row r="1514" spans="11:15" x14ac:dyDescent="0.4">
      <c r="K1514" s="1"/>
      <c r="L1514" s="1"/>
      <c r="M1514" s="1" t="s">
        <v>875</v>
      </c>
      <c r="N1514" s="1" t="s">
        <v>426</v>
      </c>
      <c r="O1514" s="1">
        <v>46600</v>
      </c>
    </row>
    <row r="1515" spans="11:15" x14ac:dyDescent="0.4">
      <c r="K1515" s="1"/>
      <c r="L1515" s="1"/>
      <c r="M1515" s="1" t="s">
        <v>875</v>
      </c>
      <c r="N1515" s="1" t="s">
        <v>427</v>
      </c>
      <c r="O1515" s="1">
        <v>28500</v>
      </c>
    </row>
    <row r="1516" spans="11:15" x14ac:dyDescent="0.4">
      <c r="K1516" s="1"/>
      <c r="L1516" s="1"/>
      <c r="M1516" s="1" t="s">
        <v>875</v>
      </c>
      <c r="N1516" s="1" t="s">
        <v>428</v>
      </c>
      <c r="O1516" s="1">
        <v>57800</v>
      </c>
    </row>
    <row r="1517" spans="11:15" x14ac:dyDescent="0.4">
      <c r="K1517" s="1"/>
      <c r="L1517" s="1"/>
      <c r="M1517" s="1" t="s">
        <v>875</v>
      </c>
      <c r="N1517" s="1" t="s">
        <v>429</v>
      </c>
      <c r="O1517" s="1">
        <v>21200</v>
      </c>
    </row>
    <row r="1518" spans="11:15" x14ac:dyDescent="0.4">
      <c r="K1518" s="1"/>
      <c r="L1518" s="1"/>
      <c r="M1518" s="1" t="s">
        <v>875</v>
      </c>
      <c r="N1518" s="1" t="s">
        <v>430</v>
      </c>
      <c r="O1518" s="1">
        <v>13900</v>
      </c>
    </row>
    <row r="1519" spans="11:15" x14ac:dyDescent="0.4">
      <c r="K1519" s="1"/>
      <c r="L1519" s="1"/>
      <c r="M1519" s="1" t="s">
        <v>875</v>
      </c>
      <c r="N1519" s="1" t="s">
        <v>431</v>
      </c>
      <c r="O1519" s="1">
        <v>46400</v>
      </c>
    </row>
    <row r="1520" spans="11:15" x14ac:dyDescent="0.4">
      <c r="K1520" s="1"/>
      <c r="L1520" s="1"/>
      <c r="M1520" s="1" t="s">
        <v>875</v>
      </c>
      <c r="N1520" s="1" t="s">
        <v>432</v>
      </c>
      <c r="O1520" s="1">
        <v>36900</v>
      </c>
    </row>
    <row r="1521" spans="11:15" x14ac:dyDescent="0.4">
      <c r="K1521" s="1"/>
      <c r="L1521" s="1"/>
      <c r="M1521" s="1" t="s">
        <v>875</v>
      </c>
      <c r="N1521" s="1" t="s">
        <v>433</v>
      </c>
      <c r="O1521" s="1">
        <v>23600</v>
      </c>
    </row>
    <row r="1522" spans="11:15" x14ac:dyDescent="0.4">
      <c r="K1522" s="1"/>
      <c r="L1522" s="1"/>
      <c r="M1522" s="1" t="s">
        <v>875</v>
      </c>
      <c r="N1522" s="1" t="s">
        <v>434</v>
      </c>
      <c r="O1522" s="1">
        <v>42800</v>
      </c>
    </row>
    <row r="1523" spans="11:15" x14ac:dyDescent="0.4">
      <c r="K1523" s="1"/>
      <c r="L1523" s="1"/>
      <c r="M1523" s="1" t="s">
        <v>875</v>
      </c>
      <c r="N1523" s="1" t="s">
        <v>435</v>
      </c>
      <c r="O1523" s="1">
        <v>25900</v>
      </c>
    </row>
    <row r="1524" spans="11:15" x14ac:dyDescent="0.4">
      <c r="K1524" s="1"/>
      <c r="L1524" s="1"/>
      <c r="M1524" s="1" t="s">
        <v>875</v>
      </c>
      <c r="N1524" s="1" t="s">
        <v>436</v>
      </c>
      <c r="O1524" s="1">
        <v>17300</v>
      </c>
    </row>
    <row r="1525" spans="11:15" x14ac:dyDescent="0.4">
      <c r="K1525" s="1"/>
      <c r="L1525" s="1"/>
      <c r="M1525" s="1" t="s">
        <v>875</v>
      </c>
      <c r="N1525" s="1" t="s">
        <v>437</v>
      </c>
      <c r="O1525" s="1">
        <v>16300</v>
      </c>
    </row>
    <row r="1526" spans="11:15" x14ac:dyDescent="0.4">
      <c r="K1526" s="1"/>
      <c r="L1526" s="1"/>
      <c r="M1526" s="1" t="s">
        <v>875</v>
      </c>
      <c r="N1526" s="1" t="s">
        <v>438</v>
      </c>
      <c r="O1526" s="1">
        <v>20400</v>
      </c>
    </row>
    <row r="1527" spans="11:15" x14ac:dyDescent="0.4">
      <c r="K1527" s="1"/>
      <c r="L1527" s="1"/>
      <c r="M1527" s="1" t="s">
        <v>875</v>
      </c>
      <c r="N1527" s="1" t="s">
        <v>439</v>
      </c>
      <c r="O1527" s="1">
        <v>14100</v>
      </c>
    </row>
    <row r="1528" spans="11:15" x14ac:dyDescent="0.4">
      <c r="K1528" s="1"/>
      <c r="L1528" s="1"/>
      <c r="M1528" s="1" t="s">
        <v>875</v>
      </c>
      <c r="N1528" s="1" t="s">
        <v>440</v>
      </c>
      <c r="O1528" s="1">
        <v>39400</v>
      </c>
    </row>
    <row r="1529" spans="11:15" x14ac:dyDescent="0.4">
      <c r="K1529" s="1"/>
      <c r="L1529" s="1"/>
      <c r="M1529" s="1" t="s">
        <v>875</v>
      </c>
      <c r="N1529" s="1" t="s">
        <v>441</v>
      </c>
      <c r="O1529" s="1">
        <v>21100</v>
      </c>
    </row>
    <row r="1530" spans="11:15" x14ac:dyDescent="0.4">
      <c r="K1530" s="1"/>
      <c r="L1530" s="1"/>
      <c r="M1530" s="1" t="s">
        <v>875</v>
      </c>
      <c r="N1530" s="1" t="s">
        <v>442</v>
      </c>
      <c r="O1530" s="1">
        <v>21900</v>
      </c>
    </row>
    <row r="1531" spans="11:15" x14ac:dyDescent="0.4">
      <c r="K1531" s="1"/>
      <c r="L1531" s="1"/>
      <c r="M1531" s="1" t="s">
        <v>875</v>
      </c>
      <c r="N1531" s="1" t="s">
        <v>443</v>
      </c>
      <c r="O1531" s="1">
        <v>11900</v>
      </c>
    </row>
    <row r="1532" spans="11:15" x14ac:dyDescent="0.4">
      <c r="K1532" s="1"/>
      <c r="L1532" s="1"/>
      <c r="M1532" s="1" t="s">
        <v>875</v>
      </c>
      <c r="N1532" s="1" t="s">
        <v>444</v>
      </c>
      <c r="O1532" s="1">
        <v>39500</v>
      </c>
    </row>
    <row r="1533" spans="11:15" x14ac:dyDescent="0.4">
      <c r="K1533" s="1"/>
      <c r="L1533" s="1"/>
      <c r="M1533" s="1" t="s">
        <v>875</v>
      </c>
      <c r="N1533" s="1" t="s">
        <v>445</v>
      </c>
      <c r="O1533" s="1">
        <v>24000</v>
      </c>
    </row>
    <row r="1534" spans="11:15" x14ac:dyDescent="0.4">
      <c r="K1534" s="1"/>
      <c r="L1534" s="1"/>
      <c r="M1534" s="1" t="s">
        <v>875</v>
      </c>
      <c r="N1534" s="1" t="s">
        <v>446</v>
      </c>
      <c r="O1534" s="1">
        <v>15900</v>
      </c>
    </row>
    <row r="1535" spans="11:15" x14ac:dyDescent="0.4">
      <c r="K1535" s="1"/>
      <c r="L1535" s="1"/>
      <c r="M1535" s="1" t="s">
        <v>875</v>
      </c>
      <c r="N1535" s="1" t="s">
        <v>447</v>
      </c>
      <c r="O1535" s="1">
        <v>23200</v>
      </c>
    </row>
    <row r="1536" spans="11:15" x14ac:dyDescent="0.4">
      <c r="K1536" s="1"/>
      <c r="L1536" s="1"/>
      <c r="M1536" s="1" t="s">
        <v>875</v>
      </c>
      <c r="N1536" s="1" t="s">
        <v>448</v>
      </c>
      <c r="O1536" s="1">
        <v>33300</v>
      </c>
    </row>
    <row r="1537" spans="11:15" x14ac:dyDescent="0.4">
      <c r="K1537" s="1"/>
      <c r="L1537" s="1"/>
      <c r="M1537" s="1" t="s">
        <v>875</v>
      </c>
      <c r="N1537" s="1" t="s">
        <v>449</v>
      </c>
      <c r="O1537" s="1">
        <v>15700</v>
      </c>
    </row>
    <row r="1538" spans="11:15" x14ac:dyDescent="0.4">
      <c r="K1538" s="1"/>
      <c r="L1538" s="1"/>
      <c r="M1538" s="1" t="s">
        <v>875</v>
      </c>
      <c r="N1538" s="1" t="s">
        <v>450</v>
      </c>
      <c r="O1538" s="1">
        <v>7800</v>
      </c>
    </row>
    <row r="1539" spans="11:15" x14ac:dyDescent="0.4">
      <c r="K1539" s="1"/>
      <c r="L1539" s="1"/>
      <c r="M1539" s="1" t="s">
        <v>875</v>
      </c>
      <c r="N1539" s="1" t="s">
        <v>451</v>
      </c>
      <c r="O1539" s="1">
        <v>12400</v>
      </c>
    </row>
    <row r="1540" spans="11:15" x14ac:dyDescent="0.4">
      <c r="K1540" s="1"/>
      <c r="L1540" s="1"/>
      <c r="M1540" s="1" t="s">
        <v>875</v>
      </c>
      <c r="N1540" s="1" t="s">
        <v>452</v>
      </c>
      <c r="O1540" s="1">
        <v>14800</v>
      </c>
    </row>
    <row r="1541" spans="11:15" x14ac:dyDescent="0.4">
      <c r="K1541" s="1"/>
      <c r="L1541" s="1"/>
      <c r="M1541" s="1" t="s">
        <v>875</v>
      </c>
      <c r="N1541" s="1" t="s">
        <v>453</v>
      </c>
      <c r="O1541" s="1">
        <v>42400</v>
      </c>
    </row>
    <row r="1542" spans="11:15" x14ac:dyDescent="0.4">
      <c r="K1542" s="1"/>
      <c r="L1542" s="1"/>
      <c r="M1542" s="1" t="s">
        <v>875</v>
      </c>
      <c r="N1542" s="1" t="s">
        <v>454</v>
      </c>
      <c r="O1542" s="1">
        <v>9600</v>
      </c>
    </row>
    <row r="1543" spans="11:15" x14ac:dyDescent="0.4">
      <c r="K1543" s="1"/>
      <c r="L1543" s="1"/>
      <c r="M1543" s="1" t="s">
        <v>875</v>
      </c>
      <c r="N1543" s="1" t="s">
        <v>455</v>
      </c>
      <c r="O1543" s="1">
        <v>13300</v>
      </c>
    </row>
    <row r="1544" spans="11:15" x14ac:dyDescent="0.4">
      <c r="K1544" s="1"/>
      <c r="L1544" s="1"/>
      <c r="M1544" s="1" t="s">
        <v>875</v>
      </c>
      <c r="N1544" s="1" t="s">
        <v>456</v>
      </c>
      <c r="O1544" s="1">
        <v>18600</v>
      </c>
    </row>
    <row r="1545" spans="11:15" x14ac:dyDescent="0.4">
      <c r="K1545" s="1"/>
      <c r="L1545" s="1"/>
      <c r="M1545" s="1" t="s">
        <v>875</v>
      </c>
      <c r="N1545" s="1" t="s">
        <v>457</v>
      </c>
      <c r="O1545" s="1">
        <v>19800</v>
      </c>
    </row>
    <row r="1546" spans="11:15" x14ac:dyDescent="0.4">
      <c r="K1546" s="1"/>
      <c r="L1546" s="1"/>
      <c r="M1546" s="1" t="s">
        <v>875</v>
      </c>
      <c r="N1546" s="1" t="s">
        <v>458</v>
      </c>
      <c r="O1546" s="1">
        <v>8700</v>
      </c>
    </row>
    <row r="1547" spans="11:15" x14ac:dyDescent="0.4">
      <c r="K1547" s="1"/>
      <c r="L1547" s="1"/>
      <c r="M1547" s="1" t="s">
        <v>875</v>
      </c>
      <c r="N1547" s="1" t="s">
        <v>459</v>
      </c>
      <c r="O1547" s="1">
        <v>5800</v>
      </c>
    </row>
    <row r="1548" spans="11:15" x14ac:dyDescent="0.4">
      <c r="M1548" t="s">
        <v>875</v>
      </c>
      <c r="N1548" t="s">
        <v>460</v>
      </c>
      <c r="O1548">
        <v>23400</v>
      </c>
    </row>
    <row r="1549" spans="11:15" x14ac:dyDescent="0.4">
      <c r="M1549" t="s">
        <v>875</v>
      </c>
      <c r="N1549" t="s">
        <v>461</v>
      </c>
      <c r="O1549">
        <v>11700</v>
      </c>
    </row>
    <row r="1550" spans="11:15" x14ac:dyDescent="0.4">
      <c r="K1550" s="1"/>
      <c r="L1550" s="1"/>
      <c r="M1550" s="1" t="s">
        <v>875</v>
      </c>
      <c r="N1550" s="1" t="s">
        <v>462</v>
      </c>
      <c r="O1550" s="1">
        <v>8100</v>
      </c>
    </row>
    <row r="1551" spans="11:15" x14ac:dyDescent="0.4">
      <c r="K1551" s="1"/>
      <c r="L1551" s="1"/>
      <c r="M1551" s="1" t="s">
        <v>875</v>
      </c>
      <c r="N1551" s="1" t="s">
        <v>463</v>
      </c>
      <c r="O1551" s="1">
        <v>8700</v>
      </c>
    </row>
    <row r="1552" spans="11:15" x14ac:dyDescent="0.4">
      <c r="K1552" s="1"/>
      <c r="L1552" s="1"/>
      <c r="M1552" s="1" t="s">
        <v>875</v>
      </c>
      <c r="N1552" s="1" t="s">
        <v>464</v>
      </c>
      <c r="O1552" s="1">
        <v>31000</v>
      </c>
    </row>
    <row r="1553" spans="11:15" x14ac:dyDescent="0.4">
      <c r="K1553" s="1"/>
      <c r="L1553" s="1"/>
      <c r="M1553" s="1" t="s">
        <v>875</v>
      </c>
      <c r="N1553" s="1" t="s">
        <v>465</v>
      </c>
      <c r="O1553" s="1">
        <v>17800</v>
      </c>
    </row>
    <row r="1554" spans="11:15" x14ac:dyDescent="0.4">
      <c r="K1554" s="1"/>
      <c r="L1554" s="1"/>
      <c r="M1554" s="1" t="s">
        <v>875</v>
      </c>
      <c r="N1554" s="1" t="s">
        <v>466</v>
      </c>
      <c r="O1554" s="1">
        <v>28400</v>
      </c>
    </row>
    <row r="1555" spans="11:15" x14ac:dyDescent="0.4">
      <c r="K1555" s="1"/>
      <c r="L1555" s="1"/>
      <c r="M1555" s="1" t="s">
        <v>875</v>
      </c>
      <c r="N1555" s="1" t="s">
        <v>467</v>
      </c>
      <c r="O1555" s="1">
        <v>18600</v>
      </c>
    </row>
    <row r="1556" spans="11:15" x14ac:dyDescent="0.4">
      <c r="K1556" s="1"/>
      <c r="L1556" s="1"/>
      <c r="M1556" s="1" t="s">
        <v>875</v>
      </c>
      <c r="N1556" s="1" t="s">
        <v>468</v>
      </c>
      <c r="O1556" s="1">
        <v>5500</v>
      </c>
    </row>
    <row r="1557" spans="11:15" x14ac:dyDescent="0.4">
      <c r="K1557" s="1"/>
      <c r="L1557" s="1"/>
      <c r="M1557" s="1" t="s">
        <v>875</v>
      </c>
      <c r="N1557" s="1" t="s">
        <v>469</v>
      </c>
      <c r="O1557" s="1">
        <v>24100</v>
      </c>
    </row>
    <row r="1558" spans="11:15" x14ac:dyDescent="0.4">
      <c r="K1558" s="1"/>
      <c r="L1558" s="1"/>
      <c r="M1558" s="1" t="s">
        <v>875</v>
      </c>
      <c r="N1558" s="1" t="s">
        <v>470</v>
      </c>
      <c r="O1558" s="1">
        <v>13800</v>
      </c>
    </row>
    <row r="1559" spans="11:15" x14ac:dyDescent="0.4">
      <c r="M1559" t="s">
        <v>875</v>
      </c>
      <c r="N1559" t="s">
        <v>471</v>
      </c>
      <c r="O1559">
        <v>19900</v>
      </c>
    </row>
    <row r="1560" spans="11:15" x14ac:dyDescent="0.4">
      <c r="M1560" t="s">
        <v>875</v>
      </c>
      <c r="N1560" t="s">
        <v>472</v>
      </c>
      <c r="O1560">
        <v>6600</v>
      </c>
    </row>
    <row r="1561" spans="11:15" x14ac:dyDescent="0.4">
      <c r="M1561" t="s">
        <v>875</v>
      </c>
      <c r="N1561" t="s">
        <v>473</v>
      </c>
      <c r="O1561">
        <v>5300</v>
      </c>
    </row>
    <row r="1562" spans="11:15" x14ac:dyDescent="0.4">
      <c r="M1562" t="s">
        <v>875</v>
      </c>
      <c r="N1562" t="s">
        <v>474</v>
      </c>
      <c r="O1562">
        <v>8500</v>
      </c>
    </row>
    <row r="1563" spans="11:15" x14ac:dyDescent="0.4">
      <c r="M1563" t="s">
        <v>875</v>
      </c>
      <c r="N1563" t="s">
        <v>475</v>
      </c>
      <c r="O1563">
        <v>4100</v>
      </c>
    </row>
    <row r="1564" spans="11:15" x14ac:dyDescent="0.4">
      <c r="M1564" t="s">
        <v>875</v>
      </c>
      <c r="N1564" t="s">
        <v>476</v>
      </c>
      <c r="O1564">
        <v>8900</v>
      </c>
    </row>
    <row r="1565" spans="11:15" x14ac:dyDescent="0.4">
      <c r="M1565" t="s">
        <v>875</v>
      </c>
      <c r="N1565" t="s">
        <v>477</v>
      </c>
      <c r="O1565">
        <v>7000</v>
      </c>
    </row>
    <row r="1566" spans="11:15" x14ac:dyDescent="0.4">
      <c r="M1566" t="s">
        <v>875</v>
      </c>
      <c r="N1566" t="s">
        <v>478</v>
      </c>
      <c r="O1566">
        <v>19300</v>
      </c>
    </row>
    <row r="1567" spans="11:15" x14ac:dyDescent="0.4">
      <c r="M1567" t="s">
        <v>875</v>
      </c>
      <c r="N1567" t="s">
        <v>479</v>
      </c>
      <c r="O1567">
        <v>10400</v>
      </c>
    </row>
    <row r="1568" spans="11:15" x14ac:dyDescent="0.4">
      <c r="M1568" t="s">
        <v>875</v>
      </c>
      <c r="N1568" t="s">
        <v>480</v>
      </c>
      <c r="O1568">
        <v>8400</v>
      </c>
    </row>
    <row r="1569" spans="13:15" x14ac:dyDescent="0.4">
      <c r="M1569" t="s">
        <v>875</v>
      </c>
      <c r="N1569" t="s">
        <v>481</v>
      </c>
      <c r="O1569">
        <v>2500</v>
      </c>
    </row>
    <row r="1570" spans="13:15" x14ac:dyDescent="0.4">
      <c r="M1570" t="s">
        <v>875</v>
      </c>
      <c r="N1570" t="s">
        <v>482</v>
      </c>
      <c r="O1570">
        <v>13200</v>
      </c>
    </row>
    <row r="1571" spans="13:15" x14ac:dyDescent="0.4">
      <c r="M1571" t="s">
        <v>875</v>
      </c>
      <c r="N1571" t="s">
        <v>483</v>
      </c>
      <c r="O1571">
        <v>10500</v>
      </c>
    </row>
    <row r="1572" spans="13:15" x14ac:dyDescent="0.4">
      <c r="M1572" t="s">
        <v>875</v>
      </c>
      <c r="N1572" t="s">
        <v>484</v>
      </c>
      <c r="O1572">
        <v>36600</v>
      </c>
    </row>
    <row r="1573" spans="13:15" x14ac:dyDescent="0.4">
      <c r="M1573" t="s">
        <v>875</v>
      </c>
      <c r="N1573" t="s">
        <v>485</v>
      </c>
      <c r="O1573">
        <v>26500</v>
      </c>
    </row>
    <row r="1574" spans="13:15" x14ac:dyDescent="0.4">
      <c r="M1574" t="s">
        <v>875</v>
      </c>
      <c r="N1574" t="s">
        <v>486</v>
      </c>
      <c r="O1574">
        <v>39500</v>
      </c>
    </row>
    <row r="1575" spans="13:15" x14ac:dyDescent="0.4">
      <c r="M1575" t="s">
        <v>875</v>
      </c>
      <c r="N1575" t="s">
        <v>487</v>
      </c>
      <c r="O1575">
        <v>25600</v>
      </c>
    </row>
    <row r="1576" spans="13:15" x14ac:dyDescent="0.4">
      <c r="M1576" t="s">
        <v>875</v>
      </c>
      <c r="N1576" t="s">
        <v>488</v>
      </c>
      <c r="O1576">
        <v>15400</v>
      </c>
    </row>
    <row r="1577" spans="13:15" x14ac:dyDescent="0.4">
      <c r="M1577" t="s">
        <v>875</v>
      </c>
      <c r="N1577" t="s">
        <v>489</v>
      </c>
      <c r="O1577">
        <v>26200</v>
      </c>
    </row>
    <row r="1578" spans="13:15" x14ac:dyDescent="0.4">
      <c r="M1578" t="s">
        <v>875</v>
      </c>
      <c r="N1578" t="s">
        <v>490</v>
      </c>
      <c r="O1578">
        <v>33000</v>
      </c>
    </row>
    <row r="1579" spans="13:15" x14ac:dyDescent="0.4">
      <c r="M1579" t="s">
        <v>875</v>
      </c>
      <c r="N1579" t="s">
        <v>491</v>
      </c>
      <c r="O1579">
        <v>12600</v>
      </c>
    </row>
    <row r="1580" spans="13:15" x14ac:dyDescent="0.4">
      <c r="M1580" t="s">
        <v>875</v>
      </c>
      <c r="N1580" t="s">
        <v>492</v>
      </c>
      <c r="O1580">
        <v>15000</v>
      </c>
    </row>
    <row r="1581" spans="13:15" x14ac:dyDescent="0.4">
      <c r="M1581" t="s">
        <v>875</v>
      </c>
      <c r="N1581" t="s">
        <v>493</v>
      </c>
      <c r="O1581">
        <v>17400</v>
      </c>
    </row>
    <row r="1582" spans="13:15" x14ac:dyDescent="0.4">
      <c r="M1582" t="s">
        <v>875</v>
      </c>
      <c r="N1582" t="s">
        <v>494</v>
      </c>
      <c r="O1582">
        <v>30200</v>
      </c>
    </row>
    <row r="1583" spans="13:15" x14ac:dyDescent="0.4">
      <c r="M1583" t="s">
        <v>875</v>
      </c>
      <c r="N1583" t="s">
        <v>495</v>
      </c>
      <c r="O1583">
        <v>33500</v>
      </c>
    </row>
    <row r="1584" spans="13:15" x14ac:dyDescent="0.4">
      <c r="M1584" t="s">
        <v>875</v>
      </c>
      <c r="N1584" t="s">
        <v>496</v>
      </c>
      <c r="O1584">
        <v>30100</v>
      </c>
    </row>
    <row r="1585" spans="13:15" x14ac:dyDescent="0.4">
      <c r="M1585" t="s">
        <v>875</v>
      </c>
      <c r="N1585" t="s">
        <v>497</v>
      </c>
      <c r="O1585">
        <v>17600</v>
      </c>
    </row>
    <row r="1586" spans="13:15" x14ac:dyDescent="0.4">
      <c r="M1586" t="s">
        <v>875</v>
      </c>
      <c r="N1586" t="s">
        <v>498</v>
      </c>
      <c r="O1586">
        <v>48800</v>
      </c>
    </row>
    <row r="1587" spans="13:15" x14ac:dyDescent="0.4">
      <c r="M1587" t="s">
        <v>875</v>
      </c>
      <c r="N1587" t="s">
        <v>499</v>
      </c>
      <c r="O1587">
        <v>12700</v>
      </c>
    </row>
    <row r="1588" spans="13:15" x14ac:dyDescent="0.4">
      <c r="M1588" t="s">
        <v>875</v>
      </c>
      <c r="N1588" t="s">
        <v>500</v>
      </c>
      <c r="O1588">
        <v>16200</v>
      </c>
    </row>
    <row r="1589" spans="13:15" x14ac:dyDescent="0.4">
      <c r="M1589" t="s">
        <v>875</v>
      </c>
      <c r="N1589" t="s">
        <v>501</v>
      </c>
      <c r="O1589">
        <v>24000</v>
      </c>
    </row>
    <row r="1590" spans="13:15" x14ac:dyDescent="0.4">
      <c r="M1590" t="s">
        <v>875</v>
      </c>
      <c r="N1590" t="s">
        <v>502</v>
      </c>
      <c r="O1590">
        <v>25400</v>
      </c>
    </row>
    <row r="1591" spans="13:15" x14ac:dyDescent="0.4">
      <c r="M1591" t="s">
        <v>875</v>
      </c>
      <c r="N1591" t="s">
        <v>503</v>
      </c>
      <c r="O1591">
        <v>14300</v>
      </c>
    </row>
    <row r="1592" spans="13:15" x14ac:dyDescent="0.4">
      <c r="M1592" t="s">
        <v>875</v>
      </c>
      <c r="N1592" t="s">
        <v>504</v>
      </c>
      <c r="O1592">
        <v>33000</v>
      </c>
    </row>
    <row r="1593" spans="13:15" x14ac:dyDescent="0.4">
      <c r="M1593" t="s">
        <v>875</v>
      </c>
      <c r="N1593" t="s">
        <v>505</v>
      </c>
      <c r="O1593">
        <v>17500</v>
      </c>
    </row>
    <row r="1594" spans="13:15" x14ac:dyDescent="0.4">
      <c r="M1594" t="s">
        <v>875</v>
      </c>
      <c r="N1594" t="s">
        <v>506</v>
      </c>
      <c r="O1594">
        <v>45100</v>
      </c>
    </row>
    <row r="1595" spans="13:15" x14ac:dyDescent="0.4">
      <c r="M1595" t="s">
        <v>875</v>
      </c>
      <c r="N1595" t="s">
        <v>507</v>
      </c>
      <c r="O1595">
        <v>23400</v>
      </c>
    </row>
    <row r="1596" spans="13:15" x14ac:dyDescent="0.4">
      <c r="M1596" t="s">
        <v>875</v>
      </c>
      <c r="N1596" t="s">
        <v>508</v>
      </c>
      <c r="O1596">
        <v>25300</v>
      </c>
    </row>
    <row r="1597" spans="13:15" x14ac:dyDescent="0.4">
      <c r="M1597" t="s">
        <v>875</v>
      </c>
      <c r="N1597" t="s">
        <v>509</v>
      </c>
      <c r="O1597">
        <v>11200</v>
      </c>
    </row>
    <row r="1598" spans="13:15" x14ac:dyDescent="0.4">
      <c r="M1598" t="s">
        <v>875</v>
      </c>
      <c r="N1598" t="s">
        <v>510</v>
      </c>
      <c r="O1598">
        <v>39900</v>
      </c>
    </row>
    <row r="1599" spans="13:15" x14ac:dyDescent="0.4">
      <c r="M1599" t="s">
        <v>875</v>
      </c>
      <c r="N1599" t="s">
        <v>511</v>
      </c>
      <c r="O1599">
        <v>9300</v>
      </c>
    </row>
    <row r="1600" spans="13:15" x14ac:dyDescent="0.4">
      <c r="M1600" t="s">
        <v>875</v>
      </c>
      <c r="N1600" t="s">
        <v>512</v>
      </c>
      <c r="O1600">
        <v>25100</v>
      </c>
    </row>
    <row r="1601" spans="13:15" x14ac:dyDescent="0.4">
      <c r="M1601" t="s">
        <v>875</v>
      </c>
      <c r="N1601" t="s">
        <v>513</v>
      </c>
      <c r="O1601">
        <v>21700</v>
      </c>
    </row>
    <row r="1602" spans="13:15" x14ac:dyDescent="0.4">
      <c r="M1602" t="s">
        <v>875</v>
      </c>
      <c r="N1602" t="s">
        <v>514</v>
      </c>
      <c r="O1602">
        <v>25900</v>
      </c>
    </row>
    <row r="1603" spans="13:15" x14ac:dyDescent="0.4">
      <c r="M1603" t="s">
        <v>875</v>
      </c>
      <c r="N1603" t="s">
        <v>515</v>
      </c>
      <c r="O1603">
        <v>25000</v>
      </c>
    </row>
    <row r="1604" spans="13:15" x14ac:dyDescent="0.4">
      <c r="M1604" t="s">
        <v>875</v>
      </c>
      <c r="N1604" t="s">
        <v>516</v>
      </c>
      <c r="O1604">
        <v>15900</v>
      </c>
    </row>
    <row r="1605" spans="13:15" x14ac:dyDescent="0.4">
      <c r="M1605" t="s">
        <v>875</v>
      </c>
      <c r="N1605" t="s">
        <v>517</v>
      </c>
      <c r="O1605">
        <v>30200</v>
      </c>
    </row>
    <row r="1606" spans="13:15" x14ac:dyDescent="0.4">
      <c r="M1606" t="s">
        <v>875</v>
      </c>
      <c r="N1606" t="s">
        <v>518</v>
      </c>
      <c r="O1606">
        <v>12500</v>
      </c>
    </row>
    <row r="1607" spans="13:15" x14ac:dyDescent="0.4">
      <c r="M1607" t="s">
        <v>875</v>
      </c>
      <c r="N1607" t="s">
        <v>519</v>
      </c>
      <c r="O1607">
        <v>24200</v>
      </c>
    </row>
    <row r="1608" spans="13:15" x14ac:dyDescent="0.4">
      <c r="M1608" t="s">
        <v>875</v>
      </c>
      <c r="N1608" t="s">
        <v>520</v>
      </c>
      <c r="O1608">
        <v>28600</v>
      </c>
    </row>
    <row r="1609" spans="13:15" x14ac:dyDescent="0.4">
      <c r="M1609" t="s">
        <v>875</v>
      </c>
      <c r="N1609" t="s">
        <v>521</v>
      </c>
      <c r="O1609">
        <v>15800</v>
      </c>
    </row>
    <row r="1610" spans="13:15" x14ac:dyDescent="0.4">
      <c r="M1610" t="s">
        <v>875</v>
      </c>
      <c r="N1610" t="s">
        <v>522</v>
      </c>
      <c r="O1610">
        <v>30500</v>
      </c>
    </row>
    <row r="1611" spans="13:15" x14ac:dyDescent="0.4">
      <c r="M1611" t="s">
        <v>875</v>
      </c>
      <c r="N1611" t="s">
        <v>523</v>
      </c>
      <c r="O1611">
        <v>9400</v>
      </c>
    </row>
    <row r="1612" spans="13:15" x14ac:dyDescent="0.4">
      <c r="M1612" t="s">
        <v>875</v>
      </c>
      <c r="N1612" t="s">
        <v>524</v>
      </c>
      <c r="O1612">
        <v>45800</v>
      </c>
    </row>
    <row r="1613" spans="13:15" x14ac:dyDescent="0.4">
      <c r="M1613" t="s">
        <v>875</v>
      </c>
      <c r="N1613" t="s">
        <v>525</v>
      </c>
      <c r="O1613">
        <v>23100</v>
      </c>
    </row>
    <row r="1614" spans="13:15" x14ac:dyDescent="0.4">
      <c r="M1614" t="s">
        <v>875</v>
      </c>
      <c r="N1614" t="s">
        <v>526</v>
      </c>
      <c r="O1614">
        <v>24300</v>
      </c>
    </row>
    <row r="1615" spans="13:15" x14ac:dyDescent="0.4">
      <c r="M1615" t="s">
        <v>875</v>
      </c>
      <c r="N1615" t="s">
        <v>527</v>
      </c>
      <c r="O1615">
        <v>14300</v>
      </c>
    </row>
    <row r="1616" spans="13:15" x14ac:dyDescent="0.4">
      <c r="M1616" t="s">
        <v>875</v>
      </c>
      <c r="N1616" t="s">
        <v>528</v>
      </c>
      <c r="O1616">
        <v>36000</v>
      </c>
    </row>
    <row r="1617" spans="13:15" x14ac:dyDescent="0.4">
      <c r="M1617" t="s">
        <v>875</v>
      </c>
      <c r="N1617" t="s">
        <v>529</v>
      </c>
      <c r="O1617">
        <v>13000</v>
      </c>
    </row>
    <row r="1618" spans="13:15" x14ac:dyDescent="0.4">
      <c r="M1618" t="s">
        <v>875</v>
      </c>
      <c r="N1618" t="s">
        <v>530</v>
      </c>
      <c r="O1618">
        <v>16600</v>
      </c>
    </row>
    <row r="1619" spans="13:15" x14ac:dyDescent="0.4">
      <c r="M1619" t="s">
        <v>875</v>
      </c>
      <c r="N1619" t="s">
        <v>531</v>
      </c>
      <c r="O1619">
        <v>11700</v>
      </c>
    </row>
    <row r="1620" spans="13:15" x14ac:dyDescent="0.4">
      <c r="M1620" t="s">
        <v>875</v>
      </c>
      <c r="N1620" t="s">
        <v>532</v>
      </c>
      <c r="O1620">
        <v>8200</v>
      </c>
    </row>
    <row r="1621" spans="13:15" x14ac:dyDescent="0.4">
      <c r="M1621" t="s">
        <v>875</v>
      </c>
      <c r="N1621" t="s">
        <v>533</v>
      </c>
      <c r="O1621">
        <v>12300</v>
      </c>
    </row>
    <row r="1622" spans="13:15" x14ac:dyDescent="0.4">
      <c r="M1622" t="s">
        <v>875</v>
      </c>
      <c r="N1622" t="s">
        <v>534</v>
      </c>
      <c r="O1622">
        <v>44000</v>
      </c>
    </row>
    <row r="1623" spans="13:15" x14ac:dyDescent="0.4">
      <c r="M1623" t="s">
        <v>875</v>
      </c>
      <c r="N1623" t="s">
        <v>535</v>
      </c>
      <c r="O1623">
        <v>20400</v>
      </c>
    </row>
    <row r="1624" spans="13:15" x14ac:dyDescent="0.4">
      <c r="M1624" t="s">
        <v>875</v>
      </c>
      <c r="N1624" t="s">
        <v>536</v>
      </c>
      <c r="O1624">
        <v>24200</v>
      </c>
    </row>
    <row r="1625" spans="13:15" x14ac:dyDescent="0.4">
      <c r="M1625" t="s">
        <v>875</v>
      </c>
      <c r="N1625" t="s">
        <v>537</v>
      </c>
      <c r="O1625">
        <v>8500</v>
      </c>
    </row>
    <row r="1626" spans="13:15" x14ac:dyDescent="0.4">
      <c r="M1626" t="s">
        <v>875</v>
      </c>
      <c r="N1626" t="s">
        <v>538</v>
      </c>
      <c r="O1626">
        <v>34200</v>
      </c>
    </row>
    <row r="1627" spans="13:15" x14ac:dyDescent="0.4">
      <c r="M1627" t="s">
        <v>875</v>
      </c>
      <c r="N1627" t="s">
        <v>539</v>
      </c>
      <c r="O1627">
        <v>42000</v>
      </c>
    </row>
    <row r="1628" spans="13:15" x14ac:dyDescent="0.4">
      <c r="M1628" t="s">
        <v>875</v>
      </c>
      <c r="N1628" t="s">
        <v>540</v>
      </c>
      <c r="O1628">
        <v>13400</v>
      </c>
    </row>
    <row r="1629" spans="13:15" x14ac:dyDescent="0.4">
      <c r="M1629" t="s">
        <v>875</v>
      </c>
      <c r="N1629" t="s">
        <v>541</v>
      </c>
      <c r="O1629">
        <v>19900</v>
      </c>
    </row>
    <row r="1630" spans="13:15" x14ac:dyDescent="0.4">
      <c r="M1630" t="s">
        <v>875</v>
      </c>
      <c r="N1630" t="s">
        <v>542</v>
      </c>
      <c r="O1630">
        <v>20600</v>
      </c>
    </row>
    <row r="1631" spans="13:15" x14ac:dyDescent="0.4">
      <c r="M1631" t="s">
        <v>875</v>
      </c>
      <c r="N1631" t="s">
        <v>543</v>
      </c>
      <c r="O1631">
        <v>16600</v>
      </c>
    </row>
    <row r="1632" spans="13:15" x14ac:dyDescent="0.4">
      <c r="M1632" t="s">
        <v>875</v>
      </c>
      <c r="N1632" t="s">
        <v>544</v>
      </c>
      <c r="O1632">
        <v>17600</v>
      </c>
    </row>
    <row r="1633" spans="13:15" x14ac:dyDescent="0.4">
      <c r="M1633" t="s">
        <v>875</v>
      </c>
      <c r="N1633" t="s">
        <v>727</v>
      </c>
      <c r="O1633">
        <v>15900</v>
      </c>
    </row>
    <row r="1634" spans="13:15" x14ac:dyDescent="0.4">
      <c r="M1634" t="s">
        <v>875</v>
      </c>
      <c r="N1634" t="s">
        <v>728</v>
      </c>
      <c r="O1634">
        <v>40600</v>
      </c>
    </row>
    <row r="1635" spans="13:15" x14ac:dyDescent="0.4">
      <c r="M1635" t="s">
        <v>875</v>
      </c>
      <c r="N1635" t="s">
        <v>729</v>
      </c>
      <c r="O1635">
        <v>49100</v>
      </c>
    </row>
    <row r="1636" spans="13:15" x14ac:dyDescent="0.4">
      <c r="M1636" t="s">
        <v>875</v>
      </c>
      <c r="N1636" t="s">
        <v>730</v>
      </c>
      <c r="O1636">
        <v>81700</v>
      </c>
    </row>
    <row r="1637" spans="13:15" x14ac:dyDescent="0.4">
      <c r="M1637" t="s">
        <v>875</v>
      </c>
      <c r="N1637" t="s">
        <v>731</v>
      </c>
      <c r="O1637">
        <v>54100</v>
      </c>
    </row>
    <row r="1638" spans="13:15" x14ac:dyDescent="0.4">
      <c r="M1638" t="s">
        <v>875</v>
      </c>
      <c r="N1638" t="s">
        <v>732</v>
      </c>
      <c r="O1638">
        <v>59100</v>
      </c>
    </row>
    <row r="1639" spans="13:15" x14ac:dyDescent="0.4">
      <c r="M1639" t="s">
        <v>875</v>
      </c>
      <c r="N1639" t="s">
        <v>733</v>
      </c>
      <c r="O1639">
        <v>46300</v>
      </c>
    </row>
    <row r="1640" spans="13:15" x14ac:dyDescent="0.4">
      <c r="M1640" t="s">
        <v>875</v>
      </c>
      <c r="N1640" t="s">
        <v>734</v>
      </c>
      <c r="O1640">
        <v>41400</v>
      </c>
    </row>
    <row r="1641" spans="13:15" x14ac:dyDescent="0.4">
      <c r="M1641" t="s">
        <v>875</v>
      </c>
      <c r="N1641" t="s">
        <v>735</v>
      </c>
      <c r="O1641">
        <v>41700</v>
      </c>
    </row>
    <row r="1642" spans="13:15" x14ac:dyDescent="0.4">
      <c r="M1642" t="s">
        <v>875</v>
      </c>
      <c r="N1642" t="s">
        <v>736</v>
      </c>
      <c r="O1642">
        <v>34800</v>
      </c>
    </row>
    <row r="1643" spans="13:15" x14ac:dyDescent="0.4">
      <c r="M1643" t="s">
        <v>875</v>
      </c>
      <c r="N1643" t="s">
        <v>737</v>
      </c>
      <c r="O1643">
        <v>24300</v>
      </c>
    </row>
    <row r="1644" spans="13:15" x14ac:dyDescent="0.4">
      <c r="M1644" t="s">
        <v>875</v>
      </c>
      <c r="N1644" t="s">
        <v>738</v>
      </c>
      <c r="O1644">
        <v>21800</v>
      </c>
    </row>
    <row r="1645" spans="13:15" x14ac:dyDescent="0.4">
      <c r="M1645" t="s">
        <v>875</v>
      </c>
      <c r="N1645" t="s">
        <v>739</v>
      </c>
      <c r="O1645">
        <v>55000</v>
      </c>
    </row>
    <row r="1646" spans="13:15" x14ac:dyDescent="0.4">
      <c r="M1646" t="s">
        <v>875</v>
      </c>
      <c r="N1646" t="s">
        <v>740</v>
      </c>
      <c r="O1646">
        <v>81500</v>
      </c>
    </row>
    <row r="1647" spans="13:15" x14ac:dyDescent="0.4">
      <c r="M1647" t="s">
        <v>875</v>
      </c>
      <c r="N1647" t="s">
        <v>741</v>
      </c>
      <c r="O1647">
        <v>31600</v>
      </c>
    </row>
    <row r="1648" spans="13:15" x14ac:dyDescent="0.4">
      <c r="M1648" t="s">
        <v>875</v>
      </c>
      <c r="N1648" t="s">
        <v>742</v>
      </c>
      <c r="O1648">
        <v>24100</v>
      </c>
    </row>
    <row r="1649" spans="11:15" x14ac:dyDescent="0.4">
      <c r="M1649" t="s">
        <v>875</v>
      </c>
      <c r="N1649" t="s">
        <v>743</v>
      </c>
      <c r="O1649">
        <v>33300</v>
      </c>
    </row>
    <row r="1650" spans="11:15" x14ac:dyDescent="0.4">
      <c r="M1650" t="s">
        <v>875</v>
      </c>
      <c r="N1650" t="s">
        <v>744</v>
      </c>
      <c r="O1650">
        <v>33800</v>
      </c>
    </row>
    <row r="1651" spans="11:15" x14ac:dyDescent="0.4">
      <c r="M1651" t="s">
        <v>875</v>
      </c>
      <c r="N1651" t="s">
        <v>745</v>
      </c>
      <c r="O1651">
        <v>8800</v>
      </c>
    </row>
    <row r="1652" spans="11:15" x14ac:dyDescent="0.4">
      <c r="M1652" t="s">
        <v>875</v>
      </c>
      <c r="N1652" t="s">
        <v>746</v>
      </c>
      <c r="O1652">
        <v>21100</v>
      </c>
    </row>
    <row r="1653" spans="11:15" x14ac:dyDescent="0.4">
      <c r="M1653" t="s">
        <v>875</v>
      </c>
      <c r="N1653" t="s">
        <v>747</v>
      </c>
      <c r="O1653">
        <v>14800</v>
      </c>
    </row>
    <row r="1654" spans="11:15" x14ac:dyDescent="0.4">
      <c r="M1654" t="s">
        <v>875</v>
      </c>
      <c r="N1654" t="s">
        <v>748</v>
      </c>
      <c r="O1654">
        <v>13900</v>
      </c>
    </row>
    <row r="1655" spans="11:15" x14ac:dyDescent="0.4">
      <c r="M1655" t="s">
        <v>875</v>
      </c>
      <c r="N1655" t="s">
        <v>749</v>
      </c>
      <c r="O1655">
        <v>30500</v>
      </c>
    </row>
    <row r="1656" spans="11:15" x14ac:dyDescent="0.4">
      <c r="M1656" t="s">
        <v>875</v>
      </c>
      <c r="N1656" t="s">
        <v>750</v>
      </c>
      <c r="O1656">
        <v>21900</v>
      </c>
    </row>
    <row r="1657" spans="11:15" x14ac:dyDescent="0.4">
      <c r="M1657" t="s">
        <v>875</v>
      </c>
      <c r="N1657" t="s">
        <v>751</v>
      </c>
      <c r="O1657">
        <v>0</v>
      </c>
    </row>
    <row r="1658" spans="11:15" x14ac:dyDescent="0.4">
      <c r="M1658" t="s">
        <v>875</v>
      </c>
      <c r="N1658" t="s">
        <v>752</v>
      </c>
      <c r="O1658">
        <v>0</v>
      </c>
    </row>
    <row r="1659" spans="11:15" x14ac:dyDescent="0.4">
      <c r="M1659" t="s">
        <v>875</v>
      </c>
      <c r="N1659" t="s">
        <v>753</v>
      </c>
      <c r="O1659">
        <v>0</v>
      </c>
    </row>
    <row r="1660" spans="11:15" x14ac:dyDescent="0.4">
      <c r="M1660" t="s">
        <v>875</v>
      </c>
      <c r="N1660" t="s">
        <v>754</v>
      </c>
      <c r="O1660">
        <v>0</v>
      </c>
    </row>
    <row r="1661" spans="11:15" x14ac:dyDescent="0.4">
      <c r="M1661" t="s">
        <v>875</v>
      </c>
      <c r="N1661" t="s">
        <v>755</v>
      </c>
      <c r="O1661">
        <v>0</v>
      </c>
    </row>
    <row r="1662" spans="11:15" x14ac:dyDescent="0.4">
      <c r="M1662" t="s">
        <v>875</v>
      </c>
      <c r="N1662" t="s">
        <v>756</v>
      </c>
      <c r="O1662">
        <v>211600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A9A5-0A9E-4250-9416-CBC41A648441}">
  <sheetPr codeName="Sheet6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2025/01/16</v>
      </c>
      <c r="AE1" s="18" t="str">
        <f t="shared" si="0"/>
        <v>2025/01/15</v>
      </c>
      <c r="AF1" s="18" t="str">
        <f t="shared" si="0"/>
        <v>2025/01/14</v>
      </c>
      <c r="AG1" s="18" t="str">
        <f t="shared" si="0"/>
        <v>2025/01/10</v>
      </c>
      <c r="AH1" s="18" t="str">
        <f t="shared" si="0"/>
        <v>2025/01/09</v>
      </c>
      <c r="AI1" s="19" t="str">
        <f>S17</f>
        <v>2025/01/16</v>
      </c>
      <c r="AJ1" s="19" t="str">
        <f>S16</f>
        <v>2025/01/15</v>
      </c>
      <c r="AK1" s="19" t="str">
        <f>S15</f>
        <v>2025/01/14</v>
      </c>
      <c r="AL1" s="19" t="str">
        <f>S14</f>
        <v>2025/01/10</v>
      </c>
      <c r="AM1" s="19" t="str">
        <f>S13</f>
        <v>2025/01/09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1961440</v>
      </c>
      <c r="AD2" s="2">
        <f t="shared" si="0"/>
        <v>1351300</v>
      </c>
      <c r="AE2" s="2">
        <f t="shared" si="0"/>
        <v>1703700</v>
      </c>
      <c r="AF2" s="2">
        <f t="shared" si="0"/>
        <v>2296700</v>
      </c>
      <c r="AG2" s="2">
        <f t="shared" si="0"/>
        <v>2695800</v>
      </c>
      <c r="AH2" s="2">
        <f t="shared" si="0"/>
        <v>1759700</v>
      </c>
      <c r="AI2" s="2" cm="1">
        <f t="array" ref="AI2">_xlfn.XLOOKUP(AI$1&amp;$AB2,$M$3:$M$1662&amp;$N$3:$N$1662,$O$3:$O$1662,0,0,1)</f>
        <v>1351300</v>
      </c>
      <c r="AJ2" s="2" cm="1">
        <f t="array" ref="AJ2">_xlfn.XLOOKUP(AJ$1&amp;$AB2,$M$3:$M$1662&amp;$N$3:$N$1662,$O$3:$O$1662,0,0,1)</f>
        <v>1703700</v>
      </c>
      <c r="AK2" s="2" cm="1">
        <f t="array" ref="AK2">_xlfn.XLOOKUP(AK$1&amp;$AB2,$M$3:$M$1662&amp;$N$3:$N$1662,$O$3:$O$1662,0,0,1)</f>
        <v>2296700</v>
      </c>
      <c r="AL2" s="2" cm="1">
        <f t="array" ref="AL2">_xlfn.XLOOKUP(AL$1&amp;$AB2,$M$3:$M$1662&amp;$N$3:$N$1662,$O$3:$O$1662,0,0,1)</f>
        <v>2695800</v>
      </c>
      <c r="AM2" s="2" cm="1">
        <f t="array" ref="AM2">_xlfn.XLOOKUP(AM$1&amp;$AB2,$M$3:$M$1662&amp;$N$3:$N$1662,$O$3:$O$1662,0,0,1)</f>
        <v>1759700</v>
      </c>
    </row>
    <row r="3" spans="1:51" x14ac:dyDescent="0.4">
      <c r="A3" s="1" t="s">
        <v>779</v>
      </c>
      <c r="B3" s="1">
        <v>4489100</v>
      </c>
      <c r="C3" s="1">
        <v>2837</v>
      </c>
      <c r="D3" t="str">
        <f t="shared" ref="D3:D21" si="1">IF(C3=C4,D4,IF(C3&gt;C4,"買",IF(C3&lt;C4,"売","")))</f>
        <v>売</v>
      </c>
      <c r="E3" t="str">
        <f>IF(AND(B3&gt;$E$24,ISNUMBER(B3)),$E$26,"")</f>
        <v>大口</v>
      </c>
      <c r="K3" t="s">
        <v>811</v>
      </c>
      <c r="L3" t="s">
        <v>424</v>
      </c>
      <c r="M3" t="s">
        <v>870</v>
      </c>
      <c r="N3" t="s">
        <v>545</v>
      </c>
      <c r="O3">
        <v>1759700</v>
      </c>
      <c r="Q3" s="1" t="s">
        <v>811</v>
      </c>
      <c r="R3" s="1" t="s">
        <v>794</v>
      </c>
      <c r="S3" s="1" t="s">
        <v>803</v>
      </c>
      <c r="T3" s="1">
        <v>2748.5</v>
      </c>
      <c r="U3" s="1">
        <v>2807.5</v>
      </c>
      <c r="V3" s="1">
        <v>2735.5</v>
      </c>
      <c r="W3">
        <v>2771.5</v>
      </c>
      <c r="AB3" t="s">
        <v>8</v>
      </c>
      <c r="AC3" s="2">
        <f t="shared" ref="AC3:AC66" si="2">IFERROR(AVERAGEIFS(AD3:AH3,AD3:AH3,"&gt;0"),0)</f>
        <v>2234980</v>
      </c>
      <c r="AD3" s="2">
        <f>AD2+AI3</f>
        <v>1718900</v>
      </c>
      <c r="AE3" s="2">
        <f>AE2+AJ3</f>
        <v>1889200</v>
      </c>
      <c r="AF3" s="2">
        <f>AF2+AK3</f>
        <v>2606100</v>
      </c>
      <c r="AG3" s="2">
        <f>AG2+AL3</f>
        <v>2868800</v>
      </c>
      <c r="AH3" s="2">
        <f>AH2+AM3</f>
        <v>2091900</v>
      </c>
      <c r="AI3" s="2" cm="1">
        <f t="array" ref="AI3">_xlfn.XLOOKUP(AI$1&amp;$AB3,$M$3:$M$1662&amp;$N$3:$N$1662,$O$3:$O$1662,0,0,1)</f>
        <v>367600</v>
      </c>
      <c r="AJ3" s="2" cm="1">
        <f t="array" ref="AJ3">_xlfn.XLOOKUP(AJ$1&amp;$AB3,$M$3:$M$1662&amp;$N$3:$N$1662,$O$3:$O$1662,0,0,1)</f>
        <v>185500</v>
      </c>
      <c r="AK3" s="2" cm="1">
        <f t="array" ref="AK3">_xlfn.XLOOKUP(AK$1&amp;$AB3,$M$3:$M$1662&amp;$N$3:$N$1662,$O$3:$O$1662,0,0,1)</f>
        <v>309400</v>
      </c>
      <c r="AL3" s="2" cm="1">
        <f t="array" ref="AL3">_xlfn.XLOOKUP(AL$1&amp;$AB3,$M$3:$M$1662&amp;$N$3:$N$1662,$O$3:$O$1662,0,0,1)</f>
        <v>173000</v>
      </c>
      <c r="AM3" s="2" cm="1">
        <f t="array" ref="AM3">_xlfn.XLOOKUP(AM$1&amp;$AB3,$M$3:$M$1662&amp;$N$3:$N$1662,$O$3:$O$1662,0,0,1)</f>
        <v>332200</v>
      </c>
    </row>
    <row r="4" spans="1:51" x14ac:dyDescent="0.4">
      <c r="A4" t="s">
        <v>784</v>
      </c>
      <c r="B4">
        <v>100</v>
      </c>
      <c r="C4">
        <v>2841</v>
      </c>
      <c r="D4" t="str">
        <f t="shared" si="1"/>
        <v>買</v>
      </c>
      <c r="E4" t="str">
        <f t="shared" ref="E4:E21" si="3">IF(AND(B4&gt;$E$24,ISNUMBER(B4)),$E$26,"")</f>
        <v/>
      </c>
      <c r="M4" t="s">
        <v>870</v>
      </c>
      <c r="N4" t="s">
        <v>546</v>
      </c>
      <c r="O4">
        <v>332200</v>
      </c>
      <c r="S4" t="s">
        <v>804</v>
      </c>
      <c r="T4">
        <v>2805</v>
      </c>
      <c r="U4">
        <v>2839</v>
      </c>
      <c r="V4">
        <v>2784</v>
      </c>
      <c r="W4">
        <v>2837</v>
      </c>
      <c r="AB4" t="s">
        <v>95</v>
      </c>
      <c r="AC4" s="2">
        <f t="shared" si="2"/>
        <v>2374020</v>
      </c>
      <c r="AD4" s="2">
        <f t="shared" ref="AD4:AH19" si="4">AD3+AI4</f>
        <v>1819400</v>
      </c>
      <c r="AE4" s="2">
        <f t="shared" si="4"/>
        <v>2012400</v>
      </c>
      <c r="AF4" s="2">
        <f t="shared" si="4"/>
        <v>2845200</v>
      </c>
      <c r="AG4" s="2">
        <f t="shared" si="4"/>
        <v>2968300</v>
      </c>
      <c r="AH4" s="2">
        <f t="shared" si="4"/>
        <v>2224800</v>
      </c>
      <c r="AI4" s="2" cm="1">
        <f t="array" ref="AI4">_xlfn.XLOOKUP(AI$1&amp;$AB4,$M$3:$M$1662&amp;$N$3:$N$1662,$O$3:$O$1662,0,0,1)</f>
        <v>100500</v>
      </c>
      <c r="AJ4" s="2" cm="1">
        <f t="array" ref="AJ4">_xlfn.XLOOKUP(AJ$1&amp;$AB4,$M$3:$M$1662&amp;$N$3:$N$1662,$O$3:$O$1662,0,0,1)</f>
        <v>123200</v>
      </c>
      <c r="AK4" s="2" cm="1">
        <f t="array" ref="AK4">_xlfn.XLOOKUP(AK$1&amp;$AB4,$M$3:$M$1662&amp;$N$3:$N$1662,$O$3:$O$1662,0,0,1)</f>
        <v>239100</v>
      </c>
      <c r="AL4" s="2" cm="1">
        <f t="array" ref="AL4">_xlfn.XLOOKUP(AL$1&amp;$AB4,$M$3:$M$1662&amp;$N$3:$N$1662,$O$3:$O$1662,0,0,1)</f>
        <v>99500</v>
      </c>
      <c r="AM4" s="2" cm="1">
        <f t="array" ref="AM4">_xlfn.XLOOKUP(AM$1&amp;$AB4,$M$3:$M$1662&amp;$N$3:$N$1662,$O$3:$O$1662,0,0,1)</f>
        <v>132900</v>
      </c>
      <c r="AS4" s="25">
        <f t="shared" ref="AS4:AS17" si="5">MAX(AT4:AV4)</f>
        <v>67.5</v>
      </c>
      <c r="AT4" s="25">
        <f t="shared" ref="AT4:AT17" si="6">ABS(U4-W3)</f>
        <v>67.5</v>
      </c>
      <c r="AU4" s="25">
        <f t="shared" ref="AU4:AU17" si="7">ABS(V4-W3)</f>
        <v>12.5</v>
      </c>
      <c r="AV4" s="25">
        <f t="shared" ref="AV4:AV17" si="8">U4-V4</f>
        <v>55</v>
      </c>
      <c r="AY4" s="25">
        <f t="shared" ref="AY4:AY17" si="9">U4-W3</f>
        <v>67.5</v>
      </c>
    </row>
    <row r="5" spans="1:51" x14ac:dyDescent="0.4">
      <c r="A5" t="s">
        <v>784</v>
      </c>
      <c r="B5">
        <v>1200</v>
      </c>
      <c r="C5">
        <v>2841</v>
      </c>
      <c r="D5" t="str">
        <f t="shared" si="1"/>
        <v>買</v>
      </c>
      <c r="E5" t="str">
        <f t="shared" si="3"/>
        <v/>
      </c>
      <c r="M5" t="s">
        <v>870</v>
      </c>
      <c r="N5" t="s">
        <v>547</v>
      </c>
      <c r="O5">
        <v>132900</v>
      </c>
      <c r="S5" t="s">
        <v>781</v>
      </c>
      <c r="T5">
        <v>2850</v>
      </c>
      <c r="U5">
        <v>2858</v>
      </c>
      <c r="V5">
        <v>2829</v>
      </c>
      <c r="W5">
        <v>2835</v>
      </c>
      <c r="AB5" t="s">
        <v>44</v>
      </c>
      <c r="AC5" s="2">
        <f t="shared" si="2"/>
        <v>2583420</v>
      </c>
      <c r="AD5" s="2">
        <f t="shared" si="4"/>
        <v>1978800</v>
      </c>
      <c r="AE5" s="2">
        <f t="shared" si="4"/>
        <v>2210000</v>
      </c>
      <c r="AF5" s="2">
        <f t="shared" si="4"/>
        <v>3055600</v>
      </c>
      <c r="AG5" s="2">
        <f t="shared" si="4"/>
        <v>3084800</v>
      </c>
      <c r="AH5" s="2">
        <f t="shared" si="4"/>
        <v>2587900</v>
      </c>
      <c r="AI5" s="2" cm="1">
        <f t="array" ref="AI5">_xlfn.XLOOKUP(AI$1&amp;$AB5,$M$3:$M$1662&amp;$N$3:$N$1662,$O$3:$O$1662,0,0,1)</f>
        <v>159400</v>
      </c>
      <c r="AJ5" s="2" cm="1">
        <f t="array" ref="AJ5">_xlfn.XLOOKUP(AJ$1&amp;$AB5,$M$3:$M$1662&amp;$N$3:$N$1662,$O$3:$O$1662,0,0,1)</f>
        <v>197600</v>
      </c>
      <c r="AK5" s="2" cm="1">
        <f t="array" ref="AK5">_xlfn.XLOOKUP(AK$1&amp;$AB5,$M$3:$M$1662&amp;$N$3:$N$1662,$O$3:$O$1662,0,0,1)</f>
        <v>210400</v>
      </c>
      <c r="AL5" s="2" cm="1">
        <f t="array" ref="AL5">_xlfn.XLOOKUP(AL$1&amp;$AB5,$M$3:$M$1662&amp;$N$3:$N$1662,$O$3:$O$1662,0,0,1)</f>
        <v>116500</v>
      </c>
      <c r="AM5" s="2" cm="1">
        <f t="array" ref="AM5">_xlfn.XLOOKUP(AM$1&amp;$AB5,$M$3:$M$1662&amp;$N$3:$N$1662,$O$3:$O$1662,0,0,1)</f>
        <v>363100</v>
      </c>
      <c r="AS5" s="25">
        <f t="shared" si="5"/>
        <v>29</v>
      </c>
      <c r="AT5" s="25">
        <f t="shared" si="6"/>
        <v>21</v>
      </c>
      <c r="AU5" s="25">
        <f t="shared" si="7"/>
        <v>8</v>
      </c>
      <c r="AV5" s="25">
        <f t="shared" si="8"/>
        <v>29</v>
      </c>
      <c r="AY5" s="25">
        <f t="shared" si="9"/>
        <v>21</v>
      </c>
    </row>
    <row r="6" spans="1:51" x14ac:dyDescent="0.4">
      <c r="A6" t="s">
        <v>784</v>
      </c>
      <c r="B6">
        <v>100</v>
      </c>
      <c r="C6">
        <v>2841</v>
      </c>
      <c r="D6" t="str">
        <f t="shared" si="1"/>
        <v>買</v>
      </c>
      <c r="E6" t="str">
        <f t="shared" si="3"/>
        <v/>
      </c>
      <c r="M6" t="s">
        <v>870</v>
      </c>
      <c r="N6" t="s">
        <v>548</v>
      </c>
      <c r="O6">
        <v>363100</v>
      </c>
      <c r="S6" t="s">
        <v>782</v>
      </c>
      <c r="T6">
        <v>2830</v>
      </c>
      <c r="U6">
        <v>2964.5</v>
      </c>
      <c r="V6">
        <v>2792.5</v>
      </c>
      <c r="W6">
        <v>2964.5</v>
      </c>
      <c r="AB6" t="s">
        <v>39</v>
      </c>
      <c r="AC6" s="2">
        <f t="shared" si="2"/>
        <v>2722060</v>
      </c>
      <c r="AD6" s="2">
        <f t="shared" si="4"/>
        <v>2064900</v>
      </c>
      <c r="AE6" s="2">
        <f t="shared" si="4"/>
        <v>2328800</v>
      </c>
      <c r="AF6" s="2">
        <f t="shared" si="4"/>
        <v>3228200</v>
      </c>
      <c r="AG6" s="2">
        <f t="shared" si="4"/>
        <v>3272500</v>
      </c>
      <c r="AH6" s="2">
        <f t="shared" si="4"/>
        <v>2715900</v>
      </c>
      <c r="AI6" s="2" cm="1">
        <f t="array" ref="AI6">_xlfn.XLOOKUP(AI$1&amp;$AB6,$M$3:$M$1662&amp;$N$3:$N$1662,$O$3:$O$1662,0,0,1)</f>
        <v>86100</v>
      </c>
      <c r="AJ6" s="2" cm="1">
        <f t="array" ref="AJ6">_xlfn.XLOOKUP(AJ$1&amp;$AB6,$M$3:$M$1662&amp;$N$3:$N$1662,$O$3:$O$1662,0,0,1)</f>
        <v>118800</v>
      </c>
      <c r="AK6" s="2" cm="1">
        <f t="array" ref="AK6">_xlfn.XLOOKUP(AK$1&amp;$AB6,$M$3:$M$1662&amp;$N$3:$N$1662,$O$3:$O$1662,0,0,1)</f>
        <v>172600</v>
      </c>
      <c r="AL6" s="2" cm="1">
        <f t="array" ref="AL6">_xlfn.XLOOKUP(AL$1&amp;$AB6,$M$3:$M$1662&amp;$N$3:$N$1662,$O$3:$O$1662,0,0,1)</f>
        <v>187700</v>
      </c>
      <c r="AM6" s="2" cm="1">
        <f t="array" ref="AM6">_xlfn.XLOOKUP(AM$1&amp;$AB6,$M$3:$M$1662&amp;$N$3:$N$1662,$O$3:$O$1662,0,0,1)</f>
        <v>128000</v>
      </c>
      <c r="AS6" s="25">
        <f t="shared" si="5"/>
        <v>172</v>
      </c>
      <c r="AT6" s="25">
        <f t="shared" si="6"/>
        <v>129.5</v>
      </c>
      <c r="AU6" s="25">
        <f t="shared" si="7"/>
        <v>42.5</v>
      </c>
      <c r="AV6" s="25">
        <f t="shared" si="8"/>
        <v>172</v>
      </c>
      <c r="AY6" s="25">
        <f t="shared" si="9"/>
        <v>129.5</v>
      </c>
    </row>
    <row r="7" spans="1:51" x14ac:dyDescent="0.4">
      <c r="A7" t="s">
        <v>784</v>
      </c>
      <c r="B7">
        <v>100</v>
      </c>
      <c r="C7">
        <v>2841</v>
      </c>
      <c r="D7" t="str">
        <f t="shared" si="1"/>
        <v>買</v>
      </c>
      <c r="E7" t="str">
        <f t="shared" si="3"/>
        <v/>
      </c>
      <c r="M7" t="s">
        <v>870</v>
      </c>
      <c r="N7" t="s">
        <v>549</v>
      </c>
      <c r="O7">
        <v>128000</v>
      </c>
      <c r="S7" t="s">
        <v>783</v>
      </c>
      <c r="T7">
        <v>3000</v>
      </c>
      <c r="U7">
        <v>3164</v>
      </c>
      <c r="V7">
        <v>2995</v>
      </c>
      <c r="W7">
        <v>3142</v>
      </c>
      <c r="AB7" t="s">
        <v>87</v>
      </c>
      <c r="AC7" s="2">
        <f t="shared" si="2"/>
        <v>2892940</v>
      </c>
      <c r="AD7" s="2">
        <f t="shared" si="4"/>
        <v>2144800</v>
      </c>
      <c r="AE7" s="2">
        <f t="shared" si="4"/>
        <v>2487300</v>
      </c>
      <c r="AF7" s="2">
        <f t="shared" si="4"/>
        <v>3452500</v>
      </c>
      <c r="AG7" s="2">
        <f t="shared" si="4"/>
        <v>3546100</v>
      </c>
      <c r="AH7" s="2">
        <f t="shared" si="4"/>
        <v>2834000</v>
      </c>
      <c r="AI7" s="2" cm="1">
        <f t="array" ref="AI7">_xlfn.XLOOKUP(AI$1&amp;$AB7,$M$3:$M$1662&amp;$N$3:$N$1662,$O$3:$O$1662,0,0,1)</f>
        <v>79900</v>
      </c>
      <c r="AJ7" s="2" cm="1">
        <f t="array" ref="AJ7">_xlfn.XLOOKUP(AJ$1&amp;$AB7,$M$3:$M$1662&amp;$N$3:$N$1662,$O$3:$O$1662,0,0,1)</f>
        <v>158500</v>
      </c>
      <c r="AK7" s="2" cm="1">
        <f t="array" ref="AK7">_xlfn.XLOOKUP(AK$1&amp;$AB7,$M$3:$M$1662&amp;$N$3:$N$1662,$O$3:$O$1662,0,0,1)</f>
        <v>224300</v>
      </c>
      <c r="AL7" s="2" cm="1">
        <f t="array" ref="AL7">_xlfn.XLOOKUP(AL$1&amp;$AB7,$M$3:$M$1662&amp;$N$3:$N$1662,$O$3:$O$1662,0,0,1)</f>
        <v>273600</v>
      </c>
      <c r="AM7" s="2" cm="1">
        <f t="array" ref="AM7">_xlfn.XLOOKUP(AM$1&amp;$AB7,$M$3:$M$1662&amp;$N$3:$N$1662,$O$3:$O$1662,0,0,1)</f>
        <v>118100</v>
      </c>
      <c r="AS7" s="25">
        <f t="shared" si="5"/>
        <v>199.5</v>
      </c>
      <c r="AT7" s="25">
        <f t="shared" si="6"/>
        <v>199.5</v>
      </c>
      <c r="AU7" s="25">
        <f t="shared" si="7"/>
        <v>30.5</v>
      </c>
      <c r="AV7" s="25">
        <f t="shared" si="8"/>
        <v>169</v>
      </c>
      <c r="AY7" s="25">
        <f t="shared" si="9"/>
        <v>199.5</v>
      </c>
    </row>
    <row r="8" spans="1:51" x14ac:dyDescent="0.4">
      <c r="A8" t="s">
        <v>784</v>
      </c>
      <c r="B8">
        <v>100</v>
      </c>
      <c r="C8">
        <v>2840.5</v>
      </c>
      <c r="D8" t="str">
        <f t="shared" si="1"/>
        <v>売</v>
      </c>
      <c r="E8" t="str">
        <f t="shared" si="3"/>
        <v/>
      </c>
      <c r="M8" t="s">
        <v>870</v>
      </c>
      <c r="N8" t="s">
        <v>550</v>
      </c>
      <c r="O8">
        <v>118100</v>
      </c>
      <c r="Q8" s="1"/>
      <c r="R8" s="1"/>
      <c r="S8" s="1" t="s">
        <v>792</v>
      </c>
      <c r="T8" s="1">
        <v>3204</v>
      </c>
      <c r="U8" s="1">
        <v>3220</v>
      </c>
      <c r="V8" s="1">
        <v>3154</v>
      </c>
      <c r="W8" s="1">
        <v>3188</v>
      </c>
      <c r="AB8" t="s">
        <v>82</v>
      </c>
      <c r="AC8" s="2">
        <f t="shared" si="2"/>
        <v>3053780</v>
      </c>
      <c r="AD8" s="2">
        <f t="shared" si="4"/>
        <v>2246600</v>
      </c>
      <c r="AE8" s="2">
        <f t="shared" si="4"/>
        <v>2657200</v>
      </c>
      <c r="AF8" s="2">
        <f t="shared" si="4"/>
        <v>3589900</v>
      </c>
      <c r="AG8" s="2">
        <f t="shared" si="4"/>
        <v>3687500</v>
      </c>
      <c r="AH8" s="2">
        <f t="shared" si="4"/>
        <v>3087700</v>
      </c>
      <c r="AI8" s="2" cm="1">
        <f t="array" ref="AI8">_xlfn.XLOOKUP(AI$1&amp;$AB8,$M$3:$M$1662&amp;$N$3:$N$1662,$O$3:$O$1662,0,0,1)</f>
        <v>101800</v>
      </c>
      <c r="AJ8" s="2" cm="1">
        <f t="array" ref="AJ8">_xlfn.XLOOKUP(AJ$1&amp;$AB8,$M$3:$M$1662&amp;$N$3:$N$1662,$O$3:$O$1662,0,0,1)</f>
        <v>169900</v>
      </c>
      <c r="AK8" s="2" cm="1">
        <f t="array" ref="AK8">_xlfn.XLOOKUP(AK$1&amp;$AB8,$M$3:$M$1662&amp;$N$3:$N$1662,$O$3:$O$1662,0,0,1)</f>
        <v>137400</v>
      </c>
      <c r="AL8" s="2" cm="1">
        <f t="array" ref="AL8">_xlfn.XLOOKUP(AL$1&amp;$AB8,$M$3:$M$1662&amp;$N$3:$N$1662,$O$3:$O$1662,0,0,1)</f>
        <v>141400</v>
      </c>
      <c r="AM8" s="2" cm="1">
        <f t="array" ref="AM8">_xlfn.XLOOKUP(AM$1&amp;$AB8,$M$3:$M$1662&amp;$N$3:$N$1662,$O$3:$O$1662,0,0,1)</f>
        <v>253700</v>
      </c>
      <c r="AS8" s="25">
        <f t="shared" si="5"/>
        <v>78</v>
      </c>
      <c r="AT8" s="25">
        <f t="shared" si="6"/>
        <v>78</v>
      </c>
      <c r="AU8" s="25">
        <f t="shared" si="7"/>
        <v>12</v>
      </c>
      <c r="AV8" s="25">
        <f t="shared" si="8"/>
        <v>66</v>
      </c>
      <c r="AY8" s="25">
        <f t="shared" si="9"/>
        <v>78</v>
      </c>
    </row>
    <row r="9" spans="1:51" x14ac:dyDescent="0.4">
      <c r="A9" t="s">
        <v>806</v>
      </c>
      <c r="B9">
        <v>100</v>
      </c>
      <c r="C9">
        <v>2841</v>
      </c>
      <c r="D9" t="str">
        <f t="shared" si="1"/>
        <v>買</v>
      </c>
      <c r="E9" t="str">
        <f t="shared" si="3"/>
        <v/>
      </c>
      <c r="M9" t="s">
        <v>870</v>
      </c>
      <c r="N9" t="s">
        <v>551</v>
      </c>
      <c r="O9">
        <v>253700</v>
      </c>
      <c r="Q9" s="1"/>
      <c r="R9" s="1"/>
      <c r="S9" s="1" t="s">
        <v>793</v>
      </c>
      <c r="T9" s="1">
        <v>3182</v>
      </c>
      <c r="U9" s="1">
        <v>3189</v>
      </c>
      <c r="V9" s="1">
        <v>3136</v>
      </c>
      <c r="W9">
        <v>3146</v>
      </c>
      <c r="AB9" t="s">
        <v>21</v>
      </c>
      <c r="AC9" s="2">
        <f t="shared" si="2"/>
        <v>3225400</v>
      </c>
      <c r="AD9" s="2">
        <f t="shared" si="4"/>
        <v>2358100</v>
      </c>
      <c r="AE9" s="2">
        <f t="shared" si="4"/>
        <v>2778500</v>
      </c>
      <c r="AF9" s="2">
        <f t="shared" si="4"/>
        <v>3945800</v>
      </c>
      <c r="AG9" s="2">
        <f t="shared" si="4"/>
        <v>3772600</v>
      </c>
      <c r="AH9" s="2">
        <f t="shared" si="4"/>
        <v>3272000</v>
      </c>
      <c r="AI9" s="2" cm="1">
        <f t="array" ref="AI9">_xlfn.XLOOKUP(AI$1&amp;$AB9,$M$3:$M$1662&amp;$N$3:$N$1662,$O$3:$O$1662,0,0,1)</f>
        <v>111500</v>
      </c>
      <c r="AJ9" s="2" cm="1">
        <f t="array" ref="AJ9">_xlfn.XLOOKUP(AJ$1&amp;$AB9,$M$3:$M$1662&amp;$N$3:$N$1662,$O$3:$O$1662,0,0,1)</f>
        <v>121300</v>
      </c>
      <c r="AK9" s="2" cm="1">
        <f t="array" ref="AK9">_xlfn.XLOOKUP(AK$1&amp;$AB9,$M$3:$M$1662&amp;$N$3:$N$1662,$O$3:$O$1662,0,0,1)</f>
        <v>355900</v>
      </c>
      <c r="AL9" s="2" cm="1">
        <f t="array" ref="AL9">_xlfn.XLOOKUP(AL$1&amp;$AB9,$M$3:$M$1662&amp;$N$3:$N$1662,$O$3:$O$1662,0,0,1)</f>
        <v>85100</v>
      </c>
      <c r="AM9" s="2" cm="1">
        <f t="array" ref="AM9">_xlfn.XLOOKUP(AM$1&amp;$AB9,$M$3:$M$1662&amp;$N$3:$N$1662,$O$3:$O$1662,0,0,1)</f>
        <v>184300</v>
      </c>
      <c r="AS9" s="25">
        <f t="shared" si="5"/>
        <v>53</v>
      </c>
      <c r="AT9" s="25">
        <f t="shared" si="6"/>
        <v>1</v>
      </c>
      <c r="AU9" s="25">
        <f t="shared" si="7"/>
        <v>52</v>
      </c>
      <c r="AV9" s="25">
        <f t="shared" si="8"/>
        <v>53</v>
      </c>
      <c r="AY9" s="25">
        <f t="shared" si="9"/>
        <v>1</v>
      </c>
    </row>
    <row r="10" spans="1:51" x14ac:dyDescent="0.4">
      <c r="A10" t="s">
        <v>806</v>
      </c>
      <c r="B10">
        <v>100</v>
      </c>
      <c r="C10">
        <v>2841</v>
      </c>
      <c r="D10" t="str">
        <f t="shared" si="1"/>
        <v>買</v>
      </c>
      <c r="E10" t="str">
        <f t="shared" si="3"/>
        <v/>
      </c>
      <c r="M10" t="s">
        <v>870</v>
      </c>
      <c r="N10" t="s">
        <v>552</v>
      </c>
      <c r="O10">
        <v>184300</v>
      </c>
      <c r="S10" t="s">
        <v>841</v>
      </c>
      <c r="T10">
        <v>3103</v>
      </c>
      <c r="U10">
        <v>3104</v>
      </c>
      <c r="V10">
        <v>3000</v>
      </c>
      <c r="W10">
        <v>3011</v>
      </c>
      <c r="AB10" t="s">
        <v>30</v>
      </c>
      <c r="AC10" s="2">
        <f t="shared" si="2"/>
        <v>3409700</v>
      </c>
      <c r="AD10" s="2">
        <f t="shared" si="4"/>
        <v>2534100</v>
      </c>
      <c r="AE10" s="2">
        <f t="shared" si="4"/>
        <v>2979500</v>
      </c>
      <c r="AF10" s="2">
        <f t="shared" si="4"/>
        <v>4337500</v>
      </c>
      <c r="AG10" s="2">
        <f t="shared" si="4"/>
        <v>3833600</v>
      </c>
      <c r="AH10" s="2">
        <f t="shared" si="4"/>
        <v>3363800</v>
      </c>
      <c r="AI10" s="2" cm="1">
        <f t="array" ref="AI10">_xlfn.XLOOKUP(AI$1&amp;$AB10,$M$3:$M$1662&amp;$N$3:$N$1662,$O$3:$O$1662,0,0,1)</f>
        <v>176000</v>
      </c>
      <c r="AJ10" s="2" cm="1">
        <f t="array" ref="AJ10">_xlfn.XLOOKUP(AJ$1&amp;$AB10,$M$3:$M$1662&amp;$N$3:$N$1662,$O$3:$O$1662,0,0,1)</f>
        <v>201000</v>
      </c>
      <c r="AK10" s="2" cm="1">
        <f t="array" ref="AK10">_xlfn.XLOOKUP(AK$1&amp;$AB10,$M$3:$M$1662&amp;$N$3:$N$1662,$O$3:$O$1662,0,0,1)</f>
        <v>391700</v>
      </c>
      <c r="AL10" s="2" cm="1">
        <f t="array" ref="AL10">_xlfn.XLOOKUP(AL$1&amp;$AB10,$M$3:$M$1662&amp;$N$3:$N$1662,$O$3:$O$1662,0,0,1)</f>
        <v>61000</v>
      </c>
      <c r="AM10" s="2" cm="1">
        <f t="array" ref="AM10">_xlfn.XLOOKUP(AM$1&amp;$AB10,$M$3:$M$1662&amp;$N$3:$N$1662,$O$3:$O$1662,0,0,1)</f>
        <v>91800</v>
      </c>
      <c r="AS10" s="25">
        <f t="shared" si="5"/>
        <v>146</v>
      </c>
      <c r="AT10" s="25">
        <f t="shared" si="6"/>
        <v>42</v>
      </c>
      <c r="AU10" s="25">
        <f t="shared" si="7"/>
        <v>146</v>
      </c>
      <c r="AV10" s="25">
        <f t="shared" si="8"/>
        <v>104</v>
      </c>
      <c r="AY10" s="25">
        <f t="shared" si="9"/>
        <v>-42</v>
      </c>
    </row>
    <row r="11" spans="1:51" x14ac:dyDescent="0.4">
      <c r="A11" t="s">
        <v>806</v>
      </c>
      <c r="B11">
        <v>3200</v>
      </c>
      <c r="C11">
        <v>2840.5</v>
      </c>
      <c r="D11" t="str">
        <f t="shared" si="1"/>
        <v>売</v>
      </c>
      <c r="E11" t="str">
        <f t="shared" si="3"/>
        <v/>
      </c>
      <c r="M11" t="s">
        <v>870</v>
      </c>
      <c r="N11" t="s">
        <v>553</v>
      </c>
      <c r="O11">
        <v>91800</v>
      </c>
      <c r="Q11" s="1"/>
      <c r="R11" s="1"/>
      <c r="S11" s="1" t="s">
        <v>842</v>
      </c>
      <c r="T11" s="1">
        <v>3004</v>
      </c>
      <c r="U11" s="1">
        <v>3127</v>
      </c>
      <c r="V11" s="1">
        <v>2994.5</v>
      </c>
      <c r="W11">
        <v>3052</v>
      </c>
      <c r="AB11" t="s">
        <v>42</v>
      </c>
      <c r="AC11" s="2">
        <f t="shared" si="2"/>
        <v>3600860</v>
      </c>
      <c r="AD11" s="2">
        <f t="shared" si="4"/>
        <v>2706400</v>
      </c>
      <c r="AE11" s="2">
        <f t="shared" si="4"/>
        <v>3083700</v>
      </c>
      <c r="AF11" s="2">
        <f t="shared" si="4"/>
        <v>4760300</v>
      </c>
      <c r="AG11" s="2">
        <f t="shared" si="4"/>
        <v>3900200</v>
      </c>
      <c r="AH11" s="2">
        <f t="shared" si="4"/>
        <v>3553700</v>
      </c>
      <c r="AI11" s="2" cm="1">
        <f t="array" ref="AI11">_xlfn.XLOOKUP(AI$1&amp;$AB11,$M$3:$M$1662&amp;$N$3:$N$1662,$O$3:$O$1662,0,0,1)</f>
        <v>172300</v>
      </c>
      <c r="AJ11" s="2" cm="1">
        <f t="array" ref="AJ11">_xlfn.XLOOKUP(AJ$1&amp;$AB11,$M$3:$M$1662&amp;$N$3:$N$1662,$O$3:$O$1662,0,0,1)</f>
        <v>104200</v>
      </c>
      <c r="AK11" s="2" cm="1">
        <f t="array" ref="AK11">_xlfn.XLOOKUP(AK$1&amp;$AB11,$M$3:$M$1662&amp;$N$3:$N$1662,$O$3:$O$1662,0,0,1)</f>
        <v>422800</v>
      </c>
      <c r="AL11" s="2" cm="1">
        <f t="array" ref="AL11">_xlfn.XLOOKUP(AL$1&amp;$AB11,$M$3:$M$1662&amp;$N$3:$N$1662,$O$3:$O$1662,0,0,1)</f>
        <v>66600</v>
      </c>
      <c r="AM11" s="2" cm="1">
        <f t="array" ref="AM11">_xlfn.XLOOKUP(AM$1&amp;$AB11,$M$3:$M$1662&amp;$N$3:$N$1662,$O$3:$O$1662,0,0,1)</f>
        <v>189900</v>
      </c>
      <c r="AS11" s="25">
        <f t="shared" si="5"/>
        <v>132.5</v>
      </c>
      <c r="AT11" s="25">
        <f t="shared" si="6"/>
        <v>116</v>
      </c>
      <c r="AU11" s="25">
        <f t="shared" si="7"/>
        <v>16.5</v>
      </c>
      <c r="AV11" s="25">
        <f t="shared" si="8"/>
        <v>132.5</v>
      </c>
      <c r="AY11" s="25">
        <f t="shared" si="9"/>
        <v>116</v>
      </c>
    </row>
    <row r="12" spans="1:51" x14ac:dyDescent="0.4">
      <c r="A12" t="s">
        <v>806</v>
      </c>
      <c r="B12">
        <v>1800</v>
      </c>
      <c r="C12">
        <v>2840.5</v>
      </c>
      <c r="D12" t="str">
        <f t="shared" si="1"/>
        <v>売</v>
      </c>
      <c r="E12" t="str">
        <f t="shared" si="3"/>
        <v/>
      </c>
      <c r="M12" t="s">
        <v>870</v>
      </c>
      <c r="N12" t="s">
        <v>554</v>
      </c>
      <c r="O12">
        <v>189900</v>
      </c>
      <c r="S12" t="s">
        <v>876</v>
      </c>
      <c r="T12">
        <v>3050</v>
      </c>
      <c r="U12">
        <v>3093</v>
      </c>
      <c r="V12">
        <v>3042</v>
      </c>
      <c r="W12">
        <v>3073</v>
      </c>
      <c r="AB12" t="s">
        <v>65</v>
      </c>
      <c r="AC12" s="2">
        <f t="shared" si="2"/>
        <v>3715080</v>
      </c>
      <c r="AD12" s="2">
        <f t="shared" si="4"/>
        <v>2818100</v>
      </c>
      <c r="AE12" s="2">
        <f t="shared" si="4"/>
        <v>3188800</v>
      </c>
      <c r="AF12" s="2">
        <f t="shared" si="4"/>
        <v>4904800</v>
      </c>
      <c r="AG12" s="2">
        <f t="shared" si="4"/>
        <v>3968400</v>
      </c>
      <c r="AH12" s="2">
        <f t="shared" si="4"/>
        <v>3695300</v>
      </c>
      <c r="AI12" s="2" cm="1">
        <f t="array" ref="AI12">_xlfn.XLOOKUP(AI$1&amp;$AB12,$M$3:$M$1662&amp;$N$3:$N$1662,$O$3:$O$1662,0,0,1)</f>
        <v>111700</v>
      </c>
      <c r="AJ12" s="2" cm="1">
        <f t="array" ref="AJ12">_xlfn.XLOOKUP(AJ$1&amp;$AB12,$M$3:$M$1662&amp;$N$3:$N$1662,$O$3:$O$1662,0,0,1)</f>
        <v>105100</v>
      </c>
      <c r="AK12" s="2" cm="1">
        <f t="array" ref="AK12">_xlfn.XLOOKUP(AK$1&amp;$AB12,$M$3:$M$1662&amp;$N$3:$N$1662,$O$3:$O$1662,0,0,1)</f>
        <v>144500</v>
      </c>
      <c r="AL12" s="2" cm="1">
        <f t="array" ref="AL12">_xlfn.XLOOKUP(AL$1&amp;$AB12,$M$3:$M$1662&amp;$N$3:$N$1662,$O$3:$O$1662,0,0,1)</f>
        <v>68200</v>
      </c>
      <c r="AM12" s="2" cm="1">
        <f t="array" ref="AM12">_xlfn.XLOOKUP(AM$1&amp;$AB12,$M$3:$M$1662&amp;$N$3:$N$1662,$O$3:$O$1662,0,0,1)</f>
        <v>141600</v>
      </c>
      <c r="AS12" s="25">
        <f t="shared" si="5"/>
        <v>51</v>
      </c>
      <c r="AT12" s="25">
        <f t="shared" si="6"/>
        <v>41</v>
      </c>
      <c r="AU12" s="25">
        <f t="shared" si="7"/>
        <v>10</v>
      </c>
      <c r="AV12" s="25">
        <f t="shared" si="8"/>
        <v>51</v>
      </c>
      <c r="AY12" s="25">
        <f t="shared" si="9"/>
        <v>41</v>
      </c>
    </row>
    <row r="13" spans="1:51" x14ac:dyDescent="0.4">
      <c r="A13" t="s">
        <v>806</v>
      </c>
      <c r="B13">
        <v>100</v>
      </c>
      <c r="C13">
        <v>2841</v>
      </c>
      <c r="D13" t="str">
        <f t="shared" si="1"/>
        <v>買</v>
      </c>
      <c r="E13" t="str">
        <f t="shared" si="3"/>
        <v/>
      </c>
      <c r="M13" t="s">
        <v>870</v>
      </c>
      <c r="N13" t="s">
        <v>555</v>
      </c>
      <c r="O13">
        <v>141600</v>
      </c>
      <c r="Q13" s="1"/>
      <c r="R13" s="1"/>
      <c r="S13" s="1" t="s">
        <v>870</v>
      </c>
      <c r="T13" s="1">
        <v>3070</v>
      </c>
      <c r="U13" s="1">
        <v>3071</v>
      </c>
      <c r="V13" s="1">
        <v>2997.5</v>
      </c>
      <c r="W13">
        <v>3005</v>
      </c>
      <c r="AB13" t="s">
        <v>27</v>
      </c>
      <c r="AC13" s="2">
        <f t="shared" si="2"/>
        <v>3823520</v>
      </c>
      <c r="AD13" s="2">
        <f t="shared" si="4"/>
        <v>2934400</v>
      </c>
      <c r="AE13" s="2">
        <f t="shared" si="4"/>
        <v>3293100</v>
      </c>
      <c r="AF13" s="2">
        <f t="shared" si="4"/>
        <v>5108000</v>
      </c>
      <c r="AG13" s="2">
        <f t="shared" si="4"/>
        <v>4005600</v>
      </c>
      <c r="AH13" s="2">
        <f t="shared" si="4"/>
        <v>3776500</v>
      </c>
      <c r="AI13" s="2" cm="1">
        <f t="array" ref="AI13">_xlfn.XLOOKUP(AI$1&amp;$AB13,$M$3:$M$1662&amp;$N$3:$N$1662,$O$3:$O$1662,0,0,1)</f>
        <v>116300</v>
      </c>
      <c r="AJ13" s="2" cm="1">
        <f t="array" ref="AJ13">_xlfn.XLOOKUP(AJ$1&amp;$AB13,$M$3:$M$1662&amp;$N$3:$N$1662,$O$3:$O$1662,0,0,1)</f>
        <v>104300</v>
      </c>
      <c r="AK13" s="2" cm="1">
        <f t="array" ref="AK13">_xlfn.XLOOKUP(AK$1&amp;$AB13,$M$3:$M$1662&amp;$N$3:$N$1662,$O$3:$O$1662,0,0,1)</f>
        <v>203200</v>
      </c>
      <c r="AL13" s="2" cm="1">
        <f t="array" ref="AL13">_xlfn.XLOOKUP(AL$1&amp;$AB13,$M$3:$M$1662&amp;$N$3:$N$1662,$O$3:$O$1662,0,0,1)</f>
        <v>37200</v>
      </c>
      <c r="AM13" s="2" cm="1">
        <f t="array" ref="AM13">_xlfn.XLOOKUP(AM$1&amp;$AB13,$M$3:$M$1662&amp;$N$3:$N$1662,$O$3:$O$1662,0,0,1)</f>
        <v>81200</v>
      </c>
      <c r="AS13" s="25">
        <f t="shared" si="5"/>
        <v>75.5</v>
      </c>
      <c r="AT13" s="25">
        <f t="shared" si="6"/>
        <v>2</v>
      </c>
      <c r="AU13" s="25">
        <f t="shared" si="7"/>
        <v>75.5</v>
      </c>
      <c r="AV13" s="25">
        <f t="shared" si="8"/>
        <v>73.5</v>
      </c>
      <c r="AY13" s="25">
        <f t="shared" si="9"/>
        <v>-2</v>
      </c>
    </row>
    <row r="14" spans="1:51" x14ac:dyDescent="0.4">
      <c r="A14" t="s">
        <v>807</v>
      </c>
      <c r="B14">
        <v>100</v>
      </c>
      <c r="C14">
        <v>2840.5</v>
      </c>
      <c r="D14" t="str">
        <f t="shared" si="1"/>
        <v>売</v>
      </c>
      <c r="E14" t="str">
        <f t="shared" si="3"/>
        <v/>
      </c>
      <c r="M14" t="s">
        <v>870</v>
      </c>
      <c r="N14" t="s">
        <v>556</v>
      </c>
      <c r="O14">
        <v>81200</v>
      </c>
      <c r="S14" t="s">
        <v>871</v>
      </c>
      <c r="T14">
        <v>2989</v>
      </c>
      <c r="U14">
        <v>3027</v>
      </c>
      <c r="V14">
        <v>2928</v>
      </c>
      <c r="W14">
        <v>2932</v>
      </c>
      <c r="AB14" t="s">
        <v>152</v>
      </c>
      <c r="AC14" s="2">
        <f t="shared" si="2"/>
        <v>3949980</v>
      </c>
      <c r="AD14" s="2">
        <f t="shared" si="4"/>
        <v>3036600</v>
      </c>
      <c r="AE14" s="2">
        <f t="shared" si="4"/>
        <v>3370500</v>
      </c>
      <c r="AF14" s="2">
        <f t="shared" si="4"/>
        <v>5391400</v>
      </c>
      <c r="AG14" s="2">
        <f t="shared" si="4"/>
        <v>4098000</v>
      </c>
      <c r="AH14" s="2">
        <f t="shared" si="4"/>
        <v>3853400</v>
      </c>
      <c r="AI14" s="2" cm="1">
        <f t="array" ref="AI14">_xlfn.XLOOKUP(AI$1&amp;$AB14,$M$3:$M$1662&amp;$N$3:$N$1662,$O$3:$O$1662,0,0,1)</f>
        <v>102200</v>
      </c>
      <c r="AJ14" s="2" cm="1">
        <f t="array" ref="AJ14">_xlfn.XLOOKUP(AJ$1&amp;$AB14,$M$3:$M$1662&amp;$N$3:$N$1662,$O$3:$O$1662,0,0,1)</f>
        <v>77400</v>
      </c>
      <c r="AK14" s="2" cm="1">
        <f t="array" ref="AK14">_xlfn.XLOOKUP(AK$1&amp;$AB14,$M$3:$M$1662&amp;$N$3:$N$1662,$O$3:$O$1662,0,0,1)</f>
        <v>283400</v>
      </c>
      <c r="AL14" s="2" cm="1">
        <f t="array" ref="AL14">_xlfn.XLOOKUP(AL$1&amp;$AB14,$M$3:$M$1662&amp;$N$3:$N$1662,$O$3:$O$1662,0,0,1)</f>
        <v>92400</v>
      </c>
      <c r="AM14" s="2" cm="1">
        <f t="array" ref="AM14">_xlfn.XLOOKUP(AM$1&amp;$AB14,$M$3:$M$1662&amp;$N$3:$N$1662,$O$3:$O$1662,0,0,1)</f>
        <v>76900</v>
      </c>
      <c r="AS14" s="25">
        <f t="shared" si="5"/>
        <v>99</v>
      </c>
      <c r="AT14" s="25">
        <f t="shared" si="6"/>
        <v>22</v>
      </c>
      <c r="AU14" s="25">
        <f t="shared" si="7"/>
        <v>77</v>
      </c>
      <c r="AV14" s="25">
        <f t="shared" si="8"/>
        <v>99</v>
      </c>
      <c r="AY14" s="25">
        <f t="shared" si="9"/>
        <v>22</v>
      </c>
    </row>
    <row r="15" spans="1:51" x14ac:dyDescent="0.4">
      <c r="A15" t="s">
        <v>807</v>
      </c>
      <c r="B15">
        <v>100</v>
      </c>
      <c r="C15">
        <v>2841</v>
      </c>
      <c r="D15" t="str">
        <f t="shared" si="1"/>
        <v>買</v>
      </c>
      <c r="E15" t="str">
        <f t="shared" si="3"/>
        <v/>
      </c>
      <c r="M15" t="s">
        <v>870</v>
      </c>
      <c r="N15" t="s">
        <v>557</v>
      </c>
      <c r="O15">
        <v>76900</v>
      </c>
      <c r="S15" t="s">
        <v>872</v>
      </c>
      <c r="T15">
        <v>2932</v>
      </c>
      <c r="U15">
        <v>2983</v>
      </c>
      <c r="V15">
        <v>2898</v>
      </c>
      <c r="W15">
        <v>2907.5</v>
      </c>
      <c r="AB15" t="s">
        <v>123</v>
      </c>
      <c r="AC15" s="2">
        <f t="shared" si="2"/>
        <v>4077040</v>
      </c>
      <c r="AD15" s="2">
        <f t="shared" si="4"/>
        <v>3105100</v>
      </c>
      <c r="AE15" s="2">
        <f t="shared" si="4"/>
        <v>3430700</v>
      </c>
      <c r="AF15" s="2">
        <f t="shared" si="4"/>
        <v>5768500</v>
      </c>
      <c r="AG15" s="2">
        <f t="shared" si="4"/>
        <v>4150300</v>
      </c>
      <c r="AH15" s="2">
        <f t="shared" si="4"/>
        <v>3930600</v>
      </c>
      <c r="AI15" s="2" cm="1">
        <f t="array" ref="AI15">_xlfn.XLOOKUP(AI$1&amp;$AB15,$M$3:$M$1662&amp;$N$3:$N$1662,$O$3:$O$1662,0,0,1)</f>
        <v>68500</v>
      </c>
      <c r="AJ15" s="2" cm="1">
        <f t="array" ref="AJ15">_xlfn.XLOOKUP(AJ$1&amp;$AB15,$M$3:$M$1662&amp;$N$3:$N$1662,$O$3:$O$1662,0,0,1)</f>
        <v>60200</v>
      </c>
      <c r="AK15" s="2" cm="1">
        <f t="array" ref="AK15">_xlfn.XLOOKUP(AK$1&amp;$AB15,$M$3:$M$1662&amp;$N$3:$N$1662,$O$3:$O$1662,0,0,1)</f>
        <v>377100</v>
      </c>
      <c r="AL15" s="2" cm="1">
        <f t="array" ref="AL15">_xlfn.XLOOKUP(AL$1&amp;$AB15,$M$3:$M$1662&amp;$N$3:$N$1662,$O$3:$O$1662,0,0,1)</f>
        <v>52300</v>
      </c>
      <c r="AM15" s="2" cm="1">
        <f t="array" ref="AM15">_xlfn.XLOOKUP(AM$1&amp;$AB15,$M$3:$M$1662&amp;$N$3:$N$1662,$O$3:$O$1662,0,0,1)</f>
        <v>77200</v>
      </c>
      <c r="AS15" s="25">
        <f t="shared" si="5"/>
        <v>85</v>
      </c>
      <c r="AT15" s="25">
        <f t="shared" si="6"/>
        <v>51</v>
      </c>
      <c r="AU15" s="25">
        <f t="shared" si="7"/>
        <v>34</v>
      </c>
      <c r="AV15" s="25">
        <f t="shared" si="8"/>
        <v>85</v>
      </c>
      <c r="AY15" s="25">
        <f t="shared" si="9"/>
        <v>51</v>
      </c>
    </row>
    <row r="16" spans="1:51" x14ac:dyDescent="0.4">
      <c r="A16" t="s">
        <v>808</v>
      </c>
      <c r="B16">
        <v>100</v>
      </c>
      <c r="C16">
        <v>2840</v>
      </c>
      <c r="D16" t="str">
        <f t="shared" si="1"/>
        <v>売</v>
      </c>
      <c r="E16" t="str">
        <f t="shared" si="3"/>
        <v/>
      </c>
      <c r="M16" t="s">
        <v>870</v>
      </c>
      <c r="N16" t="s">
        <v>558</v>
      </c>
      <c r="O16">
        <v>77200</v>
      </c>
      <c r="Q16" s="1"/>
      <c r="R16" s="1"/>
      <c r="S16" s="1" t="s">
        <v>873</v>
      </c>
      <c r="T16" s="1">
        <v>2930.5</v>
      </c>
      <c r="U16" s="1">
        <v>2943.5</v>
      </c>
      <c r="V16" s="1">
        <v>2891.5</v>
      </c>
      <c r="W16" s="1">
        <v>2901</v>
      </c>
      <c r="AB16" t="s">
        <v>99</v>
      </c>
      <c r="AC16" s="2">
        <f t="shared" si="2"/>
        <v>4192720</v>
      </c>
      <c r="AD16" s="2">
        <f t="shared" si="4"/>
        <v>3163000</v>
      </c>
      <c r="AE16" s="2">
        <f t="shared" si="4"/>
        <v>3549000</v>
      </c>
      <c r="AF16" s="2">
        <f t="shared" si="4"/>
        <v>6016800</v>
      </c>
      <c r="AG16" s="2">
        <f t="shared" si="4"/>
        <v>4249800</v>
      </c>
      <c r="AH16" s="2">
        <f t="shared" si="4"/>
        <v>3985000</v>
      </c>
      <c r="AI16" s="2" cm="1">
        <f t="array" ref="AI16">_xlfn.XLOOKUP(AI$1&amp;$AB16,$M$3:$M$1662&amp;$N$3:$N$1662,$O$3:$O$1662,0,0,1)</f>
        <v>57900</v>
      </c>
      <c r="AJ16" s="2" cm="1">
        <f t="array" ref="AJ16">_xlfn.XLOOKUP(AJ$1&amp;$AB16,$M$3:$M$1662&amp;$N$3:$N$1662,$O$3:$O$1662,0,0,1)</f>
        <v>118300</v>
      </c>
      <c r="AK16" s="2" cm="1">
        <f t="array" ref="AK16">_xlfn.XLOOKUP(AK$1&amp;$AB16,$M$3:$M$1662&amp;$N$3:$N$1662,$O$3:$O$1662,0,0,1)</f>
        <v>248300</v>
      </c>
      <c r="AL16" s="2" cm="1">
        <f t="array" ref="AL16">_xlfn.XLOOKUP(AL$1&amp;$AB16,$M$3:$M$1662&amp;$N$3:$N$1662,$O$3:$O$1662,0,0,1)</f>
        <v>99500</v>
      </c>
      <c r="AM16" s="2" cm="1">
        <f t="array" ref="AM16">_xlfn.XLOOKUP(AM$1&amp;$AB16,$M$3:$M$1662&amp;$N$3:$N$1662,$O$3:$O$1662,0,0,1)</f>
        <v>54400</v>
      </c>
      <c r="AR16" s="25"/>
      <c r="AS16" s="25">
        <f t="shared" si="5"/>
        <v>52</v>
      </c>
      <c r="AT16" s="25">
        <f t="shared" si="6"/>
        <v>36</v>
      </c>
      <c r="AU16" s="25">
        <f t="shared" si="7"/>
        <v>16</v>
      </c>
      <c r="AV16" s="25">
        <f t="shared" si="8"/>
        <v>52</v>
      </c>
      <c r="AY16" s="25">
        <f t="shared" si="9"/>
        <v>36</v>
      </c>
    </row>
    <row r="17" spans="1:51" x14ac:dyDescent="0.4">
      <c r="A17" t="s">
        <v>808</v>
      </c>
      <c r="B17">
        <v>200</v>
      </c>
      <c r="C17">
        <v>2840.5</v>
      </c>
      <c r="D17" t="str">
        <f t="shared" si="1"/>
        <v>買</v>
      </c>
      <c r="E17" t="str">
        <f t="shared" si="3"/>
        <v/>
      </c>
      <c r="M17" t="s">
        <v>870</v>
      </c>
      <c r="N17" t="s">
        <v>559</v>
      </c>
      <c r="O17">
        <v>54400</v>
      </c>
      <c r="Q17" s="1"/>
      <c r="R17" s="1"/>
      <c r="S17" s="1" t="s">
        <v>875</v>
      </c>
      <c r="T17" s="1">
        <v>2890</v>
      </c>
      <c r="U17" s="1">
        <v>2894</v>
      </c>
      <c r="V17" s="1">
        <v>2821</v>
      </c>
      <c r="W17" s="1">
        <v>2837</v>
      </c>
      <c r="AB17" t="s">
        <v>147</v>
      </c>
      <c r="AC17" s="2">
        <f t="shared" si="2"/>
        <v>4302580</v>
      </c>
      <c r="AD17" s="2">
        <f t="shared" si="4"/>
        <v>3270400</v>
      </c>
      <c r="AE17" s="2">
        <f t="shared" si="4"/>
        <v>3691900</v>
      </c>
      <c r="AF17" s="2">
        <f t="shared" si="4"/>
        <v>6161300</v>
      </c>
      <c r="AG17" s="2">
        <f t="shared" si="4"/>
        <v>4315400</v>
      </c>
      <c r="AH17" s="2">
        <f t="shared" si="4"/>
        <v>4073900</v>
      </c>
      <c r="AI17" s="2" cm="1">
        <f t="array" ref="AI17">_xlfn.XLOOKUP(AI$1&amp;$AB17,$M$3:$M$1662&amp;$N$3:$N$1662,$O$3:$O$1662,0,0,1)</f>
        <v>107400</v>
      </c>
      <c r="AJ17" s="2" cm="1">
        <f t="array" ref="AJ17">_xlfn.XLOOKUP(AJ$1&amp;$AB17,$M$3:$M$1662&amp;$N$3:$N$1662,$O$3:$O$1662,0,0,1)</f>
        <v>142900</v>
      </c>
      <c r="AK17" s="2" cm="1">
        <f t="array" ref="AK17">_xlfn.XLOOKUP(AK$1&amp;$AB17,$M$3:$M$1662&amp;$N$3:$N$1662,$O$3:$O$1662,0,0,1)</f>
        <v>144500</v>
      </c>
      <c r="AL17" s="2" cm="1">
        <f t="array" ref="AL17">_xlfn.XLOOKUP(AL$1&amp;$AB17,$M$3:$M$1662&amp;$N$3:$N$1662,$O$3:$O$1662,0,0,1)</f>
        <v>65600</v>
      </c>
      <c r="AM17" s="2" cm="1">
        <f t="array" ref="AM17">_xlfn.XLOOKUP(AM$1&amp;$AB17,$M$3:$M$1662&amp;$N$3:$N$1662,$O$3:$O$1662,0,0,1)</f>
        <v>88900</v>
      </c>
      <c r="AR17" s="25">
        <f t="shared" ref="AR17" si="10">SUM(AS4:AS17,AS17)/15</f>
        <v>93.333333333333329</v>
      </c>
      <c r="AS17" s="25">
        <f t="shared" si="5"/>
        <v>80</v>
      </c>
      <c r="AT17" s="25">
        <f t="shared" si="6"/>
        <v>7</v>
      </c>
      <c r="AU17" s="25">
        <f t="shared" si="7"/>
        <v>80</v>
      </c>
      <c r="AV17" s="25">
        <f t="shared" si="8"/>
        <v>73</v>
      </c>
      <c r="AX17" s="25">
        <f t="shared" ref="AX17" si="11">SUM(AY4:AY17,AY17)/15</f>
        <v>46.966666666666669</v>
      </c>
      <c r="AY17" s="25">
        <f t="shared" si="9"/>
        <v>-7</v>
      </c>
    </row>
    <row r="18" spans="1:51" x14ac:dyDescent="0.4">
      <c r="A18" t="s">
        <v>780</v>
      </c>
      <c r="B18">
        <v>300</v>
      </c>
      <c r="C18">
        <v>2840.5</v>
      </c>
      <c r="D18" t="str">
        <f t="shared" si="1"/>
        <v>買</v>
      </c>
      <c r="E18" t="str">
        <f t="shared" si="3"/>
        <v/>
      </c>
      <c r="M18" t="s">
        <v>870</v>
      </c>
      <c r="N18" t="s">
        <v>560</v>
      </c>
      <c r="O18">
        <v>88900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4370900</v>
      </c>
      <c r="AD18" s="2">
        <f t="shared" si="4"/>
        <v>3314800</v>
      </c>
      <c r="AE18" s="2">
        <f t="shared" si="4"/>
        <v>3732300</v>
      </c>
      <c r="AF18" s="2">
        <f t="shared" si="4"/>
        <v>6246300</v>
      </c>
      <c r="AG18" s="2">
        <f t="shared" si="4"/>
        <v>4397000</v>
      </c>
      <c r="AH18" s="2">
        <f t="shared" si="4"/>
        <v>4164100</v>
      </c>
      <c r="AI18" s="2" cm="1">
        <f t="array" ref="AI18">_xlfn.XLOOKUP(AI$1&amp;$AB18,$M$3:$M$1662&amp;$N$3:$N$1662,$O$3:$O$1662,0,0,1)</f>
        <v>44400</v>
      </c>
      <c r="AJ18" s="2" cm="1">
        <f t="array" ref="AJ18">_xlfn.XLOOKUP(AJ$1&amp;$AB18,$M$3:$M$1662&amp;$N$3:$N$1662,$O$3:$O$1662,0,0,1)</f>
        <v>40400</v>
      </c>
      <c r="AK18" s="2" cm="1">
        <f t="array" ref="AK18">_xlfn.XLOOKUP(AK$1&amp;$AB18,$M$3:$M$1662&amp;$N$3:$N$1662,$O$3:$O$1662,0,0,1)</f>
        <v>85000</v>
      </c>
      <c r="AL18" s="2" cm="1">
        <f t="array" ref="AL18">_xlfn.XLOOKUP(AL$1&amp;$AB18,$M$3:$M$1662&amp;$N$3:$N$1662,$O$3:$O$1662,0,0,1)</f>
        <v>81600</v>
      </c>
      <c r="AM18" s="2" cm="1">
        <f t="array" ref="AM18">_xlfn.XLOOKUP(AM$1&amp;$AB18,$M$3:$M$1662&amp;$N$3:$N$1662,$O$3:$O$1662,0,0,1)</f>
        <v>90200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780</v>
      </c>
      <c r="B19">
        <v>200</v>
      </c>
      <c r="C19">
        <v>2840</v>
      </c>
      <c r="D19" t="str">
        <f t="shared" si="1"/>
        <v>売</v>
      </c>
      <c r="E19" t="str">
        <f t="shared" si="3"/>
        <v/>
      </c>
      <c r="M19" t="s">
        <v>870</v>
      </c>
      <c r="N19" t="s">
        <v>561</v>
      </c>
      <c r="O19">
        <v>90200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4457260</v>
      </c>
      <c r="AD19" s="2">
        <f t="shared" si="4"/>
        <v>3392700</v>
      </c>
      <c r="AE19" s="2">
        <f t="shared" si="4"/>
        <v>3810100</v>
      </c>
      <c r="AF19" s="2">
        <f t="shared" si="4"/>
        <v>6352800</v>
      </c>
      <c r="AG19" s="2">
        <f t="shared" si="4"/>
        <v>4469900</v>
      </c>
      <c r="AH19" s="2">
        <f t="shared" si="4"/>
        <v>4260800</v>
      </c>
      <c r="AI19" s="2" cm="1">
        <f t="array" ref="AI19">_xlfn.XLOOKUP(AI$1&amp;$AB19,$M$3:$M$1662&amp;$N$3:$N$1662,$O$3:$O$1662,0,0,1)</f>
        <v>77900</v>
      </c>
      <c r="AJ19" s="2" cm="1">
        <f t="array" ref="AJ19">_xlfn.XLOOKUP(AJ$1&amp;$AB19,$M$3:$M$1662&amp;$N$3:$N$1662,$O$3:$O$1662,0,0,1)</f>
        <v>77800</v>
      </c>
      <c r="AK19" s="2" cm="1">
        <f t="array" ref="AK19">_xlfn.XLOOKUP(AK$1&amp;$AB19,$M$3:$M$1662&amp;$N$3:$N$1662,$O$3:$O$1662,0,0,1)</f>
        <v>106500</v>
      </c>
      <c r="AL19" s="2" cm="1">
        <f t="array" ref="AL19">_xlfn.XLOOKUP(AL$1&amp;$AB19,$M$3:$M$1662&amp;$N$3:$N$1662,$O$3:$O$1662,0,0,1)</f>
        <v>72900</v>
      </c>
      <c r="AM19" s="2" cm="1">
        <f t="array" ref="AM19">_xlfn.XLOOKUP(AM$1&amp;$AB19,$M$3:$M$1662&amp;$N$3:$N$1662,$O$3:$O$1662,0,0,1)</f>
        <v>96700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780</v>
      </c>
      <c r="B20">
        <v>1700</v>
      </c>
      <c r="C20">
        <v>2840.5</v>
      </c>
      <c r="D20" t="str">
        <f t="shared" si="1"/>
        <v>買</v>
      </c>
      <c r="E20" t="str">
        <f t="shared" si="3"/>
        <v/>
      </c>
      <c r="M20" t="s">
        <v>870</v>
      </c>
      <c r="N20" t="s">
        <v>562</v>
      </c>
      <c r="O20">
        <v>96700</v>
      </c>
      <c r="AB20" t="s">
        <v>150</v>
      </c>
      <c r="AC20" s="2">
        <f t="shared" si="2"/>
        <v>4520900</v>
      </c>
      <c r="AD20" s="2">
        <f t="shared" ref="AD20:AH35" si="12">AD19+AI20</f>
        <v>3477500</v>
      </c>
      <c r="AE20" s="2">
        <f t="shared" si="12"/>
        <v>3859300</v>
      </c>
      <c r="AF20" s="2">
        <f t="shared" si="12"/>
        <v>6444900</v>
      </c>
      <c r="AG20" s="2">
        <f t="shared" si="12"/>
        <v>4503900</v>
      </c>
      <c r="AH20" s="2">
        <f t="shared" si="12"/>
        <v>4318900</v>
      </c>
      <c r="AI20" s="2" cm="1">
        <f t="array" ref="AI20">_xlfn.XLOOKUP(AI$1&amp;$AB20,$M$3:$M$1662&amp;$N$3:$N$1662,$O$3:$O$1662,0,0,1)</f>
        <v>84800</v>
      </c>
      <c r="AJ20" s="2" cm="1">
        <f t="array" ref="AJ20">_xlfn.XLOOKUP(AJ$1&amp;$AB20,$M$3:$M$1662&amp;$N$3:$N$1662,$O$3:$O$1662,0,0,1)</f>
        <v>49200</v>
      </c>
      <c r="AK20" s="2" cm="1">
        <f t="array" ref="AK20">_xlfn.XLOOKUP(AK$1&amp;$AB20,$M$3:$M$1662&amp;$N$3:$N$1662,$O$3:$O$1662,0,0,1)</f>
        <v>92100</v>
      </c>
      <c r="AL20" s="2" cm="1">
        <f t="array" ref="AL20">_xlfn.XLOOKUP(AL$1&amp;$AB20,$M$3:$M$1662&amp;$N$3:$N$1662,$O$3:$O$1662,0,0,1)</f>
        <v>34000</v>
      </c>
      <c r="AM20" s="2" cm="1">
        <f t="array" ref="AM20">_xlfn.XLOOKUP(AM$1&amp;$AB20,$M$3:$M$1662&amp;$N$3:$N$1662,$O$3:$O$1662,0,0,1)</f>
        <v>58100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780</v>
      </c>
      <c r="B21">
        <v>800</v>
      </c>
      <c r="C21">
        <v>2840.5</v>
      </c>
      <c r="D21" t="str">
        <f t="shared" si="1"/>
        <v>買</v>
      </c>
      <c r="E21" t="str">
        <f t="shared" si="3"/>
        <v/>
      </c>
      <c r="M21" t="s">
        <v>870</v>
      </c>
      <c r="N21" t="s">
        <v>563</v>
      </c>
      <c r="O21">
        <v>58100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4591380</v>
      </c>
      <c r="AD21" s="2">
        <f t="shared" si="12"/>
        <v>3549500</v>
      </c>
      <c r="AE21" s="2">
        <f t="shared" si="12"/>
        <v>3907200</v>
      </c>
      <c r="AF21" s="2">
        <f t="shared" si="12"/>
        <v>6555800</v>
      </c>
      <c r="AG21" s="2">
        <f t="shared" si="12"/>
        <v>4575600</v>
      </c>
      <c r="AH21" s="2">
        <f t="shared" si="12"/>
        <v>4368800</v>
      </c>
      <c r="AI21" s="2" cm="1">
        <f t="array" ref="AI21">_xlfn.XLOOKUP(AI$1&amp;$AB21,$M$3:$M$1662&amp;$N$3:$N$1662,$O$3:$O$1662,0,0,1)</f>
        <v>72000</v>
      </c>
      <c r="AJ21" s="2" cm="1">
        <f t="array" ref="AJ21">_xlfn.XLOOKUP(AJ$1&amp;$AB21,$M$3:$M$1662&amp;$N$3:$N$1662,$O$3:$O$1662,0,0,1)</f>
        <v>47900</v>
      </c>
      <c r="AK21" s="2" cm="1">
        <f t="array" ref="AK21">_xlfn.XLOOKUP(AK$1&amp;$AB21,$M$3:$M$1662&amp;$N$3:$N$1662,$O$3:$O$1662,0,0,1)</f>
        <v>110900</v>
      </c>
      <c r="AL21" s="2" cm="1">
        <f t="array" ref="AL21">_xlfn.XLOOKUP(AL$1&amp;$AB21,$M$3:$M$1662&amp;$N$3:$N$1662,$O$3:$O$1662,0,0,1)</f>
        <v>71700</v>
      </c>
      <c r="AM21" s="2" cm="1">
        <f t="array" ref="AM21">_xlfn.XLOOKUP(AM$1&amp;$AB21,$M$3:$M$1662&amp;$N$3:$N$1662,$O$3:$O$1662,0,0,1)</f>
        <v>49900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780</v>
      </c>
      <c r="B22">
        <v>100</v>
      </c>
      <c r="C22">
        <v>2840</v>
      </c>
      <c r="M22" t="s">
        <v>870</v>
      </c>
      <c r="N22" t="s">
        <v>564</v>
      </c>
      <c r="O22">
        <v>49900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4715320</v>
      </c>
      <c r="AD22" s="2">
        <f t="shared" si="12"/>
        <v>3744400</v>
      </c>
      <c r="AE22" s="2">
        <f t="shared" si="12"/>
        <v>4007200</v>
      </c>
      <c r="AF22" s="2">
        <f t="shared" si="12"/>
        <v>6648300</v>
      </c>
      <c r="AG22" s="2">
        <f t="shared" si="12"/>
        <v>4635400</v>
      </c>
      <c r="AH22" s="2">
        <f t="shared" si="12"/>
        <v>4541300</v>
      </c>
      <c r="AI22" s="2" cm="1">
        <f t="array" ref="AI22">_xlfn.XLOOKUP(AI$1&amp;$AB22,$M$3:$M$1662&amp;$N$3:$N$1662,$O$3:$O$1662,0,0,1)</f>
        <v>194900</v>
      </c>
      <c r="AJ22" s="2" cm="1">
        <f t="array" ref="AJ22">_xlfn.XLOOKUP(AJ$1&amp;$AB22,$M$3:$M$1662&amp;$N$3:$N$1662,$O$3:$O$1662,0,0,1)</f>
        <v>100000</v>
      </c>
      <c r="AK22" s="2" cm="1">
        <f t="array" ref="AK22">_xlfn.XLOOKUP(AK$1&amp;$AB22,$M$3:$M$1662&amp;$N$3:$N$1662,$O$3:$O$1662,0,0,1)</f>
        <v>92500</v>
      </c>
      <c r="AL22" s="2" cm="1">
        <f t="array" ref="AL22">_xlfn.XLOOKUP(AL$1&amp;$AB22,$M$3:$M$1662&amp;$N$3:$N$1662,$O$3:$O$1662,0,0,1)</f>
        <v>59800</v>
      </c>
      <c r="AM22" s="2" cm="1">
        <f t="array" ref="AM22">_xlfn.XLOOKUP(AM$1&amp;$AB22,$M$3:$M$1662&amp;$N$3:$N$1662,$O$3:$O$1662,0,0,1)</f>
        <v>172500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870</v>
      </c>
      <c r="N23" t="s">
        <v>565</v>
      </c>
      <c r="O23">
        <v>172500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4810320</v>
      </c>
      <c r="AD23" s="2">
        <f t="shared" si="12"/>
        <v>3924800</v>
      </c>
      <c r="AE23" s="2">
        <f t="shared" si="12"/>
        <v>4069200</v>
      </c>
      <c r="AF23" s="2">
        <f t="shared" si="12"/>
        <v>6773600</v>
      </c>
      <c r="AG23" s="2">
        <f t="shared" si="12"/>
        <v>4681300</v>
      </c>
      <c r="AH23" s="2">
        <f t="shared" si="12"/>
        <v>4602700</v>
      </c>
      <c r="AI23" s="2" cm="1">
        <f t="array" ref="AI23">_xlfn.XLOOKUP(AI$1&amp;$AB23,$M$3:$M$1662&amp;$N$3:$N$1662,$O$3:$O$1662,0,0,1)</f>
        <v>180400</v>
      </c>
      <c r="AJ23" s="2" cm="1">
        <f t="array" ref="AJ23">_xlfn.XLOOKUP(AJ$1&amp;$AB23,$M$3:$M$1662&amp;$N$3:$N$1662,$O$3:$O$1662,0,0,1)</f>
        <v>62000</v>
      </c>
      <c r="AK23" s="2" cm="1">
        <f t="array" ref="AK23">_xlfn.XLOOKUP(AK$1&amp;$AB23,$M$3:$M$1662&amp;$N$3:$N$1662,$O$3:$O$1662,0,0,1)</f>
        <v>125300</v>
      </c>
      <c r="AL23" s="2" cm="1">
        <f t="array" ref="AL23">_xlfn.XLOOKUP(AL$1&amp;$AB23,$M$3:$M$1662&amp;$N$3:$N$1662,$O$3:$O$1662,0,0,1)</f>
        <v>45900</v>
      </c>
      <c r="AM23" s="2" cm="1">
        <f t="array" ref="AM23">_xlfn.XLOOKUP(AM$1&amp;$AB23,$M$3:$M$1662&amp;$N$3:$N$1662,$O$3:$O$1662,0,0,1)</f>
        <v>61400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870</v>
      </c>
      <c r="N24" t="s">
        <v>566</v>
      </c>
      <c r="O24">
        <v>61400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4884280</v>
      </c>
      <c r="AD24" s="2">
        <f t="shared" si="12"/>
        <v>4003500</v>
      </c>
      <c r="AE24" s="2">
        <f t="shared" si="12"/>
        <v>4197200</v>
      </c>
      <c r="AF24" s="2">
        <f t="shared" si="12"/>
        <v>6828100</v>
      </c>
      <c r="AG24" s="2">
        <f t="shared" si="12"/>
        <v>4761800</v>
      </c>
      <c r="AH24" s="2">
        <f t="shared" si="12"/>
        <v>4630800</v>
      </c>
      <c r="AI24" s="2" cm="1">
        <f t="array" ref="AI24">_xlfn.XLOOKUP(AI$1&amp;$AB24,$M$3:$M$1662&amp;$N$3:$N$1662,$O$3:$O$1662,0,0,1)</f>
        <v>78700</v>
      </c>
      <c r="AJ24" s="2" cm="1">
        <f t="array" ref="AJ24">_xlfn.XLOOKUP(AJ$1&amp;$AB24,$M$3:$M$1662&amp;$N$3:$N$1662,$O$3:$O$1662,0,0,1)</f>
        <v>128000</v>
      </c>
      <c r="AK24" s="2" cm="1">
        <f t="array" ref="AK24">_xlfn.XLOOKUP(AK$1&amp;$AB24,$M$3:$M$1662&amp;$N$3:$N$1662,$O$3:$O$1662,0,0,1)</f>
        <v>54500</v>
      </c>
      <c r="AL24" s="2" cm="1">
        <f t="array" ref="AL24">_xlfn.XLOOKUP(AL$1&amp;$AB24,$M$3:$M$1662&amp;$N$3:$N$1662,$O$3:$O$1662,0,0,1)</f>
        <v>80500</v>
      </c>
      <c r="AM24" s="2" cm="1">
        <f t="array" ref="AM24">_xlfn.XLOOKUP(AM$1&amp;$AB24,$M$3:$M$1662&amp;$N$3:$N$1662,$O$3:$O$1662,0,0,1)</f>
        <v>28100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870</v>
      </c>
      <c r="N25" t="s">
        <v>567</v>
      </c>
      <c r="O25">
        <v>28100</v>
      </c>
      <c r="AB25" t="s">
        <v>25</v>
      </c>
      <c r="AC25" s="2">
        <f t="shared" si="2"/>
        <v>4993780</v>
      </c>
      <c r="AD25" s="2">
        <f t="shared" si="12"/>
        <v>4172200</v>
      </c>
      <c r="AE25" s="2">
        <f t="shared" si="12"/>
        <v>4260900</v>
      </c>
      <c r="AF25" s="2">
        <f t="shared" si="12"/>
        <v>6942400</v>
      </c>
      <c r="AG25" s="2">
        <f t="shared" si="12"/>
        <v>4792100</v>
      </c>
      <c r="AH25" s="2">
        <f t="shared" si="12"/>
        <v>4801300</v>
      </c>
      <c r="AI25" s="2" cm="1">
        <f t="array" ref="AI25">_xlfn.XLOOKUP(AI$1&amp;$AB25,$M$3:$M$1662&amp;$N$3:$N$1662,$O$3:$O$1662,0,0,1)</f>
        <v>168700</v>
      </c>
      <c r="AJ25" s="2" cm="1">
        <f t="array" ref="AJ25">_xlfn.XLOOKUP(AJ$1&amp;$AB25,$M$3:$M$1662&amp;$N$3:$N$1662,$O$3:$O$1662,0,0,1)</f>
        <v>63700</v>
      </c>
      <c r="AK25" s="2" cm="1">
        <f t="array" ref="AK25">_xlfn.XLOOKUP(AK$1&amp;$AB25,$M$3:$M$1662&amp;$N$3:$N$1662,$O$3:$O$1662,0,0,1)</f>
        <v>114300</v>
      </c>
      <c r="AL25" s="2" cm="1">
        <f t="array" ref="AL25">_xlfn.XLOOKUP(AL$1&amp;$AB25,$M$3:$M$1662&amp;$N$3:$N$1662,$O$3:$O$1662,0,0,1)</f>
        <v>30300</v>
      </c>
      <c r="AM25" s="2" cm="1">
        <f t="array" ref="AM25">_xlfn.XLOOKUP(AM$1&amp;$AB25,$M$3:$M$1662&amp;$N$3:$N$1662,$O$3:$O$1662,0,0,1)</f>
        <v>170500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4489100</v>
      </c>
      <c r="C26">
        <f>_xlfn.XLOOKUP(E26,E3:E21,C3:C21,"",0,1)</f>
        <v>2837</v>
      </c>
      <c r="D26" t="str">
        <f>_xlfn.XLOOKUP(E26,E3:E21,D3:D21,"",0,1)</f>
        <v>売</v>
      </c>
      <c r="E26" t="s">
        <v>335</v>
      </c>
      <c r="M26" t="s">
        <v>870</v>
      </c>
      <c r="N26" t="s">
        <v>568</v>
      </c>
      <c r="O26">
        <v>170500</v>
      </c>
      <c r="AB26" t="s">
        <v>72</v>
      </c>
      <c r="AC26" s="2">
        <f t="shared" si="2"/>
        <v>5066720</v>
      </c>
      <c r="AD26" s="2">
        <f t="shared" si="12"/>
        <v>4237500</v>
      </c>
      <c r="AE26" s="2">
        <f t="shared" si="12"/>
        <v>4350800</v>
      </c>
      <c r="AF26" s="2">
        <f t="shared" si="12"/>
        <v>6990000</v>
      </c>
      <c r="AG26" s="2">
        <f t="shared" si="12"/>
        <v>4889200</v>
      </c>
      <c r="AH26" s="2">
        <f t="shared" si="12"/>
        <v>4866100</v>
      </c>
      <c r="AI26" s="2" cm="1">
        <f t="array" ref="AI26">_xlfn.XLOOKUP(AI$1&amp;$AB26,$M$3:$M$1662&amp;$N$3:$N$1662,$O$3:$O$1662,0,0,1)</f>
        <v>65300</v>
      </c>
      <c r="AJ26" s="2" cm="1">
        <f t="array" ref="AJ26">_xlfn.XLOOKUP(AJ$1&amp;$AB26,$M$3:$M$1662&amp;$N$3:$N$1662,$O$3:$O$1662,0,0,1)</f>
        <v>89900</v>
      </c>
      <c r="AK26" s="2" cm="1">
        <f t="array" ref="AK26">_xlfn.XLOOKUP(AK$1&amp;$AB26,$M$3:$M$1662&amp;$N$3:$N$1662,$O$3:$O$1662,0,0,1)</f>
        <v>47600</v>
      </c>
      <c r="AL26" s="2" cm="1">
        <f t="array" ref="AL26">_xlfn.XLOOKUP(AL$1&amp;$AB26,$M$3:$M$1662&amp;$N$3:$N$1662,$O$3:$O$1662,0,0,1)</f>
        <v>97100</v>
      </c>
      <c r="AM26" s="2" cm="1">
        <f t="array" ref="AM26">_xlfn.XLOOKUP(AM$1&amp;$AB26,$M$3:$M$1662&amp;$N$3:$N$1662,$O$3:$O$1662,0,0,1)</f>
        <v>64800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870</v>
      </c>
      <c r="N27" t="s">
        <v>569</v>
      </c>
      <c r="O27">
        <v>64800</v>
      </c>
      <c r="AB27" t="s">
        <v>101</v>
      </c>
      <c r="AC27" s="2">
        <f t="shared" si="2"/>
        <v>5147580</v>
      </c>
      <c r="AD27" s="2">
        <f t="shared" si="12"/>
        <v>4298600</v>
      </c>
      <c r="AE27" s="2">
        <f t="shared" si="12"/>
        <v>4437800</v>
      </c>
      <c r="AF27" s="2">
        <f t="shared" si="12"/>
        <v>7093300</v>
      </c>
      <c r="AG27" s="2">
        <f t="shared" si="12"/>
        <v>4934300</v>
      </c>
      <c r="AH27" s="2">
        <f t="shared" si="12"/>
        <v>4973900</v>
      </c>
      <c r="AI27" s="2" cm="1">
        <f t="array" ref="AI27">_xlfn.XLOOKUP(AI$1&amp;$AB27,$M$3:$M$1662&amp;$N$3:$N$1662,$O$3:$O$1662,0,0,1)</f>
        <v>61100</v>
      </c>
      <c r="AJ27" s="2" cm="1">
        <f t="array" ref="AJ27">_xlfn.XLOOKUP(AJ$1&amp;$AB27,$M$3:$M$1662&amp;$N$3:$N$1662,$O$3:$O$1662,0,0,1)</f>
        <v>87000</v>
      </c>
      <c r="AK27" s="2" cm="1">
        <f t="array" ref="AK27">_xlfn.XLOOKUP(AK$1&amp;$AB27,$M$3:$M$1662&amp;$N$3:$N$1662,$O$3:$O$1662,0,0,1)</f>
        <v>103300</v>
      </c>
      <c r="AL27" s="2" cm="1">
        <f t="array" ref="AL27">_xlfn.XLOOKUP(AL$1&amp;$AB27,$M$3:$M$1662&amp;$N$3:$N$1662,$O$3:$O$1662,0,0,1)</f>
        <v>45100</v>
      </c>
      <c r="AM27" s="2" cm="1">
        <f t="array" ref="AM27">_xlfn.XLOOKUP(AM$1&amp;$AB27,$M$3:$M$1662&amp;$N$3:$N$1662,$O$3:$O$1662,0,0,1)</f>
        <v>107800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870</v>
      </c>
      <c r="N28" t="s">
        <v>570</v>
      </c>
      <c r="O28">
        <v>107800</v>
      </c>
      <c r="AB28" t="s">
        <v>41</v>
      </c>
      <c r="AC28" s="2">
        <f t="shared" si="2"/>
        <v>5241480</v>
      </c>
      <c r="AD28" s="2">
        <f t="shared" si="12"/>
        <v>4371500</v>
      </c>
      <c r="AE28" s="2">
        <f t="shared" si="12"/>
        <v>4531100</v>
      </c>
      <c r="AF28" s="2">
        <f t="shared" si="12"/>
        <v>7192000</v>
      </c>
      <c r="AG28" s="2">
        <f t="shared" si="12"/>
        <v>5017200</v>
      </c>
      <c r="AH28" s="2">
        <f t="shared" si="12"/>
        <v>5095600</v>
      </c>
      <c r="AI28" s="2" cm="1">
        <f t="array" ref="AI28">_xlfn.XLOOKUP(AI$1&amp;$AB28,$M$3:$M$1662&amp;$N$3:$N$1662,$O$3:$O$1662,0,0,1)</f>
        <v>72900</v>
      </c>
      <c r="AJ28" s="2" cm="1">
        <f t="array" ref="AJ28">_xlfn.XLOOKUP(AJ$1&amp;$AB28,$M$3:$M$1662&amp;$N$3:$N$1662,$O$3:$O$1662,0,0,1)</f>
        <v>93300</v>
      </c>
      <c r="AK28" s="2" cm="1">
        <f t="array" ref="AK28">_xlfn.XLOOKUP(AK$1&amp;$AB28,$M$3:$M$1662&amp;$N$3:$N$1662,$O$3:$O$1662,0,0,1)</f>
        <v>98700</v>
      </c>
      <c r="AL28" s="2" cm="1">
        <f t="array" ref="AL28">_xlfn.XLOOKUP(AL$1&amp;$AB28,$M$3:$M$1662&amp;$N$3:$N$1662,$O$3:$O$1662,0,0,1)</f>
        <v>82900</v>
      </c>
      <c r="AM28" s="2" cm="1">
        <f t="array" ref="AM28">_xlfn.XLOOKUP(AM$1&amp;$AB28,$M$3:$M$1662&amp;$N$3:$N$1662,$O$3:$O$1662,0,0,1)</f>
        <v>121700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870</v>
      </c>
      <c r="N29" t="s">
        <v>571</v>
      </c>
      <c r="O29">
        <v>121700</v>
      </c>
      <c r="AB29" t="s">
        <v>244</v>
      </c>
      <c r="AC29" s="2">
        <f t="shared" si="2"/>
        <v>5357060</v>
      </c>
      <c r="AD29" s="2">
        <f t="shared" si="12"/>
        <v>4538100</v>
      </c>
      <c r="AE29" s="2">
        <f t="shared" si="12"/>
        <v>4607000</v>
      </c>
      <c r="AF29" s="2">
        <f t="shared" si="12"/>
        <v>7282100</v>
      </c>
      <c r="AG29" s="2">
        <f t="shared" si="12"/>
        <v>5066000</v>
      </c>
      <c r="AH29" s="2">
        <f t="shared" si="12"/>
        <v>5292100</v>
      </c>
      <c r="AI29" s="2" cm="1">
        <f t="array" ref="AI29">_xlfn.XLOOKUP(AI$1&amp;$AB29,$M$3:$M$1662&amp;$N$3:$N$1662,$O$3:$O$1662,0,0,1)</f>
        <v>166600</v>
      </c>
      <c r="AJ29" s="2" cm="1">
        <f t="array" ref="AJ29">_xlfn.XLOOKUP(AJ$1&amp;$AB29,$M$3:$M$1662&amp;$N$3:$N$1662,$O$3:$O$1662,0,0,1)</f>
        <v>75900</v>
      </c>
      <c r="AK29" s="2" cm="1">
        <f t="array" ref="AK29">_xlfn.XLOOKUP(AK$1&amp;$AB29,$M$3:$M$1662&amp;$N$3:$N$1662,$O$3:$O$1662,0,0,1)</f>
        <v>90100</v>
      </c>
      <c r="AL29" s="2" cm="1">
        <f t="array" ref="AL29">_xlfn.XLOOKUP(AL$1&amp;$AB29,$M$3:$M$1662&amp;$N$3:$N$1662,$O$3:$O$1662,0,0,1)</f>
        <v>48800</v>
      </c>
      <c r="AM29" s="2" cm="1">
        <f t="array" ref="AM29">_xlfn.XLOOKUP(AM$1&amp;$AB29,$M$3:$M$1662&amp;$N$3:$N$1662,$O$3:$O$1662,0,0,1)</f>
        <v>196500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870</v>
      </c>
      <c r="N30" t="s">
        <v>572</v>
      </c>
      <c r="O30">
        <v>196500</v>
      </c>
      <c r="AB30" t="s">
        <v>289</v>
      </c>
      <c r="AC30" s="2">
        <f t="shared" si="2"/>
        <v>5448520</v>
      </c>
      <c r="AD30" s="2">
        <f t="shared" si="12"/>
        <v>4661700</v>
      </c>
      <c r="AE30" s="2">
        <f t="shared" si="12"/>
        <v>4662900</v>
      </c>
      <c r="AF30" s="2">
        <f t="shared" si="12"/>
        <v>7337300</v>
      </c>
      <c r="AG30" s="2">
        <f t="shared" si="12"/>
        <v>5127100</v>
      </c>
      <c r="AH30" s="2">
        <f t="shared" si="12"/>
        <v>5453600</v>
      </c>
      <c r="AI30" s="2" cm="1">
        <f t="array" ref="AI30">_xlfn.XLOOKUP(AI$1&amp;$AB30,$M$3:$M$1662&amp;$N$3:$N$1662,$O$3:$O$1662,0,0,1)</f>
        <v>123600</v>
      </c>
      <c r="AJ30" s="2" cm="1">
        <f t="array" ref="AJ30">_xlfn.XLOOKUP(AJ$1&amp;$AB30,$M$3:$M$1662&amp;$N$3:$N$1662,$O$3:$O$1662,0,0,1)</f>
        <v>55900</v>
      </c>
      <c r="AK30" s="2" cm="1">
        <f t="array" ref="AK30">_xlfn.XLOOKUP(AK$1&amp;$AB30,$M$3:$M$1662&amp;$N$3:$N$1662,$O$3:$O$1662,0,0,1)</f>
        <v>55200</v>
      </c>
      <c r="AL30" s="2" cm="1">
        <f t="array" ref="AL30">_xlfn.XLOOKUP(AL$1&amp;$AB30,$M$3:$M$1662&amp;$N$3:$N$1662,$O$3:$O$1662,0,0,1)</f>
        <v>61100</v>
      </c>
      <c r="AM30" s="2" cm="1">
        <f t="array" ref="AM30">_xlfn.XLOOKUP(AM$1&amp;$AB30,$M$3:$M$1662&amp;$N$3:$N$1662,$O$3:$O$1662,0,0,1)</f>
        <v>161500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870</v>
      </c>
      <c r="N31" t="s">
        <v>573</v>
      </c>
      <c r="O31">
        <v>161500</v>
      </c>
      <c r="AB31" t="s">
        <v>206</v>
      </c>
      <c r="AC31" s="2">
        <f t="shared" si="2"/>
        <v>5502420</v>
      </c>
      <c r="AD31" s="2">
        <f t="shared" si="12"/>
        <v>4742100</v>
      </c>
      <c r="AE31" s="2">
        <f t="shared" si="12"/>
        <v>4723700</v>
      </c>
      <c r="AF31" s="2">
        <f t="shared" si="12"/>
        <v>7388000</v>
      </c>
      <c r="AG31" s="2">
        <f t="shared" si="12"/>
        <v>5162900</v>
      </c>
      <c r="AH31" s="2">
        <f t="shared" si="12"/>
        <v>5495400</v>
      </c>
      <c r="AI31" s="2" cm="1">
        <f t="array" ref="AI31">_xlfn.XLOOKUP(AI$1&amp;$AB31,$M$3:$M$1662&amp;$N$3:$N$1662,$O$3:$O$1662,0,0,1)</f>
        <v>80400</v>
      </c>
      <c r="AJ31" s="2" cm="1">
        <f t="array" ref="AJ31">_xlfn.XLOOKUP(AJ$1&amp;$AB31,$M$3:$M$1662&amp;$N$3:$N$1662,$O$3:$O$1662,0,0,1)</f>
        <v>60800</v>
      </c>
      <c r="AK31" s="2" cm="1">
        <f t="array" ref="AK31">_xlfn.XLOOKUP(AK$1&amp;$AB31,$M$3:$M$1662&amp;$N$3:$N$1662,$O$3:$O$1662,0,0,1)</f>
        <v>50700</v>
      </c>
      <c r="AL31" s="2" cm="1">
        <f t="array" ref="AL31">_xlfn.XLOOKUP(AL$1&amp;$AB31,$M$3:$M$1662&amp;$N$3:$N$1662,$O$3:$O$1662,0,0,1)</f>
        <v>35800</v>
      </c>
      <c r="AM31" s="2" cm="1">
        <f t="array" ref="AM31">_xlfn.XLOOKUP(AM$1&amp;$AB31,$M$3:$M$1662&amp;$N$3:$N$1662,$O$3:$O$1662,0,0,1)</f>
        <v>41800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870</v>
      </c>
      <c r="N32" t="s">
        <v>574</v>
      </c>
      <c r="O32">
        <v>41800</v>
      </c>
      <c r="AB32" t="s">
        <v>156</v>
      </c>
      <c r="AC32" s="2">
        <f t="shared" si="2"/>
        <v>5603300</v>
      </c>
      <c r="AD32" s="2">
        <f t="shared" si="12"/>
        <v>4846200</v>
      </c>
      <c r="AE32" s="2">
        <f t="shared" si="12"/>
        <v>4788900</v>
      </c>
      <c r="AF32" s="2">
        <f t="shared" si="12"/>
        <v>7601300</v>
      </c>
      <c r="AG32" s="2">
        <f t="shared" si="12"/>
        <v>5223500</v>
      </c>
      <c r="AH32" s="2">
        <f t="shared" si="12"/>
        <v>5556600</v>
      </c>
      <c r="AI32" s="2" cm="1">
        <f t="array" ref="AI32">_xlfn.XLOOKUP(AI$1&amp;$AB32,$M$3:$M$1662&amp;$N$3:$N$1662,$O$3:$O$1662,0,0,1)</f>
        <v>104100</v>
      </c>
      <c r="AJ32" s="2" cm="1">
        <f t="array" ref="AJ32">_xlfn.XLOOKUP(AJ$1&amp;$AB32,$M$3:$M$1662&amp;$N$3:$N$1662,$O$3:$O$1662,0,0,1)</f>
        <v>65200</v>
      </c>
      <c r="AK32" s="2" cm="1">
        <f t="array" ref="AK32">_xlfn.XLOOKUP(AK$1&amp;$AB32,$M$3:$M$1662&amp;$N$3:$N$1662,$O$3:$O$1662,0,0,1)</f>
        <v>213300</v>
      </c>
      <c r="AL32" s="2" cm="1">
        <f t="array" ref="AL32">_xlfn.XLOOKUP(AL$1&amp;$AB32,$M$3:$M$1662&amp;$N$3:$N$1662,$O$3:$O$1662,0,0,1)</f>
        <v>60600</v>
      </c>
      <c r="AM32" s="2" cm="1">
        <f t="array" ref="AM32">_xlfn.XLOOKUP(AM$1&amp;$AB32,$M$3:$M$1662&amp;$N$3:$N$1662,$O$3:$O$1662,0,0,1)</f>
        <v>61200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870</v>
      </c>
      <c r="N33" t="s">
        <v>575</v>
      </c>
      <c r="O33">
        <v>61200</v>
      </c>
      <c r="AB33" t="s">
        <v>203</v>
      </c>
      <c r="AC33" s="2">
        <f t="shared" si="2"/>
        <v>5673840</v>
      </c>
      <c r="AD33" s="2">
        <f t="shared" si="12"/>
        <v>4939700</v>
      </c>
      <c r="AE33" s="2">
        <f t="shared" si="12"/>
        <v>4906400</v>
      </c>
      <c r="AF33" s="2">
        <f t="shared" si="12"/>
        <v>7645000</v>
      </c>
      <c r="AG33" s="2">
        <f t="shared" si="12"/>
        <v>5281600</v>
      </c>
      <c r="AH33" s="2">
        <f t="shared" si="12"/>
        <v>5596500</v>
      </c>
      <c r="AI33" s="2" cm="1">
        <f t="array" ref="AI33">_xlfn.XLOOKUP(AI$1&amp;$AB33,$M$3:$M$1662&amp;$N$3:$N$1662,$O$3:$O$1662,0,0,1)</f>
        <v>93500</v>
      </c>
      <c r="AJ33" s="2" cm="1">
        <f t="array" ref="AJ33">_xlfn.XLOOKUP(AJ$1&amp;$AB33,$M$3:$M$1662&amp;$N$3:$N$1662,$O$3:$O$1662,0,0,1)</f>
        <v>117500</v>
      </c>
      <c r="AK33" s="2" cm="1">
        <f t="array" ref="AK33">_xlfn.XLOOKUP(AK$1&amp;$AB33,$M$3:$M$1662&amp;$N$3:$N$1662,$O$3:$O$1662,0,0,1)</f>
        <v>43700</v>
      </c>
      <c r="AL33" s="2" cm="1">
        <f t="array" ref="AL33">_xlfn.XLOOKUP(AL$1&amp;$AB33,$M$3:$M$1662&amp;$N$3:$N$1662,$O$3:$O$1662,0,0,1)</f>
        <v>58100</v>
      </c>
      <c r="AM33" s="2" cm="1">
        <f t="array" ref="AM33">_xlfn.XLOOKUP(AM$1&amp;$AB33,$M$3:$M$1662&amp;$N$3:$N$1662,$O$3:$O$1662,0,0,1)</f>
        <v>39900</v>
      </c>
    </row>
    <row r="34" spans="1:39" x14ac:dyDescent="0.4">
      <c r="M34" t="s">
        <v>870</v>
      </c>
      <c r="N34" t="s">
        <v>576</v>
      </c>
      <c r="O34">
        <v>39900</v>
      </c>
      <c r="AB34" t="s">
        <v>29</v>
      </c>
      <c r="AC34" s="2">
        <f t="shared" si="2"/>
        <v>5733860</v>
      </c>
      <c r="AD34" s="2">
        <f t="shared" si="12"/>
        <v>5008400</v>
      </c>
      <c r="AE34" s="2">
        <f t="shared" si="12"/>
        <v>4968500</v>
      </c>
      <c r="AF34" s="2">
        <f t="shared" si="12"/>
        <v>7690200</v>
      </c>
      <c r="AG34" s="2">
        <f t="shared" si="12"/>
        <v>5311400</v>
      </c>
      <c r="AH34" s="2">
        <f t="shared" si="12"/>
        <v>5690800</v>
      </c>
      <c r="AI34" s="2" cm="1">
        <f t="array" ref="AI34">_xlfn.XLOOKUP(AI$1&amp;$AB34,$M$3:$M$1662&amp;$N$3:$N$1662,$O$3:$O$1662,0,0,1)</f>
        <v>68700</v>
      </c>
      <c r="AJ34" s="2" cm="1">
        <f t="array" ref="AJ34">_xlfn.XLOOKUP(AJ$1&amp;$AB34,$M$3:$M$1662&amp;$N$3:$N$1662,$O$3:$O$1662,0,0,1)</f>
        <v>62100</v>
      </c>
      <c r="AK34" s="2" cm="1">
        <f t="array" ref="AK34">_xlfn.XLOOKUP(AK$1&amp;$AB34,$M$3:$M$1662&amp;$N$3:$N$1662,$O$3:$O$1662,0,0,1)</f>
        <v>45200</v>
      </c>
      <c r="AL34" s="2" cm="1">
        <f t="array" ref="AL34">_xlfn.XLOOKUP(AL$1&amp;$AB34,$M$3:$M$1662&amp;$N$3:$N$1662,$O$3:$O$1662,0,0,1)</f>
        <v>29800</v>
      </c>
      <c r="AM34" s="2" cm="1">
        <f t="array" ref="AM34">_xlfn.XLOOKUP(AM$1&amp;$AB34,$M$3:$M$1662&amp;$N$3:$N$1662,$O$3:$O$1662,0,0,1)</f>
        <v>94300</v>
      </c>
    </row>
    <row r="35" spans="1:39" x14ac:dyDescent="0.4">
      <c r="M35" t="s">
        <v>870</v>
      </c>
      <c r="N35" t="s">
        <v>577</v>
      </c>
      <c r="O35">
        <v>94300</v>
      </c>
      <c r="AB35" t="s">
        <v>102</v>
      </c>
      <c r="AC35" s="2">
        <f t="shared" si="2"/>
        <v>5823900</v>
      </c>
      <c r="AD35" s="2">
        <f t="shared" si="12"/>
        <v>5087300</v>
      </c>
      <c r="AE35" s="2">
        <f t="shared" si="12"/>
        <v>5047300</v>
      </c>
      <c r="AF35" s="2">
        <f t="shared" si="12"/>
        <v>7736200</v>
      </c>
      <c r="AG35" s="2">
        <f t="shared" si="12"/>
        <v>5392800</v>
      </c>
      <c r="AH35" s="2">
        <f t="shared" si="12"/>
        <v>5855900</v>
      </c>
      <c r="AI35" s="2" cm="1">
        <f t="array" ref="AI35">_xlfn.XLOOKUP(AI$1&amp;$AB35,$M$3:$M$1662&amp;$N$3:$N$1662,$O$3:$O$1662,0,0,1)</f>
        <v>78900</v>
      </c>
      <c r="AJ35" s="2" cm="1">
        <f t="array" ref="AJ35">_xlfn.XLOOKUP(AJ$1&amp;$AB35,$M$3:$M$1662&amp;$N$3:$N$1662,$O$3:$O$1662,0,0,1)</f>
        <v>78800</v>
      </c>
      <c r="AK35" s="2" cm="1">
        <f t="array" ref="AK35">_xlfn.XLOOKUP(AK$1&amp;$AB35,$M$3:$M$1662&amp;$N$3:$N$1662,$O$3:$O$1662,0,0,1)</f>
        <v>46000</v>
      </c>
      <c r="AL35" s="2" cm="1">
        <f t="array" ref="AL35">_xlfn.XLOOKUP(AL$1&amp;$AB35,$M$3:$M$1662&amp;$N$3:$N$1662,$O$3:$O$1662,0,0,1)</f>
        <v>81400</v>
      </c>
      <c r="AM35" s="2" cm="1">
        <f t="array" ref="AM35">_xlfn.XLOOKUP(AM$1&amp;$AB35,$M$3:$M$1662&amp;$N$3:$N$1662,$O$3:$O$1662,0,0,1)</f>
        <v>165100</v>
      </c>
    </row>
    <row r="36" spans="1:39" x14ac:dyDescent="0.4">
      <c r="M36" t="s">
        <v>870</v>
      </c>
      <c r="N36" t="s">
        <v>578</v>
      </c>
      <c r="O36">
        <v>165100</v>
      </c>
      <c r="AB36" t="s">
        <v>86</v>
      </c>
      <c r="AC36" s="2">
        <f t="shared" si="2"/>
        <v>5881100</v>
      </c>
      <c r="AD36" s="2">
        <f t="shared" ref="AD36:AH51" si="13">AD35+AI36</f>
        <v>5147900</v>
      </c>
      <c r="AE36" s="2">
        <f t="shared" si="13"/>
        <v>5128300</v>
      </c>
      <c r="AF36" s="2">
        <f t="shared" si="13"/>
        <v>7772500</v>
      </c>
      <c r="AG36" s="2">
        <f t="shared" si="13"/>
        <v>5405700</v>
      </c>
      <c r="AH36" s="2">
        <f t="shared" si="13"/>
        <v>5951100</v>
      </c>
      <c r="AI36" s="2" cm="1">
        <f t="array" ref="AI36">_xlfn.XLOOKUP(AI$1&amp;$AB36,$M$3:$M$1662&amp;$N$3:$N$1662,$O$3:$O$1662,0,0,1)</f>
        <v>60600</v>
      </c>
      <c r="AJ36" s="2" cm="1">
        <f t="array" ref="AJ36">_xlfn.XLOOKUP(AJ$1&amp;$AB36,$M$3:$M$1662&amp;$N$3:$N$1662,$O$3:$O$1662,0,0,1)</f>
        <v>81000</v>
      </c>
      <c r="AK36" s="2" cm="1">
        <f t="array" ref="AK36">_xlfn.XLOOKUP(AK$1&amp;$AB36,$M$3:$M$1662&amp;$N$3:$N$1662,$O$3:$O$1662,0,0,1)</f>
        <v>36300</v>
      </c>
      <c r="AL36" s="2" cm="1">
        <f t="array" ref="AL36">_xlfn.XLOOKUP(AL$1&amp;$AB36,$M$3:$M$1662&amp;$N$3:$N$1662,$O$3:$O$1662,0,0,1)</f>
        <v>12900</v>
      </c>
      <c r="AM36" s="2" cm="1">
        <f t="array" ref="AM36">_xlfn.XLOOKUP(AM$1&amp;$AB36,$M$3:$M$1662&amp;$N$3:$N$1662,$O$3:$O$1662,0,0,1)</f>
        <v>95200</v>
      </c>
    </row>
    <row r="37" spans="1:39" x14ac:dyDescent="0.4">
      <c r="A37" s="1"/>
      <c r="B37" s="1"/>
      <c r="C37" s="1"/>
      <c r="M37" t="s">
        <v>870</v>
      </c>
      <c r="N37" t="s">
        <v>579</v>
      </c>
      <c r="O37">
        <v>95200</v>
      </c>
      <c r="AB37" t="s">
        <v>155</v>
      </c>
      <c r="AC37" s="2">
        <f t="shared" si="2"/>
        <v>5947880</v>
      </c>
      <c r="AD37" s="2">
        <f t="shared" si="13"/>
        <v>5211100</v>
      </c>
      <c r="AE37" s="2">
        <f t="shared" si="13"/>
        <v>5194100</v>
      </c>
      <c r="AF37" s="2">
        <f t="shared" si="13"/>
        <v>7818000</v>
      </c>
      <c r="AG37" s="2">
        <f t="shared" si="13"/>
        <v>5439700</v>
      </c>
      <c r="AH37" s="2">
        <f t="shared" si="13"/>
        <v>6076500</v>
      </c>
      <c r="AI37" s="2" cm="1">
        <f t="array" ref="AI37">_xlfn.XLOOKUP(AI$1&amp;$AB37,$M$3:$M$1662&amp;$N$3:$N$1662,$O$3:$O$1662,0,0,1)</f>
        <v>63200</v>
      </c>
      <c r="AJ37" s="2" cm="1">
        <f t="array" ref="AJ37">_xlfn.XLOOKUP(AJ$1&amp;$AB37,$M$3:$M$1662&amp;$N$3:$N$1662,$O$3:$O$1662,0,0,1)</f>
        <v>65800</v>
      </c>
      <c r="AK37" s="2" cm="1">
        <f t="array" ref="AK37">_xlfn.XLOOKUP(AK$1&amp;$AB37,$M$3:$M$1662&amp;$N$3:$N$1662,$O$3:$O$1662,0,0,1)</f>
        <v>45500</v>
      </c>
      <c r="AL37" s="2" cm="1">
        <f t="array" ref="AL37">_xlfn.XLOOKUP(AL$1&amp;$AB37,$M$3:$M$1662&amp;$N$3:$N$1662,$O$3:$O$1662,0,0,1)</f>
        <v>34000</v>
      </c>
      <c r="AM37" s="2" cm="1">
        <f t="array" ref="AM37">_xlfn.XLOOKUP(AM$1&amp;$AB37,$M$3:$M$1662&amp;$N$3:$N$1662,$O$3:$O$1662,0,0,1)</f>
        <v>125400</v>
      </c>
    </row>
    <row r="38" spans="1:39" x14ac:dyDescent="0.4">
      <c r="M38" t="s">
        <v>870</v>
      </c>
      <c r="N38" t="s">
        <v>580</v>
      </c>
      <c r="O38">
        <v>125400</v>
      </c>
      <c r="AB38" t="s">
        <v>36</v>
      </c>
      <c r="AC38" s="2">
        <f t="shared" si="2"/>
        <v>6032360</v>
      </c>
      <c r="AD38" s="2">
        <f t="shared" si="13"/>
        <v>5345100</v>
      </c>
      <c r="AE38" s="2">
        <f t="shared" si="13"/>
        <v>5315700</v>
      </c>
      <c r="AF38" s="2">
        <f t="shared" si="13"/>
        <v>7890200</v>
      </c>
      <c r="AG38" s="2">
        <f t="shared" si="13"/>
        <v>5474400</v>
      </c>
      <c r="AH38" s="2">
        <f t="shared" si="13"/>
        <v>6136400</v>
      </c>
      <c r="AI38" s="2" cm="1">
        <f t="array" ref="AI38">_xlfn.XLOOKUP(AI$1&amp;$AB38,$M$3:$M$1662&amp;$N$3:$N$1662,$O$3:$O$1662,0,0,1)</f>
        <v>134000</v>
      </c>
      <c r="AJ38" s="2" cm="1">
        <f t="array" ref="AJ38">_xlfn.XLOOKUP(AJ$1&amp;$AB38,$M$3:$M$1662&amp;$N$3:$N$1662,$O$3:$O$1662,0,0,1)</f>
        <v>121600</v>
      </c>
      <c r="AK38" s="2" cm="1">
        <f t="array" ref="AK38">_xlfn.XLOOKUP(AK$1&amp;$AB38,$M$3:$M$1662&amp;$N$3:$N$1662,$O$3:$O$1662,0,0,1)</f>
        <v>72200</v>
      </c>
      <c r="AL38" s="2" cm="1">
        <f t="array" ref="AL38">_xlfn.XLOOKUP(AL$1&amp;$AB38,$M$3:$M$1662&amp;$N$3:$N$1662,$O$3:$O$1662,0,0,1)</f>
        <v>34700</v>
      </c>
      <c r="AM38" s="2" cm="1">
        <f t="array" ref="AM38">_xlfn.XLOOKUP(AM$1&amp;$AB38,$M$3:$M$1662&amp;$N$3:$N$1662,$O$3:$O$1662,0,0,1)</f>
        <v>59900</v>
      </c>
    </row>
    <row r="39" spans="1:39" x14ac:dyDescent="0.4">
      <c r="M39" t="s">
        <v>870</v>
      </c>
      <c r="N39" t="s">
        <v>581</v>
      </c>
      <c r="O39">
        <v>59900</v>
      </c>
      <c r="AB39" t="s">
        <v>54</v>
      </c>
      <c r="AC39" s="2">
        <f t="shared" si="2"/>
        <v>6107740</v>
      </c>
      <c r="AD39" s="2">
        <f t="shared" si="13"/>
        <v>5472500</v>
      </c>
      <c r="AE39" s="2">
        <f t="shared" si="13"/>
        <v>5409700</v>
      </c>
      <c r="AF39" s="2">
        <f t="shared" si="13"/>
        <v>7924800</v>
      </c>
      <c r="AG39" s="2">
        <f t="shared" si="13"/>
        <v>5541100</v>
      </c>
      <c r="AH39" s="2">
        <f t="shared" si="13"/>
        <v>6190600</v>
      </c>
      <c r="AI39" s="2" cm="1">
        <f t="array" ref="AI39">_xlfn.XLOOKUP(AI$1&amp;$AB39,$M$3:$M$1662&amp;$N$3:$N$1662,$O$3:$O$1662,0,0,1)</f>
        <v>127400</v>
      </c>
      <c r="AJ39" s="2" cm="1">
        <f t="array" ref="AJ39">_xlfn.XLOOKUP(AJ$1&amp;$AB39,$M$3:$M$1662&amp;$N$3:$N$1662,$O$3:$O$1662,0,0,1)</f>
        <v>94000</v>
      </c>
      <c r="AK39" s="2" cm="1">
        <f t="array" ref="AK39">_xlfn.XLOOKUP(AK$1&amp;$AB39,$M$3:$M$1662&amp;$N$3:$N$1662,$O$3:$O$1662,0,0,1)</f>
        <v>34600</v>
      </c>
      <c r="AL39" s="2" cm="1">
        <f t="array" ref="AL39">_xlfn.XLOOKUP(AL$1&amp;$AB39,$M$3:$M$1662&amp;$N$3:$N$1662,$O$3:$O$1662,0,0,1)</f>
        <v>66700</v>
      </c>
      <c r="AM39" s="2" cm="1">
        <f t="array" ref="AM39">_xlfn.XLOOKUP(AM$1&amp;$AB39,$M$3:$M$1662&amp;$N$3:$N$1662,$O$3:$O$1662,0,0,1)</f>
        <v>54200</v>
      </c>
    </row>
    <row r="40" spans="1:39" x14ac:dyDescent="0.4">
      <c r="M40" t="s">
        <v>870</v>
      </c>
      <c r="N40" t="s">
        <v>582</v>
      </c>
      <c r="O40">
        <v>54200</v>
      </c>
      <c r="AB40" t="s">
        <v>283</v>
      </c>
      <c r="AC40" s="2">
        <f t="shared" si="2"/>
        <v>6174200</v>
      </c>
      <c r="AD40" s="2">
        <f t="shared" si="13"/>
        <v>5550100</v>
      </c>
      <c r="AE40" s="2">
        <f t="shared" si="13"/>
        <v>5444500</v>
      </c>
      <c r="AF40" s="2">
        <f t="shared" si="13"/>
        <v>7980500</v>
      </c>
      <c r="AG40" s="2">
        <f t="shared" si="13"/>
        <v>5567000</v>
      </c>
      <c r="AH40" s="2">
        <f t="shared" si="13"/>
        <v>6328900</v>
      </c>
      <c r="AI40" s="2" cm="1">
        <f t="array" ref="AI40">_xlfn.XLOOKUP(AI$1&amp;$AB40,$M$3:$M$1662&amp;$N$3:$N$1662,$O$3:$O$1662,0,0,1)</f>
        <v>77600</v>
      </c>
      <c r="AJ40" s="2" cm="1">
        <f t="array" ref="AJ40">_xlfn.XLOOKUP(AJ$1&amp;$AB40,$M$3:$M$1662&amp;$N$3:$N$1662,$O$3:$O$1662,0,0,1)</f>
        <v>34800</v>
      </c>
      <c r="AK40" s="2" cm="1">
        <f t="array" ref="AK40">_xlfn.XLOOKUP(AK$1&amp;$AB40,$M$3:$M$1662&amp;$N$3:$N$1662,$O$3:$O$1662,0,0,1)</f>
        <v>55700</v>
      </c>
      <c r="AL40" s="2" cm="1">
        <f t="array" ref="AL40">_xlfn.XLOOKUP(AL$1&amp;$AB40,$M$3:$M$1662&amp;$N$3:$N$1662,$O$3:$O$1662,0,0,1)</f>
        <v>25900</v>
      </c>
      <c r="AM40" s="2" cm="1">
        <f t="array" ref="AM40">_xlfn.XLOOKUP(AM$1&amp;$AB40,$M$3:$M$1662&amp;$N$3:$N$1662,$O$3:$O$1662,0,0,1)</f>
        <v>138300</v>
      </c>
    </row>
    <row r="41" spans="1:39" x14ac:dyDescent="0.4">
      <c r="M41" t="s">
        <v>870</v>
      </c>
      <c r="N41" t="s">
        <v>583</v>
      </c>
      <c r="O41">
        <v>138300</v>
      </c>
      <c r="AB41" t="s">
        <v>157</v>
      </c>
      <c r="AC41" s="2">
        <f t="shared" si="2"/>
        <v>6220460</v>
      </c>
      <c r="AD41" s="2">
        <f t="shared" si="13"/>
        <v>5612900</v>
      </c>
      <c r="AE41" s="2">
        <f t="shared" si="13"/>
        <v>5496700</v>
      </c>
      <c r="AF41" s="2">
        <f t="shared" si="13"/>
        <v>8048100</v>
      </c>
      <c r="AG41" s="2">
        <f t="shared" si="13"/>
        <v>5592300</v>
      </c>
      <c r="AH41" s="2">
        <f t="shared" si="13"/>
        <v>6352300</v>
      </c>
      <c r="AI41" s="2" cm="1">
        <f t="array" ref="AI41">_xlfn.XLOOKUP(AI$1&amp;$AB41,$M$3:$M$1662&amp;$N$3:$N$1662,$O$3:$O$1662,0,0,1)</f>
        <v>62800</v>
      </c>
      <c r="AJ41" s="2" cm="1">
        <f t="array" ref="AJ41">_xlfn.XLOOKUP(AJ$1&amp;$AB41,$M$3:$M$1662&amp;$N$3:$N$1662,$O$3:$O$1662,0,0,1)</f>
        <v>52200</v>
      </c>
      <c r="AK41" s="2" cm="1">
        <f t="array" ref="AK41">_xlfn.XLOOKUP(AK$1&amp;$AB41,$M$3:$M$1662&amp;$N$3:$N$1662,$O$3:$O$1662,0,0,1)</f>
        <v>67600</v>
      </c>
      <c r="AL41" s="2" cm="1">
        <f t="array" ref="AL41">_xlfn.XLOOKUP(AL$1&amp;$AB41,$M$3:$M$1662&amp;$N$3:$N$1662,$O$3:$O$1662,0,0,1)</f>
        <v>25300</v>
      </c>
      <c r="AM41" s="2" cm="1">
        <f t="array" ref="AM41">_xlfn.XLOOKUP(AM$1&amp;$AB41,$M$3:$M$1662&amp;$N$3:$N$1662,$O$3:$O$1662,0,0,1)</f>
        <v>23400</v>
      </c>
    </row>
    <row r="42" spans="1:39" x14ac:dyDescent="0.4">
      <c r="M42" t="s">
        <v>870</v>
      </c>
      <c r="N42" t="s">
        <v>584</v>
      </c>
      <c r="O42">
        <v>23400</v>
      </c>
      <c r="AB42" t="s">
        <v>136</v>
      </c>
      <c r="AC42" s="2">
        <f t="shared" si="2"/>
        <v>6274960</v>
      </c>
      <c r="AD42" s="2">
        <f t="shared" si="13"/>
        <v>5678600</v>
      </c>
      <c r="AE42" s="2">
        <f t="shared" si="13"/>
        <v>5545500</v>
      </c>
      <c r="AF42" s="2">
        <f t="shared" si="13"/>
        <v>8113600</v>
      </c>
      <c r="AG42" s="2">
        <f t="shared" si="13"/>
        <v>5616400</v>
      </c>
      <c r="AH42" s="2">
        <f t="shared" si="13"/>
        <v>6420700</v>
      </c>
      <c r="AI42" s="2" cm="1">
        <f t="array" ref="AI42">_xlfn.XLOOKUP(AI$1&amp;$AB42,$M$3:$M$1662&amp;$N$3:$N$1662,$O$3:$O$1662,0,0,1)</f>
        <v>65700</v>
      </c>
      <c r="AJ42" s="2" cm="1">
        <f t="array" ref="AJ42">_xlfn.XLOOKUP(AJ$1&amp;$AB42,$M$3:$M$1662&amp;$N$3:$N$1662,$O$3:$O$1662,0,0,1)</f>
        <v>48800</v>
      </c>
      <c r="AK42" s="2" cm="1">
        <f t="array" ref="AK42">_xlfn.XLOOKUP(AK$1&amp;$AB42,$M$3:$M$1662&amp;$N$3:$N$1662,$O$3:$O$1662,0,0,1)</f>
        <v>65500</v>
      </c>
      <c r="AL42" s="2" cm="1">
        <f t="array" ref="AL42">_xlfn.XLOOKUP(AL$1&amp;$AB42,$M$3:$M$1662&amp;$N$3:$N$1662,$O$3:$O$1662,0,0,1)</f>
        <v>24100</v>
      </c>
      <c r="AM42" s="2" cm="1">
        <f t="array" ref="AM42">_xlfn.XLOOKUP(AM$1&amp;$AB42,$M$3:$M$1662&amp;$N$3:$N$1662,$O$3:$O$1662,0,0,1)</f>
        <v>68400</v>
      </c>
    </row>
    <row r="43" spans="1:39" x14ac:dyDescent="0.4">
      <c r="M43" t="s">
        <v>870</v>
      </c>
      <c r="N43" t="s">
        <v>585</v>
      </c>
      <c r="O43">
        <v>68400</v>
      </c>
      <c r="AB43" t="s">
        <v>116</v>
      </c>
      <c r="AC43" s="2">
        <f t="shared" si="2"/>
        <v>6343640</v>
      </c>
      <c r="AD43" s="2">
        <f t="shared" si="13"/>
        <v>5774600</v>
      </c>
      <c r="AE43" s="2">
        <f t="shared" si="13"/>
        <v>5636500</v>
      </c>
      <c r="AF43" s="2">
        <f t="shared" si="13"/>
        <v>8216100</v>
      </c>
      <c r="AG43" s="2">
        <f t="shared" si="13"/>
        <v>5631300</v>
      </c>
      <c r="AH43" s="2">
        <f t="shared" si="13"/>
        <v>6459700</v>
      </c>
      <c r="AI43" s="2" cm="1">
        <f t="array" ref="AI43">_xlfn.XLOOKUP(AI$1&amp;$AB43,$M$3:$M$1662&amp;$N$3:$N$1662,$O$3:$O$1662,0,0,1)</f>
        <v>96000</v>
      </c>
      <c r="AJ43" s="2" cm="1">
        <f t="array" ref="AJ43">_xlfn.XLOOKUP(AJ$1&amp;$AB43,$M$3:$M$1662&amp;$N$3:$N$1662,$O$3:$O$1662,0,0,1)</f>
        <v>91000</v>
      </c>
      <c r="AK43" s="2" cm="1">
        <f t="array" ref="AK43">_xlfn.XLOOKUP(AK$1&amp;$AB43,$M$3:$M$1662&amp;$N$3:$N$1662,$O$3:$O$1662,0,0,1)</f>
        <v>102500</v>
      </c>
      <c r="AL43" s="2" cm="1">
        <f t="array" ref="AL43">_xlfn.XLOOKUP(AL$1&amp;$AB43,$M$3:$M$1662&amp;$N$3:$N$1662,$O$3:$O$1662,0,0,1)</f>
        <v>14900</v>
      </c>
      <c r="AM43" s="2" cm="1">
        <f t="array" ref="AM43">_xlfn.XLOOKUP(AM$1&amp;$AB43,$M$3:$M$1662&amp;$N$3:$N$1662,$O$3:$O$1662,0,0,1)</f>
        <v>39000</v>
      </c>
    </row>
    <row r="44" spans="1:39" x14ac:dyDescent="0.4">
      <c r="A44" s="1"/>
      <c r="B44" s="1"/>
      <c r="C44" s="1"/>
      <c r="M44" t="s">
        <v>870</v>
      </c>
      <c r="N44" t="s">
        <v>586</v>
      </c>
      <c r="O44">
        <v>39000</v>
      </c>
      <c r="AB44" t="s">
        <v>52</v>
      </c>
      <c r="AC44" s="2">
        <f t="shared" si="2"/>
        <v>6416720</v>
      </c>
      <c r="AD44" s="2">
        <f t="shared" si="13"/>
        <v>5848300</v>
      </c>
      <c r="AE44" s="2">
        <f t="shared" si="13"/>
        <v>5704000</v>
      </c>
      <c r="AF44" s="2">
        <f t="shared" si="13"/>
        <v>8291900</v>
      </c>
      <c r="AG44" s="2">
        <f t="shared" si="13"/>
        <v>5710600</v>
      </c>
      <c r="AH44" s="2">
        <f t="shared" si="13"/>
        <v>6528800</v>
      </c>
      <c r="AI44" s="2" cm="1">
        <f t="array" ref="AI44">_xlfn.XLOOKUP(AI$1&amp;$AB44,$M$3:$M$1662&amp;$N$3:$N$1662,$O$3:$O$1662,0,0,1)</f>
        <v>73700</v>
      </c>
      <c r="AJ44" s="2" cm="1">
        <f t="array" ref="AJ44">_xlfn.XLOOKUP(AJ$1&amp;$AB44,$M$3:$M$1662&amp;$N$3:$N$1662,$O$3:$O$1662,0,0,1)</f>
        <v>67500</v>
      </c>
      <c r="AK44" s="2" cm="1">
        <f t="array" ref="AK44">_xlfn.XLOOKUP(AK$1&amp;$AB44,$M$3:$M$1662&amp;$N$3:$N$1662,$O$3:$O$1662,0,0,1)</f>
        <v>75800</v>
      </c>
      <c r="AL44" s="2" cm="1">
        <f t="array" ref="AL44">_xlfn.XLOOKUP(AL$1&amp;$AB44,$M$3:$M$1662&amp;$N$3:$N$1662,$O$3:$O$1662,0,0,1)</f>
        <v>79300</v>
      </c>
      <c r="AM44" s="2" cm="1">
        <f t="array" ref="AM44">_xlfn.XLOOKUP(AM$1&amp;$AB44,$M$3:$M$1662&amp;$N$3:$N$1662,$O$3:$O$1662,0,0,1)</f>
        <v>69100</v>
      </c>
    </row>
    <row r="45" spans="1:39" x14ac:dyDescent="0.4">
      <c r="M45" t="s">
        <v>870</v>
      </c>
      <c r="N45" t="s">
        <v>587</v>
      </c>
      <c r="O45">
        <v>69100</v>
      </c>
      <c r="AB45" t="s">
        <v>245</v>
      </c>
      <c r="AC45" s="2">
        <f t="shared" si="2"/>
        <v>6462520</v>
      </c>
      <c r="AD45" s="2">
        <f t="shared" si="13"/>
        <v>5894900</v>
      </c>
      <c r="AE45" s="2">
        <f t="shared" si="13"/>
        <v>5726300</v>
      </c>
      <c r="AF45" s="2">
        <f t="shared" si="13"/>
        <v>8348700</v>
      </c>
      <c r="AG45" s="2">
        <f t="shared" si="13"/>
        <v>5736200</v>
      </c>
      <c r="AH45" s="2">
        <f t="shared" si="13"/>
        <v>6606500</v>
      </c>
      <c r="AI45" s="2" cm="1">
        <f t="array" ref="AI45">_xlfn.XLOOKUP(AI$1&amp;$AB45,$M$3:$M$1662&amp;$N$3:$N$1662,$O$3:$O$1662,0,0,1)</f>
        <v>46600</v>
      </c>
      <c r="AJ45" s="2" cm="1">
        <f t="array" ref="AJ45">_xlfn.XLOOKUP(AJ$1&amp;$AB45,$M$3:$M$1662&amp;$N$3:$N$1662,$O$3:$O$1662,0,0,1)</f>
        <v>22300</v>
      </c>
      <c r="AK45" s="2" cm="1">
        <f t="array" ref="AK45">_xlfn.XLOOKUP(AK$1&amp;$AB45,$M$3:$M$1662&amp;$N$3:$N$1662,$O$3:$O$1662,0,0,1)</f>
        <v>56800</v>
      </c>
      <c r="AL45" s="2" cm="1">
        <f t="array" ref="AL45">_xlfn.XLOOKUP(AL$1&amp;$AB45,$M$3:$M$1662&amp;$N$3:$N$1662,$O$3:$O$1662,0,0,1)</f>
        <v>25600</v>
      </c>
      <c r="AM45" s="2" cm="1">
        <f t="array" ref="AM45">_xlfn.XLOOKUP(AM$1&amp;$AB45,$M$3:$M$1662&amp;$N$3:$N$1662,$O$3:$O$1662,0,0,1)</f>
        <v>77700</v>
      </c>
    </row>
    <row r="46" spans="1:39" x14ac:dyDescent="0.4">
      <c r="M46" t="s">
        <v>870</v>
      </c>
      <c r="N46" t="s">
        <v>588</v>
      </c>
      <c r="O46">
        <v>77700</v>
      </c>
      <c r="AB46" t="s">
        <v>129</v>
      </c>
      <c r="AC46" s="2">
        <f t="shared" si="2"/>
        <v>6527680</v>
      </c>
      <c r="AD46" s="2">
        <f t="shared" si="13"/>
        <v>5930300</v>
      </c>
      <c r="AE46" s="2">
        <f t="shared" si="13"/>
        <v>5755900</v>
      </c>
      <c r="AF46" s="2">
        <f t="shared" si="13"/>
        <v>8498800</v>
      </c>
      <c r="AG46" s="2">
        <f t="shared" si="13"/>
        <v>5786500</v>
      </c>
      <c r="AH46" s="2">
        <f t="shared" si="13"/>
        <v>6666900</v>
      </c>
      <c r="AI46" s="2" cm="1">
        <f t="array" ref="AI46">_xlfn.XLOOKUP(AI$1&amp;$AB46,$M$3:$M$1662&amp;$N$3:$N$1662,$O$3:$O$1662,0,0,1)</f>
        <v>35400</v>
      </c>
      <c r="AJ46" s="2" cm="1">
        <f t="array" ref="AJ46">_xlfn.XLOOKUP(AJ$1&amp;$AB46,$M$3:$M$1662&amp;$N$3:$N$1662,$O$3:$O$1662,0,0,1)</f>
        <v>29600</v>
      </c>
      <c r="AK46" s="2" cm="1">
        <f t="array" ref="AK46">_xlfn.XLOOKUP(AK$1&amp;$AB46,$M$3:$M$1662&amp;$N$3:$N$1662,$O$3:$O$1662,0,0,1)</f>
        <v>150100</v>
      </c>
      <c r="AL46" s="2" cm="1">
        <f t="array" ref="AL46">_xlfn.XLOOKUP(AL$1&amp;$AB46,$M$3:$M$1662&amp;$N$3:$N$1662,$O$3:$O$1662,0,0,1)</f>
        <v>50300</v>
      </c>
      <c r="AM46" s="2" cm="1">
        <f t="array" ref="AM46">_xlfn.XLOOKUP(AM$1&amp;$AB46,$M$3:$M$1662&amp;$N$3:$N$1662,$O$3:$O$1662,0,0,1)</f>
        <v>60400</v>
      </c>
    </row>
    <row r="47" spans="1:39" x14ac:dyDescent="0.4">
      <c r="M47" t="s">
        <v>870</v>
      </c>
      <c r="N47" t="s">
        <v>589</v>
      </c>
      <c r="O47">
        <v>60400</v>
      </c>
      <c r="AB47" t="s">
        <v>173</v>
      </c>
      <c r="AC47" s="2">
        <f t="shared" si="2"/>
        <v>6581380</v>
      </c>
      <c r="AD47" s="2">
        <f t="shared" si="13"/>
        <v>6055100</v>
      </c>
      <c r="AE47" s="2">
        <f t="shared" si="13"/>
        <v>5794700</v>
      </c>
      <c r="AF47" s="2">
        <f t="shared" si="13"/>
        <v>8554000</v>
      </c>
      <c r="AG47" s="2">
        <f t="shared" si="13"/>
        <v>5811800</v>
      </c>
      <c r="AH47" s="2">
        <f t="shared" si="13"/>
        <v>6691300</v>
      </c>
      <c r="AI47" s="2" cm="1">
        <f t="array" ref="AI47">_xlfn.XLOOKUP(AI$1&amp;$AB47,$M$3:$M$1662&amp;$N$3:$N$1662,$O$3:$O$1662,0,0,1)</f>
        <v>124800</v>
      </c>
      <c r="AJ47" s="2" cm="1">
        <f t="array" ref="AJ47">_xlfn.XLOOKUP(AJ$1&amp;$AB47,$M$3:$M$1662&amp;$N$3:$N$1662,$O$3:$O$1662,0,0,1)</f>
        <v>38800</v>
      </c>
      <c r="AK47" s="2" cm="1">
        <f t="array" ref="AK47">_xlfn.XLOOKUP(AK$1&amp;$AB47,$M$3:$M$1662&amp;$N$3:$N$1662,$O$3:$O$1662,0,0,1)</f>
        <v>55200</v>
      </c>
      <c r="AL47" s="2" cm="1">
        <f t="array" ref="AL47">_xlfn.XLOOKUP(AL$1&amp;$AB47,$M$3:$M$1662&amp;$N$3:$N$1662,$O$3:$O$1662,0,0,1)</f>
        <v>25300</v>
      </c>
      <c r="AM47" s="2" cm="1">
        <f t="array" ref="AM47">_xlfn.XLOOKUP(AM$1&amp;$AB47,$M$3:$M$1662&amp;$N$3:$N$1662,$O$3:$O$1662,0,0,1)</f>
        <v>24400</v>
      </c>
    </row>
    <row r="48" spans="1:39" x14ac:dyDescent="0.4">
      <c r="M48" t="s">
        <v>870</v>
      </c>
      <c r="N48" t="s">
        <v>590</v>
      </c>
      <c r="O48">
        <v>24400</v>
      </c>
      <c r="AB48" t="s">
        <v>177</v>
      </c>
      <c r="AC48" s="2">
        <f t="shared" si="2"/>
        <v>6663480</v>
      </c>
      <c r="AD48" s="2">
        <f t="shared" si="13"/>
        <v>6125100</v>
      </c>
      <c r="AE48" s="2">
        <f t="shared" si="13"/>
        <v>5943700</v>
      </c>
      <c r="AF48" s="2">
        <f t="shared" si="13"/>
        <v>8599400</v>
      </c>
      <c r="AG48" s="2">
        <f t="shared" si="13"/>
        <v>5847100</v>
      </c>
      <c r="AH48" s="2">
        <f t="shared" si="13"/>
        <v>6802100</v>
      </c>
      <c r="AI48" s="2" cm="1">
        <f t="array" ref="AI48">_xlfn.XLOOKUP(AI$1&amp;$AB48,$M$3:$M$1662&amp;$N$3:$N$1662,$O$3:$O$1662,0,0,1)</f>
        <v>70000</v>
      </c>
      <c r="AJ48" s="2" cm="1">
        <f t="array" ref="AJ48">_xlfn.XLOOKUP(AJ$1&amp;$AB48,$M$3:$M$1662&amp;$N$3:$N$1662,$O$3:$O$1662,0,0,1)</f>
        <v>149000</v>
      </c>
      <c r="AK48" s="2" cm="1">
        <f t="array" ref="AK48">_xlfn.XLOOKUP(AK$1&amp;$AB48,$M$3:$M$1662&amp;$N$3:$N$1662,$O$3:$O$1662,0,0,1)</f>
        <v>45400</v>
      </c>
      <c r="AL48" s="2" cm="1">
        <f t="array" ref="AL48">_xlfn.XLOOKUP(AL$1&amp;$AB48,$M$3:$M$1662&amp;$N$3:$N$1662,$O$3:$O$1662,0,0,1)</f>
        <v>35300</v>
      </c>
      <c r="AM48" s="2" cm="1">
        <f t="array" ref="AM48">_xlfn.XLOOKUP(AM$1&amp;$AB48,$M$3:$M$1662&amp;$N$3:$N$1662,$O$3:$O$1662,0,0,1)</f>
        <v>110800</v>
      </c>
    </row>
    <row r="49" spans="1:39" x14ac:dyDescent="0.4">
      <c r="M49" t="s">
        <v>870</v>
      </c>
      <c r="N49" t="s">
        <v>591</v>
      </c>
      <c r="O49">
        <v>110800</v>
      </c>
      <c r="AB49" t="s">
        <v>182</v>
      </c>
      <c r="AC49" s="2">
        <f t="shared" si="2"/>
        <v>6732480</v>
      </c>
      <c r="AD49" s="2">
        <f t="shared" si="13"/>
        <v>6206500</v>
      </c>
      <c r="AE49" s="2">
        <f t="shared" si="13"/>
        <v>6006100</v>
      </c>
      <c r="AF49" s="2">
        <f t="shared" si="13"/>
        <v>8682400</v>
      </c>
      <c r="AG49" s="2">
        <f t="shared" si="13"/>
        <v>5876900</v>
      </c>
      <c r="AH49" s="2">
        <f t="shared" si="13"/>
        <v>6890500</v>
      </c>
      <c r="AI49" s="2" cm="1">
        <f t="array" ref="AI49">_xlfn.XLOOKUP(AI$1&amp;$AB49,$M$3:$M$1662&amp;$N$3:$N$1662,$O$3:$O$1662,0,0,1)</f>
        <v>81400</v>
      </c>
      <c r="AJ49" s="2" cm="1">
        <f t="array" ref="AJ49">_xlfn.XLOOKUP(AJ$1&amp;$AB49,$M$3:$M$1662&amp;$N$3:$N$1662,$O$3:$O$1662,0,0,1)</f>
        <v>62400</v>
      </c>
      <c r="AK49" s="2" cm="1">
        <f t="array" ref="AK49">_xlfn.XLOOKUP(AK$1&amp;$AB49,$M$3:$M$1662&amp;$N$3:$N$1662,$O$3:$O$1662,0,0,1)</f>
        <v>83000</v>
      </c>
      <c r="AL49" s="2" cm="1">
        <f t="array" ref="AL49">_xlfn.XLOOKUP(AL$1&amp;$AB49,$M$3:$M$1662&amp;$N$3:$N$1662,$O$3:$O$1662,0,0,1)</f>
        <v>29800</v>
      </c>
      <c r="AM49" s="2" cm="1">
        <f t="array" ref="AM49">_xlfn.XLOOKUP(AM$1&amp;$AB49,$M$3:$M$1662&amp;$N$3:$N$1662,$O$3:$O$1662,0,0,1)</f>
        <v>88400</v>
      </c>
    </row>
    <row r="50" spans="1:39" x14ac:dyDescent="0.4">
      <c r="M50" t="s">
        <v>870</v>
      </c>
      <c r="N50" t="s">
        <v>592</v>
      </c>
      <c r="O50">
        <v>88400</v>
      </c>
      <c r="AB50" t="s">
        <v>226</v>
      </c>
      <c r="AC50" s="2">
        <f t="shared" si="2"/>
        <v>6780520</v>
      </c>
      <c r="AD50" s="2">
        <f t="shared" si="13"/>
        <v>6260400</v>
      </c>
      <c r="AE50" s="2">
        <f t="shared" si="13"/>
        <v>6071000</v>
      </c>
      <c r="AF50" s="2">
        <f t="shared" si="13"/>
        <v>8749800</v>
      </c>
      <c r="AG50" s="2">
        <f t="shared" si="13"/>
        <v>5893300</v>
      </c>
      <c r="AH50" s="2">
        <f t="shared" si="13"/>
        <v>6928100</v>
      </c>
      <c r="AI50" s="2" cm="1">
        <f t="array" ref="AI50">_xlfn.XLOOKUP(AI$1&amp;$AB50,$M$3:$M$1662&amp;$N$3:$N$1662,$O$3:$O$1662,0,0,1)</f>
        <v>53900</v>
      </c>
      <c r="AJ50" s="2" cm="1">
        <f t="array" ref="AJ50">_xlfn.XLOOKUP(AJ$1&amp;$AB50,$M$3:$M$1662&amp;$N$3:$N$1662,$O$3:$O$1662,0,0,1)</f>
        <v>64900</v>
      </c>
      <c r="AK50" s="2" cm="1">
        <f t="array" ref="AK50">_xlfn.XLOOKUP(AK$1&amp;$AB50,$M$3:$M$1662&amp;$N$3:$N$1662,$O$3:$O$1662,0,0,1)</f>
        <v>67400</v>
      </c>
      <c r="AL50" s="2" cm="1">
        <f t="array" ref="AL50">_xlfn.XLOOKUP(AL$1&amp;$AB50,$M$3:$M$1662&amp;$N$3:$N$1662,$O$3:$O$1662,0,0,1)</f>
        <v>16400</v>
      </c>
      <c r="AM50" s="2" cm="1">
        <f t="array" ref="AM50">_xlfn.XLOOKUP(AM$1&amp;$AB50,$M$3:$M$1662&amp;$N$3:$N$1662,$O$3:$O$1662,0,0,1)</f>
        <v>37600</v>
      </c>
    </row>
    <row r="51" spans="1:39" x14ac:dyDescent="0.4">
      <c r="M51" t="s">
        <v>870</v>
      </c>
      <c r="N51" t="s">
        <v>593</v>
      </c>
      <c r="O51">
        <v>37600</v>
      </c>
      <c r="AB51" t="s">
        <v>211</v>
      </c>
      <c r="AC51" s="2">
        <f t="shared" si="2"/>
        <v>6850320</v>
      </c>
      <c r="AD51" s="2">
        <f t="shared" si="13"/>
        <v>6353900</v>
      </c>
      <c r="AE51" s="2">
        <f t="shared" si="13"/>
        <v>6107200</v>
      </c>
      <c r="AF51" s="2">
        <f t="shared" si="13"/>
        <v>8890800</v>
      </c>
      <c r="AG51" s="2">
        <f t="shared" si="13"/>
        <v>5929900</v>
      </c>
      <c r="AH51" s="2">
        <f t="shared" si="13"/>
        <v>6969800</v>
      </c>
      <c r="AI51" s="2" cm="1">
        <f t="array" ref="AI51">_xlfn.XLOOKUP(AI$1&amp;$AB51,$M$3:$M$1662&amp;$N$3:$N$1662,$O$3:$O$1662,0,0,1)</f>
        <v>93500</v>
      </c>
      <c r="AJ51" s="2" cm="1">
        <f t="array" ref="AJ51">_xlfn.XLOOKUP(AJ$1&amp;$AB51,$M$3:$M$1662&amp;$N$3:$N$1662,$O$3:$O$1662,0,0,1)</f>
        <v>36200</v>
      </c>
      <c r="AK51" s="2" cm="1">
        <f t="array" ref="AK51">_xlfn.XLOOKUP(AK$1&amp;$AB51,$M$3:$M$1662&amp;$N$3:$N$1662,$O$3:$O$1662,0,0,1)</f>
        <v>141000</v>
      </c>
      <c r="AL51" s="2" cm="1">
        <f t="array" ref="AL51">_xlfn.XLOOKUP(AL$1&amp;$AB51,$M$3:$M$1662&amp;$N$3:$N$1662,$O$3:$O$1662,0,0,1)</f>
        <v>36600</v>
      </c>
      <c r="AM51" s="2" cm="1">
        <f t="array" ref="AM51">_xlfn.XLOOKUP(AM$1&amp;$AB51,$M$3:$M$1662&amp;$N$3:$N$1662,$O$3:$O$1662,0,0,1)</f>
        <v>41700</v>
      </c>
    </row>
    <row r="52" spans="1:39" x14ac:dyDescent="0.4">
      <c r="M52" t="s">
        <v>870</v>
      </c>
      <c r="N52" t="s">
        <v>594</v>
      </c>
      <c r="O52">
        <v>41700</v>
      </c>
      <c r="AB52" t="s">
        <v>163</v>
      </c>
      <c r="AC52" s="2">
        <f t="shared" si="2"/>
        <v>6909920</v>
      </c>
      <c r="AD52" s="2">
        <f t="shared" ref="AD52:AH67" si="14">AD51+AI52</f>
        <v>6408500</v>
      </c>
      <c r="AE52" s="2">
        <f t="shared" si="14"/>
        <v>6138900</v>
      </c>
      <c r="AF52" s="2">
        <f t="shared" si="14"/>
        <v>8933100</v>
      </c>
      <c r="AG52" s="2">
        <f t="shared" si="14"/>
        <v>6053900</v>
      </c>
      <c r="AH52" s="2">
        <f t="shared" si="14"/>
        <v>7015200</v>
      </c>
      <c r="AI52" s="2" cm="1">
        <f t="array" ref="AI52">_xlfn.XLOOKUP(AI$1&amp;$AB52,$M$3:$M$1662&amp;$N$3:$N$1662,$O$3:$O$1662,0,0,1)</f>
        <v>54600</v>
      </c>
      <c r="AJ52" s="2" cm="1">
        <f t="array" ref="AJ52">_xlfn.XLOOKUP(AJ$1&amp;$AB52,$M$3:$M$1662&amp;$N$3:$N$1662,$O$3:$O$1662,0,0,1)</f>
        <v>31700</v>
      </c>
      <c r="AK52" s="2" cm="1">
        <f t="array" ref="AK52">_xlfn.XLOOKUP(AK$1&amp;$AB52,$M$3:$M$1662&amp;$N$3:$N$1662,$O$3:$O$1662,0,0,1)</f>
        <v>42300</v>
      </c>
      <c r="AL52" s="2" cm="1">
        <f t="array" ref="AL52">_xlfn.XLOOKUP(AL$1&amp;$AB52,$M$3:$M$1662&amp;$N$3:$N$1662,$O$3:$O$1662,0,0,1)</f>
        <v>124000</v>
      </c>
      <c r="AM52" s="2" cm="1">
        <f t="array" ref="AM52">_xlfn.XLOOKUP(AM$1&amp;$AB52,$M$3:$M$1662&amp;$N$3:$N$1662,$O$3:$O$1662,0,0,1)</f>
        <v>45400</v>
      </c>
    </row>
    <row r="53" spans="1:39" x14ac:dyDescent="0.4">
      <c r="A53" s="1"/>
      <c r="B53" s="1"/>
      <c r="C53" s="1"/>
      <c r="M53" t="s">
        <v>870</v>
      </c>
      <c r="N53" t="s">
        <v>595</v>
      </c>
      <c r="O53">
        <v>45400</v>
      </c>
      <c r="AB53" t="s">
        <v>171</v>
      </c>
      <c r="AC53" s="2">
        <f t="shared" si="2"/>
        <v>6979380</v>
      </c>
      <c r="AD53" s="2">
        <f t="shared" si="14"/>
        <v>6493100</v>
      </c>
      <c r="AE53" s="2">
        <f t="shared" si="14"/>
        <v>6162300</v>
      </c>
      <c r="AF53" s="2">
        <f t="shared" si="14"/>
        <v>9023000</v>
      </c>
      <c r="AG53" s="2">
        <f t="shared" si="14"/>
        <v>6117700</v>
      </c>
      <c r="AH53" s="2">
        <f t="shared" si="14"/>
        <v>7100800</v>
      </c>
      <c r="AI53" s="2" cm="1">
        <f t="array" ref="AI53">_xlfn.XLOOKUP(AI$1&amp;$AB53,$M$3:$M$1662&amp;$N$3:$N$1662,$O$3:$O$1662,0,0,1)</f>
        <v>84600</v>
      </c>
      <c r="AJ53" s="2" cm="1">
        <f t="array" ref="AJ53">_xlfn.XLOOKUP(AJ$1&amp;$AB53,$M$3:$M$1662&amp;$N$3:$N$1662,$O$3:$O$1662,0,0,1)</f>
        <v>23400</v>
      </c>
      <c r="AK53" s="2" cm="1">
        <f t="array" ref="AK53">_xlfn.XLOOKUP(AK$1&amp;$AB53,$M$3:$M$1662&amp;$N$3:$N$1662,$O$3:$O$1662,0,0,1)</f>
        <v>89900</v>
      </c>
      <c r="AL53" s="2" cm="1">
        <f t="array" ref="AL53">_xlfn.XLOOKUP(AL$1&amp;$AB53,$M$3:$M$1662&amp;$N$3:$N$1662,$O$3:$O$1662,0,0,1)</f>
        <v>63800</v>
      </c>
      <c r="AM53" s="2" cm="1">
        <f t="array" ref="AM53">_xlfn.XLOOKUP(AM$1&amp;$AB53,$M$3:$M$1662&amp;$N$3:$N$1662,$O$3:$O$1662,0,0,1)</f>
        <v>85600</v>
      </c>
    </row>
    <row r="54" spans="1:39" x14ac:dyDescent="0.4">
      <c r="M54" t="s">
        <v>870</v>
      </c>
      <c r="N54" t="s">
        <v>596</v>
      </c>
      <c r="O54">
        <v>85600</v>
      </c>
      <c r="AB54" t="s">
        <v>170</v>
      </c>
      <c r="AC54" s="2">
        <f t="shared" si="2"/>
        <v>7057760</v>
      </c>
      <c r="AD54" s="2">
        <f t="shared" si="14"/>
        <v>6550900</v>
      </c>
      <c r="AE54" s="2">
        <f t="shared" si="14"/>
        <v>6199800</v>
      </c>
      <c r="AF54" s="2">
        <f t="shared" si="14"/>
        <v>9067900</v>
      </c>
      <c r="AG54" s="2">
        <f t="shared" si="14"/>
        <v>6285200</v>
      </c>
      <c r="AH54" s="2">
        <f t="shared" si="14"/>
        <v>7185000</v>
      </c>
      <c r="AI54" s="2" cm="1">
        <f t="array" ref="AI54">_xlfn.XLOOKUP(AI$1&amp;$AB54,$M$3:$M$1662&amp;$N$3:$N$1662,$O$3:$O$1662,0,0,1)</f>
        <v>57800</v>
      </c>
      <c r="AJ54" s="2" cm="1">
        <f t="array" ref="AJ54">_xlfn.XLOOKUP(AJ$1&amp;$AB54,$M$3:$M$1662&amp;$N$3:$N$1662,$O$3:$O$1662,0,0,1)</f>
        <v>37500</v>
      </c>
      <c r="AK54" s="2" cm="1">
        <f t="array" ref="AK54">_xlfn.XLOOKUP(AK$1&amp;$AB54,$M$3:$M$1662&amp;$N$3:$N$1662,$O$3:$O$1662,0,0,1)</f>
        <v>44900</v>
      </c>
      <c r="AL54" s="2" cm="1">
        <f t="array" ref="AL54">_xlfn.XLOOKUP(AL$1&amp;$AB54,$M$3:$M$1662&amp;$N$3:$N$1662,$O$3:$O$1662,0,0,1)</f>
        <v>167500</v>
      </c>
      <c r="AM54" s="2" cm="1">
        <f t="array" ref="AM54">_xlfn.XLOOKUP(AM$1&amp;$AB54,$M$3:$M$1662&amp;$N$3:$N$1662,$O$3:$O$1662,0,0,1)</f>
        <v>84200</v>
      </c>
    </row>
    <row r="55" spans="1:39" x14ac:dyDescent="0.4">
      <c r="M55" t="s">
        <v>870</v>
      </c>
      <c r="N55" t="s">
        <v>597</v>
      </c>
      <c r="O55">
        <v>84200</v>
      </c>
      <c r="AB55" t="s">
        <v>221</v>
      </c>
      <c r="AC55" s="2">
        <f t="shared" si="2"/>
        <v>7151520</v>
      </c>
      <c r="AD55" s="2">
        <f t="shared" si="14"/>
        <v>6638600</v>
      </c>
      <c r="AE55" s="2">
        <f t="shared" si="14"/>
        <v>6336200</v>
      </c>
      <c r="AF55" s="2">
        <f t="shared" si="14"/>
        <v>9161000</v>
      </c>
      <c r="AG55" s="2">
        <f t="shared" si="14"/>
        <v>6358900</v>
      </c>
      <c r="AH55" s="2">
        <f t="shared" si="14"/>
        <v>7262900</v>
      </c>
      <c r="AI55" s="2" cm="1">
        <f t="array" ref="AI55">_xlfn.XLOOKUP(AI$1&amp;$AB55,$M$3:$M$1662&amp;$N$3:$N$1662,$O$3:$O$1662,0,0,1)</f>
        <v>87700</v>
      </c>
      <c r="AJ55" s="2" cm="1">
        <f t="array" ref="AJ55">_xlfn.XLOOKUP(AJ$1&amp;$AB55,$M$3:$M$1662&amp;$N$3:$N$1662,$O$3:$O$1662,0,0,1)</f>
        <v>136400</v>
      </c>
      <c r="AK55" s="2" cm="1">
        <f t="array" ref="AK55">_xlfn.XLOOKUP(AK$1&amp;$AB55,$M$3:$M$1662&amp;$N$3:$N$1662,$O$3:$O$1662,0,0,1)</f>
        <v>93100</v>
      </c>
      <c r="AL55" s="2" cm="1">
        <f t="array" ref="AL55">_xlfn.XLOOKUP(AL$1&amp;$AB55,$M$3:$M$1662&amp;$N$3:$N$1662,$O$3:$O$1662,0,0,1)</f>
        <v>73700</v>
      </c>
      <c r="AM55" s="2" cm="1">
        <f t="array" ref="AM55">_xlfn.XLOOKUP(AM$1&amp;$AB55,$M$3:$M$1662&amp;$N$3:$N$1662,$O$3:$O$1662,0,0,1)</f>
        <v>77900</v>
      </c>
    </row>
    <row r="56" spans="1:39" x14ac:dyDescent="0.4">
      <c r="M56" t="s">
        <v>870</v>
      </c>
      <c r="N56" t="s">
        <v>598</v>
      </c>
      <c r="O56">
        <v>77900</v>
      </c>
      <c r="AB56" t="s">
        <v>241</v>
      </c>
      <c r="AC56" s="2">
        <f t="shared" si="2"/>
        <v>7208360</v>
      </c>
      <c r="AD56" s="2">
        <f t="shared" si="14"/>
        <v>6703900</v>
      </c>
      <c r="AE56" s="2">
        <f t="shared" si="14"/>
        <v>6370200</v>
      </c>
      <c r="AF56" s="2">
        <f t="shared" si="14"/>
        <v>9238100</v>
      </c>
      <c r="AG56" s="2">
        <f t="shared" si="14"/>
        <v>6407400</v>
      </c>
      <c r="AH56" s="2">
        <f t="shared" si="14"/>
        <v>7322200</v>
      </c>
      <c r="AI56" s="2" cm="1">
        <f t="array" ref="AI56">_xlfn.XLOOKUP(AI$1&amp;$AB56,$M$3:$M$1662&amp;$N$3:$N$1662,$O$3:$O$1662,0,0,1)</f>
        <v>65300</v>
      </c>
      <c r="AJ56" s="2" cm="1">
        <f t="array" ref="AJ56">_xlfn.XLOOKUP(AJ$1&amp;$AB56,$M$3:$M$1662&amp;$N$3:$N$1662,$O$3:$O$1662,0,0,1)</f>
        <v>34000</v>
      </c>
      <c r="AK56" s="2" cm="1">
        <f t="array" ref="AK56">_xlfn.XLOOKUP(AK$1&amp;$AB56,$M$3:$M$1662&amp;$N$3:$N$1662,$O$3:$O$1662,0,0,1)</f>
        <v>77100</v>
      </c>
      <c r="AL56" s="2" cm="1">
        <f t="array" ref="AL56">_xlfn.XLOOKUP(AL$1&amp;$AB56,$M$3:$M$1662&amp;$N$3:$N$1662,$O$3:$O$1662,0,0,1)</f>
        <v>48500</v>
      </c>
      <c r="AM56" s="2" cm="1">
        <f t="array" ref="AM56">_xlfn.XLOOKUP(AM$1&amp;$AB56,$M$3:$M$1662&amp;$N$3:$N$1662,$O$3:$O$1662,0,0,1)</f>
        <v>59300</v>
      </c>
    </row>
    <row r="57" spans="1:39" x14ac:dyDescent="0.4">
      <c r="M57" t="s">
        <v>870</v>
      </c>
      <c r="N57" t="s">
        <v>599</v>
      </c>
      <c r="O57">
        <v>59300</v>
      </c>
      <c r="AB57" t="s">
        <v>243</v>
      </c>
      <c r="AC57" s="2">
        <f t="shared" si="2"/>
        <v>7339760</v>
      </c>
      <c r="AD57" s="2">
        <f t="shared" si="14"/>
        <v>7135000</v>
      </c>
      <c r="AE57" s="2">
        <f t="shared" si="14"/>
        <v>6387900</v>
      </c>
      <c r="AF57" s="2">
        <f t="shared" si="14"/>
        <v>9292700</v>
      </c>
      <c r="AG57" s="2">
        <f t="shared" si="14"/>
        <v>6460500</v>
      </c>
      <c r="AH57" s="2">
        <f t="shared" si="14"/>
        <v>7422700</v>
      </c>
      <c r="AI57" s="2" cm="1">
        <f t="array" ref="AI57">_xlfn.XLOOKUP(AI$1&amp;$AB57,$M$3:$M$1662&amp;$N$3:$N$1662,$O$3:$O$1662,0,0,1)</f>
        <v>431100</v>
      </c>
      <c r="AJ57" s="2" cm="1">
        <f t="array" ref="AJ57">_xlfn.XLOOKUP(AJ$1&amp;$AB57,$M$3:$M$1662&amp;$N$3:$N$1662,$O$3:$O$1662,0,0,1)</f>
        <v>17700</v>
      </c>
      <c r="AK57" s="2" cm="1">
        <f t="array" ref="AK57">_xlfn.XLOOKUP(AK$1&amp;$AB57,$M$3:$M$1662&amp;$N$3:$N$1662,$O$3:$O$1662,0,0,1)</f>
        <v>54600</v>
      </c>
      <c r="AL57" s="2" cm="1">
        <f t="array" ref="AL57">_xlfn.XLOOKUP(AL$1&amp;$AB57,$M$3:$M$1662&amp;$N$3:$N$1662,$O$3:$O$1662,0,0,1)</f>
        <v>53100</v>
      </c>
      <c r="AM57" s="2" cm="1">
        <f t="array" ref="AM57">_xlfn.XLOOKUP(AM$1&amp;$AB57,$M$3:$M$1662&amp;$N$3:$N$1662,$O$3:$O$1662,0,0,1)</f>
        <v>100500</v>
      </c>
    </row>
    <row r="58" spans="1:39" x14ac:dyDescent="0.4">
      <c r="M58" t="s">
        <v>870</v>
      </c>
      <c r="N58" t="s">
        <v>600</v>
      </c>
      <c r="O58">
        <v>100500</v>
      </c>
      <c r="AB58" t="s">
        <v>201</v>
      </c>
      <c r="AC58" s="2">
        <f t="shared" si="2"/>
        <v>7446960</v>
      </c>
      <c r="AD58" s="2">
        <f t="shared" si="14"/>
        <v>7214400</v>
      </c>
      <c r="AE58" s="2">
        <f t="shared" si="14"/>
        <v>6506000</v>
      </c>
      <c r="AF58" s="2">
        <f t="shared" si="14"/>
        <v>9465100</v>
      </c>
      <c r="AG58" s="2">
        <f t="shared" si="14"/>
        <v>6578900</v>
      </c>
      <c r="AH58" s="2">
        <f t="shared" si="14"/>
        <v>7470400</v>
      </c>
      <c r="AI58" s="2" cm="1">
        <f t="array" ref="AI58">_xlfn.XLOOKUP(AI$1&amp;$AB58,$M$3:$M$1662&amp;$N$3:$N$1662,$O$3:$O$1662,0,0,1)</f>
        <v>79400</v>
      </c>
      <c r="AJ58" s="2" cm="1">
        <f t="array" ref="AJ58">_xlfn.XLOOKUP(AJ$1&amp;$AB58,$M$3:$M$1662&amp;$N$3:$N$1662,$O$3:$O$1662,0,0,1)</f>
        <v>118100</v>
      </c>
      <c r="AK58" s="2" cm="1">
        <f t="array" ref="AK58">_xlfn.XLOOKUP(AK$1&amp;$AB58,$M$3:$M$1662&amp;$N$3:$N$1662,$O$3:$O$1662,0,0,1)</f>
        <v>172400</v>
      </c>
      <c r="AL58" s="2" cm="1">
        <f t="array" ref="AL58">_xlfn.XLOOKUP(AL$1&amp;$AB58,$M$3:$M$1662&amp;$N$3:$N$1662,$O$3:$O$1662,0,0,1)</f>
        <v>118400</v>
      </c>
      <c r="AM58" s="2" cm="1">
        <f t="array" ref="AM58">_xlfn.XLOOKUP(AM$1&amp;$AB58,$M$3:$M$1662&amp;$N$3:$N$1662,$O$3:$O$1662,0,0,1)</f>
        <v>47700</v>
      </c>
    </row>
    <row r="59" spans="1:39" x14ac:dyDescent="0.4">
      <c r="M59" t="s">
        <v>870</v>
      </c>
      <c r="N59" t="s">
        <v>601</v>
      </c>
      <c r="O59">
        <v>47700</v>
      </c>
      <c r="AB59" t="s">
        <v>254</v>
      </c>
      <c r="AC59" s="2">
        <f t="shared" si="2"/>
        <v>7489860</v>
      </c>
      <c r="AD59" s="2">
        <f t="shared" si="14"/>
        <v>7274400</v>
      </c>
      <c r="AE59" s="2">
        <f t="shared" si="14"/>
        <v>6522200</v>
      </c>
      <c r="AF59" s="2">
        <f t="shared" si="14"/>
        <v>9517000</v>
      </c>
      <c r="AG59" s="2">
        <f t="shared" si="14"/>
        <v>6639200</v>
      </c>
      <c r="AH59" s="2">
        <f t="shared" si="14"/>
        <v>7496500</v>
      </c>
      <c r="AI59" s="2" cm="1">
        <f t="array" ref="AI59">_xlfn.XLOOKUP(AI$1&amp;$AB59,$M$3:$M$1662&amp;$N$3:$N$1662,$O$3:$O$1662,0,0,1)</f>
        <v>60000</v>
      </c>
      <c r="AJ59" s="2" cm="1">
        <f t="array" ref="AJ59">_xlfn.XLOOKUP(AJ$1&amp;$AB59,$M$3:$M$1662&amp;$N$3:$N$1662,$O$3:$O$1662,0,0,1)</f>
        <v>16200</v>
      </c>
      <c r="AK59" s="2" cm="1">
        <f t="array" ref="AK59">_xlfn.XLOOKUP(AK$1&amp;$AB59,$M$3:$M$1662&amp;$N$3:$N$1662,$O$3:$O$1662,0,0,1)</f>
        <v>51900</v>
      </c>
      <c r="AL59" s="2" cm="1">
        <f t="array" ref="AL59">_xlfn.XLOOKUP(AL$1&amp;$AB59,$M$3:$M$1662&amp;$N$3:$N$1662,$O$3:$O$1662,0,0,1)</f>
        <v>60300</v>
      </c>
      <c r="AM59" s="2" cm="1">
        <f t="array" ref="AM59">_xlfn.XLOOKUP(AM$1&amp;$AB59,$M$3:$M$1662&amp;$N$3:$N$1662,$O$3:$O$1662,0,0,1)</f>
        <v>26100</v>
      </c>
    </row>
    <row r="60" spans="1:39" x14ac:dyDescent="0.4">
      <c r="M60" t="s">
        <v>870</v>
      </c>
      <c r="N60" t="s">
        <v>602</v>
      </c>
      <c r="O60">
        <v>26100</v>
      </c>
      <c r="AB60" t="s">
        <v>262</v>
      </c>
      <c r="AC60" s="2">
        <f t="shared" si="2"/>
        <v>7542360</v>
      </c>
      <c r="AD60" s="2">
        <f t="shared" si="14"/>
        <v>7294100</v>
      </c>
      <c r="AE60" s="2">
        <f t="shared" si="14"/>
        <v>6633900</v>
      </c>
      <c r="AF60" s="2">
        <f t="shared" si="14"/>
        <v>9544500</v>
      </c>
      <c r="AG60" s="2">
        <f t="shared" si="14"/>
        <v>6693600</v>
      </c>
      <c r="AH60" s="2">
        <f t="shared" si="14"/>
        <v>7545700</v>
      </c>
      <c r="AI60" s="2" cm="1">
        <f t="array" ref="AI60">_xlfn.XLOOKUP(AI$1&amp;$AB60,$M$3:$M$1662&amp;$N$3:$N$1662,$O$3:$O$1662,0,0,1)</f>
        <v>19700</v>
      </c>
      <c r="AJ60" s="2" cm="1">
        <f t="array" ref="AJ60">_xlfn.XLOOKUP(AJ$1&amp;$AB60,$M$3:$M$1662&amp;$N$3:$N$1662,$O$3:$O$1662,0,0,1)</f>
        <v>111700</v>
      </c>
      <c r="AK60" s="2" cm="1">
        <f t="array" ref="AK60">_xlfn.XLOOKUP(AK$1&amp;$AB60,$M$3:$M$1662&amp;$N$3:$N$1662,$O$3:$O$1662,0,0,1)</f>
        <v>27500</v>
      </c>
      <c r="AL60" s="2" cm="1">
        <f t="array" ref="AL60">_xlfn.XLOOKUP(AL$1&amp;$AB60,$M$3:$M$1662&amp;$N$3:$N$1662,$O$3:$O$1662,0,0,1)</f>
        <v>54400</v>
      </c>
      <c r="AM60" s="2" cm="1">
        <f t="array" ref="AM60">_xlfn.XLOOKUP(AM$1&amp;$AB60,$M$3:$M$1662&amp;$N$3:$N$1662,$O$3:$O$1662,0,0,1)</f>
        <v>49200</v>
      </c>
    </row>
    <row r="61" spans="1:39" x14ac:dyDescent="0.4">
      <c r="M61" t="s">
        <v>870</v>
      </c>
      <c r="N61" t="s">
        <v>603</v>
      </c>
      <c r="O61">
        <v>49200</v>
      </c>
      <c r="AB61" t="s">
        <v>83</v>
      </c>
      <c r="AC61" s="2">
        <f t="shared" si="2"/>
        <v>7581560</v>
      </c>
      <c r="AD61" s="2">
        <f t="shared" si="14"/>
        <v>7339500</v>
      </c>
      <c r="AE61" s="2">
        <f t="shared" si="14"/>
        <v>6683500</v>
      </c>
      <c r="AF61" s="2">
        <f t="shared" si="14"/>
        <v>9585900</v>
      </c>
      <c r="AG61" s="2">
        <f t="shared" si="14"/>
        <v>6721500</v>
      </c>
      <c r="AH61" s="2">
        <f t="shared" si="14"/>
        <v>7577400</v>
      </c>
      <c r="AI61" s="2" cm="1">
        <f t="array" ref="AI61">_xlfn.XLOOKUP(AI$1&amp;$AB61,$M$3:$M$1662&amp;$N$3:$N$1662,$O$3:$O$1662,0,0,1)</f>
        <v>45400</v>
      </c>
      <c r="AJ61" s="2" cm="1">
        <f t="array" ref="AJ61">_xlfn.XLOOKUP(AJ$1&amp;$AB61,$M$3:$M$1662&amp;$N$3:$N$1662,$O$3:$O$1662,0,0,1)</f>
        <v>49600</v>
      </c>
      <c r="AK61" s="2" cm="1">
        <f t="array" ref="AK61">_xlfn.XLOOKUP(AK$1&amp;$AB61,$M$3:$M$1662&amp;$N$3:$N$1662,$O$3:$O$1662,0,0,1)</f>
        <v>41400</v>
      </c>
      <c r="AL61" s="2" cm="1">
        <f t="array" ref="AL61">_xlfn.XLOOKUP(AL$1&amp;$AB61,$M$3:$M$1662&amp;$N$3:$N$1662,$O$3:$O$1662,0,0,1)</f>
        <v>27900</v>
      </c>
      <c r="AM61" s="2" cm="1">
        <f t="array" ref="AM61">_xlfn.XLOOKUP(AM$1&amp;$AB61,$M$3:$M$1662&amp;$N$3:$N$1662,$O$3:$O$1662,0,0,1)</f>
        <v>31700</v>
      </c>
    </row>
    <row r="62" spans="1:39" x14ac:dyDescent="0.4">
      <c r="M62" t="s">
        <v>870</v>
      </c>
      <c r="N62" t="s">
        <v>604</v>
      </c>
      <c r="O62">
        <v>31700</v>
      </c>
      <c r="AB62" t="s">
        <v>209</v>
      </c>
      <c r="AC62" s="2">
        <f t="shared" si="2"/>
        <v>7639160</v>
      </c>
      <c r="AD62" s="2">
        <f t="shared" si="14"/>
        <v>7378600</v>
      </c>
      <c r="AE62" s="2">
        <f t="shared" si="14"/>
        <v>6712200</v>
      </c>
      <c r="AF62" s="2">
        <f t="shared" si="14"/>
        <v>9651800</v>
      </c>
      <c r="AG62" s="2">
        <f t="shared" si="14"/>
        <v>6831800</v>
      </c>
      <c r="AH62" s="2">
        <f t="shared" si="14"/>
        <v>7621400</v>
      </c>
      <c r="AI62" s="2" cm="1">
        <f t="array" ref="AI62">_xlfn.XLOOKUP(AI$1&amp;$AB62,$M$3:$M$1662&amp;$N$3:$N$1662,$O$3:$O$1662,0,0,1)</f>
        <v>39100</v>
      </c>
      <c r="AJ62" s="2" cm="1">
        <f t="array" ref="AJ62">_xlfn.XLOOKUP(AJ$1&amp;$AB62,$M$3:$M$1662&amp;$N$3:$N$1662,$O$3:$O$1662,0,0,1)</f>
        <v>28700</v>
      </c>
      <c r="AK62" s="2" cm="1">
        <f t="array" ref="AK62">_xlfn.XLOOKUP(AK$1&amp;$AB62,$M$3:$M$1662&amp;$N$3:$N$1662,$O$3:$O$1662,0,0,1)</f>
        <v>65900</v>
      </c>
      <c r="AL62" s="2" cm="1">
        <f t="array" ref="AL62">_xlfn.XLOOKUP(AL$1&amp;$AB62,$M$3:$M$1662&amp;$N$3:$N$1662,$O$3:$O$1662,0,0,1)</f>
        <v>110300</v>
      </c>
      <c r="AM62" s="2" cm="1">
        <f t="array" ref="AM62">_xlfn.XLOOKUP(AM$1&amp;$AB62,$M$3:$M$1662&amp;$N$3:$N$1662,$O$3:$O$1662,0,0,1)</f>
        <v>44000</v>
      </c>
    </row>
    <row r="63" spans="1:39" x14ac:dyDescent="0.4">
      <c r="M63" t="s">
        <v>870</v>
      </c>
      <c r="N63" t="s">
        <v>605</v>
      </c>
      <c r="O63">
        <v>44000</v>
      </c>
      <c r="AB63" t="s">
        <v>181</v>
      </c>
      <c r="AC63" s="2">
        <f t="shared" si="2"/>
        <v>7731200</v>
      </c>
      <c r="AD63" s="2">
        <f t="shared" si="14"/>
        <v>7554900</v>
      </c>
      <c r="AE63" s="2">
        <f t="shared" si="14"/>
        <v>6750400</v>
      </c>
      <c r="AF63" s="2">
        <f t="shared" si="14"/>
        <v>9754700</v>
      </c>
      <c r="AG63" s="2">
        <f t="shared" si="14"/>
        <v>6936600</v>
      </c>
      <c r="AH63" s="2">
        <f t="shared" si="14"/>
        <v>7659400</v>
      </c>
      <c r="AI63" s="2" cm="1">
        <f t="array" ref="AI63">_xlfn.XLOOKUP(AI$1&amp;$AB63,$M$3:$M$1662&amp;$N$3:$N$1662,$O$3:$O$1662,0,0,1)</f>
        <v>176300</v>
      </c>
      <c r="AJ63" s="2" cm="1">
        <f t="array" ref="AJ63">_xlfn.XLOOKUP(AJ$1&amp;$AB63,$M$3:$M$1662&amp;$N$3:$N$1662,$O$3:$O$1662,0,0,1)</f>
        <v>38200</v>
      </c>
      <c r="AK63" s="2" cm="1">
        <f t="array" ref="AK63">_xlfn.XLOOKUP(AK$1&amp;$AB63,$M$3:$M$1662&amp;$N$3:$N$1662,$O$3:$O$1662,0,0,1)</f>
        <v>102900</v>
      </c>
      <c r="AL63" s="2" cm="1">
        <f t="array" ref="AL63">_xlfn.XLOOKUP(AL$1&amp;$AB63,$M$3:$M$1662&amp;$N$3:$N$1662,$O$3:$O$1662,0,0,1)</f>
        <v>104800</v>
      </c>
      <c r="AM63" s="2" cm="1">
        <f t="array" ref="AM63">_xlfn.XLOOKUP(AM$1&amp;$AB63,$M$3:$M$1662&amp;$N$3:$N$1662,$O$3:$O$1662,0,0,1)</f>
        <v>38000</v>
      </c>
    </row>
    <row r="64" spans="1:39" x14ac:dyDescent="0.4">
      <c r="M64" t="s">
        <v>870</v>
      </c>
      <c r="N64" t="s">
        <v>606</v>
      </c>
      <c r="O64">
        <v>38000</v>
      </c>
      <c r="AB64" t="s">
        <v>186</v>
      </c>
      <c r="AC64" s="2">
        <f t="shared" si="2"/>
        <v>7795520</v>
      </c>
      <c r="AD64" s="2">
        <f t="shared" si="14"/>
        <v>7646600</v>
      </c>
      <c r="AE64" s="2">
        <f t="shared" si="14"/>
        <v>6781200</v>
      </c>
      <c r="AF64" s="2">
        <f t="shared" si="14"/>
        <v>9846500</v>
      </c>
      <c r="AG64" s="2">
        <f t="shared" si="14"/>
        <v>7007000</v>
      </c>
      <c r="AH64" s="2">
        <f t="shared" si="14"/>
        <v>7696300</v>
      </c>
      <c r="AI64" s="2" cm="1">
        <f t="array" ref="AI64">_xlfn.XLOOKUP(AI$1&amp;$AB64,$M$3:$M$1662&amp;$N$3:$N$1662,$O$3:$O$1662,0,0,1)</f>
        <v>91700</v>
      </c>
      <c r="AJ64" s="2" cm="1">
        <f t="array" ref="AJ64">_xlfn.XLOOKUP(AJ$1&amp;$AB64,$M$3:$M$1662&amp;$N$3:$N$1662,$O$3:$O$1662,0,0,1)</f>
        <v>30800</v>
      </c>
      <c r="AK64" s="2" cm="1">
        <f t="array" ref="AK64">_xlfn.XLOOKUP(AK$1&amp;$AB64,$M$3:$M$1662&amp;$N$3:$N$1662,$O$3:$O$1662,0,0,1)</f>
        <v>91800</v>
      </c>
      <c r="AL64" s="2" cm="1">
        <f t="array" ref="AL64">_xlfn.XLOOKUP(AL$1&amp;$AB64,$M$3:$M$1662&amp;$N$3:$N$1662,$O$3:$O$1662,0,0,1)</f>
        <v>70400</v>
      </c>
      <c r="AM64" s="2" cm="1">
        <f t="array" ref="AM64">_xlfn.XLOOKUP(AM$1&amp;$AB64,$M$3:$M$1662&amp;$N$3:$N$1662,$O$3:$O$1662,0,0,1)</f>
        <v>36900</v>
      </c>
    </row>
    <row r="65" spans="13:39" x14ac:dyDescent="0.4">
      <c r="M65" t="s">
        <v>870</v>
      </c>
      <c r="N65" t="s">
        <v>607</v>
      </c>
      <c r="O65">
        <v>36900</v>
      </c>
      <c r="AB65" t="s">
        <v>67</v>
      </c>
      <c r="AC65" s="2">
        <f t="shared" si="2"/>
        <v>7896280</v>
      </c>
      <c r="AD65" s="2">
        <f t="shared" si="14"/>
        <v>7752300</v>
      </c>
      <c r="AE65" s="2">
        <f t="shared" si="14"/>
        <v>6812500</v>
      </c>
      <c r="AF65" s="2">
        <f t="shared" si="14"/>
        <v>9995000</v>
      </c>
      <c r="AG65" s="2">
        <f t="shared" si="14"/>
        <v>7199100</v>
      </c>
      <c r="AH65" s="2">
        <f t="shared" si="14"/>
        <v>7722500</v>
      </c>
      <c r="AI65" s="2" cm="1">
        <f t="array" ref="AI65">_xlfn.XLOOKUP(AI$1&amp;$AB65,$M$3:$M$1662&amp;$N$3:$N$1662,$O$3:$O$1662,0,0,1)</f>
        <v>105700</v>
      </c>
      <c r="AJ65" s="2" cm="1">
        <f t="array" ref="AJ65">_xlfn.XLOOKUP(AJ$1&amp;$AB65,$M$3:$M$1662&amp;$N$3:$N$1662,$O$3:$O$1662,0,0,1)</f>
        <v>31300</v>
      </c>
      <c r="AK65" s="2" cm="1">
        <f t="array" ref="AK65">_xlfn.XLOOKUP(AK$1&amp;$AB65,$M$3:$M$1662&amp;$N$3:$N$1662,$O$3:$O$1662,0,0,1)</f>
        <v>148500</v>
      </c>
      <c r="AL65" s="2" cm="1">
        <f t="array" ref="AL65">_xlfn.XLOOKUP(AL$1&amp;$AB65,$M$3:$M$1662&amp;$N$3:$N$1662,$O$3:$O$1662,0,0,1)</f>
        <v>192100</v>
      </c>
      <c r="AM65" s="2" cm="1">
        <f t="array" ref="AM65">_xlfn.XLOOKUP(AM$1&amp;$AB65,$M$3:$M$1662&amp;$N$3:$N$1662,$O$3:$O$1662,0,0,1)</f>
        <v>26200</v>
      </c>
    </row>
    <row r="66" spans="13:39" x14ac:dyDescent="0.4">
      <c r="M66" t="s">
        <v>870</v>
      </c>
      <c r="N66" t="s">
        <v>608</v>
      </c>
      <c r="O66">
        <v>26200</v>
      </c>
      <c r="AB66" t="s">
        <v>297</v>
      </c>
      <c r="AC66" s="2">
        <f t="shared" si="2"/>
        <v>7969680</v>
      </c>
      <c r="AD66" s="2">
        <f t="shared" si="14"/>
        <v>7804700</v>
      </c>
      <c r="AE66" s="2">
        <f t="shared" si="14"/>
        <v>6859900</v>
      </c>
      <c r="AF66" s="2">
        <f t="shared" si="14"/>
        <v>10090900</v>
      </c>
      <c r="AG66" s="2">
        <f t="shared" si="14"/>
        <v>7290200</v>
      </c>
      <c r="AH66" s="2">
        <f t="shared" si="14"/>
        <v>7802700</v>
      </c>
      <c r="AI66" s="2" cm="1">
        <f t="array" ref="AI66">_xlfn.XLOOKUP(AI$1&amp;$AB66,$M$3:$M$1662&amp;$N$3:$N$1662,$O$3:$O$1662,0,0,1)</f>
        <v>52400</v>
      </c>
      <c r="AJ66" s="2" cm="1">
        <f t="array" ref="AJ66">_xlfn.XLOOKUP(AJ$1&amp;$AB66,$M$3:$M$1662&amp;$N$3:$N$1662,$O$3:$O$1662,0,0,1)</f>
        <v>47400</v>
      </c>
      <c r="AK66" s="2" cm="1">
        <f t="array" ref="AK66">_xlfn.XLOOKUP(AK$1&amp;$AB66,$M$3:$M$1662&amp;$N$3:$N$1662,$O$3:$O$1662,0,0,1)</f>
        <v>95900</v>
      </c>
      <c r="AL66" s="2" cm="1">
        <f t="array" ref="AL66">_xlfn.XLOOKUP(AL$1&amp;$AB66,$M$3:$M$1662&amp;$N$3:$N$1662,$O$3:$O$1662,0,0,1)</f>
        <v>91100</v>
      </c>
      <c r="AM66" s="2" cm="1">
        <f t="array" ref="AM66">_xlfn.XLOOKUP(AM$1&amp;$AB66,$M$3:$M$1662&amp;$N$3:$N$1662,$O$3:$O$1662,0,0,1)</f>
        <v>80200</v>
      </c>
    </row>
    <row r="67" spans="13:39" x14ac:dyDescent="0.4">
      <c r="M67" t="s">
        <v>870</v>
      </c>
      <c r="N67" t="s">
        <v>609</v>
      </c>
      <c r="O67">
        <v>80200</v>
      </c>
      <c r="AB67" t="s">
        <v>32</v>
      </c>
      <c r="AC67" s="2">
        <f t="shared" ref="AC67:AC130" si="15">IFERROR(AVERAGEIFS(AD67:AH67,AD67:AH67,"&gt;0"),0)</f>
        <v>8008400</v>
      </c>
      <c r="AD67" s="2">
        <f t="shared" si="14"/>
        <v>7854700</v>
      </c>
      <c r="AE67" s="2">
        <f t="shared" si="14"/>
        <v>6870400</v>
      </c>
      <c r="AF67" s="2">
        <f t="shared" si="14"/>
        <v>10153600</v>
      </c>
      <c r="AG67" s="2">
        <f t="shared" si="14"/>
        <v>7325700</v>
      </c>
      <c r="AH67" s="2">
        <f t="shared" si="14"/>
        <v>7837600</v>
      </c>
      <c r="AI67" s="2" cm="1">
        <f t="array" ref="AI67">_xlfn.XLOOKUP(AI$1&amp;$AB67,$M$3:$M$1662&amp;$N$3:$N$1662,$O$3:$O$1662,0,0,1)</f>
        <v>50000</v>
      </c>
      <c r="AJ67" s="2" cm="1">
        <f t="array" ref="AJ67">_xlfn.XLOOKUP(AJ$1&amp;$AB67,$M$3:$M$1662&amp;$N$3:$N$1662,$O$3:$O$1662,0,0,1)</f>
        <v>10500</v>
      </c>
      <c r="AK67" s="2" cm="1">
        <f t="array" ref="AK67">_xlfn.XLOOKUP(AK$1&amp;$AB67,$M$3:$M$1662&amp;$N$3:$N$1662,$O$3:$O$1662,0,0,1)</f>
        <v>62700</v>
      </c>
      <c r="AL67" s="2" cm="1">
        <f t="array" ref="AL67">_xlfn.XLOOKUP(AL$1&amp;$AB67,$M$3:$M$1662&amp;$N$3:$N$1662,$O$3:$O$1662,0,0,1)</f>
        <v>35500</v>
      </c>
      <c r="AM67" s="2" cm="1">
        <f t="array" ref="AM67">_xlfn.XLOOKUP(AM$1&amp;$AB67,$M$3:$M$1662&amp;$N$3:$N$1662,$O$3:$O$1662,0,0,1)</f>
        <v>34900</v>
      </c>
    </row>
    <row r="68" spans="13:39" x14ac:dyDescent="0.4">
      <c r="M68" t="s">
        <v>870</v>
      </c>
      <c r="N68" t="s">
        <v>610</v>
      </c>
      <c r="O68">
        <v>34900</v>
      </c>
      <c r="AB68" t="s">
        <v>20</v>
      </c>
      <c r="AC68" s="2">
        <f t="shared" si="15"/>
        <v>8070180</v>
      </c>
      <c r="AD68" s="2">
        <f t="shared" ref="AD68:AH83" si="16">AD67+AI68</f>
        <v>7905800</v>
      </c>
      <c r="AE68" s="2">
        <f t="shared" si="16"/>
        <v>6892200</v>
      </c>
      <c r="AF68" s="2">
        <f t="shared" si="16"/>
        <v>10247400</v>
      </c>
      <c r="AG68" s="2">
        <f t="shared" si="16"/>
        <v>7362900</v>
      </c>
      <c r="AH68" s="2">
        <f t="shared" si="16"/>
        <v>7942600</v>
      </c>
      <c r="AI68" s="2" cm="1">
        <f t="array" ref="AI68">_xlfn.XLOOKUP(AI$1&amp;$AB68,$M$3:$M$1662&amp;$N$3:$N$1662,$O$3:$O$1662,0,0,1)</f>
        <v>51100</v>
      </c>
      <c r="AJ68" s="2" cm="1">
        <f t="array" ref="AJ68">_xlfn.XLOOKUP(AJ$1&amp;$AB68,$M$3:$M$1662&amp;$N$3:$N$1662,$O$3:$O$1662,0,0,1)</f>
        <v>21800</v>
      </c>
      <c r="AK68" s="2" cm="1">
        <f t="array" ref="AK68">_xlfn.XLOOKUP(AK$1&amp;$AB68,$M$3:$M$1662&amp;$N$3:$N$1662,$O$3:$O$1662,0,0,1)</f>
        <v>93800</v>
      </c>
      <c r="AL68" s="2" cm="1">
        <f t="array" ref="AL68">_xlfn.XLOOKUP(AL$1&amp;$AB68,$M$3:$M$1662&amp;$N$3:$N$1662,$O$3:$O$1662,0,0,1)</f>
        <v>37200</v>
      </c>
      <c r="AM68" s="2" cm="1">
        <f t="array" ref="AM68">_xlfn.XLOOKUP(AM$1&amp;$AB68,$M$3:$M$1662&amp;$N$3:$N$1662,$O$3:$O$1662,0,0,1)</f>
        <v>105000</v>
      </c>
    </row>
    <row r="69" spans="13:39" x14ac:dyDescent="0.4">
      <c r="M69" t="s">
        <v>870</v>
      </c>
      <c r="N69" t="s">
        <v>611</v>
      </c>
      <c r="O69">
        <v>105000</v>
      </c>
      <c r="AB69" t="s">
        <v>61</v>
      </c>
      <c r="AC69" s="2">
        <f t="shared" si="15"/>
        <v>8149840</v>
      </c>
      <c r="AD69" s="2">
        <f t="shared" si="16"/>
        <v>7983600</v>
      </c>
      <c r="AE69" s="2">
        <f t="shared" si="16"/>
        <v>6944100</v>
      </c>
      <c r="AF69" s="2">
        <f t="shared" si="16"/>
        <v>10437400</v>
      </c>
      <c r="AG69" s="2">
        <f t="shared" si="16"/>
        <v>7417700</v>
      </c>
      <c r="AH69" s="2">
        <f t="shared" si="16"/>
        <v>7966400</v>
      </c>
      <c r="AI69" s="2" cm="1">
        <f t="array" ref="AI69">_xlfn.XLOOKUP(AI$1&amp;$AB69,$M$3:$M$1662&amp;$N$3:$N$1662,$O$3:$O$1662,0,0,1)</f>
        <v>77800</v>
      </c>
      <c r="AJ69" s="2" cm="1">
        <f t="array" ref="AJ69">_xlfn.XLOOKUP(AJ$1&amp;$AB69,$M$3:$M$1662&amp;$N$3:$N$1662,$O$3:$O$1662,0,0,1)</f>
        <v>51900</v>
      </c>
      <c r="AK69" s="2" cm="1">
        <f t="array" ref="AK69">_xlfn.XLOOKUP(AK$1&amp;$AB69,$M$3:$M$1662&amp;$N$3:$N$1662,$O$3:$O$1662,0,0,1)</f>
        <v>190000</v>
      </c>
      <c r="AL69" s="2" cm="1">
        <f t="array" ref="AL69">_xlfn.XLOOKUP(AL$1&amp;$AB69,$M$3:$M$1662&amp;$N$3:$N$1662,$O$3:$O$1662,0,0,1)</f>
        <v>54800</v>
      </c>
      <c r="AM69" s="2" cm="1">
        <f t="array" ref="AM69">_xlfn.XLOOKUP(AM$1&amp;$AB69,$M$3:$M$1662&amp;$N$3:$N$1662,$O$3:$O$1662,0,0,1)</f>
        <v>23800</v>
      </c>
    </row>
    <row r="70" spans="13:39" x14ac:dyDescent="0.4">
      <c r="M70" t="s">
        <v>870</v>
      </c>
      <c r="N70" t="s">
        <v>612</v>
      </c>
      <c r="O70">
        <v>23800</v>
      </c>
      <c r="AB70" t="s">
        <v>128</v>
      </c>
      <c r="AC70" s="2">
        <f t="shared" si="15"/>
        <v>8184520</v>
      </c>
      <c r="AD70" s="2">
        <f t="shared" si="16"/>
        <v>8031400</v>
      </c>
      <c r="AE70" s="2">
        <f t="shared" si="16"/>
        <v>6963100</v>
      </c>
      <c r="AF70" s="2">
        <f t="shared" si="16"/>
        <v>10505800</v>
      </c>
      <c r="AG70" s="2">
        <f t="shared" si="16"/>
        <v>7440100</v>
      </c>
      <c r="AH70" s="2">
        <f t="shared" si="16"/>
        <v>7982200</v>
      </c>
      <c r="AI70" s="2" cm="1">
        <f t="array" ref="AI70">_xlfn.XLOOKUP(AI$1&amp;$AB70,$M$3:$M$1662&amp;$N$3:$N$1662,$O$3:$O$1662,0,0,1)</f>
        <v>47800</v>
      </c>
      <c r="AJ70" s="2" cm="1">
        <f t="array" ref="AJ70">_xlfn.XLOOKUP(AJ$1&amp;$AB70,$M$3:$M$1662&amp;$N$3:$N$1662,$O$3:$O$1662,0,0,1)</f>
        <v>19000</v>
      </c>
      <c r="AK70" s="2" cm="1">
        <f t="array" ref="AK70">_xlfn.XLOOKUP(AK$1&amp;$AB70,$M$3:$M$1662&amp;$N$3:$N$1662,$O$3:$O$1662,0,0,1)</f>
        <v>68400</v>
      </c>
      <c r="AL70" s="2" cm="1">
        <f t="array" ref="AL70">_xlfn.XLOOKUP(AL$1&amp;$AB70,$M$3:$M$1662&amp;$N$3:$N$1662,$O$3:$O$1662,0,0,1)</f>
        <v>22400</v>
      </c>
      <c r="AM70" s="2" cm="1">
        <f t="array" ref="AM70">_xlfn.XLOOKUP(AM$1&amp;$AB70,$M$3:$M$1662&amp;$N$3:$N$1662,$O$3:$O$1662,0,0,1)</f>
        <v>15800</v>
      </c>
    </row>
    <row r="71" spans="13:39" x14ac:dyDescent="0.4">
      <c r="M71" t="s">
        <v>870</v>
      </c>
      <c r="N71" t="s">
        <v>613</v>
      </c>
      <c r="O71">
        <v>15800</v>
      </c>
      <c r="AB71" t="s">
        <v>16</v>
      </c>
      <c r="AC71" s="2">
        <f t="shared" si="15"/>
        <v>8230680</v>
      </c>
      <c r="AD71" s="2">
        <f t="shared" si="16"/>
        <v>8064000</v>
      </c>
      <c r="AE71" s="2">
        <f t="shared" si="16"/>
        <v>6985700</v>
      </c>
      <c r="AF71" s="2">
        <f t="shared" si="16"/>
        <v>10599200</v>
      </c>
      <c r="AG71" s="2">
        <f t="shared" si="16"/>
        <v>7472600</v>
      </c>
      <c r="AH71" s="2">
        <f t="shared" si="16"/>
        <v>8031900</v>
      </c>
      <c r="AI71" s="2" cm="1">
        <f t="array" ref="AI71">_xlfn.XLOOKUP(AI$1&amp;$AB71,$M$3:$M$1662&amp;$N$3:$N$1662,$O$3:$O$1662,0,0,1)</f>
        <v>32600</v>
      </c>
      <c r="AJ71" s="2" cm="1">
        <f t="array" ref="AJ71">_xlfn.XLOOKUP(AJ$1&amp;$AB71,$M$3:$M$1662&amp;$N$3:$N$1662,$O$3:$O$1662,0,0,1)</f>
        <v>22600</v>
      </c>
      <c r="AK71" s="2" cm="1">
        <f t="array" ref="AK71">_xlfn.XLOOKUP(AK$1&amp;$AB71,$M$3:$M$1662&amp;$N$3:$N$1662,$O$3:$O$1662,0,0,1)</f>
        <v>93400</v>
      </c>
      <c r="AL71" s="2" cm="1">
        <f t="array" ref="AL71">_xlfn.XLOOKUP(AL$1&amp;$AB71,$M$3:$M$1662&amp;$N$3:$N$1662,$O$3:$O$1662,0,0,1)</f>
        <v>32500</v>
      </c>
      <c r="AM71" s="2" cm="1">
        <f t="array" ref="AM71">_xlfn.XLOOKUP(AM$1&amp;$AB71,$M$3:$M$1662&amp;$N$3:$N$1662,$O$3:$O$1662,0,0,1)</f>
        <v>49700</v>
      </c>
    </row>
    <row r="72" spans="13:39" x14ac:dyDescent="0.4">
      <c r="M72" t="s">
        <v>870</v>
      </c>
      <c r="N72" t="s">
        <v>614</v>
      </c>
      <c r="O72">
        <v>49700</v>
      </c>
      <c r="AB72" t="s">
        <v>90</v>
      </c>
      <c r="AC72" s="2">
        <f t="shared" si="15"/>
        <v>8282720</v>
      </c>
      <c r="AD72" s="2">
        <f t="shared" si="16"/>
        <v>8099300</v>
      </c>
      <c r="AE72" s="2">
        <f t="shared" si="16"/>
        <v>7041000</v>
      </c>
      <c r="AF72" s="2">
        <f t="shared" si="16"/>
        <v>10672600</v>
      </c>
      <c r="AG72" s="2">
        <f t="shared" si="16"/>
        <v>7513500</v>
      </c>
      <c r="AH72" s="2">
        <f t="shared" si="16"/>
        <v>8087200</v>
      </c>
      <c r="AI72" s="2" cm="1">
        <f t="array" ref="AI72">_xlfn.XLOOKUP(AI$1&amp;$AB72,$M$3:$M$1662&amp;$N$3:$N$1662,$O$3:$O$1662,0,0,1)</f>
        <v>35300</v>
      </c>
      <c r="AJ72" s="2" cm="1">
        <f t="array" ref="AJ72">_xlfn.XLOOKUP(AJ$1&amp;$AB72,$M$3:$M$1662&amp;$N$3:$N$1662,$O$3:$O$1662,0,0,1)</f>
        <v>55300</v>
      </c>
      <c r="AK72" s="2" cm="1">
        <f t="array" ref="AK72">_xlfn.XLOOKUP(AK$1&amp;$AB72,$M$3:$M$1662&amp;$N$3:$N$1662,$O$3:$O$1662,0,0,1)</f>
        <v>73400</v>
      </c>
      <c r="AL72" s="2" cm="1">
        <f t="array" ref="AL72">_xlfn.XLOOKUP(AL$1&amp;$AB72,$M$3:$M$1662&amp;$N$3:$N$1662,$O$3:$O$1662,0,0,1)</f>
        <v>40900</v>
      </c>
      <c r="AM72" s="2" cm="1">
        <f t="array" ref="AM72">_xlfn.XLOOKUP(AM$1&amp;$AB72,$M$3:$M$1662&amp;$N$3:$N$1662,$O$3:$O$1662,0,0,1)</f>
        <v>55300</v>
      </c>
    </row>
    <row r="73" spans="13:39" x14ac:dyDescent="0.4">
      <c r="M73" t="s">
        <v>870</v>
      </c>
      <c r="N73" t="s">
        <v>615</v>
      </c>
      <c r="O73">
        <v>55300</v>
      </c>
      <c r="AB73" t="s">
        <v>205</v>
      </c>
      <c r="AC73" s="2">
        <f t="shared" si="15"/>
        <v>8383400</v>
      </c>
      <c r="AD73" s="2">
        <f t="shared" si="16"/>
        <v>8257100</v>
      </c>
      <c r="AE73" s="2">
        <f t="shared" si="16"/>
        <v>7082600</v>
      </c>
      <c r="AF73" s="2">
        <f t="shared" si="16"/>
        <v>10756600</v>
      </c>
      <c r="AG73" s="2">
        <f t="shared" si="16"/>
        <v>7542900</v>
      </c>
      <c r="AH73" s="2">
        <f t="shared" si="16"/>
        <v>8277800</v>
      </c>
      <c r="AI73" s="2" cm="1">
        <f t="array" ref="AI73">_xlfn.XLOOKUP(AI$1&amp;$AB73,$M$3:$M$1662&amp;$N$3:$N$1662,$O$3:$O$1662,0,0,1)</f>
        <v>157800</v>
      </c>
      <c r="AJ73" s="2" cm="1">
        <f t="array" ref="AJ73">_xlfn.XLOOKUP(AJ$1&amp;$AB73,$M$3:$M$1662&amp;$N$3:$N$1662,$O$3:$O$1662,0,0,1)</f>
        <v>41600</v>
      </c>
      <c r="AK73" s="2" cm="1">
        <f t="array" ref="AK73">_xlfn.XLOOKUP(AK$1&amp;$AB73,$M$3:$M$1662&amp;$N$3:$N$1662,$O$3:$O$1662,0,0,1)</f>
        <v>84000</v>
      </c>
      <c r="AL73" s="2" cm="1">
        <f t="array" ref="AL73">_xlfn.XLOOKUP(AL$1&amp;$AB73,$M$3:$M$1662&amp;$N$3:$N$1662,$O$3:$O$1662,0,0,1)</f>
        <v>29400</v>
      </c>
      <c r="AM73" s="2" cm="1">
        <f t="array" ref="AM73">_xlfn.XLOOKUP(AM$1&amp;$AB73,$M$3:$M$1662&amp;$N$3:$N$1662,$O$3:$O$1662,0,0,1)</f>
        <v>190600</v>
      </c>
    </row>
    <row r="74" spans="13:39" x14ac:dyDescent="0.4">
      <c r="M74" t="s">
        <v>870</v>
      </c>
      <c r="N74" t="s">
        <v>616</v>
      </c>
      <c r="O74">
        <v>190600</v>
      </c>
      <c r="AB74" t="s">
        <v>89</v>
      </c>
      <c r="AC74" s="2">
        <f t="shared" si="15"/>
        <v>8439360</v>
      </c>
      <c r="AD74" s="2">
        <f t="shared" si="16"/>
        <v>8323800</v>
      </c>
      <c r="AE74" s="2">
        <f t="shared" si="16"/>
        <v>7099800</v>
      </c>
      <c r="AF74" s="2">
        <f t="shared" si="16"/>
        <v>10873400</v>
      </c>
      <c r="AG74" s="2">
        <f t="shared" si="16"/>
        <v>7583500</v>
      </c>
      <c r="AH74" s="2">
        <f t="shared" si="16"/>
        <v>8316300</v>
      </c>
      <c r="AI74" s="2" cm="1">
        <f t="array" ref="AI74">_xlfn.XLOOKUP(AI$1&amp;$AB74,$M$3:$M$1662&amp;$N$3:$N$1662,$O$3:$O$1662,0,0,1)</f>
        <v>66700</v>
      </c>
      <c r="AJ74" s="2" cm="1">
        <f t="array" ref="AJ74">_xlfn.XLOOKUP(AJ$1&amp;$AB74,$M$3:$M$1662&amp;$N$3:$N$1662,$O$3:$O$1662,0,0,1)</f>
        <v>17200</v>
      </c>
      <c r="AK74" s="2" cm="1">
        <f t="array" ref="AK74">_xlfn.XLOOKUP(AK$1&amp;$AB74,$M$3:$M$1662&amp;$N$3:$N$1662,$O$3:$O$1662,0,0,1)</f>
        <v>116800</v>
      </c>
      <c r="AL74" s="2" cm="1">
        <f t="array" ref="AL74">_xlfn.XLOOKUP(AL$1&amp;$AB74,$M$3:$M$1662&amp;$N$3:$N$1662,$O$3:$O$1662,0,0,1)</f>
        <v>40600</v>
      </c>
      <c r="AM74" s="2" cm="1">
        <f t="array" ref="AM74">_xlfn.XLOOKUP(AM$1&amp;$AB74,$M$3:$M$1662&amp;$N$3:$N$1662,$O$3:$O$1662,0,0,1)</f>
        <v>38500</v>
      </c>
    </row>
    <row r="75" spans="13:39" x14ac:dyDescent="0.4">
      <c r="M75" t="s">
        <v>870</v>
      </c>
      <c r="N75" t="s">
        <v>617</v>
      </c>
      <c r="O75">
        <v>38500</v>
      </c>
      <c r="AB75" t="s">
        <v>292</v>
      </c>
      <c r="AC75" s="2">
        <f t="shared" si="15"/>
        <v>8482920</v>
      </c>
      <c r="AD75" s="2">
        <f t="shared" si="16"/>
        <v>8403400</v>
      </c>
      <c r="AE75" s="2">
        <f t="shared" si="16"/>
        <v>7135000</v>
      </c>
      <c r="AF75" s="2">
        <f t="shared" si="16"/>
        <v>10911000</v>
      </c>
      <c r="AG75" s="2">
        <f t="shared" si="16"/>
        <v>7628000</v>
      </c>
      <c r="AH75" s="2">
        <f t="shared" si="16"/>
        <v>8337200</v>
      </c>
      <c r="AI75" s="2" cm="1">
        <f t="array" ref="AI75">_xlfn.XLOOKUP(AI$1&amp;$AB75,$M$3:$M$1662&amp;$N$3:$N$1662,$O$3:$O$1662,0,0,1)</f>
        <v>79600</v>
      </c>
      <c r="AJ75" s="2" cm="1">
        <f t="array" ref="AJ75">_xlfn.XLOOKUP(AJ$1&amp;$AB75,$M$3:$M$1662&amp;$N$3:$N$1662,$O$3:$O$1662,0,0,1)</f>
        <v>35200</v>
      </c>
      <c r="AK75" s="2" cm="1">
        <f t="array" ref="AK75">_xlfn.XLOOKUP(AK$1&amp;$AB75,$M$3:$M$1662&amp;$N$3:$N$1662,$O$3:$O$1662,0,0,1)</f>
        <v>37600</v>
      </c>
      <c r="AL75" s="2" cm="1">
        <f t="array" ref="AL75">_xlfn.XLOOKUP(AL$1&amp;$AB75,$M$3:$M$1662&amp;$N$3:$N$1662,$O$3:$O$1662,0,0,1)</f>
        <v>44500</v>
      </c>
      <c r="AM75" s="2" cm="1">
        <f t="array" ref="AM75">_xlfn.XLOOKUP(AM$1&amp;$AB75,$M$3:$M$1662&amp;$N$3:$N$1662,$O$3:$O$1662,0,0,1)</f>
        <v>20900</v>
      </c>
    </row>
    <row r="76" spans="13:39" x14ac:dyDescent="0.4">
      <c r="M76" t="s">
        <v>870</v>
      </c>
      <c r="N76" t="s">
        <v>618</v>
      </c>
      <c r="O76">
        <v>20900</v>
      </c>
      <c r="AB76" t="s">
        <v>298</v>
      </c>
      <c r="AC76" s="2">
        <f t="shared" si="15"/>
        <v>8525960</v>
      </c>
      <c r="AD76" s="2">
        <f t="shared" si="16"/>
        <v>8455900</v>
      </c>
      <c r="AE76" s="2">
        <f t="shared" si="16"/>
        <v>7149900</v>
      </c>
      <c r="AF76" s="2">
        <f t="shared" si="16"/>
        <v>10973400</v>
      </c>
      <c r="AG76" s="2">
        <f t="shared" si="16"/>
        <v>7652600</v>
      </c>
      <c r="AH76" s="2">
        <f t="shared" si="16"/>
        <v>8398000</v>
      </c>
      <c r="AI76" s="2" cm="1">
        <f t="array" ref="AI76">_xlfn.XLOOKUP(AI$1&amp;$AB76,$M$3:$M$1662&amp;$N$3:$N$1662,$O$3:$O$1662,0,0,1)</f>
        <v>52500</v>
      </c>
      <c r="AJ76" s="2" cm="1">
        <f t="array" ref="AJ76">_xlfn.XLOOKUP(AJ$1&amp;$AB76,$M$3:$M$1662&amp;$N$3:$N$1662,$O$3:$O$1662,0,0,1)</f>
        <v>14900</v>
      </c>
      <c r="AK76" s="2" cm="1">
        <f t="array" ref="AK76">_xlfn.XLOOKUP(AK$1&amp;$AB76,$M$3:$M$1662&amp;$N$3:$N$1662,$O$3:$O$1662,0,0,1)</f>
        <v>62400</v>
      </c>
      <c r="AL76" s="2" cm="1">
        <f t="array" ref="AL76">_xlfn.XLOOKUP(AL$1&amp;$AB76,$M$3:$M$1662&amp;$N$3:$N$1662,$O$3:$O$1662,0,0,1)</f>
        <v>24600</v>
      </c>
      <c r="AM76" s="2" cm="1">
        <f t="array" ref="AM76">_xlfn.XLOOKUP(AM$1&amp;$AB76,$M$3:$M$1662&amp;$N$3:$N$1662,$O$3:$O$1662,0,0,1)</f>
        <v>60800</v>
      </c>
    </row>
    <row r="77" spans="13:39" x14ac:dyDescent="0.4">
      <c r="M77" t="s">
        <v>870</v>
      </c>
      <c r="N77" t="s">
        <v>619</v>
      </c>
      <c r="O77">
        <v>60800</v>
      </c>
      <c r="AB77" t="s">
        <v>106</v>
      </c>
      <c r="AC77" s="2">
        <f t="shared" si="15"/>
        <v>8617260</v>
      </c>
      <c r="AD77" s="2">
        <f t="shared" si="16"/>
        <v>8639600</v>
      </c>
      <c r="AE77" s="2">
        <f t="shared" si="16"/>
        <v>7210100</v>
      </c>
      <c r="AF77" s="2">
        <f t="shared" si="16"/>
        <v>11099700</v>
      </c>
      <c r="AG77" s="2">
        <f t="shared" si="16"/>
        <v>7719700</v>
      </c>
      <c r="AH77" s="2">
        <f t="shared" si="16"/>
        <v>8417200</v>
      </c>
      <c r="AI77" s="2" cm="1">
        <f t="array" ref="AI77">_xlfn.XLOOKUP(AI$1&amp;$AB77,$M$3:$M$1662&amp;$N$3:$N$1662,$O$3:$O$1662,0,0,1)</f>
        <v>183700</v>
      </c>
      <c r="AJ77" s="2" cm="1">
        <f t="array" ref="AJ77">_xlfn.XLOOKUP(AJ$1&amp;$AB77,$M$3:$M$1662&amp;$N$3:$N$1662,$O$3:$O$1662,0,0,1)</f>
        <v>60200</v>
      </c>
      <c r="AK77" s="2" cm="1">
        <f t="array" ref="AK77">_xlfn.XLOOKUP(AK$1&amp;$AB77,$M$3:$M$1662&amp;$N$3:$N$1662,$O$3:$O$1662,0,0,1)</f>
        <v>126300</v>
      </c>
      <c r="AL77" s="2" cm="1">
        <f t="array" ref="AL77">_xlfn.XLOOKUP(AL$1&amp;$AB77,$M$3:$M$1662&amp;$N$3:$N$1662,$O$3:$O$1662,0,0,1)</f>
        <v>67100</v>
      </c>
      <c r="AM77" s="2" cm="1">
        <f t="array" ref="AM77">_xlfn.XLOOKUP(AM$1&amp;$AB77,$M$3:$M$1662&amp;$N$3:$N$1662,$O$3:$O$1662,0,0,1)</f>
        <v>19200</v>
      </c>
    </row>
    <row r="78" spans="13:39" x14ac:dyDescent="0.4">
      <c r="M78" t="s">
        <v>870</v>
      </c>
      <c r="N78" t="s">
        <v>620</v>
      </c>
      <c r="O78">
        <v>19200</v>
      </c>
      <c r="AB78" t="s">
        <v>143</v>
      </c>
      <c r="AC78" s="2">
        <f t="shared" si="15"/>
        <v>8698720</v>
      </c>
      <c r="AD78" s="2">
        <f t="shared" si="16"/>
        <v>8716700</v>
      </c>
      <c r="AE78" s="2">
        <f t="shared" si="16"/>
        <v>7268600</v>
      </c>
      <c r="AF78" s="2">
        <f t="shared" si="16"/>
        <v>11299100</v>
      </c>
      <c r="AG78" s="2">
        <f t="shared" si="16"/>
        <v>7766900</v>
      </c>
      <c r="AH78" s="2">
        <f t="shared" si="16"/>
        <v>8442300</v>
      </c>
      <c r="AI78" s="2" cm="1">
        <f t="array" ref="AI78">_xlfn.XLOOKUP(AI$1&amp;$AB78,$M$3:$M$1662&amp;$N$3:$N$1662,$O$3:$O$1662,0,0,1)</f>
        <v>77100</v>
      </c>
      <c r="AJ78" s="2" cm="1">
        <f t="array" ref="AJ78">_xlfn.XLOOKUP(AJ$1&amp;$AB78,$M$3:$M$1662&amp;$N$3:$N$1662,$O$3:$O$1662,0,0,1)</f>
        <v>58500</v>
      </c>
      <c r="AK78" s="2" cm="1">
        <f t="array" ref="AK78">_xlfn.XLOOKUP(AK$1&amp;$AB78,$M$3:$M$1662&amp;$N$3:$N$1662,$O$3:$O$1662,0,0,1)</f>
        <v>199400</v>
      </c>
      <c r="AL78" s="2" cm="1">
        <f t="array" ref="AL78">_xlfn.XLOOKUP(AL$1&amp;$AB78,$M$3:$M$1662&amp;$N$3:$N$1662,$O$3:$O$1662,0,0,1)</f>
        <v>47200</v>
      </c>
      <c r="AM78" s="2" cm="1">
        <f t="array" ref="AM78">_xlfn.XLOOKUP(AM$1&amp;$AB78,$M$3:$M$1662&amp;$N$3:$N$1662,$O$3:$O$1662,0,0,1)</f>
        <v>25100</v>
      </c>
    </row>
    <row r="79" spans="13:39" x14ac:dyDescent="0.4">
      <c r="M79" t="s">
        <v>870</v>
      </c>
      <c r="N79" t="s">
        <v>621</v>
      </c>
      <c r="O79">
        <v>25100</v>
      </c>
      <c r="AB79" t="s">
        <v>137</v>
      </c>
      <c r="AC79" s="2">
        <f t="shared" si="15"/>
        <v>8736080</v>
      </c>
      <c r="AD79" s="2">
        <f t="shared" si="16"/>
        <v>8772500</v>
      </c>
      <c r="AE79" s="2">
        <f t="shared" si="16"/>
        <v>7285900</v>
      </c>
      <c r="AF79" s="2">
        <f t="shared" si="16"/>
        <v>11322900</v>
      </c>
      <c r="AG79" s="2">
        <f t="shared" si="16"/>
        <v>7801700</v>
      </c>
      <c r="AH79" s="2">
        <f t="shared" si="16"/>
        <v>8497400</v>
      </c>
      <c r="AI79" s="2" cm="1">
        <f t="array" ref="AI79">_xlfn.XLOOKUP(AI$1&amp;$AB79,$M$3:$M$1662&amp;$N$3:$N$1662,$O$3:$O$1662,0,0,1)</f>
        <v>55800</v>
      </c>
      <c r="AJ79" s="2" cm="1">
        <f t="array" ref="AJ79">_xlfn.XLOOKUP(AJ$1&amp;$AB79,$M$3:$M$1662&amp;$N$3:$N$1662,$O$3:$O$1662,0,0,1)</f>
        <v>17300</v>
      </c>
      <c r="AK79" s="2" cm="1">
        <f t="array" ref="AK79">_xlfn.XLOOKUP(AK$1&amp;$AB79,$M$3:$M$1662&amp;$N$3:$N$1662,$O$3:$O$1662,0,0,1)</f>
        <v>23800</v>
      </c>
      <c r="AL79" s="2" cm="1">
        <f t="array" ref="AL79">_xlfn.XLOOKUP(AL$1&amp;$AB79,$M$3:$M$1662&amp;$N$3:$N$1662,$O$3:$O$1662,0,0,1)</f>
        <v>34800</v>
      </c>
      <c r="AM79" s="2" cm="1">
        <f t="array" ref="AM79">_xlfn.XLOOKUP(AM$1&amp;$AB79,$M$3:$M$1662&amp;$N$3:$N$1662,$O$3:$O$1662,0,0,1)</f>
        <v>55100</v>
      </c>
    </row>
    <row r="80" spans="13:39" x14ac:dyDescent="0.4">
      <c r="M80" t="s">
        <v>870</v>
      </c>
      <c r="N80" t="s">
        <v>622</v>
      </c>
      <c r="O80">
        <v>55100</v>
      </c>
      <c r="AB80" t="s">
        <v>119</v>
      </c>
      <c r="AC80" s="2">
        <f t="shared" si="15"/>
        <v>8777360</v>
      </c>
      <c r="AD80" s="2">
        <f t="shared" si="16"/>
        <v>8865000</v>
      </c>
      <c r="AE80" s="2">
        <f t="shared" si="16"/>
        <v>7316800</v>
      </c>
      <c r="AF80" s="2">
        <f t="shared" si="16"/>
        <v>11345600</v>
      </c>
      <c r="AG80" s="2">
        <f t="shared" si="16"/>
        <v>7831400</v>
      </c>
      <c r="AH80" s="2">
        <f t="shared" si="16"/>
        <v>8528000</v>
      </c>
      <c r="AI80" s="2" cm="1">
        <f t="array" ref="AI80">_xlfn.XLOOKUP(AI$1&amp;$AB80,$M$3:$M$1662&amp;$N$3:$N$1662,$O$3:$O$1662,0,0,1)</f>
        <v>92500</v>
      </c>
      <c r="AJ80" s="2" cm="1">
        <f t="array" ref="AJ80">_xlfn.XLOOKUP(AJ$1&amp;$AB80,$M$3:$M$1662&amp;$N$3:$N$1662,$O$3:$O$1662,0,0,1)</f>
        <v>30900</v>
      </c>
      <c r="AK80" s="2" cm="1">
        <f t="array" ref="AK80">_xlfn.XLOOKUP(AK$1&amp;$AB80,$M$3:$M$1662&amp;$N$3:$N$1662,$O$3:$O$1662,0,0,1)</f>
        <v>22700</v>
      </c>
      <c r="AL80" s="2" cm="1">
        <f t="array" ref="AL80">_xlfn.XLOOKUP(AL$1&amp;$AB80,$M$3:$M$1662&amp;$N$3:$N$1662,$O$3:$O$1662,0,0,1)</f>
        <v>29700</v>
      </c>
      <c r="AM80" s="2" cm="1">
        <f t="array" ref="AM80">_xlfn.XLOOKUP(AM$1&amp;$AB80,$M$3:$M$1662&amp;$N$3:$N$1662,$O$3:$O$1662,0,0,1)</f>
        <v>30600</v>
      </c>
    </row>
    <row r="81" spans="13:39" x14ac:dyDescent="0.4">
      <c r="M81" t="s">
        <v>870</v>
      </c>
      <c r="N81" t="s">
        <v>623</v>
      </c>
      <c r="O81">
        <v>30600</v>
      </c>
      <c r="AB81" t="s">
        <v>135</v>
      </c>
      <c r="AC81" s="2">
        <f t="shared" si="15"/>
        <v>8825300</v>
      </c>
      <c r="AD81" s="2">
        <f t="shared" si="16"/>
        <v>8971200</v>
      </c>
      <c r="AE81" s="2">
        <f t="shared" si="16"/>
        <v>7345500</v>
      </c>
      <c r="AF81" s="2">
        <f t="shared" si="16"/>
        <v>11387800</v>
      </c>
      <c r="AG81" s="2">
        <f t="shared" si="16"/>
        <v>7856400</v>
      </c>
      <c r="AH81" s="2">
        <f t="shared" si="16"/>
        <v>8565600</v>
      </c>
      <c r="AI81" s="2" cm="1">
        <f t="array" ref="AI81">_xlfn.XLOOKUP(AI$1&amp;$AB81,$M$3:$M$1662&amp;$N$3:$N$1662,$O$3:$O$1662,0,0,1)</f>
        <v>106200</v>
      </c>
      <c r="AJ81" s="2" cm="1">
        <f t="array" ref="AJ81">_xlfn.XLOOKUP(AJ$1&amp;$AB81,$M$3:$M$1662&amp;$N$3:$N$1662,$O$3:$O$1662,0,0,1)</f>
        <v>28700</v>
      </c>
      <c r="AK81" s="2" cm="1">
        <f t="array" ref="AK81">_xlfn.XLOOKUP(AK$1&amp;$AB81,$M$3:$M$1662&amp;$N$3:$N$1662,$O$3:$O$1662,0,0,1)</f>
        <v>42200</v>
      </c>
      <c r="AL81" s="2" cm="1">
        <f t="array" ref="AL81">_xlfn.XLOOKUP(AL$1&amp;$AB81,$M$3:$M$1662&amp;$N$3:$N$1662,$O$3:$O$1662,0,0,1)</f>
        <v>25000</v>
      </c>
      <c r="AM81" s="2" cm="1">
        <f t="array" ref="AM81">_xlfn.XLOOKUP(AM$1&amp;$AB81,$M$3:$M$1662&amp;$N$3:$N$1662,$O$3:$O$1662,0,0,1)</f>
        <v>37600</v>
      </c>
    </row>
    <row r="82" spans="13:39" x14ac:dyDescent="0.4">
      <c r="M82" t="s">
        <v>870</v>
      </c>
      <c r="N82" t="s">
        <v>624</v>
      </c>
      <c r="O82">
        <v>37600</v>
      </c>
      <c r="AB82" t="s">
        <v>299</v>
      </c>
      <c r="AC82" s="2">
        <f t="shared" si="15"/>
        <v>8875860</v>
      </c>
      <c r="AD82" s="2">
        <f t="shared" si="16"/>
        <v>9049800</v>
      </c>
      <c r="AE82" s="2">
        <f t="shared" si="16"/>
        <v>7369900</v>
      </c>
      <c r="AF82" s="2">
        <f t="shared" si="16"/>
        <v>11437500</v>
      </c>
      <c r="AG82" s="2">
        <f t="shared" si="16"/>
        <v>7910400</v>
      </c>
      <c r="AH82" s="2">
        <f t="shared" si="16"/>
        <v>8611700</v>
      </c>
      <c r="AI82" s="2" cm="1">
        <f t="array" ref="AI82">_xlfn.XLOOKUP(AI$1&amp;$AB82,$M$3:$M$1662&amp;$N$3:$N$1662,$O$3:$O$1662,0,0,1)</f>
        <v>78600</v>
      </c>
      <c r="AJ82" s="2" cm="1">
        <f t="array" ref="AJ82">_xlfn.XLOOKUP(AJ$1&amp;$AB82,$M$3:$M$1662&amp;$N$3:$N$1662,$O$3:$O$1662,0,0,1)</f>
        <v>24400</v>
      </c>
      <c r="AK82" s="2" cm="1">
        <f t="array" ref="AK82">_xlfn.XLOOKUP(AK$1&amp;$AB82,$M$3:$M$1662&amp;$N$3:$N$1662,$O$3:$O$1662,0,0,1)</f>
        <v>49700</v>
      </c>
      <c r="AL82" s="2" cm="1">
        <f t="array" ref="AL82">_xlfn.XLOOKUP(AL$1&amp;$AB82,$M$3:$M$1662&amp;$N$3:$N$1662,$O$3:$O$1662,0,0,1)</f>
        <v>54000</v>
      </c>
      <c r="AM82" s="2" cm="1">
        <f t="array" ref="AM82">_xlfn.XLOOKUP(AM$1&amp;$AB82,$M$3:$M$1662&amp;$N$3:$N$1662,$O$3:$O$1662,0,0,1)</f>
        <v>46100</v>
      </c>
    </row>
    <row r="83" spans="13:39" x14ac:dyDescent="0.4">
      <c r="M83" t="s">
        <v>870</v>
      </c>
      <c r="N83" t="s">
        <v>625</v>
      </c>
      <c r="O83">
        <v>46100</v>
      </c>
      <c r="AB83" t="s">
        <v>97</v>
      </c>
      <c r="AC83" s="2">
        <f t="shared" si="15"/>
        <v>8926660</v>
      </c>
      <c r="AD83" s="2">
        <f t="shared" si="16"/>
        <v>9109400</v>
      </c>
      <c r="AE83" s="2">
        <f t="shared" si="16"/>
        <v>7399400</v>
      </c>
      <c r="AF83" s="2">
        <f t="shared" si="16"/>
        <v>11474800</v>
      </c>
      <c r="AG83" s="2">
        <f t="shared" si="16"/>
        <v>7976500</v>
      </c>
      <c r="AH83" s="2">
        <f t="shared" si="16"/>
        <v>8673200</v>
      </c>
      <c r="AI83" s="2" cm="1">
        <f t="array" ref="AI83">_xlfn.XLOOKUP(AI$1&amp;$AB83,$M$3:$M$1662&amp;$N$3:$N$1662,$O$3:$O$1662,0,0,1)</f>
        <v>59600</v>
      </c>
      <c r="AJ83" s="2" cm="1">
        <f t="array" ref="AJ83">_xlfn.XLOOKUP(AJ$1&amp;$AB83,$M$3:$M$1662&amp;$N$3:$N$1662,$O$3:$O$1662,0,0,1)</f>
        <v>29500</v>
      </c>
      <c r="AK83" s="2" cm="1">
        <f t="array" ref="AK83">_xlfn.XLOOKUP(AK$1&amp;$AB83,$M$3:$M$1662&amp;$N$3:$N$1662,$O$3:$O$1662,0,0,1)</f>
        <v>37300</v>
      </c>
      <c r="AL83" s="2" cm="1">
        <f t="array" ref="AL83">_xlfn.XLOOKUP(AL$1&amp;$AB83,$M$3:$M$1662&amp;$N$3:$N$1662,$O$3:$O$1662,0,0,1)</f>
        <v>66100</v>
      </c>
      <c r="AM83" s="2" cm="1">
        <f t="array" ref="AM83">_xlfn.XLOOKUP(AM$1&amp;$AB83,$M$3:$M$1662&amp;$N$3:$N$1662,$O$3:$O$1662,0,0,1)</f>
        <v>61500</v>
      </c>
    </row>
    <row r="84" spans="13:39" x14ac:dyDescent="0.4">
      <c r="M84" t="s">
        <v>870</v>
      </c>
      <c r="N84" t="s">
        <v>626</v>
      </c>
      <c r="O84">
        <v>61500</v>
      </c>
      <c r="AB84" t="s">
        <v>96</v>
      </c>
      <c r="AC84" s="2">
        <f t="shared" si="15"/>
        <v>8966500</v>
      </c>
      <c r="AD84" s="2">
        <f t="shared" ref="AD84:AH99" si="17">AD83+AI84</f>
        <v>9148300</v>
      </c>
      <c r="AE84" s="2">
        <f t="shared" si="17"/>
        <v>7415200</v>
      </c>
      <c r="AF84" s="2">
        <f t="shared" si="17"/>
        <v>11513100</v>
      </c>
      <c r="AG84" s="2">
        <f t="shared" si="17"/>
        <v>8034400</v>
      </c>
      <c r="AH84" s="2">
        <f t="shared" si="17"/>
        <v>8721500</v>
      </c>
      <c r="AI84" s="2" cm="1">
        <f t="array" ref="AI84">_xlfn.XLOOKUP(AI$1&amp;$AB84,$M$3:$M$1662&amp;$N$3:$N$1662,$O$3:$O$1662,0,0,1)</f>
        <v>38900</v>
      </c>
      <c r="AJ84" s="2" cm="1">
        <f t="array" ref="AJ84">_xlfn.XLOOKUP(AJ$1&amp;$AB84,$M$3:$M$1662&amp;$N$3:$N$1662,$O$3:$O$1662,0,0,1)</f>
        <v>15800</v>
      </c>
      <c r="AK84" s="2" cm="1">
        <f t="array" ref="AK84">_xlfn.XLOOKUP(AK$1&amp;$AB84,$M$3:$M$1662&amp;$N$3:$N$1662,$O$3:$O$1662,0,0,1)</f>
        <v>38300</v>
      </c>
      <c r="AL84" s="2" cm="1">
        <f t="array" ref="AL84">_xlfn.XLOOKUP(AL$1&amp;$AB84,$M$3:$M$1662&amp;$N$3:$N$1662,$O$3:$O$1662,0,0,1)</f>
        <v>57900</v>
      </c>
      <c r="AM84" s="2" cm="1">
        <f t="array" ref="AM84">_xlfn.XLOOKUP(AM$1&amp;$AB84,$M$3:$M$1662&amp;$N$3:$N$1662,$O$3:$O$1662,0,0,1)</f>
        <v>48300</v>
      </c>
    </row>
    <row r="85" spans="13:39" x14ac:dyDescent="0.4">
      <c r="M85" t="s">
        <v>870</v>
      </c>
      <c r="N85" t="s">
        <v>627</v>
      </c>
      <c r="O85">
        <v>48300</v>
      </c>
      <c r="AB85" t="s">
        <v>232</v>
      </c>
      <c r="AC85" s="2">
        <f t="shared" si="15"/>
        <v>9042540</v>
      </c>
      <c r="AD85" s="2">
        <f t="shared" si="17"/>
        <v>9283600</v>
      </c>
      <c r="AE85" s="2">
        <f t="shared" si="17"/>
        <v>7448400</v>
      </c>
      <c r="AF85" s="2">
        <f t="shared" si="17"/>
        <v>11587300</v>
      </c>
      <c r="AG85" s="2">
        <f t="shared" si="17"/>
        <v>8107800</v>
      </c>
      <c r="AH85" s="2">
        <f t="shared" si="17"/>
        <v>8785600</v>
      </c>
      <c r="AI85" s="2" cm="1">
        <f t="array" ref="AI85">_xlfn.XLOOKUP(AI$1&amp;$AB85,$M$3:$M$1662&amp;$N$3:$N$1662,$O$3:$O$1662,0,0,1)</f>
        <v>135300</v>
      </c>
      <c r="AJ85" s="2" cm="1">
        <f t="array" ref="AJ85">_xlfn.XLOOKUP(AJ$1&amp;$AB85,$M$3:$M$1662&amp;$N$3:$N$1662,$O$3:$O$1662,0,0,1)</f>
        <v>33200</v>
      </c>
      <c r="AK85" s="2" cm="1">
        <f t="array" ref="AK85">_xlfn.XLOOKUP(AK$1&amp;$AB85,$M$3:$M$1662&amp;$N$3:$N$1662,$O$3:$O$1662,0,0,1)</f>
        <v>74200</v>
      </c>
      <c r="AL85" s="2" cm="1">
        <f t="array" ref="AL85">_xlfn.XLOOKUP(AL$1&amp;$AB85,$M$3:$M$1662&amp;$N$3:$N$1662,$O$3:$O$1662,0,0,1)</f>
        <v>73400</v>
      </c>
      <c r="AM85" s="2" cm="1">
        <f t="array" ref="AM85">_xlfn.XLOOKUP(AM$1&amp;$AB85,$M$3:$M$1662&amp;$N$3:$N$1662,$O$3:$O$1662,0,0,1)</f>
        <v>64100</v>
      </c>
    </row>
    <row r="86" spans="13:39" x14ac:dyDescent="0.4">
      <c r="M86" t="s">
        <v>870</v>
      </c>
      <c r="N86" t="s">
        <v>628</v>
      </c>
      <c r="O86">
        <v>64100</v>
      </c>
      <c r="AB86" t="s">
        <v>253</v>
      </c>
      <c r="AC86" s="2">
        <f t="shared" si="15"/>
        <v>9098020</v>
      </c>
      <c r="AD86" s="2">
        <f t="shared" si="17"/>
        <v>9339900</v>
      </c>
      <c r="AE86" s="2">
        <f t="shared" si="17"/>
        <v>7484600</v>
      </c>
      <c r="AF86" s="2">
        <f t="shared" si="17"/>
        <v>11631100</v>
      </c>
      <c r="AG86" s="2">
        <f t="shared" si="17"/>
        <v>8193600</v>
      </c>
      <c r="AH86" s="2">
        <f t="shared" si="17"/>
        <v>8840900</v>
      </c>
      <c r="AI86" s="2" cm="1">
        <f t="array" ref="AI86">_xlfn.XLOOKUP(AI$1&amp;$AB86,$M$3:$M$1662&amp;$N$3:$N$1662,$O$3:$O$1662,0,0,1)</f>
        <v>56300</v>
      </c>
      <c r="AJ86" s="2" cm="1">
        <f t="array" ref="AJ86">_xlfn.XLOOKUP(AJ$1&amp;$AB86,$M$3:$M$1662&amp;$N$3:$N$1662,$O$3:$O$1662,0,0,1)</f>
        <v>36200</v>
      </c>
      <c r="AK86" s="2" cm="1">
        <f t="array" ref="AK86">_xlfn.XLOOKUP(AK$1&amp;$AB86,$M$3:$M$1662&amp;$N$3:$N$1662,$O$3:$O$1662,0,0,1)</f>
        <v>43800</v>
      </c>
      <c r="AL86" s="2" cm="1">
        <f t="array" ref="AL86">_xlfn.XLOOKUP(AL$1&amp;$AB86,$M$3:$M$1662&amp;$N$3:$N$1662,$O$3:$O$1662,0,0,1)</f>
        <v>85800</v>
      </c>
      <c r="AM86" s="2" cm="1">
        <f t="array" ref="AM86">_xlfn.XLOOKUP(AM$1&amp;$AB86,$M$3:$M$1662&amp;$N$3:$N$1662,$O$3:$O$1662,0,0,1)</f>
        <v>55300</v>
      </c>
    </row>
    <row r="87" spans="13:39" x14ac:dyDescent="0.4">
      <c r="M87" t="s">
        <v>870</v>
      </c>
      <c r="N87" t="s">
        <v>629</v>
      </c>
      <c r="O87">
        <v>55300</v>
      </c>
      <c r="AB87" t="s">
        <v>130</v>
      </c>
      <c r="AC87" s="2">
        <f t="shared" si="15"/>
        <v>9135940</v>
      </c>
      <c r="AD87" s="2">
        <f t="shared" si="17"/>
        <v>9391100</v>
      </c>
      <c r="AE87" s="2">
        <f t="shared" si="17"/>
        <v>7500000</v>
      </c>
      <c r="AF87" s="2">
        <f t="shared" si="17"/>
        <v>11661400</v>
      </c>
      <c r="AG87" s="2">
        <f t="shared" si="17"/>
        <v>8235600</v>
      </c>
      <c r="AH87" s="2">
        <f t="shared" si="17"/>
        <v>8891600</v>
      </c>
      <c r="AI87" s="2" cm="1">
        <f t="array" ref="AI87">_xlfn.XLOOKUP(AI$1&amp;$AB87,$M$3:$M$1662&amp;$N$3:$N$1662,$O$3:$O$1662,0,0,1)</f>
        <v>51200</v>
      </c>
      <c r="AJ87" s="2" cm="1">
        <f t="array" ref="AJ87">_xlfn.XLOOKUP(AJ$1&amp;$AB87,$M$3:$M$1662&amp;$N$3:$N$1662,$O$3:$O$1662,0,0,1)</f>
        <v>15400</v>
      </c>
      <c r="AK87" s="2" cm="1">
        <f t="array" ref="AK87">_xlfn.XLOOKUP(AK$1&amp;$AB87,$M$3:$M$1662&amp;$N$3:$N$1662,$O$3:$O$1662,0,0,1)</f>
        <v>30300</v>
      </c>
      <c r="AL87" s="2" cm="1">
        <f t="array" ref="AL87">_xlfn.XLOOKUP(AL$1&amp;$AB87,$M$3:$M$1662&amp;$N$3:$N$1662,$O$3:$O$1662,0,0,1)</f>
        <v>42000</v>
      </c>
      <c r="AM87" s="2" cm="1">
        <f t="array" ref="AM87">_xlfn.XLOOKUP(AM$1&amp;$AB87,$M$3:$M$1662&amp;$N$3:$N$1662,$O$3:$O$1662,0,0,1)</f>
        <v>50700</v>
      </c>
    </row>
    <row r="88" spans="13:39" x14ac:dyDescent="0.4">
      <c r="M88" t="s">
        <v>870</v>
      </c>
      <c r="N88" t="s">
        <v>630</v>
      </c>
      <c r="O88">
        <v>50700</v>
      </c>
      <c r="AB88" t="s">
        <v>154</v>
      </c>
      <c r="AC88" s="2">
        <f t="shared" si="15"/>
        <v>9190140</v>
      </c>
      <c r="AD88" s="2">
        <f t="shared" si="17"/>
        <v>9456000</v>
      </c>
      <c r="AE88" s="2">
        <f t="shared" si="17"/>
        <v>7532600</v>
      </c>
      <c r="AF88" s="2">
        <f t="shared" si="17"/>
        <v>11684700</v>
      </c>
      <c r="AG88" s="2">
        <f t="shared" si="17"/>
        <v>8287500</v>
      </c>
      <c r="AH88" s="2">
        <f t="shared" si="17"/>
        <v>8989900</v>
      </c>
      <c r="AI88" s="2" cm="1">
        <f t="array" ref="AI88">_xlfn.XLOOKUP(AI$1&amp;$AB88,$M$3:$M$1662&amp;$N$3:$N$1662,$O$3:$O$1662,0,0,1)</f>
        <v>64900</v>
      </c>
      <c r="AJ88" s="2" cm="1">
        <f t="array" ref="AJ88">_xlfn.XLOOKUP(AJ$1&amp;$AB88,$M$3:$M$1662&amp;$N$3:$N$1662,$O$3:$O$1662,0,0,1)</f>
        <v>32600</v>
      </c>
      <c r="AK88" s="2" cm="1">
        <f t="array" ref="AK88">_xlfn.XLOOKUP(AK$1&amp;$AB88,$M$3:$M$1662&amp;$N$3:$N$1662,$O$3:$O$1662,0,0,1)</f>
        <v>23300</v>
      </c>
      <c r="AL88" s="2" cm="1">
        <f t="array" ref="AL88">_xlfn.XLOOKUP(AL$1&amp;$AB88,$M$3:$M$1662&amp;$N$3:$N$1662,$O$3:$O$1662,0,0,1)</f>
        <v>51900</v>
      </c>
      <c r="AM88" s="2" cm="1">
        <f t="array" ref="AM88">_xlfn.XLOOKUP(AM$1&amp;$AB88,$M$3:$M$1662&amp;$N$3:$N$1662,$O$3:$O$1662,0,0,1)</f>
        <v>98300</v>
      </c>
    </row>
    <row r="89" spans="13:39" x14ac:dyDescent="0.4">
      <c r="M89" t="s">
        <v>870</v>
      </c>
      <c r="N89" t="s">
        <v>631</v>
      </c>
      <c r="O89">
        <v>98300</v>
      </c>
      <c r="AB89" t="s">
        <v>98</v>
      </c>
      <c r="AC89" s="2">
        <f t="shared" si="15"/>
        <v>9268580</v>
      </c>
      <c r="AD89" s="2">
        <f t="shared" si="17"/>
        <v>9566400</v>
      </c>
      <c r="AE89" s="2">
        <f t="shared" si="17"/>
        <v>7597800</v>
      </c>
      <c r="AF89" s="2">
        <f t="shared" si="17"/>
        <v>11742900</v>
      </c>
      <c r="AG89" s="2">
        <f t="shared" si="17"/>
        <v>8314100</v>
      </c>
      <c r="AH89" s="2">
        <f t="shared" si="17"/>
        <v>9121700</v>
      </c>
      <c r="AI89" s="2" cm="1">
        <f t="array" ref="AI89">_xlfn.XLOOKUP(AI$1&amp;$AB89,$M$3:$M$1662&amp;$N$3:$N$1662,$O$3:$O$1662,0,0,1)</f>
        <v>110400</v>
      </c>
      <c r="AJ89" s="2" cm="1">
        <f t="array" ref="AJ89">_xlfn.XLOOKUP(AJ$1&amp;$AB89,$M$3:$M$1662&amp;$N$3:$N$1662,$O$3:$O$1662,0,0,1)</f>
        <v>65200</v>
      </c>
      <c r="AK89" s="2" cm="1">
        <f t="array" ref="AK89">_xlfn.XLOOKUP(AK$1&amp;$AB89,$M$3:$M$1662&amp;$N$3:$N$1662,$O$3:$O$1662,0,0,1)</f>
        <v>58200</v>
      </c>
      <c r="AL89" s="2" cm="1">
        <f t="array" ref="AL89">_xlfn.XLOOKUP(AL$1&amp;$AB89,$M$3:$M$1662&amp;$N$3:$N$1662,$O$3:$O$1662,0,0,1)</f>
        <v>26600</v>
      </c>
      <c r="AM89" s="2" cm="1">
        <f t="array" ref="AM89">_xlfn.XLOOKUP(AM$1&amp;$AB89,$M$3:$M$1662&amp;$N$3:$N$1662,$O$3:$O$1662,0,0,1)</f>
        <v>131800</v>
      </c>
    </row>
    <row r="90" spans="13:39" x14ac:dyDescent="0.4">
      <c r="M90" t="s">
        <v>870</v>
      </c>
      <c r="N90" t="s">
        <v>632</v>
      </c>
      <c r="O90">
        <v>131800</v>
      </c>
      <c r="AB90" t="s">
        <v>168</v>
      </c>
      <c r="AC90" s="2">
        <f t="shared" si="15"/>
        <v>9323660</v>
      </c>
      <c r="AD90" s="2">
        <f t="shared" si="17"/>
        <v>9640200</v>
      </c>
      <c r="AE90" s="2">
        <f t="shared" si="17"/>
        <v>7629700</v>
      </c>
      <c r="AF90" s="2">
        <f t="shared" si="17"/>
        <v>11811900</v>
      </c>
      <c r="AG90" s="2">
        <f t="shared" si="17"/>
        <v>8354100</v>
      </c>
      <c r="AH90" s="2">
        <f t="shared" si="17"/>
        <v>9182400</v>
      </c>
      <c r="AI90" s="2" cm="1">
        <f t="array" ref="AI90">_xlfn.XLOOKUP(AI$1&amp;$AB90,$M$3:$M$1662&amp;$N$3:$N$1662,$O$3:$O$1662,0,0,1)</f>
        <v>73800</v>
      </c>
      <c r="AJ90" s="2" cm="1">
        <f t="array" ref="AJ90">_xlfn.XLOOKUP(AJ$1&amp;$AB90,$M$3:$M$1662&amp;$N$3:$N$1662,$O$3:$O$1662,0,0,1)</f>
        <v>31900</v>
      </c>
      <c r="AK90" s="2" cm="1">
        <f t="array" ref="AK90">_xlfn.XLOOKUP(AK$1&amp;$AB90,$M$3:$M$1662&amp;$N$3:$N$1662,$O$3:$O$1662,0,0,1)</f>
        <v>69000</v>
      </c>
      <c r="AL90" s="2" cm="1">
        <f t="array" ref="AL90">_xlfn.XLOOKUP(AL$1&amp;$AB90,$M$3:$M$1662&amp;$N$3:$N$1662,$O$3:$O$1662,0,0,1)</f>
        <v>40000</v>
      </c>
      <c r="AM90" s="2" cm="1">
        <f t="array" ref="AM90">_xlfn.XLOOKUP(AM$1&amp;$AB90,$M$3:$M$1662&amp;$N$3:$N$1662,$O$3:$O$1662,0,0,1)</f>
        <v>60700</v>
      </c>
    </row>
    <row r="91" spans="13:39" x14ac:dyDescent="0.4">
      <c r="M91" t="s">
        <v>870</v>
      </c>
      <c r="N91" t="s">
        <v>633</v>
      </c>
      <c r="O91">
        <v>60700</v>
      </c>
      <c r="AB91" t="s">
        <v>153</v>
      </c>
      <c r="AC91" s="2">
        <f t="shared" si="15"/>
        <v>9397860</v>
      </c>
      <c r="AD91" s="2">
        <f t="shared" si="17"/>
        <v>9799400</v>
      </c>
      <c r="AE91" s="2">
        <f t="shared" si="17"/>
        <v>7648000</v>
      </c>
      <c r="AF91" s="2">
        <f t="shared" si="17"/>
        <v>11946400</v>
      </c>
      <c r="AG91" s="2">
        <f t="shared" si="17"/>
        <v>8387200</v>
      </c>
      <c r="AH91" s="2">
        <f t="shared" si="17"/>
        <v>9208300</v>
      </c>
      <c r="AI91" s="2" cm="1">
        <f t="array" ref="AI91">_xlfn.XLOOKUP(AI$1&amp;$AB91,$M$3:$M$1662&amp;$N$3:$N$1662,$O$3:$O$1662,0,0,1)</f>
        <v>159200</v>
      </c>
      <c r="AJ91" s="2" cm="1">
        <f t="array" ref="AJ91">_xlfn.XLOOKUP(AJ$1&amp;$AB91,$M$3:$M$1662&amp;$N$3:$N$1662,$O$3:$O$1662,0,0,1)</f>
        <v>18300</v>
      </c>
      <c r="AK91" s="2" cm="1">
        <f t="array" ref="AK91">_xlfn.XLOOKUP(AK$1&amp;$AB91,$M$3:$M$1662&amp;$N$3:$N$1662,$O$3:$O$1662,0,0,1)</f>
        <v>134500</v>
      </c>
      <c r="AL91" s="2" cm="1">
        <f t="array" ref="AL91">_xlfn.XLOOKUP(AL$1&amp;$AB91,$M$3:$M$1662&amp;$N$3:$N$1662,$O$3:$O$1662,0,0,1)</f>
        <v>33100</v>
      </c>
      <c r="AM91" s="2" cm="1">
        <f t="array" ref="AM91">_xlfn.XLOOKUP(AM$1&amp;$AB91,$M$3:$M$1662&amp;$N$3:$N$1662,$O$3:$O$1662,0,0,1)</f>
        <v>25900</v>
      </c>
    </row>
    <row r="92" spans="13:39" x14ac:dyDescent="0.4">
      <c r="M92" t="s">
        <v>870</v>
      </c>
      <c r="N92" t="s">
        <v>634</v>
      </c>
      <c r="O92">
        <v>25900</v>
      </c>
      <c r="AB92" t="s">
        <v>167</v>
      </c>
      <c r="AC92" s="2">
        <f t="shared" si="15"/>
        <v>9476660</v>
      </c>
      <c r="AD92" s="2">
        <f t="shared" si="17"/>
        <v>9955700</v>
      </c>
      <c r="AE92" s="2">
        <f t="shared" si="17"/>
        <v>7669200</v>
      </c>
      <c r="AF92" s="2">
        <f t="shared" si="17"/>
        <v>12094400</v>
      </c>
      <c r="AG92" s="2">
        <f t="shared" si="17"/>
        <v>8421200</v>
      </c>
      <c r="AH92" s="2">
        <f t="shared" si="17"/>
        <v>9242800</v>
      </c>
      <c r="AI92" s="2" cm="1">
        <f t="array" ref="AI92">_xlfn.XLOOKUP(AI$1&amp;$AB92,$M$3:$M$1662&amp;$N$3:$N$1662,$O$3:$O$1662,0,0,1)</f>
        <v>156300</v>
      </c>
      <c r="AJ92" s="2" cm="1">
        <f t="array" ref="AJ92">_xlfn.XLOOKUP(AJ$1&amp;$AB92,$M$3:$M$1662&amp;$N$3:$N$1662,$O$3:$O$1662,0,0,1)</f>
        <v>21200</v>
      </c>
      <c r="AK92" s="2" cm="1">
        <f t="array" ref="AK92">_xlfn.XLOOKUP(AK$1&amp;$AB92,$M$3:$M$1662&amp;$N$3:$N$1662,$O$3:$O$1662,0,0,1)</f>
        <v>148000</v>
      </c>
      <c r="AL92" s="2" cm="1">
        <f t="array" ref="AL92">_xlfn.XLOOKUP(AL$1&amp;$AB92,$M$3:$M$1662&amp;$N$3:$N$1662,$O$3:$O$1662,0,0,1)</f>
        <v>34000</v>
      </c>
      <c r="AM92" s="2" cm="1">
        <f t="array" ref="AM92">_xlfn.XLOOKUP(AM$1&amp;$AB92,$M$3:$M$1662&amp;$N$3:$N$1662,$O$3:$O$1662,0,0,1)</f>
        <v>34500</v>
      </c>
    </row>
    <row r="93" spans="13:39" x14ac:dyDescent="0.4">
      <c r="M93" t="s">
        <v>870</v>
      </c>
      <c r="N93" t="s">
        <v>635</v>
      </c>
      <c r="O93">
        <v>34500</v>
      </c>
      <c r="AB93" t="s">
        <v>23</v>
      </c>
      <c r="AC93" s="2">
        <f t="shared" si="15"/>
        <v>9536440</v>
      </c>
      <c r="AD93" s="2">
        <f t="shared" si="17"/>
        <v>10084500</v>
      </c>
      <c r="AE93" s="2">
        <f t="shared" si="17"/>
        <v>7723700</v>
      </c>
      <c r="AF93" s="2">
        <f t="shared" si="17"/>
        <v>12145400</v>
      </c>
      <c r="AG93" s="2">
        <f t="shared" si="17"/>
        <v>8450100</v>
      </c>
      <c r="AH93" s="2">
        <f t="shared" si="17"/>
        <v>9278500</v>
      </c>
      <c r="AI93" s="2" cm="1">
        <f t="array" ref="AI93">_xlfn.XLOOKUP(AI$1&amp;$AB93,$M$3:$M$1662&amp;$N$3:$N$1662,$O$3:$O$1662,0,0,1)</f>
        <v>128800</v>
      </c>
      <c r="AJ93" s="2" cm="1">
        <f t="array" ref="AJ93">_xlfn.XLOOKUP(AJ$1&amp;$AB93,$M$3:$M$1662&amp;$N$3:$N$1662,$O$3:$O$1662,0,0,1)</f>
        <v>54500</v>
      </c>
      <c r="AK93" s="2" cm="1">
        <f t="array" ref="AK93">_xlfn.XLOOKUP(AK$1&amp;$AB93,$M$3:$M$1662&amp;$N$3:$N$1662,$O$3:$O$1662,0,0,1)</f>
        <v>51000</v>
      </c>
      <c r="AL93" s="2" cm="1">
        <f t="array" ref="AL93">_xlfn.XLOOKUP(AL$1&amp;$AB93,$M$3:$M$1662&amp;$N$3:$N$1662,$O$3:$O$1662,0,0,1)</f>
        <v>28900</v>
      </c>
      <c r="AM93" s="2" cm="1">
        <f t="array" ref="AM93">_xlfn.XLOOKUP(AM$1&amp;$AB93,$M$3:$M$1662&amp;$N$3:$N$1662,$O$3:$O$1662,0,0,1)</f>
        <v>35700</v>
      </c>
    </row>
    <row r="94" spans="13:39" x14ac:dyDescent="0.4">
      <c r="M94" t="s">
        <v>870</v>
      </c>
      <c r="N94" t="s">
        <v>636</v>
      </c>
      <c r="O94">
        <v>35700</v>
      </c>
      <c r="AB94" t="s">
        <v>300</v>
      </c>
      <c r="AC94" s="2">
        <f t="shared" si="15"/>
        <v>9605580</v>
      </c>
      <c r="AD94" s="2">
        <f t="shared" si="17"/>
        <v>10167100</v>
      </c>
      <c r="AE94" s="2">
        <f t="shared" si="17"/>
        <v>7760900</v>
      </c>
      <c r="AF94" s="2">
        <f t="shared" si="17"/>
        <v>12287800</v>
      </c>
      <c r="AG94" s="2">
        <f t="shared" si="17"/>
        <v>8479000</v>
      </c>
      <c r="AH94" s="2">
        <f t="shared" si="17"/>
        <v>9333100</v>
      </c>
      <c r="AI94" s="2" cm="1">
        <f t="array" ref="AI94">_xlfn.XLOOKUP(AI$1&amp;$AB94,$M$3:$M$1662&amp;$N$3:$N$1662,$O$3:$O$1662,0,0,1)</f>
        <v>82600</v>
      </c>
      <c r="AJ94" s="2" cm="1">
        <f t="array" ref="AJ94">_xlfn.XLOOKUP(AJ$1&amp;$AB94,$M$3:$M$1662&amp;$N$3:$N$1662,$O$3:$O$1662,0,0,1)</f>
        <v>37200</v>
      </c>
      <c r="AK94" s="2" cm="1">
        <f t="array" ref="AK94">_xlfn.XLOOKUP(AK$1&amp;$AB94,$M$3:$M$1662&amp;$N$3:$N$1662,$O$3:$O$1662,0,0,1)</f>
        <v>142400</v>
      </c>
      <c r="AL94" s="2" cm="1">
        <f t="array" ref="AL94">_xlfn.XLOOKUP(AL$1&amp;$AB94,$M$3:$M$1662&amp;$N$3:$N$1662,$O$3:$O$1662,0,0,1)</f>
        <v>28900</v>
      </c>
      <c r="AM94" s="2" cm="1">
        <f t="array" ref="AM94">_xlfn.XLOOKUP(AM$1&amp;$AB94,$M$3:$M$1662&amp;$N$3:$N$1662,$O$3:$O$1662,0,0,1)</f>
        <v>54600</v>
      </c>
    </row>
    <row r="95" spans="13:39" x14ac:dyDescent="0.4">
      <c r="M95" t="s">
        <v>870</v>
      </c>
      <c r="N95" t="s">
        <v>637</v>
      </c>
      <c r="O95">
        <v>54600</v>
      </c>
      <c r="AB95" t="s">
        <v>18</v>
      </c>
      <c r="AC95" s="2">
        <f t="shared" si="15"/>
        <v>9676800</v>
      </c>
      <c r="AD95" s="2">
        <f t="shared" si="17"/>
        <v>10217800</v>
      </c>
      <c r="AE95" s="2">
        <f t="shared" si="17"/>
        <v>7780800</v>
      </c>
      <c r="AF95" s="2">
        <f t="shared" si="17"/>
        <v>12491900</v>
      </c>
      <c r="AG95" s="2">
        <f t="shared" si="17"/>
        <v>8502500</v>
      </c>
      <c r="AH95" s="2">
        <f t="shared" si="17"/>
        <v>9391000</v>
      </c>
      <c r="AI95" s="2" cm="1">
        <f t="array" ref="AI95">_xlfn.XLOOKUP(AI$1&amp;$AB95,$M$3:$M$1662&amp;$N$3:$N$1662,$O$3:$O$1662,0,0,1)</f>
        <v>50700</v>
      </c>
      <c r="AJ95" s="2" cm="1">
        <f t="array" ref="AJ95">_xlfn.XLOOKUP(AJ$1&amp;$AB95,$M$3:$M$1662&amp;$N$3:$N$1662,$O$3:$O$1662,0,0,1)</f>
        <v>19900</v>
      </c>
      <c r="AK95" s="2" cm="1">
        <f t="array" ref="AK95">_xlfn.XLOOKUP(AK$1&amp;$AB95,$M$3:$M$1662&amp;$N$3:$N$1662,$O$3:$O$1662,0,0,1)</f>
        <v>204100</v>
      </c>
      <c r="AL95" s="2" cm="1">
        <f t="array" ref="AL95">_xlfn.XLOOKUP(AL$1&amp;$AB95,$M$3:$M$1662&amp;$N$3:$N$1662,$O$3:$O$1662,0,0,1)</f>
        <v>23500</v>
      </c>
      <c r="AM95" s="2" cm="1">
        <f t="array" ref="AM95">_xlfn.XLOOKUP(AM$1&amp;$AB95,$M$3:$M$1662&amp;$N$3:$N$1662,$O$3:$O$1662,0,0,1)</f>
        <v>57900</v>
      </c>
    </row>
    <row r="96" spans="13:39" x14ac:dyDescent="0.4">
      <c r="M96" t="s">
        <v>870</v>
      </c>
      <c r="N96" t="s">
        <v>638</v>
      </c>
      <c r="O96">
        <v>57900</v>
      </c>
      <c r="AB96" t="s">
        <v>301</v>
      </c>
      <c r="AC96" s="2">
        <f t="shared" si="15"/>
        <v>9737280</v>
      </c>
      <c r="AD96" s="2">
        <f t="shared" si="17"/>
        <v>10331100</v>
      </c>
      <c r="AE96" s="2">
        <f t="shared" si="17"/>
        <v>7810000</v>
      </c>
      <c r="AF96" s="2">
        <f t="shared" si="17"/>
        <v>12565900</v>
      </c>
      <c r="AG96" s="2">
        <f t="shared" si="17"/>
        <v>8539600</v>
      </c>
      <c r="AH96" s="2">
        <f t="shared" si="17"/>
        <v>9439800</v>
      </c>
      <c r="AI96" s="2" cm="1">
        <f t="array" ref="AI96">_xlfn.XLOOKUP(AI$1&amp;$AB96,$M$3:$M$1662&amp;$N$3:$N$1662,$O$3:$O$1662,0,0,1)</f>
        <v>113300</v>
      </c>
      <c r="AJ96" s="2" cm="1">
        <f t="array" ref="AJ96">_xlfn.XLOOKUP(AJ$1&amp;$AB96,$M$3:$M$1662&amp;$N$3:$N$1662,$O$3:$O$1662,0,0,1)</f>
        <v>29200</v>
      </c>
      <c r="AK96" s="2" cm="1">
        <f t="array" ref="AK96">_xlfn.XLOOKUP(AK$1&amp;$AB96,$M$3:$M$1662&amp;$N$3:$N$1662,$O$3:$O$1662,0,0,1)</f>
        <v>74000</v>
      </c>
      <c r="AL96" s="2" cm="1">
        <f t="array" ref="AL96">_xlfn.XLOOKUP(AL$1&amp;$AB96,$M$3:$M$1662&amp;$N$3:$N$1662,$O$3:$O$1662,0,0,1)</f>
        <v>37100</v>
      </c>
      <c r="AM96" s="2" cm="1">
        <f t="array" ref="AM96">_xlfn.XLOOKUP(AM$1&amp;$AB96,$M$3:$M$1662&amp;$N$3:$N$1662,$O$3:$O$1662,0,0,1)</f>
        <v>48800</v>
      </c>
    </row>
    <row r="97" spans="13:39" x14ac:dyDescent="0.4">
      <c r="M97" t="s">
        <v>870</v>
      </c>
      <c r="N97" t="s">
        <v>639</v>
      </c>
      <c r="O97">
        <v>48800</v>
      </c>
      <c r="AB97" t="s">
        <v>142</v>
      </c>
      <c r="AC97" s="2">
        <f t="shared" si="15"/>
        <v>9779380</v>
      </c>
      <c r="AD97" s="2">
        <f t="shared" si="17"/>
        <v>10385600</v>
      </c>
      <c r="AE97" s="2">
        <f t="shared" si="17"/>
        <v>7820700</v>
      </c>
      <c r="AF97" s="2">
        <f t="shared" si="17"/>
        <v>12618200</v>
      </c>
      <c r="AG97" s="2">
        <f t="shared" si="17"/>
        <v>8584400</v>
      </c>
      <c r="AH97" s="2">
        <f t="shared" si="17"/>
        <v>9488000</v>
      </c>
      <c r="AI97" s="2" cm="1">
        <f t="array" ref="AI97">_xlfn.XLOOKUP(AI$1&amp;$AB97,$M$3:$M$1662&amp;$N$3:$N$1662,$O$3:$O$1662,0,0,1)</f>
        <v>54500</v>
      </c>
      <c r="AJ97" s="2" cm="1">
        <f t="array" ref="AJ97">_xlfn.XLOOKUP(AJ$1&amp;$AB97,$M$3:$M$1662&amp;$N$3:$N$1662,$O$3:$O$1662,0,0,1)</f>
        <v>10700</v>
      </c>
      <c r="AK97" s="2" cm="1">
        <f t="array" ref="AK97">_xlfn.XLOOKUP(AK$1&amp;$AB97,$M$3:$M$1662&amp;$N$3:$N$1662,$O$3:$O$1662,0,0,1)</f>
        <v>52300</v>
      </c>
      <c r="AL97" s="2" cm="1">
        <f t="array" ref="AL97">_xlfn.XLOOKUP(AL$1&amp;$AB97,$M$3:$M$1662&amp;$N$3:$N$1662,$O$3:$O$1662,0,0,1)</f>
        <v>44800</v>
      </c>
      <c r="AM97" s="2" cm="1">
        <f t="array" ref="AM97">_xlfn.XLOOKUP(AM$1&amp;$AB97,$M$3:$M$1662&amp;$N$3:$N$1662,$O$3:$O$1662,0,0,1)</f>
        <v>48200</v>
      </c>
    </row>
    <row r="98" spans="13:39" x14ac:dyDescent="0.4">
      <c r="M98" t="s">
        <v>870</v>
      </c>
      <c r="N98" t="s">
        <v>640</v>
      </c>
      <c r="O98">
        <v>48200</v>
      </c>
      <c r="AB98" t="s">
        <v>140</v>
      </c>
      <c r="AC98" s="2">
        <f t="shared" si="15"/>
        <v>9827800</v>
      </c>
      <c r="AD98" s="2">
        <f t="shared" si="17"/>
        <v>10461600</v>
      </c>
      <c r="AE98" s="2">
        <f t="shared" si="17"/>
        <v>7870100</v>
      </c>
      <c r="AF98" s="2">
        <f t="shared" si="17"/>
        <v>12662000</v>
      </c>
      <c r="AG98" s="2">
        <f t="shared" si="17"/>
        <v>8632800</v>
      </c>
      <c r="AH98" s="2">
        <f t="shared" si="17"/>
        <v>9512500</v>
      </c>
      <c r="AI98" s="2" cm="1">
        <f t="array" ref="AI98">_xlfn.XLOOKUP(AI$1&amp;$AB98,$M$3:$M$1662&amp;$N$3:$N$1662,$O$3:$O$1662,0,0,1)</f>
        <v>76000</v>
      </c>
      <c r="AJ98" s="2" cm="1">
        <f t="array" ref="AJ98">_xlfn.XLOOKUP(AJ$1&amp;$AB98,$M$3:$M$1662&amp;$N$3:$N$1662,$O$3:$O$1662,0,0,1)</f>
        <v>49400</v>
      </c>
      <c r="AK98" s="2" cm="1">
        <f t="array" ref="AK98">_xlfn.XLOOKUP(AK$1&amp;$AB98,$M$3:$M$1662&amp;$N$3:$N$1662,$O$3:$O$1662,0,0,1)</f>
        <v>43800</v>
      </c>
      <c r="AL98" s="2" cm="1">
        <f t="array" ref="AL98">_xlfn.XLOOKUP(AL$1&amp;$AB98,$M$3:$M$1662&amp;$N$3:$N$1662,$O$3:$O$1662,0,0,1)</f>
        <v>48400</v>
      </c>
      <c r="AM98" s="2" cm="1">
        <f t="array" ref="AM98">_xlfn.XLOOKUP(AM$1&amp;$AB98,$M$3:$M$1662&amp;$N$3:$N$1662,$O$3:$O$1662,0,0,1)</f>
        <v>24500</v>
      </c>
    </row>
    <row r="99" spans="13:39" x14ac:dyDescent="0.4">
      <c r="M99" t="s">
        <v>870</v>
      </c>
      <c r="N99" t="s">
        <v>641</v>
      </c>
      <c r="O99">
        <v>24500</v>
      </c>
      <c r="AB99" t="s">
        <v>271</v>
      </c>
      <c r="AC99" s="2">
        <f t="shared" si="15"/>
        <v>9876900</v>
      </c>
      <c r="AD99" s="2">
        <f t="shared" si="17"/>
        <v>10489300</v>
      </c>
      <c r="AE99" s="2">
        <f t="shared" si="17"/>
        <v>7900800</v>
      </c>
      <c r="AF99" s="2">
        <f t="shared" si="17"/>
        <v>12709200</v>
      </c>
      <c r="AG99" s="2">
        <f t="shared" si="17"/>
        <v>8726300</v>
      </c>
      <c r="AH99" s="2">
        <f t="shared" si="17"/>
        <v>9558900</v>
      </c>
      <c r="AI99" s="2" cm="1">
        <f t="array" ref="AI99">_xlfn.XLOOKUP(AI$1&amp;$AB99,$M$3:$M$1662&amp;$N$3:$N$1662,$O$3:$O$1662,0,0,1)</f>
        <v>27700</v>
      </c>
      <c r="AJ99" s="2" cm="1">
        <f t="array" ref="AJ99">_xlfn.XLOOKUP(AJ$1&amp;$AB99,$M$3:$M$1662&amp;$N$3:$N$1662,$O$3:$O$1662,0,0,1)</f>
        <v>30700</v>
      </c>
      <c r="AK99" s="2" cm="1">
        <f t="array" ref="AK99">_xlfn.XLOOKUP(AK$1&amp;$AB99,$M$3:$M$1662&amp;$N$3:$N$1662,$O$3:$O$1662,0,0,1)</f>
        <v>47200</v>
      </c>
      <c r="AL99" s="2" cm="1">
        <f t="array" ref="AL99">_xlfn.XLOOKUP(AL$1&amp;$AB99,$M$3:$M$1662&amp;$N$3:$N$1662,$O$3:$O$1662,0,0,1)</f>
        <v>93500</v>
      </c>
      <c r="AM99" s="2" cm="1">
        <f t="array" ref="AM99">_xlfn.XLOOKUP(AM$1&amp;$AB99,$M$3:$M$1662&amp;$N$3:$N$1662,$O$3:$O$1662,0,0,1)</f>
        <v>46400</v>
      </c>
    </row>
    <row r="100" spans="13:39" x14ac:dyDescent="0.4">
      <c r="M100" t="s">
        <v>870</v>
      </c>
      <c r="N100" t="s">
        <v>642</v>
      </c>
      <c r="O100">
        <v>46400</v>
      </c>
      <c r="AB100" t="s">
        <v>104</v>
      </c>
      <c r="AC100" s="2">
        <f t="shared" si="15"/>
        <v>9910280</v>
      </c>
      <c r="AD100" s="2">
        <f t="shared" ref="AD100:AH115" si="18">AD99+AI100</f>
        <v>10538000</v>
      </c>
      <c r="AE100" s="2">
        <f t="shared" si="18"/>
        <v>7923900</v>
      </c>
      <c r="AF100" s="2">
        <f t="shared" si="18"/>
        <v>12723500</v>
      </c>
      <c r="AG100" s="2">
        <f t="shared" si="18"/>
        <v>8791600</v>
      </c>
      <c r="AH100" s="2">
        <f t="shared" si="18"/>
        <v>9574400</v>
      </c>
      <c r="AI100" s="2" cm="1">
        <f t="array" ref="AI100">_xlfn.XLOOKUP(AI$1&amp;$AB100,$M$3:$M$1662&amp;$N$3:$N$1662,$O$3:$O$1662,0,0,1)</f>
        <v>48700</v>
      </c>
      <c r="AJ100" s="2" cm="1">
        <f t="array" ref="AJ100">_xlfn.XLOOKUP(AJ$1&amp;$AB100,$M$3:$M$1662&amp;$N$3:$N$1662,$O$3:$O$1662,0,0,1)</f>
        <v>23100</v>
      </c>
      <c r="AK100" s="2" cm="1">
        <f t="array" ref="AK100">_xlfn.XLOOKUP(AK$1&amp;$AB100,$M$3:$M$1662&amp;$N$3:$N$1662,$O$3:$O$1662,0,0,1)</f>
        <v>14300</v>
      </c>
      <c r="AL100" s="2" cm="1">
        <f t="array" ref="AL100">_xlfn.XLOOKUP(AL$1&amp;$AB100,$M$3:$M$1662&amp;$N$3:$N$1662,$O$3:$O$1662,0,0,1)</f>
        <v>65300</v>
      </c>
      <c r="AM100" s="2" cm="1">
        <f t="array" ref="AM100">_xlfn.XLOOKUP(AM$1&amp;$AB100,$M$3:$M$1662&amp;$N$3:$N$1662,$O$3:$O$1662,0,0,1)</f>
        <v>15500</v>
      </c>
    </row>
    <row r="101" spans="13:39" x14ac:dyDescent="0.4">
      <c r="M101" t="s">
        <v>870</v>
      </c>
      <c r="N101" t="s">
        <v>643</v>
      </c>
      <c r="O101">
        <v>15500</v>
      </c>
      <c r="AB101" t="s">
        <v>223</v>
      </c>
      <c r="AC101" s="2">
        <f t="shared" si="15"/>
        <v>9960900</v>
      </c>
      <c r="AD101" s="2">
        <f t="shared" si="18"/>
        <v>10612100</v>
      </c>
      <c r="AE101" s="2">
        <f t="shared" si="18"/>
        <v>7949200</v>
      </c>
      <c r="AF101" s="2">
        <f t="shared" si="18"/>
        <v>12746700</v>
      </c>
      <c r="AG101" s="2">
        <f t="shared" si="18"/>
        <v>8837000</v>
      </c>
      <c r="AH101" s="2">
        <f t="shared" si="18"/>
        <v>9659500</v>
      </c>
      <c r="AI101" s="2" cm="1">
        <f t="array" ref="AI101">_xlfn.XLOOKUP(AI$1&amp;$AB101,$M$3:$M$1662&amp;$N$3:$N$1662,$O$3:$O$1662,0,0,1)</f>
        <v>74100</v>
      </c>
      <c r="AJ101" s="2" cm="1">
        <f t="array" ref="AJ101">_xlfn.XLOOKUP(AJ$1&amp;$AB101,$M$3:$M$1662&amp;$N$3:$N$1662,$O$3:$O$1662,0,0,1)</f>
        <v>25300</v>
      </c>
      <c r="AK101" s="2" cm="1">
        <f t="array" ref="AK101">_xlfn.XLOOKUP(AK$1&amp;$AB101,$M$3:$M$1662&amp;$N$3:$N$1662,$O$3:$O$1662,0,0,1)</f>
        <v>23200</v>
      </c>
      <c r="AL101" s="2" cm="1">
        <f t="array" ref="AL101">_xlfn.XLOOKUP(AL$1&amp;$AB101,$M$3:$M$1662&amp;$N$3:$N$1662,$O$3:$O$1662,0,0,1)</f>
        <v>45400</v>
      </c>
      <c r="AM101" s="2" cm="1">
        <f t="array" ref="AM101">_xlfn.XLOOKUP(AM$1&amp;$AB101,$M$3:$M$1662&amp;$N$3:$N$1662,$O$3:$O$1662,0,0,1)</f>
        <v>85100</v>
      </c>
    </row>
    <row r="102" spans="13:39" x14ac:dyDescent="0.4">
      <c r="M102" t="s">
        <v>870</v>
      </c>
      <c r="N102" t="s">
        <v>644</v>
      </c>
      <c r="O102">
        <v>85100</v>
      </c>
      <c r="AB102" t="s">
        <v>117</v>
      </c>
      <c r="AC102" s="2">
        <f t="shared" si="15"/>
        <v>10010080</v>
      </c>
      <c r="AD102" s="2">
        <f t="shared" si="18"/>
        <v>10680500</v>
      </c>
      <c r="AE102" s="2">
        <f t="shared" si="18"/>
        <v>8018100</v>
      </c>
      <c r="AF102" s="2">
        <f t="shared" si="18"/>
        <v>12780400</v>
      </c>
      <c r="AG102" s="2">
        <f t="shared" si="18"/>
        <v>8897000</v>
      </c>
      <c r="AH102" s="2">
        <f t="shared" si="18"/>
        <v>9674400</v>
      </c>
      <c r="AI102" s="2" cm="1">
        <f t="array" ref="AI102">_xlfn.XLOOKUP(AI$1&amp;$AB102,$M$3:$M$1662&amp;$N$3:$N$1662,$O$3:$O$1662,0,0,1)</f>
        <v>68400</v>
      </c>
      <c r="AJ102" s="2" cm="1">
        <f t="array" ref="AJ102">_xlfn.XLOOKUP(AJ$1&amp;$AB102,$M$3:$M$1662&amp;$N$3:$N$1662,$O$3:$O$1662,0,0,1)</f>
        <v>68900</v>
      </c>
      <c r="AK102" s="2" cm="1">
        <f t="array" ref="AK102">_xlfn.XLOOKUP(AK$1&amp;$AB102,$M$3:$M$1662&amp;$N$3:$N$1662,$O$3:$O$1662,0,0,1)</f>
        <v>33700</v>
      </c>
      <c r="AL102" s="2" cm="1">
        <f t="array" ref="AL102">_xlfn.XLOOKUP(AL$1&amp;$AB102,$M$3:$M$1662&amp;$N$3:$N$1662,$O$3:$O$1662,0,0,1)</f>
        <v>60000</v>
      </c>
      <c r="AM102" s="2" cm="1">
        <f t="array" ref="AM102">_xlfn.XLOOKUP(AM$1&amp;$AB102,$M$3:$M$1662&amp;$N$3:$N$1662,$O$3:$O$1662,0,0,1)</f>
        <v>14900</v>
      </c>
    </row>
    <row r="103" spans="13:39" x14ac:dyDescent="0.4">
      <c r="M103" t="s">
        <v>870</v>
      </c>
      <c r="N103" t="s">
        <v>645</v>
      </c>
      <c r="O103">
        <v>14900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10064500</v>
      </c>
      <c r="AD103" s="2">
        <f t="shared" si="18"/>
        <v>10715500</v>
      </c>
      <c r="AE103" s="2">
        <f t="shared" si="18"/>
        <v>8136600</v>
      </c>
      <c r="AF103" s="2">
        <f t="shared" si="18"/>
        <v>12829400</v>
      </c>
      <c r="AG103" s="2">
        <f t="shared" si="18"/>
        <v>8930900</v>
      </c>
      <c r="AH103" s="2">
        <f t="shared" si="18"/>
        <v>9710100</v>
      </c>
      <c r="AI103" s="2" cm="1">
        <f t="array" ref="AI103">_xlfn.XLOOKUP(AI$1&amp;$AB103,$M$3:$M$1662&amp;$N$3:$N$1662,$O$3:$O$1662,0,0,1)</f>
        <v>35000</v>
      </c>
      <c r="AJ103" s="2" cm="1">
        <f t="array" ref="AJ103">_xlfn.XLOOKUP(AJ$1&amp;$AB103,$M$3:$M$1662&amp;$N$3:$N$1662,$O$3:$O$1662,0,0,1)</f>
        <v>118500</v>
      </c>
      <c r="AK103" s="2" cm="1">
        <f t="array" ref="AK103">_xlfn.XLOOKUP(AK$1&amp;$AB103,$M$3:$M$1662&amp;$N$3:$N$1662,$O$3:$O$1662,0,0,1)</f>
        <v>49000</v>
      </c>
      <c r="AL103" s="2" cm="1">
        <f t="array" ref="AL103">_xlfn.XLOOKUP(AL$1&amp;$AB103,$M$3:$M$1662&amp;$N$3:$N$1662,$O$3:$O$1662,0,0,1)</f>
        <v>33900</v>
      </c>
      <c r="AM103" s="2" cm="1">
        <f t="array" ref="AM103">_xlfn.XLOOKUP(AM$1&amp;$AB103,$M$3:$M$1662&amp;$N$3:$N$1662,$O$3:$O$1662,0,0,1)</f>
        <v>35700</v>
      </c>
    </row>
    <row r="104" spans="13:39" x14ac:dyDescent="0.4">
      <c r="M104" t="s">
        <v>870</v>
      </c>
      <c r="N104" t="s">
        <v>646</v>
      </c>
      <c r="O104">
        <v>35700</v>
      </c>
      <c r="AB104" t="s">
        <v>26</v>
      </c>
      <c r="AC104" s="2">
        <f t="shared" si="15"/>
        <v>10116860</v>
      </c>
      <c r="AD104" s="2">
        <f t="shared" si="18"/>
        <v>10798000</v>
      </c>
      <c r="AE104" s="2">
        <f t="shared" si="18"/>
        <v>8176100</v>
      </c>
      <c r="AF104" s="2">
        <f t="shared" si="18"/>
        <v>12875800</v>
      </c>
      <c r="AG104" s="2">
        <f t="shared" si="18"/>
        <v>8957400</v>
      </c>
      <c r="AH104" s="2">
        <f t="shared" si="18"/>
        <v>9777000</v>
      </c>
      <c r="AI104" s="2" cm="1">
        <f t="array" ref="AI104">_xlfn.XLOOKUP(AI$1&amp;$AB104,$M$3:$M$1662&amp;$N$3:$N$1662,$O$3:$O$1662,0,0,1)</f>
        <v>82500</v>
      </c>
      <c r="AJ104" s="2" cm="1">
        <f t="array" ref="AJ104">_xlfn.XLOOKUP(AJ$1&amp;$AB104,$M$3:$M$1662&amp;$N$3:$N$1662,$O$3:$O$1662,0,0,1)</f>
        <v>39500</v>
      </c>
      <c r="AK104" s="2" cm="1">
        <f t="array" ref="AK104">_xlfn.XLOOKUP(AK$1&amp;$AB104,$M$3:$M$1662&amp;$N$3:$N$1662,$O$3:$O$1662,0,0,1)</f>
        <v>46400</v>
      </c>
      <c r="AL104" s="2" cm="1">
        <f t="array" ref="AL104">_xlfn.XLOOKUP(AL$1&amp;$AB104,$M$3:$M$1662&amp;$N$3:$N$1662,$O$3:$O$1662,0,0,1)</f>
        <v>26500</v>
      </c>
      <c r="AM104" s="2" cm="1">
        <f t="array" ref="AM104">_xlfn.XLOOKUP(AM$1&amp;$AB104,$M$3:$M$1662&amp;$N$3:$N$1662,$O$3:$O$1662,0,0,1)</f>
        <v>66900</v>
      </c>
    </row>
    <row r="105" spans="13:39" x14ac:dyDescent="0.4">
      <c r="M105" t="s">
        <v>870</v>
      </c>
      <c r="N105" t="s">
        <v>647</v>
      </c>
      <c r="O105">
        <v>66900</v>
      </c>
      <c r="AB105" t="s">
        <v>162</v>
      </c>
      <c r="AC105" s="2">
        <f t="shared" si="15"/>
        <v>10158920</v>
      </c>
      <c r="AD105" s="2">
        <f t="shared" si="18"/>
        <v>10829600</v>
      </c>
      <c r="AE105" s="2">
        <f t="shared" si="18"/>
        <v>8206900</v>
      </c>
      <c r="AF105" s="2">
        <f t="shared" si="18"/>
        <v>12969800</v>
      </c>
      <c r="AG105" s="2">
        <f t="shared" si="18"/>
        <v>8991600</v>
      </c>
      <c r="AH105" s="2">
        <f t="shared" si="18"/>
        <v>9796700</v>
      </c>
      <c r="AI105" s="2" cm="1">
        <f t="array" ref="AI105">_xlfn.XLOOKUP(AI$1&amp;$AB105,$M$3:$M$1662&amp;$N$3:$N$1662,$O$3:$O$1662,0,0,1)</f>
        <v>31600</v>
      </c>
      <c r="AJ105" s="2" cm="1">
        <f t="array" ref="AJ105">_xlfn.XLOOKUP(AJ$1&amp;$AB105,$M$3:$M$1662&amp;$N$3:$N$1662,$O$3:$O$1662,0,0,1)</f>
        <v>30800</v>
      </c>
      <c r="AK105" s="2" cm="1">
        <f t="array" ref="AK105">_xlfn.XLOOKUP(AK$1&amp;$AB105,$M$3:$M$1662&amp;$N$3:$N$1662,$O$3:$O$1662,0,0,1)</f>
        <v>94000</v>
      </c>
      <c r="AL105" s="2" cm="1">
        <f t="array" ref="AL105">_xlfn.XLOOKUP(AL$1&amp;$AB105,$M$3:$M$1662&amp;$N$3:$N$1662,$O$3:$O$1662,0,0,1)</f>
        <v>34200</v>
      </c>
      <c r="AM105" s="2" cm="1">
        <f t="array" ref="AM105">_xlfn.XLOOKUP(AM$1&amp;$AB105,$M$3:$M$1662&amp;$N$3:$N$1662,$O$3:$O$1662,0,0,1)</f>
        <v>19700</v>
      </c>
    </row>
    <row r="106" spans="13:39" x14ac:dyDescent="0.4">
      <c r="M106" t="s">
        <v>870</v>
      </c>
      <c r="N106" t="s">
        <v>648</v>
      </c>
      <c r="O106">
        <v>19700</v>
      </c>
      <c r="AB106" t="s">
        <v>176</v>
      </c>
      <c r="AC106" s="2">
        <f t="shared" si="15"/>
        <v>10194060</v>
      </c>
      <c r="AD106" s="2">
        <f t="shared" si="18"/>
        <v>10877400</v>
      </c>
      <c r="AE106" s="2">
        <f t="shared" si="18"/>
        <v>8227500</v>
      </c>
      <c r="AF106" s="2">
        <f t="shared" si="18"/>
        <v>13016000</v>
      </c>
      <c r="AG106" s="2">
        <f t="shared" si="18"/>
        <v>9016000</v>
      </c>
      <c r="AH106" s="2">
        <f t="shared" si="18"/>
        <v>9833400</v>
      </c>
      <c r="AI106" s="2" cm="1">
        <f t="array" ref="AI106">_xlfn.XLOOKUP(AI$1&amp;$AB106,$M$3:$M$1662&amp;$N$3:$N$1662,$O$3:$O$1662,0,0,1)</f>
        <v>47800</v>
      </c>
      <c r="AJ106" s="2" cm="1">
        <f t="array" ref="AJ106">_xlfn.XLOOKUP(AJ$1&amp;$AB106,$M$3:$M$1662&amp;$N$3:$N$1662,$O$3:$O$1662,0,0,1)</f>
        <v>20600</v>
      </c>
      <c r="AK106" s="2" cm="1">
        <f t="array" ref="AK106">_xlfn.XLOOKUP(AK$1&amp;$AB106,$M$3:$M$1662&amp;$N$3:$N$1662,$O$3:$O$1662,0,0,1)</f>
        <v>46200</v>
      </c>
      <c r="AL106" s="2" cm="1">
        <f t="array" ref="AL106">_xlfn.XLOOKUP(AL$1&amp;$AB106,$M$3:$M$1662&amp;$N$3:$N$1662,$O$3:$O$1662,0,0,1)</f>
        <v>24400</v>
      </c>
      <c r="AM106" s="2" cm="1">
        <f t="array" ref="AM106">_xlfn.XLOOKUP(AM$1&amp;$AB106,$M$3:$M$1662&amp;$N$3:$N$1662,$O$3:$O$1662,0,0,1)</f>
        <v>36700</v>
      </c>
    </row>
    <row r="107" spans="13:39" x14ac:dyDescent="0.4">
      <c r="M107" t="s">
        <v>870</v>
      </c>
      <c r="N107" t="s">
        <v>649</v>
      </c>
      <c r="O107">
        <v>36700</v>
      </c>
      <c r="AB107" t="s">
        <v>115</v>
      </c>
      <c r="AC107" s="2">
        <f t="shared" si="15"/>
        <v>10234580</v>
      </c>
      <c r="AD107" s="2">
        <f t="shared" si="18"/>
        <v>10911400</v>
      </c>
      <c r="AE107" s="2">
        <f t="shared" si="18"/>
        <v>8268600</v>
      </c>
      <c r="AF107" s="2">
        <f t="shared" si="18"/>
        <v>13057400</v>
      </c>
      <c r="AG107" s="2">
        <f t="shared" si="18"/>
        <v>9054500</v>
      </c>
      <c r="AH107" s="2">
        <f t="shared" si="18"/>
        <v>9881000</v>
      </c>
      <c r="AI107" s="2" cm="1">
        <f t="array" ref="AI107">_xlfn.XLOOKUP(AI$1&amp;$AB107,$M$3:$M$1662&amp;$N$3:$N$1662,$O$3:$O$1662,0,0,1)</f>
        <v>34000</v>
      </c>
      <c r="AJ107" s="2" cm="1">
        <f t="array" ref="AJ107">_xlfn.XLOOKUP(AJ$1&amp;$AB107,$M$3:$M$1662&amp;$N$3:$N$1662,$O$3:$O$1662,0,0,1)</f>
        <v>41100</v>
      </c>
      <c r="AK107" s="2" cm="1">
        <f t="array" ref="AK107">_xlfn.XLOOKUP(AK$1&amp;$AB107,$M$3:$M$1662&amp;$N$3:$N$1662,$O$3:$O$1662,0,0,1)</f>
        <v>41400</v>
      </c>
      <c r="AL107" s="2" cm="1">
        <f t="array" ref="AL107">_xlfn.XLOOKUP(AL$1&amp;$AB107,$M$3:$M$1662&amp;$N$3:$N$1662,$O$3:$O$1662,0,0,1)</f>
        <v>38500</v>
      </c>
      <c r="AM107" s="2" cm="1">
        <f t="array" ref="AM107">_xlfn.XLOOKUP(AM$1&amp;$AB107,$M$3:$M$1662&amp;$N$3:$N$1662,$O$3:$O$1662,0,0,1)</f>
        <v>47600</v>
      </c>
    </row>
    <row r="108" spans="13:39" x14ac:dyDescent="0.4">
      <c r="M108" t="s">
        <v>870</v>
      </c>
      <c r="N108" t="s">
        <v>650</v>
      </c>
      <c r="O108">
        <v>47600</v>
      </c>
      <c r="AB108" t="s">
        <v>274</v>
      </c>
      <c r="AC108" s="2">
        <f t="shared" si="15"/>
        <v>10268120</v>
      </c>
      <c r="AD108" s="2">
        <f t="shared" si="18"/>
        <v>10958300</v>
      </c>
      <c r="AE108" s="2">
        <f t="shared" si="18"/>
        <v>8304700</v>
      </c>
      <c r="AF108" s="2">
        <f t="shared" si="18"/>
        <v>13096400</v>
      </c>
      <c r="AG108" s="2">
        <f t="shared" si="18"/>
        <v>9079600</v>
      </c>
      <c r="AH108" s="2">
        <f t="shared" si="18"/>
        <v>9901600</v>
      </c>
      <c r="AI108" s="2" cm="1">
        <f t="array" ref="AI108">_xlfn.XLOOKUP(AI$1&amp;$AB108,$M$3:$M$1662&amp;$N$3:$N$1662,$O$3:$O$1662,0,0,1)</f>
        <v>46900</v>
      </c>
      <c r="AJ108" s="2" cm="1">
        <f t="array" ref="AJ108">_xlfn.XLOOKUP(AJ$1&amp;$AB108,$M$3:$M$1662&amp;$N$3:$N$1662,$O$3:$O$1662,0,0,1)</f>
        <v>36100</v>
      </c>
      <c r="AK108" s="2" cm="1">
        <f t="array" ref="AK108">_xlfn.XLOOKUP(AK$1&amp;$AB108,$M$3:$M$1662&amp;$N$3:$N$1662,$O$3:$O$1662,0,0,1)</f>
        <v>39000</v>
      </c>
      <c r="AL108" s="2" cm="1">
        <f t="array" ref="AL108">_xlfn.XLOOKUP(AL$1&amp;$AB108,$M$3:$M$1662&amp;$N$3:$N$1662,$O$3:$O$1662,0,0,1)</f>
        <v>25100</v>
      </c>
      <c r="AM108" s="2" cm="1">
        <f t="array" ref="AM108">_xlfn.XLOOKUP(AM$1&amp;$AB108,$M$3:$M$1662&amp;$N$3:$N$1662,$O$3:$O$1662,0,0,1)</f>
        <v>20600</v>
      </c>
    </row>
    <row r="109" spans="13:39" x14ac:dyDescent="0.4">
      <c r="M109" t="s">
        <v>870</v>
      </c>
      <c r="N109" t="s">
        <v>651</v>
      </c>
      <c r="O109">
        <v>20600</v>
      </c>
      <c r="AB109" t="s">
        <v>37</v>
      </c>
      <c r="AC109" s="2">
        <f t="shared" si="15"/>
        <v>10313540</v>
      </c>
      <c r="AD109" s="2">
        <f t="shared" si="18"/>
        <v>10985200</v>
      </c>
      <c r="AE109" s="2">
        <f t="shared" si="18"/>
        <v>8417600</v>
      </c>
      <c r="AF109" s="2">
        <f t="shared" si="18"/>
        <v>13130400</v>
      </c>
      <c r="AG109" s="2">
        <f t="shared" si="18"/>
        <v>9100800</v>
      </c>
      <c r="AH109" s="2">
        <f t="shared" si="18"/>
        <v>9933700</v>
      </c>
      <c r="AI109" s="2" cm="1">
        <f t="array" ref="AI109">_xlfn.XLOOKUP(AI$1&amp;$AB109,$M$3:$M$1662&amp;$N$3:$N$1662,$O$3:$O$1662,0,0,1)</f>
        <v>26900</v>
      </c>
      <c r="AJ109" s="2" cm="1">
        <f t="array" ref="AJ109">_xlfn.XLOOKUP(AJ$1&amp;$AB109,$M$3:$M$1662&amp;$N$3:$N$1662,$O$3:$O$1662,0,0,1)</f>
        <v>112900</v>
      </c>
      <c r="AK109" s="2" cm="1">
        <f t="array" ref="AK109">_xlfn.XLOOKUP(AK$1&amp;$AB109,$M$3:$M$1662&amp;$N$3:$N$1662,$O$3:$O$1662,0,0,1)</f>
        <v>34000</v>
      </c>
      <c r="AL109" s="2" cm="1">
        <f t="array" ref="AL109">_xlfn.XLOOKUP(AL$1&amp;$AB109,$M$3:$M$1662&amp;$N$3:$N$1662,$O$3:$O$1662,0,0,1)</f>
        <v>21200</v>
      </c>
      <c r="AM109" s="2" cm="1">
        <f t="array" ref="AM109">_xlfn.XLOOKUP(AM$1&amp;$AB109,$M$3:$M$1662&amp;$N$3:$N$1662,$O$3:$O$1662,0,0,1)</f>
        <v>32100</v>
      </c>
    </row>
    <row r="110" spans="13:39" x14ac:dyDescent="0.4">
      <c r="M110" t="s">
        <v>870</v>
      </c>
      <c r="N110" t="s">
        <v>652</v>
      </c>
      <c r="O110">
        <v>32100</v>
      </c>
      <c r="AB110" t="s">
        <v>220</v>
      </c>
      <c r="AC110" s="2">
        <f t="shared" si="15"/>
        <v>10354380</v>
      </c>
      <c r="AD110" s="2">
        <f t="shared" si="18"/>
        <v>11039400</v>
      </c>
      <c r="AE110" s="2">
        <f t="shared" si="18"/>
        <v>8438800</v>
      </c>
      <c r="AF110" s="2">
        <f t="shared" si="18"/>
        <v>13183600</v>
      </c>
      <c r="AG110" s="2">
        <f t="shared" si="18"/>
        <v>9155200</v>
      </c>
      <c r="AH110" s="2">
        <f t="shared" si="18"/>
        <v>9954900</v>
      </c>
      <c r="AI110" s="2" cm="1">
        <f t="array" ref="AI110">_xlfn.XLOOKUP(AI$1&amp;$AB110,$M$3:$M$1662&amp;$N$3:$N$1662,$O$3:$O$1662,0,0,1)</f>
        <v>54200</v>
      </c>
      <c r="AJ110" s="2" cm="1">
        <f t="array" ref="AJ110">_xlfn.XLOOKUP(AJ$1&amp;$AB110,$M$3:$M$1662&amp;$N$3:$N$1662,$O$3:$O$1662,0,0,1)</f>
        <v>21200</v>
      </c>
      <c r="AK110" s="2" cm="1">
        <f t="array" ref="AK110">_xlfn.XLOOKUP(AK$1&amp;$AB110,$M$3:$M$1662&amp;$N$3:$N$1662,$O$3:$O$1662,0,0,1)</f>
        <v>53200</v>
      </c>
      <c r="AL110" s="2" cm="1">
        <f t="array" ref="AL110">_xlfn.XLOOKUP(AL$1&amp;$AB110,$M$3:$M$1662&amp;$N$3:$N$1662,$O$3:$O$1662,0,0,1)</f>
        <v>54400</v>
      </c>
      <c r="AM110" s="2" cm="1">
        <f t="array" ref="AM110">_xlfn.XLOOKUP(AM$1&amp;$AB110,$M$3:$M$1662&amp;$N$3:$N$1662,$O$3:$O$1662,0,0,1)</f>
        <v>21200</v>
      </c>
    </row>
    <row r="111" spans="13:39" x14ac:dyDescent="0.4">
      <c r="M111" t="s">
        <v>870</v>
      </c>
      <c r="N111" t="s">
        <v>653</v>
      </c>
      <c r="O111">
        <v>21200</v>
      </c>
      <c r="AB111" t="s">
        <v>222</v>
      </c>
      <c r="AC111" s="2">
        <f t="shared" si="15"/>
        <v>10413300</v>
      </c>
      <c r="AD111" s="2">
        <f t="shared" si="18"/>
        <v>11121100</v>
      </c>
      <c r="AE111" s="2">
        <f t="shared" si="18"/>
        <v>8471200</v>
      </c>
      <c r="AF111" s="2">
        <f t="shared" si="18"/>
        <v>13235700</v>
      </c>
      <c r="AG111" s="2">
        <f t="shared" si="18"/>
        <v>9163500</v>
      </c>
      <c r="AH111" s="2">
        <f t="shared" si="18"/>
        <v>10075000</v>
      </c>
      <c r="AI111" s="2" cm="1">
        <f t="array" ref="AI111">_xlfn.XLOOKUP(AI$1&amp;$AB111,$M$3:$M$1662&amp;$N$3:$N$1662,$O$3:$O$1662,0,0,1)</f>
        <v>81700</v>
      </c>
      <c r="AJ111" s="2" cm="1">
        <f t="array" ref="AJ111">_xlfn.XLOOKUP(AJ$1&amp;$AB111,$M$3:$M$1662&amp;$N$3:$N$1662,$O$3:$O$1662,0,0,1)</f>
        <v>32400</v>
      </c>
      <c r="AK111" s="2" cm="1">
        <f t="array" ref="AK111">_xlfn.XLOOKUP(AK$1&amp;$AB111,$M$3:$M$1662&amp;$N$3:$N$1662,$O$3:$O$1662,0,0,1)</f>
        <v>52100</v>
      </c>
      <c r="AL111" s="2" cm="1">
        <f t="array" ref="AL111">_xlfn.XLOOKUP(AL$1&amp;$AB111,$M$3:$M$1662&amp;$N$3:$N$1662,$O$3:$O$1662,0,0,1)</f>
        <v>8300</v>
      </c>
      <c r="AM111" s="2" cm="1">
        <f t="array" ref="AM111">_xlfn.XLOOKUP(AM$1&amp;$AB111,$M$3:$M$1662&amp;$N$3:$N$1662,$O$3:$O$1662,0,0,1)</f>
        <v>120100</v>
      </c>
    </row>
    <row r="112" spans="13:39" x14ac:dyDescent="0.4">
      <c r="M112" t="s">
        <v>870</v>
      </c>
      <c r="N112" t="s">
        <v>654</v>
      </c>
      <c r="O112">
        <v>120100</v>
      </c>
      <c r="AB112" t="s">
        <v>165</v>
      </c>
      <c r="AC112" s="2">
        <f t="shared" si="15"/>
        <v>10468940</v>
      </c>
      <c r="AD112" s="2">
        <f t="shared" si="18"/>
        <v>11144600</v>
      </c>
      <c r="AE112" s="2">
        <f t="shared" si="18"/>
        <v>8509800</v>
      </c>
      <c r="AF112" s="2">
        <f t="shared" si="18"/>
        <v>13361000</v>
      </c>
      <c r="AG112" s="2">
        <f t="shared" si="18"/>
        <v>9217800</v>
      </c>
      <c r="AH112" s="2">
        <f t="shared" si="18"/>
        <v>10111500</v>
      </c>
      <c r="AI112" s="2" cm="1">
        <f t="array" ref="AI112">_xlfn.XLOOKUP(AI$1&amp;$AB112,$M$3:$M$1662&amp;$N$3:$N$1662,$O$3:$O$1662,0,0,1)</f>
        <v>23500</v>
      </c>
      <c r="AJ112" s="2" cm="1">
        <f t="array" ref="AJ112">_xlfn.XLOOKUP(AJ$1&amp;$AB112,$M$3:$M$1662&amp;$N$3:$N$1662,$O$3:$O$1662,0,0,1)</f>
        <v>38600</v>
      </c>
      <c r="AK112" s="2" cm="1">
        <f t="array" ref="AK112">_xlfn.XLOOKUP(AK$1&amp;$AB112,$M$3:$M$1662&amp;$N$3:$N$1662,$O$3:$O$1662,0,0,1)</f>
        <v>125300</v>
      </c>
      <c r="AL112" s="2" cm="1">
        <f t="array" ref="AL112">_xlfn.XLOOKUP(AL$1&amp;$AB112,$M$3:$M$1662&amp;$N$3:$N$1662,$O$3:$O$1662,0,0,1)</f>
        <v>54300</v>
      </c>
      <c r="AM112" s="2" cm="1">
        <f t="array" ref="AM112">_xlfn.XLOOKUP(AM$1&amp;$AB112,$M$3:$M$1662&amp;$N$3:$N$1662,$O$3:$O$1662,0,0,1)</f>
        <v>36500</v>
      </c>
    </row>
    <row r="113" spans="13:39" x14ac:dyDescent="0.4">
      <c r="M113" t="s">
        <v>870</v>
      </c>
      <c r="N113" t="s">
        <v>655</v>
      </c>
      <c r="O113">
        <v>36500</v>
      </c>
      <c r="AB113" t="s">
        <v>196</v>
      </c>
      <c r="AC113" s="2">
        <f t="shared" si="15"/>
        <v>10525520</v>
      </c>
      <c r="AD113" s="2">
        <f t="shared" si="18"/>
        <v>11174400</v>
      </c>
      <c r="AE113" s="2">
        <f t="shared" si="18"/>
        <v>8555300</v>
      </c>
      <c r="AF113" s="2">
        <f t="shared" si="18"/>
        <v>13470000</v>
      </c>
      <c r="AG113" s="2">
        <f t="shared" si="18"/>
        <v>9251000</v>
      </c>
      <c r="AH113" s="2">
        <f t="shared" si="18"/>
        <v>10176900</v>
      </c>
      <c r="AI113" s="2" cm="1">
        <f t="array" ref="AI113">_xlfn.XLOOKUP(AI$1&amp;$AB113,$M$3:$M$1662&amp;$N$3:$N$1662,$O$3:$O$1662,0,0,1)</f>
        <v>29800</v>
      </c>
      <c r="AJ113" s="2" cm="1">
        <f t="array" ref="AJ113">_xlfn.XLOOKUP(AJ$1&amp;$AB113,$M$3:$M$1662&amp;$N$3:$N$1662,$O$3:$O$1662,0,0,1)</f>
        <v>45500</v>
      </c>
      <c r="AK113" s="2" cm="1">
        <f t="array" ref="AK113">_xlfn.XLOOKUP(AK$1&amp;$AB113,$M$3:$M$1662&amp;$N$3:$N$1662,$O$3:$O$1662,0,0,1)</f>
        <v>109000</v>
      </c>
      <c r="AL113" s="2" cm="1">
        <f t="array" ref="AL113">_xlfn.XLOOKUP(AL$1&amp;$AB113,$M$3:$M$1662&amp;$N$3:$N$1662,$O$3:$O$1662,0,0,1)</f>
        <v>33200</v>
      </c>
      <c r="AM113" s="2" cm="1">
        <f t="array" ref="AM113">_xlfn.XLOOKUP(AM$1&amp;$AB113,$M$3:$M$1662&amp;$N$3:$N$1662,$O$3:$O$1662,0,0,1)</f>
        <v>65400</v>
      </c>
    </row>
    <row r="114" spans="13:39" x14ac:dyDescent="0.4">
      <c r="M114" t="s">
        <v>870</v>
      </c>
      <c r="N114" t="s">
        <v>656</v>
      </c>
      <c r="O114">
        <v>65400</v>
      </c>
      <c r="AB114" t="s">
        <v>193</v>
      </c>
      <c r="AC114" s="2">
        <f t="shared" si="15"/>
        <v>10578680</v>
      </c>
      <c r="AD114" s="2">
        <f t="shared" si="18"/>
        <v>11209100</v>
      </c>
      <c r="AE114" s="2">
        <f t="shared" si="18"/>
        <v>8590000</v>
      </c>
      <c r="AF114" s="2">
        <f t="shared" si="18"/>
        <v>13606100</v>
      </c>
      <c r="AG114" s="2">
        <f t="shared" si="18"/>
        <v>9285300</v>
      </c>
      <c r="AH114" s="2">
        <f t="shared" si="18"/>
        <v>10202900</v>
      </c>
      <c r="AI114" s="2" cm="1">
        <f t="array" ref="AI114">_xlfn.XLOOKUP(AI$1&amp;$AB114,$M$3:$M$1662&amp;$N$3:$N$1662,$O$3:$O$1662,0,0,1)</f>
        <v>34700</v>
      </c>
      <c r="AJ114" s="2" cm="1">
        <f t="array" ref="AJ114">_xlfn.XLOOKUP(AJ$1&amp;$AB114,$M$3:$M$1662&amp;$N$3:$N$1662,$O$3:$O$1662,0,0,1)</f>
        <v>34700</v>
      </c>
      <c r="AK114" s="2" cm="1">
        <f t="array" ref="AK114">_xlfn.XLOOKUP(AK$1&amp;$AB114,$M$3:$M$1662&amp;$N$3:$N$1662,$O$3:$O$1662,0,0,1)</f>
        <v>136100</v>
      </c>
      <c r="AL114" s="2" cm="1">
        <f t="array" ref="AL114">_xlfn.XLOOKUP(AL$1&amp;$AB114,$M$3:$M$1662&amp;$N$3:$N$1662,$O$3:$O$1662,0,0,1)</f>
        <v>34300</v>
      </c>
      <c r="AM114" s="2" cm="1">
        <f t="array" ref="AM114">_xlfn.XLOOKUP(AM$1&amp;$AB114,$M$3:$M$1662&amp;$N$3:$N$1662,$O$3:$O$1662,0,0,1)</f>
        <v>26000</v>
      </c>
    </row>
    <row r="115" spans="13:39" x14ac:dyDescent="0.4">
      <c r="M115" t="s">
        <v>870</v>
      </c>
      <c r="N115" t="s">
        <v>657</v>
      </c>
      <c r="O115">
        <v>26000</v>
      </c>
      <c r="AB115" t="s">
        <v>185</v>
      </c>
      <c r="AC115" s="2">
        <f t="shared" si="15"/>
        <v>10622120</v>
      </c>
      <c r="AD115" s="2">
        <f t="shared" si="18"/>
        <v>11244800</v>
      </c>
      <c r="AE115" s="2">
        <f t="shared" si="18"/>
        <v>8624800</v>
      </c>
      <c r="AF115" s="2">
        <f t="shared" si="18"/>
        <v>13635200</v>
      </c>
      <c r="AG115" s="2">
        <f t="shared" si="18"/>
        <v>9366400</v>
      </c>
      <c r="AH115" s="2">
        <f t="shared" si="18"/>
        <v>10239400</v>
      </c>
      <c r="AI115" s="2" cm="1">
        <f t="array" ref="AI115">_xlfn.XLOOKUP(AI$1&amp;$AB115,$M$3:$M$1662&amp;$N$3:$N$1662,$O$3:$O$1662,0,0,1)</f>
        <v>35700</v>
      </c>
      <c r="AJ115" s="2" cm="1">
        <f t="array" ref="AJ115">_xlfn.XLOOKUP(AJ$1&amp;$AB115,$M$3:$M$1662&amp;$N$3:$N$1662,$O$3:$O$1662,0,0,1)</f>
        <v>34800</v>
      </c>
      <c r="AK115" s="2" cm="1">
        <f t="array" ref="AK115">_xlfn.XLOOKUP(AK$1&amp;$AB115,$M$3:$M$1662&amp;$N$3:$N$1662,$O$3:$O$1662,0,0,1)</f>
        <v>29100</v>
      </c>
      <c r="AL115" s="2" cm="1">
        <f t="array" ref="AL115">_xlfn.XLOOKUP(AL$1&amp;$AB115,$M$3:$M$1662&amp;$N$3:$N$1662,$O$3:$O$1662,0,0,1)</f>
        <v>81100</v>
      </c>
      <c r="AM115" s="2" cm="1">
        <f t="array" ref="AM115">_xlfn.XLOOKUP(AM$1&amp;$AB115,$M$3:$M$1662&amp;$N$3:$N$1662,$O$3:$O$1662,0,0,1)</f>
        <v>36500</v>
      </c>
    </row>
    <row r="116" spans="13:39" x14ac:dyDescent="0.4">
      <c r="M116" t="s">
        <v>870</v>
      </c>
      <c r="N116" t="s">
        <v>658</v>
      </c>
      <c r="O116">
        <v>36500</v>
      </c>
      <c r="AB116" t="s">
        <v>235</v>
      </c>
      <c r="AC116" s="2">
        <f t="shared" si="15"/>
        <v>10683940</v>
      </c>
      <c r="AD116" s="2">
        <f t="shared" ref="AD116:AH131" si="19">AD115+AI116</f>
        <v>11292900</v>
      </c>
      <c r="AE116" s="2">
        <f t="shared" si="19"/>
        <v>8678700</v>
      </c>
      <c r="AF116" s="2">
        <f t="shared" si="19"/>
        <v>13732600</v>
      </c>
      <c r="AG116" s="2">
        <f t="shared" si="19"/>
        <v>9423100</v>
      </c>
      <c r="AH116" s="2">
        <f t="shared" si="19"/>
        <v>10292400</v>
      </c>
      <c r="AI116" s="2" cm="1">
        <f t="array" ref="AI116">_xlfn.XLOOKUP(AI$1&amp;$AB116,$M$3:$M$1662&amp;$N$3:$N$1662,$O$3:$O$1662,0,0,1)</f>
        <v>48100</v>
      </c>
      <c r="AJ116" s="2" cm="1">
        <f t="array" ref="AJ116">_xlfn.XLOOKUP(AJ$1&amp;$AB116,$M$3:$M$1662&amp;$N$3:$N$1662,$O$3:$O$1662,0,0,1)</f>
        <v>53900</v>
      </c>
      <c r="AK116" s="2" cm="1">
        <f t="array" ref="AK116">_xlfn.XLOOKUP(AK$1&amp;$AB116,$M$3:$M$1662&amp;$N$3:$N$1662,$O$3:$O$1662,0,0,1)</f>
        <v>97400</v>
      </c>
      <c r="AL116" s="2" cm="1">
        <f t="array" ref="AL116">_xlfn.XLOOKUP(AL$1&amp;$AB116,$M$3:$M$1662&amp;$N$3:$N$1662,$O$3:$O$1662,0,0,1)</f>
        <v>56700</v>
      </c>
      <c r="AM116" s="2" cm="1">
        <f t="array" ref="AM116">_xlfn.XLOOKUP(AM$1&amp;$AB116,$M$3:$M$1662&amp;$N$3:$N$1662,$O$3:$O$1662,0,0,1)</f>
        <v>53000</v>
      </c>
    </row>
    <row r="117" spans="13:39" x14ac:dyDescent="0.4">
      <c r="M117" t="s">
        <v>870</v>
      </c>
      <c r="N117" t="s">
        <v>659</v>
      </c>
      <c r="O117">
        <v>53000</v>
      </c>
      <c r="AB117" t="s">
        <v>249</v>
      </c>
      <c r="AC117" s="2">
        <f t="shared" si="15"/>
        <v>10722220</v>
      </c>
      <c r="AD117" s="2">
        <f t="shared" si="19"/>
        <v>11325300</v>
      </c>
      <c r="AE117" s="2">
        <f t="shared" si="19"/>
        <v>8723900</v>
      </c>
      <c r="AF117" s="2">
        <f t="shared" si="19"/>
        <v>13765800</v>
      </c>
      <c r="AG117" s="2">
        <f t="shared" si="19"/>
        <v>9484300</v>
      </c>
      <c r="AH117" s="2">
        <f t="shared" si="19"/>
        <v>10311800</v>
      </c>
      <c r="AI117" s="2" cm="1">
        <f t="array" ref="AI117">_xlfn.XLOOKUP(AI$1&amp;$AB117,$M$3:$M$1662&amp;$N$3:$N$1662,$O$3:$O$1662,0,0,1)</f>
        <v>32400</v>
      </c>
      <c r="AJ117" s="2" cm="1">
        <f t="array" ref="AJ117">_xlfn.XLOOKUP(AJ$1&amp;$AB117,$M$3:$M$1662&amp;$N$3:$N$1662,$O$3:$O$1662,0,0,1)</f>
        <v>45200</v>
      </c>
      <c r="AK117" s="2" cm="1">
        <f t="array" ref="AK117">_xlfn.XLOOKUP(AK$1&amp;$AB117,$M$3:$M$1662&amp;$N$3:$N$1662,$O$3:$O$1662,0,0,1)</f>
        <v>33200</v>
      </c>
      <c r="AL117" s="2" cm="1">
        <f t="array" ref="AL117">_xlfn.XLOOKUP(AL$1&amp;$AB117,$M$3:$M$1662&amp;$N$3:$N$1662,$O$3:$O$1662,0,0,1)</f>
        <v>61200</v>
      </c>
      <c r="AM117" s="2" cm="1">
        <f t="array" ref="AM117">_xlfn.XLOOKUP(AM$1&amp;$AB117,$M$3:$M$1662&amp;$N$3:$N$1662,$O$3:$O$1662,0,0,1)</f>
        <v>19400</v>
      </c>
    </row>
    <row r="118" spans="13:39" x14ac:dyDescent="0.4">
      <c r="M118" t="s">
        <v>870</v>
      </c>
      <c r="N118" t="s">
        <v>660</v>
      </c>
      <c r="O118">
        <v>19400</v>
      </c>
      <c r="AB118" t="s">
        <v>111</v>
      </c>
      <c r="AC118" s="2">
        <f t="shared" si="15"/>
        <v>10771500</v>
      </c>
      <c r="AD118" s="2">
        <f t="shared" si="19"/>
        <v>11433800</v>
      </c>
      <c r="AE118" s="2">
        <f t="shared" si="19"/>
        <v>8769200</v>
      </c>
      <c r="AF118" s="2">
        <f t="shared" si="19"/>
        <v>13796800</v>
      </c>
      <c r="AG118" s="2">
        <f t="shared" si="19"/>
        <v>9524800</v>
      </c>
      <c r="AH118" s="2">
        <f t="shared" si="19"/>
        <v>10332900</v>
      </c>
      <c r="AI118" s="2" cm="1">
        <f t="array" ref="AI118">_xlfn.XLOOKUP(AI$1&amp;$AB118,$M$3:$M$1662&amp;$N$3:$N$1662,$O$3:$O$1662,0,0,1)</f>
        <v>108500</v>
      </c>
      <c r="AJ118" s="2" cm="1">
        <f t="array" ref="AJ118">_xlfn.XLOOKUP(AJ$1&amp;$AB118,$M$3:$M$1662&amp;$N$3:$N$1662,$O$3:$O$1662,0,0,1)</f>
        <v>45300</v>
      </c>
      <c r="AK118" s="2" cm="1">
        <f t="array" ref="AK118">_xlfn.XLOOKUP(AK$1&amp;$AB118,$M$3:$M$1662&amp;$N$3:$N$1662,$O$3:$O$1662,0,0,1)</f>
        <v>31000</v>
      </c>
      <c r="AL118" s="2" cm="1">
        <f t="array" ref="AL118">_xlfn.XLOOKUP(AL$1&amp;$AB118,$M$3:$M$1662&amp;$N$3:$N$1662,$O$3:$O$1662,0,0,1)</f>
        <v>40500</v>
      </c>
      <c r="AM118" s="2" cm="1">
        <f t="array" ref="AM118">_xlfn.XLOOKUP(AM$1&amp;$AB118,$M$3:$M$1662&amp;$N$3:$N$1662,$O$3:$O$1662,0,0,1)</f>
        <v>21100</v>
      </c>
    </row>
    <row r="119" spans="13:39" x14ac:dyDescent="0.4">
      <c r="M119" t="s">
        <v>870</v>
      </c>
      <c r="N119" t="s">
        <v>661</v>
      </c>
      <c r="O119">
        <v>21100</v>
      </c>
      <c r="AB119" t="s">
        <v>270</v>
      </c>
      <c r="AC119" s="2">
        <f t="shared" si="15"/>
        <v>10818520</v>
      </c>
      <c r="AD119" s="2">
        <f t="shared" si="19"/>
        <v>11478400</v>
      </c>
      <c r="AE119" s="2">
        <f t="shared" si="19"/>
        <v>8806300</v>
      </c>
      <c r="AF119" s="2">
        <f t="shared" si="19"/>
        <v>13820900</v>
      </c>
      <c r="AG119" s="2">
        <f t="shared" si="19"/>
        <v>9579300</v>
      </c>
      <c r="AH119" s="2">
        <f t="shared" si="19"/>
        <v>10407700</v>
      </c>
      <c r="AI119" s="2" cm="1">
        <f t="array" ref="AI119">_xlfn.XLOOKUP(AI$1&amp;$AB119,$M$3:$M$1662&amp;$N$3:$N$1662,$O$3:$O$1662,0,0,1)</f>
        <v>44600</v>
      </c>
      <c r="AJ119" s="2" cm="1">
        <f t="array" ref="AJ119">_xlfn.XLOOKUP(AJ$1&amp;$AB119,$M$3:$M$1662&amp;$N$3:$N$1662,$O$3:$O$1662,0,0,1)</f>
        <v>37100</v>
      </c>
      <c r="AK119" s="2" cm="1">
        <f t="array" ref="AK119">_xlfn.XLOOKUP(AK$1&amp;$AB119,$M$3:$M$1662&amp;$N$3:$N$1662,$O$3:$O$1662,0,0,1)</f>
        <v>24100</v>
      </c>
      <c r="AL119" s="2" cm="1">
        <f t="array" ref="AL119">_xlfn.XLOOKUP(AL$1&amp;$AB119,$M$3:$M$1662&amp;$N$3:$N$1662,$O$3:$O$1662,0,0,1)</f>
        <v>54500</v>
      </c>
      <c r="AM119" s="2" cm="1">
        <f t="array" ref="AM119">_xlfn.XLOOKUP(AM$1&amp;$AB119,$M$3:$M$1662&amp;$N$3:$N$1662,$O$3:$O$1662,0,0,1)</f>
        <v>74800</v>
      </c>
    </row>
    <row r="120" spans="13:39" x14ac:dyDescent="0.4">
      <c r="M120" t="s">
        <v>870</v>
      </c>
      <c r="N120" t="s">
        <v>662</v>
      </c>
      <c r="O120">
        <v>74800</v>
      </c>
      <c r="AB120" t="s">
        <v>255</v>
      </c>
      <c r="AC120" s="2">
        <f t="shared" si="15"/>
        <v>10854120</v>
      </c>
      <c r="AD120" s="2">
        <f t="shared" si="19"/>
        <v>11518700</v>
      </c>
      <c r="AE120" s="2">
        <f t="shared" si="19"/>
        <v>8820800</v>
      </c>
      <c r="AF120" s="2">
        <f t="shared" si="19"/>
        <v>13876200</v>
      </c>
      <c r="AG120" s="2">
        <f t="shared" si="19"/>
        <v>9595900</v>
      </c>
      <c r="AH120" s="2">
        <f t="shared" si="19"/>
        <v>10459000</v>
      </c>
      <c r="AI120" s="2" cm="1">
        <f t="array" ref="AI120">_xlfn.XLOOKUP(AI$1&amp;$AB120,$M$3:$M$1662&amp;$N$3:$N$1662,$O$3:$O$1662,0,0,1)</f>
        <v>40300</v>
      </c>
      <c r="AJ120" s="2" cm="1">
        <f t="array" ref="AJ120">_xlfn.XLOOKUP(AJ$1&amp;$AB120,$M$3:$M$1662&amp;$N$3:$N$1662,$O$3:$O$1662,0,0,1)</f>
        <v>14500</v>
      </c>
      <c r="AK120" s="2" cm="1">
        <f t="array" ref="AK120">_xlfn.XLOOKUP(AK$1&amp;$AB120,$M$3:$M$1662&amp;$N$3:$N$1662,$O$3:$O$1662,0,0,1)</f>
        <v>55300</v>
      </c>
      <c r="AL120" s="2" cm="1">
        <f t="array" ref="AL120">_xlfn.XLOOKUP(AL$1&amp;$AB120,$M$3:$M$1662&amp;$N$3:$N$1662,$O$3:$O$1662,0,0,1)</f>
        <v>16600</v>
      </c>
      <c r="AM120" s="2" cm="1">
        <f t="array" ref="AM120">_xlfn.XLOOKUP(AM$1&amp;$AB120,$M$3:$M$1662&amp;$N$3:$N$1662,$O$3:$O$1662,0,0,1)</f>
        <v>51300</v>
      </c>
    </row>
    <row r="121" spans="13:39" x14ac:dyDescent="0.4">
      <c r="M121" t="s">
        <v>870</v>
      </c>
      <c r="N121" t="s">
        <v>663</v>
      </c>
      <c r="O121">
        <v>51300</v>
      </c>
      <c r="AB121" t="s">
        <v>131</v>
      </c>
      <c r="AC121" s="2">
        <f t="shared" si="15"/>
        <v>10893880</v>
      </c>
      <c r="AD121" s="2">
        <f t="shared" si="19"/>
        <v>11550100</v>
      </c>
      <c r="AE121" s="2">
        <f t="shared" si="19"/>
        <v>8847200</v>
      </c>
      <c r="AF121" s="2">
        <f t="shared" si="19"/>
        <v>13922700</v>
      </c>
      <c r="AG121" s="2">
        <f t="shared" si="19"/>
        <v>9639800</v>
      </c>
      <c r="AH121" s="2">
        <f t="shared" si="19"/>
        <v>10509600</v>
      </c>
      <c r="AI121" s="2" cm="1">
        <f t="array" ref="AI121">_xlfn.XLOOKUP(AI$1&amp;$AB121,$M$3:$M$1662&amp;$N$3:$N$1662,$O$3:$O$1662,0,0,1)</f>
        <v>31400</v>
      </c>
      <c r="AJ121" s="2" cm="1">
        <f t="array" ref="AJ121">_xlfn.XLOOKUP(AJ$1&amp;$AB121,$M$3:$M$1662&amp;$N$3:$N$1662,$O$3:$O$1662,0,0,1)</f>
        <v>26400</v>
      </c>
      <c r="AK121" s="2" cm="1">
        <f t="array" ref="AK121">_xlfn.XLOOKUP(AK$1&amp;$AB121,$M$3:$M$1662&amp;$N$3:$N$1662,$O$3:$O$1662,0,0,1)</f>
        <v>46500</v>
      </c>
      <c r="AL121" s="2" cm="1">
        <f t="array" ref="AL121">_xlfn.XLOOKUP(AL$1&amp;$AB121,$M$3:$M$1662&amp;$N$3:$N$1662,$O$3:$O$1662,0,0,1)</f>
        <v>43900</v>
      </c>
      <c r="AM121" s="2" cm="1">
        <f t="array" ref="AM121">_xlfn.XLOOKUP(AM$1&amp;$AB121,$M$3:$M$1662&amp;$N$3:$N$1662,$O$3:$O$1662,0,0,1)</f>
        <v>50600</v>
      </c>
    </row>
    <row r="122" spans="13:39" x14ac:dyDescent="0.4">
      <c r="M122" t="s">
        <v>870</v>
      </c>
      <c r="N122" t="s">
        <v>664</v>
      </c>
      <c r="O122">
        <v>50600</v>
      </c>
      <c r="AB122" t="s">
        <v>290</v>
      </c>
      <c r="AC122" s="2">
        <f t="shared" si="15"/>
        <v>10933400</v>
      </c>
      <c r="AD122" s="2">
        <f t="shared" si="19"/>
        <v>11598900</v>
      </c>
      <c r="AE122" s="2">
        <f t="shared" si="19"/>
        <v>8901900</v>
      </c>
      <c r="AF122" s="2">
        <f t="shared" si="19"/>
        <v>13965300</v>
      </c>
      <c r="AG122" s="2">
        <f t="shared" si="19"/>
        <v>9659500</v>
      </c>
      <c r="AH122" s="2">
        <f t="shared" si="19"/>
        <v>10541400</v>
      </c>
      <c r="AI122" s="2" cm="1">
        <f t="array" ref="AI122">_xlfn.XLOOKUP(AI$1&amp;$AB122,$M$3:$M$1662&amp;$N$3:$N$1662,$O$3:$O$1662,0,0,1)</f>
        <v>48800</v>
      </c>
      <c r="AJ122" s="2" cm="1">
        <f t="array" ref="AJ122">_xlfn.XLOOKUP(AJ$1&amp;$AB122,$M$3:$M$1662&amp;$N$3:$N$1662,$O$3:$O$1662,0,0,1)</f>
        <v>54700</v>
      </c>
      <c r="AK122" s="2" cm="1">
        <f t="array" ref="AK122">_xlfn.XLOOKUP(AK$1&amp;$AB122,$M$3:$M$1662&amp;$N$3:$N$1662,$O$3:$O$1662,0,0,1)</f>
        <v>42600</v>
      </c>
      <c r="AL122" s="2" cm="1">
        <f t="array" ref="AL122">_xlfn.XLOOKUP(AL$1&amp;$AB122,$M$3:$M$1662&amp;$N$3:$N$1662,$O$3:$O$1662,0,0,1)</f>
        <v>19700</v>
      </c>
      <c r="AM122" s="2" cm="1">
        <f t="array" ref="AM122">_xlfn.XLOOKUP(AM$1&amp;$AB122,$M$3:$M$1662&amp;$N$3:$N$1662,$O$3:$O$1662,0,0,1)</f>
        <v>31800</v>
      </c>
    </row>
    <row r="123" spans="13:39" x14ac:dyDescent="0.4">
      <c r="M123" t="s">
        <v>870</v>
      </c>
      <c r="N123" t="s">
        <v>665</v>
      </c>
      <c r="O123">
        <v>31800</v>
      </c>
      <c r="AB123" t="s">
        <v>197</v>
      </c>
      <c r="AC123" s="2">
        <f t="shared" si="15"/>
        <v>10969420</v>
      </c>
      <c r="AD123" s="2">
        <f t="shared" si="19"/>
        <v>11622900</v>
      </c>
      <c r="AE123" s="2">
        <f t="shared" si="19"/>
        <v>8977000</v>
      </c>
      <c r="AF123" s="2">
        <f t="shared" si="19"/>
        <v>13981900</v>
      </c>
      <c r="AG123" s="2">
        <f t="shared" si="19"/>
        <v>9709900</v>
      </c>
      <c r="AH123" s="2">
        <f t="shared" si="19"/>
        <v>10555400</v>
      </c>
      <c r="AI123" s="2" cm="1">
        <f t="array" ref="AI123">_xlfn.XLOOKUP(AI$1&amp;$AB123,$M$3:$M$1662&amp;$N$3:$N$1662,$O$3:$O$1662,0,0,1)</f>
        <v>24000</v>
      </c>
      <c r="AJ123" s="2" cm="1">
        <f t="array" ref="AJ123">_xlfn.XLOOKUP(AJ$1&amp;$AB123,$M$3:$M$1662&amp;$N$3:$N$1662,$O$3:$O$1662,0,0,1)</f>
        <v>75100</v>
      </c>
      <c r="AK123" s="2" cm="1">
        <f t="array" ref="AK123">_xlfn.XLOOKUP(AK$1&amp;$AB123,$M$3:$M$1662&amp;$N$3:$N$1662,$O$3:$O$1662,0,0,1)</f>
        <v>16600</v>
      </c>
      <c r="AL123" s="2" cm="1">
        <f t="array" ref="AL123">_xlfn.XLOOKUP(AL$1&amp;$AB123,$M$3:$M$1662&amp;$N$3:$N$1662,$O$3:$O$1662,0,0,1)</f>
        <v>50400</v>
      </c>
      <c r="AM123" s="2" cm="1">
        <f t="array" ref="AM123">_xlfn.XLOOKUP(AM$1&amp;$AB123,$M$3:$M$1662&amp;$N$3:$N$1662,$O$3:$O$1662,0,0,1)</f>
        <v>14000</v>
      </c>
    </row>
    <row r="124" spans="13:39" x14ac:dyDescent="0.4">
      <c r="M124" t="s">
        <v>870</v>
      </c>
      <c r="N124" t="s">
        <v>666</v>
      </c>
      <c r="O124">
        <v>14000</v>
      </c>
      <c r="AB124" t="s">
        <v>187</v>
      </c>
      <c r="AC124" s="2">
        <f t="shared" si="15"/>
        <v>11054520</v>
      </c>
      <c r="AD124" s="2">
        <f t="shared" si="19"/>
        <v>11760400</v>
      </c>
      <c r="AE124" s="2">
        <f t="shared" si="19"/>
        <v>9070600</v>
      </c>
      <c r="AF124" s="2">
        <f t="shared" si="19"/>
        <v>14113000</v>
      </c>
      <c r="AG124" s="2">
        <f t="shared" si="19"/>
        <v>9729700</v>
      </c>
      <c r="AH124" s="2">
        <f t="shared" si="19"/>
        <v>10598900</v>
      </c>
      <c r="AI124" s="2" cm="1">
        <f t="array" ref="AI124">_xlfn.XLOOKUP(AI$1&amp;$AB124,$M$3:$M$1662&amp;$N$3:$N$1662,$O$3:$O$1662,0,0,1)</f>
        <v>137500</v>
      </c>
      <c r="AJ124" s="2" cm="1">
        <f t="array" ref="AJ124">_xlfn.XLOOKUP(AJ$1&amp;$AB124,$M$3:$M$1662&amp;$N$3:$N$1662,$O$3:$O$1662,0,0,1)</f>
        <v>93600</v>
      </c>
      <c r="AK124" s="2" cm="1">
        <f t="array" ref="AK124">_xlfn.XLOOKUP(AK$1&amp;$AB124,$M$3:$M$1662&amp;$N$3:$N$1662,$O$3:$O$1662,0,0,1)</f>
        <v>131100</v>
      </c>
      <c r="AL124" s="2" cm="1">
        <f t="array" ref="AL124">_xlfn.XLOOKUP(AL$1&amp;$AB124,$M$3:$M$1662&amp;$N$3:$N$1662,$O$3:$O$1662,0,0,1)</f>
        <v>19800</v>
      </c>
      <c r="AM124" s="2" cm="1">
        <f t="array" ref="AM124">_xlfn.XLOOKUP(AM$1&amp;$AB124,$M$3:$M$1662&amp;$N$3:$N$1662,$O$3:$O$1662,0,0,1)</f>
        <v>43500</v>
      </c>
    </row>
    <row r="125" spans="13:39" x14ac:dyDescent="0.4">
      <c r="M125" t="s">
        <v>870</v>
      </c>
      <c r="N125" t="s">
        <v>667</v>
      </c>
      <c r="O125">
        <v>43500</v>
      </c>
      <c r="AB125" t="s">
        <v>180</v>
      </c>
      <c r="AC125" s="2">
        <f t="shared" si="15"/>
        <v>11117200</v>
      </c>
      <c r="AD125" s="2">
        <f t="shared" si="19"/>
        <v>11936900</v>
      </c>
      <c r="AE125" s="2">
        <f t="shared" si="19"/>
        <v>9101100</v>
      </c>
      <c r="AF125" s="2">
        <f t="shared" si="19"/>
        <v>14138600</v>
      </c>
      <c r="AG125" s="2">
        <f t="shared" si="19"/>
        <v>9754400</v>
      </c>
      <c r="AH125" s="2">
        <f t="shared" si="19"/>
        <v>10655000</v>
      </c>
      <c r="AI125" s="2" cm="1">
        <f t="array" ref="AI125">_xlfn.XLOOKUP(AI$1&amp;$AB125,$M$3:$M$1662&amp;$N$3:$N$1662,$O$3:$O$1662,0,0,1)</f>
        <v>176500</v>
      </c>
      <c r="AJ125" s="2" cm="1">
        <f t="array" ref="AJ125">_xlfn.XLOOKUP(AJ$1&amp;$AB125,$M$3:$M$1662&amp;$N$3:$N$1662,$O$3:$O$1662,0,0,1)</f>
        <v>30500</v>
      </c>
      <c r="AK125" s="2" cm="1">
        <f t="array" ref="AK125">_xlfn.XLOOKUP(AK$1&amp;$AB125,$M$3:$M$1662&amp;$N$3:$N$1662,$O$3:$O$1662,0,0,1)</f>
        <v>25600</v>
      </c>
      <c r="AL125" s="2" cm="1">
        <f t="array" ref="AL125">_xlfn.XLOOKUP(AL$1&amp;$AB125,$M$3:$M$1662&amp;$N$3:$N$1662,$O$3:$O$1662,0,0,1)</f>
        <v>24700</v>
      </c>
      <c r="AM125" s="2" cm="1">
        <f t="array" ref="AM125">_xlfn.XLOOKUP(AM$1&amp;$AB125,$M$3:$M$1662&amp;$N$3:$N$1662,$O$3:$O$1662,0,0,1)</f>
        <v>56100</v>
      </c>
    </row>
    <row r="126" spans="13:39" x14ac:dyDescent="0.4">
      <c r="M126" t="s">
        <v>870</v>
      </c>
      <c r="N126" t="s">
        <v>668</v>
      </c>
      <c r="O126">
        <v>56100</v>
      </c>
      <c r="AB126" t="s">
        <v>58</v>
      </c>
      <c r="AC126" s="2">
        <f t="shared" si="15"/>
        <v>11151980</v>
      </c>
      <c r="AD126" s="2">
        <f t="shared" si="19"/>
        <v>12000200</v>
      </c>
      <c r="AE126" s="2">
        <f t="shared" si="19"/>
        <v>9119100</v>
      </c>
      <c r="AF126" s="2">
        <f t="shared" si="19"/>
        <v>14185600</v>
      </c>
      <c r="AG126" s="2">
        <f t="shared" si="19"/>
        <v>9780400</v>
      </c>
      <c r="AH126" s="2">
        <f t="shared" si="19"/>
        <v>10674600</v>
      </c>
      <c r="AI126" s="2" cm="1">
        <f t="array" ref="AI126">_xlfn.XLOOKUP(AI$1&amp;$AB126,$M$3:$M$1662&amp;$N$3:$N$1662,$O$3:$O$1662,0,0,1)</f>
        <v>63300</v>
      </c>
      <c r="AJ126" s="2" cm="1">
        <f t="array" ref="AJ126">_xlfn.XLOOKUP(AJ$1&amp;$AB126,$M$3:$M$1662&amp;$N$3:$N$1662,$O$3:$O$1662,0,0,1)</f>
        <v>18000</v>
      </c>
      <c r="AK126" s="2" cm="1">
        <f t="array" ref="AK126">_xlfn.XLOOKUP(AK$1&amp;$AB126,$M$3:$M$1662&amp;$N$3:$N$1662,$O$3:$O$1662,0,0,1)</f>
        <v>47000</v>
      </c>
      <c r="AL126" s="2" cm="1">
        <f t="array" ref="AL126">_xlfn.XLOOKUP(AL$1&amp;$AB126,$M$3:$M$1662&amp;$N$3:$N$1662,$O$3:$O$1662,0,0,1)</f>
        <v>26000</v>
      </c>
      <c r="AM126" s="2" cm="1">
        <f t="array" ref="AM126">_xlfn.XLOOKUP(AM$1&amp;$AB126,$M$3:$M$1662&amp;$N$3:$N$1662,$O$3:$O$1662,0,0,1)</f>
        <v>19600</v>
      </c>
    </row>
    <row r="127" spans="13:39" x14ac:dyDescent="0.4">
      <c r="M127" t="s">
        <v>870</v>
      </c>
      <c r="N127" t="s">
        <v>669</v>
      </c>
      <c r="O127">
        <v>19600</v>
      </c>
      <c r="AB127" t="s">
        <v>35</v>
      </c>
      <c r="AC127" s="2">
        <f t="shared" si="15"/>
        <v>11190700</v>
      </c>
      <c r="AD127" s="2">
        <f t="shared" si="19"/>
        <v>12035000</v>
      </c>
      <c r="AE127" s="2">
        <f t="shared" si="19"/>
        <v>9161300</v>
      </c>
      <c r="AF127" s="2">
        <f t="shared" si="19"/>
        <v>14217700</v>
      </c>
      <c r="AG127" s="2">
        <f t="shared" si="19"/>
        <v>9810400</v>
      </c>
      <c r="AH127" s="2">
        <f t="shared" si="19"/>
        <v>10729100</v>
      </c>
      <c r="AI127" s="2" cm="1">
        <f t="array" ref="AI127">_xlfn.XLOOKUP(AI$1&amp;$AB127,$M$3:$M$1662&amp;$N$3:$N$1662,$O$3:$O$1662,0,0,1)</f>
        <v>34800</v>
      </c>
      <c r="AJ127" s="2" cm="1">
        <f t="array" ref="AJ127">_xlfn.XLOOKUP(AJ$1&amp;$AB127,$M$3:$M$1662&amp;$N$3:$N$1662,$O$3:$O$1662,0,0,1)</f>
        <v>42200</v>
      </c>
      <c r="AK127" s="2" cm="1">
        <f t="array" ref="AK127">_xlfn.XLOOKUP(AK$1&amp;$AB127,$M$3:$M$1662&amp;$N$3:$N$1662,$O$3:$O$1662,0,0,1)</f>
        <v>32100</v>
      </c>
      <c r="AL127" s="2" cm="1">
        <f t="array" ref="AL127">_xlfn.XLOOKUP(AL$1&amp;$AB127,$M$3:$M$1662&amp;$N$3:$N$1662,$O$3:$O$1662,0,0,1)</f>
        <v>30000</v>
      </c>
      <c r="AM127" s="2" cm="1">
        <f t="array" ref="AM127">_xlfn.XLOOKUP(AM$1&amp;$AB127,$M$3:$M$1662&amp;$N$3:$N$1662,$O$3:$O$1662,0,0,1)</f>
        <v>54500</v>
      </c>
    </row>
    <row r="128" spans="13:39" x14ac:dyDescent="0.4">
      <c r="M128" t="s">
        <v>870</v>
      </c>
      <c r="N128" t="s">
        <v>670</v>
      </c>
      <c r="O128">
        <v>54500</v>
      </c>
      <c r="AB128" t="s">
        <v>169</v>
      </c>
      <c r="AC128" s="2">
        <f t="shared" si="15"/>
        <v>11221040</v>
      </c>
      <c r="AD128" s="2">
        <f t="shared" si="19"/>
        <v>12056500</v>
      </c>
      <c r="AE128" s="2">
        <f t="shared" si="19"/>
        <v>9180800</v>
      </c>
      <c r="AF128" s="2">
        <f t="shared" si="19"/>
        <v>14281600</v>
      </c>
      <c r="AG128" s="2">
        <f t="shared" si="19"/>
        <v>9839100</v>
      </c>
      <c r="AH128" s="2">
        <f t="shared" si="19"/>
        <v>10747200</v>
      </c>
      <c r="AI128" s="2" cm="1">
        <f t="array" ref="AI128">_xlfn.XLOOKUP(AI$1&amp;$AB128,$M$3:$M$1662&amp;$N$3:$N$1662,$O$3:$O$1662,0,0,1)</f>
        <v>21500</v>
      </c>
      <c r="AJ128" s="2" cm="1">
        <f t="array" ref="AJ128">_xlfn.XLOOKUP(AJ$1&amp;$AB128,$M$3:$M$1662&amp;$N$3:$N$1662,$O$3:$O$1662,0,0,1)</f>
        <v>19500</v>
      </c>
      <c r="AK128" s="2" cm="1">
        <f t="array" ref="AK128">_xlfn.XLOOKUP(AK$1&amp;$AB128,$M$3:$M$1662&amp;$N$3:$N$1662,$O$3:$O$1662,0,0,1)</f>
        <v>63900</v>
      </c>
      <c r="AL128" s="2" cm="1">
        <f t="array" ref="AL128">_xlfn.XLOOKUP(AL$1&amp;$AB128,$M$3:$M$1662&amp;$N$3:$N$1662,$O$3:$O$1662,0,0,1)</f>
        <v>28700</v>
      </c>
      <c r="AM128" s="2" cm="1">
        <f t="array" ref="AM128">_xlfn.XLOOKUP(AM$1&amp;$AB128,$M$3:$M$1662&amp;$N$3:$N$1662,$O$3:$O$1662,0,0,1)</f>
        <v>18100</v>
      </c>
    </row>
    <row r="129" spans="13:39" x14ac:dyDescent="0.4">
      <c r="M129" t="s">
        <v>870</v>
      </c>
      <c r="N129" t="s">
        <v>671</v>
      </c>
      <c r="O129">
        <v>18100</v>
      </c>
      <c r="AB129" t="s">
        <v>63</v>
      </c>
      <c r="AC129" s="2">
        <f t="shared" si="15"/>
        <v>11271300</v>
      </c>
      <c r="AD129" s="2">
        <f t="shared" si="19"/>
        <v>12109300</v>
      </c>
      <c r="AE129" s="2">
        <f t="shared" si="19"/>
        <v>9207700</v>
      </c>
      <c r="AF129" s="2">
        <f t="shared" si="19"/>
        <v>14299800</v>
      </c>
      <c r="AG129" s="2">
        <f t="shared" si="19"/>
        <v>9941500</v>
      </c>
      <c r="AH129" s="2">
        <f t="shared" si="19"/>
        <v>10798200</v>
      </c>
      <c r="AI129" s="2" cm="1">
        <f t="array" ref="AI129">_xlfn.XLOOKUP(AI$1&amp;$AB129,$M$3:$M$1662&amp;$N$3:$N$1662,$O$3:$O$1662,0,0,1)</f>
        <v>52800</v>
      </c>
      <c r="AJ129" s="2" cm="1">
        <f t="array" ref="AJ129">_xlfn.XLOOKUP(AJ$1&amp;$AB129,$M$3:$M$1662&amp;$N$3:$N$1662,$O$3:$O$1662,0,0,1)</f>
        <v>26900</v>
      </c>
      <c r="AK129" s="2" cm="1">
        <f t="array" ref="AK129">_xlfn.XLOOKUP(AK$1&amp;$AB129,$M$3:$M$1662&amp;$N$3:$N$1662,$O$3:$O$1662,0,0,1)</f>
        <v>18200</v>
      </c>
      <c r="AL129" s="2" cm="1">
        <f t="array" ref="AL129">_xlfn.XLOOKUP(AL$1&amp;$AB129,$M$3:$M$1662&amp;$N$3:$N$1662,$O$3:$O$1662,0,0,1)</f>
        <v>102400</v>
      </c>
      <c r="AM129" s="2" cm="1">
        <f t="array" ref="AM129">_xlfn.XLOOKUP(AM$1&amp;$AB129,$M$3:$M$1662&amp;$N$3:$N$1662,$O$3:$O$1662,0,0,1)</f>
        <v>51000</v>
      </c>
    </row>
    <row r="130" spans="13:39" x14ac:dyDescent="0.4">
      <c r="M130" t="s">
        <v>870</v>
      </c>
      <c r="N130" t="s">
        <v>672</v>
      </c>
      <c r="O130">
        <v>51000</v>
      </c>
      <c r="AB130" t="s">
        <v>269</v>
      </c>
      <c r="AC130" s="2">
        <f t="shared" si="15"/>
        <v>11293900</v>
      </c>
      <c r="AD130" s="2">
        <f t="shared" si="19"/>
        <v>12131500</v>
      </c>
      <c r="AE130" s="2">
        <f t="shared" si="19"/>
        <v>9232200</v>
      </c>
      <c r="AF130" s="2">
        <f t="shared" si="19"/>
        <v>14335900</v>
      </c>
      <c r="AG130" s="2">
        <f t="shared" si="19"/>
        <v>9965500</v>
      </c>
      <c r="AH130" s="2">
        <f t="shared" si="19"/>
        <v>10804400</v>
      </c>
      <c r="AI130" s="2" cm="1">
        <f t="array" ref="AI130">_xlfn.XLOOKUP(AI$1&amp;$AB130,$M$3:$M$1662&amp;$N$3:$N$1662,$O$3:$O$1662,0,0,1)</f>
        <v>22200</v>
      </c>
      <c r="AJ130" s="2" cm="1">
        <f t="array" ref="AJ130">_xlfn.XLOOKUP(AJ$1&amp;$AB130,$M$3:$M$1662&amp;$N$3:$N$1662,$O$3:$O$1662,0,0,1)</f>
        <v>24500</v>
      </c>
      <c r="AK130" s="2" cm="1">
        <f t="array" ref="AK130">_xlfn.XLOOKUP(AK$1&amp;$AB130,$M$3:$M$1662&amp;$N$3:$N$1662,$O$3:$O$1662,0,0,1)</f>
        <v>36100</v>
      </c>
      <c r="AL130" s="2" cm="1">
        <f t="array" ref="AL130">_xlfn.XLOOKUP(AL$1&amp;$AB130,$M$3:$M$1662&amp;$N$3:$N$1662,$O$3:$O$1662,0,0,1)</f>
        <v>24000</v>
      </c>
      <c r="AM130" s="2" cm="1">
        <f t="array" ref="AM130">_xlfn.XLOOKUP(AM$1&amp;$AB130,$M$3:$M$1662&amp;$N$3:$N$1662,$O$3:$O$1662,0,0,1)</f>
        <v>6200</v>
      </c>
    </row>
    <row r="131" spans="13:39" x14ac:dyDescent="0.4">
      <c r="M131" t="s">
        <v>870</v>
      </c>
      <c r="N131" t="s">
        <v>673</v>
      </c>
      <c r="O131">
        <v>6200</v>
      </c>
      <c r="AB131" t="s">
        <v>47</v>
      </c>
      <c r="AC131" s="2">
        <f t="shared" ref="AC131:AC194" si="20">IFERROR(AVERAGEIFS(AD131:AH131,AD131:AH131,"&gt;0"),0)</f>
        <v>11344340</v>
      </c>
      <c r="AD131" s="2">
        <f t="shared" si="19"/>
        <v>12190500</v>
      </c>
      <c r="AE131" s="2">
        <f t="shared" si="19"/>
        <v>9273900</v>
      </c>
      <c r="AF131" s="2">
        <f t="shared" si="19"/>
        <v>14421300</v>
      </c>
      <c r="AG131" s="2">
        <f t="shared" si="19"/>
        <v>9993400</v>
      </c>
      <c r="AH131" s="2">
        <f t="shared" si="19"/>
        <v>10842600</v>
      </c>
      <c r="AI131" s="2" cm="1">
        <f t="array" ref="AI131">_xlfn.XLOOKUP(AI$1&amp;$AB131,$M$3:$M$1662&amp;$N$3:$N$1662,$O$3:$O$1662,0,0,1)</f>
        <v>59000</v>
      </c>
      <c r="AJ131" s="2" cm="1">
        <f t="array" ref="AJ131">_xlfn.XLOOKUP(AJ$1&amp;$AB131,$M$3:$M$1662&amp;$N$3:$N$1662,$O$3:$O$1662,0,0,1)</f>
        <v>41700</v>
      </c>
      <c r="AK131" s="2" cm="1">
        <f t="array" ref="AK131">_xlfn.XLOOKUP(AK$1&amp;$AB131,$M$3:$M$1662&amp;$N$3:$N$1662,$O$3:$O$1662,0,0,1)</f>
        <v>85400</v>
      </c>
      <c r="AL131" s="2" cm="1">
        <f t="array" ref="AL131">_xlfn.XLOOKUP(AL$1&amp;$AB131,$M$3:$M$1662&amp;$N$3:$N$1662,$O$3:$O$1662,0,0,1)</f>
        <v>27900</v>
      </c>
      <c r="AM131" s="2" cm="1">
        <f t="array" ref="AM131">_xlfn.XLOOKUP(AM$1&amp;$AB131,$M$3:$M$1662&amp;$N$3:$N$1662,$O$3:$O$1662,0,0,1)</f>
        <v>38200</v>
      </c>
    </row>
    <row r="132" spans="13:39" x14ac:dyDescent="0.4">
      <c r="M132" t="s">
        <v>870</v>
      </c>
      <c r="N132" t="s">
        <v>674</v>
      </c>
      <c r="O132">
        <v>38200</v>
      </c>
      <c r="AB132" t="s">
        <v>233</v>
      </c>
      <c r="AC132" s="2">
        <f t="shared" si="20"/>
        <v>11414800</v>
      </c>
      <c r="AD132" s="2">
        <f t="shared" ref="AD132:AH147" si="21">AD131+AI132</f>
        <v>12228400</v>
      </c>
      <c r="AE132" s="2">
        <f t="shared" si="21"/>
        <v>9314300</v>
      </c>
      <c r="AF132" s="2">
        <f t="shared" si="21"/>
        <v>14488600</v>
      </c>
      <c r="AG132" s="2">
        <f t="shared" si="21"/>
        <v>10026900</v>
      </c>
      <c r="AH132" s="2">
        <f t="shared" si="21"/>
        <v>11015800</v>
      </c>
      <c r="AI132" s="2" cm="1">
        <f t="array" ref="AI132">_xlfn.XLOOKUP(AI$1&amp;$AB132,$M$3:$M$1662&amp;$N$3:$N$1662,$O$3:$O$1662,0,0,1)</f>
        <v>37900</v>
      </c>
      <c r="AJ132" s="2" cm="1">
        <f t="array" ref="AJ132">_xlfn.XLOOKUP(AJ$1&amp;$AB132,$M$3:$M$1662&amp;$N$3:$N$1662,$O$3:$O$1662,0,0,1)</f>
        <v>40400</v>
      </c>
      <c r="AK132" s="2" cm="1">
        <f t="array" ref="AK132">_xlfn.XLOOKUP(AK$1&amp;$AB132,$M$3:$M$1662&amp;$N$3:$N$1662,$O$3:$O$1662,0,0,1)</f>
        <v>67300</v>
      </c>
      <c r="AL132" s="2" cm="1">
        <f t="array" ref="AL132">_xlfn.XLOOKUP(AL$1&amp;$AB132,$M$3:$M$1662&amp;$N$3:$N$1662,$O$3:$O$1662,0,0,1)</f>
        <v>33500</v>
      </c>
      <c r="AM132" s="2" cm="1">
        <f t="array" ref="AM132">_xlfn.XLOOKUP(AM$1&amp;$AB132,$M$3:$M$1662&amp;$N$3:$N$1662,$O$3:$O$1662,0,0,1)</f>
        <v>173200</v>
      </c>
    </row>
    <row r="133" spans="13:39" x14ac:dyDescent="0.4">
      <c r="M133" t="s">
        <v>870</v>
      </c>
      <c r="N133" t="s">
        <v>675</v>
      </c>
      <c r="O133">
        <v>173200</v>
      </c>
      <c r="AB133" t="s">
        <v>217</v>
      </c>
      <c r="AC133" s="2">
        <f t="shared" si="20"/>
        <v>11464400</v>
      </c>
      <c r="AD133" s="2">
        <f t="shared" si="21"/>
        <v>12288800</v>
      </c>
      <c r="AE133" s="2">
        <f t="shared" si="21"/>
        <v>9340600</v>
      </c>
      <c r="AF133" s="2">
        <f t="shared" si="21"/>
        <v>14532500</v>
      </c>
      <c r="AG133" s="2">
        <f t="shared" si="21"/>
        <v>10101900</v>
      </c>
      <c r="AH133" s="2">
        <f t="shared" si="21"/>
        <v>11058200</v>
      </c>
      <c r="AI133" s="2" cm="1">
        <f t="array" ref="AI133">_xlfn.XLOOKUP(AI$1&amp;$AB133,$M$3:$M$1662&amp;$N$3:$N$1662,$O$3:$O$1662,0,0,1)</f>
        <v>60400</v>
      </c>
      <c r="AJ133" s="2" cm="1">
        <f t="array" ref="AJ133">_xlfn.XLOOKUP(AJ$1&amp;$AB133,$M$3:$M$1662&amp;$N$3:$N$1662,$O$3:$O$1662,0,0,1)</f>
        <v>26300</v>
      </c>
      <c r="AK133" s="2" cm="1">
        <f t="array" ref="AK133">_xlfn.XLOOKUP(AK$1&amp;$AB133,$M$3:$M$1662&amp;$N$3:$N$1662,$O$3:$O$1662,0,0,1)</f>
        <v>43900</v>
      </c>
      <c r="AL133" s="2" cm="1">
        <f t="array" ref="AL133">_xlfn.XLOOKUP(AL$1&amp;$AB133,$M$3:$M$1662&amp;$N$3:$N$1662,$O$3:$O$1662,0,0,1)</f>
        <v>75000</v>
      </c>
      <c r="AM133" s="2" cm="1">
        <f t="array" ref="AM133">_xlfn.XLOOKUP(AM$1&amp;$AB133,$M$3:$M$1662&amp;$N$3:$N$1662,$O$3:$O$1662,0,0,1)</f>
        <v>42400</v>
      </c>
    </row>
    <row r="134" spans="13:39" x14ac:dyDescent="0.4">
      <c r="M134" t="s">
        <v>870</v>
      </c>
      <c r="N134" t="s">
        <v>676</v>
      </c>
      <c r="O134">
        <v>42400</v>
      </c>
      <c r="AB134" t="s">
        <v>236</v>
      </c>
      <c r="AC134" s="2">
        <f t="shared" si="20"/>
        <v>11515160</v>
      </c>
      <c r="AD134" s="2">
        <f t="shared" si="21"/>
        <v>12367800</v>
      </c>
      <c r="AE134" s="2">
        <f t="shared" si="21"/>
        <v>9380100</v>
      </c>
      <c r="AF134" s="2">
        <f t="shared" si="21"/>
        <v>14580200</v>
      </c>
      <c r="AG134" s="2">
        <f t="shared" si="21"/>
        <v>10126300</v>
      </c>
      <c r="AH134" s="2">
        <f t="shared" si="21"/>
        <v>11121400</v>
      </c>
      <c r="AI134" s="2" cm="1">
        <f t="array" ref="AI134">_xlfn.XLOOKUP(AI$1&amp;$AB134,$M$3:$M$1662&amp;$N$3:$N$1662,$O$3:$O$1662,0,0,1)</f>
        <v>79000</v>
      </c>
      <c r="AJ134" s="2" cm="1">
        <f t="array" ref="AJ134">_xlfn.XLOOKUP(AJ$1&amp;$AB134,$M$3:$M$1662&amp;$N$3:$N$1662,$O$3:$O$1662,0,0,1)</f>
        <v>39500</v>
      </c>
      <c r="AK134" s="2" cm="1">
        <f t="array" ref="AK134">_xlfn.XLOOKUP(AK$1&amp;$AB134,$M$3:$M$1662&amp;$N$3:$N$1662,$O$3:$O$1662,0,0,1)</f>
        <v>47700</v>
      </c>
      <c r="AL134" s="2" cm="1">
        <f t="array" ref="AL134">_xlfn.XLOOKUP(AL$1&amp;$AB134,$M$3:$M$1662&amp;$N$3:$N$1662,$O$3:$O$1662,0,0,1)</f>
        <v>24400</v>
      </c>
      <c r="AM134" s="2" cm="1">
        <f t="array" ref="AM134">_xlfn.XLOOKUP(AM$1&amp;$AB134,$M$3:$M$1662&amp;$N$3:$N$1662,$O$3:$O$1662,0,0,1)</f>
        <v>63200</v>
      </c>
    </row>
    <row r="135" spans="13:39" x14ac:dyDescent="0.4">
      <c r="M135" t="s">
        <v>870</v>
      </c>
      <c r="N135" t="s">
        <v>677</v>
      </c>
      <c r="O135">
        <v>63200</v>
      </c>
      <c r="AB135" t="s">
        <v>227</v>
      </c>
      <c r="AC135" s="2">
        <f t="shared" si="20"/>
        <v>11543400</v>
      </c>
      <c r="AD135" s="2">
        <f t="shared" si="21"/>
        <v>12426700</v>
      </c>
      <c r="AE135" s="2">
        <f t="shared" si="21"/>
        <v>9407500</v>
      </c>
      <c r="AF135" s="2">
        <f t="shared" si="21"/>
        <v>14613700</v>
      </c>
      <c r="AG135" s="2">
        <f t="shared" si="21"/>
        <v>10138100</v>
      </c>
      <c r="AH135" s="2">
        <f t="shared" si="21"/>
        <v>11131000</v>
      </c>
      <c r="AI135" s="2" cm="1">
        <f t="array" ref="AI135">_xlfn.XLOOKUP(AI$1&amp;$AB135,$M$3:$M$1662&amp;$N$3:$N$1662,$O$3:$O$1662,0,0,1)</f>
        <v>58900</v>
      </c>
      <c r="AJ135" s="2" cm="1">
        <f t="array" ref="AJ135">_xlfn.XLOOKUP(AJ$1&amp;$AB135,$M$3:$M$1662&amp;$N$3:$N$1662,$O$3:$O$1662,0,0,1)</f>
        <v>27400</v>
      </c>
      <c r="AK135" s="2" cm="1">
        <f t="array" ref="AK135">_xlfn.XLOOKUP(AK$1&amp;$AB135,$M$3:$M$1662&amp;$N$3:$N$1662,$O$3:$O$1662,0,0,1)</f>
        <v>33500</v>
      </c>
      <c r="AL135" s="2" cm="1">
        <f t="array" ref="AL135">_xlfn.XLOOKUP(AL$1&amp;$AB135,$M$3:$M$1662&amp;$N$3:$N$1662,$O$3:$O$1662,0,0,1)</f>
        <v>11800</v>
      </c>
      <c r="AM135" s="2" cm="1">
        <f t="array" ref="AM135">_xlfn.XLOOKUP(AM$1&amp;$AB135,$M$3:$M$1662&amp;$N$3:$N$1662,$O$3:$O$1662,0,0,1)</f>
        <v>9600</v>
      </c>
    </row>
    <row r="136" spans="13:39" x14ac:dyDescent="0.4">
      <c r="M136" t="s">
        <v>870</v>
      </c>
      <c r="N136" t="s">
        <v>678</v>
      </c>
      <c r="O136">
        <v>9600</v>
      </c>
      <c r="AB136" t="s">
        <v>192</v>
      </c>
      <c r="AC136" s="2">
        <f t="shared" si="20"/>
        <v>11576620</v>
      </c>
      <c r="AD136" s="2">
        <f t="shared" si="21"/>
        <v>12466900</v>
      </c>
      <c r="AE136" s="2">
        <f t="shared" si="21"/>
        <v>9473300</v>
      </c>
      <c r="AF136" s="2">
        <f t="shared" si="21"/>
        <v>14638800</v>
      </c>
      <c r="AG136" s="2">
        <f t="shared" si="21"/>
        <v>10160500</v>
      </c>
      <c r="AH136" s="2">
        <f t="shared" si="21"/>
        <v>11143600</v>
      </c>
      <c r="AI136" s="2" cm="1">
        <f t="array" ref="AI136">_xlfn.XLOOKUP(AI$1&amp;$AB136,$M$3:$M$1662&amp;$N$3:$N$1662,$O$3:$O$1662,0,0,1)</f>
        <v>40200</v>
      </c>
      <c r="AJ136" s="2" cm="1">
        <f t="array" ref="AJ136">_xlfn.XLOOKUP(AJ$1&amp;$AB136,$M$3:$M$1662&amp;$N$3:$N$1662,$O$3:$O$1662,0,0,1)</f>
        <v>65800</v>
      </c>
      <c r="AK136" s="2" cm="1">
        <f t="array" ref="AK136">_xlfn.XLOOKUP(AK$1&amp;$AB136,$M$3:$M$1662&amp;$N$3:$N$1662,$O$3:$O$1662,0,0,1)</f>
        <v>25100</v>
      </c>
      <c r="AL136" s="2" cm="1">
        <f t="array" ref="AL136">_xlfn.XLOOKUP(AL$1&amp;$AB136,$M$3:$M$1662&amp;$N$3:$N$1662,$O$3:$O$1662,0,0,1)</f>
        <v>22400</v>
      </c>
      <c r="AM136" s="2" cm="1">
        <f t="array" ref="AM136">_xlfn.XLOOKUP(AM$1&amp;$AB136,$M$3:$M$1662&amp;$N$3:$N$1662,$O$3:$O$1662,0,0,1)</f>
        <v>12600</v>
      </c>
    </row>
    <row r="137" spans="13:39" x14ac:dyDescent="0.4">
      <c r="M137" t="s">
        <v>870</v>
      </c>
      <c r="N137" t="s">
        <v>679</v>
      </c>
      <c r="O137">
        <v>12600</v>
      </c>
      <c r="AB137" t="s">
        <v>248</v>
      </c>
      <c r="AC137" s="2">
        <f t="shared" si="20"/>
        <v>11616120</v>
      </c>
      <c r="AD137" s="2">
        <f t="shared" si="21"/>
        <v>12533400</v>
      </c>
      <c r="AE137" s="2">
        <f t="shared" si="21"/>
        <v>9490100</v>
      </c>
      <c r="AF137" s="2">
        <f t="shared" si="21"/>
        <v>14673400</v>
      </c>
      <c r="AG137" s="2">
        <f t="shared" si="21"/>
        <v>10196600</v>
      </c>
      <c r="AH137" s="2">
        <f t="shared" si="21"/>
        <v>11187100</v>
      </c>
      <c r="AI137" s="2" cm="1">
        <f t="array" ref="AI137">_xlfn.XLOOKUP(AI$1&amp;$AB137,$M$3:$M$1662&amp;$N$3:$N$1662,$O$3:$O$1662,0,0,1)</f>
        <v>66500</v>
      </c>
      <c r="AJ137" s="2" cm="1">
        <f t="array" ref="AJ137">_xlfn.XLOOKUP(AJ$1&amp;$AB137,$M$3:$M$1662&amp;$N$3:$N$1662,$O$3:$O$1662,0,0,1)</f>
        <v>16800</v>
      </c>
      <c r="AK137" s="2" cm="1">
        <f t="array" ref="AK137">_xlfn.XLOOKUP(AK$1&amp;$AB137,$M$3:$M$1662&amp;$N$3:$N$1662,$O$3:$O$1662,0,0,1)</f>
        <v>34600</v>
      </c>
      <c r="AL137" s="2" cm="1">
        <f t="array" ref="AL137">_xlfn.XLOOKUP(AL$1&amp;$AB137,$M$3:$M$1662&amp;$N$3:$N$1662,$O$3:$O$1662,0,0,1)</f>
        <v>36100</v>
      </c>
      <c r="AM137" s="2" cm="1">
        <f t="array" ref="AM137">_xlfn.XLOOKUP(AM$1&amp;$AB137,$M$3:$M$1662&amp;$N$3:$N$1662,$O$3:$O$1662,0,0,1)</f>
        <v>43500</v>
      </c>
    </row>
    <row r="138" spans="13:39" x14ac:dyDescent="0.4">
      <c r="M138" t="s">
        <v>870</v>
      </c>
      <c r="N138" t="s">
        <v>680</v>
      </c>
      <c r="O138">
        <v>43500</v>
      </c>
      <c r="AB138" t="s">
        <v>73</v>
      </c>
      <c r="AC138" s="2">
        <f t="shared" si="20"/>
        <v>11656280</v>
      </c>
      <c r="AD138" s="2">
        <f t="shared" si="21"/>
        <v>12591500</v>
      </c>
      <c r="AE138" s="2">
        <f t="shared" si="21"/>
        <v>9522000</v>
      </c>
      <c r="AF138" s="2">
        <f t="shared" si="21"/>
        <v>14706000</v>
      </c>
      <c r="AG138" s="2">
        <f t="shared" si="21"/>
        <v>10220800</v>
      </c>
      <c r="AH138" s="2">
        <f t="shared" si="21"/>
        <v>11241100</v>
      </c>
      <c r="AI138" s="2" cm="1">
        <f t="array" ref="AI138">_xlfn.XLOOKUP(AI$1&amp;$AB138,$M$3:$M$1662&amp;$N$3:$N$1662,$O$3:$O$1662,0,0,1)</f>
        <v>58100</v>
      </c>
      <c r="AJ138" s="2" cm="1">
        <f t="array" ref="AJ138">_xlfn.XLOOKUP(AJ$1&amp;$AB138,$M$3:$M$1662&amp;$N$3:$N$1662,$O$3:$O$1662,0,0,1)</f>
        <v>31900</v>
      </c>
      <c r="AK138" s="2" cm="1">
        <f t="array" ref="AK138">_xlfn.XLOOKUP(AK$1&amp;$AB138,$M$3:$M$1662&amp;$N$3:$N$1662,$O$3:$O$1662,0,0,1)</f>
        <v>32600</v>
      </c>
      <c r="AL138" s="2" cm="1">
        <f t="array" ref="AL138">_xlfn.XLOOKUP(AL$1&amp;$AB138,$M$3:$M$1662&amp;$N$3:$N$1662,$O$3:$O$1662,0,0,1)</f>
        <v>24200</v>
      </c>
      <c r="AM138" s="2" cm="1">
        <f t="array" ref="AM138">_xlfn.XLOOKUP(AM$1&amp;$AB138,$M$3:$M$1662&amp;$N$3:$N$1662,$O$3:$O$1662,0,0,1)</f>
        <v>54000</v>
      </c>
    </row>
    <row r="139" spans="13:39" x14ac:dyDescent="0.4">
      <c r="M139" t="s">
        <v>870</v>
      </c>
      <c r="N139" t="s">
        <v>681</v>
      </c>
      <c r="O139">
        <v>54000</v>
      </c>
      <c r="AB139" t="s">
        <v>291</v>
      </c>
      <c r="AC139" s="2">
        <f t="shared" si="20"/>
        <v>11695420</v>
      </c>
      <c r="AD139" s="2">
        <f t="shared" si="21"/>
        <v>12636500</v>
      </c>
      <c r="AE139" s="2">
        <f t="shared" si="21"/>
        <v>9583600</v>
      </c>
      <c r="AF139" s="2">
        <f t="shared" si="21"/>
        <v>14731400</v>
      </c>
      <c r="AG139" s="2">
        <f t="shared" si="21"/>
        <v>10248000</v>
      </c>
      <c r="AH139" s="2">
        <f t="shared" si="21"/>
        <v>11277600</v>
      </c>
      <c r="AI139" s="2" cm="1">
        <f t="array" ref="AI139">_xlfn.XLOOKUP(AI$1&amp;$AB139,$M$3:$M$1662&amp;$N$3:$N$1662,$O$3:$O$1662,0,0,1)</f>
        <v>45000</v>
      </c>
      <c r="AJ139" s="2" cm="1">
        <f t="array" ref="AJ139">_xlfn.XLOOKUP(AJ$1&amp;$AB139,$M$3:$M$1662&amp;$N$3:$N$1662,$O$3:$O$1662,0,0,1)</f>
        <v>61600</v>
      </c>
      <c r="AK139" s="2" cm="1">
        <f t="array" ref="AK139">_xlfn.XLOOKUP(AK$1&amp;$AB139,$M$3:$M$1662&amp;$N$3:$N$1662,$O$3:$O$1662,0,0,1)</f>
        <v>25400</v>
      </c>
      <c r="AL139" s="2" cm="1">
        <f t="array" ref="AL139">_xlfn.XLOOKUP(AL$1&amp;$AB139,$M$3:$M$1662&amp;$N$3:$N$1662,$O$3:$O$1662,0,0,1)</f>
        <v>27200</v>
      </c>
      <c r="AM139" s="2" cm="1">
        <f t="array" ref="AM139">_xlfn.XLOOKUP(AM$1&amp;$AB139,$M$3:$M$1662&amp;$N$3:$N$1662,$O$3:$O$1662,0,0,1)</f>
        <v>36500</v>
      </c>
    </row>
    <row r="140" spans="13:39" x14ac:dyDescent="0.4">
      <c r="M140" t="s">
        <v>870</v>
      </c>
      <c r="N140" t="s">
        <v>682</v>
      </c>
      <c r="O140">
        <v>36500</v>
      </c>
      <c r="AB140" t="s">
        <v>287</v>
      </c>
      <c r="AC140" s="2">
        <f t="shared" si="20"/>
        <v>11730560</v>
      </c>
      <c r="AD140" s="2">
        <f t="shared" si="21"/>
        <v>12681600</v>
      </c>
      <c r="AE140" s="2">
        <f t="shared" si="21"/>
        <v>9600500</v>
      </c>
      <c r="AF140" s="2">
        <f t="shared" si="21"/>
        <v>14770400</v>
      </c>
      <c r="AG140" s="2">
        <f t="shared" si="21"/>
        <v>10304400</v>
      </c>
      <c r="AH140" s="2">
        <f t="shared" si="21"/>
        <v>11295900</v>
      </c>
      <c r="AI140" s="2" cm="1">
        <f t="array" ref="AI140">_xlfn.XLOOKUP(AI$1&amp;$AB140,$M$3:$M$1662&amp;$N$3:$N$1662,$O$3:$O$1662,0,0,1)</f>
        <v>45100</v>
      </c>
      <c r="AJ140" s="2" cm="1">
        <f t="array" ref="AJ140">_xlfn.XLOOKUP(AJ$1&amp;$AB140,$M$3:$M$1662&amp;$N$3:$N$1662,$O$3:$O$1662,0,0,1)</f>
        <v>16900</v>
      </c>
      <c r="AK140" s="2" cm="1">
        <f t="array" ref="AK140">_xlfn.XLOOKUP(AK$1&amp;$AB140,$M$3:$M$1662&amp;$N$3:$N$1662,$O$3:$O$1662,0,0,1)</f>
        <v>39000</v>
      </c>
      <c r="AL140" s="2" cm="1">
        <f t="array" ref="AL140">_xlfn.XLOOKUP(AL$1&amp;$AB140,$M$3:$M$1662&amp;$N$3:$N$1662,$O$3:$O$1662,0,0,1)</f>
        <v>56400</v>
      </c>
      <c r="AM140" s="2" cm="1">
        <f t="array" ref="AM140">_xlfn.XLOOKUP(AM$1&amp;$AB140,$M$3:$M$1662&amp;$N$3:$N$1662,$O$3:$O$1662,0,0,1)</f>
        <v>18300</v>
      </c>
    </row>
    <row r="141" spans="13:39" x14ac:dyDescent="0.4">
      <c r="M141" t="s">
        <v>870</v>
      </c>
      <c r="N141" t="s">
        <v>683</v>
      </c>
      <c r="O141">
        <v>18300</v>
      </c>
      <c r="AB141" t="s">
        <v>108</v>
      </c>
      <c r="AC141" s="2">
        <f t="shared" si="20"/>
        <v>11764980</v>
      </c>
      <c r="AD141" s="2">
        <f t="shared" si="21"/>
        <v>12714300</v>
      </c>
      <c r="AE141" s="2">
        <f t="shared" si="21"/>
        <v>9622700</v>
      </c>
      <c r="AF141" s="2">
        <f t="shared" si="21"/>
        <v>14845100</v>
      </c>
      <c r="AG141" s="2">
        <f t="shared" si="21"/>
        <v>10319300</v>
      </c>
      <c r="AH141" s="2">
        <f t="shared" si="21"/>
        <v>11323500</v>
      </c>
      <c r="AI141" s="2" cm="1">
        <f t="array" ref="AI141">_xlfn.XLOOKUP(AI$1&amp;$AB141,$M$3:$M$1662&amp;$N$3:$N$1662,$O$3:$O$1662,0,0,1)</f>
        <v>32700</v>
      </c>
      <c r="AJ141" s="2" cm="1">
        <f t="array" ref="AJ141">_xlfn.XLOOKUP(AJ$1&amp;$AB141,$M$3:$M$1662&amp;$N$3:$N$1662,$O$3:$O$1662,0,0,1)</f>
        <v>22200</v>
      </c>
      <c r="AK141" s="2" cm="1">
        <f t="array" ref="AK141">_xlfn.XLOOKUP(AK$1&amp;$AB141,$M$3:$M$1662&amp;$N$3:$N$1662,$O$3:$O$1662,0,0,1)</f>
        <v>74700</v>
      </c>
      <c r="AL141" s="2" cm="1">
        <f t="array" ref="AL141">_xlfn.XLOOKUP(AL$1&amp;$AB141,$M$3:$M$1662&amp;$N$3:$N$1662,$O$3:$O$1662,0,0,1)</f>
        <v>14900</v>
      </c>
      <c r="AM141" s="2" cm="1">
        <f t="array" ref="AM141">_xlfn.XLOOKUP(AM$1&amp;$AB141,$M$3:$M$1662&amp;$N$3:$N$1662,$O$3:$O$1662,0,0,1)</f>
        <v>27600</v>
      </c>
    </row>
    <row r="142" spans="13:39" x14ac:dyDescent="0.4">
      <c r="M142" t="s">
        <v>870</v>
      </c>
      <c r="N142" t="s">
        <v>684</v>
      </c>
      <c r="O142">
        <v>27600</v>
      </c>
      <c r="AB142" t="s">
        <v>45</v>
      </c>
      <c r="AC142" s="2">
        <f t="shared" si="20"/>
        <v>11827260</v>
      </c>
      <c r="AD142" s="2">
        <f t="shared" si="21"/>
        <v>12769500</v>
      </c>
      <c r="AE142" s="2">
        <f t="shared" si="21"/>
        <v>9644700</v>
      </c>
      <c r="AF142" s="2">
        <f t="shared" si="21"/>
        <v>15046300</v>
      </c>
      <c r="AG142" s="2">
        <f t="shared" si="21"/>
        <v>10336300</v>
      </c>
      <c r="AH142" s="2">
        <f t="shared" si="21"/>
        <v>11339500</v>
      </c>
      <c r="AI142" s="2" cm="1">
        <f t="array" ref="AI142">_xlfn.XLOOKUP(AI$1&amp;$AB142,$M$3:$M$1662&amp;$N$3:$N$1662,$O$3:$O$1662,0,0,1)</f>
        <v>55200</v>
      </c>
      <c r="AJ142" s="2" cm="1">
        <f t="array" ref="AJ142">_xlfn.XLOOKUP(AJ$1&amp;$AB142,$M$3:$M$1662&amp;$N$3:$N$1662,$O$3:$O$1662,0,0,1)</f>
        <v>22000</v>
      </c>
      <c r="AK142" s="2" cm="1">
        <f t="array" ref="AK142">_xlfn.XLOOKUP(AK$1&amp;$AB142,$M$3:$M$1662&amp;$N$3:$N$1662,$O$3:$O$1662,0,0,1)</f>
        <v>201200</v>
      </c>
      <c r="AL142" s="2" cm="1">
        <f t="array" ref="AL142">_xlfn.XLOOKUP(AL$1&amp;$AB142,$M$3:$M$1662&amp;$N$3:$N$1662,$O$3:$O$1662,0,0,1)</f>
        <v>17000</v>
      </c>
      <c r="AM142" s="2" cm="1">
        <f t="array" ref="AM142">_xlfn.XLOOKUP(AM$1&amp;$AB142,$M$3:$M$1662&amp;$N$3:$N$1662,$O$3:$O$1662,0,0,1)</f>
        <v>16000</v>
      </c>
    </row>
    <row r="143" spans="13:39" x14ac:dyDescent="0.4">
      <c r="M143" t="s">
        <v>870</v>
      </c>
      <c r="N143" t="s">
        <v>685</v>
      </c>
      <c r="O143">
        <v>16000</v>
      </c>
      <c r="AB143" t="s">
        <v>114</v>
      </c>
      <c r="AC143" s="2">
        <f t="shared" si="20"/>
        <v>11866960</v>
      </c>
      <c r="AD143" s="2">
        <f t="shared" si="21"/>
        <v>12795700</v>
      </c>
      <c r="AE143" s="2">
        <f t="shared" si="21"/>
        <v>9660900</v>
      </c>
      <c r="AF143" s="2">
        <f t="shared" si="21"/>
        <v>15127500</v>
      </c>
      <c r="AG143" s="2">
        <f t="shared" si="21"/>
        <v>10359500</v>
      </c>
      <c r="AH143" s="2">
        <f t="shared" si="21"/>
        <v>11391200</v>
      </c>
      <c r="AI143" s="2" cm="1">
        <f t="array" ref="AI143">_xlfn.XLOOKUP(AI$1&amp;$AB143,$M$3:$M$1662&amp;$N$3:$N$1662,$O$3:$O$1662,0,0,1)</f>
        <v>26200</v>
      </c>
      <c r="AJ143" s="2" cm="1">
        <f t="array" ref="AJ143">_xlfn.XLOOKUP(AJ$1&amp;$AB143,$M$3:$M$1662&amp;$N$3:$N$1662,$O$3:$O$1662,0,0,1)</f>
        <v>16200</v>
      </c>
      <c r="AK143" s="2" cm="1">
        <f t="array" ref="AK143">_xlfn.XLOOKUP(AK$1&amp;$AB143,$M$3:$M$1662&amp;$N$3:$N$1662,$O$3:$O$1662,0,0,1)</f>
        <v>81200</v>
      </c>
      <c r="AL143" s="2" cm="1">
        <f t="array" ref="AL143">_xlfn.XLOOKUP(AL$1&amp;$AB143,$M$3:$M$1662&amp;$N$3:$N$1662,$O$3:$O$1662,0,0,1)</f>
        <v>23200</v>
      </c>
      <c r="AM143" s="2" cm="1">
        <f t="array" ref="AM143">_xlfn.XLOOKUP(AM$1&amp;$AB143,$M$3:$M$1662&amp;$N$3:$N$1662,$O$3:$O$1662,0,0,1)</f>
        <v>51700</v>
      </c>
    </row>
    <row r="144" spans="13:39" x14ac:dyDescent="0.4">
      <c r="M144" t="s">
        <v>870</v>
      </c>
      <c r="N144" t="s">
        <v>686</v>
      </c>
      <c r="O144">
        <v>51700</v>
      </c>
      <c r="AB144" t="s">
        <v>189</v>
      </c>
      <c r="AC144" s="2">
        <f t="shared" si="20"/>
        <v>11898320</v>
      </c>
      <c r="AD144" s="2">
        <f t="shared" si="21"/>
        <v>12862900</v>
      </c>
      <c r="AE144" s="2">
        <f t="shared" si="21"/>
        <v>9685000</v>
      </c>
      <c r="AF144" s="2">
        <f t="shared" si="21"/>
        <v>15154300</v>
      </c>
      <c r="AG144" s="2">
        <f t="shared" si="21"/>
        <v>10376100</v>
      </c>
      <c r="AH144" s="2">
        <f t="shared" si="21"/>
        <v>11413300</v>
      </c>
      <c r="AI144" s="2" cm="1">
        <f t="array" ref="AI144">_xlfn.XLOOKUP(AI$1&amp;$AB144,$M$3:$M$1662&amp;$N$3:$N$1662,$O$3:$O$1662,0,0,1)</f>
        <v>67200</v>
      </c>
      <c r="AJ144" s="2" cm="1">
        <f t="array" ref="AJ144">_xlfn.XLOOKUP(AJ$1&amp;$AB144,$M$3:$M$1662&amp;$N$3:$N$1662,$O$3:$O$1662,0,0,1)</f>
        <v>24100</v>
      </c>
      <c r="AK144" s="2" cm="1">
        <f t="array" ref="AK144">_xlfn.XLOOKUP(AK$1&amp;$AB144,$M$3:$M$1662&amp;$N$3:$N$1662,$O$3:$O$1662,0,0,1)</f>
        <v>26800</v>
      </c>
      <c r="AL144" s="2" cm="1">
        <f t="array" ref="AL144">_xlfn.XLOOKUP(AL$1&amp;$AB144,$M$3:$M$1662&amp;$N$3:$N$1662,$O$3:$O$1662,0,0,1)</f>
        <v>16600</v>
      </c>
      <c r="AM144" s="2" cm="1">
        <f t="array" ref="AM144">_xlfn.XLOOKUP(AM$1&amp;$AB144,$M$3:$M$1662&amp;$N$3:$N$1662,$O$3:$O$1662,0,0,1)</f>
        <v>22100</v>
      </c>
    </row>
    <row r="145" spans="13:39" x14ac:dyDescent="0.4">
      <c r="M145" t="s">
        <v>870</v>
      </c>
      <c r="N145" t="s">
        <v>687</v>
      </c>
      <c r="O145">
        <v>22100</v>
      </c>
      <c r="AB145" t="s">
        <v>71</v>
      </c>
      <c r="AC145" s="2">
        <f t="shared" si="20"/>
        <v>11935920</v>
      </c>
      <c r="AD145" s="2">
        <f t="shared" si="21"/>
        <v>12905900</v>
      </c>
      <c r="AE145" s="2">
        <f t="shared" si="21"/>
        <v>9719500</v>
      </c>
      <c r="AF145" s="2">
        <f t="shared" si="21"/>
        <v>15191700</v>
      </c>
      <c r="AG145" s="2">
        <f t="shared" si="21"/>
        <v>10413900</v>
      </c>
      <c r="AH145" s="2">
        <f t="shared" si="21"/>
        <v>11448600</v>
      </c>
      <c r="AI145" s="2" cm="1">
        <f t="array" ref="AI145">_xlfn.XLOOKUP(AI$1&amp;$AB145,$M$3:$M$1662&amp;$N$3:$N$1662,$O$3:$O$1662,0,0,1)</f>
        <v>43000</v>
      </c>
      <c r="AJ145" s="2" cm="1">
        <f t="array" ref="AJ145">_xlfn.XLOOKUP(AJ$1&amp;$AB145,$M$3:$M$1662&amp;$N$3:$N$1662,$O$3:$O$1662,0,0,1)</f>
        <v>34500</v>
      </c>
      <c r="AK145" s="2" cm="1">
        <f t="array" ref="AK145">_xlfn.XLOOKUP(AK$1&amp;$AB145,$M$3:$M$1662&amp;$N$3:$N$1662,$O$3:$O$1662,0,0,1)</f>
        <v>37400</v>
      </c>
      <c r="AL145" s="2" cm="1">
        <f t="array" ref="AL145">_xlfn.XLOOKUP(AL$1&amp;$AB145,$M$3:$M$1662&amp;$N$3:$N$1662,$O$3:$O$1662,0,0,1)</f>
        <v>37800</v>
      </c>
      <c r="AM145" s="2" cm="1">
        <f t="array" ref="AM145">_xlfn.XLOOKUP(AM$1&amp;$AB145,$M$3:$M$1662&amp;$N$3:$N$1662,$O$3:$O$1662,0,0,1)</f>
        <v>35300</v>
      </c>
    </row>
    <row r="146" spans="13:39" x14ac:dyDescent="0.4">
      <c r="M146" t="s">
        <v>870</v>
      </c>
      <c r="N146" t="s">
        <v>688</v>
      </c>
      <c r="O146">
        <v>35300</v>
      </c>
      <c r="AB146" t="s">
        <v>240</v>
      </c>
      <c r="AC146" s="2">
        <f t="shared" si="20"/>
        <v>11963240</v>
      </c>
      <c r="AD146" s="2">
        <f t="shared" si="21"/>
        <v>12940700</v>
      </c>
      <c r="AE146" s="2">
        <f t="shared" si="21"/>
        <v>9729800</v>
      </c>
      <c r="AF146" s="2">
        <f t="shared" si="21"/>
        <v>15225000</v>
      </c>
      <c r="AG146" s="2">
        <f t="shared" si="21"/>
        <v>10441600</v>
      </c>
      <c r="AH146" s="2">
        <f t="shared" si="21"/>
        <v>11479100</v>
      </c>
      <c r="AI146" s="2" cm="1">
        <f t="array" ref="AI146">_xlfn.XLOOKUP(AI$1&amp;$AB146,$M$3:$M$1662&amp;$N$3:$N$1662,$O$3:$O$1662,0,0,1)</f>
        <v>34800</v>
      </c>
      <c r="AJ146" s="2" cm="1">
        <f t="array" ref="AJ146">_xlfn.XLOOKUP(AJ$1&amp;$AB146,$M$3:$M$1662&amp;$N$3:$N$1662,$O$3:$O$1662,0,0,1)</f>
        <v>10300</v>
      </c>
      <c r="AK146" s="2" cm="1">
        <f t="array" ref="AK146">_xlfn.XLOOKUP(AK$1&amp;$AB146,$M$3:$M$1662&amp;$N$3:$N$1662,$O$3:$O$1662,0,0,1)</f>
        <v>33300</v>
      </c>
      <c r="AL146" s="2" cm="1">
        <f t="array" ref="AL146">_xlfn.XLOOKUP(AL$1&amp;$AB146,$M$3:$M$1662&amp;$N$3:$N$1662,$O$3:$O$1662,0,0,1)</f>
        <v>27700</v>
      </c>
      <c r="AM146" s="2" cm="1">
        <f t="array" ref="AM146">_xlfn.XLOOKUP(AM$1&amp;$AB146,$M$3:$M$1662&amp;$N$3:$N$1662,$O$3:$O$1662,0,0,1)</f>
        <v>30500</v>
      </c>
    </row>
    <row r="147" spans="13:39" x14ac:dyDescent="0.4">
      <c r="M147" t="s">
        <v>870</v>
      </c>
      <c r="N147" t="s">
        <v>689</v>
      </c>
      <c r="O147">
        <v>30500</v>
      </c>
      <c r="AB147" t="s">
        <v>200</v>
      </c>
      <c r="AC147" s="2">
        <f t="shared" si="20"/>
        <v>12000760</v>
      </c>
      <c r="AD147" s="2">
        <f t="shared" si="21"/>
        <v>12978200</v>
      </c>
      <c r="AE147" s="2">
        <f t="shared" si="21"/>
        <v>9759800</v>
      </c>
      <c r="AF147" s="2">
        <f t="shared" si="21"/>
        <v>15281100</v>
      </c>
      <c r="AG147" s="2">
        <f t="shared" si="21"/>
        <v>10479200</v>
      </c>
      <c r="AH147" s="2">
        <f t="shared" si="21"/>
        <v>11505500</v>
      </c>
      <c r="AI147" s="2" cm="1">
        <f t="array" ref="AI147">_xlfn.XLOOKUP(AI$1&amp;$AB147,$M$3:$M$1662&amp;$N$3:$N$1662,$O$3:$O$1662,0,0,1)</f>
        <v>37500</v>
      </c>
      <c r="AJ147" s="2" cm="1">
        <f t="array" ref="AJ147">_xlfn.XLOOKUP(AJ$1&amp;$AB147,$M$3:$M$1662&amp;$N$3:$N$1662,$O$3:$O$1662,0,0,1)</f>
        <v>30000</v>
      </c>
      <c r="AK147" s="2" cm="1">
        <f t="array" ref="AK147">_xlfn.XLOOKUP(AK$1&amp;$AB147,$M$3:$M$1662&amp;$N$3:$N$1662,$O$3:$O$1662,0,0,1)</f>
        <v>56100</v>
      </c>
      <c r="AL147" s="2" cm="1">
        <f t="array" ref="AL147">_xlfn.XLOOKUP(AL$1&amp;$AB147,$M$3:$M$1662&amp;$N$3:$N$1662,$O$3:$O$1662,0,0,1)</f>
        <v>37600</v>
      </c>
      <c r="AM147" s="2" cm="1">
        <f t="array" ref="AM147">_xlfn.XLOOKUP(AM$1&amp;$AB147,$M$3:$M$1662&amp;$N$3:$N$1662,$O$3:$O$1662,0,0,1)</f>
        <v>26400</v>
      </c>
    </row>
    <row r="148" spans="13:39" x14ac:dyDescent="0.4">
      <c r="M148" t="s">
        <v>870</v>
      </c>
      <c r="N148" t="s">
        <v>690</v>
      </c>
      <c r="O148">
        <v>26400</v>
      </c>
      <c r="AB148" t="s">
        <v>53</v>
      </c>
      <c r="AC148" s="2">
        <f t="shared" si="20"/>
        <v>12032240</v>
      </c>
      <c r="AD148" s="2">
        <f t="shared" ref="AD148:AH163" si="22">AD147+AI148</f>
        <v>13018100</v>
      </c>
      <c r="AE148" s="2">
        <f t="shared" si="22"/>
        <v>9776200</v>
      </c>
      <c r="AF148" s="2">
        <f t="shared" si="22"/>
        <v>15332300</v>
      </c>
      <c r="AG148" s="2">
        <f t="shared" si="22"/>
        <v>10503500</v>
      </c>
      <c r="AH148" s="2">
        <f t="shared" si="22"/>
        <v>11531100</v>
      </c>
      <c r="AI148" s="2" cm="1">
        <f t="array" ref="AI148">_xlfn.XLOOKUP(AI$1&amp;$AB148,$M$3:$M$1662&amp;$N$3:$N$1662,$O$3:$O$1662,0,0,1)</f>
        <v>39900</v>
      </c>
      <c r="AJ148" s="2" cm="1">
        <f t="array" ref="AJ148">_xlfn.XLOOKUP(AJ$1&amp;$AB148,$M$3:$M$1662&amp;$N$3:$N$1662,$O$3:$O$1662,0,0,1)</f>
        <v>16400</v>
      </c>
      <c r="AK148" s="2" cm="1">
        <f t="array" ref="AK148">_xlfn.XLOOKUP(AK$1&amp;$AB148,$M$3:$M$1662&amp;$N$3:$N$1662,$O$3:$O$1662,0,0,1)</f>
        <v>51200</v>
      </c>
      <c r="AL148" s="2" cm="1">
        <f t="array" ref="AL148">_xlfn.XLOOKUP(AL$1&amp;$AB148,$M$3:$M$1662&amp;$N$3:$N$1662,$O$3:$O$1662,0,0,1)</f>
        <v>24300</v>
      </c>
      <c r="AM148" s="2" cm="1">
        <f t="array" ref="AM148">_xlfn.XLOOKUP(AM$1&amp;$AB148,$M$3:$M$1662&amp;$N$3:$N$1662,$O$3:$O$1662,0,0,1)</f>
        <v>25600</v>
      </c>
    </row>
    <row r="149" spans="13:39" x14ac:dyDescent="0.4">
      <c r="M149" t="s">
        <v>870</v>
      </c>
      <c r="N149" t="s">
        <v>691</v>
      </c>
      <c r="O149">
        <v>25600</v>
      </c>
      <c r="AB149" t="s">
        <v>10</v>
      </c>
      <c r="AC149" s="2">
        <f t="shared" si="20"/>
        <v>12073740</v>
      </c>
      <c r="AD149" s="2">
        <f t="shared" si="22"/>
        <v>13034700</v>
      </c>
      <c r="AE149" s="2">
        <f t="shared" si="22"/>
        <v>9800800</v>
      </c>
      <c r="AF149" s="2">
        <f t="shared" si="22"/>
        <v>15415500</v>
      </c>
      <c r="AG149" s="2">
        <f t="shared" si="22"/>
        <v>10522700</v>
      </c>
      <c r="AH149" s="2">
        <f t="shared" si="22"/>
        <v>11595000</v>
      </c>
      <c r="AI149" s="2" cm="1">
        <f t="array" ref="AI149">_xlfn.XLOOKUP(AI$1&amp;$AB149,$M$3:$M$1662&amp;$N$3:$N$1662,$O$3:$O$1662,0,0,1)</f>
        <v>16600</v>
      </c>
      <c r="AJ149" s="2" cm="1">
        <f t="array" ref="AJ149">_xlfn.XLOOKUP(AJ$1&amp;$AB149,$M$3:$M$1662&amp;$N$3:$N$1662,$O$3:$O$1662,0,0,1)</f>
        <v>24600</v>
      </c>
      <c r="AK149" s="2" cm="1">
        <f t="array" ref="AK149">_xlfn.XLOOKUP(AK$1&amp;$AB149,$M$3:$M$1662&amp;$N$3:$N$1662,$O$3:$O$1662,0,0,1)</f>
        <v>83200</v>
      </c>
      <c r="AL149" s="2" cm="1">
        <f t="array" ref="AL149">_xlfn.XLOOKUP(AL$1&amp;$AB149,$M$3:$M$1662&amp;$N$3:$N$1662,$O$3:$O$1662,0,0,1)</f>
        <v>19200</v>
      </c>
      <c r="AM149" s="2" cm="1">
        <f t="array" ref="AM149">_xlfn.XLOOKUP(AM$1&amp;$AB149,$M$3:$M$1662&amp;$N$3:$N$1662,$O$3:$O$1662,0,0,1)</f>
        <v>63900</v>
      </c>
    </row>
    <row r="150" spans="13:39" x14ac:dyDescent="0.4">
      <c r="M150" t="s">
        <v>870</v>
      </c>
      <c r="N150" t="s">
        <v>692</v>
      </c>
      <c r="O150">
        <v>63900</v>
      </c>
      <c r="AB150" t="s">
        <v>49</v>
      </c>
      <c r="AC150" s="2">
        <f t="shared" si="20"/>
        <v>12100960</v>
      </c>
      <c r="AD150" s="2">
        <f t="shared" si="22"/>
        <v>13074400</v>
      </c>
      <c r="AE150" s="2">
        <f t="shared" si="22"/>
        <v>9820200</v>
      </c>
      <c r="AF150" s="2">
        <f t="shared" si="22"/>
        <v>15444700</v>
      </c>
      <c r="AG150" s="2">
        <f t="shared" si="22"/>
        <v>10556600</v>
      </c>
      <c r="AH150" s="2">
        <f t="shared" si="22"/>
        <v>11608900</v>
      </c>
      <c r="AI150" s="2" cm="1">
        <f t="array" ref="AI150">_xlfn.XLOOKUP(AI$1&amp;$AB150,$M$3:$M$1662&amp;$N$3:$N$1662,$O$3:$O$1662,0,0,1)</f>
        <v>39700</v>
      </c>
      <c r="AJ150" s="2" cm="1">
        <f t="array" ref="AJ150">_xlfn.XLOOKUP(AJ$1&amp;$AB150,$M$3:$M$1662&amp;$N$3:$N$1662,$O$3:$O$1662,0,0,1)</f>
        <v>19400</v>
      </c>
      <c r="AK150" s="2" cm="1">
        <f t="array" ref="AK150">_xlfn.XLOOKUP(AK$1&amp;$AB150,$M$3:$M$1662&amp;$N$3:$N$1662,$O$3:$O$1662,0,0,1)</f>
        <v>29200</v>
      </c>
      <c r="AL150" s="2" cm="1">
        <f t="array" ref="AL150">_xlfn.XLOOKUP(AL$1&amp;$AB150,$M$3:$M$1662&amp;$N$3:$N$1662,$O$3:$O$1662,0,0,1)</f>
        <v>33900</v>
      </c>
      <c r="AM150" s="2" cm="1">
        <f t="array" ref="AM150">_xlfn.XLOOKUP(AM$1&amp;$AB150,$M$3:$M$1662&amp;$N$3:$N$1662,$O$3:$O$1662,0,0,1)</f>
        <v>13900</v>
      </c>
    </row>
    <row r="151" spans="13:39" x14ac:dyDescent="0.4">
      <c r="M151" t="s">
        <v>870</v>
      </c>
      <c r="N151" t="s">
        <v>693</v>
      </c>
      <c r="O151">
        <v>13900</v>
      </c>
      <c r="AB151" t="s">
        <v>77</v>
      </c>
      <c r="AC151" s="2">
        <f t="shared" si="20"/>
        <v>12139600</v>
      </c>
      <c r="AD151" s="2">
        <f t="shared" si="22"/>
        <v>13132700</v>
      </c>
      <c r="AE151" s="2">
        <f t="shared" si="22"/>
        <v>9858800</v>
      </c>
      <c r="AF151" s="2">
        <f t="shared" si="22"/>
        <v>15476000</v>
      </c>
      <c r="AG151" s="2">
        <f t="shared" si="22"/>
        <v>10585100</v>
      </c>
      <c r="AH151" s="2">
        <f t="shared" si="22"/>
        <v>11645400</v>
      </c>
      <c r="AI151" s="2" cm="1">
        <f t="array" ref="AI151">_xlfn.XLOOKUP(AI$1&amp;$AB151,$M$3:$M$1662&amp;$N$3:$N$1662,$O$3:$O$1662,0,0,1)</f>
        <v>58300</v>
      </c>
      <c r="AJ151" s="2" cm="1">
        <f t="array" ref="AJ151">_xlfn.XLOOKUP(AJ$1&amp;$AB151,$M$3:$M$1662&amp;$N$3:$N$1662,$O$3:$O$1662,0,0,1)</f>
        <v>38600</v>
      </c>
      <c r="AK151" s="2" cm="1">
        <f t="array" ref="AK151">_xlfn.XLOOKUP(AK$1&amp;$AB151,$M$3:$M$1662&amp;$N$3:$N$1662,$O$3:$O$1662,0,0,1)</f>
        <v>31300</v>
      </c>
      <c r="AL151" s="2" cm="1">
        <f t="array" ref="AL151">_xlfn.XLOOKUP(AL$1&amp;$AB151,$M$3:$M$1662&amp;$N$3:$N$1662,$O$3:$O$1662,0,0,1)</f>
        <v>28500</v>
      </c>
      <c r="AM151" s="2" cm="1">
        <f t="array" ref="AM151">_xlfn.XLOOKUP(AM$1&amp;$AB151,$M$3:$M$1662&amp;$N$3:$N$1662,$O$3:$O$1662,0,0,1)</f>
        <v>36500</v>
      </c>
    </row>
    <row r="152" spans="13:39" x14ac:dyDescent="0.4">
      <c r="M152" t="s">
        <v>870</v>
      </c>
      <c r="N152" t="s">
        <v>694</v>
      </c>
      <c r="O152">
        <v>36500</v>
      </c>
      <c r="AB152" t="s">
        <v>11</v>
      </c>
      <c r="AC152" s="2">
        <f t="shared" si="20"/>
        <v>12239500</v>
      </c>
      <c r="AD152" s="2">
        <f t="shared" si="22"/>
        <v>13247500</v>
      </c>
      <c r="AE152" s="2">
        <f t="shared" si="22"/>
        <v>10014100</v>
      </c>
      <c r="AF152" s="2">
        <f t="shared" si="22"/>
        <v>15524000</v>
      </c>
      <c r="AG152" s="2">
        <f t="shared" si="22"/>
        <v>10657300</v>
      </c>
      <c r="AH152" s="2">
        <f t="shared" si="22"/>
        <v>11754600</v>
      </c>
      <c r="AI152" s="2" cm="1">
        <f t="array" ref="AI152">_xlfn.XLOOKUP(AI$1&amp;$AB152,$M$3:$M$1662&amp;$N$3:$N$1662,$O$3:$O$1662,0,0,1)</f>
        <v>114800</v>
      </c>
      <c r="AJ152" s="2" cm="1">
        <f t="array" ref="AJ152">_xlfn.XLOOKUP(AJ$1&amp;$AB152,$M$3:$M$1662&amp;$N$3:$N$1662,$O$3:$O$1662,0,0,1)</f>
        <v>155300</v>
      </c>
      <c r="AK152" s="2" cm="1">
        <f t="array" ref="AK152">_xlfn.XLOOKUP(AK$1&amp;$AB152,$M$3:$M$1662&amp;$N$3:$N$1662,$O$3:$O$1662,0,0,1)</f>
        <v>48000</v>
      </c>
      <c r="AL152" s="2" cm="1">
        <f t="array" ref="AL152">_xlfn.XLOOKUP(AL$1&amp;$AB152,$M$3:$M$1662&amp;$N$3:$N$1662,$O$3:$O$1662,0,0,1)</f>
        <v>72200</v>
      </c>
      <c r="AM152" s="2" cm="1">
        <f t="array" ref="AM152">_xlfn.XLOOKUP(AM$1&amp;$AB152,$M$3:$M$1662&amp;$N$3:$N$1662,$O$3:$O$1662,0,0,1)</f>
        <v>109200</v>
      </c>
    </row>
    <row r="153" spans="13:39" x14ac:dyDescent="0.4">
      <c r="M153" t="s">
        <v>870</v>
      </c>
      <c r="N153" t="s">
        <v>695</v>
      </c>
      <c r="O153">
        <v>109200</v>
      </c>
      <c r="AB153" t="s">
        <v>12</v>
      </c>
      <c r="AC153" s="2">
        <f t="shared" si="20"/>
        <v>12765780</v>
      </c>
      <c r="AD153" s="2">
        <f t="shared" si="22"/>
        <v>13757600</v>
      </c>
      <c r="AE153" s="2">
        <f t="shared" si="22"/>
        <v>10394400</v>
      </c>
      <c r="AF153" s="2">
        <f t="shared" si="22"/>
        <v>16097000</v>
      </c>
      <c r="AG153" s="2">
        <f t="shared" si="22"/>
        <v>11231300</v>
      </c>
      <c r="AH153" s="2">
        <f t="shared" si="22"/>
        <v>12348600</v>
      </c>
      <c r="AI153" s="2" cm="1">
        <f t="array" ref="AI153">_xlfn.XLOOKUP(AI$1&amp;$AB153,$M$3:$M$1662&amp;$N$3:$N$1662,$O$3:$O$1662,0,0,1)</f>
        <v>510100</v>
      </c>
      <c r="AJ153" s="2" cm="1">
        <f t="array" ref="AJ153">_xlfn.XLOOKUP(AJ$1&amp;$AB153,$M$3:$M$1662&amp;$N$3:$N$1662,$O$3:$O$1662,0,0,1)</f>
        <v>380300</v>
      </c>
      <c r="AK153" s="2" cm="1">
        <f t="array" ref="AK153">_xlfn.XLOOKUP(AK$1&amp;$AB153,$M$3:$M$1662&amp;$N$3:$N$1662,$O$3:$O$1662,0,0,1)</f>
        <v>573000</v>
      </c>
      <c r="AL153" s="2" cm="1">
        <f t="array" ref="AL153">_xlfn.XLOOKUP(AL$1&amp;$AB153,$M$3:$M$1662&amp;$N$3:$N$1662,$O$3:$O$1662,0,0,1)</f>
        <v>574000</v>
      </c>
      <c r="AM153" s="2" cm="1">
        <f t="array" ref="AM153">_xlfn.XLOOKUP(AM$1&amp;$AB153,$M$3:$M$1662&amp;$N$3:$N$1662,$O$3:$O$1662,0,0,1)</f>
        <v>594000</v>
      </c>
    </row>
    <row r="154" spans="13:39" x14ac:dyDescent="0.4">
      <c r="M154" t="s">
        <v>870</v>
      </c>
      <c r="N154" t="s">
        <v>696</v>
      </c>
      <c r="O154">
        <v>594000</v>
      </c>
      <c r="AB154" t="s">
        <v>84</v>
      </c>
      <c r="AC154" s="2">
        <f t="shared" si="20"/>
        <v>12859080</v>
      </c>
      <c r="AD154" s="2">
        <f t="shared" si="22"/>
        <v>13831300</v>
      </c>
      <c r="AE154" s="2">
        <f t="shared" si="22"/>
        <v>10501200</v>
      </c>
      <c r="AF154" s="2">
        <f t="shared" si="22"/>
        <v>16160600</v>
      </c>
      <c r="AG154" s="2">
        <f t="shared" si="22"/>
        <v>11306300</v>
      </c>
      <c r="AH154" s="2">
        <f t="shared" si="22"/>
        <v>12496000</v>
      </c>
      <c r="AI154" s="2" cm="1">
        <f t="array" ref="AI154">_xlfn.XLOOKUP(AI$1&amp;$AB154,$M$3:$M$1662&amp;$N$3:$N$1662,$O$3:$O$1662,0,0,1)</f>
        <v>73700</v>
      </c>
      <c r="AJ154" s="2" cm="1">
        <f t="array" ref="AJ154">_xlfn.XLOOKUP(AJ$1&amp;$AB154,$M$3:$M$1662&amp;$N$3:$N$1662,$O$3:$O$1662,0,0,1)</f>
        <v>106800</v>
      </c>
      <c r="AK154" s="2" cm="1">
        <f t="array" ref="AK154">_xlfn.XLOOKUP(AK$1&amp;$AB154,$M$3:$M$1662&amp;$N$3:$N$1662,$O$3:$O$1662,0,0,1)</f>
        <v>63600</v>
      </c>
      <c r="AL154" s="2" cm="1">
        <f t="array" ref="AL154">_xlfn.XLOOKUP(AL$1&amp;$AB154,$M$3:$M$1662&amp;$N$3:$N$1662,$O$3:$O$1662,0,0,1)</f>
        <v>75000</v>
      </c>
      <c r="AM154" s="2" cm="1">
        <f t="array" ref="AM154">_xlfn.XLOOKUP(AM$1&amp;$AB154,$M$3:$M$1662&amp;$N$3:$N$1662,$O$3:$O$1662,0,0,1)</f>
        <v>147400</v>
      </c>
    </row>
    <row r="155" spans="13:39" x14ac:dyDescent="0.4">
      <c r="M155" t="s">
        <v>870</v>
      </c>
      <c r="N155" t="s">
        <v>697</v>
      </c>
      <c r="O155">
        <v>147400</v>
      </c>
      <c r="AB155" t="s">
        <v>33</v>
      </c>
      <c r="AC155" s="2">
        <f t="shared" si="20"/>
        <v>12938000</v>
      </c>
      <c r="AD155" s="2">
        <f t="shared" si="22"/>
        <v>13937500</v>
      </c>
      <c r="AE155" s="2">
        <f t="shared" si="22"/>
        <v>10538100</v>
      </c>
      <c r="AF155" s="2">
        <f t="shared" si="22"/>
        <v>16238200</v>
      </c>
      <c r="AG155" s="2">
        <f t="shared" si="22"/>
        <v>11373000</v>
      </c>
      <c r="AH155" s="2">
        <f t="shared" si="22"/>
        <v>12603200</v>
      </c>
      <c r="AI155" s="2" cm="1">
        <f t="array" ref="AI155">_xlfn.XLOOKUP(AI$1&amp;$AB155,$M$3:$M$1662&amp;$N$3:$N$1662,$O$3:$O$1662,0,0,1)</f>
        <v>106200</v>
      </c>
      <c r="AJ155" s="2" cm="1">
        <f t="array" ref="AJ155">_xlfn.XLOOKUP(AJ$1&amp;$AB155,$M$3:$M$1662&amp;$N$3:$N$1662,$O$3:$O$1662,0,0,1)</f>
        <v>36900</v>
      </c>
      <c r="AK155" s="2" cm="1">
        <f t="array" ref="AK155">_xlfn.XLOOKUP(AK$1&amp;$AB155,$M$3:$M$1662&amp;$N$3:$N$1662,$O$3:$O$1662,0,0,1)</f>
        <v>77600</v>
      </c>
      <c r="AL155" s="2" cm="1">
        <f t="array" ref="AL155">_xlfn.XLOOKUP(AL$1&amp;$AB155,$M$3:$M$1662&amp;$N$3:$N$1662,$O$3:$O$1662,0,0,1)</f>
        <v>66700</v>
      </c>
      <c r="AM155" s="2" cm="1">
        <f t="array" ref="AM155">_xlfn.XLOOKUP(AM$1&amp;$AB155,$M$3:$M$1662&amp;$N$3:$N$1662,$O$3:$O$1662,0,0,1)</f>
        <v>107200</v>
      </c>
    </row>
    <row r="156" spans="13:39" x14ac:dyDescent="0.4">
      <c r="M156" t="s">
        <v>870</v>
      </c>
      <c r="N156" t="s">
        <v>698</v>
      </c>
      <c r="O156">
        <v>107200</v>
      </c>
      <c r="AB156" t="s">
        <v>160</v>
      </c>
      <c r="AC156" s="2">
        <f t="shared" si="20"/>
        <v>13009420</v>
      </c>
      <c r="AD156" s="2">
        <f t="shared" si="22"/>
        <v>14056000</v>
      </c>
      <c r="AE156" s="2">
        <f t="shared" si="22"/>
        <v>10572000</v>
      </c>
      <c r="AF156" s="2">
        <f t="shared" si="22"/>
        <v>16301700</v>
      </c>
      <c r="AG156" s="2">
        <f t="shared" si="22"/>
        <v>11423700</v>
      </c>
      <c r="AH156" s="2">
        <f t="shared" si="22"/>
        <v>12693700</v>
      </c>
      <c r="AI156" s="2" cm="1">
        <f t="array" ref="AI156">_xlfn.XLOOKUP(AI$1&amp;$AB156,$M$3:$M$1662&amp;$N$3:$N$1662,$O$3:$O$1662,0,0,1)</f>
        <v>118500</v>
      </c>
      <c r="AJ156" s="2" cm="1">
        <f t="array" ref="AJ156">_xlfn.XLOOKUP(AJ$1&amp;$AB156,$M$3:$M$1662&amp;$N$3:$N$1662,$O$3:$O$1662,0,0,1)</f>
        <v>33900</v>
      </c>
      <c r="AK156" s="2" cm="1">
        <f t="array" ref="AK156">_xlfn.XLOOKUP(AK$1&amp;$AB156,$M$3:$M$1662&amp;$N$3:$N$1662,$O$3:$O$1662,0,0,1)</f>
        <v>63500</v>
      </c>
      <c r="AL156" s="2" cm="1">
        <f t="array" ref="AL156">_xlfn.XLOOKUP(AL$1&amp;$AB156,$M$3:$M$1662&amp;$N$3:$N$1662,$O$3:$O$1662,0,0,1)</f>
        <v>50700</v>
      </c>
      <c r="AM156" s="2" cm="1">
        <f t="array" ref="AM156">_xlfn.XLOOKUP(AM$1&amp;$AB156,$M$3:$M$1662&amp;$N$3:$N$1662,$O$3:$O$1662,0,0,1)</f>
        <v>90500</v>
      </c>
    </row>
    <row r="157" spans="13:39" x14ac:dyDescent="0.4">
      <c r="M157" t="s">
        <v>870</v>
      </c>
      <c r="N157" t="s">
        <v>699</v>
      </c>
      <c r="O157">
        <v>90500</v>
      </c>
      <c r="AB157" t="s">
        <v>60</v>
      </c>
      <c r="AC157" s="2">
        <f t="shared" si="20"/>
        <v>13088420</v>
      </c>
      <c r="AD157" s="2">
        <f t="shared" si="22"/>
        <v>14124300</v>
      </c>
      <c r="AE157" s="2">
        <f t="shared" si="22"/>
        <v>10692900</v>
      </c>
      <c r="AF157" s="2">
        <f t="shared" si="22"/>
        <v>16362800</v>
      </c>
      <c r="AG157" s="2">
        <f t="shared" si="22"/>
        <v>11473000</v>
      </c>
      <c r="AH157" s="2">
        <f t="shared" si="22"/>
        <v>12789100</v>
      </c>
      <c r="AI157" s="2" cm="1">
        <f t="array" ref="AI157">_xlfn.XLOOKUP(AI$1&amp;$AB157,$M$3:$M$1662&amp;$N$3:$N$1662,$O$3:$O$1662,0,0,1)</f>
        <v>68300</v>
      </c>
      <c r="AJ157" s="2" cm="1">
        <f t="array" ref="AJ157">_xlfn.XLOOKUP(AJ$1&amp;$AB157,$M$3:$M$1662&amp;$N$3:$N$1662,$O$3:$O$1662,0,0,1)</f>
        <v>120900</v>
      </c>
      <c r="AK157" s="2" cm="1">
        <f t="array" ref="AK157">_xlfn.XLOOKUP(AK$1&amp;$AB157,$M$3:$M$1662&amp;$N$3:$N$1662,$O$3:$O$1662,0,0,1)</f>
        <v>61100</v>
      </c>
      <c r="AL157" s="2" cm="1">
        <f t="array" ref="AL157">_xlfn.XLOOKUP(AL$1&amp;$AB157,$M$3:$M$1662&amp;$N$3:$N$1662,$O$3:$O$1662,0,0,1)</f>
        <v>49300</v>
      </c>
      <c r="AM157" s="2" cm="1">
        <f t="array" ref="AM157">_xlfn.XLOOKUP(AM$1&amp;$AB157,$M$3:$M$1662&amp;$N$3:$N$1662,$O$3:$O$1662,0,0,1)</f>
        <v>95400</v>
      </c>
    </row>
    <row r="158" spans="13:39" x14ac:dyDescent="0.4">
      <c r="M158" t="s">
        <v>870</v>
      </c>
      <c r="N158" t="s">
        <v>700</v>
      </c>
      <c r="O158">
        <v>95400</v>
      </c>
      <c r="AB158" t="s">
        <v>151</v>
      </c>
      <c r="AC158" s="2">
        <f t="shared" si="20"/>
        <v>13149920</v>
      </c>
      <c r="AD158" s="2">
        <f t="shared" si="22"/>
        <v>14194800</v>
      </c>
      <c r="AE158" s="2">
        <f t="shared" si="22"/>
        <v>10720800</v>
      </c>
      <c r="AF158" s="2">
        <f t="shared" si="22"/>
        <v>16402800</v>
      </c>
      <c r="AG158" s="2">
        <f t="shared" si="22"/>
        <v>11502200</v>
      </c>
      <c r="AH158" s="2">
        <f t="shared" si="22"/>
        <v>12929000</v>
      </c>
      <c r="AI158" s="2" cm="1">
        <f t="array" ref="AI158">_xlfn.XLOOKUP(AI$1&amp;$AB158,$M$3:$M$1662&amp;$N$3:$N$1662,$O$3:$O$1662,0,0,1)</f>
        <v>70500</v>
      </c>
      <c r="AJ158" s="2" cm="1">
        <f t="array" ref="AJ158">_xlfn.XLOOKUP(AJ$1&amp;$AB158,$M$3:$M$1662&amp;$N$3:$N$1662,$O$3:$O$1662,0,0,1)</f>
        <v>27900</v>
      </c>
      <c r="AK158" s="2" cm="1">
        <f t="array" ref="AK158">_xlfn.XLOOKUP(AK$1&amp;$AB158,$M$3:$M$1662&amp;$N$3:$N$1662,$O$3:$O$1662,0,0,1)</f>
        <v>40000</v>
      </c>
      <c r="AL158" s="2" cm="1">
        <f t="array" ref="AL158">_xlfn.XLOOKUP(AL$1&amp;$AB158,$M$3:$M$1662&amp;$N$3:$N$1662,$O$3:$O$1662,0,0,1)</f>
        <v>29200</v>
      </c>
      <c r="AM158" s="2" cm="1">
        <f t="array" ref="AM158">_xlfn.XLOOKUP(AM$1&amp;$AB158,$M$3:$M$1662&amp;$N$3:$N$1662,$O$3:$O$1662,0,0,1)</f>
        <v>139900</v>
      </c>
    </row>
    <row r="159" spans="13:39" x14ac:dyDescent="0.4">
      <c r="M159" t="s">
        <v>870</v>
      </c>
      <c r="N159" t="s">
        <v>701</v>
      </c>
      <c r="O159">
        <v>139900</v>
      </c>
      <c r="AB159" t="s">
        <v>121</v>
      </c>
      <c r="AC159" s="2">
        <f t="shared" si="20"/>
        <v>13196340</v>
      </c>
      <c r="AD159" s="2">
        <f t="shared" si="22"/>
        <v>14225700</v>
      </c>
      <c r="AE159" s="2">
        <f t="shared" si="22"/>
        <v>10760300</v>
      </c>
      <c r="AF159" s="2">
        <f t="shared" si="22"/>
        <v>16437100</v>
      </c>
      <c r="AG159" s="2">
        <f t="shared" si="22"/>
        <v>11555500</v>
      </c>
      <c r="AH159" s="2">
        <f t="shared" si="22"/>
        <v>13003100</v>
      </c>
      <c r="AI159" s="2" cm="1">
        <f t="array" ref="AI159">_xlfn.XLOOKUP(AI$1&amp;$AB159,$M$3:$M$1662&amp;$N$3:$N$1662,$O$3:$O$1662,0,0,1)</f>
        <v>30900</v>
      </c>
      <c r="AJ159" s="2" cm="1">
        <f t="array" ref="AJ159">_xlfn.XLOOKUP(AJ$1&amp;$AB159,$M$3:$M$1662&amp;$N$3:$N$1662,$O$3:$O$1662,0,0,1)</f>
        <v>39500</v>
      </c>
      <c r="AK159" s="2" cm="1">
        <f t="array" ref="AK159">_xlfn.XLOOKUP(AK$1&amp;$AB159,$M$3:$M$1662&amp;$N$3:$N$1662,$O$3:$O$1662,0,0,1)</f>
        <v>34300</v>
      </c>
      <c r="AL159" s="2" cm="1">
        <f t="array" ref="AL159">_xlfn.XLOOKUP(AL$1&amp;$AB159,$M$3:$M$1662&amp;$N$3:$N$1662,$O$3:$O$1662,0,0,1)</f>
        <v>53300</v>
      </c>
      <c r="AM159" s="2" cm="1">
        <f t="array" ref="AM159">_xlfn.XLOOKUP(AM$1&amp;$AB159,$M$3:$M$1662&amp;$N$3:$N$1662,$O$3:$O$1662,0,0,1)</f>
        <v>74100</v>
      </c>
    </row>
    <row r="160" spans="13:39" x14ac:dyDescent="0.4">
      <c r="M160" t="s">
        <v>870</v>
      </c>
      <c r="N160" t="s">
        <v>702</v>
      </c>
      <c r="O160">
        <v>74100</v>
      </c>
      <c r="AB160" t="s">
        <v>134</v>
      </c>
      <c r="AC160" s="2">
        <f t="shared" si="20"/>
        <v>13254260</v>
      </c>
      <c r="AD160" s="2">
        <f t="shared" si="22"/>
        <v>14296500</v>
      </c>
      <c r="AE160" s="2">
        <f t="shared" si="22"/>
        <v>10804500</v>
      </c>
      <c r="AF160" s="2">
        <f t="shared" si="22"/>
        <v>16481400</v>
      </c>
      <c r="AG160" s="2">
        <f t="shared" si="22"/>
        <v>11635500</v>
      </c>
      <c r="AH160" s="2">
        <f t="shared" si="22"/>
        <v>13053400</v>
      </c>
      <c r="AI160" s="2" cm="1">
        <f t="array" ref="AI160">_xlfn.XLOOKUP(AI$1&amp;$AB160,$M$3:$M$1662&amp;$N$3:$N$1662,$O$3:$O$1662,0,0,1)</f>
        <v>70800</v>
      </c>
      <c r="AJ160" s="2" cm="1">
        <f t="array" ref="AJ160">_xlfn.XLOOKUP(AJ$1&amp;$AB160,$M$3:$M$1662&amp;$N$3:$N$1662,$O$3:$O$1662,0,0,1)</f>
        <v>44200</v>
      </c>
      <c r="AK160" s="2" cm="1">
        <f t="array" ref="AK160">_xlfn.XLOOKUP(AK$1&amp;$AB160,$M$3:$M$1662&amp;$N$3:$N$1662,$O$3:$O$1662,0,0,1)</f>
        <v>44300</v>
      </c>
      <c r="AL160" s="2" cm="1">
        <f t="array" ref="AL160">_xlfn.XLOOKUP(AL$1&amp;$AB160,$M$3:$M$1662&amp;$N$3:$N$1662,$O$3:$O$1662,0,0,1)</f>
        <v>80000</v>
      </c>
      <c r="AM160" s="2" cm="1">
        <f t="array" ref="AM160">_xlfn.XLOOKUP(AM$1&amp;$AB160,$M$3:$M$1662&amp;$N$3:$N$1662,$O$3:$O$1662,0,0,1)</f>
        <v>50300</v>
      </c>
    </row>
    <row r="161" spans="13:39" x14ac:dyDescent="0.4">
      <c r="M161" t="s">
        <v>870</v>
      </c>
      <c r="N161" t="s">
        <v>703</v>
      </c>
      <c r="O161">
        <v>50300</v>
      </c>
      <c r="AB161" t="s">
        <v>144</v>
      </c>
      <c r="AC161" s="2">
        <f t="shared" si="20"/>
        <v>13320480</v>
      </c>
      <c r="AD161" s="2">
        <f t="shared" si="22"/>
        <v>14338800</v>
      </c>
      <c r="AE161" s="2">
        <f t="shared" si="22"/>
        <v>10854500</v>
      </c>
      <c r="AF161" s="2">
        <f t="shared" si="22"/>
        <v>16521000</v>
      </c>
      <c r="AG161" s="2">
        <f t="shared" si="22"/>
        <v>11772900</v>
      </c>
      <c r="AH161" s="2">
        <f t="shared" si="22"/>
        <v>13115200</v>
      </c>
      <c r="AI161" s="2" cm="1">
        <f t="array" ref="AI161">_xlfn.XLOOKUP(AI$1&amp;$AB161,$M$3:$M$1662&amp;$N$3:$N$1662,$O$3:$O$1662,0,0,1)</f>
        <v>42300</v>
      </c>
      <c r="AJ161" s="2" cm="1">
        <f t="array" ref="AJ161">_xlfn.XLOOKUP(AJ$1&amp;$AB161,$M$3:$M$1662&amp;$N$3:$N$1662,$O$3:$O$1662,0,0,1)</f>
        <v>50000</v>
      </c>
      <c r="AK161" s="2" cm="1">
        <f t="array" ref="AK161">_xlfn.XLOOKUP(AK$1&amp;$AB161,$M$3:$M$1662&amp;$N$3:$N$1662,$O$3:$O$1662,0,0,1)</f>
        <v>39600</v>
      </c>
      <c r="AL161" s="2" cm="1">
        <f t="array" ref="AL161">_xlfn.XLOOKUP(AL$1&amp;$AB161,$M$3:$M$1662&amp;$N$3:$N$1662,$O$3:$O$1662,0,0,1)</f>
        <v>137400</v>
      </c>
      <c r="AM161" s="2" cm="1">
        <f t="array" ref="AM161">_xlfn.XLOOKUP(AM$1&amp;$AB161,$M$3:$M$1662&amp;$N$3:$N$1662,$O$3:$O$1662,0,0,1)</f>
        <v>61800</v>
      </c>
    </row>
    <row r="162" spans="13:39" x14ac:dyDescent="0.4">
      <c r="M162" t="s">
        <v>870</v>
      </c>
      <c r="N162" t="s">
        <v>704</v>
      </c>
      <c r="O162">
        <v>61800</v>
      </c>
      <c r="AB162" t="s">
        <v>125</v>
      </c>
      <c r="AC162" s="2">
        <f t="shared" si="20"/>
        <v>13366680</v>
      </c>
      <c r="AD162" s="2">
        <f t="shared" si="22"/>
        <v>14370100</v>
      </c>
      <c r="AE162" s="2">
        <f t="shared" si="22"/>
        <v>10911500</v>
      </c>
      <c r="AF162" s="2">
        <f t="shared" si="22"/>
        <v>16554100</v>
      </c>
      <c r="AG162" s="2">
        <f t="shared" si="22"/>
        <v>11823400</v>
      </c>
      <c r="AH162" s="2">
        <f t="shared" si="22"/>
        <v>13174300</v>
      </c>
      <c r="AI162" s="2" cm="1">
        <f t="array" ref="AI162">_xlfn.XLOOKUP(AI$1&amp;$AB162,$M$3:$M$1662&amp;$N$3:$N$1662,$O$3:$O$1662,0,0,1)</f>
        <v>31300</v>
      </c>
      <c r="AJ162" s="2" cm="1">
        <f t="array" ref="AJ162">_xlfn.XLOOKUP(AJ$1&amp;$AB162,$M$3:$M$1662&amp;$N$3:$N$1662,$O$3:$O$1662,0,0,1)</f>
        <v>57000</v>
      </c>
      <c r="AK162" s="2" cm="1">
        <f t="array" ref="AK162">_xlfn.XLOOKUP(AK$1&amp;$AB162,$M$3:$M$1662&amp;$N$3:$N$1662,$O$3:$O$1662,0,0,1)</f>
        <v>33100</v>
      </c>
      <c r="AL162" s="2" cm="1">
        <f t="array" ref="AL162">_xlfn.XLOOKUP(AL$1&amp;$AB162,$M$3:$M$1662&amp;$N$3:$N$1662,$O$3:$O$1662,0,0,1)</f>
        <v>50500</v>
      </c>
      <c r="AM162" s="2" cm="1">
        <f t="array" ref="AM162">_xlfn.XLOOKUP(AM$1&amp;$AB162,$M$3:$M$1662&amp;$N$3:$N$1662,$O$3:$O$1662,0,0,1)</f>
        <v>59100</v>
      </c>
    </row>
    <row r="163" spans="13:39" x14ac:dyDescent="0.4">
      <c r="M163" t="s">
        <v>870</v>
      </c>
      <c r="N163" t="s">
        <v>705</v>
      </c>
      <c r="O163">
        <v>59100</v>
      </c>
      <c r="AB163" t="s">
        <v>28</v>
      </c>
      <c r="AC163" s="2">
        <f t="shared" si="20"/>
        <v>13443300</v>
      </c>
      <c r="AD163" s="2">
        <f t="shared" si="22"/>
        <v>14468600</v>
      </c>
      <c r="AE163" s="2">
        <f t="shared" si="22"/>
        <v>10976200</v>
      </c>
      <c r="AF163" s="2">
        <f t="shared" si="22"/>
        <v>16627800</v>
      </c>
      <c r="AG163" s="2">
        <f t="shared" si="22"/>
        <v>11859800</v>
      </c>
      <c r="AH163" s="2">
        <f t="shared" si="22"/>
        <v>13284100</v>
      </c>
      <c r="AI163" s="2" cm="1">
        <f t="array" ref="AI163">_xlfn.XLOOKUP(AI$1&amp;$AB163,$M$3:$M$1662&amp;$N$3:$N$1662,$O$3:$O$1662,0,0,1)</f>
        <v>98500</v>
      </c>
      <c r="AJ163" s="2" cm="1">
        <f t="array" ref="AJ163">_xlfn.XLOOKUP(AJ$1&amp;$AB163,$M$3:$M$1662&amp;$N$3:$N$1662,$O$3:$O$1662,0,0,1)</f>
        <v>64700</v>
      </c>
      <c r="AK163" s="2" cm="1">
        <f t="array" ref="AK163">_xlfn.XLOOKUP(AK$1&amp;$AB163,$M$3:$M$1662&amp;$N$3:$N$1662,$O$3:$O$1662,0,0,1)</f>
        <v>73700</v>
      </c>
      <c r="AL163" s="2" cm="1">
        <f t="array" ref="AL163">_xlfn.XLOOKUP(AL$1&amp;$AB163,$M$3:$M$1662&amp;$N$3:$N$1662,$O$3:$O$1662,0,0,1)</f>
        <v>36400</v>
      </c>
      <c r="AM163" s="2" cm="1">
        <f t="array" ref="AM163">_xlfn.XLOOKUP(AM$1&amp;$AB163,$M$3:$M$1662&amp;$N$3:$N$1662,$O$3:$O$1662,0,0,1)</f>
        <v>109800</v>
      </c>
    </row>
    <row r="164" spans="13:39" x14ac:dyDescent="0.4">
      <c r="M164" t="s">
        <v>870</v>
      </c>
      <c r="N164" t="s">
        <v>706</v>
      </c>
      <c r="O164">
        <v>109800</v>
      </c>
      <c r="AB164" t="s">
        <v>66</v>
      </c>
      <c r="AC164" s="2">
        <f t="shared" si="20"/>
        <v>13467960</v>
      </c>
      <c r="AD164" s="2">
        <f t="shared" ref="AD164:AH179" si="23">AD163+AI164</f>
        <v>14494700</v>
      </c>
      <c r="AE164" s="2">
        <f t="shared" si="23"/>
        <v>10990900</v>
      </c>
      <c r="AF164" s="2">
        <f t="shared" si="23"/>
        <v>16648400</v>
      </c>
      <c r="AG164" s="2">
        <f t="shared" si="23"/>
        <v>11905900</v>
      </c>
      <c r="AH164" s="2">
        <f t="shared" si="23"/>
        <v>13299900</v>
      </c>
      <c r="AI164" s="2" cm="1">
        <f t="array" ref="AI164">_xlfn.XLOOKUP(AI$1&amp;$AB164,$M$3:$M$1662&amp;$N$3:$N$1662,$O$3:$O$1662,0,0,1)</f>
        <v>26100</v>
      </c>
      <c r="AJ164" s="2" cm="1">
        <f t="array" ref="AJ164">_xlfn.XLOOKUP(AJ$1&amp;$AB164,$M$3:$M$1662&amp;$N$3:$N$1662,$O$3:$O$1662,0,0,1)</f>
        <v>14700</v>
      </c>
      <c r="AK164" s="2" cm="1">
        <f t="array" ref="AK164">_xlfn.XLOOKUP(AK$1&amp;$AB164,$M$3:$M$1662&amp;$N$3:$N$1662,$O$3:$O$1662,0,0,1)</f>
        <v>20600</v>
      </c>
      <c r="AL164" s="2" cm="1">
        <f t="array" ref="AL164">_xlfn.XLOOKUP(AL$1&amp;$AB164,$M$3:$M$1662&amp;$N$3:$N$1662,$O$3:$O$1662,0,0,1)</f>
        <v>46100</v>
      </c>
      <c r="AM164" s="2" cm="1">
        <f t="array" ref="AM164">_xlfn.XLOOKUP(AM$1&amp;$AB164,$M$3:$M$1662&amp;$N$3:$N$1662,$O$3:$O$1662,0,0,1)</f>
        <v>15800</v>
      </c>
    </row>
    <row r="165" spans="13:39" x14ac:dyDescent="0.4">
      <c r="M165" t="s">
        <v>870</v>
      </c>
      <c r="N165" t="s">
        <v>707</v>
      </c>
      <c r="O165">
        <v>15800</v>
      </c>
      <c r="AB165" t="s">
        <v>110</v>
      </c>
      <c r="AC165" s="2">
        <f t="shared" si="20"/>
        <v>13521220</v>
      </c>
      <c r="AD165" s="2">
        <f t="shared" si="23"/>
        <v>14514400</v>
      </c>
      <c r="AE165" s="2">
        <f t="shared" si="23"/>
        <v>11067300</v>
      </c>
      <c r="AF165" s="2">
        <f t="shared" si="23"/>
        <v>16694700</v>
      </c>
      <c r="AG165" s="2">
        <f t="shared" si="23"/>
        <v>11975700</v>
      </c>
      <c r="AH165" s="2">
        <f t="shared" si="23"/>
        <v>13354000</v>
      </c>
      <c r="AI165" s="2" cm="1">
        <f t="array" ref="AI165">_xlfn.XLOOKUP(AI$1&amp;$AB165,$M$3:$M$1662&amp;$N$3:$N$1662,$O$3:$O$1662,0,0,1)</f>
        <v>19700</v>
      </c>
      <c r="AJ165" s="2" cm="1">
        <f t="array" ref="AJ165">_xlfn.XLOOKUP(AJ$1&amp;$AB165,$M$3:$M$1662&amp;$N$3:$N$1662,$O$3:$O$1662,0,0,1)</f>
        <v>76400</v>
      </c>
      <c r="AK165" s="2" cm="1">
        <f t="array" ref="AK165">_xlfn.XLOOKUP(AK$1&amp;$AB165,$M$3:$M$1662&amp;$N$3:$N$1662,$O$3:$O$1662,0,0,1)</f>
        <v>46300</v>
      </c>
      <c r="AL165" s="2" cm="1">
        <f t="array" ref="AL165">_xlfn.XLOOKUP(AL$1&amp;$AB165,$M$3:$M$1662&amp;$N$3:$N$1662,$O$3:$O$1662,0,0,1)</f>
        <v>69800</v>
      </c>
      <c r="AM165" s="2" cm="1">
        <f t="array" ref="AM165">_xlfn.XLOOKUP(AM$1&amp;$AB165,$M$3:$M$1662&amp;$N$3:$N$1662,$O$3:$O$1662,0,0,1)</f>
        <v>54100</v>
      </c>
    </row>
    <row r="166" spans="13:39" x14ac:dyDescent="0.4">
      <c r="M166" t="s">
        <v>870</v>
      </c>
      <c r="N166" t="s">
        <v>708</v>
      </c>
      <c r="O166">
        <v>54100</v>
      </c>
      <c r="AB166" t="s">
        <v>237</v>
      </c>
      <c r="AC166" s="2">
        <f t="shared" si="20"/>
        <v>13596980</v>
      </c>
      <c r="AD166" s="2">
        <f t="shared" si="23"/>
        <v>14539800</v>
      </c>
      <c r="AE166" s="2">
        <f t="shared" si="23"/>
        <v>11097400</v>
      </c>
      <c r="AF166" s="2">
        <f t="shared" si="23"/>
        <v>16733000</v>
      </c>
      <c r="AG166" s="2">
        <f t="shared" si="23"/>
        <v>12208700</v>
      </c>
      <c r="AH166" s="2">
        <f t="shared" si="23"/>
        <v>13406000</v>
      </c>
      <c r="AI166" s="2" cm="1">
        <f t="array" ref="AI166">_xlfn.XLOOKUP(AI$1&amp;$AB166,$M$3:$M$1662&amp;$N$3:$N$1662,$O$3:$O$1662,0,0,1)</f>
        <v>25400</v>
      </c>
      <c r="AJ166" s="2" cm="1">
        <f t="array" ref="AJ166">_xlfn.XLOOKUP(AJ$1&amp;$AB166,$M$3:$M$1662&amp;$N$3:$N$1662,$O$3:$O$1662,0,0,1)</f>
        <v>30100</v>
      </c>
      <c r="AK166" s="2" cm="1">
        <f t="array" ref="AK166">_xlfn.XLOOKUP(AK$1&amp;$AB166,$M$3:$M$1662&amp;$N$3:$N$1662,$O$3:$O$1662,0,0,1)</f>
        <v>38300</v>
      </c>
      <c r="AL166" s="2" cm="1">
        <f t="array" ref="AL166">_xlfn.XLOOKUP(AL$1&amp;$AB166,$M$3:$M$1662&amp;$N$3:$N$1662,$O$3:$O$1662,0,0,1)</f>
        <v>233000</v>
      </c>
      <c r="AM166" s="2" cm="1">
        <f t="array" ref="AM166">_xlfn.XLOOKUP(AM$1&amp;$AB166,$M$3:$M$1662&amp;$N$3:$N$1662,$O$3:$O$1662,0,0,1)</f>
        <v>52000</v>
      </c>
    </row>
    <row r="167" spans="13:39" x14ac:dyDescent="0.4">
      <c r="M167" t="s">
        <v>870</v>
      </c>
      <c r="N167" t="s">
        <v>709</v>
      </c>
      <c r="O167">
        <v>52000</v>
      </c>
      <c r="AB167" t="s">
        <v>178</v>
      </c>
      <c r="AC167" s="2">
        <f t="shared" si="20"/>
        <v>13639920</v>
      </c>
      <c r="AD167" s="2">
        <f t="shared" si="23"/>
        <v>14588400</v>
      </c>
      <c r="AE167" s="2">
        <f t="shared" si="23"/>
        <v>11115000</v>
      </c>
      <c r="AF167" s="2">
        <f t="shared" si="23"/>
        <v>16744000</v>
      </c>
      <c r="AG167" s="2">
        <f t="shared" si="23"/>
        <v>12252800</v>
      </c>
      <c r="AH167" s="2">
        <f t="shared" si="23"/>
        <v>13499400</v>
      </c>
      <c r="AI167" s="2" cm="1">
        <f t="array" ref="AI167">_xlfn.XLOOKUP(AI$1&amp;$AB167,$M$3:$M$1662&amp;$N$3:$N$1662,$O$3:$O$1662,0,0,1)</f>
        <v>48600</v>
      </c>
      <c r="AJ167" s="2" cm="1">
        <f t="array" ref="AJ167">_xlfn.XLOOKUP(AJ$1&amp;$AB167,$M$3:$M$1662&amp;$N$3:$N$1662,$O$3:$O$1662,0,0,1)</f>
        <v>17600</v>
      </c>
      <c r="AK167" s="2" cm="1">
        <f t="array" ref="AK167">_xlfn.XLOOKUP(AK$1&amp;$AB167,$M$3:$M$1662&amp;$N$3:$N$1662,$O$3:$O$1662,0,0,1)</f>
        <v>11000</v>
      </c>
      <c r="AL167" s="2" cm="1">
        <f t="array" ref="AL167">_xlfn.XLOOKUP(AL$1&amp;$AB167,$M$3:$M$1662&amp;$N$3:$N$1662,$O$3:$O$1662,0,0,1)</f>
        <v>44100</v>
      </c>
      <c r="AM167" s="2" cm="1">
        <f t="array" ref="AM167">_xlfn.XLOOKUP(AM$1&amp;$AB167,$M$3:$M$1662&amp;$N$3:$N$1662,$O$3:$O$1662,0,0,1)</f>
        <v>93400</v>
      </c>
    </row>
    <row r="168" spans="13:39" x14ac:dyDescent="0.4">
      <c r="M168" t="s">
        <v>870</v>
      </c>
      <c r="N168" t="s">
        <v>710</v>
      </c>
      <c r="O168">
        <v>93400</v>
      </c>
      <c r="AB168" t="s">
        <v>92</v>
      </c>
      <c r="AC168" s="2">
        <f t="shared" si="20"/>
        <v>13675860</v>
      </c>
      <c r="AD168" s="2">
        <f t="shared" si="23"/>
        <v>14606900</v>
      </c>
      <c r="AE168" s="2">
        <f t="shared" si="23"/>
        <v>11161500</v>
      </c>
      <c r="AF168" s="2">
        <f t="shared" si="23"/>
        <v>16789100</v>
      </c>
      <c r="AG168" s="2">
        <f t="shared" si="23"/>
        <v>12286400</v>
      </c>
      <c r="AH168" s="2">
        <f t="shared" si="23"/>
        <v>13535400</v>
      </c>
      <c r="AI168" s="2" cm="1">
        <f t="array" ref="AI168">_xlfn.XLOOKUP(AI$1&amp;$AB168,$M$3:$M$1662&amp;$N$3:$N$1662,$O$3:$O$1662,0,0,1)</f>
        <v>18500</v>
      </c>
      <c r="AJ168" s="2" cm="1">
        <f t="array" ref="AJ168">_xlfn.XLOOKUP(AJ$1&amp;$AB168,$M$3:$M$1662&amp;$N$3:$N$1662,$O$3:$O$1662,0,0,1)</f>
        <v>46500</v>
      </c>
      <c r="AK168" s="2" cm="1">
        <f t="array" ref="AK168">_xlfn.XLOOKUP(AK$1&amp;$AB168,$M$3:$M$1662&amp;$N$3:$N$1662,$O$3:$O$1662,0,0,1)</f>
        <v>45100</v>
      </c>
      <c r="AL168" s="2" cm="1">
        <f t="array" ref="AL168">_xlfn.XLOOKUP(AL$1&amp;$AB168,$M$3:$M$1662&amp;$N$3:$N$1662,$O$3:$O$1662,0,0,1)</f>
        <v>33600</v>
      </c>
      <c r="AM168" s="2" cm="1">
        <f t="array" ref="AM168">_xlfn.XLOOKUP(AM$1&amp;$AB168,$M$3:$M$1662&amp;$N$3:$N$1662,$O$3:$O$1662,0,0,1)</f>
        <v>36000</v>
      </c>
    </row>
    <row r="169" spans="13:39" x14ac:dyDescent="0.4">
      <c r="M169" t="s">
        <v>870</v>
      </c>
      <c r="N169" t="s">
        <v>711</v>
      </c>
      <c r="O169">
        <v>36000</v>
      </c>
      <c r="AB169" t="s">
        <v>260</v>
      </c>
      <c r="AC169" s="2">
        <f t="shared" si="20"/>
        <v>13711660</v>
      </c>
      <c r="AD169" s="2">
        <f t="shared" si="23"/>
        <v>14631500</v>
      </c>
      <c r="AE169" s="2">
        <f t="shared" si="23"/>
        <v>11189800</v>
      </c>
      <c r="AF169" s="2">
        <f t="shared" si="23"/>
        <v>16850100</v>
      </c>
      <c r="AG169" s="2">
        <f t="shared" si="23"/>
        <v>12312000</v>
      </c>
      <c r="AH169" s="2">
        <f t="shared" si="23"/>
        <v>13574900</v>
      </c>
      <c r="AI169" s="2" cm="1">
        <f t="array" ref="AI169">_xlfn.XLOOKUP(AI$1&amp;$AB169,$M$3:$M$1662&amp;$N$3:$N$1662,$O$3:$O$1662,0,0,1)</f>
        <v>24600</v>
      </c>
      <c r="AJ169" s="2" cm="1">
        <f t="array" ref="AJ169">_xlfn.XLOOKUP(AJ$1&amp;$AB169,$M$3:$M$1662&amp;$N$3:$N$1662,$O$3:$O$1662,0,0,1)</f>
        <v>28300</v>
      </c>
      <c r="AK169" s="2" cm="1">
        <f t="array" ref="AK169">_xlfn.XLOOKUP(AK$1&amp;$AB169,$M$3:$M$1662&amp;$N$3:$N$1662,$O$3:$O$1662,0,0,1)</f>
        <v>61000</v>
      </c>
      <c r="AL169" s="2" cm="1">
        <f t="array" ref="AL169">_xlfn.XLOOKUP(AL$1&amp;$AB169,$M$3:$M$1662&amp;$N$3:$N$1662,$O$3:$O$1662,0,0,1)</f>
        <v>25600</v>
      </c>
      <c r="AM169" s="2" cm="1">
        <f t="array" ref="AM169">_xlfn.XLOOKUP(AM$1&amp;$AB169,$M$3:$M$1662&amp;$N$3:$N$1662,$O$3:$O$1662,0,0,1)</f>
        <v>39500</v>
      </c>
    </row>
    <row r="170" spans="13:39" x14ac:dyDescent="0.4">
      <c r="M170" t="s">
        <v>870</v>
      </c>
      <c r="N170" t="s">
        <v>712</v>
      </c>
      <c r="O170">
        <v>39500</v>
      </c>
      <c r="AB170" t="s">
        <v>50</v>
      </c>
      <c r="AC170" s="2">
        <f t="shared" si="20"/>
        <v>13771300</v>
      </c>
      <c r="AD170" s="2">
        <f t="shared" si="23"/>
        <v>14658400</v>
      </c>
      <c r="AE170" s="2">
        <f t="shared" si="23"/>
        <v>11224400</v>
      </c>
      <c r="AF170" s="2">
        <f t="shared" si="23"/>
        <v>16873000</v>
      </c>
      <c r="AG170" s="2">
        <f t="shared" si="23"/>
        <v>12435200</v>
      </c>
      <c r="AH170" s="2">
        <f t="shared" si="23"/>
        <v>13665500</v>
      </c>
      <c r="AI170" s="2" cm="1">
        <f t="array" ref="AI170">_xlfn.XLOOKUP(AI$1&amp;$AB170,$M$3:$M$1662&amp;$N$3:$N$1662,$O$3:$O$1662,0,0,1)</f>
        <v>26900</v>
      </c>
      <c r="AJ170" s="2" cm="1">
        <f t="array" ref="AJ170">_xlfn.XLOOKUP(AJ$1&amp;$AB170,$M$3:$M$1662&amp;$N$3:$N$1662,$O$3:$O$1662,0,0,1)</f>
        <v>34600</v>
      </c>
      <c r="AK170" s="2" cm="1">
        <f t="array" ref="AK170">_xlfn.XLOOKUP(AK$1&amp;$AB170,$M$3:$M$1662&amp;$N$3:$N$1662,$O$3:$O$1662,0,0,1)</f>
        <v>22900</v>
      </c>
      <c r="AL170" s="2" cm="1">
        <f t="array" ref="AL170">_xlfn.XLOOKUP(AL$1&amp;$AB170,$M$3:$M$1662&amp;$N$3:$N$1662,$O$3:$O$1662,0,0,1)</f>
        <v>123200</v>
      </c>
      <c r="AM170" s="2" cm="1">
        <f t="array" ref="AM170">_xlfn.XLOOKUP(AM$1&amp;$AB170,$M$3:$M$1662&amp;$N$3:$N$1662,$O$3:$O$1662,0,0,1)</f>
        <v>90600</v>
      </c>
    </row>
    <row r="171" spans="13:39" x14ac:dyDescent="0.4">
      <c r="M171" t="s">
        <v>870</v>
      </c>
      <c r="N171" t="s">
        <v>713</v>
      </c>
      <c r="O171">
        <v>90600</v>
      </c>
      <c r="AB171" t="s">
        <v>139</v>
      </c>
      <c r="AC171" s="2">
        <f t="shared" si="20"/>
        <v>13820180</v>
      </c>
      <c r="AD171" s="2">
        <f t="shared" si="23"/>
        <v>14730000</v>
      </c>
      <c r="AE171" s="2">
        <f t="shared" si="23"/>
        <v>11268900</v>
      </c>
      <c r="AF171" s="2">
        <f t="shared" si="23"/>
        <v>16903900</v>
      </c>
      <c r="AG171" s="2">
        <f t="shared" si="23"/>
        <v>12489000</v>
      </c>
      <c r="AH171" s="2">
        <f t="shared" si="23"/>
        <v>13709100</v>
      </c>
      <c r="AI171" s="2" cm="1">
        <f t="array" ref="AI171">_xlfn.XLOOKUP(AI$1&amp;$AB171,$M$3:$M$1662&amp;$N$3:$N$1662,$O$3:$O$1662,0,0,1)</f>
        <v>71600</v>
      </c>
      <c r="AJ171" s="2" cm="1">
        <f t="array" ref="AJ171">_xlfn.XLOOKUP(AJ$1&amp;$AB171,$M$3:$M$1662&amp;$N$3:$N$1662,$O$3:$O$1662,0,0,1)</f>
        <v>44500</v>
      </c>
      <c r="AK171" s="2" cm="1">
        <f t="array" ref="AK171">_xlfn.XLOOKUP(AK$1&amp;$AB171,$M$3:$M$1662&amp;$N$3:$N$1662,$O$3:$O$1662,0,0,1)</f>
        <v>30900</v>
      </c>
      <c r="AL171" s="2" cm="1">
        <f t="array" ref="AL171">_xlfn.XLOOKUP(AL$1&amp;$AB171,$M$3:$M$1662&amp;$N$3:$N$1662,$O$3:$O$1662,0,0,1)</f>
        <v>53800</v>
      </c>
      <c r="AM171" s="2" cm="1">
        <f t="array" ref="AM171">_xlfn.XLOOKUP(AM$1&amp;$AB171,$M$3:$M$1662&amp;$N$3:$N$1662,$O$3:$O$1662,0,0,1)</f>
        <v>43600</v>
      </c>
    </row>
    <row r="172" spans="13:39" x14ac:dyDescent="0.4">
      <c r="M172" t="s">
        <v>870</v>
      </c>
      <c r="N172" t="s">
        <v>714</v>
      </c>
      <c r="O172">
        <v>43600</v>
      </c>
      <c r="AB172" t="s">
        <v>9</v>
      </c>
      <c r="AC172" s="2">
        <f t="shared" si="20"/>
        <v>13860500</v>
      </c>
      <c r="AD172" s="2">
        <f t="shared" si="23"/>
        <v>14766700</v>
      </c>
      <c r="AE172" s="2">
        <f t="shared" si="23"/>
        <v>11300600</v>
      </c>
      <c r="AF172" s="2">
        <f t="shared" si="23"/>
        <v>16946200</v>
      </c>
      <c r="AG172" s="2">
        <f t="shared" si="23"/>
        <v>12537900</v>
      </c>
      <c r="AH172" s="2">
        <f t="shared" si="23"/>
        <v>13751100</v>
      </c>
      <c r="AI172" s="2" cm="1">
        <f t="array" ref="AI172">_xlfn.XLOOKUP(AI$1&amp;$AB172,$M$3:$M$1662&amp;$N$3:$N$1662,$O$3:$O$1662,0,0,1)</f>
        <v>36700</v>
      </c>
      <c r="AJ172" s="2" cm="1">
        <f t="array" ref="AJ172">_xlfn.XLOOKUP(AJ$1&amp;$AB172,$M$3:$M$1662&amp;$N$3:$N$1662,$O$3:$O$1662,0,0,1)</f>
        <v>31700</v>
      </c>
      <c r="AK172" s="2" cm="1">
        <f t="array" ref="AK172">_xlfn.XLOOKUP(AK$1&amp;$AB172,$M$3:$M$1662&amp;$N$3:$N$1662,$O$3:$O$1662,0,0,1)</f>
        <v>42300</v>
      </c>
      <c r="AL172" s="2" cm="1">
        <f t="array" ref="AL172">_xlfn.XLOOKUP(AL$1&amp;$AB172,$M$3:$M$1662&amp;$N$3:$N$1662,$O$3:$O$1662,0,0,1)</f>
        <v>48900</v>
      </c>
      <c r="AM172" s="2" cm="1">
        <f t="array" ref="AM172">_xlfn.XLOOKUP(AM$1&amp;$AB172,$M$3:$M$1662&amp;$N$3:$N$1662,$O$3:$O$1662,0,0,1)</f>
        <v>42000</v>
      </c>
    </row>
    <row r="173" spans="13:39" x14ac:dyDescent="0.4">
      <c r="M173" t="s">
        <v>870</v>
      </c>
      <c r="N173" t="s">
        <v>715</v>
      </c>
      <c r="O173">
        <v>42000</v>
      </c>
      <c r="AB173" t="s">
        <v>174</v>
      </c>
      <c r="AC173" s="2">
        <f t="shared" si="20"/>
        <v>13925900</v>
      </c>
      <c r="AD173" s="2">
        <f t="shared" si="23"/>
        <v>14803200</v>
      </c>
      <c r="AE173" s="2">
        <f t="shared" si="23"/>
        <v>11355000</v>
      </c>
      <c r="AF173" s="2">
        <f t="shared" si="23"/>
        <v>17003500</v>
      </c>
      <c r="AG173" s="2">
        <f t="shared" si="23"/>
        <v>12581900</v>
      </c>
      <c r="AH173" s="2">
        <f t="shared" si="23"/>
        <v>13885900</v>
      </c>
      <c r="AI173" s="2" cm="1">
        <f t="array" ref="AI173">_xlfn.XLOOKUP(AI$1&amp;$AB173,$M$3:$M$1662&amp;$N$3:$N$1662,$O$3:$O$1662,0,0,1)</f>
        <v>36500</v>
      </c>
      <c r="AJ173" s="2" cm="1">
        <f t="array" ref="AJ173">_xlfn.XLOOKUP(AJ$1&amp;$AB173,$M$3:$M$1662&amp;$N$3:$N$1662,$O$3:$O$1662,0,0,1)</f>
        <v>54400</v>
      </c>
      <c r="AK173" s="2" cm="1">
        <f t="array" ref="AK173">_xlfn.XLOOKUP(AK$1&amp;$AB173,$M$3:$M$1662&amp;$N$3:$N$1662,$O$3:$O$1662,0,0,1)</f>
        <v>57300</v>
      </c>
      <c r="AL173" s="2" cm="1">
        <f t="array" ref="AL173">_xlfn.XLOOKUP(AL$1&amp;$AB173,$M$3:$M$1662&amp;$N$3:$N$1662,$O$3:$O$1662,0,0,1)</f>
        <v>44000</v>
      </c>
      <c r="AM173" s="2" cm="1">
        <f t="array" ref="AM173">_xlfn.XLOOKUP(AM$1&amp;$AB173,$M$3:$M$1662&amp;$N$3:$N$1662,$O$3:$O$1662,0,0,1)</f>
        <v>134800</v>
      </c>
    </row>
    <row r="174" spans="13:39" x14ac:dyDescent="0.4">
      <c r="M174" t="s">
        <v>870</v>
      </c>
      <c r="N174" t="s">
        <v>716</v>
      </c>
      <c r="O174">
        <v>134800</v>
      </c>
      <c r="AB174" t="s">
        <v>51</v>
      </c>
      <c r="AC174" s="2">
        <f t="shared" si="20"/>
        <v>13979540</v>
      </c>
      <c r="AD174" s="2">
        <f t="shared" si="23"/>
        <v>14830100</v>
      </c>
      <c r="AE174" s="2">
        <f t="shared" si="23"/>
        <v>11449700</v>
      </c>
      <c r="AF174" s="2">
        <f t="shared" si="23"/>
        <v>17056200</v>
      </c>
      <c r="AG174" s="2">
        <f t="shared" si="23"/>
        <v>12616400</v>
      </c>
      <c r="AH174" s="2">
        <f t="shared" si="23"/>
        <v>13945300</v>
      </c>
      <c r="AI174" s="2" cm="1">
        <f t="array" ref="AI174">_xlfn.XLOOKUP(AI$1&amp;$AB174,$M$3:$M$1662&amp;$N$3:$N$1662,$O$3:$O$1662,0,0,1)</f>
        <v>26900</v>
      </c>
      <c r="AJ174" s="2" cm="1">
        <f t="array" ref="AJ174">_xlfn.XLOOKUP(AJ$1&amp;$AB174,$M$3:$M$1662&amp;$N$3:$N$1662,$O$3:$O$1662,0,0,1)</f>
        <v>94700</v>
      </c>
      <c r="AK174" s="2" cm="1">
        <f t="array" ref="AK174">_xlfn.XLOOKUP(AK$1&amp;$AB174,$M$3:$M$1662&amp;$N$3:$N$1662,$O$3:$O$1662,0,0,1)</f>
        <v>52700</v>
      </c>
      <c r="AL174" s="2" cm="1">
        <f t="array" ref="AL174">_xlfn.XLOOKUP(AL$1&amp;$AB174,$M$3:$M$1662&amp;$N$3:$N$1662,$O$3:$O$1662,0,0,1)</f>
        <v>34500</v>
      </c>
      <c r="AM174" s="2" cm="1">
        <f t="array" ref="AM174">_xlfn.XLOOKUP(AM$1&amp;$AB174,$M$3:$M$1662&amp;$N$3:$N$1662,$O$3:$O$1662,0,0,1)</f>
        <v>59400</v>
      </c>
    </row>
    <row r="175" spans="13:39" x14ac:dyDescent="0.4">
      <c r="M175" t="s">
        <v>870</v>
      </c>
      <c r="N175" t="s">
        <v>717</v>
      </c>
      <c r="O175">
        <v>59400</v>
      </c>
      <c r="AB175" t="s">
        <v>88</v>
      </c>
      <c r="AC175" s="2">
        <f t="shared" si="20"/>
        <v>14011680</v>
      </c>
      <c r="AD175" s="2">
        <f t="shared" si="23"/>
        <v>14866500</v>
      </c>
      <c r="AE175" s="2">
        <f t="shared" si="23"/>
        <v>11478500</v>
      </c>
      <c r="AF175" s="2">
        <f t="shared" si="23"/>
        <v>17083900</v>
      </c>
      <c r="AG175" s="2">
        <f t="shared" si="23"/>
        <v>12645600</v>
      </c>
      <c r="AH175" s="2">
        <f t="shared" si="23"/>
        <v>13983900</v>
      </c>
      <c r="AI175" s="2" cm="1">
        <f t="array" ref="AI175">_xlfn.XLOOKUP(AI$1&amp;$AB175,$M$3:$M$1662&amp;$N$3:$N$1662,$O$3:$O$1662,0,0,1)</f>
        <v>36400</v>
      </c>
      <c r="AJ175" s="2" cm="1">
        <f t="array" ref="AJ175">_xlfn.XLOOKUP(AJ$1&amp;$AB175,$M$3:$M$1662&amp;$N$3:$N$1662,$O$3:$O$1662,0,0,1)</f>
        <v>28800</v>
      </c>
      <c r="AK175" s="2" cm="1">
        <f t="array" ref="AK175">_xlfn.XLOOKUP(AK$1&amp;$AB175,$M$3:$M$1662&amp;$N$3:$N$1662,$O$3:$O$1662,0,0,1)</f>
        <v>27700</v>
      </c>
      <c r="AL175" s="2" cm="1">
        <f t="array" ref="AL175">_xlfn.XLOOKUP(AL$1&amp;$AB175,$M$3:$M$1662&amp;$N$3:$N$1662,$O$3:$O$1662,0,0,1)</f>
        <v>29200</v>
      </c>
      <c r="AM175" s="2" cm="1">
        <f t="array" ref="AM175">_xlfn.XLOOKUP(AM$1&amp;$AB175,$M$3:$M$1662&amp;$N$3:$N$1662,$O$3:$O$1662,0,0,1)</f>
        <v>38600</v>
      </c>
    </row>
    <row r="176" spans="13:39" x14ac:dyDescent="0.4">
      <c r="M176" t="s">
        <v>870</v>
      </c>
      <c r="N176" t="s">
        <v>718</v>
      </c>
      <c r="O176">
        <v>38600</v>
      </c>
      <c r="AB176" t="s">
        <v>146</v>
      </c>
      <c r="AC176" s="2">
        <f t="shared" si="20"/>
        <v>14049280</v>
      </c>
      <c r="AD176" s="2">
        <f t="shared" si="23"/>
        <v>14913900</v>
      </c>
      <c r="AE176" s="2">
        <f t="shared" si="23"/>
        <v>11495400</v>
      </c>
      <c r="AF176" s="2">
        <f t="shared" si="23"/>
        <v>17120500</v>
      </c>
      <c r="AG176" s="2">
        <f t="shared" si="23"/>
        <v>12675100</v>
      </c>
      <c r="AH176" s="2">
        <f t="shared" si="23"/>
        <v>14041500</v>
      </c>
      <c r="AI176" s="2" cm="1">
        <f t="array" ref="AI176">_xlfn.XLOOKUP(AI$1&amp;$AB176,$M$3:$M$1662&amp;$N$3:$N$1662,$O$3:$O$1662,0,0,1)</f>
        <v>47400</v>
      </c>
      <c r="AJ176" s="2" cm="1">
        <f t="array" ref="AJ176">_xlfn.XLOOKUP(AJ$1&amp;$AB176,$M$3:$M$1662&amp;$N$3:$N$1662,$O$3:$O$1662,0,0,1)</f>
        <v>16900</v>
      </c>
      <c r="AK176" s="2" cm="1">
        <f t="array" ref="AK176">_xlfn.XLOOKUP(AK$1&amp;$AB176,$M$3:$M$1662&amp;$N$3:$N$1662,$O$3:$O$1662,0,0,1)</f>
        <v>36600</v>
      </c>
      <c r="AL176" s="2" cm="1">
        <f t="array" ref="AL176">_xlfn.XLOOKUP(AL$1&amp;$AB176,$M$3:$M$1662&amp;$N$3:$N$1662,$O$3:$O$1662,0,0,1)</f>
        <v>29500</v>
      </c>
      <c r="AM176" s="2" cm="1">
        <f t="array" ref="AM176">_xlfn.XLOOKUP(AM$1&amp;$AB176,$M$3:$M$1662&amp;$N$3:$N$1662,$O$3:$O$1662,0,0,1)</f>
        <v>57600</v>
      </c>
    </row>
    <row r="177" spans="13:39" x14ac:dyDescent="0.4">
      <c r="M177" t="s">
        <v>870</v>
      </c>
      <c r="N177" t="s">
        <v>719</v>
      </c>
      <c r="O177">
        <v>57600</v>
      </c>
      <c r="AB177" t="s">
        <v>195</v>
      </c>
      <c r="AC177" s="2">
        <f t="shared" si="20"/>
        <v>14112160</v>
      </c>
      <c r="AD177" s="2">
        <f t="shared" si="23"/>
        <v>14956900</v>
      </c>
      <c r="AE177" s="2">
        <f t="shared" si="23"/>
        <v>11520000</v>
      </c>
      <c r="AF177" s="2">
        <f t="shared" si="23"/>
        <v>17129300</v>
      </c>
      <c r="AG177" s="2">
        <f t="shared" si="23"/>
        <v>12717300</v>
      </c>
      <c r="AH177" s="2">
        <f t="shared" si="23"/>
        <v>14237300</v>
      </c>
      <c r="AI177" s="2" cm="1">
        <f t="array" ref="AI177">_xlfn.XLOOKUP(AI$1&amp;$AB177,$M$3:$M$1662&amp;$N$3:$N$1662,$O$3:$O$1662,0,0,1)</f>
        <v>43000</v>
      </c>
      <c r="AJ177" s="2" cm="1">
        <f t="array" ref="AJ177">_xlfn.XLOOKUP(AJ$1&amp;$AB177,$M$3:$M$1662&amp;$N$3:$N$1662,$O$3:$O$1662,0,0,1)</f>
        <v>24600</v>
      </c>
      <c r="AK177" s="2" cm="1">
        <f t="array" ref="AK177">_xlfn.XLOOKUP(AK$1&amp;$AB177,$M$3:$M$1662&amp;$N$3:$N$1662,$O$3:$O$1662,0,0,1)</f>
        <v>8800</v>
      </c>
      <c r="AL177" s="2" cm="1">
        <f t="array" ref="AL177">_xlfn.XLOOKUP(AL$1&amp;$AB177,$M$3:$M$1662&amp;$N$3:$N$1662,$O$3:$O$1662,0,0,1)</f>
        <v>42200</v>
      </c>
      <c r="AM177" s="2" cm="1">
        <f t="array" ref="AM177">_xlfn.XLOOKUP(AM$1&amp;$AB177,$M$3:$M$1662&amp;$N$3:$N$1662,$O$3:$O$1662,0,0,1)</f>
        <v>195800</v>
      </c>
    </row>
    <row r="178" spans="13:39" x14ac:dyDescent="0.4">
      <c r="M178" t="s">
        <v>870</v>
      </c>
      <c r="N178" t="s">
        <v>720</v>
      </c>
      <c r="O178">
        <v>195800</v>
      </c>
      <c r="AB178" t="s">
        <v>56</v>
      </c>
      <c r="AC178" s="2">
        <f t="shared" si="20"/>
        <v>14154160</v>
      </c>
      <c r="AD178" s="2">
        <f t="shared" si="23"/>
        <v>14984600</v>
      </c>
      <c r="AE178" s="2">
        <f t="shared" si="23"/>
        <v>11545000</v>
      </c>
      <c r="AF178" s="2">
        <f t="shared" si="23"/>
        <v>17159400</v>
      </c>
      <c r="AG178" s="2">
        <f t="shared" si="23"/>
        <v>12782200</v>
      </c>
      <c r="AH178" s="2">
        <f t="shared" si="23"/>
        <v>14299600</v>
      </c>
      <c r="AI178" s="2" cm="1">
        <f t="array" ref="AI178">_xlfn.XLOOKUP(AI$1&amp;$AB178,$M$3:$M$1662&amp;$N$3:$N$1662,$O$3:$O$1662,0,0,1)</f>
        <v>27700</v>
      </c>
      <c r="AJ178" s="2" cm="1">
        <f t="array" ref="AJ178">_xlfn.XLOOKUP(AJ$1&amp;$AB178,$M$3:$M$1662&amp;$N$3:$N$1662,$O$3:$O$1662,0,0,1)</f>
        <v>25000</v>
      </c>
      <c r="AK178" s="2" cm="1">
        <f t="array" ref="AK178">_xlfn.XLOOKUP(AK$1&amp;$AB178,$M$3:$M$1662&amp;$N$3:$N$1662,$O$3:$O$1662,0,0,1)</f>
        <v>30100</v>
      </c>
      <c r="AL178" s="2" cm="1">
        <f t="array" ref="AL178">_xlfn.XLOOKUP(AL$1&amp;$AB178,$M$3:$M$1662&amp;$N$3:$N$1662,$O$3:$O$1662,0,0,1)</f>
        <v>64900</v>
      </c>
      <c r="AM178" s="2" cm="1">
        <f t="array" ref="AM178">_xlfn.XLOOKUP(AM$1&amp;$AB178,$M$3:$M$1662&amp;$N$3:$N$1662,$O$3:$O$1662,0,0,1)</f>
        <v>62300</v>
      </c>
    </row>
    <row r="179" spans="13:39" x14ac:dyDescent="0.4">
      <c r="M179" t="s">
        <v>870</v>
      </c>
      <c r="N179" t="s">
        <v>721</v>
      </c>
      <c r="O179">
        <v>62300</v>
      </c>
      <c r="AB179" t="s">
        <v>225</v>
      </c>
      <c r="AC179" s="2">
        <f t="shared" si="20"/>
        <v>14195740</v>
      </c>
      <c r="AD179" s="2">
        <f t="shared" si="23"/>
        <v>15006500</v>
      </c>
      <c r="AE179" s="2">
        <f t="shared" si="23"/>
        <v>11595000</v>
      </c>
      <c r="AF179" s="2">
        <f t="shared" si="23"/>
        <v>17215000</v>
      </c>
      <c r="AG179" s="2">
        <f t="shared" si="23"/>
        <v>12804700</v>
      </c>
      <c r="AH179" s="2">
        <f t="shared" si="23"/>
        <v>14357500</v>
      </c>
      <c r="AI179" s="2" cm="1">
        <f t="array" ref="AI179">_xlfn.XLOOKUP(AI$1&amp;$AB179,$M$3:$M$1662&amp;$N$3:$N$1662,$O$3:$O$1662,0,0,1)</f>
        <v>21900</v>
      </c>
      <c r="AJ179" s="2" cm="1">
        <f t="array" ref="AJ179">_xlfn.XLOOKUP(AJ$1&amp;$AB179,$M$3:$M$1662&amp;$N$3:$N$1662,$O$3:$O$1662,0,0,1)</f>
        <v>50000</v>
      </c>
      <c r="AK179" s="2" cm="1">
        <f t="array" ref="AK179">_xlfn.XLOOKUP(AK$1&amp;$AB179,$M$3:$M$1662&amp;$N$3:$N$1662,$O$3:$O$1662,0,0,1)</f>
        <v>55600</v>
      </c>
      <c r="AL179" s="2" cm="1">
        <f t="array" ref="AL179">_xlfn.XLOOKUP(AL$1&amp;$AB179,$M$3:$M$1662&amp;$N$3:$N$1662,$O$3:$O$1662,0,0,1)</f>
        <v>22500</v>
      </c>
      <c r="AM179" s="2" cm="1">
        <f t="array" ref="AM179">_xlfn.XLOOKUP(AM$1&amp;$AB179,$M$3:$M$1662&amp;$N$3:$N$1662,$O$3:$O$1662,0,0,1)</f>
        <v>57900</v>
      </c>
    </row>
    <row r="180" spans="13:39" x14ac:dyDescent="0.4">
      <c r="M180" t="s">
        <v>870</v>
      </c>
      <c r="N180" t="s">
        <v>722</v>
      </c>
      <c r="O180">
        <v>57900</v>
      </c>
      <c r="AB180" t="s">
        <v>214</v>
      </c>
      <c r="AC180" s="2">
        <f t="shared" si="20"/>
        <v>14240340</v>
      </c>
      <c r="AD180" s="2">
        <f t="shared" ref="AD180:AH195" si="24">AD179+AI180</f>
        <v>15031000</v>
      </c>
      <c r="AE180" s="2">
        <f t="shared" si="24"/>
        <v>11598600</v>
      </c>
      <c r="AF180" s="2">
        <f t="shared" si="24"/>
        <v>17248900</v>
      </c>
      <c r="AG180" s="2">
        <f t="shared" si="24"/>
        <v>12925100</v>
      </c>
      <c r="AH180" s="2">
        <f t="shared" si="24"/>
        <v>14398100</v>
      </c>
      <c r="AI180" s="2" cm="1">
        <f t="array" ref="AI180">_xlfn.XLOOKUP(AI$1&amp;$AB180,$M$3:$M$1662&amp;$N$3:$N$1662,$O$3:$O$1662,0,0,1)</f>
        <v>24500</v>
      </c>
      <c r="AJ180" s="2" cm="1">
        <f t="array" ref="AJ180">_xlfn.XLOOKUP(AJ$1&amp;$AB180,$M$3:$M$1662&amp;$N$3:$N$1662,$O$3:$O$1662,0,0,1)</f>
        <v>3600</v>
      </c>
      <c r="AK180" s="2" cm="1">
        <f t="array" ref="AK180">_xlfn.XLOOKUP(AK$1&amp;$AB180,$M$3:$M$1662&amp;$N$3:$N$1662,$O$3:$O$1662,0,0,1)</f>
        <v>33900</v>
      </c>
      <c r="AL180" s="2" cm="1">
        <f t="array" ref="AL180">_xlfn.XLOOKUP(AL$1&amp;$AB180,$M$3:$M$1662&amp;$N$3:$N$1662,$O$3:$O$1662,0,0,1)</f>
        <v>120400</v>
      </c>
      <c r="AM180" s="2" cm="1">
        <f t="array" ref="AM180">_xlfn.XLOOKUP(AM$1&amp;$AB180,$M$3:$M$1662&amp;$N$3:$N$1662,$O$3:$O$1662,0,0,1)</f>
        <v>40600</v>
      </c>
    </row>
    <row r="181" spans="13:39" x14ac:dyDescent="0.4">
      <c r="M181" t="s">
        <v>870</v>
      </c>
      <c r="N181" t="s">
        <v>723</v>
      </c>
      <c r="O181">
        <v>40600</v>
      </c>
      <c r="AB181" t="s">
        <v>302</v>
      </c>
      <c r="AC181" s="2">
        <f t="shared" si="20"/>
        <v>14292200</v>
      </c>
      <c r="AD181" s="2">
        <f t="shared" si="24"/>
        <v>15089900</v>
      </c>
      <c r="AE181" s="2">
        <f t="shared" si="24"/>
        <v>11658500</v>
      </c>
      <c r="AF181" s="2">
        <f t="shared" si="24"/>
        <v>17295500</v>
      </c>
      <c r="AG181" s="2">
        <f t="shared" si="24"/>
        <v>12957800</v>
      </c>
      <c r="AH181" s="2">
        <f t="shared" si="24"/>
        <v>14459300</v>
      </c>
      <c r="AI181" s="2" cm="1">
        <f t="array" ref="AI181">_xlfn.XLOOKUP(AI$1&amp;$AB181,$M$3:$M$1662&amp;$N$3:$N$1662,$O$3:$O$1662,0,0,1)</f>
        <v>58900</v>
      </c>
      <c r="AJ181" s="2" cm="1">
        <f t="array" ref="AJ181">_xlfn.XLOOKUP(AJ$1&amp;$AB181,$M$3:$M$1662&amp;$N$3:$N$1662,$O$3:$O$1662,0,0,1)</f>
        <v>59900</v>
      </c>
      <c r="AK181" s="2" cm="1">
        <f t="array" ref="AK181">_xlfn.XLOOKUP(AK$1&amp;$AB181,$M$3:$M$1662&amp;$N$3:$N$1662,$O$3:$O$1662,0,0,1)</f>
        <v>46600</v>
      </c>
      <c r="AL181" s="2" cm="1">
        <f t="array" ref="AL181">_xlfn.XLOOKUP(AL$1&amp;$AB181,$M$3:$M$1662&amp;$N$3:$N$1662,$O$3:$O$1662,0,0,1)</f>
        <v>32700</v>
      </c>
      <c r="AM181" s="2" cm="1">
        <f t="array" ref="AM181">_xlfn.XLOOKUP(AM$1&amp;$AB181,$M$3:$M$1662&amp;$N$3:$N$1662,$O$3:$O$1662,0,0,1)</f>
        <v>61200</v>
      </c>
    </row>
    <row r="182" spans="13:39" x14ac:dyDescent="0.4">
      <c r="M182" t="s">
        <v>870</v>
      </c>
      <c r="N182" t="s">
        <v>724</v>
      </c>
      <c r="O182">
        <v>61200</v>
      </c>
      <c r="AB182" t="s">
        <v>103</v>
      </c>
      <c r="AC182" s="2">
        <f t="shared" si="20"/>
        <v>14340620</v>
      </c>
      <c r="AD182" s="2">
        <f t="shared" si="24"/>
        <v>15151300</v>
      </c>
      <c r="AE182" s="2">
        <f t="shared" si="24"/>
        <v>11670900</v>
      </c>
      <c r="AF182" s="2">
        <f t="shared" si="24"/>
        <v>17339700</v>
      </c>
      <c r="AG182" s="2">
        <f t="shared" si="24"/>
        <v>13009900</v>
      </c>
      <c r="AH182" s="2">
        <f t="shared" si="24"/>
        <v>14531300</v>
      </c>
      <c r="AI182" s="2" cm="1">
        <f t="array" ref="AI182">_xlfn.XLOOKUP(AI$1&amp;$AB182,$M$3:$M$1662&amp;$N$3:$N$1662,$O$3:$O$1662,0,0,1)</f>
        <v>61400</v>
      </c>
      <c r="AJ182" s="2" cm="1">
        <f t="array" ref="AJ182">_xlfn.XLOOKUP(AJ$1&amp;$AB182,$M$3:$M$1662&amp;$N$3:$N$1662,$O$3:$O$1662,0,0,1)</f>
        <v>12400</v>
      </c>
      <c r="AK182" s="2" cm="1">
        <f t="array" ref="AK182">_xlfn.XLOOKUP(AK$1&amp;$AB182,$M$3:$M$1662&amp;$N$3:$N$1662,$O$3:$O$1662,0,0,1)</f>
        <v>44200</v>
      </c>
      <c r="AL182" s="2" cm="1">
        <f t="array" ref="AL182">_xlfn.XLOOKUP(AL$1&amp;$AB182,$M$3:$M$1662&amp;$N$3:$N$1662,$O$3:$O$1662,0,0,1)</f>
        <v>52100</v>
      </c>
      <c r="AM182" s="2" cm="1">
        <f t="array" ref="AM182">_xlfn.XLOOKUP(AM$1&amp;$AB182,$M$3:$M$1662&amp;$N$3:$N$1662,$O$3:$O$1662,0,0,1)</f>
        <v>72000</v>
      </c>
    </row>
    <row r="183" spans="13:39" x14ac:dyDescent="0.4">
      <c r="M183" t="s">
        <v>870</v>
      </c>
      <c r="N183" t="s">
        <v>725</v>
      </c>
      <c r="O183">
        <v>72000</v>
      </c>
      <c r="AB183" t="s">
        <v>303</v>
      </c>
      <c r="AC183" s="2">
        <f t="shared" si="20"/>
        <v>14387100</v>
      </c>
      <c r="AD183" s="2">
        <f t="shared" si="24"/>
        <v>15197600</v>
      </c>
      <c r="AE183" s="2">
        <f t="shared" si="24"/>
        <v>11697700</v>
      </c>
      <c r="AF183" s="2">
        <f t="shared" si="24"/>
        <v>17413800</v>
      </c>
      <c r="AG183" s="2">
        <f t="shared" si="24"/>
        <v>13073800</v>
      </c>
      <c r="AH183" s="2">
        <f t="shared" si="24"/>
        <v>14552600</v>
      </c>
      <c r="AI183" s="2" cm="1">
        <f t="array" ref="AI183">_xlfn.XLOOKUP(AI$1&amp;$AB183,$M$3:$M$1662&amp;$N$3:$N$1662,$O$3:$O$1662,0,0,1)</f>
        <v>46300</v>
      </c>
      <c r="AJ183" s="2" cm="1">
        <f t="array" ref="AJ183">_xlfn.XLOOKUP(AJ$1&amp;$AB183,$M$3:$M$1662&amp;$N$3:$N$1662,$O$3:$O$1662,0,0,1)</f>
        <v>26800</v>
      </c>
      <c r="AK183" s="2" cm="1">
        <f t="array" ref="AK183">_xlfn.XLOOKUP(AK$1&amp;$AB183,$M$3:$M$1662&amp;$N$3:$N$1662,$O$3:$O$1662,0,0,1)</f>
        <v>74100</v>
      </c>
      <c r="AL183" s="2" cm="1">
        <f t="array" ref="AL183">_xlfn.XLOOKUP(AL$1&amp;$AB183,$M$3:$M$1662&amp;$N$3:$N$1662,$O$3:$O$1662,0,0,1)</f>
        <v>63900</v>
      </c>
      <c r="AM183" s="2" cm="1">
        <f t="array" ref="AM183">_xlfn.XLOOKUP(AM$1&amp;$AB183,$M$3:$M$1662&amp;$N$3:$N$1662,$O$3:$O$1662,0,0,1)</f>
        <v>21300</v>
      </c>
    </row>
    <row r="184" spans="13:39" x14ac:dyDescent="0.4">
      <c r="M184" t="s">
        <v>870</v>
      </c>
      <c r="N184" t="s">
        <v>726</v>
      </c>
      <c r="O184">
        <v>21300</v>
      </c>
      <c r="AB184" t="s">
        <v>207</v>
      </c>
      <c r="AC184" s="2">
        <f t="shared" si="20"/>
        <v>14442100</v>
      </c>
      <c r="AD184" s="2">
        <f t="shared" si="24"/>
        <v>15224400</v>
      </c>
      <c r="AE184" s="2">
        <f t="shared" si="24"/>
        <v>11799000</v>
      </c>
      <c r="AF184" s="2">
        <f t="shared" si="24"/>
        <v>17452000</v>
      </c>
      <c r="AG184" s="2">
        <f t="shared" si="24"/>
        <v>13131800</v>
      </c>
      <c r="AH184" s="2">
        <f t="shared" si="24"/>
        <v>14603300</v>
      </c>
      <c r="AI184" s="2" cm="1">
        <f t="array" ref="AI184">_xlfn.XLOOKUP(AI$1&amp;$AB184,$M$3:$M$1662&amp;$N$3:$N$1662,$O$3:$O$1662,0,0,1)</f>
        <v>26800</v>
      </c>
      <c r="AJ184" s="2" cm="1">
        <f t="array" ref="AJ184">_xlfn.XLOOKUP(AJ$1&amp;$AB184,$M$3:$M$1662&amp;$N$3:$N$1662,$O$3:$O$1662,0,0,1)</f>
        <v>101300</v>
      </c>
      <c r="AK184" s="2" cm="1">
        <f t="array" ref="AK184">_xlfn.XLOOKUP(AK$1&amp;$AB184,$M$3:$M$1662&amp;$N$3:$N$1662,$O$3:$O$1662,0,0,1)</f>
        <v>38200</v>
      </c>
      <c r="AL184" s="2" cm="1">
        <f t="array" ref="AL184">_xlfn.XLOOKUP(AL$1&amp;$AB184,$M$3:$M$1662&amp;$N$3:$N$1662,$O$3:$O$1662,0,0,1)</f>
        <v>58000</v>
      </c>
      <c r="AM184" s="2" cm="1">
        <f t="array" ref="AM184">_xlfn.XLOOKUP(AM$1&amp;$AB184,$M$3:$M$1662&amp;$N$3:$N$1662,$O$3:$O$1662,0,0,1)</f>
        <v>50700</v>
      </c>
    </row>
    <row r="185" spans="13:39" x14ac:dyDescent="0.4">
      <c r="M185" t="s">
        <v>870</v>
      </c>
      <c r="N185" t="s">
        <v>425</v>
      </c>
      <c r="O185">
        <v>50700</v>
      </c>
      <c r="AB185" t="s">
        <v>304</v>
      </c>
      <c r="AC185" s="2">
        <f t="shared" si="20"/>
        <v>14476280</v>
      </c>
      <c r="AD185" s="2">
        <f t="shared" si="24"/>
        <v>15262400</v>
      </c>
      <c r="AE185" s="2">
        <f t="shared" si="24"/>
        <v>11830900</v>
      </c>
      <c r="AF185" s="2">
        <f t="shared" si="24"/>
        <v>17492300</v>
      </c>
      <c r="AG185" s="2">
        <f t="shared" si="24"/>
        <v>13179800</v>
      </c>
      <c r="AH185" s="2">
        <f t="shared" si="24"/>
        <v>14616000</v>
      </c>
      <c r="AI185" s="2" cm="1">
        <f t="array" ref="AI185">_xlfn.XLOOKUP(AI$1&amp;$AB185,$M$3:$M$1662&amp;$N$3:$N$1662,$O$3:$O$1662,0,0,1)</f>
        <v>38000</v>
      </c>
      <c r="AJ185" s="2" cm="1">
        <f t="array" ref="AJ185">_xlfn.XLOOKUP(AJ$1&amp;$AB185,$M$3:$M$1662&amp;$N$3:$N$1662,$O$3:$O$1662,0,0,1)</f>
        <v>31900</v>
      </c>
      <c r="AK185" s="2" cm="1">
        <f t="array" ref="AK185">_xlfn.XLOOKUP(AK$1&amp;$AB185,$M$3:$M$1662&amp;$N$3:$N$1662,$O$3:$O$1662,0,0,1)</f>
        <v>40300</v>
      </c>
      <c r="AL185" s="2" cm="1">
        <f t="array" ref="AL185">_xlfn.XLOOKUP(AL$1&amp;$AB185,$M$3:$M$1662&amp;$N$3:$N$1662,$O$3:$O$1662,0,0,1)</f>
        <v>48000</v>
      </c>
      <c r="AM185" s="2" cm="1">
        <f t="array" ref="AM185">_xlfn.XLOOKUP(AM$1&amp;$AB185,$M$3:$M$1662&amp;$N$3:$N$1662,$O$3:$O$1662,0,0,1)</f>
        <v>12700</v>
      </c>
    </row>
    <row r="186" spans="13:39" x14ac:dyDescent="0.4">
      <c r="M186" t="s">
        <v>870</v>
      </c>
      <c r="N186" t="s">
        <v>426</v>
      </c>
      <c r="O186">
        <v>12700</v>
      </c>
      <c r="AB186" t="s">
        <v>204</v>
      </c>
      <c r="AC186" s="2">
        <f t="shared" si="20"/>
        <v>14516420</v>
      </c>
      <c r="AD186" s="2">
        <f t="shared" si="24"/>
        <v>15276400</v>
      </c>
      <c r="AE186" s="2">
        <f t="shared" si="24"/>
        <v>11863100</v>
      </c>
      <c r="AF186" s="2">
        <f t="shared" si="24"/>
        <v>17553500</v>
      </c>
      <c r="AG186" s="2">
        <f t="shared" si="24"/>
        <v>13220400</v>
      </c>
      <c r="AH186" s="2">
        <f t="shared" si="24"/>
        <v>14668700</v>
      </c>
      <c r="AI186" s="2" cm="1">
        <f t="array" ref="AI186">_xlfn.XLOOKUP(AI$1&amp;$AB186,$M$3:$M$1662&amp;$N$3:$N$1662,$O$3:$O$1662,0,0,1)</f>
        <v>14000</v>
      </c>
      <c r="AJ186" s="2" cm="1">
        <f t="array" ref="AJ186">_xlfn.XLOOKUP(AJ$1&amp;$AB186,$M$3:$M$1662&amp;$N$3:$N$1662,$O$3:$O$1662,0,0,1)</f>
        <v>32200</v>
      </c>
      <c r="AK186" s="2" cm="1">
        <f t="array" ref="AK186">_xlfn.XLOOKUP(AK$1&amp;$AB186,$M$3:$M$1662&amp;$N$3:$N$1662,$O$3:$O$1662,0,0,1)</f>
        <v>61200</v>
      </c>
      <c r="AL186" s="2" cm="1">
        <f t="array" ref="AL186">_xlfn.XLOOKUP(AL$1&amp;$AB186,$M$3:$M$1662&amp;$N$3:$N$1662,$O$3:$O$1662,0,0,1)</f>
        <v>40600</v>
      </c>
      <c r="AM186" s="2" cm="1">
        <f t="array" ref="AM186">_xlfn.XLOOKUP(AM$1&amp;$AB186,$M$3:$M$1662&amp;$N$3:$N$1662,$O$3:$O$1662,0,0,1)</f>
        <v>52700</v>
      </c>
    </row>
    <row r="187" spans="13:39" x14ac:dyDescent="0.4">
      <c r="M187" t="s">
        <v>870</v>
      </c>
      <c r="N187" t="s">
        <v>427</v>
      </c>
      <c r="O187">
        <v>52700</v>
      </c>
      <c r="AB187" t="s">
        <v>24</v>
      </c>
      <c r="AC187" s="2">
        <f t="shared" si="20"/>
        <v>14593880</v>
      </c>
      <c r="AD187" s="2">
        <f t="shared" si="24"/>
        <v>15295800</v>
      </c>
      <c r="AE187" s="2">
        <f t="shared" si="24"/>
        <v>11908000</v>
      </c>
      <c r="AF187" s="2">
        <f t="shared" si="24"/>
        <v>17595900</v>
      </c>
      <c r="AG187" s="2">
        <f t="shared" si="24"/>
        <v>13359100</v>
      </c>
      <c r="AH187" s="2">
        <f t="shared" si="24"/>
        <v>14810600</v>
      </c>
      <c r="AI187" s="2" cm="1">
        <f t="array" ref="AI187">_xlfn.XLOOKUP(AI$1&amp;$AB187,$M$3:$M$1662&amp;$N$3:$N$1662,$O$3:$O$1662,0,0,1)</f>
        <v>19400</v>
      </c>
      <c r="AJ187" s="2" cm="1">
        <f t="array" ref="AJ187">_xlfn.XLOOKUP(AJ$1&amp;$AB187,$M$3:$M$1662&amp;$N$3:$N$1662,$O$3:$O$1662,0,0,1)</f>
        <v>44900</v>
      </c>
      <c r="AK187" s="2" cm="1">
        <f t="array" ref="AK187">_xlfn.XLOOKUP(AK$1&amp;$AB187,$M$3:$M$1662&amp;$N$3:$N$1662,$O$3:$O$1662,0,0,1)</f>
        <v>42400</v>
      </c>
      <c r="AL187" s="2" cm="1">
        <f t="array" ref="AL187">_xlfn.XLOOKUP(AL$1&amp;$AB187,$M$3:$M$1662&amp;$N$3:$N$1662,$O$3:$O$1662,0,0,1)</f>
        <v>138700</v>
      </c>
      <c r="AM187" s="2" cm="1">
        <f t="array" ref="AM187">_xlfn.XLOOKUP(AM$1&amp;$AB187,$M$3:$M$1662&amp;$N$3:$N$1662,$O$3:$O$1662,0,0,1)</f>
        <v>141900</v>
      </c>
    </row>
    <row r="188" spans="13:39" x14ac:dyDescent="0.4">
      <c r="M188" t="s">
        <v>870</v>
      </c>
      <c r="N188" t="s">
        <v>428</v>
      </c>
      <c r="O188">
        <v>141900</v>
      </c>
      <c r="AB188" t="s">
        <v>91</v>
      </c>
      <c r="AC188" s="2">
        <f t="shared" si="20"/>
        <v>14691160</v>
      </c>
      <c r="AD188" s="2">
        <f t="shared" si="24"/>
        <v>15338100</v>
      </c>
      <c r="AE188" s="2">
        <f t="shared" si="24"/>
        <v>11923400</v>
      </c>
      <c r="AF188" s="2">
        <f t="shared" si="24"/>
        <v>17656200</v>
      </c>
      <c r="AG188" s="2">
        <f t="shared" si="24"/>
        <v>13444800</v>
      </c>
      <c r="AH188" s="2">
        <f t="shared" si="24"/>
        <v>15093300</v>
      </c>
      <c r="AI188" s="2" cm="1">
        <f t="array" ref="AI188">_xlfn.XLOOKUP(AI$1&amp;$AB188,$M$3:$M$1662&amp;$N$3:$N$1662,$O$3:$O$1662,0,0,1)</f>
        <v>42300</v>
      </c>
      <c r="AJ188" s="2" cm="1">
        <f t="array" ref="AJ188">_xlfn.XLOOKUP(AJ$1&amp;$AB188,$M$3:$M$1662&amp;$N$3:$N$1662,$O$3:$O$1662,0,0,1)</f>
        <v>15400</v>
      </c>
      <c r="AK188" s="2" cm="1">
        <f t="array" ref="AK188">_xlfn.XLOOKUP(AK$1&amp;$AB188,$M$3:$M$1662&amp;$N$3:$N$1662,$O$3:$O$1662,0,0,1)</f>
        <v>60300</v>
      </c>
      <c r="AL188" s="2" cm="1">
        <f t="array" ref="AL188">_xlfn.XLOOKUP(AL$1&amp;$AB188,$M$3:$M$1662&amp;$N$3:$N$1662,$O$3:$O$1662,0,0,1)</f>
        <v>85700</v>
      </c>
      <c r="AM188" s="2" cm="1">
        <f t="array" ref="AM188">_xlfn.XLOOKUP(AM$1&amp;$AB188,$M$3:$M$1662&amp;$N$3:$N$1662,$O$3:$O$1662,0,0,1)</f>
        <v>282700</v>
      </c>
    </row>
    <row r="189" spans="13:39" x14ac:dyDescent="0.4">
      <c r="M189" t="s">
        <v>870</v>
      </c>
      <c r="N189" t="s">
        <v>429</v>
      </c>
      <c r="O189">
        <v>282700</v>
      </c>
      <c r="AB189" t="s">
        <v>122</v>
      </c>
      <c r="AC189" s="2">
        <f t="shared" si="20"/>
        <v>14874080</v>
      </c>
      <c r="AD189" s="2">
        <f t="shared" si="24"/>
        <v>15407500</v>
      </c>
      <c r="AE189" s="2">
        <f t="shared" si="24"/>
        <v>11949300</v>
      </c>
      <c r="AF189" s="2">
        <f t="shared" si="24"/>
        <v>17783200</v>
      </c>
      <c r="AG189" s="2">
        <f t="shared" si="24"/>
        <v>13491000</v>
      </c>
      <c r="AH189" s="2">
        <f t="shared" si="24"/>
        <v>15739400</v>
      </c>
      <c r="AI189" s="2" cm="1">
        <f t="array" ref="AI189">_xlfn.XLOOKUP(AI$1&amp;$AB189,$M$3:$M$1662&amp;$N$3:$N$1662,$O$3:$O$1662,0,0,1)</f>
        <v>69400</v>
      </c>
      <c r="AJ189" s="2" cm="1">
        <f t="array" ref="AJ189">_xlfn.XLOOKUP(AJ$1&amp;$AB189,$M$3:$M$1662&amp;$N$3:$N$1662,$O$3:$O$1662,0,0,1)</f>
        <v>25900</v>
      </c>
      <c r="AK189" s="2" cm="1">
        <f t="array" ref="AK189">_xlfn.XLOOKUP(AK$1&amp;$AB189,$M$3:$M$1662&amp;$N$3:$N$1662,$O$3:$O$1662,0,0,1)</f>
        <v>127000</v>
      </c>
      <c r="AL189" s="2" cm="1">
        <f t="array" ref="AL189">_xlfn.XLOOKUP(AL$1&amp;$AB189,$M$3:$M$1662&amp;$N$3:$N$1662,$O$3:$O$1662,0,0,1)</f>
        <v>46200</v>
      </c>
      <c r="AM189" s="2" cm="1">
        <f t="array" ref="AM189">_xlfn.XLOOKUP(AM$1&amp;$AB189,$M$3:$M$1662&amp;$N$3:$N$1662,$O$3:$O$1662,0,0,1)</f>
        <v>646100</v>
      </c>
    </row>
    <row r="190" spans="13:39" x14ac:dyDescent="0.4">
      <c r="M190" t="s">
        <v>870</v>
      </c>
      <c r="N190" t="s">
        <v>430</v>
      </c>
      <c r="O190">
        <v>646100</v>
      </c>
      <c r="AB190" t="s">
        <v>277</v>
      </c>
      <c r="AC190" s="2">
        <f t="shared" si="20"/>
        <v>14915480</v>
      </c>
      <c r="AD190" s="2">
        <f t="shared" si="24"/>
        <v>15430400</v>
      </c>
      <c r="AE190" s="2">
        <f t="shared" si="24"/>
        <v>11987800</v>
      </c>
      <c r="AF190" s="2">
        <f t="shared" si="24"/>
        <v>17816600</v>
      </c>
      <c r="AG190" s="2">
        <f t="shared" si="24"/>
        <v>13541500</v>
      </c>
      <c r="AH190" s="2">
        <f t="shared" si="24"/>
        <v>15801100</v>
      </c>
      <c r="AI190" s="2" cm="1">
        <f t="array" ref="AI190">_xlfn.XLOOKUP(AI$1&amp;$AB190,$M$3:$M$1662&amp;$N$3:$N$1662,$O$3:$O$1662,0,0,1)</f>
        <v>22900</v>
      </c>
      <c r="AJ190" s="2" cm="1">
        <f t="array" ref="AJ190">_xlfn.XLOOKUP(AJ$1&amp;$AB190,$M$3:$M$1662&amp;$N$3:$N$1662,$O$3:$O$1662,0,0,1)</f>
        <v>38500</v>
      </c>
      <c r="AK190" s="2" cm="1">
        <f t="array" ref="AK190">_xlfn.XLOOKUP(AK$1&amp;$AB190,$M$3:$M$1662&amp;$N$3:$N$1662,$O$3:$O$1662,0,0,1)</f>
        <v>33400</v>
      </c>
      <c r="AL190" s="2" cm="1">
        <f t="array" ref="AL190">_xlfn.XLOOKUP(AL$1&amp;$AB190,$M$3:$M$1662&amp;$N$3:$N$1662,$O$3:$O$1662,0,0,1)</f>
        <v>50500</v>
      </c>
      <c r="AM190" s="2" cm="1">
        <f t="array" ref="AM190">_xlfn.XLOOKUP(AM$1&amp;$AB190,$M$3:$M$1662&amp;$N$3:$N$1662,$O$3:$O$1662,0,0,1)</f>
        <v>61700</v>
      </c>
    </row>
    <row r="191" spans="13:39" x14ac:dyDescent="0.4">
      <c r="M191" t="s">
        <v>870</v>
      </c>
      <c r="N191" t="s">
        <v>431</v>
      </c>
      <c r="O191">
        <v>61700</v>
      </c>
      <c r="AB191" t="s">
        <v>183</v>
      </c>
      <c r="AC191" s="2">
        <f t="shared" si="20"/>
        <v>14976800</v>
      </c>
      <c r="AD191" s="2">
        <f t="shared" si="24"/>
        <v>15476200</v>
      </c>
      <c r="AE191" s="2">
        <f t="shared" si="24"/>
        <v>11998100</v>
      </c>
      <c r="AF191" s="2">
        <f t="shared" si="24"/>
        <v>17893700</v>
      </c>
      <c r="AG191" s="2">
        <f t="shared" si="24"/>
        <v>13583100</v>
      </c>
      <c r="AH191" s="2">
        <f t="shared" si="24"/>
        <v>15932900</v>
      </c>
      <c r="AI191" s="2" cm="1">
        <f t="array" ref="AI191">_xlfn.XLOOKUP(AI$1&amp;$AB191,$M$3:$M$1662&amp;$N$3:$N$1662,$O$3:$O$1662,0,0,1)</f>
        <v>45800</v>
      </c>
      <c r="AJ191" s="2" cm="1">
        <f t="array" ref="AJ191">_xlfn.XLOOKUP(AJ$1&amp;$AB191,$M$3:$M$1662&amp;$N$3:$N$1662,$O$3:$O$1662,0,0,1)</f>
        <v>10300</v>
      </c>
      <c r="AK191" s="2" cm="1">
        <f t="array" ref="AK191">_xlfn.XLOOKUP(AK$1&amp;$AB191,$M$3:$M$1662&amp;$N$3:$N$1662,$O$3:$O$1662,0,0,1)</f>
        <v>77100</v>
      </c>
      <c r="AL191" s="2" cm="1">
        <f t="array" ref="AL191">_xlfn.XLOOKUP(AL$1&amp;$AB191,$M$3:$M$1662&amp;$N$3:$N$1662,$O$3:$O$1662,0,0,1)</f>
        <v>41600</v>
      </c>
      <c r="AM191" s="2" cm="1">
        <f t="array" ref="AM191">_xlfn.XLOOKUP(AM$1&amp;$AB191,$M$3:$M$1662&amp;$N$3:$N$1662,$O$3:$O$1662,0,0,1)</f>
        <v>131800</v>
      </c>
    </row>
    <row r="192" spans="13:39" x14ac:dyDescent="0.4">
      <c r="M192" t="s">
        <v>870</v>
      </c>
      <c r="N192" t="s">
        <v>432</v>
      </c>
      <c r="O192">
        <v>131800</v>
      </c>
      <c r="AB192" t="s">
        <v>79</v>
      </c>
      <c r="AC192" s="2">
        <f t="shared" si="20"/>
        <v>15024640</v>
      </c>
      <c r="AD192" s="2">
        <f t="shared" si="24"/>
        <v>15500500</v>
      </c>
      <c r="AE192" s="2">
        <f t="shared" si="24"/>
        <v>12037200</v>
      </c>
      <c r="AF192" s="2">
        <f t="shared" si="24"/>
        <v>17912000</v>
      </c>
      <c r="AG192" s="2">
        <f t="shared" si="24"/>
        <v>13665100</v>
      </c>
      <c r="AH192" s="2">
        <f t="shared" si="24"/>
        <v>16008400</v>
      </c>
      <c r="AI192" s="2" cm="1">
        <f t="array" ref="AI192">_xlfn.XLOOKUP(AI$1&amp;$AB192,$M$3:$M$1662&amp;$N$3:$N$1662,$O$3:$O$1662,0,0,1)</f>
        <v>24300</v>
      </c>
      <c r="AJ192" s="2" cm="1">
        <f t="array" ref="AJ192">_xlfn.XLOOKUP(AJ$1&amp;$AB192,$M$3:$M$1662&amp;$N$3:$N$1662,$O$3:$O$1662,0,0,1)</f>
        <v>39100</v>
      </c>
      <c r="AK192" s="2" cm="1">
        <f t="array" ref="AK192">_xlfn.XLOOKUP(AK$1&amp;$AB192,$M$3:$M$1662&amp;$N$3:$N$1662,$O$3:$O$1662,0,0,1)</f>
        <v>18300</v>
      </c>
      <c r="AL192" s="2" cm="1">
        <f t="array" ref="AL192">_xlfn.XLOOKUP(AL$1&amp;$AB192,$M$3:$M$1662&amp;$N$3:$N$1662,$O$3:$O$1662,0,0,1)</f>
        <v>82000</v>
      </c>
      <c r="AM192" s="2" cm="1">
        <f t="array" ref="AM192">_xlfn.XLOOKUP(AM$1&amp;$AB192,$M$3:$M$1662&amp;$N$3:$N$1662,$O$3:$O$1662,0,0,1)</f>
        <v>75500</v>
      </c>
    </row>
    <row r="193" spans="13:39" x14ac:dyDescent="0.4">
      <c r="M193" t="s">
        <v>870</v>
      </c>
      <c r="N193" t="s">
        <v>433</v>
      </c>
      <c r="O193">
        <v>75500</v>
      </c>
      <c r="AB193" t="s">
        <v>141</v>
      </c>
      <c r="AC193" s="2">
        <f t="shared" si="20"/>
        <v>15078820</v>
      </c>
      <c r="AD193" s="2">
        <f t="shared" si="24"/>
        <v>15534000</v>
      </c>
      <c r="AE193" s="2">
        <f t="shared" si="24"/>
        <v>12085200</v>
      </c>
      <c r="AF193" s="2">
        <f t="shared" si="24"/>
        <v>17957400</v>
      </c>
      <c r="AG193" s="2">
        <f t="shared" si="24"/>
        <v>13698400</v>
      </c>
      <c r="AH193" s="2">
        <f t="shared" si="24"/>
        <v>16119100</v>
      </c>
      <c r="AI193" s="2" cm="1">
        <f t="array" ref="AI193">_xlfn.XLOOKUP(AI$1&amp;$AB193,$M$3:$M$1662&amp;$N$3:$N$1662,$O$3:$O$1662,0,0,1)</f>
        <v>33500</v>
      </c>
      <c r="AJ193" s="2" cm="1">
        <f t="array" ref="AJ193">_xlfn.XLOOKUP(AJ$1&amp;$AB193,$M$3:$M$1662&amp;$N$3:$N$1662,$O$3:$O$1662,0,0,1)</f>
        <v>48000</v>
      </c>
      <c r="AK193" s="2" cm="1">
        <f t="array" ref="AK193">_xlfn.XLOOKUP(AK$1&amp;$AB193,$M$3:$M$1662&amp;$N$3:$N$1662,$O$3:$O$1662,0,0,1)</f>
        <v>45400</v>
      </c>
      <c r="AL193" s="2" cm="1">
        <f t="array" ref="AL193">_xlfn.XLOOKUP(AL$1&amp;$AB193,$M$3:$M$1662&amp;$N$3:$N$1662,$O$3:$O$1662,0,0,1)</f>
        <v>33300</v>
      </c>
      <c r="AM193" s="2" cm="1">
        <f t="array" ref="AM193">_xlfn.XLOOKUP(AM$1&amp;$AB193,$M$3:$M$1662&amp;$N$3:$N$1662,$O$3:$O$1662,0,0,1)</f>
        <v>110700</v>
      </c>
    </row>
    <row r="194" spans="13:39" x14ac:dyDescent="0.4">
      <c r="M194" t="s">
        <v>870</v>
      </c>
      <c r="N194" t="s">
        <v>434</v>
      </c>
      <c r="O194">
        <v>110700</v>
      </c>
      <c r="AB194" t="s">
        <v>258</v>
      </c>
      <c r="AC194" s="2">
        <f t="shared" si="20"/>
        <v>15104100</v>
      </c>
      <c r="AD194" s="2">
        <f t="shared" si="24"/>
        <v>15566500</v>
      </c>
      <c r="AE194" s="2">
        <f t="shared" si="24"/>
        <v>12097700</v>
      </c>
      <c r="AF194" s="2">
        <f t="shared" si="24"/>
        <v>17996500</v>
      </c>
      <c r="AG194" s="2">
        <f t="shared" si="24"/>
        <v>13728600</v>
      </c>
      <c r="AH194" s="2">
        <f t="shared" si="24"/>
        <v>16131200</v>
      </c>
      <c r="AI194" s="2" cm="1">
        <f t="array" ref="AI194">_xlfn.XLOOKUP(AI$1&amp;$AB194,$M$3:$M$1662&amp;$N$3:$N$1662,$O$3:$O$1662,0,0,1)</f>
        <v>32500</v>
      </c>
      <c r="AJ194" s="2" cm="1">
        <f t="array" ref="AJ194">_xlfn.XLOOKUP(AJ$1&amp;$AB194,$M$3:$M$1662&amp;$N$3:$N$1662,$O$3:$O$1662,0,0,1)</f>
        <v>12500</v>
      </c>
      <c r="AK194" s="2" cm="1">
        <f t="array" ref="AK194">_xlfn.XLOOKUP(AK$1&amp;$AB194,$M$3:$M$1662&amp;$N$3:$N$1662,$O$3:$O$1662,0,0,1)</f>
        <v>39100</v>
      </c>
      <c r="AL194" s="2" cm="1">
        <f t="array" ref="AL194">_xlfn.XLOOKUP(AL$1&amp;$AB194,$M$3:$M$1662&amp;$N$3:$N$1662,$O$3:$O$1662,0,0,1)</f>
        <v>30200</v>
      </c>
      <c r="AM194" s="2" cm="1">
        <f t="array" ref="AM194">_xlfn.XLOOKUP(AM$1&amp;$AB194,$M$3:$M$1662&amp;$N$3:$N$1662,$O$3:$O$1662,0,0,1)</f>
        <v>12100</v>
      </c>
    </row>
    <row r="195" spans="13:39" x14ac:dyDescent="0.4">
      <c r="M195" t="s">
        <v>870</v>
      </c>
      <c r="N195" t="s">
        <v>435</v>
      </c>
      <c r="O195">
        <v>12100</v>
      </c>
      <c r="AB195" t="s">
        <v>109</v>
      </c>
      <c r="AC195" s="2">
        <f t="shared" ref="AC195:AC258" si="25">IFERROR(AVERAGEIFS(AD195:AH195,AD195:AH195,"&gt;0"),0)</f>
        <v>15143420</v>
      </c>
      <c r="AD195" s="2">
        <f t="shared" si="24"/>
        <v>15608700</v>
      </c>
      <c r="AE195" s="2">
        <f t="shared" si="24"/>
        <v>12132600</v>
      </c>
      <c r="AF195" s="2">
        <f t="shared" si="24"/>
        <v>18073700</v>
      </c>
      <c r="AG195" s="2">
        <f t="shared" si="24"/>
        <v>13748900</v>
      </c>
      <c r="AH195" s="2">
        <f t="shared" si="24"/>
        <v>16153200</v>
      </c>
      <c r="AI195" s="2" cm="1">
        <f t="array" ref="AI195">_xlfn.XLOOKUP(AI$1&amp;$AB195,$M$3:$M$1662&amp;$N$3:$N$1662,$O$3:$O$1662,0,0,1)</f>
        <v>42200</v>
      </c>
      <c r="AJ195" s="2" cm="1">
        <f t="array" ref="AJ195">_xlfn.XLOOKUP(AJ$1&amp;$AB195,$M$3:$M$1662&amp;$N$3:$N$1662,$O$3:$O$1662,0,0,1)</f>
        <v>34900</v>
      </c>
      <c r="AK195" s="2" cm="1">
        <f t="array" ref="AK195">_xlfn.XLOOKUP(AK$1&amp;$AB195,$M$3:$M$1662&amp;$N$3:$N$1662,$O$3:$O$1662,0,0,1)</f>
        <v>77200</v>
      </c>
      <c r="AL195" s="2" cm="1">
        <f t="array" ref="AL195">_xlfn.XLOOKUP(AL$1&amp;$AB195,$M$3:$M$1662&amp;$N$3:$N$1662,$O$3:$O$1662,0,0,1)</f>
        <v>20300</v>
      </c>
      <c r="AM195" s="2" cm="1">
        <f t="array" ref="AM195">_xlfn.XLOOKUP(AM$1&amp;$AB195,$M$3:$M$1662&amp;$N$3:$N$1662,$O$3:$O$1662,0,0,1)</f>
        <v>22000</v>
      </c>
    </row>
    <row r="196" spans="13:39" x14ac:dyDescent="0.4">
      <c r="M196" t="s">
        <v>870</v>
      </c>
      <c r="N196" t="s">
        <v>436</v>
      </c>
      <c r="O196">
        <v>22000</v>
      </c>
      <c r="AB196" t="s">
        <v>175</v>
      </c>
      <c r="AC196" s="2">
        <f t="shared" si="25"/>
        <v>15172260</v>
      </c>
      <c r="AD196" s="2">
        <f t="shared" ref="AD196:AH211" si="26">AD195+AI196</f>
        <v>15636000</v>
      </c>
      <c r="AE196" s="2">
        <f t="shared" si="26"/>
        <v>12142800</v>
      </c>
      <c r="AF196" s="2">
        <f t="shared" si="26"/>
        <v>18115100</v>
      </c>
      <c r="AG196" s="2">
        <f t="shared" si="26"/>
        <v>13790400</v>
      </c>
      <c r="AH196" s="2">
        <f t="shared" si="26"/>
        <v>16177000</v>
      </c>
      <c r="AI196" s="2" cm="1">
        <f t="array" ref="AI196">_xlfn.XLOOKUP(AI$1&amp;$AB196,$M$3:$M$1662&amp;$N$3:$N$1662,$O$3:$O$1662,0,0,1)</f>
        <v>27300</v>
      </c>
      <c r="AJ196" s="2" cm="1">
        <f t="array" ref="AJ196">_xlfn.XLOOKUP(AJ$1&amp;$AB196,$M$3:$M$1662&amp;$N$3:$N$1662,$O$3:$O$1662,0,0,1)</f>
        <v>10200</v>
      </c>
      <c r="AK196" s="2" cm="1">
        <f t="array" ref="AK196">_xlfn.XLOOKUP(AK$1&amp;$AB196,$M$3:$M$1662&amp;$N$3:$N$1662,$O$3:$O$1662,0,0,1)</f>
        <v>41400</v>
      </c>
      <c r="AL196" s="2" cm="1">
        <f t="array" ref="AL196">_xlfn.XLOOKUP(AL$1&amp;$AB196,$M$3:$M$1662&amp;$N$3:$N$1662,$O$3:$O$1662,0,0,1)</f>
        <v>41500</v>
      </c>
      <c r="AM196" s="2" cm="1">
        <f t="array" ref="AM196">_xlfn.XLOOKUP(AM$1&amp;$AB196,$M$3:$M$1662&amp;$N$3:$N$1662,$O$3:$O$1662,0,0,1)</f>
        <v>23800</v>
      </c>
    </row>
    <row r="197" spans="13:39" x14ac:dyDescent="0.4">
      <c r="M197" t="s">
        <v>870</v>
      </c>
      <c r="N197" t="s">
        <v>437</v>
      </c>
      <c r="O197">
        <v>23800</v>
      </c>
      <c r="AB197" t="s">
        <v>305</v>
      </c>
      <c r="AC197" s="2">
        <f t="shared" si="25"/>
        <v>15204080</v>
      </c>
      <c r="AD197" s="2">
        <f t="shared" si="26"/>
        <v>15659500</v>
      </c>
      <c r="AE197" s="2">
        <f t="shared" si="26"/>
        <v>12181400</v>
      </c>
      <c r="AF197" s="2">
        <f t="shared" si="26"/>
        <v>18143800</v>
      </c>
      <c r="AG197" s="2">
        <f t="shared" si="26"/>
        <v>13816700</v>
      </c>
      <c r="AH197" s="2">
        <f t="shared" si="26"/>
        <v>16219000</v>
      </c>
      <c r="AI197" s="2" cm="1">
        <f t="array" ref="AI197">_xlfn.XLOOKUP(AI$1&amp;$AB197,$M$3:$M$1662&amp;$N$3:$N$1662,$O$3:$O$1662,0,0,1)</f>
        <v>23500</v>
      </c>
      <c r="AJ197" s="2" cm="1">
        <f t="array" ref="AJ197">_xlfn.XLOOKUP(AJ$1&amp;$AB197,$M$3:$M$1662&amp;$N$3:$N$1662,$O$3:$O$1662,0,0,1)</f>
        <v>38600</v>
      </c>
      <c r="AK197" s="2" cm="1">
        <f t="array" ref="AK197">_xlfn.XLOOKUP(AK$1&amp;$AB197,$M$3:$M$1662&amp;$N$3:$N$1662,$O$3:$O$1662,0,0,1)</f>
        <v>28700</v>
      </c>
      <c r="AL197" s="2" cm="1">
        <f t="array" ref="AL197">_xlfn.XLOOKUP(AL$1&amp;$AB197,$M$3:$M$1662&amp;$N$3:$N$1662,$O$3:$O$1662,0,0,1)</f>
        <v>26300</v>
      </c>
      <c r="AM197" s="2" cm="1">
        <f t="array" ref="AM197">_xlfn.XLOOKUP(AM$1&amp;$AB197,$M$3:$M$1662&amp;$N$3:$N$1662,$O$3:$O$1662,0,0,1)</f>
        <v>42000</v>
      </c>
    </row>
    <row r="198" spans="13:39" x14ac:dyDescent="0.4">
      <c r="M198" t="s">
        <v>870</v>
      </c>
      <c r="N198" t="s">
        <v>438</v>
      </c>
      <c r="O198">
        <v>42000</v>
      </c>
      <c r="AB198" t="s">
        <v>251</v>
      </c>
      <c r="AC198" s="2">
        <f t="shared" si="25"/>
        <v>15233960</v>
      </c>
      <c r="AD198" s="2">
        <f t="shared" si="26"/>
        <v>15692700</v>
      </c>
      <c r="AE198" s="2">
        <f t="shared" si="26"/>
        <v>12203400</v>
      </c>
      <c r="AF198" s="2">
        <f t="shared" si="26"/>
        <v>18161900</v>
      </c>
      <c r="AG198" s="2">
        <f t="shared" si="26"/>
        <v>13865700</v>
      </c>
      <c r="AH198" s="2">
        <f t="shared" si="26"/>
        <v>16246100</v>
      </c>
      <c r="AI198" s="2" cm="1">
        <f t="array" ref="AI198">_xlfn.XLOOKUP(AI$1&amp;$AB198,$M$3:$M$1662&amp;$N$3:$N$1662,$O$3:$O$1662,0,0,1)</f>
        <v>33200</v>
      </c>
      <c r="AJ198" s="2" cm="1">
        <f t="array" ref="AJ198">_xlfn.XLOOKUP(AJ$1&amp;$AB198,$M$3:$M$1662&amp;$N$3:$N$1662,$O$3:$O$1662,0,0,1)</f>
        <v>22000</v>
      </c>
      <c r="AK198" s="2" cm="1">
        <f t="array" ref="AK198">_xlfn.XLOOKUP(AK$1&amp;$AB198,$M$3:$M$1662&amp;$N$3:$N$1662,$O$3:$O$1662,0,0,1)</f>
        <v>18100</v>
      </c>
      <c r="AL198" s="2" cm="1">
        <f t="array" ref="AL198">_xlfn.XLOOKUP(AL$1&amp;$AB198,$M$3:$M$1662&amp;$N$3:$N$1662,$O$3:$O$1662,0,0,1)</f>
        <v>49000</v>
      </c>
      <c r="AM198" s="2" cm="1">
        <f t="array" ref="AM198">_xlfn.XLOOKUP(AM$1&amp;$AB198,$M$3:$M$1662&amp;$N$3:$N$1662,$O$3:$O$1662,0,0,1)</f>
        <v>27100</v>
      </c>
    </row>
    <row r="199" spans="13:39" x14ac:dyDescent="0.4">
      <c r="M199" t="s">
        <v>870</v>
      </c>
      <c r="N199" t="s">
        <v>439</v>
      </c>
      <c r="O199">
        <v>27100</v>
      </c>
      <c r="AB199" t="s">
        <v>288</v>
      </c>
      <c r="AC199" s="2">
        <f t="shared" si="25"/>
        <v>15262780</v>
      </c>
      <c r="AD199" s="2">
        <f t="shared" si="26"/>
        <v>15712200</v>
      </c>
      <c r="AE199" s="2">
        <f t="shared" si="26"/>
        <v>12231700</v>
      </c>
      <c r="AF199" s="2">
        <f t="shared" si="26"/>
        <v>18186600</v>
      </c>
      <c r="AG199" s="2">
        <f t="shared" si="26"/>
        <v>13917700</v>
      </c>
      <c r="AH199" s="2">
        <f t="shared" si="26"/>
        <v>16265700</v>
      </c>
      <c r="AI199" s="2" cm="1">
        <f t="array" ref="AI199">_xlfn.XLOOKUP(AI$1&amp;$AB199,$M$3:$M$1662&amp;$N$3:$N$1662,$O$3:$O$1662,0,0,1)</f>
        <v>19500</v>
      </c>
      <c r="AJ199" s="2" cm="1">
        <f t="array" ref="AJ199">_xlfn.XLOOKUP(AJ$1&amp;$AB199,$M$3:$M$1662&amp;$N$3:$N$1662,$O$3:$O$1662,0,0,1)</f>
        <v>28300</v>
      </c>
      <c r="AK199" s="2" cm="1">
        <f t="array" ref="AK199">_xlfn.XLOOKUP(AK$1&amp;$AB199,$M$3:$M$1662&amp;$N$3:$N$1662,$O$3:$O$1662,0,0,1)</f>
        <v>24700</v>
      </c>
      <c r="AL199" s="2" cm="1">
        <f t="array" ref="AL199">_xlfn.XLOOKUP(AL$1&amp;$AB199,$M$3:$M$1662&amp;$N$3:$N$1662,$O$3:$O$1662,0,0,1)</f>
        <v>52000</v>
      </c>
      <c r="AM199" s="2" cm="1">
        <f t="array" ref="AM199">_xlfn.XLOOKUP(AM$1&amp;$AB199,$M$3:$M$1662&amp;$N$3:$N$1662,$O$3:$O$1662,0,0,1)</f>
        <v>19600</v>
      </c>
    </row>
    <row r="200" spans="13:39" x14ac:dyDescent="0.4">
      <c r="M200" t="s">
        <v>870</v>
      </c>
      <c r="N200" t="s">
        <v>440</v>
      </c>
      <c r="O200">
        <v>19600</v>
      </c>
      <c r="AB200" t="s">
        <v>124</v>
      </c>
      <c r="AC200" s="2">
        <f t="shared" si="25"/>
        <v>15298240</v>
      </c>
      <c r="AD200" s="2">
        <f t="shared" si="26"/>
        <v>15728800</v>
      </c>
      <c r="AE200" s="2">
        <f t="shared" si="26"/>
        <v>12274800</v>
      </c>
      <c r="AF200" s="2">
        <f t="shared" si="26"/>
        <v>18238700</v>
      </c>
      <c r="AG200" s="2">
        <f t="shared" si="26"/>
        <v>13956300</v>
      </c>
      <c r="AH200" s="2">
        <f t="shared" si="26"/>
        <v>16292600</v>
      </c>
      <c r="AI200" s="2" cm="1">
        <f t="array" ref="AI200">_xlfn.XLOOKUP(AI$1&amp;$AB200,$M$3:$M$1662&amp;$N$3:$N$1662,$O$3:$O$1662,0,0,1)</f>
        <v>16600</v>
      </c>
      <c r="AJ200" s="2" cm="1">
        <f t="array" ref="AJ200">_xlfn.XLOOKUP(AJ$1&amp;$AB200,$M$3:$M$1662&amp;$N$3:$N$1662,$O$3:$O$1662,0,0,1)</f>
        <v>43100</v>
      </c>
      <c r="AK200" s="2" cm="1">
        <f t="array" ref="AK200">_xlfn.XLOOKUP(AK$1&amp;$AB200,$M$3:$M$1662&amp;$N$3:$N$1662,$O$3:$O$1662,0,0,1)</f>
        <v>52100</v>
      </c>
      <c r="AL200" s="2" cm="1">
        <f t="array" ref="AL200">_xlfn.XLOOKUP(AL$1&amp;$AB200,$M$3:$M$1662&amp;$N$3:$N$1662,$O$3:$O$1662,0,0,1)</f>
        <v>38600</v>
      </c>
      <c r="AM200" s="2" cm="1">
        <f t="array" ref="AM200">_xlfn.XLOOKUP(AM$1&amp;$AB200,$M$3:$M$1662&amp;$N$3:$N$1662,$O$3:$O$1662,0,0,1)</f>
        <v>26900</v>
      </c>
    </row>
    <row r="201" spans="13:39" x14ac:dyDescent="0.4">
      <c r="M201" t="s">
        <v>870</v>
      </c>
      <c r="N201" t="s">
        <v>441</v>
      </c>
      <c r="O201">
        <v>26900</v>
      </c>
      <c r="AB201" t="s">
        <v>276</v>
      </c>
      <c r="AC201" s="2">
        <f t="shared" si="25"/>
        <v>15336480</v>
      </c>
      <c r="AD201" s="2">
        <f t="shared" si="26"/>
        <v>15756100</v>
      </c>
      <c r="AE201" s="2">
        <f t="shared" si="26"/>
        <v>12301800</v>
      </c>
      <c r="AF201" s="2">
        <f t="shared" si="26"/>
        <v>18290700</v>
      </c>
      <c r="AG201" s="2">
        <f t="shared" si="26"/>
        <v>14009800</v>
      </c>
      <c r="AH201" s="2">
        <f t="shared" si="26"/>
        <v>16324000</v>
      </c>
      <c r="AI201" s="2" cm="1">
        <f t="array" ref="AI201">_xlfn.XLOOKUP(AI$1&amp;$AB201,$M$3:$M$1662&amp;$N$3:$N$1662,$O$3:$O$1662,0,0,1)</f>
        <v>27300</v>
      </c>
      <c r="AJ201" s="2" cm="1">
        <f t="array" ref="AJ201">_xlfn.XLOOKUP(AJ$1&amp;$AB201,$M$3:$M$1662&amp;$N$3:$N$1662,$O$3:$O$1662,0,0,1)</f>
        <v>27000</v>
      </c>
      <c r="AK201" s="2" cm="1">
        <f t="array" ref="AK201">_xlfn.XLOOKUP(AK$1&amp;$AB201,$M$3:$M$1662&amp;$N$3:$N$1662,$O$3:$O$1662,0,0,1)</f>
        <v>52000</v>
      </c>
      <c r="AL201" s="2" cm="1">
        <f t="array" ref="AL201">_xlfn.XLOOKUP(AL$1&amp;$AB201,$M$3:$M$1662&amp;$N$3:$N$1662,$O$3:$O$1662,0,0,1)</f>
        <v>53500</v>
      </c>
      <c r="AM201" s="2" cm="1">
        <f t="array" ref="AM201">_xlfn.XLOOKUP(AM$1&amp;$AB201,$M$3:$M$1662&amp;$N$3:$N$1662,$O$3:$O$1662,0,0,1)</f>
        <v>31400</v>
      </c>
    </row>
    <row r="202" spans="13:39" x14ac:dyDescent="0.4">
      <c r="M202" t="s">
        <v>870</v>
      </c>
      <c r="N202" t="s">
        <v>442</v>
      </c>
      <c r="O202">
        <v>31400</v>
      </c>
      <c r="AB202" t="s">
        <v>250</v>
      </c>
      <c r="AC202" s="2">
        <f t="shared" si="25"/>
        <v>15375400</v>
      </c>
      <c r="AD202" s="2">
        <f t="shared" si="26"/>
        <v>15776700</v>
      </c>
      <c r="AE202" s="2">
        <f t="shared" si="26"/>
        <v>12357400</v>
      </c>
      <c r="AF202" s="2">
        <f t="shared" si="26"/>
        <v>18307200</v>
      </c>
      <c r="AG202" s="2">
        <f t="shared" si="26"/>
        <v>14082500</v>
      </c>
      <c r="AH202" s="2">
        <f t="shared" si="26"/>
        <v>16353200</v>
      </c>
      <c r="AI202" s="2" cm="1">
        <f t="array" ref="AI202">_xlfn.XLOOKUP(AI$1&amp;$AB202,$M$3:$M$1662&amp;$N$3:$N$1662,$O$3:$O$1662,0,0,1)</f>
        <v>20600</v>
      </c>
      <c r="AJ202" s="2" cm="1">
        <f t="array" ref="AJ202">_xlfn.XLOOKUP(AJ$1&amp;$AB202,$M$3:$M$1662&amp;$N$3:$N$1662,$O$3:$O$1662,0,0,1)</f>
        <v>55600</v>
      </c>
      <c r="AK202" s="2" cm="1">
        <f t="array" ref="AK202">_xlfn.XLOOKUP(AK$1&amp;$AB202,$M$3:$M$1662&amp;$N$3:$N$1662,$O$3:$O$1662,0,0,1)</f>
        <v>16500</v>
      </c>
      <c r="AL202" s="2" cm="1">
        <f t="array" ref="AL202">_xlfn.XLOOKUP(AL$1&amp;$AB202,$M$3:$M$1662&amp;$N$3:$N$1662,$O$3:$O$1662,0,0,1)</f>
        <v>72700</v>
      </c>
      <c r="AM202" s="2" cm="1">
        <f t="array" ref="AM202">_xlfn.XLOOKUP(AM$1&amp;$AB202,$M$3:$M$1662&amp;$N$3:$N$1662,$O$3:$O$1662,0,0,1)</f>
        <v>29200</v>
      </c>
    </row>
    <row r="203" spans="13:39" x14ac:dyDescent="0.4">
      <c r="M203" t="s">
        <v>870</v>
      </c>
      <c r="N203" t="s">
        <v>443</v>
      </c>
      <c r="O203">
        <v>29200</v>
      </c>
      <c r="AB203" t="s">
        <v>272</v>
      </c>
      <c r="AC203" s="2">
        <f t="shared" si="25"/>
        <v>15433960</v>
      </c>
      <c r="AD203" s="2">
        <f t="shared" si="26"/>
        <v>15808200</v>
      </c>
      <c r="AE203" s="2">
        <f t="shared" si="26"/>
        <v>12370600</v>
      </c>
      <c r="AF203" s="2">
        <f t="shared" si="26"/>
        <v>18337800</v>
      </c>
      <c r="AG203" s="2">
        <f t="shared" si="26"/>
        <v>14157900</v>
      </c>
      <c r="AH203" s="2">
        <f t="shared" si="26"/>
        <v>16495300</v>
      </c>
      <c r="AI203" s="2" cm="1">
        <f t="array" ref="AI203">_xlfn.XLOOKUP(AI$1&amp;$AB203,$M$3:$M$1662&amp;$N$3:$N$1662,$O$3:$O$1662,0,0,1)</f>
        <v>31500</v>
      </c>
      <c r="AJ203" s="2" cm="1">
        <f t="array" ref="AJ203">_xlfn.XLOOKUP(AJ$1&amp;$AB203,$M$3:$M$1662&amp;$N$3:$N$1662,$O$3:$O$1662,0,0,1)</f>
        <v>13200</v>
      </c>
      <c r="AK203" s="2" cm="1">
        <f t="array" ref="AK203">_xlfn.XLOOKUP(AK$1&amp;$AB203,$M$3:$M$1662&amp;$N$3:$N$1662,$O$3:$O$1662,0,0,1)</f>
        <v>30600</v>
      </c>
      <c r="AL203" s="2" cm="1">
        <f t="array" ref="AL203">_xlfn.XLOOKUP(AL$1&amp;$AB203,$M$3:$M$1662&amp;$N$3:$N$1662,$O$3:$O$1662,0,0,1)</f>
        <v>75400</v>
      </c>
      <c r="AM203" s="2" cm="1">
        <f t="array" ref="AM203">_xlfn.XLOOKUP(AM$1&amp;$AB203,$M$3:$M$1662&amp;$N$3:$N$1662,$O$3:$O$1662,0,0,1)</f>
        <v>142100</v>
      </c>
    </row>
    <row r="204" spans="13:39" x14ac:dyDescent="0.4">
      <c r="M204" t="s">
        <v>870</v>
      </c>
      <c r="N204" t="s">
        <v>444</v>
      </c>
      <c r="O204">
        <v>142100</v>
      </c>
      <c r="AB204" t="s">
        <v>306</v>
      </c>
      <c r="AC204" s="2">
        <f t="shared" si="25"/>
        <v>15471220</v>
      </c>
      <c r="AD204" s="2">
        <f t="shared" si="26"/>
        <v>15821000</v>
      </c>
      <c r="AE204" s="2">
        <f t="shared" si="26"/>
        <v>12408900</v>
      </c>
      <c r="AF204" s="2">
        <f t="shared" si="26"/>
        <v>18362100</v>
      </c>
      <c r="AG204" s="2">
        <f t="shared" si="26"/>
        <v>14227600</v>
      </c>
      <c r="AH204" s="2">
        <f t="shared" si="26"/>
        <v>16536500</v>
      </c>
      <c r="AI204" s="2" cm="1">
        <f t="array" ref="AI204">_xlfn.XLOOKUP(AI$1&amp;$AB204,$M$3:$M$1662&amp;$N$3:$N$1662,$O$3:$O$1662,0,0,1)</f>
        <v>12800</v>
      </c>
      <c r="AJ204" s="2" cm="1">
        <f t="array" ref="AJ204">_xlfn.XLOOKUP(AJ$1&amp;$AB204,$M$3:$M$1662&amp;$N$3:$N$1662,$O$3:$O$1662,0,0,1)</f>
        <v>38300</v>
      </c>
      <c r="AK204" s="2" cm="1">
        <f t="array" ref="AK204">_xlfn.XLOOKUP(AK$1&amp;$AB204,$M$3:$M$1662&amp;$N$3:$N$1662,$O$3:$O$1662,0,0,1)</f>
        <v>24300</v>
      </c>
      <c r="AL204" s="2" cm="1">
        <f t="array" ref="AL204">_xlfn.XLOOKUP(AL$1&amp;$AB204,$M$3:$M$1662&amp;$N$3:$N$1662,$O$3:$O$1662,0,0,1)</f>
        <v>69700</v>
      </c>
      <c r="AM204" s="2" cm="1">
        <f t="array" ref="AM204">_xlfn.XLOOKUP(AM$1&amp;$AB204,$M$3:$M$1662&amp;$N$3:$N$1662,$O$3:$O$1662,0,0,1)</f>
        <v>41200</v>
      </c>
    </row>
    <row r="205" spans="13:39" x14ac:dyDescent="0.4">
      <c r="M205" t="s">
        <v>870</v>
      </c>
      <c r="N205" t="s">
        <v>445</v>
      </c>
      <c r="O205">
        <v>41200</v>
      </c>
      <c r="AB205" t="s">
        <v>213</v>
      </c>
      <c r="AC205" s="2">
        <f t="shared" si="25"/>
        <v>15524700</v>
      </c>
      <c r="AD205" s="2">
        <f t="shared" si="26"/>
        <v>15849400</v>
      </c>
      <c r="AE205" s="2">
        <f t="shared" si="26"/>
        <v>12419200</v>
      </c>
      <c r="AF205" s="2">
        <f t="shared" si="26"/>
        <v>18423800</v>
      </c>
      <c r="AG205" s="2">
        <f t="shared" si="26"/>
        <v>14336000</v>
      </c>
      <c r="AH205" s="2">
        <f t="shared" si="26"/>
        <v>16595100</v>
      </c>
      <c r="AI205" s="2" cm="1">
        <f t="array" ref="AI205">_xlfn.XLOOKUP(AI$1&amp;$AB205,$M$3:$M$1662&amp;$N$3:$N$1662,$O$3:$O$1662,0,0,1)</f>
        <v>28400</v>
      </c>
      <c r="AJ205" s="2" cm="1">
        <f t="array" ref="AJ205">_xlfn.XLOOKUP(AJ$1&amp;$AB205,$M$3:$M$1662&amp;$N$3:$N$1662,$O$3:$O$1662,0,0,1)</f>
        <v>10300</v>
      </c>
      <c r="AK205" s="2" cm="1">
        <f t="array" ref="AK205">_xlfn.XLOOKUP(AK$1&amp;$AB205,$M$3:$M$1662&amp;$N$3:$N$1662,$O$3:$O$1662,0,0,1)</f>
        <v>61700</v>
      </c>
      <c r="AL205" s="2" cm="1">
        <f t="array" ref="AL205">_xlfn.XLOOKUP(AL$1&amp;$AB205,$M$3:$M$1662&amp;$N$3:$N$1662,$O$3:$O$1662,0,0,1)</f>
        <v>108400</v>
      </c>
      <c r="AM205" s="2" cm="1">
        <f t="array" ref="AM205">_xlfn.XLOOKUP(AM$1&amp;$AB205,$M$3:$M$1662&amp;$N$3:$N$1662,$O$3:$O$1662,0,0,1)</f>
        <v>58600</v>
      </c>
    </row>
    <row r="206" spans="13:39" x14ac:dyDescent="0.4">
      <c r="M206" t="s">
        <v>870</v>
      </c>
      <c r="N206" t="s">
        <v>446</v>
      </c>
      <c r="O206">
        <v>58600</v>
      </c>
      <c r="AB206" t="s">
        <v>161</v>
      </c>
      <c r="AC206" s="2">
        <f t="shared" si="25"/>
        <v>15553860</v>
      </c>
      <c r="AD206" s="2">
        <f t="shared" si="26"/>
        <v>15868400</v>
      </c>
      <c r="AE206" s="2">
        <f t="shared" si="26"/>
        <v>12481200</v>
      </c>
      <c r="AF206" s="2">
        <f t="shared" si="26"/>
        <v>18435800</v>
      </c>
      <c r="AG206" s="2">
        <f t="shared" si="26"/>
        <v>14372100</v>
      </c>
      <c r="AH206" s="2">
        <f t="shared" si="26"/>
        <v>16611800</v>
      </c>
      <c r="AI206" s="2" cm="1">
        <f t="array" ref="AI206">_xlfn.XLOOKUP(AI$1&amp;$AB206,$M$3:$M$1662&amp;$N$3:$N$1662,$O$3:$O$1662,0,0,1)</f>
        <v>19000</v>
      </c>
      <c r="AJ206" s="2" cm="1">
        <f t="array" ref="AJ206">_xlfn.XLOOKUP(AJ$1&amp;$AB206,$M$3:$M$1662&amp;$N$3:$N$1662,$O$3:$O$1662,0,0,1)</f>
        <v>62000</v>
      </c>
      <c r="AK206" s="2" cm="1">
        <f t="array" ref="AK206">_xlfn.XLOOKUP(AK$1&amp;$AB206,$M$3:$M$1662&amp;$N$3:$N$1662,$O$3:$O$1662,0,0,1)</f>
        <v>12000</v>
      </c>
      <c r="AL206" s="2" cm="1">
        <f t="array" ref="AL206">_xlfn.XLOOKUP(AL$1&amp;$AB206,$M$3:$M$1662&amp;$N$3:$N$1662,$O$3:$O$1662,0,0,1)</f>
        <v>36100</v>
      </c>
      <c r="AM206" s="2" cm="1">
        <f t="array" ref="AM206">_xlfn.XLOOKUP(AM$1&amp;$AB206,$M$3:$M$1662&amp;$N$3:$N$1662,$O$3:$O$1662,0,0,1)</f>
        <v>16700</v>
      </c>
    </row>
    <row r="207" spans="13:39" x14ac:dyDescent="0.4">
      <c r="M207" t="s">
        <v>870</v>
      </c>
      <c r="N207" t="s">
        <v>447</v>
      </c>
      <c r="O207">
        <v>16700</v>
      </c>
      <c r="AB207" t="s">
        <v>105</v>
      </c>
      <c r="AC207" s="2">
        <f t="shared" si="25"/>
        <v>15589740</v>
      </c>
      <c r="AD207" s="2">
        <f t="shared" si="26"/>
        <v>15902800</v>
      </c>
      <c r="AE207" s="2">
        <f t="shared" si="26"/>
        <v>12501700</v>
      </c>
      <c r="AF207" s="2">
        <f t="shared" si="26"/>
        <v>18490100</v>
      </c>
      <c r="AG207" s="2">
        <f t="shared" si="26"/>
        <v>14411100</v>
      </c>
      <c r="AH207" s="2">
        <f t="shared" si="26"/>
        <v>16643000</v>
      </c>
      <c r="AI207" s="2" cm="1">
        <f t="array" ref="AI207">_xlfn.XLOOKUP(AI$1&amp;$AB207,$M$3:$M$1662&amp;$N$3:$N$1662,$O$3:$O$1662,0,0,1)</f>
        <v>34400</v>
      </c>
      <c r="AJ207" s="2" cm="1">
        <f t="array" ref="AJ207">_xlfn.XLOOKUP(AJ$1&amp;$AB207,$M$3:$M$1662&amp;$N$3:$N$1662,$O$3:$O$1662,0,0,1)</f>
        <v>20500</v>
      </c>
      <c r="AK207" s="2" cm="1">
        <f t="array" ref="AK207">_xlfn.XLOOKUP(AK$1&amp;$AB207,$M$3:$M$1662&amp;$N$3:$N$1662,$O$3:$O$1662,0,0,1)</f>
        <v>54300</v>
      </c>
      <c r="AL207" s="2" cm="1">
        <f t="array" ref="AL207">_xlfn.XLOOKUP(AL$1&amp;$AB207,$M$3:$M$1662&amp;$N$3:$N$1662,$O$3:$O$1662,0,0,1)</f>
        <v>39000</v>
      </c>
      <c r="AM207" s="2" cm="1">
        <f t="array" ref="AM207">_xlfn.XLOOKUP(AM$1&amp;$AB207,$M$3:$M$1662&amp;$N$3:$N$1662,$O$3:$O$1662,0,0,1)</f>
        <v>31200</v>
      </c>
    </row>
    <row r="208" spans="13:39" x14ac:dyDescent="0.4">
      <c r="M208" t="s">
        <v>870</v>
      </c>
      <c r="N208" t="s">
        <v>448</v>
      </c>
      <c r="O208">
        <v>31200</v>
      </c>
      <c r="AB208" t="s">
        <v>228</v>
      </c>
      <c r="AC208" s="2">
        <f t="shared" si="25"/>
        <v>15611020</v>
      </c>
      <c r="AD208" s="2">
        <f t="shared" si="26"/>
        <v>15916700</v>
      </c>
      <c r="AE208" s="2">
        <f t="shared" si="26"/>
        <v>12510000</v>
      </c>
      <c r="AF208" s="2">
        <f t="shared" si="26"/>
        <v>18514000</v>
      </c>
      <c r="AG208" s="2">
        <f t="shared" si="26"/>
        <v>14458600</v>
      </c>
      <c r="AH208" s="2">
        <f t="shared" si="26"/>
        <v>16655800</v>
      </c>
      <c r="AI208" s="2" cm="1">
        <f t="array" ref="AI208">_xlfn.XLOOKUP(AI$1&amp;$AB208,$M$3:$M$1662&amp;$N$3:$N$1662,$O$3:$O$1662,0,0,1)</f>
        <v>13900</v>
      </c>
      <c r="AJ208" s="2" cm="1">
        <f t="array" ref="AJ208">_xlfn.XLOOKUP(AJ$1&amp;$AB208,$M$3:$M$1662&amp;$N$3:$N$1662,$O$3:$O$1662,0,0,1)</f>
        <v>8300</v>
      </c>
      <c r="AK208" s="2" cm="1">
        <f t="array" ref="AK208">_xlfn.XLOOKUP(AK$1&amp;$AB208,$M$3:$M$1662&amp;$N$3:$N$1662,$O$3:$O$1662,0,0,1)</f>
        <v>23900</v>
      </c>
      <c r="AL208" s="2" cm="1">
        <f t="array" ref="AL208">_xlfn.XLOOKUP(AL$1&amp;$AB208,$M$3:$M$1662&amp;$N$3:$N$1662,$O$3:$O$1662,0,0,1)</f>
        <v>47500</v>
      </c>
      <c r="AM208" s="2" cm="1">
        <f t="array" ref="AM208">_xlfn.XLOOKUP(AM$1&amp;$AB208,$M$3:$M$1662&amp;$N$3:$N$1662,$O$3:$O$1662,0,0,1)</f>
        <v>12800</v>
      </c>
    </row>
    <row r="209" spans="13:39" x14ac:dyDescent="0.4">
      <c r="M209" t="s">
        <v>870</v>
      </c>
      <c r="N209" t="s">
        <v>449</v>
      </c>
      <c r="O209">
        <v>12800</v>
      </c>
      <c r="AB209" t="s">
        <v>100</v>
      </c>
      <c r="AC209" s="2">
        <f t="shared" si="25"/>
        <v>15670140</v>
      </c>
      <c r="AD209" s="2">
        <f t="shared" si="26"/>
        <v>15955100</v>
      </c>
      <c r="AE209" s="2">
        <f t="shared" si="26"/>
        <v>12533500</v>
      </c>
      <c r="AF209" s="2">
        <f t="shared" si="26"/>
        <v>18543100</v>
      </c>
      <c r="AG209" s="2">
        <f t="shared" si="26"/>
        <v>14642200</v>
      </c>
      <c r="AH209" s="2">
        <f t="shared" si="26"/>
        <v>16676800</v>
      </c>
      <c r="AI209" s="2" cm="1">
        <f t="array" ref="AI209">_xlfn.XLOOKUP(AI$1&amp;$AB209,$M$3:$M$1662&amp;$N$3:$N$1662,$O$3:$O$1662,0,0,1)</f>
        <v>38400</v>
      </c>
      <c r="AJ209" s="2" cm="1">
        <f t="array" ref="AJ209">_xlfn.XLOOKUP(AJ$1&amp;$AB209,$M$3:$M$1662&amp;$N$3:$N$1662,$O$3:$O$1662,0,0,1)</f>
        <v>23500</v>
      </c>
      <c r="AK209" s="2" cm="1">
        <f t="array" ref="AK209">_xlfn.XLOOKUP(AK$1&amp;$AB209,$M$3:$M$1662&amp;$N$3:$N$1662,$O$3:$O$1662,0,0,1)</f>
        <v>29100</v>
      </c>
      <c r="AL209" s="2" cm="1">
        <f t="array" ref="AL209">_xlfn.XLOOKUP(AL$1&amp;$AB209,$M$3:$M$1662&amp;$N$3:$N$1662,$O$3:$O$1662,0,0,1)</f>
        <v>183600</v>
      </c>
      <c r="AM209" s="2" cm="1">
        <f t="array" ref="AM209">_xlfn.XLOOKUP(AM$1&amp;$AB209,$M$3:$M$1662&amp;$N$3:$N$1662,$O$3:$O$1662,0,0,1)</f>
        <v>21000</v>
      </c>
    </row>
    <row r="210" spans="13:39" x14ac:dyDescent="0.4">
      <c r="M210" t="s">
        <v>870</v>
      </c>
      <c r="N210" t="s">
        <v>450</v>
      </c>
      <c r="O210">
        <v>21000</v>
      </c>
      <c r="AB210" t="s">
        <v>68</v>
      </c>
      <c r="AC210" s="2">
        <f t="shared" si="25"/>
        <v>15746160</v>
      </c>
      <c r="AD210" s="2">
        <f t="shared" si="26"/>
        <v>16104900</v>
      </c>
      <c r="AE210" s="2">
        <f t="shared" si="26"/>
        <v>12564800</v>
      </c>
      <c r="AF210" s="2">
        <f t="shared" si="26"/>
        <v>18659800</v>
      </c>
      <c r="AG210" s="2">
        <f t="shared" si="26"/>
        <v>14699400</v>
      </c>
      <c r="AH210" s="2">
        <f t="shared" si="26"/>
        <v>16701900</v>
      </c>
      <c r="AI210" s="2" cm="1">
        <f t="array" ref="AI210">_xlfn.XLOOKUP(AI$1&amp;$AB210,$M$3:$M$1662&amp;$N$3:$N$1662,$O$3:$O$1662,0,0,1)</f>
        <v>149800</v>
      </c>
      <c r="AJ210" s="2" cm="1">
        <f t="array" ref="AJ210">_xlfn.XLOOKUP(AJ$1&amp;$AB210,$M$3:$M$1662&amp;$N$3:$N$1662,$O$3:$O$1662,0,0,1)</f>
        <v>31300</v>
      </c>
      <c r="AK210" s="2" cm="1">
        <f t="array" ref="AK210">_xlfn.XLOOKUP(AK$1&amp;$AB210,$M$3:$M$1662&amp;$N$3:$N$1662,$O$3:$O$1662,0,0,1)</f>
        <v>116700</v>
      </c>
      <c r="AL210" s="2" cm="1">
        <f t="array" ref="AL210">_xlfn.XLOOKUP(AL$1&amp;$AB210,$M$3:$M$1662&amp;$N$3:$N$1662,$O$3:$O$1662,0,0,1)</f>
        <v>57200</v>
      </c>
      <c r="AM210" s="2" cm="1">
        <f t="array" ref="AM210">_xlfn.XLOOKUP(AM$1&amp;$AB210,$M$3:$M$1662&amp;$N$3:$N$1662,$O$3:$O$1662,0,0,1)</f>
        <v>25100</v>
      </c>
    </row>
    <row r="211" spans="13:39" x14ac:dyDescent="0.4">
      <c r="M211" t="s">
        <v>870</v>
      </c>
      <c r="N211" t="s">
        <v>451</v>
      </c>
      <c r="O211">
        <v>25100</v>
      </c>
      <c r="AB211" t="s">
        <v>166</v>
      </c>
      <c r="AC211" s="2">
        <f t="shared" si="25"/>
        <v>15788980</v>
      </c>
      <c r="AD211" s="2">
        <f t="shared" si="26"/>
        <v>16156700</v>
      </c>
      <c r="AE211" s="2">
        <f t="shared" si="26"/>
        <v>12613500</v>
      </c>
      <c r="AF211" s="2">
        <f t="shared" si="26"/>
        <v>18672800</v>
      </c>
      <c r="AG211" s="2">
        <f t="shared" si="26"/>
        <v>14778900</v>
      </c>
      <c r="AH211" s="2">
        <f t="shared" si="26"/>
        <v>16723000</v>
      </c>
      <c r="AI211" s="2" cm="1">
        <f t="array" ref="AI211">_xlfn.XLOOKUP(AI$1&amp;$AB211,$M$3:$M$1662&amp;$N$3:$N$1662,$O$3:$O$1662,0,0,1)</f>
        <v>51800</v>
      </c>
      <c r="AJ211" s="2" cm="1">
        <f t="array" ref="AJ211">_xlfn.XLOOKUP(AJ$1&amp;$AB211,$M$3:$M$1662&amp;$N$3:$N$1662,$O$3:$O$1662,0,0,1)</f>
        <v>48700</v>
      </c>
      <c r="AK211" s="2" cm="1">
        <f t="array" ref="AK211">_xlfn.XLOOKUP(AK$1&amp;$AB211,$M$3:$M$1662&amp;$N$3:$N$1662,$O$3:$O$1662,0,0,1)</f>
        <v>13000</v>
      </c>
      <c r="AL211" s="2" cm="1">
        <f t="array" ref="AL211">_xlfn.XLOOKUP(AL$1&amp;$AB211,$M$3:$M$1662&amp;$N$3:$N$1662,$O$3:$O$1662,0,0,1)</f>
        <v>79500</v>
      </c>
      <c r="AM211" s="2" cm="1">
        <f t="array" ref="AM211">_xlfn.XLOOKUP(AM$1&amp;$AB211,$M$3:$M$1662&amp;$N$3:$N$1662,$O$3:$O$1662,0,0,1)</f>
        <v>21100</v>
      </c>
    </row>
    <row r="212" spans="13:39" x14ac:dyDescent="0.4">
      <c r="M212" t="s">
        <v>870</v>
      </c>
      <c r="N212" t="s">
        <v>452</v>
      </c>
      <c r="O212">
        <v>21100</v>
      </c>
      <c r="AB212" t="s">
        <v>224</v>
      </c>
      <c r="AC212" s="2">
        <f t="shared" si="25"/>
        <v>15865900</v>
      </c>
      <c r="AD212" s="2">
        <f t="shared" ref="AD212:AH227" si="27">AD211+AI212</f>
        <v>16222800</v>
      </c>
      <c r="AE212" s="2">
        <f t="shared" si="27"/>
        <v>12633700</v>
      </c>
      <c r="AF212" s="2">
        <f t="shared" si="27"/>
        <v>18920100</v>
      </c>
      <c r="AG212" s="2">
        <f t="shared" si="27"/>
        <v>14812600</v>
      </c>
      <c r="AH212" s="2">
        <f t="shared" si="27"/>
        <v>16740300</v>
      </c>
      <c r="AI212" s="2" cm="1">
        <f t="array" ref="AI212">_xlfn.XLOOKUP(AI$1&amp;$AB212,$M$3:$M$1662&amp;$N$3:$N$1662,$O$3:$O$1662,0,0,1)</f>
        <v>66100</v>
      </c>
      <c r="AJ212" s="2" cm="1">
        <f t="array" ref="AJ212">_xlfn.XLOOKUP(AJ$1&amp;$AB212,$M$3:$M$1662&amp;$N$3:$N$1662,$O$3:$O$1662,0,0,1)</f>
        <v>20200</v>
      </c>
      <c r="AK212" s="2" cm="1">
        <f t="array" ref="AK212">_xlfn.XLOOKUP(AK$1&amp;$AB212,$M$3:$M$1662&amp;$N$3:$N$1662,$O$3:$O$1662,0,0,1)</f>
        <v>247300</v>
      </c>
      <c r="AL212" s="2" cm="1">
        <f t="array" ref="AL212">_xlfn.XLOOKUP(AL$1&amp;$AB212,$M$3:$M$1662&amp;$N$3:$N$1662,$O$3:$O$1662,0,0,1)</f>
        <v>33700</v>
      </c>
      <c r="AM212" s="2" cm="1">
        <f t="array" ref="AM212">_xlfn.XLOOKUP(AM$1&amp;$AB212,$M$3:$M$1662&amp;$N$3:$N$1662,$O$3:$O$1662,0,0,1)</f>
        <v>17300</v>
      </c>
    </row>
    <row r="213" spans="13:39" x14ac:dyDescent="0.4">
      <c r="M213" t="s">
        <v>870</v>
      </c>
      <c r="N213" t="s">
        <v>453</v>
      </c>
      <c r="O213">
        <v>17300</v>
      </c>
      <c r="AB213" t="s">
        <v>239</v>
      </c>
      <c r="AC213" s="2">
        <f t="shared" si="25"/>
        <v>15916480</v>
      </c>
      <c r="AD213" s="2">
        <f t="shared" si="27"/>
        <v>16272900</v>
      </c>
      <c r="AE213" s="2">
        <f t="shared" si="27"/>
        <v>12656200</v>
      </c>
      <c r="AF213" s="2">
        <f t="shared" si="27"/>
        <v>19036300</v>
      </c>
      <c r="AG213" s="2">
        <f t="shared" si="27"/>
        <v>14846300</v>
      </c>
      <c r="AH213" s="2">
        <f t="shared" si="27"/>
        <v>16770700</v>
      </c>
      <c r="AI213" s="2" cm="1">
        <f t="array" ref="AI213">_xlfn.XLOOKUP(AI$1&amp;$AB213,$M$3:$M$1662&amp;$N$3:$N$1662,$O$3:$O$1662,0,0,1)</f>
        <v>50100</v>
      </c>
      <c r="AJ213" s="2" cm="1">
        <f t="array" ref="AJ213">_xlfn.XLOOKUP(AJ$1&amp;$AB213,$M$3:$M$1662&amp;$N$3:$N$1662,$O$3:$O$1662,0,0,1)</f>
        <v>22500</v>
      </c>
      <c r="AK213" s="2" cm="1">
        <f t="array" ref="AK213">_xlfn.XLOOKUP(AK$1&amp;$AB213,$M$3:$M$1662&amp;$N$3:$N$1662,$O$3:$O$1662,0,0,1)</f>
        <v>116200</v>
      </c>
      <c r="AL213" s="2" cm="1">
        <f t="array" ref="AL213">_xlfn.XLOOKUP(AL$1&amp;$AB213,$M$3:$M$1662&amp;$N$3:$N$1662,$O$3:$O$1662,0,0,1)</f>
        <v>33700</v>
      </c>
      <c r="AM213" s="2" cm="1">
        <f t="array" ref="AM213">_xlfn.XLOOKUP(AM$1&amp;$AB213,$M$3:$M$1662&amp;$N$3:$N$1662,$O$3:$O$1662,0,0,1)</f>
        <v>30400</v>
      </c>
    </row>
    <row r="214" spans="13:39" x14ac:dyDescent="0.4">
      <c r="M214" t="s">
        <v>870</v>
      </c>
      <c r="N214" t="s">
        <v>454</v>
      </c>
      <c r="O214">
        <v>30400</v>
      </c>
      <c r="AB214" t="s">
        <v>202</v>
      </c>
      <c r="AC214" s="2">
        <f t="shared" si="25"/>
        <v>15981920</v>
      </c>
      <c r="AD214" s="2">
        <f t="shared" si="27"/>
        <v>16360200</v>
      </c>
      <c r="AE214" s="2">
        <f t="shared" si="27"/>
        <v>12705700</v>
      </c>
      <c r="AF214" s="2">
        <f t="shared" si="27"/>
        <v>19126500</v>
      </c>
      <c r="AG214" s="2">
        <f t="shared" si="27"/>
        <v>14924300</v>
      </c>
      <c r="AH214" s="2">
        <f t="shared" si="27"/>
        <v>16792900</v>
      </c>
      <c r="AI214" s="2" cm="1">
        <f t="array" ref="AI214">_xlfn.XLOOKUP(AI$1&amp;$AB214,$M$3:$M$1662&amp;$N$3:$N$1662,$O$3:$O$1662,0,0,1)</f>
        <v>87300</v>
      </c>
      <c r="AJ214" s="2" cm="1">
        <f t="array" ref="AJ214">_xlfn.XLOOKUP(AJ$1&amp;$AB214,$M$3:$M$1662&amp;$N$3:$N$1662,$O$3:$O$1662,0,0,1)</f>
        <v>49500</v>
      </c>
      <c r="AK214" s="2" cm="1">
        <f t="array" ref="AK214">_xlfn.XLOOKUP(AK$1&amp;$AB214,$M$3:$M$1662&amp;$N$3:$N$1662,$O$3:$O$1662,0,0,1)</f>
        <v>90200</v>
      </c>
      <c r="AL214" s="2" cm="1">
        <f t="array" ref="AL214">_xlfn.XLOOKUP(AL$1&amp;$AB214,$M$3:$M$1662&amp;$N$3:$N$1662,$O$3:$O$1662,0,0,1)</f>
        <v>78000</v>
      </c>
      <c r="AM214" s="2" cm="1">
        <f t="array" ref="AM214">_xlfn.XLOOKUP(AM$1&amp;$AB214,$M$3:$M$1662&amp;$N$3:$N$1662,$O$3:$O$1662,0,0,1)</f>
        <v>22200</v>
      </c>
    </row>
    <row r="215" spans="13:39" x14ac:dyDescent="0.4">
      <c r="M215" t="s">
        <v>870</v>
      </c>
      <c r="N215" t="s">
        <v>455</v>
      </c>
      <c r="O215">
        <v>22200</v>
      </c>
      <c r="AB215" t="s">
        <v>267</v>
      </c>
      <c r="AC215" s="2">
        <f t="shared" si="25"/>
        <v>16008660</v>
      </c>
      <c r="AD215" s="2">
        <f t="shared" si="27"/>
        <v>16387100</v>
      </c>
      <c r="AE215" s="2">
        <f t="shared" si="27"/>
        <v>12718300</v>
      </c>
      <c r="AF215" s="2">
        <f t="shared" si="27"/>
        <v>19144000</v>
      </c>
      <c r="AG215" s="2">
        <f t="shared" si="27"/>
        <v>14962000</v>
      </c>
      <c r="AH215" s="2">
        <f t="shared" si="27"/>
        <v>16831900</v>
      </c>
      <c r="AI215" s="2" cm="1">
        <f t="array" ref="AI215">_xlfn.XLOOKUP(AI$1&amp;$AB215,$M$3:$M$1662&amp;$N$3:$N$1662,$O$3:$O$1662,0,0,1)</f>
        <v>26900</v>
      </c>
      <c r="AJ215" s="2" cm="1">
        <f t="array" ref="AJ215">_xlfn.XLOOKUP(AJ$1&amp;$AB215,$M$3:$M$1662&amp;$N$3:$N$1662,$O$3:$O$1662,0,0,1)</f>
        <v>12600</v>
      </c>
      <c r="AK215" s="2" cm="1">
        <f t="array" ref="AK215">_xlfn.XLOOKUP(AK$1&amp;$AB215,$M$3:$M$1662&amp;$N$3:$N$1662,$O$3:$O$1662,0,0,1)</f>
        <v>17500</v>
      </c>
      <c r="AL215" s="2" cm="1">
        <f t="array" ref="AL215">_xlfn.XLOOKUP(AL$1&amp;$AB215,$M$3:$M$1662&amp;$N$3:$N$1662,$O$3:$O$1662,0,0,1)</f>
        <v>37700</v>
      </c>
      <c r="AM215" s="2" cm="1">
        <f t="array" ref="AM215">_xlfn.XLOOKUP(AM$1&amp;$AB215,$M$3:$M$1662&amp;$N$3:$N$1662,$O$3:$O$1662,0,0,1)</f>
        <v>39000</v>
      </c>
    </row>
    <row r="216" spans="13:39" x14ac:dyDescent="0.4">
      <c r="M216" t="s">
        <v>870</v>
      </c>
      <c r="N216" t="s">
        <v>456</v>
      </c>
      <c r="O216">
        <v>39000</v>
      </c>
      <c r="AB216" t="s">
        <v>93</v>
      </c>
      <c r="AC216" s="2">
        <f t="shared" si="25"/>
        <v>16037280</v>
      </c>
      <c r="AD216" s="2">
        <f t="shared" si="27"/>
        <v>16407800</v>
      </c>
      <c r="AE216" s="2">
        <f t="shared" si="27"/>
        <v>12729100</v>
      </c>
      <c r="AF216" s="2">
        <f t="shared" si="27"/>
        <v>19159000</v>
      </c>
      <c r="AG216" s="2">
        <f t="shared" si="27"/>
        <v>15043000</v>
      </c>
      <c r="AH216" s="2">
        <f t="shared" si="27"/>
        <v>16847500</v>
      </c>
      <c r="AI216" s="2" cm="1">
        <f t="array" ref="AI216">_xlfn.XLOOKUP(AI$1&amp;$AB216,$M$3:$M$1662&amp;$N$3:$N$1662,$O$3:$O$1662,0,0,1)</f>
        <v>20700</v>
      </c>
      <c r="AJ216" s="2" cm="1">
        <f t="array" ref="AJ216">_xlfn.XLOOKUP(AJ$1&amp;$AB216,$M$3:$M$1662&amp;$N$3:$N$1662,$O$3:$O$1662,0,0,1)</f>
        <v>10800</v>
      </c>
      <c r="AK216" s="2" cm="1">
        <f t="array" ref="AK216">_xlfn.XLOOKUP(AK$1&amp;$AB216,$M$3:$M$1662&amp;$N$3:$N$1662,$O$3:$O$1662,0,0,1)</f>
        <v>15000</v>
      </c>
      <c r="AL216" s="2" cm="1">
        <f t="array" ref="AL216">_xlfn.XLOOKUP(AL$1&amp;$AB216,$M$3:$M$1662&amp;$N$3:$N$1662,$O$3:$O$1662,0,0,1)</f>
        <v>81000</v>
      </c>
      <c r="AM216" s="2" cm="1">
        <f t="array" ref="AM216">_xlfn.XLOOKUP(AM$1&amp;$AB216,$M$3:$M$1662&amp;$N$3:$N$1662,$O$3:$O$1662,0,0,1)</f>
        <v>15600</v>
      </c>
    </row>
    <row r="217" spans="13:39" x14ac:dyDescent="0.4">
      <c r="M217" t="s">
        <v>870</v>
      </c>
      <c r="N217" t="s">
        <v>457</v>
      </c>
      <c r="O217">
        <v>15600</v>
      </c>
      <c r="AB217" t="s">
        <v>159</v>
      </c>
      <c r="AC217" s="2">
        <f t="shared" si="25"/>
        <v>16066100</v>
      </c>
      <c r="AD217" s="2">
        <f t="shared" si="27"/>
        <v>16431400</v>
      </c>
      <c r="AE217" s="2">
        <f t="shared" si="27"/>
        <v>12742100</v>
      </c>
      <c r="AF217" s="2">
        <f t="shared" si="27"/>
        <v>19195200</v>
      </c>
      <c r="AG217" s="2">
        <f t="shared" si="27"/>
        <v>15078600</v>
      </c>
      <c r="AH217" s="2">
        <f t="shared" si="27"/>
        <v>16883200</v>
      </c>
      <c r="AI217" s="2" cm="1">
        <f t="array" ref="AI217">_xlfn.XLOOKUP(AI$1&amp;$AB217,$M$3:$M$1662&amp;$N$3:$N$1662,$O$3:$O$1662,0,0,1)</f>
        <v>23600</v>
      </c>
      <c r="AJ217" s="2" cm="1">
        <f t="array" ref="AJ217">_xlfn.XLOOKUP(AJ$1&amp;$AB217,$M$3:$M$1662&amp;$N$3:$N$1662,$O$3:$O$1662,0,0,1)</f>
        <v>13000</v>
      </c>
      <c r="AK217" s="2" cm="1">
        <f t="array" ref="AK217">_xlfn.XLOOKUP(AK$1&amp;$AB217,$M$3:$M$1662&amp;$N$3:$N$1662,$O$3:$O$1662,0,0,1)</f>
        <v>36200</v>
      </c>
      <c r="AL217" s="2" cm="1">
        <f t="array" ref="AL217">_xlfn.XLOOKUP(AL$1&amp;$AB217,$M$3:$M$1662&amp;$N$3:$N$1662,$O$3:$O$1662,0,0,1)</f>
        <v>35600</v>
      </c>
      <c r="AM217" s="2" cm="1">
        <f t="array" ref="AM217">_xlfn.XLOOKUP(AM$1&amp;$AB217,$M$3:$M$1662&amp;$N$3:$N$1662,$O$3:$O$1662,0,0,1)</f>
        <v>35700</v>
      </c>
    </row>
    <row r="218" spans="13:39" x14ac:dyDescent="0.4">
      <c r="M218" t="s">
        <v>870</v>
      </c>
      <c r="N218" t="s">
        <v>458</v>
      </c>
      <c r="O218">
        <v>35700</v>
      </c>
      <c r="AB218" t="s">
        <v>275</v>
      </c>
      <c r="AC218" s="2">
        <f t="shared" si="25"/>
        <v>16086480</v>
      </c>
      <c r="AD218" s="2">
        <f t="shared" si="27"/>
        <v>16437500</v>
      </c>
      <c r="AE218" s="2">
        <f t="shared" si="27"/>
        <v>12744200</v>
      </c>
      <c r="AF218" s="2">
        <f t="shared" si="27"/>
        <v>19253200</v>
      </c>
      <c r="AG218" s="2">
        <f t="shared" si="27"/>
        <v>15095300</v>
      </c>
      <c r="AH218" s="2">
        <f t="shared" si="27"/>
        <v>16902200</v>
      </c>
      <c r="AI218" s="2" cm="1">
        <f t="array" ref="AI218">_xlfn.XLOOKUP(AI$1&amp;$AB218,$M$3:$M$1662&amp;$N$3:$N$1662,$O$3:$O$1662,0,0,1)</f>
        <v>6100</v>
      </c>
      <c r="AJ218" s="2" cm="1">
        <f t="array" ref="AJ218">_xlfn.XLOOKUP(AJ$1&amp;$AB218,$M$3:$M$1662&amp;$N$3:$N$1662,$O$3:$O$1662,0,0,1)</f>
        <v>2100</v>
      </c>
      <c r="AK218" s="2" cm="1">
        <f t="array" ref="AK218">_xlfn.XLOOKUP(AK$1&amp;$AB218,$M$3:$M$1662&amp;$N$3:$N$1662,$O$3:$O$1662,0,0,1)</f>
        <v>58000</v>
      </c>
      <c r="AL218" s="2" cm="1">
        <f t="array" ref="AL218">_xlfn.XLOOKUP(AL$1&amp;$AB218,$M$3:$M$1662&amp;$N$3:$N$1662,$O$3:$O$1662,0,0,1)</f>
        <v>16700</v>
      </c>
      <c r="AM218" s="2" cm="1">
        <f t="array" ref="AM218">_xlfn.XLOOKUP(AM$1&amp;$AB218,$M$3:$M$1662&amp;$N$3:$N$1662,$O$3:$O$1662,0,0,1)</f>
        <v>19000</v>
      </c>
    </row>
    <row r="219" spans="13:39" x14ac:dyDescent="0.4">
      <c r="M219" t="s">
        <v>870</v>
      </c>
      <c r="N219" t="s">
        <v>459</v>
      </c>
      <c r="O219">
        <v>19000</v>
      </c>
      <c r="AB219" t="s">
        <v>256</v>
      </c>
      <c r="AC219" s="2">
        <f t="shared" si="25"/>
        <v>16117700</v>
      </c>
      <c r="AD219" s="2">
        <f t="shared" si="27"/>
        <v>16474000</v>
      </c>
      <c r="AE219" s="2">
        <f t="shared" si="27"/>
        <v>12760700</v>
      </c>
      <c r="AF219" s="2">
        <f t="shared" si="27"/>
        <v>19292400</v>
      </c>
      <c r="AG219" s="2">
        <f t="shared" si="27"/>
        <v>15122400</v>
      </c>
      <c r="AH219" s="2">
        <f t="shared" si="27"/>
        <v>16939000</v>
      </c>
      <c r="AI219" s="2" cm="1">
        <f t="array" ref="AI219">_xlfn.XLOOKUP(AI$1&amp;$AB219,$M$3:$M$1662&amp;$N$3:$N$1662,$O$3:$O$1662,0,0,1)</f>
        <v>36500</v>
      </c>
      <c r="AJ219" s="2" cm="1">
        <f t="array" ref="AJ219">_xlfn.XLOOKUP(AJ$1&amp;$AB219,$M$3:$M$1662&amp;$N$3:$N$1662,$O$3:$O$1662,0,0,1)</f>
        <v>16500</v>
      </c>
      <c r="AK219" s="2" cm="1">
        <f t="array" ref="AK219">_xlfn.XLOOKUP(AK$1&amp;$AB219,$M$3:$M$1662&amp;$N$3:$N$1662,$O$3:$O$1662,0,0,1)</f>
        <v>39200</v>
      </c>
      <c r="AL219" s="2" cm="1">
        <f t="array" ref="AL219">_xlfn.XLOOKUP(AL$1&amp;$AB219,$M$3:$M$1662&amp;$N$3:$N$1662,$O$3:$O$1662,0,0,1)</f>
        <v>27100</v>
      </c>
      <c r="AM219" s="2" cm="1">
        <f t="array" ref="AM219">_xlfn.XLOOKUP(AM$1&amp;$AB219,$M$3:$M$1662&amp;$N$3:$N$1662,$O$3:$O$1662,0,0,1)</f>
        <v>36800</v>
      </c>
    </row>
    <row r="220" spans="13:39" x14ac:dyDescent="0.4">
      <c r="M220" t="s">
        <v>870</v>
      </c>
      <c r="N220" t="s">
        <v>460</v>
      </c>
      <c r="O220">
        <v>36800</v>
      </c>
      <c r="AB220" t="s">
        <v>264</v>
      </c>
      <c r="AC220" s="2">
        <f t="shared" si="25"/>
        <v>16144040</v>
      </c>
      <c r="AD220" s="2">
        <f t="shared" si="27"/>
        <v>16481400</v>
      </c>
      <c r="AE220" s="2">
        <f t="shared" si="27"/>
        <v>12788000</v>
      </c>
      <c r="AF220" s="2">
        <f t="shared" si="27"/>
        <v>19323000</v>
      </c>
      <c r="AG220" s="2">
        <f t="shared" si="27"/>
        <v>15185700</v>
      </c>
      <c r="AH220" s="2">
        <f t="shared" si="27"/>
        <v>16942100</v>
      </c>
      <c r="AI220" s="2" cm="1">
        <f t="array" ref="AI220">_xlfn.XLOOKUP(AI$1&amp;$AB220,$M$3:$M$1662&amp;$N$3:$N$1662,$O$3:$O$1662,0,0,1)</f>
        <v>7400</v>
      </c>
      <c r="AJ220" s="2" cm="1">
        <f t="array" ref="AJ220">_xlfn.XLOOKUP(AJ$1&amp;$AB220,$M$3:$M$1662&amp;$N$3:$N$1662,$O$3:$O$1662,0,0,1)</f>
        <v>27300</v>
      </c>
      <c r="AK220" s="2" cm="1">
        <f t="array" ref="AK220">_xlfn.XLOOKUP(AK$1&amp;$AB220,$M$3:$M$1662&amp;$N$3:$N$1662,$O$3:$O$1662,0,0,1)</f>
        <v>30600</v>
      </c>
      <c r="AL220" s="2" cm="1">
        <f t="array" ref="AL220">_xlfn.XLOOKUP(AL$1&amp;$AB220,$M$3:$M$1662&amp;$N$3:$N$1662,$O$3:$O$1662,0,0,1)</f>
        <v>63300</v>
      </c>
      <c r="AM220" s="2" cm="1">
        <f t="array" ref="AM220">_xlfn.XLOOKUP(AM$1&amp;$AB220,$M$3:$M$1662&amp;$N$3:$N$1662,$O$3:$O$1662,0,0,1)</f>
        <v>3100</v>
      </c>
    </row>
    <row r="221" spans="13:39" x14ac:dyDescent="0.4">
      <c r="M221" t="s">
        <v>870</v>
      </c>
      <c r="N221" t="s">
        <v>461</v>
      </c>
      <c r="O221">
        <v>3100</v>
      </c>
      <c r="AB221" t="s">
        <v>126</v>
      </c>
      <c r="AC221" s="2">
        <f t="shared" si="25"/>
        <v>16175580</v>
      </c>
      <c r="AD221" s="2">
        <f t="shared" si="27"/>
        <v>16503700</v>
      </c>
      <c r="AE221" s="2">
        <f t="shared" si="27"/>
        <v>12799000</v>
      </c>
      <c r="AF221" s="2">
        <f t="shared" si="27"/>
        <v>19331400</v>
      </c>
      <c r="AG221" s="2">
        <f t="shared" si="27"/>
        <v>15217900</v>
      </c>
      <c r="AH221" s="2">
        <f t="shared" si="27"/>
        <v>17025900</v>
      </c>
      <c r="AI221" s="2" cm="1">
        <f t="array" ref="AI221">_xlfn.XLOOKUP(AI$1&amp;$AB221,$M$3:$M$1662&amp;$N$3:$N$1662,$O$3:$O$1662,0,0,1)</f>
        <v>22300</v>
      </c>
      <c r="AJ221" s="2" cm="1">
        <f t="array" ref="AJ221">_xlfn.XLOOKUP(AJ$1&amp;$AB221,$M$3:$M$1662&amp;$N$3:$N$1662,$O$3:$O$1662,0,0,1)</f>
        <v>11000</v>
      </c>
      <c r="AK221" s="2" cm="1">
        <f t="array" ref="AK221">_xlfn.XLOOKUP(AK$1&amp;$AB221,$M$3:$M$1662&amp;$N$3:$N$1662,$O$3:$O$1662,0,0,1)</f>
        <v>8400</v>
      </c>
      <c r="AL221" s="2" cm="1">
        <f t="array" ref="AL221">_xlfn.XLOOKUP(AL$1&amp;$AB221,$M$3:$M$1662&amp;$N$3:$N$1662,$O$3:$O$1662,0,0,1)</f>
        <v>32200</v>
      </c>
      <c r="AM221" s="2" cm="1">
        <f t="array" ref="AM221">_xlfn.XLOOKUP(AM$1&amp;$AB221,$M$3:$M$1662&amp;$N$3:$N$1662,$O$3:$O$1662,0,0,1)</f>
        <v>83800</v>
      </c>
    </row>
    <row r="222" spans="13:39" x14ac:dyDescent="0.4">
      <c r="M222" t="s">
        <v>870</v>
      </c>
      <c r="N222" t="s">
        <v>462</v>
      </c>
      <c r="O222">
        <v>83800</v>
      </c>
      <c r="AB222" t="s">
        <v>252</v>
      </c>
      <c r="AC222" s="2">
        <f t="shared" si="25"/>
        <v>16233340</v>
      </c>
      <c r="AD222" s="2">
        <f t="shared" si="27"/>
        <v>16563000</v>
      </c>
      <c r="AE222" s="2">
        <f t="shared" si="27"/>
        <v>12813700</v>
      </c>
      <c r="AF222" s="2">
        <f t="shared" si="27"/>
        <v>19349300</v>
      </c>
      <c r="AG222" s="2">
        <f t="shared" si="27"/>
        <v>15334600</v>
      </c>
      <c r="AH222" s="2">
        <f t="shared" si="27"/>
        <v>17106100</v>
      </c>
      <c r="AI222" s="2" cm="1">
        <f t="array" ref="AI222">_xlfn.XLOOKUP(AI$1&amp;$AB222,$M$3:$M$1662&amp;$N$3:$N$1662,$O$3:$O$1662,0,0,1)</f>
        <v>59300</v>
      </c>
      <c r="AJ222" s="2" cm="1">
        <f t="array" ref="AJ222">_xlfn.XLOOKUP(AJ$1&amp;$AB222,$M$3:$M$1662&amp;$N$3:$N$1662,$O$3:$O$1662,0,0,1)</f>
        <v>14700</v>
      </c>
      <c r="AK222" s="2" cm="1">
        <f t="array" ref="AK222">_xlfn.XLOOKUP(AK$1&amp;$AB222,$M$3:$M$1662&amp;$N$3:$N$1662,$O$3:$O$1662,0,0,1)</f>
        <v>17900</v>
      </c>
      <c r="AL222" s="2" cm="1">
        <f t="array" ref="AL222">_xlfn.XLOOKUP(AL$1&amp;$AB222,$M$3:$M$1662&amp;$N$3:$N$1662,$O$3:$O$1662,0,0,1)</f>
        <v>116700</v>
      </c>
      <c r="AM222" s="2" cm="1">
        <f t="array" ref="AM222">_xlfn.XLOOKUP(AM$1&amp;$AB222,$M$3:$M$1662&amp;$N$3:$N$1662,$O$3:$O$1662,0,0,1)</f>
        <v>80200</v>
      </c>
    </row>
    <row r="223" spans="13:39" x14ac:dyDescent="0.4">
      <c r="M223" t="s">
        <v>870</v>
      </c>
      <c r="N223" t="s">
        <v>463</v>
      </c>
      <c r="O223">
        <v>80200</v>
      </c>
      <c r="AB223" t="s">
        <v>212</v>
      </c>
      <c r="AC223" s="2">
        <f t="shared" si="25"/>
        <v>16266360</v>
      </c>
      <c r="AD223" s="2">
        <f t="shared" si="27"/>
        <v>16604600</v>
      </c>
      <c r="AE223" s="2">
        <f t="shared" si="27"/>
        <v>12834700</v>
      </c>
      <c r="AF223" s="2">
        <f t="shared" si="27"/>
        <v>19380900</v>
      </c>
      <c r="AG223" s="2">
        <f t="shared" si="27"/>
        <v>15376200</v>
      </c>
      <c r="AH223" s="2">
        <f t="shared" si="27"/>
        <v>17135400</v>
      </c>
      <c r="AI223" s="2" cm="1">
        <f t="array" ref="AI223">_xlfn.XLOOKUP(AI$1&amp;$AB223,$M$3:$M$1662&amp;$N$3:$N$1662,$O$3:$O$1662,0,0,1)</f>
        <v>41600</v>
      </c>
      <c r="AJ223" s="2" cm="1">
        <f t="array" ref="AJ223">_xlfn.XLOOKUP(AJ$1&amp;$AB223,$M$3:$M$1662&amp;$N$3:$N$1662,$O$3:$O$1662,0,0,1)</f>
        <v>21000</v>
      </c>
      <c r="AK223" s="2" cm="1">
        <f t="array" ref="AK223">_xlfn.XLOOKUP(AK$1&amp;$AB223,$M$3:$M$1662&amp;$N$3:$N$1662,$O$3:$O$1662,0,0,1)</f>
        <v>31600</v>
      </c>
      <c r="AL223" s="2" cm="1">
        <f t="array" ref="AL223">_xlfn.XLOOKUP(AL$1&amp;$AB223,$M$3:$M$1662&amp;$N$3:$N$1662,$O$3:$O$1662,0,0,1)</f>
        <v>41600</v>
      </c>
      <c r="AM223" s="2" cm="1">
        <f t="array" ref="AM223">_xlfn.XLOOKUP(AM$1&amp;$AB223,$M$3:$M$1662&amp;$N$3:$N$1662,$O$3:$O$1662,0,0,1)</f>
        <v>29300</v>
      </c>
    </row>
    <row r="224" spans="13:39" x14ac:dyDescent="0.4">
      <c r="M224" t="s">
        <v>870</v>
      </c>
      <c r="N224" t="s">
        <v>464</v>
      </c>
      <c r="O224">
        <v>29300</v>
      </c>
      <c r="AB224" t="s">
        <v>242</v>
      </c>
      <c r="AC224" s="2">
        <f t="shared" si="25"/>
        <v>16293960</v>
      </c>
      <c r="AD224" s="2">
        <f t="shared" si="27"/>
        <v>16617100</v>
      </c>
      <c r="AE224" s="2">
        <f t="shared" si="27"/>
        <v>12874400</v>
      </c>
      <c r="AF224" s="2">
        <f t="shared" si="27"/>
        <v>19404500</v>
      </c>
      <c r="AG224" s="2">
        <f t="shared" si="27"/>
        <v>15411600</v>
      </c>
      <c r="AH224" s="2">
        <f t="shared" si="27"/>
        <v>17162200</v>
      </c>
      <c r="AI224" s="2" cm="1">
        <f t="array" ref="AI224">_xlfn.XLOOKUP(AI$1&amp;$AB224,$M$3:$M$1662&amp;$N$3:$N$1662,$O$3:$O$1662,0,0,1)</f>
        <v>12500</v>
      </c>
      <c r="AJ224" s="2" cm="1">
        <f t="array" ref="AJ224">_xlfn.XLOOKUP(AJ$1&amp;$AB224,$M$3:$M$1662&amp;$N$3:$N$1662,$O$3:$O$1662,0,0,1)</f>
        <v>39700</v>
      </c>
      <c r="AK224" s="2" cm="1">
        <f t="array" ref="AK224">_xlfn.XLOOKUP(AK$1&amp;$AB224,$M$3:$M$1662&amp;$N$3:$N$1662,$O$3:$O$1662,0,0,1)</f>
        <v>23600</v>
      </c>
      <c r="AL224" s="2" cm="1">
        <f t="array" ref="AL224">_xlfn.XLOOKUP(AL$1&amp;$AB224,$M$3:$M$1662&amp;$N$3:$N$1662,$O$3:$O$1662,0,0,1)</f>
        <v>35400</v>
      </c>
      <c r="AM224" s="2" cm="1">
        <f t="array" ref="AM224">_xlfn.XLOOKUP(AM$1&amp;$AB224,$M$3:$M$1662&amp;$N$3:$N$1662,$O$3:$O$1662,0,0,1)</f>
        <v>26800</v>
      </c>
    </row>
    <row r="225" spans="13:39" x14ac:dyDescent="0.4">
      <c r="M225" t="s">
        <v>870</v>
      </c>
      <c r="N225" t="s">
        <v>465</v>
      </c>
      <c r="O225">
        <v>26800</v>
      </c>
      <c r="AB225" t="s">
        <v>307</v>
      </c>
      <c r="AC225" s="2">
        <f t="shared" si="25"/>
        <v>16323720</v>
      </c>
      <c r="AD225" s="2">
        <f t="shared" si="27"/>
        <v>16637700</v>
      </c>
      <c r="AE225" s="2">
        <f t="shared" si="27"/>
        <v>12915400</v>
      </c>
      <c r="AF225" s="2">
        <f t="shared" si="27"/>
        <v>19429300</v>
      </c>
      <c r="AG225" s="2">
        <f t="shared" si="27"/>
        <v>15466300</v>
      </c>
      <c r="AH225" s="2">
        <f t="shared" si="27"/>
        <v>17169900</v>
      </c>
      <c r="AI225" s="2" cm="1">
        <f t="array" ref="AI225">_xlfn.XLOOKUP(AI$1&amp;$AB225,$M$3:$M$1662&amp;$N$3:$N$1662,$O$3:$O$1662,0,0,1)</f>
        <v>20600</v>
      </c>
      <c r="AJ225" s="2" cm="1">
        <f t="array" ref="AJ225">_xlfn.XLOOKUP(AJ$1&amp;$AB225,$M$3:$M$1662&amp;$N$3:$N$1662,$O$3:$O$1662,0,0,1)</f>
        <v>41000</v>
      </c>
      <c r="AK225" s="2" cm="1">
        <f t="array" ref="AK225">_xlfn.XLOOKUP(AK$1&amp;$AB225,$M$3:$M$1662&amp;$N$3:$N$1662,$O$3:$O$1662,0,0,1)</f>
        <v>24800</v>
      </c>
      <c r="AL225" s="2" cm="1">
        <f t="array" ref="AL225">_xlfn.XLOOKUP(AL$1&amp;$AB225,$M$3:$M$1662&amp;$N$3:$N$1662,$O$3:$O$1662,0,0,1)</f>
        <v>54700</v>
      </c>
      <c r="AM225" s="2" cm="1">
        <f t="array" ref="AM225">_xlfn.XLOOKUP(AM$1&amp;$AB225,$M$3:$M$1662&amp;$N$3:$N$1662,$O$3:$O$1662,0,0,1)</f>
        <v>7700</v>
      </c>
    </row>
    <row r="226" spans="13:39" x14ac:dyDescent="0.4">
      <c r="M226" t="s">
        <v>870</v>
      </c>
      <c r="N226" t="s">
        <v>466</v>
      </c>
      <c r="O226">
        <v>7700</v>
      </c>
      <c r="AB226" t="s">
        <v>286</v>
      </c>
      <c r="AC226" s="2">
        <f t="shared" si="25"/>
        <v>16361160</v>
      </c>
      <c r="AD226" s="2">
        <f t="shared" si="27"/>
        <v>16692000</v>
      </c>
      <c r="AE226" s="2">
        <f t="shared" si="27"/>
        <v>12936400</v>
      </c>
      <c r="AF226" s="2">
        <f t="shared" si="27"/>
        <v>19456100</v>
      </c>
      <c r="AG226" s="2">
        <f t="shared" si="27"/>
        <v>15499800</v>
      </c>
      <c r="AH226" s="2">
        <f t="shared" si="27"/>
        <v>17221500</v>
      </c>
      <c r="AI226" s="2" cm="1">
        <f t="array" ref="AI226">_xlfn.XLOOKUP(AI$1&amp;$AB226,$M$3:$M$1662&amp;$N$3:$N$1662,$O$3:$O$1662,0,0,1)</f>
        <v>54300</v>
      </c>
      <c r="AJ226" s="2" cm="1">
        <f t="array" ref="AJ226">_xlfn.XLOOKUP(AJ$1&amp;$AB226,$M$3:$M$1662&amp;$N$3:$N$1662,$O$3:$O$1662,0,0,1)</f>
        <v>21000</v>
      </c>
      <c r="AK226" s="2" cm="1">
        <f t="array" ref="AK226">_xlfn.XLOOKUP(AK$1&amp;$AB226,$M$3:$M$1662&amp;$N$3:$N$1662,$O$3:$O$1662,0,0,1)</f>
        <v>26800</v>
      </c>
      <c r="AL226" s="2" cm="1">
        <f t="array" ref="AL226">_xlfn.XLOOKUP(AL$1&amp;$AB226,$M$3:$M$1662&amp;$N$3:$N$1662,$O$3:$O$1662,0,0,1)</f>
        <v>33500</v>
      </c>
      <c r="AM226" s="2" cm="1">
        <f t="array" ref="AM226">_xlfn.XLOOKUP(AM$1&amp;$AB226,$M$3:$M$1662&amp;$N$3:$N$1662,$O$3:$O$1662,0,0,1)</f>
        <v>51600</v>
      </c>
    </row>
    <row r="227" spans="13:39" x14ac:dyDescent="0.4">
      <c r="M227" t="s">
        <v>870</v>
      </c>
      <c r="N227" t="s">
        <v>467</v>
      </c>
      <c r="O227">
        <v>51600</v>
      </c>
      <c r="AB227" t="s">
        <v>179</v>
      </c>
      <c r="AC227" s="2">
        <f t="shared" si="25"/>
        <v>16393220</v>
      </c>
      <c r="AD227" s="2">
        <f t="shared" si="27"/>
        <v>16731600</v>
      </c>
      <c r="AE227" s="2">
        <f t="shared" si="27"/>
        <v>12980600</v>
      </c>
      <c r="AF227" s="2">
        <f t="shared" si="27"/>
        <v>19470800</v>
      </c>
      <c r="AG227" s="2">
        <f t="shared" si="27"/>
        <v>15511200</v>
      </c>
      <c r="AH227" s="2">
        <f t="shared" si="27"/>
        <v>17271900</v>
      </c>
      <c r="AI227" s="2" cm="1">
        <f t="array" ref="AI227">_xlfn.XLOOKUP(AI$1&amp;$AB227,$M$3:$M$1662&amp;$N$3:$N$1662,$O$3:$O$1662,0,0,1)</f>
        <v>39600</v>
      </c>
      <c r="AJ227" s="2" cm="1">
        <f t="array" ref="AJ227">_xlfn.XLOOKUP(AJ$1&amp;$AB227,$M$3:$M$1662&amp;$N$3:$N$1662,$O$3:$O$1662,0,0,1)</f>
        <v>44200</v>
      </c>
      <c r="AK227" s="2" cm="1">
        <f t="array" ref="AK227">_xlfn.XLOOKUP(AK$1&amp;$AB227,$M$3:$M$1662&amp;$N$3:$N$1662,$O$3:$O$1662,0,0,1)</f>
        <v>14700</v>
      </c>
      <c r="AL227" s="2" cm="1">
        <f t="array" ref="AL227">_xlfn.XLOOKUP(AL$1&amp;$AB227,$M$3:$M$1662&amp;$N$3:$N$1662,$O$3:$O$1662,0,0,1)</f>
        <v>11400</v>
      </c>
      <c r="AM227" s="2" cm="1">
        <f t="array" ref="AM227">_xlfn.XLOOKUP(AM$1&amp;$AB227,$M$3:$M$1662&amp;$N$3:$N$1662,$O$3:$O$1662,0,0,1)</f>
        <v>50400</v>
      </c>
    </row>
    <row r="228" spans="13:39" x14ac:dyDescent="0.4">
      <c r="M228" t="s">
        <v>870</v>
      </c>
      <c r="N228" t="s">
        <v>468</v>
      </c>
      <c r="O228">
        <v>50400</v>
      </c>
      <c r="AB228" t="s">
        <v>120</v>
      </c>
      <c r="AC228" s="2">
        <f t="shared" si="25"/>
        <v>16450140</v>
      </c>
      <c r="AD228" s="2">
        <f t="shared" ref="AD228:AH243" si="28">AD227+AI228</f>
        <v>16859300</v>
      </c>
      <c r="AE228" s="2">
        <f t="shared" si="28"/>
        <v>13005500</v>
      </c>
      <c r="AF228" s="2">
        <f t="shared" si="28"/>
        <v>19488700</v>
      </c>
      <c r="AG228" s="2">
        <f t="shared" si="28"/>
        <v>15533200</v>
      </c>
      <c r="AH228" s="2">
        <f t="shared" si="28"/>
        <v>17364000</v>
      </c>
      <c r="AI228" s="2" cm="1">
        <f t="array" ref="AI228">_xlfn.XLOOKUP(AI$1&amp;$AB228,$M$3:$M$1662&amp;$N$3:$N$1662,$O$3:$O$1662,0,0,1)</f>
        <v>127700</v>
      </c>
      <c r="AJ228" s="2" cm="1">
        <f t="array" ref="AJ228">_xlfn.XLOOKUP(AJ$1&amp;$AB228,$M$3:$M$1662&amp;$N$3:$N$1662,$O$3:$O$1662,0,0,1)</f>
        <v>24900</v>
      </c>
      <c r="AK228" s="2" cm="1">
        <f t="array" ref="AK228">_xlfn.XLOOKUP(AK$1&amp;$AB228,$M$3:$M$1662&amp;$N$3:$N$1662,$O$3:$O$1662,0,0,1)</f>
        <v>17900</v>
      </c>
      <c r="AL228" s="2" cm="1">
        <f t="array" ref="AL228">_xlfn.XLOOKUP(AL$1&amp;$AB228,$M$3:$M$1662&amp;$N$3:$N$1662,$O$3:$O$1662,0,0,1)</f>
        <v>22000</v>
      </c>
      <c r="AM228" s="2" cm="1">
        <f t="array" ref="AM228">_xlfn.XLOOKUP(AM$1&amp;$AB228,$M$3:$M$1662&amp;$N$3:$N$1662,$O$3:$O$1662,0,0,1)</f>
        <v>92100</v>
      </c>
    </row>
    <row r="229" spans="13:39" x14ac:dyDescent="0.4">
      <c r="M229" t="s">
        <v>870</v>
      </c>
      <c r="N229" t="s">
        <v>469</v>
      </c>
      <c r="O229">
        <v>92100</v>
      </c>
      <c r="AB229" t="s">
        <v>57</v>
      </c>
      <c r="AC229" s="2">
        <f t="shared" si="25"/>
        <v>16483860</v>
      </c>
      <c r="AD229" s="2">
        <f t="shared" si="28"/>
        <v>16902000</v>
      </c>
      <c r="AE229" s="2">
        <f t="shared" si="28"/>
        <v>13031500</v>
      </c>
      <c r="AF229" s="2">
        <f t="shared" si="28"/>
        <v>19506800</v>
      </c>
      <c r="AG229" s="2">
        <f t="shared" si="28"/>
        <v>15601300</v>
      </c>
      <c r="AH229" s="2">
        <f t="shared" si="28"/>
        <v>17377700</v>
      </c>
      <c r="AI229" s="2" cm="1">
        <f t="array" ref="AI229">_xlfn.XLOOKUP(AI$1&amp;$AB229,$M$3:$M$1662&amp;$N$3:$N$1662,$O$3:$O$1662,0,0,1)</f>
        <v>42700</v>
      </c>
      <c r="AJ229" s="2" cm="1">
        <f t="array" ref="AJ229">_xlfn.XLOOKUP(AJ$1&amp;$AB229,$M$3:$M$1662&amp;$N$3:$N$1662,$O$3:$O$1662,0,0,1)</f>
        <v>26000</v>
      </c>
      <c r="AK229" s="2" cm="1">
        <f t="array" ref="AK229">_xlfn.XLOOKUP(AK$1&amp;$AB229,$M$3:$M$1662&amp;$N$3:$N$1662,$O$3:$O$1662,0,0,1)</f>
        <v>18100</v>
      </c>
      <c r="AL229" s="2" cm="1">
        <f t="array" ref="AL229">_xlfn.XLOOKUP(AL$1&amp;$AB229,$M$3:$M$1662&amp;$N$3:$N$1662,$O$3:$O$1662,0,0,1)</f>
        <v>68100</v>
      </c>
      <c r="AM229" s="2" cm="1">
        <f t="array" ref="AM229">_xlfn.XLOOKUP(AM$1&amp;$AB229,$M$3:$M$1662&amp;$N$3:$N$1662,$O$3:$O$1662,0,0,1)</f>
        <v>13700</v>
      </c>
    </row>
    <row r="230" spans="13:39" x14ac:dyDescent="0.4">
      <c r="M230" t="s">
        <v>870</v>
      </c>
      <c r="N230" t="s">
        <v>470</v>
      </c>
      <c r="O230">
        <v>13700</v>
      </c>
      <c r="AB230" t="s">
        <v>164</v>
      </c>
      <c r="AC230" s="2">
        <f t="shared" si="25"/>
        <v>16515260</v>
      </c>
      <c r="AD230" s="2">
        <f t="shared" si="28"/>
        <v>16953700</v>
      </c>
      <c r="AE230" s="2">
        <f t="shared" si="28"/>
        <v>13042200</v>
      </c>
      <c r="AF230" s="2">
        <f t="shared" si="28"/>
        <v>19531500</v>
      </c>
      <c r="AG230" s="2">
        <f t="shared" si="28"/>
        <v>15643100</v>
      </c>
      <c r="AH230" s="2">
        <f t="shared" si="28"/>
        <v>17405800</v>
      </c>
      <c r="AI230" s="2" cm="1">
        <f t="array" ref="AI230">_xlfn.XLOOKUP(AI$1&amp;$AB230,$M$3:$M$1662&amp;$N$3:$N$1662,$O$3:$O$1662,0,0,1)</f>
        <v>51700</v>
      </c>
      <c r="AJ230" s="2" cm="1">
        <f t="array" ref="AJ230">_xlfn.XLOOKUP(AJ$1&amp;$AB230,$M$3:$M$1662&amp;$N$3:$N$1662,$O$3:$O$1662,0,0,1)</f>
        <v>10700</v>
      </c>
      <c r="AK230" s="2" cm="1">
        <f t="array" ref="AK230">_xlfn.XLOOKUP(AK$1&amp;$AB230,$M$3:$M$1662&amp;$N$3:$N$1662,$O$3:$O$1662,0,0,1)</f>
        <v>24700</v>
      </c>
      <c r="AL230" s="2" cm="1">
        <f t="array" ref="AL230">_xlfn.XLOOKUP(AL$1&amp;$AB230,$M$3:$M$1662&amp;$N$3:$N$1662,$O$3:$O$1662,0,0,1)</f>
        <v>41800</v>
      </c>
      <c r="AM230" s="2" cm="1">
        <f t="array" ref="AM230">_xlfn.XLOOKUP(AM$1&amp;$AB230,$M$3:$M$1662&amp;$N$3:$N$1662,$O$3:$O$1662,0,0,1)</f>
        <v>28100</v>
      </c>
    </row>
    <row r="231" spans="13:39" x14ac:dyDescent="0.4">
      <c r="M231" t="s">
        <v>870</v>
      </c>
      <c r="N231" t="s">
        <v>471</v>
      </c>
      <c r="O231">
        <v>28100</v>
      </c>
      <c r="AB231" t="s">
        <v>188</v>
      </c>
      <c r="AC231" s="2">
        <f t="shared" si="25"/>
        <v>16545500</v>
      </c>
      <c r="AD231" s="2">
        <f t="shared" si="28"/>
        <v>16981900</v>
      </c>
      <c r="AE231" s="2">
        <f t="shared" si="28"/>
        <v>13069500</v>
      </c>
      <c r="AF231" s="2">
        <f t="shared" si="28"/>
        <v>19558500</v>
      </c>
      <c r="AG231" s="2">
        <f t="shared" si="28"/>
        <v>15673400</v>
      </c>
      <c r="AH231" s="2">
        <f t="shared" si="28"/>
        <v>17444200</v>
      </c>
      <c r="AI231" s="2" cm="1">
        <f t="array" ref="AI231">_xlfn.XLOOKUP(AI$1&amp;$AB231,$M$3:$M$1662&amp;$N$3:$N$1662,$O$3:$O$1662,0,0,1)</f>
        <v>28200</v>
      </c>
      <c r="AJ231" s="2" cm="1">
        <f t="array" ref="AJ231">_xlfn.XLOOKUP(AJ$1&amp;$AB231,$M$3:$M$1662&amp;$N$3:$N$1662,$O$3:$O$1662,0,0,1)</f>
        <v>27300</v>
      </c>
      <c r="AK231" s="2" cm="1">
        <f t="array" ref="AK231">_xlfn.XLOOKUP(AK$1&amp;$AB231,$M$3:$M$1662&amp;$N$3:$N$1662,$O$3:$O$1662,0,0,1)</f>
        <v>27000</v>
      </c>
      <c r="AL231" s="2" cm="1">
        <f t="array" ref="AL231">_xlfn.XLOOKUP(AL$1&amp;$AB231,$M$3:$M$1662&amp;$N$3:$N$1662,$O$3:$O$1662,0,0,1)</f>
        <v>30300</v>
      </c>
      <c r="AM231" s="2" cm="1">
        <f t="array" ref="AM231">_xlfn.XLOOKUP(AM$1&amp;$AB231,$M$3:$M$1662&amp;$N$3:$N$1662,$O$3:$O$1662,0,0,1)</f>
        <v>38400</v>
      </c>
    </row>
    <row r="232" spans="13:39" x14ac:dyDescent="0.4">
      <c r="M232" t="s">
        <v>870</v>
      </c>
      <c r="N232" t="s">
        <v>472</v>
      </c>
      <c r="O232">
        <v>38400</v>
      </c>
      <c r="AB232" t="s">
        <v>210</v>
      </c>
      <c r="AC232" s="2">
        <f t="shared" si="25"/>
        <v>16582940</v>
      </c>
      <c r="AD232" s="2">
        <f t="shared" si="28"/>
        <v>17018200</v>
      </c>
      <c r="AE232" s="2">
        <f t="shared" si="28"/>
        <v>13093600</v>
      </c>
      <c r="AF232" s="2">
        <f t="shared" si="28"/>
        <v>19590900</v>
      </c>
      <c r="AG232" s="2">
        <f t="shared" si="28"/>
        <v>15708800</v>
      </c>
      <c r="AH232" s="2">
        <f t="shared" si="28"/>
        <v>17503200</v>
      </c>
      <c r="AI232" s="2" cm="1">
        <f t="array" ref="AI232">_xlfn.XLOOKUP(AI$1&amp;$AB232,$M$3:$M$1662&amp;$N$3:$N$1662,$O$3:$O$1662,0,0,1)</f>
        <v>36300</v>
      </c>
      <c r="AJ232" s="2" cm="1">
        <f t="array" ref="AJ232">_xlfn.XLOOKUP(AJ$1&amp;$AB232,$M$3:$M$1662&amp;$N$3:$N$1662,$O$3:$O$1662,0,0,1)</f>
        <v>24100</v>
      </c>
      <c r="AK232" s="2" cm="1">
        <f t="array" ref="AK232">_xlfn.XLOOKUP(AK$1&amp;$AB232,$M$3:$M$1662&amp;$N$3:$N$1662,$O$3:$O$1662,0,0,1)</f>
        <v>32400</v>
      </c>
      <c r="AL232" s="2" cm="1">
        <f t="array" ref="AL232">_xlfn.XLOOKUP(AL$1&amp;$AB232,$M$3:$M$1662&amp;$N$3:$N$1662,$O$3:$O$1662,0,0,1)</f>
        <v>35400</v>
      </c>
      <c r="AM232" s="2" cm="1">
        <f t="array" ref="AM232">_xlfn.XLOOKUP(AM$1&amp;$AB232,$M$3:$M$1662&amp;$N$3:$N$1662,$O$3:$O$1662,0,0,1)</f>
        <v>59000</v>
      </c>
    </row>
    <row r="233" spans="13:39" x14ac:dyDescent="0.4">
      <c r="M233" t="s">
        <v>870</v>
      </c>
      <c r="N233" t="s">
        <v>473</v>
      </c>
      <c r="O233">
        <v>59000</v>
      </c>
      <c r="AB233" t="s">
        <v>219</v>
      </c>
      <c r="AC233" s="2">
        <f t="shared" si="25"/>
        <v>16626900</v>
      </c>
      <c r="AD233" s="2">
        <f t="shared" si="28"/>
        <v>17072400</v>
      </c>
      <c r="AE233" s="2">
        <f t="shared" si="28"/>
        <v>13134200</v>
      </c>
      <c r="AF233" s="2">
        <f t="shared" si="28"/>
        <v>19624700</v>
      </c>
      <c r="AG233" s="2">
        <f t="shared" si="28"/>
        <v>15783400</v>
      </c>
      <c r="AH233" s="2">
        <f t="shared" si="28"/>
        <v>17519800</v>
      </c>
      <c r="AI233" s="2" cm="1">
        <f t="array" ref="AI233">_xlfn.XLOOKUP(AI$1&amp;$AB233,$M$3:$M$1662&amp;$N$3:$N$1662,$O$3:$O$1662,0,0,1)</f>
        <v>54200</v>
      </c>
      <c r="AJ233" s="2" cm="1">
        <f t="array" ref="AJ233">_xlfn.XLOOKUP(AJ$1&amp;$AB233,$M$3:$M$1662&amp;$N$3:$N$1662,$O$3:$O$1662,0,0,1)</f>
        <v>40600</v>
      </c>
      <c r="AK233" s="2" cm="1">
        <f t="array" ref="AK233">_xlfn.XLOOKUP(AK$1&amp;$AB233,$M$3:$M$1662&amp;$N$3:$N$1662,$O$3:$O$1662,0,0,1)</f>
        <v>33800</v>
      </c>
      <c r="AL233" s="2" cm="1">
        <f t="array" ref="AL233">_xlfn.XLOOKUP(AL$1&amp;$AB233,$M$3:$M$1662&amp;$N$3:$N$1662,$O$3:$O$1662,0,0,1)</f>
        <v>74600</v>
      </c>
      <c r="AM233" s="2" cm="1">
        <f t="array" ref="AM233">_xlfn.XLOOKUP(AM$1&amp;$AB233,$M$3:$M$1662&amp;$N$3:$N$1662,$O$3:$O$1662,0,0,1)</f>
        <v>16600</v>
      </c>
    </row>
    <row r="234" spans="13:39" x14ac:dyDescent="0.4">
      <c r="M234" t="s">
        <v>870</v>
      </c>
      <c r="N234" t="s">
        <v>474</v>
      </c>
      <c r="O234">
        <v>16600</v>
      </c>
      <c r="AB234" t="s">
        <v>215</v>
      </c>
      <c r="AC234" s="2">
        <f t="shared" si="25"/>
        <v>16673280</v>
      </c>
      <c r="AD234" s="2">
        <f t="shared" si="28"/>
        <v>17099000</v>
      </c>
      <c r="AE234" s="2">
        <f t="shared" si="28"/>
        <v>13150700</v>
      </c>
      <c r="AF234" s="2">
        <f t="shared" si="28"/>
        <v>19656700</v>
      </c>
      <c r="AG234" s="2">
        <f t="shared" si="28"/>
        <v>15899900</v>
      </c>
      <c r="AH234" s="2">
        <f t="shared" si="28"/>
        <v>17560100</v>
      </c>
      <c r="AI234" s="2" cm="1">
        <f t="array" ref="AI234">_xlfn.XLOOKUP(AI$1&amp;$AB234,$M$3:$M$1662&amp;$N$3:$N$1662,$O$3:$O$1662,0,0,1)</f>
        <v>26600</v>
      </c>
      <c r="AJ234" s="2" cm="1">
        <f t="array" ref="AJ234">_xlfn.XLOOKUP(AJ$1&amp;$AB234,$M$3:$M$1662&amp;$N$3:$N$1662,$O$3:$O$1662,0,0,1)</f>
        <v>16500</v>
      </c>
      <c r="AK234" s="2" cm="1">
        <f t="array" ref="AK234">_xlfn.XLOOKUP(AK$1&amp;$AB234,$M$3:$M$1662&amp;$N$3:$N$1662,$O$3:$O$1662,0,0,1)</f>
        <v>32000</v>
      </c>
      <c r="AL234" s="2" cm="1">
        <f t="array" ref="AL234">_xlfn.XLOOKUP(AL$1&amp;$AB234,$M$3:$M$1662&amp;$N$3:$N$1662,$O$3:$O$1662,0,0,1)</f>
        <v>116500</v>
      </c>
      <c r="AM234" s="2" cm="1">
        <f t="array" ref="AM234">_xlfn.XLOOKUP(AM$1&amp;$AB234,$M$3:$M$1662&amp;$N$3:$N$1662,$O$3:$O$1662,0,0,1)</f>
        <v>40300</v>
      </c>
    </row>
    <row r="235" spans="13:39" x14ac:dyDescent="0.4">
      <c r="M235" t="s">
        <v>870</v>
      </c>
      <c r="N235" t="s">
        <v>475</v>
      </c>
      <c r="O235">
        <v>40300</v>
      </c>
      <c r="AB235" t="s">
        <v>149</v>
      </c>
      <c r="AC235" s="2">
        <f t="shared" si="25"/>
        <v>16709240</v>
      </c>
      <c r="AD235" s="2">
        <f t="shared" si="28"/>
        <v>17128700</v>
      </c>
      <c r="AE235" s="2">
        <f t="shared" si="28"/>
        <v>13167900</v>
      </c>
      <c r="AF235" s="2">
        <f t="shared" si="28"/>
        <v>19677500</v>
      </c>
      <c r="AG235" s="2">
        <f t="shared" si="28"/>
        <v>15921900</v>
      </c>
      <c r="AH235" s="2">
        <f t="shared" si="28"/>
        <v>17650200</v>
      </c>
      <c r="AI235" s="2" cm="1">
        <f t="array" ref="AI235">_xlfn.XLOOKUP(AI$1&amp;$AB235,$M$3:$M$1662&amp;$N$3:$N$1662,$O$3:$O$1662,0,0,1)</f>
        <v>29700</v>
      </c>
      <c r="AJ235" s="2" cm="1">
        <f t="array" ref="AJ235">_xlfn.XLOOKUP(AJ$1&amp;$AB235,$M$3:$M$1662&amp;$N$3:$N$1662,$O$3:$O$1662,0,0,1)</f>
        <v>17200</v>
      </c>
      <c r="AK235" s="2" cm="1">
        <f t="array" ref="AK235">_xlfn.XLOOKUP(AK$1&amp;$AB235,$M$3:$M$1662&amp;$N$3:$N$1662,$O$3:$O$1662,0,0,1)</f>
        <v>20800</v>
      </c>
      <c r="AL235" s="2" cm="1">
        <f t="array" ref="AL235">_xlfn.XLOOKUP(AL$1&amp;$AB235,$M$3:$M$1662&amp;$N$3:$N$1662,$O$3:$O$1662,0,0,1)</f>
        <v>22000</v>
      </c>
      <c r="AM235" s="2" cm="1">
        <f t="array" ref="AM235">_xlfn.XLOOKUP(AM$1&amp;$AB235,$M$3:$M$1662&amp;$N$3:$N$1662,$O$3:$O$1662,0,0,1)</f>
        <v>90100</v>
      </c>
    </row>
    <row r="236" spans="13:39" x14ac:dyDescent="0.4">
      <c r="M236" t="s">
        <v>870</v>
      </c>
      <c r="N236" t="s">
        <v>476</v>
      </c>
      <c r="O236">
        <v>90100</v>
      </c>
      <c r="AB236" t="s">
        <v>198</v>
      </c>
      <c r="AC236" s="2">
        <f t="shared" si="25"/>
        <v>16740940</v>
      </c>
      <c r="AD236" s="2">
        <f t="shared" si="28"/>
        <v>17172400</v>
      </c>
      <c r="AE236" s="2">
        <f t="shared" si="28"/>
        <v>13183200</v>
      </c>
      <c r="AF236" s="2">
        <f t="shared" si="28"/>
        <v>19695400</v>
      </c>
      <c r="AG236" s="2">
        <f t="shared" si="28"/>
        <v>15964400</v>
      </c>
      <c r="AH236" s="2">
        <f t="shared" si="28"/>
        <v>17689300</v>
      </c>
      <c r="AI236" s="2" cm="1">
        <f t="array" ref="AI236">_xlfn.XLOOKUP(AI$1&amp;$AB236,$M$3:$M$1662&amp;$N$3:$N$1662,$O$3:$O$1662,0,0,1)</f>
        <v>43700</v>
      </c>
      <c r="AJ236" s="2" cm="1">
        <f t="array" ref="AJ236">_xlfn.XLOOKUP(AJ$1&amp;$AB236,$M$3:$M$1662&amp;$N$3:$N$1662,$O$3:$O$1662,0,0,1)</f>
        <v>15300</v>
      </c>
      <c r="AK236" s="2" cm="1">
        <f t="array" ref="AK236">_xlfn.XLOOKUP(AK$1&amp;$AB236,$M$3:$M$1662&amp;$N$3:$N$1662,$O$3:$O$1662,0,0,1)</f>
        <v>17900</v>
      </c>
      <c r="AL236" s="2" cm="1">
        <f t="array" ref="AL236">_xlfn.XLOOKUP(AL$1&amp;$AB236,$M$3:$M$1662&amp;$N$3:$N$1662,$O$3:$O$1662,0,0,1)</f>
        <v>42500</v>
      </c>
      <c r="AM236" s="2" cm="1">
        <f t="array" ref="AM236">_xlfn.XLOOKUP(AM$1&amp;$AB236,$M$3:$M$1662&amp;$N$3:$N$1662,$O$3:$O$1662,0,0,1)</f>
        <v>39100</v>
      </c>
    </row>
    <row r="237" spans="13:39" x14ac:dyDescent="0.4">
      <c r="M237" t="s">
        <v>870</v>
      </c>
      <c r="N237" t="s">
        <v>477</v>
      </c>
      <c r="O237">
        <v>39100</v>
      </c>
      <c r="AB237" t="s">
        <v>246</v>
      </c>
      <c r="AC237" s="2">
        <f t="shared" si="25"/>
        <v>16768880</v>
      </c>
      <c r="AD237" s="2">
        <f t="shared" si="28"/>
        <v>17221900</v>
      </c>
      <c r="AE237" s="2">
        <f t="shared" si="28"/>
        <v>13197700</v>
      </c>
      <c r="AF237" s="2">
        <f t="shared" si="28"/>
        <v>19713700</v>
      </c>
      <c r="AG237" s="2">
        <f t="shared" si="28"/>
        <v>16014300</v>
      </c>
      <c r="AH237" s="2">
        <f t="shared" si="28"/>
        <v>17696800</v>
      </c>
      <c r="AI237" s="2" cm="1">
        <f t="array" ref="AI237">_xlfn.XLOOKUP(AI$1&amp;$AB237,$M$3:$M$1662&amp;$N$3:$N$1662,$O$3:$O$1662,0,0,1)</f>
        <v>49500</v>
      </c>
      <c r="AJ237" s="2" cm="1">
        <f t="array" ref="AJ237">_xlfn.XLOOKUP(AJ$1&amp;$AB237,$M$3:$M$1662&amp;$N$3:$N$1662,$O$3:$O$1662,0,0,1)</f>
        <v>14500</v>
      </c>
      <c r="AK237" s="2" cm="1">
        <f t="array" ref="AK237">_xlfn.XLOOKUP(AK$1&amp;$AB237,$M$3:$M$1662&amp;$N$3:$N$1662,$O$3:$O$1662,0,0,1)</f>
        <v>18300</v>
      </c>
      <c r="AL237" s="2" cm="1">
        <f t="array" ref="AL237">_xlfn.XLOOKUP(AL$1&amp;$AB237,$M$3:$M$1662&amp;$N$3:$N$1662,$O$3:$O$1662,0,0,1)</f>
        <v>49900</v>
      </c>
      <c r="AM237" s="2" cm="1">
        <f t="array" ref="AM237">_xlfn.XLOOKUP(AM$1&amp;$AB237,$M$3:$M$1662&amp;$N$3:$N$1662,$O$3:$O$1662,0,0,1)</f>
        <v>7500</v>
      </c>
    </row>
    <row r="238" spans="13:39" x14ac:dyDescent="0.4">
      <c r="M238" t="s">
        <v>870</v>
      </c>
      <c r="N238" t="s">
        <v>478</v>
      </c>
      <c r="O238">
        <v>7500</v>
      </c>
      <c r="AB238" t="s">
        <v>308</v>
      </c>
      <c r="AC238" s="2">
        <f t="shared" si="25"/>
        <v>16814920</v>
      </c>
      <c r="AD238" s="2">
        <f t="shared" si="28"/>
        <v>17267800</v>
      </c>
      <c r="AE238" s="2">
        <f t="shared" si="28"/>
        <v>13246400</v>
      </c>
      <c r="AF238" s="2">
        <f t="shared" si="28"/>
        <v>19733200</v>
      </c>
      <c r="AG238" s="2">
        <f t="shared" si="28"/>
        <v>16071500</v>
      </c>
      <c r="AH238" s="2">
        <f t="shared" si="28"/>
        <v>17755700</v>
      </c>
      <c r="AI238" s="2" cm="1">
        <f t="array" ref="AI238">_xlfn.XLOOKUP(AI$1&amp;$AB238,$M$3:$M$1662&amp;$N$3:$N$1662,$O$3:$O$1662,0,0,1)</f>
        <v>45900</v>
      </c>
      <c r="AJ238" s="2" cm="1">
        <f t="array" ref="AJ238">_xlfn.XLOOKUP(AJ$1&amp;$AB238,$M$3:$M$1662&amp;$N$3:$N$1662,$O$3:$O$1662,0,0,1)</f>
        <v>48700</v>
      </c>
      <c r="AK238" s="2" cm="1">
        <f t="array" ref="AK238">_xlfn.XLOOKUP(AK$1&amp;$AB238,$M$3:$M$1662&amp;$N$3:$N$1662,$O$3:$O$1662,0,0,1)</f>
        <v>19500</v>
      </c>
      <c r="AL238" s="2" cm="1">
        <f t="array" ref="AL238">_xlfn.XLOOKUP(AL$1&amp;$AB238,$M$3:$M$1662&amp;$N$3:$N$1662,$O$3:$O$1662,0,0,1)</f>
        <v>57200</v>
      </c>
      <c r="AM238" s="2" cm="1">
        <f t="array" ref="AM238">_xlfn.XLOOKUP(AM$1&amp;$AB238,$M$3:$M$1662&amp;$N$3:$N$1662,$O$3:$O$1662,0,0,1)</f>
        <v>58900</v>
      </c>
    </row>
    <row r="239" spans="13:39" x14ac:dyDescent="0.4">
      <c r="M239" t="s">
        <v>870</v>
      </c>
      <c r="N239" t="s">
        <v>479</v>
      </c>
      <c r="O239">
        <v>58900</v>
      </c>
      <c r="AB239" t="s">
        <v>284</v>
      </c>
      <c r="AC239" s="2">
        <f t="shared" si="25"/>
        <v>16846920</v>
      </c>
      <c r="AD239" s="2">
        <f t="shared" si="28"/>
        <v>17300600</v>
      </c>
      <c r="AE239" s="2">
        <f t="shared" si="28"/>
        <v>13272600</v>
      </c>
      <c r="AF239" s="2">
        <f t="shared" si="28"/>
        <v>19758700</v>
      </c>
      <c r="AG239" s="2">
        <f t="shared" si="28"/>
        <v>16121200</v>
      </c>
      <c r="AH239" s="2">
        <f t="shared" si="28"/>
        <v>17781500</v>
      </c>
      <c r="AI239" s="2" cm="1">
        <f t="array" ref="AI239">_xlfn.XLOOKUP(AI$1&amp;$AB239,$M$3:$M$1662&amp;$N$3:$N$1662,$O$3:$O$1662,0,0,1)</f>
        <v>32800</v>
      </c>
      <c r="AJ239" s="2" cm="1">
        <f t="array" ref="AJ239">_xlfn.XLOOKUP(AJ$1&amp;$AB239,$M$3:$M$1662&amp;$N$3:$N$1662,$O$3:$O$1662,0,0,1)</f>
        <v>26200</v>
      </c>
      <c r="AK239" s="2" cm="1">
        <f t="array" ref="AK239">_xlfn.XLOOKUP(AK$1&amp;$AB239,$M$3:$M$1662&amp;$N$3:$N$1662,$O$3:$O$1662,0,0,1)</f>
        <v>25500</v>
      </c>
      <c r="AL239" s="2" cm="1">
        <f t="array" ref="AL239">_xlfn.XLOOKUP(AL$1&amp;$AB239,$M$3:$M$1662&amp;$N$3:$N$1662,$O$3:$O$1662,0,0,1)</f>
        <v>49700</v>
      </c>
      <c r="AM239" s="2" cm="1">
        <f t="array" ref="AM239">_xlfn.XLOOKUP(AM$1&amp;$AB239,$M$3:$M$1662&amp;$N$3:$N$1662,$O$3:$O$1662,0,0,1)</f>
        <v>25800</v>
      </c>
    </row>
    <row r="240" spans="13:39" x14ac:dyDescent="0.4">
      <c r="M240" t="s">
        <v>870</v>
      </c>
      <c r="N240" t="s">
        <v>480</v>
      </c>
      <c r="O240">
        <v>25800</v>
      </c>
      <c r="AB240" t="s">
        <v>138</v>
      </c>
      <c r="AC240" s="2">
        <f t="shared" si="25"/>
        <v>16894680</v>
      </c>
      <c r="AD240" s="2">
        <f t="shared" si="28"/>
        <v>17336600</v>
      </c>
      <c r="AE240" s="2">
        <f t="shared" si="28"/>
        <v>13292100</v>
      </c>
      <c r="AF240" s="2">
        <f t="shared" si="28"/>
        <v>19792700</v>
      </c>
      <c r="AG240" s="2">
        <f t="shared" si="28"/>
        <v>16162300</v>
      </c>
      <c r="AH240" s="2">
        <f t="shared" si="28"/>
        <v>17889700</v>
      </c>
      <c r="AI240" s="2" cm="1">
        <f t="array" ref="AI240">_xlfn.XLOOKUP(AI$1&amp;$AB240,$M$3:$M$1662&amp;$N$3:$N$1662,$O$3:$O$1662,0,0,1)</f>
        <v>36000</v>
      </c>
      <c r="AJ240" s="2" cm="1">
        <f t="array" ref="AJ240">_xlfn.XLOOKUP(AJ$1&amp;$AB240,$M$3:$M$1662&amp;$N$3:$N$1662,$O$3:$O$1662,0,0,1)</f>
        <v>19500</v>
      </c>
      <c r="AK240" s="2" cm="1">
        <f t="array" ref="AK240">_xlfn.XLOOKUP(AK$1&amp;$AB240,$M$3:$M$1662&amp;$N$3:$N$1662,$O$3:$O$1662,0,0,1)</f>
        <v>34000</v>
      </c>
      <c r="AL240" s="2" cm="1">
        <f t="array" ref="AL240">_xlfn.XLOOKUP(AL$1&amp;$AB240,$M$3:$M$1662&amp;$N$3:$N$1662,$O$3:$O$1662,0,0,1)</f>
        <v>41100</v>
      </c>
      <c r="AM240" s="2" cm="1">
        <f t="array" ref="AM240">_xlfn.XLOOKUP(AM$1&amp;$AB240,$M$3:$M$1662&amp;$N$3:$N$1662,$O$3:$O$1662,0,0,1)</f>
        <v>108200</v>
      </c>
    </row>
    <row r="241" spans="13:39" x14ac:dyDescent="0.4">
      <c r="M241" t="s">
        <v>870</v>
      </c>
      <c r="N241" t="s">
        <v>481</v>
      </c>
      <c r="O241">
        <v>108200</v>
      </c>
      <c r="AB241" t="s">
        <v>309</v>
      </c>
      <c r="AC241" s="2">
        <f t="shared" si="25"/>
        <v>16953260</v>
      </c>
      <c r="AD241" s="2">
        <f t="shared" si="28"/>
        <v>17395000</v>
      </c>
      <c r="AE241" s="2">
        <f t="shared" si="28"/>
        <v>13300800</v>
      </c>
      <c r="AF241" s="2">
        <f t="shared" si="28"/>
        <v>19807400</v>
      </c>
      <c r="AG241" s="2">
        <f t="shared" si="28"/>
        <v>16236100</v>
      </c>
      <c r="AH241" s="2">
        <f t="shared" si="28"/>
        <v>18027000</v>
      </c>
      <c r="AI241" s="2" cm="1">
        <f t="array" ref="AI241">_xlfn.XLOOKUP(AI$1&amp;$AB241,$M$3:$M$1662&amp;$N$3:$N$1662,$O$3:$O$1662,0,0,1)</f>
        <v>58400</v>
      </c>
      <c r="AJ241" s="2" cm="1">
        <f t="array" ref="AJ241">_xlfn.XLOOKUP(AJ$1&amp;$AB241,$M$3:$M$1662&amp;$N$3:$N$1662,$O$3:$O$1662,0,0,1)</f>
        <v>8700</v>
      </c>
      <c r="AK241" s="2" cm="1">
        <f t="array" ref="AK241">_xlfn.XLOOKUP(AK$1&amp;$AB241,$M$3:$M$1662&amp;$N$3:$N$1662,$O$3:$O$1662,0,0,1)</f>
        <v>14700</v>
      </c>
      <c r="AL241" s="2" cm="1">
        <f t="array" ref="AL241">_xlfn.XLOOKUP(AL$1&amp;$AB241,$M$3:$M$1662&amp;$N$3:$N$1662,$O$3:$O$1662,0,0,1)</f>
        <v>73800</v>
      </c>
      <c r="AM241" s="2" cm="1">
        <f t="array" ref="AM241">_xlfn.XLOOKUP(AM$1&amp;$AB241,$M$3:$M$1662&amp;$N$3:$N$1662,$O$3:$O$1662,0,0,1)</f>
        <v>137300</v>
      </c>
    </row>
    <row r="242" spans="13:39" x14ac:dyDescent="0.4">
      <c r="M242" t="s">
        <v>870</v>
      </c>
      <c r="N242" t="s">
        <v>482</v>
      </c>
      <c r="O242">
        <v>137300</v>
      </c>
      <c r="AB242" t="s">
        <v>62</v>
      </c>
      <c r="AC242" s="2">
        <f t="shared" si="25"/>
        <v>16978760</v>
      </c>
      <c r="AD242" s="2">
        <f t="shared" si="28"/>
        <v>17434400</v>
      </c>
      <c r="AE242" s="2">
        <f t="shared" si="28"/>
        <v>13329400</v>
      </c>
      <c r="AF242" s="2">
        <f t="shared" si="28"/>
        <v>19830700</v>
      </c>
      <c r="AG242" s="2">
        <f t="shared" si="28"/>
        <v>16264800</v>
      </c>
      <c r="AH242" s="2">
        <f t="shared" si="28"/>
        <v>18034500</v>
      </c>
      <c r="AI242" s="2" cm="1">
        <f t="array" ref="AI242">_xlfn.XLOOKUP(AI$1&amp;$AB242,$M$3:$M$1662&amp;$N$3:$N$1662,$O$3:$O$1662,0,0,1)</f>
        <v>39400</v>
      </c>
      <c r="AJ242" s="2" cm="1">
        <f t="array" ref="AJ242">_xlfn.XLOOKUP(AJ$1&amp;$AB242,$M$3:$M$1662&amp;$N$3:$N$1662,$O$3:$O$1662,0,0,1)</f>
        <v>28600</v>
      </c>
      <c r="AK242" s="2" cm="1">
        <f t="array" ref="AK242">_xlfn.XLOOKUP(AK$1&amp;$AB242,$M$3:$M$1662&amp;$N$3:$N$1662,$O$3:$O$1662,0,0,1)</f>
        <v>23300</v>
      </c>
      <c r="AL242" s="2" cm="1">
        <f t="array" ref="AL242">_xlfn.XLOOKUP(AL$1&amp;$AB242,$M$3:$M$1662&amp;$N$3:$N$1662,$O$3:$O$1662,0,0,1)</f>
        <v>28700</v>
      </c>
      <c r="AM242" s="2" cm="1">
        <f t="array" ref="AM242">_xlfn.XLOOKUP(AM$1&amp;$AB242,$M$3:$M$1662&amp;$N$3:$N$1662,$O$3:$O$1662,0,0,1)</f>
        <v>7500</v>
      </c>
    </row>
    <row r="243" spans="13:39" x14ac:dyDescent="0.4">
      <c r="M243" t="s">
        <v>870</v>
      </c>
      <c r="N243" t="s">
        <v>483</v>
      </c>
      <c r="O243">
        <v>7500</v>
      </c>
      <c r="AB243" t="s">
        <v>145</v>
      </c>
      <c r="AC243" s="2">
        <f t="shared" si="25"/>
        <v>17037380</v>
      </c>
      <c r="AD243" s="2">
        <f t="shared" si="28"/>
        <v>17482900</v>
      </c>
      <c r="AE243" s="2">
        <f t="shared" si="28"/>
        <v>13421000</v>
      </c>
      <c r="AF243" s="2">
        <f t="shared" si="28"/>
        <v>19856000</v>
      </c>
      <c r="AG243" s="2">
        <f t="shared" si="28"/>
        <v>16314500</v>
      </c>
      <c r="AH243" s="2">
        <f t="shared" si="28"/>
        <v>18112500</v>
      </c>
      <c r="AI243" s="2" cm="1">
        <f t="array" ref="AI243">_xlfn.XLOOKUP(AI$1&amp;$AB243,$M$3:$M$1662&amp;$N$3:$N$1662,$O$3:$O$1662,0,0,1)</f>
        <v>48500</v>
      </c>
      <c r="AJ243" s="2" cm="1">
        <f t="array" ref="AJ243">_xlfn.XLOOKUP(AJ$1&amp;$AB243,$M$3:$M$1662&amp;$N$3:$N$1662,$O$3:$O$1662,0,0,1)</f>
        <v>91600</v>
      </c>
      <c r="AK243" s="2" cm="1">
        <f t="array" ref="AK243">_xlfn.XLOOKUP(AK$1&amp;$AB243,$M$3:$M$1662&amp;$N$3:$N$1662,$O$3:$O$1662,0,0,1)</f>
        <v>25300</v>
      </c>
      <c r="AL243" s="2" cm="1">
        <f t="array" ref="AL243">_xlfn.XLOOKUP(AL$1&amp;$AB243,$M$3:$M$1662&amp;$N$3:$N$1662,$O$3:$O$1662,0,0,1)</f>
        <v>49700</v>
      </c>
      <c r="AM243" s="2" cm="1">
        <f t="array" ref="AM243">_xlfn.XLOOKUP(AM$1&amp;$AB243,$M$3:$M$1662&amp;$N$3:$N$1662,$O$3:$O$1662,0,0,1)</f>
        <v>78000</v>
      </c>
    </row>
    <row r="244" spans="13:39" x14ac:dyDescent="0.4">
      <c r="M244" t="s">
        <v>870</v>
      </c>
      <c r="N244" t="s">
        <v>484</v>
      </c>
      <c r="O244">
        <v>78000</v>
      </c>
      <c r="AB244" t="s">
        <v>285</v>
      </c>
      <c r="AC244" s="2">
        <f t="shared" si="25"/>
        <v>17144680</v>
      </c>
      <c r="AD244" s="2">
        <f t="shared" ref="AD244:AH259" si="29">AD243+AI244</f>
        <v>17548500</v>
      </c>
      <c r="AE244" s="2">
        <f t="shared" si="29"/>
        <v>13690900</v>
      </c>
      <c r="AF244" s="2">
        <f t="shared" si="29"/>
        <v>19895500</v>
      </c>
      <c r="AG244" s="2">
        <f t="shared" si="29"/>
        <v>16402900</v>
      </c>
      <c r="AH244" s="2">
        <f t="shared" si="29"/>
        <v>18185600</v>
      </c>
      <c r="AI244" s="2" cm="1">
        <f t="array" ref="AI244">_xlfn.XLOOKUP(AI$1&amp;$AB244,$M$3:$M$1662&amp;$N$3:$N$1662,$O$3:$O$1662,0,0,1)</f>
        <v>65600</v>
      </c>
      <c r="AJ244" s="2" cm="1">
        <f t="array" ref="AJ244">_xlfn.XLOOKUP(AJ$1&amp;$AB244,$M$3:$M$1662&amp;$N$3:$N$1662,$O$3:$O$1662,0,0,1)</f>
        <v>269900</v>
      </c>
      <c r="AK244" s="2" cm="1">
        <f t="array" ref="AK244">_xlfn.XLOOKUP(AK$1&amp;$AB244,$M$3:$M$1662&amp;$N$3:$N$1662,$O$3:$O$1662,0,0,1)</f>
        <v>39500</v>
      </c>
      <c r="AL244" s="2" cm="1">
        <f t="array" ref="AL244">_xlfn.XLOOKUP(AL$1&amp;$AB244,$M$3:$M$1662&amp;$N$3:$N$1662,$O$3:$O$1662,0,0,1)</f>
        <v>88400</v>
      </c>
      <c r="AM244" s="2" cm="1">
        <f t="array" ref="AM244">_xlfn.XLOOKUP(AM$1&amp;$AB244,$M$3:$M$1662&amp;$N$3:$N$1662,$O$3:$O$1662,0,0,1)</f>
        <v>73100</v>
      </c>
    </row>
    <row r="245" spans="13:39" x14ac:dyDescent="0.4">
      <c r="M245" t="s">
        <v>870</v>
      </c>
      <c r="N245" t="s">
        <v>485</v>
      </c>
      <c r="O245">
        <v>73100</v>
      </c>
      <c r="AB245" t="s">
        <v>231</v>
      </c>
      <c r="AC245" s="2">
        <f t="shared" si="25"/>
        <v>17184460</v>
      </c>
      <c r="AD245" s="2">
        <f t="shared" si="29"/>
        <v>17571700</v>
      </c>
      <c r="AE245" s="2">
        <f t="shared" si="29"/>
        <v>13744700</v>
      </c>
      <c r="AF245" s="2">
        <f t="shared" si="29"/>
        <v>19918800</v>
      </c>
      <c r="AG245" s="2">
        <f t="shared" si="29"/>
        <v>16456500</v>
      </c>
      <c r="AH245" s="2">
        <f t="shared" si="29"/>
        <v>18230600</v>
      </c>
      <c r="AI245" s="2" cm="1">
        <f t="array" ref="AI245">_xlfn.XLOOKUP(AI$1&amp;$AB245,$M$3:$M$1662&amp;$N$3:$N$1662,$O$3:$O$1662,0,0,1)</f>
        <v>23200</v>
      </c>
      <c r="AJ245" s="2" cm="1">
        <f t="array" ref="AJ245">_xlfn.XLOOKUP(AJ$1&amp;$AB245,$M$3:$M$1662&amp;$N$3:$N$1662,$O$3:$O$1662,0,0,1)</f>
        <v>53800</v>
      </c>
      <c r="AK245" s="2" cm="1">
        <f t="array" ref="AK245">_xlfn.XLOOKUP(AK$1&amp;$AB245,$M$3:$M$1662&amp;$N$3:$N$1662,$O$3:$O$1662,0,0,1)</f>
        <v>23300</v>
      </c>
      <c r="AL245" s="2" cm="1">
        <f t="array" ref="AL245">_xlfn.XLOOKUP(AL$1&amp;$AB245,$M$3:$M$1662&amp;$N$3:$N$1662,$O$3:$O$1662,0,0,1)</f>
        <v>53600</v>
      </c>
      <c r="AM245" s="2" cm="1">
        <f t="array" ref="AM245">_xlfn.XLOOKUP(AM$1&amp;$AB245,$M$3:$M$1662&amp;$N$3:$N$1662,$O$3:$O$1662,0,0,1)</f>
        <v>45000</v>
      </c>
    </row>
    <row r="246" spans="13:39" x14ac:dyDescent="0.4">
      <c r="M246" t="s">
        <v>870</v>
      </c>
      <c r="N246" t="s">
        <v>486</v>
      </c>
      <c r="O246">
        <v>45000</v>
      </c>
      <c r="AB246" t="s">
        <v>310</v>
      </c>
      <c r="AC246" s="2">
        <f t="shared" si="25"/>
        <v>17227180</v>
      </c>
      <c r="AD246" s="2">
        <f t="shared" si="29"/>
        <v>17617100</v>
      </c>
      <c r="AE246" s="2">
        <f t="shared" si="29"/>
        <v>13792000</v>
      </c>
      <c r="AF246" s="2">
        <f t="shared" si="29"/>
        <v>19941000</v>
      </c>
      <c r="AG246" s="2">
        <f t="shared" si="29"/>
        <v>16527700</v>
      </c>
      <c r="AH246" s="2">
        <f t="shared" si="29"/>
        <v>18258100</v>
      </c>
      <c r="AI246" s="2" cm="1">
        <f t="array" ref="AI246">_xlfn.XLOOKUP(AI$1&amp;$AB246,$M$3:$M$1662&amp;$N$3:$N$1662,$O$3:$O$1662,0,0,1)</f>
        <v>45400</v>
      </c>
      <c r="AJ246" s="2" cm="1">
        <f t="array" ref="AJ246">_xlfn.XLOOKUP(AJ$1&amp;$AB246,$M$3:$M$1662&amp;$N$3:$N$1662,$O$3:$O$1662,0,0,1)</f>
        <v>47300</v>
      </c>
      <c r="AK246" s="2" cm="1">
        <f t="array" ref="AK246">_xlfn.XLOOKUP(AK$1&amp;$AB246,$M$3:$M$1662&amp;$N$3:$N$1662,$O$3:$O$1662,0,0,1)</f>
        <v>22200</v>
      </c>
      <c r="AL246" s="2" cm="1">
        <f t="array" ref="AL246">_xlfn.XLOOKUP(AL$1&amp;$AB246,$M$3:$M$1662&amp;$N$3:$N$1662,$O$3:$O$1662,0,0,1)</f>
        <v>71200</v>
      </c>
      <c r="AM246" s="2" cm="1">
        <f t="array" ref="AM246">_xlfn.XLOOKUP(AM$1&amp;$AB246,$M$3:$M$1662&amp;$N$3:$N$1662,$O$3:$O$1662,0,0,1)</f>
        <v>27500</v>
      </c>
    </row>
    <row r="247" spans="13:39" x14ac:dyDescent="0.4">
      <c r="M247" t="s">
        <v>870</v>
      </c>
      <c r="N247" t="s">
        <v>487</v>
      </c>
      <c r="O247">
        <v>27500</v>
      </c>
      <c r="AB247" t="s">
        <v>311</v>
      </c>
      <c r="AC247" s="2">
        <f t="shared" si="25"/>
        <v>17304440</v>
      </c>
      <c r="AD247" s="2">
        <f t="shared" si="29"/>
        <v>17646700</v>
      </c>
      <c r="AE247" s="2">
        <f t="shared" si="29"/>
        <v>13851000</v>
      </c>
      <c r="AF247" s="2">
        <f t="shared" si="29"/>
        <v>19956600</v>
      </c>
      <c r="AG247" s="2">
        <f t="shared" si="29"/>
        <v>16598700</v>
      </c>
      <c r="AH247" s="2">
        <f t="shared" si="29"/>
        <v>18469200</v>
      </c>
      <c r="AI247" s="2" cm="1">
        <f t="array" ref="AI247">_xlfn.XLOOKUP(AI$1&amp;$AB247,$M$3:$M$1662&amp;$N$3:$N$1662,$O$3:$O$1662,0,0,1)</f>
        <v>29600</v>
      </c>
      <c r="AJ247" s="2" cm="1">
        <f t="array" ref="AJ247">_xlfn.XLOOKUP(AJ$1&amp;$AB247,$M$3:$M$1662&amp;$N$3:$N$1662,$O$3:$O$1662,0,0,1)</f>
        <v>59000</v>
      </c>
      <c r="AK247" s="2" cm="1">
        <f t="array" ref="AK247">_xlfn.XLOOKUP(AK$1&amp;$AB247,$M$3:$M$1662&amp;$N$3:$N$1662,$O$3:$O$1662,0,0,1)</f>
        <v>15600</v>
      </c>
      <c r="AL247" s="2" cm="1">
        <f t="array" ref="AL247">_xlfn.XLOOKUP(AL$1&amp;$AB247,$M$3:$M$1662&amp;$N$3:$N$1662,$O$3:$O$1662,0,0,1)</f>
        <v>71000</v>
      </c>
      <c r="AM247" s="2" cm="1">
        <f t="array" ref="AM247">_xlfn.XLOOKUP(AM$1&amp;$AB247,$M$3:$M$1662&amp;$N$3:$N$1662,$O$3:$O$1662,0,0,1)</f>
        <v>211100</v>
      </c>
    </row>
    <row r="248" spans="13:39" x14ac:dyDescent="0.4">
      <c r="M248" t="s">
        <v>870</v>
      </c>
      <c r="N248" t="s">
        <v>488</v>
      </c>
      <c r="O248">
        <v>211100</v>
      </c>
      <c r="AB248" t="s">
        <v>261</v>
      </c>
      <c r="AC248" s="2">
        <f t="shared" si="25"/>
        <v>17395220</v>
      </c>
      <c r="AD248" s="2">
        <f t="shared" si="29"/>
        <v>17682200</v>
      </c>
      <c r="AE248" s="2">
        <f t="shared" si="29"/>
        <v>13884300</v>
      </c>
      <c r="AF248" s="2">
        <f t="shared" si="29"/>
        <v>20008400</v>
      </c>
      <c r="AG248" s="2">
        <f t="shared" si="29"/>
        <v>16663600</v>
      </c>
      <c r="AH248" s="2">
        <f t="shared" si="29"/>
        <v>18737600</v>
      </c>
      <c r="AI248" s="2" cm="1">
        <f t="array" ref="AI248">_xlfn.XLOOKUP(AI$1&amp;$AB248,$M$3:$M$1662&amp;$N$3:$N$1662,$O$3:$O$1662,0,0,1)</f>
        <v>35500</v>
      </c>
      <c r="AJ248" s="2" cm="1">
        <f t="array" ref="AJ248">_xlfn.XLOOKUP(AJ$1&amp;$AB248,$M$3:$M$1662&amp;$N$3:$N$1662,$O$3:$O$1662,0,0,1)</f>
        <v>33300</v>
      </c>
      <c r="AK248" s="2" cm="1">
        <f t="array" ref="AK248">_xlfn.XLOOKUP(AK$1&amp;$AB248,$M$3:$M$1662&amp;$N$3:$N$1662,$O$3:$O$1662,0,0,1)</f>
        <v>51800</v>
      </c>
      <c r="AL248" s="2" cm="1">
        <f t="array" ref="AL248">_xlfn.XLOOKUP(AL$1&amp;$AB248,$M$3:$M$1662&amp;$N$3:$N$1662,$O$3:$O$1662,0,0,1)</f>
        <v>64900</v>
      </c>
      <c r="AM248" s="2" cm="1">
        <f t="array" ref="AM248">_xlfn.XLOOKUP(AM$1&amp;$AB248,$M$3:$M$1662&amp;$N$3:$N$1662,$O$3:$O$1662,0,0,1)</f>
        <v>268400</v>
      </c>
    </row>
    <row r="249" spans="13:39" x14ac:dyDescent="0.4">
      <c r="M249" t="s">
        <v>870</v>
      </c>
      <c r="N249" t="s">
        <v>489</v>
      </c>
      <c r="O249">
        <v>268400</v>
      </c>
      <c r="AB249" t="s">
        <v>112</v>
      </c>
      <c r="AC249" s="2">
        <f t="shared" si="25"/>
        <v>17429060</v>
      </c>
      <c r="AD249" s="2">
        <f t="shared" si="29"/>
        <v>17710500</v>
      </c>
      <c r="AE249" s="2">
        <f t="shared" si="29"/>
        <v>13924400</v>
      </c>
      <c r="AF249" s="2">
        <f t="shared" si="29"/>
        <v>20021600</v>
      </c>
      <c r="AG249" s="2">
        <f t="shared" si="29"/>
        <v>16713200</v>
      </c>
      <c r="AH249" s="2">
        <f t="shared" si="29"/>
        <v>18775600</v>
      </c>
      <c r="AI249" s="2" cm="1">
        <f t="array" ref="AI249">_xlfn.XLOOKUP(AI$1&amp;$AB249,$M$3:$M$1662&amp;$N$3:$N$1662,$O$3:$O$1662,0,0,1)</f>
        <v>28300</v>
      </c>
      <c r="AJ249" s="2" cm="1">
        <f t="array" ref="AJ249">_xlfn.XLOOKUP(AJ$1&amp;$AB249,$M$3:$M$1662&amp;$N$3:$N$1662,$O$3:$O$1662,0,0,1)</f>
        <v>40100</v>
      </c>
      <c r="AK249" s="2" cm="1">
        <f t="array" ref="AK249">_xlfn.XLOOKUP(AK$1&amp;$AB249,$M$3:$M$1662&amp;$N$3:$N$1662,$O$3:$O$1662,0,0,1)</f>
        <v>13200</v>
      </c>
      <c r="AL249" s="2" cm="1">
        <f t="array" ref="AL249">_xlfn.XLOOKUP(AL$1&amp;$AB249,$M$3:$M$1662&amp;$N$3:$N$1662,$O$3:$O$1662,0,0,1)</f>
        <v>49600</v>
      </c>
      <c r="AM249" s="2" cm="1">
        <f t="array" ref="AM249">_xlfn.XLOOKUP(AM$1&amp;$AB249,$M$3:$M$1662&amp;$N$3:$N$1662,$O$3:$O$1662,0,0,1)</f>
        <v>38000</v>
      </c>
    </row>
    <row r="250" spans="13:39" x14ac:dyDescent="0.4">
      <c r="M250" t="s">
        <v>870</v>
      </c>
      <c r="N250" t="s">
        <v>490</v>
      </c>
      <c r="O250">
        <v>38000</v>
      </c>
      <c r="AB250" t="s">
        <v>263</v>
      </c>
      <c r="AC250" s="2">
        <f t="shared" si="25"/>
        <v>17451620</v>
      </c>
      <c r="AD250" s="2">
        <f t="shared" si="29"/>
        <v>17733000</v>
      </c>
      <c r="AE250" s="2">
        <f t="shared" si="29"/>
        <v>13944100</v>
      </c>
      <c r="AF250" s="2">
        <f t="shared" si="29"/>
        <v>20050000</v>
      </c>
      <c r="AG250" s="2">
        <f t="shared" si="29"/>
        <v>16746500</v>
      </c>
      <c r="AH250" s="2">
        <f t="shared" si="29"/>
        <v>18784500</v>
      </c>
      <c r="AI250" s="2" cm="1">
        <f t="array" ref="AI250">_xlfn.XLOOKUP(AI$1&amp;$AB250,$M$3:$M$1662&amp;$N$3:$N$1662,$O$3:$O$1662,0,0,1)</f>
        <v>22500</v>
      </c>
      <c r="AJ250" s="2" cm="1">
        <f t="array" ref="AJ250">_xlfn.XLOOKUP(AJ$1&amp;$AB250,$M$3:$M$1662&amp;$N$3:$N$1662,$O$3:$O$1662,0,0,1)</f>
        <v>19700</v>
      </c>
      <c r="AK250" s="2" cm="1">
        <f t="array" ref="AK250">_xlfn.XLOOKUP(AK$1&amp;$AB250,$M$3:$M$1662&amp;$N$3:$N$1662,$O$3:$O$1662,0,0,1)</f>
        <v>28400</v>
      </c>
      <c r="AL250" s="2" cm="1">
        <f t="array" ref="AL250">_xlfn.XLOOKUP(AL$1&amp;$AB250,$M$3:$M$1662&amp;$N$3:$N$1662,$O$3:$O$1662,0,0,1)</f>
        <v>33300</v>
      </c>
      <c r="AM250" s="2" cm="1">
        <f t="array" ref="AM250">_xlfn.XLOOKUP(AM$1&amp;$AB250,$M$3:$M$1662&amp;$N$3:$N$1662,$O$3:$O$1662,0,0,1)</f>
        <v>8900</v>
      </c>
    </row>
    <row r="251" spans="13:39" x14ac:dyDescent="0.4">
      <c r="M251" t="s">
        <v>870</v>
      </c>
      <c r="N251" t="s">
        <v>491</v>
      </c>
      <c r="O251">
        <v>8900</v>
      </c>
      <c r="AB251" t="s">
        <v>268</v>
      </c>
      <c r="AC251" s="2">
        <f t="shared" si="25"/>
        <v>17488560</v>
      </c>
      <c r="AD251" s="2">
        <f t="shared" si="29"/>
        <v>17751100</v>
      </c>
      <c r="AE251" s="2">
        <f t="shared" si="29"/>
        <v>13979600</v>
      </c>
      <c r="AF251" s="2">
        <f t="shared" si="29"/>
        <v>20090000</v>
      </c>
      <c r="AG251" s="2">
        <f t="shared" si="29"/>
        <v>16769900</v>
      </c>
      <c r="AH251" s="2">
        <f t="shared" si="29"/>
        <v>18852200</v>
      </c>
      <c r="AI251" s="2" cm="1">
        <f t="array" ref="AI251">_xlfn.XLOOKUP(AI$1&amp;$AB251,$M$3:$M$1662&amp;$N$3:$N$1662,$O$3:$O$1662,0,0,1)</f>
        <v>18100</v>
      </c>
      <c r="AJ251" s="2" cm="1">
        <f t="array" ref="AJ251">_xlfn.XLOOKUP(AJ$1&amp;$AB251,$M$3:$M$1662&amp;$N$3:$N$1662,$O$3:$O$1662,0,0,1)</f>
        <v>35500</v>
      </c>
      <c r="AK251" s="2" cm="1">
        <f t="array" ref="AK251">_xlfn.XLOOKUP(AK$1&amp;$AB251,$M$3:$M$1662&amp;$N$3:$N$1662,$O$3:$O$1662,0,0,1)</f>
        <v>40000</v>
      </c>
      <c r="AL251" s="2" cm="1">
        <f t="array" ref="AL251">_xlfn.XLOOKUP(AL$1&amp;$AB251,$M$3:$M$1662&amp;$N$3:$N$1662,$O$3:$O$1662,0,0,1)</f>
        <v>23400</v>
      </c>
      <c r="AM251" s="2" cm="1">
        <f t="array" ref="AM251">_xlfn.XLOOKUP(AM$1&amp;$AB251,$M$3:$M$1662&amp;$N$3:$N$1662,$O$3:$O$1662,0,0,1)</f>
        <v>67700</v>
      </c>
    </row>
    <row r="252" spans="13:39" x14ac:dyDescent="0.4">
      <c r="M252" t="s">
        <v>870</v>
      </c>
      <c r="N252" t="s">
        <v>492</v>
      </c>
      <c r="O252">
        <v>67700</v>
      </c>
      <c r="AB252" t="s">
        <v>191</v>
      </c>
      <c r="AC252" s="2">
        <f t="shared" si="25"/>
        <v>17513340</v>
      </c>
      <c r="AD252" s="2">
        <f t="shared" si="29"/>
        <v>17757100</v>
      </c>
      <c r="AE252" s="2">
        <f t="shared" si="29"/>
        <v>14001300</v>
      </c>
      <c r="AF252" s="2">
        <f t="shared" si="29"/>
        <v>20104800</v>
      </c>
      <c r="AG252" s="2">
        <f t="shared" si="29"/>
        <v>16828300</v>
      </c>
      <c r="AH252" s="2">
        <f t="shared" si="29"/>
        <v>18875200</v>
      </c>
      <c r="AI252" s="2" cm="1">
        <f t="array" ref="AI252">_xlfn.XLOOKUP(AI$1&amp;$AB252,$M$3:$M$1662&amp;$N$3:$N$1662,$O$3:$O$1662,0,0,1)</f>
        <v>6000</v>
      </c>
      <c r="AJ252" s="2" cm="1">
        <f t="array" ref="AJ252">_xlfn.XLOOKUP(AJ$1&amp;$AB252,$M$3:$M$1662&amp;$N$3:$N$1662,$O$3:$O$1662,0,0,1)</f>
        <v>21700</v>
      </c>
      <c r="AK252" s="2" cm="1">
        <f t="array" ref="AK252">_xlfn.XLOOKUP(AK$1&amp;$AB252,$M$3:$M$1662&amp;$N$3:$N$1662,$O$3:$O$1662,0,0,1)</f>
        <v>14800</v>
      </c>
      <c r="AL252" s="2" cm="1">
        <f t="array" ref="AL252">_xlfn.XLOOKUP(AL$1&amp;$AB252,$M$3:$M$1662&amp;$N$3:$N$1662,$O$3:$O$1662,0,0,1)</f>
        <v>58400</v>
      </c>
      <c r="AM252" s="2" cm="1">
        <f t="array" ref="AM252">_xlfn.XLOOKUP(AM$1&amp;$AB252,$M$3:$M$1662&amp;$N$3:$N$1662,$O$3:$O$1662,0,0,1)</f>
        <v>23000</v>
      </c>
    </row>
    <row r="253" spans="13:39" x14ac:dyDescent="0.4">
      <c r="M253" t="s">
        <v>870</v>
      </c>
      <c r="N253" t="s">
        <v>493</v>
      </c>
      <c r="O253">
        <v>23000</v>
      </c>
      <c r="AB253" t="s">
        <v>78</v>
      </c>
      <c r="AC253" s="2">
        <f t="shared" si="25"/>
        <v>17548900</v>
      </c>
      <c r="AD253" s="2">
        <f t="shared" si="29"/>
        <v>17761500</v>
      </c>
      <c r="AE253" s="2">
        <f t="shared" si="29"/>
        <v>14090200</v>
      </c>
      <c r="AF253" s="2">
        <f t="shared" si="29"/>
        <v>20123800</v>
      </c>
      <c r="AG253" s="2">
        <f t="shared" si="29"/>
        <v>16855200</v>
      </c>
      <c r="AH253" s="2">
        <f t="shared" si="29"/>
        <v>18913800</v>
      </c>
      <c r="AI253" s="2" cm="1">
        <f t="array" ref="AI253">_xlfn.XLOOKUP(AI$1&amp;$AB253,$M$3:$M$1662&amp;$N$3:$N$1662,$O$3:$O$1662,0,0,1)</f>
        <v>4400</v>
      </c>
      <c r="AJ253" s="2" cm="1">
        <f t="array" ref="AJ253">_xlfn.XLOOKUP(AJ$1&amp;$AB253,$M$3:$M$1662&amp;$N$3:$N$1662,$O$3:$O$1662,0,0,1)</f>
        <v>88900</v>
      </c>
      <c r="AK253" s="2" cm="1">
        <f t="array" ref="AK253">_xlfn.XLOOKUP(AK$1&amp;$AB253,$M$3:$M$1662&amp;$N$3:$N$1662,$O$3:$O$1662,0,0,1)</f>
        <v>19000</v>
      </c>
      <c r="AL253" s="2" cm="1">
        <f t="array" ref="AL253">_xlfn.XLOOKUP(AL$1&amp;$AB253,$M$3:$M$1662&amp;$N$3:$N$1662,$O$3:$O$1662,0,0,1)</f>
        <v>26900</v>
      </c>
      <c r="AM253" s="2" cm="1">
        <f t="array" ref="AM253">_xlfn.XLOOKUP(AM$1&amp;$AB253,$M$3:$M$1662&amp;$N$3:$N$1662,$O$3:$O$1662,0,0,1)</f>
        <v>38600</v>
      </c>
    </row>
    <row r="254" spans="13:39" x14ac:dyDescent="0.4">
      <c r="M254" t="s">
        <v>870</v>
      </c>
      <c r="N254" t="s">
        <v>494</v>
      </c>
      <c r="O254">
        <v>38600</v>
      </c>
      <c r="AB254" t="s">
        <v>194</v>
      </c>
      <c r="AC254" s="2">
        <f t="shared" si="25"/>
        <v>17573800</v>
      </c>
      <c r="AD254" s="2">
        <f t="shared" si="29"/>
        <v>17788100</v>
      </c>
      <c r="AE254" s="2">
        <f t="shared" si="29"/>
        <v>14103900</v>
      </c>
      <c r="AF254" s="2">
        <f t="shared" si="29"/>
        <v>20144300</v>
      </c>
      <c r="AG254" s="2">
        <f t="shared" si="29"/>
        <v>16897500</v>
      </c>
      <c r="AH254" s="2">
        <f t="shared" si="29"/>
        <v>18935200</v>
      </c>
      <c r="AI254" s="2" cm="1">
        <f t="array" ref="AI254">_xlfn.XLOOKUP(AI$1&amp;$AB254,$M$3:$M$1662&amp;$N$3:$N$1662,$O$3:$O$1662,0,0,1)</f>
        <v>26600</v>
      </c>
      <c r="AJ254" s="2" cm="1">
        <f t="array" ref="AJ254">_xlfn.XLOOKUP(AJ$1&amp;$AB254,$M$3:$M$1662&amp;$N$3:$N$1662,$O$3:$O$1662,0,0,1)</f>
        <v>13700</v>
      </c>
      <c r="AK254" s="2" cm="1">
        <f t="array" ref="AK254">_xlfn.XLOOKUP(AK$1&amp;$AB254,$M$3:$M$1662&amp;$N$3:$N$1662,$O$3:$O$1662,0,0,1)</f>
        <v>20500</v>
      </c>
      <c r="AL254" s="2" cm="1">
        <f t="array" ref="AL254">_xlfn.XLOOKUP(AL$1&amp;$AB254,$M$3:$M$1662&amp;$N$3:$N$1662,$O$3:$O$1662,0,0,1)</f>
        <v>42300</v>
      </c>
      <c r="AM254" s="2" cm="1">
        <f t="array" ref="AM254">_xlfn.XLOOKUP(AM$1&amp;$AB254,$M$3:$M$1662&amp;$N$3:$N$1662,$O$3:$O$1662,0,0,1)</f>
        <v>21400</v>
      </c>
    </row>
    <row r="255" spans="13:39" x14ac:dyDescent="0.4">
      <c r="M255" t="s">
        <v>870</v>
      </c>
      <c r="N255" t="s">
        <v>495</v>
      </c>
      <c r="O255">
        <v>21400</v>
      </c>
      <c r="AB255" t="s">
        <v>259</v>
      </c>
      <c r="AC255" s="2">
        <f t="shared" si="25"/>
        <v>17619580</v>
      </c>
      <c r="AD255" s="2">
        <f t="shared" si="29"/>
        <v>17837500</v>
      </c>
      <c r="AE255" s="2">
        <f t="shared" si="29"/>
        <v>14171300</v>
      </c>
      <c r="AF255" s="2">
        <f t="shared" si="29"/>
        <v>20170700</v>
      </c>
      <c r="AG255" s="2">
        <f t="shared" si="29"/>
        <v>16979800</v>
      </c>
      <c r="AH255" s="2">
        <f t="shared" si="29"/>
        <v>18938600</v>
      </c>
      <c r="AI255" s="2" cm="1">
        <f t="array" ref="AI255">_xlfn.XLOOKUP(AI$1&amp;$AB255,$M$3:$M$1662&amp;$N$3:$N$1662,$O$3:$O$1662,0,0,1)</f>
        <v>49400</v>
      </c>
      <c r="AJ255" s="2" cm="1">
        <f t="array" ref="AJ255">_xlfn.XLOOKUP(AJ$1&amp;$AB255,$M$3:$M$1662&amp;$N$3:$N$1662,$O$3:$O$1662,0,0,1)</f>
        <v>67400</v>
      </c>
      <c r="AK255" s="2" cm="1">
        <f t="array" ref="AK255">_xlfn.XLOOKUP(AK$1&amp;$AB255,$M$3:$M$1662&amp;$N$3:$N$1662,$O$3:$O$1662,0,0,1)</f>
        <v>26400</v>
      </c>
      <c r="AL255" s="2" cm="1">
        <f t="array" ref="AL255">_xlfn.XLOOKUP(AL$1&amp;$AB255,$M$3:$M$1662&amp;$N$3:$N$1662,$O$3:$O$1662,0,0,1)</f>
        <v>82300</v>
      </c>
      <c r="AM255" s="2" cm="1">
        <f t="array" ref="AM255">_xlfn.XLOOKUP(AM$1&amp;$AB255,$M$3:$M$1662&amp;$N$3:$N$1662,$O$3:$O$1662,0,0,1)</f>
        <v>3400</v>
      </c>
    </row>
    <row r="256" spans="13:39" x14ac:dyDescent="0.4">
      <c r="M256" t="s">
        <v>870</v>
      </c>
      <c r="N256" t="s">
        <v>496</v>
      </c>
      <c r="O256">
        <v>3400</v>
      </c>
      <c r="AB256" t="s">
        <v>279</v>
      </c>
      <c r="AC256" s="2">
        <f t="shared" si="25"/>
        <v>17649720</v>
      </c>
      <c r="AD256" s="2">
        <f t="shared" si="29"/>
        <v>17856300</v>
      </c>
      <c r="AE256" s="2">
        <f t="shared" si="29"/>
        <v>14220400</v>
      </c>
      <c r="AF256" s="2">
        <f t="shared" si="29"/>
        <v>20199700</v>
      </c>
      <c r="AG256" s="2">
        <f t="shared" si="29"/>
        <v>17004000</v>
      </c>
      <c r="AH256" s="2">
        <f t="shared" si="29"/>
        <v>18968200</v>
      </c>
      <c r="AI256" s="2" cm="1">
        <f t="array" ref="AI256">_xlfn.XLOOKUP(AI$1&amp;$AB256,$M$3:$M$1662&amp;$N$3:$N$1662,$O$3:$O$1662,0,0,1)</f>
        <v>18800</v>
      </c>
      <c r="AJ256" s="2" cm="1">
        <f t="array" ref="AJ256">_xlfn.XLOOKUP(AJ$1&amp;$AB256,$M$3:$M$1662&amp;$N$3:$N$1662,$O$3:$O$1662,0,0,1)</f>
        <v>49100</v>
      </c>
      <c r="AK256" s="2" cm="1">
        <f t="array" ref="AK256">_xlfn.XLOOKUP(AK$1&amp;$AB256,$M$3:$M$1662&amp;$N$3:$N$1662,$O$3:$O$1662,0,0,1)</f>
        <v>29000</v>
      </c>
      <c r="AL256" s="2" cm="1">
        <f t="array" ref="AL256">_xlfn.XLOOKUP(AL$1&amp;$AB256,$M$3:$M$1662&amp;$N$3:$N$1662,$O$3:$O$1662,0,0,1)</f>
        <v>24200</v>
      </c>
      <c r="AM256" s="2" cm="1">
        <f t="array" ref="AM256">_xlfn.XLOOKUP(AM$1&amp;$AB256,$M$3:$M$1662&amp;$N$3:$N$1662,$O$3:$O$1662,0,0,1)</f>
        <v>29600</v>
      </c>
    </row>
    <row r="257" spans="13:39" x14ac:dyDescent="0.4">
      <c r="M257" t="s">
        <v>870</v>
      </c>
      <c r="N257" t="s">
        <v>497</v>
      </c>
      <c r="O257">
        <v>29600</v>
      </c>
      <c r="AB257" t="s">
        <v>278</v>
      </c>
      <c r="AC257" s="2">
        <f t="shared" si="25"/>
        <v>17694440</v>
      </c>
      <c r="AD257" s="2">
        <f t="shared" si="29"/>
        <v>17867900</v>
      </c>
      <c r="AE257" s="2">
        <f t="shared" si="29"/>
        <v>14260400</v>
      </c>
      <c r="AF257" s="2">
        <f t="shared" si="29"/>
        <v>20213800</v>
      </c>
      <c r="AG257" s="2">
        <f t="shared" si="29"/>
        <v>17071100</v>
      </c>
      <c r="AH257" s="2">
        <f t="shared" si="29"/>
        <v>19059000</v>
      </c>
      <c r="AI257" s="2" cm="1">
        <f t="array" ref="AI257">_xlfn.XLOOKUP(AI$1&amp;$AB257,$M$3:$M$1662&amp;$N$3:$N$1662,$O$3:$O$1662,0,0,1)</f>
        <v>11600</v>
      </c>
      <c r="AJ257" s="2" cm="1">
        <f t="array" ref="AJ257">_xlfn.XLOOKUP(AJ$1&amp;$AB257,$M$3:$M$1662&amp;$N$3:$N$1662,$O$3:$O$1662,0,0,1)</f>
        <v>40000</v>
      </c>
      <c r="AK257" s="2" cm="1">
        <f t="array" ref="AK257">_xlfn.XLOOKUP(AK$1&amp;$AB257,$M$3:$M$1662&amp;$N$3:$N$1662,$O$3:$O$1662,0,0,1)</f>
        <v>14100</v>
      </c>
      <c r="AL257" s="2" cm="1">
        <f t="array" ref="AL257">_xlfn.XLOOKUP(AL$1&amp;$AB257,$M$3:$M$1662&amp;$N$3:$N$1662,$O$3:$O$1662,0,0,1)</f>
        <v>67100</v>
      </c>
      <c r="AM257" s="2" cm="1">
        <f t="array" ref="AM257">_xlfn.XLOOKUP(AM$1&amp;$AB257,$M$3:$M$1662&amp;$N$3:$N$1662,$O$3:$O$1662,0,0,1)</f>
        <v>90800</v>
      </c>
    </row>
    <row r="258" spans="13:39" x14ac:dyDescent="0.4">
      <c r="M258" t="s">
        <v>870</v>
      </c>
      <c r="N258" t="s">
        <v>498</v>
      </c>
      <c r="O258">
        <v>90800</v>
      </c>
      <c r="AB258" t="s">
        <v>208</v>
      </c>
      <c r="AC258" s="2">
        <f t="shared" si="25"/>
        <v>17740740</v>
      </c>
      <c r="AD258" s="2">
        <f t="shared" si="29"/>
        <v>17883400</v>
      </c>
      <c r="AE258" s="2">
        <f t="shared" si="29"/>
        <v>14350500</v>
      </c>
      <c r="AF258" s="2">
        <f t="shared" si="29"/>
        <v>20264500</v>
      </c>
      <c r="AG258" s="2">
        <f t="shared" si="29"/>
        <v>17118900</v>
      </c>
      <c r="AH258" s="2">
        <f t="shared" si="29"/>
        <v>19086400</v>
      </c>
      <c r="AI258" s="2" cm="1">
        <f t="array" ref="AI258">_xlfn.XLOOKUP(AI$1&amp;$AB258,$M$3:$M$1662&amp;$N$3:$N$1662,$O$3:$O$1662,0,0,1)</f>
        <v>15500</v>
      </c>
      <c r="AJ258" s="2" cm="1">
        <f t="array" ref="AJ258">_xlfn.XLOOKUP(AJ$1&amp;$AB258,$M$3:$M$1662&amp;$N$3:$N$1662,$O$3:$O$1662,0,0,1)</f>
        <v>90100</v>
      </c>
      <c r="AK258" s="2" cm="1">
        <f t="array" ref="AK258">_xlfn.XLOOKUP(AK$1&amp;$AB258,$M$3:$M$1662&amp;$N$3:$N$1662,$O$3:$O$1662,0,0,1)</f>
        <v>50700</v>
      </c>
      <c r="AL258" s="2" cm="1">
        <f t="array" ref="AL258">_xlfn.XLOOKUP(AL$1&amp;$AB258,$M$3:$M$1662&amp;$N$3:$N$1662,$O$3:$O$1662,0,0,1)</f>
        <v>47800</v>
      </c>
      <c r="AM258" s="2" cm="1">
        <f t="array" ref="AM258">_xlfn.XLOOKUP(AM$1&amp;$AB258,$M$3:$M$1662&amp;$N$3:$N$1662,$O$3:$O$1662,0,0,1)</f>
        <v>27400</v>
      </c>
    </row>
    <row r="259" spans="13:39" x14ac:dyDescent="0.4">
      <c r="M259" t="s">
        <v>870</v>
      </c>
      <c r="N259" t="s">
        <v>499</v>
      </c>
      <c r="O259">
        <v>27400</v>
      </c>
      <c r="AB259" t="s">
        <v>43</v>
      </c>
      <c r="AC259" s="2">
        <f t="shared" ref="AC259:AC322" si="30">IFERROR(AVERAGEIFS(AD259:AH259,AD259:AH259,"&gt;0"),0)</f>
        <v>17769000</v>
      </c>
      <c r="AD259" s="2">
        <f t="shared" si="29"/>
        <v>17912600</v>
      </c>
      <c r="AE259" s="2">
        <f t="shared" si="29"/>
        <v>14382000</v>
      </c>
      <c r="AF259" s="2">
        <f t="shared" si="29"/>
        <v>20279200</v>
      </c>
      <c r="AG259" s="2">
        <f t="shared" si="29"/>
        <v>17164100</v>
      </c>
      <c r="AH259" s="2">
        <f t="shared" si="29"/>
        <v>19107100</v>
      </c>
      <c r="AI259" s="2" cm="1">
        <f t="array" ref="AI259">_xlfn.XLOOKUP(AI$1&amp;$AB259,$M$3:$M$1662&amp;$N$3:$N$1662,$O$3:$O$1662,0,0,1)</f>
        <v>29200</v>
      </c>
      <c r="AJ259" s="2" cm="1">
        <f t="array" ref="AJ259">_xlfn.XLOOKUP(AJ$1&amp;$AB259,$M$3:$M$1662&amp;$N$3:$N$1662,$O$3:$O$1662,0,0,1)</f>
        <v>31500</v>
      </c>
      <c r="AK259" s="2" cm="1">
        <f t="array" ref="AK259">_xlfn.XLOOKUP(AK$1&amp;$AB259,$M$3:$M$1662&amp;$N$3:$N$1662,$O$3:$O$1662,0,0,1)</f>
        <v>14700</v>
      </c>
      <c r="AL259" s="2" cm="1">
        <f t="array" ref="AL259">_xlfn.XLOOKUP(AL$1&amp;$AB259,$M$3:$M$1662&amp;$N$3:$N$1662,$O$3:$O$1662,0,0,1)</f>
        <v>45200</v>
      </c>
      <c r="AM259" s="2" cm="1">
        <f t="array" ref="AM259">_xlfn.XLOOKUP(AM$1&amp;$AB259,$M$3:$M$1662&amp;$N$3:$N$1662,$O$3:$O$1662,0,0,1)</f>
        <v>20700</v>
      </c>
    </row>
    <row r="260" spans="13:39" x14ac:dyDescent="0.4">
      <c r="M260" t="s">
        <v>870</v>
      </c>
      <c r="N260" t="s">
        <v>500</v>
      </c>
      <c r="O260">
        <v>20700</v>
      </c>
      <c r="AB260" t="s">
        <v>234</v>
      </c>
      <c r="AC260" s="2">
        <f t="shared" si="30"/>
        <v>17792620</v>
      </c>
      <c r="AD260" s="2">
        <f t="shared" ref="AD260:AH275" si="31">AD259+AI260</f>
        <v>17928800</v>
      </c>
      <c r="AE260" s="2">
        <f t="shared" si="31"/>
        <v>14416900</v>
      </c>
      <c r="AF260" s="2">
        <f t="shared" si="31"/>
        <v>20301900</v>
      </c>
      <c r="AG260" s="2">
        <f t="shared" si="31"/>
        <v>17189500</v>
      </c>
      <c r="AH260" s="2">
        <f t="shared" si="31"/>
        <v>19126000</v>
      </c>
      <c r="AI260" s="2" cm="1">
        <f t="array" ref="AI260">_xlfn.XLOOKUP(AI$1&amp;$AB260,$M$3:$M$1662&amp;$N$3:$N$1662,$O$3:$O$1662,0,0,1)</f>
        <v>16200</v>
      </c>
      <c r="AJ260" s="2" cm="1">
        <f t="array" ref="AJ260">_xlfn.XLOOKUP(AJ$1&amp;$AB260,$M$3:$M$1662&amp;$N$3:$N$1662,$O$3:$O$1662,0,0,1)</f>
        <v>34900</v>
      </c>
      <c r="AK260" s="2" cm="1">
        <f t="array" ref="AK260">_xlfn.XLOOKUP(AK$1&amp;$AB260,$M$3:$M$1662&amp;$N$3:$N$1662,$O$3:$O$1662,0,0,1)</f>
        <v>22700</v>
      </c>
      <c r="AL260" s="2" cm="1">
        <f t="array" ref="AL260">_xlfn.XLOOKUP(AL$1&amp;$AB260,$M$3:$M$1662&amp;$N$3:$N$1662,$O$3:$O$1662,0,0,1)</f>
        <v>25400</v>
      </c>
      <c r="AM260" s="2" cm="1">
        <f t="array" ref="AM260">_xlfn.XLOOKUP(AM$1&amp;$AB260,$M$3:$M$1662&amp;$N$3:$N$1662,$O$3:$O$1662,0,0,1)</f>
        <v>18900</v>
      </c>
    </row>
    <row r="261" spans="13:39" x14ac:dyDescent="0.4">
      <c r="M261" t="s">
        <v>870</v>
      </c>
      <c r="N261" t="s">
        <v>501</v>
      </c>
      <c r="O261">
        <v>18900</v>
      </c>
      <c r="AB261" t="s">
        <v>247</v>
      </c>
      <c r="AC261" s="2">
        <f t="shared" si="30"/>
        <v>17822860</v>
      </c>
      <c r="AD261" s="2">
        <f t="shared" si="31"/>
        <v>17947600</v>
      </c>
      <c r="AE261" s="2">
        <f t="shared" si="31"/>
        <v>14466600</v>
      </c>
      <c r="AF261" s="2">
        <f t="shared" si="31"/>
        <v>20330200</v>
      </c>
      <c r="AG261" s="2">
        <f t="shared" si="31"/>
        <v>17223800</v>
      </c>
      <c r="AH261" s="2">
        <f t="shared" si="31"/>
        <v>19146100</v>
      </c>
      <c r="AI261" s="2" cm="1">
        <f t="array" ref="AI261">_xlfn.XLOOKUP(AI$1&amp;$AB261,$M$3:$M$1662&amp;$N$3:$N$1662,$O$3:$O$1662,0,0,1)</f>
        <v>18800</v>
      </c>
      <c r="AJ261" s="2" cm="1">
        <f t="array" ref="AJ261">_xlfn.XLOOKUP(AJ$1&amp;$AB261,$M$3:$M$1662&amp;$N$3:$N$1662,$O$3:$O$1662,0,0,1)</f>
        <v>49700</v>
      </c>
      <c r="AK261" s="2" cm="1">
        <f t="array" ref="AK261">_xlfn.XLOOKUP(AK$1&amp;$AB261,$M$3:$M$1662&amp;$N$3:$N$1662,$O$3:$O$1662,0,0,1)</f>
        <v>28300</v>
      </c>
      <c r="AL261" s="2" cm="1">
        <f t="array" ref="AL261">_xlfn.XLOOKUP(AL$1&amp;$AB261,$M$3:$M$1662&amp;$N$3:$N$1662,$O$3:$O$1662,0,0,1)</f>
        <v>34300</v>
      </c>
      <c r="AM261" s="2" cm="1">
        <f t="array" ref="AM261">_xlfn.XLOOKUP(AM$1&amp;$AB261,$M$3:$M$1662&amp;$N$3:$N$1662,$O$3:$O$1662,0,0,1)</f>
        <v>20100</v>
      </c>
    </row>
    <row r="262" spans="13:39" x14ac:dyDescent="0.4">
      <c r="M262" t="s">
        <v>870</v>
      </c>
      <c r="N262" t="s">
        <v>502</v>
      </c>
      <c r="O262">
        <v>20100</v>
      </c>
      <c r="AB262" t="s">
        <v>127</v>
      </c>
      <c r="AC262" s="2">
        <f t="shared" si="30"/>
        <v>17856640</v>
      </c>
      <c r="AD262" s="2">
        <f t="shared" si="31"/>
        <v>17971700</v>
      </c>
      <c r="AE262" s="2">
        <f t="shared" si="31"/>
        <v>14515000</v>
      </c>
      <c r="AF262" s="2">
        <f t="shared" si="31"/>
        <v>20359600</v>
      </c>
      <c r="AG262" s="2">
        <f t="shared" si="31"/>
        <v>17258300</v>
      </c>
      <c r="AH262" s="2">
        <f t="shared" si="31"/>
        <v>19178600</v>
      </c>
      <c r="AI262" s="2" cm="1">
        <f t="array" ref="AI262">_xlfn.XLOOKUP(AI$1&amp;$AB262,$M$3:$M$1662&amp;$N$3:$N$1662,$O$3:$O$1662,0,0,1)</f>
        <v>24100</v>
      </c>
      <c r="AJ262" s="2" cm="1">
        <f t="array" ref="AJ262">_xlfn.XLOOKUP(AJ$1&amp;$AB262,$M$3:$M$1662&amp;$N$3:$N$1662,$O$3:$O$1662,0,0,1)</f>
        <v>48400</v>
      </c>
      <c r="AK262" s="2" cm="1">
        <f t="array" ref="AK262">_xlfn.XLOOKUP(AK$1&amp;$AB262,$M$3:$M$1662&amp;$N$3:$N$1662,$O$3:$O$1662,0,0,1)</f>
        <v>29400</v>
      </c>
      <c r="AL262" s="2" cm="1">
        <f t="array" ref="AL262">_xlfn.XLOOKUP(AL$1&amp;$AB262,$M$3:$M$1662&amp;$N$3:$N$1662,$O$3:$O$1662,0,0,1)</f>
        <v>34500</v>
      </c>
      <c r="AM262" s="2" cm="1">
        <f t="array" ref="AM262">_xlfn.XLOOKUP(AM$1&amp;$AB262,$M$3:$M$1662&amp;$N$3:$N$1662,$O$3:$O$1662,0,0,1)</f>
        <v>32500</v>
      </c>
    </row>
    <row r="263" spans="13:39" x14ac:dyDescent="0.4">
      <c r="M263" t="s">
        <v>870</v>
      </c>
      <c r="N263" t="s">
        <v>503</v>
      </c>
      <c r="O263">
        <v>32500</v>
      </c>
      <c r="AB263" t="s">
        <v>199</v>
      </c>
      <c r="AC263" s="2">
        <f t="shared" si="30"/>
        <v>17880860</v>
      </c>
      <c r="AD263" s="2">
        <f t="shared" si="31"/>
        <v>17984100</v>
      </c>
      <c r="AE263" s="2">
        <f t="shared" si="31"/>
        <v>14532700</v>
      </c>
      <c r="AF263" s="2">
        <f t="shared" si="31"/>
        <v>20382900</v>
      </c>
      <c r="AG263" s="2">
        <f t="shared" si="31"/>
        <v>17300000</v>
      </c>
      <c r="AH263" s="2">
        <f t="shared" si="31"/>
        <v>19204600</v>
      </c>
      <c r="AI263" s="2" cm="1">
        <f t="array" ref="AI263">_xlfn.XLOOKUP(AI$1&amp;$AB263,$M$3:$M$1662&amp;$N$3:$N$1662,$O$3:$O$1662,0,0,1)</f>
        <v>12400</v>
      </c>
      <c r="AJ263" s="2" cm="1">
        <f t="array" ref="AJ263">_xlfn.XLOOKUP(AJ$1&amp;$AB263,$M$3:$M$1662&amp;$N$3:$N$1662,$O$3:$O$1662,0,0,1)</f>
        <v>17700</v>
      </c>
      <c r="AK263" s="2" cm="1">
        <f t="array" ref="AK263">_xlfn.XLOOKUP(AK$1&amp;$AB263,$M$3:$M$1662&amp;$N$3:$N$1662,$O$3:$O$1662,0,0,1)</f>
        <v>23300</v>
      </c>
      <c r="AL263" s="2" cm="1">
        <f t="array" ref="AL263">_xlfn.XLOOKUP(AL$1&amp;$AB263,$M$3:$M$1662&amp;$N$3:$N$1662,$O$3:$O$1662,0,0,1)</f>
        <v>41700</v>
      </c>
      <c r="AM263" s="2" cm="1">
        <f t="array" ref="AM263">_xlfn.XLOOKUP(AM$1&amp;$AB263,$M$3:$M$1662&amp;$N$3:$N$1662,$O$3:$O$1662,0,0,1)</f>
        <v>26000</v>
      </c>
    </row>
    <row r="264" spans="13:39" x14ac:dyDescent="0.4">
      <c r="M264" t="s">
        <v>870</v>
      </c>
      <c r="N264" t="s">
        <v>504</v>
      </c>
      <c r="O264">
        <v>26000</v>
      </c>
      <c r="AB264" t="s">
        <v>257</v>
      </c>
      <c r="AC264" s="2">
        <f t="shared" si="30"/>
        <v>17914760</v>
      </c>
      <c r="AD264" s="2">
        <f t="shared" si="31"/>
        <v>18041500</v>
      </c>
      <c r="AE264" s="2">
        <f t="shared" si="31"/>
        <v>14572800</v>
      </c>
      <c r="AF264" s="2">
        <f t="shared" si="31"/>
        <v>20405100</v>
      </c>
      <c r="AG264" s="2">
        <f t="shared" si="31"/>
        <v>17334700</v>
      </c>
      <c r="AH264" s="2">
        <f t="shared" si="31"/>
        <v>19219700</v>
      </c>
      <c r="AI264" s="2" cm="1">
        <f t="array" ref="AI264">_xlfn.XLOOKUP(AI$1&amp;$AB264,$M$3:$M$1662&amp;$N$3:$N$1662,$O$3:$O$1662,0,0,1)</f>
        <v>57400</v>
      </c>
      <c r="AJ264" s="2" cm="1">
        <f t="array" ref="AJ264">_xlfn.XLOOKUP(AJ$1&amp;$AB264,$M$3:$M$1662&amp;$N$3:$N$1662,$O$3:$O$1662,0,0,1)</f>
        <v>40100</v>
      </c>
      <c r="AK264" s="2" cm="1">
        <f t="array" ref="AK264">_xlfn.XLOOKUP(AK$1&amp;$AB264,$M$3:$M$1662&amp;$N$3:$N$1662,$O$3:$O$1662,0,0,1)</f>
        <v>22200</v>
      </c>
      <c r="AL264" s="2" cm="1">
        <f t="array" ref="AL264">_xlfn.XLOOKUP(AL$1&amp;$AB264,$M$3:$M$1662&amp;$N$3:$N$1662,$O$3:$O$1662,0,0,1)</f>
        <v>34700</v>
      </c>
      <c r="AM264" s="2" cm="1">
        <f t="array" ref="AM264">_xlfn.XLOOKUP(AM$1&amp;$AB264,$M$3:$M$1662&amp;$N$3:$N$1662,$O$3:$O$1662,0,0,1)</f>
        <v>15100</v>
      </c>
    </row>
    <row r="265" spans="13:39" x14ac:dyDescent="0.4">
      <c r="M265" t="s">
        <v>870</v>
      </c>
      <c r="N265" t="s">
        <v>505</v>
      </c>
      <c r="O265">
        <v>15100</v>
      </c>
      <c r="AB265" t="s">
        <v>190</v>
      </c>
      <c r="AC265" s="2">
        <f t="shared" si="30"/>
        <v>17953340</v>
      </c>
      <c r="AD265" s="2">
        <f t="shared" si="31"/>
        <v>18076600</v>
      </c>
      <c r="AE265" s="2">
        <f t="shared" si="31"/>
        <v>14618600</v>
      </c>
      <c r="AF265" s="2">
        <f t="shared" si="31"/>
        <v>20449500</v>
      </c>
      <c r="AG265" s="2">
        <f t="shared" si="31"/>
        <v>17367200</v>
      </c>
      <c r="AH265" s="2">
        <f t="shared" si="31"/>
        <v>19254800</v>
      </c>
      <c r="AI265" s="2" cm="1">
        <f t="array" ref="AI265">_xlfn.XLOOKUP(AI$1&amp;$AB265,$M$3:$M$1662&amp;$N$3:$N$1662,$O$3:$O$1662,0,0,1)</f>
        <v>35100</v>
      </c>
      <c r="AJ265" s="2" cm="1">
        <f t="array" ref="AJ265">_xlfn.XLOOKUP(AJ$1&amp;$AB265,$M$3:$M$1662&amp;$N$3:$N$1662,$O$3:$O$1662,0,0,1)</f>
        <v>45800</v>
      </c>
      <c r="AK265" s="2" cm="1">
        <f t="array" ref="AK265">_xlfn.XLOOKUP(AK$1&amp;$AB265,$M$3:$M$1662&amp;$N$3:$N$1662,$O$3:$O$1662,0,0,1)</f>
        <v>44400</v>
      </c>
      <c r="AL265" s="2" cm="1">
        <f t="array" ref="AL265">_xlfn.XLOOKUP(AL$1&amp;$AB265,$M$3:$M$1662&amp;$N$3:$N$1662,$O$3:$O$1662,0,0,1)</f>
        <v>32500</v>
      </c>
      <c r="AM265" s="2" cm="1">
        <f t="array" ref="AM265">_xlfn.XLOOKUP(AM$1&amp;$AB265,$M$3:$M$1662&amp;$N$3:$N$1662,$O$3:$O$1662,0,0,1)</f>
        <v>35100</v>
      </c>
    </row>
    <row r="266" spans="13:39" x14ac:dyDescent="0.4">
      <c r="M266" t="s">
        <v>870</v>
      </c>
      <c r="N266" t="s">
        <v>506</v>
      </c>
      <c r="O266">
        <v>35100</v>
      </c>
      <c r="AB266" t="s">
        <v>132</v>
      </c>
      <c r="AC266" s="2">
        <f t="shared" si="30"/>
        <v>18015220</v>
      </c>
      <c r="AD266" s="2">
        <f t="shared" si="31"/>
        <v>18105100</v>
      </c>
      <c r="AE266" s="2">
        <f t="shared" si="31"/>
        <v>14645900</v>
      </c>
      <c r="AF266" s="2">
        <f t="shared" si="31"/>
        <v>20482300</v>
      </c>
      <c r="AG266" s="2">
        <f t="shared" si="31"/>
        <v>17562500</v>
      </c>
      <c r="AH266" s="2">
        <f t="shared" si="31"/>
        <v>19280300</v>
      </c>
      <c r="AI266" s="2" cm="1">
        <f t="array" ref="AI266">_xlfn.XLOOKUP(AI$1&amp;$AB266,$M$3:$M$1662&amp;$N$3:$N$1662,$O$3:$O$1662,0,0,1)</f>
        <v>28500</v>
      </c>
      <c r="AJ266" s="2" cm="1">
        <f t="array" ref="AJ266">_xlfn.XLOOKUP(AJ$1&amp;$AB266,$M$3:$M$1662&amp;$N$3:$N$1662,$O$3:$O$1662,0,0,1)</f>
        <v>27300</v>
      </c>
      <c r="AK266" s="2" cm="1">
        <f t="array" ref="AK266">_xlfn.XLOOKUP(AK$1&amp;$AB266,$M$3:$M$1662&amp;$N$3:$N$1662,$O$3:$O$1662,0,0,1)</f>
        <v>32800</v>
      </c>
      <c r="AL266" s="2" cm="1">
        <f t="array" ref="AL266">_xlfn.XLOOKUP(AL$1&amp;$AB266,$M$3:$M$1662&amp;$N$3:$N$1662,$O$3:$O$1662,0,0,1)</f>
        <v>195300</v>
      </c>
      <c r="AM266" s="2" cm="1">
        <f t="array" ref="AM266">_xlfn.XLOOKUP(AM$1&amp;$AB266,$M$3:$M$1662&amp;$N$3:$N$1662,$O$3:$O$1662,0,0,1)</f>
        <v>25500</v>
      </c>
    </row>
    <row r="267" spans="13:39" x14ac:dyDescent="0.4">
      <c r="M267" t="s">
        <v>870</v>
      </c>
      <c r="N267" t="s">
        <v>507</v>
      </c>
      <c r="O267">
        <v>25500</v>
      </c>
      <c r="AB267" t="s">
        <v>48</v>
      </c>
      <c r="AC267" s="2">
        <f t="shared" si="30"/>
        <v>18046160</v>
      </c>
      <c r="AD267" s="2">
        <f t="shared" si="31"/>
        <v>18146800</v>
      </c>
      <c r="AE267" s="2">
        <f t="shared" si="31"/>
        <v>14678100</v>
      </c>
      <c r="AF267" s="2">
        <f t="shared" si="31"/>
        <v>20515200</v>
      </c>
      <c r="AG267" s="2">
        <f t="shared" si="31"/>
        <v>17607000</v>
      </c>
      <c r="AH267" s="2">
        <f t="shared" si="31"/>
        <v>19283700</v>
      </c>
      <c r="AI267" s="2" cm="1">
        <f t="array" ref="AI267">_xlfn.XLOOKUP(AI$1&amp;$AB267,$M$3:$M$1662&amp;$N$3:$N$1662,$O$3:$O$1662,0,0,1)</f>
        <v>41700</v>
      </c>
      <c r="AJ267" s="2" cm="1">
        <f t="array" ref="AJ267">_xlfn.XLOOKUP(AJ$1&amp;$AB267,$M$3:$M$1662&amp;$N$3:$N$1662,$O$3:$O$1662,0,0,1)</f>
        <v>32200</v>
      </c>
      <c r="AK267" s="2" cm="1">
        <f t="array" ref="AK267">_xlfn.XLOOKUP(AK$1&amp;$AB267,$M$3:$M$1662&amp;$N$3:$N$1662,$O$3:$O$1662,0,0,1)</f>
        <v>32900</v>
      </c>
      <c r="AL267" s="2" cm="1">
        <f t="array" ref="AL267">_xlfn.XLOOKUP(AL$1&amp;$AB267,$M$3:$M$1662&amp;$N$3:$N$1662,$O$3:$O$1662,0,0,1)</f>
        <v>44500</v>
      </c>
      <c r="AM267" s="2" cm="1">
        <f t="array" ref="AM267">_xlfn.XLOOKUP(AM$1&amp;$AB267,$M$3:$M$1662&amp;$N$3:$N$1662,$O$3:$O$1662,0,0,1)</f>
        <v>3400</v>
      </c>
    </row>
    <row r="268" spans="13:39" x14ac:dyDescent="0.4">
      <c r="M268" t="s">
        <v>870</v>
      </c>
      <c r="N268" t="s">
        <v>508</v>
      </c>
      <c r="O268">
        <v>3400</v>
      </c>
      <c r="AB268" t="s">
        <v>184</v>
      </c>
      <c r="AC268" s="2">
        <f t="shared" si="30"/>
        <v>18078620</v>
      </c>
      <c r="AD268" s="2">
        <f t="shared" si="31"/>
        <v>18199600</v>
      </c>
      <c r="AE268" s="2">
        <f t="shared" si="31"/>
        <v>14695500</v>
      </c>
      <c r="AF268" s="2">
        <f t="shared" si="31"/>
        <v>20533300</v>
      </c>
      <c r="AG268" s="2">
        <f t="shared" si="31"/>
        <v>17636400</v>
      </c>
      <c r="AH268" s="2">
        <f t="shared" si="31"/>
        <v>19328300</v>
      </c>
      <c r="AI268" s="2" cm="1">
        <f t="array" ref="AI268">_xlfn.XLOOKUP(AI$1&amp;$AB268,$M$3:$M$1662&amp;$N$3:$N$1662,$O$3:$O$1662,0,0,1)</f>
        <v>52800</v>
      </c>
      <c r="AJ268" s="2" cm="1">
        <f t="array" ref="AJ268">_xlfn.XLOOKUP(AJ$1&amp;$AB268,$M$3:$M$1662&amp;$N$3:$N$1662,$O$3:$O$1662,0,0,1)</f>
        <v>17400</v>
      </c>
      <c r="AK268" s="2" cm="1">
        <f t="array" ref="AK268">_xlfn.XLOOKUP(AK$1&amp;$AB268,$M$3:$M$1662&amp;$N$3:$N$1662,$O$3:$O$1662,0,0,1)</f>
        <v>18100</v>
      </c>
      <c r="AL268" s="2" cm="1">
        <f t="array" ref="AL268">_xlfn.XLOOKUP(AL$1&amp;$AB268,$M$3:$M$1662&amp;$N$3:$N$1662,$O$3:$O$1662,0,0,1)</f>
        <v>29400</v>
      </c>
      <c r="AM268" s="2" cm="1">
        <f t="array" ref="AM268">_xlfn.XLOOKUP(AM$1&amp;$AB268,$M$3:$M$1662&amp;$N$3:$N$1662,$O$3:$O$1662,0,0,1)</f>
        <v>44600</v>
      </c>
    </row>
    <row r="269" spans="13:39" x14ac:dyDescent="0.4">
      <c r="M269" t="s">
        <v>870</v>
      </c>
      <c r="N269" t="s">
        <v>509</v>
      </c>
      <c r="O269">
        <v>44600</v>
      </c>
      <c r="AB269" t="s">
        <v>85</v>
      </c>
      <c r="AC269" s="2">
        <f t="shared" si="30"/>
        <v>18159060</v>
      </c>
      <c r="AD269" s="2">
        <f t="shared" si="31"/>
        <v>18270100</v>
      </c>
      <c r="AE269" s="2">
        <f t="shared" si="31"/>
        <v>14750500</v>
      </c>
      <c r="AF269" s="2">
        <f t="shared" si="31"/>
        <v>20558000</v>
      </c>
      <c r="AG269" s="2">
        <f t="shared" si="31"/>
        <v>17864200</v>
      </c>
      <c r="AH269" s="2">
        <f t="shared" si="31"/>
        <v>19352500</v>
      </c>
      <c r="AI269" s="2" cm="1">
        <f t="array" ref="AI269">_xlfn.XLOOKUP(AI$1&amp;$AB269,$M$3:$M$1662&amp;$N$3:$N$1662,$O$3:$O$1662,0,0,1)</f>
        <v>70500</v>
      </c>
      <c r="AJ269" s="2" cm="1">
        <f t="array" ref="AJ269">_xlfn.XLOOKUP(AJ$1&amp;$AB269,$M$3:$M$1662&amp;$N$3:$N$1662,$O$3:$O$1662,0,0,1)</f>
        <v>55000</v>
      </c>
      <c r="AK269" s="2" cm="1">
        <f t="array" ref="AK269">_xlfn.XLOOKUP(AK$1&amp;$AB269,$M$3:$M$1662&amp;$N$3:$N$1662,$O$3:$O$1662,0,0,1)</f>
        <v>24700</v>
      </c>
      <c r="AL269" s="2" cm="1">
        <f t="array" ref="AL269">_xlfn.XLOOKUP(AL$1&amp;$AB269,$M$3:$M$1662&amp;$N$3:$N$1662,$O$3:$O$1662,0,0,1)</f>
        <v>227800</v>
      </c>
      <c r="AM269" s="2" cm="1">
        <f t="array" ref="AM269">_xlfn.XLOOKUP(AM$1&amp;$AB269,$M$3:$M$1662&amp;$N$3:$N$1662,$O$3:$O$1662,0,0,1)</f>
        <v>24200</v>
      </c>
    </row>
    <row r="270" spans="13:39" x14ac:dyDescent="0.4">
      <c r="M270" t="s">
        <v>870</v>
      </c>
      <c r="N270" t="s">
        <v>510</v>
      </c>
      <c r="O270">
        <v>24200</v>
      </c>
      <c r="AB270" t="s">
        <v>216</v>
      </c>
      <c r="AC270" s="2">
        <f t="shared" si="30"/>
        <v>18193400</v>
      </c>
      <c r="AD270" s="2">
        <f t="shared" si="31"/>
        <v>18296900</v>
      </c>
      <c r="AE270" s="2">
        <f t="shared" si="31"/>
        <v>14809500</v>
      </c>
      <c r="AF270" s="2">
        <f t="shared" si="31"/>
        <v>20576800</v>
      </c>
      <c r="AG270" s="2">
        <f t="shared" si="31"/>
        <v>17913700</v>
      </c>
      <c r="AH270" s="2">
        <f t="shared" si="31"/>
        <v>19370100</v>
      </c>
      <c r="AI270" s="2" cm="1">
        <f t="array" ref="AI270">_xlfn.XLOOKUP(AI$1&amp;$AB270,$M$3:$M$1662&amp;$N$3:$N$1662,$O$3:$O$1662,0,0,1)</f>
        <v>26800</v>
      </c>
      <c r="AJ270" s="2" cm="1">
        <f t="array" ref="AJ270">_xlfn.XLOOKUP(AJ$1&amp;$AB270,$M$3:$M$1662&amp;$N$3:$N$1662,$O$3:$O$1662,0,0,1)</f>
        <v>59000</v>
      </c>
      <c r="AK270" s="2" cm="1">
        <f t="array" ref="AK270">_xlfn.XLOOKUP(AK$1&amp;$AB270,$M$3:$M$1662&amp;$N$3:$N$1662,$O$3:$O$1662,0,0,1)</f>
        <v>18800</v>
      </c>
      <c r="AL270" s="2" cm="1">
        <f t="array" ref="AL270">_xlfn.XLOOKUP(AL$1&amp;$AB270,$M$3:$M$1662&amp;$N$3:$N$1662,$O$3:$O$1662,0,0,1)</f>
        <v>49500</v>
      </c>
      <c r="AM270" s="2" cm="1">
        <f t="array" ref="AM270">_xlfn.XLOOKUP(AM$1&amp;$AB270,$M$3:$M$1662&amp;$N$3:$N$1662,$O$3:$O$1662,0,0,1)</f>
        <v>17600</v>
      </c>
    </row>
    <row r="271" spans="13:39" x14ac:dyDescent="0.4">
      <c r="M271" t="s">
        <v>870</v>
      </c>
      <c r="N271" t="s">
        <v>511</v>
      </c>
      <c r="O271">
        <v>17600</v>
      </c>
      <c r="AB271" t="s">
        <v>282</v>
      </c>
      <c r="AC271" s="2">
        <f t="shared" si="30"/>
        <v>18235760</v>
      </c>
      <c r="AD271" s="2">
        <f t="shared" si="31"/>
        <v>18329000</v>
      </c>
      <c r="AE271" s="2">
        <f t="shared" si="31"/>
        <v>14885300</v>
      </c>
      <c r="AF271" s="2">
        <f t="shared" si="31"/>
        <v>20607600</v>
      </c>
      <c r="AG271" s="2">
        <f t="shared" si="31"/>
        <v>17953700</v>
      </c>
      <c r="AH271" s="2">
        <f t="shared" si="31"/>
        <v>19403200</v>
      </c>
      <c r="AI271" s="2" cm="1">
        <f t="array" ref="AI271">_xlfn.XLOOKUP(AI$1&amp;$AB271,$M$3:$M$1662&amp;$N$3:$N$1662,$O$3:$O$1662,0,0,1)</f>
        <v>32100</v>
      </c>
      <c r="AJ271" s="2" cm="1">
        <f t="array" ref="AJ271">_xlfn.XLOOKUP(AJ$1&amp;$AB271,$M$3:$M$1662&amp;$N$3:$N$1662,$O$3:$O$1662,0,0,1)</f>
        <v>75800</v>
      </c>
      <c r="AK271" s="2" cm="1">
        <f t="array" ref="AK271">_xlfn.XLOOKUP(AK$1&amp;$AB271,$M$3:$M$1662&amp;$N$3:$N$1662,$O$3:$O$1662,0,0,1)</f>
        <v>30800</v>
      </c>
      <c r="AL271" s="2" cm="1">
        <f t="array" ref="AL271">_xlfn.XLOOKUP(AL$1&amp;$AB271,$M$3:$M$1662&amp;$N$3:$N$1662,$O$3:$O$1662,0,0,1)</f>
        <v>40000</v>
      </c>
      <c r="AM271" s="2" cm="1">
        <f t="array" ref="AM271">_xlfn.XLOOKUP(AM$1&amp;$AB271,$M$3:$M$1662&amp;$N$3:$N$1662,$O$3:$O$1662,0,0,1)</f>
        <v>33100</v>
      </c>
    </row>
    <row r="272" spans="13:39" x14ac:dyDescent="0.4">
      <c r="M272" t="s">
        <v>870</v>
      </c>
      <c r="N272" t="s">
        <v>512</v>
      </c>
      <c r="O272">
        <v>33100</v>
      </c>
      <c r="AB272" t="s">
        <v>148</v>
      </c>
      <c r="AC272" s="2">
        <f t="shared" si="30"/>
        <v>18278540</v>
      </c>
      <c r="AD272" s="2">
        <f t="shared" si="31"/>
        <v>18421400</v>
      </c>
      <c r="AE272" s="2">
        <f t="shared" si="31"/>
        <v>14925900</v>
      </c>
      <c r="AF272" s="2">
        <f t="shared" si="31"/>
        <v>20625500</v>
      </c>
      <c r="AG272" s="2">
        <f t="shared" si="31"/>
        <v>17980300</v>
      </c>
      <c r="AH272" s="2">
        <f t="shared" si="31"/>
        <v>19439600</v>
      </c>
      <c r="AI272" s="2" cm="1">
        <f t="array" ref="AI272">_xlfn.XLOOKUP(AI$1&amp;$AB272,$M$3:$M$1662&amp;$N$3:$N$1662,$O$3:$O$1662,0,0,1)</f>
        <v>92400</v>
      </c>
      <c r="AJ272" s="2" cm="1">
        <f t="array" ref="AJ272">_xlfn.XLOOKUP(AJ$1&amp;$AB272,$M$3:$M$1662&amp;$N$3:$N$1662,$O$3:$O$1662,0,0,1)</f>
        <v>40600</v>
      </c>
      <c r="AK272" s="2" cm="1">
        <f t="array" ref="AK272">_xlfn.XLOOKUP(AK$1&amp;$AB272,$M$3:$M$1662&amp;$N$3:$N$1662,$O$3:$O$1662,0,0,1)</f>
        <v>17900</v>
      </c>
      <c r="AL272" s="2" cm="1">
        <f t="array" ref="AL272">_xlfn.XLOOKUP(AL$1&amp;$AB272,$M$3:$M$1662&amp;$N$3:$N$1662,$O$3:$O$1662,0,0,1)</f>
        <v>26600</v>
      </c>
      <c r="AM272" s="2" cm="1">
        <f t="array" ref="AM272">_xlfn.XLOOKUP(AM$1&amp;$AB272,$M$3:$M$1662&amp;$N$3:$N$1662,$O$3:$O$1662,0,0,1)</f>
        <v>36400</v>
      </c>
    </row>
    <row r="273" spans="13:39" x14ac:dyDescent="0.4">
      <c r="M273" t="s">
        <v>870</v>
      </c>
      <c r="N273" t="s">
        <v>513</v>
      </c>
      <c r="O273">
        <v>36400</v>
      </c>
      <c r="AB273" t="s">
        <v>64</v>
      </c>
      <c r="AC273" s="2">
        <f t="shared" si="30"/>
        <v>18352300</v>
      </c>
      <c r="AD273" s="2">
        <f t="shared" si="31"/>
        <v>18529500</v>
      </c>
      <c r="AE273" s="2">
        <f t="shared" si="31"/>
        <v>14981500</v>
      </c>
      <c r="AF273" s="2">
        <f t="shared" si="31"/>
        <v>20668200</v>
      </c>
      <c r="AG273" s="2">
        <f t="shared" si="31"/>
        <v>18075900</v>
      </c>
      <c r="AH273" s="2">
        <f t="shared" si="31"/>
        <v>19506400</v>
      </c>
      <c r="AI273" s="2" cm="1">
        <f t="array" ref="AI273">_xlfn.XLOOKUP(AI$1&amp;$AB273,$M$3:$M$1662&amp;$N$3:$N$1662,$O$3:$O$1662,0,0,1)</f>
        <v>108100</v>
      </c>
      <c r="AJ273" s="2" cm="1">
        <f t="array" ref="AJ273">_xlfn.XLOOKUP(AJ$1&amp;$AB273,$M$3:$M$1662&amp;$N$3:$N$1662,$O$3:$O$1662,0,0,1)</f>
        <v>55600</v>
      </c>
      <c r="AK273" s="2" cm="1">
        <f t="array" ref="AK273">_xlfn.XLOOKUP(AK$1&amp;$AB273,$M$3:$M$1662&amp;$N$3:$N$1662,$O$3:$O$1662,0,0,1)</f>
        <v>42700</v>
      </c>
      <c r="AL273" s="2" cm="1">
        <f t="array" ref="AL273">_xlfn.XLOOKUP(AL$1&amp;$AB273,$M$3:$M$1662&amp;$N$3:$N$1662,$O$3:$O$1662,0,0,1)</f>
        <v>95600</v>
      </c>
      <c r="AM273" s="2" cm="1">
        <f t="array" ref="AM273">_xlfn.XLOOKUP(AM$1&amp;$AB273,$M$3:$M$1662&amp;$N$3:$N$1662,$O$3:$O$1662,0,0,1)</f>
        <v>66800</v>
      </c>
    </row>
    <row r="274" spans="13:39" x14ac:dyDescent="0.4">
      <c r="M274" t="s">
        <v>870</v>
      </c>
      <c r="N274" t="s">
        <v>514</v>
      </c>
      <c r="O274">
        <v>66800</v>
      </c>
      <c r="AB274" t="s">
        <v>273</v>
      </c>
      <c r="AC274" s="2">
        <f t="shared" si="30"/>
        <v>18417560</v>
      </c>
      <c r="AD274" s="2">
        <f t="shared" si="31"/>
        <v>18589900</v>
      </c>
      <c r="AE274" s="2">
        <f t="shared" si="31"/>
        <v>15054600</v>
      </c>
      <c r="AF274" s="2">
        <f t="shared" si="31"/>
        <v>20675300</v>
      </c>
      <c r="AG274" s="2">
        <f t="shared" si="31"/>
        <v>18124000</v>
      </c>
      <c r="AH274" s="2">
        <f t="shared" si="31"/>
        <v>19644000</v>
      </c>
      <c r="AI274" s="2" cm="1">
        <f t="array" ref="AI274">_xlfn.XLOOKUP(AI$1&amp;$AB274,$M$3:$M$1662&amp;$N$3:$N$1662,$O$3:$O$1662,0,0,1)</f>
        <v>60400</v>
      </c>
      <c r="AJ274" s="2" cm="1">
        <f t="array" ref="AJ274">_xlfn.XLOOKUP(AJ$1&amp;$AB274,$M$3:$M$1662&amp;$N$3:$N$1662,$O$3:$O$1662,0,0,1)</f>
        <v>73100</v>
      </c>
      <c r="AK274" s="2" cm="1">
        <f t="array" ref="AK274">_xlfn.XLOOKUP(AK$1&amp;$AB274,$M$3:$M$1662&amp;$N$3:$N$1662,$O$3:$O$1662,0,0,1)</f>
        <v>7100</v>
      </c>
      <c r="AL274" s="2" cm="1">
        <f t="array" ref="AL274">_xlfn.XLOOKUP(AL$1&amp;$AB274,$M$3:$M$1662&amp;$N$3:$N$1662,$O$3:$O$1662,0,0,1)</f>
        <v>48100</v>
      </c>
      <c r="AM274" s="2" cm="1">
        <f t="array" ref="AM274">_xlfn.XLOOKUP(AM$1&amp;$AB274,$M$3:$M$1662&amp;$N$3:$N$1662,$O$3:$O$1662,0,0,1)</f>
        <v>137600</v>
      </c>
    </row>
    <row r="275" spans="13:39" x14ac:dyDescent="0.4">
      <c r="M275" t="s">
        <v>870</v>
      </c>
      <c r="N275" t="s">
        <v>515</v>
      </c>
      <c r="O275">
        <v>137600</v>
      </c>
      <c r="AB275" t="s">
        <v>80</v>
      </c>
      <c r="AC275" s="2">
        <f t="shared" si="30"/>
        <v>18459960</v>
      </c>
      <c r="AD275" s="2">
        <f t="shared" si="31"/>
        <v>18624500</v>
      </c>
      <c r="AE275" s="2">
        <f t="shared" si="31"/>
        <v>15084200</v>
      </c>
      <c r="AF275" s="2">
        <f t="shared" si="31"/>
        <v>20742300</v>
      </c>
      <c r="AG275" s="2">
        <f t="shared" si="31"/>
        <v>18158900</v>
      </c>
      <c r="AH275" s="2">
        <f t="shared" si="31"/>
        <v>19689900</v>
      </c>
      <c r="AI275" s="2" cm="1">
        <f t="array" ref="AI275">_xlfn.XLOOKUP(AI$1&amp;$AB275,$M$3:$M$1662&amp;$N$3:$N$1662,$O$3:$O$1662,0,0,1)</f>
        <v>34600</v>
      </c>
      <c r="AJ275" s="2" cm="1">
        <f t="array" ref="AJ275">_xlfn.XLOOKUP(AJ$1&amp;$AB275,$M$3:$M$1662&amp;$N$3:$N$1662,$O$3:$O$1662,0,0,1)</f>
        <v>29600</v>
      </c>
      <c r="AK275" s="2" cm="1">
        <f t="array" ref="AK275">_xlfn.XLOOKUP(AK$1&amp;$AB275,$M$3:$M$1662&amp;$N$3:$N$1662,$O$3:$O$1662,0,0,1)</f>
        <v>67000</v>
      </c>
      <c r="AL275" s="2" cm="1">
        <f t="array" ref="AL275">_xlfn.XLOOKUP(AL$1&amp;$AB275,$M$3:$M$1662&amp;$N$3:$N$1662,$O$3:$O$1662,0,0,1)</f>
        <v>34900</v>
      </c>
      <c r="AM275" s="2" cm="1">
        <f t="array" ref="AM275">_xlfn.XLOOKUP(AM$1&amp;$AB275,$M$3:$M$1662&amp;$N$3:$N$1662,$O$3:$O$1662,0,0,1)</f>
        <v>45900</v>
      </c>
    </row>
    <row r="276" spans="13:39" x14ac:dyDescent="0.4">
      <c r="M276" t="s">
        <v>870</v>
      </c>
      <c r="N276" t="s">
        <v>516</v>
      </c>
      <c r="O276">
        <v>45900</v>
      </c>
      <c r="AB276" t="s">
        <v>31</v>
      </c>
      <c r="AC276" s="2">
        <f t="shared" si="30"/>
        <v>18495680</v>
      </c>
      <c r="AD276" s="2">
        <f t="shared" ref="AD276:AH291" si="32">AD275+AI276</f>
        <v>18649700</v>
      </c>
      <c r="AE276" s="2">
        <f t="shared" si="32"/>
        <v>15147300</v>
      </c>
      <c r="AF276" s="2">
        <f t="shared" si="32"/>
        <v>20762900</v>
      </c>
      <c r="AG276" s="2">
        <f t="shared" si="32"/>
        <v>18185300</v>
      </c>
      <c r="AH276" s="2">
        <f t="shared" si="32"/>
        <v>19733200</v>
      </c>
      <c r="AI276" s="2" cm="1">
        <f t="array" ref="AI276">_xlfn.XLOOKUP(AI$1&amp;$AB276,$M$3:$M$1662&amp;$N$3:$N$1662,$O$3:$O$1662,0,0,1)</f>
        <v>25200</v>
      </c>
      <c r="AJ276" s="2" cm="1">
        <f t="array" ref="AJ276">_xlfn.XLOOKUP(AJ$1&amp;$AB276,$M$3:$M$1662&amp;$N$3:$N$1662,$O$3:$O$1662,0,0,1)</f>
        <v>63100</v>
      </c>
      <c r="AK276" s="2" cm="1">
        <f t="array" ref="AK276">_xlfn.XLOOKUP(AK$1&amp;$AB276,$M$3:$M$1662&amp;$N$3:$N$1662,$O$3:$O$1662,0,0,1)</f>
        <v>20600</v>
      </c>
      <c r="AL276" s="2" cm="1">
        <f t="array" ref="AL276">_xlfn.XLOOKUP(AL$1&amp;$AB276,$M$3:$M$1662&amp;$N$3:$N$1662,$O$3:$O$1662,0,0,1)</f>
        <v>26400</v>
      </c>
      <c r="AM276" s="2" cm="1">
        <f t="array" ref="AM276">_xlfn.XLOOKUP(AM$1&amp;$AB276,$M$3:$M$1662&amp;$N$3:$N$1662,$O$3:$O$1662,0,0,1)</f>
        <v>43300</v>
      </c>
    </row>
    <row r="277" spans="13:39" x14ac:dyDescent="0.4">
      <c r="M277" t="s">
        <v>870</v>
      </c>
      <c r="N277" t="s">
        <v>517</v>
      </c>
      <c r="O277">
        <v>43300</v>
      </c>
      <c r="AB277" t="s">
        <v>40</v>
      </c>
      <c r="AC277" s="2">
        <f t="shared" si="30"/>
        <v>18544540</v>
      </c>
      <c r="AD277" s="2">
        <f t="shared" si="32"/>
        <v>18721800</v>
      </c>
      <c r="AE277" s="2">
        <f t="shared" si="32"/>
        <v>15182400</v>
      </c>
      <c r="AF277" s="2">
        <f t="shared" si="32"/>
        <v>20805600</v>
      </c>
      <c r="AG277" s="2">
        <f t="shared" si="32"/>
        <v>18241500</v>
      </c>
      <c r="AH277" s="2">
        <f t="shared" si="32"/>
        <v>19771400</v>
      </c>
      <c r="AI277" s="2" cm="1">
        <f t="array" ref="AI277">_xlfn.XLOOKUP(AI$1&amp;$AB277,$M$3:$M$1662&amp;$N$3:$N$1662,$O$3:$O$1662,0,0,1)</f>
        <v>72100</v>
      </c>
      <c r="AJ277" s="2" cm="1">
        <f t="array" ref="AJ277">_xlfn.XLOOKUP(AJ$1&amp;$AB277,$M$3:$M$1662&amp;$N$3:$N$1662,$O$3:$O$1662,0,0,1)</f>
        <v>35100</v>
      </c>
      <c r="AK277" s="2" cm="1">
        <f t="array" ref="AK277">_xlfn.XLOOKUP(AK$1&amp;$AB277,$M$3:$M$1662&amp;$N$3:$N$1662,$O$3:$O$1662,0,0,1)</f>
        <v>42700</v>
      </c>
      <c r="AL277" s="2" cm="1">
        <f t="array" ref="AL277">_xlfn.XLOOKUP(AL$1&amp;$AB277,$M$3:$M$1662&amp;$N$3:$N$1662,$O$3:$O$1662,0,0,1)</f>
        <v>56200</v>
      </c>
      <c r="AM277" s="2" cm="1">
        <f t="array" ref="AM277">_xlfn.XLOOKUP(AM$1&amp;$AB277,$M$3:$M$1662&amp;$N$3:$N$1662,$O$3:$O$1662,0,0,1)</f>
        <v>38200</v>
      </c>
    </row>
    <row r="278" spans="13:39" x14ac:dyDescent="0.4">
      <c r="M278" t="s">
        <v>870</v>
      </c>
      <c r="N278" t="s">
        <v>518</v>
      </c>
      <c r="O278">
        <v>38200</v>
      </c>
      <c r="AB278" t="s">
        <v>46</v>
      </c>
      <c r="AC278" s="2">
        <f t="shared" si="30"/>
        <v>18587240</v>
      </c>
      <c r="AD278" s="2">
        <f t="shared" si="32"/>
        <v>18766400</v>
      </c>
      <c r="AE278" s="2">
        <f t="shared" si="32"/>
        <v>15225000</v>
      </c>
      <c r="AF278" s="2">
        <f t="shared" si="32"/>
        <v>20851300</v>
      </c>
      <c r="AG278" s="2">
        <f t="shared" si="32"/>
        <v>18285000</v>
      </c>
      <c r="AH278" s="2">
        <f t="shared" si="32"/>
        <v>19808500</v>
      </c>
      <c r="AI278" s="2" cm="1">
        <f t="array" ref="AI278">_xlfn.XLOOKUP(AI$1&amp;$AB278,$M$3:$M$1662&amp;$N$3:$N$1662,$O$3:$O$1662,0,0,1)</f>
        <v>44600</v>
      </c>
      <c r="AJ278" s="2" cm="1">
        <f t="array" ref="AJ278">_xlfn.XLOOKUP(AJ$1&amp;$AB278,$M$3:$M$1662&amp;$N$3:$N$1662,$O$3:$O$1662,0,0,1)</f>
        <v>42600</v>
      </c>
      <c r="AK278" s="2" cm="1">
        <f t="array" ref="AK278">_xlfn.XLOOKUP(AK$1&amp;$AB278,$M$3:$M$1662&amp;$N$3:$N$1662,$O$3:$O$1662,0,0,1)</f>
        <v>45700</v>
      </c>
      <c r="AL278" s="2" cm="1">
        <f t="array" ref="AL278">_xlfn.XLOOKUP(AL$1&amp;$AB278,$M$3:$M$1662&amp;$N$3:$N$1662,$O$3:$O$1662,0,0,1)</f>
        <v>43500</v>
      </c>
      <c r="AM278" s="2" cm="1">
        <f t="array" ref="AM278">_xlfn.XLOOKUP(AM$1&amp;$AB278,$M$3:$M$1662&amp;$N$3:$N$1662,$O$3:$O$1662,0,0,1)</f>
        <v>37100</v>
      </c>
    </row>
    <row r="279" spans="13:39" x14ac:dyDescent="0.4">
      <c r="M279" t="s">
        <v>870</v>
      </c>
      <c r="N279" t="s">
        <v>519</v>
      </c>
      <c r="O279">
        <v>37100</v>
      </c>
      <c r="AB279" t="s">
        <v>69</v>
      </c>
      <c r="AC279" s="2">
        <f t="shared" si="30"/>
        <v>18621480</v>
      </c>
      <c r="AD279" s="2">
        <f t="shared" si="32"/>
        <v>18808800</v>
      </c>
      <c r="AE279" s="2">
        <f t="shared" si="32"/>
        <v>15237100</v>
      </c>
      <c r="AF279" s="2">
        <f t="shared" si="32"/>
        <v>20900300</v>
      </c>
      <c r="AG279" s="2">
        <f t="shared" si="32"/>
        <v>18318000</v>
      </c>
      <c r="AH279" s="2">
        <f t="shared" si="32"/>
        <v>19843200</v>
      </c>
      <c r="AI279" s="2" cm="1">
        <f t="array" ref="AI279">_xlfn.XLOOKUP(AI$1&amp;$AB279,$M$3:$M$1662&amp;$N$3:$N$1662,$O$3:$O$1662,0,0,1)</f>
        <v>42400</v>
      </c>
      <c r="AJ279" s="2" cm="1">
        <f t="array" ref="AJ279">_xlfn.XLOOKUP(AJ$1&amp;$AB279,$M$3:$M$1662&amp;$N$3:$N$1662,$O$3:$O$1662,0,0,1)</f>
        <v>12100</v>
      </c>
      <c r="AK279" s="2" cm="1">
        <f t="array" ref="AK279">_xlfn.XLOOKUP(AK$1&amp;$AB279,$M$3:$M$1662&amp;$N$3:$N$1662,$O$3:$O$1662,0,0,1)</f>
        <v>49000</v>
      </c>
      <c r="AL279" s="2" cm="1">
        <f t="array" ref="AL279">_xlfn.XLOOKUP(AL$1&amp;$AB279,$M$3:$M$1662&amp;$N$3:$N$1662,$O$3:$O$1662,0,0,1)</f>
        <v>33000</v>
      </c>
      <c r="AM279" s="2" cm="1">
        <f t="array" ref="AM279">_xlfn.XLOOKUP(AM$1&amp;$AB279,$M$3:$M$1662&amp;$N$3:$N$1662,$O$3:$O$1662,0,0,1)</f>
        <v>34700</v>
      </c>
    </row>
    <row r="280" spans="13:39" x14ac:dyDescent="0.4">
      <c r="M280" t="s">
        <v>870</v>
      </c>
      <c r="N280" t="s">
        <v>520</v>
      </c>
      <c r="O280">
        <v>34700</v>
      </c>
      <c r="AB280" t="s">
        <v>70</v>
      </c>
      <c r="AC280" s="2">
        <f t="shared" si="30"/>
        <v>18658840</v>
      </c>
      <c r="AD280" s="2">
        <f t="shared" si="32"/>
        <v>18850400</v>
      </c>
      <c r="AE280" s="2">
        <f t="shared" si="32"/>
        <v>15286900</v>
      </c>
      <c r="AF280" s="2">
        <f t="shared" si="32"/>
        <v>20943700</v>
      </c>
      <c r="AG280" s="2">
        <f t="shared" si="32"/>
        <v>18350900</v>
      </c>
      <c r="AH280" s="2">
        <f t="shared" si="32"/>
        <v>19862300</v>
      </c>
      <c r="AI280" s="2" cm="1">
        <f t="array" ref="AI280">_xlfn.XLOOKUP(AI$1&amp;$AB280,$M$3:$M$1662&amp;$N$3:$N$1662,$O$3:$O$1662,0,0,1)</f>
        <v>41600</v>
      </c>
      <c r="AJ280" s="2" cm="1">
        <f t="array" ref="AJ280">_xlfn.XLOOKUP(AJ$1&amp;$AB280,$M$3:$M$1662&amp;$N$3:$N$1662,$O$3:$O$1662,0,0,1)</f>
        <v>49800</v>
      </c>
      <c r="AK280" s="2" cm="1">
        <f t="array" ref="AK280">_xlfn.XLOOKUP(AK$1&amp;$AB280,$M$3:$M$1662&amp;$N$3:$N$1662,$O$3:$O$1662,0,0,1)</f>
        <v>43400</v>
      </c>
      <c r="AL280" s="2" cm="1">
        <f t="array" ref="AL280">_xlfn.XLOOKUP(AL$1&amp;$AB280,$M$3:$M$1662&amp;$N$3:$N$1662,$O$3:$O$1662,0,0,1)</f>
        <v>32900</v>
      </c>
      <c r="AM280" s="2" cm="1">
        <f t="array" ref="AM280">_xlfn.XLOOKUP(AM$1&amp;$AB280,$M$3:$M$1662&amp;$N$3:$N$1662,$O$3:$O$1662,0,0,1)</f>
        <v>19100</v>
      </c>
    </row>
    <row r="281" spans="13:39" x14ac:dyDescent="0.4">
      <c r="M281" t="s">
        <v>870</v>
      </c>
      <c r="N281" t="s">
        <v>521</v>
      </c>
      <c r="O281">
        <v>19100</v>
      </c>
      <c r="AB281" t="s">
        <v>15</v>
      </c>
      <c r="AC281" s="2">
        <f t="shared" si="30"/>
        <v>18689520</v>
      </c>
      <c r="AD281" s="2">
        <f t="shared" si="32"/>
        <v>18903300</v>
      </c>
      <c r="AE281" s="2">
        <f t="shared" si="32"/>
        <v>15323800</v>
      </c>
      <c r="AF281" s="2">
        <f t="shared" si="32"/>
        <v>20961600</v>
      </c>
      <c r="AG281" s="2">
        <f t="shared" si="32"/>
        <v>18384200</v>
      </c>
      <c r="AH281" s="2">
        <f t="shared" si="32"/>
        <v>19874700</v>
      </c>
      <c r="AI281" s="2" cm="1">
        <f t="array" ref="AI281">_xlfn.XLOOKUP(AI$1&amp;$AB281,$M$3:$M$1662&amp;$N$3:$N$1662,$O$3:$O$1662,0,0,1)</f>
        <v>52900</v>
      </c>
      <c r="AJ281" s="2" cm="1">
        <f t="array" ref="AJ281">_xlfn.XLOOKUP(AJ$1&amp;$AB281,$M$3:$M$1662&amp;$N$3:$N$1662,$O$3:$O$1662,0,0,1)</f>
        <v>36900</v>
      </c>
      <c r="AK281" s="2" cm="1">
        <f t="array" ref="AK281">_xlfn.XLOOKUP(AK$1&amp;$AB281,$M$3:$M$1662&amp;$N$3:$N$1662,$O$3:$O$1662,0,0,1)</f>
        <v>17900</v>
      </c>
      <c r="AL281" s="2" cm="1">
        <f t="array" ref="AL281">_xlfn.XLOOKUP(AL$1&amp;$AB281,$M$3:$M$1662&amp;$N$3:$N$1662,$O$3:$O$1662,0,0,1)</f>
        <v>33300</v>
      </c>
      <c r="AM281" s="2" cm="1">
        <f t="array" ref="AM281">_xlfn.XLOOKUP(AM$1&amp;$AB281,$M$3:$M$1662&amp;$N$3:$N$1662,$O$3:$O$1662,0,0,1)</f>
        <v>12400</v>
      </c>
    </row>
    <row r="282" spans="13:39" x14ac:dyDescent="0.4">
      <c r="M282" t="s">
        <v>870</v>
      </c>
      <c r="N282" t="s">
        <v>522</v>
      </c>
      <c r="O282">
        <v>12400</v>
      </c>
      <c r="AB282" t="s">
        <v>22</v>
      </c>
      <c r="AC282" s="2">
        <f t="shared" si="30"/>
        <v>18714780</v>
      </c>
      <c r="AD282" s="2">
        <f t="shared" si="32"/>
        <v>18944400</v>
      </c>
      <c r="AE282" s="2">
        <f t="shared" si="32"/>
        <v>15354100</v>
      </c>
      <c r="AF282" s="2">
        <f t="shared" si="32"/>
        <v>20987100</v>
      </c>
      <c r="AG282" s="2">
        <f t="shared" si="32"/>
        <v>18407100</v>
      </c>
      <c r="AH282" s="2">
        <f t="shared" si="32"/>
        <v>19881200</v>
      </c>
      <c r="AI282" s="2" cm="1">
        <f t="array" ref="AI282">_xlfn.XLOOKUP(AI$1&amp;$AB282,$M$3:$M$1662&amp;$N$3:$N$1662,$O$3:$O$1662,0,0,1)</f>
        <v>41100</v>
      </c>
      <c r="AJ282" s="2" cm="1">
        <f t="array" ref="AJ282">_xlfn.XLOOKUP(AJ$1&amp;$AB282,$M$3:$M$1662&amp;$N$3:$N$1662,$O$3:$O$1662,0,0,1)</f>
        <v>30300</v>
      </c>
      <c r="AK282" s="2" cm="1">
        <f t="array" ref="AK282">_xlfn.XLOOKUP(AK$1&amp;$AB282,$M$3:$M$1662&amp;$N$3:$N$1662,$O$3:$O$1662,0,0,1)</f>
        <v>25500</v>
      </c>
      <c r="AL282" s="2" cm="1">
        <f t="array" ref="AL282">_xlfn.XLOOKUP(AL$1&amp;$AB282,$M$3:$M$1662&amp;$N$3:$N$1662,$O$3:$O$1662,0,0,1)</f>
        <v>22900</v>
      </c>
      <c r="AM282" s="2" cm="1">
        <f t="array" ref="AM282">_xlfn.XLOOKUP(AM$1&amp;$AB282,$M$3:$M$1662&amp;$N$3:$N$1662,$O$3:$O$1662,0,0,1)</f>
        <v>6500</v>
      </c>
    </row>
    <row r="283" spans="13:39" x14ac:dyDescent="0.4">
      <c r="M283" t="s">
        <v>870</v>
      </c>
      <c r="N283" t="s">
        <v>523</v>
      </c>
      <c r="O283">
        <v>6500</v>
      </c>
      <c r="AB283" t="s">
        <v>34</v>
      </c>
      <c r="AC283" s="2">
        <f t="shared" si="30"/>
        <v>18767780</v>
      </c>
      <c r="AD283" s="2">
        <f t="shared" si="32"/>
        <v>18989600</v>
      </c>
      <c r="AE283" s="2">
        <f t="shared" si="32"/>
        <v>15400900</v>
      </c>
      <c r="AF283" s="2">
        <f t="shared" si="32"/>
        <v>21047100</v>
      </c>
      <c r="AG283" s="2">
        <f t="shared" si="32"/>
        <v>18458400</v>
      </c>
      <c r="AH283" s="2">
        <f t="shared" si="32"/>
        <v>19942900</v>
      </c>
      <c r="AI283" s="2" cm="1">
        <f t="array" ref="AI283">_xlfn.XLOOKUP(AI$1&amp;$AB283,$M$3:$M$1662&amp;$N$3:$N$1662,$O$3:$O$1662,0,0,1)</f>
        <v>45200</v>
      </c>
      <c r="AJ283" s="2" cm="1">
        <f t="array" ref="AJ283">_xlfn.XLOOKUP(AJ$1&amp;$AB283,$M$3:$M$1662&amp;$N$3:$N$1662,$O$3:$O$1662,0,0,1)</f>
        <v>46800</v>
      </c>
      <c r="AK283" s="2" cm="1">
        <f t="array" ref="AK283">_xlfn.XLOOKUP(AK$1&amp;$AB283,$M$3:$M$1662&amp;$N$3:$N$1662,$O$3:$O$1662,0,0,1)</f>
        <v>60000</v>
      </c>
      <c r="AL283" s="2" cm="1">
        <f t="array" ref="AL283">_xlfn.XLOOKUP(AL$1&amp;$AB283,$M$3:$M$1662&amp;$N$3:$N$1662,$O$3:$O$1662,0,0,1)</f>
        <v>51300</v>
      </c>
      <c r="AM283" s="2" cm="1">
        <f t="array" ref="AM283">_xlfn.XLOOKUP(AM$1&amp;$AB283,$M$3:$M$1662&amp;$N$3:$N$1662,$O$3:$O$1662,0,0,1)</f>
        <v>61700</v>
      </c>
    </row>
    <row r="284" spans="13:39" x14ac:dyDescent="0.4">
      <c r="M284" t="s">
        <v>870</v>
      </c>
      <c r="N284" t="s">
        <v>524</v>
      </c>
      <c r="O284">
        <v>61700</v>
      </c>
      <c r="AB284" t="s">
        <v>94</v>
      </c>
      <c r="AC284" s="2">
        <f t="shared" si="30"/>
        <v>18821960</v>
      </c>
      <c r="AD284" s="2">
        <f t="shared" si="32"/>
        <v>19043500</v>
      </c>
      <c r="AE284" s="2">
        <f t="shared" si="32"/>
        <v>15420300</v>
      </c>
      <c r="AF284" s="2">
        <f t="shared" si="32"/>
        <v>21073600</v>
      </c>
      <c r="AG284" s="2">
        <f t="shared" si="32"/>
        <v>18495200</v>
      </c>
      <c r="AH284" s="2">
        <f t="shared" si="32"/>
        <v>20077200</v>
      </c>
      <c r="AI284" s="2" cm="1">
        <f t="array" ref="AI284">_xlfn.XLOOKUP(AI$1&amp;$AB284,$M$3:$M$1662&amp;$N$3:$N$1662,$O$3:$O$1662,0,0,1)</f>
        <v>53900</v>
      </c>
      <c r="AJ284" s="2" cm="1">
        <f t="array" ref="AJ284">_xlfn.XLOOKUP(AJ$1&amp;$AB284,$M$3:$M$1662&amp;$N$3:$N$1662,$O$3:$O$1662,0,0,1)</f>
        <v>19400</v>
      </c>
      <c r="AK284" s="2" cm="1">
        <f t="array" ref="AK284">_xlfn.XLOOKUP(AK$1&amp;$AB284,$M$3:$M$1662&amp;$N$3:$N$1662,$O$3:$O$1662,0,0,1)</f>
        <v>26500</v>
      </c>
      <c r="AL284" s="2" cm="1">
        <f t="array" ref="AL284">_xlfn.XLOOKUP(AL$1&amp;$AB284,$M$3:$M$1662&amp;$N$3:$N$1662,$O$3:$O$1662,0,0,1)</f>
        <v>36800</v>
      </c>
      <c r="AM284" s="2" cm="1">
        <f t="array" ref="AM284">_xlfn.XLOOKUP(AM$1&amp;$AB284,$M$3:$M$1662&amp;$N$3:$N$1662,$O$3:$O$1662,0,0,1)</f>
        <v>134300</v>
      </c>
    </row>
    <row r="285" spans="13:39" x14ac:dyDescent="0.4">
      <c r="M285" t="s">
        <v>870</v>
      </c>
      <c r="N285" t="s">
        <v>525</v>
      </c>
      <c r="O285">
        <v>134300</v>
      </c>
      <c r="AB285" t="s">
        <v>172</v>
      </c>
      <c r="AC285" s="2">
        <f t="shared" si="30"/>
        <v>18864500</v>
      </c>
      <c r="AD285" s="2">
        <f t="shared" si="32"/>
        <v>19072200</v>
      </c>
      <c r="AE285" s="2">
        <f t="shared" si="32"/>
        <v>15445000</v>
      </c>
      <c r="AF285" s="2">
        <f t="shared" si="32"/>
        <v>21095300</v>
      </c>
      <c r="AG285" s="2">
        <f t="shared" si="32"/>
        <v>18542800</v>
      </c>
      <c r="AH285" s="2">
        <f t="shared" si="32"/>
        <v>20167200</v>
      </c>
      <c r="AI285" s="2" cm="1">
        <f t="array" ref="AI285">_xlfn.XLOOKUP(AI$1&amp;$AB285,$M$3:$M$1662&amp;$N$3:$N$1662,$O$3:$O$1662,0,0,1)</f>
        <v>28700</v>
      </c>
      <c r="AJ285" s="2" cm="1">
        <f t="array" ref="AJ285">_xlfn.XLOOKUP(AJ$1&amp;$AB285,$M$3:$M$1662&amp;$N$3:$N$1662,$O$3:$O$1662,0,0,1)</f>
        <v>24700</v>
      </c>
      <c r="AK285" s="2" cm="1">
        <f t="array" ref="AK285">_xlfn.XLOOKUP(AK$1&amp;$AB285,$M$3:$M$1662&amp;$N$3:$N$1662,$O$3:$O$1662,0,0,1)</f>
        <v>21700</v>
      </c>
      <c r="AL285" s="2" cm="1">
        <f t="array" ref="AL285">_xlfn.XLOOKUP(AL$1&amp;$AB285,$M$3:$M$1662&amp;$N$3:$N$1662,$O$3:$O$1662,0,0,1)</f>
        <v>47600</v>
      </c>
      <c r="AM285" s="2" cm="1">
        <f t="array" ref="AM285">_xlfn.XLOOKUP(AM$1&amp;$AB285,$M$3:$M$1662&amp;$N$3:$N$1662,$O$3:$O$1662,0,0,1)</f>
        <v>90000</v>
      </c>
    </row>
    <row r="286" spans="13:39" x14ac:dyDescent="0.4">
      <c r="M286" t="s">
        <v>870</v>
      </c>
      <c r="N286" t="s">
        <v>526</v>
      </c>
      <c r="O286">
        <v>90000</v>
      </c>
      <c r="AB286" t="s">
        <v>55</v>
      </c>
      <c r="AC286" s="2">
        <f t="shared" si="30"/>
        <v>18918520</v>
      </c>
      <c r="AD286" s="2">
        <f t="shared" si="32"/>
        <v>19100300</v>
      </c>
      <c r="AE286" s="2">
        <f t="shared" si="32"/>
        <v>15519500</v>
      </c>
      <c r="AF286" s="2">
        <f t="shared" si="32"/>
        <v>21143400</v>
      </c>
      <c r="AG286" s="2">
        <f t="shared" si="32"/>
        <v>18604800</v>
      </c>
      <c r="AH286" s="2">
        <f t="shared" si="32"/>
        <v>20224600</v>
      </c>
      <c r="AI286" s="2" cm="1">
        <f t="array" ref="AI286">_xlfn.XLOOKUP(AI$1&amp;$AB286,$M$3:$M$1662&amp;$N$3:$N$1662,$O$3:$O$1662,0,0,1)</f>
        <v>28100</v>
      </c>
      <c r="AJ286" s="2" cm="1">
        <f t="array" ref="AJ286">_xlfn.XLOOKUP(AJ$1&amp;$AB286,$M$3:$M$1662&amp;$N$3:$N$1662,$O$3:$O$1662,0,0,1)</f>
        <v>74500</v>
      </c>
      <c r="AK286" s="2" cm="1">
        <f t="array" ref="AK286">_xlfn.XLOOKUP(AK$1&amp;$AB286,$M$3:$M$1662&amp;$N$3:$N$1662,$O$3:$O$1662,0,0,1)</f>
        <v>48100</v>
      </c>
      <c r="AL286" s="2" cm="1">
        <f t="array" ref="AL286">_xlfn.XLOOKUP(AL$1&amp;$AB286,$M$3:$M$1662&amp;$N$3:$N$1662,$O$3:$O$1662,0,0,1)</f>
        <v>62000</v>
      </c>
      <c r="AM286" s="2" cm="1">
        <f t="array" ref="AM286">_xlfn.XLOOKUP(AM$1&amp;$AB286,$M$3:$M$1662&amp;$N$3:$N$1662,$O$3:$O$1662,0,0,1)</f>
        <v>57400</v>
      </c>
    </row>
    <row r="287" spans="13:39" x14ac:dyDescent="0.4">
      <c r="M287" t="s">
        <v>870</v>
      </c>
      <c r="N287" t="s">
        <v>527</v>
      </c>
      <c r="O287">
        <v>57400</v>
      </c>
      <c r="AB287" t="s">
        <v>75</v>
      </c>
      <c r="AC287" s="2">
        <f t="shared" si="30"/>
        <v>18974900</v>
      </c>
      <c r="AD287" s="2">
        <f t="shared" si="32"/>
        <v>19148800</v>
      </c>
      <c r="AE287" s="2">
        <f t="shared" si="32"/>
        <v>15572500</v>
      </c>
      <c r="AF287" s="2">
        <f t="shared" si="32"/>
        <v>21167100</v>
      </c>
      <c r="AG287" s="2">
        <f t="shared" si="32"/>
        <v>18639500</v>
      </c>
      <c r="AH287" s="2">
        <f t="shared" si="32"/>
        <v>20346600</v>
      </c>
      <c r="AI287" s="2" cm="1">
        <f t="array" ref="AI287">_xlfn.XLOOKUP(AI$1&amp;$AB287,$M$3:$M$1662&amp;$N$3:$N$1662,$O$3:$O$1662,0,0,1)</f>
        <v>48500</v>
      </c>
      <c r="AJ287" s="2" cm="1">
        <f t="array" ref="AJ287">_xlfn.XLOOKUP(AJ$1&amp;$AB287,$M$3:$M$1662&amp;$N$3:$N$1662,$O$3:$O$1662,0,0,1)</f>
        <v>53000</v>
      </c>
      <c r="AK287" s="2" cm="1">
        <f t="array" ref="AK287">_xlfn.XLOOKUP(AK$1&amp;$AB287,$M$3:$M$1662&amp;$N$3:$N$1662,$O$3:$O$1662,0,0,1)</f>
        <v>23700</v>
      </c>
      <c r="AL287" s="2" cm="1">
        <f t="array" ref="AL287">_xlfn.XLOOKUP(AL$1&amp;$AB287,$M$3:$M$1662&amp;$N$3:$N$1662,$O$3:$O$1662,0,0,1)</f>
        <v>34700</v>
      </c>
      <c r="AM287" s="2" cm="1">
        <f t="array" ref="AM287">_xlfn.XLOOKUP(AM$1&amp;$AB287,$M$3:$M$1662&amp;$N$3:$N$1662,$O$3:$O$1662,0,0,1)</f>
        <v>122000</v>
      </c>
    </row>
    <row r="288" spans="13:39" x14ac:dyDescent="0.4">
      <c r="M288" t="s">
        <v>870</v>
      </c>
      <c r="N288" t="s">
        <v>528</v>
      </c>
      <c r="O288">
        <v>122000</v>
      </c>
      <c r="AB288" t="s">
        <v>280</v>
      </c>
      <c r="AC288" s="2">
        <f t="shared" si="30"/>
        <v>19012940</v>
      </c>
      <c r="AD288" s="2">
        <f t="shared" si="32"/>
        <v>19174600</v>
      </c>
      <c r="AE288" s="2">
        <f t="shared" si="32"/>
        <v>15595700</v>
      </c>
      <c r="AF288" s="2">
        <f t="shared" si="32"/>
        <v>21210800</v>
      </c>
      <c r="AG288" s="2">
        <f t="shared" si="32"/>
        <v>18698900</v>
      </c>
      <c r="AH288" s="2">
        <f t="shared" si="32"/>
        <v>20384700</v>
      </c>
      <c r="AI288" s="2" cm="1">
        <f t="array" ref="AI288">_xlfn.XLOOKUP(AI$1&amp;$AB288,$M$3:$M$1662&amp;$N$3:$N$1662,$O$3:$O$1662,0,0,1)</f>
        <v>25800</v>
      </c>
      <c r="AJ288" s="2" cm="1">
        <f t="array" ref="AJ288">_xlfn.XLOOKUP(AJ$1&amp;$AB288,$M$3:$M$1662&amp;$N$3:$N$1662,$O$3:$O$1662,0,0,1)</f>
        <v>23200</v>
      </c>
      <c r="AK288" s="2" cm="1">
        <f t="array" ref="AK288">_xlfn.XLOOKUP(AK$1&amp;$AB288,$M$3:$M$1662&amp;$N$3:$N$1662,$O$3:$O$1662,0,0,1)</f>
        <v>43700</v>
      </c>
      <c r="AL288" s="2" cm="1">
        <f t="array" ref="AL288">_xlfn.XLOOKUP(AL$1&amp;$AB288,$M$3:$M$1662&amp;$N$3:$N$1662,$O$3:$O$1662,0,0,1)</f>
        <v>59400</v>
      </c>
      <c r="AM288" s="2" cm="1">
        <f t="array" ref="AM288">_xlfn.XLOOKUP(AM$1&amp;$AB288,$M$3:$M$1662&amp;$N$3:$N$1662,$O$3:$O$1662,0,0,1)</f>
        <v>38100</v>
      </c>
    </row>
    <row r="289" spans="13:39" x14ac:dyDescent="0.4">
      <c r="M289" t="s">
        <v>870</v>
      </c>
      <c r="N289" t="s">
        <v>529</v>
      </c>
      <c r="O289">
        <v>38100</v>
      </c>
      <c r="AB289" t="s">
        <v>59</v>
      </c>
      <c r="AC289" s="2">
        <f t="shared" si="30"/>
        <v>19052600</v>
      </c>
      <c r="AD289" s="2">
        <f t="shared" si="32"/>
        <v>19236300</v>
      </c>
      <c r="AE289" s="2">
        <f t="shared" si="32"/>
        <v>15621800</v>
      </c>
      <c r="AF289" s="2">
        <f t="shared" si="32"/>
        <v>21249900</v>
      </c>
      <c r="AG289" s="2">
        <f t="shared" si="32"/>
        <v>18727600</v>
      </c>
      <c r="AH289" s="2">
        <f t="shared" si="32"/>
        <v>20427400</v>
      </c>
      <c r="AI289" s="2" cm="1">
        <f t="array" ref="AI289">_xlfn.XLOOKUP(AI$1&amp;$AB289,$M$3:$M$1662&amp;$N$3:$N$1662,$O$3:$O$1662,0,0,1)</f>
        <v>61700</v>
      </c>
      <c r="AJ289" s="2" cm="1">
        <f t="array" ref="AJ289">_xlfn.XLOOKUP(AJ$1&amp;$AB289,$M$3:$M$1662&amp;$N$3:$N$1662,$O$3:$O$1662,0,0,1)</f>
        <v>26100</v>
      </c>
      <c r="AK289" s="2" cm="1">
        <f t="array" ref="AK289">_xlfn.XLOOKUP(AK$1&amp;$AB289,$M$3:$M$1662&amp;$N$3:$N$1662,$O$3:$O$1662,0,0,1)</f>
        <v>39100</v>
      </c>
      <c r="AL289" s="2" cm="1">
        <f t="array" ref="AL289">_xlfn.XLOOKUP(AL$1&amp;$AB289,$M$3:$M$1662&amp;$N$3:$N$1662,$O$3:$O$1662,0,0,1)</f>
        <v>28700</v>
      </c>
      <c r="AM289" s="2" cm="1">
        <f t="array" ref="AM289">_xlfn.XLOOKUP(AM$1&amp;$AB289,$M$3:$M$1662&amp;$N$3:$N$1662,$O$3:$O$1662,0,0,1)</f>
        <v>42700</v>
      </c>
    </row>
    <row r="290" spans="13:39" x14ac:dyDescent="0.4">
      <c r="M290" t="s">
        <v>870</v>
      </c>
      <c r="N290" t="s">
        <v>530</v>
      </c>
      <c r="O290">
        <v>42700</v>
      </c>
      <c r="AB290" t="s">
        <v>38</v>
      </c>
      <c r="AC290" s="2">
        <f t="shared" si="30"/>
        <v>19083560</v>
      </c>
      <c r="AD290" s="2">
        <f t="shared" si="32"/>
        <v>19265900</v>
      </c>
      <c r="AE290" s="2">
        <f t="shared" si="32"/>
        <v>15645300</v>
      </c>
      <c r="AF290" s="2">
        <f t="shared" si="32"/>
        <v>21280400</v>
      </c>
      <c r="AG290" s="2">
        <f t="shared" si="32"/>
        <v>18769900</v>
      </c>
      <c r="AH290" s="2">
        <f t="shared" si="32"/>
        <v>20456300</v>
      </c>
      <c r="AI290" s="2" cm="1">
        <f t="array" ref="AI290">_xlfn.XLOOKUP(AI$1&amp;$AB290,$M$3:$M$1662&amp;$N$3:$N$1662,$O$3:$O$1662,0,0,1)</f>
        <v>29600</v>
      </c>
      <c r="AJ290" s="2" cm="1">
        <f t="array" ref="AJ290">_xlfn.XLOOKUP(AJ$1&amp;$AB290,$M$3:$M$1662&amp;$N$3:$N$1662,$O$3:$O$1662,0,0,1)</f>
        <v>23500</v>
      </c>
      <c r="AK290" s="2" cm="1">
        <f t="array" ref="AK290">_xlfn.XLOOKUP(AK$1&amp;$AB290,$M$3:$M$1662&amp;$N$3:$N$1662,$O$3:$O$1662,0,0,1)</f>
        <v>30500</v>
      </c>
      <c r="AL290" s="2" cm="1">
        <f t="array" ref="AL290">_xlfn.XLOOKUP(AL$1&amp;$AB290,$M$3:$M$1662&amp;$N$3:$N$1662,$O$3:$O$1662,0,0,1)</f>
        <v>42300</v>
      </c>
      <c r="AM290" s="2" cm="1">
        <f t="array" ref="AM290">_xlfn.XLOOKUP(AM$1&amp;$AB290,$M$3:$M$1662&amp;$N$3:$N$1662,$O$3:$O$1662,0,0,1)</f>
        <v>28900</v>
      </c>
    </row>
    <row r="291" spans="13:39" x14ac:dyDescent="0.4">
      <c r="M291" t="s">
        <v>870</v>
      </c>
      <c r="N291" t="s">
        <v>531</v>
      </c>
      <c r="O291">
        <v>28900</v>
      </c>
      <c r="AB291" t="s">
        <v>312</v>
      </c>
      <c r="AC291" s="2">
        <f t="shared" si="30"/>
        <v>19122680</v>
      </c>
      <c r="AD291" s="2">
        <f t="shared" si="32"/>
        <v>19295300</v>
      </c>
      <c r="AE291" s="2">
        <f t="shared" si="32"/>
        <v>15680900</v>
      </c>
      <c r="AF291" s="2">
        <f t="shared" si="32"/>
        <v>21321000</v>
      </c>
      <c r="AG291" s="2">
        <f t="shared" si="32"/>
        <v>18813800</v>
      </c>
      <c r="AH291" s="2">
        <f t="shared" si="32"/>
        <v>20502400</v>
      </c>
      <c r="AI291" s="2" cm="1">
        <f t="array" ref="AI291">_xlfn.XLOOKUP(AI$1&amp;$AB291,$M$3:$M$1662&amp;$N$3:$N$1662,$O$3:$O$1662,0,0,1)</f>
        <v>29400</v>
      </c>
      <c r="AJ291" s="2" cm="1">
        <f t="array" ref="AJ291">_xlfn.XLOOKUP(AJ$1&amp;$AB291,$M$3:$M$1662&amp;$N$3:$N$1662,$O$3:$O$1662,0,0,1)</f>
        <v>35600</v>
      </c>
      <c r="AK291" s="2" cm="1">
        <f t="array" ref="AK291">_xlfn.XLOOKUP(AK$1&amp;$AB291,$M$3:$M$1662&amp;$N$3:$N$1662,$O$3:$O$1662,0,0,1)</f>
        <v>40600</v>
      </c>
      <c r="AL291" s="2" cm="1">
        <f t="array" ref="AL291">_xlfn.XLOOKUP(AL$1&amp;$AB291,$M$3:$M$1662&amp;$N$3:$N$1662,$O$3:$O$1662,0,0,1)</f>
        <v>43900</v>
      </c>
      <c r="AM291" s="2" cm="1">
        <f t="array" ref="AM291">_xlfn.XLOOKUP(AM$1&amp;$AB291,$M$3:$M$1662&amp;$N$3:$N$1662,$O$3:$O$1662,0,0,1)</f>
        <v>46100</v>
      </c>
    </row>
    <row r="292" spans="13:39" x14ac:dyDescent="0.4">
      <c r="M292" t="s">
        <v>870</v>
      </c>
      <c r="N292" t="s">
        <v>532</v>
      </c>
      <c r="O292">
        <v>46100</v>
      </c>
      <c r="AB292" t="s">
        <v>281</v>
      </c>
      <c r="AC292" s="2">
        <f t="shared" si="30"/>
        <v>19172620</v>
      </c>
      <c r="AD292" s="2">
        <f t="shared" ref="AD292:AH307" si="33">AD291+AI292</f>
        <v>19346500</v>
      </c>
      <c r="AE292" s="2">
        <f t="shared" si="33"/>
        <v>15698300</v>
      </c>
      <c r="AF292" s="2">
        <f t="shared" si="33"/>
        <v>21347800</v>
      </c>
      <c r="AG292" s="2">
        <f t="shared" si="33"/>
        <v>18937500</v>
      </c>
      <c r="AH292" s="2">
        <f t="shared" si="33"/>
        <v>20533000</v>
      </c>
      <c r="AI292" s="2" cm="1">
        <f t="array" ref="AI292">_xlfn.XLOOKUP(AI$1&amp;$AB292,$M$3:$M$1662&amp;$N$3:$N$1662,$O$3:$O$1662,0,0,1)</f>
        <v>51200</v>
      </c>
      <c r="AJ292" s="2" cm="1">
        <f t="array" ref="AJ292">_xlfn.XLOOKUP(AJ$1&amp;$AB292,$M$3:$M$1662&amp;$N$3:$N$1662,$O$3:$O$1662,0,0,1)</f>
        <v>17400</v>
      </c>
      <c r="AK292" s="2" cm="1">
        <f t="array" ref="AK292">_xlfn.XLOOKUP(AK$1&amp;$AB292,$M$3:$M$1662&amp;$N$3:$N$1662,$O$3:$O$1662,0,0,1)</f>
        <v>26800</v>
      </c>
      <c r="AL292" s="2" cm="1">
        <f t="array" ref="AL292">_xlfn.XLOOKUP(AL$1&amp;$AB292,$M$3:$M$1662&amp;$N$3:$N$1662,$O$3:$O$1662,0,0,1)</f>
        <v>123700</v>
      </c>
      <c r="AM292" s="2" cm="1">
        <f t="array" ref="AM292">_xlfn.XLOOKUP(AM$1&amp;$AB292,$M$3:$M$1662&amp;$N$3:$N$1662,$O$3:$O$1662,0,0,1)</f>
        <v>30600</v>
      </c>
    </row>
    <row r="293" spans="13:39" x14ac:dyDescent="0.4">
      <c r="M293" t="s">
        <v>870</v>
      </c>
      <c r="N293" t="s">
        <v>533</v>
      </c>
      <c r="O293">
        <v>30600</v>
      </c>
      <c r="AB293" t="s">
        <v>265</v>
      </c>
      <c r="AC293" s="2">
        <f t="shared" si="30"/>
        <v>19206620</v>
      </c>
      <c r="AD293" s="2">
        <f t="shared" si="33"/>
        <v>19391200</v>
      </c>
      <c r="AE293" s="2">
        <f t="shared" si="33"/>
        <v>15737100</v>
      </c>
      <c r="AF293" s="2">
        <f t="shared" si="33"/>
        <v>21368300</v>
      </c>
      <c r="AG293" s="2">
        <f t="shared" si="33"/>
        <v>18979000</v>
      </c>
      <c r="AH293" s="2">
        <f t="shared" si="33"/>
        <v>20557500</v>
      </c>
      <c r="AI293" s="2" cm="1">
        <f t="array" ref="AI293">_xlfn.XLOOKUP(AI$1&amp;$AB293,$M$3:$M$1662&amp;$N$3:$N$1662,$O$3:$O$1662,0,0,1)</f>
        <v>44700</v>
      </c>
      <c r="AJ293" s="2" cm="1">
        <f t="array" ref="AJ293">_xlfn.XLOOKUP(AJ$1&amp;$AB293,$M$3:$M$1662&amp;$N$3:$N$1662,$O$3:$O$1662,0,0,1)</f>
        <v>38800</v>
      </c>
      <c r="AK293" s="2" cm="1">
        <f t="array" ref="AK293">_xlfn.XLOOKUP(AK$1&amp;$AB293,$M$3:$M$1662&amp;$N$3:$N$1662,$O$3:$O$1662,0,0,1)</f>
        <v>20500</v>
      </c>
      <c r="AL293" s="2" cm="1">
        <f t="array" ref="AL293">_xlfn.XLOOKUP(AL$1&amp;$AB293,$M$3:$M$1662&amp;$N$3:$N$1662,$O$3:$O$1662,0,0,1)</f>
        <v>41500</v>
      </c>
      <c r="AM293" s="2" cm="1">
        <f t="array" ref="AM293">_xlfn.XLOOKUP(AM$1&amp;$AB293,$M$3:$M$1662&amp;$N$3:$N$1662,$O$3:$O$1662,0,0,1)</f>
        <v>24500</v>
      </c>
    </row>
    <row r="294" spans="13:39" x14ac:dyDescent="0.4">
      <c r="M294" t="s">
        <v>870</v>
      </c>
      <c r="N294" t="s">
        <v>534</v>
      </c>
      <c r="O294">
        <v>24500</v>
      </c>
      <c r="AB294" t="s">
        <v>19</v>
      </c>
      <c r="AC294" s="2">
        <f t="shared" si="30"/>
        <v>19262240</v>
      </c>
      <c r="AD294" s="2">
        <f t="shared" si="33"/>
        <v>19438500</v>
      </c>
      <c r="AE294" s="2">
        <f t="shared" si="33"/>
        <v>15771600</v>
      </c>
      <c r="AF294" s="2">
        <f t="shared" si="33"/>
        <v>21473900</v>
      </c>
      <c r="AG294" s="2">
        <f t="shared" si="33"/>
        <v>19025000</v>
      </c>
      <c r="AH294" s="2">
        <f t="shared" si="33"/>
        <v>20602200</v>
      </c>
      <c r="AI294" s="2" cm="1">
        <f t="array" ref="AI294">_xlfn.XLOOKUP(AI$1&amp;$AB294,$M$3:$M$1662&amp;$N$3:$N$1662,$O$3:$O$1662,0,0,1)</f>
        <v>47300</v>
      </c>
      <c r="AJ294" s="2" cm="1">
        <f t="array" ref="AJ294">_xlfn.XLOOKUP(AJ$1&amp;$AB294,$M$3:$M$1662&amp;$N$3:$N$1662,$O$3:$O$1662,0,0,1)</f>
        <v>34500</v>
      </c>
      <c r="AK294" s="2" cm="1">
        <f t="array" ref="AK294">_xlfn.XLOOKUP(AK$1&amp;$AB294,$M$3:$M$1662&amp;$N$3:$N$1662,$O$3:$O$1662,0,0,1)</f>
        <v>105600</v>
      </c>
      <c r="AL294" s="2" cm="1">
        <f t="array" ref="AL294">_xlfn.XLOOKUP(AL$1&amp;$AB294,$M$3:$M$1662&amp;$N$3:$N$1662,$O$3:$O$1662,0,0,1)</f>
        <v>46000</v>
      </c>
      <c r="AM294" s="2" cm="1">
        <f t="array" ref="AM294">_xlfn.XLOOKUP(AM$1&amp;$AB294,$M$3:$M$1662&amp;$N$3:$N$1662,$O$3:$O$1662,0,0,1)</f>
        <v>44700</v>
      </c>
    </row>
    <row r="295" spans="13:39" x14ac:dyDescent="0.4">
      <c r="M295" t="s">
        <v>870</v>
      </c>
      <c r="N295" t="s">
        <v>535</v>
      </c>
      <c r="O295">
        <v>44700</v>
      </c>
      <c r="AB295" t="s">
        <v>107</v>
      </c>
      <c r="AC295" s="2">
        <f t="shared" si="30"/>
        <v>19299600</v>
      </c>
      <c r="AD295" s="2">
        <f t="shared" si="33"/>
        <v>19464200</v>
      </c>
      <c r="AE295" s="2">
        <f t="shared" si="33"/>
        <v>15823700</v>
      </c>
      <c r="AF295" s="2">
        <f t="shared" si="33"/>
        <v>21498200</v>
      </c>
      <c r="AG295" s="2">
        <f t="shared" si="33"/>
        <v>19096600</v>
      </c>
      <c r="AH295" s="2">
        <f t="shared" si="33"/>
        <v>20615300</v>
      </c>
      <c r="AI295" s="2" cm="1">
        <f t="array" ref="AI295">_xlfn.XLOOKUP(AI$1&amp;$AB295,$M$3:$M$1662&amp;$N$3:$N$1662,$O$3:$O$1662,0,0,1)</f>
        <v>25700</v>
      </c>
      <c r="AJ295" s="2" cm="1">
        <f t="array" ref="AJ295">_xlfn.XLOOKUP(AJ$1&amp;$AB295,$M$3:$M$1662&amp;$N$3:$N$1662,$O$3:$O$1662,0,0,1)</f>
        <v>52100</v>
      </c>
      <c r="AK295" s="2" cm="1">
        <f t="array" ref="AK295">_xlfn.XLOOKUP(AK$1&amp;$AB295,$M$3:$M$1662&amp;$N$3:$N$1662,$O$3:$O$1662,0,0,1)</f>
        <v>24300</v>
      </c>
      <c r="AL295" s="2" cm="1">
        <f t="array" ref="AL295">_xlfn.XLOOKUP(AL$1&amp;$AB295,$M$3:$M$1662&amp;$N$3:$N$1662,$O$3:$O$1662,0,0,1)</f>
        <v>71600</v>
      </c>
      <c r="AM295" s="2" cm="1">
        <f t="array" ref="AM295">_xlfn.XLOOKUP(AM$1&amp;$AB295,$M$3:$M$1662&amp;$N$3:$N$1662,$O$3:$O$1662,0,0,1)</f>
        <v>13100</v>
      </c>
    </row>
    <row r="296" spans="13:39" x14ac:dyDescent="0.4">
      <c r="M296" t="s">
        <v>870</v>
      </c>
      <c r="N296" t="s">
        <v>536</v>
      </c>
      <c r="O296">
        <v>13100</v>
      </c>
      <c r="AB296" t="s">
        <v>133</v>
      </c>
      <c r="AC296" s="2">
        <f t="shared" si="30"/>
        <v>19329740</v>
      </c>
      <c r="AD296" s="2">
        <f t="shared" si="33"/>
        <v>19479600</v>
      </c>
      <c r="AE296" s="2">
        <f t="shared" si="33"/>
        <v>15844400</v>
      </c>
      <c r="AF296" s="2">
        <f t="shared" si="33"/>
        <v>21524000</v>
      </c>
      <c r="AG296" s="2">
        <f t="shared" si="33"/>
        <v>19107000</v>
      </c>
      <c r="AH296" s="2">
        <f t="shared" si="33"/>
        <v>20693700</v>
      </c>
      <c r="AI296" s="2" cm="1">
        <f t="array" ref="AI296">_xlfn.XLOOKUP(AI$1&amp;$AB296,$M$3:$M$1662&amp;$N$3:$N$1662,$O$3:$O$1662,0,0,1)</f>
        <v>15400</v>
      </c>
      <c r="AJ296" s="2" cm="1">
        <f t="array" ref="AJ296">_xlfn.XLOOKUP(AJ$1&amp;$AB296,$M$3:$M$1662&amp;$N$3:$N$1662,$O$3:$O$1662,0,0,1)</f>
        <v>20700</v>
      </c>
      <c r="AK296" s="2" cm="1">
        <f t="array" ref="AK296">_xlfn.XLOOKUP(AK$1&amp;$AB296,$M$3:$M$1662&amp;$N$3:$N$1662,$O$3:$O$1662,0,0,1)</f>
        <v>25800</v>
      </c>
      <c r="AL296" s="2" cm="1">
        <f t="array" ref="AL296">_xlfn.XLOOKUP(AL$1&amp;$AB296,$M$3:$M$1662&amp;$N$3:$N$1662,$O$3:$O$1662,0,0,1)</f>
        <v>10400</v>
      </c>
      <c r="AM296" s="2" cm="1">
        <f t="array" ref="AM296">_xlfn.XLOOKUP(AM$1&amp;$AB296,$M$3:$M$1662&amp;$N$3:$N$1662,$O$3:$O$1662,0,0,1)</f>
        <v>78400</v>
      </c>
    </row>
    <row r="297" spans="13:39" x14ac:dyDescent="0.4">
      <c r="M297" t="s">
        <v>870</v>
      </c>
      <c r="N297" t="s">
        <v>537</v>
      </c>
      <c r="O297">
        <v>78400</v>
      </c>
      <c r="AB297" t="s">
        <v>76</v>
      </c>
      <c r="AC297" s="2">
        <f t="shared" si="30"/>
        <v>19369260</v>
      </c>
      <c r="AD297" s="2">
        <f t="shared" si="33"/>
        <v>19517300</v>
      </c>
      <c r="AE297" s="2">
        <f t="shared" si="33"/>
        <v>15885300</v>
      </c>
      <c r="AF297" s="2">
        <f t="shared" si="33"/>
        <v>21561500</v>
      </c>
      <c r="AG297" s="2">
        <f t="shared" si="33"/>
        <v>19178000</v>
      </c>
      <c r="AH297" s="2">
        <f t="shared" si="33"/>
        <v>20704200</v>
      </c>
      <c r="AI297" s="2" cm="1">
        <f t="array" ref="AI297">_xlfn.XLOOKUP(AI$1&amp;$AB297,$M$3:$M$1662&amp;$N$3:$N$1662,$O$3:$O$1662,0,0,1)</f>
        <v>37700</v>
      </c>
      <c r="AJ297" s="2" cm="1">
        <f t="array" ref="AJ297">_xlfn.XLOOKUP(AJ$1&amp;$AB297,$M$3:$M$1662&amp;$N$3:$N$1662,$O$3:$O$1662,0,0,1)</f>
        <v>40900</v>
      </c>
      <c r="AK297" s="2" cm="1">
        <f t="array" ref="AK297">_xlfn.XLOOKUP(AK$1&amp;$AB297,$M$3:$M$1662&amp;$N$3:$N$1662,$O$3:$O$1662,0,0,1)</f>
        <v>37500</v>
      </c>
      <c r="AL297" s="2" cm="1">
        <f t="array" ref="AL297">_xlfn.XLOOKUP(AL$1&amp;$AB297,$M$3:$M$1662&amp;$N$3:$N$1662,$O$3:$O$1662,0,0,1)</f>
        <v>71000</v>
      </c>
      <c r="AM297" s="2" cm="1">
        <f t="array" ref="AM297">_xlfn.XLOOKUP(AM$1&amp;$AB297,$M$3:$M$1662&amp;$N$3:$N$1662,$O$3:$O$1662,0,0,1)</f>
        <v>10500</v>
      </c>
    </row>
    <row r="298" spans="13:39" x14ac:dyDescent="0.4">
      <c r="M298" t="s">
        <v>870</v>
      </c>
      <c r="N298" t="s">
        <v>538</v>
      </c>
      <c r="O298">
        <v>10500</v>
      </c>
      <c r="AB298" t="s">
        <v>13</v>
      </c>
      <c r="AC298" s="2">
        <f t="shared" si="30"/>
        <v>19415000</v>
      </c>
      <c r="AD298" s="2">
        <f t="shared" si="33"/>
        <v>19562900</v>
      </c>
      <c r="AE298" s="2">
        <f t="shared" si="33"/>
        <v>15903400</v>
      </c>
      <c r="AF298" s="2">
        <f t="shared" si="33"/>
        <v>21604900</v>
      </c>
      <c r="AG298" s="2">
        <f t="shared" si="33"/>
        <v>19245300</v>
      </c>
      <c r="AH298" s="2">
        <f t="shared" si="33"/>
        <v>20758500</v>
      </c>
      <c r="AI298" s="2" cm="1">
        <f t="array" ref="AI298">_xlfn.XLOOKUP(AI$1&amp;$AB298,$M$3:$M$1662&amp;$N$3:$N$1662,$O$3:$O$1662,0,0,1)</f>
        <v>45600</v>
      </c>
      <c r="AJ298" s="2" cm="1">
        <f t="array" ref="AJ298">_xlfn.XLOOKUP(AJ$1&amp;$AB298,$M$3:$M$1662&amp;$N$3:$N$1662,$O$3:$O$1662,0,0,1)</f>
        <v>18100</v>
      </c>
      <c r="AK298" s="2" cm="1">
        <f t="array" ref="AK298">_xlfn.XLOOKUP(AK$1&amp;$AB298,$M$3:$M$1662&amp;$N$3:$N$1662,$O$3:$O$1662,0,0,1)</f>
        <v>43400</v>
      </c>
      <c r="AL298" s="2" cm="1">
        <f t="array" ref="AL298">_xlfn.XLOOKUP(AL$1&amp;$AB298,$M$3:$M$1662&amp;$N$3:$N$1662,$O$3:$O$1662,0,0,1)</f>
        <v>67300</v>
      </c>
      <c r="AM298" s="2" cm="1">
        <f t="array" ref="AM298">_xlfn.XLOOKUP(AM$1&amp;$AB298,$M$3:$M$1662&amp;$N$3:$N$1662,$O$3:$O$1662,0,0,1)</f>
        <v>54300</v>
      </c>
    </row>
    <row r="299" spans="13:39" x14ac:dyDescent="0.4">
      <c r="M299" t="s">
        <v>870</v>
      </c>
      <c r="N299" t="s">
        <v>539</v>
      </c>
      <c r="O299">
        <v>54300</v>
      </c>
      <c r="AB299" t="s">
        <v>218</v>
      </c>
      <c r="AC299" s="2">
        <f t="shared" si="30"/>
        <v>19454400</v>
      </c>
      <c r="AD299" s="2">
        <f t="shared" si="33"/>
        <v>19618800</v>
      </c>
      <c r="AE299" s="2">
        <f t="shared" si="33"/>
        <v>15916500</v>
      </c>
      <c r="AF299" s="2">
        <f t="shared" si="33"/>
        <v>21624100</v>
      </c>
      <c r="AG299" s="2">
        <f t="shared" si="33"/>
        <v>19290700</v>
      </c>
      <c r="AH299" s="2">
        <f t="shared" si="33"/>
        <v>20821900</v>
      </c>
      <c r="AI299" s="2" cm="1">
        <f t="array" ref="AI299">_xlfn.XLOOKUP(AI$1&amp;$AB299,$M$3:$M$1662&amp;$N$3:$N$1662,$O$3:$O$1662,0,0,1)</f>
        <v>55900</v>
      </c>
      <c r="AJ299" s="2" cm="1">
        <f t="array" ref="AJ299">_xlfn.XLOOKUP(AJ$1&amp;$AB299,$M$3:$M$1662&amp;$N$3:$N$1662,$O$3:$O$1662,0,0,1)</f>
        <v>13100</v>
      </c>
      <c r="AK299" s="2" cm="1">
        <f t="array" ref="AK299">_xlfn.XLOOKUP(AK$1&amp;$AB299,$M$3:$M$1662&amp;$N$3:$N$1662,$O$3:$O$1662,0,0,1)</f>
        <v>19200</v>
      </c>
      <c r="AL299" s="2" cm="1">
        <f t="array" ref="AL299">_xlfn.XLOOKUP(AL$1&amp;$AB299,$M$3:$M$1662&amp;$N$3:$N$1662,$O$3:$O$1662,0,0,1)</f>
        <v>45400</v>
      </c>
      <c r="AM299" s="2" cm="1">
        <f t="array" ref="AM299">_xlfn.XLOOKUP(AM$1&amp;$AB299,$M$3:$M$1662&amp;$N$3:$N$1662,$O$3:$O$1662,0,0,1)</f>
        <v>63400</v>
      </c>
    </row>
    <row r="300" spans="13:39" x14ac:dyDescent="0.4">
      <c r="M300" t="s">
        <v>870</v>
      </c>
      <c r="N300" t="s">
        <v>540</v>
      </c>
      <c r="O300">
        <v>63400</v>
      </c>
      <c r="AB300" t="s">
        <v>230</v>
      </c>
      <c r="AC300" s="2">
        <f t="shared" si="30"/>
        <v>19486500</v>
      </c>
      <c r="AD300" s="2">
        <f t="shared" si="33"/>
        <v>19666700</v>
      </c>
      <c r="AE300" s="2">
        <f t="shared" si="33"/>
        <v>15956100</v>
      </c>
      <c r="AF300" s="2">
        <f t="shared" si="33"/>
        <v>21647300</v>
      </c>
      <c r="AG300" s="2">
        <f t="shared" si="33"/>
        <v>19324700</v>
      </c>
      <c r="AH300" s="2">
        <f t="shared" si="33"/>
        <v>20837700</v>
      </c>
      <c r="AI300" s="2" cm="1">
        <f t="array" ref="AI300">_xlfn.XLOOKUP(AI$1&amp;$AB300,$M$3:$M$1662&amp;$N$3:$N$1662,$O$3:$O$1662,0,0,1)</f>
        <v>47900</v>
      </c>
      <c r="AJ300" s="2" cm="1">
        <f t="array" ref="AJ300">_xlfn.XLOOKUP(AJ$1&amp;$AB300,$M$3:$M$1662&amp;$N$3:$N$1662,$O$3:$O$1662,0,0,1)</f>
        <v>39600</v>
      </c>
      <c r="AK300" s="2" cm="1">
        <f t="array" ref="AK300">_xlfn.XLOOKUP(AK$1&amp;$AB300,$M$3:$M$1662&amp;$N$3:$N$1662,$O$3:$O$1662,0,0,1)</f>
        <v>23200</v>
      </c>
      <c r="AL300" s="2" cm="1">
        <f t="array" ref="AL300">_xlfn.XLOOKUP(AL$1&amp;$AB300,$M$3:$M$1662&amp;$N$3:$N$1662,$O$3:$O$1662,0,0,1)</f>
        <v>34000</v>
      </c>
      <c r="AM300" s="2" cm="1">
        <f t="array" ref="AM300">_xlfn.XLOOKUP(AM$1&amp;$AB300,$M$3:$M$1662&amp;$N$3:$N$1662,$O$3:$O$1662,0,0,1)</f>
        <v>15800</v>
      </c>
    </row>
    <row r="301" spans="13:39" x14ac:dyDescent="0.4">
      <c r="M301" t="s">
        <v>870</v>
      </c>
      <c r="N301" t="s">
        <v>541</v>
      </c>
      <c r="O301">
        <v>15800</v>
      </c>
      <c r="AB301" t="s">
        <v>238</v>
      </c>
      <c r="AC301" s="2">
        <f t="shared" si="30"/>
        <v>19524820</v>
      </c>
      <c r="AD301" s="2">
        <f t="shared" si="33"/>
        <v>19695700</v>
      </c>
      <c r="AE301" s="2">
        <f t="shared" si="33"/>
        <v>15979600</v>
      </c>
      <c r="AF301" s="2">
        <f t="shared" si="33"/>
        <v>21683000</v>
      </c>
      <c r="AG301" s="2">
        <f t="shared" si="33"/>
        <v>19364100</v>
      </c>
      <c r="AH301" s="2">
        <f t="shared" si="33"/>
        <v>20901700</v>
      </c>
      <c r="AI301" s="2" cm="1">
        <f t="array" ref="AI301">_xlfn.XLOOKUP(AI$1&amp;$AB301,$M$3:$M$1662&amp;$N$3:$N$1662,$O$3:$O$1662,0,0,1)</f>
        <v>29000</v>
      </c>
      <c r="AJ301" s="2" cm="1">
        <f t="array" ref="AJ301">_xlfn.XLOOKUP(AJ$1&amp;$AB301,$M$3:$M$1662&amp;$N$3:$N$1662,$O$3:$O$1662,0,0,1)</f>
        <v>23500</v>
      </c>
      <c r="AK301" s="2" cm="1">
        <f t="array" ref="AK301">_xlfn.XLOOKUP(AK$1&amp;$AB301,$M$3:$M$1662&amp;$N$3:$N$1662,$O$3:$O$1662,0,0,1)</f>
        <v>35700</v>
      </c>
      <c r="AL301" s="2" cm="1">
        <f t="array" ref="AL301">_xlfn.XLOOKUP(AL$1&amp;$AB301,$M$3:$M$1662&amp;$N$3:$N$1662,$O$3:$O$1662,0,0,1)</f>
        <v>39400</v>
      </c>
      <c r="AM301" s="2" cm="1">
        <f t="array" ref="AM301">_xlfn.XLOOKUP(AM$1&amp;$AB301,$M$3:$M$1662&amp;$N$3:$N$1662,$O$3:$O$1662,0,0,1)</f>
        <v>64000</v>
      </c>
    </row>
    <row r="302" spans="13:39" x14ac:dyDescent="0.4">
      <c r="M302" t="s">
        <v>870</v>
      </c>
      <c r="N302" t="s">
        <v>542</v>
      </c>
      <c r="O302">
        <v>64000</v>
      </c>
      <c r="AB302" t="s">
        <v>17</v>
      </c>
      <c r="AC302" s="2">
        <f t="shared" si="30"/>
        <v>19574940</v>
      </c>
      <c r="AD302" s="2">
        <f t="shared" si="33"/>
        <v>19742900</v>
      </c>
      <c r="AE302" s="2">
        <f t="shared" si="33"/>
        <v>16009300</v>
      </c>
      <c r="AF302" s="2">
        <f t="shared" si="33"/>
        <v>21711700</v>
      </c>
      <c r="AG302" s="2">
        <f t="shared" si="33"/>
        <v>19437000</v>
      </c>
      <c r="AH302" s="2">
        <f t="shared" si="33"/>
        <v>20973800</v>
      </c>
      <c r="AI302" s="2" cm="1">
        <f t="array" ref="AI302">_xlfn.XLOOKUP(AI$1&amp;$AB302,$M$3:$M$1662&amp;$N$3:$N$1662,$O$3:$O$1662,0,0,1)</f>
        <v>47200</v>
      </c>
      <c r="AJ302" s="2" cm="1">
        <f t="array" ref="AJ302">_xlfn.XLOOKUP(AJ$1&amp;$AB302,$M$3:$M$1662&amp;$N$3:$N$1662,$O$3:$O$1662,0,0,1)</f>
        <v>29700</v>
      </c>
      <c r="AK302" s="2" cm="1">
        <f t="array" ref="AK302">_xlfn.XLOOKUP(AK$1&amp;$AB302,$M$3:$M$1662&amp;$N$3:$N$1662,$O$3:$O$1662,0,0,1)</f>
        <v>28700</v>
      </c>
      <c r="AL302" s="2" cm="1">
        <f t="array" ref="AL302">_xlfn.XLOOKUP(AL$1&amp;$AB302,$M$3:$M$1662&amp;$N$3:$N$1662,$O$3:$O$1662,0,0,1)</f>
        <v>72900</v>
      </c>
      <c r="AM302" s="2" cm="1">
        <f t="array" ref="AM302">_xlfn.XLOOKUP(AM$1&amp;$AB302,$M$3:$M$1662&amp;$N$3:$N$1662,$O$3:$O$1662,0,0,1)</f>
        <v>72100</v>
      </c>
    </row>
    <row r="303" spans="13:39" x14ac:dyDescent="0.4">
      <c r="M303" t="s">
        <v>870</v>
      </c>
      <c r="N303" t="s">
        <v>543</v>
      </c>
      <c r="O303">
        <v>72100</v>
      </c>
      <c r="AB303" t="s">
        <v>6</v>
      </c>
      <c r="AC303" s="2">
        <f t="shared" si="30"/>
        <v>19647180</v>
      </c>
      <c r="AD303" s="2">
        <f t="shared" si="33"/>
        <v>19810600</v>
      </c>
      <c r="AE303" s="2">
        <f t="shared" si="33"/>
        <v>16043500</v>
      </c>
      <c r="AF303" s="2">
        <f t="shared" si="33"/>
        <v>21779500</v>
      </c>
      <c r="AG303" s="2">
        <f t="shared" si="33"/>
        <v>19558600</v>
      </c>
      <c r="AH303" s="2">
        <f t="shared" si="33"/>
        <v>21043700</v>
      </c>
      <c r="AI303" s="2" cm="1">
        <f t="array" ref="AI303">_xlfn.XLOOKUP(AI$1&amp;$AB303,$M$3:$M$1662&amp;$N$3:$N$1662,$O$3:$O$1662,0,0,1)</f>
        <v>67700</v>
      </c>
      <c r="AJ303" s="2" cm="1">
        <f t="array" ref="AJ303">_xlfn.XLOOKUP(AJ$1&amp;$AB303,$M$3:$M$1662&amp;$N$3:$N$1662,$O$3:$O$1662,0,0,1)</f>
        <v>34200</v>
      </c>
      <c r="AK303" s="2" cm="1">
        <f t="array" ref="AK303">_xlfn.XLOOKUP(AK$1&amp;$AB303,$M$3:$M$1662&amp;$N$3:$N$1662,$O$3:$O$1662,0,0,1)</f>
        <v>67800</v>
      </c>
      <c r="AL303" s="2" cm="1">
        <f t="array" ref="AL303">_xlfn.XLOOKUP(AL$1&amp;$AB303,$M$3:$M$1662&amp;$N$3:$N$1662,$O$3:$O$1662,0,0,1)</f>
        <v>121600</v>
      </c>
      <c r="AM303" s="2" cm="1">
        <f t="array" ref="AM303">_xlfn.XLOOKUP(AM$1&amp;$AB303,$M$3:$M$1662&amp;$N$3:$N$1662,$O$3:$O$1662,0,0,1)</f>
        <v>69900</v>
      </c>
    </row>
    <row r="304" spans="13:39" x14ac:dyDescent="0.4">
      <c r="M304" t="s">
        <v>870</v>
      </c>
      <c r="N304" t="s">
        <v>544</v>
      </c>
      <c r="O304">
        <v>69900</v>
      </c>
      <c r="AB304" t="s">
        <v>394</v>
      </c>
      <c r="AC304" s="2">
        <f t="shared" si="30"/>
        <v>19680860</v>
      </c>
      <c r="AD304" s="2">
        <f t="shared" si="33"/>
        <v>19850900</v>
      </c>
      <c r="AE304" s="2">
        <f t="shared" si="33"/>
        <v>16078200</v>
      </c>
      <c r="AF304" s="2">
        <f t="shared" si="33"/>
        <v>21800900</v>
      </c>
      <c r="AG304" s="2">
        <f t="shared" si="33"/>
        <v>19592400</v>
      </c>
      <c r="AH304" s="2">
        <f t="shared" si="33"/>
        <v>21081900</v>
      </c>
      <c r="AI304" s="2" cm="1">
        <f t="array" ref="AI304">_xlfn.XLOOKUP(AI$1&amp;$AB304,$M$3:$M$1662&amp;$N$3:$N$1662,$O$3:$O$1662,0,0,1)</f>
        <v>40300</v>
      </c>
      <c r="AJ304" s="2" cm="1">
        <f t="array" ref="AJ304">_xlfn.XLOOKUP(AJ$1&amp;$AB304,$M$3:$M$1662&amp;$N$3:$N$1662,$O$3:$O$1662,0,0,1)</f>
        <v>34700</v>
      </c>
      <c r="AK304" s="2" cm="1">
        <f t="array" ref="AK304">_xlfn.XLOOKUP(AK$1&amp;$AB304,$M$3:$M$1662&amp;$N$3:$N$1662,$O$3:$O$1662,0,0,1)</f>
        <v>21400</v>
      </c>
      <c r="AL304" s="2" cm="1">
        <f t="array" ref="AL304">_xlfn.XLOOKUP(AL$1&amp;$AB304,$M$3:$M$1662&amp;$N$3:$N$1662,$O$3:$O$1662,0,0,1)</f>
        <v>33800</v>
      </c>
      <c r="AM304" s="2" cm="1">
        <f t="array" ref="AM304">_xlfn.XLOOKUP(AM$1&amp;$AB304,$M$3:$M$1662&amp;$N$3:$N$1662,$O$3:$O$1662,0,0,1)</f>
        <v>38200</v>
      </c>
    </row>
    <row r="305" spans="13:39" x14ac:dyDescent="0.4">
      <c r="M305" t="s">
        <v>870</v>
      </c>
      <c r="N305" t="s">
        <v>727</v>
      </c>
      <c r="O305">
        <v>38200</v>
      </c>
      <c r="AB305" t="s">
        <v>395</v>
      </c>
      <c r="AC305" s="2">
        <f t="shared" si="30"/>
        <v>19724280</v>
      </c>
      <c r="AD305" s="2">
        <f t="shared" si="33"/>
        <v>19881400</v>
      </c>
      <c r="AE305" s="2">
        <f t="shared" si="33"/>
        <v>16144100</v>
      </c>
      <c r="AF305" s="2">
        <f t="shared" si="33"/>
        <v>21835000</v>
      </c>
      <c r="AG305" s="2">
        <f t="shared" si="33"/>
        <v>19652700</v>
      </c>
      <c r="AH305" s="2">
        <f t="shared" si="33"/>
        <v>21108200</v>
      </c>
      <c r="AI305" s="2" cm="1">
        <f t="array" ref="AI305">_xlfn.XLOOKUP(AI$1&amp;$AB305,$M$3:$M$1662&amp;$N$3:$N$1662,$O$3:$O$1662,0,0,1)</f>
        <v>30500</v>
      </c>
      <c r="AJ305" s="2" cm="1">
        <f t="array" ref="AJ305">_xlfn.XLOOKUP(AJ$1&amp;$AB305,$M$3:$M$1662&amp;$N$3:$N$1662,$O$3:$O$1662,0,0,1)</f>
        <v>65900</v>
      </c>
      <c r="AK305" s="2" cm="1">
        <f t="array" ref="AK305">_xlfn.XLOOKUP(AK$1&amp;$AB305,$M$3:$M$1662&amp;$N$3:$N$1662,$O$3:$O$1662,0,0,1)</f>
        <v>34100</v>
      </c>
      <c r="AL305" s="2" cm="1">
        <f t="array" ref="AL305">_xlfn.XLOOKUP(AL$1&amp;$AB305,$M$3:$M$1662&amp;$N$3:$N$1662,$O$3:$O$1662,0,0,1)</f>
        <v>60300</v>
      </c>
      <c r="AM305" s="2" cm="1">
        <f t="array" ref="AM305">_xlfn.XLOOKUP(AM$1&amp;$AB305,$M$3:$M$1662&amp;$N$3:$N$1662,$O$3:$O$1662,0,0,1)</f>
        <v>26300</v>
      </c>
    </row>
    <row r="306" spans="13:39" x14ac:dyDescent="0.4">
      <c r="M306" t="s">
        <v>870</v>
      </c>
      <c r="N306" t="s">
        <v>728</v>
      </c>
      <c r="O306">
        <v>26300</v>
      </c>
      <c r="AB306" t="s">
        <v>396</v>
      </c>
      <c r="AC306" s="2">
        <f t="shared" si="30"/>
        <v>19765580</v>
      </c>
      <c r="AD306" s="2">
        <f t="shared" si="33"/>
        <v>19934200</v>
      </c>
      <c r="AE306" s="2">
        <f t="shared" si="33"/>
        <v>16164100</v>
      </c>
      <c r="AF306" s="2">
        <f t="shared" si="33"/>
        <v>21868600</v>
      </c>
      <c r="AG306" s="2">
        <f t="shared" si="33"/>
        <v>19701500</v>
      </c>
      <c r="AH306" s="2">
        <f t="shared" si="33"/>
        <v>21159500</v>
      </c>
      <c r="AI306" s="2" cm="1">
        <f t="array" ref="AI306">_xlfn.XLOOKUP(AI$1&amp;$AB306,$M$3:$M$1662&amp;$N$3:$N$1662,$O$3:$O$1662,0,0,1)</f>
        <v>52800</v>
      </c>
      <c r="AJ306" s="2" cm="1">
        <f t="array" ref="AJ306">_xlfn.XLOOKUP(AJ$1&amp;$AB306,$M$3:$M$1662&amp;$N$3:$N$1662,$O$3:$O$1662,0,0,1)</f>
        <v>20000</v>
      </c>
      <c r="AK306" s="2" cm="1">
        <f t="array" ref="AK306">_xlfn.XLOOKUP(AK$1&amp;$AB306,$M$3:$M$1662&amp;$N$3:$N$1662,$O$3:$O$1662,0,0,1)</f>
        <v>33600</v>
      </c>
      <c r="AL306" s="2" cm="1">
        <f t="array" ref="AL306">_xlfn.XLOOKUP(AL$1&amp;$AB306,$M$3:$M$1662&amp;$N$3:$N$1662,$O$3:$O$1662,0,0,1)</f>
        <v>48800</v>
      </c>
      <c r="AM306" s="2" cm="1">
        <f t="array" ref="AM306">_xlfn.XLOOKUP(AM$1&amp;$AB306,$M$3:$M$1662&amp;$N$3:$N$1662,$O$3:$O$1662,0,0,1)</f>
        <v>51300</v>
      </c>
    </row>
    <row r="307" spans="13:39" x14ac:dyDescent="0.4">
      <c r="M307" t="s">
        <v>870</v>
      </c>
      <c r="N307" t="s">
        <v>729</v>
      </c>
      <c r="O307">
        <v>51300</v>
      </c>
      <c r="AB307" t="s">
        <v>397</v>
      </c>
      <c r="AC307" s="2">
        <f t="shared" si="30"/>
        <v>19813020</v>
      </c>
      <c r="AD307" s="2">
        <f t="shared" si="33"/>
        <v>19964300</v>
      </c>
      <c r="AE307" s="2">
        <f t="shared" si="33"/>
        <v>16255700</v>
      </c>
      <c r="AF307" s="2">
        <f t="shared" si="33"/>
        <v>21897800</v>
      </c>
      <c r="AG307" s="2">
        <f t="shared" si="33"/>
        <v>19735100</v>
      </c>
      <c r="AH307" s="2">
        <f t="shared" si="33"/>
        <v>21212200</v>
      </c>
      <c r="AI307" s="2" cm="1">
        <f t="array" ref="AI307">_xlfn.XLOOKUP(AI$1&amp;$AB307,$M$3:$M$1662&amp;$N$3:$N$1662,$O$3:$O$1662,0,0,1)</f>
        <v>30100</v>
      </c>
      <c r="AJ307" s="2" cm="1">
        <f t="array" ref="AJ307">_xlfn.XLOOKUP(AJ$1&amp;$AB307,$M$3:$M$1662&amp;$N$3:$N$1662,$O$3:$O$1662,0,0,1)</f>
        <v>91600</v>
      </c>
      <c r="AK307" s="2" cm="1">
        <f t="array" ref="AK307">_xlfn.XLOOKUP(AK$1&amp;$AB307,$M$3:$M$1662&amp;$N$3:$N$1662,$O$3:$O$1662,0,0,1)</f>
        <v>29200</v>
      </c>
      <c r="AL307" s="2" cm="1">
        <f t="array" ref="AL307">_xlfn.XLOOKUP(AL$1&amp;$AB307,$M$3:$M$1662&amp;$N$3:$N$1662,$O$3:$O$1662,0,0,1)</f>
        <v>33600</v>
      </c>
      <c r="AM307" s="2" cm="1">
        <f t="array" ref="AM307">_xlfn.XLOOKUP(AM$1&amp;$AB307,$M$3:$M$1662&amp;$N$3:$N$1662,$O$3:$O$1662,0,0,1)</f>
        <v>52700</v>
      </c>
    </row>
    <row r="308" spans="13:39" x14ac:dyDescent="0.4">
      <c r="M308" t="s">
        <v>870</v>
      </c>
      <c r="N308" t="s">
        <v>730</v>
      </c>
      <c r="O308">
        <v>52700</v>
      </c>
      <c r="AB308" t="s">
        <v>398</v>
      </c>
      <c r="AC308" s="2">
        <f t="shared" si="30"/>
        <v>19868200</v>
      </c>
      <c r="AD308" s="2">
        <f t="shared" ref="AD308:AH323" si="34">AD307+AI308</f>
        <v>19991700</v>
      </c>
      <c r="AE308" s="2">
        <f t="shared" si="34"/>
        <v>16339700</v>
      </c>
      <c r="AF308" s="2">
        <f t="shared" si="34"/>
        <v>21939800</v>
      </c>
      <c r="AG308" s="2">
        <f t="shared" si="34"/>
        <v>19787100</v>
      </c>
      <c r="AH308" s="2">
        <f t="shared" si="34"/>
        <v>21282700</v>
      </c>
      <c r="AI308" s="2" cm="1">
        <f t="array" ref="AI308">_xlfn.XLOOKUP(AI$1&amp;$AB308,$M$3:$M$1662&amp;$N$3:$N$1662,$O$3:$O$1662,0,0,1)</f>
        <v>27400</v>
      </c>
      <c r="AJ308" s="2" cm="1">
        <f t="array" ref="AJ308">_xlfn.XLOOKUP(AJ$1&amp;$AB308,$M$3:$M$1662&amp;$N$3:$N$1662,$O$3:$O$1662,0,0,1)</f>
        <v>84000</v>
      </c>
      <c r="AK308" s="2" cm="1">
        <f t="array" ref="AK308">_xlfn.XLOOKUP(AK$1&amp;$AB308,$M$3:$M$1662&amp;$N$3:$N$1662,$O$3:$O$1662,0,0,1)</f>
        <v>42000</v>
      </c>
      <c r="AL308" s="2" cm="1">
        <f t="array" ref="AL308">_xlfn.XLOOKUP(AL$1&amp;$AB308,$M$3:$M$1662&amp;$N$3:$N$1662,$O$3:$O$1662,0,0,1)</f>
        <v>52000</v>
      </c>
      <c r="AM308" s="2" cm="1">
        <f t="array" ref="AM308">_xlfn.XLOOKUP(AM$1&amp;$AB308,$M$3:$M$1662&amp;$N$3:$N$1662,$O$3:$O$1662,0,0,1)</f>
        <v>70500</v>
      </c>
    </row>
    <row r="309" spans="13:39" x14ac:dyDescent="0.4">
      <c r="M309" t="s">
        <v>870</v>
      </c>
      <c r="N309" t="s">
        <v>731</v>
      </c>
      <c r="O309">
        <v>70500</v>
      </c>
      <c r="AB309" t="s">
        <v>399</v>
      </c>
      <c r="AC309" s="2">
        <f t="shared" si="30"/>
        <v>19916620</v>
      </c>
      <c r="AD309" s="2">
        <f t="shared" si="34"/>
        <v>20028700</v>
      </c>
      <c r="AE309" s="2">
        <f t="shared" si="34"/>
        <v>16374900</v>
      </c>
      <c r="AF309" s="2">
        <f t="shared" si="34"/>
        <v>21974500</v>
      </c>
      <c r="AG309" s="2">
        <f t="shared" si="34"/>
        <v>19862300</v>
      </c>
      <c r="AH309" s="2">
        <f t="shared" si="34"/>
        <v>21342700</v>
      </c>
      <c r="AI309" s="2" cm="1">
        <f t="array" ref="AI309">_xlfn.XLOOKUP(AI$1&amp;$AB309,$M$3:$M$1662&amp;$N$3:$N$1662,$O$3:$O$1662,0,0,1)</f>
        <v>37000</v>
      </c>
      <c r="AJ309" s="2" cm="1">
        <f t="array" ref="AJ309">_xlfn.XLOOKUP(AJ$1&amp;$AB309,$M$3:$M$1662&amp;$N$3:$N$1662,$O$3:$O$1662,0,0,1)</f>
        <v>35200</v>
      </c>
      <c r="AK309" s="2" cm="1">
        <f t="array" ref="AK309">_xlfn.XLOOKUP(AK$1&amp;$AB309,$M$3:$M$1662&amp;$N$3:$N$1662,$O$3:$O$1662,0,0,1)</f>
        <v>34700</v>
      </c>
      <c r="AL309" s="2" cm="1">
        <f t="array" ref="AL309">_xlfn.XLOOKUP(AL$1&amp;$AB309,$M$3:$M$1662&amp;$N$3:$N$1662,$O$3:$O$1662,0,0,1)</f>
        <v>75200</v>
      </c>
      <c r="AM309" s="2" cm="1">
        <f t="array" ref="AM309">_xlfn.XLOOKUP(AM$1&amp;$AB309,$M$3:$M$1662&amp;$N$3:$N$1662,$O$3:$O$1662,0,0,1)</f>
        <v>60000</v>
      </c>
    </row>
    <row r="310" spans="13:39" x14ac:dyDescent="0.4">
      <c r="M310" t="s">
        <v>870</v>
      </c>
      <c r="N310" t="s">
        <v>732</v>
      </c>
      <c r="O310">
        <v>60000</v>
      </c>
      <c r="AB310" t="s">
        <v>400</v>
      </c>
      <c r="AC310" s="2">
        <f t="shared" si="30"/>
        <v>19966260</v>
      </c>
      <c r="AD310" s="2">
        <f t="shared" si="34"/>
        <v>20066500</v>
      </c>
      <c r="AE310" s="2">
        <f t="shared" si="34"/>
        <v>16435500</v>
      </c>
      <c r="AF310" s="2">
        <f t="shared" si="34"/>
        <v>22025500</v>
      </c>
      <c r="AG310" s="2">
        <f t="shared" si="34"/>
        <v>19930900</v>
      </c>
      <c r="AH310" s="2">
        <f t="shared" si="34"/>
        <v>21372900</v>
      </c>
      <c r="AI310" s="2" cm="1">
        <f t="array" ref="AI310">_xlfn.XLOOKUP(AI$1&amp;$AB310,$M$3:$M$1662&amp;$N$3:$N$1662,$O$3:$O$1662,0,0,1)</f>
        <v>37800</v>
      </c>
      <c r="AJ310" s="2" cm="1">
        <f t="array" ref="AJ310">_xlfn.XLOOKUP(AJ$1&amp;$AB310,$M$3:$M$1662&amp;$N$3:$N$1662,$O$3:$O$1662,0,0,1)</f>
        <v>60600</v>
      </c>
      <c r="AK310" s="2" cm="1">
        <f t="array" ref="AK310">_xlfn.XLOOKUP(AK$1&amp;$AB310,$M$3:$M$1662&amp;$N$3:$N$1662,$O$3:$O$1662,0,0,1)</f>
        <v>51000</v>
      </c>
      <c r="AL310" s="2" cm="1">
        <f t="array" ref="AL310">_xlfn.XLOOKUP(AL$1&amp;$AB310,$M$3:$M$1662&amp;$N$3:$N$1662,$O$3:$O$1662,0,0,1)</f>
        <v>68600</v>
      </c>
      <c r="AM310" s="2" cm="1">
        <f t="array" ref="AM310">_xlfn.XLOOKUP(AM$1&amp;$AB310,$M$3:$M$1662&amp;$N$3:$N$1662,$O$3:$O$1662,0,0,1)</f>
        <v>30200</v>
      </c>
    </row>
    <row r="311" spans="13:39" x14ac:dyDescent="0.4">
      <c r="M311" t="s">
        <v>870</v>
      </c>
      <c r="N311" t="s">
        <v>733</v>
      </c>
      <c r="O311">
        <v>30200</v>
      </c>
      <c r="AB311" t="s">
        <v>401</v>
      </c>
      <c r="AC311" s="2">
        <f t="shared" si="30"/>
        <v>20026100</v>
      </c>
      <c r="AD311" s="2">
        <f t="shared" si="34"/>
        <v>20130600</v>
      </c>
      <c r="AE311" s="2">
        <f t="shared" si="34"/>
        <v>16480600</v>
      </c>
      <c r="AF311" s="2">
        <f t="shared" si="34"/>
        <v>22082900</v>
      </c>
      <c r="AG311" s="2">
        <f t="shared" si="34"/>
        <v>20020200</v>
      </c>
      <c r="AH311" s="2">
        <f t="shared" si="34"/>
        <v>21416200</v>
      </c>
      <c r="AI311" s="2" cm="1">
        <f t="array" ref="AI311">_xlfn.XLOOKUP(AI$1&amp;$AB311,$M$3:$M$1662&amp;$N$3:$N$1662,$O$3:$O$1662,0,0,1)</f>
        <v>64100</v>
      </c>
      <c r="AJ311" s="2" cm="1">
        <f t="array" ref="AJ311">_xlfn.XLOOKUP(AJ$1&amp;$AB311,$M$3:$M$1662&amp;$N$3:$N$1662,$O$3:$O$1662,0,0,1)</f>
        <v>45100</v>
      </c>
      <c r="AK311" s="2" cm="1">
        <f t="array" ref="AK311">_xlfn.XLOOKUP(AK$1&amp;$AB311,$M$3:$M$1662&amp;$N$3:$N$1662,$O$3:$O$1662,0,0,1)</f>
        <v>57400</v>
      </c>
      <c r="AL311" s="2" cm="1">
        <f t="array" ref="AL311">_xlfn.XLOOKUP(AL$1&amp;$AB311,$M$3:$M$1662&amp;$N$3:$N$1662,$O$3:$O$1662,0,0,1)</f>
        <v>89300</v>
      </c>
      <c r="AM311" s="2" cm="1">
        <f t="array" ref="AM311">_xlfn.XLOOKUP(AM$1&amp;$AB311,$M$3:$M$1662&amp;$N$3:$N$1662,$O$3:$O$1662,0,0,1)</f>
        <v>43300</v>
      </c>
    </row>
    <row r="312" spans="13:39" x14ac:dyDescent="0.4">
      <c r="M312" t="s">
        <v>870</v>
      </c>
      <c r="N312" t="s">
        <v>734</v>
      </c>
      <c r="O312">
        <v>43300</v>
      </c>
      <c r="AB312" t="s">
        <v>402</v>
      </c>
      <c r="AC312" s="2">
        <f t="shared" si="30"/>
        <v>20088560</v>
      </c>
      <c r="AD312" s="2">
        <f t="shared" si="34"/>
        <v>20266700</v>
      </c>
      <c r="AE312" s="2">
        <f t="shared" si="34"/>
        <v>16505100</v>
      </c>
      <c r="AF312" s="2">
        <f t="shared" si="34"/>
        <v>22127200</v>
      </c>
      <c r="AG312" s="2">
        <f t="shared" si="34"/>
        <v>20056500</v>
      </c>
      <c r="AH312" s="2">
        <f t="shared" si="34"/>
        <v>21487300</v>
      </c>
      <c r="AI312" s="2" cm="1">
        <f t="array" ref="AI312">_xlfn.XLOOKUP(AI$1&amp;$AB312,$M$3:$M$1662&amp;$N$3:$N$1662,$O$3:$O$1662,0,0,1)</f>
        <v>136100</v>
      </c>
      <c r="AJ312" s="2" cm="1">
        <f t="array" ref="AJ312">_xlfn.XLOOKUP(AJ$1&amp;$AB312,$M$3:$M$1662&amp;$N$3:$N$1662,$O$3:$O$1662,0,0,1)</f>
        <v>24500</v>
      </c>
      <c r="AK312" s="2" cm="1">
        <f t="array" ref="AK312">_xlfn.XLOOKUP(AK$1&amp;$AB312,$M$3:$M$1662&amp;$N$3:$N$1662,$O$3:$O$1662,0,0,1)</f>
        <v>44300</v>
      </c>
      <c r="AL312" s="2" cm="1">
        <f t="array" ref="AL312">_xlfn.XLOOKUP(AL$1&amp;$AB312,$M$3:$M$1662&amp;$N$3:$N$1662,$O$3:$O$1662,0,0,1)</f>
        <v>36300</v>
      </c>
      <c r="AM312" s="2" cm="1">
        <f t="array" ref="AM312">_xlfn.XLOOKUP(AM$1&amp;$AB312,$M$3:$M$1662&amp;$N$3:$N$1662,$O$3:$O$1662,0,0,1)</f>
        <v>71100</v>
      </c>
    </row>
    <row r="313" spans="13:39" x14ac:dyDescent="0.4">
      <c r="M313" t="s">
        <v>870</v>
      </c>
      <c r="N313" t="s">
        <v>735</v>
      </c>
      <c r="O313">
        <v>71100</v>
      </c>
      <c r="AB313" t="s">
        <v>403</v>
      </c>
      <c r="AC313" s="2">
        <f t="shared" si="30"/>
        <v>20140340</v>
      </c>
      <c r="AD313" s="2">
        <f t="shared" si="34"/>
        <v>20318300</v>
      </c>
      <c r="AE313" s="2">
        <f t="shared" si="34"/>
        <v>16535900</v>
      </c>
      <c r="AF313" s="2">
        <f t="shared" si="34"/>
        <v>22178700</v>
      </c>
      <c r="AG313" s="2">
        <f t="shared" si="34"/>
        <v>20134400</v>
      </c>
      <c r="AH313" s="2">
        <f t="shared" si="34"/>
        <v>21534400</v>
      </c>
      <c r="AI313" s="2" cm="1">
        <f t="array" ref="AI313">_xlfn.XLOOKUP(AI$1&amp;$AB313,$M$3:$M$1662&amp;$N$3:$N$1662,$O$3:$O$1662,0,0,1)</f>
        <v>51600</v>
      </c>
      <c r="AJ313" s="2" cm="1">
        <f t="array" ref="AJ313">_xlfn.XLOOKUP(AJ$1&amp;$AB313,$M$3:$M$1662&amp;$N$3:$N$1662,$O$3:$O$1662,0,0,1)</f>
        <v>30800</v>
      </c>
      <c r="AK313" s="2" cm="1">
        <f t="array" ref="AK313">_xlfn.XLOOKUP(AK$1&amp;$AB313,$M$3:$M$1662&amp;$N$3:$N$1662,$O$3:$O$1662,0,0,1)</f>
        <v>51500</v>
      </c>
      <c r="AL313" s="2" cm="1">
        <f t="array" ref="AL313">_xlfn.XLOOKUP(AL$1&amp;$AB313,$M$3:$M$1662&amp;$N$3:$N$1662,$O$3:$O$1662,0,0,1)</f>
        <v>77900</v>
      </c>
      <c r="AM313" s="2" cm="1">
        <f t="array" ref="AM313">_xlfn.XLOOKUP(AM$1&amp;$AB313,$M$3:$M$1662&amp;$N$3:$N$1662,$O$3:$O$1662,0,0,1)</f>
        <v>47100</v>
      </c>
    </row>
    <row r="314" spans="13:39" x14ac:dyDescent="0.4">
      <c r="M314" t="s">
        <v>870</v>
      </c>
      <c r="N314" t="s">
        <v>736</v>
      </c>
      <c r="O314">
        <v>47100</v>
      </c>
      <c r="AB314" t="s">
        <v>404</v>
      </c>
      <c r="AC314" s="2">
        <f t="shared" si="30"/>
        <v>20221260</v>
      </c>
      <c r="AD314" s="2">
        <f t="shared" si="34"/>
        <v>20369400</v>
      </c>
      <c r="AE314" s="2">
        <f t="shared" si="34"/>
        <v>16566700</v>
      </c>
      <c r="AF314" s="2">
        <f t="shared" si="34"/>
        <v>22244000</v>
      </c>
      <c r="AG314" s="2">
        <f t="shared" si="34"/>
        <v>20346700</v>
      </c>
      <c r="AH314" s="2">
        <f t="shared" si="34"/>
        <v>21579500</v>
      </c>
      <c r="AI314" s="2" cm="1">
        <f t="array" ref="AI314">_xlfn.XLOOKUP(AI$1&amp;$AB314,$M$3:$M$1662&amp;$N$3:$N$1662,$O$3:$O$1662,0,0,1)</f>
        <v>51100</v>
      </c>
      <c r="AJ314" s="2" cm="1">
        <f t="array" ref="AJ314">_xlfn.XLOOKUP(AJ$1&amp;$AB314,$M$3:$M$1662&amp;$N$3:$N$1662,$O$3:$O$1662,0,0,1)</f>
        <v>30800</v>
      </c>
      <c r="AK314" s="2" cm="1">
        <f t="array" ref="AK314">_xlfn.XLOOKUP(AK$1&amp;$AB314,$M$3:$M$1662&amp;$N$3:$N$1662,$O$3:$O$1662,0,0,1)</f>
        <v>65300</v>
      </c>
      <c r="AL314" s="2" cm="1">
        <f t="array" ref="AL314">_xlfn.XLOOKUP(AL$1&amp;$AB314,$M$3:$M$1662&amp;$N$3:$N$1662,$O$3:$O$1662,0,0,1)</f>
        <v>212300</v>
      </c>
      <c r="AM314" s="2" cm="1">
        <f t="array" ref="AM314">_xlfn.XLOOKUP(AM$1&amp;$AB314,$M$3:$M$1662&amp;$N$3:$N$1662,$O$3:$O$1662,0,0,1)</f>
        <v>45100</v>
      </c>
    </row>
    <row r="315" spans="13:39" x14ac:dyDescent="0.4">
      <c r="M315" t="s">
        <v>870</v>
      </c>
      <c r="N315" t="s">
        <v>737</v>
      </c>
      <c r="O315">
        <v>45100</v>
      </c>
      <c r="AB315" t="s">
        <v>405</v>
      </c>
      <c r="AC315" s="2">
        <f t="shared" si="30"/>
        <v>20280200</v>
      </c>
      <c r="AD315" s="2">
        <f t="shared" si="34"/>
        <v>20407500</v>
      </c>
      <c r="AE315" s="2">
        <f t="shared" si="34"/>
        <v>16617100</v>
      </c>
      <c r="AF315" s="2">
        <f t="shared" si="34"/>
        <v>22279300</v>
      </c>
      <c r="AG315" s="2">
        <f t="shared" si="34"/>
        <v>20474600</v>
      </c>
      <c r="AH315" s="2">
        <f t="shared" si="34"/>
        <v>21622500</v>
      </c>
      <c r="AI315" s="2" cm="1">
        <f t="array" ref="AI315">_xlfn.XLOOKUP(AI$1&amp;$AB315,$M$3:$M$1662&amp;$N$3:$N$1662,$O$3:$O$1662,0,0,1)</f>
        <v>38100</v>
      </c>
      <c r="AJ315" s="2" cm="1">
        <f t="array" ref="AJ315">_xlfn.XLOOKUP(AJ$1&amp;$AB315,$M$3:$M$1662&amp;$N$3:$N$1662,$O$3:$O$1662,0,0,1)</f>
        <v>50400</v>
      </c>
      <c r="AK315" s="2" cm="1">
        <f t="array" ref="AK315">_xlfn.XLOOKUP(AK$1&amp;$AB315,$M$3:$M$1662&amp;$N$3:$N$1662,$O$3:$O$1662,0,0,1)</f>
        <v>35300</v>
      </c>
      <c r="AL315" s="2" cm="1">
        <f t="array" ref="AL315">_xlfn.XLOOKUP(AL$1&amp;$AB315,$M$3:$M$1662&amp;$N$3:$N$1662,$O$3:$O$1662,0,0,1)</f>
        <v>127900</v>
      </c>
      <c r="AM315" s="2" cm="1">
        <f t="array" ref="AM315">_xlfn.XLOOKUP(AM$1&amp;$AB315,$M$3:$M$1662&amp;$N$3:$N$1662,$O$3:$O$1662,0,0,1)</f>
        <v>43000</v>
      </c>
    </row>
    <row r="316" spans="13:39" x14ac:dyDescent="0.4">
      <c r="M316" t="s">
        <v>870</v>
      </c>
      <c r="N316" t="s">
        <v>738</v>
      </c>
      <c r="O316">
        <v>43000</v>
      </c>
      <c r="AB316" t="s">
        <v>406</v>
      </c>
      <c r="AC316" s="2">
        <f t="shared" si="30"/>
        <v>20354020</v>
      </c>
      <c r="AD316" s="2">
        <f t="shared" si="34"/>
        <v>20547300</v>
      </c>
      <c r="AE316" s="2">
        <f t="shared" si="34"/>
        <v>16649800</v>
      </c>
      <c r="AF316" s="2">
        <f t="shared" si="34"/>
        <v>22314700</v>
      </c>
      <c r="AG316" s="2">
        <f t="shared" si="34"/>
        <v>20573000</v>
      </c>
      <c r="AH316" s="2">
        <f t="shared" si="34"/>
        <v>21685300</v>
      </c>
      <c r="AI316" s="2" cm="1">
        <f t="array" ref="AI316">_xlfn.XLOOKUP(AI$1&amp;$AB316,$M$3:$M$1662&amp;$N$3:$N$1662,$O$3:$O$1662,0,0,1)</f>
        <v>139800</v>
      </c>
      <c r="AJ316" s="2" cm="1">
        <f t="array" ref="AJ316">_xlfn.XLOOKUP(AJ$1&amp;$AB316,$M$3:$M$1662&amp;$N$3:$N$1662,$O$3:$O$1662,0,0,1)</f>
        <v>32700</v>
      </c>
      <c r="AK316" s="2" cm="1">
        <f t="array" ref="AK316">_xlfn.XLOOKUP(AK$1&amp;$AB316,$M$3:$M$1662&amp;$N$3:$N$1662,$O$3:$O$1662,0,0,1)</f>
        <v>35400</v>
      </c>
      <c r="AL316" s="2" cm="1">
        <f t="array" ref="AL316">_xlfn.XLOOKUP(AL$1&amp;$AB316,$M$3:$M$1662&amp;$N$3:$N$1662,$O$3:$O$1662,0,0,1)</f>
        <v>98400</v>
      </c>
      <c r="AM316" s="2" cm="1">
        <f t="array" ref="AM316">_xlfn.XLOOKUP(AM$1&amp;$AB316,$M$3:$M$1662&amp;$N$3:$N$1662,$O$3:$O$1662,0,0,1)</f>
        <v>62800</v>
      </c>
    </row>
    <row r="317" spans="13:39" x14ac:dyDescent="0.4">
      <c r="M317" t="s">
        <v>870</v>
      </c>
      <c r="N317" t="s">
        <v>739</v>
      </c>
      <c r="O317">
        <v>62800</v>
      </c>
      <c r="AB317" t="s">
        <v>407</v>
      </c>
      <c r="AC317" s="2">
        <f t="shared" si="30"/>
        <v>20433420</v>
      </c>
      <c r="AD317" s="2">
        <f t="shared" si="34"/>
        <v>20699300</v>
      </c>
      <c r="AE317" s="2">
        <f t="shared" si="34"/>
        <v>16687300</v>
      </c>
      <c r="AF317" s="2">
        <f t="shared" si="34"/>
        <v>22368300</v>
      </c>
      <c r="AG317" s="2">
        <f t="shared" si="34"/>
        <v>20680200</v>
      </c>
      <c r="AH317" s="2">
        <f t="shared" si="34"/>
        <v>21732000</v>
      </c>
      <c r="AI317" s="2" cm="1">
        <f t="array" ref="AI317">_xlfn.XLOOKUP(AI$1&amp;$AB317,$M$3:$M$1662&amp;$N$3:$N$1662,$O$3:$O$1662,0,0,1)</f>
        <v>152000</v>
      </c>
      <c r="AJ317" s="2" cm="1">
        <f t="array" ref="AJ317">_xlfn.XLOOKUP(AJ$1&amp;$AB317,$M$3:$M$1662&amp;$N$3:$N$1662,$O$3:$O$1662,0,0,1)</f>
        <v>37500</v>
      </c>
      <c r="AK317" s="2" cm="1">
        <f t="array" ref="AK317">_xlfn.XLOOKUP(AK$1&amp;$AB317,$M$3:$M$1662&amp;$N$3:$N$1662,$O$3:$O$1662,0,0,1)</f>
        <v>53600</v>
      </c>
      <c r="AL317" s="2" cm="1">
        <f t="array" ref="AL317">_xlfn.XLOOKUP(AL$1&amp;$AB317,$M$3:$M$1662&amp;$N$3:$N$1662,$O$3:$O$1662,0,0,1)</f>
        <v>107200</v>
      </c>
      <c r="AM317" s="2" cm="1">
        <f t="array" ref="AM317">_xlfn.XLOOKUP(AM$1&amp;$AB317,$M$3:$M$1662&amp;$N$3:$N$1662,$O$3:$O$1662,0,0,1)</f>
        <v>46700</v>
      </c>
    </row>
    <row r="318" spans="13:39" x14ac:dyDescent="0.4">
      <c r="M318" t="s">
        <v>870</v>
      </c>
      <c r="N318" t="s">
        <v>740</v>
      </c>
      <c r="O318">
        <v>46700</v>
      </c>
      <c r="AB318" t="s">
        <v>408</v>
      </c>
      <c r="AC318" s="2">
        <f t="shared" si="30"/>
        <v>20484900</v>
      </c>
      <c r="AD318" s="2">
        <f t="shared" si="34"/>
        <v>20768200</v>
      </c>
      <c r="AE318" s="2">
        <f t="shared" si="34"/>
        <v>16703900</v>
      </c>
      <c r="AF318" s="2">
        <f t="shared" si="34"/>
        <v>22414800</v>
      </c>
      <c r="AG318" s="2">
        <f t="shared" si="34"/>
        <v>20759600</v>
      </c>
      <c r="AH318" s="2">
        <f t="shared" si="34"/>
        <v>21778000</v>
      </c>
      <c r="AI318" s="2" cm="1">
        <f t="array" ref="AI318">_xlfn.XLOOKUP(AI$1&amp;$AB318,$M$3:$M$1662&amp;$N$3:$N$1662,$O$3:$O$1662,0,0,1)</f>
        <v>68900</v>
      </c>
      <c r="AJ318" s="2" cm="1">
        <f t="array" ref="AJ318">_xlfn.XLOOKUP(AJ$1&amp;$AB318,$M$3:$M$1662&amp;$N$3:$N$1662,$O$3:$O$1662,0,0,1)</f>
        <v>16600</v>
      </c>
      <c r="AK318" s="2" cm="1">
        <f t="array" ref="AK318">_xlfn.XLOOKUP(AK$1&amp;$AB318,$M$3:$M$1662&amp;$N$3:$N$1662,$O$3:$O$1662,0,0,1)</f>
        <v>46500</v>
      </c>
      <c r="AL318" s="2" cm="1">
        <f t="array" ref="AL318">_xlfn.XLOOKUP(AL$1&amp;$AB318,$M$3:$M$1662&amp;$N$3:$N$1662,$O$3:$O$1662,0,0,1)</f>
        <v>79400</v>
      </c>
      <c r="AM318" s="2" cm="1">
        <f t="array" ref="AM318">_xlfn.XLOOKUP(AM$1&amp;$AB318,$M$3:$M$1662&amp;$N$3:$N$1662,$O$3:$O$1662,0,0,1)</f>
        <v>46000</v>
      </c>
    </row>
    <row r="319" spans="13:39" x14ac:dyDescent="0.4">
      <c r="M319" t="s">
        <v>870</v>
      </c>
      <c r="N319" t="s">
        <v>741</v>
      </c>
      <c r="O319">
        <v>46000</v>
      </c>
      <c r="AB319" t="s">
        <v>409</v>
      </c>
      <c r="AC319" s="2">
        <f t="shared" si="30"/>
        <v>20542080</v>
      </c>
      <c r="AD319" s="2">
        <f t="shared" si="34"/>
        <v>20851300</v>
      </c>
      <c r="AE319" s="2">
        <f t="shared" si="34"/>
        <v>16738600</v>
      </c>
      <c r="AF319" s="2">
        <f t="shared" si="34"/>
        <v>22461200</v>
      </c>
      <c r="AG319" s="2">
        <f t="shared" si="34"/>
        <v>20827100</v>
      </c>
      <c r="AH319" s="2">
        <f t="shared" si="34"/>
        <v>21832200</v>
      </c>
      <c r="AI319" s="2" cm="1">
        <f t="array" ref="AI319">_xlfn.XLOOKUP(AI$1&amp;$AB319,$M$3:$M$1662&amp;$N$3:$N$1662,$O$3:$O$1662,0,0,1)</f>
        <v>83100</v>
      </c>
      <c r="AJ319" s="2" cm="1">
        <f t="array" ref="AJ319">_xlfn.XLOOKUP(AJ$1&amp;$AB319,$M$3:$M$1662&amp;$N$3:$N$1662,$O$3:$O$1662,0,0,1)</f>
        <v>34700</v>
      </c>
      <c r="AK319" s="2" cm="1">
        <f t="array" ref="AK319">_xlfn.XLOOKUP(AK$1&amp;$AB319,$M$3:$M$1662&amp;$N$3:$N$1662,$O$3:$O$1662,0,0,1)</f>
        <v>46400</v>
      </c>
      <c r="AL319" s="2" cm="1">
        <f t="array" ref="AL319">_xlfn.XLOOKUP(AL$1&amp;$AB319,$M$3:$M$1662&amp;$N$3:$N$1662,$O$3:$O$1662,0,0,1)</f>
        <v>67500</v>
      </c>
      <c r="AM319" s="2" cm="1">
        <f t="array" ref="AM319">_xlfn.XLOOKUP(AM$1&amp;$AB319,$M$3:$M$1662&amp;$N$3:$N$1662,$O$3:$O$1662,0,0,1)</f>
        <v>54200</v>
      </c>
    </row>
    <row r="320" spans="13:39" x14ac:dyDescent="0.4">
      <c r="M320" t="s">
        <v>870</v>
      </c>
      <c r="N320" t="s">
        <v>742</v>
      </c>
      <c r="O320">
        <v>54200</v>
      </c>
      <c r="AB320" t="s">
        <v>410</v>
      </c>
      <c r="AC320" s="2">
        <f t="shared" si="30"/>
        <v>20600740</v>
      </c>
      <c r="AD320" s="2">
        <f t="shared" si="34"/>
        <v>20930800</v>
      </c>
      <c r="AE320" s="2">
        <f t="shared" si="34"/>
        <v>16755000</v>
      </c>
      <c r="AF320" s="2">
        <f t="shared" si="34"/>
        <v>22519500</v>
      </c>
      <c r="AG320" s="2">
        <f t="shared" si="34"/>
        <v>20926000</v>
      </c>
      <c r="AH320" s="2">
        <f t="shared" si="34"/>
        <v>21872400</v>
      </c>
      <c r="AI320" s="2" cm="1">
        <f t="array" ref="AI320">_xlfn.XLOOKUP(AI$1&amp;$AB320,$M$3:$M$1662&amp;$N$3:$N$1662,$O$3:$O$1662,0,0,1)</f>
        <v>79500</v>
      </c>
      <c r="AJ320" s="2" cm="1">
        <f t="array" ref="AJ320">_xlfn.XLOOKUP(AJ$1&amp;$AB320,$M$3:$M$1662&amp;$N$3:$N$1662,$O$3:$O$1662,0,0,1)</f>
        <v>16400</v>
      </c>
      <c r="AK320" s="2" cm="1">
        <f t="array" ref="AK320">_xlfn.XLOOKUP(AK$1&amp;$AB320,$M$3:$M$1662&amp;$N$3:$N$1662,$O$3:$O$1662,0,0,1)</f>
        <v>58300</v>
      </c>
      <c r="AL320" s="2" cm="1">
        <f t="array" ref="AL320">_xlfn.XLOOKUP(AL$1&amp;$AB320,$M$3:$M$1662&amp;$N$3:$N$1662,$O$3:$O$1662,0,0,1)</f>
        <v>98900</v>
      </c>
      <c r="AM320" s="2" cm="1">
        <f t="array" ref="AM320">_xlfn.XLOOKUP(AM$1&amp;$AB320,$M$3:$M$1662&amp;$N$3:$N$1662,$O$3:$O$1662,0,0,1)</f>
        <v>40200</v>
      </c>
    </row>
    <row r="321" spans="13:39" x14ac:dyDescent="0.4">
      <c r="M321" t="s">
        <v>870</v>
      </c>
      <c r="N321" t="s">
        <v>743</v>
      </c>
      <c r="O321">
        <v>40200</v>
      </c>
      <c r="AB321" t="s">
        <v>411</v>
      </c>
      <c r="AC321" s="2">
        <f t="shared" si="30"/>
        <v>20667700</v>
      </c>
      <c r="AD321" s="2">
        <f t="shared" si="34"/>
        <v>20983500</v>
      </c>
      <c r="AE321" s="2">
        <f t="shared" si="34"/>
        <v>16784600</v>
      </c>
      <c r="AF321" s="2">
        <f t="shared" si="34"/>
        <v>22552500</v>
      </c>
      <c r="AG321" s="2">
        <f t="shared" si="34"/>
        <v>20996400</v>
      </c>
      <c r="AH321" s="2">
        <f t="shared" si="34"/>
        <v>22021500</v>
      </c>
      <c r="AI321" s="2" cm="1">
        <f t="array" ref="AI321">_xlfn.XLOOKUP(AI$1&amp;$AB321,$M$3:$M$1662&amp;$N$3:$N$1662,$O$3:$O$1662,0,0,1)</f>
        <v>52700</v>
      </c>
      <c r="AJ321" s="2" cm="1">
        <f t="array" ref="AJ321">_xlfn.XLOOKUP(AJ$1&amp;$AB321,$M$3:$M$1662&amp;$N$3:$N$1662,$O$3:$O$1662,0,0,1)</f>
        <v>29600</v>
      </c>
      <c r="AK321" s="2" cm="1">
        <f t="array" ref="AK321">_xlfn.XLOOKUP(AK$1&amp;$AB321,$M$3:$M$1662&amp;$N$3:$N$1662,$O$3:$O$1662,0,0,1)</f>
        <v>33000</v>
      </c>
      <c r="AL321" s="2" cm="1">
        <f t="array" ref="AL321">_xlfn.XLOOKUP(AL$1&amp;$AB321,$M$3:$M$1662&amp;$N$3:$N$1662,$O$3:$O$1662,0,0,1)</f>
        <v>70400</v>
      </c>
      <c r="AM321" s="2" cm="1">
        <f t="array" ref="AM321">_xlfn.XLOOKUP(AM$1&amp;$AB321,$M$3:$M$1662&amp;$N$3:$N$1662,$O$3:$O$1662,0,0,1)</f>
        <v>149100</v>
      </c>
    </row>
    <row r="322" spans="13:39" x14ac:dyDescent="0.4">
      <c r="M322" t="s">
        <v>870</v>
      </c>
      <c r="N322" t="s">
        <v>744</v>
      </c>
      <c r="O322">
        <v>149100</v>
      </c>
      <c r="AB322" t="s">
        <v>412</v>
      </c>
      <c r="AC322" s="2">
        <f t="shared" si="30"/>
        <v>20730320</v>
      </c>
      <c r="AD322" s="2">
        <f t="shared" si="34"/>
        <v>21025800</v>
      </c>
      <c r="AE322" s="2">
        <f t="shared" si="34"/>
        <v>16818500</v>
      </c>
      <c r="AF322" s="2">
        <f t="shared" si="34"/>
        <v>22593200</v>
      </c>
      <c r="AG322" s="2">
        <f t="shared" si="34"/>
        <v>21161700</v>
      </c>
      <c r="AH322" s="2">
        <f t="shared" si="34"/>
        <v>22052400</v>
      </c>
      <c r="AI322" s="2" cm="1">
        <f t="array" ref="AI322">_xlfn.XLOOKUP(AI$1&amp;$AB322,$M$3:$M$1662&amp;$N$3:$N$1662,$O$3:$O$1662,0,0,1)</f>
        <v>42300</v>
      </c>
      <c r="AJ322" s="2" cm="1">
        <f t="array" ref="AJ322">_xlfn.XLOOKUP(AJ$1&amp;$AB322,$M$3:$M$1662&amp;$N$3:$N$1662,$O$3:$O$1662,0,0,1)</f>
        <v>33900</v>
      </c>
      <c r="AK322" s="2" cm="1">
        <f t="array" ref="AK322">_xlfn.XLOOKUP(AK$1&amp;$AB322,$M$3:$M$1662&amp;$N$3:$N$1662,$O$3:$O$1662,0,0,1)</f>
        <v>40700</v>
      </c>
      <c r="AL322" s="2" cm="1">
        <f t="array" ref="AL322">_xlfn.XLOOKUP(AL$1&amp;$AB322,$M$3:$M$1662&amp;$N$3:$N$1662,$O$3:$O$1662,0,0,1)</f>
        <v>165300</v>
      </c>
      <c r="AM322" s="2" cm="1">
        <f t="array" ref="AM322">_xlfn.XLOOKUP(AM$1&amp;$AB322,$M$3:$M$1662&amp;$N$3:$N$1662,$O$3:$O$1662,0,0,1)</f>
        <v>30900</v>
      </c>
    </row>
    <row r="323" spans="13:39" x14ac:dyDescent="0.4">
      <c r="M323" t="s">
        <v>870</v>
      </c>
      <c r="N323" t="s">
        <v>745</v>
      </c>
      <c r="O323">
        <v>30900</v>
      </c>
      <c r="AB323" t="s">
        <v>413</v>
      </c>
      <c r="AC323" s="2">
        <f t="shared" ref="AC323:AC333" si="35">IFERROR(AVERAGEIFS(AD323:AH323,AD323:AH323,"&gt;0"),0)</f>
        <v>20788380</v>
      </c>
      <c r="AD323" s="2">
        <f t="shared" si="34"/>
        <v>21087800</v>
      </c>
      <c r="AE323" s="2">
        <f t="shared" si="34"/>
        <v>16860000</v>
      </c>
      <c r="AF323" s="2">
        <f t="shared" si="34"/>
        <v>22627500</v>
      </c>
      <c r="AG323" s="2">
        <f t="shared" si="34"/>
        <v>21258900</v>
      </c>
      <c r="AH323" s="2">
        <f t="shared" si="34"/>
        <v>22107700</v>
      </c>
      <c r="AI323" s="2" cm="1">
        <f t="array" ref="AI323">_xlfn.XLOOKUP(AI$1&amp;$AB323,$M$3:$M$1662&amp;$N$3:$N$1662,$O$3:$O$1662,0,0,1)</f>
        <v>62000</v>
      </c>
      <c r="AJ323" s="2" cm="1">
        <f t="array" ref="AJ323">_xlfn.XLOOKUP(AJ$1&amp;$AB323,$M$3:$M$1662&amp;$N$3:$N$1662,$O$3:$O$1662,0,0,1)</f>
        <v>41500</v>
      </c>
      <c r="AK323" s="2" cm="1">
        <f t="array" ref="AK323">_xlfn.XLOOKUP(AK$1&amp;$AB323,$M$3:$M$1662&amp;$N$3:$N$1662,$O$3:$O$1662,0,0,1)</f>
        <v>34300</v>
      </c>
      <c r="AL323" s="2" cm="1">
        <f t="array" ref="AL323">_xlfn.XLOOKUP(AL$1&amp;$AB323,$M$3:$M$1662&amp;$N$3:$N$1662,$O$3:$O$1662,0,0,1)</f>
        <v>97200</v>
      </c>
      <c r="AM323" s="2" cm="1">
        <f t="array" ref="AM323">_xlfn.XLOOKUP(AM$1&amp;$AB323,$M$3:$M$1662&amp;$N$3:$N$1662,$O$3:$O$1662,0,0,1)</f>
        <v>55300</v>
      </c>
    </row>
    <row r="324" spans="13:39" x14ac:dyDescent="0.4">
      <c r="M324" t="s">
        <v>870</v>
      </c>
      <c r="N324" t="s">
        <v>746</v>
      </c>
      <c r="O324">
        <v>55300</v>
      </c>
      <c r="AB324" t="s">
        <v>414</v>
      </c>
      <c r="AC324" s="2">
        <f t="shared" si="35"/>
        <v>20864040</v>
      </c>
      <c r="AD324" s="2">
        <f t="shared" ref="AD324:AH333" si="36">AD323+AI324</f>
        <v>21156500</v>
      </c>
      <c r="AE324" s="2">
        <f t="shared" si="36"/>
        <v>16903100</v>
      </c>
      <c r="AF324" s="2">
        <f t="shared" si="36"/>
        <v>22696300</v>
      </c>
      <c r="AG324" s="2">
        <f t="shared" si="36"/>
        <v>21429500</v>
      </c>
      <c r="AH324" s="2">
        <f t="shared" si="36"/>
        <v>22134800</v>
      </c>
      <c r="AI324" s="2" cm="1">
        <f t="array" ref="AI324">_xlfn.XLOOKUP(AI$1&amp;$AB324,$M$3:$M$1662&amp;$N$3:$N$1662,$O$3:$O$1662,0,0,1)</f>
        <v>68700</v>
      </c>
      <c r="AJ324" s="2" cm="1">
        <f t="array" ref="AJ324">_xlfn.XLOOKUP(AJ$1&amp;$AB324,$M$3:$M$1662&amp;$N$3:$N$1662,$O$3:$O$1662,0,0,1)</f>
        <v>43100</v>
      </c>
      <c r="AK324" s="2" cm="1">
        <f t="array" ref="AK324">_xlfn.XLOOKUP(AK$1&amp;$AB324,$M$3:$M$1662&amp;$N$3:$N$1662,$O$3:$O$1662,0,0,1)</f>
        <v>68800</v>
      </c>
      <c r="AL324" s="2" cm="1">
        <f t="array" ref="AL324">_xlfn.XLOOKUP(AL$1&amp;$AB324,$M$3:$M$1662&amp;$N$3:$N$1662,$O$3:$O$1662,0,0,1)</f>
        <v>170600</v>
      </c>
      <c r="AM324" s="2" cm="1">
        <f t="array" ref="AM324">_xlfn.XLOOKUP(AM$1&amp;$AB324,$M$3:$M$1662&amp;$N$3:$N$1662,$O$3:$O$1662,0,0,1)</f>
        <v>27100</v>
      </c>
    </row>
    <row r="325" spans="13:39" x14ac:dyDescent="0.4">
      <c r="M325" t="s">
        <v>870</v>
      </c>
      <c r="N325" t="s">
        <v>747</v>
      </c>
      <c r="O325">
        <v>27100</v>
      </c>
      <c r="AB325" t="s">
        <v>415</v>
      </c>
      <c r="AC325" s="2">
        <f t="shared" si="35"/>
        <v>20950040</v>
      </c>
      <c r="AD325" s="2">
        <f t="shared" si="36"/>
        <v>21256200</v>
      </c>
      <c r="AE325" s="2">
        <f t="shared" si="36"/>
        <v>16969700</v>
      </c>
      <c r="AF325" s="2">
        <f t="shared" si="36"/>
        <v>22751800</v>
      </c>
      <c r="AG325" s="2">
        <f t="shared" si="36"/>
        <v>21571300</v>
      </c>
      <c r="AH325" s="2">
        <f t="shared" si="36"/>
        <v>22201200</v>
      </c>
      <c r="AI325" s="2" cm="1">
        <f t="array" ref="AI325">_xlfn.XLOOKUP(AI$1&amp;$AB325,$M$3:$M$1662&amp;$N$3:$N$1662,$O$3:$O$1662,0,0,1)</f>
        <v>99700</v>
      </c>
      <c r="AJ325" s="2" cm="1">
        <f t="array" ref="AJ325">_xlfn.XLOOKUP(AJ$1&amp;$AB325,$M$3:$M$1662&amp;$N$3:$N$1662,$O$3:$O$1662,0,0,1)</f>
        <v>66600</v>
      </c>
      <c r="AK325" s="2" cm="1">
        <f t="array" ref="AK325">_xlfn.XLOOKUP(AK$1&amp;$AB325,$M$3:$M$1662&amp;$N$3:$N$1662,$O$3:$O$1662,0,0,1)</f>
        <v>55500</v>
      </c>
      <c r="AL325" s="2" cm="1">
        <f t="array" ref="AL325">_xlfn.XLOOKUP(AL$1&amp;$AB325,$M$3:$M$1662&amp;$N$3:$N$1662,$O$3:$O$1662,0,0,1)</f>
        <v>141800</v>
      </c>
      <c r="AM325" s="2" cm="1">
        <f t="array" ref="AM325">_xlfn.XLOOKUP(AM$1&amp;$AB325,$M$3:$M$1662&amp;$N$3:$N$1662,$O$3:$O$1662,0,0,1)</f>
        <v>66400</v>
      </c>
    </row>
    <row r="326" spans="13:39" x14ac:dyDescent="0.4">
      <c r="M326" t="s">
        <v>870</v>
      </c>
      <c r="N326" t="s">
        <v>748</v>
      </c>
      <c r="O326">
        <v>66400</v>
      </c>
      <c r="AB326" t="s">
        <v>416</v>
      </c>
      <c r="AC326" s="2">
        <f t="shared" si="35"/>
        <v>21042180</v>
      </c>
      <c r="AD326" s="2">
        <f t="shared" si="36"/>
        <v>21373600</v>
      </c>
      <c r="AE326" s="2">
        <f t="shared" si="36"/>
        <v>17091800</v>
      </c>
      <c r="AF326" s="2">
        <f t="shared" si="36"/>
        <v>22801300</v>
      </c>
      <c r="AG326" s="2">
        <f t="shared" si="36"/>
        <v>21693800</v>
      </c>
      <c r="AH326" s="2">
        <f t="shared" si="36"/>
        <v>22250400</v>
      </c>
      <c r="AI326" s="2" cm="1">
        <f t="array" ref="AI326">_xlfn.XLOOKUP(AI$1&amp;$AB326,$M$3:$M$1662&amp;$N$3:$N$1662,$O$3:$O$1662,0,0,1)</f>
        <v>117400</v>
      </c>
      <c r="AJ326" s="2" cm="1">
        <f t="array" ref="AJ326">_xlfn.XLOOKUP(AJ$1&amp;$AB326,$M$3:$M$1662&amp;$N$3:$N$1662,$O$3:$O$1662,0,0,1)</f>
        <v>122100</v>
      </c>
      <c r="AK326" s="2" cm="1">
        <f t="array" ref="AK326">_xlfn.XLOOKUP(AK$1&amp;$AB326,$M$3:$M$1662&amp;$N$3:$N$1662,$O$3:$O$1662,0,0,1)</f>
        <v>49500</v>
      </c>
      <c r="AL326" s="2" cm="1">
        <f t="array" ref="AL326">_xlfn.XLOOKUP(AL$1&amp;$AB326,$M$3:$M$1662&amp;$N$3:$N$1662,$O$3:$O$1662,0,0,1)</f>
        <v>122500</v>
      </c>
      <c r="AM326" s="2" cm="1">
        <f t="array" ref="AM326">_xlfn.XLOOKUP(AM$1&amp;$AB326,$M$3:$M$1662&amp;$N$3:$N$1662,$O$3:$O$1662,0,0,1)</f>
        <v>49200</v>
      </c>
    </row>
    <row r="327" spans="13:39" x14ac:dyDescent="0.4">
      <c r="M327" t="s">
        <v>870</v>
      </c>
      <c r="N327" t="s">
        <v>749</v>
      </c>
      <c r="O327">
        <v>49200</v>
      </c>
      <c r="AB327" t="s">
        <v>417</v>
      </c>
      <c r="AC327" s="2">
        <f t="shared" si="35"/>
        <v>21146800</v>
      </c>
      <c r="AD327" s="2">
        <f t="shared" si="36"/>
        <v>21481300</v>
      </c>
      <c r="AE327" s="2">
        <f t="shared" si="36"/>
        <v>17152300</v>
      </c>
      <c r="AF327" s="2">
        <f t="shared" si="36"/>
        <v>22863400</v>
      </c>
      <c r="AG327" s="2">
        <f t="shared" si="36"/>
        <v>21902700</v>
      </c>
      <c r="AH327" s="2">
        <f t="shared" si="36"/>
        <v>22334300</v>
      </c>
      <c r="AI327" s="2" cm="1">
        <f t="array" ref="AI327">_xlfn.XLOOKUP(AI$1&amp;$AB327,$M$3:$M$1662&amp;$N$3:$N$1662,$O$3:$O$1662,0,0,1)</f>
        <v>107700</v>
      </c>
      <c r="AJ327" s="2" cm="1">
        <f t="array" ref="AJ327">_xlfn.XLOOKUP(AJ$1&amp;$AB327,$M$3:$M$1662&amp;$N$3:$N$1662,$O$3:$O$1662,0,0,1)</f>
        <v>60500</v>
      </c>
      <c r="AK327" s="2" cm="1">
        <f t="array" ref="AK327">_xlfn.XLOOKUP(AK$1&amp;$AB327,$M$3:$M$1662&amp;$N$3:$N$1662,$O$3:$O$1662,0,0,1)</f>
        <v>62100</v>
      </c>
      <c r="AL327" s="2" cm="1">
        <f t="array" ref="AL327">_xlfn.XLOOKUP(AL$1&amp;$AB327,$M$3:$M$1662&amp;$N$3:$N$1662,$O$3:$O$1662,0,0,1)</f>
        <v>208900</v>
      </c>
      <c r="AM327" s="2" cm="1">
        <f t="array" ref="AM327">_xlfn.XLOOKUP(AM$1&amp;$AB327,$M$3:$M$1662&amp;$N$3:$N$1662,$O$3:$O$1662,0,0,1)</f>
        <v>83900</v>
      </c>
    </row>
    <row r="328" spans="13:39" x14ac:dyDescent="0.4">
      <c r="M328" t="s">
        <v>870</v>
      </c>
      <c r="N328" t="s">
        <v>750</v>
      </c>
      <c r="O328">
        <v>83900</v>
      </c>
      <c r="AB328" t="s">
        <v>418</v>
      </c>
      <c r="AC328" s="2">
        <f t="shared" si="35"/>
        <v>21146800</v>
      </c>
      <c r="AD328" s="2">
        <f t="shared" si="36"/>
        <v>21481300</v>
      </c>
      <c r="AE328" s="2">
        <f t="shared" si="36"/>
        <v>17152300</v>
      </c>
      <c r="AF328" s="2">
        <f t="shared" si="36"/>
        <v>22863400</v>
      </c>
      <c r="AG328" s="2">
        <f t="shared" si="36"/>
        <v>21902700</v>
      </c>
      <c r="AH328" s="2">
        <f t="shared" si="36"/>
        <v>22334300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870</v>
      </c>
      <c r="N329" t="s">
        <v>751</v>
      </c>
      <c r="O329">
        <v>0</v>
      </c>
      <c r="AB329" t="s">
        <v>419</v>
      </c>
      <c r="AC329" s="2">
        <f t="shared" si="35"/>
        <v>21146800</v>
      </c>
      <c r="AD329" s="2">
        <f t="shared" si="36"/>
        <v>21481300</v>
      </c>
      <c r="AE329" s="2">
        <f t="shared" si="36"/>
        <v>17152300</v>
      </c>
      <c r="AF329" s="2">
        <f t="shared" si="36"/>
        <v>22863400</v>
      </c>
      <c r="AG329" s="2">
        <f t="shared" si="36"/>
        <v>21902700</v>
      </c>
      <c r="AH329" s="2">
        <f t="shared" si="36"/>
        <v>22334300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870</v>
      </c>
      <c r="N330" t="s">
        <v>752</v>
      </c>
      <c r="O330">
        <v>0</v>
      </c>
      <c r="AB330" t="s">
        <v>420</v>
      </c>
      <c r="AC330" s="2">
        <f t="shared" si="35"/>
        <v>21146800</v>
      </c>
      <c r="AD330" s="2">
        <f t="shared" si="36"/>
        <v>21481300</v>
      </c>
      <c r="AE330" s="2">
        <f t="shared" si="36"/>
        <v>17152300</v>
      </c>
      <c r="AF330" s="2">
        <f t="shared" si="36"/>
        <v>22863400</v>
      </c>
      <c r="AG330" s="2">
        <f t="shared" si="36"/>
        <v>21902700</v>
      </c>
      <c r="AH330" s="2">
        <f t="shared" si="36"/>
        <v>22334300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870</v>
      </c>
      <c r="N331" t="s">
        <v>753</v>
      </c>
      <c r="O331">
        <v>0</v>
      </c>
      <c r="AB331" t="s">
        <v>421</v>
      </c>
      <c r="AC331" s="2">
        <f t="shared" si="35"/>
        <v>21146800</v>
      </c>
      <c r="AD331" s="2">
        <f t="shared" si="36"/>
        <v>21481300</v>
      </c>
      <c r="AE331" s="2">
        <f t="shared" si="36"/>
        <v>17152300</v>
      </c>
      <c r="AF331" s="2">
        <f t="shared" si="36"/>
        <v>22863400</v>
      </c>
      <c r="AG331" s="2">
        <f t="shared" si="36"/>
        <v>21902700</v>
      </c>
      <c r="AH331" s="2">
        <f t="shared" si="36"/>
        <v>22334300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870</v>
      </c>
      <c r="N332" t="s">
        <v>754</v>
      </c>
      <c r="O332">
        <v>0</v>
      </c>
      <c r="AB332" t="s">
        <v>422</v>
      </c>
      <c r="AC332" s="2">
        <f t="shared" si="35"/>
        <v>21146800</v>
      </c>
      <c r="AD332" s="2">
        <f t="shared" si="36"/>
        <v>21481300</v>
      </c>
      <c r="AE332" s="2">
        <f t="shared" si="36"/>
        <v>17152300</v>
      </c>
      <c r="AF332" s="2">
        <f t="shared" si="36"/>
        <v>22863400</v>
      </c>
      <c r="AG332" s="2">
        <f t="shared" si="36"/>
        <v>21902700</v>
      </c>
      <c r="AH332" s="2">
        <f t="shared" si="36"/>
        <v>22334300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870</v>
      </c>
      <c r="N333" t="s">
        <v>755</v>
      </c>
      <c r="O333">
        <v>0</v>
      </c>
      <c r="AB333" t="s">
        <v>423</v>
      </c>
      <c r="AC333" s="2">
        <f t="shared" si="35"/>
        <v>25634980</v>
      </c>
      <c r="AD333" s="2">
        <f t="shared" si="36"/>
        <v>25970400</v>
      </c>
      <c r="AE333" s="2">
        <f t="shared" si="36"/>
        <v>20709300</v>
      </c>
      <c r="AF333" s="2">
        <f t="shared" si="36"/>
        <v>28127600</v>
      </c>
      <c r="AG333" s="2">
        <f t="shared" si="36"/>
        <v>26369200</v>
      </c>
      <c r="AH333" s="2">
        <f t="shared" si="36"/>
        <v>26998400</v>
      </c>
      <c r="AI333" s="2" cm="1">
        <f t="array" ref="AI333">_xlfn.XLOOKUP(AI$1&amp;$AB333,$M$3:$M$1662&amp;$N$3:$N$1662,$O$3:$O$1662,0,0,1)</f>
        <v>4489100</v>
      </c>
      <c r="AJ333" s="2" cm="1">
        <f t="array" ref="AJ333">_xlfn.XLOOKUP(AJ$1&amp;$AB333,$M$3:$M$1662&amp;$N$3:$N$1662,$O$3:$O$1662,0,0,1)</f>
        <v>3557000</v>
      </c>
      <c r="AK333" s="2" cm="1">
        <f t="array" ref="AK333">_xlfn.XLOOKUP(AK$1&amp;$AB333,$M$3:$M$1662&amp;$N$3:$N$1662,$O$3:$O$1662,0,0,1)</f>
        <v>5264200</v>
      </c>
      <c r="AL333" s="2" cm="1">
        <f t="array" ref="AL333">_xlfn.XLOOKUP(AL$1&amp;$AB333,$M$3:$M$1662&amp;$N$3:$N$1662,$O$3:$O$1662,0,0,1)</f>
        <v>4466500</v>
      </c>
      <c r="AM333" s="2" cm="1">
        <f t="array" ref="AM333">_xlfn.XLOOKUP(AM$1&amp;$AB333,$M$3:$M$1662&amp;$N$3:$N$1662,$O$3:$O$1662,0,0,1)</f>
        <v>4664100</v>
      </c>
    </row>
    <row r="334" spans="13:39" x14ac:dyDescent="0.4">
      <c r="M334" t="s">
        <v>870</v>
      </c>
      <c r="N334" t="s">
        <v>756</v>
      </c>
      <c r="O334">
        <v>4664100</v>
      </c>
    </row>
    <row r="335" spans="13:39" x14ac:dyDescent="0.4">
      <c r="M335" t="s">
        <v>871</v>
      </c>
      <c r="N335" t="s">
        <v>545</v>
      </c>
      <c r="O335">
        <v>2695800</v>
      </c>
    </row>
    <row r="336" spans="13:39" x14ac:dyDescent="0.4">
      <c r="M336" t="s">
        <v>871</v>
      </c>
      <c r="N336" t="s">
        <v>546</v>
      </c>
      <c r="O336">
        <v>173000</v>
      </c>
    </row>
    <row r="337" spans="13:15" x14ac:dyDescent="0.4">
      <c r="M337" t="s">
        <v>871</v>
      </c>
      <c r="N337" t="s">
        <v>547</v>
      </c>
      <c r="O337">
        <v>99500</v>
      </c>
    </row>
    <row r="338" spans="13:15" x14ac:dyDescent="0.4">
      <c r="M338" t="s">
        <v>871</v>
      </c>
      <c r="N338" t="s">
        <v>548</v>
      </c>
      <c r="O338">
        <v>116500</v>
      </c>
    </row>
    <row r="339" spans="13:15" x14ac:dyDescent="0.4">
      <c r="M339" t="s">
        <v>871</v>
      </c>
      <c r="N339" t="s">
        <v>549</v>
      </c>
      <c r="O339">
        <v>187700</v>
      </c>
    </row>
    <row r="340" spans="13:15" x14ac:dyDescent="0.4">
      <c r="M340" t="s">
        <v>871</v>
      </c>
      <c r="N340" t="s">
        <v>550</v>
      </c>
      <c r="O340">
        <v>273600</v>
      </c>
    </row>
    <row r="341" spans="13:15" x14ac:dyDescent="0.4">
      <c r="M341" t="s">
        <v>871</v>
      </c>
      <c r="N341" t="s">
        <v>551</v>
      </c>
      <c r="O341">
        <v>141400</v>
      </c>
    </row>
    <row r="342" spans="13:15" x14ac:dyDescent="0.4">
      <c r="M342" t="s">
        <v>871</v>
      </c>
      <c r="N342" t="s">
        <v>552</v>
      </c>
      <c r="O342">
        <v>85100</v>
      </c>
    </row>
    <row r="343" spans="13:15" x14ac:dyDescent="0.4">
      <c r="M343" t="s">
        <v>871</v>
      </c>
      <c r="N343" t="s">
        <v>553</v>
      </c>
      <c r="O343">
        <v>61000</v>
      </c>
    </row>
    <row r="344" spans="13:15" x14ac:dyDescent="0.4">
      <c r="M344" t="s">
        <v>871</v>
      </c>
      <c r="N344" t="s">
        <v>554</v>
      </c>
      <c r="O344">
        <v>66600</v>
      </c>
    </row>
    <row r="345" spans="13:15" x14ac:dyDescent="0.4">
      <c r="M345" t="s">
        <v>871</v>
      </c>
      <c r="N345" t="s">
        <v>555</v>
      </c>
      <c r="O345">
        <v>68200</v>
      </c>
    </row>
    <row r="346" spans="13:15" x14ac:dyDescent="0.4">
      <c r="M346" t="s">
        <v>871</v>
      </c>
      <c r="N346" t="s">
        <v>556</v>
      </c>
      <c r="O346">
        <v>37200</v>
      </c>
    </row>
    <row r="347" spans="13:15" x14ac:dyDescent="0.4">
      <c r="M347" t="s">
        <v>871</v>
      </c>
      <c r="N347" t="s">
        <v>557</v>
      </c>
      <c r="O347">
        <v>92400</v>
      </c>
    </row>
    <row r="348" spans="13:15" x14ac:dyDescent="0.4">
      <c r="M348" t="s">
        <v>871</v>
      </c>
      <c r="N348" t="s">
        <v>558</v>
      </c>
      <c r="O348">
        <v>52300</v>
      </c>
    </row>
    <row r="349" spans="13:15" x14ac:dyDescent="0.4">
      <c r="M349" t="s">
        <v>871</v>
      </c>
      <c r="N349" t="s">
        <v>559</v>
      </c>
      <c r="O349">
        <v>99500</v>
      </c>
    </row>
    <row r="350" spans="13:15" x14ac:dyDescent="0.4">
      <c r="M350" t="s">
        <v>871</v>
      </c>
      <c r="N350" t="s">
        <v>560</v>
      </c>
      <c r="O350">
        <v>65600</v>
      </c>
    </row>
    <row r="351" spans="13:15" x14ac:dyDescent="0.4">
      <c r="M351" t="s">
        <v>871</v>
      </c>
      <c r="N351" t="s">
        <v>561</v>
      </c>
      <c r="O351">
        <v>81600</v>
      </c>
    </row>
    <row r="352" spans="13:15" x14ac:dyDescent="0.4">
      <c r="M352" t="s">
        <v>871</v>
      </c>
      <c r="N352" t="s">
        <v>562</v>
      </c>
      <c r="O352">
        <v>72900</v>
      </c>
    </row>
    <row r="353" spans="13:15" x14ac:dyDescent="0.4">
      <c r="M353" t="s">
        <v>871</v>
      </c>
      <c r="N353" t="s">
        <v>563</v>
      </c>
      <c r="O353">
        <v>34000</v>
      </c>
    </row>
    <row r="354" spans="13:15" x14ac:dyDescent="0.4">
      <c r="M354" t="s">
        <v>871</v>
      </c>
      <c r="N354" t="s">
        <v>564</v>
      </c>
      <c r="O354">
        <v>71700</v>
      </c>
    </row>
    <row r="355" spans="13:15" x14ac:dyDescent="0.4">
      <c r="M355" t="s">
        <v>871</v>
      </c>
      <c r="N355" t="s">
        <v>565</v>
      </c>
      <c r="O355">
        <v>59800</v>
      </c>
    </row>
    <row r="356" spans="13:15" x14ac:dyDescent="0.4">
      <c r="M356" t="s">
        <v>871</v>
      </c>
      <c r="N356" t="s">
        <v>566</v>
      </c>
      <c r="O356">
        <v>45900</v>
      </c>
    </row>
    <row r="357" spans="13:15" x14ac:dyDescent="0.4">
      <c r="M357" t="s">
        <v>871</v>
      </c>
      <c r="N357" t="s">
        <v>567</v>
      </c>
      <c r="O357">
        <v>80500</v>
      </c>
    </row>
    <row r="358" spans="13:15" x14ac:dyDescent="0.4">
      <c r="M358" t="s">
        <v>871</v>
      </c>
      <c r="N358" t="s">
        <v>568</v>
      </c>
      <c r="O358">
        <v>30300</v>
      </c>
    </row>
    <row r="359" spans="13:15" x14ac:dyDescent="0.4">
      <c r="M359" t="s">
        <v>871</v>
      </c>
      <c r="N359" t="s">
        <v>569</v>
      </c>
      <c r="O359">
        <v>97100</v>
      </c>
    </row>
    <row r="360" spans="13:15" x14ac:dyDescent="0.4">
      <c r="M360" t="s">
        <v>871</v>
      </c>
      <c r="N360" t="s">
        <v>570</v>
      </c>
      <c r="O360">
        <v>45100</v>
      </c>
    </row>
    <row r="361" spans="13:15" x14ac:dyDescent="0.4">
      <c r="M361" t="s">
        <v>871</v>
      </c>
      <c r="N361" t="s">
        <v>571</v>
      </c>
      <c r="O361">
        <v>82900</v>
      </c>
    </row>
    <row r="362" spans="13:15" x14ac:dyDescent="0.4">
      <c r="M362" t="s">
        <v>871</v>
      </c>
      <c r="N362" t="s">
        <v>572</v>
      </c>
      <c r="O362">
        <v>48800</v>
      </c>
    </row>
    <row r="363" spans="13:15" x14ac:dyDescent="0.4">
      <c r="M363" t="s">
        <v>871</v>
      </c>
      <c r="N363" t="s">
        <v>573</v>
      </c>
      <c r="O363">
        <v>61100</v>
      </c>
    </row>
    <row r="364" spans="13:15" x14ac:dyDescent="0.4">
      <c r="M364" t="s">
        <v>871</v>
      </c>
      <c r="N364" t="s">
        <v>574</v>
      </c>
      <c r="O364">
        <v>35800</v>
      </c>
    </row>
    <row r="365" spans="13:15" x14ac:dyDescent="0.4">
      <c r="M365" t="s">
        <v>871</v>
      </c>
      <c r="N365" t="s">
        <v>575</v>
      </c>
      <c r="O365">
        <v>60600</v>
      </c>
    </row>
    <row r="366" spans="13:15" x14ac:dyDescent="0.4">
      <c r="M366" t="s">
        <v>871</v>
      </c>
      <c r="N366" t="s">
        <v>576</v>
      </c>
      <c r="O366">
        <v>58100</v>
      </c>
    </row>
    <row r="367" spans="13:15" x14ac:dyDescent="0.4">
      <c r="M367" t="s">
        <v>871</v>
      </c>
      <c r="N367" t="s">
        <v>577</v>
      </c>
      <c r="O367">
        <v>29800</v>
      </c>
    </row>
    <row r="368" spans="13:15" x14ac:dyDescent="0.4">
      <c r="M368" t="s">
        <v>871</v>
      </c>
      <c r="N368" t="s">
        <v>578</v>
      </c>
      <c r="O368">
        <v>81400</v>
      </c>
    </row>
    <row r="369" spans="13:15" x14ac:dyDescent="0.4">
      <c r="M369" t="s">
        <v>871</v>
      </c>
      <c r="N369" t="s">
        <v>579</v>
      </c>
      <c r="O369">
        <v>12900</v>
      </c>
    </row>
    <row r="370" spans="13:15" x14ac:dyDescent="0.4">
      <c r="M370" t="s">
        <v>871</v>
      </c>
      <c r="N370" t="s">
        <v>580</v>
      </c>
      <c r="O370">
        <v>34000</v>
      </c>
    </row>
    <row r="371" spans="13:15" x14ac:dyDescent="0.4">
      <c r="M371" t="s">
        <v>871</v>
      </c>
      <c r="N371" t="s">
        <v>581</v>
      </c>
      <c r="O371">
        <v>34700</v>
      </c>
    </row>
    <row r="372" spans="13:15" x14ac:dyDescent="0.4">
      <c r="M372" t="s">
        <v>871</v>
      </c>
      <c r="N372" t="s">
        <v>582</v>
      </c>
      <c r="O372">
        <v>66700</v>
      </c>
    </row>
    <row r="373" spans="13:15" x14ac:dyDescent="0.4">
      <c r="M373" t="s">
        <v>871</v>
      </c>
      <c r="N373" t="s">
        <v>583</v>
      </c>
      <c r="O373">
        <v>25900</v>
      </c>
    </row>
    <row r="374" spans="13:15" x14ac:dyDescent="0.4">
      <c r="M374" t="s">
        <v>871</v>
      </c>
      <c r="N374" t="s">
        <v>584</v>
      </c>
      <c r="O374">
        <v>25300</v>
      </c>
    </row>
    <row r="375" spans="13:15" x14ac:dyDescent="0.4">
      <c r="M375" t="s">
        <v>871</v>
      </c>
      <c r="N375" t="s">
        <v>585</v>
      </c>
      <c r="O375">
        <v>24100</v>
      </c>
    </row>
    <row r="376" spans="13:15" x14ac:dyDescent="0.4">
      <c r="M376" t="s">
        <v>871</v>
      </c>
      <c r="N376" t="s">
        <v>586</v>
      </c>
      <c r="O376">
        <v>14900</v>
      </c>
    </row>
    <row r="377" spans="13:15" x14ac:dyDescent="0.4">
      <c r="M377" t="s">
        <v>871</v>
      </c>
      <c r="N377" t="s">
        <v>587</v>
      </c>
      <c r="O377">
        <v>79300</v>
      </c>
    </row>
    <row r="378" spans="13:15" x14ac:dyDescent="0.4">
      <c r="M378" t="s">
        <v>871</v>
      </c>
      <c r="N378" t="s">
        <v>588</v>
      </c>
      <c r="O378">
        <v>25600</v>
      </c>
    </row>
    <row r="379" spans="13:15" x14ac:dyDescent="0.4">
      <c r="M379" t="s">
        <v>871</v>
      </c>
      <c r="N379" t="s">
        <v>589</v>
      </c>
      <c r="O379">
        <v>50300</v>
      </c>
    </row>
    <row r="380" spans="13:15" x14ac:dyDescent="0.4">
      <c r="M380" t="s">
        <v>871</v>
      </c>
      <c r="N380" t="s">
        <v>590</v>
      </c>
      <c r="O380">
        <v>25300</v>
      </c>
    </row>
    <row r="381" spans="13:15" x14ac:dyDescent="0.4">
      <c r="M381" t="s">
        <v>871</v>
      </c>
      <c r="N381" t="s">
        <v>591</v>
      </c>
      <c r="O381">
        <v>35300</v>
      </c>
    </row>
    <row r="382" spans="13:15" x14ac:dyDescent="0.4">
      <c r="M382" t="s">
        <v>871</v>
      </c>
      <c r="N382" t="s">
        <v>592</v>
      </c>
      <c r="O382">
        <v>29800</v>
      </c>
    </row>
    <row r="383" spans="13:15" x14ac:dyDescent="0.4">
      <c r="M383" t="s">
        <v>871</v>
      </c>
      <c r="N383" t="s">
        <v>593</v>
      </c>
      <c r="O383">
        <v>16400</v>
      </c>
    </row>
    <row r="384" spans="13:15" x14ac:dyDescent="0.4">
      <c r="M384" t="s">
        <v>871</v>
      </c>
      <c r="N384" t="s">
        <v>594</v>
      </c>
      <c r="O384">
        <v>36600</v>
      </c>
    </row>
    <row r="385" spans="13:15" x14ac:dyDescent="0.4">
      <c r="M385" t="s">
        <v>871</v>
      </c>
      <c r="N385" t="s">
        <v>595</v>
      </c>
      <c r="O385">
        <v>124000</v>
      </c>
    </row>
    <row r="386" spans="13:15" x14ac:dyDescent="0.4">
      <c r="M386" t="s">
        <v>871</v>
      </c>
      <c r="N386" t="s">
        <v>596</v>
      </c>
      <c r="O386">
        <v>63800</v>
      </c>
    </row>
    <row r="387" spans="13:15" x14ac:dyDescent="0.4">
      <c r="M387" t="s">
        <v>871</v>
      </c>
      <c r="N387" t="s">
        <v>597</v>
      </c>
      <c r="O387">
        <v>167500</v>
      </c>
    </row>
    <row r="388" spans="13:15" x14ac:dyDescent="0.4">
      <c r="M388" t="s">
        <v>871</v>
      </c>
      <c r="N388" t="s">
        <v>598</v>
      </c>
      <c r="O388">
        <v>73700</v>
      </c>
    </row>
    <row r="389" spans="13:15" x14ac:dyDescent="0.4">
      <c r="M389" t="s">
        <v>871</v>
      </c>
      <c r="N389" t="s">
        <v>599</v>
      </c>
      <c r="O389">
        <v>48500</v>
      </c>
    </row>
    <row r="390" spans="13:15" x14ac:dyDescent="0.4">
      <c r="M390" t="s">
        <v>871</v>
      </c>
      <c r="N390" t="s">
        <v>600</v>
      </c>
      <c r="O390">
        <v>53100</v>
      </c>
    </row>
    <row r="391" spans="13:15" x14ac:dyDescent="0.4">
      <c r="M391" t="s">
        <v>871</v>
      </c>
      <c r="N391" t="s">
        <v>601</v>
      </c>
      <c r="O391">
        <v>118400</v>
      </c>
    </row>
    <row r="392" spans="13:15" x14ac:dyDescent="0.4">
      <c r="M392" t="s">
        <v>871</v>
      </c>
      <c r="N392" t="s">
        <v>602</v>
      </c>
      <c r="O392">
        <v>60300</v>
      </c>
    </row>
    <row r="393" spans="13:15" x14ac:dyDescent="0.4">
      <c r="M393" t="s">
        <v>871</v>
      </c>
      <c r="N393" t="s">
        <v>603</v>
      </c>
      <c r="O393">
        <v>54400</v>
      </c>
    </row>
    <row r="394" spans="13:15" x14ac:dyDescent="0.4">
      <c r="M394" t="s">
        <v>871</v>
      </c>
      <c r="N394" t="s">
        <v>604</v>
      </c>
      <c r="O394">
        <v>27900</v>
      </c>
    </row>
    <row r="395" spans="13:15" x14ac:dyDescent="0.4">
      <c r="M395" t="s">
        <v>871</v>
      </c>
      <c r="N395" t="s">
        <v>605</v>
      </c>
      <c r="O395">
        <v>110300</v>
      </c>
    </row>
    <row r="396" spans="13:15" x14ac:dyDescent="0.4">
      <c r="M396" t="s">
        <v>871</v>
      </c>
      <c r="N396" t="s">
        <v>606</v>
      </c>
      <c r="O396">
        <v>104800</v>
      </c>
    </row>
    <row r="397" spans="13:15" x14ac:dyDescent="0.4">
      <c r="M397" t="s">
        <v>871</v>
      </c>
      <c r="N397" t="s">
        <v>607</v>
      </c>
      <c r="O397">
        <v>70400</v>
      </c>
    </row>
    <row r="398" spans="13:15" x14ac:dyDescent="0.4">
      <c r="M398" t="s">
        <v>871</v>
      </c>
      <c r="N398" t="s">
        <v>608</v>
      </c>
      <c r="O398">
        <v>192100</v>
      </c>
    </row>
    <row r="399" spans="13:15" x14ac:dyDescent="0.4">
      <c r="M399" t="s">
        <v>871</v>
      </c>
      <c r="N399" t="s">
        <v>609</v>
      </c>
      <c r="O399">
        <v>91100</v>
      </c>
    </row>
    <row r="400" spans="13:15" x14ac:dyDescent="0.4">
      <c r="M400" t="s">
        <v>871</v>
      </c>
      <c r="N400" t="s">
        <v>610</v>
      </c>
      <c r="O400">
        <v>35500</v>
      </c>
    </row>
    <row r="401" spans="13:15" x14ac:dyDescent="0.4">
      <c r="M401" t="s">
        <v>871</v>
      </c>
      <c r="N401" t="s">
        <v>611</v>
      </c>
      <c r="O401">
        <v>37200</v>
      </c>
    </row>
    <row r="402" spans="13:15" x14ac:dyDescent="0.4">
      <c r="M402" t="s">
        <v>871</v>
      </c>
      <c r="N402" t="s">
        <v>612</v>
      </c>
      <c r="O402">
        <v>54800</v>
      </c>
    </row>
    <row r="403" spans="13:15" x14ac:dyDescent="0.4">
      <c r="M403" t="s">
        <v>871</v>
      </c>
      <c r="N403" t="s">
        <v>613</v>
      </c>
      <c r="O403">
        <v>22400</v>
      </c>
    </row>
    <row r="404" spans="13:15" x14ac:dyDescent="0.4">
      <c r="M404" t="s">
        <v>871</v>
      </c>
      <c r="N404" t="s">
        <v>614</v>
      </c>
      <c r="O404">
        <v>32500</v>
      </c>
    </row>
    <row r="405" spans="13:15" x14ac:dyDescent="0.4">
      <c r="M405" t="s">
        <v>871</v>
      </c>
      <c r="N405" t="s">
        <v>615</v>
      </c>
      <c r="O405">
        <v>40900</v>
      </c>
    </row>
    <row r="406" spans="13:15" x14ac:dyDescent="0.4">
      <c r="M406" t="s">
        <v>871</v>
      </c>
      <c r="N406" t="s">
        <v>616</v>
      </c>
      <c r="O406">
        <v>29400</v>
      </c>
    </row>
    <row r="407" spans="13:15" x14ac:dyDescent="0.4">
      <c r="M407" t="s">
        <v>871</v>
      </c>
      <c r="N407" t="s">
        <v>617</v>
      </c>
      <c r="O407">
        <v>40600</v>
      </c>
    </row>
    <row r="408" spans="13:15" x14ac:dyDescent="0.4">
      <c r="M408" t="s">
        <v>871</v>
      </c>
      <c r="N408" t="s">
        <v>618</v>
      </c>
      <c r="O408">
        <v>44500</v>
      </c>
    </row>
    <row r="409" spans="13:15" x14ac:dyDescent="0.4">
      <c r="M409" t="s">
        <v>871</v>
      </c>
      <c r="N409" t="s">
        <v>619</v>
      </c>
      <c r="O409">
        <v>24600</v>
      </c>
    </row>
    <row r="410" spans="13:15" x14ac:dyDescent="0.4">
      <c r="M410" t="s">
        <v>871</v>
      </c>
      <c r="N410" t="s">
        <v>620</v>
      </c>
      <c r="O410">
        <v>67100</v>
      </c>
    </row>
    <row r="411" spans="13:15" x14ac:dyDescent="0.4">
      <c r="M411" t="s">
        <v>871</v>
      </c>
      <c r="N411" t="s">
        <v>621</v>
      </c>
      <c r="O411">
        <v>47200</v>
      </c>
    </row>
    <row r="412" spans="13:15" x14ac:dyDescent="0.4">
      <c r="M412" t="s">
        <v>871</v>
      </c>
      <c r="N412" t="s">
        <v>622</v>
      </c>
      <c r="O412">
        <v>34800</v>
      </c>
    </row>
    <row r="413" spans="13:15" x14ac:dyDescent="0.4">
      <c r="M413" t="s">
        <v>871</v>
      </c>
      <c r="N413" t="s">
        <v>623</v>
      </c>
      <c r="O413">
        <v>29700</v>
      </c>
    </row>
    <row r="414" spans="13:15" x14ac:dyDescent="0.4">
      <c r="M414" t="s">
        <v>871</v>
      </c>
      <c r="N414" t="s">
        <v>624</v>
      </c>
      <c r="O414">
        <v>25000</v>
      </c>
    </row>
    <row r="415" spans="13:15" x14ac:dyDescent="0.4">
      <c r="M415" t="s">
        <v>871</v>
      </c>
      <c r="N415" t="s">
        <v>625</v>
      </c>
      <c r="O415">
        <v>54000</v>
      </c>
    </row>
    <row r="416" spans="13:15" x14ac:dyDescent="0.4">
      <c r="M416" t="s">
        <v>871</v>
      </c>
      <c r="N416" t="s">
        <v>626</v>
      </c>
      <c r="O416">
        <v>66100</v>
      </c>
    </row>
    <row r="417" spans="13:15" x14ac:dyDescent="0.4">
      <c r="M417" t="s">
        <v>871</v>
      </c>
      <c r="N417" t="s">
        <v>627</v>
      </c>
      <c r="O417">
        <v>57900</v>
      </c>
    </row>
    <row r="418" spans="13:15" x14ac:dyDescent="0.4">
      <c r="M418" t="s">
        <v>871</v>
      </c>
      <c r="N418" t="s">
        <v>628</v>
      </c>
      <c r="O418">
        <v>73400</v>
      </c>
    </row>
    <row r="419" spans="13:15" x14ac:dyDescent="0.4">
      <c r="M419" t="s">
        <v>871</v>
      </c>
      <c r="N419" t="s">
        <v>629</v>
      </c>
      <c r="O419">
        <v>85800</v>
      </c>
    </row>
    <row r="420" spans="13:15" x14ac:dyDescent="0.4">
      <c r="M420" t="s">
        <v>871</v>
      </c>
      <c r="N420" t="s">
        <v>630</v>
      </c>
      <c r="O420">
        <v>42000</v>
      </c>
    </row>
    <row r="421" spans="13:15" x14ac:dyDescent="0.4">
      <c r="M421" t="s">
        <v>871</v>
      </c>
      <c r="N421" t="s">
        <v>631</v>
      </c>
      <c r="O421">
        <v>51900</v>
      </c>
    </row>
    <row r="422" spans="13:15" x14ac:dyDescent="0.4">
      <c r="M422" t="s">
        <v>871</v>
      </c>
      <c r="N422" t="s">
        <v>632</v>
      </c>
      <c r="O422">
        <v>26600</v>
      </c>
    </row>
    <row r="423" spans="13:15" x14ac:dyDescent="0.4">
      <c r="M423" t="s">
        <v>871</v>
      </c>
      <c r="N423" t="s">
        <v>633</v>
      </c>
      <c r="O423">
        <v>40000</v>
      </c>
    </row>
    <row r="424" spans="13:15" x14ac:dyDescent="0.4">
      <c r="M424" t="s">
        <v>871</v>
      </c>
      <c r="N424" t="s">
        <v>634</v>
      </c>
      <c r="O424">
        <v>33100</v>
      </c>
    </row>
    <row r="425" spans="13:15" x14ac:dyDescent="0.4">
      <c r="M425" t="s">
        <v>871</v>
      </c>
      <c r="N425" t="s">
        <v>635</v>
      </c>
      <c r="O425">
        <v>34000</v>
      </c>
    </row>
    <row r="426" spans="13:15" x14ac:dyDescent="0.4">
      <c r="M426" t="s">
        <v>871</v>
      </c>
      <c r="N426" t="s">
        <v>636</v>
      </c>
      <c r="O426">
        <v>28900</v>
      </c>
    </row>
    <row r="427" spans="13:15" x14ac:dyDescent="0.4">
      <c r="M427" t="s">
        <v>871</v>
      </c>
      <c r="N427" t="s">
        <v>637</v>
      </c>
      <c r="O427">
        <v>28900</v>
      </c>
    </row>
    <row r="428" spans="13:15" x14ac:dyDescent="0.4">
      <c r="M428" t="s">
        <v>871</v>
      </c>
      <c r="N428" t="s">
        <v>638</v>
      </c>
      <c r="O428">
        <v>23500</v>
      </c>
    </row>
    <row r="429" spans="13:15" x14ac:dyDescent="0.4">
      <c r="M429" t="s">
        <v>871</v>
      </c>
      <c r="N429" t="s">
        <v>639</v>
      </c>
      <c r="O429">
        <v>37100</v>
      </c>
    </row>
    <row r="430" spans="13:15" x14ac:dyDescent="0.4">
      <c r="M430" t="s">
        <v>871</v>
      </c>
      <c r="N430" t="s">
        <v>640</v>
      </c>
      <c r="O430">
        <v>44800</v>
      </c>
    </row>
    <row r="431" spans="13:15" x14ac:dyDescent="0.4">
      <c r="M431" t="s">
        <v>871</v>
      </c>
      <c r="N431" t="s">
        <v>641</v>
      </c>
      <c r="O431">
        <v>48400</v>
      </c>
    </row>
    <row r="432" spans="13:15" x14ac:dyDescent="0.4">
      <c r="M432" t="s">
        <v>871</v>
      </c>
      <c r="N432" t="s">
        <v>642</v>
      </c>
      <c r="O432">
        <v>93500</v>
      </c>
    </row>
    <row r="433" spans="13:15" x14ac:dyDescent="0.4">
      <c r="M433" t="s">
        <v>871</v>
      </c>
      <c r="N433" t="s">
        <v>643</v>
      </c>
      <c r="O433">
        <v>65300</v>
      </c>
    </row>
    <row r="434" spans="13:15" x14ac:dyDescent="0.4">
      <c r="M434" t="s">
        <v>871</v>
      </c>
      <c r="N434" t="s">
        <v>644</v>
      </c>
      <c r="O434">
        <v>45400</v>
      </c>
    </row>
    <row r="435" spans="13:15" x14ac:dyDescent="0.4">
      <c r="M435" t="s">
        <v>871</v>
      </c>
      <c r="N435" t="s">
        <v>645</v>
      </c>
      <c r="O435">
        <v>60000</v>
      </c>
    </row>
    <row r="436" spans="13:15" x14ac:dyDescent="0.4">
      <c r="M436" t="s">
        <v>871</v>
      </c>
      <c r="N436" t="s">
        <v>646</v>
      </c>
      <c r="O436">
        <v>33900</v>
      </c>
    </row>
    <row r="437" spans="13:15" x14ac:dyDescent="0.4">
      <c r="M437" t="s">
        <v>871</v>
      </c>
      <c r="N437" t="s">
        <v>647</v>
      </c>
      <c r="O437">
        <v>26500</v>
      </c>
    </row>
    <row r="438" spans="13:15" x14ac:dyDescent="0.4">
      <c r="M438" t="s">
        <v>871</v>
      </c>
      <c r="N438" t="s">
        <v>648</v>
      </c>
      <c r="O438">
        <v>34200</v>
      </c>
    </row>
    <row r="439" spans="13:15" x14ac:dyDescent="0.4">
      <c r="M439" t="s">
        <v>871</v>
      </c>
      <c r="N439" t="s">
        <v>649</v>
      </c>
      <c r="O439">
        <v>24400</v>
      </c>
    </row>
    <row r="440" spans="13:15" x14ac:dyDescent="0.4">
      <c r="M440" t="s">
        <v>871</v>
      </c>
      <c r="N440" t="s">
        <v>650</v>
      </c>
      <c r="O440">
        <v>38500</v>
      </c>
    </row>
    <row r="441" spans="13:15" x14ac:dyDescent="0.4">
      <c r="M441" t="s">
        <v>871</v>
      </c>
      <c r="N441" t="s">
        <v>651</v>
      </c>
      <c r="O441">
        <v>25100</v>
      </c>
    </row>
    <row r="442" spans="13:15" x14ac:dyDescent="0.4">
      <c r="M442" t="s">
        <v>871</v>
      </c>
      <c r="N442" t="s">
        <v>652</v>
      </c>
      <c r="O442">
        <v>21200</v>
      </c>
    </row>
    <row r="443" spans="13:15" x14ac:dyDescent="0.4">
      <c r="M443" t="s">
        <v>871</v>
      </c>
      <c r="N443" t="s">
        <v>653</v>
      </c>
      <c r="O443">
        <v>54400</v>
      </c>
    </row>
    <row r="444" spans="13:15" x14ac:dyDescent="0.4">
      <c r="M444" t="s">
        <v>871</v>
      </c>
      <c r="N444" t="s">
        <v>654</v>
      </c>
      <c r="O444">
        <v>8300</v>
      </c>
    </row>
    <row r="445" spans="13:15" x14ac:dyDescent="0.4">
      <c r="M445" t="s">
        <v>871</v>
      </c>
      <c r="N445" t="s">
        <v>655</v>
      </c>
      <c r="O445">
        <v>54300</v>
      </c>
    </row>
    <row r="446" spans="13:15" x14ac:dyDescent="0.4">
      <c r="M446" t="s">
        <v>871</v>
      </c>
      <c r="N446" t="s">
        <v>656</v>
      </c>
      <c r="O446">
        <v>33200</v>
      </c>
    </row>
    <row r="447" spans="13:15" x14ac:dyDescent="0.4">
      <c r="M447" t="s">
        <v>871</v>
      </c>
      <c r="N447" t="s">
        <v>657</v>
      </c>
      <c r="O447">
        <v>34300</v>
      </c>
    </row>
    <row r="448" spans="13:15" x14ac:dyDescent="0.4">
      <c r="M448" t="s">
        <v>871</v>
      </c>
      <c r="N448" t="s">
        <v>658</v>
      </c>
      <c r="O448">
        <v>81100</v>
      </c>
    </row>
    <row r="449" spans="13:15" x14ac:dyDescent="0.4">
      <c r="M449" t="s">
        <v>871</v>
      </c>
      <c r="N449" t="s">
        <v>659</v>
      </c>
      <c r="O449">
        <v>56700</v>
      </c>
    </row>
    <row r="450" spans="13:15" x14ac:dyDescent="0.4">
      <c r="M450" t="s">
        <v>871</v>
      </c>
      <c r="N450" t="s">
        <v>660</v>
      </c>
      <c r="O450">
        <v>61200</v>
      </c>
    </row>
    <row r="451" spans="13:15" x14ac:dyDescent="0.4">
      <c r="M451" t="s">
        <v>871</v>
      </c>
      <c r="N451" t="s">
        <v>661</v>
      </c>
      <c r="O451">
        <v>40500</v>
      </c>
    </row>
    <row r="452" spans="13:15" x14ac:dyDescent="0.4">
      <c r="M452" t="s">
        <v>871</v>
      </c>
      <c r="N452" t="s">
        <v>662</v>
      </c>
      <c r="O452">
        <v>54500</v>
      </c>
    </row>
    <row r="453" spans="13:15" x14ac:dyDescent="0.4">
      <c r="M453" t="s">
        <v>871</v>
      </c>
      <c r="N453" t="s">
        <v>663</v>
      </c>
      <c r="O453">
        <v>16600</v>
      </c>
    </row>
    <row r="454" spans="13:15" x14ac:dyDescent="0.4">
      <c r="M454" t="s">
        <v>871</v>
      </c>
      <c r="N454" t="s">
        <v>664</v>
      </c>
      <c r="O454">
        <v>43900</v>
      </c>
    </row>
    <row r="455" spans="13:15" x14ac:dyDescent="0.4">
      <c r="M455" t="s">
        <v>871</v>
      </c>
      <c r="N455" t="s">
        <v>665</v>
      </c>
      <c r="O455">
        <v>19700</v>
      </c>
    </row>
    <row r="456" spans="13:15" x14ac:dyDescent="0.4">
      <c r="M456" t="s">
        <v>871</v>
      </c>
      <c r="N456" t="s">
        <v>666</v>
      </c>
      <c r="O456">
        <v>50400</v>
      </c>
    </row>
    <row r="457" spans="13:15" x14ac:dyDescent="0.4">
      <c r="M457" t="s">
        <v>871</v>
      </c>
      <c r="N457" t="s">
        <v>667</v>
      </c>
      <c r="O457">
        <v>19800</v>
      </c>
    </row>
    <row r="458" spans="13:15" x14ac:dyDescent="0.4">
      <c r="M458" t="s">
        <v>871</v>
      </c>
      <c r="N458" t="s">
        <v>668</v>
      </c>
      <c r="O458">
        <v>24700</v>
      </c>
    </row>
    <row r="459" spans="13:15" x14ac:dyDescent="0.4">
      <c r="M459" t="s">
        <v>871</v>
      </c>
      <c r="N459" t="s">
        <v>669</v>
      </c>
      <c r="O459">
        <v>26000</v>
      </c>
    </row>
    <row r="460" spans="13:15" x14ac:dyDescent="0.4">
      <c r="M460" t="s">
        <v>871</v>
      </c>
      <c r="N460" t="s">
        <v>670</v>
      </c>
      <c r="O460">
        <v>30000</v>
      </c>
    </row>
    <row r="461" spans="13:15" x14ac:dyDescent="0.4">
      <c r="M461" t="s">
        <v>871</v>
      </c>
      <c r="N461" t="s">
        <v>671</v>
      </c>
      <c r="O461">
        <v>28700</v>
      </c>
    </row>
    <row r="462" spans="13:15" x14ac:dyDescent="0.4">
      <c r="M462" t="s">
        <v>871</v>
      </c>
      <c r="N462" t="s">
        <v>672</v>
      </c>
      <c r="O462">
        <v>102400</v>
      </c>
    </row>
    <row r="463" spans="13:15" x14ac:dyDescent="0.4">
      <c r="M463" t="s">
        <v>871</v>
      </c>
      <c r="N463" t="s">
        <v>673</v>
      </c>
      <c r="O463">
        <v>24000</v>
      </c>
    </row>
    <row r="464" spans="13:15" x14ac:dyDescent="0.4">
      <c r="M464" t="s">
        <v>871</v>
      </c>
      <c r="N464" t="s">
        <v>674</v>
      </c>
      <c r="O464">
        <v>27900</v>
      </c>
    </row>
    <row r="465" spans="13:15" x14ac:dyDescent="0.4">
      <c r="M465" t="s">
        <v>871</v>
      </c>
      <c r="N465" t="s">
        <v>675</v>
      </c>
      <c r="O465">
        <v>33500</v>
      </c>
    </row>
    <row r="466" spans="13:15" x14ac:dyDescent="0.4">
      <c r="M466" t="s">
        <v>871</v>
      </c>
      <c r="N466" t="s">
        <v>676</v>
      </c>
      <c r="O466">
        <v>75000</v>
      </c>
    </row>
    <row r="467" spans="13:15" x14ac:dyDescent="0.4">
      <c r="M467" t="s">
        <v>871</v>
      </c>
      <c r="N467" t="s">
        <v>677</v>
      </c>
      <c r="O467">
        <v>24400</v>
      </c>
    </row>
    <row r="468" spans="13:15" x14ac:dyDescent="0.4">
      <c r="M468" t="s">
        <v>871</v>
      </c>
      <c r="N468" t="s">
        <v>678</v>
      </c>
      <c r="O468">
        <v>11800</v>
      </c>
    </row>
    <row r="469" spans="13:15" x14ac:dyDescent="0.4">
      <c r="M469" t="s">
        <v>871</v>
      </c>
      <c r="N469" t="s">
        <v>679</v>
      </c>
      <c r="O469">
        <v>22400</v>
      </c>
    </row>
    <row r="470" spans="13:15" x14ac:dyDescent="0.4">
      <c r="M470" t="s">
        <v>871</v>
      </c>
      <c r="N470" t="s">
        <v>680</v>
      </c>
      <c r="O470">
        <v>36100</v>
      </c>
    </row>
    <row r="471" spans="13:15" x14ac:dyDescent="0.4">
      <c r="M471" t="s">
        <v>871</v>
      </c>
      <c r="N471" t="s">
        <v>681</v>
      </c>
      <c r="O471">
        <v>24200</v>
      </c>
    </row>
    <row r="472" spans="13:15" x14ac:dyDescent="0.4">
      <c r="M472" t="s">
        <v>871</v>
      </c>
      <c r="N472" t="s">
        <v>682</v>
      </c>
      <c r="O472">
        <v>27200</v>
      </c>
    </row>
    <row r="473" spans="13:15" x14ac:dyDescent="0.4">
      <c r="M473" t="s">
        <v>871</v>
      </c>
      <c r="N473" t="s">
        <v>683</v>
      </c>
      <c r="O473">
        <v>56400</v>
      </c>
    </row>
    <row r="474" spans="13:15" x14ac:dyDescent="0.4">
      <c r="M474" t="s">
        <v>871</v>
      </c>
      <c r="N474" t="s">
        <v>684</v>
      </c>
      <c r="O474">
        <v>14900</v>
      </c>
    </row>
    <row r="475" spans="13:15" x14ac:dyDescent="0.4">
      <c r="M475" t="s">
        <v>871</v>
      </c>
      <c r="N475" t="s">
        <v>685</v>
      </c>
      <c r="O475">
        <v>17000</v>
      </c>
    </row>
    <row r="476" spans="13:15" x14ac:dyDescent="0.4">
      <c r="M476" t="s">
        <v>871</v>
      </c>
      <c r="N476" t="s">
        <v>686</v>
      </c>
      <c r="O476">
        <v>23200</v>
      </c>
    </row>
    <row r="477" spans="13:15" x14ac:dyDescent="0.4">
      <c r="M477" t="s">
        <v>871</v>
      </c>
      <c r="N477" t="s">
        <v>687</v>
      </c>
      <c r="O477">
        <v>16600</v>
      </c>
    </row>
    <row r="478" spans="13:15" x14ac:dyDescent="0.4">
      <c r="M478" t="s">
        <v>871</v>
      </c>
      <c r="N478" t="s">
        <v>688</v>
      </c>
      <c r="O478">
        <v>37800</v>
      </c>
    </row>
    <row r="479" spans="13:15" x14ac:dyDescent="0.4">
      <c r="M479" t="s">
        <v>871</v>
      </c>
      <c r="N479" t="s">
        <v>689</v>
      </c>
      <c r="O479">
        <v>27700</v>
      </c>
    </row>
    <row r="480" spans="13:15" x14ac:dyDescent="0.4">
      <c r="M480" t="s">
        <v>871</v>
      </c>
      <c r="N480" t="s">
        <v>690</v>
      </c>
      <c r="O480">
        <v>37600</v>
      </c>
    </row>
    <row r="481" spans="13:15" x14ac:dyDescent="0.4">
      <c r="M481" t="s">
        <v>871</v>
      </c>
      <c r="N481" t="s">
        <v>691</v>
      </c>
      <c r="O481">
        <v>24300</v>
      </c>
    </row>
    <row r="482" spans="13:15" x14ac:dyDescent="0.4">
      <c r="M482" t="s">
        <v>871</v>
      </c>
      <c r="N482" t="s">
        <v>692</v>
      </c>
      <c r="O482">
        <v>19200</v>
      </c>
    </row>
    <row r="483" spans="13:15" x14ac:dyDescent="0.4">
      <c r="M483" t="s">
        <v>871</v>
      </c>
      <c r="N483" t="s">
        <v>693</v>
      </c>
      <c r="O483">
        <v>33900</v>
      </c>
    </row>
    <row r="484" spans="13:15" x14ac:dyDescent="0.4">
      <c r="M484" t="s">
        <v>871</v>
      </c>
      <c r="N484" t="s">
        <v>694</v>
      </c>
      <c r="O484">
        <v>28500</v>
      </c>
    </row>
    <row r="485" spans="13:15" x14ac:dyDescent="0.4">
      <c r="M485" t="s">
        <v>871</v>
      </c>
      <c r="N485" t="s">
        <v>695</v>
      </c>
      <c r="O485">
        <v>72200</v>
      </c>
    </row>
    <row r="486" spans="13:15" x14ac:dyDescent="0.4">
      <c r="M486" t="s">
        <v>871</v>
      </c>
      <c r="N486" t="s">
        <v>696</v>
      </c>
      <c r="O486">
        <v>574000</v>
      </c>
    </row>
    <row r="487" spans="13:15" x14ac:dyDescent="0.4">
      <c r="M487" t="s">
        <v>871</v>
      </c>
      <c r="N487" t="s">
        <v>697</v>
      </c>
      <c r="O487">
        <v>75000</v>
      </c>
    </row>
    <row r="488" spans="13:15" x14ac:dyDescent="0.4">
      <c r="M488" t="s">
        <v>871</v>
      </c>
      <c r="N488" t="s">
        <v>698</v>
      </c>
      <c r="O488">
        <v>66700</v>
      </c>
    </row>
    <row r="489" spans="13:15" x14ac:dyDescent="0.4">
      <c r="M489" t="s">
        <v>871</v>
      </c>
      <c r="N489" t="s">
        <v>699</v>
      </c>
      <c r="O489">
        <v>50700</v>
      </c>
    </row>
    <row r="490" spans="13:15" x14ac:dyDescent="0.4">
      <c r="M490" t="s">
        <v>871</v>
      </c>
      <c r="N490" t="s">
        <v>700</v>
      </c>
      <c r="O490">
        <v>49300</v>
      </c>
    </row>
    <row r="491" spans="13:15" x14ac:dyDescent="0.4">
      <c r="M491" t="s">
        <v>871</v>
      </c>
      <c r="N491" t="s">
        <v>701</v>
      </c>
      <c r="O491">
        <v>29200</v>
      </c>
    </row>
    <row r="492" spans="13:15" x14ac:dyDescent="0.4">
      <c r="M492" t="s">
        <v>871</v>
      </c>
      <c r="N492" t="s">
        <v>702</v>
      </c>
      <c r="O492">
        <v>53300</v>
      </c>
    </row>
    <row r="493" spans="13:15" x14ac:dyDescent="0.4">
      <c r="M493" t="s">
        <v>871</v>
      </c>
      <c r="N493" t="s">
        <v>703</v>
      </c>
      <c r="O493">
        <v>80000</v>
      </c>
    </row>
    <row r="494" spans="13:15" x14ac:dyDescent="0.4">
      <c r="M494" t="s">
        <v>871</v>
      </c>
      <c r="N494" t="s">
        <v>704</v>
      </c>
      <c r="O494">
        <v>137400</v>
      </c>
    </row>
    <row r="495" spans="13:15" x14ac:dyDescent="0.4">
      <c r="M495" t="s">
        <v>871</v>
      </c>
      <c r="N495" t="s">
        <v>705</v>
      </c>
      <c r="O495">
        <v>50500</v>
      </c>
    </row>
    <row r="496" spans="13:15" x14ac:dyDescent="0.4">
      <c r="M496" t="s">
        <v>871</v>
      </c>
      <c r="N496" t="s">
        <v>706</v>
      </c>
      <c r="O496">
        <v>36400</v>
      </c>
    </row>
    <row r="497" spans="13:15" x14ac:dyDescent="0.4">
      <c r="M497" t="s">
        <v>871</v>
      </c>
      <c r="N497" t="s">
        <v>707</v>
      </c>
      <c r="O497">
        <v>46100</v>
      </c>
    </row>
    <row r="498" spans="13:15" x14ac:dyDescent="0.4">
      <c r="M498" t="s">
        <v>871</v>
      </c>
      <c r="N498" t="s">
        <v>708</v>
      </c>
      <c r="O498">
        <v>69800</v>
      </c>
    </row>
    <row r="499" spans="13:15" x14ac:dyDescent="0.4">
      <c r="M499" t="s">
        <v>871</v>
      </c>
      <c r="N499" t="s">
        <v>709</v>
      </c>
      <c r="O499">
        <v>233000</v>
      </c>
    </row>
    <row r="500" spans="13:15" x14ac:dyDescent="0.4">
      <c r="M500" t="s">
        <v>871</v>
      </c>
      <c r="N500" t="s">
        <v>710</v>
      </c>
      <c r="O500">
        <v>44100</v>
      </c>
    </row>
    <row r="501" spans="13:15" x14ac:dyDescent="0.4">
      <c r="M501" t="s">
        <v>871</v>
      </c>
      <c r="N501" t="s">
        <v>711</v>
      </c>
      <c r="O501">
        <v>33600</v>
      </c>
    </row>
    <row r="502" spans="13:15" x14ac:dyDescent="0.4">
      <c r="M502" t="s">
        <v>871</v>
      </c>
      <c r="N502" t="s">
        <v>712</v>
      </c>
      <c r="O502">
        <v>25600</v>
      </c>
    </row>
    <row r="503" spans="13:15" x14ac:dyDescent="0.4">
      <c r="M503" t="s">
        <v>871</v>
      </c>
      <c r="N503" t="s">
        <v>713</v>
      </c>
      <c r="O503">
        <v>123200</v>
      </c>
    </row>
    <row r="504" spans="13:15" x14ac:dyDescent="0.4">
      <c r="M504" t="s">
        <v>871</v>
      </c>
      <c r="N504" t="s">
        <v>714</v>
      </c>
      <c r="O504">
        <v>53800</v>
      </c>
    </row>
    <row r="505" spans="13:15" x14ac:dyDescent="0.4">
      <c r="M505" t="s">
        <v>871</v>
      </c>
      <c r="N505" t="s">
        <v>715</v>
      </c>
      <c r="O505">
        <v>48900</v>
      </c>
    </row>
    <row r="506" spans="13:15" x14ac:dyDescent="0.4">
      <c r="M506" t="s">
        <v>871</v>
      </c>
      <c r="N506" t="s">
        <v>716</v>
      </c>
      <c r="O506">
        <v>44000</v>
      </c>
    </row>
    <row r="507" spans="13:15" x14ac:dyDescent="0.4">
      <c r="M507" t="s">
        <v>871</v>
      </c>
      <c r="N507" t="s">
        <v>717</v>
      </c>
      <c r="O507">
        <v>34500</v>
      </c>
    </row>
    <row r="508" spans="13:15" x14ac:dyDescent="0.4">
      <c r="M508" t="s">
        <v>871</v>
      </c>
      <c r="N508" t="s">
        <v>718</v>
      </c>
      <c r="O508">
        <v>29200</v>
      </c>
    </row>
    <row r="509" spans="13:15" x14ac:dyDescent="0.4">
      <c r="M509" t="s">
        <v>871</v>
      </c>
      <c r="N509" t="s">
        <v>719</v>
      </c>
      <c r="O509">
        <v>29500</v>
      </c>
    </row>
    <row r="510" spans="13:15" x14ac:dyDescent="0.4">
      <c r="M510" t="s">
        <v>871</v>
      </c>
      <c r="N510" t="s">
        <v>720</v>
      </c>
      <c r="O510">
        <v>42200</v>
      </c>
    </row>
    <row r="511" spans="13:15" x14ac:dyDescent="0.4">
      <c r="M511" t="s">
        <v>871</v>
      </c>
      <c r="N511" t="s">
        <v>721</v>
      </c>
      <c r="O511">
        <v>64900</v>
      </c>
    </row>
    <row r="512" spans="13:15" x14ac:dyDescent="0.4">
      <c r="M512" t="s">
        <v>871</v>
      </c>
      <c r="N512" t="s">
        <v>722</v>
      </c>
      <c r="O512">
        <v>22500</v>
      </c>
    </row>
    <row r="513" spans="13:15" x14ac:dyDescent="0.4">
      <c r="M513" t="s">
        <v>871</v>
      </c>
      <c r="N513" t="s">
        <v>723</v>
      </c>
      <c r="O513">
        <v>120400</v>
      </c>
    </row>
    <row r="514" spans="13:15" x14ac:dyDescent="0.4">
      <c r="M514" t="s">
        <v>871</v>
      </c>
      <c r="N514" t="s">
        <v>724</v>
      </c>
      <c r="O514">
        <v>32700</v>
      </c>
    </row>
    <row r="515" spans="13:15" x14ac:dyDescent="0.4">
      <c r="M515" t="s">
        <v>871</v>
      </c>
      <c r="N515" t="s">
        <v>725</v>
      </c>
      <c r="O515">
        <v>52100</v>
      </c>
    </row>
    <row r="516" spans="13:15" x14ac:dyDescent="0.4">
      <c r="M516" t="s">
        <v>871</v>
      </c>
      <c r="N516" t="s">
        <v>726</v>
      </c>
      <c r="O516">
        <v>63900</v>
      </c>
    </row>
    <row r="517" spans="13:15" x14ac:dyDescent="0.4">
      <c r="M517" t="s">
        <v>871</v>
      </c>
      <c r="N517" t="s">
        <v>425</v>
      </c>
      <c r="O517">
        <v>58000</v>
      </c>
    </row>
    <row r="518" spans="13:15" x14ac:dyDescent="0.4">
      <c r="M518" t="s">
        <v>871</v>
      </c>
      <c r="N518" t="s">
        <v>426</v>
      </c>
      <c r="O518">
        <v>48000</v>
      </c>
    </row>
    <row r="519" spans="13:15" x14ac:dyDescent="0.4">
      <c r="M519" t="s">
        <v>871</v>
      </c>
      <c r="N519" t="s">
        <v>427</v>
      </c>
      <c r="O519">
        <v>40600</v>
      </c>
    </row>
    <row r="520" spans="13:15" x14ac:dyDescent="0.4">
      <c r="M520" t="s">
        <v>871</v>
      </c>
      <c r="N520" t="s">
        <v>428</v>
      </c>
      <c r="O520">
        <v>138700</v>
      </c>
    </row>
    <row r="521" spans="13:15" x14ac:dyDescent="0.4">
      <c r="M521" t="s">
        <v>871</v>
      </c>
      <c r="N521" t="s">
        <v>429</v>
      </c>
      <c r="O521">
        <v>85700</v>
      </c>
    </row>
    <row r="522" spans="13:15" x14ac:dyDescent="0.4">
      <c r="M522" t="s">
        <v>871</v>
      </c>
      <c r="N522" t="s">
        <v>430</v>
      </c>
      <c r="O522">
        <v>46200</v>
      </c>
    </row>
    <row r="523" spans="13:15" x14ac:dyDescent="0.4">
      <c r="M523" t="s">
        <v>871</v>
      </c>
      <c r="N523" t="s">
        <v>431</v>
      </c>
      <c r="O523">
        <v>50500</v>
      </c>
    </row>
    <row r="524" spans="13:15" x14ac:dyDescent="0.4">
      <c r="M524" t="s">
        <v>871</v>
      </c>
      <c r="N524" t="s">
        <v>432</v>
      </c>
      <c r="O524">
        <v>41600</v>
      </c>
    </row>
    <row r="525" spans="13:15" x14ac:dyDescent="0.4">
      <c r="M525" t="s">
        <v>871</v>
      </c>
      <c r="N525" t="s">
        <v>433</v>
      </c>
      <c r="O525">
        <v>82000</v>
      </c>
    </row>
    <row r="526" spans="13:15" x14ac:dyDescent="0.4">
      <c r="M526" t="s">
        <v>871</v>
      </c>
      <c r="N526" t="s">
        <v>434</v>
      </c>
      <c r="O526">
        <v>33300</v>
      </c>
    </row>
    <row r="527" spans="13:15" x14ac:dyDescent="0.4">
      <c r="M527" t="s">
        <v>871</v>
      </c>
      <c r="N527" t="s">
        <v>435</v>
      </c>
      <c r="O527">
        <v>30200</v>
      </c>
    </row>
    <row r="528" spans="13:15" x14ac:dyDescent="0.4">
      <c r="M528" t="s">
        <v>871</v>
      </c>
      <c r="N528" t="s">
        <v>436</v>
      </c>
      <c r="O528">
        <v>20300</v>
      </c>
    </row>
    <row r="529" spans="13:15" x14ac:dyDescent="0.4">
      <c r="M529" t="s">
        <v>871</v>
      </c>
      <c r="N529" t="s">
        <v>437</v>
      </c>
      <c r="O529">
        <v>41500</v>
      </c>
    </row>
    <row r="530" spans="13:15" x14ac:dyDescent="0.4">
      <c r="M530" t="s">
        <v>871</v>
      </c>
      <c r="N530" t="s">
        <v>438</v>
      </c>
      <c r="O530">
        <v>26300</v>
      </c>
    </row>
    <row r="531" spans="13:15" x14ac:dyDescent="0.4">
      <c r="M531" t="s">
        <v>871</v>
      </c>
      <c r="N531" t="s">
        <v>439</v>
      </c>
      <c r="O531">
        <v>49000</v>
      </c>
    </row>
    <row r="532" spans="13:15" x14ac:dyDescent="0.4">
      <c r="M532" t="s">
        <v>871</v>
      </c>
      <c r="N532" t="s">
        <v>440</v>
      </c>
      <c r="O532">
        <v>52000</v>
      </c>
    </row>
    <row r="533" spans="13:15" x14ac:dyDescent="0.4">
      <c r="M533" t="s">
        <v>871</v>
      </c>
      <c r="N533" t="s">
        <v>441</v>
      </c>
      <c r="O533">
        <v>38600</v>
      </c>
    </row>
    <row r="534" spans="13:15" x14ac:dyDescent="0.4">
      <c r="M534" t="s">
        <v>871</v>
      </c>
      <c r="N534" t="s">
        <v>442</v>
      </c>
      <c r="O534">
        <v>53500</v>
      </c>
    </row>
    <row r="535" spans="13:15" x14ac:dyDescent="0.4">
      <c r="M535" t="s">
        <v>871</v>
      </c>
      <c r="N535" t="s">
        <v>443</v>
      </c>
      <c r="O535">
        <v>72700</v>
      </c>
    </row>
    <row r="536" spans="13:15" x14ac:dyDescent="0.4">
      <c r="M536" t="s">
        <v>871</v>
      </c>
      <c r="N536" t="s">
        <v>444</v>
      </c>
      <c r="O536">
        <v>75400</v>
      </c>
    </row>
    <row r="537" spans="13:15" x14ac:dyDescent="0.4">
      <c r="M537" t="s">
        <v>871</v>
      </c>
      <c r="N537" t="s">
        <v>445</v>
      </c>
      <c r="O537">
        <v>69700</v>
      </c>
    </row>
    <row r="538" spans="13:15" x14ac:dyDescent="0.4">
      <c r="M538" t="s">
        <v>871</v>
      </c>
      <c r="N538" t="s">
        <v>446</v>
      </c>
      <c r="O538">
        <v>108400</v>
      </c>
    </row>
    <row r="539" spans="13:15" x14ac:dyDescent="0.4">
      <c r="M539" t="s">
        <v>871</v>
      </c>
      <c r="N539" t="s">
        <v>447</v>
      </c>
      <c r="O539">
        <v>36100</v>
      </c>
    </row>
    <row r="540" spans="13:15" x14ac:dyDescent="0.4">
      <c r="M540" t="s">
        <v>871</v>
      </c>
      <c r="N540" t="s">
        <v>448</v>
      </c>
      <c r="O540">
        <v>39000</v>
      </c>
    </row>
    <row r="541" spans="13:15" x14ac:dyDescent="0.4">
      <c r="M541" t="s">
        <v>871</v>
      </c>
      <c r="N541" t="s">
        <v>449</v>
      </c>
      <c r="O541">
        <v>47500</v>
      </c>
    </row>
    <row r="542" spans="13:15" x14ac:dyDescent="0.4">
      <c r="M542" t="s">
        <v>871</v>
      </c>
      <c r="N542" t="s">
        <v>450</v>
      </c>
      <c r="O542">
        <v>183600</v>
      </c>
    </row>
    <row r="543" spans="13:15" x14ac:dyDescent="0.4">
      <c r="M543" t="s">
        <v>871</v>
      </c>
      <c r="N543" t="s">
        <v>451</v>
      </c>
      <c r="O543">
        <v>57200</v>
      </c>
    </row>
    <row r="544" spans="13:15" x14ac:dyDescent="0.4">
      <c r="M544" t="s">
        <v>871</v>
      </c>
      <c r="N544" t="s">
        <v>452</v>
      </c>
      <c r="O544">
        <v>79500</v>
      </c>
    </row>
    <row r="545" spans="13:15" x14ac:dyDescent="0.4">
      <c r="M545" t="s">
        <v>871</v>
      </c>
      <c r="N545" t="s">
        <v>453</v>
      </c>
      <c r="O545">
        <v>33700</v>
      </c>
    </row>
    <row r="546" spans="13:15" x14ac:dyDescent="0.4">
      <c r="M546" t="s">
        <v>871</v>
      </c>
      <c r="N546" t="s">
        <v>454</v>
      </c>
      <c r="O546">
        <v>33700</v>
      </c>
    </row>
    <row r="547" spans="13:15" x14ac:dyDescent="0.4">
      <c r="M547" t="s">
        <v>871</v>
      </c>
      <c r="N547" t="s">
        <v>455</v>
      </c>
      <c r="O547">
        <v>78000</v>
      </c>
    </row>
    <row r="548" spans="13:15" x14ac:dyDescent="0.4">
      <c r="M548" t="s">
        <v>871</v>
      </c>
      <c r="N548" t="s">
        <v>456</v>
      </c>
      <c r="O548">
        <v>37700</v>
      </c>
    </row>
    <row r="549" spans="13:15" x14ac:dyDescent="0.4">
      <c r="M549" t="s">
        <v>871</v>
      </c>
      <c r="N549" t="s">
        <v>457</v>
      </c>
      <c r="O549">
        <v>81000</v>
      </c>
    </row>
    <row r="550" spans="13:15" x14ac:dyDescent="0.4">
      <c r="M550" t="s">
        <v>871</v>
      </c>
      <c r="N550" t="s">
        <v>458</v>
      </c>
      <c r="O550">
        <v>35600</v>
      </c>
    </row>
    <row r="551" spans="13:15" x14ac:dyDescent="0.4">
      <c r="M551" t="s">
        <v>871</v>
      </c>
      <c r="N551" t="s">
        <v>459</v>
      </c>
      <c r="O551">
        <v>16700</v>
      </c>
    </row>
    <row r="552" spans="13:15" x14ac:dyDescent="0.4">
      <c r="M552" t="s">
        <v>871</v>
      </c>
      <c r="N552" t="s">
        <v>460</v>
      </c>
      <c r="O552">
        <v>27100</v>
      </c>
    </row>
    <row r="553" spans="13:15" x14ac:dyDescent="0.4">
      <c r="M553" t="s">
        <v>871</v>
      </c>
      <c r="N553" t="s">
        <v>461</v>
      </c>
      <c r="O553">
        <v>63300</v>
      </c>
    </row>
    <row r="554" spans="13:15" x14ac:dyDescent="0.4">
      <c r="M554" t="s">
        <v>871</v>
      </c>
      <c r="N554" t="s">
        <v>462</v>
      </c>
      <c r="O554">
        <v>32200</v>
      </c>
    </row>
    <row r="555" spans="13:15" x14ac:dyDescent="0.4">
      <c r="M555" t="s">
        <v>871</v>
      </c>
      <c r="N555" t="s">
        <v>463</v>
      </c>
      <c r="O555">
        <v>116700</v>
      </c>
    </row>
    <row r="556" spans="13:15" x14ac:dyDescent="0.4">
      <c r="M556" t="s">
        <v>871</v>
      </c>
      <c r="N556" t="s">
        <v>464</v>
      </c>
      <c r="O556">
        <v>41600</v>
      </c>
    </row>
    <row r="557" spans="13:15" x14ac:dyDescent="0.4">
      <c r="M557" t="s">
        <v>871</v>
      </c>
      <c r="N557" t="s">
        <v>465</v>
      </c>
      <c r="O557">
        <v>35400</v>
      </c>
    </row>
    <row r="558" spans="13:15" x14ac:dyDescent="0.4">
      <c r="M558" t="s">
        <v>871</v>
      </c>
      <c r="N558" t="s">
        <v>466</v>
      </c>
      <c r="O558">
        <v>54700</v>
      </c>
    </row>
    <row r="559" spans="13:15" x14ac:dyDescent="0.4">
      <c r="M559" t="s">
        <v>871</v>
      </c>
      <c r="N559" t="s">
        <v>467</v>
      </c>
      <c r="O559">
        <v>33500</v>
      </c>
    </row>
    <row r="560" spans="13:15" x14ac:dyDescent="0.4">
      <c r="M560" t="s">
        <v>871</v>
      </c>
      <c r="N560" t="s">
        <v>468</v>
      </c>
      <c r="O560">
        <v>11400</v>
      </c>
    </row>
    <row r="561" spans="13:15" x14ac:dyDescent="0.4">
      <c r="M561" t="s">
        <v>871</v>
      </c>
      <c r="N561" t="s">
        <v>469</v>
      </c>
      <c r="O561">
        <v>22000</v>
      </c>
    </row>
    <row r="562" spans="13:15" x14ac:dyDescent="0.4">
      <c r="M562" t="s">
        <v>871</v>
      </c>
      <c r="N562" t="s">
        <v>470</v>
      </c>
      <c r="O562">
        <v>68100</v>
      </c>
    </row>
    <row r="563" spans="13:15" x14ac:dyDescent="0.4">
      <c r="M563" t="s">
        <v>871</v>
      </c>
      <c r="N563" t="s">
        <v>471</v>
      </c>
      <c r="O563">
        <v>41800</v>
      </c>
    </row>
    <row r="564" spans="13:15" x14ac:dyDescent="0.4">
      <c r="M564" t="s">
        <v>871</v>
      </c>
      <c r="N564" t="s">
        <v>472</v>
      </c>
      <c r="O564">
        <v>30300</v>
      </c>
    </row>
    <row r="565" spans="13:15" x14ac:dyDescent="0.4">
      <c r="M565" t="s">
        <v>871</v>
      </c>
      <c r="N565" t="s">
        <v>473</v>
      </c>
      <c r="O565">
        <v>35400</v>
      </c>
    </row>
    <row r="566" spans="13:15" x14ac:dyDescent="0.4">
      <c r="M566" t="s">
        <v>871</v>
      </c>
      <c r="N566" t="s">
        <v>474</v>
      </c>
      <c r="O566">
        <v>74600</v>
      </c>
    </row>
    <row r="567" spans="13:15" x14ac:dyDescent="0.4">
      <c r="M567" t="s">
        <v>871</v>
      </c>
      <c r="N567" t="s">
        <v>475</v>
      </c>
      <c r="O567">
        <v>116500</v>
      </c>
    </row>
    <row r="568" spans="13:15" x14ac:dyDescent="0.4">
      <c r="M568" t="s">
        <v>871</v>
      </c>
      <c r="N568" t="s">
        <v>476</v>
      </c>
      <c r="O568">
        <v>22000</v>
      </c>
    </row>
    <row r="569" spans="13:15" x14ac:dyDescent="0.4">
      <c r="M569" t="s">
        <v>871</v>
      </c>
      <c r="N569" t="s">
        <v>477</v>
      </c>
      <c r="O569">
        <v>42500</v>
      </c>
    </row>
    <row r="570" spans="13:15" x14ac:dyDescent="0.4">
      <c r="M570" t="s">
        <v>871</v>
      </c>
      <c r="N570" t="s">
        <v>478</v>
      </c>
      <c r="O570">
        <v>49900</v>
      </c>
    </row>
    <row r="571" spans="13:15" x14ac:dyDescent="0.4">
      <c r="M571" t="s">
        <v>871</v>
      </c>
      <c r="N571" t="s">
        <v>479</v>
      </c>
      <c r="O571">
        <v>57200</v>
      </c>
    </row>
    <row r="572" spans="13:15" x14ac:dyDescent="0.4">
      <c r="M572" t="s">
        <v>871</v>
      </c>
      <c r="N572" t="s">
        <v>480</v>
      </c>
      <c r="O572">
        <v>49700</v>
      </c>
    </row>
    <row r="573" spans="13:15" x14ac:dyDescent="0.4">
      <c r="M573" t="s">
        <v>871</v>
      </c>
      <c r="N573" t="s">
        <v>481</v>
      </c>
      <c r="O573">
        <v>41100</v>
      </c>
    </row>
    <row r="574" spans="13:15" x14ac:dyDescent="0.4">
      <c r="M574" t="s">
        <v>871</v>
      </c>
      <c r="N574" t="s">
        <v>482</v>
      </c>
      <c r="O574">
        <v>73800</v>
      </c>
    </row>
    <row r="575" spans="13:15" x14ac:dyDescent="0.4">
      <c r="M575" t="s">
        <v>871</v>
      </c>
      <c r="N575" t="s">
        <v>483</v>
      </c>
      <c r="O575">
        <v>28700</v>
      </c>
    </row>
    <row r="576" spans="13:15" x14ac:dyDescent="0.4">
      <c r="M576" t="s">
        <v>871</v>
      </c>
      <c r="N576" t="s">
        <v>484</v>
      </c>
      <c r="O576">
        <v>49700</v>
      </c>
    </row>
    <row r="577" spans="13:15" x14ac:dyDescent="0.4">
      <c r="M577" t="s">
        <v>871</v>
      </c>
      <c r="N577" t="s">
        <v>485</v>
      </c>
      <c r="O577">
        <v>88400</v>
      </c>
    </row>
    <row r="578" spans="13:15" x14ac:dyDescent="0.4">
      <c r="M578" t="s">
        <v>871</v>
      </c>
      <c r="N578" t="s">
        <v>486</v>
      </c>
      <c r="O578">
        <v>53600</v>
      </c>
    </row>
    <row r="579" spans="13:15" x14ac:dyDescent="0.4">
      <c r="M579" t="s">
        <v>871</v>
      </c>
      <c r="N579" t="s">
        <v>487</v>
      </c>
      <c r="O579">
        <v>71200</v>
      </c>
    </row>
    <row r="580" spans="13:15" x14ac:dyDescent="0.4">
      <c r="M580" t="s">
        <v>871</v>
      </c>
      <c r="N580" t="s">
        <v>488</v>
      </c>
      <c r="O580">
        <v>71000</v>
      </c>
    </row>
    <row r="581" spans="13:15" x14ac:dyDescent="0.4">
      <c r="M581" t="s">
        <v>871</v>
      </c>
      <c r="N581" t="s">
        <v>489</v>
      </c>
      <c r="O581">
        <v>64900</v>
      </c>
    </row>
    <row r="582" spans="13:15" x14ac:dyDescent="0.4">
      <c r="M582" t="s">
        <v>871</v>
      </c>
      <c r="N582" t="s">
        <v>490</v>
      </c>
      <c r="O582">
        <v>49600</v>
      </c>
    </row>
    <row r="583" spans="13:15" x14ac:dyDescent="0.4">
      <c r="M583" t="s">
        <v>871</v>
      </c>
      <c r="N583" t="s">
        <v>491</v>
      </c>
      <c r="O583">
        <v>33300</v>
      </c>
    </row>
    <row r="584" spans="13:15" x14ac:dyDescent="0.4">
      <c r="M584" t="s">
        <v>871</v>
      </c>
      <c r="N584" t="s">
        <v>492</v>
      </c>
      <c r="O584">
        <v>23400</v>
      </c>
    </row>
    <row r="585" spans="13:15" x14ac:dyDescent="0.4">
      <c r="M585" t="s">
        <v>871</v>
      </c>
      <c r="N585" t="s">
        <v>493</v>
      </c>
      <c r="O585">
        <v>58400</v>
      </c>
    </row>
    <row r="586" spans="13:15" x14ac:dyDescent="0.4">
      <c r="M586" t="s">
        <v>871</v>
      </c>
      <c r="N586" t="s">
        <v>494</v>
      </c>
      <c r="O586">
        <v>26900</v>
      </c>
    </row>
    <row r="587" spans="13:15" x14ac:dyDescent="0.4">
      <c r="M587" t="s">
        <v>871</v>
      </c>
      <c r="N587" t="s">
        <v>495</v>
      </c>
      <c r="O587">
        <v>42300</v>
      </c>
    </row>
    <row r="588" spans="13:15" x14ac:dyDescent="0.4">
      <c r="M588" t="s">
        <v>871</v>
      </c>
      <c r="N588" t="s">
        <v>496</v>
      </c>
      <c r="O588">
        <v>82300</v>
      </c>
    </row>
    <row r="589" spans="13:15" x14ac:dyDescent="0.4">
      <c r="M589" t="s">
        <v>871</v>
      </c>
      <c r="N589" t="s">
        <v>497</v>
      </c>
      <c r="O589">
        <v>24200</v>
      </c>
    </row>
    <row r="590" spans="13:15" x14ac:dyDescent="0.4">
      <c r="M590" t="s">
        <v>871</v>
      </c>
      <c r="N590" t="s">
        <v>498</v>
      </c>
      <c r="O590">
        <v>67100</v>
      </c>
    </row>
    <row r="591" spans="13:15" x14ac:dyDescent="0.4">
      <c r="M591" t="s">
        <v>871</v>
      </c>
      <c r="N591" t="s">
        <v>499</v>
      </c>
      <c r="O591">
        <v>47800</v>
      </c>
    </row>
    <row r="592" spans="13:15" x14ac:dyDescent="0.4">
      <c r="M592" t="s">
        <v>871</v>
      </c>
      <c r="N592" t="s">
        <v>500</v>
      </c>
      <c r="O592">
        <v>45200</v>
      </c>
    </row>
    <row r="593" spans="13:15" x14ac:dyDescent="0.4">
      <c r="M593" t="s">
        <v>871</v>
      </c>
      <c r="N593" t="s">
        <v>501</v>
      </c>
      <c r="O593">
        <v>25400</v>
      </c>
    </row>
    <row r="594" spans="13:15" x14ac:dyDescent="0.4">
      <c r="M594" t="s">
        <v>871</v>
      </c>
      <c r="N594" t="s">
        <v>502</v>
      </c>
      <c r="O594">
        <v>34300</v>
      </c>
    </row>
    <row r="595" spans="13:15" x14ac:dyDescent="0.4">
      <c r="M595" t="s">
        <v>871</v>
      </c>
      <c r="N595" t="s">
        <v>503</v>
      </c>
      <c r="O595">
        <v>34500</v>
      </c>
    </row>
    <row r="596" spans="13:15" x14ac:dyDescent="0.4">
      <c r="M596" t="s">
        <v>871</v>
      </c>
      <c r="N596" t="s">
        <v>504</v>
      </c>
      <c r="O596">
        <v>41700</v>
      </c>
    </row>
    <row r="597" spans="13:15" x14ac:dyDescent="0.4">
      <c r="M597" t="s">
        <v>871</v>
      </c>
      <c r="N597" t="s">
        <v>505</v>
      </c>
      <c r="O597">
        <v>34700</v>
      </c>
    </row>
    <row r="598" spans="13:15" x14ac:dyDescent="0.4">
      <c r="M598" t="s">
        <v>871</v>
      </c>
      <c r="N598" t="s">
        <v>506</v>
      </c>
      <c r="O598">
        <v>32500</v>
      </c>
    </row>
    <row r="599" spans="13:15" x14ac:dyDescent="0.4">
      <c r="M599" t="s">
        <v>871</v>
      </c>
      <c r="N599" t="s">
        <v>507</v>
      </c>
      <c r="O599">
        <v>195300</v>
      </c>
    </row>
    <row r="600" spans="13:15" x14ac:dyDescent="0.4">
      <c r="M600" t="s">
        <v>871</v>
      </c>
      <c r="N600" t="s">
        <v>508</v>
      </c>
      <c r="O600">
        <v>44500</v>
      </c>
    </row>
    <row r="601" spans="13:15" x14ac:dyDescent="0.4">
      <c r="M601" t="s">
        <v>871</v>
      </c>
      <c r="N601" t="s">
        <v>509</v>
      </c>
      <c r="O601">
        <v>29400</v>
      </c>
    </row>
    <row r="602" spans="13:15" x14ac:dyDescent="0.4">
      <c r="M602" t="s">
        <v>871</v>
      </c>
      <c r="N602" t="s">
        <v>510</v>
      </c>
      <c r="O602">
        <v>227800</v>
      </c>
    </row>
    <row r="603" spans="13:15" x14ac:dyDescent="0.4">
      <c r="M603" t="s">
        <v>871</v>
      </c>
      <c r="N603" t="s">
        <v>511</v>
      </c>
      <c r="O603">
        <v>49500</v>
      </c>
    </row>
    <row r="604" spans="13:15" x14ac:dyDescent="0.4">
      <c r="M604" t="s">
        <v>871</v>
      </c>
      <c r="N604" t="s">
        <v>512</v>
      </c>
      <c r="O604">
        <v>40000</v>
      </c>
    </row>
    <row r="605" spans="13:15" x14ac:dyDescent="0.4">
      <c r="M605" t="s">
        <v>871</v>
      </c>
      <c r="N605" t="s">
        <v>513</v>
      </c>
      <c r="O605">
        <v>26600</v>
      </c>
    </row>
    <row r="606" spans="13:15" x14ac:dyDescent="0.4">
      <c r="M606" t="s">
        <v>871</v>
      </c>
      <c r="N606" t="s">
        <v>514</v>
      </c>
      <c r="O606">
        <v>95600</v>
      </c>
    </row>
    <row r="607" spans="13:15" x14ac:dyDescent="0.4">
      <c r="M607" t="s">
        <v>871</v>
      </c>
      <c r="N607" t="s">
        <v>515</v>
      </c>
      <c r="O607">
        <v>48100</v>
      </c>
    </row>
    <row r="608" spans="13:15" x14ac:dyDescent="0.4">
      <c r="M608" t="s">
        <v>871</v>
      </c>
      <c r="N608" t="s">
        <v>516</v>
      </c>
      <c r="O608">
        <v>34900</v>
      </c>
    </row>
    <row r="609" spans="13:15" x14ac:dyDescent="0.4">
      <c r="M609" t="s">
        <v>871</v>
      </c>
      <c r="N609" t="s">
        <v>517</v>
      </c>
      <c r="O609">
        <v>26400</v>
      </c>
    </row>
    <row r="610" spans="13:15" x14ac:dyDescent="0.4">
      <c r="M610" t="s">
        <v>871</v>
      </c>
      <c r="N610" t="s">
        <v>518</v>
      </c>
      <c r="O610">
        <v>56200</v>
      </c>
    </row>
    <row r="611" spans="13:15" x14ac:dyDescent="0.4">
      <c r="M611" t="s">
        <v>871</v>
      </c>
      <c r="N611" t="s">
        <v>519</v>
      </c>
      <c r="O611">
        <v>43500</v>
      </c>
    </row>
    <row r="612" spans="13:15" x14ac:dyDescent="0.4">
      <c r="M612" t="s">
        <v>871</v>
      </c>
      <c r="N612" t="s">
        <v>520</v>
      </c>
      <c r="O612">
        <v>33000</v>
      </c>
    </row>
    <row r="613" spans="13:15" x14ac:dyDescent="0.4">
      <c r="M613" t="s">
        <v>871</v>
      </c>
      <c r="N613" t="s">
        <v>521</v>
      </c>
      <c r="O613">
        <v>32900</v>
      </c>
    </row>
    <row r="614" spans="13:15" x14ac:dyDescent="0.4">
      <c r="M614" t="s">
        <v>871</v>
      </c>
      <c r="N614" t="s">
        <v>522</v>
      </c>
      <c r="O614">
        <v>33300</v>
      </c>
    </row>
    <row r="615" spans="13:15" x14ac:dyDescent="0.4">
      <c r="M615" t="s">
        <v>871</v>
      </c>
      <c r="N615" t="s">
        <v>523</v>
      </c>
      <c r="O615">
        <v>22900</v>
      </c>
    </row>
    <row r="616" spans="13:15" x14ac:dyDescent="0.4">
      <c r="M616" t="s">
        <v>871</v>
      </c>
      <c r="N616" t="s">
        <v>524</v>
      </c>
      <c r="O616">
        <v>51300</v>
      </c>
    </row>
    <row r="617" spans="13:15" x14ac:dyDescent="0.4">
      <c r="M617" t="s">
        <v>871</v>
      </c>
      <c r="N617" t="s">
        <v>525</v>
      </c>
      <c r="O617">
        <v>36800</v>
      </c>
    </row>
    <row r="618" spans="13:15" x14ac:dyDescent="0.4">
      <c r="M618" t="s">
        <v>871</v>
      </c>
      <c r="N618" t="s">
        <v>526</v>
      </c>
      <c r="O618">
        <v>47600</v>
      </c>
    </row>
    <row r="619" spans="13:15" x14ac:dyDescent="0.4">
      <c r="M619" t="s">
        <v>871</v>
      </c>
      <c r="N619" t="s">
        <v>527</v>
      </c>
      <c r="O619">
        <v>62000</v>
      </c>
    </row>
    <row r="620" spans="13:15" x14ac:dyDescent="0.4">
      <c r="M620" t="s">
        <v>871</v>
      </c>
      <c r="N620" t="s">
        <v>528</v>
      </c>
      <c r="O620">
        <v>34700</v>
      </c>
    </row>
    <row r="621" spans="13:15" x14ac:dyDescent="0.4">
      <c r="M621" t="s">
        <v>871</v>
      </c>
      <c r="N621" t="s">
        <v>529</v>
      </c>
      <c r="O621">
        <v>59400</v>
      </c>
    </row>
    <row r="622" spans="13:15" x14ac:dyDescent="0.4">
      <c r="M622" t="s">
        <v>871</v>
      </c>
      <c r="N622" t="s">
        <v>530</v>
      </c>
      <c r="O622">
        <v>28700</v>
      </c>
    </row>
    <row r="623" spans="13:15" x14ac:dyDescent="0.4">
      <c r="M623" t="s">
        <v>871</v>
      </c>
      <c r="N623" t="s">
        <v>531</v>
      </c>
      <c r="O623">
        <v>42300</v>
      </c>
    </row>
    <row r="624" spans="13:15" x14ac:dyDescent="0.4">
      <c r="M624" t="s">
        <v>871</v>
      </c>
      <c r="N624" t="s">
        <v>532</v>
      </c>
      <c r="O624">
        <v>43900</v>
      </c>
    </row>
    <row r="625" spans="13:15" x14ac:dyDescent="0.4">
      <c r="M625" t="s">
        <v>871</v>
      </c>
      <c r="N625" t="s">
        <v>533</v>
      </c>
      <c r="O625">
        <v>123700</v>
      </c>
    </row>
    <row r="626" spans="13:15" x14ac:dyDescent="0.4">
      <c r="M626" t="s">
        <v>871</v>
      </c>
      <c r="N626" t="s">
        <v>534</v>
      </c>
      <c r="O626">
        <v>41500</v>
      </c>
    </row>
    <row r="627" spans="13:15" x14ac:dyDescent="0.4">
      <c r="M627" t="s">
        <v>871</v>
      </c>
      <c r="N627" t="s">
        <v>535</v>
      </c>
      <c r="O627">
        <v>46000</v>
      </c>
    </row>
    <row r="628" spans="13:15" x14ac:dyDescent="0.4">
      <c r="M628" t="s">
        <v>871</v>
      </c>
      <c r="N628" t="s">
        <v>536</v>
      </c>
      <c r="O628">
        <v>71600</v>
      </c>
    </row>
    <row r="629" spans="13:15" x14ac:dyDescent="0.4">
      <c r="M629" t="s">
        <v>871</v>
      </c>
      <c r="N629" t="s">
        <v>537</v>
      </c>
      <c r="O629">
        <v>10400</v>
      </c>
    </row>
    <row r="630" spans="13:15" x14ac:dyDescent="0.4">
      <c r="M630" t="s">
        <v>871</v>
      </c>
      <c r="N630" t="s">
        <v>538</v>
      </c>
      <c r="O630">
        <v>71000</v>
      </c>
    </row>
    <row r="631" spans="13:15" x14ac:dyDescent="0.4">
      <c r="M631" t="s">
        <v>871</v>
      </c>
      <c r="N631" t="s">
        <v>539</v>
      </c>
      <c r="O631">
        <v>67300</v>
      </c>
    </row>
    <row r="632" spans="13:15" x14ac:dyDescent="0.4">
      <c r="M632" t="s">
        <v>871</v>
      </c>
      <c r="N632" t="s">
        <v>540</v>
      </c>
      <c r="O632">
        <v>45400</v>
      </c>
    </row>
    <row r="633" spans="13:15" x14ac:dyDescent="0.4">
      <c r="M633" t="s">
        <v>871</v>
      </c>
      <c r="N633" t="s">
        <v>541</v>
      </c>
      <c r="O633">
        <v>34000</v>
      </c>
    </row>
    <row r="634" spans="13:15" x14ac:dyDescent="0.4">
      <c r="M634" t="s">
        <v>871</v>
      </c>
      <c r="N634" t="s">
        <v>542</v>
      </c>
      <c r="O634">
        <v>39400</v>
      </c>
    </row>
    <row r="635" spans="13:15" x14ac:dyDescent="0.4">
      <c r="M635" t="s">
        <v>871</v>
      </c>
      <c r="N635" t="s">
        <v>543</v>
      </c>
      <c r="O635">
        <v>72900</v>
      </c>
    </row>
    <row r="636" spans="13:15" x14ac:dyDescent="0.4">
      <c r="M636" t="s">
        <v>871</v>
      </c>
      <c r="N636" t="s">
        <v>544</v>
      </c>
      <c r="O636">
        <v>121600</v>
      </c>
    </row>
    <row r="637" spans="13:15" x14ac:dyDescent="0.4">
      <c r="M637" t="s">
        <v>871</v>
      </c>
      <c r="N637" t="s">
        <v>727</v>
      </c>
      <c r="O637">
        <v>33800</v>
      </c>
    </row>
    <row r="638" spans="13:15" x14ac:dyDescent="0.4">
      <c r="M638" t="s">
        <v>871</v>
      </c>
      <c r="N638" t="s">
        <v>728</v>
      </c>
      <c r="O638">
        <v>60300</v>
      </c>
    </row>
    <row r="639" spans="13:15" x14ac:dyDescent="0.4">
      <c r="M639" t="s">
        <v>871</v>
      </c>
      <c r="N639" t="s">
        <v>729</v>
      </c>
      <c r="O639">
        <v>48800</v>
      </c>
    </row>
    <row r="640" spans="13:15" x14ac:dyDescent="0.4">
      <c r="M640" t="s">
        <v>871</v>
      </c>
      <c r="N640" t="s">
        <v>730</v>
      </c>
      <c r="O640">
        <v>33600</v>
      </c>
    </row>
    <row r="641" spans="13:15" x14ac:dyDescent="0.4">
      <c r="M641" t="s">
        <v>871</v>
      </c>
      <c r="N641" t="s">
        <v>731</v>
      </c>
      <c r="O641">
        <v>52000</v>
      </c>
    </row>
    <row r="642" spans="13:15" x14ac:dyDescent="0.4">
      <c r="M642" t="s">
        <v>871</v>
      </c>
      <c r="N642" t="s">
        <v>732</v>
      </c>
      <c r="O642">
        <v>75200</v>
      </c>
    </row>
    <row r="643" spans="13:15" x14ac:dyDescent="0.4">
      <c r="M643" t="s">
        <v>871</v>
      </c>
      <c r="N643" t="s">
        <v>733</v>
      </c>
      <c r="O643">
        <v>68600</v>
      </c>
    </row>
    <row r="644" spans="13:15" x14ac:dyDescent="0.4">
      <c r="M644" t="s">
        <v>871</v>
      </c>
      <c r="N644" t="s">
        <v>734</v>
      </c>
      <c r="O644">
        <v>89300</v>
      </c>
    </row>
    <row r="645" spans="13:15" x14ac:dyDescent="0.4">
      <c r="M645" t="s">
        <v>871</v>
      </c>
      <c r="N645" t="s">
        <v>735</v>
      </c>
      <c r="O645">
        <v>36300</v>
      </c>
    </row>
    <row r="646" spans="13:15" x14ac:dyDescent="0.4">
      <c r="M646" t="s">
        <v>871</v>
      </c>
      <c r="N646" t="s">
        <v>736</v>
      </c>
      <c r="O646">
        <v>77900</v>
      </c>
    </row>
    <row r="647" spans="13:15" x14ac:dyDescent="0.4">
      <c r="M647" t="s">
        <v>871</v>
      </c>
      <c r="N647" t="s">
        <v>737</v>
      </c>
      <c r="O647">
        <v>212300</v>
      </c>
    </row>
    <row r="648" spans="13:15" x14ac:dyDescent="0.4">
      <c r="M648" t="s">
        <v>871</v>
      </c>
      <c r="N648" t="s">
        <v>738</v>
      </c>
      <c r="O648">
        <v>127900</v>
      </c>
    </row>
    <row r="649" spans="13:15" x14ac:dyDescent="0.4">
      <c r="M649" t="s">
        <v>871</v>
      </c>
      <c r="N649" t="s">
        <v>739</v>
      </c>
      <c r="O649">
        <v>98400</v>
      </c>
    </row>
    <row r="650" spans="13:15" x14ac:dyDescent="0.4">
      <c r="M650" t="s">
        <v>871</v>
      </c>
      <c r="N650" t="s">
        <v>740</v>
      </c>
      <c r="O650">
        <v>107200</v>
      </c>
    </row>
    <row r="651" spans="13:15" x14ac:dyDescent="0.4">
      <c r="M651" t="s">
        <v>871</v>
      </c>
      <c r="N651" t="s">
        <v>741</v>
      </c>
      <c r="O651">
        <v>79400</v>
      </c>
    </row>
    <row r="652" spans="13:15" x14ac:dyDescent="0.4">
      <c r="M652" t="s">
        <v>871</v>
      </c>
      <c r="N652" t="s">
        <v>742</v>
      </c>
      <c r="O652">
        <v>67500</v>
      </c>
    </row>
    <row r="653" spans="13:15" x14ac:dyDescent="0.4">
      <c r="M653" t="s">
        <v>871</v>
      </c>
      <c r="N653" t="s">
        <v>743</v>
      </c>
      <c r="O653">
        <v>98900</v>
      </c>
    </row>
    <row r="654" spans="13:15" x14ac:dyDescent="0.4">
      <c r="M654" t="s">
        <v>871</v>
      </c>
      <c r="N654" t="s">
        <v>744</v>
      </c>
      <c r="O654">
        <v>70400</v>
      </c>
    </row>
    <row r="655" spans="13:15" x14ac:dyDescent="0.4">
      <c r="M655" t="s">
        <v>871</v>
      </c>
      <c r="N655" t="s">
        <v>745</v>
      </c>
      <c r="O655">
        <v>165300</v>
      </c>
    </row>
    <row r="656" spans="13:15" x14ac:dyDescent="0.4">
      <c r="M656" t="s">
        <v>871</v>
      </c>
      <c r="N656" t="s">
        <v>746</v>
      </c>
      <c r="O656">
        <v>97200</v>
      </c>
    </row>
    <row r="657" spans="13:15" x14ac:dyDescent="0.4">
      <c r="M657" t="s">
        <v>871</v>
      </c>
      <c r="N657" t="s">
        <v>747</v>
      </c>
      <c r="O657">
        <v>170600</v>
      </c>
    </row>
    <row r="658" spans="13:15" x14ac:dyDescent="0.4">
      <c r="M658" t="s">
        <v>871</v>
      </c>
      <c r="N658" t="s">
        <v>748</v>
      </c>
      <c r="O658">
        <v>141800</v>
      </c>
    </row>
    <row r="659" spans="13:15" x14ac:dyDescent="0.4">
      <c r="M659" t="s">
        <v>871</v>
      </c>
      <c r="N659" t="s">
        <v>749</v>
      </c>
      <c r="O659">
        <v>122500</v>
      </c>
    </row>
    <row r="660" spans="13:15" x14ac:dyDescent="0.4">
      <c r="M660" t="s">
        <v>871</v>
      </c>
      <c r="N660" t="s">
        <v>750</v>
      </c>
      <c r="O660">
        <v>208900</v>
      </c>
    </row>
    <row r="661" spans="13:15" x14ac:dyDescent="0.4">
      <c r="M661" t="s">
        <v>871</v>
      </c>
      <c r="N661" t="s">
        <v>751</v>
      </c>
      <c r="O661">
        <v>0</v>
      </c>
    </row>
    <row r="662" spans="13:15" x14ac:dyDescent="0.4">
      <c r="M662" t="s">
        <v>871</v>
      </c>
      <c r="N662" t="s">
        <v>752</v>
      </c>
      <c r="O662">
        <v>0</v>
      </c>
    </row>
    <row r="663" spans="13:15" x14ac:dyDescent="0.4">
      <c r="M663" t="s">
        <v>871</v>
      </c>
      <c r="N663" t="s">
        <v>753</v>
      </c>
      <c r="O663">
        <v>0</v>
      </c>
    </row>
    <row r="664" spans="13:15" x14ac:dyDescent="0.4">
      <c r="M664" t="s">
        <v>871</v>
      </c>
      <c r="N664" t="s">
        <v>754</v>
      </c>
      <c r="O664">
        <v>0</v>
      </c>
    </row>
    <row r="665" spans="13:15" x14ac:dyDescent="0.4">
      <c r="M665" t="s">
        <v>871</v>
      </c>
      <c r="N665" t="s">
        <v>755</v>
      </c>
      <c r="O665">
        <v>0</v>
      </c>
    </row>
    <row r="666" spans="13:15" x14ac:dyDescent="0.4">
      <c r="M666" t="s">
        <v>871</v>
      </c>
      <c r="N666" t="s">
        <v>756</v>
      </c>
      <c r="O666">
        <v>4466500</v>
      </c>
    </row>
    <row r="667" spans="13:15" x14ac:dyDescent="0.4">
      <c r="M667" t="s">
        <v>872</v>
      </c>
      <c r="N667" t="s">
        <v>545</v>
      </c>
      <c r="O667">
        <v>2296700</v>
      </c>
    </row>
    <row r="668" spans="13:15" x14ac:dyDescent="0.4">
      <c r="M668" t="s">
        <v>872</v>
      </c>
      <c r="N668" t="s">
        <v>546</v>
      </c>
      <c r="O668">
        <v>309400</v>
      </c>
    </row>
    <row r="669" spans="13:15" x14ac:dyDescent="0.4">
      <c r="M669" t="s">
        <v>872</v>
      </c>
      <c r="N669" t="s">
        <v>547</v>
      </c>
      <c r="O669">
        <v>239100</v>
      </c>
    </row>
    <row r="670" spans="13:15" x14ac:dyDescent="0.4">
      <c r="M670" t="s">
        <v>872</v>
      </c>
      <c r="N670" t="s">
        <v>548</v>
      </c>
      <c r="O670">
        <v>210400</v>
      </c>
    </row>
    <row r="671" spans="13:15" x14ac:dyDescent="0.4">
      <c r="M671" t="s">
        <v>872</v>
      </c>
      <c r="N671" t="s">
        <v>549</v>
      </c>
      <c r="O671">
        <v>172600</v>
      </c>
    </row>
    <row r="672" spans="13:15" x14ac:dyDescent="0.4">
      <c r="M672" t="s">
        <v>872</v>
      </c>
      <c r="N672" t="s">
        <v>550</v>
      </c>
      <c r="O672">
        <v>224300</v>
      </c>
    </row>
    <row r="673" spans="13:15" x14ac:dyDescent="0.4">
      <c r="M673" t="s">
        <v>872</v>
      </c>
      <c r="N673" t="s">
        <v>551</v>
      </c>
      <c r="O673">
        <v>137400</v>
      </c>
    </row>
    <row r="674" spans="13:15" x14ac:dyDescent="0.4">
      <c r="M674" t="s">
        <v>872</v>
      </c>
      <c r="N674" t="s">
        <v>552</v>
      </c>
      <c r="O674">
        <v>355900</v>
      </c>
    </row>
    <row r="675" spans="13:15" x14ac:dyDescent="0.4">
      <c r="M675" t="s">
        <v>872</v>
      </c>
      <c r="N675" t="s">
        <v>553</v>
      </c>
      <c r="O675">
        <v>391700</v>
      </c>
    </row>
    <row r="676" spans="13:15" x14ac:dyDescent="0.4">
      <c r="M676" t="s">
        <v>872</v>
      </c>
      <c r="N676" t="s">
        <v>554</v>
      </c>
      <c r="O676">
        <v>422800</v>
      </c>
    </row>
    <row r="677" spans="13:15" x14ac:dyDescent="0.4">
      <c r="M677" t="s">
        <v>872</v>
      </c>
      <c r="N677" t="s">
        <v>555</v>
      </c>
      <c r="O677">
        <v>144500</v>
      </c>
    </row>
    <row r="678" spans="13:15" x14ac:dyDescent="0.4">
      <c r="M678" t="s">
        <v>872</v>
      </c>
      <c r="N678" t="s">
        <v>556</v>
      </c>
      <c r="O678">
        <v>203200</v>
      </c>
    </row>
    <row r="679" spans="13:15" x14ac:dyDescent="0.4">
      <c r="M679" t="s">
        <v>872</v>
      </c>
      <c r="N679" t="s">
        <v>557</v>
      </c>
      <c r="O679">
        <v>283400</v>
      </c>
    </row>
    <row r="680" spans="13:15" x14ac:dyDescent="0.4">
      <c r="M680" t="s">
        <v>872</v>
      </c>
      <c r="N680" t="s">
        <v>558</v>
      </c>
      <c r="O680">
        <v>377100</v>
      </c>
    </row>
    <row r="681" spans="13:15" x14ac:dyDescent="0.4">
      <c r="M681" t="s">
        <v>872</v>
      </c>
      <c r="N681" t="s">
        <v>559</v>
      </c>
      <c r="O681">
        <v>248300</v>
      </c>
    </row>
    <row r="682" spans="13:15" x14ac:dyDescent="0.4">
      <c r="M682" t="s">
        <v>872</v>
      </c>
      <c r="N682" t="s">
        <v>560</v>
      </c>
      <c r="O682">
        <v>144500</v>
      </c>
    </row>
    <row r="683" spans="13:15" x14ac:dyDescent="0.4">
      <c r="M683" t="s">
        <v>872</v>
      </c>
      <c r="N683" t="s">
        <v>561</v>
      </c>
      <c r="O683">
        <v>85000</v>
      </c>
    </row>
    <row r="684" spans="13:15" x14ac:dyDescent="0.4">
      <c r="M684" t="s">
        <v>872</v>
      </c>
      <c r="N684" t="s">
        <v>562</v>
      </c>
      <c r="O684">
        <v>106500</v>
      </c>
    </row>
    <row r="685" spans="13:15" x14ac:dyDescent="0.4">
      <c r="M685" t="s">
        <v>872</v>
      </c>
      <c r="N685" t="s">
        <v>563</v>
      </c>
      <c r="O685">
        <v>92100</v>
      </c>
    </row>
    <row r="686" spans="13:15" x14ac:dyDescent="0.4">
      <c r="M686" t="s">
        <v>872</v>
      </c>
      <c r="N686" t="s">
        <v>564</v>
      </c>
      <c r="O686">
        <v>110900</v>
      </c>
    </row>
    <row r="687" spans="13:15" x14ac:dyDescent="0.4">
      <c r="M687" t="s">
        <v>872</v>
      </c>
      <c r="N687" t="s">
        <v>565</v>
      </c>
      <c r="O687">
        <v>92500</v>
      </c>
    </row>
    <row r="688" spans="13:15" x14ac:dyDescent="0.4">
      <c r="M688" t="s">
        <v>872</v>
      </c>
      <c r="N688" t="s">
        <v>566</v>
      </c>
      <c r="O688">
        <v>125300</v>
      </c>
    </row>
    <row r="689" spans="13:15" x14ac:dyDescent="0.4">
      <c r="M689" t="s">
        <v>872</v>
      </c>
      <c r="N689" t="s">
        <v>567</v>
      </c>
      <c r="O689">
        <v>54500</v>
      </c>
    </row>
    <row r="690" spans="13:15" x14ac:dyDescent="0.4">
      <c r="M690" t="s">
        <v>872</v>
      </c>
      <c r="N690" t="s">
        <v>568</v>
      </c>
      <c r="O690">
        <v>114300</v>
      </c>
    </row>
    <row r="691" spans="13:15" x14ac:dyDescent="0.4">
      <c r="M691" t="s">
        <v>872</v>
      </c>
      <c r="N691" t="s">
        <v>569</v>
      </c>
      <c r="O691">
        <v>47600</v>
      </c>
    </row>
    <row r="692" spans="13:15" x14ac:dyDescent="0.4">
      <c r="M692" t="s">
        <v>872</v>
      </c>
      <c r="N692" t="s">
        <v>570</v>
      </c>
      <c r="O692">
        <v>103300</v>
      </c>
    </row>
    <row r="693" spans="13:15" x14ac:dyDescent="0.4">
      <c r="M693" t="s">
        <v>872</v>
      </c>
      <c r="N693" t="s">
        <v>571</v>
      </c>
      <c r="O693">
        <v>98700</v>
      </c>
    </row>
    <row r="694" spans="13:15" x14ac:dyDescent="0.4">
      <c r="M694" t="s">
        <v>872</v>
      </c>
      <c r="N694" t="s">
        <v>572</v>
      </c>
      <c r="O694">
        <v>90100</v>
      </c>
    </row>
    <row r="695" spans="13:15" x14ac:dyDescent="0.4">
      <c r="M695" t="s">
        <v>872</v>
      </c>
      <c r="N695" t="s">
        <v>573</v>
      </c>
      <c r="O695">
        <v>55200</v>
      </c>
    </row>
    <row r="696" spans="13:15" x14ac:dyDescent="0.4">
      <c r="M696" t="s">
        <v>872</v>
      </c>
      <c r="N696" t="s">
        <v>574</v>
      </c>
      <c r="O696">
        <v>50700</v>
      </c>
    </row>
    <row r="697" spans="13:15" x14ac:dyDescent="0.4">
      <c r="M697" t="s">
        <v>872</v>
      </c>
      <c r="N697" t="s">
        <v>575</v>
      </c>
      <c r="O697">
        <v>213300</v>
      </c>
    </row>
    <row r="698" spans="13:15" x14ac:dyDescent="0.4">
      <c r="M698" t="s">
        <v>872</v>
      </c>
      <c r="N698" t="s">
        <v>576</v>
      </c>
      <c r="O698">
        <v>43700</v>
      </c>
    </row>
    <row r="699" spans="13:15" x14ac:dyDescent="0.4">
      <c r="M699" t="s">
        <v>872</v>
      </c>
      <c r="N699" t="s">
        <v>577</v>
      </c>
      <c r="O699">
        <v>45200</v>
      </c>
    </row>
    <row r="700" spans="13:15" x14ac:dyDescent="0.4">
      <c r="M700" t="s">
        <v>872</v>
      </c>
      <c r="N700" t="s">
        <v>578</v>
      </c>
      <c r="O700">
        <v>46000</v>
      </c>
    </row>
    <row r="701" spans="13:15" x14ac:dyDescent="0.4">
      <c r="M701" t="s">
        <v>872</v>
      </c>
      <c r="N701" t="s">
        <v>579</v>
      </c>
      <c r="O701">
        <v>36300</v>
      </c>
    </row>
    <row r="702" spans="13:15" x14ac:dyDescent="0.4">
      <c r="M702" t="s">
        <v>872</v>
      </c>
      <c r="N702" t="s">
        <v>580</v>
      </c>
      <c r="O702">
        <v>45500</v>
      </c>
    </row>
    <row r="703" spans="13:15" x14ac:dyDescent="0.4">
      <c r="M703" t="s">
        <v>872</v>
      </c>
      <c r="N703" t="s">
        <v>581</v>
      </c>
      <c r="O703">
        <v>72200</v>
      </c>
    </row>
    <row r="704" spans="13:15" x14ac:dyDescent="0.4">
      <c r="M704" t="s">
        <v>872</v>
      </c>
      <c r="N704" t="s">
        <v>582</v>
      </c>
      <c r="O704">
        <v>34600</v>
      </c>
    </row>
    <row r="705" spans="13:15" x14ac:dyDescent="0.4">
      <c r="M705" t="s">
        <v>872</v>
      </c>
      <c r="N705" t="s">
        <v>583</v>
      </c>
      <c r="O705">
        <v>55700</v>
      </c>
    </row>
    <row r="706" spans="13:15" x14ac:dyDescent="0.4">
      <c r="M706" t="s">
        <v>872</v>
      </c>
      <c r="N706" t="s">
        <v>584</v>
      </c>
      <c r="O706">
        <v>67600</v>
      </c>
    </row>
    <row r="707" spans="13:15" x14ac:dyDescent="0.4">
      <c r="M707" t="s">
        <v>872</v>
      </c>
      <c r="N707" t="s">
        <v>585</v>
      </c>
      <c r="O707">
        <v>65500</v>
      </c>
    </row>
    <row r="708" spans="13:15" x14ac:dyDescent="0.4">
      <c r="M708" t="s">
        <v>872</v>
      </c>
      <c r="N708" t="s">
        <v>586</v>
      </c>
      <c r="O708">
        <v>102500</v>
      </c>
    </row>
    <row r="709" spans="13:15" x14ac:dyDescent="0.4">
      <c r="M709" t="s">
        <v>872</v>
      </c>
      <c r="N709" t="s">
        <v>587</v>
      </c>
      <c r="O709">
        <v>75800</v>
      </c>
    </row>
    <row r="710" spans="13:15" x14ac:dyDescent="0.4">
      <c r="M710" t="s">
        <v>872</v>
      </c>
      <c r="N710" t="s">
        <v>588</v>
      </c>
      <c r="O710">
        <v>56800</v>
      </c>
    </row>
    <row r="711" spans="13:15" x14ac:dyDescent="0.4">
      <c r="M711" t="s">
        <v>872</v>
      </c>
      <c r="N711" t="s">
        <v>589</v>
      </c>
      <c r="O711">
        <v>150100</v>
      </c>
    </row>
    <row r="712" spans="13:15" x14ac:dyDescent="0.4">
      <c r="M712" t="s">
        <v>872</v>
      </c>
      <c r="N712" t="s">
        <v>590</v>
      </c>
      <c r="O712">
        <v>55200</v>
      </c>
    </row>
    <row r="713" spans="13:15" x14ac:dyDescent="0.4">
      <c r="M713" t="s">
        <v>872</v>
      </c>
      <c r="N713" t="s">
        <v>591</v>
      </c>
      <c r="O713">
        <v>45400</v>
      </c>
    </row>
    <row r="714" spans="13:15" x14ac:dyDescent="0.4">
      <c r="M714" t="s">
        <v>872</v>
      </c>
      <c r="N714" t="s">
        <v>592</v>
      </c>
      <c r="O714">
        <v>83000</v>
      </c>
    </row>
    <row r="715" spans="13:15" x14ac:dyDescent="0.4">
      <c r="M715" t="s">
        <v>872</v>
      </c>
      <c r="N715" t="s">
        <v>593</v>
      </c>
      <c r="O715">
        <v>67400</v>
      </c>
    </row>
    <row r="716" spans="13:15" x14ac:dyDescent="0.4">
      <c r="M716" t="s">
        <v>872</v>
      </c>
      <c r="N716" t="s">
        <v>594</v>
      </c>
      <c r="O716">
        <v>141000</v>
      </c>
    </row>
    <row r="717" spans="13:15" x14ac:dyDescent="0.4">
      <c r="M717" t="s">
        <v>872</v>
      </c>
      <c r="N717" t="s">
        <v>595</v>
      </c>
      <c r="O717">
        <v>42300</v>
      </c>
    </row>
    <row r="718" spans="13:15" x14ac:dyDescent="0.4">
      <c r="M718" t="s">
        <v>872</v>
      </c>
      <c r="N718" t="s">
        <v>596</v>
      </c>
      <c r="O718">
        <v>89900</v>
      </c>
    </row>
    <row r="719" spans="13:15" x14ac:dyDescent="0.4">
      <c r="M719" t="s">
        <v>872</v>
      </c>
      <c r="N719" t="s">
        <v>597</v>
      </c>
      <c r="O719">
        <v>44900</v>
      </c>
    </row>
    <row r="720" spans="13:15" x14ac:dyDescent="0.4">
      <c r="M720" t="s">
        <v>872</v>
      </c>
      <c r="N720" t="s">
        <v>598</v>
      </c>
      <c r="O720">
        <v>93100</v>
      </c>
    </row>
    <row r="721" spans="13:15" x14ac:dyDescent="0.4">
      <c r="M721" t="s">
        <v>872</v>
      </c>
      <c r="N721" t="s">
        <v>599</v>
      </c>
      <c r="O721">
        <v>77100</v>
      </c>
    </row>
    <row r="722" spans="13:15" x14ac:dyDescent="0.4">
      <c r="M722" t="s">
        <v>872</v>
      </c>
      <c r="N722" t="s">
        <v>600</v>
      </c>
      <c r="O722">
        <v>54600</v>
      </c>
    </row>
    <row r="723" spans="13:15" x14ac:dyDescent="0.4">
      <c r="M723" t="s">
        <v>872</v>
      </c>
      <c r="N723" t="s">
        <v>601</v>
      </c>
      <c r="O723">
        <v>172400</v>
      </c>
    </row>
    <row r="724" spans="13:15" x14ac:dyDescent="0.4">
      <c r="M724" t="s">
        <v>872</v>
      </c>
      <c r="N724" t="s">
        <v>602</v>
      </c>
      <c r="O724">
        <v>51900</v>
      </c>
    </row>
    <row r="725" spans="13:15" x14ac:dyDescent="0.4">
      <c r="M725" t="s">
        <v>872</v>
      </c>
      <c r="N725" t="s">
        <v>603</v>
      </c>
      <c r="O725">
        <v>27500</v>
      </c>
    </row>
    <row r="726" spans="13:15" x14ac:dyDescent="0.4">
      <c r="M726" t="s">
        <v>872</v>
      </c>
      <c r="N726" t="s">
        <v>604</v>
      </c>
      <c r="O726">
        <v>41400</v>
      </c>
    </row>
    <row r="727" spans="13:15" x14ac:dyDescent="0.4">
      <c r="M727" t="s">
        <v>872</v>
      </c>
      <c r="N727" t="s">
        <v>605</v>
      </c>
      <c r="O727">
        <v>65900</v>
      </c>
    </row>
    <row r="728" spans="13:15" x14ac:dyDescent="0.4">
      <c r="M728" t="s">
        <v>872</v>
      </c>
      <c r="N728" t="s">
        <v>606</v>
      </c>
      <c r="O728">
        <v>102900</v>
      </c>
    </row>
    <row r="729" spans="13:15" x14ac:dyDescent="0.4">
      <c r="M729" t="s">
        <v>872</v>
      </c>
      <c r="N729" t="s">
        <v>607</v>
      </c>
      <c r="O729">
        <v>91800</v>
      </c>
    </row>
    <row r="730" spans="13:15" x14ac:dyDescent="0.4">
      <c r="M730" t="s">
        <v>872</v>
      </c>
      <c r="N730" t="s">
        <v>608</v>
      </c>
      <c r="O730">
        <v>148500</v>
      </c>
    </row>
    <row r="731" spans="13:15" x14ac:dyDescent="0.4">
      <c r="M731" t="s">
        <v>872</v>
      </c>
      <c r="N731" t="s">
        <v>609</v>
      </c>
      <c r="O731">
        <v>95900</v>
      </c>
    </row>
    <row r="732" spans="13:15" x14ac:dyDescent="0.4">
      <c r="M732" t="s">
        <v>872</v>
      </c>
      <c r="N732" t="s">
        <v>610</v>
      </c>
      <c r="O732">
        <v>62700</v>
      </c>
    </row>
    <row r="733" spans="13:15" x14ac:dyDescent="0.4">
      <c r="M733" t="s">
        <v>872</v>
      </c>
      <c r="N733" t="s">
        <v>611</v>
      </c>
      <c r="O733">
        <v>93800</v>
      </c>
    </row>
    <row r="734" spans="13:15" x14ac:dyDescent="0.4">
      <c r="M734" t="s">
        <v>872</v>
      </c>
      <c r="N734" t="s">
        <v>612</v>
      </c>
      <c r="O734">
        <v>190000</v>
      </c>
    </row>
    <row r="735" spans="13:15" x14ac:dyDescent="0.4">
      <c r="M735" t="s">
        <v>872</v>
      </c>
      <c r="N735" t="s">
        <v>613</v>
      </c>
      <c r="O735">
        <v>68400</v>
      </c>
    </row>
    <row r="736" spans="13:15" x14ac:dyDescent="0.4">
      <c r="M736" t="s">
        <v>872</v>
      </c>
      <c r="N736" t="s">
        <v>614</v>
      </c>
      <c r="O736">
        <v>93400</v>
      </c>
    </row>
    <row r="737" spans="13:15" x14ac:dyDescent="0.4">
      <c r="M737" t="s">
        <v>872</v>
      </c>
      <c r="N737" t="s">
        <v>615</v>
      </c>
      <c r="O737">
        <v>73400</v>
      </c>
    </row>
    <row r="738" spans="13:15" x14ac:dyDescent="0.4">
      <c r="M738" t="s">
        <v>872</v>
      </c>
      <c r="N738" t="s">
        <v>616</v>
      </c>
      <c r="O738">
        <v>84000</v>
      </c>
    </row>
    <row r="739" spans="13:15" x14ac:dyDescent="0.4">
      <c r="M739" t="s">
        <v>872</v>
      </c>
      <c r="N739" t="s">
        <v>617</v>
      </c>
      <c r="O739">
        <v>116800</v>
      </c>
    </row>
    <row r="740" spans="13:15" x14ac:dyDescent="0.4">
      <c r="M740" t="s">
        <v>872</v>
      </c>
      <c r="N740" t="s">
        <v>618</v>
      </c>
      <c r="O740">
        <v>37600</v>
      </c>
    </row>
    <row r="741" spans="13:15" x14ac:dyDescent="0.4">
      <c r="M741" t="s">
        <v>872</v>
      </c>
      <c r="N741" t="s">
        <v>619</v>
      </c>
      <c r="O741">
        <v>62400</v>
      </c>
    </row>
    <row r="742" spans="13:15" x14ac:dyDescent="0.4">
      <c r="M742" t="s">
        <v>872</v>
      </c>
      <c r="N742" t="s">
        <v>620</v>
      </c>
      <c r="O742">
        <v>126300</v>
      </c>
    </row>
    <row r="743" spans="13:15" x14ac:dyDescent="0.4">
      <c r="M743" t="s">
        <v>872</v>
      </c>
      <c r="N743" t="s">
        <v>621</v>
      </c>
      <c r="O743">
        <v>199400</v>
      </c>
    </row>
    <row r="744" spans="13:15" x14ac:dyDescent="0.4">
      <c r="M744" t="s">
        <v>872</v>
      </c>
      <c r="N744" t="s">
        <v>622</v>
      </c>
      <c r="O744">
        <v>23800</v>
      </c>
    </row>
    <row r="745" spans="13:15" x14ac:dyDescent="0.4">
      <c r="M745" t="s">
        <v>872</v>
      </c>
      <c r="N745" t="s">
        <v>623</v>
      </c>
      <c r="O745">
        <v>22700</v>
      </c>
    </row>
    <row r="746" spans="13:15" x14ac:dyDescent="0.4">
      <c r="M746" t="s">
        <v>872</v>
      </c>
      <c r="N746" t="s">
        <v>624</v>
      </c>
      <c r="O746">
        <v>42200</v>
      </c>
    </row>
    <row r="747" spans="13:15" x14ac:dyDescent="0.4">
      <c r="M747" t="s">
        <v>872</v>
      </c>
      <c r="N747" t="s">
        <v>625</v>
      </c>
      <c r="O747">
        <v>49700</v>
      </c>
    </row>
    <row r="748" spans="13:15" x14ac:dyDescent="0.4">
      <c r="M748" t="s">
        <v>872</v>
      </c>
      <c r="N748" t="s">
        <v>626</v>
      </c>
      <c r="O748">
        <v>37300</v>
      </c>
    </row>
    <row r="749" spans="13:15" x14ac:dyDescent="0.4">
      <c r="M749" t="s">
        <v>872</v>
      </c>
      <c r="N749" t="s">
        <v>627</v>
      </c>
      <c r="O749">
        <v>38300</v>
      </c>
    </row>
    <row r="750" spans="13:15" x14ac:dyDescent="0.4">
      <c r="M750" t="s">
        <v>872</v>
      </c>
      <c r="N750" t="s">
        <v>628</v>
      </c>
      <c r="O750">
        <v>74200</v>
      </c>
    </row>
    <row r="751" spans="13:15" x14ac:dyDescent="0.4">
      <c r="M751" t="s">
        <v>872</v>
      </c>
      <c r="N751" t="s">
        <v>629</v>
      </c>
      <c r="O751">
        <v>43800</v>
      </c>
    </row>
    <row r="752" spans="13:15" x14ac:dyDescent="0.4">
      <c r="M752" t="s">
        <v>872</v>
      </c>
      <c r="N752" t="s">
        <v>630</v>
      </c>
      <c r="O752">
        <v>30300</v>
      </c>
    </row>
    <row r="753" spans="13:15" x14ac:dyDescent="0.4">
      <c r="M753" t="s">
        <v>872</v>
      </c>
      <c r="N753" t="s">
        <v>631</v>
      </c>
      <c r="O753">
        <v>23300</v>
      </c>
    </row>
    <row r="754" spans="13:15" x14ac:dyDescent="0.4">
      <c r="M754" t="s">
        <v>872</v>
      </c>
      <c r="N754" t="s">
        <v>632</v>
      </c>
      <c r="O754">
        <v>58200</v>
      </c>
    </row>
    <row r="755" spans="13:15" x14ac:dyDescent="0.4">
      <c r="M755" t="s">
        <v>872</v>
      </c>
      <c r="N755" t="s">
        <v>633</v>
      </c>
      <c r="O755">
        <v>69000</v>
      </c>
    </row>
    <row r="756" spans="13:15" x14ac:dyDescent="0.4">
      <c r="M756" t="s">
        <v>872</v>
      </c>
      <c r="N756" t="s">
        <v>634</v>
      </c>
      <c r="O756">
        <v>134500</v>
      </c>
    </row>
    <row r="757" spans="13:15" x14ac:dyDescent="0.4">
      <c r="M757" t="s">
        <v>872</v>
      </c>
      <c r="N757" t="s">
        <v>635</v>
      </c>
      <c r="O757">
        <v>148000</v>
      </c>
    </row>
    <row r="758" spans="13:15" x14ac:dyDescent="0.4">
      <c r="M758" t="s">
        <v>872</v>
      </c>
      <c r="N758" t="s">
        <v>636</v>
      </c>
      <c r="O758">
        <v>51000</v>
      </c>
    </row>
    <row r="759" spans="13:15" x14ac:dyDescent="0.4">
      <c r="M759" t="s">
        <v>872</v>
      </c>
      <c r="N759" t="s">
        <v>637</v>
      </c>
      <c r="O759">
        <v>142400</v>
      </c>
    </row>
    <row r="760" spans="13:15" x14ac:dyDescent="0.4">
      <c r="M760" t="s">
        <v>872</v>
      </c>
      <c r="N760" t="s">
        <v>638</v>
      </c>
      <c r="O760">
        <v>204100</v>
      </c>
    </row>
    <row r="761" spans="13:15" x14ac:dyDescent="0.4">
      <c r="M761" t="s">
        <v>872</v>
      </c>
      <c r="N761" t="s">
        <v>639</v>
      </c>
      <c r="O761">
        <v>74000</v>
      </c>
    </row>
    <row r="762" spans="13:15" x14ac:dyDescent="0.4">
      <c r="M762" t="s">
        <v>872</v>
      </c>
      <c r="N762" t="s">
        <v>640</v>
      </c>
      <c r="O762">
        <v>52300</v>
      </c>
    </row>
    <row r="763" spans="13:15" x14ac:dyDescent="0.4">
      <c r="M763" t="s">
        <v>872</v>
      </c>
      <c r="N763" t="s">
        <v>641</v>
      </c>
      <c r="O763">
        <v>43800</v>
      </c>
    </row>
    <row r="764" spans="13:15" x14ac:dyDescent="0.4">
      <c r="M764" t="s">
        <v>872</v>
      </c>
      <c r="N764" t="s">
        <v>642</v>
      </c>
      <c r="O764">
        <v>47200</v>
      </c>
    </row>
    <row r="765" spans="13:15" x14ac:dyDescent="0.4">
      <c r="M765" t="s">
        <v>872</v>
      </c>
      <c r="N765" t="s">
        <v>643</v>
      </c>
      <c r="O765">
        <v>14300</v>
      </c>
    </row>
    <row r="766" spans="13:15" x14ac:dyDescent="0.4">
      <c r="M766" t="s">
        <v>872</v>
      </c>
      <c r="N766" t="s">
        <v>644</v>
      </c>
      <c r="O766">
        <v>23200</v>
      </c>
    </row>
    <row r="767" spans="13:15" x14ac:dyDescent="0.4">
      <c r="M767" t="s">
        <v>872</v>
      </c>
      <c r="N767" t="s">
        <v>645</v>
      </c>
      <c r="O767">
        <v>33700</v>
      </c>
    </row>
    <row r="768" spans="13:15" x14ac:dyDescent="0.4">
      <c r="M768" t="s">
        <v>872</v>
      </c>
      <c r="N768" t="s">
        <v>646</v>
      </c>
      <c r="O768">
        <v>49000</v>
      </c>
    </row>
    <row r="769" spans="13:15" x14ac:dyDescent="0.4">
      <c r="M769" t="s">
        <v>872</v>
      </c>
      <c r="N769" t="s">
        <v>647</v>
      </c>
      <c r="O769">
        <v>46400</v>
      </c>
    </row>
    <row r="770" spans="13:15" x14ac:dyDescent="0.4">
      <c r="M770" t="s">
        <v>872</v>
      </c>
      <c r="N770" t="s">
        <v>648</v>
      </c>
      <c r="O770">
        <v>94000</v>
      </c>
    </row>
    <row r="771" spans="13:15" x14ac:dyDescent="0.4">
      <c r="M771" t="s">
        <v>872</v>
      </c>
      <c r="N771" t="s">
        <v>649</v>
      </c>
      <c r="O771">
        <v>46200</v>
      </c>
    </row>
    <row r="772" spans="13:15" x14ac:dyDescent="0.4">
      <c r="M772" t="s">
        <v>872</v>
      </c>
      <c r="N772" t="s">
        <v>650</v>
      </c>
      <c r="O772">
        <v>41400</v>
      </c>
    </row>
    <row r="773" spans="13:15" x14ac:dyDescent="0.4">
      <c r="M773" t="s">
        <v>872</v>
      </c>
      <c r="N773" t="s">
        <v>651</v>
      </c>
      <c r="O773">
        <v>39000</v>
      </c>
    </row>
    <row r="774" spans="13:15" x14ac:dyDescent="0.4">
      <c r="M774" t="s">
        <v>872</v>
      </c>
      <c r="N774" t="s">
        <v>652</v>
      </c>
      <c r="O774">
        <v>34000</v>
      </c>
    </row>
    <row r="775" spans="13:15" x14ac:dyDescent="0.4">
      <c r="M775" t="s">
        <v>872</v>
      </c>
      <c r="N775" t="s">
        <v>653</v>
      </c>
      <c r="O775">
        <v>53200</v>
      </c>
    </row>
    <row r="776" spans="13:15" x14ac:dyDescent="0.4">
      <c r="M776" t="s">
        <v>872</v>
      </c>
      <c r="N776" t="s">
        <v>654</v>
      </c>
      <c r="O776">
        <v>52100</v>
      </c>
    </row>
    <row r="777" spans="13:15" x14ac:dyDescent="0.4">
      <c r="M777" t="s">
        <v>872</v>
      </c>
      <c r="N777" t="s">
        <v>655</v>
      </c>
      <c r="O777">
        <v>125300</v>
      </c>
    </row>
    <row r="778" spans="13:15" x14ac:dyDescent="0.4">
      <c r="M778" t="s">
        <v>872</v>
      </c>
      <c r="N778" t="s">
        <v>656</v>
      </c>
      <c r="O778">
        <v>109000</v>
      </c>
    </row>
    <row r="779" spans="13:15" x14ac:dyDescent="0.4">
      <c r="M779" t="s">
        <v>872</v>
      </c>
      <c r="N779" t="s">
        <v>657</v>
      </c>
      <c r="O779">
        <v>136100</v>
      </c>
    </row>
    <row r="780" spans="13:15" x14ac:dyDescent="0.4">
      <c r="M780" t="s">
        <v>872</v>
      </c>
      <c r="N780" t="s">
        <v>658</v>
      </c>
      <c r="O780">
        <v>29100</v>
      </c>
    </row>
    <row r="781" spans="13:15" x14ac:dyDescent="0.4">
      <c r="M781" t="s">
        <v>872</v>
      </c>
      <c r="N781" t="s">
        <v>659</v>
      </c>
      <c r="O781">
        <v>97400</v>
      </c>
    </row>
    <row r="782" spans="13:15" x14ac:dyDescent="0.4">
      <c r="M782" t="s">
        <v>872</v>
      </c>
      <c r="N782" t="s">
        <v>660</v>
      </c>
      <c r="O782">
        <v>33200</v>
      </c>
    </row>
    <row r="783" spans="13:15" x14ac:dyDescent="0.4">
      <c r="M783" t="s">
        <v>872</v>
      </c>
      <c r="N783" t="s">
        <v>661</v>
      </c>
      <c r="O783">
        <v>31000</v>
      </c>
    </row>
    <row r="784" spans="13:15" x14ac:dyDescent="0.4">
      <c r="M784" t="s">
        <v>872</v>
      </c>
      <c r="N784" t="s">
        <v>662</v>
      </c>
      <c r="O784">
        <v>24100</v>
      </c>
    </row>
    <row r="785" spans="13:15" x14ac:dyDescent="0.4">
      <c r="M785" t="s">
        <v>872</v>
      </c>
      <c r="N785" t="s">
        <v>663</v>
      </c>
      <c r="O785">
        <v>55300</v>
      </c>
    </row>
    <row r="786" spans="13:15" x14ac:dyDescent="0.4">
      <c r="M786" t="s">
        <v>872</v>
      </c>
      <c r="N786" t="s">
        <v>664</v>
      </c>
      <c r="O786">
        <v>46500</v>
      </c>
    </row>
    <row r="787" spans="13:15" x14ac:dyDescent="0.4">
      <c r="M787" t="s">
        <v>872</v>
      </c>
      <c r="N787" t="s">
        <v>665</v>
      </c>
      <c r="O787">
        <v>42600</v>
      </c>
    </row>
    <row r="788" spans="13:15" x14ac:dyDescent="0.4">
      <c r="M788" t="s">
        <v>872</v>
      </c>
      <c r="N788" t="s">
        <v>666</v>
      </c>
      <c r="O788">
        <v>16600</v>
      </c>
    </row>
    <row r="789" spans="13:15" x14ac:dyDescent="0.4">
      <c r="M789" t="s">
        <v>872</v>
      </c>
      <c r="N789" t="s">
        <v>667</v>
      </c>
      <c r="O789">
        <v>131100</v>
      </c>
    </row>
    <row r="790" spans="13:15" x14ac:dyDescent="0.4">
      <c r="M790" t="s">
        <v>872</v>
      </c>
      <c r="N790" t="s">
        <v>668</v>
      </c>
      <c r="O790">
        <v>25600</v>
      </c>
    </row>
    <row r="791" spans="13:15" x14ac:dyDescent="0.4">
      <c r="M791" t="s">
        <v>872</v>
      </c>
      <c r="N791" t="s">
        <v>669</v>
      </c>
      <c r="O791">
        <v>47000</v>
      </c>
    </row>
    <row r="792" spans="13:15" x14ac:dyDescent="0.4">
      <c r="M792" t="s">
        <v>872</v>
      </c>
      <c r="N792" t="s">
        <v>670</v>
      </c>
      <c r="O792">
        <v>32100</v>
      </c>
    </row>
    <row r="793" spans="13:15" x14ac:dyDescent="0.4">
      <c r="M793" t="s">
        <v>872</v>
      </c>
      <c r="N793" t="s">
        <v>671</v>
      </c>
      <c r="O793">
        <v>63900</v>
      </c>
    </row>
    <row r="794" spans="13:15" x14ac:dyDescent="0.4">
      <c r="M794" t="s">
        <v>872</v>
      </c>
      <c r="N794" t="s">
        <v>672</v>
      </c>
      <c r="O794">
        <v>18200</v>
      </c>
    </row>
    <row r="795" spans="13:15" x14ac:dyDescent="0.4">
      <c r="M795" t="s">
        <v>872</v>
      </c>
      <c r="N795" t="s">
        <v>673</v>
      </c>
      <c r="O795">
        <v>36100</v>
      </c>
    </row>
    <row r="796" spans="13:15" x14ac:dyDescent="0.4">
      <c r="M796" t="s">
        <v>872</v>
      </c>
      <c r="N796" t="s">
        <v>674</v>
      </c>
      <c r="O796">
        <v>85400</v>
      </c>
    </row>
    <row r="797" spans="13:15" x14ac:dyDescent="0.4">
      <c r="M797" t="s">
        <v>872</v>
      </c>
      <c r="N797" t="s">
        <v>675</v>
      </c>
      <c r="O797">
        <v>67300</v>
      </c>
    </row>
    <row r="798" spans="13:15" x14ac:dyDescent="0.4">
      <c r="M798" t="s">
        <v>872</v>
      </c>
      <c r="N798" t="s">
        <v>676</v>
      </c>
      <c r="O798">
        <v>43900</v>
      </c>
    </row>
    <row r="799" spans="13:15" x14ac:dyDescent="0.4">
      <c r="M799" t="s">
        <v>872</v>
      </c>
      <c r="N799" t="s">
        <v>677</v>
      </c>
      <c r="O799">
        <v>47700</v>
      </c>
    </row>
    <row r="800" spans="13:15" x14ac:dyDescent="0.4">
      <c r="M800" t="s">
        <v>872</v>
      </c>
      <c r="N800" t="s">
        <v>678</v>
      </c>
      <c r="O800">
        <v>33500</v>
      </c>
    </row>
    <row r="801" spans="13:15" x14ac:dyDescent="0.4">
      <c r="M801" t="s">
        <v>872</v>
      </c>
      <c r="N801" t="s">
        <v>679</v>
      </c>
      <c r="O801">
        <v>25100</v>
      </c>
    </row>
    <row r="802" spans="13:15" x14ac:dyDescent="0.4">
      <c r="M802" t="s">
        <v>872</v>
      </c>
      <c r="N802" t="s">
        <v>680</v>
      </c>
      <c r="O802">
        <v>34600</v>
      </c>
    </row>
    <row r="803" spans="13:15" x14ac:dyDescent="0.4">
      <c r="M803" t="s">
        <v>872</v>
      </c>
      <c r="N803" t="s">
        <v>681</v>
      </c>
      <c r="O803">
        <v>32600</v>
      </c>
    </row>
    <row r="804" spans="13:15" x14ac:dyDescent="0.4">
      <c r="M804" t="s">
        <v>872</v>
      </c>
      <c r="N804" t="s">
        <v>682</v>
      </c>
      <c r="O804">
        <v>25400</v>
      </c>
    </row>
    <row r="805" spans="13:15" x14ac:dyDescent="0.4">
      <c r="M805" t="s">
        <v>872</v>
      </c>
      <c r="N805" t="s">
        <v>683</v>
      </c>
      <c r="O805">
        <v>39000</v>
      </c>
    </row>
    <row r="806" spans="13:15" x14ac:dyDescent="0.4">
      <c r="M806" t="s">
        <v>872</v>
      </c>
      <c r="N806" t="s">
        <v>684</v>
      </c>
      <c r="O806">
        <v>74700</v>
      </c>
    </row>
    <row r="807" spans="13:15" x14ac:dyDescent="0.4">
      <c r="M807" t="s">
        <v>872</v>
      </c>
      <c r="N807" t="s">
        <v>685</v>
      </c>
      <c r="O807">
        <v>201200</v>
      </c>
    </row>
    <row r="808" spans="13:15" x14ac:dyDescent="0.4">
      <c r="M808" t="s">
        <v>872</v>
      </c>
      <c r="N808" t="s">
        <v>686</v>
      </c>
      <c r="O808">
        <v>81200</v>
      </c>
    </row>
    <row r="809" spans="13:15" x14ac:dyDescent="0.4">
      <c r="M809" t="s">
        <v>872</v>
      </c>
      <c r="N809" t="s">
        <v>687</v>
      </c>
      <c r="O809">
        <v>26800</v>
      </c>
    </row>
    <row r="810" spans="13:15" x14ac:dyDescent="0.4">
      <c r="M810" t="s">
        <v>872</v>
      </c>
      <c r="N810" t="s">
        <v>688</v>
      </c>
      <c r="O810">
        <v>37400</v>
      </c>
    </row>
    <row r="811" spans="13:15" x14ac:dyDescent="0.4">
      <c r="M811" t="s">
        <v>872</v>
      </c>
      <c r="N811" t="s">
        <v>689</v>
      </c>
      <c r="O811">
        <v>33300</v>
      </c>
    </row>
    <row r="812" spans="13:15" x14ac:dyDescent="0.4">
      <c r="M812" t="s">
        <v>872</v>
      </c>
      <c r="N812" t="s">
        <v>690</v>
      </c>
      <c r="O812">
        <v>56100</v>
      </c>
    </row>
    <row r="813" spans="13:15" x14ac:dyDescent="0.4">
      <c r="M813" t="s">
        <v>872</v>
      </c>
      <c r="N813" t="s">
        <v>691</v>
      </c>
      <c r="O813">
        <v>51200</v>
      </c>
    </row>
    <row r="814" spans="13:15" x14ac:dyDescent="0.4">
      <c r="M814" t="s">
        <v>872</v>
      </c>
      <c r="N814" t="s">
        <v>692</v>
      </c>
      <c r="O814">
        <v>83200</v>
      </c>
    </row>
    <row r="815" spans="13:15" x14ac:dyDescent="0.4">
      <c r="M815" t="s">
        <v>872</v>
      </c>
      <c r="N815" t="s">
        <v>693</v>
      </c>
      <c r="O815">
        <v>29200</v>
      </c>
    </row>
    <row r="816" spans="13:15" x14ac:dyDescent="0.4">
      <c r="M816" t="s">
        <v>872</v>
      </c>
      <c r="N816" t="s">
        <v>694</v>
      </c>
      <c r="O816">
        <v>31300</v>
      </c>
    </row>
    <row r="817" spans="13:15" x14ac:dyDescent="0.4">
      <c r="M817" t="s">
        <v>872</v>
      </c>
      <c r="N817" t="s">
        <v>695</v>
      </c>
      <c r="O817">
        <v>48000</v>
      </c>
    </row>
    <row r="818" spans="13:15" x14ac:dyDescent="0.4">
      <c r="M818" t="s">
        <v>872</v>
      </c>
      <c r="N818" t="s">
        <v>696</v>
      </c>
      <c r="O818">
        <v>573000</v>
      </c>
    </row>
    <row r="819" spans="13:15" x14ac:dyDescent="0.4">
      <c r="M819" t="s">
        <v>872</v>
      </c>
      <c r="N819" t="s">
        <v>697</v>
      </c>
      <c r="O819">
        <v>63600</v>
      </c>
    </row>
    <row r="820" spans="13:15" x14ac:dyDescent="0.4">
      <c r="M820" t="s">
        <v>872</v>
      </c>
      <c r="N820" t="s">
        <v>698</v>
      </c>
      <c r="O820">
        <v>77600</v>
      </c>
    </row>
    <row r="821" spans="13:15" x14ac:dyDescent="0.4">
      <c r="M821" t="s">
        <v>872</v>
      </c>
      <c r="N821" t="s">
        <v>699</v>
      </c>
      <c r="O821">
        <v>63500</v>
      </c>
    </row>
    <row r="822" spans="13:15" x14ac:dyDescent="0.4">
      <c r="M822" t="s">
        <v>872</v>
      </c>
      <c r="N822" t="s">
        <v>700</v>
      </c>
      <c r="O822">
        <v>61100</v>
      </c>
    </row>
    <row r="823" spans="13:15" x14ac:dyDescent="0.4">
      <c r="M823" t="s">
        <v>872</v>
      </c>
      <c r="N823" t="s">
        <v>701</v>
      </c>
      <c r="O823">
        <v>40000</v>
      </c>
    </row>
    <row r="824" spans="13:15" x14ac:dyDescent="0.4">
      <c r="M824" t="s">
        <v>872</v>
      </c>
      <c r="N824" t="s">
        <v>702</v>
      </c>
      <c r="O824">
        <v>34300</v>
      </c>
    </row>
    <row r="825" spans="13:15" x14ac:dyDescent="0.4">
      <c r="M825" t="s">
        <v>872</v>
      </c>
      <c r="N825" t="s">
        <v>703</v>
      </c>
      <c r="O825">
        <v>44300</v>
      </c>
    </row>
    <row r="826" spans="13:15" x14ac:dyDescent="0.4">
      <c r="M826" t="s">
        <v>872</v>
      </c>
      <c r="N826" t="s">
        <v>704</v>
      </c>
      <c r="O826">
        <v>39600</v>
      </c>
    </row>
    <row r="827" spans="13:15" x14ac:dyDescent="0.4">
      <c r="M827" t="s">
        <v>872</v>
      </c>
      <c r="N827" t="s">
        <v>705</v>
      </c>
      <c r="O827">
        <v>33100</v>
      </c>
    </row>
    <row r="828" spans="13:15" x14ac:dyDescent="0.4">
      <c r="M828" t="s">
        <v>872</v>
      </c>
      <c r="N828" t="s">
        <v>706</v>
      </c>
      <c r="O828">
        <v>73700</v>
      </c>
    </row>
    <row r="829" spans="13:15" x14ac:dyDescent="0.4">
      <c r="M829" t="s">
        <v>872</v>
      </c>
      <c r="N829" t="s">
        <v>707</v>
      </c>
      <c r="O829">
        <v>20600</v>
      </c>
    </row>
    <row r="830" spans="13:15" x14ac:dyDescent="0.4">
      <c r="M830" t="s">
        <v>872</v>
      </c>
      <c r="N830" t="s">
        <v>708</v>
      </c>
      <c r="O830">
        <v>46300</v>
      </c>
    </row>
    <row r="831" spans="13:15" x14ac:dyDescent="0.4">
      <c r="M831" t="s">
        <v>872</v>
      </c>
      <c r="N831" t="s">
        <v>709</v>
      </c>
      <c r="O831">
        <v>38300</v>
      </c>
    </row>
    <row r="832" spans="13:15" x14ac:dyDescent="0.4">
      <c r="M832" t="s">
        <v>872</v>
      </c>
      <c r="N832" t="s">
        <v>710</v>
      </c>
      <c r="O832">
        <v>11000</v>
      </c>
    </row>
    <row r="833" spans="13:15" x14ac:dyDescent="0.4">
      <c r="M833" t="s">
        <v>872</v>
      </c>
      <c r="N833" t="s">
        <v>711</v>
      </c>
      <c r="O833">
        <v>45100</v>
      </c>
    </row>
    <row r="834" spans="13:15" x14ac:dyDescent="0.4">
      <c r="M834" t="s">
        <v>872</v>
      </c>
      <c r="N834" t="s">
        <v>712</v>
      </c>
      <c r="O834">
        <v>61000</v>
      </c>
    </row>
    <row r="835" spans="13:15" x14ac:dyDescent="0.4">
      <c r="M835" t="s">
        <v>872</v>
      </c>
      <c r="N835" t="s">
        <v>713</v>
      </c>
      <c r="O835">
        <v>22900</v>
      </c>
    </row>
    <row r="836" spans="13:15" x14ac:dyDescent="0.4">
      <c r="M836" t="s">
        <v>872</v>
      </c>
      <c r="N836" t="s">
        <v>714</v>
      </c>
      <c r="O836">
        <v>30900</v>
      </c>
    </row>
    <row r="837" spans="13:15" x14ac:dyDescent="0.4">
      <c r="M837" t="s">
        <v>872</v>
      </c>
      <c r="N837" t="s">
        <v>715</v>
      </c>
      <c r="O837">
        <v>42300</v>
      </c>
    </row>
    <row r="838" spans="13:15" x14ac:dyDescent="0.4">
      <c r="M838" t="s">
        <v>872</v>
      </c>
      <c r="N838" t="s">
        <v>716</v>
      </c>
      <c r="O838">
        <v>57300</v>
      </c>
    </row>
    <row r="839" spans="13:15" x14ac:dyDescent="0.4">
      <c r="M839" t="s">
        <v>872</v>
      </c>
      <c r="N839" t="s">
        <v>717</v>
      </c>
      <c r="O839">
        <v>52700</v>
      </c>
    </row>
    <row r="840" spans="13:15" x14ac:dyDescent="0.4">
      <c r="M840" t="s">
        <v>872</v>
      </c>
      <c r="N840" t="s">
        <v>718</v>
      </c>
      <c r="O840">
        <v>27700</v>
      </c>
    </row>
    <row r="841" spans="13:15" x14ac:dyDescent="0.4">
      <c r="M841" t="s">
        <v>872</v>
      </c>
      <c r="N841" t="s">
        <v>719</v>
      </c>
      <c r="O841">
        <v>36600</v>
      </c>
    </row>
    <row r="842" spans="13:15" x14ac:dyDescent="0.4">
      <c r="M842" t="s">
        <v>872</v>
      </c>
      <c r="N842" t="s">
        <v>720</v>
      </c>
      <c r="O842">
        <v>8800</v>
      </c>
    </row>
    <row r="843" spans="13:15" x14ac:dyDescent="0.4">
      <c r="M843" t="s">
        <v>872</v>
      </c>
      <c r="N843" t="s">
        <v>721</v>
      </c>
      <c r="O843">
        <v>30100</v>
      </c>
    </row>
    <row r="844" spans="13:15" x14ac:dyDescent="0.4">
      <c r="M844" t="s">
        <v>872</v>
      </c>
      <c r="N844" t="s">
        <v>722</v>
      </c>
      <c r="O844">
        <v>55600</v>
      </c>
    </row>
    <row r="845" spans="13:15" x14ac:dyDescent="0.4">
      <c r="M845" t="s">
        <v>872</v>
      </c>
      <c r="N845" t="s">
        <v>723</v>
      </c>
      <c r="O845">
        <v>33900</v>
      </c>
    </row>
    <row r="846" spans="13:15" x14ac:dyDescent="0.4">
      <c r="M846" t="s">
        <v>872</v>
      </c>
      <c r="N846" t="s">
        <v>724</v>
      </c>
      <c r="O846">
        <v>46600</v>
      </c>
    </row>
    <row r="847" spans="13:15" x14ac:dyDescent="0.4">
      <c r="M847" t="s">
        <v>872</v>
      </c>
      <c r="N847" t="s">
        <v>725</v>
      </c>
      <c r="O847">
        <v>44200</v>
      </c>
    </row>
    <row r="848" spans="13:15" x14ac:dyDescent="0.4">
      <c r="M848" t="s">
        <v>872</v>
      </c>
      <c r="N848" t="s">
        <v>726</v>
      </c>
      <c r="O848">
        <v>74100</v>
      </c>
    </row>
    <row r="849" spans="13:15" x14ac:dyDescent="0.4">
      <c r="M849" t="s">
        <v>872</v>
      </c>
      <c r="N849" t="s">
        <v>425</v>
      </c>
      <c r="O849">
        <v>38200</v>
      </c>
    </row>
    <row r="850" spans="13:15" x14ac:dyDescent="0.4">
      <c r="M850" t="s">
        <v>872</v>
      </c>
      <c r="N850" t="s">
        <v>426</v>
      </c>
      <c r="O850">
        <v>40300</v>
      </c>
    </row>
    <row r="851" spans="13:15" x14ac:dyDescent="0.4">
      <c r="M851" t="s">
        <v>872</v>
      </c>
      <c r="N851" t="s">
        <v>427</v>
      </c>
      <c r="O851">
        <v>61200</v>
      </c>
    </row>
    <row r="852" spans="13:15" x14ac:dyDescent="0.4">
      <c r="M852" t="s">
        <v>872</v>
      </c>
      <c r="N852" t="s">
        <v>428</v>
      </c>
      <c r="O852">
        <v>42400</v>
      </c>
    </row>
    <row r="853" spans="13:15" x14ac:dyDescent="0.4">
      <c r="M853" t="s">
        <v>872</v>
      </c>
      <c r="N853" t="s">
        <v>429</v>
      </c>
      <c r="O853">
        <v>60300</v>
      </c>
    </row>
    <row r="854" spans="13:15" x14ac:dyDescent="0.4">
      <c r="M854" t="s">
        <v>872</v>
      </c>
      <c r="N854" t="s">
        <v>430</v>
      </c>
      <c r="O854">
        <v>127000</v>
      </c>
    </row>
    <row r="855" spans="13:15" x14ac:dyDescent="0.4">
      <c r="M855" t="s">
        <v>872</v>
      </c>
      <c r="N855" t="s">
        <v>431</v>
      </c>
      <c r="O855">
        <v>33400</v>
      </c>
    </row>
    <row r="856" spans="13:15" x14ac:dyDescent="0.4">
      <c r="M856" t="s">
        <v>872</v>
      </c>
      <c r="N856" t="s">
        <v>432</v>
      </c>
      <c r="O856">
        <v>77100</v>
      </c>
    </row>
    <row r="857" spans="13:15" x14ac:dyDescent="0.4">
      <c r="M857" t="s">
        <v>872</v>
      </c>
      <c r="N857" t="s">
        <v>433</v>
      </c>
      <c r="O857">
        <v>18300</v>
      </c>
    </row>
    <row r="858" spans="13:15" x14ac:dyDescent="0.4">
      <c r="M858" t="s">
        <v>872</v>
      </c>
      <c r="N858" t="s">
        <v>434</v>
      </c>
      <c r="O858">
        <v>45400</v>
      </c>
    </row>
    <row r="859" spans="13:15" x14ac:dyDescent="0.4">
      <c r="M859" t="s">
        <v>872</v>
      </c>
      <c r="N859" t="s">
        <v>435</v>
      </c>
      <c r="O859">
        <v>39100</v>
      </c>
    </row>
    <row r="860" spans="13:15" x14ac:dyDescent="0.4">
      <c r="M860" t="s">
        <v>872</v>
      </c>
      <c r="N860" t="s">
        <v>436</v>
      </c>
      <c r="O860">
        <v>77200</v>
      </c>
    </row>
    <row r="861" spans="13:15" x14ac:dyDescent="0.4">
      <c r="M861" t="s">
        <v>872</v>
      </c>
      <c r="N861" t="s">
        <v>437</v>
      </c>
      <c r="O861">
        <v>41400</v>
      </c>
    </row>
    <row r="862" spans="13:15" x14ac:dyDescent="0.4">
      <c r="M862" t="s">
        <v>872</v>
      </c>
      <c r="N862" t="s">
        <v>438</v>
      </c>
      <c r="O862">
        <v>28700</v>
      </c>
    </row>
    <row r="863" spans="13:15" x14ac:dyDescent="0.4">
      <c r="M863" t="s">
        <v>872</v>
      </c>
      <c r="N863" t="s">
        <v>439</v>
      </c>
      <c r="O863">
        <v>18100</v>
      </c>
    </row>
    <row r="864" spans="13:15" x14ac:dyDescent="0.4">
      <c r="M864" t="s">
        <v>872</v>
      </c>
      <c r="N864" t="s">
        <v>440</v>
      </c>
      <c r="O864">
        <v>24700</v>
      </c>
    </row>
    <row r="865" spans="13:15" x14ac:dyDescent="0.4">
      <c r="M865" t="s">
        <v>872</v>
      </c>
      <c r="N865" t="s">
        <v>441</v>
      </c>
      <c r="O865">
        <v>52100</v>
      </c>
    </row>
    <row r="866" spans="13:15" x14ac:dyDescent="0.4">
      <c r="M866" t="s">
        <v>872</v>
      </c>
      <c r="N866" t="s">
        <v>442</v>
      </c>
      <c r="O866">
        <v>52000</v>
      </c>
    </row>
    <row r="867" spans="13:15" x14ac:dyDescent="0.4">
      <c r="M867" t="s">
        <v>872</v>
      </c>
      <c r="N867" t="s">
        <v>443</v>
      </c>
      <c r="O867">
        <v>16500</v>
      </c>
    </row>
    <row r="868" spans="13:15" x14ac:dyDescent="0.4">
      <c r="M868" t="s">
        <v>872</v>
      </c>
      <c r="N868" t="s">
        <v>444</v>
      </c>
      <c r="O868">
        <v>30600</v>
      </c>
    </row>
    <row r="869" spans="13:15" x14ac:dyDescent="0.4">
      <c r="M869" t="s">
        <v>872</v>
      </c>
      <c r="N869" t="s">
        <v>445</v>
      </c>
      <c r="O869">
        <v>24300</v>
      </c>
    </row>
    <row r="870" spans="13:15" x14ac:dyDescent="0.4">
      <c r="M870" t="s">
        <v>872</v>
      </c>
      <c r="N870" t="s">
        <v>446</v>
      </c>
      <c r="O870">
        <v>61700</v>
      </c>
    </row>
    <row r="871" spans="13:15" x14ac:dyDescent="0.4">
      <c r="M871" t="s">
        <v>872</v>
      </c>
      <c r="N871" t="s">
        <v>447</v>
      </c>
      <c r="O871">
        <v>12000</v>
      </c>
    </row>
    <row r="872" spans="13:15" x14ac:dyDescent="0.4">
      <c r="M872" t="s">
        <v>872</v>
      </c>
      <c r="N872" t="s">
        <v>448</v>
      </c>
      <c r="O872">
        <v>54300</v>
      </c>
    </row>
    <row r="873" spans="13:15" x14ac:dyDescent="0.4">
      <c r="M873" t="s">
        <v>872</v>
      </c>
      <c r="N873" t="s">
        <v>449</v>
      </c>
      <c r="O873">
        <v>23900</v>
      </c>
    </row>
    <row r="874" spans="13:15" x14ac:dyDescent="0.4">
      <c r="M874" t="s">
        <v>872</v>
      </c>
      <c r="N874" t="s">
        <v>450</v>
      </c>
      <c r="O874">
        <v>29100</v>
      </c>
    </row>
    <row r="875" spans="13:15" x14ac:dyDescent="0.4">
      <c r="M875" t="s">
        <v>872</v>
      </c>
      <c r="N875" t="s">
        <v>451</v>
      </c>
      <c r="O875">
        <v>116700</v>
      </c>
    </row>
    <row r="876" spans="13:15" x14ac:dyDescent="0.4">
      <c r="M876" t="s">
        <v>872</v>
      </c>
      <c r="N876" t="s">
        <v>452</v>
      </c>
      <c r="O876">
        <v>13000</v>
      </c>
    </row>
    <row r="877" spans="13:15" x14ac:dyDescent="0.4">
      <c r="M877" t="s">
        <v>872</v>
      </c>
      <c r="N877" t="s">
        <v>453</v>
      </c>
      <c r="O877">
        <v>247300</v>
      </c>
    </row>
    <row r="878" spans="13:15" x14ac:dyDescent="0.4">
      <c r="M878" t="s">
        <v>872</v>
      </c>
      <c r="N878" t="s">
        <v>454</v>
      </c>
      <c r="O878">
        <v>116200</v>
      </c>
    </row>
    <row r="879" spans="13:15" x14ac:dyDescent="0.4">
      <c r="M879" t="s">
        <v>872</v>
      </c>
      <c r="N879" t="s">
        <v>455</v>
      </c>
      <c r="O879">
        <v>90200</v>
      </c>
    </row>
    <row r="880" spans="13:15" x14ac:dyDescent="0.4">
      <c r="M880" t="s">
        <v>872</v>
      </c>
      <c r="N880" t="s">
        <v>456</v>
      </c>
      <c r="O880">
        <v>17500</v>
      </c>
    </row>
    <row r="881" spans="13:15" x14ac:dyDescent="0.4">
      <c r="M881" t="s">
        <v>872</v>
      </c>
      <c r="N881" t="s">
        <v>457</v>
      </c>
      <c r="O881">
        <v>15000</v>
      </c>
    </row>
    <row r="882" spans="13:15" x14ac:dyDescent="0.4">
      <c r="M882" t="s">
        <v>872</v>
      </c>
      <c r="N882" t="s">
        <v>458</v>
      </c>
      <c r="O882">
        <v>36200</v>
      </c>
    </row>
    <row r="883" spans="13:15" x14ac:dyDescent="0.4">
      <c r="M883" t="s">
        <v>872</v>
      </c>
      <c r="N883" t="s">
        <v>459</v>
      </c>
      <c r="O883">
        <v>58000</v>
      </c>
    </row>
    <row r="884" spans="13:15" x14ac:dyDescent="0.4">
      <c r="M884" t="s">
        <v>872</v>
      </c>
      <c r="N884" t="s">
        <v>460</v>
      </c>
      <c r="O884">
        <v>39200</v>
      </c>
    </row>
    <row r="885" spans="13:15" x14ac:dyDescent="0.4">
      <c r="M885" t="s">
        <v>872</v>
      </c>
      <c r="N885" t="s">
        <v>461</v>
      </c>
      <c r="O885">
        <v>30600</v>
      </c>
    </row>
    <row r="886" spans="13:15" x14ac:dyDescent="0.4">
      <c r="M886" t="s">
        <v>872</v>
      </c>
      <c r="N886" t="s">
        <v>462</v>
      </c>
      <c r="O886">
        <v>8400</v>
      </c>
    </row>
    <row r="887" spans="13:15" x14ac:dyDescent="0.4">
      <c r="M887" t="s">
        <v>872</v>
      </c>
      <c r="N887" t="s">
        <v>463</v>
      </c>
      <c r="O887">
        <v>17900</v>
      </c>
    </row>
    <row r="888" spans="13:15" x14ac:dyDescent="0.4">
      <c r="M888" t="s">
        <v>872</v>
      </c>
      <c r="N888" t="s">
        <v>464</v>
      </c>
      <c r="O888">
        <v>31600</v>
      </c>
    </row>
    <row r="889" spans="13:15" x14ac:dyDescent="0.4">
      <c r="M889" t="s">
        <v>872</v>
      </c>
      <c r="N889" t="s">
        <v>465</v>
      </c>
      <c r="O889">
        <v>23600</v>
      </c>
    </row>
    <row r="890" spans="13:15" x14ac:dyDescent="0.4">
      <c r="M890" t="s">
        <v>872</v>
      </c>
      <c r="N890" t="s">
        <v>466</v>
      </c>
      <c r="O890">
        <v>24800</v>
      </c>
    </row>
    <row r="891" spans="13:15" x14ac:dyDescent="0.4">
      <c r="M891" t="s">
        <v>872</v>
      </c>
      <c r="N891" t="s">
        <v>467</v>
      </c>
      <c r="O891">
        <v>26800</v>
      </c>
    </row>
    <row r="892" spans="13:15" x14ac:dyDescent="0.4">
      <c r="M892" t="s">
        <v>872</v>
      </c>
      <c r="N892" t="s">
        <v>468</v>
      </c>
      <c r="O892">
        <v>14700</v>
      </c>
    </row>
    <row r="893" spans="13:15" x14ac:dyDescent="0.4">
      <c r="M893" t="s">
        <v>872</v>
      </c>
      <c r="N893" t="s">
        <v>469</v>
      </c>
      <c r="O893">
        <v>17900</v>
      </c>
    </row>
    <row r="894" spans="13:15" x14ac:dyDescent="0.4">
      <c r="M894" t="s">
        <v>872</v>
      </c>
      <c r="N894" t="s">
        <v>470</v>
      </c>
      <c r="O894">
        <v>18100</v>
      </c>
    </row>
    <row r="895" spans="13:15" x14ac:dyDescent="0.4">
      <c r="M895" t="s">
        <v>872</v>
      </c>
      <c r="N895" t="s">
        <v>471</v>
      </c>
      <c r="O895">
        <v>24700</v>
      </c>
    </row>
    <row r="896" spans="13:15" x14ac:dyDescent="0.4">
      <c r="M896" t="s">
        <v>872</v>
      </c>
      <c r="N896" t="s">
        <v>472</v>
      </c>
      <c r="O896">
        <v>27000</v>
      </c>
    </row>
    <row r="897" spans="13:15" x14ac:dyDescent="0.4">
      <c r="M897" t="s">
        <v>872</v>
      </c>
      <c r="N897" t="s">
        <v>473</v>
      </c>
      <c r="O897">
        <v>32400</v>
      </c>
    </row>
    <row r="898" spans="13:15" x14ac:dyDescent="0.4">
      <c r="M898" t="s">
        <v>872</v>
      </c>
      <c r="N898" t="s">
        <v>474</v>
      </c>
      <c r="O898">
        <v>33800</v>
      </c>
    </row>
    <row r="899" spans="13:15" x14ac:dyDescent="0.4">
      <c r="M899" t="s">
        <v>872</v>
      </c>
      <c r="N899" t="s">
        <v>475</v>
      </c>
      <c r="O899">
        <v>32000</v>
      </c>
    </row>
    <row r="900" spans="13:15" x14ac:dyDescent="0.4">
      <c r="M900" t="s">
        <v>872</v>
      </c>
      <c r="N900" t="s">
        <v>476</v>
      </c>
      <c r="O900">
        <v>20800</v>
      </c>
    </row>
    <row r="901" spans="13:15" x14ac:dyDescent="0.4">
      <c r="M901" t="s">
        <v>872</v>
      </c>
      <c r="N901" t="s">
        <v>477</v>
      </c>
      <c r="O901">
        <v>17900</v>
      </c>
    </row>
    <row r="902" spans="13:15" x14ac:dyDescent="0.4">
      <c r="M902" t="s">
        <v>872</v>
      </c>
      <c r="N902" t="s">
        <v>478</v>
      </c>
      <c r="O902">
        <v>18300</v>
      </c>
    </row>
    <row r="903" spans="13:15" x14ac:dyDescent="0.4">
      <c r="M903" t="s">
        <v>872</v>
      </c>
      <c r="N903" t="s">
        <v>479</v>
      </c>
      <c r="O903">
        <v>19500</v>
      </c>
    </row>
    <row r="904" spans="13:15" x14ac:dyDescent="0.4">
      <c r="M904" t="s">
        <v>872</v>
      </c>
      <c r="N904" t="s">
        <v>480</v>
      </c>
      <c r="O904">
        <v>25500</v>
      </c>
    </row>
    <row r="905" spans="13:15" x14ac:dyDescent="0.4">
      <c r="M905" t="s">
        <v>872</v>
      </c>
      <c r="N905" t="s">
        <v>481</v>
      </c>
      <c r="O905">
        <v>34000</v>
      </c>
    </row>
    <row r="906" spans="13:15" x14ac:dyDescent="0.4">
      <c r="M906" t="s">
        <v>872</v>
      </c>
      <c r="N906" t="s">
        <v>482</v>
      </c>
      <c r="O906">
        <v>14700</v>
      </c>
    </row>
    <row r="907" spans="13:15" x14ac:dyDescent="0.4">
      <c r="M907" t="s">
        <v>872</v>
      </c>
      <c r="N907" t="s">
        <v>483</v>
      </c>
      <c r="O907">
        <v>23300</v>
      </c>
    </row>
    <row r="908" spans="13:15" x14ac:dyDescent="0.4">
      <c r="M908" t="s">
        <v>872</v>
      </c>
      <c r="N908" t="s">
        <v>484</v>
      </c>
      <c r="O908">
        <v>25300</v>
      </c>
    </row>
    <row r="909" spans="13:15" x14ac:dyDescent="0.4">
      <c r="M909" t="s">
        <v>872</v>
      </c>
      <c r="N909" t="s">
        <v>485</v>
      </c>
      <c r="O909">
        <v>39500</v>
      </c>
    </row>
    <row r="910" spans="13:15" x14ac:dyDescent="0.4">
      <c r="M910" t="s">
        <v>872</v>
      </c>
      <c r="N910" t="s">
        <v>486</v>
      </c>
      <c r="O910">
        <v>23300</v>
      </c>
    </row>
    <row r="911" spans="13:15" x14ac:dyDescent="0.4">
      <c r="M911" t="s">
        <v>872</v>
      </c>
      <c r="N911" t="s">
        <v>487</v>
      </c>
      <c r="O911">
        <v>22200</v>
      </c>
    </row>
    <row r="912" spans="13:15" x14ac:dyDescent="0.4">
      <c r="M912" t="s">
        <v>872</v>
      </c>
      <c r="N912" t="s">
        <v>488</v>
      </c>
      <c r="O912">
        <v>15600</v>
      </c>
    </row>
    <row r="913" spans="13:15" x14ac:dyDescent="0.4">
      <c r="M913" t="s">
        <v>872</v>
      </c>
      <c r="N913" t="s">
        <v>489</v>
      </c>
      <c r="O913">
        <v>51800</v>
      </c>
    </row>
    <row r="914" spans="13:15" x14ac:dyDescent="0.4">
      <c r="M914" t="s">
        <v>872</v>
      </c>
      <c r="N914" t="s">
        <v>490</v>
      </c>
      <c r="O914">
        <v>13200</v>
      </c>
    </row>
    <row r="915" spans="13:15" x14ac:dyDescent="0.4">
      <c r="M915" t="s">
        <v>872</v>
      </c>
      <c r="N915" t="s">
        <v>491</v>
      </c>
      <c r="O915">
        <v>28400</v>
      </c>
    </row>
    <row r="916" spans="13:15" x14ac:dyDescent="0.4">
      <c r="M916" t="s">
        <v>872</v>
      </c>
      <c r="N916" t="s">
        <v>492</v>
      </c>
      <c r="O916">
        <v>40000</v>
      </c>
    </row>
    <row r="917" spans="13:15" x14ac:dyDescent="0.4">
      <c r="M917" t="s">
        <v>872</v>
      </c>
      <c r="N917" t="s">
        <v>493</v>
      </c>
      <c r="O917">
        <v>14800</v>
      </c>
    </row>
    <row r="918" spans="13:15" x14ac:dyDescent="0.4">
      <c r="M918" t="s">
        <v>872</v>
      </c>
      <c r="N918" t="s">
        <v>494</v>
      </c>
      <c r="O918">
        <v>19000</v>
      </c>
    </row>
    <row r="919" spans="13:15" x14ac:dyDescent="0.4">
      <c r="M919" t="s">
        <v>872</v>
      </c>
      <c r="N919" t="s">
        <v>495</v>
      </c>
      <c r="O919">
        <v>20500</v>
      </c>
    </row>
    <row r="920" spans="13:15" x14ac:dyDescent="0.4">
      <c r="M920" t="s">
        <v>872</v>
      </c>
      <c r="N920" t="s">
        <v>496</v>
      </c>
      <c r="O920">
        <v>26400</v>
      </c>
    </row>
    <row r="921" spans="13:15" x14ac:dyDescent="0.4">
      <c r="M921" t="s">
        <v>872</v>
      </c>
      <c r="N921" t="s">
        <v>497</v>
      </c>
      <c r="O921">
        <v>29000</v>
      </c>
    </row>
    <row r="922" spans="13:15" x14ac:dyDescent="0.4">
      <c r="M922" t="s">
        <v>872</v>
      </c>
      <c r="N922" t="s">
        <v>498</v>
      </c>
      <c r="O922">
        <v>14100</v>
      </c>
    </row>
    <row r="923" spans="13:15" x14ac:dyDescent="0.4">
      <c r="M923" t="s">
        <v>872</v>
      </c>
      <c r="N923" t="s">
        <v>499</v>
      </c>
      <c r="O923">
        <v>50700</v>
      </c>
    </row>
    <row r="924" spans="13:15" x14ac:dyDescent="0.4">
      <c r="M924" t="s">
        <v>872</v>
      </c>
      <c r="N924" t="s">
        <v>500</v>
      </c>
      <c r="O924">
        <v>14700</v>
      </c>
    </row>
    <row r="925" spans="13:15" x14ac:dyDescent="0.4">
      <c r="M925" t="s">
        <v>872</v>
      </c>
      <c r="N925" t="s">
        <v>501</v>
      </c>
      <c r="O925">
        <v>22700</v>
      </c>
    </row>
    <row r="926" spans="13:15" x14ac:dyDescent="0.4">
      <c r="M926" t="s">
        <v>872</v>
      </c>
      <c r="N926" t="s">
        <v>502</v>
      </c>
      <c r="O926">
        <v>28300</v>
      </c>
    </row>
    <row r="927" spans="13:15" x14ac:dyDescent="0.4">
      <c r="M927" t="s">
        <v>872</v>
      </c>
      <c r="N927" t="s">
        <v>503</v>
      </c>
      <c r="O927">
        <v>29400</v>
      </c>
    </row>
    <row r="928" spans="13:15" x14ac:dyDescent="0.4">
      <c r="M928" t="s">
        <v>872</v>
      </c>
      <c r="N928" t="s">
        <v>504</v>
      </c>
      <c r="O928">
        <v>23300</v>
      </c>
    </row>
    <row r="929" spans="13:15" x14ac:dyDescent="0.4">
      <c r="M929" t="s">
        <v>872</v>
      </c>
      <c r="N929" t="s">
        <v>505</v>
      </c>
      <c r="O929">
        <v>22200</v>
      </c>
    </row>
    <row r="930" spans="13:15" x14ac:dyDescent="0.4">
      <c r="M930" t="s">
        <v>872</v>
      </c>
      <c r="N930" t="s">
        <v>506</v>
      </c>
      <c r="O930">
        <v>44400</v>
      </c>
    </row>
    <row r="931" spans="13:15" x14ac:dyDescent="0.4">
      <c r="M931" t="s">
        <v>872</v>
      </c>
      <c r="N931" t="s">
        <v>507</v>
      </c>
      <c r="O931">
        <v>32800</v>
      </c>
    </row>
    <row r="932" spans="13:15" x14ac:dyDescent="0.4">
      <c r="M932" t="s">
        <v>872</v>
      </c>
      <c r="N932" t="s">
        <v>508</v>
      </c>
      <c r="O932">
        <v>32900</v>
      </c>
    </row>
    <row r="933" spans="13:15" x14ac:dyDescent="0.4">
      <c r="M933" t="s">
        <v>872</v>
      </c>
      <c r="N933" t="s">
        <v>509</v>
      </c>
      <c r="O933">
        <v>18100</v>
      </c>
    </row>
    <row r="934" spans="13:15" x14ac:dyDescent="0.4">
      <c r="M934" t="s">
        <v>872</v>
      </c>
      <c r="N934" t="s">
        <v>510</v>
      </c>
      <c r="O934">
        <v>24700</v>
      </c>
    </row>
    <row r="935" spans="13:15" x14ac:dyDescent="0.4">
      <c r="M935" t="s">
        <v>872</v>
      </c>
      <c r="N935" t="s">
        <v>511</v>
      </c>
      <c r="O935">
        <v>18800</v>
      </c>
    </row>
    <row r="936" spans="13:15" x14ac:dyDescent="0.4">
      <c r="M936" t="s">
        <v>872</v>
      </c>
      <c r="N936" t="s">
        <v>512</v>
      </c>
      <c r="O936">
        <v>30800</v>
      </c>
    </row>
    <row r="937" spans="13:15" x14ac:dyDescent="0.4">
      <c r="M937" t="s">
        <v>872</v>
      </c>
      <c r="N937" t="s">
        <v>513</v>
      </c>
      <c r="O937">
        <v>17900</v>
      </c>
    </row>
    <row r="938" spans="13:15" x14ac:dyDescent="0.4">
      <c r="M938" t="s">
        <v>872</v>
      </c>
      <c r="N938" t="s">
        <v>514</v>
      </c>
      <c r="O938">
        <v>42700</v>
      </c>
    </row>
    <row r="939" spans="13:15" x14ac:dyDescent="0.4">
      <c r="M939" t="s">
        <v>872</v>
      </c>
      <c r="N939" t="s">
        <v>515</v>
      </c>
      <c r="O939">
        <v>7100</v>
      </c>
    </row>
    <row r="940" spans="13:15" x14ac:dyDescent="0.4">
      <c r="M940" t="s">
        <v>872</v>
      </c>
      <c r="N940" t="s">
        <v>516</v>
      </c>
      <c r="O940">
        <v>67000</v>
      </c>
    </row>
    <row r="941" spans="13:15" x14ac:dyDescent="0.4">
      <c r="M941" t="s">
        <v>872</v>
      </c>
      <c r="N941" t="s">
        <v>517</v>
      </c>
      <c r="O941">
        <v>20600</v>
      </c>
    </row>
    <row r="942" spans="13:15" x14ac:dyDescent="0.4">
      <c r="M942" t="s">
        <v>872</v>
      </c>
      <c r="N942" t="s">
        <v>518</v>
      </c>
      <c r="O942">
        <v>42700</v>
      </c>
    </row>
    <row r="943" spans="13:15" x14ac:dyDescent="0.4">
      <c r="M943" t="s">
        <v>872</v>
      </c>
      <c r="N943" t="s">
        <v>519</v>
      </c>
      <c r="O943">
        <v>45700</v>
      </c>
    </row>
    <row r="944" spans="13:15" x14ac:dyDescent="0.4">
      <c r="M944" t="s">
        <v>872</v>
      </c>
      <c r="N944" t="s">
        <v>520</v>
      </c>
      <c r="O944">
        <v>49000</v>
      </c>
    </row>
    <row r="945" spans="13:15" x14ac:dyDescent="0.4">
      <c r="M945" t="s">
        <v>872</v>
      </c>
      <c r="N945" t="s">
        <v>521</v>
      </c>
      <c r="O945">
        <v>43400</v>
      </c>
    </row>
    <row r="946" spans="13:15" x14ac:dyDescent="0.4">
      <c r="M946" t="s">
        <v>872</v>
      </c>
      <c r="N946" t="s">
        <v>522</v>
      </c>
      <c r="O946">
        <v>17900</v>
      </c>
    </row>
    <row r="947" spans="13:15" x14ac:dyDescent="0.4">
      <c r="M947" t="s">
        <v>872</v>
      </c>
      <c r="N947" t="s">
        <v>523</v>
      </c>
      <c r="O947">
        <v>25500</v>
      </c>
    </row>
    <row r="948" spans="13:15" x14ac:dyDescent="0.4">
      <c r="M948" t="s">
        <v>872</v>
      </c>
      <c r="N948" t="s">
        <v>524</v>
      </c>
      <c r="O948">
        <v>60000</v>
      </c>
    </row>
    <row r="949" spans="13:15" x14ac:dyDescent="0.4">
      <c r="M949" t="s">
        <v>872</v>
      </c>
      <c r="N949" t="s">
        <v>525</v>
      </c>
      <c r="O949">
        <v>26500</v>
      </c>
    </row>
    <row r="950" spans="13:15" x14ac:dyDescent="0.4">
      <c r="M950" t="s">
        <v>872</v>
      </c>
      <c r="N950" t="s">
        <v>526</v>
      </c>
      <c r="O950">
        <v>21700</v>
      </c>
    </row>
    <row r="951" spans="13:15" x14ac:dyDescent="0.4">
      <c r="M951" t="s">
        <v>872</v>
      </c>
      <c r="N951" t="s">
        <v>527</v>
      </c>
      <c r="O951">
        <v>48100</v>
      </c>
    </row>
    <row r="952" spans="13:15" x14ac:dyDescent="0.4">
      <c r="M952" t="s">
        <v>872</v>
      </c>
      <c r="N952" t="s">
        <v>528</v>
      </c>
      <c r="O952">
        <v>23700</v>
      </c>
    </row>
    <row r="953" spans="13:15" x14ac:dyDescent="0.4">
      <c r="M953" t="s">
        <v>872</v>
      </c>
      <c r="N953" t="s">
        <v>529</v>
      </c>
      <c r="O953">
        <v>43700</v>
      </c>
    </row>
    <row r="954" spans="13:15" x14ac:dyDescent="0.4">
      <c r="M954" t="s">
        <v>872</v>
      </c>
      <c r="N954" t="s">
        <v>530</v>
      </c>
      <c r="O954">
        <v>39100</v>
      </c>
    </row>
    <row r="955" spans="13:15" x14ac:dyDescent="0.4">
      <c r="M955" t="s">
        <v>872</v>
      </c>
      <c r="N955" t="s">
        <v>531</v>
      </c>
      <c r="O955">
        <v>30500</v>
      </c>
    </row>
    <row r="956" spans="13:15" x14ac:dyDescent="0.4">
      <c r="M956" t="s">
        <v>872</v>
      </c>
      <c r="N956" t="s">
        <v>532</v>
      </c>
      <c r="O956">
        <v>40600</v>
      </c>
    </row>
    <row r="957" spans="13:15" x14ac:dyDescent="0.4">
      <c r="M957" t="s">
        <v>872</v>
      </c>
      <c r="N957" t="s">
        <v>533</v>
      </c>
      <c r="O957">
        <v>26800</v>
      </c>
    </row>
    <row r="958" spans="13:15" x14ac:dyDescent="0.4">
      <c r="M958" t="s">
        <v>872</v>
      </c>
      <c r="N958" t="s">
        <v>534</v>
      </c>
      <c r="O958">
        <v>20500</v>
      </c>
    </row>
    <row r="959" spans="13:15" x14ac:dyDescent="0.4">
      <c r="M959" t="s">
        <v>872</v>
      </c>
      <c r="N959" t="s">
        <v>535</v>
      </c>
      <c r="O959">
        <v>105600</v>
      </c>
    </row>
    <row r="960" spans="13:15" x14ac:dyDescent="0.4">
      <c r="M960" t="s">
        <v>872</v>
      </c>
      <c r="N960" t="s">
        <v>536</v>
      </c>
      <c r="O960">
        <v>24300</v>
      </c>
    </row>
    <row r="961" spans="13:15" x14ac:dyDescent="0.4">
      <c r="M961" t="s">
        <v>872</v>
      </c>
      <c r="N961" t="s">
        <v>537</v>
      </c>
      <c r="O961">
        <v>25800</v>
      </c>
    </row>
    <row r="962" spans="13:15" x14ac:dyDescent="0.4">
      <c r="M962" t="s">
        <v>872</v>
      </c>
      <c r="N962" t="s">
        <v>538</v>
      </c>
      <c r="O962">
        <v>37500</v>
      </c>
    </row>
    <row r="963" spans="13:15" x14ac:dyDescent="0.4">
      <c r="M963" t="s">
        <v>872</v>
      </c>
      <c r="N963" t="s">
        <v>539</v>
      </c>
      <c r="O963">
        <v>43400</v>
      </c>
    </row>
    <row r="964" spans="13:15" x14ac:dyDescent="0.4">
      <c r="M964" t="s">
        <v>872</v>
      </c>
      <c r="N964" t="s">
        <v>540</v>
      </c>
      <c r="O964">
        <v>19200</v>
      </c>
    </row>
    <row r="965" spans="13:15" x14ac:dyDescent="0.4">
      <c r="M965" t="s">
        <v>872</v>
      </c>
      <c r="N965" t="s">
        <v>541</v>
      </c>
      <c r="O965">
        <v>23200</v>
      </c>
    </row>
    <row r="966" spans="13:15" x14ac:dyDescent="0.4">
      <c r="M966" t="s">
        <v>872</v>
      </c>
      <c r="N966" t="s">
        <v>542</v>
      </c>
      <c r="O966">
        <v>35700</v>
      </c>
    </row>
    <row r="967" spans="13:15" x14ac:dyDescent="0.4">
      <c r="M967" t="s">
        <v>872</v>
      </c>
      <c r="N967" t="s">
        <v>543</v>
      </c>
      <c r="O967">
        <v>28700</v>
      </c>
    </row>
    <row r="968" spans="13:15" x14ac:dyDescent="0.4">
      <c r="M968" t="s">
        <v>872</v>
      </c>
      <c r="N968" t="s">
        <v>544</v>
      </c>
      <c r="O968">
        <v>67800</v>
      </c>
    </row>
    <row r="969" spans="13:15" x14ac:dyDescent="0.4">
      <c r="M969" t="s">
        <v>872</v>
      </c>
      <c r="N969" t="s">
        <v>727</v>
      </c>
      <c r="O969">
        <v>21400</v>
      </c>
    </row>
    <row r="970" spans="13:15" x14ac:dyDescent="0.4">
      <c r="M970" t="s">
        <v>872</v>
      </c>
      <c r="N970" t="s">
        <v>728</v>
      </c>
      <c r="O970">
        <v>34100</v>
      </c>
    </row>
    <row r="971" spans="13:15" x14ac:dyDescent="0.4">
      <c r="M971" t="s">
        <v>872</v>
      </c>
      <c r="N971" t="s">
        <v>729</v>
      </c>
      <c r="O971">
        <v>33600</v>
      </c>
    </row>
    <row r="972" spans="13:15" x14ac:dyDescent="0.4">
      <c r="M972" t="s">
        <v>872</v>
      </c>
      <c r="N972" t="s">
        <v>730</v>
      </c>
      <c r="O972">
        <v>29200</v>
      </c>
    </row>
    <row r="973" spans="13:15" x14ac:dyDescent="0.4">
      <c r="M973" t="s">
        <v>872</v>
      </c>
      <c r="N973" t="s">
        <v>731</v>
      </c>
      <c r="O973">
        <v>42000</v>
      </c>
    </row>
    <row r="974" spans="13:15" x14ac:dyDescent="0.4">
      <c r="M974" t="s">
        <v>872</v>
      </c>
      <c r="N974" t="s">
        <v>732</v>
      </c>
      <c r="O974">
        <v>34700</v>
      </c>
    </row>
    <row r="975" spans="13:15" x14ac:dyDescent="0.4">
      <c r="M975" t="s">
        <v>872</v>
      </c>
      <c r="N975" t="s">
        <v>733</v>
      </c>
      <c r="O975">
        <v>51000</v>
      </c>
    </row>
    <row r="976" spans="13:15" x14ac:dyDescent="0.4">
      <c r="M976" t="s">
        <v>872</v>
      </c>
      <c r="N976" t="s">
        <v>734</v>
      </c>
      <c r="O976">
        <v>57400</v>
      </c>
    </row>
    <row r="977" spans="13:15" x14ac:dyDescent="0.4">
      <c r="M977" t="s">
        <v>872</v>
      </c>
      <c r="N977" t="s">
        <v>735</v>
      </c>
      <c r="O977">
        <v>44300</v>
      </c>
    </row>
    <row r="978" spans="13:15" x14ac:dyDescent="0.4">
      <c r="M978" t="s">
        <v>872</v>
      </c>
      <c r="N978" t="s">
        <v>736</v>
      </c>
      <c r="O978">
        <v>51500</v>
      </c>
    </row>
    <row r="979" spans="13:15" x14ac:dyDescent="0.4">
      <c r="M979" t="s">
        <v>872</v>
      </c>
      <c r="N979" t="s">
        <v>737</v>
      </c>
      <c r="O979">
        <v>65300</v>
      </c>
    </row>
    <row r="980" spans="13:15" x14ac:dyDescent="0.4">
      <c r="M980" t="s">
        <v>872</v>
      </c>
      <c r="N980" t="s">
        <v>738</v>
      </c>
      <c r="O980">
        <v>35300</v>
      </c>
    </row>
    <row r="981" spans="13:15" x14ac:dyDescent="0.4">
      <c r="M981" t="s">
        <v>872</v>
      </c>
      <c r="N981" t="s">
        <v>739</v>
      </c>
      <c r="O981">
        <v>35400</v>
      </c>
    </row>
    <row r="982" spans="13:15" x14ac:dyDescent="0.4">
      <c r="M982" t="s">
        <v>872</v>
      </c>
      <c r="N982" t="s">
        <v>740</v>
      </c>
      <c r="O982">
        <v>53600</v>
      </c>
    </row>
    <row r="983" spans="13:15" x14ac:dyDescent="0.4">
      <c r="M983" t="s">
        <v>872</v>
      </c>
      <c r="N983" t="s">
        <v>741</v>
      </c>
      <c r="O983">
        <v>46500</v>
      </c>
    </row>
    <row r="984" spans="13:15" x14ac:dyDescent="0.4">
      <c r="M984" t="s">
        <v>872</v>
      </c>
      <c r="N984" t="s">
        <v>742</v>
      </c>
      <c r="O984">
        <v>46400</v>
      </c>
    </row>
    <row r="985" spans="13:15" x14ac:dyDescent="0.4">
      <c r="M985" t="s">
        <v>872</v>
      </c>
      <c r="N985" t="s">
        <v>743</v>
      </c>
      <c r="O985">
        <v>58300</v>
      </c>
    </row>
    <row r="986" spans="13:15" x14ac:dyDescent="0.4">
      <c r="M986" t="s">
        <v>872</v>
      </c>
      <c r="N986" t="s">
        <v>744</v>
      </c>
      <c r="O986">
        <v>33000</v>
      </c>
    </row>
    <row r="987" spans="13:15" x14ac:dyDescent="0.4">
      <c r="M987" t="s">
        <v>872</v>
      </c>
      <c r="N987" t="s">
        <v>745</v>
      </c>
      <c r="O987">
        <v>40700</v>
      </c>
    </row>
    <row r="988" spans="13:15" x14ac:dyDescent="0.4">
      <c r="M988" t="s">
        <v>872</v>
      </c>
      <c r="N988" t="s">
        <v>746</v>
      </c>
      <c r="O988">
        <v>34300</v>
      </c>
    </row>
    <row r="989" spans="13:15" x14ac:dyDescent="0.4">
      <c r="M989" t="s">
        <v>872</v>
      </c>
      <c r="N989" t="s">
        <v>747</v>
      </c>
      <c r="O989">
        <v>68800</v>
      </c>
    </row>
    <row r="990" spans="13:15" x14ac:dyDescent="0.4">
      <c r="M990" t="s">
        <v>872</v>
      </c>
      <c r="N990" t="s">
        <v>748</v>
      </c>
      <c r="O990">
        <v>55500</v>
      </c>
    </row>
    <row r="991" spans="13:15" x14ac:dyDescent="0.4">
      <c r="M991" t="s">
        <v>872</v>
      </c>
      <c r="N991" t="s">
        <v>749</v>
      </c>
      <c r="O991">
        <v>49500</v>
      </c>
    </row>
    <row r="992" spans="13:15" x14ac:dyDescent="0.4">
      <c r="M992" t="s">
        <v>872</v>
      </c>
      <c r="N992" t="s">
        <v>750</v>
      </c>
      <c r="O992">
        <v>62100</v>
      </c>
    </row>
    <row r="993" spans="13:15" x14ac:dyDescent="0.4">
      <c r="M993" t="s">
        <v>872</v>
      </c>
      <c r="N993" t="s">
        <v>751</v>
      </c>
      <c r="O993">
        <v>0</v>
      </c>
    </row>
    <row r="994" spans="13:15" x14ac:dyDescent="0.4">
      <c r="M994" t="s">
        <v>872</v>
      </c>
      <c r="N994" t="s">
        <v>752</v>
      </c>
      <c r="O994">
        <v>0</v>
      </c>
    </row>
    <row r="995" spans="13:15" x14ac:dyDescent="0.4">
      <c r="M995" t="s">
        <v>872</v>
      </c>
      <c r="N995" t="s">
        <v>753</v>
      </c>
      <c r="O995">
        <v>0</v>
      </c>
    </row>
    <row r="996" spans="13:15" x14ac:dyDescent="0.4">
      <c r="M996" t="s">
        <v>872</v>
      </c>
      <c r="N996" t="s">
        <v>754</v>
      </c>
      <c r="O996">
        <v>0</v>
      </c>
    </row>
    <row r="997" spans="13:15" x14ac:dyDescent="0.4">
      <c r="M997" t="s">
        <v>872</v>
      </c>
      <c r="N997" t="s">
        <v>755</v>
      </c>
      <c r="O997">
        <v>0</v>
      </c>
    </row>
    <row r="998" spans="13:15" x14ac:dyDescent="0.4">
      <c r="M998" t="s">
        <v>872</v>
      </c>
      <c r="N998" t="s">
        <v>756</v>
      </c>
      <c r="O998">
        <v>5264200</v>
      </c>
    </row>
    <row r="999" spans="13:15" x14ac:dyDescent="0.4">
      <c r="M999" t="s">
        <v>873</v>
      </c>
      <c r="N999" t="s">
        <v>545</v>
      </c>
      <c r="O999">
        <v>1703700</v>
      </c>
    </row>
    <row r="1000" spans="13:15" x14ac:dyDescent="0.4">
      <c r="M1000" t="s">
        <v>873</v>
      </c>
      <c r="N1000" t="s">
        <v>546</v>
      </c>
      <c r="O1000">
        <v>185500</v>
      </c>
    </row>
    <row r="1001" spans="13:15" x14ac:dyDescent="0.4">
      <c r="M1001" t="s">
        <v>873</v>
      </c>
      <c r="N1001" t="s">
        <v>547</v>
      </c>
      <c r="O1001">
        <v>123200</v>
      </c>
    </row>
    <row r="1002" spans="13:15" x14ac:dyDescent="0.4">
      <c r="M1002" t="s">
        <v>873</v>
      </c>
      <c r="N1002" t="s">
        <v>548</v>
      </c>
      <c r="O1002">
        <v>197600</v>
      </c>
    </row>
    <row r="1003" spans="13:15" x14ac:dyDescent="0.4">
      <c r="M1003" t="s">
        <v>873</v>
      </c>
      <c r="N1003" t="s">
        <v>549</v>
      </c>
      <c r="O1003">
        <v>118800</v>
      </c>
    </row>
    <row r="1004" spans="13:15" x14ac:dyDescent="0.4">
      <c r="M1004" t="s">
        <v>873</v>
      </c>
      <c r="N1004" t="s">
        <v>550</v>
      </c>
      <c r="O1004">
        <v>158500</v>
      </c>
    </row>
    <row r="1005" spans="13:15" x14ac:dyDescent="0.4">
      <c r="M1005" t="s">
        <v>873</v>
      </c>
      <c r="N1005" t="s">
        <v>551</v>
      </c>
      <c r="O1005">
        <v>169900</v>
      </c>
    </row>
    <row r="1006" spans="13:15" x14ac:dyDescent="0.4">
      <c r="M1006" t="s">
        <v>873</v>
      </c>
      <c r="N1006" t="s">
        <v>552</v>
      </c>
      <c r="O1006">
        <v>121300</v>
      </c>
    </row>
    <row r="1007" spans="13:15" x14ac:dyDescent="0.4">
      <c r="M1007" t="s">
        <v>873</v>
      </c>
      <c r="N1007" t="s">
        <v>553</v>
      </c>
      <c r="O1007">
        <v>201000</v>
      </c>
    </row>
    <row r="1008" spans="13:15" x14ac:dyDescent="0.4">
      <c r="M1008" t="s">
        <v>873</v>
      </c>
      <c r="N1008" t="s">
        <v>554</v>
      </c>
      <c r="O1008">
        <v>104200</v>
      </c>
    </row>
    <row r="1009" spans="13:15" x14ac:dyDescent="0.4">
      <c r="M1009" t="s">
        <v>873</v>
      </c>
      <c r="N1009" t="s">
        <v>555</v>
      </c>
      <c r="O1009">
        <v>105100</v>
      </c>
    </row>
    <row r="1010" spans="13:15" x14ac:dyDescent="0.4">
      <c r="M1010" t="s">
        <v>873</v>
      </c>
      <c r="N1010" t="s">
        <v>556</v>
      </c>
      <c r="O1010">
        <v>104300</v>
      </c>
    </row>
    <row r="1011" spans="13:15" x14ac:dyDescent="0.4">
      <c r="M1011" t="s">
        <v>873</v>
      </c>
      <c r="N1011" t="s">
        <v>557</v>
      </c>
      <c r="O1011">
        <v>77400</v>
      </c>
    </row>
    <row r="1012" spans="13:15" x14ac:dyDescent="0.4">
      <c r="M1012" t="s">
        <v>873</v>
      </c>
      <c r="N1012" t="s">
        <v>558</v>
      </c>
      <c r="O1012">
        <v>60200</v>
      </c>
    </row>
    <row r="1013" spans="13:15" x14ac:dyDescent="0.4">
      <c r="M1013" t="s">
        <v>873</v>
      </c>
      <c r="N1013" t="s">
        <v>559</v>
      </c>
      <c r="O1013">
        <v>118300</v>
      </c>
    </row>
    <row r="1014" spans="13:15" x14ac:dyDescent="0.4">
      <c r="M1014" t="s">
        <v>873</v>
      </c>
      <c r="N1014" t="s">
        <v>560</v>
      </c>
      <c r="O1014">
        <v>142900</v>
      </c>
    </row>
    <row r="1015" spans="13:15" x14ac:dyDescent="0.4">
      <c r="M1015" t="s">
        <v>873</v>
      </c>
      <c r="N1015" t="s">
        <v>561</v>
      </c>
      <c r="O1015">
        <v>40400</v>
      </c>
    </row>
    <row r="1016" spans="13:15" x14ac:dyDescent="0.4">
      <c r="M1016" t="s">
        <v>873</v>
      </c>
      <c r="N1016" t="s">
        <v>562</v>
      </c>
      <c r="O1016">
        <v>77800</v>
      </c>
    </row>
    <row r="1017" spans="13:15" x14ac:dyDescent="0.4">
      <c r="M1017" t="s">
        <v>873</v>
      </c>
      <c r="N1017" t="s">
        <v>563</v>
      </c>
      <c r="O1017">
        <v>49200</v>
      </c>
    </row>
    <row r="1018" spans="13:15" x14ac:dyDescent="0.4">
      <c r="M1018" t="s">
        <v>873</v>
      </c>
      <c r="N1018" t="s">
        <v>564</v>
      </c>
      <c r="O1018">
        <v>47900</v>
      </c>
    </row>
    <row r="1019" spans="13:15" x14ac:dyDescent="0.4">
      <c r="M1019" t="s">
        <v>873</v>
      </c>
      <c r="N1019" t="s">
        <v>565</v>
      </c>
      <c r="O1019">
        <v>100000</v>
      </c>
    </row>
    <row r="1020" spans="13:15" x14ac:dyDescent="0.4">
      <c r="M1020" t="s">
        <v>873</v>
      </c>
      <c r="N1020" t="s">
        <v>566</v>
      </c>
      <c r="O1020">
        <v>62000</v>
      </c>
    </row>
    <row r="1021" spans="13:15" x14ac:dyDescent="0.4">
      <c r="M1021" t="s">
        <v>873</v>
      </c>
      <c r="N1021" t="s">
        <v>567</v>
      </c>
      <c r="O1021">
        <v>128000</v>
      </c>
    </row>
    <row r="1022" spans="13:15" x14ac:dyDescent="0.4">
      <c r="M1022" t="s">
        <v>873</v>
      </c>
      <c r="N1022" t="s">
        <v>568</v>
      </c>
      <c r="O1022">
        <v>63700</v>
      </c>
    </row>
    <row r="1023" spans="13:15" x14ac:dyDescent="0.4">
      <c r="M1023" t="s">
        <v>873</v>
      </c>
      <c r="N1023" t="s">
        <v>569</v>
      </c>
      <c r="O1023">
        <v>89900</v>
      </c>
    </row>
    <row r="1024" spans="13:15" x14ac:dyDescent="0.4">
      <c r="M1024" t="s">
        <v>873</v>
      </c>
      <c r="N1024" t="s">
        <v>570</v>
      </c>
      <c r="O1024">
        <v>87000</v>
      </c>
    </row>
    <row r="1025" spans="13:15" x14ac:dyDescent="0.4">
      <c r="M1025" t="s">
        <v>873</v>
      </c>
      <c r="N1025" t="s">
        <v>571</v>
      </c>
      <c r="O1025">
        <v>93300</v>
      </c>
    </row>
    <row r="1026" spans="13:15" x14ac:dyDescent="0.4">
      <c r="M1026" t="s">
        <v>873</v>
      </c>
      <c r="N1026" t="s">
        <v>572</v>
      </c>
      <c r="O1026">
        <v>75900</v>
      </c>
    </row>
    <row r="1027" spans="13:15" x14ac:dyDescent="0.4">
      <c r="M1027" t="s">
        <v>873</v>
      </c>
      <c r="N1027" t="s">
        <v>573</v>
      </c>
      <c r="O1027">
        <v>55900</v>
      </c>
    </row>
    <row r="1028" spans="13:15" x14ac:dyDescent="0.4">
      <c r="M1028" t="s">
        <v>873</v>
      </c>
      <c r="N1028" t="s">
        <v>574</v>
      </c>
      <c r="O1028">
        <v>60800</v>
      </c>
    </row>
    <row r="1029" spans="13:15" x14ac:dyDescent="0.4">
      <c r="M1029" t="s">
        <v>873</v>
      </c>
      <c r="N1029" t="s">
        <v>575</v>
      </c>
      <c r="O1029">
        <v>65200</v>
      </c>
    </row>
    <row r="1030" spans="13:15" x14ac:dyDescent="0.4">
      <c r="M1030" t="s">
        <v>873</v>
      </c>
      <c r="N1030" t="s">
        <v>576</v>
      </c>
      <c r="O1030">
        <v>117500</v>
      </c>
    </row>
    <row r="1031" spans="13:15" x14ac:dyDescent="0.4">
      <c r="M1031" t="s">
        <v>873</v>
      </c>
      <c r="N1031" t="s">
        <v>577</v>
      </c>
      <c r="O1031">
        <v>62100</v>
      </c>
    </row>
    <row r="1032" spans="13:15" x14ac:dyDescent="0.4">
      <c r="M1032" t="s">
        <v>873</v>
      </c>
      <c r="N1032" t="s">
        <v>578</v>
      </c>
      <c r="O1032">
        <v>78800</v>
      </c>
    </row>
    <row r="1033" spans="13:15" x14ac:dyDescent="0.4">
      <c r="M1033" t="s">
        <v>873</v>
      </c>
      <c r="N1033" t="s">
        <v>579</v>
      </c>
      <c r="O1033">
        <v>81000</v>
      </c>
    </row>
    <row r="1034" spans="13:15" x14ac:dyDescent="0.4">
      <c r="M1034" t="s">
        <v>873</v>
      </c>
      <c r="N1034" t="s">
        <v>580</v>
      </c>
      <c r="O1034">
        <v>65800</v>
      </c>
    </row>
    <row r="1035" spans="13:15" x14ac:dyDescent="0.4">
      <c r="M1035" t="s">
        <v>873</v>
      </c>
      <c r="N1035" t="s">
        <v>581</v>
      </c>
      <c r="O1035">
        <v>121600</v>
      </c>
    </row>
    <row r="1036" spans="13:15" x14ac:dyDescent="0.4">
      <c r="M1036" t="s">
        <v>873</v>
      </c>
      <c r="N1036" t="s">
        <v>582</v>
      </c>
      <c r="O1036">
        <v>94000</v>
      </c>
    </row>
    <row r="1037" spans="13:15" x14ac:dyDescent="0.4">
      <c r="M1037" t="s">
        <v>873</v>
      </c>
      <c r="N1037" t="s">
        <v>583</v>
      </c>
      <c r="O1037">
        <v>34800</v>
      </c>
    </row>
    <row r="1038" spans="13:15" x14ac:dyDescent="0.4">
      <c r="M1038" t="s">
        <v>873</v>
      </c>
      <c r="N1038" t="s">
        <v>584</v>
      </c>
      <c r="O1038">
        <v>52200</v>
      </c>
    </row>
    <row r="1039" spans="13:15" x14ac:dyDescent="0.4">
      <c r="M1039" t="s">
        <v>873</v>
      </c>
      <c r="N1039" t="s">
        <v>585</v>
      </c>
      <c r="O1039">
        <v>48800</v>
      </c>
    </row>
    <row r="1040" spans="13:15" x14ac:dyDescent="0.4">
      <c r="M1040" t="s">
        <v>873</v>
      </c>
      <c r="N1040" t="s">
        <v>586</v>
      </c>
      <c r="O1040">
        <v>91000</v>
      </c>
    </row>
    <row r="1041" spans="13:15" x14ac:dyDescent="0.4">
      <c r="M1041" t="s">
        <v>873</v>
      </c>
      <c r="N1041" t="s">
        <v>587</v>
      </c>
      <c r="O1041">
        <v>67500</v>
      </c>
    </row>
    <row r="1042" spans="13:15" x14ac:dyDescent="0.4">
      <c r="M1042" t="s">
        <v>873</v>
      </c>
      <c r="N1042" t="s">
        <v>588</v>
      </c>
      <c r="O1042">
        <v>22300</v>
      </c>
    </row>
    <row r="1043" spans="13:15" x14ac:dyDescent="0.4">
      <c r="M1043" t="s">
        <v>873</v>
      </c>
      <c r="N1043" t="s">
        <v>589</v>
      </c>
      <c r="O1043">
        <v>29600</v>
      </c>
    </row>
    <row r="1044" spans="13:15" x14ac:dyDescent="0.4">
      <c r="M1044" t="s">
        <v>873</v>
      </c>
      <c r="N1044" t="s">
        <v>590</v>
      </c>
      <c r="O1044">
        <v>38800</v>
      </c>
    </row>
    <row r="1045" spans="13:15" x14ac:dyDescent="0.4">
      <c r="M1045" t="s">
        <v>873</v>
      </c>
      <c r="N1045" t="s">
        <v>591</v>
      </c>
      <c r="O1045">
        <v>149000</v>
      </c>
    </row>
    <row r="1046" spans="13:15" x14ac:dyDescent="0.4">
      <c r="M1046" t="s">
        <v>873</v>
      </c>
      <c r="N1046" t="s">
        <v>592</v>
      </c>
      <c r="O1046">
        <v>62400</v>
      </c>
    </row>
    <row r="1047" spans="13:15" x14ac:dyDescent="0.4">
      <c r="M1047" t="s">
        <v>873</v>
      </c>
      <c r="N1047" t="s">
        <v>593</v>
      </c>
      <c r="O1047">
        <v>64900</v>
      </c>
    </row>
    <row r="1048" spans="13:15" x14ac:dyDescent="0.4">
      <c r="M1048" t="s">
        <v>873</v>
      </c>
      <c r="N1048" t="s">
        <v>594</v>
      </c>
      <c r="O1048">
        <v>36200</v>
      </c>
    </row>
    <row r="1049" spans="13:15" x14ac:dyDescent="0.4">
      <c r="M1049" t="s">
        <v>873</v>
      </c>
      <c r="N1049" t="s">
        <v>595</v>
      </c>
      <c r="O1049">
        <v>31700</v>
      </c>
    </row>
    <row r="1050" spans="13:15" x14ac:dyDescent="0.4">
      <c r="M1050" t="s">
        <v>873</v>
      </c>
      <c r="N1050" t="s">
        <v>596</v>
      </c>
      <c r="O1050">
        <v>23400</v>
      </c>
    </row>
    <row r="1051" spans="13:15" x14ac:dyDescent="0.4">
      <c r="M1051" t="s">
        <v>873</v>
      </c>
      <c r="N1051" t="s">
        <v>597</v>
      </c>
      <c r="O1051">
        <v>37500</v>
      </c>
    </row>
    <row r="1052" spans="13:15" x14ac:dyDescent="0.4">
      <c r="M1052" t="s">
        <v>873</v>
      </c>
      <c r="N1052" t="s">
        <v>598</v>
      </c>
      <c r="O1052">
        <v>136400</v>
      </c>
    </row>
    <row r="1053" spans="13:15" x14ac:dyDescent="0.4">
      <c r="M1053" t="s">
        <v>873</v>
      </c>
      <c r="N1053" t="s">
        <v>599</v>
      </c>
      <c r="O1053">
        <v>34000</v>
      </c>
    </row>
    <row r="1054" spans="13:15" x14ac:dyDescent="0.4">
      <c r="M1054" t="s">
        <v>873</v>
      </c>
      <c r="N1054" t="s">
        <v>600</v>
      </c>
      <c r="O1054">
        <v>17700</v>
      </c>
    </row>
    <row r="1055" spans="13:15" x14ac:dyDescent="0.4">
      <c r="M1055" t="s">
        <v>873</v>
      </c>
      <c r="N1055" t="s">
        <v>601</v>
      </c>
      <c r="O1055">
        <v>118100</v>
      </c>
    </row>
    <row r="1056" spans="13:15" x14ac:dyDescent="0.4">
      <c r="M1056" t="s">
        <v>873</v>
      </c>
      <c r="N1056" t="s">
        <v>602</v>
      </c>
      <c r="O1056">
        <v>16200</v>
      </c>
    </row>
    <row r="1057" spans="13:15" x14ac:dyDescent="0.4">
      <c r="M1057" t="s">
        <v>873</v>
      </c>
      <c r="N1057" t="s">
        <v>603</v>
      </c>
      <c r="O1057">
        <v>111700</v>
      </c>
    </row>
    <row r="1058" spans="13:15" x14ac:dyDescent="0.4">
      <c r="M1058" t="s">
        <v>873</v>
      </c>
      <c r="N1058" t="s">
        <v>604</v>
      </c>
      <c r="O1058">
        <v>49600</v>
      </c>
    </row>
    <row r="1059" spans="13:15" x14ac:dyDescent="0.4">
      <c r="M1059" t="s">
        <v>873</v>
      </c>
      <c r="N1059" t="s">
        <v>605</v>
      </c>
      <c r="O1059">
        <v>28700</v>
      </c>
    </row>
    <row r="1060" spans="13:15" x14ac:dyDescent="0.4">
      <c r="M1060" t="s">
        <v>873</v>
      </c>
      <c r="N1060" t="s">
        <v>606</v>
      </c>
      <c r="O1060">
        <v>38200</v>
      </c>
    </row>
    <row r="1061" spans="13:15" x14ac:dyDescent="0.4">
      <c r="M1061" t="s">
        <v>873</v>
      </c>
      <c r="N1061" t="s">
        <v>607</v>
      </c>
      <c r="O1061">
        <v>30800</v>
      </c>
    </row>
    <row r="1062" spans="13:15" x14ac:dyDescent="0.4">
      <c r="M1062" t="s">
        <v>873</v>
      </c>
      <c r="N1062" t="s">
        <v>608</v>
      </c>
      <c r="O1062">
        <v>31300</v>
      </c>
    </row>
    <row r="1063" spans="13:15" x14ac:dyDescent="0.4">
      <c r="M1063" t="s">
        <v>873</v>
      </c>
      <c r="N1063" t="s">
        <v>609</v>
      </c>
      <c r="O1063">
        <v>47400</v>
      </c>
    </row>
    <row r="1064" spans="13:15" x14ac:dyDescent="0.4">
      <c r="M1064" t="s">
        <v>873</v>
      </c>
      <c r="N1064" t="s">
        <v>610</v>
      </c>
      <c r="O1064">
        <v>10500</v>
      </c>
    </row>
    <row r="1065" spans="13:15" x14ac:dyDescent="0.4">
      <c r="M1065" t="s">
        <v>873</v>
      </c>
      <c r="N1065" t="s">
        <v>611</v>
      </c>
      <c r="O1065">
        <v>21800</v>
      </c>
    </row>
    <row r="1066" spans="13:15" x14ac:dyDescent="0.4">
      <c r="M1066" t="s">
        <v>873</v>
      </c>
      <c r="N1066" t="s">
        <v>612</v>
      </c>
      <c r="O1066">
        <v>51900</v>
      </c>
    </row>
    <row r="1067" spans="13:15" x14ac:dyDescent="0.4">
      <c r="M1067" t="s">
        <v>873</v>
      </c>
      <c r="N1067" t="s">
        <v>613</v>
      </c>
      <c r="O1067">
        <v>19000</v>
      </c>
    </row>
    <row r="1068" spans="13:15" x14ac:dyDescent="0.4">
      <c r="M1068" t="s">
        <v>873</v>
      </c>
      <c r="N1068" t="s">
        <v>614</v>
      </c>
      <c r="O1068">
        <v>22600</v>
      </c>
    </row>
    <row r="1069" spans="13:15" x14ac:dyDescent="0.4">
      <c r="M1069" t="s">
        <v>873</v>
      </c>
      <c r="N1069" t="s">
        <v>615</v>
      </c>
      <c r="O1069">
        <v>55300</v>
      </c>
    </row>
    <row r="1070" spans="13:15" x14ac:dyDescent="0.4">
      <c r="M1070" t="s">
        <v>873</v>
      </c>
      <c r="N1070" t="s">
        <v>616</v>
      </c>
      <c r="O1070">
        <v>41600</v>
      </c>
    </row>
    <row r="1071" spans="13:15" x14ac:dyDescent="0.4">
      <c r="M1071" t="s">
        <v>873</v>
      </c>
      <c r="N1071" t="s">
        <v>617</v>
      </c>
      <c r="O1071">
        <v>17200</v>
      </c>
    </row>
    <row r="1072" spans="13:15" x14ac:dyDescent="0.4">
      <c r="M1072" t="s">
        <v>873</v>
      </c>
      <c r="N1072" t="s">
        <v>618</v>
      </c>
      <c r="O1072">
        <v>35200</v>
      </c>
    </row>
    <row r="1073" spans="13:15" x14ac:dyDescent="0.4">
      <c r="M1073" t="s">
        <v>873</v>
      </c>
      <c r="N1073" t="s">
        <v>619</v>
      </c>
      <c r="O1073">
        <v>14900</v>
      </c>
    </row>
    <row r="1074" spans="13:15" x14ac:dyDescent="0.4">
      <c r="M1074" t="s">
        <v>873</v>
      </c>
      <c r="N1074" t="s">
        <v>620</v>
      </c>
      <c r="O1074">
        <v>60200</v>
      </c>
    </row>
    <row r="1075" spans="13:15" x14ac:dyDescent="0.4">
      <c r="M1075" t="s">
        <v>873</v>
      </c>
      <c r="N1075" t="s">
        <v>621</v>
      </c>
      <c r="O1075">
        <v>58500</v>
      </c>
    </row>
    <row r="1076" spans="13:15" x14ac:dyDescent="0.4">
      <c r="M1076" t="s">
        <v>873</v>
      </c>
      <c r="N1076" t="s">
        <v>622</v>
      </c>
      <c r="O1076">
        <v>17300</v>
      </c>
    </row>
    <row r="1077" spans="13:15" x14ac:dyDescent="0.4">
      <c r="M1077" t="s">
        <v>873</v>
      </c>
      <c r="N1077" t="s">
        <v>623</v>
      </c>
      <c r="O1077">
        <v>30900</v>
      </c>
    </row>
    <row r="1078" spans="13:15" x14ac:dyDescent="0.4">
      <c r="M1078" t="s">
        <v>873</v>
      </c>
      <c r="N1078" t="s">
        <v>624</v>
      </c>
      <c r="O1078">
        <v>28700</v>
      </c>
    </row>
    <row r="1079" spans="13:15" x14ac:dyDescent="0.4">
      <c r="M1079" t="s">
        <v>873</v>
      </c>
      <c r="N1079" t="s">
        <v>625</v>
      </c>
      <c r="O1079">
        <v>24400</v>
      </c>
    </row>
    <row r="1080" spans="13:15" x14ac:dyDescent="0.4">
      <c r="M1080" t="s">
        <v>873</v>
      </c>
      <c r="N1080" t="s">
        <v>626</v>
      </c>
      <c r="O1080">
        <v>29500</v>
      </c>
    </row>
    <row r="1081" spans="13:15" x14ac:dyDescent="0.4">
      <c r="M1081" t="s">
        <v>873</v>
      </c>
      <c r="N1081" t="s">
        <v>627</v>
      </c>
      <c r="O1081">
        <v>15800</v>
      </c>
    </row>
    <row r="1082" spans="13:15" x14ac:dyDescent="0.4">
      <c r="M1082" t="s">
        <v>873</v>
      </c>
      <c r="N1082" t="s">
        <v>628</v>
      </c>
      <c r="O1082">
        <v>33200</v>
      </c>
    </row>
    <row r="1083" spans="13:15" x14ac:dyDescent="0.4">
      <c r="M1083" t="s">
        <v>873</v>
      </c>
      <c r="N1083" t="s">
        <v>629</v>
      </c>
      <c r="O1083">
        <v>36200</v>
      </c>
    </row>
    <row r="1084" spans="13:15" x14ac:dyDescent="0.4">
      <c r="M1084" t="s">
        <v>873</v>
      </c>
      <c r="N1084" t="s">
        <v>630</v>
      </c>
      <c r="O1084">
        <v>15400</v>
      </c>
    </row>
    <row r="1085" spans="13:15" x14ac:dyDescent="0.4">
      <c r="M1085" t="s">
        <v>873</v>
      </c>
      <c r="N1085" t="s">
        <v>631</v>
      </c>
      <c r="O1085">
        <v>32600</v>
      </c>
    </row>
    <row r="1086" spans="13:15" x14ac:dyDescent="0.4">
      <c r="M1086" t="s">
        <v>873</v>
      </c>
      <c r="N1086" t="s">
        <v>632</v>
      </c>
      <c r="O1086">
        <v>65200</v>
      </c>
    </row>
    <row r="1087" spans="13:15" x14ac:dyDescent="0.4">
      <c r="M1087" t="s">
        <v>873</v>
      </c>
      <c r="N1087" t="s">
        <v>633</v>
      </c>
      <c r="O1087">
        <v>31900</v>
      </c>
    </row>
    <row r="1088" spans="13:15" x14ac:dyDescent="0.4">
      <c r="M1088" t="s">
        <v>873</v>
      </c>
      <c r="N1088" t="s">
        <v>634</v>
      </c>
      <c r="O1088">
        <v>18300</v>
      </c>
    </row>
    <row r="1089" spans="13:15" x14ac:dyDescent="0.4">
      <c r="M1089" t="s">
        <v>873</v>
      </c>
      <c r="N1089" t="s">
        <v>635</v>
      </c>
      <c r="O1089">
        <v>21200</v>
      </c>
    </row>
    <row r="1090" spans="13:15" x14ac:dyDescent="0.4">
      <c r="M1090" t="s">
        <v>873</v>
      </c>
      <c r="N1090" t="s">
        <v>636</v>
      </c>
      <c r="O1090">
        <v>54500</v>
      </c>
    </row>
    <row r="1091" spans="13:15" x14ac:dyDescent="0.4">
      <c r="M1091" t="s">
        <v>873</v>
      </c>
      <c r="N1091" t="s">
        <v>637</v>
      </c>
      <c r="O1091">
        <v>37200</v>
      </c>
    </row>
    <row r="1092" spans="13:15" x14ac:dyDescent="0.4">
      <c r="M1092" t="s">
        <v>873</v>
      </c>
      <c r="N1092" t="s">
        <v>638</v>
      </c>
      <c r="O1092">
        <v>19900</v>
      </c>
    </row>
    <row r="1093" spans="13:15" x14ac:dyDescent="0.4">
      <c r="M1093" t="s">
        <v>873</v>
      </c>
      <c r="N1093" t="s">
        <v>639</v>
      </c>
      <c r="O1093">
        <v>29200</v>
      </c>
    </row>
    <row r="1094" spans="13:15" x14ac:dyDescent="0.4">
      <c r="M1094" t="s">
        <v>873</v>
      </c>
      <c r="N1094" t="s">
        <v>640</v>
      </c>
      <c r="O1094">
        <v>10700</v>
      </c>
    </row>
    <row r="1095" spans="13:15" x14ac:dyDescent="0.4">
      <c r="M1095" t="s">
        <v>873</v>
      </c>
      <c r="N1095" t="s">
        <v>641</v>
      </c>
      <c r="O1095">
        <v>49400</v>
      </c>
    </row>
    <row r="1096" spans="13:15" x14ac:dyDescent="0.4">
      <c r="M1096" t="s">
        <v>873</v>
      </c>
      <c r="N1096" t="s">
        <v>642</v>
      </c>
      <c r="O1096">
        <v>30700</v>
      </c>
    </row>
    <row r="1097" spans="13:15" x14ac:dyDescent="0.4">
      <c r="M1097" t="s">
        <v>873</v>
      </c>
      <c r="N1097" t="s">
        <v>643</v>
      </c>
      <c r="O1097">
        <v>23100</v>
      </c>
    </row>
    <row r="1098" spans="13:15" x14ac:dyDescent="0.4">
      <c r="M1098" t="s">
        <v>873</v>
      </c>
      <c r="N1098" t="s">
        <v>644</v>
      </c>
      <c r="O1098">
        <v>25300</v>
      </c>
    </row>
    <row r="1099" spans="13:15" x14ac:dyDescent="0.4">
      <c r="M1099" t="s">
        <v>873</v>
      </c>
      <c r="N1099" t="s">
        <v>645</v>
      </c>
      <c r="O1099">
        <v>68900</v>
      </c>
    </row>
    <row r="1100" spans="13:15" x14ac:dyDescent="0.4">
      <c r="M1100" t="s">
        <v>873</v>
      </c>
      <c r="N1100" t="s">
        <v>646</v>
      </c>
      <c r="O1100">
        <v>118500</v>
      </c>
    </row>
    <row r="1101" spans="13:15" x14ac:dyDescent="0.4">
      <c r="M1101" t="s">
        <v>873</v>
      </c>
      <c r="N1101" t="s">
        <v>647</v>
      </c>
      <c r="O1101">
        <v>39500</v>
      </c>
    </row>
    <row r="1102" spans="13:15" x14ac:dyDescent="0.4">
      <c r="M1102" t="s">
        <v>873</v>
      </c>
      <c r="N1102" t="s">
        <v>648</v>
      </c>
      <c r="O1102">
        <v>30800</v>
      </c>
    </row>
    <row r="1103" spans="13:15" x14ac:dyDescent="0.4">
      <c r="M1103" t="s">
        <v>873</v>
      </c>
      <c r="N1103" t="s">
        <v>649</v>
      </c>
      <c r="O1103">
        <v>20600</v>
      </c>
    </row>
    <row r="1104" spans="13:15" x14ac:dyDescent="0.4">
      <c r="M1104" t="s">
        <v>873</v>
      </c>
      <c r="N1104" t="s">
        <v>650</v>
      </c>
      <c r="O1104">
        <v>41100</v>
      </c>
    </row>
    <row r="1105" spans="13:15" x14ac:dyDescent="0.4">
      <c r="M1105" t="s">
        <v>873</v>
      </c>
      <c r="N1105" t="s">
        <v>651</v>
      </c>
      <c r="O1105">
        <v>36100</v>
      </c>
    </row>
    <row r="1106" spans="13:15" x14ac:dyDescent="0.4">
      <c r="M1106" t="s">
        <v>873</v>
      </c>
      <c r="N1106" t="s">
        <v>652</v>
      </c>
      <c r="O1106">
        <v>112900</v>
      </c>
    </row>
    <row r="1107" spans="13:15" x14ac:dyDescent="0.4">
      <c r="M1107" t="s">
        <v>873</v>
      </c>
      <c r="N1107" t="s">
        <v>653</v>
      </c>
      <c r="O1107">
        <v>21200</v>
      </c>
    </row>
    <row r="1108" spans="13:15" x14ac:dyDescent="0.4">
      <c r="M1108" t="s">
        <v>873</v>
      </c>
      <c r="N1108" t="s">
        <v>654</v>
      </c>
      <c r="O1108">
        <v>32400</v>
      </c>
    </row>
    <row r="1109" spans="13:15" x14ac:dyDescent="0.4">
      <c r="M1109" t="s">
        <v>873</v>
      </c>
      <c r="N1109" t="s">
        <v>655</v>
      </c>
      <c r="O1109">
        <v>38600</v>
      </c>
    </row>
    <row r="1110" spans="13:15" x14ac:dyDescent="0.4">
      <c r="M1110" t="s">
        <v>873</v>
      </c>
      <c r="N1110" t="s">
        <v>656</v>
      </c>
      <c r="O1110">
        <v>45500</v>
      </c>
    </row>
    <row r="1111" spans="13:15" x14ac:dyDescent="0.4">
      <c r="M1111" t="s">
        <v>873</v>
      </c>
      <c r="N1111" t="s">
        <v>657</v>
      </c>
      <c r="O1111">
        <v>34700</v>
      </c>
    </row>
    <row r="1112" spans="13:15" x14ac:dyDescent="0.4">
      <c r="M1112" t="s">
        <v>873</v>
      </c>
      <c r="N1112" t="s">
        <v>658</v>
      </c>
      <c r="O1112">
        <v>34800</v>
      </c>
    </row>
    <row r="1113" spans="13:15" x14ac:dyDescent="0.4">
      <c r="M1113" t="s">
        <v>873</v>
      </c>
      <c r="N1113" t="s">
        <v>659</v>
      </c>
      <c r="O1113">
        <v>53900</v>
      </c>
    </row>
    <row r="1114" spans="13:15" x14ac:dyDescent="0.4">
      <c r="M1114" t="s">
        <v>873</v>
      </c>
      <c r="N1114" t="s">
        <v>660</v>
      </c>
      <c r="O1114">
        <v>45200</v>
      </c>
    </row>
    <row r="1115" spans="13:15" x14ac:dyDescent="0.4">
      <c r="M1115" t="s">
        <v>873</v>
      </c>
      <c r="N1115" t="s">
        <v>661</v>
      </c>
      <c r="O1115">
        <v>45300</v>
      </c>
    </row>
    <row r="1116" spans="13:15" x14ac:dyDescent="0.4">
      <c r="M1116" t="s">
        <v>873</v>
      </c>
      <c r="N1116" t="s">
        <v>662</v>
      </c>
      <c r="O1116">
        <v>37100</v>
      </c>
    </row>
    <row r="1117" spans="13:15" x14ac:dyDescent="0.4">
      <c r="M1117" t="s">
        <v>873</v>
      </c>
      <c r="N1117" t="s">
        <v>663</v>
      </c>
      <c r="O1117">
        <v>14500</v>
      </c>
    </row>
    <row r="1118" spans="13:15" x14ac:dyDescent="0.4">
      <c r="M1118" t="s">
        <v>873</v>
      </c>
      <c r="N1118" t="s">
        <v>664</v>
      </c>
      <c r="O1118">
        <v>26400</v>
      </c>
    </row>
    <row r="1119" spans="13:15" x14ac:dyDescent="0.4">
      <c r="M1119" t="s">
        <v>873</v>
      </c>
      <c r="N1119" t="s">
        <v>665</v>
      </c>
      <c r="O1119">
        <v>54700</v>
      </c>
    </row>
    <row r="1120" spans="13:15" x14ac:dyDescent="0.4">
      <c r="M1120" t="s">
        <v>873</v>
      </c>
      <c r="N1120" t="s">
        <v>666</v>
      </c>
      <c r="O1120">
        <v>75100</v>
      </c>
    </row>
    <row r="1121" spans="13:15" x14ac:dyDescent="0.4">
      <c r="M1121" t="s">
        <v>873</v>
      </c>
      <c r="N1121" t="s">
        <v>667</v>
      </c>
      <c r="O1121">
        <v>93600</v>
      </c>
    </row>
    <row r="1122" spans="13:15" x14ac:dyDescent="0.4">
      <c r="M1122" t="s">
        <v>873</v>
      </c>
      <c r="N1122" t="s">
        <v>668</v>
      </c>
      <c r="O1122">
        <v>30500</v>
      </c>
    </row>
    <row r="1123" spans="13:15" x14ac:dyDescent="0.4">
      <c r="M1123" t="s">
        <v>873</v>
      </c>
      <c r="N1123" t="s">
        <v>669</v>
      </c>
      <c r="O1123">
        <v>18000</v>
      </c>
    </row>
    <row r="1124" spans="13:15" x14ac:dyDescent="0.4">
      <c r="M1124" t="s">
        <v>873</v>
      </c>
      <c r="N1124" t="s">
        <v>670</v>
      </c>
      <c r="O1124">
        <v>42200</v>
      </c>
    </row>
    <row r="1125" spans="13:15" x14ac:dyDescent="0.4">
      <c r="M1125" t="s">
        <v>873</v>
      </c>
      <c r="N1125" t="s">
        <v>671</v>
      </c>
      <c r="O1125">
        <v>19500</v>
      </c>
    </row>
    <row r="1126" spans="13:15" x14ac:dyDescent="0.4">
      <c r="M1126" t="s">
        <v>873</v>
      </c>
      <c r="N1126" t="s">
        <v>672</v>
      </c>
      <c r="O1126">
        <v>26900</v>
      </c>
    </row>
    <row r="1127" spans="13:15" x14ac:dyDescent="0.4">
      <c r="M1127" t="s">
        <v>873</v>
      </c>
      <c r="N1127" t="s">
        <v>673</v>
      </c>
      <c r="O1127">
        <v>24500</v>
      </c>
    </row>
    <row r="1128" spans="13:15" x14ac:dyDescent="0.4">
      <c r="M1128" t="s">
        <v>873</v>
      </c>
      <c r="N1128" t="s">
        <v>674</v>
      </c>
      <c r="O1128">
        <v>41700</v>
      </c>
    </row>
    <row r="1129" spans="13:15" x14ac:dyDescent="0.4">
      <c r="M1129" t="s">
        <v>873</v>
      </c>
      <c r="N1129" t="s">
        <v>675</v>
      </c>
      <c r="O1129">
        <v>40400</v>
      </c>
    </row>
    <row r="1130" spans="13:15" x14ac:dyDescent="0.4">
      <c r="M1130" t="s">
        <v>873</v>
      </c>
      <c r="N1130" t="s">
        <v>676</v>
      </c>
      <c r="O1130">
        <v>26300</v>
      </c>
    </row>
    <row r="1131" spans="13:15" x14ac:dyDescent="0.4">
      <c r="M1131" t="s">
        <v>873</v>
      </c>
      <c r="N1131" t="s">
        <v>677</v>
      </c>
      <c r="O1131">
        <v>39500</v>
      </c>
    </row>
    <row r="1132" spans="13:15" x14ac:dyDescent="0.4">
      <c r="M1132" t="s">
        <v>873</v>
      </c>
      <c r="N1132" t="s">
        <v>678</v>
      </c>
      <c r="O1132">
        <v>27400</v>
      </c>
    </row>
    <row r="1133" spans="13:15" x14ac:dyDescent="0.4">
      <c r="M1133" t="s">
        <v>873</v>
      </c>
      <c r="N1133" t="s">
        <v>679</v>
      </c>
      <c r="O1133">
        <v>65800</v>
      </c>
    </row>
    <row r="1134" spans="13:15" x14ac:dyDescent="0.4">
      <c r="M1134" t="s">
        <v>873</v>
      </c>
      <c r="N1134" t="s">
        <v>680</v>
      </c>
      <c r="O1134">
        <v>16800</v>
      </c>
    </row>
    <row r="1135" spans="13:15" x14ac:dyDescent="0.4">
      <c r="M1135" t="s">
        <v>873</v>
      </c>
      <c r="N1135" t="s">
        <v>681</v>
      </c>
      <c r="O1135">
        <v>31900</v>
      </c>
    </row>
    <row r="1136" spans="13:15" x14ac:dyDescent="0.4">
      <c r="M1136" t="s">
        <v>873</v>
      </c>
      <c r="N1136" t="s">
        <v>682</v>
      </c>
      <c r="O1136">
        <v>61600</v>
      </c>
    </row>
    <row r="1137" spans="13:15" x14ac:dyDescent="0.4">
      <c r="M1137" t="s">
        <v>873</v>
      </c>
      <c r="N1137" t="s">
        <v>683</v>
      </c>
      <c r="O1137">
        <v>16900</v>
      </c>
    </row>
    <row r="1138" spans="13:15" x14ac:dyDescent="0.4">
      <c r="M1138" t="s">
        <v>873</v>
      </c>
      <c r="N1138" t="s">
        <v>684</v>
      </c>
      <c r="O1138">
        <v>22200</v>
      </c>
    </row>
    <row r="1139" spans="13:15" x14ac:dyDescent="0.4">
      <c r="M1139" t="s">
        <v>873</v>
      </c>
      <c r="N1139" t="s">
        <v>685</v>
      </c>
      <c r="O1139">
        <v>22000</v>
      </c>
    </row>
    <row r="1140" spans="13:15" x14ac:dyDescent="0.4">
      <c r="M1140" t="s">
        <v>873</v>
      </c>
      <c r="N1140" t="s">
        <v>686</v>
      </c>
      <c r="O1140">
        <v>16200</v>
      </c>
    </row>
    <row r="1141" spans="13:15" x14ac:dyDescent="0.4">
      <c r="M1141" t="s">
        <v>873</v>
      </c>
      <c r="N1141" t="s">
        <v>687</v>
      </c>
      <c r="O1141">
        <v>24100</v>
      </c>
    </row>
    <row r="1142" spans="13:15" x14ac:dyDescent="0.4">
      <c r="M1142" t="s">
        <v>873</v>
      </c>
      <c r="N1142" t="s">
        <v>688</v>
      </c>
      <c r="O1142">
        <v>34500</v>
      </c>
    </row>
    <row r="1143" spans="13:15" x14ac:dyDescent="0.4">
      <c r="M1143" t="s">
        <v>873</v>
      </c>
      <c r="N1143" t="s">
        <v>689</v>
      </c>
      <c r="O1143">
        <v>10300</v>
      </c>
    </row>
    <row r="1144" spans="13:15" x14ac:dyDescent="0.4">
      <c r="M1144" t="s">
        <v>873</v>
      </c>
      <c r="N1144" t="s">
        <v>690</v>
      </c>
      <c r="O1144">
        <v>30000</v>
      </c>
    </row>
    <row r="1145" spans="13:15" x14ac:dyDescent="0.4">
      <c r="M1145" t="s">
        <v>873</v>
      </c>
      <c r="N1145" t="s">
        <v>691</v>
      </c>
      <c r="O1145">
        <v>16400</v>
      </c>
    </row>
    <row r="1146" spans="13:15" x14ac:dyDescent="0.4">
      <c r="M1146" t="s">
        <v>873</v>
      </c>
      <c r="N1146" t="s">
        <v>692</v>
      </c>
      <c r="O1146">
        <v>24600</v>
      </c>
    </row>
    <row r="1147" spans="13:15" x14ac:dyDescent="0.4">
      <c r="M1147" t="s">
        <v>873</v>
      </c>
      <c r="N1147" t="s">
        <v>693</v>
      </c>
      <c r="O1147">
        <v>19400</v>
      </c>
    </row>
    <row r="1148" spans="13:15" x14ac:dyDescent="0.4">
      <c r="M1148" t="s">
        <v>873</v>
      </c>
      <c r="N1148" t="s">
        <v>694</v>
      </c>
      <c r="O1148">
        <v>38600</v>
      </c>
    </row>
    <row r="1149" spans="13:15" x14ac:dyDescent="0.4">
      <c r="M1149" t="s">
        <v>873</v>
      </c>
      <c r="N1149" t="s">
        <v>695</v>
      </c>
      <c r="O1149">
        <v>155300</v>
      </c>
    </row>
    <row r="1150" spans="13:15" x14ac:dyDescent="0.4">
      <c r="M1150" t="s">
        <v>873</v>
      </c>
      <c r="N1150" t="s">
        <v>696</v>
      </c>
      <c r="O1150">
        <v>380300</v>
      </c>
    </row>
    <row r="1151" spans="13:15" x14ac:dyDescent="0.4">
      <c r="M1151" t="s">
        <v>873</v>
      </c>
      <c r="N1151" t="s">
        <v>697</v>
      </c>
      <c r="O1151">
        <v>106800</v>
      </c>
    </row>
    <row r="1152" spans="13:15" x14ac:dyDescent="0.4">
      <c r="M1152" t="s">
        <v>873</v>
      </c>
      <c r="N1152" t="s">
        <v>698</v>
      </c>
      <c r="O1152">
        <v>36900</v>
      </c>
    </row>
    <row r="1153" spans="13:15" x14ac:dyDescent="0.4">
      <c r="M1153" t="s">
        <v>873</v>
      </c>
      <c r="N1153" t="s">
        <v>699</v>
      </c>
      <c r="O1153">
        <v>33900</v>
      </c>
    </row>
    <row r="1154" spans="13:15" x14ac:dyDescent="0.4">
      <c r="M1154" t="s">
        <v>873</v>
      </c>
      <c r="N1154" t="s">
        <v>700</v>
      </c>
      <c r="O1154">
        <v>120900</v>
      </c>
    </row>
    <row r="1155" spans="13:15" x14ac:dyDescent="0.4">
      <c r="M1155" t="s">
        <v>873</v>
      </c>
      <c r="N1155" t="s">
        <v>701</v>
      </c>
      <c r="O1155">
        <v>27900</v>
      </c>
    </row>
    <row r="1156" spans="13:15" x14ac:dyDescent="0.4">
      <c r="M1156" t="s">
        <v>873</v>
      </c>
      <c r="N1156" t="s">
        <v>702</v>
      </c>
      <c r="O1156">
        <v>39500</v>
      </c>
    </row>
    <row r="1157" spans="13:15" x14ac:dyDescent="0.4">
      <c r="M1157" t="s">
        <v>873</v>
      </c>
      <c r="N1157" t="s">
        <v>703</v>
      </c>
      <c r="O1157">
        <v>44200</v>
      </c>
    </row>
    <row r="1158" spans="13:15" x14ac:dyDescent="0.4">
      <c r="M1158" t="s">
        <v>873</v>
      </c>
      <c r="N1158" t="s">
        <v>704</v>
      </c>
      <c r="O1158">
        <v>50000</v>
      </c>
    </row>
    <row r="1159" spans="13:15" x14ac:dyDescent="0.4">
      <c r="M1159" t="s">
        <v>873</v>
      </c>
      <c r="N1159" t="s">
        <v>705</v>
      </c>
      <c r="O1159">
        <v>57000</v>
      </c>
    </row>
    <row r="1160" spans="13:15" x14ac:dyDescent="0.4">
      <c r="M1160" t="s">
        <v>873</v>
      </c>
      <c r="N1160" t="s">
        <v>706</v>
      </c>
      <c r="O1160">
        <v>64700</v>
      </c>
    </row>
    <row r="1161" spans="13:15" x14ac:dyDescent="0.4">
      <c r="M1161" t="s">
        <v>873</v>
      </c>
      <c r="N1161" t="s">
        <v>707</v>
      </c>
      <c r="O1161">
        <v>14700</v>
      </c>
    </row>
    <row r="1162" spans="13:15" x14ac:dyDescent="0.4">
      <c r="M1162" t="s">
        <v>873</v>
      </c>
      <c r="N1162" t="s">
        <v>708</v>
      </c>
      <c r="O1162">
        <v>76400</v>
      </c>
    </row>
    <row r="1163" spans="13:15" x14ac:dyDescent="0.4">
      <c r="M1163" t="s">
        <v>873</v>
      </c>
      <c r="N1163" t="s">
        <v>709</v>
      </c>
      <c r="O1163">
        <v>30100</v>
      </c>
    </row>
    <row r="1164" spans="13:15" x14ac:dyDescent="0.4">
      <c r="M1164" t="s">
        <v>873</v>
      </c>
      <c r="N1164" t="s">
        <v>710</v>
      </c>
      <c r="O1164">
        <v>17600</v>
      </c>
    </row>
    <row r="1165" spans="13:15" x14ac:dyDescent="0.4">
      <c r="M1165" t="s">
        <v>873</v>
      </c>
      <c r="N1165" t="s">
        <v>711</v>
      </c>
      <c r="O1165">
        <v>46500</v>
      </c>
    </row>
    <row r="1166" spans="13:15" x14ac:dyDescent="0.4">
      <c r="M1166" t="s">
        <v>873</v>
      </c>
      <c r="N1166" t="s">
        <v>712</v>
      </c>
      <c r="O1166">
        <v>28300</v>
      </c>
    </row>
    <row r="1167" spans="13:15" x14ac:dyDescent="0.4">
      <c r="M1167" t="s">
        <v>873</v>
      </c>
      <c r="N1167" t="s">
        <v>713</v>
      </c>
      <c r="O1167">
        <v>34600</v>
      </c>
    </row>
    <row r="1168" spans="13:15" x14ac:dyDescent="0.4">
      <c r="M1168" t="s">
        <v>873</v>
      </c>
      <c r="N1168" t="s">
        <v>714</v>
      </c>
      <c r="O1168">
        <v>44500</v>
      </c>
    </row>
    <row r="1169" spans="13:15" x14ac:dyDescent="0.4">
      <c r="M1169" t="s">
        <v>873</v>
      </c>
      <c r="N1169" t="s">
        <v>715</v>
      </c>
      <c r="O1169">
        <v>31700</v>
      </c>
    </row>
    <row r="1170" spans="13:15" x14ac:dyDescent="0.4">
      <c r="M1170" t="s">
        <v>873</v>
      </c>
      <c r="N1170" t="s">
        <v>716</v>
      </c>
      <c r="O1170">
        <v>54400</v>
      </c>
    </row>
    <row r="1171" spans="13:15" x14ac:dyDescent="0.4">
      <c r="M1171" t="s">
        <v>873</v>
      </c>
      <c r="N1171" t="s">
        <v>717</v>
      </c>
      <c r="O1171">
        <v>94700</v>
      </c>
    </row>
    <row r="1172" spans="13:15" x14ac:dyDescent="0.4">
      <c r="M1172" t="s">
        <v>873</v>
      </c>
      <c r="N1172" t="s">
        <v>718</v>
      </c>
      <c r="O1172">
        <v>28800</v>
      </c>
    </row>
    <row r="1173" spans="13:15" x14ac:dyDescent="0.4">
      <c r="M1173" t="s">
        <v>873</v>
      </c>
      <c r="N1173" t="s">
        <v>719</v>
      </c>
      <c r="O1173">
        <v>16900</v>
      </c>
    </row>
    <row r="1174" spans="13:15" x14ac:dyDescent="0.4">
      <c r="M1174" t="s">
        <v>873</v>
      </c>
      <c r="N1174" t="s">
        <v>720</v>
      </c>
      <c r="O1174">
        <v>24600</v>
      </c>
    </row>
    <row r="1175" spans="13:15" x14ac:dyDescent="0.4">
      <c r="M1175" t="s">
        <v>873</v>
      </c>
      <c r="N1175" t="s">
        <v>721</v>
      </c>
      <c r="O1175">
        <v>25000</v>
      </c>
    </row>
    <row r="1176" spans="13:15" x14ac:dyDescent="0.4">
      <c r="M1176" t="s">
        <v>873</v>
      </c>
      <c r="N1176" t="s">
        <v>722</v>
      </c>
      <c r="O1176">
        <v>50000</v>
      </c>
    </row>
    <row r="1177" spans="13:15" x14ac:dyDescent="0.4">
      <c r="M1177" t="s">
        <v>873</v>
      </c>
      <c r="N1177" t="s">
        <v>723</v>
      </c>
      <c r="O1177">
        <v>3600</v>
      </c>
    </row>
    <row r="1178" spans="13:15" x14ac:dyDescent="0.4">
      <c r="M1178" t="s">
        <v>873</v>
      </c>
      <c r="N1178" t="s">
        <v>724</v>
      </c>
      <c r="O1178">
        <v>59900</v>
      </c>
    </row>
    <row r="1179" spans="13:15" x14ac:dyDescent="0.4">
      <c r="M1179" t="s">
        <v>873</v>
      </c>
      <c r="N1179" t="s">
        <v>725</v>
      </c>
      <c r="O1179">
        <v>12400</v>
      </c>
    </row>
    <row r="1180" spans="13:15" x14ac:dyDescent="0.4">
      <c r="M1180" t="s">
        <v>873</v>
      </c>
      <c r="N1180" t="s">
        <v>726</v>
      </c>
      <c r="O1180">
        <v>26800</v>
      </c>
    </row>
    <row r="1181" spans="13:15" x14ac:dyDescent="0.4">
      <c r="M1181" t="s">
        <v>873</v>
      </c>
      <c r="N1181" t="s">
        <v>425</v>
      </c>
      <c r="O1181">
        <v>101300</v>
      </c>
    </row>
    <row r="1182" spans="13:15" x14ac:dyDescent="0.4">
      <c r="M1182" t="s">
        <v>873</v>
      </c>
      <c r="N1182" t="s">
        <v>426</v>
      </c>
      <c r="O1182">
        <v>31900</v>
      </c>
    </row>
    <row r="1183" spans="13:15" x14ac:dyDescent="0.4">
      <c r="M1183" t="s">
        <v>873</v>
      </c>
      <c r="N1183" t="s">
        <v>427</v>
      </c>
      <c r="O1183">
        <v>32200</v>
      </c>
    </row>
    <row r="1184" spans="13:15" x14ac:dyDescent="0.4">
      <c r="M1184" t="s">
        <v>873</v>
      </c>
      <c r="N1184" t="s">
        <v>428</v>
      </c>
      <c r="O1184">
        <v>44900</v>
      </c>
    </row>
    <row r="1185" spans="13:15" x14ac:dyDescent="0.4">
      <c r="M1185" t="s">
        <v>873</v>
      </c>
      <c r="N1185" t="s">
        <v>429</v>
      </c>
      <c r="O1185">
        <v>15400</v>
      </c>
    </row>
    <row r="1186" spans="13:15" x14ac:dyDescent="0.4">
      <c r="M1186" t="s">
        <v>873</v>
      </c>
      <c r="N1186" t="s">
        <v>430</v>
      </c>
      <c r="O1186">
        <v>25900</v>
      </c>
    </row>
    <row r="1187" spans="13:15" x14ac:dyDescent="0.4">
      <c r="M1187" t="s">
        <v>873</v>
      </c>
      <c r="N1187" t="s">
        <v>431</v>
      </c>
      <c r="O1187">
        <v>38500</v>
      </c>
    </row>
    <row r="1188" spans="13:15" x14ac:dyDescent="0.4">
      <c r="M1188" t="s">
        <v>873</v>
      </c>
      <c r="N1188" t="s">
        <v>432</v>
      </c>
      <c r="O1188">
        <v>10300</v>
      </c>
    </row>
    <row r="1189" spans="13:15" x14ac:dyDescent="0.4">
      <c r="M1189" t="s">
        <v>873</v>
      </c>
      <c r="N1189" t="s">
        <v>433</v>
      </c>
      <c r="O1189">
        <v>39100</v>
      </c>
    </row>
    <row r="1190" spans="13:15" x14ac:dyDescent="0.4">
      <c r="M1190" t="s">
        <v>873</v>
      </c>
      <c r="N1190" t="s">
        <v>434</v>
      </c>
      <c r="O1190">
        <v>48000</v>
      </c>
    </row>
    <row r="1191" spans="13:15" x14ac:dyDescent="0.4">
      <c r="M1191" t="s">
        <v>873</v>
      </c>
      <c r="N1191" t="s">
        <v>435</v>
      </c>
      <c r="O1191">
        <v>12500</v>
      </c>
    </row>
    <row r="1192" spans="13:15" x14ac:dyDescent="0.4">
      <c r="M1192" t="s">
        <v>873</v>
      </c>
      <c r="N1192" t="s">
        <v>436</v>
      </c>
      <c r="O1192">
        <v>34900</v>
      </c>
    </row>
    <row r="1193" spans="13:15" x14ac:dyDescent="0.4">
      <c r="M1193" t="s">
        <v>873</v>
      </c>
      <c r="N1193" t="s">
        <v>437</v>
      </c>
      <c r="O1193">
        <v>10200</v>
      </c>
    </row>
    <row r="1194" spans="13:15" x14ac:dyDescent="0.4">
      <c r="M1194" t="s">
        <v>873</v>
      </c>
      <c r="N1194" t="s">
        <v>438</v>
      </c>
      <c r="O1194">
        <v>38600</v>
      </c>
    </row>
    <row r="1195" spans="13:15" x14ac:dyDescent="0.4">
      <c r="M1195" t="s">
        <v>873</v>
      </c>
      <c r="N1195" t="s">
        <v>439</v>
      </c>
      <c r="O1195">
        <v>22000</v>
      </c>
    </row>
    <row r="1196" spans="13:15" x14ac:dyDescent="0.4">
      <c r="M1196" t="s">
        <v>873</v>
      </c>
      <c r="N1196" t="s">
        <v>440</v>
      </c>
      <c r="O1196">
        <v>28300</v>
      </c>
    </row>
    <row r="1197" spans="13:15" x14ac:dyDescent="0.4">
      <c r="M1197" t="s">
        <v>873</v>
      </c>
      <c r="N1197" t="s">
        <v>441</v>
      </c>
      <c r="O1197">
        <v>43100</v>
      </c>
    </row>
    <row r="1198" spans="13:15" x14ac:dyDescent="0.4">
      <c r="M1198" t="s">
        <v>873</v>
      </c>
      <c r="N1198" t="s">
        <v>442</v>
      </c>
      <c r="O1198">
        <v>27000</v>
      </c>
    </row>
    <row r="1199" spans="13:15" x14ac:dyDescent="0.4">
      <c r="M1199" t="s">
        <v>873</v>
      </c>
      <c r="N1199" t="s">
        <v>443</v>
      </c>
      <c r="O1199">
        <v>55600</v>
      </c>
    </row>
    <row r="1200" spans="13:15" x14ac:dyDescent="0.4">
      <c r="M1200" t="s">
        <v>873</v>
      </c>
      <c r="N1200" t="s">
        <v>444</v>
      </c>
      <c r="O1200">
        <v>13200</v>
      </c>
    </row>
    <row r="1201" spans="13:15" x14ac:dyDescent="0.4">
      <c r="M1201" t="s">
        <v>873</v>
      </c>
      <c r="N1201" t="s">
        <v>445</v>
      </c>
      <c r="O1201">
        <v>38300</v>
      </c>
    </row>
    <row r="1202" spans="13:15" x14ac:dyDescent="0.4">
      <c r="M1202" t="s">
        <v>873</v>
      </c>
      <c r="N1202" t="s">
        <v>446</v>
      </c>
      <c r="O1202">
        <v>10300</v>
      </c>
    </row>
    <row r="1203" spans="13:15" x14ac:dyDescent="0.4">
      <c r="M1203" t="s">
        <v>873</v>
      </c>
      <c r="N1203" t="s">
        <v>447</v>
      </c>
      <c r="O1203">
        <v>62000</v>
      </c>
    </row>
    <row r="1204" spans="13:15" x14ac:dyDescent="0.4">
      <c r="M1204" t="s">
        <v>873</v>
      </c>
      <c r="N1204" t="s">
        <v>448</v>
      </c>
      <c r="O1204">
        <v>20500</v>
      </c>
    </row>
    <row r="1205" spans="13:15" x14ac:dyDescent="0.4">
      <c r="M1205" t="s">
        <v>873</v>
      </c>
      <c r="N1205" t="s">
        <v>449</v>
      </c>
      <c r="O1205">
        <v>8300</v>
      </c>
    </row>
    <row r="1206" spans="13:15" x14ac:dyDescent="0.4">
      <c r="M1206" t="s">
        <v>873</v>
      </c>
      <c r="N1206" t="s">
        <v>450</v>
      </c>
      <c r="O1206">
        <v>23500</v>
      </c>
    </row>
    <row r="1207" spans="13:15" x14ac:dyDescent="0.4">
      <c r="M1207" t="s">
        <v>873</v>
      </c>
      <c r="N1207" t="s">
        <v>451</v>
      </c>
      <c r="O1207">
        <v>31300</v>
      </c>
    </row>
    <row r="1208" spans="13:15" x14ac:dyDescent="0.4">
      <c r="M1208" t="s">
        <v>873</v>
      </c>
      <c r="N1208" t="s">
        <v>452</v>
      </c>
      <c r="O1208">
        <v>48700</v>
      </c>
    </row>
    <row r="1209" spans="13:15" x14ac:dyDescent="0.4">
      <c r="M1209" t="s">
        <v>873</v>
      </c>
      <c r="N1209" t="s">
        <v>453</v>
      </c>
      <c r="O1209">
        <v>20200</v>
      </c>
    </row>
    <row r="1210" spans="13:15" x14ac:dyDescent="0.4">
      <c r="M1210" t="s">
        <v>873</v>
      </c>
      <c r="N1210" t="s">
        <v>454</v>
      </c>
      <c r="O1210">
        <v>22500</v>
      </c>
    </row>
    <row r="1211" spans="13:15" x14ac:dyDescent="0.4">
      <c r="M1211" t="s">
        <v>873</v>
      </c>
      <c r="N1211" t="s">
        <v>455</v>
      </c>
      <c r="O1211">
        <v>49500</v>
      </c>
    </row>
    <row r="1212" spans="13:15" x14ac:dyDescent="0.4">
      <c r="M1212" t="s">
        <v>873</v>
      </c>
      <c r="N1212" t="s">
        <v>456</v>
      </c>
      <c r="O1212">
        <v>12600</v>
      </c>
    </row>
    <row r="1213" spans="13:15" x14ac:dyDescent="0.4">
      <c r="M1213" t="s">
        <v>873</v>
      </c>
      <c r="N1213" t="s">
        <v>457</v>
      </c>
      <c r="O1213">
        <v>10800</v>
      </c>
    </row>
    <row r="1214" spans="13:15" x14ac:dyDescent="0.4">
      <c r="M1214" t="s">
        <v>873</v>
      </c>
      <c r="N1214" t="s">
        <v>458</v>
      </c>
      <c r="O1214">
        <v>13000</v>
      </c>
    </row>
    <row r="1215" spans="13:15" x14ac:dyDescent="0.4">
      <c r="M1215" t="s">
        <v>873</v>
      </c>
      <c r="N1215" t="s">
        <v>459</v>
      </c>
      <c r="O1215">
        <v>2100</v>
      </c>
    </row>
    <row r="1216" spans="13:15" x14ac:dyDescent="0.4">
      <c r="M1216" t="s">
        <v>873</v>
      </c>
      <c r="N1216" t="s">
        <v>460</v>
      </c>
      <c r="O1216">
        <v>16500</v>
      </c>
    </row>
    <row r="1217" spans="13:15" x14ac:dyDescent="0.4">
      <c r="M1217" t="s">
        <v>873</v>
      </c>
      <c r="N1217" t="s">
        <v>461</v>
      </c>
      <c r="O1217">
        <v>27300</v>
      </c>
    </row>
    <row r="1218" spans="13:15" x14ac:dyDescent="0.4">
      <c r="M1218" t="s">
        <v>873</v>
      </c>
      <c r="N1218" t="s">
        <v>462</v>
      </c>
      <c r="O1218">
        <v>11000</v>
      </c>
    </row>
    <row r="1219" spans="13:15" x14ac:dyDescent="0.4">
      <c r="M1219" t="s">
        <v>873</v>
      </c>
      <c r="N1219" t="s">
        <v>463</v>
      </c>
      <c r="O1219">
        <v>14700</v>
      </c>
    </row>
    <row r="1220" spans="13:15" x14ac:dyDescent="0.4">
      <c r="M1220" t="s">
        <v>873</v>
      </c>
      <c r="N1220" t="s">
        <v>464</v>
      </c>
      <c r="O1220">
        <v>21000</v>
      </c>
    </row>
    <row r="1221" spans="13:15" x14ac:dyDescent="0.4">
      <c r="M1221" t="s">
        <v>873</v>
      </c>
      <c r="N1221" t="s">
        <v>465</v>
      </c>
      <c r="O1221">
        <v>39700</v>
      </c>
    </row>
    <row r="1222" spans="13:15" x14ac:dyDescent="0.4">
      <c r="M1222" t="s">
        <v>873</v>
      </c>
      <c r="N1222" t="s">
        <v>466</v>
      </c>
      <c r="O1222">
        <v>41000</v>
      </c>
    </row>
    <row r="1223" spans="13:15" x14ac:dyDescent="0.4">
      <c r="M1223" t="s">
        <v>873</v>
      </c>
      <c r="N1223" t="s">
        <v>467</v>
      </c>
      <c r="O1223">
        <v>21000</v>
      </c>
    </row>
    <row r="1224" spans="13:15" x14ac:dyDescent="0.4">
      <c r="M1224" t="s">
        <v>873</v>
      </c>
      <c r="N1224" t="s">
        <v>468</v>
      </c>
      <c r="O1224">
        <v>44200</v>
      </c>
    </row>
    <row r="1225" spans="13:15" x14ac:dyDescent="0.4">
      <c r="M1225" t="s">
        <v>873</v>
      </c>
      <c r="N1225" t="s">
        <v>469</v>
      </c>
      <c r="O1225">
        <v>24900</v>
      </c>
    </row>
    <row r="1226" spans="13:15" x14ac:dyDescent="0.4">
      <c r="M1226" t="s">
        <v>873</v>
      </c>
      <c r="N1226" t="s">
        <v>470</v>
      </c>
      <c r="O1226">
        <v>26000</v>
      </c>
    </row>
    <row r="1227" spans="13:15" x14ac:dyDescent="0.4">
      <c r="M1227" t="s">
        <v>873</v>
      </c>
      <c r="N1227" t="s">
        <v>471</v>
      </c>
      <c r="O1227">
        <v>10700</v>
      </c>
    </row>
    <row r="1228" spans="13:15" x14ac:dyDescent="0.4">
      <c r="M1228" t="s">
        <v>873</v>
      </c>
      <c r="N1228" t="s">
        <v>472</v>
      </c>
      <c r="O1228">
        <v>27300</v>
      </c>
    </row>
    <row r="1229" spans="13:15" x14ac:dyDescent="0.4">
      <c r="M1229" t="s">
        <v>873</v>
      </c>
      <c r="N1229" t="s">
        <v>473</v>
      </c>
      <c r="O1229">
        <v>24100</v>
      </c>
    </row>
    <row r="1230" spans="13:15" x14ac:dyDescent="0.4">
      <c r="M1230" t="s">
        <v>873</v>
      </c>
      <c r="N1230" t="s">
        <v>474</v>
      </c>
      <c r="O1230">
        <v>40600</v>
      </c>
    </row>
    <row r="1231" spans="13:15" x14ac:dyDescent="0.4">
      <c r="M1231" t="s">
        <v>873</v>
      </c>
      <c r="N1231" t="s">
        <v>475</v>
      </c>
      <c r="O1231">
        <v>16500</v>
      </c>
    </row>
    <row r="1232" spans="13:15" x14ac:dyDescent="0.4">
      <c r="M1232" t="s">
        <v>873</v>
      </c>
      <c r="N1232" t="s">
        <v>476</v>
      </c>
      <c r="O1232">
        <v>17200</v>
      </c>
    </row>
    <row r="1233" spans="13:15" x14ac:dyDescent="0.4">
      <c r="M1233" t="s">
        <v>873</v>
      </c>
      <c r="N1233" t="s">
        <v>477</v>
      </c>
      <c r="O1233">
        <v>15300</v>
      </c>
    </row>
    <row r="1234" spans="13:15" x14ac:dyDescent="0.4">
      <c r="M1234" t="s">
        <v>873</v>
      </c>
      <c r="N1234" t="s">
        <v>478</v>
      </c>
      <c r="O1234">
        <v>14500</v>
      </c>
    </row>
    <row r="1235" spans="13:15" x14ac:dyDescent="0.4">
      <c r="M1235" t="s">
        <v>873</v>
      </c>
      <c r="N1235" t="s">
        <v>479</v>
      </c>
      <c r="O1235">
        <v>48700</v>
      </c>
    </row>
    <row r="1236" spans="13:15" x14ac:dyDescent="0.4">
      <c r="M1236" t="s">
        <v>873</v>
      </c>
      <c r="N1236" t="s">
        <v>480</v>
      </c>
      <c r="O1236">
        <v>26200</v>
      </c>
    </row>
    <row r="1237" spans="13:15" x14ac:dyDescent="0.4">
      <c r="M1237" t="s">
        <v>873</v>
      </c>
      <c r="N1237" t="s">
        <v>481</v>
      </c>
      <c r="O1237">
        <v>19500</v>
      </c>
    </row>
    <row r="1238" spans="13:15" x14ac:dyDescent="0.4">
      <c r="M1238" t="s">
        <v>873</v>
      </c>
      <c r="N1238" t="s">
        <v>482</v>
      </c>
      <c r="O1238">
        <v>8700</v>
      </c>
    </row>
    <row r="1239" spans="13:15" x14ac:dyDescent="0.4">
      <c r="M1239" t="s">
        <v>873</v>
      </c>
      <c r="N1239" t="s">
        <v>483</v>
      </c>
      <c r="O1239">
        <v>28600</v>
      </c>
    </row>
    <row r="1240" spans="13:15" x14ac:dyDescent="0.4">
      <c r="M1240" t="s">
        <v>873</v>
      </c>
      <c r="N1240" t="s">
        <v>484</v>
      </c>
      <c r="O1240">
        <v>91600</v>
      </c>
    </row>
    <row r="1241" spans="13:15" x14ac:dyDescent="0.4">
      <c r="M1241" t="s">
        <v>873</v>
      </c>
      <c r="N1241" t="s">
        <v>485</v>
      </c>
      <c r="O1241">
        <v>269900</v>
      </c>
    </row>
    <row r="1242" spans="13:15" x14ac:dyDescent="0.4">
      <c r="M1242" t="s">
        <v>873</v>
      </c>
      <c r="N1242" t="s">
        <v>486</v>
      </c>
      <c r="O1242">
        <v>53800</v>
      </c>
    </row>
    <row r="1243" spans="13:15" x14ac:dyDescent="0.4">
      <c r="M1243" t="s">
        <v>873</v>
      </c>
      <c r="N1243" t="s">
        <v>487</v>
      </c>
      <c r="O1243">
        <v>47300</v>
      </c>
    </row>
    <row r="1244" spans="13:15" x14ac:dyDescent="0.4">
      <c r="M1244" t="s">
        <v>873</v>
      </c>
      <c r="N1244" t="s">
        <v>488</v>
      </c>
      <c r="O1244">
        <v>59000</v>
      </c>
    </row>
    <row r="1245" spans="13:15" x14ac:dyDescent="0.4">
      <c r="M1245" t="s">
        <v>873</v>
      </c>
      <c r="N1245" t="s">
        <v>489</v>
      </c>
      <c r="O1245">
        <v>33300</v>
      </c>
    </row>
    <row r="1246" spans="13:15" x14ac:dyDescent="0.4">
      <c r="M1246" t="s">
        <v>873</v>
      </c>
      <c r="N1246" t="s">
        <v>490</v>
      </c>
      <c r="O1246">
        <v>40100</v>
      </c>
    </row>
    <row r="1247" spans="13:15" x14ac:dyDescent="0.4">
      <c r="M1247" t="s">
        <v>873</v>
      </c>
      <c r="N1247" t="s">
        <v>491</v>
      </c>
      <c r="O1247">
        <v>19700</v>
      </c>
    </row>
    <row r="1248" spans="13:15" x14ac:dyDescent="0.4">
      <c r="M1248" t="s">
        <v>873</v>
      </c>
      <c r="N1248" t="s">
        <v>492</v>
      </c>
      <c r="O1248">
        <v>35500</v>
      </c>
    </row>
    <row r="1249" spans="13:15" x14ac:dyDescent="0.4">
      <c r="M1249" t="s">
        <v>873</v>
      </c>
      <c r="N1249" t="s">
        <v>493</v>
      </c>
      <c r="O1249">
        <v>21700</v>
      </c>
    </row>
    <row r="1250" spans="13:15" x14ac:dyDescent="0.4">
      <c r="M1250" t="s">
        <v>873</v>
      </c>
      <c r="N1250" t="s">
        <v>494</v>
      </c>
      <c r="O1250">
        <v>88900</v>
      </c>
    </row>
    <row r="1251" spans="13:15" x14ac:dyDescent="0.4">
      <c r="M1251" t="s">
        <v>873</v>
      </c>
      <c r="N1251" t="s">
        <v>495</v>
      </c>
      <c r="O1251">
        <v>13700</v>
      </c>
    </row>
    <row r="1252" spans="13:15" x14ac:dyDescent="0.4">
      <c r="M1252" t="s">
        <v>873</v>
      </c>
      <c r="N1252" t="s">
        <v>496</v>
      </c>
      <c r="O1252">
        <v>67400</v>
      </c>
    </row>
    <row r="1253" spans="13:15" x14ac:dyDescent="0.4">
      <c r="M1253" t="s">
        <v>873</v>
      </c>
      <c r="N1253" t="s">
        <v>497</v>
      </c>
      <c r="O1253">
        <v>49100</v>
      </c>
    </row>
    <row r="1254" spans="13:15" x14ac:dyDescent="0.4">
      <c r="M1254" t="s">
        <v>873</v>
      </c>
      <c r="N1254" t="s">
        <v>498</v>
      </c>
      <c r="O1254">
        <v>40000</v>
      </c>
    </row>
    <row r="1255" spans="13:15" x14ac:dyDescent="0.4">
      <c r="M1255" t="s">
        <v>873</v>
      </c>
      <c r="N1255" t="s">
        <v>499</v>
      </c>
      <c r="O1255">
        <v>90100</v>
      </c>
    </row>
    <row r="1256" spans="13:15" x14ac:dyDescent="0.4">
      <c r="M1256" t="s">
        <v>873</v>
      </c>
      <c r="N1256" t="s">
        <v>500</v>
      </c>
      <c r="O1256">
        <v>31500</v>
      </c>
    </row>
    <row r="1257" spans="13:15" x14ac:dyDescent="0.4">
      <c r="M1257" t="s">
        <v>873</v>
      </c>
      <c r="N1257" t="s">
        <v>501</v>
      </c>
      <c r="O1257">
        <v>34900</v>
      </c>
    </row>
    <row r="1258" spans="13:15" x14ac:dyDescent="0.4">
      <c r="M1258" t="s">
        <v>873</v>
      </c>
      <c r="N1258" t="s">
        <v>502</v>
      </c>
      <c r="O1258">
        <v>49700</v>
      </c>
    </row>
    <row r="1259" spans="13:15" x14ac:dyDescent="0.4">
      <c r="M1259" t="s">
        <v>873</v>
      </c>
      <c r="N1259" t="s">
        <v>503</v>
      </c>
      <c r="O1259">
        <v>48400</v>
      </c>
    </row>
    <row r="1260" spans="13:15" x14ac:dyDescent="0.4">
      <c r="M1260" t="s">
        <v>873</v>
      </c>
      <c r="N1260" t="s">
        <v>504</v>
      </c>
      <c r="O1260">
        <v>17700</v>
      </c>
    </row>
    <row r="1261" spans="13:15" x14ac:dyDescent="0.4">
      <c r="M1261" t="s">
        <v>873</v>
      </c>
      <c r="N1261" t="s">
        <v>505</v>
      </c>
      <c r="O1261">
        <v>40100</v>
      </c>
    </row>
    <row r="1262" spans="13:15" x14ac:dyDescent="0.4">
      <c r="M1262" t="s">
        <v>873</v>
      </c>
      <c r="N1262" t="s">
        <v>506</v>
      </c>
      <c r="O1262">
        <v>45800</v>
      </c>
    </row>
    <row r="1263" spans="13:15" x14ac:dyDescent="0.4">
      <c r="M1263" t="s">
        <v>873</v>
      </c>
      <c r="N1263" t="s">
        <v>507</v>
      </c>
      <c r="O1263">
        <v>27300</v>
      </c>
    </row>
    <row r="1264" spans="13:15" x14ac:dyDescent="0.4">
      <c r="M1264" t="s">
        <v>873</v>
      </c>
      <c r="N1264" t="s">
        <v>508</v>
      </c>
      <c r="O1264">
        <v>32200</v>
      </c>
    </row>
    <row r="1265" spans="13:15" x14ac:dyDescent="0.4">
      <c r="M1265" t="s">
        <v>873</v>
      </c>
      <c r="N1265" t="s">
        <v>509</v>
      </c>
      <c r="O1265">
        <v>17400</v>
      </c>
    </row>
    <row r="1266" spans="13:15" x14ac:dyDescent="0.4">
      <c r="M1266" t="s">
        <v>873</v>
      </c>
      <c r="N1266" t="s">
        <v>510</v>
      </c>
      <c r="O1266">
        <v>55000</v>
      </c>
    </row>
    <row r="1267" spans="13:15" x14ac:dyDescent="0.4">
      <c r="M1267" t="s">
        <v>873</v>
      </c>
      <c r="N1267" t="s">
        <v>511</v>
      </c>
      <c r="O1267">
        <v>59000</v>
      </c>
    </row>
    <row r="1268" spans="13:15" x14ac:dyDescent="0.4">
      <c r="M1268" t="s">
        <v>873</v>
      </c>
      <c r="N1268" t="s">
        <v>512</v>
      </c>
      <c r="O1268">
        <v>75800</v>
      </c>
    </row>
    <row r="1269" spans="13:15" x14ac:dyDescent="0.4">
      <c r="M1269" t="s">
        <v>873</v>
      </c>
      <c r="N1269" t="s">
        <v>513</v>
      </c>
      <c r="O1269">
        <v>40600</v>
      </c>
    </row>
    <row r="1270" spans="13:15" x14ac:dyDescent="0.4">
      <c r="M1270" t="s">
        <v>873</v>
      </c>
      <c r="N1270" t="s">
        <v>514</v>
      </c>
      <c r="O1270">
        <v>55600</v>
      </c>
    </row>
    <row r="1271" spans="13:15" x14ac:dyDescent="0.4">
      <c r="M1271" t="s">
        <v>873</v>
      </c>
      <c r="N1271" t="s">
        <v>515</v>
      </c>
      <c r="O1271">
        <v>73100</v>
      </c>
    </row>
    <row r="1272" spans="13:15" x14ac:dyDescent="0.4">
      <c r="M1272" t="s">
        <v>873</v>
      </c>
      <c r="N1272" t="s">
        <v>516</v>
      </c>
      <c r="O1272">
        <v>29600</v>
      </c>
    </row>
    <row r="1273" spans="13:15" x14ac:dyDescent="0.4">
      <c r="M1273" t="s">
        <v>873</v>
      </c>
      <c r="N1273" t="s">
        <v>517</v>
      </c>
      <c r="O1273">
        <v>63100</v>
      </c>
    </row>
    <row r="1274" spans="13:15" x14ac:dyDescent="0.4">
      <c r="M1274" t="s">
        <v>873</v>
      </c>
      <c r="N1274" t="s">
        <v>518</v>
      </c>
      <c r="O1274">
        <v>35100</v>
      </c>
    </row>
    <row r="1275" spans="13:15" x14ac:dyDescent="0.4">
      <c r="M1275" t="s">
        <v>873</v>
      </c>
      <c r="N1275" t="s">
        <v>519</v>
      </c>
      <c r="O1275">
        <v>42600</v>
      </c>
    </row>
    <row r="1276" spans="13:15" x14ac:dyDescent="0.4">
      <c r="M1276" t="s">
        <v>873</v>
      </c>
      <c r="N1276" t="s">
        <v>520</v>
      </c>
      <c r="O1276">
        <v>12100</v>
      </c>
    </row>
    <row r="1277" spans="13:15" x14ac:dyDescent="0.4">
      <c r="M1277" t="s">
        <v>873</v>
      </c>
      <c r="N1277" t="s">
        <v>521</v>
      </c>
      <c r="O1277">
        <v>49800</v>
      </c>
    </row>
    <row r="1278" spans="13:15" x14ac:dyDescent="0.4">
      <c r="M1278" t="s">
        <v>873</v>
      </c>
      <c r="N1278" t="s">
        <v>522</v>
      </c>
      <c r="O1278">
        <v>36900</v>
      </c>
    </row>
    <row r="1279" spans="13:15" x14ac:dyDescent="0.4">
      <c r="M1279" t="s">
        <v>873</v>
      </c>
      <c r="N1279" t="s">
        <v>523</v>
      </c>
      <c r="O1279">
        <v>30300</v>
      </c>
    </row>
    <row r="1280" spans="13:15" x14ac:dyDescent="0.4">
      <c r="M1280" t="s">
        <v>873</v>
      </c>
      <c r="N1280" t="s">
        <v>524</v>
      </c>
      <c r="O1280">
        <v>46800</v>
      </c>
    </row>
    <row r="1281" spans="13:15" x14ac:dyDescent="0.4">
      <c r="M1281" t="s">
        <v>873</v>
      </c>
      <c r="N1281" t="s">
        <v>525</v>
      </c>
      <c r="O1281">
        <v>19400</v>
      </c>
    </row>
    <row r="1282" spans="13:15" x14ac:dyDescent="0.4">
      <c r="M1282" t="s">
        <v>873</v>
      </c>
      <c r="N1282" t="s">
        <v>526</v>
      </c>
      <c r="O1282">
        <v>24700</v>
      </c>
    </row>
    <row r="1283" spans="13:15" x14ac:dyDescent="0.4">
      <c r="M1283" t="s">
        <v>873</v>
      </c>
      <c r="N1283" t="s">
        <v>527</v>
      </c>
      <c r="O1283">
        <v>74500</v>
      </c>
    </row>
    <row r="1284" spans="13:15" x14ac:dyDescent="0.4">
      <c r="M1284" t="s">
        <v>873</v>
      </c>
      <c r="N1284" t="s">
        <v>528</v>
      </c>
      <c r="O1284">
        <v>53000</v>
      </c>
    </row>
    <row r="1285" spans="13:15" x14ac:dyDescent="0.4">
      <c r="M1285" t="s">
        <v>873</v>
      </c>
      <c r="N1285" t="s">
        <v>529</v>
      </c>
      <c r="O1285">
        <v>23200</v>
      </c>
    </row>
    <row r="1286" spans="13:15" x14ac:dyDescent="0.4">
      <c r="M1286" t="s">
        <v>873</v>
      </c>
      <c r="N1286" t="s">
        <v>530</v>
      </c>
      <c r="O1286">
        <v>26100</v>
      </c>
    </row>
    <row r="1287" spans="13:15" x14ac:dyDescent="0.4">
      <c r="M1287" t="s">
        <v>873</v>
      </c>
      <c r="N1287" t="s">
        <v>531</v>
      </c>
      <c r="O1287">
        <v>23500</v>
      </c>
    </row>
    <row r="1288" spans="13:15" x14ac:dyDescent="0.4">
      <c r="M1288" t="s">
        <v>873</v>
      </c>
      <c r="N1288" t="s">
        <v>532</v>
      </c>
      <c r="O1288">
        <v>35600</v>
      </c>
    </row>
    <row r="1289" spans="13:15" x14ac:dyDescent="0.4">
      <c r="M1289" t="s">
        <v>873</v>
      </c>
      <c r="N1289" t="s">
        <v>533</v>
      </c>
      <c r="O1289">
        <v>17400</v>
      </c>
    </row>
    <row r="1290" spans="13:15" x14ac:dyDescent="0.4">
      <c r="M1290" t="s">
        <v>873</v>
      </c>
      <c r="N1290" t="s">
        <v>534</v>
      </c>
      <c r="O1290">
        <v>38800</v>
      </c>
    </row>
    <row r="1291" spans="13:15" x14ac:dyDescent="0.4">
      <c r="M1291" t="s">
        <v>873</v>
      </c>
      <c r="N1291" t="s">
        <v>535</v>
      </c>
      <c r="O1291">
        <v>34500</v>
      </c>
    </row>
    <row r="1292" spans="13:15" x14ac:dyDescent="0.4">
      <c r="M1292" t="s">
        <v>873</v>
      </c>
      <c r="N1292" t="s">
        <v>536</v>
      </c>
      <c r="O1292">
        <v>52100</v>
      </c>
    </row>
    <row r="1293" spans="13:15" x14ac:dyDescent="0.4">
      <c r="M1293" t="s">
        <v>873</v>
      </c>
      <c r="N1293" t="s">
        <v>537</v>
      </c>
      <c r="O1293">
        <v>20700</v>
      </c>
    </row>
    <row r="1294" spans="13:15" x14ac:dyDescent="0.4">
      <c r="M1294" t="s">
        <v>873</v>
      </c>
      <c r="N1294" t="s">
        <v>538</v>
      </c>
      <c r="O1294">
        <v>40900</v>
      </c>
    </row>
    <row r="1295" spans="13:15" x14ac:dyDescent="0.4">
      <c r="M1295" t="s">
        <v>873</v>
      </c>
      <c r="N1295" t="s">
        <v>539</v>
      </c>
      <c r="O1295">
        <v>18100</v>
      </c>
    </row>
    <row r="1296" spans="13:15" x14ac:dyDescent="0.4">
      <c r="M1296" t="s">
        <v>873</v>
      </c>
      <c r="N1296" t="s">
        <v>540</v>
      </c>
      <c r="O1296">
        <v>13100</v>
      </c>
    </row>
    <row r="1297" spans="13:15" x14ac:dyDescent="0.4">
      <c r="M1297" t="s">
        <v>873</v>
      </c>
      <c r="N1297" t="s">
        <v>541</v>
      </c>
      <c r="O1297">
        <v>39600</v>
      </c>
    </row>
    <row r="1298" spans="13:15" x14ac:dyDescent="0.4">
      <c r="M1298" t="s">
        <v>873</v>
      </c>
      <c r="N1298" t="s">
        <v>542</v>
      </c>
      <c r="O1298">
        <v>23500</v>
      </c>
    </row>
    <row r="1299" spans="13:15" x14ac:dyDescent="0.4">
      <c r="M1299" t="s">
        <v>873</v>
      </c>
      <c r="N1299" t="s">
        <v>543</v>
      </c>
      <c r="O1299">
        <v>29700</v>
      </c>
    </row>
    <row r="1300" spans="13:15" x14ac:dyDescent="0.4">
      <c r="M1300" t="s">
        <v>873</v>
      </c>
      <c r="N1300" t="s">
        <v>544</v>
      </c>
      <c r="O1300">
        <v>34200</v>
      </c>
    </row>
    <row r="1301" spans="13:15" x14ac:dyDescent="0.4">
      <c r="M1301" t="s">
        <v>873</v>
      </c>
      <c r="N1301" t="s">
        <v>727</v>
      </c>
      <c r="O1301">
        <v>34700</v>
      </c>
    </row>
    <row r="1302" spans="13:15" x14ac:dyDescent="0.4">
      <c r="M1302" t="s">
        <v>873</v>
      </c>
      <c r="N1302" t="s">
        <v>728</v>
      </c>
      <c r="O1302">
        <v>65900</v>
      </c>
    </row>
    <row r="1303" spans="13:15" x14ac:dyDescent="0.4">
      <c r="M1303" t="s">
        <v>873</v>
      </c>
      <c r="N1303" t="s">
        <v>729</v>
      </c>
      <c r="O1303">
        <v>20000</v>
      </c>
    </row>
    <row r="1304" spans="13:15" x14ac:dyDescent="0.4">
      <c r="M1304" t="s">
        <v>873</v>
      </c>
      <c r="N1304" t="s">
        <v>730</v>
      </c>
      <c r="O1304">
        <v>91600</v>
      </c>
    </row>
    <row r="1305" spans="13:15" x14ac:dyDescent="0.4">
      <c r="M1305" t="s">
        <v>873</v>
      </c>
      <c r="N1305" t="s">
        <v>731</v>
      </c>
      <c r="O1305">
        <v>84000</v>
      </c>
    </row>
    <row r="1306" spans="13:15" x14ac:dyDescent="0.4">
      <c r="M1306" t="s">
        <v>873</v>
      </c>
      <c r="N1306" t="s">
        <v>732</v>
      </c>
      <c r="O1306">
        <v>35200</v>
      </c>
    </row>
    <row r="1307" spans="13:15" x14ac:dyDescent="0.4">
      <c r="M1307" t="s">
        <v>873</v>
      </c>
      <c r="N1307" t="s">
        <v>733</v>
      </c>
      <c r="O1307">
        <v>60600</v>
      </c>
    </row>
    <row r="1308" spans="13:15" x14ac:dyDescent="0.4">
      <c r="M1308" t="s">
        <v>873</v>
      </c>
      <c r="N1308" t="s">
        <v>734</v>
      </c>
      <c r="O1308">
        <v>45100</v>
      </c>
    </row>
    <row r="1309" spans="13:15" x14ac:dyDescent="0.4">
      <c r="M1309" t="s">
        <v>873</v>
      </c>
      <c r="N1309" t="s">
        <v>735</v>
      </c>
      <c r="O1309">
        <v>24500</v>
      </c>
    </row>
    <row r="1310" spans="13:15" x14ac:dyDescent="0.4">
      <c r="M1310" t="s">
        <v>873</v>
      </c>
      <c r="N1310" t="s">
        <v>736</v>
      </c>
      <c r="O1310">
        <v>30800</v>
      </c>
    </row>
    <row r="1311" spans="13:15" x14ac:dyDescent="0.4">
      <c r="M1311" t="s">
        <v>873</v>
      </c>
      <c r="N1311" t="s">
        <v>737</v>
      </c>
      <c r="O1311">
        <v>30800</v>
      </c>
    </row>
    <row r="1312" spans="13:15" x14ac:dyDescent="0.4">
      <c r="M1312" t="s">
        <v>873</v>
      </c>
      <c r="N1312" t="s">
        <v>738</v>
      </c>
      <c r="O1312">
        <v>50400</v>
      </c>
    </row>
    <row r="1313" spans="13:15" x14ac:dyDescent="0.4">
      <c r="M1313" t="s">
        <v>873</v>
      </c>
      <c r="N1313" t="s">
        <v>739</v>
      </c>
      <c r="O1313">
        <v>32700</v>
      </c>
    </row>
    <row r="1314" spans="13:15" x14ac:dyDescent="0.4">
      <c r="M1314" t="s">
        <v>873</v>
      </c>
      <c r="N1314" t="s">
        <v>740</v>
      </c>
      <c r="O1314">
        <v>37500</v>
      </c>
    </row>
    <row r="1315" spans="13:15" x14ac:dyDescent="0.4">
      <c r="M1315" t="s">
        <v>873</v>
      </c>
      <c r="N1315" t="s">
        <v>741</v>
      </c>
      <c r="O1315">
        <v>16600</v>
      </c>
    </row>
    <row r="1316" spans="13:15" x14ac:dyDescent="0.4">
      <c r="M1316" t="s">
        <v>873</v>
      </c>
      <c r="N1316" t="s">
        <v>742</v>
      </c>
      <c r="O1316">
        <v>34700</v>
      </c>
    </row>
    <row r="1317" spans="13:15" x14ac:dyDescent="0.4">
      <c r="M1317" t="s">
        <v>873</v>
      </c>
      <c r="N1317" t="s">
        <v>743</v>
      </c>
      <c r="O1317">
        <v>16400</v>
      </c>
    </row>
    <row r="1318" spans="13:15" x14ac:dyDescent="0.4">
      <c r="M1318" t="s">
        <v>873</v>
      </c>
      <c r="N1318" t="s">
        <v>744</v>
      </c>
      <c r="O1318">
        <v>29600</v>
      </c>
    </row>
    <row r="1319" spans="13:15" x14ac:dyDescent="0.4">
      <c r="M1319" t="s">
        <v>873</v>
      </c>
      <c r="N1319" t="s">
        <v>745</v>
      </c>
      <c r="O1319">
        <v>33900</v>
      </c>
    </row>
    <row r="1320" spans="13:15" x14ac:dyDescent="0.4">
      <c r="M1320" t="s">
        <v>873</v>
      </c>
      <c r="N1320" t="s">
        <v>746</v>
      </c>
      <c r="O1320">
        <v>41500</v>
      </c>
    </row>
    <row r="1321" spans="13:15" x14ac:dyDescent="0.4">
      <c r="M1321" t="s">
        <v>873</v>
      </c>
      <c r="N1321" t="s">
        <v>747</v>
      </c>
      <c r="O1321">
        <v>43100</v>
      </c>
    </row>
    <row r="1322" spans="13:15" x14ac:dyDescent="0.4">
      <c r="M1322" t="s">
        <v>873</v>
      </c>
      <c r="N1322" t="s">
        <v>748</v>
      </c>
      <c r="O1322">
        <v>66600</v>
      </c>
    </row>
    <row r="1323" spans="13:15" x14ac:dyDescent="0.4">
      <c r="M1323" t="s">
        <v>873</v>
      </c>
      <c r="N1323" t="s">
        <v>749</v>
      </c>
      <c r="O1323">
        <v>122100</v>
      </c>
    </row>
    <row r="1324" spans="13:15" x14ac:dyDescent="0.4">
      <c r="M1324" t="s">
        <v>873</v>
      </c>
      <c r="N1324" t="s">
        <v>750</v>
      </c>
      <c r="O1324">
        <v>60500</v>
      </c>
    </row>
    <row r="1325" spans="13:15" x14ac:dyDescent="0.4">
      <c r="M1325" t="s">
        <v>873</v>
      </c>
      <c r="N1325" t="s">
        <v>751</v>
      </c>
      <c r="O1325">
        <v>0</v>
      </c>
    </row>
    <row r="1326" spans="13:15" x14ac:dyDescent="0.4">
      <c r="M1326" t="s">
        <v>873</v>
      </c>
      <c r="N1326" t="s">
        <v>752</v>
      </c>
      <c r="O1326">
        <v>0</v>
      </c>
    </row>
    <row r="1327" spans="13:15" x14ac:dyDescent="0.4">
      <c r="M1327" t="s">
        <v>873</v>
      </c>
      <c r="N1327" t="s">
        <v>753</v>
      </c>
      <c r="O1327">
        <v>0</v>
      </c>
    </row>
    <row r="1328" spans="13:15" x14ac:dyDescent="0.4">
      <c r="M1328" t="s">
        <v>873</v>
      </c>
      <c r="N1328" t="s">
        <v>754</v>
      </c>
      <c r="O1328">
        <v>0</v>
      </c>
    </row>
    <row r="1329" spans="13:15" x14ac:dyDescent="0.4">
      <c r="M1329" t="s">
        <v>873</v>
      </c>
      <c r="N1329" t="s">
        <v>755</v>
      </c>
      <c r="O1329">
        <v>0</v>
      </c>
    </row>
    <row r="1330" spans="13:15" x14ac:dyDescent="0.4">
      <c r="M1330" t="s">
        <v>873</v>
      </c>
      <c r="N1330" t="s">
        <v>756</v>
      </c>
      <c r="O1330">
        <v>3557000</v>
      </c>
    </row>
    <row r="1331" spans="13:15" x14ac:dyDescent="0.4">
      <c r="M1331" t="s">
        <v>875</v>
      </c>
      <c r="N1331" t="s">
        <v>545</v>
      </c>
      <c r="O1331">
        <v>1351300</v>
      </c>
    </row>
    <row r="1332" spans="13:15" x14ac:dyDescent="0.4">
      <c r="M1332" t="s">
        <v>875</v>
      </c>
      <c r="N1332" t="s">
        <v>546</v>
      </c>
      <c r="O1332">
        <v>367600</v>
      </c>
    </row>
    <row r="1333" spans="13:15" x14ac:dyDescent="0.4">
      <c r="M1333" t="s">
        <v>875</v>
      </c>
      <c r="N1333" t="s">
        <v>547</v>
      </c>
      <c r="O1333">
        <v>100500</v>
      </c>
    </row>
    <row r="1334" spans="13:15" x14ac:dyDescent="0.4">
      <c r="M1334" t="s">
        <v>875</v>
      </c>
      <c r="N1334" t="s">
        <v>548</v>
      </c>
      <c r="O1334">
        <v>159400</v>
      </c>
    </row>
    <row r="1335" spans="13:15" x14ac:dyDescent="0.4">
      <c r="M1335" t="s">
        <v>875</v>
      </c>
      <c r="N1335" t="s">
        <v>549</v>
      </c>
      <c r="O1335">
        <v>86100</v>
      </c>
    </row>
    <row r="1336" spans="13:15" x14ac:dyDescent="0.4">
      <c r="M1336" t="s">
        <v>875</v>
      </c>
      <c r="N1336" t="s">
        <v>550</v>
      </c>
      <c r="O1336">
        <v>79900</v>
      </c>
    </row>
    <row r="1337" spans="13:15" x14ac:dyDescent="0.4">
      <c r="M1337" t="s">
        <v>875</v>
      </c>
      <c r="N1337" t="s">
        <v>551</v>
      </c>
      <c r="O1337">
        <v>101800</v>
      </c>
    </row>
    <row r="1338" spans="13:15" x14ac:dyDescent="0.4">
      <c r="M1338" t="s">
        <v>875</v>
      </c>
      <c r="N1338" t="s">
        <v>552</v>
      </c>
      <c r="O1338">
        <v>111500</v>
      </c>
    </row>
    <row r="1339" spans="13:15" x14ac:dyDescent="0.4">
      <c r="M1339" t="s">
        <v>875</v>
      </c>
      <c r="N1339" t="s">
        <v>553</v>
      </c>
      <c r="O1339">
        <v>176000</v>
      </c>
    </row>
    <row r="1340" spans="13:15" x14ac:dyDescent="0.4">
      <c r="M1340" t="s">
        <v>875</v>
      </c>
      <c r="N1340" t="s">
        <v>554</v>
      </c>
      <c r="O1340">
        <v>172300</v>
      </c>
    </row>
    <row r="1341" spans="13:15" x14ac:dyDescent="0.4">
      <c r="M1341" t="s">
        <v>875</v>
      </c>
      <c r="N1341" t="s">
        <v>555</v>
      </c>
      <c r="O1341">
        <v>111700</v>
      </c>
    </row>
    <row r="1342" spans="13:15" x14ac:dyDescent="0.4">
      <c r="M1342" t="s">
        <v>875</v>
      </c>
      <c r="N1342" t="s">
        <v>556</v>
      </c>
      <c r="O1342">
        <v>116300</v>
      </c>
    </row>
    <row r="1343" spans="13:15" x14ac:dyDescent="0.4">
      <c r="M1343" t="s">
        <v>875</v>
      </c>
      <c r="N1343" t="s">
        <v>557</v>
      </c>
      <c r="O1343">
        <v>102200</v>
      </c>
    </row>
    <row r="1344" spans="13:15" x14ac:dyDescent="0.4">
      <c r="M1344" t="s">
        <v>875</v>
      </c>
      <c r="N1344" t="s">
        <v>558</v>
      </c>
      <c r="O1344">
        <v>68500</v>
      </c>
    </row>
    <row r="1345" spans="13:15" x14ac:dyDescent="0.4">
      <c r="M1345" t="s">
        <v>875</v>
      </c>
      <c r="N1345" t="s">
        <v>559</v>
      </c>
      <c r="O1345">
        <v>57900</v>
      </c>
    </row>
    <row r="1346" spans="13:15" x14ac:dyDescent="0.4">
      <c r="M1346" t="s">
        <v>875</v>
      </c>
      <c r="N1346" t="s">
        <v>560</v>
      </c>
      <c r="O1346">
        <v>107400</v>
      </c>
    </row>
    <row r="1347" spans="13:15" x14ac:dyDescent="0.4">
      <c r="M1347" t="s">
        <v>875</v>
      </c>
      <c r="N1347" t="s">
        <v>561</v>
      </c>
      <c r="O1347">
        <v>44400</v>
      </c>
    </row>
    <row r="1348" spans="13:15" x14ac:dyDescent="0.4">
      <c r="M1348" t="s">
        <v>875</v>
      </c>
      <c r="N1348" t="s">
        <v>562</v>
      </c>
      <c r="O1348">
        <v>77900</v>
      </c>
    </row>
    <row r="1349" spans="13:15" x14ac:dyDescent="0.4">
      <c r="M1349" t="s">
        <v>875</v>
      </c>
      <c r="N1349" t="s">
        <v>563</v>
      </c>
      <c r="O1349">
        <v>84800</v>
      </c>
    </row>
    <row r="1350" spans="13:15" x14ac:dyDescent="0.4">
      <c r="M1350" t="s">
        <v>875</v>
      </c>
      <c r="N1350" t="s">
        <v>564</v>
      </c>
      <c r="O1350">
        <v>72000</v>
      </c>
    </row>
    <row r="1351" spans="13:15" x14ac:dyDescent="0.4">
      <c r="M1351" t="s">
        <v>875</v>
      </c>
      <c r="N1351" t="s">
        <v>565</v>
      </c>
      <c r="O1351">
        <v>194900</v>
      </c>
    </row>
    <row r="1352" spans="13:15" x14ac:dyDescent="0.4">
      <c r="M1352" t="s">
        <v>875</v>
      </c>
      <c r="N1352" t="s">
        <v>566</v>
      </c>
      <c r="O1352">
        <v>180400</v>
      </c>
    </row>
    <row r="1353" spans="13:15" x14ac:dyDescent="0.4">
      <c r="M1353" t="s">
        <v>875</v>
      </c>
      <c r="N1353" t="s">
        <v>567</v>
      </c>
      <c r="O1353">
        <v>78700</v>
      </c>
    </row>
    <row r="1354" spans="13:15" x14ac:dyDescent="0.4">
      <c r="M1354" t="s">
        <v>875</v>
      </c>
      <c r="N1354" t="s">
        <v>568</v>
      </c>
      <c r="O1354">
        <v>168700</v>
      </c>
    </row>
    <row r="1355" spans="13:15" x14ac:dyDescent="0.4">
      <c r="M1355" t="s">
        <v>875</v>
      </c>
      <c r="N1355" t="s">
        <v>569</v>
      </c>
      <c r="O1355">
        <v>65300</v>
      </c>
    </row>
    <row r="1356" spans="13:15" x14ac:dyDescent="0.4">
      <c r="M1356" t="s">
        <v>875</v>
      </c>
      <c r="N1356" t="s">
        <v>570</v>
      </c>
      <c r="O1356">
        <v>61100</v>
      </c>
    </row>
    <row r="1357" spans="13:15" x14ac:dyDescent="0.4">
      <c r="M1357" t="s">
        <v>875</v>
      </c>
      <c r="N1357" t="s">
        <v>571</v>
      </c>
      <c r="O1357">
        <v>72900</v>
      </c>
    </row>
    <row r="1358" spans="13:15" x14ac:dyDescent="0.4">
      <c r="M1358" t="s">
        <v>875</v>
      </c>
      <c r="N1358" t="s">
        <v>572</v>
      </c>
      <c r="O1358">
        <v>166600</v>
      </c>
    </row>
    <row r="1359" spans="13:15" x14ac:dyDescent="0.4">
      <c r="M1359" t="s">
        <v>875</v>
      </c>
      <c r="N1359" t="s">
        <v>573</v>
      </c>
      <c r="O1359">
        <v>123600</v>
      </c>
    </row>
    <row r="1360" spans="13:15" x14ac:dyDescent="0.4">
      <c r="M1360" t="s">
        <v>875</v>
      </c>
      <c r="N1360" t="s">
        <v>574</v>
      </c>
      <c r="O1360">
        <v>80400</v>
      </c>
    </row>
    <row r="1361" spans="13:15" x14ac:dyDescent="0.4">
      <c r="M1361" t="s">
        <v>875</v>
      </c>
      <c r="N1361" t="s">
        <v>575</v>
      </c>
      <c r="O1361">
        <v>104100</v>
      </c>
    </row>
    <row r="1362" spans="13:15" x14ac:dyDescent="0.4">
      <c r="M1362" t="s">
        <v>875</v>
      </c>
      <c r="N1362" t="s">
        <v>576</v>
      </c>
      <c r="O1362">
        <v>93500</v>
      </c>
    </row>
    <row r="1363" spans="13:15" x14ac:dyDescent="0.4">
      <c r="M1363" t="s">
        <v>875</v>
      </c>
      <c r="N1363" t="s">
        <v>577</v>
      </c>
      <c r="O1363">
        <v>68700</v>
      </c>
    </row>
    <row r="1364" spans="13:15" x14ac:dyDescent="0.4">
      <c r="M1364" t="s">
        <v>875</v>
      </c>
      <c r="N1364" t="s">
        <v>578</v>
      </c>
      <c r="O1364">
        <v>78900</v>
      </c>
    </row>
    <row r="1365" spans="13:15" x14ac:dyDescent="0.4">
      <c r="M1365" t="s">
        <v>875</v>
      </c>
      <c r="N1365" t="s">
        <v>579</v>
      </c>
      <c r="O1365">
        <v>60600</v>
      </c>
    </row>
    <row r="1366" spans="13:15" x14ac:dyDescent="0.4">
      <c r="M1366" t="s">
        <v>875</v>
      </c>
      <c r="N1366" t="s">
        <v>580</v>
      </c>
      <c r="O1366">
        <v>63200</v>
      </c>
    </row>
    <row r="1367" spans="13:15" x14ac:dyDescent="0.4">
      <c r="M1367" t="s">
        <v>875</v>
      </c>
      <c r="N1367" t="s">
        <v>581</v>
      </c>
      <c r="O1367">
        <v>134000</v>
      </c>
    </row>
    <row r="1368" spans="13:15" x14ac:dyDescent="0.4">
      <c r="M1368" t="s">
        <v>875</v>
      </c>
      <c r="N1368" t="s">
        <v>582</v>
      </c>
      <c r="O1368">
        <v>127400</v>
      </c>
    </row>
    <row r="1369" spans="13:15" x14ac:dyDescent="0.4">
      <c r="M1369" t="s">
        <v>875</v>
      </c>
      <c r="N1369" t="s">
        <v>583</v>
      </c>
      <c r="O1369">
        <v>77600</v>
      </c>
    </row>
    <row r="1370" spans="13:15" x14ac:dyDescent="0.4">
      <c r="M1370" t="s">
        <v>875</v>
      </c>
      <c r="N1370" t="s">
        <v>584</v>
      </c>
      <c r="O1370">
        <v>62800</v>
      </c>
    </row>
    <row r="1371" spans="13:15" x14ac:dyDescent="0.4">
      <c r="M1371" t="s">
        <v>875</v>
      </c>
      <c r="N1371" t="s">
        <v>585</v>
      </c>
      <c r="O1371">
        <v>65700</v>
      </c>
    </row>
    <row r="1372" spans="13:15" x14ac:dyDescent="0.4">
      <c r="M1372" t="s">
        <v>875</v>
      </c>
      <c r="N1372" t="s">
        <v>586</v>
      </c>
      <c r="O1372">
        <v>96000</v>
      </c>
    </row>
    <row r="1373" spans="13:15" x14ac:dyDescent="0.4">
      <c r="M1373" t="s">
        <v>875</v>
      </c>
      <c r="N1373" t="s">
        <v>587</v>
      </c>
      <c r="O1373">
        <v>73700</v>
      </c>
    </row>
    <row r="1374" spans="13:15" x14ac:dyDescent="0.4">
      <c r="M1374" t="s">
        <v>875</v>
      </c>
      <c r="N1374" t="s">
        <v>588</v>
      </c>
      <c r="O1374">
        <v>46600</v>
      </c>
    </row>
    <row r="1375" spans="13:15" x14ac:dyDescent="0.4">
      <c r="M1375" t="s">
        <v>875</v>
      </c>
      <c r="N1375" t="s">
        <v>589</v>
      </c>
      <c r="O1375">
        <v>35400</v>
      </c>
    </row>
    <row r="1376" spans="13:15" x14ac:dyDescent="0.4">
      <c r="M1376" t="s">
        <v>875</v>
      </c>
      <c r="N1376" t="s">
        <v>590</v>
      </c>
      <c r="O1376">
        <v>124800</v>
      </c>
    </row>
    <row r="1377" spans="13:15" x14ac:dyDescent="0.4">
      <c r="M1377" t="s">
        <v>875</v>
      </c>
      <c r="N1377" t="s">
        <v>591</v>
      </c>
      <c r="O1377">
        <v>70000</v>
      </c>
    </row>
    <row r="1378" spans="13:15" x14ac:dyDescent="0.4">
      <c r="M1378" t="s">
        <v>875</v>
      </c>
      <c r="N1378" t="s">
        <v>592</v>
      </c>
      <c r="O1378">
        <v>81400</v>
      </c>
    </row>
    <row r="1379" spans="13:15" x14ac:dyDescent="0.4">
      <c r="M1379" t="s">
        <v>875</v>
      </c>
      <c r="N1379" t="s">
        <v>593</v>
      </c>
      <c r="O1379">
        <v>53900</v>
      </c>
    </row>
    <row r="1380" spans="13:15" x14ac:dyDescent="0.4">
      <c r="M1380" t="s">
        <v>875</v>
      </c>
      <c r="N1380" t="s">
        <v>594</v>
      </c>
      <c r="O1380">
        <v>93500</v>
      </c>
    </row>
    <row r="1381" spans="13:15" x14ac:dyDescent="0.4">
      <c r="M1381" t="s">
        <v>875</v>
      </c>
      <c r="N1381" t="s">
        <v>595</v>
      </c>
      <c r="O1381">
        <v>54600</v>
      </c>
    </row>
    <row r="1382" spans="13:15" x14ac:dyDescent="0.4">
      <c r="M1382" t="s">
        <v>875</v>
      </c>
      <c r="N1382" t="s">
        <v>596</v>
      </c>
      <c r="O1382">
        <v>84600</v>
      </c>
    </row>
    <row r="1383" spans="13:15" x14ac:dyDescent="0.4">
      <c r="M1383" t="s">
        <v>875</v>
      </c>
      <c r="N1383" t="s">
        <v>597</v>
      </c>
      <c r="O1383">
        <v>57800</v>
      </c>
    </row>
    <row r="1384" spans="13:15" x14ac:dyDescent="0.4">
      <c r="M1384" t="s">
        <v>875</v>
      </c>
      <c r="N1384" t="s">
        <v>598</v>
      </c>
      <c r="O1384">
        <v>87700</v>
      </c>
    </row>
    <row r="1385" spans="13:15" x14ac:dyDescent="0.4">
      <c r="M1385" t="s">
        <v>875</v>
      </c>
      <c r="N1385" t="s">
        <v>599</v>
      </c>
      <c r="O1385">
        <v>65300</v>
      </c>
    </row>
    <row r="1386" spans="13:15" x14ac:dyDescent="0.4">
      <c r="M1386" t="s">
        <v>875</v>
      </c>
      <c r="N1386" t="s">
        <v>600</v>
      </c>
      <c r="O1386">
        <v>431100</v>
      </c>
    </row>
    <row r="1387" spans="13:15" x14ac:dyDescent="0.4">
      <c r="M1387" t="s">
        <v>875</v>
      </c>
      <c r="N1387" t="s">
        <v>601</v>
      </c>
      <c r="O1387">
        <v>79400</v>
      </c>
    </row>
    <row r="1388" spans="13:15" x14ac:dyDescent="0.4">
      <c r="M1388" t="s">
        <v>875</v>
      </c>
      <c r="N1388" t="s">
        <v>602</v>
      </c>
      <c r="O1388">
        <v>60000</v>
      </c>
    </row>
    <row r="1389" spans="13:15" x14ac:dyDescent="0.4">
      <c r="M1389" t="s">
        <v>875</v>
      </c>
      <c r="N1389" t="s">
        <v>603</v>
      </c>
      <c r="O1389">
        <v>19700</v>
      </c>
    </row>
    <row r="1390" spans="13:15" x14ac:dyDescent="0.4">
      <c r="M1390" t="s">
        <v>875</v>
      </c>
      <c r="N1390" t="s">
        <v>604</v>
      </c>
      <c r="O1390">
        <v>45400</v>
      </c>
    </row>
    <row r="1391" spans="13:15" x14ac:dyDescent="0.4">
      <c r="M1391" t="s">
        <v>875</v>
      </c>
      <c r="N1391" t="s">
        <v>605</v>
      </c>
      <c r="O1391">
        <v>39100</v>
      </c>
    </row>
    <row r="1392" spans="13:15" x14ac:dyDescent="0.4">
      <c r="M1392" t="s">
        <v>875</v>
      </c>
      <c r="N1392" t="s">
        <v>606</v>
      </c>
      <c r="O1392">
        <v>176300</v>
      </c>
    </row>
    <row r="1393" spans="13:15" x14ac:dyDescent="0.4">
      <c r="M1393" t="s">
        <v>875</v>
      </c>
      <c r="N1393" t="s">
        <v>607</v>
      </c>
      <c r="O1393">
        <v>91700</v>
      </c>
    </row>
    <row r="1394" spans="13:15" x14ac:dyDescent="0.4">
      <c r="M1394" t="s">
        <v>875</v>
      </c>
      <c r="N1394" t="s">
        <v>608</v>
      </c>
      <c r="O1394">
        <v>105700</v>
      </c>
    </row>
    <row r="1395" spans="13:15" x14ac:dyDescent="0.4">
      <c r="M1395" t="s">
        <v>875</v>
      </c>
      <c r="N1395" t="s">
        <v>609</v>
      </c>
      <c r="O1395">
        <v>52400</v>
      </c>
    </row>
    <row r="1396" spans="13:15" x14ac:dyDescent="0.4">
      <c r="M1396" t="s">
        <v>875</v>
      </c>
      <c r="N1396" t="s">
        <v>610</v>
      </c>
      <c r="O1396">
        <v>50000</v>
      </c>
    </row>
    <row r="1397" spans="13:15" x14ac:dyDescent="0.4">
      <c r="M1397" t="s">
        <v>875</v>
      </c>
      <c r="N1397" t="s">
        <v>611</v>
      </c>
      <c r="O1397">
        <v>51100</v>
      </c>
    </row>
    <row r="1398" spans="13:15" x14ac:dyDescent="0.4">
      <c r="M1398" t="s">
        <v>875</v>
      </c>
      <c r="N1398" t="s">
        <v>612</v>
      </c>
      <c r="O1398">
        <v>77800</v>
      </c>
    </row>
    <row r="1399" spans="13:15" x14ac:dyDescent="0.4">
      <c r="M1399" t="s">
        <v>875</v>
      </c>
      <c r="N1399" t="s">
        <v>613</v>
      </c>
      <c r="O1399">
        <v>47800</v>
      </c>
    </row>
    <row r="1400" spans="13:15" x14ac:dyDescent="0.4">
      <c r="M1400" t="s">
        <v>875</v>
      </c>
      <c r="N1400" t="s">
        <v>614</v>
      </c>
      <c r="O1400">
        <v>32600</v>
      </c>
    </row>
    <row r="1401" spans="13:15" x14ac:dyDescent="0.4">
      <c r="M1401" t="s">
        <v>875</v>
      </c>
      <c r="N1401" t="s">
        <v>615</v>
      </c>
      <c r="O1401">
        <v>35300</v>
      </c>
    </row>
    <row r="1402" spans="13:15" x14ac:dyDescent="0.4">
      <c r="M1402" t="s">
        <v>875</v>
      </c>
      <c r="N1402" t="s">
        <v>616</v>
      </c>
      <c r="O1402">
        <v>157800</v>
      </c>
    </row>
    <row r="1403" spans="13:15" x14ac:dyDescent="0.4">
      <c r="M1403" t="s">
        <v>875</v>
      </c>
      <c r="N1403" t="s">
        <v>617</v>
      </c>
      <c r="O1403">
        <v>66700</v>
      </c>
    </row>
    <row r="1404" spans="13:15" x14ac:dyDescent="0.4">
      <c r="M1404" t="s">
        <v>875</v>
      </c>
      <c r="N1404" t="s">
        <v>618</v>
      </c>
      <c r="O1404">
        <v>79600</v>
      </c>
    </row>
    <row r="1405" spans="13:15" x14ac:dyDescent="0.4">
      <c r="M1405" t="s">
        <v>875</v>
      </c>
      <c r="N1405" t="s">
        <v>619</v>
      </c>
      <c r="O1405">
        <v>52500</v>
      </c>
    </row>
    <row r="1406" spans="13:15" x14ac:dyDescent="0.4">
      <c r="M1406" t="s">
        <v>875</v>
      </c>
      <c r="N1406" t="s">
        <v>620</v>
      </c>
      <c r="O1406">
        <v>183700</v>
      </c>
    </row>
    <row r="1407" spans="13:15" x14ac:dyDescent="0.4">
      <c r="M1407" t="s">
        <v>875</v>
      </c>
      <c r="N1407" t="s">
        <v>621</v>
      </c>
      <c r="O1407">
        <v>77100</v>
      </c>
    </row>
    <row r="1408" spans="13:15" x14ac:dyDescent="0.4">
      <c r="M1408" t="s">
        <v>875</v>
      </c>
      <c r="N1408" t="s">
        <v>622</v>
      </c>
      <c r="O1408">
        <v>55800</v>
      </c>
    </row>
    <row r="1409" spans="13:15" x14ac:dyDescent="0.4">
      <c r="M1409" t="s">
        <v>875</v>
      </c>
      <c r="N1409" t="s">
        <v>623</v>
      </c>
      <c r="O1409">
        <v>92500</v>
      </c>
    </row>
    <row r="1410" spans="13:15" x14ac:dyDescent="0.4">
      <c r="M1410" t="s">
        <v>875</v>
      </c>
      <c r="N1410" t="s">
        <v>624</v>
      </c>
      <c r="O1410">
        <v>106200</v>
      </c>
    </row>
    <row r="1411" spans="13:15" x14ac:dyDescent="0.4">
      <c r="M1411" t="s">
        <v>875</v>
      </c>
      <c r="N1411" t="s">
        <v>625</v>
      </c>
      <c r="O1411">
        <v>78600</v>
      </c>
    </row>
    <row r="1412" spans="13:15" x14ac:dyDescent="0.4">
      <c r="M1412" t="s">
        <v>875</v>
      </c>
      <c r="N1412" t="s">
        <v>626</v>
      </c>
      <c r="O1412">
        <v>59600</v>
      </c>
    </row>
    <row r="1413" spans="13:15" x14ac:dyDescent="0.4">
      <c r="M1413" t="s">
        <v>875</v>
      </c>
      <c r="N1413" t="s">
        <v>627</v>
      </c>
      <c r="O1413">
        <v>38900</v>
      </c>
    </row>
    <row r="1414" spans="13:15" x14ac:dyDescent="0.4">
      <c r="M1414" t="s">
        <v>875</v>
      </c>
      <c r="N1414" t="s">
        <v>628</v>
      </c>
      <c r="O1414">
        <v>135300</v>
      </c>
    </row>
    <row r="1415" spans="13:15" x14ac:dyDescent="0.4">
      <c r="M1415" t="s">
        <v>875</v>
      </c>
      <c r="N1415" t="s">
        <v>629</v>
      </c>
      <c r="O1415">
        <v>56300</v>
      </c>
    </row>
    <row r="1416" spans="13:15" x14ac:dyDescent="0.4">
      <c r="M1416" t="s">
        <v>875</v>
      </c>
      <c r="N1416" t="s">
        <v>630</v>
      </c>
      <c r="O1416">
        <v>51200</v>
      </c>
    </row>
    <row r="1417" spans="13:15" x14ac:dyDescent="0.4">
      <c r="M1417" t="s">
        <v>875</v>
      </c>
      <c r="N1417" t="s">
        <v>631</v>
      </c>
      <c r="O1417">
        <v>64900</v>
      </c>
    </row>
    <row r="1418" spans="13:15" x14ac:dyDescent="0.4">
      <c r="M1418" t="s">
        <v>875</v>
      </c>
      <c r="N1418" t="s">
        <v>632</v>
      </c>
      <c r="O1418">
        <v>110400</v>
      </c>
    </row>
    <row r="1419" spans="13:15" x14ac:dyDescent="0.4">
      <c r="M1419" t="s">
        <v>875</v>
      </c>
      <c r="N1419" t="s">
        <v>633</v>
      </c>
      <c r="O1419">
        <v>73800</v>
      </c>
    </row>
    <row r="1420" spans="13:15" x14ac:dyDescent="0.4">
      <c r="M1420" t="s">
        <v>875</v>
      </c>
      <c r="N1420" t="s">
        <v>634</v>
      </c>
      <c r="O1420">
        <v>159200</v>
      </c>
    </row>
    <row r="1421" spans="13:15" x14ac:dyDescent="0.4">
      <c r="M1421" t="s">
        <v>875</v>
      </c>
      <c r="N1421" t="s">
        <v>635</v>
      </c>
      <c r="O1421">
        <v>156300</v>
      </c>
    </row>
    <row r="1422" spans="13:15" x14ac:dyDescent="0.4">
      <c r="M1422" t="s">
        <v>875</v>
      </c>
      <c r="N1422" t="s">
        <v>636</v>
      </c>
      <c r="O1422">
        <v>128800</v>
      </c>
    </row>
    <row r="1423" spans="13:15" x14ac:dyDescent="0.4">
      <c r="M1423" t="s">
        <v>875</v>
      </c>
      <c r="N1423" t="s">
        <v>637</v>
      </c>
      <c r="O1423">
        <v>82600</v>
      </c>
    </row>
    <row r="1424" spans="13:15" x14ac:dyDescent="0.4">
      <c r="M1424" t="s">
        <v>875</v>
      </c>
      <c r="N1424" t="s">
        <v>638</v>
      </c>
      <c r="O1424">
        <v>50700</v>
      </c>
    </row>
    <row r="1425" spans="13:15" x14ac:dyDescent="0.4">
      <c r="M1425" t="s">
        <v>875</v>
      </c>
      <c r="N1425" t="s">
        <v>639</v>
      </c>
      <c r="O1425">
        <v>113300</v>
      </c>
    </row>
    <row r="1426" spans="13:15" x14ac:dyDescent="0.4">
      <c r="M1426" t="s">
        <v>875</v>
      </c>
      <c r="N1426" t="s">
        <v>640</v>
      </c>
      <c r="O1426">
        <v>54500</v>
      </c>
    </row>
    <row r="1427" spans="13:15" x14ac:dyDescent="0.4">
      <c r="M1427" t="s">
        <v>875</v>
      </c>
      <c r="N1427" t="s">
        <v>641</v>
      </c>
      <c r="O1427">
        <v>76000</v>
      </c>
    </row>
    <row r="1428" spans="13:15" x14ac:dyDescent="0.4">
      <c r="M1428" t="s">
        <v>875</v>
      </c>
      <c r="N1428" t="s">
        <v>642</v>
      </c>
      <c r="O1428">
        <v>27700</v>
      </c>
    </row>
    <row r="1429" spans="13:15" x14ac:dyDescent="0.4">
      <c r="M1429" t="s">
        <v>875</v>
      </c>
      <c r="N1429" t="s">
        <v>643</v>
      </c>
      <c r="O1429">
        <v>48700</v>
      </c>
    </row>
    <row r="1430" spans="13:15" x14ac:dyDescent="0.4">
      <c r="M1430" t="s">
        <v>875</v>
      </c>
      <c r="N1430" t="s">
        <v>644</v>
      </c>
      <c r="O1430">
        <v>74100</v>
      </c>
    </row>
    <row r="1431" spans="13:15" x14ac:dyDescent="0.4">
      <c r="M1431" t="s">
        <v>875</v>
      </c>
      <c r="N1431" t="s">
        <v>645</v>
      </c>
      <c r="O1431">
        <v>68400</v>
      </c>
    </row>
    <row r="1432" spans="13:15" x14ac:dyDescent="0.4">
      <c r="M1432" t="s">
        <v>875</v>
      </c>
      <c r="N1432" t="s">
        <v>646</v>
      </c>
      <c r="O1432">
        <v>35000</v>
      </c>
    </row>
    <row r="1433" spans="13:15" x14ac:dyDescent="0.4">
      <c r="M1433" t="s">
        <v>875</v>
      </c>
      <c r="N1433" t="s">
        <v>647</v>
      </c>
      <c r="O1433">
        <v>82500</v>
      </c>
    </row>
    <row r="1434" spans="13:15" x14ac:dyDescent="0.4">
      <c r="M1434" t="s">
        <v>875</v>
      </c>
      <c r="N1434" t="s">
        <v>648</v>
      </c>
      <c r="O1434">
        <v>31600</v>
      </c>
    </row>
    <row r="1435" spans="13:15" x14ac:dyDescent="0.4">
      <c r="M1435" t="s">
        <v>875</v>
      </c>
      <c r="N1435" t="s">
        <v>649</v>
      </c>
      <c r="O1435">
        <v>47800</v>
      </c>
    </row>
    <row r="1436" spans="13:15" x14ac:dyDescent="0.4">
      <c r="M1436" t="s">
        <v>875</v>
      </c>
      <c r="N1436" t="s">
        <v>650</v>
      </c>
      <c r="O1436">
        <v>34000</v>
      </c>
    </row>
    <row r="1437" spans="13:15" x14ac:dyDescent="0.4">
      <c r="M1437" t="s">
        <v>875</v>
      </c>
      <c r="N1437" t="s">
        <v>651</v>
      </c>
      <c r="O1437">
        <v>46900</v>
      </c>
    </row>
    <row r="1438" spans="13:15" x14ac:dyDescent="0.4">
      <c r="M1438" t="s">
        <v>875</v>
      </c>
      <c r="N1438" t="s">
        <v>652</v>
      </c>
      <c r="O1438">
        <v>26900</v>
      </c>
    </row>
    <row r="1439" spans="13:15" x14ac:dyDescent="0.4">
      <c r="M1439" t="s">
        <v>875</v>
      </c>
      <c r="N1439" t="s">
        <v>653</v>
      </c>
      <c r="O1439">
        <v>54200</v>
      </c>
    </row>
    <row r="1440" spans="13:15" x14ac:dyDescent="0.4">
      <c r="M1440" t="s">
        <v>875</v>
      </c>
      <c r="N1440" t="s">
        <v>654</v>
      </c>
      <c r="O1440">
        <v>81700</v>
      </c>
    </row>
    <row r="1441" spans="13:15" x14ac:dyDescent="0.4">
      <c r="M1441" t="s">
        <v>875</v>
      </c>
      <c r="N1441" t="s">
        <v>655</v>
      </c>
      <c r="O1441">
        <v>23500</v>
      </c>
    </row>
    <row r="1442" spans="13:15" x14ac:dyDescent="0.4">
      <c r="M1442" t="s">
        <v>875</v>
      </c>
      <c r="N1442" t="s">
        <v>656</v>
      </c>
      <c r="O1442">
        <v>29800</v>
      </c>
    </row>
    <row r="1443" spans="13:15" x14ac:dyDescent="0.4">
      <c r="M1443" t="s">
        <v>875</v>
      </c>
      <c r="N1443" t="s">
        <v>657</v>
      </c>
      <c r="O1443">
        <v>34700</v>
      </c>
    </row>
    <row r="1444" spans="13:15" x14ac:dyDescent="0.4">
      <c r="M1444" t="s">
        <v>875</v>
      </c>
      <c r="N1444" t="s">
        <v>658</v>
      </c>
      <c r="O1444">
        <v>35700</v>
      </c>
    </row>
    <row r="1445" spans="13:15" x14ac:dyDescent="0.4">
      <c r="M1445" t="s">
        <v>875</v>
      </c>
      <c r="N1445" t="s">
        <v>659</v>
      </c>
      <c r="O1445">
        <v>48100</v>
      </c>
    </row>
    <row r="1446" spans="13:15" x14ac:dyDescent="0.4">
      <c r="M1446" t="s">
        <v>875</v>
      </c>
      <c r="N1446" t="s">
        <v>660</v>
      </c>
      <c r="O1446">
        <v>32400</v>
      </c>
    </row>
    <row r="1447" spans="13:15" x14ac:dyDescent="0.4">
      <c r="M1447" t="s">
        <v>875</v>
      </c>
      <c r="N1447" t="s">
        <v>661</v>
      </c>
      <c r="O1447">
        <v>108500</v>
      </c>
    </row>
    <row r="1448" spans="13:15" x14ac:dyDescent="0.4">
      <c r="M1448" t="s">
        <v>875</v>
      </c>
      <c r="N1448" t="s">
        <v>662</v>
      </c>
      <c r="O1448">
        <v>44600</v>
      </c>
    </row>
    <row r="1449" spans="13:15" x14ac:dyDescent="0.4">
      <c r="M1449" t="s">
        <v>875</v>
      </c>
      <c r="N1449" t="s">
        <v>663</v>
      </c>
      <c r="O1449">
        <v>40300</v>
      </c>
    </row>
    <row r="1450" spans="13:15" x14ac:dyDescent="0.4">
      <c r="M1450" t="s">
        <v>875</v>
      </c>
      <c r="N1450" t="s">
        <v>664</v>
      </c>
      <c r="O1450">
        <v>31400</v>
      </c>
    </row>
    <row r="1451" spans="13:15" x14ac:dyDescent="0.4">
      <c r="M1451" t="s">
        <v>875</v>
      </c>
      <c r="N1451" t="s">
        <v>665</v>
      </c>
      <c r="O1451">
        <v>48800</v>
      </c>
    </row>
    <row r="1452" spans="13:15" x14ac:dyDescent="0.4">
      <c r="M1452" t="s">
        <v>875</v>
      </c>
      <c r="N1452" t="s">
        <v>666</v>
      </c>
      <c r="O1452">
        <v>24000</v>
      </c>
    </row>
    <row r="1453" spans="13:15" x14ac:dyDescent="0.4">
      <c r="M1453" t="s">
        <v>875</v>
      </c>
      <c r="N1453" t="s">
        <v>667</v>
      </c>
      <c r="O1453">
        <v>137500</v>
      </c>
    </row>
    <row r="1454" spans="13:15" x14ac:dyDescent="0.4">
      <c r="M1454" t="s">
        <v>875</v>
      </c>
      <c r="N1454" t="s">
        <v>668</v>
      </c>
      <c r="O1454">
        <v>176500</v>
      </c>
    </row>
    <row r="1455" spans="13:15" x14ac:dyDescent="0.4">
      <c r="M1455" t="s">
        <v>875</v>
      </c>
      <c r="N1455" t="s">
        <v>669</v>
      </c>
      <c r="O1455">
        <v>63300</v>
      </c>
    </row>
    <row r="1456" spans="13:15" x14ac:dyDescent="0.4">
      <c r="M1456" t="s">
        <v>875</v>
      </c>
      <c r="N1456" t="s">
        <v>670</v>
      </c>
      <c r="O1456">
        <v>34800</v>
      </c>
    </row>
    <row r="1457" spans="13:15" x14ac:dyDescent="0.4">
      <c r="M1457" t="s">
        <v>875</v>
      </c>
      <c r="N1457" t="s">
        <v>671</v>
      </c>
      <c r="O1457">
        <v>21500</v>
      </c>
    </row>
    <row r="1458" spans="13:15" x14ac:dyDescent="0.4">
      <c r="M1458" t="s">
        <v>875</v>
      </c>
      <c r="N1458" t="s">
        <v>672</v>
      </c>
      <c r="O1458">
        <v>52800</v>
      </c>
    </row>
    <row r="1459" spans="13:15" x14ac:dyDescent="0.4">
      <c r="M1459" t="s">
        <v>875</v>
      </c>
      <c r="N1459" t="s">
        <v>673</v>
      </c>
      <c r="O1459">
        <v>22200</v>
      </c>
    </row>
    <row r="1460" spans="13:15" x14ac:dyDescent="0.4">
      <c r="M1460" t="s">
        <v>875</v>
      </c>
      <c r="N1460" t="s">
        <v>674</v>
      </c>
      <c r="O1460">
        <v>59000</v>
      </c>
    </row>
    <row r="1461" spans="13:15" x14ac:dyDescent="0.4">
      <c r="M1461" t="s">
        <v>875</v>
      </c>
      <c r="N1461" t="s">
        <v>675</v>
      </c>
      <c r="O1461">
        <v>37900</v>
      </c>
    </row>
    <row r="1462" spans="13:15" x14ac:dyDescent="0.4">
      <c r="M1462" t="s">
        <v>875</v>
      </c>
      <c r="N1462" t="s">
        <v>676</v>
      </c>
      <c r="O1462">
        <v>60400</v>
      </c>
    </row>
    <row r="1463" spans="13:15" x14ac:dyDescent="0.4">
      <c r="M1463" t="s">
        <v>875</v>
      </c>
      <c r="N1463" t="s">
        <v>677</v>
      </c>
      <c r="O1463">
        <v>79000</v>
      </c>
    </row>
    <row r="1464" spans="13:15" x14ac:dyDescent="0.4">
      <c r="M1464" t="s">
        <v>875</v>
      </c>
      <c r="N1464" t="s">
        <v>678</v>
      </c>
      <c r="O1464">
        <v>58900</v>
      </c>
    </row>
    <row r="1465" spans="13:15" x14ac:dyDescent="0.4">
      <c r="M1465" t="s">
        <v>875</v>
      </c>
      <c r="N1465" t="s">
        <v>679</v>
      </c>
      <c r="O1465">
        <v>40200</v>
      </c>
    </row>
    <row r="1466" spans="13:15" x14ac:dyDescent="0.4">
      <c r="M1466" t="s">
        <v>875</v>
      </c>
      <c r="N1466" t="s">
        <v>680</v>
      </c>
      <c r="O1466">
        <v>66500</v>
      </c>
    </row>
    <row r="1467" spans="13:15" x14ac:dyDescent="0.4">
      <c r="M1467" t="s">
        <v>875</v>
      </c>
      <c r="N1467" t="s">
        <v>681</v>
      </c>
      <c r="O1467">
        <v>58100</v>
      </c>
    </row>
    <row r="1468" spans="13:15" x14ac:dyDescent="0.4">
      <c r="M1468" t="s">
        <v>875</v>
      </c>
      <c r="N1468" t="s">
        <v>682</v>
      </c>
      <c r="O1468">
        <v>45000</v>
      </c>
    </row>
    <row r="1469" spans="13:15" x14ac:dyDescent="0.4">
      <c r="M1469" t="s">
        <v>875</v>
      </c>
      <c r="N1469" t="s">
        <v>683</v>
      </c>
      <c r="O1469">
        <v>45100</v>
      </c>
    </row>
    <row r="1470" spans="13:15" x14ac:dyDescent="0.4">
      <c r="M1470" t="s">
        <v>875</v>
      </c>
      <c r="N1470" t="s">
        <v>684</v>
      </c>
      <c r="O1470">
        <v>32700</v>
      </c>
    </row>
    <row r="1471" spans="13:15" x14ac:dyDescent="0.4">
      <c r="M1471" t="s">
        <v>875</v>
      </c>
      <c r="N1471" t="s">
        <v>685</v>
      </c>
      <c r="O1471">
        <v>55200</v>
      </c>
    </row>
    <row r="1472" spans="13:15" x14ac:dyDescent="0.4">
      <c r="M1472" t="s">
        <v>875</v>
      </c>
      <c r="N1472" t="s">
        <v>686</v>
      </c>
      <c r="O1472">
        <v>26200</v>
      </c>
    </row>
    <row r="1473" spans="13:15" x14ac:dyDescent="0.4">
      <c r="M1473" t="s">
        <v>875</v>
      </c>
      <c r="N1473" t="s">
        <v>687</v>
      </c>
      <c r="O1473">
        <v>67200</v>
      </c>
    </row>
    <row r="1474" spans="13:15" x14ac:dyDescent="0.4">
      <c r="M1474" t="s">
        <v>875</v>
      </c>
      <c r="N1474" t="s">
        <v>688</v>
      </c>
      <c r="O1474">
        <v>43000</v>
      </c>
    </row>
    <row r="1475" spans="13:15" x14ac:dyDescent="0.4">
      <c r="M1475" t="s">
        <v>875</v>
      </c>
      <c r="N1475" t="s">
        <v>689</v>
      </c>
      <c r="O1475">
        <v>34800</v>
      </c>
    </row>
    <row r="1476" spans="13:15" x14ac:dyDescent="0.4">
      <c r="M1476" t="s">
        <v>875</v>
      </c>
      <c r="N1476" t="s">
        <v>690</v>
      </c>
      <c r="O1476">
        <v>37500</v>
      </c>
    </row>
    <row r="1477" spans="13:15" x14ac:dyDescent="0.4">
      <c r="M1477" t="s">
        <v>875</v>
      </c>
      <c r="N1477" t="s">
        <v>691</v>
      </c>
      <c r="O1477">
        <v>39900</v>
      </c>
    </row>
    <row r="1478" spans="13:15" x14ac:dyDescent="0.4">
      <c r="M1478" t="s">
        <v>875</v>
      </c>
      <c r="N1478" t="s">
        <v>692</v>
      </c>
      <c r="O1478">
        <v>16600</v>
      </c>
    </row>
    <row r="1479" spans="13:15" x14ac:dyDescent="0.4">
      <c r="M1479" t="s">
        <v>875</v>
      </c>
      <c r="N1479" t="s">
        <v>693</v>
      </c>
      <c r="O1479">
        <v>39700</v>
      </c>
    </row>
    <row r="1480" spans="13:15" x14ac:dyDescent="0.4">
      <c r="M1480" t="s">
        <v>875</v>
      </c>
      <c r="N1480" t="s">
        <v>694</v>
      </c>
      <c r="O1480">
        <v>58300</v>
      </c>
    </row>
    <row r="1481" spans="13:15" x14ac:dyDescent="0.4">
      <c r="M1481" t="s">
        <v>875</v>
      </c>
      <c r="N1481" t="s">
        <v>695</v>
      </c>
      <c r="O1481">
        <v>114800</v>
      </c>
    </row>
    <row r="1482" spans="13:15" x14ac:dyDescent="0.4">
      <c r="M1482" t="s">
        <v>875</v>
      </c>
      <c r="N1482" t="s">
        <v>696</v>
      </c>
      <c r="O1482">
        <v>510100</v>
      </c>
    </row>
    <row r="1483" spans="13:15" x14ac:dyDescent="0.4">
      <c r="M1483" t="s">
        <v>875</v>
      </c>
      <c r="N1483" t="s">
        <v>697</v>
      </c>
      <c r="O1483">
        <v>73700</v>
      </c>
    </row>
    <row r="1484" spans="13:15" x14ac:dyDescent="0.4">
      <c r="M1484" t="s">
        <v>875</v>
      </c>
      <c r="N1484" t="s">
        <v>698</v>
      </c>
      <c r="O1484">
        <v>106200</v>
      </c>
    </row>
    <row r="1485" spans="13:15" x14ac:dyDescent="0.4">
      <c r="M1485" t="s">
        <v>875</v>
      </c>
      <c r="N1485" t="s">
        <v>699</v>
      </c>
      <c r="O1485">
        <v>118500</v>
      </c>
    </row>
    <row r="1486" spans="13:15" x14ac:dyDescent="0.4">
      <c r="M1486" t="s">
        <v>875</v>
      </c>
      <c r="N1486" t="s">
        <v>700</v>
      </c>
      <c r="O1486">
        <v>68300</v>
      </c>
    </row>
    <row r="1487" spans="13:15" x14ac:dyDescent="0.4">
      <c r="M1487" t="s">
        <v>875</v>
      </c>
      <c r="N1487" t="s">
        <v>701</v>
      </c>
      <c r="O1487">
        <v>70500</v>
      </c>
    </row>
    <row r="1488" spans="13:15" x14ac:dyDescent="0.4">
      <c r="M1488" t="s">
        <v>875</v>
      </c>
      <c r="N1488" t="s">
        <v>702</v>
      </c>
      <c r="O1488">
        <v>30900</v>
      </c>
    </row>
    <row r="1489" spans="13:15" x14ac:dyDescent="0.4">
      <c r="M1489" t="s">
        <v>875</v>
      </c>
      <c r="N1489" t="s">
        <v>703</v>
      </c>
      <c r="O1489">
        <v>70800</v>
      </c>
    </row>
    <row r="1490" spans="13:15" x14ac:dyDescent="0.4">
      <c r="M1490" t="s">
        <v>875</v>
      </c>
      <c r="N1490" t="s">
        <v>704</v>
      </c>
      <c r="O1490">
        <v>42300</v>
      </c>
    </row>
    <row r="1491" spans="13:15" x14ac:dyDescent="0.4">
      <c r="M1491" t="s">
        <v>875</v>
      </c>
      <c r="N1491" t="s">
        <v>705</v>
      </c>
      <c r="O1491">
        <v>31300</v>
      </c>
    </row>
    <row r="1492" spans="13:15" x14ac:dyDescent="0.4">
      <c r="M1492" t="s">
        <v>875</v>
      </c>
      <c r="N1492" t="s">
        <v>706</v>
      </c>
      <c r="O1492">
        <v>98500</v>
      </c>
    </row>
    <row r="1493" spans="13:15" x14ac:dyDescent="0.4">
      <c r="M1493" t="s">
        <v>875</v>
      </c>
      <c r="N1493" t="s">
        <v>707</v>
      </c>
      <c r="O1493">
        <v>26100</v>
      </c>
    </row>
    <row r="1494" spans="13:15" x14ac:dyDescent="0.4">
      <c r="M1494" t="s">
        <v>875</v>
      </c>
      <c r="N1494" t="s">
        <v>708</v>
      </c>
      <c r="O1494">
        <v>19700</v>
      </c>
    </row>
    <row r="1495" spans="13:15" x14ac:dyDescent="0.4">
      <c r="M1495" t="s">
        <v>875</v>
      </c>
      <c r="N1495" t="s">
        <v>709</v>
      </c>
      <c r="O1495">
        <v>25400</v>
      </c>
    </row>
    <row r="1496" spans="13:15" x14ac:dyDescent="0.4">
      <c r="M1496" t="s">
        <v>875</v>
      </c>
      <c r="N1496" t="s">
        <v>710</v>
      </c>
      <c r="O1496">
        <v>48600</v>
      </c>
    </row>
    <row r="1497" spans="13:15" x14ac:dyDescent="0.4">
      <c r="M1497" t="s">
        <v>875</v>
      </c>
      <c r="N1497" t="s">
        <v>711</v>
      </c>
      <c r="O1497">
        <v>18500</v>
      </c>
    </row>
    <row r="1498" spans="13:15" x14ac:dyDescent="0.4">
      <c r="M1498" t="s">
        <v>875</v>
      </c>
      <c r="N1498" t="s">
        <v>712</v>
      </c>
      <c r="O1498">
        <v>24600</v>
      </c>
    </row>
    <row r="1499" spans="13:15" x14ac:dyDescent="0.4">
      <c r="M1499" t="s">
        <v>875</v>
      </c>
      <c r="N1499" t="s">
        <v>713</v>
      </c>
      <c r="O1499">
        <v>26900</v>
      </c>
    </row>
    <row r="1500" spans="13:15" x14ac:dyDescent="0.4">
      <c r="M1500" t="s">
        <v>875</v>
      </c>
      <c r="N1500" t="s">
        <v>714</v>
      </c>
      <c r="O1500">
        <v>71600</v>
      </c>
    </row>
    <row r="1501" spans="13:15" x14ac:dyDescent="0.4">
      <c r="M1501" t="s">
        <v>875</v>
      </c>
      <c r="N1501" t="s">
        <v>715</v>
      </c>
      <c r="O1501">
        <v>36700</v>
      </c>
    </row>
    <row r="1502" spans="13:15" x14ac:dyDescent="0.4">
      <c r="M1502" t="s">
        <v>875</v>
      </c>
      <c r="N1502" t="s">
        <v>716</v>
      </c>
      <c r="O1502">
        <v>36500</v>
      </c>
    </row>
    <row r="1503" spans="13:15" x14ac:dyDescent="0.4">
      <c r="M1503" t="s">
        <v>875</v>
      </c>
      <c r="N1503" t="s">
        <v>717</v>
      </c>
      <c r="O1503">
        <v>26900</v>
      </c>
    </row>
    <row r="1504" spans="13:15" x14ac:dyDescent="0.4">
      <c r="M1504" t="s">
        <v>875</v>
      </c>
      <c r="N1504" t="s">
        <v>718</v>
      </c>
      <c r="O1504">
        <v>36400</v>
      </c>
    </row>
    <row r="1505" spans="11:15" x14ac:dyDescent="0.4">
      <c r="M1505" t="s">
        <v>875</v>
      </c>
      <c r="N1505" t="s">
        <v>719</v>
      </c>
      <c r="O1505">
        <v>47400</v>
      </c>
    </row>
    <row r="1506" spans="11:15" x14ac:dyDescent="0.4">
      <c r="M1506" t="s">
        <v>875</v>
      </c>
      <c r="N1506" t="s">
        <v>720</v>
      </c>
      <c r="O1506">
        <v>43000</v>
      </c>
    </row>
    <row r="1507" spans="11:15" x14ac:dyDescent="0.4">
      <c r="M1507" t="s">
        <v>875</v>
      </c>
      <c r="N1507" t="s">
        <v>721</v>
      </c>
      <c r="O1507">
        <v>27700</v>
      </c>
    </row>
    <row r="1508" spans="11:15" x14ac:dyDescent="0.4">
      <c r="M1508" t="s">
        <v>875</v>
      </c>
      <c r="N1508" t="s">
        <v>722</v>
      </c>
      <c r="O1508">
        <v>21900</v>
      </c>
    </row>
    <row r="1509" spans="11:15" x14ac:dyDescent="0.4">
      <c r="M1509" t="s">
        <v>875</v>
      </c>
      <c r="N1509" t="s">
        <v>723</v>
      </c>
      <c r="O1509">
        <v>24500</v>
      </c>
    </row>
    <row r="1510" spans="11:15" x14ac:dyDescent="0.4">
      <c r="M1510" t="s">
        <v>875</v>
      </c>
      <c r="N1510" t="s">
        <v>724</v>
      </c>
      <c r="O1510">
        <v>58900</v>
      </c>
    </row>
    <row r="1511" spans="11:15" x14ac:dyDescent="0.4">
      <c r="M1511" t="s">
        <v>875</v>
      </c>
      <c r="N1511" t="s">
        <v>725</v>
      </c>
      <c r="O1511">
        <v>61400</v>
      </c>
    </row>
    <row r="1512" spans="11:15" x14ac:dyDescent="0.4">
      <c r="M1512" t="s">
        <v>875</v>
      </c>
      <c r="N1512" t="s">
        <v>726</v>
      </c>
      <c r="O1512">
        <v>46300</v>
      </c>
    </row>
    <row r="1513" spans="11:15" x14ac:dyDescent="0.4">
      <c r="K1513" s="1"/>
      <c r="L1513" s="1"/>
      <c r="M1513" s="1" t="s">
        <v>875</v>
      </c>
      <c r="N1513" s="1" t="s">
        <v>425</v>
      </c>
      <c r="O1513" s="1">
        <v>26800</v>
      </c>
    </row>
    <row r="1514" spans="11:15" x14ac:dyDescent="0.4">
      <c r="K1514" s="1"/>
      <c r="L1514" s="1"/>
      <c r="M1514" s="1" t="s">
        <v>875</v>
      </c>
      <c r="N1514" s="1" t="s">
        <v>426</v>
      </c>
      <c r="O1514" s="1">
        <v>38000</v>
      </c>
    </row>
    <row r="1515" spans="11:15" x14ac:dyDescent="0.4">
      <c r="K1515" s="1"/>
      <c r="L1515" s="1"/>
      <c r="M1515" s="1" t="s">
        <v>875</v>
      </c>
      <c r="N1515" s="1" t="s">
        <v>427</v>
      </c>
      <c r="O1515" s="1">
        <v>14000</v>
      </c>
    </row>
    <row r="1516" spans="11:15" x14ac:dyDescent="0.4">
      <c r="K1516" s="1"/>
      <c r="L1516" s="1"/>
      <c r="M1516" s="1" t="s">
        <v>875</v>
      </c>
      <c r="N1516" s="1" t="s">
        <v>428</v>
      </c>
      <c r="O1516" s="1">
        <v>19400</v>
      </c>
    </row>
    <row r="1517" spans="11:15" x14ac:dyDescent="0.4">
      <c r="K1517" s="1"/>
      <c r="L1517" s="1"/>
      <c r="M1517" s="1" t="s">
        <v>875</v>
      </c>
      <c r="N1517" s="1" t="s">
        <v>429</v>
      </c>
      <c r="O1517" s="1">
        <v>42300</v>
      </c>
    </row>
    <row r="1518" spans="11:15" x14ac:dyDescent="0.4">
      <c r="K1518" s="1"/>
      <c r="L1518" s="1"/>
      <c r="M1518" s="1" t="s">
        <v>875</v>
      </c>
      <c r="N1518" s="1" t="s">
        <v>430</v>
      </c>
      <c r="O1518" s="1">
        <v>69400</v>
      </c>
    </row>
    <row r="1519" spans="11:15" x14ac:dyDescent="0.4">
      <c r="K1519" s="1"/>
      <c r="L1519" s="1"/>
      <c r="M1519" s="1" t="s">
        <v>875</v>
      </c>
      <c r="N1519" s="1" t="s">
        <v>431</v>
      </c>
      <c r="O1519" s="1">
        <v>22900</v>
      </c>
    </row>
    <row r="1520" spans="11:15" x14ac:dyDescent="0.4">
      <c r="K1520" s="1"/>
      <c r="L1520" s="1"/>
      <c r="M1520" s="1" t="s">
        <v>875</v>
      </c>
      <c r="N1520" s="1" t="s">
        <v>432</v>
      </c>
      <c r="O1520" s="1">
        <v>45800</v>
      </c>
    </row>
    <row r="1521" spans="11:15" x14ac:dyDescent="0.4">
      <c r="K1521" s="1"/>
      <c r="L1521" s="1"/>
      <c r="M1521" s="1" t="s">
        <v>875</v>
      </c>
      <c r="N1521" s="1" t="s">
        <v>433</v>
      </c>
      <c r="O1521" s="1">
        <v>24300</v>
      </c>
    </row>
    <row r="1522" spans="11:15" x14ac:dyDescent="0.4">
      <c r="K1522" s="1"/>
      <c r="L1522" s="1"/>
      <c r="M1522" s="1" t="s">
        <v>875</v>
      </c>
      <c r="N1522" s="1" t="s">
        <v>434</v>
      </c>
      <c r="O1522" s="1">
        <v>33500</v>
      </c>
    </row>
    <row r="1523" spans="11:15" x14ac:dyDescent="0.4">
      <c r="K1523" s="1"/>
      <c r="L1523" s="1"/>
      <c r="M1523" s="1" t="s">
        <v>875</v>
      </c>
      <c r="N1523" s="1" t="s">
        <v>435</v>
      </c>
      <c r="O1523" s="1">
        <v>32500</v>
      </c>
    </row>
    <row r="1524" spans="11:15" x14ac:dyDescent="0.4">
      <c r="K1524" s="1"/>
      <c r="L1524" s="1"/>
      <c r="M1524" s="1" t="s">
        <v>875</v>
      </c>
      <c r="N1524" s="1" t="s">
        <v>436</v>
      </c>
      <c r="O1524" s="1">
        <v>42200</v>
      </c>
    </row>
    <row r="1525" spans="11:15" x14ac:dyDescent="0.4">
      <c r="K1525" s="1"/>
      <c r="L1525" s="1"/>
      <c r="M1525" s="1" t="s">
        <v>875</v>
      </c>
      <c r="N1525" s="1" t="s">
        <v>437</v>
      </c>
      <c r="O1525" s="1">
        <v>27300</v>
      </c>
    </row>
    <row r="1526" spans="11:15" x14ac:dyDescent="0.4">
      <c r="K1526" s="1"/>
      <c r="L1526" s="1"/>
      <c r="M1526" s="1" t="s">
        <v>875</v>
      </c>
      <c r="N1526" s="1" t="s">
        <v>438</v>
      </c>
      <c r="O1526" s="1">
        <v>23500</v>
      </c>
    </row>
    <row r="1527" spans="11:15" x14ac:dyDescent="0.4">
      <c r="K1527" s="1"/>
      <c r="L1527" s="1"/>
      <c r="M1527" s="1" t="s">
        <v>875</v>
      </c>
      <c r="N1527" s="1" t="s">
        <v>439</v>
      </c>
      <c r="O1527" s="1">
        <v>33200</v>
      </c>
    </row>
    <row r="1528" spans="11:15" x14ac:dyDescent="0.4">
      <c r="K1528" s="1"/>
      <c r="L1528" s="1"/>
      <c r="M1528" s="1" t="s">
        <v>875</v>
      </c>
      <c r="N1528" s="1" t="s">
        <v>440</v>
      </c>
      <c r="O1528" s="1">
        <v>19500</v>
      </c>
    </row>
    <row r="1529" spans="11:15" x14ac:dyDescent="0.4">
      <c r="K1529" s="1"/>
      <c r="L1529" s="1"/>
      <c r="M1529" s="1" t="s">
        <v>875</v>
      </c>
      <c r="N1529" s="1" t="s">
        <v>441</v>
      </c>
      <c r="O1529" s="1">
        <v>16600</v>
      </c>
    </row>
    <row r="1530" spans="11:15" x14ac:dyDescent="0.4">
      <c r="K1530" s="1"/>
      <c r="L1530" s="1"/>
      <c r="M1530" s="1" t="s">
        <v>875</v>
      </c>
      <c r="N1530" s="1" t="s">
        <v>442</v>
      </c>
      <c r="O1530" s="1">
        <v>27300</v>
      </c>
    </row>
    <row r="1531" spans="11:15" x14ac:dyDescent="0.4">
      <c r="K1531" s="1"/>
      <c r="L1531" s="1"/>
      <c r="M1531" s="1" t="s">
        <v>875</v>
      </c>
      <c r="N1531" s="1" t="s">
        <v>443</v>
      </c>
      <c r="O1531" s="1">
        <v>20600</v>
      </c>
    </row>
    <row r="1532" spans="11:15" x14ac:dyDescent="0.4">
      <c r="K1532" s="1"/>
      <c r="L1532" s="1"/>
      <c r="M1532" s="1" t="s">
        <v>875</v>
      </c>
      <c r="N1532" s="1" t="s">
        <v>444</v>
      </c>
      <c r="O1532" s="1">
        <v>31500</v>
      </c>
    </row>
    <row r="1533" spans="11:15" x14ac:dyDescent="0.4">
      <c r="K1533" s="1"/>
      <c r="L1533" s="1"/>
      <c r="M1533" s="1" t="s">
        <v>875</v>
      </c>
      <c r="N1533" s="1" t="s">
        <v>445</v>
      </c>
      <c r="O1533" s="1">
        <v>12800</v>
      </c>
    </row>
    <row r="1534" spans="11:15" x14ac:dyDescent="0.4">
      <c r="K1534" s="1"/>
      <c r="L1534" s="1"/>
      <c r="M1534" s="1" t="s">
        <v>875</v>
      </c>
      <c r="N1534" s="1" t="s">
        <v>446</v>
      </c>
      <c r="O1534" s="1">
        <v>28400</v>
      </c>
    </row>
    <row r="1535" spans="11:15" x14ac:dyDescent="0.4">
      <c r="K1535" s="1"/>
      <c r="L1535" s="1"/>
      <c r="M1535" s="1" t="s">
        <v>875</v>
      </c>
      <c r="N1535" s="1" t="s">
        <v>447</v>
      </c>
      <c r="O1535" s="1">
        <v>19000</v>
      </c>
    </row>
    <row r="1536" spans="11:15" x14ac:dyDescent="0.4">
      <c r="K1536" s="1"/>
      <c r="L1536" s="1"/>
      <c r="M1536" s="1" t="s">
        <v>875</v>
      </c>
      <c r="N1536" s="1" t="s">
        <v>448</v>
      </c>
      <c r="O1536" s="1">
        <v>34400</v>
      </c>
    </row>
    <row r="1537" spans="11:15" x14ac:dyDescent="0.4">
      <c r="K1537" s="1"/>
      <c r="L1537" s="1"/>
      <c r="M1537" s="1" t="s">
        <v>875</v>
      </c>
      <c r="N1537" s="1" t="s">
        <v>449</v>
      </c>
      <c r="O1537" s="1">
        <v>13900</v>
      </c>
    </row>
    <row r="1538" spans="11:15" x14ac:dyDescent="0.4">
      <c r="K1538" s="1"/>
      <c r="L1538" s="1"/>
      <c r="M1538" s="1" t="s">
        <v>875</v>
      </c>
      <c r="N1538" s="1" t="s">
        <v>450</v>
      </c>
      <c r="O1538" s="1">
        <v>38400</v>
      </c>
    </row>
    <row r="1539" spans="11:15" x14ac:dyDescent="0.4">
      <c r="K1539" s="1"/>
      <c r="L1539" s="1"/>
      <c r="M1539" s="1" t="s">
        <v>875</v>
      </c>
      <c r="N1539" s="1" t="s">
        <v>451</v>
      </c>
      <c r="O1539" s="1">
        <v>149800</v>
      </c>
    </row>
    <row r="1540" spans="11:15" x14ac:dyDescent="0.4">
      <c r="K1540" s="1"/>
      <c r="L1540" s="1"/>
      <c r="M1540" s="1" t="s">
        <v>875</v>
      </c>
      <c r="N1540" s="1" t="s">
        <v>452</v>
      </c>
      <c r="O1540" s="1">
        <v>51800</v>
      </c>
    </row>
    <row r="1541" spans="11:15" x14ac:dyDescent="0.4">
      <c r="K1541" s="1"/>
      <c r="L1541" s="1"/>
      <c r="M1541" s="1" t="s">
        <v>875</v>
      </c>
      <c r="N1541" s="1" t="s">
        <v>453</v>
      </c>
      <c r="O1541" s="1">
        <v>66100</v>
      </c>
    </row>
    <row r="1542" spans="11:15" x14ac:dyDescent="0.4">
      <c r="K1542" s="1"/>
      <c r="L1542" s="1"/>
      <c r="M1542" s="1" t="s">
        <v>875</v>
      </c>
      <c r="N1542" s="1" t="s">
        <v>454</v>
      </c>
      <c r="O1542" s="1">
        <v>50100</v>
      </c>
    </row>
    <row r="1543" spans="11:15" x14ac:dyDescent="0.4">
      <c r="K1543" s="1"/>
      <c r="L1543" s="1"/>
      <c r="M1543" s="1" t="s">
        <v>875</v>
      </c>
      <c r="N1543" s="1" t="s">
        <v>455</v>
      </c>
      <c r="O1543" s="1">
        <v>87300</v>
      </c>
    </row>
    <row r="1544" spans="11:15" x14ac:dyDescent="0.4">
      <c r="K1544" s="1"/>
      <c r="L1544" s="1"/>
      <c r="M1544" s="1" t="s">
        <v>875</v>
      </c>
      <c r="N1544" s="1" t="s">
        <v>456</v>
      </c>
      <c r="O1544" s="1">
        <v>26900</v>
      </c>
    </row>
    <row r="1545" spans="11:15" x14ac:dyDescent="0.4">
      <c r="K1545" s="1"/>
      <c r="L1545" s="1"/>
      <c r="M1545" s="1" t="s">
        <v>875</v>
      </c>
      <c r="N1545" s="1" t="s">
        <v>457</v>
      </c>
      <c r="O1545" s="1">
        <v>20700</v>
      </c>
    </row>
    <row r="1546" spans="11:15" x14ac:dyDescent="0.4">
      <c r="K1546" s="1"/>
      <c r="L1546" s="1"/>
      <c r="M1546" s="1" t="s">
        <v>875</v>
      </c>
      <c r="N1546" s="1" t="s">
        <v>458</v>
      </c>
      <c r="O1546" s="1">
        <v>23600</v>
      </c>
    </row>
    <row r="1547" spans="11:15" x14ac:dyDescent="0.4">
      <c r="K1547" s="1"/>
      <c r="L1547" s="1"/>
      <c r="M1547" s="1" t="s">
        <v>875</v>
      </c>
      <c r="N1547" s="1" t="s">
        <v>459</v>
      </c>
      <c r="O1547" s="1">
        <v>6100</v>
      </c>
    </row>
    <row r="1548" spans="11:15" x14ac:dyDescent="0.4">
      <c r="M1548" t="s">
        <v>875</v>
      </c>
      <c r="N1548" t="s">
        <v>460</v>
      </c>
      <c r="O1548">
        <v>36500</v>
      </c>
    </row>
    <row r="1549" spans="11:15" x14ac:dyDescent="0.4">
      <c r="M1549" t="s">
        <v>875</v>
      </c>
      <c r="N1549" t="s">
        <v>461</v>
      </c>
      <c r="O1549">
        <v>7400</v>
      </c>
    </row>
    <row r="1550" spans="11:15" x14ac:dyDescent="0.4">
      <c r="K1550" s="1"/>
      <c r="L1550" s="1"/>
      <c r="M1550" s="1" t="s">
        <v>875</v>
      </c>
      <c r="N1550" s="1" t="s">
        <v>462</v>
      </c>
      <c r="O1550" s="1">
        <v>22300</v>
      </c>
    </row>
    <row r="1551" spans="11:15" x14ac:dyDescent="0.4">
      <c r="K1551" s="1"/>
      <c r="L1551" s="1"/>
      <c r="M1551" s="1" t="s">
        <v>875</v>
      </c>
      <c r="N1551" s="1" t="s">
        <v>463</v>
      </c>
      <c r="O1551" s="1">
        <v>59300</v>
      </c>
    </row>
    <row r="1552" spans="11:15" x14ac:dyDescent="0.4">
      <c r="K1552" s="1"/>
      <c r="L1552" s="1"/>
      <c r="M1552" s="1" t="s">
        <v>875</v>
      </c>
      <c r="N1552" s="1" t="s">
        <v>464</v>
      </c>
      <c r="O1552" s="1">
        <v>41600</v>
      </c>
    </row>
    <row r="1553" spans="11:15" x14ac:dyDescent="0.4">
      <c r="K1553" s="1"/>
      <c r="L1553" s="1"/>
      <c r="M1553" s="1" t="s">
        <v>875</v>
      </c>
      <c r="N1553" s="1" t="s">
        <v>465</v>
      </c>
      <c r="O1553" s="1">
        <v>12500</v>
      </c>
    </row>
    <row r="1554" spans="11:15" x14ac:dyDescent="0.4">
      <c r="K1554" s="1"/>
      <c r="L1554" s="1"/>
      <c r="M1554" s="1" t="s">
        <v>875</v>
      </c>
      <c r="N1554" s="1" t="s">
        <v>466</v>
      </c>
      <c r="O1554" s="1">
        <v>20600</v>
      </c>
    </row>
    <row r="1555" spans="11:15" x14ac:dyDescent="0.4">
      <c r="K1555" s="1"/>
      <c r="L1555" s="1"/>
      <c r="M1555" s="1" t="s">
        <v>875</v>
      </c>
      <c r="N1555" s="1" t="s">
        <v>467</v>
      </c>
      <c r="O1555" s="1">
        <v>54300</v>
      </c>
    </row>
    <row r="1556" spans="11:15" x14ac:dyDescent="0.4">
      <c r="K1556" s="1"/>
      <c r="L1556" s="1"/>
      <c r="M1556" s="1" t="s">
        <v>875</v>
      </c>
      <c r="N1556" s="1" t="s">
        <v>468</v>
      </c>
      <c r="O1556" s="1">
        <v>39600</v>
      </c>
    </row>
    <row r="1557" spans="11:15" x14ac:dyDescent="0.4">
      <c r="K1557" s="1"/>
      <c r="L1557" s="1"/>
      <c r="M1557" s="1" t="s">
        <v>875</v>
      </c>
      <c r="N1557" s="1" t="s">
        <v>469</v>
      </c>
      <c r="O1557" s="1">
        <v>127700</v>
      </c>
    </row>
    <row r="1558" spans="11:15" x14ac:dyDescent="0.4">
      <c r="K1558" s="1"/>
      <c r="L1558" s="1"/>
      <c r="M1558" s="1" t="s">
        <v>875</v>
      </c>
      <c r="N1558" s="1" t="s">
        <v>470</v>
      </c>
      <c r="O1558" s="1">
        <v>42700</v>
      </c>
    </row>
    <row r="1559" spans="11:15" x14ac:dyDescent="0.4">
      <c r="M1559" t="s">
        <v>875</v>
      </c>
      <c r="N1559" t="s">
        <v>471</v>
      </c>
      <c r="O1559">
        <v>51700</v>
      </c>
    </row>
    <row r="1560" spans="11:15" x14ac:dyDescent="0.4">
      <c r="M1560" t="s">
        <v>875</v>
      </c>
      <c r="N1560" t="s">
        <v>472</v>
      </c>
      <c r="O1560">
        <v>28200</v>
      </c>
    </row>
    <row r="1561" spans="11:15" x14ac:dyDescent="0.4">
      <c r="M1561" t="s">
        <v>875</v>
      </c>
      <c r="N1561" t="s">
        <v>473</v>
      </c>
      <c r="O1561">
        <v>36300</v>
      </c>
    </row>
    <row r="1562" spans="11:15" x14ac:dyDescent="0.4">
      <c r="M1562" t="s">
        <v>875</v>
      </c>
      <c r="N1562" t="s">
        <v>474</v>
      </c>
      <c r="O1562">
        <v>54200</v>
      </c>
    </row>
    <row r="1563" spans="11:15" x14ac:dyDescent="0.4">
      <c r="M1563" t="s">
        <v>875</v>
      </c>
      <c r="N1563" t="s">
        <v>475</v>
      </c>
      <c r="O1563">
        <v>26600</v>
      </c>
    </row>
    <row r="1564" spans="11:15" x14ac:dyDescent="0.4">
      <c r="M1564" t="s">
        <v>875</v>
      </c>
      <c r="N1564" t="s">
        <v>476</v>
      </c>
      <c r="O1564">
        <v>29700</v>
      </c>
    </row>
    <row r="1565" spans="11:15" x14ac:dyDescent="0.4">
      <c r="M1565" t="s">
        <v>875</v>
      </c>
      <c r="N1565" t="s">
        <v>477</v>
      </c>
      <c r="O1565">
        <v>43700</v>
      </c>
    </row>
    <row r="1566" spans="11:15" x14ac:dyDescent="0.4">
      <c r="M1566" t="s">
        <v>875</v>
      </c>
      <c r="N1566" t="s">
        <v>478</v>
      </c>
      <c r="O1566">
        <v>49500</v>
      </c>
    </row>
    <row r="1567" spans="11:15" x14ac:dyDescent="0.4">
      <c r="M1567" t="s">
        <v>875</v>
      </c>
      <c r="N1567" t="s">
        <v>479</v>
      </c>
      <c r="O1567">
        <v>45900</v>
      </c>
    </row>
    <row r="1568" spans="11:15" x14ac:dyDescent="0.4">
      <c r="M1568" t="s">
        <v>875</v>
      </c>
      <c r="N1568" t="s">
        <v>480</v>
      </c>
      <c r="O1568">
        <v>32800</v>
      </c>
    </row>
    <row r="1569" spans="13:15" x14ac:dyDescent="0.4">
      <c r="M1569" t="s">
        <v>875</v>
      </c>
      <c r="N1569" t="s">
        <v>481</v>
      </c>
      <c r="O1569">
        <v>36000</v>
      </c>
    </row>
    <row r="1570" spans="13:15" x14ac:dyDescent="0.4">
      <c r="M1570" t="s">
        <v>875</v>
      </c>
      <c r="N1570" t="s">
        <v>482</v>
      </c>
      <c r="O1570">
        <v>58400</v>
      </c>
    </row>
    <row r="1571" spans="13:15" x14ac:dyDescent="0.4">
      <c r="M1571" t="s">
        <v>875</v>
      </c>
      <c r="N1571" t="s">
        <v>483</v>
      </c>
      <c r="O1571">
        <v>39400</v>
      </c>
    </row>
    <row r="1572" spans="13:15" x14ac:dyDescent="0.4">
      <c r="M1572" t="s">
        <v>875</v>
      </c>
      <c r="N1572" t="s">
        <v>484</v>
      </c>
      <c r="O1572">
        <v>48500</v>
      </c>
    </row>
    <row r="1573" spans="13:15" x14ac:dyDescent="0.4">
      <c r="M1573" t="s">
        <v>875</v>
      </c>
      <c r="N1573" t="s">
        <v>485</v>
      </c>
      <c r="O1573">
        <v>65600</v>
      </c>
    </row>
    <row r="1574" spans="13:15" x14ac:dyDescent="0.4">
      <c r="M1574" t="s">
        <v>875</v>
      </c>
      <c r="N1574" t="s">
        <v>486</v>
      </c>
      <c r="O1574">
        <v>23200</v>
      </c>
    </row>
    <row r="1575" spans="13:15" x14ac:dyDescent="0.4">
      <c r="M1575" t="s">
        <v>875</v>
      </c>
      <c r="N1575" t="s">
        <v>487</v>
      </c>
      <c r="O1575">
        <v>45400</v>
      </c>
    </row>
    <row r="1576" spans="13:15" x14ac:dyDescent="0.4">
      <c r="M1576" t="s">
        <v>875</v>
      </c>
      <c r="N1576" t="s">
        <v>488</v>
      </c>
      <c r="O1576">
        <v>29600</v>
      </c>
    </row>
    <row r="1577" spans="13:15" x14ac:dyDescent="0.4">
      <c r="M1577" t="s">
        <v>875</v>
      </c>
      <c r="N1577" t="s">
        <v>489</v>
      </c>
      <c r="O1577">
        <v>35500</v>
      </c>
    </row>
    <row r="1578" spans="13:15" x14ac:dyDescent="0.4">
      <c r="M1578" t="s">
        <v>875</v>
      </c>
      <c r="N1578" t="s">
        <v>490</v>
      </c>
      <c r="O1578">
        <v>28300</v>
      </c>
    </row>
    <row r="1579" spans="13:15" x14ac:dyDescent="0.4">
      <c r="M1579" t="s">
        <v>875</v>
      </c>
      <c r="N1579" t="s">
        <v>491</v>
      </c>
      <c r="O1579">
        <v>22500</v>
      </c>
    </row>
    <row r="1580" spans="13:15" x14ac:dyDescent="0.4">
      <c r="M1580" t="s">
        <v>875</v>
      </c>
      <c r="N1580" t="s">
        <v>492</v>
      </c>
      <c r="O1580">
        <v>18100</v>
      </c>
    </row>
    <row r="1581" spans="13:15" x14ac:dyDescent="0.4">
      <c r="M1581" t="s">
        <v>875</v>
      </c>
      <c r="N1581" t="s">
        <v>493</v>
      </c>
      <c r="O1581">
        <v>6000</v>
      </c>
    </row>
    <row r="1582" spans="13:15" x14ac:dyDescent="0.4">
      <c r="M1582" t="s">
        <v>875</v>
      </c>
      <c r="N1582" t="s">
        <v>494</v>
      </c>
      <c r="O1582">
        <v>4400</v>
      </c>
    </row>
    <row r="1583" spans="13:15" x14ac:dyDescent="0.4">
      <c r="M1583" t="s">
        <v>875</v>
      </c>
      <c r="N1583" t="s">
        <v>495</v>
      </c>
      <c r="O1583">
        <v>26600</v>
      </c>
    </row>
    <row r="1584" spans="13:15" x14ac:dyDescent="0.4">
      <c r="M1584" t="s">
        <v>875</v>
      </c>
      <c r="N1584" t="s">
        <v>496</v>
      </c>
      <c r="O1584">
        <v>49400</v>
      </c>
    </row>
    <row r="1585" spans="13:15" x14ac:dyDescent="0.4">
      <c r="M1585" t="s">
        <v>875</v>
      </c>
      <c r="N1585" t="s">
        <v>497</v>
      </c>
      <c r="O1585">
        <v>18800</v>
      </c>
    </row>
    <row r="1586" spans="13:15" x14ac:dyDescent="0.4">
      <c r="M1586" t="s">
        <v>875</v>
      </c>
      <c r="N1586" t="s">
        <v>498</v>
      </c>
      <c r="O1586">
        <v>11600</v>
      </c>
    </row>
    <row r="1587" spans="13:15" x14ac:dyDescent="0.4">
      <c r="M1587" t="s">
        <v>875</v>
      </c>
      <c r="N1587" t="s">
        <v>499</v>
      </c>
      <c r="O1587">
        <v>15500</v>
      </c>
    </row>
    <row r="1588" spans="13:15" x14ac:dyDescent="0.4">
      <c r="M1588" t="s">
        <v>875</v>
      </c>
      <c r="N1588" t="s">
        <v>500</v>
      </c>
      <c r="O1588">
        <v>29200</v>
      </c>
    </row>
    <row r="1589" spans="13:15" x14ac:dyDescent="0.4">
      <c r="M1589" t="s">
        <v>875</v>
      </c>
      <c r="N1589" t="s">
        <v>501</v>
      </c>
      <c r="O1589">
        <v>16200</v>
      </c>
    </row>
    <row r="1590" spans="13:15" x14ac:dyDescent="0.4">
      <c r="M1590" t="s">
        <v>875</v>
      </c>
      <c r="N1590" t="s">
        <v>502</v>
      </c>
      <c r="O1590">
        <v>18800</v>
      </c>
    </row>
    <row r="1591" spans="13:15" x14ac:dyDescent="0.4">
      <c r="M1591" t="s">
        <v>875</v>
      </c>
      <c r="N1591" t="s">
        <v>503</v>
      </c>
      <c r="O1591">
        <v>24100</v>
      </c>
    </row>
    <row r="1592" spans="13:15" x14ac:dyDescent="0.4">
      <c r="M1592" t="s">
        <v>875</v>
      </c>
      <c r="N1592" t="s">
        <v>504</v>
      </c>
      <c r="O1592">
        <v>12400</v>
      </c>
    </row>
    <row r="1593" spans="13:15" x14ac:dyDescent="0.4">
      <c r="M1593" t="s">
        <v>875</v>
      </c>
      <c r="N1593" t="s">
        <v>505</v>
      </c>
      <c r="O1593">
        <v>57400</v>
      </c>
    </row>
    <row r="1594" spans="13:15" x14ac:dyDescent="0.4">
      <c r="M1594" t="s">
        <v>875</v>
      </c>
      <c r="N1594" t="s">
        <v>506</v>
      </c>
      <c r="O1594">
        <v>35100</v>
      </c>
    </row>
    <row r="1595" spans="13:15" x14ac:dyDescent="0.4">
      <c r="M1595" t="s">
        <v>875</v>
      </c>
      <c r="N1595" t="s">
        <v>507</v>
      </c>
      <c r="O1595">
        <v>28500</v>
      </c>
    </row>
    <row r="1596" spans="13:15" x14ac:dyDescent="0.4">
      <c r="M1596" t="s">
        <v>875</v>
      </c>
      <c r="N1596" t="s">
        <v>508</v>
      </c>
      <c r="O1596">
        <v>41700</v>
      </c>
    </row>
    <row r="1597" spans="13:15" x14ac:dyDescent="0.4">
      <c r="M1597" t="s">
        <v>875</v>
      </c>
      <c r="N1597" t="s">
        <v>509</v>
      </c>
      <c r="O1597">
        <v>52800</v>
      </c>
    </row>
    <row r="1598" spans="13:15" x14ac:dyDescent="0.4">
      <c r="M1598" t="s">
        <v>875</v>
      </c>
      <c r="N1598" t="s">
        <v>510</v>
      </c>
      <c r="O1598">
        <v>70500</v>
      </c>
    </row>
    <row r="1599" spans="13:15" x14ac:dyDescent="0.4">
      <c r="M1599" t="s">
        <v>875</v>
      </c>
      <c r="N1599" t="s">
        <v>511</v>
      </c>
      <c r="O1599">
        <v>26800</v>
      </c>
    </row>
    <row r="1600" spans="13:15" x14ac:dyDescent="0.4">
      <c r="M1600" t="s">
        <v>875</v>
      </c>
      <c r="N1600" t="s">
        <v>512</v>
      </c>
      <c r="O1600">
        <v>32100</v>
      </c>
    </row>
    <row r="1601" spans="13:15" x14ac:dyDescent="0.4">
      <c r="M1601" t="s">
        <v>875</v>
      </c>
      <c r="N1601" t="s">
        <v>513</v>
      </c>
      <c r="O1601">
        <v>92400</v>
      </c>
    </row>
    <row r="1602" spans="13:15" x14ac:dyDescent="0.4">
      <c r="M1602" t="s">
        <v>875</v>
      </c>
      <c r="N1602" t="s">
        <v>514</v>
      </c>
      <c r="O1602">
        <v>108100</v>
      </c>
    </row>
    <row r="1603" spans="13:15" x14ac:dyDescent="0.4">
      <c r="M1603" t="s">
        <v>875</v>
      </c>
      <c r="N1603" t="s">
        <v>515</v>
      </c>
      <c r="O1603">
        <v>60400</v>
      </c>
    </row>
    <row r="1604" spans="13:15" x14ac:dyDescent="0.4">
      <c r="M1604" t="s">
        <v>875</v>
      </c>
      <c r="N1604" t="s">
        <v>516</v>
      </c>
      <c r="O1604">
        <v>34600</v>
      </c>
    </row>
    <row r="1605" spans="13:15" x14ac:dyDescent="0.4">
      <c r="M1605" t="s">
        <v>875</v>
      </c>
      <c r="N1605" t="s">
        <v>517</v>
      </c>
      <c r="O1605">
        <v>25200</v>
      </c>
    </row>
    <row r="1606" spans="13:15" x14ac:dyDescent="0.4">
      <c r="M1606" t="s">
        <v>875</v>
      </c>
      <c r="N1606" t="s">
        <v>518</v>
      </c>
      <c r="O1606">
        <v>72100</v>
      </c>
    </row>
    <row r="1607" spans="13:15" x14ac:dyDescent="0.4">
      <c r="M1607" t="s">
        <v>875</v>
      </c>
      <c r="N1607" t="s">
        <v>519</v>
      </c>
      <c r="O1607">
        <v>44600</v>
      </c>
    </row>
    <row r="1608" spans="13:15" x14ac:dyDescent="0.4">
      <c r="M1608" t="s">
        <v>875</v>
      </c>
      <c r="N1608" t="s">
        <v>520</v>
      </c>
      <c r="O1608">
        <v>42400</v>
      </c>
    </row>
    <row r="1609" spans="13:15" x14ac:dyDescent="0.4">
      <c r="M1609" t="s">
        <v>875</v>
      </c>
      <c r="N1609" t="s">
        <v>521</v>
      </c>
      <c r="O1609">
        <v>41600</v>
      </c>
    </row>
    <row r="1610" spans="13:15" x14ac:dyDescent="0.4">
      <c r="M1610" t="s">
        <v>875</v>
      </c>
      <c r="N1610" t="s">
        <v>522</v>
      </c>
      <c r="O1610">
        <v>52900</v>
      </c>
    </row>
    <row r="1611" spans="13:15" x14ac:dyDescent="0.4">
      <c r="M1611" t="s">
        <v>875</v>
      </c>
      <c r="N1611" t="s">
        <v>523</v>
      </c>
      <c r="O1611">
        <v>41100</v>
      </c>
    </row>
    <row r="1612" spans="13:15" x14ac:dyDescent="0.4">
      <c r="M1612" t="s">
        <v>875</v>
      </c>
      <c r="N1612" t="s">
        <v>524</v>
      </c>
      <c r="O1612">
        <v>45200</v>
      </c>
    </row>
    <row r="1613" spans="13:15" x14ac:dyDescent="0.4">
      <c r="M1613" t="s">
        <v>875</v>
      </c>
      <c r="N1613" t="s">
        <v>525</v>
      </c>
      <c r="O1613">
        <v>53900</v>
      </c>
    </row>
    <row r="1614" spans="13:15" x14ac:dyDescent="0.4">
      <c r="M1614" t="s">
        <v>875</v>
      </c>
      <c r="N1614" t="s">
        <v>526</v>
      </c>
      <c r="O1614">
        <v>28700</v>
      </c>
    </row>
    <row r="1615" spans="13:15" x14ac:dyDescent="0.4">
      <c r="M1615" t="s">
        <v>875</v>
      </c>
      <c r="N1615" t="s">
        <v>527</v>
      </c>
      <c r="O1615">
        <v>28100</v>
      </c>
    </row>
    <row r="1616" spans="13:15" x14ac:dyDescent="0.4">
      <c r="M1616" t="s">
        <v>875</v>
      </c>
      <c r="N1616" t="s">
        <v>528</v>
      </c>
      <c r="O1616">
        <v>48500</v>
      </c>
    </row>
    <row r="1617" spans="13:15" x14ac:dyDescent="0.4">
      <c r="M1617" t="s">
        <v>875</v>
      </c>
      <c r="N1617" t="s">
        <v>529</v>
      </c>
      <c r="O1617">
        <v>25800</v>
      </c>
    </row>
    <row r="1618" spans="13:15" x14ac:dyDescent="0.4">
      <c r="M1618" t="s">
        <v>875</v>
      </c>
      <c r="N1618" t="s">
        <v>530</v>
      </c>
      <c r="O1618">
        <v>61700</v>
      </c>
    </row>
    <row r="1619" spans="13:15" x14ac:dyDescent="0.4">
      <c r="M1619" t="s">
        <v>875</v>
      </c>
      <c r="N1619" t="s">
        <v>531</v>
      </c>
      <c r="O1619">
        <v>29600</v>
      </c>
    </row>
    <row r="1620" spans="13:15" x14ac:dyDescent="0.4">
      <c r="M1620" t="s">
        <v>875</v>
      </c>
      <c r="N1620" t="s">
        <v>532</v>
      </c>
      <c r="O1620">
        <v>29400</v>
      </c>
    </row>
    <row r="1621" spans="13:15" x14ac:dyDescent="0.4">
      <c r="M1621" t="s">
        <v>875</v>
      </c>
      <c r="N1621" t="s">
        <v>533</v>
      </c>
      <c r="O1621">
        <v>51200</v>
      </c>
    </row>
    <row r="1622" spans="13:15" x14ac:dyDescent="0.4">
      <c r="M1622" t="s">
        <v>875</v>
      </c>
      <c r="N1622" t="s">
        <v>534</v>
      </c>
      <c r="O1622">
        <v>44700</v>
      </c>
    </row>
    <row r="1623" spans="13:15" x14ac:dyDescent="0.4">
      <c r="M1623" t="s">
        <v>875</v>
      </c>
      <c r="N1623" t="s">
        <v>535</v>
      </c>
      <c r="O1623">
        <v>47300</v>
      </c>
    </row>
    <row r="1624" spans="13:15" x14ac:dyDescent="0.4">
      <c r="M1624" t="s">
        <v>875</v>
      </c>
      <c r="N1624" t="s">
        <v>536</v>
      </c>
      <c r="O1624">
        <v>25700</v>
      </c>
    </row>
    <row r="1625" spans="13:15" x14ac:dyDescent="0.4">
      <c r="M1625" t="s">
        <v>875</v>
      </c>
      <c r="N1625" t="s">
        <v>537</v>
      </c>
      <c r="O1625">
        <v>15400</v>
      </c>
    </row>
    <row r="1626" spans="13:15" x14ac:dyDescent="0.4">
      <c r="M1626" t="s">
        <v>875</v>
      </c>
      <c r="N1626" t="s">
        <v>538</v>
      </c>
      <c r="O1626">
        <v>37700</v>
      </c>
    </row>
    <row r="1627" spans="13:15" x14ac:dyDescent="0.4">
      <c r="M1627" t="s">
        <v>875</v>
      </c>
      <c r="N1627" t="s">
        <v>539</v>
      </c>
      <c r="O1627">
        <v>45600</v>
      </c>
    </row>
    <row r="1628" spans="13:15" x14ac:dyDescent="0.4">
      <c r="M1628" t="s">
        <v>875</v>
      </c>
      <c r="N1628" t="s">
        <v>540</v>
      </c>
      <c r="O1628">
        <v>55900</v>
      </c>
    </row>
    <row r="1629" spans="13:15" x14ac:dyDescent="0.4">
      <c r="M1629" t="s">
        <v>875</v>
      </c>
      <c r="N1629" t="s">
        <v>541</v>
      </c>
      <c r="O1629">
        <v>47900</v>
      </c>
    </row>
    <row r="1630" spans="13:15" x14ac:dyDescent="0.4">
      <c r="M1630" t="s">
        <v>875</v>
      </c>
      <c r="N1630" t="s">
        <v>542</v>
      </c>
      <c r="O1630">
        <v>29000</v>
      </c>
    </row>
    <row r="1631" spans="13:15" x14ac:dyDescent="0.4">
      <c r="M1631" t="s">
        <v>875</v>
      </c>
      <c r="N1631" t="s">
        <v>543</v>
      </c>
      <c r="O1631">
        <v>47200</v>
      </c>
    </row>
    <row r="1632" spans="13:15" x14ac:dyDescent="0.4">
      <c r="M1632" t="s">
        <v>875</v>
      </c>
      <c r="N1632" t="s">
        <v>544</v>
      </c>
      <c r="O1632">
        <v>67700</v>
      </c>
    </row>
    <row r="1633" spans="13:15" x14ac:dyDescent="0.4">
      <c r="M1633" t="s">
        <v>875</v>
      </c>
      <c r="N1633" t="s">
        <v>727</v>
      </c>
      <c r="O1633">
        <v>40300</v>
      </c>
    </row>
    <row r="1634" spans="13:15" x14ac:dyDescent="0.4">
      <c r="M1634" t="s">
        <v>875</v>
      </c>
      <c r="N1634" t="s">
        <v>728</v>
      </c>
      <c r="O1634">
        <v>30500</v>
      </c>
    </row>
    <row r="1635" spans="13:15" x14ac:dyDescent="0.4">
      <c r="M1635" t="s">
        <v>875</v>
      </c>
      <c r="N1635" t="s">
        <v>729</v>
      </c>
      <c r="O1635">
        <v>52800</v>
      </c>
    </row>
    <row r="1636" spans="13:15" x14ac:dyDescent="0.4">
      <c r="M1636" t="s">
        <v>875</v>
      </c>
      <c r="N1636" t="s">
        <v>730</v>
      </c>
      <c r="O1636">
        <v>30100</v>
      </c>
    </row>
    <row r="1637" spans="13:15" x14ac:dyDescent="0.4">
      <c r="M1637" t="s">
        <v>875</v>
      </c>
      <c r="N1637" t="s">
        <v>731</v>
      </c>
      <c r="O1637">
        <v>27400</v>
      </c>
    </row>
    <row r="1638" spans="13:15" x14ac:dyDescent="0.4">
      <c r="M1638" t="s">
        <v>875</v>
      </c>
      <c r="N1638" t="s">
        <v>732</v>
      </c>
      <c r="O1638">
        <v>37000</v>
      </c>
    </row>
    <row r="1639" spans="13:15" x14ac:dyDescent="0.4">
      <c r="M1639" t="s">
        <v>875</v>
      </c>
      <c r="N1639" t="s">
        <v>733</v>
      </c>
      <c r="O1639">
        <v>37800</v>
      </c>
    </row>
    <row r="1640" spans="13:15" x14ac:dyDescent="0.4">
      <c r="M1640" t="s">
        <v>875</v>
      </c>
      <c r="N1640" t="s">
        <v>734</v>
      </c>
      <c r="O1640">
        <v>64100</v>
      </c>
    </row>
    <row r="1641" spans="13:15" x14ac:dyDescent="0.4">
      <c r="M1641" t="s">
        <v>875</v>
      </c>
      <c r="N1641" t="s">
        <v>735</v>
      </c>
      <c r="O1641">
        <v>136100</v>
      </c>
    </row>
    <row r="1642" spans="13:15" x14ac:dyDescent="0.4">
      <c r="M1642" t="s">
        <v>875</v>
      </c>
      <c r="N1642" t="s">
        <v>736</v>
      </c>
      <c r="O1642">
        <v>51600</v>
      </c>
    </row>
    <row r="1643" spans="13:15" x14ac:dyDescent="0.4">
      <c r="M1643" t="s">
        <v>875</v>
      </c>
      <c r="N1643" t="s">
        <v>737</v>
      </c>
      <c r="O1643">
        <v>51100</v>
      </c>
    </row>
    <row r="1644" spans="13:15" x14ac:dyDescent="0.4">
      <c r="M1644" t="s">
        <v>875</v>
      </c>
      <c r="N1644" t="s">
        <v>738</v>
      </c>
      <c r="O1644">
        <v>38100</v>
      </c>
    </row>
    <row r="1645" spans="13:15" x14ac:dyDescent="0.4">
      <c r="M1645" t="s">
        <v>875</v>
      </c>
      <c r="N1645" t="s">
        <v>739</v>
      </c>
      <c r="O1645">
        <v>139800</v>
      </c>
    </row>
    <row r="1646" spans="13:15" x14ac:dyDescent="0.4">
      <c r="M1646" t="s">
        <v>875</v>
      </c>
      <c r="N1646" t="s">
        <v>740</v>
      </c>
      <c r="O1646">
        <v>152000</v>
      </c>
    </row>
    <row r="1647" spans="13:15" x14ac:dyDescent="0.4">
      <c r="M1647" t="s">
        <v>875</v>
      </c>
      <c r="N1647" t="s">
        <v>741</v>
      </c>
      <c r="O1647">
        <v>68900</v>
      </c>
    </row>
    <row r="1648" spans="13:15" x14ac:dyDescent="0.4">
      <c r="M1648" t="s">
        <v>875</v>
      </c>
      <c r="N1648" t="s">
        <v>742</v>
      </c>
      <c r="O1648">
        <v>83100</v>
      </c>
    </row>
    <row r="1649" spans="11:15" x14ac:dyDescent="0.4">
      <c r="M1649" t="s">
        <v>875</v>
      </c>
      <c r="N1649" t="s">
        <v>743</v>
      </c>
      <c r="O1649">
        <v>79500</v>
      </c>
    </row>
    <row r="1650" spans="11:15" x14ac:dyDescent="0.4">
      <c r="M1650" t="s">
        <v>875</v>
      </c>
      <c r="N1650" t="s">
        <v>744</v>
      </c>
      <c r="O1650">
        <v>52700</v>
      </c>
    </row>
    <row r="1651" spans="11:15" x14ac:dyDescent="0.4">
      <c r="M1651" t="s">
        <v>875</v>
      </c>
      <c r="N1651" t="s">
        <v>745</v>
      </c>
      <c r="O1651">
        <v>42300</v>
      </c>
    </row>
    <row r="1652" spans="11:15" x14ac:dyDescent="0.4">
      <c r="M1652" t="s">
        <v>875</v>
      </c>
      <c r="N1652" t="s">
        <v>746</v>
      </c>
      <c r="O1652">
        <v>62000</v>
      </c>
    </row>
    <row r="1653" spans="11:15" x14ac:dyDescent="0.4">
      <c r="M1653" t="s">
        <v>875</v>
      </c>
      <c r="N1653" t="s">
        <v>747</v>
      </c>
      <c r="O1653">
        <v>68700</v>
      </c>
    </row>
    <row r="1654" spans="11:15" x14ac:dyDescent="0.4">
      <c r="M1654" t="s">
        <v>875</v>
      </c>
      <c r="N1654" t="s">
        <v>748</v>
      </c>
      <c r="O1654">
        <v>99700</v>
      </c>
    </row>
    <row r="1655" spans="11:15" x14ac:dyDescent="0.4">
      <c r="M1655" t="s">
        <v>875</v>
      </c>
      <c r="N1655" t="s">
        <v>749</v>
      </c>
      <c r="O1655">
        <v>117400</v>
      </c>
    </row>
    <row r="1656" spans="11:15" x14ac:dyDescent="0.4">
      <c r="M1656" t="s">
        <v>875</v>
      </c>
      <c r="N1656" t="s">
        <v>750</v>
      </c>
      <c r="O1656">
        <v>107700</v>
      </c>
    </row>
    <row r="1657" spans="11:15" x14ac:dyDescent="0.4">
      <c r="M1657" t="s">
        <v>875</v>
      </c>
      <c r="N1657" t="s">
        <v>751</v>
      </c>
      <c r="O1657">
        <v>0</v>
      </c>
    </row>
    <row r="1658" spans="11:15" x14ac:dyDescent="0.4">
      <c r="M1658" t="s">
        <v>875</v>
      </c>
      <c r="N1658" t="s">
        <v>752</v>
      </c>
      <c r="O1658">
        <v>0</v>
      </c>
    </row>
    <row r="1659" spans="11:15" x14ac:dyDescent="0.4">
      <c r="M1659" t="s">
        <v>875</v>
      </c>
      <c r="N1659" t="s">
        <v>753</v>
      </c>
      <c r="O1659">
        <v>0</v>
      </c>
    </row>
    <row r="1660" spans="11:15" x14ac:dyDescent="0.4">
      <c r="M1660" t="s">
        <v>875</v>
      </c>
      <c r="N1660" t="s">
        <v>754</v>
      </c>
      <c r="O1660">
        <v>0</v>
      </c>
    </row>
    <row r="1661" spans="11:15" x14ac:dyDescent="0.4">
      <c r="M1661" t="s">
        <v>875</v>
      </c>
      <c r="N1661" t="s">
        <v>755</v>
      </c>
      <c r="O1661">
        <v>0</v>
      </c>
    </row>
    <row r="1662" spans="11:15" x14ac:dyDescent="0.4">
      <c r="M1662" t="s">
        <v>875</v>
      </c>
      <c r="N1662" t="s">
        <v>756</v>
      </c>
      <c r="O1662">
        <v>4489100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808AA-E9F5-451C-A870-EE641CAEF85D}">
  <sheetPr codeName="Sheet7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2025/01/16</v>
      </c>
      <c r="AE1" s="18" t="str">
        <f t="shared" si="0"/>
        <v>2025/01/15</v>
      </c>
      <c r="AF1" s="18" t="str">
        <f t="shared" si="0"/>
        <v>2025/01/14</v>
      </c>
      <c r="AG1" s="18" t="str">
        <f t="shared" si="0"/>
        <v>2025/01/10</v>
      </c>
      <c r="AH1" s="18" t="str">
        <f t="shared" si="0"/>
        <v>2025/01/09</v>
      </c>
      <c r="AI1" s="19" t="str">
        <f>S17</f>
        <v>2025/01/16</v>
      </c>
      <c r="AJ1" s="19" t="str">
        <f>S16</f>
        <v>2025/01/15</v>
      </c>
      <c r="AK1" s="19" t="str">
        <f>S15</f>
        <v>2025/01/14</v>
      </c>
      <c r="AL1" s="19" t="str">
        <f>S14</f>
        <v>2025/01/10</v>
      </c>
      <c r="AM1" s="19" t="str">
        <f>S13</f>
        <v>2025/01/09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2621800</v>
      </c>
      <c r="AD2" s="2">
        <f t="shared" si="0"/>
        <v>1439000</v>
      </c>
      <c r="AE2" s="2">
        <f t="shared" si="0"/>
        <v>3246700</v>
      </c>
      <c r="AF2" s="2">
        <f t="shared" si="0"/>
        <v>2116000</v>
      </c>
      <c r="AG2" s="2">
        <f t="shared" si="0"/>
        <v>3011100</v>
      </c>
      <c r="AH2" s="2">
        <f t="shared" si="0"/>
        <v>3296200</v>
      </c>
      <c r="AI2" s="2" cm="1">
        <f t="array" ref="AI2">_xlfn.XLOOKUP(AI$1&amp;$AB2,$M$3:$M$1662&amp;$N$3:$N$1662,$O$3:$O$1662,0,0,1)</f>
        <v>1439000</v>
      </c>
      <c r="AJ2" s="2" cm="1">
        <f t="array" ref="AJ2">_xlfn.XLOOKUP(AJ$1&amp;$AB2,$M$3:$M$1662&amp;$N$3:$N$1662,$O$3:$O$1662,0,0,1)</f>
        <v>3246700</v>
      </c>
      <c r="AK2" s="2" cm="1">
        <f t="array" ref="AK2">_xlfn.XLOOKUP(AK$1&amp;$AB2,$M$3:$M$1662&amp;$N$3:$N$1662,$O$3:$O$1662,0,0,1)</f>
        <v>2116000</v>
      </c>
      <c r="AL2" s="2" cm="1">
        <f t="array" ref="AL2">_xlfn.XLOOKUP(AL$1&amp;$AB2,$M$3:$M$1662&amp;$N$3:$N$1662,$O$3:$O$1662,0,0,1)</f>
        <v>3011100</v>
      </c>
      <c r="AM2" s="2" cm="1">
        <f t="array" ref="AM2">_xlfn.XLOOKUP(AM$1&amp;$AB2,$M$3:$M$1662&amp;$N$3:$N$1662,$O$3:$O$1662,0,0,1)</f>
        <v>3296200</v>
      </c>
    </row>
    <row r="3" spans="1:51" x14ac:dyDescent="0.4">
      <c r="A3" s="1" t="s">
        <v>779</v>
      </c>
      <c r="B3" s="1">
        <v>3786600</v>
      </c>
      <c r="C3" s="1">
        <v>1456</v>
      </c>
      <c r="D3" t="str">
        <f t="shared" ref="D3:D21" si="1">IF(C3=C4,D4,IF(C3&gt;C4,"買",IF(C3&lt;C4,"売","")))</f>
        <v>買</v>
      </c>
      <c r="E3" t="str">
        <f>IF(AND(B3&gt;$E$24,ISNUMBER(B3)),$E$26,"")</f>
        <v>大口</v>
      </c>
      <c r="K3" t="s">
        <v>812</v>
      </c>
      <c r="L3" t="s">
        <v>424</v>
      </c>
      <c r="M3" t="s">
        <v>870</v>
      </c>
      <c r="N3" t="s">
        <v>545</v>
      </c>
      <c r="O3">
        <v>3296200</v>
      </c>
      <c r="Q3" s="1" t="s">
        <v>812</v>
      </c>
      <c r="R3" s="1" t="s">
        <v>794</v>
      </c>
      <c r="S3" s="1" t="s">
        <v>803</v>
      </c>
      <c r="T3" s="1">
        <v>1233</v>
      </c>
      <c r="U3" s="1">
        <v>1249.5</v>
      </c>
      <c r="V3" s="1">
        <v>1220.5</v>
      </c>
      <c r="W3">
        <v>1229.5</v>
      </c>
      <c r="AB3" t="s">
        <v>8</v>
      </c>
      <c r="AC3" s="2">
        <f t="shared" ref="AC3:AC66" si="2">IFERROR(AVERAGEIFS(AD3:AH3,AD3:AH3,"&gt;0"),0)</f>
        <v>3117160</v>
      </c>
      <c r="AD3" s="2">
        <f>AD2+AI3</f>
        <v>2039100</v>
      </c>
      <c r="AE3" s="2">
        <f>AE2+AJ3</f>
        <v>4014800</v>
      </c>
      <c r="AF3" s="2">
        <f>AF2+AK3</f>
        <v>2377800</v>
      </c>
      <c r="AG3" s="2">
        <f>AG2+AL3</f>
        <v>3261400</v>
      </c>
      <c r="AH3" s="2">
        <f>AH2+AM3</f>
        <v>3892700</v>
      </c>
      <c r="AI3" s="2" cm="1">
        <f t="array" ref="AI3">_xlfn.XLOOKUP(AI$1&amp;$AB3,$M$3:$M$1662&amp;$N$3:$N$1662,$O$3:$O$1662,0,0,1)</f>
        <v>600100</v>
      </c>
      <c r="AJ3" s="2" cm="1">
        <f t="array" ref="AJ3">_xlfn.XLOOKUP(AJ$1&amp;$AB3,$M$3:$M$1662&amp;$N$3:$N$1662,$O$3:$O$1662,0,0,1)</f>
        <v>768100</v>
      </c>
      <c r="AK3" s="2" cm="1">
        <f t="array" ref="AK3">_xlfn.XLOOKUP(AK$1&amp;$AB3,$M$3:$M$1662&amp;$N$3:$N$1662,$O$3:$O$1662,0,0,1)</f>
        <v>261800</v>
      </c>
      <c r="AL3" s="2" cm="1">
        <f t="array" ref="AL3">_xlfn.XLOOKUP(AL$1&amp;$AB3,$M$3:$M$1662&amp;$N$3:$N$1662,$O$3:$O$1662,0,0,1)</f>
        <v>250300</v>
      </c>
      <c r="AM3" s="2" cm="1">
        <f t="array" ref="AM3">_xlfn.XLOOKUP(AM$1&amp;$AB3,$M$3:$M$1662&amp;$N$3:$N$1662,$O$3:$O$1662,0,0,1)</f>
        <v>596500</v>
      </c>
    </row>
    <row r="4" spans="1:51" x14ac:dyDescent="0.4">
      <c r="A4" t="s">
        <v>784</v>
      </c>
      <c r="B4">
        <v>100</v>
      </c>
      <c r="C4">
        <v>1454.5</v>
      </c>
      <c r="D4" t="str">
        <f t="shared" si="1"/>
        <v>買</v>
      </c>
      <c r="E4" t="str">
        <f t="shared" ref="E4:E21" si="3">IF(AND(B4&gt;$E$24,ISNUMBER(B4)),$E$26,"")</f>
        <v/>
      </c>
      <c r="M4" t="s">
        <v>870</v>
      </c>
      <c r="N4" t="s">
        <v>546</v>
      </c>
      <c r="O4">
        <v>596500</v>
      </c>
      <c r="S4" t="s">
        <v>804</v>
      </c>
      <c r="T4">
        <v>1244</v>
      </c>
      <c r="U4">
        <v>1279.5</v>
      </c>
      <c r="V4">
        <v>1231.5</v>
      </c>
      <c r="W4">
        <v>1276.5</v>
      </c>
      <c r="AB4" t="s">
        <v>95</v>
      </c>
      <c r="AC4" s="2">
        <f t="shared" si="2"/>
        <v>3454580</v>
      </c>
      <c r="AD4" s="2">
        <f t="shared" ref="AD4:AH19" si="4">AD3+AI4</f>
        <v>2301900</v>
      </c>
      <c r="AE4" s="2">
        <f t="shared" si="4"/>
        <v>4551700</v>
      </c>
      <c r="AF4" s="2">
        <f t="shared" si="4"/>
        <v>2549800</v>
      </c>
      <c r="AG4" s="2">
        <f t="shared" si="4"/>
        <v>3450100</v>
      </c>
      <c r="AH4" s="2">
        <f t="shared" si="4"/>
        <v>4419400</v>
      </c>
      <c r="AI4" s="2" cm="1">
        <f t="array" ref="AI4">_xlfn.XLOOKUP(AI$1&amp;$AB4,$M$3:$M$1662&amp;$N$3:$N$1662,$O$3:$O$1662,0,0,1)</f>
        <v>262800</v>
      </c>
      <c r="AJ4" s="2" cm="1">
        <f t="array" ref="AJ4">_xlfn.XLOOKUP(AJ$1&amp;$AB4,$M$3:$M$1662&amp;$N$3:$N$1662,$O$3:$O$1662,0,0,1)</f>
        <v>536900</v>
      </c>
      <c r="AK4" s="2" cm="1">
        <f t="array" ref="AK4">_xlfn.XLOOKUP(AK$1&amp;$AB4,$M$3:$M$1662&amp;$N$3:$N$1662,$O$3:$O$1662,0,0,1)</f>
        <v>172000</v>
      </c>
      <c r="AL4" s="2" cm="1">
        <f t="array" ref="AL4">_xlfn.XLOOKUP(AL$1&amp;$AB4,$M$3:$M$1662&amp;$N$3:$N$1662,$O$3:$O$1662,0,0,1)</f>
        <v>188700</v>
      </c>
      <c r="AM4" s="2" cm="1">
        <f t="array" ref="AM4">_xlfn.XLOOKUP(AM$1&amp;$AB4,$M$3:$M$1662&amp;$N$3:$N$1662,$O$3:$O$1662,0,0,1)</f>
        <v>526700</v>
      </c>
      <c r="AS4" s="25">
        <f t="shared" ref="AS4:AS17" si="5">MAX(AT4:AV4)</f>
        <v>50</v>
      </c>
      <c r="AT4" s="25">
        <f t="shared" ref="AT4:AT17" si="6">ABS(U4-W3)</f>
        <v>50</v>
      </c>
      <c r="AU4" s="25">
        <f t="shared" ref="AU4:AU17" si="7">ABS(V4-W3)</f>
        <v>2</v>
      </c>
      <c r="AV4" s="25">
        <f t="shared" ref="AV4:AV17" si="8">U4-V4</f>
        <v>48</v>
      </c>
      <c r="AY4" s="25">
        <f t="shared" ref="AY4:AY17" si="9">U4-W3</f>
        <v>50</v>
      </c>
    </row>
    <row r="5" spans="1:51" x14ac:dyDescent="0.4">
      <c r="A5" t="s">
        <v>784</v>
      </c>
      <c r="B5">
        <v>100</v>
      </c>
      <c r="C5">
        <v>1454.5</v>
      </c>
      <c r="D5" t="str">
        <f t="shared" si="1"/>
        <v>買</v>
      </c>
      <c r="E5" t="str">
        <f t="shared" si="3"/>
        <v/>
      </c>
      <c r="M5" t="s">
        <v>870</v>
      </c>
      <c r="N5" t="s">
        <v>547</v>
      </c>
      <c r="O5">
        <v>526700</v>
      </c>
      <c r="S5" t="s">
        <v>781</v>
      </c>
      <c r="T5">
        <v>1456</v>
      </c>
      <c r="U5">
        <v>1495</v>
      </c>
      <c r="V5">
        <v>1426.5</v>
      </c>
      <c r="W5">
        <v>1432.5</v>
      </c>
      <c r="AB5" t="s">
        <v>44</v>
      </c>
      <c r="AC5" s="2">
        <f t="shared" si="2"/>
        <v>3786720</v>
      </c>
      <c r="AD5" s="2">
        <f t="shared" si="4"/>
        <v>2583900</v>
      </c>
      <c r="AE5" s="2">
        <f t="shared" si="4"/>
        <v>4907400</v>
      </c>
      <c r="AF5" s="2">
        <f t="shared" si="4"/>
        <v>2933200</v>
      </c>
      <c r="AG5" s="2">
        <f t="shared" si="4"/>
        <v>3784100</v>
      </c>
      <c r="AH5" s="2">
        <f t="shared" si="4"/>
        <v>4725000</v>
      </c>
      <c r="AI5" s="2" cm="1">
        <f t="array" ref="AI5">_xlfn.XLOOKUP(AI$1&amp;$AB5,$M$3:$M$1662&amp;$N$3:$N$1662,$O$3:$O$1662,0,0,1)</f>
        <v>282000</v>
      </c>
      <c r="AJ5" s="2" cm="1">
        <f t="array" ref="AJ5">_xlfn.XLOOKUP(AJ$1&amp;$AB5,$M$3:$M$1662&amp;$N$3:$N$1662,$O$3:$O$1662,0,0,1)</f>
        <v>355700</v>
      </c>
      <c r="AK5" s="2" cm="1">
        <f t="array" ref="AK5">_xlfn.XLOOKUP(AK$1&amp;$AB5,$M$3:$M$1662&amp;$N$3:$N$1662,$O$3:$O$1662,0,0,1)</f>
        <v>383400</v>
      </c>
      <c r="AL5" s="2" cm="1">
        <f t="array" ref="AL5">_xlfn.XLOOKUP(AL$1&amp;$AB5,$M$3:$M$1662&amp;$N$3:$N$1662,$O$3:$O$1662,0,0,1)</f>
        <v>334000</v>
      </c>
      <c r="AM5" s="2" cm="1">
        <f t="array" ref="AM5">_xlfn.XLOOKUP(AM$1&amp;$AB5,$M$3:$M$1662&amp;$N$3:$N$1662,$O$3:$O$1662,0,0,1)</f>
        <v>305600</v>
      </c>
      <c r="AS5" s="25">
        <f t="shared" si="5"/>
        <v>218.5</v>
      </c>
      <c r="AT5" s="25">
        <f t="shared" si="6"/>
        <v>218.5</v>
      </c>
      <c r="AU5" s="25">
        <f t="shared" si="7"/>
        <v>150</v>
      </c>
      <c r="AV5" s="25">
        <f t="shared" si="8"/>
        <v>68.5</v>
      </c>
      <c r="AY5" s="25">
        <f t="shared" si="9"/>
        <v>218.5</v>
      </c>
    </row>
    <row r="6" spans="1:51" x14ac:dyDescent="0.4">
      <c r="A6" t="s">
        <v>806</v>
      </c>
      <c r="B6">
        <v>100</v>
      </c>
      <c r="C6">
        <v>1453.5</v>
      </c>
      <c r="D6" t="str">
        <f t="shared" si="1"/>
        <v>売</v>
      </c>
      <c r="E6" t="str">
        <f t="shared" si="3"/>
        <v/>
      </c>
      <c r="M6" t="s">
        <v>870</v>
      </c>
      <c r="N6" t="s">
        <v>548</v>
      </c>
      <c r="O6">
        <v>305600</v>
      </c>
      <c r="S6" t="s">
        <v>782</v>
      </c>
      <c r="T6">
        <v>1432</v>
      </c>
      <c r="U6">
        <v>1444.5</v>
      </c>
      <c r="V6">
        <v>1408</v>
      </c>
      <c r="W6">
        <v>1444.5</v>
      </c>
      <c r="AB6" t="s">
        <v>39</v>
      </c>
      <c r="AC6" s="2">
        <f t="shared" si="2"/>
        <v>4126100</v>
      </c>
      <c r="AD6" s="2">
        <f t="shared" si="4"/>
        <v>2923600</v>
      </c>
      <c r="AE6" s="2">
        <f t="shared" si="4"/>
        <v>5420100</v>
      </c>
      <c r="AF6" s="2">
        <f t="shared" si="4"/>
        <v>3157500</v>
      </c>
      <c r="AG6" s="2">
        <f t="shared" si="4"/>
        <v>4151500</v>
      </c>
      <c r="AH6" s="2">
        <f t="shared" si="4"/>
        <v>4977800</v>
      </c>
      <c r="AI6" s="2" cm="1">
        <f t="array" ref="AI6">_xlfn.XLOOKUP(AI$1&amp;$AB6,$M$3:$M$1662&amp;$N$3:$N$1662,$O$3:$O$1662,0,0,1)</f>
        <v>339700</v>
      </c>
      <c r="AJ6" s="2" cm="1">
        <f t="array" ref="AJ6">_xlfn.XLOOKUP(AJ$1&amp;$AB6,$M$3:$M$1662&amp;$N$3:$N$1662,$O$3:$O$1662,0,0,1)</f>
        <v>512700</v>
      </c>
      <c r="AK6" s="2" cm="1">
        <f t="array" ref="AK6">_xlfn.XLOOKUP(AK$1&amp;$AB6,$M$3:$M$1662&amp;$N$3:$N$1662,$O$3:$O$1662,0,0,1)</f>
        <v>224300</v>
      </c>
      <c r="AL6" s="2" cm="1">
        <f t="array" ref="AL6">_xlfn.XLOOKUP(AL$1&amp;$AB6,$M$3:$M$1662&amp;$N$3:$N$1662,$O$3:$O$1662,0,0,1)</f>
        <v>367400</v>
      </c>
      <c r="AM6" s="2" cm="1">
        <f t="array" ref="AM6">_xlfn.XLOOKUP(AM$1&amp;$AB6,$M$3:$M$1662&amp;$N$3:$N$1662,$O$3:$O$1662,0,0,1)</f>
        <v>252800</v>
      </c>
      <c r="AS6" s="25">
        <f t="shared" si="5"/>
        <v>36.5</v>
      </c>
      <c r="AT6" s="25">
        <f t="shared" si="6"/>
        <v>12</v>
      </c>
      <c r="AU6" s="25">
        <f t="shared" si="7"/>
        <v>24.5</v>
      </c>
      <c r="AV6" s="25">
        <f t="shared" si="8"/>
        <v>36.5</v>
      </c>
      <c r="AY6" s="25">
        <f t="shared" si="9"/>
        <v>12</v>
      </c>
    </row>
    <row r="7" spans="1:51" x14ac:dyDescent="0.4">
      <c r="A7" t="s">
        <v>806</v>
      </c>
      <c r="B7">
        <v>100</v>
      </c>
      <c r="C7">
        <v>1454.5</v>
      </c>
      <c r="D7" t="str">
        <f t="shared" si="1"/>
        <v>買</v>
      </c>
      <c r="E7" t="str">
        <f t="shared" si="3"/>
        <v/>
      </c>
      <c r="M7" t="s">
        <v>870</v>
      </c>
      <c r="N7" t="s">
        <v>549</v>
      </c>
      <c r="O7">
        <v>252800</v>
      </c>
      <c r="S7" t="s">
        <v>783</v>
      </c>
      <c r="T7">
        <v>1450</v>
      </c>
      <c r="U7">
        <v>1509</v>
      </c>
      <c r="V7">
        <v>1446.5</v>
      </c>
      <c r="W7">
        <v>1500</v>
      </c>
      <c r="AB7" t="s">
        <v>87</v>
      </c>
      <c r="AC7" s="2">
        <f t="shared" si="2"/>
        <v>4382360</v>
      </c>
      <c r="AD7" s="2">
        <f t="shared" si="4"/>
        <v>3089500</v>
      </c>
      <c r="AE7" s="2">
        <f t="shared" si="4"/>
        <v>5616600</v>
      </c>
      <c r="AF7" s="2">
        <f t="shared" si="4"/>
        <v>3359300</v>
      </c>
      <c r="AG7" s="2">
        <f t="shared" si="4"/>
        <v>4608800</v>
      </c>
      <c r="AH7" s="2">
        <f t="shared" si="4"/>
        <v>5237600</v>
      </c>
      <c r="AI7" s="2" cm="1">
        <f t="array" ref="AI7">_xlfn.XLOOKUP(AI$1&amp;$AB7,$M$3:$M$1662&amp;$N$3:$N$1662,$O$3:$O$1662,0,0,1)</f>
        <v>165900</v>
      </c>
      <c r="AJ7" s="2" cm="1">
        <f t="array" ref="AJ7">_xlfn.XLOOKUP(AJ$1&amp;$AB7,$M$3:$M$1662&amp;$N$3:$N$1662,$O$3:$O$1662,0,0,1)</f>
        <v>196500</v>
      </c>
      <c r="AK7" s="2" cm="1">
        <f t="array" ref="AK7">_xlfn.XLOOKUP(AK$1&amp;$AB7,$M$3:$M$1662&amp;$N$3:$N$1662,$O$3:$O$1662,0,0,1)</f>
        <v>201800</v>
      </c>
      <c r="AL7" s="2" cm="1">
        <f t="array" ref="AL7">_xlfn.XLOOKUP(AL$1&amp;$AB7,$M$3:$M$1662&amp;$N$3:$N$1662,$O$3:$O$1662,0,0,1)</f>
        <v>457300</v>
      </c>
      <c r="AM7" s="2" cm="1">
        <f t="array" ref="AM7">_xlfn.XLOOKUP(AM$1&amp;$AB7,$M$3:$M$1662&amp;$N$3:$N$1662,$O$3:$O$1662,0,0,1)</f>
        <v>259800</v>
      </c>
      <c r="AS7" s="25">
        <f t="shared" si="5"/>
        <v>64.5</v>
      </c>
      <c r="AT7" s="25">
        <f t="shared" si="6"/>
        <v>64.5</v>
      </c>
      <c r="AU7" s="25">
        <f t="shared" si="7"/>
        <v>2</v>
      </c>
      <c r="AV7" s="25">
        <f t="shared" si="8"/>
        <v>62.5</v>
      </c>
      <c r="AY7" s="25">
        <f t="shared" si="9"/>
        <v>64.5</v>
      </c>
    </row>
    <row r="8" spans="1:51" x14ac:dyDescent="0.4">
      <c r="A8" t="s">
        <v>806</v>
      </c>
      <c r="B8">
        <v>1200</v>
      </c>
      <c r="C8">
        <v>1454.5</v>
      </c>
      <c r="D8" t="str">
        <f t="shared" si="1"/>
        <v>買</v>
      </c>
      <c r="E8" t="str">
        <f t="shared" si="3"/>
        <v/>
      </c>
      <c r="M8" t="s">
        <v>870</v>
      </c>
      <c r="N8" t="s">
        <v>550</v>
      </c>
      <c r="O8">
        <v>259800</v>
      </c>
      <c r="Q8" s="1"/>
      <c r="R8" s="1"/>
      <c r="S8" s="1" t="s">
        <v>792</v>
      </c>
      <c r="T8" s="1">
        <v>1512.5</v>
      </c>
      <c r="U8" s="1">
        <v>1545.5</v>
      </c>
      <c r="V8" s="1">
        <v>1498</v>
      </c>
      <c r="W8" s="1">
        <v>1531</v>
      </c>
      <c r="AB8" t="s">
        <v>82</v>
      </c>
      <c r="AC8" s="2">
        <f t="shared" si="2"/>
        <v>4659160</v>
      </c>
      <c r="AD8" s="2">
        <f t="shared" si="4"/>
        <v>3310100</v>
      </c>
      <c r="AE8" s="2">
        <f t="shared" si="4"/>
        <v>5804000</v>
      </c>
      <c r="AF8" s="2">
        <f t="shared" si="4"/>
        <v>3643500</v>
      </c>
      <c r="AG8" s="2">
        <f t="shared" si="4"/>
        <v>4948700</v>
      </c>
      <c r="AH8" s="2">
        <f t="shared" si="4"/>
        <v>5589500</v>
      </c>
      <c r="AI8" s="2" cm="1">
        <f t="array" ref="AI8">_xlfn.XLOOKUP(AI$1&amp;$AB8,$M$3:$M$1662&amp;$N$3:$N$1662,$O$3:$O$1662,0,0,1)</f>
        <v>220600</v>
      </c>
      <c r="AJ8" s="2" cm="1">
        <f t="array" ref="AJ8">_xlfn.XLOOKUP(AJ$1&amp;$AB8,$M$3:$M$1662&amp;$N$3:$N$1662,$O$3:$O$1662,0,0,1)</f>
        <v>187400</v>
      </c>
      <c r="AK8" s="2" cm="1">
        <f t="array" ref="AK8">_xlfn.XLOOKUP(AK$1&amp;$AB8,$M$3:$M$1662&amp;$N$3:$N$1662,$O$3:$O$1662,0,0,1)</f>
        <v>284200</v>
      </c>
      <c r="AL8" s="2" cm="1">
        <f t="array" ref="AL8">_xlfn.XLOOKUP(AL$1&amp;$AB8,$M$3:$M$1662&amp;$N$3:$N$1662,$O$3:$O$1662,0,0,1)</f>
        <v>339900</v>
      </c>
      <c r="AM8" s="2" cm="1">
        <f t="array" ref="AM8">_xlfn.XLOOKUP(AM$1&amp;$AB8,$M$3:$M$1662&amp;$N$3:$N$1662,$O$3:$O$1662,0,0,1)</f>
        <v>351900</v>
      </c>
      <c r="AS8" s="25">
        <f t="shared" si="5"/>
        <v>47.5</v>
      </c>
      <c r="AT8" s="25">
        <f t="shared" si="6"/>
        <v>45.5</v>
      </c>
      <c r="AU8" s="25">
        <f t="shared" si="7"/>
        <v>2</v>
      </c>
      <c r="AV8" s="25">
        <f t="shared" si="8"/>
        <v>47.5</v>
      </c>
      <c r="AY8" s="25">
        <f t="shared" si="9"/>
        <v>45.5</v>
      </c>
    </row>
    <row r="9" spans="1:51" x14ac:dyDescent="0.4">
      <c r="A9" t="s">
        <v>806</v>
      </c>
      <c r="B9">
        <v>100</v>
      </c>
      <c r="C9">
        <v>1454.5</v>
      </c>
      <c r="D9" t="str">
        <f t="shared" si="1"/>
        <v>買</v>
      </c>
      <c r="E9" t="str">
        <f t="shared" si="3"/>
        <v/>
      </c>
      <c r="M9" t="s">
        <v>870</v>
      </c>
      <c r="N9" t="s">
        <v>551</v>
      </c>
      <c r="O9">
        <v>351900</v>
      </c>
      <c r="Q9" s="1"/>
      <c r="R9" s="1"/>
      <c r="S9" s="1" t="s">
        <v>793</v>
      </c>
      <c r="T9" s="1">
        <v>1529.5</v>
      </c>
      <c r="U9" s="1">
        <v>1545.5</v>
      </c>
      <c r="V9" s="1">
        <v>1522.5</v>
      </c>
      <c r="W9">
        <v>1535</v>
      </c>
      <c r="AB9" t="s">
        <v>21</v>
      </c>
      <c r="AC9" s="2">
        <f t="shared" si="2"/>
        <v>4958200</v>
      </c>
      <c r="AD9" s="2">
        <f t="shared" si="4"/>
        <v>3897900</v>
      </c>
      <c r="AE9" s="2">
        <f t="shared" si="4"/>
        <v>6019000</v>
      </c>
      <c r="AF9" s="2">
        <f t="shared" si="4"/>
        <v>3864100</v>
      </c>
      <c r="AG9" s="2">
        <f t="shared" si="4"/>
        <v>5154300</v>
      </c>
      <c r="AH9" s="2">
        <f t="shared" si="4"/>
        <v>5855700</v>
      </c>
      <c r="AI9" s="2" cm="1">
        <f t="array" ref="AI9">_xlfn.XLOOKUP(AI$1&amp;$AB9,$M$3:$M$1662&amp;$N$3:$N$1662,$O$3:$O$1662,0,0,1)</f>
        <v>587800</v>
      </c>
      <c r="AJ9" s="2" cm="1">
        <f t="array" ref="AJ9">_xlfn.XLOOKUP(AJ$1&amp;$AB9,$M$3:$M$1662&amp;$N$3:$N$1662,$O$3:$O$1662,0,0,1)</f>
        <v>215000</v>
      </c>
      <c r="AK9" s="2" cm="1">
        <f t="array" ref="AK9">_xlfn.XLOOKUP(AK$1&amp;$AB9,$M$3:$M$1662&amp;$N$3:$N$1662,$O$3:$O$1662,0,0,1)</f>
        <v>220600</v>
      </c>
      <c r="AL9" s="2" cm="1">
        <f t="array" ref="AL9">_xlfn.XLOOKUP(AL$1&amp;$AB9,$M$3:$M$1662&amp;$N$3:$N$1662,$O$3:$O$1662,0,0,1)</f>
        <v>205600</v>
      </c>
      <c r="AM9" s="2" cm="1">
        <f t="array" ref="AM9">_xlfn.XLOOKUP(AM$1&amp;$AB9,$M$3:$M$1662&amp;$N$3:$N$1662,$O$3:$O$1662,0,0,1)</f>
        <v>266200</v>
      </c>
      <c r="AS9" s="25">
        <f t="shared" si="5"/>
        <v>23</v>
      </c>
      <c r="AT9" s="25">
        <f t="shared" si="6"/>
        <v>14.5</v>
      </c>
      <c r="AU9" s="25">
        <f t="shared" si="7"/>
        <v>8.5</v>
      </c>
      <c r="AV9" s="25">
        <f t="shared" si="8"/>
        <v>23</v>
      </c>
      <c r="AY9" s="25">
        <f t="shared" si="9"/>
        <v>14.5</v>
      </c>
    </row>
    <row r="10" spans="1:51" x14ac:dyDescent="0.4">
      <c r="A10" t="s">
        <v>807</v>
      </c>
      <c r="B10">
        <v>100</v>
      </c>
      <c r="C10">
        <v>1454</v>
      </c>
      <c r="D10" t="str">
        <f t="shared" si="1"/>
        <v>買</v>
      </c>
      <c r="E10" t="str">
        <f t="shared" si="3"/>
        <v/>
      </c>
      <c r="M10" t="s">
        <v>870</v>
      </c>
      <c r="N10" t="s">
        <v>552</v>
      </c>
      <c r="O10">
        <v>266200</v>
      </c>
      <c r="S10" t="s">
        <v>841</v>
      </c>
      <c r="T10">
        <v>1535</v>
      </c>
      <c r="U10">
        <v>1596</v>
      </c>
      <c r="V10">
        <v>1514</v>
      </c>
      <c r="W10">
        <v>1578.5</v>
      </c>
      <c r="AB10" t="s">
        <v>30</v>
      </c>
      <c r="AC10" s="2">
        <f t="shared" si="2"/>
        <v>5125000</v>
      </c>
      <c r="AD10" s="2">
        <f t="shared" si="4"/>
        <v>4155900</v>
      </c>
      <c r="AE10" s="2">
        <f t="shared" si="4"/>
        <v>6223400</v>
      </c>
      <c r="AF10" s="2">
        <f t="shared" si="4"/>
        <v>3972300</v>
      </c>
      <c r="AG10" s="2">
        <f t="shared" si="4"/>
        <v>5310300</v>
      </c>
      <c r="AH10" s="2">
        <f t="shared" si="4"/>
        <v>5963100</v>
      </c>
      <c r="AI10" s="2" cm="1">
        <f t="array" ref="AI10">_xlfn.XLOOKUP(AI$1&amp;$AB10,$M$3:$M$1662&amp;$N$3:$N$1662,$O$3:$O$1662,0,0,1)</f>
        <v>258000</v>
      </c>
      <c r="AJ10" s="2" cm="1">
        <f t="array" ref="AJ10">_xlfn.XLOOKUP(AJ$1&amp;$AB10,$M$3:$M$1662&amp;$N$3:$N$1662,$O$3:$O$1662,0,0,1)</f>
        <v>204400</v>
      </c>
      <c r="AK10" s="2" cm="1">
        <f t="array" ref="AK10">_xlfn.XLOOKUP(AK$1&amp;$AB10,$M$3:$M$1662&amp;$N$3:$N$1662,$O$3:$O$1662,0,0,1)</f>
        <v>108200</v>
      </c>
      <c r="AL10" s="2" cm="1">
        <f t="array" ref="AL10">_xlfn.XLOOKUP(AL$1&amp;$AB10,$M$3:$M$1662&amp;$N$3:$N$1662,$O$3:$O$1662,0,0,1)</f>
        <v>156000</v>
      </c>
      <c r="AM10" s="2" cm="1">
        <f t="array" ref="AM10">_xlfn.XLOOKUP(AM$1&amp;$AB10,$M$3:$M$1662&amp;$N$3:$N$1662,$O$3:$O$1662,0,0,1)</f>
        <v>107400</v>
      </c>
      <c r="AS10" s="25">
        <f t="shared" si="5"/>
        <v>82</v>
      </c>
      <c r="AT10" s="25">
        <f t="shared" si="6"/>
        <v>61</v>
      </c>
      <c r="AU10" s="25">
        <f t="shared" si="7"/>
        <v>21</v>
      </c>
      <c r="AV10" s="25">
        <f t="shared" si="8"/>
        <v>82</v>
      </c>
      <c r="AY10" s="25">
        <f t="shared" si="9"/>
        <v>61</v>
      </c>
    </row>
    <row r="11" spans="1:51" x14ac:dyDescent="0.4">
      <c r="A11" t="s">
        <v>807</v>
      </c>
      <c r="B11">
        <v>1400</v>
      </c>
      <c r="C11">
        <v>1454</v>
      </c>
      <c r="D11" t="str">
        <f t="shared" si="1"/>
        <v>買</v>
      </c>
      <c r="E11" t="str">
        <f t="shared" si="3"/>
        <v/>
      </c>
      <c r="M11" t="s">
        <v>870</v>
      </c>
      <c r="N11" t="s">
        <v>553</v>
      </c>
      <c r="O11">
        <v>107400</v>
      </c>
      <c r="Q11" s="1"/>
      <c r="R11" s="1"/>
      <c r="S11" s="1" t="s">
        <v>842</v>
      </c>
      <c r="T11" s="1">
        <v>1578.5</v>
      </c>
      <c r="U11" s="1">
        <v>1619.5</v>
      </c>
      <c r="V11" s="1">
        <v>1571.5</v>
      </c>
      <c r="W11">
        <v>1604</v>
      </c>
      <c r="AB11" t="s">
        <v>42</v>
      </c>
      <c r="AC11" s="2">
        <f t="shared" si="2"/>
        <v>5397900</v>
      </c>
      <c r="AD11" s="2">
        <f t="shared" si="4"/>
        <v>4625900</v>
      </c>
      <c r="AE11" s="2">
        <f t="shared" si="4"/>
        <v>6344800</v>
      </c>
      <c r="AF11" s="2">
        <f t="shared" si="4"/>
        <v>4146300</v>
      </c>
      <c r="AG11" s="2">
        <f t="shared" si="4"/>
        <v>5634300</v>
      </c>
      <c r="AH11" s="2">
        <f t="shared" si="4"/>
        <v>6238200</v>
      </c>
      <c r="AI11" s="2" cm="1">
        <f t="array" ref="AI11">_xlfn.XLOOKUP(AI$1&amp;$AB11,$M$3:$M$1662&amp;$N$3:$N$1662,$O$3:$O$1662,0,0,1)</f>
        <v>470000</v>
      </c>
      <c r="AJ11" s="2" cm="1">
        <f t="array" ref="AJ11">_xlfn.XLOOKUP(AJ$1&amp;$AB11,$M$3:$M$1662&amp;$N$3:$N$1662,$O$3:$O$1662,0,0,1)</f>
        <v>121400</v>
      </c>
      <c r="AK11" s="2" cm="1">
        <f t="array" ref="AK11">_xlfn.XLOOKUP(AK$1&amp;$AB11,$M$3:$M$1662&amp;$N$3:$N$1662,$O$3:$O$1662,0,0,1)</f>
        <v>174000</v>
      </c>
      <c r="AL11" s="2" cm="1">
        <f t="array" ref="AL11">_xlfn.XLOOKUP(AL$1&amp;$AB11,$M$3:$M$1662&amp;$N$3:$N$1662,$O$3:$O$1662,0,0,1)</f>
        <v>324000</v>
      </c>
      <c r="AM11" s="2" cm="1">
        <f t="array" ref="AM11">_xlfn.XLOOKUP(AM$1&amp;$AB11,$M$3:$M$1662&amp;$N$3:$N$1662,$O$3:$O$1662,0,0,1)</f>
        <v>275100</v>
      </c>
      <c r="AS11" s="25">
        <f t="shared" si="5"/>
        <v>48</v>
      </c>
      <c r="AT11" s="25">
        <f t="shared" si="6"/>
        <v>41</v>
      </c>
      <c r="AU11" s="25">
        <f t="shared" si="7"/>
        <v>7</v>
      </c>
      <c r="AV11" s="25">
        <f t="shared" si="8"/>
        <v>48</v>
      </c>
      <c r="AY11" s="25">
        <f t="shared" si="9"/>
        <v>41</v>
      </c>
    </row>
    <row r="12" spans="1:51" x14ac:dyDescent="0.4">
      <c r="A12" t="s">
        <v>807</v>
      </c>
      <c r="B12">
        <v>2500</v>
      </c>
      <c r="C12">
        <v>1454</v>
      </c>
      <c r="D12" t="str">
        <f t="shared" si="1"/>
        <v>買</v>
      </c>
      <c r="E12" t="str">
        <f t="shared" si="3"/>
        <v/>
      </c>
      <c r="M12" t="s">
        <v>870</v>
      </c>
      <c r="N12" t="s">
        <v>554</v>
      </c>
      <c r="O12">
        <v>275100</v>
      </c>
      <c r="S12" t="s">
        <v>876</v>
      </c>
      <c r="T12">
        <v>1604</v>
      </c>
      <c r="U12">
        <v>1618</v>
      </c>
      <c r="V12">
        <v>1593</v>
      </c>
      <c r="W12">
        <v>1594.5</v>
      </c>
      <c r="AB12" t="s">
        <v>65</v>
      </c>
      <c r="AC12" s="2">
        <f t="shared" si="2"/>
        <v>5601260</v>
      </c>
      <c r="AD12" s="2">
        <f t="shared" si="4"/>
        <v>4878600</v>
      </c>
      <c r="AE12" s="2">
        <f t="shared" si="4"/>
        <v>6428000</v>
      </c>
      <c r="AF12" s="2">
        <f t="shared" si="4"/>
        <v>4313300</v>
      </c>
      <c r="AG12" s="2">
        <f t="shared" si="4"/>
        <v>5766700</v>
      </c>
      <c r="AH12" s="2">
        <f t="shared" si="4"/>
        <v>6619700</v>
      </c>
      <c r="AI12" s="2" cm="1">
        <f t="array" ref="AI12">_xlfn.XLOOKUP(AI$1&amp;$AB12,$M$3:$M$1662&amp;$N$3:$N$1662,$O$3:$O$1662,0,0,1)</f>
        <v>252700</v>
      </c>
      <c r="AJ12" s="2" cm="1">
        <f t="array" ref="AJ12">_xlfn.XLOOKUP(AJ$1&amp;$AB12,$M$3:$M$1662&amp;$N$3:$N$1662,$O$3:$O$1662,0,0,1)</f>
        <v>83200</v>
      </c>
      <c r="AK12" s="2" cm="1">
        <f t="array" ref="AK12">_xlfn.XLOOKUP(AK$1&amp;$AB12,$M$3:$M$1662&amp;$N$3:$N$1662,$O$3:$O$1662,0,0,1)</f>
        <v>167000</v>
      </c>
      <c r="AL12" s="2" cm="1">
        <f t="array" ref="AL12">_xlfn.XLOOKUP(AL$1&amp;$AB12,$M$3:$M$1662&amp;$N$3:$N$1662,$O$3:$O$1662,0,0,1)</f>
        <v>132400</v>
      </c>
      <c r="AM12" s="2" cm="1">
        <f t="array" ref="AM12">_xlfn.XLOOKUP(AM$1&amp;$AB12,$M$3:$M$1662&amp;$N$3:$N$1662,$O$3:$O$1662,0,0,1)</f>
        <v>381500</v>
      </c>
      <c r="AS12" s="25">
        <f t="shared" si="5"/>
        <v>25</v>
      </c>
      <c r="AT12" s="25">
        <f t="shared" si="6"/>
        <v>14</v>
      </c>
      <c r="AU12" s="25">
        <f t="shared" si="7"/>
        <v>11</v>
      </c>
      <c r="AV12" s="25">
        <f t="shared" si="8"/>
        <v>25</v>
      </c>
      <c r="AY12" s="25">
        <f t="shared" si="9"/>
        <v>14</v>
      </c>
    </row>
    <row r="13" spans="1:51" x14ac:dyDescent="0.4">
      <c r="A13" t="s">
        <v>807</v>
      </c>
      <c r="B13">
        <v>500</v>
      </c>
      <c r="C13">
        <v>1454</v>
      </c>
      <c r="D13" t="str">
        <f t="shared" si="1"/>
        <v>買</v>
      </c>
      <c r="E13" t="str">
        <f t="shared" si="3"/>
        <v/>
      </c>
      <c r="M13" t="s">
        <v>870</v>
      </c>
      <c r="N13" t="s">
        <v>555</v>
      </c>
      <c r="O13">
        <v>381500</v>
      </c>
      <c r="Q13" s="1"/>
      <c r="R13" s="1"/>
      <c r="S13" s="1" t="s">
        <v>870</v>
      </c>
      <c r="T13" s="1">
        <v>1583</v>
      </c>
      <c r="U13" s="1">
        <v>1585</v>
      </c>
      <c r="V13" s="1">
        <v>1548.5</v>
      </c>
      <c r="W13">
        <v>1553.5</v>
      </c>
      <c r="AB13" t="s">
        <v>27</v>
      </c>
      <c r="AC13" s="2">
        <f t="shared" si="2"/>
        <v>5763440</v>
      </c>
      <c r="AD13" s="2">
        <f t="shared" si="4"/>
        <v>5088900</v>
      </c>
      <c r="AE13" s="2">
        <f t="shared" si="4"/>
        <v>6676100</v>
      </c>
      <c r="AF13" s="2">
        <f t="shared" si="4"/>
        <v>4411700</v>
      </c>
      <c r="AG13" s="2">
        <f t="shared" si="4"/>
        <v>5902000</v>
      </c>
      <c r="AH13" s="2">
        <f t="shared" si="4"/>
        <v>6738500</v>
      </c>
      <c r="AI13" s="2" cm="1">
        <f t="array" ref="AI13">_xlfn.XLOOKUP(AI$1&amp;$AB13,$M$3:$M$1662&amp;$N$3:$N$1662,$O$3:$O$1662,0,0,1)</f>
        <v>210300</v>
      </c>
      <c r="AJ13" s="2" cm="1">
        <f t="array" ref="AJ13">_xlfn.XLOOKUP(AJ$1&amp;$AB13,$M$3:$M$1662&amp;$N$3:$N$1662,$O$3:$O$1662,0,0,1)</f>
        <v>248100</v>
      </c>
      <c r="AK13" s="2" cm="1">
        <f t="array" ref="AK13">_xlfn.XLOOKUP(AK$1&amp;$AB13,$M$3:$M$1662&amp;$N$3:$N$1662,$O$3:$O$1662,0,0,1)</f>
        <v>98400</v>
      </c>
      <c r="AL13" s="2" cm="1">
        <f t="array" ref="AL13">_xlfn.XLOOKUP(AL$1&amp;$AB13,$M$3:$M$1662&amp;$N$3:$N$1662,$O$3:$O$1662,0,0,1)</f>
        <v>135300</v>
      </c>
      <c r="AM13" s="2" cm="1">
        <f t="array" ref="AM13">_xlfn.XLOOKUP(AM$1&amp;$AB13,$M$3:$M$1662&amp;$N$3:$N$1662,$O$3:$O$1662,0,0,1)</f>
        <v>118800</v>
      </c>
      <c r="AS13" s="25">
        <f t="shared" si="5"/>
        <v>46</v>
      </c>
      <c r="AT13" s="25">
        <f t="shared" si="6"/>
        <v>9.5</v>
      </c>
      <c r="AU13" s="25">
        <f t="shared" si="7"/>
        <v>46</v>
      </c>
      <c r="AV13" s="25">
        <f t="shared" si="8"/>
        <v>36.5</v>
      </c>
      <c r="AY13" s="25">
        <f t="shared" si="9"/>
        <v>-9.5</v>
      </c>
    </row>
    <row r="14" spans="1:51" x14ac:dyDescent="0.4">
      <c r="A14" t="s">
        <v>807</v>
      </c>
      <c r="B14">
        <v>900</v>
      </c>
      <c r="C14">
        <v>1454</v>
      </c>
      <c r="D14" t="str">
        <f t="shared" si="1"/>
        <v>買</v>
      </c>
      <c r="E14" t="str">
        <f t="shared" si="3"/>
        <v/>
      </c>
      <c r="M14" t="s">
        <v>870</v>
      </c>
      <c r="N14" t="s">
        <v>556</v>
      </c>
      <c r="O14">
        <v>118800</v>
      </c>
      <c r="S14" t="s">
        <v>871</v>
      </c>
      <c r="T14">
        <v>1552</v>
      </c>
      <c r="U14">
        <v>1566</v>
      </c>
      <c r="V14">
        <v>1528.5</v>
      </c>
      <c r="W14">
        <v>1528.5</v>
      </c>
      <c r="AB14" t="s">
        <v>152</v>
      </c>
      <c r="AC14" s="2">
        <f t="shared" si="2"/>
        <v>5894840</v>
      </c>
      <c r="AD14" s="2">
        <f t="shared" si="4"/>
        <v>5240600</v>
      </c>
      <c r="AE14" s="2">
        <f t="shared" si="4"/>
        <v>6836800</v>
      </c>
      <c r="AF14" s="2">
        <f t="shared" si="4"/>
        <v>4468900</v>
      </c>
      <c r="AG14" s="2">
        <f t="shared" si="4"/>
        <v>6004300</v>
      </c>
      <c r="AH14" s="2">
        <f t="shared" si="4"/>
        <v>6923600</v>
      </c>
      <c r="AI14" s="2" cm="1">
        <f t="array" ref="AI14">_xlfn.XLOOKUP(AI$1&amp;$AB14,$M$3:$M$1662&amp;$N$3:$N$1662,$O$3:$O$1662,0,0,1)</f>
        <v>151700</v>
      </c>
      <c r="AJ14" s="2" cm="1">
        <f t="array" ref="AJ14">_xlfn.XLOOKUP(AJ$1&amp;$AB14,$M$3:$M$1662&amp;$N$3:$N$1662,$O$3:$O$1662,0,0,1)</f>
        <v>160700</v>
      </c>
      <c r="AK14" s="2" cm="1">
        <f t="array" ref="AK14">_xlfn.XLOOKUP(AK$1&amp;$AB14,$M$3:$M$1662&amp;$N$3:$N$1662,$O$3:$O$1662,0,0,1)</f>
        <v>57200</v>
      </c>
      <c r="AL14" s="2" cm="1">
        <f t="array" ref="AL14">_xlfn.XLOOKUP(AL$1&amp;$AB14,$M$3:$M$1662&amp;$N$3:$N$1662,$O$3:$O$1662,0,0,1)</f>
        <v>102300</v>
      </c>
      <c r="AM14" s="2" cm="1">
        <f t="array" ref="AM14">_xlfn.XLOOKUP(AM$1&amp;$AB14,$M$3:$M$1662&amp;$N$3:$N$1662,$O$3:$O$1662,0,0,1)</f>
        <v>185100</v>
      </c>
      <c r="AS14" s="25">
        <f t="shared" si="5"/>
        <v>37.5</v>
      </c>
      <c r="AT14" s="25">
        <f t="shared" si="6"/>
        <v>12.5</v>
      </c>
      <c r="AU14" s="25">
        <f t="shared" si="7"/>
        <v>25</v>
      </c>
      <c r="AV14" s="25">
        <f t="shared" si="8"/>
        <v>37.5</v>
      </c>
      <c r="AY14" s="25">
        <f t="shared" si="9"/>
        <v>12.5</v>
      </c>
    </row>
    <row r="15" spans="1:51" x14ac:dyDescent="0.4">
      <c r="A15" t="s">
        <v>808</v>
      </c>
      <c r="B15">
        <v>100</v>
      </c>
      <c r="C15">
        <v>1453.5</v>
      </c>
      <c r="D15" t="str">
        <f t="shared" si="1"/>
        <v>売</v>
      </c>
      <c r="E15" t="str">
        <f t="shared" si="3"/>
        <v/>
      </c>
      <c r="M15" t="s">
        <v>870</v>
      </c>
      <c r="N15" t="s">
        <v>557</v>
      </c>
      <c r="O15">
        <v>185100</v>
      </c>
      <c r="S15" t="s">
        <v>872</v>
      </c>
      <c r="T15">
        <v>1517</v>
      </c>
      <c r="U15">
        <v>1524.5</v>
      </c>
      <c r="V15">
        <v>1478</v>
      </c>
      <c r="W15">
        <v>1479</v>
      </c>
      <c r="AB15" t="s">
        <v>123</v>
      </c>
      <c r="AC15" s="2">
        <f t="shared" si="2"/>
        <v>6076720</v>
      </c>
      <c r="AD15" s="2">
        <f t="shared" si="4"/>
        <v>5318500</v>
      </c>
      <c r="AE15" s="2">
        <f t="shared" si="4"/>
        <v>6970400</v>
      </c>
      <c r="AF15" s="2">
        <f t="shared" si="4"/>
        <v>4596700</v>
      </c>
      <c r="AG15" s="2">
        <f t="shared" si="4"/>
        <v>6197000</v>
      </c>
      <c r="AH15" s="2">
        <f t="shared" si="4"/>
        <v>7301000</v>
      </c>
      <c r="AI15" s="2" cm="1">
        <f t="array" ref="AI15">_xlfn.XLOOKUP(AI$1&amp;$AB15,$M$3:$M$1662&amp;$N$3:$N$1662,$O$3:$O$1662,0,0,1)</f>
        <v>77900</v>
      </c>
      <c r="AJ15" s="2" cm="1">
        <f t="array" ref="AJ15">_xlfn.XLOOKUP(AJ$1&amp;$AB15,$M$3:$M$1662&amp;$N$3:$N$1662,$O$3:$O$1662,0,0,1)</f>
        <v>133600</v>
      </c>
      <c r="AK15" s="2" cm="1">
        <f t="array" ref="AK15">_xlfn.XLOOKUP(AK$1&amp;$AB15,$M$3:$M$1662&amp;$N$3:$N$1662,$O$3:$O$1662,0,0,1)</f>
        <v>127800</v>
      </c>
      <c r="AL15" s="2" cm="1">
        <f t="array" ref="AL15">_xlfn.XLOOKUP(AL$1&amp;$AB15,$M$3:$M$1662&amp;$N$3:$N$1662,$O$3:$O$1662,0,0,1)</f>
        <v>192700</v>
      </c>
      <c r="AM15" s="2" cm="1">
        <f t="array" ref="AM15">_xlfn.XLOOKUP(AM$1&amp;$AB15,$M$3:$M$1662&amp;$N$3:$N$1662,$O$3:$O$1662,0,0,1)</f>
        <v>377400</v>
      </c>
      <c r="AS15" s="25">
        <f t="shared" si="5"/>
        <v>50.5</v>
      </c>
      <c r="AT15" s="25">
        <f t="shared" si="6"/>
        <v>4</v>
      </c>
      <c r="AU15" s="25">
        <f t="shared" si="7"/>
        <v>50.5</v>
      </c>
      <c r="AV15" s="25">
        <f t="shared" si="8"/>
        <v>46.5</v>
      </c>
      <c r="AY15" s="25">
        <f t="shared" si="9"/>
        <v>-4</v>
      </c>
    </row>
    <row r="16" spans="1:51" x14ac:dyDescent="0.4">
      <c r="A16" t="s">
        <v>780</v>
      </c>
      <c r="B16">
        <v>800</v>
      </c>
      <c r="C16">
        <v>1453.5</v>
      </c>
      <c r="D16" t="str">
        <f t="shared" si="1"/>
        <v>売</v>
      </c>
      <c r="E16" t="str">
        <f t="shared" si="3"/>
        <v/>
      </c>
      <c r="M16" t="s">
        <v>870</v>
      </c>
      <c r="N16" t="s">
        <v>558</v>
      </c>
      <c r="O16">
        <v>377400</v>
      </c>
      <c r="Q16" s="1"/>
      <c r="R16" s="1"/>
      <c r="S16" s="1" t="s">
        <v>873</v>
      </c>
      <c r="T16" s="1">
        <v>1507</v>
      </c>
      <c r="U16" s="1">
        <v>1521.5</v>
      </c>
      <c r="V16" s="1">
        <v>1464.5</v>
      </c>
      <c r="W16" s="1">
        <v>1472.5</v>
      </c>
      <c r="AB16" t="s">
        <v>99</v>
      </c>
      <c r="AC16" s="2">
        <f t="shared" si="2"/>
        <v>6210960</v>
      </c>
      <c r="AD16" s="2">
        <f t="shared" si="4"/>
        <v>5417900</v>
      </c>
      <c r="AE16" s="2">
        <f t="shared" si="4"/>
        <v>7055700</v>
      </c>
      <c r="AF16" s="2">
        <f t="shared" si="4"/>
        <v>4681800</v>
      </c>
      <c r="AG16" s="2">
        <f t="shared" si="4"/>
        <v>6383000</v>
      </c>
      <c r="AH16" s="2">
        <f t="shared" si="4"/>
        <v>7516400</v>
      </c>
      <c r="AI16" s="2" cm="1">
        <f t="array" ref="AI16">_xlfn.XLOOKUP(AI$1&amp;$AB16,$M$3:$M$1662&amp;$N$3:$N$1662,$O$3:$O$1662,0,0,1)</f>
        <v>99400</v>
      </c>
      <c r="AJ16" s="2" cm="1">
        <f t="array" ref="AJ16">_xlfn.XLOOKUP(AJ$1&amp;$AB16,$M$3:$M$1662&amp;$N$3:$N$1662,$O$3:$O$1662,0,0,1)</f>
        <v>85300</v>
      </c>
      <c r="AK16" s="2" cm="1">
        <f t="array" ref="AK16">_xlfn.XLOOKUP(AK$1&amp;$AB16,$M$3:$M$1662&amp;$N$3:$N$1662,$O$3:$O$1662,0,0,1)</f>
        <v>85100</v>
      </c>
      <c r="AL16" s="2" cm="1">
        <f t="array" ref="AL16">_xlfn.XLOOKUP(AL$1&amp;$AB16,$M$3:$M$1662&amp;$N$3:$N$1662,$O$3:$O$1662,0,0,1)</f>
        <v>186000</v>
      </c>
      <c r="AM16" s="2" cm="1">
        <f t="array" ref="AM16">_xlfn.XLOOKUP(AM$1&amp;$AB16,$M$3:$M$1662&amp;$N$3:$N$1662,$O$3:$O$1662,0,0,1)</f>
        <v>215400</v>
      </c>
      <c r="AR16" s="25"/>
      <c r="AS16" s="25">
        <f t="shared" si="5"/>
        <v>57</v>
      </c>
      <c r="AT16" s="25">
        <f t="shared" si="6"/>
        <v>42.5</v>
      </c>
      <c r="AU16" s="25">
        <f t="shared" si="7"/>
        <v>14.5</v>
      </c>
      <c r="AV16" s="25">
        <f t="shared" si="8"/>
        <v>57</v>
      </c>
      <c r="AY16" s="25">
        <f t="shared" si="9"/>
        <v>42.5</v>
      </c>
    </row>
    <row r="17" spans="1:51" x14ac:dyDescent="0.4">
      <c r="A17" t="s">
        <v>780</v>
      </c>
      <c r="B17">
        <v>100</v>
      </c>
      <c r="C17">
        <v>1454</v>
      </c>
      <c r="D17" t="str">
        <f t="shared" si="1"/>
        <v>買</v>
      </c>
      <c r="E17" t="str">
        <f t="shared" si="3"/>
        <v/>
      </c>
      <c r="M17" t="s">
        <v>870</v>
      </c>
      <c r="N17" t="s">
        <v>559</v>
      </c>
      <c r="O17">
        <v>215400</v>
      </c>
      <c r="Q17" s="1"/>
      <c r="R17" s="1"/>
      <c r="S17" s="1" t="s">
        <v>875</v>
      </c>
      <c r="T17" s="1">
        <v>1472</v>
      </c>
      <c r="U17" s="1">
        <v>1472.5</v>
      </c>
      <c r="V17" s="1">
        <v>1443</v>
      </c>
      <c r="W17" s="1">
        <v>1456</v>
      </c>
      <c r="AB17" t="s">
        <v>147</v>
      </c>
      <c r="AC17" s="2">
        <f t="shared" si="2"/>
        <v>6347680</v>
      </c>
      <c r="AD17" s="2">
        <f t="shared" si="4"/>
        <v>5599500</v>
      </c>
      <c r="AE17" s="2">
        <f t="shared" si="4"/>
        <v>7163900</v>
      </c>
      <c r="AF17" s="2">
        <f t="shared" si="4"/>
        <v>4830600</v>
      </c>
      <c r="AG17" s="2">
        <f t="shared" si="4"/>
        <v>6486100</v>
      </c>
      <c r="AH17" s="2">
        <f t="shared" si="4"/>
        <v>7658300</v>
      </c>
      <c r="AI17" s="2" cm="1">
        <f t="array" ref="AI17">_xlfn.XLOOKUP(AI$1&amp;$AB17,$M$3:$M$1662&amp;$N$3:$N$1662,$O$3:$O$1662,0,0,1)</f>
        <v>181600</v>
      </c>
      <c r="AJ17" s="2" cm="1">
        <f t="array" ref="AJ17">_xlfn.XLOOKUP(AJ$1&amp;$AB17,$M$3:$M$1662&amp;$N$3:$N$1662,$O$3:$O$1662,0,0,1)</f>
        <v>108200</v>
      </c>
      <c r="AK17" s="2" cm="1">
        <f t="array" ref="AK17">_xlfn.XLOOKUP(AK$1&amp;$AB17,$M$3:$M$1662&amp;$N$3:$N$1662,$O$3:$O$1662,0,0,1)</f>
        <v>148800</v>
      </c>
      <c r="AL17" s="2" cm="1">
        <f t="array" ref="AL17">_xlfn.XLOOKUP(AL$1&amp;$AB17,$M$3:$M$1662&amp;$N$3:$N$1662,$O$3:$O$1662,0,0,1)</f>
        <v>103100</v>
      </c>
      <c r="AM17" s="2" cm="1">
        <f t="array" ref="AM17">_xlfn.XLOOKUP(AM$1&amp;$AB17,$M$3:$M$1662&amp;$N$3:$N$1662,$O$3:$O$1662,0,0,1)</f>
        <v>141900</v>
      </c>
      <c r="AR17" s="25">
        <f t="shared" ref="AR17" si="10">SUM(AS4:AS17,AS17)/15</f>
        <v>56.333333333333336</v>
      </c>
      <c r="AS17" s="25">
        <f t="shared" si="5"/>
        <v>29.5</v>
      </c>
      <c r="AT17" s="25">
        <f t="shared" si="6"/>
        <v>0</v>
      </c>
      <c r="AU17" s="25">
        <f t="shared" si="7"/>
        <v>29.5</v>
      </c>
      <c r="AV17" s="25">
        <f t="shared" si="8"/>
        <v>29.5</v>
      </c>
      <c r="AX17" s="25">
        <f t="shared" ref="AX17" si="11">SUM(AY4:AY17,AY17)/15</f>
        <v>37.5</v>
      </c>
      <c r="AY17" s="25">
        <f t="shared" si="9"/>
        <v>0</v>
      </c>
    </row>
    <row r="18" spans="1:51" x14ac:dyDescent="0.4">
      <c r="A18" t="s">
        <v>780</v>
      </c>
      <c r="B18">
        <v>100</v>
      </c>
      <c r="C18">
        <v>1454</v>
      </c>
      <c r="D18" t="str">
        <f t="shared" si="1"/>
        <v>買</v>
      </c>
      <c r="E18" t="str">
        <f t="shared" si="3"/>
        <v/>
      </c>
      <c r="M18" t="s">
        <v>870</v>
      </c>
      <c r="N18" t="s">
        <v>560</v>
      </c>
      <c r="O18">
        <v>141900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6468440</v>
      </c>
      <c r="AD18" s="2">
        <f t="shared" si="4"/>
        <v>5653700</v>
      </c>
      <c r="AE18" s="2">
        <f t="shared" si="4"/>
        <v>7345700</v>
      </c>
      <c r="AF18" s="2">
        <f t="shared" si="4"/>
        <v>4889600</v>
      </c>
      <c r="AG18" s="2">
        <f t="shared" si="4"/>
        <v>6636300</v>
      </c>
      <c r="AH18" s="2">
        <f t="shared" si="4"/>
        <v>7816900</v>
      </c>
      <c r="AI18" s="2" cm="1">
        <f t="array" ref="AI18">_xlfn.XLOOKUP(AI$1&amp;$AB18,$M$3:$M$1662&amp;$N$3:$N$1662,$O$3:$O$1662,0,0,1)</f>
        <v>54200</v>
      </c>
      <c r="AJ18" s="2" cm="1">
        <f t="array" ref="AJ18">_xlfn.XLOOKUP(AJ$1&amp;$AB18,$M$3:$M$1662&amp;$N$3:$N$1662,$O$3:$O$1662,0,0,1)</f>
        <v>181800</v>
      </c>
      <c r="AK18" s="2" cm="1">
        <f t="array" ref="AK18">_xlfn.XLOOKUP(AK$1&amp;$AB18,$M$3:$M$1662&amp;$N$3:$N$1662,$O$3:$O$1662,0,0,1)</f>
        <v>59000</v>
      </c>
      <c r="AL18" s="2" cm="1">
        <f t="array" ref="AL18">_xlfn.XLOOKUP(AL$1&amp;$AB18,$M$3:$M$1662&amp;$N$3:$N$1662,$O$3:$O$1662,0,0,1)</f>
        <v>150200</v>
      </c>
      <c r="AM18" s="2" cm="1">
        <f t="array" ref="AM18">_xlfn.XLOOKUP(AM$1&amp;$AB18,$M$3:$M$1662&amp;$N$3:$N$1662,$O$3:$O$1662,0,0,1)</f>
        <v>158600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815</v>
      </c>
      <c r="B19">
        <v>100</v>
      </c>
      <c r="C19">
        <v>1453.5</v>
      </c>
      <c r="D19" t="str">
        <f t="shared" si="1"/>
        <v>売</v>
      </c>
      <c r="E19" t="str">
        <f t="shared" si="3"/>
        <v/>
      </c>
      <c r="M19" t="s">
        <v>870</v>
      </c>
      <c r="N19" t="s">
        <v>561</v>
      </c>
      <c r="O19">
        <v>158600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6652340</v>
      </c>
      <c r="AD19" s="2">
        <f t="shared" si="4"/>
        <v>5860000</v>
      </c>
      <c r="AE19" s="2">
        <f t="shared" si="4"/>
        <v>7609200</v>
      </c>
      <c r="AF19" s="2">
        <f t="shared" si="4"/>
        <v>4999100</v>
      </c>
      <c r="AG19" s="2">
        <f t="shared" si="4"/>
        <v>6762700</v>
      </c>
      <c r="AH19" s="2">
        <f t="shared" si="4"/>
        <v>8030700</v>
      </c>
      <c r="AI19" s="2" cm="1">
        <f t="array" ref="AI19">_xlfn.XLOOKUP(AI$1&amp;$AB19,$M$3:$M$1662&amp;$N$3:$N$1662,$O$3:$O$1662,0,0,1)</f>
        <v>206300</v>
      </c>
      <c r="AJ19" s="2" cm="1">
        <f t="array" ref="AJ19">_xlfn.XLOOKUP(AJ$1&amp;$AB19,$M$3:$M$1662&amp;$N$3:$N$1662,$O$3:$O$1662,0,0,1)</f>
        <v>263500</v>
      </c>
      <c r="AK19" s="2" cm="1">
        <f t="array" ref="AK19">_xlfn.XLOOKUP(AK$1&amp;$AB19,$M$3:$M$1662&amp;$N$3:$N$1662,$O$3:$O$1662,0,0,1)</f>
        <v>109500</v>
      </c>
      <c r="AL19" s="2" cm="1">
        <f t="array" ref="AL19">_xlfn.XLOOKUP(AL$1&amp;$AB19,$M$3:$M$1662&amp;$N$3:$N$1662,$O$3:$O$1662,0,0,1)</f>
        <v>126400</v>
      </c>
      <c r="AM19" s="2" cm="1">
        <f t="array" ref="AM19">_xlfn.XLOOKUP(AM$1&amp;$AB19,$M$3:$M$1662&amp;$N$3:$N$1662,$O$3:$O$1662,0,0,1)</f>
        <v>213800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815</v>
      </c>
      <c r="B20">
        <v>900</v>
      </c>
      <c r="C20">
        <v>1454</v>
      </c>
      <c r="D20" t="str">
        <f t="shared" si="1"/>
        <v>買</v>
      </c>
      <c r="E20" t="str">
        <f t="shared" si="3"/>
        <v/>
      </c>
      <c r="M20" t="s">
        <v>870</v>
      </c>
      <c r="N20" t="s">
        <v>562</v>
      </c>
      <c r="O20">
        <v>213800</v>
      </c>
      <c r="AB20" t="s">
        <v>150</v>
      </c>
      <c r="AC20" s="2">
        <f t="shared" si="2"/>
        <v>6714880</v>
      </c>
      <c r="AD20" s="2">
        <f t="shared" ref="AD20:AH35" si="12">AD19+AI20</f>
        <v>5940000</v>
      </c>
      <c r="AE20" s="2">
        <f t="shared" si="12"/>
        <v>7659900</v>
      </c>
      <c r="AF20" s="2">
        <f t="shared" si="12"/>
        <v>5078400</v>
      </c>
      <c r="AG20" s="2">
        <f t="shared" si="12"/>
        <v>6798100</v>
      </c>
      <c r="AH20" s="2">
        <f t="shared" si="12"/>
        <v>8098000</v>
      </c>
      <c r="AI20" s="2" cm="1">
        <f t="array" ref="AI20">_xlfn.XLOOKUP(AI$1&amp;$AB20,$M$3:$M$1662&amp;$N$3:$N$1662,$O$3:$O$1662,0,0,1)</f>
        <v>80000</v>
      </c>
      <c r="AJ20" s="2" cm="1">
        <f t="array" ref="AJ20">_xlfn.XLOOKUP(AJ$1&amp;$AB20,$M$3:$M$1662&amp;$N$3:$N$1662,$O$3:$O$1662,0,0,1)</f>
        <v>50700</v>
      </c>
      <c r="AK20" s="2" cm="1">
        <f t="array" ref="AK20">_xlfn.XLOOKUP(AK$1&amp;$AB20,$M$3:$M$1662&amp;$N$3:$N$1662,$O$3:$O$1662,0,0,1)</f>
        <v>79300</v>
      </c>
      <c r="AL20" s="2" cm="1">
        <f t="array" ref="AL20">_xlfn.XLOOKUP(AL$1&amp;$AB20,$M$3:$M$1662&amp;$N$3:$N$1662,$O$3:$O$1662,0,0,1)</f>
        <v>35400</v>
      </c>
      <c r="AM20" s="2" cm="1">
        <f t="array" ref="AM20">_xlfn.XLOOKUP(AM$1&amp;$AB20,$M$3:$M$1662&amp;$N$3:$N$1662,$O$3:$O$1662,0,0,1)</f>
        <v>67300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815</v>
      </c>
      <c r="B21">
        <v>100</v>
      </c>
      <c r="C21">
        <v>1454</v>
      </c>
      <c r="D21" t="str">
        <f t="shared" si="1"/>
        <v>買</v>
      </c>
      <c r="E21" t="str">
        <f t="shared" si="3"/>
        <v/>
      </c>
      <c r="M21" t="s">
        <v>870</v>
      </c>
      <c r="N21" t="s">
        <v>563</v>
      </c>
      <c r="O21">
        <v>67300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6823320</v>
      </c>
      <c r="AD21" s="2">
        <f t="shared" si="12"/>
        <v>6011800</v>
      </c>
      <c r="AE21" s="2">
        <f t="shared" si="12"/>
        <v>7788300</v>
      </c>
      <c r="AF21" s="2">
        <f t="shared" si="12"/>
        <v>5125300</v>
      </c>
      <c r="AG21" s="2">
        <f t="shared" si="12"/>
        <v>6901300</v>
      </c>
      <c r="AH21" s="2">
        <f t="shared" si="12"/>
        <v>8289900</v>
      </c>
      <c r="AI21" s="2" cm="1">
        <f t="array" ref="AI21">_xlfn.XLOOKUP(AI$1&amp;$AB21,$M$3:$M$1662&amp;$N$3:$N$1662,$O$3:$O$1662,0,0,1)</f>
        <v>71800</v>
      </c>
      <c r="AJ21" s="2" cm="1">
        <f t="array" ref="AJ21">_xlfn.XLOOKUP(AJ$1&amp;$AB21,$M$3:$M$1662&amp;$N$3:$N$1662,$O$3:$O$1662,0,0,1)</f>
        <v>128400</v>
      </c>
      <c r="AK21" s="2" cm="1">
        <f t="array" ref="AK21">_xlfn.XLOOKUP(AK$1&amp;$AB21,$M$3:$M$1662&amp;$N$3:$N$1662,$O$3:$O$1662,0,0,1)</f>
        <v>46900</v>
      </c>
      <c r="AL21" s="2" cm="1">
        <f t="array" ref="AL21">_xlfn.XLOOKUP(AL$1&amp;$AB21,$M$3:$M$1662&amp;$N$3:$N$1662,$O$3:$O$1662,0,0,1)</f>
        <v>103200</v>
      </c>
      <c r="AM21" s="2" cm="1">
        <f t="array" ref="AM21">_xlfn.XLOOKUP(AM$1&amp;$AB21,$M$3:$M$1662&amp;$N$3:$N$1662,$O$3:$O$1662,0,0,1)</f>
        <v>191900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815</v>
      </c>
      <c r="B22">
        <v>200</v>
      </c>
      <c r="C22">
        <v>1453.5</v>
      </c>
      <c r="M22" t="s">
        <v>870</v>
      </c>
      <c r="N22" t="s">
        <v>564</v>
      </c>
      <c r="O22">
        <v>191900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6955780</v>
      </c>
      <c r="AD22" s="2">
        <f t="shared" si="12"/>
        <v>6106100</v>
      </c>
      <c r="AE22" s="2">
        <f t="shared" si="12"/>
        <v>7925000</v>
      </c>
      <c r="AF22" s="2">
        <f t="shared" si="12"/>
        <v>5288600</v>
      </c>
      <c r="AG22" s="2">
        <f t="shared" si="12"/>
        <v>6962300</v>
      </c>
      <c r="AH22" s="2">
        <f t="shared" si="12"/>
        <v>8496900</v>
      </c>
      <c r="AI22" s="2" cm="1">
        <f t="array" ref="AI22">_xlfn.XLOOKUP(AI$1&amp;$AB22,$M$3:$M$1662&amp;$N$3:$N$1662,$O$3:$O$1662,0,0,1)</f>
        <v>94300</v>
      </c>
      <c r="AJ22" s="2" cm="1">
        <f t="array" ref="AJ22">_xlfn.XLOOKUP(AJ$1&amp;$AB22,$M$3:$M$1662&amp;$N$3:$N$1662,$O$3:$O$1662,0,0,1)</f>
        <v>136700</v>
      </c>
      <c r="AK22" s="2" cm="1">
        <f t="array" ref="AK22">_xlfn.XLOOKUP(AK$1&amp;$AB22,$M$3:$M$1662&amp;$N$3:$N$1662,$O$3:$O$1662,0,0,1)</f>
        <v>163300</v>
      </c>
      <c r="AL22" s="2" cm="1">
        <f t="array" ref="AL22">_xlfn.XLOOKUP(AL$1&amp;$AB22,$M$3:$M$1662&amp;$N$3:$N$1662,$O$3:$O$1662,0,0,1)</f>
        <v>61000</v>
      </c>
      <c r="AM22" s="2" cm="1">
        <f t="array" ref="AM22">_xlfn.XLOOKUP(AM$1&amp;$AB22,$M$3:$M$1662&amp;$N$3:$N$1662,$O$3:$O$1662,0,0,1)</f>
        <v>207000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870</v>
      </c>
      <c r="N23" t="s">
        <v>565</v>
      </c>
      <c r="O23">
        <v>207000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7087780</v>
      </c>
      <c r="AD23" s="2">
        <f t="shared" si="12"/>
        <v>6148800</v>
      </c>
      <c r="AE23" s="2">
        <f t="shared" si="12"/>
        <v>8113800</v>
      </c>
      <c r="AF23" s="2">
        <f t="shared" si="12"/>
        <v>5346300</v>
      </c>
      <c r="AG23" s="2">
        <f t="shared" si="12"/>
        <v>7240700</v>
      </c>
      <c r="AH23" s="2">
        <f t="shared" si="12"/>
        <v>8589300</v>
      </c>
      <c r="AI23" s="2" cm="1">
        <f t="array" ref="AI23">_xlfn.XLOOKUP(AI$1&amp;$AB23,$M$3:$M$1662&amp;$N$3:$N$1662,$O$3:$O$1662,0,0,1)</f>
        <v>42700</v>
      </c>
      <c r="AJ23" s="2" cm="1">
        <f t="array" ref="AJ23">_xlfn.XLOOKUP(AJ$1&amp;$AB23,$M$3:$M$1662&amp;$N$3:$N$1662,$O$3:$O$1662,0,0,1)</f>
        <v>188800</v>
      </c>
      <c r="AK23" s="2" cm="1">
        <f t="array" ref="AK23">_xlfn.XLOOKUP(AK$1&amp;$AB23,$M$3:$M$1662&amp;$N$3:$N$1662,$O$3:$O$1662,0,0,1)</f>
        <v>57700</v>
      </c>
      <c r="AL23" s="2" cm="1">
        <f t="array" ref="AL23">_xlfn.XLOOKUP(AL$1&amp;$AB23,$M$3:$M$1662&amp;$N$3:$N$1662,$O$3:$O$1662,0,0,1)</f>
        <v>278400</v>
      </c>
      <c r="AM23" s="2" cm="1">
        <f t="array" ref="AM23">_xlfn.XLOOKUP(AM$1&amp;$AB23,$M$3:$M$1662&amp;$N$3:$N$1662,$O$3:$O$1662,0,0,1)</f>
        <v>92400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870</v>
      </c>
      <c r="N24" t="s">
        <v>566</v>
      </c>
      <c r="O24">
        <v>92400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7247260</v>
      </c>
      <c r="AD24" s="2">
        <f t="shared" si="12"/>
        <v>6281900</v>
      </c>
      <c r="AE24" s="2">
        <f t="shared" si="12"/>
        <v>8309300</v>
      </c>
      <c r="AF24" s="2">
        <f t="shared" si="12"/>
        <v>5391000</v>
      </c>
      <c r="AG24" s="2">
        <f t="shared" si="12"/>
        <v>7564600</v>
      </c>
      <c r="AH24" s="2">
        <f t="shared" si="12"/>
        <v>8689500</v>
      </c>
      <c r="AI24" s="2" cm="1">
        <f t="array" ref="AI24">_xlfn.XLOOKUP(AI$1&amp;$AB24,$M$3:$M$1662&amp;$N$3:$N$1662,$O$3:$O$1662,0,0,1)</f>
        <v>133100</v>
      </c>
      <c r="AJ24" s="2" cm="1">
        <f t="array" ref="AJ24">_xlfn.XLOOKUP(AJ$1&amp;$AB24,$M$3:$M$1662&amp;$N$3:$N$1662,$O$3:$O$1662,0,0,1)</f>
        <v>195500</v>
      </c>
      <c r="AK24" s="2" cm="1">
        <f t="array" ref="AK24">_xlfn.XLOOKUP(AK$1&amp;$AB24,$M$3:$M$1662&amp;$N$3:$N$1662,$O$3:$O$1662,0,0,1)</f>
        <v>44700</v>
      </c>
      <c r="AL24" s="2" cm="1">
        <f t="array" ref="AL24">_xlfn.XLOOKUP(AL$1&amp;$AB24,$M$3:$M$1662&amp;$N$3:$N$1662,$O$3:$O$1662,0,0,1)</f>
        <v>323900</v>
      </c>
      <c r="AM24" s="2" cm="1">
        <f t="array" ref="AM24">_xlfn.XLOOKUP(AM$1&amp;$AB24,$M$3:$M$1662&amp;$N$3:$N$1662,$O$3:$O$1662,0,0,1)</f>
        <v>100200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870</v>
      </c>
      <c r="N25" t="s">
        <v>567</v>
      </c>
      <c r="O25">
        <v>100200</v>
      </c>
      <c r="AB25" t="s">
        <v>25</v>
      </c>
      <c r="AC25" s="2">
        <f t="shared" si="2"/>
        <v>7342800</v>
      </c>
      <c r="AD25" s="2">
        <f t="shared" si="12"/>
        <v>6360600</v>
      </c>
      <c r="AE25" s="2">
        <f t="shared" si="12"/>
        <v>8444400</v>
      </c>
      <c r="AF25" s="2">
        <f t="shared" si="12"/>
        <v>5417100</v>
      </c>
      <c r="AG25" s="2">
        <f t="shared" si="12"/>
        <v>7621100</v>
      </c>
      <c r="AH25" s="2">
        <f t="shared" si="12"/>
        <v>8870800</v>
      </c>
      <c r="AI25" s="2" cm="1">
        <f t="array" ref="AI25">_xlfn.XLOOKUP(AI$1&amp;$AB25,$M$3:$M$1662&amp;$N$3:$N$1662,$O$3:$O$1662,0,0,1)</f>
        <v>78700</v>
      </c>
      <c r="AJ25" s="2" cm="1">
        <f t="array" ref="AJ25">_xlfn.XLOOKUP(AJ$1&amp;$AB25,$M$3:$M$1662&amp;$N$3:$N$1662,$O$3:$O$1662,0,0,1)</f>
        <v>135100</v>
      </c>
      <c r="AK25" s="2" cm="1">
        <f t="array" ref="AK25">_xlfn.XLOOKUP(AK$1&amp;$AB25,$M$3:$M$1662&amp;$N$3:$N$1662,$O$3:$O$1662,0,0,1)</f>
        <v>26100</v>
      </c>
      <c r="AL25" s="2" cm="1">
        <f t="array" ref="AL25">_xlfn.XLOOKUP(AL$1&amp;$AB25,$M$3:$M$1662&amp;$N$3:$N$1662,$O$3:$O$1662,0,0,1)</f>
        <v>56500</v>
      </c>
      <c r="AM25" s="2" cm="1">
        <f t="array" ref="AM25">_xlfn.XLOOKUP(AM$1&amp;$AB25,$M$3:$M$1662&amp;$N$3:$N$1662,$O$3:$O$1662,0,0,1)</f>
        <v>181300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3786600</v>
      </c>
      <c r="C26">
        <f>_xlfn.XLOOKUP(E26,E3:E21,C3:C21,"",0,1)</f>
        <v>1456</v>
      </c>
      <c r="D26" t="str">
        <f>_xlfn.XLOOKUP(E26,E3:E21,D3:D21,"",0,1)</f>
        <v>買</v>
      </c>
      <c r="E26" t="s">
        <v>335</v>
      </c>
      <c r="M26" t="s">
        <v>870</v>
      </c>
      <c r="N26" t="s">
        <v>568</v>
      </c>
      <c r="O26">
        <v>181300</v>
      </c>
      <c r="AB26" t="s">
        <v>72</v>
      </c>
      <c r="AC26" s="2">
        <f t="shared" si="2"/>
        <v>7463220</v>
      </c>
      <c r="AD26" s="2">
        <f t="shared" si="12"/>
        <v>6416900</v>
      </c>
      <c r="AE26" s="2">
        <f t="shared" si="12"/>
        <v>8606400</v>
      </c>
      <c r="AF26" s="2">
        <f t="shared" si="12"/>
        <v>5520200</v>
      </c>
      <c r="AG26" s="2">
        <f t="shared" si="12"/>
        <v>7795400</v>
      </c>
      <c r="AH26" s="2">
        <f t="shared" si="12"/>
        <v>8977200</v>
      </c>
      <c r="AI26" s="2" cm="1">
        <f t="array" ref="AI26">_xlfn.XLOOKUP(AI$1&amp;$AB26,$M$3:$M$1662&amp;$N$3:$N$1662,$O$3:$O$1662,0,0,1)</f>
        <v>56300</v>
      </c>
      <c r="AJ26" s="2" cm="1">
        <f t="array" ref="AJ26">_xlfn.XLOOKUP(AJ$1&amp;$AB26,$M$3:$M$1662&amp;$N$3:$N$1662,$O$3:$O$1662,0,0,1)</f>
        <v>162000</v>
      </c>
      <c r="AK26" s="2" cm="1">
        <f t="array" ref="AK26">_xlfn.XLOOKUP(AK$1&amp;$AB26,$M$3:$M$1662&amp;$N$3:$N$1662,$O$3:$O$1662,0,0,1)</f>
        <v>103100</v>
      </c>
      <c r="AL26" s="2" cm="1">
        <f t="array" ref="AL26">_xlfn.XLOOKUP(AL$1&amp;$AB26,$M$3:$M$1662&amp;$N$3:$N$1662,$O$3:$O$1662,0,0,1)</f>
        <v>174300</v>
      </c>
      <c r="AM26" s="2" cm="1">
        <f t="array" ref="AM26">_xlfn.XLOOKUP(AM$1&amp;$AB26,$M$3:$M$1662&amp;$N$3:$N$1662,$O$3:$O$1662,0,0,1)</f>
        <v>106400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870</v>
      </c>
      <c r="N27" t="s">
        <v>569</v>
      </c>
      <c r="O27">
        <v>106400</v>
      </c>
      <c r="AB27" t="s">
        <v>101</v>
      </c>
      <c r="AC27" s="2">
        <f t="shared" si="2"/>
        <v>7559320</v>
      </c>
      <c r="AD27" s="2">
        <f t="shared" si="12"/>
        <v>6473500</v>
      </c>
      <c r="AE27" s="2">
        <f t="shared" si="12"/>
        <v>8670200</v>
      </c>
      <c r="AF27" s="2">
        <f t="shared" si="12"/>
        <v>5628200</v>
      </c>
      <c r="AG27" s="2">
        <f t="shared" si="12"/>
        <v>7912400</v>
      </c>
      <c r="AH27" s="2">
        <f t="shared" si="12"/>
        <v>9112300</v>
      </c>
      <c r="AI27" s="2" cm="1">
        <f t="array" ref="AI27">_xlfn.XLOOKUP(AI$1&amp;$AB27,$M$3:$M$1662&amp;$N$3:$N$1662,$O$3:$O$1662,0,0,1)</f>
        <v>56600</v>
      </c>
      <c r="AJ27" s="2" cm="1">
        <f t="array" ref="AJ27">_xlfn.XLOOKUP(AJ$1&amp;$AB27,$M$3:$M$1662&amp;$N$3:$N$1662,$O$3:$O$1662,0,0,1)</f>
        <v>63800</v>
      </c>
      <c r="AK27" s="2" cm="1">
        <f t="array" ref="AK27">_xlfn.XLOOKUP(AK$1&amp;$AB27,$M$3:$M$1662&amp;$N$3:$N$1662,$O$3:$O$1662,0,0,1)</f>
        <v>108000</v>
      </c>
      <c r="AL27" s="2" cm="1">
        <f t="array" ref="AL27">_xlfn.XLOOKUP(AL$1&amp;$AB27,$M$3:$M$1662&amp;$N$3:$N$1662,$O$3:$O$1662,0,0,1)</f>
        <v>117000</v>
      </c>
      <c r="AM27" s="2" cm="1">
        <f t="array" ref="AM27">_xlfn.XLOOKUP(AM$1&amp;$AB27,$M$3:$M$1662&amp;$N$3:$N$1662,$O$3:$O$1662,0,0,1)</f>
        <v>135100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870</v>
      </c>
      <c r="N28" t="s">
        <v>570</v>
      </c>
      <c r="O28">
        <v>135100</v>
      </c>
      <c r="AB28" t="s">
        <v>41</v>
      </c>
      <c r="AC28" s="2">
        <f t="shared" si="2"/>
        <v>7673380</v>
      </c>
      <c r="AD28" s="2">
        <f t="shared" si="12"/>
        <v>6572000</v>
      </c>
      <c r="AE28" s="2">
        <f t="shared" si="12"/>
        <v>8864500</v>
      </c>
      <c r="AF28" s="2">
        <f t="shared" si="12"/>
        <v>5758600</v>
      </c>
      <c r="AG28" s="2">
        <f t="shared" si="12"/>
        <v>7948700</v>
      </c>
      <c r="AH28" s="2">
        <f t="shared" si="12"/>
        <v>9223100</v>
      </c>
      <c r="AI28" s="2" cm="1">
        <f t="array" ref="AI28">_xlfn.XLOOKUP(AI$1&amp;$AB28,$M$3:$M$1662&amp;$N$3:$N$1662,$O$3:$O$1662,0,0,1)</f>
        <v>98500</v>
      </c>
      <c r="AJ28" s="2" cm="1">
        <f t="array" ref="AJ28">_xlfn.XLOOKUP(AJ$1&amp;$AB28,$M$3:$M$1662&amp;$N$3:$N$1662,$O$3:$O$1662,0,0,1)</f>
        <v>194300</v>
      </c>
      <c r="AK28" s="2" cm="1">
        <f t="array" ref="AK28">_xlfn.XLOOKUP(AK$1&amp;$AB28,$M$3:$M$1662&amp;$N$3:$N$1662,$O$3:$O$1662,0,0,1)</f>
        <v>130400</v>
      </c>
      <c r="AL28" s="2" cm="1">
        <f t="array" ref="AL28">_xlfn.XLOOKUP(AL$1&amp;$AB28,$M$3:$M$1662&amp;$N$3:$N$1662,$O$3:$O$1662,0,0,1)</f>
        <v>36300</v>
      </c>
      <c r="AM28" s="2" cm="1">
        <f t="array" ref="AM28">_xlfn.XLOOKUP(AM$1&amp;$AB28,$M$3:$M$1662&amp;$N$3:$N$1662,$O$3:$O$1662,0,0,1)</f>
        <v>110800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870</v>
      </c>
      <c r="N29" t="s">
        <v>571</v>
      </c>
      <c r="O29">
        <v>110800</v>
      </c>
      <c r="AB29" t="s">
        <v>244</v>
      </c>
      <c r="AC29" s="2">
        <f t="shared" si="2"/>
        <v>7781560</v>
      </c>
      <c r="AD29" s="2">
        <f t="shared" si="12"/>
        <v>6757500</v>
      </c>
      <c r="AE29" s="2">
        <f t="shared" si="12"/>
        <v>8971700</v>
      </c>
      <c r="AF29" s="2">
        <f t="shared" si="12"/>
        <v>5916400</v>
      </c>
      <c r="AG29" s="2">
        <f t="shared" si="12"/>
        <v>7975900</v>
      </c>
      <c r="AH29" s="2">
        <f t="shared" si="12"/>
        <v>9286300</v>
      </c>
      <c r="AI29" s="2" cm="1">
        <f t="array" ref="AI29">_xlfn.XLOOKUP(AI$1&amp;$AB29,$M$3:$M$1662&amp;$N$3:$N$1662,$O$3:$O$1662,0,0,1)</f>
        <v>185500</v>
      </c>
      <c r="AJ29" s="2" cm="1">
        <f t="array" ref="AJ29">_xlfn.XLOOKUP(AJ$1&amp;$AB29,$M$3:$M$1662&amp;$N$3:$N$1662,$O$3:$O$1662,0,0,1)</f>
        <v>107200</v>
      </c>
      <c r="AK29" s="2" cm="1">
        <f t="array" ref="AK29">_xlfn.XLOOKUP(AK$1&amp;$AB29,$M$3:$M$1662&amp;$N$3:$N$1662,$O$3:$O$1662,0,0,1)</f>
        <v>157800</v>
      </c>
      <c r="AL29" s="2" cm="1">
        <f t="array" ref="AL29">_xlfn.XLOOKUP(AL$1&amp;$AB29,$M$3:$M$1662&amp;$N$3:$N$1662,$O$3:$O$1662,0,0,1)</f>
        <v>27200</v>
      </c>
      <c r="AM29" s="2" cm="1">
        <f t="array" ref="AM29">_xlfn.XLOOKUP(AM$1&amp;$AB29,$M$3:$M$1662&amp;$N$3:$N$1662,$O$3:$O$1662,0,0,1)</f>
        <v>63200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870</v>
      </c>
      <c r="N30" t="s">
        <v>572</v>
      </c>
      <c r="O30">
        <v>63200</v>
      </c>
      <c r="AB30" t="s">
        <v>289</v>
      </c>
      <c r="AC30" s="2">
        <f t="shared" si="2"/>
        <v>7917780</v>
      </c>
      <c r="AD30" s="2">
        <f t="shared" si="12"/>
        <v>6956100</v>
      </c>
      <c r="AE30" s="2">
        <f t="shared" si="12"/>
        <v>9128300</v>
      </c>
      <c r="AF30" s="2">
        <f t="shared" si="12"/>
        <v>6001500</v>
      </c>
      <c r="AG30" s="2">
        <f t="shared" si="12"/>
        <v>8030900</v>
      </c>
      <c r="AH30" s="2">
        <f t="shared" si="12"/>
        <v>9472100</v>
      </c>
      <c r="AI30" s="2" cm="1">
        <f t="array" ref="AI30">_xlfn.XLOOKUP(AI$1&amp;$AB30,$M$3:$M$1662&amp;$N$3:$N$1662,$O$3:$O$1662,0,0,1)</f>
        <v>198600</v>
      </c>
      <c r="AJ30" s="2" cm="1">
        <f t="array" ref="AJ30">_xlfn.XLOOKUP(AJ$1&amp;$AB30,$M$3:$M$1662&amp;$N$3:$N$1662,$O$3:$O$1662,0,0,1)</f>
        <v>156600</v>
      </c>
      <c r="AK30" s="2" cm="1">
        <f t="array" ref="AK30">_xlfn.XLOOKUP(AK$1&amp;$AB30,$M$3:$M$1662&amp;$N$3:$N$1662,$O$3:$O$1662,0,0,1)</f>
        <v>85100</v>
      </c>
      <c r="AL30" s="2" cm="1">
        <f t="array" ref="AL30">_xlfn.XLOOKUP(AL$1&amp;$AB30,$M$3:$M$1662&amp;$N$3:$N$1662,$O$3:$O$1662,0,0,1)</f>
        <v>55000</v>
      </c>
      <c r="AM30" s="2" cm="1">
        <f t="array" ref="AM30">_xlfn.XLOOKUP(AM$1&amp;$AB30,$M$3:$M$1662&amp;$N$3:$N$1662,$O$3:$O$1662,0,0,1)</f>
        <v>185800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870</v>
      </c>
      <c r="N31" t="s">
        <v>573</v>
      </c>
      <c r="O31">
        <v>185800</v>
      </c>
      <c r="AB31" t="s">
        <v>206</v>
      </c>
      <c r="AC31" s="2">
        <f t="shared" si="2"/>
        <v>8019400</v>
      </c>
      <c r="AD31" s="2">
        <f t="shared" si="12"/>
        <v>7060700</v>
      </c>
      <c r="AE31" s="2">
        <f t="shared" si="12"/>
        <v>9276400</v>
      </c>
      <c r="AF31" s="2">
        <f t="shared" si="12"/>
        <v>6097200</v>
      </c>
      <c r="AG31" s="2">
        <f t="shared" si="12"/>
        <v>8106500</v>
      </c>
      <c r="AH31" s="2">
        <f t="shared" si="12"/>
        <v>9556200</v>
      </c>
      <c r="AI31" s="2" cm="1">
        <f t="array" ref="AI31">_xlfn.XLOOKUP(AI$1&amp;$AB31,$M$3:$M$1662&amp;$N$3:$N$1662,$O$3:$O$1662,0,0,1)</f>
        <v>104600</v>
      </c>
      <c r="AJ31" s="2" cm="1">
        <f t="array" ref="AJ31">_xlfn.XLOOKUP(AJ$1&amp;$AB31,$M$3:$M$1662&amp;$N$3:$N$1662,$O$3:$O$1662,0,0,1)</f>
        <v>148100</v>
      </c>
      <c r="AK31" s="2" cm="1">
        <f t="array" ref="AK31">_xlfn.XLOOKUP(AK$1&amp;$AB31,$M$3:$M$1662&amp;$N$3:$N$1662,$O$3:$O$1662,0,0,1)</f>
        <v>95700</v>
      </c>
      <c r="AL31" s="2" cm="1">
        <f t="array" ref="AL31">_xlfn.XLOOKUP(AL$1&amp;$AB31,$M$3:$M$1662&amp;$N$3:$N$1662,$O$3:$O$1662,0,0,1)</f>
        <v>75600</v>
      </c>
      <c r="AM31" s="2" cm="1">
        <f t="array" ref="AM31">_xlfn.XLOOKUP(AM$1&amp;$AB31,$M$3:$M$1662&amp;$N$3:$N$1662,$O$3:$O$1662,0,0,1)</f>
        <v>84100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870</v>
      </c>
      <c r="N32" t="s">
        <v>574</v>
      </c>
      <c r="O32">
        <v>84100</v>
      </c>
      <c r="AB32" t="s">
        <v>156</v>
      </c>
      <c r="AC32" s="2">
        <f t="shared" si="2"/>
        <v>8135180</v>
      </c>
      <c r="AD32" s="2">
        <f t="shared" si="12"/>
        <v>7183400</v>
      </c>
      <c r="AE32" s="2">
        <f t="shared" si="12"/>
        <v>9384100</v>
      </c>
      <c r="AF32" s="2">
        <f t="shared" si="12"/>
        <v>6224400</v>
      </c>
      <c r="AG32" s="2">
        <f t="shared" si="12"/>
        <v>8174700</v>
      </c>
      <c r="AH32" s="2">
        <f t="shared" si="12"/>
        <v>9709300</v>
      </c>
      <c r="AI32" s="2" cm="1">
        <f t="array" ref="AI32">_xlfn.XLOOKUP(AI$1&amp;$AB32,$M$3:$M$1662&amp;$N$3:$N$1662,$O$3:$O$1662,0,0,1)</f>
        <v>122700</v>
      </c>
      <c r="AJ32" s="2" cm="1">
        <f t="array" ref="AJ32">_xlfn.XLOOKUP(AJ$1&amp;$AB32,$M$3:$M$1662&amp;$N$3:$N$1662,$O$3:$O$1662,0,0,1)</f>
        <v>107700</v>
      </c>
      <c r="AK32" s="2" cm="1">
        <f t="array" ref="AK32">_xlfn.XLOOKUP(AK$1&amp;$AB32,$M$3:$M$1662&amp;$N$3:$N$1662,$O$3:$O$1662,0,0,1)</f>
        <v>127200</v>
      </c>
      <c r="AL32" s="2" cm="1">
        <f t="array" ref="AL32">_xlfn.XLOOKUP(AL$1&amp;$AB32,$M$3:$M$1662&amp;$N$3:$N$1662,$O$3:$O$1662,0,0,1)</f>
        <v>68200</v>
      </c>
      <c r="AM32" s="2" cm="1">
        <f t="array" ref="AM32">_xlfn.XLOOKUP(AM$1&amp;$AB32,$M$3:$M$1662&amp;$N$3:$N$1662,$O$3:$O$1662,0,0,1)</f>
        <v>153100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870</v>
      </c>
      <c r="N33" t="s">
        <v>575</v>
      </c>
      <c r="O33">
        <v>153100</v>
      </c>
      <c r="AB33" t="s">
        <v>203</v>
      </c>
      <c r="AC33" s="2">
        <f t="shared" si="2"/>
        <v>8229500</v>
      </c>
      <c r="AD33" s="2">
        <f t="shared" si="12"/>
        <v>7350300</v>
      </c>
      <c r="AE33" s="2">
        <f t="shared" si="12"/>
        <v>9466500</v>
      </c>
      <c r="AF33" s="2">
        <f t="shared" si="12"/>
        <v>6332600</v>
      </c>
      <c r="AG33" s="2">
        <f t="shared" si="12"/>
        <v>8241100</v>
      </c>
      <c r="AH33" s="2">
        <f t="shared" si="12"/>
        <v>9757000</v>
      </c>
      <c r="AI33" s="2" cm="1">
        <f t="array" ref="AI33">_xlfn.XLOOKUP(AI$1&amp;$AB33,$M$3:$M$1662&amp;$N$3:$N$1662,$O$3:$O$1662,0,0,1)</f>
        <v>166900</v>
      </c>
      <c r="AJ33" s="2" cm="1">
        <f t="array" ref="AJ33">_xlfn.XLOOKUP(AJ$1&amp;$AB33,$M$3:$M$1662&amp;$N$3:$N$1662,$O$3:$O$1662,0,0,1)</f>
        <v>82400</v>
      </c>
      <c r="AK33" s="2" cm="1">
        <f t="array" ref="AK33">_xlfn.XLOOKUP(AK$1&amp;$AB33,$M$3:$M$1662&amp;$N$3:$N$1662,$O$3:$O$1662,0,0,1)</f>
        <v>108200</v>
      </c>
      <c r="AL33" s="2" cm="1">
        <f t="array" ref="AL33">_xlfn.XLOOKUP(AL$1&amp;$AB33,$M$3:$M$1662&amp;$N$3:$N$1662,$O$3:$O$1662,0,0,1)</f>
        <v>66400</v>
      </c>
      <c r="AM33" s="2" cm="1">
        <f t="array" ref="AM33">_xlfn.XLOOKUP(AM$1&amp;$AB33,$M$3:$M$1662&amp;$N$3:$N$1662,$O$3:$O$1662,0,0,1)</f>
        <v>47700</v>
      </c>
    </row>
    <row r="34" spans="1:39" x14ac:dyDescent="0.4">
      <c r="M34" t="s">
        <v>870</v>
      </c>
      <c r="N34" t="s">
        <v>576</v>
      </c>
      <c r="O34">
        <v>47700</v>
      </c>
      <c r="AB34" t="s">
        <v>29</v>
      </c>
      <c r="AC34" s="2">
        <f t="shared" si="2"/>
        <v>8392840</v>
      </c>
      <c r="AD34" s="2">
        <f t="shared" si="12"/>
        <v>7521600</v>
      </c>
      <c r="AE34" s="2">
        <f t="shared" si="12"/>
        <v>9633600</v>
      </c>
      <c r="AF34" s="2">
        <f t="shared" si="12"/>
        <v>6441700</v>
      </c>
      <c r="AG34" s="2">
        <f t="shared" si="12"/>
        <v>8282800</v>
      </c>
      <c r="AH34" s="2">
        <f t="shared" si="12"/>
        <v>10084500</v>
      </c>
      <c r="AI34" s="2" cm="1">
        <f t="array" ref="AI34">_xlfn.XLOOKUP(AI$1&amp;$AB34,$M$3:$M$1662&amp;$N$3:$N$1662,$O$3:$O$1662,0,0,1)</f>
        <v>171300</v>
      </c>
      <c r="AJ34" s="2" cm="1">
        <f t="array" ref="AJ34">_xlfn.XLOOKUP(AJ$1&amp;$AB34,$M$3:$M$1662&amp;$N$3:$N$1662,$O$3:$O$1662,0,0,1)</f>
        <v>167100</v>
      </c>
      <c r="AK34" s="2" cm="1">
        <f t="array" ref="AK34">_xlfn.XLOOKUP(AK$1&amp;$AB34,$M$3:$M$1662&amp;$N$3:$N$1662,$O$3:$O$1662,0,0,1)</f>
        <v>109100</v>
      </c>
      <c r="AL34" s="2" cm="1">
        <f t="array" ref="AL34">_xlfn.XLOOKUP(AL$1&amp;$AB34,$M$3:$M$1662&amp;$N$3:$N$1662,$O$3:$O$1662,0,0,1)</f>
        <v>41700</v>
      </c>
      <c r="AM34" s="2" cm="1">
        <f t="array" ref="AM34">_xlfn.XLOOKUP(AM$1&amp;$AB34,$M$3:$M$1662&amp;$N$3:$N$1662,$O$3:$O$1662,0,0,1)</f>
        <v>327500</v>
      </c>
    </row>
    <row r="35" spans="1:39" x14ac:dyDescent="0.4">
      <c r="M35" t="s">
        <v>870</v>
      </c>
      <c r="N35" t="s">
        <v>577</v>
      </c>
      <c r="O35">
        <v>327500</v>
      </c>
      <c r="AB35" t="s">
        <v>102</v>
      </c>
      <c r="AC35" s="2">
        <f t="shared" si="2"/>
        <v>8523580</v>
      </c>
      <c r="AD35" s="2">
        <f t="shared" si="12"/>
        <v>7772500</v>
      </c>
      <c r="AE35" s="2">
        <f t="shared" si="12"/>
        <v>9744800</v>
      </c>
      <c r="AF35" s="2">
        <f t="shared" si="12"/>
        <v>6501900</v>
      </c>
      <c r="AG35" s="2">
        <f t="shared" si="12"/>
        <v>8376200</v>
      </c>
      <c r="AH35" s="2">
        <f t="shared" si="12"/>
        <v>10222500</v>
      </c>
      <c r="AI35" s="2" cm="1">
        <f t="array" ref="AI35">_xlfn.XLOOKUP(AI$1&amp;$AB35,$M$3:$M$1662&amp;$N$3:$N$1662,$O$3:$O$1662,0,0,1)</f>
        <v>250900</v>
      </c>
      <c r="AJ35" s="2" cm="1">
        <f t="array" ref="AJ35">_xlfn.XLOOKUP(AJ$1&amp;$AB35,$M$3:$M$1662&amp;$N$3:$N$1662,$O$3:$O$1662,0,0,1)</f>
        <v>111200</v>
      </c>
      <c r="AK35" s="2" cm="1">
        <f t="array" ref="AK35">_xlfn.XLOOKUP(AK$1&amp;$AB35,$M$3:$M$1662&amp;$N$3:$N$1662,$O$3:$O$1662,0,0,1)</f>
        <v>60200</v>
      </c>
      <c r="AL35" s="2" cm="1">
        <f t="array" ref="AL35">_xlfn.XLOOKUP(AL$1&amp;$AB35,$M$3:$M$1662&amp;$N$3:$N$1662,$O$3:$O$1662,0,0,1)</f>
        <v>93400</v>
      </c>
      <c r="AM35" s="2" cm="1">
        <f t="array" ref="AM35">_xlfn.XLOOKUP(AM$1&amp;$AB35,$M$3:$M$1662&amp;$N$3:$N$1662,$O$3:$O$1662,0,0,1)</f>
        <v>138000</v>
      </c>
    </row>
    <row r="36" spans="1:39" x14ac:dyDescent="0.4">
      <c r="M36" t="s">
        <v>870</v>
      </c>
      <c r="N36" t="s">
        <v>578</v>
      </c>
      <c r="O36">
        <v>138000</v>
      </c>
      <c r="AB36" t="s">
        <v>86</v>
      </c>
      <c r="AC36" s="2">
        <f t="shared" si="2"/>
        <v>8656640</v>
      </c>
      <c r="AD36" s="2">
        <f t="shared" ref="AD36:AH51" si="13">AD35+AI36</f>
        <v>7912000</v>
      </c>
      <c r="AE36" s="2">
        <f t="shared" si="13"/>
        <v>9954700</v>
      </c>
      <c r="AF36" s="2">
        <f t="shared" si="13"/>
        <v>6667700</v>
      </c>
      <c r="AG36" s="2">
        <f t="shared" si="13"/>
        <v>8401800</v>
      </c>
      <c r="AH36" s="2">
        <f t="shared" si="13"/>
        <v>10347000</v>
      </c>
      <c r="AI36" s="2" cm="1">
        <f t="array" ref="AI36">_xlfn.XLOOKUP(AI$1&amp;$AB36,$M$3:$M$1662&amp;$N$3:$N$1662,$O$3:$O$1662,0,0,1)</f>
        <v>139500</v>
      </c>
      <c r="AJ36" s="2" cm="1">
        <f t="array" ref="AJ36">_xlfn.XLOOKUP(AJ$1&amp;$AB36,$M$3:$M$1662&amp;$N$3:$N$1662,$O$3:$O$1662,0,0,1)</f>
        <v>209900</v>
      </c>
      <c r="AK36" s="2" cm="1">
        <f t="array" ref="AK36">_xlfn.XLOOKUP(AK$1&amp;$AB36,$M$3:$M$1662&amp;$N$3:$N$1662,$O$3:$O$1662,0,0,1)</f>
        <v>165800</v>
      </c>
      <c r="AL36" s="2" cm="1">
        <f t="array" ref="AL36">_xlfn.XLOOKUP(AL$1&amp;$AB36,$M$3:$M$1662&amp;$N$3:$N$1662,$O$3:$O$1662,0,0,1)</f>
        <v>25600</v>
      </c>
      <c r="AM36" s="2" cm="1">
        <f t="array" ref="AM36">_xlfn.XLOOKUP(AM$1&amp;$AB36,$M$3:$M$1662&amp;$N$3:$N$1662,$O$3:$O$1662,0,0,1)</f>
        <v>124500</v>
      </c>
    </row>
    <row r="37" spans="1:39" x14ac:dyDescent="0.4">
      <c r="A37" s="1"/>
      <c r="B37" s="1"/>
      <c r="C37" s="1"/>
      <c r="M37" t="s">
        <v>870</v>
      </c>
      <c r="N37" t="s">
        <v>579</v>
      </c>
      <c r="O37">
        <v>124500</v>
      </c>
      <c r="AB37" t="s">
        <v>155</v>
      </c>
      <c r="AC37" s="2">
        <f t="shared" si="2"/>
        <v>8734580</v>
      </c>
      <c r="AD37" s="2">
        <f t="shared" si="13"/>
        <v>7992400</v>
      </c>
      <c r="AE37" s="2">
        <f t="shared" si="13"/>
        <v>10041200</v>
      </c>
      <c r="AF37" s="2">
        <f t="shared" si="13"/>
        <v>6746200</v>
      </c>
      <c r="AG37" s="2">
        <f t="shared" si="13"/>
        <v>8467100</v>
      </c>
      <c r="AH37" s="2">
        <f t="shared" si="13"/>
        <v>10426000</v>
      </c>
      <c r="AI37" s="2" cm="1">
        <f t="array" ref="AI37">_xlfn.XLOOKUP(AI$1&amp;$AB37,$M$3:$M$1662&amp;$N$3:$N$1662,$O$3:$O$1662,0,0,1)</f>
        <v>80400</v>
      </c>
      <c r="AJ37" s="2" cm="1">
        <f t="array" ref="AJ37">_xlfn.XLOOKUP(AJ$1&amp;$AB37,$M$3:$M$1662&amp;$N$3:$N$1662,$O$3:$O$1662,0,0,1)</f>
        <v>86500</v>
      </c>
      <c r="AK37" s="2" cm="1">
        <f t="array" ref="AK37">_xlfn.XLOOKUP(AK$1&amp;$AB37,$M$3:$M$1662&amp;$N$3:$N$1662,$O$3:$O$1662,0,0,1)</f>
        <v>78500</v>
      </c>
      <c r="AL37" s="2" cm="1">
        <f t="array" ref="AL37">_xlfn.XLOOKUP(AL$1&amp;$AB37,$M$3:$M$1662&amp;$N$3:$N$1662,$O$3:$O$1662,0,0,1)</f>
        <v>65300</v>
      </c>
      <c r="AM37" s="2" cm="1">
        <f t="array" ref="AM37">_xlfn.XLOOKUP(AM$1&amp;$AB37,$M$3:$M$1662&amp;$N$3:$N$1662,$O$3:$O$1662,0,0,1)</f>
        <v>79000</v>
      </c>
    </row>
    <row r="38" spans="1:39" x14ac:dyDescent="0.4">
      <c r="M38" t="s">
        <v>870</v>
      </c>
      <c r="N38" t="s">
        <v>580</v>
      </c>
      <c r="O38">
        <v>79000</v>
      </c>
      <c r="AB38" t="s">
        <v>36</v>
      </c>
      <c r="AC38" s="2">
        <f t="shared" si="2"/>
        <v>8866760</v>
      </c>
      <c r="AD38" s="2">
        <f t="shared" si="13"/>
        <v>8273100</v>
      </c>
      <c r="AE38" s="2">
        <f t="shared" si="13"/>
        <v>10097400</v>
      </c>
      <c r="AF38" s="2">
        <f t="shared" si="13"/>
        <v>6988900</v>
      </c>
      <c r="AG38" s="2">
        <f t="shared" si="13"/>
        <v>8507300</v>
      </c>
      <c r="AH38" s="2">
        <f t="shared" si="13"/>
        <v>10467100</v>
      </c>
      <c r="AI38" s="2" cm="1">
        <f t="array" ref="AI38">_xlfn.XLOOKUP(AI$1&amp;$AB38,$M$3:$M$1662&amp;$N$3:$N$1662,$O$3:$O$1662,0,0,1)</f>
        <v>280700</v>
      </c>
      <c r="AJ38" s="2" cm="1">
        <f t="array" ref="AJ38">_xlfn.XLOOKUP(AJ$1&amp;$AB38,$M$3:$M$1662&amp;$N$3:$N$1662,$O$3:$O$1662,0,0,1)</f>
        <v>56200</v>
      </c>
      <c r="AK38" s="2" cm="1">
        <f t="array" ref="AK38">_xlfn.XLOOKUP(AK$1&amp;$AB38,$M$3:$M$1662&amp;$N$3:$N$1662,$O$3:$O$1662,0,0,1)</f>
        <v>242700</v>
      </c>
      <c r="AL38" s="2" cm="1">
        <f t="array" ref="AL38">_xlfn.XLOOKUP(AL$1&amp;$AB38,$M$3:$M$1662&amp;$N$3:$N$1662,$O$3:$O$1662,0,0,1)</f>
        <v>40200</v>
      </c>
      <c r="AM38" s="2" cm="1">
        <f t="array" ref="AM38">_xlfn.XLOOKUP(AM$1&amp;$AB38,$M$3:$M$1662&amp;$N$3:$N$1662,$O$3:$O$1662,0,0,1)</f>
        <v>41100</v>
      </c>
    </row>
    <row r="39" spans="1:39" x14ac:dyDescent="0.4">
      <c r="M39" t="s">
        <v>870</v>
      </c>
      <c r="N39" t="s">
        <v>581</v>
      </c>
      <c r="O39">
        <v>41100</v>
      </c>
      <c r="AB39" t="s">
        <v>54</v>
      </c>
      <c r="AC39" s="2">
        <f t="shared" si="2"/>
        <v>8979860</v>
      </c>
      <c r="AD39" s="2">
        <f t="shared" si="13"/>
        <v>8387000</v>
      </c>
      <c r="AE39" s="2">
        <f t="shared" si="13"/>
        <v>10248800</v>
      </c>
      <c r="AF39" s="2">
        <f t="shared" si="13"/>
        <v>7085200</v>
      </c>
      <c r="AG39" s="2">
        <f t="shared" si="13"/>
        <v>8560200</v>
      </c>
      <c r="AH39" s="2">
        <f t="shared" si="13"/>
        <v>10618100</v>
      </c>
      <c r="AI39" s="2" cm="1">
        <f t="array" ref="AI39">_xlfn.XLOOKUP(AI$1&amp;$AB39,$M$3:$M$1662&amp;$N$3:$N$1662,$O$3:$O$1662,0,0,1)</f>
        <v>113900</v>
      </c>
      <c r="AJ39" s="2" cm="1">
        <f t="array" ref="AJ39">_xlfn.XLOOKUP(AJ$1&amp;$AB39,$M$3:$M$1662&amp;$N$3:$N$1662,$O$3:$O$1662,0,0,1)</f>
        <v>151400</v>
      </c>
      <c r="AK39" s="2" cm="1">
        <f t="array" ref="AK39">_xlfn.XLOOKUP(AK$1&amp;$AB39,$M$3:$M$1662&amp;$N$3:$N$1662,$O$3:$O$1662,0,0,1)</f>
        <v>96300</v>
      </c>
      <c r="AL39" s="2" cm="1">
        <f t="array" ref="AL39">_xlfn.XLOOKUP(AL$1&amp;$AB39,$M$3:$M$1662&amp;$N$3:$N$1662,$O$3:$O$1662,0,0,1)</f>
        <v>52900</v>
      </c>
      <c r="AM39" s="2" cm="1">
        <f t="array" ref="AM39">_xlfn.XLOOKUP(AM$1&amp;$AB39,$M$3:$M$1662&amp;$N$3:$N$1662,$O$3:$O$1662,0,0,1)</f>
        <v>151000</v>
      </c>
    </row>
    <row r="40" spans="1:39" x14ac:dyDescent="0.4">
      <c r="M40" t="s">
        <v>870</v>
      </c>
      <c r="N40" t="s">
        <v>582</v>
      </c>
      <c r="O40">
        <v>151000</v>
      </c>
      <c r="AB40" t="s">
        <v>283</v>
      </c>
      <c r="AC40" s="2">
        <f t="shared" si="2"/>
        <v>9089200</v>
      </c>
      <c r="AD40" s="2">
        <f t="shared" si="13"/>
        <v>8500800</v>
      </c>
      <c r="AE40" s="2">
        <f t="shared" si="13"/>
        <v>10305600</v>
      </c>
      <c r="AF40" s="2">
        <f t="shared" si="13"/>
        <v>7243500</v>
      </c>
      <c r="AG40" s="2">
        <f t="shared" si="13"/>
        <v>8628100</v>
      </c>
      <c r="AH40" s="2">
        <f t="shared" si="13"/>
        <v>10768000</v>
      </c>
      <c r="AI40" s="2" cm="1">
        <f t="array" ref="AI40">_xlfn.XLOOKUP(AI$1&amp;$AB40,$M$3:$M$1662&amp;$N$3:$N$1662,$O$3:$O$1662,0,0,1)</f>
        <v>113800</v>
      </c>
      <c r="AJ40" s="2" cm="1">
        <f t="array" ref="AJ40">_xlfn.XLOOKUP(AJ$1&amp;$AB40,$M$3:$M$1662&amp;$N$3:$N$1662,$O$3:$O$1662,0,0,1)</f>
        <v>56800</v>
      </c>
      <c r="AK40" s="2" cm="1">
        <f t="array" ref="AK40">_xlfn.XLOOKUP(AK$1&amp;$AB40,$M$3:$M$1662&amp;$N$3:$N$1662,$O$3:$O$1662,0,0,1)</f>
        <v>158300</v>
      </c>
      <c r="AL40" s="2" cm="1">
        <f t="array" ref="AL40">_xlfn.XLOOKUP(AL$1&amp;$AB40,$M$3:$M$1662&amp;$N$3:$N$1662,$O$3:$O$1662,0,0,1)</f>
        <v>67900</v>
      </c>
      <c r="AM40" s="2" cm="1">
        <f t="array" ref="AM40">_xlfn.XLOOKUP(AM$1&amp;$AB40,$M$3:$M$1662&amp;$N$3:$N$1662,$O$3:$O$1662,0,0,1)</f>
        <v>149900</v>
      </c>
    </row>
    <row r="41" spans="1:39" x14ac:dyDescent="0.4">
      <c r="M41" t="s">
        <v>870</v>
      </c>
      <c r="N41" t="s">
        <v>583</v>
      </c>
      <c r="O41">
        <v>149900</v>
      </c>
      <c r="AB41" t="s">
        <v>157</v>
      </c>
      <c r="AC41" s="2">
        <f t="shared" si="2"/>
        <v>9179860</v>
      </c>
      <c r="AD41" s="2">
        <f t="shared" si="13"/>
        <v>8622300</v>
      </c>
      <c r="AE41" s="2">
        <f t="shared" si="13"/>
        <v>10372900</v>
      </c>
      <c r="AF41" s="2">
        <f t="shared" si="13"/>
        <v>7361700</v>
      </c>
      <c r="AG41" s="2">
        <f t="shared" si="13"/>
        <v>8696600</v>
      </c>
      <c r="AH41" s="2">
        <f t="shared" si="13"/>
        <v>10845800</v>
      </c>
      <c r="AI41" s="2" cm="1">
        <f t="array" ref="AI41">_xlfn.XLOOKUP(AI$1&amp;$AB41,$M$3:$M$1662&amp;$N$3:$N$1662,$O$3:$O$1662,0,0,1)</f>
        <v>121500</v>
      </c>
      <c r="AJ41" s="2" cm="1">
        <f t="array" ref="AJ41">_xlfn.XLOOKUP(AJ$1&amp;$AB41,$M$3:$M$1662&amp;$N$3:$N$1662,$O$3:$O$1662,0,0,1)</f>
        <v>67300</v>
      </c>
      <c r="AK41" s="2" cm="1">
        <f t="array" ref="AK41">_xlfn.XLOOKUP(AK$1&amp;$AB41,$M$3:$M$1662&amp;$N$3:$N$1662,$O$3:$O$1662,0,0,1)</f>
        <v>118200</v>
      </c>
      <c r="AL41" s="2" cm="1">
        <f t="array" ref="AL41">_xlfn.XLOOKUP(AL$1&amp;$AB41,$M$3:$M$1662&amp;$N$3:$N$1662,$O$3:$O$1662,0,0,1)</f>
        <v>68500</v>
      </c>
      <c r="AM41" s="2" cm="1">
        <f t="array" ref="AM41">_xlfn.XLOOKUP(AM$1&amp;$AB41,$M$3:$M$1662&amp;$N$3:$N$1662,$O$3:$O$1662,0,0,1)</f>
        <v>77800</v>
      </c>
    </row>
    <row r="42" spans="1:39" x14ac:dyDescent="0.4">
      <c r="M42" t="s">
        <v>870</v>
      </c>
      <c r="N42" t="s">
        <v>584</v>
      </c>
      <c r="O42">
        <v>77800</v>
      </c>
      <c r="AB42" t="s">
        <v>136</v>
      </c>
      <c r="AC42" s="2">
        <f t="shared" si="2"/>
        <v>9298600</v>
      </c>
      <c r="AD42" s="2">
        <f t="shared" si="13"/>
        <v>8716500</v>
      </c>
      <c r="AE42" s="2">
        <f t="shared" si="13"/>
        <v>10458800</v>
      </c>
      <c r="AF42" s="2">
        <f t="shared" si="13"/>
        <v>7526900</v>
      </c>
      <c r="AG42" s="2">
        <f t="shared" si="13"/>
        <v>8722500</v>
      </c>
      <c r="AH42" s="2">
        <f t="shared" si="13"/>
        <v>11068300</v>
      </c>
      <c r="AI42" s="2" cm="1">
        <f t="array" ref="AI42">_xlfn.XLOOKUP(AI$1&amp;$AB42,$M$3:$M$1662&amp;$N$3:$N$1662,$O$3:$O$1662,0,0,1)</f>
        <v>94200</v>
      </c>
      <c r="AJ42" s="2" cm="1">
        <f t="array" ref="AJ42">_xlfn.XLOOKUP(AJ$1&amp;$AB42,$M$3:$M$1662&amp;$N$3:$N$1662,$O$3:$O$1662,0,0,1)</f>
        <v>85900</v>
      </c>
      <c r="AK42" s="2" cm="1">
        <f t="array" ref="AK42">_xlfn.XLOOKUP(AK$1&amp;$AB42,$M$3:$M$1662&amp;$N$3:$N$1662,$O$3:$O$1662,0,0,1)</f>
        <v>165200</v>
      </c>
      <c r="AL42" s="2" cm="1">
        <f t="array" ref="AL42">_xlfn.XLOOKUP(AL$1&amp;$AB42,$M$3:$M$1662&amp;$N$3:$N$1662,$O$3:$O$1662,0,0,1)</f>
        <v>25900</v>
      </c>
      <c r="AM42" s="2" cm="1">
        <f t="array" ref="AM42">_xlfn.XLOOKUP(AM$1&amp;$AB42,$M$3:$M$1662&amp;$N$3:$N$1662,$O$3:$O$1662,0,0,1)</f>
        <v>222500</v>
      </c>
    </row>
    <row r="43" spans="1:39" x14ac:dyDescent="0.4">
      <c r="M43" t="s">
        <v>870</v>
      </c>
      <c r="N43" t="s">
        <v>585</v>
      </c>
      <c r="O43">
        <v>222500</v>
      </c>
      <c r="AB43" t="s">
        <v>116</v>
      </c>
      <c r="AC43" s="2">
        <f t="shared" si="2"/>
        <v>9403920</v>
      </c>
      <c r="AD43" s="2">
        <f t="shared" si="13"/>
        <v>8872500</v>
      </c>
      <c r="AE43" s="2">
        <f t="shared" si="13"/>
        <v>10549800</v>
      </c>
      <c r="AF43" s="2">
        <f t="shared" si="13"/>
        <v>7608300</v>
      </c>
      <c r="AG43" s="2">
        <f t="shared" si="13"/>
        <v>8760800</v>
      </c>
      <c r="AH43" s="2">
        <f t="shared" si="13"/>
        <v>11228200</v>
      </c>
      <c r="AI43" s="2" cm="1">
        <f t="array" ref="AI43">_xlfn.XLOOKUP(AI$1&amp;$AB43,$M$3:$M$1662&amp;$N$3:$N$1662,$O$3:$O$1662,0,0,1)</f>
        <v>156000</v>
      </c>
      <c r="AJ43" s="2" cm="1">
        <f t="array" ref="AJ43">_xlfn.XLOOKUP(AJ$1&amp;$AB43,$M$3:$M$1662&amp;$N$3:$N$1662,$O$3:$O$1662,0,0,1)</f>
        <v>91000</v>
      </c>
      <c r="AK43" s="2" cm="1">
        <f t="array" ref="AK43">_xlfn.XLOOKUP(AK$1&amp;$AB43,$M$3:$M$1662&amp;$N$3:$N$1662,$O$3:$O$1662,0,0,1)</f>
        <v>81400</v>
      </c>
      <c r="AL43" s="2" cm="1">
        <f t="array" ref="AL43">_xlfn.XLOOKUP(AL$1&amp;$AB43,$M$3:$M$1662&amp;$N$3:$N$1662,$O$3:$O$1662,0,0,1)</f>
        <v>38300</v>
      </c>
      <c r="AM43" s="2" cm="1">
        <f t="array" ref="AM43">_xlfn.XLOOKUP(AM$1&amp;$AB43,$M$3:$M$1662&amp;$N$3:$N$1662,$O$3:$O$1662,0,0,1)</f>
        <v>159900</v>
      </c>
    </row>
    <row r="44" spans="1:39" x14ac:dyDescent="0.4">
      <c r="A44" s="1"/>
      <c r="B44" s="1"/>
      <c r="C44" s="1"/>
      <c r="M44" t="s">
        <v>870</v>
      </c>
      <c r="N44" t="s">
        <v>586</v>
      </c>
      <c r="O44">
        <v>159900</v>
      </c>
      <c r="AB44" t="s">
        <v>52</v>
      </c>
      <c r="AC44" s="2">
        <f t="shared" si="2"/>
        <v>9534260</v>
      </c>
      <c r="AD44" s="2">
        <f t="shared" si="13"/>
        <v>8914300</v>
      </c>
      <c r="AE44" s="2">
        <f t="shared" si="13"/>
        <v>10716100</v>
      </c>
      <c r="AF44" s="2">
        <f t="shared" si="13"/>
        <v>7814800</v>
      </c>
      <c r="AG44" s="2">
        <f t="shared" si="13"/>
        <v>8798200</v>
      </c>
      <c r="AH44" s="2">
        <f t="shared" si="13"/>
        <v>11427900</v>
      </c>
      <c r="AI44" s="2" cm="1">
        <f t="array" ref="AI44">_xlfn.XLOOKUP(AI$1&amp;$AB44,$M$3:$M$1662&amp;$N$3:$N$1662,$O$3:$O$1662,0,0,1)</f>
        <v>41800</v>
      </c>
      <c r="AJ44" s="2" cm="1">
        <f t="array" ref="AJ44">_xlfn.XLOOKUP(AJ$1&amp;$AB44,$M$3:$M$1662&amp;$N$3:$N$1662,$O$3:$O$1662,0,0,1)</f>
        <v>166300</v>
      </c>
      <c r="AK44" s="2" cm="1">
        <f t="array" ref="AK44">_xlfn.XLOOKUP(AK$1&amp;$AB44,$M$3:$M$1662&amp;$N$3:$N$1662,$O$3:$O$1662,0,0,1)</f>
        <v>206500</v>
      </c>
      <c r="AL44" s="2" cm="1">
        <f t="array" ref="AL44">_xlfn.XLOOKUP(AL$1&amp;$AB44,$M$3:$M$1662&amp;$N$3:$N$1662,$O$3:$O$1662,0,0,1)</f>
        <v>37400</v>
      </c>
      <c r="AM44" s="2" cm="1">
        <f t="array" ref="AM44">_xlfn.XLOOKUP(AM$1&amp;$AB44,$M$3:$M$1662&amp;$N$3:$N$1662,$O$3:$O$1662,0,0,1)</f>
        <v>199700</v>
      </c>
    </row>
    <row r="45" spans="1:39" x14ac:dyDescent="0.4">
      <c r="M45" t="s">
        <v>870</v>
      </c>
      <c r="N45" t="s">
        <v>587</v>
      </c>
      <c r="O45">
        <v>199700</v>
      </c>
      <c r="AB45" t="s">
        <v>245</v>
      </c>
      <c r="AC45" s="2">
        <f t="shared" si="2"/>
        <v>9651000</v>
      </c>
      <c r="AD45" s="2">
        <f t="shared" si="13"/>
        <v>8991600</v>
      </c>
      <c r="AE45" s="2">
        <f t="shared" si="13"/>
        <v>10779600</v>
      </c>
      <c r="AF45" s="2">
        <f t="shared" si="13"/>
        <v>8055900</v>
      </c>
      <c r="AG45" s="2">
        <f t="shared" si="13"/>
        <v>8836600</v>
      </c>
      <c r="AH45" s="2">
        <f t="shared" si="13"/>
        <v>11591300</v>
      </c>
      <c r="AI45" s="2" cm="1">
        <f t="array" ref="AI45">_xlfn.XLOOKUP(AI$1&amp;$AB45,$M$3:$M$1662&amp;$N$3:$N$1662,$O$3:$O$1662,0,0,1)</f>
        <v>77300</v>
      </c>
      <c r="AJ45" s="2" cm="1">
        <f t="array" ref="AJ45">_xlfn.XLOOKUP(AJ$1&amp;$AB45,$M$3:$M$1662&amp;$N$3:$N$1662,$O$3:$O$1662,0,0,1)</f>
        <v>63500</v>
      </c>
      <c r="AK45" s="2" cm="1">
        <f t="array" ref="AK45">_xlfn.XLOOKUP(AK$1&amp;$AB45,$M$3:$M$1662&amp;$N$3:$N$1662,$O$3:$O$1662,0,0,1)</f>
        <v>241100</v>
      </c>
      <c r="AL45" s="2" cm="1">
        <f t="array" ref="AL45">_xlfn.XLOOKUP(AL$1&amp;$AB45,$M$3:$M$1662&amp;$N$3:$N$1662,$O$3:$O$1662,0,0,1)</f>
        <v>38400</v>
      </c>
      <c r="AM45" s="2" cm="1">
        <f t="array" ref="AM45">_xlfn.XLOOKUP(AM$1&amp;$AB45,$M$3:$M$1662&amp;$N$3:$N$1662,$O$3:$O$1662,0,0,1)</f>
        <v>163400</v>
      </c>
    </row>
    <row r="46" spans="1:39" x14ac:dyDescent="0.4">
      <c r="M46" t="s">
        <v>870</v>
      </c>
      <c r="N46" t="s">
        <v>588</v>
      </c>
      <c r="O46">
        <v>163400</v>
      </c>
      <c r="AB46" t="s">
        <v>129</v>
      </c>
      <c r="AC46" s="2">
        <f t="shared" si="2"/>
        <v>9790060</v>
      </c>
      <c r="AD46" s="2">
        <f t="shared" si="13"/>
        <v>9026600</v>
      </c>
      <c r="AE46" s="2">
        <f t="shared" si="13"/>
        <v>10852800</v>
      </c>
      <c r="AF46" s="2">
        <f t="shared" si="13"/>
        <v>8525000</v>
      </c>
      <c r="AG46" s="2">
        <f t="shared" si="13"/>
        <v>8864900</v>
      </c>
      <c r="AH46" s="2">
        <f t="shared" si="13"/>
        <v>11681000</v>
      </c>
      <c r="AI46" s="2" cm="1">
        <f t="array" ref="AI46">_xlfn.XLOOKUP(AI$1&amp;$AB46,$M$3:$M$1662&amp;$N$3:$N$1662,$O$3:$O$1662,0,0,1)</f>
        <v>35000</v>
      </c>
      <c r="AJ46" s="2" cm="1">
        <f t="array" ref="AJ46">_xlfn.XLOOKUP(AJ$1&amp;$AB46,$M$3:$M$1662&amp;$N$3:$N$1662,$O$3:$O$1662,0,0,1)</f>
        <v>73200</v>
      </c>
      <c r="AK46" s="2" cm="1">
        <f t="array" ref="AK46">_xlfn.XLOOKUP(AK$1&amp;$AB46,$M$3:$M$1662&amp;$N$3:$N$1662,$O$3:$O$1662,0,0,1)</f>
        <v>469100</v>
      </c>
      <c r="AL46" s="2" cm="1">
        <f t="array" ref="AL46">_xlfn.XLOOKUP(AL$1&amp;$AB46,$M$3:$M$1662&amp;$N$3:$N$1662,$O$3:$O$1662,0,0,1)</f>
        <v>28300</v>
      </c>
      <c r="AM46" s="2" cm="1">
        <f t="array" ref="AM46">_xlfn.XLOOKUP(AM$1&amp;$AB46,$M$3:$M$1662&amp;$N$3:$N$1662,$O$3:$O$1662,0,0,1)</f>
        <v>89700</v>
      </c>
    </row>
    <row r="47" spans="1:39" x14ac:dyDescent="0.4">
      <c r="M47" t="s">
        <v>870</v>
      </c>
      <c r="N47" t="s">
        <v>589</v>
      </c>
      <c r="O47">
        <v>89700</v>
      </c>
      <c r="AB47" t="s">
        <v>173</v>
      </c>
      <c r="AC47" s="2">
        <f t="shared" si="2"/>
        <v>9906680</v>
      </c>
      <c r="AD47" s="2">
        <f t="shared" si="13"/>
        <v>9098600</v>
      </c>
      <c r="AE47" s="2">
        <f t="shared" si="13"/>
        <v>10999400</v>
      </c>
      <c r="AF47" s="2">
        <f t="shared" si="13"/>
        <v>8676700</v>
      </c>
      <c r="AG47" s="2">
        <f t="shared" si="13"/>
        <v>8884200</v>
      </c>
      <c r="AH47" s="2">
        <f t="shared" si="13"/>
        <v>11874500</v>
      </c>
      <c r="AI47" s="2" cm="1">
        <f t="array" ref="AI47">_xlfn.XLOOKUP(AI$1&amp;$AB47,$M$3:$M$1662&amp;$N$3:$N$1662,$O$3:$O$1662,0,0,1)</f>
        <v>72000</v>
      </c>
      <c r="AJ47" s="2" cm="1">
        <f t="array" ref="AJ47">_xlfn.XLOOKUP(AJ$1&amp;$AB47,$M$3:$M$1662&amp;$N$3:$N$1662,$O$3:$O$1662,0,0,1)</f>
        <v>146600</v>
      </c>
      <c r="AK47" s="2" cm="1">
        <f t="array" ref="AK47">_xlfn.XLOOKUP(AK$1&amp;$AB47,$M$3:$M$1662&amp;$N$3:$N$1662,$O$3:$O$1662,0,0,1)</f>
        <v>151700</v>
      </c>
      <c r="AL47" s="2" cm="1">
        <f t="array" ref="AL47">_xlfn.XLOOKUP(AL$1&amp;$AB47,$M$3:$M$1662&amp;$N$3:$N$1662,$O$3:$O$1662,0,0,1)</f>
        <v>19300</v>
      </c>
      <c r="AM47" s="2" cm="1">
        <f t="array" ref="AM47">_xlfn.XLOOKUP(AM$1&amp;$AB47,$M$3:$M$1662&amp;$N$3:$N$1662,$O$3:$O$1662,0,0,1)</f>
        <v>193500</v>
      </c>
    </row>
    <row r="48" spans="1:39" x14ac:dyDescent="0.4">
      <c r="M48" t="s">
        <v>870</v>
      </c>
      <c r="N48" t="s">
        <v>590</v>
      </c>
      <c r="O48">
        <v>193500</v>
      </c>
      <c r="AB48" t="s">
        <v>177</v>
      </c>
      <c r="AC48" s="2">
        <f t="shared" si="2"/>
        <v>10027040</v>
      </c>
      <c r="AD48" s="2">
        <f t="shared" si="13"/>
        <v>9177900</v>
      </c>
      <c r="AE48" s="2">
        <f t="shared" si="13"/>
        <v>11062400</v>
      </c>
      <c r="AF48" s="2">
        <f t="shared" si="13"/>
        <v>8956700</v>
      </c>
      <c r="AG48" s="2">
        <f t="shared" si="13"/>
        <v>8998100</v>
      </c>
      <c r="AH48" s="2">
        <f t="shared" si="13"/>
        <v>11940100</v>
      </c>
      <c r="AI48" s="2" cm="1">
        <f t="array" ref="AI48">_xlfn.XLOOKUP(AI$1&amp;$AB48,$M$3:$M$1662&amp;$N$3:$N$1662,$O$3:$O$1662,0,0,1)</f>
        <v>79300</v>
      </c>
      <c r="AJ48" s="2" cm="1">
        <f t="array" ref="AJ48">_xlfn.XLOOKUP(AJ$1&amp;$AB48,$M$3:$M$1662&amp;$N$3:$N$1662,$O$3:$O$1662,0,0,1)</f>
        <v>63000</v>
      </c>
      <c r="AK48" s="2" cm="1">
        <f t="array" ref="AK48">_xlfn.XLOOKUP(AK$1&amp;$AB48,$M$3:$M$1662&amp;$N$3:$N$1662,$O$3:$O$1662,0,0,1)</f>
        <v>280000</v>
      </c>
      <c r="AL48" s="2" cm="1">
        <f t="array" ref="AL48">_xlfn.XLOOKUP(AL$1&amp;$AB48,$M$3:$M$1662&amp;$N$3:$N$1662,$O$3:$O$1662,0,0,1)</f>
        <v>113900</v>
      </c>
      <c r="AM48" s="2" cm="1">
        <f t="array" ref="AM48">_xlfn.XLOOKUP(AM$1&amp;$AB48,$M$3:$M$1662&amp;$N$3:$N$1662,$O$3:$O$1662,0,0,1)</f>
        <v>65600</v>
      </c>
    </row>
    <row r="49" spans="1:39" x14ac:dyDescent="0.4">
      <c r="M49" t="s">
        <v>870</v>
      </c>
      <c r="N49" t="s">
        <v>591</v>
      </c>
      <c r="O49">
        <v>65600</v>
      </c>
      <c r="AB49" t="s">
        <v>182</v>
      </c>
      <c r="AC49" s="2">
        <f t="shared" si="2"/>
        <v>10117760</v>
      </c>
      <c r="AD49" s="2">
        <f t="shared" si="13"/>
        <v>9251500</v>
      </c>
      <c r="AE49" s="2">
        <f t="shared" si="13"/>
        <v>11164100</v>
      </c>
      <c r="AF49" s="2">
        <f t="shared" si="13"/>
        <v>9022900</v>
      </c>
      <c r="AG49" s="2">
        <f t="shared" si="13"/>
        <v>9012800</v>
      </c>
      <c r="AH49" s="2">
        <f t="shared" si="13"/>
        <v>12137500</v>
      </c>
      <c r="AI49" s="2" cm="1">
        <f t="array" ref="AI49">_xlfn.XLOOKUP(AI$1&amp;$AB49,$M$3:$M$1662&amp;$N$3:$N$1662,$O$3:$O$1662,0,0,1)</f>
        <v>73600</v>
      </c>
      <c r="AJ49" s="2" cm="1">
        <f t="array" ref="AJ49">_xlfn.XLOOKUP(AJ$1&amp;$AB49,$M$3:$M$1662&amp;$N$3:$N$1662,$O$3:$O$1662,0,0,1)</f>
        <v>101700</v>
      </c>
      <c r="AK49" s="2" cm="1">
        <f t="array" ref="AK49">_xlfn.XLOOKUP(AK$1&amp;$AB49,$M$3:$M$1662&amp;$N$3:$N$1662,$O$3:$O$1662,0,0,1)</f>
        <v>66200</v>
      </c>
      <c r="AL49" s="2" cm="1">
        <f t="array" ref="AL49">_xlfn.XLOOKUP(AL$1&amp;$AB49,$M$3:$M$1662&amp;$N$3:$N$1662,$O$3:$O$1662,0,0,1)</f>
        <v>14700</v>
      </c>
      <c r="AM49" s="2" cm="1">
        <f t="array" ref="AM49">_xlfn.XLOOKUP(AM$1&amp;$AB49,$M$3:$M$1662&amp;$N$3:$N$1662,$O$3:$O$1662,0,0,1)</f>
        <v>197400</v>
      </c>
    </row>
    <row r="50" spans="1:39" x14ac:dyDescent="0.4">
      <c r="M50" t="s">
        <v>870</v>
      </c>
      <c r="N50" t="s">
        <v>592</v>
      </c>
      <c r="O50">
        <v>197400</v>
      </c>
      <c r="AB50" t="s">
        <v>226</v>
      </c>
      <c r="AC50" s="2">
        <f t="shared" si="2"/>
        <v>10180600</v>
      </c>
      <c r="AD50" s="2">
        <f t="shared" si="13"/>
        <v>9323200</v>
      </c>
      <c r="AE50" s="2">
        <f t="shared" si="13"/>
        <v>11250200</v>
      </c>
      <c r="AF50" s="2">
        <f t="shared" si="13"/>
        <v>9063300</v>
      </c>
      <c r="AG50" s="2">
        <f t="shared" si="13"/>
        <v>9030200</v>
      </c>
      <c r="AH50" s="2">
        <f t="shared" si="13"/>
        <v>12236100</v>
      </c>
      <c r="AI50" s="2" cm="1">
        <f t="array" ref="AI50">_xlfn.XLOOKUP(AI$1&amp;$AB50,$M$3:$M$1662&amp;$N$3:$N$1662,$O$3:$O$1662,0,0,1)</f>
        <v>71700</v>
      </c>
      <c r="AJ50" s="2" cm="1">
        <f t="array" ref="AJ50">_xlfn.XLOOKUP(AJ$1&amp;$AB50,$M$3:$M$1662&amp;$N$3:$N$1662,$O$3:$O$1662,0,0,1)</f>
        <v>86100</v>
      </c>
      <c r="AK50" s="2" cm="1">
        <f t="array" ref="AK50">_xlfn.XLOOKUP(AK$1&amp;$AB50,$M$3:$M$1662&amp;$N$3:$N$1662,$O$3:$O$1662,0,0,1)</f>
        <v>40400</v>
      </c>
      <c r="AL50" s="2" cm="1">
        <f t="array" ref="AL50">_xlfn.XLOOKUP(AL$1&amp;$AB50,$M$3:$M$1662&amp;$N$3:$N$1662,$O$3:$O$1662,0,0,1)</f>
        <v>17400</v>
      </c>
      <c r="AM50" s="2" cm="1">
        <f t="array" ref="AM50">_xlfn.XLOOKUP(AM$1&amp;$AB50,$M$3:$M$1662&amp;$N$3:$N$1662,$O$3:$O$1662,0,0,1)</f>
        <v>98600</v>
      </c>
    </row>
    <row r="51" spans="1:39" x14ac:dyDescent="0.4">
      <c r="M51" t="s">
        <v>870</v>
      </c>
      <c r="N51" t="s">
        <v>593</v>
      </c>
      <c r="O51">
        <v>98600</v>
      </c>
      <c r="AB51" t="s">
        <v>211</v>
      </c>
      <c r="AC51" s="2">
        <f t="shared" si="2"/>
        <v>10264260</v>
      </c>
      <c r="AD51" s="2">
        <f t="shared" si="13"/>
        <v>9439300</v>
      </c>
      <c r="AE51" s="2">
        <f t="shared" si="13"/>
        <v>11278300</v>
      </c>
      <c r="AF51" s="2">
        <f t="shared" si="13"/>
        <v>9142000</v>
      </c>
      <c r="AG51" s="2">
        <f t="shared" si="13"/>
        <v>9118400</v>
      </c>
      <c r="AH51" s="2">
        <f t="shared" si="13"/>
        <v>12343300</v>
      </c>
      <c r="AI51" s="2" cm="1">
        <f t="array" ref="AI51">_xlfn.XLOOKUP(AI$1&amp;$AB51,$M$3:$M$1662&amp;$N$3:$N$1662,$O$3:$O$1662,0,0,1)</f>
        <v>116100</v>
      </c>
      <c r="AJ51" s="2" cm="1">
        <f t="array" ref="AJ51">_xlfn.XLOOKUP(AJ$1&amp;$AB51,$M$3:$M$1662&amp;$N$3:$N$1662,$O$3:$O$1662,0,0,1)</f>
        <v>28100</v>
      </c>
      <c r="AK51" s="2" cm="1">
        <f t="array" ref="AK51">_xlfn.XLOOKUP(AK$1&amp;$AB51,$M$3:$M$1662&amp;$N$3:$N$1662,$O$3:$O$1662,0,0,1)</f>
        <v>78700</v>
      </c>
      <c r="AL51" s="2" cm="1">
        <f t="array" ref="AL51">_xlfn.XLOOKUP(AL$1&amp;$AB51,$M$3:$M$1662&amp;$N$3:$N$1662,$O$3:$O$1662,0,0,1)</f>
        <v>88200</v>
      </c>
      <c r="AM51" s="2" cm="1">
        <f t="array" ref="AM51">_xlfn.XLOOKUP(AM$1&amp;$AB51,$M$3:$M$1662&amp;$N$3:$N$1662,$O$3:$O$1662,0,0,1)</f>
        <v>107200</v>
      </c>
    </row>
    <row r="52" spans="1:39" x14ac:dyDescent="0.4">
      <c r="M52" t="s">
        <v>870</v>
      </c>
      <c r="N52" t="s">
        <v>594</v>
      </c>
      <c r="O52">
        <v>107200</v>
      </c>
      <c r="AB52" t="s">
        <v>163</v>
      </c>
      <c r="AC52" s="2">
        <f t="shared" si="2"/>
        <v>10344140</v>
      </c>
      <c r="AD52" s="2">
        <f t="shared" ref="AD52:AH67" si="14">AD51+AI52</f>
        <v>9542800</v>
      </c>
      <c r="AE52" s="2">
        <f t="shared" si="14"/>
        <v>11373900</v>
      </c>
      <c r="AF52" s="2">
        <f t="shared" si="14"/>
        <v>9205000</v>
      </c>
      <c r="AG52" s="2">
        <f t="shared" si="14"/>
        <v>9231600</v>
      </c>
      <c r="AH52" s="2">
        <f t="shared" si="14"/>
        <v>12367400</v>
      </c>
      <c r="AI52" s="2" cm="1">
        <f t="array" ref="AI52">_xlfn.XLOOKUP(AI$1&amp;$AB52,$M$3:$M$1662&amp;$N$3:$N$1662,$O$3:$O$1662,0,0,1)</f>
        <v>103500</v>
      </c>
      <c r="AJ52" s="2" cm="1">
        <f t="array" ref="AJ52">_xlfn.XLOOKUP(AJ$1&amp;$AB52,$M$3:$M$1662&amp;$N$3:$N$1662,$O$3:$O$1662,0,0,1)</f>
        <v>95600</v>
      </c>
      <c r="AK52" s="2" cm="1">
        <f t="array" ref="AK52">_xlfn.XLOOKUP(AK$1&amp;$AB52,$M$3:$M$1662&amp;$N$3:$N$1662,$O$3:$O$1662,0,0,1)</f>
        <v>63000</v>
      </c>
      <c r="AL52" s="2" cm="1">
        <f t="array" ref="AL52">_xlfn.XLOOKUP(AL$1&amp;$AB52,$M$3:$M$1662&amp;$N$3:$N$1662,$O$3:$O$1662,0,0,1)</f>
        <v>113200</v>
      </c>
      <c r="AM52" s="2" cm="1">
        <f t="array" ref="AM52">_xlfn.XLOOKUP(AM$1&amp;$AB52,$M$3:$M$1662&amp;$N$3:$N$1662,$O$3:$O$1662,0,0,1)</f>
        <v>24100</v>
      </c>
    </row>
    <row r="53" spans="1:39" x14ac:dyDescent="0.4">
      <c r="A53" s="1"/>
      <c r="B53" s="1"/>
      <c r="C53" s="1"/>
      <c r="M53" t="s">
        <v>870</v>
      </c>
      <c r="N53" t="s">
        <v>595</v>
      </c>
      <c r="O53">
        <v>24100</v>
      </c>
      <c r="AB53" t="s">
        <v>171</v>
      </c>
      <c r="AC53" s="2">
        <f t="shared" si="2"/>
        <v>10413760</v>
      </c>
      <c r="AD53" s="2">
        <f t="shared" si="14"/>
        <v>9585800</v>
      </c>
      <c r="AE53" s="2">
        <f t="shared" si="14"/>
        <v>11408600</v>
      </c>
      <c r="AF53" s="2">
        <f t="shared" si="14"/>
        <v>9339600</v>
      </c>
      <c r="AG53" s="2">
        <f t="shared" si="14"/>
        <v>9280100</v>
      </c>
      <c r="AH53" s="2">
        <f t="shared" si="14"/>
        <v>12454700</v>
      </c>
      <c r="AI53" s="2" cm="1">
        <f t="array" ref="AI53">_xlfn.XLOOKUP(AI$1&amp;$AB53,$M$3:$M$1662&amp;$N$3:$N$1662,$O$3:$O$1662,0,0,1)</f>
        <v>43000</v>
      </c>
      <c r="AJ53" s="2" cm="1">
        <f t="array" ref="AJ53">_xlfn.XLOOKUP(AJ$1&amp;$AB53,$M$3:$M$1662&amp;$N$3:$N$1662,$O$3:$O$1662,0,0,1)</f>
        <v>34700</v>
      </c>
      <c r="AK53" s="2" cm="1">
        <f t="array" ref="AK53">_xlfn.XLOOKUP(AK$1&amp;$AB53,$M$3:$M$1662&amp;$N$3:$N$1662,$O$3:$O$1662,0,0,1)</f>
        <v>134600</v>
      </c>
      <c r="AL53" s="2" cm="1">
        <f t="array" ref="AL53">_xlfn.XLOOKUP(AL$1&amp;$AB53,$M$3:$M$1662&amp;$N$3:$N$1662,$O$3:$O$1662,0,0,1)</f>
        <v>48500</v>
      </c>
      <c r="AM53" s="2" cm="1">
        <f t="array" ref="AM53">_xlfn.XLOOKUP(AM$1&amp;$AB53,$M$3:$M$1662&amp;$N$3:$N$1662,$O$3:$O$1662,0,0,1)</f>
        <v>87300</v>
      </c>
    </row>
    <row r="54" spans="1:39" x14ac:dyDescent="0.4">
      <c r="M54" t="s">
        <v>870</v>
      </c>
      <c r="N54" t="s">
        <v>596</v>
      </c>
      <c r="O54">
        <v>87300</v>
      </c>
      <c r="AB54" t="s">
        <v>170</v>
      </c>
      <c r="AC54" s="2">
        <f t="shared" si="2"/>
        <v>10501680</v>
      </c>
      <c r="AD54" s="2">
        <f t="shared" si="14"/>
        <v>9739100</v>
      </c>
      <c r="AE54" s="2">
        <f t="shared" si="14"/>
        <v>11507900</v>
      </c>
      <c r="AF54" s="2">
        <f t="shared" si="14"/>
        <v>9441800</v>
      </c>
      <c r="AG54" s="2">
        <f t="shared" si="14"/>
        <v>9308800</v>
      </c>
      <c r="AH54" s="2">
        <f t="shared" si="14"/>
        <v>12510800</v>
      </c>
      <c r="AI54" s="2" cm="1">
        <f t="array" ref="AI54">_xlfn.XLOOKUP(AI$1&amp;$AB54,$M$3:$M$1662&amp;$N$3:$N$1662,$O$3:$O$1662,0,0,1)</f>
        <v>153300</v>
      </c>
      <c r="AJ54" s="2" cm="1">
        <f t="array" ref="AJ54">_xlfn.XLOOKUP(AJ$1&amp;$AB54,$M$3:$M$1662&amp;$N$3:$N$1662,$O$3:$O$1662,0,0,1)</f>
        <v>99300</v>
      </c>
      <c r="AK54" s="2" cm="1">
        <f t="array" ref="AK54">_xlfn.XLOOKUP(AK$1&amp;$AB54,$M$3:$M$1662&amp;$N$3:$N$1662,$O$3:$O$1662,0,0,1)</f>
        <v>102200</v>
      </c>
      <c r="AL54" s="2" cm="1">
        <f t="array" ref="AL54">_xlfn.XLOOKUP(AL$1&amp;$AB54,$M$3:$M$1662&amp;$N$3:$N$1662,$O$3:$O$1662,0,0,1)</f>
        <v>28700</v>
      </c>
      <c r="AM54" s="2" cm="1">
        <f t="array" ref="AM54">_xlfn.XLOOKUP(AM$1&amp;$AB54,$M$3:$M$1662&amp;$N$3:$N$1662,$O$3:$O$1662,0,0,1)</f>
        <v>56100</v>
      </c>
    </row>
    <row r="55" spans="1:39" x14ac:dyDescent="0.4">
      <c r="M55" t="s">
        <v>870</v>
      </c>
      <c r="N55" t="s">
        <v>597</v>
      </c>
      <c r="O55">
        <v>56100</v>
      </c>
      <c r="AB55" t="s">
        <v>221</v>
      </c>
      <c r="AC55" s="2">
        <f t="shared" si="2"/>
        <v>10600160</v>
      </c>
      <c r="AD55" s="2">
        <f t="shared" si="14"/>
        <v>9835500</v>
      </c>
      <c r="AE55" s="2">
        <f t="shared" si="14"/>
        <v>11726400</v>
      </c>
      <c r="AF55" s="2">
        <f t="shared" si="14"/>
        <v>9474000</v>
      </c>
      <c r="AG55" s="2">
        <f t="shared" si="14"/>
        <v>9368700</v>
      </c>
      <c r="AH55" s="2">
        <f t="shared" si="14"/>
        <v>12596200</v>
      </c>
      <c r="AI55" s="2" cm="1">
        <f t="array" ref="AI55">_xlfn.XLOOKUP(AI$1&amp;$AB55,$M$3:$M$1662&amp;$N$3:$N$1662,$O$3:$O$1662,0,0,1)</f>
        <v>96400</v>
      </c>
      <c r="AJ55" s="2" cm="1">
        <f t="array" ref="AJ55">_xlfn.XLOOKUP(AJ$1&amp;$AB55,$M$3:$M$1662&amp;$N$3:$N$1662,$O$3:$O$1662,0,0,1)</f>
        <v>218500</v>
      </c>
      <c r="AK55" s="2" cm="1">
        <f t="array" ref="AK55">_xlfn.XLOOKUP(AK$1&amp;$AB55,$M$3:$M$1662&amp;$N$3:$N$1662,$O$3:$O$1662,0,0,1)</f>
        <v>32200</v>
      </c>
      <c r="AL55" s="2" cm="1">
        <f t="array" ref="AL55">_xlfn.XLOOKUP(AL$1&amp;$AB55,$M$3:$M$1662&amp;$N$3:$N$1662,$O$3:$O$1662,0,0,1)</f>
        <v>59900</v>
      </c>
      <c r="AM55" s="2" cm="1">
        <f t="array" ref="AM55">_xlfn.XLOOKUP(AM$1&amp;$AB55,$M$3:$M$1662&amp;$N$3:$N$1662,$O$3:$O$1662,0,0,1)</f>
        <v>85400</v>
      </c>
    </row>
    <row r="56" spans="1:39" x14ac:dyDescent="0.4">
      <c r="M56" t="s">
        <v>870</v>
      </c>
      <c r="N56" t="s">
        <v>598</v>
      </c>
      <c r="O56">
        <v>85400</v>
      </c>
      <c r="AB56" t="s">
        <v>241</v>
      </c>
      <c r="AC56" s="2">
        <f t="shared" si="2"/>
        <v>10673500</v>
      </c>
      <c r="AD56" s="2">
        <f t="shared" si="14"/>
        <v>9957700</v>
      </c>
      <c r="AE56" s="2">
        <f t="shared" si="14"/>
        <v>11823900</v>
      </c>
      <c r="AF56" s="2">
        <f t="shared" si="14"/>
        <v>9539400</v>
      </c>
      <c r="AG56" s="2">
        <f t="shared" si="14"/>
        <v>9409400</v>
      </c>
      <c r="AH56" s="2">
        <f t="shared" si="14"/>
        <v>12637100</v>
      </c>
      <c r="AI56" s="2" cm="1">
        <f t="array" ref="AI56">_xlfn.XLOOKUP(AI$1&amp;$AB56,$M$3:$M$1662&amp;$N$3:$N$1662,$O$3:$O$1662,0,0,1)</f>
        <v>122200</v>
      </c>
      <c r="AJ56" s="2" cm="1">
        <f t="array" ref="AJ56">_xlfn.XLOOKUP(AJ$1&amp;$AB56,$M$3:$M$1662&amp;$N$3:$N$1662,$O$3:$O$1662,0,0,1)</f>
        <v>97500</v>
      </c>
      <c r="AK56" s="2" cm="1">
        <f t="array" ref="AK56">_xlfn.XLOOKUP(AK$1&amp;$AB56,$M$3:$M$1662&amp;$N$3:$N$1662,$O$3:$O$1662,0,0,1)</f>
        <v>65400</v>
      </c>
      <c r="AL56" s="2" cm="1">
        <f t="array" ref="AL56">_xlfn.XLOOKUP(AL$1&amp;$AB56,$M$3:$M$1662&amp;$N$3:$N$1662,$O$3:$O$1662,0,0,1)</f>
        <v>40700</v>
      </c>
      <c r="AM56" s="2" cm="1">
        <f t="array" ref="AM56">_xlfn.XLOOKUP(AM$1&amp;$AB56,$M$3:$M$1662&amp;$N$3:$N$1662,$O$3:$O$1662,0,0,1)</f>
        <v>40900</v>
      </c>
    </row>
    <row r="57" spans="1:39" x14ac:dyDescent="0.4">
      <c r="M57" t="s">
        <v>870</v>
      </c>
      <c r="N57" t="s">
        <v>599</v>
      </c>
      <c r="O57">
        <v>40900</v>
      </c>
      <c r="AB57" t="s">
        <v>243</v>
      </c>
      <c r="AC57" s="2">
        <f t="shared" si="2"/>
        <v>10743480</v>
      </c>
      <c r="AD57" s="2">
        <f t="shared" si="14"/>
        <v>10037400</v>
      </c>
      <c r="AE57" s="2">
        <f t="shared" si="14"/>
        <v>11913400</v>
      </c>
      <c r="AF57" s="2">
        <f t="shared" si="14"/>
        <v>9605400</v>
      </c>
      <c r="AG57" s="2">
        <f t="shared" si="14"/>
        <v>9437600</v>
      </c>
      <c r="AH57" s="2">
        <f t="shared" si="14"/>
        <v>12723600</v>
      </c>
      <c r="AI57" s="2" cm="1">
        <f t="array" ref="AI57">_xlfn.XLOOKUP(AI$1&amp;$AB57,$M$3:$M$1662&amp;$N$3:$N$1662,$O$3:$O$1662,0,0,1)</f>
        <v>79700</v>
      </c>
      <c r="AJ57" s="2" cm="1">
        <f t="array" ref="AJ57">_xlfn.XLOOKUP(AJ$1&amp;$AB57,$M$3:$M$1662&amp;$N$3:$N$1662,$O$3:$O$1662,0,0,1)</f>
        <v>89500</v>
      </c>
      <c r="AK57" s="2" cm="1">
        <f t="array" ref="AK57">_xlfn.XLOOKUP(AK$1&amp;$AB57,$M$3:$M$1662&amp;$N$3:$N$1662,$O$3:$O$1662,0,0,1)</f>
        <v>66000</v>
      </c>
      <c r="AL57" s="2" cm="1">
        <f t="array" ref="AL57">_xlfn.XLOOKUP(AL$1&amp;$AB57,$M$3:$M$1662&amp;$N$3:$N$1662,$O$3:$O$1662,0,0,1)</f>
        <v>28200</v>
      </c>
      <c r="AM57" s="2" cm="1">
        <f t="array" ref="AM57">_xlfn.XLOOKUP(AM$1&amp;$AB57,$M$3:$M$1662&amp;$N$3:$N$1662,$O$3:$O$1662,0,0,1)</f>
        <v>86500</v>
      </c>
    </row>
    <row r="58" spans="1:39" x14ac:dyDescent="0.4">
      <c r="M58" t="s">
        <v>870</v>
      </c>
      <c r="N58" t="s">
        <v>600</v>
      </c>
      <c r="O58">
        <v>86500</v>
      </c>
      <c r="AB58" t="s">
        <v>201</v>
      </c>
      <c r="AC58" s="2">
        <f t="shared" si="2"/>
        <v>10837160</v>
      </c>
      <c r="AD58" s="2">
        <f t="shared" si="14"/>
        <v>10094700</v>
      </c>
      <c r="AE58" s="2">
        <f t="shared" si="14"/>
        <v>12006400</v>
      </c>
      <c r="AF58" s="2">
        <f t="shared" si="14"/>
        <v>9623500</v>
      </c>
      <c r="AG58" s="2">
        <f t="shared" si="14"/>
        <v>9692900</v>
      </c>
      <c r="AH58" s="2">
        <f t="shared" si="14"/>
        <v>12768300</v>
      </c>
      <c r="AI58" s="2" cm="1">
        <f t="array" ref="AI58">_xlfn.XLOOKUP(AI$1&amp;$AB58,$M$3:$M$1662&amp;$N$3:$N$1662,$O$3:$O$1662,0,0,1)</f>
        <v>57300</v>
      </c>
      <c r="AJ58" s="2" cm="1">
        <f t="array" ref="AJ58">_xlfn.XLOOKUP(AJ$1&amp;$AB58,$M$3:$M$1662&amp;$N$3:$N$1662,$O$3:$O$1662,0,0,1)</f>
        <v>93000</v>
      </c>
      <c r="AK58" s="2" cm="1">
        <f t="array" ref="AK58">_xlfn.XLOOKUP(AK$1&amp;$AB58,$M$3:$M$1662&amp;$N$3:$N$1662,$O$3:$O$1662,0,0,1)</f>
        <v>18100</v>
      </c>
      <c r="AL58" s="2" cm="1">
        <f t="array" ref="AL58">_xlfn.XLOOKUP(AL$1&amp;$AB58,$M$3:$M$1662&amp;$N$3:$N$1662,$O$3:$O$1662,0,0,1)</f>
        <v>255300</v>
      </c>
      <c r="AM58" s="2" cm="1">
        <f t="array" ref="AM58">_xlfn.XLOOKUP(AM$1&amp;$AB58,$M$3:$M$1662&amp;$N$3:$N$1662,$O$3:$O$1662,0,0,1)</f>
        <v>44700</v>
      </c>
    </row>
    <row r="59" spans="1:39" x14ac:dyDescent="0.4">
      <c r="M59" t="s">
        <v>870</v>
      </c>
      <c r="N59" t="s">
        <v>601</v>
      </c>
      <c r="O59">
        <v>44700</v>
      </c>
      <c r="AB59" t="s">
        <v>254</v>
      </c>
      <c r="AC59" s="2">
        <f t="shared" si="2"/>
        <v>10893460</v>
      </c>
      <c r="AD59" s="2">
        <f t="shared" si="14"/>
        <v>10136200</v>
      </c>
      <c r="AE59" s="2">
        <f t="shared" si="14"/>
        <v>12064800</v>
      </c>
      <c r="AF59" s="2">
        <f t="shared" si="14"/>
        <v>9677500</v>
      </c>
      <c r="AG59" s="2">
        <f t="shared" si="14"/>
        <v>9775800</v>
      </c>
      <c r="AH59" s="2">
        <f t="shared" si="14"/>
        <v>12813000</v>
      </c>
      <c r="AI59" s="2" cm="1">
        <f t="array" ref="AI59">_xlfn.XLOOKUP(AI$1&amp;$AB59,$M$3:$M$1662&amp;$N$3:$N$1662,$O$3:$O$1662,0,0,1)</f>
        <v>41500</v>
      </c>
      <c r="AJ59" s="2" cm="1">
        <f t="array" ref="AJ59">_xlfn.XLOOKUP(AJ$1&amp;$AB59,$M$3:$M$1662&amp;$N$3:$N$1662,$O$3:$O$1662,0,0,1)</f>
        <v>58400</v>
      </c>
      <c r="AK59" s="2" cm="1">
        <f t="array" ref="AK59">_xlfn.XLOOKUP(AK$1&amp;$AB59,$M$3:$M$1662&amp;$N$3:$N$1662,$O$3:$O$1662,0,0,1)</f>
        <v>54000</v>
      </c>
      <c r="AL59" s="2" cm="1">
        <f t="array" ref="AL59">_xlfn.XLOOKUP(AL$1&amp;$AB59,$M$3:$M$1662&amp;$N$3:$N$1662,$O$3:$O$1662,0,0,1)</f>
        <v>82900</v>
      </c>
      <c r="AM59" s="2" cm="1">
        <f t="array" ref="AM59">_xlfn.XLOOKUP(AM$1&amp;$AB59,$M$3:$M$1662&amp;$N$3:$N$1662,$O$3:$O$1662,0,0,1)</f>
        <v>44700</v>
      </c>
    </row>
    <row r="60" spans="1:39" x14ac:dyDescent="0.4">
      <c r="M60" t="s">
        <v>870</v>
      </c>
      <c r="N60" t="s">
        <v>602</v>
      </c>
      <c r="O60">
        <v>44700</v>
      </c>
      <c r="AB60" t="s">
        <v>262</v>
      </c>
      <c r="AC60" s="2">
        <f t="shared" si="2"/>
        <v>10990440</v>
      </c>
      <c r="AD60" s="2">
        <f t="shared" si="14"/>
        <v>10200900</v>
      </c>
      <c r="AE60" s="2">
        <f t="shared" si="14"/>
        <v>12117600</v>
      </c>
      <c r="AF60" s="2">
        <f t="shared" si="14"/>
        <v>9713200</v>
      </c>
      <c r="AG60" s="2">
        <f t="shared" si="14"/>
        <v>9856800</v>
      </c>
      <c r="AH60" s="2">
        <f t="shared" si="14"/>
        <v>13063700</v>
      </c>
      <c r="AI60" s="2" cm="1">
        <f t="array" ref="AI60">_xlfn.XLOOKUP(AI$1&amp;$AB60,$M$3:$M$1662&amp;$N$3:$N$1662,$O$3:$O$1662,0,0,1)</f>
        <v>64700</v>
      </c>
      <c r="AJ60" s="2" cm="1">
        <f t="array" ref="AJ60">_xlfn.XLOOKUP(AJ$1&amp;$AB60,$M$3:$M$1662&amp;$N$3:$N$1662,$O$3:$O$1662,0,0,1)</f>
        <v>52800</v>
      </c>
      <c r="AK60" s="2" cm="1">
        <f t="array" ref="AK60">_xlfn.XLOOKUP(AK$1&amp;$AB60,$M$3:$M$1662&amp;$N$3:$N$1662,$O$3:$O$1662,0,0,1)</f>
        <v>35700</v>
      </c>
      <c r="AL60" s="2" cm="1">
        <f t="array" ref="AL60">_xlfn.XLOOKUP(AL$1&amp;$AB60,$M$3:$M$1662&amp;$N$3:$N$1662,$O$3:$O$1662,0,0,1)</f>
        <v>81000</v>
      </c>
      <c r="AM60" s="2" cm="1">
        <f t="array" ref="AM60">_xlfn.XLOOKUP(AM$1&amp;$AB60,$M$3:$M$1662&amp;$N$3:$N$1662,$O$3:$O$1662,0,0,1)</f>
        <v>250700</v>
      </c>
    </row>
    <row r="61" spans="1:39" x14ac:dyDescent="0.4">
      <c r="M61" t="s">
        <v>870</v>
      </c>
      <c r="N61" t="s">
        <v>603</v>
      </c>
      <c r="O61">
        <v>250700</v>
      </c>
      <c r="AB61" t="s">
        <v>83</v>
      </c>
      <c r="AC61" s="2">
        <f t="shared" si="2"/>
        <v>11055580</v>
      </c>
      <c r="AD61" s="2">
        <f t="shared" si="14"/>
        <v>10256400</v>
      </c>
      <c r="AE61" s="2">
        <f t="shared" si="14"/>
        <v>12232300</v>
      </c>
      <c r="AF61" s="2">
        <f t="shared" si="14"/>
        <v>9807800</v>
      </c>
      <c r="AG61" s="2">
        <f t="shared" si="14"/>
        <v>9879200</v>
      </c>
      <c r="AH61" s="2">
        <f t="shared" si="14"/>
        <v>13102200</v>
      </c>
      <c r="AI61" s="2" cm="1">
        <f t="array" ref="AI61">_xlfn.XLOOKUP(AI$1&amp;$AB61,$M$3:$M$1662&amp;$N$3:$N$1662,$O$3:$O$1662,0,0,1)</f>
        <v>55500</v>
      </c>
      <c r="AJ61" s="2" cm="1">
        <f t="array" ref="AJ61">_xlfn.XLOOKUP(AJ$1&amp;$AB61,$M$3:$M$1662&amp;$N$3:$N$1662,$O$3:$O$1662,0,0,1)</f>
        <v>114700</v>
      </c>
      <c r="AK61" s="2" cm="1">
        <f t="array" ref="AK61">_xlfn.XLOOKUP(AK$1&amp;$AB61,$M$3:$M$1662&amp;$N$3:$N$1662,$O$3:$O$1662,0,0,1)</f>
        <v>94600</v>
      </c>
      <c r="AL61" s="2" cm="1">
        <f t="array" ref="AL61">_xlfn.XLOOKUP(AL$1&amp;$AB61,$M$3:$M$1662&amp;$N$3:$N$1662,$O$3:$O$1662,0,0,1)</f>
        <v>22400</v>
      </c>
      <c r="AM61" s="2" cm="1">
        <f t="array" ref="AM61">_xlfn.XLOOKUP(AM$1&amp;$AB61,$M$3:$M$1662&amp;$N$3:$N$1662,$O$3:$O$1662,0,0,1)</f>
        <v>38500</v>
      </c>
    </row>
    <row r="62" spans="1:39" x14ac:dyDescent="0.4">
      <c r="M62" t="s">
        <v>870</v>
      </c>
      <c r="N62" t="s">
        <v>604</v>
      </c>
      <c r="O62">
        <v>38500</v>
      </c>
      <c r="AB62" t="s">
        <v>209</v>
      </c>
      <c r="AC62" s="2">
        <f t="shared" si="2"/>
        <v>11183720</v>
      </c>
      <c r="AD62" s="2">
        <f t="shared" si="14"/>
        <v>10295600</v>
      </c>
      <c r="AE62" s="2">
        <f t="shared" si="14"/>
        <v>12336900</v>
      </c>
      <c r="AF62" s="2">
        <f t="shared" si="14"/>
        <v>10109400</v>
      </c>
      <c r="AG62" s="2">
        <f t="shared" si="14"/>
        <v>9957200</v>
      </c>
      <c r="AH62" s="2">
        <f t="shared" si="14"/>
        <v>13219500</v>
      </c>
      <c r="AI62" s="2" cm="1">
        <f t="array" ref="AI62">_xlfn.XLOOKUP(AI$1&amp;$AB62,$M$3:$M$1662&amp;$N$3:$N$1662,$O$3:$O$1662,0,0,1)</f>
        <v>39200</v>
      </c>
      <c r="AJ62" s="2" cm="1">
        <f t="array" ref="AJ62">_xlfn.XLOOKUP(AJ$1&amp;$AB62,$M$3:$M$1662&amp;$N$3:$N$1662,$O$3:$O$1662,0,0,1)</f>
        <v>104600</v>
      </c>
      <c r="AK62" s="2" cm="1">
        <f t="array" ref="AK62">_xlfn.XLOOKUP(AK$1&amp;$AB62,$M$3:$M$1662&amp;$N$3:$N$1662,$O$3:$O$1662,0,0,1)</f>
        <v>301600</v>
      </c>
      <c r="AL62" s="2" cm="1">
        <f t="array" ref="AL62">_xlfn.XLOOKUP(AL$1&amp;$AB62,$M$3:$M$1662&amp;$N$3:$N$1662,$O$3:$O$1662,0,0,1)</f>
        <v>78000</v>
      </c>
      <c r="AM62" s="2" cm="1">
        <f t="array" ref="AM62">_xlfn.XLOOKUP(AM$1&amp;$AB62,$M$3:$M$1662&amp;$N$3:$N$1662,$O$3:$O$1662,0,0,1)</f>
        <v>117300</v>
      </c>
    </row>
    <row r="63" spans="1:39" x14ac:dyDescent="0.4">
      <c r="M63" t="s">
        <v>870</v>
      </c>
      <c r="N63" t="s">
        <v>605</v>
      </c>
      <c r="O63">
        <v>117300</v>
      </c>
      <c r="AB63" t="s">
        <v>181</v>
      </c>
      <c r="AC63" s="2">
        <f t="shared" si="2"/>
        <v>11281180</v>
      </c>
      <c r="AD63" s="2">
        <f t="shared" si="14"/>
        <v>10418200</v>
      </c>
      <c r="AE63" s="2">
        <f t="shared" si="14"/>
        <v>12382500</v>
      </c>
      <c r="AF63" s="2">
        <f t="shared" si="14"/>
        <v>10219500</v>
      </c>
      <c r="AG63" s="2">
        <f t="shared" si="14"/>
        <v>10041100</v>
      </c>
      <c r="AH63" s="2">
        <f t="shared" si="14"/>
        <v>13344600</v>
      </c>
      <c r="AI63" s="2" cm="1">
        <f t="array" ref="AI63">_xlfn.XLOOKUP(AI$1&amp;$AB63,$M$3:$M$1662&amp;$N$3:$N$1662,$O$3:$O$1662,0,0,1)</f>
        <v>122600</v>
      </c>
      <c r="AJ63" s="2" cm="1">
        <f t="array" ref="AJ63">_xlfn.XLOOKUP(AJ$1&amp;$AB63,$M$3:$M$1662&amp;$N$3:$N$1662,$O$3:$O$1662,0,0,1)</f>
        <v>45600</v>
      </c>
      <c r="AK63" s="2" cm="1">
        <f t="array" ref="AK63">_xlfn.XLOOKUP(AK$1&amp;$AB63,$M$3:$M$1662&amp;$N$3:$N$1662,$O$3:$O$1662,0,0,1)</f>
        <v>110100</v>
      </c>
      <c r="AL63" s="2" cm="1">
        <f t="array" ref="AL63">_xlfn.XLOOKUP(AL$1&amp;$AB63,$M$3:$M$1662&amp;$N$3:$N$1662,$O$3:$O$1662,0,0,1)</f>
        <v>83900</v>
      </c>
      <c r="AM63" s="2" cm="1">
        <f t="array" ref="AM63">_xlfn.XLOOKUP(AM$1&amp;$AB63,$M$3:$M$1662&amp;$N$3:$N$1662,$O$3:$O$1662,0,0,1)</f>
        <v>125100</v>
      </c>
    </row>
    <row r="64" spans="1:39" x14ac:dyDescent="0.4">
      <c r="M64" t="s">
        <v>870</v>
      </c>
      <c r="N64" t="s">
        <v>606</v>
      </c>
      <c r="O64">
        <v>125100</v>
      </c>
      <c r="AB64" t="s">
        <v>186</v>
      </c>
      <c r="AC64" s="2">
        <f t="shared" si="2"/>
        <v>11373860</v>
      </c>
      <c r="AD64" s="2">
        <f t="shared" si="14"/>
        <v>10490600</v>
      </c>
      <c r="AE64" s="2">
        <f t="shared" si="14"/>
        <v>12429300</v>
      </c>
      <c r="AF64" s="2">
        <f t="shared" si="14"/>
        <v>10340800</v>
      </c>
      <c r="AG64" s="2">
        <f t="shared" si="14"/>
        <v>10124800</v>
      </c>
      <c r="AH64" s="2">
        <f t="shared" si="14"/>
        <v>13483800</v>
      </c>
      <c r="AI64" s="2" cm="1">
        <f t="array" ref="AI64">_xlfn.XLOOKUP(AI$1&amp;$AB64,$M$3:$M$1662&amp;$N$3:$N$1662,$O$3:$O$1662,0,0,1)</f>
        <v>72400</v>
      </c>
      <c r="AJ64" s="2" cm="1">
        <f t="array" ref="AJ64">_xlfn.XLOOKUP(AJ$1&amp;$AB64,$M$3:$M$1662&amp;$N$3:$N$1662,$O$3:$O$1662,0,0,1)</f>
        <v>46800</v>
      </c>
      <c r="AK64" s="2" cm="1">
        <f t="array" ref="AK64">_xlfn.XLOOKUP(AK$1&amp;$AB64,$M$3:$M$1662&amp;$N$3:$N$1662,$O$3:$O$1662,0,0,1)</f>
        <v>121300</v>
      </c>
      <c r="AL64" s="2" cm="1">
        <f t="array" ref="AL64">_xlfn.XLOOKUP(AL$1&amp;$AB64,$M$3:$M$1662&amp;$N$3:$N$1662,$O$3:$O$1662,0,0,1)</f>
        <v>83700</v>
      </c>
      <c r="AM64" s="2" cm="1">
        <f t="array" ref="AM64">_xlfn.XLOOKUP(AM$1&amp;$AB64,$M$3:$M$1662&amp;$N$3:$N$1662,$O$3:$O$1662,0,0,1)</f>
        <v>139200</v>
      </c>
    </row>
    <row r="65" spans="13:39" x14ac:dyDescent="0.4">
      <c r="M65" t="s">
        <v>870</v>
      </c>
      <c r="N65" t="s">
        <v>607</v>
      </c>
      <c r="O65">
        <v>139200</v>
      </c>
      <c r="AB65" t="s">
        <v>67</v>
      </c>
      <c r="AC65" s="2">
        <f t="shared" si="2"/>
        <v>11521580</v>
      </c>
      <c r="AD65" s="2">
        <f t="shared" si="14"/>
        <v>10617100</v>
      </c>
      <c r="AE65" s="2">
        <f t="shared" si="14"/>
        <v>12586900</v>
      </c>
      <c r="AF65" s="2">
        <f t="shared" si="14"/>
        <v>10574900</v>
      </c>
      <c r="AG65" s="2">
        <f t="shared" si="14"/>
        <v>10291100</v>
      </c>
      <c r="AH65" s="2">
        <f t="shared" si="14"/>
        <v>13537900</v>
      </c>
      <c r="AI65" s="2" cm="1">
        <f t="array" ref="AI65">_xlfn.XLOOKUP(AI$1&amp;$AB65,$M$3:$M$1662&amp;$N$3:$N$1662,$O$3:$O$1662,0,0,1)</f>
        <v>126500</v>
      </c>
      <c r="AJ65" s="2" cm="1">
        <f t="array" ref="AJ65">_xlfn.XLOOKUP(AJ$1&amp;$AB65,$M$3:$M$1662&amp;$N$3:$N$1662,$O$3:$O$1662,0,0,1)</f>
        <v>157600</v>
      </c>
      <c r="AK65" s="2" cm="1">
        <f t="array" ref="AK65">_xlfn.XLOOKUP(AK$1&amp;$AB65,$M$3:$M$1662&amp;$N$3:$N$1662,$O$3:$O$1662,0,0,1)</f>
        <v>234100</v>
      </c>
      <c r="AL65" s="2" cm="1">
        <f t="array" ref="AL65">_xlfn.XLOOKUP(AL$1&amp;$AB65,$M$3:$M$1662&amp;$N$3:$N$1662,$O$3:$O$1662,0,0,1)</f>
        <v>166300</v>
      </c>
      <c r="AM65" s="2" cm="1">
        <f t="array" ref="AM65">_xlfn.XLOOKUP(AM$1&amp;$AB65,$M$3:$M$1662&amp;$N$3:$N$1662,$O$3:$O$1662,0,0,1)</f>
        <v>54100</v>
      </c>
    </row>
    <row r="66" spans="13:39" x14ac:dyDescent="0.4">
      <c r="M66" t="s">
        <v>870</v>
      </c>
      <c r="N66" t="s">
        <v>608</v>
      </c>
      <c r="O66">
        <v>54100</v>
      </c>
      <c r="AB66" t="s">
        <v>297</v>
      </c>
      <c r="AC66" s="2">
        <f t="shared" si="2"/>
        <v>11617380</v>
      </c>
      <c r="AD66" s="2">
        <f t="shared" si="14"/>
        <v>10683900</v>
      </c>
      <c r="AE66" s="2">
        <f t="shared" si="14"/>
        <v>12706000</v>
      </c>
      <c r="AF66" s="2">
        <f t="shared" si="14"/>
        <v>10775800</v>
      </c>
      <c r="AG66" s="2">
        <f t="shared" si="14"/>
        <v>10352600</v>
      </c>
      <c r="AH66" s="2">
        <f t="shared" si="14"/>
        <v>13568600</v>
      </c>
      <c r="AI66" s="2" cm="1">
        <f t="array" ref="AI66">_xlfn.XLOOKUP(AI$1&amp;$AB66,$M$3:$M$1662&amp;$N$3:$N$1662,$O$3:$O$1662,0,0,1)</f>
        <v>66800</v>
      </c>
      <c r="AJ66" s="2" cm="1">
        <f t="array" ref="AJ66">_xlfn.XLOOKUP(AJ$1&amp;$AB66,$M$3:$M$1662&amp;$N$3:$N$1662,$O$3:$O$1662,0,0,1)</f>
        <v>119100</v>
      </c>
      <c r="AK66" s="2" cm="1">
        <f t="array" ref="AK66">_xlfn.XLOOKUP(AK$1&amp;$AB66,$M$3:$M$1662&amp;$N$3:$N$1662,$O$3:$O$1662,0,0,1)</f>
        <v>200900</v>
      </c>
      <c r="AL66" s="2" cm="1">
        <f t="array" ref="AL66">_xlfn.XLOOKUP(AL$1&amp;$AB66,$M$3:$M$1662&amp;$N$3:$N$1662,$O$3:$O$1662,0,0,1)</f>
        <v>61500</v>
      </c>
      <c r="AM66" s="2" cm="1">
        <f t="array" ref="AM66">_xlfn.XLOOKUP(AM$1&amp;$AB66,$M$3:$M$1662&amp;$N$3:$N$1662,$O$3:$O$1662,0,0,1)</f>
        <v>30700</v>
      </c>
    </row>
    <row r="67" spans="13:39" x14ac:dyDescent="0.4">
      <c r="M67" t="s">
        <v>870</v>
      </c>
      <c r="N67" t="s">
        <v>609</v>
      </c>
      <c r="O67">
        <v>30700</v>
      </c>
      <c r="AB67" t="s">
        <v>32</v>
      </c>
      <c r="AC67" s="2">
        <f t="shared" ref="AC67:AC130" si="15">IFERROR(AVERAGEIFS(AD67:AH67,AD67:AH67,"&gt;0"),0)</f>
        <v>11707220</v>
      </c>
      <c r="AD67" s="2">
        <f t="shared" si="14"/>
        <v>10771800</v>
      </c>
      <c r="AE67" s="2">
        <f t="shared" si="14"/>
        <v>12716900</v>
      </c>
      <c r="AF67" s="2">
        <f t="shared" si="14"/>
        <v>10988900</v>
      </c>
      <c r="AG67" s="2">
        <f t="shared" si="14"/>
        <v>10374200</v>
      </c>
      <c r="AH67" s="2">
        <f t="shared" si="14"/>
        <v>13684300</v>
      </c>
      <c r="AI67" s="2" cm="1">
        <f t="array" ref="AI67">_xlfn.XLOOKUP(AI$1&amp;$AB67,$M$3:$M$1662&amp;$N$3:$N$1662,$O$3:$O$1662,0,0,1)</f>
        <v>87900</v>
      </c>
      <c r="AJ67" s="2" cm="1">
        <f t="array" ref="AJ67">_xlfn.XLOOKUP(AJ$1&amp;$AB67,$M$3:$M$1662&amp;$N$3:$N$1662,$O$3:$O$1662,0,0,1)</f>
        <v>10900</v>
      </c>
      <c r="AK67" s="2" cm="1">
        <f t="array" ref="AK67">_xlfn.XLOOKUP(AK$1&amp;$AB67,$M$3:$M$1662&amp;$N$3:$N$1662,$O$3:$O$1662,0,0,1)</f>
        <v>213100</v>
      </c>
      <c r="AL67" s="2" cm="1">
        <f t="array" ref="AL67">_xlfn.XLOOKUP(AL$1&amp;$AB67,$M$3:$M$1662&amp;$N$3:$N$1662,$O$3:$O$1662,0,0,1)</f>
        <v>21600</v>
      </c>
      <c r="AM67" s="2" cm="1">
        <f t="array" ref="AM67">_xlfn.XLOOKUP(AM$1&amp;$AB67,$M$3:$M$1662&amp;$N$3:$N$1662,$O$3:$O$1662,0,0,1)</f>
        <v>115700</v>
      </c>
    </row>
    <row r="68" spans="13:39" x14ac:dyDescent="0.4">
      <c r="M68" t="s">
        <v>870</v>
      </c>
      <c r="N68" t="s">
        <v>610</v>
      </c>
      <c r="O68">
        <v>115700</v>
      </c>
      <c r="AB68" t="s">
        <v>20</v>
      </c>
      <c r="AC68" s="2">
        <f t="shared" si="15"/>
        <v>11799720</v>
      </c>
      <c r="AD68" s="2">
        <f t="shared" ref="AD68:AH83" si="16">AD67+AI68</f>
        <v>10814500</v>
      </c>
      <c r="AE68" s="2">
        <f t="shared" si="16"/>
        <v>12762200</v>
      </c>
      <c r="AF68" s="2">
        <f t="shared" si="16"/>
        <v>11233000</v>
      </c>
      <c r="AG68" s="2">
        <f t="shared" si="16"/>
        <v>10420200</v>
      </c>
      <c r="AH68" s="2">
        <f t="shared" si="16"/>
        <v>13768700</v>
      </c>
      <c r="AI68" s="2" cm="1">
        <f t="array" ref="AI68">_xlfn.XLOOKUP(AI$1&amp;$AB68,$M$3:$M$1662&amp;$N$3:$N$1662,$O$3:$O$1662,0,0,1)</f>
        <v>42700</v>
      </c>
      <c r="AJ68" s="2" cm="1">
        <f t="array" ref="AJ68">_xlfn.XLOOKUP(AJ$1&amp;$AB68,$M$3:$M$1662&amp;$N$3:$N$1662,$O$3:$O$1662,0,0,1)</f>
        <v>45300</v>
      </c>
      <c r="AK68" s="2" cm="1">
        <f t="array" ref="AK68">_xlfn.XLOOKUP(AK$1&amp;$AB68,$M$3:$M$1662&amp;$N$3:$N$1662,$O$3:$O$1662,0,0,1)</f>
        <v>244100</v>
      </c>
      <c r="AL68" s="2" cm="1">
        <f t="array" ref="AL68">_xlfn.XLOOKUP(AL$1&amp;$AB68,$M$3:$M$1662&amp;$N$3:$N$1662,$O$3:$O$1662,0,0,1)</f>
        <v>46000</v>
      </c>
      <c r="AM68" s="2" cm="1">
        <f t="array" ref="AM68">_xlfn.XLOOKUP(AM$1&amp;$AB68,$M$3:$M$1662&amp;$N$3:$N$1662,$O$3:$O$1662,0,0,1)</f>
        <v>84400</v>
      </c>
    </row>
    <row r="69" spans="13:39" x14ac:dyDescent="0.4">
      <c r="M69" t="s">
        <v>870</v>
      </c>
      <c r="N69" t="s">
        <v>611</v>
      </c>
      <c r="O69">
        <v>84400</v>
      </c>
      <c r="AB69" t="s">
        <v>61</v>
      </c>
      <c r="AC69" s="2">
        <f t="shared" si="15"/>
        <v>11866440</v>
      </c>
      <c r="AD69" s="2">
        <f t="shared" si="16"/>
        <v>10919600</v>
      </c>
      <c r="AE69" s="2">
        <f t="shared" si="16"/>
        <v>12839000</v>
      </c>
      <c r="AF69" s="2">
        <f t="shared" si="16"/>
        <v>11325200</v>
      </c>
      <c r="AG69" s="2">
        <f t="shared" si="16"/>
        <v>10456800</v>
      </c>
      <c r="AH69" s="2">
        <f t="shared" si="16"/>
        <v>13791600</v>
      </c>
      <c r="AI69" s="2" cm="1">
        <f t="array" ref="AI69">_xlfn.XLOOKUP(AI$1&amp;$AB69,$M$3:$M$1662&amp;$N$3:$N$1662,$O$3:$O$1662,0,0,1)</f>
        <v>105100</v>
      </c>
      <c r="AJ69" s="2" cm="1">
        <f t="array" ref="AJ69">_xlfn.XLOOKUP(AJ$1&amp;$AB69,$M$3:$M$1662&amp;$N$3:$N$1662,$O$3:$O$1662,0,0,1)</f>
        <v>76800</v>
      </c>
      <c r="AK69" s="2" cm="1">
        <f t="array" ref="AK69">_xlfn.XLOOKUP(AK$1&amp;$AB69,$M$3:$M$1662&amp;$N$3:$N$1662,$O$3:$O$1662,0,0,1)</f>
        <v>92200</v>
      </c>
      <c r="AL69" s="2" cm="1">
        <f t="array" ref="AL69">_xlfn.XLOOKUP(AL$1&amp;$AB69,$M$3:$M$1662&amp;$N$3:$N$1662,$O$3:$O$1662,0,0,1)</f>
        <v>36600</v>
      </c>
      <c r="AM69" s="2" cm="1">
        <f t="array" ref="AM69">_xlfn.XLOOKUP(AM$1&amp;$AB69,$M$3:$M$1662&amp;$N$3:$N$1662,$O$3:$O$1662,0,0,1)</f>
        <v>22900</v>
      </c>
    </row>
    <row r="70" spans="13:39" x14ac:dyDescent="0.4">
      <c r="M70" t="s">
        <v>870</v>
      </c>
      <c r="N70" t="s">
        <v>612</v>
      </c>
      <c r="O70">
        <v>22900</v>
      </c>
      <c r="AB70" t="s">
        <v>128</v>
      </c>
      <c r="AC70" s="2">
        <f t="shared" si="15"/>
        <v>11924980</v>
      </c>
      <c r="AD70" s="2">
        <f t="shared" si="16"/>
        <v>10959400</v>
      </c>
      <c r="AE70" s="2">
        <f t="shared" si="16"/>
        <v>12876200</v>
      </c>
      <c r="AF70" s="2">
        <f t="shared" si="16"/>
        <v>11452200</v>
      </c>
      <c r="AG70" s="2">
        <f t="shared" si="16"/>
        <v>10482400</v>
      </c>
      <c r="AH70" s="2">
        <f t="shared" si="16"/>
        <v>13854700</v>
      </c>
      <c r="AI70" s="2" cm="1">
        <f t="array" ref="AI70">_xlfn.XLOOKUP(AI$1&amp;$AB70,$M$3:$M$1662&amp;$N$3:$N$1662,$O$3:$O$1662,0,0,1)</f>
        <v>39800</v>
      </c>
      <c r="AJ70" s="2" cm="1">
        <f t="array" ref="AJ70">_xlfn.XLOOKUP(AJ$1&amp;$AB70,$M$3:$M$1662&amp;$N$3:$N$1662,$O$3:$O$1662,0,0,1)</f>
        <v>37200</v>
      </c>
      <c r="AK70" s="2" cm="1">
        <f t="array" ref="AK70">_xlfn.XLOOKUP(AK$1&amp;$AB70,$M$3:$M$1662&amp;$N$3:$N$1662,$O$3:$O$1662,0,0,1)</f>
        <v>127000</v>
      </c>
      <c r="AL70" s="2" cm="1">
        <f t="array" ref="AL70">_xlfn.XLOOKUP(AL$1&amp;$AB70,$M$3:$M$1662&amp;$N$3:$N$1662,$O$3:$O$1662,0,0,1)</f>
        <v>25600</v>
      </c>
      <c r="AM70" s="2" cm="1">
        <f t="array" ref="AM70">_xlfn.XLOOKUP(AM$1&amp;$AB70,$M$3:$M$1662&amp;$N$3:$N$1662,$O$3:$O$1662,0,0,1)</f>
        <v>63100</v>
      </c>
    </row>
    <row r="71" spans="13:39" x14ac:dyDescent="0.4">
      <c r="M71" t="s">
        <v>870</v>
      </c>
      <c r="N71" t="s">
        <v>613</v>
      </c>
      <c r="O71">
        <v>63100</v>
      </c>
      <c r="AB71" t="s">
        <v>16</v>
      </c>
      <c r="AC71" s="2">
        <f t="shared" si="15"/>
        <v>12021420</v>
      </c>
      <c r="AD71" s="2">
        <f t="shared" si="16"/>
        <v>11023100</v>
      </c>
      <c r="AE71" s="2">
        <f t="shared" si="16"/>
        <v>12905800</v>
      </c>
      <c r="AF71" s="2">
        <f t="shared" si="16"/>
        <v>11695700</v>
      </c>
      <c r="AG71" s="2">
        <f t="shared" si="16"/>
        <v>10522400</v>
      </c>
      <c r="AH71" s="2">
        <f t="shared" si="16"/>
        <v>13960100</v>
      </c>
      <c r="AI71" s="2" cm="1">
        <f t="array" ref="AI71">_xlfn.XLOOKUP(AI$1&amp;$AB71,$M$3:$M$1662&amp;$N$3:$N$1662,$O$3:$O$1662,0,0,1)</f>
        <v>63700</v>
      </c>
      <c r="AJ71" s="2" cm="1">
        <f t="array" ref="AJ71">_xlfn.XLOOKUP(AJ$1&amp;$AB71,$M$3:$M$1662&amp;$N$3:$N$1662,$O$3:$O$1662,0,0,1)</f>
        <v>29600</v>
      </c>
      <c r="AK71" s="2" cm="1">
        <f t="array" ref="AK71">_xlfn.XLOOKUP(AK$1&amp;$AB71,$M$3:$M$1662&amp;$N$3:$N$1662,$O$3:$O$1662,0,0,1)</f>
        <v>243500</v>
      </c>
      <c r="AL71" s="2" cm="1">
        <f t="array" ref="AL71">_xlfn.XLOOKUP(AL$1&amp;$AB71,$M$3:$M$1662&amp;$N$3:$N$1662,$O$3:$O$1662,0,0,1)</f>
        <v>40000</v>
      </c>
      <c r="AM71" s="2" cm="1">
        <f t="array" ref="AM71">_xlfn.XLOOKUP(AM$1&amp;$AB71,$M$3:$M$1662&amp;$N$3:$N$1662,$O$3:$O$1662,0,0,1)</f>
        <v>105400</v>
      </c>
    </row>
    <row r="72" spans="13:39" x14ac:dyDescent="0.4">
      <c r="M72" t="s">
        <v>870</v>
      </c>
      <c r="N72" t="s">
        <v>614</v>
      </c>
      <c r="O72">
        <v>105400</v>
      </c>
      <c r="AB72" t="s">
        <v>90</v>
      </c>
      <c r="AC72" s="2">
        <f t="shared" si="15"/>
        <v>12128020</v>
      </c>
      <c r="AD72" s="2">
        <f t="shared" si="16"/>
        <v>11062100</v>
      </c>
      <c r="AE72" s="2">
        <f t="shared" si="16"/>
        <v>13127300</v>
      </c>
      <c r="AF72" s="2">
        <f t="shared" si="16"/>
        <v>11902700</v>
      </c>
      <c r="AG72" s="2">
        <f t="shared" si="16"/>
        <v>10558000</v>
      </c>
      <c r="AH72" s="2">
        <f t="shared" si="16"/>
        <v>13990000</v>
      </c>
      <c r="AI72" s="2" cm="1">
        <f t="array" ref="AI72">_xlfn.XLOOKUP(AI$1&amp;$AB72,$M$3:$M$1662&amp;$N$3:$N$1662,$O$3:$O$1662,0,0,1)</f>
        <v>39000</v>
      </c>
      <c r="AJ72" s="2" cm="1">
        <f t="array" ref="AJ72">_xlfn.XLOOKUP(AJ$1&amp;$AB72,$M$3:$M$1662&amp;$N$3:$N$1662,$O$3:$O$1662,0,0,1)</f>
        <v>221500</v>
      </c>
      <c r="AK72" s="2" cm="1">
        <f t="array" ref="AK72">_xlfn.XLOOKUP(AK$1&amp;$AB72,$M$3:$M$1662&amp;$N$3:$N$1662,$O$3:$O$1662,0,0,1)</f>
        <v>207000</v>
      </c>
      <c r="AL72" s="2" cm="1">
        <f t="array" ref="AL72">_xlfn.XLOOKUP(AL$1&amp;$AB72,$M$3:$M$1662&amp;$N$3:$N$1662,$O$3:$O$1662,0,0,1)</f>
        <v>35600</v>
      </c>
      <c r="AM72" s="2" cm="1">
        <f t="array" ref="AM72">_xlfn.XLOOKUP(AM$1&amp;$AB72,$M$3:$M$1662&amp;$N$3:$N$1662,$O$3:$O$1662,0,0,1)</f>
        <v>29900</v>
      </c>
    </row>
    <row r="73" spans="13:39" x14ac:dyDescent="0.4">
      <c r="M73" t="s">
        <v>870</v>
      </c>
      <c r="N73" t="s">
        <v>615</v>
      </c>
      <c r="O73">
        <v>29900</v>
      </c>
      <c r="AB73" t="s">
        <v>205</v>
      </c>
      <c r="AC73" s="2">
        <f t="shared" si="15"/>
        <v>12236860</v>
      </c>
      <c r="AD73" s="2">
        <f t="shared" si="16"/>
        <v>11226100</v>
      </c>
      <c r="AE73" s="2">
        <f t="shared" si="16"/>
        <v>13182300</v>
      </c>
      <c r="AF73" s="2">
        <f t="shared" si="16"/>
        <v>11954900</v>
      </c>
      <c r="AG73" s="2">
        <f t="shared" si="16"/>
        <v>10585900</v>
      </c>
      <c r="AH73" s="2">
        <f t="shared" si="16"/>
        <v>14235100</v>
      </c>
      <c r="AI73" s="2" cm="1">
        <f t="array" ref="AI73">_xlfn.XLOOKUP(AI$1&amp;$AB73,$M$3:$M$1662&amp;$N$3:$N$1662,$O$3:$O$1662,0,0,1)</f>
        <v>164000</v>
      </c>
      <c r="AJ73" s="2" cm="1">
        <f t="array" ref="AJ73">_xlfn.XLOOKUP(AJ$1&amp;$AB73,$M$3:$M$1662&amp;$N$3:$N$1662,$O$3:$O$1662,0,0,1)</f>
        <v>55000</v>
      </c>
      <c r="AK73" s="2" cm="1">
        <f t="array" ref="AK73">_xlfn.XLOOKUP(AK$1&amp;$AB73,$M$3:$M$1662&amp;$N$3:$N$1662,$O$3:$O$1662,0,0,1)</f>
        <v>52200</v>
      </c>
      <c r="AL73" s="2" cm="1">
        <f t="array" ref="AL73">_xlfn.XLOOKUP(AL$1&amp;$AB73,$M$3:$M$1662&amp;$N$3:$N$1662,$O$3:$O$1662,0,0,1)</f>
        <v>27900</v>
      </c>
      <c r="AM73" s="2" cm="1">
        <f t="array" ref="AM73">_xlfn.XLOOKUP(AM$1&amp;$AB73,$M$3:$M$1662&amp;$N$3:$N$1662,$O$3:$O$1662,0,0,1)</f>
        <v>245100</v>
      </c>
    </row>
    <row r="74" spans="13:39" x14ac:dyDescent="0.4">
      <c r="M74" t="s">
        <v>870</v>
      </c>
      <c r="N74" t="s">
        <v>616</v>
      </c>
      <c r="O74">
        <v>245100</v>
      </c>
      <c r="AB74" t="s">
        <v>89</v>
      </c>
      <c r="AC74" s="2">
        <f t="shared" si="15"/>
        <v>12309440</v>
      </c>
      <c r="AD74" s="2">
        <f t="shared" si="16"/>
        <v>11332000</v>
      </c>
      <c r="AE74" s="2">
        <f t="shared" si="16"/>
        <v>13221000</v>
      </c>
      <c r="AF74" s="2">
        <f t="shared" si="16"/>
        <v>12016700</v>
      </c>
      <c r="AG74" s="2">
        <f t="shared" si="16"/>
        <v>10616100</v>
      </c>
      <c r="AH74" s="2">
        <f t="shared" si="16"/>
        <v>14361400</v>
      </c>
      <c r="AI74" s="2" cm="1">
        <f t="array" ref="AI74">_xlfn.XLOOKUP(AI$1&amp;$AB74,$M$3:$M$1662&amp;$N$3:$N$1662,$O$3:$O$1662,0,0,1)</f>
        <v>105900</v>
      </c>
      <c r="AJ74" s="2" cm="1">
        <f t="array" ref="AJ74">_xlfn.XLOOKUP(AJ$1&amp;$AB74,$M$3:$M$1662&amp;$N$3:$N$1662,$O$3:$O$1662,0,0,1)</f>
        <v>38700</v>
      </c>
      <c r="AK74" s="2" cm="1">
        <f t="array" ref="AK74">_xlfn.XLOOKUP(AK$1&amp;$AB74,$M$3:$M$1662&amp;$N$3:$N$1662,$O$3:$O$1662,0,0,1)</f>
        <v>61800</v>
      </c>
      <c r="AL74" s="2" cm="1">
        <f t="array" ref="AL74">_xlfn.XLOOKUP(AL$1&amp;$AB74,$M$3:$M$1662&amp;$N$3:$N$1662,$O$3:$O$1662,0,0,1)</f>
        <v>30200</v>
      </c>
      <c r="AM74" s="2" cm="1">
        <f t="array" ref="AM74">_xlfn.XLOOKUP(AM$1&amp;$AB74,$M$3:$M$1662&amp;$N$3:$N$1662,$O$3:$O$1662,0,0,1)</f>
        <v>126300</v>
      </c>
    </row>
    <row r="75" spans="13:39" x14ac:dyDescent="0.4">
      <c r="M75" t="s">
        <v>870</v>
      </c>
      <c r="N75" t="s">
        <v>617</v>
      </c>
      <c r="O75">
        <v>126300</v>
      </c>
      <c r="AB75" t="s">
        <v>292</v>
      </c>
      <c r="AC75" s="2">
        <f t="shared" si="15"/>
        <v>12365980</v>
      </c>
      <c r="AD75" s="2">
        <f t="shared" si="16"/>
        <v>11378400</v>
      </c>
      <c r="AE75" s="2">
        <f t="shared" si="16"/>
        <v>13275000</v>
      </c>
      <c r="AF75" s="2">
        <f t="shared" si="16"/>
        <v>12126300</v>
      </c>
      <c r="AG75" s="2">
        <f t="shared" si="16"/>
        <v>10649100</v>
      </c>
      <c r="AH75" s="2">
        <f t="shared" si="16"/>
        <v>14401100</v>
      </c>
      <c r="AI75" s="2" cm="1">
        <f t="array" ref="AI75">_xlfn.XLOOKUP(AI$1&amp;$AB75,$M$3:$M$1662&amp;$N$3:$N$1662,$O$3:$O$1662,0,0,1)</f>
        <v>46400</v>
      </c>
      <c r="AJ75" s="2" cm="1">
        <f t="array" ref="AJ75">_xlfn.XLOOKUP(AJ$1&amp;$AB75,$M$3:$M$1662&amp;$N$3:$N$1662,$O$3:$O$1662,0,0,1)</f>
        <v>54000</v>
      </c>
      <c r="AK75" s="2" cm="1">
        <f t="array" ref="AK75">_xlfn.XLOOKUP(AK$1&amp;$AB75,$M$3:$M$1662&amp;$N$3:$N$1662,$O$3:$O$1662,0,0,1)</f>
        <v>109600</v>
      </c>
      <c r="AL75" s="2" cm="1">
        <f t="array" ref="AL75">_xlfn.XLOOKUP(AL$1&amp;$AB75,$M$3:$M$1662&amp;$N$3:$N$1662,$O$3:$O$1662,0,0,1)</f>
        <v>33000</v>
      </c>
      <c r="AM75" s="2" cm="1">
        <f t="array" ref="AM75">_xlfn.XLOOKUP(AM$1&amp;$AB75,$M$3:$M$1662&amp;$N$3:$N$1662,$O$3:$O$1662,0,0,1)</f>
        <v>39700</v>
      </c>
    </row>
    <row r="76" spans="13:39" x14ac:dyDescent="0.4">
      <c r="M76" t="s">
        <v>870</v>
      </c>
      <c r="N76" t="s">
        <v>618</v>
      </c>
      <c r="O76">
        <v>39700</v>
      </c>
      <c r="AB76" t="s">
        <v>298</v>
      </c>
      <c r="AC76" s="2">
        <f t="shared" si="15"/>
        <v>12451320</v>
      </c>
      <c r="AD76" s="2">
        <f t="shared" si="16"/>
        <v>11404800</v>
      </c>
      <c r="AE76" s="2">
        <f t="shared" si="16"/>
        <v>13383900</v>
      </c>
      <c r="AF76" s="2">
        <f t="shared" si="16"/>
        <v>12239500</v>
      </c>
      <c r="AG76" s="2">
        <f t="shared" si="16"/>
        <v>10774600</v>
      </c>
      <c r="AH76" s="2">
        <f t="shared" si="16"/>
        <v>14453800</v>
      </c>
      <c r="AI76" s="2" cm="1">
        <f t="array" ref="AI76">_xlfn.XLOOKUP(AI$1&amp;$AB76,$M$3:$M$1662&amp;$N$3:$N$1662,$O$3:$O$1662,0,0,1)</f>
        <v>26400</v>
      </c>
      <c r="AJ76" s="2" cm="1">
        <f t="array" ref="AJ76">_xlfn.XLOOKUP(AJ$1&amp;$AB76,$M$3:$M$1662&amp;$N$3:$N$1662,$O$3:$O$1662,0,0,1)</f>
        <v>108900</v>
      </c>
      <c r="AK76" s="2" cm="1">
        <f t="array" ref="AK76">_xlfn.XLOOKUP(AK$1&amp;$AB76,$M$3:$M$1662&amp;$N$3:$N$1662,$O$3:$O$1662,0,0,1)</f>
        <v>113200</v>
      </c>
      <c r="AL76" s="2" cm="1">
        <f t="array" ref="AL76">_xlfn.XLOOKUP(AL$1&amp;$AB76,$M$3:$M$1662&amp;$N$3:$N$1662,$O$3:$O$1662,0,0,1)</f>
        <v>125500</v>
      </c>
      <c r="AM76" s="2" cm="1">
        <f t="array" ref="AM76">_xlfn.XLOOKUP(AM$1&amp;$AB76,$M$3:$M$1662&amp;$N$3:$N$1662,$O$3:$O$1662,0,0,1)</f>
        <v>52700</v>
      </c>
    </row>
    <row r="77" spans="13:39" x14ac:dyDescent="0.4">
      <c r="M77" t="s">
        <v>870</v>
      </c>
      <c r="N77" t="s">
        <v>619</v>
      </c>
      <c r="O77">
        <v>52700</v>
      </c>
      <c r="AB77" t="s">
        <v>106</v>
      </c>
      <c r="AC77" s="2">
        <f t="shared" si="15"/>
        <v>12545020</v>
      </c>
      <c r="AD77" s="2">
        <f t="shared" si="16"/>
        <v>11461600</v>
      </c>
      <c r="AE77" s="2">
        <f t="shared" si="16"/>
        <v>13539100</v>
      </c>
      <c r="AF77" s="2">
        <f t="shared" si="16"/>
        <v>12319700</v>
      </c>
      <c r="AG77" s="2">
        <f t="shared" si="16"/>
        <v>10923600</v>
      </c>
      <c r="AH77" s="2">
        <f t="shared" si="16"/>
        <v>14481100</v>
      </c>
      <c r="AI77" s="2" cm="1">
        <f t="array" ref="AI77">_xlfn.XLOOKUP(AI$1&amp;$AB77,$M$3:$M$1662&amp;$N$3:$N$1662,$O$3:$O$1662,0,0,1)</f>
        <v>56800</v>
      </c>
      <c r="AJ77" s="2" cm="1">
        <f t="array" ref="AJ77">_xlfn.XLOOKUP(AJ$1&amp;$AB77,$M$3:$M$1662&amp;$N$3:$N$1662,$O$3:$O$1662,0,0,1)</f>
        <v>155200</v>
      </c>
      <c r="AK77" s="2" cm="1">
        <f t="array" ref="AK77">_xlfn.XLOOKUP(AK$1&amp;$AB77,$M$3:$M$1662&amp;$N$3:$N$1662,$O$3:$O$1662,0,0,1)</f>
        <v>80200</v>
      </c>
      <c r="AL77" s="2" cm="1">
        <f t="array" ref="AL77">_xlfn.XLOOKUP(AL$1&amp;$AB77,$M$3:$M$1662&amp;$N$3:$N$1662,$O$3:$O$1662,0,0,1)</f>
        <v>149000</v>
      </c>
      <c r="AM77" s="2" cm="1">
        <f t="array" ref="AM77">_xlfn.XLOOKUP(AM$1&amp;$AB77,$M$3:$M$1662&amp;$N$3:$N$1662,$O$3:$O$1662,0,0,1)</f>
        <v>27300</v>
      </c>
    </row>
    <row r="78" spans="13:39" x14ac:dyDescent="0.4">
      <c r="M78" t="s">
        <v>870</v>
      </c>
      <c r="N78" t="s">
        <v>620</v>
      </c>
      <c r="O78">
        <v>27300</v>
      </c>
      <c r="AB78" t="s">
        <v>143</v>
      </c>
      <c r="AC78" s="2">
        <f t="shared" si="15"/>
        <v>12669500</v>
      </c>
      <c r="AD78" s="2">
        <f t="shared" si="16"/>
        <v>11542400</v>
      </c>
      <c r="AE78" s="2">
        <f t="shared" si="16"/>
        <v>13567800</v>
      </c>
      <c r="AF78" s="2">
        <f t="shared" si="16"/>
        <v>12406900</v>
      </c>
      <c r="AG78" s="2">
        <f t="shared" si="16"/>
        <v>11016600</v>
      </c>
      <c r="AH78" s="2">
        <f t="shared" si="16"/>
        <v>14813800</v>
      </c>
      <c r="AI78" s="2" cm="1">
        <f t="array" ref="AI78">_xlfn.XLOOKUP(AI$1&amp;$AB78,$M$3:$M$1662&amp;$N$3:$N$1662,$O$3:$O$1662,0,0,1)</f>
        <v>80800</v>
      </c>
      <c r="AJ78" s="2" cm="1">
        <f t="array" ref="AJ78">_xlfn.XLOOKUP(AJ$1&amp;$AB78,$M$3:$M$1662&amp;$N$3:$N$1662,$O$3:$O$1662,0,0,1)</f>
        <v>28700</v>
      </c>
      <c r="AK78" s="2" cm="1">
        <f t="array" ref="AK78">_xlfn.XLOOKUP(AK$1&amp;$AB78,$M$3:$M$1662&amp;$N$3:$N$1662,$O$3:$O$1662,0,0,1)</f>
        <v>87200</v>
      </c>
      <c r="AL78" s="2" cm="1">
        <f t="array" ref="AL78">_xlfn.XLOOKUP(AL$1&amp;$AB78,$M$3:$M$1662&amp;$N$3:$N$1662,$O$3:$O$1662,0,0,1)</f>
        <v>93000</v>
      </c>
      <c r="AM78" s="2" cm="1">
        <f t="array" ref="AM78">_xlfn.XLOOKUP(AM$1&amp;$AB78,$M$3:$M$1662&amp;$N$3:$N$1662,$O$3:$O$1662,0,0,1)</f>
        <v>332700</v>
      </c>
    </row>
    <row r="79" spans="13:39" x14ac:dyDescent="0.4">
      <c r="M79" t="s">
        <v>870</v>
      </c>
      <c r="N79" t="s">
        <v>621</v>
      </c>
      <c r="O79">
        <v>332700</v>
      </c>
      <c r="AB79" t="s">
        <v>137</v>
      </c>
      <c r="AC79" s="2">
        <f t="shared" si="15"/>
        <v>12730220</v>
      </c>
      <c r="AD79" s="2">
        <f t="shared" si="16"/>
        <v>11598900</v>
      </c>
      <c r="AE79" s="2">
        <f t="shared" si="16"/>
        <v>13627200</v>
      </c>
      <c r="AF79" s="2">
        <f t="shared" si="16"/>
        <v>12436300</v>
      </c>
      <c r="AG79" s="2">
        <f t="shared" si="16"/>
        <v>11052500</v>
      </c>
      <c r="AH79" s="2">
        <f t="shared" si="16"/>
        <v>14936200</v>
      </c>
      <c r="AI79" s="2" cm="1">
        <f t="array" ref="AI79">_xlfn.XLOOKUP(AI$1&amp;$AB79,$M$3:$M$1662&amp;$N$3:$N$1662,$O$3:$O$1662,0,0,1)</f>
        <v>56500</v>
      </c>
      <c r="AJ79" s="2" cm="1">
        <f t="array" ref="AJ79">_xlfn.XLOOKUP(AJ$1&amp;$AB79,$M$3:$M$1662&amp;$N$3:$N$1662,$O$3:$O$1662,0,0,1)</f>
        <v>59400</v>
      </c>
      <c r="AK79" s="2" cm="1">
        <f t="array" ref="AK79">_xlfn.XLOOKUP(AK$1&amp;$AB79,$M$3:$M$1662&amp;$N$3:$N$1662,$O$3:$O$1662,0,0,1)</f>
        <v>29400</v>
      </c>
      <c r="AL79" s="2" cm="1">
        <f t="array" ref="AL79">_xlfn.XLOOKUP(AL$1&amp;$AB79,$M$3:$M$1662&amp;$N$3:$N$1662,$O$3:$O$1662,0,0,1)</f>
        <v>35900</v>
      </c>
      <c r="AM79" s="2" cm="1">
        <f t="array" ref="AM79">_xlfn.XLOOKUP(AM$1&amp;$AB79,$M$3:$M$1662&amp;$N$3:$N$1662,$O$3:$O$1662,0,0,1)</f>
        <v>122400</v>
      </c>
    </row>
    <row r="80" spans="13:39" x14ac:dyDescent="0.4">
      <c r="M80" t="s">
        <v>870</v>
      </c>
      <c r="N80" t="s">
        <v>622</v>
      </c>
      <c r="O80">
        <v>122400</v>
      </c>
      <c r="AB80" t="s">
        <v>119</v>
      </c>
      <c r="AC80" s="2">
        <f t="shared" si="15"/>
        <v>12803560</v>
      </c>
      <c r="AD80" s="2">
        <f t="shared" si="16"/>
        <v>11775900</v>
      </c>
      <c r="AE80" s="2">
        <f t="shared" si="16"/>
        <v>13693000</v>
      </c>
      <c r="AF80" s="2">
        <f t="shared" si="16"/>
        <v>12491700</v>
      </c>
      <c r="AG80" s="2">
        <f t="shared" si="16"/>
        <v>11090200</v>
      </c>
      <c r="AH80" s="2">
        <f t="shared" si="16"/>
        <v>14967000</v>
      </c>
      <c r="AI80" s="2" cm="1">
        <f t="array" ref="AI80">_xlfn.XLOOKUP(AI$1&amp;$AB80,$M$3:$M$1662&amp;$N$3:$N$1662,$O$3:$O$1662,0,0,1)</f>
        <v>177000</v>
      </c>
      <c r="AJ80" s="2" cm="1">
        <f t="array" ref="AJ80">_xlfn.XLOOKUP(AJ$1&amp;$AB80,$M$3:$M$1662&amp;$N$3:$N$1662,$O$3:$O$1662,0,0,1)</f>
        <v>65800</v>
      </c>
      <c r="AK80" s="2" cm="1">
        <f t="array" ref="AK80">_xlfn.XLOOKUP(AK$1&amp;$AB80,$M$3:$M$1662&amp;$N$3:$N$1662,$O$3:$O$1662,0,0,1)</f>
        <v>55400</v>
      </c>
      <c r="AL80" s="2" cm="1">
        <f t="array" ref="AL80">_xlfn.XLOOKUP(AL$1&amp;$AB80,$M$3:$M$1662&amp;$N$3:$N$1662,$O$3:$O$1662,0,0,1)</f>
        <v>37700</v>
      </c>
      <c r="AM80" s="2" cm="1">
        <f t="array" ref="AM80">_xlfn.XLOOKUP(AM$1&amp;$AB80,$M$3:$M$1662&amp;$N$3:$N$1662,$O$3:$O$1662,0,0,1)</f>
        <v>30800</v>
      </c>
    </row>
    <row r="81" spans="13:39" x14ac:dyDescent="0.4">
      <c r="M81" t="s">
        <v>870</v>
      </c>
      <c r="N81" t="s">
        <v>623</v>
      </c>
      <c r="O81">
        <v>30800</v>
      </c>
      <c r="AB81" t="s">
        <v>135</v>
      </c>
      <c r="AC81" s="2">
        <f t="shared" si="15"/>
        <v>12880040</v>
      </c>
      <c r="AD81" s="2">
        <f t="shared" si="16"/>
        <v>11819200</v>
      </c>
      <c r="AE81" s="2">
        <f t="shared" si="16"/>
        <v>13764800</v>
      </c>
      <c r="AF81" s="2">
        <f t="shared" si="16"/>
        <v>12524700</v>
      </c>
      <c r="AG81" s="2">
        <f t="shared" si="16"/>
        <v>11275100</v>
      </c>
      <c r="AH81" s="2">
        <f t="shared" si="16"/>
        <v>15016400</v>
      </c>
      <c r="AI81" s="2" cm="1">
        <f t="array" ref="AI81">_xlfn.XLOOKUP(AI$1&amp;$AB81,$M$3:$M$1662&amp;$N$3:$N$1662,$O$3:$O$1662,0,0,1)</f>
        <v>43300</v>
      </c>
      <c r="AJ81" s="2" cm="1">
        <f t="array" ref="AJ81">_xlfn.XLOOKUP(AJ$1&amp;$AB81,$M$3:$M$1662&amp;$N$3:$N$1662,$O$3:$O$1662,0,0,1)</f>
        <v>71800</v>
      </c>
      <c r="AK81" s="2" cm="1">
        <f t="array" ref="AK81">_xlfn.XLOOKUP(AK$1&amp;$AB81,$M$3:$M$1662&amp;$N$3:$N$1662,$O$3:$O$1662,0,0,1)</f>
        <v>33000</v>
      </c>
      <c r="AL81" s="2" cm="1">
        <f t="array" ref="AL81">_xlfn.XLOOKUP(AL$1&amp;$AB81,$M$3:$M$1662&amp;$N$3:$N$1662,$O$3:$O$1662,0,0,1)</f>
        <v>184900</v>
      </c>
      <c r="AM81" s="2" cm="1">
        <f t="array" ref="AM81">_xlfn.XLOOKUP(AM$1&amp;$AB81,$M$3:$M$1662&amp;$N$3:$N$1662,$O$3:$O$1662,0,0,1)</f>
        <v>49400</v>
      </c>
    </row>
    <row r="82" spans="13:39" x14ac:dyDescent="0.4">
      <c r="M82" t="s">
        <v>870</v>
      </c>
      <c r="N82" t="s">
        <v>624</v>
      </c>
      <c r="O82">
        <v>49400</v>
      </c>
      <c r="AB82" t="s">
        <v>299</v>
      </c>
      <c r="AC82" s="2">
        <f t="shared" si="15"/>
        <v>12956340</v>
      </c>
      <c r="AD82" s="2">
        <f t="shared" si="16"/>
        <v>11868600</v>
      </c>
      <c r="AE82" s="2">
        <f t="shared" si="16"/>
        <v>13840500</v>
      </c>
      <c r="AF82" s="2">
        <f t="shared" si="16"/>
        <v>12586600</v>
      </c>
      <c r="AG82" s="2">
        <f t="shared" si="16"/>
        <v>11362500</v>
      </c>
      <c r="AH82" s="2">
        <f t="shared" si="16"/>
        <v>15123500</v>
      </c>
      <c r="AI82" s="2" cm="1">
        <f t="array" ref="AI82">_xlfn.XLOOKUP(AI$1&amp;$AB82,$M$3:$M$1662&amp;$N$3:$N$1662,$O$3:$O$1662,0,0,1)</f>
        <v>49400</v>
      </c>
      <c r="AJ82" s="2" cm="1">
        <f t="array" ref="AJ82">_xlfn.XLOOKUP(AJ$1&amp;$AB82,$M$3:$M$1662&amp;$N$3:$N$1662,$O$3:$O$1662,0,0,1)</f>
        <v>75700</v>
      </c>
      <c r="AK82" s="2" cm="1">
        <f t="array" ref="AK82">_xlfn.XLOOKUP(AK$1&amp;$AB82,$M$3:$M$1662&amp;$N$3:$N$1662,$O$3:$O$1662,0,0,1)</f>
        <v>61900</v>
      </c>
      <c r="AL82" s="2" cm="1">
        <f t="array" ref="AL82">_xlfn.XLOOKUP(AL$1&amp;$AB82,$M$3:$M$1662&amp;$N$3:$N$1662,$O$3:$O$1662,0,0,1)</f>
        <v>87400</v>
      </c>
      <c r="AM82" s="2" cm="1">
        <f t="array" ref="AM82">_xlfn.XLOOKUP(AM$1&amp;$AB82,$M$3:$M$1662&amp;$N$3:$N$1662,$O$3:$O$1662,0,0,1)</f>
        <v>107100</v>
      </c>
    </row>
    <row r="83" spans="13:39" x14ac:dyDescent="0.4">
      <c r="M83" t="s">
        <v>870</v>
      </c>
      <c r="N83" t="s">
        <v>625</v>
      </c>
      <c r="O83">
        <v>107100</v>
      </c>
      <c r="AB83" t="s">
        <v>97</v>
      </c>
      <c r="AC83" s="2">
        <f t="shared" si="15"/>
        <v>13133180</v>
      </c>
      <c r="AD83" s="2">
        <f t="shared" si="16"/>
        <v>12162900</v>
      </c>
      <c r="AE83" s="2">
        <f t="shared" si="16"/>
        <v>13940200</v>
      </c>
      <c r="AF83" s="2">
        <f t="shared" si="16"/>
        <v>12648800</v>
      </c>
      <c r="AG83" s="2">
        <f t="shared" si="16"/>
        <v>11607900</v>
      </c>
      <c r="AH83" s="2">
        <f t="shared" si="16"/>
        <v>15306100</v>
      </c>
      <c r="AI83" s="2" cm="1">
        <f t="array" ref="AI83">_xlfn.XLOOKUP(AI$1&amp;$AB83,$M$3:$M$1662&amp;$N$3:$N$1662,$O$3:$O$1662,0,0,1)</f>
        <v>294300</v>
      </c>
      <c r="AJ83" s="2" cm="1">
        <f t="array" ref="AJ83">_xlfn.XLOOKUP(AJ$1&amp;$AB83,$M$3:$M$1662&amp;$N$3:$N$1662,$O$3:$O$1662,0,0,1)</f>
        <v>99700</v>
      </c>
      <c r="AK83" s="2" cm="1">
        <f t="array" ref="AK83">_xlfn.XLOOKUP(AK$1&amp;$AB83,$M$3:$M$1662&amp;$N$3:$N$1662,$O$3:$O$1662,0,0,1)</f>
        <v>62200</v>
      </c>
      <c r="AL83" s="2" cm="1">
        <f t="array" ref="AL83">_xlfn.XLOOKUP(AL$1&amp;$AB83,$M$3:$M$1662&amp;$N$3:$N$1662,$O$3:$O$1662,0,0,1)</f>
        <v>245400</v>
      </c>
      <c r="AM83" s="2" cm="1">
        <f t="array" ref="AM83">_xlfn.XLOOKUP(AM$1&amp;$AB83,$M$3:$M$1662&amp;$N$3:$N$1662,$O$3:$O$1662,0,0,1)</f>
        <v>182600</v>
      </c>
    </row>
    <row r="84" spans="13:39" x14ac:dyDescent="0.4">
      <c r="M84" t="s">
        <v>870</v>
      </c>
      <c r="N84" t="s">
        <v>626</v>
      </c>
      <c r="O84">
        <v>182600</v>
      </c>
      <c r="AB84" t="s">
        <v>96</v>
      </c>
      <c r="AC84" s="2">
        <f t="shared" si="15"/>
        <v>13299360</v>
      </c>
      <c r="AD84" s="2">
        <f t="shared" ref="AD84:AH99" si="17">AD83+AI84</f>
        <v>12215700</v>
      </c>
      <c r="AE84" s="2">
        <f t="shared" si="17"/>
        <v>14084500</v>
      </c>
      <c r="AF84" s="2">
        <f t="shared" si="17"/>
        <v>12890900</v>
      </c>
      <c r="AG84" s="2">
        <f t="shared" si="17"/>
        <v>11773500</v>
      </c>
      <c r="AH84" s="2">
        <f t="shared" si="17"/>
        <v>15532200</v>
      </c>
      <c r="AI84" s="2" cm="1">
        <f t="array" ref="AI84">_xlfn.XLOOKUP(AI$1&amp;$AB84,$M$3:$M$1662&amp;$N$3:$N$1662,$O$3:$O$1662,0,0,1)</f>
        <v>52800</v>
      </c>
      <c r="AJ84" s="2" cm="1">
        <f t="array" ref="AJ84">_xlfn.XLOOKUP(AJ$1&amp;$AB84,$M$3:$M$1662&amp;$N$3:$N$1662,$O$3:$O$1662,0,0,1)</f>
        <v>144300</v>
      </c>
      <c r="AK84" s="2" cm="1">
        <f t="array" ref="AK84">_xlfn.XLOOKUP(AK$1&amp;$AB84,$M$3:$M$1662&amp;$N$3:$N$1662,$O$3:$O$1662,0,0,1)</f>
        <v>242100</v>
      </c>
      <c r="AL84" s="2" cm="1">
        <f t="array" ref="AL84">_xlfn.XLOOKUP(AL$1&amp;$AB84,$M$3:$M$1662&amp;$N$3:$N$1662,$O$3:$O$1662,0,0,1)</f>
        <v>165600</v>
      </c>
      <c r="AM84" s="2" cm="1">
        <f t="array" ref="AM84">_xlfn.XLOOKUP(AM$1&amp;$AB84,$M$3:$M$1662&amp;$N$3:$N$1662,$O$3:$O$1662,0,0,1)</f>
        <v>226100</v>
      </c>
    </row>
    <row r="85" spans="13:39" x14ac:dyDescent="0.4">
      <c r="M85" t="s">
        <v>870</v>
      </c>
      <c r="N85" t="s">
        <v>627</v>
      </c>
      <c r="O85">
        <v>226100</v>
      </c>
      <c r="AB85" t="s">
        <v>232</v>
      </c>
      <c r="AC85" s="2">
        <f t="shared" si="15"/>
        <v>13399780</v>
      </c>
      <c r="AD85" s="2">
        <f t="shared" si="17"/>
        <v>12333600</v>
      </c>
      <c r="AE85" s="2">
        <f t="shared" si="17"/>
        <v>14252700</v>
      </c>
      <c r="AF85" s="2">
        <f t="shared" si="17"/>
        <v>12946200</v>
      </c>
      <c r="AG85" s="2">
        <f t="shared" si="17"/>
        <v>11887500</v>
      </c>
      <c r="AH85" s="2">
        <f t="shared" si="17"/>
        <v>15578900</v>
      </c>
      <c r="AI85" s="2" cm="1">
        <f t="array" ref="AI85">_xlfn.XLOOKUP(AI$1&amp;$AB85,$M$3:$M$1662&amp;$N$3:$N$1662,$O$3:$O$1662,0,0,1)</f>
        <v>117900</v>
      </c>
      <c r="AJ85" s="2" cm="1">
        <f t="array" ref="AJ85">_xlfn.XLOOKUP(AJ$1&amp;$AB85,$M$3:$M$1662&amp;$N$3:$N$1662,$O$3:$O$1662,0,0,1)</f>
        <v>168200</v>
      </c>
      <c r="AK85" s="2" cm="1">
        <f t="array" ref="AK85">_xlfn.XLOOKUP(AK$1&amp;$AB85,$M$3:$M$1662&amp;$N$3:$N$1662,$O$3:$O$1662,0,0,1)</f>
        <v>55300</v>
      </c>
      <c r="AL85" s="2" cm="1">
        <f t="array" ref="AL85">_xlfn.XLOOKUP(AL$1&amp;$AB85,$M$3:$M$1662&amp;$N$3:$N$1662,$O$3:$O$1662,0,0,1)</f>
        <v>114000</v>
      </c>
      <c r="AM85" s="2" cm="1">
        <f t="array" ref="AM85">_xlfn.XLOOKUP(AM$1&amp;$AB85,$M$3:$M$1662&amp;$N$3:$N$1662,$O$3:$O$1662,0,0,1)</f>
        <v>46700</v>
      </c>
    </row>
    <row r="86" spans="13:39" x14ac:dyDescent="0.4">
      <c r="M86" t="s">
        <v>870</v>
      </c>
      <c r="N86" t="s">
        <v>628</v>
      </c>
      <c r="O86">
        <v>46700</v>
      </c>
      <c r="AB86" t="s">
        <v>253</v>
      </c>
      <c r="AC86" s="2">
        <f t="shared" si="15"/>
        <v>13551500</v>
      </c>
      <c r="AD86" s="2">
        <f t="shared" si="17"/>
        <v>12391900</v>
      </c>
      <c r="AE86" s="2">
        <f t="shared" si="17"/>
        <v>14334700</v>
      </c>
      <c r="AF86" s="2">
        <f t="shared" si="17"/>
        <v>13216400</v>
      </c>
      <c r="AG86" s="2">
        <f t="shared" si="17"/>
        <v>12070800</v>
      </c>
      <c r="AH86" s="2">
        <f t="shared" si="17"/>
        <v>15743700</v>
      </c>
      <c r="AI86" s="2" cm="1">
        <f t="array" ref="AI86">_xlfn.XLOOKUP(AI$1&amp;$AB86,$M$3:$M$1662&amp;$N$3:$N$1662,$O$3:$O$1662,0,0,1)</f>
        <v>58300</v>
      </c>
      <c r="AJ86" s="2" cm="1">
        <f t="array" ref="AJ86">_xlfn.XLOOKUP(AJ$1&amp;$AB86,$M$3:$M$1662&amp;$N$3:$N$1662,$O$3:$O$1662,0,0,1)</f>
        <v>82000</v>
      </c>
      <c r="AK86" s="2" cm="1">
        <f t="array" ref="AK86">_xlfn.XLOOKUP(AK$1&amp;$AB86,$M$3:$M$1662&amp;$N$3:$N$1662,$O$3:$O$1662,0,0,1)</f>
        <v>270200</v>
      </c>
      <c r="AL86" s="2" cm="1">
        <f t="array" ref="AL86">_xlfn.XLOOKUP(AL$1&amp;$AB86,$M$3:$M$1662&amp;$N$3:$N$1662,$O$3:$O$1662,0,0,1)</f>
        <v>183300</v>
      </c>
      <c r="AM86" s="2" cm="1">
        <f t="array" ref="AM86">_xlfn.XLOOKUP(AM$1&amp;$AB86,$M$3:$M$1662&amp;$N$3:$N$1662,$O$3:$O$1662,0,0,1)</f>
        <v>164800</v>
      </c>
    </row>
    <row r="87" spans="13:39" x14ac:dyDescent="0.4">
      <c r="M87" t="s">
        <v>870</v>
      </c>
      <c r="N87" t="s">
        <v>629</v>
      </c>
      <c r="O87">
        <v>164800</v>
      </c>
      <c r="AB87" t="s">
        <v>130</v>
      </c>
      <c r="AC87" s="2">
        <f t="shared" si="15"/>
        <v>13645160</v>
      </c>
      <c r="AD87" s="2">
        <f t="shared" si="17"/>
        <v>12434000</v>
      </c>
      <c r="AE87" s="2">
        <f t="shared" si="17"/>
        <v>14422900</v>
      </c>
      <c r="AF87" s="2">
        <f t="shared" si="17"/>
        <v>13235900</v>
      </c>
      <c r="AG87" s="2">
        <f t="shared" si="17"/>
        <v>12349900</v>
      </c>
      <c r="AH87" s="2">
        <f t="shared" si="17"/>
        <v>15783100</v>
      </c>
      <c r="AI87" s="2" cm="1">
        <f t="array" ref="AI87">_xlfn.XLOOKUP(AI$1&amp;$AB87,$M$3:$M$1662&amp;$N$3:$N$1662,$O$3:$O$1662,0,0,1)</f>
        <v>42100</v>
      </c>
      <c r="AJ87" s="2" cm="1">
        <f t="array" ref="AJ87">_xlfn.XLOOKUP(AJ$1&amp;$AB87,$M$3:$M$1662&amp;$N$3:$N$1662,$O$3:$O$1662,0,0,1)</f>
        <v>88200</v>
      </c>
      <c r="AK87" s="2" cm="1">
        <f t="array" ref="AK87">_xlfn.XLOOKUP(AK$1&amp;$AB87,$M$3:$M$1662&amp;$N$3:$N$1662,$O$3:$O$1662,0,0,1)</f>
        <v>19500</v>
      </c>
      <c r="AL87" s="2" cm="1">
        <f t="array" ref="AL87">_xlfn.XLOOKUP(AL$1&amp;$AB87,$M$3:$M$1662&amp;$N$3:$N$1662,$O$3:$O$1662,0,0,1)</f>
        <v>279100</v>
      </c>
      <c r="AM87" s="2" cm="1">
        <f t="array" ref="AM87">_xlfn.XLOOKUP(AM$1&amp;$AB87,$M$3:$M$1662&amp;$N$3:$N$1662,$O$3:$O$1662,0,0,1)</f>
        <v>39400</v>
      </c>
    </row>
    <row r="88" spans="13:39" x14ac:dyDescent="0.4">
      <c r="M88" t="s">
        <v>870</v>
      </c>
      <c r="N88" t="s">
        <v>630</v>
      </c>
      <c r="O88">
        <v>39400</v>
      </c>
      <c r="AB88" t="s">
        <v>154</v>
      </c>
      <c r="AC88" s="2">
        <f t="shared" si="15"/>
        <v>13734280</v>
      </c>
      <c r="AD88" s="2">
        <f t="shared" si="17"/>
        <v>12522000</v>
      </c>
      <c r="AE88" s="2">
        <f t="shared" si="17"/>
        <v>14500600</v>
      </c>
      <c r="AF88" s="2">
        <f t="shared" si="17"/>
        <v>13376200</v>
      </c>
      <c r="AG88" s="2">
        <f t="shared" si="17"/>
        <v>12461600</v>
      </c>
      <c r="AH88" s="2">
        <f t="shared" si="17"/>
        <v>15811000</v>
      </c>
      <c r="AI88" s="2" cm="1">
        <f t="array" ref="AI88">_xlfn.XLOOKUP(AI$1&amp;$AB88,$M$3:$M$1662&amp;$N$3:$N$1662,$O$3:$O$1662,0,0,1)</f>
        <v>88000</v>
      </c>
      <c r="AJ88" s="2" cm="1">
        <f t="array" ref="AJ88">_xlfn.XLOOKUP(AJ$1&amp;$AB88,$M$3:$M$1662&amp;$N$3:$N$1662,$O$3:$O$1662,0,0,1)</f>
        <v>77700</v>
      </c>
      <c r="AK88" s="2" cm="1">
        <f t="array" ref="AK88">_xlfn.XLOOKUP(AK$1&amp;$AB88,$M$3:$M$1662&amp;$N$3:$N$1662,$O$3:$O$1662,0,0,1)</f>
        <v>140300</v>
      </c>
      <c r="AL88" s="2" cm="1">
        <f t="array" ref="AL88">_xlfn.XLOOKUP(AL$1&amp;$AB88,$M$3:$M$1662&amp;$N$3:$N$1662,$O$3:$O$1662,0,0,1)</f>
        <v>111700</v>
      </c>
      <c r="AM88" s="2" cm="1">
        <f t="array" ref="AM88">_xlfn.XLOOKUP(AM$1&amp;$AB88,$M$3:$M$1662&amp;$N$3:$N$1662,$O$3:$O$1662,0,0,1)</f>
        <v>27900</v>
      </c>
    </row>
    <row r="89" spans="13:39" x14ac:dyDescent="0.4">
      <c r="M89" t="s">
        <v>870</v>
      </c>
      <c r="N89" t="s">
        <v>631</v>
      </c>
      <c r="O89">
        <v>27900</v>
      </c>
      <c r="AB89" t="s">
        <v>98</v>
      </c>
      <c r="AC89" s="2">
        <f t="shared" si="15"/>
        <v>13910640</v>
      </c>
      <c r="AD89" s="2">
        <f t="shared" si="17"/>
        <v>12625000</v>
      </c>
      <c r="AE89" s="2">
        <f t="shared" si="17"/>
        <v>14560900</v>
      </c>
      <c r="AF89" s="2">
        <f t="shared" si="17"/>
        <v>13532000</v>
      </c>
      <c r="AG89" s="2">
        <f t="shared" si="17"/>
        <v>12549000</v>
      </c>
      <c r="AH89" s="2">
        <f t="shared" si="17"/>
        <v>16286300</v>
      </c>
      <c r="AI89" s="2" cm="1">
        <f t="array" ref="AI89">_xlfn.XLOOKUP(AI$1&amp;$AB89,$M$3:$M$1662&amp;$N$3:$N$1662,$O$3:$O$1662,0,0,1)</f>
        <v>103000</v>
      </c>
      <c r="AJ89" s="2" cm="1">
        <f t="array" ref="AJ89">_xlfn.XLOOKUP(AJ$1&amp;$AB89,$M$3:$M$1662&amp;$N$3:$N$1662,$O$3:$O$1662,0,0,1)</f>
        <v>60300</v>
      </c>
      <c r="AK89" s="2" cm="1">
        <f t="array" ref="AK89">_xlfn.XLOOKUP(AK$1&amp;$AB89,$M$3:$M$1662&amp;$N$3:$N$1662,$O$3:$O$1662,0,0,1)</f>
        <v>155800</v>
      </c>
      <c r="AL89" s="2" cm="1">
        <f t="array" ref="AL89">_xlfn.XLOOKUP(AL$1&amp;$AB89,$M$3:$M$1662&amp;$N$3:$N$1662,$O$3:$O$1662,0,0,1)</f>
        <v>87400</v>
      </c>
      <c r="AM89" s="2" cm="1">
        <f t="array" ref="AM89">_xlfn.XLOOKUP(AM$1&amp;$AB89,$M$3:$M$1662&amp;$N$3:$N$1662,$O$3:$O$1662,0,0,1)</f>
        <v>475300</v>
      </c>
    </row>
    <row r="90" spans="13:39" x14ac:dyDescent="0.4">
      <c r="M90" t="s">
        <v>870</v>
      </c>
      <c r="N90" t="s">
        <v>632</v>
      </c>
      <c r="O90">
        <v>475300</v>
      </c>
      <c r="AB90" t="s">
        <v>168</v>
      </c>
      <c r="AC90" s="2">
        <f t="shared" si="15"/>
        <v>14045900</v>
      </c>
      <c r="AD90" s="2">
        <f t="shared" si="17"/>
        <v>12760900</v>
      </c>
      <c r="AE90" s="2">
        <f t="shared" si="17"/>
        <v>14667900</v>
      </c>
      <c r="AF90" s="2">
        <f t="shared" si="17"/>
        <v>13674500</v>
      </c>
      <c r="AG90" s="2">
        <f t="shared" si="17"/>
        <v>12651900</v>
      </c>
      <c r="AH90" s="2">
        <f t="shared" si="17"/>
        <v>16474300</v>
      </c>
      <c r="AI90" s="2" cm="1">
        <f t="array" ref="AI90">_xlfn.XLOOKUP(AI$1&amp;$AB90,$M$3:$M$1662&amp;$N$3:$N$1662,$O$3:$O$1662,0,0,1)</f>
        <v>135900</v>
      </c>
      <c r="AJ90" s="2" cm="1">
        <f t="array" ref="AJ90">_xlfn.XLOOKUP(AJ$1&amp;$AB90,$M$3:$M$1662&amp;$N$3:$N$1662,$O$3:$O$1662,0,0,1)</f>
        <v>107000</v>
      </c>
      <c r="AK90" s="2" cm="1">
        <f t="array" ref="AK90">_xlfn.XLOOKUP(AK$1&amp;$AB90,$M$3:$M$1662&amp;$N$3:$N$1662,$O$3:$O$1662,0,0,1)</f>
        <v>142500</v>
      </c>
      <c r="AL90" s="2" cm="1">
        <f t="array" ref="AL90">_xlfn.XLOOKUP(AL$1&amp;$AB90,$M$3:$M$1662&amp;$N$3:$N$1662,$O$3:$O$1662,0,0,1)</f>
        <v>102900</v>
      </c>
      <c r="AM90" s="2" cm="1">
        <f t="array" ref="AM90">_xlfn.XLOOKUP(AM$1&amp;$AB90,$M$3:$M$1662&amp;$N$3:$N$1662,$O$3:$O$1662,0,0,1)</f>
        <v>188000</v>
      </c>
    </row>
    <row r="91" spans="13:39" x14ac:dyDescent="0.4">
      <c r="M91" t="s">
        <v>870</v>
      </c>
      <c r="N91" t="s">
        <v>633</v>
      </c>
      <c r="O91">
        <v>188000</v>
      </c>
      <c r="AB91" t="s">
        <v>153</v>
      </c>
      <c r="AC91" s="2">
        <f t="shared" si="15"/>
        <v>14142600</v>
      </c>
      <c r="AD91" s="2">
        <f t="shared" si="17"/>
        <v>12866700</v>
      </c>
      <c r="AE91" s="2">
        <f t="shared" si="17"/>
        <v>14773700</v>
      </c>
      <c r="AF91" s="2">
        <f t="shared" si="17"/>
        <v>13710200</v>
      </c>
      <c r="AG91" s="2">
        <f t="shared" si="17"/>
        <v>12729600</v>
      </c>
      <c r="AH91" s="2">
        <f t="shared" si="17"/>
        <v>16632800</v>
      </c>
      <c r="AI91" s="2" cm="1">
        <f t="array" ref="AI91">_xlfn.XLOOKUP(AI$1&amp;$AB91,$M$3:$M$1662&amp;$N$3:$N$1662,$O$3:$O$1662,0,0,1)</f>
        <v>105800</v>
      </c>
      <c r="AJ91" s="2" cm="1">
        <f t="array" ref="AJ91">_xlfn.XLOOKUP(AJ$1&amp;$AB91,$M$3:$M$1662&amp;$N$3:$N$1662,$O$3:$O$1662,0,0,1)</f>
        <v>105800</v>
      </c>
      <c r="AK91" s="2" cm="1">
        <f t="array" ref="AK91">_xlfn.XLOOKUP(AK$1&amp;$AB91,$M$3:$M$1662&amp;$N$3:$N$1662,$O$3:$O$1662,0,0,1)</f>
        <v>35700</v>
      </c>
      <c r="AL91" s="2" cm="1">
        <f t="array" ref="AL91">_xlfn.XLOOKUP(AL$1&amp;$AB91,$M$3:$M$1662&amp;$N$3:$N$1662,$O$3:$O$1662,0,0,1)</f>
        <v>77700</v>
      </c>
      <c r="AM91" s="2" cm="1">
        <f t="array" ref="AM91">_xlfn.XLOOKUP(AM$1&amp;$AB91,$M$3:$M$1662&amp;$N$3:$N$1662,$O$3:$O$1662,0,0,1)</f>
        <v>158500</v>
      </c>
    </row>
    <row r="92" spans="13:39" x14ac:dyDescent="0.4">
      <c r="M92" t="s">
        <v>870</v>
      </c>
      <c r="N92" t="s">
        <v>634</v>
      </c>
      <c r="O92">
        <v>158500</v>
      </c>
      <c r="AB92" t="s">
        <v>167</v>
      </c>
      <c r="AC92" s="2">
        <f t="shared" si="15"/>
        <v>14297680</v>
      </c>
      <c r="AD92" s="2">
        <f t="shared" si="17"/>
        <v>13125400</v>
      </c>
      <c r="AE92" s="2">
        <f t="shared" si="17"/>
        <v>14832600</v>
      </c>
      <c r="AF92" s="2">
        <f t="shared" si="17"/>
        <v>13937800</v>
      </c>
      <c r="AG92" s="2">
        <f t="shared" si="17"/>
        <v>12772200</v>
      </c>
      <c r="AH92" s="2">
        <f t="shared" si="17"/>
        <v>16820400</v>
      </c>
      <c r="AI92" s="2" cm="1">
        <f t="array" ref="AI92">_xlfn.XLOOKUP(AI$1&amp;$AB92,$M$3:$M$1662&amp;$N$3:$N$1662,$O$3:$O$1662,0,0,1)</f>
        <v>258700</v>
      </c>
      <c r="AJ92" s="2" cm="1">
        <f t="array" ref="AJ92">_xlfn.XLOOKUP(AJ$1&amp;$AB92,$M$3:$M$1662&amp;$N$3:$N$1662,$O$3:$O$1662,0,0,1)</f>
        <v>58900</v>
      </c>
      <c r="AK92" s="2" cm="1">
        <f t="array" ref="AK92">_xlfn.XLOOKUP(AK$1&amp;$AB92,$M$3:$M$1662&amp;$N$3:$N$1662,$O$3:$O$1662,0,0,1)</f>
        <v>227600</v>
      </c>
      <c r="AL92" s="2" cm="1">
        <f t="array" ref="AL92">_xlfn.XLOOKUP(AL$1&amp;$AB92,$M$3:$M$1662&amp;$N$3:$N$1662,$O$3:$O$1662,0,0,1)</f>
        <v>42600</v>
      </c>
      <c r="AM92" s="2" cm="1">
        <f t="array" ref="AM92">_xlfn.XLOOKUP(AM$1&amp;$AB92,$M$3:$M$1662&amp;$N$3:$N$1662,$O$3:$O$1662,0,0,1)</f>
        <v>187600</v>
      </c>
    </row>
    <row r="93" spans="13:39" x14ac:dyDescent="0.4">
      <c r="M93" t="s">
        <v>870</v>
      </c>
      <c r="N93" t="s">
        <v>635</v>
      </c>
      <c r="O93">
        <v>187600</v>
      </c>
      <c r="AB93" t="s">
        <v>23</v>
      </c>
      <c r="AC93" s="2">
        <f t="shared" si="15"/>
        <v>14342840</v>
      </c>
      <c r="AD93" s="2">
        <f t="shared" si="17"/>
        <v>13199100</v>
      </c>
      <c r="AE93" s="2">
        <f t="shared" si="17"/>
        <v>14844200</v>
      </c>
      <c r="AF93" s="2">
        <f t="shared" si="17"/>
        <v>13968800</v>
      </c>
      <c r="AG93" s="2">
        <f t="shared" si="17"/>
        <v>12808900</v>
      </c>
      <c r="AH93" s="2">
        <f t="shared" si="17"/>
        <v>16893200</v>
      </c>
      <c r="AI93" s="2" cm="1">
        <f t="array" ref="AI93">_xlfn.XLOOKUP(AI$1&amp;$AB93,$M$3:$M$1662&amp;$N$3:$N$1662,$O$3:$O$1662,0,0,1)</f>
        <v>73700</v>
      </c>
      <c r="AJ93" s="2" cm="1">
        <f t="array" ref="AJ93">_xlfn.XLOOKUP(AJ$1&amp;$AB93,$M$3:$M$1662&amp;$N$3:$N$1662,$O$3:$O$1662,0,0,1)</f>
        <v>11600</v>
      </c>
      <c r="AK93" s="2" cm="1">
        <f t="array" ref="AK93">_xlfn.XLOOKUP(AK$1&amp;$AB93,$M$3:$M$1662&amp;$N$3:$N$1662,$O$3:$O$1662,0,0,1)</f>
        <v>31000</v>
      </c>
      <c r="AL93" s="2" cm="1">
        <f t="array" ref="AL93">_xlfn.XLOOKUP(AL$1&amp;$AB93,$M$3:$M$1662&amp;$N$3:$N$1662,$O$3:$O$1662,0,0,1)</f>
        <v>36700</v>
      </c>
      <c r="AM93" s="2" cm="1">
        <f t="array" ref="AM93">_xlfn.XLOOKUP(AM$1&amp;$AB93,$M$3:$M$1662&amp;$N$3:$N$1662,$O$3:$O$1662,0,0,1)</f>
        <v>72800</v>
      </c>
    </row>
    <row r="94" spans="13:39" x14ac:dyDescent="0.4">
      <c r="M94" t="s">
        <v>870</v>
      </c>
      <c r="N94" t="s">
        <v>636</v>
      </c>
      <c r="O94">
        <v>72800</v>
      </c>
      <c r="AB94" t="s">
        <v>300</v>
      </c>
      <c r="AC94" s="2">
        <f t="shared" si="15"/>
        <v>14543240</v>
      </c>
      <c r="AD94" s="2">
        <f t="shared" si="17"/>
        <v>13250600</v>
      </c>
      <c r="AE94" s="2">
        <f t="shared" si="17"/>
        <v>14982500</v>
      </c>
      <c r="AF94" s="2">
        <f t="shared" si="17"/>
        <v>14188300</v>
      </c>
      <c r="AG94" s="2">
        <f t="shared" si="17"/>
        <v>12856800</v>
      </c>
      <c r="AH94" s="2">
        <f t="shared" si="17"/>
        <v>17438000</v>
      </c>
      <c r="AI94" s="2" cm="1">
        <f t="array" ref="AI94">_xlfn.XLOOKUP(AI$1&amp;$AB94,$M$3:$M$1662&amp;$N$3:$N$1662,$O$3:$O$1662,0,0,1)</f>
        <v>51500</v>
      </c>
      <c r="AJ94" s="2" cm="1">
        <f t="array" ref="AJ94">_xlfn.XLOOKUP(AJ$1&amp;$AB94,$M$3:$M$1662&amp;$N$3:$N$1662,$O$3:$O$1662,0,0,1)</f>
        <v>138300</v>
      </c>
      <c r="AK94" s="2" cm="1">
        <f t="array" ref="AK94">_xlfn.XLOOKUP(AK$1&amp;$AB94,$M$3:$M$1662&amp;$N$3:$N$1662,$O$3:$O$1662,0,0,1)</f>
        <v>219500</v>
      </c>
      <c r="AL94" s="2" cm="1">
        <f t="array" ref="AL94">_xlfn.XLOOKUP(AL$1&amp;$AB94,$M$3:$M$1662&amp;$N$3:$N$1662,$O$3:$O$1662,0,0,1)</f>
        <v>47900</v>
      </c>
      <c r="AM94" s="2" cm="1">
        <f t="array" ref="AM94">_xlfn.XLOOKUP(AM$1&amp;$AB94,$M$3:$M$1662&amp;$N$3:$N$1662,$O$3:$O$1662,0,0,1)</f>
        <v>544800</v>
      </c>
    </row>
    <row r="95" spans="13:39" x14ac:dyDescent="0.4">
      <c r="M95" t="s">
        <v>870</v>
      </c>
      <c r="N95" t="s">
        <v>637</v>
      </c>
      <c r="O95">
        <v>544800</v>
      </c>
      <c r="AB95" t="s">
        <v>18</v>
      </c>
      <c r="AC95" s="2">
        <f t="shared" si="15"/>
        <v>14656820</v>
      </c>
      <c r="AD95" s="2">
        <f t="shared" si="17"/>
        <v>13309500</v>
      </c>
      <c r="AE95" s="2">
        <f t="shared" si="17"/>
        <v>15014100</v>
      </c>
      <c r="AF95" s="2">
        <f t="shared" si="17"/>
        <v>14402100</v>
      </c>
      <c r="AG95" s="2">
        <f t="shared" si="17"/>
        <v>12912100</v>
      </c>
      <c r="AH95" s="2">
        <f t="shared" si="17"/>
        <v>17646300</v>
      </c>
      <c r="AI95" s="2" cm="1">
        <f t="array" ref="AI95">_xlfn.XLOOKUP(AI$1&amp;$AB95,$M$3:$M$1662&amp;$N$3:$N$1662,$O$3:$O$1662,0,0,1)</f>
        <v>58900</v>
      </c>
      <c r="AJ95" s="2" cm="1">
        <f t="array" ref="AJ95">_xlfn.XLOOKUP(AJ$1&amp;$AB95,$M$3:$M$1662&amp;$N$3:$N$1662,$O$3:$O$1662,0,0,1)</f>
        <v>31600</v>
      </c>
      <c r="AK95" s="2" cm="1">
        <f t="array" ref="AK95">_xlfn.XLOOKUP(AK$1&amp;$AB95,$M$3:$M$1662&amp;$N$3:$N$1662,$O$3:$O$1662,0,0,1)</f>
        <v>213800</v>
      </c>
      <c r="AL95" s="2" cm="1">
        <f t="array" ref="AL95">_xlfn.XLOOKUP(AL$1&amp;$AB95,$M$3:$M$1662&amp;$N$3:$N$1662,$O$3:$O$1662,0,0,1)</f>
        <v>55300</v>
      </c>
      <c r="AM95" s="2" cm="1">
        <f t="array" ref="AM95">_xlfn.XLOOKUP(AM$1&amp;$AB95,$M$3:$M$1662&amp;$N$3:$N$1662,$O$3:$O$1662,0,0,1)</f>
        <v>208300</v>
      </c>
    </row>
    <row r="96" spans="13:39" x14ac:dyDescent="0.4">
      <c r="M96" t="s">
        <v>870</v>
      </c>
      <c r="N96" t="s">
        <v>638</v>
      </c>
      <c r="O96">
        <v>208300</v>
      </c>
      <c r="AB96" t="s">
        <v>301</v>
      </c>
      <c r="AC96" s="2">
        <f t="shared" si="15"/>
        <v>14773040</v>
      </c>
      <c r="AD96" s="2">
        <f t="shared" si="17"/>
        <v>13409100</v>
      </c>
      <c r="AE96" s="2">
        <f t="shared" si="17"/>
        <v>15100100</v>
      </c>
      <c r="AF96" s="2">
        <f t="shared" si="17"/>
        <v>14550300</v>
      </c>
      <c r="AG96" s="2">
        <f t="shared" si="17"/>
        <v>12985400</v>
      </c>
      <c r="AH96" s="2">
        <f t="shared" si="17"/>
        <v>17820300</v>
      </c>
      <c r="AI96" s="2" cm="1">
        <f t="array" ref="AI96">_xlfn.XLOOKUP(AI$1&amp;$AB96,$M$3:$M$1662&amp;$N$3:$N$1662,$O$3:$O$1662,0,0,1)</f>
        <v>99600</v>
      </c>
      <c r="AJ96" s="2" cm="1">
        <f t="array" ref="AJ96">_xlfn.XLOOKUP(AJ$1&amp;$AB96,$M$3:$M$1662&amp;$N$3:$N$1662,$O$3:$O$1662,0,0,1)</f>
        <v>86000</v>
      </c>
      <c r="AK96" s="2" cm="1">
        <f t="array" ref="AK96">_xlfn.XLOOKUP(AK$1&amp;$AB96,$M$3:$M$1662&amp;$N$3:$N$1662,$O$3:$O$1662,0,0,1)</f>
        <v>148200</v>
      </c>
      <c r="AL96" s="2" cm="1">
        <f t="array" ref="AL96">_xlfn.XLOOKUP(AL$1&amp;$AB96,$M$3:$M$1662&amp;$N$3:$N$1662,$O$3:$O$1662,0,0,1)</f>
        <v>73300</v>
      </c>
      <c r="AM96" s="2" cm="1">
        <f t="array" ref="AM96">_xlfn.XLOOKUP(AM$1&amp;$AB96,$M$3:$M$1662&amp;$N$3:$N$1662,$O$3:$O$1662,0,0,1)</f>
        <v>174000</v>
      </c>
    </row>
    <row r="97" spans="13:39" x14ac:dyDescent="0.4">
      <c r="M97" t="s">
        <v>870</v>
      </c>
      <c r="N97" t="s">
        <v>639</v>
      </c>
      <c r="O97">
        <v>174000</v>
      </c>
      <c r="AB97" t="s">
        <v>142</v>
      </c>
      <c r="AC97" s="2">
        <f t="shared" si="15"/>
        <v>14891380</v>
      </c>
      <c r="AD97" s="2">
        <f t="shared" si="17"/>
        <v>13461100</v>
      </c>
      <c r="AE97" s="2">
        <f t="shared" si="17"/>
        <v>15131500</v>
      </c>
      <c r="AF97" s="2">
        <f t="shared" si="17"/>
        <v>14656600</v>
      </c>
      <c r="AG97" s="2">
        <f t="shared" si="17"/>
        <v>13166400</v>
      </c>
      <c r="AH97" s="2">
        <f t="shared" si="17"/>
        <v>18041300</v>
      </c>
      <c r="AI97" s="2" cm="1">
        <f t="array" ref="AI97">_xlfn.XLOOKUP(AI$1&amp;$AB97,$M$3:$M$1662&amp;$N$3:$N$1662,$O$3:$O$1662,0,0,1)</f>
        <v>52000</v>
      </c>
      <c r="AJ97" s="2" cm="1">
        <f t="array" ref="AJ97">_xlfn.XLOOKUP(AJ$1&amp;$AB97,$M$3:$M$1662&amp;$N$3:$N$1662,$O$3:$O$1662,0,0,1)</f>
        <v>31400</v>
      </c>
      <c r="AK97" s="2" cm="1">
        <f t="array" ref="AK97">_xlfn.XLOOKUP(AK$1&amp;$AB97,$M$3:$M$1662&amp;$N$3:$N$1662,$O$3:$O$1662,0,0,1)</f>
        <v>106300</v>
      </c>
      <c r="AL97" s="2" cm="1">
        <f t="array" ref="AL97">_xlfn.XLOOKUP(AL$1&amp;$AB97,$M$3:$M$1662&amp;$N$3:$N$1662,$O$3:$O$1662,0,0,1)</f>
        <v>181000</v>
      </c>
      <c r="AM97" s="2" cm="1">
        <f t="array" ref="AM97">_xlfn.XLOOKUP(AM$1&amp;$AB97,$M$3:$M$1662&amp;$N$3:$N$1662,$O$3:$O$1662,0,0,1)</f>
        <v>221000</v>
      </c>
    </row>
    <row r="98" spans="13:39" x14ac:dyDescent="0.4">
      <c r="M98" t="s">
        <v>870</v>
      </c>
      <c r="N98" t="s">
        <v>640</v>
      </c>
      <c r="O98">
        <v>221000</v>
      </c>
      <c r="AB98" t="s">
        <v>140</v>
      </c>
      <c r="AC98" s="2">
        <f t="shared" si="15"/>
        <v>14990200</v>
      </c>
      <c r="AD98" s="2">
        <f t="shared" si="17"/>
        <v>13515100</v>
      </c>
      <c r="AE98" s="2">
        <f t="shared" si="17"/>
        <v>15208900</v>
      </c>
      <c r="AF98" s="2">
        <f t="shared" si="17"/>
        <v>14789100</v>
      </c>
      <c r="AG98" s="2">
        <f t="shared" si="17"/>
        <v>13238900</v>
      </c>
      <c r="AH98" s="2">
        <f t="shared" si="17"/>
        <v>18199000</v>
      </c>
      <c r="AI98" s="2" cm="1">
        <f t="array" ref="AI98">_xlfn.XLOOKUP(AI$1&amp;$AB98,$M$3:$M$1662&amp;$N$3:$N$1662,$O$3:$O$1662,0,0,1)</f>
        <v>54000</v>
      </c>
      <c r="AJ98" s="2" cm="1">
        <f t="array" ref="AJ98">_xlfn.XLOOKUP(AJ$1&amp;$AB98,$M$3:$M$1662&amp;$N$3:$N$1662,$O$3:$O$1662,0,0,1)</f>
        <v>77400</v>
      </c>
      <c r="AK98" s="2" cm="1">
        <f t="array" ref="AK98">_xlfn.XLOOKUP(AK$1&amp;$AB98,$M$3:$M$1662&amp;$N$3:$N$1662,$O$3:$O$1662,0,0,1)</f>
        <v>132500</v>
      </c>
      <c r="AL98" s="2" cm="1">
        <f t="array" ref="AL98">_xlfn.XLOOKUP(AL$1&amp;$AB98,$M$3:$M$1662&amp;$N$3:$N$1662,$O$3:$O$1662,0,0,1)</f>
        <v>72500</v>
      </c>
      <c r="AM98" s="2" cm="1">
        <f t="array" ref="AM98">_xlfn.XLOOKUP(AM$1&amp;$AB98,$M$3:$M$1662&amp;$N$3:$N$1662,$O$3:$O$1662,0,0,1)</f>
        <v>157700</v>
      </c>
    </row>
    <row r="99" spans="13:39" x14ac:dyDescent="0.4">
      <c r="M99" t="s">
        <v>870</v>
      </c>
      <c r="N99" t="s">
        <v>641</v>
      </c>
      <c r="O99">
        <v>157700</v>
      </c>
      <c r="AB99" t="s">
        <v>271</v>
      </c>
      <c r="AC99" s="2">
        <f t="shared" si="15"/>
        <v>15095980</v>
      </c>
      <c r="AD99" s="2">
        <f t="shared" si="17"/>
        <v>13572300</v>
      </c>
      <c r="AE99" s="2">
        <f t="shared" si="17"/>
        <v>15307500</v>
      </c>
      <c r="AF99" s="2">
        <f t="shared" si="17"/>
        <v>14878700</v>
      </c>
      <c r="AG99" s="2">
        <f t="shared" si="17"/>
        <v>13400400</v>
      </c>
      <c r="AH99" s="2">
        <f t="shared" si="17"/>
        <v>18321000</v>
      </c>
      <c r="AI99" s="2" cm="1">
        <f t="array" ref="AI99">_xlfn.XLOOKUP(AI$1&amp;$AB99,$M$3:$M$1662&amp;$N$3:$N$1662,$O$3:$O$1662,0,0,1)</f>
        <v>57200</v>
      </c>
      <c r="AJ99" s="2" cm="1">
        <f t="array" ref="AJ99">_xlfn.XLOOKUP(AJ$1&amp;$AB99,$M$3:$M$1662&amp;$N$3:$N$1662,$O$3:$O$1662,0,0,1)</f>
        <v>98600</v>
      </c>
      <c r="AK99" s="2" cm="1">
        <f t="array" ref="AK99">_xlfn.XLOOKUP(AK$1&amp;$AB99,$M$3:$M$1662&amp;$N$3:$N$1662,$O$3:$O$1662,0,0,1)</f>
        <v>89600</v>
      </c>
      <c r="AL99" s="2" cm="1">
        <f t="array" ref="AL99">_xlfn.XLOOKUP(AL$1&amp;$AB99,$M$3:$M$1662&amp;$N$3:$N$1662,$O$3:$O$1662,0,0,1)</f>
        <v>161500</v>
      </c>
      <c r="AM99" s="2" cm="1">
        <f t="array" ref="AM99">_xlfn.XLOOKUP(AM$1&amp;$AB99,$M$3:$M$1662&amp;$N$3:$N$1662,$O$3:$O$1662,0,0,1)</f>
        <v>122000</v>
      </c>
    </row>
    <row r="100" spans="13:39" x14ac:dyDescent="0.4">
      <c r="M100" t="s">
        <v>870</v>
      </c>
      <c r="N100" t="s">
        <v>642</v>
      </c>
      <c r="O100">
        <v>122000</v>
      </c>
      <c r="AB100" t="s">
        <v>104</v>
      </c>
      <c r="AC100" s="2">
        <f t="shared" si="15"/>
        <v>15166100</v>
      </c>
      <c r="AD100" s="2">
        <f t="shared" ref="AD100:AH115" si="18">AD99+AI100</f>
        <v>13658300</v>
      </c>
      <c r="AE100" s="2">
        <f t="shared" si="18"/>
        <v>15359400</v>
      </c>
      <c r="AF100" s="2">
        <f t="shared" si="18"/>
        <v>14899300</v>
      </c>
      <c r="AG100" s="2">
        <f t="shared" si="18"/>
        <v>13528100</v>
      </c>
      <c r="AH100" s="2">
        <f t="shared" si="18"/>
        <v>18385400</v>
      </c>
      <c r="AI100" s="2" cm="1">
        <f t="array" ref="AI100">_xlfn.XLOOKUP(AI$1&amp;$AB100,$M$3:$M$1662&amp;$N$3:$N$1662,$O$3:$O$1662,0,0,1)</f>
        <v>86000</v>
      </c>
      <c r="AJ100" s="2" cm="1">
        <f t="array" ref="AJ100">_xlfn.XLOOKUP(AJ$1&amp;$AB100,$M$3:$M$1662&amp;$N$3:$N$1662,$O$3:$O$1662,0,0,1)</f>
        <v>51900</v>
      </c>
      <c r="AK100" s="2" cm="1">
        <f t="array" ref="AK100">_xlfn.XLOOKUP(AK$1&amp;$AB100,$M$3:$M$1662&amp;$N$3:$N$1662,$O$3:$O$1662,0,0,1)</f>
        <v>20600</v>
      </c>
      <c r="AL100" s="2" cm="1">
        <f t="array" ref="AL100">_xlfn.XLOOKUP(AL$1&amp;$AB100,$M$3:$M$1662&amp;$N$3:$N$1662,$O$3:$O$1662,0,0,1)</f>
        <v>127700</v>
      </c>
      <c r="AM100" s="2" cm="1">
        <f t="array" ref="AM100">_xlfn.XLOOKUP(AM$1&amp;$AB100,$M$3:$M$1662&amp;$N$3:$N$1662,$O$3:$O$1662,0,0,1)</f>
        <v>64400</v>
      </c>
    </row>
    <row r="101" spans="13:39" x14ac:dyDescent="0.4">
      <c r="M101" t="s">
        <v>870</v>
      </c>
      <c r="N101" t="s">
        <v>643</v>
      </c>
      <c r="O101">
        <v>64400</v>
      </c>
      <c r="AB101" t="s">
        <v>223</v>
      </c>
      <c r="AC101" s="2">
        <f t="shared" si="15"/>
        <v>15251180</v>
      </c>
      <c r="AD101" s="2">
        <f t="shared" si="18"/>
        <v>13673200</v>
      </c>
      <c r="AE101" s="2">
        <f t="shared" si="18"/>
        <v>15387000</v>
      </c>
      <c r="AF101" s="2">
        <f t="shared" si="18"/>
        <v>14963500</v>
      </c>
      <c r="AG101" s="2">
        <f t="shared" si="18"/>
        <v>13627500</v>
      </c>
      <c r="AH101" s="2">
        <f t="shared" si="18"/>
        <v>18604700</v>
      </c>
      <c r="AI101" s="2" cm="1">
        <f t="array" ref="AI101">_xlfn.XLOOKUP(AI$1&amp;$AB101,$M$3:$M$1662&amp;$N$3:$N$1662,$O$3:$O$1662,0,0,1)</f>
        <v>14900</v>
      </c>
      <c r="AJ101" s="2" cm="1">
        <f t="array" ref="AJ101">_xlfn.XLOOKUP(AJ$1&amp;$AB101,$M$3:$M$1662&amp;$N$3:$N$1662,$O$3:$O$1662,0,0,1)</f>
        <v>27600</v>
      </c>
      <c r="AK101" s="2" cm="1">
        <f t="array" ref="AK101">_xlfn.XLOOKUP(AK$1&amp;$AB101,$M$3:$M$1662&amp;$N$3:$N$1662,$O$3:$O$1662,0,0,1)</f>
        <v>64200</v>
      </c>
      <c r="AL101" s="2" cm="1">
        <f t="array" ref="AL101">_xlfn.XLOOKUP(AL$1&amp;$AB101,$M$3:$M$1662&amp;$N$3:$N$1662,$O$3:$O$1662,0,0,1)</f>
        <v>99400</v>
      </c>
      <c r="AM101" s="2" cm="1">
        <f t="array" ref="AM101">_xlfn.XLOOKUP(AM$1&amp;$AB101,$M$3:$M$1662&amp;$N$3:$N$1662,$O$3:$O$1662,0,0,1)</f>
        <v>219300</v>
      </c>
    </row>
    <row r="102" spans="13:39" x14ac:dyDescent="0.4">
      <c r="M102" t="s">
        <v>870</v>
      </c>
      <c r="N102" t="s">
        <v>644</v>
      </c>
      <c r="O102">
        <v>219300</v>
      </c>
      <c r="AB102" t="s">
        <v>117</v>
      </c>
      <c r="AC102" s="2">
        <f t="shared" si="15"/>
        <v>15315720</v>
      </c>
      <c r="AD102" s="2">
        <f t="shared" si="18"/>
        <v>13693000</v>
      </c>
      <c r="AE102" s="2">
        <f t="shared" si="18"/>
        <v>15455200</v>
      </c>
      <c r="AF102" s="2">
        <f t="shared" si="18"/>
        <v>14983600</v>
      </c>
      <c r="AG102" s="2">
        <f t="shared" si="18"/>
        <v>13656200</v>
      </c>
      <c r="AH102" s="2">
        <f t="shared" si="18"/>
        <v>18790600</v>
      </c>
      <c r="AI102" s="2" cm="1">
        <f t="array" ref="AI102">_xlfn.XLOOKUP(AI$1&amp;$AB102,$M$3:$M$1662&amp;$N$3:$N$1662,$O$3:$O$1662,0,0,1)</f>
        <v>19800</v>
      </c>
      <c r="AJ102" s="2" cm="1">
        <f t="array" ref="AJ102">_xlfn.XLOOKUP(AJ$1&amp;$AB102,$M$3:$M$1662&amp;$N$3:$N$1662,$O$3:$O$1662,0,0,1)</f>
        <v>68200</v>
      </c>
      <c r="AK102" s="2" cm="1">
        <f t="array" ref="AK102">_xlfn.XLOOKUP(AK$1&amp;$AB102,$M$3:$M$1662&amp;$N$3:$N$1662,$O$3:$O$1662,0,0,1)</f>
        <v>20100</v>
      </c>
      <c r="AL102" s="2" cm="1">
        <f t="array" ref="AL102">_xlfn.XLOOKUP(AL$1&amp;$AB102,$M$3:$M$1662&amp;$N$3:$N$1662,$O$3:$O$1662,0,0,1)</f>
        <v>28700</v>
      </c>
      <c r="AM102" s="2" cm="1">
        <f t="array" ref="AM102">_xlfn.XLOOKUP(AM$1&amp;$AB102,$M$3:$M$1662&amp;$N$3:$N$1662,$O$3:$O$1662,0,0,1)</f>
        <v>185900</v>
      </c>
    </row>
    <row r="103" spans="13:39" x14ac:dyDescent="0.4">
      <c r="M103" t="s">
        <v>870</v>
      </c>
      <c r="N103" t="s">
        <v>645</v>
      </c>
      <c r="O103">
        <v>185900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15417660</v>
      </c>
      <c r="AD103" s="2">
        <f t="shared" si="18"/>
        <v>13742800</v>
      </c>
      <c r="AE103" s="2">
        <f t="shared" si="18"/>
        <v>15528800</v>
      </c>
      <c r="AF103" s="2">
        <f t="shared" si="18"/>
        <v>15096900</v>
      </c>
      <c r="AG103" s="2">
        <f t="shared" si="18"/>
        <v>13693100</v>
      </c>
      <c r="AH103" s="2">
        <f t="shared" si="18"/>
        <v>19026700</v>
      </c>
      <c r="AI103" s="2" cm="1">
        <f t="array" ref="AI103">_xlfn.XLOOKUP(AI$1&amp;$AB103,$M$3:$M$1662&amp;$N$3:$N$1662,$O$3:$O$1662,0,0,1)</f>
        <v>49800</v>
      </c>
      <c r="AJ103" s="2" cm="1">
        <f t="array" ref="AJ103">_xlfn.XLOOKUP(AJ$1&amp;$AB103,$M$3:$M$1662&amp;$N$3:$N$1662,$O$3:$O$1662,0,0,1)</f>
        <v>73600</v>
      </c>
      <c r="AK103" s="2" cm="1">
        <f t="array" ref="AK103">_xlfn.XLOOKUP(AK$1&amp;$AB103,$M$3:$M$1662&amp;$N$3:$N$1662,$O$3:$O$1662,0,0,1)</f>
        <v>113300</v>
      </c>
      <c r="AL103" s="2" cm="1">
        <f t="array" ref="AL103">_xlfn.XLOOKUP(AL$1&amp;$AB103,$M$3:$M$1662&amp;$N$3:$N$1662,$O$3:$O$1662,0,0,1)</f>
        <v>36900</v>
      </c>
      <c r="AM103" s="2" cm="1">
        <f t="array" ref="AM103">_xlfn.XLOOKUP(AM$1&amp;$AB103,$M$3:$M$1662&amp;$N$3:$N$1662,$O$3:$O$1662,0,0,1)</f>
        <v>236100</v>
      </c>
    </row>
    <row r="104" spans="13:39" x14ac:dyDescent="0.4">
      <c r="M104" t="s">
        <v>870</v>
      </c>
      <c r="N104" t="s">
        <v>646</v>
      </c>
      <c r="O104">
        <v>236100</v>
      </c>
      <c r="AB104" t="s">
        <v>26</v>
      </c>
      <c r="AC104" s="2">
        <f t="shared" si="15"/>
        <v>15482620</v>
      </c>
      <c r="AD104" s="2">
        <f t="shared" si="18"/>
        <v>13761000</v>
      </c>
      <c r="AE104" s="2">
        <f t="shared" si="18"/>
        <v>15563400</v>
      </c>
      <c r="AF104" s="2">
        <f t="shared" si="18"/>
        <v>15135800</v>
      </c>
      <c r="AG104" s="2">
        <f t="shared" si="18"/>
        <v>13767400</v>
      </c>
      <c r="AH104" s="2">
        <f t="shared" si="18"/>
        <v>19185500</v>
      </c>
      <c r="AI104" s="2" cm="1">
        <f t="array" ref="AI104">_xlfn.XLOOKUP(AI$1&amp;$AB104,$M$3:$M$1662&amp;$N$3:$N$1662,$O$3:$O$1662,0,0,1)</f>
        <v>18200</v>
      </c>
      <c r="AJ104" s="2" cm="1">
        <f t="array" ref="AJ104">_xlfn.XLOOKUP(AJ$1&amp;$AB104,$M$3:$M$1662&amp;$N$3:$N$1662,$O$3:$O$1662,0,0,1)</f>
        <v>34600</v>
      </c>
      <c r="AK104" s="2" cm="1">
        <f t="array" ref="AK104">_xlfn.XLOOKUP(AK$1&amp;$AB104,$M$3:$M$1662&amp;$N$3:$N$1662,$O$3:$O$1662,0,0,1)</f>
        <v>38900</v>
      </c>
      <c r="AL104" s="2" cm="1">
        <f t="array" ref="AL104">_xlfn.XLOOKUP(AL$1&amp;$AB104,$M$3:$M$1662&amp;$N$3:$N$1662,$O$3:$O$1662,0,0,1)</f>
        <v>74300</v>
      </c>
      <c r="AM104" s="2" cm="1">
        <f t="array" ref="AM104">_xlfn.XLOOKUP(AM$1&amp;$AB104,$M$3:$M$1662&amp;$N$3:$N$1662,$O$3:$O$1662,0,0,1)</f>
        <v>158800</v>
      </c>
    </row>
    <row r="105" spans="13:39" x14ac:dyDescent="0.4">
      <c r="M105" t="s">
        <v>870</v>
      </c>
      <c r="N105" t="s">
        <v>647</v>
      </c>
      <c r="O105">
        <v>158800</v>
      </c>
      <c r="AB105" t="s">
        <v>162</v>
      </c>
      <c r="AC105" s="2">
        <f t="shared" si="15"/>
        <v>15584300</v>
      </c>
      <c r="AD105" s="2">
        <f t="shared" si="18"/>
        <v>13938600</v>
      </c>
      <c r="AE105" s="2">
        <f t="shared" si="18"/>
        <v>15635300</v>
      </c>
      <c r="AF105" s="2">
        <f t="shared" si="18"/>
        <v>15213800</v>
      </c>
      <c r="AG105" s="2">
        <f t="shared" si="18"/>
        <v>13896200</v>
      </c>
      <c r="AH105" s="2">
        <f t="shared" si="18"/>
        <v>19237600</v>
      </c>
      <c r="AI105" s="2" cm="1">
        <f t="array" ref="AI105">_xlfn.XLOOKUP(AI$1&amp;$AB105,$M$3:$M$1662&amp;$N$3:$N$1662,$O$3:$O$1662,0,0,1)</f>
        <v>177600</v>
      </c>
      <c r="AJ105" s="2" cm="1">
        <f t="array" ref="AJ105">_xlfn.XLOOKUP(AJ$1&amp;$AB105,$M$3:$M$1662&amp;$N$3:$N$1662,$O$3:$O$1662,0,0,1)</f>
        <v>71900</v>
      </c>
      <c r="AK105" s="2" cm="1">
        <f t="array" ref="AK105">_xlfn.XLOOKUP(AK$1&amp;$AB105,$M$3:$M$1662&amp;$N$3:$N$1662,$O$3:$O$1662,0,0,1)</f>
        <v>78000</v>
      </c>
      <c r="AL105" s="2" cm="1">
        <f t="array" ref="AL105">_xlfn.XLOOKUP(AL$1&amp;$AB105,$M$3:$M$1662&amp;$N$3:$N$1662,$O$3:$O$1662,0,0,1)</f>
        <v>128800</v>
      </c>
      <c r="AM105" s="2" cm="1">
        <f t="array" ref="AM105">_xlfn.XLOOKUP(AM$1&amp;$AB105,$M$3:$M$1662&amp;$N$3:$N$1662,$O$3:$O$1662,0,0,1)</f>
        <v>52100</v>
      </c>
    </row>
    <row r="106" spans="13:39" x14ac:dyDescent="0.4">
      <c r="M106" t="s">
        <v>870</v>
      </c>
      <c r="N106" t="s">
        <v>648</v>
      </c>
      <c r="O106">
        <v>52100</v>
      </c>
      <c r="AB106" t="s">
        <v>176</v>
      </c>
      <c r="AC106" s="2">
        <f t="shared" si="15"/>
        <v>15665360</v>
      </c>
      <c r="AD106" s="2">
        <f t="shared" si="18"/>
        <v>13981700</v>
      </c>
      <c r="AE106" s="2">
        <f t="shared" si="18"/>
        <v>15662300</v>
      </c>
      <c r="AF106" s="2">
        <f t="shared" si="18"/>
        <v>15327800</v>
      </c>
      <c r="AG106" s="2">
        <f t="shared" si="18"/>
        <v>14038300</v>
      </c>
      <c r="AH106" s="2">
        <f t="shared" si="18"/>
        <v>19316700</v>
      </c>
      <c r="AI106" s="2" cm="1">
        <f t="array" ref="AI106">_xlfn.XLOOKUP(AI$1&amp;$AB106,$M$3:$M$1662&amp;$N$3:$N$1662,$O$3:$O$1662,0,0,1)</f>
        <v>43100</v>
      </c>
      <c r="AJ106" s="2" cm="1">
        <f t="array" ref="AJ106">_xlfn.XLOOKUP(AJ$1&amp;$AB106,$M$3:$M$1662&amp;$N$3:$N$1662,$O$3:$O$1662,0,0,1)</f>
        <v>27000</v>
      </c>
      <c r="AK106" s="2" cm="1">
        <f t="array" ref="AK106">_xlfn.XLOOKUP(AK$1&amp;$AB106,$M$3:$M$1662&amp;$N$3:$N$1662,$O$3:$O$1662,0,0,1)</f>
        <v>114000</v>
      </c>
      <c r="AL106" s="2" cm="1">
        <f t="array" ref="AL106">_xlfn.XLOOKUP(AL$1&amp;$AB106,$M$3:$M$1662&amp;$N$3:$N$1662,$O$3:$O$1662,0,0,1)</f>
        <v>142100</v>
      </c>
      <c r="AM106" s="2" cm="1">
        <f t="array" ref="AM106">_xlfn.XLOOKUP(AM$1&amp;$AB106,$M$3:$M$1662&amp;$N$3:$N$1662,$O$3:$O$1662,0,0,1)</f>
        <v>79100</v>
      </c>
    </row>
    <row r="107" spans="13:39" x14ac:dyDescent="0.4">
      <c r="M107" t="s">
        <v>870</v>
      </c>
      <c r="N107" t="s">
        <v>649</v>
      </c>
      <c r="O107">
        <v>79100</v>
      </c>
      <c r="AB107" t="s">
        <v>115</v>
      </c>
      <c r="AC107" s="2">
        <f t="shared" si="15"/>
        <v>15733200</v>
      </c>
      <c r="AD107" s="2">
        <f t="shared" si="18"/>
        <v>14063000</v>
      </c>
      <c r="AE107" s="2">
        <f t="shared" si="18"/>
        <v>15744400</v>
      </c>
      <c r="AF107" s="2">
        <f t="shared" si="18"/>
        <v>15359900</v>
      </c>
      <c r="AG107" s="2">
        <f t="shared" si="18"/>
        <v>14111600</v>
      </c>
      <c r="AH107" s="2">
        <f t="shared" si="18"/>
        <v>19387100</v>
      </c>
      <c r="AI107" s="2" cm="1">
        <f t="array" ref="AI107">_xlfn.XLOOKUP(AI$1&amp;$AB107,$M$3:$M$1662&amp;$N$3:$N$1662,$O$3:$O$1662,0,0,1)</f>
        <v>81300</v>
      </c>
      <c r="AJ107" s="2" cm="1">
        <f t="array" ref="AJ107">_xlfn.XLOOKUP(AJ$1&amp;$AB107,$M$3:$M$1662&amp;$N$3:$N$1662,$O$3:$O$1662,0,0,1)</f>
        <v>82100</v>
      </c>
      <c r="AK107" s="2" cm="1">
        <f t="array" ref="AK107">_xlfn.XLOOKUP(AK$1&amp;$AB107,$M$3:$M$1662&amp;$N$3:$N$1662,$O$3:$O$1662,0,0,1)</f>
        <v>32100</v>
      </c>
      <c r="AL107" s="2" cm="1">
        <f t="array" ref="AL107">_xlfn.XLOOKUP(AL$1&amp;$AB107,$M$3:$M$1662&amp;$N$3:$N$1662,$O$3:$O$1662,0,0,1)</f>
        <v>73300</v>
      </c>
      <c r="AM107" s="2" cm="1">
        <f t="array" ref="AM107">_xlfn.XLOOKUP(AM$1&amp;$AB107,$M$3:$M$1662&amp;$N$3:$N$1662,$O$3:$O$1662,0,0,1)</f>
        <v>70400</v>
      </c>
    </row>
    <row r="108" spans="13:39" x14ac:dyDescent="0.4">
      <c r="M108" t="s">
        <v>870</v>
      </c>
      <c r="N108" t="s">
        <v>650</v>
      </c>
      <c r="O108">
        <v>70400</v>
      </c>
      <c r="AB108" t="s">
        <v>274</v>
      </c>
      <c r="AC108" s="2">
        <f t="shared" si="15"/>
        <v>15807980</v>
      </c>
      <c r="AD108" s="2">
        <f t="shared" si="18"/>
        <v>14187100</v>
      </c>
      <c r="AE108" s="2">
        <f t="shared" si="18"/>
        <v>15793600</v>
      </c>
      <c r="AF108" s="2">
        <f t="shared" si="18"/>
        <v>15391200</v>
      </c>
      <c r="AG108" s="2">
        <f t="shared" si="18"/>
        <v>14161900</v>
      </c>
      <c r="AH108" s="2">
        <f t="shared" si="18"/>
        <v>19506100</v>
      </c>
      <c r="AI108" s="2" cm="1">
        <f t="array" ref="AI108">_xlfn.XLOOKUP(AI$1&amp;$AB108,$M$3:$M$1662&amp;$N$3:$N$1662,$O$3:$O$1662,0,0,1)</f>
        <v>124100</v>
      </c>
      <c r="AJ108" s="2" cm="1">
        <f t="array" ref="AJ108">_xlfn.XLOOKUP(AJ$1&amp;$AB108,$M$3:$M$1662&amp;$N$3:$N$1662,$O$3:$O$1662,0,0,1)</f>
        <v>49200</v>
      </c>
      <c r="AK108" s="2" cm="1">
        <f t="array" ref="AK108">_xlfn.XLOOKUP(AK$1&amp;$AB108,$M$3:$M$1662&amp;$N$3:$N$1662,$O$3:$O$1662,0,0,1)</f>
        <v>31300</v>
      </c>
      <c r="AL108" s="2" cm="1">
        <f t="array" ref="AL108">_xlfn.XLOOKUP(AL$1&amp;$AB108,$M$3:$M$1662&amp;$N$3:$N$1662,$O$3:$O$1662,0,0,1)</f>
        <v>50300</v>
      </c>
      <c r="AM108" s="2" cm="1">
        <f t="array" ref="AM108">_xlfn.XLOOKUP(AM$1&amp;$AB108,$M$3:$M$1662&amp;$N$3:$N$1662,$O$3:$O$1662,0,0,1)</f>
        <v>119000</v>
      </c>
    </row>
    <row r="109" spans="13:39" x14ac:dyDescent="0.4">
      <c r="M109" t="s">
        <v>870</v>
      </c>
      <c r="N109" t="s">
        <v>651</v>
      </c>
      <c r="O109">
        <v>119000</v>
      </c>
      <c r="AB109" t="s">
        <v>37</v>
      </c>
      <c r="AC109" s="2">
        <f t="shared" si="15"/>
        <v>15892600</v>
      </c>
      <c r="AD109" s="2">
        <f t="shared" si="18"/>
        <v>14240700</v>
      </c>
      <c r="AE109" s="2">
        <f t="shared" si="18"/>
        <v>15880600</v>
      </c>
      <c r="AF109" s="2">
        <f t="shared" si="18"/>
        <v>15442400</v>
      </c>
      <c r="AG109" s="2">
        <f t="shared" si="18"/>
        <v>14265300</v>
      </c>
      <c r="AH109" s="2">
        <f t="shared" si="18"/>
        <v>19634000</v>
      </c>
      <c r="AI109" s="2" cm="1">
        <f t="array" ref="AI109">_xlfn.XLOOKUP(AI$1&amp;$AB109,$M$3:$M$1662&amp;$N$3:$N$1662,$O$3:$O$1662,0,0,1)</f>
        <v>53600</v>
      </c>
      <c r="AJ109" s="2" cm="1">
        <f t="array" ref="AJ109">_xlfn.XLOOKUP(AJ$1&amp;$AB109,$M$3:$M$1662&amp;$N$3:$N$1662,$O$3:$O$1662,0,0,1)</f>
        <v>87000</v>
      </c>
      <c r="AK109" s="2" cm="1">
        <f t="array" ref="AK109">_xlfn.XLOOKUP(AK$1&amp;$AB109,$M$3:$M$1662&amp;$N$3:$N$1662,$O$3:$O$1662,0,0,1)</f>
        <v>51200</v>
      </c>
      <c r="AL109" s="2" cm="1">
        <f t="array" ref="AL109">_xlfn.XLOOKUP(AL$1&amp;$AB109,$M$3:$M$1662&amp;$N$3:$N$1662,$O$3:$O$1662,0,0,1)</f>
        <v>103400</v>
      </c>
      <c r="AM109" s="2" cm="1">
        <f t="array" ref="AM109">_xlfn.XLOOKUP(AM$1&amp;$AB109,$M$3:$M$1662&amp;$N$3:$N$1662,$O$3:$O$1662,0,0,1)</f>
        <v>127900</v>
      </c>
    </row>
    <row r="110" spans="13:39" x14ac:dyDescent="0.4">
      <c r="M110" t="s">
        <v>870</v>
      </c>
      <c r="N110" t="s">
        <v>652</v>
      </c>
      <c r="O110">
        <v>127900</v>
      </c>
      <c r="AB110" t="s">
        <v>220</v>
      </c>
      <c r="AC110" s="2">
        <f t="shared" si="15"/>
        <v>15948880</v>
      </c>
      <c r="AD110" s="2">
        <f t="shared" si="18"/>
        <v>14290700</v>
      </c>
      <c r="AE110" s="2">
        <f t="shared" si="18"/>
        <v>15889000</v>
      </c>
      <c r="AF110" s="2">
        <f t="shared" si="18"/>
        <v>15501100</v>
      </c>
      <c r="AG110" s="2">
        <f t="shared" si="18"/>
        <v>14320400</v>
      </c>
      <c r="AH110" s="2">
        <f t="shared" si="18"/>
        <v>19743200</v>
      </c>
      <c r="AI110" s="2" cm="1">
        <f t="array" ref="AI110">_xlfn.XLOOKUP(AI$1&amp;$AB110,$M$3:$M$1662&amp;$N$3:$N$1662,$O$3:$O$1662,0,0,1)</f>
        <v>50000</v>
      </c>
      <c r="AJ110" s="2" cm="1">
        <f t="array" ref="AJ110">_xlfn.XLOOKUP(AJ$1&amp;$AB110,$M$3:$M$1662&amp;$N$3:$N$1662,$O$3:$O$1662,0,0,1)</f>
        <v>8400</v>
      </c>
      <c r="AK110" s="2" cm="1">
        <f t="array" ref="AK110">_xlfn.XLOOKUP(AK$1&amp;$AB110,$M$3:$M$1662&amp;$N$3:$N$1662,$O$3:$O$1662,0,0,1)</f>
        <v>58700</v>
      </c>
      <c r="AL110" s="2" cm="1">
        <f t="array" ref="AL110">_xlfn.XLOOKUP(AL$1&amp;$AB110,$M$3:$M$1662&amp;$N$3:$N$1662,$O$3:$O$1662,0,0,1)</f>
        <v>55100</v>
      </c>
      <c r="AM110" s="2" cm="1">
        <f t="array" ref="AM110">_xlfn.XLOOKUP(AM$1&amp;$AB110,$M$3:$M$1662&amp;$N$3:$N$1662,$O$3:$O$1662,0,0,1)</f>
        <v>109200</v>
      </c>
    </row>
    <row r="111" spans="13:39" x14ac:dyDescent="0.4">
      <c r="M111" t="s">
        <v>870</v>
      </c>
      <c r="N111" t="s">
        <v>653</v>
      </c>
      <c r="O111">
        <v>109200</v>
      </c>
      <c r="AB111" t="s">
        <v>222</v>
      </c>
      <c r="AC111" s="2">
        <f t="shared" si="15"/>
        <v>16007740</v>
      </c>
      <c r="AD111" s="2">
        <f t="shared" si="18"/>
        <v>14324400</v>
      </c>
      <c r="AE111" s="2">
        <f t="shared" si="18"/>
        <v>15937200</v>
      </c>
      <c r="AF111" s="2">
        <f t="shared" si="18"/>
        <v>15594500</v>
      </c>
      <c r="AG111" s="2">
        <f t="shared" si="18"/>
        <v>14374700</v>
      </c>
      <c r="AH111" s="2">
        <f t="shared" si="18"/>
        <v>19807900</v>
      </c>
      <c r="AI111" s="2" cm="1">
        <f t="array" ref="AI111">_xlfn.XLOOKUP(AI$1&amp;$AB111,$M$3:$M$1662&amp;$N$3:$N$1662,$O$3:$O$1662,0,0,1)</f>
        <v>33700</v>
      </c>
      <c r="AJ111" s="2" cm="1">
        <f t="array" ref="AJ111">_xlfn.XLOOKUP(AJ$1&amp;$AB111,$M$3:$M$1662&amp;$N$3:$N$1662,$O$3:$O$1662,0,0,1)</f>
        <v>48200</v>
      </c>
      <c r="AK111" s="2" cm="1">
        <f t="array" ref="AK111">_xlfn.XLOOKUP(AK$1&amp;$AB111,$M$3:$M$1662&amp;$N$3:$N$1662,$O$3:$O$1662,0,0,1)</f>
        <v>93400</v>
      </c>
      <c r="AL111" s="2" cm="1">
        <f t="array" ref="AL111">_xlfn.XLOOKUP(AL$1&amp;$AB111,$M$3:$M$1662&amp;$N$3:$N$1662,$O$3:$O$1662,0,0,1)</f>
        <v>54300</v>
      </c>
      <c r="AM111" s="2" cm="1">
        <f t="array" ref="AM111">_xlfn.XLOOKUP(AM$1&amp;$AB111,$M$3:$M$1662&amp;$N$3:$N$1662,$O$3:$O$1662,0,0,1)</f>
        <v>64700</v>
      </c>
    </row>
    <row r="112" spans="13:39" x14ac:dyDescent="0.4">
      <c r="M112" t="s">
        <v>870</v>
      </c>
      <c r="N112" t="s">
        <v>654</v>
      </c>
      <c r="O112">
        <v>64700</v>
      </c>
      <c r="AB112" t="s">
        <v>165</v>
      </c>
      <c r="AC112" s="2">
        <f t="shared" si="15"/>
        <v>16088580</v>
      </c>
      <c r="AD112" s="2">
        <f t="shared" si="18"/>
        <v>14387800</v>
      </c>
      <c r="AE112" s="2">
        <f t="shared" si="18"/>
        <v>15945500</v>
      </c>
      <c r="AF112" s="2">
        <f t="shared" si="18"/>
        <v>15739600</v>
      </c>
      <c r="AG112" s="2">
        <f t="shared" si="18"/>
        <v>14451000</v>
      </c>
      <c r="AH112" s="2">
        <f t="shared" si="18"/>
        <v>19919000</v>
      </c>
      <c r="AI112" s="2" cm="1">
        <f t="array" ref="AI112">_xlfn.XLOOKUP(AI$1&amp;$AB112,$M$3:$M$1662&amp;$N$3:$N$1662,$O$3:$O$1662,0,0,1)</f>
        <v>63400</v>
      </c>
      <c r="AJ112" s="2" cm="1">
        <f t="array" ref="AJ112">_xlfn.XLOOKUP(AJ$1&amp;$AB112,$M$3:$M$1662&amp;$N$3:$N$1662,$O$3:$O$1662,0,0,1)</f>
        <v>8300</v>
      </c>
      <c r="AK112" s="2" cm="1">
        <f t="array" ref="AK112">_xlfn.XLOOKUP(AK$1&amp;$AB112,$M$3:$M$1662&amp;$N$3:$N$1662,$O$3:$O$1662,0,0,1)</f>
        <v>145100</v>
      </c>
      <c r="AL112" s="2" cm="1">
        <f t="array" ref="AL112">_xlfn.XLOOKUP(AL$1&amp;$AB112,$M$3:$M$1662&amp;$N$3:$N$1662,$O$3:$O$1662,0,0,1)</f>
        <v>76300</v>
      </c>
      <c r="AM112" s="2" cm="1">
        <f t="array" ref="AM112">_xlfn.XLOOKUP(AM$1&amp;$AB112,$M$3:$M$1662&amp;$N$3:$N$1662,$O$3:$O$1662,0,0,1)</f>
        <v>111100</v>
      </c>
    </row>
    <row r="113" spans="13:39" x14ac:dyDescent="0.4">
      <c r="M113" t="s">
        <v>870</v>
      </c>
      <c r="N113" t="s">
        <v>655</v>
      </c>
      <c r="O113">
        <v>111100</v>
      </c>
      <c r="AB113" t="s">
        <v>196</v>
      </c>
      <c r="AC113" s="2">
        <f t="shared" si="15"/>
        <v>16222420</v>
      </c>
      <c r="AD113" s="2">
        <f t="shared" si="18"/>
        <v>14435600</v>
      </c>
      <c r="AE113" s="2">
        <f t="shared" si="18"/>
        <v>16028900</v>
      </c>
      <c r="AF113" s="2">
        <f t="shared" si="18"/>
        <v>16132000</v>
      </c>
      <c r="AG113" s="2">
        <f t="shared" si="18"/>
        <v>14494200</v>
      </c>
      <c r="AH113" s="2">
        <f t="shared" si="18"/>
        <v>20021400</v>
      </c>
      <c r="AI113" s="2" cm="1">
        <f t="array" ref="AI113">_xlfn.XLOOKUP(AI$1&amp;$AB113,$M$3:$M$1662&amp;$N$3:$N$1662,$O$3:$O$1662,0,0,1)</f>
        <v>47800</v>
      </c>
      <c r="AJ113" s="2" cm="1">
        <f t="array" ref="AJ113">_xlfn.XLOOKUP(AJ$1&amp;$AB113,$M$3:$M$1662&amp;$N$3:$N$1662,$O$3:$O$1662,0,0,1)</f>
        <v>83400</v>
      </c>
      <c r="AK113" s="2" cm="1">
        <f t="array" ref="AK113">_xlfn.XLOOKUP(AK$1&amp;$AB113,$M$3:$M$1662&amp;$N$3:$N$1662,$O$3:$O$1662,0,0,1)</f>
        <v>392400</v>
      </c>
      <c r="AL113" s="2" cm="1">
        <f t="array" ref="AL113">_xlfn.XLOOKUP(AL$1&amp;$AB113,$M$3:$M$1662&amp;$N$3:$N$1662,$O$3:$O$1662,0,0,1)</f>
        <v>43200</v>
      </c>
      <c r="AM113" s="2" cm="1">
        <f t="array" ref="AM113">_xlfn.XLOOKUP(AM$1&amp;$AB113,$M$3:$M$1662&amp;$N$3:$N$1662,$O$3:$O$1662,0,0,1)</f>
        <v>102400</v>
      </c>
    </row>
    <row r="114" spans="13:39" x14ac:dyDescent="0.4">
      <c r="M114" t="s">
        <v>870</v>
      </c>
      <c r="N114" t="s">
        <v>656</v>
      </c>
      <c r="O114">
        <v>102400</v>
      </c>
      <c r="AB114" t="s">
        <v>193</v>
      </c>
      <c r="AC114" s="2">
        <f t="shared" si="15"/>
        <v>16324280</v>
      </c>
      <c r="AD114" s="2">
        <f t="shared" si="18"/>
        <v>14469500</v>
      </c>
      <c r="AE114" s="2">
        <f t="shared" si="18"/>
        <v>16070900</v>
      </c>
      <c r="AF114" s="2">
        <f t="shared" si="18"/>
        <v>16385900</v>
      </c>
      <c r="AG114" s="2">
        <f t="shared" si="18"/>
        <v>14540500</v>
      </c>
      <c r="AH114" s="2">
        <f t="shared" si="18"/>
        <v>20154600</v>
      </c>
      <c r="AI114" s="2" cm="1">
        <f t="array" ref="AI114">_xlfn.XLOOKUP(AI$1&amp;$AB114,$M$3:$M$1662&amp;$N$3:$N$1662,$O$3:$O$1662,0,0,1)</f>
        <v>33900</v>
      </c>
      <c r="AJ114" s="2" cm="1">
        <f t="array" ref="AJ114">_xlfn.XLOOKUP(AJ$1&amp;$AB114,$M$3:$M$1662&amp;$N$3:$N$1662,$O$3:$O$1662,0,0,1)</f>
        <v>42000</v>
      </c>
      <c r="AK114" s="2" cm="1">
        <f t="array" ref="AK114">_xlfn.XLOOKUP(AK$1&amp;$AB114,$M$3:$M$1662&amp;$N$3:$N$1662,$O$3:$O$1662,0,0,1)</f>
        <v>253900</v>
      </c>
      <c r="AL114" s="2" cm="1">
        <f t="array" ref="AL114">_xlfn.XLOOKUP(AL$1&amp;$AB114,$M$3:$M$1662&amp;$N$3:$N$1662,$O$3:$O$1662,0,0,1)</f>
        <v>46300</v>
      </c>
      <c r="AM114" s="2" cm="1">
        <f t="array" ref="AM114">_xlfn.XLOOKUP(AM$1&amp;$AB114,$M$3:$M$1662&amp;$N$3:$N$1662,$O$3:$O$1662,0,0,1)</f>
        <v>133200</v>
      </c>
    </row>
    <row r="115" spans="13:39" x14ac:dyDescent="0.4">
      <c r="M115" t="s">
        <v>870</v>
      </c>
      <c r="N115" t="s">
        <v>657</v>
      </c>
      <c r="O115">
        <v>133200</v>
      </c>
      <c r="AB115" t="s">
        <v>185</v>
      </c>
      <c r="AC115" s="2">
        <f t="shared" si="15"/>
        <v>16435760</v>
      </c>
      <c r="AD115" s="2">
        <f t="shared" si="18"/>
        <v>14523000</v>
      </c>
      <c r="AE115" s="2">
        <f t="shared" si="18"/>
        <v>16181300</v>
      </c>
      <c r="AF115" s="2">
        <f t="shared" si="18"/>
        <v>16491000</v>
      </c>
      <c r="AG115" s="2">
        <f t="shared" si="18"/>
        <v>14735900</v>
      </c>
      <c r="AH115" s="2">
        <f t="shared" si="18"/>
        <v>20247600</v>
      </c>
      <c r="AI115" s="2" cm="1">
        <f t="array" ref="AI115">_xlfn.XLOOKUP(AI$1&amp;$AB115,$M$3:$M$1662&amp;$N$3:$N$1662,$O$3:$O$1662,0,0,1)</f>
        <v>53500</v>
      </c>
      <c r="AJ115" s="2" cm="1">
        <f t="array" ref="AJ115">_xlfn.XLOOKUP(AJ$1&amp;$AB115,$M$3:$M$1662&amp;$N$3:$N$1662,$O$3:$O$1662,0,0,1)</f>
        <v>110400</v>
      </c>
      <c r="AK115" s="2" cm="1">
        <f t="array" ref="AK115">_xlfn.XLOOKUP(AK$1&amp;$AB115,$M$3:$M$1662&amp;$N$3:$N$1662,$O$3:$O$1662,0,0,1)</f>
        <v>105100</v>
      </c>
      <c r="AL115" s="2" cm="1">
        <f t="array" ref="AL115">_xlfn.XLOOKUP(AL$1&amp;$AB115,$M$3:$M$1662&amp;$N$3:$N$1662,$O$3:$O$1662,0,0,1)</f>
        <v>195400</v>
      </c>
      <c r="AM115" s="2" cm="1">
        <f t="array" ref="AM115">_xlfn.XLOOKUP(AM$1&amp;$AB115,$M$3:$M$1662&amp;$N$3:$N$1662,$O$3:$O$1662,0,0,1)</f>
        <v>93000</v>
      </c>
    </row>
    <row r="116" spans="13:39" x14ac:dyDescent="0.4">
      <c r="M116" t="s">
        <v>870</v>
      </c>
      <c r="N116" t="s">
        <v>658</v>
      </c>
      <c r="O116">
        <v>93000</v>
      </c>
      <c r="AB116" t="s">
        <v>235</v>
      </c>
      <c r="AC116" s="2">
        <f t="shared" si="15"/>
        <v>16553020</v>
      </c>
      <c r="AD116" s="2">
        <f t="shared" ref="AD116:AH131" si="19">AD115+AI116</f>
        <v>14631200</v>
      </c>
      <c r="AE116" s="2">
        <f t="shared" si="19"/>
        <v>16326700</v>
      </c>
      <c r="AF116" s="2">
        <f t="shared" si="19"/>
        <v>16543100</v>
      </c>
      <c r="AG116" s="2">
        <f t="shared" si="19"/>
        <v>14773300</v>
      </c>
      <c r="AH116" s="2">
        <f t="shared" si="19"/>
        <v>20490800</v>
      </c>
      <c r="AI116" s="2" cm="1">
        <f t="array" ref="AI116">_xlfn.XLOOKUP(AI$1&amp;$AB116,$M$3:$M$1662&amp;$N$3:$N$1662,$O$3:$O$1662,0,0,1)</f>
        <v>108200</v>
      </c>
      <c r="AJ116" s="2" cm="1">
        <f t="array" ref="AJ116">_xlfn.XLOOKUP(AJ$1&amp;$AB116,$M$3:$M$1662&amp;$N$3:$N$1662,$O$3:$O$1662,0,0,1)</f>
        <v>145400</v>
      </c>
      <c r="AK116" s="2" cm="1">
        <f t="array" ref="AK116">_xlfn.XLOOKUP(AK$1&amp;$AB116,$M$3:$M$1662&amp;$N$3:$N$1662,$O$3:$O$1662,0,0,1)</f>
        <v>52100</v>
      </c>
      <c r="AL116" s="2" cm="1">
        <f t="array" ref="AL116">_xlfn.XLOOKUP(AL$1&amp;$AB116,$M$3:$M$1662&amp;$N$3:$N$1662,$O$3:$O$1662,0,0,1)</f>
        <v>37400</v>
      </c>
      <c r="AM116" s="2" cm="1">
        <f t="array" ref="AM116">_xlfn.XLOOKUP(AM$1&amp;$AB116,$M$3:$M$1662&amp;$N$3:$N$1662,$O$3:$O$1662,0,0,1)</f>
        <v>243200</v>
      </c>
    </row>
    <row r="117" spans="13:39" x14ac:dyDescent="0.4">
      <c r="M117" t="s">
        <v>870</v>
      </c>
      <c r="N117" t="s">
        <v>659</v>
      </c>
      <c r="O117">
        <v>243200</v>
      </c>
      <c r="AB117" t="s">
        <v>249</v>
      </c>
      <c r="AC117" s="2">
        <f t="shared" si="15"/>
        <v>16643180</v>
      </c>
      <c r="AD117" s="2">
        <f t="shared" si="19"/>
        <v>14651600</v>
      </c>
      <c r="AE117" s="2">
        <f t="shared" si="19"/>
        <v>16450700</v>
      </c>
      <c r="AF117" s="2">
        <f t="shared" si="19"/>
        <v>16600500</v>
      </c>
      <c r="AG117" s="2">
        <f t="shared" si="19"/>
        <v>14843300</v>
      </c>
      <c r="AH117" s="2">
        <f t="shared" si="19"/>
        <v>20669800</v>
      </c>
      <c r="AI117" s="2" cm="1">
        <f t="array" ref="AI117">_xlfn.XLOOKUP(AI$1&amp;$AB117,$M$3:$M$1662&amp;$N$3:$N$1662,$O$3:$O$1662,0,0,1)</f>
        <v>20400</v>
      </c>
      <c r="AJ117" s="2" cm="1">
        <f t="array" ref="AJ117">_xlfn.XLOOKUP(AJ$1&amp;$AB117,$M$3:$M$1662&amp;$N$3:$N$1662,$O$3:$O$1662,0,0,1)</f>
        <v>124000</v>
      </c>
      <c r="AK117" s="2" cm="1">
        <f t="array" ref="AK117">_xlfn.XLOOKUP(AK$1&amp;$AB117,$M$3:$M$1662&amp;$N$3:$N$1662,$O$3:$O$1662,0,0,1)</f>
        <v>57400</v>
      </c>
      <c r="AL117" s="2" cm="1">
        <f t="array" ref="AL117">_xlfn.XLOOKUP(AL$1&amp;$AB117,$M$3:$M$1662&amp;$N$3:$N$1662,$O$3:$O$1662,0,0,1)</f>
        <v>70000</v>
      </c>
      <c r="AM117" s="2" cm="1">
        <f t="array" ref="AM117">_xlfn.XLOOKUP(AM$1&amp;$AB117,$M$3:$M$1662&amp;$N$3:$N$1662,$O$3:$O$1662,0,0,1)</f>
        <v>179000</v>
      </c>
    </row>
    <row r="118" spans="13:39" x14ac:dyDescent="0.4">
      <c r="M118" t="s">
        <v>870</v>
      </c>
      <c r="N118" t="s">
        <v>660</v>
      </c>
      <c r="O118">
        <v>179000</v>
      </c>
      <c r="AB118" t="s">
        <v>111</v>
      </c>
      <c r="AC118" s="2">
        <f t="shared" si="15"/>
        <v>16771480</v>
      </c>
      <c r="AD118" s="2">
        <f t="shared" si="19"/>
        <v>14682100</v>
      </c>
      <c r="AE118" s="2">
        <f t="shared" si="19"/>
        <v>16640100</v>
      </c>
      <c r="AF118" s="2">
        <f t="shared" si="19"/>
        <v>16632200</v>
      </c>
      <c r="AG118" s="2">
        <f t="shared" si="19"/>
        <v>15072400</v>
      </c>
      <c r="AH118" s="2">
        <f t="shared" si="19"/>
        <v>20830600</v>
      </c>
      <c r="AI118" s="2" cm="1">
        <f t="array" ref="AI118">_xlfn.XLOOKUP(AI$1&amp;$AB118,$M$3:$M$1662&amp;$N$3:$N$1662,$O$3:$O$1662,0,0,1)</f>
        <v>30500</v>
      </c>
      <c r="AJ118" s="2" cm="1">
        <f t="array" ref="AJ118">_xlfn.XLOOKUP(AJ$1&amp;$AB118,$M$3:$M$1662&amp;$N$3:$N$1662,$O$3:$O$1662,0,0,1)</f>
        <v>189400</v>
      </c>
      <c r="AK118" s="2" cm="1">
        <f t="array" ref="AK118">_xlfn.XLOOKUP(AK$1&amp;$AB118,$M$3:$M$1662&amp;$N$3:$N$1662,$O$3:$O$1662,0,0,1)</f>
        <v>31700</v>
      </c>
      <c r="AL118" s="2" cm="1">
        <f t="array" ref="AL118">_xlfn.XLOOKUP(AL$1&amp;$AB118,$M$3:$M$1662&amp;$N$3:$N$1662,$O$3:$O$1662,0,0,1)</f>
        <v>229100</v>
      </c>
      <c r="AM118" s="2" cm="1">
        <f t="array" ref="AM118">_xlfn.XLOOKUP(AM$1&amp;$AB118,$M$3:$M$1662&amp;$N$3:$N$1662,$O$3:$O$1662,0,0,1)</f>
        <v>160800</v>
      </c>
    </row>
    <row r="119" spans="13:39" x14ac:dyDescent="0.4">
      <c r="M119" t="s">
        <v>870</v>
      </c>
      <c r="N119" t="s">
        <v>661</v>
      </c>
      <c r="O119">
        <v>160800</v>
      </c>
      <c r="AB119" t="s">
        <v>270</v>
      </c>
      <c r="AC119" s="2">
        <f t="shared" si="15"/>
        <v>16845700</v>
      </c>
      <c r="AD119" s="2">
        <f t="shared" si="19"/>
        <v>14871200</v>
      </c>
      <c r="AE119" s="2">
        <f t="shared" si="19"/>
        <v>16670100</v>
      </c>
      <c r="AF119" s="2">
        <f t="shared" si="19"/>
        <v>16683300</v>
      </c>
      <c r="AG119" s="2">
        <f t="shared" si="19"/>
        <v>15126500</v>
      </c>
      <c r="AH119" s="2">
        <f t="shared" si="19"/>
        <v>20877400</v>
      </c>
      <c r="AI119" s="2" cm="1">
        <f t="array" ref="AI119">_xlfn.XLOOKUP(AI$1&amp;$AB119,$M$3:$M$1662&amp;$N$3:$N$1662,$O$3:$O$1662,0,0,1)</f>
        <v>189100</v>
      </c>
      <c r="AJ119" s="2" cm="1">
        <f t="array" ref="AJ119">_xlfn.XLOOKUP(AJ$1&amp;$AB119,$M$3:$M$1662&amp;$N$3:$N$1662,$O$3:$O$1662,0,0,1)</f>
        <v>30000</v>
      </c>
      <c r="AK119" s="2" cm="1">
        <f t="array" ref="AK119">_xlfn.XLOOKUP(AK$1&amp;$AB119,$M$3:$M$1662&amp;$N$3:$N$1662,$O$3:$O$1662,0,0,1)</f>
        <v>51100</v>
      </c>
      <c r="AL119" s="2" cm="1">
        <f t="array" ref="AL119">_xlfn.XLOOKUP(AL$1&amp;$AB119,$M$3:$M$1662&amp;$N$3:$N$1662,$O$3:$O$1662,0,0,1)</f>
        <v>54100</v>
      </c>
      <c r="AM119" s="2" cm="1">
        <f t="array" ref="AM119">_xlfn.XLOOKUP(AM$1&amp;$AB119,$M$3:$M$1662&amp;$N$3:$N$1662,$O$3:$O$1662,0,0,1)</f>
        <v>46800</v>
      </c>
    </row>
    <row r="120" spans="13:39" x14ac:dyDescent="0.4">
      <c r="M120" t="s">
        <v>870</v>
      </c>
      <c r="N120" t="s">
        <v>662</v>
      </c>
      <c r="O120">
        <v>46800</v>
      </c>
      <c r="AB120" t="s">
        <v>255</v>
      </c>
      <c r="AC120" s="2">
        <f t="shared" si="15"/>
        <v>16903680</v>
      </c>
      <c r="AD120" s="2">
        <f t="shared" si="19"/>
        <v>14935800</v>
      </c>
      <c r="AE120" s="2">
        <f t="shared" si="19"/>
        <v>16718200</v>
      </c>
      <c r="AF120" s="2">
        <f t="shared" si="19"/>
        <v>16745000</v>
      </c>
      <c r="AG120" s="2">
        <f t="shared" si="19"/>
        <v>15141000</v>
      </c>
      <c r="AH120" s="2">
        <f t="shared" si="19"/>
        <v>20978400</v>
      </c>
      <c r="AI120" s="2" cm="1">
        <f t="array" ref="AI120">_xlfn.XLOOKUP(AI$1&amp;$AB120,$M$3:$M$1662&amp;$N$3:$N$1662,$O$3:$O$1662,0,0,1)</f>
        <v>64600</v>
      </c>
      <c r="AJ120" s="2" cm="1">
        <f t="array" ref="AJ120">_xlfn.XLOOKUP(AJ$1&amp;$AB120,$M$3:$M$1662&amp;$N$3:$N$1662,$O$3:$O$1662,0,0,1)</f>
        <v>48100</v>
      </c>
      <c r="AK120" s="2" cm="1">
        <f t="array" ref="AK120">_xlfn.XLOOKUP(AK$1&amp;$AB120,$M$3:$M$1662&amp;$N$3:$N$1662,$O$3:$O$1662,0,0,1)</f>
        <v>61700</v>
      </c>
      <c r="AL120" s="2" cm="1">
        <f t="array" ref="AL120">_xlfn.XLOOKUP(AL$1&amp;$AB120,$M$3:$M$1662&amp;$N$3:$N$1662,$O$3:$O$1662,0,0,1)</f>
        <v>14500</v>
      </c>
      <c r="AM120" s="2" cm="1">
        <f t="array" ref="AM120">_xlfn.XLOOKUP(AM$1&amp;$AB120,$M$3:$M$1662&amp;$N$3:$N$1662,$O$3:$O$1662,0,0,1)</f>
        <v>101000</v>
      </c>
    </row>
    <row r="121" spans="13:39" x14ac:dyDescent="0.4">
      <c r="M121" t="s">
        <v>870</v>
      </c>
      <c r="N121" t="s">
        <v>663</v>
      </c>
      <c r="O121">
        <v>101000</v>
      </c>
      <c r="AB121" t="s">
        <v>131</v>
      </c>
      <c r="AC121" s="2">
        <f t="shared" si="15"/>
        <v>16969700</v>
      </c>
      <c r="AD121" s="2">
        <f t="shared" si="19"/>
        <v>14989100</v>
      </c>
      <c r="AE121" s="2">
        <f t="shared" si="19"/>
        <v>16741200</v>
      </c>
      <c r="AF121" s="2">
        <f t="shared" si="19"/>
        <v>16781800</v>
      </c>
      <c r="AG121" s="2">
        <f t="shared" si="19"/>
        <v>15238900</v>
      </c>
      <c r="AH121" s="2">
        <f t="shared" si="19"/>
        <v>21097500</v>
      </c>
      <c r="AI121" s="2" cm="1">
        <f t="array" ref="AI121">_xlfn.XLOOKUP(AI$1&amp;$AB121,$M$3:$M$1662&amp;$N$3:$N$1662,$O$3:$O$1662,0,0,1)</f>
        <v>53300</v>
      </c>
      <c r="AJ121" s="2" cm="1">
        <f t="array" ref="AJ121">_xlfn.XLOOKUP(AJ$1&amp;$AB121,$M$3:$M$1662&amp;$N$3:$N$1662,$O$3:$O$1662,0,0,1)</f>
        <v>23000</v>
      </c>
      <c r="AK121" s="2" cm="1">
        <f t="array" ref="AK121">_xlfn.XLOOKUP(AK$1&amp;$AB121,$M$3:$M$1662&amp;$N$3:$N$1662,$O$3:$O$1662,0,0,1)</f>
        <v>36800</v>
      </c>
      <c r="AL121" s="2" cm="1">
        <f t="array" ref="AL121">_xlfn.XLOOKUP(AL$1&amp;$AB121,$M$3:$M$1662&amp;$N$3:$N$1662,$O$3:$O$1662,0,0,1)</f>
        <v>97900</v>
      </c>
      <c r="AM121" s="2" cm="1">
        <f t="array" ref="AM121">_xlfn.XLOOKUP(AM$1&amp;$AB121,$M$3:$M$1662&amp;$N$3:$N$1662,$O$3:$O$1662,0,0,1)</f>
        <v>119100</v>
      </c>
    </row>
    <row r="122" spans="13:39" x14ac:dyDescent="0.4">
      <c r="M122" t="s">
        <v>870</v>
      </c>
      <c r="N122" t="s">
        <v>664</v>
      </c>
      <c r="O122">
        <v>119100</v>
      </c>
      <c r="AB122" t="s">
        <v>290</v>
      </c>
      <c r="AC122" s="2">
        <f t="shared" si="15"/>
        <v>17091500</v>
      </c>
      <c r="AD122" s="2">
        <f t="shared" si="19"/>
        <v>15044700</v>
      </c>
      <c r="AE122" s="2">
        <f t="shared" si="19"/>
        <v>16909400</v>
      </c>
      <c r="AF122" s="2">
        <f t="shared" si="19"/>
        <v>16875000</v>
      </c>
      <c r="AG122" s="2">
        <f t="shared" si="19"/>
        <v>15344500</v>
      </c>
      <c r="AH122" s="2">
        <f t="shared" si="19"/>
        <v>21283900</v>
      </c>
      <c r="AI122" s="2" cm="1">
        <f t="array" ref="AI122">_xlfn.XLOOKUP(AI$1&amp;$AB122,$M$3:$M$1662&amp;$N$3:$N$1662,$O$3:$O$1662,0,0,1)</f>
        <v>55600</v>
      </c>
      <c r="AJ122" s="2" cm="1">
        <f t="array" ref="AJ122">_xlfn.XLOOKUP(AJ$1&amp;$AB122,$M$3:$M$1662&amp;$N$3:$N$1662,$O$3:$O$1662,0,0,1)</f>
        <v>168200</v>
      </c>
      <c r="AK122" s="2" cm="1">
        <f t="array" ref="AK122">_xlfn.XLOOKUP(AK$1&amp;$AB122,$M$3:$M$1662&amp;$N$3:$N$1662,$O$3:$O$1662,0,0,1)</f>
        <v>93200</v>
      </c>
      <c r="AL122" s="2" cm="1">
        <f t="array" ref="AL122">_xlfn.XLOOKUP(AL$1&amp;$AB122,$M$3:$M$1662&amp;$N$3:$N$1662,$O$3:$O$1662,0,0,1)</f>
        <v>105600</v>
      </c>
      <c r="AM122" s="2" cm="1">
        <f t="array" ref="AM122">_xlfn.XLOOKUP(AM$1&amp;$AB122,$M$3:$M$1662&amp;$N$3:$N$1662,$O$3:$O$1662,0,0,1)</f>
        <v>186400</v>
      </c>
    </row>
    <row r="123" spans="13:39" x14ac:dyDescent="0.4">
      <c r="M123" t="s">
        <v>870</v>
      </c>
      <c r="N123" t="s">
        <v>665</v>
      </c>
      <c r="O123">
        <v>186400</v>
      </c>
      <c r="AB123" t="s">
        <v>197</v>
      </c>
      <c r="AC123" s="2">
        <f t="shared" si="15"/>
        <v>17161700</v>
      </c>
      <c r="AD123" s="2">
        <f t="shared" si="19"/>
        <v>15092600</v>
      </c>
      <c r="AE123" s="2">
        <f t="shared" si="19"/>
        <v>17017700</v>
      </c>
      <c r="AF123" s="2">
        <f t="shared" si="19"/>
        <v>16936000</v>
      </c>
      <c r="AG123" s="2">
        <f t="shared" si="19"/>
        <v>15418900</v>
      </c>
      <c r="AH123" s="2">
        <f t="shared" si="19"/>
        <v>21343300</v>
      </c>
      <c r="AI123" s="2" cm="1">
        <f t="array" ref="AI123">_xlfn.XLOOKUP(AI$1&amp;$AB123,$M$3:$M$1662&amp;$N$3:$N$1662,$O$3:$O$1662,0,0,1)</f>
        <v>47900</v>
      </c>
      <c r="AJ123" s="2" cm="1">
        <f t="array" ref="AJ123">_xlfn.XLOOKUP(AJ$1&amp;$AB123,$M$3:$M$1662&amp;$N$3:$N$1662,$O$3:$O$1662,0,0,1)</f>
        <v>108300</v>
      </c>
      <c r="AK123" s="2" cm="1">
        <f t="array" ref="AK123">_xlfn.XLOOKUP(AK$1&amp;$AB123,$M$3:$M$1662&amp;$N$3:$N$1662,$O$3:$O$1662,0,0,1)</f>
        <v>61000</v>
      </c>
      <c r="AL123" s="2" cm="1">
        <f t="array" ref="AL123">_xlfn.XLOOKUP(AL$1&amp;$AB123,$M$3:$M$1662&amp;$N$3:$N$1662,$O$3:$O$1662,0,0,1)</f>
        <v>74400</v>
      </c>
      <c r="AM123" s="2" cm="1">
        <f t="array" ref="AM123">_xlfn.XLOOKUP(AM$1&amp;$AB123,$M$3:$M$1662&amp;$N$3:$N$1662,$O$3:$O$1662,0,0,1)</f>
        <v>59400</v>
      </c>
    </row>
    <row r="124" spans="13:39" x14ac:dyDescent="0.4">
      <c r="M124" t="s">
        <v>870</v>
      </c>
      <c r="N124" t="s">
        <v>666</v>
      </c>
      <c r="O124">
        <v>59400</v>
      </c>
      <c r="AB124" t="s">
        <v>187</v>
      </c>
      <c r="AC124" s="2">
        <f t="shared" si="15"/>
        <v>17268160</v>
      </c>
      <c r="AD124" s="2">
        <f t="shared" si="19"/>
        <v>15264700</v>
      </c>
      <c r="AE124" s="2">
        <f t="shared" si="19"/>
        <v>17088300</v>
      </c>
      <c r="AF124" s="2">
        <f t="shared" si="19"/>
        <v>16990400</v>
      </c>
      <c r="AG124" s="2">
        <f t="shared" si="19"/>
        <v>15509000</v>
      </c>
      <c r="AH124" s="2">
        <f t="shared" si="19"/>
        <v>21488400</v>
      </c>
      <c r="AI124" s="2" cm="1">
        <f t="array" ref="AI124">_xlfn.XLOOKUP(AI$1&amp;$AB124,$M$3:$M$1662&amp;$N$3:$N$1662,$O$3:$O$1662,0,0,1)</f>
        <v>172100</v>
      </c>
      <c r="AJ124" s="2" cm="1">
        <f t="array" ref="AJ124">_xlfn.XLOOKUP(AJ$1&amp;$AB124,$M$3:$M$1662&amp;$N$3:$N$1662,$O$3:$O$1662,0,0,1)</f>
        <v>70600</v>
      </c>
      <c r="AK124" s="2" cm="1">
        <f t="array" ref="AK124">_xlfn.XLOOKUP(AK$1&amp;$AB124,$M$3:$M$1662&amp;$N$3:$N$1662,$O$3:$O$1662,0,0,1)</f>
        <v>54400</v>
      </c>
      <c r="AL124" s="2" cm="1">
        <f t="array" ref="AL124">_xlfn.XLOOKUP(AL$1&amp;$AB124,$M$3:$M$1662&amp;$N$3:$N$1662,$O$3:$O$1662,0,0,1)</f>
        <v>90100</v>
      </c>
      <c r="AM124" s="2" cm="1">
        <f t="array" ref="AM124">_xlfn.XLOOKUP(AM$1&amp;$AB124,$M$3:$M$1662&amp;$N$3:$N$1662,$O$3:$O$1662,0,0,1)</f>
        <v>145100</v>
      </c>
    </row>
    <row r="125" spans="13:39" x14ac:dyDescent="0.4">
      <c r="M125" t="s">
        <v>870</v>
      </c>
      <c r="N125" t="s">
        <v>667</v>
      </c>
      <c r="O125">
        <v>145100</v>
      </c>
      <c r="AB125" t="s">
        <v>180</v>
      </c>
      <c r="AC125" s="2">
        <f t="shared" si="15"/>
        <v>17348640</v>
      </c>
      <c r="AD125" s="2">
        <f t="shared" si="19"/>
        <v>15347000</v>
      </c>
      <c r="AE125" s="2">
        <f t="shared" si="19"/>
        <v>17148800</v>
      </c>
      <c r="AF125" s="2">
        <f t="shared" si="19"/>
        <v>17047400</v>
      </c>
      <c r="AG125" s="2">
        <f t="shared" si="19"/>
        <v>15536500</v>
      </c>
      <c r="AH125" s="2">
        <f t="shared" si="19"/>
        <v>21663500</v>
      </c>
      <c r="AI125" s="2" cm="1">
        <f t="array" ref="AI125">_xlfn.XLOOKUP(AI$1&amp;$AB125,$M$3:$M$1662&amp;$N$3:$N$1662,$O$3:$O$1662,0,0,1)</f>
        <v>82300</v>
      </c>
      <c r="AJ125" s="2" cm="1">
        <f t="array" ref="AJ125">_xlfn.XLOOKUP(AJ$1&amp;$AB125,$M$3:$M$1662&amp;$N$3:$N$1662,$O$3:$O$1662,0,0,1)</f>
        <v>60500</v>
      </c>
      <c r="AK125" s="2" cm="1">
        <f t="array" ref="AK125">_xlfn.XLOOKUP(AK$1&amp;$AB125,$M$3:$M$1662&amp;$N$3:$N$1662,$O$3:$O$1662,0,0,1)</f>
        <v>57000</v>
      </c>
      <c r="AL125" s="2" cm="1">
        <f t="array" ref="AL125">_xlfn.XLOOKUP(AL$1&amp;$AB125,$M$3:$M$1662&amp;$N$3:$N$1662,$O$3:$O$1662,0,0,1)</f>
        <v>27500</v>
      </c>
      <c r="AM125" s="2" cm="1">
        <f t="array" ref="AM125">_xlfn.XLOOKUP(AM$1&amp;$AB125,$M$3:$M$1662&amp;$N$3:$N$1662,$O$3:$O$1662,0,0,1)</f>
        <v>175100</v>
      </c>
    </row>
    <row r="126" spans="13:39" x14ac:dyDescent="0.4">
      <c r="M126" t="s">
        <v>870</v>
      </c>
      <c r="N126" t="s">
        <v>668</v>
      </c>
      <c r="O126">
        <v>175100</v>
      </c>
      <c r="AB126" t="s">
        <v>58</v>
      </c>
      <c r="AC126" s="2">
        <f t="shared" si="15"/>
        <v>17421980</v>
      </c>
      <c r="AD126" s="2">
        <f t="shared" si="19"/>
        <v>15443000</v>
      </c>
      <c r="AE126" s="2">
        <f t="shared" si="19"/>
        <v>17187600</v>
      </c>
      <c r="AF126" s="2">
        <f t="shared" si="19"/>
        <v>17112400</v>
      </c>
      <c r="AG126" s="2">
        <f t="shared" si="19"/>
        <v>15624200</v>
      </c>
      <c r="AH126" s="2">
        <f t="shared" si="19"/>
        <v>21742700</v>
      </c>
      <c r="AI126" s="2" cm="1">
        <f t="array" ref="AI126">_xlfn.XLOOKUP(AI$1&amp;$AB126,$M$3:$M$1662&amp;$N$3:$N$1662,$O$3:$O$1662,0,0,1)</f>
        <v>96000</v>
      </c>
      <c r="AJ126" s="2" cm="1">
        <f t="array" ref="AJ126">_xlfn.XLOOKUP(AJ$1&amp;$AB126,$M$3:$M$1662&amp;$N$3:$N$1662,$O$3:$O$1662,0,0,1)</f>
        <v>38800</v>
      </c>
      <c r="AK126" s="2" cm="1">
        <f t="array" ref="AK126">_xlfn.XLOOKUP(AK$1&amp;$AB126,$M$3:$M$1662&amp;$N$3:$N$1662,$O$3:$O$1662,0,0,1)</f>
        <v>65000</v>
      </c>
      <c r="AL126" s="2" cm="1">
        <f t="array" ref="AL126">_xlfn.XLOOKUP(AL$1&amp;$AB126,$M$3:$M$1662&amp;$N$3:$N$1662,$O$3:$O$1662,0,0,1)</f>
        <v>87700</v>
      </c>
      <c r="AM126" s="2" cm="1">
        <f t="array" ref="AM126">_xlfn.XLOOKUP(AM$1&amp;$AB126,$M$3:$M$1662&amp;$N$3:$N$1662,$O$3:$O$1662,0,0,1)</f>
        <v>79200</v>
      </c>
    </row>
    <row r="127" spans="13:39" x14ac:dyDescent="0.4">
      <c r="M127" t="s">
        <v>870</v>
      </c>
      <c r="N127" t="s">
        <v>669</v>
      </c>
      <c r="O127">
        <v>79200</v>
      </c>
      <c r="AB127" t="s">
        <v>35</v>
      </c>
      <c r="AC127" s="2">
        <f t="shared" si="15"/>
        <v>17504120</v>
      </c>
      <c r="AD127" s="2">
        <f t="shared" si="19"/>
        <v>15484800</v>
      </c>
      <c r="AE127" s="2">
        <f t="shared" si="19"/>
        <v>17222100</v>
      </c>
      <c r="AF127" s="2">
        <f t="shared" si="19"/>
        <v>17151700</v>
      </c>
      <c r="AG127" s="2">
        <f t="shared" si="19"/>
        <v>15675200</v>
      </c>
      <c r="AH127" s="2">
        <f t="shared" si="19"/>
        <v>21986800</v>
      </c>
      <c r="AI127" s="2" cm="1">
        <f t="array" ref="AI127">_xlfn.XLOOKUP(AI$1&amp;$AB127,$M$3:$M$1662&amp;$N$3:$N$1662,$O$3:$O$1662,0,0,1)</f>
        <v>41800</v>
      </c>
      <c r="AJ127" s="2" cm="1">
        <f t="array" ref="AJ127">_xlfn.XLOOKUP(AJ$1&amp;$AB127,$M$3:$M$1662&amp;$N$3:$N$1662,$O$3:$O$1662,0,0,1)</f>
        <v>34500</v>
      </c>
      <c r="AK127" s="2" cm="1">
        <f t="array" ref="AK127">_xlfn.XLOOKUP(AK$1&amp;$AB127,$M$3:$M$1662&amp;$N$3:$N$1662,$O$3:$O$1662,0,0,1)</f>
        <v>39300</v>
      </c>
      <c r="AL127" s="2" cm="1">
        <f t="array" ref="AL127">_xlfn.XLOOKUP(AL$1&amp;$AB127,$M$3:$M$1662&amp;$N$3:$N$1662,$O$3:$O$1662,0,0,1)</f>
        <v>51000</v>
      </c>
      <c r="AM127" s="2" cm="1">
        <f t="array" ref="AM127">_xlfn.XLOOKUP(AM$1&amp;$AB127,$M$3:$M$1662&amp;$N$3:$N$1662,$O$3:$O$1662,0,0,1)</f>
        <v>244100</v>
      </c>
    </row>
    <row r="128" spans="13:39" x14ac:dyDescent="0.4">
      <c r="M128" t="s">
        <v>870</v>
      </c>
      <c r="N128" t="s">
        <v>670</v>
      </c>
      <c r="O128">
        <v>244100</v>
      </c>
      <c r="AB128" t="s">
        <v>169</v>
      </c>
      <c r="AC128" s="2">
        <f t="shared" si="15"/>
        <v>17593900</v>
      </c>
      <c r="AD128" s="2">
        <f t="shared" si="19"/>
        <v>15526900</v>
      </c>
      <c r="AE128" s="2">
        <f t="shared" si="19"/>
        <v>17295900</v>
      </c>
      <c r="AF128" s="2">
        <f t="shared" si="19"/>
        <v>17285100</v>
      </c>
      <c r="AG128" s="2">
        <f t="shared" si="19"/>
        <v>15779700</v>
      </c>
      <c r="AH128" s="2">
        <f t="shared" si="19"/>
        <v>22081900</v>
      </c>
      <c r="AI128" s="2" cm="1">
        <f t="array" ref="AI128">_xlfn.XLOOKUP(AI$1&amp;$AB128,$M$3:$M$1662&amp;$N$3:$N$1662,$O$3:$O$1662,0,0,1)</f>
        <v>42100</v>
      </c>
      <c r="AJ128" s="2" cm="1">
        <f t="array" ref="AJ128">_xlfn.XLOOKUP(AJ$1&amp;$AB128,$M$3:$M$1662&amp;$N$3:$N$1662,$O$3:$O$1662,0,0,1)</f>
        <v>73800</v>
      </c>
      <c r="AK128" s="2" cm="1">
        <f t="array" ref="AK128">_xlfn.XLOOKUP(AK$1&amp;$AB128,$M$3:$M$1662&amp;$N$3:$N$1662,$O$3:$O$1662,0,0,1)</f>
        <v>133400</v>
      </c>
      <c r="AL128" s="2" cm="1">
        <f t="array" ref="AL128">_xlfn.XLOOKUP(AL$1&amp;$AB128,$M$3:$M$1662&amp;$N$3:$N$1662,$O$3:$O$1662,0,0,1)</f>
        <v>104500</v>
      </c>
      <c r="AM128" s="2" cm="1">
        <f t="array" ref="AM128">_xlfn.XLOOKUP(AM$1&amp;$AB128,$M$3:$M$1662&amp;$N$3:$N$1662,$O$3:$O$1662,0,0,1)</f>
        <v>95100</v>
      </c>
    </row>
    <row r="129" spans="13:39" x14ac:dyDescent="0.4">
      <c r="M129" t="s">
        <v>870</v>
      </c>
      <c r="N129" t="s">
        <v>671</v>
      </c>
      <c r="O129">
        <v>95100</v>
      </c>
      <c r="AB129" t="s">
        <v>63</v>
      </c>
      <c r="AC129" s="2">
        <f t="shared" si="15"/>
        <v>17651680</v>
      </c>
      <c r="AD129" s="2">
        <f t="shared" si="19"/>
        <v>15620400</v>
      </c>
      <c r="AE129" s="2">
        <f t="shared" si="19"/>
        <v>17336500</v>
      </c>
      <c r="AF129" s="2">
        <f t="shared" si="19"/>
        <v>17318700</v>
      </c>
      <c r="AG129" s="2">
        <f t="shared" si="19"/>
        <v>15825600</v>
      </c>
      <c r="AH129" s="2">
        <f t="shared" si="19"/>
        <v>22157200</v>
      </c>
      <c r="AI129" s="2" cm="1">
        <f t="array" ref="AI129">_xlfn.XLOOKUP(AI$1&amp;$AB129,$M$3:$M$1662&amp;$N$3:$N$1662,$O$3:$O$1662,0,0,1)</f>
        <v>93500</v>
      </c>
      <c r="AJ129" s="2" cm="1">
        <f t="array" ref="AJ129">_xlfn.XLOOKUP(AJ$1&amp;$AB129,$M$3:$M$1662&amp;$N$3:$N$1662,$O$3:$O$1662,0,0,1)</f>
        <v>40600</v>
      </c>
      <c r="AK129" s="2" cm="1">
        <f t="array" ref="AK129">_xlfn.XLOOKUP(AK$1&amp;$AB129,$M$3:$M$1662&amp;$N$3:$N$1662,$O$3:$O$1662,0,0,1)</f>
        <v>33600</v>
      </c>
      <c r="AL129" s="2" cm="1">
        <f t="array" ref="AL129">_xlfn.XLOOKUP(AL$1&amp;$AB129,$M$3:$M$1662&amp;$N$3:$N$1662,$O$3:$O$1662,0,0,1)</f>
        <v>45900</v>
      </c>
      <c r="AM129" s="2" cm="1">
        <f t="array" ref="AM129">_xlfn.XLOOKUP(AM$1&amp;$AB129,$M$3:$M$1662&amp;$N$3:$N$1662,$O$3:$O$1662,0,0,1)</f>
        <v>75300</v>
      </c>
    </row>
    <row r="130" spans="13:39" x14ac:dyDescent="0.4">
      <c r="M130" t="s">
        <v>870</v>
      </c>
      <c r="N130" t="s">
        <v>672</v>
      </c>
      <c r="O130">
        <v>75300</v>
      </c>
      <c r="AB130" t="s">
        <v>269</v>
      </c>
      <c r="AC130" s="2">
        <f t="shared" si="15"/>
        <v>17743720</v>
      </c>
      <c r="AD130" s="2">
        <f t="shared" si="19"/>
        <v>15688100</v>
      </c>
      <c r="AE130" s="2">
        <f t="shared" si="19"/>
        <v>17456700</v>
      </c>
      <c r="AF130" s="2">
        <f t="shared" si="19"/>
        <v>17344900</v>
      </c>
      <c r="AG130" s="2">
        <f t="shared" si="19"/>
        <v>15854100</v>
      </c>
      <c r="AH130" s="2">
        <f t="shared" si="19"/>
        <v>22374800</v>
      </c>
      <c r="AI130" s="2" cm="1">
        <f t="array" ref="AI130">_xlfn.XLOOKUP(AI$1&amp;$AB130,$M$3:$M$1662&amp;$N$3:$N$1662,$O$3:$O$1662,0,0,1)</f>
        <v>67700</v>
      </c>
      <c r="AJ130" s="2" cm="1">
        <f t="array" ref="AJ130">_xlfn.XLOOKUP(AJ$1&amp;$AB130,$M$3:$M$1662&amp;$N$3:$N$1662,$O$3:$O$1662,0,0,1)</f>
        <v>120200</v>
      </c>
      <c r="AK130" s="2" cm="1">
        <f t="array" ref="AK130">_xlfn.XLOOKUP(AK$1&amp;$AB130,$M$3:$M$1662&amp;$N$3:$N$1662,$O$3:$O$1662,0,0,1)</f>
        <v>26200</v>
      </c>
      <c r="AL130" s="2" cm="1">
        <f t="array" ref="AL130">_xlfn.XLOOKUP(AL$1&amp;$AB130,$M$3:$M$1662&amp;$N$3:$N$1662,$O$3:$O$1662,0,0,1)</f>
        <v>28500</v>
      </c>
      <c r="AM130" s="2" cm="1">
        <f t="array" ref="AM130">_xlfn.XLOOKUP(AM$1&amp;$AB130,$M$3:$M$1662&amp;$N$3:$N$1662,$O$3:$O$1662,0,0,1)</f>
        <v>217600</v>
      </c>
    </row>
    <row r="131" spans="13:39" x14ac:dyDescent="0.4">
      <c r="M131" t="s">
        <v>870</v>
      </c>
      <c r="N131" t="s">
        <v>673</v>
      </c>
      <c r="O131">
        <v>217600</v>
      </c>
      <c r="AB131" t="s">
        <v>47</v>
      </c>
      <c r="AC131" s="2">
        <f t="shared" ref="AC131:AC194" si="20">IFERROR(AVERAGEIFS(AD131:AH131,AD131:AH131,"&gt;0"),0)</f>
        <v>17815340</v>
      </c>
      <c r="AD131" s="2">
        <f t="shared" si="19"/>
        <v>15777900</v>
      </c>
      <c r="AE131" s="2">
        <f t="shared" si="19"/>
        <v>17506600</v>
      </c>
      <c r="AF131" s="2">
        <f t="shared" si="19"/>
        <v>17383300</v>
      </c>
      <c r="AG131" s="2">
        <f t="shared" si="19"/>
        <v>15917400</v>
      </c>
      <c r="AH131" s="2">
        <f t="shared" si="19"/>
        <v>22491500</v>
      </c>
      <c r="AI131" s="2" cm="1">
        <f t="array" ref="AI131">_xlfn.XLOOKUP(AI$1&amp;$AB131,$M$3:$M$1662&amp;$N$3:$N$1662,$O$3:$O$1662,0,0,1)</f>
        <v>89800</v>
      </c>
      <c r="AJ131" s="2" cm="1">
        <f t="array" ref="AJ131">_xlfn.XLOOKUP(AJ$1&amp;$AB131,$M$3:$M$1662&amp;$N$3:$N$1662,$O$3:$O$1662,0,0,1)</f>
        <v>49900</v>
      </c>
      <c r="AK131" s="2" cm="1">
        <f t="array" ref="AK131">_xlfn.XLOOKUP(AK$1&amp;$AB131,$M$3:$M$1662&amp;$N$3:$N$1662,$O$3:$O$1662,0,0,1)</f>
        <v>38400</v>
      </c>
      <c r="AL131" s="2" cm="1">
        <f t="array" ref="AL131">_xlfn.XLOOKUP(AL$1&amp;$AB131,$M$3:$M$1662&amp;$N$3:$N$1662,$O$3:$O$1662,0,0,1)</f>
        <v>63300</v>
      </c>
      <c r="AM131" s="2" cm="1">
        <f t="array" ref="AM131">_xlfn.XLOOKUP(AM$1&amp;$AB131,$M$3:$M$1662&amp;$N$3:$N$1662,$O$3:$O$1662,0,0,1)</f>
        <v>116700</v>
      </c>
    </row>
    <row r="132" spans="13:39" x14ac:dyDescent="0.4">
      <c r="M132" t="s">
        <v>870</v>
      </c>
      <c r="N132" t="s">
        <v>674</v>
      </c>
      <c r="O132">
        <v>116700</v>
      </c>
      <c r="AB132" t="s">
        <v>233</v>
      </c>
      <c r="AC132" s="2">
        <f t="shared" si="20"/>
        <v>17893240</v>
      </c>
      <c r="AD132" s="2">
        <f t="shared" ref="AD132:AH147" si="21">AD131+AI132</f>
        <v>15809400</v>
      </c>
      <c r="AE132" s="2">
        <f t="shared" si="21"/>
        <v>17528500</v>
      </c>
      <c r="AF132" s="2">
        <f t="shared" si="21"/>
        <v>17571500</v>
      </c>
      <c r="AG132" s="2">
        <f t="shared" si="21"/>
        <v>15953100</v>
      </c>
      <c r="AH132" s="2">
        <f t="shared" si="21"/>
        <v>22603700</v>
      </c>
      <c r="AI132" s="2" cm="1">
        <f t="array" ref="AI132">_xlfn.XLOOKUP(AI$1&amp;$AB132,$M$3:$M$1662&amp;$N$3:$N$1662,$O$3:$O$1662,0,0,1)</f>
        <v>31500</v>
      </c>
      <c r="AJ132" s="2" cm="1">
        <f t="array" ref="AJ132">_xlfn.XLOOKUP(AJ$1&amp;$AB132,$M$3:$M$1662&amp;$N$3:$N$1662,$O$3:$O$1662,0,0,1)</f>
        <v>21900</v>
      </c>
      <c r="AK132" s="2" cm="1">
        <f t="array" ref="AK132">_xlfn.XLOOKUP(AK$1&amp;$AB132,$M$3:$M$1662&amp;$N$3:$N$1662,$O$3:$O$1662,0,0,1)</f>
        <v>188200</v>
      </c>
      <c r="AL132" s="2" cm="1">
        <f t="array" ref="AL132">_xlfn.XLOOKUP(AL$1&amp;$AB132,$M$3:$M$1662&amp;$N$3:$N$1662,$O$3:$O$1662,0,0,1)</f>
        <v>35700</v>
      </c>
      <c r="AM132" s="2" cm="1">
        <f t="array" ref="AM132">_xlfn.XLOOKUP(AM$1&amp;$AB132,$M$3:$M$1662&amp;$N$3:$N$1662,$O$3:$O$1662,0,0,1)</f>
        <v>112200</v>
      </c>
    </row>
    <row r="133" spans="13:39" x14ac:dyDescent="0.4">
      <c r="M133" t="s">
        <v>870</v>
      </c>
      <c r="N133" t="s">
        <v>675</v>
      </c>
      <c r="O133">
        <v>112200</v>
      </c>
      <c r="AB133" t="s">
        <v>217</v>
      </c>
      <c r="AC133" s="2">
        <f t="shared" si="20"/>
        <v>17958120</v>
      </c>
      <c r="AD133" s="2">
        <f t="shared" si="21"/>
        <v>15869500</v>
      </c>
      <c r="AE133" s="2">
        <f t="shared" si="21"/>
        <v>17551800</v>
      </c>
      <c r="AF133" s="2">
        <f t="shared" si="21"/>
        <v>17643700</v>
      </c>
      <c r="AG133" s="2">
        <f t="shared" si="21"/>
        <v>16001600</v>
      </c>
      <c r="AH133" s="2">
        <f t="shared" si="21"/>
        <v>22724000</v>
      </c>
      <c r="AI133" s="2" cm="1">
        <f t="array" ref="AI133">_xlfn.XLOOKUP(AI$1&amp;$AB133,$M$3:$M$1662&amp;$N$3:$N$1662,$O$3:$O$1662,0,0,1)</f>
        <v>60100</v>
      </c>
      <c r="AJ133" s="2" cm="1">
        <f t="array" ref="AJ133">_xlfn.XLOOKUP(AJ$1&amp;$AB133,$M$3:$M$1662&amp;$N$3:$N$1662,$O$3:$O$1662,0,0,1)</f>
        <v>23300</v>
      </c>
      <c r="AK133" s="2" cm="1">
        <f t="array" ref="AK133">_xlfn.XLOOKUP(AK$1&amp;$AB133,$M$3:$M$1662&amp;$N$3:$N$1662,$O$3:$O$1662,0,0,1)</f>
        <v>72200</v>
      </c>
      <c r="AL133" s="2" cm="1">
        <f t="array" ref="AL133">_xlfn.XLOOKUP(AL$1&amp;$AB133,$M$3:$M$1662&amp;$N$3:$N$1662,$O$3:$O$1662,0,0,1)</f>
        <v>48500</v>
      </c>
      <c r="AM133" s="2" cm="1">
        <f t="array" ref="AM133">_xlfn.XLOOKUP(AM$1&amp;$AB133,$M$3:$M$1662&amp;$N$3:$N$1662,$O$3:$O$1662,0,0,1)</f>
        <v>120300</v>
      </c>
    </row>
    <row r="134" spans="13:39" x14ac:dyDescent="0.4">
      <c r="M134" t="s">
        <v>870</v>
      </c>
      <c r="N134" t="s">
        <v>676</v>
      </c>
      <c r="O134">
        <v>120300</v>
      </c>
      <c r="AB134" t="s">
        <v>236</v>
      </c>
      <c r="AC134" s="2">
        <f t="shared" si="20"/>
        <v>18016400</v>
      </c>
      <c r="AD134" s="2">
        <f t="shared" si="21"/>
        <v>15892300</v>
      </c>
      <c r="AE134" s="2">
        <f t="shared" si="21"/>
        <v>17573400</v>
      </c>
      <c r="AF134" s="2">
        <f t="shared" si="21"/>
        <v>17708000</v>
      </c>
      <c r="AG134" s="2">
        <f t="shared" si="21"/>
        <v>16037100</v>
      </c>
      <c r="AH134" s="2">
        <f t="shared" si="21"/>
        <v>22871200</v>
      </c>
      <c r="AI134" s="2" cm="1">
        <f t="array" ref="AI134">_xlfn.XLOOKUP(AI$1&amp;$AB134,$M$3:$M$1662&amp;$N$3:$N$1662,$O$3:$O$1662,0,0,1)</f>
        <v>22800</v>
      </c>
      <c r="AJ134" s="2" cm="1">
        <f t="array" ref="AJ134">_xlfn.XLOOKUP(AJ$1&amp;$AB134,$M$3:$M$1662&amp;$N$3:$N$1662,$O$3:$O$1662,0,0,1)</f>
        <v>21600</v>
      </c>
      <c r="AK134" s="2" cm="1">
        <f t="array" ref="AK134">_xlfn.XLOOKUP(AK$1&amp;$AB134,$M$3:$M$1662&amp;$N$3:$N$1662,$O$3:$O$1662,0,0,1)</f>
        <v>64300</v>
      </c>
      <c r="AL134" s="2" cm="1">
        <f t="array" ref="AL134">_xlfn.XLOOKUP(AL$1&amp;$AB134,$M$3:$M$1662&amp;$N$3:$N$1662,$O$3:$O$1662,0,0,1)</f>
        <v>35500</v>
      </c>
      <c r="AM134" s="2" cm="1">
        <f t="array" ref="AM134">_xlfn.XLOOKUP(AM$1&amp;$AB134,$M$3:$M$1662&amp;$N$3:$N$1662,$O$3:$O$1662,0,0,1)</f>
        <v>147200</v>
      </c>
    </row>
    <row r="135" spans="13:39" x14ac:dyDescent="0.4">
      <c r="M135" t="s">
        <v>870</v>
      </c>
      <c r="N135" t="s">
        <v>677</v>
      </c>
      <c r="O135">
        <v>147200</v>
      </c>
      <c r="AB135" t="s">
        <v>227</v>
      </c>
      <c r="AC135" s="2">
        <f t="shared" si="20"/>
        <v>18078600</v>
      </c>
      <c r="AD135" s="2">
        <f t="shared" si="21"/>
        <v>15931600</v>
      </c>
      <c r="AE135" s="2">
        <f t="shared" si="21"/>
        <v>17589100</v>
      </c>
      <c r="AF135" s="2">
        <f t="shared" si="21"/>
        <v>17795500</v>
      </c>
      <c r="AG135" s="2">
        <f t="shared" si="21"/>
        <v>16070300</v>
      </c>
      <c r="AH135" s="2">
        <f t="shared" si="21"/>
        <v>23006500</v>
      </c>
      <c r="AI135" s="2" cm="1">
        <f t="array" ref="AI135">_xlfn.XLOOKUP(AI$1&amp;$AB135,$M$3:$M$1662&amp;$N$3:$N$1662,$O$3:$O$1662,0,0,1)</f>
        <v>39300</v>
      </c>
      <c r="AJ135" s="2" cm="1">
        <f t="array" ref="AJ135">_xlfn.XLOOKUP(AJ$1&amp;$AB135,$M$3:$M$1662&amp;$N$3:$N$1662,$O$3:$O$1662,0,0,1)</f>
        <v>15700</v>
      </c>
      <c r="AK135" s="2" cm="1">
        <f t="array" ref="AK135">_xlfn.XLOOKUP(AK$1&amp;$AB135,$M$3:$M$1662&amp;$N$3:$N$1662,$O$3:$O$1662,0,0,1)</f>
        <v>87500</v>
      </c>
      <c r="AL135" s="2" cm="1">
        <f t="array" ref="AL135">_xlfn.XLOOKUP(AL$1&amp;$AB135,$M$3:$M$1662&amp;$N$3:$N$1662,$O$3:$O$1662,0,0,1)</f>
        <v>33200</v>
      </c>
      <c r="AM135" s="2" cm="1">
        <f t="array" ref="AM135">_xlfn.XLOOKUP(AM$1&amp;$AB135,$M$3:$M$1662&amp;$N$3:$N$1662,$O$3:$O$1662,0,0,1)</f>
        <v>135300</v>
      </c>
    </row>
    <row r="136" spans="13:39" x14ac:dyDescent="0.4">
      <c r="M136" t="s">
        <v>870</v>
      </c>
      <c r="N136" t="s">
        <v>678</v>
      </c>
      <c r="O136">
        <v>135300</v>
      </c>
      <c r="AB136" t="s">
        <v>192</v>
      </c>
      <c r="AC136" s="2">
        <f t="shared" si="20"/>
        <v>18154480</v>
      </c>
      <c r="AD136" s="2">
        <f t="shared" si="21"/>
        <v>15969300</v>
      </c>
      <c r="AE136" s="2">
        <f t="shared" si="21"/>
        <v>17712200</v>
      </c>
      <c r="AF136" s="2">
        <f t="shared" si="21"/>
        <v>17906800</v>
      </c>
      <c r="AG136" s="2">
        <f t="shared" si="21"/>
        <v>16097100</v>
      </c>
      <c r="AH136" s="2">
        <f t="shared" si="21"/>
        <v>23087000</v>
      </c>
      <c r="AI136" s="2" cm="1">
        <f t="array" ref="AI136">_xlfn.XLOOKUP(AI$1&amp;$AB136,$M$3:$M$1662&amp;$N$3:$N$1662,$O$3:$O$1662,0,0,1)</f>
        <v>37700</v>
      </c>
      <c r="AJ136" s="2" cm="1">
        <f t="array" ref="AJ136">_xlfn.XLOOKUP(AJ$1&amp;$AB136,$M$3:$M$1662&amp;$N$3:$N$1662,$O$3:$O$1662,0,0,1)</f>
        <v>123100</v>
      </c>
      <c r="AK136" s="2" cm="1">
        <f t="array" ref="AK136">_xlfn.XLOOKUP(AK$1&amp;$AB136,$M$3:$M$1662&amp;$N$3:$N$1662,$O$3:$O$1662,0,0,1)</f>
        <v>111300</v>
      </c>
      <c r="AL136" s="2" cm="1">
        <f t="array" ref="AL136">_xlfn.XLOOKUP(AL$1&amp;$AB136,$M$3:$M$1662&amp;$N$3:$N$1662,$O$3:$O$1662,0,0,1)</f>
        <v>26800</v>
      </c>
      <c r="AM136" s="2" cm="1">
        <f t="array" ref="AM136">_xlfn.XLOOKUP(AM$1&amp;$AB136,$M$3:$M$1662&amp;$N$3:$N$1662,$O$3:$O$1662,0,0,1)</f>
        <v>80500</v>
      </c>
    </row>
    <row r="137" spans="13:39" x14ac:dyDescent="0.4">
      <c r="M137" t="s">
        <v>870</v>
      </c>
      <c r="N137" t="s">
        <v>679</v>
      </c>
      <c r="O137">
        <v>80500</v>
      </c>
      <c r="AB137" t="s">
        <v>248</v>
      </c>
      <c r="AC137" s="2">
        <f t="shared" si="20"/>
        <v>18228120</v>
      </c>
      <c r="AD137" s="2">
        <f t="shared" si="21"/>
        <v>16104800</v>
      </c>
      <c r="AE137" s="2">
        <f t="shared" si="21"/>
        <v>17733200</v>
      </c>
      <c r="AF137" s="2">
        <f t="shared" si="21"/>
        <v>17972300</v>
      </c>
      <c r="AG137" s="2">
        <f t="shared" si="21"/>
        <v>16137700</v>
      </c>
      <c r="AH137" s="2">
        <f t="shared" si="21"/>
        <v>23192600</v>
      </c>
      <c r="AI137" s="2" cm="1">
        <f t="array" ref="AI137">_xlfn.XLOOKUP(AI$1&amp;$AB137,$M$3:$M$1662&amp;$N$3:$N$1662,$O$3:$O$1662,0,0,1)</f>
        <v>135500</v>
      </c>
      <c r="AJ137" s="2" cm="1">
        <f t="array" ref="AJ137">_xlfn.XLOOKUP(AJ$1&amp;$AB137,$M$3:$M$1662&amp;$N$3:$N$1662,$O$3:$O$1662,0,0,1)</f>
        <v>21000</v>
      </c>
      <c r="AK137" s="2" cm="1">
        <f t="array" ref="AK137">_xlfn.XLOOKUP(AK$1&amp;$AB137,$M$3:$M$1662&amp;$N$3:$N$1662,$O$3:$O$1662,0,0,1)</f>
        <v>65500</v>
      </c>
      <c r="AL137" s="2" cm="1">
        <f t="array" ref="AL137">_xlfn.XLOOKUP(AL$1&amp;$AB137,$M$3:$M$1662&amp;$N$3:$N$1662,$O$3:$O$1662,0,0,1)</f>
        <v>40600</v>
      </c>
      <c r="AM137" s="2" cm="1">
        <f t="array" ref="AM137">_xlfn.XLOOKUP(AM$1&amp;$AB137,$M$3:$M$1662&amp;$N$3:$N$1662,$O$3:$O$1662,0,0,1)</f>
        <v>105600</v>
      </c>
    </row>
    <row r="138" spans="13:39" x14ac:dyDescent="0.4">
      <c r="M138" t="s">
        <v>870</v>
      </c>
      <c r="N138" t="s">
        <v>680</v>
      </c>
      <c r="O138">
        <v>105600</v>
      </c>
      <c r="AB138" t="s">
        <v>73</v>
      </c>
      <c r="AC138" s="2">
        <f t="shared" si="20"/>
        <v>18301300</v>
      </c>
      <c r="AD138" s="2">
        <f t="shared" si="21"/>
        <v>16210000</v>
      </c>
      <c r="AE138" s="2">
        <f t="shared" si="21"/>
        <v>17766500</v>
      </c>
      <c r="AF138" s="2">
        <f t="shared" si="21"/>
        <v>18103700</v>
      </c>
      <c r="AG138" s="2">
        <f t="shared" si="21"/>
        <v>16192600</v>
      </c>
      <c r="AH138" s="2">
        <f t="shared" si="21"/>
        <v>23233700</v>
      </c>
      <c r="AI138" s="2" cm="1">
        <f t="array" ref="AI138">_xlfn.XLOOKUP(AI$1&amp;$AB138,$M$3:$M$1662&amp;$N$3:$N$1662,$O$3:$O$1662,0,0,1)</f>
        <v>105200</v>
      </c>
      <c r="AJ138" s="2" cm="1">
        <f t="array" ref="AJ138">_xlfn.XLOOKUP(AJ$1&amp;$AB138,$M$3:$M$1662&amp;$N$3:$N$1662,$O$3:$O$1662,0,0,1)</f>
        <v>33300</v>
      </c>
      <c r="AK138" s="2" cm="1">
        <f t="array" ref="AK138">_xlfn.XLOOKUP(AK$1&amp;$AB138,$M$3:$M$1662&amp;$N$3:$N$1662,$O$3:$O$1662,0,0,1)</f>
        <v>131400</v>
      </c>
      <c r="AL138" s="2" cm="1">
        <f t="array" ref="AL138">_xlfn.XLOOKUP(AL$1&amp;$AB138,$M$3:$M$1662&amp;$N$3:$N$1662,$O$3:$O$1662,0,0,1)</f>
        <v>54900</v>
      </c>
      <c r="AM138" s="2" cm="1">
        <f t="array" ref="AM138">_xlfn.XLOOKUP(AM$1&amp;$AB138,$M$3:$M$1662&amp;$N$3:$N$1662,$O$3:$O$1662,0,0,1)</f>
        <v>41100</v>
      </c>
    </row>
    <row r="139" spans="13:39" x14ac:dyDescent="0.4">
      <c r="M139" t="s">
        <v>870</v>
      </c>
      <c r="N139" t="s">
        <v>681</v>
      </c>
      <c r="O139">
        <v>41100</v>
      </c>
      <c r="AB139" t="s">
        <v>291</v>
      </c>
      <c r="AC139" s="2">
        <f t="shared" si="20"/>
        <v>18351180</v>
      </c>
      <c r="AD139" s="2">
        <f t="shared" si="21"/>
        <v>16285700</v>
      </c>
      <c r="AE139" s="2">
        <f t="shared" si="21"/>
        <v>17804100</v>
      </c>
      <c r="AF139" s="2">
        <f t="shared" si="21"/>
        <v>18128900</v>
      </c>
      <c r="AG139" s="2">
        <f t="shared" si="21"/>
        <v>16206400</v>
      </c>
      <c r="AH139" s="2">
        <f t="shared" si="21"/>
        <v>23330800</v>
      </c>
      <c r="AI139" s="2" cm="1">
        <f t="array" ref="AI139">_xlfn.XLOOKUP(AI$1&amp;$AB139,$M$3:$M$1662&amp;$N$3:$N$1662,$O$3:$O$1662,0,0,1)</f>
        <v>75700</v>
      </c>
      <c r="AJ139" s="2" cm="1">
        <f t="array" ref="AJ139">_xlfn.XLOOKUP(AJ$1&amp;$AB139,$M$3:$M$1662&amp;$N$3:$N$1662,$O$3:$O$1662,0,0,1)</f>
        <v>37600</v>
      </c>
      <c r="AK139" s="2" cm="1">
        <f t="array" ref="AK139">_xlfn.XLOOKUP(AK$1&amp;$AB139,$M$3:$M$1662&amp;$N$3:$N$1662,$O$3:$O$1662,0,0,1)</f>
        <v>25200</v>
      </c>
      <c r="AL139" s="2" cm="1">
        <f t="array" ref="AL139">_xlfn.XLOOKUP(AL$1&amp;$AB139,$M$3:$M$1662&amp;$N$3:$N$1662,$O$3:$O$1662,0,0,1)</f>
        <v>13800</v>
      </c>
      <c r="AM139" s="2" cm="1">
        <f t="array" ref="AM139">_xlfn.XLOOKUP(AM$1&amp;$AB139,$M$3:$M$1662&amp;$N$3:$N$1662,$O$3:$O$1662,0,0,1)</f>
        <v>97100</v>
      </c>
    </row>
    <row r="140" spans="13:39" x14ac:dyDescent="0.4">
      <c r="M140" t="s">
        <v>870</v>
      </c>
      <c r="N140" t="s">
        <v>682</v>
      </c>
      <c r="O140">
        <v>97100</v>
      </c>
      <c r="AB140" t="s">
        <v>287</v>
      </c>
      <c r="AC140" s="2">
        <f t="shared" si="20"/>
        <v>18388440</v>
      </c>
      <c r="AD140" s="2">
        <f t="shared" si="21"/>
        <v>16323200</v>
      </c>
      <c r="AE140" s="2">
        <f t="shared" si="21"/>
        <v>17810400</v>
      </c>
      <c r="AF140" s="2">
        <f t="shared" si="21"/>
        <v>18177500</v>
      </c>
      <c r="AG140" s="2">
        <f t="shared" si="21"/>
        <v>16257600</v>
      </c>
      <c r="AH140" s="2">
        <f t="shared" si="21"/>
        <v>23373500</v>
      </c>
      <c r="AI140" s="2" cm="1">
        <f t="array" ref="AI140">_xlfn.XLOOKUP(AI$1&amp;$AB140,$M$3:$M$1662&amp;$N$3:$N$1662,$O$3:$O$1662,0,0,1)</f>
        <v>37500</v>
      </c>
      <c r="AJ140" s="2" cm="1">
        <f t="array" ref="AJ140">_xlfn.XLOOKUP(AJ$1&amp;$AB140,$M$3:$M$1662&amp;$N$3:$N$1662,$O$3:$O$1662,0,0,1)</f>
        <v>6300</v>
      </c>
      <c r="AK140" s="2" cm="1">
        <f t="array" ref="AK140">_xlfn.XLOOKUP(AK$1&amp;$AB140,$M$3:$M$1662&amp;$N$3:$N$1662,$O$3:$O$1662,0,0,1)</f>
        <v>48600</v>
      </c>
      <c r="AL140" s="2" cm="1">
        <f t="array" ref="AL140">_xlfn.XLOOKUP(AL$1&amp;$AB140,$M$3:$M$1662&amp;$N$3:$N$1662,$O$3:$O$1662,0,0,1)</f>
        <v>51200</v>
      </c>
      <c r="AM140" s="2" cm="1">
        <f t="array" ref="AM140">_xlfn.XLOOKUP(AM$1&amp;$AB140,$M$3:$M$1662&amp;$N$3:$N$1662,$O$3:$O$1662,0,0,1)</f>
        <v>42700</v>
      </c>
    </row>
    <row r="141" spans="13:39" x14ac:dyDescent="0.4">
      <c r="M141" t="s">
        <v>870</v>
      </c>
      <c r="N141" t="s">
        <v>683</v>
      </c>
      <c r="O141">
        <v>42700</v>
      </c>
      <c r="AB141" t="s">
        <v>108</v>
      </c>
      <c r="AC141" s="2">
        <f t="shared" si="20"/>
        <v>18427380</v>
      </c>
      <c r="AD141" s="2">
        <f t="shared" si="21"/>
        <v>16346200</v>
      </c>
      <c r="AE141" s="2">
        <f t="shared" si="21"/>
        <v>17838800</v>
      </c>
      <c r="AF141" s="2">
        <f t="shared" si="21"/>
        <v>18226300</v>
      </c>
      <c r="AG141" s="2">
        <f t="shared" si="21"/>
        <v>16307600</v>
      </c>
      <c r="AH141" s="2">
        <f t="shared" si="21"/>
        <v>23418000</v>
      </c>
      <c r="AI141" s="2" cm="1">
        <f t="array" ref="AI141">_xlfn.XLOOKUP(AI$1&amp;$AB141,$M$3:$M$1662&amp;$N$3:$N$1662,$O$3:$O$1662,0,0,1)</f>
        <v>23000</v>
      </c>
      <c r="AJ141" s="2" cm="1">
        <f t="array" ref="AJ141">_xlfn.XLOOKUP(AJ$1&amp;$AB141,$M$3:$M$1662&amp;$N$3:$N$1662,$O$3:$O$1662,0,0,1)</f>
        <v>28400</v>
      </c>
      <c r="AK141" s="2" cm="1">
        <f t="array" ref="AK141">_xlfn.XLOOKUP(AK$1&amp;$AB141,$M$3:$M$1662&amp;$N$3:$N$1662,$O$3:$O$1662,0,0,1)</f>
        <v>48800</v>
      </c>
      <c r="AL141" s="2" cm="1">
        <f t="array" ref="AL141">_xlfn.XLOOKUP(AL$1&amp;$AB141,$M$3:$M$1662&amp;$N$3:$N$1662,$O$3:$O$1662,0,0,1)</f>
        <v>50000</v>
      </c>
      <c r="AM141" s="2" cm="1">
        <f t="array" ref="AM141">_xlfn.XLOOKUP(AM$1&amp;$AB141,$M$3:$M$1662&amp;$N$3:$N$1662,$O$3:$O$1662,0,0,1)</f>
        <v>44500</v>
      </c>
    </row>
    <row r="142" spans="13:39" x14ac:dyDescent="0.4">
      <c r="M142" t="s">
        <v>870</v>
      </c>
      <c r="N142" t="s">
        <v>684</v>
      </c>
      <c r="O142">
        <v>44500</v>
      </c>
      <c r="AB142" t="s">
        <v>45</v>
      </c>
      <c r="AC142" s="2">
        <f t="shared" si="20"/>
        <v>18472400</v>
      </c>
      <c r="AD142" s="2">
        <f t="shared" si="21"/>
        <v>16396700</v>
      </c>
      <c r="AE142" s="2">
        <f t="shared" si="21"/>
        <v>17885700</v>
      </c>
      <c r="AF142" s="2">
        <f t="shared" si="21"/>
        <v>18280300</v>
      </c>
      <c r="AG142" s="2">
        <f t="shared" si="21"/>
        <v>16331800</v>
      </c>
      <c r="AH142" s="2">
        <f t="shared" si="21"/>
        <v>23467500</v>
      </c>
      <c r="AI142" s="2" cm="1">
        <f t="array" ref="AI142">_xlfn.XLOOKUP(AI$1&amp;$AB142,$M$3:$M$1662&amp;$N$3:$N$1662,$O$3:$O$1662,0,0,1)</f>
        <v>50500</v>
      </c>
      <c r="AJ142" s="2" cm="1">
        <f t="array" ref="AJ142">_xlfn.XLOOKUP(AJ$1&amp;$AB142,$M$3:$M$1662&amp;$N$3:$N$1662,$O$3:$O$1662,0,0,1)</f>
        <v>46900</v>
      </c>
      <c r="AK142" s="2" cm="1">
        <f t="array" ref="AK142">_xlfn.XLOOKUP(AK$1&amp;$AB142,$M$3:$M$1662&amp;$N$3:$N$1662,$O$3:$O$1662,0,0,1)</f>
        <v>54000</v>
      </c>
      <c r="AL142" s="2" cm="1">
        <f t="array" ref="AL142">_xlfn.XLOOKUP(AL$1&amp;$AB142,$M$3:$M$1662&amp;$N$3:$N$1662,$O$3:$O$1662,0,0,1)</f>
        <v>24200</v>
      </c>
      <c r="AM142" s="2" cm="1">
        <f t="array" ref="AM142">_xlfn.XLOOKUP(AM$1&amp;$AB142,$M$3:$M$1662&amp;$N$3:$N$1662,$O$3:$O$1662,0,0,1)</f>
        <v>49500</v>
      </c>
    </row>
    <row r="143" spans="13:39" x14ac:dyDescent="0.4">
      <c r="M143" t="s">
        <v>870</v>
      </c>
      <c r="N143" t="s">
        <v>685</v>
      </c>
      <c r="O143">
        <v>49500</v>
      </c>
      <c r="AB143" t="s">
        <v>114</v>
      </c>
      <c r="AC143" s="2">
        <f t="shared" si="20"/>
        <v>18523760</v>
      </c>
      <c r="AD143" s="2">
        <f t="shared" si="21"/>
        <v>16425500</v>
      </c>
      <c r="AE143" s="2">
        <f t="shared" si="21"/>
        <v>17920300</v>
      </c>
      <c r="AF143" s="2">
        <f t="shared" si="21"/>
        <v>18365300</v>
      </c>
      <c r="AG143" s="2">
        <f t="shared" si="21"/>
        <v>16369900</v>
      </c>
      <c r="AH143" s="2">
        <f t="shared" si="21"/>
        <v>23537800</v>
      </c>
      <c r="AI143" s="2" cm="1">
        <f t="array" ref="AI143">_xlfn.XLOOKUP(AI$1&amp;$AB143,$M$3:$M$1662&amp;$N$3:$N$1662,$O$3:$O$1662,0,0,1)</f>
        <v>28800</v>
      </c>
      <c r="AJ143" s="2" cm="1">
        <f t="array" ref="AJ143">_xlfn.XLOOKUP(AJ$1&amp;$AB143,$M$3:$M$1662&amp;$N$3:$N$1662,$O$3:$O$1662,0,0,1)</f>
        <v>34600</v>
      </c>
      <c r="AK143" s="2" cm="1">
        <f t="array" ref="AK143">_xlfn.XLOOKUP(AK$1&amp;$AB143,$M$3:$M$1662&amp;$N$3:$N$1662,$O$3:$O$1662,0,0,1)</f>
        <v>85000</v>
      </c>
      <c r="AL143" s="2" cm="1">
        <f t="array" ref="AL143">_xlfn.XLOOKUP(AL$1&amp;$AB143,$M$3:$M$1662&amp;$N$3:$N$1662,$O$3:$O$1662,0,0,1)</f>
        <v>38100</v>
      </c>
      <c r="AM143" s="2" cm="1">
        <f t="array" ref="AM143">_xlfn.XLOOKUP(AM$1&amp;$AB143,$M$3:$M$1662&amp;$N$3:$N$1662,$O$3:$O$1662,0,0,1)</f>
        <v>70300</v>
      </c>
    </row>
    <row r="144" spans="13:39" x14ac:dyDescent="0.4">
      <c r="M144" t="s">
        <v>870</v>
      </c>
      <c r="N144" t="s">
        <v>686</v>
      </c>
      <c r="O144">
        <v>70300</v>
      </c>
      <c r="AB144" t="s">
        <v>189</v>
      </c>
      <c r="AC144" s="2">
        <f t="shared" si="20"/>
        <v>18567220</v>
      </c>
      <c r="AD144" s="2">
        <f t="shared" si="21"/>
        <v>16459700</v>
      </c>
      <c r="AE144" s="2">
        <f t="shared" si="21"/>
        <v>17941300</v>
      </c>
      <c r="AF144" s="2">
        <f t="shared" si="21"/>
        <v>18392200</v>
      </c>
      <c r="AG144" s="2">
        <f t="shared" si="21"/>
        <v>16442300</v>
      </c>
      <c r="AH144" s="2">
        <f t="shared" si="21"/>
        <v>23600600</v>
      </c>
      <c r="AI144" s="2" cm="1">
        <f t="array" ref="AI144">_xlfn.XLOOKUP(AI$1&amp;$AB144,$M$3:$M$1662&amp;$N$3:$N$1662,$O$3:$O$1662,0,0,1)</f>
        <v>34200</v>
      </c>
      <c r="AJ144" s="2" cm="1">
        <f t="array" ref="AJ144">_xlfn.XLOOKUP(AJ$1&amp;$AB144,$M$3:$M$1662&amp;$N$3:$N$1662,$O$3:$O$1662,0,0,1)</f>
        <v>21000</v>
      </c>
      <c r="AK144" s="2" cm="1">
        <f t="array" ref="AK144">_xlfn.XLOOKUP(AK$1&amp;$AB144,$M$3:$M$1662&amp;$N$3:$N$1662,$O$3:$O$1662,0,0,1)</f>
        <v>26900</v>
      </c>
      <c r="AL144" s="2" cm="1">
        <f t="array" ref="AL144">_xlfn.XLOOKUP(AL$1&amp;$AB144,$M$3:$M$1662&amp;$N$3:$N$1662,$O$3:$O$1662,0,0,1)</f>
        <v>72400</v>
      </c>
      <c r="AM144" s="2" cm="1">
        <f t="array" ref="AM144">_xlfn.XLOOKUP(AM$1&amp;$AB144,$M$3:$M$1662&amp;$N$3:$N$1662,$O$3:$O$1662,0,0,1)</f>
        <v>62800</v>
      </c>
    </row>
    <row r="145" spans="13:39" x14ac:dyDescent="0.4">
      <c r="M145" t="s">
        <v>870</v>
      </c>
      <c r="N145" t="s">
        <v>687</v>
      </c>
      <c r="O145">
        <v>62800</v>
      </c>
      <c r="AB145" t="s">
        <v>71</v>
      </c>
      <c r="AC145" s="2">
        <f t="shared" si="20"/>
        <v>18638540</v>
      </c>
      <c r="AD145" s="2">
        <f t="shared" si="21"/>
        <v>16509400</v>
      </c>
      <c r="AE145" s="2">
        <f t="shared" si="21"/>
        <v>18026600</v>
      </c>
      <c r="AF145" s="2">
        <f t="shared" si="21"/>
        <v>18467100</v>
      </c>
      <c r="AG145" s="2">
        <f t="shared" si="21"/>
        <v>16468900</v>
      </c>
      <c r="AH145" s="2">
        <f t="shared" si="21"/>
        <v>23720700</v>
      </c>
      <c r="AI145" s="2" cm="1">
        <f t="array" ref="AI145">_xlfn.XLOOKUP(AI$1&amp;$AB145,$M$3:$M$1662&amp;$N$3:$N$1662,$O$3:$O$1662,0,0,1)</f>
        <v>49700</v>
      </c>
      <c r="AJ145" s="2" cm="1">
        <f t="array" ref="AJ145">_xlfn.XLOOKUP(AJ$1&amp;$AB145,$M$3:$M$1662&amp;$N$3:$N$1662,$O$3:$O$1662,0,0,1)</f>
        <v>85300</v>
      </c>
      <c r="AK145" s="2" cm="1">
        <f t="array" ref="AK145">_xlfn.XLOOKUP(AK$1&amp;$AB145,$M$3:$M$1662&amp;$N$3:$N$1662,$O$3:$O$1662,0,0,1)</f>
        <v>74900</v>
      </c>
      <c r="AL145" s="2" cm="1">
        <f t="array" ref="AL145">_xlfn.XLOOKUP(AL$1&amp;$AB145,$M$3:$M$1662&amp;$N$3:$N$1662,$O$3:$O$1662,0,0,1)</f>
        <v>26600</v>
      </c>
      <c r="AM145" s="2" cm="1">
        <f t="array" ref="AM145">_xlfn.XLOOKUP(AM$1&amp;$AB145,$M$3:$M$1662&amp;$N$3:$N$1662,$O$3:$O$1662,0,0,1)</f>
        <v>120100</v>
      </c>
    </row>
    <row r="146" spans="13:39" x14ac:dyDescent="0.4">
      <c r="M146" t="s">
        <v>870</v>
      </c>
      <c r="N146" t="s">
        <v>688</v>
      </c>
      <c r="O146">
        <v>120100</v>
      </c>
      <c r="AB146" t="s">
        <v>240</v>
      </c>
      <c r="AC146" s="2">
        <f t="shared" si="20"/>
        <v>18712560</v>
      </c>
      <c r="AD146" s="2">
        <f t="shared" si="21"/>
        <v>16625300</v>
      </c>
      <c r="AE146" s="2">
        <f t="shared" si="21"/>
        <v>18047300</v>
      </c>
      <c r="AF146" s="2">
        <f t="shared" si="21"/>
        <v>18543000</v>
      </c>
      <c r="AG146" s="2">
        <f t="shared" si="21"/>
        <v>16505100</v>
      </c>
      <c r="AH146" s="2">
        <f t="shared" si="21"/>
        <v>23842100</v>
      </c>
      <c r="AI146" s="2" cm="1">
        <f t="array" ref="AI146">_xlfn.XLOOKUP(AI$1&amp;$AB146,$M$3:$M$1662&amp;$N$3:$N$1662,$O$3:$O$1662,0,0,1)</f>
        <v>115900</v>
      </c>
      <c r="AJ146" s="2" cm="1">
        <f t="array" ref="AJ146">_xlfn.XLOOKUP(AJ$1&amp;$AB146,$M$3:$M$1662&amp;$N$3:$N$1662,$O$3:$O$1662,0,0,1)</f>
        <v>20700</v>
      </c>
      <c r="AK146" s="2" cm="1">
        <f t="array" ref="AK146">_xlfn.XLOOKUP(AK$1&amp;$AB146,$M$3:$M$1662&amp;$N$3:$N$1662,$O$3:$O$1662,0,0,1)</f>
        <v>75900</v>
      </c>
      <c r="AL146" s="2" cm="1">
        <f t="array" ref="AL146">_xlfn.XLOOKUP(AL$1&amp;$AB146,$M$3:$M$1662&amp;$N$3:$N$1662,$O$3:$O$1662,0,0,1)</f>
        <v>36200</v>
      </c>
      <c r="AM146" s="2" cm="1">
        <f t="array" ref="AM146">_xlfn.XLOOKUP(AM$1&amp;$AB146,$M$3:$M$1662&amp;$N$3:$N$1662,$O$3:$O$1662,0,0,1)</f>
        <v>121400</v>
      </c>
    </row>
    <row r="147" spans="13:39" x14ac:dyDescent="0.4">
      <c r="M147" t="s">
        <v>870</v>
      </c>
      <c r="N147" t="s">
        <v>689</v>
      </c>
      <c r="O147">
        <v>121400</v>
      </c>
      <c r="AB147" t="s">
        <v>200</v>
      </c>
      <c r="AC147" s="2">
        <f t="shared" si="20"/>
        <v>18772580</v>
      </c>
      <c r="AD147" s="2">
        <f t="shared" si="21"/>
        <v>16657600</v>
      </c>
      <c r="AE147" s="2">
        <f t="shared" si="21"/>
        <v>18124900</v>
      </c>
      <c r="AF147" s="2">
        <f t="shared" si="21"/>
        <v>18597800</v>
      </c>
      <c r="AG147" s="2">
        <f t="shared" si="21"/>
        <v>16553700</v>
      </c>
      <c r="AH147" s="2">
        <f t="shared" si="21"/>
        <v>23928900</v>
      </c>
      <c r="AI147" s="2" cm="1">
        <f t="array" ref="AI147">_xlfn.XLOOKUP(AI$1&amp;$AB147,$M$3:$M$1662&amp;$N$3:$N$1662,$O$3:$O$1662,0,0,1)</f>
        <v>32300</v>
      </c>
      <c r="AJ147" s="2" cm="1">
        <f t="array" ref="AJ147">_xlfn.XLOOKUP(AJ$1&amp;$AB147,$M$3:$M$1662&amp;$N$3:$N$1662,$O$3:$O$1662,0,0,1)</f>
        <v>77600</v>
      </c>
      <c r="AK147" s="2" cm="1">
        <f t="array" ref="AK147">_xlfn.XLOOKUP(AK$1&amp;$AB147,$M$3:$M$1662&amp;$N$3:$N$1662,$O$3:$O$1662,0,0,1)</f>
        <v>54800</v>
      </c>
      <c r="AL147" s="2" cm="1">
        <f t="array" ref="AL147">_xlfn.XLOOKUP(AL$1&amp;$AB147,$M$3:$M$1662&amp;$N$3:$N$1662,$O$3:$O$1662,0,0,1)</f>
        <v>48600</v>
      </c>
      <c r="AM147" s="2" cm="1">
        <f t="array" ref="AM147">_xlfn.XLOOKUP(AM$1&amp;$AB147,$M$3:$M$1662&amp;$N$3:$N$1662,$O$3:$O$1662,0,0,1)</f>
        <v>86800</v>
      </c>
    </row>
    <row r="148" spans="13:39" x14ac:dyDescent="0.4">
      <c r="M148" t="s">
        <v>870</v>
      </c>
      <c r="N148" t="s">
        <v>690</v>
      </c>
      <c r="O148">
        <v>86800</v>
      </c>
      <c r="AB148" t="s">
        <v>53</v>
      </c>
      <c r="AC148" s="2">
        <f t="shared" si="20"/>
        <v>18835980</v>
      </c>
      <c r="AD148" s="2">
        <f t="shared" ref="AD148:AH163" si="22">AD147+AI148</f>
        <v>16739700</v>
      </c>
      <c r="AE148" s="2">
        <f t="shared" si="22"/>
        <v>18163900</v>
      </c>
      <c r="AF148" s="2">
        <f t="shared" si="22"/>
        <v>18654200</v>
      </c>
      <c r="AG148" s="2">
        <f t="shared" si="22"/>
        <v>16647900</v>
      </c>
      <c r="AH148" s="2">
        <f t="shared" si="22"/>
        <v>23974200</v>
      </c>
      <c r="AI148" s="2" cm="1">
        <f t="array" ref="AI148">_xlfn.XLOOKUP(AI$1&amp;$AB148,$M$3:$M$1662&amp;$N$3:$N$1662,$O$3:$O$1662,0,0,1)</f>
        <v>82100</v>
      </c>
      <c r="AJ148" s="2" cm="1">
        <f t="array" ref="AJ148">_xlfn.XLOOKUP(AJ$1&amp;$AB148,$M$3:$M$1662&amp;$N$3:$N$1662,$O$3:$O$1662,0,0,1)</f>
        <v>39000</v>
      </c>
      <c r="AK148" s="2" cm="1">
        <f t="array" ref="AK148">_xlfn.XLOOKUP(AK$1&amp;$AB148,$M$3:$M$1662&amp;$N$3:$N$1662,$O$3:$O$1662,0,0,1)</f>
        <v>56400</v>
      </c>
      <c r="AL148" s="2" cm="1">
        <f t="array" ref="AL148">_xlfn.XLOOKUP(AL$1&amp;$AB148,$M$3:$M$1662&amp;$N$3:$N$1662,$O$3:$O$1662,0,0,1)</f>
        <v>94200</v>
      </c>
      <c r="AM148" s="2" cm="1">
        <f t="array" ref="AM148">_xlfn.XLOOKUP(AM$1&amp;$AB148,$M$3:$M$1662&amp;$N$3:$N$1662,$O$3:$O$1662,0,0,1)</f>
        <v>45300</v>
      </c>
    </row>
    <row r="149" spans="13:39" x14ac:dyDescent="0.4">
      <c r="M149" t="s">
        <v>870</v>
      </c>
      <c r="N149" t="s">
        <v>691</v>
      </c>
      <c r="O149">
        <v>45300</v>
      </c>
      <c r="AB149" t="s">
        <v>10</v>
      </c>
      <c r="AC149" s="2">
        <f t="shared" si="20"/>
        <v>18867400</v>
      </c>
      <c r="AD149" s="2">
        <f t="shared" si="22"/>
        <v>16760800</v>
      </c>
      <c r="AE149" s="2">
        <f t="shared" si="22"/>
        <v>18215100</v>
      </c>
      <c r="AF149" s="2">
        <f t="shared" si="22"/>
        <v>18698700</v>
      </c>
      <c r="AG149" s="2">
        <f t="shared" si="22"/>
        <v>16660500</v>
      </c>
      <c r="AH149" s="2">
        <f t="shared" si="22"/>
        <v>24001900</v>
      </c>
      <c r="AI149" s="2" cm="1">
        <f t="array" ref="AI149">_xlfn.XLOOKUP(AI$1&amp;$AB149,$M$3:$M$1662&amp;$N$3:$N$1662,$O$3:$O$1662,0,0,1)</f>
        <v>21100</v>
      </c>
      <c r="AJ149" s="2" cm="1">
        <f t="array" ref="AJ149">_xlfn.XLOOKUP(AJ$1&amp;$AB149,$M$3:$M$1662&amp;$N$3:$N$1662,$O$3:$O$1662,0,0,1)</f>
        <v>51200</v>
      </c>
      <c r="AK149" s="2" cm="1">
        <f t="array" ref="AK149">_xlfn.XLOOKUP(AK$1&amp;$AB149,$M$3:$M$1662&amp;$N$3:$N$1662,$O$3:$O$1662,0,0,1)</f>
        <v>44500</v>
      </c>
      <c r="AL149" s="2" cm="1">
        <f t="array" ref="AL149">_xlfn.XLOOKUP(AL$1&amp;$AB149,$M$3:$M$1662&amp;$N$3:$N$1662,$O$3:$O$1662,0,0,1)</f>
        <v>12600</v>
      </c>
      <c r="AM149" s="2" cm="1">
        <f t="array" ref="AM149">_xlfn.XLOOKUP(AM$1&amp;$AB149,$M$3:$M$1662&amp;$N$3:$N$1662,$O$3:$O$1662,0,0,1)</f>
        <v>27700</v>
      </c>
    </row>
    <row r="150" spans="13:39" x14ac:dyDescent="0.4">
      <c r="M150" t="s">
        <v>870</v>
      </c>
      <c r="N150" t="s">
        <v>692</v>
      </c>
      <c r="O150">
        <v>27700</v>
      </c>
      <c r="AB150" t="s">
        <v>49</v>
      </c>
      <c r="AC150" s="2">
        <f t="shared" si="20"/>
        <v>18910680</v>
      </c>
      <c r="AD150" s="2">
        <f t="shared" si="22"/>
        <v>16792900</v>
      </c>
      <c r="AE150" s="2">
        <f t="shared" si="22"/>
        <v>18222300</v>
      </c>
      <c r="AF150" s="2">
        <f t="shared" si="22"/>
        <v>18733000</v>
      </c>
      <c r="AG150" s="2">
        <f t="shared" si="22"/>
        <v>16688400</v>
      </c>
      <c r="AH150" s="2">
        <f t="shared" si="22"/>
        <v>24116800</v>
      </c>
      <c r="AI150" s="2" cm="1">
        <f t="array" ref="AI150">_xlfn.XLOOKUP(AI$1&amp;$AB150,$M$3:$M$1662&amp;$N$3:$N$1662,$O$3:$O$1662,0,0,1)</f>
        <v>32100</v>
      </c>
      <c r="AJ150" s="2" cm="1">
        <f t="array" ref="AJ150">_xlfn.XLOOKUP(AJ$1&amp;$AB150,$M$3:$M$1662&amp;$N$3:$N$1662,$O$3:$O$1662,0,0,1)</f>
        <v>7200</v>
      </c>
      <c r="AK150" s="2" cm="1">
        <f t="array" ref="AK150">_xlfn.XLOOKUP(AK$1&amp;$AB150,$M$3:$M$1662&amp;$N$3:$N$1662,$O$3:$O$1662,0,0,1)</f>
        <v>34300</v>
      </c>
      <c r="AL150" s="2" cm="1">
        <f t="array" ref="AL150">_xlfn.XLOOKUP(AL$1&amp;$AB150,$M$3:$M$1662&amp;$N$3:$N$1662,$O$3:$O$1662,0,0,1)</f>
        <v>27900</v>
      </c>
      <c r="AM150" s="2" cm="1">
        <f t="array" ref="AM150">_xlfn.XLOOKUP(AM$1&amp;$AB150,$M$3:$M$1662&amp;$N$3:$N$1662,$O$3:$O$1662,0,0,1)</f>
        <v>114900</v>
      </c>
    </row>
    <row r="151" spans="13:39" x14ac:dyDescent="0.4">
      <c r="M151" t="s">
        <v>870</v>
      </c>
      <c r="N151" t="s">
        <v>693</v>
      </c>
      <c r="O151">
        <v>114900</v>
      </c>
      <c r="AB151" t="s">
        <v>77</v>
      </c>
      <c r="AC151" s="2">
        <f t="shared" si="20"/>
        <v>18992060</v>
      </c>
      <c r="AD151" s="2">
        <f t="shared" si="22"/>
        <v>16820400</v>
      </c>
      <c r="AE151" s="2">
        <f t="shared" si="22"/>
        <v>18323000</v>
      </c>
      <c r="AF151" s="2">
        <f t="shared" si="22"/>
        <v>18777500</v>
      </c>
      <c r="AG151" s="2">
        <f t="shared" si="22"/>
        <v>16772500</v>
      </c>
      <c r="AH151" s="2">
        <f t="shared" si="22"/>
        <v>24266900</v>
      </c>
      <c r="AI151" s="2" cm="1">
        <f t="array" ref="AI151">_xlfn.XLOOKUP(AI$1&amp;$AB151,$M$3:$M$1662&amp;$N$3:$N$1662,$O$3:$O$1662,0,0,1)</f>
        <v>27500</v>
      </c>
      <c r="AJ151" s="2" cm="1">
        <f t="array" ref="AJ151">_xlfn.XLOOKUP(AJ$1&amp;$AB151,$M$3:$M$1662&amp;$N$3:$N$1662,$O$3:$O$1662,0,0,1)</f>
        <v>100700</v>
      </c>
      <c r="AK151" s="2" cm="1">
        <f t="array" ref="AK151">_xlfn.XLOOKUP(AK$1&amp;$AB151,$M$3:$M$1662&amp;$N$3:$N$1662,$O$3:$O$1662,0,0,1)</f>
        <v>44500</v>
      </c>
      <c r="AL151" s="2" cm="1">
        <f t="array" ref="AL151">_xlfn.XLOOKUP(AL$1&amp;$AB151,$M$3:$M$1662&amp;$N$3:$N$1662,$O$3:$O$1662,0,0,1)</f>
        <v>84100</v>
      </c>
      <c r="AM151" s="2" cm="1">
        <f t="array" ref="AM151">_xlfn.XLOOKUP(AM$1&amp;$AB151,$M$3:$M$1662&amp;$N$3:$N$1662,$O$3:$O$1662,0,0,1)</f>
        <v>150100</v>
      </c>
    </row>
    <row r="152" spans="13:39" x14ac:dyDescent="0.4">
      <c r="M152" t="s">
        <v>870</v>
      </c>
      <c r="N152" t="s">
        <v>694</v>
      </c>
      <c r="O152">
        <v>150100</v>
      </c>
      <c r="AB152" t="s">
        <v>11</v>
      </c>
      <c r="AC152" s="2">
        <f t="shared" si="20"/>
        <v>19024560</v>
      </c>
      <c r="AD152" s="2">
        <f t="shared" si="22"/>
        <v>16872500</v>
      </c>
      <c r="AE152" s="2">
        <f t="shared" si="22"/>
        <v>18346800</v>
      </c>
      <c r="AF152" s="2">
        <f t="shared" si="22"/>
        <v>18809900</v>
      </c>
      <c r="AG152" s="2">
        <f t="shared" si="22"/>
        <v>16808200</v>
      </c>
      <c r="AH152" s="2">
        <f t="shared" si="22"/>
        <v>24285400</v>
      </c>
      <c r="AI152" s="2" cm="1">
        <f t="array" ref="AI152">_xlfn.XLOOKUP(AI$1&amp;$AB152,$M$3:$M$1662&amp;$N$3:$N$1662,$O$3:$O$1662,0,0,1)</f>
        <v>52100</v>
      </c>
      <c r="AJ152" s="2" cm="1">
        <f t="array" ref="AJ152">_xlfn.XLOOKUP(AJ$1&amp;$AB152,$M$3:$M$1662&amp;$N$3:$N$1662,$O$3:$O$1662,0,0,1)</f>
        <v>23800</v>
      </c>
      <c r="AK152" s="2" cm="1">
        <f t="array" ref="AK152">_xlfn.XLOOKUP(AK$1&amp;$AB152,$M$3:$M$1662&amp;$N$3:$N$1662,$O$3:$O$1662,0,0,1)</f>
        <v>32400</v>
      </c>
      <c r="AL152" s="2" cm="1">
        <f t="array" ref="AL152">_xlfn.XLOOKUP(AL$1&amp;$AB152,$M$3:$M$1662&amp;$N$3:$N$1662,$O$3:$O$1662,0,0,1)</f>
        <v>35700</v>
      </c>
      <c r="AM152" s="2" cm="1">
        <f t="array" ref="AM152">_xlfn.XLOOKUP(AM$1&amp;$AB152,$M$3:$M$1662&amp;$N$3:$N$1662,$O$3:$O$1662,0,0,1)</f>
        <v>18500</v>
      </c>
    </row>
    <row r="153" spans="13:39" x14ac:dyDescent="0.4">
      <c r="M153" t="s">
        <v>870</v>
      </c>
      <c r="N153" t="s">
        <v>695</v>
      </c>
      <c r="O153">
        <v>18500</v>
      </c>
      <c r="AB153" t="s">
        <v>12</v>
      </c>
      <c r="AC153" s="2">
        <f t="shared" si="20"/>
        <v>19642440</v>
      </c>
      <c r="AD153" s="2">
        <f t="shared" si="22"/>
        <v>17392000</v>
      </c>
      <c r="AE153" s="2">
        <f t="shared" si="22"/>
        <v>18934000</v>
      </c>
      <c r="AF153" s="2">
        <f t="shared" si="22"/>
        <v>19306300</v>
      </c>
      <c r="AG153" s="2">
        <f t="shared" si="22"/>
        <v>17260100</v>
      </c>
      <c r="AH153" s="2">
        <f t="shared" si="22"/>
        <v>25319800</v>
      </c>
      <c r="AI153" s="2" cm="1">
        <f t="array" ref="AI153">_xlfn.XLOOKUP(AI$1&amp;$AB153,$M$3:$M$1662&amp;$N$3:$N$1662,$O$3:$O$1662,0,0,1)</f>
        <v>519500</v>
      </c>
      <c r="AJ153" s="2" cm="1">
        <f t="array" ref="AJ153">_xlfn.XLOOKUP(AJ$1&amp;$AB153,$M$3:$M$1662&amp;$N$3:$N$1662,$O$3:$O$1662,0,0,1)</f>
        <v>587200</v>
      </c>
      <c r="AK153" s="2" cm="1">
        <f t="array" ref="AK153">_xlfn.XLOOKUP(AK$1&amp;$AB153,$M$3:$M$1662&amp;$N$3:$N$1662,$O$3:$O$1662,0,0,1)</f>
        <v>496400</v>
      </c>
      <c r="AL153" s="2" cm="1">
        <f t="array" ref="AL153">_xlfn.XLOOKUP(AL$1&amp;$AB153,$M$3:$M$1662&amp;$N$3:$N$1662,$O$3:$O$1662,0,0,1)</f>
        <v>451900</v>
      </c>
      <c r="AM153" s="2" cm="1">
        <f t="array" ref="AM153">_xlfn.XLOOKUP(AM$1&amp;$AB153,$M$3:$M$1662&amp;$N$3:$N$1662,$O$3:$O$1662,0,0,1)</f>
        <v>1034400</v>
      </c>
    </row>
    <row r="154" spans="13:39" x14ac:dyDescent="0.4">
      <c r="M154" t="s">
        <v>870</v>
      </c>
      <c r="N154" t="s">
        <v>696</v>
      </c>
      <c r="O154">
        <v>1034400</v>
      </c>
      <c r="AB154" t="s">
        <v>84</v>
      </c>
      <c r="AC154" s="2">
        <f t="shared" si="20"/>
        <v>19744320</v>
      </c>
      <c r="AD154" s="2">
        <f t="shared" si="22"/>
        <v>17443700</v>
      </c>
      <c r="AE154" s="2">
        <f t="shared" si="22"/>
        <v>19089500</v>
      </c>
      <c r="AF154" s="2">
        <f t="shared" si="22"/>
        <v>19415400</v>
      </c>
      <c r="AG154" s="2">
        <f t="shared" si="22"/>
        <v>17320200</v>
      </c>
      <c r="AH154" s="2">
        <f t="shared" si="22"/>
        <v>25452800</v>
      </c>
      <c r="AI154" s="2" cm="1">
        <f t="array" ref="AI154">_xlfn.XLOOKUP(AI$1&amp;$AB154,$M$3:$M$1662&amp;$N$3:$N$1662,$O$3:$O$1662,0,0,1)</f>
        <v>51700</v>
      </c>
      <c r="AJ154" s="2" cm="1">
        <f t="array" ref="AJ154">_xlfn.XLOOKUP(AJ$1&amp;$AB154,$M$3:$M$1662&amp;$N$3:$N$1662,$O$3:$O$1662,0,0,1)</f>
        <v>155500</v>
      </c>
      <c r="AK154" s="2" cm="1">
        <f t="array" ref="AK154">_xlfn.XLOOKUP(AK$1&amp;$AB154,$M$3:$M$1662&amp;$N$3:$N$1662,$O$3:$O$1662,0,0,1)</f>
        <v>109100</v>
      </c>
      <c r="AL154" s="2" cm="1">
        <f t="array" ref="AL154">_xlfn.XLOOKUP(AL$1&amp;$AB154,$M$3:$M$1662&amp;$N$3:$N$1662,$O$3:$O$1662,0,0,1)</f>
        <v>60100</v>
      </c>
      <c r="AM154" s="2" cm="1">
        <f t="array" ref="AM154">_xlfn.XLOOKUP(AM$1&amp;$AB154,$M$3:$M$1662&amp;$N$3:$N$1662,$O$3:$O$1662,0,0,1)</f>
        <v>133000</v>
      </c>
    </row>
    <row r="155" spans="13:39" x14ac:dyDescent="0.4">
      <c r="M155" t="s">
        <v>870</v>
      </c>
      <c r="N155" t="s">
        <v>697</v>
      </c>
      <c r="O155">
        <v>133000</v>
      </c>
      <c r="AB155" t="s">
        <v>33</v>
      </c>
      <c r="AC155" s="2">
        <f t="shared" si="20"/>
        <v>19836520</v>
      </c>
      <c r="AD155" s="2">
        <f t="shared" si="22"/>
        <v>17524800</v>
      </c>
      <c r="AE155" s="2">
        <f t="shared" si="22"/>
        <v>19109700</v>
      </c>
      <c r="AF155" s="2">
        <f t="shared" si="22"/>
        <v>19498400</v>
      </c>
      <c r="AG155" s="2">
        <f t="shared" si="22"/>
        <v>17378200</v>
      </c>
      <c r="AH155" s="2">
        <f t="shared" si="22"/>
        <v>25671500</v>
      </c>
      <c r="AI155" s="2" cm="1">
        <f t="array" ref="AI155">_xlfn.XLOOKUP(AI$1&amp;$AB155,$M$3:$M$1662&amp;$N$3:$N$1662,$O$3:$O$1662,0,0,1)</f>
        <v>81100</v>
      </c>
      <c r="AJ155" s="2" cm="1">
        <f t="array" ref="AJ155">_xlfn.XLOOKUP(AJ$1&amp;$AB155,$M$3:$M$1662&amp;$N$3:$N$1662,$O$3:$O$1662,0,0,1)</f>
        <v>20200</v>
      </c>
      <c r="AK155" s="2" cm="1">
        <f t="array" ref="AK155">_xlfn.XLOOKUP(AK$1&amp;$AB155,$M$3:$M$1662&amp;$N$3:$N$1662,$O$3:$O$1662,0,0,1)</f>
        <v>83000</v>
      </c>
      <c r="AL155" s="2" cm="1">
        <f t="array" ref="AL155">_xlfn.XLOOKUP(AL$1&amp;$AB155,$M$3:$M$1662&amp;$N$3:$N$1662,$O$3:$O$1662,0,0,1)</f>
        <v>58000</v>
      </c>
      <c r="AM155" s="2" cm="1">
        <f t="array" ref="AM155">_xlfn.XLOOKUP(AM$1&amp;$AB155,$M$3:$M$1662&amp;$N$3:$N$1662,$O$3:$O$1662,0,0,1)</f>
        <v>218700</v>
      </c>
    </row>
    <row r="156" spans="13:39" x14ac:dyDescent="0.4">
      <c r="M156" t="s">
        <v>870</v>
      </c>
      <c r="N156" t="s">
        <v>698</v>
      </c>
      <c r="O156">
        <v>218700</v>
      </c>
      <c r="AB156" t="s">
        <v>160</v>
      </c>
      <c r="AC156" s="2">
        <f t="shared" si="20"/>
        <v>19938340</v>
      </c>
      <c r="AD156" s="2">
        <f t="shared" si="22"/>
        <v>17655400</v>
      </c>
      <c r="AE156" s="2">
        <f t="shared" si="22"/>
        <v>19218500</v>
      </c>
      <c r="AF156" s="2">
        <f t="shared" si="22"/>
        <v>19589200</v>
      </c>
      <c r="AG156" s="2">
        <f t="shared" si="22"/>
        <v>17447000</v>
      </c>
      <c r="AH156" s="2">
        <f t="shared" si="22"/>
        <v>25781600</v>
      </c>
      <c r="AI156" s="2" cm="1">
        <f t="array" ref="AI156">_xlfn.XLOOKUP(AI$1&amp;$AB156,$M$3:$M$1662&amp;$N$3:$N$1662,$O$3:$O$1662,0,0,1)</f>
        <v>130600</v>
      </c>
      <c r="AJ156" s="2" cm="1">
        <f t="array" ref="AJ156">_xlfn.XLOOKUP(AJ$1&amp;$AB156,$M$3:$M$1662&amp;$N$3:$N$1662,$O$3:$O$1662,0,0,1)</f>
        <v>108800</v>
      </c>
      <c r="AK156" s="2" cm="1">
        <f t="array" ref="AK156">_xlfn.XLOOKUP(AK$1&amp;$AB156,$M$3:$M$1662&amp;$N$3:$N$1662,$O$3:$O$1662,0,0,1)</f>
        <v>90800</v>
      </c>
      <c r="AL156" s="2" cm="1">
        <f t="array" ref="AL156">_xlfn.XLOOKUP(AL$1&amp;$AB156,$M$3:$M$1662&amp;$N$3:$N$1662,$O$3:$O$1662,0,0,1)</f>
        <v>68800</v>
      </c>
      <c r="AM156" s="2" cm="1">
        <f t="array" ref="AM156">_xlfn.XLOOKUP(AM$1&amp;$AB156,$M$3:$M$1662&amp;$N$3:$N$1662,$O$3:$O$1662,0,0,1)</f>
        <v>110100</v>
      </c>
    </row>
    <row r="157" spans="13:39" x14ac:dyDescent="0.4">
      <c r="M157" t="s">
        <v>870</v>
      </c>
      <c r="N157" t="s">
        <v>699</v>
      </c>
      <c r="O157">
        <v>110100</v>
      </c>
      <c r="AB157" t="s">
        <v>60</v>
      </c>
      <c r="AC157" s="2">
        <f t="shared" si="20"/>
        <v>20044520</v>
      </c>
      <c r="AD157" s="2">
        <f t="shared" si="22"/>
        <v>17715000</v>
      </c>
      <c r="AE157" s="2">
        <f t="shared" si="22"/>
        <v>19454400</v>
      </c>
      <c r="AF157" s="2">
        <f t="shared" si="22"/>
        <v>19651200</v>
      </c>
      <c r="AG157" s="2">
        <f t="shared" si="22"/>
        <v>17488800</v>
      </c>
      <c r="AH157" s="2">
        <f t="shared" si="22"/>
        <v>25913200</v>
      </c>
      <c r="AI157" s="2" cm="1">
        <f t="array" ref="AI157">_xlfn.XLOOKUP(AI$1&amp;$AB157,$M$3:$M$1662&amp;$N$3:$N$1662,$O$3:$O$1662,0,0,1)</f>
        <v>59600</v>
      </c>
      <c r="AJ157" s="2" cm="1">
        <f t="array" ref="AJ157">_xlfn.XLOOKUP(AJ$1&amp;$AB157,$M$3:$M$1662&amp;$N$3:$N$1662,$O$3:$O$1662,0,0,1)</f>
        <v>235900</v>
      </c>
      <c r="AK157" s="2" cm="1">
        <f t="array" ref="AK157">_xlfn.XLOOKUP(AK$1&amp;$AB157,$M$3:$M$1662&amp;$N$3:$N$1662,$O$3:$O$1662,0,0,1)</f>
        <v>62000</v>
      </c>
      <c r="AL157" s="2" cm="1">
        <f t="array" ref="AL157">_xlfn.XLOOKUP(AL$1&amp;$AB157,$M$3:$M$1662&amp;$N$3:$N$1662,$O$3:$O$1662,0,0,1)</f>
        <v>41800</v>
      </c>
      <c r="AM157" s="2" cm="1">
        <f t="array" ref="AM157">_xlfn.XLOOKUP(AM$1&amp;$AB157,$M$3:$M$1662&amp;$N$3:$N$1662,$O$3:$O$1662,0,0,1)</f>
        <v>131600</v>
      </c>
    </row>
    <row r="158" spans="13:39" x14ac:dyDescent="0.4">
      <c r="M158" t="s">
        <v>870</v>
      </c>
      <c r="N158" t="s">
        <v>700</v>
      </c>
      <c r="O158">
        <v>131600</v>
      </c>
      <c r="AB158" t="s">
        <v>151</v>
      </c>
      <c r="AC158" s="2">
        <f t="shared" si="20"/>
        <v>20136820</v>
      </c>
      <c r="AD158" s="2">
        <f t="shared" si="22"/>
        <v>17796900</v>
      </c>
      <c r="AE158" s="2">
        <f t="shared" si="22"/>
        <v>19512300</v>
      </c>
      <c r="AF158" s="2">
        <f t="shared" si="22"/>
        <v>19786500</v>
      </c>
      <c r="AG158" s="2">
        <f t="shared" si="22"/>
        <v>17541800</v>
      </c>
      <c r="AH158" s="2">
        <f t="shared" si="22"/>
        <v>26046600</v>
      </c>
      <c r="AI158" s="2" cm="1">
        <f t="array" ref="AI158">_xlfn.XLOOKUP(AI$1&amp;$AB158,$M$3:$M$1662&amp;$N$3:$N$1662,$O$3:$O$1662,0,0,1)</f>
        <v>81900</v>
      </c>
      <c r="AJ158" s="2" cm="1">
        <f t="array" ref="AJ158">_xlfn.XLOOKUP(AJ$1&amp;$AB158,$M$3:$M$1662&amp;$N$3:$N$1662,$O$3:$O$1662,0,0,1)</f>
        <v>57900</v>
      </c>
      <c r="AK158" s="2" cm="1">
        <f t="array" ref="AK158">_xlfn.XLOOKUP(AK$1&amp;$AB158,$M$3:$M$1662&amp;$N$3:$N$1662,$O$3:$O$1662,0,0,1)</f>
        <v>135300</v>
      </c>
      <c r="AL158" s="2" cm="1">
        <f t="array" ref="AL158">_xlfn.XLOOKUP(AL$1&amp;$AB158,$M$3:$M$1662&amp;$N$3:$N$1662,$O$3:$O$1662,0,0,1)</f>
        <v>53000</v>
      </c>
      <c r="AM158" s="2" cm="1">
        <f t="array" ref="AM158">_xlfn.XLOOKUP(AM$1&amp;$AB158,$M$3:$M$1662&amp;$N$3:$N$1662,$O$3:$O$1662,0,0,1)</f>
        <v>133400</v>
      </c>
    </row>
    <row r="159" spans="13:39" x14ac:dyDescent="0.4">
      <c r="M159" t="s">
        <v>870</v>
      </c>
      <c r="N159" t="s">
        <v>701</v>
      </c>
      <c r="O159">
        <v>133400</v>
      </c>
      <c r="AB159" t="s">
        <v>121</v>
      </c>
      <c r="AC159" s="2">
        <f t="shared" si="20"/>
        <v>20224060</v>
      </c>
      <c r="AD159" s="2">
        <f t="shared" si="22"/>
        <v>17843600</v>
      </c>
      <c r="AE159" s="2">
        <f t="shared" si="22"/>
        <v>19582700</v>
      </c>
      <c r="AF159" s="2">
        <f t="shared" si="22"/>
        <v>19811300</v>
      </c>
      <c r="AG159" s="2">
        <f t="shared" si="22"/>
        <v>17613700</v>
      </c>
      <c r="AH159" s="2">
        <f t="shared" si="22"/>
        <v>26269000</v>
      </c>
      <c r="AI159" s="2" cm="1">
        <f t="array" ref="AI159">_xlfn.XLOOKUP(AI$1&amp;$AB159,$M$3:$M$1662&amp;$N$3:$N$1662,$O$3:$O$1662,0,0,1)</f>
        <v>46700</v>
      </c>
      <c r="AJ159" s="2" cm="1">
        <f t="array" ref="AJ159">_xlfn.XLOOKUP(AJ$1&amp;$AB159,$M$3:$M$1662&amp;$N$3:$N$1662,$O$3:$O$1662,0,0,1)</f>
        <v>70400</v>
      </c>
      <c r="AK159" s="2" cm="1">
        <f t="array" ref="AK159">_xlfn.XLOOKUP(AK$1&amp;$AB159,$M$3:$M$1662&amp;$N$3:$N$1662,$O$3:$O$1662,0,0,1)</f>
        <v>24800</v>
      </c>
      <c r="AL159" s="2" cm="1">
        <f t="array" ref="AL159">_xlfn.XLOOKUP(AL$1&amp;$AB159,$M$3:$M$1662&amp;$N$3:$N$1662,$O$3:$O$1662,0,0,1)</f>
        <v>71900</v>
      </c>
      <c r="AM159" s="2" cm="1">
        <f t="array" ref="AM159">_xlfn.XLOOKUP(AM$1&amp;$AB159,$M$3:$M$1662&amp;$N$3:$N$1662,$O$3:$O$1662,0,0,1)</f>
        <v>222400</v>
      </c>
    </row>
    <row r="160" spans="13:39" x14ac:dyDescent="0.4">
      <c r="M160" t="s">
        <v>870</v>
      </c>
      <c r="N160" t="s">
        <v>702</v>
      </c>
      <c r="O160">
        <v>222400</v>
      </c>
      <c r="AB160" t="s">
        <v>134</v>
      </c>
      <c r="AC160" s="2">
        <f t="shared" si="20"/>
        <v>20302980</v>
      </c>
      <c r="AD160" s="2">
        <f t="shared" si="22"/>
        <v>17945800</v>
      </c>
      <c r="AE160" s="2">
        <f t="shared" si="22"/>
        <v>19622500</v>
      </c>
      <c r="AF160" s="2">
        <f t="shared" si="22"/>
        <v>19897800</v>
      </c>
      <c r="AG160" s="2">
        <f t="shared" si="22"/>
        <v>17722500</v>
      </c>
      <c r="AH160" s="2">
        <f t="shared" si="22"/>
        <v>26326300</v>
      </c>
      <c r="AI160" s="2" cm="1">
        <f t="array" ref="AI160">_xlfn.XLOOKUP(AI$1&amp;$AB160,$M$3:$M$1662&amp;$N$3:$N$1662,$O$3:$O$1662,0,0,1)</f>
        <v>102200</v>
      </c>
      <c r="AJ160" s="2" cm="1">
        <f t="array" ref="AJ160">_xlfn.XLOOKUP(AJ$1&amp;$AB160,$M$3:$M$1662&amp;$N$3:$N$1662,$O$3:$O$1662,0,0,1)</f>
        <v>39800</v>
      </c>
      <c r="AK160" s="2" cm="1">
        <f t="array" ref="AK160">_xlfn.XLOOKUP(AK$1&amp;$AB160,$M$3:$M$1662&amp;$N$3:$N$1662,$O$3:$O$1662,0,0,1)</f>
        <v>86500</v>
      </c>
      <c r="AL160" s="2" cm="1">
        <f t="array" ref="AL160">_xlfn.XLOOKUP(AL$1&amp;$AB160,$M$3:$M$1662&amp;$N$3:$N$1662,$O$3:$O$1662,0,0,1)</f>
        <v>108800</v>
      </c>
      <c r="AM160" s="2" cm="1">
        <f t="array" ref="AM160">_xlfn.XLOOKUP(AM$1&amp;$AB160,$M$3:$M$1662&amp;$N$3:$N$1662,$O$3:$O$1662,0,0,1)</f>
        <v>57300</v>
      </c>
    </row>
    <row r="161" spans="13:39" x14ac:dyDescent="0.4">
      <c r="M161" t="s">
        <v>870</v>
      </c>
      <c r="N161" t="s">
        <v>703</v>
      </c>
      <c r="O161">
        <v>57300</v>
      </c>
      <c r="AB161" t="s">
        <v>144</v>
      </c>
      <c r="AC161" s="2">
        <f t="shared" si="20"/>
        <v>20372380</v>
      </c>
      <c r="AD161" s="2">
        <f t="shared" si="22"/>
        <v>17956100</v>
      </c>
      <c r="AE161" s="2">
        <f t="shared" si="22"/>
        <v>19686900</v>
      </c>
      <c r="AF161" s="2">
        <f t="shared" si="22"/>
        <v>19950900</v>
      </c>
      <c r="AG161" s="2">
        <f t="shared" si="22"/>
        <v>17791600</v>
      </c>
      <c r="AH161" s="2">
        <f t="shared" si="22"/>
        <v>26476400</v>
      </c>
      <c r="AI161" s="2" cm="1">
        <f t="array" ref="AI161">_xlfn.XLOOKUP(AI$1&amp;$AB161,$M$3:$M$1662&amp;$N$3:$N$1662,$O$3:$O$1662,0,0,1)</f>
        <v>10300</v>
      </c>
      <c r="AJ161" s="2" cm="1">
        <f t="array" ref="AJ161">_xlfn.XLOOKUP(AJ$1&amp;$AB161,$M$3:$M$1662&amp;$N$3:$N$1662,$O$3:$O$1662,0,0,1)</f>
        <v>64400</v>
      </c>
      <c r="AK161" s="2" cm="1">
        <f t="array" ref="AK161">_xlfn.XLOOKUP(AK$1&amp;$AB161,$M$3:$M$1662&amp;$N$3:$N$1662,$O$3:$O$1662,0,0,1)</f>
        <v>53100</v>
      </c>
      <c r="AL161" s="2" cm="1">
        <f t="array" ref="AL161">_xlfn.XLOOKUP(AL$1&amp;$AB161,$M$3:$M$1662&amp;$N$3:$N$1662,$O$3:$O$1662,0,0,1)</f>
        <v>69100</v>
      </c>
      <c r="AM161" s="2" cm="1">
        <f t="array" ref="AM161">_xlfn.XLOOKUP(AM$1&amp;$AB161,$M$3:$M$1662&amp;$N$3:$N$1662,$O$3:$O$1662,0,0,1)</f>
        <v>150100</v>
      </c>
    </row>
    <row r="162" spans="13:39" x14ac:dyDescent="0.4">
      <c r="M162" t="s">
        <v>870</v>
      </c>
      <c r="N162" t="s">
        <v>704</v>
      </c>
      <c r="O162">
        <v>150100</v>
      </c>
      <c r="AB162" t="s">
        <v>125</v>
      </c>
      <c r="AC162" s="2">
        <f t="shared" si="20"/>
        <v>20446060</v>
      </c>
      <c r="AD162" s="2">
        <f t="shared" si="22"/>
        <v>18026500</v>
      </c>
      <c r="AE162" s="2">
        <f t="shared" si="22"/>
        <v>19740600</v>
      </c>
      <c r="AF162" s="2">
        <f t="shared" si="22"/>
        <v>19974600</v>
      </c>
      <c r="AG162" s="2">
        <f t="shared" si="22"/>
        <v>17889700</v>
      </c>
      <c r="AH162" s="2">
        <f t="shared" si="22"/>
        <v>26598900</v>
      </c>
      <c r="AI162" s="2" cm="1">
        <f t="array" ref="AI162">_xlfn.XLOOKUP(AI$1&amp;$AB162,$M$3:$M$1662&amp;$N$3:$N$1662,$O$3:$O$1662,0,0,1)</f>
        <v>70400</v>
      </c>
      <c r="AJ162" s="2" cm="1">
        <f t="array" ref="AJ162">_xlfn.XLOOKUP(AJ$1&amp;$AB162,$M$3:$M$1662&amp;$N$3:$N$1662,$O$3:$O$1662,0,0,1)</f>
        <v>53700</v>
      </c>
      <c r="AK162" s="2" cm="1">
        <f t="array" ref="AK162">_xlfn.XLOOKUP(AK$1&amp;$AB162,$M$3:$M$1662&amp;$N$3:$N$1662,$O$3:$O$1662,0,0,1)</f>
        <v>23700</v>
      </c>
      <c r="AL162" s="2" cm="1">
        <f t="array" ref="AL162">_xlfn.XLOOKUP(AL$1&amp;$AB162,$M$3:$M$1662&amp;$N$3:$N$1662,$O$3:$O$1662,0,0,1)</f>
        <v>98100</v>
      </c>
      <c r="AM162" s="2" cm="1">
        <f t="array" ref="AM162">_xlfn.XLOOKUP(AM$1&amp;$AB162,$M$3:$M$1662&amp;$N$3:$N$1662,$O$3:$O$1662,0,0,1)</f>
        <v>122500</v>
      </c>
    </row>
    <row r="163" spans="13:39" x14ac:dyDescent="0.4">
      <c r="M163" t="s">
        <v>870</v>
      </c>
      <c r="N163" t="s">
        <v>705</v>
      </c>
      <c r="O163">
        <v>122500</v>
      </c>
      <c r="AB163" t="s">
        <v>28</v>
      </c>
      <c r="AC163" s="2">
        <f t="shared" si="20"/>
        <v>20560320</v>
      </c>
      <c r="AD163" s="2">
        <f t="shared" si="22"/>
        <v>18072700</v>
      </c>
      <c r="AE163" s="2">
        <f t="shared" si="22"/>
        <v>19989400</v>
      </c>
      <c r="AF163" s="2">
        <f t="shared" si="22"/>
        <v>20074800</v>
      </c>
      <c r="AG163" s="2">
        <f t="shared" si="22"/>
        <v>17930100</v>
      </c>
      <c r="AH163" s="2">
        <f t="shared" si="22"/>
        <v>26734600</v>
      </c>
      <c r="AI163" s="2" cm="1">
        <f t="array" ref="AI163">_xlfn.XLOOKUP(AI$1&amp;$AB163,$M$3:$M$1662&amp;$N$3:$N$1662,$O$3:$O$1662,0,0,1)</f>
        <v>46200</v>
      </c>
      <c r="AJ163" s="2" cm="1">
        <f t="array" ref="AJ163">_xlfn.XLOOKUP(AJ$1&amp;$AB163,$M$3:$M$1662&amp;$N$3:$N$1662,$O$3:$O$1662,0,0,1)</f>
        <v>248800</v>
      </c>
      <c r="AK163" s="2" cm="1">
        <f t="array" ref="AK163">_xlfn.XLOOKUP(AK$1&amp;$AB163,$M$3:$M$1662&amp;$N$3:$N$1662,$O$3:$O$1662,0,0,1)</f>
        <v>100200</v>
      </c>
      <c r="AL163" s="2" cm="1">
        <f t="array" ref="AL163">_xlfn.XLOOKUP(AL$1&amp;$AB163,$M$3:$M$1662&amp;$N$3:$N$1662,$O$3:$O$1662,0,0,1)</f>
        <v>40400</v>
      </c>
      <c r="AM163" s="2" cm="1">
        <f t="array" ref="AM163">_xlfn.XLOOKUP(AM$1&amp;$AB163,$M$3:$M$1662&amp;$N$3:$N$1662,$O$3:$O$1662,0,0,1)</f>
        <v>135700</v>
      </c>
    </row>
    <row r="164" spans="13:39" x14ac:dyDescent="0.4">
      <c r="M164" t="s">
        <v>870</v>
      </c>
      <c r="N164" t="s">
        <v>706</v>
      </c>
      <c r="O164">
        <v>135700</v>
      </c>
      <c r="AB164" t="s">
        <v>66</v>
      </c>
      <c r="AC164" s="2">
        <f t="shared" si="20"/>
        <v>20605540</v>
      </c>
      <c r="AD164" s="2">
        <f t="shared" ref="AD164:AH179" si="23">AD163+AI164</f>
        <v>18119500</v>
      </c>
      <c r="AE164" s="2">
        <f t="shared" si="23"/>
        <v>20068200</v>
      </c>
      <c r="AF164" s="2">
        <f t="shared" si="23"/>
        <v>20093100</v>
      </c>
      <c r="AG164" s="2">
        <f t="shared" si="23"/>
        <v>17941800</v>
      </c>
      <c r="AH164" s="2">
        <f t="shared" si="23"/>
        <v>26805100</v>
      </c>
      <c r="AI164" s="2" cm="1">
        <f t="array" ref="AI164">_xlfn.XLOOKUP(AI$1&amp;$AB164,$M$3:$M$1662&amp;$N$3:$N$1662,$O$3:$O$1662,0,0,1)</f>
        <v>46800</v>
      </c>
      <c r="AJ164" s="2" cm="1">
        <f t="array" ref="AJ164">_xlfn.XLOOKUP(AJ$1&amp;$AB164,$M$3:$M$1662&amp;$N$3:$N$1662,$O$3:$O$1662,0,0,1)</f>
        <v>78800</v>
      </c>
      <c r="AK164" s="2" cm="1">
        <f t="array" ref="AK164">_xlfn.XLOOKUP(AK$1&amp;$AB164,$M$3:$M$1662&amp;$N$3:$N$1662,$O$3:$O$1662,0,0,1)</f>
        <v>18300</v>
      </c>
      <c r="AL164" s="2" cm="1">
        <f t="array" ref="AL164">_xlfn.XLOOKUP(AL$1&amp;$AB164,$M$3:$M$1662&amp;$N$3:$N$1662,$O$3:$O$1662,0,0,1)</f>
        <v>11700</v>
      </c>
      <c r="AM164" s="2" cm="1">
        <f t="array" ref="AM164">_xlfn.XLOOKUP(AM$1&amp;$AB164,$M$3:$M$1662&amp;$N$3:$N$1662,$O$3:$O$1662,0,0,1)</f>
        <v>70500</v>
      </c>
    </row>
    <row r="165" spans="13:39" x14ac:dyDescent="0.4">
      <c r="M165" t="s">
        <v>870</v>
      </c>
      <c r="N165" t="s">
        <v>707</v>
      </c>
      <c r="O165">
        <v>70500</v>
      </c>
      <c r="AB165" t="s">
        <v>110</v>
      </c>
      <c r="AC165" s="2">
        <f t="shared" si="20"/>
        <v>20658700</v>
      </c>
      <c r="AD165" s="2">
        <f t="shared" si="23"/>
        <v>18146000</v>
      </c>
      <c r="AE165" s="2">
        <f t="shared" si="23"/>
        <v>20118100</v>
      </c>
      <c r="AF165" s="2">
        <f t="shared" si="23"/>
        <v>20150400</v>
      </c>
      <c r="AG165" s="2">
        <f t="shared" si="23"/>
        <v>17959700</v>
      </c>
      <c r="AH165" s="2">
        <f t="shared" si="23"/>
        <v>26919300</v>
      </c>
      <c r="AI165" s="2" cm="1">
        <f t="array" ref="AI165">_xlfn.XLOOKUP(AI$1&amp;$AB165,$M$3:$M$1662&amp;$N$3:$N$1662,$O$3:$O$1662,0,0,1)</f>
        <v>26500</v>
      </c>
      <c r="AJ165" s="2" cm="1">
        <f t="array" ref="AJ165">_xlfn.XLOOKUP(AJ$1&amp;$AB165,$M$3:$M$1662&amp;$N$3:$N$1662,$O$3:$O$1662,0,0,1)</f>
        <v>49900</v>
      </c>
      <c r="AK165" s="2" cm="1">
        <f t="array" ref="AK165">_xlfn.XLOOKUP(AK$1&amp;$AB165,$M$3:$M$1662&amp;$N$3:$N$1662,$O$3:$O$1662,0,0,1)</f>
        <v>57300</v>
      </c>
      <c r="AL165" s="2" cm="1">
        <f t="array" ref="AL165">_xlfn.XLOOKUP(AL$1&amp;$AB165,$M$3:$M$1662&amp;$N$3:$N$1662,$O$3:$O$1662,0,0,1)</f>
        <v>17900</v>
      </c>
      <c r="AM165" s="2" cm="1">
        <f t="array" ref="AM165">_xlfn.XLOOKUP(AM$1&amp;$AB165,$M$3:$M$1662&amp;$N$3:$N$1662,$O$3:$O$1662,0,0,1)</f>
        <v>114200</v>
      </c>
    </row>
    <row r="166" spans="13:39" x14ac:dyDescent="0.4">
      <c r="M166" t="s">
        <v>870</v>
      </c>
      <c r="N166" t="s">
        <v>708</v>
      </c>
      <c r="O166">
        <v>114200</v>
      </c>
      <c r="AB166" t="s">
        <v>237</v>
      </c>
      <c r="AC166" s="2">
        <f t="shared" si="20"/>
        <v>20756580</v>
      </c>
      <c r="AD166" s="2">
        <f t="shared" si="23"/>
        <v>18149300</v>
      </c>
      <c r="AE166" s="2">
        <f t="shared" si="23"/>
        <v>20343300</v>
      </c>
      <c r="AF166" s="2">
        <f t="shared" si="23"/>
        <v>20197700</v>
      </c>
      <c r="AG166" s="2">
        <f t="shared" si="23"/>
        <v>18037000</v>
      </c>
      <c r="AH166" s="2">
        <f t="shared" si="23"/>
        <v>27055600</v>
      </c>
      <c r="AI166" s="2" cm="1">
        <f t="array" ref="AI166">_xlfn.XLOOKUP(AI$1&amp;$AB166,$M$3:$M$1662&amp;$N$3:$N$1662,$O$3:$O$1662,0,0,1)</f>
        <v>3300</v>
      </c>
      <c r="AJ166" s="2" cm="1">
        <f t="array" ref="AJ166">_xlfn.XLOOKUP(AJ$1&amp;$AB166,$M$3:$M$1662&amp;$N$3:$N$1662,$O$3:$O$1662,0,0,1)</f>
        <v>225200</v>
      </c>
      <c r="AK166" s="2" cm="1">
        <f t="array" ref="AK166">_xlfn.XLOOKUP(AK$1&amp;$AB166,$M$3:$M$1662&amp;$N$3:$N$1662,$O$3:$O$1662,0,0,1)</f>
        <v>47300</v>
      </c>
      <c r="AL166" s="2" cm="1">
        <f t="array" ref="AL166">_xlfn.XLOOKUP(AL$1&amp;$AB166,$M$3:$M$1662&amp;$N$3:$N$1662,$O$3:$O$1662,0,0,1)</f>
        <v>77300</v>
      </c>
      <c r="AM166" s="2" cm="1">
        <f t="array" ref="AM166">_xlfn.XLOOKUP(AM$1&amp;$AB166,$M$3:$M$1662&amp;$N$3:$N$1662,$O$3:$O$1662,0,0,1)</f>
        <v>136300</v>
      </c>
    </row>
    <row r="167" spans="13:39" x14ac:dyDescent="0.4">
      <c r="M167" t="s">
        <v>870</v>
      </c>
      <c r="N167" t="s">
        <v>709</v>
      </c>
      <c r="O167">
        <v>136300</v>
      </c>
      <c r="AB167" t="s">
        <v>178</v>
      </c>
      <c r="AC167" s="2">
        <f t="shared" si="20"/>
        <v>20844140</v>
      </c>
      <c r="AD167" s="2">
        <f t="shared" si="23"/>
        <v>18224200</v>
      </c>
      <c r="AE167" s="2">
        <f t="shared" si="23"/>
        <v>20511300</v>
      </c>
      <c r="AF167" s="2">
        <f t="shared" si="23"/>
        <v>20254400</v>
      </c>
      <c r="AG167" s="2">
        <f t="shared" si="23"/>
        <v>18111200</v>
      </c>
      <c r="AH167" s="2">
        <f t="shared" si="23"/>
        <v>27119600</v>
      </c>
      <c r="AI167" s="2" cm="1">
        <f t="array" ref="AI167">_xlfn.XLOOKUP(AI$1&amp;$AB167,$M$3:$M$1662&amp;$N$3:$N$1662,$O$3:$O$1662,0,0,1)</f>
        <v>74900</v>
      </c>
      <c r="AJ167" s="2" cm="1">
        <f t="array" ref="AJ167">_xlfn.XLOOKUP(AJ$1&amp;$AB167,$M$3:$M$1662&amp;$N$3:$N$1662,$O$3:$O$1662,0,0,1)</f>
        <v>168000</v>
      </c>
      <c r="AK167" s="2" cm="1">
        <f t="array" ref="AK167">_xlfn.XLOOKUP(AK$1&amp;$AB167,$M$3:$M$1662&amp;$N$3:$N$1662,$O$3:$O$1662,0,0,1)</f>
        <v>56700</v>
      </c>
      <c r="AL167" s="2" cm="1">
        <f t="array" ref="AL167">_xlfn.XLOOKUP(AL$1&amp;$AB167,$M$3:$M$1662&amp;$N$3:$N$1662,$O$3:$O$1662,0,0,1)</f>
        <v>74200</v>
      </c>
      <c r="AM167" s="2" cm="1">
        <f t="array" ref="AM167">_xlfn.XLOOKUP(AM$1&amp;$AB167,$M$3:$M$1662&amp;$N$3:$N$1662,$O$3:$O$1662,0,0,1)</f>
        <v>64000</v>
      </c>
    </row>
    <row r="168" spans="13:39" x14ac:dyDescent="0.4">
      <c r="M168" t="s">
        <v>870</v>
      </c>
      <c r="N168" t="s">
        <v>710</v>
      </c>
      <c r="O168">
        <v>64000</v>
      </c>
      <c r="AB168" t="s">
        <v>92</v>
      </c>
      <c r="AC168" s="2">
        <f t="shared" si="20"/>
        <v>20880500</v>
      </c>
      <c r="AD168" s="2">
        <f t="shared" si="23"/>
        <v>18234500</v>
      </c>
      <c r="AE168" s="2">
        <f t="shared" si="23"/>
        <v>20590800</v>
      </c>
      <c r="AF168" s="2">
        <f t="shared" si="23"/>
        <v>20269200</v>
      </c>
      <c r="AG168" s="2">
        <f t="shared" si="23"/>
        <v>18152800</v>
      </c>
      <c r="AH168" s="2">
        <f t="shared" si="23"/>
        <v>27155200</v>
      </c>
      <c r="AI168" s="2" cm="1">
        <f t="array" ref="AI168">_xlfn.XLOOKUP(AI$1&amp;$AB168,$M$3:$M$1662&amp;$N$3:$N$1662,$O$3:$O$1662,0,0,1)</f>
        <v>10300</v>
      </c>
      <c r="AJ168" s="2" cm="1">
        <f t="array" ref="AJ168">_xlfn.XLOOKUP(AJ$1&amp;$AB168,$M$3:$M$1662&amp;$N$3:$N$1662,$O$3:$O$1662,0,0,1)</f>
        <v>79500</v>
      </c>
      <c r="AK168" s="2" cm="1">
        <f t="array" ref="AK168">_xlfn.XLOOKUP(AK$1&amp;$AB168,$M$3:$M$1662&amp;$N$3:$N$1662,$O$3:$O$1662,0,0,1)</f>
        <v>14800</v>
      </c>
      <c r="AL168" s="2" cm="1">
        <f t="array" ref="AL168">_xlfn.XLOOKUP(AL$1&amp;$AB168,$M$3:$M$1662&amp;$N$3:$N$1662,$O$3:$O$1662,0,0,1)</f>
        <v>41600</v>
      </c>
      <c r="AM168" s="2" cm="1">
        <f t="array" ref="AM168">_xlfn.XLOOKUP(AM$1&amp;$AB168,$M$3:$M$1662&amp;$N$3:$N$1662,$O$3:$O$1662,0,0,1)</f>
        <v>35600</v>
      </c>
    </row>
    <row r="169" spans="13:39" x14ac:dyDescent="0.4">
      <c r="M169" t="s">
        <v>870</v>
      </c>
      <c r="N169" t="s">
        <v>711</v>
      </c>
      <c r="O169">
        <v>35600</v>
      </c>
      <c r="AB169" t="s">
        <v>260</v>
      </c>
      <c r="AC169" s="2">
        <f t="shared" si="20"/>
        <v>21004840</v>
      </c>
      <c r="AD169" s="2">
        <f t="shared" si="23"/>
        <v>18351500</v>
      </c>
      <c r="AE169" s="2">
        <f t="shared" si="23"/>
        <v>20680500</v>
      </c>
      <c r="AF169" s="2">
        <f t="shared" si="23"/>
        <v>20338000</v>
      </c>
      <c r="AG169" s="2">
        <f t="shared" si="23"/>
        <v>18196500</v>
      </c>
      <c r="AH169" s="2">
        <f t="shared" si="23"/>
        <v>27457700</v>
      </c>
      <c r="AI169" s="2" cm="1">
        <f t="array" ref="AI169">_xlfn.XLOOKUP(AI$1&amp;$AB169,$M$3:$M$1662&amp;$N$3:$N$1662,$O$3:$O$1662,0,0,1)</f>
        <v>117000</v>
      </c>
      <c r="AJ169" s="2" cm="1">
        <f t="array" ref="AJ169">_xlfn.XLOOKUP(AJ$1&amp;$AB169,$M$3:$M$1662&amp;$N$3:$N$1662,$O$3:$O$1662,0,0,1)</f>
        <v>89700</v>
      </c>
      <c r="AK169" s="2" cm="1">
        <f t="array" ref="AK169">_xlfn.XLOOKUP(AK$1&amp;$AB169,$M$3:$M$1662&amp;$N$3:$N$1662,$O$3:$O$1662,0,0,1)</f>
        <v>68800</v>
      </c>
      <c r="AL169" s="2" cm="1">
        <f t="array" ref="AL169">_xlfn.XLOOKUP(AL$1&amp;$AB169,$M$3:$M$1662&amp;$N$3:$N$1662,$O$3:$O$1662,0,0,1)</f>
        <v>43700</v>
      </c>
      <c r="AM169" s="2" cm="1">
        <f t="array" ref="AM169">_xlfn.XLOOKUP(AM$1&amp;$AB169,$M$3:$M$1662&amp;$N$3:$N$1662,$O$3:$O$1662,0,0,1)</f>
        <v>302500</v>
      </c>
    </row>
    <row r="170" spans="13:39" x14ac:dyDescent="0.4">
      <c r="M170" t="s">
        <v>870</v>
      </c>
      <c r="N170" t="s">
        <v>712</v>
      </c>
      <c r="O170">
        <v>302500</v>
      </c>
      <c r="AB170" t="s">
        <v>50</v>
      </c>
      <c r="AC170" s="2">
        <f t="shared" si="20"/>
        <v>21074760</v>
      </c>
      <c r="AD170" s="2">
        <f t="shared" si="23"/>
        <v>18443300</v>
      </c>
      <c r="AE170" s="2">
        <f t="shared" si="23"/>
        <v>20842400</v>
      </c>
      <c r="AF170" s="2">
        <f t="shared" si="23"/>
        <v>20372900</v>
      </c>
      <c r="AG170" s="2">
        <f t="shared" si="23"/>
        <v>18213900</v>
      </c>
      <c r="AH170" s="2">
        <f t="shared" si="23"/>
        <v>27501300</v>
      </c>
      <c r="AI170" s="2" cm="1">
        <f t="array" ref="AI170">_xlfn.XLOOKUP(AI$1&amp;$AB170,$M$3:$M$1662&amp;$N$3:$N$1662,$O$3:$O$1662,0,0,1)</f>
        <v>91800</v>
      </c>
      <c r="AJ170" s="2" cm="1">
        <f t="array" ref="AJ170">_xlfn.XLOOKUP(AJ$1&amp;$AB170,$M$3:$M$1662&amp;$N$3:$N$1662,$O$3:$O$1662,0,0,1)</f>
        <v>161900</v>
      </c>
      <c r="AK170" s="2" cm="1">
        <f t="array" ref="AK170">_xlfn.XLOOKUP(AK$1&amp;$AB170,$M$3:$M$1662&amp;$N$3:$N$1662,$O$3:$O$1662,0,0,1)</f>
        <v>34900</v>
      </c>
      <c r="AL170" s="2" cm="1">
        <f t="array" ref="AL170">_xlfn.XLOOKUP(AL$1&amp;$AB170,$M$3:$M$1662&amp;$N$3:$N$1662,$O$3:$O$1662,0,0,1)</f>
        <v>17400</v>
      </c>
      <c r="AM170" s="2" cm="1">
        <f t="array" ref="AM170">_xlfn.XLOOKUP(AM$1&amp;$AB170,$M$3:$M$1662&amp;$N$3:$N$1662,$O$3:$O$1662,0,0,1)</f>
        <v>43600</v>
      </c>
    </row>
    <row r="171" spans="13:39" x14ac:dyDescent="0.4">
      <c r="M171" t="s">
        <v>870</v>
      </c>
      <c r="N171" t="s">
        <v>713</v>
      </c>
      <c r="O171">
        <v>43600</v>
      </c>
      <c r="AB171" t="s">
        <v>139</v>
      </c>
      <c r="AC171" s="2">
        <f t="shared" si="20"/>
        <v>21151860</v>
      </c>
      <c r="AD171" s="2">
        <f t="shared" si="23"/>
        <v>18554100</v>
      </c>
      <c r="AE171" s="2">
        <f t="shared" si="23"/>
        <v>21010100</v>
      </c>
      <c r="AF171" s="2">
        <f t="shared" si="23"/>
        <v>20406300</v>
      </c>
      <c r="AG171" s="2">
        <f t="shared" si="23"/>
        <v>18259700</v>
      </c>
      <c r="AH171" s="2">
        <f t="shared" si="23"/>
        <v>27529100</v>
      </c>
      <c r="AI171" s="2" cm="1">
        <f t="array" ref="AI171">_xlfn.XLOOKUP(AI$1&amp;$AB171,$M$3:$M$1662&amp;$N$3:$N$1662,$O$3:$O$1662,0,0,1)</f>
        <v>110800</v>
      </c>
      <c r="AJ171" s="2" cm="1">
        <f t="array" ref="AJ171">_xlfn.XLOOKUP(AJ$1&amp;$AB171,$M$3:$M$1662&amp;$N$3:$N$1662,$O$3:$O$1662,0,0,1)</f>
        <v>167700</v>
      </c>
      <c r="AK171" s="2" cm="1">
        <f t="array" ref="AK171">_xlfn.XLOOKUP(AK$1&amp;$AB171,$M$3:$M$1662&amp;$N$3:$N$1662,$O$3:$O$1662,0,0,1)</f>
        <v>33400</v>
      </c>
      <c r="AL171" s="2" cm="1">
        <f t="array" ref="AL171">_xlfn.XLOOKUP(AL$1&amp;$AB171,$M$3:$M$1662&amp;$N$3:$N$1662,$O$3:$O$1662,0,0,1)</f>
        <v>45800</v>
      </c>
      <c r="AM171" s="2" cm="1">
        <f t="array" ref="AM171">_xlfn.XLOOKUP(AM$1&amp;$AB171,$M$3:$M$1662&amp;$N$3:$N$1662,$O$3:$O$1662,0,0,1)</f>
        <v>27800</v>
      </c>
    </row>
    <row r="172" spans="13:39" x14ac:dyDescent="0.4">
      <c r="M172" t="s">
        <v>870</v>
      </c>
      <c r="N172" t="s">
        <v>714</v>
      </c>
      <c r="O172">
        <v>27800</v>
      </c>
      <c r="AB172" t="s">
        <v>9</v>
      </c>
      <c r="AC172" s="2">
        <f t="shared" si="20"/>
        <v>21223380</v>
      </c>
      <c r="AD172" s="2">
        <f t="shared" si="23"/>
        <v>18664700</v>
      </c>
      <c r="AE172" s="2">
        <f t="shared" si="23"/>
        <v>21094100</v>
      </c>
      <c r="AF172" s="2">
        <f t="shared" si="23"/>
        <v>20472700</v>
      </c>
      <c r="AG172" s="2">
        <f t="shared" si="23"/>
        <v>18270300</v>
      </c>
      <c r="AH172" s="2">
        <f t="shared" si="23"/>
        <v>27615100</v>
      </c>
      <c r="AI172" s="2" cm="1">
        <f t="array" ref="AI172">_xlfn.XLOOKUP(AI$1&amp;$AB172,$M$3:$M$1662&amp;$N$3:$N$1662,$O$3:$O$1662,0,0,1)</f>
        <v>110600</v>
      </c>
      <c r="AJ172" s="2" cm="1">
        <f t="array" ref="AJ172">_xlfn.XLOOKUP(AJ$1&amp;$AB172,$M$3:$M$1662&amp;$N$3:$N$1662,$O$3:$O$1662,0,0,1)</f>
        <v>84000</v>
      </c>
      <c r="AK172" s="2" cm="1">
        <f t="array" ref="AK172">_xlfn.XLOOKUP(AK$1&amp;$AB172,$M$3:$M$1662&amp;$N$3:$N$1662,$O$3:$O$1662,0,0,1)</f>
        <v>66400</v>
      </c>
      <c r="AL172" s="2" cm="1">
        <f t="array" ref="AL172">_xlfn.XLOOKUP(AL$1&amp;$AB172,$M$3:$M$1662&amp;$N$3:$N$1662,$O$3:$O$1662,0,0,1)</f>
        <v>10600</v>
      </c>
      <c r="AM172" s="2" cm="1">
        <f t="array" ref="AM172">_xlfn.XLOOKUP(AM$1&amp;$AB172,$M$3:$M$1662&amp;$N$3:$N$1662,$O$3:$O$1662,0,0,1)</f>
        <v>86000</v>
      </c>
    </row>
    <row r="173" spans="13:39" x14ac:dyDescent="0.4">
      <c r="M173" t="s">
        <v>870</v>
      </c>
      <c r="N173" t="s">
        <v>715</v>
      </c>
      <c r="O173">
        <v>86000</v>
      </c>
      <c r="AB173" t="s">
        <v>174</v>
      </c>
      <c r="AC173" s="2">
        <f t="shared" si="20"/>
        <v>21314720</v>
      </c>
      <c r="AD173" s="2">
        <f t="shared" si="23"/>
        <v>18747200</v>
      </c>
      <c r="AE173" s="2">
        <f t="shared" si="23"/>
        <v>21164800</v>
      </c>
      <c r="AF173" s="2">
        <f t="shared" si="23"/>
        <v>20505000</v>
      </c>
      <c r="AG173" s="2">
        <f t="shared" si="23"/>
        <v>18313500</v>
      </c>
      <c r="AH173" s="2">
        <f t="shared" si="23"/>
        <v>27843100</v>
      </c>
      <c r="AI173" s="2" cm="1">
        <f t="array" ref="AI173">_xlfn.XLOOKUP(AI$1&amp;$AB173,$M$3:$M$1662&amp;$N$3:$N$1662,$O$3:$O$1662,0,0,1)</f>
        <v>82500</v>
      </c>
      <c r="AJ173" s="2" cm="1">
        <f t="array" ref="AJ173">_xlfn.XLOOKUP(AJ$1&amp;$AB173,$M$3:$M$1662&amp;$N$3:$N$1662,$O$3:$O$1662,0,0,1)</f>
        <v>70700</v>
      </c>
      <c r="AK173" s="2" cm="1">
        <f t="array" ref="AK173">_xlfn.XLOOKUP(AK$1&amp;$AB173,$M$3:$M$1662&amp;$N$3:$N$1662,$O$3:$O$1662,0,0,1)</f>
        <v>32300</v>
      </c>
      <c r="AL173" s="2" cm="1">
        <f t="array" ref="AL173">_xlfn.XLOOKUP(AL$1&amp;$AB173,$M$3:$M$1662&amp;$N$3:$N$1662,$O$3:$O$1662,0,0,1)</f>
        <v>43200</v>
      </c>
      <c r="AM173" s="2" cm="1">
        <f t="array" ref="AM173">_xlfn.XLOOKUP(AM$1&amp;$AB173,$M$3:$M$1662&amp;$N$3:$N$1662,$O$3:$O$1662,0,0,1)</f>
        <v>228000</v>
      </c>
    </row>
    <row r="174" spans="13:39" x14ac:dyDescent="0.4">
      <c r="M174" t="s">
        <v>870</v>
      </c>
      <c r="N174" t="s">
        <v>716</v>
      </c>
      <c r="O174">
        <v>228000</v>
      </c>
      <c r="AB174" t="s">
        <v>51</v>
      </c>
      <c r="AC174" s="2">
        <f t="shared" si="20"/>
        <v>21353760</v>
      </c>
      <c r="AD174" s="2">
        <f t="shared" si="23"/>
        <v>18765400</v>
      </c>
      <c r="AE174" s="2">
        <f t="shared" si="23"/>
        <v>21212200</v>
      </c>
      <c r="AF174" s="2">
        <f t="shared" si="23"/>
        <v>20567100</v>
      </c>
      <c r="AG174" s="2">
        <f t="shared" si="23"/>
        <v>18332900</v>
      </c>
      <c r="AH174" s="2">
        <f t="shared" si="23"/>
        <v>27891200</v>
      </c>
      <c r="AI174" s="2" cm="1">
        <f t="array" ref="AI174">_xlfn.XLOOKUP(AI$1&amp;$AB174,$M$3:$M$1662&amp;$N$3:$N$1662,$O$3:$O$1662,0,0,1)</f>
        <v>18200</v>
      </c>
      <c r="AJ174" s="2" cm="1">
        <f t="array" ref="AJ174">_xlfn.XLOOKUP(AJ$1&amp;$AB174,$M$3:$M$1662&amp;$N$3:$N$1662,$O$3:$O$1662,0,0,1)</f>
        <v>47400</v>
      </c>
      <c r="AK174" s="2" cm="1">
        <f t="array" ref="AK174">_xlfn.XLOOKUP(AK$1&amp;$AB174,$M$3:$M$1662&amp;$N$3:$N$1662,$O$3:$O$1662,0,0,1)</f>
        <v>62100</v>
      </c>
      <c r="AL174" s="2" cm="1">
        <f t="array" ref="AL174">_xlfn.XLOOKUP(AL$1&amp;$AB174,$M$3:$M$1662&amp;$N$3:$N$1662,$O$3:$O$1662,0,0,1)</f>
        <v>19400</v>
      </c>
      <c r="AM174" s="2" cm="1">
        <f t="array" ref="AM174">_xlfn.XLOOKUP(AM$1&amp;$AB174,$M$3:$M$1662&amp;$N$3:$N$1662,$O$3:$O$1662,0,0,1)</f>
        <v>48100</v>
      </c>
    </row>
    <row r="175" spans="13:39" x14ac:dyDescent="0.4">
      <c r="M175" t="s">
        <v>870</v>
      </c>
      <c r="N175" t="s">
        <v>717</v>
      </c>
      <c r="O175">
        <v>48100</v>
      </c>
      <c r="AB175" t="s">
        <v>88</v>
      </c>
      <c r="AC175" s="2">
        <f t="shared" si="20"/>
        <v>21403260</v>
      </c>
      <c r="AD175" s="2">
        <f t="shared" si="23"/>
        <v>18804900</v>
      </c>
      <c r="AE175" s="2">
        <f t="shared" si="23"/>
        <v>21258900</v>
      </c>
      <c r="AF175" s="2">
        <f t="shared" si="23"/>
        <v>20600400</v>
      </c>
      <c r="AG175" s="2">
        <f t="shared" si="23"/>
        <v>18381600</v>
      </c>
      <c r="AH175" s="2">
        <f t="shared" si="23"/>
        <v>27970500</v>
      </c>
      <c r="AI175" s="2" cm="1">
        <f t="array" ref="AI175">_xlfn.XLOOKUP(AI$1&amp;$AB175,$M$3:$M$1662&amp;$N$3:$N$1662,$O$3:$O$1662,0,0,1)</f>
        <v>39500</v>
      </c>
      <c r="AJ175" s="2" cm="1">
        <f t="array" ref="AJ175">_xlfn.XLOOKUP(AJ$1&amp;$AB175,$M$3:$M$1662&amp;$N$3:$N$1662,$O$3:$O$1662,0,0,1)</f>
        <v>46700</v>
      </c>
      <c r="AK175" s="2" cm="1">
        <f t="array" ref="AK175">_xlfn.XLOOKUP(AK$1&amp;$AB175,$M$3:$M$1662&amp;$N$3:$N$1662,$O$3:$O$1662,0,0,1)</f>
        <v>33300</v>
      </c>
      <c r="AL175" s="2" cm="1">
        <f t="array" ref="AL175">_xlfn.XLOOKUP(AL$1&amp;$AB175,$M$3:$M$1662&amp;$N$3:$N$1662,$O$3:$O$1662,0,0,1)</f>
        <v>48700</v>
      </c>
      <c r="AM175" s="2" cm="1">
        <f t="array" ref="AM175">_xlfn.XLOOKUP(AM$1&amp;$AB175,$M$3:$M$1662&amp;$N$3:$N$1662,$O$3:$O$1662,0,0,1)</f>
        <v>79300</v>
      </c>
    </row>
    <row r="176" spans="13:39" x14ac:dyDescent="0.4">
      <c r="M176" t="s">
        <v>870</v>
      </c>
      <c r="N176" t="s">
        <v>718</v>
      </c>
      <c r="O176">
        <v>79300</v>
      </c>
      <c r="AB176" t="s">
        <v>146</v>
      </c>
      <c r="AC176" s="2">
        <f t="shared" si="20"/>
        <v>21444260</v>
      </c>
      <c r="AD176" s="2">
        <f t="shared" si="23"/>
        <v>18831400</v>
      </c>
      <c r="AE176" s="2">
        <f t="shared" si="23"/>
        <v>21281800</v>
      </c>
      <c r="AF176" s="2">
        <f t="shared" si="23"/>
        <v>20663300</v>
      </c>
      <c r="AG176" s="2">
        <f t="shared" si="23"/>
        <v>18410700</v>
      </c>
      <c r="AH176" s="2">
        <f t="shared" si="23"/>
        <v>28034100</v>
      </c>
      <c r="AI176" s="2" cm="1">
        <f t="array" ref="AI176">_xlfn.XLOOKUP(AI$1&amp;$AB176,$M$3:$M$1662&amp;$N$3:$N$1662,$O$3:$O$1662,0,0,1)</f>
        <v>26500</v>
      </c>
      <c r="AJ176" s="2" cm="1">
        <f t="array" ref="AJ176">_xlfn.XLOOKUP(AJ$1&amp;$AB176,$M$3:$M$1662&amp;$N$3:$N$1662,$O$3:$O$1662,0,0,1)</f>
        <v>22900</v>
      </c>
      <c r="AK176" s="2" cm="1">
        <f t="array" ref="AK176">_xlfn.XLOOKUP(AK$1&amp;$AB176,$M$3:$M$1662&amp;$N$3:$N$1662,$O$3:$O$1662,0,0,1)</f>
        <v>62900</v>
      </c>
      <c r="AL176" s="2" cm="1">
        <f t="array" ref="AL176">_xlfn.XLOOKUP(AL$1&amp;$AB176,$M$3:$M$1662&amp;$N$3:$N$1662,$O$3:$O$1662,0,0,1)</f>
        <v>29100</v>
      </c>
      <c r="AM176" s="2" cm="1">
        <f t="array" ref="AM176">_xlfn.XLOOKUP(AM$1&amp;$AB176,$M$3:$M$1662&amp;$N$3:$N$1662,$O$3:$O$1662,0,0,1)</f>
        <v>63600</v>
      </c>
    </row>
    <row r="177" spans="13:39" x14ac:dyDescent="0.4">
      <c r="M177" t="s">
        <v>870</v>
      </c>
      <c r="N177" t="s">
        <v>719</v>
      </c>
      <c r="O177">
        <v>63600</v>
      </c>
      <c r="AB177" t="s">
        <v>195</v>
      </c>
      <c r="AC177" s="2">
        <f t="shared" si="20"/>
        <v>21546720</v>
      </c>
      <c r="AD177" s="2">
        <f t="shared" si="23"/>
        <v>19032700</v>
      </c>
      <c r="AE177" s="2">
        <f t="shared" si="23"/>
        <v>21360700</v>
      </c>
      <c r="AF177" s="2">
        <f t="shared" si="23"/>
        <v>20704800</v>
      </c>
      <c r="AG177" s="2">
        <f t="shared" si="23"/>
        <v>18451300</v>
      </c>
      <c r="AH177" s="2">
        <f t="shared" si="23"/>
        <v>28184100</v>
      </c>
      <c r="AI177" s="2" cm="1">
        <f t="array" ref="AI177">_xlfn.XLOOKUP(AI$1&amp;$AB177,$M$3:$M$1662&amp;$N$3:$N$1662,$O$3:$O$1662,0,0,1)</f>
        <v>201300</v>
      </c>
      <c r="AJ177" s="2" cm="1">
        <f t="array" ref="AJ177">_xlfn.XLOOKUP(AJ$1&amp;$AB177,$M$3:$M$1662&amp;$N$3:$N$1662,$O$3:$O$1662,0,0,1)</f>
        <v>78900</v>
      </c>
      <c r="AK177" s="2" cm="1">
        <f t="array" ref="AK177">_xlfn.XLOOKUP(AK$1&amp;$AB177,$M$3:$M$1662&amp;$N$3:$N$1662,$O$3:$O$1662,0,0,1)</f>
        <v>41500</v>
      </c>
      <c r="AL177" s="2" cm="1">
        <f t="array" ref="AL177">_xlfn.XLOOKUP(AL$1&amp;$AB177,$M$3:$M$1662&amp;$N$3:$N$1662,$O$3:$O$1662,0,0,1)</f>
        <v>40600</v>
      </c>
      <c r="AM177" s="2" cm="1">
        <f t="array" ref="AM177">_xlfn.XLOOKUP(AM$1&amp;$AB177,$M$3:$M$1662&amp;$N$3:$N$1662,$O$3:$O$1662,0,0,1)</f>
        <v>150000</v>
      </c>
    </row>
    <row r="178" spans="13:39" x14ac:dyDescent="0.4">
      <c r="M178" t="s">
        <v>870</v>
      </c>
      <c r="N178" t="s">
        <v>720</v>
      </c>
      <c r="O178">
        <v>150000</v>
      </c>
      <c r="AB178" t="s">
        <v>56</v>
      </c>
      <c r="AC178" s="2">
        <f t="shared" si="20"/>
        <v>21624580</v>
      </c>
      <c r="AD178" s="2">
        <f t="shared" si="23"/>
        <v>19138600</v>
      </c>
      <c r="AE178" s="2">
        <f t="shared" si="23"/>
        <v>21397000</v>
      </c>
      <c r="AF178" s="2">
        <f t="shared" si="23"/>
        <v>20814700</v>
      </c>
      <c r="AG178" s="2">
        <f t="shared" si="23"/>
        <v>18499900</v>
      </c>
      <c r="AH178" s="2">
        <f t="shared" si="23"/>
        <v>28272700</v>
      </c>
      <c r="AI178" s="2" cm="1">
        <f t="array" ref="AI178">_xlfn.XLOOKUP(AI$1&amp;$AB178,$M$3:$M$1662&amp;$N$3:$N$1662,$O$3:$O$1662,0,0,1)</f>
        <v>105900</v>
      </c>
      <c r="AJ178" s="2" cm="1">
        <f t="array" ref="AJ178">_xlfn.XLOOKUP(AJ$1&amp;$AB178,$M$3:$M$1662&amp;$N$3:$N$1662,$O$3:$O$1662,0,0,1)</f>
        <v>36300</v>
      </c>
      <c r="AK178" s="2" cm="1">
        <f t="array" ref="AK178">_xlfn.XLOOKUP(AK$1&amp;$AB178,$M$3:$M$1662&amp;$N$3:$N$1662,$O$3:$O$1662,0,0,1)</f>
        <v>109900</v>
      </c>
      <c r="AL178" s="2" cm="1">
        <f t="array" ref="AL178">_xlfn.XLOOKUP(AL$1&amp;$AB178,$M$3:$M$1662&amp;$N$3:$N$1662,$O$3:$O$1662,0,0,1)</f>
        <v>48600</v>
      </c>
      <c r="AM178" s="2" cm="1">
        <f t="array" ref="AM178">_xlfn.XLOOKUP(AM$1&amp;$AB178,$M$3:$M$1662&amp;$N$3:$N$1662,$O$3:$O$1662,0,0,1)</f>
        <v>88600</v>
      </c>
    </row>
    <row r="179" spans="13:39" x14ac:dyDescent="0.4">
      <c r="M179" t="s">
        <v>870</v>
      </c>
      <c r="N179" t="s">
        <v>721</v>
      </c>
      <c r="O179">
        <v>88600</v>
      </c>
      <c r="AB179" t="s">
        <v>225</v>
      </c>
      <c r="AC179" s="2">
        <f t="shared" si="20"/>
        <v>21702580</v>
      </c>
      <c r="AD179" s="2">
        <f t="shared" si="23"/>
        <v>19219200</v>
      </c>
      <c r="AE179" s="2">
        <f t="shared" si="23"/>
        <v>21453800</v>
      </c>
      <c r="AF179" s="2">
        <f t="shared" si="23"/>
        <v>20851800</v>
      </c>
      <c r="AG179" s="2">
        <f t="shared" si="23"/>
        <v>18514800</v>
      </c>
      <c r="AH179" s="2">
        <f t="shared" si="23"/>
        <v>28473300</v>
      </c>
      <c r="AI179" s="2" cm="1">
        <f t="array" ref="AI179">_xlfn.XLOOKUP(AI$1&amp;$AB179,$M$3:$M$1662&amp;$N$3:$N$1662,$O$3:$O$1662,0,0,1)</f>
        <v>80600</v>
      </c>
      <c r="AJ179" s="2" cm="1">
        <f t="array" ref="AJ179">_xlfn.XLOOKUP(AJ$1&amp;$AB179,$M$3:$M$1662&amp;$N$3:$N$1662,$O$3:$O$1662,0,0,1)</f>
        <v>56800</v>
      </c>
      <c r="AK179" s="2" cm="1">
        <f t="array" ref="AK179">_xlfn.XLOOKUP(AK$1&amp;$AB179,$M$3:$M$1662&amp;$N$3:$N$1662,$O$3:$O$1662,0,0,1)</f>
        <v>37100</v>
      </c>
      <c r="AL179" s="2" cm="1">
        <f t="array" ref="AL179">_xlfn.XLOOKUP(AL$1&amp;$AB179,$M$3:$M$1662&amp;$N$3:$N$1662,$O$3:$O$1662,0,0,1)</f>
        <v>14900</v>
      </c>
      <c r="AM179" s="2" cm="1">
        <f t="array" ref="AM179">_xlfn.XLOOKUP(AM$1&amp;$AB179,$M$3:$M$1662&amp;$N$3:$N$1662,$O$3:$O$1662,0,0,1)</f>
        <v>200600</v>
      </c>
    </row>
    <row r="180" spans="13:39" x14ac:dyDescent="0.4">
      <c r="M180" t="s">
        <v>870</v>
      </c>
      <c r="N180" t="s">
        <v>722</v>
      </c>
      <c r="O180">
        <v>200600</v>
      </c>
      <c r="AB180" t="s">
        <v>214</v>
      </c>
      <c r="AC180" s="2">
        <f t="shared" si="20"/>
        <v>21745220</v>
      </c>
      <c r="AD180" s="2">
        <f t="shared" ref="AD180:AH195" si="24">AD179+AI180</f>
        <v>19232500</v>
      </c>
      <c r="AE180" s="2">
        <f t="shared" si="24"/>
        <v>21491100</v>
      </c>
      <c r="AF180" s="2">
        <f t="shared" si="24"/>
        <v>20870000</v>
      </c>
      <c r="AG180" s="2">
        <f t="shared" si="24"/>
        <v>18544200</v>
      </c>
      <c r="AH180" s="2">
        <f t="shared" si="24"/>
        <v>28588300</v>
      </c>
      <c r="AI180" s="2" cm="1">
        <f t="array" ref="AI180">_xlfn.XLOOKUP(AI$1&amp;$AB180,$M$3:$M$1662&amp;$N$3:$N$1662,$O$3:$O$1662,0,0,1)</f>
        <v>13300</v>
      </c>
      <c r="AJ180" s="2" cm="1">
        <f t="array" ref="AJ180">_xlfn.XLOOKUP(AJ$1&amp;$AB180,$M$3:$M$1662&amp;$N$3:$N$1662,$O$3:$O$1662,0,0,1)</f>
        <v>37300</v>
      </c>
      <c r="AK180" s="2" cm="1">
        <f t="array" ref="AK180">_xlfn.XLOOKUP(AK$1&amp;$AB180,$M$3:$M$1662&amp;$N$3:$N$1662,$O$3:$O$1662,0,0,1)</f>
        <v>18200</v>
      </c>
      <c r="AL180" s="2" cm="1">
        <f t="array" ref="AL180">_xlfn.XLOOKUP(AL$1&amp;$AB180,$M$3:$M$1662&amp;$N$3:$N$1662,$O$3:$O$1662,0,0,1)</f>
        <v>29400</v>
      </c>
      <c r="AM180" s="2" cm="1">
        <f t="array" ref="AM180">_xlfn.XLOOKUP(AM$1&amp;$AB180,$M$3:$M$1662&amp;$N$3:$N$1662,$O$3:$O$1662,0,0,1)</f>
        <v>115000</v>
      </c>
    </row>
    <row r="181" spans="13:39" x14ac:dyDescent="0.4">
      <c r="M181" t="s">
        <v>870</v>
      </c>
      <c r="N181" t="s">
        <v>723</v>
      </c>
      <c r="O181">
        <v>115000</v>
      </c>
      <c r="AB181" t="s">
        <v>302</v>
      </c>
      <c r="AC181" s="2">
        <f t="shared" si="20"/>
        <v>21797340</v>
      </c>
      <c r="AD181" s="2">
        <f t="shared" si="24"/>
        <v>19286600</v>
      </c>
      <c r="AE181" s="2">
        <f t="shared" si="24"/>
        <v>21561100</v>
      </c>
      <c r="AF181" s="2">
        <f t="shared" si="24"/>
        <v>20915600</v>
      </c>
      <c r="AG181" s="2">
        <f t="shared" si="24"/>
        <v>18554400</v>
      </c>
      <c r="AH181" s="2">
        <f t="shared" si="24"/>
        <v>28669000</v>
      </c>
      <c r="AI181" s="2" cm="1">
        <f t="array" ref="AI181">_xlfn.XLOOKUP(AI$1&amp;$AB181,$M$3:$M$1662&amp;$N$3:$N$1662,$O$3:$O$1662,0,0,1)</f>
        <v>54100</v>
      </c>
      <c r="AJ181" s="2" cm="1">
        <f t="array" ref="AJ181">_xlfn.XLOOKUP(AJ$1&amp;$AB181,$M$3:$M$1662&amp;$N$3:$N$1662,$O$3:$O$1662,0,0,1)</f>
        <v>70000</v>
      </c>
      <c r="AK181" s="2" cm="1">
        <f t="array" ref="AK181">_xlfn.XLOOKUP(AK$1&amp;$AB181,$M$3:$M$1662&amp;$N$3:$N$1662,$O$3:$O$1662,0,0,1)</f>
        <v>45600</v>
      </c>
      <c r="AL181" s="2" cm="1">
        <f t="array" ref="AL181">_xlfn.XLOOKUP(AL$1&amp;$AB181,$M$3:$M$1662&amp;$N$3:$N$1662,$O$3:$O$1662,0,0,1)</f>
        <v>10200</v>
      </c>
      <c r="AM181" s="2" cm="1">
        <f t="array" ref="AM181">_xlfn.XLOOKUP(AM$1&amp;$AB181,$M$3:$M$1662&amp;$N$3:$N$1662,$O$3:$O$1662,0,0,1)</f>
        <v>80700</v>
      </c>
    </row>
    <row r="182" spans="13:39" x14ac:dyDescent="0.4">
      <c r="M182" t="s">
        <v>870</v>
      </c>
      <c r="N182" t="s">
        <v>724</v>
      </c>
      <c r="O182">
        <v>80700</v>
      </c>
      <c r="AB182" t="s">
        <v>103</v>
      </c>
      <c r="AC182" s="2">
        <f t="shared" si="20"/>
        <v>21848760</v>
      </c>
      <c r="AD182" s="2">
        <f t="shared" si="24"/>
        <v>19308900</v>
      </c>
      <c r="AE182" s="2">
        <f t="shared" si="24"/>
        <v>21616100</v>
      </c>
      <c r="AF182" s="2">
        <f t="shared" si="24"/>
        <v>20983800</v>
      </c>
      <c r="AG182" s="2">
        <f t="shared" si="24"/>
        <v>18604100</v>
      </c>
      <c r="AH182" s="2">
        <f t="shared" si="24"/>
        <v>28730900</v>
      </c>
      <c r="AI182" s="2" cm="1">
        <f t="array" ref="AI182">_xlfn.XLOOKUP(AI$1&amp;$AB182,$M$3:$M$1662&amp;$N$3:$N$1662,$O$3:$O$1662,0,0,1)</f>
        <v>22300</v>
      </c>
      <c r="AJ182" s="2" cm="1">
        <f t="array" ref="AJ182">_xlfn.XLOOKUP(AJ$1&amp;$AB182,$M$3:$M$1662&amp;$N$3:$N$1662,$O$3:$O$1662,0,0,1)</f>
        <v>55000</v>
      </c>
      <c r="AK182" s="2" cm="1">
        <f t="array" ref="AK182">_xlfn.XLOOKUP(AK$1&amp;$AB182,$M$3:$M$1662&amp;$N$3:$N$1662,$O$3:$O$1662,0,0,1)</f>
        <v>68200</v>
      </c>
      <c r="AL182" s="2" cm="1">
        <f t="array" ref="AL182">_xlfn.XLOOKUP(AL$1&amp;$AB182,$M$3:$M$1662&amp;$N$3:$N$1662,$O$3:$O$1662,0,0,1)</f>
        <v>49700</v>
      </c>
      <c r="AM182" s="2" cm="1">
        <f t="array" ref="AM182">_xlfn.XLOOKUP(AM$1&amp;$AB182,$M$3:$M$1662&amp;$N$3:$N$1662,$O$3:$O$1662,0,0,1)</f>
        <v>61900</v>
      </c>
    </row>
    <row r="183" spans="13:39" x14ac:dyDescent="0.4">
      <c r="M183" t="s">
        <v>870</v>
      </c>
      <c r="N183" t="s">
        <v>725</v>
      </c>
      <c r="O183">
        <v>61900</v>
      </c>
      <c r="AB183" t="s">
        <v>303</v>
      </c>
      <c r="AC183" s="2">
        <f t="shared" si="20"/>
        <v>21914160</v>
      </c>
      <c r="AD183" s="2">
        <f t="shared" si="24"/>
        <v>19398500</v>
      </c>
      <c r="AE183" s="2">
        <f t="shared" si="24"/>
        <v>21646700</v>
      </c>
      <c r="AF183" s="2">
        <f t="shared" si="24"/>
        <v>21037400</v>
      </c>
      <c r="AG183" s="2">
        <f t="shared" si="24"/>
        <v>18676200</v>
      </c>
      <c r="AH183" s="2">
        <f t="shared" si="24"/>
        <v>28812000</v>
      </c>
      <c r="AI183" s="2" cm="1">
        <f t="array" ref="AI183">_xlfn.XLOOKUP(AI$1&amp;$AB183,$M$3:$M$1662&amp;$N$3:$N$1662,$O$3:$O$1662,0,0,1)</f>
        <v>89600</v>
      </c>
      <c r="AJ183" s="2" cm="1">
        <f t="array" ref="AJ183">_xlfn.XLOOKUP(AJ$1&amp;$AB183,$M$3:$M$1662&amp;$N$3:$N$1662,$O$3:$O$1662,0,0,1)</f>
        <v>30600</v>
      </c>
      <c r="AK183" s="2" cm="1">
        <f t="array" ref="AK183">_xlfn.XLOOKUP(AK$1&amp;$AB183,$M$3:$M$1662&amp;$N$3:$N$1662,$O$3:$O$1662,0,0,1)</f>
        <v>53600</v>
      </c>
      <c r="AL183" s="2" cm="1">
        <f t="array" ref="AL183">_xlfn.XLOOKUP(AL$1&amp;$AB183,$M$3:$M$1662&amp;$N$3:$N$1662,$O$3:$O$1662,0,0,1)</f>
        <v>72100</v>
      </c>
      <c r="AM183" s="2" cm="1">
        <f t="array" ref="AM183">_xlfn.XLOOKUP(AM$1&amp;$AB183,$M$3:$M$1662&amp;$N$3:$N$1662,$O$3:$O$1662,0,0,1)</f>
        <v>81100</v>
      </c>
    </row>
    <row r="184" spans="13:39" x14ac:dyDescent="0.4">
      <c r="M184" t="s">
        <v>870</v>
      </c>
      <c r="N184" t="s">
        <v>726</v>
      </c>
      <c r="O184">
        <v>81100</v>
      </c>
      <c r="AB184" t="s">
        <v>207</v>
      </c>
      <c r="AC184" s="2">
        <f t="shared" si="20"/>
        <v>21950240</v>
      </c>
      <c r="AD184" s="2">
        <f t="shared" si="24"/>
        <v>19445100</v>
      </c>
      <c r="AE184" s="2">
        <f t="shared" si="24"/>
        <v>21666400</v>
      </c>
      <c r="AF184" s="2">
        <f t="shared" si="24"/>
        <v>21082800</v>
      </c>
      <c r="AG184" s="2">
        <f t="shared" si="24"/>
        <v>18698800</v>
      </c>
      <c r="AH184" s="2">
        <f t="shared" si="24"/>
        <v>28858100</v>
      </c>
      <c r="AI184" s="2" cm="1">
        <f t="array" ref="AI184">_xlfn.XLOOKUP(AI$1&amp;$AB184,$M$3:$M$1662&amp;$N$3:$N$1662,$O$3:$O$1662,0,0,1)</f>
        <v>46600</v>
      </c>
      <c r="AJ184" s="2" cm="1">
        <f t="array" ref="AJ184">_xlfn.XLOOKUP(AJ$1&amp;$AB184,$M$3:$M$1662&amp;$N$3:$N$1662,$O$3:$O$1662,0,0,1)</f>
        <v>19700</v>
      </c>
      <c r="AK184" s="2" cm="1">
        <f t="array" ref="AK184">_xlfn.XLOOKUP(AK$1&amp;$AB184,$M$3:$M$1662&amp;$N$3:$N$1662,$O$3:$O$1662,0,0,1)</f>
        <v>45400</v>
      </c>
      <c r="AL184" s="2" cm="1">
        <f t="array" ref="AL184">_xlfn.XLOOKUP(AL$1&amp;$AB184,$M$3:$M$1662&amp;$N$3:$N$1662,$O$3:$O$1662,0,0,1)</f>
        <v>22600</v>
      </c>
      <c r="AM184" s="2" cm="1">
        <f t="array" ref="AM184">_xlfn.XLOOKUP(AM$1&amp;$AB184,$M$3:$M$1662&amp;$N$3:$N$1662,$O$3:$O$1662,0,0,1)</f>
        <v>46100</v>
      </c>
    </row>
    <row r="185" spans="13:39" x14ac:dyDescent="0.4">
      <c r="M185" t="s">
        <v>870</v>
      </c>
      <c r="N185" t="s">
        <v>425</v>
      </c>
      <c r="O185">
        <v>46100</v>
      </c>
      <c r="AB185" t="s">
        <v>304</v>
      </c>
      <c r="AC185" s="2">
        <f t="shared" si="20"/>
        <v>21972840</v>
      </c>
      <c r="AD185" s="2">
        <f t="shared" si="24"/>
        <v>19468900</v>
      </c>
      <c r="AE185" s="2">
        <f t="shared" si="24"/>
        <v>21702600</v>
      </c>
      <c r="AF185" s="2">
        <f t="shared" si="24"/>
        <v>21116000</v>
      </c>
      <c r="AG185" s="2">
        <f t="shared" si="24"/>
        <v>18709400</v>
      </c>
      <c r="AH185" s="2">
        <f t="shared" si="24"/>
        <v>28867300</v>
      </c>
      <c r="AI185" s="2" cm="1">
        <f t="array" ref="AI185">_xlfn.XLOOKUP(AI$1&amp;$AB185,$M$3:$M$1662&amp;$N$3:$N$1662,$O$3:$O$1662,0,0,1)</f>
        <v>23800</v>
      </c>
      <c r="AJ185" s="2" cm="1">
        <f t="array" ref="AJ185">_xlfn.XLOOKUP(AJ$1&amp;$AB185,$M$3:$M$1662&amp;$N$3:$N$1662,$O$3:$O$1662,0,0,1)</f>
        <v>36200</v>
      </c>
      <c r="AK185" s="2" cm="1">
        <f t="array" ref="AK185">_xlfn.XLOOKUP(AK$1&amp;$AB185,$M$3:$M$1662&amp;$N$3:$N$1662,$O$3:$O$1662,0,0,1)</f>
        <v>33200</v>
      </c>
      <c r="AL185" s="2" cm="1">
        <f t="array" ref="AL185">_xlfn.XLOOKUP(AL$1&amp;$AB185,$M$3:$M$1662&amp;$N$3:$N$1662,$O$3:$O$1662,0,0,1)</f>
        <v>10600</v>
      </c>
      <c r="AM185" s="2" cm="1">
        <f t="array" ref="AM185">_xlfn.XLOOKUP(AM$1&amp;$AB185,$M$3:$M$1662&amp;$N$3:$N$1662,$O$3:$O$1662,0,0,1)</f>
        <v>9200</v>
      </c>
    </row>
    <row r="186" spans="13:39" x14ac:dyDescent="0.4">
      <c r="M186" t="s">
        <v>870</v>
      </c>
      <c r="N186" t="s">
        <v>426</v>
      </c>
      <c r="O186">
        <v>9200</v>
      </c>
      <c r="AB186" t="s">
        <v>204</v>
      </c>
      <c r="AC186" s="2">
        <f t="shared" si="20"/>
        <v>22028080</v>
      </c>
      <c r="AD186" s="2">
        <f t="shared" si="24"/>
        <v>19512300</v>
      </c>
      <c r="AE186" s="2">
        <f t="shared" si="24"/>
        <v>21747400</v>
      </c>
      <c r="AF186" s="2">
        <f t="shared" si="24"/>
        <v>21244300</v>
      </c>
      <c r="AG186" s="2">
        <f t="shared" si="24"/>
        <v>18722100</v>
      </c>
      <c r="AH186" s="2">
        <f t="shared" si="24"/>
        <v>28914300</v>
      </c>
      <c r="AI186" s="2" cm="1">
        <f t="array" ref="AI186">_xlfn.XLOOKUP(AI$1&amp;$AB186,$M$3:$M$1662&amp;$N$3:$N$1662,$O$3:$O$1662,0,0,1)</f>
        <v>43400</v>
      </c>
      <c r="AJ186" s="2" cm="1">
        <f t="array" ref="AJ186">_xlfn.XLOOKUP(AJ$1&amp;$AB186,$M$3:$M$1662&amp;$N$3:$N$1662,$O$3:$O$1662,0,0,1)</f>
        <v>44800</v>
      </c>
      <c r="AK186" s="2" cm="1">
        <f t="array" ref="AK186">_xlfn.XLOOKUP(AK$1&amp;$AB186,$M$3:$M$1662&amp;$N$3:$N$1662,$O$3:$O$1662,0,0,1)</f>
        <v>128300</v>
      </c>
      <c r="AL186" s="2" cm="1">
        <f t="array" ref="AL186">_xlfn.XLOOKUP(AL$1&amp;$AB186,$M$3:$M$1662&amp;$N$3:$N$1662,$O$3:$O$1662,0,0,1)</f>
        <v>12700</v>
      </c>
      <c r="AM186" s="2" cm="1">
        <f t="array" ref="AM186">_xlfn.XLOOKUP(AM$1&amp;$AB186,$M$3:$M$1662&amp;$N$3:$N$1662,$O$3:$O$1662,0,0,1)</f>
        <v>47000</v>
      </c>
    </row>
    <row r="187" spans="13:39" x14ac:dyDescent="0.4">
      <c r="M187" t="s">
        <v>870</v>
      </c>
      <c r="N187" t="s">
        <v>427</v>
      </c>
      <c r="O187">
        <v>47000</v>
      </c>
      <c r="AB187" t="s">
        <v>24</v>
      </c>
      <c r="AC187" s="2">
        <f t="shared" si="20"/>
        <v>22100380</v>
      </c>
      <c r="AD187" s="2">
        <f t="shared" si="24"/>
        <v>19525900</v>
      </c>
      <c r="AE187" s="2">
        <f t="shared" si="24"/>
        <v>21831000</v>
      </c>
      <c r="AF187" s="2">
        <f t="shared" si="24"/>
        <v>21301800</v>
      </c>
      <c r="AG187" s="2">
        <f t="shared" si="24"/>
        <v>18786500</v>
      </c>
      <c r="AH187" s="2">
        <f t="shared" si="24"/>
        <v>29056700</v>
      </c>
      <c r="AI187" s="2" cm="1">
        <f t="array" ref="AI187">_xlfn.XLOOKUP(AI$1&amp;$AB187,$M$3:$M$1662&amp;$N$3:$N$1662,$O$3:$O$1662,0,0,1)</f>
        <v>13600</v>
      </c>
      <c r="AJ187" s="2" cm="1">
        <f t="array" ref="AJ187">_xlfn.XLOOKUP(AJ$1&amp;$AB187,$M$3:$M$1662&amp;$N$3:$N$1662,$O$3:$O$1662,0,0,1)</f>
        <v>83600</v>
      </c>
      <c r="AK187" s="2" cm="1">
        <f t="array" ref="AK187">_xlfn.XLOOKUP(AK$1&amp;$AB187,$M$3:$M$1662&amp;$N$3:$N$1662,$O$3:$O$1662,0,0,1)</f>
        <v>57500</v>
      </c>
      <c r="AL187" s="2" cm="1">
        <f t="array" ref="AL187">_xlfn.XLOOKUP(AL$1&amp;$AB187,$M$3:$M$1662&amp;$N$3:$N$1662,$O$3:$O$1662,0,0,1)</f>
        <v>64400</v>
      </c>
      <c r="AM187" s="2" cm="1">
        <f t="array" ref="AM187">_xlfn.XLOOKUP(AM$1&amp;$AB187,$M$3:$M$1662&amp;$N$3:$N$1662,$O$3:$O$1662,0,0,1)</f>
        <v>142400</v>
      </c>
    </row>
    <row r="188" spans="13:39" x14ac:dyDescent="0.4">
      <c r="M188" t="s">
        <v>870</v>
      </c>
      <c r="N188" t="s">
        <v>428</v>
      </c>
      <c r="O188">
        <v>142400</v>
      </c>
      <c r="AB188" t="s">
        <v>91</v>
      </c>
      <c r="AC188" s="2">
        <f t="shared" si="20"/>
        <v>22159560</v>
      </c>
      <c r="AD188" s="2">
        <f t="shared" si="24"/>
        <v>19591600</v>
      </c>
      <c r="AE188" s="2">
        <f t="shared" si="24"/>
        <v>21869100</v>
      </c>
      <c r="AF188" s="2">
        <f t="shared" si="24"/>
        <v>21318500</v>
      </c>
      <c r="AG188" s="2">
        <f t="shared" si="24"/>
        <v>18805800</v>
      </c>
      <c r="AH188" s="2">
        <f t="shared" si="24"/>
        <v>29212800</v>
      </c>
      <c r="AI188" s="2" cm="1">
        <f t="array" ref="AI188">_xlfn.XLOOKUP(AI$1&amp;$AB188,$M$3:$M$1662&amp;$N$3:$N$1662,$O$3:$O$1662,0,0,1)</f>
        <v>65700</v>
      </c>
      <c r="AJ188" s="2" cm="1">
        <f t="array" ref="AJ188">_xlfn.XLOOKUP(AJ$1&amp;$AB188,$M$3:$M$1662&amp;$N$3:$N$1662,$O$3:$O$1662,0,0,1)</f>
        <v>38100</v>
      </c>
      <c r="AK188" s="2" cm="1">
        <f t="array" ref="AK188">_xlfn.XLOOKUP(AK$1&amp;$AB188,$M$3:$M$1662&amp;$N$3:$N$1662,$O$3:$O$1662,0,0,1)</f>
        <v>16700</v>
      </c>
      <c r="AL188" s="2" cm="1">
        <f t="array" ref="AL188">_xlfn.XLOOKUP(AL$1&amp;$AB188,$M$3:$M$1662&amp;$N$3:$N$1662,$O$3:$O$1662,0,0,1)</f>
        <v>19300</v>
      </c>
      <c r="AM188" s="2" cm="1">
        <f t="array" ref="AM188">_xlfn.XLOOKUP(AM$1&amp;$AB188,$M$3:$M$1662&amp;$N$3:$N$1662,$O$3:$O$1662,0,0,1)</f>
        <v>156100</v>
      </c>
    </row>
    <row r="189" spans="13:39" x14ac:dyDescent="0.4">
      <c r="M189" t="s">
        <v>870</v>
      </c>
      <c r="N189" t="s">
        <v>429</v>
      </c>
      <c r="O189">
        <v>156100</v>
      </c>
      <c r="AB189" t="s">
        <v>122</v>
      </c>
      <c r="AC189" s="2">
        <f t="shared" si="20"/>
        <v>22220900</v>
      </c>
      <c r="AD189" s="2">
        <f t="shared" si="24"/>
        <v>19630600</v>
      </c>
      <c r="AE189" s="2">
        <f t="shared" si="24"/>
        <v>21953100</v>
      </c>
      <c r="AF189" s="2">
        <f t="shared" si="24"/>
        <v>21378500</v>
      </c>
      <c r="AG189" s="2">
        <f t="shared" si="24"/>
        <v>18819700</v>
      </c>
      <c r="AH189" s="2">
        <f t="shared" si="24"/>
        <v>29322600</v>
      </c>
      <c r="AI189" s="2" cm="1">
        <f t="array" ref="AI189">_xlfn.XLOOKUP(AI$1&amp;$AB189,$M$3:$M$1662&amp;$N$3:$N$1662,$O$3:$O$1662,0,0,1)</f>
        <v>39000</v>
      </c>
      <c r="AJ189" s="2" cm="1">
        <f t="array" ref="AJ189">_xlfn.XLOOKUP(AJ$1&amp;$AB189,$M$3:$M$1662&amp;$N$3:$N$1662,$O$3:$O$1662,0,0,1)</f>
        <v>84000</v>
      </c>
      <c r="AK189" s="2" cm="1">
        <f t="array" ref="AK189">_xlfn.XLOOKUP(AK$1&amp;$AB189,$M$3:$M$1662&amp;$N$3:$N$1662,$O$3:$O$1662,0,0,1)</f>
        <v>60000</v>
      </c>
      <c r="AL189" s="2" cm="1">
        <f t="array" ref="AL189">_xlfn.XLOOKUP(AL$1&amp;$AB189,$M$3:$M$1662&amp;$N$3:$N$1662,$O$3:$O$1662,0,0,1)</f>
        <v>13900</v>
      </c>
      <c r="AM189" s="2" cm="1">
        <f t="array" ref="AM189">_xlfn.XLOOKUP(AM$1&amp;$AB189,$M$3:$M$1662&amp;$N$3:$N$1662,$O$3:$O$1662,0,0,1)</f>
        <v>109800</v>
      </c>
    </row>
    <row r="190" spans="13:39" x14ac:dyDescent="0.4">
      <c r="M190" t="s">
        <v>870</v>
      </c>
      <c r="N190" t="s">
        <v>430</v>
      </c>
      <c r="O190">
        <v>109800</v>
      </c>
      <c r="AB190" t="s">
        <v>277</v>
      </c>
      <c r="AC190" s="2">
        <f t="shared" si="20"/>
        <v>22286680</v>
      </c>
      <c r="AD190" s="2">
        <f t="shared" si="24"/>
        <v>19636600</v>
      </c>
      <c r="AE190" s="2">
        <f t="shared" si="24"/>
        <v>22015600</v>
      </c>
      <c r="AF190" s="2">
        <f t="shared" si="24"/>
        <v>21481600</v>
      </c>
      <c r="AG190" s="2">
        <f t="shared" si="24"/>
        <v>18883100</v>
      </c>
      <c r="AH190" s="2">
        <f t="shared" si="24"/>
        <v>29416500</v>
      </c>
      <c r="AI190" s="2" cm="1">
        <f t="array" ref="AI190">_xlfn.XLOOKUP(AI$1&amp;$AB190,$M$3:$M$1662&amp;$N$3:$N$1662,$O$3:$O$1662,0,0,1)</f>
        <v>6000</v>
      </c>
      <c r="AJ190" s="2" cm="1">
        <f t="array" ref="AJ190">_xlfn.XLOOKUP(AJ$1&amp;$AB190,$M$3:$M$1662&amp;$N$3:$N$1662,$O$3:$O$1662,0,0,1)</f>
        <v>62500</v>
      </c>
      <c r="AK190" s="2" cm="1">
        <f t="array" ref="AK190">_xlfn.XLOOKUP(AK$1&amp;$AB190,$M$3:$M$1662&amp;$N$3:$N$1662,$O$3:$O$1662,0,0,1)</f>
        <v>103100</v>
      </c>
      <c r="AL190" s="2" cm="1">
        <f t="array" ref="AL190">_xlfn.XLOOKUP(AL$1&amp;$AB190,$M$3:$M$1662&amp;$N$3:$N$1662,$O$3:$O$1662,0,0,1)</f>
        <v>63400</v>
      </c>
      <c r="AM190" s="2" cm="1">
        <f t="array" ref="AM190">_xlfn.XLOOKUP(AM$1&amp;$AB190,$M$3:$M$1662&amp;$N$3:$N$1662,$O$3:$O$1662,0,0,1)</f>
        <v>93900</v>
      </c>
    </row>
    <row r="191" spans="13:39" x14ac:dyDescent="0.4">
      <c r="M191" t="s">
        <v>870</v>
      </c>
      <c r="N191" t="s">
        <v>431</v>
      </c>
      <c r="O191">
        <v>93900</v>
      </c>
      <c r="AB191" t="s">
        <v>183</v>
      </c>
      <c r="AC191" s="2">
        <f t="shared" si="20"/>
        <v>22327440</v>
      </c>
      <c r="AD191" s="2">
        <f t="shared" si="24"/>
        <v>19694700</v>
      </c>
      <c r="AE191" s="2">
        <f t="shared" si="24"/>
        <v>22050700</v>
      </c>
      <c r="AF191" s="2">
        <f t="shared" si="24"/>
        <v>21529300</v>
      </c>
      <c r="AG191" s="2">
        <f t="shared" si="24"/>
        <v>18894500</v>
      </c>
      <c r="AH191" s="2">
        <f t="shared" si="24"/>
        <v>29468000</v>
      </c>
      <c r="AI191" s="2" cm="1">
        <f t="array" ref="AI191">_xlfn.XLOOKUP(AI$1&amp;$AB191,$M$3:$M$1662&amp;$N$3:$N$1662,$O$3:$O$1662,0,0,1)</f>
        <v>58100</v>
      </c>
      <c r="AJ191" s="2" cm="1">
        <f t="array" ref="AJ191">_xlfn.XLOOKUP(AJ$1&amp;$AB191,$M$3:$M$1662&amp;$N$3:$N$1662,$O$3:$O$1662,0,0,1)</f>
        <v>35100</v>
      </c>
      <c r="AK191" s="2" cm="1">
        <f t="array" ref="AK191">_xlfn.XLOOKUP(AK$1&amp;$AB191,$M$3:$M$1662&amp;$N$3:$N$1662,$O$3:$O$1662,0,0,1)</f>
        <v>47700</v>
      </c>
      <c r="AL191" s="2" cm="1">
        <f t="array" ref="AL191">_xlfn.XLOOKUP(AL$1&amp;$AB191,$M$3:$M$1662&amp;$N$3:$N$1662,$O$3:$O$1662,0,0,1)</f>
        <v>11400</v>
      </c>
      <c r="AM191" s="2" cm="1">
        <f t="array" ref="AM191">_xlfn.XLOOKUP(AM$1&amp;$AB191,$M$3:$M$1662&amp;$N$3:$N$1662,$O$3:$O$1662,0,0,1)</f>
        <v>51500</v>
      </c>
    </row>
    <row r="192" spans="13:39" x14ac:dyDescent="0.4">
      <c r="M192" t="s">
        <v>870</v>
      </c>
      <c r="N192" t="s">
        <v>432</v>
      </c>
      <c r="O192">
        <v>51500</v>
      </c>
      <c r="AB192" t="s">
        <v>79</v>
      </c>
      <c r="AC192" s="2">
        <f t="shared" si="20"/>
        <v>22388320</v>
      </c>
      <c r="AD192" s="2">
        <f t="shared" si="24"/>
        <v>19698800</v>
      </c>
      <c r="AE192" s="2">
        <f t="shared" si="24"/>
        <v>22110600</v>
      </c>
      <c r="AF192" s="2">
        <f t="shared" si="24"/>
        <v>21627800</v>
      </c>
      <c r="AG192" s="2">
        <f t="shared" si="24"/>
        <v>18943300</v>
      </c>
      <c r="AH192" s="2">
        <f t="shared" si="24"/>
        <v>29561100</v>
      </c>
      <c r="AI192" s="2" cm="1">
        <f t="array" ref="AI192">_xlfn.XLOOKUP(AI$1&amp;$AB192,$M$3:$M$1662&amp;$N$3:$N$1662,$O$3:$O$1662,0,0,1)</f>
        <v>4100</v>
      </c>
      <c r="AJ192" s="2" cm="1">
        <f t="array" ref="AJ192">_xlfn.XLOOKUP(AJ$1&amp;$AB192,$M$3:$M$1662&amp;$N$3:$N$1662,$O$3:$O$1662,0,0,1)</f>
        <v>59900</v>
      </c>
      <c r="AK192" s="2" cm="1">
        <f t="array" ref="AK192">_xlfn.XLOOKUP(AK$1&amp;$AB192,$M$3:$M$1662&amp;$N$3:$N$1662,$O$3:$O$1662,0,0,1)</f>
        <v>98500</v>
      </c>
      <c r="AL192" s="2" cm="1">
        <f t="array" ref="AL192">_xlfn.XLOOKUP(AL$1&amp;$AB192,$M$3:$M$1662&amp;$N$3:$N$1662,$O$3:$O$1662,0,0,1)</f>
        <v>48800</v>
      </c>
      <c r="AM192" s="2" cm="1">
        <f t="array" ref="AM192">_xlfn.XLOOKUP(AM$1&amp;$AB192,$M$3:$M$1662&amp;$N$3:$N$1662,$O$3:$O$1662,0,0,1)</f>
        <v>93100</v>
      </c>
    </row>
    <row r="193" spans="13:39" x14ac:dyDescent="0.4">
      <c r="M193" t="s">
        <v>870</v>
      </c>
      <c r="N193" t="s">
        <v>433</v>
      </c>
      <c r="O193">
        <v>93100</v>
      </c>
      <c r="AB193" t="s">
        <v>141</v>
      </c>
      <c r="AC193" s="2">
        <f t="shared" si="20"/>
        <v>22431720</v>
      </c>
      <c r="AD193" s="2">
        <f t="shared" si="24"/>
        <v>19736400</v>
      </c>
      <c r="AE193" s="2">
        <f t="shared" si="24"/>
        <v>22171300</v>
      </c>
      <c r="AF193" s="2">
        <f t="shared" si="24"/>
        <v>21677100</v>
      </c>
      <c r="AG193" s="2">
        <f t="shared" si="24"/>
        <v>18948400</v>
      </c>
      <c r="AH193" s="2">
        <f t="shared" si="24"/>
        <v>29625400</v>
      </c>
      <c r="AI193" s="2" cm="1">
        <f t="array" ref="AI193">_xlfn.XLOOKUP(AI$1&amp;$AB193,$M$3:$M$1662&amp;$N$3:$N$1662,$O$3:$O$1662,0,0,1)</f>
        <v>37600</v>
      </c>
      <c r="AJ193" s="2" cm="1">
        <f t="array" ref="AJ193">_xlfn.XLOOKUP(AJ$1&amp;$AB193,$M$3:$M$1662&amp;$N$3:$N$1662,$O$3:$O$1662,0,0,1)</f>
        <v>60700</v>
      </c>
      <c r="AK193" s="2" cm="1">
        <f t="array" ref="AK193">_xlfn.XLOOKUP(AK$1&amp;$AB193,$M$3:$M$1662&amp;$N$3:$N$1662,$O$3:$O$1662,0,0,1)</f>
        <v>49300</v>
      </c>
      <c r="AL193" s="2" cm="1">
        <f t="array" ref="AL193">_xlfn.XLOOKUP(AL$1&amp;$AB193,$M$3:$M$1662&amp;$N$3:$N$1662,$O$3:$O$1662,0,0,1)</f>
        <v>5100</v>
      </c>
      <c r="AM193" s="2" cm="1">
        <f t="array" ref="AM193">_xlfn.XLOOKUP(AM$1&amp;$AB193,$M$3:$M$1662&amp;$N$3:$N$1662,$O$3:$O$1662,0,0,1)</f>
        <v>64300</v>
      </c>
    </row>
    <row r="194" spans="13:39" x14ac:dyDescent="0.4">
      <c r="M194" t="s">
        <v>870</v>
      </c>
      <c r="N194" t="s">
        <v>434</v>
      </c>
      <c r="O194">
        <v>64300</v>
      </c>
      <c r="AB194" t="s">
        <v>258</v>
      </c>
      <c r="AC194" s="2">
        <f t="shared" si="20"/>
        <v>22464560</v>
      </c>
      <c r="AD194" s="2">
        <f t="shared" si="24"/>
        <v>19779300</v>
      </c>
      <c r="AE194" s="2">
        <f t="shared" si="24"/>
        <v>22192100</v>
      </c>
      <c r="AF194" s="2">
        <f t="shared" si="24"/>
        <v>21707900</v>
      </c>
      <c r="AG194" s="2">
        <f t="shared" si="24"/>
        <v>18957700</v>
      </c>
      <c r="AH194" s="2">
        <f t="shared" si="24"/>
        <v>29685800</v>
      </c>
      <c r="AI194" s="2" cm="1">
        <f t="array" ref="AI194">_xlfn.XLOOKUP(AI$1&amp;$AB194,$M$3:$M$1662&amp;$N$3:$N$1662,$O$3:$O$1662,0,0,1)</f>
        <v>42900</v>
      </c>
      <c r="AJ194" s="2" cm="1">
        <f t="array" ref="AJ194">_xlfn.XLOOKUP(AJ$1&amp;$AB194,$M$3:$M$1662&amp;$N$3:$N$1662,$O$3:$O$1662,0,0,1)</f>
        <v>20800</v>
      </c>
      <c r="AK194" s="2" cm="1">
        <f t="array" ref="AK194">_xlfn.XLOOKUP(AK$1&amp;$AB194,$M$3:$M$1662&amp;$N$3:$N$1662,$O$3:$O$1662,0,0,1)</f>
        <v>30800</v>
      </c>
      <c r="AL194" s="2" cm="1">
        <f t="array" ref="AL194">_xlfn.XLOOKUP(AL$1&amp;$AB194,$M$3:$M$1662&amp;$N$3:$N$1662,$O$3:$O$1662,0,0,1)</f>
        <v>9300</v>
      </c>
      <c r="AM194" s="2" cm="1">
        <f t="array" ref="AM194">_xlfn.XLOOKUP(AM$1&amp;$AB194,$M$3:$M$1662&amp;$N$3:$N$1662,$O$3:$O$1662,0,0,1)</f>
        <v>60400</v>
      </c>
    </row>
    <row r="195" spans="13:39" x14ac:dyDescent="0.4">
      <c r="M195" t="s">
        <v>870</v>
      </c>
      <c r="N195" t="s">
        <v>435</v>
      </c>
      <c r="O195">
        <v>60400</v>
      </c>
      <c r="AB195" t="s">
        <v>109</v>
      </c>
      <c r="AC195" s="2">
        <f t="shared" ref="AC195:AC258" si="25">IFERROR(AVERAGEIFS(AD195:AH195,AD195:AH195,"&gt;0"),0)</f>
        <v>22515140</v>
      </c>
      <c r="AD195" s="2">
        <f t="shared" si="24"/>
        <v>19798800</v>
      </c>
      <c r="AE195" s="2">
        <f t="shared" si="24"/>
        <v>22232100</v>
      </c>
      <c r="AF195" s="2">
        <f t="shared" si="24"/>
        <v>21780100</v>
      </c>
      <c r="AG195" s="2">
        <f t="shared" si="24"/>
        <v>19004500</v>
      </c>
      <c r="AH195" s="2">
        <f t="shared" si="24"/>
        <v>29760200</v>
      </c>
      <c r="AI195" s="2" cm="1">
        <f t="array" ref="AI195">_xlfn.XLOOKUP(AI$1&amp;$AB195,$M$3:$M$1662&amp;$N$3:$N$1662,$O$3:$O$1662,0,0,1)</f>
        <v>19500</v>
      </c>
      <c r="AJ195" s="2" cm="1">
        <f t="array" ref="AJ195">_xlfn.XLOOKUP(AJ$1&amp;$AB195,$M$3:$M$1662&amp;$N$3:$N$1662,$O$3:$O$1662,0,0,1)</f>
        <v>40000</v>
      </c>
      <c r="AK195" s="2" cm="1">
        <f t="array" ref="AK195">_xlfn.XLOOKUP(AK$1&amp;$AB195,$M$3:$M$1662&amp;$N$3:$N$1662,$O$3:$O$1662,0,0,1)</f>
        <v>72200</v>
      </c>
      <c r="AL195" s="2" cm="1">
        <f t="array" ref="AL195">_xlfn.XLOOKUP(AL$1&amp;$AB195,$M$3:$M$1662&amp;$N$3:$N$1662,$O$3:$O$1662,0,0,1)</f>
        <v>46800</v>
      </c>
      <c r="AM195" s="2" cm="1">
        <f t="array" ref="AM195">_xlfn.XLOOKUP(AM$1&amp;$AB195,$M$3:$M$1662&amp;$N$3:$N$1662,$O$3:$O$1662,0,0,1)</f>
        <v>74400</v>
      </c>
    </row>
    <row r="196" spans="13:39" x14ac:dyDescent="0.4">
      <c r="M196" t="s">
        <v>870</v>
      </c>
      <c r="N196" t="s">
        <v>436</v>
      </c>
      <c r="O196">
        <v>74400</v>
      </c>
      <c r="AB196" t="s">
        <v>175</v>
      </c>
      <c r="AC196" s="2">
        <f t="shared" si="25"/>
        <v>22569440</v>
      </c>
      <c r="AD196" s="2">
        <f t="shared" ref="AD196:AH211" si="26">AD195+AI196</f>
        <v>19882600</v>
      </c>
      <c r="AE196" s="2">
        <f t="shared" si="26"/>
        <v>22304300</v>
      </c>
      <c r="AF196" s="2">
        <f t="shared" si="26"/>
        <v>21825400</v>
      </c>
      <c r="AG196" s="2">
        <f t="shared" si="26"/>
        <v>19020900</v>
      </c>
      <c r="AH196" s="2">
        <f t="shared" si="26"/>
        <v>29814000</v>
      </c>
      <c r="AI196" s="2" cm="1">
        <f t="array" ref="AI196">_xlfn.XLOOKUP(AI$1&amp;$AB196,$M$3:$M$1662&amp;$N$3:$N$1662,$O$3:$O$1662,0,0,1)</f>
        <v>83800</v>
      </c>
      <c r="AJ196" s="2" cm="1">
        <f t="array" ref="AJ196">_xlfn.XLOOKUP(AJ$1&amp;$AB196,$M$3:$M$1662&amp;$N$3:$N$1662,$O$3:$O$1662,0,0,1)</f>
        <v>72200</v>
      </c>
      <c r="AK196" s="2" cm="1">
        <f t="array" ref="AK196">_xlfn.XLOOKUP(AK$1&amp;$AB196,$M$3:$M$1662&amp;$N$3:$N$1662,$O$3:$O$1662,0,0,1)</f>
        <v>45300</v>
      </c>
      <c r="AL196" s="2" cm="1">
        <f t="array" ref="AL196">_xlfn.XLOOKUP(AL$1&amp;$AB196,$M$3:$M$1662&amp;$N$3:$N$1662,$O$3:$O$1662,0,0,1)</f>
        <v>16400</v>
      </c>
      <c r="AM196" s="2" cm="1">
        <f t="array" ref="AM196">_xlfn.XLOOKUP(AM$1&amp;$AB196,$M$3:$M$1662&amp;$N$3:$N$1662,$O$3:$O$1662,0,0,1)</f>
        <v>53800</v>
      </c>
    </row>
    <row r="197" spans="13:39" x14ac:dyDescent="0.4">
      <c r="M197" t="s">
        <v>870</v>
      </c>
      <c r="N197" t="s">
        <v>437</v>
      </c>
      <c r="O197">
        <v>53800</v>
      </c>
      <c r="AB197" t="s">
        <v>305</v>
      </c>
      <c r="AC197" s="2">
        <f t="shared" si="25"/>
        <v>22621460</v>
      </c>
      <c r="AD197" s="2">
        <f t="shared" si="26"/>
        <v>19995700</v>
      </c>
      <c r="AE197" s="2">
        <f t="shared" si="26"/>
        <v>22364100</v>
      </c>
      <c r="AF197" s="2">
        <f t="shared" si="26"/>
        <v>21851700</v>
      </c>
      <c r="AG197" s="2">
        <f t="shared" si="26"/>
        <v>19031800</v>
      </c>
      <c r="AH197" s="2">
        <f t="shared" si="26"/>
        <v>29864000</v>
      </c>
      <c r="AI197" s="2" cm="1">
        <f t="array" ref="AI197">_xlfn.XLOOKUP(AI$1&amp;$AB197,$M$3:$M$1662&amp;$N$3:$N$1662,$O$3:$O$1662,0,0,1)</f>
        <v>113100</v>
      </c>
      <c r="AJ197" s="2" cm="1">
        <f t="array" ref="AJ197">_xlfn.XLOOKUP(AJ$1&amp;$AB197,$M$3:$M$1662&amp;$N$3:$N$1662,$O$3:$O$1662,0,0,1)</f>
        <v>59800</v>
      </c>
      <c r="AK197" s="2" cm="1">
        <f t="array" ref="AK197">_xlfn.XLOOKUP(AK$1&amp;$AB197,$M$3:$M$1662&amp;$N$3:$N$1662,$O$3:$O$1662,0,0,1)</f>
        <v>26300</v>
      </c>
      <c r="AL197" s="2" cm="1">
        <f t="array" ref="AL197">_xlfn.XLOOKUP(AL$1&amp;$AB197,$M$3:$M$1662&amp;$N$3:$N$1662,$O$3:$O$1662,0,0,1)</f>
        <v>10900</v>
      </c>
      <c r="AM197" s="2" cm="1">
        <f t="array" ref="AM197">_xlfn.XLOOKUP(AM$1&amp;$AB197,$M$3:$M$1662&amp;$N$3:$N$1662,$O$3:$O$1662,0,0,1)</f>
        <v>50000</v>
      </c>
    </row>
    <row r="198" spans="13:39" x14ac:dyDescent="0.4">
      <c r="M198" t="s">
        <v>870</v>
      </c>
      <c r="N198" t="s">
        <v>438</v>
      </c>
      <c r="O198">
        <v>50000</v>
      </c>
      <c r="AB198" t="s">
        <v>251</v>
      </c>
      <c r="AC198" s="2">
        <f t="shared" si="25"/>
        <v>22642540</v>
      </c>
      <c r="AD198" s="2">
        <f t="shared" si="26"/>
        <v>20018900</v>
      </c>
      <c r="AE198" s="2">
        <f t="shared" si="26"/>
        <v>22375400</v>
      </c>
      <c r="AF198" s="2">
        <f t="shared" si="26"/>
        <v>21888700</v>
      </c>
      <c r="AG198" s="2">
        <f t="shared" si="26"/>
        <v>19038000</v>
      </c>
      <c r="AH198" s="2">
        <f t="shared" si="26"/>
        <v>29891700</v>
      </c>
      <c r="AI198" s="2" cm="1">
        <f t="array" ref="AI198">_xlfn.XLOOKUP(AI$1&amp;$AB198,$M$3:$M$1662&amp;$N$3:$N$1662,$O$3:$O$1662,0,0,1)</f>
        <v>23200</v>
      </c>
      <c r="AJ198" s="2" cm="1">
        <f t="array" ref="AJ198">_xlfn.XLOOKUP(AJ$1&amp;$AB198,$M$3:$M$1662&amp;$N$3:$N$1662,$O$3:$O$1662,0,0,1)</f>
        <v>11300</v>
      </c>
      <c r="AK198" s="2" cm="1">
        <f t="array" ref="AK198">_xlfn.XLOOKUP(AK$1&amp;$AB198,$M$3:$M$1662&amp;$N$3:$N$1662,$O$3:$O$1662,0,0,1)</f>
        <v>37000</v>
      </c>
      <c r="AL198" s="2" cm="1">
        <f t="array" ref="AL198">_xlfn.XLOOKUP(AL$1&amp;$AB198,$M$3:$M$1662&amp;$N$3:$N$1662,$O$3:$O$1662,0,0,1)</f>
        <v>6200</v>
      </c>
      <c r="AM198" s="2" cm="1">
        <f t="array" ref="AM198">_xlfn.XLOOKUP(AM$1&amp;$AB198,$M$3:$M$1662&amp;$N$3:$N$1662,$O$3:$O$1662,0,0,1)</f>
        <v>27700</v>
      </c>
    </row>
    <row r="199" spans="13:39" x14ac:dyDescent="0.4">
      <c r="M199" t="s">
        <v>870</v>
      </c>
      <c r="N199" t="s">
        <v>439</v>
      </c>
      <c r="O199">
        <v>27700</v>
      </c>
      <c r="AB199" t="s">
        <v>288</v>
      </c>
      <c r="AC199" s="2">
        <f t="shared" si="25"/>
        <v>22684260</v>
      </c>
      <c r="AD199" s="2">
        <f t="shared" si="26"/>
        <v>20026900</v>
      </c>
      <c r="AE199" s="2">
        <f t="shared" si="26"/>
        <v>22482600</v>
      </c>
      <c r="AF199" s="2">
        <f t="shared" si="26"/>
        <v>21899400</v>
      </c>
      <c r="AG199" s="2">
        <f t="shared" si="26"/>
        <v>19095500</v>
      </c>
      <c r="AH199" s="2">
        <f t="shared" si="26"/>
        <v>29916900</v>
      </c>
      <c r="AI199" s="2" cm="1">
        <f t="array" ref="AI199">_xlfn.XLOOKUP(AI$1&amp;$AB199,$M$3:$M$1662&amp;$N$3:$N$1662,$O$3:$O$1662,0,0,1)</f>
        <v>8000</v>
      </c>
      <c r="AJ199" s="2" cm="1">
        <f t="array" ref="AJ199">_xlfn.XLOOKUP(AJ$1&amp;$AB199,$M$3:$M$1662&amp;$N$3:$N$1662,$O$3:$O$1662,0,0,1)</f>
        <v>107200</v>
      </c>
      <c r="AK199" s="2" cm="1">
        <f t="array" ref="AK199">_xlfn.XLOOKUP(AK$1&amp;$AB199,$M$3:$M$1662&amp;$N$3:$N$1662,$O$3:$O$1662,0,0,1)</f>
        <v>10700</v>
      </c>
      <c r="AL199" s="2" cm="1">
        <f t="array" ref="AL199">_xlfn.XLOOKUP(AL$1&amp;$AB199,$M$3:$M$1662&amp;$N$3:$N$1662,$O$3:$O$1662,0,0,1)</f>
        <v>57500</v>
      </c>
      <c r="AM199" s="2" cm="1">
        <f t="array" ref="AM199">_xlfn.XLOOKUP(AM$1&amp;$AB199,$M$3:$M$1662&amp;$N$3:$N$1662,$O$3:$O$1662,0,0,1)</f>
        <v>25200</v>
      </c>
    </row>
    <row r="200" spans="13:39" x14ac:dyDescent="0.4">
      <c r="M200" t="s">
        <v>870</v>
      </c>
      <c r="N200" t="s">
        <v>440</v>
      </c>
      <c r="O200">
        <v>25200</v>
      </c>
      <c r="AB200" t="s">
        <v>124</v>
      </c>
      <c r="AC200" s="2">
        <f t="shared" si="25"/>
        <v>22754060</v>
      </c>
      <c r="AD200" s="2">
        <f t="shared" si="26"/>
        <v>20042000</v>
      </c>
      <c r="AE200" s="2">
        <f t="shared" si="26"/>
        <v>22542400</v>
      </c>
      <c r="AF200" s="2">
        <f t="shared" si="26"/>
        <v>21994800</v>
      </c>
      <c r="AG200" s="2">
        <f t="shared" si="26"/>
        <v>19244000</v>
      </c>
      <c r="AH200" s="2">
        <f t="shared" si="26"/>
        <v>29947100</v>
      </c>
      <c r="AI200" s="2" cm="1">
        <f t="array" ref="AI200">_xlfn.XLOOKUP(AI$1&amp;$AB200,$M$3:$M$1662&amp;$N$3:$N$1662,$O$3:$O$1662,0,0,1)</f>
        <v>15100</v>
      </c>
      <c r="AJ200" s="2" cm="1">
        <f t="array" ref="AJ200">_xlfn.XLOOKUP(AJ$1&amp;$AB200,$M$3:$M$1662&amp;$N$3:$N$1662,$O$3:$O$1662,0,0,1)</f>
        <v>59800</v>
      </c>
      <c r="AK200" s="2" cm="1">
        <f t="array" ref="AK200">_xlfn.XLOOKUP(AK$1&amp;$AB200,$M$3:$M$1662&amp;$N$3:$N$1662,$O$3:$O$1662,0,0,1)</f>
        <v>95400</v>
      </c>
      <c r="AL200" s="2" cm="1">
        <f t="array" ref="AL200">_xlfn.XLOOKUP(AL$1&amp;$AB200,$M$3:$M$1662&amp;$N$3:$N$1662,$O$3:$O$1662,0,0,1)</f>
        <v>148500</v>
      </c>
      <c r="AM200" s="2" cm="1">
        <f t="array" ref="AM200">_xlfn.XLOOKUP(AM$1&amp;$AB200,$M$3:$M$1662&amp;$N$3:$N$1662,$O$3:$O$1662,0,0,1)</f>
        <v>30200</v>
      </c>
    </row>
    <row r="201" spans="13:39" x14ac:dyDescent="0.4">
      <c r="M201" t="s">
        <v>870</v>
      </c>
      <c r="N201" t="s">
        <v>441</v>
      </c>
      <c r="O201">
        <v>30200</v>
      </c>
      <c r="AB201" t="s">
        <v>276</v>
      </c>
      <c r="AC201" s="2">
        <f t="shared" si="25"/>
        <v>22802680</v>
      </c>
      <c r="AD201" s="2">
        <f t="shared" si="26"/>
        <v>20063900</v>
      </c>
      <c r="AE201" s="2">
        <f t="shared" si="26"/>
        <v>22606500</v>
      </c>
      <c r="AF201" s="2">
        <f t="shared" si="26"/>
        <v>22008200</v>
      </c>
      <c r="AG201" s="2">
        <f t="shared" si="26"/>
        <v>19372300</v>
      </c>
      <c r="AH201" s="2">
        <f t="shared" si="26"/>
        <v>29962500</v>
      </c>
      <c r="AI201" s="2" cm="1">
        <f t="array" ref="AI201">_xlfn.XLOOKUP(AI$1&amp;$AB201,$M$3:$M$1662&amp;$N$3:$N$1662,$O$3:$O$1662,0,0,1)</f>
        <v>21900</v>
      </c>
      <c r="AJ201" s="2" cm="1">
        <f t="array" ref="AJ201">_xlfn.XLOOKUP(AJ$1&amp;$AB201,$M$3:$M$1662&amp;$N$3:$N$1662,$O$3:$O$1662,0,0,1)</f>
        <v>64100</v>
      </c>
      <c r="AK201" s="2" cm="1">
        <f t="array" ref="AK201">_xlfn.XLOOKUP(AK$1&amp;$AB201,$M$3:$M$1662&amp;$N$3:$N$1662,$O$3:$O$1662,0,0,1)</f>
        <v>13400</v>
      </c>
      <c r="AL201" s="2" cm="1">
        <f t="array" ref="AL201">_xlfn.XLOOKUP(AL$1&amp;$AB201,$M$3:$M$1662&amp;$N$3:$N$1662,$O$3:$O$1662,0,0,1)</f>
        <v>128300</v>
      </c>
      <c r="AM201" s="2" cm="1">
        <f t="array" ref="AM201">_xlfn.XLOOKUP(AM$1&amp;$AB201,$M$3:$M$1662&amp;$N$3:$N$1662,$O$3:$O$1662,0,0,1)</f>
        <v>15400</v>
      </c>
    </row>
    <row r="202" spans="13:39" x14ac:dyDescent="0.4">
      <c r="M202" t="s">
        <v>870</v>
      </c>
      <c r="N202" t="s">
        <v>442</v>
      </c>
      <c r="O202">
        <v>15400</v>
      </c>
      <c r="AB202" t="s">
        <v>250</v>
      </c>
      <c r="AC202" s="2">
        <f t="shared" si="25"/>
        <v>22853520</v>
      </c>
      <c r="AD202" s="2">
        <f t="shared" si="26"/>
        <v>20081500</v>
      </c>
      <c r="AE202" s="2">
        <f t="shared" si="26"/>
        <v>22643400</v>
      </c>
      <c r="AF202" s="2">
        <f t="shared" si="26"/>
        <v>22024800</v>
      </c>
      <c r="AG202" s="2">
        <f t="shared" si="26"/>
        <v>19518300</v>
      </c>
      <c r="AH202" s="2">
        <f t="shared" si="26"/>
        <v>29999600</v>
      </c>
      <c r="AI202" s="2" cm="1">
        <f t="array" ref="AI202">_xlfn.XLOOKUP(AI$1&amp;$AB202,$M$3:$M$1662&amp;$N$3:$N$1662,$O$3:$O$1662,0,0,1)</f>
        <v>17600</v>
      </c>
      <c r="AJ202" s="2" cm="1">
        <f t="array" ref="AJ202">_xlfn.XLOOKUP(AJ$1&amp;$AB202,$M$3:$M$1662&amp;$N$3:$N$1662,$O$3:$O$1662,0,0,1)</f>
        <v>36900</v>
      </c>
      <c r="AK202" s="2" cm="1">
        <f t="array" ref="AK202">_xlfn.XLOOKUP(AK$1&amp;$AB202,$M$3:$M$1662&amp;$N$3:$N$1662,$O$3:$O$1662,0,0,1)</f>
        <v>16600</v>
      </c>
      <c r="AL202" s="2" cm="1">
        <f t="array" ref="AL202">_xlfn.XLOOKUP(AL$1&amp;$AB202,$M$3:$M$1662&amp;$N$3:$N$1662,$O$3:$O$1662,0,0,1)</f>
        <v>146000</v>
      </c>
      <c r="AM202" s="2" cm="1">
        <f t="array" ref="AM202">_xlfn.XLOOKUP(AM$1&amp;$AB202,$M$3:$M$1662&amp;$N$3:$N$1662,$O$3:$O$1662,0,0,1)</f>
        <v>37100</v>
      </c>
    </row>
    <row r="203" spans="13:39" x14ac:dyDescent="0.4">
      <c r="M203" t="s">
        <v>870</v>
      </c>
      <c r="N203" t="s">
        <v>443</v>
      </c>
      <c r="O203">
        <v>37100</v>
      </c>
      <c r="AB203" t="s">
        <v>272</v>
      </c>
      <c r="AC203" s="2">
        <f t="shared" si="25"/>
        <v>22907700</v>
      </c>
      <c r="AD203" s="2">
        <f t="shared" si="26"/>
        <v>20149700</v>
      </c>
      <c r="AE203" s="2">
        <f t="shared" si="26"/>
        <v>22709100</v>
      </c>
      <c r="AF203" s="2">
        <f t="shared" si="26"/>
        <v>22062600</v>
      </c>
      <c r="AG203" s="2">
        <f t="shared" si="26"/>
        <v>19567600</v>
      </c>
      <c r="AH203" s="2">
        <f t="shared" si="26"/>
        <v>30049500</v>
      </c>
      <c r="AI203" s="2" cm="1">
        <f t="array" ref="AI203">_xlfn.XLOOKUP(AI$1&amp;$AB203,$M$3:$M$1662&amp;$N$3:$N$1662,$O$3:$O$1662,0,0,1)</f>
        <v>68200</v>
      </c>
      <c r="AJ203" s="2" cm="1">
        <f t="array" ref="AJ203">_xlfn.XLOOKUP(AJ$1&amp;$AB203,$M$3:$M$1662&amp;$N$3:$N$1662,$O$3:$O$1662,0,0,1)</f>
        <v>65700</v>
      </c>
      <c r="AK203" s="2" cm="1">
        <f t="array" ref="AK203">_xlfn.XLOOKUP(AK$1&amp;$AB203,$M$3:$M$1662&amp;$N$3:$N$1662,$O$3:$O$1662,0,0,1)</f>
        <v>37800</v>
      </c>
      <c r="AL203" s="2" cm="1">
        <f t="array" ref="AL203">_xlfn.XLOOKUP(AL$1&amp;$AB203,$M$3:$M$1662&amp;$N$3:$N$1662,$O$3:$O$1662,0,0,1)</f>
        <v>49300</v>
      </c>
      <c r="AM203" s="2" cm="1">
        <f t="array" ref="AM203">_xlfn.XLOOKUP(AM$1&amp;$AB203,$M$3:$M$1662&amp;$N$3:$N$1662,$O$3:$O$1662,0,0,1)</f>
        <v>49900</v>
      </c>
    </row>
    <row r="204" spans="13:39" x14ac:dyDescent="0.4">
      <c r="M204" t="s">
        <v>870</v>
      </c>
      <c r="N204" t="s">
        <v>444</v>
      </c>
      <c r="O204">
        <v>49900</v>
      </c>
      <c r="AB204" t="s">
        <v>306</v>
      </c>
      <c r="AC204" s="2">
        <f t="shared" si="25"/>
        <v>22926300</v>
      </c>
      <c r="AD204" s="2">
        <f t="shared" si="26"/>
        <v>20155700</v>
      </c>
      <c r="AE204" s="2">
        <f t="shared" si="26"/>
        <v>22742100</v>
      </c>
      <c r="AF204" s="2">
        <f t="shared" si="26"/>
        <v>22076000</v>
      </c>
      <c r="AG204" s="2">
        <f t="shared" si="26"/>
        <v>19590800</v>
      </c>
      <c r="AH204" s="2">
        <f t="shared" si="26"/>
        <v>30066900</v>
      </c>
      <c r="AI204" s="2" cm="1">
        <f t="array" ref="AI204">_xlfn.XLOOKUP(AI$1&amp;$AB204,$M$3:$M$1662&amp;$N$3:$N$1662,$O$3:$O$1662,0,0,1)</f>
        <v>6000</v>
      </c>
      <c r="AJ204" s="2" cm="1">
        <f t="array" ref="AJ204">_xlfn.XLOOKUP(AJ$1&amp;$AB204,$M$3:$M$1662&amp;$N$3:$N$1662,$O$3:$O$1662,0,0,1)</f>
        <v>33000</v>
      </c>
      <c r="AK204" s="2" cm="1">
        <f t="array" ref="AK204">_xlfn.XLOOKUP(AK$1&amp;$AB204,$M$3:$M$1662&amp;$N$3:$N$1662,$O$3:$O$1662,0,0,1)</f>
        <v>13400</v>
      </c>
      <c r="AL204" s="2" cm="1">
        <f t="array" ref="AL204">_xlfn.XLOOKUP(AL$1&amp;$AB204,$M$3:$M$1662&amp;$N$3:$N$1662,$O$3:$O$1662,0,0,1)</f>
        <v>23200</v>
      </c>
      <c r="AM204" s="2" cm="1">
        <f t="array" ref="AM204">_xlfn.XLOOKUP(AM$1&amp;$AB204,$M$3:$M$1662&amp;$N$3:$N$1662,$O$3:$O$1662,0,0,1)</f>
        <v>17400</v>
      </c>
    </row>
    <row r="205" spans="13:39" x14ac:dyDescent="0.4">
      <c r="M205" t="s">
        <v>870</v>
      </c>
      <c r="N205" t="s">
        <v>445</v>
      </c>
      <c r="O205">
        <v>17400</v>
      </c>
      <c r="AB205" t="s">
        <v>213</v>
      </c>
      <c r="AC205" s="2">
        <f t="shared" si="25"/>
        <v>22997660</v>
      </c>
      <c r="AD205" s="2">
        <f t="shared" si="26"/>
        <v>20159800</v>
      </c>
      <c r="AE205" s="2">
        <f t="shared" si="26"/>
        <v>22766300</v>
      </c>
      <c r="AF205" s="2">
        <f t="shared" si="26"/>
        <v>22145700</v>
      </c>
      <c r="AG205" s="2">
        <f t="shared" si="26"/>
        <v>19761700</v>
      </c>
      <c r="AH205" s="2">
        <f t="shared" si="26"/>
        <v>30154800</v>
      </c>
      <c r="AI205" s="2" cm="1">
        <f t="array" ref="AI205">_xlfn.XLOOKUP(AI$1&amp;$AB205,$M$3:$M$1662&amp;$N$3:$N$1662,$O$3:$O$1662,0,0,1)</f>
        <v>4100</v>
      </c>
      <c r="AJ205" s="2" cm="1">
        <f t="array" ref="AJ205">_xlfn.XLOOKUP(AJ$1&amp;$AB205,$M$3:$M$1662&amp;$N$3:$N$1662,$O$3:$O$1662,0,0,1)</f>
        <v>24200</v>
      </c>
      <c r="AK205" s="2" cm="1">
        <f t="array" ref="AK205">_xlfn.XLOOKUP(AK$1&amp;$AB205,$M$3:$M$1662&amp;$N$3:$N$1662,$O$3:$O$1662,0,0,1)</f>
        <v>69700</v>
      </c>
      <c r="AL205" s="2" cm="1">
        <f t="array" ref="AL205">_xlfn.XLOOKUP(AL$1&amp;$AB205,$M$3:$M$1662&amp;$N$3:$N$1662,$O$3:$O$1662,0,0,1)</f>
        <v>170900</v>
      </c>
      <c r="AM205" s="2" cm="1">
        <f t="array" ref="AM205">_xlfn.XLOOKUP(AM$1&amp;$AB205,$M$3:$M$1662&amp;$N$3:$N$1662,$O$3:$O$1662,0,0,1)</f>
        <v>87900</v>
      </c>
    </row>
    <row r="206" spans="13:39" x14ac:dyDescent="0.4">
      <c r="M206" t="s">
        <v>870</v>
      </c>
      <c r="N206" t="s">
        <v>446</v>
      </c>
      <c r="O206">
        <v>87900</v>
      </c>
      <c r="AB206" t="s">
        <v>161</v>
      </c>
      <c r="AC206" s="2">
        <f t="shared" si="25"/>
        <v>23043700</v>
      </c>
      <c r="AD206" s="2">
        <f t="shared" si="26"/>
        <v>20217600</v>
      </c>
      <c r="AE206" s="2">
        <f t="shared" si="26"/>
        <v>22814200</v>
      </c>
      <c r="AF206" s="2">
        <f t="shared" si="26"/>
        <v>22189300</v>
      </c>
      <c r="AG206" s="2">
        <f t="shared" si="26"/>
        <v>19820100</v>
      </c>
      <c r="AH206" s="2">
        <f t="shared" si="26"/>
        <v>30177300</v>
      </c>
      <c r="AI206" s="2" cm="1">
        <f t="array" ref="AI206">_xlfn.XLOOKUP(AI$1&amp;$AB206,$M$3:$M$1662&amp;$N$3:$N$1662,$O$3:$O$1662,0,0,1)</f>
        <v>57800</v>
      </c>
      <c r="AJ206" s="2" cm="1">
        <f t="array" ref="AJ206">_xlfn.XLOOKUP(AJ$1&amp;$AB206,$M$3:$M$1662&amp;$N$3:$N$1662,$O$3:$O$1662,0,0,1)</f>
        <v>47900</v>
      </c>
      <c r="AK206" s="2" cm="1">
        <f t="array" ref="AK206">_xlfn.XLOOKUP(AK$1&amp;$AB206,$M$3:$M$1662&amp;$N$3:$N$1662,$O$3:$O$1662,0,0,1)</f>
        <v>43600</v>
      </c>
      <c r="AL206" s="2" cm="1">
        <f t="array" ref="AL206">_xlfn.XLOOKUP(AL$1&amp;$AB206,$M$3:$M$1662&amp;$N$3:$N$1662,$O$3:$O$1662,0,0,1)</f>
        <v>58400</v>
      </c>
      <c r="AM206" s="2" cm="1">
        <f t="array" ref="AM206">_xlfn.XLOOKUP(AM$1&amp;$AB206,$M$3:$M$1662&amp;$N$3:$N$1662,$O$3:$O$1662,0,0,1)</f>
        <v>22500</v>
      </c>
    </row>
    <row r="207" spans="13:39" x14ac:dyDescent="0.4">
      <c r="M207" t="s">
        <v>870</v>
      </c>
      <c r="N207" t="s">
        <v>447</v>
      </c>
      <c r="O207">
        <v>22500</v>
      </c>
      <c r="AB207" t="s">
        <v>105</v>
      </c>
      <c r="AC207" s="2">
        <f t="shared" si="25"/>
        <v>23079680</v>
      </c>
      <c r="AD207" s="2">
        <f t="shared" si="26"/>
        <v>20241600</v>
      </c>
      <c r="AE207" s="2">
        <f t="shared" si="26"/>
        <v>22850900</v>
      </c>
      <c r="AF207" s="2">
        <f t="shared" si="26"/>
        <v>22207100</v>
      </c>
      <c r="AG207" s="2">
        <f t="shared" si="26"/>
        <v>19889300</v>
      </c>
      <c r="AH207" s="2">
        <f t="shared" si="26"/>
        <v>30209500</v>
      </c>
      <c r="AI207" s="2" cm="1">
        <f t="array" ref="AI207">_xlfn.XLOOKUP(AI$1&amp;$AB207,$M$3:$M$1662&amp;$N$3:$N$1662,$O$3:$O$1662,0,0,1)</f>
        <v>24000</v>
      </c>
      <c r="AJ207" s="2" cm="1">
        <f t="array" ref="AJ207">_xlfn.XLOOKUP(AJ$1&amp;$AB207,$M$3:$M$1662&amp;$N$3:$N$1662,$O$3:$O$1662,0,0,1)</f>
        <v>36700</v>
      </c>
      <c r="AK207" s="2" cm="1">
        <f t="array" ref="AK207">_xlfn.XLOOKUP(AK$1&amp;$AB207,$M$3:$M$1662&amp;$N$3:$N$1662,$O$3:$O$1662,0,0,1)</f>
        <v>17800</v>
      </c>
      <c r="AL207" s="2" cm="1">
        <f t="array" ref="AL207">_xlfn.XLOOKUP(AL$1&amp;$AB207,$M$3:$M$1662&amp;$N$3:$N$1662,$O$3:$O$1662,0,0,1)</f>
        <v>69200</v>
      </c>
      <c r="AM207" s="2" cm="1">
        <f t="array" ref="AM207">_xlfn.XLOOKUP(AM$1&amp;$AB207,$M$3:$M$1662&amp;$N$3:$N$1662,$O$3:$O$1662,0,0,1)</f>
        <v>32200</v>
      </c>
    </row>
    <row r="208" spans="13:39" x14ac:dyDescent="0.4">
      <c r="M208" t="s">
        <v>870</v>
      </c>
      <c r="N208" t="s">
        <v>448</v>
      </c>
      <c r="O208">
        <v>32200</v>
      </c>
      <c r="AB208" t="s">
        <v>228</v>
      </c>
      <c r="AC208" s="2">
        <f t="shared" si="25"/>
        <v>23121160</v>
      </c>
      <c r="AD208" s="2">
        <f t="shared" si="26"/>
        <v>20285100</v>
      </c>
      <c r="AE208" s="2">
        <f t="shared" si="26"/>
        <v>22869200</v>
      </c>
      <c r="AF208" s="2">
        <f t="shared" si="26"/>
        <v>22238000</v>
      </c>
      <c r="AG208" s="2">
        <f t="shared" si="26"/>
        <v>19927000</v>
      </c>
      <c r="AH208" s="2">
        <f t="shared" si="26"/>
        <v>30286500</v>
      </c>
      <c r="AI208" s="2" cm="1">
        <f t="array" ref="AI208">_xlfn.XLOOKUP(AI$1&amp;$AB208,$M$3:$M$1662&amp;$N$3:$N$1662,$O$3:$O$1662,0,0,1)</f>
        <v>43500</v>
      </c>
      <c r="AJ208" s="2" cm="1">
        <f t="array" ref="AJ208">_xlfn.XLOOKUP(AJ$1&amp;$AB208,$M$3:$M$1662&amp;$N$3:$N$1662,$O$3:$O$1662,0,0,1)</f>
        <v>18300</v>
      </c>
      <c r="AK208" s="2" cm="1">
        <f t="array" ref="AK208">_xlfn.XLOOKUP(AK$1&amp;$AB208,$M$3:$M$1662&amp;$N$3:$N$1662,$O$3:$O$1662,0,0,1)</f>
        <v>30900</v>
      </c>
      <c r="AL208" s="2" cm="1">
        <f t="array" ref="AL208">_xlfn.XLOOKUP(AL$1&amp;$AB208,$M$3:$M$1662&amp;$N$3:$N$1662,$O$3:$O$1662,0,0,1)</f>
        <v>37700</v>
      </c>
      <c r="AM208" s="2" cm="1">
        <f t="array" ref="AM208">_xlfn.XLOOKUP(AM$1&amp;$AB208,$M$3:$M$1662&amp;$N$3:$N$1662,$O$3:$O$1662,0,0,1)</f>
        <v>77000</v>
      </c>
    </row>
    <row r="209" spans="13:39" x14ac:dyDescent="0.4">
      <c r="M209" t="s">
        <v>870</v>
      </c>
      <c r="N209" t="s">
        <v>449</v>
      </c>
      <c r="O209">
        <v>77000</v>
      </c>
      <c r="AB209" t="s">
        <v>100</v>
      </c>
      <c r="AC209" s="2">
        <f t="shared" si="25"/>
        <v>23173420</v>
      </c>
      <c r="AD209" s="2">
        <f t="shared" si="26"/>
        <v>20345800</v>
      </c>
      <c r="AE209" s="2">
        <f t="shared" si="26"/>
        <v>22897300</v>
      </c>
      <c r="AF209" s="2">
        <f t="shared" si="26"/>
        <v>22291600</v>
      </c>
      <c r="AG209" s="2">
        <f t="shared" si="26"/>
        <v>19987400</v>
      </c>
      <c r="AH209" s="2">
        <f t="shared" si="26"/>
        <v>30345000</v>
      </c>
      <c r="AI209" s="2" cm="1">
        <f t="array" ref="AI209">_xlfn.XLOOKUP(AI$1&amp;$AB209,$M$3:$M$1662&amp;$N$3:$N$1662,$O$3:$O$1662,0,0,1)</f>
        <v>60700</v>
      </c>
      <c r="AJ209" s="2" cm="1">
        <f t="array" ref="AJ209">_xlfn.XLOOKUP(AJ$1&amp;$AB209,$M$3:$M$1662&amp;$N$3:$N$1662,$O$3:$O$1662,0,0,1)</f>
        <v>28100</v>
      </c>
      <c r="AK209" s="2" cm="1">
        <f t="array" ref="AK209">_xlfn.XLOOKUP(AK$1&amp;$AB209,$M$3:$M$1662&amp;$N$3:$N$1662,$O$3:$O$1662,0,0,1)</f>
        <v>53600</v>
      </c>
      <c r="AL209" s="2" cm="1">
        <f t="array" ref="AL209">_xlfn.XLOOKUP(AL$1&amp;$AB209,$M$3:$M$1662&amp;$N$3:$N$1662,$O$3:$O$1662,0,0,1)</f>
        <v>60400</v>
      </c>
      <c r="AM209" s="2" cm="1">
        <f t="array" ref="AM209">_xlfn.XLOOKUP(AM$1&amp;$AB209,$M$3:$M$1662&amp;$N$3:$N$1662,$O$3:$O$1662,0,0,1)</f>
        <v>58500</v>
      </c>
    </row>
    <row r="210" spans="13:39" x14ac:dyDescent="0.4">
      <c r="M210" t="s">
        <v>870</v>
      </c>
      <c r="N210" t="s">
        <v>450</v>
      </c>
      <c r="O210">
        <v>58500</v>
      </c>
      <c r="AB210" t="s">
        <v>68</v>
      </c>
      <c r="AC210" s="2">
        <f t="shared" si="25"/>
        <v>23244880</v>
      </c>
      <c r="AD210" s="2">
        <f t="shared" si="26"/>
        <v>20435200</v>
      </c>
      <c r="AE210" s="2">
        <f t="shared" si="26"/>
        <v>22930500</v>
      </c>
      <c r="AF210" s="2">
        <f t="shared" si="26"/>
        <v>22329000</v>
      </c>
      <c r="AG210" s="2">
        <f t="shared" si="26"/>
        <v>20140500</v>
      </c>
      <c r="AH210" s="2">
        <f t="shared" si="26"/>
        <v>30389200</v>
      </c>
      <c r="AI210" s="2" cm="1">
        <f t="array" ref="AI210">_xlfn.XLOOKUP(AI$1&amp;$AB210,$M$3:$M$1662&amp;$N$3:$N$1662,$O$3:$O$1662,0,0,1)</f>
        <v>89400</v>
      </c>
      <c r="AJ210" s="2" cm="1">
        <f t="array" ref="AJ210">_xlfn.XLOOKUP(AJ$1&amp;$AB210,$M$3:$M$1662&amp;$N$3:$N$1662,$O$3:$O$1662,0,0,1)</f>
        <v>33200</v>
      </c>
      <c r="AK210" s="2" cm="1">
        <f t="array" ref="AK210">_xlfn.XLOOKUP(AK$1&amp;$AB210,$M$3:$M$1662&amp;$N$3:$N$1662,$O$3:$O$1662,0,0,1)</f>
        <v>37400</v>
      </c>
      <c r="AL210" s="2" cm="1">
        <f t="array" ref="AL210">_xlfn.XLOOKUP(AL$1&amp;$AB210,$M$3:$M$1662&amp;$N$3:$N$1662,$O$3:$O$1662,0,0,1)</f>
        <v>153100</v>
      </c>
      <c r="AM210" s="2" cm="1">
        <f t="array" ref="AM210">_xlfn.XLOOKUP(AM$1&amp;$AB210,$M$3:$M$1662&amp;$N$3:$N$1662,$O$3:$O$1662,0,0,1)</f>
        <v>44200</v>
      </c>
    </row>
    <row r="211" spans="13:39" x14ac:dyDescent="0.4">
      <c r="M211" t="s">
        <v>870</v>
      </c>
      <c r="N211" t="s">
        <v>451</v>
      </c>
      <c r="O211">
        <v>44200</v>
      </c>
      <c r="AB211" t="s">
        <v>166</v>
      </c>
      <c r="AC211" s="2">
        <f t="shared" si="25"/>
        <v>23297680</v>
      </c>
      <c r="AD211" s="2">
        <f t="shared" si="26"/>
        <v>20476600</v>
      </c>
      <c r="AE211" s="2">
        <f t="shared" si="26"/>
        <v>22947300</v>
      </c>
      <c r="AF211" s="2">
        <f t="shared" si="26"/>
        <v>22400300</v>
      </c>
      <c r="AG211" s="2">
        <f t="shared" si="26"/>
        <v>20207000</v>
      </c>
      <c r="AH211" s="2">
        <f t="shared" si="26"/>
        <v>30457200</v>
      </c>
      <c r="AI211" s="2" cm="1">
        <f t="array" ref="AI211">_xlfn.XLOOKUP(AI$1&amp;$AB211,$M$3:$M$1662&amp;$N$3:$N$1662,$O$3:$O$1662,0,0,1)</f>
        <v>41400</v>
      </c>
      <c r="AJ211" s="2" cm="1">
        <f t="array" ref="AJ211">_xlfn.XLOOKUP(AJ$1&amp;$AB211,$M$3:$M$1662&amp;$N$3:$N$1662,$O$3:$O$1662,0,0,1)</f>
        <v>16800</v>
      </c>
      <c r="AK211" s="2" cm="1">
        <f t="array" ref="AK211">_xlfn.XLOOKUP(AK$1&amp;$AB211,$M$3:$M$1662&amp;$N$3:$N$1662,$O$3:$O$1662,0,0,1)</f>
        <v>71300</v>
      </c>
      <c r="AL211" s="2" cm="1">
        <f t="array" ref="AL211">_xlfn.XLOOKUP(AL$1&amp;$AB211,$M$3:$M$1662&amp;$N$3:$N$1662,$O$3:$O$1662,0,0,1)</f>
        <v>66500</v>
      </c>
      <c r="AM211" s="2" cm="1">
        <f t="array" ref="AM211">_xlfn.XLOOKUP(AM$1&amp;$AB211,$M$3:$M$1662&amp;$N$3:$N$1662,$O$3:$O$1662,0,0,1)</f>
        <v>68000</v>
      </c>
    </row>
    <row r="212" spans="13:39" x14ac:dyDescent="0.4">
      <c r="M212" t="s">
        <v>870</v>
      </c>
      <c r="N212" t="s">
        <v>452</v>
      </c>
      <c r="O212">
        <v>68000</v>
      </c>
      <c r="AB212" t="s">
        <v>224</v>
      </c>
      <c r="AC212" s="2">
        <f t="shared" si="25"/>
        <v>23347460</v>
      </c>
      <c r="AD212" s="2">
        <f t="shared" ref="AD212:AH227" si="27">AD211+AI212</f>
        <v>20602100</v>
      </c>
      <c r="AE212" s="2">
        <f t="shared" si="27"/>
        <v>22959500</v>
      </c>
      <c r="AF212" s="2">
        <f t="shared" si="27"/>
        <v>22446500</v>
      </c>
      <c r="AG212" s="2">
        <f t="shared" si="27"/>
        <v>20258000</v>
      </c>
      <c r="AH212" s="2">
        <f t="shared" si="27"/>
        <v>30471200</v>
      </c>
      <c r="AI212" s="2" cm="1">
        <f t="array" ref="AI212">_xlfn.XLOOKUP(AI$1&amp;$AB212,$M$3:$M$1662&amp;$N$3:$N$1662,$O$3:$O$1662,0,0,1)</f>
        <v>125500</v>
      </c>
      <c r="AJ212" s="2" cm="1">
        <f t="array" ref="AJ212">_xlfn.XLOOKUP(AJ$1&amp;$AB212,$M$3:$M$1662&amp;$N$3:$N$1662,$O$3:$O$1662,0,0,1)</f>
        <v>12200</v>
      </c>
      <c r="AK212" s="2" cm="1">
        <f t="array" ref="AK212">_xlfn.XLOOKUP(AK$1&amp;$AB212,$M$3:$M$1662&amp;$N$3:$N$1662,$O$3:$O$1662,0,0,1)</f>
        <v>46200</v>
      </c>
      <c r="AL212" s="2" cm="1">
        <f t="array" ref="AL212">_xlfn.XLOOKUP(AL$1&amp;$AB212,$M$3:$M$1662&amp;$N$3:$N$1662,$O$3:$O$1662,0,0,1)</f>
        <v>51000</v>
      </c>
      <c r="AM212" s="2" cm="1">
        <f t="array" ref="AM212">_xlfn.XLOOKUP(AM$1&amp;$AB212,$M$3:$M$1662&amp;$N$3:$N$1662,$O$3:$O$1662,0,0,1)</f>
        <v>14000</v>
      </c>
    </row>
    <row r="213" spans="13:39" x14ac:dyDescent="0.4">
      <c r="M213" t="s">
        <v>870</v>
      </c>
      <c r="N213" t="s">
        <v>453</v>
      </c>
      <c r="O213">
        <v>14000</v>
      </c>
      <c r="AB213" t="s">
        <v>239</v>
      </c>
      <c r="AC213" s="2">
        <f t="shared" si="25"/>
        <v>23441040</v>
      </c>
      <c r="AD213" s="2">
        <f t="shared" si="27"/>
        <v>20651400</v>
      </c>
      <c r="AE213" s="2">
        <f t="shared" si="27"/>
        <v>22980500</v>
      </c>
      <c r="AF213" s="2">
        <f t="shared" si="27"/>
        <v>22608400</v>
      </c>
      <c r="AG213" s="2">
        <f t="shared" si="27"/>
        <v>20279300</v>
      </c>
      <c r="AH213" s="2">
        <f t="shared" si="27"/>
        <v>30685600</v>
      </c>
      <c r="AI213" s="2" cm="1">
        <f t="array" ref="AI213">_xlfn.XLOOKUP(AI$1&amp;$AB213,$M$3:$M$1662&amp;$N$3:$N$1662,$O$3:$O$1662,0,0,1)</f>
        <v>49300</v>
      </c>
      <c r="AJ213" s="2" cm="1">
        <f t="array" ref="AJ213">_xlfn.XLOOKUP(AJ$1&amp;$AB213,$M$3:$M$1662&amp;$N$3:$N$1662,$O$3:$O$1662,0,0,1)</f>
        <v>21000</v>
      </c>
      <c r="AK213" s="2" cm="1">
        <f t="array" ref="AK213">_xlfn.XLOOKUP(AK$1&amp;$AB213,$M$3:$M$1662&amp;$N$3:$N$1662,$O$3:$O$1662,0,0,1)</f>
        <v>161900</v>
      </c>
      <c r="AL213" s="2" cm="1">
        <f t="array" ref="AL213">_xlfn.XLOOKUP(AL$1&amp;$AB213,$M$3:$M$1662&amp;$N$3:$N$1662,$O$3:$O$1662,0,0,1)</f>
        <v>21300</v>
      </c>
      <c r="AM213" s="2" cm="1">
        <f t="array" ref="AM213">_xlfn.XLOOKUP(AM$1&amp;$AB213,$M$3:$M$1662&amp;$N$3:$N$1662,$O$3:$O$1662,0,0,1)</f>
        <v>214400</v>
      </c>
    </row>
    <row r="214" spans="13:39" x14ac:dyDescent="0.4">
      <c r="M214" t="s">
        <v>870</v>
      </c>
      <c r="N214" t="s">
        <v>454</v>
      </c>
      <c r="O214">
        <v>214400</v>
      </c>
      <c r="AB214" t="s">
        <v>202</v>
      </c>
      <c r="AC214" s="2">
        <f t="shared" si="25"/>
        <v>23492380</v>
      </c>
      <c r="AD214" s="2">
        <f t="shared" si="27"/>
        <v>20741700</v>
      </c>
      <c r="AE214" s="2">
        <f t="shared" si="27"/>
        <v>23079900</v>
      </c>
      <c r="AF214" s="2">
        <f t="shared" si="27"/>
        <v>22612100</v>
      </c>
      <c r="AG214" s="2">
        <f t="shared" si="27"/>
        <v>20291200</v>
      </c>
      <c r="AH214" s="2">
        <f t="shared" si="27"/>
        <v>30737000</v>
      </c>
      <c r="AI214" s="2" cm="1">
        <f t="array" ref="AI214">_xlfn.XLOOKUP(AI$1&amp;$AB214,$M$3:$M$1662&amp;$N$3:$N$1662,$O$3:$O$1662,0,0,1)</f>
        <v>90300</v>
      </c>
      <c r="AJ214" s="2" cm="1">
        <f t="array" ref="AJ214">_xlfn.XLOOKUP(AJ$1&amp;$AB214,$M$3:$M$1662&amp;$N$3:$N$1662,$O$3:$O$1662,0,0,1)</f>
        <v>99400</v>
      </c>
      <c r="AK214" s="2" cm="1">
        <f t="array" ref="AK214">_xlfn.XLOOKUP(AK$1&amp;$AB214,$M$3:$M$1662&amp;$N$3:$N$1662,$O$3:$O$1662,0,0,1)</f>
        <v>3700</v>
      </c>
      <c r="AL214" s="2" cm="1">
        <f t="array" ref="AL214">_xlfn.XLOOKUP(AL$1&amp;$AB214,$M$3:$M$1662&amp;$N$3:$N$1662,$O$3:$O$1662,0,0,1)</f>
        <v>11900</v>
      </c>
      <c r="AM214" s="2" cm="1">
        <f t="array" ref="AM214">_xlfn.XLOOKUP(AM$1&amp;$AB214,$M$3:$M$1662&amp;$N$3:$N$1662,$O$3:$O$1662,0,0,1)</f>
        <v>51400</v>
      </c>
    </row>
    <row r="215" spans="13:39" x14ac:dyDescent="0.4">
      <c r="M215" t="s">
        <v>870</v>
      </c>
      <c r="N215" t="s">
        <v>455</v>
      </c>
      <c r="O215">
        <v>51400</v>
      </c>
      <c r="AB215" t="s">
        <v>267</v>
      </c>
      <c r="AC215" s="2">
        <f t="shared" si="25"/>
        <v>23597180</v>
      </c>
      <c r="AD215" s="2">
        <f t="shared" si="27"/>
        <v>20757600</v>
      </c>
      <c r="AE215" s="2">
        <f t="shared" si="27"/>
        <v>23351500</v>
      </c>
      <c r="AF215" s="2">
        <f t="shared" si="27"/>
        <v>22621300</v>
      </c>
      <c r="AG215" s="2">
        <f t="shared" si="27"/>
        <v>20392000</v>
      </c>
      <c r="AH215" s="2">
        <f t="shared" si="27"/>
        <v>30863500</v>
      </c>
      <c r="AI215" s="2" cm="1">
        <f t="array" ref="AI215">_xlfn.XLOOKUP(AI$1&amp;$AB215,$M$3:$M$1662&amp;$N$3:$N$1662,$O$3:$O$1662,0,0,1)</f>
        <v>15900</v>
      </c>
      <c r="AJ215" s="2" cm="1">
        <f t="array" ref="AJ215">_xlfn.XLOOKUP(AJ$1&amp;$AB215,$M$3:$M$1662&amp;$N$3:$N$1662,$O$3:$O$1662,0,0,1)</f>
        <v>271600</v>
      </c>
      <c r="AK215" s="2" cm="1">
        <f t="array" ref="AK215">_xlfn.XLOOKUP(AK$1&amp;$AB215,$M$3:$M$1662&amp;$N$3:$N$1662,$O$3:$O$1662,0,0,1)</f>
        <v>9200</v>
      </c>
      <c r="AL215" s="2" cm="1">
        <f t="array" ref="AL215">_xlfn.XLOOKUP(AL$1&amp;$AB215,$M$3:$M$1662&amp;$N$3:$N$1662,$O$3:$O$1662,0,0,1)</f>
        <v>100800</v>
      </c>
      <c r="AM215" s="2" cm="1">
        <f t="array" ref="AM215">_xlfn.XLOOKUP(AM$1&amp;$AB215,$M$3:$M$1662&amp;$N$3:$N$1662,$O$3:$O$1662,0,0,1)</f>
        <v>126500</v>
      </c>
    </row>
    <row r="216" spans="13:39" x14ac:dyDescent="0.4">
      <c r="M216" t="s">
        <v>870</v>
      </c>
      <c r="N216" t="s">
        <v>456</v>
      </c>
      <c r="O216">
        <v>126500</v>
      </c>
      <c r="AB216" t="s">
        <v>93</v>
      </c>
      <c r="AC216" s="2">
        <f t="shared" si="25"/>
        <v>23672040</v>
      </c>
      <c r="AD216" s="2">
        <f t="shared" si="27"/>
        <v>20793800</v>
      </c>
      <c r="AE216" s="2">
        <f t="shared" si="27"/>
        <v>23541400</v>
      </c>
      <c r="AF216" s="2">
        <f t="shared" si="27"/>
        <v>22710500</v>
      </c>
      <c r="AG216" s="2">
        <f t="shared" si="27"/>
        <v>20439200</v>
      </c>
      <c r="AH216" s="2">
        <f t="shared" si="27"/>
        <v>30875300</v>
      </c>
      <c r="AI216" s="2" cm="1">
        <f t="array" ref="AI216">_xlfn.XLOOKUP(AI$1&amp;$AB216,$M$3:$M$1662&amp;$N$3:$N$1662,$O$3:$O$1662,0,0,1)</f>
        <v>36200</v>
      </c>
      <c r="AJ216" s="2" cm="1">
        <f t="array" ref="AJ216">_xlfn.XLOOKUP(AJ$1&amp;$AB216,$M$3:$M$1662&amp;$N$3:$N$1662,$O$3:$O$1662,0,0,1)</f>
        <v>189900</v>
      </c>
      <c r="AK216" s="2" cm="1">
        <f t="array" ref="AK216">_xlfn.XLOOKUP(AK$1&amp;$AB216,$M$3:$M$1662&amp;$N$3:$N$1662,$O$3:$O$1662,0,0,1)</f>
        <v>89200</v>
      </c>
      <c r="AL216" s="2" cm="1">
        <f t="array" ref="AL216">_xlfn.XLOOKUP(AL$1&amp;$AB216,$M$3:$M$1662&amp;$N$3:$N$1662,$O$3:$O$1662,0,0,1)</f>
        <v>47200</v>
      </c>
      <c r="AM216" s="2" cm="1">
        <f t="array" ref="AM216">_xlfn.XLOOKUP(AM$1&amp;$AB216,$M$3:$M$1662&amp;$N$3:$N$1662,$O$3:$O$1662,0,0,1)</f>
        <v>11800</v>
      </c>
    </row>
    <row r="217" spans="13:39" x14ac:dyDescent="0.4">
      <c r="M217" t="s">
        <v>870</v>
      </c>
      <c r="N217" t="s">
        <v>457</v>
      </c>
      <c r="O217">
        <v>11800</v>
      </c>
      <c r="AB217" t="s">
        <v>159</v>
      </c>
      <c r="AC217" s="2">
        <f t="shared" si="25"/>
        <v>23726220</v>
      </c>
      <c r="AD217" s="2">
        <f t="shared" si="27"/>
        <v>20865700</v>
      </c>
      <c r="AE217" s="2">
        <f t="shared" si="27"/>
        <v>23629300</v>
      </c>
      <c r="AF217" s="2">
        <f t="shared" si="27"/>
        <v>22782100</v>
      </c>
      <c r="AG217" s="2">
        <f t="shared" si="27"/>
        <v>20462500</v>
      </c>
      <c r="AH217" s="2">
        <f t="shared" si="27"/>
        <v>30891500</v>
      </c>
      <c r="AI217" s="2" cm="1">
        <f t="array" ref="AI217">_xlfn.XLOOKUP(AI$1&amp;$AB217,$M$3:$M$1662&amp;$N$3:$N$1662,$O$3:$O$1662,0,0,1)</f>
        <v>71900</v>
      </c>
      <c r="AJ217" s="2" cm="1">
        <f t="array" ref="AJ217">_xlfn.XLOOKUP(AJ$1&amp;$AB217,$M$3:$M$1662&amp;$N$3:$N$1662,$O$3:$O$1662,0,0,1)</f>
        <v>87900</v>
      </c>
      <c r="AK217" s="2" cm="1">
        <f t="array" ref="AK217">_xlfn.XLOOKUP(AK$1&amp;$AB217,$M$3:$M$1662&amp;$N$3:$N$1662,$O$3:$O$1662,0,0,1)</f>
        <v>71600</v>
      </c>
      <c r="AL217" s="2" cm="1">
        <f t="array" ref="AL217">_xlfn.XLOOKUP(AL$1&amp;$AB217,$M$3:$M$1662&amp;$N$3:$N$1662,$O$3:$O$1662,0,0,1)</f>
        <v>23300</v>
      </c>
      <c r="AM217" s="2" cm="1">
        <f t="array" ref="AM217">_xlfn.XLOOKUP(AM$1&amp;$AB217,$M$3:$M$1662&amp;$N$3:$N$1662,$O$3:$O$1662,0,0,1)</f>
        <v>16200</v>
      </c>
    </row>
    <row r="218" spans="13:39" x14ac:dyDescent="0.4">
      <c r="M218" t="s">
        <v>870</v>
      </c>
      <c r="N218" t="s">
        <v>458</v>
      </c>
      <c r="O218">
        <v>16200</v>
      </c>
      <c r="AB218" t="s">
        <v>275</v>
      </c>
      <c r="AC218" s="2">
        <f t="shared" si="25"/>
        <v>23805880</v>
      </c>
      <c r="AD218" s="2">
        <f t="shared" si="27"/>
        <v>20869100</v>
      </c>
      <c r="AE218" s="2">
        <f t="shared" si="27"/>
        <v>23702100</v>
      </c>
      <c r="AF218" s="2">
        <f t="shared" si="27"/>
        <v>22881700</v>
      </c>
      <c r="AG218" s="2">
        <f t="shared" si="27"/>
        <v>20484900</v>
      </c>
      <c r="AH218" s="2">
        <f t="shared" si="27"/>
        <v>31091600</v>
      </c>
      <c r="AI218" s="2" cm="1">
        <f t="array" ref="AI218">_xlfn.XLOOKUP(AI$1&amp;$AB218,$M$3:$M$1662&amp;$N$3:$N$1662,$O$3:$O$1662,0,0,1)</f>
        <v>3400</v>
      </c>
      <c r="AJ218" s="2" cm="1">
        <f t="array" ref="AJ218">_xlfn.XLOOKUP(AJ$1&amp;$AB218,$M$3:$M$1662&amp;$N$3:$N$1662,$O$3:$O$1662,0,0,1)</f>
        <v>72800</v>
      </c>
      <c r="AK218" s="2" cm="1">
        <f t="array" ref="AK218">_xlfn.XLOOKUP(AK$1&amp;$AB218,$M$3:$M$1662&amp;$N$3:$N$1662,$O$3:$O$1662,0,0,1)</f>
        <v>99600</v>
      </c>
      <c r="AL218" s="2" cm="1">
        <f t="array" ref="AL218">_xlfn.XLOOKUP(AL$1&amp;$AB218,$M$3:$M$1662&amp;$N$3:$N$1662,$O$3:$O$1662,0,0,1)</f>
        <v>22400</v>
      </c>
      <c r="AM218" s="2" cm="1">
        <f t="array" ref="AM218">_xlfn.XLOOKUP(AM$1&amp;$AB218,$M$3:$M$1662&amp;$N$3:$N$1662,$O$3:$O$1662,0,0,1)</f>
        <v>200100</v>
      </c>
    </row>
    <row r="219" spans="13:39" x14ac:dyDescent="0.4">
      <c r="M219" t="s">
        <v>870</v>
      </c>
      <c r="N219" t="s">
        <v>459</v>
      </c>
      <c r="O219">
        <v>200100</v>
      </c>
      <c r="AB219" t="s">
        <v>256</v>
      </c>
      <c r="AC219" s="2">
        <f t="shared" si="25"/>
        <v>23882360</v>
      </c>
      <c r="AD219" s="2">
        <f t="shared" si="27"/>
        <v>20876900</v>
      </c>
      <c r="AE219" s="2">
        <f t="shared" si="27"/>
        <v>23761800</v>
      </c>
      <c r="AF219" s="2">
        <f t="shared" si="27"/>
        <v>23013600</v>
      </c>
      <c r="AG219" s="2">
        <f t="shared" si="27"/>
        <v>20527500</v>
      </c>
      <c r="AH219" s="2">
        <f t="shared" si="27"/>
        <v>31232000</v>
      </c>
      <c r="AI219" s="2" cm="1">
        <f t="array" ref="AI219">_xlfn.XLOOKUP(AI$1&amp;$AB219,$M$3:$M$1662&amp;$N$3:$N$1662,$O$3:$O$1662,0,0,1)</f>
        <v>7800</v>
      </c>
      <c r="AJ219" s="2" cm="1">
        <f t="array" ref="AJ219">_xlfn.XLOOKUP(AJ$1&amp;$AB219,$M$3:$M$1662&amp;$N$3:$N$1662,$O$3:$O$1662,0,0,1)</f>
        <v>59700</v>
      </c>
      <c r="AK219" s="2" cm="1">
        <f t="array" ref="AK219">_xlfn.XLOOKUP(AK$1&amp;$AB219,$M$3:$M$1662&amp;$N$3:$N$1662,$O$3:$O$1662,0,0,1)</f>
        <v>131900</v>
      </c>
      <c r="AL219" s="2" cm="1">
        <f t="array" ref="AL219">_xlfn.XLOOKUP(AL$1&amp;$AB219,$M$3:$M$1662&amp;$N$3:$N$1662,$O$3:$O$1662,0,0,1)</f>
        <v>42600</v>
      </c>
      <c r="AM219" s="2" cm="1">
        <f t="array" ref="AM219">_xlfn.XLOOKUP(AM$1&amp;$AB219,$M$3:$M$1662&amp;$N$3:$N$1662,$O$3:$O$1662,0,0,1)</f>
        <v>140400</v>
      </c>
    </row>
    <row r="220" spans="13:39" x14ac:dyDescent="0.4">
      <c r="M220" t="s">
        <v>870</v>
      </c>
      <c r="N220" t="s">
        <v>460</v>
      </c>
      <c r="O220">
        <v>140400</v>
      </c>
      <c r="AB220" t="s">
        <v>264</v>
      </c>
      <c r="AC220" s="2">
        <f t="shared" si="25"/>
        <v>23960740</v>
      </c>
      <c r="AD220" s="2">
        <f t="shared" si="27"/>
        <v>20888200</v>
      </c>
      <c r="AE220" s="2">
        <f t="shared" si="27"/>
        <v>24000200</v>
      </c>
      <c r="AF220" s="2">
        <f t="shared" si="27"/>
        <v>23125700</v>
      </c>
      <c r="AG220" s="2">
        <f t="shared" si="27"/>
        <v>20531000</v>
      </c>
      <c r="AH220" s="2">
        <f t="shared" si="27"/>
        <v>31258600</v>
      </c>
      <c r="AI220" s="2" cm="1">
        <f t="array" ref="AI220">_xlfn.XLOOKUP(AI$1&amp;$AB220,$M$3:$M$1662&amp;$N$3:$N$1662,$O$3:$O$1662,0,0,1)</f>
        <v>11300</v>
      </c>
      <c r="AJ220" s="2" cm="1">
        <f t="array" ref="AJ220">_xlfn.XLOOKUP(AJ$1&amp;$AB220,$M$3:$M$1662&amp;$N$3:$N$1662,$O$3:$O$1662,0,0,1)</f>
        <v>238400</v>
      </c>
      <c r="AK220" s="2" cm="1">
        <f t="array" ref="AK220">_xlfn.XLOOKUP(AK$1&amp;$AB220,$M$3:$M$1662&amp;$N$3:$N$1662,$O$3:$O$1662,0,0,1)</f>
        <v>112100</v>
      </c>
      <c r="AL220" s="2" cm="1">
        <f t="array" ref="AL220">_xlfn.XLOOKUP(AL$1&amp;$AB220,$M$3:$M$1662&amp;$N$3:$N$1662,$O$3:$O$1662,0,0,1)</f>
        <v>3500</v>
      </c>
      <c r="AM220" s="2" cm="1">
        <f t="array" ref="AM220">_xlfn.XLOOKUP(AM$1&amp;$AB220,$M$3:$M$1662&amp;$N$3:$N$1662,$O$3:$O$1662,0,0,1)</f>
        <v>26600</v>
      </c>
    </row>
    <row r="221" spans="13:39" x14ac:dyDescent="0.4">
      <c r="M221" t="s">
        <v>870</v>
      </c>
      <c r="N221" t="s">
        <v>461</v>
      </c>
      <c r="O221">
        <v>26600</v>
      </c>
      <c r="AB221" t="s">
        <v>126</v>
      </c>
      <c r="AC221" s="2">
        <f t="shared" si="25"/>
        <v>24002300</v>
      </c>
      <c r="AD221" s="2">
        <f t="shared" si="27"/>
        <v>20947900</v>
      </c>
      <c r="AE221" s="2">
        <f t="shared" si="27"/>
        <v>24045400</v>
      </c>
      <c r="AF221" s="2">
        <f t="shared" si="27"/>
        <v>23159100</v>
      </c>
      <c r="AG221" s="2">
        <f t="shared" si="27"/>
        <v>20555400</v>
      </c>
      <c r="AH221" s="2">
        <f t="shared" si="27"/>
        <v>31303700</v>
      </c>
      <c r="AI221" s="2" cm="1">
        <f t="array" ref="AI221">_xlfn.XLOOKUP(AI$1&amp;$AB221,$M$3:$M$1662&amp;$N$3:$N$1662,$O$3:$O$1662,0,0,1)</f>
        <v>59700</v>
      </c>
      <c r="AJ221" s="2" cm="1">
        <f t="array" ref="AJ221">_xlfn.XLOOKUP(AJ$1&amp;$AB221,$M$3:$M$1662&amp;$N$3:$N$1662,$O$3:$O$1662,0,0,1)</f>
        <v>45200</v>
      </c>
      <c r="AK221" s="2" cm="1">
        <f t="array" ref="AK221">_xlfn.XLOOKUP(AK$1&amp;$AB221,$M$3:$M$1662&amp;$N$3:$N$1662,$O$3:$O$1662,0,0,1)</f>
        <v>33400</v>
      </c>
      <c r="AL221" s="2" cm="1">
        <f t="array" ref="AL221">_xlfn.XLOOKUP(AL$1&amp;$AB221,$M$3:$M$1662&amp;$N$3:$N$1662,$O$3:$O$1662,0,0,1)</f>
        <v>24400</v>
      </c>
      <c r="AM221" s="2" cm="1">
        <f t="array" ref="AM221">_xlfn.XLOOKUP(AM$1&amp;$AB221,$M$3:$M$1662&amp;$N$3:$N$1662,$O$3:$O$1662,0,0,1)</f>
        <v>45100</v>
      </c>
    </row>
    <row r="222" spans="13:39" x14ac:dyDescent="0.4">
      <c r="M222" t="s">
        <v>870</v>
      </c>
      <c r="N222" t="s">
        <v>462</v>
      </c>
      <c r="O222">
        <v>45100</v>
      </c>
      <c r="AB222" t="s">
        <v>252</v>
      </c>
      <c r="AC222" s="2">
        <f t="shared" si="25"/>
        <v>24052760</v>
      </c>
      <c r="AD222" s="2">
        <f t="shared" si="27"/>
        <v>20977800</v>
      </c>
      <c r="AE222" s="2">
        <f t="shared" si="27"/>
        <v>24112200</v>
      </c>
      <c r="AF222" s="2">
        <f t="shared" si="27"/>
        <v>23261200</v>
      </c>
      <c r="AG222" s="2">
        <f t="shared" si="27"/>
        <v>20561900</v>
      </c>
      <c r="AH222" s="2">
        <f t="shared" si="27"/>
        <v>31350700</v>
      </c>
      <c r="AI222" s="2" cm="1">
        <f t="array" ref="AI222">_xlfn.XLOOKUP(AI$1&amp;$AB222,$M$3:$M$1662&amp;$N$3:$N$1662,$O$3:$O$1662,0,0,1)</f>
        <v>29900</v>
      </c>
      <c r="AJ222" s="2" cm="1">
        <f t="array" ref="AJ222">_xlfn.XLOOKUP(AJ$1&amp;$AB222,$M$3:$M$1662&amp;$N$3:$N$1662,$O$3:$O$1662,0,0,1)</f>
        <v>66800</v>
      </c>
      <c r="AK222" s="2" cm="1">
        <f t="array" ref="AK222">_xlfn.XLOOKUP(AK$1&amp;$AB222,$M$3:$M$1662&amp;$N$3:$N$1662,$O$3:$O$1662,0,0,1)</f>
        <v>102100</v>
      </c>
      <c r="AL222" s="2" cm="1">
        <f t="array" ref="AL222">_xlfn.XLOOKUP(AL$1&amp;$AB222,$M$3:$M$1662&amp;$N$3:$N$1662,$O$3:$O$1662,0,0,1)</f>
        <v>6500</v>
      </c>
      <c r="AM222" s="2" cm="1">
        <f t="array" ref="AM222">_xlfn.XLOOKUP(AM$1&amp;$AB222,$M$3:$M$1662&amp;$N$3:$N$1662,$O$3:$O$1662,0,0,1)</f>
        <v>47000</v>
      </c>
    </row>
    <row r="223" spans="13:39" x14ac:dyDescent="0.4">
      <c r="M223" t="s">
        <v>870</v>
      </c>
      <c r="N223" t="s">
        <v>463</v>
      </c>
      <c r="O223">
        <v>47000</v>
      </c>
      <c r="AB223" t="s">
        <v>212</v>
      </c>
      <c r="AC223" s="2">
        <f t="shared" si="25"/>
        <v>24095480</v>
      </c>
      <c r="AD223" s="2">
        <f t="shared" si="27"/>
        <v>20990500</v>
      </c>
      <c r="AE223" s="2">
        <f t="shared" si="27"/>
        <v>24136100</v>
      </c>
      <c r="AF223" s="2">
        <f t="shared" si="27"/>
        <v>23342200</v>
      </c>
      <c r="AG223" s="2">
        <f t="shared" si="27"/>
        <v>20605000</v>
      </c>
      <c r="AH223" s="2">
        <f t="shared" si="27"/>
        <v>31403600</v>
      </c>
      <c r="AI223" s="2" cm="1">
        <f t="array" ref="AI223">_xlfn.XLOOKUP(AI$1&amp;$AB223,$M$3:$M$1662&amp;$N$3:$N$1662,$O$3:$O$1662,0,0,1)</f>
        <v>12700</v>
      </c>
      <c r="AJ223" s="2" cm="1">
        <f t="array" ref="AJ223">_xlfn.XLOOKUP(AJ$1&amp;$AB223,$M$3:$M$1662&amp;$N$3:$N$1662,$O$3:$O$1662,0,0,1)</f>
        <v>23900</v>
      </c>
      <c r="AK223" s="2" cm="1">
        <f t="array" ref="AK223">_xlfn.XLOOKUP(AK$1&amp;$AB223,$M$3:$M$1662&amp;$N$3:$N$1662,$O$3:$O$1662,0,0,1)</f>
        <v>81000</v>
      </c>
      <c r="AL223" s="2" cm="1">
        <f t="array" ref="AL223">_xlfn.XLOOKUP(AL$1&amp;$AB223,$M$3:$M$1662&amp;$N$3:$N$1662,$O$3:$O$1662,0,0,1)</f>
        <v>43100</v>
      </c>
      <c r="AM223" s="2" cm="1">
        <f t="array" ref="AM223">_xlfn.XLOOKUP(AM$1&amp;$AB223,$M$3:$M$1662&amp;$N$3:$N$1662,$O$3:$O$1662,0,0,1)</f>
        <v>52900</v>
      </c>
    </row>
    <row r="224" spans="13:39" x14ac:dyDescent="0.4">
      <c r="M224" t="s">
        <v>870</v>
      </c>
      <c r="N224" t="s">
        <v>464</v>
      </c>
      <c r="O224">
        <v>52900</v>
      </c>
      <c r="AB224" t="s">
        <v>242</v>
      </c>
      <c r="AC224" s="2">
        <f t="shared" si="25"/>
        <v>24148440</v>
      </c>
      <c r="AD224" s="2">
        <f t="shared" si="27"/>
        <v>20994200</v>
      </c>
      <c r="AE224" s="2">
        <f t="shared" si="27"/>
        <v>24201800</v>
      </c>
      <c r="AF224" s="2">
        <f t="shared" si="27"/>
        <v>23384000</v>
      </c>
      <c r="AG224" s="2">
        <f t="shared" si="27"/>
        <v>20657100</v>
      </c>
      <c r="AH224" s="2">
        <f t="shared" si="27"/>
        <v>31505100</v>
      </c>
      <c r="AI224" s="2" cm="1">
        <f t="array" ref="AI224">_xlfn.XLOOKUP(AI$1&amp;$AB224,$M$3:$M$1662&amp;$N$3:$N$1662,$O$3:$O$1662,0,0,1)</f>
        <v>3700</v>
      </c>
      <c r="AJ224" s="2" cm="1">
        <f t="array" ref="AJ224">_xlfn.XLOOKUP(AJ$1&amp;$AB224,$M$3:$M$1662&amp;$N$3:$N$1662,$O$3:$O$1662,0,0,1)</f>
        <v>65700</v>
      </c>
      <c r="AK224" s="2" cm="1">
        <f t="array" ref="AK224">_xlfn.XLOOKUP(AK$1&amp;$AB224,$M$3:$M$1662&amp;$N$3:$N$1662,$O$3:$O$1662,0,0,1)</f>
        <v>41800</v>
      </c>
      <c r="AL224" s="2" cm="1">
        <f t="array" ref="AL224">_xlfn.XLOOKUP(AL$1&amp;$AB224,$M$3:$M$1662&amp;$N$3:$N$1662,$O$3:$O$1662,0,0,1)</f>
        <v>52100</v>
      </c>
      <c r="AM224" s="2" cm="1">
        <f t="array" ref="AM224">_xlfn.XLOOKUP(AM$1&amp;$AB224,$M$3:$M$1662&amp;$N$3:$N$1662,$O$3:$O$1662,0,0,1)</f>
        <v>101500</v>
      </c>
    </row>
    <row r="225" spans="13:39" x14ac:dyDescent="0.4">
      <c r="M225" t="s">
        <v>870</v>
      </c>
      <c r="N225" t="s">
        <v>465</v>
      </c>
      <c r="O225">
        <v>101500</v>
      </c>
      <c r="AB225" t="s">
        <v>307</v>
      </c>
      <c r="AC225" s="2">
        <f t="shared" si="25"/>
        <v>24197240</v>
      </c>
      <c r="AD225" s="2">
        <f t="shared" si="27"/>
        <v>21064600</v>
      </c>
      <c r="AE225" s="2">
        <f t="shared" si="27"/>
        <v>24302100</v>
      </c>
      <c r="AF225" s="2">
        <f t="shared" si="27"/>
        <v>23426400</v>
      </c>
      <c r="AG225" s="2">
        <f t="shared" si="27"/>
        <v>20673600</v>
      </c>
      <c r="AH225" s="2">
        <f t="shared" si="27"/>
        <v>31519500</v>
      </c>
      <c r="AI225" s="2" cm="1">
        <f t="array" ref="AI225">_xlfn.XLOOKUP(AI$1&amp;$AB225,$M$3:$M$1662&amp;$N$3:$N$1662,$O$3:$O$1662,0,0,1)</f>
        <v>70400</v>
      </c>
      <c r="AJ225" s="2" cm="1">
        <f t="array" ref="AJ225">_xlfn.XLOOKUP(AJ$1&amp;$AB225,$M$3:$M$1662&amp;$N$3:$N$1662,$O$3:$O$1662,0,0,1)</f>
        <v>100300</v>
      </c>
      <c r="AK225" s="2" cm="1">
        <f t="array" ref="AK225">_xlfn.XLOOKUP(AK$1&amp;$AB225,$M$3:$M$1662&amp;$N$3:$N$1662,$O$3:$O$1662,0,0,1)</f>
        <v>42400</v>
      </c>
      <c r="AL225" s="2" cm="1">
        <f t="array" ref="AL225">_xlfn.XLOOKUP(AL$1&amp;$AB225,$M$3:$M$1662&amp;$N$3:$N$1662,$O$3:$O$1662,0,0,1)</f>
        <v>16500</v>
      </c>
      <c r="AM225" s="2" cm="1">
        <f t="array" ref="AM225">_xlfn.XLOOKUP(AM$1&amp;$AB225,$M$3:$M$1662&amp;$N$3:$N$1662,$O$3:$O$1662,0,0,1)</f>
        <v>14400</v>
      </c>
    </row>
    <row r="226" spans="13:39" x14ac:dyDescent="0.4">
      <c r="M226" t="s">
        <v>870</v>
      </c>
      <c r="N226" t="s">
        <v>466</v>
      </c>
      <c r="O226">
        <v>14400</v>
      </c>
      <c r="AB226" t="s">
        <v>286</v>
      </c>
      <c r="AC226" s="2">
        <f t="shared" si="25"/>
        <v>24229700</v>
      </c>
      <c r="AD226" s="2">
        <f t="shared" si="27"/>
        <v>21094700</v>
      </c>
      <c r="AE226" s="2">
        <f t="shared" si="27"/>
        <v>24343700</v>
      </c>
      <c r="AF226" s="2">
        <f t="shared" si="27"/>
        <v>23438100</v>
      </c>
      <c r="AG226" s="2">
        <f t="shared" si="27"/>
        <v>20695100</v>
      </c>
      <c r="AH226" s="2">
        <f t="shared" si="27"/>
        <v>31576900</v>
      </c>
      <c r="AI226" s="2" cm="1">
        <f t="array" ref="AI226">_xlfn.XLOOKUP(AI$1&amp;$AB226,$M$3:$M$1662&amp;$N$3:$N$1662,$O$3:$O$1662,0,0,1)</f>
        <v>30100</v>
      </c>
      <c r="AJ226" s="2" cm="1">
        <f t="array" ref="AJ226">_xlfn.XLOOKUP(AJ$1&amp;$AB226,$M$3:$M$1662&amp;$N$3:$N$1662,$O$3:$O$1662,0,0,1)</f>
        <v>41600</v>
      </c>
      <c r="AK226" s="2" cm="1">
        <f t="array" ref="AK226">_xlfn.XLOOKUP(AK$1&amp;$AB226,$M$3:$M$1662&amp;$N$3:$N$1662,$O$3:$O$1662,0,0,1)</f>
        <v>11700</v>
      </c>
      <c r="AL226" s="2" cm="1">
        <f t="array" ref="AL226">_xlfn.XLOOKUP(AL$1&amp;$AB226,$M$3:$M$1662&amp;$N$3:$N$1662,$O$3:$O$1662,0,0,1)</f>
        <v>21500</v>
      </c>
      <c r="AM226" s="2" cm="1">
        <f t="array" ref="AM226">_xlfn.XLOOKUP(AM$1&amp;$AB226,$M$3:$M$1662&amp;$N$3:$N$1662,$O$3:$O$1662,0,0,1)</f>
        <v>57400</v>
      </c>
    </row>
    <row r="227" spans="13:39" x14ac:dyDescent="0.4">
      <c r="M227" t="s">
        <v>870</v>
      </c>
      <c r="N227" t="s">
        <v>467</v>
      </c>
      <c r="O227">
        <v>57400</v>
      </c>
      <c r="AB227" t="s">
        <v>179</v>
      </c>
      <c r="AC227" s="2">
        <f t="shared" si="25"/>
        <v>24267760</v>
      </c>
      <c r="AD227" s="2">
        <f t="shared" si="27"/>
        <v>21107800</v>
      </c>
      <c r="AE227" s="2">
        <f t="shared" si="27"/>
        <v>24362600</v>
      </c>
      <c r="AF227" s="2">
        <f t="shared" si="27"/>
        <v>23453300</v>
      </c>
      <c r="AG227" s="2">
        <f t="shared" si="27"/>
        <v>20761100</v>
      </c>
      <c r="AH227" s="2">
        <f t="shared" si="27"/>
        <v>31654000</v>
      </c>
      <c r="AI227" s="2" cm="1">
        <f t="array" ref="AI227">_xlfn.XLOOKUP(AI$1&amp;$AB227,$M$3:$M$1662&amp;$N$3:$N$1662,$O$3:$O$1662,0,0,1)</f>
        <v>13100</v>
      </c>
      <c r="AJ227" s="2" cm="1">
        <f t="array" ref="AJ227">_xlfn.XLOOKUP(AJ$1&amp;$AB227,$M$3:$M$1662&amp;$N$3:$N$1662,$O$3:$O$1662,0,0,1)</f>
        <v>18900</v>
      </c>
      <c r="AK227" s="2" cm="1">
        <f t="array" ref="AK227">_xlfn.XLOOKUP(AK$1&amp;$AB227,$M$3:$M$1662&amp;$N$3:$N$1662,$O$3:$O$1662,0,0,1)</f>
        <v>15200</v>
      </c>
      <c r="AL227" s="2" cm="1">
        <f t="array" ref="AL227">_xlfn.XLOOKUP(AL$1&amp;$AB227,$M$3:$M$1662&amp;$N$3:$N$1662,$O$3:$O$1662,0,0,1)</f>
        <v>66000</v>
      </c>
      <c r="AM227" s="2" cm="1">
        <f t="array" ref="AM227">_xlfn.XLOOKUP(AM$1&amp;$AB227,$M$3:$M$1662&amp;$N$3:$N$1662,$O$3:$O$1662,0,0,1)</f>
        <v>77100</v>
      </c>
    </row>
    <row r="228" spans="13:39" x14ac:dyDescent="0.4">
      <c r="M228" t="s">
        <v>870</v>
      </c>
      <c r="N228" t="s">
        <v>468</v>
      </c>
      <c r="O228">
        <v>77100</v>
      </c>
      <c r="AB228" t="s">
        <v>120</v>
      </c>
      <c r="AC228" s="2">
        <f t="shared" si="25"/>
        <v>24343520</v>
      </c>
      <c r="AD228" s="2">
        <f t="shared" ref="AD228:AH243" si="28">AD227+AI228</f>
        <v>21229100</v>
      </c>
      <c r="AE228" s="2">
        <f t="shared" si="28"/>
        <v>24424800</v>
      </c>
      <c r="AF228" s="2">
        <f t="shared" si="28"/>
        <v>23526100</v>
      </c>
      <c r="AG228" s="2">
        <f t="shared" si="28"/>
        <v>20848100</v>
      </c>
      <c r="AH228" s="2">
        <f t="shared" si="28"/>
        <v>31689500</v>
      </c>
      <c r="AI228" s="2" cm="1">
        <f t="array" ref="AI228">_xlfn.XLOOKUP(AI$1&amp;$AB228,$M$3:$M$1662&amp;$N$3:$N$1662,$O$3:$O$1662,0,0,1)</f>
        <v>121300</v>
      </c>
      <c r="AJ228" s="2" cm="1">
        <f t="array" ref="AJ228">_xlfn.XLOOKUP(AJ$1&amp;$AB228,$M$3:$M$1662&amp;$N$3:$N$1662,$O$3:$O$1662,0,0,1)</f>
        <v>62200</v>
      </c>
      <c r="AK228" s="2" cm="1">
        <f t="array" ref="AK228">_xlfn.XLOOKUP(AK$1&amp;$AB228,$M$3:$M$1662&amp;$N$3:$N$1662,$O$3:$O$1662,0,0,1)</f>
        <v>72800</v>
      </c>
      <c r="AL228" s="2" cm="1">
        <f t="array" ref="AL228">_xlfn.XLOOKUP(AL$1&amp;$AB228,$M$3:$M$1662&amp;$N$3:$N$1662,$O$3:$O$1662,0,0,1)</f>
        <v>87000</v>
      </c>
      <c r="AM228" s="2" cm="1">
        <f t="array" ref="AM228">_xlfn.XLOOKUP(AM$1&amp;$AB228,$M$3:$M$1662&amp;$N$3:$N$1662,$O$3:$O$1662,0,0,1)</f>
        <v>35500</v>
      </c>
    </row>
    <row r="229" spans="13:39" x14ac:dyDescent="0.4">
      <c r="M229" t="s">
        <v>870</v>
      </c>
      <c r="N229" t="s">
        <v>469</v>
      </c>
      <c r="O229">
        <v>35500</v>
      </c>
      <c r="AB229" t="s">
        <v>57</v>
      </c>
      <c r="AC229" s="2">
        <f t="shared" si="25"/>
        <v>24383060</v>
      </c>
      <c r="AD229" s="2">
        <f t="shared" si="28"/>
        <v>21313800</v>
      </c>
      <c r="AE229" s="2">
        <f t="shared" si="28"/>
        <v>24447000</v>
      </c>
      <c r="AF229" s="2">
        <f t="shared" si="28"/>
        <v>23535900</v>
      </c>
      <c r="AG229" s="2">
        <f t="shared" si="28"/>
        <v>20871200</v>
      </c>
      <c r="AH229" s="2">
        <f t="shared" si="28"/>
        <v>31747400</v>
      </c>
      <c r="AI229" s="2" cm="1">
        <f t="array" ref="AI229">_xlfn.XLOOKUP(AI$1&amp;$AB229,$M$3:$M$1662&amp;$N$3:$N$1662,$O$3:$O$1662,0,0,1)</f>
        <v>84700</v>
      </c>
      <c r="AJ229" s="2" cm="1">
        <f t="array" ref="AJ229">_xlfn.XLOOKUP(AJ$1&amp;$AB229,$M$3:$M$1662&amp;$N$3:$N$1662,$O$3:$O$1662,0,0,1)</f>
        <v>22200</v>
      </c>
      <c r="AK229" s="2" cm="1">
        <f t="array" ref="AK229">_xlfn.XLOOKUP(AK$1&amp;$AB229,$M$3:$M$1662&amp;$N$3:$N$1662,$O$3:$O$1662,0,0,1)</f>
        <v>9800</v>
      </c>
      <c r="AL229" s="2" cm="1">
        <f t="array" ref="AL229">_xlfn.XLOOKUP(AL$1&amp;$AB229,$M$3:$M$1662&amp;$N$3:$N$1662,$O$3:$O$1662,0,0,1)</f>
        <v>23100</v>
      </c>
      <c r="AM229" s="2" cm="1">
        <f t="array" ref="AM229">_xlfn.XLOOKUP(AM$1&amp;$AB229,$M$3:$M$1662&amp;$N$3:$N$1662,$O$3:$O$1662,0,0,1)</f>
        <v>57900</v>
      </c>
    </row>
    <row r="230" spans="13:39" x14ac:dyDescent="0.4">
      <c r="M230" t="s">
        <v>870</v>
      </c>
      <c r="N230" t="s">
        <v>470</v>
      </c>
      <c r="O230">
        <v>57900</v>
      </c>
      <c r="AB230" t="s">
        <v>164</v>
      </c>
      <c r="AC230" s="2">
        <f t="shared" si="25"/>
        <v>24427140</v>
      </c>
      <c r="AD230" s="2">
        <f t="shared" si="28"/>
        <v>21334100</v>
      </c>
      <c r="AE230" s="2">
        <f t="shared" si="28"/>
        <v>24469800</v>
      </c>
      <c r="AF230" s="2">
        <f t="shared" si="28"/>
        <v>23601000</v>
      </c>
      <c r="AG230" s="2">
        <f t="shared" si="28"/>
        <v>20888300</v>
      </c>
      <c r="AH230" s="2">
        <f t="shared" si="28"/>
        <v>31842500</v>
      </c>
      <c r="AI230" s="2" cm="1">
        <f t="array" ref="AI230">_xlfn.XLOOKUP(AI$1&amp;$AB230,$M$3:$M$1662&amp;$N$3:$N$1662,$O$3:$O$1662,0,0,1)</f>
        <v>20300</v>
      </c>
      <c r="AJ230" s="2" cm="1">
        <f t="array" ref="AJ230">_xlfn.XLOOKUP(AJ$1&amp;$AB230,$M$3:$M$1662&amp;$N$3:$N$1662,$O$3:$O$1662,0,0,1)</f>
        <v>22800</v>
      </c>
      <c r="AK230" s="2" cm="1">
        <f t="array" ref="AK230">_xlfn.XLOOKUP(AK$1&amp;$AB230,$M$3:$M$1662&amp;$N$3:$N$1662,$O$3:$O$1662,0,0,1)</f>
        <v>65100</v>
      </c>
      <c r="AL230" s="2" cm="1">
        <f t="array" ref="AL230">_xlfn.XLOOKUP(AL$1&amp;$AB230,$M$3:$M$1662&amp;$N$3:$N$1662,$O$3:$O$1662,0,0,1)</f>
        <v>17100</v>
      </c>
      <c r="AM230" s="2" cm="1">
        <f t="array" ref="AM230">_xlfn.XLOOKUP(AM$1&amp;$AB230,$M$3:$M$1662&amp;$N$3:$N$1662,$O$3:$O$1662,0,0,1)</f>
        <v>95100</v>
      </c>
    </row>
    <row r="231" spans="13:39" x14ac:dyDescent="0.4">
      <c r="M231" t="s">
        <v>870</v>
      </c>
      <c r="N231" t="s">
        <v>471</v>
      </c>
      <c r="O231">
        <v>95100</v>
      </c>
      <c r="AB231" t="s">
        <v>188</v>
      </c>
      <c r="AC231" s="2">
        <f t="shared" si="25"/>
        <v>24496260</v>
      </c>
      <c r="AD231" s="2">
        <f t="shared" si="28"/>
        <v>21416700</v>
      </c>
      <c r="AE231" s="2">
        <f t="shared" si="28"/>
        <v>24631400</v>
      </c>
      <c r="AF231" s="2">
        <f t="shared" si="28"/>
        <v>23649400</v>
      </c>
      <c r="AG231" s="2">
        <f t="shared" si="28"/>
        <v>20906600</v>
      </c>
      <c r="AH231" s="2">
        <f t="shared" si="28"/>
        <v>31877200</v>
      </c>
      <c r="AI231" s="2" cm="1">
        <f t="array" ref="AI231">_xlfn.XLOOKUP(AI$1&amp;$AB231,$M$3:$M$1662&amp;$N$3:$N$1662,$O$3:$O$1662,0,0,1)</f>
        <v>82600</v>
      </c>
      <c r="AJ231" s="2" cm="1">
        <f t="array" ref="AJ231">_xlfn.XLOOKUP(AJ$1&amp;$AB231,$M$3:$M$1662&amp;$N$3:$N$1662,$O$3:$O$1662,0,0,1)</f>
        <v>161600</v>
      </c>
      <c r="AK231" s="2" cm="1">
        <f t="array" ref="AK231">_xlfn.XLOOKUP(AK$1&amp;$AB231,$M$3:$M$1662&amp;$N$3:$N$1662,$O$3:$O$1662,0,0,1)</f>
        <v>48400</v>
      </c>
      <c r="AL231" s="2" cm="1">
        <f t="array" ref="AL231">_xlfn.XLOOKUP(AL$1&amp;$AB231,$M$3:$M$1662&amp;$N$3:$N$1662,$O$3:$O$1662,0,0,1)</f>
        <v>18300</v>
      </c>
      <c r="AM231" s="2" cm="1">
        <f t="array" ref="AM231">_xlfn.XLOOKUP(AM$1&amp;$AB231,$M$3:$M$1662&amp;$N$3:$N$1662,$O$3:$O$1662,0,0,1)</f>
        <v>34700</v>
      </c>
    </row>
    <row r="232" spans="13:39" x14ac:dyDescent="0.4">
      <c r="M232" t="s">
        <v>870</v>
      </c>
      <c r="N232" t="s">
        <v>472</v>
      </c>
      <c r="O232">
        <v>34700</v>
      </c>
      <c r="AB232" t="s">
        <v>210</v>
      </c>
      <c r="AC232" s="2">
        <f t="shared" si="25"/>
        <v>24589620</v>
      </c>
      <c r="AD232" s="2">
        <f t="shared" si="28"/>
        <v>21515200</v>
      </c>
      <c r="AE232" s="2">
        <f t="shared" si="28"/>
        <v>24818800</v>
      </c>
      <c r="AF232" s="2">
        <f t="shared" si="28"/>
        <v>23780200</v>
      </c>
      <c r="AG232" s="2">
        <f t="shared" si="28"/>
        <v>20915000</v>
      </c>
      <c r="AH232" s="2">
        <f t="shared" si="28"/>
        <v>31918900</v>
      </c>
      <c r="AI232" s="2" cm="1">
        <f t="array" ref="AI232">_xlfn.XLOOKUP(AI$1&amp;$AB232,$M$3:$M$1662&amp;$N$3:$N$1662,$O$3:$O$1662,0,0,1)</f>
        <v>98500</v>
      </c>
      <c r="AJ232" s="2" cm="1">
        <f t="array" ref="AJ232">_xlfn.XLOOKUP(AJ$1&amp;$AB232,$M$3:$M$1662&amp;$N$3:$N$1662,$O$3:$O$1662,0,0,1)</f>
        <v>187400</v>
      </c>
      <c r="AK232" s="2" cm="1">
        <f t="array" ref="AK232">_xlfn.XLOOKUP(AK$1&amp;$AB232,$M$3:$M$1662&amp;$N$3:$N$1662,$O$3:$O$1662,0,0,1)</f>
        <v>130800</v>
      </c>
      <c r="AL232" s="2" cm="1">
        <f t="array" ref="AL232">_xlfn.XLOOKUP(AL$1&amp;$AB232,$M$3:$M$1662&amp;$N$3:$N$1662,$O$3:$O$1662,0,0,1)</f>
        <v>8400</v>
      </c>
      <c r="AM232" s="2" cm="1">
        <f t="array" ref="AM232">_xlfn.XLOOKUP(AM$1&amp;$AB232,$M$3:$M$1662&amp;$N$3:$N$1662,$O$3:$O$1662,0,0,1)</f>
        <v>41700</v>
      </c>
    </row>
    <row r="233" spans="13:39" x14ac:dyDescent="0.4">
      <c r="M233" t="s">
        <v>870</v>
      </c>
      <c r="N233" t="s">
        <v>473</v>
      </c>
      <c r="O233">
        <v>41700</v>
      </c>
      <c r="AB233" t="s">
        <v>219</v>
      </c>
      <c r="AC233" s="2">
        <f t="shared" si="25"/>
        <v>24615220</v>
      </c>
      <c r="AD233" s="2">
        <f t="shared" si="28"/>
        <v>21519400</v>
      </c>
      <c r="AE233" s="2">
        <f t="shared" si="28"/>
        <v>24888900</v>
      </c>
      <c r="AF233" s="2">
        <f t="shared" si="28"/>
        <v>23800900</v>
      </c>
      <c r="AG233" s="2">
        <f t="shared" si="28"/>
        <v>20932900</v>
      </c>
      <c r="AH233" s="2">
        <f t="shared" si="28"/>
        <v>31934000</v>
      </c>
      <c r="AI233" s="2" cm="1">
        <f t="array" ref="AI233">_xlfn.XLOOKUP(AI$1&amp;$AB233,$M$3:$M$1662&amp;$N$3:$N$1662,$O$3:$O$1662,0,0,1)</f>
        <v>4200</v>
      </c>
      <c r="AJ233" s="2" cm="1">
        <f t="array" ref="AJ233">_xlfn.XLOOKUP(AJ$1&amp;$AB233,$M$3:$M$1662&amp;$N$3:$N$1662,$O$3:$O$1662,0,0,1)</f>
        <v>70100</v>
      </c>
      <c r="AK233" s="2" cm="1">
        <f t="array" ref="AK233">_xlfn.XLOOKUP(AK$1&amp;$AB233,$M$3:$M$1662&amp;$N$3:$N$1662,$O$3:$O$1662,0,0,1)</f>
        <v>20700</v>
      </c>
      <c r="AL233" s="2" cm="1">
        <f t="array" ref="AL233">_xlfn.XLOOKUP(AL$1&amp;$AB233,$M$3:$M$1662&amp;$N$3:$N$1662,$O$3:$O$1662,0,0,1)</f>
        <v>17900</v>
      </c>
      <c r="AM233" s="2" cm="1">
        <f t="array" ref="AM233">_xlfn.XLOOKUP(AM$1&amp;$AB233,$M$3:$M$1662&amp;$N$3:$N$1662,$O$3:$O$1662,0,0,1)</f>
        <v>15100</v>
      </c>
    </row>
    <row r="234" spans="13:39" x14ac:dyDescent="0.4">
      <c r="M234" t="s">
        <v>870</v>
      </c>
      <c r="N234" t="s">
        <v>474</v>
      </c>
      <c r="O234">
        <v>15100</v>
      </c>
      <c r="AB234" t="s">
        <v>215</v>
      </c>
      <c r="AC234" s="2">
        <f t="shared" si="25"/>
        <v>24656540</v>
      </c>
      <c r="AD234" s="2">
        <f t="shared" si="28"/>
        <v>21522300</v>
      </c>
      <c r="AE234" s="2">
        <f t="shared" si="28"/>
        <v>24934200</v>
      </c>
      <c r="AF234" s="2">
        <f t="shared" si="28"/>
        <v>23838800</v>
      </c>
      <c r="AG234" s="2">
        <f t="shared" si="28"/>
        <v>21001500</v>
      </c>
      <c r="AH234" s="2">
        <f t="shared" si="28"/>
        <v>31985900</v>
      </c>
      <c r="AI234" s="2" cm="1">
        <f t="array" ref="AI234">_xlfn.XLOOKUP(AI$1&amp;$AB234,$M$3:$M$1662&amp;$N$3:$N$1662,$O$3:$O$1662,0,0,1)</f>
        <v>2900</v>
      </c>
      <c r="AJ234" s="2" cm="1">
        <f t="array" ref="AJ234">_xlfn.XLOOKUP(AJ$1&amp;$AB234,$M$3:$M$1662&amp;$N$3:$N$1662,$O$3:$O$1662,0,0,1)</f>
        <v>45300</v>
      </c>
      <c r="AK234" s="2" cm="1">
        <f t="array" ref="AK234">_xlfn.XLOOKUP(AK$1&amp;$AB234,$M$3:$M$1662&amp;$N$3:$N$1662,$O$3:$O$1662,0,0,1)</f>
        <v>37900</v>
      </c>
      <c r="AL234" s="2" cm="1">
        <f t="array" ref="AL234">_xlfn.XLOOKUP(AL$1&amp;$AB234,$M$3:$M$1662&amp;$N$3:$N$1662,$O$3:$O$1662,0,0,1)</f>
        <v>68600</v>
      </c>
      <c r="AM234" s="2" cm="1">
        <f t="array" ref="AM234">_xlfn.XLOOKUP(AM$1&amp;$AB234,$M$3:$M$1662&amp;$N$3:$N$1662,$O$3:$O$1662,0,0,1)</f>
        <v>51900</v>
      </c>
    </row>
    <row r="235" spans="13:39" x14ac:dyDescent="0.4">
      <c r="M235" t="s">
        <v>870</v>
      </c>
      <c r="N235" t="s">
        <v>475</v>
      </c>
      <c r="O235">
        <v>51900</v>
      </c>
      <c r="AB235" t="s">
        <v>149</v>
      </c>
      <c r="AC235" s="2">
        <f t="shared" si="25"/>
        <v>24691100</v>
      </c>
      <c r="AD235" s="2">
        <f t="shared" si="28"/>
        <v>21558200</v>
      </c>
      <c r="AE235" s="2">
        <f t="shared" si="28"/>
        <v>24965400</v>
      </c>
      <c r="AF235" s="2">
        <f t="shared" si="28"/>
        <v>23910200</v>
      </c>
      <c r="AG235" s="2">
        <f t="shared" si="28"/>
        <v>21027600</v>
      </c>
      <c r="AH235" s="2">
        <f t="shared" si="28"/>
        <v>31994100</v>
      </c>
      <c r="AI235" s="2" cm="1">
        <f t="array" ref="AI235">_xlfn.XLOOKUP(AI$1&amp;$AB235,$M$3:$M$1662&amp;$N$3:$N$1662,$O$3:$O$1662,0,0,1)</f>
        <v>35900</v>
      </c>
      <c r="AJ235" s="2" cm="1">
        <f t="array" ref="AJ235">_xlfn.XLOOKUP(AJ$1&amp;$AB235,$M$3:$M$1662&amp;$N$3:$N$1662,$O$3:$O$1662,0,0,1)</f>
        <v>31200</v>
      </c>
      <c r="AK235" s="2" cm="1">
        <f t="array" ref="AK235">_xlfn.XLOOKUP(AK$1&amp;$AB235,$M$3:$M$1662&amp;$N$3:$N$1662,$O$3:$O$1662,0,0,1)</f>
        <v>71400</v>
      </c>
      <c r="AL235" s="2" cm="1">
        <f t="array" ref="AL235">_xlfn.XLOOKUP(AL$1&amp;$AB235,$M$3:$M$1662&amp;$N$3:$N$1662,$O$3:$O$1662,0,0,1)</f>
        <v>26100</v>
      </c>
      <c r="AM235" s="2" cm="1">
        <f t="array" ref="AM235">_xlfn.XLOOKUP(AM$1&amp;$AB235,$M$3:$M$1662&amp;$N$3:$N$1662,$O$3:$O$1662,0,0,1)</f>
        <v>8200</v>
      </c>
    </row>
    <row r="236" spans="13:39" x14ac:dyDescent="0.4">
      <c r="M236" t="s">
        <v>870</v>
      </c>
      <c r="N236" t="s">
        <v>476</v>
      </c>
      <c r="O236">
        <v>8200</v>
      </c>
      <c r="AB236" t="s">
        <v>198</v>
      </c>
      <c r="AC236" s="2">
        <f t="shared" si="25"/>
        <v>24732320</v>
      </c>
      <c r="AD236" s="2">
        <f t="shared" si="28"/>
        <v>21599800</v>
      </c>
      <c r="AE236" s="2">
        <f t="shared" si="28"/>
        <v>25003000</v>
      </c>
      <c r="AF236" s="2">
        <f t="shared" si="28"/>
        <v>23936800</v>
      </c>
      <c r="AG236" s="2">
        <f t="shared" si="28"/>
        <v>21072300</v>
      </c>
      <c r="AH236" s="2">
        <f t="shared" si="28"/>
        <v>32049700</v>
      </c>
      <c r="AI236" s="2" cm="1">
        <f t="array" ref="AI236">_xlfn.XLOOKUP(AI$1&amp;$AB236,$M$3:$M$1662&amp;$N$3:$N$1662,$O$3:$O$1662,0,0,1)</f>
        <v>41600</v>
      </c>
      <c r="AJ236" s="2" cm="1">
        <f t="array" ref="AJ236">_xlfn.XLOOKUP(AJ$1&amp;$AB236,$M$3:$M$1662&amp;$N$3:$N$1662,$O$3:$O$1662,0,0,1)</f>
        <v>37600</v>
      </c>
      <c r="AK236" s="2" cm="1">
        <f t="array" ref="AK236">_xlfn.XLOOKUP(AK$1&amp;$AB236,$M$3:$M$1662&amp;$N$3:$N$1662,$O$3:$O$1662,0,0,1)</f>
        <v>26600</v>
      </c>
      <c r="AL236" s="2" cm="1">
        <f t="array" ref="AL236">_xlfn.XLOOKUP(AL$1&amp;$AB236,$M$3:$M$1662&amp;$N$3:$N$1662,$O$3:$O$1662,0,0,1)</f>
        <v>44700</v>
      </c>
      <c r="AM236" s="2" cm="1">
        <f t="array" ref="AM236">_xlfn.XLOOKUP(AM$1&amp;$AB236,$M$3:$M$1662&amp;$N$3:$N$1662,$O$3:$O$1662,0,0,1)</f>
        <v>55600</v>
      </c>
    </row>
    <row r="237" spans="13:39" x14ac:dyDescent="0.4">
      <c r="M237" t="s">
        <v>870</v>
      </c>
      <c r="N237" t="s">
        <v>477</v>
      </c>
      <c r="O237">
        <v>55600</v>
      </c>
      <c r="AB237" t="s">
        <v>246</v>
      </c>
      <c r="AC237" s="2">
        <f t="shared" si="25"/>
        <v>24767580</v>
      </c>
      <c r="AD237" s="2">
        <f t="shared" si="28"/>
        <v>21660700</v>
      </c>
      <c r="AE237" s="2">
        <f t="shared" si="28"/>
        <v>25021000</v>
      </c>
      <c r="AF237" s="2">
        <f t="shared" si="28"/>
        <v>23941600</v>
      </c>
      <c r="AG237" s="2">
        <f t="shared" si="28"/>
        <v>21123900</v>
      </c>
      <c r="AH237" s="2">
        <f t="shared" si="28"/>
        <v>32090700</v>
      </c>
      <c r="AI237" s="2" cm="1">
        <f t="array" ref="AI237">_xlfn.XLOOKUP(AI$1&amp;$AB237,$M$3:$M$1662&amp;$N$3:$N$1662,$O$3:$O$1662,0,0,1)</f>
        <v>60900</v>
      </c>
      <c r="AJ237" s="2" cm="1">
        <f t="array" ref="AJ237">_xlfn.XLOOKUP(AJ$1&amp;$AB237,$M$3:$M$1662&amp;$N$3:$N$1662,$O$3:$O$1662,0,0,1)</f>
        <v>18000</v>
      </c>
      <c r="AK237" s="2" cm="1">
        <f t="array" ref="AK237">_xlfn.XLOOKUP(AK$1&amp;$AB237,$M$3:$M$1662&amp;$N$3:$N$1662,$O$3:$O$1662,0,0,1)</f>
        <v>4800</v>
      </c>
      <c r="AL237" s="2" cm="1">
        <f t="array" ref="AL237">_xlfn.XLOOKUP(AL$1&amp;$AB237,$M$3:$M$1662&amp;$N$3:$N$1662,$O$3:$O$1662,0,0,1)</f>
        <v>51600</v>
      </c>
      <c r="AM237" s="2" cm="1">
        <f t="array" ref="AM237">_xlfn.XLOOKUP(AM$1&amp;$AB237,$M$3:$M$1662&amp;$N$3:$N$1662,$O$3:$O$1662,0,0,1)</f>
        <v>41000</v>
      </c>
    </row>
    <row r="238" spans="13:39" x14ac:dyDescent="0.4">
      <c r="M238" t="s">
        <v>870</v>
      </c>
      <c r="N238" t="s">
        <v>478</v>
      </c>
      <c r="O238">
        <v>41000</v>
      </c>
      <c r="AB238" t="s">
        <v>308</v>
      </c>
      <c r="AC238" s="2">
        <f t="shared" si="25"/>
        <v>24849980</v>
      </c>
      <c r="AD238" s="2">
        <f t="shared" si="28"/>
        <v>21685300</v>
      </c>
      <c r="AE238" s="2">
        <f t="shared" si="28"/>
        <v>25348100</v>
      </c>
      <c r="AF238" s="2">
        <f t="shared" si="28"/>
        <v>23967900</v>
      </c>
      <c r="AG238" s="2">
        <f t="shared" si="28"/>
        <v>21128000</v>
      </c>
      <c r="AH238" s="2">
        <f t="shared" si="28"/>
        <v>32120600</v>
      </c>
      <c r="AI238" s="2" cm="1">
        <f t="array" ref="AI238">_xlfn.XLOOKUP(AI$1&amp;$AB238,$M$3:$M$1662&amp;$N$3:$N$1662,$O$3:$O$1662,0,0,1)</f>
        <v>24600</v>
      </c>
      <c r="AJ238" s="2" cm="1">
        <f t="array" ref="AJ238">_xlfn.XLOOKUP(AJ$1&amp;$AB238,$M$3:$M$1662&amp;$N$3:$N$1662,$O$3:$O$1662,0,0,1)</f>
        <v>327100</v>
      </c>
      <c r="AK238" s="2" cm="1">
        <f t="array" ref="AK238">_xlfn.XLOOKUP(AK$1&amp;$AB238,$M$3:$M$1662&amp;$N$3:$N$1662,$O$3:$O$1662,0,0,1)</f>
        <v>26300</v>
      </c>
      <c r="AL238" s="2" cm="1">
        <f t="array" ref="AL238">_xlfn.XLOOKUP(AL$1&amp;$AB238,$M$3:$M$1662&amp;$N$3:$N$1662,$O$3:$O$1662,0,0,1)</f>
        <v>4100</v>
      </c>
      <c r="AM238" s="2" cm="1">
        <f t="array" ref="AM238">_xlfn.XLOOKUP(AM$1&amp;$AB238,$M$3:$M$1662&amp;$N$3:$N$1662,$O$3:$O$1662,0,0,1)</f>
        <v>29900</v>
      </c>
    </row>
    <row r="239" spans="13:39" x14ac:dyDescent="0.4">
      <c r="M239" t="s">
        <v>870</v>
      </c>
      <c r="N239" t="s">
        <v>479</v>
      </c>
      <c r="O239">
        <v>29900</v>
      </c>
      <c r="AB239" t="s">
        <v>284</v>
      </c>
      <c r="AC239" s="2">
        <f t="shared" si="25"/>
        <v>24879700</v>
      </c>
      <c r="AD239" s="2">
        <f t="shared" si="28"/>
        <v>21700200</v>
      </c>
      <c r="AE239" s="2">
        <f t="shared" si="28"/>
        <v>25390100</v>
      </c>
      <c r="AF239" s="2">
        <f t="shared" si="28"/>
        <v>24011800</v>
      </c>
      <c r="AG239" s="2">
        <f t="shared" si="28"/>
        <v>21133800</v>
      </c>
      <c r="AH239" s="2">
        <f t="shared" si="28"/>
        <v>32162600</v>
      </c>
      <c r="AI239" s="2" cm="1">
        <f t="array" ref="AI239">_xlfn.XLOOKUP(AI$1&amp;$AB239,$M$3:$M$1662&amp;$N$3:$N$1662,$O$3:$O$1662,0,0,1)</f>
        <v>14900</v>
      </c>
      <c r="AJ239" s="2" cm="1">
        <f t="array" ref="AJ239">_xlfn.XLOOKUP(AJ$1&amp;$AB239,$M$3:$M$1662&amp;$N$3:$N$1662,$O$3:$O$1662,0,0,1)</f>
        <v>42000</v>
      </c>
      <c r="AK239" s="2" cm="1">
        <f t="array" ref="AK239">_xlfn.XLOOKUP(AK$1&amp;$AB239,$M$3:$M$1662&amp;$N$3:$N$1662,$O$3:$O$1662,0,0,1)</f>
        <v>43900</v>
      </c>
      <c r="AL239" s="2" cm="1">
        <f t="array" ref="AL239">_xlfn.XLOOKUP(AL$1&amp;$AB239,$M$3:$M$1662&amp;$N$3:$N$1662,$O$3:$O$1662,0,0,1)</f>
        <v>5800</v>
      </c>
      <c r="AM239" s="2" cm="1">
        <f t="array" ref="AM239">_xlfn.XLOOKUP(AM$1&amp;$AB239,$M$3:$M$1662&amp;$N$3:$N$1662,$O$3:$O$1662,0,0,1)</f>
        <v>42000</v>
      </c>
    </row>
    <row r="240" spans="13:39" x14ac:dyDescent="0.4">
      <c r="M240" t="s">
        <v>870</v>
      </c>
      <c r="N240" t="s">
        <v>480</v>
      </c>
      <c r="O240">
        <v>42000</v>
      </c>
      <c r="AB240" t="s">
        <v>138</v>
      </c>
      <c r="AC240" s="2">
        <f t="shared" si="25"/>
        <v>24930200</v>
      </c>
      <c r="AD240" s="2">
        <f t="shared" si="28"/>
        <v>21717900</v>
      </c>
      <c r="AE240" s="2">
        <f t="shared" si="28"/>
        <v>25482500</v>
      </c>
      <c r="AF240" s="2">
        <f t="shared" si="28"/>
        <v>24114800</v>
      </c>
      <c r="AG240" s="2">
        <f t="shared" si="28"/>
        <v>21154100</v>
      </c>
      <c r="AH240" s="2">
        <f t="shared" si="28"/>
        <v>32181700</v>
      </c>
      <c r="AI240" s="2" cm="1">
        <f t="array" ref="AI240">_xlfn.XLOOKUP(AI$1&amp;$AB240,$M$3:$M$1662&amp;$N$3:$N$1662,$O$3:$O$1662,0,0,1)</f>
        <v>17700</v>
      </c>
      <c r="AJ240" s="2" cm="1">
        <f t="array" ref="AJ240">_xlfn.XLOOKUP(AJ$1&amp;$AB240,$M$3:$M$1662&amp;$N$3:$N$1662,$O$3:$O$1662,0,0,1)</f>
        <v>92400</v>
      </c>
      <c r="AK240" s="2" cm="1">
        <f t="array" ref="AK240">_xlfn.XLOOKUP(AK$1&amp;$AB240,$M$3:$M$1662&amp;$N$3:$N$1662,$O$3:$O$1662,0,0,1)</f>
        <v>103000</v>
      </c>
      <c r="AL240" s="2" cm="1">
        <f t="array" ref="AL240">_xlfn.XLOOKUP(AL$1&amp;$AB240,$M$3:$M$1662&amp;$N$3:$N$1662,$O$3:$O$1662,0,0,1)</f>
        <v>20300</v>
      </c>
      <c r="AM240" s="2" cm="1">
        <f t="array" ref="AM240">_xlfn.XLOOKUP(AM$1&amp;$AB240,$M$3:$M$1662&amp;$N$3:$N$1662,$O$3:$O$1662,0,0,1)</f>
        <v>19100</v>
      </c>
    </row>
    <row r="241" spans="13:39" x14ac:dyDescent="0.4">
      <c r="M241" t="s">
        <v>870</v>
      </c>
      <c r="N241" t="s">
        <v>481</v>
      </c>
      <c r="O241">
        <v>19100</v>
      </c>
      <c r="AB241" t="s">
        <v>309</v>
      </c>
      <c r="AC241" s="2">
        <f t="shared" si="25"/>
        <v>24979400</v>
      </c>
      <c r="AD241" s="2">
        <f t="shared" si="28"/>
        <v>21739400</v>
      </c>
      <c r="AE241" s="2">
        <f t="shared" si="28"/>
        <v>25517800</v>
      </c>
      <c r="AF241" s="2">
        <f t="shared" si="28"/>
        <v>24177100</v>
      </c>
      <c r="AG241" s="2">
        <f t="shared" si="28"/>
        <v>21160100</v>
      </c>
      <c r="AH241" s="2">
        <f t="shared" si="28"/>
        <v>32302600</v>
      </c>
      <c r="AI241" s="2" cm="1">
        <f t="array" ref="AI241">_xlfn.XLOOKUP(AI$1&amp;$AB241,$M$3:$M$1662&amp;$N$3:$N$1662,$O$3:$O$1662,0,0,1)</f>
        <v>21500</v>
      </c>
      <c r="AJ241" s="2" cm="1">
        <f t="array" ref="AJ241">_xlfn.XLOOKUP(AJ$1&amp;$AB241,$M$3:$M$1662&amp;$N$3:$N$1662,$O$3:$O$1662,0,0,1)</f>
        <v>35300</v>
      </c>
      <c r="AK241" s="2" cm="1">
        <f t="array" ref="AK241">_xlfn.XLOOKUP(AK$1&amp;$AB241,$M$3:$M$1662&amp;$N$3:$N$1662,$O$3:$O$1662,0,0,1)</f>
        <v>62300</v>
      </c>
      <c r="AL241" s="2" cm="1">
        <f t="array" ref="AL241">_xlfn.XLOOKUP(AL$1&amp;$AB241,$M$3:$M$1662&amp;$N$3:$N$1662,$O$3:$O$1662,0,0,1)</f>
        <v>6000</v>
      </c>
      <c r="AM241" s="2" cm="1">
        <f t="array" ref="AM241">_xlfn.XLOOKUP(AM$1&amp;$AB241,$M$3:$M$1662&amp;$N$3:$N$1662,$O$3:$O$1662,0,0,1)</f>
        <v>120900</v>
      </c>
    </row>
    <row r="242" spans="13:39" x14ac:dyDescent="0.4">
      <c r="M242" t="s">
        <v>870</v>
      </c>
      <c r="N242" t="s">
        <v>482</v>
      </c>
      <c r="O242">
        <v>120900</v>
      </c>
      <c r="AB242" t="s">
        <v>62</v>
      </c>
      <c r="AC242" s="2">
        <f t="shared" si="25"/>
        <v>25013780</v>
      </c>
      <c r="AD242" s="2">
        <f t="shared" si="28"/>
        <v>21806500</v>
      </c>
      <c r="AE242" s="2">
        <f t="shared" si="28"/>
        <v>25569100</v>
      </c>
      <c r="AF242" s="2">
        <f t="shared" si="28"/>
        <v>24213400</v>
      </c>
      <c r="AG242" s="2">
        <f t="shared" si="28"/>
        <v>21171100</v>
      </c>
      <c r="AH242" s="2">
        <f t="shared" si="28"/>
        <v>32308800</v>
      </c>
      <c r="AI242" s="2" cm="1">
        <f t="array" ref="AI242">_xlfn.XLOOKUP(AI$1&amp;$AB242,$M$3:$M$1662&amp;$N$3:$N$1662,$O$3:$O$1662,0,0,1)</f>
        <v>67100</v>
      </c>
      <c r="AJ242" s="2" cm="1">
        <f t="array" ref="AJ242">_xlfn.XLOOKUP(AJ$1&amp;$AB242,$M$3:$M$1662&amp;$N$3:$N$1662,$O$3:$O$1662,0,0,1)</f>
        <v>51300</v>
      </c>
      <c r="AK242" s="2" cm="1">
        <f t="array" ref="AK242">_xlfn.XLOOKUP(AK$1&amp;$AB242,$M$3:$M$1662&amp;$N$3:$N$1662,$O$3:$O$1662,0,0,1)</f>
        <v>36300</v>
      </c>
      <c r="AL242" s="2" cm="1">
        <f t="array" ref="AL242">_xlfn.XLOOKUP(AL$1&amp;$AB242,$M$3:$M$1662&amp;$N$3:$N$1662,$O$3:$O$1662,0,0,1)</f>
        <v>11000</v>
      </c>
      <c r="AM242" s="2" cm="1">
        <f t="array" ref="AM242">_xlfn.XLOOKUP(AM$1&amp;$AB242,$M$3:$M$1662&amp;$N$3:$N$1662,$O$3:$O$1662,0,0,1)</f>
        <v>6200</v>
      </c>
    </row>
    <row r="243" spans="13:39" x14ac:dyDescent="0.4">
      <c r="M243" t="s">
        <v>870</v>
      </c>
      <c r="N243" t="s">
        <v>483</v>
      </c>
      <c r="O243">
        <v>6200</v>
      </c>
      <c r="AB243" t="s">
        <v>145</v>
      </c>
      <c r="AC243" s="2">
        <f t="shared" si="25"/>
        <v>25124600</v>
      </c>
      <c r="AD243" s="2">
        <f t="shared" si="28"/>
        <v>21881200</v>
      </c>
      <c r="AE243" s="2">
        <f t="shared" si="28"/>
        <v>25720400</v>
      </c>
      <c r="AF243" s="2">
        <f t="shared" si="28"/>
        <v>24285800</v>
      </c>
      <c r="AG243" s="2">
        <f t="shared" si="28"/>
        <v>21209000</v>
      </c>
      <c r="AH243" s="2">
        <f t="shared" si="28"/>
        <v>32526600</v>
      </c>
      <c r="AI243" s="2" cm="1">
        <f t="array" ref="AI243">_xlfn.XLOOKUP(AI$1&amp;$AB243,$M$3:$M$1662&amp;$N$3:$N$1662,$O$3:$O$1662,0,0,1)</f>
        <v>74700</v>
      </c>
      <c r="AJ243" s="2" cm="1">
        <f t="array" ref="AJ243">_xlfn.XLOOKUP(AJ$1&amp;$AB243,$M$3:$M$1662&amp;$N$3:$N$1662,$O$3:$O$1662,0,0,1)</f>
        <v>151300</v>
      </c>
      <c r="AK243" s="2" cm="1">
        <f t="array" ref="AK243">_xlfn.XLOOKUP(AK$1&amp;$AB243,$M$3:$M$1662&amp;$N$3:$N$1662,$O$3:$O$1662,0,0,1)</f>
        <v>72400</v>
      </c>
      <c r="AL243" s="2" cm="1">
        <f t="array" ref="AL243">_xlfn.XLOOKUP(AL$1&amp;$AB243,$M$3:$M$1662&amp;$N$3:$N$1662,$O$3:$O$1662,0,0,1)</f>
        <v>37900</v>
      </c>
      <c r="AM243" s="2" cm="1">
        <f t="array" ref="AM243">_xlfn.XLOOKUP(AM$1&amp;$AB243,$M$3:$M$1662&amp;$N$3:$N$1662,$O$3:$O$1662,0,0,1)</f>
        <v>217800</v>
      </c>
    </row>
    <row r="244" spans="13:39" x14ac:dyDescent="0.4">
      <c r="M244" t="s">
        <v>870</v>
      </c>
      <c r="N244" t="s">
        <v>484</v>
      </c>
      <c r="O244">
        <v>217800</v>
      </c>
      <c r="AB244" t="s">
        <v>285</v>
      </c>
      <c r="AC244" s="2">
        <f t="shared" si="25"/>
        <v>25190160</v>
      </c>
      <c r="AD244" s="2">
        <f t="shared" ref="AD244:AH259" si="29">AD243+AI244</f>
        <v>21919000</v>
      </c>
      <c r="AE244" s="2">
        <f t="shared" si="29"/>
        <v>25928400</v>
      </c>
      <c r="AF244" s="2">
        <f t="shared" si="29"/>
        <v>24330100</v>
      </c>
      <c r="AG244" s="2">
        <f t="shared" si="29"/>
        <v>21221000</v>
      </c>
      <c r="AH244" s="2">
        <f t="shared" si="29"/>
        <v>32552300</v>
      </c>
      <c r="AI244" s="2" cm="1">
        <f t="array" ref="AI244">_xlfn.XLOOKUP(AI$1&amp;$AB244,$M$3:$M$1662&amp;$N$3:$N$1662,$O$3:$O$1662,0,0,1)</f>
        <v>37800</v>
      </c>
      <c r="AJ244" s="2" cm="1">
        <f t="array" ref="AJ244">_xlfn.XLOOKUP(AJ$1&amp;$AB244,$M$3:$M$1662&amp;$N$3:$N$1662,$O$3:$O$1662,0,0,1)</f>
        <v>208000</v>
      </c>
      <c r="AK244" s="2" cm="1">
        <f t="array" ref="AK244">_xlfn.XLOOKUP(AK$1&amp;$AB244,$M$3:$M$1662&amp;$N$3:$N$1662,$O$3:$O$1662,0,0,1)</f>
        <v>44300</v>
      </c>
      <c r="AL244" s="2" cm="1">
        <f t="array" ref="AL244">_xlfn.XLOOKUP(AL$1&amp;$AB244,$M$3:$M$1662&amp;$N$3:$N$1662,$O$3:$O$1662,0,0,1)</f>
        <v>12000</v>
      </c>
      <c r="AM244" s="2" cm="1">
        <f t="array" ref="AM244">_xlfn.XLOOKUP(AM$1&amp;$AB244,$M$3:$M$1662&amp;$N$3:$N$1662,$O$3:$O$1662,0,0,1)</f>
        <v>25700</v>
      </c>
    </row>
    <row r="245" spans="13:39" x14ac:dyDescent="0.4">
      <c r="M245" t="s">
        <v>870</v>
      </c>
      <c r="N245" t="s">
        <v>485</v>
      </c>
      <c r="O245">
        <v>25700</v>
      </c>
      <c r="AB245" t="s">
        <v>231</v>
      </c>
      <c r="AC245" s="2">
        <f t="shared" si="25"/>
        <v>25320240</v>
      </c>
      <c r="AD245" s="2">
        <f t="shared" si="29"/>
        <v>21928300</v>
      </c>
      <c r="AE245" s="2">
        <f t="shared" si="29"/>
        <v>26467500</v>
      </c>
      <c r="AF245" s="2">
        <f t="shared" si="29"/>
        <v>24360000</v>
      </c>
      <c r="AG245" s="2">
        <f t="shared" si="29"/>
        <v>21234300</v>
      </c>
      <c r="AH245" s="2">
        <f t="shared" si="29"/>
        <v>32611100</v>
      </c>
      <c r="AI245" s="2" cm="1">
        <f t="array" ref="AI245">_xlfn.XLOOKUP(AI$1&amp;$AB245,$M$3:$M$1662&amp;$N$3:$N$1662,$O$3:$O$1662,0,0,1)</f>
        <v>9300</v>
      </c>
      <c r="AJ245" s="2" cm="1">
        <f t="array" ref="AJ245">_xlfn.XLOOKUP(AJ$1&amp;$AB245,$M$3:$M$1662&amp;$N$3:$N$1662,$O$3:$O$1662,0,0,1)</f>
        <v>539100</v>
      </c>
      <c r="AK245" s="2" cm="1">
        <f t="array" ref="AK245">_xlfn.XLOOKUP(AK$1&amp;$AB245,$M$3:$M$1662&amp;$N$3:$N$1662,$O$3:$O$1662,0,0,1)</f>
        <v>29900</v>
      </c>
      <c r="AL245" s="2" cm="1">
        <f t="array" ref="AL245">_xlfn.XLOOKUP(AL$1&amp;$AB245,$M$3:$M$1662&amp;$N$3:$N$1662,$O$3:$O$1662,0,0,1)</f>
        <v>13300</v>
      </c>
      <c r="AM245" s="2" cm="1">
        <f t="array" ref="AM245">_xlfn.XLOOKUP(AM$1&amp;$AB245,$M$3:$M$1662&amp;$N$3:$N$1662,$O$3:$O$1662,0,0,1)</f>
        <v>58800</v>
      </c>
    </row>
    <row r="246" spans="13:39" x14ac:dyDescent="0.4">
      <c r="M246" t="s">
        <v>870</v>
      </c>
      <c r="N246" t="s">
        <v>486</v>
      </c>
      <c r="O246">
        <v>58800</v>
      </c>
      <c r="AB246" t="s">
        <v>310</v>
      </c>
      <c r="AC246" s="2">
        <f t="shared" si="25"/>
        <v>25388840</v>
      </c>
      <c r="AD246" s="2">
        <f t="shared" si="29"/>
        <v>21980500</v>
      </c>
      <c r="AE246" s="2">
        <f t="shared" si="29"/>
        <v>26538000</v>
      </c>
      <c r="AF246" s="2">
        <f t="shared" si="29"/>
        <v>24529600</v>
      </c>
      <c r="AG246" s="2">
        <f t="shared" si="29"/>
        <v>21237100</v>
      </c>
      <c r="AH246" s="2">
        <f t="shared" si="29"/>
        <v>32659000</v>
      </c>
      <c r="AI246" s="2" cm="1">
        <f t="array" ref="AI246">_xlfn.XLOOKUP(AI$1&amp;$AB246,$M$3:$M$1662&amp;$N$3:$N$1662,$O$3:$O$1662,0,0,1)</f>
        <v>52200</v>
      </c>
      <c r="AJ246" s="2" cm="1">
        <f t="array" ref="AJ246">_xlfn.XLOOKUP(AJ$1&amp;$AB246,$M$3:$M$1662&amp;$N$3:$N$1662,$O$3:$O$1662,0,0,1)</f>
        <v>70500</v>
      </c>
      <c r="AK246" s="2" cm="1">
        <f t="array" ref="AK246">_xlfn.XLOOKUP(AK$1&amp;$AB246,$M$3:$M$1662&amp;$N$3:$N$1662,$O$3:$O$1662,0,0,1)</f>
        <v>169600</v>
      </c>
      <c r="AL246" s="2" cm="1">
        <f t="array" ref="AL246">_xlfn.XLOOKUP(AL$1&amp;$AB246,$M$3:$M$1662&amp;$N$3:$N$1662,$O$3:$O$1662,0,0,1)</f>
        <v>2800</v>
      </c>
      <c r="AM246" s="2" cm="1">
        <f t="array" ref="AM246">_xlfn.XLOOKUP(AM$1&amp;$AB246,$M$3:$M$1662&amp;$N$3:$N$1662,$O$3:$O$1662,0,0,1)</f>
        <v>47900</v>
      </c>
    </row>
    <row r="247" spans="13:39" x14ac:dyDescent="0.4">
      <c r="M247" t="s">
        <v>870</v>
      </c>
      <c r="N247" t="s">
        <v>487</v>
      </c>
      <c r="O247">
        <v>47900</v>
      </c>
      <c r="AB247" t="s">
        <v>311</v>
      </c>
      <c r="AC247" s="2">
        <f t="shared" si="25"/>
        <v>25465480</v>
      </c>
      <c r="AD247" s="2">
        <f t="shared" si="29"/>
        <v>21995800</v>
      </c>
      <c r="AE247" s="2">
        <f t="shared" si="29"/>
        <v>26639600</v>
      </c>
      <c r="AF247" s="2">
        <f t="shared" si="29"/>
        <v>24656300</v>
      </c>
      <c r="AG247" s="2">
        <f t="shared" si="29"/>
        <v>21305700</v>
      </c>
      <c r="AH247" s="2">
        <f t="shared" si="29"/>
        <v>32730000</v>
      </c>
      <c r="AI247" s="2" cm="1">
        <f t="array" ref="AI247">_xlfn.XLOOKUP(AI$1&amp;$AB247,$M$3:$M$1662&amp;$N$3:$N$1662,$O$3:$O$1662,0,0,1)</f>
        <v>15300</v>
      </c>
      <c r="AJ247" s="2" cm="1">
        <f t="array" ref="AJ247">_xlfn.XLOOKUP(AJ$1&amp;$AB247,$M$3:$M$1662&amp;$N$3:$N$1662,$O$3:$O$1662,0,0,1)</f>
        <v>101600</v>
      </c>
      <c r="AK247" s="2" cm="1">
        <f t="array" ref="AK247">_xlfn.XLOOKUP(AK$1&amp;$AB247,$M$3:$M$1662&amp;$N$3:$N$1662,$O$3:$O$1662,0,0,1)</f>
        <v>126700</v>
      </c>
      <c r="AL247" s="2" cm="1">
        <f t="array" ref="AL247">_xlfn.XLOOKUP(AL$1&amp;$AB247,$M$3:$M$1662&amp;$N$3:$N$1662,$O$3:$O$1662,0,0,1)</f>
        <v>68600</v>
      </c>
      <c r="AM247" s="2" cm="1">
        <f t="array" ref="AM247">_xlfn.XLOOKUP(AM$1&amp;$AB247,$M$3:$M$1662&amp;$N$3:$N$1662,$O$3:$O$1662,0,0,1)</f>
        <v>71000</v>
      </c>
    </row>
    <row r="248" spans="13:39" x14ac:dyDescent="0.4">
      <c r="M248" t="s">
        <v>870</v>
      </c>
      <c r="N248" t="s">
        <v>488</v>
      </c>
      <c r="O248">
        <v>71000</v>
      </c>
      <c r="AB248" t="s">
        <v>261</v>
      </c>
      <c r="AC248" s="2">
        <f t="shared" si="25"/>
        <v>25547760</v>
      </c>
      <c r="AD248" s="2">
        <f t="shared" si="29"/>
        <v>22006400</v>
      </c>
      <c r="AE248" s="2">
        <f t="shared" si="29"/>
        <v>26877800</v>
      </c>
      <c r="AF248" s="2">
        <f t="shared" si="29"/>
        <v>24727300</v>
      </c>
      <c r="AG248" s="2">
        <f t="shared" si="29"/>
        <v>21339600</v>
      </c>
      <c r="AH248" s="2">
        <f t="shared" si="29"/>
        <v>32787700</v>
      </c>
      <c r="AI248" s="2" cm="1">
        <f t="array" ref="AI248">_xlfn.XLOOKUP(AI$1&amp;$AB248,$M$3:$M$1662&amp;$N$3:$N$1662,$O$3:$O$1662,0,0,1)</f>
        <v>10600</v>
      </c>
      <c r="AJ248" s="2" cm="1">
        <f t="array" ref="AJ248">_xlfn.XLOOKUP(AJ$1&amp;$AB248,$M$3:$M$1662&amp;$N$3:$N$1662,$O$3:$O$1662,0,0,1)</f>
        <v>238200</v>
      </c>
      <c r="AK248" s="2" cm="1">
        <f t="array" ref="AK248">_xlfn.XLOOKUP(AK$1&amp;$AB248,$M$3:$M$1662&amp;$N$3:$N$1662,$O$3:$O$1662,0,0,1)</f>
        <v>71000</v>
      </c>
      <c r="AL248" s="2" cm="1">
        <f t="array" ref="AL248">_xlfn.XLOOKUP(AL$1&amp;$AB248,$M$3:$M$1662&amp;$N$3:$N$1662,$O$3:$O$1662,0,0,1)</f>
        <v>33900</v>
      </c>
      <c r="AM248" s="2" cm="1">
        <f t="array" ref="AM248">_xlfn.XLOOKUP(AM$1&amp;$AB248,$M$3:$M$1662&amp;$N$3:$N$1662,$O$3:$O$1662,0,0,1)</f>
        <v>57700</v>
      </c>
    </row>
    <row r="249" spans="13:39" x14ac:dyDescent="0.4">
      <c r="M249" t="s">
        <v>870</v>
      </c>
      <c r="N249" t="s">
        <v>489</v>
      </c>
      <c r="O249">
        <v>57700</v>
      </c>
      <c r="AB249" t="s">
        <v>112</v>
      </c>
      <c r="AC249" s="2">
        <f t="shared" si="25"/>
        <v>25579880</v>
      </c>
      <c r="AD249" s="2">
        <f t="shared" si="29"/>
        <v>22030000</v>
      </c>
      <c r="AE249" s="2">
        <f t="shared" si="29"/>
        <v>26905000</v>
      </c>
      <c r="AF249" s="2">
        <f t="shared" si="29"/>
        <v>24782800</v>
      </c>
      <c r="AG249" s="2">
        <f t="shared" si="29"/>
        <v>21361700</v>
      </c>
      <c r="AH249" s="2">
        <f t="shared" si="29"/>
        <v>32819900</v>
      </c>
      <c r="AI249" s="2" cm="1">
        <f t="array" ref="AI249">_xlfn.XLOOKUP(AI$1&amp;$AB249,$M$3:$M$1662&amp;$N$3:$N$1662,$O$3:$O$1662,0,0,1)</f>
        <v>23600</v>
      </c>
      <c r="AJ249" s="2" cm="1">
        <f t="array" ref="AJ249">_xlfn.XLOOKUP(AJ$1&amp;$AB249,$M$3:$M$1662&amp;$N$3:$N$1662,$O$3:$O$1662,0,0,1)</f>
        <v>27200</v>
      </c>
      <c r="AK249" s="2" cm="1">
        <f t="array" ref="AK249">_xlfn.XLOOKUP(AK$1&amp;$AB249,$M$3:$M$1662&amp;$N$3:$N$1662,$O$3:$O$1662,0,0,1)</f>
        <v>55500</v>
      </c>
      <c r="AL249" s="2" cm="1">
        <f t="array" ref="AL249">_xlfn.XLOOKUP(AL$1&amp;$AB249,$M$3:$M$1662&amp;$N$3:$N$1662,$O$3:$O$1662,0,0,1)</f>
        <v>22100</v>
      </c>
      <c r="AM249" s="2" cm="1">
        <f t="array" ref="AM249">_xlfn.XLOOKUP(AM$1&amp;$AB249,$M$3:$M$1662&amp;$N$3:$N$1662,$O$3:$O$1662,0,0,1)</f>
        <v>32200</v>
      </c>
    </row>
    <row r="250" spans="13:39" x14ac:dyDescent="0.4">
      <c r="M250" t="s">
        <v>870</v>
      </c>
      <c r="N250" t="s">
        <v>490</v>
      </c>
      <c r="O250">
        <v>32200</v>
      </c>
      <c r="AB250" t="s">
        <v>263</v>
      </c>
      <c r="AC250" s="2">
        <f t="shared" si="25"/>
        <v>25611040</v>
      </c>
      <c r="AD250" s="2">
        <f t="shared" si="29"/>
        <v>22042400</v>
      </c>
      <c r="AE250" s="2">
        <f t="shared" si="29"/>
        <v>26975900</v>
      </c>
      <c r="AF250" s="2">
        <f t="shared" si="29"/>
        <v>24816000</v>
      </c>
      <c r="AG250" s="2">
        <f t="shared" si="29"/>
        <v>21391200</v>
      </c>
      <c r="AH250" s="2">
        <f t="shared" si="29"/>
        <v>32829700</v>
      </c>
      <c r="AI250" s="2" cm="1">
        <f t="array" ref="AI250">_xlfn.XLOOKUP(AI$1&amp;$AB250,$M$3:$M$1662&amp;$N$3:$N$1662,$O$3:$O$1662,0,0,1)</f>
        <v>12400</v>
      </c>
      <c r="AJ250" s="2" cm="1">
        <f t="array" ref="AJ250">_xlfn.XLOOKUP(AJ$1&amp;$AB250,$M$3:$M$1662&amp;$N$3:$N$1662,$O$3:$O$1662,0,0,1)</f>
        <v>70900</v>
      </c>
      <c r="AK250" s="2" cm="1">
        <f t="array" ref="AK250">_xlfn.XLOOKUP(AK$1&amp;$AB250,$M$3:$M$1662&amp;$N$3:$N$1662,$O$3:$O$1662,0,0,1)</f>
        <v>33200</v>
      </c>
      <c r="AL250" s="2" cm="1">
        <f t="array" ref="AL250">_xlfn.XLOOKUP(AL$1&amp;$AB250,$M$3:$M$1662&amp;$N$3:$N$1662,$O$3:$O$1662,0,0,1)</f>
        <v>29500</v>
      </c>
      <c r="AM250" s="2" cm="1">
        <f t="array" ref="AM250">_xlfn.XLOOKUP(AM$1&amp;$AB250,$M$3:$M$1662&amp;$N$3:$N$1662,$O$3:$O$1662,0,0,1)</f>
        <v>9800</v>
      </c>
    </row>
    <row r="251" spans="13:39" x14ac:dyDescent="0.4">
      <c r="M251" t="s">
        <v>870</v>
      </c>
      <c r="N251" t="s">
        <v>491</v>
      </c>
      <c r="O251">
        <v>9800</v>
      </c>
      <c r="AB251" t="s">
        <v>268</v>
      </c>
      <c r="AC251" s="2">
        <f t="shared" si="25"/>
        <v>25665580</v>
      </c>
      <c r="AD251" s="2">
        <f t="shared" si="29"/>
        <v>22116500</v>
      </c>
      <c r="AE251" s="2">
        <f t="shared" si="29"/>
        <v>26996400</v>
      </c>
      <c r="AF251" s="2">
        <f t="shared" si="29"/>
        <v>24919800</v>
      </c>
      <c r="AG251" s="2">
        <f t="shared" si="29"/>
        <v>21414300</v>
      </c>
      <c r="AH251" s="2">
        <f t="shared" si="29"/>
        <v>32880900</v>
      </c>
      <c r="AI251" s="2" cm="1">
        <f t="array" ref="AI251">_xlfn.XLOOKUP(AI$1&amp;$AB251,$M$3:$M$1662&amp;$N$3:$N$1662,$O$3:$O$1662,0,0,1)</f>
        <v>74100</v>
      </c>
      <c r="AJ251" s="2" cm="1">
        <f t="array" ref="AJ251">_xlfn.XLOOKUP(AJ$1&amp;$AB251,$M$3:$M$1662&amp;$N$3:$N$1662,$O$3:$O$1662,0,0,1)</f>
        <v>20500</v>
      </c>
      <c r="AK251" s="2" cm="1">
        <f t="array" ref="AK251">_xlfn.XLOOKUP(AK$1&amp;$AB251,$M$3:$M$1662&amp;$N$3:$N$1662,$O$3:$O$1662,0,0,1)</f>
        <v>103800</v>
      </c>
      <c r="AL251" s="2" cm="1">
        <f t="array" ref="AL251">_xlfn.XLOOKUP(AL$1&amp;$AB251,$M$3:$M$1662&amp;$N$3:$N$1662,$O$3:$O$1662,0,0,1)</f>
        <v>23100</v>
      </c>
      <c r="AM251" s="2" cm="1">
        <f t="array" ref="AM251">_xlfn.XLOOKUP(AM$1&amp;$AB251,$M$3:$M$1662&amp;$N$3:$N$1662,$O$3:$O$1662,0,0,1)</f>
        <v>51200</v>
      </c>
    </row>
    <row r="252" spans="13:39" x14ac:dyDescent="0.4">
      <c r="M252" t="s">
        <v>870</v>
      </c>
      <c r="N252" t="s">
        <v>492</v>
      </c>
      <c r="O252">
        <v>51200</v>
      </c>
      <c r="AB252" t="s">
        <v>191</v>
      </c>
      <c r="AC252" s="2">
        <f t="shared" si="25"/>
        <v>25734220</v>
      </c>
      <c r="AD252" s="2">
        <f t="shared" si="29"/>
        <v>22161300</v>
      </c>
      <c r="AE252" s="2">
        <f t="shared" si="29"/>
        <v>27052500</v>
      </c>
      <c r="AF252" s="2">
        <f t="shared" si="29"/>
        <v>24929000</v>
      </c>
      <c r="AG252" s="2">
        <f t="shared" si="29"/>
        <v>21445800</v>
      </c>
      <c r="AH252" s="2">
        <f t="shared" si="29"/>
        <v>33082500</v>
      </c>
      <c r="AI252" s="2" cm="1">
        <f t="array" ref="AI252">_xlfn.XLOOKUP(AI$1&amp;$AB252,$M$3:$M$1662&amp;$N$3:$N$1662,$O$3:$O$1662,0,0,1)</f>
        <v>44800</v>
      </c>
      <c r="AJ252" s="2" cm="1">
        <f t="array" ref="AJ252">_xlfn.XLOOKUP(AJ$1&amp;$AB252,$M$3:$M$1662&amp;$N$3:$N$1662,$O$3:$O$1662,0,0,1)</f>
        <v>56100</v>
      </c>
      <c r="AK252" s="2" cm="1">
        <f t="array" ref="AK252">_xlfn.XLOOKUP(AK$1&amp;$AB252,$M$3:$M$1662&amp;$N$3:$N$1662,$O$3:$O$1662,0,0,1)</f>
        <v>9200</v>
      </c>
      <c r="AL252" s="2" cm="1">
        <f t="array" ref="AL252">_xlfn.XLOOKUP(AL$1&amp;$AB252,$M$3:$M$1662&amp;$N$3:$N$1662,$O$3:$O$1662,0,0,1)</f>
        <v>31500</v>
      </c>
      <c r="AM252" s="2" cm="1">
        <f t="array" ref="AM252">_xlfn.XLOOKUP(AM$1&amp;$AB252,$M$3:$M$1662&amp;$N$3:$N$1662,$O$3:$O$1662,0,0,1)</f>
        <v>201600</v>
      </c>
    </row>
    <row r="253" spans="13:39" x14ac:dyDescent="0.4">
      <c r="M253" t="s">
        <v>870</v>
      </c>
      <c r="N253" t="s">
        <v>493</v>
      </c>
      <c r="O253">
        <v>201600</v>
      </c>
      <c r="AB253" t="s">
        <v>78</v>
      </c>
      <c r="AC253" s="2">
        <f t="shared" si="25"/>
        <v>25799480</v>
      </c>
      <c r="AD253" s="2">
        <f t="shared" si="29"/>
        <v>22209700</v>
      </c>
      <c r="AE253" s="2">
        <f t="shared" si="29"/>
        <v>27217200</v>
      </c>
      <c r="AF253" s="2">
        <f t="shared" si="29"/>
        <v>24995700</v>
      </c>
      <c r="AG253" s="2">
        <f t="shared" si="29"/>
        <v>21467200</v>
      </c>
      <c r="AH253" s="2">
        <f t="shared" si="29"/>
        <v>33107600</v>
      </c>
      <c r="AI253" s="2" cm="1">
        <f t="array" ref="AI253">_xlfn.XLOOKUP(AI$1&amp;$AB253,$M$3:$M$1662&amp;$N$3:$N$1662,$O$3:$O$1662,0,0,1)</f>
        <v>48400</v>
      </c>
      <c r="AJ253" s="2" cm="1">
        <f t="array" ref="AJ253">_xlfn.XLOOKUP(AJ$1&amp;$AB253,$M$3:$M$1662&amp;$N$3:$N$1662,$O$3:$O$1662,0,0,1)</f>
        <v>164700</v>
      </c>
      <c r="AK253" s="2" cm="1">
        <f t="array" ref="AK253">_xlfn.XLOOKUP(AK$1&amp;$AB253,$M$3:$M$1662&amp;$N$3:$N$1662,$O$3:$O$1662,0,0,1)</f>
        <v>66700</v>
      </c>
      <c r="AL253" s="2" cm="1">
        <f t="array" ref="AL253">_xlfn.XLOOKUP(AL$1&amp;$AB253,$M$3:$M$1662&amp;$N$3:$N$1662,$O$3:$O$1662,0,0,1)</f>
        <v>21400</v>
      </c>
      <c r="AM253" s="2" cm="1">
        <f t="array" ref="AM253">_xlfn.XLOOKUP(AM$1&amp;$AB253,$M$3:$M$1662&amp;$N$3:$N$1662,$O$3:$O$1662,0,0,1)</f>
        <v>25100</v>
      </c>
    </row>
    <row r="254" spans="13:39" x14ac:dyDescent="0.4">
      <c r="M254" t="s">
        <v>870</v>
      </c>
      <c r="N254" t="s">
        <v>494</v>
      </c>
      <c r="O254">
        <v>25100</v>
      </c>
      <c r="AB254" t="s">
        <v>194</v>
      </c>
      <c r="AC254" s="2">
        <f t="shared" si="25"/>
        <v>25857300</v>
      </c>
      <c r="AD254" s="2">
        <f t="shared" si="29"/>
        <v>22227000</v>
      </c>
      <c r="AE254" s="2">
        <f t="shared" si="29"/>
        <v>27250000</v>
      </c>
      <c r="AF254" s="2">
        <f t="shared" si="29"/>
        <v>25074600</v>
      </c>
      <c r="AG254" s="2">
        <f t="shared" si="29"/>
        <v>21472100</v>
      </c>
      <c r="AH254" s="2">
        <f t="shared" si="29"/>
        <v>33262800</v>
      </c>
      <c r="AI254" s="2" cm="1">
        <f t="array" ref="AI254">_xlfn.XLOOKUP(AI$1&amp;$AB254,$M$3:$M$1662&amp;$N$3:$N$1662,$O$3:$O$1662,0,0,1)</f>
        <v>17300</v>
      </c>
      <c r="AJ254" s="2" cm="1">
        <f t="array" ref="AJ254">_xlfn.XLOOKUP(AJ$1&amp;$AB254,$M$3:$M$1662&amp;$N$3:$N$1662,$O$3:$O$1662,0,0,1)</f>
        <v>32800</v>
      </c>
      <c r="AK254" s="2" cm="1">
        <f t="array" ref="AK254">_xlfn.XLOOKUP(AK$1&amp;$AB254,$M$3:$M$1662&amp;$N$3:$N$1662,$O$3:$O$1662,0,0,1)</f>
        <v>78900</v>
      </c>
      <c r="AL254" s="2" cm="1">
        <f t="array" ref="AL254">_xlfn.XLOOKUP(AL$1&amp;$AB254,$M$3:$M$1662&amp;$N$3:$N$1662,$O$3:$O$1662,0,0,1)</f>
        <v>4900</v>
      </c>
      <c r="AM254" s="2" cm="1">
        <f t="array" ref="AM254">_xlfn.XLOOKUP(AM$1&amp;$AB254,$M$3:$M$1662&amp;$N$3:$N$1662,$O$3:$O$1662,0,0,1)</f>
        <v>155200</v>
      </c>
    </row>
    <row r="255" spans="13:39" x14ac:dyDescent="0.4">
      <c r="M255" t="s">
        <v>870</v>
      </c>
      <c r="N255" t="s">
        <v>495</v>
      </c>
      <c r="O255">
        <v>155200</v>
      </c>
      <c r="AB255" t="s">
        <v>259</v>
      </c>
      <c r="AC255" s="2">
        <f t="shared" si="25"/>
        <v>25931500</v>
      </c>
      <c r="AD255" s="2">
        <f t="shared" si="29"/>
        <v>22253900</v>
      </c>
      <c r="AE255" s="2">
        <f t="shared" si="29"/>
        <v>27497600</v>
      </c>
      <c r="AF255" s="2">
        <f t="shared" si="29"/>
        <v>25112900</v>
      </c>
      <c r="AG255" s="2">
        <f t="shared" si="29"/>
        <v>21517100</v>
      </c>
      <c r="AH255" s="2">
        <f t="shared" si="29"/>
        <v>33276000</v>
      </c>
      <c r="AI255" s="2" cm="1">
        <f t="array" ref="AI255">_xlfn.XLOOKUP(AI$1&amp;$AB255,$M$3:$M$1662&amp;$N$3:$N$1662,$O$3:$O$1662,0,0,1)</f>
        <v>26900</v>
      </c>
      <c r="AJ255" s="2" cm="1">
        <f t="array" ref="AJ255">_xlfn.XLOOKUP(AJ$1&amp;$AB255,$M$3:$M$1662&amp;$N$3:$N$1662,$O$3:$O$1662,0,0,1)</f>
        <v>247600</v>
      </c>
      <c r="AK255" s="2" cm="1">
        <f t="array" ref="AK255">_xlfn.XLOOKUP(AK$1&amp;$AB255,$M$3:$M$1662&amp;$N$3:$N$1662,$O$3:$O$1662,0,0,1)</f>
        <v>38300</v>
      </c>
      <c r="AL255" s="2" cm="1">
        <f t="array" ref="AL255">_xlfn.XLOOKUP(AL$1&amp;$AB255,$M$3:$M$1662&amp;$N$3:$N$1662,$O$3:$O$1662,0,0,1)</f>
        <v>45000</v>
      </c>
      <c r="AM255" s="2" cm="1">
        <f t="array" ref="AM255">_xlfn.XLOOKUP(AM$1&amp;$AB255,$M$3:$M$1662&amp;$N$3:$N$1662,$O$3:$O$1662,0,0,1)</f>
        <v>13200</v>
      </c>
    </row>
    <row r="256" spans="13:39" x14ac:dyDescent="0.4">
      <c r="M256" t="s">
        <v>870</v>
      </c>
      <c r="N256" t="s">
        <v>496</v>
      </c>
      <c r="O256">
        <v>13200</v>
      </c>
      <c r="AB256" t="s">
        <v>279</v>
      </c>
      <c r="AC256" s="2">
        <f t="shared" si="25"/>
        <v>25982420</v>
      </c>
      <c r="AD256" s="2">
        <f t="shared" si="29"/>
        <v>22282300</v>
      </c>
      <c r="AE256" s="2">
        <f t="shared" si="29"/>
        <v>27615700</v>
      </c>
      <c r="AF256" s="2">
        <f t="shared" si="29"/>
        <v>25147200</v>
      </c>
      <c r="AG256" s="2">
        <f t="shared" si="29"/>
        <v>21522000</v>
      </c>
      <c r="AH256" s="2">
        <f t="shared" si="29"/>
        <v>33344900</v>
      </c>
      <c r="AI256" s="2" cm="1">
        <f t="array" ref="AI256">_xlfn.XLOOKUP(AI$1&amp;$AB256,$M$3:$M$1662&amp;$N$3:$N$1662,$O$3:$O$1662,0,0,1)</f>
        <v>28400</v>
      </c>
      <c r="AJ256" s="2" cm="1">
        <f t="array" ref="AJ256">_xlfn.XLOOKUP(AJ$1&amp;$AB256,$M$3:$M$1662&amp;$N$3:$N$1662,$O$3:$O$1662,0,0,1)</f>
        <v>118100</v>
      </c>
      <c r="AK256" s="2" cm="1">
        <f t="array" ref="AK256">_xlfn.XLOOKUP(AK$1&amp;$AB256,$M$3:$M$1662&amp;$N$3:$N$1662,$O$3:$O$1662,0,0,1)</f>
        <v>34300</v>
      </c>
      <c r="AL256" s="2" cm="1">
        <f t="array" ref="AL256">_xlfn.XLOOKUP(AL$1&amp;$AB256,$M$3:$M$1662&amp;$N$3:$N$1662,$O$3:$O$1662,0,0,1)</f>
        <v>4900</v>
      </c>
      <c r="AM256" s="2" cm="1">
        <f t="array" ref="AM256">_xlfn.XLOOKUP(AM$1&amp;$AB256,$M$3:$M$1662&amp;$N$3:$N$1662,$O$3:$O$1662,0,0,1)</f>
        <v>68900</v>
      </c>
    </row>
    <row r="257" spans="13:39" x14ac:dyDescent="0.4">
      <c r="M257" t="s">
        <v>870</v>
      </c>
      <c r="N257" t="s">
        <v>497</v>
      </c>
      <c r="O257">
        <v>68900</v>
      </c>
      <c r="AB257" t="s">
        <v>278</v>
      </c>
      <c r="AC257" s="2">
        <f t="shared" si="25"/>
        <v>26007460</v>
      </c>
      <c r="AD257" s="2">
        <f t="shared" si="29"/>
        <v>22317100</v>
      </c>
      <c r="AE257" s="2">
        <f t="shared" si="29"/>
        <v>27660200</v>
      </c>
      <c r="AF257" s="2">
        <f t="shared" si="29"/>
        <v>25170600</v>
      </c>
      <c r="AG257" s="2">
        <f t="shared" si="29"/>
        <v>21529900</v>
      </c>
      <c r="AH257" s="2">
        <f t="shared" si="29"/>
        <v>33359500</v>
      </c>
      <c r="AI257" s="2" cm="1">
        <f t="array" ref="AI257">_xlfn.XLOOKUP(AI$1&amp;$AB257,$M$3:$M$1662&amp;$N$3:$N$1662,$O$3:$O$1662,0,0,1)</f>
        <v>34800</v>
      </c>
      <c r="AJ257" s="2" cm="1">
        <f t="array" ref="AJ257">_xlfn.XLOOKUP(AJ$1&amp;$AB257,$M$3:$M$1662&amp;$N$3:$N$1662,$O$3:$O$1662,0,0,1)</f>
        <v>44500</v>
      </c>
      <c r="AK257" s="2" cm="1">
        <f t="array" ref="AK257">_xlfn.XLOOKUP(AK$1&amp;$AB257,$M$3:$M$1662&amp;$N$3:$N$1662,$O$3:$O$1662,0,0,1)</f>
        <v>23400</v>
      </c>
      <c r="AL257" s="2" cm="1">
        <f t="array" ref="AL257">_xlfn.XLOOKUP(AL$1&amp;$AB257,$M$3:$M$1662&amp;$N$3:$N$1662,$O$3:$O$1662,0,0,1)</f>
        <v>7900</v>
      </c>
      <c r="AM257" s="2" cm="1">
        <f t="array" ref="AM257">_xlfn.XLOOKUP(AM$1&amp;$AB257,$M$3:$M$1662&amp;$N$3:$N$1662,$O$3:$O$1662,0,0,1)</f>
        <v>14600</v>
      </c>
    </row>
    <row r="258" spans="13:39" x14ac:dyDescent="0.4">
      <c r="M258" t="s">
        <v>870</v>
      </c>
      <c r="N258" t="s">
        <v>498</v>
      </c>
      <c r="O258">
        <v>14600</v>
      </c>
      <c r="AB258" t="s">
        <v>208</v>
      </c>
      <c r="AC258" s="2">
        <f t="shared" si="25"/>
        <v>26057880</v>
      </c>
      <c r="AD258" s="2">
        <f t="shared" si="29"/>
        <v>22366600</v>
      </c>
      <c r="AE258" s="2">
        <f t="shared" si="29"/>
        <v>27713800</v>
      </c>
      <c r="AF258" s="2">
        <f t="shared" si="29"/>
        <v>25185800</v>
      </c>
      <c r="AG258" s="2">
        <f t="shared" si="29"/>
        <v>21590700</v>
      </c>
      <c r="AH258" s="2">
        <f t="shared" si="29"/>
        <v>33432500</v>
      </c>
      <c r="AI258" s="2" cm="1">
        <f t="array" ref="AI258">_xlfn.XLOOKUP(AI$1&amp;$AB258,$M$3:$M$1662&amp;$N$3:$N$1662,$O$3:$O$1662,0,0,1)</f>
        <v>49500</v>
      </c>
      <c r="AJ258" s="2" cm="1">
        <f t="array" ref="AJ258">_xlfn.XLOOKUP(AJ$1&amp;$AB258,$M$3:$M$1662&amp;$N$3:$N$1662,$O$3:$O$1662,0,0,1)</f>
        <v>53600</v>
      </c>
      <c r="AK258" s="2" cm="1">
        <f t="array" ref="AK258">_xlfn.XLOOKUP(AK$1&amp;$AB258,$M$3:$M$1662&amp;$N$3:$N$1662,$O$3:$O$1662,0,0,1)</f>
        <v>15200</v>
      </c>
      <c r="AL258" s="2" cm="1">
        <f t="array" ref="AL258">_xlfn.XLOOKUP(AL$1&amp;$AB258,$M$3:$M$1662&amp;$N$3:$N$1662,$O$3:$O$1662,0,0,1)</f>
        <v>60800</v>
      </c>
      <c r="AM258" s="2" cm="1">
        <f t="array" ref="AM258">_xlfn.XLOOKUP(AM$1&amp;$AB258,$M$3:$M$1662&amp;$N$3:$N$1662,$O$3:$O$1662,0,0,1)</f>
        <v>73000</v>
      </c>
    </row>
    <row r="259" spans="13:39" x14ac:dyDescent="0.4">
      <c r="M259" t="s">
        <v>870</v>
      </c>
      <c r="N259" t="s">
        <v>499</v>
      </c>
      <c r="O259">
        <v>73000</v>
      </c>
      <c r="AB259" t="s">
        <v>43</v>
      </c>
      <c r="AC259" s="2">
        <f t="shared" ref="AC259:AC322" si="30">IFERROR(AVERAGEIFS(AD259:AH259,AD259:AH259,"&gt;0"),0)</f>
        <v>26113400</v>
      </c>
      <c r="AD259" s="2">
        <f t="shared" si="29"/>
        <v>22410300</v>
      </c>
      <c r="AE259" s="2">
        <f t="shared" si="29"/>
        <v>27772000</v>
      </c>
      <c r="AF259" s="2">
        <f t="shared" si="29"/>
        <v>25251800</v>
      </c>
      <c r="AG259" s="2">
        <f t="shared" si="29"/>
        <v>21629800</v>
      </c>
      <c r="AH259" s="2">
        <f t="shared" si="29"/>
        <v>33503100</v>
      </c>
      <c r="AI259" s="2" cm="1">
        <f t="array" ref="AI259">_xlfn.XLOOKUP(AI$1&amp;$AB259,$M$3:$M$1662&amp;$N$3:$N$1662,$O$3:$O$1662,0,0,1)</f>
        <v>43700</v>
      </c>
      <c r="AJ259" s="2" cm="1">
        <f t="array" ref="AJ259">_xlfn.XLOOKUP(AJ$1&amp;$AB259,$M$3:$M$1662&amp;$N$3:$N$1662,$O$3:$O$1662,0,0,1)</f>
        <v>58200</v>
      </c>
      <c r="AK259" s="2" cm="1">
        <f t="array" ref="AK259">_xlfn.XLOOKUP(AK$1&amp;$AB259,$M$3:$M$1662&amp;$N$3:$N$1662,$O$3:$O$1662,0,0,1)</f>
        <v>66000</v>
      </c>
      <c r="AL259" s="2" cm="1">
        <f t="array" ref="AL259">_xlfn.XLOOKUP(AL$1&amp;$AB259,$M$3:$M$1662&amp;$N$3:$N$1662,$O$3:$O$1662,0,0,1)</f>
        <v>39100</v>
      </c>
      <c r="AM259" s="2" cm="1">
        <f t="array" ref="AM259">_xlfn.XLOOKUP(AM$1&amp;$AB259,$M$3:$M$1662&amp;$N$3:$N$1662,$O$3:$O$1662,0,0,1)</f>
        <v>70600</v>
      </c>
    </row>
    <row r="260" spans="13:39" x14ac:dyDescent="0.4">
      <c r="M260" t="s">
        <v>870</v>
      </c>
      <c r="N260" t="s">
        <v>500</v>
      </c>
      <c r="O260">
        <v>70600</v>
      </c>
      <c r="AB260" t="s">
        <v>234</v>
      </c>
      <c r="AC260" s="2">
        <f t="shared" si="30"/>
        <v>26196180</v>
      </c>
      <c r="AD260" s="2">
        <f t="shared" ref="AD260:AH275" si="31">AD259+AI260</f>
        <v>22418500</v>
      </c>
      <c r="AE260" s="2">
        <f t="shared" si="31"/>
        <v>27881400</v>
      </c>
      <c r="AF260" s="2">
        <f t="shared" si="31"/>
        <v>25505400</v>
      </c>
      <c r="AG260" s="2">
        <f t="shared" si="31"/>
        <v>21640000</v>
      </c>
      <c r="AH260" s="2">
        <f t="shared" si="31"/>
        <v>33535600</v>
      </c>
      <c r="AI260" s="2" cm="1">
        <f t="array" ref="AI260">_xlfn.XLOOKUP(AI$1&amp;$AB260,$M$3:$M$1662&amp;$N$3:$N$1662,$O$3:$O$1662,0,0,1)</f>
        <v>8200</v>
      </c>
      <c r="AJ260" s="2" cm="1">
        <f t="array" ref="AJ260">_xlfn.XLOOKUP(AJ$1&amp;$AB260,$M$3:$M$1662&amp;$N$3:$N$1662,$O$3:$O$1662,0,0,1)</f>
        <v>109400</v>
      </c>
      <c r="AK260" s="2" cm="1">
        <f t="array" ref="AK260">_xlfn.XLOOKUP(AK$1&amp;$AB260,$M$3:$M$1662&amp;$N$3:$N$1662,$O$3:$O$1662,0,0,1)</f>
        <v>253600</v>
      </c>
      <c r="AL260" s="2" cm="1">
        <f t="array" ref="AL260">_xlfn.XLOOKUP(AL$1&amp;$AB260,$M$3:$M$1662&amp;$N$3:$N$1662,$O$3:$O$1662,0,0,1)</f>
        <v>10200</v>
      </c>
      <c r="AM260" s="2" cm="1">
        <f t="array" ref="AM260">_xlfn.XLOOKUP(AM$1&amp;$AB260,$M$3:$M$1662&amp;$N$3:$N$1662,$O$3:$O$1662,0,0,1)</f>
        <v>32500</v>
      </c>
    </row>
    <row r="261" spans="13:39" x14ac:dyDescent="0.4">
      <c r="M261" t="s">
        <v>870</v>
      </c>
      <c r="N261" t="s">
        <v>501</v>
      </c>
      <c r="O261">
        <v>32500</v>
      </c>
      <c r="AB261" t="s">
        <v>247</v>
      </c>
      <c r="AC261" s="2">
        <f t="shared" si="30"/>
        <v>26235560</v>
      </c>
      <c r="AD261" s="2">
        <f t="shared" si="31"/>
        <v>22423000</v>
      </c>
      <c r="AE261" s="2">
        <f t="shared" si="31"/>
        <v>27953900</v>
      </c>
      <c r="AF261" s="2">
        <f t="shared" si="31"/>
        <v>25576500</v>
      </c>
      <c r="AG261" s="2">
        <f t="shared" si="31"/>
        <v>21645300</v>
      </c>
      <c r="AH261" s="2">
        <f t="shared" si="31"/>
        <v>33579100</v>
      </c>
      <c r="AI261" s="2" cm="1">
        <f t="array" ref="AI261">_xlfn.XLOOKUP(AI$1&amp;$AB261,$M$3:$M$1662&amp;$N$3:$N$1662,$O$3:$O$1662,0,0,1)</f>
        <v>4500</v>
      </c>
      <c r="AJ261" s="2" cm="1">
        <f t="array" ref="AJ261">_xlfn.XLOOKUP(AJ$1&amp;$AB261,$M$3:$M$1662&amp;$N$3:$N$1662,$O$3:$O$1662,0,0,1)</f>
        <v>72500</v>
      </c>
      <c r="AK261" s="2" cm="1">
        <f t="array" ref="AK261">_xlfn.XLOOKUP(AK$1&amp;$AB261,$M$3:$M$1662&amp;$N$3:$N$1662,$O$3:$O$1662,0,0,1)</f>
        <v>71100</v>
      </c>
      <c r="AL261" s="2" cm="1">
        <f t="array" ref="AL261">_xlfn.XLOOKUP(AL$1&amp;$AB261,$M$3:$M$1662&amp;$N$3:$N$1662,$O$3:$O$1662,0,0,1)</f>
        <v>5300</v>
      </c>
      <c r="AM261" s="2" cm="1">
        <f t="array" ref="AM261">_xlfn.XLOOKUP(AM$1&amp;$AB261,$M$3:$M$1662&amp;$N$3:$N$1662,$O$3:$O$1662,0,0,1)</f>
        <v>43500</v>
      </c>
    </row>
    <row r="262" spans="13:39" x14ac:dyDescent="0.4">
      <c r="M262" t="s">
        <v>870</v>
      </c>
      <c r="N262" t="s">
        <v>502</v>
      </c>
      <c r="O262">
        <v>43500</v>
      </c>
      <c r="AB262" t="s">
        <v>127</v>
      </c>
      <c r="AC262" s="2">
        <f t="shared" si="30"/>
        <v>26328040</v>
      </c>
      <c r="AD262" s="2">
        <f t="shared" si="31"/>
        <v>22485200</v>
      </c>
      <c r="AE262" s="2">
        <f t="shared" si="31"/>
        <v>28101800</v>
      </c>
      <c r="AF262" s="2">
        <f t="shared" si="31"/>
        <v>25595400</v>
      </c>
      <c r="AG262" s="2">
        <f t="shared" si="31"/>
        <v>21701400</v>
      </c>
      <c r="AH262" s="2">
        <f t="shared" si="31"/>
        <v>33756400</v>
      </c>
      <c r="AI262" s="2" cm="1">
        <f t="array" ref="AI262">_xlfn.XLOOKUP(AI$1&amp;$AB262,$M$3:$M$1662&amp;$N$3:$N$1662,$O$3:$O$1662,0,0,1)</f>
        <v>62200</v>
      </c>
      <c r="AJ262" s="2" cm="1">
        <f t="array" ref="AJ262">_xlfn.XLOOKUP(AJ$1&amp;$AB262,$M$3:$M$1662&amp;$N$3:$N$1662,$O$3:$O$1662,0,0,1)</f>
        <v>147900</v>
      </c>
      <c r="AK262" s="2" cm="1">
        <f t="array" ref="AK262">_xlfn.XLOOKUP(AK$1&amp;$AB262,$M$3:$M$1662&amp;$N$3:$N$1662,$O$3:$O$1662,0,0,1)</f>
        <v>18900</v>
      </c>
      <c r="AL262" s="2" cm="1">
        <f t="array" ref="AL262">_xlfn.XLOOKUP(AL$1&amp;$AB262,$M$3:$M$1662&amp;$N$3:$N$1662,$O$3:$O$1662,0,0,1)</f>
        <v>56100</v>
      </c>
      <c r="AM262" s="2" cm="1">
        <f t="array" ref="AM262">_xlfn.XLOOKUP(AM$1&amp;$AB262,$M$3:$M$1662&amp;$N$3:$N$1662,$O$3:$O$1662,0,0,1)</f>
        <v>177300</v>
      </c>
    </row>
    <row r="263" spans="13:39" x14ac:dyDescent="0.4">
      <c r="M263" t="s">
        <v>870</v>
      </c>
      <c r="N263" t="s">
        <v>503</v>
      </c>
      <c r="O263">
        <v>177300</v>
      </c>
      <c r="AB263" t="s">
        <v>199</v>
      </c>
      <c r="AC263" s="2">
        <f t="shared" si="30"/>
        <v>26379500</v>
      </c>
      <c r="AD263" s="2">
        <f t="shared" si="31"/>
        <v>22547500</v>
      </c>
      <c r="AE263" s="2">
        <f t="shared" si="31"/>
        <v>28209700</v>
      </c>
      <c r="AF263" s="2">
        <f t="shared" si="31"/>
        <v>25632400</v>
      </c>
      <c r="AG263" s="2">
        <f t="shared" si="31"/>
        <v>21739900</v>
      </c>
      <c r="AH263" s="2">
        <f t="shared" si="31"/>
        <v>33768000</v>
      </c>
      <c r="AI263" s="2" cm="1">
        <f t="array" ref="AI263">_xlfn.XLOOKUP(AI$1&amp;$AB263,$M$3:$M$1662&amp;$N$3:$N$1662,$O$3:$O$1662,0,0,1)</f>
        <v>62300</v>
      </c>
      <c r="AJ263" s="2" cm="1">
        <f t="array" ref="AJ263">_xlfn.XLOOKUP(AJ$1&amp;$AB263,$M$3:$M$1662&amp;$N$3:$N$1662,$O$3:$O$1662,0,0,1)</f>
        <v>107900</v>
      </c>
      <c r="AK263" s="2" cm="1">
        <f t="array" ref="AK263">_xlfn.XLOOKUP(AK$1&amp;$AB263,$M$3:$M$1662&amp;$N$3:$N$1662,$O$3:$O$1662,0,0,1)</f>
        <v>37000</v>
      </c>
      <c r="AL263" s="2" cm="1">
        <f t="array" ref="AL263">_xlfn.XLOOKUP(AL$1&amp;$AB263,$M$3:$M$1662&amp;$N$3:$N$1662,$O$3:$O$1662,0,0,1)</f>
        <v>38500</v>
      </c>
      <c r="AM263" s="2" cm="1">
        <f t="array" ref="AM263">_xlfn.XLOOKUP(AM$1&amp;$AB263,$M$3:$M$1662&amp;$N$3:$N$1662,$O$3:$O$1662,0,0,1)</f>
        <v>11600</v>
      </c>
    </row>
    <row r="264" spans="13:39" x14ac:dyDescent="0.4">
      <c r="M264" t="s">
        <v>870</v>
      </c>
      <c r="N264" t="s">
        <v>504</v>
      </c>
      <c r="O264">
        <v>11600</v>
      </c>
      <c r="AB264" t="s">
        <v>257</v>
      </c>
      <c r="AC264" s="2">
        <f t="shared" si="30"/>
        <v>26584340</v>
      </c>
      <c r="AD264" s="2">
        <f t="shared" si="31"/>
        <v>22638000</v>
      </c>
      <c r="AE264" s="2">
        <f t="shared" si="31"/>
        <v>28260900</v>
      </c>
      <c r="AF264" s="2">
        <f t="shared" si="31"/>
        <v>25684900</v>
      </c>
      <c r="AG264" s="2">
        <f t="shared" si="31"/>
        <v>21744500</v>
      </c>
      <c r="AH264" s="2">
        <f t="shared" si="31"/>
        <v>34593400</v>
      </c>
      <c r="AI264" s="2" cm="1">
        <f t="array" ref="AI264">_xlfn.XLOOKUP(AI$1&amp;$AB264,$M$3:$M$1662&amp;$N$3:$N$1662,$O$3:$O$1662,0,0,1)</f>
        <v>90500</v>
      </c>
      <c r="AJ264" s="2" cm="1">
        <f t="array" ref="AJ264">_xlfn.XLOOKUP(AJ$1&amp;$AB264,$M$3:$M$1662&amp;$N$3:$N$1662,$O$3:$O$1662,0,0,1)</f>
        <v>51200</v>
      </c>
      <c r="AK264" s="2" cm="1">
        <f t="array" ref="AK264">_xlfn.XLOOKUP(AK$1&amp;$AB264,$M$3:$M$1662&amp;$N$3:$N$1662,$O$3:$O$1662,0,0,1)</f>
        <v>52500</v>
      </c>
      <c r="AL264" s="2" cm="1">
        <f t="array" ref="AL264">_xlfn.XLOOKUP(AL$1&amp;$AB264,$M$3:$M$1662&amp;$N$3:$N$1662,$O$3:$O$1662,0,0,1)</f>
        <v>4600</v>
      </c>
      <c r="AM264" s="2" cm="1">
        <f t="array" ref="AM264">_xlfn.XLOOKUP(AM$1&amp;$AB264,$M$3:$M$1662&amp;$N$3:$N$1662,$O$3:$O$1662,0,0,1)</f>
        <v>825400</v>
      </c>
    </row>
    <row r="265" spans="13:39" x14ac:dyDescent="0.4">
      <c r="M265" t="s">
        <v>870</v>
      </c>
      <c r="N265" t="s">
        <v>505</v>
      </c>
      <c r="O265">
        <v>825400</v>
      </c>
      <c r="AB265" t="s">
        <v>190</v>
      </c>
      <c r="AC265" s="2">
        <f t="shared" si="30"/>
        <v>26674760</v>
      </c>
      <c r="AD265" s="2">
        <f t="shared" si="31"/>
        <v>22674100</v>
      </c>
      <c r="AE265" s="2">
        <f t="shared" si="31"/>
        <v>28486400</v>
      </c>
      <c r="AF265" s="2">
        <f t="shared" si="31"/>
        <v>25769000</v>
      </c>
      <c r="AG265" s="2">
        <f t="shared" si="31"/>
        <v>21765600</v>
      </c>
      <c r="AH265" s="2">
        <f t="shared" si="31"/>
        <v>34678700</v>
      </c>
      <c r="AI265" s="2" cm="1">
        <f t="array" ref="AI265">_xlfn.XLOOKUP(AI$1&amp;$AB265,$M$3:$M$1662&amp;$N$3:$N$1662,$O$3:$O$1662,0,0,1)</f>
        <v>36100</v>
      </c>
      <c r="AJ265" s="2" cm="1">
        <f t="array" ref="AJ265">_xlfn.XLOOKUP(AJ$1&amp;$AB265,$M$3:$M$1662&amp;$N$3:$N$1662,$O$3:$O$1662,0,0,1)</f>
        <v>225500</v>
      </c>
      <c r="AK265" s="2" cm="1">
        <f t="array" ref="AK265">_xlfn.XLOOKUP(AK$1&amp;$AB265,$M$3:$M$1662&amp;$N$3:$N$1662,$O$3:$O$1662,0,0,1)</f>
        <v>84100</v>
      </c>
      <c r="AL265" s="2" cm="1">
        <f t="array" ref="AL265">_xlfn.XLOOKUP(AL$1&amp;$AB265,$M$3:$M$1662&amp;$N$3:$N$1662,$O$3:$O$1662,0,0,1)</f>
        <v>21100</v>
      </c>
      <c r="AM265" s="2" cm="1">
        <f t="array" ref="AM265">_xlfn.XLOOKUP(AM$1&amp;$AB265,$M$3:$M$1662&amp;$N$3:$N$1662,$O$3:$O$1662,0,0,1)</f>
        <v>85300</v>
      </c>
    </row>
    <row r="266" spans="13:39" x14ac:dyDescent="0.4">
      <c r="M266" t="s">
        <v>870</v>
      </c>
      <c r="N266" t="s">
        <v>506</v>
      </c>
      <c r="O266">
        <v>85300</v>
      </c>
      <c r="AB266" t="s">
        <v>132</v>
      </c>
      <c r="AC266" s="2">
        <f t="shared" si="30"/>
        <v>26808960</v>
      </c>
      <c r="AD266" s="2">
        <f t="shared" si="31"/>
        <v>22711200</v>
      </c>
      <c r="AE266" s="2">
        <f t="shared" si="31"/>
        <v>28582600</v>
      </c>
      <c r="AF266" s="2">
        <f t="shared" si="31"/>
        <v>26197700</v>
      </c>
      <c r="AG266" s="2">
        <f t="shared" si="31"/>
        <v>21818800</v>
      </c>
      <c r="AH266" s="2">
        <f t="shared" si="31"/>
        <v>34734500</v>
      </c>
      <c r="AI266" s="2" cm="1">
        <f t="array" ref="AI266">_xlfn.XLOOKUP(AI$1&amp;$AB266,$M$3:$M$1662&amp;$N$3:$N$1662,$O$3:$O$1662,0,0,1)</f>
        <v>37100</v>
      </c>
      <c r="AJ266" s="2" cm="1">
        <f t="array" ref="AJ266">_xlfn.XLOOKUP(AJ$1&amp;$AB266,$M$3:$M$1662&amp;$N$3:$N$1662,$O$3:$O$1662,0,0,1)</f>
        <v>96200</v>
      </c>
      <c r="AK266" s="2" cm="1">
        <f t="array" ref="AK266">_xlfn.XLOOKUP(AK$1&amp;$AB266,$M$3:$M$1662&amp;$N$3:$N$1662,$O$3:$O$1662,0,0,1)</f>
        <v>428700</v>
      </c>
      <c r="AL266" s="2" cm="1">
        <f t="array" ref="AL266">_xlfn.XLOOKUP(AL$1&amp;$AB266,$M$3:$M$1662&amp;$N$3:$N$1662,$O$3:$O$1662,0,0,1)</f>
        <v>53200</v>
      </c>
      <c r="AM266" s="2" cm="1">
        <f t="array" ref="AM266">_xlfn.XLOOKUP(AM$1&amp;$AB266,$M$3:$M$1662&amp;$N$3:$N$1662,$O$3:$O$1662,0,0,1)</f>
        <v>55800</v>
      </c>
    </row>
    <row r="267" spans="13:39" x14ac:dyDescent="0.4">
      <c r="M267" t="s">
        <v>870</v>
      </c>
      <c r="N267" t="s">
        <v>507</v>
      </c>
      <c r="O267">
        <v>55800</v>
      </c>
      <c r="AB267" t="s">
        <v>48</v>
      </c>
      <c r="AC267" s="2">
        <f t="shared" si="30"/>
        <v>26879260</v>
      </c>
      <c r="AD267" s="2">
        <f t="shared" si="31"/>
        <v>22738900</v>
      </c>
      <c r="AE267" s="2">
        <f t="shared" si="31"/>
        <v>28633900</v>
      </c>
      <c r="AF267" s="2">
        <f t="shared" si="31"/>
        <v>26282200</v>
      </c>
      <c r="AG267" s="2">
        <f t="shared" si="31"/>
        <v>21842200</v>
      </c>
      <c r="AH267" s="2">
        <f t="shared" si="31"/>
        <v>34899100</v>
      </c>
      <c r="AI267" s="2" cm="1">
        <f t="array" ref="AI267">_xlfn.XLOOKUP(AI$1&amp;$AB267,$M$3:$M$1662&amp;$N$3:$N$1662,$O$3:$O$1662,0,0,1)</f>
        <v>27700</v>
      </c>
      <c r="AJ267" s="2" cm="1">
        <f t="array" ref="AJ267">_xlfn.XLOOKUP(AJ$1&amp;$AB267,$M$3:$M$1662&amp;$N$3:$N$1662,$O$3:$O$1662,0,0,1)</f>
        <v>51300</v>
      </c>
      <c r="AK267" s="2" cm="1">
        <f t="array" ref="AK267">_xlfn.XLOOKUP(AK$1&amp;$AB267,$M$3:$M$1662&amp;$N$3:$N$1662,$O$3:$O$1662,0,0,1)</f>
        <v>84500</v>
      </c>
      <c r="AL267" s="2" cm="1">
        <f t="array" ref="AL267">_xlfn.XLOOKUP(AL$1&amp;$AB267,$M$3:$M$1662&amp;$N$3:$N$1662,$O$3:$O$1662,0,0,1)</f>
        <v>23400</v>
      </c>
      <c r="AM267" s="2" cm="1">
        <f t="array" ref="AM267">_xlfn.XLOOKUP(AM$1&amp;$AB267,$M$3:$M$1662&amp;$N$3:$N$1662,$O$3:$O$1662,0,0,1)</f>
        <v>164600</v>
      </c>
    </row>
    <row r="268" spans="13:39" x14ac:dyDescent="0.4">
      <c r="M268" t="s">
        <v>870</v>
      </c>
      <c r="N268" t="s">
        <v>508</v>
      </c>
      <c r="O268">
        <v>164600</v>
      </c>
      <c r="AB268" t="s">
        <v>184</v>
      </c>
      <c r="AC268" s="2">
        <f t="shared" si="30"/>
        <v>26929780</v>
      </c>
      <c r="AD268" s="2">
        <f t="shared" si="31"/>
        <v>22780800</v>
      </c>
      <c r="AE268" s="2">
        <f t="shared" si="31"/>
        <v>28739600</v>
      </c>
      <c r="AF268" s="2">
        <f t="shared" si="31"/>
        <v>26295400</v>
      </c>
      <c r="AG268" s="2">
        <f t="shared" si="31"/>
        <v>21888500</v>
      </c>
      <c r="AH268" s="2">
        <f t="shared" si="31"/>
        <v>34944600</v>
      </c>
      <c r="AI268" s="2" cm="1">
        <f t="array" ref="AI268">_xlfn.XLOOKUP(AI$1&amp;$AB268,$M$3:$M$1662&amp;$N$3:$N$1662,$O$3:$O$1662,0,0,1)</f>
        <v>41900</v>
      </c>
      <c r="AJ268" s="2" cm="1">
        <f t="array" ref="AJ268">_xlfn.XLOOKUP(AJ$1&amp;$AB268,$M$3:$M$1662&amp;$N$3:$N$1662,$O$3:$O$1662,0,0,1)</f>
        <v>105700</v>
      </c>
      <c r="AK268" s="2" cm="1">
        <f t="array" ref="AK268">_xlfn.XLOOKUP(AK$1&amp;$AB268,$M$3:$M$1662&amp;$N$3:$N$1662,$O$3:$O$1662,0,0,1)</f>
        <v>13200</v>
      </c>
      <c r="AL268" s="2" cm="1">
        <f t="array" ref="AL268">_xlfn.XLOOKUP(AL$1&amp;$AB268,$M$3:$M$1662&amp;$N$3:$N$1662,$O$3:$O$1662,0,0,1)</f>
        <v>46300</v>
      </c>
      <c r="AM268" s="2" cm="1">
        <f t="array" ref="AM268">_xlfn.XLOOKUP(AM$1&amp;$AB268,$M$3:$M$1662&amp;$N$3:$N$1662,$O$3:$O$1662,0,0,1)</f>
        <v>45500</v>
      </c>
    </row>
    <row r="269" spans="13:39" x14ac:dyDescent="0.4">
      <c r="M269" t="s">
        <v>870</v>
      </c>
      <c r="N269" t="s">
        <v>509</v>
      </c>
      <c r="O269">
        <v>45500</v>
      </c>
      <c r="AB269" t="s">
        <v>85</v>
      </c>
      <c r="AC269" s="2">
        <f t="shared" si="30"/>
        <v>27006360</v>
      </c>
      <c r="AD269" s="2">
        <f t="shared" si="31"/>
        <v>22901700</v>
      </c>
      <c r="AE269" s="2">
        <f t="shared" si="31"/>
        <v>28773100</v>
      </c>
      <c r="AF269" s="2">
        <f t="shared" si="31"/>
        <v>26382600</v>
      </c>
      <c r="AG269" s="2">
        <f t="shared" si="31"/>
        <v>21894400</v>
      </c>
      <c r="AH269" s="2">
        <f t="shared" si="31"/>
        <v>35080000</v>
      </c>
      <c r="AI269" s="2" cm="1">
        <f t="array" ref="AI269">_xlfn.XLOOKUP(AI$1&amp;$AB269,$M$3:$M$1662&amp;$N$3:$N$1662,$O$3:$O$1662,0,0,1)</f>
        <v>120900</v>
      </c>
      <c r="AJ269" s="2" cm="1">
        <f t="array" ref="AJ269">_xlfn.XLOOKUP(AJ$1&amp;$AB269,$M$3:$M$1662&amp;$N$3:$N$1662,$O$3:$O$1662,0,0,1)</f>
        <v>33500</v>
      </c>
      <c r="AK269" s="2" cm="1">
        <f t="array" ref="AK269">_xlfn.XLOOKUP(AK$1&amp;$AB269,$M$3:$M$1662&amp;$N$3:$N$1662,$O$3:$O$1662,0,0,1)</f>
        <v>87200</v>
      </c>
      <c r="AL269" s="2" cm="1">
        <f t="array" ref="AL269">_xlfn.XLOOKUP(AL$1&amp;$AB269,$M$3:$M$1662&amp;$N$3:$N$1662,$O$3:$O$1662,0,0,1)</f>
        <v>5900</v>
      </c>
      <c r="AM269" s="2" cm="1">
        <f t="array" ref="AM269">_xlfn.XLOOKUP(AM$1&amp;$AB269,$M$3:$M$1662&amp;$N$3:$N$1662,$O$3:$O$1662,0,0,1)</f>
        <v>135400</v>
      </c>
    </row>
    <row r="270" spans="13:39" x14ac:dyDescent="0.4">
      <c r="M270" t="s">
        <v>870</v>
      </c>
      <c r="N270" t="s">
        <v>510</v>
      </c>
      <c r="O270">
        <v>135400</v>
      </c>
      <c r="AB270" t="s">
        <v>216</v>
      </c>
      <c r="AC270" s="2">
        <f t="shared" si="30"/>
        <v>27075940</v>
      </c>
      <c r="AD270" s="2">
        <f t="shared" si="31"/>
        <v>22932300</v>
      </c>
      <c r="AE270" s="2">
        <f t="shared" si="31"/>
        <v>28846300</v>
      </c>
      <c r="AF270" s="2">
        <f t="shared" si="31"/>
        <v>26457200</v>
      </c>
      <c r="AG270" s="2">
        <f t="shared" si="31"/>
        <v>21905300</v>
      </c>
      <c r="AH270" s="2">
        <f t="shared" si="31"/>
        <v>35238600</v>
      </c>
      <c r="AI270" s="2" cm="1">
        <f t="array" ref="AI270">_xlfn.XLOOKUP(AI$1&amp;$AB270,$M$3:$M$1662&amp;$N$3:$N$1662,$O$3:$O$1662,0,0,1)</f>
        <v>30600</v>
      </c>
      <c r="AJ270" s="2" cm="1">
        <f t="array" ref="AJ270">_xlfn.XLOOKUP(AJ$1&amp;$AB270,$M$3:$M$1662&amp;$N$3:$N$1662,$O$3:$O$1662,0,0,1)</f>
        <v>73200</v>
      </c>
      <c r="AK270" s="2" cm="1">
        <f t="array" ref="AK270">_xlfn.XLOOKUP(AK$1&amp;$AB270,$M$3:$M$1662&amp;$N$3:$N$1662,$O$3:$O$1662,0,0,1)</f>
        <v>74600</v>
      </c>
      <c r="AL270" s="2" cm="1">
        <f t="array" ref="AL270">_xlfn.XLOOKUP(AL$1&amp;$AB270,$M$3:$M$1662&amp;$N$3:$N$1662,$O$3:$O$1662,0,0,1)</f>
        <v>10900</v>
      </c>
      <c r="AM270" s="2" cm="1">
        <f t="array" ref="AM270">_xlfn.XLOOKUP(AM$1&amp;$AB270,$M$3:$M$1662&amp;$N$3:$N$1662,$O$3:$O$1662,0,0,1)</f>
        <v>158600</v>
      </c>
    </row>
    <row r="271" spans="13:39" x14ac:dyDescent="0.4">
      <c r="M271" t="s">
        <v>870</v>
      </c>
      <c r="N271" t="s">
        <v>511</v>
      </c>
      <c r="O271">
        <v>158600</v>
      </c>
      <c r="AB271" t="s">
        <v>282</v>
      </c>
      <c r="AC271" s="2">
        <f t="shared" si="30"/>
        <v>27138680</v>
      </c>
      <c r="AD271" s="2">
        <f t="shared" si="31"/>
        <v>22963300</v>
      </c>
      <c r="AE271" s="2">
        <f t="shared" si="31"/>
        <v>28899900</v>
      </c>
      <c r="AF271" s="2">
        <f t="shared" si="31"/>
        <v>26629500</v>
      </c>
      <c r="AG271" s="2">
        <f t="shared" si="31"/>
        <v>21942300</v>
      </c>
      <c r="AH271" s="2">
        <f t="shared" si="31"/>
        <v>35258400</v>
      </c>
      <c r="AI271" s="2" cm="1">
        <f t="array" ref="AI271">_xlfn.XLOOKUP(AI$1&amp;$AB271,$M$3:$M$1662&amp;$N$3:$N$1662,$O$3:$O$1662,0,0,1)</f>
        <v>31000</v>
      </c>
      <c r="AJ271" s="2" cm="1">
        <f t="array" ref="AJ271">_xlfn.XLOOKUP(AJ$1&amp;$AB271,$M$3:$M$1662&amp;$N$3:$N$1662,$O$3:$O$1662,0,0,1)</f>
        <v>53600</v>
      </c>
      <c r="AK271" s="2" cm="1">
        <f t="array" ref="AK271">_xlfn.XLOOKUP(AK$1&amp;$AB271,$M$3:$M$1662&amp;$N$3:$N$1662,$O$3:$O$1662,0,0,1)</f>
        <v>172300</v>
      </c>
      <c r="AL271" s="2" cm="1">
        <f t="array" ref="AL271">_xlfn.XLOOKUP(AL$1&amp;$AB271,$M$3:$M$1662&amp;$N$3:$N$1662,$O$3:$O$1662,0,0,1)</f>
        <v>37000</v>
      </c>
      <c r="AM271" s="2" cm="1">
        <f t="array" ref="AM271">_xlfn.XLOOKUP(AM$1&amp;$AB271,$M$3:$M$1662&amp;$N$3:$N$1662,$O$3:$O$1662,0,0,1)</f>
        <v>19800</v>
      </c>
    </row>
    <row r="272" spans="13:39" x14ac:dyDescent="0.4">
      <c r="M272" t="s">
        <v>870</v>
      </c>
      <c r="N272" t="s">
        <v>512</v>
      </c>
      <c r="O272">
        <v>19800</v>
      </c>
      <c r="AB272" t="s">
        <v>148</v>
      </c>
      <c r="AC272" s="2">
        <f t="shared" si="30"/>
        <v>27190260</v>
      </c>
      <c r="AD272" s="2">
        <f t="shared" si="31"/>
        <v>22990400</v>
      </c>
      <c r="AE272" s="2">
        <f t="shared" si="31"/>
        <v>28917800</v>
      </c>
      <c r="AF272" s="2">
        <f t="shared" si="31"/>
        <v>26720500</v>
      </c>
      <c r="AG272" s="2">
        <f t="shared" si="31"/>
        <v>21964200</v>
      </c>
      <c r="AH272" s="2">
        <f t="shared" si="31"/>
        <v>35358400</v>
      </c>
      <c r="AI272" s="2" cm="1">
        <f t="array" ref="AI272">_xlfn.XLOOKUP(AI$1&amp;$AB272,$M$3:$M$1662&amp;$N$3:$N$1662,$O$3:$O$1662,0,0,1)</f>
        <v>27100</v>
      </c>
      <c r="AJ272" s="2" cm="1">
        <f t="array" ref="AJ272">_xlfn.XLOOKUP(AJ$1&amp;$AB272,$M$3:$M$1662&amp;$N$3:$N$1662,$O$3:$O$1662,0,0,1)</f>
        <v>17900</v>
      </c>
      <c r="AK272" s="2" cm="1">
        <f t="array" ref="AK272">_xlfn.XLOOKUP(AK$1&amp;$AB272,$M$3:$M$1662&amp;$N$3:$N$1662,$O$3:$O$1662,0,0,1)</f>
        <v>91000</v>
      </c>
      <c r="AL272" s="2" cm="1">
        <f t="array" ref="AL272">_xlfn.XLOOKUP(AL$1&amp;$AB272,$M$3:$M$1662&amp;$N$3:$N$1662,$O$3:$O$1662,0,0,1)</f>
        <v>21900</v>
      </c>
      <c r="AM272" s="2" cm="1">
        <f t="array" ref="AM272">_xlfn.XLOOKUP(AM$1&amp;$AB272,$M$3:$M$1662&amp;$N$3:$N$1662,$O$3:$O$1662,0,0,1)</f>
        <v>100000</v>
      </c>
    </row>
    <row r="273" spans="13:39" x14ac:dyDescent="0.4">
      <c r="M273" t="s">
        <v>870</v>
      </c>
      <c r="N273" t="s">
        <v>513</v>
      </c>
      <c r="O273">
        <v>100000</v>
      </c>
      <c r="AB273" t="s">
        <v>64</v>
      </c>
      <c r="AC273" s="2">
        <f t="shared" si="30"/>
        <v>27305980</v>
      </c>
      <c r="AD273" s="2">
        <f t="shared" si="31"/>
        <v>23102000</v>
      </c>
      <c r="AE273" s="2">
        <f t="shared" si="31"/>
        <v>29061600</v>
      </c>
      <c r="AF273" s="2">
        <f t="shared" si="31"/>
        <v>26772600</v>
      </c>
      <c r="AG273" s="2">
        <f t="shared" si="31"/>
        <v>22092900</v>
      </c>
      <c r="AH273" s="2">
        <f t="shared" si="31"/>
        <v>35500800</v>
      </c>
      <c r="AI273" s="2" cm="1">
        <f t="array" ref="AI273">_xlfn.XLOOKUP(AI$1&amp;$AB273,$M$3:$M$1662&amp;$N$3:$N$1662,$O$3:$O$1662,0,0,1)</f>
        <v>111600</v>
      </c>
      <c r="AJ273" s="2" cm="1">
        <f t="array" ref="AJ273">_xlfn.XLOOKUP(AJ$1&amp;$AB273,$M$3:$M$1662&amp;$N$3:$N$1662,$O$3:$O$1662,0,0,1)</f>
        <v>143800</v>
      </c>
      <c r="AK273" s="2" cm="1">
        <f t="array" ref="AK273">_xlfn.XLOOKUP(AK$1&amp;$AB273,$M$3:$M$1662&amp;$N$3:$N$1662,$O$3:$O$1662,0,0,1)</f>
        <v>52100</v>
      </c>
      <c r="AL273" s="2" cm="1">
        <f t="array" ref="AL273">_xlfn.XLOOKUP(AL$1&amp;$AB273,$M$3:$M$1662&amp;$N$3:$N$1662,$O$3:$O$1662,0,0,1)</f>
        <v>128700</v>
      </c>
      <c r="AM273" s="2" cm="1">
        <f t="array" ref="AM273">_xlfn.XLOOKUP(AM$1&amp;$AB273,$M$3:$M$1662&amp;$N$3:$N$1662,$O$3:$O$1662,0,0,1)</f>
        <v>142400</v>
      </c>
    </row>
    <row r="274" spans="13:39" x14ac:dyDescent="0.4">
      <c r="M274" t="s">
        <v>870</v>
      </c>
      <c r="N274" t="s">
        <v>514</v>
      </c>
      <c r="O274">
        <v>142400</v>
      </c>
      <c r="AB274" t="s">
        <v>273</v>
      </c>
      <c r="AC274" s="2">
        <f t="shared" si="30"/>
        <v>27411700</v>
      </c>
      <c r="AD274" s="2">
        <f t="shared" si="31"/>
        <v>23293200</v>
      </c>
      <c r="AE274" s="2">
        <f t="shared" si="31"/>
        <v>29142600</v>
      </c>
      <c r="AF274" s="2">
        <f t="shared" si="31"/>
        <v>26794700</v>
      </c>
      <c r="AG274" s="2">
        <f t="shared" si="31"/>
        <v>22158000</v>
      </c>
      <c r="AH274" s="2">
        <f t="shared" si="31"/>
        <v>35670000</v>
      </c>
      <c r="AI274" s="2" cm="1">
        <f t="array" ref="AI274">_xlfn.XLOOKUP(AI$1&amp;$AB274,$M$3:$M$1662&amp;$N$3:$N$1662,$O$3:$O$1662,0,0,1)</f>
        <v>191200</v>
      </c>
      <c r="AJ274" s="2" cm="1">
        <f t="array" ref="AJ274">_xlfn.XLOOKUP(AJ$1&amp;$AB274,$M$3:$M$1662&amp;$N$3:$N$1662,$O$3:$O$1662,0,0,1)</f>
        <v>81000</v>
      </c>
      <c r="AK274" s="2" cm="1">
        <f t="array" ref="AK274">_xlfn.XLOOKUP(AK$1&amp;$AB274,$M$3:$M$1662&amp;$N$3:$N$1662,$O$3:$O$1662,0,0,1)</f>
        <v>22100</v>
      </c>
      <c r="AL274" s="2" cm="1">
        <f t="array" ref="AL274">_xlfn.XLOOKUP(AL$1&amp;$AB274,$M$3:$M$1662&amp;$N$3:$N$1662,$O$3:$O$1662,0,0,1)</f>
        <v>65100</v>
      </c>
      <c r="AM274" s="2" cm="1">
        <f t="array" ref="AM274">_xlfn.XLOOKUP(AM$1&amp;$AB274,$M$3:$M$1662&amp;$N$3:$N$1662,$O$3:$O$1662,0,0,1)</f>
        <v>169200</v>
      </c>
    </row>
    <row r="275" spans="13:39" x14ac:dyDescent="0.4">
      <c r="M275" t="s">
        <v>870</v>
      </c>
      <c r="N275" t="s">
        <v>515</v>
      </c>
      <c r="O275">
        <v>169200</v>
      </c>
      <c r="AB275" t="s">
        <v>80</v>
      </c>
      <c r="AC275" s="2">
        <f t="shared" si="30"/>
        <v>27458160</v>
      </c>
      <c r="AD275" s="2">
        <f t="shared" si="31"/>
        <v>23384300</v>
      </c>
      <c r="AE275" s="2">
        <f t="shared" si="31"/>
        <v>29187800</v>
      </c>
      <c r="AF275" s="2">
        <f t="shared" si="31"/>
        <v>26812900</v>
      </c>
      <c r="AG275" s="2">
        <f t="shared" si="31"/>
        <v>22177800</v>
      </c>
      <c r="AH275" s="2">
        <f t="shared" si="31"/>
        <v>35728000</v>
      </c>
      <c r="AI275" s="2" cm="1">
        <f t="array" ref="AI275">_xlfn.XLOOKUP(AI$1&amp;$AB275,$M$3:$M$1662&amp;$N$3:$N$1662,$O$3:$O$1662,0,0,1)</f>
        <v>91100</v>
      </c>
      <c r="AJ275" s="2" cm="1">
        <f t="array" ref="AJ275">_xlfn.XLOOKUP(AJ$1&amp;$AB275,$M$3:$M$1662&amp;$N$3:$N$1662,$O$3:$O$1662,0,0,1)</f>
        <v>45200</v>
      </c>
      <c r="AK275" s="2" cm="1">
        <f t="array" ref="AK275">_xlfn.XLOOKUP(AK$1&amp;$AB275,$M$3:$M$1662&amp;$N$3:$N$1662,$O$3:$O$1662,0,0,1)</f>
        <v>18200</v>
      </c>
      <c r="AL275" s="2" cm="1">
        <f t="array" ref="AL275">_xlfn.XLOOKUP(AL$1&amp;$AB275,$M$3:$M$1662&amp;$N$3:$N$1662,$O$3:$O$1662,0,0,1)</f>
        <v>19800</v>
      </c>
      <c r="AM275" s="2" cm="1">
        <f t="array" ref="AM275">_xlfn.XLOOKUP(AM$1&amp;$AB275,$M$3:$M$1662&amp;$N$3:$N$1662,$O$3:$O$1662,0,0,1)</f>
        <v>58000</v>
      </c>
    </row>
    <row r="276" spans="13:39" x14ac:dyDescent="0.4">
      <c r="M276" t="s">
        <v>870</v>
      </c>
      <c r="N276" t="s">
        <v>516</v>
      </c>
      <c r="O276">
        <v>58000</v>
      </c>
      <c r="AB276" t="s">
        <v>31</v>
      </c>
      <c r="AC276" s="2">
        <f t="shared" si="30"/>
        <v>27496160</v>
      </c>
      <c r="AD276" s="2">
        <f t="shared" ref="AD276:AH291" si="32">AD275+AI276</f>
        <v>23427800</v>
      </c>
      <c r="AE276" s="2">
        <f t="shared" si="32"/>
        <v>29256300</v>
      </c>
      <c r="AF276" s="2">
        <f t="shared" si="32"/>
        <v>26836100</v>
      </c>
      <c r="AG276" s="2">
        <f t="shared" si="32"/>
        <v>22207200</v>
      </c>
      <c r="AH276" s="2">
        <f t="shared" si="32"/>
        <v>35753400</v>
      </c>
      <c r="AI276" s="2" cm="1">
        <f t="array" ref="AI276">_xlfn.XLOOKUP(AI$1&amp;$AB276,$M$3:$M$1662&amp;$N$3:$N$1662,$O$3:$O$1662,0,0,1)</f>
        <v>43500</v>
      </c>
      <c r="AJ276" s="2" cm="1">
        <f t="array" ref="AJ276">_xlfn.XLOOKUP(AJ$1&amp;$AB276,$M$3:$M$1662&amp;$N$3:$N$1662,$O$3:$O$1662,0,0,1)</f>
        <v>68500</v>
      </c>
      <c r="AK276" s="2" cm="1">
        <f t="array" ref="AK276">_xlfn.XLOOKUP(AK$1&amp;$AB276,$M$3:$M$1662&amp;$N$3:$N$1662,$O$3:$O$1662,0,0,1)</f>
        <v>23200</v>
      </c>
      <c r="AL276" s="2" cm="1">
        <f t="array" ref="AL276">_xlfn.XLOOKUP(AL$1&amp;$AB276,$M$3:$M$1662&amp;$N$3:$N$1662,$O$3:$O$1662,0,0,1)</f>
        <v>29400</v>
      </c>
      <c r="AM276" s="2" cm="1">
        <f t="array" ref="AM276">_xlfn.XLOOKUP(AM$1&amp;$AB276,$M$3:$M$1662&amp;$N$3:$N$1662,$O$3:$O$1662,0,0,1)</f>
        <v>25400</v>
      </c>
    </row>
    <row r="277" spans="13:39" x14ac:dyDescent="0.4">
      <c r="M277" t="s">
        <v>870</v>
      </c>
      <c r="N277" t="s">
        <v>517</v>
      </c>
      <c r="O277">
        <v>25400</v>
      </c>
      <c r="AB277" t="s">
        <v>40</v>
      </c>
      <c r="AC277" s="2">
        <f t="shared" si="30"/>
        <v>27571700</v>
      </c>
      <c r="AD277" s="2">
        <f t="shared" si="32"/>
        <v>23448500</v>
      </c>
      <c r="AE277" s="2">
        <f t="shared" si="32"/>
        <v>29369400</v>
      </c>
      <c r="AF277" s="2">
        <f t="shared" si="32"/>
        <v>27001400</v>
      </c>
      <c r="AG277" s="2">
        <f t="shared" si="32"/>
        <v>22235100</v>
      </c>
      <c r="AH277" s="2">
        <f t="shared" si="32"/>
        <v>35804100</v>
      </c>
      <c r="AI277" s="2" cm="1">
        <f t="array" ref="AI277">_xlfn.XLOOKUP(AI$1&amp;$AB277,$M$3:$M$1662&amp;$N$3:$N$1662,$O$3:$O$1662,0,0,1)</f>
        <v>20700</v>
      </c>
      <c r="AJ277" s="2" cm="1">
        <f t="array" ref="AJ277">_xlfn.XLOOKUP(AJ$1&amp;$AB277,$M$3:$M$1662&amp;$N$3:$N$1662,$O$3:$O$1662,0,0,1)</f>
        <v>113100</v>
      </c>
      <c r="AK277" s="2" cm="1">
        <f t="array" ref="AK277">_xlfn.XLOOKUP(AK$1&amp;$AB277,$M$3:$M$1662&amp;$N$3:$N$1662,$O$3:$O$1662,0,0,1)</f>
        <v>165300</v>
      </c>
      <c r="AL277" s="2" cm="1">
        <f t="array" ref="AL277">_xlfn.XLOOKUP(AL$1&amp;$AB277,$M$3:$M$1662&amp;$N$3:$N$1662,$O$3:$O$1662,0,0,1)</f>
        <v>27900</v>
      </c>
      <c r="AM277" s="2" cm="1">
        <f t="array" ref="AM277">_xlfn.XLOOKUP(AM$1&amp;$AB277,$M$3:$M$1662&amp;$N$3:$N$1662,$O$3:$O$1662,0,0,1)</f>
        <v>50700</v>
      </c>
    </row>
    <row r="278" spans="13:39" x14ac:dyDescent="0.4">
      <c r="M278" t="s">
        <v>870</v>
      </c>
      <c r="N278" t="s">
        <v>518</v>
      </c>
      <c r="O278">
        <v>50700</v>
      </c>
      <c r="AB278" t="s">
        <v>46</v>
      </c>
      <c r="AC278" s="2">
        <f t="shared" si="30"/>
        <v>27644580</v>
      </c>
      <c r="AD278" s="2">
        <f t="shared" si="32"/>
        <v>23507300</v>
      </c>
      <c r="AE278" s="2">
        <f t="shared" si="32"/>
        <v>29400700</v>
      </c>
      <c r="AF278" s="2">
        <f t="shared" si="32"/>
        <v>27111300</v>
      </c>
      <c r="AG278" s="2">
        <f t="shared" si="32"/>
        <v>22288700</v>
      </c>
      <c r="AH278" s="2">
        <f t="shared" si="32"/>
        <v>35914900</v>
      </c>
      <c r="AI278" s="2" cm="1">
        <f t="array" ref="AI278">_xlfn.XLOOKUP(AI$1&amp;$AB278,$M$3:$M$1662&amp;$N$3:$N$1662,$O$3:$O$1662,0,0,1)</f>
        <v>58800</v>
      </c>
      <c r="AJ278" s="2" cm="1">
        <f t="array" ref="AJ278">_xlfn.XLOOKUP(AJ$1&amp;$AB278,$M$3:$M$1662&amp;$N$3:$N$1662,$O$3:$O$1662,0,0,1)</f>
        <v>31300</v>
      </c>
      <c r="AK278" s="2" cm="1">
        <f t="array" ref="AK278">_xlfn.XLOOKUP(AK$1&amp;$AB278,$M$3:$M$1662&amp;$N$3:$N$1662,$O$3:$O$1662,0,0,1)</f>
        <v>109900</v>
      </c>
      <c r="AL278" s="2" cm="1">
        <f t="array" ref="AL278">_xlfn.XLOOKUP(AL$1&amp;$AB278,$M$3:$M$1662&amp;$N$3:$N$1662,$O$3:$O$1662,0,0,1)</f>
        <v>53600</v>
      </c>
      <c r="AM278" s="2" cm="1">
        <f t="array" ref="AM278">_xlfn.XLOOKUP(AM$1&amp;$AB278,$M$3:$M$1662&amp;$N$3:$N$1662,$O$3:$O$1662,0,0,1)</f>
        <v>110800</v>
      </c>
    </row>
    <row r="279" spans="13:39" x14ac:dyDescent="0.4">
      <c r="M279" t="s">
        <v>870</v>
      </c>
      <c r="N279" t="s">
        <v>519</v>
      </c>
      <c r="O279">
        <v>110800</v>
      </c>
      <c r="AB279" t="s">
        <v>69</v>
      </c>
      <c r="AC279" s="2">
        <f t="shared" si="30"/>
        <v>27688120</v>
      </c>
      <c r="AD279" s="2">
        <f t="shared" si="32"/>
        <v>23531600</v>
      </c>
      <c r="AE279" s="2">
        <f t="shared" si="32"/>
        <v>29412300</v>
      </c>
      <c r="AF279" s="2">
        <f t="shared" si="32"/>
        <v>27213300</v>
      </c>
      <c r="AG279" s="2">
        <f t="shared" si="32"/>
        <v>22305800</v>
      </c>
      <c r="AH279" s="2">
        <f t="shared" si="32"/>
        <v>35977600</v>
      </c>
      <c r="AI279" s="2" cm="1">
        <f t="array" ref="AI279">_xlfn.XLOOKUP(AI$1&amp;$AB279,$M$3:$M$1662&amp;$N$3:$N$1662,$O$3:$O$1662,0,0,1)</f>
        <v>24300</v>
      </c>
      <c r="AJ279" s="2" cm="1">
        <f t="array" ref="AJ279">_xlfn.XLOOKUP(AJ$1&amp;$AB279,$M$3:$M$1662&amp;$N$3:$N$1662,$O$3:$O$1662,0,0,1)</f>
        <v>11600</v>
      </c>
      <c r="AK279" s="2" cm="1">
        <f t="array" ref="AK279">_xlfn.XLOOKUP(AK$1&amp;$AB279,$M$3:$M$1662&amp;$N$3:$N$1662,$O$3:$O$1662,0,0,1)</f>
        <v>102000</v>
      </c>
      <c r="AL279" s="2" cm="1">
        <f t="array" ref="AL279">_xlfn.XLOOKUP(AL$1&amp;$AB279,$M$3:$M$1662&amp;$N$3:$N$1662,$O$3:$O$1662,0,0,1)</f>
        <v>17100</v>
      </c>
      <c r="AM279" s="2" cm="1">
        <f t="array" ref="AM279">_xlfn.XLOOKUP(AM$1&amp;$AB279,$M$3:$M$1662&amp;$N$3:$N$1662,$O$3:$O$1662,0,0,1)</f>
        <v>62700</v>
      </c>
    </row>
    <row r="280" spans="13:39" x14ac:dyDescent="0.4">
      <c r="M280" t="s">
        <v>870</v>
      </c>
      <c r="N280" t="s">
        <v>520</v>
      </c>
      <c r="O280">
        <v>62700</v>
      </c>
      <c r="AB280" t="s">
        <v>70</v>
      </c>
      <c r="AC280" s="2">
        <f t="shared" si="30"/>
        <v>27753960</v>
      </c>
      <c r="AD280" s="2">
        <f t="shared" si="32"/>
        <v>23539500</v>
      </c>
      <c r="AE280" s="2">
        <f t="shared" si="32"/>
        <v>29497000</v>
      </c>
      <c r="AF280" s="2">
        <f t="shared" si="32"/>
        <v>27383300</v>
      </c>
      <c r="AG280" s="2">
        <f t="shared" si="32"/>
        <v>22315200</v>
      </c>
      <c r="AH280" s="2">
        <f t="shared" si="32"/>
        <v>36034800</v>
      </c>
      <c r="AI280" s="2" cm="1">
        <f t="array" ref="AI280">_xlfn.XLOOKUP(AI$1&amp;$AB280,$M$3:$M$1662&amp;$N$3:$N$1662,$O$3:$O$1662,0,0,1)</f>
        <v>7900</v>
      </c>
      <c r="AJ280" s="2" cm="1">
        <f t="array" ref="AJ280">_xlfn.XLOOKUP(AJ$1&amp;$AB280,$M$3:$M$1662&amp;$N$3:$N$1662,$O$3:$O$1662,0,0,1)</f>
        <v>84700</v>
      </c>
      <c r="AK280" s="2" cm="1">
        <f t="array" ref="AK280">_xlfn.XLOOKUP(AK$1&amp;$AB280,$M$3:$M$1662&amp;$N$3:$N$1662,$O$3:$O$1662,0,0,1)</f>
        <v>170000</v>
      </c>
      <c r="AL280" s="2" cm="1">
        <f t="array" ref="AL280">_xlfn.XLOOKUP(AL$1&amp;$AB280,$M$3:$M$1662&amp;$N$3:$N$1662,$O$3:$O$1662,0,0,1)</f>
        <v>9400</v>
      </c>
      <c r="AM280" s="2" cm="1">
        <f t="array" ref="AM280">_xlfn.XLOOKUP(AM$1&amp;$AB280,$M$3:$M$1662&amp;$N$3:$N$1662,$O$3:$O$1662,0,0,1)</f>
        <v>57200</v>
      </c>
    </row>
    <row r="281" spans="13:39" x14ac:dyDescent="0.4">
      <c r="M281" t="s">
        <v>870</v>
      </c>
      <c r="N281" t="s">
        <v>521</v>
      </c>
      <c r="O281">
        <v>57200</v>
      </c>
      <c r="AB281" t="s">
        <v>15</v>
      </c>
      <c r="AC281" s="2">
        <f t="shared" si="30"/>
        <v>27813380</v>
      </c>
      <c r="AD281" s="2">
        <f t="shared" si="32"/>
        <v>23590000</v>
      </c>
      <c r="AE281" s="2">
        <f t="shared" si="32"/>
        <v>29558400</v>
      </c>
      <c r="AF281" s="2">
        <f t="shared" si="32"/>
        <v>27423000</v>
      </c>
      <c r="AG281" s="2">
        <f t="shared" si="32"/>
        <v>22357600</v>
      </c>
      <c r="AH281" s="2">
        <f t="shared" si="32"/>
        <v>36137900</v>
      </c>
      <c r="AI281" s="2" cm="1">
        <f t="array" ref="AI281">_xlfn.XLOOKUP(AI$1&amp;$AB281,$M$3:$M$1662&amp;$N$3:$N$1662,$O$3:$O$1662,0,0,1)</f>
        <v>50500</v>
      </c>
      <c r="AJ281" s="2" cm="1">
        <f t="array" ref="AJ281">_xlfn.XLOOKUP(AJ$1&amp;$AB281,$M$3:$M$1662&amp;$N$3:$N$1662,$O$3:$O$1662,0,0,1)</f>
        <v>61400</v>
      </c>
      <c r="AK281" s="2" cm="1">
        <f t="array" ref="AK281">_xlfn.XLOOKUP(AK$1&amp;$AB281,$M$3:$M$1662&amp;$N$3:$N$1662,$O$3:$O$1662,0,0,1)</f>
        <v>39700</v>
      </c>
      <c r="AL281" s="2" cm="1">
        <f t="array" ref="AL281">_xlfn.XLOOKUP(AL$1&amp;$AB281,$M$3:$M$1662&amp;$N$3:$N$1662,$O$3:$O$1662,0,0,1)</f>
        <v>42400</v>
      </c>
      <c r="AM281" s="2" cm="1">
        <f t="array" ref="AM281">_xlfn.XLOOKUP(AM$1&amp;$AB281,$M$3:$M$1662&amp;$N$3:$N$1662,$O$3:$O$1662,0,0,1)</f>
        <v>103100</v>
      </c>
    </row>
    <row r="282" spans="13:39" x14ac:dyDescent="0.4">
      <c r="M282" t="s">
        <v>870</v>
      </c>
      <c r="N282" t="s">
        <v>522</v>
      </c>
      <c r="O282">
        <v>103100</v>
      </c>
      <c r="AB282" t="s">
        <v>22</v>
      </c>
      <c r="AC282" s="2">
        <f t="shared" si="30"/>
        <v>27845500</v>
      </c>
      <c r="AD282" s="2">
        <f t="shared" si="32"/>
        <v>23653200</v>
      </c>
      <c r="AE282" s="2">
        <f t="shared" si="32"/>
        <v>29610400</v>
      </c>
      <c r="AF282" s="2">
        <f t="shared" si="32"/>
        <v>27429000</v>
      </c>
      <c r="AG282" s="2">
        <f t="shared" si="32"/>
        <v>22389900</v>
      </c>
      <c r="AH282" s="2">
        <f t="shared" si="32"/>
        <v>36145000</v>
      </c>
      <c r="AI282" s="2" cm="1">
        <f t="array" ref="AI282">_xlfn.XLOOKUP(AI$1&amp;$AB282,$M$3:$M$1662&amp;$N$3:$N$1662,$O$3:$O$1662,0,0,1)</f>
        <v>63200</v>
      </c>
      <c r="AJ282" s="2" cm="1">
        <f t="array" ref="AJ282">_xlfn.XLOOKUP(AJ$1&amp;$AB282,$M$3:$M$1662&amp;$N$3:$N$1662,$O$3:$O$1662,0,0,1)</f>
        <v>52000</v>
      </c>
      <c r="AK282" s="2" cm="1">
        <f t="array" ref="AK282">_xlfn.XLOOKUP(AK$1&amp;$AB282,$M$3:$M$1662&amp;$N$3:$N$1662,$O$3:$O$1662,0,0,1)</f>
        <v>6000</v>
      </c>
      <c r="AL282" s="2" cm="1">
        <f t="array" ref="AL282">_xlfn.XLOOKUP(AL$1&amp;$AB282,$M$3:$M$1662&amp;$N$3:$N$1662,$O$3:$O$1662,0,0,1)</f>
        <v>32300</v>
      </c>
      <c r="AM282" s="2" cm="1">
        <f t="array" ref="AM282">_xlfn.XLOOKUP(AM$1&amp;$AB282,$M$3:$M$1662&amp;$N$3:$N$1662,$O$3:$O$1662,0,0,1)</f>
        <v>7100</v>
      </c>
    </row>
    <row r="283" spans="13:39" x14ac:dyDescent="0.4">
      <c r="M283" t="s">
        <v>870</v>
      </c>
      <c r="N283" t="s">
        <v>523</v>
      </c>
      <c r="O283">
        <v>7100</v>
      </c>
      <c r="AB283" t="s">
        <v>34</v>
      </c>
      <c r="AC283" s="2">
        <f t="shared" si="30"/>
        <v>27947500</v>
      </c>
      <c r="AD283" s="2">
        <f t="shared" si="32"/>
        <v>23726800</v>
      </c>
      <c r="AE283" s="2">
        <f t="shared" si="32"/>
        <v>29667800</v>
      </c>
      <c r="AF283" s="2">
        <f t="shared" si="32"/>
        <v>27589200</v>
      </c>
      <c r="AG283" s="2">
        <f t="shared" si="32"/>
        <v>22422300</v>
      </c>
      <c r="AH283" s="2">
        <f t="shared" si="32"/>
        <v>36331400</v>
      </c>
      <c r="AI283" s="2" cm="1">
        <f t="array" ref="AI283">_xlfn.XLOOKUP(AI$1&amp;$AB283,$M$3:$M$1662&amp;$N$3:$N$1662,$O$3:$O$1662,0,0,1)</f>
        <v>73600</v>
      </c>
      <c r="AJ283" s="2" cm="1">
        <f t="array" ref="AJ283">_xlfn.XLOOKUP(AJ$1&amp;$AB283,$M$3:$M$1662&amp;$N$3:$N$1662,$O$3:$O$1662,0,0,1)</f>
        <v>57400</v>
      </c>
      <c r="AK283" s="2" cm="1">
        <f t="array" ref="AK283">_xlfn.XLOOKUP(AK$1&amp;$AB283,$M$3:$M$1662&amp;$N$3:$N$1662,$O$3:$O$1662,0,0,1)</f>
        <v>160200</v>
      </c>
      <c r="AL283" s="2" cm="1">
        <f t="array" ref="AL283">_xlfn.XLOOKUP(AL$1&amp;$AB283,$M$3:$M$1662&amp;$N$3:$N$1662,$O$3:$O$1662,0,0,1)</f>
        <v>32400</v>
      </c>
      <c r="AM283" s="2" cm="1">
        <f t="array" ref="AM283">_xlfn.XLOOKUP(AM$1&amp;$AB283,$M$3:$M$1662&amp;$N$3:$N$1662,$O$3:$O$1662,0,0,1)</f>
        <v>186400</v>
      </c>
    </row>
    <row r="284" spans="13:39" x14ac:dyDescent="0.4">
      <c r="M284" t="s">
        <v>870</v>
      </c>
      <c r="N284" t="s">
        <v>524</v>
      </c>
      <c r="O284">
        <v>186400</v>
      </c>
      <c r="AB284" t="s">
        <v>94</v>
      </c>
      <c r="AC284" s="2">
        <f t="shared" si="30"/>
        <v>27988460</v>
      </c>
      <c r="AD284" s="2">
        <f t="shared" si="32"/>
        <v>23759700</v>
      </c>
      <c r="AE284" s="2">
        <f t="shared" si="32"/>
        <v>29700400</v>
      </c>
      <c r="AF284" s="2">
        <f t="shared" si="32"/>
        <v>27601800</v>
      </c>
      <c r="AG284" s="2">
        <f t="shared" si="32"/>
        <v>22442600</v>
      </c>
      <c r="AH284" s="2">
        <f t="shared" si="32"/>
        <v>36437800</v>
      </c>
      <c r="AI284" s="2" cm="1">
        <f t="array" ref="AI284">_xlfn.XLOOKUP(AI$1&amp;$AB284,$M$3:$M$1662&amp;$N$3:$N$1662,$O$3:$O$1662,0,0,1)</f>
        <v>32900</v>
      </c>
      <c r="AJ284" s="2" cm="1">
        <f t="array" ref="AJ284">_xlfn.XLOOKUP(AJ$1&amp;$AB284,$M$3:$M$1662&amp;$N$3:$N$1662,$O$3:$O$1662,0,0,1)</f>
        <v>32600</v>
      </c>
      <c r="AK284" s="2" cm="1">
        <f t="array" ref="AK284">_xlfn.XLOOKUP(AK$1&amp;$AB284,$M$3:$M$1662&amp;$N$3:$N$1662,$O$3:$O$1662,0,0,1)</f>
        <v>12600</v>
      </c>
      <c r="AL284" s="2" cm="1">
        <f t="array" ref="AL284">_xlfn.XLOOKUP(AL$1&amp;$AB284,$M$3:$M$1662&amp;$N$3:$N$1662,$O$3:$O$1662,0,0,1)</f>
        <v>20300</v>
      </c>
      <c r="AM284" s="2" cm="1">
        <f t="array" ref="AM284">_xlfn.XLOOKUP(AM$1&amp;$AB284,$M$3:$M$1662&amp;$N$3:$N$1662,$O$3:$O$1662,0,0,1)</f>
        <v>106400</v>
      </c>
    </row>
    <row r="285" spans="13:39" x14ac:dyDescent="0.4">
      <c r="M285" t="s">
        <v>870</v>
      </c>
      <c r="N285" t="s">
        <v>525</v>
      </c>
      <c r="O285">
        <v>106400</v>
      </c>
      <c r="AB285" t="s">
        <v>172</v>
      </c>
      <c r="AC285" s="2">
        <f t="shared" si="30"/>
        <v>28038100</v>
      </c>
      <c r="AD285" s="2">
        <f t="shared" si="32"/>
        <v>23789600</v>
      </c>
      <c r="AE285" s="2">
        <f t="shared" si="32"/>
        <v>29748100</v>
      </c>
      <c r="AF285" s="2">
        <f t="shared" si="32"/>
        <v>27654700</v>
      </c>
      <c r="AG285" s="2">
        <f t="shared" si="32"/>
        <v>22492900</v>
      </c>
      <c r="AH285" s="2">
        <f t="shared" si="32"/>
        <v>36505200</v>
      </c>
      <c r="AI285" s="2" cm="1">
        <f t="array" ref="AI285">_xlfn.XLOOKUP(AI$1&amp;$AB285,$M$3:$M$1662&amp;$N$3:$N$1662,$O$3:$O$1662,0,0,1)</f>
        <v>29900</v>
      </c>
      <c r="AJ285" s="2" cm="1">
        <f t="array" ref="AJ285">_xlfn.XLOOKUP(AJ$1&amp;$AB285,$M$3:$M$1662&amp;$N$3:$N$1662,$O$3:$O$1662,0,0,1)</f>
        <v>47700</v>
      </c>
      <c r="AK285" s="2" cm="1">
        <f t="array" ref="AK285">_xlfn.XLOOKUP(AK$1&amp;$AB285,$M$3:$M$1662&amp;$N$3:$N$1662,$O$3:$O$1662,0,0,1)</f>
        <v>52900</v>
      </c>
      <c r="AL285" s="2" cm="1">
        <f t="array" ref="AL285">_xlfn.XLOOKUP(AL$1&amp;$AB285,$M$3:$M$1662&amp;$N$3:$N$1662,$O$3:$O$1662,0,0,1)</f>
        <v>50300</v>
      </c>
      <c r="AM285" s="2" cm="1">
        <f t="array" ref="AM285">_xlfn.XLOOKUP(AM$1&amp;$AB285,$M$3:$M$1662&amp;$N$3:$N$1662,$O$3:$O$1662,0,0,1)</f>
        <v>67400</v>
      </c>
    </row>
    <row r="286" spans="13:39" x14ac:dyDescent="0.4">
      <c r="M286" t="s">
        <v>870</v>
      </c>
      <c r="N286" t="s">
        <v>526</v>
      </c>
      <c r="O286">
        <v>67400</v>
      </c>
      <c r="AB286" t="s">
        <v>55</v>
      </c>
      <c r="AC286" s="2">
        <f t="shared" si="30"/>
        <v>28134620</v>
      </c>
      <c r="AD286" s="2">
        <f t="shared" si="32"/>
        <v>23809600</v>
      </c>
      <c r="AE286" s="2">
        <f t="shared" si="32"/>
        <v>29837700</v>
      </c>
      <c r="AF286" s="2">
        <f t="shared" si="32"/>
        <v>27862300</v>
      </c>
      <c r="AG286" s="2">
        <f t="shared" si="32"/>
        <v>22514900</v>
      </c>
      <c r="AH286" s="2">
        <f t="shared" si="32"/>
        <v>36648600</v>
      </c>
      <c r="AI286" s="2" cm="1">
        <f t="array" ref="AI286">_xlfn.XLOOKUP(AI$1&amp;$AB286,$M$3:$M$1662&amp;$N$3:$N$1662,$O$3:$O$1662,0,0,1)</f>
        <v>20000</v>
      </c>
      <c r="AJ286" s="2" cm="1">
        <f t="array" ref="AJ286">_xlfn.XLOOKUP(AJ$1&amp;$AB286,$M$3:$M$1662&amp;$N$3:$N$1662,$O$3:$O$1662,0,0,1)</f>
        <v>89600</v>
      </c>
      <c r="AK286" s="2" cm="1">
        <f t="array" ref="AK286">_xlfn.XLOOKUP(AK$1&amp;$AB286,$M$3:$M$1662&amp;$N$3:$N$1662,$O$3:$O$1662,0,0,1)</f>
        <v>207600</v>
      </c>
      <c r="AL286" s="2" cm="1">
        <f t="array" ref="AL286">_xlfn.XLOOKUP(AL$1&amp;$AB286,$M$3:$M$1662&amp;$N$3:$N$1662,$O$3:$O$1662,0,0,1)</f>
        <v>22000</v>
      </c>
      <c r="AM286" s="2" cm="1">
        <f t="array" ref="AM286">_xlfn.XLOOKUP(AM$1&amp;$AB286,$M$3:$M$1662&amp;$N$3:$N$1662,$O$3:$O$1662,0,0,1)</f>
        <v>143400</v>
      </c>
    </row>
    <row r="287" spans="13:39" x14ac:dyDescent="0.4">
      <c r="M287" t="s">
        <v>870</v>
      </c>
      <c r="N287" t="s">
        <v>527</v>
      </c>
      <c r="O287">
        <v>143400</v>
      </c>
      <c r="AB287" t="s">
        <v>75</v>
      </c>
      <c r="AC287" s="2">
        <f t="shared" si="30"/>
        <v>28189880</v>
      </c>
      <c r="AD287" s="2">
        <f t="shared" si="32"/>
        <v>23849300</v>
      </c>
      <c r="AE287" s="2">
        <f t="shared" si="32"/>
        <v>29948500</v>
      </c>
      <c r="AF287" s="2">
        <f t="shared" si="32"/>
        <v>27944200</v>
      </c>
      <c r="AG287" s="2">
        <f t="shared" si="32"/>
        <v>22525200</v>
      </c>
      <c r="AH287" s="2">
        <f t="shared" si="32"/>
        <v>36682200</v>
      </c>
      <c r="AI287" s="2" cm="1">
        <f t="array" ref="AI287">_xlfn.XLOOKUP(AI$1&amp;$AB287,$M$3:$M$1662&amp;$N$3:$N$1662,$O$3:$O$1662,0,0,1)</f>
        <v>39700</v>
      </c>
      <c r="AJ287" s="2" cm="1">
        <f t="array" ref="AJ287">_xlfn.XLOOKUP(AJ$1&amp;$AB287,$M$3:$M$1662&amp;$N$3:$N$1662,$O$3:$O$1662,0,0,1)</f>
        <v>110800</v>
      </c>
      <c r="AK287" s="2" cm="1">
        <f t="array" ref="AK287">_xlfn.XLOOKUP(AK$1&amp;$AB287,$M$3:$M$1662&amp;$N$3:$N$1662,$O$3:$O$1662,0,0,1)</f>
        <v>81900</v>
      </c>
      <c r="AL287" s="2" cm="1">
        <f t="array" ref="AL287">_xlfn.XLOOKUP(AL$1&amp;$AB287,$M$3:$M$1662&amp;$N$3:$N$1662,$O$3:$O$1662,0,0,1)</f>
        <v>10300</v>
      </c>
      <c r="AM287" s="2" cm="1">
        <f t="array" ref="AM287">_xlfn.XLOOKUP(AM$1&amp;$AB287,$M$3:$M$1662&amp;$N$3:$N$1662,$O$3:$O$1662,0,0,1)</f>
        <v>33600</v>
      </c>
    </row>
    <row r="288" spans="13:39" x14ac:dyDescent="0.4">
      <c r="M288" t="s">
        <v>870</v>
      </c>
      <c r="N288" t="s">
        <v>528</v>
      </c>
      <c r="O288">
        <v>33600</v>
      </c>
      <c r="AB288" t="s">
        <v>280</v>
      </c>
      <c r="AC288" s="2">
        <f t="shared" si="30"/>
        <v>28248400</v>
      </c>
      <c r="AD288" s="2">
        <f t="shared" si="32"/>
        <v>23899100</v>
      </c>
      <c r="AE288" s="2">
        <f t="shared" si="32"/>
        <v>30010100</v>
      </c>
      <c r="AF288" s="2">
        <f t="shared" si="32"/>
        <v>28040500</v>
      </c>
      <c r="AG288" s="2">
        <f t="shared" si="32"/>
        <v>22536800</v>
      </c>
      <c r="AH288" s="2">
        <f t="shared" si="32"/>
        <v>36755500</v>
      </c>
      <c r="AI288" s="2" cm="1">
        <f t="array" ref="AI288">_xlfn.XLOOKUP(AI$1&amp;$AB288,$M$3:$M$1662&amp;$N$3:$N$1662,$O$3:$O$1662,0,0,1)</f>
        <v>49800</v>
      </c>
      <c r="AJ288" s="2" cm="1">
        <f t="array" ref="AJ288">_xlfn.XLOOKUP(AJ$1&amp;$AB288,$M$3:$M$1662&amp;$N$3:$N$1662,$O$3:$O$1662,0,0,1)</f>
        <v>61600</v>
      </c>
      <c r="AK288" s="2" cm="1">
        <f t="array" ref="AK288">_xlfn.XLOOKUP(AK$1&amp;$AB288,$M$3:$M$1662&amp;$N$3:$N$1662,$O$3:$O$1662,0,0,1)</f>
        <v>96300</v>
      </c>
      <c r="AL288" s="2" cm="1">
        <f t="array" ref="AL288">_xlfn.XLOOKUP(AL$1&amp;$AB288,$M$3:$M$1662&amp;$N$3:$N$1662,$O$3:$O$1662,0,0,1)</f>
        <v>11600</v>
      </c>
      <c r="AM288" s="2" cm="1">
        <f t="array" ref="AM288">_xlfn.XLOOKUP(AM$1&amp;$AB288,$M$3:$M$1662&amp;$N$3:$N$1662,$O$3:$O$1662,0,0,1)</f>
        <v>73300</v>
      </c>
    </row>
    <row r="289" spans="13:39" x14ac:dyDescent="0.4">
      <c r="M289" t="s">
        <v>870</v>
      </c>
      <c r="N289" t="s">
        <v>529</v>
      </c>
      <c r="O289">
        <v>73300</v>
      </c>
      <c r="AB289" t="s">
        <v>59</v>
      </c>
      <c r="AC289" s="2">
        <f t="shared" si="30"/>
        <v>28282680</v>
      </c>
      <c r="AD289" s="2">
        <f t="shared" si="32"/>
        <v>23985500</v>
      </c>
      <c r="AE289" s="2">
        <f t="shared" si="32"/>
        <v>30033100</v>
      </c>
      <c r="AF289" s="2">
        <f t="shared" si="32"/>
        <v>28059400</v>
      </c>
      <c r="AG289" s="2">
        <f t="shared" si="32"/>
        <v>22554900</v>
      </c>
      <c r="AH289" s="2">
        <f t="shared" si="32"/>
        <v>36780500</v>
      </c>
      <c r="AI289" s="2" cm="1">
        <f t="array" ref="AI289">_xlfn.XLOOKUP(AI$1&amp;$AB289,$M$3:$M$1662&amp;$N$3:$N$1662,$O$3:$O$1662,0,0,1)</f>
        <v>86400</v>
      </c>
      <c r="AJ289" s="2" cm="1">
        <f t="array" ref="AJ289">_xlfn.XLOOKUP(AJ$1&amp;$AB289,$M$3:$M$1662&amp;$N$3:$N$1662,$O$3:$O$1662,0,0,1)</f>
        <v>23000</v>
      </c>
      <c r="AK289" s="2" cm="1">
        <f t="array" ref="AK289">_xlfn.XLOOKUP(AK$1&amp;$AB289,$M$3:$M$1662&amp;$N$3:$N$1662,$O$3:$O$1662,0,0,1)</f>
        <v>18900</v>
      </c>
      <c r="AL289" s="2" cm="1">
        <f t="array" ref="AL289">_xlfn.XLOOKUP(AL$1&amp;$AB289,$M$3:$M$1662&amp;$N$3:$N$1662,$O$3:$O$1662,0,0,1)</f>
        <v>18100</v>
      </c>
      <c r="AM289" s="2" cm="1">
        <f t="array" ref="AM289">_xlfn.XLOOKUP(AM$1&amp;$AB289,$M$3:$M$1662&amp;$N$3:$N$1662,$O$3:$O$1662,0,0,1)</f>
        <v>25000</v>
      </c>
    </row>
    <row r="290" spans="13:39" x14ac:dyDescent="0.4">
      <c r="M290" t="s">
        <v>870</v>
      </c>
      <c r="N290" t="s">
        <v>530</v>
      </c>
      <c r="O290">
        <v>25000</v>
      </c>
      <c r="AB290" t="s">
        <v>38</v>
      </c>
      <c r="AC290" s="2">
        <f t="shared" si="30"/>
        <v>28347760</v>
      </c>
      <c r="AD290" s="2">
        <f t="shared" si="32"/>
        <v>24084200</v>
      </c>
      <c r="AE290" s="2">
        <f t="shared" si="32"/>
        <v>30086400</v>
      </c>
      <c r="AF290" s="2">
        <f t="shared" si="32"/>
        <v>28112400</v>
      </c>
      <c r="AG290" s="2">
        <f t="shared" si="32"/>
        <v>22584100</v>
      </c>
      <c r="AH290" s="2">
        <f t="shared" si="32"/>
        <v>36871700</v>
      </c>
      <c r="AI290" s="2" cm="1">
        <f t="array" ref="AI290">_xlfn.XLOOKUP(AI$1&amp;$AB290,$M$3:$M$1662&amp;$N$3:$N$1662,$O$3:$O$1662,0,0,1)</f>
        <v>98700</v>
      </c>
      <c r="AJ290" s="2" cm="1">
        <f t="array" ref="AJ290">_xlfn.XLOOKUP(AJ$1&amp;$AB290,$M$3:$M$1662&amp;$N$3:$N$1662,$O$3:$O$1662,0,0,1)</f>
        <v>53300</v>
      </c>
      <c r="AK290" s="2" cm="1">
        <f t="array" ref="AK290">_xlfn.XLOOKUP(AK$1&amp;$AB290,$M$3:$M$1662&amp;$N$3:$N$1662,$O$3:$O$1662,0,0,1)</f>
        <v>53000</v>
      </c>
      <c r="AL290" s="2" cm="1">
        <f t="array" ref="AL290">_xlfn.XLOOKUP(AL$1&amp;$AB290,$M$3:$M$1662&amp;$N$3:$N$1662,$O$3:$O$1662,0,0,1)</f>
        <v>29200</v>
      </c>
      <c r="AM290" s="2" cm="1">
        <f t="array" ref="AM290">_xlfn.XLOOKUP(AM$1&amp;$AB290,$M$3:$M$1662&amp;$N$3:$N$1662,$O$3:$O$1662,0,0,1)</f>
        <v>91200</v>
      </c>
    </row>
    <row r="291" spans="13:39" x14ac:dyDescent="0.4">
      <c r="M291" t="s">
        <v>870</v>
      </c>
      <c r="N291" t="s">
        <v>531</v>
      </c>
      <c r="O291">
        <v>91200</v>
      </c>
      <c r="AB291" t="s">
        <v>312</v>
      </c>
      <c r="AC291" s="2">
        <f t="shared" si="30"/>
        <v>28397600</v>
      </c>
      <c r="AD291" s="2">
        <f t="shared" si="32"/>
        <v>24103600</v>
      </c>
      <c r="AE291" s="2">
        <f t="shared" si="32"/>
        <v>30173100</v>
      </c>
      <c r="AF291" s="2">
        <f t="shared" si="32"/>
        <v>28137900</v>
      </c>
      <c r="AG291" s="2">
        <f t="shared" si="32"/>
        <v>22619000</v>
      </c>
      <c r="AH291" s="2">
        <f t="shared" si="32"/>
        <v>36954400</v>
      </c>
      <c r="AI291" s="2" cm="1">
        <f t="array" ref="AI291">_xlfn.XLOOKUP(AI$1&amp;$AB291,$M$3:$M$1662&amp;$N$3:$N$1662,$O$3:$O$1662,0,0,1)</f>
        <v>19400</v>
      </c>
      <c r="AJ291" s="2" cm="1">
        <f t="array" ref="AJ291">_xlfn.XLOOKUP(AJ$1&amp;$AB291,$M$3:$M$1662&amp;$N$3:$N$1662,$O$3:$O$1662,0,0,1)</f>
        <v>86700</v>
      </c>
      <c r="AK291" s="2" cm="1">
        <f t="array" ref="AK291">_xlfn.XLOOKUP(AK$1&amp;$AB291,$M$3:$M$1662&amp;$N$3:$N$1662,$O$3:$O$1662,0,0,1)</f>
        <v>25500</v>
      </c>
      <c r="AL291" s="2" cm="1">
        <f t="array" ref="AL291">_xlfn.XLOOKUP(AL$1&amp;$AB291,$M$3:$M$1662&amp;$N$3:$N$1662,$O$3:$O$1662,0,0,1)</f>
        <v>34900</v>
      </c>
      <c r="AM291" s="2" cm="1">
        <f t="array" ref="AM291">_xlfn.XLOOKUP(AM$1&amp;$AB291,$M$3:$M$1662&amp;$N$3:$N$1662,$O$3:$O$1662,0,0,1)</f>
        <v>82700</v>
      </c>
    </row>
    <row r="292" spans="13:39" x14ac:dyDescent="0.4">
      <c r="M292" t="s">
        <v>870</v>
      </c>
      <c r="N292" t="s">
        <v>532</v>
      </c>
      <c r="O292">
        <v>82700</v>
      </c>
      <c r="AB292" t="s">
        <v>281</v>
      </c>
      <c r="AC292" s="2">
        <f t="shared" si="30"/>
        <v>28432760</v>
      </c>
      <c r="AD292" s="2">
        <f t="shared" ref="AD292:AH307" si="33">AD291+AI292</f>
        <v>24108900</v>
      </c>
      <c r="AE292" s="2">
        <f t="shared" si="33"/>
        <v>30209300</v>
      </c>
      <c r="AF292" s="2">
        <f t="shared" si="33"/>
        <v>28189300</v>
      </c>
      <c r="AG292" s="2">
        <f t="shared" si="33"/>
        <v>22646600</v>
      </c>
      <c r="AH292" s="2">
        <f t="shared" si="33"/>
        <v>37009700</v>
      </c>
      <c r="AI292" s="2" cm="1">
        <f t="array" ref="AI292">_xlfn.XLOOKUP(AI$1&amp;$AB292,$M$3:$M$1662&amp;$N$3:$N$1662,$O$3:$O$1662,0,0,1)</f>
        <v>5300</v>
      </c>
      <c r="AJ292" s="2" cm="1">
        <f t="array" ref="AJ292">_xlfn.XLOOKUP(AJ$1&amp;$AB292,$M$3:$M$1662&amp;$N$3:$N$1662,$O$3:$O$1662,0,0,1)</f>
        <v>36200</v>
      </c>
      <c r="AK292" s="2" cm="1">
        <f t="array" ref="AK292">_xlfn.XLOOKUP(AK$1&amp;$AB292,$M$3:$M$1662&amp;$N$3:$N$1662,$O$3:$O$1662,0,0,1)</f>
        <v>51400</v>
      </c>
      <c r="AL292" s="2" cm="1">
        <f t="array" ref="AL292">_xlfn.XLOOKUP(AL$1&amp;$AB292,$M$3:$M$1662&amp;$N$3:$N$1662,$O$3:$O$1662,0,0,1)</f>
        <v>27600</v>
      </c>
      <c r="AM292" s="2" cm="1">
        <f t="array" ref="AM292">_xlfn.XLOOKUP(AM$1&amp;$AB292,$M$3:$M$1662&amp;$N$3:$N$1662,$O$3:$O$1662,0,0,1)</f>
        <v>55300</v>
      </c>
    </row>
    <row r="293" spans="13:39" x14ac:dyDescent="0.4">
      <c r="M293" t="s">
        <v>870</v>
      </c>
      <c r="N293" t="s">
        <v>533</v>
      </c>
      <c r="O293">
        <v>55300</v>
      </c>
      <c r="AB293" t="s">
        <v>265</v>
      </c>
      <c r="AC293" s="2">
        <f t="shared" si="30"/>
        <v>28469680</v>
      </c>
      <c r="AD293" s="2">
        <f t="shared" si="33"/>
        <v>24136000</v>
      </c>
      <c r="AE293" s="2">
        <f t="shared" si="33"/>
        <v>30258000</v>
      </c>
      <c r="AF293" s="2">
        <f t="shared" si="33"/>
        <v>28216200</v>
      </c>
      <c r="AG293" s="2">
        <f t="shared" si="33"/>
        <v>22661300</v>
      </c>
      <c r="AH293" s="2">
        <f t="shared" si="33"/>
        <v>37076900</v>
      </c>
      <c r="AI293" s="2" cm="1">
        <f t="array" ref="AI293">_xlfn.XLOOKUP(AI$1&amp;$AB293,$M$3:$M$1662&amp;$N$3:$N$1662,$O$3:$O$1662,0,0,1)</f>
        <v>27100</v>
      </c>
      <c r="AJ293" s="2" cm="1">
        <f t="array" ref="AJ293">_xlfn.XLOOKUP(AJ$1&amp;$AB293,$M$3:$M$1662&amp;$N$3:$N$1662,$O$3:$O$1662,0,0,1)</f>
        <v>48700</v>
      </c>
      <c r="AK293" s="2" cm="1">
        <f t="array" ref="AK293">_xlfn.XLOOKUP(AK$1&amp;$AB293,$M$3:$M$1662&amp;$N$3:$N$1662,$O$3:$O$1662,0,0,1)</f>
        <v>26900</v>
      </c>
      <c r="AL293" s="2" cm="1">
        <f t="array" ref="AL293">_xlfn.XLOOKUP(AL$1&amp;$AB293,$M$3:$M$1662&amp;$N$3:$N$1662,$O$3:$O$1662,0,0,1)</f>
        <v>14700</v>
      </c>
      <c r="AM293" s="2" cm="1">
        <f t="array" ref="AM293">_xlfn.XLOOKUP(AM$1&amp;$AB293,$M$3:$M$1662&amp;$N$3:$N$1662,$O$3:$O$1662,0,0,1)</f>
        <v>67200</v>
      </c>
    </row>
    <row r="294" spans="13:39" x14ac:dyDescent="0.4">
      <c r="M294" t="s">
        <v>870</v>
      </c>
      <c r="N294" t="s">
        <v>534</v>
      </c>
      <c r="O294">
        <v>67200</v>
      </c>
      <c r="AB294" t="s">
        <v>19</v>
      </c>
      <c r="AC294" s="2">
        <f t="shared" si="30"/>
        <v>28540100</v>
      </c>
      <c r="AD294" s="2">
        <f t="shared" si="33"/>
        <v>24157300</v>
      </c>
      <c r="AE294" s="2">
        <f t="shared" si="33"/>
        <v>30341700</v>
      </c>
      <c r="AF294" s="2">
        <f t="shared" si="33"/>
        <v>28354000</v>
      </c>
      <c r="AG294" s="2">
        <f t="shared" si="33"/>
        <v>22745900</v>
      </c>
      <c r="AH294" s="2">
        <f t="shared" si="33"/>
        <v>37101600</v>
      </c>
      <c r="AI294" s="2" cm="1">
        <f t="array" ref="AI294">_xlfn.XLOOKUP(AI$1&amp;$AB294,$M$3:$M$1662&amp;$N$3:$N$1662,$O$3:$O$1662,0,0,1)</f>
        <v>21300</v>
      </c>
      <c r="AJ294" s="2" cm="1">
        <f t="array" ref="AJ294">_xlfn.XLOOKUP(AJ$1&amp;$AB294,$M$3:$M$1662&amp;$N$3:$N$1662,$O$3:$O$1662,0,0,1)</f>
        <v>83700</v>
      </c>
      <c r="AK294" s="2" cm="1">
        <f t="array" ref="AK294">_xlfn.XLOOKUP(AK$1&amp;$AB294,$M$3:$M$1662&amp;$N$3:$N$1662,$O$3:$O$1662,0,0,1)</f>
        <v>137800</v>
      </c>
      <c r="AL294" s="2" cm="1">
        <f t="array" ref="AL294">_xlfn.XLOOKUP(AL$1&amp;$AB294,$M$3:$M$1662&amp;$N$3:$N$1662,$O$3:$O$1662,0,0,1)</f>
        <v>84600</v>
      </c>
      <c r="AM294" s="2" cm="1">
        <f t="array" ref="AM294">_xlfn.XLOOKUP(AM$1&amp;$AB294,$M$3:$M$1662&amp;$N$3:$N$1662,$O$3:$O$1662,0,0,1)</f>
        <v>24700</v>
      </c>
    </row>
    <row r="295" spans="13:39" x14ac:dyDescent="0.4">
      <c r="M295" t="s">
        <v>870</v>
      </c>
      <c r="N295" t="s">
        <v>535</v>
      </c>
      <c r="O295">
        <v>24700</v>
      </c>
      <c r="AB295" t="s">
        <v>107</v>
      </c>
      <c r="AC295" s="2">
        <f t="shared" si="30"/>
        <v>28597260</v>
      </c>
      <c r="AD295" s="2">
        <f t="shared" si="33"/>
        <v>24229800</v>
      </c>
      <c r="AE295" s="2">
        <f t="shared" si="33"/>
        <v>30373500</v>
      </c>
      <c r="AF295" s="2">
        <f t="shared" si="33"/>
        <v>28426000</v>
      </c>
      <c r="AG295" s="2">
        <f t="shared" si="33"/>
        <v>22775400</v>
      </c>
      <c r="AH295" s="2">
        <f t="shared" si="33"/>
        <v>37181600</v>
      </c>
      <c r="AI295" s="2" cm="1">
        <f t="array" ref="AI295">_xlfn.XLOOKUP(AI$1&amp;$AB295,$M$3:$M$1662&amp;$N$3:$N$1662,$O$3:$O$1662,0,0,1)</f>
        <v>72500</v>
      </c>
      <c r="AJ295" s="2" cm="1">
        <f t="array" ref="AJ295">_xlfn.XLOOKUP(AJ$1&amp;$AB295,$M$3:$M$1662&amp;$N$3:$N$1662,$O$3:$O$1662,0,0,1)</f>
        <v>31800</v>
      </c>
      <c r="AK295" s="2" cm="1">
        <f t="array" ref="AK295">_xlfn.XLOOKUP(AK$1&amp;$AB295,$M$3:$M$1662&amp;$N$3:$N$1662,$O$3:$O$1662,0,0,1)</f>
        <v>72000</v>
      </c>
      <c r="AL295" s="2" cm="1">
        <f t="array" ref="AL295">_xlfn.XLOOKUP(AL$1&amp;$AB295,$M$3:$M$1662&amp;$N$3:$N$1662,$O$3:$O$1662,0,0,1)</f>
        <v>29500</v>
      </c>
      <c r="AM295" s="2" cm="1">
        <f t="array" ref="AM295">_xlfn.XLOOKUP(AM$1&amp;$AB295,$M$3:$M$1662&amp;$N$3:$N$1662,$O$3:$O$1662,0,0,1)</f>
        <v>80000</v>
      </c>
    </row>
    <row r="296" spans="13:39" x14ac:dyDescent="0.4">
      <c r="M296" t="s">
        <v>870</v>
      </c>
      <c r="N296" t="s">
        <v>536</v>
      </c>
      <c r="O296">
        <v>80000</v>
      </c>
      <c r="AB296" t="s">
        <v>133</v>
      </c>
      <c r="AC296" s="2">
        <f t="shared" si="30"/>
        <v>28641320</v>
      </c>
      <c r="AD296" s="2">
        <f t="shared" si="33"/>
        <v>24243700</v>
      </c>
      <c r="AE296" s="2">
        <f t="shared" si="33"/>
        <v>30420000</v>
      </c>
      <c r="AF296" s="2">
        <f t="shared" si="33"/>
        <v>28496100</v>
      </c>
      <c r="AG296" s="2">
        <f t="shared" si="33"/>
        <v>22798500</v>
      </c>
      <c r="AH296" s="2">
        <f t="shared" si="33"/>
        <v>37248300</v>
      </c>
      <c r="AI296" s="2" cm="1">
        <f t="array" ref="AI296">_xlfn.XLOOKUP(AI$1&amp;$AB296,$M$3:$M$1662&amp;$N$3:$N$1662,$O$3:$O$1662,0,0,1)</f>
        <v>13900</v>
      </c>
      <c r="AJ296" s="2" cm="1">
        <f t="array" ref="AJ296">_xlfn.XLOOKUP(AJ$1&amp;$AB296,$M$3:$M$1662&amp;$N$3:$N$1662,$O$3:$O$1662,0,0,1)</f>
        <v>46500</v>
      </c>
      <c r="AK296" s="2" cm="1">
        <f t="array" ref="AK296">_xlfn.XLOOKUP(AK$1&amp;$AB296,$M$3:$M$1662&amp;$N$3:$N$1662,$O$3:$O$1662,0,0,1)</f>
        <v>70100</v>
      </c>
      <c r="AL296" s="2" cm="1">
        <f t="array" ref="AL296">_xlfn.XLOOKUP(AL$1&amp;$AB296,$M$3:$M$1662&amp;$N$3:$N$1662,$O$3:$O$1662,0,0,1)</f>
        <v>23100</v>
      </c>
      <c r="AM296" s="2" cm="1">
        <f t="array" ref="AM296">_xlfn.XLOOKUP(AM$1&amp;$AB296,$M$3:$M$1662&amp;$N$3:$N$1662,$O$3:$O$1662,0,0,1)</f>
        <v>66700</v>
      </c>
    </row>
    <row r="297" spans="13:39" x14ac:dyDescent="0.4">
      <c r="M297" t="s">
        <v>870</v>
      </c>
      <c r="N297" t="s">
        <v>537</v>
      </c>
      <c r="O297">
        <v>66700</v>
      </c>
      <c r="AB297" t="s">
        <v>76</v>
      </c>
      <c r="AC297" s="2">
        <f t="shared" si="30"/>
        <v>28691460</v>
      </c>
      <c r="AD297" s="2">
        <f t="shared" si="33"/>
        <v>24286000</v>
      </c>
      <c r="AE297" s="2">
        <f t="shared" si="33"/>
        <v>30480500</v>
      </c>
      <c r="AF297" s="2">
        <f t="shared" si="33"/>
        <v>28600100</v>
      </c>
      <c r="AG297" s="2">
        <f t="shared" si="33"/>
        <v>22816900</v>
      </c>
      <c r="AH297" s="2">
        <f t="shared" si="33"/>
        <v>37273800</v>
      </c>
      <c r="AI297" s="2" cm="1">
        <f t="array" ref="AI297">_xlfn.XLOOKUP(AI$1&amp;$AB297,$M$3:$M$1662&amp;$N$3:$N$1662,$O$3:$O$1662,0,0,1)</f>
        <v>42300</v>
      </c>
      <c r="AJ297" s="2" cm="1">
        <f t="array" ref="AJ297">_xlfn.XLOOKUP(AJ$1&amp;$AB297,$M$3:$M$1662&amp;$N$3:$N$1662,$O$3:$O$1662,0,0,1)</f>
        <v>60500</v>
      </c>
      <c r="AK297" s="2" cm="1">
        <f t="array" ref="AK297">_xlfn.XLOOKUP(AK$1&amp;$AB297,$M$3:$M$1662&amp;$N$3:$N$1662,$O$3:$O$1662,0,0,1)</f>
        <v>104000</v>
      </c>
      <c r="AL297" s="2" cm="1">
        <f t="array" ref="AL297">_xlfn.XLOOKUP(AL$1&amp;$AB297,$M$3:$M$1662&amp;$N$3:$N$1662,$O$3:$O$1662,0,0,1)</f>
        <v>18400</v>
      </c>
      <c r="AM297" s="2" cm="1">
        <f t="array" ref="AM297">_xlfn.XLOOKUP(AM$1&amp;$AB297,$M$3:$M$1662&amp;$N$3:$N$1662,$O$3:$O$1662,0,0,1)</f>
        <v>25500</v>
      </c>
    </row>
    <row r="298" spans="13:39" x14ac:dyDescent="0.4">
      <c r="M298" t="s">
        <v>870</v>
      </c>
      <c r="N298" t="s">
        <v>538</v>
      </c>
      <c r="O298">
        <v>25500</v>
      </c>
      <c r="AB298" t="s">
        <v>13</v>
      </c>
      <c r="AC298" s="2">
        <f t="shared" si="30"/>
        <v>28793820</v>
      </c>
      <c r="AD298" s="2">
        <f t="shared" si="33"/>
        <v>24378200</v>
      </c>
      <c r="AE298" s="2">
        <f t="shared" si="33"/>
        <v>30592900</v>
      </c>
      <c r="AF298" s="2">
        <f t="shared" si="33"/>
        <v>28692500</v>
      </c>
      <c r="AG298" s="2">
        <f t="shared" si="33"/>
        <v>22864000</v>
      </c>
      <c r="AH298" s="2">
        <f t="shared" si="33"/>
        <v>37441500</v>
      </c>
      <c r="AI298" s="2" cm="1">
        <f t="array" ref="AI298">_xlfn.XLOOKUP(AI$1&amp;$AB298,$M$3:$M$1662&amp;$N$3:$N$1662,$O$3:$O$1662,0,0,1)</f>
        <v>92200</v>
      </c>
      <c r="AJ298" s="2" cm="1">
        <f t="array" ref="AJ298">_xlfn.XLOOKUP(AJ$1&amp;$AB298,$M$3:$M$1662&amp;$N$3:$N$1662,$O$3:$O$1662,0,0,1)</f>
        <v>112400</v>
      </c>
      <c r="AK298" s="2" cm="1">
        <f t="array" ref="AK298">_xlfn.XLOOKUP(AK$1&amp;$AB298,$M$3:$M$1662&amp;$N$3:$N$1662,$O$3:$O$1662,0,0,1)</f>
        <v>92400</v>
      </c>
      <c r="AL298" s="2" cm="1">
        <f t="array" ref="AL298">_xlfn.XLOOKUP(AL$1&amp;$AB298,$M$3:$M$1662&amp;$N$3:$N$1662,$O$3:$O$1662,0,0,1)</f>
        <v>47100</v>
      </c>
      <c r="AM298" s="2" cm="1">
        <f t="array" ref="AM298">_xlfn.XLOOKUP(AM$1&amp;$AB298,$M$3:$M$1662&amp;$N$3:$N$1662,$O$3:$O$1662,0,0,1)</f>
        <v>167700</v>
      </c>
    </row>
    <row r="299" spans="13:39" x14ac:dyDescent="0.4">
      <c r="M299" t="s">
        <v>870</v>
      </c>
      <c r="N299" t="s">
        <v>539</v>
      </c>
      <c r="O299">
        <v>167700</v>
      </c>
      <c r="AB299" t="s">
        <v>218</v>
      </c>
      <c r="AC299" s="2">
        <f t="shared" si="30"/>
        <v>28818340</v>
      </c>
      <c r="AD299" s="2">
        <f t="shared" si="33"/>
        <v>24389200</v>
      </c>
      <c r="AE299" s="2">
        <f t="shared" si="33"/>
        <v>30628500</v>
      </c>
      <c r="AF299" s="2">
        <f t="shared" si="33"/>
        <v>28717300</v>
      </c>
      <c r="AG299" s="2">
        <f t="shared" si="33"/>
        <v>22909800</v>
      </c>
      <c r="AH299" s="2">
        <f t="shared" si="33"/>
        <v>37446900</v>
      </c>
      <c r="AI299" s="2" cm="1">
        <f t="array" ref="AI299">_xlfn.XLOOKUP(AI$1&amp;$AB299,$M$3:$M$1662&amp;$N$3:$N$1662,$O$3:$O$1662,0,0,1)</f>
        <v>11000</v>
      </c>
      <c r="AJ299" s="2" cm="1">
        <f t="array" ref="AJ299">_xlfn.XLOOKUP(AJ$1&amp;$AB299,$M$3:$M$1662&amp;$N$3:$N$1662,$O$3:$O$1662,0,0,1)</f>
        <v>35600</v>
      </c>
      <c r="AK299" s="2" cm="1">
        <f t="array" ref="AK299">_xlfn.XLOOKUP(AK$1&amp;$AB299,$M$3:$M$1662&amp;$N$3:$N$1662,$O$3:$O$1662,0,0,1)</f>
        <v>24800</v>
      </c>
      <c r="AL299" s="2" cm="1">
        <f t="array" ref="AL299">_xlfn.XLOOKUP(AL$1&amp;$AB299,$M$3:$M$1662&amp;$N$3:$N$1662,$O$3:$O$1662,0,0,1)</f>
        <v>45800</v>
      </c>
      <c r="AM299" s="2" cm="1">
        <f t="array" ref="AM299">_xlfn.XLOOKUP(AM$1&amp;$AB299,$M$3:$M$1662&amp;$N$3:$N$1662,$O$3:$O$1662,0,0,1)</f>
        <v>5400</v>
      </c>
    </row>
    <row r="300" spans="13:39" x14ac:dyDescent="0.4">
      <c r="M300" t="s">
        <v>870</v>
      </c>
      <c r="N300" t="s">
        <v>540</v>
      </c>
      <c r="O300">
        <v>5400</v>
      </c>
      <c r="AB300" t="s">
        <v>230</v>
      </c>
      <c r="AC300" s="2">
        <f t="shared" si="30"/>
        <v>28882320</v>
      </c>
      <c r="AD300" s="2">
        <f t="shared" si="33"/>
        <v>24504000</v>
      </c>
      <c r="AE300" s="2">
        <f t="shared" si="33"/>
        <v>30687200</v>
      </c>
      <c r="AF300" s="2">
        <f t="shared" si="33"/>
        <v>28758700</v>
      </c>
      <c r="AG300" s="2">
        <f t="shared" si="33"/>
        <v>22945200</v>
      </c>
      <c r="AH300" s="2">
        <f t="shared" si="33"/>
        <v>37516500</v>
      </c>
      <c r="AI300" s="2" cm="1">
        <f t="array" ref="AI300">_xlfn.XLOOKUP(AI$1&amp;$AB300,$M$3:$M$1662&amp;$N$3:$N$1662,$O$3:$O$1662,0,0,1)</f>
        <v>114800</v>
      </c>
      <c r="AJ300" s="2" cm="1">
        <f t="array" ref="AJ300">_xlfn.XLOOKUP(AJ$1&amp;$AB300,$M$3:$M$1662&amp;$N$3:$N$1662,$O$3:$O$1662,0,0,1)</f>
        <v>58700</v>
      </c>
      <c r="AK300" s="2" cm="1">
        <f t="array" ref="AK300">_xlfn.XLOOKUP(AK$1&amp;$AB300,$M$3:$M$1662&amp;$N$3:$N$1662,$O$3:$O$1662,0,0,1)</f>
        <v>41400</v>
      </c>
      <c r="AL300" s="2" cm="1">
        <f t="array" ref="AL300">_xlfn.XLOOKUP(AL$1&amp;$AB300,$M$3:$M$1662&amp;$N$3:$N$1662,$O$3:$O$1662,0,0,1)</f>
        <v>35400</v>
      </c>
      <c r="AM300" s="2" cm="1">
        <f t="array" ref="AM300">_xlfn.XLOOKUP(AM$1&amp;$AB300,$M$3:$M$1662&amp;$N$3:$N$1662,$O$3:$O$1662,0,0,1)</f>
        <v>69600</v>
      </c>
    </row>
    <row r="301" spans="13:39" x14ac:dyDescent="0.4">
      <c r="M301" t="s">
        <v>870</v>
      </c>
      <c r="N301" t="s">
        <v>541</v>
      </c>
      <c r="O301">
        <v>69600</v>
      </c>
      <c r="AB301" t="s">
        <v>238</v>
      </c>
      <c r="AC301" s="2">
        <f t="shared" si="30"/>
        <v>28938720</v>
      </c>
      <c r="AD301" s="2">
        <f t="shared" si="33"/>
        <v>24516700</v>
      </c>
      <c r="AE301" s="2">
        <f t="shared" si="33"/>
        <v>30722200</v>
      </c>
      <c r="AF301" s="2">
        <f t="shared" si="33"/>
        <v>28779800</v>
      </c>
      <c r="AG301" s="2">
        <f t="shared" si="33"/>
        <v>22965000</v>
      </c>
      <c r="AH301" s="2">
        <f t="shared" si="33"/>
        <v>37709900</v>
      </c>
      <c r="AI301" s="2" cm="1">
        <f t="array" ref="AI301">_xlfn.XLOOKUP(AI$1&amp;$AB301,$M$3:$M$1662&amp;$N$3:$N$1662,$O$3:$O$1662,0,0,1)</f>
        <v>12700</v>
      </c>
      <c r="AJ301" s="2" cm="1">
        <f t="array" ref="AJ301">_xlfn.XLOOKUP(AJ$1&amp;$AB301,$M$3:$M$1662&amp;$N$3:$N$1662,$O$3:$O$1662,0,0,1)</f>
        <v>35000</v>
      </c>
      <c r="AK301" s="2" cm="1">
        <f t="array" ref="AK301">_xlfn.XLOOKUP(AK$1&amp;$AB301,$M$3:$M$1662&amp;$N$3:$N$1662,$O$3:$O$1662,0,0,1)</f>
        <v>21100</v>
      </c>
      <c r="AL301" s="2" cm="1">
        <f t="array" ref="AL301">_xlfn.XLOOKUP(AL$1&amp;$AB301,$M$3:$M$1662&amp;$N$3:$N$1662,$O$3:$O$1662,0,0,1)</f>
        <v>19800</v>
      </c>
      <c r="AM301" s="2" cm="1">
        <f t="array" ref="AM301">_xlfn.XLOOKUP(AM$1&amp;$AB301,$M$3:$M$1662&amp;$N$3:$N$1662,$O$3:$O$1662,0,0,1)</f>
        <v>193400</v>
      </c>
    </row>
    <row r="302" spans="13:39" x14ac:dyDescent="0.4">
      <c r="M302" t="s">
        <v>870</v>
      </c>
      <c r="N302" t="s">
        <v>542</v>
      </c>
      <c r="O302">
        <v>193400</v>
      </c>
      <c r="AB302" t="s">
        <v>17</v>
      </c>
      <c r="AC302" s="2">
        <f t="shared" si="30"/>
        <v>28993500</v>
      </c>
      <c r="AD302" s="2">
        <f t="shared" si="33"/>
        <v>24544700</v>
      </c>
      <c r="AE302" s="2">
        <f t="shared" si="33"/>
        <v>30772100</v>
      </c>
      <c r="AF302" s="2">
        <f t="shared" si="33"/>
        <v>28837400</v>
      </c>
      <c r="AG302" s="2">
        <f t="shared" si="33"/>
        <v>22986400</v>
      </c>
      <c r="AH302" s="2">
        <f t="shared" si="33"/>
        <v>37826900</v>
      </c>
      <c r="AI302" s="2" cm="1">
        <f t="array" ref="AI302">_xlfn.XLOOKUP(AI$1&amp;$AB302,$M$3:$M$1662&amp;$N$3:$N$1662,$O$3:$O$1662,0,0,1)</f>
        <v>28000</v>
      </c>
      <c r="AJ302" s="2" cm="1">
        <f t="array" ref="AJ302">_xlfn.XLOOKUP(AJ$1&amp;$AB302,$M$3:$M$1662&amp;$N$3:$N$1662,$O$3:$O$1662,0,0,1)</f>
        <v>49900</v>
      </c>
      <c r="AK302" s="2" cm="1">
        <f t="array" ref="AK302">_xlfn.XLOOKUP(AK$1&amp;$AB302,$M$3:$M$1662&amp;$N$3:$N$1662,$O$3:$O$1662,0,0,1)</f>
        <v>57600</v>
      </c>
      <c r="AL302" s="2" cm="1">
        <f t="array" ref="AL302">_xlfn.XLOOKUP(AL$1&amp;$AB302,$M$3:$M$1662&amp;$N$3:$N$1662,$O$3:$O$1662,0,0,1)</f>
        <v>21400</v>
      </c>
      <c r="AM302" s="2" cm="1">
        <f t="array" ref="AM302">_xlfn.XLOOKUP(AM$1&amp;$AB302,$M$3:$M$1662&amp;$N$3:$N$1662,$O$3:$O$1662,0,0,1)</f>
        <v>117000</v>
      </c>
    </row>
    <row r="303" spans="13:39" x14ac:dyDescent="0.4">
      <c r="M303" t="s">
        <v>870</v>
      </c>
      <c r="N303" t="s">
        <v>543</v>
      </c>
      <c r="O303">
        <v>117000</v>
      </c>
      <c r="AB303" t="s">
        <v>6</v>
      </c>
      <c r="AC303" s="2">
        <f t="shared" si="30"/>
        <v>29057680</v>
      </c>
      <c r="AD303" s="2">
        <f t="shared" si="33"/>
        <v>24617500</v>
      </c>
      <c r="AE303" s="2">
        <f t="shared" si="33"/>
        <v>30851600</v>
      </c>
      <c r="AF303" s="2">
        <f t="shared" si="33"/>
        <v>28885000</v>
      </c>
      <c r="AG303" s="2">
        <f t="shared" si="33"/>
        <v>23082900</v>
      </c>
      <c r="AH303" s="2">
        <f t="shared" si="33"/>
        <v>37851400</v>
      </c>
      <c r="AI303" s="2" cm="1">
        <f t="array" ref="AI303">_xlfn.XLOOKUP(AI$1&amp;$AB303,$M$3:$M$1662&amp;$N$3:$N$1662,$O$3:$O$1662,0,0,1)</f>
        <v>72800</v>
      </c>
      <c r="AJ303" s="2" cm="1">
        <f t="array" ref="AJ303">_xlfn.XLOOKUP(AJ$1&amp;$AB303,$M$3:$M$1662&amp;$N$3:$N$1662,$O$3:$O$1662,0,0,1)</f>
        <v>79500</v>
      </c>
      <c r="AK303" s="2" cm="1">
        <f t="array" ref="AK303">_xlfn.XLOOKUP(AK$1&amp;$AB303,$M$3:$M$1662&amp;$N$3:$N$1662,$O$3:$O$1662,0,0,1)</f>
        <v>47600</v>
      </c>
      <c r="AL303" s="2" cm="1">
        <f t="array" ref="AL303">_xlfn.XLOOKUP(AL$1&amp;$AB303,$M$3:$M$1662&amp;$N$3:$N$1662,$O$3:$O$1662,0,0,1)</f>
        <v>96500</v>
      </c>
      <c r="AM303" s="2" cm="1">
        <f t="array" ref="AM303">_xlfn.XLOOKUP(AM$1&amp;$AB303,$M$3:$M$1662&amp;$N$3:$N$1662,$O$3:$O$1662,0,0,1)</f>
        <v>24500</v>
      </c>
    </row>
    <row r="304" spans="13:39" x14ac:dyDescent="0.4">
      <c r="M304" t="s">
        <v>870</v>
      </c>
      <c r="N304" t="s">
        <v>544</v>
      </c>
      <c r="O304">
        <v>24500</v>
      </c>
      <c r="AB304" t="s">
        <v>394</v>
      </c>
      <c r="AC304" s="2">
        <f t="shared" si="30"/>
        <v>29104420</v>
      </c>
      <c r="AD304" s="2">
        <f t="shared" si="33"/>
        <v>24658200</v>
      </c>
      <c r="AE304" s="2">
        <f t="shared" si="33"/>
        <v>30900900</v>
      </c>
      <c r="AF304" s="2">
        <f t="shared" si="33"/>
        <v>28936400</v>
      </c>
      <c r="AG304" s="2">
        <f t="shared" si="33"/>
        <v>23101500</v>
      </c>
      <c r="AH304" s="2">
        <f t="shared" si="33"/>
        <v>37925100</v>
      </c>
      <c r="AI304" s="2" cm="1">
        <f t="array" ref="AI304">_xlfn.XLOOKUP(AI$1&amp;$AB304,$M$3:$M$1662&amp;$N$3:$N$1662,$O$3:$O$1662,0,0,1)</f>
        <v>40700</v>
      </c>
      <c r="AJ304" s="2" cm="1">
        <f t="array" ref="AJ304">_xlfn.XLOOKUP(AJ$1&amp;$AB304,$M$3:$M$1662&amp;$N$3:$N$1662,$O$3:$O$1662,0,0,1)</f>
        <v>49300</v>
      </c>
      <c r="AK304" s="2" cm="1">
        <f t="array" ref="AK304">_xlfn.XLOOKUP(AK$1&amp;$AB304,$M$3:$M$1662&amp;$N$3:$N$1662,$O$3:$O$1662,0,0,1)</f>
        <v>51400</v>
      </c>
      <c r="AL304" s="2" cm="1">
        <f t="array" ref="AL304">_xlfn.XLOOKUP(AL$1&amp;$AB304,$M$3:$M$1662&amp;$N$3:$N$1662,$O$3:$O$1662,0,0,1)</f>
        <v>18600</v>
      </c>
      <c r="AM304" s="2" cm="1">
        <f t="array" ref="AM304">_xlfn.XLOOKUP(AM$1&amp;$AB304,$M$3:$M$1662&amp;$N$3:$N$1662,$O$3:$O$1662,0,0,1)</f>
        <v>73700</v>
      </c>
    </row>
    <row r="305" spans="13:39" x14ac:dyDescent="0.4">
      <c r="M305" t="s">
        <v>870</v>
      </c>
      <c r="N305" t="s">
        <v>727</v>
      </c>
      <c r="O305">
        <v>73700</v>
      </c>
      <c r="AB305" t="s">
        <v>395</v>
      </c>
      <c r="AC305" s="2">
        <f t="shared" si="30"/>
        <v>29177060</v>
      </c>
      <c r="AD305" s="2">
        <f t="shared" si="33"/>
        <v>24664100</v>
      </c>
      <c r="AE305" s="2">
        <f t="shared" si="33"/>
        <v>30985600</v>
      </c>
      <c r="AF305" s="2">
        <f t="shared" si="33"/>
        <v>29080500</v>
      </c>
      <c r="AG305" s="2">
        <f t="shared" si="33"/>
        <v>23155200</v>
      </c>
      <c r="AH305" s="2">
        <f t="shared" si="33"/>
        <v>37999900</v>
      </c>
      <c r="AI305" s="2" cm="1">
        <f t="array" ref="AI305">_xlfn.XLOOKUP(AI$1&amp;$AB305,$M$3:$M$1662&amp;$N$3:$N$1662,$O$3:$O$1662,0,0,1)</f>
        <v>5900</v>
      </c>
      <c r="AJ305" s="2" cm="1">
        <f t="array" ref="AJ305">_xlfn.XLOOKUP(AJ$1&amp;$AB305,$M$3:$M$1662&amp;$N$3:$N$1662,$O$3:$O$1662,0,0,1)</f>
        <v>84700</v>
      </c>
      <c r="AK305" s="2" cm="1">
        <f t="array" ref="AK305">_xlfn.XLOOKUP(AK$1&amp;$AB305,$M$3:$M$1662&amp;$N$3:$N$1662,$O$3:$O$1662,0,0,1)</f>
        <v>144100</v>
      </c>
      <c r="AL305" s="2" cm="1">
        <f t="array" ref="AL305">_xlfn.XLOOKUP(AL$1&amp;$AB305,$M$3:$M$1662&amp;$N$3:$N$1662,$O$3:$O$1662,0,0,1)</f>
        <v>53700</v>
      </c>
      <c r="AM305" s="2" cm="1">
        <f t="array" ref="AM305">_xlfn.XLOOKUP(AM$1&amp;$AB305,$M$3:$M$1662&amp;$N$3:$N$1662,$O$3:$O$1662,0,0,1)</f>
        <v>74800</v>
      </c>
    </row>
    <row r="306" spans="13:39" x14ac:dyDescent="0.4">
      <c r="M306" t="s">
        <v>870</v>
      </c>
      <c r="N306" t="s">
        <v>728</v>
      </c>
      <c r="O306">
        <v>74800</v>
      </c>
      <c r="AB306" t="s">
        <v>396</v>
      </c>
      <c r="AC306" s="2">
        <f t="shared" si="30"/>
        <v>29230180</v>
      </c>
      <c r="AD306" s="2">
        <f t="shared" si="33"/>
        <v>24708300</v>
      </c>
      <c r="AE306" s="2">
        <f t="shared" si="33"/>
        <v>31037000</v>
      </c>
      <c r="AF306" s="2">
        <f t="shared" si="33"/>
        <v>29148600</v>
      </c>
      <c r="AG306" s="2">
        <f t="shared" si="33"/>
        <v>23195600</v>
      </c>
      <c r="AH306" s="2">
        <f t="shared" si="33"/>
        <v>38061400</v>
      </c>
      <c r="AI306" s="2" cm="1">
        <f t="array" ref="AI306">_xlfn.XLOOKUP(AI$1&amp;$AB306,$M$3:$M$1662&amp;$N$3:$N$1662,$O$3:$O$1662,0,0,1)</f>
        <v>44200</v>
      </c>
      <c r="AJ306" s="2" cm="1">
        <f t="array" ref="AJ306">_xlfn.XLOOKUP(AJ$1&amp;$AB306,$M$3:$M$1662&amp;$N$3:$N$1662,$O$3:$O$1662,0,0,1)</f>
        <v>51400</v>
      </c>
      <c r="AK306" s="2" cm="1">
        <f t="array" ref="AK306">_xlfn.XLOOKUP(AK$1&amp;$AB306,$M$3:$M$1662&amp;$N$3:$N$1662,$O$3:$O$1662,0,0,1)</f>
        <v>68100</v>
      </c>
      <c r="AL306" s="2" cm="1">
        <f t="array" ref="AL306">_xlfn.XLOOKUP(AL$1&amp;$AB306,$M$3:$M$1662&amp;$N$3:$N$1662,$O$3:$O$1662,0,0,1)</f>
        <v>40400</v>
      </c>
      <c r="AM306" s="2" cm="1">
        <f t="array" ref="AM306">_xlfn.XLOOKUP(AM$1&amp;$AB306,$M$3:$M$1662&amp;$N$3:$N$1662,$O$3:$O$1662,0,0,1)</f>
        <v>61500</v>
      </c>
    </row>
    <row r="307" spans="13:39" x14ac:dyDescent="0.4">
      <c r="M307" t="s">
        <v>870</v>
      </c>
      <c r="N307" t="s">
        <v>729</v>
      </c>
      <c r="O307">
        <v>61500</v>
      </c>
      <c r="AB307" t="s">
        <v>397</v>
      </c>
      <c r="AC307" s="2">
        <f t="shared" si="30"/>
        <v>29295340</v>
      </c>
      <c r="AD307" s="2">
        <f t="shared" si="33"/>
        <v>24765100</v>
      </c>
      <c r="AE307" s="2">
        <f t="shared" si="33"/>
        <v>31105800</v>
      </c>
      <c r="AF307" s="2">
        <f t="shared" si="33"/>
        <v>29156700</v>
      </c>
      <c r="AG307" s="2">
        <f t="shared" si="33"/>
        <v>23266700</v>
      </c>
      <c r="AH307" s="2">
        <f t="shared" si="33"/>
        <v>38182400</v>
      </c>
      <c r="AI307" s="2" cm="1">
        <f t="array" ref="AI307">_xlfn.XLOOKUP(AI$1&amp;$AB307,$M$3:$M$1662&amp;$N$3:$N$1662,$O$3:$O$1662,0,0,1)</f>
        <v>56800</v>
      </c>
      <c r="AJ307" s="2" cm="1">
        <f t="array" ref="AJ307">_xlfn.XLOOKUP(AJ$1&amp;$AB307,$M$3:$M$1662&amp;$N$3:$N$1662,$O$3:$O$1662,0,0,1)</f>
        <v>68800</v>
      </c>
      <c r="AK307" s="2" cm="1">
        <f t="array" ref="AK307">_xlfn.XLOOKUP(AK$1&amp;$AB307,$M$3:$M$1662&amp;$N$3:$N$1662,$O$3:$O$1662,0,0,1)</f>
        <v>8100</v>
      </c>
      <c r="AL307" s="2" cm="1">
        <f t="array" ref="AL307">_xlfn.XLOOKUP(AL$1&amp;$AB307,$M$3:$M$1662&amp;$N$3:$N$1662,$O$3:$O$1662,0,0,1)</f>
        <v>71100</v>
      </c>
      <c r="AM307" s="2" cm="1">
        <f t="array" ref="AM307">_xlfn.XLOOKUP(AM$1&amp;$AB307,$M$3:$M$1662&amp;$N$3:$N$1662,$O$3:$O$1662,0,0,1)</f>
        <v>121000</v>
      </c>
    </row>
    <row r="308" spans="13:39" x14ac:dyDescent="0.4">
      <c r="M308" t="s">
        <v>870</v>
      </c>
      <c r="N308" t="s">
        <v>730</v>
      </c>
      <c r="O308">
        <v>121000</v>
      </c>
      <c r="AB308" t="s">
        <v>398</v>
      </c>
      <c r="AC308" s="2">
        <f t="shared" si="30"/>
        <v>29400660</v>
      </c>
      <c r="AD308" s="2">
        <f t="shared" ref="AD308:AH323" si="34">AD307+AI308</f>
        <v>24829800</v>
      </c>
      <c r="AE308" s="2">
        <f t="shared" si="34"/>
        <v>31209600</v>
      </c>
      <c r="AF308" s="2">
        <f t="shared" si="34"/>
        <v>29259300</v>
      </c>
      <c r="AG308" s="2">
        <f t="shared" si="34"/>
        <v>23374400</v>
      </c>
      <c r="AH308" s="2">
        <f t="shared" si="34"/>
        <v>38330200</v>
      </c>
      <c r="AI308" s="2" cm="1">
        <f t="array" ref="AI308">_xlfn.XLOOKUP(AI$1&amp;$AB308,$M$3:$M$1662&amp;$N$3:$N$1662,$O$3:$O$1662,0,0,1)</f>
        <v>64700</v>
      </c>
      <c r="AJ308" s="2" cm="1">
        <f t="array" ref="AJ308">_xlfn.XLOOKUP(AJ$1&amp;$AB308,$M$3:$M$1662&amp;$N$3:$N$1662,$O$3:$O$1662,0,0,1)</f>
        <v>103800</v>
      </c>
      <c r="AK308" s="2" cm="1">
        <f t="array" ref="AK308">_xlfn.XLOOKUP(AK$1&amp;$AB308,$M$3:$M$1662&amp;$N$3:$N$1662,$O$3:$O$1662,0,0,1)</f>
        <v>102600</v>
      </c>
      <c r="AL308" s="2" cm="1">
        <f t="array" ref="AL308">_xlfn.XLOOKUP(AL$1&amp;$AB308,$M$3:$M$1662&amp;$N$3:$N$1662,$O$3:$O$1662,0,0,1)</f>
        <v>107700</v>
      </c>
      <c r="AM308" s="2" cm="1">
        <f t="array" ref="AM308">_xlfn.XLOOKUP(AM$1&amp;$AB308,$M$3:$M$1662&amp;$N$3:$N$1662,$O$3:$O$1662,0,0,1)</f>
        <v>147800</v>
      </c>
    </row>
    <row r="309" spans="13:39" x14ac:dyDescent="0.4">
      <c r="M309" t="s">
        <v>870</v>
      </c>
      <c r="N309" t="s">
        <v>731</v>
      </c>
      <c r="O309">
        <v>147800</v>
      </c>
      <c r="AB309" t="s">
        <v>399</v>
      </c>
      <c r="AC309" s="2">
        <f t="shared" si="30"/>
        <v>29482820</v>
      </c>
      <c r="AD309" s="2">
        <f t="shared" si="34"/>
        <v>24864800</v>
      </c>
      <c r="AE309" s="2">
        <f t="shared" si="34"/>
        <v>31334500</v>
      </c>
      <c r="AF309" s="2">
        <f t="shared" si="34"/>
        <v>29374500</v>
      </c>
      <c r="AG309" s="2">
        <f t="shared" si="34"/>
        <v>23406200</v>
      </c>
      <c r="AH309" s="2">
        <f t="shared" si="34"/>
        <v>38434100</v>
      </c>
      <c r="AI309" s="2" cm="1">
        <f t="array" ref="AI309">_xlfn.XLOOKUP(AI$1&amp;$AB309,$M$3:$M$1662&amp;$N$3:$N$1662,$O$3:$O$1662,0,0,1)</f>
        <v>35000</v>
      </c>
      <c r="AJ309" s="2" cm="1">
        <f t="array" ref="AJ309">_xlfn.XLOOKUP(AJ$1&amp;$AB309,$M$3:$M$1662&amp;$N$3:$N$1662,$O$3:$O$1662,0,0,1)</f>
        <v>124900</v>
      </c>
      <c r="AK309" s="2" cm="1">
        <f t="array" ref="AK309">_xlfn.XLOOKUP(AK$1&amp;$AB309,$M$3:$M$1662&amp;$N$3:$N$1662,$O$3:$O$1662,0,0,1)</f>
        <v>115200</v>
      </c>
      <c r="AL309" s="2" cm="1">
        <f t="array" ref="AL309">_xlfn.XLOOKUP(AL$1&amp;$AB309,$M$3:$M$1662&amp;$N$3:$N$1662,$O$3:$O$1662,0,0,1)</f>
        <v>31800</v>
      </c>
      <c r="AM309" s="2" cm="1">
        <f t="array" ref="AM309">_xlfn.XLOOKUP(AM$1&amp;$AB309,$M$3:$M$1662&amp;$N$3:$N$1662,$O$3:$O$1662,0,0,1)</f>
        <v>103900</v>
      </c>
    </row>
    <row r="310" spans="13:39" x14ac:dyDescent="0.4">
      <c r="M310" t="s">
        <v>870</v>
      </c>
      <c r="N310" t="s">
        <v>732</v>
      </c>
      <c r="O310">
        <v>103900</v>
      </c>
      <c r="AB310" t="s">
        <v>400</v>
      </c>
      <c r="AC310" s="2">
        <f t="shared" si="30"/>
        <v>29546080</v>
      </c>
      <c r="AD310" s="2">
        <f t="shared" si="34"/>
        <v>24887300</v>
      </c>
      <c r="AE310" s="2">
        <f t="shared" si="34"/>
        <v>31424900</v>
      </c>
      <c r="AF310" s="2">
        <f t="shared" si="34"/>
        <v>29423600</v>
      </c>
      <c r="AG310" s="2">
        <f t="shared" si="34"/>
        <v>23431700</v>
      </c>
      <c r="AH310" s="2">
        <f t="shared" si="34"/>
        <v>38562900</v>
      </c>
      <c r="AI310" s="2" cm="1">
        <f t="array" ref="AI310">_xlfn.XLOOKUP(AI$1&amp;$AB310,$M$3:$M$1662&amp;$N$3:$N$1662,$O$3:$O$1662,0,0,1)</f>
        <v>22500</v>
      </c>
      <c r="AJ310" s="2" cm="1">
        <f t="array" ref="AJ310">_xlfn.XLOOKUP(AJ$1&amp;$AB310,$M$3:$M$1662&amp;$N$3:$N$1662,$O$3:$O$1662,0,0,1)</f>
        <v>90400</v>
      </c>
      <c r="AK310" s="2" cm="1">
        <f t="array" ref="AK310">_xlfn.XLOOKUP(AK$1&amp;$AB310,$M$3:$M$1662&amp;$N$3:$N$1662,$O$3:$O$1662,0,0,1)</f>
        <v>49100</v>
      </c>
      <c r="AL310" s="2" cm="1">
        <f t="array" ref="AL310">_xlfn.XLOOKUP(AL$1&amp;$AB310,$M$3:$M$1662&amp;$N$3:$N$1662,$O$3:$O$1662,0,0,1)</f>
        <v>25500</v>
      </c>
      <c r="AM310" s="2" cm="1">
        <f t="array" ref="AM310">_xlfn.XLOOKUP(AM$1&amp;$AB310,$M$3:$M$1662&amp;$N$3:$N$1662,$O$3:$O$1662,0,0,1)</f>
        <v>128800</v>
      </c>
    </row>
    <row r="311" spans="13:39" x14ac:dyDescent="0.4">
      <c r="M311" t="s">
        <v>870</v>
      </c>
      <c r="N311" t="s">
        <v>733</v>
      </c>
      <c r="O311">
        <v>128800</v>
      </c>
      <c r="AB311" t="s">
        <v>401</v>
      </c>
      <c r="AC311" s="2">
        <f t="shared" si="30"/>
        <v>29638780</v>
      </c>
      <c r="AD311" s="2">
        <f t="shared" si="34"/>
        <v>24970800</v>
      </c>
      <c r="AE311" s="2">
        <f t="shared" si="34"/>
        <v>31551700</v>
      </c>
      <c r="AF311" s="2">
        <f t="shared" si="34"/>
        <v>29589900</v>
      </c>
      <c r="AG311" s="2">
        <f t="shared" si="34"/>
        <v>23449100</v>
      </c>
      <c r="AH311" s="2">
        <f t="shared" si="34"/>
        <v>38632400</v>
      </c>
      <c r="AI311" s="2" cm="1">
        <f t="array" ref="AI311">_xlfn.XLOOKUP(AI$1&amp;$AB311,$M$3:$M$1662&amp;$N$3:$N$1662,$O$3:$O$1662,0,0,1)</f>
        <v>83500</v>
      </c>
      <c r="AJ311" s="2" cm="1">
        <f t="array" ref="AJ311">_xlfn.XLOOKUP(AJ$1&amp;$AB311,$M$3:$M$1662&amp;$N$3:$N$1662,$O$3:$O$1662,0,0,1)</f>
        <v>126800</v>
      </c>
      <c r="AK311" s="2" cm="1">
        <f t="array" ref="AK311">_xlfn.XLOOKUP(AK$1&amp;$AB311,$M$3:$M$1662&amp;$N$3:$N$1662,$O$3:$O$1662,0,0,1)</f>
        <v>166300</v>
      </c>
      <c r="AL311" s="2" cm="1">
        <f t="array" ref="AL311">_xlfn.XLOOKUP(AL$1&amp;$AB311,$M$3:$M$1662&amp;$N$3:$N$1662,$O$3:$O$1662,0,0,1)</f>
        <v>17400</v>
      </c>
      <c r="AM311" s="2" cm="1">
        <f t="array" ref="AM311">_xlfn.XLOOKUP(AM$1&amp;$AB311,$M$3:$M$1662&amp;$N$3:$N$1662,$O$3:$O$1662,0,0,1)</f>
        <v>69500</v>
      </c>
    </row>
    <row r="312" spans="13:39" x14ac:dyDescent="0.4">
      <c r="M312" t="s">
        <v>870</v>
      </c>
      <c r="N312" t="s">
        <v>734</v>
      </c>
      <c r="O312">
        <v>69500</v>
      </c>
      <c r="AB312" t="s">
        <v>402</v>
      </c>
      <c r="AC312" s="2">
        <f t="shared" si="30"/>
        <v>29751360</v>
      </c>
      <c r="AD312" s="2">
        <f t="shared" si="34"/>
        <v>25166300</v>
      </c>
      <c r="AE312" s="2">
        <f t="shared" si="34"/>
        <v>31635200</v>
      </c>
      <c r="AF312" s="2">
        <f t="shared" si="34"/>
        <v>29779400</v>
      </c>
      <c r="AG312" s="2">
        <f t="shared" si="34"/>
        <v>23489900</v>
      </c>
      <c r="AH312" s="2">
        <f t="shared" si="34"/>
        <v>38686000</v>
      </c>
      <c r="AI312" s="2" cm="1">
        <f t="array" ref="AI312">_xlfn.XLOOKUP(AI$1&amp;$AB312,$M$3:$M$1662&amp;$N$3:$N$1662,$O$3:$O$1662,0,0,1)</f>
        <v>195500</v>
      </c>
      <c r="AJ312" s="2" cm="1">
        <f t="array" ref="AJ312">_xlfn.XLOOKUP(AJ$1&amp;$AB312,$M$3:$M$1662&amp;$N$3:$N$1662,$O$3:$O$1662,0,0,1)</f>
        <v>83500</v>
      </c>
      <c r="AK312" s="2" cm="1">
        <f t="array" ref="AK312">_xlfn.XLOOKUP(AK$1&amp;$AB312,$M$3:$M$1662&amp;$N$3:$N$1662,$O$3:$O$1662,0,0,1)</f>
        <v>189500</v>
      </c>
      <c r="AL312" s="2" cm="1">
        <f t="array" ref="AL312">_xlfn.XLOOKUP(AL$1&amp;$AB312,$M$3:$M$1662&amp;$N$3:$N$1662,$O$3:$O$1662,0,0,1)</f>
        <v>40800</v>
      </c>
      <c r="AM312" s="2" cm="1">
        <f t="array" ref="AM312">_xlfn.XLOOKUP(AM$1&amp;$AB312,$M$3:$M$1662&amp;$N$3:$N$1662,$O$3:$O$1662,0,0,1)</f>
        <v>53600</v>
      </c>
    </row>
    <row r="313" spans="13:39" x14ac:dyDescent="0.4">
      <c r="M313" t="s">
        <v>870</v>
      </c>
      <c r="N313" t="s">
        <v>735</v>
      </c>
      <c r="O313">
        <v>53600</v>
      </c>
      <c r="AB313" t="s">
        <v>403</v>
      </c>
      <c r="AC313" s="2">
        <f t="shared" si="30"/>
        <v>29833060</v>
      </c>
      <c r="AD313" s="2">
        <f t="shared" si="34"/>
        <v>25228300</v>
      </c>
      <c r="AE313" s="2">
        <f t="shared" si="34"/>
        <v>31664800</v>
      </c>
      <c r="AF313" s="2">
        <f t="shared" si="34"/>
        <v>29969700</v>
      </c>
      <c r="AG313" s="2">
        <f t="shared" si="34"/>
        <v>23518200</v>
      </c>
      <c r="AH313" s="2">
        <f t="shared" si="34"/>
        <v>38784300</v>
      </c>
      <c r="AI313" s="2" cm="1">
        <f t="array" ref="AI313">_xlfn.XLOOKUP(AI$1&amp;$AB313,$M$3:$M$1662&amp;$N$3:$N$1662,$O$3:$O$1662,0,0,1)</f>
        <v>62000</v>
      </c>
      <c r="AJ313" s="2" cm="1">
        <f t="array" ref="AJ313">_xlfn.XLOOKUP(AJ$1&amp;$AB313,$M$3:$M$1662&amp;$N$3:$N$1662,$O$3:$O$1662,0,0,1)</f>
        <v>29600</v>
      </c>
      <c r="AK313" s="2" cm="1">
        <f t="array" ref="AK313">_xlfn.XLOOKUP(AK$1&amp;$AB313,$M$3:$M$1662&amp;$N$3:$N$1662,$O$3:$O$1662,0,0,1)</f>
        <v>190300</v>
      </c>
      <c r="AL313" s="2" cm="1">
        <f t="array" ref="AL313">_xlfn.XLOOKUP(AL$1&amp;$AB313,$M$3:$M$1662&amp;$N$3:$N$1662,$O$3:$O$1662,0,0,1)</f>
        <v>28300</v>
      </c>
      <c r="AM313" s="2" cm="1">
        <f t="array" ref="AM313">_xlfn.XLOOKUP(AM$1&amp;$AB313,$M$3:$M$1662&amp;$N$3:$N$1662,$O$3:$O$1662,0,0,1)</f>
        <v>98300</v>
      </c>
    </row>
    <row r="314" spans="13:39" x14ac:dyDescent="0.4">
      <c r="M314" t="s">
        <v>870</v>
      </c>
      <c r="N314" t="s">
        <v>736</v>
      </c>
      <c r="O314">
        <v>98300</v>
      </c>
      <c r="AB314" t="s">
        <v>404</v>
      </c>
      <c r="AC314" s="2">
        <f t="shared" si="30"/>
        <v>29898020</v>
      </c>
      <c r="AD314" s="2">
        <f t="shared" si="34"/>
        <v>25348400</v>
      </c>
      <c r="AE314" s="2">
        <f t="shared" si="34"/>
        <v>31723800</v>
      </c>
      <c r="AF314" s="2">
        <f t="shared" si="34"/>
        <v>30013400</v>
      </c>
      <c r="AG314" s="2">
        <f t="shared" si="34"/>
        <v>23561900</v>
      </c>
      <c r="AH314" s="2">
        <f t="shared" si="34"/>
        <v>38842600</v>
      </c>
      <c r="AI314" s="2" cm="1">
        <f t="array" ref="AI314">_xlfn.XLOOKUP(AI$1&amp;$AB314,$M$3:$M$1662&amp;$N$3:$N$1662,$O$3:$O$1662,0,0,1)</f>
        <v>120100</v>
      </c>
      <c r="AJ314" s="2" cm="1">
        <f t="array" ref="AJ314">_xlfn.XLOOKUP(AJ$1&amp;$AB314,$M$3:$M$1662&amp;$N$3:$N$1662,$O$3:$O$1662,0,0,1)</f>
        <v>59000</v>
      </c>
      <c r="AK314" s="2" cm="1">
        <f t="array" ref="AK314">_xlfn.XLOOKUP(AK$1&amp;$AB314,$M$3:$M$1662&amp;$N$3:$N$1662,$O$3:$O$1662,0,0,1)</f>
        <v>43700</v>
      </c>
      <c r="AL314" s="2" cm="1">
        <f t="array" ref="AL314">_xlfn.XLOOKUP(AL$1&amp;$AB314,$M$3:$M$1662&amp;$N$3:$N$1662,$O$3:$O$1662,0,0,1)</f>
        <v>43700</v>
      </c>
      <c r="AM314" s="2" cm="1">
        <f t="array" ref="AM314">_xlfn.XLOOKUP(AM$1&amp;$AB314,$M$3:$M$1662&amp;$N$3:$N$1662,$O$3:$O$1662,0,0,1)</f>
        <v>58300</v>
      </c>
    </row>
    <row r="315" spans="13:39" x14ac:dyDescent="0.4">
      <c r="M315" t="s">
        <v>870</v>
      </c>
      <c r="N315" t="s">
        <v>737</v>
      </c>
      <c r="O315">
        <v>58300</v>
      </c>
      <c r="AB315" t="s">
        <v>405</v>
      </c>
      <c r="AC315" s="2">
        <f t="shared" si="30"/>
        <v>30019760</v>
      </c>
      <c r="AD315" s="2">
        <f t="shared" si="34"/>
        <v>25404500</v>
      </c>
      <c r="AE315" s="2">
        <f t="shared" si="34"/>
        <v>31795300</v>
      </c>
      <c r="AF315" s="2">
        <f t="shared" si="34"/>
        <v>30108800</v>
      </c>
      <c r="AG315" s="2">
        <f t="shared" si="34"/>
        <v>23619100</v>
      </c>
      <c r="AH315" s="2">
        <f t="shared" si="34"/>
        <v>39171100</v>
      </c>
      <c r="AI315" s="2" cm="1">
        <f t="array" ref="AI315">_xlfn.XLOOKUP(AI$1&amp;$AB315,$M$3:$M$1662&amp;$N$3:$N$1662,$O$3:$O$1662,0,0,1)</f>
        <v>56100</v>
      </c>
      <c r="AJ315" s="2" cm="1">
        <f t="array" ref="AJ315">_xlfn.XLOOKUP(AJ$1&amp;$AB315,$M$3:$M$1662&amp;$N$3:$N$1662,$O$3:$O$1662,0,0,1)</f>
        <v>71500</v>
      </c>
      <c r="AK315" s="2" cm="1">
        <f t="array" ref="AK315">_xlfn.XLOOKUP(AK$1&amp;$AB315,$M$3:$M$1662&amp;$N$3:$N$1662,$O$3:$O$1662,0,0,1)</f>
        <v>95400</v>
      </c>
      <c r="AL315" s="2" cm="1">
        <f t="array" ref="AL315">_xlfn.XLOOKUP(AL$1&amp;$AB315,$M$3:$M$1662&amp;$N$3:$N$1662,$O$3:$O$1662,0,0,1)</f>
        <v>57200</v>
      </c>
      <c r="AM315" s="2" cm="1">
        <f t="array" ref="AM315">_xlfn.XLOOKUP(AM$1&amp;$AB315,$M$3:$M$1662&amp;$N$3:$N$1662,$O$3:$O$1662,0,0,1)</f>
        <v>328500</v>
      </c>
    </row>
    <row r="316" spans="13:39" x14ac:dyDescent="0.4">
      <c r="M316" t="s">
        <v>870</v>
      </c>
      <c r="N316" t="s">
        <v>738</v>
      </c>
      <c r="O316">
        <v>328500</v>
      </c>
      <c r="AB316" t="s">
        <v>406</v>
      </c>
      <c r="AC316" s="2">
        <f t="shared" si="30"/>
        <v>30102340</v>
      </c>
      <c r="AD316" s="2">
        <f t="shared" si="34"/>
        <v>25536100</v>
      </c>
      <c r="AE316" s="2">
        <f t="shared" si="34"/>
        <v>31857100</v>
      </c>
      <c r="AF316" s="2">
        <f t="shared" si="34"/>
        <v>30251100</v>
      </c>
      <c r="AG316" s="2">
        <f t="shared" si="34"/>
        <v>23639800</v>
      </c>
      <c r="AH316" s="2">
        <f t="shared" si="34"/>
        <v>39227600</v>
      </c>
      <c r="AI316" s="2" cm="1">
        <f t="array" ref="AI316">_xlfn.XLOOKUP(AI$1&amp;$AB316,$M$3:$M$1662&amp;$N$3:$N$1662,$O$3:$O$1662,0,0,1)</f>
        <v>131600</v>
      </c>
      <c r="AJ316" s="2" cm="1">
        <f t="array" ref="AJ316">_xlfn.XLOOKUP(AJ$1&amp;$AB316,$M$3:$M$1662&amp;$N$3:$N$1662,$O$3:$O$1662,0,0,1)</f>
        <v>61800</v>
      </c>
      <c r="AK316" s="2" cm="1">
        <f t="array" ref="AK316">_xlfn.XLOOKUP(AK$1&amp;$AB316,$M$3:$M$1662&amp;$N$3:$N$1662,$O$3:$O$1662,0,0,1)</f>
        <v>142300</v>
      </c>
      <c r="AL316" s="2" cm="1">
        <f t="array" ref="AL316">_xlfn.XLOOKUP(AL$1&amp;$AB316,$M$3:$M$1662&amp;$N$3:$N$1662,$O$3:$O$1662,0,0,1)</f>
        <v>20700</v>
      </c>
      <c r="AM316" s="2" cm="1">
        <f t="array" ref="AM316">_xlfn.XLOOKUP(AM$1&amp;$AB316,$M$3:$M$1662&amp;$N$3:$N$1662,$O$3:$O$1662,0,0,1)</f>
        <v>56500</v>
      </c>
    </row>
    <row r="317" spans="13:39" x14ac:dyDescent="0.4">
      <c r="M317" t="s">
        <v>870</v>
      </c>
      <c r="N317" t="s">
        <v>739</v>
      </c>
      <c r="O317">
        <v>56500</v>
      </c>
      <c r="AB317" t="s">
        <v>407</v>
      </c>
      <c r="AC317" s="2">
        <f t="shared" si="30"/>
        <v>30222020</v>
      </c>
      <c r="AD317" s="2">
        <f t="shared" si="34"/>
        <v>25766900</v>
      </c>
      <c r="AE317" s="2">
        <f t="shared" si="34"/>
        <v>31936000</v>
      </c>
      <c r="AF317" s="2">
        <f t="shared" si="34"/>
        <v>30368100</v>
      </c>
      <c r="AG317" s="2">
        <f t="shared" si="34"/>
        <v>23734100</v>
      </c>
      <c r="AH317" s="2">
        <f t="shared" si="34"/>
        <v>39305000</v>
      </c>
      <c r="AI317" s="2" cm="1">
        <f t="array" ref="AI317">_xlfn.XLOOKUP(AI$1&amp;$AB317,$M$3:$M$1662&amp;$N$3:$N$1662,$O$3:$O$1662,0,0,1)</f>
        <v>230800</v>
      </c>
      <c r="AJ317" s="2" cm="1">
        <f t="array" ref="AJ317">_xlfn.XLOOKUP(AJ$1&amp;$AB317,$M$3:$M$1662&amp;$N$3:$N$1662,$O$3:$O$1662,0,0,1)</f>
        <v>78900</v>
      </c>
      <c r="AK317" s="2" cm="1">
        <f t="array" ref="AK317">_xlfn.XLOOKUP(AK$1&amp;$AB317,$M$3:$M$1662&amp;$N$3:$N$1662,$O$3:$O$1662,0,0,1)</f>
        <v>117000</v>
      </c>
      <c r="AL317" s="2" cm="1">
        <f t="array" ref="AL317">_xlfn.XLOOKUP(AL$1&amp;$AB317,$M$3:$M$1662&amp;$N$3:$N$1662,$O$3:$O$1662,0,0,1)</f>
        <v>94300</v>
      </c>
      <c r="AM317" s="2" cm="1">
        <f t="array" ref="AM317">_xlfn.XLOOKUP(AM$1&amp;$AB317,$M$3:$M$1662&amp;$N$3:$N$1662,$O$3:$O$1662,0,0,1)</f>
        <v>77400</v>
      </c>
    </row>
    <row r="318" spans="13:39" x14ac:dyDescent="0.4">
      <c r="M318" t="s">
        <v>870</v>
      </c>
      <c r="N318" t="s">
        <v>740</v>
      </c>
      <c r="O318">
        <v>77400</v>
      </c>
      <c r="AB318" t="s">
        <v>408</v>
      </c>
      <c r="AC318" s="2">
        <f t="shared" si="30"/>
        <v>30330020</v>
      </c>
      <c r="AD318" s="2">
        <f t="shared" si="34"/>
        <v>25833200</v>
      </c>
      <c r="AE318" s="2">
        <f t="shared" si="34"/>
        <v>32033000</v>
      </c>
      <c r="AF318" s="2">
        <f t="shared" si="34"/>
        <v>30537900</v>
      </c>
      <c r="AG318" s="2">
        <f t="shared" si="34"/>
        <v>23776900</v>
      </c>
      <c r="AH318" s="2">
        <f t="shared" si="34"/>
        <v>39469100</v>
      </c>
      <c r="AI318" s="2" cm="1">
        <f t="array" ref="AI318">_xlfn.XLOOKUP(AI$1&amp;$AB318,$M$3:$M$1662&amp;$N$3:$N$1662,$O$3:$O$1662,0,0,1)</f>
        <v>66300</v>
      </c>
      <c r="AJ318" s="2" cm="1">
        <f t="array" ref="AJ318">_xlfn.XLOOKUP(AJ$1&amp;$AB318,$M$3:$M$1662&amp;$N$3:$N$1662,$O$3:$O$1662,0,0,1)</f>
        <v>97000</v>
      </c>
      <c r="AK318" s="2" cm="1">
        <f t="array" ref="AK318">_xlfn.XLOOKUP(AK$1&amp;$AB318,$M$3:$M$1662&amp;$N$3:$N$1662,$O$3:$O$1662,0,0,1)</f>
        <v>169800</v>
      </c>
      <c r="AL318" s="2" cm="1">
        <f t="array" ref="AL318">_xlfn.XLOOKUP(AL$1&amp;$AB318,$M$3:$M$1662&amp;$N$3:$N$1662,$O$3:$O$1662,0,0,1)</f>
        <v>42800</v>
      </c>
      <c r="AM318" s="2" cm="1">
        <f t="array" ref="AM318">_xlfn.XLOOKUP(AM$1&amp;$AB318,$M$3:$M$1662&amp;$N$3:$N$1662,$O$3:$O$1662,0,0,1)</f>
        <v>164100</v>
      </c>
    </row>
    <row r="319" spans="13:39" x14ac:dyDescent="0.4">
      <c r="M319" t="s">
        <v>870</v>
      </c>
      <c r="N319" t="s">
        <v>741</v>
      </c>
      <c r="O319">
        <v>164100</v>
      </c>
      <c r="AB319" t="s">
        <v>409</v>
      </c>
      <c r="AC319" s="2">
        <f t="shared" si="30"/>
        <v>30423300</v>
      </c>
      <c r="AD319" s="2">
        <f t="shared" si="34"/>
        <v>25998300</v>
      </c>
      <c r="AE319" s="2">
        <f t="shared" si="34"/>
        <v>32066400</v>
      </c>
      <c r="AF319" s="2">
        <f t="shared" si="34"/>
        <v>30718800</v>
      </c>
      <c r="AG319" s="2">
        <f t="shared" si="34"/>
        <v>23797600</v>
      </c>
      <c r="AH319" s="2">
        <f t="shared" si="34"/>
        <v>39535400</v>
      </c>
      <c r="AI319" s="2" cm="1">
        <f t="array" ref="AI319">_xlfn.XLOOKUP(AI$1&amp;$AB319,$M$3:$M$1662&amp;$N$3:$N$1662,$O$3:$O$1662,0,0,1)</f>
        <v>165100</v>
      </c>
      <c r="AJ319" s="2" cm="1">
        <f t="array" ref="AJ319">_xlfn.XLOOKUP(AJ$1&amp;$AB319,$M$3:$M$1662&amp;$N$3:$N$1662,$O$3:$O$1662,0,0,1)</f>
        <v>33400</v>
      </c>
      <c r="AK319" s="2" cm="1">
        <f t="array" ref="AK319">_xlfn.XLOOKUP(AK$1&amp;$AB319,$M$3:$M$1662&amp;$N$3:$N$1662,$O$3:$O$1662,0,0,1)</f>
        <v>180900</v>
      </c>
      <c r="AL319" s="2" cm="1">
        <f t="array" ref="AL319">_xlfn.XLOOKUP(AL$1&amp;$AB319,$M$3:$M$1662&amp;$N$3:$N$1662,$O$3:$O$1662,0,0,1)</f>
        <v>20700</v>
      </c>
      <c r="AM319" s="2" cm="1">
        <f t="array" ref="AM319">_xlfn.XLOOKUP(AM$1&amp;$AB319,$M$3:$M$1662&amp;$N$3:$N$1662,$O$3:$O$1662,0,0,1)</f>
        <v>66300</v>
      </c>
    </row>
    <row r="320" spans="13:39" x14ac:dyDescent="0.4">
      <c r="M320" t="s">
        <v>870</v>
      </c>
      <c r="N320" t="s">
        <v>742</v>
      </c>
      <c r="O320">
        <v>66300</v>
      </c>
      <c r="AB320" t="s">
        <v>410</v>
      </c>
      <c r="AC320" s="2">
        <f t="shared" si="30"/>
        <v>30475660</v>
      </c>
      <c r="AD320" s="2">
        <f t="shared" si="34"/>
        <v>26094100</v>
      </c>
      <c r="AE320" s="2">
        <f t="shared" si="34"/>
        <v>32106400</v>
      </c>
      <c r="AF320" s="2">
        <f t="shared" si="34"/>
        <v>30794900</v>
      </c>
      <c r="AG320" s="2">
        <f t="shared" si="34"/>
        <v>23814400</v>
      </c>
      <c r="AH320" s="2">
        <f t="shared" si="34"/>
        <v>39568500</v>
      </c>
      <c r="AI320" s="2" cm="1">
        <f t="array" ref="AI320">_xlfn.XLOOKUP(AI$1&amp;$AB320,$M$3:$M$1662&amp;$N$3:$N$1662,$O$3:$O$1662,0,0,1)</f>
        <v>95800</v>
      </c>
      <c r="AJ320" s="2" cm="1">
        <f t="array" ref="AJ320">_xlfn.XLOOKUP(AJ$1&amp;$AB320,$M$3:$M$1662&amp;$N$3:$N$1662,$O$3:$O$1662,0,0,1)</f>
        <v>40000</v>
      </c>
      <c r="AK320" s="2" cm="1">
        <f t="array" ref="AK320">_xlfn.XLOOKUP(AK$1&amp;$AB320,$M$3:$M$1662&amp;$N$3:$N$1662,$O$3:$O$1662,0,0,1)</f>
        <v>76100</v>
      </c>
      <c r="AL320" s="2" cm="1">
        <f t="array" ref="AL320">_xlfn.XLOOKUP(AL$1&amp;$AB320,$M$3:$M$1662&amp;$N$3:$N$1662,$O$3:$O$1662,0,0,1)</f>
        <v>16800</v>
      </c>
      <c r="AM320" s="2" cm="1">
        <f t="array" ref="AM320">_xlfn.XLOOKUP(AM$1&amp;$AB320,$M$3:$M$1662&amp;$N$3:$N$1662,$O$3:$O$1662,0,0,1)</f>
        <v>33100</v>
      </c>
    </row>
    <row r="321" spans="13:39" x14ac:dyDescent="0.4">
      <c r="M321" t="s">
        <v>870</v>
      </c>
      <c r="N321" t="s">
        <v>743</v>
      </c>
      <c r="O321">
        <v>33100</v>
      </c>
      <c r="AB321" t="s">
        <v>411</v>
      </c>
      <c r="AC321" s="2">
        <f t="shared" si="30"/>
        <v>30541580</v>
      </c>
      <c r="AD321" s="2">
        <f t="shared" si="34"/>
        <v>26153600</v>
      </c>
      <c r="AE321" s="2">
        <f t="shared" si="34"/>
        <v>32213000</v>
      </c>
      <c r="AF321" s="2">
        <f t="shared" si="34"/>
        <v>30880800</v>
      </c>
      <c r="AG321" s="2">
        <f t="shared" si="34"/>
        <v>23830600</v>
      </c>
      <c r="AH321" s="2">
        <f t="shared" si="34"/>
        <v>39629900</v>
      </c>
      <c r="AI321" s="2" cm="1">
        <f t="array" ref="AI321">_xlfn.XLOOKUP(AI$1&amp;$AB321,$M$3:$M$1662&amp;$N$3:$N$1662,$O$3:$O$1662,0,0,1)</f>
        <v>59500</v>
      </c>
      <c r="AJ321" s="2" cm="1">
        <f t="array" ref="AJ321">_xlfn.XLOOKUP(AJ$1&amp;$AB321,$M$3:$M$1662&amp;$N$3:$N$1662,$O$3:$O$1662,0,0,1)</f>
        <v>106600</v>
      </c>
      <c r="AK321" s="2" cm="1">
        <f t="array" ref="AK321">_xlfn.XLOOKUP(AK$1&amp;$AB321,$M$3:$M$1662&amp;$N$3:$N$1662,$O$3:$O$1662,0,0,1)</f>
        <v>85900</v>
      </c>
      <c r="AL321" s="2" cm="1">
        <f t="array" ref="AL321">_xlfn.XLOOKUP(AL$1&amp;$AB321,$M$3:$M$1662&amp;$N$3:$N$1662,$O$3:$O$1662,0,0,1)</f>
        <v>16200</v>
      </c>
      <c r="AM321" s="2" cm="1">
        <f t="array" ref="AM321">_xlfn.XLOOKUP(AM$1&amp;$AB321,$M$3:$M$1662&amp;$N$3:$N$1662,$O$3:$O$1662,0,0,1)</f>
        <v>61400</v>
      </c>
    </row>
    <row r="322" spans="13:39" x14ac:dyDescent="0.4">
      <c r="M322" t="s">
        <v>870</v>
      </c>
      <c r="N322" t="s">
        <v>744</v>
      </c>
      <c r="O322">
        <v>61400</v>
      </c>
      <c r="AB322" t="s">
        <v>412</v>
      </c>
      <c r="AC322" s="2">
        <f t="shared" si="30"/>
        <v>30629620</v>
      </c>
      <c r="AD322" s="2">
        <f t="shared" si="34"/>
        <v>26193800</v>
      </c>
      <c r="AE322" s="2">
        <f t="shared" si="34"/>
        <v>32275200</v>
      </c>
      <c r="AF322" s="2">
        <f t="shared" si="34"/>
        <v>30940300</v>
      </c>
      <c r="AG322" s="2">
        <f t="shared" si="34"/>
        <v>23988800</v>
      </c>
      <c r="AH322" s="2">
        <f t="shared" si="34"/>
        <v>39750000</v>
      </c>
      <c r="AI322" s="2" cm="1">
        <f t="array" ref="AI322">_xlfn.XLOOKUP(AI$1&amp;$AB322,$M$3:$M$1662&amp;$N$3:$N$1662,$O$3:$O$1662,0,0,1)</f>
        <v>40200</v>
      </c>
      <c r="AJ322" s="2" cm="1">
        <f t="array" ref="AJ322">_xlfn.XLOOKUP(AJ$1&amp;$AB322,$M$3:$M$1662&amp;$N$3:$N$1662,$O$3:$O$1662,0,0,1)</f>
        <v>62200</v>
      </c>
      <c r="AK322" s="2" cm="1">
        <f t="array" ref="AK322">_xlfn.XLOOKUP(AK$1&amp;$AB322,$M$3:$M$1662&amp;$N$3:$N$1662,$O$3:$O$1662,0,0,1)</f>
        <v>59500</v>
      </c>
      <c r="AL322" s="2" cm="1">
        <f t="array" ref="AL322">_xlfn.XLOOKUP(AL$1&amp;$AB322,$M$3:$M$1662&amp;$N$3:$N$1662,$O$3:$O$1662,0,0,1)</f>
        <v>158200</v>
      </c>
      <c r="AM322" s="2" cm="1">
        <f t="array" ref="AM322">_xlfn.XLOOKUP(AM$1&amp;$AB322,$M$3:$M$1662&amp;$N$3:$N$1662,$O$3:$O$1662,0,0,1)</f>
        <v>120100</v>
      </c>
    </row>
    <row r="323" spans="13:39" x14ac:dyDescent="0.4">
      <c r="M323" t="s">
        <v>870</v>
      </c>
      <c r="N323" t="s">
        <v>745</v>
      </c>
      <c r="O323">
        <v>120100</v>
      </c>
      <c r="AB323" t="s">
        <v>413</v>
      </c>
      <c r="AC323" s="2">
        <f t="shared" ref="AC323:AC333" si="35">IFERROR(AVERAGEIFS(AD323:AH323,AD323:AH323,"&gt;0"),0)</f>
        <v>30804060</v>
      </c>
      <c r="AD323" s="2">
        <f t="shared" si="34"/>
        <v>26226000</v>
      </c>
      <c r="AE323" s="2">
        <f t="shared" si="34"/>
        <v>32403200</v>
      </c>
      <c r="AF323" s="2">
        <f t="shared" si="34"/>
        <v>31415700</v>
      </c>
      <c r="AG323" s="2">
        <f t="shared" si="34"/>
        <v>24133300</v>
      </c>
      <c r="AH323" s="2">
        <f t="shared" si="34"/>
        <v>39842100</v>
      </c>
      <c r="AI323" s="2" cm="1">
        <f t="array" ref="AI323">_xlfn.XLOOKUP(AI$1&amp;$AB323,$M$3:$M$1662&amp;$N$3:$N$1662,$O$3:$O$1662,0,0,1)</f>
        <v>32200</v>
      </c>
      <c r="AJ323" s="2" cm="1">
        <f t="array" ref="AJ323">_xlfn.XLOOKUP(AJ$1&amp;$AB323,$M$3:$M$1662&amp;$N$3:$N$1662,$O$3:$O$1662,0,0,1)</f>
        <v>128000</v>
      </c>
      <c r="AK323" s="2" cm="1">
        <f t="array" ref="AK323">_xlfn.XLOOKUP(AK$1&amp;$AB323,$M$3:$M$1662&amp;$N$3:$N$1662,$O$3:$O$1662,0,0,1)</f>
        <v>475400</v>
      </c>
      <c r="AL323" s="2" cm="1">
        <f t="array" ref="AL323">_xlfn.XLOOKUP(AL$1&amp;$AB323,$M$3:$M$1662&amp;$N$3:$N$1662,$O$3:$O$1662,0,0,1)</f>
        <v>144500</v>
      </c>
      <c r="AM323" s="2" cm="1">
        <f t="array" ref="AM323">_xlfn.XLOOKUP(AM$1&amp;$AB323,$M$3:$M$1662&amp;$N$3:$N$1662,$O$3:$O$1662,0,0,1)</f>
        <v>92100</v>
      </c>
    </row>
    <row r="324" spans="13:39" x14ac:dyDescent="0.4">
      <c r="M324" t="s">
        <v>870</v>
      </c>
      <c r="N324" t="s">
        <v>746</v>
      </c>
      <c r="O324">
        <v>92100</v>
      </c>
      <c r="AB324" t="s">
        <v>414</v>
      </c>
      <c r="AC324" s="2">
        <f t="shared" si="35"/>
        <v>30895220</v>
      </c>
      <c r="AD324" s="2">
        <f t="shared" ref="AD324:AH333" si="36">AD323+AI324</f>
        <v>26275400</v>
      </c>
      <c r="AE324" s="2">
        <f t="shared" si="36"/>
        <v>32494000</v>
      </c>
      <c r="AF324" s="2">
        <f t="shared" si="36"/>
        <v>31611900</v>
      </c>
      <c r="AG324" s="2">
        <f t="shared" si="36"/>
        <v>24156300</v>
      </c>
      <c r="AH324" s="2">
        <f t="shared" si="36"/>
        <v>39938500</v>
      </c>
      <c r="AI324" s="2" cm="1">
        <f t="array" ref="AI324">_xlfn.XLOOKUP(AI$1&amp;$AB324,$M$3:$M$1662&amp;$N$3:$N$1662,$O$3:$O$1662,0,0,1)</f>
        <v>49400</v>
      </c>
      <c r="AJ324" s="2" cm="1">
        <f t="array" ref="AJ324">_xlfn.XLOOKUP(AJ$1&amp;$AB324,$M$3:$M$1662&amp;$N$3:$N$1662,$O$3:$O$1662,0,0,1)</f>
        <v>90800</v>
      </c>
      <c r="AK324" s="2" cm="1">
        <f t="array" ref="AK324">_xlfn.XLOOKUP(AK$1&amp;$AB324,$M$3:$M$1662&amp;$N$3:$N$1662,$O$3:$O$1662,0,0,1)</f>
        <v>196200</v>
      </c>
      <c r="AL324" s="2" cm="1">
        <f t="array" ref="AL324">_xlfn.XLOOKUP(AL$1&amp;$AB324,$M$3:$M$1662&amp;$N$3:$N$1662,$O$3:$O$1662,0,0,1)</f>
        <v>23000</v>
      </c>
      <c r="AM324" s="2" cm="1">
        <f t="array" ref="AM324">_xlfn.XLOOKUP(AM$1&amp;$AB324,$M$3:$M$1662&amp;$N$3:$N$1662,$O$3:$O$1662,0,0,1)</f>
        <v>96400</v>
      </c>
    </row>
    <row r="325" spans="13:39" x14ac:dyDescent="0.4">
      <c r="M325" t="s">
        <v>870</v>
      </c>
      <c r="N325" t="s">
        <v>747</v>
      </c>
      <c r="O325">
        <v>96400</v>
      </c>
      <c r="AB325" t="s">
        <v>415</v>
      </c>
      <c r="AC325" s="2">
        <f t="shared" si="35"/>
        <v>31009860</v>
      </c>
      <c r="AD325" s="2">
        <f t="shared" si="36"/>
        <v>26361900</v>
      </c>
      <c r="AE325" s="2">
        <f t="shared" si="36"/>
        <v>32620300</v>
      </c>
      <c r="AF325" s="2">
        <f t="shared" si="36"/>
        <v>31777400</v>
      </c>
      <c r="AG325" s="2">
        <f t="shared" si="36"/>
        <v>24241600</v>
      </c>
      <c r="AH325" s="2">
        <f t="shared" si="36"/>
        <v>40048100</v>
      </c>
      <c r="AI325" s="2" cm="1">
        <f t="array" ref="AI325">_xlfn.XLOOKUP(AI$1&amp;$AB325,$M$3:$M$1662&amp;$N$3:$N$1662,$O$3:$O$1662,0,0,1)</f>
        <v>86500</v>
      </c>
      <c r="AJ325" s="2" cm="1">
        <f t="array" ref="AJ325">_xlfn.XLOOKUP(AJ$1&amp;$AB325,$M$3:$M$1662&amp;$N$3:$N$1662,$O$3:$O$1662,0,0,1)</f>
        <v>126300</v>
      </c>
      <c r="AK325" s="2" cm="1">
        <f t="array" ref="AK325">_xlfn.XLOOKUP(AK$1&amp;$AB325,$M$3:$M$1662&amp;$N$3:$N$1662,$O$3:$O$1662,0,0,1)</f>
        <v>165500</v>
      </c>
      <c r="AL325" s="2" cm="1">
        <f t="array" ref="AL325">_xlfn.XLOOKUP(AL$1&amp;$AB325,$M$3:$M$1662&amp;$N$3:$N$1662,$O$3:$O$1662,0,0,1)</f>
        <v>85300</v>
      </c>
      <c r="AM325" s="2" cm="1">
        <f t="array" ref="AM325">_xlfn.XLOOKUP(AM$1&amp;$AB325,$M$3:$M$1662&amp;$N$3:$N$1662,$O$3:$O$1662,0,0,1)</f>
        <v>109600</v>
      </c>
    </row>
    <row r="326" spans="13:39" x14ac:dyDescent="0.4">
      <c r="M326" t="s">
        <v>870</v>
      </c>
      <c r="N326" t="s">
        <v>748</v>
      </c>
      <c r="O326">
        <v>109600</v>
      </c>
      <c r="AB326" t="s">
        <v>416</v>
      </c>
      <c r="AC326" s="2">
        <f t="shared" si="35"/>
        <v>31162320</v>
      </c>
      <c r="AD326" s="2">
        <f t="shared" si="36"/>
        <v>26472400</v>
      </c>
      <c r="AE326" s="2">
        <f t="shared" si="36"/>
        <v>32745700</v>
      </c>
      <c r="AF326" s="2">
        <f t="shared" si="36"/>
        <v>32074800</v>
      </c>
      <c r="AG326" s="2">
        <f t="shared" si="36"/>
        <v>24320900</v>
      </c>
      <c r="AH326" s="2">
        <f t="shared" si="36"/>
        <v>40197800</v>
      </c>
      <c r="AI326" s="2" cm="1">
        <f t="array" ref="AI326">_xlfn.XLOOKUP(AI$1&amp;$AB326,$M$3:$M$1662&amp;$N$3:$N$1662,$O$3:$O$1662,0,0,1)</f>
        <v>110500</v>
      </c>
      <c r="AJ326" s="2" cm="1">
        <f t="array" ref="AJ326">_xlfn.XLOOKUP(AJ$1&amp;$AB326,$M$3:$M$1662&amp;$N$3:$N$1662,$O$3:$O$1662,0,0,1)</f>
        <v>125400</v>
      </c>
      <c r="AK326" s="2" cm="1">
        <f t="array" ref="AK326">_xlfn.XLOOKUP(AK$1&amp;$AB326,$M$3:$M$1662&amp;$N$3:$N$1662,$O$3:$O$1662,0,0,1)</f>
        <v>297400</v>
      </c>
      <c r="AL326" s="2" cm="1">
        <f t="array" ref="AL326">_xlfn.XLOOKUP(AL$1&amp;$AB326,$M$3:$M$1662&amp;$N$3:$N$1662,$O$3:$O$1662,0,0,1)</f>
        <v>79300</v>
      </c>
      <c r="AM326" s="2" cm="1">
        <f t="array" ref="AM326">_xlfn.XLOOKUP(AM$1&amp;$AB326,$M$3:$M$1662&amp;$N$3:$N$1662,$O$3:$O$1662,0,0,1)</f>
        <v>149700</v>
      </c>
    </row>
    <row r="327" spans="13:39" x14ac:dyDescent="0.4">
      <c r="M327" t="s">
        <v>870</v>
      </c>
      <c r="N327" t="s">
        <v>749</v>
      </c>
      <c r="O327">
        <v>149700</v>
      </c>
      <c r="AB327" t="s">
        <v>417</v>
      </c>
      <c r="AC327" s="2">
        <f t="shared" si="35"/>
        <v>31498380</v>
      </c>
      <c r="AD327" s="2">
        <f t="shared" si="36"/>
        <v>26579400</v>
      </c>
      <c r="AE327" s="2">
        <f t="shared" si="36"/>
        <v>33293500</v>
      </c>
      <c r="AF327" s="2">
        <f t="shared" si="36"/>
        <v>32626400</v>
      </c>
      <c r="AG327" s="2">
        <f t="shared" si="36"/>
        <v>24545100</v>
      </c>
      <c r="AH327" s="2">
        <f t="shared" si="36"/>
        <v>40447500</v>
      </c>
      <c r="AI327" s="2" cm="1">
        <f t="array" ref="AI327">_xlfn.XLOOKUP(AI$1&amp;$AB327,$M$3:$M$1662&amp;$N$3:$N$1662,$O$3:$O$1662,0,0,1)</f>
        <v>107000</v>
      </c>
      <c r="AJ327" s="2" cm="1">
        <f t="array" ref="AJ327">_xlfn.XLOOKUP(AJ$1&amp;$AB327,$M$3:$M$1662&amp;$N$3:$N$1662,$O$3:$O$1662,0,0,1)</f>
        <v>547800</v>
      </c>
      <c r="AK327" s="2" cm="1">
        <f t="array" ref="AK327">_xlfn.XLOOKUP(AK$1&amp;$AB327,$M$3:$M$1662&amp;$N$3:$N$1662,$O$3:$O$1662,0,0,1)</f>
        <v>551600</v>
      </c>
      <c r="AL327" s="2" cm="1">
        <f t="array" ref="AL327">_xlfn.XLOOKUP(AL$1&amp;$AB327,$M$3:$M$1662&amp;$N$3:$N$1662,$O$3:$O$1662,0,0,1)</f>
        <v>224200</v>
      </c>
      <c r="AM327" s="2" cm="1">
        <f t="array" ref="AM327">_xlfn.XLOOKUP(AM$1&amp;$AB327,$M$3:$M$1662&amp;$N$3:$N$1662,$O$3:$O$1662,0,0,1)</f>
        <v>249700</v>
      </c>
    </row>
    <row r="328" spans="13:39" x14ac:dyDescent="0.4">
      <c r="M328" t="s">
        <v>870</v>
      </c>
      <c r="N328" t="s">
        <v>750</v>
      </c>
      <c r="O328">
        <v>249700</v>
      </c>
      <c r="AB328" t="s">
        <v>418</v>
      </c>
      <c r="AC328" s="2">
        <f t="shared" si="35"/>
        <v>31498380</v>
      </c>
      <c r="AD328" s="2">
        <f t="shared" si="36"/>
        <v>26579400</v>
      </c>
      <c r="AE328" s="2">
        <f t="shared" si="36"/>
        <v>33293500</v>
      </c>
      <c r="AF328" s="2">
        <f t="shared" si="36"/>
        <v>32626400</v>
      </c>
      <c r="AG328" s="2">
        <f t="shared" si="36"/>
        <v>24545100</v>
      </c>
      <c r="AH328" s="2">
        <f t="shared" si="36"/>
        <v>40447500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870</v>
      </c>
      <c r="N329" t="s">
        <v>751</v>
      </c>
      <c r="O329">
        <v>0</v>
      </c>
      <c r="AB329" t="s">
        <v>419</v>
      </c>
      <c r="AC329" s="2">
        <f t="shared" si="35"/>
        <v>31498380</v>
      </c>
      <c r="AD329" s="2">
        <f t="shared" si="36"/>
        <v>26579400</v>
      </c>
      <c r="AE329" s="2">
        <f t="shared" si="36"/>
        <v>33293500</v>
      </c>
      <c r="AF329" s="2">
        <f t="shared" si="36"/>
        <v>32626400</v>
      </c>
      <c r="AG329" s="2">
        <f t="shared" si="36"/>
        <v>24545100</v>
      </c>
      <c r="AH329" s="2">
        <f t="shared" si="36"/>
        <v>40447500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870</v>
      </c>
      <c r="N330" t="s">
        <v>752</v>
      </c>
      <c r="O330">
        <v>0</v>
      </c>
      <c r="AB330" t="s">
        <v>420</v>
      </c>
      <c r="AC330" s="2">
        <f t="shared" si="35"/>
        <v>31498380</v>
      </c>
      <c r="AD330" s="2">
        <f t="shared" si="36"/>
        <v>26579400</v>
      </c>
      <c r="AE330" s="2">
        <f t="shared" si="36"/>
        <v>33293500</v>
      </c>
      <c r="AF330" s="2">
        <f t="shared" si="36"/>
        <v>32626400</v>
      </c>
      <c r="AG330" s="2">
        <f t="shared" si="36"/>
        <v>24545100</v>
      </c>
      <c r="AH330" s="2">
        <f t="shared" si="36"/>
        <v>40447500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870</v>
      </c>
      <c r="N331" t="s">
        <v>753</v>
      </c>
      <c r="O331">
        <v>0</v>
      </c>
      <c r="AB331" t="s">
        <v>421</v>
      </c>
      <c r="AC331" s="2">
        <f t="shared" si="35"/>
        <v>31498380</v>
      </c>
      <c r="AD331" s="2">
        <f t="shared" si="36"/>
        <v>26579400</v>
      </c>
      <c r="AE331" s="2">
        <f t="shared" si="36"/>
        <v>33293500</v>
      </c>
      <c r="AF331" s="2">
        <f t="shared" si="36"/>
        <v>32626400</v>
      </c>
      <c r="AG331" s="2">
        <f t="shared" si="36"/>
        <v>24545100</v>
      </c>
      <c r="AH331" s="2">
        <f t="shared" si="36"/>
        <v>40447500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870</v>
      </c>
      <c r="N332" t="s">
        <v>754</v>
      </c>
      <c r="O332">
        <v>0</v>
      </c>
      <c r="AB332" t="s">
        <v>422</v>
      </c>
      <c r="AC332" s="2">
        <f t="shared" si="35"/>
        <v>31498380</v>
      </c>
      <c r="AD332" s="2">
        <f t="shared" si="36"/>
        <v>26579400</v>
      </c>
      <c r="AE332" s="2">
        <f t="shared" si="36"/>
        <v>33293500</v>
      </c>
      <c r="AF332" s="2">
        <f t="shared" si="36"/>
        <v>32626400</v>
      </c>
      <c r="AG332" s="2">
        <f t="shared" si="36"/>
        <v>24545100</v>
      </c>
      <c r="AH332" s="2">
        <f t="shared" si="36"/>
        <v>40447500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870</v>
      </c>
      <c r="N333" t="s">
        <v>755</v>
      </c>
      <c r="O333">
        <v>0</v>
      </c>
      <c r="AB333" t="s">
        <v>423</v>
      </c>
      <c r="AC333" s="2">
        <f t="shared" si="35"/>
        <v>35936620</v>
      </c>
      <c r="AD333" s="2">
        <f t="shared" si="36"/>
        <v>30366000</v>
      </c>
      <c r="AE333" s="2">
        <f t="shared" si="36"/>
        <v>38326800</v>
      </c>
      <c r="AF333" s="2">
        <f t="shared" si="36"/>
        <v>38451300</v>
      </c>
      <c r="AG333" s="2">
        <f t="shared" si="36"/>
        <v>28385100</v>
      </c>
      <c r="AH333" s="2">
        <f t="shared" si="36"/>
        <v>44153900</v>
      </c>
      <c r="AI333" s="2" cm="1">
        <f t="array" ref="AI333">_xlfn.XLOOKUP(AI$1&amp;$AB333,$M$3:$M$1662&amp;$N$3:$N$1662,$O$3:$O$1662,0,0,1)</f>
        <v>3786600</v>
      </c>
      <c r="AJ333" s="2" cm="1">
        <f t="array" ref="AJ333">_xlfn.XLOOKUP(AJ$1&amp;$AB333,$M$3:$M$1662&amp;$N$3:$N$1662,$O$3:$O$1662,0,0,1)</f>
        <v>5033300</v>
      </c>
      <c r="AK333" s="2" cm="1">
        <f t="array" ref="AK333">_xlfn.XLOOKUP(AK$1&amp;$AB333,$M$3:$M$1662&amp;$N$3:$N$1662,$O$3:$O$1662,0,0,1)</f>
        <v>5824900</v>
      </c>
      <c r="AL333" s="2" cm="1">
        <f t="array" ref="AL333">_xlfn.XLOOKUP(AL$1&amp;$AB333,$M$3:$M$1662&amp;$N$3:$N$1662,$O$3:$O$1662,0,0,1)</f>
        <v>3840000</v>
      </c>
      <c r="AM333" s="2" cm="1">
        <f t="array" ref="AM333">_xlfn.XLOOKUP(AM$1&amp;$AB333,$M$3:$M$1662&amp;$N$3:$N$1662,$O$3:$O$1662,0,0,1)</f>
        <v>3706400</v>
      </c>
    </row>
    <row r="334" spans="13:39" x14ac:dyDescent="0.4">
      <c r="M334" t="s">
        <v>870</v>
      </c>
      <c r="N334" t="s">
        <v>756</v>
      </c>
      <c r="O334">
        <v>3706400</v>
      </c>
    </row>
    <row r="335" spans="13:39" x14ac:dyDescent="0.4">
      <c r="M335" t="s">
        <v>871</v>
      </c>
      <c r="N335" t="s">
        <v>545</v>
      </c>
      <c r="O335">
        <v>3011100</v>
      </c>
    </row>
    <row r="336" spans="13:39" x14ac:dyDescent="0.4">
      <c r="M336" t="s">
        <v>871</v>
      </c>
      <c r="N336" t="s">
        <v>546</v>
      </c>
      <c r="O336">
        <v>250300</v>
      </c>
    </row>
    <row r="337" spans="13:15" x14ac:dyDescent="0.4">
      <c r="M337" t="s">
        <v>871</v>
      </c>
      <c r="N337" t="s">
        <v>547</v>
      </c>
      <c r="O337">
        <v>188700</v>
      </c>
    </row>
    <row r="338" spans="13:15" x14ac:dyDescent="0.4">
      <c r="M338" t="s">
        <v>871</v>
      </c>
      <c r="N338" t="s">
        <v>548</v>
      </c>
      <c r="O338">
        <v>334000</v>
      </c>
    </row>
    <row r="339" spans="13:15" x14ac:dyDescent="0.4">
      <c r="M339" t="s">
        <v>871</v>
      </c>
      <c r="N339" t="s">
        <v>549</v>
      </c>
      <c r="O339">
        <v>367400</v>
      </c>
    </row>
    <row r="340" spans="13:15" x14ac:dyDescent="0.4">
      <c r="M340" t="s">
        <v>871</v>
      </c>
      <c r="N340" t="s">
        <v>550</v>
      </c>
      <c r="O340">
        <v>457300</v>
      </c>
    </row>
    <row r="341" spans="13:15" x14ac:dyDescent="0.4">
      <c r="M341" t="s">
        <v>871</v>
      </c>
      <c r="N341" t="s">
        <v>551</v>
      </c>
      <c r="O341">
        <v>339900</v>
      </c>
    </row>
    <row r="342" spans="13:15" x14ac:dyDescent="0.4">
      <c r="M342" t="s">
        <v>871</v>
      </c>
      <c r="N342" t="s">
        <v>552</v>
      </c>
      <c r="O342">
        <v>205600</v>
      </c>
    </row>
    <row r="343" spans="13:15" x14ac:dyDescent="0.4">
      <c r="M343" t="s">
        <v>871</v>
      </c>
      <c r="N343" t="s">
        <v>553</v>
      </c>
      <c r="O343">
        <v>156000</v>
      </c>
    </row>
    <row r="344" spans="13:15" x14ac:dyDescent="0.4">
      <c r="M344" t="s">
        <v>871</v>
      </c>
      <c r="N344" t="s">
        <v>554</v>
      </c>
      <c r="O344">
        <v>324000</v>
      </c>
    </row>
    <row r="345" spans="13:15" x14ac:dyDescent="0.4">
      <c r="M345" t="s">
        <v>871</v>
      </c>
      <c r="N345" t="s">
        <v>555</v>
      </c>
      <c r="O345">
        <v>132400</v>
      </c>
    </row>
    <row r="346" spans="13:15" x14ac:dyDescent="0.4">
      <c r="M346" t="s">
        <v>871</v>
      </c>
      <c r="N346" t="s">
        <v>556</v>
      </c>
      <c r="O346">
        <v>135300</v>
      </c>
    </row>
    <row r="347" spans="13:15" x14ac:dyDescent="0.4">
      <c r="M347" t="s">
        <v>871</v>
      </c>
      <c r="N347" t="s">
        <v>557</v>
      </c>
      <c r="O347">
        <v>102300</v>
      </c>
    </row>
    <row r="348" spans="13:15" x14ac:dyDescent="0.4">
      <c r="M348" t="s">
        <v>871</v>
      </c>
      <c r="N348" t="s">
        <v>558</v>
      </c>
      <c r="O348">
        <v>192700</v>
      </c>
    </row>
    <row r="349" spans="13:15" x14ac:dyDescent="0.4">
      <c r="M349" t="s">
        <v>871</v>
      </c>
      <c r="N349" t="s">
        <v>559</v>
      </c>
      <c r="O349">
        <v>186000</v>
      </c>
    </row>
    <row r="350" spans="13:15" x14ac:dyDescent="0.4">
      <c r="M350" t="s">
        <v>871</v>
      </c>
      <c r="N350" t="s">
        <v>560</v>
      </c>
      <c r="O350">
        <v>103100</v>
      </c>
    </row>
    <row r="351" spans="13:15" x14ac:dyDescent="0.4">
      <c r="M351" t="s">
        <v>871</v>
      </c>
      <c r="N351" t="s">
        <v>561</v>
      </c>
      <c r="O351">
        <v>150200</v>
      </c>
    </row>
    <row r="352" spans="13:15" x14ac:dyDescent="0.4">
      <c r="M352" t="s">
        <v>871</v>
      </c>
      <c r="N352" t="s">
        <v>562</v>
      </c>
      <c r="O352">
        <v>126400</v>
      </c>
    </row>
    <row r="353" spans="13:15" x14ac:dyDescent="0.4">
      <c r="M353" t="s">
        <v>871</v>
      </c>
      <c r="N353" t="s">
        <v>563</v>
      </c>
      <c r="O353">
        <v>35400</v>
      </c>
    </row>
    <row r="354" spans="13:15" x14ac:dyDescent="0.4">
      <c r="M354" t="s">
        <v>871</v>
      </c>
      <c r="N354" t="s">
        <v>564</v>
      </c>
      <c r="O354">
        <v>103200</v>
      </c>
    </row>
    <row r="355" spans="13:15" x14ac:dyDescent="0.4">
      <c r="M355" t="s">
        <v>871</v>
      </c>
      <c r="N355" t="s">
        <v>565</v>
      </c>
      <c r="O355">
        <v>61000</v>
      </c>
    </row>
    <row r="356" spans="13:15" x14ac:dyDescent="0.4">
      <c r="M356" t="s">
        <v>871</v>
      </c>
      <c r="N356" t="s">
        <v>566</v>
      </c>
      <c r="O356">
        <v>278400</v>
      </c>
    </row>
    <row r="357" spans="13:15" x14ac:dyDescent="0.4">
      <c r="M357" t="s">
        <v>871</v>
      </c>
      <c r="N357" t="s">
        <v>567</v>
      </c>
      <c r="O357">
        <v>323900</v>
      </c>
    </row>
    <row r="358" spans="13:15" x14ac:dyDescent="0.4">
      <c r="M358" t="s">
        <v>871</v>
      </c>
      <c r="N358" t="s">
        <v>568</v>
      </c>
      <c r="O358">
        <v>56500</v>
      </c>
    </row>
    <row r="359" spans="13:15" x14ac:dyDescent="0.4">
      <c r="M359" t="s">
        <v>871</v>
      </c>
      <c r="N359" t="s">
        <v>569</v>
      </c>
      <c r="O359">
        <v>174300</v>
      </c>
    </row>
    <row r="360" spans="13:15" x14ac:dyDescent="0.4">
      <c r="M360" t="s">
        <v>871</v>
      </c>
      <c r="N360" t="s">
        <v>570</v>
      </c>
      <c r="O360">
        <v>117000</v>
      </c>
    </row>
    <row r="361" spans="13:15" x14ac:dyDescent="0.4">
      <c r="M361" t="s">
        <v>871</v>
      </c>
      <c r="N361" t="s">
        <v>571</v>
      </c>
      <c r="O361">
        <v>36300</v>
      </c>
    </row>
    <row r="362" spans="13:15" x14ac:dyDescent="0.4">
      <c r="M362" t="s">
        <v>871</v>
      </c>
      <c r="N362" t="s">
        <v>572</v>
      </c>
      <c r="O362">
        <v>27200</v>
      </c>
    </row>
    <row r="363" spans="13:15" x14ac:dyDescent="0.4">
      <c r="M363" t="s">
        <v>871</v>
      </c>
      <c r="N363" t="s">
        <v>573</v>
      </c>
      <c r="O363">
        <v>55000</v>
      </c>
    </row>
    <row r="364" spans="13:15" x14ac:dyDescent="0.4">
      <c r="M364" t="s">
        <v>871</v>
      </c>
      <c r="N364" t="s">
        <v>574</v>
      </c>
      <c r="O364">
        <v>75600</v>
      </c>
    </row>
    <row r="365" spans="13:15" x14ac:dyDescent="0.4">
      <c r="M365" t="s">
        <v>871</v>
      </c>
      <c r="N365" t="s">
        <v>575</v>
      </c>
      <c r="O365">
        <v>68200</v>
      </c>
    </row>
    <row r="366" spans="13:15" x14ac:dyDescent="0.4">
      <c r="M366" t="s">
        <v>871</v>
      </c>
      <c r="N366" t="s">
        <v>576</v>
      </c>
      <c r="O366">
        <v>66400</v>
      </c>
    </row>
    <row r="367" spans="13:15" x14ac:dyDescent="0.4">
      <c r="M367" t="s">
        <v>871</v>
      </c>
      <c r="N367" t="s">
        <v>577</v>
      </c>
      <c r="O367">
        <v>41700</v>
      </c>
    </row>
    <row r="368" spans="13:15" x14ac:dyDescent="0.4">
      <c r="M368" t="s">
        <v>871</v>
      </c>
      <c r="N368" t="s">
        <v>578</v>
      </c>
      <c r="O368">
        <v>93400</v>
      </c>
    </row>
    <row r="369" spans="13:15" x14ac:dyDescent="0.4">
      <c r="M369" t="s">
        <v>871</v>
      </c>
      <c r="N369" t="s">
        <v>579</v>
      </c>
      <c r="O369">
        <v>25600</v>
      </c>
    </row>
    <row r="370" spans="13:15" x14ac:dyDescent="0.4">
      <c r="M370" t="s">
        <v>871</v>
      </c>
      <c r="N370" t="s">
        <v>580</v>
      </c>
      <c r="O370">
        <v>65300</v>
      </c>
    </row>
    <row r="371" spans="13:15" x14ac:dyDescent="0.4">
      <c r="M371" t="s">
        <v>871</v>
      </c>
      <c r="N371" t="s">
        <v>581</v>
      </c>
      <c r="O371">
        <v>40200</v>
      </c>
    </row>
    <row r="372" spans="13:15" x14ac:dyDescent="0.4">
      <c r="M372" t="s">
        <v>871</v>
      </c>
      <c r="N372" t="s">
        <v>582</v>
      </c>
      <c r="O372">
        <v>52900</v>
      </c>
    </row>
    <row r="373" spans="13:15" x14ac:dyDescent="0.4">
      <c r="M373" t="s">
        <v>871</v>
      </c>
      <c r="N373" t="s">
        <v>583</v>
      </c>
      <c r="O373">
        <v>67900</v>
      </c>
    </row>
    <row r="374" spans="13:15" x14ac:dyDescent="0.4">
      <c r="M374" t="s">
        <v>871</v>
      </c>
      <c r="N374" t="s">
        <v>584</v>
      </c>
      <c r="O374">
        <v>68500</v>
      </c>
    </row>
    <row r="375" spans="13:15" x14ac:dyDescent="0.4">
      <c r="M375" t="s">
        <v>871</v>
      </c>
      <c r="N375" t="s">
        <v>585</v>
      </c>
      <c r="O375">
        <v>25900</v>
      </c>
    </row>
    <row r="376" spans="13:15" x14ac:dyDescent="0.4">
      <c r="M376" t="s">
        <v>871</v>
      </c>
      <c r="N376" t="s">
        <v>586</v>
      </c>
      <c r="O376">
        <v>38300</v>
      </c>
    </row>
    <row r="377" spans="13:15" x14ac:dyDescent="0.4">
      <c r="M377" t="s">
        <v>871</v>
      </c>
      <c r="N377" t="s">
        <v>587</v>
      </c>
      <c r="O377">
        <v>37400</v>
      </c>
    </row>
    <row r="378" spans="13:15" x14ac:dyDescent="0.4">
      <c r="M378" t="s">
        <v>871</v>
      </c>
      <c r="N378" t="s">
        <v>588</v>
      </c>
      <c r="O378">
        <v>38400</v>
      </c>
    </row>
    <row r="379" spans="13:15" x14ac:dyDescent="0.4">
      <c r="M379" t="s">
        <v>871</v>
      </c>
      <c r="N379" t="s">
        <v>589</v>
      </c>
      <c r="O379">
        <v>28300</v>
      </c>
    </row>
    <row r="380" spans="13:15" x14ac:dyDescent="0.4">
      <c r="M380" t="s">
        <v>871</v>
      </c>
      <c r="N380" t="s">
        <v>590</v>
      </c>
      <c r="O380">
        <v>19300</v>
      </c>
    </row>
    <row r="381" spans="13:15" x14ac:dyDescent="0.4">
      <c r="M381" t="s">
        <v>871</v>
      </c>
      <c r="N381" t="s">
        <v>591</v>
      </c>
      <c r="O381">
        <v>113900</v>
      </c>
    </row>
    <row r="382" spans="13:15" x14ac:dyDescent="0.4">
      <c r="M382" t="s">
        <v>871</v>
      </c>
      <c r="N382" t="s">
        <v>592</v>
      </c>
      <c r="O382">
        <v>14700</v>
      </c>
    </row>
    <row r="383" spans="13:15" x14ac:dyDescent="0.4">
      <c r="M383" t="s">
        <v>871</v>
      </c>
      <c r="N383" t="s">
        <v>593</v>
      </c>
      <c r="O383">
        <v>17400</v>
      </c>
    </row>
    <row r="384" spans="13:15" x14ac:dyDescent="0.4">
      <c r="M384" t="s">
        <v>871</v>
      </c>
      <c r="N384" t="s">
        <v>594</v>
      </c>
      <c r="O384">
        <v>88200</v>
      </c>
    </row>
    <row r="385" spans="13:15" x14ac:dyDescent="0.4">
      <c r="M385" t="s">
        <v>871</v>
      </c>
      <c r="N385" t="s">
        <v>595</v>
      </c>
      <c r="O385">
        <v>113200</v>
      </c>
    </row>
    <row r="386" spans="13:15" x14ac:dyDescent="0.4">
      <c r="M386" t="s">
        <v>871</v>
      </c>
      <c r="N386" t="s">
        <v>596</v>
      </c>
      <c r="O386">
        <v>48500</v>
      </c>
    </row>
    <row r="387" spans="13:15" x14ac:dyDescent="0.4">
      <c r="M387" t="s">
        <v>871</v>
      </c>
      <c r="N387" t="s">
        <v>597</v>
      </c>
      <c r="O387">
        <v>28700</v>
      </c>
    </row>
    <row r="388" spans="13:15" x14ac:dyDescent="0.4">
      <c r="M388" t="s">
        <v>871</v>
      </c>
      <c r="N388" t="s">
        <v>598</v>
      </c>
      <c r="O388">
        <v>59900</v>
      </c>
    </row>
    <row r="389" spans="13:15" x14ac:dyDescent="0.4">
      <c r="M389" t="s">
        <v>871</v>
      </c>
      <c r="N389" t="s">
        <v>599</v>
      </c>
      <c r="O389">
        <v>40700</v>
      </c>
    </row>
    <row r="390" spans="13:15" x14ac:dyDescent="0.4">
      <c r="M390" t="s">
        <v>871</v>
      </c>
      <c r="N390" t="s">
        <v>600</v>
      </c>
      <c r="O390">
        <v>28200</v>
      </c>
    </row>
    <row r="391" spans="13:15" x14ac:dyDescent="0.4">
      <c r="M391" t="s">
        <v>871</v>
      </c>
      <c r="N391" t="s">
        <v>601</v>
      </c>
      <c r="O391">
        <v>255300</v>
      </c>
    </row>
    <row r="392" spans="13:15" x14ac:dyDescent="0.4">
      <c r="M392" t="s">
        <v>871</v>
      </c>
      <c r="N392" t="s">
        <v>602</v>
      </c>
      <c r="O392">
        <v>82900</v>
      </c>
    </row>
    <row r="393" spans="13:15" x14ac:dyDescent="0.4">
      <c r="M393" t="s">
        <v>871</v>
      </c>
      <c r="N393" t="s">
        <v>603</v>
      </c>
      <c r="O393">
        <v>81000</v>
      </c>
    </row>
    <row r="394" spans="13:15" x14ac:dyDescent="0.4">
      <c r="M394" t="s">
        <v>871</v>
      </c>
      <c r="N394" t="s">
        <v>604</v>
      </c>
      <c r="O394">
        <v>22400</v>
      </c>
    </row>
    <row r="395" spans="13:15" x14ac:dyDescent="0.4">
      <c r="M395" t="s">
        <v>871</v>
      </c>
      <c r="N395" t="s">
        <v>605</v>
      </c>
      <c r="O395">
        <v>78000</v>
      </c>
    </row>
    <row r="396" spans="13:15" x14ac:dyDescent="0.4">
      <c r="M396" t="s">
        <v>871</v>
      </c>
      <c r="N396" t="s">
        <v>606</v>
      </c>
      <c r="O396">
        <v>83900</v>
      </c>
    </row>
    <row r="397" spans="13:15" x14ac:dyDescent="0.4">
      <c r="M397" t="s">
        <v>871</v>
      </c>
      <c r="N397" t="s">
        <v>607</v>
      </c>
      <c r="O397">
        <v>83700</v>
      </c>
    </row>
    <row r="398" spans="13:15" x14ac:dyDescent="0.4">
      <c r="M398" t="s">
        <v>871</v>
      </c>
      <c r="N398" t="s">
        <v>608</v>
      </c>
      <c r="O398">
        <v>166300</v>
      </c>
    </row>
    <row r="399" spans="13:15" x14ac:dyDescent="0.4">
      <c r="M399" t="s">
        <v>871</v>
      </c>
      <c r="N399" t="s">
        <v>609</v>
      </c>
      <c r="O399">
        <v>61500</v>
      </c>
    </row>
    <row r="400" spans="13:15" x14ac:dyDescent="0.4">
      <c r="M400" t="s">
        <v>871</v>
      </c>
      <c r="N400" t="s">
        <v>610</v>
      </c>
      <c r="O400">
        <v>21600</v>
      </c>
    </row>
    <row r="401" spans="13:15" x14ac:dyDescent="0.4">
      <c r="M401" t="s">
        <v>871</v>
      </c>
      <c r="N401" t="s">
        <v>611</v>
      </c>
      <c r="O401">
        <v>46000</v>
      </c>
    </row>
    <row r="402" spans="13:15" x14ac:dyDescent="0.4">
      <c r="M402" t="s">
        <v>871</v>
      </c>
      <c r="N402" t="s">
        <v>612</v>
      </c>
      <c r="O402">
        <v>36600</v>
      </c>
    </row>
    <row r="403" spans="13:15" x14ac:dyDescent="0.4">
      <c r="M403" t="s">
        <v>871</v>
      </c>
      <c r="N403" t="s">
        <v>613</v>
      </c>
      <c r="O403">
        <v>25600</v>
      </c>
    </row>
    <row r="404" spans="13:15" x14ac:dyDescent="0.4">
      <c r="M404" t="s">
        <v>871</v>
      </c>
      <c r="N404" t="s">
        <v>614</v>
      </c>
      <c r="O404">
        <v>40000</v>
      </c>
    </row>
    <row r="405" spans="13:15" x14ac:dyDescent="0.4">
      <c r="M405" t="s">
        <v>871</v>
      </c>
      <c r="N405" t="s">
        <v>615</v>
      </c>
      <c r="O405">
        <v>35600</v>
      </c>
    </row>
    <row r="406" spans="13:15" x14ac:dyDescent="0.4">
      <c r="M406" t="s">
        <v>871</v>
      </c>
      <c r="N406" t="s">
        <v>616</v>
      </c>
      <c r="O406">
        <v>27900</v>
      </c>
    </row>
    <row r="407" spans="13:15" x14ac:dyDescent="0.4">
      <c r="M407" t="s">
        <v>871</v>
      </c>
      <c r="N407" t="s">
        <v>617</v>
      </c>
      <c r="O407">
        <v>30200</v>
      </c>
    </row>
    <row r="408" spans="13:15" x14ac:dyDescent="0.4">
      <c r="M408" t="s">
        <v>871</v>
      </c>
      <c r="N408" t="s">
        <v>618</v>
      </c>
      <c r="O408">
        <v>33000</v>
      </c>
    </row>
    <row r="409" spans="13:15" x14ac:dyDescent="0.4">
      <c r="M409" t="s">
        <v>871</v>
      </c>
      <c r="N409" t="s">
        <v>619</v>
      </c>
      <c r="O409">
        <v>125500</v>
      </c>
    </row>
    <row r="410" spans="13:15" x14ac:dyDescent="0.4">
      <c r="M410" t="s">
        <v>871</v>
      </c>
      <c r="N410" t="s">
        <v>620</v>
      </c>
      <c r="O410">
        <v>149000</v>
      </c>
    </row>
    <row r="411" spans="13:15" x14ac:dyDescent="0.4">
      <c r="M411" t="s">
        <v>871</v>
      </c>
      <c r="N411" t="s">
        <v>621</v>
      </c>
      <c r="O411">
        <v>93000</v>
      </c>
    </row>
    <row r="412" spans="13:15" x14ac:dyDescent="0.4">
      <c r="M412" t="s">
        <v>871</v>
      </c>
      <c r="N412" t="s">
        <v>622</v>
      </c>
      <c r="O412">
        <v>35900</v>
      </c>
    </row>
    <row r="413" spans="13:15" x14ac:dyDescent="0.4">
      <c r="M413" t="s">
        <v>871</v>
      </c>
      <c r="N413" t="s">
        <v>623</v>
      </c>
      <c r="O413">
        <v>37700</v>
      </c>
    </row>
    <row r="414" spans="13:15" x14ac:dyDescent="0.4">
      <c r="M414" t="s">
        <v>871</v>
      </c>
      <c r="N414" t="s">
        <v>624</v>
      </c>
      <c r="O414">
        <v>184900</v>
      </c>
    </row>
    <row r="415" spans="13:15" x14ac:dyDescent="0.4">
      <c r="M415" t="s">
        <v>871</v>
      </c>
      <c r="N415" t="s">
        <v>625</v>
      </c>
      <c r="O415">
        <v>87400</v>
      </c>
    </row>
    <row r="416" spans="13:15" x14ac:dyDescent="0.4">
      <c r="M416" t="s">
        <v>871</v>
      </c>
      <c r="N416" t="s">
        <v>626</v>
      </c>
      <c r="O416">
        <v>245400</v>
      </c>
    </row>
    <row r="417" spans="13:15" x14ac:dyDescent="0.4">
      <c r="M417" t="s">
        <v>871</v>
      </c>
      <c r="N417" t="s">
        <v>627</v>
      </c>
      <c r="O417">
        <v>165600</v>
      </c>
    </row>
    <row r="418" spans="13:15" x14ac:dyDescent="0.4">
      <c r="M418" t="s">
        <v>871</v>
      </c>
      <c r="N418" t="s">
        <v>628</v>
      </c>
      <c r="O418">
        <v>114000</v>
      </c>
    </row>
    <row r="419" spans="13:15" x14ac:dyDescent="0.4">
      <c r="M419" t="s">
        <v>871</v>
      </c>
      <c r="N419" t="s">
        <v>629</v>
      </c>
      <c r="O419">
        <v>183300</v>
      </c>
    </row>
    <row r="420" spans="13:15" x14ac:dyDescent="0.4">
      <c r="M420" t="s">
        <v>871</v>
      </c>
      <c r="N420" t="s">
        <v>630</v>
      </c>
      <c r="O420">
        <v>279100</v>
      </c>
    </row>
    <row r="421" spans="13:15" x14ac:dyDescent="0.4">
      <c r="M421" t="s">
        <v>871</v>
      </c>
      <c r="N421" t="s">
        <v>631</v>
      </c>
      <c r="O421">
        <v>111700</v>
      </c>
    </row>
    <row r="422" spans="13:15" x14ac:dyDescent="0.4">
      <c r="M422" t="s">
        <v>871</v>
      </c>
      <c r="N422" t="s">
        <v>632</v>
      </c>
      <c r="O422">
        <v>87400</v>
      </c>
    </row>
    <row r="423" spans="13:15" x14ac:dyDescent="0.4">
      <c r="M423" t="s">
        <v>871</v>
      </c>
      <c r="N423" t="s">
        <v>633</v>
      </c>
      <c r="O423">
        <v>102900</v>
      </c>
    </row>
    <row r="424" spans="13:15" x14ac:dyDescent="0.4">
      <c r="M424" t="s">
        <v>871</v>
      </c>
      <c r="N424" t="s">
        <v>634</v>
      </c>
      <c r="O424">
        <v>77700</v>
      </c>
    </row>
    <row r="425" spans="13:15" x14ac:dyDescent="0.4">
      <c r="M425" t="s">
        <v>871</v>
      </c>
      <c r="N425" t="s">
        <v>635</v>
      </c>
      <c r="O425">
        <v>42600</v>
      </c>
    </row>
    <row r="426" spans="13:15" x14ac:dyDescent="0.4">
      <c r="M426" t="s">
        <v>871</v>
      </c>
      <c r="N426" t="s">
        <v>636</v>
      </c>
      <c r="O426">
        <v>36700</v>
      </c>
    </row>
    <row r="427" spans="13:15" x14ac:dyDescent="0.4">
      <c r="M427" t="s">
        <v>871</v>
      </c>
      <c r="N427" t="s">
        <v>637</v>
      </c>
      <c r="O427">
        <v>47900</v>
      </c>
    </row>
    <row r="428" spans="13:15" x14ac:dyDescent="0.4">
      <c r="M428" t="s">
        <v>871</v>
      </c>
      <c r="N428" t="s">
        <v>638</v>
      </c>
      <c r="O428">
        <v>55300</v>
      </c>
    </row>
    <row r="429" spans="13:15" x14ac:dyDescent="0.4">
      <c r="M429" t="s">
        <v>871</v>
      </c>
      <c r="N429" t="s">
        <v>639</v>
      </c>
      <c r="O429">
        <v>73300</v>
      </c>
    </row>
    <row r="430" spans="13:15" x14ac:dyDescent="0.4">
      <c r="M430" t="s">
        <v>871</v>
      </c>
      <c r="N430" t="s">
        <v>640</v>
      </c>
      <c r="O430">
        <v>181000</v>
      </c>
    </row>
    <row r="431" spans="13:15" x14ac:dyDescent="0.4">
      <c r="M431" t="s">
        <v>871</v>
      </c>
      <c r="N431" t="s">
        <v>641</v>
      </c>
      <c r="O431">
        <v>72500</v>
      </c>
    </row>
    <row r="432" spans="13:15" x14ac:dyDescent="0.4">
      <c r="M432" t="s">
        <v>871</v>
      </c>
      <c r="N432" t="s">
        <v>642</v>
      </c>
      <c r="O432">
        <v>161500</v>
      </c>
    </row>
    <row r="433" spans="13:15" x14ac:dyDescent="0.4">
      <c r="M433" t="s">
        <v>871</v>
      </c>
      <c r="N433" t="s">
        <v>643</v>
      </c>
      <c r="O433">
        <v>127700</v>
      </c>
    </row>
    <row r="434" spans="13:15" x14ac:dyDescent="0.4">
      <c r="M434" t="s">
        <v>871</v>
      </c>
      <c r="N434" t="s">
        <v>644</v>
      </c>
      <c r="O434">
        <v>99400</v>
      </c>
    </row>
    <row r="435" spans="13:15" x14ac:dyDescent="0.4">
      <c r="M435" t="s">
        <v>871</v>
      </c>
      <c r="N435" t="s">
        <v>645</v>
      </c>
      <c r="O435">
        <v>28700</v>
      </c>
    </row>
    <row r="436" spans="13:15" x14ac:dyDescent="0.4">
      <c r="M436" t="s">
        <v>871</v>
      </c>
      <c r="N436" t="s">
        <v>646</v>
      </c>
      <c r="O436">
        <v>36900</v>
      </c>
    </row>
    <row r="437" spans="13:15" x14ac:dyDescent="0.4">
      <c r="M437" t="s">
        <v>871</v>
      </c>
      <c r="N437" t="s">
        <v>647</v>
      </c>
      <c r="O437">
        <v>74300</v>
      </c>
    </row>
    <row r="438" spans="13:15" x14ac:dyDescent="0.4">
      <c r="M438" t="s">
        <v>871</v>
      </c>
      <c r="N438" t="s">
        <v>648</v>
      </c>
      <c r="O438">
        <v>128800</v>
      </c>
    </row>
    <row r="439" spans="13:15" x14ac:dyDescent="0.4">
      <c r="M439" t="s">
        <v>871</v>
      </c>
      <c r="N439" t="s">
        <v>649</v>
      </c>
      <c r="O439">
        <v>142100</v>
      </c>
    </row>
    <row r="440" spans="13:15" x14ac:dyDescent="0.4">
      <c r="M440" t="s">
        <v>871</v>
      </c>
      <c r="N440" t="s">
        <v>650</v>
      </c>
      <c r="O440">
        <v>73300</v>
      </c>
    </row>
    <row r="441" spans="13:15" x14ac:dyDescent="0.4">
      <c r="M441" t="s">
        <v>871</v>
      </c>
      <c r="N441" t="s">
        <v>651</v>
      </c>
      <c r="O441">
        <v>50300</v>
      </c>
    </row>
    <row r="442" spans="13:15" x14ac:dyDescent="0.4">
      <c r="M442" t="s">
        <v>871</v>
      </c>
      <c r="N442" t="s">
        <v>652</v>
      </c>
      <c r="O442">
        <v>103400</v>
      </c>
    </row>
    <row r="443" spans="13:15" x14ac:dyDescent="0.4">
      <c r="M443" t="s">
        <v>871</v>
      </c>
      <c r="N443" t="s">
        <v>653</v>
      </c>
      <c r="O443">
        <v>55100</v>
      </c>
    </row>
    <row r="444" spans="13:15" x14ac:dyDescent="0.4">
      <c r="M444" t="s">
        <v>871</v>
      </c>
      <c r="N444" t="s">
        <v>654</v>
      </c>
      <c r="O444">
        <v>54300</v>
      </c>
    </row>
    <row r="445" spans="13:15" x14ac:dyDescent="0.4">
      <c r="M445" t="s">
        <v>871</v>
      </c>
      <c r="N445" t="s">
        <v>655</v>
      </c>
      <c r="O445">
        <v>76300</v>
      </c>
    </row>
    <row r="446" spans="13:15" x14ac:dyDescent="0.4">
      <c r="M446" t="s">
        <v>871</v>
      </c>
      <c r="N446" t="s">
        <v>656</v>
      </c>
      <c r="O446">
        <v>43200</v>
      </c>
    </row>
    <row r="447" spans="13:15" x14ac:dyDescent="0.4">
      <c r="M447" t="s">
        <v>871</v>
      </c>
      <c r="N447" t="s">
        <v>657</v>
      </c>
      <c r="O447">
        <v>46300</v>
      </c>
    </row>
    <row r="448" spans="13:15" x14ac:dyDescent="0.4">
      <c r="M448" t="s">
        <v>871</v>
      </c>
      <c r="N448" t="s">
        <v>658</v>
      </c>
      <c r="O448">
        <v>195400</v>
      </c>
    </row>
    <row r="449" spans="13:15" x14ac:dyDescent="0.4">
      <c r="M449" t="s">
        <v>871</v>
      </c>
      <c r="N449" t="s">
        <v>659</v>
      </c>
      <c r="O449">
        <v>37400</v>
      </c>
    </row>
    <row r="450" spans="13:15" x14ac:dyDescent="0.4">
      <c r="M450" t="s">
        <v>871</v>
      </c>
      <c r="N450" t="s">
        <v>660</v>
      </c>
      <c r="O450">
        <v>70000</v>
      </c>
    </row>
    <row r="451" spans="13:15" x14ac:dyDescent="0.4">
      <c r="M451" t="s">
        <v>871</v>
      </c>
      <c r="N451" t="s">
        <v>661</v>
      </c>
      <c r="O451">
        <v>229100</v>
      </c>
    </row>
    <row r="452" spans="13:15" x14ac:dyDescent="0.4">
      <c r="M452" t="s">
        <v>871</v>
      </c>
      <c r="N452" t="s">
        <v>662</v>
      </c>
      <c r="O452">
        <v>54100</v>
      </c>
    </row>
    <row r="453" spans="13:15" x14ac:dyDescent="0.4">
      <c r="M453" t="s">
        <v>871</v>
      </c>
      <c r="N453" t="s">
        <v>663</v>
      </c>
      <c r="O453">
        <v>14500</v>
      </c>
    </row>
    <row r="454" spans="13:15" x14ac:dyDescent="0.4">
      <c r="M454" t="s">
        <v>871</v>
      </c>
      <c r="N454" t="s">
        <v>664</v>
      </c>
      <c r="O454">
        <v>97900</v>
      </c>
    </row>
    <row r="455" spans="13:15" x14ac:dyDescent="0.4">
      <c r="M455" t="s">
        <v>871</v>
      </c>
      <c r="N455" t="s">
        <v>665</v>
      </c>
      <c r="O455">
        <v>105600</v>
      </c>
    </row>
    <row r="456" spans="13:15" x14ac:dyDescent="0.4">
      <c r="M456" t="s">
        <v>871</v>
      </c>
      <c r="N456" t="s">
        <v>666</v>
      </c>
      <c r="O456">
        <v>74400</v>
      </c>
    </row>
    <row r="457" spans="13:15" x14ac:dyDescent="0.4">
      <c r="M457" t="s">
        <v>871</v>
      </c>
      <c r="N457" t="s">
        <v>667</v>
      </c>
      <c r="O457">
        <v>90100</v>
      </c>
    </row>
    <row r="458" spans="13:15" x14ac:dyDescent="0.4">
      <c r="M458" t="s">
        <v>871</v>
      </c>
      <c r="N458" t="s">
        <v>668</v>
      </c>
      <c r="O458">
        <v>27500</v>
      </c>
    </row>
    <row r="459" spans="13:15" x14ac:dyDescent="0.4">
      <c r="M459" t="s">
        <v>871</v>
      </c>
      <c r="N459" t="s">
        <v>669</v>
      </c>
      <c r="O459">
        <v>87700</v>
      </c>
    </row>
    <row r="460" spans="13:15" x14ac:dyDescent="0.4">
      <c r="M460" t="s">
        <v>871</v>
      </c>
      <c r="N460" t="s">
        <v>670</v>
      </c>
      <c r="O460">
        <v>51000</v>
      </c>
    </row>
    <row r="461" spans="13:15" x14ac:dyDescent="0.4">
      <c r="M461" t="s">
        <v>871</v>
      </c>
      <c r="N461" t="s">
        <v>671</v>
      </c>
      <c r="O461">
        <v>104500</v>
      </c>
    </row>
    <row r="462" spans="13:15" x14ac:dyDescent="0.4">
      <c r="M462" t="s">
        <v>871</v>
      </c>
      <c r="N462" t="s">
        <v>672</v>
      </c>
      <c r="O462">
        <v>45900</v>
      </c>
    </row>
    <row r="463" spans="13:15" x14ac:dyDescent="0.4">
      <c r="M463" t="s">
        <v>871</v>
      </c>
      <c r="N463" t="s">
        <v>673</v>
      </c>
      <c r="O463">
        <v>28500</v>
      </c>
    </row>
    <row r="464" spans="13:15" x14ac:dyDescent="0.4">
      <c r="M464" t="s">
        <v>871</v>
      </c>
      <c r="N464" t="s">
        <v>674</v>
      </c>
      <c r="O464">
        <v>63300</v>
      </c>
    </row>
    <row r="465" spans="13:15" x14ac:dyDescent="0.4">
      <c r="M465" t="s">
        <v>871</v>
      </c>
      <c r="N465" t="s">
        <v>675</v>
      </c>
      <c r="O465">
        <v>35700</v>
      </c>
    </row>
    <row r="466" spans="13:15" x14ac:dyDescent="0.4">
      <c r="M466" t="s">
        <v>871</v>
      </c>
      <c r="N466" t="s">
        <v>676</v>
      </c>
      <c r="O466">
        <v>48500</v>
      </c>
    </row>
    <row r="467" spans="13:15" x14ac:dyDescent="0.4">
      <c r="M467" t="s">
        <v>871</v>
      </c>
      <c r="N467" t="s">
        <v>677</v>
      </c>
      <c r="O467">
        <v>35500</v>
      </c>
    </row>
    <row r="468" spans="13:15" x14ac:dyDescent="0.4">
      <c r="M468" t="s">
        <v>871</v>
      </c>
      <c r="N468" t="s">
        <v>678</v>
      </c>
      <c r="O468">
        <v>33200</v>
      </c>
    </row>
    <row r="469" spans="13:15" x14ac:dyDescent="0.4">
      <c r="M469" t="s">
        <v>871</v>
      </c>
      <c r="N469" t="s">
        <v>679</v>
      </c>
      <c r="O469">
        <v>26800</v>
      </c>
    </row>
    <row r="470" spans="13:15" x14ac:dyDescent="0.4">
      <c r="M470" t="s">
        <v>871</v>
      </c>
      <c r="N470" t="s">
        <v>680</v>
      </c>
      <c r="O470">
        <v>40600</v>
      </c>
    </row>
    <row r="471" spans="13:15" x14ac:dyDescent="0.4">
      <c r="M471" t="s">
        <v>871</v>
      </c>
      <c r="N471" t="s">
        <v>681</v>
      </c>
      <c r="O471">
        <v>54900</v>
      </c>
    </row>
    <row r="472" spans="13:15" x14ac:dyDescent="0.4">
      <c r="M472" t="s">
        <v>871</v>
      </c>
      <c r="N472" t="s">
        <v>682</v>
      </c>
      <c r="O472">
        <v>13800</v>
      </c>
    </row>
    <row r="473" spans="13:15" x14ac:dyDescent="0.4">
      <c r="M473" t="s">
        <v>871</v>
      </c>
      <c r="N473" t="s">
        <v>683</v>
      </c>
      <c r="O473">
        <v>51200</v>
      </c>
    </row>
    <row r="474" spans="13:15" x14ac:dyDescent="0.4">
      <c r="M474" t="s">
        <v>871</v>
      </c>
      <c r="N474" t="s">
        <v>684</v>
      </c>
      <c r="O474">
        <v>50000</v>
      </c>
    </row>
    <row r="475" spans="13:15" x14ac:dyDescent="0.4">
      <c r="M475" t="s">
        <v>871</v>
      </c>
      <c r="N475" t="s">
        <v>685</v>
      </c>
      <c r="O475">
        <v>24200</v>
      </c>
    </row>
    <row r="476" spans="13:15" x14ac:dyDescent="0.4">
      <c r="M476" t="s">
        <v>871</v>
      </c>
      <c r="N476" t="s">
        <v>686</v>
      </c>
      <c r="O476">
        <v>38100</v>
      </c>
    </row>
    <row r="477" spans="13:15" x14ac:dyDescent="0.4">
      <c r="M477" t="s">
        <v>871</v>
      </c>
      <c r="N477" t="s">
        <v>687</v>
      </c>
      <c r="O477">
        <v>72400</v>
      </c>
    </row>
    <row r="478" spans="13:15" x14ac:dyDescent="0.4">
      <c r="M478" t="s">
        <v>871</v>
      </c>
      <c r="N478" t="s">
        <v>688</v>
      </c>
      <c r="O478">
        <v>26600</v>
      </c>
    </row>
    <row r="479" spans="13:15" x14ac:dyDescent="0.4">
      <c r="M479" t="s">
        <v>871</v>
      </c>
      <c r="N479" t="s">
        <v>689</v>
      </c>
      <c r="O479">
        <v>36200</v>
      </c>
    </row>
    <row r="480" spans="13:15" x14ac:dyDescent="0.4">
      <c r="M480" t="s">
        <v>871</v>
      </c>
      <c r="N480" t="s">
        <v>690</v>
      </c>
      <c r="O480">
        <v>48600</v>
      </c>
    </row>
    <row r="481" spans="13:15" x14ac:dyDescent="0.4">
      <c r="M481" t="s">
        <v>871</v>
      </c>
      <c r="N481" t="s">
        <v>691</v>
      </c>
      <c r="O481">
        <v>94200</v>
      </c>
    </row>
    <row r="482" spans="13:15" x14ac:dyDescent="0.4">
      <c r="M482" t="s">
        <v>871</v>
      </c>
      <c r="N482" t="s">
        <v>692</v>
      </c>
      <c r="O482">
        <v>12600</v>
      </c>
    </row>
    <row r="483" spans="13:15" x14ac:dyDescent="0.4">
      <c r="M483" t="s">
        <v>871</v>
      </c>
      <c r="N483" t="s">
        <v>693</v>
      </c>
      <c r="O483">
        <v>27900</v>
      </c>
    </row>
    <row r="484" spans="13:15" x14ac:dyDescent="0.4">
      <c r="M484" t="s">
        <v>871</v>
      </c>
      <c r="N484" t="s">
        <v>694</v>
      </c>
      <c r="O484">
        <v>84100</v>
      </c>
    </row>
    <row r="485" spans="13:15" x14ac:dyDescent="0.4">
      <c r="M485" t="s">
        <v>871</v>
      </c>
      <c r="N485" t="s">
        <v>695</v>
      </c>
      <c r="O485">
        <v>35700</v>
      </c>
    </row>
    <row r="486" spans="13:15" x14ac:dyDescent="0.4">
      <c r="M486" t="s">
        <v>871</v>
      </c>
      <c r="N486" t="s">
        <v>696</v>
      </c>
      <c r="O486">
        <v>451900</v>
      </c>
    </row>
    <row r="487" spans="13:15" x14ac:dyDescent="0.4">
      <c r="M487" t="s">
        <v>871</v>
      </c>
      <c r="N487" t="s">
        <v>697</v>
      </c>
      <c r="O487">
        <v>60100</v>
      </c>
    </row>
    <row r="488" spans="13:15" x14ac:dyDescent="0.4">
      <c r="M488" t="s">
        <v>871</v>
      </c>
      <c r="N488" t="s">
        <v>698</v>
      </c>
      <c r="O488">
        <v>58000</v>
      </c>
    </row>
    <row r="489" spans="13:15" x14ac:dyDescent="0.4">
      <c r="M489" t="s">
        <v>871</v>
      </c>
      <c r="N489" t="s">
        <v>699</v>
      </c>
      <c r="O489">
        <v>68800</v>
      </c>
    </row>
    <row r="490" spans="13:15" x14ac:dyDescent="0.4">
      <c r="M490" t="s">
        <v>871</v>
      </c>
      <c r="N490" t="s">
        <v>700</v>
      </c>
      <c r="O490">
        <v>41800</v>
      </c>
    </row>
    <row r="491" spans="13:15" x14ac:dyDescent="0.4">
      <c r="M491" t="s">
        <v>871</v>
      </c>
      <c r="N491" t="s">
        <v>701</v>
      </c>
      <c r="O491">
        <v>53000</v>
      </c>
    </row>
    <row r="492" spans="13:15" x14ac:dyDescent="0.4">
      <c r="M492" t="s">
        <v>871</v>
      </c>
      <c r="N492" t="s">
        <v>702</v>
      </c>
      <c r="O492">
        <v>71900</v>
      </c>
    </row>
    <row r="493" spans="13:15" x14ac:dyDescent="0.4">
      <c r="M493" t="s">
        <v>871</v>
      </c>
      <c r="N493" t="s">
        <v>703</v>
      </c>
      <c r="O493">
        <v>108800</v>
      </c>
    </row>
    <row r="494" spans="13:15" x14ac:dyDescent="0.4">
      <c r="M494" t="s">
        <v>871</v>
      </c>
      <c r="N494" t="s">
        <v>704</v>
      </c>
      <c r="O494">
        <v>69100</v>
      </c>
    </row>
    <row r="495" spans="13:15" x14ac:dyDescent="0.4">
      <c r="M495" t="s">
        <v>871</v>
      </c>
      <c r="N495" t="s">
        <v>705</v>
      </c>
      <c r="O495">
        <v>98100</v>
      </c>
    </row>
    <row r="496" spans="13:15" x14ac:dyDescent="0.4">
      <c r="M496" t="s">
        <v>871</v>
      </c>
      <c r="N496" t="s">
        <v>706</v>
      </c>
      <c r="O496">
        <v>40400</v>
      </c>
    </row>
    <row r="497" spans="13:15" x14ac:dyDescent="0.4">
      <c r="M497" t="s">
        <v>871</v>
      </c>
      <c r="N497" t="s">
        <v>707</v>
      </c>
      <c r="O497">
        <v>11700</v>
      </c>
    </row>
    <row r="498" spans="13:15" x14ac:dyDescent="0.4">
      <c r="M498" t="s">
        <v>871</v>
      </c>
      <c r="N498" t="s">
        <v>708</v>
      </c>
      <c r="O498">
        <v>17900</v>
      </c>
    </row>
    <row r="499" spans="13:15" x14ac:dyDescent="0.4">
      <c r="M499" t="s">
        <v>871</v>
      </c>
      <c r="N499" t="s">
        <v>709</v>
      </c>
      <c r="O499">
        <v>77300</v>
      </c>
    </row>
    <row r="500" spans="13:15" x14ac:dyDescent="0.4">
      <c r="M500" t="s">
        <v>871</v>
      </c>
      <c r="N500" t="s">
        <v>710</v>
      </c>
      <c r="O500">
        <v>74200</v>
      </c>
    </row>
    <row r="501" spans="13:15" x14ac:dyDescent="0.4">
      <c r="M501" t="s">
        <v>871</v>
      </c>
      <c r="N501" t="s">
        <v>711</v>
      </c>
      <c r="O501">
        <v>41600</v>
      </c>
    </row>
    <row r="502" spans="13:15" x14ac:dyDescent="0.4">
      <c r="M502" t="s">
        <v>871</v>
      </c>
      <c r="N502" t="s">
        <v>712</v>
      </c>
      <c r="O502">
        <v>43700</v>
      </c>
    </row>
    <row r="503" spans="13:15" x14ac:dyDescent="0.4">
      <c r="M503" t="s">
        <v>871</v>
      </c>
      <c r="N503" t="s">
        <v>713</v>
      </c>
      <c r="O503">
        <v>17400</v>
      </c>
    </row>
    <row r="504" spans="13:15" x14ac:dyDescent="0.4">
      <c r="M504" t="s">
        <v>871</v>
      </c>
      <c r="N504" t="s">
        <v>714</v>
      </c>
      <c r="O504">
        <v>45800</v>
      </c>
    </row>
    <row r="505" spans="13:15" x14ac:dyDescent="0.4">
      <c r="M505" t="s">
        <v>871</v>
      </c>
      <c r="N505" t="s">
        <v>715</v>
      </c>
      <c r="O505">
        <v>10600</v>
      </c>
    </row>
    <row r="506" spans="13:15" x14ac:dyDescent="0.4">
      <c r="M506" t="s">
        <v>871</v>
      </c>
      <c r="N506" t="s">
        <v>716</v>
      </c>
      <c r="O506">
        <v>43200</v>
      </c>
    </row>
    <row r="507" spans="13:15" x14ac:dyDescent="0.4">
      <c r="M507" t="s">
        <v>871</v>
      </c>
      <c r="N507" t="s">
        <v>717</v>
      </c>
      <c r="O507">
        <v>19400</v>
      </c>
    </row>
    <row r="508" spans="13:15" x14ac:dyDescent="0.4">
      <c r="M508" t="s">
        <v>871</v>
      </c>
      <c r="N508" t="s">
        <v>718</v>
      </c>
      <c r="O508">
        <v>48700</v>
      </c>
    </row>
    <row r="509" spans="13:15" x14ac:dyDescent="0.4">
      <c r="M509" t="s">
        <v>871</v>
      </c>
      <c r="N509" t="s">
        <v>719</v>
      </c>
      <c r="O509">
        <v>29100</v>
      </c>
    </row>
    <row r="510" spans="13:15" x14ac:dyDescent="0.4">
      <c r="M510" t="s">
        <v>871</v>
      </c>
      <c r="N510" t="s">
        <v>720</v>
      </c>
      <c r="O510">
        <v>40600</v>
      </c>
    </row>
    <row r="511" spans="13:15" x14ac:dyDescent="0.4">
      <c r="M511" t="s">
        <v>871</v>
      </c>
      <c r="N511" t="s">
        <v>721</v>
      </c>
      <c r="O511">
        <v>48600</v>
      </c>
    </row>
    <row r="512" spans="13:15" x14ac:dyDescent="0.4">
      <c r="M512" t="s">
        <v>871</v>
      </c>
      <c r="N512" t="s">
        <v>722</v>
      </c>
      <c r="O512">
        <v>14900</v>
      </c>
    </row>
    <row r="513" spans="13:15" x14ac:dyDescent="0.4">
      <c r="M513" t="s">
        <v>871</v>
      </c>
      <c r="N513" t="s">
        <v>723</v>
      </c>
      <c r="O513">
        <v>29400</v>
      </c>
    </row>
    <row r="514" spans="13:15" x14ac:dyDescent="0.4">
      <c r="M514" t="s">
        <v>871</v>
      </c>
      <c r="N514" t="s">
        <v>724</v>
      </c>
      <c r="O514">
        <v>10200</v>
      </c>
    </row>
    <row r="515" spans="13:15" x14ac:dyDescent="0.4">
      <c r="M515" t="s">
        <v>871</v>
      </c>
      <c r="N515" t="s">
        <v>725</v>
      </c>
      <c r="O515">
        <v>49700</v>
      </c>
    </row>
    <row r="516" spans="13:15" x14ac:dyDescent="0.4">
      <c r="M516" t="s">
        <v>871</v>
      </c>
      <c r="N516" t="s">
        <v>726</v>
      </c>
      <c r="O516">
        <v>72100</v>
      </c>
    </row>
    <row r="517" spans="13:15" x14ac:dyDescent="0.4">
      <c r="M517" t="s">
        <v>871</v>
      </c>
      <c r="N517" t="s">
        <v>425</v>
      </c>
      <c r="O517">
        <v>22600</v>
      </c>
    </row>
    <row r="518" spans="13:15" x14ac:dyDescent="0.4">
      <c r="M518" t="s">
        <v>871</v>
      </c>
      <c r="N518" t="s">
        <v>426</v>
      </c>
      <c r="O518">
        <v>10600</v>
      </c>
    </row>
    <row r="519" spans="13:15" x14ac:dyDescent="0.4">
      <c r="M519" t="s">
        <v>871</v>
      </c>
      <c r="N519" t="s">
        <v>427</v>
      </c>
      <c r="O519">
        <v>12700</v>
      </c>
    </row>
    <row r="520" spans="13:15" x14ac:dyDescent="0.4">
      <c r="M520" t="s">
        <v>871</v>
      </c>
      <c r="N520" t="s">
        <v>428</v>
      </c>
      <c r="O520">
        <v>64400</v>
      </c>
    </row>
    <row r="521" spans="13:15" x14ac:dyDescent="0.4">
      <c r="M521" t="s">
        <v>871</v>
      </c>
      <c r="N521" t="s">
        <v>429</v>
      </c>
      <c r="O521">
        <v>19300</v>
      </c>
    </row>
    <row r="522" spans="13:15" x14ac:dyDescent="0.4">
      <c r="M522" t="s">
        <v>871</v>
      </c>
      <c r="N522" t="s">
        <v>430</v>
      </c>
      <c r="O522">
        <v>13900</v>
      </c>
    </row>
    <row r="523" spans="13:15" x14ac:dyDescent="0.4">
      <c r="M523" t="s">
        <v>871</v>
      </c>
      <c r="N523" t="s">
        <v>431</v>
      </c>
      <c r="O523">
        <v>63400</v>
      </c>
    </row>
    <row r="524" spans="13:15" x14ac:dyDescent="0.4">
      <c r="M524" t="s">
        <v>871</v>
      </c>
      <c r="N524" t="s">
        <v>432</v>
      </c>
      <c r="O524">
        <v>11400</v>
      </c>
    </row>
    <row r="525" spans="13:15" x14ac:dyDescent="0.4">
      <c r="M525" t="s">
        <v>871</v>
      </c>
      <c r="N525" t="s">
        <v>433</v>
      </c>
      <c r="O525">
        <v>48800</v>
      </c>
    </row>
    <row r="526" spans="13:15" x14ac:dyDescent="0.4">
      <c r="M526" t="s">
        <v>871</v>
      </c>
      <c r="N526" t="s">
        <v>434</v>
      </c>
      <c r="O526">
        <v>5100</v>
      </c>
    </row>
    <row r="527" spans="13:15" x14ac:dyDescent="0.4">
      <c r="M527" t="s">
        <v>871</v>
      </c>
      <c r="N527" t="s">
        <v>435</v>
      </c>
      <c r="O527">
        <v>9300</v>
      </c>
    </row>
    <row r="528" spans="13:15" x14ac:dyDescent="0.4">
      <c r="M528" t="s">
        <v>871</v>
      </c>
      <c r="N528" t="s">
        <v>436</v>
      </c>
      <c r="O528">
        <v>46800</v>
      </c>
    </row>
    <row r="529" spans="13:15" x14ac:dyDescent="0.4">
      <c r="M529" t="s">
        <v>871</v>
      </c>
      <c r="N529" t="s">
        <v>437</v>
      </c>
      <c r="O529">
        <v>16400</v>
      </c>
    </row>
    <row r="530" spans="13:15" x14ac:dyDescent="0.4">
      <c r="M530" t="s">
        <v>871</v>
      </c>
      <c r="N530" t="s">
        <v>438</v>
      </c>
      <c r="O530">
        <v>10900</v>
      </c>
    </row>
    <row r="531" spans="13:15" x14ac:dyDescent="0.4">
      <c r="M531" t="s">
        <v>871</v>
      </c>
      <c r="N531" t="s">
        <v>439</v>
      </c>
      <c r="O531">
        <v>6200</v>
      </c>
    </row>
    <row r="532" spans="13:15" x14ac:dyDescent="0.4">
      <c r="M532" t="s">
        <v>871</v>
      </c>
      <c r="N532" t="s">
        <v>440</v>
      </c>
      <c r="O532">
        <v>57500</v>
      </c>
    </row>
    <row r="533" spans="13:15" x14ac:dyDescent="0.4">
      <c r="M533" t="s">
        <v>871</v>
      </c>
      <c r="N533" t="s">
        <v>441</v>
      </c>
      <c r="O533">
        <v>148500</v>
      </c>
    </row>
    <row r="534" spans="13:15" x14ac:dyDescent="0.4">
      <c r="M534" t="s">
        <v>871</v>
      </c>
      <c r="N534" t="s">
        <v>442</v>
      </c>
      <c r="O534">
        <v>128300</v>
      </c>
    </row>
    <row r="535" spans="13:15" x14ac:dyDescent="0.4">
      <c r="M535" t="s">
        <v>871</v>
      </c>
      <c r="N535" t="s">
        <v>443</v>
      </c>
      <c r="O535">
        <v>146000</v>
      </c>
    </row>
    <row r="536" spans="13:15" x14ac:dyDescent="0.4">
      <c r="M536" t="s">
        <v>871</v>
      </c>
      <c r="N536" t="s">
        <v>444</v>
      </c>
      <c r="O536">
        <v>49300</v>
      </c>
    </row>
    <row r="537" spans="13:15" x14ac:dyDescent="0.4">
      <c r="M537" t="s">
        <v>871</v>
      </c>
      <c r="N537" t="s">
        <v>445</v>
      </c>
      <c r="O537">
        <v>23200</v>
      </c>
    </row>
    <row r="538" spans="13:15" x14ac:dyDescent="0.4">
      <c r="M538" t="s">
        <v>871</v>
      </c>
      <c r="N538" t="s">
        <v>446</v>
      </c>
      <c r="O538">
        <v>170900</v>
      </c>
    </row>
    <row r="539" spans="13:15" x14ac:dyDescent="0.4">
      <c r="M539" t="s">
        <v>871</v>
      </c>
      <c r="N539" t="s">
        <v>447</v>
      </c>
      <c r="O539">
        <v>58400</v>
      </c>
    </row>
    <row r="540" spans="13:15" x14ac:dyDescent="0.4">
      <c r="M540" t="s">
        <v>871</v>
      </c>
      <c r="N540" t="s">
        <v>448</v>
      </c>
      <c r="O540">
        <v>69200</v>
      </c>
    </row>
    <row r="541" spans="13:15" x14ac:dyDescent="0.4">
      <c r="M541" t="s">
        <v>871</v>
      </c>
      <c r="N541" t="s">
        <v>449</v>
      </c>
      <c r="O541">
        <v>37700</v>
      </c>
    </row>
    <row r="542" spans="13:15" x14ac:dyDescent="0.4">
      <c r="M542" t="s">
        <v>871</v>
      </c>
      <c r="N542" t="s">
        <v>450</v>
      </c>
      <c r="O542">
        <v>60400</v>
      </c>
    </row>
    <row r="543" spans="13:15" x14ac:dyDescent="0.4">
      <c r="M543" t="s">
        <v>871</v>
      </c>
      <c r="N543" t="s">
        <v>451</v>
      </c>
      <c r="O543">
        <v>153100</v>
      </c>
    </row>
    <row r="544" spans="13:15" x14ac:dyDescent="0.4">
      <c r="M544" t="s">
        <v>871</v>
      </c>
      <c r="N544" t="s">
        <v>452</v>
      </c>
      <c r="O544">
        <v>66500</v>
      </c>
    </row>
    <row r="545" spans="13:15" x14ac:dyDescent="0.4">
      <c r="M545" t="s">
        <v>871</v>
      </c>
      <c r="N545" t="s">
        <v>453</v>
      </c>
      <c r="O545">
        <v>51000</v>
      </c>
    </row>
    <row r="546" spans="13:15" x14ac:dyDescent="0.4">
      <c r="M546" t="s">
        <v>871</v>
      </c>
      <c r="N546" t="s">
        <v>454</v>
      </c>
      <c r="O546">
        <v>21300</v>
      </c>
    </row>
    <row r="547" spans="13:15" x14ac:dyDescent="0.4">
      <c r="M547" t="s">
        <v>871</v>
      </c>
      <c r="N547" t="s">
        <v>455</v>
      </c>
      <c r="O547">
        <v>11900</v>
      </c>
    </row>
    <row r="548" spans="13:15" x14ac:dyDescent="0.4">
      <c r="M548" t="s">
        <v>871</v>
      </c>
      <c r="N548" t="s">
        <v>456</v>
      </c>
      <c r="O548">
        <v>100800</v>
      </c>
    </row>
    <row r="549" spans="13:15" x14ac:dyDescent="0.4">
      <c r="M549" t="s">
        <v>871</v>
      </c>
      <c r="N549" t="s">
        <v>457</v>
      </c>
      <c r="O549">
        <v>47200</v>
      </c>
    </row>
    <row r="550" spans="13:15" x14ac:dyDescent="0.4">
      <c r="M550" t="s">
        <v>871</v>
      </c>
      <c r="N550" t="s">
        <v>458</v>
      </c>
      <c r="O550">
        <v>23300</v>
      </c>
    </row>
    <row r="551" spans="13:15" x14ac:dyDescent="0.4">
      <c r="M551" t="s">
        <v>871</v>
      </c>
      <c r="N551" t="s">
        <v>459</v>
      </c>
      <c r="O551">
        <v>22400</v>
      </c>
    </row>
    <row r="552" spans="13:15" x14ac:dyDescent="0.4">
      <c r="M552" t="s">
        <v>871</v>
      </c>
      <c r="N552" t="s">
        <v>460</v>
      </c>
      <c r="O552">
        <v>42600</v>
      </c>
    </row>
    <row r="553" spans="13:15" x14ac:dyDescent="0.4">
      <c r="M553" t="s">
        <v>871</v>
      </c>
      <c r="N553" t="s">
        <v>461</v>
      </c>
      <c r="O553">
        <v>3500</v>
      </c>
    </row>
    <row r="554" spans="13:15" x14ac:dyDescent="0.4">
      <c r="M554" t="s">
        <v>871</v>
      </c>
      <c r="N554" t="s">
        <v>462</v>
      </c>
      <c r="O554">
        <v>24400</v>
      </c>
    </row>
    <row r="555" spans="13:15" x14ac:dyDescent="0.4">
      <c r="M555" t="s">
        <v>871</v>
      </c>
      <c r="N555" t="s">
        <v>463</v>
      </c>
      <c r="O555">
        <v>6500</v>
      </c>
    </row>
    <row r="556" spans="13:15" x14ac:dyDescent="0.4">
      <c r="M556" t="s">
        <v>871</v>
      </c>
      <c r="N556" t="s">
        <v>464</v>
      </c>
      <c r="O556">
        <v>43100</v>
      </c>
    </row>
    <row r="557" spans="13:15" x14ac:dyDescent="0.4">
      <c r="M557" t="s">
        <v>871</v>
      </c>
      <c r="N557" t="s">
        <v>465</v>
      </c>
      <c r="O557">
        <v>52100</v>
      </c>
    </row>
    <row r="558" spans="13:15" x14ac:dyDescent="0.4">
      <c r="M558" t="s">
        <v>871</v>
      </c>
      <c r="N558" t="s">
        <v>466</v>
      </c>
      <c r="O558">
        <v>16500</v>
      </c>
    </row>
    <row r="559" spans="13:15" x14ac:dyDescent="0.4">
      <c r="M559" t="s">
        <v>871</v>
      </c>
      <c r="N559" t="s">
        <v>467</v>
      </c>
      <c r="O559">
        <v>21500</v>
      </c>
    </row>
    <row r="560" spans="13:15" x14ac:dyDescent="0.4">
      <c r="M560" t="s">
        <v>871</v>
      </c>
      <c r="N560" t="s">
        <v>468</v>
      </c>
      <c r="O560">
        <v>66000</v>
      </c>
    </row>
    <row r="561" spans="13:15" x14ac:dyDescent="0.4">
      <c r="M561" t="s">
        <v>871</v>
      </c>
      <c r="N561" t="s">
        <v>469</v>
      </c>
      <c r="O561">
        <v>87000</v>
      </c>
    </row>
    <row r="562" spans="13:15" x14ac:dyDescent="0.4">
      <c r="M562" t="s">
        <v>871</v>
      </c>
      <c r="N562" t="s">
        <v>470</v>
      </c>
      <c r="O562">
        <v>23100</v>
      </c>
    </row>
    <row r="563" spans="13:15" x14ac:dyDescent="0.4">
      <c r="M563" t="s">
        <v>871</v>
      </c>
      <c r="N563" t="s">
        <v>471</v>
      </c>
      <c r="O563">
        <v>17100</v>
      </c>
    </row>
    <row r="564" spans="13:15" x14ac:dyDescent="0.4">
      <c r="M564" t="s">
        <v>871</v>
      </c>
      <c r="N564" t="s">
        <v>472</v>
      </c>
      <c r="O564">
        <v>18300</v>
      </c>
    </row>
    <row r="565" spans="13:15" x14ac:dyDescent="0.4">
      <c r="M565" t="s">
        <v>871</v>
      </c>
      <c r="N565" t="s">
        <v>473</v>
      </c>
      <c r="O565">
        <v>8400</v>
      </c>
    </row>
    <row r="566" spans="13:15" x14ac:dyDescent="0.4">
      <c r="M566" t="s">
        <v>871</v>
      </c>
      <c r="N566" t="s">
        <v>474</v>
      </c>
      <c r="O566">
        <v>17900</v>
      </c>
    </row>
    <row r="567" spans="13:15" x14ac:dyDescent="0.4">
      <c r="M567" t="s">
        <v>871</v>
      </c>
      <c r="N567" t="s">
        <v>475</v>
      </c>
      <c r="O567">
        <v>68600</v>
      </c>
    </row>
    <row r="568" spans="13:15" x14ac:dyDescent="0.4">
      <c r="M568" t="s">
        <v>871</v>
      </c>
      <c r="N568" t="s">
        <v>476</v>
      </c>
      <c r="O568">
        <v>26100</v>
      </c>
    </row>
    <row r="569" spans="13:15" x14ac:dyDescent="0.4">
      <c r="M569" t="s">
        <v>871</v>
      </c>
      <c r="N569" t="s">
        <v>477</v>
      </c>
      <c r="O569">
        <v>44700</v>
      </c>
    </row>
    <row r="570" spans="13:15" x14ac:dyDescent="0.4">
      <c r="M570" t="s">
        <v>871</v>
      </c>
      <c r="N570" t="s">
        <v>478</v>
      </c>
      <c r="O570">
        <v>51600</v>
      </c>
    </row>
    <row r="571" spans="13:15" x14ac:dyDescent="0.4">
      <c r="M571" t="s">
        <v>871</v>
      </c>
      <c r="N571" t="s">
        <v>479</v>
      </c>
      <c r="O571">
        <v>4100</v>
      </c>
    </row>
    <row r="572" spans="13:15" x14ac:dyDescent="0.4">
      <c r="M572" t="s">
        <v>871</v>
      </c>
      <c r="N572" t="s">
        <v>480</v>
      </c>
      <c r="O572">
        <v>5800</v>
      </c>
    </row>
    <row r="573" spans="13:15" x14ac:dyDescent="0.4">
      <c r="M573" t="s">
        <v>871</v>
      </c>
      <c r="N573" t="s">
        <v>481</v>
      </c>
      <c r="O573">
        <v>20300</v>
      </c>
    </row>
    <row r="574" spans="13:15" x14ac:dyDescent="0.4">
      <c r="M574" t="s">
        <v>871</v>
      </c>
      <c r="N574" t="s">
        <v>482</v>
      </c>
      <c r="O574">
        <v>6000</v>
      </c>
    </row>
    <row r="575" spans="13:15" x14ac:dyDescent="0.4">
      <c r="M575" t="s">
        <v>871</v>
      </c>
      <c r="N575" t="s">
        <v>483</v>
      </c>
      <c r="O575">
        <v>11000</v>
      </c>
    </row>
    <row r="576" spans="13:15" x14ac:dyDescent="0.4">
      <c r="M576" t="s">
        <v>871</v>
      </c>
      <c r="N576" t="s">
        <v>484</v>
      </c>
      <c r="O576">
        <v>37900</v>
      </c>
    </row>
    <row r="577" spans="13:15" x14ac:dyDescent="0.4">
      <c r="M577" t="s">
        <v>871</v>
      </c>
      <c r="N577" t="s">
        <v>485</v>
      </c>
      <c r="O577">
        <v>12000</v>
      </c>
    </row>
    <row r="578" spans="13:15" x14ac:dyDescent="0.4">
      <c r="M578" t="s">
        <v>871</v>
      </c>
      <c r="N578" t="s">
        <v>486</v>
      </c>
      <c r="O578">
        <v>13300</v>
      </c>
    </row>
    <row r="579" spans="13:15" x14ac:dyDescent="0.4">
      <c r="M579" t="s">
        <v>871</v>
      </c>
      <c r="N579" t="s">
        <v>487</v>
      </c>
      <c r="O579">
        <v>2800</v>
      </c>
    </row>
    <row r="580" spans="13:15" x14ac:dyDescent="0.4">
      <c r="M580" t="s">
        <v>871</v>
      </c>
      <c r="N580" t="s">
        <v>488</v>
      </c>
      <c r="O580">
        <v>68600</v>
      </c>
    </row>
    <row r="581" spans="13:15" x14ac:dyDescent="0.4">
      <c r="M581" t="s">
        <v>871</v>
      </c>
      <c r="N581" t="s">
        <v>489</v>
      </c>
      <c r="O581">
        <v>33900</v>
      </c>
    </row>
    <row r="582" spans="13:15" x14ac:dyDescent="0.4">
      <c r="M582" t="s">
        <v>871</v>
      </c>
      <c r="N582" t="s">
        <v>490</v>
      </c>
      <c r="O582">
        <v>22100</v>
      </c>
    </row>
    <row r="583" spans="13:15" x14ac:dyDescent="0.4">
      <c r="M583" t="s">
        <v>871</v>
      </c>
      <c r="N583" t="s">
        <v>491</v>
      </c>
      <c r="O583">
        <v>29500</v>
      </c>
    </row>
    <row r="584" spans="13:15" x14ac:dyDescent="0.4">
      <c r="M584" t="s">
        <v>871</v>
      </c>
      <c r="N584" t="s">
        <v>492</v>
      </c>
      <c r="O584">
        <v>23100</v>
      </c>
    </row>
    <row r="585" spans="13:15" x14ac:dyDescent="0.4">
      <c r="M585" t="s">
        <v>871</v>
      </c>
      <c r="N585" t="s">
        <v>493</v>
      </c>
      <c r="O585">
        <v>31500</v>
      </c>
    </row>
    <row r="586" spans="13:15" x14ac:dyDescent="0.4">
      <c r="M586" t="s">
        <v>871</v>
      </c>
      <c r="N586" t="s">
        <v>494</v>
      </c>
      <c r="O586">
        <v>21400</v>
      </c>
    </row>
    <row r="587" spans="13:15" x14ac:dyDescent="0.4">
      <c r="M587" t="s">
        <v>871</v>
      </c>
      <c r="N587" t="s">
        <v>495</v>
      </c>
      <c r="O587">
        <v>4900</v>
      </c>
    </row>
    <row r="588" spans="13:15" x14ac:dyDescent="0.4">
      <c r="M588" t="s">
        <v>871</v>
      </c>
      <c r="N588" t="s">
        <v>496</v>
      </c>
      <c r="O588">
        <v>45000</v>
      </c>
    </row>
    <row r="589" spans="13:15" x14ac:dyDescent="0.4">
      <c r="M589" t="s">
        <v>871</v>
      </c>
      <c r="N589" t="s">
        <v>497</v>
      </c>
      <c r="O589">
        <v>4900</v>
      </c>
    </row>
    <row r="590" spans="13:15" x14ac:dyDescent="0.4">
      <c r="M590" t="s">
        <v>871</v>
      </c>
      <c r="N590" t="s">
        <v>498</v>
      </c>
      <c r="O590">
        <v>7900</v>
      </c>
    </row>
    <row r="591" spans="13:15" x14ac:dyDescent="0.4">
      <c r="M591" t="s">
        <v>871</v>
      </c>
      <c r="N591" t="s">
        <v>499</v>
      </c>
      <c r="O591">
        <v>60800</v>
      </c>
    </row>
    <row r="592" spans="13:15" x14ac:dyDescent="0.4">
      <c r="M592" t="s">
        <v>871</v>
      </c>
      <c r="N592" t="s">
        <v>500</v>
      </c>
      <c r="O592">
        <v>39100</v>
      </c>
    </row>
    <row r="593" spans="13:15" x14ac:dyDescent="0.4">
      <c r="M593" t="s">
        <v>871</v>
      </c>
      <c r="N593" t="s">
        <v>501</v>
      </c>
      <c r="O593">
        <v>10200</v>
      </c>
    </row>
    <row r="594" spans="13:15" x14ac:dyDescent="0.4">
      <c r="M594" t="s">
        <v>871</v>
      </c>
      <c r="N594" t="s">
        <v>502</v>
      </c>
      <c r="O594">
        <v>5300</v>
      </c>
    </row>
    <row r="595" spans="13:15" x14ac:dyDescent="0.4">
      <c r="M595" t="s">
        <v>871</v>
      </c>
      <c r="N595" t="s">
        <v>503</v>
      </c>
      <c r="O595">
        <v>56100</v>
      </c>
    </row>
    <row r="596" spans="13:15" x14ac:dyDescent="0.4">
      <c r="M596" t="s">
        <v>871</v>
      </c>
      <c r="N596" t="s">
        <v>504</v>
      </c>
      <c r="O596">
        <v>38500</v>
      </c>
    </row>
    <row r="597" spans="13:15" x14ac:dyDescent="0.4">
      <c r="M597" t="s">
        <v>871</v>
      </c>
      <c r="N597" t="s">
        <v>505</v>
      </c>
      <c r="O597">
        <v>4600</v>
      </c>
    </row>
    <row r="598" spans="13:15" x14ac:dyDescent="0.4">
      <c r="M598" t="s">
        <v>871</v>
      </c>
      <c r="N598" t="s">
        <v>506</v>
      </c>
      <c r="O598">
        <v>21100</v>
      </c>
    </row>
    <row r="599" spans="13:15" x14ac:dyDescent="0.4">
      <c r="M599" t="s">
        <v>871</v>
      </c>
      <c r="N599" t="s">
        <v>507</v>
      </c>
      <c r="O599">
        <v>53200</v>
      </c>
    </row>
    <row r="600" spans="13:15" x14ac:dyDescent="0.4">
      <c r="M600" t="s">
        <v>871</v>
      </c>
      <c r="N600" t="s">
        <v>508</v>
      </c>
      <c r="O600">
        <v>23400</v>
      </c>
    </row>
    <row r="601" spans="13:15" x14ac:dyDescent="0.4">
      <c r="M601" t="s">
        <v>871</v>
      </c>
      <c r="N601" t="s">
        <v>509</v>
      </c>
      <c r="O601">
        <v>46300</v>
      </c>
    </row>
    <row r="602" spans="13:15" x14ac:dyDescent="0.4">
      <c r="M602" t="s">
        <v>871</v>
      </c>
      <c r="N602" t="s">
        <v>510</v>
      </c>
      <c r="O602">
        <v>5900</v>
      </c>
    </row>
    <row r="603" spans="13:15" x14ac:dyDescent="0.4">
      <c r="M603" t="s">
        <v>871</v>
      </c>
      <c r="N603" t="s">
        <v>511</v>
      </c>
      <c r="O603">
        <v>10900</v>
      </c>
    </row>
    <row r="604" spans="13:15" x14ac:dyDescent="0.4">
      <c r="M604" t="s">
        <v>871</v>
      </c>
      <c r="N604" t="s">
        <v>512</v>
      </c>
      <c r="O604">
        <v>37000</v>
      </c>
    </row>
    <row r="605" spans="13:15" x14ac:dyDescent="0.4">
      <c r="M605" t="s">
        <v>871</v>
      </c>
      <c r="N605" t="s">
        <v>513</v>
      </c>
      <c r="O605">
        <v>21900</v>
      </c>
    </row>
    <row r="606" spans="13:15" x14ac:dyDescent="0.4">
      <c r="M606" t="s">
        <v>871</v>
      </c>
      <c r="N606" t="s">
        <v>514</v>
      </c>
      <c r="O606">
        <v>128700</v>
      </c>
    </row>
    <row r="607" spans="13:15" x14ac:dyDescent="0.4">
      <c r="M607" t="s">
        <v>871</v>
      </c>
      <c r="N607" t="s">
        <v>515</v>
      </c>
      <c r="O607">
        <v>65100</v>
      </c>
    </row>
    <row r="608" spans="13:15" x14ac:dyDescent="0.4">
      <c r="M608" t="s">
        <v>871</v>
      </c>
      <c r="N608" t="s">
        <v>516</v>
      </c>
      <c r="O608">
        <v>19800</v>
      </c>
    </row>
    <row r="609" spans="13:15" x14ac:dyDescent="0.4">
      <c r="M609" t="s">
        <v>871</v>
      </c>
      <c r="N609" t="s">
        <v>517</v>
      </c>
      <c r="O609">
        <v>29400</v>
      </c>
    </row>
    <row r="610" spans="13:15" x14ac:dyDescent="0.4">
      <c r="M610" t="s">
        <v>871</v>
      </c>
      <c r="N610" t="s">
        <v>518</v>
      </c>
      <c r="O610">
        <v>27900</v>
      </c>
    </row>
    <row r="611" spans="13:15" x14ac:dyDescent="0.4">
      <c r="M611" t="s">
        <v>871</v>
      </c>
      <c r="N611" t="s">
        <v>519</v>
      </c>
      <c r="O611">
        <v>53600</v>
      </c>
    </row>
    <row r="612" spans="13:15" x14ac:dyDescent="0.4">
      <c r="M612" t="s">
        <v>871</v>
      </c>
      <c r="N612" t="s">
        <v>520</v>
      </c>
      <c r="O612">
        <v>17100</v>
      </c>
    </row>
    <row r="613" spans="13:15" x14ac:dyDescent="0.4">
      <c r="M613" t="s">
        <v>871</v>
      </c>
      <c r="N613" t="s">
        <v>521</v>
      </c>
      <c r="O613">
        <v>9400</v>
      </c>
    </row>
    <row r="614" spans="13:15" x14ac:dyDescent="0.4">
      <c r="M614" t="s">
        <v>871</v>
      </c>
      <c r="N614" t="s">
        <v>522</v>
      </c>
      <c r="O614">
        <v>42400</v>
      </c>
    </row>
    <row r="615" spans="13:15" x14ac:dyDescent="0.4">
      <c r="M615" t="s">
        <v>871</v>
      </c>
      <c r="N615" t="s">
        <v>523</v>
      </c>
      <c r="O615">
        <v>32300</v>
      </c>
    </row>
    <row r="616" spans="13:15" x14ac:dyDescent="0.4">
      <c r="M616" t="s">
        <v>871</v>
      </c>
      <c r="N616" t="s">
        <v>524</v>
      </c>
      <c r="O616">
        <v>32400</v>
      </c>
    </row>
    <row r="617" spans="13:15" x14ac:dyDescent="0.4">
      <c r="M617" t="s">
        <v>871</v>
      </c>
      <c r="N617" t="s">
        <v>525</v>
      </c>
      <c r="O617">
        <v>20300</v>
      </c>
    </row>
    <row r="618" spans="13:15" x14ac:dyDescent="0.4">
      <c r="M618" t="s">
        <v>871</v>
      </c>
      <c r="N618" t="s">
        <v>526</v>
      </c>
      <c r="O618">
        <v>50300</v>
      </c>
    </row>
    <row r="619" spans="13:15" x14ac:dyDescent="0.4">
      <c r="M619" t="s">
        <v>871</v>
      </c>
      <c r="N619" t="s">
        <v>527</v>
      </c>
      <c r="O619">
        <v>22000</v>
      </c>
    </row>
    <row r="620" spans="13:15" x14ac:dyDescent="0.4">
      <c r="M620" t="s">
        <v>871</v>
      </c>
      <c r="N620" t="s">
        <v>528</v>
      </c>
      <c r="O620">
        <v>10300</v>
      </c>
    </row>
    <row r="621" spans="13:15" x14ac:dyDescent="0.4">
      <c r="M621" t="s">
        <v>871</v>
      </c>
      <c r="N621" t="s">
        <v>529</v>
      </c>
      <c r="O621">
        <v>11600</v>
      </c>
    </row>
    <row r="622" spans="13:15" x14ac:dyDescent="0.4">
      <c r="M622" t="s">
        <v>871</v>
      </c>
      <c r="N622" t="s">
        <v>530</v>
      </c>
      <c r="O622">
        <v>18100</v>
      </c>
    </row>
    <row r="623" spans="13:15" x14ac:dyDescent="0.4">
      <c r="M623" t="s">
        <v>871</v>
      </c>
      <c r="N623" t="s">
        <v>531</v>
      </c>
      <c r="O623">
        <v>29200</v>
      </c>
    </row>
    <row r="624" spans="13:15" x14ac:dyDescent="0.4">
      <c r="M624" t="s">
        <v>871</v>
      </c>
      <c r="N624" t="s">
        <v>532</v>
      </c>
      <c r="O624">
        <v>34900</v>
      </c>
    </row>
    <row r="625" spans="13:15" x14ac:dyDescent="0.4">
      <c r="M625" t="s">
        <v>871</v>
      </c>
      <c r="N625" t="s">
        <v>533</v>
      </c>
      <c r="O625">
        <v>27600</v>
      </c>
    </row>
    <row r="626" spans="13:15" x14ac:dyDescent="0.4">
      <c r="M626" t="s">
        <v>871</v>
      </c>
      <c r="N626" t="s">
        <v>534</v>
      </c>
      <c r="O626">
        <v>14700</v>
      </c>
    </row>
    <row r="627" spans="13:15" x14ac:dyDescent="0.4">
      <c r="M627" t="s">
        <v>871</v>
      </c>
      <c r="N627" t="s">
        <v>535</v>
      </c>
      <c r="O627">
        <v>84600</v>
      </c>
    </row>
    <row r="628" spans="13:15" x14ac:dyDescent="0.4">
      <c r="M628" t="s">
        <v>871</v>
      </c>
      <c r="N628" t="s">
        <v>536</v>
      </c>
      <c r="O628">
        <v>29500</v>
      </c>
    </row>
    <row r="629" spans="13:15" x14ac:dyDescent="0.4">
      <c r="M629" t="s">
        <v>871</v>
      </c>
      <c r="N629" t="s">
        <v>537</v>
      </c>
      <c r="O629">
        <v>23100</v>
      </c>
    </row>
    <row r="630" spans="13:15" x14ac:dyDescent="0.4">
      <c r="M630" t="s">
        <v>871</v>
      </c>
      <c r="N630" t="s">
        <v>538</v>
      </c>
      <c r="O630">
        <v>18400</v>
      </c>
    </row>
    <row r="631" spans="13:15" x14ac:dyDescent="0.4">
      <c r="M631" t="s">
        <v>871</v>
      </c>
      <c r="N631" t="s">
        <v>539</v>
      </c>
      <c r="O631">
        <v>47100</v>
      </c>
    </row>
    <row r="632" spans="13:15" x14ac:dyDescent="0.4">
      <c r="M632" t="s">
        <v>871</v>
      </c>
      <c r="N632" t="s">
        <v>540</v>
      </c>
      <c r="O632">
        <v>45800</v>
      </c>
    </row>
    <row r="633" spans="13:15" x14ac:dyDescent="0.4">
      <c r="M633" t="s">
        <v>871</v>
      </c>
      <c r="N633" t="s">
        <v>541</v>
      </c>
      <c r="O633">
        <v>35400</v>
      </c>
    </row>
    <row r="634" spans="13:15" x14ac:dyDescent="0.4">
      <c r="M634" t="s">
        <v>871</v>
      </c>
      <c r="N634" t="s">
        <v>542</v>
      </c>
      <c r="O634">
        <v>19800</v>
      </c>
    </row>
    <row r="635" spans="13:15" x14ac:dyDescent="0.4">
      <c r="M635" t="s">
        <v>871</v>
      </c>
      <c r="N635" t="s">
        <v>543</v>
      </c>
      <c r="O635">
        <v>21400</v>
      </c>
    </row>
    <row r="636" spans="13:15" x14ac:dyDescent="0.4">
      <c r="M636" t="s">
        <v>871</v>
      </c>
      <c r="N636" t="s">
        <v>544</v>
      </c>
      <c r="O636">
        <v>96500</v>
      </c>
    </row>
    <row r="637" spans="13:15" x14ac:dyDescent="0.4">
      <c r="M637" t="s">
        <v>871</v>
      </c>
      <c r="N637" t="s">
        <v>727</v>
      </c>
      <c r="O637">
        <v>18600</v>
      </c>
    </row>
    <row r="638" spans="13:15" x14ac:dyDescent="0.4">
      <c r="M638" t="s">
        <v>871</v>
      </c>
      <c r="N638" t="s">
        <v>728</v>
      </c>
      <c r="O638">
        <v>53700</v>
      </c>
    </row>
    <row r="639" spans="13:15" x14ac:dyDescent="0.4">
      <c r="M639" t="s">
        <v>871</v>
      </c>
      <c r="N639" t="s">
        <v>729</v>
      </c>
      <c r="O639">
        <v>40400</v>
      </c>
    </row>
    <row r="640" spans="13:15" x14ac:dyDescent="0.4">
      <c r="M640" t="s">
        <v>871</v>
      </c>
      <c r="N640" t="s">
        <v>730</v>
      </c>
      <c r="O640">
        <v>71100</v>
      </c>
    </row>
    <row r="641" spans="13:15" x14ac:dyDescent="0.4">
      <c r="M641" t="s">
        <v>871</v>
      </c>
      <c r="N641" t="s">
        <v>731</v>
      </c>
      <c r="O641">
        <v>107700</v>
      </c>
    </row>
    <row r="642" spans="13:15" x14ac:dyDescent="0.4">
      <c r="M642" t="s">
        <v>871</v>
      </c>
      <c r="N642" t="s">
        <v>732</v>
      </c>
      <c r="O642">
        <v>31800</v>
      </c>
    </row>
    <row r="643" spans="13:15" x14ac:dyDescent="0.4">
      <c r="M643" t="s">
        <v>871</v>
      </c>
      <c r="N643" t="s">
        <v>733</v>
      </c>
      <c r="O643">
        <v>25500</v>
      </c>
    </row>
    <row r="644" spans="13:15" x14ac:dyDescent="0.4">
      <c r="M644" t="s">
        <v>871</v>
      </c>
      <c r="N644" t="s">
        <v>734</v>
      </c>
      <c r="O644">
        <v>17400</v>
      </c>
    </row>
    <row r="645" spans="13:15" x14ac:dyDescent="0.4">
      <c r="M645" t="s">
        <v>871</v>
      </c>
      <c r="N645" t="s">
        <v>735</v>
      </c>
      <c r="O645">
        <v>40800</v>
      </c>
    </row>
    <row r="646" spans="13:15" x14ac:dyDescent="0.4">
      <c r="M646" t="s">
        <v>871</v>
      </c>
      <c r="N646" t="s">
        <v>736</v>
      </c>
      <c r="O646">
        <v>28300</v>
      </c>
    </row>
    <row r="647" spans="13:15" x14ac:dyDescent="0.4">
      <c r="M647" t="s">
        <v>871</v>
      </c>
      <c r="N647" t="s">
        <v>737</v>
      </c>
      <c r="O647">
        <v>43700</v>
      </c>
    </row>
    <row r="648" spans="13:15" x14ac:dyDescent="0.4">
      <c r="M648" t="s">
        <v>871</v>
      </c>
      <c r="N648" t="s">
        <v>738</v>
      </c>
      <c r="O648">
        <v>57200</v>
      </c>
    </row>
    <row r="649" spans="13:15" x14ac:dyDescent="0.4">
      <c r="M649" t="s">
        <v>871</v>
      </c>
      <c r="N649" t="s">
        <v>739</v>
      </c>
      <c r="O649">
        <v>20700</v>
      </c>
    </row>
    <row r="650" spans="13:15" x14ac:dyDescent="0.4">
      <c r="M650" t="s">
        <v>871</v>
      </c>
      <c r="N650" t="s">
        <v>740</v>
      </c>
      <c r="O650">
        <v>94300</v>
      </c>
    </row>
    <row r="651" spans="13:15" x14ac:dyDescent="0.4">
      <c r="M651" t="s">
        <v>871</v>
      </c>
      <c r="N651" t="s">
        <v>741</v>
      </c>
      <c r="O651">
        <v>42800</v>
      </c>
    </row>
    <row r="652" spans="13:15" x14ac:dyDescent="0.4">
      <c r="M652" t="s">
        <v>871</v>
      </c>
      <c r="N652" t="s">
        <v>742</v>
      </c>
      <c r="O652">
        <v>20700</v>
      </c>
    </row>
    <row r="653" spans="13:15" x14ac:dyDescent="0.4">
      <c r="M653" t="s">
        <v>871</v>
      </c>
      <c r="N653" t="s">
        <v>743</v>
      </c>
      <c r="O653">
        <v>16800</v>
      </c>
    </row>
    <row r="654" spans="13:15" x14ac:dyDescent="0.4">
      <c r="M654" t="s">
        <v>871</v>
      </c>
      <c r="N654" t="s">
        <v>744</v>
      </c>
      <c r="O654">
        <v>16200</v>
      </c>
    </row>
    <row r="655" spans="13:15" x14ac:dyDescent="0.4">
      <c r="M655" t="s">
        <v>871</v>
      </c>
      <c r="N655" t="s">
        <v>745</v>
      </c>
      <c r="O655">
        <v>158200</v>
      </c>
    </row>
    <row r="656" spans="13:15" x14ac:dyDescent="0.4">
      <c r="M656" t="s">
        <v>871</v>
      </c>
      <c r="N656" t="s">
        <v>746</v>
      </c>
      <c r="O656">
        <v>144500</v>
      </c>
    </row>
    <row r="657" spans="13:15" x14ac:dyDescent="0.4">
      <c r="M657" t="s">
        <v>871</v>
      </c>
      <c r="N657" t="s">
        <v>747</v>
      </c>
      <c r="O657">
        <v>23000</v>
      </c>
    </row>
    <row r="658" spans="13:15" x14ac:dyDescent="0.4">
      <c r="M658" t="s">
        <v>871</v>
      </c>
      <c r="N658" t="s">
        <v>748</v>
      </c>
      <c r="O658">
        <v>85300</v>
      </c>
    </row>
    <row r="659" spans="13:15" x14ac:dyDescent="0.4">
      <c r="M659" t="s">
        <v>871</v>
      </c>
      <c r="N659" t="s">
        <v>749</v>
      </c>
      <c r="O659">
        <v>79300</v>
      </c>
    </row>
    <row r="660" spans="13:15" x14ac:dyDescent="0.4">
      <c r="M660" t="s">
        <v>871</v>
      </c>
      <c r="N660" t="s">
        <v>750</v>
      </c>
      <c r="O660">
        <v>224200</v>
      </c>
    </row>
    <row r="661" spans="13:15" x14ac:dyDescent="0.4">
      <c r="M661" t="s">
        <v>871</v>
      </c>
      <c r="N661" t="s">
        <v>751</v>
      </c>
      <c r="O661">
        <v>0</v>
      </c>
    </row>
    <row r="662" spans="13:15" x14ac:dyDescent="0.4">
      <c r="M662" t="s">
        <v>871</v>
      </c>
      <c r="N662" t="s">
        <v>752</v>
      </c>
      <c r="O662">
        <v>0</v>
      </c>
    </row>
    <row r="663" spans="13:15" x14ac:dyDescent="0.4">
      <c r="M663" t="s">
        <v>871</v>
      </c>
      <c r="N663" t="s">
        <v>753</v>
      </c>
      <c r="O663">
        <v>0</v>
      </c>
    </row>
    <row r="664" spans="13:15" x14ac:dyDescent="0.4">
      <c r="M664" t="s">
        <v>871</v>
      </c>
      <c r="N664" t="s">
        <v>754</v>
      </c>
      <c r="O664">
        <v>0</v>
      </c>
    </row>
    <row r="665" spans="13:15" x14ac:dyDescent="0.4">
      <c r="M665" t="s">
        <v>871</v>
      </c>
      <c r="N665" t="s">
        <v>755</v>
      </c>
      <c r="O665">
        <v>0</v>
      </c>
    </row>
    <row r="666" spans="13:15" x14ac:dyDescent="0.4">
      <c r="M666" t="s">
        <v>871</v>
      </c>
      <c r="N666" t="s">
        <v>756</v>
      </c>
      <c r="O666">
        <v>3840000</v>
      </c>
    </row>
    <row r="667" spans="13:15" x14ac:dyDescent="0.4">
      <c r="M667" t="s">
        <v>872</v>
      </c>
      <c r="N667" t="s">
        <v>545</v>
      </c>
      <c r="O667">
        <v>2116000</v>
      </c>
    </row>
    <row r="668" spans="13:15" x14ac:dyDescent="0.4">
      <c r="M668" t="s">
        <v>872</v>
      </c>
      <c r="N668" t="s">
        <v>546</v>
      </c>
      <c r="O668">
        <v>261800</v>
      </c>
    </row>
    <row r="669" spans="13:15" x14ac:dyDescent="0.4">
      <c r="M669" t="s">
        <v>872</v>
      </c>
      <c r="N669" t="s">
        <v>547</v>
      </c>
      <c r="O669">
        <v>172000</v>
      </c>
    </row>
    <row r="670" spans="13:15" x14ac:dyDescent="0.4">
      <c r="M670" t="s">
        <v>872</v>
      </c>
      <c r="N670" t="s">
        <v>548</v>
      </c>
      <c r="O670">
        <v>383400</v>
      </c>
    </row>
    <row r="671" spans="13:15" x14ac:dyDescent="0.4">
      <c r="M671" t="s">
        <v>872</v>
      </c>
      <c r="N671" t="s">
        <v>549</v>
      </c>
      <c r="O671">
        <v>224300</v>
      </c>
    </row>
    <row r="672" spans="13:15" x14ac:dyDescent="0.4">
      <c r="M672" t="s">
        <v>872</v>
      </c>
      <c r="N672" t="s">
        <v>550</v>
      </c>
      <c r="O672">
        <v>201800</v>
      </c>
    </row>
    <row r="673" spans="13:15" x14ac:dyDescent="0.4">
      <c r="M673" t="s">
        <v>872</v>
      </c>
      <c r="N673" t="s">
        <v>551</v>
      </c>
      <c r="O673">
        <v>284200</v>
      </c>
    </row>
    <row r="674" spans="13:15" x14ac:dyDescent="0.4">
      <c r="M674" t="s">
        <v>872</v>
      </c>
      <c r="N674" t="s">
        <v>552</v>
      </c>
      <c r="O674">
        <v>220600</v>
      </c>
    </row>
    <row r="675" spans="13:15" x14ac:dyDescent="0.4">
      <c r="M675" t="s">
        <v>872</v>
      </c>
      <c r="N675" t="s">
        <v>553</v>
      </c>
      <c r="O675">
        <v>108200</v>
      </c>
    </row>
    <row r="676" spans="13:15" x14ac:dyDescent="0.4">
      <c r="M676" t="s">
        <v>872</v>
      </c>
      <c r="N676" t="s">
        <v>554</v>
      </c>
      <c r="O676">
        <v>174000</v>
      </c>
    </row>
    <row r="677" spans="13:15" x14ac:dyDescent="0.4">
      <c r="M677" t="s">
        <v>872</v>
      </c>
      <c r="N677" t="s">
        <v>555</v>
      </c>
      <c r="O677">
        <v>167000</v>
      </c>
    </row>
    <row r="678" spans="13:15" x14ac:dyDescent="0.4">
      <c r="M678" t="s">
        <v>872</v>
      </c>
      <c r="N678" t="s">
        <v>556</v>
      </c>
      <c r="O678">
        <v>98400</v>
      </c>
    </row>
    <row r="679" spans="13:15" x14ac:dyDescent="0.4">
      <c r="M679" t="s">
        <v>872</v>
      </c>
      <c r="N679" t="s">
        <v>557</v>
      </c>
      <c r="O679">
        <v>57200</v>
      </c>
    </row>
    <row r="680" spans="13:15" x14ac:dyDescent="0.4">
      <c r="M680" t="s">
        <v>872</v>
      </c>
      <c r="N680" t="s">
        <v>558</v>
      </c>
      <c r="O680">
        <v>127800</v>
      </c>
    </row>
    <row r="681" spans="13:15" x14ac:dyDescent="0.4">
      <c r="M681" t="s">
        <v>872</v>
      </c>
      <c r="N681" t="s">
        <v>559</v>
      </c>
      <c r="O681">
        <v>85100</v>
      </c>
    </row>
    <row r="682" spans="13:15" x14ac:dyDescent="0.4">
      <c r="M682" t="s">
        <v>872</v>
      </c>
      <c r="N682" t="s">
        <v>560</v>
      </c>
      <c r="O682">
        <v>148800</v>
      </c>
    </row>
    <row r="683" spans="13:15" x14ac:dyDescent="0.4">
      <c r="M683" t="s">
        <v>872</v>
      </c>
      <c r="N683" t="s">
        <v>561</v>
      </c>
      <c r="O683">
        <v>59000</v>
      </c>
    </row>
    <row r="684" spans="13:15" x14ac:dyDescent="0.4">
      <c r="M684" t="s">
        <v>872</v>
      </c>
      <c r="N684" t="s">
        <v>562</v>
      </c>
      <c r="O684">
        <v>109500</v>
      </c>
    </row>
    <row r="685" spans="13:15" x14ac:dyDescent="0.4">
      <c r="M685" t="s">
        <v>872</v>
      </c>
      <c r="N685" t="s">
        <v>563</v>
      </c>
      <c r="O685">
        <v>79300</v>
      </c>
    </row>
    <row r="686" spans="13:15" x14ac:dyDescent="0.4">
      <c r="M686" t="s">
        <v>872</v>
      </c>
      <c r="N686" t="s">
        <v>564</v>
      </c>
      <c r="O686">
        <v>46900</v>
      </c>
    </row>
    <row r="687" spans="13:15" x14ac:dyDescent="0.4">
      <c r="M687" t="s">
        <v>872</v>
      </c>
      <c r="N687" t="s">
        <v>565</v>
      </c>
      <c r="O687">
        <v>163300</v>
      </c>
    </row>
    <row r="688" spans="13:15" x14ac:dyDescent="0.4">
      <c r="M688" t="s">
        <v>872</v>
      </c>
      <c r="N688" t="s">
        <v>566</v>
      </c>
      <c r="O688">
        <v>57700</v>
      </c>
    </row>
    <row r="689" spans="13:15" x14ac:dyDescent="0.4">
      <c r="M689" t="s">
        <v>872</v>
      </c>
      <c r="N689" t="s">
        <v>567</v>
      </c>
      <c r="O689">
        <v>44700</v>
      </c>
    </row>
    <row r="690" spans="13:15" x14ac:dyDescent="0.4">
      <c r="M690" t="s">
        <v>872</v>
      </c>
      <c r="N690" t="s">
        <v>568</v>
      </c>
      <c r="O690">
        <v>26100</v>
      </c>
    </row>
    <row r="691" spans="13:15" x14ac:dyDescent="0.4">
      <c r="M691" t="s">
        <v>872</v>
      </c>
      <c r="N691" t="s">
        <v>569</v>
      </c>
      <c r="O691">
        <v>103100</v>
      </c>
    </row>
    <row r="692" spans="13:15" x14ac:dyDescent="0.4">
      <c r="M692" t="s">
        <v>872</v>
      </c>
      <c r="N692" t="s">
        <v>570</v>
      </c>
      <c r="O692">
        <v>108000</v>
      </c>
    </row>
    <row r="693" spans="13:15" x14ac:dyDescent="0.4">
      <c r="M693" t="s">
        <v>872</v>
      </c>
      <c r="N693" t="s">
        <v>571</v>
      </c>
      <c r="O693">
        <v>130400</v>
      </c>
    </row>
    <row r="694" spans="13:15" x14ac:dyDescent="0.4">
      <c r="M694" t="s">
        <v>872</v>
      </c>
      <c r="N694" t="s">
        <v>572</v>
      </c>
      <c r="O694">
        <v>157800</v>
      </c>
    </row>
    <row r="695" spans="13:15" x14ac:dyDescent="0.4">
      <c r="M695" t="s">
        <v>872</v>
      </c>
      <c r="N695" t="s">
        <v>573</v>
      </c>
      <c r="O695">
        <v>85100</v>
      </c>
    </row>
    <row r="696" spans="13:15" x14ac:dyDescent="0.4">
      <c r="M696" t="s">
        <v>872</v>
      </c>
      <c r="N696" t="s">
        <v>574</v>
      </c>
      <c r="O696">
        <v>95700</v>
      </c>
    </row>
    <row r="697" spans="13:15" x14ac:dyDescent="0.4">
      <c r="M697" t="s">
        <v>872</v>
      </c>
      <c r="N697" t="s">
        <v>575</v>
      </c>
      <c r="O697">
        <v>127200</v>
      </c>
    </row>
    <row r="698" spans="13:15" x14ac:dyDescent="0.4">
      <c r="M698" t="s">
        <v>872</v>
      </c>
      <c r="N698" t="s">
        <v>576</v>
      </c>
      <c r="O698">
        <v>108200</v>
      </c>
    </row>
    <row r="699" spans="13:15" x14ac:dyDescent="0.4">
      <c r="M699" t="s">
        <v>872</v>
      </c>
      <c r="N699" t="s">
        <v>577</v>
      </c>
      <c r="O699">
        <v>109100</v>
      </c>
    </row>
    <row r="700" spans="13:15" x14ac:dyDescent="0.4">
      <c r="M700" t="s">
        <v>872</v>
      </c>
      <c r="N700" t="s">
        <v>578</v>
      </c>
      <c r="O700">
        <v>60200</v>
      </c>
    </row>
    <row r="701" spans="13:15" x14ac:dyDescent="0.4">
      <c r="M701" t="s">
        <v>872</v>
      </c>
      <c r="N701" t="s">
        <v>579</v>
      </c>
      <c r="O701">
        <v>165800</v>
      </c>
    </row>
    <row r="702" spans="13:15" x14ac:dyDescent="0.4">
      <c r="M702" t="s">
        <v>872</v>
      </c>
      <c r="N702" t="s">
        <v>580</v>
      </c>
      <c r="O702">
        <v>78500</v>
      </c>
    </row>
    <row r="703" spans="13:15" x14ac:dyDescent="0.4">
      <c r="M703" t="s">
        <v>872</v>
      </c>
      <c r="N703" t="s">
        <v>581</v>
      </c>
      <c r="O703">
        <v>242700</v>
      </c>
    </row>
    <row r="704" spans="13:15" x14ac:dyDescent="0.4">
      <c r="M704" t="s">
        <v>872</v>
      </c>
      <c r="N704" t="s">
        <v>582</v>
      </c>
      <c r="O704">
        <v>96300</v>
      </c>
    </row>
    <row r="705" spans="13:15" x14ac:dyDescent="0.4">
      <c r="M705" t="s">
        <v>872</v>
      </c>
      <c r="N705" t="s">
        <v>583</v>
      </c>
      <c r="O705">
        <v>158300</v>
      </c>
    </row>
    <row r="706" spans="13:15" x14ac:dyDescent="0.4">
      <c r="M706" t="s">
        <v>872</v>
      </c>
      <c r="N706" t="s">
        <v>584</v>
      </c>
      <c r="O706">
        <v>118200</v>
      </c>
    </row>
    <row r="707" spans="13:15" x14ac:dyDescent="0.4">
      <c r="M707" t="s">
        <v>872</v>
      </c>
      <c r="N707" t="s">
        <v>585</v>
      </c>
      <c r="O707">
        <v>165200</v>
      </c>
    </row>
    <row r="708" spans="13:15" x14ac:dyDescent="0.4">
      <c r="M708" t="s">
        <v>872</v>
      </c>
      <c r="N708" t="s">
        <v>586</v>
      </c>
      <c r="O708">
        <v>81400</v>
      </c>
    </row>
    <row r="709" spans="13:15" x14ac:dyDescent="0.4">
      <c r="M709" t="s">
        <v>872</v>
      </c>
      <c r="N709" t="s">
        <v>587</v>
      </c>
      <c r="O709">
        <v>206500</v>
      </c>
    </row>
    <row r="710" spans="13:15" x14ac:dyDescent="0.4">
      <c r="M710" t="s">
        <v>872</v>
      </c>
      <c r="N710" t="s">
        <v>588</v>
      </c>
      <c r="O710">
        <v>241100</v>
      </c>
    </row>
    <row r="711" spans="13:15" x14ac:dyDescent="0.4">
      <c r="M711" t="s">
        <v>872</v>
      </c>
      <c r="N711" t="s">
        <v>589</v>
      </c>
      <c r="O711">
        <v>469100</v>
      </c>
    </row>
    <row r="712" spans="13:15" x14ac:dyDescent="0.4">
      <c r="M712" t="s">
        <v>872</v>
      </c>
      <c r="N712" t="s">
        <v>590</v>
      </c>
      <c r="O712">
        <v>151700</v>
      </c>
    </row>
    <row r="713" spans="13:15" x14ac:dyDescent="0.4">
      <c r="M713" t="s">
        <v>872</v>
      </c>
      <c r="N713" t="s">
        <v>591</v>
      </c>
      <c r="O713">
        <v>280000</v>
      </c>
    </row>
    <row r="714" spans="13:15" x14ac:dyDescent="0.4">
      <c r="M714" t="s">
        <v>872</v>
      </c>
      <c r="N714" t="s">
        <v>592</v>
      </c>
      <c r="O714">
        <v>66200</v>
      </c>
    </row>
    <row r="715" spans="13:15" x14ac:dyDescent="0.4">
      <c r="M715" t="s">
        <v>872</v>
      </c>
      <c r="N715" t="s">
        <v>593</v>
      </c>
      <c r="O715">
        <v>40400</v>
      </c>
    </row>
    <row r="716" spans="13:15" x14ac:dyDescent="0.4">
      <c r="M716" t="s">
        <v>872</v>
      </c>
      <c r="N716" t="s">
        <v>594</v>
      </c>
      <c r="O716">
        <v>78700</v>
      </c>
    </row>
    <row r="717" spans="13:15" x14ac:dyDescent="0.4">
      <c r="M717" t="s">
        <v>872</v>
      </c>
      <c r="N717" t="s">
        <v>595</v>
      </c>
      <c r="O717">
        <v>63000</v>
      </c>
    </row>
    <row r="718" spans="13:15" x14ac:dyDescent="0.4">
      <c r="M718" t="s">
        <v>872</v>
      </c>
      <c r="N718" t="s">
        <v>596</v>
      </c>
      <c r="O718">
        <v>134600</v>
      </c>
    </row>
    <row r="719" spans="13:15" x14ac:dyDescent="0.4">
      <c r="M719" t="s">
        <v>872</v>
      </c>
      <c r="N719" t="s">
        <v>597</v>
      </c>
      <c r="O719">
        <v>102200</v>
      </c>
    </row>
    <row r="720" spans="13:15" x14ac:dyDescent="0.4">
      <c r="M720" t="s">
        <v>872</v>
      </c>
      <c r="N720" t="s">
        <v>598</v>
      </c>
      <c r="O720">
        <v>32200</v>
      </c>
    </row>
    <row r="721" spans="13:15" x14ac:dyDescent="0.4">
      <c r="M721" t="s">
        <v>872</v>
      </c>
      <c r="N721" t="s">
        <v>599</v>
      </c>
      <c r="O721">
        <v>65400</v>
      </c>
    </row>
    <row r="722" spans="13:15" x14ac:dyDescent="0.4">
      <c r="M722" t="s">
        <v>872</v>
      </c>
      <c r="N722" t="s">
        <v>600</v>
      </c>
      <c r="O722">
        <v>66000</v>
      </c>
    </row>
    <row r="723" spans="13:15" x14ac:dyDescent="0.4">
      <c r="M723" t="s">
        <v>872</v>
      </c>
      <c r="N723" t="s">
        <v>601</v>
      </c>
      <c r="O723">
        <v>18100</v>
      </c>
    </row>
    <row r="724" spans="13:15" x14ac:dyDescent="0.4">
      <c r="M724" t="s">
        <v>872</v>
      </c>
      <c r="N724" t="s">
        <v>602</v>
      </c>
      <c r="O724">
        <v>54000</v>
      </c>
    </row>
    <row r="725" spans="13:15" x14ac:dyDescent="0.4">
      <c r="M725" t="s">
        <v>872</v>
      </c>
      <c r="N725" t="s">
        <v>603</v>
      </c>
      <c r="O725">
        <v>35700</v>
      </c>
    </row>
    <row r="726" spans="13:15" x14ac:dyDescent="0.4">
      <c r="M726" t="s">
        <v>872</v>
      </c>
      <c r="N726" t="s">
        <v>604</v>
      </c>
      <c r="O726">
        <v>94600</v>
      </c>
    </row>
    <row r="727" spans="13:15" x14ac:dyDescent="0.4">
      <c r="M727" t="s">
        <v>872</v>
      </c>
      <c r="N727" t="s">
        <v>605</v>
      </c>
      <c r="O727">
        <v>301600</v>
      </c>
    </row>
    <row r="728" spans="13:15" x14ac:dyDescent="0.4">
      <c r="M728" t="s">
        <v>872</v>
      </c>
      <c r="N728" t="s">
        <v>606</v>
      </c>
      <c r="O728">
        <v>110100</v>
      </c>
    </row>
    <row r="729" spans="13:15" x14ac:dyDescent="0.4">
      <c r="M729" t="s">
        <v>872</v>
      </c>
      <c r="N729" t="s">
        <v>607</v>
      </c>
      <c r="O729">
        <v>121300</v>
      </c>
    </row>
    <row r="730" spans="13:15" x14ac:dyDescent="0.4">
      <c r="M730" t="s">
        <v>872</v>
      </c>
      <c r="N730" t="s">
        <v>608</v>
      </c>
      <c r="O730">
        <v>234100</v>
      </c>
    </row>
    <row r="731" spans="13:15" x14ac:dyDescent="0.4">
      <c r="M731" t="s">
        <v>872</v>
      </c>
      <c r="N731" t="s">
        <v>609</v>
      </c>
      <c r="O731">
        <v>200900</v>
      </c>
    </row>
    <row r="732" spans="13:15" x14ac:dyDescent="0.4">
      <c r="M732" t="s">
        <v>872</v>
      </c>
      <c r="N732" t="s">
        <v>610</v>
      </c>
      <c r="O732">
        <v>213100</v>
      </c>
    </row>
    <row r="733" spans="13:15" x14ac:dyDescent="0.4">
      <c r="M733" t="s">
        <v>872</v>
      </c>
      <c r="N733" t="s">
        <v>611</v>
      </c>
      <c r="O733">
        <v>244100</v>
      </c>
    </row>
    <row r="734" spans="13:15" x14ac:dyDescent="0.4">
      <c r="M734" t="s">
        <v>872</v>
      </c>
      <c r="N734" t="s">
        <v>612</v>
      </c>
      <c r="O734">
        <v>92200</v>
      </c>
    </row>
    <row r="735" spans="13:15" x14ac:dyDescent="0.4">
      <c r="M735" t="s">
        <v>872</v>
      </c>
      <c r="N735" t="s">
        <v>613</v>
      </c>
      <c r="O735">
        <v>127000</v>
      </c>
    </row>
    <row r="736" spans="13:15" x14ac:dyDescent="0.4">
      <c r="M736" t="s">
        <v>872</v>
      </c>
      <c r="N736" t="s">
        <v>614</v>
      </c>
      <c r="O736">
        <v>243500</v>
      </c>
    </row>
    <row r="737" spans="13:15" x14ac:dyDescent="0.4">
      <c r="M737" t="s">
        <v>872</v>
      </c>
      <c r="N737" t="s">
        <v>615</v>
      </c>
      <c r="O737">
        <v>207000</v>
      </c>
    </row>
    <row r="738" spans="13:15" x14ac:dyDescent="0.4">
      <c r="M738" t="s">
        <v>872</v>
      </c>
      <c r="N738" t="s">
        <v>616</v>
      </c>
      <c r="O738">
        <v>52200</v>
      </c>
    </row>
    <row r="739" spans="13:15" x14ac:dyDescent="0.4">
      <c r="M739" t="s">
        <v>872</v>
      </c>
      <c r="N739" t="s">
        <v>617</v>
      </c>
      <c r="O739">
        <v>61800</v>
      </c>
    </row>
    <row r="740" spans="13:15" x14ac:dyDescent="0.4">
      <c r="M740" t="s">
        <v>872</v>
      </c>
      <c r="N740" t="s">
        <v>618</v>
      </c>
      <c r="O740">
        <v>109600</v>
      </c>
    </row>
    <row r="741" spans="13:15" x14ac:dyDescent="0.4">
      <c r="M741" t="s">
        <v>872</v>
      </c>
      <c r="N741" t="s">
        <v>619</v>
      </c>
      <c r="O741">
        <v>113200</v>
      </c>
    </row>
    <row r="742" spans="13:15" x14ac:dyDescent="0.4">
      <c r="M742" t="s">
        <v>872</v>
      </c>
      <c r="N742" t="s">
        <v>620</v>
      </c>
      <c r="O742">
        <v>80200</v>
      </c>
    </row>
    <row r="743" spans="13:15" x14ac:dyDescent="0.4">
      <c r="M743" t="s">
        <v>872</v>
      </c>
      <c r="N743" t="s">
        <v>621</v>
      </c>
      <c r="O743">
        <v>87200</v>
      </c>
    </row>
    <row r="744" spans="13:15" x14ac:dyDescent="0.4">
      <c r="M744" t="s">
        <v>872</v>
      </c>
      <c r="N744" t="s">
        <v>622</v>
      </c>
      <c r="O744">
        <v>29400</v>
      </c>
    </row>
    <row r="745" spans="13:15" x14ac:dyDescent="0.4">
      <c r="M745" t="s">
        <v>872</v>
      </c>
      <c r="N745" t="s">
        <v>623</v>
      </c>
      <c r="O745">
        <v>55400</v>
      </c>
    </row>
    <row r="746" spans="13:15" x14ac:dyDescent="0.4">
      <c r="M746" t="s">
        <v>872</v>
      </c>
      <c r="N746" t="s">
        <v>624</v>
      </c>
      <c r="O746">
        <v>33000</v>
      </c>
    </row>
    <row r="747" spans="13:15" x14ac:dyDescent="0.4">
      <c r="M747" t="s">
        <v>872</v>
      </c>
      <c r="N747" t="s">
        <v>625</v>
      </c>
      <c r="O747">
        <v>61900</v>
      </c>
    </row>
    <row r="748" spans="13:15" x14ac:dyDescent="0.4">
      <c r="M748" t="s">
        <v>872</v>
      </c>
      <c r="N748" t="s">
        <v>626</v>
      </c>
      <c r="O748">
        <v>62200</v>
      </c>
    </row>
    <row r="749" spans="13:15" x14ac:dyDescent="0.4">
      <c r="M749" t="s">
        <v>872</v>
      </c>
      <c r="N749" t="s">
        <v>627</v>
      </c>
      <c r="O749">
        <v>242100</v>
      </c>
    </row>
    <row r="750" spans="13:15" x14ac:dyDescent="0.4">
      <c r="M750" t="s">
        <v>872</v>
      </c>
      <c r="N750" t="s">
        <v>628</v>
      </c>
      <c r="O750">
        <v>55300</v>
      </c>
    </row>
    <row r="751" spans="13:15" x14ac:dyDescent="0.4">
      <c r="M751" t="s">
        <v>872</v>
      </c>
      <c r="N751" t="s">
        <v>629</v>
      </c>
      <c r="O751">
        <v>270200</v>
      </c>
    </row>
    <row r="752" spans="13:15" x14ac:dyDescent="0.4">
      <c r="M752" t="s">
        <v>872</v>
      </c>
      <c r="N752" t="s">
        <v>630</v>
      </c>
      <c r="O752">
        <v>19500</v>
      </c>
    </row>
    <row r="753" spans="13:15" x14ac:dyDescent="0.4">
      <c r="M753" t="s">
        <v>872</v>
      </c>
      <c r="N753" t="s">
        <v>631</v>
      </c>
      <c r="O753">
        <v>140300</v>
      </c>
    </row>
    <row r="754" spans="13:15" x14ac:dyDescent="0.4">
      <c r="M754" t="s">
        <v>872</v>
      </c>
      <c r="N754" t="s">
        <v>632</v>
      </c>
      <c r="O754">
        <v>155800</v>
      </c>
    </row>
    <row r="755" spans="13:15" x14ac:dyDescent="0.4">
      <c r="M755" t="s">
        <v>872</v>
      </c>
      <c r="N755" t="s">
        <v>633</v>
      </c>
      <c r="O755">
        <v>142500</v>
      </c>
    </row>
    <row r="756" spans="13:15" x14ac:dyDescent="0.4">
      <c r="M756" t="s">
        <v>872</v>
      </c>
      <c r="N756" t="s">
        <v>634</v>
      </c>
      <c r="O756">
        <v>35700</v>
      </c>
    </row>
    <row r="757" spans="13:15" x14ac:dyDescent="0.4">
      <c r="M757" t="s">
        <v>872</v>
      </c>
      <c r="N757" t="s">
        <v>635</v>
      </c>
      <c r="O757">
        <v>227600</v>
      </c>
    </row>
    <row r="758" spans="13:15" x14ac:dyDescent="0.4">
      <c r="M758" t="s">
        <v>872</v>
      </c>
      <c r="N758" t="s">
        <v>636</v>
      </c>
      <c r="O758">
        <v>31000</v>
      </c>
    </row>
    <row r="759" spans="13:15" x14ac:dyDescent="0.4">
      <c r="M759" t="s">
        <v>872</v>
      </c>
      <c r="N759" t="s">
        <v>637</v>
      </c>
      <c r="O759">
        <v>219500</v>
      </c>
    </row>
    <row r="760" spans="13:15" x14ac:dyDescent="0.4">
      <c r="M760" t="s">
        <v>872</v>
      </c>
      <c r="N760" t="s">
        <v>638</v>
      </c>
      <c r="O760">
        <v>213800</v>
      </c>
    </row>
    <row r="761" spans="13:15" x14ac:dyDescent="0.4">
      <c r="M761" t="s">
        <v>872</v>
      </c>
      <c r="N761" t="s">
        <v>639</v>
      </c>
      <c r="O761">
        <v>148200</v>
      </c>
    </row>
    <row r="762" spans="13:15" x14ac:dyDescent="0.4">
      <c r="M762" t="s">
        <v>872</v>
      </c>
      <c r="N762" t="s">
        <v>640</v>
      </c>
      <c r="O762">
        <v>106300</v>
      </c>
    </row>
    <row r="763" spans="13:15" x14ac:dyDescent="0.4">
      <c r="M763" t="s">
        <v>872</v>
      </c>
      <c r="N763" t="s">
        <v>641</v>
      </c>
      <c r="O763">
        <v>132500</v>
      </c>
    </row>
    <row r="764" spans="13:15" x14ac:dyDescent="0.4">
      <c r="M764" t="s">
        <v>872</v>
      </c>
      <c r="N764" t="s">
        <v>642</v>
      </c>
      <c r="O764">
        <v>89600</v>
      </c>
    </row>
    <row r="765" spans="13:15" x14ac:dyDescent="0.4">
      <c r="M765" t="s">
        <v>872</v>
      </c>
      <c r="N765" t="s">
        <v>643</v>
      </c>
      <c r="O765">
        <v>20600</v>
      </c>
    </row>
    <row r="766" spans="13:15" x14ac:dyDescent="0.4">
      <c r="M766" t="s">
        <v>872</v>
      </c>
      <c r="N766" t="s">
        <v>644</v>
      </c>
      <c r="O766">
        <v>64200</v>
      </c>
    </row>
    <row r="767" spans="13:15" x14ac:dyDescent="0.4">
      <c r="M767" t="s">
        <v>872</v>
      </c>
      <c r="N767" t="s">
        <v>645</v>
      </c>
      <c r="O767">
        <v>20100</v>
      </c>
    </row>
    <row r="768" spans="13:15" x14ac:dyDescent="0.4">
      <c r="M768" t="s">
        <v>872</v>
      </c>
      <c r="N768" t="s">
        <v>646</v>
      </c>
      <c r="O768">
        <v>113300</v>
      </c>
    </row>
    <row r="769" spans="13:15" x14ac:dyDescent="0.4">
      <c r="M769" t="s">
        <v>872</v>
      </c>
      <c r="N769" t="s">
        <v>647</v>
      </c>
      <c r="O769">
        <v>38900</v>
      </c>
    </row>
    <row r="770" spans="13:15" x14ac:dyDescent="0.4">
      <c r="M770" t="s">
        <v>872</v>
      </c>
      <c r="N770" t="s">
        <v>648</v>
      </c>
      <c r="O770">
        <v>78000</v>
      </c>
    </row>
    <row r="771" spans="13:15" x14ac:dyDescent="0.4">
      <c r="M771" t="s">
        <v>872</v>
      </c>
      <c r="N771" t="s">
        <v>649</v>
      </c>
      <c r="O771">
        <v>114000</v>
      </c>
    </row>
    <row r="772" spans="13:15" x14ac:dyDescent="0.4">
      <c r="M772" t="s">
        <v>872</v>
      </c>
      <c r="N772" t="s">
        <v>650</v>
      </c>
      <c r="O772">
        <v>32100</v>
      </c>
    </row>
    <row r="773" spans="13:15" x14ac:dyDescent="0.4">
      <c r="M773" t="s">
        <v>872</v>
      </c>
      <c r="N773" t="s">
        <v>651</v>
      </c>
      <c r="O773">
        <v>31300</v>
      </c>
    </row>
    <row r="774" spans="13:15" x14ac:dyDescent="0.4">
      <c r="M774" t="s">
        <v>872</v>
      </c>
      <c r="N774" t="s">
        <v>652</v>
      </c>
      <c r="O774">
        <v>51200</v>
      </c>
    </row>
    <row r="775" spans="13:15" x14ac:dyDescent="0.4">
      <c r="M775" t="s">
        <v>872</v>
      </c>
      <c r="N775" t="s">
        <v>653</v>
      </c>
      <c r="O775">
        <v>58700</v>
      </c>
    </row>
    <row r="776" spans="13:15" x14ac:dyDescent="0.4">
      <c r="M776" t="s">
        <v>872</v>
      </c>
      <c r="N776" t="s">
        <v>654</v>
      </c>
      <c r="O776">
        <v>93400</v>
      </c>
    </row>
    <row r="777" spans="13:15" x14ac:dyDescent="0.4">
      <c r="M777" t="s">
        <v>872</v>
      </c>
      <c r="N777" t="s">
        <v>655</v>
      </c>
      <c r="O777">
        <v>145100</v>
      </c>
    </row>
    <row r="778" spans="13:15" x14ac:dyDescent="0.4">
      <c r="M778" t="s">
        <v>872</v>
      </c>
      <c r="N778" t="s">
        <v>656</v>
      </c>
      <c r="O778">
        <v>392400</v>
      </c>
    </row>
    <row r="779" spans="13:15" x14ac:dyDescent="0.4">
      <c r="M779" t="s">
        <v>872</v>
      </c>
      <c r="N779" t="s">
        <v>657</v>
      </c>
      <c r="O779">
        <v>253900</v>
      </c>
    </row>
    <row r="780" spans="13:15" x14ac:dyDescent="0.4">
      <c r="M780" t="s">
        <v>872</v>
      </c>
      <c r="N780" t="s">
        <v>658</v>
      </c>
      <c r="O780">
        <v>105100</v>
      </c>
    </row>
    <row r="781" spans="13:15" x14ac:dyDescent="0.4">
      <c r="M781" t="s">
        <v>872</v>
      </c>
      <c r="N781" t="s">
        <v>659</v>
      </c>
      <c r="O781">
        <v>52100</v>
      </c>
    </row>
    <row r="782" spans="13:15" x14ac:dyDescent="0.4">
      <c r="M782" t="s">
        <v>872</v>
      </c>
      <c r="N782" t="s">
        <v>660</v>
      </c>
      <c r="O782">
        <v>57400</v>
      </c>
    </row>
    <row r="783" spans="13:15" x14ac:dyDescent="0.4">
      <c r="M783" t="s">
        <v>872</v>
      </c>
      <c r="N783" t="s">
        <v>661</v>
      </c>
      <c r="O783">
        <v>31700</v>
      </c>
    </row>
    <row r="784" spans="13:15" x14ac:dyDescent="0.4">
      <c r="M784" t="s">
        <v>872</v>
      </c>
      <c r="N784" t="s">
        <v>662</v>
      </c>
      <c r="O784">
        <v>51100</v>
      </c>
    </row>
    <row r="785" spans="13:15" x14ac:dyDescent="0.4">
      <c r="M785" t="s">
        <v>872</v>
      </c>
      <c r="N785" t="s">
        <v>663</v>
      </c>
      <c r="O785">
        <v>61700</v>
      </c>
    </row>
    <row r="786" spans="13:15" x14ac:dyDescent="0.4">
      <c r="M786" t="s">
        <v>872</v>
      </c>
      <c r="N786" t="s">
        <v>664</v>
      </c>
      <c r="O786">
        <v>36800</v>
      </c>
    </row>
    <row r="787" spans="13:15" x14ac:dyDescent="0.4">
      <c r="M787" t="s">
        <v>872</v>
      </c>
      <c r="N787" t="s">
        <v>665</v>
      </c>
      <c r="O787">
        <v>93200</v>
      </c>
    </row>
    <row r="788" spans="13:15" x14ac:dyDescent="0.4">
      <c r="M788" t="s">
        <v>872</v>
      </c>
      <c r="N788" t="s">
        <v>666</v>
      </c>
      <c r="O788">
        <v>61000</v>
      </c>
    </row>
    <row r="789" spans="13:15" x14ac:dyDescent="0.4">
      <c r="M789" t="s">
        <v>872</v>
      </c>
      <c r="N789" t="s">
        <v>667</v>
      </c>
      <c r="O789">
        <v>54400</v>
      </c>
    </row>
    <row r="790" spans="13:15" x14ac:dyDescent="0.4">
      <c r="M790" t="s">
        <v>872</v>
      </c>
      <c r="N790" t="s">
        <v>668</v>
      </c>
      <c r="O790">
        <v>57000</v>
      </c>
    </row>
    <row r="791" spans="13:15" x14ac:dyDescent="0.4">
      <c r="M791" t="s">
        <v>872</v>
      </c>
      <c r="N791" t="s">
        <v>669</v>
      </c>
      <c r="O791">
        <v>65000</v>
      </c>
    </row>
    <row r="792" spans="13:15" x14ac:dyDescent="0.4">
      <c r="M792" t="s">
        <v>872</v>
      </c>
      <c r="N792" t="s">
        <v>670</v>
      </c>
      <c r="O792">
        <v>39300</v>
      </c>
    </row>
    <row r="793" spans="13:15" x14ac:dyDescent="0.4">
      <c r="M793" t="s">
        <v>872</v>
      </c>
      <c r="N793" t="s">
        <v>671</v>
      </c>
      <c r="O793">
        <v>133400</v>
      </c>
    </row>
    <row r="794" spans="13:15" x14ac:dyDescent="0.4">
      <c r="M794" t="s">
        <v>872</v>
      </c>
      <c r="N794" t="s">
        <v>672</v>
      </c>
      <c r="O794">
        <v>33600</v>
      </c>
    </row>
    <row r="795" spans="13:15" x14ac:dyDescent="0.4">
      <c r="M795" t="s">
        <v>872</v>
      </c>
      <c r="N795" t="s">
        <v>673</v>
      </c>
      <c r="O795">
        <v>26200</v>
      </c>
    </row>
    <row r="796" spans="13:15" x14ac:dyDescent="0.4">
      <c r="M796" t="s">
        <v>872</v>
      </c>
      <c r="N796" t="s">
        <v>674</v>
      </c>
      <c r="O796">
        <v>38400</v>
      </c>
    </row>
    <row r="797" spans="13:15" x14ac:dyDescent="0.4">
      <c r="M797" t="s">
        <v>872</v>
      </c>
      <c r="N797" t="s">
        <v>675</v>
      </c>
      <c r="O797">
        <v>188200</v>
      </c>
    </row>
    <row r="798" spans="13:15" x14ac:dyDescent="0.4">
      <c r="M798" t="s">
        <v>872</v>
      </c>
      <c r="N798" t="s">
        <v>676</v>
      </c>
      <c r="O798">
        <v>72200</v>
      </c>
    </row>
    <row r="799" spans="13:15" x14ac:dyDescent="0.4">
      <c r="M799" t="s">
        <v>872</v>
      </c>
      <c r="N799" t="s">
        <v>677</v>
      </c>
      <c r="O799">
        <v>64300</v>
      </c>
    </row>
    <row r="800" spans="13:15" x14ac:dyDescent="0.4">
      <c r="M800" t="s">
        <v>872</v>
      </c>
      <c r="N800" t="s">
        <v>678</v>
      </c>
      <c r="O800">
        <v>87500</v>
      </c>
    </row>
    <row r="801" spans="13:15" x14ac:dyDescent="0.4">
      <c r="M801" t="s">
        <v>872</v>
      </c>
      <c r="N801" t="s">
        <v>679</v>
      </c>
      <c r="O801">
        <v>111300</v>
      </c>
    </row>
    <row r="802" spans="13:15" x14ac:dyDescent="0.4">
      <c r="M802" t="s">
        <v>872</v>
      </c>
      <c r="N802" t="s">
        <v>680</v>
      </c>
      <c r="O802">
        <v>65500</v>
      </c>
    </row>
    <row r="803" spans="13:15" x14ac:dyDescent="0.4">
      <c r="M803" t="s">
        <v>872</v>
      </c>
      <c r="N803" t="s">
        <v>681</v>
      </c>
      <c r="O803">
        <v>131400</v>
      </c>
    </row>
    <row r="804" spans="13:15" x14ac:dyDescent="0.4">
      <c r="M804" t="s">
        <v>872</v>
      </c>
      <c r="N804" t="s">
        <v>682</v>
      </c>
      <c r="O804">
        <v>25200</v>
      </c>
    </row>
    <row r="805" spans="13:15" x14ac:dyDescent="0.4">
      <c r="M805" t="s">
        <v>872</v>
      </c>
      <c r="N805" t="s">
        <v>683</v>
      </c>
      <c r="O805">
        <v>48600</v>
      </c>
    </row>
    <row r="806" spans="13:15" x14ac:dyDescent="0.4">
      <c r="M806" t="s">
        <v>872</v>
      </c>
      <c r="N806" t="s">
        <v>684</v>
      </c>
      <c r="O806">
        <v>48800</v>
      </c>
    </row>
    <row r="807" spans="13:15" x14ac:dyDescent="0.4">
      <c r="M807" t="s">
        <v>872</v>
      </c>
      <c r="N807" t="s">
        <v>685</v>
      </c>
      <c r="O807">
        <v>54000</v>
      </c>
    </row>
    <row r="808" spans="13:15" x14ac:dyDescent="0.4">
      <c r="M808" t="s">
        <v>872</v>
      </c>
      <c r="N808" t="s">
        <v>686</v>
      </c>
      <c r="O808">
        <v>85000</v>
      </c>
    </row>
    <row r="809" spans="13:15" x14ac:dyDescent="0.4">
      <c r="M809" t="s">
        <v>872</v>
      </c>
      <c r="N809" t="s">
        <v>687</v>
      </c>
      <c r="O809">
        <v>26900</v>
      </c>
    </row>
    <row r="810" spans="13:15" x14ac:dyDescent="0.4">
      <c r="M810" t="s">
        <v>872</v>
      </c>
      <c r="N810" t="s">
        <v>688</v>
      </c>
      <c r="O810">
        <v>74900</v>
      </c>
    </row>
    <row r="811" spans="13:15" x14ac:dyDescent="0.4">
      <c r="M811" t="s">
        <v>872</v>
      </c>
      <c r="N811" t="s">
        <v>689</v>
      </c>
      <c r="O811">
        <v>75900</v>
      </c>
    </row>
    <row r="812" spans="13:15" x14ac:dyDescent="0.4">
      <c r="M812" t="s">
        <v>872</v>
      </c>
      <c r="N812" t="s">
        <v>690</v>
      </c>
      <c r="O812">
        <v>54800</v>
      </c>
    </row>
    <row r="813" spans="13:15" x14ac:dyDescent="0.4">
      <c r="M813" t="s">
        <v>872</v>
      </c>
      <c r="N813" t="s">
        <v>691</v>
      </c>
      <c r="O813">
        <v>56400</v>
      </c>
    </row>
    <row r="814" spans="13:15" x14ac:dyDescent="0.4">
      <c r="M814" t="s">
        <v>872</v>
      </c>
      <c r="N814" t="s">
        <v>692</v>
      </c>
      <c r="O814">
        <v>44500</v>
      </c>
    </row>
    <row r="815" spans="13:15" x14ac:dyDescent="0.4">
      <c r="M815" t="s">
        <v>872</v>
      </c>
      <c r="N815" t="s">
        <v>693</v>
      </c>
      <c r="O815">
        <v>34300</v>
      </c>
    </row>
    <row r="816" spans="13:15" x14ac:dyDescent="0.4">
      <c r="M816" t="s">
        <v>872</v>
      </c>
      <c r="N816" t="s">
        <v>694</v>
      </c>
      <c r="O816">
        <v>44500</v>
      </c>
    </row>
    <row r="817" spans="13:15" x14ac:dyDescent="0.4">
      <c r="M817" t="s">
        <v>872</v>
      </c>
      <c r="N817" t="s">
        <v>695</v>
      </c>
      <c r="O817">
        <v>32400</v>
      </c>
    </row>
    <row r="818" spans="13:15" x14ac:dyDescent="0.4">
      <c r="M818" t="s">
        <v>872</v>
      </c>
      <c r="N818" t="s">
        <v>696</v>
      </c>
      <c r="O818">
        <v>496400</v>
      </c>
    </row>
    <row r="819" spans="13:15" x14ac:dyDescent="0.4">
      <c r="M819" t="s">
        <v>872</v>
      </c>
      <c r="N819" t="s">
        <v>697</v>
      </c>
      <c r="O819">
        <v>109100</v>
      </c>
    </row>
    <row r="820" spans="13:15" x14ac:dyDescent="0.4">
      <c r="M820" t="s">
        <v>872</v>
      </c>
      <c r="N820" t="s">
        <v>698</v>
      </c>
      <c r="O820">
        <v>83000</v>
      </c>
    </row>
    <row r="821" spans="13:15" x14ac:dyDescent="0.4">
      <c r="M821" t="s">
        <v>872</v>
      </c>
      <c r="N821" t="s">
        <v>699</v>
      </c>
      <c r="O821">
        <v>90800</v>
      </c>
    </row>
    <row r="822" spans="13:15" x14ac:dyDescent="0.4">
      <c r="M822" t="s">
        <v>872</v>
      </c>
      <c r="N822" t="s">
        <v>700</v>
      </c>
      <c r="O822">
        <v>62000</v>
      </c>
    </row>
    <row r="823" spans="13:15" x14ac:dyDescent="0.4">
      <c r="M823" t="s">
        <v>872</v>
      </c>
      <c r="N823" t="s">
        <v>701</v>
      </c>
      <c r="O823">
        <v>135300</v>
      </c>
    </row>
    <row r="824" spans="13:15" x14ac:dyDescent="0.4">
      <c r="M824" t="s">
        <v>872</v>
      </c>
      <c r="N824" t="s">
        <v>702</v>
      </c>
      <c r="O824">
        <v>24800</v>
      </c>
    </row>
    <row r="825" spans="13:15" x14ac:dyDescent="0.4">
      <c r="M825" t="s">
        <v>872</v>
      </c>
      <c r="N825" t="s">
        <v>703</v>
      </c>
      <c r="O825">
        <v>86500</v>
      </c>
    </row>
    <row r="826" spans="13:15" x14ac:dyDescent="0.4">
      <c r="M826" t="s">
        <v>872</v>
      </c>
      <c r="N826" t="s">
        <v>704</v>
      </c>
      <c r="O826">
        <v>53100</v>
      </c>
    </row>
    <row r="827" spans="13:15" x14ac:dyDescent="0.4">
      <c r="M827" t="s">
        <v>872</v>
      </c>
      <c r="N827" t="s">
        <v>705</v>
      </c>
      <c r="O827">
        <v>23700</v>
      </c>
    </row>
    <row r="828" spans="13:15" x14ac:dyDescent="0.4">
      <c r="M828" t="s">
        <v>872</v>
      </c>
      <c r="N828" t="s">
        <v>706</v>
      </c>
      <c r="O828">
        <v>100200</v>
      </c>
    </row>
    <row r="829" spans="13:15" x14ac:dyDescent="0.4">
      <c r="M829" t="s">
        <v>872</v>
      </c>
      <c r="N829" t="s">
        <v>707</v>
      </c>
      <c r="O829">
        <v>18300</v>
      </c>
    </row>
    <row r="830" spans="13:15" x14ac:dyDescent="0.4">
      <c r="M830" t="s">
        <v>872</v>
      </c>
      <c r="N830" t="s">
        <v>708</v>
      </c>
      <c r="O830">
        <v>57300</v>
      </c>
    </row>
    <row r="831" spans="13:15" x14ac:dyDescent="0.4">
      <c r="M831" t="s">
        <v>872</v>
      </c>
      <c r="N831" t="s">
        <v>709</v>
      </c>
      <c r="O831">
        <v>47300</v>
      </c>
    </row>
    <row r="832" spans="13:15" x14ac:dyDescent="0.4">
      <c r="M832" t="s">
        <v>872</v>
      </c>
      <c r="N832" t="s">
        <v>710</v>
      </c>
      <c r="O832">
        <v>56700</v>
      </c>
    </row>
    <row r="833" spans="13:15" x14ac:dyDescent="0.4">
      <c r="M833" t="s">
        <v>872</v>
      </c>
      <c r="N833" t="s">
        <v>711</v>
      </c>
      <c r="O833">
        <v>14800</v>
      </c>
    </row>
    <row r="834" spans="13:15" x14ac:dyDescent="0.4">
      <c r="M834" t="s">
        <v>872</v>
      </c>
      <c r="N834" t="s">
        <v>712</v>
      </c>
      <c r="O834">
        <v>68800</v>
      </c>
    </row>
    <row r="835" spans="13:15" x14ac:dyDescent="0.4">
      <c r="M835" t="s">
        <v>872</v>
      </c>
      <c r="N835" t="s">
        <v>713</v>
      </c>
      <c r="O835">
        <v>34900</v>
      </c>
    </row>
    <row r="836" spans="13:15" x14ac:dyDescent="0.4">
      <c r="M836" t="s">
        <v>872</v>
      </c>
      <c r="N836" t="s">
        <v>714</v>
      </c>
      <c r="O836">
        <v>33400</v>
      </c>
    </row>
    <row r="837" spans="13:15" x14ac:dyDescent="0.4">
      <c r="M837" t="s">
        <v>872</v>
      </c>
      <c r="N837" t="s">
        <v>715</v>
      </c>
      <c r="O837">
        <v>66400</v>
      </c>
    </row>
    <row r="838" spans="13:15" x14ac:dyDescent="0.4">
      <c r="M838" t="s">
        <v>872</v>
      </c>
      <c r="N838" t="s">
        <v>716</v>
      </c>
      <c r="O838">
        <v>32300</v>
      </c>
    </row>
    <row r="839" spans="13:15" x14ac:dyDescent="0.4">
      <c r="M839" t="s">
        <v>872</v>
      </c>
      <c r="N839" t="s">
        <v>717</v>
      </c>
      <c r="O839">
        <v>62100</v>
      </c>
    </row>
    <row r="840" spans="13:15" x14ac:dyDescent="0.4">
      <c r="M840" t="s">
        <v>872</v>
      </c>
      <c r="N840" t="s">
        <v>718</v>
      </c>
      <c r="O840">
        <v>33300</v>
      </c>
    </row>
    <row r="841" spans="13:15" x14ac:dyDescent="0.4">
      <c r="M841" t="s">
        <v>872</v>
      </c>
      <c r="N841" t="s">
        <v>719</v>
      </c>
      <c r="O841">
        <v>62900</v>
      </c>
    </row>
    <row r="842" spans="13:15" x14ac:dyDescent="0.4">
      <c r="M842" t="s">
        <v>872</v>
      </c>
      <c r="N842" t="s">
        <v>720</v>
      </c>
      <c r="O842">
        <v>41500</v>
      </c>
    </row>
    <row r="843" spans="13:15" x14ac:dyDescent="0.4">
      <c r="M843" t="s">
        <v>872</v>
      </c>
      <c r="N843" t="s">
        <v>721</v>
      </c>
      <c r="O843">
        <v>109900</v>
      </c>
    </row>
    <row r="844" spans="13:15" x14ac:dyDescent="0.4">
      <c r="M844" t="s">
        <v>872</v>
      </c>
      <c r="N844" t="s">
        <v>722</v>
      </c>
      <c r="O844">
        <v>37100</v>
      </c>
    </row>
    <row r="845" spans="13:15" x14ac:dyDescent="0.4">
      <c r="M845" t="s">
        <v>872</v>
      </c>
      <c r="N845" t="s">
        <v>723</v>
      </c>
      <c r="O845">
        <v>18200</v>
      </c>
    </row>
    <row r="846" spans="13:15" x14ac:dyDescent="0.4">
      <c r="M846" t="s">
        <v>872</v>
      </c>
      <c r="N846" t="s">
        <v>724</v>
      </c>
      <c r="O846">
        <v>45600</v>
      </c>
    </row>
    <row r="847" spans="13:15" x14ac:dyDescent="0.4">
      <c r="M847" t="s">
        <v>872</v>
      </c>
      <c r="N847" t="s">
        <v>725</v>
      </c>
      <c r="O847">
        <v>68200</v>
      </c>
    </row>
    <row r="848" spans="13:15" x14ac:dyDescent="0.4">
      <c r="M848" t="s">
        <v>872</v>
      </c>
      <c r="N848" t="s">
        <v>726</v>
      </c>
      <c r="O848">
        <v>53600</v>
      </c>
    </row>
    <row r="849" spans="13:15" x14ac:dyDescent="0.4">
      <c r="M849" t="s">
        <v>872</v>
      </c>
      <c r="N849" t="s">
        <v>425</v>
      </c>
      <c r="O849">
        <v>45400</v>
      </c>
    </row>
    <row r="850" spans="13:15" x14ac:dyDescent="0.4">
      <c r="M850" t="s">
        <v>872</v>
      </c>
      <c r="N850" t="s">
        <v>426</v>
      </c>
      <c r="O850">
        <v>33200</v>
      </c>
    </row>
    <row r="851" spans="13:15" x14ac:dyDescent="0.4">
      <c r="M851" t="s">
        <v>872</v>
      </c>
      <c r="N851" t="s">
        <v>427</v>
      </c>
      <c r="O851">
        <v>128300</v>
      </c>
    </row>
    <row r="852" spans="13:15" x14ac:dyDescent="0.4">
      <c r="M852" t="s">
        <v>872</v>
      </c>
      <c r="N852" t="s">
        <v>428</v>
      </c>
      <c r="O852">
        <v>57500</v>
      </c>
    </row>
    <row r="853" spans="13:15" x14ac:dyDescent="0.4">
      <c r="M853" t="s">
        <v>872</v>
      </c>
      <c r="N853" t="s">
        <v>429</v>
      </c>
      <c r="O853">
        <v>16700</v>
      </c>
    </row>
    <row r="854" spans="13:15" x14ac:dyDescent="0.4">
      <c r="M854" t="s">
        <v>872</v>
      </c>
      <c r="N854" t="s">
        <v>430</v>
      </c>
      <c r="O854">
        <v>60000</v>
      </c>
    </row>
    <row r="855" spans="13:15" x14ac:dyDescent="0.4">
      <c r="M855" t="s">
        <v>872</v>
      </c>
      <c r="N855" t="s">
        <v>431</v>
      </c>
      <c r="O855">
        <v>103100</v>
      </c>
    </row>
    <row r="856" spans="13:15" x14ac:dyDescent="0.4">
      <c r="M856" t="s">
        <v>872</v>
      </c>
      <c r="N856" t="s">
        <v>432</v>
      </c>
      <c r="O856">
        <v>47700</v>
      </c>
    </row>
    <row r="857" spans="13:15" x14ac:dyDescent="0.4">
      <c r="M857" t="s">
        <v>872</v>
      </c>
      <c r="N857" t="s">
        <v>433</v>
      </c>
      <c r="O857">
        <v>98500</v>
      </c>
    </row>
    <row r="858" spans="13:15" x14ac:dyDescent="0.4">
      <c r="M858" t="s">
        <v>872</v>
      </c>
      <c r="N858" t="s">
        <v>434</v>
      </c>
      <c r="O858">
        <v>49300</v>
      </c>
    </row>
    <row r="859" spans="13:15" x14ac:dyDescent="0.4">
      <c r="M859" t="s">
        <v>872</v>
      </c>
      <c r="N859" t="s">
        <v>435</v>
      </c>
      <c r="O859">
        <v>30800</v>
      </c>
    </row>
    <row r="860" spans="13:15" x14ac:dyDescent="0.4">
      <c r="M860" t="s">
        <v>872</v>
      </c>
      <c r="N860" t="s">
        <v>436</v>
      </c>
      <c r="O860">
        <v>72200</v>
      </c>
    </row>
    <row r="861" spans="13:15" x14ac:dyDescent="0.4">
      <c r="M861" t="s">
        <v>872</v>
      </c>
      <c r="N861" t="s">
        <v>437</v>
      </c>
      <c r="O861">
        <v>45300</v>
      </c>
    </row>
    <row r="862" spans="13:15" x14ac:dyDescent="0.4">
      <c r="M862" t="s">
        <v>872</v>
      </c>
      <c r="N862" t="s">
        <v>438</v>
      </c>
      <c r="O862">
        <v>26300</v>
      </c>
    </row>
    <row r="863" spans="13:15" x14ac:dyDescent="0.4">
      <c r="M863" t="s">
        <v>872</v>
      </c>
      <c r="N863" t="s">
        <v>439</v>
      </c>
      <c r="O863">
        <v>37000</v>
      </c>
    </row>
    <row r="864" spans="13:15" x14ac:dyDescent="0.4">
      <c r="M864" t="s">
        <v>872</v>
      </c>
      <c r="N864" t="s">
        <v>440</v>
      </c>
      <c r="O864">
        <v>10700</v>
      </c>
    </row>
    <row r="865" spans="13:15" x14ac:dyDescent="0.4">
      <c r="M865" t="s">
        <v>872</v>
      </c>
      <c r="N865" t="s">
        <v>441</v>
      </c>
      <c r="O865">
        <v>95400</v>
      </c>
    </row>
    <row r="866" spans="13:15" x14ac:dyDescent="0.4">
      <c r="M866" t="s">
        <v>872</v>
      </c>
      <c r="N866" t="s">
        <v>442</v>
      </c>
      <c r="O866">
        <v>13400</v>
      </c>
    </row>
    <row r="867" spans="13:15" x14ac:dyDescent="0.4">
      <c r="M867" t="s">
        <v>872</v>
      </c>
      <c r="N867" t="s">
        <v>443</v>
      </c>
      <c r="O867">
        <v>16600</v>
      </c>
    </row>
    <row r="868" spans="13:15" x14ac:dyDescent="0.4">
      <c r="M868" t="s">
        <v>872</v>
      </c>
      <c r="N868" t="s">
        <v>444</v>
      </c>
      <c r="O868">
        <v>37800</v>
      </c>
    </row>
    <row r="869" spans="13:15" x14ac:dyDescent="0.4">
      <c r="M869" t="s">
        <v>872</v>
      </c>
      <c r="N869" t="s">
        <v>445</v>
      </c>
      <c r="O869">
        <v>13400</v>
      </c>
    </row>
    <row r="870" spans="13:15" x14ac:dyDescent="0.4">
      <c r="M870" t="s">
        <v>872</v>
      </c>
      <c r="N870" t="s">
        <v>446</v>
      </c>
      <c r="O870">
        <v>69700</v>
      </c>
    </row>
    <row r="871" spans="13:15" x14ac:dyDescent="0.4">
      <c r="M871" t="s">
        <v>872</v>
      </c>
      <c r="N871" t="s">
        <v>447</v>
      </c>
      <c r="O871">
        <v>43600</v>
      </c>
    </row>
    <row r="872" spans="13:15" x14ac:dyDescent="0.4">
      <c r="M872" t="s">
        <v>872</v>
      </c>
      <c r="N872" t="s">
        <v>448</v>
      </c>
      <c r="O872">
        <v>17800</v>
      </c>
    </row>
    <row r="873" spans="13:15" x14ac:dyDescent="0.4">
      <c r="M873" t="s">
        <v>872</v>
      </c>
      <c r="N873" t="s">
        <v>449</v>
      </c>
      <c r="O873">
        <v>30900</v>
      </c>
    </row>
    <row r="874" spans="13:15" x14ac:dyDescent="0.4">
      <c r="M874" t="s">
        <v>872</v>
      </c>
      <c r="N874" t="s">
        <v>450</v>
      </c>
      <c r="O874">
        <v>53600</v>
      </c>
    </row>
    <row r="875" spans="13:15" x14ac:dyDescent="0.4">
      <c r="M875" t="s">
        <v>872</v>
      </c>
      <c r="N875" t="s">
        <v>451</v>
      </c>
      <c r="O875">
        <v>37400</v>
      </c>
    </row>
    <row r="876" spans="13:15" x14ac:dyDescent="0.4">
      <c r="M876" t="s">
        <v>872</v>
      </c>
      <c r="N876" t="s">
        <v>452</v>
      </c>
      <c r="O876">
        <v>71300</v>
      </c>
    </row>
    <row r="877" spans="13:15" x14ac:dyDescent="0.4">
      <c r="M877" t="s">
        <v>872</v>
      </c>
      <c r="N877" t="s">
        <v>453</v>
      </c>
      <c r="O877">
        <v>46200</v>
      </c>
    </row>
    <row r="878" spans="13:15" x14ac:dyDescent="0.4">
      <c r="M878" t="s">
        <v>872</v>
      </c>
      <c r="N878" t="s">
        <v>454</v>
      </c>
      <c r="O878">
        <v>161900</v>
      </c>
    </row>
    <row r="879" spans="13:15" x14ac:dyDescent="0.4">
      <c r="M879" t="s">
        <v>872</v>
      </c>
      <c r="N879" t="s">
        <v>455</v>
      </c>
      <c r="O879">
        <v>3700</v>
      </c>
    </row>
    <row r="880" spans="13:15" x14ac:dyDescent="0.4">
      <c r="M880" t="s">
        <v>872</v>
      </c>
      <c r="N880" t="s">
        <v>456</v>
      </c>
      <c r="O880">
        <v>9200</v>
      </c>
    </row>
    <row r="881" spans="13:15" x14ac:dyDescent="0.4">
      <c r="M881" t="s">
        <v>872</v>
      </c>
      <c r="N881" t="s">
        <v>457</v>
      </c>
      <c r="O881">
        <v>89200</v>
      </c>
    </row>
    <row r="882" spans="13:15" x14ac:dyDescent="0.4">
      <c r="M882" t="s">
        <v>872</v>
      </c>
      <c r="N882" t="s">
        <v>458</v>
      </c>
      <c r="O882">
        <v>71600</v>
      </c>
    </row>
    <row r="883" spans="13:15" x14ac:dyDescent="0.4">
      <c r="M883" t="s">
        <v>872</v>
      </c>
      <c r="N883" t="s">
        <v>459</v>
      </c>
      <c r="O883">
        <v>99600</v>
      </c>
    </row>
    <row r="884" spans="13:15" x14ac:dyDescent="0.4">
      <c r="M884" t="s">
        <v>872</v>
      </c>
      <c r="N884" t="s">
        <v>460</v>
      </c>
      <c r="O884">
        <v>131900</v>
      </c>
    </row>
    <row r="885" spans="13:15" x14ac:dyDescent="0.4">
      <c r="M885" t="s">
        <v>872</v>
      </c>
      <c r="N885" t="s">
        <v>461</v>
      </c>
      <c r="O885">
        <v>112100</v>
      </c>
    </row>
    <row r="886" spans="13:15" x14ac:dyDescent="0.4">
      <c r="M886" t="s">
        <v>872</v>
      </c>
      <c r="N886" t="s">
        <v>462</v>
      </c>
      <c r="O886">
        <v>33400</v>
      </c>
    </row>
    <row r="887" spans="13:15" x14ac:dyDescent="0.4">
      <c r="M887" t="s">
        <v>872</v>
      </c>
      <c r="N887" t="s">
        <v>463</v>
      </c>
      <c r="O887">
        <v>102100</v>
      </c>
    </row>
    <row r="888" spans="13:15" x14ac:dyDescent="0.4">
      <c r="M888" t="s">
        <v>872</v>
      </c>
      <c r="N888" t="s">
        <v>464</v>
      </c>
      <c r="O888">
        <v>81000</v>
      </c>
    </row>
    <row r="889" spans="13:15" x14ac:dyDescent="0.4">
      <c r="M889" t="s">
        <v>872</v>
      </c>
      <c r="N889" t="s">
        <v>465</v>
      </c>
      <c r="O889">
        <v>41800</v>
      </c>
    </row>
    <row r="890" spans="13:15" x14ac:dyDescent="0.4">
      <c r="M890" t="s">
        <v>872</v>
      </c>
      <c r="N890" t="s">
        <v>466</v>
      </c>
      <c r="O890">
        <v>42400</v>
      </c>
    </row>
    <row r="891" spans="13:15" x14ac:dyDescent="0.4">
      <c r="M891" t="s">
        <v>872</v>
      </c>
      <c r="N891" t="s">
        <v>467</v>
      </c>
      <c r="O891">
        <v>11700</v>
      </c>
    </row>
    <row r="892" spans="13:15" x14ac:dyDescent="0.4">
      <c r="M892" t="s">
        <v>872</v>
      </c>
      <c r="N892" t="s">
        <v>468</v>
      </c>
      <c r="O892">
        <v>15200</v>
      </c>
    </row>
    <row r="893" spans="13:15" x14ac:dyDescent="0.4">
      <c r="M893" t="s">
        <v>872</v>
      </c>
      <c r="N893" t="s">
        <v>469</v>
      </c>
      <c r="O893">
        <v>72800</v>
      </c>
    </row>
    <row r="894" spans="13:15" x14ac:dyDescent="0.4">
      <c r="M894" t="s">
        <v>872</v>
      </c>
      <c r="N894" t="s">
        <v>470</v>
      </c>
      <c r="O894">
        <v>9800</v>
      </c>
    </row>
    <row r="895" spans="13:15" x14ac:dyDescent="0.4">
      <c r="M895" t="s">
        <v>872</v>
      </c>
      <c r="N895" t="s">
        <v>471</v>
      </c>
      <c r="O895">
        <v>65100</v>
      </c>
    </row>
    <row r="896" spans="13:15" x14ac:dyDescent="0.4">
      <c r="M896" t="s">
        <v>872</v>
      </c>
      <c r="N896" t="s">
        <v>472</v>
      </c>
      <c r="O896">
        <v>48400</v>
      </c>
    </row>
    <row r="897" spans="13:15" x14ac:dyDescent="0.4">
      <c r="M897" t="s">
        <v>872</v>
      </c>
      <c r="N897" t="s">
        <v>473</v>
      </c>
      <c r="O897">
        <v>130800</v>
      </c>
    </row>
    <row r="898" spans="13:15" x14ac:dyDescent="0.4">
      <c r="M898" t="s">
        <v>872</v>
      </c>
      <c r="N898" t="s">
        <v>474</v>
      </c>
      <c r="O898">
        <v>20700</v>
      </c>
    </row>
    <row r="899" spans="13:15" x14ac:dyDescent="0.4">
      <c r="M899" t="s">
        <v>872</v>
      </c>
      <c r="N899" t="s">
        <v>475</v>
      </c>
      <c r="O899">
        <v>37900</v>
      </c>
    </row>
    <row r="900" spans="13:15" x14ac:dyDescent="0.4">
      <c r="M900" t="s">
        <v>872</v>
      </c>
      <c r="N900" t="s">
        <v>476</v>
      </c>
      <c r="O900">
        <v>71400</v>
      </c>
    </row>
    <row r="901" spans="13:15" x14ac:dyDescent="0.4">
      <c r="M901" t="s">
        <v>872</v>
      </c>
      <c r="N901" t="s">
        <v>477</v>
      </c>
      <c r="O901">
        <v>26600</v>
      </c>
    </row>
    <row r="902" spans="13:15" x14ac:dyDescent="0.4">
      <c r="M902" t="s">
        <v>872</v>
      </c>
      <c r="N902" t="s">
        <v>478</v>
      </c>
      <c r="O902">
        <v>4800</v>
      </c>
    </row>
    <row r="903" spans="13:15" x14ac:dyDescent="0.4">
      <c r="M903" t="s">
        <v>872</v>
      </c>
      <c r="N903" t="s">
        <v>479</v>
      </c>
      <c r="O903">
        <v>26300</v>
      </c>
    </row>
    <row r="904" spans="13:15" x14ac:dyDescent="0.4">
      <c r="M904" t="s">
        <v>872</v>
      </c>
      <c r="N904" t="s">
        <v>480</v>
      </c>
      <c r="O904">
        <v>43900</v>
      </c>
    </row>
    <row r="905" spans="13:15" x14ac:dyDescent="0.4">
      <c r="M905" t="s">
        <v>872</v>
      </c>
      <c r="N905" t="s">
        <v>481</v>
      </c>
      <c r="O905">
        <v>103000</v>
      </c>
    </row>
    <row r="906" spans="13:15" x14ac:dyDescent="0.4">
      <c r="M906" t="s">
        <v>872</v>
      </c>
      <c r="N906" t="s">
        <v>482</v>
      </c>
      <c r="O906">
        <v>62300</v>
      </c>
    </row>
    <row r="907" spans="13:15" x14ac:dyDescent="0.4">
      <c r="M907" t="s">
        <v>872</v>
      </c>
      <c r="N907" t="s">
        <v>483</v>
      </c>
      <c r="O907">
        <v>36300</v>
      </c>
    </row>
    <row r="908" spans="13:15" x14ac:dyDescent="0.4">
      <c r="M908" t="s">
        <v>872</v>
      </c>
      <c r="N908" t="s">
        <v>484</v>
      </c>
      <c r="O908">
        <v>72400</v>
      </c>
    </row>
    <row r="909" spans="13:15" x14ac:dyDescent="0.4">
      <c r="M909" t="s">
        <v>872</v>
      </c>
      <c r="N909" t="s">
        <v>485</v>
      </c>
      <c r="O909">
        <v>44300</v>
      </c>
    </row>
    <row r="910" spans="13:15" x14ac:dyDescent="0.4">
      <c r="M910" t="s">
        <v>872</v>
      </c>
      <c r="N910" t="s">
        <v>486</v>
      </c>
      <c r="O910">
        <v>29900</v>
      </c>
    </row>
    <row r="911" spans="13:15" x14ac:dyDescent="0.4">
      <c r="M911" t="s">
        <v>872</v>
      </c>
      <c r="N911" t="s">
        <v>487</v>
      </c>
      <c r="O911">
        <v>169600</v>
      </c>
    </row>
    <row r="912" spans="13:15" x14ac:dyDescent="0.4">
      <c r="M912" t="s">
        <v>872</v>
      </c>
      <c r="N912" t="s">
        <v>488</v>
      </c>
      <c r="O912">
        <v>126700</v>
      </c>
    </row>
    <row r="913" spans="13:15" x14ac:dyDescent="0.4">
      <c r="M913" t="s">
        <v>872</v>
      </c>
      <c r="N913" t="s">
        <v>489</v>
      </c>
      <c r="O913">
        <v>71000</v>
      </c>
    </row>
    <row r="914" spans="13:15" x14ac:dyDescent="0.4">
      <c r="M914" t="s">
        <v>872</v>
      </c>
      <c r="N914" t="s">
        <v>490</v>
      </c>
      <c r="O914">
        <v>55500</v>
      </c>
    </row>
    <row r="915" spans="13:15" x14ac:dyDescent="0.4">
      <c r="M915" t="s">
        <v>872</v>
      </c>
      <c r="N915" t="s">
        <v>491</v>
      </c>
      <c r="O915">
        <v>33200</v>
      </c>
    </row>
    <row r="916" spans="13:15" x14ac:dyDescent="0.4">
      <c r="M916" t="s">
        <v>872</v>
      </c>
      <c r="N916" t="s">
        <v>492</v>
      </c>
      <c r="O916">
        <v>103800</v>
      </c>
    </row>
    <row r="917" spans="13:15" x14ac:dyDescent="0.4">
      <c r="M917" t="s">
        <v>872</v>
      </c>
      <c r="N917" t="s">
        <v>493</v>
      </c>
      <c r="O917">
        <v>9200</v>
      </c>
    </row>
    <row r="918" spans="13:15" x14ac:dyDescent="0.4">
      <c r="M918" t="s">
        <v>872</v>
      </c>
      <c r="N918" t="s">
        <v>494</v>
      </c>
      <c r="O918">
        <v>66700</v>
      </c>
    </row>
    <row r="919" spans="13:15" x14ac:dyDescent="0.4">
      <c r="M919" t="s">
        <v>872</v>
      </c>
      <c r="N919" t="s">
        <v>495</v>
      </c>
      <c r="O919">
        <v>78900</v>
      </c>
    </row>
    <row r="920" spans="13:15" x14ac:dyDescent="0.4">
      <c r="M920" t="s">
        <v>872</v>
      </c>
      <c r="N920" t="s">
        <v>496</v>
      </c>
      <c r="O920">
        <v>38300</v>
      </c>
    </row>
    <row r="921" spans="13:15" x14ac:dyDescent="0.4">
      <c r="M921" t="s">
        <v>872</v>
      </c>
      <c r="N921" t="s">
        <v>497</v>
      </c>
      <c r="O921">
        <v>34300</v>
      </c>
    </row>
    <row r="922" spans="13:15" x14ac:dyDescent="0.4">
      <c r="M922" t="s">
        <v>872</v>
      </c>
      <c r="N922" t="s">
        <v>498</v>
      </c>
      <c r="O922">
        <v>23400</v>
      </c>
    </row>
    <row r="923" spans="13:15" x14ac:dyDescent="0.4">
      <c r="M923" t="s">
        <v>872</v>
      </c>
      <c r="N923" t="s">
        <v>499</v>
      </c>
      <c r="O923">
        <v>15200</v>
      </c>
    </row>
    <row r="924" spans="13:15" x14ac:dyDescent="0.4">
      <c r="M924" t="s">
        <v>872</v>
      </c>
      <c r="N924" t="s">
        <v>500</v>
      </c>
      <c r="O924">
        <v>66000</v>
      </c>
    </row>
    <row r="925" spans="13:15" x14ac:dyDescent="0.4">
      <c r="M925" t="s">
        <v>872</v>
      </c>
      <c r="N925" t="s">
        <v>501</v>
      </c>
      <c r="O925">
        <v>253600</v>
      </c>
    </row>
    <row r="926" spans="13:15" x14ac:dyDescent="0.4">
      <c r="M926" t="s">
        <v>872</v>
      </c>
      <c r="N926" t="s">
        <v>502</v>
      </c>
      <c r="O926">
        <v>71100</v>
      </c>
    </row>
    <row r="927" spans="13:15" x14ac:dyDescent="0.4">
      <c r="M927" t="s">
        <v>872</v>
      </c>
      <c r="N927" t="s">
        <v>503</v>
      </c>
      <c r="O927">
        <v>18900</v>
      </c>
    </row>
    <row r="928" spans="13:15" x14ac:dyDescent="0.4">
      <c r="M928" t="s">
        <v>872</v>
      </c>
      <c r="N928" t="s">
        <v>504</v>
      </c>
      <c r="O928">
        <v>37000</v>
      </c>
    </row>
    <row r="929" spans="13:15" x14ac:dyDescent="0.4">
      <c r="M929" t="s">
        <v>872</v>
      </c>
      <c r="N929" t="s">
        <v>505</v>
      </c>
      <c r="O929">
        <v>52500</v>
      </c>
    </row>
    <row r="930" spans="13:15" x14ac:dyDescent="0.4">
      <c r="M930" t="s">
        <v>872</v>
      </c>
      <c r="N930" t="s">
        <v>506</v>
      </c>
      <c r="O930">
        <v>84100</v>
      </c>
    </row>
    <row r="931" spans="13:15" x14ac:dyDescent="0.4">
      <c r="M931" t="s">
        <v>872</v>
      </c>
      <c r="N931" t="s">
        <v>507</v>
      </c>
      <c r="O931">
        <v>428700</v>
      </c>
    </row>
    <row r="932" spans="13:15" x14ac:dyDescent="0.4">
      <c r="M932" t="s">
        <v>872</v>
      </c>
      <c r="N932" t="s">
        <v>508</v>
      </c>
      <c r="O932">
        <v>84500</v>
      </c>
    </row>
    <row r="933" spans="13:15" x14ac:dyDescent="0.4">
      <c r="M933" t="s">
        <v>872</v>
      </c>
      <c r="N933" t="s">
        <v>509</v>
      </c>
      <c r="O933">
        <v>13200</v>
      </c>
    </row>
    <row r="934" spans="13:15" x14ac:dyDescent="0.4">
      <c r="M934" t="s">
        <v>872</v>
      </c>
      <c r="N934" t="s">
        <v>510</v>
      </c>
      <c r="O934">
        <v>87200</v>
      </c>
    </row>
    <row r="935" spans="13:15" x14ac:dyDescent="0.4">
      <c r="M935" t="s">
        <v>872</v>
      </c>
      <c r="N935" t="s">
        <v>511</v>
      </c>
      <c r="O935">
        <v>74600</v>
      </c>
    </row>
    <row r="936" spans="13:15" x14ac:dyDescent="0.4">
      <c r="M936" t="s">
        <v>872</v>
      </c>
      <c r="N936" t="s">
        <v>512</v>
      </c>
      <c r="O936">
        <v>172300</v>
      </c>
    </row>
    <row r="937" spans="13:15" x14ac:dyDescent="0.4">
      <c r="M937" t="s">
        <v>872</v>
      </c>
      <c r="N937" t="s">
        <v>513</v>
      </c>
      <c r="O937">
        <v>91000</v>
      </c>
    </row>
    <row r="938" spans="13:15" x14ac:dyDescent="0.4">
      <c r="M938" t="s">
        <v>872</v>
      </c>
      <c r="N938" t="s">
        <v>514</v>
      </c>
      <c r="O938">
        <v>52100</v>
      </c>
    </row>
    <row r="939" spans="13:15" x14ac:dyDescent="0.4">
      <c r="M939" t="s">
        <v>872</v>
      </c>
      <c r="N939" t="s">
        <v>515</v>
      </c>
      <c r="O939">
        <v>22100</v>
      </c>
    </row>
    <row r="940" spans="13:15" x14ac:dyDescent="0.4">
      <c r="M940" t="s">
        <v>872</v>
      </c>
      <c r="N940" t="s">
        <v>516</v>
      </c>
      <c r="O940">
        <v>18200</v>
      </c>
    </row>
    <row r="941" spans="13:15" x14ac:dyDescent="0.4">
      <c r="M941" t="s">
        <v>872</v>
      </c>
      <c r="N941" t="s">
        <v>517</v>
      </c>
      <c r="O941">
        <v>23200</v>
      </c>
    </row>
    <row r="942" spans="13:15" x14ac:dyDescent="0.4">
      <c r="M942" t="s">
        <v>872</v>
      </c>
      <c r="N942" t="s">
        <v>518</v>
      </c>
      <c r="O942">
        <v>165300</v>
      </c>
    </row>
    <row r="943" spans="13:15" x14ac:dyDescent="0.4">
      <c r="M943" t="s">
        <v>872</v>
      </c>
      <c r="N943" t="s">
        <v>519</v>
      </c>
      <c r="O943">
        <v>109900</v>
      </c>
    </row>
    <row r="944" spans="13:15" x14ac:dyDescent="0.4">
      <c r="M944" t="s">
        <v>872</v>
      </c>
      <c r="N944" t="s">
        <v>520</v>
      </c>
      <c r="O944">
        <v>102000</v>
      </c>
    </row>
    <row r="945" spans="13:15" x14ac:dyDescent="0.4">
      <c r="M945" t="s">
        <v>872</v>
      </c>
      <c r="N945" t="s">
        <v>521</v>
      </c>
      <c r="O945">
        <v>170000</v>
      </c>
    </row>
    <row r="946" spans="13:15" x14ac:dyDescent="0.4">
      <c r="M946" t="s">
        <v>872</v>
      </c>
      <c r="N946" t="s">
        <v>522</v>
      </c>
      <c r="O946">
        <v>39700</v>
      </c>
    </row>
    <row r="947" spans="13:15" x14ac:dyDescent="0.4">
      <c r="M947" t="s">
        <v>872</v>
      </c>
      <c r="N947" t="s">
        <v>523</v>
      </c>
      <c r="O947">
        <v>6000</v>
      </c>
    </row>
    <row r="948" spans="13:15" x14ac:dyDescent="0.4">
      <c r="M948" t="s">
        <v>872</v>
      </c>
      <c r="N948" t="s">
        <v>524</v>
      </c>
      <c r="O948">
        <v>160200</v>
      </c>
    </row>
    <row r="949" spans="13:15" x14ac:dyDescent="0.4">
      <c r="M949" t="s">
        <v>872</v>
      </c>
      <c r="N949" t="s">
        <v>525</v>
      </c>
      <c r="O949">
        <v>12600</v>
      </c>
    </row>
    <row r="950" spans="13:15" x14ac:dyDescent="0.4">
      <c r="M950" t="s">
        <v>872</v>
      </c>
      <c r="N950" t="s">
        <v>526</v>
      </c>
      <c r="O950">
        <v>52900</v>
      </c>
    </row>
    <row r="951" spans="13:15" x14ac:dyDescent="0.4">
      <c r="M951" t="s">
        <v>872</v>
      </c>
      <c r="N951" t="s">
        <v>527</v>
      </c>
      <c r="O951">
        <v>207600</v>
      </c>
    </row>
    <row r="952" spans="13:15" x14ac:dyDescent="0.4">
      <c r="M952" t="s">
        <v>872</v>
      </c>
      <c r="N952" t="s">
        <v>528</v>
      </c>
      <c r="O952">
        <v>81900</v>
      </c>
    </row>
    <row r="953" spans="13:15" x14ac:dyDescent="0.4">
      <c r="M953" t="s">
        <v>872</v>
      </c>
      <c r="N953" t="s">
        <v>529</v>
      </c>
      <c r="O953">
        <v>96300</v>
      </c>
    </row>
    <row r="954" spans="13:15" x14ac:dyDescent="0.4">
      <c r="M954" t="s">
        <v>872</v>
      </c>
      <c r="N954" t="s">
        <v>530</v>
      </c>
      <c r="O954">
        <v>18900</v>
      </c>
    </row>
    <row r="955" spans="13:15" x14ac:dyDescent="0.4">
      <c r="M955" t="s">
        <v>872</v>
      </c>
      <c r="N955" t="s">
        <v>531</v>
      </c>
      <c r="O955">
        <v>53000</v>
      </c>
    </row>
    <row r="956" spans="13:15" x14ac:dyDescent="0.4">
      <c r="M956" t="s">
        <v>872</v>
      </c>
      <c r="N956" t="s">
        <v>532</v>
      </c>
      <c r="O956">
        <v>25500</v>
      </c>
    </row>
    <row r="957" spans="13:15" x14ac:dyDescent="0.4">
      <c r="M957" t="s">
        <v>872</v>
      </c>
      <c r="N957" t="s">
        <v>533</v>
      </c>
      <c r="O957">
        <v>51400</v>
      </c>
    </row>
    <row r="958" spans="13:15" x14ac:dyDescent="0.4">
      <c r="M958" t="s">
        <v>872</v>
      </c>
      <c r="N958" t="s">
        <v>534</v>
      </c>
      <c r="O958">
        <v>26900</v>
      </c>
    </row>
    <row r="959" spans="13:15" x14ac:dyDescent="0.4">
      <c r="M959" t="s">
        <v>872</v>
      </c>
      <c r="N959" t="s">
        <v>535</v>
      </c>
      <c r="O959">
        <v>137800</v>
      </c>
    </row>
    <row r="960" spans="13:15" x14ac:dyDescent="0.4">
      <c r="M960" t="s">
        <v>872</v>
      </c>
      <c r="N960" t="s">
        <v>536</v>
      </c>
      <c r="O960">
        <v>72000</v>
      </c>
    </row>
    <row r="961" spans="13:15" x14ac:dyDescent="0.4">
      <c r="M961" t="s">
        <v>872</v>
      </c>
      <c r="N961" t="s">
        <v>537</v>
      </c>
      <c r="O961">
        <v>70100</v>
      </c>
    </row>
    <row r="962" spans="13:15" x14ac:dyDescent="0.4">
      <c r="M962" t="s">
        <v>872</v>
      </c>
      <c r="N962" t="s">
        <v>538</v>
      </c>
      <c r="O962">
        <v>104000</v>
      </c>
    </row>
    <row r="963" spans="13:15" x14ac:dyDescent="0.4">
      <c r="M963" t="s">
        <v>872</v>
      </c>
      <c r="N963" t="s">
        <v>539</v>
      </c>
      <c r="O963">
        <v>92400</v>
      </c>
    </row>
    <row r="964" spans="13:15" x14ac:dyDescent="0.4">
      <c r="M964" t="s">
        <v>872</v>
      </c>
      <c r="N964" t="s">
        <v>540</v>
      </c>
      <c r="O964">
        <v>24800</v>
      </c>
    </row>
    <row r="965" spans="13:15" x14ac:dyDescent="0.4">
      <c r="M965" t="s">
        <v>872</v>
      </c>
      <c r="N965" t="s">
        <v>541</v>
      </c>
      <c r="O965">
        <v>41400</v>
      </c>
    </row>
    <row r="966" spans="13:15" x14ac:dyDescent="0.4">
      <c r="M966" t="s">
        <v>872</v>
      </c>
      <c r="N966" t="s">
        <v>542</v>
      </c>
      <c r="O966">
        <v>21100</v>
      </c>
    </row>
    <row r="967" spans="13:15" x14ac:dyDescent="0.4">
      <c r="M967" t="s">
        <v>872</v>
      </c>
      <c r="N967" t="s">
        <v>543</v>
      </c>
      <c r="O967">
        <v>57600</v>
      </c>
    </row>
    <row r="968" spans="13:15" x14ac:dyDescent="0.4">
      <c r="M968" t="s">
        <v>872</v>
      </c>
      <c r="N968" t="s">
        <v>544</v>
      </c>
      <c r="O968">
        <v>47600</v>
      </c>
    </row>
    <row r="969" spans="13:15" x14ac:dyDescent="0.4">
      <c r="M969" t="s">
        <v>872</v>
      </c>
      <c r="N969" t="s">
        <v>727</v>
      </c>
      <c r="O969">
        <v>51400</v>
      </c>
    </row>
    <row r="970" spans="13:15" x14ac:dyDescent="0.4">
      <c r="M970" t="s">
        <v>872</v>
      </c>
      <c r="N970" t="s">
        <v>728</v>
      </c>
      <c r="O970">
        <v>144100</v>
      </c>
    </row>
    <row r="971" spans="13:15" x14ac:dyDescent="0.4">
      <c r="M971" t="s">
        <v>872</v>
      </c>
      <c r="N971" t="s">
        <v>729</v>
      </c>
      <c r="O971">
        <v>68100</v>
      </c>
    </row>
    <row r="972" spans="13:15" x14ac:dyDescent="0.4">
      <c r="M972" t="s">
        <v>872</v>
      </c>
      <c r="N972" t="s">
        <v>730</v>
      </c>
      <c r="O972">
        <v>8100</v>
      </c>
    </row>
    <row r="973" spans="13:15" x14ac:dyDescent="0.4">
      <c r="M973" t="s">
        <v>872</v>
      </c>
      <c r="N973" t="s">
        <v>731</v>
      </c>
      <c r="O973">
        <v>102600</v>
      </c>
    </row>
    <row r="974" spans="13:15" x14ac:dyDescent="0.4">
      <c r="M974" t="s">
        <v>872</v>
      </c>
      <c r="N974" t="s">
        <v>732</v>
      </c>
      <c r="O974">
        <v>115200</v>
      </c>
    </row>
    <row r="975" spans="13:15" x14ac:dyDescent="0.4">
      <c r="M975" t="s">
        <v>872</v>
      </c>
      <c r="N975" t="s">
        <v>733</v>
      </c>
      <c r="O975">
        <v>49100</v>
      </c>
    </row>
    <row r="976" spans="13:15" x14ac:dyDescent="0.4">
      <c r="M976" t="s">
        <v>872</v>
      </c>
      <c r="N976" t="s">
        <v>734</v>
      </c>
      <c r="O976">
        <v>166300</v>
      </c>
    </row>
    <row r="977" spans="13:15" x14ac:dyDescent="0.4">
      <c r="M977" t="s">
        <v>872</v>
      </c>
      <c r="N977" t="s">
        <v>735</v>
      </c>
      <c r="O977">
        <v>189500</v>
      </c>
    </row>
    <row r="978" spans="13:15" x14ac:dyDescent="0.4">
      <c r="M978" t="s">
        <v>872</v>
      </c>
      <c r="N978" t="s">
        <v>736</v>
      </c>
      <c r="O978">
        <v>190300</v>
      </c>
    </row>
    <row r="979" spans="13:15" x14ac:dyDescent="0.4">
      <c r="M979" t="s">
        <v>872</v>
      </c>
      <c r="N979" t="s">
        <v>737</v>
      </c>
      <c r="O979">
        <v>43700</v>
      </c>
    </row>
    <row r="980" spans="13:15" x14ac:dyDescent="0.4">
      <c r="M980" t="s">
        <v>872</v>
      </c>
      <c r="N980" t="s">
        <v>738</v>
      </c>
      <c r="O980">
        <v>95400</v>
      </c>
    </row>
    <row r="981" spans="13:15" x14ac:dyDescent="0.4">
      <c r="M981" t="s">
        <v>872</v>
      </c>
      <c r="N981" t="s">
        <v>739</v>
      </c>
      <c r="O981">
        <v>142300</v>
      </c>
    </row>
    <row r="982" spans="13:15" x14ac:dyDescent="0.4">
      <c r="M982" t="s">
        <v>872</v>
      </c>
      <c r="N982" t="s">
        <v>740</v>
      </c>
      <c r="O982">
        <v>117000</v>
      </c>
    </row>
    <row r="983" spans="13:15" x14ac:dyDescent="0.4">
      <c r="M983" t="s">
        <v>872</v>
      </c>
      <c r="N983" t="s">
        <v>741</v>
      </c>
      <c r="O983">
        <v>169800</v>
      </c>
    </row>
    <row r="984" spans="13:15" x14ac:dyDescent="0.4">
      <c r="M984" t="s">
        <v>872</v>
      </c>
      <c r="N984" t="s">
        <v>742</v>
      </c>
      <c r="O984">
        <v>180900</v>
      </c>
    </row>
    <row r="985" spans="13:15" x14ac:dyDescent="0.4">
      <c r="M985" t="s">
        <v>872</v>
      </c>
      <c r="N985" t="s">
        <v>743</v>
      </c>
      <c r="O985">
        <v>76100</v>
      </c>
    </row>
    <row r="986" spans="13:15" x14ac:dyDescent="0.4">
      <c r="M986" t="s">
        <v>872</v>
      </c>
      <c r="N986" t="s">
        <v>744</v>
      </c>
      <c r="O986">
        <v>85900</v>
      </c>
    </row>
    <row r="987" spans="13:15" x14ac:dyDescent="0.4">
      <c r="M987" t="s">
        <v>872</v>
      </c>
      <c r="N987" t="s">
        <v>745</v>
      </c>
      <c r="O987">
        <v>59500</v>
      </c>
    </row>
    <row r="988" spans="13:15" x14ac:dyDescent="0.4">
      <c r="M988" t="s">
        <v>872</v>
      </c>
      <c r="N988" t="s">
        <v>746</v>
      </c>
      <c r="O988">
        <v>475400</v>
      </c>
    </row>
    <row r="989" spans="13:15" x14ac:dyDescent="0.4">
      <c r="M989" t="s">
        <v>872</v>
      </c>
      <c r="N989" t="s">
        <v>747</v>
      </c>
      <c r="O989">
        <v>196200</v>
      </c>
    </row>
    <row r="990" spans="13:15" x14ac:dyDescent="0.4">
      <c r="M990" t="s">
        <v>872</v>
      </c>
      <c r="N990" t="s">
        <v>748</v>
      </c>
      <c r="O990">
        <v>165500</v>
      </c>
    </row>
    <row r="991" spans="13:15" x14ac:dyDescent="0.4">
      <c r="M991" t="s">
        <v>872</v>
      </c>
      <c r="N991" t="s">
        <v>749</v>
      </c>
      <c r="O991">
        <v>297400</v>
      </c>
    </row>
    <row r="992" spans="13:15" x14ac:dyDescent="0.4">
      <c r="M992" t="s">
        <v>872</v>
      </c>
      <c r="N992" t="s">
        <v>750</v>
      </c>
      <c r="O992">
        <v>551600</v>
      </c>
    </row>
    <row r="993" spans="13:15" x14ac:dyDescent="0.4">
      <c r="M993" t="s">
        <v>872</v>
      </c>
      <c r="N993" t="s">
        <v>751</v>
      </c>
      <c r="O993">
        <v>0</v>
      </c>
    </row>
    <row r="994" spans="13:15" x14ac:dyDescent="0.4">
      <c r="M994" t="s">
        <v>872</v>
      </c>
      <c r="N994" t="s">
        <v>752</v>
      </c>
      <c r="O994">
        <v>0</v>
      </c>
    </row>
    <row r="995" spans="13:15" x14ac:dyDescent="0.4">
      <c r="M995" t="s">
        <v>872</v>
      </c>
      <c r="N995" t="s">
        <v>753</v>
      </c>
      <c r="O995">
        <v>0</v>
      </c>
    </row>
    <row r="996" spans="13:15" x14ac:dyDescent="0.4">
      <c r="M996" t="s">
        <v>872</v>
      </c>
      <c r="N996" t="s">
        <v>754</v>
      </c>
      <c r="O996">
        <v>0</v>
      </c>
    </row>
    <row r="997" spans="13:15" x14ac:dyDescent="0.4">
      <c r="M997" t="s">
        <v>872</v>
      </c>
      <c r="N997" t="s">
        <v>755</v>
      </c>
      <c r="O997">
        <v>0</v>
      </c>
    </row>
    <row r="998" spans="13:15" x14ac:dyDescent="0.4">
      <c r="M998" t="s">
        <v>872</v>
      </c>
      <c r="N998" t="s">
        <v>756</v>
      </c>
      <c r="O998">
        <v>5824900</v>
      </c>
    </row>
    <row r="999" spans="13:15" x14ac:dyDescent="0.4">
      <c r="M999" t="s">
        <v>873</v>
      </c>
      <c r="N999" t="s">
        <v>545</v>
      </c>
      <c r="O999">
        <v>3246700</v>
      </c>
    </row>
    <row r="1000" spans="13:15" x14ac:dyDescent="0.4">
      <c r="M1000" t="s">
        <v>873</v>
      </c>
      <c r="N1000" t="s">
        <v>546</v>
      </c>
      <c r="O1000">
        <v>768100</v>
      </c>
    </row>
    <row r="1001" spans="13:15" x14ac:dyDescent="0.4">
      <c r="M1001" t="s">
        <v>873</v>
      </c>
      <c r="N1001" t="s">
        <v>547</v>
      </c>
      <c r="O1001">
        <v>536900</v>
      </c>
    </row>
    <row r="1002" spans="13:15" x14ac:dyDescent="0.4">
      <c r="M1002" t="s">
        <v>873</v>
      </c>
      <c r="N1002" t="s">
        <v>548</v>
      </c>
      <c r="O1002">
        <v>355700</v>
      </c>
    </row>
    <row r="1003" spans="13:15" x14ac:dyDescent="0.4">
      <c r="M1003" t="s">
        <v>873</v>
      </c>
      <c r="N1003" t="s">
        <v>549</v>
      </c>
      <c r="O1003">
        <v>512700</v>
      </c>
    </row>
    <row r="1004" spans="13:15" x14ac:dyDescent="0.4">
      <c r="M1004" t="s">
        <v>873</v>
      </c>
      <c r="N1004" t="s">
        <v>550</v>
      </c>
      <c r="O1004">
        <v>196500</v>
      </c>
    </row>
    <row r="1005" spans="13:15" x14ac:dyDescent="0.4">
      <c r="M1005" t="s">
        <v>873</v>
      </c>
      <c r="N1005" t="s">
        <v>551</v>
      </c>
      <c r="O1005">
        <v>187400</v>
      </c>
    </row>
    <row r="1006" spans="13:15" x14ac:dyDescent="0.4">
      <c r="M1006" t="s">
        <v>873</v>
      </c>
      <c r="N1006" t="s">
        <v>552</v>
      </c>
      <c r="O1006">
        <v>215000</v>
      </c>
    </row>
    <row r="1007" spans="13:15" x14ac:dyDescent="0.4">
      <c r="M1007" t="s">
        <v>873</v>
      </c>
      <c r="N1007" t="s">
        <v>553</v>
      </c>
      <c r="O1007">
        <v>204400</v>
      </c>
    </row>
    <row r="1008" spans="13:15" x14ac:dyDescent="0.4">
      <c r="M1008" t="s">
        <v>873</v>
      </c>
      <c r="N1008" t="s">
        <v>554</v>
      </c>
      <c r="O1008">
        <v>121400</v>
      </c>
    </row>
    <row r="1009" spans="13:15" x14ac:dyDescent="0.4">
      <c r="M1009" t="s">
        <v>873</v>
      </c>
      <c r="N1009" t="s">
        <v>555</v>
      </c>
      <c r="O1009">
        <v>83200</v>
      </c>
    </row>
    <row r="1010" spans="13:15" x14ac:dyDescent="0.4">
      <c r="M1010" t="s">
        <v>873</v>
      </c>
      <c r="N1010" t="s">
        <v>556</v>
      </c>
      <c r="O1010">
        <v>248100</v>
      </c>
    </row>
    <row r="1011" spans="13:15" x14ac:dyDescent="0.4">
      <c r="M1011" t="s">
        <v>873</v>
      </c>
      <c r="N1011" t="s">
        <v>557</v>
      </c>
      <c r="O1011">
        <v>160700</v>
      </c>
    </row>
    <row r="1012" spans="13:15" x14ac:dyDescent="0.4">
      <c r="M1012" t="s">
        <v>873</v>
      </c>
      <c r="N1012" t="s">
        <v>558</v>
      </c>
      <c r="O1012">
        <v>133600</v>
      </c>
    </row>
    <row r="1013" spans="13:15" x14ac:dyDescent="0.4">
      <c r="M1013" t="s">
        <v>873</v>
      </c>
      <c r="N1013" t="s">
        <v>559</v>
      </c>
      <c r="O1013">
        <v>85300</v>
      </c>
    </row>
    <row r="1014" spans="13:15" x14ac:dyDescent="0.4">
      <c r="M1014" t="s">
        <v>873</v>
      </c>
      <c r="N1014" t="s">
        <v>560</v>
      </c>
      <c r="O1014">
        <v>108200</v>
      </c>
    </row>
    <row r="1015" spans="13:15" x14ac:dyDescent="0.4">
      <c r="M1015" t="s">
        <v>873</v>
      </c>
      <c r="N1015" t="s">
        <v>561</v>
      </c>
      <c r="O1015">
        <v>181800</v>
      </c>
    </row>
    <row r="1016" spans="13:15" x14ac:dyDescent="0.4">
      <c r="M1016" t="s">
        <v>873</v>
      </c>
      <c r="N1016" t="s">
        <v>562</v>
      </c>
      <c r="O1016">
        <v>263500</v>
      </c>
    </row>
    <row r="1017" spans="13:15" x14ac:dyDescent="0.4">
      <c r="M1017" t="s">
        <v>873</v>
      </c>
      <c r="N1017" t="s">
        <v>563</v>
      </c>
      <c r="O1017">
        <v>50700</v>
      </c>
    </row>
    <row r="1018" spans="13:15" x14ac:dyDescent="0.4">
      <c r="M1018" t="s">
        <v>873</v>
      </c>
      <c r="N1018" t="s">
        <v>564</v>
      </c>
      <c r="O1018">
        <v>128400</v>
      </c>
    </row>
    <row r="1019" spans="13:15" x14ac:dyDescent="0.4">
      <c r="M1019" t="s">
        <v>873</v>
      </c>
      <c r="N1019" t="s">
        <v>565</v>
      </c>
      <c r="O1019">
        <v>136700</v>
      </c>
    </row>
    <row r="1020" spans="13:15" x14ac:dyDescent="0.4">
      <c r="M1020" t="s">
        <v>873</v>
      </c>
      <c r="N1020" t="s">
        <v>566</v>
      </c>
      <c r="O1020">
        <v>188800</v>
      </c>
    </row>
    <row r="1021" spans="13:15" x14ac:dyDescent="0.4">
      <c r="M1021" t="s">
        <v>873</v>
      </c>
      <c r="N1021" t="s">
        <v>567</v>
      </c>
      <c r="O1021">
        <v>195500</v>
      </c>
    </row>
    <row r="1022" spans="13:15" x14ac:dyDescent="0.4">
      <c r="M1022" t="s">
        <v>873</v>
      </c>
      <c r="N1022" t="s">
        <v>568</v>
      </c>
      <c r="O1022">
        <v>135100</v>
      </c>
    </row>
    <row r="1023" spans="13:15" x14ac:dyDescent="0.4">
      <c r="M1023" t="s">
        <v>873</v>
      </c>
      <c r="N1023" t="s">
        <v>569</v>
      </c>
      <c r="O1023">
        <v>162000</v>
      </c>
    </row>
    <row r="1024" spans="13:15" x14ac:dyDescent="0.4">
      <c r="M1024" t="s">
        <v>873</v>
      </c>
      <c r="N1024" t="s">
        <v>570</v>
      </c>
      <c r="O1024">
        <v>63800</v>
      </c>
    </row>
    <row r="1025" spans="13:15" x14ac:dyDescent="0.4">
      <c r="M1025" t="s">
        <v>873</v>
      </c>
      <c r="N1025" t="s">
        <v>571</v>
      </c>
      <c r="O1025">
        <v>194300</v>
      </c>
    </row>
    <row r="1026" spans="13:15" x14ac:dyDescent="0.4">
      <c r="M1026" t="s">
        <v>873</v>
      </c>
      <c r="N1026" t="s">
        <v>572</v>
      </c>
      <c r="O1026">
        <v>107200</v>
      </c>
    </row>
    <row r="1027" spans="13:15" x14ac:dyDescent="0.4">
      <c r="M1027" t="s">
        <v>873</v>
      </c>
      <c r="N1027" t="s">
        <v>573</v>
      </c>
      <c r="O1027">
        <v>156600</v>
      </c>
    </row>
    <row r="1028" spans="13:15" x14ac:dyDescent="0.4">
      <c r="M1028" t="s">
        <v>873</v>
      </c>
      <c r="N1028" t="s">
        <v>574</v>
      </c>
      <c r="O1028">
        <v>148100</v>
      </c>
    </row>
    <row r="1029" spans="13:15" x14ac:dyDescent="0.4">
      <c r="M1029" t="s">
        <v>873</v>
      </c>
      <c r="N1029" t="s">
        <v>575</v>
      </c>
      <c r="O1029">
        <v>107700</v>
      </c>
    </row>
    <row r="1030" spans="13:15" x14ac:dyDescent="0.4">
      <c r="M1030" t="s">
        <v>873</v>
      </c>
      <c r="N1030" t="s">
        <v>576</v>
      </c>
      <c r="O1030">
        <v>82400</v>
      </c>
    </row>
    <row r="1031" spans="13:15" x14ac:dyDescent="0.4">
      <c r="M1031" t="s">
        <v>873</v>
      </c>
      <c r="N1031" t="s">
        <v>577</v>
      </c>
      <c r="O1031">
        <v>167100</v>
      </c>
    </row>
    <row r="1032" spans="13:15" x14ac:dyDescent="0.4">
      <c r="M1032" t="s">
        <v>873</v>
      </c>
      <c r="N1032" t="s">
        <v>578</v>
      </c>
      <c r="O1032">
        <v>111200</v>
      </c>
    </row>
    <row r="1033" spans="13:15" x14ac:dyDescent="0.4">
      <c r="M1033" t="s">
        <v>873</v>
      </c>
      <c r="N1033" t="s">
        <v>579</v>
      </c>
      <c r="O1033">
        <v>209900</v>
      </c>
    </row>
    <row r="1034" spans="13:15" x14ac:dyDescent="0.4">
      <c r="M1034" t="s">
        <v>873</v>
      </c>
      <c r="N1034" t="s">
        <v>580</v>
      </c>
      <c r="O1034">
        <v>86500</v>
      </c>
    </row>
    <row r="1035" spans="13:15" x14ac:dyDescent="0.4">
      <c r="M1035" t="s">
        <v>873</v>
      </c>
      <c r="N1035" t="s">
        <v>581</v>
      </c>
      <c r="O1035">
        <v>56200</v>
      </c>
    </row>
    <row r="1036" spans="13:15" x14ac:dyDescent="0.4">
      <c r="M1036" t="s">
        <v>873</v>
      </c>
      <c r="N1036" t="s">
        <v>582</v>
      </c>
      <c r="O1036">
        <v>151400</v>
      </c>
    </row>
    <row r="1037" spans="13:15" x14ac:dyDescent="0.4">
      <c r="M1037" t="s">
        <v>873</v>
      </c>
      <c r="N1037" t="s">
        <v>583</v>
      </c>
      <c r="O1037">
        <v>56800</v>
      </c>
    </row>
    <row r="1038" spans="13:15" x14ac:dyDescent="0.4">
      <c r="M1038" t="s">
        <v>873</v>
      </c>
      <c r="N1038" t="s">
        <v>584</v>
      </c>
      <c r="O1038">
        <v>67300</v>
      </c>
    </row>
    <row r="1039" spans="13:15" x14ac:dyDescent="0.4">
      <c r="M1039" t="s">
        <v>873</v>
      </c>
      <c r="N1039" t="s">
        <v>585</v>
      </c>
      <c r="O1039">
        <v>85900</v>
      </c>
    </row>
    <row r="1040" spans="13:15" x14ac:dyDescent="0.4">
      <c r="M1040" t="s">
        <v>873</v>
      </c>
      <c r="N1040" t="s">
        <v>586</v>
      </c>
      <c r="O1040">
        <v>91000</v>
      </c>
    </row>
    <row r="1041" spans="13:15" x14ac:dyDescent="0.4">
      <c r="M1041" t="s">
        <v>873</v>
      </c>
      <c r="N1041" t="s">
        <v>587</v>
      </c>
      <c r="O1041">
        <v>166300</v>
      </c>
    </row>
    <row r="1042" spans="13:15" x14ac:dyDescent="0.4">
      <c r="M1042" t="s">
        <v>873</v>
      </c>
      <c r="N1042" t="s">
        <v>588</v>
      </c>
      <c r="O1042">
        <v>63500</v>
      </c>
    </row>
    <row r="1043" spans="13:15" x14ac:dyDescent="0.4">
      <c r="M1043" t="s">
        <v>873</v>
      </c>
      <c r="N1043" t="s">
        <v>589</v>
      </c>
      <c r="O1043">
        <v>73200</v>
      </c>
    </row>
    <row r="1044" spans="13:15" x14ac:dyDescent="0.4">
      <c r="M1044" t="s">
        <v>873</v>
      </c>
      <c r="N1044" t="s">
        <v>590</v>
      </c>
      <c r="O1044">
        <v>146600</v>
      </c>
    </row>
    <row r="1045" spans="13:15" x14ac:dyDescent="0.4">
      <c r="M1045" t="s">
        <v>873</v>
      </c>
      <c r="N1045" t="s">
        <v>591</v>
      </c>
      <c r="O1045">
        <v>63000</v>
      </c>
    </row>
    <row r="1046" spans="13:15" x14ac:dyDescent="0.4">
      <c r="M1046" t="s">
        <v>873</v>
      </c>
      <c r="N1046" t="s">
        <v>592</v>
      </c>
      <c r="O1046">
        <v>101700</v>
      </c>
    </row>
    <row r="1047" spans="13:15" x14ac:dyDescent="0.4">
      <c r="M1047" t="s">
        <v>873</v>
      </c>
      <c r="N1047" t="s">
        <v>593</v>
      </c>
      <c r="O1047">
        <v>86100</v>
      </c>
    </row>
    <row r="1048" spans="13:15" x14ac:dyDescent="0.4">
      <c r="M1048" t="s">
        <v>873</v>
      </c>
      <c r="N1048" t="s">
        <v>594</v>
      </c>
      <c r="O1048">
        <v>28100</v>
      </c>
    </row>
    <row r="1049" spans="13:15" x14ac:dyDescent="0.4">
      <c r="M1049" t="s">
        <v>873</v>
      </c>
      <c r="N1049" t="s">
        <v>595</v>
      </c>
      <c r="O1049">
        <v>95600</v>
      </c>
    </row>
    <row r="1050" spans="13:15" x14ac:dyDescent="0.4">
      <c r="M1050" t="s">
        <v>873</v>
      </c>
      <c r="N1050" t="s">
        <v>596</v>
      </c>
      <c r="O1050">
        <v>34700</v>
      </c>
    </row>
    <row r="1051" spans="13:15" x14ac:dyDescent="0.4">
      <c r="M1051" t="s">
        <v>873</v>
      </c>
      <c r="N1051" t="s">
        <v>597</v>
      </c>
      <c r="O1051">
        <v>99300</v>
      </c>
    </row>
    <row r="1052" spans="13:15" x14ac:dyDescent="0.4">
      <c r="M1052" t="s">
        <v>873</v>
      </c>
      <c r="N1052" t="s">
        <v>598</v>
      </c>
      <c r="O1052">
        <v>218500</v>
      </c>
    </row>
    <row r="1053" spans="13:15" x14ac:dyDescent="0.4">
      <c r="M1053" t="s">
        <v>873</v>
      </c>
      <c r="N1053" t="s">
        <v>599</v>
      </c>
      <c r="O1053">
        <v>97500</v>
      </c>
    </row>
    <row r="1054" spans="13:15" x14ac:dyDescent="0.4">
      <c r="M1054" t="s">
        <v>873</v>
      </c>
      <c r="N1054" t="s">
        <v>600</v>
      </c>
      <c r="O1054">
        <v>89500</v>
      </c>
    </row>
    <row r="1055" spans="13:15" x14ac:dyDescent="0.4">
      <c r="M1055" t="s">
        <v>873</v>
      </c>
      <c r="N1055" t="s">
        <v>601</v>
      </c>
      <c r="O1055">
        <v>93000</v>
      </c>
    </row>
    <row r="1056" spans="13:15" x14ac:dyDescent="0.4">
      <c r="M1056" t="s">
        <v>873</v>
      </c>
      <c r="N1056" t="s">
        <v>602</v>
      </c>
      <c r="O1056">
        <v>58400</v>
      </c>
    </row>
    <row r="1057" spans="13:15" x14ac:dyDescent="0.4">
      <c r="M1057" t="s">
        <v>873</v>
      </c>
      <c r="N1057" t="s">
        <v>603</v>
      </c>
      <c r="O1057">
        <v>52800</v>
      </c>
    </row>
    <row r="1058" spans="13:15" x14ac:dyDescent="0.4">
      <c r="M1058" t="s">
        <v>873</v>
      </c>
      <c r="N1058" t="s">
        <v>604</v>
      </c>
      <c r="O1058">
        <v>114700</v>
      </c>
    </row>
    <row r="1059" spans="13:15" x14ac:dyDescent="0.4">
      <c r="M1059" t="s">
        <v>873</v>
      </c>
      <c r="N1059" t="s">
        <v>605</v>
      </c>
      <c r="O1059">
        <v>104600</v>
      </c>
    </row>
    <row r="1060" spans="13:15" x14ac:dyDescent="0.4">
      <c r="M1060" t="s">
        <v>873</v>
      </c>
      <c r="N1060" t="s">
        <v>606</v>
      </c>
      <c r="O1060">
        <v>45600</v>
      </c>
    </row>
    <row r="1061" spans="13:15" x14ac:dyDescent="0.4">
      <c r="M1061" t="s">
        <v>873</v>
      </c>
      <c r="N1061" t="s">
        <v>607</v>
      </c>
      <c r="O1061">
        <v>46800</v>
      </c>
    </row>
    <row r="1062" spans="13:15" x14ac:dyDescent="0.4">
      <c r="M1062" t="s">
        <v>873</v>
      </c>
      <c r="N1062" t="s">
        <v>608</v>
      </c>
      <c r="O1062">
        <v>157600</v>
      </c>
    </row>
    <row r="1063" spans="13:15" x14ac:dyDescent="0.4">
      <c r="M1063" t="s">
        <v>873</v>
      </c>
      <c r="N1063" t="s">
        <v>609</v>
      </c>
      <c r="O1063">
        <v>119100</v>
      </c>
    </row>
    <row r="1064" spans="13:15" x14ac:dyDescent="0.4">
      <c r="M1064" t="s">
        <v>873</v>
      </c>
      <c r="N1064" t="s">
        <v>610</v>
      </c>
      <c r="O1064">
        <v>10900</v>
      </c>
    </row>
    <row r="1065" spans="13:15" x14ac:dyDescent="0.4">
      <c r="M1065" t="s">
        <v>873</v>
      </c>
      <c r="N1065" t="s">
        <v>611</v>
      </c>
      <c r="O1065">
        <v>45300</v>
      </c>
    </row>
    <row r="1066" spans="13:15" x14ac:dyDescent="0.4">
      <c r="M1066" t="s">
        <v>873</v>
      </c>
      <c r="N1066" t="s">
        <v>612</v>
      </c>
      <c r="O1066">
        <v>76800</v>
      </c>
    </row>
    <row r="1067" spans="13:15" x14ac:dyDescent="0.4">
      <c r="M1067" t="s">
        <v>873</v>
      </c>
      <c r="N1067" t="s">
        <v>613</v>
      </c>
      <c r="O1067">
        <v>37200</v>
      </c>
    </row>
    <row r="1068" spans="13:15" x14ac:dyDescent="0.4">
      <c r="M1068" t="s">
        <v>873</v>
      </c>
      <c r="N1068" t="s">
        <v>614</v>
      </c>
      <c r="O1068">
        <v>29600</v>
      </c>
    </row>
    <row r="1069" spans="13:15" x14ac:dyDescent="0.4">
      <c r="M1069" t="s">
        <v>873</v>
      </c>
      <c r="N1069" t="s">
        <v>615</v>
      </c>
      <c r="O1069">
        <v>221500</v>
      </c>
    </row>
    <row r="1070" spans="13:15" x14ac:dyDescent="0.4">
      <c r="M1070" t="s">
        <v>873</v>
      </c>
      <c r="N1070" t="s">
        <v>616</v>
      </c>
      <c r="O1070">
        <v>55000</v>
      </c>
    </row>
    <row r="1071" spans="13:15" x14ac:dyDescent="0.4">
      <c r="M1071" t="s">
        <v>873</v>
      </c>
      <c r="N1071" t="s">
        <v>617</v>
      </c>
      <c r="O1071">
        <v>38700</v>
      </c>
    </row>
    <row r="1072" spans="13:15" x14ac:dyDescent="0.4">
      <c r="M1072" t="s">
        <v>873</v>
      </c>
      <c r="N1072" t="s">
        <v>618</v>
      </c>
      <c r="O1072">
        <v>54000</v>
      </c>
    </row>
    <row r="1073" spans="13:15" x14ac:dyDescent="0.4">
      <c r="M1073" t="s">
        <v>873</v>
      </c>
      <c r="N1073" t="s">
        <v>619</v>
      </c>
      <c r="O1073">
        <v>108900</v>
      </c>
    </row>
    <row r="1074" spans="13:15" x14ac:dyDescent="0.4">
      <c r="M1074" t="s">
        <v>873</v>
      </c>
      <c r="N1074" t="s">
        <v>620</v>
      </c>
      <c r="O1074">
        <v>155200</v>
      </c>
    </row>
    <row r="1075" spans="13:15" x14ac:dyDescent="0.4">
      <c r="M1075" t="s">
        <v>873</v>
      </c>
      <c r="N1075" t="s">
        <v>621</v>
      </c>
      <c r="O1075">
        <v>28700</v>
      </c>
    </row>
    <row r="1076" spans="13:15" x14ac:dyDescent="0.4">
      <c r="M1076" t="s">
        <v>873</v>
      </c>
      <c r="N1076" t="s">
        <v>622</v>
      </c>
      <c r="O1076">
        <v>59400</v>
      </c>
    </row>
    <row r="1077" spans="13:15" x14ac:dyDescent="0.4">
      <c r="M1077" t="s">
        <v>873</v>
      </c>
      <c r="N1077" t="s">
        <v>623</v>
      </c>
      <c r="O1077">
        <v>65800</v>
      </c>
    </row>
    <row r="1078" spans="13:15" x14ac:dyDescent="0.4">
      <c r="M1078" t="s">
        <v>873</v>
      </c>
      <c r="N1078" t="s">
        <v>624</v>
      </c>
      <c r="O1078">
        <v>71800</v>
      </c>
    </row>
    <row r="1079" spans="13:15" x14ac:dyDescent="0.4">
      <c r="M1079" t="s">
        <v>873</v>
      </c>
      <c r="N1079" t="s">
        <v>625</v>
      </c>
      <c r="O1079">
        <v>75700</v>
      </c>
    </row>
    <row r="1080" spans="13:15" x14ac:dyDescent="0.4">
      <c r="M1080" t="s">
        <v>873</v>
      </c>
      <c r="N1080" t="s">
        <v>626</v>
      </c>
      <c r="O1080">
        <v>99700</v>
      </c>
    </row>
    <row r="1081" spans="13:15" x14ac:dyDescent="0.4">
      <c r="M1081" t="s">
        <v>873</v>
      </c>
      <c r="N1081" t="s">
        <v>627</v>
      </c>
      <c r="O1081">
        <v>144300</v>
      </c>
    </row>
    <row r="1082" spans="13:15" x14ac:dyDescent="0.4">
      <c r="M1082" t="s">
        <v>873</v>
      </c>
      <c r="N1082" t="s">
        <v>628</v>
      </c>
      <c r="O1082">
        <v>168200</v>
      </c>
    </row>
    <row r="1083" spans="13:15" x14ac:dyDescent="0.4">
      <c r="M1083" t="s">
        <v>873</v>
      </c>
      <c r="N1083" t="s">
        <v>629</v>
      </c>
      <c r="O1083">
        <v>82000</v>
      </c>
    </row>
    <row r="1084" spans="13:15" x14ac:dyDescent="0.4">
      <c r="M1084" t="s">
        <v>873</v>
      </c>
      <c r="N1084" t="s">
        <v>630</v>
      </c>
      <c r="O1084">
        <v>88200</v>
      </c>
    </row>
    <row r="1085" spans="13:15" x14ac:dyDescent="0.4">
      <c r="M1085" t="s">
        <v>873</v>
      </c>
      <c r="N1085" t="s">
        <v>631</v>
      </c>
      <c r="O1085">
        <v>77700</v>
      </c>
    </row>
    <row r="1086" spans="13:15" x14ac:dyDescent="0.4">
      <c r="M1086" t="s">
        <v>873</v>
      </c>
      <c r="N1086" t="s">
        <v>632</v>
      </c>
      <c r="O1086">
        <v>60300</v>
      </c>
    </row>
    <row r="1087" spans="13:15" x14ac:dyDescent="0.4">
      <c r="M1087" t="s">
        <v>873</v>
      </c>
      <c r="N1087" t="s">
        <v>633</v>
      </c>
      <c r="O1087">
        <v>107000</v>
      </c>
    </row>
    <row r="1088" spans="13:15" x14ac:dyDescent="0.4">
      <c r="M1088" t="s">
        <v>873</v>
      </c>
      <c r="N1088" t="s">
        <v>634</v>
      </c>
      <c r="O1088">
        <v>105800</v>
      </c>
    </row>
    <row r="1089" spans="13:15" x14ac:dyDescent="0.4">
      <c r="M1089" t="s">
        <v>873</v>
      </c>
      <c r="N1089" t="s">
        <v>635</v>
      </c>
      <c r="O1089">
        <v>58900</v>
      </c>
    </row>
    <row r="1090" spans="13:15" x14ac:dyDescent="0.4">
      <c r="M1090" t="s">
        <v>873</v>
      </c>
      <c r="N1090" t="s">
        <v>636</v>
      </c>
      <c r="O1090">
        <v>11600</v>
      </c>
    </row>
    <row r="1091" spans="13:15" x14ac:dyDescent="0.4">
      <c r="M1091" t="s">
        <v>873</v>
      </c>
      <c r="N1091" t="s">
        <v>637</v>
      </c>
      <c r="O1091">
        <v>138300</v>
      </c>
    </row>
    <row r="1092" spans="13:15" x14ac:dyDescent="0.4">
      <c r="M1092" t="s">
        <v>873</v>
      </c>
      <c r="N1092" t="s">
        <v>638</v>
      </c>
      <c r="O1092">
        <v>31600</v>
      </c>
    </row>
    <row r="1093" spans="13:15" x14ac:dyDescent="0.4">
      <c r="M1093" t="s">
        <v>873</v>
      </c>
      <c r="N1093" t="s">
        <v>639</v>
      </c>
      <c r="O1093">
        <v>86000</v>
      </c>
    </row>
    <row r="1094" spans="13:15" x14ac:dyDescent="0.4">
      <c r="M1094" t="s">
        <v>873</v>
      </c>
      <c r="N1094" t="s">
        <v>640</v>
      </c>
      <c r="O1094">
        <v>31400</v>
      </c>
    </row>
    <row r="1095" spans="13:15" x14ac:dyDescent="0.4">
      <c r="M1095" t="s">
        <v>873</v>
      </c>
      <c r="N1095" t="s">
        <v>641</v>
      </c>
      <c r="O1095">
        <v>77400</v>
      </c>
    </row>
    <row r="1096" spans="13:15" x14ac:dyDescent="0.4">
      <c r="M1096" t="s">
        <v>873</v>
      </c>
      <c r="N1096" t="s">
        <v>642</v>
      </c>
      <c r="O1096">
        <v>98600</v>
      </c>
    </row>
    <row r="1097" spans="13:15" x14ac:dyDescent="0.4">
      <c r="M1097" t="s">
        <v>873</v>
      </c>
      <c r="N1097" t="s">
        <v>643</v>
      </c>
      <c r="O1097">
        <v>51900</v>
      </c>
    </row>
    <row r="1098" spans="13:15" x14ac:dyDescent="0.4">
      <c r="M1098" t="s">
        <v>873</v>
      </c>
      <c r="N1098" t="s">
        <v>644</v>
      </c>
      <c r="O1098">
        <v>27600</v>
      </c>
    </row>
    <row r="1099" spans="13:15" x14ac:dyDescent="0.4">
      <c r="M1099" t="s">
        <v>873</v>
      </c>
      <c r="N1099" t="s">
        <v>645</v>
      </c>
      <c r="O1099">
        <v>68200</v>
      </c>
    </row>
    <row r="1100" spans="13:15" x14ac:dyDescent="0.4">
      <c r="M1100" t="s">
        <v>873</v>
      </c>
      <c r="N1100" t="s">
        <v>646</v>
      </c>
      <c r="O1100">
        <v>73600</v>
      </c>
    </row>
    <row r="1101" spans="13:15" x14ac:dyDescent="0.4">
      <c r="M1101" t="s">
        <v>873</v>
      </c>
      <c r="N1101" t="s">
        <v>647</v>
      </c>
      <c r="O1101">
        <v>34600</v>
      </c>
    </row>
    <row r="1102" spans="13:15" x14ac:dyDescent="0.4">
      <c r="M1102" t="s">
        <v>873</v>
      </c>
      <c r="N1102" t="s">
        <v>648</v>
      </c>
      <c r="O1102">
        <v>71900</v>
      </c>
    </row>
    <row r="1103" spans="13:15" x14ac:dyDescent="0.4">
      <c r="M1103" t="s">
        <v>873</v>
      </c>
      <c r="N1103" t="s">
        <v>649</v>
      </c>
      <c r="O1103">
        <v>27000</v>
      </c>
    </row>
    <row r="1104" spans="13:15" x14ac:dyDescent="0.4">
      <c r="M1104" t="s">
        <v>873</v>
      </c>
      <c r="N1104" t="s">
        <v>650</v>
      </c>
      <c r="O1104">
        <v>82100</v>
      </c>
    </row>
    <row r="1105" spans="13:15" x14ac:dyDescent="0.4">
      <c r="M1105" t="s">
        <v>873</v>
      </c>
      <c r="N1105" t="s">
        <v>651</v>
      </c>
      <c r="O1105">
        <v>49200</v>
      </c>
    </row>
    <row r="1106" spans="13:15" x14ac:dyDescent="0.4">
      <c r="M1106" t="s">
        <v>873</v>
      </c>
      <c r="N1106" t="s">
        <v>652</v>
      </c>
      <c r="O1106">
        <v>87000</v>
      </c>
    </row>
    <row r="1107" spans="13:15" x14ac:dyDescent="0.4">
      <c r="M1107" t="s">
        <v>873</v>
      </c>
      <c r="N1107" t="s">
        <v>653</v>
      </c>
      <c r="O1107">
        <v>8400</v>
      </c>
    </row>
    <row r="1108" spans="13:15" x14ac:dyDescent="0.4">
      <c r="M1108" t="s">
        <v>873</v>
      </c>
      <c r="N1108" t="s">
        <v>654</v>
      </c>
      <c r="O1108">
        <v>48200</v>
      </c>
    </row>
    <row r="1109" spans="13:15" x14ac:dyDescent="0.4">
      <c r="M1109" t="s">
        <v>873</v>
      </c>
      <c r="N1109" t="s">
        <v>655</v>
      </c>
      <c r="O1109">
        <v>8300</v>
      </c>
    </row>
    <row r="1110" spans="13:15" x14ac:dyDescent="0.4">
      <c r="M1110" t="s">
        <v>873</v>
      </c>
      <c r="N1110" t="s">
        <v>656</v>
      </c>
      <c r="O1110">
        <v>83400</v>
      </c>
    </row>
    <row r="1111" spans="13:15" x14ac:dyDescent="0.4">
      <c r="M1111" t="s">
        <v>873</v>
      </c>
      <c r="N1111" t="s">
        <v>657</v>
      </c>
      <c r="O1111">
        <v>42000</v>
      </c>
    </row>
    <row r="1112" spans="13:15" x14ac:dyDescent="0.4">
      <c r="M1112" t="s">
        <v>873</v>
      </c>
      <c r="N1112" t="s">
        <v>658</v>
      </c>
      <c r="O1112">
        <v>110400</v>
      </c>
    </row>
    <row r="1113" spans="13:15" x14ac:dyDescent="0.4">
      <c r="M1113" t="s">
        <v>873</v>
      </c>
      <c r="N1113" t="s">
        <v>659</v>
      </c>
      <c r="O1113">
        <v>145400</v>
      </c>
    </row>
    <row r="1114" spans="13:15" x14ac:dyDescent="0.4">
      <c r="M1114" t="s">
        <v>873</v>
      </c>
      <c r="N1114" t="s">
        <v>660</v>
      </c>
      <c r="O1114">
        <v>124000</v>
      </c>
    </row>
    <row r="1115" spans="13:15" x14ac:dyDescent="0.4">
      <c r="M1115" t="s">
        <v>873</v>
      </c>
      <c r="N1115" t="s">
        <v>661</v>
      </c>
      <c r="O1115">
        <v>189400</v>
      </c>
    </row>
    <row r="1116" spans="13:15" x14ac:dyDescent="0.4">
      <c r="M1116" t="s">
        <v>873</v>
      </c>
      <c r="N1116" t="s">
        <v>662</v>
      </c>
      <c r="O1116">
        <v>30000</v>
      </c>
    </row>
    <row r="1117" spans="13:15" x14ac:dyDescent="0.4">
      <c r="M1117" t="s">
        <v>873</v>
      </c>
      <c r="N1117" t="s">
        <v>663</v>
      </c>
      <c r="O1117">
        <v>48100</v>
      </c>
    </row>
    <row r="1118" spans="13:15" x14ac:dyDescent="0.4">
      <c r="M1118" t="s">
        <v>873</v>
      </c>
      <c r="N1118" t="s">
        <v>664</v>
      </c>
      <c r="O1118">
        <v>23000</v>
      </c>
    </row>
    <row r="1119" spans="13:15" x14ac:dyDescent="0.4">
      <c r="M1119" t="s">
        <v>873</v>
      </c>
      <c r="N1119" t="s">
        <v>665</v>
      </c>
      <c r="O1119">
        <v>168200</v>
      </c>
    </row>
    <row r="1120" spans="13:15" x14ac:dyDescent="0.4">
      <c r="M1120" t="s">
        <v>873</v>
      </c>
      <c r="N1120" t="s">
        <v>666</v>
      </c>
      <c r="O1120">
        <v>108300</v>
      </c>
    </row>
    <row r="1121" spans="13:15" x14ac:dyDescent="0.4">
      <c r="M1121" t="s">
        <v>873</v>
      </c>
      <c r="N1121" t="s">
        <v>667</v>
      </c>
      <c r="O1121">
        <v>70600</v>
      </c>
    </row>
    <row r="1122" spans="13:15" x14ac:dyDescent="0.4">
      <c r="M1122" t="s">
        <v>873</v>
      </c>
      <c r="N1122" t="s">
        <v>668</v>
      </c>
      <c r="O1122">
        <v>60500</v>
      </c>
    </row>
    <row r="1123" spans="13:15" x14ac:dyDescent="0.4">
      <c r="M1123" t="s">
        <v>873</v>
      </c>
      <c r="N1123" t="s">
        <v>669</v>
      </c>
      <c r="O1123">
        <v>38800</v>
      </c>
    </row>
    <row r="1124" spans="13:15" x14ac:dyDescent="0.4">
      <c r="M1124" t="s">
        <v>873</v>
      </c>
      <c r="N1124" t="s">
        <v>670</v>
      </c>
      <c r="O1124">
        <v>34500</v>
      </c>
    </row>
    <row r="1125" spans="13:15" x14ac:dyDescent="0.4">
      <c r="M1125" t="s">
        <v>873</v>
      </c>
      <c r="N1125" t="s">
        <v>671</v>
      </c>
      <c r="O1125">
        <v>73800</v>
      </c>
    </row>
    <row r="1126" spans="13:15" x14ac:dyDescent="0.4">
      <c r="M1126" t="s">
        <v>873</v>
      </c>
      <c r="N1126" t="s">
        <v>672</v>
      </c>
      <c r="O1126">
        <v>40600</v>
      </c>
    </row>
    <row r="1127" spans="13:15" x14ac:dyDescent="0.4">
      <c r="M1127" t="s">
        <v>873</v>
      </c>
      <c r="N1127" t="s">
        <v>673</v>
      </c>
      <c r="O1127">
        <v>120200</v>
      </c>
    </row>
    <row r="1128" spans="13:15" x14ac:dyDescent="0.4">
      <c r="M1128" t="s">
        <v>873</v>
      </c>
      <c r="N1128" t="s">
        <v>674</v>
      </c>
      <c r="O1128">
        <v>49900</v>
      </c>
    </row>
    <row r="1129" spans="13:15" x14ac:dyDescent="0.4">
      <c r="M1129" t="s">
        <v>873</v>
      </c>
      <c r="N1129" t="s">
        <v>675</v>
      </c>
      <c r="O1129">
        <v>21900</v>
      </c>
    </row>
    <row r="1130" spans="13:15" x14ac:dyDescent="0.4">
      <c r="M1130" t="s">
        <v>873</v>
      </c>
      <c r="N1130" t="s">
        <v>676</v>
      </c>
      <c r="O1130">
        <v>23300</v>
      </c>
    </row>
    <row r="1131" spans="13:15" x14ac:dyDescent="0.4">
      <c r="M1131" t="s">
        <v>873</v>
      </c>
      <c r="N1131" t="s">
        <v>677</v>
      </c>
      <c r="O1131">
        <v>21600</v>
      </c>
    </row>
    <row r="1132" spans="13:15" x14ac:dyDescent="0.4">
      <c r="M1132" t="s">
        <v>873</v>
      </c>
      <c r="N1132" t="s">
        <v>678</v>
      </c>
      <c r="O1132">
        <v>15700</v>
      </c>
    </row>
    <row r="1133" spans="13:15" x14ac:dyDescent="0.4">
      <c r="M1133" t="s">
        <v>873</v>
      </c>
      <c r="N1133" t="s">
        <v>679</v>
      </c>
      <c r="O1133">
        <v>123100</v>
      </c>
    </row>
    <row r="1134" spans="13:15" x14ac:dyDescent="0.4">
      <c r="M1134" t="s">
        <v>873</v>
      </c>
      <c r="N1134" t="s">
        <v>680</v>
      </c>
      <c r="O1134">
        <v>21000</v>
      </c>
    </row>
    <row r="1135" spans="13:15" x14ac:dyDescent="0.4">
      <c r="M1135" t="s">
        <v>873</v>
      </c>
      <c r="N1135" t="s">
        <v>681</v>
      </c>
      <c r="O1135">
        <v>33300</v>
      </c>
    </row>
    <row r="1136" spans="13:15" x14ac:dyDescent="0.4">
      <c r="M1136" t="s">
        <v>873</v>
      </c>
      <c r="N1136" t="s">
        <v>682</v>
      </c>
      <c r="O1136">
        <v>37600</v>
      </c>
    </row>
    <row r="1137" spans="13:15" x14ac:dyDescent="0.4">
      <c r="M1137" t="s">
        <v>873</v>
      </c>
      <c r="N1137" t="s">
        <v>683</v>
      </c>
      <c r="O1137">
        <v>6300</v>
      </c>
    </row>
    <row r="1138" spans="13:15" x14ac:dyDescent="0.4">
      <c r="M1138" t="s">
        <v>873</v>
      </c>
      <c r="N1138" t="s">
        <v>684</v>
      </c>
      <c r="O1138">
        <v>28400</v>
      </c>
    </row>
    <row r="1139" spans="13:15" x14ac:dyDescent="0.4">
      <c r="M1139" t="s">
        <v>873</v>
      </c>
      <c r="N1139" t="s">
        <v>685</v>
      </c>
      <c r="O1139">
        <v>46900</v>
      </c>
    </row>
    <row r="1140" spans="13:15" x14ac:dyDescent="0.4">
      <c r="M1140" t="s">
        <v>873</v>
      </c>
      <c r="N1140" t="s">
        <v>686</v>
      </c>
      <c r="O1140">
        <v>34600</v>
      </c>
    </row>
    <row r="1141" spans="13:15" x14ac:dyDescent="0.4">
      <c r="M1141" t="s">
        <v>873</v>
      </c>
      <c r="N1141" t="s">
        <v>687</v>
      </c>
      <c r="O1141">
        <v>21000</v>
      </c>
    </row>
    <row r="1142" spans="13:15" x14ac:dyDescent="0.4">
      <c r="M1142" t="s">
        <v>873</v>
      </c>
      <c r="N1142" t="s">
        <v>688</v>
      </c>
      <c r="O1142">
        <v>85300</v>
      </c>
    </row>
    <row r="1143" spans="13:15" x14ac:dyDescent="0.4">
      <c r="M1143" t="s">
        <v>873</v>
      </c>
      <c r="N1143" t="s">
        <v>689</v>
      </c>
      <c r="O1143">
        <v>20700</v>
      </c>
    </row>
    <row r="1144" spans="13:15" x14ac:dyDescent="0.4">
      <c r="M1144" t="s">
        <v>873</v>
      </c>
      <c r="N1144" t="s">
        <v>690</v>
      </c>
      <c r="O1144">
        <v>77600</v>
      </c>
    </row>
    <row r="1145" spans="13:15" x14ac:dyDescent="0.4">
      <c r="M1145" t="s">
        <v>873</v>
      </c>
      <c r="N1145" t="s">
        <v>691</v>
      </c>
      <c r="O1145">
        <v>39000</v>
      </c>
    </row>
    <row r="1146" spans="13:15" x14ac:dyDescent="0.4">
      <c r="M1146" t="s">
        <v>873</v>
      </c>
      <c r="N1146" t="s">
        <v>692</v>
      </c>
      <c r="O1146">
        <v>51200</v>
      </c>
    </row>
    <row r="1147" spans="13:15" x14ac:dyDescent="0.4">
      <c r="M1147" t="s">
        <v>873</v>
      </c>
      <c r="N1147" t="s">
        <v>693</v>
      </c>
      <c r="O1147">
        <v>7200</v>
      </c>
    </row>
    <row r="1148" spans="13:15" x14ac:dyDescent="0.4">
      <c r="M1148" t="s">
        <v>873</v>
      </c>
      <c r="N1148" t="s">
        <v>694</v>
      </c>
      <c r="O1148">
        <v>100700</v>
      </c>
    </row>
    <row r="1149" spans="13:15" x14ac:dyDescent="0.4">
      <c r="M1149" t="s">
        <v>873</v>
      </c>
      <c r="N1149" t="s">
        <v>695</v>
      </c>
      <c r="O1149">
        <v>23800</v>
      </c>
    </row>
    <row r="1150" spans="13:15" x14ac:dyDescent="0.4">
      <c r="M1150" t="s">
        <v>873</v>
      </c>
      <c r="N1150" t="s">
        <v>696</v>
      </c>
      <c r="O1150">
        <v>587200</v>
      </c>
    </row>
    <row r="1151" spans="13:15" x14ac:dyDescent="0.4">
      <c r="M1151" t="s">
        <v>873</v>
      </c>
      <c r="N1151" t="s">
        <v>697</v>
      </c>
      <c r="O1151">
        <v>155500</v>
      </c>
    </row>
    <row r="1152" spans="13:15" x14ac:dyDescent="0.4">
      <c r="M1152" t="s">
        <v>873</v>
      </c>
      <c r="N1152" t="s">
        <v>698</v>
      </c>
      <c r="O1152">
        <v>20200</v>
      </c>
    </row>
    <row r="1153" spans="13:15" x14ac:dyDescent="0.4">
      <c r="M1153" t="s">
        <v>873</v>
      </c>
      <c r="N1153" t="s">
        <v>699</v>
      </c>
      <c r="O1153">
        <v>108800</v>
      </c>
    </row>
    <row r="1154" spans="13:15" x14ac:dyDescent="0.4">
      <c r="M1154" t="s">
        <v>873</v>
      </c>
      <c r="N1154" t="s">
        <v>700</v>
      </c>
      <c r="O1154">
        <v>235900</v>
      </c>
    </row>
    <row r="1155" spans="13:15" x14ac:dyDescent="0.4">
      <c r="M1155" t="s">
        <v>873</v>
      </c>
      <c r="N1155" t="s">
        <v>701</v>
      </c>
      <c r="O1155">
        <v>57900</v>
      </c>
    </row>
    <row r="1156" spans="13:15" x14ac:dyDescent="0.4">
      <c r="M1156" t="s">
        <v>873</v>
      </c>
      <c r="N1156" t="s">
        <v>702</v>
      </c>
      <c r="O1156">
        <v>70400</v>
      </c>
    </row>
    <row r="1157" spans="13:15" x14ac:dyDescent="0.4">
      <c r="M1157" t="s">
        <v>873</v>
      </c>
      <c r="N1157" t="s">
        <v>703</v>
      </c>
      <c r="O1157">
        <v>39800</v>
      </c>
    </row>
    <row r="1158" spans="13:15" x14ac:dyDescent="0.4">
      <c r="M1158" t="s">
        <v>873</v>
      </c>
      <c r="N1158" t="s">
        <v>704</v>
      </c>
      <c r="O1158">
        <v>64400</v>
      </c>
    </row>
    <row r="1159" spans="13:15" x14ac:dyDescent="0.4">
      <c r="M1159" t="s">
        <v>873</v>
      </c>
      <c r="N1159" t="s">
        <v>705</v>
      </c>
      <c r="O1159">
        <v>53700</v>
      </c>
    </row>
    <row r="1160" spans="13:15" x14ac:dyDescent="0.4">
      <c r="M1160" t="s">
        <v>873</v>
      </c>
      <c r="N1160" t="s">
        <v>706</v>
      </c>
      <c r="O1160">
        <v>248800</v>
      </c>
    </row>
    <row r="1161" spans="13:15" x14ac:dyDescent="0.4">
      <c r="M1161" t="s">
        <v>873</v>
      </c>
      <c r="N1161" t="s">
        <v>707</v>
      </c>
      <c r="O1161">
        <v>78800</v>
      </c>
    </row>
    <row r="1162" spans="13:15" x14ac:dyDescent="0.4">
      <c r="M1162" t="s">
        <v>873</v>
      </c>
      <c r="N1162" t="s">
        <v>708</v>
      </c>
      <c r="O1162">
        <v>49900</v>
      </c>
    </row>
    <row r="1163" spans="13:15" x14ac:dyDescent="0.4">
      <c r="M1163" t="s">
        <v>873</v>
      </c>
      <c r="N1163" t="s">
        <v>709</v>
      </c>
      <c r="O1163">
        <v>225200</v>
      </c>
    </row>
    <row r="1164" spans="13:15" x14ac:dyDescent="0.4">
      <c r="M1164" t="s">
        <v>873</v>
      </c>
      <c r="N1164" t="s">
        <v>710</v>
      </c>
      <c r="O1164">
        <v>168000</v>
      </c>
    </row>
    <row r="1165" spans="13:15" x14ac:dyDescent="0.4">
      <c r="M1165" t="s">
        <v>873</v>
      </c>
      <c r="N1165" t="s">
        <v>711</v>
      </c>
      <c r="O1165">
        <v>79500</v>
      </c>
    </row>
    <row r="1166" spans="13:15" x14ac:dyDescent="0.4">
      <c r="M1166" t="s">
        <v>873</v>
      </c>
      <c r="N1166" t="s">
        <v>712</v>
      </c>
      <c r="O1166">
        <v>89700</v>
      </c>
    </row>
    <row r="1167" spans="13:15" x14ac:dyDescent="0.4">
      <c r="M1167" t="s">
        <v>873</v>
      </c>
      <c r="N1167" t="s">
        <v>713</v>
      </c>
      <c r="O1167">
        <v>161900</v>
      </c>
    </row>
    <row r="1168" spans="13:15" x14ac:dyDescent="0.4">
      <c r="M1168" t="s">
        <v>873</v>
      </c>
      <c r="N1168" t="s">
        <v>714</v>
      </c>
      <c r="O1168">
        <v>167700</v>
      </c>
    </row>
    <row r="1169" spans="13:15" x14ac:dyDescent="0.4">
      <c r="M1169" t="s">
        <v>873</v>
      </c>
      <c r="N1169" t="s">
        <v>715</v>
      </c>
      <c r="O1169">
        <v>84000</v>
      </c>
    </row>
    <row r="1170" spans="13:15" x14ac:dyDescent="0.4">
      <c r="M1170" t="s">
        <v>873</v>
      </c>
      <c r="N1170" t="s">
        <v>716</v>
      </c>
      <c r="O1170">
        <v>70700</v>
      </c>
    </row>
    <row r="1171" spans="13:15" x14ac:dyDescent="0.4">
      <c r="M1171" t="s">
        <v>873</v>
      </c>
      <c r="N1171" t="s">
        <v>717</v>
      </c>
      <c r="O1171">
        <v>47400</v>
      </c>
    </row>
    <row r="1172" spans="13:15" x14ac:dyDescent="0.4">
      <c r="M1172" t="s">
        <v>873</v>
      </c>
      <c r="N1172" t="s">
        <v>718</v>
      </c>
      <c r="O1172">
        <v>46700</v>
      </c>
    </row>
    <row r="1173" spans="13:15" x14ac:dyDescent="0.4">
      <c r="M1173" t="s">
        <v>873</v>
      </c>
      <c r="N1173" t="s">
        <v>719</v>
      </c>
      <c r="O1173">
        <v>22900</v>
      </c>
    </row>
    <row r="1174" spans="13:15" x14ac:dyDescent="0.4">
      <c r="M1174" t="s">
        <v>873</v>
      </c>
      <c r="N1174" t="s">
        <v>720</v>
      </c>
      <c r="O1174">
        <v>78900</v>
      </c>
    </row>
    <row r="1175" spans="13:15" x14ac:dyDescent="0.4">
      <c r="M1175" t="s">
        <v>873</v>
      </c>
      <c r="N1175" t="s">
        <v>721</v>
      </c>
      <c r="O1175">
        <v>36300</v>
      </c>
    </row>
    <row r="1176" spans="13:15" x14ac:dyDescent="0.4">
      <c r="M1176" t="s">
        <v>873</v>
      </c>
      <c r="N1176" t="s">
        <v>722</v>
      </c>
      <c r="O1176">
        <v>56800</v>
      </c>
    </row>
    <row r="1177" spans="13:15" x14ac:dyDescent="0.4">
      <c r="M1177" t="s">
        <v>873</v>
      </c>
      <c r="N1177" t="s">
        <v>723</v>
      </c>
      <c r="O1177">
        <v>37300</v>
      </c>
    </row>
    <row r="1178" spans="13:15" x14ac:dyDescent="0.4">
      <c r="M1178" t="s">
        <v>873</v>
      </c>
      <c r="N1178" t="s">
        <v>724</v>
      </c>
      <c r="O1178">
        <v>70000</v>
      </c>
    </row>
    <row r="1179" spans="13:15" x14ac:dyDescent="0.4">
      <c r="M1179" t="s">
        <v>873</v>
      </c>
      <c r="N1179" t="s">
        <v>725</v>
      </c>
      <c r="O1179">
        <v>55000</v>
      </c>
    </row>
    <row r="1180" spans="13:15" x14ac:dyDescent="0.4">
      <c r="M1180" t="s">
        <v>873</v>
      </c>
      <c r="N1180" t="s">
        <v>726</v>
      </c>
      <c r="O1180">
        <v>30600</v>
      </c>
    </row>
    <row r="1181" spans="13:15" x14ac:dyDescent="0.4">
      <c r="M1181" t="s">
        <v>873</v>
      </c>
      <c r="N1181" t="s">
        <v>425</v>
      </c>
      <c r="O1181">
        <v>19700</v>
      </c>
    </row>
    <row r="1182" spans="13:15" x14ac:dyDescent="0.4">
      <c r="M1182" t="s">
        <v>873</v>
      </c>
      <c r="N1182" t="s">
        <v>426</v>
      </c>
      <c r="O1182">
        <v>36200</v>
      </c>
    </row>
    <row r="1183" spans="13:15" x14ac:dyDescent="0.4">
      <c r="M1183" t="s">
        <v>873</v>
      </c>
      <c r="N1183" t="s">
        <v>427</v>
      </c>
      <c r="O1183">
        <v>44800</v>
      </c>
    </row>
    <row r="1184" spans="13:15" x14ac:dyDescent="0.4">
      <c r="M1184" t="s">
        <v>873</v>
      </c>
      <c r="N1184" t="s">
        <v>428</v>
      </c>
      <c r="O1184">
        <v>83600</v>
      </c>
    </row>
    <row r="1185" spans="13:15" x14ac:dyDescent="0.4">
      <c r="M1185" t="s">
        <v>873</v>
      </c>
      <c r="N1185" t="s">
        <v>429</v>
      </c>
      <c r="O1185">
        <v>38100</v>
      </c>
    </row>
    <row r="1186" spans="13:15" x14ac:dyDescent="0.4">
      <c r="M1186" t="s">
        <v>873</v>
      </c>
      <c r="N1186" t="s">
        <v>430</v>
      </c>
      <c r="O1186">
        <v>84000</v>
      </c>
    </row>
    <row r="1187" spans="13:15" x14ac:dyDescent="0.4">
      <c r="M1187" t="s">
        <v>873</v>
      </c>
      <c r="N1187" t="s">
        <v>431</v>
      </c>
      <c r="O1187">
        <v>62500</v>
      </c>
    </row>
    <row r="1188" spans="13:15" x14ac:dyDescent="0.4">
      <c r="M1188" t="s">
        <v>873</v>
      </c>
      <c r="N1188" t="s">
        <v>432</v>
      </c>
      <c r="O1188">
        <v>35100</v>
      </c>
    </row>
    <row r="1189" spans="13:15" x14ac:dyDescent="0.4">
      <c r="M1189" t="s">
        <v>873</v>
      </c>
      <c r="N1189" t="s">
        <v>433</v>
      </c>
      <c r="O1189">
        <v>59900</v>
      </c>
    </row>
    <row r="1190" spans="13:15" x14ac:dyDescent="0.4">
      <c r="M1190" t="s">
        <v>873</v>
      </c>
      <c r="N1190" t="s">
        <v>434</v>
      </c>
      <c r="O1190">
        <v>60700</v>
      </c>
    </row>
    <row r="1191" spans="13:15" x14ac:dyDescent="0.4">
      <c r="M1191" t="s">
        <v>873</v>
      </c>
      <c r="N1191" t="s">
        <v>435</v>
      </c>
      <c r="O1191">
        <v>20800</v>
      </c>
    </row>
    <row r="1192" spans="13:15" x14ac:dyDescent="0.4">
      <c r="M1192" t="s">
        <v>873</v>
      </c>
      <c r="N1192" t="s">
        <v>436</v>
      </c>
      <c r="O1192">
        <v>40000</v>
      </c>
    </row>
    <row r="1193" spans="13:15" x14ac:dyDescent="0.4">
      <c r="M1193" t="s">
        <v>873</v>
      </c>
      <c r="N1193" t="s">
        <v>437</v>
      </c>
      <c r="O1193">
        <v>72200</v>
      </c>
    </row>
    <row r="1194" spans="13:15" x14ac:dyDescent="0.4">
      <c r="M1194" t="s">
        <v>873</v>
      </c>
      <c r="N1194" t="s">
        <v>438</v>
      </c>
      <c r="O1194">
        <v>59800</v>
      </c>
    </row>
    <row r="1195" spans="13:15" x14ac:dyDescent="0.4">
      <c r="M1195" t="s">
        <v>873</v>
      </c>
      <c r="N1195" t="s">
        <v>439</v>
      </c>
      <c r="O1195">
        <v>11300</v>
      </c>
    </row>
    <row r="1196" spans="13:15" x14ac:dyDescent="0.4">
      <c r="M1196" t="s">
        <v>873</v>
      </c>
      <c r="N1196" t="s">
        <v>440</v>
      </c>
      <c r="O1196">
        <v>107200</v>
      </c>
    </row>
    <row r="1197" spans="13:15" x14ac:dyDescent="0.4">
      <c r="M1197" t="s">
        <v>873</v>
      </c>
      <c r="N1197" t="s">
        <v>441</v>
      </c>
      <c r="O1197">
        <v>59800</v>
      </c>
    </row>
    <row r="1198" spans="13:15" x14ac:dyDescent="0.4">
      <c r="M1198" t="s">
        <v>873</v>
      </c>
      <c r="N1198" t="s">
        <v>442</v>
      </c>
      <c r="O1198">
        <v>64100</v>
      </c>
    </row>
    <row r="1199" spans="13:15" x14ac:dyDescent="0.4">
      <c r="M1199" t="s">
        <v>873</v>
      </c>
      <c r="N1199" t="s">
        <v>443</v>
      </c>
      <c r="O1199">
        <v>36900</v>
      </c>
    </row>
    <row r="1200" spans="13:15" x14ac:dyDescent="0.4">
      <c r="M1200" t="s">
        <v>873</v>
      </c>
      <c r="N1200" t="s">
        <v>444</v>
      </c>
      <c r="O1200">
        <v>65700</v>
      </c>
    </row>
    <row r="1201" spans="13:15" x14ac:dyDescent="0.4">
      <c r="M1201" t="s">
        <v>873</v>
      </c>
      <c r="N1201" t="s">
        <v>445</v>
      </c>
      <c r="O1201">
        <v>33000</v>
      </c>
    </row>
    <row r="1202" spans="13:15" x14ac:dyDescent="0.4">
      <c r="M1202" t="s">
        <v>873</v>
      </c>
      <c r="N1202" t="s">
        <v>446</v>
      </c>
      <c r="O1202">
        <v>24200</v>
      </c>
    </row>
    <row r="1203" spans="13:15" x14ac:dyDescent="0.4">
      <c r="M1203" t="s">
        <v>873</v>
      </c>
      <c r="N1203" t="s">
        <v>447</v>
      </c>
      <c r="O1203">
        <v>47900</v>
      </c>
    </row>
    <row r="1204" spans="13:15" x14ac:dyDescent="0.4">
      <c r="M1204" t="s">
        <v>873</v>
      </c>
      <c r="N1204" t="s">
        <v>448</v>
      </c>
      <c r="O1204">
        <v>36700</v>
      </c>
    </row>
    <row r="1205" spans="13:15" x14ac:dyDescent="0.4">
      <c r="M1205" t="s">
        <v>873</v>
      </c>
      <c r="N1205" t="s">
        <v>449</v>
      </c>
      <c r="O1205">
        <v>18300</v>
      </c>
    </row>
    <row r="1206" spans="13:15" x14ac:dyDescent="0.4">
      <c r="M1206" t="s">
        <v>873</v>
      </c>
      <c r="N1206" t="s">
        <v>450</v>
      </c>
      <c r="O1206">
        <v>28100</v>
      </c>
    </row>
    <row r="1207" spans="13:15" x14ac:dyDescent="0.4">
      <c r="M1207" t="s">
        <v>873</v>
      </c>
      <c r="N1207" t="s">
        <v>451</v>
      </c>
      <c r="O1207">
        <v>33200</v>
      </c>
    </row>
    <row r="1208" spans="13:15" x14ac:dyDescent="0.4">
      <c r="M1208" t="s">
        <v>873</v>
      </c>
      <c r="N1208" t="s">
        <v>452</v>
      </c>
      <c r="O1208">
        <v>16800</v>
      </c>
    </row>
    <row r="1209" spans="13:15" x14ac:dyDescent="0.4">
      <c r="M1209" t="s">
        <v>873</v>
      </c>
      <c r="N1209" t="s">
        <v>453</v>
      </c>
      <c r="O1209">
        <v>12200</v>
      </c>
    </row>
    <row r="1210" spans="13:15" x14ac:dyDescent="0.4">
      <c r="M1210" t="s">
        <v>873</v>
      </c>
      <c r="N1210" t="s">
        <v>454</v>
      </c>
      <c r="O1210">
        <v>21000</v>
      </c>
    </row>
    <row r="1211" spans="13:15" x14ac:dyDescent="0.4">
      <c r="M1211" t="s">
        <v>873</v>
      </c>
      <c r="N1211" t="s">
        <v>455</v>
      </c>
      <c r="O1211">
        <v>99400</v>
      </c>
    </row>
    <row r="1212" spans="13:15" x14ac:dyDescent="0.4">
      <c r="M1212" t="s">
        <v>873</v>
      </c>
      <c r="N1212" t="s">
        <v>456</v>
      </c>
      <c r="O1212">
        <v>271600</v>
      </c>
    </row>
    <row r="1213" spans="13:15" x14ac:dyDescent="0.4">
      <c r="M1213" t="s">
        <v>873</v>
      </c>
      <c r="N1213" t="s">
        <v>457</v>
      </c>
      <c r="O1213">
        <v>189900</v>
      </c>
    </row>
    <row r="1214" spans="13:15" x14ac:dyDescent="0.4">
      <c r="M1214" t="s">
        <v>873</v>
      </c>
      <c r="N1214" t="s">
        <v>458</v>
      </c>
      <c r="O1214">
        <v>87900</v>
      </c>
    </row>
    <row r="1215" spans="13:15" x14ac:dyDescent="0.4">
      <c r="M1215" t="s">
        <v>873</v>
      </c>
      <c r="N1215" t="s">
        <v>459</v>
      </c>
      <c r="O1215">
        <v>72800</v>
      </c>
    </row>
    <row r="1216" spans="13:15" x14ac:dyDescent="0.4">
      <c r="M1216" t="s">
        <v>873</v>
      </c>
      <c r="N1216" t="s">
        <v>460</v>
      </c>
      <c r="O1216">
        <v>59700</v>
      </c>
    </row>
    <row r="1217" spans="13:15" x14ac:dyDescent="0.4">
      <c r="M1217" t="s">
        <v>873</v>
      </c>
      <c r="N1217" t="s">
        <v>461</v>
      </c>
      <c r="O1217">
        <v>238400</v>
      </c>
    </row>
    <row r="1218" spans="13:15" x14ac:dyDescent="0.4">
      <c r="M1218" t="s">
        <v>873</v>
      </c>
      <c r="N1218" t="s">
        <v>462</v>
      </c>
      <c r="O1218">
        <v>45200</v>
      </c>
    </row>
    <row r="1219" spans="13:15" x14ac:dyDescent="0.4">
      <c r="M1219" t="s">
        <v>873</v>
      </c>
      <c r="N1219" t="s">
        <v>463</v>
      </c>
      <c r="O1219">
        <v>66800</v>
      </c>
    </row>
    <row r="1220" spans="13:15" x14ac:dyDescent="0.4">
      <c r="M1220" t="s">
        <v>873</v>
      </c>
      <c r="N1220" t="s">
        <v>464</v>
      </c>
      <c r="O1220">
        <v>23900</v>
      </c>
    </row>
    <row r="1221" spans="13:15" x14ac:dyDescent="0.4">
      <c r="M1221" t="s">
        <v>873</v>
      </c>
      <c r="N1221" t="s">
        <v>465</v>
      </c>
      <c r="O1221">
        <v>65700</v>
      </c>
    </row>
    <row r="1222" spans="13:15" x14ac:dyDescent="0.4">
      <c r="M1222" t="s">
        <v>873</v>
      </c>
      <c r="N1222" t="s">
        <v>466</v>
      </c>
      <c r="O1222">
        <v>100300</v>
      </c>
    </row>
    <row r="1223" spans="13:15" x14ac:dyDescent="0.4">
      <c r="M1223" t="s">
        <v>873</v>
      </c>
      <c r="N1223" t="s">
        <v>467</v>
      </c>
      <c r="O1223">
        <v>41600</v>
      </c>
    </row>
    <row r="1224" spans="13:15" x14ac:dyDescent="0.4">
      <c r="M1224" t="s">
        <v>873</v>
      </c>
      <c r="N1224" t="s">
        <v>468</v>
      </c>
      <c r="O1224">
        <v>18900</v>
      </c>
    </row>
    <row r="1225" spans="13:15" x14ac:dyDescent="0.4">
      <c r="M1225" t="s">
        <v>873</v>
      </c>
      <c r="N1225" t="s">
        <v>469</v>
      </c>
      <c r="O1225">
        <v>62200</v>
      </c>
    </row>
    <row r="1226" spans="13:15" x14ac:dyDescent="0.4">
      <c r="M1226" t="s">
        <v>873</v>
      </c>
      <c r="N1226" t="s">
        <v>470</v>
      </c>
      <c r="O1226">
        <v>22200</v>
      </c>
    </row>
    <row r="1227" spans="13:15" x14ac:dyDescent="0.4">
      <c r="M1227" t="s">
        <v>873</v>
      </c>
      <c r="N1227" t="s">
        <v>471</v>
      </c>
      <c r="O1227">
        <v>22800</v>
      </c>
    </row>
    <row r="1228" spans="13:15" x14ac:dyDescent="0.4">
      <c r="M1228" t="s">
        <v>873</v>
      </c>
      <c r="N1228" t="s">
        <v>472</v>
      </c>
      <c r="O1228">
        <v>161600</v>
      </c>
    </row>
    <row r="1229" spans="13:15" x14ac:dyDescent="0.4">
      <c r="M1229" t="s">
        <v>873</v>
      </c>
      <c r="N1229" t="s">
        <v>473</v>
      </c>
      <c r="O1229">
        <v>187400</v>
      </c>
    </row>
    <row r="1230" spans="13:15" x14ac:dyDescent="0.4">
      <c r="M1230" t="s">
        <v>873</v>
      </c>
      <c r="N1230" t="s">
        <v>474</v>
      </c>
      <c r="O1230">
        <v>70100</v>
      </c>
    </row>
    <row r="1231" spans="13:15" x14ac:dyDescent="0.4">
      <c r="M1231" t="s">
        <v>873</v>
      </c>
      <c r="N1231" t="s">
        <v>475</v>
      </c>
      <c r="O1231">
        <v>45300</v>
      </c>
    </row>
    <row r="1232" spans="13:15" x14ac:dyDescent="0.4">
      <c r="M1232" t="s">
        <v>873</v>
      </c>
      <c r="N1232" t="s">
        <v>476</v>
      </c>
      <c r="O1232">
        <v>31200</v>
      </c>
    </row>
    <row r="1233" spans="13:15" x14ac:dyDescent="0.4">
      <c r="M1233" t="s">
        <v>873</v>
      </c>
      <c r="N1233" t="s">
        <v>477</v>
      </c>
      <c r="O1233">
        <v>37600</v>
      </c>
    </row>
    <row r="1234" spans="13:15" x14ac:dyDescent="0.4">
      <c r="M1234" t="s">
        <v>873</v>
      </c>
      <c r="N1234" t="s">
        <v>478</v>
      </c>
      <c r="O1234">
        <v>18000</v>
      </c>
    </row>
    <row r="1235" spans="13:15" x14ac:dyDescent="0.4">
      <c r="M1235" t="s">
        <v>873</v>
      </c>
      <c r="N1235" t="s">
        <v>479</v>
      </c>
      <c r="O1235">
        <v>327100</v>
      </c>
    </row>
    <row r="1236" spans="13:15" x14ac:dyDescent="0.4">
      <c r="M1236" t="s">
        <v>873</v>
      </c>
      <c r="N1236" t="s">
        <v>480</v>
      </c>
      <c r="O1236">
        <v>42000</v>
      </c>
    </row>
    <row r="1237" spans="13:15" x14ac:dyDescent="0.4">
      <c r="M1237" t="s">
        <v>873</v>
      </c>
      <c r="N1237" t="s">
        <v>481</v>
      </c>
      <c r="O1237">
        <v>92400</v>
      </c>
    </row>
    <row r="1238" spans="13:15" x14ac:dyDescent="0.4">
      <c r="M1238" t="s">
        <v>873</v>
      </c>
      <c r="N1238" t="s">
        <v>482</v>
      </c>
      <c r="O1238">
        <v>35300</v>
      </c>
    </row>
    <row r="1239" spans="13:15" x14ac:dyDescent="0.4">
      <c r="M1239" t="s">
        <v>873</v>
      </c>
      <c r="N1239" t="s">
        <v>483</v>
      </c>
      <c r="O1239">
        <v>51300</v>
      </c>
    </row>
    <row r="1240" spans="13:15" x14ac:dyDescent="0.4">
      <c r="M1240" t="s">
        <v>873</v>
      </c>
      <c r="N1240" t="s">
        <v>484</v>
      </c>
      <c r="O1240">
        <v>151300</v>
      </c>
    </row>
    <row r="1241" spans="13:15" x14ac:dyDescent="0.4">
      <c r="M1241" t="s">
        <v>873</v>
      </c>
      <c r="N1241" t="s">
        <v>485</v>
      </c>
      <c r="O1241">
        <v>208000</v>
      </c>
    </row>
    <row r="1242" spans="13:15" x14ac:dyDescent="0.4">
      <c r="M1242" t="s">
        <v>873</v>
      </c>
      <c r="N1242" t="s">
        <v>486</v>
      </c>
      <c r="O1242">
        <v>539100</v>
      </c>
    </row>
    <row r="1243" spans="13:15" x14ac:dyDescent="0.4">
      <c r="M1243" t="s">
        <v>873</v>
      </c>
      <c r="N1243" t="s">
        <v>487</v>
      </c>
      <c r="O1243">
        <v>70500</v>
      </c>
    </row>
    <row r="1244" spans="13:15" x14ac:dyDescent="0.4">
      <c r="M1244" t="s">
        <v>873</v>
      </c>
      <c r="N1244" t="s">
        <v>488</v>
      </c>
      <c r="O1244">
        <v>101600</v>
      </c>
    </row>
    <row r="1245" spans="13:15" x14ac:dyDescent="0.4">
      <c r="M1245" t="s">
        <v>873</v>
      </c>
      <c r="N1245" t="s">
        <v>489</v>
      </c>
      <c r="O1245">
        <v>238200</v>
      </c>
    </row>
    <row r="1246" spans="13:15" x14ac:dyDescent="0.4">
      <c r="M1246" t="s">
        <v>873</v>
      </c>
      <c r="N1246" t="s">
        <v>490</v>
      </c>
      <c r="O1246">
        <v>27200</v>
      </c>
    </row>
    <row r="1247" spans="13:15" x14ac:dyDescent="0.4">
      <c r="M1247" t="s">
        <v>873</v>
      </c>
      <c r="N1247" t="s">
        <v>491</v>
      </c>
      <c r="O1247">
        <v>70900</v>
      </c>
    </row>
    <row r="1248" spans="13:15" x14ac:dyDescent="0.4">
      <c r="M1248" t="s">
        <v>873</v>
      </c>
      <c r="N1248" t="s">
        <v>492</v>
      </c>
      <c r="O1248">
        <v>20500</v>
      </c>
    </row>
    <row r="1249" spans="13:15" x14ac:dyDescent="0.4">
      <c r="M1249" t="s">
        <v>873</v>
      </c>
      <c r="N1249" t="s">
        <v>493</v>
      </c>
      <c r="O1249">
        <v>56100</v>
      </c>
    </row>
    <row r="1250" spans="13:15" x14ac:dyDescent="0.4">
      <c r="M1250" t="s">
        <v>873</v>
      </c>
      <c r="N1250" t="s">
        <v>494</v>
      </c>
      <c r="O1250">
        <v>164700</v>
      </c>
    </row>
    <row r="1251" spans="13:15" x14ac:dyDescent="0.4">
      <c r="M1251" t="s">
        <v>873</v>
      </c>
      <c r="N1251" t="s">
        <v>495</v>
      </c>
      <c r="O1251">
        <v>32800</v>
      </c>
    </row>
    <row r="1252" spans="13:15" x14ac:dyDescent="0.4">
      <c r="M1252" t="s">
        <v>873</v>
      </c>
      <c r="N1252" t="s">
        <v>496</v>
      </c>
      <c r="O1252">
        <v>247600</v>
      </c>
    </row>
    <row r="1253" spans="13:15" x14ac:dyDescent="0.4">
      <c r="M1253" t="s">
        <v>873</v>
      </c>
      <c r="N1253" t="s">
        <v>497</v>
      </c>
      <c r="O1253">
        <v>118100</v>
      </c>
    </row>
    <row r="1254" spans="13:15" x14ac:dyDescent="0.4">
      <c r="M1254" t="s">
        <v>873</v>
      </c>
      <c r="N1254" t="s">
        <v>498</v>
      </c>
      <c r="O1254">
        <v>44500</v>
      </c>
    </row>
    <row r="1255" spans="13:15" x14ac:dyDescent="0.4">
      <c r="M1255" t="s">
        <v>873</v>
      </c>
      <c r="N1255" t="s">
        <v>499</v>
      </c>
      <c r="O1255">
        <v>53600</v>
      </c>
    </row>
    <row r="1256" spans="13:15" x14ac:dyDescent="0.4">
      <c r="M1256" t="s">
        <v>873</v>
      </c>
      <c r="N1256" t="s">
        <v>500</v>
      </c>
      <c r="O1256">
        <v>58200</v>
      </c>
    </row>
    <row r="1257" spans="13:15" x14ac:dyDescent="0.4">
      <c r="M1257" t="s">
        <v>873</v>
      </c>
      <c r="N1257" t="s">
        <v>501</v>
      </c>
      <c r="O1257">
        <v>109400</v>
      </c>
    </row>
    <row r="1258" spans="13:15" x14ac:dyDescent="0.4">
      <c r="M1258" t="s">
        <v>873</v>
      </c>
      <c r="N1258" t="s">
        <v>502</v>
      </c>
      <c r="O1258">
        <v>72500</v>
      </c>
    </row>
    <row r="1259" spans="13:15" x14ac:dyDescent="0.4">
      <c r="M1259" t="s">
        <v>873</v>
      </c>
      <c r="N1259" t="s">
        <v>503</v>
      </c>
      <c r="O1259">
        <v>147900</v>
      </c>
    </row>
    <row r="1260" spans="13:15" x14ac:dyDescent="0.4">
      <c r="M1260" t="s">
        <v>873</v>
      </c>
      <c r="N1260" t="s">
        <v>504</v>
      </c>
      <c r="O1260">
        <v>107900</v>
      </c>
    </row>
    <row r="1261" spans="13:15" x14ac:dyDescent="0.4">
      <c r="M1261" t="s">
        <v>873</v>
      </c>
      <c r="N1261" t="s">
        <v>505</v>
      </c>
      <c r="O1261">
        <v>51200</v>
      </c>
    </row>
    <row r="1262" spans="13:15" x14ac:dyDescent="0.4">
      <c r="M1262" t="s">
        <v>873</v>
      </c>
      <c r="N1262" t="s">
        <v>506</v>
      </c>
      <c r="O1262">
        <v>225500</v>
      </c>
    </row>
    <row r="1263" spans="13:15" x14ac:dyDescent="0.4">
      <c r="M1263" t="s">
        <v>873</v>
      </c>
      <c r="N1263" t="s">
        <v>507</v>
      </c>
      <c r="O1263">
        <v>96200</v>
      </c>
    </row>
    <row r="1264" spans="13:15" x14ac:dyDescent="0.4">
      <c r="M1264" t="s">
        <v>873</v>
      </c>
      <c r="N1264" t="s">
        <v>508</v>
      </c>
      <c r="O1264">
        <v>51300</v>
      </c>
    </row>
    <row r="1265" spans="13:15" x14ac:dyDescent="0.4">
      <c r="M1265" t="s">
        <v>873</v>
      </c>
      <c r="N1265" t="s">
        <v>509</v>
      </c>
      <c r="O1265">
        <v>105700</v>
      </c>
    </row>
    <row r="1266" spans="13:15" x14ac:dyDescent="0.4">
      <c r="M1266" t="s">
        <v>873</v>
      </c>
      <c r="N1266" t="s">
        <v>510</v>
      </c>
      <c r="O1266">
        <v>33500</v>
      </c>
    </row>
    <row r="1267" spans="13:15" x14ac:dyDescent="0.4">
      <c r="M1267" t="s">
        <v>873</v>
      </c>
      <c r="N1267" t="s">
        <v>511</v>
      </c>
      <c r="O1267">
        <v>73200</v>
      </c>
    </row>
    <row r="1268" spans="13:15" x14ac:dyDescent="0.4">
      <c r="M1268" t="s">
        <v>873</v>
      </c>
      <c r="N1268" t="s">
        <v>512</v>
      </c>
      <c r="O1268">
        <v>53600</v>
      </c>
    </row>
    <row r="1269" spans="13:15" x14ac:dyDescent="0.4">
      <c r="M1269" t="s">
        <v>873</v>
      </c>
      <c r="N1269" t="s">
        <v>513</v>
      </c>
      <c r="O1269">
        <v>17900</v>
      </c>
    </row>
    <row r="1270" spans="13:15" x14ac:dyDescent="0.4">
      <c r="M1270" t="s">
        <v>873</v>
      </c>
      <c r="N1270" t="s">
        <v>514</v>
      </c>
      <c r="O1270">
        <v>143800</v>
      </c>
    </row>
    <row r="1271" spans="13:15" x14ac:dyDescent="0.4">
      <c r="M1271" t="s">
        <v>873</v>
      </c>
      <c r="N1271" t="s">
        <v>515</v>
      </c>
      <c r="O1271">
        <v>81000</v>
      </c>
    </row>
    <row r="1272" spans="13:15" x14ac:dyDescent="0.4">
      <c r="M1272" t="s">
        <v>873</v>
      </c>
      <c r="N1272" t="s">
        <v>516</v>
      </c>
      <c r="O1272">
        <v>45200</v>
      </c>
    </row>
    <row r="1273" spans="13:15" x14ac:dyDescent="0.4">
      <c r="M1273" t="s">
        <v>873</v>
      </c>
      <c r="N1273" t="s">
        <v>517</v>
      </c>
      <c r="O1273">
        <v>68500</v>
      </c>
    </row>
    <row r="1274" spans="13:15" x14ac:dyDescent="0.4">
      <c r="M1274" t="s">
        <v>873</v>
      </c>
      <c r="N1274" t="s">
        <v>518</v>
      </c>
      <c r="O1274">
        <v>113100</v>
      </c>
    </row>
    <row r="1275" spans="13:15" x14ac:dyDescent="0.4">
      <c r="M1275" t="s">
        <v>873</v>
      </c>
      <c r="N1275" t="s">
        <v>519</v>
      </c>
      <c r="O1275">
        <v>31300</v>
      </c>
    </row>
    <row r="1276" spans="13:15" x14ac:dyDescent="0.4">
      <c r="M1276" t="s">
        <v>873</v>
      </c>
      <c r="N1276" t="s">
        <v>520</v>
      </c>
      <c r="O1276">
        <v>11600</v>
      </c>
    </row>
    <row r="1277" spans="13:15" x14ac:dyDescent="0.4">
      <c r="M1277" t="s">
        <v>873</v>
      </c>
      <c r="N1277" t="s">
        <v>521</v>
      </c>
      <c r="O1277">
        <v>84700</v>
      </c>
    </row>
    <row r="1278" spans="13:15" x14ac:dyDescent="0.4">
      <c r="M1278" t="s">
        <v>873</v>
      </c>
      <c r="N1278" t="s">
        <v>522</v>
      </c>
      <c r="O1278">
        <v>61400</v>
      </c>
    </row>
    <row r="1279" spans="13:15" x14ac:dyDescent="0.4">
      <c r="M1279" t="s">
        <v>873</v>
      </c>
      <c r="N1279" t="s">
        <v>523</v>
      </c>
      <c r="O1279">
        <v>52000</v>
      </c>
    </row>
    <row r="1280" spans="13:15" x14ac:dyDescent="0.4">
      <c r="M1280" t="s">
        <v>873</v>
      </c>
      <c r="N1280" t="s">
        <v>524</v>
      </c>
      <c r="O1280">
        <v>57400</v>
      </c>
    </row>
    <row r="1281" spans="13:15" x14ac:dyDescent="0.4">
      <c r="M1281" t="s">
        <v>873</v>
      </c>
      <c r="N1281" t="s">
        <v>525</v>
      </c>
      <c r="O1281">
        <v>32600</v>
      </c>
    </row>
    <row r="1282" spans="13:15" x14ac:dyDescent="0.4">
      <c r="M1282" t="s">
        <v>873</v>
      </c>
      <c r="N1282" t="s">
        <v>526</v>
      </c>
      <c r="O1282">
        <v>47700</v>
      </c>
    </row>
    <row r="1283" spans="13:15" x14ac:dyDescent="0.4">
      <c r="M1283" t="s">
        <v>873</v>
      </c>
      <c r="N1283" t="s">
        <v>527</v>
      </c>
      <c r="O1283">
        <v>89600</v>
      </c>
    </row>
    <row r="1284" spans="13:15" x14ac:dyDescent="0.4">
      <c r="M1284" t="s">
        <v>873</v>
      </c>
      <c r="N1284" t="s">
        <v>528</v>
      </c>
      <c r="O1284">
        <v>110800</v>
      </c>
    </row>
    <row r="1285" spans="13:15" x14ac:dyDescent="0.4">
      <c r="M1285" t="s">
        <v>873</v>
      </c>
      <c r="N1285" t="s">
        <v>529</v>
      </c>
      <c r="O1285">
        <v>61600</v>
      </c>
    </row>
    <row r="1286" spans="13:15" x14ac:dyDescent="0.4">
      <c r="M1286" t="s">
        <v>873</v>
      </c>
      <c r="N1286" t="s">
        <v>530</v>
      </c>
      <c r="O1286">
        <v>23000</v>
      </c>
    </row>
    <row r="1287" spans="13:15" x14ac:dyDescent="0.4">
      <c r="M1287" t="s">
        <v>873</v>
      </c>
      <c r="N1287" t="s">
        <v>531</v>
      </c>
      <c r="O1287">
        <v>53300</v>
      </c>
    </row>
    <row r="1288" spans="13:15" x14ac:dyDescent="0.4">
      <c r="M1288" t="s">
        <v>873</v>
      </c>
      <c r="N1288" t="s">
        <v>532</v>
      </c>
      <c r="O1288">
        <v>86700</v>
      </c>
    </row>
    <row r="1289" spans="13:15" x14ac:dyDescent="0.4">
      <c r="M1289" t="s">
        <v>873</v>
      </c>
      <c r="N1289" t="s">
        <v>533</v>
      </c>
      <c r="O1289">
        <v>36200</v>
      </c>
    </row>
    <row r="1290" spans="13:15" x14ac:dyDescent="0.4">
      <c r="M1290" t="s">
        <v>873</v>
      </c>
      <c r="N1290" t="s">
        <v>534</v>
      </c>
      <c r="O1290">
        <v>48700</v>
      </c>
    </row>
    <row r="1291" spans="13:15" x14ac:dyDescent="0.4">
      <c r="M1291" t="s">
        <v>873</v>
      </c>
      <c r="N1291" t="s">
        <v>535</v>
      </c>
      <c r="O1291">
        <v>83700</v>
      </c>
    </row>
    <row r="1292" spans="13:15" x14ac:dyDescent="0.4">
      <c r="M1292" t="s">
        <v>873</v>
      </c>
      <c r="N1292" t="s">
        <v>536</v>
      </c>
      <c r="O1292">
        <v>31800</v>
      </c>
    </row>
    <row r="1293" spans="13:15" x14ac:dyDescent="0.4">
      <c r="M1293" t="s">
        <v>873</v>
      </c>
      <c r="N1293" t="s">
        <v>537</v>
      </c>
      <c r="O1293">
        <v>46500</v>
      </c>
    </row>
    <row r="1294" spans="13:15" x14ac:dyDescent="0.4">
      <c r="M1294" t="s">
        <v>873</v>
      </c>
      <c r="N1294" t="s">
        <v>538</v>
      </c>
      <c r="O1294">
        <v>60500</v>
      </c>
    </row>
    <row r="1295" spans="13:15" x14ac:dyDescent="0.4">
      <c r="M1295" t="s">
        <v>873</v>
      </c>
      <c r="N1295" t="s">
        <v>539</v>
      </c>
      <c r="O1295">
        <v>112400</v>
      </c>
    </row>
    <row r="1296" spans="13:15" x14ac:dyDescent="0.4">
      <c r="M1296" t="s">
        <v>873</v>
      </c>
      <c r="N1296" t="s">
        <v>540</v>
      </c>
      <c r="O1296">
        <v>35600</v>
      </c>
    </row>
    <row r="1297" spans="13:15" x14ac:dyDescent="0.4">
      <c r="M1297" t="s">
        <v>873</v>
      </c>
      <c r="N1297" t="s">
        <v>541</v>
      </c>
      <c r="O1297">
        <v>58700</v>
      </c>
    </row>
    <row r="1298" spans="13:15" x14ac:dyDescent="0.4">
      <c r="M1298" t="s">
        <v>873</v>
      </c>
      <c r="N1298" t="s">
        <v>542</v>
      </c>
      <c r="O1298">
        <v>35000</v>
      </c>
    </row>
    <row r="1299" spans="13:15" x14ac:dyDescent="0.4">
      <c r="M1299" t="s">
        <v>873</v>
      </c>
      <c r="N1299" t="s">
        <v>543</v>
      </c>
      <c r="O1299">
        <v>49900</v>
      </c>
    </row>
    <row r="1300" spans="13:15" x14ac:dyDescent="0.4">
      <c r="M1300" t="s">
        <v>873</v>
      </c>
      <c r="N1300" t="s">
        <v>544</v>
      </c>
      <c r="O1300">
        <v>79500</v>
      </c>
    </row>
    <row r="1301" spans="13:15" x14ac:dyDescent="0.4">
      <c r="M1301" t="s">
        <v>873</v>
      </c>
      <c r="N1301" t="s">
        <v>727</v>
      </c>
      <c r="O1301">
        <v>49300</v>
      </c>
    </row>
    <row r="1302" spans="13:15" x14ac:dyDescent="0.4">
      <c r="M1302" t="s">
        <v>873</v>
      </c>
      <c r="N1302" t="s">
        <v>728</v>
      </c>
      <c r="O1302">
        <v>84700</v>
      </c>
    </row>
    <row r="1303" spans="13:15" x14ac:dyDescent="0.4">
      <c r="M1303" t="s">
        <v>873</v>
      </c>
      <c r="N1303" t="s">
        <v>729</v>
      </c>
      <c r="O1303">
        <v>51400</v>
      </c>
    </row>
    <row r="1304" spans="13:15" x14ac:dyDescent="0.4">
      <c r="M1304" t="s">
        <v>873</v>
      </c>
      <c r="N1304" t="s">
        <v>730</v>
      </c>
      <c r="O1304">
        <v>68800</v>
      </c>
    </row>
    <row r="1305" spans="13:15" x14ac:dyDescent="0.4">
      <c r="M1305" t="s">
        <v>873</v>
      </c>
      <c r="N1305" t="s">
        <v>731</v>
      </c>
      <c r="O1305">
        <v>103800</v>
      </c>
    </row>
    <row r="1306" spans="13:15" x14ac:dyDescent="0.4">
      <c r="M1306" t="s">
        <v>873</v>
      </c>
      <c r="N1306" t="s">
        <v>732</v>
      </c>
      <c r="O1306">
        <v>124900</v>
      </c>
    </row>
    <row r="1307" spans="13:15" x14ac:dyDescent="0.4">
      <c r="M1307" t="s">
        <v>873</v>
      </c>
      <c r="N1307" t="s">
        <v>733</v>
      </c>
      <c r="O1307">
        <v>90400</v>
      </c>
    </row>
    <row r="1308" spans="13:15" x14ac:dyDescent="0.4">
      <c r="M1308" t="s">
        <v>873</v>
      </c>
      <c r="N1308" t="s">
        <v>734</v>
      </c>
      <c r="O1308">
        <v>126800</v>
      </c>
    </row>
    <row r="1309" spans="13:15" x14ac:dyDescent="0.4">
      <c r="M1309" t="s">
        <v>873</v>
      </c>
      <c r="N1309" t="s">
        <v>735</v>
      </c>
      <c r="O1309">
        <v>83500</v>
      </c>
    </row>
    <row r="1310" spans="13:15" x14ac:dyDescent="0.4">
      <c r="M1310" t="s">
        <v>873</v>
      </c>
      <c r="N1310" t="s">
        <v>736</v>
      </c>
      <c r="O1310">
        <v>29600</v>
      </c>
    </row>
    <row r="1311" spans="13:15" x14ac:dyDescent="0.4">
      <c r="M1311" t="s">
        <v>873</v>
      </c>
      <c r="N1311" t="s">
        <v>737</v>
      </c>
      <c r="O1311">
        <v>59000</v>
      </c>
    </row>
    <row r="1312" spans="13:15" x14ac:dyDescent="0.4">
      <c r="M1312" t="s">
        <v>873</v>
      </c>
      <c r="N1312" t="s">
        <v>738</v>
      </c>
      <c r="O1312">
        <v>71500</v>
      </c>
    </row>
    <row r="1313" spans="13:15" x14ac:dyDescent="0.4">
      <c r="M1313" t="s">
        <v>873</v>
      </c>
      <c r="N1313" t="s">
        <v>739</v>
      </c>
      <c r="O1313">
        <v>61800</v>
      </c>
    </row>
    <row r="1314" spans="13:15" x14ac:dyDescent="0.4">
      <c r="M1314" t="s">
        <v>873</v>
      </c>
      <c r="N1314" t="s">
        <v>740</v>
      </c>
      <c r="O1314">
        <v>78900</v>
      </c>
    </row>
    <row r="1315" spans="13:15" x14ac:dyDescent="0.4">
      <c r="M1315" t="s">
        <v>873</v>
      </c>
      <c r="N1315" t="s">
        <v>741</v>
      </c>
      <c r="O1315">
        <v>97000</v>
      </c>
    </row>
    <row r="1316" spans="13:15" x14ac:dyDescent="0.4">
      <c r="M1316" t="s">
        <v>873</v>
      </c>
      <c r="N1316" t="s">
        <v>742</v>
      </c>
      <c r="O1316">
        <v>33400</v>
      </c>
    </row>
    <row r="1317" spans="13:15" x14ac:dyDescent="0.4">
      <c r="M1317" t="s">
        <v>873</v>
      </c>
      <c r="N1317" t="s">
        <v>743</v>
      </c>
      <c r="O1317">
        <v>40000</v>
      </c>
    </row>
    <row r="1318" spans="13:15" x14ac:dyDescent="0.4">
      <c r="M1318" t="s">
        <v>873</v>
      </c>
      <c r="N1318" t="s">
        <v>744</v>
      </c>
      <c r="O1318">
        <v>106600</v>
      </c>
    </row>
    <row r="1319" spans="13:15" x14ac:dyDescent="0.4">
      <c r="M1319" t="s">
        <v>873</v>
      </c>
      <c r="N1319" t="s">
        <v>745</v>
      </c>
      <c r="O1319">
        <v>62200</v>
      </c>
    </row>
    <row r="1320" spans="13:15" x14ac:dyDescent="0.4">
      <c r="M1320" t="s">
        <v>873</v>
      </c>
      <c r="N1320" t="s">
        <v>746</v>
      </c>
      <c r="O1320">
        <v>128000</v>
      </c>
    </row>
    <row r="1321" spans="13:15" x14ac:dyDescent="0.4">
      <c r="M1321" t="s">
        <v>873</v>
      </c>
      <c r="N1321" t="s">
        <v>747</v>
      </c>
      <c r="O1321">
        <v>90800</v>
      </c>
    </row>
    <row r="1322" spans="13:15" x14ac:dyDescent="0.4">
      <c r="M1322" t="s">
        <v>873</v>
      </c>
      <c r="N1322" t="s">
        <v>748</v>
      </c>
      <c r="O1322">
        <v>126300</v>
      </c>
    </row>
    <row r="1323" spans="13:15" x14ac:dyDescent="0.4">
      <c r="M1323" t="s">
        <v>873</v>
      </c>
      <c r="N1323" t="s">
        <v>749</v>
      </c>
      <c r="O1323">
        <v>125400</v>
      </c>
    </row>
    <row r="1324" spans="13:15" x14ac:dyDescent="0.4">
      <c r="M1324" t="s">
        <v>873</v>
      </c>
      <c r="N1324" t="s">
        <v>750</v>
      </c>
      <c r="O1324">
        <v>547800</v>
      </c>
    </row>
    <row r="1325" spans="13:15" x14ac:dyDescent="0.4">
      <c r="M1325" t="s">
        <v>873</v>
      </c>
      <c r="N1325" t="s">
        <v>751</v>
      </c>
      <c r="O1325">
        <v>0</v>
      </c>
    </row>
    <row r="1326" spans="13:15" x14ac:dyDescent="0.4">
      <c r="M1326" t="s">
        <v>873</v>
      </c>
      <c r="N1326" t="s">
        <v>752</v>
      </c>
      <c r="O1326">
        <v>0</v>
      </c>
    </row>
    <row r="1327" spans="13:15" x14ac:dyDescent="0.4">
      <c r="M1327" t="s">
        <v>873</v>
      </c>
      <c r="N1327" t="s">
        <v>753</v>
      </c>
      <c r="O1327">
        <v>0</v>
      </c>
    </row>
    <row r="1328" spans="13:15" x14ac:dyDescent="0.4">
      <c r="M1328" t="s">
        <v>873</v>
      </c>
      <c r="N1328" t="s">
        <v>754</v>
      </c>
      <c r="O1328">
        <v>0</v>
      </c>
    </row>
    <row r="1329" spans="13:15" x14ac:dyDescent="0.4">
      <c r="M1329" t="s">
        <v>873</v>
      </c>
      <c r="N1329" t="s">
        <v>755</v>
      </c>
      <c r="O1329">
        <v>0</v>
      </c>
    </row>
    <row r="1330" spans="13:15" x14ac:dyDescent="0.4">
      <c r="M1330" t="s">
        <v>873</v>
      </c>
      <c r="N1330" t="s">
        <v>756</v>
      </c>
      <c r="O1330">
        <v>5033300</v>
      </c>
    </row>
    <row r="1331" spans="13:15" x14ac:dyDescent="0.4">
      <c r="M1331" t="s">
        <v>875</v>
      </c>
      <c r="N1331" t="s">
        <v>545</v>
      </c>
      <c r="O1331">
        <v>1439000</v>
      </c>
    </row>
    <row r="1332" spans="13:15" x14ac:dyDescent="0.4">
      <c r="M1332" t="s">
        <v>875</v>
      </c>
      <c r="N1332" t="s">
        <v>546</v>
      </c>
      <c r="O1332">
        <v>600100</v>
      </c>
    </row>
    <row r="1333" spans="13:15" x14ac:dyDescent="0.4">
      <c r="M1333" t="s">
        <v>875</v>
      </c>
      <c r="N1333" t="s">
        <v>547</v>
      </c>
      <c r="O1333">
        <v>262800</v>
      </c>
    </row>
    <row r="1334" spans="13:15" x14ac:dyDescent="0.4">
      <c r="M1334" t="s">
        <v>875</v>
      </c>
      <c r="N1334" t="s">
        <v>548</v>
      </c>
      <c r="O1334">
        <v>282000</v>
      </c>
    </row>
    <row r="1335" spans="13:15" x14ac:dyDescent="0.4">
      <c r="M1335" t="s">
        <v>875</v>
      </c>
      <c r="N1335" t="s">
        <v>549</v>
      </c>
      <c r="O1335">
        <v>339700</v>
      </c>
    </row>
    <row r="1336" spans="13:15" x14ac:dyDescent="0.4">
      <c r="M1336" t="s">
        <v>875</v>
      </c>
      <c r="N1336" t="s">
        <v>550</v>
      </c>
      <c r="O1336">
        <v>165900</v>
      </c>
    </row>
    <row r="1337" spans="13:15" x14ac:dyDescent="0.4">
      <c r="M1337" t="s">
        <v>875</v>
      </c>
      <c r="N1337" t="s">
        <v>551</v>
      </c>
      <c r="O1337">
        <v>220600</v>
      </c>
    </row>
    <row r="1338" spans="13:15" x14ac:dyDescent="0.4">
      <c r="M1338" t="s">
        <v>875</v>
      </c>
      <c r="N1338" t="s">
        <v>552</v>
      </c>
      <c r="O1338">
        <v>587800</v>
      </c>
    </row>
    <row r="1339" spans="13:15" x14ac:dyDescent="0.4">
      <c r="M1339" t="s">
        <v>875</v>
      </c>
      <c r="N1339" t="s">
        <v>553</v>
      </c>
      <c r="O1339">
        <v>258000</v>
      </c>
    </row>
    <row r="1340" spans="13:15" x14ac:dyDescent="0.4">
      <c r="M1340" t="s">
        <v>875</v>
      </c>
      <c r="N1340" t="s">
        <v>554</v>
      </c>
      <c r="O1340">
        <v>470000</v>
      </c>
    </row>
    <row r="1341" spans="13:15" x14ac:dyDescent="0.4">
      <c r="M1341" t="s">
        <v>875</v>
      </c>
      <c r="N1341" t="s">
        <v>555</v>
      </c>
      <c r="O1341">
        <v>252700</v>
      </c>
    </row>
    <row r="1342" spans="13:15" x14ac:dyDescent="0.4">
      <c r="M1342" t="s">
        <v>875</v>
      </c>
      <c r="N1342" t="s">
        <v>556</v>
      </c>
      <c r="O1342">
        <v>210300</v>
      </c>
    </row>
    <row r="1343" spans="13:15" x14ac:dyDescent="0.4">
      <c r="M1343" t="s">
        <v>875</v>
      </c>
      <c r="N1343" t="s">
        <v>557</v>
      </c>
      <c r="O1343">
        <v>151700</v>
      </c>
    </row>
    <row r="1344" spans="13:15" x14ac:dyDescent="0.4">
      <c r="M1344" t="s">
        <v>875</v>
      </c>
      <c r="N1344" t="s">
        <v>558</v>
      </c>
      <c r="O1344">
        <v>77900</v>
      </c>
    </row>
    <row r="1345" spans="13:15" x14ac:dyDescent="0.4">
      <c r="M1345" t="s">
        <v>875</v>
      </c>
      <c r="N1345" t="s">
        <v>559</v>
      </c>
      <c r="O1345">
        <v>99400</v>
      </c>
    </row>
    <row r="1346" spans="13:15" x14ac:dyDescent="0.4">
      <c r="M1346" t="s">
        <v>875</v>
      </c>
      <c r="N1346" t="s">
        <v>560</v>
      </c>
      <c r="O1346">
        <v>181600</v>
      </c>
    </row>
    <row r="1347" spans="13:15" x14ac:dyDescent="0.4">
      <c r="M1347" t="s">
        <v>875</v>
      </c>
      <c r="N1347" t="s">
        <v>561</v>
      </c>
      <c r="O1347">
        <v>54200</v>
      </c>
    </row>
    <row r="1348" spans="13:15" x14ac:dyDescent="0.4">
      <c r="M1348" t="s">
        <v>875</v>
      </c>
      <c r="N1348" t="s">
        <v>562</v>
      </c>
      <c r="O1348">
        <v>206300</v>
      </c>
    </row>
    <row r="1349" spans="13:15" x14ac:dyDescent="0.4">
      <c r="M1349" t="s">
        <v>875</v>
      </c>
      <c r="N1349" t="s">
        <v>563</v>
      </c>
      <c r="O1349">
        <v>80000</v>
      </c>
    </row>
    <row r="1350" spans="13:15" x14ac:dyDescent="0.4">
      <c r="M1350" t="s">
        <v>875</v>
      </c>
      <c r="N1350" t="s">
        <v>564</v>
      </c>
      <c r="O1350">
        <v>71800</v>
      </c>
    </row>
    <row r="1351" spans="13:15" x14ac:dyDescent="0.4">
      <c r="M1351" t="s">
        <v>875</v>
      </c>
      <c r="N1351" t="s">
        <v>565</v>
      </c>
      <c r="O1351">
        <v>94300</v>
      </c>
    </row>
    <row r="1352" spans="13:15" x14ac:dyDescent="0.4">
      <c r="M1352" t="s">
        <v>875</v>
      </c>
      <c r="N1352" t="s">
        <v>566</v>
      </c>
      <c r="O1352">
        <v>42700</v>
      </c>
    </row>
    <row r="1353" spans="13:15" x14ac:dyDescent="0.4">
      <c r="M1353" t="s">
        <v>875</v>
      </c>
      <c r="N1353" t="s">
        <v>567</v>
      </c>
      <c r="O1353">
        <v>133100</v>
      </c>
    </row>
    <row r="1354" spans="13:15" x14ac:dyDescent="0.4">
      <c r="M1354" t="s">
        <v>875</v>
      </c>
      <c r="N1354" t="s">
        <v>568</v>
      </c>
      <c r="O1354">
        <v>78700</v>
      </c>
    </row>
    <row r="1355" spans="13:15" x14ac:dyDescent="0.4">
      <c r="M1355" t="s">
        <v>875</v>
      </c>
      <c r="N1355" t="s">
        <v>569</v>
      </c>
      <c r="O1355">
        <v>56300</v>
      </c>
    </row>
    <row r="1356" spans="13:15" x14ac:dyDescent="0.4">
      <c r="M1356" t="s">
        <v>875</v>
      </c>
      <c r="N1356" t="s">
        <v>570</v>
      </c>
      <c r="O1356">
        <v>56600</v>
      </c>
    </row>
    <row r="1357" spans="13:15" x14ac:dyDescent="0.4">
      <c r="M1357" t="s">
        <v>875</v>
      </c>
      <c r="N1357" t="s">
        <v>571</v>
      </c>
      <c r="O1357">
        <v>98500</v>
      </c>
    </row>
    <row r="1358" spans="13:15" x14ac:dyDescent="0.4">
      <c r="M1358" t="s">
        <v>875</v>
      </c>
      <c r="N1358" t="s">
        <v>572</v>
      </c>
      <c r="O1358">
        <v>185500</v>
      </c>
    </row>
    <row r="1359" spans="13:15" x14ac:dyDescent="0.4">
      <c r="M1359" t="s">
        <v>875</v>
      </c>
      <c r="N1359" t="s">
        <v>573</v>
      </c>
      <c r="O1359">
        <v>198600</v>
      </c>
    </row>
    <row r="1360" spans="13:15" x14ac:dyDescent="0.4">
      <c r="M1360" t="s">
        <v>875</v>
      </c>
      <c r="N1360" t="s">
        <v>574</v>
      </c>
      <c r="O1360">
        <v>104600</v>
      </c>
    </row>
    <row r="1361" spans="13:15" x14ac:dyDescent="0.4">
      <c r="M1361" t="s">
        <v>875</v>
      </c>
      <c r="N1361" t="s">
        <v>575</v>
      </c>
      <c r="O1361">
        <v>122700</v>
      </c>
    </row>
    <row r="1362" spans="13:15" x14ac:dyDescent="0.4">
      <c r="M1362" t="s">
        <v>875</v>
      </c>
      <c r="N1362" t="s">
        <v>576</v>
      </c>
      <c r="O1362">
        <v>166900</v>
      </c>
    </row>
    <row r="1363" spans="13:15" x14ac:dyDescent="0.4">
      <c r="M1363" t="s">
        <v>875</v>
      </c>
      <c r="N1363" t="s">
        <v>577</v>
      </c>
      <c r="O1363">
        <v>171300</v>
      </c>
    </row>
    <row r="1364" spans="13:15" x14ac:dyDescent="0.4">
      <c r="M1364" t="s">
        <v>875</v>
      </c>
      <c r="N1364" t="s">
        <v>578</v>
      </c>
      <c r="O1364">
        <v>250900</v>
      </c>
    </row>
    <row r="1365" spans="13:15" x14ac:dyDescent="0.4">
      <c r="M1365" t="s">
        <v>875</v>
      </c>
      <c r="N1365" t="s">
        <v>579</v>
      </c>
      <c r="O1365">
        <v>139500</v>
      </c>
    </row>
    <row r="1366" spans="13:15" x14ac:dyDescent="0.4">
      <c r="M1366" t="s">
        <v>875</v>
      </c>
      <c r="N1366" t="s">
        <v>580</v>
      </c>
      <c r="O1366">
        <v>80400</v>
      </c>
    </row>
    <row r="1367" spans="13:15" x14ac:dyDescent="0.4">
      <c r="M1367" t="s">
        <v>875</v>
      </c>
      <c r="N1367" t="s">
        <v>581</v>
      </c>
      <c r="O1367">
        <v>280700</v>
      </c>
    </row>
    <row r="1368" spans="13:15" x14ac:dyDescent="0.4">
      <c r="M1368" t="s">
        <v>875</v>
      </c>
      <c r="N1368" t="s">
        <v>582</v>
      </c>
      <c r="O1368">
        <v>113900</v>
      </c>
    </row>
    <row r="1369" spans="13:15" x14ac:dyDescent="0.4">
      <c r="M1369" t="s">
        <v>875</v>
      </c>
      <c r="N1369" t="s">
        <v>583</v>
      </c>
      <c r="O1369">
        <v>113800</v>
      </c>
    </row>
    <row r="1370" spans="13:15" x14ac:dyDescent="0.4">
      <c r="M1370" t="s">
        <v>875</v>
      </c>
      <c r="N1370" t="s">
        <v>584</v>
      </c>
      <c r="O1370">
        <v>121500</v>
      </c>
    </row>
    <row r="1371" spans="13:15" x14ac:dyDescent="0.4">
      <c r="M1371" t="s">
        <v>875</v>
      </c>
      <c r="N1371" t="s">
        <v>585</v>
      </c>
      <c r="O1371">
        <v>94200</v>
      </c>
    </row>
    <row r="1372" spans="13:15" x14ac:dyDescent="0.4">
      <c r="M1372" t="s">
        <v>875</v>
      </c>
      <c r="N1372" t="s">
        <v>586</v>
      </c>
      <c r="O1372">
        <v>156000</v>
      </c>
    </row>
    <row r="1373" spans="13:15" x14ac:dyDescent="0.4">
      <c r="M1373" t="s">
        <v>875</v>
      </c>
      <c r="N1373" t="s">
        <v>587</v>
      </c>
      <c r="O1373">
        <v>41800</v>
      </c>
    </row>
    <row r="1374" spans="13:15" x14ac:dyDescent="0.4">
      <c r="M1374" t="s">
        <v>875</v>
      </c>
      <c r="N1374" t="s">
        <v>588</v>
      </c>
      <c r="O1374">
        <v>77300</v>
      </c>
    </row>
    <row r="1375" spans="13:15" x14ac:dyDescent="0.4">
      <c r="M1375" t="s">
        <v>875</v>
      </c>
      <c r="N1375" t="s">
        <v>589</v>
      </c>
      <c r="O1375">
        <v>35000</v>
      </c>
    </row>
    <row r="1376" spans="13:15" x14ac:dyDescent="0.4">
      <c r="M1376" t="s">
        <v>875</v>
      </c>
      <c r="N1376" t="s">
        <v>590</v>
      </c>
      <c r="O1376">
        <v>72000</v>
      </c>
    </row>
    <row r="1377" spans="13:15" x14ac:dyDescent="0.4">
      <c r="M1377" t="s">
        <v>875</v>
      </c>
      <c r="N1377" t="s">
        <v>591</v>
      </c>
      <c r="O1377">
        <v>79300</v>
      </c>
    </row>
    <row r="1378" spans="13:15" x14ac:dyDescent="0.4">
      <c r="M1378" t="s">
        <v>875</v>
      </c>
      <c r="N1378" t="s">
        <v>592</v>
      </c>
      <c r="O1378">
        <v>73600</v>
      </c>
    </row>
    <row r="1379" spans="13:15" x14ac:dyDescent="0.4">
      <c r="M1379" t="s">
        <v>875</v>
      </c>
      <c r="N1379" t="s">
        <v>593</v>
      </c>
      <c r="O1379">
        <v>71700</v>
      </c>
    </row>
    <row r="1380" spans="13:15" x14ac:dyDescent="0.4">
      <c r="M1380" t="s">
        <v>875</v>
      </c>
      <c r="N1380" t="s">
        <v>594</v>
      </c>
      <c r="O1380">
        <v>116100</v>
      </c>
    </row>
    <row r="1381" spans="13:15" x14ac:dyDescent="0.4">
      <c r="M1381" t="s">
        <v>875</v>
      </c>
      <c r="N1381" t="s">
        <v>595</v>
      </c>
      <c r="O1381">
        <v>103500</v>
      </c>
    </row>
    <row r="1382" spans="13:15" x14ac:dyDescent="0.4">
      <c r="M1382" t="s">
        <v>875</v>
      </c>
      <c r="N1382" t="s">
        <v>596</v>
      </c>
      <c r="O1382">
        <v>43000</v>
      </c>
    </row>
    <row r="1383" spans="13:15" x14ac:dyDescent="0.4">
      <c r="M1383" t="s">
        <v>875</v>
      </c>
      <c r="N1383" t="s">
        <v>597</v>
      </c>
      <c r="O1383">
        <v>153300</v>
      </c>
    </row>
    <row r="1384" spans="13:15" x14ac:dyDescent="0.4">
      <c r="M1384" t="s">
        <v>875</v>
      </c>
      <c r="N1384" t="s">
        <v>598</v>
      </c>
      <c r="O1384">
        <v>96400</v>
      </c>
    </row>
    <row r="1385" spans="13:15" x14ac:dyDescent="0.4">
      <c r="M1385" t="s">
        <v>875</v>
      </c>
      <c r="N1385" t="s">
        <v>599</v>
      </c>
      <c r="O1385">
        <v>122200</v>
      </c>
    </row>
    <row r="1386" spans="13:15" x14ac:dyDescent="0.4">
      <c r="M1386" t="s">
        <v>875</v>
      </c>
      <c r="N1386" t="s">
        <v>600</v>
      </c>
      <c r="O1386">
        <v>79700</v>
      </c>
    </row>
    <row r="1387" spans="13:15" x14ac:dyDescent="0.4">
      <c r="M1387" t="s">
        <v>875</v>
      </c>
      <c r="N1387" t="s">
        <v>601</v>
      </c>
      <c r="O1387">
        <v>57300</v>
      </c>
    </row>
    <row r="1388" spans="13:15" x14ac:dyDescent="0.4">
      <c r="M1388" t="s">
        <v>875</v>
      </c>
      <c r="N1388" t="s">
        <v>602</v>
      </c>
      <c r="O1388">
        <v>41500</v>
      </c>
    </row>
    <row r="1389" spans="13:15" x14ac:dyDescent="0.4">
      <c r="M1389" t="s">
        <v>875</v>
      </c>
      <c r="N1389" t="s">
        <v>603</v>
      </c>
      <c r="O1389">
        <v>64700</v>
      </c>
    </row>
    <row r="1390" spans="13:15" x14ac:dyDescent="0.4">
      <c r="M1390" t="s">
        <v>875</v>
      </c>
      <c r="N1390" t="s">
        <v>604</v>
      </c>
      <c r="O1390">
        <v>55500</v>
      </c>
    </row>
    <row r="1391" spans="13:15" x14ac:dyDescent="0.4">
      <c r="M1391" t="s">
        <v>875</v>
      </c>
      <c r="N1391" t="s">
        <v>605</v>
      </c>
      <c r="O1391">
        <v>39200</v>
      </c>
    </row>
    <row r="1392" spans="13:15" x14ac:dyDescent="0.4">
      <c r="M1392" t="s">
        <v>875</v>
      </c>
      <c r="N1392" t="s">
        <v>606</v>
      </c>
      <c r="O1392">
        <v>122600</v>
      </c>
    </row>
    <row r="1393" spans="13:15" x14ac:dyDescent="0.4">
      <c r="M1393" t="s">
        <v>875</v>
      </c>
      <c r="N1393" t="s">
        <v>607</v>
      </c>
      <c r="O1393">
        <v>72400</v>
      </c>
    </row>
    <row r="1394" spans="13:15" x14ac:dyDescent="0.4">
      <c r="M1394" t="s">
        <v>875</v>
      </c>
      <c r="N1394" t="s">
        <v>608</v>
      </c>
      <c r="O1394">
        <v>126500</v>
      </c>
    </row>
    <row r="1395" spans="13:15" x14ac:dyDescent="0.4">
      <c r="M1395" t="s">
        <v>875</v>
      </c>
      <c r="N1395" t="s">
        <v>609</v>
      </c>
      <c r="O1395">
        <v>66800</v>
      </c>
    </row>
    <row r="1396" spans="13:15" x14ac:dyDescent="0.4">
      <c r="M1396" t="s">
        <v>875</v>
      </c>
      <c r="N1396" t="s">
        <v>610</v>
      </c>
      <c r="O1396">
        <v>87900</v>
      </c>
    </row>
    <row r="1397" spans="13:15" x14ac:dyDescent="0.4">
      <c r="M1397" t="s">
        <v>875</v>
      </c>
      <c r="N1397" t="s">
        <v>611</v>
      </c>
      <c r="O1397">
        <v>42700</v>
      </c>
    </row>
    <row r="1398" spans="13:15" x14ac:dyDescent="0.4">
      <c r="M1398" t="s">
        <v>875</v>
      </c>
      <c r="N1398" t="s">
        <v>612</v>
      </c>
      <c r="O1398">
        <v>105100</v>
      </c>
    </row>
    <row r="1399" spans="13:15" x14ac:dyDescent="0.4">
      <c r="M1399" t="s">
        <v>875</v>
      </c>
      <c r="N1399" t="s">
        <v>613</v>
      </c>
      <c r="O1399">
        <v>39800</v>
      </c>
    </row>
    <row r="1400" spans="13:15" x14ac:dyDescent="0.4">
      <c r="M1400" t="s">
        <v>875</v>
      </c>
      <c r="N1400" t="s">
        <v>614</v>
      </c>
      <c r="O1400">
        <v>63700</v>
      </c>
    </row>
    <row r="1401" spans="13:15" x14ac:dyDescent="0.4">
      <c r="M1401" t="s">
        <v>875</v>
      </c>
      <c r="N1401" t="s">
        <v>615</v>
      </c>
      <c r="O1401">
        <v>39000</v>
      </c>
    </row>
    <row r="1402" spans="13:15" x14ac:dyDescent="0.4">
      <c r="M1402" t="s">
        <v>875</v>
      </c>
      <c r="N1402" t="s">
        <v>616</v>
      </c>
      <c r="O1402">
        <v>164000</v>
      </c>
    </row>
    <row r="1403" spans="13:15" x14ac:dyDescent="0.4">
      <c r="M1403" t="s">
        <v>875</v>
      </c>
      <c r="N1403" t="s">
        <v>617</v>
      </c>
      <c r="O1403">
        <v>105900</v>
      </c>
    </row>
    <row r="1404" spans="13:15" x14ac:dyDescent="0.4">
      <c r="M1404" t="s">
        <v>875</v>
      </c>
      <c r="N1404" t="s">
        <v>618</v>
      </c>
      <c r="O1404">
        <v>46400</v>
      </c>
    </row>
    <row r="1405" spans="13:15" x14ac:dyDescent="0.4">
      <c r="M1405" t="s">
        <v>875</v>
      </c>
      <c r="N1405" t="s">
        <v>619</v>
      </c>
      <c r="O1405">
        <v>26400</v>
      </c>
    </row>
    <row r="1406" spans="13:15" x14ac:dyDescent="0.4">
      <c r="M1406" t="s">
        <v>875</v>
      </c>
      <c r="N1406" t="s">
        <v>620</v>
      </c>
      <c r="O1406">
        <v>56800</v>
      </c>
    </row>
    <row r="1407" spans="13:15" x14ac:dyDescent="0.4">
      <c r="M1407" t="s">
        <v>875</v>
      </c>
      <c r="N1407" t="s">
        <v>621</v>
      </c>
      <c r="O1407">
        <v>80800</v>
      </c>
    </row>
    <row r="1408" spans="13:15" x14ac:dyDescent="0.4">
      <c r="M1408" t="s">
        <v>875</v>
      </c>
      <c r="N1408" t="s">
        <v>622</v>
      </c>
      <c r="O1408">
        <v>56500</v>
      </c>
    </row>
    <row r="1409" spans="13:15" x14ac:dyDescent="0.4">
      <c r="M1409" t="s">
        <v>875</v>
      </c>
      <c r="N1409" t="s">
        <v>623</v>
      </c>
      <c r="O1409">
        <v>177000</v>
      </c>
    </row>
    <row r="1410" spans="13:15" x14ac:dyDescent="0.4">
      <c r="M1410" t="s">
        <v>875</v>
      </c>
      <c r="N1410" t="s">
        <v>624</v>
      </c>
      <c r="O1410">
        <v>43300</v>
      </c>
    </row>
    <row r="1411" spans="13:15" x14ac:dyDescent="0.4">
      <c r="M1411" t="s">
        <v>875</v>
      </c>
      <c r="N1411" t="s">
        <v>625</v>
      </c>
      <c r="O1411">
        <v>49400</v>
      </c>
    </row>
    <row r="1412" spans="13:15" x14ac:dyDescent="0.4">
      <c r="M1412" t="s">
        <v>875</v>
      </c>
      <c r="N1412" t="s">
        <v>626</v>
      </c>
      <c r="O1412">
        <v>294300</v>
      </c>
    </row>
    <row r="1413" spans="13:15" x14ac:dyDescent="0.4">
      <c r="M1413" t="s">
        <v>875</v>
      </c>
      <c r="N1413" t="s">
        <v>627</v>
      </c>
      <c r="O1413">
        <v>52800</v>
      </c>
    </row>
    <row r="1414" spans="13:15" x14ac:dyDescent="0.4">
      <c r="M1414" t="s">
        <v>875</v>
      </c>
      <c r="N1414" t="s">
        <v>628</v>
      </c>
      <c r="O1414">
        <v>117900</v>
      </c>
    </row>
    <row r="1415" spans="13:15" x14ac:dyDescent="0.4">
      <c r="M1415" t="s">
        <v>875</v>
      </c>
      <c r="N1415" t="s">
        <v>629</v>
      </c>
      <c r="O1415">
        <v>58300</v>
      </c>
    </row>
    <row r="1416" spans="13:15" x14ac:dyDescent="0.4">
      <c r="M1416" t="s">
        <v>875</v>
      </c>
      <c r="N1416" t="s">
        <v>630</v>
      </c>
      <c r="O1416">
        <v>42100</v>
      </c>
    </row>
    <row r="1417" spans="13:15" x14ac:dyDescent="0.4">
      <c r="M1417" t="s">
        <v>875</v>
      </c>
      <c r="N1417" t="s">
        <v>631</v>
      </c>
      <c r="O1417">
        <v>88000</v>
      </c>
    </row>
    <row r="1418" spans="13:15" x14ac:dyDescent="0.4">
      <c r="M1418" t="s">
        <v>875</v>
      </c>
      <c r="N1418" t="s">
        <v>632</v>
      </c>
      <c r="O1418">
        <v>103000</v>
      </c>
    </row>
    <row r="1419" spans="13:15" x14ac:dyDescent="0.4">
      <c r="M1419" t="s">
        <v>875</v>
      </c>
      <c r="N1419" t="s">
        <v>633</v>
      </c>
      <c r="O1419">
        <v>135900</v>
      </c>
    </row>
    <row r="1420" spans="13:15" x14ac:dyDescent="0.4">
      <c r="M1420" t="s">
        <v>875</v>
      </c>
      <c r="N1420" t="s">
        <v>634</v>
      </c>
      <c r="O1420">
        <v>105800</v>
      </c>
    </row>
    <row r="1421" spans="13:15" x14ac:dyDescent="0.4">
      <c r="M1421" t="s">
        <v>875</v>
      </c>
      <c r="N1421" t="s">
        <v>635</v>
      </c>
      <c r="O1421">
        <v>258700</v>
      </c>
    </row>
    <row r="1422" spans="13:15" x14ac:dyDescent="0.4">
      <c r="M1422" t="s">
        <v>875</v>
      </c>
      <c r="N1422" t="s">
        <v>636</v>
      </c>
      <c r="O1422">
        <v>73700</v>
      </c>
    </row>
    <row r="1423" spans="13:15" x14ac:dyDescent="0.4">
      <c r="M1423" t="s">
        <v>875</v>
      </c>
      <c r="N1423" t="s">
        <v>637</v>
      </c>
      <c r="O1423">
        <v>51500</v>
      </c>
    </row>
    <row r="1424" spans="13:15" x14ac:dyDescent="0.4">
      <c r="M1424" t="s">
        <v>875</v>
      </c>
      <c r="N1424" t="s">
        <v>638</v>
      </c>
      <c r="O1424">
        <v>58900</v>
      </c>
    </row>
    <row r="1425" spans="13:15" x14ac:dyDescent="0.4">
      <c r="M1425" t="s">
        <v>875</v>
      </c>
      <c r="N1425" t="s">
        <v>639</v>
      </c>
      <c r="O1425">
        <v>99600</v>
      </c>
    </row>
    <row r="1426" spans="13:15" x14ac:dyDescent="0.4">
      <c r="M1426" t="s">
        <v>875</v>
      </c>
      <c r="N1426" t="s">
        <v>640</v>
      </c>
      <c r="O1426">
        <v>52000</v>
      </c>
    </row>
    <row r="1427" spans="13:15" x14ac:dyDescent="0.4">
      <c r="M1427" t="s">
        <v>875</v>
      </c>
      <c r="N1427" t="s">
        <v>641</v>
      </c>
      <c r="O1427">
        <v>54000</v>
      </c>
    </row>
    <row r="1428" spans="13:15" x14ac:dyDescent="0.4">
      <c r="M1428" t="s">
        <v>875</v>
      </c>
      <c r="N1428" t="s">
        <v>642</v>
      </c>
      <c r="O1428">
        <v>57200</v>
      </c>
    </row>
    <row r="1429" spans="13:15" x14ac:dyDescent="0.4">
      <c r="M1429" t="s">
        <v>875</v>
      </c>
      <c r="N1429" t="s">
        <v>643</v>
      </c>
      <c r="O1429">
        <v>86000</v>
      </c>
    </row>
    <row r="1430" spans="13:15" x14ac:dyDescent="0.4">
      <c r="M1430" t="s">
        <v>875</v>
      </c>
      <c r="N1430" t="s">
        <v>644</v>
      </c>
      <c r="O1430">
        <v>14900</v>
      </c>
    </row>
    <row r="1431" spans="13:15" x14ac:dyDescent="0.4">
      <c r="M1431" t="s">
        <v>875</v>
      </c>
      <c r="N1431" t="s">
        <v>645</v>
      </c>
      <c r="O1431">
        <v>19800</v>
      </c>
    </row>
    <row r="1432" spans="13:15" x14ac:dyDescent="0.4">
      <c r="M1432" t="s">
        <v>875</v>
      </c>
      <c r="N1432" t="s">
        <v>646</v>
      </c>
      <c r="O1432">
        <v>49800</v>
      </c>
    </row>
    <row r="1433" spans="13:15" x14ac:dyDescent="0.4">
      <c r="M1433" t="s">
        <v>875</v>
      </c>
      <c r="N1433" t="s">
        <v>647</v>
      </c>
      <c r="O1433">
        <v>18200</v>
      </c>
    </row>
    <row r="1434" spans="13:15" x14ac:dyDescent="0.4">
      <c r="M1434" t="s">
        <v>875</v>
      </c>
      <c r="N1434" t="s">
        <v>648</v>
      </c>
      <c r="O1434">
        <v>177600</v>
      </c>
    </row>
    <row r="1435" spans="13:15" x14ac:dyDescent="0.4">
      <c r="M1435" t="s">
        <v>875</v>
      </c>
      <c r="N1435" t="s">
        <v>649</v>
      </c>
      <c r="O1435">
        <v>43100</v>
      </c>
    </row>
    <row r="1436" spans="13:15" x14ac:dyDescent="0.4">
      <c r="M1436" t="s">
        <v>875</v>
      </c>
      <c r="N1436" t="s">
        <v>650</v>
      </c>
      <c r="O1436">
        <v>81300</v>
      </c>
    </row>
    <row r="1437" spans="13:15" x14ac:dyDescent="0.4">
      <c r="M1437" t="s">
        <v>875</v>
      </c>
      <c r="N1437" t="s">
        <v>651</v>
      </c>
      <c r="O1437">
        <v>124100</v>
      </c>
    </row>
    <row r="1438" spans="13:15" x14ac:dyDescent="0.4">
      <c r="M1438" t="s">
        <v>875</v>
      </c>
      <c r="N1438" t="s">
        <v>652</v>
      </c>
      <c r="O1438">
        <v>53600</v>
      </c>
    </row>
    <row r="1439" spans="13:15" x14ac:dyDescent="0.4">
      <c r="M1439" t="s">
        <v>875</v>
      </c>
      <c r="N1439" t="s">
        <v>653</v>
      </c>
      <c r="O1439">
        <v>50000</v>
      </c>
    </row>
    <row r="1440" spans="13:15" x14ac:dyDescent="0.4">
      <c r="M1440" t="s">
        <v>875</v>
      </c>
      <c r="N1440" t="s">
        <v>654</v>
      </c>
      <c r="O1440">
        <v>33700</v>
      </c>
    </row>
    <row r="1441" spans="13:15" x14ac:dyDescent="0.4">
      <c r="M1441" t="s">
        <v>875</v>
      </c>
      <c r="N1441" t="s">
        <v>655</v>
      </c>
      <c r="O1441">
        <v>63400</v>
      </c>
    </row>
    <row r="1442" spans="13:15" x14ac:dyDescent="0.4">
      <c r="M1442" t="s">
        <v>875</v>
      </c>
      <c r="N1442" t="s">
        <v>656</v>
      </c>
      <c r="O1442">
        <v>47800</v>
      </c>
    </row>
    <row r="1443" spans="13:15" x14ac:dyDescent="0.4">
      <c r="M1443" t="s">
        <v>875</v>
      </c>
      <c r="N1443" t="s">
        <v>657</v>
      </c>
      <c r="O1443">
        <v>33900</v>
      </c>
    </row>
    <row r="1444" spans="13:15" x14ac:dyDescent="0.4">
      <c r="M1444" t="s">
        <v>875</v>
      </c>
      <c r="N1444" t="s">
        <v>658</v>
      </c>
      <c r="O1444">
        <v>53500</v>
      </c>
    </row>
    <row r="1445" spans="13:15" x14ac:dyDescent="0.4">
      <c r="M1445" t="s">
        <v>875</v>
      </c>
      <c r="N1445" t="s">
        <v>659</v>
      </c>
      <c r="O1445">
        <v>108200</v>
      </c>
    </row>
    <row r="1446" spans="13:15" x14ac:dyDescent="0.4">
      <c r="M1446" t="s">
        <v>875</v>
      </c>
      <c r="N1446" t="s">
        <v>660</v>
      </c>
      <c r="O1446">
        <v>20400</v>
      </c>
    </row>
    <row r="1447" spans="13:15" x14ac:dyDescent="0.4">
      <c r="M1447" t="s">
        <v>875</v>
      </c>
      <c r="N1447" t="s">
        <v>661</v>
      </c>
      <c r="O1447">
        <v>30500</v>
      </c>
    </row>
    <row r="1448" spans="13:15" x14ac:dyDescent="0.4">
      <c r="M1448" t="s">
        <v>875</v>
      </c>
      <c r="N1448" t="s">
        <v>662</v>
      </c>
      <c r="O1448">
        <v>189100</v>
      </c>
    </row>
    <row r="1449" spans="13:15" x14ac:dyDescent="0.4">
      <c r="M1449" t="s">
        <v>875</v>
      </c>
      <c r="N1449" t="s">
        <v>663</v>
      </c>
      <c r="O1449">
        <v>64600</v>
      </c>
    </row>
    <row r="1450" spans="13:15" x14ac:dyDescent="0.4">
      <c r="M1450" t="s">
        <v>875</v>
      </c>
      <c r="N1450" t="s">
        <v>664</v>
      </c>
      <c r="O1450">
        <v>53300</v>
      </c>
    </row>
    <row r="1451" spans="13:15" x14ac:dyDescent="0.4">
      <c r="M1451" t="s">
        <v>875</v>
      </c>
      <c r="N1451" t="s">
        <v>665</v>
      </c>
      <c r="O1451">
        <v>55600</v>
      </c>
    </row>
    <row r="1452" spans="13:15" x14ac:dyDescent="0.4">
      <c r="M1452" t="s">
        <v>875</v>
      </c>
      <c r="N1452" t="s">
        <v>666</v>
      </c>
      <c r="O1452">
        <v>47900</v>
      </c>
    </row>
    <row r="1453" spans="13:15" x14ac:dyDescent="0.4">
      <c r="M1453" t="s">
        <v>875</v>
      </c>
      <c r="N1453" t="s">
        <v>667</v>
      </c>
      <c r="O1453">
        <v>172100</v>
      </c>
    </row>
    <row r="1454" spans="13:15" x14ac:dyDescent="0.4">
      <c r="M1454" t="s">
        <v>875</v>
      </c>
      <c r="N1454" t="s">
        <v>668</v>
      </c>
      <c r="O1454">
        <v>82300</v>
      </c>
    </row>
    <row r="1455" spans="13:15" x14ac:dyDescent="0.4">
      <c r="M1455" t="s">
        <v>875</v>
      </c>
      <c r="N1455" t="s">
        <v>669</v>
      </c>
      <c r="O1455">
        <v>96000</v>
      </c>
    </row>
    <row r="1456" spans="13:15" x14ac:dyDescent="0.4">
      <c r="M1456" t="s">
        <v>875</v>
      </c>
      <c r="N1456" t="s">
        <v>670</v>
      </c>
      <c r="O1456">
        <v>41800</v>
      </c>
    </row>
    <row r="1457" spans="13:15" x14ac:dyDescent="0.4">
      <c r="M1457" t="s">
        <v>875</v>
      </c>
      <c r="N1457" t="s">
        <v>671</v>
      </c>
      <c r="O1457">
        <v>42100</v>
      </c>
    </row>
    <row r="1458" spans="13:15" x14ac:dyDescent="0.4">
      <c r="M1458" t="s">
        <v>875</v>
      </c>
      <c r="N1458" t="s">
        <v>672</v>
      </c>
      <c r="O1458">
        <v>93500</v>
      </c>
    </row>
    <row r="1459" spans="13:15" x14ac:dyDescent="0.4">
      <c r="M1459" t="s">
        <v>875</v>
      </c>
      <c r="N1459" t="s">
        <v>673</v>
      </c>
      <c r="O1459">
        <v>67700</v>
      </c>
    </row>
    <row r="1460" spans="13:15" x14ac:dyDescent="0.4">
      <c r="M1460" t="s">
        <v>875</v>
      </c>
      <c r="N1460" t="s">
        <v>674</v>
      </c>
      <c r="O1460">
        <v>89800</v>
      </c>
    </row>
    <row r="1461" spans="13:15" x14ac:dyDescent="0.4">
      <c r="M1461" t="s">
        <v>875</v>
      </c>
      <c r="N1461" t="s">
        <v>675</v>
      </c>
      <c r="O1461">
        <v>31500</v>
      </c>
    </row>
    <row r="1462" spans="13:15" x14ac:dyDescent="0.4">
      <c r="M1462" t="s">
        <v>875</v>
      </c>
      <c r="N1462" t="s">
        <v>676</v>
      </c>
      <c r="O1462">
        <v>60100</v>
      </c>
    </row>
    <row r="1463" spans="13:15" x14ac:dyDescent="0.4">
      <c r="M1463" t="s">
        <v>875</v>
      </c>
      <c r="N1463" t="s">
        <v>677</v>
      </c>
      <c r="O1463">
        <v>22800</v>
      </c>
    </row>
    <row r="1464" spans="13:15" x14ac:dyDescent="0.4">
      <c r="M1464" t="s">
        <v>875</v>
      </c>
      <c r="N1464" t="s">
        <v>678</v>
      </c>
      <c r="O1464">
        <v>39300</v>
      </c>
    </row>
    <row r="1465" spans="13:15" x14ac:dyDescent="0.4">
      <c r="M1465" t="s">
        <v>875</v>
      </c>
      <c r="N1465" t="s">
        <v>679</v>
      </c>
      <c r="O1465">
        <v>37700</v>
      </c>
    </row>
    <row r="1466" spans="13:15" x14ac:dyDescent="0.4">
      <c r="M1466" t="s">
        <v>875</v>
      </c>
      <c r="N1466" t="s">
        <v>680</v>
      </c>
      <c r="O1466">
        <v>135500</v>
      </c>
    </row>
    <row r="1467" spans="13:15" x14ac:dyDescent="0.4">
      <c r="M1467" t="s">
        <v>875</v>
      </c>
      <c r="N1467" t="s">
        <v>681</v>
      </c>
      <c r="O1467">
        <v>105200</v>
      </c>
    </row>
    <row r="1468" spans="13:15" x14ac:dyDescent="0.4">
      <c r="M1468" t="s">
        <v>875</v>
      </c>
      <c r="N1468" t="s">
        <v>682</v>
      </c>
      <c r="O1468">
        <v>75700</v>
      </c>
    </row>
    <row r="1469" spans="13:15" x14ac:dyDescent="0.4">
      <c r="M1469" t="s">
        <v>875</v>
      </c>
      <c r="N1469" t="s">
        <v>683</v>
      </c>
      <c r="O1469">
        <v>37500</v>
      </c>
    </row>
    <row r="1470" spans="13:15" x14ac:dyDescent="0.4">
      <c r="M1470" t="s">
        <v>875</v>
      </c>
      <c r="N1470" t="s">
        <v>684</v>
      </c>
      <c r="O1470">
        <v>23000</v>
      </c>
    </row>
    <row r="1471" spans="13:15" x14ac:dyDescent="0.4">
      <c r="M1471" t="s">
        <v>875</v>
      </c>
      <c r="N1471" t="s">
        <v>685</v>
      </c>
      <c r="O1471">
        <v>50500</v>
      </c>
    </row>
    <row r="1472" spans="13:15" x14ac:dyDescent="0.4">
      <c r="M1472" t="s">
        <v>875</v>
      </c>
      <c r="N1472" t="s">
        <v>686</v>
      </c>
      <c r="O1472">
        <v>28800</v>
      </c>
    </row>
    <row r="1473" spans="13:15" x14ac:dyDescent="0.4">
      <c r="M1473" t="s">
        <v>875</v>
      </c>
      <c r="N1473" t="s">
        <v>687</v>
      </c>
      <c r="O1473">
        <v>34200</v>
      </c>
    </row>
    <row r="1474" spans="13:15" x14ac:dyDescent="0.4">
      <c r="M1474" t="s">
        <v>875</v>
      </c>
      <c r="N1474" t="s">
        <v>688</v>
      </c>
      <c r="O1474">
        <v>49700</v>
      </c>
    </row>
    <row r="1475" spans="13:15" x14ac:dyDescent="0.4">
      <c r="M1475" t="s">
        <v>875</v>
      </c>
      <c r="N1475" t="s">
        <v>689</v>
      </c>
      <c r="O1475">
        <v>115900</v>
      </c>
    </row>
    <row r="1476" spans="13:15" x14ac:dyDescent="0.4">
      <c r="M1476" t="s">
        <v>875</v>
      </c>
      <c r="N1476" t="s">
        <v>690</v>
      </c>
      <c r="O1476">
        <v>32300</v>
      </c>
    </row>
    <row r="1477" spans="13:15" x14ac:dyDescent="0.4">
      <c r="M1477" t="s">
        <v>875</v>
      </c>
      <c r="N1477" t="s">
        <v>691</v>
      </c>
      <c r="O1477">
        <v>82100</v>
      </c>
    </row>
    <row r="1478" spans="13:15" x14ac:dyDescent="0.4">
      <c r="M1478" t="s">
        <v>875</v>
      </c>
      <c r="N1478" t="s">
        <v>692</v>
      </c>
      <c r="O1478">
        <v>21100</v>
      </c>
    </row>
    <row r="1479" spans="13:15" x14ac:dyDescent="0.4">
      <c r="M1479" t="s">
        <v>875</v>
      </c>
      <c r="N1479" t="s">
        <v>693</v>
      </c>
      <c r="O1479">
        <v>32100</v>
      </c>
    </row>
    <row r="1480" spans="13:15" x14ac:dyDescent="0.4">
      <c r="M1480" t="s">
        <v>875</v>
      </c>
      <c r="N1480" t="s">
        <v>694</v>
      </c>
      <c r="O1480">
        <v>27500</v>
      </c>
    </row>
    <row r="1481" spans="13:15" x14ac:dyDescent="0.4">
      <c r="M1481" t="s">
        <v>875</v>
      </c>
      <c r="N1481" t="s">
        <v>695</v>
      </c>
      <c r="O1481">
        <v>52100</v>
      </c>
    </row>
    <row r="1482" spans="13:15" x14ac:dyDescent="0.4">
      <c r="M1482" t="s">
        <v>875</v>
      </c>
      <c r="N1482" t="s">
        <v>696</v>
      </c>
      <c r="O1482">
        <v>519500</v>
      </c>
    </row>
    <row r="1483" spans="13:15" x14ac:dyDescent="0.4">
      <c r="M1483" t="s">
        <v>875</v>
      </c>
      <c r="N1483" t="s">
        <v>697</v>
      </c>
      <c r="O1483">
        <v>51700</v>
      </c>
    </row>
    <row r="1484" spans="13:15" x14ac:dyDescent="0.4">
      <c r="M1484" t="s">
        <v>875</v>
      </c>
      <c r="N1484" t="s">
        <v>698</v>
      </c>
      <c r="O1484">
        <v>81100</v>
      </c>
    </row>
    <row r="1485" spans="13:15" x14ac:dyDescent="0.4">
      <c r="M1485" t="s">
        <v>875</v>
      </c>
      <c r="N1485" t="s">
        <v>699</v>
      </c>
      <c r="O1485">
        <v>130600</v>
      </c>
    </row>
    <row r="1486" spans="13:15" x14ac:dyDescent="0.4">
      <c r="M1486" t="s">
        <v>875</v>
      </c>
      <c r="N1486" t="s">
        <v>700</v>
      </c>
      <c r="O1486">
        <v>59600</v>
      </c>
    </row>
    <row r="1487" spans="13:15" x14ac:dyDescent="0.4">
      <c r="M1487" t="s">
        <v>875</v>
      </c>
      <c r="N1487" t="s">
        <v>701</v>
      </c>
      <c r="O1487">
        <v>81900</v>
      </c>
    </row>
    <row r="1488" spans="13:15" x14ac:dyDescent="0.4">
      <c r="M1488" t="s">
        <v>875</v>
      </c>
      <c r="N1488" t="s">
        <v>702</v>
      </c>
      <c r="O1488">
        <v>46700</v>
      </c>
    </row>
    <row r="1489" spans="13:15" x14ac:dyDescent="0.4">
      <c r="M1489" t="s">
        <v>875</v>
      </c>
      <c r="N1489" t="s">
        <v>703</v>
      </c>
      <c r="O1489">
        <v>102200</v>
      </c>
    </row>
    <row r="1490" spans="13:15" x14ac:dyDescent="0.4">
      <c r="M1490" t="s">
        <v>875</v>
      </c>
      <c r="N1490" t="s">
        <v>704</v>
      </c>
      <c r="O1490">
        <v>10300</v>
      </c>
    </row>
    <row r="1491" spans="13:15" x14ac:dyDescent="0.4">
      <c r="M1491" t="s">
        <v>875</v>
      </c>
      <c r="N1491" t="s">
        <v>705</v>
      </c>
      <c r="O1491">
        <v>70400</v>
      </c>
    </row>
    <row r="1492" spans="13:15" x14ac:dyDescent="0.4">
      <c r="M1492" t="s">
        <v>875</v>
      </c>
      <c r="N1492" t="s">
        <v>706</v>
      </c>
      <c r="O1492">
        <v>46200</v>
      </c>
    </row>
    <row r="1493" spans="13:15" x14ac:dyDescent="0.4">
      <c r="M1493" t="s">
        <v>875</v>
      </c>
      <c r="N1493" t="s">
        <v>707</v>
      </c>
      <c r="O1493">
        <v>46800</v>
      </c>
    </row>
    <row r="1494" spans="13:15" x14ac:dyDescent="0.4">
      <c r="M1494" t="s">
        <v>875</v>
      </c>
      <c r="N1494" t="s">
        <v>708</v>
      </c>
      <c r="O1494">
        <v>26500</v>
      </c>
    </row>
    <row r="1495" spans="13:15" x14ac:dyDescent="0.4">
      <c r="M1495" t="s">
        <v>875</v>
      </c>
      <c r="N1495" t="s">
        <v>709</v>
      </c>
      <c r="O1495">
        <v>3300</v>
      </c>
    </row>
    <row r="1496" spans="13:15" x14ac:dyDescent="0.4">
      <c r="M1496" t="s">
        <v>875</v>
      </c>
      <c r="N1496" t="s">
        <v>710</v>
      </c>
      <c r="O1496">
        <v>74900</v>
      </c>
    </row>
    <row r="1497" spans="13:15" x14ac:dyDescent="0.4">
      <c r="M1497" t="s">
        <v>875</v>
      </c>
      <c r="N1497" t="s">
        <v>711</v>
      </c>
      <c r="O1497">
        <v>10300</v>
      </c>
    </row>
    <row r="1498" spans="13:15" x14ac:dyDescent="0.4">
      <c r="M1498" t="s">
        <v>875</v>
      </c>
      <c r="N1498" t="s">
        <v>712</v>
      </c>
      <c r="O1498">
        <v>117000</v>
      </c>
    </row>
    <row r="1499" spans="13:15" x14ac:dyDescent="0.4">
      <c r="M1499" t="s">
        <v>875</v>
      </c>
      <c r="N1499" t="s">
        <v>713</v>
      </c>
      <c r="O1499">
        <v>91800</v>
      </c>
    </row>
    <row r="1500" spans="13:15" x14ac:dyDescent="0.4">
      <c r="M1500" t="s">
        <v>875</v>
      </c>
      <c r="N1500" t="s">
        <v>714</v>
      </c>
      <c r="O1500">
        <v>110800</v>
      </c>
    </row>
    <row r="1501" spans="13:15" x14ac:dyDescent="0.4">
      <c r="M1501" t="s">
        <v>875</v>
      </c>
      <c r="N1501" t="s">
        <v>715</v>
      </c>
      <c r="O1501">
        <v>110600</v>
      </c>
    </row>
    <row r="1502" spans="13:15" x14ac:dyDescent="0.4">
      <c r="M1502" t="s">
        <v>875</v>
      </c>
      <c r="N1502" t="s">
        <v>716</v>
      </c>
      <c r="O1502">
        <v>82500</v>
      </c>
    </row>
    <row r="1503" spans="13:15" x14ac:dyDescent="0.4">
      <c r="M1503" t="s">
        <v>875</v>
      </c>
      <c r="N1503" t="s">
        <v>717</v>
      </c>
      <c r="O1503">
        <v>18200</v>
      </c>
    </row>
    <row r="1504" spans="13:15" x14ac:dyDescent="0.4">
      <c r="M1504" t="s">
        <v>875</v>
      </c>
      <c r="N1504" t="s">
        <v>718</v>
      </c>
      <c r="O1504">
        <v>39500</v>
      </c>
    </row>
    <row r="1505" spans="11:15" x14ac:dyDescent="0.4">
      <c r="M1505" t="s">
        <v>875</v>
      </c>
      <c r="N1505" t="s">
        <v>719</v>
      </c>
      <c r="O1505">
        <v>26500</v>
      </c>
    </row>
    <row r="1506" spans="11:15" x14ac:dyDescent="0.4">
      <c r="M1506" t="s">
        <v>875</v>
      </c>
      <c r="N1506" t="s">
        <v>720</v>
      </c>
      <c r="O1506">
        <v>201300</v>
      </c>
    </row>
    <row r="1507" spans="11:15" x14ac:dyDescent="0.4">
      <c r="M1507" t="s">
        <v>875</v>
      </c>
      <c r="N1507" t="s">
        <v>721</v>
      </c>
      <c r="O1507">
        <v>105900</v>
      </c>
    </row>
    <row r="1508" spans="11:15" x14ac:dyDescent="0.4">
      <c r="M1508" t="s">
        <v>875</v>
      </c>
      <c r="N1508" t="s">
        <v>722</v>
      </c>
      <c r="O1508">
        <v>80600</v>
      </c>
    </row>
    <row r="1509" spans="11:15" x14ac:dyDescent="0.4">
      <c r="M1509" t="s">
        <v>875</v>
      </c>
      <c r="N1509" t="s">
        <v>723</v>
      </c>
      <c r="O1509">
        <v>13300</v>
      </c>
    </row>
    <row r="1510" spans="11:15" x14ac:dyDescent="0.4">
      <c r="M1510" t="s">
        <v>875</v>
      </c>
      <c r="N1510" t="s">
        <v>724</v>
      </c>
      <c r="O1510">
        <v>54100</v>
      </c>
    </row>
    <row r="1511" spans="11:15" x14ac:dyDescent="0.4">
      <c r="M1511" t="s">
        <v>875</v>
      </c>
      <c r="N1511" t="s">
        <v>725</v>
      </c>
      <c r="O1511">
        <v>22300</v>
      </c>
    </row>
    <row r="1512" spans="11:15" x14ac:dyDescent="0.4">
      <c r="M1512" t="s">
        <v>875</v>
      </c>
      <c r="N1512" t="s">
        <v>726</v>
      </c>
      <c r="O1512">
        <v>89600</v>
      </c>
    </row>
    <row r="1513" spans="11:15" x14ac:dyDescent="0.4">
      <c r="K1513" s="1"/>
      <c r="L1513" s="1"/>
      <c r="M1513" s="1" t="s">
        <v>875</v>
      </c>
      <c r="N1513" s="1" t="s">
        <v>425</v>
      </c>
      <c r="O1513" s="1">
        <v>46600</v>
      </c>
    </row>
    <row r="1514" spans="11:15" x14ac:dyDescent="0.4">
      <c r="K1514" s="1"/>
      <c r="L1514" s="1"/>
      <c r="M1514" s="1" t="s">
        <v>875</v>
      </c>
      <c r="N1514" s="1" t="s">
        <v>426</v>
      </c>
      <c r="O1514" s="1">
        <v>23800</v>
      </c>
    </row>
    <row r="1515" spans="11:15" x14ac:dyDescent="0.4">
      <c r="K1515" s="1"/>
      <c r="L1515" s="1"/>
      <c r="M1515" s="1" t="s">
        <v>875</v>
      </c>
      <c r="N1515" s="1" t="s">
        <v>427</v>
      </c>
      <c r="O1515" s="1">
        <v>43400</v>
      </c>
    </row>
    <row r="1516" spans="11:15" x14ac:dyDescent="0.4">
      <c r="K1516" s="1"/>
      <c r="L1516" s="1"/>
      <c r="M1516" s="1" t="s">
        <v>875</v>
      </c>
      <c r="N1516" s="1" t="s">
        <v>428</v>
      </c>
      <c r="O1516" s="1">
        <v>13600</v>
      </c>
    </row>
    <row r="1517" spans="11:15" x14ac:dyDescent="0.4">
      <c r="K1517" s="1"/>
      <c r="L1517" s="1"/>
      <c r="M1517" s="1" t="s">
        <v>875</v>
      </c>
      <c r="N1517" s="1" t="s">
        <v>429</v>
      </c>
      <c r="O1517" s="1">
        <v>65700</v>
      </c>
    </row>
    <row r="1518" spans="11:15" x14ac:dyDescent="0.4">
      <c r="K1518" s="1"/>
      <c r="L1518" s="1"/>
      <c r="M1518" s="1" t="s">
        <v>875</v>
      </c>
      <c r="N1518" s="1" t="s">
        <v>430</v>
      </c>
      <c r="O1518" s="1">
        <v>39000</v>
      </c>
    </row>
    <row r="1519" spans="11:15" x14ac:dyDescent="0.4">
      <c r="K1519" s="1"/>
      <c r="L1519" s="1"/>
      <c r="M1519" s="1" t="s">
        <v>875</v>
      </c>
      <c r="N1519" s="1" t="s">
        <v>431</v>
      </c>
      <c r="O1519" s="1">
        <v>6000</v>
      </c>
    </row>
    <row r="1520" spans="11:15" x14ac:dyDescent="0.4">
      <c r="K1520" s="1"/>
      <c r="L1520" s="1"/>
      <c r="M1520" s="1" t="s">
        <v>875</v>
      </c>
      <c r="N1520" s="1" t="s">
        <v>432</v>
      </c>
      <c r="O1520" s="1">
        <v>58100</v>
      </c>
    </row>
    <row r="1521" spans="11:15" x14ac:dyDescent="0.4">
      <c r="K1521" s="1"/>
      <c r="L1521" s="1"/>
      <c r="M1521" s="1" t="s">
        <v>875</v>
      </c>
      <c r="N1521" s="1" t="s">
        <v>433</v>
      </c>
      <c r="O1521" s="1">
        <v>4100</v>
      </c>
    </row>
    <row r="1522" spans="11:15" x14ac:dyDescent="0.4">
      <c r="K1522" s="1"/>
      <c r="L1522" s="1"/>
      <c r="M1522" s="1" t="s">
        <v>875</v>
      </c>
      <c r="N1522" s="1" t="s">
        <v>434</v>
      </c>
      <c r="O1522" s="1">
        <v>37600</v>
      </c>
    </row>
    <row r="1523" spans="11:15" x14ac:dyDescent="0.4">
      <c r="K1523" s="1"/>
      <c r="L1523" s="1"/>
      <c r="M1523" s="1" t="s">
        <v>875</v>
      </c>
      <c r="N1523" s="1" t="s">
        <v>435</v>
      </c>
      <c r="O1523" s="1">
        <v>42900</v>
      </c>
    </row>
    <row r="1524" spans="11:15" x14ac:dyDescent="0.4">
      <c r="K1524" s="1"/>
      <c r="L1524" s="1"/>
      <c r="M1524" s="1" t="s">
        <v>875</v>
      </c>
      <c r="N1524" s="1" t="s">
        <v>436</v>
      </c>
      <c r="O1524" s="1">
        <v>19500</v>
      </c>
    </row>
    <row r="1525" spans="11:15" x14ac:dyDescent="0.4">
      <c r="K1525" s="1"/>
      <c r="L1525" s="1"/>
      <c r="M1525" s="1" t="s">
        <v>875</v>
      </c>
      <c r="N1525" s="1" t="s">
        <v>437</v>
      </c>
      <c r="O1525" s="1">
        <v>83800</v>
      </c>
    </row>
    <row r="1526" spans="11:15" x14ac:dyDescent="0.4">
      <c r="K1526" s="1"/>
      <c r="L1526" s="1"/>
      <c r="M1526" s="1" t="s">
        <v>875</v>
      </c>
      <c r="N1526" s="1" t="s">
        <v>438</v>
      </c>
      <c r="O1526" s="1">
        <v>113100</v>
      </c>
    </row>
    <row r="1527" spans="11:15" x14ac:dyDescent="0.4">
      <c r="K1527" s="1"/>
      <c r="L1527" s="1"/>
      <c r="M1527" s="1" t="s">
        <v>875</v>
      </c>
      <c r="N1527" s="1" t="s">
        <v>439</v>
      </c>
      <c r="O1527" s="1">
        <v>23200</v>
      </c>
    </row>
    <row r="1528" spans="11:15" x14ac:dyDescent="0.4">
      <c r="K1528" s="1"/>
      <c r="L1528" s="1"/>
      <c r="M1528" s="1" t="s">
        <v>875</v>
      </c>
      <c r="N1528" s="1" t="s">
        <v>440</v>
      </c>
      <c r="O1528" s="1">
        <v>8000</v>
      </c>
    </row>
    <row r="1529" spans="11:15" x14ac:dyDescent="0.4">
      <c r="K1529" s="1"/>
      <c r="L1529" s="1"/>
      <c r="M1529" s="1" t="s">
        <v>875</v>
      </c>
      <c r="N1529" s="1" t="s">
        <v>441</v>
      </c>
      <c r="O1529" s="1">
        <v>15100</v>
      </c>
    </row>
    <row r="1530" spans="11:15" x14ac:dyDescent="0.4">
      <c r="K1530" s="1"/>
      <c r="L1530" s="1"/>
      <c r="M1530" s="1" t="s">
        <v>875</v>
      </c>
      <c r="N1530" s="1" t="s">
        <v>442</v>
      </c>
      <c r="O1530" s="1">
        <v>21900</v>
      </c>
    </row>
    <row r="1531" spans="11:15" x14ac:dyDescent="0.4">
      <c r="K1531" s="1"/>
      <c r="L1531" s="1"/>
      <c r="M1531" s="1" t="s">
        <v>875</v>
      </c>
      <c r="N1531" s="1" t="s">
        <v>443</v>
      </c>
      <c r="O1531" s="1">
        <v>17600</v>
      </c>
    </row>
    <row r="1532" spans="11:15" x14ac:dyDescent="0.4">
      <c r="K1532" s="1"/>
      <c r="L1532" s="1"/>
      <c r="M1532" s="1" t="s">
        <v>875</v>
      </c>
      <c r="N1532" s="1" t="s">
        <v>444</v>
      </c>
      <c r="O1532" s="1">
        <v>68200</v>
      </c>
    </row>
    <row r="1533" spans="11:15" x14ac:dyDescent="0.4">
      <c r="K1533" s="1"/>
      <c r="L1533" s="1"/>
      <c r="M1533" s="1" t="s">
        <v>875</v>
      </c>
      <c r="N1533" s="1" t="s">
        <v>445</v>
      </c>
      <c r="O1533" s="1">
        <v>6000</v>
      </c>
    </row>
    <row r="1534" spans="11:15" x14ac:dyDescent="0.4">
      <c r="K1534" s="1"/>
      <c r="L1534" s="1"/>
      <c r="M1534" s="1" t="s">
        <v>875</v>
      </c>
      <c r="N1534" s="1" t="s">
        <v>446</v>
      </c>
      <c r="O1534" s="1">
        <v>4100</v>
      </c>
    </row>
    <row r="1535" spans="11:15" x14ac:dyDescent="0.4">
      <c r="K1535" s="1"/>
      <c r="L1535" s="1"/>
      <c r="M1535" s="1" t="s">
        <v>875</v>
      </c>
      <c r="N1535" s="1" t="s">
        <v>447</v>
      </c>
      <c r="O1535" s="1">
        <v>57800</v>
      </c>
    </row>
    <row r="1536" spans="11:15" x14ac:dyDescent="0.4">
      <c r="K1536" s="1"/>
      <c r="L1536" s="1"/>
      <c r="M1536" s="1" t="s">
        <v>875</v>
      </c>
      <c r="N1536" s="1" t="s">
        <v>448</v>
      </c>
      <c r="O1536" s="1">
        <v>24000</v>
      </c>
    </row>
    <row r="1537" spans="11:15" x14ac:dyDescent="0.4">
      <c r="K1537" s="1"/>
      <c r="L1537" s="1"/>
      <c r="M1537" s="1" t="s">
        <v>875</v>
      </c>
      <c r="N1537" s="1" t="s">
        <v>449</v>
      </c>
      <c r="O1537" s="1">
        <v>43500</v>
      </c>
    </row>
    <row r="1538" spans="11:15" x14ac:dyDescent="0.4">
      <c r="K1538" s="1"/>
      <c r="L1538" s="1"/>
      <c r="M1538" s="1" t="s">
        <v>875</v>
      </c>
      <c r="N1538" s="1" t="s">
        <v>450</v>
      </c>
      <c r="O1538" s="1">
        <v>60700</v>
      </c>
    </row>
    <row r="1539" spans="11:15" x14ac:dyDescent="0.4">
      <c r="K1539" s="1"/>
      <c r="L1539" s="1"/>
      <c r="M1539" s="1" t="s">
        <v>875</v>
      </c>
      <c r="N1539" s="1" t="s">
        <v>451</v>
      </c>
      <c r="O1539" s="1">
        <v>89400</v>
      </c>
    </row>
    <row r="1540" spans="11:15" x14ac:dyDescent="0.4">
      <c r="K1540" s="1"/>
      <c r="L1540" s="1"/>
      <c r="M1540" s="1" t="s">
        <v>875</v>
      </c>
      <c r="N1540" s="1" t="s">
        <v>452</v>
      </c>
      <c r="O1540" s="1">
        <v>41400</v>
      </c>
    </row>
    <row r="1541" spans="11:15" x14ac:dyDescent="0.4">
      <c r="K1541" s="1"/>
      <c r="L1541" s="1"/>
      <c r="M1541" s="1" t="s">
        <v>875</v>
      </c>
      <c r="N1541" s="1" t="s">
        <v>453</v>
      </c>
      <c r="O1541" s="1">
        <v>125500</v>
      </c>
    </row>
    <row r="1542" spans="11:15" x14ac:dyDescent="0.4">
      <c r="K1542" s="1"/>
      <c r="L1542" s="1"/>
      <c r="M1542" s="1" t="s">
        <v>875</v>
      </c>
      <c r="N1542" s="1" t="s">
        <v>454</v>
      </c>
      <c r="O1542" s="1">
        <v>49300</v>
      </c>
    </row>
    <row r="1543" spans="11:15" x14ac:dyDescent="0.4">
      <c r="K1543" s="1"/>
      <c r="L1543" s="1"/>
      <c r="M1543" s="1" t="s">
        <v>875</v>
      </c>
      <c r="N1543" s="1" t="s">
        <v>455</v>
      </c>
      <c r="O1543" s="1">
        <v>90300</v>
      </c>
    </row>
    <row r="1544" spans="11:15" x14ac:dyDescent="0.4">
      <c r="K1544" s="1"/>
      <c r="L1544" s="1"/>
      <c r="M1544" s="1" t="s">
        <v>875</v>
      </c>
      <c r="N1544" s="1" t="s">
        <v>456</v>
      </c>
      <c r="O1544" s="1">
        <v>15900</v>
      </c>
    </row>
    <row r="1545" spans="11:15" x14ac:dyDescent="0.4">
      <c r="K1545" s="1"/>
      <c r="L1545" s="1"/>
      <c r="M1545" s="1" t="s">
        <v>875</v>
      </c>
      <c r="N1545" s="1" t="s">
        <v>457</v>
      </c>
      <c r="O1545" s="1">
        <v>36200</v>
      </c>
    </row>
    <row r="1546" spans="11:15" x14ac:dyDescent="0.4">
      <c r="K1546" s="1"/>
      <c r="L1546" s="1"/>
      <c r="M1546" s="1" t="s">
        <v>875</v>
      </c>
      <c r="N1546" s="1" t="s">
        <v>458</v>
      </c>
      <c r="O1546" s="1">
        <v>71900</v>
      </c>
    </row>
    <row r="1547" spans="11:15" x14ac:dyDescent="0.4">
      <c r="K1547" s="1"/>
      <c r="L1547" s="1"/>
      <c r="M1547" s="1" t="s">
        <v>875</v>
      </c>
      <c r="N1547" s="1" t="s">
        <v>459</v>
      </c>
      <c r="O1547" s="1">
        <v>3400</v>
      </c>
    </row>
    <row r="1548" spans="11:15" x14ac:dyDescent="0.4">
      <c r="M1548" t="s">
        <v>875</v>
      </c>
      <c r="N1548" t="s">
        <v>460</v>
      </c>
      <c r="O1548">
        <v>7800</v>
      </c>
    </row>
    <row r="1549" spans="11:15" x14ac:dyDescent="0.4">
      <c r="M1549" t="s">
        <v>875</v>
      </c>
      <c r="N1549" t="s">
        <v>461</v>
      </c>
      <c r="O1549">
        <v>11300</v>
      </c>
    </row>
    <row r="1550" spans="11:15" x14ac:dyDescent="0.4">
      <c r="K1550" s="1"/>
      <c r="L1550" s="1"/>
      <c r="M1550" s="1" t="s">
        <v>875</v>
      </c>
      <c r="N1550" s="1" t="s">
        <v>462</v>
      </c>
      <c r="O1550" s="1">
        <v>59700</v>
      </c>
    </row>
    <row r="1551" spans="11:15" x14ac:dyDescent="0.4">
      <c r="K1551" s="1"/>
      <c r="L1551" s="1"/>
      <c r="M1551" s="1" t="s">
        <v>875</v>
      </c>
      <c r="N1551" s="1" t="s">
        <v>463</v>
      </c>
      <c r="O1551" s="1">
        <v>29900</v>
      </c>
    </row>
    <row r="1552" spans="11:15" x14ac:dyDescent="0.4">
      <c r="K1552" s="1"/>
      <c r="L1552" s="1"/>
      <c r="M1552" s="1" t="s">
        <v>875</v>
      </c>
      <c r="N1552" s="1" t="s">
        <v>464</v>
      </c>
      <c r="O1552" s="1">
        <v>12700</v>
      </c>
    </row>
    <row r="1553" spans="11:15" x14ac:dyDescent="0.4">
      <c r="K1553" s="1"/>
      <c r="L1553" s="1"/>
      <c r="M1553" s="1" t="s">
        <v>875</v>
      </c>
      <c r="N1553" s="1" t="s">
        <v>465</v>
      </c>
      <c r="O1553" s="1">
        <v>3700</v>
      </c>
    </row>
    <row r="1554" spans="11:15" x14ac:dyDescent="0.4">
      <c r="K1554" s="1"/>
      <c r="L1554" s="1"/>
      <c r="M1554" s="1" t="s">
        <v>875</v>
      </c>
      <c r="N1554" s="1" t="s">
        <v>466</v>
      </c>
      <c r="O1554" s="1">
        <v>70400</v>
      </c>
    </row>
    <row r="1555" spans="11:15" x14ac:dyDescent="0.4">
      <c r="K1555" s="1"/>
      <c r="L1555" s="1"/>
      <c r="M1555" s="1" t="s">
        <v>875</v>
      </c>
      <c r="N1555" s="1" t="s">
        <v>467</v>
      </c>
      <c r="O1555" s="1">
        <v>30100</v>
      </c>
    </row>
    <row r="1556" spans="11:15" x14ac:dyDescent="0.4">
      <c r="K1556" s="1"/>
      <c r="L1556" s="1"/>
      <c r="M1556" s="1" t="s">
        <v>875</v>
      </c>
      <c r="N1556" s="1" t="s">
        <v>468</v>
      </c>
      <c r="O1556" s="1">
        <v>13100</v>
      </c>
    </row>
    <row r="1557" spans="11:15" x14ac:dyDescent="0.4">
      <c r="K1557" s="1"/>
      <c r="L1557" s="1"/>
      <c r="M1557" s="1" t="s">
        <v>875</v>
      </c>
      <c r="N1557" s="1" t="s">
        <v>469</v>
      </c>
      <c r="O1557" s="1">
        <v>121300</v>
      </c>
    </row>
    <row r="1558" spans="11:15" x14ac:dyDescent="0.4">
      <c r="K1558" s="1"/>
      <c r="L1558" s="1"/>
      <c r="M1558" s="1" t="s">
        <v>875</v>
      </c>
      <c r="N1558" s="1" t="s">
        <v>470</v>
      </c>
      <c r="O1558" s="1">
        <v>84700</v>
      </c>
    </row>
    <row r="1559" spans="11:15" x14ac:dyDescent="0.4">
      <c r="M1559" t="s">
        <v>875</v>
      </c>
      <c r="N1559" t="s">
        <v>471</v>
      </c>
      <c r="O1559">
        <v>20300</v>
      </c>
    </row>
    <row r="1560" spans="11:15" x14ac:dyDescent="0.4">
      <c r="M1560" t="s">
        <v>875</v>
      </c>
      <c r="N1560" t="s">
        <v>472</v>
      </c>
      <c r="O1560">
        <v>82600</v>
      </c>
    </row>
    <row r="1561" spans="11:15" x14ac:dyDescent="0.4">
      <c r="M1561" t="s">
        <v>875</v>
      </c>
      <c r="N1561" t="s">
        <v>473</v>
      </c>
      <c r="O1561">
        <v>98500</v>
      </c>
    </row>
    <row r="1562" spans="11:15" x14ac:dyDescent="0.4">
      <c r="M1562" t="s">
        <v>875</v>
      </c>
      <c r="N1562" t="s">
        <v>474</v>
      </c>
      <c r="O1562">
        <v>4200</v>
      </c>
    </row>
    <row r="1563" spans="11:15" x14ac:dyDescent="0.4">
      <c r="M1563" t="s">
        <v>875</v>
      </c>
      <c r="N1563" t="s">
        <v>475</v>
      </c>
      <c r="O1563">
        <v>2900</v>
      </c>
    </row>
    <row r="1564" spans="11:15" x14ac:dyDescent="0.4">
      <c r="M1564" t="s">
        <v>875</v>
      </c>
      <c r="N1564" t="s">
        <v>476</v>
      </c>
      <c r="O1564">
        <v>35900</v>
      </c>
    </row>
    <row r="1565" spans="11:15" x14ac:dyDescent="0.4">
      <c r="M1565" t="s">
        <v>875</v>
      </c>
      <c r="N1565" t="s">
        <v>477</v>
      </c>
      <c r="O1565">
        <v>41600</v>
      </c>
    </row>
    <row r="1566" spans="11:15" x14ac:dyDescent="0.4">
      <c r="M1566" t="s">
        <v>875</v>
      </c>
      <c r="N1566" t="s">
        <v>478</v>
      </c>
      <c r="O1566">
        <v>60900</v>
      </c>
    </row>
    <row r="1567" spans="11:15" x14ac:dyDescent="0.4">
      <c r="M1567" t="s">
        <v>875</v>
      </c>
      <c r="N1567" t="s">
        <v>479</v>
      </c>
      <c r="O1567">
        <v>24600</v>
      </c>
    </row>
    <row r="1568" spans="11:15" x14ac:dyDescent="0.4">
      <c r="M1568" t="s">
        <v>875</v>
      </c>
      <c r="N1568" t="s">
        <v>480</v>
      </c>
      <c r="O1568">
        <v>14900</v>
      </c>
    </row>
    <row r="1569" spans="13:15" x14ac:dyDescent="0.4">
      <c r="M1569" t="s">
        <v>875</v>
      </c>
      <c r="N1569" t="s">
        <v>481</v>
      </c>
      <c r="O1569">
        <v>17700</v>
      </c>
    </row>
    <row r="1570" spans="13:15" x14ac:dyDescent="0.4">
      <c r="M1570" t="s">
        <v>875</v>
      </c>
      <c r="N1570" t="s">
        <v>482</v>
      </c>
      <c r="O1570">
        <v>21500</v>
      </c>
    </row>
    <row r="1571" spans="13:15" x14ac:dyDescent="0.4">
      <c r="M1571" t="s">
        <v>875</v>
      </c>
      <c r="N1571" t="s">
        <v>483</v>
      </c>
      <c r="O1571">
        <v>67100</v>
      </c>
    </row>
    <row r="1572" spans="13:15" x14ac:dyDescent="0.4">
      <c r="M1572" t="s">
        <v>875</v>
      </c>
      <c r="N1572" t="s">
        <v>484</v>
      </c>
      <c r="O1572">
        <v>74700</v>
      </c>
    </row>
    <row r="1573" spans="13:15" x14ac:dyDescent="0.4">
      <c r="M1573" t="s">
        <v>875</v>
      </c>
      <c r="N1573" t="s">
        <v>485</v>
      </c>
      <c r="O1573">
        <v>37800</v>
      </c>
    </row>
    <row r="1574" spans="13:15" x14ac:dyDescent="0.4">
      <c r="M1574" t="s">
        <v>875</v>
      </c>
      <c r="N1574" t="s">
        <v>486</v>
      </c>
      <c r="O1574">
        <v>9300</v>
      </c>
    </row>
    <row r="1575" spans="13:15" x14ac:dyDescent="0.4">
      <c r="M1575" t="s">
        <v>875</v>
      </c>
      <c r="N1575" t="s">
        <v>487</v>
      </c>
      <c r="O1575">
        <v>52200</v>
      </c>
    </row>
    <row r="1576" spans="13:15" x14ac:dyDescent="0.4">
      <c r="M1576" t="s">
        <v>875</v>
      </c>
      <c r="N1576" t="s">
        <v>488</v>
      </c>
      <c r="O1576">
        <v>15300</v>
      </c>
    </row>
    <row r="1577" spans="13:15" x14ac:dyDescent="0.4">
      <c r="M1577" t="s">
        <v>875</v>
      </c>
      <c r="N1577" t="s">
        <v>489</v>
      </c>
      <c r="O1577">
        <v>10600</v>
      </c>
    </row>
    <row r="1578" spans="13:15" x14ac:dyDescent="0.4">
      <c r="M1578" t="s">
        <v>875</v>
      </c>
      <c r="N1578" t="s">
        <v>490</v>
      </c>
      <c r="O1578">
        <v>23600</v>
      </c>
    </row>
    <row r="1579" spans="13:15" x14ac:dyDescent="0.4">
      <c r="M1579" t="s">
        <v>875</v>
      </c>
      <c r="N1579" t="s">
        <v>491</v>
      </c>
      <c r="O1579">
        <v>12400</v>
      </c>
    </row>
    <row r="1580" spans="13:15" x14ac:dyDescent="0.4">
      <c r="M1580" t="s">
        <v>875</v>
      </c>
      <c r="N1580" t="s">
        <v>492</v>
      </c>
      <c r="O1580">
        <v>74100</v>
      </c>
    </row>
    <row r="1581" spans="13:15" x14ac:dyDescent="0.4">
      <c r="M1581" t="s">
        <v>875</v>
      </c>
      <c r="N1581" t="s">
        <v>493</v>
      </c>
      <c r="O1581">
        <v>44800</v>
      </c>
    </row>
    <row r="1582" spans="13:15" x14ac:dyDescent="0.4">
      <c r="M1582" t="s">
        <v>875</v>
      </c>
      <c r="N1582" t="s">
        <v>494</v>
      </c>
      <c r="O1582">
        <v>48400</v>
      </c>
    </row>
    <row r="1583" spans="13:15" x14ac:dyDescent="0.4">
      <c r="M1583" t="s">
        <v>875</v>
      </c>
      <c r="N1583" t="s">
        <v>495</v>
      </c>
      <c r="O1583">
        <v>17300</v>
      </c>
    </row>
    <row r="1584" spans="13:15" x14ac:dyDescent="0.4">
      <c r="M1584" t="s">
        <v>875</v>
      </c>
      <c r="N1584" t="s">
        <v>496</v>
      </c>
      <c r="O1584">
        <v>26900</v>
      </c>
    </row>
    <row r="1585" spans="13:15" x14ac:dyDescent="0.4">
      <c r="M1585" t="s">
        <v>875</v>
      </c>
      <c r="N1585" t="s">
        <v>497</v>
      </c>
      <c r="O1585">
        <v>28400</v>
      </c>
    </row>
    <row r="1586" spans="13:15" x14ac:dyDescent="0.4">
      <c r="M1586" t="s">
        <v>875</v>
      </c>
      <c r="N1586" t="s">
        <v>498</v>
      </c>
      <c r="O1586">
        <v>34800</v>
      </c>
    </row>
    <row r="1587" spans="13:15" x14ac:dyDescent="0.4">
      <c r="M1587" t="s">
        <v>875</v>
      </c>
      <c r="N1587" t="s">
        <v>499</v>
      </c>
      <c r="O1587">
        <v>49500</v>
      </c>
    </row>
    <row r="1588" spans="13:15" x14ac:dyDescent="0.4">
      <c r="M1588" t="s">
        <v>875</v>
      </c>
      <c r="N1588" t="s">
        <v>500</v>
      </c>
      <c r="O1588">
        <v>43700</v>
      </c>
    </row>
    <row r="1589" spans="13:15" x14ac:dyDescent="0.4">
      <c r="M1589" t="s">
        <v>875</v>
      </c>
      <c r="N1589" t="s">
        <v>501</v>
      </c>
      <c r="O1589">
        <v>8200</v>
      </c>
    </row>
    <row r="1590" spans="13:15" x14ac:dyDescent="0.4">
      <c r="M1590" t="s">
        <v>875</v>
      </c>
      <c r="N1590" t="s">
        <v>502</v>
      </c>
      <c r="O1590">
        <v>4500</v>
      </c>
    </row>
    <row r="1591" spans="13:15" x14ac:dyDescent="0.4">
      <c r="M1591" t="s">
        <v>875</v>
      </c>
      <c r="N1591" t="s">
        <v>503</v>
      </c>
      <c r="O1591">
        <v>62200</v>
      </c>
    </row>
    <row r="1592" spans="13:15" x14ac:dyDescent="0.4">
      <c r="M1592" t="s">
        <v>875</v>
      </c>
      <c r="N1592" t="s">
        <v>504</v>
      </c>
      <c r="O1592">
        <v>62300</v>
      </c>
    </row>
    <row r="1593" spans="13:15" x14ac:dyDescent="0.4">
      <c r="M1593" t="s">
        <v>875</v>
      </c>
      <c r="N1593" t="s">
        <v>505</v>
      </c>
      <c r="O1593">
        <v>90500</v>
      </c>
    </row>
    <row r="1594" spans="13:15" x14ac:dyDescent="0.4">
      <c r="M1594" t="s">
        <v>875</v>
      </c>
      <c r="N1594" t="s">
        <v>506</v>
      </c>
      <c r="O1594">
        <v>36100</v>
      </c>
    </row>
    <row r="1595" spans="13:15" x14ac:dyDescent="0.4">
      <c r="M1595" t="s">
        <v>875</v>
      </c>
      <c r="N1595" t="s">
        <v>507</v>
      </c>
      <c r="O1595">
        <v>37100</v>
      </c>
    </row>
    <row r="1596" spans="13:15" x14ac:dyDescent="0.4">
      <c r="M1596" t="s">
        <v>875</v>
      </c>
      <c r="N1596" t="s">
        <v>508</v>
      </c>
      <c r="O1596">
        <v>27700</v>
      </c>
    </row>
    <row r="1597" spans="13:15" x14ac:dyDescent="0.4">
      <c r="M1597" t="s">
        <v>875</v>
      </c>
      <c r="N1597" t="s">
        <v>509</v>
      </c>
      <c r="O1597">
        <v>41900</v>
      </c>
    </row>
    <row r="1598" spans="13:15" x14ac:dyDescent="0.4">
      <c r="M1598" t="s">
        <v>875</v>
      </c>
      <c r="N1598" t="s">
        <v>510</v>
      </c>
      <c r="O1598">
        <v>120900</v>
      </c>
    </row>
    <row r="1599" spans="13:15" x14ac:dyDescent="0.4">
      <c r="M1599" t="s">
        <v>875</v>
      </c>
      <c r="N1599" t="s">
        <v>511</v>
      </c>
      <c r="O1599">
        <v>30600</v>
      </c>
    </row>
    <row r="1600" spans="13:15" x14ac:dyDescent="0.4">
      <c r="M1600" t="s">
        <v>875</v>
      </c>
      <c r="N1600" t="s">
        <v>512</v>
      </c>
      <c r="O1600">
        <v>31000</v>
      </c>
    </row>
    <row r="1601" spans="13:15" x14ac:dyDescent="0.4">
      <c r="M1601" t="s">
        <v>875</v>
      </c>
      <c r="N1601" t="s">
        <v>513</v>
      </c>
      <c r="O1601">
        <v>27100</v>
      </c>
    </row>
    <row r="1602" spans="13:15" x14ac:dyDescent="0.4">
      <c r="M1602" t="s">
        <v>875</v>
      </c>
      <c r="N1602" t="s">
        <v>514</v>
      </c>
      <c r="O1602">
        <v>111600</v>
      </c>
    </row>
    <row r="1603" spans="13:15" x14ac:dyDescent="0.4">
      <c r="M1603" t="s">
        <v>875</v>
      </c>
      <c r="N1603" t="s">
        <v>515</v>
      </c>
      <c r="O1603">
        <v>191200</v>
      </c>
    </row>
    <row r="1604" spans="13:15" x14ac:dyDescent="0.4">
      <c r="M1604" t="s">
        <v>875</v>
      </c>
      <c r="N1604" t="s">
        <v>516</v>
      </c>
      <c r="O1604">
        <v>91100</v>
      </c>
    </row>
    <row r="1605" spans="13:15" x14ac:dyDescent="0.4">
      <c r="M1605" t="s">
        <v>875</v>
      </c>
      <c r="N1605" t="s">
        <v>517</v>
      </c>
      <c r="O1605">
        <v>43500</v>
      </c>
    </row>
    <row r="1606" spans="13:15" x14ac:dyDescent="0.4">
      <c r="M1606" t="s">
        <v>875</v>
      </c>
      <c r="N1606" t="s">
        <v>518</v>
      </c>
      <c r="O1606">
        <v>20700</v>
      </c>
    </row>
    <row r="1607" spans="13:15" x14ac:dyDescent="0.4">
      <c r="M1607" t="s">
        <v>875</v>
      </c>
      <c r="N1607" t="s">
        <v>519</v>
      </c>
      <c r="O1607">
        <v>58800</v>
      </c>
    </row>
    <row r="1608" spans="13:15" x14ac:dyDescent="0.4">
      <c r="M1608" t="s">
        <v>875</v>
      </c>
      <c r="N1608" t="s">
        <v>520</v>
      </c>
      <c r="O1608">
        <v>24300</v>
      </c>
    </row>
    <row r="1609" spans="13:15" x14ac:dyDescent="0.4">
      <c r="M1609" t="s">
        <v>875</v>
      </c>
      <c r="N1609" t="s">
        <v>521</v>
      </c>
      <c r="O1609">
        <v>7900</v>
      </c>
    </row>
    <row r="1610" spans="13:15" x14ac:dyDescent="0.4">
      <c r="M1610" t="s">
        <v>875</v>
      </c>
      <c r="N1610" t="s">
        <v>522</v>
      </c>
      <c r="O1610">
        <v>50500</v>
      </c>
    </row>
    <row r="1611" spans="13:15" x14ac:dyDescent="0.4">
      <c r="M1611" t="s">
        <v>875</v>
      </c>
      <c r="N1611" t="s">
        <v>523</v>
      </c>
      <c r="O1611">
        <v>63200</v>
      </c>
    </row>
    <row r="1612" spans="13:15" x14ac:dyDescent="0.4">
      <c r="M1612" t="s">
        <v>875</v>
      </c>
      <c r="N1612" t="s">
        <v>524</v>
      </c>
      <c r="O1612">
        <v>73600</v>
      </c>
    </row>
    <row r="1613" spans="13:15" x14ac:dyDescent="0.4">
      <c r="M1613" t="s">
        <v>875</v>
      </c>
      <c r="N1613" t="s">
        <v>525</v>
      </c>
      <c r="O1613">
        <v>32900</v>
      </c>
    </row>
    <row r="1614" spans="13:15" x14ac:dyDescent="0.4">
      <c r="M1614" t="s">
        <v>875</v>
      </c>
      <c r="N1614" t="s">
        <v>526</v>
      </c>
      <c r="O1614">
        <v>29900</v>
      </c>
    </row>
    <row r="1615" spans="13:15" x14ac:dyDescent="0.4">
      <c r="M1615" t="s">
        <v>875</v>
      </c>
      <c r="N1615" t="s">
        <v>527</v>
      </c>
      <c r="O1615">
        <v>20000</v>
      </c>
    </row>
    <row r="1616" spans="13:15" x14ac:dyDescent="0.4">
      <c r="M1616" t="s">
        <v>875</v>
      </c>
      <c r="N1616" t="s">
        <v>528</v>
      </c>
      <c r="O1616">
        <v>39700</v>
      </c>
    </row>
    <row r="1617" spans="13:15" x14ac:dyDescent="0.4">
      <c r="M1617" t="s">
        <v>875</v>
      </c>
      <c r="N1617" t="s">
        <v>529</v>
      </c>
      <c r="O1617">
        <v>49800</v>
      </c>
    </row>
    <row r="1618" spans="13:15" x14ac:dyDescent="0.4">
      <c r="M1618" t="s">
        <v>875</v>
      </c>
      <c r="N1618" t="s">
        <v>530</v>
      </c>
      <c r="O1618">
        <v>86400</v>
      </c>
    </row>
    <row r="1619" spans="13:15" x14ac:dyDescent="0.4">
      <c r="M1619" t="s">
        <v>875</v>
      </c>
      <c r="N1619" t="s">
        <v>531</v>
      </c>
      <c r="O1619">
        <v>98700</v>
      </c>
    </row>
    <row r="1620" spans="13:15" x14ac:dyDescent="0.4">
      <c r="M1620" t="s">
        <v>875</v>
      </c>
      <c r="N1620" t="s">
        <v>532</v>
      </c>
      <c r="O1620">
        <v>19400</v>
      </c>
    </row>
    <row r="1621" spans="13:15" x14ac:dyDescent="0.4">
      <c r="M1621" t="s">
        <v>875</v>
      </c>
      <c r="N1621" t="s">
        <v>533</v>
      </c>
      <c r="O1621">
        <v>5300</v>
      </c>
    </row>
    <row r="1622" spans="13:15" x14ac:dyDescent="0.4">
      <c r="M1622" t="s">
        <v>875</v>
      </c>
      <c r="N1622" t="s">
        <v>534</v>
      </c>
      <c r="O1622">
        <v>27100</v>
      </c>
    </row>
    <row r="1623" spans="13:15" x14ac:dyDescent="0.4">
      <c r="M1623" t="s">
        <v>875</v>
      </c>
      <c r="N1623" t="s">
        <v>535</v>
      </c>
      <c r="O1623">
        <v>21300</v>
      </c>
    </row>
    <row r="1624" spans="13:15" x14ac:dyDescent="0.4">
      <c r="M1624" t="s">
        <v>875</v>
      </c>
      <c r="N1624" t="s">
        <v>536</v>
      </c>
      <c r="O1624">
        <v>72500</v>
      </c>
    </row>
    <row r="1625" spans="13:15" x14ac:dyDescent="0.4">
      <c r="M1625" t="s">
        <v>875</v>
      </c>
      <c r="N1625" t="s">
        <v>537</v>
      </c>
      <c r="O1625">
        <v>13900</v>
      </c>
    </row>
    <row r="1626" spans="13:15" x14ac:dyDescent="0.4">
      <c r="M1626" t="s">
        <v>875</v>
      </c>
      <c r="N1626" t="s">
        <v>538</v>
      </c>
      <c r="O1626">
        <v>42300</v>
      </c>
    </row>
    <row r="1627" spans="13:15" x14ac:dyDescent="0.4">
      <c r="M1627" t="s">
        <v>875</v>
      </c>
      <c r="N1627" t="s">
        <v>539</v>
      </c>
      <c r="O1627">
        <v>92200</v>
      </c>
    </row>
    <row r="1628" spans="13:15" x14ac:dyDescent="0.4">
      <c r="M1628" t="s">
        <v>875</v>
      </c>
      <c r="N1628" t="s">
        <v>540</v>
      </c>
      <c r="O1628">
        <v>11000</v>
      </c>
    </row>
    <row r="1629" spans="13:15" x14ac:dyDescent="0.4">
      <c r="M1629" t="s">
        <v>875</v>
      </c>
      <c r="N1629" t="s">
        <v>541</v>
      </c>
      <c r="O1629">
        <v>114800</v>
      </c>
    </row>
    <row r="1630" spans="13:15" x14ac:dyDescent="0.4">
      <c r="M1630" t="s">
        <v>875</v>
      </c>
      <c r="N1630" t="s">
        <v>542</v>
      </c>
      <c r="O1630">
        <v>12700</v>
      </c>
    </row>
    <row r="1631" spans="13:15" x14ac:dyDescent="0.4">
      <c r="M1631" t="s">
        <v>875</v>
      </c>
      <c r="N1631" t="s">
        <v>543</v>
      </c>
      <c r="O1631">
        <v>28000</v>
      </c>
    </row>
    <row r="1632" spans="13:15" x14ac:dyDescent="0.4">
      <c r="M1632" t="s">
        <v>875</v>
      </c>
      <c r="N1632" t="s">
        <v>544</v>
      </c>
      <c r="O1632">
        <v>72800</v>
      </c>
    </row>
    <row r="1633" spans="13:15" x14ac:dyDescent="0.4">
      <c r="M1633" t="s">
        <v>875</v>
      </c>
      <c r="N1633" t="s">
        <v>727</v>
      </c>
      <c r="O1633">
        <v>40700</v>
      </c>
    </row>
    <row r="1634" spans="13:15" x14ac:dyDescent="0.4">
      <c r="M1634" t="s">
        <v>875</v>
      </c>
      <c r="N1634" t="s">
        <v>728</v>
      </c>
      <c r="O1634">
        <v>5900</v>
      </c>
    </row>
    <row r="1635" spans="13:15" x14ac:dyDescent="0.4">
      <c r="M1635" t="s">
        <v>875</v>
      </c>
      <c r="N1635" t="s">
        <v>729</v>
      </c>
      <c r="O1635">
        <v>44200</v>
      </c>
    </row>
    <row r="1636" spans="13:15" x14ac:dyDescent="0.4">
      <c r="M1636" t="s">
        <v>875</v>
      </c>
      <c r="N1636" t="s">
        <v>730</v>
      </c>
      <c r="O1636">
        <v>56800</v>
      </c>
    </row>
    <row r="1637" spans="13:15" x14ac:dyDescent="0.4">
      <c r="M1637" t="s">
        <v>875</v>
      </c>
      <c r="N1637" t="s">
        <v>731</v>
      </c>
      <c r="O1637">
        <v>64700</v>
      </c>
    </row>
    <row r="1638" spans="13:15" x14ac:dyDescent="0.4">
      <c r="M1638" t="s">
        <v>875</v>
      </c>
      <c r="N1638" t="s">
        <v>732</v>
      </c>
      <c r="O1638">
        <v>35000</v>
      </c>
    </row>
    <row r="1639" spans="13:15" x14ac:dyDescent="0.4">
      <c r="M1639" t="s">
        <v>875</v>
      </c>
      <c r="N1639" t="s">
        <v>733</v>
      </c>
      <c r="O1639">
        <v>22500</v>
      </c>
    </row>
    <row r="1640" spans="13:15" x14ac:dyDescent="0.4">
      <c r="M1640" t="s">
        <v>875</v>
      </c>
      <c r="N1640" t="s">
        <v>734</v>
      </c>
      <c r="O1640">
        <v>83500</v>
      </c>
    </row>
    <row r="1641" spans="13:15" x14ac:dyDescent="0.4">
      <c r="M1641" t="s">
        <v>875</v>
      </c>
      <c r="N1641" t="s">
        <v>735</v>
      </c>
      <c r="O1641">
        <v>195500</v>
      </c>
    </row>
    <row r="1642" spans="13:15" x14ac:dyDescent="0.4">
      <c r="M1642" t="s">
        <v>875</v>
      </c>
      <c r="N1642" t="s">
        <v>736</v>
      </c>
      <c r="O1642">
        <v>62000</v>
      </c>
    </row>
    <row r="1643" spans="13:15" x14ac:dyDescent="0.4">
      <c r="M1643" t="s">
        <v>875</v>
      </c>
      <c r="N1643" t="s">
        <v>737</v>
      </c>
      <c r="O1643">
        <v>120100</v>
      </c>
    </row>
    <row r="1644" spans="13:15" x14ac:dyDescent="0.4">
      <c r="M1644" t="s">
        <v>875</v>
      </c>
      <c r="N1644" t="s">
        <v>738</v>
      </c>
      <c r="O1644">
        <v>56100</v>
      </c>
    </row>
    <row r="1645" spans="13:15" x14ac:dyDescent="0.4">
      <c r="M1645" t="s">
        <v>875</v>
      </c>
      <c r="N1645" t="s">
        <v>739</v>
      </c>
      <c r="O1645">
        <v>131600</v>
      </c>
    </row>
    <row r="1646" spans="13:15" x14ac:dyDescent="0.4">
      <c r="M1646" t="s">
        <v>875</v>
      </c>
      <c r="N1646" t="s">
        <v>740</v>
      </c>
      <c r="O1646">
        <v>230800</v>
      </c>
    </row>
    <row r="1647" spans="13:15" x14ac:dyDescent="0.4">
      <c r="M1647" t="s">
        <v>875</v>
      </c>
      <c r="N1647" t="s">
        <v>741</v>
      </c>
      <c r="O1647">
        <v>66300</v>
      </c>
    </row>
    <row r="1648" spans="13:15" x14ac:dyDescent="0.4">
      <c r="M1648" t="s">
        <v>875</v>
      </c>
      <c r="N1648" t="s">
        <v>742</v>
      </c>
      <c r="O1648">
        <v>165100</v>
      </c>
    </row>
    <row r="1649" spans="11:15" x14ac:dyDescent="0.4">
      <c r="M1649" t="s">
        <v>875</v>
      </c>
      <c r="N1649" t="s">
        <v>743</v>
      </c>
      <c r="O1649">
        <v>95800</v>
      </c>
    </row>
    <row r="1650" spans="11:15" x14ac:dyDescent="0.4">
      <c r="M1650" t="s">
        <v>875</v>
      </c>
      <c r="N1650" t="s">
        <v>744</v>
      </c>
      <c r="O1650">
        <v>59500</v>
      </c>
    </row>
    <row r="1651" spans="11:15" x14ac:dyDescent="0.4">
      <c r="M1651" t="s">
        <v>875</v>
      </c>
      <c r="N1651" t="s">
        <v>745</v>
      </c>
      <c r="O1651">
        <v>40200</v>
      </c>
    </row>
    <row r="1652" spans="11:15" x14ac:dyDescent="0.4">
      <c r="M1652" t="s">
        <v>875</v>
      </c>
      <c r="N1652" t="s">
        <v>746</v>
      </c>
      <c r="O1652">
        <v>32200</v>
      </c>
    </row>
    <row r="1653" spans="11:15" x14ac:dyDescent="0.4">
      <c r="M1653" t="s">
        <v>875</v>
      </c>
      <c r="N1653" t="s">
        <v>747</v>
      </c>
      <c r="O1653">
        <v>49400</v>
      </c>
    </row>
    <row r="1654" spans="11:15" x14ac:dyDescent="0.4">
      <c r="M1654" t="s">
        <v>875</v>
      </c>
      <c r="N1654" t="s">
        <v>748</v>
      </c>
      <c r="O1654">
        <v>86500</v>
      </c>
    </row>
    <row r="1655" spans="11:15" x14ac:dyDescent="0.4">
      <c r="M1655" t="s">
        <v>875</v>
      </c>
      <c r="N1655" t="s">
        <v>749</v>
      </c>
      <c r="O1655">
        <v>110500</v>
      </c>
    </row>
    <row r="1656" spans="11:15" x14ac:dyDescent="0.4">
      <c r="M1656" t="s">
        <v>875</v>
      </c>
      <c r="N1656" t="s">
        <v>750</v>
      </c>
      <c r="O1656">
        <v>107000</v>
      </c>
    </row>
    <row r="1657" spans="11:15" x14ac:dyDescent="0.4">
      <c r="M1657" t="s">
        <v>875</v>
      </c>
      <c r="N1657" t="s">
        <v>751</v>
      </c>
      <c r="O1657">
        <v>0</v>
      </c>
    </row>
    <row r="1658" spans="11:15" x14ac:dyDescent="0.4">
      <c r="M1658" t="s">
        <v>875</v>
      </c>
      <c r="N1658" t="s">
        <v>752</v>
      </c>
      <c r="O1658">
        <v>0</v>
      </c>
    </row>
    <row r="1659" spans="11:15" x14ac:dyDescent="0.4">
      <c r="M1659" t="s">
        <v>875</v>
      </c>
      <c r="N1659" t="s">
        <v>753</v>
      </c>
      <c r="O1659">
        <v>0</v>
      </c>
    </row>
    <row r="1660" spans="11:15" x14ac:dyDescent="0.4">
      <c r="M1660" t="s">
        <v>875</v>
      </c>
      <c r="N1660" t="s">
        <v>754</v>
      </c>
      <c r="O1660">
        <v>0</v>
      </c>
    </row>
    <row r="1661" spans="11:15" x14ac:dyDescent="0.4">
      <c r="M1661" t="s">
        <v>875</v>
      </c>
      <c r="N1661" t="s">
        <v>755</v>
      </c>
      <c r="O1661">
        <v>0</v>
      </c>
    </row>
    <row r="1662" spans="11:15" x14ac:dyDescent="0.4">
      <c r="M1662" t="s">
        <v>875</v>
      </c>
      <c r="N1662" t="s">
        <v>756</v>
      </c>
      <c r="O1662">
        <v>3786600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E4FD3-6692-4C3C-AF4D-DF2006AB0189}">
  <sheetPr codeName="Sheet8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2025/01/16</v>
      </c>
      <c r="AE1" s="18" t="str">
        <f t="shared" si="0"/>
        <v>2025/01/15</v>
      </c>
      <c r="AF1" s="18" t="str">
        <f t="shared" si="0"/>
        <v>2025/01/14</v>
      </c>
      <c r="AG1" s="18" t="str">
        <f t="shared" si="0"/>
        <v>2025/01/10</v>
      </c>
      <c r="AH1" s="18" t="str">
        <f t="shared" si="0"/>
        <v>2025/01/09</v>
      </c>
      <c r="AI1" s="19" t="str">
        <f>S17</f>
        <v>2025/01/16</v>
      </c>
      <c r="AJ1" s="19" t="str">
        <f>S16</f>
        <v>2025/01/15</v>
      </c>
      <c r="AK1" s="19" t="str">
        <f>S15</f>
        <v>2025/01/14</v>
      </c>
      <c r="AL1" s="19" t="str">
        <f>S14</f>
        <v>2025/01/10</v>
      </c>
      <c r="AM1" s="19" t="str">
        <f>S13</f>
        <v>2025/01/09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2627680</v>
      </c>
      <c r="AD2" s="2">
        <f t="shared" si="0"/>
        <v>2257800</v>
      </c>
      <c r="AE2" s="2">
        <f t="shared" si="0"/>
        <v>1830200</v>
      </c>
      <c r="AF2" s="2">
        <f t="shared" si="0"/>
        <v>3061800</v>
      </c>
      <c r="AG2" s="2">
        <f t="shared" si="0"/>
        <v>3697200</v>
      </c>
      <c r="AH2" s="2">
        <f t="shared" si="0"/>
        <v>2291400</v>
      </c>
      <c r="AI2" s="2" cm="1">
        <f t="array" ref="AI2">_xlfn.XLOOKUP(AI$1&amp;$AB2,$M$3:$M$1662&amp;$N$3:$N$1662,$O$3:$O$1662,0,0,1)</f>
        <v>2257800</v>
      </c>
      <c r="AJ2" s="2" cm="1">
        <f t="array" ref="AJ2">_xlfn.XLOOKUP(AJ$1&amp;$AB2,$M$3:$M$1662&amp;$N$3:$N$1662,$O$3:$O$1662,0,0,1)</f>
        <v>1830200</v>
      </c>
      <c r="AK2" s="2" cm="1">
        <f t="array" ref="AK2">_xlfn.XLOOKUP(AK$1&amp;$AB2,$M$3:$M$1662&amp;$N$3:$N$1662,$O$3:$O$1662,0,0,1)</f>
        <v>3061800</v>
      </c>
      <c r="AL2" s="2" cm="1">
        <f t="array" ref="AL2">_xlfn.XLOOKUP(AL$1&amp;$AB2,$M$3:$M$1662&amp;$N$3:$N$1662,$O$3:$O$1662,0,0,1)</f>
        <v>3697200</v>
      </c>
      <c r="AM2" s="2" cm="1">
        <f t="array" ref="AM2">_xlfn.XLOOKUP(AM$1&amp;$AB2,$M$3:$M$1662&amp;$N$3:$N$1662,$O$3:$O$1662,0,0,1)</f>
        <v>2291400</v>
      </c>
    </row>
    <row r="3" spans="1:51" x14ac:dyDescent="0.4">
      <c r="A3" s="1" t="s">
        <v>779</v>
      </c>
      <c r="B3" s="1">
        <v>4651100</v>
      </c>
      <c r="C3" s="1">
        <v>420</v>
      </c>
      <c r="D3" t="str">
        <f t="shared" ref="D3:D21" si="1">IF(C3=C4,D4,IF(C3&gt;C4,"買",IF(C3&lt;C4,"売","")))</f>
        <v>売</v>
      </c>
      <c r="E3" t="str">
        <f>IF(AND(B3&gt;$E$24,ISNUMBER(B3)),$E$26,"")</f>
        <v>大口</v>
      </c>
      <c r="K3" t="s">
        <v>813</v>
      </c>
      <c r="L3" t="s">
        <v>424</v>
      </c>
      <c r="M3" t="s">
        <v>870</v>
      </c>
      <c r="N3" t="s">
        <v>545</v>
      </c>
      <c r="O3">
        <v>2291400</v>
      </c>
      <c r="Q3" s="1" t="s">
        <v>813</v>
      </c>
      <c r="R3" s="1" t="s">
        <v>794</v>
      </c>
      <c r="S3" s="1" t="s">
        <v>803</v>
      </c>
      <c r="T3" s="1">
        <v>444.9</v>
      </c>
      <c r="U3" s="1">
        <v>453.5</v>
      </c>
      <c r="V3" s="1">
        <v>433.4</v>
      </c>
      <c r="W3">
        <v>443</v>
      </c>
      <c r="AB3" t="s">
        <v>8</v>
      </c>
      <c r="AC3" s="2">
        <f t="shared" ref="AC3:AC66" si="2">IFERROR(AVERAGEIFS(AD3:AH3,AD3:AH3,"&gt;0"),0)</f>
        <v>3368320</v>
      </c>
      <c r="AD3" s="2">
        <f>AD2+AI3</f>
        <v>2858600</v>
      </c>
      <c r="AE3" s="2">
        <f>AE2+AJ3</f>
        <v>2380200</v>
      </c>
      <c r="AF3" s="2">
        <f>AF2+AK3</f>
        <v>3533400</v>
      </c>
      <c r="AG3" s="2">
        <f>AG2+AL3</f>
        <v>5154200</v>
      </c>
      <c r="AH3" s="2">
        <f>AH2+AM3</f>
        <v>2915200</v>
      </c>
      <c r="AI3" s="2" cm="1">
        <f t="array" ref="AI3">_xlfn.XLOOKUP(AI$1&amp;$AB3,$M$3:$M$1662&amp;$N$3:$N$1662,$O$3:$O$1662,0,0,1)</f>
        <v>600800</v>
      </c>
      <c r="AJ3" s="2" cm="1">
        <f t="array" ref="AJ3">_xlfn.XLOOKUP(AJ$1&amp;$AB3,$M$3:$M$1662&amp;$N$3:$N$1662,$O$3:$O$1662,0,0,1)</f>
        <v>550000</v>
      </c>
      <c r="AK3" s="2" cm="1">
        <f t="array" ref="AK3">_xlfn.XLOOKUP(AK$1&amp;$AB3,$M$3:$M$1662&amp;$N$3:$N$1662,$O$3:$O$1662,0,0,1)</f>
        <v>471600</v>
      </c>
      <c r="AL3" s="2" cm="1">
        <f t="array" ref="AL3">_xlfn.XLOOKUP(AL$1&amp;$AB3,$M$3:$M$1662&amp;$N$3:$N$1662,$O$3:$O$1662,0,0,1)</f>
        <v>1457000</v>
      </c>
      <c r="AM3" s="2" cm="1">
        <f t="array" ref="AM3">_xlfn.XLOOKUP(AM$1&amp;$AB3,$M$3:$M$1662&amp;$N$3:$N$1662,$O$3:$O$1662,0,0,1)</f>
        <v>623800</v>
      </c>
    </row>
    <row r="4" spans="1:51" x14ac:dyDescent="0.4">
      <c r="A4" t="s">
        <v>784</v>
      </c>
      <c r="B4">
        <v>100</v>
      </c>
      <c r="C4">
        <v>420.4</v>
      </c>
      <c r="D4" t="str">
        <f t="shared" si="1"/>
        <v>売</v>
      </c>
      <c r="E4" t="str">
        <f t="shared" ref="E4:E21" si="3">IF(AND(B4&gt;$E$24,ISNUMBER(B4)),$E$26,"")</f>
        <v/>
      </c>
      <c r="M4" t="s">
        <v>870</v>
      </c>
      <c r="N4" t="s">
        <v>546</v>
      </c>
      <c r="O4">
        <v>623800</v>
      </c>
      <c r="S4" t="s">
        <v>804</v>
      </c>
      <c r="T4">
        <v>435</v>
      </c>
      <c r="U4">
        <v>452</v>
      </c>
      <c r="V4">
        <v>431.4</v>
      </c>
      <c r="W4">
        <v>450</v>
      </c>
      <c r="AB4" t="s">
        <v>95</v>
      </c>
      <c r="AC4" s="2">
        <f t="shared" si="2"/>
        <v>3794100</v>
      </c>
      <c r="AD4" s="2">
        <f t="shared" ref="AD4:AH19" si="4">AD3+AI4</f>
        <v>3389800</v>
      </c>
      <c r="AE4" s="2">
        <f t="shared" si="4"/>
        <v>2626100</v>
      </c>
      <c r="AF4" s="2">
        <f t="shared" si="4"/>
        <v>3924700</v>
      </c>
      <c r="AG4" s="2">
        <f t="shared" si="4"/>
        <v>5659300</v>
      </c>
      <c r="AH4" s="2">
        <f t="shared" si="4"/>
        <v>3370600</v>
      </c>
      <c r="AI4" s="2" cm="1">
        <f t="array" ref="AI4">_xlfn.XLOOKUP(AI$1&amp;$AB4,$M$3:$M$1662&amp;$N$3:$N$1662,$O$3:$O$1662,0,0,1)</f>
        <v>531200</v>
      </c>
      <c r="AJ4" s="2" cm="1">
        <f t="array" ref="AJ4">_xlfn.XLOOKUP(AJ$1&amp;$AB4,$M$3:$M$1662&amp;$N$3:$N$1662,$O$3:$O$1662,0,0,1)</f>
        <v>245900</v>
      </c>
      <c r="AK4" s="2" cm="1">
        <f t="array" ref="AK4">_xlfn.XLOOKUP(AK$1&amp;$AB4,$M$3:$M$1662&amp;$N$3:$N$1662,$O$3:$O$1662,0,0,1)</f>
        <v>391300</v>
      </c>
      <c r="AL4" s="2" cm="1">
        <f t="array" ref="AL4">_xlfn.XLOOKUP(AL$1&amp;$AB4,$M$3:$M$1662&amp;$N$3:$N$1662,$O$3:$O$1662,0,0,1)</f>
        <v>505100</v>
      </c>
      <c r="AM4" s="2" cm="1">
        <f t="array" ref="AM4">_xlfn.XLOOKUP(AM$1&amp;$AB4,$M$3:$M$1662&amp;$N$3:$N$1662,$O$3:$O$1662,0,0,1)</f>
        <v>455400</v>
      </c>
      <c r="AS4" s="25">
        <f t="shared" ref="AS4:AS17" si="5">MAX(AT4:AV4)</f>
        <v>20.600000000000023</v>
      </c>
      <c r="AT4" s="25">
        <f t="shared" ref="AT4:AT17" si="6">ABS(U4-W3)</f>
        <v>9</v>
      </c>
      <c r="AU4" s="25">
        <f t="shared" ref="AU4:AU17" si="7">ABS(V4-W3)</f>
        <v>11.600000000000023</v>
      </c>
      <c r="AV4" s="25">
        <f t="shared" ref="AV4:AV17" si="8">U4-V4</f>
        <v>20.600000000000023</v>
      </c>
      <c r="AY4" s="25">
        <f t="shared" ref="AY4:AY17" si="9">U4-W3</f>
        <v>9</v>
      </c>
    </row>
    <row r="5" spans="1:51" x14ac:dyDescent="0.4">
      <c r="A5" t="s">
        <v>784</v>
      </c>
      <c r="B5">
        <v>500</v>
      </c>
      <c r="C5">
        <v>420.4</v>
      </c>
      <c r="D5" t="str">
        <f t="shared" si="1"/>
        <v>売</v>
      </c>
      <c r="E5" t="str">
        <f t="shared" si="3"/>
        <v/>
      </c>
      <c r="M5" t="s">
        <v>870</v>
      </c>
      <c r="N5" t="s">
        <v>547</v>
      </c>
      <c r="O5">
        <v>455400</v>
      </c>
      <c r="S5" t="s">
        <v>781</v>
      </c>
      <c r="T5">
        <v>450</v>
      </c>
      <c r="U5">
        <v>485.6</v>
      </c>
      <c r="V5">
        <v>417</v>
      </c>
      <c r="W5">
        <v>477</v>
      </c>
      <c r="AB5" t="s">
        <v>44</v>
      </c>
      <c r="AC5" s="2">
        <f t="shared" si="2"/>
        <v>4356600</v>
      </c>
      <c r="AD5" s="2">
        <f t="shared" si="4"/>
        <v>3947300</v>
      </c>
      <c r="AE5" s="2">
        <f t="shared" si="4"/>
        <v>2958000</v>
      </c>
      <c r="AF5" s="2">
        <f t="shared" si="4"/>
        <v>4840800</v>
      </c>
      <c r="AG5" s="2">
        <f t="shared" si="4"/>
        <v>5882300</v>
      </c>
      <c r="AH5" s="2">
        <f t="shared" si="4"/>
        <v>4154600</v>
      </c>
      <c r="AI5" s="2" cm="1">
        <f t="array" ref="AI5">_xlfn.XLOOKUP(AI$1&amp;$AB5,$M$3:$M$1662&amp;$N$3:$N$1662,$O$3:$O$1662,0,0,1)</f>
        <v>557500</v>
      </c>
      <c r="AJ5" s="2" cm="1">
        <f t="array" ref="AJ5">_xlfn.XLOOKUP(AJ$1&amp;$AB5,$M$3:$M$1662&amp;$N$3:$N$1662,$O$3:$O$1662,0,0,1)</f>
        <v>331900</v>
      </c>
      <c r="AK5" s="2" cm="1">
        <f t="array" ref="AK5">_xlfn.XLOOKUP(AK$1&amp;$AB5,$M$3:$M$1662&amp;$N$3:$N$1662,$O$3:$O$1662,0,0,1)</f>
        <v>916100</v>
      </c>
      <c r="AL5" s="2" cm="1">
        <f t="array" ref="AL5">_xlfn.XLOOKUP(AL$1&amp;$AB5,$M$3:$M$1662&amp;$N$3:$N$1662,$O$3:$O$1662,0,0,1)</f>
        <v>223000</v>
      </c>
      <c r="AM5" s="2" cm="1">
        <f t="array" ref="AM5">_xlfn.XLOOKUP(AM$1&amp;$AB5,$M$3:$M$1662&amp;$N$3:$N$1662,$O$3:$O$1662,0,0,1)</f>
        <v>784000</v>
      </c>
      <c r="AS5" s="25">
        <f t="shared" si="5"/>
        <v>68.600000000000023</v>
      </c>
      <c r="AT5" s="25">
        <f t="shared" si="6"/>
        <v>35.600000000000023</v>
      </c>
      <c r="AU5" s="25">
        <f t="shared" si="7"/>
        <v>33</v>
      </c>
      <c r="AV5" s="25">
        <f t="shared" si="8"/>
        <v>68.600000000000023</v>
      </c>
      <c r="AY5" s="25">
        <f t="shared" si="9"/>
        <v>35.600000000000023</v>
      </c>
    </row>
    <row r="6" spans="1:51" x14ac:dyDescent="0.4">
      <c r="A6" t="s">
        <v>784</v>
      </c>
      <c r="B6">
        <v>200</v>
      </c>
      <c r="C6">
        <v>420.5</v>
      </c>
      <c r="D6" t="str">
        <f t="shared" si="1"/>
        <v>買</v>
      </c>
      <c r="E6" t="str">
        <f t="shared" si="3"/>
        <v/>
      </c>
      <c r="M6" t="s">
        <v>870</v>
      </c>
      <c r="N6" t="s">
        <v>548</v>
      </c>
      <c r="O6">
        <v>784000</v>
      </c>
      <c r="S6" t="s">
        <v>782</v>
      </c>
      <c r="T6">
        <v>469</v>
      </c>
      <c r="U6">
        <v>522</v>
      </c>
      <c r="V6">
        <v>463.5</v>
      </c>
      <c r="W6">
        <v>518.29999999999995</v>
      </c>
      <c r="AB6" t="s">
        <v>39</v>
      </c>
      <c r="AC6" s="2">
        <f t="shared" si="2"/>
        <v>4710100</v>
      </c>
      <c r="AD6" s="2">
        <f t="shared" si="4"/>
        <v>4275200</v>
      </c>
      <c r="AE6" s="2">
        <f t="shared" si="4"/>
        <v>3392900</v>
      </c>
      <c r="AF6" s="2">
        <f t="shared" si="4"/>
        <v>5077700</v>
      </c>
      <c r="AG6" s="2">
        <f t="shared" si="4"/>
        <v>6373200</v>
      </c>
      <c r="AH6" s="2">
        <f t="shared" si="4"/>
        <v>4431500</v>
      </c>
      <c r="AI6" s="2" cm="1">
        <f t="array" ref="AI6">_xlfn.XLOOKUP(AI$1&amp;$AB6,$M$3:$M$1662&amp;$N$3:$N$1662,$O$3:$O$1662,0,0,1)</f>
        <v>327900</v>
      </c>
      <c r="AJ6" s="2" cm="1">
        <f t="array" ref="AJ6">_xlfn.XLOOKUP(AJ$1&amp;$AB6,$M$3:$M$1662&amp;$N$3:$N$1662,$O$3:$O$1662,0,0,1)</f>
        <v>434900</v>
      </c>
      <c r="AK6" s="2" cm="1">
        <f t="array" ref="AK6">_xlfn.XLOOKUP(AK$1&amp;$AB6,$M$3:$M$1662&amp;$N$3:$N$1662,$O$3:$O$1662,0,0,1)</f>
        <v>236900</v>
      </c>
      <c r="AL6" s="2" cm="1">
        <f t="array" ref="AL6">_xlfn.XLOOKUP(AL$1&amp;$AB6,$M$3:$M$1662&amp;$N$3:$N$1662,$O$3:$O$1662,0,0,1)</f>
        <v>490900</v>
      </c>
      <c r="AM6" s="2" cm="1">
        <f t="array" ref="AM6">_xlfn.XLOOKUP(AM$1&amp;$AB6,$M$3:$M$1662&amp;$N$3:$N$1662,$O$3:$O$1662,0,0,1)</f>
        <v>276900</v>
      </c>
      <c r="AS6" s="25">
        <f t="shared" si="5"/>
        <v>58.5</v>
      </c>
      <c r="AT6" s="25">
        <f t="shared" si="6"/>
        <v>45</v>
      </c>
      <c r="AU6" s="25">
        <f t="shared" si="7"/>
        <v>13.5</v>
      </c>
      <c r="AV6" s="25">
        <f t="shared" si="8"/>
        <v>58.5</v>
      </c>
      <c r="AY6" s="25">
        <f t="shared" si="9"/>
        <v>45</v>
      </c>
    </row>
    <row r="7" spans="1:51" x14ac:dyDescent="0.4">
      <c r="A7" t="s">
        <v>784</v>
      </c>
      <c r="B7">
        <v>100</v>
      </c>
      <c r="C7">
        <v>420.4</v>
      </c>
      <c r="D7" t="str">
        <f t="shared" si="1"/>
        <v>売</v>
      </c>
      <c r="E7" t="str">
        <f t="shared" si="3"/>
        <v/>
      </c>
      <c r="M7" t="s">
        <v>870</v>
      </c>
      <c r="N7" t="s">
        <v>549</v>
      </c>
      <c r="O7">
        <v>276900</v>
      </c>
      <c r="S7" t="s">
        <v>783</v>
      </c>
      <c r="T7">
        <v>516.1</v>
      </c>
      <c r="U7">
        <v>552.4</v>
      </c>
      <c r="V7">
        <v>515</v>
      </c>
      <c r="W7">
        <v>552.4</v>
      </c>
      <c r="AB7" t="s">
        <v>87</v>
      </c>
      <c r="AC7" s="2">
        <f t="shared" si="2"/>
        <v>5016580</v>
      </c>
      <c r="AD7" s="2">
        <f t="shared" si="4"/>
        <v>4667000</v>
      </c>
      <c r="AE7" s="2">
        <f t="shared" si="4"/>
        <v>3495800</v>
      </c>
      <c r="AF7" s="2">
        <f t="shared" si="4"/>
        <v>5323500</v>
      </c>
      <c r="AG7" s="2">
        <f t="shared" si="4"/>
        <v>6758200</v>
      </c>
      <c r="AH7" s="2">
        <f t="shared" si="4"/>
        <v>4838400</v>
      </c>
      <c r="AI7" s="2" cm="1">
        <f t="array" ref="AI7">_xlfn.XLOOKUP(AI$1&amp;$AB7,$M$3:$M$1662&amp;$N$3:$N$1662,$O$3:$O$1662,0,0,1)</f>
        <v>391800</v>
      </c>
      <c r="AJ7" s="2" cm="1">
        <f t="array" ref="AJ7">_xlfn.XLOOKUP(AJ$1&amp;$AB7,$M$3:$M$1662&amp;$N$3:$N$1662,$O$3:$O$1662,0,0,1)</f>
        <v>102900</v>
      </c>
      <c r="AK7" s="2" cm="1">
        <f t="array" ref="AK7">_xlfn.XLOOKUP(AK$1&amp;$AB7,$M$3:$M$1662&amp;$N$3:$N$1662,$O$3:$O$1662,0,0,1)</f>
        <v>245800</v>
      </c>
      <c r="AL7" s="2" cm="1">
        <f t="array" ref="AL7">_xlfn.XLOOKUP(AL$1&amp;$AB7,$M$3:$M$1662&amp;$N$3:$N$1662,$O$3:$O$1662,0,0,1)</f>
        <v>385000</v>
      </c>
      <c r="AM7" s="2" cm="1">
        <f t="array" ref="AM7">_xlfn.XLOOKUP(AM$1&amp;$AB7,$M$3:$M$1662&amp;$N$3:$N$1662,$O$3:$O$1662,0,0,1)</f>
        <v>406900</v>
      </c>
      <c r="AS7" s="25">
        <f t="shared" si="5"/>
        <v>37.399999999999977</v>
      </c>
      <c r="AT7" s="25">
        <f t="shared" si="6"/>
        <v>34.100000000000023</v>
      </c>
      <c r="AU7" s="25">
        <f t="shared" si="7"/>
        <v>3.2999999999999545</v>
      </c>
      <c r="AV7" s="25">
        <f t="shared" si="8"/>
        <v>37.399999999999977</v>
      </c>
      <c r="AY7" s="25">
        <f t="shared" si="9"/>
        <v>34.100000000000023</v>
      </c>
    </row>
    <row r="8" spans="1:51" x14ac:dyDescent="0.4">
      <c r="A8" t="s">
        <v>784</v>
      </c>
      <c r="B8">
        <v>100</v>
      </c>
      <c r="C8">
        <v>420.5</v>
      </c>
      <c r="D8" t="str">
        <f t="shared" si="1"/>
        <v>買</v>
      </c>
      <c r="E8" t="str">
        <f t="shared" si="3"/>
        <v/>
      </c>
      <c r="M8" t="s">
        <v>870</v>
      </c>
      <c r="N8" t="s">
        <v>550</v>
      </c>
      <c r="O8">
        <v>406900</v>
      </c>
      <c r="Q8" s="1"/>
      <c r="R8" s="1"/>
      <c r="S8" s="1" t="s">
        <v>792</v>
      </c>
      <c r="T8" s="1">
        <v>553</v>
      </c>
      <c r="U8" s="1">
        <v>553.70000000000005</v>
      </c>
      <c r="V8" s="1">
        <v>470</v>
      </c>
      <c r="W8" s="1">
        <v>509.2</v>
      </c>
      <c r="AB8" t="s">
        <v>82</v>
      </c>
      <c r="AC8" s="2">
        <f t="shared" si="2"/>
        <v>5309540</v>
      </c>
      <c r="AD8" s="2">
        <f t="shared" si="4"/>
        <v>5098400</v>
      </c>
      <c r="AE8" s="2">
        <f t="shared" si="4"/>
        <v>3591500</v>
      </c>
      <c r="AF8" s="2">
        <f t="shared" si="4"/>
        <v>5724500</v>
      </c>
      <c r="AG8" s="2">
        <f t="shared" si="4"/>
        <v>7068600</v>
      </c>
      <c r="AH8" s="2">
        <f t="shared" si="4"/>
        <v>5064700</v>
      </c>
      <c r="AI8" s="2" cm="1">
        <f t="array" ref="AI8">_xlfn.XLOOKUP(AI$1&amp;$AB8,$M$3:$M$1662&amp;$N$3:$N$1662,$O$3:$O$1662,0,0,1)</f>
        <v>431400</v>
      </c>
      <c r="AJ8" s="2" cm="1">
        <f t="array" ref="AJ8">_xlfn.XLOOKUP(AJ$1&amp;$AB8,$M$3:$M$1662&amp;$N$3:$N$1662,$O$3:$O$1662,0,0,1)</f>
        <v>95700</v>
      </c>
      <c r="AK8" s="2" cm="1">
        <f t="array" ref="AK8">_xlfn.XLOOKUP(AK$1&amp;$AB8,$M$3:$M$1662&amp;$N$3:$N$1662,$O$3:$O$1662,0,0,1)</f>
        <v>401000</v>
      </c>
      <c r="AL8" s="2" cm="1">
        <f t="array" ref="AL8">_xlfn.XLOOKUP(AL$1&amp;$AB8,$M$3:$M$1662&amp;$N$3:$N$1662,$O$3:$O$1662,0,0,1)</f>
        <v>310400</v>
      </c>
      <c r="AM8" s="2" cm="1">
        <f t="array" ref="AM8">_xlfn.XLOOKUP(AM$1&amp;$AB8,$M$3:$M$1662&amp;$N$3:$N$1662,$O$3:$O$1662,0,0,1)</f>
        <v>226300</v>
      </c>
      <c r="AS8" s="25">
        <f t="shared" si="5"/>
        <v>83.700000000000045</v>
      </c>
      <c r="AT8" s="25">
        <f t="shared" si="6"/>
        <v>1.3000000000000682</v>
      </c>
      <c r="AU8" s="25">
        <f t="shared" si="7"/>
        <v>82.399999999999977</v>
      </c>
      <c r="AV8" s="25">
        <f t="shared" si="8"/>
        <v>83.700000000000045</v>
      </c>
      <c r="AY8" s="25">
        <f t="shared" si="9"/>
        <v>1.3000000000000682</v>
      </c>
    </row>
    <row r="9" spans="1:51" x14ac:dyDescent="0.4">
      <c r="A9" t="s">
        <v>806</v>
      </c>
      <c r="B9">
        <v>100</v>
      </c>
      <c r="C9">
        <v>420.5</v>
      </c>
      <c r="D9" t="str">
        <f t="shared" si="1"/>
        <v>買</v>
      </c>
      <c r="E9" t="str">
        <f t="shared" si="3"/>
        <v/>
      </c>
      <c r="M9" t="s">
        <v>870</v>
      </c>
      <c r="N9" t="s">
        <v>551</v>
      </c>
      <c r="O9">
        <v>226300</v>
      </c>
      <c r="Q9" s="1"/>
      <c r="R9" s="1"/>
      <c r="S9" s="1" t="s">
        <v>793</v>
      </c>
      <c r="T9" s="1">
        <v>508</v>
      </c>
      <c r="U9" s="1">
        <v>511</v>
      </c>
      <c r="V9" s="1">
        <v>475</v>
      </c>
      <c r="W9">
        <v>480</v>
      </c>
      <c r="AB9" t="s">
        <v>21</v>
      </c>
      <c r="AC9" s="2">
        <f t="shared" si="2"/>
        <v>5661520</v>
      </c>
      <c r="AD9" s="2">
        <f t="shared" si="4"/>
        <v>5293500</v>
      </c>
      <c r="AE9" s="2">
        <f t="shared" si="4"/>
        <v>3818700</v>
      </c>
      <c r="AF9" s="2">
        <f t="shared" si="4"/>
        <v>6427900</v>
      </c>
      <c r="AG9" s="2">
        <f t="shared" si="4"/>
        <v>7339400</v>
      </c>
      <c r="AH9" s="2">
        <f t="shared" si="4"/>
        <v>5428100</v>
      </c>
      <c r="AI9" s="2" cm="1">
        <f t="array" ref="AI9">_xlfn.XLOOKUP(AI$1&amp;$AB9,$M$3:$M$1662&amp;$N$3:$N$1662,$O$3:$O$1662,0,0,1)</f>
        <v>195100</v>
      </c>
      <c r="AJ9" s="2" cm="1">
        <f t="array" ref="AJ9">_xlfn.XLOOKUP(AJ$1&amp;$AB9,$M$3:$M$1662&amp;$N$3:$N$1662,$O$3:$O$1662,0,0,1)</f>
        <v>227200</v>
      </c>
      <c r="AK9" s="2" cm="1">
        <f t="array" ref="AK9">_xlfn.XLOOKUP(AK$1&amp;$AB9,$M$3:$M$1662&amp;$N$3:$N$1662,$O$3:$O$1662,0,0,1)</f>
        <v>703400</v>
      </c>
      <c r="AL9" s="2" cm="1">
        <f t="array" ref="AL9">_xlfn.XLOOKUP(AL$1&amp;$AB9,$M$3:$M$1662&amp;$N$3:$N$1662,$O$3:$O$1662,0,0,1)</f>
        <v>270800</v>
      </c>
      <c r="AM9" s="2" cm="1">
        <f t="array" ref="AM9">_xlfn.XLOOKUP(AM$1&amp;$AB9,$M$3:$M$1662&amp;$N$3:$N$1662,$O$3:$O$1662,0,0,1)</f>
        <v>363400</v>
      </c>
      <c r="AS9" s="25">
        <f t="shared" si="5"/>
        <v>36</v>
      </c>
      <c r="AT9" s="25">
        <f t="shared" si="6"/>
        <v>1.8000000000000114</v>
      </c>
      <c r="AU9" s="25">
        <f t="shared" si="7"/>
        <v>34.199999999999989</v>
      </c>
      <c r="AV9" s="25">
        <f t="shared" si="8"/>
        <v>36</v>
      </c>
      <c r="AY9" s="25">
        <f t="shared" si="9"/>
        <v>1.8000000000000114</v>
      </c>
    </row>
    <row r="10" spans="1:51" x14ac:dyDescent="0.4">
      <c r="A10" t="s">
        <v>806</v>
      </c>
      <c r="B10">
        <v>200</v>
      </c>
      <c r="C10">
        <v>420.5</v>
      </c>
      <c r="D10" t="str">
        <f t="shared" si="1"/>
        <v>買</v>
      </c>
      <c r="E10" t="str">
        <f t="shared" si="3"/>
        <v/>
      </c>
      <c r="M10" t="s">
        <v>870</v>
      </c>
      <c r="N10" t="s">
        <v>552</v>
      </c>
      <c r="O10">
        <v>363400</v>
      </c>
      <c r="S10" t="s">
        <v>841</v>
      </c>
      <c r="T10">
        <v>465.6</v>
      </c>
      <c r="U10">
        <v>475.2</v>
      </c>
      <c r="V10">
        <v>457.7</v>
      </c>
      <c r="W10">
        <v>475.2</v>
      </c>
      <c r="AB10" t="s">
        <v>30</v>
      </c>
      <c r="AC10" s="2">
        <f t="shared" si="2"/>
        <v>5845000</v>
      </c>
      <c r="AD10" s="2">
        <f t="shared" si="4"/>
        <v>5454200</v>
      </c>
      <c r="AE10" s="2">
        <f t="shared" si="4"/>
        <v>3965300</v>
      </c>
      <c r="AF10" s="2">
        <f t="shared" si="4"/>
        <v>6751100</v>
      </c>
      <c r="AG10" s="2">
        <f t="shared" si="4"/>
        <v>7449500</v>
      </c>
      <c r="AH10" s="2">
        <f t="shared" si="4"/>
        <v>5604900</v>
      </c>
      <c r="AI10" s="2" cm="1">
        <f t="array" ref="AI10">_xlfn.XLOOKUP(AI$1&amp;$AB10,$M$3:$M$1662&amp;$N$3:$N$1662,$O$3:$O$1662,0,0,1)</f>
        <v>160700</v>
      </c>
      <c r="AJ10" s="2" cm="1">
        <f t="array" ref="AJ10">_xlfn.XLOOKUP(AJ$1&amp;$AB10,$M$3:$M$1662&amp;$N$3:$N$1662,$O$3:$O$1662,0,0,1)</f>
        <v>146600</v>
      </c>
      <c r="AK10" s="2" cm="1">
        <f t="array" ref="AK10">_xlfn.XLOOKUP(AK$1&amp;$AB10,$M$3:$M$1662&amp;$N$3:$N$1662,$O$3:$O$1662,0,0,1)</f>
        <v>323200</v>
      </c>
      <c r="AL10" s="2" cm="1">
        <f t="array" ref="AL10">_xlfn.XLOOKUP(AL$1&amp;$AB10,$M$3:$M$1662&amp;$N$3:$N$1662,$O$3:$O$1662,0,0,1)</f>
        <v>110100</v>
      </c>
      <c r="AM10" s="2" cm="1">
        <f t="array" ref="AM10">_xlfn.XLOOKUP(AM$1&amp;$AB10,$M$3:$M$1662&amp;$N$3:$N$1662,$O$3:$O$1662,0,0,1)</f>
        <v>176800</v>
      </c>
      <c r="AS10" s="25">
        <f t="shared" si="5"/>
        <v>22.300000000000011</v>
      </c>
      <c r="AT10" s="25">
        <f t="shared" si="6"/>
        <v>4.8000000000000114</v>
      </c>
      <c r="AU10" s="25">
        <f t="shared" si="7"/>
        <v>22.300000000000011</v>
      </c>
      <c r="AV10" s="25">
        <f t="shared" si="8"/>
        <v>17.5</v>
      </c>
      <c r="AY10" s="25">
        <f t="shared" si="9"/>
        <v>-4.8000000000000114</v>
      </c>
    </row>
    <row r="11" spans="1:51" x14ac:dyDescent="0.4">
      <c r="A11" t="s">
        <v>806</v>
      </c>
      <c r="B11">
        <v>1500</v>
      </c>
      <c r="C11">
        <v>420.4</v>
      </c>
      <c r="D11" t="str">
        <f t="shared" si="1"/>
        <v>買</v>
      </c>
      <c r="E11" t="str">
        <f t="shared" si="3"/>
        <v/>
      </c>
      <c r="M11" t="s">
        <v>870</v>
      </c>
      <c r="N11" t="s">
        <v>553</v>
      </c>
      <c r="O11">
        <v>176800</v>
      </c>
      <c r="Q11" s="1"/>
      <c r="R11" s="1"/>
      <c r="S11" s="1" t="s">
        <v>842</v>
      </c>
      <c r="T11" s="1">
        <v>475.2</v>
      </c>
      <c r="U11" s="1">
        <v>487.7</v>
      </c>
      <c r="V11" s="1">
        <v>473</v>
      </c>
      <c r="W11">
        <v>479.6</v>
      </c>
      <c r="AB11" t="s">
        <v>42</v>
      </c>
      <c r="AC11" s="2">
        <f t="shared" si="2"/>
        <v>6167100</v>
      </c>
      <c r="AD11" s="2">
        <f t="shared" si="4"/>
        <v>5939800</v>
      </c>
      <c r="AE11" s="2">
        <f t="shared" si="4"/>
        <v>4280400</v>
      </c>
      <c r="AF11" s="2">
        <f t="shared" si="4"/>
        <v>6968900</v>
      </c>
      <c r="AG11" s="2">
        <f t="shared" si="4"/>
        <v>7706600</v>
      </c>
      <c r="AH11" s="2">
        <f t="shared" si="4"/>
        <v>5939800</v>
      </c>
      <c r="AI11" s="2" cm="1">
        <f t="array" ref="AI11">_xlfn.XLOOKUP(AI$1&amp;$AB11,$M$3:$M$1662&amp;$N$3:$N$1662,$O$3:$O$1662,0,0,1)</f>
        <v>485600</v>
      </c>
      <c r="AJ11" s="2" cm="1">
        <f t="array" ref="AJ11">_xlfn.XLOOKUP(AJ$1&amp;$AB11,$M$3:$M$1662&amp;$N$3:$N$1662,$O$3:$O$1662,0,0,1)</f>
        <v>315100</v>
      </c>
      <c r="AK11" s="2" cm="1">
        <f t="array" ref="AK11">_xlfn.XLOOKUP(AK$1&amp;$AB11,$M$3:$M$1662&amp;$N$3:$N$1662,$O$3:$O$1662,0,0,1)</f>
        <v>217800</v>
      </c>
      <c r="AL11" s="2" cm="1">
        <f t="array" ref="AL11">_xlfn.XLOOKUP(AL$1&amp;$AB11,$M$3:$M$1662&amp;$N$3:$N$1662,$O$3:$O$1662,0,0,1)</f>
        <v>257100</v>
      </c>
      <c r="AM11" s="2" cm="1">
        <f t="array" ref="AM11">_xlfn.XLOOKUP(AM$1&amp;$AB11,$M$3:$M$1662&amp;$N$3:$N$1662,$O$3:$O$1662,0,0,1)</f>
        <v>334900</v>
      </c>
      <c r="AS11" s="25">
        <f t="shared" si="5"/>
        <v>14.699999999999989</v>
      </c>
      <c r="AT11" s="25">
        <f t="shared" si="6"/>
        <v>12.5</v>
      </c>
      <c r="AU11" s="25">
        <f t="shared" si="7"/>
        <v>2.1999999999999886</v>
      </c>
      <c r="AV11" s="25">
        <f t="shared" si="8"/>
        <v>14.699999999999989</v>
      </c>
      <c r="AY11" s="25">
        <f t="shared" si="9"/>
        <v>12.5</v>
      </c>
    </row>
    <row r="12" spans="1:51" x14ac:dyDescent="0.4">
      <c r="A12" t="s">
        <v>806</v>
      </c>
      <c r="B12">
        <v>200</v>
      </c>
      <c r="C12">
        <v>420.4</v>
      </c>
      <c r="D12" t="str">
        <f t="shared" si="1"/>
        <v>買</v>
      </c>
      <c r="E12" t="str">
        <f t="shared" si="3"/>
        <v/>
      </c>
      <c r="M12" t="s">
        <v>870</v>
      </c>
      <c r="N12" t="s">
        <v>554</v>
      </c>
      <c r="O12">
        <v>334900</v>
      </c>
      <c r="S12" t="s">
        <v>876</v>
      </c>
      <c r="T12">
        <v>474.3</v>
      </c>
      <c r="U12">
        <v>476.8</v>
      </c>
      <c r="V12">
        <v>463.7</v>
      </c>
      <c r="W12">
        <v>467.4</v>
      </c>
      <c r="AB12" t="s">
        <v>65</v>
      </c>
      <c r="AC12" s="2">
        <f t="shared" si="2"/>
        <v>6536740</v>
      </c>
      <c r="AD12" s="2">
        <f t="shared" si="4"/>
        <v>6187000</v>
      </c>
      <c r="AE12" s="2">
        <f t="shared" si="4"/>
        <v>4512400</v>
      </c>
      <c r="AF12" s="2">
        <f t="shared" si="4"/>
        <v>7040300</v>
      </c>
      <c r="AG12" s="2">
        <f t="shared" si="4"/>
        <v>8110500</v>
      </c>
      <c r="AH12" s="2">
        <f t="shared" si="4"/>
        <v>6833500</v>
      </c>
      <c r="AI12" s="2" cm="1">
        <f t="array" ref="AI12">_xlfn.XLOOKUP(AI$1&amp;$AB12,$M$3:$M$1662&amp;$N$3:$N$1662,$O$3:$O$1662,0,0,1)</f>
        <v>247200</v>
      </c>
      <c r="AJ12" s="2" cm="1">
        <f t="array" ref="AJ12">_xlfn.XLOOKUP(AJ$1&amp;$AB12,$M$3:$M$1662&amp;$N$3:$N$1662,$O$3:$O$1662,0,0,1)</f>
        <v>232000</v>
      </c>
      <c r="AK12" s="2" cm="1">
        <f t="array" ref="AK12">_xlfn.XLOOKUP(AK$1&amp;$AB12,$M$3:$M$1662&amp;$N$3:$N$1662,$O$3:$O$1662,0,0,1)</f>
        <v>71400</v>
      </c>
      <c r="AL12" s="2" cm="1">
        <f t="array" ref="AL12">_xlfn.XLOOKUP(AL$1&amp;$AB12,$M$3:$M$1662&amp;$N$3:$N$1662,$O$3:$O$1662,0,0,1)</f>
        <v>403900</v>
      </c>
      <c r="AM12" s="2" cm="1">
        <f t="array" ref="AM12">_xlfn.XLOOKUP(AM$1&amp;$AB12,$M$3:$M$1662&amp;$N$3:$N$1662,$O$3:$O$1662,0,0,1)</f>
        <v>893700</v>
      </c>
      <c r="AS12" s="25">
        <f t="shared" si="5"/>
        <v>15.900000000000034</v>
      </c>
      <c r="AT12" s="25">
        <f t="shared" si="6"/>
        <v>2.8000000000000114</v>
      </c>
      <c r="AU12" s="25">
        <f t="shared" si="7"/>
        <v>15.900000000000034</v>
      </c>
      <c r="AV12" s="25">
        <f t="shared" si="8"/>
        <v>13.100000000000023</v>
      </c>
      <c r="AY12" s="25">
        <f t="shared" si="9"/>
        <v>-2.8000000000000114</v>
      </c>
    </row>
    <row r="13" spans="1:51" x14ac:dyDescent="0.4">
      <c r="A13" t="s">
        <v>807</v>
      </c>
      <c r="B13">
        <v>100</v>
      </c>
      <c r="C13">
        <v>420.4</v>
      </c>
      <c r="D13" t="str">
        <f t="shared" si="1"/>
        <v>買</v>
      </c>
      <c r="E13" t="str">
        <f t="shared" si="3"/>
        <v/>
      </c>
      <c r="M13" t="s">
        <v>870</v>
      </c>
      <c r="N13" t="s">
        <v>555</v>
      </c>
      <c r="O13">
        <v>893700</v>
      </c>
      <c r="Q13" s="1"/>
      <c r="R13" s="1"/>
      <c r="S13" s="1" t="s">
        <v>870</v>
      </c>
      <c r="T13" s="1">
        <v>464</v>
      </c>
      <c r="U13" s="1">
        <v>465.3</v>
      </c>
      <c r="V13" s="1">
        <v>443</v>
      </c>
      <c r="W13">
        <v>450.4</v>
      </c>
      <c r="AB13" t="s">
        <v>27</v>
      </c>
      <c r="AC13" s="2">
        <f t="shared" si="2"/>
        <v>6905660</v>
      </c>
      <c r="AD13" s="2">
        <f t="shared" si="4"/>
        <v>6781200</v>
      </c>
      <c r="AE13" s="2">
        <f t="shared" si="4"/>
        <v>4566500</v>
      </c>
      <c r="AF13" s="2">
        <f t="shared" si="4"/>
        <v>7155700</v>
      </c>
      <c r="AG13" s="2">
        <f t="shared" si="4"/>
        <v>8493800</v>
      </c>
      <c r="AH13" s="2">
        <f t="shared" si="4"/>
        <v>7531100</v>
      </c>
      <c r="AI13" s="2" cm="1">
        <f t="array" ref="AI13">_xlfn.XLOOKUP(AI$1&amp;$AB13,$M$3:$M$1662&amp;$N$3:$N$1662,$O$3:$O$1662,0,0,1)</f>
        <v>594200</v>
      </c>
      <c r="AJ13" s="2" cm="1">
        <f t="array" ref="AJ13">_xlfn.XLOOKUP(AJ$1&amp;$AB13,$M$3:$M$1662&amp;$N$3:$N$1662,$O$3:$O$1662,0,0,1)</f>
        <v>54100</v>
      </c>
      <c r="AK13" s="2" cm="1">
        <f t="array" ref="AK13">_xlfn.XLOOKUP(AK$1&amp;$AB13,$M$3:$M$1662&amp;$N$3:$N$1662,$O$3:$O$1662,0,0,1)</f>
        <v>115400</v>
      </c>
      <c r="AL13" s="2" cm="1">
        <f t="array" ref="AL13">_xlfn.XLOOKUP(AL$1&amp;$AB13,$M$3:$M$1662&amp;$N$3:$N$1662,$O$3:$O$1662,0,0,1)</f>
        <v>383300</v>
      </c>
      <c r="AM13" s="2" cm="1">
        <f t="array" ref="AM13">_xlfn.XLOOKUP(AM$1&amp;$AB13,$M$3:$M$1662&amp;$N$3:$N$1662,$O$3:$O$1662,0,0,1)</f>
        <v>697600</v>
      </c>
      <c r="AS13" s="25">
        <f t="shared" si="5"/>
        <v>24.399999999999977</v>
      </c>
      <c r="AT13" s="25">
        <f t="shared" si="6"/>
        <v>2.0999999999999659</v>
      </c>
      <c r="AU13" s="25">
        <f t="shared" si="7"/>
        <v>24.399999999999977</v>
      </c>
      <c r="AV13" s="25">
        <f t="shared" si="8"/>
        <v>22.300000000000011</v>
      </c>
      <c r="AY13" s="25">
        <f t="shared" si="9"/>
        <v>-2.0999999999999659</v>
      </c>
    </row>
    <row r="14" spans="1:51" x14ac:dyDescent="0.4">
      <c r="A14" t="s">
        <v>807</v>
      </c>
      <c r="B14">
        <v>100</v>
      </c>
      <c r="C14">
        <v>420.3</v>
      </c>
      <c r="D14" t="str">
        <f t="shared" si="1"/>
        <v>売</v>
      </c>
      <c r="E14" t="str">
        <f t="shared" si="3"/>
        <v/>
      </c>
      <c r="M14" t="s">
        <v>870</v>
      </c>
      <c r="N14" t="s">
        <v>556</v>
      </c>
      <c r="O14">
        <v>697600</v>
      </c>
      <c r="S14" t="s">
        <v>871</v>
      </c>
      <c r="T14">
        <v>445</v>
      </c>
      <c r="U14">
        <v>456.7</v>
      </c>
      <c r="V14">
        <v>443.2</v>
      </c>
      <c r="W14">
        <v>453.4</v>
      </c>
      <c r="AB14" t="s">
        <v>152</v>
      </c>
      <c r="AC14" s="2">
        <f t="shared" si="2"/>
        <v>7162840</v>
      </c>
      <c r="AD14" s="2">
        <f t="shared" si="4"/>
        <v>7160100</v>
      </c>
      <c r="AE14" s="2">
        <f t="shared" si="4"/>
        <v>4848700</v>
      </c>
      <c r="AF14" s="2">
        <f t="shared" si="4"/>
        <v>7286500</v>
      </c>
      <c r="AG14" s="2">
        <f t="shared" si="4"/>
        <v>8679000</v>
      </c>
      <c r="AH14" s="2">
        <f t="shared" si="4"/>
        <v>7839900</v>
      </c>
      <c r="AI14" s="2" cm="1">
        <f t="array" ref="AI14">_xlfn.XLOOKUP(AI$1&amp;$AB14,$M$3:$M$1662&amp;$N$3:$N$1662,$O$3:$O$1662,0,0,1)</f>
        <v>378900</v>
      </c>
      <c r="AJ14" s="2" cm="1">
        <f t="array" ref="AJ14">_xlfn.XLOOKUP(AJ$1&amp;$AB14,$M$3:$M$1662&amp;$N$3:$N$1662,$O$3:$O$1662,0,0,1)</f>
        <v>282200</v>
      </c>
      <c r="AK14" s="2" cm="1">
        <f t="array" ref="AK14">_xlfn.XLOOKUP(AK$1&amp;$AB14,$M$3:$M$1662&amp;$N$3:$N$1662,$O$3:$O$1662,0,0,1)</f>
        <v>130800</v>
      </c>
      <c r="AL14" s="2" cm="1">
        <f t="array" ref="AL14">_xlfn.XLOOKUP(AL$1&amp;$AB14,$M$3:$M$1662&amp;$N$3:$N$1662,$O$3:$O$1662,0,0,1)</f>
        <v>185200</v>
      </c>
      <c r="AM14" s="2" cm="1">
        <f t="array" ref="AM14">_xlfn.XLOOKUP(AM$1&amp;$AB14,$M$3:$M$1662&amp;$N$3:$N$1662,$O$3:$O$1662,0,0,1)</f>
        <v>308800</v>
      </c>
      <c r="AS14" s="25">
        <f t="shared" si="5"/>
        <v>13.5</v>
      </c>
      <c r="AT14" s="25">
        <f t="shared" si="6"/>
        <v>6.3000000000000114</v>
      </c>
      <c r="AU14" s="25">
        <f t="shared" si="7"/>
        <v>7.1999999999999886</v>
      </c>
      <c r="AV14" s="25">
        <f t="shared" si="8"/>
        <v>13.5</v>
      </c>
      <c r="AY14" s="25">
        <f t="shared" si="9"/>
        <v>6.3000000000000114</v>
      </c>
    </row>
    <row r="15" spans="1:51" x14ac:dyDescent="0.4">
      <c r="A15" t="s">
        <v>807</v>
      </c>
      <c r="B15">
        <v>200</v>
      </c>
      <c r="C15">
        <v>420.4</v>
      </c>
      <c r="D15" t="str">
        <f t="shared" si="1"/>
        <v>買</v>
      </c>
      <c r="E15" t="str">
        <f t="shared" si="3"/>
        <v/>
      </c>
      <c r="M15" t="s">
        <v>870</v>
      </c>
      <c r="N15" t="s">
        <v>557</v>
      </c>
      <c r="O15">
        <v>308800</v>
      </c>
      <c r="S15" t="s">
        <v>872</v>
      </c>
      <c r="T15">
        <v>448.9</v>
      </c>
      <c r="U15">
        <v>451</v>
      </c>
      <c r="V15">
        <v>435.3</v>
      </c>
      <c r="W15">
        <v>439.9</v>
      </c>
      <c r="AB15" t="s">
        <v>123</v>
      </c>
      <c r="AC15" s="2">
        <f t="shared" si="2"/>
        <v>7339380</v>
      </c>
      <c r="AD15" s="2">
        <f t="shared" si="4"/>
        <v>7265900</v>
      </c>
      <c r="AE15" s="2">
        <f t="shared" si="4"/>
        <v>4968100</v>
      </c>
      <c r="AF15" s="2">
        <f t="shared" si="4"/>
        <v>7430200</v>
      </c>
      <c r="AG15" s="2">
        <f t="shared" si="4"/>
        <v>8838300</v>
      </c>
      <c r="AH15" s="2">
        <f t="shared" si="4"/>
        <v>8194400</v>
      </c>
      <c r="AI15" s="2" cm="1">
        <f t="array" ref="AI15">_xlfn.XLOOKUP(AI$1&amp;$AB15,$M$3:$M$1662&amp;$N$3:$N$1662,$O$3:$O$1662,0,0,1)</f>
        <v>105800</v>
      </c>
      <c r="AJ15" s="2" cm="1">
        <f t="array" ref="AJ15">_xlfn.XLOOKUP(AJ$1&amp;$AB15,$M$3:$M$1662&amp;$N$3:$N$1662,$O$3:$O$1662,0,0,1)</f>
        <v>119400</v>
      </c>
      <c r="AK15" s="2" cm="1">
        <f t="array" ref="AK15">_xlfn.XLOOKUP(AK$1&amp;$AB15,$M$3:$M$1662&amp;$N$3:$N$1662,$O$3:$O$1662,0,0,1)</f>
        <v>143700</v>
      </c>
      <c r="AL15" s="2" cm="1">
        <f t="array" ref="AL15">_xlfn.XLOOKUP(AL$1&amp;$AB15,$M$3:$M$1662&amp;$N$3:$N$1662,$O$3:$O$1662,0,0,1)</f>
        <v>159300</v>
      </c>
      <c r="AM15" s="2" cm="1">
        <f t="array" ref="AM15">_xlfn.XLOOKUP(AM$1&amp;$AB15,$M$3:$M$1662&amp;$N$3:$N$1662,$O$3:$O$1662,0,0,1)</f>
        <v>354500</v>
      </c>
      <c r="AS15" s="25">
        <f t="shared" si="5"/>
        <v>18.099999999999966</v>
      </c>
      <c r="AT15" s="25">
        <f t="shared" si="6"/>
        <v>2.3999999999999773</v>
      </c>
      <c r="AU15" s="25">
        <f t="shared" si="7"/>
        <v>18.099999999999966</v>
      </c>
      <c r="AV15" s="25">
        <f t="shared" si="8"/>
        <v>15.699999999999989</v>
      </c>
      <c r="AY15" s="25">
        <f t="shared" si="9"/>
        <v>-2.3999999999999773</v>
      </c>
    </row>
    <row r="16" spans="1:51" x14ac:dyDescent="0.4">
      <c r="A16" t="s">
        <v>807</v>
      </c>
      <c r="B16">
        <v>1000</v>
      </c>
      <c r="C16">
        <v>420.3</v>
      </c>
      <c r="D16" t="str">
        <f t="shared" si="1"/>
        <v>売</v>
      </c>
      <c r="E16" t="str">
        <f t="shared" si="3"/>
        <v/>
      </c>
      <c r="M16" t="s">
        <v>870</v>
      </c>
      <c r="N16" t="s">
        <v>558</v>
      </c>
      <c r="O16">
        <v>354500</v>
      </c>
      <c r="Q16" s="1"/>
      <c r="R16" s="1"/>
      <c r="S16" s="1" t="s">
        <v>873</v>
      </c>
      <c r="T16" s="1">
        <v>439</v>
      </c>
      <c r="U16" s="1">
        <v>442.4</v>
      </c>
      <c r="V16" s="1">
        <v>430.2</v>
      </c>
      <c r="W16" s="1">
        <v>439.4</v>
      </c>
      <c r="AB16" t="s">
        <v>99</v>
      </c>
      <c r="AC16" s="2">
        <f t="shared" si="2"/>
        <v>7518300</v>
      </c>
      <c r="AD16" s="2">
        <f t="shared" si="4"/>
        <v>7539600</v>
      </c>
      <c r="AE16" s="2">
        <f t="shared" si="4"/>
        <v>5066500</v>
      </c>
      <c r="AF16" s="2">
        <f t="shared" si="4"/>
        <v>7502500</v>
      </c>
      <c r="AG16" s="2">
        <f t="shared" si="4"/>
        <v>9035500</v>
      </c>
      <c r="AH16" s="2">
        <f t="shared" si="4"/>
        <v>8447400</v>
      </c>
      <c r="AI16" s="2" cm="1">
        <f t="array" ref="AI16">_xlfn.XLOOKUP(AI$1&amp;$AB16,$M$3:$M$1662&amp;$N$3:$N$1662,$O$3:$O$1662,0,0,1)</f>
        <v>273700</v>
      </c>
      <c r="AJ16" s="2" cm="1">
        <f t="array" ref="AJ16">_xlfn.XLOOKUP(AJ$1&amp;$AB16,$M$3:$M$1662&amp;$N$3:$N$1662,$O$3:$O$1662,0,0,1)</f>
        <v>98400</v>
      </c>
      <c r="AK16" s="2" cm="1">
        <f t="array" ref="AK16">_xlfn.XLOOKUP(AK$1&amp;$AB16,$M$3:$M$1662&amp;$N$3:$N$1662,$O$3:$O$1662,0,0,1)</f>
        <v>72300</v>
      </c>
      <c r="AL16" s="2" cm="1">
        <f t="array" ref="AL16">_xlfn.XLOOKUP(AL$1&amp;$AB16,$M$3:$M$1662&amp;$N$3:$N$1662,$O$3:$O$1662,0,0,1)</f>
        <v>197200</v>
      </c>
      <c r="AM16" s="2" cm="1">
        <f t="array" ref="AM16">_xlfn.XLOOKUP(AM$1&amp;$AB16,$M$3:$M$1662&amp;$N$3:$N$1662,$O$3:$O$1662,0,0,1)</f>
        <v>253000</v>
      </c>
      <c r="AR16" s="25"/>
      <c r="AS16" s="25">
        <f t="shared" si="5"/>
        <v>12.199999999999989</v>
      </c>
      <c r="AT16" s="25">
        <f t="shared" si="6"/>
        <v>2.5</v>
      </c>
      <c r="AU16" s="25">
        <f t="shared" si="7"/>
        <v>9.6999999999999886</v>
      </c>
      <c r="AV16" s="25">
        <f t="shared" si="8"/>
        <v>12.199999999999989</v>
      </c>
      <c r="AY16" s="25">
        <f t="shared" si="9"/>
        <v>2.5</v>
      </c>
    </row>
    <row r="17" spans="1:51" x14ac:dyDescent="0.4">
      <c r="A17" t="s">
        <v>807</v>
      </c>
      <c r="B17">
        <v>500</v>
      </c>
      <c r="C17">
        <v>420.3</v>
      </c>
      <c r="D17" t="str">
        <f t="shared" si="1"/>
        <v>売</v>
      </c>
      <c r="E17" t="str">
        <f t="shared" si="3"/>
        <v/>
      </c>
      <c r="M17" t="s">
        <v>870</v>
      </c>
      <c r="N17" t="s">
        <v>559</v>
      </c>
      <c r="O17">
        <v>253000</v>
      </c>
      <c r="Q17" s="1"/>
      <c r="R17" s="1"/>
      <c r="S17" s="1" t="s">
        <v>875</v>
      </c>
      <c r="T17" s="1">
        <v>433.6</v>
      </c>
      <c r="U17" s="1">
        <v>435.1</v>
      </c>
      <c r="V17" s="1">
        <v>417.5</v>
      </c>
      <c r="W17" s="1">
        <v>420</v>
      </c>
      <c r="AB17" t="s">
        <v>147</v>
      </c>
      <c r="AC17" s="2">
        <f t="shared" si="2"/>
        <v>7735080</v>
      </c>
      <c r="AD17" s="2">
        <f t="shared" si="4"/>
        <v>7711200</v>
      </c>
      <c r="AE17" s="2">
        <f t="shared" si="4"/>
        <v>5183500</v>
      </c>
      <c r="AF17" s="2">
        <f t="shared" si="4"/>
        <v>7643300</v>
      </c>
      <c r="AG17" s="2">
        <f t="shared" si="4"/>
        <v>9177700</v>
      </c>
      <c r="AH17" s="2">
        <f t="shared" si="4"/>
        <v>8959700</v>
      </c>
      <c r="AI17" s="2" cm="1">
        <f t="array" ref="AI17">_xlfn.XLOOKUP(AI$1&amp;$AB17,$M$3:$M$1662&amp;$N$3:$N$1662,$O$3:$O$1662,0,0,1)</f>
        <v>171600</v>
      </c>
      <c r="AJ17" s="2" cm="1">
        <f t="array" ref="AJ17">_xlfn.XLOOKUP(AJ$1&amp;$AB17,$M$3:$M$1662&amp;$N$3:$N$1662,$O$3:$O$1662,0,0,1)</f>
        <v>117000</v>
      </c>
      <c r="AK17" s="2" cm="1">
        <f t="array" ref="AK17">_xlfn.XLOOKUP(AK$1&amp;$AB17,$M$3:$M$1662&amp;$N$3:$N$1662,$O$3:$O$1662,0,0,1)</f>
        <v>140800</v>
      </c>
      <c r="AL17" s="2" cm="1">
        <f t="array" ref="AL17">_xlfn.XLOOKUP(AL$1&amp;$AB17,$M$3:$M$1662&amp;$N$3:$N$1662,$O$3:$O$1662,0,0,1)</f>
        <v>142200</v>
      </c>
      <c r="AM17" s="2" cm="1">
        <f t="array" ref="AM17">_xlfn.XLOOKUP(AM$1&amp;$AB17,$M$3:$M$1662&amp;$N$3:$N$1662,$O$3:$O$1662,0,0,1)</f>
        <v>512300</v>
      </c>
      <c r="AR17" s="25">
        <f t="shared" ref="AR17" si="10">SUM(AS4:AS17,AS17)/15</f>
        <v>31.313333333333333</v>
      </c>
      <c r="AS17" s="25">
        <f t="shared" si="5"/>
        <v>21.899999999999977</v>
      </c>
      <c r="AT17" s="25">
        <f t="shared" si="6"/>
        <v>4.2999999999999545</v>
      </c>
      <c r="AU17" s="25">
        <f t="shared" si="7"/>
        <v>21.899999999999977</v>
      </c>
      <c r="AV17" s="25">
        <f t="shared" si="8"/>
        <v>17.600000000000023</v>
      </c>
      <c r="AX17" s="25">
        <f t="shared" ref="AX17" si="11">SUM(AY4:AY17,AY17)/15</f>
        <v>8.4933333333333501</v>
      </c>
      <c r="AY17" s="25">
        <f t="shared" si="9"/>
        <v>-4.2999999999999545</v>
      </c>
    </row>
    <row r="18" spans="1:51" x14ac:dyDescent="0.4">
      <c r="A18" t="s">
        <v>807</v>
      </c>
      <c r="B18">
        <v>100</v>
      </c>
      <c r="C18">
        <v>420.4</v>
      </c>
      <c r="D18" t="str">
        <f t="shared" si="1"/>
        <v>買</v>
      </c>
      <c r="E18" t="str">
        <f t="shared" si="3"/>
        <v/>
      </c>
      <c r="M18" t="s">
        <v>870</v>
      </c>
      <c r="N18" t="s">
        <v>560</v>
      </c>
      <c r="O18">
        <v>512300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8000380</v>
      </c>
      <c r="AD18" s="2">
        <f t="shared" si="4"/>
        <v>7833900</v>
      </c>
      <c r="AE18" s="2">
        <f t="shared" si="4"/>
        <v>5329500</v>
      </c>
      <c r="AF18" s="2">
        <f t="shared" si="4"/>
        <v>7869500</v>
      </c>
      <c r="AG18" s="2">
        <f t="shared" si="4"/>
        <v>9550000</v>
      </c>
      <c r="AH18" s="2">
        <f t="shared" si="4"/>
        <v>9419000</v>
      </c>
      <c r="AI18" s="2" cm="1">
        <f t="array" ref="AI18">_xlfn.XLOOKUP(AI$1&amp;$AB18,$M$3:$M$1662&amp;$N$3:$N$1662,$O$3:$O$1662,0,0,1)</f>
        <v>122700</v>
      </c>
      <c r="AJ18" s="2" cm="1">
        <f t="array" ref="AJ18">_xlfn.XLOOKUP(AJ$1&amp;$AB18,$M$3:$M$1662&amp;$N$3:$N$1662,$O$3:$O$1662,0,0,1)</f>
        <v>146000</v>
      </c>
      <c r="AK18" s="2" cm="1">
        <f t="array" ref="AK18">_xlfn.XLOOKUP(AK$1&amp;$AB18,$M$3:$M$1662&amp;$N$3:$N$1662,$O$3:$O$1662,0,0,1)</f>
        <v>226200</v>
      </c>
      <c r="AL18" s="2" cm="1">
        <f t="array" ref="AL18">_xlfn.XLOOKUP(AL$1&amp;$AB18,$M$3:$M$1662&amp;$N$3:$N$1662,$O$3:$O$1662,0,0,1)</f>
        <v>372300</v>
      </c>
      <c r="AM18" s="2" cm="1">
        <f t="array" ref="AM18">_xlfn.XLOOKUP(AM$1&amp;$AB18,$M$3:$M$1662&amp;$N$3:$N$1662,$O$3:$O$1662,0,0,1)</f>
        <v>459300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808</v>
      </c>
      <c r="B19">
        <v>100</v>
      </c>
      <c r="C19">
        <v>420.4</v>
      </c>
      <c r="D19" t="str">
        <f t="shared" si="1"/>
        <v>買</v>
      </c>
      <c r="E19" t="str">
        <f t="shared" si="3"/>
        <v/>
      </c>
      <c r="M19" t="s">
        <v>870</v>
      </c>
      <c r="N19" t="s">
        <v>561</v>
      </c>
      <c r="O19">
        <v>459300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8205500</v>
      </c>
      <c r="AD19" s="2">
        <f t="shared" si="4"/>
        <v>8048700</v>
      </c>
      <c r="AE19" s="2">
        <f t="shared" si="4"/>
        <v>5483800</v>
      </c>
      <c r="AF19" s="2">
        <f t="shared" si="4"/>
        <v>7983800</v>
      </c>
      <c r="AG19" s="2">
        <f t="shared" si="4"/>
        <v>9723000</v>
      </c>
      <c r="AH19" s="2">
        <f t="shared" si="4"/>
        <v>9788200</v>
      </c>
      <c r="AI19" s="2" cm="1">
        <f t="array" ref="AI19">_xlfn.XLOOKUP(AI$1&amp;$AB19,$M$3:$M$1662&amp;$N$3:$N$1662,$O$3:$O$1662,0,0,1)</f>
        <v>214800</v>
      </c>
      <c r="AJ19" s="2" cm="1">
        <f t="array" ref="AJ19">_xlfn.XLOOKUP(AJ$1&amp;$AB19,$M$3:$M$1662&amp;$N$3:$N$1662,$O$3:$O$1662,0,0,1)</f>
        <v>154300</v>
      </c>
      <c r="AK19" s="2" cm="1">
        <f t="array" ref="AK19">_xlfn.XLOOKUP(AK$1&amp;$AB19,$M$3:$M$1662&amp;$N$3:$N$1662,$O$3:$O$1662,0,0,1)</f>
        <v>114300</v>
      </c>
      <c r="AL19" s="2" cm="1">
        <f t="array" ref="AL19">_xlfn.XLOOKUP(AL$1&amp;$AB19,$M$3:$M$1662&amp;$N$3:$N$1662,$O$3:$O$1662,0,0,1)</f>
        <v>173000</v>
      </c>
      <c r="AM19" s="2" cm="1">
        <f t="array" ref="AM19">_xlfn.XLOOKUP(AM$1&amp;$AB19,$M$3:$M$1662&amp;$N$3:$N$1662,$O$3:$O$1662,0,0,1)</f>
        <v>369200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808</v>
      </c>
      <c r="B20">
        <v>200</v>
      </c>
      <c r="C20">
        <v>420.4</v>
      </c>
      <c r="D20" t="str">
        <f t="shared" si="1"/>
        <v>買</v>
      </c>
      <c r="E20" t="str">
        <f t="shared" si="3"/>
        <v/>
      </c>
      <c r="M20" t="s">
        <v>870</v>
      </c>
      <c r="N20" t="s">
        <v>562</v>
      </c>
      <c r="O20">
        <v>369200</v>
      </c>
      <c r="AB20" t="s">
        <v>150</v>
      </c>
      <c r="AC20" s="2">
        <f t="shared" si="2"/>
        <v>8350720</v>
      </c>
      <c r="AD20" s="2">
        <f t="shared" ref="AD20:AH35" si="12">AD19+AI20</f>
        <v>8155600</v>
      </c>
      <c r="AE20" s="2">
        <f t="shared" si="12"/>
        <v>5624700</v>
      </c>
      <c r="AF20" s="2">
        <f t="shared" si="12"/>
        <v>8062500</v>
      </c>
      <c r="AG20" s="2">
        <f t="shared" si="12"/>
        <v>9833300</v>
      </c>
      <c r="AH20" s="2">
        <f t="shared" si="12"/>
        <v>10077500</v>
      </c>
      <c r="AI20" s="2" cm="1">
        <f t="array" ref="AI20">_xlfn.XLOOKUP(AI$1&amp;$AB20,$M$3:$M$1662&amp;$N$3:$N$1662,$O$3:$O$1662,0,0,1)</f>
        <v>106900</v>
      </c>
      <c r="AJ20" s="2" cm="1">
        <f t="array" ref="AJ20">_xlfn.XLOOKUP(AJ$1&amp;$AB20,$M$3:$M$1662&amp;$N$3:$N$1662,$O$3:$O$1662,0,0,1)</f>
        <v>140900</v>
      </c>
      <c r="AK20" s="2" cm="1">
        <f t="array" ref="AK20">_xlfn.XLOOKUP(AK$1&amp;$AB20,$M$3:$M$1662&amp;$N$3:$N$1662,$O$3:$O$1662,0,0,1)</f>
        <v>78700</v>
      </c>
      <c r="AL20" s="2" cm="1">
        <f t="array" ref="AL20">_xlfn.XLOOKUP(AL$1&amp;$AB20,$M$3:$M$1662&amp;$N$3:$N$1662,$O$3:$O$1662,0,0,1)</f>
        <v>110300</v>
      </c>
      <c r="AM20" s="2" cm="1">
        <f t="array" ref="AM20">_xlfn.XLOOKUP(AM$1&amp;$AB20,$M$3:$M$1662&amp;$N$3:$N$1662,$O$3:$O$1662,0,0,1)</f>
        <v>289300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808</v>
      </c>
      <c r="B21">
        <v>100</v>
      </c>
      <c r="C21">
        <v>420.3</v>
      </c>
      <c r="D21">
        <f t="shared" si="1"/>
        <v>0</v>
      </c>
      <c r="E21" t="str">
        <f t="shared" si="3"/>
        <v/>
      </c>
      <c r="M21" t="s">
        <v>870</v>
      </c>
      <c r="N21" t="s">
        <v>563</v>
      </c>
      <c r="O21">
        <v>289300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8574760</v>
      </c>
      <c r="AD21" s="2">
        <f t="shared" si="12"/>
        <v>8350300</v>
      </c>
      <c r="AE21" s="2">
        <f t="shared" si="12"/>
        <v>5949300</v>
      </c>
      <c r="AF21" s="2">
        <f t="shared" si="12"/>
        <v>8261500</v>
      </c>
      <c r="AG21" s="2">
        <f t="shared" si="12"/>
        <v>9920000</v>
      </c>
      <c r="AH21" s="2">
        <f t="shared" si="12"/>
        <v>10392700</v>
      </c>
      <c r="AI21" s="2" cm="1">
        <f t="array" ref="AI21">_xlfn.XLOOKUP(AI$1&amp;$AB21,$M$3:$M$1662&amp;$N$3:$N$1662,$O$3:$O$1662,0,0,1)</f>
        <v>194700</v>
      </c>
      <c r="AJ21" s="2" cm="1">
        <f t="array" ref="AJ21">_xlfn.XLOOKUP(AJ$1&amp;$AB21,$M$3:$M$1662&amp;$N$3:$N$1662,$O$3:$O$1662,0,0,1)</f>
        <v>324600</v>
      </c>
      <c r="AK21" s="2" cm="1">
        <f t="array" ref="AK21">_xlfn.XLOOKUP(AK$1&amp;$AB21,$M$3:$M$1662&amp;$N$3:$N$1662,$O$3:$O$1662,0,0,1)</f>
        <v>199000</v>
      </c>
      <c r="AL21" s="2" cm="1">
        <f t="array" ref="AL21">_xlfn.XLOOKUP(AL$1&amp;$AB21,$M$3:$M$1662&amp;$N$3:$N$1662,$O$3:$O$1662,0,0,1)</f>
        <v>86700</v>
      </c>
      <c r="AM21" s="2" cm="1">
        <f t="array" ref="AM21">_xlfn.XLOOKUP(AM$1&amp;$AB21,$M$3:$M$1662&amp;$N$3:$N$1662,$O$3:$O$1662,0,0,1)</f>
        <v>315200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780</v>
      </c>
      <c r="B22">
        <v>100</v>
      </c>
      <c r="C22">
        <v>420.3</v>
      </c>
      <c r="M22" t="s">
        <v>870</v>
      </c>
      <c r="N22" t="s">
        <v>564</v>
      </c>
      <c r="O22">
        <v>315200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8807220</v>
      </c>
      <c r="AD22" s="2">
        <f t="shared" si="12"/>
        <v>8447700</v>
      </c>
      <c r="AE22" s="2">
        <f t="shared" si="12"/>
        <v>6078300</v>
      </c>
      <c r="AF22" s="2">
        <f t="shared" si="12"/>
        <v>8533900</v>
      </c>
      <c r="AG22" s="2">
        <f t="shared" si="12"/>
        <v>10115400</v>
      </c>
      <c r="AH22" s="2">
        <f t="shared" si="12"/>
        <v>10860800</v>
      </c>
      <c r="AI22" s="2" cm="1">
        <f t="array" ref="AI22">_xlfn.XLOOKUP(AI$1&amp;$AB22,$M$3:$M$1662&amp;$N$3:$N$1662,$O$3:$O$1662,0,0,1)</f>
        <v>97400</v>
      </c>
      <c r="AJ22" s="2" cm="1">
        <f t="array" ref="AJ22">_xlfn.XLOOKUP(AJ$1&amp;$AB22,$M$3:$M$1662&amp;$N$3:$N$1662,$O$3:$O$1662,0,0,1)</f>
        <v>129000</v>
      </c>
      <c r="AK22" s="2" cm="1">
        <f t="array" ref="AK22">_xlfn.XLOOKUP(AK$1&amp;$AB22,$M$3:$M$1662&amp;$N$3:$N$1662,$O$3:$O$1662,0,0,1)</f>
        <v>272400</v>
      </c>
      <c r="AL22" s="2" cm="1">
        <f t="array" ref="AL22">_xlfn.XLOOKUP(AL$1&amp;$AB22,$M$3:$M$1662&amp;$N$3:$N$1662,$O$3:$O$1662,0,0,1)</f>
        <v>195400</v>
      </c>
      <c r="AM22" s="2" cm="1">
        <f t="array" ref="AM22">_xlfn.XLOOKUP(AM$1&amp;$AB22,$M$3:$M$1662&amp;$N$3:$N$1662,$O$3:$O$1662,0,0,1)</f>
        <v>468100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870</v>
      </c>
      <c r="N23" t="s">
        <v>565</v>
      </c>
      <c r="O23">
        <v>468100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8957840</v>
      </c>
      <c r="AD23" s="2">
        <f t="shared" si="12"/>
        <v>8538200</v>
      </c>
      <c r="AE23" s="2">
        <f t="shared" si="12"/>
        <v>6232400</v>
      </c>
      <c r="AF23" s="2">
        <f t="shared" si="12"/>
        <v>8648400</v>
      </c>
      <c r="AG23" s="2">
        <f t="shared" si="12"/>
        <v>10308500</v>
      </c>
      <c r="AH23" s="2">
        <f t="shared" si="12"/>
        <v>11061700</v>
      </c>
      <c r="AI23" s="2" cm="1">
        <f t="array" ref="AI23">_xlfn.XLOOKUP(AI$1&amp;$AB23,$M$3:$M$1662&amp;$N$3:$N$1662,$O$3:$O$1662,0,0,1)</f>
        <v>90500</v>
      </c>
      <c r="AJ23" s="2" cm="1">
        <f t="array" ref="AJ23">_xlfn.XLOOKUP(AJ$1&amp;$AB23,$M$3:$M$1662&amp;$N$3:$N$1662,$O$3:$O$1662,0,0,1)</f>
        <v>154100</v>
      </c>
      <c r="AK23" s="2" cm="1">
        <f t="array" ref="AK23">_xlfn.XLOOKUP(AK$1&amp;$AB23,$M$3:$M$1662&amp;$N$3:$N$1662,$O$3:$O$1662,0,0,1)</f>
        <v>114500</v>
      </c>
      <c r="AL23" s="2" cm="1">
        <f t="array" ref="AL23">_xlfn.XLOOKUP(AL$1&amp;$AB23,$M$3:$M$1662&amp;$N$3:$N$1662,$O$3:$O$1662,0,0,1)</f>
        <v>193100</v>
      </c>
      <c r="AM23" s="2" cm="1">
        <f t="array" ref="AM23">_xlfn.XLOOKUP(AM$1&amp;$AB23,$M$3:$M$1662&amp;$N$3:$N$1662,$O$3:$O$1662,0,0,1)</f>
        <v>200900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870</v>
      </c>
      <c r="N24" t="s">
        <v>566</v>
      </c>
      <c r="O24">
        <v>200900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9127120</v>
      </c>
      <c r="AD24" s="2">
        <f t="shared" si="12"/>
        <v>8730600</v>
      </c>
      <c r="AE24" s="2">
        <f t="shared" si="12"/>
        <v>6366700</v>
      </c>
      <c r="AF24" s="2">
        <f t="shared" si="12"/>
        <v>8721100</v>
      </c>
      <c r="AG24" s="2">
        <f t="shared" si="12"/>
        <v>10511600</v>
      </c>
      <c r="AH24" s="2">
        <f t="shared" si="12"/>
        <v>11305600</v>
      </c>
      <c r="AI24" s="2" cm="1">
        <f t="array" ref="AI24">_xlfn.XLOOKUP(AI$1&amp;$AB24,$M$3:$M$1662&amp;$N$3:$N$1662,$O$3:$O$1662,0,0,1)</f>
        <v>192400</v>
      </c>
      <c r="AJ24" s="2" cm="1">
        <f t="array" ref="AJ24">_xlfn.XLOOKUP(AJ$1&amp;$AB24,$M$3:$M$1662&amp;$N$3:$N$1662,$O$3:$O$1662,0,0,1)</f>
        <v>134300</v>
      </c>
      <c r="AK24" s="2" cm="1">
        <f t="array" ref="AK24">_xlfn.XLOOKUP(AK$1&amp;$AB24,$M$3:$M$1662&amp;$N$3:$N$1662,$O$3:$O$1662,0,0,1)</f>
        <v>72700</v>
      </c>
      <c r="AL24" s="2" cm="1">
        <f t="array" ref="AL24">_xlfn.XLOOKUP(AL$1&amp;$AB24,$M$3:$M$1662&amp;$N$3:$N$1662,$O$3:$O$1662,0,0,1)</f>
        <v>203100</v>
      </c>
      <c r="AM24" s="2" cm="1">
        <f t="array" ref="AM24">_xlfn.XLOOKUP(AM$1&amp;$AB24,$M$3:$M$1662&amp;$N$3:$N$1662,$O$3:$O$1662,0,0,1)</f>
        <v>243900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870</v>
      </c>
      <c r="N25" t="s">
        <v>567</v>
      </c>
      <c r="O25">
        <v>243900</v>
      </c>
      <c r="AB25" t="s">
        <v>25</v>
      </c>
      <c r="AC25" s="2">
        <f t="shared" si="2"/>
        <v>9376420</v>
      </c>
      <c r="AD25" s="2">
        <f t="shared" si="12"/>
        <v>8983500</v>
      </c>
      <c r="AE25" s="2">
        <f t="shared" si="12"/>
        <v>6419500</v>
      </c>
      <c r="AF25" s="2">
        <f t="shared" si="12"/>
        <v>8886400</v>
      </c>
      <c r="AG25" s="2">
        <f t="shared" si="12"/>
        <v>10850600</v>
      </c>
      <c r="AH25" s="2">
        <f t="shared" si="12"/>
        <v>11742100</v>
      </c>
      <c r="AI25" s="2" cm="1">
        <f t="array" ref="AI25">_xlfn.XLOOKUP(AI$1&amp;$AB25,$M$3:$M$1662&amp;$N$3:$N$1662,$O$3:$O$1662,0,0,1)</f>
        <v>252900</v>
      </c>
      <c r="AJ25" s="2" cm="1">
        <f t="array" ref="AJ25">_xlfn.XLOOKUP(AJ$1&amp;$AB25,$M$3:$M$1662&amp;$N$3:$N$1662,$O$3:$O$1662,0,0,1)</f>
        <v>52800</v>
      </c>
      <c r="AK25" s="2" cm="1">
        <f t="array" ref="AK25">_xlfn.XLOOKUP(AK$1&amp;$AB25,$M$3:$M$1662&amp;$N$3:$N$1662,$O$3:$O$1662,0,0,1)</f>
        <v>165300</v>
      </c>
      <c r="AL25" s="2" cm="1">
        <f t="array" ref="AL25">_xlfn.XLOOKUP(AL$1&amp;$AB25,$M$3:$M$1662&amp;$N$3:$N$1662,$O$3:$O$1662,0,0,1)</f>
        <v>339000</v>
      </c>
      <c r="AM25" s="2" cm="1">
        <f t="array" ref="AM25">_xlfn.XLOOKUP(AM$1&amp;$AB25,$M$3:$M$1662&amp;$N$3:$N$1662,$O$3:$O$1662,0,0,1)</f>
        <v>436500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4651100</v>
      </c>
      <c r="C26">
        <f>_xlfn.XLOOKUP(E26,E3:E21,C3:C21,"",0,1)</f>
        <v>420</v>
      </c>
      <c r="D26" t="str">
        <f>_xlfn.XLOOKUP(E26,E3:E21,D3:D21,"",0,1)</f>
        <v>売</v>
      </c>
      <c r="E26" t="s">
        <v>335</v>
      </c>
      <c r="M26" t="s">
        <v>870</v>
      </c>
      <c r="N26" t="s">
        <v>568</v>
      </c>
      <c r="O26">
        <v>436500</v>
      </c>
      <c r="AB26" t="s">
        <v>72</v>
      </c>
      <c r="AC26" s="2">
        <f t="shared" si="2"/>
        <v>9570920</v>
      </c>
      <c r="AD26" s="2">
        <f t="shared" si="12"/>
        <v>9044300</v>
      </c>
      <c r="AE26" s="2">
        <f t="shared" si="12"/>
        <v>6650600</v>
      </c>
      <c r="AF26" s="2">
        <f t="shared" si="12"/>
        <v>9064900</v>
      </c>
      <c r="AG26" s="2">
        <f t="shared" si="12"/>
        <v>11085000</v>
      </c>
      <c r="AH26" s="2">
        <f t="shared" si="12"/>
        <v>12009800</v>
      </c>
      <c r="AI26" s="2" cm="1">
        <f t="array" ref="AI26">_xlfn.XLOOKUP(AI$1&amp;$AB26,$M$3:$M$1662&amp;$N$3:$N$1662,$O$3:$O$1662,0,0,1)</f>
        <v>60800</v>
      </c>
      <c r="AJ26" s="2" cm="1">
        <f t="array" ref="AJ26">_xlfn.XLOOKUP(AJ$1&amp;$AB26,$M$3:$M$1662&amp;$N$3:$N$1662,$O$3:$O$1662,0,0,1)</f>
        <v>231100</v>
      </c>
      <c r="AK26" s="2" cm="1">
        <f t="array" ref="AK26">_xlfn.XLOOKUP(AK$1&amp;$AB26,$M$3:$M$1662&amp;$N$3:$N$1662,$O$3:$O$1662,0,0,1)</f>
        <v>178500</v>
      </c>
      <c r="AL26" s="2" cm="1">
        <f t="array" ref="AL26">_xlfn.XLOOKUP(AL$1&amp;$AB26,$M$3:$M$1662&amp;$N$3:$N$1662,$O$3:$O$1662,0,0,1)</f>
        <v>234400</v>
      </c>
      <c r="AM26" s="2" cm="1">
        <f t="array" ref="AM26">_xlfn.XLOOKUP(AM$1&amp;$AB26,$M$3:$M$1662&amp;$N$3:$N$1662,$O$3:$O$1662,0,0,1)</f>
        <v>267700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870</v>
      </c>
      <c r="N27" t="s">
        <v>569</v>
      </c>
      <c r="O27">
        <v>267700</v>
      </c>
      <c r="AB27" t="s">
        <v>101</v>
      </c>
      <c r="AC27" s="2">
        <f t="shared" si="2"/>
        <v>9826140</v>
      </c>
      <c r="AD27" s="2">
        <f t="shared" si="12"/>
        <v>9114100</v>
      </c>
      <c r="AE27" s="2">
        <f t="shared" si="12"/>
        <v>6779800</v>
      </c>
      <c r="AF27" s="2">
        <f t="shared" si="12"/>
        <v>9455000</v>
      </c>
      <c r="AG27" s="2">
        <f t="shared" si="12"/>
        <v>11603000</v>
      </c>
      <c r="AH27" s="2">
        <f t="shared" si="12"/>
        <v>12178800</v>
      </c>
      <c r="AI27" s="2" cm="1">
        <f t="array" ref="AI27">_xlfn.XLOOKUP(AI$1&amp;$AB27,$M$3:$M$1662&amp;$N$3:$N$1662,$O$3:$O$1662,0,0,1)</f>
        <v>69800</v>
      </c>
      <c r="AJ27" s="2" cm="1">
        <f t="array" ref="AJ27">_xlfn.XLOOKUP(AJ$1&amp;$AB27,$M$3:$M$1662&amp;$N$3:$N$1662,$O$3:$O$1662,0,0,1)</f>
        <v>129200</v>
      </c>
      <c r="AK27" s="2" cm="1">
        <f t="array" ref="AK27">_xlfn.XLOOKUP(AK$1&amp;$AB27,$M$3:$M$1662&amp;$N$3:$N$1662,$O$3:$O$1662,0,0,1)</f>
        <v>390100</v>
      </c>
      <c r="AL27" s="2" cm="1">
        <f t="array" ref="AL27">_xlfn.XLOOKUP(AL$1&amp;$AB27,$M$3:$M$1662&amp;$N$3:$N$1662,$O$3:$O$1662,0,0,1)</f>
        <v>518000</v>
      </c>
      <c r="AM27" s="2" cm="1">
        <f t="array" ref="AM27">_xlfn.XLOOKUP(AM$1&amp;$AB27,$M$3:$M$1662&amp;$N$3:$N$1662,$O$3:$O$1662,0,0,1)</f>
        <v>169000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870</v>
      </c>
      <c r="N28" t="s">
        <v>570</v>
      </c>
      <c r="O28">
        <v>169000</v>
      </c>
      <c r="AB28" t="s">
        <v>41</v>
      </c>
      <c r="AC28" s="2">
        <f t="shared" si="2"/>
        <v>10000480</v>
      </c>
      <c r="AD28" s="2">
        <f t="shared" si="12"/>
        <v>9198600</v>
      </c>
      <c r="AE28" s="2">
        <f t="shared" si="12"/>
        <v>6859900</v>
      </c>
      <c r="AF28" s="2">
        <f t="shared" si="12"/>
        <v>9555200</v>
      </c>
      <c r="AG28" s="2">
        <f t="shared" si="12"/>
        <v>11812400</v>
      </c>
      <c r="AH28" s="2">
        <f t="shared" si="12"/>
        <v>12576300</v>
      </c>
      <c r="AI28" s="2" cm="1">
        <f t="array" ref="AI28">_xlfn.XLOOKUP(AI$1&amp;$AB28,$M$3:$M$1662&amp;$N$3:$N$1662,$O$3:$O$1662,0,0,1)</f>
        <v>84500</v>
      </c>
      <c r="AJ28" s="2" cm="1">
        <f t="array" ref="AJ28">_xlfn.XLOOKUP(AJ$1&amp;$AB28,$M$3:$M$1662&amp;$N$3:$N$1662,$O$3:$O$1662,0,0,1)</f>
        <v>80100</v>
      </c>
      <c r="AK28" s="2" cm="1">
        <f t="array" ref="AK28">_xlfn.XLOOKUP(AK$1&amp;$AB28,$M$3:$M$1662&amp;$N$3:$N$1662,$O$3:$O$1662,0,0,1)</f>
        <v>100200</v>
      </c>
      <c r="AL28" s="2" cm="1">
        <f t="array" ref="AL28">_xlfn.XLOOKUP(AL$1&amp;$AB28,$M$3:$M$1662&amp;$N$3:$N$1662,$O$3:$O$1662,0,0,1)</f>
        <v>209400</v>
      </c>
      <c r="AM28" s="2" cm="1">
        <f t="array" ref="AM28">_xlfn.XLOOKUP(AM$1&amp;$AB28,$M$3:$M$1662&amp;$N$3:$N$1662,$O$3:$O$1662,0,0,1)</f>
        <v>397500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870</v>
      </c>
      <c r="N29" t="s">
        <v>571</v>
      </c>
      <c r="O29">
        <v>397500</v>
      </c>
      <c r="AB29" t="s">
        <v>244</v>
      </c>
      <c r="AC29" s="2">
        <f t="shared" si="2"/>
        <v>10140280</v>
      </c>
      <c r="AD29" s="2">
        <f t="shared" si="12"/>
        <v>9302800</v>
      </c>
      <c r="AE29" s="2">
        <f t="shared" si="12"/>
        <v>6911300</v>
      </c>
      <c r="AF29" s="2">
        <f t="shared" si="12"/>
        <v>9717500</v>
      </c>
      <c r="AG29" s="2">
        <f t="shared" si="12"/>
        <v>11934900</v>
      </c>
      <c r="AH29" s="2">
        <f t="shared" si="12"/>
        <v>12834900</v>
      </c>
      <c r="AI29" s="2" cm="1">
        <f t="array" ref="AI29">_xlfn.XLOOKUP(AI$1&amp;$AB29,$M$3:$M$1662&amp;$N$3:$N$1662,$O$3:$O$1662,0,0,1)</f>
        <v>104200</v>
      </c>
      <c r="AJ29" s="2" cm="1">
        <f t="array" ref="AJ29">_xlfn.XLOOKUP(AJ$1&amp;$AB29,$M$3:$M$1662&amp;$N$3:$N$1662,$O$3:$O$1662,0,0,1)</f>
        <v>51400</v>
      </c>
      <c r="AK29" s="2" cm="1">
        <f t="array" ref="AK29">_xlfn.XLOOKUP(AK$1&amp;$AB29,$M$3:$M$1662&amp;$N$3:$N$1662,$O$3:$O$1662,0,0,1)</f>
        <v>162300</v>
      </c>
      <c r="AL29" s="2" cm="1">
        <f t="array" ref="AL29">_xlfn.XLOOKUP(AL$1&amp;$AB29,$M$3:$M$1662&amp;$N$3:$N$1662,$O$3:$O$1662,0,0,1)</f>
        <v>122500</v>
      </c>
      <c r="AM29" s="2" cm="1">
        <f t="array" ref="AM29">_xlfn.XLOOKUP(AM$1&amp;$AB29,$M$3:$M$1662&amp;$N$3:$N$1662,$O$3:$O$1662,0,0,1)</f>
        <v>258600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870</v>
      </c>
      <c r="N30" t="s">
        <v>572</v>
      </c>
      <c r="O30">
        <v>258600</v>
      </c>
      <c r="AB30" t="s">
        <v>289</v>
      </c>
      <c r="AC30" s="2">
        <f t="shared" si="2"/>
        <v>10255320</v>
      </c>
      <c r="AD30" s="2">
        <f t="shared" si="12"/>
        <v>9420400</v>
      </c>
      <c r="AE30" s="2">
        <f t="shared" si="12"/>
        <v>7061400</v>
      </c>
      <c r="AF30" s="2">
        <f t="shared" si="12"/>
        <v>9781500</v>
      </c>
      <c r="AG30" s="2">
        <f t="shared" si="12"/>
        <v>12036100</v>
      </c>
      <c r="AH30" s="2">
        <f t="shared" si="12"/>
        <v>12977200</v>
      </c>
      <c r="AI30" s="2" cm="1">
        <f t="array" ref="AI30">_xlfn.XLOOKUP(AI$1&amp;$AB30,$M$3:$M$1662&amp;$N$3:$N$1662,$O$3:$O$1662,0,0,1)</f>
        <v>117600</v>
      </c>
      <c r="AJ30" s="2" cm="1">
        <f t="array" ref="AJ30">_xlfn.XLOOKUP(AJ$1&amp;$AB30,$M$3:$M$1662&amp;$N$3:$N$1662,$O$3:$O$1662,0,0,1)</f>
        <v>150100</v>
      </c>
      <c r="AK30" s="2" cm="1">
        <f t="array" ref="AK30">_xlfn.XLOOKUP(AK$1&amp;$AB30,$M$3:$M$1662&amp;$N$3:$N$1662,$O$3:$O$1662,0,0,1)</f>
        <v>64000</v>
      </c>
      <c r="AL30" s="2" cm="1">
        <f t="array" ref="AL30">_xlfn.XLOOKUP(AL$1&amp;$AB30,$M$3:$M$1662&amp;$N$3:$N$1662,$O$3:$O$1662,0,0,1)</f>
        <v>101200</v>
      </c>
      <c r="AM30" s="2" cm="1">
        <f t="array" ref="AM30">_xlfn.XLOOKUP(AM$1&amp;$AB30,$M$3:$M$1662&amp;$N$3:$N$1662,$O$3:$O$1662,0,0,1)</f>
        <v>142300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870</v>
      </c>
      <c r="N31" t="s">
        <v>573</v>
      </c>
      <c r="O31">
        <v>142300</v>
      </c>
      <c r="AB31" t="s">
        <v>206</v>
      </c>
      <c r="AC31" s="2">
        <f t="shared" si="2"/>
        <v>10355560</v>
      </c>
      <c r="AD31" s="2">
        <f t="shared" si="12"/>
        <v>9572100</v>
      </c>
      <c r="AE31" s="2">
        <f t="shared" si="12"/>
        <v>7149500</v>
      </c>
      <c r="AF31" s="2">
        <f t="shared" si="12"/>
        <v>9820200</v>
      </c>
      <c r="AG31" s="2">
        <f t="shared" si="12"/>
        <v>12120400</v>
      </c>
      <c r="AH31" s="2">
        <f t="shared" si="12"/>
        <v>13115600</v>
      </c>
      <c r="AI31" s="2" cm="1">
        <f t="array" ref="AI31">_xlfn.XLOOKUP(AI$1&amp;$AB31,$M$3:$M$1662&amp;$N$3:$N$1662,$O$3:$O$1662,0,0,1)</f>
        <v>151700</v>
      </c>
      <c r="AJ31" s="2" cm="1">
        <f t="array" ref="AJ31">_xlfn.XLOOKUP(AJ$1&amp;$AB31,$M$3:$M$1662&amp;$N$3:$N$1662,$O$3:$O$1662,0,0,1)</f>
        <v>88100</v>
      </c>
      <c r="AK31" s="2" cm="1">
        <f t="array" ref="AK31">_xlfn.XLOOKUP(AK$1&amp;$AB31,$M$3:$M$1662&amp;$N$3:$N$1662,$O$3:$O$1662,0,0,1)</f>
        <v>38700</v>
      </c>
      <c r="AL31" s="2" cm="1">
        <f t="array" ref="AL31">_xlfn.XLOOKUP(AL$1&amp;$AB31,$M$3:$M$1662&amp;$N$3:$N$1662,$O$3:$O$1662,0,0,1)</f>
        <v>84300</v>
      </c>
      <c r="AM31" s="2" cm="1">
        <f t="array" ref="AM31">_xlfn.XLOOKUP(AM$1&amp;$AB31,$M$3:$M$1662&amp;$N$3:$N$1662,$O$3:$O$1662,0,0,1)</f>
        <v>138400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870</v>
      </c>
      <c r="N32" t="s">
        <v>574</v>
      </c>
      <c r="O32">
        <v>138400</v>
      </c>
      <c r="AB32" t="s">
        <v>156</v>
      </c>
      <c r="AC32" s="2">
        <f t="shared" si="2"/>
        <v>10564560</v>
      </c>
      <c r="AD32" s="2">
        <f t="shared" si="12"/>
        <v>9659800</v>
      </c>
      <c r="AE32" s="2">
        <f t="shared" si="12"/>
        <v>7333900</v>
      </c>
      <c r="AF32" s="2">
        <f t="shared" si="12"/>
        <v>9977200</v>
      </c>
      <c r="AG32" s="2">
        <f t="shared" si="12"/>
        <v>12323600</v>
      </c>
      <c r="AH32" s="2">
        <f t="shared" si="12"/>
        <v>13528300</v>
      </c>
      <c r="AI32" s="2" cm="1">
        <f t="array" ref="AI32">_xlfn.XLOOKUP(AI$1&amp;$AB32,$M$3:$M$1662&amp;$N$3:$N$1662,$O$3:$O$1662,0,0,1)</f>
        <v>87700</v>
      </c>
      <c r="AJ32" s="2" cm="1">
        <f t="array" ref="AJ32">_xlfn.XLOOKUP(AJ$1&amp;$AB32,$M$3:$M$1662&amp;$N$3:$N$1662,$O$3:$O$1662,0,0,1)</f>
        <v>184400</v>
      </c>
      <c r="AK32" s="2" cm="1">
        <f t="array" ref="AK32">_xlfn.XLOOKUP(AK$1&amp;$AB32,$M$3:$M$1662&amp;$N$3:$N$1662,$O$3:$O$1662,0,0,1)</f>
        <v>157000</v>
      </c>
      <c r="AL32" s="2" cm="1">
        <f t="array" ref="AL32">_xlfn.XLOOKUP(AL$1&amp;$AB32,$M$3:$M$1662&amp;$N$3:$N$1662,$O$3:$O$1662,0,0,1)</f>
        <v>203200</v>
      </c>
      <c r="AM32" s="2" cm="1">
        <f t="array" ref="AM32">_xlfn.XLOOKUP(AM$1&amp;$AB32,$M$3:$M$1662&amp;$N$3:$N$1662,$O$3:$O$1662,0,0,1)</f>
        <v>412700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870</v>
      </c>
      <c r="N33" t="s">
        <v>575</v>
      </c>
      <c r="O33">
        <v>412700</v>
      </c>
      <c r="AB33" t="s">
        <v>203</v>
      </c>
      <c r="AC33" s="2">
        <f t="shared" si="2"/>
        <v>10728120</v>
      </c>
      <c r="AD33" s="2">
        <f t="shared" si="12"/>
        <v>9742700</v>
      </c>
      <c r="AE33" s="2">
        <f t="shared" si="12"/>
        <v>7548300</v>
      </c>
      <c r="AF33" s="2">
        <f t="shared" si="12"/>
        <v>10216900</v>
      </c>
      <c r="AG33" s="2">
        <f t="shared" si="12"/>
        <v>12462800</v>
      </c>
      <c r="AH33" s="2">
        <f t="shared" si="12"/>
        <v>13669900</v>
      </c>
      <c r="AI33" s="2" cm="1">
        <f t="array" ref="AI33">_xlfn.XLOOKUP(AI$1&amp;$AB33,$M$3:$M$1662&amp;$N$3:$N$1662,$O$3:$O$1662,0,0,1)</f>
        <v>82900</v>
      </c>
      <c r="AJ33" s="2" cm="1">
        <f t="array" ref="AJ33">_xlfn.XLOOKUP(AJ$1&amp;$AB33,$M$3:$M$1662&amp;$N$3:$N$1662,$O$3:$O$1662,0,0,1)</f>
        <v>214400</v>
      </c>
      <c r="AK33" s="2" cm="1">
        <f t="array" ref="AK33">_xlfn.XLOOKUP(AK$1&amp;$AB33,$M$3:$M$1662&amp;$N$3:$N$1662,$O$3:$O$1662,0,0,1)</f>
        <v>239700</v>
      </c>
      <c r="AL33" s="2" cm="1">
        <f t="array" ref="AL33">_xlfn.XLOOKUP(AL$1&amp;$AB33,$M$3:$M$1662&amp;$N$3:$N$1662,$O$3:$O$1662,0,0,1)</f>
        <v>139200</v>
      </c>
      <c r="AM33" s="2" cm="1">
        <f t="array" ref="AM33">_xlfn.XLOOKUP(AM$1&amp;$AB33,$M$3:$M$1662&amp;$N$3:$N$1662,$O$3:$O$1662,0,0,1)</f>
        <v>141600</v>
      </c>
    </row>
    <row r="34" spans="1:39" x14ac:dyDescent="0.4">
      <c r="M34" t="s">
        <v>870</v>
      </c>
      <c r="N34" t="s">
        <v>576</v>
      </c>
      <c r="O34">
        <v>141600</v>
      </c>
      <c r="AB34" t="s">
        <v>29</v>
      </c>
      <c r="AC34" s="2">
        <f t="shared" si="2"/>
        <v>10947980</v>
      </c>
      <c r="AD34" s="2">
        <f t="shared" si="12"/>
        <v>9981600</v>
      </c>
      <c r="AE34" s="2">
        <f t="shared" si="12"/>
        <v>7712000</v>
      </c>
      <c r="AF34" s="2">
        <f t="shared" si="12"/>
        <v>10487100</v>
      </c>
      <c r="AG34" s="2">
        <f t="shared" si="12"/>
        <v>12535100</v>
      </c>
      <c r="AH34" s="2">
        <f t="shared" si="12"/>
        <v>14024100</v>
      </c>
      <c r="AI34" s="2" cm="1">
        <f t="array" ref="AI34">_xlfn.XLOOKUP(AI$1&amp;$AB34,$M$3:$M$1662&amp;$N$3:$N$1662,$O$3:$O$1662,0,0,1)</f>
        <v>238900</v>
      </c>
      <c r="AJ34" s="2" cm="1">
        <f t="array" ref="AJ34">_xlfn.XLOOKUP(AJ$1&amp;$AB34,$M$3:$M$1662&amp;$N$3:$N$1662,$O$3:$O$1662,0,0,1)</f>
        <v>163700</v>
      </c>
      <c r="AK34" s="2" cm="1">
        <f t="array" ref="AK34">_xlfn.XLOOKUP(AK$1&amp;$AB34,$M$3:$M$1662&amp;$N$3:$N$1662,$O$3:$O$1662,0,0,1)</f>
        <v>270200</v>
      </c>
      <c r="AL34" s="2" cm="1">
        <f t="array" ref="AL34">_xlfn.XLOOKUP(AL$1&amp;$AB34,$M$3:$M$1662&amp;$N$3:$N$1662,$O$3:$O$1662,0,0,1)</f>
        <v>72300</v>
      </c>
      <c r="AM34" s="2" cm="1">
        <f t="array" ref="AM34">_xlfn.XLOOKUP(AM$1&amp;$AB34,$M$3:$M$1662&amp;$N$3:$N$1662,$O$3:$O$1662,0,0,1)</f>
        <v>354200</v>
      </c>
    </row>
    <row r="35" spans="1:39" x14ac:dyDescent="0.4">
      <c r="M35" t="s">
        <v>870</v>
      </c>
      <c r="N35" t="s">
        <v>577</v>
      </c>
      <c r="O35">
        <v>354200</v>
      </c>
      <c r="AB35" t="s">
        <v>102</v>
      </c>
      <c r="AC35" s="2">
        <f t="shared" si="2"/>
        <v>11332880</v>
      </c>
      <c r="AD35" s="2">
        <f t="shared" si="12"/>
        <v>10128800</v>
      </c>
      <c r="AE35" s="2">
        <f t="shared" si="12"/>
        <v>7803500</v>
      </c>
      <c r="AF35" s="2">
        <f t="shared" si="12"/>
        <v>10588300</v>
      </c>
      <c r="AG35" s="2">
        <f t="shared" si="12"/>
        <v>12601800</v>
      </c>
      <c r="AH35" s="2">
        <f t="shared" si="12"/>
        <v>15542000</v>
      </c>
      <c r="AI35" s="2" cm="1">
        <f t="array" ref="AI35">_xlfn.XLOOKUP(AI$1&amp;$AB35,$M$3:$M$1662&amp;$N$3:$N$1662,$O$3:$O$1662,0,0,1)</f>
        <v>147200</v>
      </c>
      <c r="AJ35" s="2" cm="1">
        <f t="array" ref="AJ35">_xlfn.XLOOKUP(AJ$1&amp;$AB35,$M$3:$M$1662&amp;$N$3:$N$1662,$O$3:$O$1662,0,0,1)</f>
        <v>91500</v>
      </c>
      <c r="AK35" s="2" cm="1">
        <f t="array" ref="AK35">_xlfn.XLOOKUP(AK$1&amp;$AB35,$M$3:$M$1662&amp;$N$3:$N$1662,$O$3:$O$1662,0,0,1)</f>
        <v>101200</v>
      </c>
      <c r="AL35" s="2" cm="1">
        <f t="array" ref="AL35">_xlfn.XLOOKUP(AL$1&amp;$AB35,$M$3:$M$1662&amp;$N$3:$N$1662,$O$3:$O$1662,0,0,1)</f>
        <v>66700</v>
      </c>
      <c r="AM35" s="2" cm="1">
        <f t="array" ref="AM35">_xlfn.XLOOKUP(AM$1&amp;$AB35,$M$3:$M$1662&amp;$N$3:$N$1662,$O$3:$O$1662,0,0,1)</f>
        <v>1517900</v>
      </c>
    </row>
    <row r="36" spans="1:39" x14ac:dyDescent="0.4">
      <c r="M36" t="s">
        <v>870</v>
      </c>
      <c r="N36" t="s">
        <v>578</v>
      </c>
      <c r="O36">
        <v>1517900</v>
      </c>
      <c r="AB36" t="s">
        <v>86</v>
      </c>
      <c r="AC36" s="2">
        <f t="shared" si="2"/>
        <v>11446300</v>
      </c>
      <c r="AD36" s="2">
        <f t="shared" ref="AD36:AH51" si="13">AD35+AI36</f>
        <v>10245500</v>
      </c>
      <c r="AE36" s="2">
        <f t="shared" si="13"/>
        <v>7903200</v>
      </c>
      <c r="AF36" s="2">
        <f t="shared" si="13"/>
        <v>10671700</v>
      </c>
      <c r="AG36" s="2">
        <f t="shared" si="13"/>
        <v>12684100</v>
      </c>
      <c r="AH36" s="2">
        <f t="shared" si="13"/>
        <v>15727000</v>
      </c>
      <c r="AI36" s="2" cm="1">
        <f t="array" ref="AI36">_xlfn.XLOOKUP(AI$1&amp;$AB36,$M$3:$M$1662&amp;$N$3:$N$1662,$O$3:$O$1662,0,0,1)</f>
        <v>116700</v>
      </c>
      <c r="AJ36" s="2" cm="1">
        <f t="array" ref="AJ36">_xlfn.XLOOKUP(AJ$1&amp;$AB36,$M$3:$M$1662&amp;$N$3:$N$1662,$O$3:$O$1662,0,0,1)</f>
        <v>99700</v>
      </c>
      <c r="AK36" s="2" cm="1">
        <f t="array" ref="AK36">_xlfn.XLOOKUP(AK$1&amp;$AB36,$M$3:$M$1662&amp;$N$3:$N$1662,$O$3:$O$1662,0,0,1)</f>
        <v>83400</v>
      </c>
      <c r="AL36" s="2" cm="1">
        <f t="array" ref="AL36">_xlfn.XLOOKUP(AL$1&amp;$AB36,$M$3:$M$1662&amp;$N$3:$N$1662,$O$3:$O$1662,0,0,1)</f>
        <v>82300</v>
      </c>
      <c r="AM36" s="2" cm="1">
        <f t="array" ref="AM36">_xlfn.XLOOKUP(AM$1&amp;$AB36,$M$3:$M$1662&amp;$N$3:$N$1662,$O$3:$O$1662,0,0,1)</f>
        <v>185000</v>
      </c>
    </row>
    <row r="37" spans="1:39" x14ac:dyDescent="0.4">
      <c r="A37" s="1"/>
      <c r="B37" s="1"/>
      <c r="C37" s="1"/>
      <c r="M37" t="s">
        <v>870</v>
      </c>
      <c r="N37" t="s">
        <v>579</v>
      </c>
      <c r="O37">
        <v>185000</v>
      </c>
      <c r="AB37" t="s">
        <v>155</v>
      </c>
      <c r="AC37" s="2">
        <f t="shared" si="2"/>
        <v>11603520</v>
      </c>
      <c r="AD37" s="2">
        <f t="shared" si="13"/>
        <v>10329400</v>
      </c>
      <c r="AE37" s="2">
        <f t="shared" si="13"/>
        <v>8088100</v>
      </c>
      <c r="AF37" s="2">
        <f t="shared" si="13"/>
        <v>10743100</v>
      </c>
      <c r="AG37" s="2">
        <f t="shared" si="13"/>
        <v>12864700</v>
      </c>
      <c r="AH37" s="2">
        <f t="shared" si="13"/>
        <v>15992300</v>
      </c>
      <c r="AI37" s="2" cm="1">
        <f t="array" ref="AI37">_xlfn.XLOOKUP(AI$1&amp;$AB37,$M$3:$M$1662&amp;$N$3:$N$1662,$O$3:$O$1662,0,0,1)</f>
        <v>83900</v>
      </c>
      <c r="AJ37" s="2" cm="1">
        <f t="array" ref="AJ37">_xlfn.XLOOKUP(AJ$1&amp;$AB37,$M$3:$M$1662&amp;$N$3:$N$1662,$O$3:$O$1662,0,0,1)</f>
        <v>184900</v>
      </c>
      <c r="AK37" s="2" cm="1">
        <f t="array" ref="AK37">_xlfn.XLOOKUP(AK$1&amp;$AB37,$M$3:$M$1662&amp;$N$3:$N$1662,$O$3:$O$1662,0,0,1)</f>
        <v>71400</v>
      </c>
      <c r="AL37" s="2" cm="1">
        <f t="array" ref="AL37">_xlfn.XLOOKUP(AL$1&amp;$AB37,$M$3:$M$1662&amp;$N$3:$N$1662,$O$3:$O$1662,0,0,1)</f>
        <v>180600</v>
      </c>
      <c r="AM37" s="2" cm="1">
        <f t="array" ref="AM37">_xlfn.XLOOKUP(AM$1&amp;$AB37,$M$3:$M$1662&amp;$N$3:$N$1662,$O$3:$O$1662,0,0,1)</f>
        <v>265300</v>
      </c>
    </row>
    <row r="38" spans="1:39" x14ac:dyDescent="0.4">
      <c r="M38" t="s">
        <v>870</v>
      </c>
      <c r="N38" t="s">
        <v>580</v>
      </c>
      <c r="O38">
        <v>265300</v>
      </c>
      <c r="AB38" t="s">
        <v>36</v>
      </c>
      <c r="AC38" s="2">
        <f t="shared" si="2"/>
        <v>11730300</v>
      </c>
      <c r="AD38" s="2">
        <f t="shared" si="13"/>
        <v>10424000</v>
      </c>
      <c r="AE38" s="2">
        <f t="shared" si="13"/>
        <v>8220800</v>
      </c>
      <c r="AF38" s="2">
        <f t="shared" si="13"/>
        <v>10867800</v>
      </c>
      <c r="AG38" s="2">
        <f t="shared" si="13"/>
        <v>12975800</v>
      </c>
      <c r="AH38" s="2">
        <f t="shared" si="13"/>
        <v>16163100</v>
      </c>
      <c r="AI38" s="2" cm="1">
        <f t="array" ref="AI38">_xlfn.XLOOKUP(AI$1&amp;$AB38,$M$3:$M$1662&amp;$N$3:$N$1662,$O$3:$O$1662,0,0,1)</f>
        <v>94600</v>
      </c>
      <c r="AJ38" s="2" cm="1">
        <f t="array" ref="AJ38">_xlfn.XLOOKUP(AJ$1&amp;$AB38,$M$3:$M$1662&amp;$N$3:$N$1662,$O$3:$O$1662,0,0,1)</f>
        <v>132700</v>
      </c>
      <c r="AK38" s="2" cm="1">
        <f t="array" ref="AK38">_xlfn.XLOOKUP(AK$1&amp;$AB38,$M$3:$M$1662&amp;$N$3:$N$1662,$O$3:$O$1662,0,0,1)</f>
        <v>124700</v>
      </c>
      <c r="AL38" s="2" cm="1">
        <f t="array" ref="AL38">_xlfn.XLOOKUP(AL$1&amp;$AB38,$M$3:$M$1662&amp;$N$3:$N$1662,$O$3:$O$1662,0,0,1)</f>
        <v>111100</v>
      </c>
      <c r="AM38" s="2" cm="1">
        <f t="array" ref="AM38">_xlfn.XLOOKUP(AM$1&amp;$AB38,$M$3:$M$1662&amp;$N$3:$N$1662,$O$3:$O$1662,0,0,1)</f>
        <v>170800</v>
      </c>
    </row>
    <row r="39" spans="1:39" x14ac:dyDescent="0.4">
      <c r="M39" t="s">
        <v>870</v>
      </c>
      <c r="N39" t="s">
        <v>581</v>
      </c>
      <c r="O39">
        <v>170800</v>
      </c>
      <c r="AB39" t="s">
        <v>54</v>
      </c>
      <c r="AC39" s="2">
        <f t="shared" si="2"/>
        <v>11877620</v>
      </c>
      <c r="AD39" s="2">
        <f t="shared" si="13"/>
        <v>10664800</v>
      </c>
      <c r="AE39" s="2">
        <f t="shared" si="13"/>
        <v>8336900</v>
      </c>
      <c r="AF39" s="2">
        <f t="shared" si="13"/>
        <v>10968500</v>
      </c>
      <c r="AG39" s="2">
        <f t="shared" si="13"/>
        <v>13052000</v>
      </c>
      <c r="AH39" s="2">
        <f t="shared" si="13"/>
        <v>16365900</v>
      </c>
      <c r="AI39" s="2" cm="1">
        <f t="array" ref="AI39">_xlfn.XLOOKUP(AI$1&amp;$AB39,$M$3:$M$1662&amp;$N$3:$N$1662,$O$3:$O$1662,0,0,1)</f>
        <v>240800</v>
      </c>
      <c r="AJ39" s="2" cm="1">
        <f t="array" ref="AJ39">_xlfn.XLOOKUP(AJ$1&amp;$AB39,$M$3:$M$1662&amp;$N$3:$N$1662,$O$3:$O$1662,0,0,1)</f>
        <v>116100</v>
      </c>
      <c r="AK39" s="2" cm="1">
        <f t="array" ref="AK39">_xlfn.XLOOKUP(AK$1&amp;$AB39,$M$3:$M$1662&amp;$N$3:$N$1662,$O$3:$O$1662,0,0,1)</f>
        <v>100700</v>
      </c>
      <c r="AL39" s="2" cm="1">
        <f t="array" ref="AL39">_xlfn.XLOOKUP(AL$1&amp;$AB39,$M$3:$M$1662&amp;$N$3:$N$1662,$O$3:$O$1662,0,0,1)</f>
        <v>76200</v>
      </c>
      <c r="AM39" s="2" cm="1">
        <f t="array" ref="AM39">_xlfn.XLOOKUP(AM$1&amp;$AB39,$M$3:$M$1662&amp;$N$3:$N$1662,$O$3:$O$1662,0,0,1)</f>
        <v>202800</v>
      </c>
    </row>
    <row r="40" spans="1:39" x14ac:dyDescent="0.4">
      <c r="M40" t="s">
        <v>870</v>
      </c>
      <c r="N40" t="s">
        <v>582</v>
      </c>
      <c r="O40">
        <v>202800</v>
      </c>
      <c r="AB40" t="s">
        <v>283</v>
      </c>
      <c r="AC40" s="2">
        <f t="shared" si="2"/>
        <v>12035740</v>
      </c>
      <c r="AD40" s="2">
        <f t="shared" si="13"/>
        <v>10913100</v>
      </c>
      <c r="AE40" s="2">
        <f t="shared" si="13"/>
        <v>8410500</v>
      </c>
      <c r="AF40" s="2">
        <f t="shared" si="13"/>
        <v>11110800</v>
      </c>
      <c r="AG40" s="2">
        <f t="shared" si="13"/>
        <v>13183000</v>
      </c>
      <c r="AH40" s="2">
        <f t="shared" si="13"/>
        <v>16561300</v>
      </c>
      <c r="AI40" s="2" cm="1">
        <f t="array" ref="AI40">_xlfn.XLOOKUP(AI$1&amp;$AB40,$M$3:$M$1662&amp;$N$3:$N$1662,$O$3:$O$1662,0,0,1)</f>
        <v>248300</v>
      </c>
      <c r="AJ40" s="2" cm="1">
        <f t="array" ref="AJ40">_xlfn.XLOOKUP(AJ$1&amp;$AB40,$M$3:$M$1662&amp;$N$3:$N$1662,$O$3:$O$1662,0,0,1)</f>
        <v>73600</v>
      </c>
      <c r="AK40" s="2" cm="1">
        <f t="array" ref="AK40">_xlfn.XLOOKUP(AK$1&amp;$AB40,$M$3:$M$1662&amp;$N$3:$N$1662,$O$3:$O$1662,0,0,1)</f>
        <v>142300</v>
      </c>
      <c r="AL40" s="2" cm="1">
        <f t="array" ref="AL40">_xlfn.XLOOKUP(AL$1&amp;$AB40,$M$3:$M$1662&amp;$N$3:$N$1662,$O$3:$O$1662,0,0,1)</f>
        <v>131000</v>
      </c>
      <c r="AM40" s="2" cm="1">
        <f t="array" ref="AM40">_xlfn.XLOOKUP(AM$1&amp;$AB40,$M$3:$M$1662&amp;$N$3:$N$1662,$O$3:$O$1662,0,0,1)</f>
        <v>195400</v>
      </c>
    </row>
    <row r="41" spans="1:39" x14ac:dyDescent="0.4">
      <c r="M41" t="s">
        <v>870</v>
      </c>
      <c r="N41" t="s">
        <v>583</v>
      </c>
      <c r="O41">
        <v>195400</v>
      </c>
      <c r="AB41" t="s">
        <v>157</v>
      </c>
      <c r="AC41" s="2">
        <f t="shared" si="2"/>
        <v>12273340</v>
      </c>
      <c r="AD41" s="2">
        <f t="shared" si="13"/>
        <v>11029300</v>
      </c>
      <c r="AE41" s="2">
        <f t="shared" si="13"/>
        <v>8736500</v>
      </c>
      <c r="AF41" s="2">
        <f t="shared" si="13"/>
        <v>11404900</v>
      </c>
      <c r="AG41" s="2">
        <f t="shared" si="13"/>
        <v>13310600</v>
      </c>
      <c r="AH41" s="2">
        <f t="shared" si="13"/>
        <v>16885400</v>
      </c>
      <c r="AI41" s="2" cm="1">
        <f t="array" ref="AI41">_xlfn.XLOOKUP(AI$1&amp;$AB41,$M$3:$M$1662&amp;$N$3:$N$1662,$O$3:$O$1662,0,0,1)</f>
        <v>116200</v>
      </c>
      <c r="AJ41" s="2" cm="1">
        <f t="array" ref="AJ41">_xlfn.XLOOKUP(AJ$1&amp;$AB41,$M$3:$M$1662&amp;$N$3:$N$1662,$O$3:$O$1662,0,0,1)</f>
        <v>326000</v>
      </c>
      <c r="AK41" s="2" cm="1">
        <f t="array" ref="AK41">_xlfn.XLOOKUP(AK$1&amp;$AB41,$M$3:$M$1662&amp;$N$3:$N$1662,$O$3:$O$1662,0,0,1)</f>
        <v>294100</v>
      </c>
      <c r="AL41" s="2" cm="1">
        <f t="array" ref="AL41">_xlfn.XLOOKUP(AL$1&amp;$AB41,$M$3:$M$1662&amp;$N$3:$N$1662,$O$3:$O$1662,0,0,1)</f>
        <v>127600</v>
      </c>
      <c r="AM41" s="2" cm="1">
        <f t="array" ref="AM41">_xlfn.XLOOKUP(AM$1&amp;$AB41,$M$3:$M$1662&amp;$N$3:$N$1662,$O$3:$O$1662,0,0,1)</f>
        <v>324100</v>
      </c>
    </row>
    <row r="42" spans="1:39" x14ac:dyDescent="0.4">
      <c r="M42" t="s">
        <v>870</v>
      </c>
      <c r="N42" t="s">
        <v>584</v>
      </c>
      <c r="O42">
        <v>324100</v>
      </c>
      <c r="AB42" t="s">
        <v>136</v>
      </c>
      <c r="AC42" s="2">
        <f t="shared" si="2"/>
        <v>12408400</v>
      </c>
      <c r="AD42" s="2">
        <f t="shared" si="13"/>
        <v>11192300</v>
      </c>
      <c r="AE42" s="2">
        <f t="shared" si="13"/>
        <v>8806700</v>
      </c>
      <c r="AF42" s="2">
        <f t="shared" si="13"/>
        <v>11590400</v>
      </c>
      <c r="AG42" s="2">
        <f t="shared" si="13"/>
        <v>13373200</v>
      </c>
      <c r="AH42" s="2">
        <f t="shared" si="13"/>
        <v>17079400</v>
      </c>
      <c r="AI42" s="2" cm="1">
        <f t="array" ref="AI42">_xlfn.XLOOKUP(AI$1&amp;$AB42,$M$3:$M$1662&amp;$N$3:$N$1662,$O$3:$O$1662,0,0,1)</f>
        <v>163000</v>
      </c>
      <c r="AJ42" s="2" cm="1">
        <f t="array" ref="AJ42">_xlfn.XLOOKUP(AJ$1&amp;$AB42,$M$3:$M$1662&amp;$N$3:$N$1662,$O$3:$O$1662,0,0,1)</f>
        <v>70200</v>
      </c>
      <c r="AK42" s="2" cm="1">
        <f t="array" ref="AK42">_xlfn.XLOOKUP(AK$1&amp;$AB42,$M$3:$M$1662&amp;$N$3:$N$1662,$O$3:$O$1662,0,0,1)</f>
        <v>185500</v>
      </c>
      <c r="AL42" s="2" cm="1">
        <f t="array" ref="AL42">_xlfn.XLOOKUP(AL$1&amp;$AB42,$M$3:$M$1662&amp;$N$3:$N$1662,$O$3:$O$1662,0,0,1)</f>
        <v>62600</v>
      </c>
      <c r="AM42" s="2" cm="1">
        <f t="array" ref="AM42">_xlfn.XLOOKUP(AM$1&amp;$AB42,$M$3:$M$1662&amp;$N$3:$N$1662,$O$3:$O$1662,0,0,1)</f>
        <v>194000</v>
      </c>
    </row>
    <row r="43" spans="1:39" x14ac:dyDescent="0.4">
      <c r="M43" t="s">
        <v>870</v>
      </c>
      <c r="N43" t="s">
        <v>585</v>
      </c>
      <c r="O43">
        <v>194000</v>
      </c>
      <c r="AB43" t="s">
        <v>116</v>
      </c>
      <c r="AC43" s="2">
        <f t="shared" si="2"/>
        <v>12627920</v>
      </c>
      <c r="AD43" s="2">
        <f t="shared" si="13"/>
        <v>11499600</v>
      </c>
      <c r="AE43" s="2">
        <f t="shared" si="13"/>
        <v>8901300</v>
      </c>
      <c r="AF43" s="2">
        <f t="shared" si="13"/>
        <v>11871800</v>
      </c>
      <c r="AG43" s="2">
        <f t="shared" si="13"/>
        <v>13439200</v>
      </c>
      <c r="AH43" s="2">
        <f t="shared" si="13"/>
        <v>17427700</v>
      </c>
      <c r="AI43" s="2" cm="1">
        <f t="array" ref="AI43">_xlfn.XLOOKUP(AI$1&amp;$AB43,$M$3:$M$1662&amp;$N$3:$N$1662,$O$3:$O$1662,0,0,1)</f>
        <v>307300</v>
      </c>
      <c r="AJ43" s="2" cm="1">
        <f t="array" ref="AJ43">_xlfn.XLOOKUP(AJ$1&amp;$AB43,$M$3:$M$1662&amp;$N$3:$N$1662,$O$3:$O$1662,0,0,1)</f>
        <v>94600</v>
      </c>
      <c r="AK43" s="2" cm="1">
        <f t="array" ref="AK43">_xlfn.XLOOKUP(AK$1&amp;$AB43,$M$3:$M$1662&amp;$N$3:$N$1662,$O$3:$O$1662,0,0,1)</f>
        <v>281400</v>
      </c>
      <c r="AL43" s="2" cm="1">
        <f t="array" ref="AL43">_xlfn.XLOOKUP(AL$1&amp;$AB43,$M$3:$M$1662&amp;$N$3:$N$1662,$O$3:$O$1662,0,0,1)</f>
        <v>66000</v>
      </c>
      <c r="AM43" s="2" cm="1">
        <f t="array" ref="AM43">_xlfn.XLOOKUP(AM$1&amp;$AB43,$M$3:$M$1662&amp;$N$3:$N$1662,$O$3:$O$1662,0,0,1)</f>
        <v>348300</v>
      </c>
    </row>
    <row r="44" spans="1:39" x14ac:dyDescent="0.4">
      <c r="A44" s="1"/>
      <c r="B44" s="1"/>
      <c r="C44" s="1"/>
      <c r="M44" t="s">
        <v>870</v>
      </c>
      <c r="N44" t="s">
        <v>586</v>
      </c>
      <c r="O44">
        <v>348300</v>
      </c>
      <c r="AB44" t="s">
        <v>52</v>
      </c>
      <c r="AC44" s="2">
        <f t="shared" si="2"/>
        <v>12811720</v>
      </c>
      <c r="AD44" s="2">
        <f t="shared" si="13"/>
        <v>11847300</v>
      </c>
      <c r="AE44" s="2">
        <f t="shared" si="13"/>
        <v>8954700</v>
      </c>
      <c r="AF44" s="2">
        <f t="shared" si="13"/>
        <v>12031800</v>
      </c>
      <c r="AG44" s="2">
        <f t="shared" si="13"/>
        <v>13554900</v>
      </c>
      <c r="AH44" s="2">
        <f t="shared" si="13"/>
        <v>17669900</v>
      </c>
      <c r="AI44" s="2" cm="1">
        <f t="array" ref="AI44">_xlfn.XLOOKUP(AI$1&amp;$AB44,$M$3:$M$1662&amp;$N$3:$N$1662,$O$3:$O$1662,0,0,1)</f>
        <v>347700</v>
      </c>
      <c r="AJ44" s="2" cm="1">
        <f t="array" ref="AJ44">_xlfn.XLOOKUP(AJ$1&amp;$AB44,$M$3:$M$1662&amp;$N$3:$N$1662,$O$3:$O$1662,0,0,1)</f>
        <v>53400</v>
      </c>
      <c r="AK44" s="2" cm="1">
        <f t="array" ref="AK44">_xlfn.XLOOKUP(AK$1&amp;$AB44,$M$3:$M$1662&amp;$N$3:$N$1662,$O$3:$O$1662,0,0,1)</f>
        <v>160000</v>
      </c>
      <c r="AL44" s="2" cm="1">
        <f t="array" ref="AL44">_xlfn.XLOOKUP(AL$1&amp;$AB44,$M$3:$M$1662&amp;$N$3:$N$1662,$O$3:$O$1662,0,0,1)</f>
        <v>115700</v>
      </c>
      <c r="AM44" s="2" cm="1">
        <f t="array" ref="AM44">_xlfn.XLOOKUP(AM$1&amp;$AB44,$M$3:$M$1662&amp;$N$3:$N$1662,$O$3:$O$1662,0,0,1)</f>
        <v>242200</v>
      </c>
    </row>
    <row r="45" spans="1:39" x14ac:dyDescent="0.4">
      <c r="M45" t="s">
        <v>870</v>
      </c>
      <c r="N45" t="s">
        <v>587</v>
      </c>
      <c r="O45">
        <v>242200</v>
      </c>
      <c r="AB45" t="s">
        <v>245</v>
      </c>
      <c r="AC45" s="2">
        <f t="shared" si="2"/>
        <v>13020300</v>
      </c>
      <c r="AD45" s="2">
        <f t="shared" si="13"/>
        <v>12020900</v>
      </c>
      <c r="AE45" s="2">
        <f t="shared" si="13"/>
        <v>9006000</v>
      </c>
      <c r="AF45" s="2">
        <f t="shared" si="13"/>
        <v>12234800</v>
      </c>
      <c r="AG45" s="2">
        <f t="shared" si="13"/>
        <v>13770200</v>
      </c>
      <c r="AH45" s="2">
        <f t="shared" si="13"/>
        <v>18069600</v>
      </c>
      <c r="AI45" s="2" cm="1">
        <f t="array" ref="AI45">_xlfn.XLOOKUP(AI$1&amp;$AB45,$M$3:$M$1662&amp;$N$3:$N$1662,$O$3:$O$1662,0,0,1)</f>
        <v>173600</v>
      </c>
      <c r="AJ45" s="2" cm="1">
        <f t="array" ref="AJ45">_xlfn.XLOOKUP(AJ$1&amp;$AB45,$M$3:$M$1662&amp;$N$3:$N$1662,$O$3:$O$1662,0,0,1)</f>
        <v>51300</v>
      </c>
      <c r="AK45" s="2" cm="1">
        <f t="array" ref="AK45">_xlfn.XLOOKUP(AK$1&amp;$AB45,$M$3:$M$1662&amp;$N$3:$N$1662,$O$3:$O$1662,0,0,1)</f>
        <v>203000</v>
      </c>
      <c r="AL45" s="2" cm="1">
        <f t="array" ref="AL45">_xlfn.XLOOKUP(AL$1&amp;$AB45,$M$3:$M$1662&amp;$N$3:$N$1662,$O$3:$O$1662,0,0,1)</f>
        <v>215300</v>
      </c>
      <c r="AM45" s="2" cm="1">
        <f t="array" ref="AM45">_xlfn.XLOOKUP(AM$1&amp;$AB45,$M$3:$M$1662&amp;$N$3:$N$1662,$O$3:$O$1662,0,0,1)</f>
        <v>399700</v>
      </c>
    </row>
    <row r="46" spans="1:39" x14ac:dyDescent="0.4">
      <c r="M46" t="s">
        <v>870</v>
      </c>
      <c r="N46" t="s">
        <v>588</v>
      </c>
      <c r="O46">
        <v>399700</v>
      </c>
      <c r="AB46" t="s">
        <v>129</v>
      </c>
      <c r="AC46" s="2">
        <f t="shared" si="2"/>
        <v>13146520</v>
      </c>
      <c r="AD46" s="2">
        <f t="shared" si="13"/>
        <v>12139000</v>
      </c>
      <c r="AE46" s="2">
        <f t="shared" si="13"/>
        <v>9068300</v>
      </c>
      <c r="AF46" s="2">
        <f t="shared" si="13"/>
        <v>12381100</v>
      </c>
      <c r="AG46" s="2">
        <f t="shared" si="13"/>
        <v>13952800</v>
      </c>
      <c r="AH46" s="2">
        <f t="shared" si="13"/>
        <v>18191400</v>
      </c>
      <c r="AI46" s="2" cm="1">
        <f t="array" ref="AI46">_xlfn.XLOOKUP(AI$1&amp;$AB46,$M$3:$M$1662&amp;$N$3:$N$1662,$O$3:$O$1662,0,0,1)</f>
        <v>118100</v>
      </c>
      <c r="AJ46" s="2" cm="1">
        <f t="array" ref="AJ46">_xlfn.XLOOKUP(AJ$1&amp;$AB46,$M$3:$M$1662&amp;$N$3:$N$1662,$O$3:$O$1662,0,0,1)</f>
        <v>62300</v>
      </c>
      <c r="AK46" s="2" cm="1">
        <f t="array" ref="AK46">_xlfn.XLOOKUP(AK$1&amp;$AB46,$M$3:$M$1662&amp;$N$3:$N$1662,$O$3:$O$1662,0,0,1)</f>
        <v>146300</v>
      </c>
      <c r="AL46" s="2" cm="1">
        <f t="array" ref="AL46">_xlfn.XLOOKUP(AL$1&amp;$AB46,$M$3:$M$1662&amp;$N$3:$N$1662,$O$3:$O$1662,0,0,1)</f>
        <v>182600</v>
      </c>
      <c r="AM46" s="2" cm="1">
        <f t="array" ref="AM46">_xlfn.XLOOKUP(AM$1&amp;$AB46,$M$3:$M$1662&amp;$N$3:$N$1662,$O$3:$O$1662,0,0,1)</f>
        <v>121800</v>
      </c>
    </row>
    <row r="47" spans="1:39" x14ac:dyDescent="0.4">
      <c r="M47" t="s">
        <v>870</v>
      </c>
      <c r="N47" t="s">
        <v>589</v>
      </c>
      <c r="O47">
        <v>121800</v>
      </c>
      <c r="AB47" t="s">
        <v>173</v>
      </c>
      <c r="AC47" s="2">
        <f t="shared" si="2"/>
        <v>13445420</v>
      </c>
      <c r="AD47" s="2">
        <f t="shared" si="13"/>
        <v>12643200</v>
      </c>
      <c r="AE47" s="2">
        <f t="shared" si="13"/>
        <v>9111700</v>
      </c>
      <c r="AF47" s="2">
        <f t="shared" si="13"/>
        <v>12503500</v>
      </c>
      <c r="AG47" s="2">
        <f t="shared" si="13"/>
        <v>14070400</v>
      </c>
      <c r="AH47" s="2">
        <f t="shared" si="13"/>
        <v>18898300</v>
      </c>
      <c r="AI47" s="2" cm="1">
        <f t="array" ref="AI47">_xlfn.XLOOKUP(AI$1&amp;$AB47,$M$3:$M$1662&amp;$N$3:$N$1662,$O$3:$O$1662,0,0,1)</f>
        <v>504200</v>
      </c>
      <c r="AJ47" s="2" cm="1">
        <f t="array" ref="AJ47">_xlfn.XLOOKUP(AJ$1&amp;$AB47,$M$3:$M$1662&amp;$N$3:$N$1662,$O$3:$O$1662,0,0,1)</f>
        <v>43400</v>
      </c>
      <c r="AK47" s="2" cm="1">
        <f t="array" ref="AK47">_xlfn.XLOOKUP(AK$1&amp;$AB47,$M$3:$M$1662&amp;$N$3:$N$1662,$O$3:$O$1662,0,0,1)</f>
        <v>122400</v>
      </c>
      <c r="AL47" s="2" cm="1">
        <f t="array" ref="AL47">_xlfn.XLOOKUP(AL$1&amp;$AB47,$M$3:$M$1662&amp;$N$3:$N$1662,$O$3:$O$1662,0,0,1)</f>
        <v>117600</v>
      </c>
      <c r="AM47" s="2" cm="1">
        <f t="array" ref="AM47">_xlfn.XLOOKUP(AM$1&amp;$AB47,$M$3:$M$1662&amp;$N$3:$N$1662,$O$3:$O$1662,0,0,1)</f>
        <v>706900</v>
      </c>
    </row>
    <row r="48" spans="1:39" x14ac:dyDescent="0.4">
      <c r="M48" t="s">
        <v>870</v>
      </c>
      <c r="N48" t="s">
        <v>590</v>
      </c>
      <c r="O48">
        <v>706900</v>
      </c>
      <c r="AB48" t="s">
        <v>177</v>
      </c>
      <c r="AC48" s="2">
        <f t="shared" si="2"/>
        <v>13576480</v>
      </c>
      <c r="AD48" s="2">
        <f t="shared" si="13"/>
        <v>12783500</v>
      </c>
      <c r="AE48" s="2">
        <f t="shared" si="13"/>
        <v>9236700</v>
      </c>
      <c r="AF48" s="2">
        <f t="shared" si="13"/>
        <v>12597700</v>
      </c>
      <c r="AG48" s="2">
        <f t="shared" si="13"/>
        <v>14140200</v>
      </c>
      <c r="AH48" s="2">
        <f t="shared" si="13"/>
        <v>19124300</v>
      </c>
      <c r="AI48" s="2" cm="1">
        <f t="array" ref="AI48">_xlfn.XLOOKUP(AI$1&amp;$AB48,$M$3:$M$1662&amp;$N$3:$N$1662,$O$3:$O$1662,0,0,1)</f>
        <v>140300</v>
      </c>
      <c r="AJ48" s="2" cm="1">
        <f t="array" ref="AJ48">_xlfn.XLOOKUP(AJ$1&amp;$AB48,$M$3:$M$1662&amp;$N$3:$N$1662,$O$3:$O$1662,0,0,1)</f>
        <v>125000</v>
      </c>
      <c r="AK48" s="2" cm="1">
        <f t="array" ref="AK48">_xlfn.XLOOKUP(AK$1&amp;$AB48,$M$3:$M$1662&amp;$N$3:$N$1662,$O$3:$O$1662,0,0,1)</f>
        <v>94200</v>
      </c>
      <c r="AL48" s="2" cm="1">
        <f t="array" ref="AL48">_xlfn.XLOOKUP(AL$1&amp;$AB48,$M$3:$M$1662&amp;$N$3:$N$1662,$O$3:$O$1662,0,0,1)</f>
        <v>69800</v>
      </c>
      <c r="AM48" s="2" cm="1">
        <f t="array" ref="AM48">_xlfn.XLOOKUP(AM$1&amp;$AB48,$M$3:$M$1662&amp;$N$3:$N$1662,$O$3:$O$1662,0,0,1)</f>
        <v>226000</v>
      </c>
    </row>
    <row r="49" spans="1:39" x14ac:dyDescent="0.4">
      <c r="M49" t="s">
        <v>870</v>
      </c>
      <c r="N49" t="s">
        <v>591</v>
      </c>
      <c r="O49">
        <v>226000</v>
      </c>
      <c r="AB49" t="s">
        <v>182</v>
      </c>
      <c r="AC49" s="2">
        <f t="shared" si="2"/>
        <v>13699380</v>
      </c>
      <c r="AD49" s="2">
        <f t="shared" si="13"/>
        <v>13038700</v>
      </c>
      <c r="AE49" s="2">
        <f t="shared" si="13"/>
        <v>9300100</v>
      </c>
      <c r="AF49" s="2">
        <f t="shared" si="13"/>
        <v>12646600</v>
      </c>
      <c r="AG49" s="2">
        <f t="shared" si="13"/>
        <v>14209200</v>
      </c>
      <c r="AH49" s="2">
        <f t="shared" si="13"/>
        <v>19302300</v>
      </c>
      <c r="AI49" s="2" cm="1">
        <f t="array" ref="AI49">_xlfn.XLOOKUP(AI$1&amp;$AB49,$M$3:$M$1662&amp;$N$3:$N$1662,$O$3:$O$1662,0,0,1)</f>
        <v>255200</v>
      </c>
      <c r="AJ49" s="2" cm="1">
        <f t="array" ref="AJ49">_xlfn.XLOOKUP(AJ$1&amp;$AB49,$M$3:$M$1662&amp;$N$3:$N$1662,$O$3:$O$1662,0,0,1)</f>
        <v>63400</v>
      </c>
      <c r="AK49" s="2" cm="1">
        <f t="array" ref="AK49">_xlfn.XLOOKUP(AK$1&amp;$AB49,$M$3:$M$1662&amp;$N$3:$N$1662,$O$3:$O$1662,0,0,1)</f>
        <v>48900</v>
      </c>
      <c r="AL49" s="2" cm="1">
        <f t="array" ref="AL49">_xlfn.XLOOKUP(AL$1&amp;$AB49,$M$3:$M$1662&amp;$N$3:$N$1662,$O$3:$O$1662,0,0,1)</f>
        <v>69000</v>
      </c>
      <c r="AM49" s="2" cm="1">
        <f t="array" ref="AM49">_xlfn.XLOOKUP(AM$1&amp;$AB49,$M$3:$M$1662&amp;$N$3:$N$1662,$O$3:$O$1662,0,0,1)</f>
        <v>178000</v>
      </c>
    </row>
    <row r="50" spans="1:39" x14ac:dyDescent="0.4">
      <c r="M50" t="s">
        <v>870</v>
      </c>
      <c r="N50" t="s">
        <v>592</v>
      </c>
      <c r="O50">
        <v>178000</v>
      </c>
      <c r="AB50" t="s">
        <v>226</v>
      </c>
      <c r="AC50" s="2">
        <f t="shared" si="2"/>
        <v>13813860</v>
      </c>
      <c r="AD50" s="2">
        <f t="shared" si="13"/>
        <v>13159900</v>
      </c>
      <c r="AE50" s="2">
        <f t="shared" si="13"/>
        <v>9398200</v>
      </c>
      <c r="AF50" s="2">
        <f t="shared" si="13"/>
        <v>12706300</v>
      </c>
      <c r="AG50" s="2">
        <f t="shared" si="13"/>
        <v>14391100</v>
      </c>
      <c r="AH50" s="2">
        <f t="shared" si="13"/>
        <v>19413800</v>
      </c>
      <c r="AI50" s="2" cm="1">
        <f t="array" ref="AI50">_xlfn.XLOOKUP(AI$1&amp;$AB50,$M$3:$M$1662&amp;$N$3:$N$1662,$O$3:$O$1662,0,0,1)</f>
        <v>121200</v>
      </c>
      <c r="AJ50" s="2" cm="1">
        <f t="array" ref="AJ50">_xlfn.XLOOKUP(AJ$1&amp;$AB50,$M$3:$M$1662&amp;$N$3:$N$1662,$O$3:$O$1662,0,0,1)</f>
        <v>98100</v>
      </c>
      <c r="AK50" s="2" cm="1">
        <f t="array" ref="AK50">_xlfn.XLOOKUP(AK$1&amp;$AB50,$M$3:$M$1662&amp;$N$3:$N$1662,$O$3:$O$1662,0,0,1)</f>
        <v>59700</v>
      </c>
      <c r="AL50" s="2" cm="1">
        <f t="array" ref="AL50">_xlfn.XLOOKUP(AL$1&amp;$AB50,$M$3:$M$1662&amp;$N$3:$N$1662,$O$3:$O$1662,0,0,1)</f>
        <v>181900</v>
      </c>
      <c r="AM50" s="2" cm="1">
        <f t="array" ref="AM50">_xlfn.XLOOKUP(AM$1&amp;$AB50,$M$3:$M$1662&amp;$N$3:$N$1662,$O$3:$O$1662,0,0,1)</f>
        <v>111500</v>
      </c>
    </row>
    <row r="51" spans="1:39" x14ac:dyDescent="0.4">
      <c r="M51" t="s">
        <v>870</v>
      </c>
      <c r="N51" t="s">
        <v>593</v>
      </c>
      <c r="O51">
        <v>111500</v>
      </c>
      <c r="AB51" t="s">
        <v>211</v>
      </c>
      <c r="AC51" s="2">
        <f t="shared" si="2"/>
        <v>13946820</v>
      </c>
      <c r="AD51" s="2">
        <f t="shared" si="13"/>
        <v>13371600</v>
      </c>
      <c r="AE51" s="2">
        <f t="shared" si="13"/>
        <v>9428500</v>
      </c>
      <c r="AF51" s="2">
        <f t="shared" si="13"/>
        <v>12849600</v>
      </c>
      <c r="AG51" s="2">
        <f t="shared" si="13"/>
        <v>14442000</v>
      </c>
      <c r="AH51" s="2">
        <f t="shared" si="13"/>
        <v>19642400</v>
      </c>
      <c r="AI51" s="2" cm="1">
        <f t="array" ref="AI51">_xlfn.XLOOKUP(AI$1&amp;$AB51,$M$3:$M$1662&amp;$N$3:$N$1662,$O$3:$O$1662,0,0,1)</f>
        <v>211700</v>
      </c>
      <c r="AJ51" s="2" cm="1">
        <f t="array" ref="AJ51">_xlfn.XLOOKUP(AJ$1&amp;$AB51,$M$3:$M$1662&amp;$N$3:$N$1662,$O$3:$O$1662,0,0,1)</f>
        <v>30300</v>
      </c>
      <c r="AK51" s="2" cm="1">
        <f t="array" ref="AK51">_xlfn.XLOOKUP(AK$1&amp;$AB51,$M$3:$M$1662&amp;$N$3:$N$1662,$O$3:$O$1662,0,0,1)</f>
        <v>143300</v>
      </c>
      <c r="AL51" s="2" cm="1">
        <f t="array" ref="AL51">_xlfn.XLOOKUP(AL$1&amp;$AB51,$M$3:$M$1662&amp;$N$3:$N$1662,$O$3:$O$1662,0,0,1)</f>
        <v>50900</v>
      </c>
      <c r="AM51" s="2" cm="1">
        <f t="array" ref="AM51">_xlfn.XLOOKUP(AM$1&amp;$AB51,$M$3:$M$1662&amp;$N$3:$N$1662,$O$3:$O$1662,0,0,1)</f>
        <v>228600</v>
      </c>
    </row>
    <row r="52" spans="1:39" x14ac:dyDescent="0.4">
      <c r="M52" t="s">
        <v>870</v>
      </c>
      <c r="N52" t="s">
        <v>594</v>
      </c>
      <c r="O52">
        <v>228600</v>
      </c>
      <c r="AB52" t="s">
        <v>163</v>
      </c>
      <c r="AC52" s="2">
        <f t="shared" si="2"/>
        <v>14111480</v>
      </c>
      <c r="AD52" s="2">
        <f t="shared" ref="AD52:AH67" si="14">AD51+AI52</f>
        <v>13514400</v>
      </c>
      <c r="AE52" s="2">
        <f t="shared" si="14"/>
        <v>9500500</v>
      </c>
      <c r="AF52" s="2">
        <f t="shared" si="14"/>
        <v>12934100</v>
      </c>
      <c r="AG52" s="2">
        <f t="shared" si="14"/>
        <v>14598900</v>
      </c>
      <c r="AH52" s="2">
        <f t="shared" si="14"/>
        <v>20009500</v>
      </c>
      <c r="AI52" s="2" cm="1">
        <f t="array" ref="AI52">_xlfn.XLOOKUP(AI$1&amp;$AB52,$M$3:$M$1662&amp;$N$3:$N$1662,$O$3:$O$1662,0,0,1)</f>
        <v>142800</v>
      </c>
      <c r="AJ52" s="2" cm="1">
        <f t="array" ref="AJ52">_xlfn.XLOOKUP(AJ$1&amp;$AB52,$M$3:$M$1662&amp;$N$3:$N$1662,$O$3:$O$1662,0,0,1)</f>
        <v>72000</v>
      </c>
      <c r="AK52" s="2" cm="1">
        <f t="array" ref="AK52">_xlfn.XLOOKUP(AK$1&amp;$AB52,$M$3:$M$1662&amp;$N$3:$N$1662,$O$3:$O$1662,0,0,1)</f>
        <v>84500</v>
      </c>
      <c r="AL52" s="2" cm="1">
        <f t="array" ref="AL52">_xlfn.XLOOKUP(AL$1&amp;$AB52,$M$3:$M$1662&amp;$N$3:$N$1662,$O$3:$O$1662,0,0,1)</f>
        <v>156900</v>
      </c>
      <c r="AM52" s="2" cm="1">
        <f t="array" ref="AM52">_xlfn.XLOOKUP(AM$1&amp;$AB52,$M$3:$M$1662&amp;$N$3:$N$1662,$O$3:$O$1662,0,0,1)</f>
        <v>367100</v>
      </c>
    </row>
    <row r="53" spans="1:39" x14ac:dyDescent="0.4">
      <c r="A53" s="1"/>
      <c r="B53" s="1"/>
      <c r="C53" s="1"/>
      <c r="M53" t="s">
        <v>870</v>
      </c>
      <c r="N53" t="s">
        <v>595</v>
      </c>
      <c r="O53">
        <v>367100</v>
      </c>
      <c r="AB53" t="s">
        <v>171</v>
      </c>
      <c r="AC53" s="2">
        <f t="shared" si="2"/>
        <v>14296220</v>
      </c>
      <c r="AD53" s="2">
        <f t="shared" si="14"/>
        <v>13799200</v>
      </c>
      <c r="AE53" s="2">
        <f t="shared" si="14"/>
        <v>9549800</v>
      </c>
      <c r="AF53" s="2">
        <f t="shared" si="14"/>
        <v>13012400</v>
      </c>
      <c r="AG53" s="2">
        <f t="shared" si="14"/>
        <v>14701100</v>
      </c>
      <c r="AH53" s="2">
        <f t="shared" si="14"/>
        <v>20418600</v>
      </c>
      <c r="AI53" s="2" cm="1">
        <f t="array" ref="AI53">_xlfn.XLOOKUP(AI$1&amp;$AB53,$M$3:$M$1662&amp;$N$3:$N$1662,$O$3:$O$1662,0,0,1)</f>
        <v>284800</v>
      </c>
      <c r="AJ53" s="2" cm="1">
        <f t="array" ref="AJ53">_xlfn.XLOOKUP(AJ$1&amp;$AB53,$M$3:$M$1662&amp;$N$3:$N$1662,$O$3:$O$1662,0,0,1)</f>
        <v>49300</v>
      </c>
      <c r="AK53" s="2" cm="1">
        <f t="array" ref="AK53">_xlfn.XLOOKUP(AK$1&amp;$AB53,$M$3:$M$1662&amp;$N$3:$N$1662,$O$3:$O$1662,0,0,1)</f>
        <v>78300</v>
      </c>
      <c r="AL53" s="2" cm="1">
        <f t="array" ref="AL53">_xlfn.XLOOKUP(AL$1&amp;$AB53,$M$3:$M$1662&amp;$N$3:$N$1662,$O$3:$O$1662,0,0,1)</f>
        <v>102200</v>
      </c>
      <c r="AM53" s="2" cm="1">
        <f t="array" ref="AM53">_xlfn.XLOOKUP(AM$1&amp;$AB53,$M$3:$M$1662&amp;$N$3:$N$1662,$O$3:$O$1662,0,0,1)</f>
        <v>409100</v>
      </c>
    </row>
    <row r="54" spans="1:39" x14ac:dyDescent="0.4">
      <c r="M54" t="s">
        <v>870</v>
      </c>
      <c r="N54" t="s">
        <v>596</v>
      </c>
      <c r="O54">
        <v>409100</v>
      </c>
      <c r="AB54" t="s">
        <v>170</v>
      </c>
      <c r="AC54" s="2">
        <f t="shared" si="2"/>
        <v>14427160</v>
      </c>
      <c r="AD54" s="2">
        <f t="shared" si="14"/>
        <v>13951500</v>
      </c>
      <c r="AE54" s="2">
        <f t="shared" si="14"/>
        <v>9735800</v>
      </c>
      <c r="AF54" s="2">
        <f t="shared" si="14"/>
        <v>13050200</v>
      </c>
      <c r="AG54" s="2">
        <f t="shared" si="14"/>
        <v>14757100</v>
      </c>
      <c r="AH54" s="2">
        <f t="shared" si="14"/>
        <v>20641200</v>
      </c>
      <c r="AI54" s="2" cm="1">
        <f t="array" ref="AI54">_xlfn.XLOOKUP(AI$1&amp;$AB54,$M$3:$M$1662&amp;$N$3:$N$1662,$O$3:$O$1662,0,0,1)</f>
        <v>152300</v>
      </c>
      <c r="AJ54" s="2" cm="1">
        <f t="array" ref="AJ54">_xlfn.XLOOKUP(AJ$1&amp;$AB54,$M$3:$M$1662&amp;$N$3:$N$1662,$O$3:$O$1662,0,0,1)</f>
        <v>186000</v>
      </c>
      <c r="AK54" s="2" cm="1">
        <f t="array" ref="AK54">_xlfn.XLOOKUP(AK$1&amp;$AB54,$M$3:$M$1662&amp;$N$3:$N$1662,$O$3:$O$1662,0,0,1)</f>
        <v>37800</v>
      </c>
      <c r="AL54" s="2" cm="1">
        <f t="array" ref="AL54">_xlfn.XLOOKUP(AL$1&amp;$AB54,$M$3:$M$1662&amp;$N$3:$N$1662,$O$3:$O$1662,0,0,1)</f>
        <v>56000</v>
      </c>
      <c r="AM54" s="2" cm="1">
        <f t="array" ref="AM54">_xlfn.XLOOKUP(AM$1&amp;$AB54,$M$3:$M$1662&amp;$N$3:$N$1662,$O$3:$O$1662,0,0,1)</f>
        <v>222600</v>
      </c>
    </row>
    <row r="55" spans="1:39" x14ac:dyDescent="0.4">
      <c r="M55" t="s">
        <v>870</v>
      </c>
      <c r="N55" t="s">
        <v>597</v>
      </c>
      <c r="O55">
        <v>222600</v>
      </c>
      <c r="AB55" t="s">
        <v>221</v>
      </c>
      <c r="AC55" s="2">
        <f t="shared" si="2"/>
        <v>14540360</v>
      </c>
      <c r="AD55" s="2">
        <f t="shared" si="14"/>
        <v>14023300</v>
      </c>
      <c r="AE55" s="2">
        <f t="shared" si="14"/>
        <v>9817800</v>
      </c>
      <c r="AF55" s="2">
        <f t="shared" si="14"/>
        <v>13120700</v>
      </c>
      <c r="AG55" s="2">
        <f t="shared" si="14"/>
        <v>14911700</v>
      </c>
      <c r="AH55" s="2">
        <f t="shared" si="14"/>
        <v>20828300</v>
      </c>
      <c r="AI55" s="2" cm="1">
        <f t="array" ref="AI55">_xlfn.XLOOKUP(AI$1&amp;$AB55,$M$3:$M$1662&amp;$N$3:$N$1662,$O$3:$O$1662,0,0,1)</f>
        <v>71800</v>
      </c>
      <c r="AJ55" s="2" cm="1">
        <f t="array" ref="AJ55">_xlfn.XLOOKUP(AJ$1&amp;$AB55,$M$3:$M$1662&amp;$N$3:$N$1662,$O$3:$O$1662,0,0,1)</f>
        <v>82000</v>
      </c>
      <c r="AK55" s="2" cm="1">
        <f t="array" ref="AK55">_xlfn.XLOOKUP(AK$1&amp;$AB55,$M$3:$M$1662&amp;$N$3:$N$1662,$O$3:$O$1662,0,0,1)</f>
        <v>70500</v>
      </c>
      <c r="AL55" s="2" cm="1">
        <f t="array" ref="AL55">_xlfn.XLOOKUP(AL$1&amp;$AB55,$M$3:$M$1662&amp;$N$3:$N$1662,$O$3:$O$1662,0,0,1)</f>
        <v>154600</v>
      </c>
      <c r="AM55" s="2" cm="1">
        <f t="array" ref="AM55">_xlfn.XLOOKUP(AM$1&amp;$AB55,$M$3:$M$1662&amp;$N$3:$N$1662,$O$3:$O$1662,0,0,1)</f>
        <v>187100</v>
      </c>
    </row>
    <row r="56" spans="1:39" x14ac:dyDescent="0.4">
      <c r="M56" t="s">
        <v>870</v>
      </c>
      <c r="N56" t="s">
        <v>598</v>
      </c>
      <c r="O56">
        <v>187100</v>
      </c>
      <c r="AB56" t="s">
        <v>241</v>
      </c>
      <c r="AC56" s="2">
        <f t="shared" si="2"/>
        <v>14681680</v>
      </c>
      <c r="AD56" s="2">
        <f t="shared" si="14"/>
        <v>14159900</v>
      </c>
      <c r="AE56" s="2">
        <f t="shared" si="14"/>
        <v>10071500</v>
      </c>
      <c r="AF56" s="2">
        <f t="shared" si="14"/>
        <v>13168000</v>
      </c>
      <c r="AG56" s="2">
        <f t="shared" si="14"/>
        <v>15006200</v>
      </c>
      <c r="AH56" s="2">
        <f t="shared" si="14"/>
        <v>21002800</v>
      </c>
      <c r="AI56" s="2" cm="1">
        <f t="array" ref="AI56">_xlfn.XLOOKUP(AI$1&amp;$AB56,$M$3:$M$1662&amp;$N$3:$N$1662,$O$3:$O$1662,0,0,1)</f>
        <v>136600</v>
      </c>
      <c r="AJ56" s="2" cm="1">
        <f t="array" ref="AJ56">_xlfn.XLOOKUP(AJ$1&amp;$AB56,$M$3:$M$1662&amp;$N$3:$N$1662,$O$3:$O$1662,0,0,1)</f>
        <v>253700</v>
      </c>
      <c r="AK56" s="2" cm="1">
        <f t="array" ref="AK56">_xlfn.XLOOKUP(AK$1&amp;$AB56,$M$3:$M$1662&amp;$N$3:$N$1662,$O$3:$O$1662,0,0,1)</f>
        <v>47300</v>
      </c>
      <c r="AL56" s="2" cm="1">
        <f t="array" ref="AL56">_xlfn.XLOOKUP(AL$1&amp;$AB56,$M$3:$M$1662&amp;$N$3:$N$1662,$O$3:$O$1662,0,0,1)</f>
        <v>94500</v>
      </c>
      <c r="AM56" s="2" cm="1">
        <f t="array" ref="AM56">_xlfn.XLOOKUP(AM$1&amp;$AB56,$M$3:$M$1662&amp;$N$3:$N$1662,$O$3:$O$1662,0,0,1)</f>
        <v>174500</v>
      </c>
    </row>
    <row r="57" spans="1:39" x14ac:dyDescent="0.4">
      <c r="M57" t="s">
        <v>870</v>
      </c>
      <c r="N57" t="s">
        <v>599</v>
      </c>
      <c r="O57">
        <v>174500</v>
      </c>
      <c r="AB57" t="s">
        <v>243</v>
      </c>
      <c r="AC57" s="2">
        <f t="shared" si="2"/>
        <v>14818920</v>
      </c>
      <c r="AD57" s="2">
        <f t="shared" si="14"/>
        <v>14210100</v>
      </c>
      <c r="AE57" s="2">
        <f t="shared" si="14"/>
        <v>10181300</v>
      </c>
      <c r="AF57" s="2">
        <f t="shared" si="14"/>
        <v>13224000</v>
      </c>
      <c r="AG57" s="2">
        <f t="shared" si="14"/>
        <v>15132800</v>
      </c>
      <c r="AH57" s="2">
        <f t="shared" si="14"/>
        <v>21346400</v>
      </c>
      <c r="AI57" s="2" cm="1">
        <f t="array" ref="AI57">_xlfn.XLOOKUP(AI$1&amp;$AB57,$M$3:$M$1662&amp;$N$3:$N$1662,$O$3:$O$1662,0,0,1)</f>
        <v>50200</v>
      </c>
      <c r="AJ57" s="2" cm="1">
        <f t="array" ref="AJ57">_xlfn.XLOOKUP(AJ$1&amp;$AB57,$M$3:$M$1662&amp;$N$3:$N$1662,$O$3:$O$1662,0,0,1)</f>
        <v>109800</v>
      </c>
      <c r="AK57" s="2" cm="1">
        <f t="array" ref="AK57">_xlfn.XLOOKUP(AK$1&amp;$AB57,$M$3:$M$1662&amp;$N$3:$N$1662,$O$3:$O$1662,0,0,1)</f>
        <v>56000</v>
      </c>
      <c r="AL57" s="2" cm="1">
        <f t="array" ref="AL57">_xlfn.XLOOKUP(AL$1&amp;$AB57,$M$3:$M$1662&amp;$N$3:$N$1662,$O$3:$O$1662,0,0,1)</f>
        <v>126600</v>
      </c>
      <c r="AM57" s="2" cm="1">
        <f t="array" ref="AM57">_xlfn.XLOOKUP(AM$1&amp;$AB57,$M$3:$M$1662&amp;$N$3:$N$1662,$O$3:$O$1662,0,0,1)</f>
        <v>343600</v>
      </c>
    </row>
    <row r="58" spans="1:39" x14ac:dyDescent="0.4">
      <c r="M58" t="s">
        <v>870</v>
      </c>
      <c r="N58" t="s">
        <v>600</v>
      </c>
      <c r="O58">
        <v>343600</v>
      </c>
      <c r="AB58" t="s">
        <v>201</v>
      </c>
      <c r="AC58" s="2">
        <f t="shared" si="2"/>
        <v>14980620</v>
      </c>
      <c r="AD58" s="2">
        <f t="shared" si="14"/>
        <v>14254000</v>
      </c>
      <c r="AE58" s="2">
        <f t="shared" si="14"/>
        <v>10691000</v>
      </c>
      <c r="AF58" s="2">
        <f t="shared" si="14"/>
        <v>13249500</v>
      </c>
      <c r="AG58" s="2">
        <f t="shared" si="14"/>
        <v>15212500</v>
      </c>
      <c r="AH58" s="2">
        <f t="shared" si="14"/>
        <v>21496100</v>
      </c>
      <c r="AI58" s="2" cm="1">
        <f t="array" ref="AI58">_xlfn.XLOOKUP(AI$1&amp;$AB58,$M$3:$M$1662&amp;$N$3:$N$1662,$O$3:$O$1662,0,0,1)</f>
        <v>43900</v>
      </c>
      <c r="AJ58" s="2" cm="1">
        <f t="array" ref="AJ58">_xlfn.XLOOKUP(AJ$1&amp;$AB58,$M$3:$M$1662&amp;$N$3:$N$1662,$O$3:$O$1662,0,0,1)</f>
        <v>509700</v>
      </c>
      <c r="AK58" s="2" cm="1">
        <f t="array" ref="AK58">_xlfn.XLOOKUP(AK$1&amp;$AB58,$M$3:$M$1662&amp;$N$3:$N$1662,$O$3:$O$1662,0,0,1)</f>
        <v>25500</v>
      </c>
      <c r="AL58" s="2" cm="1">
        <f t="array" ref="AL58">_xlfn.XLOOKUP(AL$1&amp;$AB58,$M$3:$M$1662&amp;$N$3:$N$1662,$O$3:$O$1662,0,0,1)</f>
        <v>79700</v>
      </c>
      <c r="AM58" s="2" cm="1">
        <f t="array" ref="AM58">_xlfn.XLOOKUP(AM$1&amp;$AB58,$M$3:$M$1662&amp;$N$3:$N$1662,$O$3:$O$1662,0,0,1)</f>
        <v>149700</v>
      </c>
    </row>
    <row r="59" spans="1:39" x14ac:dyDescent="0.4">
      <c r="M59" t="s">
        <v>870</v>
      </c>
      <c r="N59" t="s">
        <v>601</v>
      </c>
      <c r="O59">
        <v>149700</v>
      </c>
      <c r="AB59" t="s">
        <v>254</v>
      </c>
      <c r="AC59" s="2">
        <f t="shared" si="2"/>
        <v>15150360</v>
      </c>
      <c r="AD59" s="2">
        <f t="shared" si="14"/>
        <v>14392800</v>
      </c>
      <c r="AE59" s="2">
        <f t="shared" si="14"/>
        <v>10818300</v>
      </c>
      <c r="AF59" s="2">
        <f t="shared" si="14"/>
        <v>13291800</v>
      </c>
      <c r="AG59" s="2">
        <f t="shared" si="14"/>
        <v>15589100</v>
      </c>
      <c r="AH59" s="2">
        <f t="shared" si="14"/>
        <v>21659800</v>
      </c>
      <c r="AI59" s="2" cm="1">
        <f t="array" ref="AI59">_xlfn.XLOOKUP(AI$1&amp;$AB59,$M$3:$M$1662&amp;$N$3:$N$1662,$O$3:$O$1662,0,0,1)</f>
        <v>138800</v>
      </c>
      <c r="AJ59" s="2" cm="1">
        <f t="array" ref="AJ59">_xlfn.XLOOKUP(AJ$1&amp;$AB59,$M$3:$M$1662&amp;$N$3:$N$1662,$O$3:$O$1662,0,0,1)</f>
        <v>127300</v>
      </c>
      <c r="AK59" s="2" cm="1">
        <f t="array" ref="AK59">_xlfn.XLOOKUP(AK$1&amp;$AB59,$M$3:$M$1662&amp;$N$3:$N$1662,$O$3:$O$1662,0,0,1)</f>
        <v>42300</v>
      </c>
      <c r="AL59" s="2" cm="1">
        <f t="array" ref="AL59">_xlfn.XLOOKUP(AL$1&amp;$AB59,$M$3:$M$1662&amp;$N$3:$N$1662,$O$3:$O$1662,0,0,1)</f>
        <v>376600</v>
      </c>
      <c r="AM59" s="2" cm="1">
        <f t="array" ref="AM59">_xlfn.XLOOKUP(AM$1&amp;$AB59,$M$3:$M$1662&amp;$N$3:$N$1662,$O$3:$O$1662,0,0,1)</f>
        <v>163700</v>
      </c>
    </row>
    <row r="60" spans="1:39" x14ac:dyDescent="0.4">
      <c r="M60" t="s">
        <v>870</v>
      </c>
      <c r="N60" t="s">
        <v>602</v>
      </c>
      <c r="O60">
        <v>163700</v>
      </c>
      <c r="AB60" t="s">
        <v>262</v>
      </c>
      <c r="AC60" s="2">
        <f t="shared" si="2"/>
        <v>15308880</v>
      </c>
      <c r="AD60" s="2">
        <f t="shared" si="14"/>
        <v>14439500</v>
      </c>
      <c r="AE60" s="2">
        <f t="shared" si="14"/>
        <v>10868500</v>
      </c>
      <c r="AF60" s="2">
        <f t="shared" si="14"/>
        <v>13324300</v>
      </c>
      <c r="AG60" s="2">
        <f t="shared" si="14"/>
        <v>15864700</v>
      </c>
      <c r="AH60" s="2">
        <f t="shared" si="14"/>
        <v>22047400</v>
      </c>
      <c r="AI60" s="2" cm="1">
        <f t="array" ref="AI60">_xlfn.XLOOKUP(AI$1&amp;$AB60,$M$3:$M$1662&amp;$N$3:$N$1662,$O$3:$O$1662,0,0,1)</f>
        <v>46700</v>
      </c>
      <c r="AJ60" s="2" cm="1">
        <f t="array" ref="AJ60">_xlfn.XLOOKUP(AJ$1&amp;$AB60,$M$3:$M$1662&amp;$N$3:$N$1662,$O$3:$O$1662,0,0,1)</f>
        <v>50200</v>
      </c>
      <c r="AK60" s="2" cm="1">
        <f t="array" ref="AK60">_xlfn.XLOOKUP(AK$1&amp;$AB60,$M$3:$M$1662&amp;$N$3:$N$1662,$O$3:$O$1662,0,0,1)</f>
        <v>32500</v>
      </c>
      <c r="AL60" s="2" cm="1">
        <f t="array" ref="AL60">_xlfn.XLOOKUP(AL$1&amp;$AB60,$M$3:$M$1662&amp;$N$3:$N$1662,$O$3:$O$1662,0,0,1)</f>
        <v>275600</v>
      </c>
      <c r="AM60" s="2" cm="1">
        <f t="array" ref="AM60">_xlfn.XLOOKUP(AM$1&amp;$AB60,$M$3:$M$1662&amp;$N$3:$N$1662,$O$3:$O$1662,0,0,1)</f>
        <v>387600</v>
      </c>
    </row>
    <row r="61" spans="1:39" x14ac:dyDescent="0.4">
      <c r="M61" t="s">
        <v>870</v>
      </c>
      <c r="N61" t="s">
        <v>603</v>
      </c>
      <c r="O61">
        <v>387600</v>
      </c>
      <c r="AB61" t="s">
        <v>83</v>
      </c>
      <c r="AC61" s="2">
        <f t="shared" si="2"/>
        <v>15417280</v>
      </c>
      <c r="AD61" s="2">
        <f t="shared" si="14"/>
        <v>14511400</v>
      </c>
      <c r="AE61" s="2">
        <f t="shared" si="14"/>
        <v>10913500</v>
      </c>
      <c r="AF61" s="2">
        <f t="shared" si="14"/>
        <v>13405500</v>
      </c>
      <c r="AG61" s="2">
        <f t="shared" si="14"/>
        <v>15979600</v>
      </c>
      <c r="AH61" s="2">
        <f t="shared" si="14"/>
        <v>22276400</v>
      </c>
      <c r="AI61" s="2" cm="1">
        <f t="array" ref="AI61">_xlfn.XLOOKUP(AI$1&amp;$AB61,$M$3:$M$1662&amp;$N$3:$N$1662,$O$3:$O$1662,0,0,1)</f>
        <v>71900</v>
      </c>
      <c r="AJ61" s="2" cm="1">
        <f t="array" ref="AJ61">_xlfn.XLOOKUP(AJ$1&amp;$AB61,$M$3:$M$1662&amp;$N$3:$N$1662,$O$3:$O$1662,0,0,1)</f>
        <v>45000</v>
      </c>
      <c r="AK61" s="2" cm="1">
        <f t="array" ref="AK61">_xlfn.XLOOKUP(AK$1&amp;$AB61,$M$3:$M$1662&amp;$N$3:$N$1662,$O$3:$O$1662,0,0,1)</f>
        <v>81200</v>
      </c>
      <c r="AL61" s="2" cm="1">
        <f t="array" ref="AL61">_xlfn.XLOOKUP(AL$1&amp;$AB61,$M$3:$M$1662&amp;$N$3:$N$1662,$O$3:$O$1662,0,0,1)</f>
        <v>114900</v>
      </c>
      <c r="AM61" s="2" cm="1">
        <f t="array" ref="AM61">_xlfn.XLOOKUP(AM$1&amp;$AB61,$M$3:$M$1662&amp;$N$3:$N$1662,$O$3:$O$1662,0,0,1)</f>
        <v>229000</v>
      </c>
    </row>
    <row r="62" spans="1:39" x14ac:dyDescent="0.4">
      <c r="M62" t="s">
        <v>870</v>
      </c>
      <c r="N62" t="s">
        <v>604</v>
      </c>
      <c r="O62">
        <v>229000</v>
      </c>
      <c r="AB62" t="s">
        <v>209</v>
      </c>
      <c r="AC62" s="2">
        <f t="shared" si="2"/>
        <v>15685540</v>
      </c>
      <c r="AD62" s="2">
        <f t="shared" si="14"/>
        <v>14577700</v>
      </c>
      <c r="AE62" s="2">
        <f t="shared" si="14"/>
        <v>11174600</v>
      </c>
      <c r="AF62" s="2">
        <f t="shared" si="14"/>
        <v>13467500</v>
      </c>
      <c r="AG62" s="2">
        <f t="shared" si="14"/>
        <v>16102400</v>
      </c>
      <c r="AH62" s="2">
        <f t="shared" si="14"/>
        <v>23105500</v>
      </c>
      <c r="AI62" s="2" cm="1">
        <f t="array" ref="AI62">_xlfn.XLOOKUP(AI$1&amp;$AB62,$M$3:$M$1662&amp;$N$3:$N$1662,$O$3:$O$1662,0,0,1)</f>
        <v>66300</v>
      </c>
      <c r="AJ62" s="2" cm="1">
        <f t="array" ref="AJ62">_xlfn.XLOOKUP(AJ$1&amp;$AB62,$M$3:$M$1662&amp;$N$3:$N$1662,$O$3:$O$1662,0,0,1)</f>
        <v>261100</v>
      </c>
      <c r="AK62" s="2" cm="1">
        <f t="array" ref="AK62">_xlfn.XLOOKUP(AK$1&amp;$AB62,$M$3:$M$1662&amp;$N$3:$N$1662,$O$3:$O$1662,0,0,1)</f>
        <v>62000</v>
      </c>
      <c r="AL62" s="2" cm="1">
        <f t="array" ref="AL62">_xlfn.XLOOKUP(AL$1&amp;$AB62,$M$3:$M$1662&amp;$N$3:$N$1662,$O$3:$O$1662,0,0,1)</f>
        <v>122800</v>
      </c>
      <c r="AM62" s="2" cm="1">
        <f t="array" ref="AM62">_xlfn.XLOOKUP(AM$1&amp;$AB62,$M$3:$M$1662&amp;$N$3:$N$1662,$O$3:$O$1662,0,0,1)</f>
        <v>829100</v>
      </c>
    </row>
    <row r="63" spans="1:39" x14ac:dyDescent="0.4">
      <c r="M63" t="s">
        <v>870</v>
      </c>
      <c r="N63" t="s">
        <v>605</v>
      </c>
      <c r="O63">
        <v>829100</v>
      </c>
      <c r="AB63" t="s">
        <v>181</v>
      </c>
      <c r="AC63" s="2">
        <f t="shared" si="2"/>
        <v>15848940</v>
      </c>
      <c r="AD63" s="2">
        <f t="shared" si="14"/>
        <v>14646400</v>
      </c>
      <c r="AE63" s="2">
        <f t="shared" si="14"/>
        <v>11292500</v>
      </c>
      <c r="AF63" s="2">
        <f t="shared" si="14"/>
        <v>13513500</v>
      </c>
      <c r="AG63" s="2">
        <f t="shared" si="14"/>
        <v>16613700</v>
      </c>
      <c r="AH63" s="2">
        <f t="shared" si="14"/>
        <v>23178600</v>
      </c>
      <c r="AI63" s="2" cm="1">
        <f t="array" ref="AI63">_xlfn.XLOOKUP(AI$1&amp;$AB63,$M$3:$M$1662&amp;$N$3:$N$1662,$O$3:$O$1662,0,0,1)</f>
        <v>68700</v>
      </c>
      <c r="AJ63" s="2" cm="1">
        <f t="array" ref="AJ63">_xlfn.XLOOKUP(AJ$1&amp;$AB63,$M$3:$M$1662&amp;$N$3:$N$1662,$O$3:$O$1662,0,0,1)</f>
        <v>117900</v>
      </c>
      <c r="AK63" s="2" cm="1">
        <f t="array" ref="AK63">_xlfn.XLOOKUP(AK$1&amp;$AB63,$M$3:$M$1662&amp;$N$3:$N$1662,$O$3:$O$1662,0,0,1)</f>
        <v>46000</v>
      </c>
      <c r="AL63" s="2" cm="1">
        <f t="array" ref="AL63">_xlfn.XLOOKUP(AL$1&amp;$AB63,$M$3:$M$1662&amp;$N$3:$N$1662,$O$3:$O$1662,0,0,1)</f>
        <v>511300</v>
      </c>
      <c r="AM63" s="2" cm="1">
        <f t="array" ref="AM63">_xlfn.XLOOKUP(AM$1&amp;$AB63,$M$3:$M$1662&amp;$N$3:$N$1662,$O$3:$O$1662,0,0,1)</f>
        <v>73100</v>
      </c>
    </row>
    <row r="64" spans="1:39" x14ac:dyDescent="0.4">
      <c r="M64" t="s">
        <v>870</v>
      </c>
      <c r="N64" t="s">
        <v>606</v>
      </c>
      <c r="O64">
        <v>73100</v>
      </c>
      <c r="AB64" t="s">
        <v>186</v>
      </c>
      <c r="AC64" s="2">
        <f t="shared" si="2"/>
        <v>16293140</v>
      </c>
      <c r="AD64" s="2">
        <f t="shared" si="14"/>
        <v>14743200</v>
      </c>
      <c r="AE64" s="2">
        <f t="shared" si="14"/>
        <v>11459400</v>
      </c>
      <c r="AF64" s="2">
        <f t="shared" si="14"/>
        <v>15173000</v>
      </c>
      <c r="AG64" s="2">
        <f t="shared" si="14"/>
        <v>16760500</v>
      </c>
      <c r="AH64" s="2">
        <f t="shared" si="14"/>
        <v>23329600</v>
      </c>
      <c r="AI64" s="2" cm="1">
        <f t="array" ref="AI64">_xlfn.XLOOKUP(AI$1&amp;$AB64,$M$3:$M$1662&amp;$N$3:$N$1662,$O$3:$O$1662,0,0,1)</f>
        <v>96800</v>
      </c>
      <c r="AJ64" s="2" cm="1">
        <f t="array" ref="AJ64">_xlfn.XLOOKUP(AJ$1&amp;$AB64,$M$3:$M$1662&amp;$N$3:$N$1662,$O$3:$O$1662,0,0,1)</f>
        <v>166900</v>
      </c>
      <c r="AK64" s="2" cm="1">
        <f t="array" ref="AK64">_xlfn.XLOOKUP(AK$1&amp;$AB64,$M$3:$M$1662&amp;$N$3:$N$1662,$O$3:$O$1662,0,0,1)</f>
        <v>1659500</v>
      </c>
      <c r="AL64" s="2" cm="1">
        <f t="array" ref="AL64">_xlfn.XLOOKUP(AL$1&amp;$AB64,$M$3:$M$1662&amp;$N$3:$N$1662,$O$3:$O$1662,0,0,1)</f>
        <v>146800</v>
      </c>
      <c r="AM64" s="2" cm="1">
        <f t="array" ref="AM64">_xlfn.XLOOKUP(AM$1&amp;$AB64,$M$3:$M$1662&amp;$N$3:$N$1662,$O$3:$O$1662,0,0,1)</f>
        <v>151000</v>
      </c>
    </row>
    <row r="65" spans="13:39" x14ac:dyDescent="0.4">
      <c r="M65" t="s">
        <v>870</v>
      </c>
      <c r="N65" t="s">
        <v>607</v>
      </c>
      <c r="O65">
        <v>151000</v>
      </c>
      <c r="AB65" t="s">
        <v>67</v>
      </c>
      <c r="AC65" s="2">
        <f t="shared" si="2"/>
        <v>16472500</v>
      </c>
      <c r="AD65" s="2">
        <f t="shared" si="14"/>
        <v>14832300</v>
      </c>
      <c r="AE65" s="2">
        <f t="shared" si="14"/>
        <v>11651800</v>
      </c>
      <c r="AF65" s="2">
        <f t="shared" si="14"/>
        <v>15491000</v>
      </c>
      <c r="AG65" s="2">
        <f t="shared" si="14"/>
        <v>16889100</v>
      </c>
      <c r="AH65" s="2">
        <f t="shared" si="14"/>
        <v>23498300</v>
      </c>
      <c r="AI65" s="2" cm="1">
        <f t="array" ref="AI65">_xlfn.XLOOKUP(AI$1&amp;$AB65,$M$3:$M$1662&amp;$N$3:$N$1662,$O$3:$O$1662,0,0,1)</f>
        <v>89100</v>
      </c>
      <c r="AJ65" s="2" cm="1">
        <f t="array" ref="AJ65">_xlfn.XLOOKUP(AJ$1&amp;$AB65,$M$3:$M$1662&amp;$N$3:$N$1662,$O$3:$O$1662,0,0,1)</f>
        <v>192400</v>
      </c>
      <c r="AK65" s="2" cm="1">
        <f t="array" ref="AK65">_xlfn.XLOOKUP(AK$1&amp;$AB65,$M$3:$M$1662&amp;$N$3:$N$1662,$O$3:$O$1662,0,0,1)</f>
        <v>318000</v>
      </c>
      <c r="AL65" s="2" cm="1">
        <f t="array" ref="AL65">_xlfn.XLOOKUP(AL$1&amp;$AB65,$M$3:$M$1662&amp;$N$3:$N$1662,$O$3:$O$1662,0,0,1)</f>
        <v>128600</v>
      </c>
      <c r="AM65" s="2" cm="1">
        <f t="array" ref="AM65">_xlfn.XLOOKUP(AM$1&amp;$AB65,$M$3:$M$1662&amp;$N$3:$N$1662,$O$3:$O$1662,0,0,1)</f>
        <v>168700</v>
      </c>
    </row>
    <row r="66" spans="13:39" x14ac:dyDescent="0.4">
      <c r="M66" t="s">
        <v>870</v>
      </c>
      <c r="N66" t="s">
        <v>608</v>
      </c>
      <c r="O66">
        <v>168700</v>
      </c>
      <c r="AB66" t="s">
        <v>297</v>
      </c>
      <c r="AC66" s="2">
        <f t="shared" si="2"/>
        <v>16681920</v>
      </c>
      <c r="AD66" s="2">
        <f t="shared" si="14"/>
        <v>15418300</v>
      </c>
      <c r="AE66" s="2">
        <f t="shared" si="14"/>
        <v>11848000</v>
      </c>
      <c r="AF66" s="2">
        <f t="shared" si="14"/>
        <v>15567000</v>
      </c>
      <c r="AG66" s="2">
        <f t="shared" si="14"/>
        <v>16991000</v>
      </c>
      <c r="AH66" s="2">
        <f t="shared" si="14"/>
        <v>23585300</v>
      </c>
      <c r="AI66" s="2" cm="1">
        <f t="array" ref="AI66">_xlfn.XLOOKUP(AI$1&amp;$AB66,$M$3:$M$1662&amp;$N$3:$N$1662,$O$3:$O$1662,0,0,1)</f>
        <v>586000</v>
      </c>
      <c r="AJ66" s="2" cm="1">
        <f t="array" ref="AJ66">_xlfn.XLOOKUP(AJ$1&amp;$AB66,$M$3:$M$1662&amp;$N$3:$N$1662,$O$3:$O$1662,0,0,1)</f>
        <v>196200</v>
      </c>
      <c r="AK66" s="2" cm="1">
        <f t="array" ref="AK66">_xlfn.XLOOKUP(AK$1&amp;$AB66,$M$3:$M$1662&amp;$N$3:$N$1662,$O$3:$O$1662,0,0,1)</f>
        <v>76000</v>
      </c>
      <c r="AL66" s="2" cm="1">
        <f t="array" ref="AL66">_xlfn.XLOOKUP(AL$1&amp;$AB66,$M$3:$M$1662&amp;$N$3:$N$1662,$O$3:$O$1662,0,0,1)</f>
        <v>101900</v>
      </c>
      <c r="AM66" s="2" cm="1">
        <f t="array" ref="AM66">_xlfn.XLOOKUP(AM$1&amp;$AB66,$M$3:$M$1662&amp;$N$3:$N$1662,$O$3:$O$1662,0,0,1)</f>
        <v>87000</v>
      </c>
    </row>
    <row r="67" spans="13:39" x14ac:dyDescent="0.4">
      <c r="M67" t="s">
        <v>870</v>
      </c>
      <c r="N67" t="s">
        <v>609</v>
      </c>
      <c r="O67">
        <v>87000</v>
      </c>
      <c r="AB67" t="s">
        <v>32</v>
      </c>
      <c r="AC67" s="2">
        <f t="shared" ref="AC67:AC130" si="15">IFERROR(AVERAGEIFS(AD67:AH67,AD67:AH67,"&gt;0"),0)</f>
        <v>16777740</v>
      </c>
      <c r="AD67" s="2">
        <f t="shared" si="14"/>
        <v>15489500</v>
      </c>
      <c r="AE67" s="2">
        <f t="shared" si="14"/>
        <v>12026900</v>
      </c>
      <c r="AF67" s="2">
        <f t="shared" si="14"/>
        <v>15668500</v>
      </c>
      <c r="AG67" s="2">
        <f t="shared" si="14"/>
        <v>17052700</v>
      </c>
      <c r="AH67" s="2">
        <f t="shared" si="14"/>
        <v>23651100</v>
      </c>
      <c r="AI67" s="2" cm="1">
        <f t="array" ref="AI67">_xlfn.XLOOKUP(AI$1&amp;$AB67,$M$3:$M$1662&amp;$N$3:$N$1662,$O$3:$O$1662,0,0,1)</f>
        <v>71200</v>
      </c>
      <c r="AJ67" s="2" cm="1">
        <f t="array" ref="AJ67">_xlfn.XLOOKUP(AJ$1&amp;$AB67,$M$3:$M$1662&amp;$N$3:$N$1662,$O$3:$O$1662,0,0,1)</f>
        <v>178900</v>
      </c>
      <c r="AK67" s="2" cm="1">
        <f t="array" ref="AK67">_xlfn.XLOOKUP(AK$1&amp;$AB67,$M$3:$M$1662&amp;$N$3:$N$1662,$O$3:$O$1662,0,0,1)</f>
        <v>101500</v>
      </c>
      <c r="AL67" s="2" cm="1">
        <f t="array" ref="AL67">_xlfn.XLOOKUP(AL$1&amp;$AB67,$M$3:$M$1662&amp;$N$3:$N$1662,$O$3:$O$1662,0,0,1)</f>
        <v>61700</v>
      </c>
      <c r="AM67" s="2" cm="1">
        <f t="array" ref="AM67">_xlfn.XLOOKUP(AM$1&amp;$AB67,$M$3:$M$1662&amp;$N$3:$N$1662,$O$3:$O$1662,0,0,1)</f>
        <v>65800</v>
      </c>
    </row>
    <row r="68" spans="13:39" x14ac:dyDescent="0.4">
      <c r="M68" t="s">
        <v>870</v>
      </c>
      <c r="N68" t="s">
        <v>610</v>
      </c>
      <c r="O68">
        <v>65800</v>
      </c>
      <c r="AB68" t="s">
        <v>20</v>
      </c>
      <c r="AC68" s="2">
        <f t="shared" si="15"/>
        <v>17049520</v>
      </c>
      <c r="AD68" s="2">
        <f t="shared" ref="AD68:AH83" si="16">AD67+AI68</f>
        <v>15575200</v>
      </c>
      <c r="AE68" s="2">
        <f t="shared" si="16"/>
        <v>12161700</v>
      </c>
      <c r="AF68" s="2">
        <f t="shared" si="16"/>
        <v>15774300</v>
      </c>
      <c r="AG68" s="2">
        <f t="shared" si="16"/>
        <v>17150300</v>
      </c>
      <c r="AH68" s="2">
        <f t="shared" si="16"/>
        <v>24586100</v>
      </c>
      <c r="AI68" s="2" cm="1">
        <f t="array" ref="AI68">_xlfn.XLOOKUP(AI$1&amp;$AB68,$M$3:$M$1662&amp;$N$3:$N$1662,$O$3:$O$1662,0,0,1)</f>
        <v>85700</v>
      </c>
      <c r="AJ68" s="2" cm="1">
        <f t="array" ref="AJ68">_xlfn.XLOOKUP(AJ$1&amp;$AB68,$M$3:$M$1662&amp;$N$3:$N$1662,$O$3:$O$1662,0,0,1)</f>
        <v>134800</v>
      </c>
      <c r="AK68" s="2" cm="1">
        <f t="array" ref="AK68">_xlfn.XLOOKUP(AK$1&amp;$AB68,$M$3:$M$1662&amp;$N$3:$N$1662,$O$3:$O$1662,0,0,1)</f>
        <v>105800</v>
      </c>
      <c r="AL68" s="2" cm="1">
        <f t="array" ref="AL68">_xlfn.XLOOKUP(AL$1&amp;$AB68,$M$3:$M$1662&amp;$N$3:$N$1662,$O$3:$O$1662,0,0,1)</f>
        <v>97600</v>
      </c>
      <c r="AM68" s="2" cm="1">
        <f t="array" ref="AM68">_xlfn.XLOOKUP(AM$1&amp;$AB68,$M$3:$M$1662&amp;$N$3:$N$1662,$O$3:$O$1662,0,0,1)</f>
        <v>935000</v>
      </c>
    </row>
    <row r="69" spans="13:39" x14ac:dyDescent="0.4">
      <c r="M69" t="s">
        <v>870</v>
      </c>
      <c r="N69" t="s">
        <v>611</v>
      </c>
      <c r="O69">
        <v>935000</v>
      </c>
      <c r="AB69" t="s">
        <v>61</v>
      </c>
      <c r="AC69" s="2">
        <f t="shared" si="15"/>
        <v>17173600</v>
      </c>
      <c r="AD69" s="2">
        <f t="shared" si="16"/>
        <v>15629700</v>
      </c>
      <c r="AE69" s="2">
        <f t="shared" si="16"/>
        <v>12325000</v>
      </c>
      <c r="AF69" s="2">
        <f t="shared" si="16"/>
        <v>15844100</v>
      </c>
      <c r="AG69" s="2">
        <f t="shared" si="16"/>
        <v>17235900</v>
      </c>
      <c r="AH69" s="2">
        <f t="shared" si="16"/>
        <v>24833300</v>
      </c>
      <c r="AI69" s="2" cm="1">
        <f t="array" ref="AI69">_xlfn.XLOOKUP(AI$1&amp;$AB69,$M$3:$M$1662&amp;$N$3:$N$1662,$O$3:$O$1662,0,0,1)</f>
        <v>54500</v>
      </c>
      <c r="AJ69" s="2" cm="1">
        <f t="array" ref="AJ69">_xlfn.XLOOKUP(AJ$1&amp;$AB69,$M$3:$M$1662&amp;$N$3:$N$1662,$O$3:$O$1662,0,0,1)</f>
        <v>163300</v>
      </c>
      <c r="AK69" s="2" cm="1">
        <f t="array" ref="AK69">_xlfn.XLOOKUP(AK$1&amp;$AB69,$M$3:$M$1662&amp;$N$3:$N$1662,$O$3:$O$1662,0,0,1)</f>
        <v>69800</v>
      </c>
      <c r="AL69" s="2" cm="1">
        <f t="array" ref="AL69">_xlfn.XLOOKUP(AL$1&amp;$AB69,$M$3:$M$1662&amp;$N$3:$N$1662,$O$3:$O$1662,0,0,1)</f>
        <v>85600</v>
      </c>
      <c r="AM69" s="2" cm="1">
        <f t="array" ref="AM69">_xlfn.XLOOKUP(AM$1&amp;$AB69,$M$3:$M$1662&amp;$N$3:$N$1662,$O$3:$O$1662,0,0,1)</f>
        <v>247200</v>
      </c>
    </row>
    <row r="70" spans="13:39" x14ac:dyDescent="0.4">
      <c r="M70" t="s">
        <v>870</v>
      </c>
      <c r="N70" t="s">
        <v>612</v>
      </c>
      <c r="O70">
        <v>247200</v>
      </c>
      <c r="AB70" t="s">
        <v>128</v>
      </c>
      <c r="AC70" s="2">
        <f t="shared" si="15"/>
        <v>17379480</v>
      </c>
      <c r="AD70" s="2">
        <f t="shared" si="16"/>
        <v>15696000</v>
      </c>
      <c r="AE70" s="2">
        <f t="shared" si="16"/>
        <v>12475000</v>
      </c>
      <c r="AF70" s="2">
        <f t="shared" si="16"/>
        <v>15902300</v>
      </c>
      <c r="AG70" s="2">
        <f t="shared" si="16"/>
        <v>17338800</v>
      </c>
      <c r="AH70" s="2">
        <f t="shared" si="16"/>
        <v>25485300</v>
      </c>
      <c r="AI70" s="2" cm="1">
        <f t="array" ref="AI70">_xlfn.XLOOKUP(AI$1&amp;$AB70,$M$3:$M$1662&amp;$N$3:$N$1662,$O$3:$O$1662,0,0,1)</f>
        <v>66300</v>
      </c>
      <c r="AJ70" s="2" cm="1">
        <f t="array" ref="AJ70">_xlfn.XLOOKUP(AJ$1&amp;$AB70,$M$3:$M$1662&amp;$N$3:$N$1662,$O$3:$O$1662,0,0,1)</f>
        <v>150000</v>
      </c>
      <c r="AK70" s="2" cm="1">
        <f t="array" ref="AK70">_xlfn.XLOOKUP(AK$1&amp;$AB70,$M$3:$M$1662&amp;$N$3:$N$1662,$O$3:$O$1662,0,0,1)</f>
        <v>58200</v>
      </c>
      <c r="AL70" s="2" cm="1">
        <f t="array" ref="AL70">_xlfn.XLOOKUP(AL$1&amp;$AB70,$M$3:$M$1662&amp;$N$3:$N$1662,$O$3:$O$1662,0,0,1)</f>
        <v>102900</v>
      </c>
      <c r="AM70" s="2" cm="1">
        <f t="array" ref="AM70">_xlfn.XLOOKUP(AM$1&amp;$AB70,$M$3:$M$1662&amp;$N$3:$N$1662,$O$3:$O$1662,0,0,1)</f>
        <v>652000</v>
      </c>
    </row>
    <row r="71" spans="13:39" x14ac:dyDescent="0.4">
      <c r="M71" t="s">
        <v>870</v>
      </c>
      <c r="N71" t="s">
        <v>613</v>
      </c>
      <c r="O71">
        <v>652000</v>
      </c>
      <c r="AB71" t="s">
        <v>16</v>
      </c>
      <c r="AC71" s="2">
        <f t="shared" si="15"/>
        <v>17536500</v>
      </c>
      <c r="AD71" s="2">
        <f t="shared" si="16"/>
        <v>15750800</v>
      </c>
      <c r="AE71" s="2">
        <f t="shared" si="16"/>
        <v>12602700</v>
      </c>
      <c r="AF71" s="2">
        <f t="shared" si="16"/>
        <v>16063900</v>
      </c>
      <c r="AG71" s="2">
        <f t="shared" si="16"/>
        <v>17414800</v>
      </c>
      <c r="AH71" s="2">
        <f t="shared" si="16"/>
        <v>25850300</v>
      </c>
      <c r="AI71" s="2" cm="1">
        <f t="array" ref="AI71">_xlfn.XLOOKUP(AI$1&amp;$AB71,$M$3:$M$1662&amp;$N$3:$N$1662,$O$3:$O$1662,0,0,1)</f>
        <v>54800</v>
      </c>
      <c r="AJ71" s="2" cm="1">
        <f t="array" ref="AJ71">_xlfn.XLOOKUP(AJ$1&amp;$AB71,$M$3:$M$1662&amp;$N$3:$N$1662,$O$3:$O$1662,0,0,1)</f>
        <v>127700</v>
      </c>
      <c r="AK71" s="2" cm="1">
        <f t="array" ref="AK71">_xlfn.XLOOKUP(AK$1&amp;$AB71,$M$3:$M$1662&amp;$N$3:$N$1662,$O$3:$O$1662,0,0,1)</f>
        <v>161600</v>
      </c>
      <c r="AL71" s="2" cm="1">
        <f t="array" ref="AL71">_xlfn.XLOOKUP(AL$1&amp;$AB71,$M$3:$M$1662&amp;$N$3:$N$1662,$O$3:$O$1662,0,0,1)</f>
        <v>76000</v>
      </c>
      <c r="AM71" s="2" cm="1">
        <f t="array" ref="AM71">_xlfn.XLOOKUP(AM$1&amp;$AB71,$M$3:$M$1662&amp;$N$3:$N$1662,$O$3:$O$1662,0,0,1)</f>
        <v>365000</v>
      </c>
    </row>
    <row r="72" spans="13:39" x14ac:dyDescent="0.4">
      <c r="M72" t="s">
        <v>870</v>
      </c>
      <c r="N72" t="s">
        <v>614</v>
      </c>
      <c r="O72">
        <v>365000</v>
      </c>
      <c r="AB72" t="s">
        <v>90</v>
      </c>
      <c r="AC72" s="2">
        <f t="shared" si="15"/>
        <v>17672480</v>
      </c>
      <c r="AD72" s="2">
        <f t="shared" si="16"/>
        <v>15806000</v>
      </c>
      <c r="AE72" s="2">
        <f t="shared" si="16"/>
        <v>12747300</v>
      </c>
      <c r="AF72" s="2">
        <f t="shared" si="16"/>
        <v>16194700</v>
      </c>
      <c r="AG72" s="2">
        <f t="shared" si="16"/>
        <v>17485800</v>
      </c>
      <c r="AH72" s="2">
        <f t="shared" si="16"/>
        <v>26128600</v>
      </c>
      <c r="AI72" s="2" cm="1">
        <f t="array" ref="AI72">_xlfn.XLOOKUP(AI$1&amp;$AB72,$M$3:$M$1662&amp;$N$3:$N$1662,$O$3:$O$1662,0,0,1)</f>
        <v>55200</v>
      </c>
      <c r="AJ72" s="2" cm="1">
        <f t="array" ref="AJ72">_xlfn.XLOOKUP(AJ$1&amp;$AB72,$M$3:$M$1662&amp;$N$3:$N$1662,$O$3:$O$1662,0,0,1)</f>
        <v>144600</v>
      </c>
      <c r="AK72" s="2" cm="1">
        <f t="array" ref="AK72">_xlfn.XLOOKUP(AK$1&amp;$AB72,$M$3:$M$1662&amp;$N$3:$N$1662,$O$3:$O$1662,0,0,1)</f>
        <v>130800</v>
      </c>
      <c r="AL72" s="2" cm="1">
        <f t="array" ref="AL72">_xlfn.XLOOKUP(AL$1&amp;$AB72,$M$3:$M$1662&amp;$N$3:$N$1662,$O$3:$O$1662,0,0,1)</f>
        <v>71000</v>
      </c>
      <c r="AM72" s="2" cm="1">
        <f t="array" ref="AM72">_xlfn.XLOOKUP(AM$1&amp;$AB72,$M$3:$M$1662&amp;$N$3:$N$1662,$O$3:$O$1662,0,0,1)</f>
        <v>278300</v>
      </c>
    </row>
    <row r="73" spans="13:39" x14ac:dyDescent="0.4">
      <c r="M73" t="s">
        <v>870</v>
      </c>
      <c r="N73" t="s">
        <v>615</v>
      </c>
      <c r="O73">
        <v>278300</v>
      </c>
      <c r="AB73" t="s">
        <v>205</v>
      </c>
      <c r="AC73" s="2">
        <f t="shared" si="15"/>
        <v>17915740</v>
      </c>
      <c r="AD73" s="2">
        <f t="shared" si="16"/>
        <v>15947700</v>
      </c>
      <c r="AE73" s="2">
        <f t="shared" si="16"/>
        <v>12939500</v>
      </c>
      <c r="AF73" s="2">
        <f t="shared" si="16"/>
        <v>16248200</v>
      </c>
      <c r="AG73" s="2">
        <f t="shared" si="16"/>
        <v>17557400</v>
      </c>
      <c r="AH73" s="2">
        <f t="shared" si="16"/>
        <v>26885900</v>
      </c>
      <c r="AI73" s="2" cm="1">
        <f t="array" ref="AI73">_xlfn.XLOOKUP(AI$1&amp;$AB73,$M$3:$M$1662&amp;$N$3:$N$1662,$O$3:$O$1662,0,0,1)</f>
        <v>141700</v>
      </c>
      <c r="AJ73" s="2" cm="1">
        <f t="array" ref="AJ73">_xlfn.XLOOKUP(AJ$1&amp;$AB73,$M$3:$M$1662&amp;$N$3:$N$1662,$O$3:$O$1662,0,0,1)</f>
        <v>192200</v>
      </c>
      <c r="AK73" s="2" cm="1">
        <f t="array" ref="AK73">_xlfn.XLOOKUP(AK$1&amp;$AB73,$M$3:$M$1662&amp;$N$3:$N$1662,$O$3:$O$1662,0,0,1)</f>
        <v>53500</v>
      </c>
      <c r="AL73" s="2" cm="1">
        <f t="array" ref="AL73">_xlfn.XLOOKUP(AL$1&amp;$AB73,$M$3:$M$1662&amp;$N$3:$N$1662,$O$3:$O$1662,0,0,1)</f>
        <v>71600</v>
      </c>
      <c r="AM73" s="2" cm="1">
        <f t="array" ref="AM73">_xlfn.XLOOKUP(AM$1&amp;$AB73,$M$3:$M$1662&amp;$N$3:$N$1662,$O$3:$O$1662,0,0,1)</f>
        <v>757300</v>
      </c>
    </row>
    <row r="74" spans="13:39" x14ac:dyDescent="0.4">
      <c r="M74" t="s">
        <v>870</v>
      </c>
      <c r="N74" t="s">
        <v>616</v>
      </c>
      <c r="O74">
        <v>757300</v>
      </c>
      <c r="AB74" t="s">
        <v>89</v>
      </c>
      <c r="AC74" s="2">
        <f t="shared" si="15"/>
        <v>18063720</v>
      </c>
      <c r="AD74" s="2">
        <f t="shared" si="16"/>
        <v>16134800</v>
      </c>
      <c r="AE74" s="2">
        <f t="shared" si="16"/>
        <v>13075400</v>
      </c>
      <c r="AF74" s="2">
        <f t="shared" si="16"/>
        <v>16298200</v>
      </c>
      <c r="AG74" s="2">
        <f t="shared" si="16"/>
        <v>17661800</v>
      </c>
      <c r="AH74" s="2">
        <f t="shared" si="16"/>
        <v>27148400</v>
      </c>
      <c r="AI74" s="2" cm="1">
        <f t="array" ref="AI74">_xlfn.XLOOKUP(AI$1&amp;$AB74,$M$3:$M$1662&amp;$N$3:$N$1662,$O$3:$O$1662,0,0,1)</f>
        <v>187100</v>
      </c>
      <c r="AJ74" s="2" cm="1">
        <f t="array" ref="AJ74">_xlfn.XLOOKUP(AJ$1&amp;$AB74,$M$3:$M$1662&amp;$N$3:$N$1662,$O$3:$O$1662,0,0,1)</f>
        <v>135900</v>
      </c>
      <c r="AK74" s="2" cm="1">
        <f t="array" ref="AK74">_xlfn.XLOOKUP(AK$1&amp;$AB74,$M$3:$M$1662&amp;$N$3:$N$1662,$O$3:$O$1662,0,0,1)</f>
        <v>50000</v>
      </c>
      <c r="AL74" s="2" cm="1">
        <f t="array" ref="AL74">_xlfn.XLOOKUP(AL$1&amp;$AB74,$M$3:$M$1662&amp;$N$3:$N$1662,$O$3:$O$1662,0,0,1)</f>
        <v>104400</v>
      </c>
      <c r="AM74" s="2" cm="1">
        <f t="array" ref="AM74">_xlfn.XLOOKUP(AM$1&amp;$AB74,$M$3:$M$1662&amp;$N$3:$N$1662,$O$3:$O$1662,0,0,1)</f>
        <v>262500</v>
      </c>
    </row>
    <row r="75" spans="13:39" x14ac:dyDescent="0.4">
      <c r="M75" t="s">
        <v>870</v>
      </c>
      <c r="N75" t="s">
        <v>617</v>
      </c>
      <c r="O75">
        <v>262500</v>
      </c>
      <c r="AB75" t="s">
        <v>292</v>
      </c>
      <c r="AC75" s="2">
        <f t="shared" si="15"/>
        <v>18305500</v>
      </c>
      <c r="AD75" s="2">
        <f t="shared" si="16"/>
        <v>16396400</v>
      </c>
      <c r="AE75" s="2">
        <f t="shared" si="16"/>
        <v>13196600</v>
      </c>
      <c r="AF75" s="2">
        <f t="shared" si="16"/>
        <v>16354000</v>
      </c>
      <c r="AG75" s="2">
        <f t="shared" si="16"/>
        <v>17723500</v>
      </c>
      <c r="AH75" s="2">
        <f t="shared" si="16"/>
        <v>27857000</v>
      </c>
      <c r="AI75" s="2" cm="1">
        <f t="array" ref="AI75">_xlfn.XLOOKUP(AI$1&amp;$AB75,$M$3:$M$1662&amp;$N$3:$N$1662,$O$3:$O$1662,0,0,1)</f>
        <v>261600</v>
      </c>
      <c r="AJ75" s="2" cm="1">
        <f t="array" ref="AJ75">_xlfn.XLOOKUP(AJ$1&amp;$AB75,$M$3:$M$1662&amp;$N$3:$N$1662,$O$3:$O$1662,0,0,1)</f>
        <v>121200</v>
      </c>
      <c r="AK75" s="2" cm="1">
        <f t="array" ref="AK75">_xlfn.XLOOKUP(AK$1&amp;$AB75,$M$3:$M$1662&amp;$N$3:$N$1662,$O$3:$O$1662,0,0,1)</f>
        <v>55800</v>
      </c>
      <c r="AL75" s="2" cm="1">
        <f t="array" ref="AL75">_xlfn.XLOOKUP(AL$1&amp;$AB75,$M$3:$M$1662&amp;$N$3:$N$1662,$O$3:$O$1662,0,0,1)</f>
        <v>61700</v>
      </c>
      <c r="AM75" s="2" cm="1">
        <f t="array" ref="AM75">_xlfn.XLOOKUP(AM$1&amp;$AB75,$M$3:$M$1662&amp;$N$3:$N$1662,$O$3:$O$1662,0,0,1)</f>
        <v>708600</v>
      </c>
    </row>
    <row r="76" spans="13:39" x14ac:dyDescent="0.4">
      <c r="M76" t="s">
        <v>870</v>
      </c>
      <c r="N76" t="s">
        <v>618</v>
      </c>
      <c r="O76">
        <v>708600</v>
      </c>
      <c r="AB76" t="s">
        <v>298</v>
      </c>
      <c r="AC76" s="2">
        <f t="shared" si="15"/>
        <v>18404520</v>
      </c>
      <c r="AD76" s="2">
        <f t="shared" si="16"/>
        <v>16507900</v>
      </c>
      <c r="AE76" s="2">
        <f t="shared" si="16"/>
        <v>13302400</v>
      </c>
      <c r="AF76" s="2">
        <f t="shared" si="16"/>
        <v>16398400</v>
      </c>
      <c r="AG76" s="2">
        <f t="shared" si="16"/>
        <v>17791800</v>
      </c>
      <c r="AH76" s="2">
        <f t="shared" si="16"/>
        <v>28022100</v>
      </c>
      <c r="AI76" s="2" cm="1">
        <f t="array" ref="AI76">_xlfn.XLOOKUP(AI$1&amp;$AB76,$M$3:$M$1662&amp;$N$3:$N$1662,$O$3:$O$1662,0,0,1)</f>
        <v>111500</v>
      </c>
      <c r="AJ76" s="2" cm="1">
        <f t="array" ref="AJ76">_xlfn.XLOOKUP(AJ$1&amp;$AB76,$M$3:$M$1662&amp;$N$3:$N$1662,$O$3:$O$1662,0,0,1)</f>
        <v>105800</v>
      </c>
      <c r="AK76" s="2" cm="1">
        <f t="array" ref="AK76">_xlfn.XLOOKUP(AK$1&amp;$AB76,$M$3:$M$1662&amp;$N$3:$N$1662,$O$3:$O$1662,0,0,1)</f>
        <v>44400</v>
      </c>
      <c r="AL76" s="2" cm="1">
        <f t="array" ref="AL76">_xlfn.XLOOKUP(AL$1&amp;$AB76,$M$3:$M$1662&amp;$N$3:$N$1662,$O$3:$O$1662,0,0,1)</f>
        <v>68300</v>
      </c>
      <c r="AM76" s="2" cm="1">
        <f t="array" ref="AM76">_xlfn.XLOOKUP(AM$1&amp;$AB76,$M$3:$M$1662&amp;$N$3:$N$1662,$O$3:$O$1662,0,0,1)</f>
        <v>165100</v>
      </c>
    </row>
    <row r="77" spans="13:39" x14ac:dyDescent="0.4">
      <c r="M77" t="s">
        <v>870</v>
      </c>
      <c r="N77" t="s">
        <v>619</v>
      </c>
      <c r="O77">
        <v>165100</v>
      </c>
      <c r="AB77" t="s">
        <v>106</v>
      </c>
      <c r="AC77" s="2">
        <f t="shared" si="15"/>
        <v>18643580</v>
      </c>
      <c r="AD77" s="2">
        <f t="shared" si="16"/>
        <v>16725900</v>
      </c>
      <c r="AE77" s="2">
        <f t="shared" si="16"/>
        <v>13427500</v>
      </c>
      <c r="AF77" s="2">
        <f t="shared" si="16"/>
        <v>16500000</v>
      </c>
      <c r="AG77" s="2">
        <f t="shared" si="16"/>
        <v>17917100</v>
      </c>
      <c r="AH77" s="2">
        <f t="shared" si="16"/>
        <v>28647400</v>
      </c>
      <c r="AI77" s="2" cm="1">
        <f t="array" ref="AI77">_xlfn.XLOOKUP(AI$1&amp;$AB77,$M$3:$M$1662&amp;$N$3:$N$1662,$O$3:$O$1662,0,0,1)</f>
        <v>218000</v>
      </c>
      <c r="AJ77" s="2" cm="1">
        <f t="array" ref="AJ77">_xlfn.XLOOKUP(AJ$1&amp;$AB77,$M$3:$M$1662&amp;$N$3:$N$1662,$O$3:$O$1662,0,0,1)</f>
        <v>125100</v>
      </c>
      <c r="AK77" s="2" cm="1">
        <f t="array" ref="AK77">_xlfn.XLOOKUP(AK$1&amp;$AB77,$M$3:$M$1662&amp;$N$3:$N$1662,$O$3:$O$1662,0,0,1)</f>
        <v>101600</v>
      </c>
      <c r="AL77" s="2" cm="1">
        <f t="array" ref="AL77">_xlfn.XLOOKUP(AL$1&amp;$AB77,$M$3:$M$1662&amp;$N$3:$N$1662,$O$3:$O$1662,0,0,1)</f>
        <v>125300</v>
      </c>
      <c r="AM77" s="2" cm="1">
        <f t="array" ref="AM77">_xlfn.XLOOKUP(AM$1&amp;$AB77,$M$3:$M$1662&amp;$N$3:$N$1662,$O$3:$O$1662,0,0,1)</f>
        <v>625300</v>
      </c>
    </row>
    <row r="78" spans="13:39" x14ac:dyDescent="0.4">
      <c r="M78" t="s">
        <v>870</v>
      </c>
      <c r="N78" t="s">
        <v>620</v>
      </c>
      <c r="O78">
        <v>625300</v>
      </c>
      <c r="AB78" t="s">
        <v>143</v>
      </c>
      <c r="AC78" s="2">
        <f t="shared" si="15"/>
        <v>18807700</v>
      </c>
      <c r="AD78" s="2">
        <f t="shared" si="16"/>
        <v>16861800</v>
      </c>
      <c r="AE78" s="2">
        <f t="shared" si="16"/>
        <v>13512600</v>
      </c>
      <c r="AF78" s="2">
        <f t="shared" si="16"/>
        <v>16544200</v>
      </c>
      <c r="AG78" s="2">
        <f t="shared" si="16"/>
        <v>17946200</v>
      </c>
      <c r="AH78" s="2">
        <f t="shared" si="16"/>
        <v>29173700</v>
      </c>
      <c r="AI78" s="2" cm="1">
        <f t="array" ref="AI78">_xlfn.XLOOKUP(AI$1&amp;$AB78,$M$3:$M$1662&amp;$N$3:$N$1662,$O$3:$O$1662,0,0,1)</f>
        <v>135900</v>
      </c>
      <c r="AJ78" s="2" cm="1">
        <f t="array" ref="AJ78">_xlfn.XLOOKUP(AJ$1&amp;$AB78,$M$3:$M$1662&amp;$N$3:$N$1662,$O$3:$O$1662,0,0,1)</f>
        <v>85100</v>
      </c>
      <c r="AK78" s="2" cm="1">
        <f t="array" ref="AK78">_xlfn.XLOOKUP(AK$1&amp;$AB78,$M$3:$M$1662&amp;$N$3:$N$1662,$O$3:$O$1662,0,0,1)</f>
        <v>44200</v>
      </c>
      <c r="AL78" s="2" cm="1">
        <f t="array" ref="AL78">_xlfn.XLOOKUP(AL$1&amp;$AB78,$M$3:$M$1662&amp;$N$3:$N$1662,$O$3:$O$1662,0,0,1)</f>
        <v>29100</v>
      </c>
      <c r="AM78" s="2" cm="1">
        <f t="array" ref="AM78">_xlfn.XLOOKUP(AM$1&amp;$AB78,$M$3:$M$1662&amp;$N$3:$N$1662,$O$3:$O$1662,0,0,1)</f>
        <v>526300</v>
      </c>
    </row>
    <row r="79" spans="13:39" x14ac:dyDescent="0.4">
      <c r="M79" t="s">
        <v>870</v>
      </c>
      <c r="N79" t="s">
        <v>621</v>
      </c>
      <c r="O79">
        <v>526300</v>
      </c>
      <c r="AB79" t="s">
        <v>137</v>
      </c>
      <c r="AC79" s="2">
        <f t="shared" si="15"/>
        <v>19072420</v>
      </c>
      <c r="AD79" s="2">
        <f t="shared" si="16"/>
        <v>17116600</v>
      </c>
      <c r="AE79" s="2">
        <f t="shared" si="16"/>
        <v>13802300</v>
      </c>
      <c r="AF79" s="2">
        <f t="shared" si="16"/>
        <v>16712900</v>
      </c>
      <c r="AG79" s="2">
        <f t="shared" si="16"/>
        <v>18039200</v>
      </c>
      <c r="AH79" s="2">
        <f t="shared" si="16"/>
        <v>29691100</v>
      </c>
      <c r="AI79" s="2" cm="1">
        <f t="array" ref="AI79">_xlfn.XLOOKUP(AI$1&amp;$AB79,$M$3:$M$1662&amp;$N$3:$N$1662,$O$3:$O$1662,0,0,1)</f>
        <v>254800</v>
      </c>
      <c r="AJ79" s="2" cm="1">
        <f t="array" ref="AJ79">_xlfn.XLOOKUP(AJ$1&amp;$AB79,$M$3:$M$1662&amp;$N$3:$N$1662,$O$3:$O$1662,0,0,1)</f>
        <v>289700</v>
      </c>
      <c r="AK79" s="2" cm="1">
        <f t="array" ref="AK79">_xlfn.XLOOKUP(AK$1&amp;$AB79,$M$3:$M$1662&amp;$N$3:$N$1662,$O$3:$O$1662,0,0,1)</f>
        <v>168700</v>
      </c>
      <c r="AL79" s="2" cm="1">
        <f t="array" ref="AL79">_xlfn.XLOOKUP(AL$1&amp;$AB79,$M$3:$M$1662&amp;$N$3:$N$1662,$O$3:$O$1662,0,0,1)</f>
        <v>93000</v>
      </c>
      <c r="AM79" s="2" cm="1">
        <f t="array" ref="AM79">_xlfn.XLOOKUP(AM$1&amp;$AB79,$M$3:$M$1662&amp;$N$3:$N$1662,$O$3:$O$1662,0,0,1)</f>
        <v>517400</v>
      </c>
    </row>
    <row r="80" spans="13:39" x14ac:dyDescent="0.4">
      <c r="M80" t="s">
        <v>870</v>
      </c>
      <c r="N80" t="s">
        <v>622</v>
      </c>
      <c r="O80">
        <v>517400</v>
      </c>
      <c r="AB80" t="s">
        <v>119</v>
      </c>
      <c r="AC80" s="2">
        <f t="shared" si="15"/>
        <v>19174820</v>
      </c>
      <c r="AD80" s="2">
        <f t="shared" si="16"/>
        <v>17176400</v>
      </c>
      <c r="AE80" s="2">
        <f t="shared" si="16"/>
        <v>14001300</v>
      </c>
      <c r="AF80" s="2">
        <f t="shared" si="16"/>
        <v>16755900</v>
      </c>
      <c r="AG80" s="2">
        <f t="shared" si="16"/>
        <v>18096300</v>
      </c>
      <c r="AH80" s="2">
        <f t="shared" si="16"/>
        <v>29844200</v>
      </c>
      <c r="AI80" s="2" cm="1">
        <f t="array" ref="AI80">_xlfn.XLOOKUP(AI$1&amp;$AB80,$M$3:$M$1662&amp;$N$3:$N$1662,$O$3:$O$1662,0,0,1)</f>
        <v>59800</v>
      </c>
      <c r="AJ80" s="2" cm="1">
        <f t="array" ref="AJ80">_xlfn.XLOOKUP(AJ$1&amp;$AB80,$M$3:$M$1662&amp;$N$3:$N$1662,$O$3:$O$1662,0,0,1)</f>
        <v>199000</v>
      </c>
      <c r="AK80" s="2" cm="1">
        <f t="array" ref="AK80">_xlfn.XLOOKUP(AK$1&amp;$AB80,$M$3:$M$1662&amp;$N$3:$N$1662,$O$3:$O$1662,0,0,1)</f>
        <v>43000</v>
      </c>
      <c r="AL80" s="2" cm="1">
        <f t="array" ref="AL80">_xlfn.XLOOKUP(AL$1&amp;$AB80,$M$3:$M$1662&amp;$N$3:$N$1662,$O$3:$O$1662,0,0,1)</f>
        <v>57100</v>
      </c>
      <c r="AM80" s="2" cm="1">
        <f t="array" ref="AM80">_xlfn.XLOOKUP(AM$1&amp;$AB80,$M$3:$M$1662&amp;$N$3:$N$1662,$O$3:$O$1662,0,0,1)</f>
        <v>153100</v>
      </c>
    </row>
    <row r="81" spans="13:39" x14ac:dyDescent="0.4">
      <c r="M81" t="s">
        <v>870</v>
      </c>
      <c r="N81" t="s">
        <v>623</v>
      </c>
      <c r="O81">
        <v>153100</v>
      </c>
      <c r="AB81" t="s">
        <v>135</v>
      </c>
      <c r="AC81" s="2">
        <f t="shared" si="15"/>
        <v>19291340</v>
      </c>
      <c r="AD81" s="2">
        <f t="shared" si="16"/>
        <v>17248500</v>
      </c>
      <c r="AE81" s="2">
        <f t="shared" si="16"/>
        <v>14124400</v>
      </c>
      <c r="AF81" s="2">
        <f t="shared" si="16"/>
        <v>16811000</v>
      </c>
      <c r="AG81" s="2">
        <f t="shared" si="16"/>
        <v>18253400</v>
      </c>
      <c r="AH81" s="2">
        <f t="shared" si="16"/>
        <v>30019400</v>
      </c>
      <c r="AI81" s="2" cm="1">
        <f t="array" ref="AI81">_xlfn.XLOOKUP(AI$1&amp;$AB81,$M$3:$M$1662&amp;$N$3:$N$1662,$O$3:$O$1662,0,0,1)</f>
        <v>72100</v>
      </c>
      <c r="AJ81" s="2" cm="1">
        <f t="array" ref="AJ81">_xlfn.XLOOKUP(AJ$1&amp;$AB81,$M$3:$M$1662&amp;$N$3:$N$1662,$O$3:$O$1662,0,0,1)</f>
        <v>123100</v>
      </c>
      <c r="AK81" s="2" cm="1">
        <f t="array" ref="AK81">_xlfn.XLOOKUP(AK$1&amp;$AB81,$M$3:$M$1662&amp;$N$3:$N$1662,$O$3:$O$1662,0,0,1)</f>
        <v>55100</v>
      </c>
      <c r="AL81" s="2" cm="1">
        <f t="array" ref="AL81">_xlfn.XLOOKUP(AL$1&amp;$AB81,$M$3:$M$1662&amp;$N$3:$N$1662,$O$3:$O$1662,0,0,1)</f>
        <v>157100</v>
      </c>
      <c r="AM81" s="2" cm="1">
        <f t="array" ref="AM81">_xlfn.XLOOKUP(AM$1&amp;$AB81,$M$3:$M$1662&amp;$N$3:$N$1662,$O$3:$O$1662,0,0,1)</f>
        <v>175200</v>
      </c>
    </row>
    <row r="82" spans="13:39" x14ac:dyDescent="0.4">
      <c r="M82" t="s">
        <v>870</v>
      </c>
      <c r="N82" t="s">
        <v>624</v>
      </c>
      <c r="O82">
        <v>175200</v>
      </c>
      <c r="AB82" t="s">
        <v>299</v>
      </c>
      <c r="AC82" s="2">
        <f t="shared" si="15"/>
        <v>19462920</v>
      </c>
      <c r="AD82" s="2">
        <f t="shared" si="16"/>
        <v>17608700</v>
      </c>
      <c r="AE82" s="2">
        <f t="shared" si="16"/>
        <v>14278400</v>
      </c>
      <c r="AF82" s="2">
        <f t="shared" si="16"/>
        <v>16908800</v>
      </c>
      <c r="AG82" s="2">
        <f t="shared" si="16"/>
        <v>18325800</v>
      </c>
      <c r="AH82" s="2">
        <f t="shared" si="16"/>
        <v>30192900</v>
      </c>
      <c r="AI82" s="2" cm="1">
        <f t="array" ref="AI82">_xlfn.XLOOKUP(AI$1&amp;$AB82,$M$3:$M$1662&amp;$N$3:$N$1662,$O$3:$O$1662,0,0,1)</f>
        <v>360200</v>
      </c>
      <c r="AJ82" s="2" cm="1">
        <f t="array" ref="AJ82">_xlfn.XLOOKUP(AJ$1&amp;$AB82,$M$3:$M$1662&amp;$N$3:$N$1662,$O$3:$O$1662,0,0,1)</f>
        <v>154000</v>
      </c>
      <c r="AK82" s="2" cm="1">
        <f t="array" ref="AK82">_xlfn.XLOOKUP(AK$1&amp;$AB82,$M$3:$M$1662&amp;$N$3:$N$1662,$O$3:$O$1662,0,0,1)</f>
        <v>97800</v>
      </c>
      <c r="AL82" s="2" cm="1">
        <f t="array" ref="AL82">_xlfn.XLOOKUP(AL$1&amp;$AB82,$M$3:$M$1662&amp;$N$3:$N$1662,$O$3:$O$1662,0,0,1)</f>
        <v>72400</v>
      </c>
      <c r="AM82" s="2" cm="1">
        <f t="array" ref="AM82">_xlfn.XLOOKUP(AM$1&amp;$AB82,$M$3:$M$1662&amp;$N$3:$N$1662,$O$3:$O$1662,0,0,1)</f>
        <v>173500</v>
      </c>
    </row>
    <row r="83" spans="13:39" x14ac:dyDescent="0.4">
      <c r="M83" t="s">
        <v>870</v>
      </c>
      <c r="N83" t="s">
        <v>625</v>
      </c>
      <c r="O83">
        <v>173500</v>
      </c>
      <c r="AB83" t="s">
        <v>97</v>
      </c>
      <c r="AC83" s="2">
        <f t="shared" si="15"/>
        <v>19632780</v>
      </c>
      <c r="AD83" s="2">
        <f t="shared" si="16"/>
        <v>17658800</v>
      </c>
      <c r="AE83" s="2">
        <f t="shared" si="16"/>
        <v>14404400</v>
      </c>
      <c r="AF83" s="2">
        <f t="shared" si="16"/>
        <v>17056000</v>
      </c>
      <c r="AG83" s="2">
        <f t="shared" si="16"/>
        <v>18584200</v>
      </c>
      <c r="AH83" s="2">
        <f t="shared" si="16"/>
        <v>30460500</v>
      </c>
      <c r="AI83" s="2" cm="1">
        <f t="array" ref="AI83">_xlfn.XLOOKUP(AI$1&amp;$AB83,$M$3:$M$1662&amp;$N$3:$N$1662,$O$3:$O$1662,0,0,1)</f>
        <v>50100</v>
      </c>
      <c r="AJ83" s="2" cm="1">
        <f t="array" ref="AJ83">_xlfn.XLOOKUP(AJ$1&amp;$AB83,$M$3:$M$1662&amp;$N$3:$N$1662,$O$3:$O$1662,0,0,1)</f>
        <v>126000</v>
      </c>
      <c r="AK83" s="2" cm="1">
        <f t="array" ref="AK83">_xlfn.XLOOKUP(AK$1&amp;$AB83,$M$3:$M$1662&amp;$N$3:$N$1662,$O$3:$O$1662,0,0,1)</f>
        <v>147200</v>
      </c>
      <c r="AL83" s="2" cm="1">
        <f t="array" ref="AL83">_xlfn.XLOOKUP(AL$1&amp;$AB83,$M$3:$M$1662&amp;$N$3:$N$1662,$O$3:$O$1662,0,0,1)</f>
        <v>258400</v>
      </c>
      <c r="AM83" s="2" cm="1">
        <f t="array" ref="AM83">_xlfn.XLOOKUP(AM$1&amp;$AB83,$M$3:$M$1662&amp;$N$3:$N$1662,$O$3:$O$1662,0,0,1)</f>
        <v>267600</v>
      </c>
    </row>
    <row r="84" spans="13:39" x14ac:dyDescent="0.4">
      <c r="M84" t="s">
        <v>870</v>
      </c>
      <c r="N84" t="s">
        <v>626</v>
      </c>
      <c r="O84">
        <v>267600</v>
      </c>
      <c r="AB84" t="s">
        <v>96</v>
      </c>
      <c r="AC84" s="2">
        <f t="shared" si="15"/>
        <v>19700740</v>
      </c>
      <c r="AD84" s="2">
        <f t="shared" ref="AD84:AH99" si="17">AD83+AI84</f>
        <v>17718300</v>
      </c>
      <c r="AE84" s="2">
        <f t="shared" si="17"/>
        <v>14511900</v>
      </c>
      <c r="AF84" s="2">
        <f t="shared" si="17"/>
        <v>17097600</v>
      </c>
      <c r="AG84" s="2">
        <f t="shared" si="17"/>
        <v>18635600</v>
      </c>
      <c r="AH84" s="2">
        <f t="shared" si="17"/>
        <v>30540300</v>
      </c>
      <c r="AI84" s="2" cm="1">
        <f t="array" ref="AI84">_xlfn.XLOOKUP(AI$1&amp;$AB84,$M$3:$M$1662&amp;$N$3:$N$1662,$O$3:$O$1662,0,0,1)</f>
        <v>59500</v>
      </c>
      <c r="AJ84" s="2" cm="1">
        <f t="array" ref="AJ84">_xlfn.XLOOKUP(AJ$1&amp;$AB84,$M$3:$M$1662&amp;$N$3:$N$1662,$O$3:$O$1662,0,0,1)</f>
        <v>107500</v>
      </c>
      <c r="AK84" s="2" cm="1">
        <f t="array" ref="AK84">_xlfn.XLOOKUP(AK$1&amp;$AB84,$M$3:$M$1662&amp;$N$3:$N$1662,$O$3:$O$1662,0,0,1)</f>
        <v>41600</v>
      </c>
      <c r="AL84" s="2" cm="1">
        <f t="array" ref="AL84">_xlfn.XLOOKUP(AL$1&amp;$AB84,$M$3:$M$1662&amp;$N$3:$N$1662,$O$3:$O$1662,0,0,1)</f>
        <v>51400</v>
      </c>
      <c r="AM84" s="2" cm="1">
        <f t="array" ref="AM84">_xlfn.XLOOKUP(AM$1&amp;$AB84,$M$3:$M$1662&amp;$N$3:$N$1662,$O$3:$O$1662,0,0,1)</f>
        <v>79800</v>
      </c>
    </row>
    <row r="85" spans="13:39" x14ac:dyDescent="0.4">
      <c r="M85" t="s">
        <v>870</v>
      </c>
      <c r="N85" t="s">
        <v>627</v>
      </c>
      <c r="O85">
        <v>79800</v>
      </c>
      <c r="AB85" t="s">
        <v>232</v>
      </c>
      <c r="AC85" s="2">
        <f t="shared" si="15"/>
        <v>19822060</v>
      </c>
      <c r="AD85" s="2">
        <f t="shared" si="17"/>
        <v>17897100</v>
      </c>
      <c r="AE85" s="2">
        <f t="shared" si="17"/>
        <v>14646100</v>
      </c>
      <c r="AF85" s="2">
        <f t="shared" si="17"/>
        <v>17143000</v>
      </c>
      <c r="AG85" s="2">
        <f t="shared" si="17"/>
        <v>18676700</v>
      </c>
      <c r="AH85" s="2">
        <f t="shared" si="17"/>
        <v>30747400</v>
      </c>
      <c r="AI85" s="2" cm="1">
        <f t="array" ref="AI85">_xlfn.XLOOKUP(AI$1&amp;$AB85,$M$3:$M$1662&amp;$N$3:$N$1662,$O$3:$O$1662,0,0,1)</f>
        <v>178800</v>
      </c>
      <c r="AJ85" s="2" cm="1">
        <f t="array" ref="AJ85">_xlfn.XLOOKUP(AJ$1&amp;$AB85,$M$3:$M$1662&amp;$N$3:$N$1662,$O$3:$O$1662,0,0,1)</f>
        <v>134200</v>
      </c>
      <c r="AK85" s="2" cm="1">
        <f t="array" ref="AK85">_xlfn.XLOOKUP(AK$1&amp;$AB85,$M$3:$M$1662&amp;$N$3:$N$1662,$O$3:$O$1662,0,0,1)</f>
        <v>45400</v>
      </c>
      <c r="AL85" s="2" cm="1">
        <f t="array" ref="AL85">_xlfn.XLOOKUP(AL$1&amp;$AB85,$M$3:$M$1662&amp;$N$3:$N$1662,$O$3:$O$1662,0,0,1)</f>
        <v>41100</v>
      </c>
      <c r="AM85" s="2" cm="1">
        <f t="array" ref="AM85">_xlfn.XLOOKUP(AM$1&amp;$AB85,$M$3:$M$1662&amp;$N$3:$N$1662,$O$3:$O$1662,0,0,1)</f>
        <v>207100</v>
      </c>
    </row>
    <row r="86" spans="13:39" x14ac:dyDescent="0.4">
      <c r="M86" t="s">
        <v>870</v>
      </c>
      <c r="N86" t="s">
        <v>628</v>
      </c>
      <c r="O86">
        <v>207100</v>
      </c>
      <c r="AB86" t="s">
        <v>253</v>
      </c>
      <c r="AC86" s="2">
        <f t="shared" si="15"/>
        <v>19977500</v>
      </c>
      <c r="AD86" s="2">
        <f t="shared" si="17"/>
        <v>18100100</v>
      </c>
      <c r="AE86" s="2">
        <f t="shared" si="17"/>
        <v>14847000</v>
      </c>
      <c r="AF86" s="2">
        <f t="shared" si="17"/>
        <v>17259600</v>
      </c>
      <c r="AG86" s="2">
        <f t="shared" si="17"/>
        <v>18773100</v>
      </c>
      <c r="AH86" s="2">
        <f t="shared" si="17"/>
        <v>30907700</v>
      </c>
      <c r="AI86" s="2" cm="1">
        <f t="array" ref="AI86">_xlfn.XLOOKUP(AI$1&amp;$AB86,$M$3:$M$1662&amp;$N$3:$N$1662,$O$3:$O$1662,0,0,1)</f>
        <v>203000</v>
      </c>
      <c r="AJ86" s="2" cm="1">
        <f t="array" ref="AJ86">_xlfn.XLOOKUP(AJ$1&amp;$AB86,$M$3:$M$1662&amp;$N$3:$N$1662,$O$3:$O$1662,0,0,1)</f>
        <v>200900</v>
      </c>
      <c r="AK86" s="2" cm="1">
        <f t="array" ref="AK86">_xlfn.XLOOKUP(AK$1&amp;$AB86,$M$3:$M$1662&amp;$N$3:$N$1662,$O$3:$O$1662,0,0,1)</f>
        <v>116600</v>
      </c>
      <c r="AL86" s="2" cm="1">
        <f t="array" ref="AL86">_xlfn.XLOOKUP(AL$1&amp;$AB86,$M$3:$M$1662&amp;$N$3:$N$1662,$O$3:$O$1662,0,0,1)</f>
        <v>96400</v>
      </c>
      <c r="AM86" s="2" cm="1">
        <f t="array" ref="AM86">_xlfn.XLOOKUP(AM$1&amp;$AB86,$M$3:$M$1662&amp;$N$3:$N$1662,$O$3:$O$1662,0,0,1)</f>
        <v>160300</v>
      </c>
    </row>
    <row r="87" spans="13:39" x14ac:dyDescent="0.4">
      <c r="M87" t="s">
        <v>870</v>
      </c>
      <c r="N87" t="s">
        <v>629</v>
      </c>
      <c r="O87">
        <v>160300</v>
      </c>
      <c r="AB87" t="s">
        <v>130</v>
      </c>
      <c r="AC87" s="2">
        <f t="shared" si="15"/>
        <v>20089900</v>
      </c>
      <c r="AD87" s="2">
        <f t="shared" si="17"/>
        <v>18230700</v>
      </c>
      <c r="AE87" s="2">
        <f t="shared" si="17"/>
        <v>14955100</v>
      </c>
      <c r="AF87" s="2">
        <f t="shared" si="17"/>
        <v>17311100</v>
      </c>
      <c r="AG87" s="2">
        <f t="shared" si="17"/>
        <v>18835300</v>
      </c>
      <c r="AH87" s="2">
        <f t="shared" si="17"/>
        <v>31117300</v>
      </c>
      <c r="AI87" s="2" cm="1">
        <f t="array" ref="AI87">_xlfn.XLOOKUP(AI$1&amp;$AB87,$M$3:$M$1662&amp;$N$3:$N$1662,$O$3:$O$1662,0,0,1)</f>
        <v>130600</v>
      </c>
      <c r="AJ87" s="2" cm="1">
        <f t="array" ref="AJ87">_xlfn.XLOOKUP(AJ$1&amp;$AB87,$M$3:$M$1662&amp;$N$3:$N$1662,$O$3:$O$1662,0,0,1)</f>
        <v>108100</v>
      </c>
      <c r="AK87" s="2" cm="1">
        <f t="array" ref="AK87">_xlfn.XLOOKUP(AK$1&amp;$AB87,$M$3:$M$1662&amp;$N$3:$N$1662,$O$3:$O$1662,0,0,1)</f>
        <v>51500</v>
      </c>
      <c r="AL87" s="2" cm="1">
        <f t="array" ref="AL87">_xlfn.XLOOKUP(AL$1&amp;$AB87,$M$3:$M$1662&amp;$N$3:$N$1662,$O$3:$O$1662,0,0,1)</f>
        <v>62200</v>
      </c>
      <c r="AM87" s="2" cm="1">
        <f t="array" ref="AM87">_xlfn.XLOOKUP(AM$1&amp;$AB87,$M$3:$M$1662&amp;$N$3:$N$1662,$O$3:$O$1662,0,0,1)</f>
        <v>209600</v>
      </c>
    </row>
    <row r="88" spans="13:39" x14ac:dyDescent="0.4">
      <c r="M88" t="s">
        <v>870</v>
      </c>
      <c r="N88" t="s">
        <v>630</v>
      </c>
      <c r="O88">
        <v>209600</v>
      </c>
      <c r="AB88" t="s">
        <v>154</v>
      </c>
      <c r="AC88" s="2">
        <f t="shared" si="15"/>
        <v>20173620</v>
      </c>
      <c r="AD88" s="2">
        <f t="shared" si="17"/>
        <v>18313300</v>
      </c>
      <c r="AE88" s="2">
        <f t="shared" si="17"/>
        <v>15045600</v>
      </c>
      <c r="AF88" s="2">
        <f t="shared" si="17"/>
        <v>17406800</v>
      </c>
      <c r="AG88" s="2">
        <f t="shared" si="17"/>
        <v>18868200</v>
      </c>
      <c r="AH88" s="2">
        <f t="shared" si="17"/>
        <v>31234200</v>
      </c>
      <c r="AI88" s="2" cm="1">
        <f t="array" ref="AI88">_xlfn.XLOOKUP(AI$1&amp;$AB88,$M$3:$M$1662&amp;$N$3:$N$1662,$O$3:$O$1662,0,0,1)</f>
        <v>82600</v>
      </c>
      <c r="AJ88" s="2" cm="1">
        <f t="array" ref="AJ88">_xlfn.XLOOKUP(AJ$1&amp;$AB88,$M$3:$M$1662&amp;$N$3:$N$1662,$O$3:$O$1662,0,0,1)</f>
        <v>90500</v>
      </c>
      <c r="AK88" s="2" cm="1">
        <f t="array" ref="AK88">_xlfn.XLOOKUP(AK$1&amp;$AB88,$M$3:$M$1662&amp;$N$3:$N$1662,$O$3:$O$1662,0,0,1)</f>
        <v>95700</v>
      </c>
      <c r="AL88" s="2" cm="1">
        <f t="array" ref="AL88">_xlfn.XLOOKUP(AL$1&amp;$AB88,$M$3:$M$1662&amp;$N$3:$N$1662,$O$3:$O$1662,0,0,1)</f>
        <v>32900</v>
      </c>
      <c r="AM88" s="2" cm="1">
        <f t="array" ref="AM88">_xlfn.XLOOKUP(AM$1&amp;$AB88,$M$3:$M$1662&amp;$N$3:$N$1662,$O$3:$O$1662,0,0,1)</f>
        <v>116900</v>
      </c>
    </row>
    <row r="89" spans="13:39" x14ac:dyDescent="0.4">
      <c r="M89" t="s">
        <v>870</v>
      </c>
      <c r="N89" t="s">
        <v>631</v>
      </c>
      <c r="O89">
        <v>116900</v>
      </c>
      <c r="AB89" t="s">
        <v>98</v>
      </c>
      <c r="AC89" s="2">
        <f t="shared" si="15"/>
        <v>20385880</v>
      </c>
      <c r="AD89" s="2">
        <f t="shared" si="17"/>
        <v>18389200</v>
      </c>
      <c r="AE89" s="2">
        <f t="shared" si="17"/>
        <v>15370500</v>
      </c>
      <c r="AF89" s="2">
        <f t="shared" si="17"/>
        <v>17527700</v>
      </c>
      <c r="AG89" s="2">
        <f t="shared" si="17"/>
        <v>19251000</v>
      </c>
      <c r="AH89" s="2">
        <f t="shared" si="17"/>
        <v>31391000</v>
      </c>
      <c r="AI89" s="2" cm="1">
        <f t="array" ref="AI89">_xlfn.XLOOKUP(AI$1&amp;$AB89,$M$3:$M$1662&amp;$N$3:$N$1662,$O$3:$O$1662,0,0,1)</f>
        <v>75900</v>
      </c>
      <c r="AJ89" s="2" cm="1">
        <f t="array" ref="AJ89">_xlfn.XLOOKUP(AJ$1&amp;$AB89,$M$3:$M$1662&amp;$N$3:$N$1662,$O$3:$O$1662,0,0,1)</f>
        <v>324900</v>
      </c>
      <c r="AK89" s="2" cm="1">
        <f t="array" ref="AK89">_xlfn.XLOOKUP(AK$1&amp;$AB89,$M$3:$M$1662&amp;$N$3:$N$1662,$O$3:$O$1662,0,0,1)</f>
        <v>120900</v>
      </c>
      <c r="AL89" s="2" cm="1">
        <f t="array" ref="AL89">_xlfn.XLOOKUP(AL$1&amp;$AB89,$M$3:$M$1662&amp;$N$3:$N$1662,$O$3:$O$1662,0,0,1)</f>
        <v>382800</v>
      </c>
      <c r="AM89" s="2" cm="1">
        <f t="array" ref="AM89">_xlfn.XLOOKUP(AM$1&amp;$AB89,$M$3:$M$1662&amp;$N$3:$N$1662,$O$3:$O$1662,0,0,1)</f>
        <v>156800</v>
      </c>
    </row>
    <row r="90" spans="13:39" x14ac:dyDescent="0.4">
      <c r="M90" t="s">
        <v>870</v>
      </c>
      <c r="N90" t="s">
        <v>632</v>
      </c>
      <c r="O90">
        <v>156800</v>
      </c>
      <c r="AB90" t="s">
        <v>168</v>
      </c>
      <c r="AC90" s="2">
        <f t="shared" si="15"/>
        <v>20568160</v>
      </c>
      <c r="AD90" s="2">
        <f t="shared" si="17"/>
        <v>18460000</v>
      </c>
      <c r="AE90" s="2">
        <f t="shared" si="17"/>
        <v>15464400</v>
      </c>
      <c r="AF90" s="2">
        <f t="shared" si="17"/>
        <v>17668800</v>
      </c>
      <c r="AG90" s="2">
        <f t="shared" si="17"/>
        <v>19291700</v>
      </c>
      <c r="AH90" s="2">
        <f t="shared" si="17"/>
        <v>31955900</v>
      </c>
      <c r="AI90" s="2" cm="1">
        <f t="array" ref="AI90">_xlfn.XLOOKUP(AI$1&amp;$AB90,$M$3:$M$1662&amp;$N$3:$N$1662,$O$3:$O$1662,0,0,1)</f>
        <v>70800</v>
      </c>
      <c r="AJ90" s="2" cm="1">
        <f t="array" ref="AJ90">_xlfn.XLOOKUP(AJ$1&amp;$AB90,$M$3:$M$1662&amp;$N$3:$N$1662,$O$3:$O$1662,0,0,1)</f>
        <v>93900</v>
      </c>
      <c r="AK90" s="2" cm="1">
        <f t="array" ref="AK90">_xlfn.XLOOKUP(AK$1&amp;$AB90,$M$3:$M$1662&amp;$N$3:$N$1662,$O$3:$O$1662,0,0,1)</f>
        <v>141100</v>
      </c>
      <c r="AL90" s="2" cm="1">
        <f t="array" ref="AL90">_xlfn.XLOOKUP(AL$1&amp;$AB90,$M$3:$M$1662&amp;$N$3:$N$1662,$O$3:$O$1662,0,0,1)</f>
        <v>40700</v>
      </c>
      <c r="AM90" s="2" cm="1">
        <f t="array" ref="AM90">_xlfn.XLOOKUP(AM$1&amp;$AB90,$M$3:$M$1662&amp;$N$3:$N$1662,$O$3:$O$1662,0,0,1)</f>
        <v>564900</v>
      </c>
    </row>
    <row r="91" spans="13:39" x14ac:dyDescent="0.4">
      <c r="M91" t="s">
        <v>870</v>
      </c>
      <c r="N91" t="s">
        <v>633</v>
      </c>
      <c r="O91">
        <v>564900</v>
      </c>
      <c r="AB91" t="s">
        <v>153</v>
      </c>
      <c r="AC91" s="2">
        <f t="shared" si="15"/>
        <v>20724540</v>
      </c>
      <c r="AD91" s="2">
        <f t="shared" si="17"/>
        <v>18586300</v>
      </c>
      <c r="AE91" s="2">
        <f t="shared" si="17"/>
        <v>15534500</v>
      </c>
      <c r="AF91" s="2">
        <f t="shared" si="17"/>
        <v>17754800</v>
      </c>
      <c r="AG91" s="2">
        <f t="shared" si="17"/>
        <v>19407700</v>
      </c>
      <c r="AH91" s="2">
        <f t="shared" si="17"/>
        <v>32339400</v>
      </c>
      <c r="AI91" s="2" cm="1">
        <f t="array" ref="AI91">_xlfn.XLOOKUP(AI$1&amp;$AB91,$M$3:$M$1662&amp;$N$3:$N$1662,$O$3:$O$1662,0,0,1)</f>
        <v>126300</v>
      </c>
      <c r="AJ91" s="2" cm="1">
        <f t="array" ref="AJ91">_xlfn.XLOOKUP(AJ$1&amp;$AB91,$M$3:$M$1662&amp;$N$3:$N$1662,$O$3:$O$1662,0,0,1)</f>
        <v>70100</v>
      </c>
      <c r="AK91" s="2" cm="1">
        <f t="array" ref="AK91">_xlfn.XLOOKUP(AK$1&amp;$AB91,$M$3:$M$1662&amp;$N$3:$N$1662,$O$3:$O$1662,0,0,1)</f>
        <v>86000</v>
      </c>
      <c r="AL91" s="2" cm="1">
        <f t="array" ref="AL91">_xlfn.XLOOKUP(AL$1&amp;$AB91,$M$3:$M$1662&amp;$N$3:$N$1662,$O$3:$O$1662,0,0,1)</f>
        <v>116000</v>
      </c>
      <c r="AM91" s="2" cm="1">
        <f t="array" ref="AM91">_xlfn.XLOOKUP(AM$1&amp;$AB91,$M$3:$M$1662&amp;$N$3:$N$1662,$O$3:$O$1662,0,0,1)</f>
        <v>383500</v>
      </c>
    </row>
    <row r="92" spans="13:39" x14ac:dyDescent="0.4">
      <c r="M92" t="s">
        <v>870</v>
      </c>
      <c r="N92" t="s">
        <v>634</v>
      </c>
      <c r="O92">
        <v>383500</v>
      </c>
      <c r="AB92" t="s">
        <v>167</v>
      </c>
      <c r="AC92" s="2">
        <f t="shared" si="15"/>
        <v>20912180</v>
      </c>
      <c r="AD92" s="2">
        <f t="shared" si="17"/>
        <v>18747000</v>
      </c>
      <c r="AE92" s="2">
        <f t="shared" si="17"/>
        <v>15618600</v>
      </c>
      <c r="AF92" s="2">
        <f t="shared" si="17"/>
        <v>18173100</v>
      </c>
      <c r="AG92" s="2">
        <f t="shared" si="17"/>
        <v>19473400</v>
      </c>
      <c r="AH92" s="2">
        <f t="shared" si="17"/>
        <v>32548800</v>
      </c>
      <c r="AI92" s="2" cm="1">
        <f t="array" ref="AI92">_xlfn.XLOOKUP(AI$1&amp;$AB92,$M$3:$M$1662&amp;$N$3:$N$1662,$O$3:$O$1662,0,0,1)</f>
        <v>160700</v>
      </c>
      <c r="AJ92" s="2" cm="1">
        <f t="array" ref="AJ92">_xlfn.XLOOKUP(AJ$1&amp;$AB92,$M$3:$M$1662&amp;$N$3:$N$1662,$O$3:$O$1662,0,0,1)</f>
        <v>84100</v>
      </c>
      <c r="AK92" s="2" cm="1">
        <f t="array" ref="AK92">_xlfn.XLOOKUP(AK$1&amp;$AB92,$M$3:$M$1662&amp;$N$3:$N$1662,$O$3:$O$1662,0,0,1)</f>
        <v>418300</v>
      </c>
      <c r="AL92" s="2" cm="1">
        <f t="array" ref="AL92">_xlfn.XLOOKUP(AL$1&amp;$AB92,$M$3:$M$1662&amp;$N$3:$N$1662,$O$3:$O$1662,0,0,1)</f>
        <v>65700</v>
      </c>
      <c r="AM92" s="2" cm="1">
        <f t="array" ref="AM92">_xlfn.XLOOKUP(AM$1&amp;$AB92,$M$3:$M$1662&amp;$N$3:$N$1662,$O$3:$O$1662,0,0,1)</f>
        <v>209400</v>
      </c>
    </row>
    <row r="93" spans="13:39" x14ac:dyDescent="0.4">
      <c r="M93" t="s">
        <v>870</v>
      </c>
      <c r="N93" t="s">
        <v>635</v>
      </c>
      <c r="O93">
        <v>209400</v>
      </c>
      <c r="AB93" t="s">
        <v>23</v>
      </c>
      <c r="AC93" s="2">
        <f t="shared" si="15"/>
        <v>21015700</v>
      </c>
      <c r="AD93" s="2">
        <f t="shared" si="17"/>
        <v>18910400</v>
      </c>
      <c r="AE93" s="2">
        <f t="shared" si="17"/>
        <v>15706100</v>
      </c>
      <c r="AF93" s="2">
        <f t="shared" si="17"/>
        <v>18239200</v>
      </c>
      <c r="AG93" s="2">
        <f t="shared" si="17"/>
        <v>19490700</v>
      </c>
      <c r="AH93" s="2">
        <f t="shared" si="17"/>
        <v>32732100</v>
      </c>
      <c r="AI93" s="2" cm="1">
        <f t="array" ref="AI93">_xlfn.XLOOKUP(AI$1&amp;$AB93,$M$3:$M$1662&amp;$N$3:$N$1662,$O$3:$O$1662,0,0,1)</f>
        <v>163400</v>
      </c>
      <c r="AJ93" s="2" cm="1">
        <f t="array" ref="AJ93">_xlfn.XLOOKUP(AJ$1&amp;$AB93,$M$3:$M$1662&amp;$N$3:$N$1662,$O$3:$O$1662,0,0,1)</f>
        <v>87500</v>
      </c>
      <c r="AK93" s="2" cm="1">
        <f t="array" ref="AK93">_xlfn.XLOOKUP(AK$1&amp;$AB93,$M$3:$M$1662&amp;$N$3:$N$1662,$O$3:$O$1662,0,0,1)</f>
        <v>66100</v>
      </c>
      <c r="AL93" s="2" cm="1">
        <f t="array" ref="AL93">_xlfn.XLOOKUP(AL$1&amp;$AB93,$M$3:$M$1662&amp;$N$3:$N$1662,$O$3:$O$1662,0,0,1)</f>
        <v>17300</v>
      </c>
      <c r="AM93" s="2" cm="1">
        <f t="array" ref="AM93">_xlfn.XLOOKUP(AM$1&amp;$AB93,$M$3:$M$1662&amp;$N$3:$N$1662,$O$3:$O$1662,0,0,1)</f>
        <v>183300</v>
      </c>
    </row>
    <row r="94" spans="13:39" x14ac:dyDescent="0.4">
      <c r="M94" t="s">
        <v>870</v>
      </c>
      <c r="N94" t="s">
        <v>636</v>
      </c>
      <c r="O94">
        <v>183300</v>
      </c>
      <c r="AB94" t="s">
        <v>300</v>
      </c>
      <c r="AC94" s="2">
        <f t="shared" si="15"/>
        <v>21181040</v>
      </c>
      <c r="AD94" s="2">
        <f t="shared" si="17"/>
        <v>19079500</v>
      </c>
      <c r="AE94" s="2">
        <f t="shared" si="17"/>
        <v>15772300</v>
      </c>
      <c r="AF94" s="2">
        <f t="shared" si="17"/>
        <v>18454800</v>
      </c>
      <c r="AG94" s="2">
        <f t="shared" si="17"/>
        <v>19539300</v>
      </c>
      <c r="AH94" s="2">
        <f t="shared" si="17"/>
        <v>33059300</v>
      </c>
      <c r="AI94" s="2" cm="1">
        <f t="array" ref="AI94">_xlfn.XLOOKUP(AI$1&amp;$AB94,$M$3:$M$1662&amp;$N$3:$N$1662,$O$3:$O$1662,0,0,1)</f>
        <v>169100</v>
      </c>
      <c r="AJ94" s="2" cm="1">
        <f t="array" ref="AJ94">_xlfn.XLOOKUP(AJ$1&amp;$AB94,$M$3:$M$1662&amp;$N$3:$N$1662,$O$3:$O$1662,0,0,1)</f>
        <v>66200</v>
      </c>
      <c r="AK94" s="2" cm="1">
        <f t="array" ref="AK94">_xlfn.XLOOKUP(AK$1&amp;$AB94,$M$3:$M$1662&amp;$N$3:$N$1662,$O$3:$O$1662,0,0,1)</f>
        <v>215600</v>
      </c>
      <c r="AL94" s="2" cm="1">
        <f t="array" ref="AL94">_xlfn.XLOOKUP(AL$1&amp;$AB94,$M$3:$M$1662&amp;$N$3:$N$1662,$O$3:$O$1662,0,0,1)</f>
        <v>48600</v>
      </c>
      <c r="AM94" s="2" cm="1">
        <f t="array" ref="AM94">_xlfn.XLOOKUP(AM$1&amp;$AB94,$M$3:$M$1662&amp;$N$3:$N$1662,$O$3:$O$1662,0,0,1)</f>
        <v>327200</v>
      </c>
    </row>
    <row r="95" spans="13:39" x14ac:dyDescent="0.4">
      <c r="M95" t="s">
        <v>870</v>
      </c>
      <c r="N95" t="s">
        <v>637</v>
      </c>
      <c r="O95">
        <v>327200</v>
      </c>
      <c r="AB95" t="s">
        <v>18</v>
      </c>
      <c r="AC95" s="2">
        <f t="shared" si="15"/>
        <v>21374220</v>
      </c>
      <c r="AD95" s="2">
        <f t="shared" si="17"/>
        <v>19561200</v>
      </c>
      <c r="AE95" s="2">
        <f t="shared" si="17"/>
        <v>15946500</v>
      </c>
      <c r="AF95" s="2">
        <f t="shared" si="17"/>
        <v>18595400</v>
      </c>
      <c r="AG95" s="2">
        <f t="shared" si="17"/>
        <v>19570000</v>
      </c>
      <c r="AH95" s="2">
        <f t="shared" si="17"/>
        <v>33198000</v>
      </c>
      <c r="AI95" s="2" cm="1">
        <f t="array" ref="AI95">_xlfn.XLOOKUP(AI$1&amp;$AB95,$M$3:$M$1662&amp;$N$3:$N$1662,$O$3:$O$1662,0,0,1)</f>
        <v>481700</v>
      </c>
      <c r="AJ95" s="2" cm="1">
        <f t="array" ref="AJ95">_xlfn.XLOOKUP(AJ$1&amp;$AB95,$M$3:$M$1662&amp;$N$3:$N$1662,$O$3:$O$1662,0,0,1)</f>
        <v>174200</v>
      </c>
      <c r="AK95" s="2" cm="1">
        <f t="array" ref="AK95">_xlfn.XLOOKUP(AK$1&amp;$AB95,$M$3:$M$1662&amp;$N$3:$N$1662,$O$3:$O$1662,0,0,1)</f>
        <v>140600</v>
      </c>
      <c r="AL95" s="2" cm="1">
        <f t="array" ref="AL95">_xlfn.XLOOKUP(AL$1&amp;$AB95,$M$3:$M$1662&amp;$N$3:$N$1662,$O$3:$O$1662,0,0,1)</f>
        <v>30700</v>
      </c>
      <c r="AM95" s="2" cm="1">
        <f t="array" ref="AM95">_xlfn.XLOOKUP(AM$1&amp;$AB95,$M$3:$M$1662&amp;$N$3:$N$1662,$O$3:$O$1662,0,0,1)</f>
        <v>138700</v>
      </c>
    </row>
    <row r="96" spans="13:39" x14ac:dyDescent="0.4">
      <c r="M96" t="s">
        <v>870</v>
      </c>
      <c r="N96" t="s">
        <v>638</v>
      </c>
      <c r="O96">
        <v>138700</v>
      </c>
      <c r="AB96" t="s">
        <v>301</v>
      </c>
      <c r="AC96" s="2">
        <f t="shared" si="15"/>
        <v>21521900</v>
      </c>
      <c r="AD96" s="2">
        <f t="shared" si="17"/>
        <v>19667700</v>
      </c>
      <c r="AE96" s="2">
        <f t="shared" si="17"/>
        <v>16099200</v>
      </c>
      <c r="AF96" s="2">
        <f t="shared" si="17"/>
        <v>18691600</v>
      </c>
      <c r="AG96" s="2">
        <f t="shared" si="17"/>
        <v>19763600</v>
      </c>
      <c r="AH96" s="2">
        <f t="shared" si="17"/>
        <v>33387400</v>
      </c>
      <c r="AI96" s="2" cm="1">
        <f t="array" ref="AI96">_xlfn.XLOOKUP(AI$1&amp;$AB96,$M$3:$M$1662&amp;$N$3:$N$1662,$O$3:$O$1662,0,0,1)</f>
        <v>106500</v>
      </c>
      <c r="AJ96" s="2" cm="1">
        <f t="array" ref="AJ96">_xlfn.XLOOKUP(AJ$1&amp;$AB96,$M$3:$M$1662&amp;$N$3:$N$1662,$O$3:$O$1662,0,0,1)</f>
        <v>152700</v>
      </c>
      <c r="AK96" s="2" cm="1">
        <f t="array" ref="AK96">_xlfn.XLOOKUP(AK$1&amp;$AB96,$M$3:$M$1662&amp;$N$3:$N$1662,$O$3:$O$1662,0,0,1)</f>
        <v>96200</v>
      </c>
      <c r="AL96" s="2" cm="1">
        <f t="array" ref="AL96">_xlfn.XLOOKUP(AL$1&amp;$AB96,$M$3:$M$1662&amp;$N$3:$N$1662,$O$3:$O$1662,0,0,1)</f>
        <v>193600</v>
      </c>
      <c r="AM96" s="2" cm="1">
        <f t="array" ref="AM96">_xlfn.XLOOKUP(AM$1&amp;$AB96,$M$3:$M$1662&amp;$N$3:$N$1662,$O$3:$O$1662,0,0,1)</f>
        <v>189400</v>
      </c>
    </row>
    <row r="97" spans="13:39" x14ac:dyDescent="0.4">
      <c r="M97" t="s">
        <v>870</v>
      </c>
      <c r="N97" t="s">
        <v>639</v>
      </c>
      <c r="O97">
        <v>189400</v>
      </c>
      <c r="AB97" t="s">
        <v>142</v>
      </c>
      <c r="AC97" s="2">
        <f t="shared" si="15"/>
        <v>21674540</v>
      </c>
      <c r="AD97" s="2">
        <f t="shared" si="17"/>
        <v>19956200</v>
      </c>
      <c r="AE97" s="2">
        <f t="shared" si="17"/>
        <v>16243200</v>
      </c>
      <c r="AF97" s="2">
        <f t="shared" si="17"/>
        <v>18731400</v>
      </c>
      <c r="AG97" s="2">
        <f t="shared" si="17"/>
        <v>19838500</v>
      </c>
      <c r="AH97" s="2">
        <f t="shared" si="17"/>
        <v>33603400</v>
      </c>
      <c r="AI97" s="2" cm="1">
        <f t="array" ref="AI97">_xlfn.XLOOKUP(AI$1&amp;$AB97,$M$3:$M$1662&amp;$N$3:$N$1662,$O$3:$O$1662,0,0,1)</f>
        <v>288500</v>
      </c>
      <c r="AJ97" s="2" cm="1">
        <f t="array" ref="AJ97">_xlfn.XLOOKUP(AJ$1&amp;$AB97,$M$3:$M$1662&amp;$N$3:$N$1662,$O$3:$O$1662,0,0,1)</f>
        <v>144000</v>
      </c>
      <c r="AK97" s="2" cm="1">
        <f t="array" ref="AK97">_xlfn.XLOOKUP(AK$1&amp;$AB97,$M$3:$M$1662&amp;$N$3:$N$1662,$O$3:$O$1662,0,0,1)</f>
        <v>39800</v>
      </c>
      <c r="AL97" s="2" cm="1">
        <f t="array" ref="AL97">_xlfn.XLOOKUP(AL$1&amp;$AB97,$M$3:$M$1662&amp;$N$3:$N$1662,$O$3:$O$1662,0,0,1)</f>
        <v>74900</v>
      </c>
      <c r="AM97" s="2" cm="1">
        <f t="array" ref="AM97">_xlfn.XLOOKUP(AM$1&amp;$AB97,$M$3:$M$1662&amp;$N$3:$N$1662,$O$3:$O$1662,0,0,1)</f>
        <v>216000</v>
      </c>
    </row>
    <row r="98" spans="13:39" x14ac:dyDescent="0.4">
      <c r="M98" t="s">
        <v>870</v>
      </c>
      <c r="N98" t="s">
        <v>640</v>
      </c>
      <c r="O98">
        <v>216000</v>
      </c>
      <c r="AB98" t="s">
        <v>140</v>
      </c>
      <c r="AC98" s="2">
        <f t="shared" si="15"/>
        <v>21770260</v>
      </c>
      <c r="AD98" s="2">
        <f t="shared" si="17"/>
        <v>20022300</v>
      </c>
      <c r="AE98" s="2">
        <f t="shared" si="17"/>
        <v>16373100</v>
      </c>
      <c r="AF98" s="2">
        <f t="shared" si="17"/>
        <v>18830600</v>
      </c>
      <c r="AG98" s="2">
        <f t="shared" si="17"/>
        <v>19895900</v>
      </c>
      <c r="AH98" s="2">
        <f t="shared" si="17"/>
        <v>33729400</v>
      </c>
      <c r="AI98" s="2" cm="1">
        <f t="array" ref="AI98">_xlfn.XLOOKUP(AI$1&amp;$AB98,$M$3:$M$1662&amp;$N$3:$N$1662,$O$3:$O$1662,0,0,1)</f>
        <v>66100</v>
      </c>
      <c r="AJ98" s="2" cm="1">
        <f t="array" ref="AJ98">_xlfn.XLOOKUP(AJ$1&amp;$AB98,$M$3:$M$1662&amp;$N$3:$N$1662,$O$3:$O$1662,0,0,1)</f>
        <v>129900</v>
      </c>
      <c r="AK98" s="2" cm="1">
        <f t="array" ref="AK98">_xlfn.XLOOKUP(AK$1&amp;$AB98,$M$3:$M$1662&amp;$N$3:$N$1662,$O$3:$O$1662,0,0,1)</f>
        <v>99200</v>
      </c>
      <c r="AL98" s="2" cm="1">
        <f t="array" ref="AL98">_xlfn.XLOOKUP(AL$1&amp;$AB98,$M$3:$M$1662&amp;$N$3:$N$1662,$O$3:$O$1662,0,0,1)</f>
        <v>57400</v>
      </c>
      <c r="AM98" s="2" cm="1">
        <f t="array" ref="AM98">_xlfn.XLOOKUP(AM$1&amp;$AB98,$M$3:$M$1662&amp;$N$3:$N$1662,$O$3:$O$1662,0,0,1)</f>
        <v>126000</v>
      </c>
    </row>
    <row r="99" spans="13:39" x14ac:dyDescent="0.4">
      <c r="M99" t="s">
        <v>870</v>
      </c>
      <c r="N99" t="s">
        <v>641</v>
      </c>
      <c r="O99">
        <v>126000</v>
      </c>
      <c r="AB99" t="s">
        <v>271</v>
      </c>
      <c r="AC99" s="2">
        <f t="shared" si="15"/>
        <v>21881740</v>
      </c>
      <c r="AD99" s="2">
        <f t="shared" si="17"/>
        <v>20094100</v>
      </c>
      <c r="AE99" s="2">
        <f t="shared" si="17"/>
        <v>16498700</v>
      </c>
      <c r="AF99" s="2">
        <f t="shared" si="17"/>
        <v>18896100</v>
      </c>
      <c r="AG99" s="2">
        <f t="shared" si="17"/>
        <v>20070100</v>
      </c>
      <c r="AH99" s="2">
        <f t="shared" si="17"/>
        <v>33849700</v>
      </c>
      <c r="AI99" s="2" cm="1">
        <f t="array" ref="AI99">_xlfn.XLOOKUP(AI$1&amp;$AB99,$M$3:$M$1662&amp;$N$3:$N$1662,$O$3:$O$1662,0,0,1)</f>
        <v>71800</v>
      </c>
      <c r="AJ99" s="2" cm="1">
        <f t="array" ref="AJ99">_xlfn.XLOOKUP(AJ$1&amp;$AB99,$M$3:$M$1662&amp;$N$3:$N$1662,$O$3:$O$1662,0,0,1)</f>
        <v>125600</v>
      </c>
      <c r="AK99" s="2" cm="1">
        <f t="array" ref="AK99">_xlfn.XLOOKUP(AK$1&amp;$AB99,$M$3:$M$1662&amp;$N$3:$N$1662,$O$3:$O$1662,0,0,1)</f>
        <v>65500</v>
      </c>
      <c r="AL99" s="2" cm="1">
        <f t="array" ref="AL99">_xlfn.XLOOKUP(AL$1&amp;$AB99,$M$3:$M$1662&amp;$N$3:$N$1662,$O$3:$O$1662,0,0,1)</f>
        <v>174200</v>
      </c>
      <c r="AM99" s="2" cm="1">
        <f t="array" ref="AM99">_xlfn.XLOOKUP(AM$1&amp;$AB99,$M$3:$M$1662&amp;$N$3:$N$1662,$O$3:$O$1662,0,0,1)</f>
        <v>120300</v>
      </c>
    </row>
    <row r="100" spans="13:39" x14ac:dyDescent="0.4">
      <c r="M100" t="s">
        <v>870</v>
      </c>
      <c r="N100" t="s">
        <v>642</v>
      </c>
      <c r="O100">
        <v>120300</v>
      </c>
      <c r="AB100" t="s">
        <v>104</v>
      </c>
      <c r="AC100" s="2">
        <f t="shared" si="15"/>
        <v>22063220</v>
      </c>
      <c r="AD100" s="2">
        <f t="shared" ref="AD100:AH115" si="18">AD99+AI100</f>
        <v>20311700</v>
      </c>
      <c r="AE100" s="2">
        <f t="shared" si="18"/>
        <v>16618300</v>
      </c>
      <c r="AF100" s="2">
        <f t="shared" si="18"/>
        <v>18927400</v>
      </c>
      <c r="AG100" s="2">
        <f t="shared" si="18"/>
        <v>20313900</v>
      </c>
      <c r="AH100" s="2">
        <f t="shared" si="18"/>
        <v>34144800</v>
      </c>
      <c r="AI100" s="2" cm="1">
        <f t="array" ref="AI100">_xlfn.XLOOKUP(AI$1&amp;$AB100,$M$3:$M$1662&amp;$N$3:$N$1662,$O$3:$O$1662,0,0,1)</f>
        <v>217600</v>
      </c>
      <c r="AJ100" s="2" cm="1">
        <f t="array" ref="AJ100">_xlfn.XLOOKUP(AJ$1&amp;$AB100,$M$3:$M$1662&amp;$N$3:$N$1662,$O$3:$O$1662,0,0,1)</f>
        <v>119600</v>
      </c>
      <c r="AK100" s="2" cm="1">
        <f t="array" ref="AK100">_xlfn.XLOOKUP(AK$1&amp;$AB100,$M$3:$M$1662&amp;$N$3:$N$1662,$O$3:$O$1662,0,0,1)</f>
        <v>31300</v>
      </c>
      <c r="AL100" s="2" cm="1">
        <f t="array" ref="AL100">_xlfn.XLOOKUP(AL$1&amp;$AB100,$M$3:$M$1662&amp;$N$3:$N$1662,$O$3:$O$1662,0,0,1)</f>
        <v>243800</v>
      </c>
      <c r="AM100" s="2" cm="1">
        <f t="array" ref="AM100">_xlfn.XLOOKUP(AM$1&amp;$AB100,$M$3:$M$1662&amp;$N$3:$N$1662,$O$3:$O$1662,0,0,1)</f>
        <v>295100</v>
      </c>
    </row>
    <row r="101" spans="13:39" x14ac:dyDescent="0.4">
      <c r="M101" t="s">
        <v>870</v>
      </c>
      <c r="N101" t="s">
        <v>643</v>
      </c>
      <c r="O101">
        <v>295100</v>
      </c>
      <c r="AB101" t="s">
        <v>223</v>
      </c>
      <c r="AC101" s="2">
        <f t="shared" si="15"/>
        <v>22173320</v>
      </c>
      <c r="AD101" s="2">
        <f t="shared" si="18"/>
        <v>20483400</v>
      </c>
      <c r="AE101" s="2">
        <f t="shared" si="18"/>
        <v>16774700</v>
      </c>
      <c r="AF101" s="2">
        <f t="shared" si="18"/>
        <v>19016400</v>
      </c>
      <c r="AG101" s="2">
        <f t="shared" si="18"/>
        <v>20352300</v>
      </c>
      <c r="AH101" s="2">
        <f t="shared" si="18"/>
        <v>34239800</v>
      </c>
      <c r="AI101" s="2" cm="1">
        <f t="array" ref="AI101">_xlfn.XLOOKUP(AI$1&amp;$AB101,$M$3:$M$1662&amp;$N$3:$N$1662,$O$3:$O$1662,0,0,1)</f>
        <v>171700</v>
      </c>
      <c r="AJ101" s="2" cm="1">
        <f t="array" ref="AJ101">_xlfn.XLOOKUP(AJ$1&amp;$AB101,$M$3:$M$1662&amp;$N$3:$N$1662,$O$3:$O$1662,0,0,1)</f>
        <v>156400</v>
      </c>
      <c r="AK101" s="2" cm="1">
        <f t="array" ref="AK101">_xlfn.XLOOKUP(AK$1&amp;$AB101,$M$3:$M$1662&amp;$N$3:$N$1662,$O$3:$O$1662,0,0,1)</f>
        <v>89000</v>
      </c>
      <c r="AL101" s="2" cm="1">
        <f t="array" ref="AL101">_xlfn.XLOOKUP(AL$1&amp;$AB101,$M$3:$M$1662&amp;$N$3:$N$1662,$O$3:$O$1662,0,0,1)</f>
        <v>38400</v>
      </c>
      <c r="AM101" s="2" cm="1">
        <f t="array" ref="AM101">_xlfn.XLOOKUP(AM$1&amp;$AB101,$M$3:$M$1662&amp;$N$3:$N$1662,$O$3:$O$1662,0,0,1)</f>
        <v>95000</v>
      </c>
    </row>
    <row r="102" spans="13:39" x14ac:dyDescent="0.4">
      <c r="M102" t="s">
        <v>870</v>
      </c>
      <c r="N102" t="s">
        <v>644</v>
      </c>
      <c r="O102">
        <v>95000</v>
      </c>
      <c r="AB102" t="s">
        <v>117</v>
      </c>
      <c r="AC102" s="2">
        <f t="shared" si="15"/>
        <v>22348480</v>
      </c>
      <c r="AD102" s="2">
        <f t="shared" si="18"/>
        <v>20531300</v>
      </c>
      <c r="AE102" s="2">
        <f t="shared" si="18"/>
        <v>16933000</v>
      </c>
      <c r="AF102" s="2">
        <f t="shared" si="18"/>
        <v>19279800</v>
      </c>
      <c r="AG102" s="2">
        <f t="shared" si="18"/>
        <v>20466700</v>
      </c>
      <c r="AH102" s="2">
        <f t="shared" si="18"/>
        <v>34531600</v>
      </c>
      <c r="AI102" s="2" cm="1">
        <f t="array" ref="AI102">_xlfn.XLOOKUP(AI$1&amp;$AB102,$M$3:$M$1662&amp;$N$3:$N$1662,$O$3:$O$1662,0,0,1)</f>
        <v>47900</v>
      </c>
      <c r="AJ102" s="2" cm="1">
        <f t="array" ref="AJ102">_xlfn.XLOOKUP(AJ$1&amp;$AB102,$M$3:$M$1662&amp;$N$3:$N$1662,$O$3:$O$1662,0,0,1)</f>
        <v>158300</v>
      </c>
      <c r="AK102" s="2" cm="1">
        <f t="array" ref="AK102">_xlfn.XLOOKUP(AK$1&amp;$AB102,$M$3:$M$1662&amp;$N$3:$N$1662,$O$3:$O$1662,0,0,1)</f>
        <v>263400</v>
      </c>
      <c r="AL102" s="2" cm="1">
        <f t="array" ref="AL102">_xlfn.XLOOKUP(AL$1&amp;$AB102,$M$3:$M$1662&amp;$N$3:$N$1662,$O$3:$O$1662,0,0,1)</f>
        <v>114400</v>
      </c>
      <c r="AM102" s="2" cm="1">
        <f t="array" ref="AM102">_xlfn.XLOOKUP(AM$1&amp;$AB102,$M$3:$M$1662&amp;$N$3:$N$1662,$O$3:$O$1662,0,0,1)</f>
        <v>291800</v>
      </c>
    </row>
    <row r="103" spans="13:39" x14ac:dyDescent="0.4">
      <c r="M103" t="s">
        <v>870</v>
      </c>
      <c r="N103" t="s">
        <v>645</v>
      </c>
      <c r="O103">
        <v>291800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22424260</v>
      </c>
      <c r="AD103" s="2">
        <f t="shared" si="18"/>
        <v>20610200</v>
      </c>
      <c r="AE103" s="2">
        <f t="shared" si="18"/>
        <v>16983400</v>
      </c>
      <c r="AF103" s="2">
        <f t="shared" si="18"/>
        <v>19322600</v>
      </c>
      <c r="AG103" s="2">
        <f t="shared" si="18"/>
        <v>20546000</v>
      </c>
      <c r="AH103" s="2">
        <f t="shared" si="18"/>
        <v>34659100</v>
      </c>
      <c r="AI103" s="2" cm="1">
        <f t="array" ref="AI103">_xlfn.XLOOKUP(AI$1&amp;$AB103,$M$3:$M$1662&amp;$N$3:$N$1662,$O$3:$O$1662,0,0,1)</f>
        <v>78900</v>
      </c>
      <c r="AJ103" s="2" cm="1">
        <f t="array" ref="AJ103">_xlfn.XLOOKUP(AJ$1&amp;$AB103,$M$3:$M$1662&amp;$N$3:$N$1662,$O$3:$O$1662,0,0,1)</f>
        <v>50400</v>
      </c>
      <c r="AK103" s="2" cm="1">
        <f t="array" ref="AK103">_xlfn.XLOOKUP(AK$1&amp;$AB103,$M$3:$M$1662&amp;$N$3:$N$1662,$O$3:$O$1662,0,0,1)</f>
        <v>42800</v>
      </c>
      <c r="AL103" s="2" cm="1">
        <f t="array" ref="AL103">_xlfn.XLOOKUP(AL$1&amp;$AB103,$M$3:$M$1662&amp;$N$3:$N$1662,$O$3:$O$1662,0,0,1)</f>
        <v>79300</v>
      </c>
      <c r="AM103" s="2" cm="1">
        <f t="array" ref="AM103">_xlfn.XLOOKUP(AM$1&amp;$AB103,$M$3:$M$1662&amp;$N$3:$N$1662,$O$3:$O$1662,0,0,1)</f>
        <v>127500</v>
      </c>
    </row>
    <row r="104" spans="13:39" x14ac:dyDescent="0.4">
      <c r="M104" t="s">
        <v>870</v>
      </c>
      <c r="N104" t="s">
        <v>646</v>
      </c>
      <c r="O104">
        <v>127500</v>
      </c>
      <c r="AB104" t="s">
        <v>26</v>
      </c>
      <c r="AC104" s="2">
        <f t="shared" si="15"/>
        <v>22487060</v>
      </c>
      <c r="AD104" s="2">
        <f t="shared" si="18"/>
        <v>20700400</v>
      </c>
      <c r="AE104" s="2">
        <f t="shared" si="18"/>
        <v>17058900</v>
      </c>
      <c r="AF104" s="2">
        <f t="shared" si="18"/>
        <v>19347900</v>
      </c>
      <c r="AG104" s="2">
        <f t="shared" si="18"/>
        <v>20600800</v>
      </c>
      <c r="AH104" s="2">
        <f t="shared" si="18"/>
        <v>34727300</v>
      </c>
      <c r="AI104" s="2" cm="1">
        <f t="array" ref="AI104">_xlfn.XLOOKUP(AI$1&amp;$AB104,$M$3:$M$1662&amp;$N$3:$N$1662,$O$3:$O$1662,0,0,1)</f>
        <v>90200</v>
      </c>
      <c r="AJ104" s="2" cm="1">
        <f t="array" ref="AJ104">_xlfn.XLOOKUP(AJ$1&amp;$AB104,$M$3:$M$1662&amp;$N$3:$N$1662,$O$3:$O$1662,0,0,1)</f>
        <v>75500</v>
      </c>
      <c r="AK104" s="2" cm="1">
        <f t="array" ref="AK104">_xlfn.XLOOKUP(AK$1&amp;$AB104,$M$3:$M$1662&amp;$N$3:$N$1662,$O$3:$O$1662,0,0,1)</f>
        <v>25300</v>
      </c>
      <c r="AL104" s="2" cm="1">
        <f t="array" ref="AL104">_xlfn.XLOOKUP(AL$1&amp;$AB104,$M$3:$M$1662&amp;$N$3:$N$1662,$O$3:$O$1662,0,0,1)</f>
        <v>54800</v>
      </c>
      <c r="AM104" s="2" cm="1">
        <f t="array" ref="AM104">_xlfn.XLOOKUP(AM$1&amp;$AB104,$M$3:$M$1662&amp;$N$3:$N$1662,$O$3:$O$1662,0,0,1)</f>
        <v>68200</v>
      </c>
    </row>
    <row r="105" spans="13:39" x14ac:dyDescent="0.4">
      <c r="M105" t="s">
        <v>870</v>
      </c>
      <c r="N105" t="s">
        <v>647</v>
      </c>
      <c r="O105">
        <v>68200</v>
      </c>
      <c r="AB105" t="s">
        <v>162</v>
      </c>
      <c r="AC105" s="2">
        <f t="shared" si="15"/>
        <v>22599220</v>
      </c>
      <c r="AD105" s="2">
        <f t="shared" si="18"/>
        <v>20754700</v>
      </c>
      <c r="AE105" s="2">
        <f t="shared" si="18"/>
        <v>17177000</v>
      </c>
      <c r="AF105" s="2">
        <f t="shared" si="18"/>
        <v>19518700</v>
      </c>
      <c r="AG105" s="2">
        <f t="shared" si="18"/>
        <v>20678400</v>
      </c>
      <c r="AH105" s="2">
        <f t="shared" si="18"/>
        <v>34867300</v>
      </c>
      <c r="AI105" s="2" cm="1">
        <f t="array" ref="AI105">_xlfn.XLOOKUP(AI$1&amp;$AB105,$M$3:$M$1662&amp;$N$3:$N$1662,$O$3:$O$1662,0,0,1)</f>
        <v>54300</v>
      </c>
      <c r="AJ105" s="2" cm="1">
        <f t="array" ref="AJ105">_xlfn.XLOOKUP(AJ$1&amp;$AB105,$M$3:$M$1662&amp;$N$3:$N$1662,$O$3:$O$1662,0,0,1)</f>
        <v>118100</v>
      </c>
      <c r="AK105" s="2" cm="1">
        <f t="array" ref="AK105">_xlfn.XLOOKUP(AK$1&amp;$AB105,$M$3:$M$1662&amp;$N$3:$N$1662,$O$3:$O$1662,0,0,1)</f>
        <v>170800</v>
      </c>
      <c r="AL105" s="2" cm="1">
        <f t="array" ref="AL105">_xlfn.XLOOKUP(AL$1&amp;$AB105,$M$3:$M$1662&amp;$N$3:$N$1662,$O$3:$O$1662,0,0,1)</f>
        <v>77600</v>
      </c>
      <c r="AM105" s="2" cm="1">
        <f t="array" ref="AM105">_xlfn.XLOOKUP(AM$1&amp;$AB105,$M$3:$M$1662&amp;$N$3:$N$1662,$O$3:$O$1662,0,0,1)</f>
        <v>140000</v>
      </c>
    </row>
    <row r="106" spans="13:39" x14ac:dyDescent="0.4">
      <c r="M106" t="s">
        <v>870</v>
      </c>
      <c r="N106" t="s">
        <v>648</v>
      </c>
      <c r="O106">
        <v>140000</v>
      </c>
      <c r="AB106" t="s">
        <v>176</v>
      </c>
      <c r="AC106" s="2">
        <f t="shared" si="15"/>
        <v>22768920</v>
      </c>
      <c r="AD106" s="2">
        <f t="shared" si="18"/>
        <v>20851500</v>
      </c>
      <c r="AE106" s="2">
        <f t="shared" si="18"/>
        <v>17420700</v>
      </c>
      <c r="AF106" s="2">
        <f t="shared" si="18"/>
        <v>19624600</v>
      </c>
      <c r="AG106" s="2">
        <f t="shared" si="18"/>
        <v>20985400</v>
      </c>
      <c r="AH106" s="2">
        <f t="shared" si="18"/>
        <v>34962400</v>
      </c>
      <c r="AI106" s="2" cm="1">
        <f t="array" ref="AI106">_xlfn.XLOOKUP(AI$1&amp;$AB106,$M$3:$M$1662&amp;$N$3:$N$1662,$O$3:$O$1662,0,0,1)</f>
        <v>96800</v>
      </c>
      <c r="AJ106" s="2" cm="1">
        <f t="array" ref="AJ106">_xlfn.XLOOKUP(AJ$1&amp;$AB106,$M$3:$M$1662&amp;$N$3:$N$1662,$O$3:$O$1662,0,0,1)</f>
        <v>243700</v>
      </c>
      <c r="AK106" s="2" cm="1">
        <f t="array" ref="AK106">_xlfn.XLOOKUP(AK$1&amp;$AB106,$M$3:$M$1662&amp;$N$3:$N$1662,$O$3:$O$1662,0,0,1)</f>
        <v>105900</v>
      </c>
      <c r="AL106" s="2" cm="1">
        <f t="array" ref="AL106">_xlfn.XLOOKUP(AL$1&amp;$AB106,$M$3:$M$1662&amp;$N$3:$N$1662,$O$3:$O$1662,0,0,1)</f>
        <v>307000</v>
      </c>
      <c r="AM106" s="2" cm="1">
        <f t="array" ref="AM106">_xlfn.XLOOKUP(AM$1&amp;$AB106,$M$3:$M$1662&amp;$N$3:$N$1662,$O$3:$O$1662,0,0,1)</f>
        <v>95100</v>
      </c>
    </row>
    <row r="107" spans="13:39" x14ac:dyDescent="0.4">
      <c r="M107" t="s">
        <v>870</v>
      </c>
      <c r="N107" t="s">
        <v>649</v>
      </c>
      <c r="O107">
        <v>95100</v>
      </c>
      <c r="AB107" t="s">
        <v>115</v>
      </c>
      <c r="AC107" s="2">
        <f t="shared" si="15"/>
        <v>22940860</v>
      </c>
      <c r="AD107" s="2">
        <f t="shared" si="18"/>
        <v>20988800</v>
      </c>
      <c r="AE107" s="2">
        <f t="shared" si="18"/>
        <v>17780700</v>
      </c>
      <c r="AF107" s="2">
        <f t="shared" si="18"/>
        <v>19723000</v>
      </c>
      <c r="AG107" s="2">
        <f t="shared" si="18"/>
        <v>21120200</v>
      </c>
      <c r="AH107" s="2">
        <f t="shared" si="18"/>
        <v>35091600</v>
      </c>
      <c r="AI107" s="2" cm="1">
        <f t="array" ref="AI107">_xlfn.XLOOKUP(AI$1&amp;$AB107,$M$3:$M$1662&amp;$N$3:$N$1662,$O$3:$O$1662,0,0,1)</f>
        <v>137300</v>
      </c>
      <c r="AJ107" s="2" cm="1">
        <f t="array" ref="AJ107">_xlfn.XLOOKUP(AJ$1&amp;$AB107,$M$3:$M$1662&amp;$N$3:$N$1662,$O$3:$O$1662,0,0,1)</f>
        <v>360000</v>
      </c>
      <c r="AK107" s="2" cm="1">
        <f t="array" ref="AK107">_xlfn.XLOOKUP(AK$1&amp;$AB107,$M$3:$M$1662&amp;$N$3:$N$1662,$O$3:$O$1662,0,0,1)</f>
        <v>98400</v>
      </c>
      <c r="AL107" s="2" cm="1">
        <f t="array" ref="AL107">_xlfn.XLOOKUP(AL$1&amp;$AB107,$M$3:$M$1662&amp;$N$3:$N$1662,$O$3:$O$1662,0,0,1)</f>
        <v>134800</v>
      </c>
      <c r="AM107" s="2" cm="1">
        <f t="array" ref="AM107">_xlfn.XLOOKUP(AM$1&amp;$AB107,$M$3:$M$1662&amp;$N$3:$N$1662,$O$3:$O$1662,0,0,1)</f>
        <v>129200</v>
      </c>
    </row>
    <row r="108" spans="13:39" x14ac:dyDescent="0.4">
      <c r="M108" t="s">
        <v>870</v>
      </c>
      <c r="N108" t="s">
        <v>650</v>
      </c>
      <c r="O108">
        <v>129200</v>
      </c>
      <c r="AB108" t="s">
        <v>274</v>
      </c>
      <c r="AC108" s="2">
        <f t="shared" si="15"/>
        <v>23047920</v>
      </c>
      <c r="AD108" s="2">
        <f t="shared" si="18"/>
        <v>21107800</v>
      </c>
      <c r="AE108" s="2">
        <f t="shared" si="18"/>
        <v>17933500</v>
      </c>
      <c r="AF108" s="2">
        <f t="shared" si="18"/>
        <v>19766300</v>
      </c>
      <c r="AG108" s="2">
        <f t="shared" si="18"/>
        <v>21163100</v>
      </c>
      <c r="AH108" s="2">
        <f t="shared" si="18"/>
        <v>35268900</v>
      </c>
      <c r="AI108" s="2" cm="1">
        <f t="array" ref="AI108">_xlfn.XLOOKUP(AI$1&amp;$AB108,$M$3:$M$1662&amp;$N$3:$N$1662,$O$3:$O$1662,0,0,1)</f>
        <v>119000</v>
      </c>
      <c r="AJ108" s="2" cm="1">
        <f t="array" ref="AJ108">_xlfn.XLOOKUP(AJ$1&amp;$AB108,$M$3:$M$1662&amp;$N$3:$N$1662,$O$3:$O$1662,0,0,1)</f>
        <v>152800</v>
      </c>
      <c r="AK108" s="2" cm="1">
        <f t="array" ref="AK108">_xlfn.XLOOKUP(AK$1&amp;$AB108,$M$3:$M$1662&amp;$N$3:$N$1662,$O$3:$O$1662,0,0,1)</f>
        <v>43300</v>
      </c>
      <c r="AL108" s="2" cm="1">
        <f t="array" ref="AL108">_xlfn.XLOOKUP(AL$1&amp;$AB108,$M$3:$M$1662&amp;$N$3:$N$1662,$O$3:$O$1662,0,0,1)</f>
        <v>42900</v>
      </c>
      <c r="AM108" s="2" cm="1">
        <f t="array" ref="AM108">_xlfn.XLOOKUP(AM$1&amp;$AB108,$M$3:$M$1662&amp;$N$3:$N$1662,$O$3:$O$1662,0,0,1)</f>
        <v>177300</v>
      </c>
    </row>
    <row r="109" spans="13:39" x14ac:dyDescent="0.4">
      <c r="M109" t="s">
        <v>870</v>
      </c>
      <c r="N109" t="s">
        <v>651</v>
      </c>
      <c r="O109">
        <v>177300</v>
      </c>
      <c r="AB109" t="s">
        <v>37</v>
      </c>
      <c r="AC109" s="2">
        <f t="shared" si="15"/>
        <v>23180520</v>
      </c>
      <c r="AD109" s="2">
        <f t="shared" si="18"/>
        <v>21207700</v>
      </c>
      <c r="AE109" s="2">
        <f t="shared" si="18"/>
        <v>18246600</v>
      </c>
      <c r="AF109" s="2">
        <f t="shared" si="18"/>
        <v>19802000</v>
      </c>
      <c r="AG109" s="2">
        <f t="shared" si="18"/>
        <v>21234700</v>
      </c>
      <c r="AH109" s="2">
        <f t="shared" si="18"/>
        <v>35411600</v>
      </c>
      <c r="AI109" s="2" cm="1">
        <f t="array" ref="AI109">_xlfn.XLOOKUP(AI$1&amp;$AB109,$M$3:$M$1662&amp;$N$3:$N$1662,$O$3:$O$1662,0,0,1)</f>
        <v>99900</v>
      </c>
      <c r="AJ109" s="2" cm="1">
        <f t="array" ref="AJ109">_xlfn.XLOOKUP(AJ$1&amp;$AB109,$M$3:$M$1662&amp;$N$3:$N$1662,$O$3:$O$1662,0,0,1)</f>
        <v>313100</v>
      </c>
      <c r="AK109" s="2" cm="1">
        <f t="array" ref="AK109">_xlfn.XLOOKUP(AK$1&amp;$AB109,$M$3:$M$1662&amp;$N$3:$N$1662,$O$3:$O$1662,0,0,1)</f>
        <v>35700</v>
      </c>
      <c r="AL109" s="2" cm="1">
        <f t="array" ref="AL109">_xlfn.XLOOKUP(AL$1&amp;$AB109,$M$3:$M$1662&amp;$N$3:$N$1662,$O$3:$O$1662,0,0,1)</f>
        <v>71600</v>
      </c>
      <c r="AM109" s="2" cm="1">
        <f t="array" ref="AM109">_xlfn.XLOOKUP(AM$1&amp;$AB109,$M$3:$M$1662&amp;$N$3:$N$1662,$O$3:$O$1662,0,0,1)</f>
        <v>142700</v>
      </c>
    </row>
    <row r="110" spans="13:39" x14ac:dyDescent="0.4">
      <c r="M110" t="s">
        <v>870</v>
      </c>
      <c r="N110" t="s">
        <v>652</v>
      </c>
      <c r="O110">
        <v>142700</v>
      </c>
      <c r="AB110" t="s">
        <v>220</v>
      </c>
      <c r="AC110" s="2">
        <f t="shared" si="15"/>
        <v>23312280</v>
      </c>
      <c r="AD110" s="2">
        <f t="shared" si="18"/>
        <v>21300500</v>
      </c>
      <c r="AE110" s="2">
        <f t="shared" si="18"/>
        <v>18308200</v>
      </c>
      <c r="AF110" s="2">
        <f t="shared" si="18"/>
        <v>19909000</v>
      </c>
      <c r="AG110" s="2">
        <f t="shared" si="18"/>
        <v>21479300</v>
      </c>
      <c r="AH110" s="2">
        <f t="shared" si="18"/>
        <v>35564400</v>
      </c>
      <c r="AI110" s="2" cm="1">
        <f t="array" ref="AI110">_xlfn.XLOOKUP(AI$1&amp;$AB110,$M$3:$M$1662&amp;$N$3:$N$1662,$O$3:$O$1662,0,0,1)</f>
        <v>92800</v>
      </c>
      <c r="AJ110" s="2" cm="1">
        <f t="array" ref="AJ110">_xlfn.XLOOKUP(AJ$1&amp;$AB110,$M$3:$M$1662&amp;$N$3:$N$1662,$O$3:$O$1662,0,0,1)</f>
        <v>61600</v>
      </c>
      <c r="AK110" s="2" cm="1">
        <f t="array" ref="AK110">_xlfn.XLOOKUP(AK$1&amp;$AB110,$M$3:$M$1662&amp;$N$3:$N$1662,$O$3:$O$1662,0,0,1)</f>
        <v>107000</v>
      </c>
      <c r="AL110" s="2" cm="1">
        <f t="array" ref="AL110">_xlfn.XLOOKUP(AL$1&amp;$AB110,$M$3:$M$1662&amp;$N$3:$N$1662,$O$3:$O$1662,0,0,1)</f>
        <v>244600</v>
      </c>
      <c r="AM110" s="2" cm="1">
        <f t="array" ref="AM110">_xlfn.XLOOKUP(AM$1&amp;$AB110,$M$3:$M$1662&amp;$N$3:$N$1662,$O$3:$O$1662,0,0,1)</f>
        <v>152800</v>
      </c>
    </row>
    <row r="111" spans="13:39" x14ac:dyDescent="0.4">
      <c r="M111" t="s">
        <v>870</v>
      </c>
      <c r="N111" t="s">
        <v>653</v>
      </c>
      <c r="O111">
        <v>152800</v>
      </c>
      <c r="AB111" t="s">
        <v>222</v>
      </c>
      <c r="AC111" s="2">
        <f t="shared" si="15"/>
        <v>23429700</v>
      </c>
      <c r="AD111" s="2">
        <f t="shared" si="18"/>
        <v>21373900</v>
      </c>
      <c r="AE111" s="2">
        <f t="shared" si="18"/>
        <v>18530000</v>
      </c>
      <c r="AF111" s="2">
        <f t="shared" si="18"/>
        <v>19931300</v>
      </c>
      <c r="AG111" s="2">
        <f t="shared" si="18"/>
        <v>21680200</v>
      </c>
      <c r="AH111" s="2">
        <f t="shared" si="18"/>
        <v>35633100</v>
      </c>
      <c r="AI111" s="2" cm="1">
        <f t="array" ref="AI111">_xlfn.XLOOKUP(AI$1&amp;$AB111,$M$3:$M$1662&amp;$N$3:$N$1662,$O$3:$O$1662,0,0,1)</f>
        <v>73400</v>
      </c>
      <c r="AJ111" s="2" cm="1">
        <f t="array" ref="AJ111">_xlfn.XLOOKUP(AJ$1&amp;$AB111,$M$3:$M$1662&amp;$N$3:$N$1662,$O$3:$O$1662,0,0,1)</f>
        <v>221800</v>
      </c>
      <c r="AK111" s="2" cm="1">
        <f t="array" ref="AK111">_xlfn.XLOOKUP(AK$1&amp;$AB111,$M$3:$M$1662&amp;$N$3:$N$1662,$O$3:$O$1662,0,0,1)</f>
        <v>22300</v>
      </c>
      <c r="AL111" s="2" cm="1">
        <f t="array" ref="AL111">_xlfn.XLOOKUP(AL$1&amp;$AB111,$M$3:$M$1662&amp;$N$3:$N$1662,$O$3:$O$1662,0,0,1)</f>
        <v>200900</v>
      </c>
      <c r="AM111" s="2" cm="1">
        <f t="array" ref="AM111">_xlfn.XLOOKUP(AM$1&amp;$AB111,$M$3:$M$1662&amp;$N$3:$N$1662,$O$3:$O$1662,0,0,1)</f>
        <v>68700</v>
      </c>
    </row>
    <row r="112" spans="13:39" x14ac:dyDescent="0.4">
      <c r="M112" t="s">
        <v>870</v>
      </c>
      <c r="N112" t="s">
        <v>654</v>
      </c>
      <c r="O112">
        <v>68700</v>
      </c>
      <c r="AB112" t="s">
        <v>165</v>
      </c>
      <c r="AC112" s="2">
        <f t="shared" si="15"/>
        <v>23573740</v>
      </c>
      <c r="AD112" s="2">
        <f t="shared" si="18"/>
        <v>21415900</v>
      </c>
      <c r="AE112" s="2">
        <f t="shared" si="18"/>
        <v>18621600</v>
      </c>
      <c r="AF112" s="2">
        <f t="shared" si="18"/>
        <v>20015600</v>
      </c>
      <c r="AG112" s="2">
        <f t="shared" si="18"/>
        <v>21952300</v>
      </c>
      <c r="AH112" s="2">
        <f t="shared" si="18"/>
        <v>35863300</v>
      </c>
      <c r="AI112" s="2" cm="1">
        <f t="array" ref="AI112">_xlfn.XLOOKUP(AI$1&amp;$AB112,$M$3:$M$1662&amp;$N$3:$N$1662,$O$3:$O$1662,0,0,1)</f>
        <v>42000</v>
      </c>
      <c r="AJ112" s="2" cm="1">
        <f t="array" ref="AJ112">_xlfn.XLOOKUP(AJ$1&amp;$AB112,$M$3:$M$1662&amp;$N$3:$N$1662,$O$3:$O$1662,0,0,1)</f>
        <v>91600</v>
      </c>
      <c r="AK112" s="2" cm="1">
        <f t="array" ref="AK112">_xlfn.XLOOKUP(AK$1&amp;$AB112,$M$3:$M$1662&amp;$N$3:$N$1662,$O$3:$O$1662,0,0,1)</f>
        <v>84300</v>
      </c>
      <c r="AL112" s="2" cm="1">
        <f t="array" ref="AL112">_xlfn.XLOOKUP(AL$1&amp;$AB112,$M$3:$M$1662&amp;$N$3:$N$1662,$O$3:$O$1662,0,0,1)</f>
        <v>272100</v>
      </c>
      <c r="AM112" s="2" cm="1">
        <f t="array" ref="AM112">_xlfn.XLOOKUP(AM$1&amp;$AB112,$M$3:$M$1662&amp;$N$3:$N$1662,$O$3:$O$1662,0,0,1)</f>
        <v>230200</v>
      </c>
    </row>
    <row r="113" spans="13:39" x14ac:dyDescent="0.4">
      <c r="M113" t="s">
        <v>870</v>
      </c>
      <c r="N113" t="s">
        <v>655</v>
      </c>
      <c r="O113">
        <v>230200</v>
      </c>
      <c r="AB113" t="s">
        <v>196</v>
      </c>
      <c r="AC113" s="2">
        <f t="shared" si="15"/>
        <v>23732400</v>
      </c>
      <c r="AD113" s="2">
        <f t="shared" si="18"/>
        <v>21468700</v>
      </c>
      <c r="AE113" s="2">
        <f t="shared" si="18"/>
        <v>18933300</v>
      </c>
      <c r="AF113" s="2">
        <f t="shared" si="18"/>
        <v>20140000</v>
      </c>
      <c r="AG113" s="2">
        <f t="shared" si="18"/>
        <v>22116400</v>
      </c>
      <c r="AH113" s="2">
        <f t="shared" si="18"/>
        <v>36003600</v>
      </c>
      <c r="AI113" s="2" cm="1">
        <f t="array" ref="AI113">_xlfn.XLOOKUP(AI$1&amp;$AB113,$M$3:$M$1662&amp;$N$3:$N$1662,$O$3:$O$1662,0,0,1)</f>
        <v>52800</v>
      </c>
      <c r="AJ113" s="2" cm="1">
        <f t="array" ref="AJ113">_xlfn.XLOOKUP(AJ$1&amp;$AB113,$M$3:$M$1662&amp;$N$3:$N$1662,$O$3:$O$1662,0,0,1)</f>
        <v>311700</v>
      </c>
      <c r="AK113" s="2" cm="1">
        <f t="array" ref="AK113">_xlfn.XLOOKUP(AK$1&amp;$AB113,$M$3:$M$1662&amp;$N$3:$N$1662,$O$3:$O$1662,0,0,1)</f>
        <v>124400</v>
      </c>
      <c r="AL113" s="2" cm="1">
        <f t="array" ref="AL113">_xlfn.XLOOKUP(AL$1&amp;$AB113,$M$3:$M$1662&amp;$N$3:$N$1662,$O$3:$O$1662,0,0,1)</f>
        <v>164100</v>
      </c>
      <c r="AM113" s="2" cm="1">
        <f t="array" ref="AM113">_xlfn.XLOOKUP(AM$1&amp;$AB113,$M$3:$M$1662&amp;$N$3:$N$1662,$O$3:$O$1662,0,0,1)</f>
        <v>140300</v>
      </c>
    </row>
    <row r="114" spans="13:39" x14ac:dyDescent="0.4">
      <c r="M114" t="s">
        <v>870</v>
      </c>
      <c r="N114" t="s">
        <v>656</v>
      </c>
      <c r="O114">
        <v>140300</v>
      </c>
      <c r="AB114" t="s">
        <v>193</v>
      </c>
      <c r="AC114" s="2">
        <f t="shared" si="15"/>
        <v>23852380</v>
      </c>
      <c r="AD114" s="2">
        <f t="shared" si="18"/>
        <v>21509100</v>
      </c>
      <c r="AE114" s="2">
        <f t="shared" si="18"/>
        <v>19095000</v>
      </c>
      <c r="AF114" s="2">
        <f t="shared" si="18"/>
        <v>20314300</v>
      </c>
      <c r="AG114" s="2">
        <f t="shared" si="18"/>
        <v>22181100</v>
      </c>
      <c r="AH114" s="2">
        <f t="shared" si="18"/>
        <v>36162400</v>
      </c>
      <c r="AI114" s="2" cm="1">
        <f t="array" ref="AI114">_xlfn.XLOOKUP(AI$1&amp;$AB114,$M$3:$M$1662&amp;$N$3:$N$1662,$O$3:$O$1662,0,0,1)</f>
        <v>40400</v>
      </c>
      <c r="AJ114" s="2" cm="1">
        <f t="array" ref="AJ114">_xlfn.XLOOKUP(AJ$1&amp;$AB114,$M$3:$M$1662&amp;$N$3:$N$1662,$O$3:$O$1662,0,0,1)</f>
        <v>161700</v>
      </c>
      <c r="AK114" s="2" cm="1">
        <f t="array" ref="AK114">_xlfn.XLOOKUP(AK$1&amp;$AB114,$M$3:$M$1662&amp;$N$3:$N$1662,$O$3:$O$1662,0,0,1)</f>
        <v>174300</v>
      </c>
      <c r="AL114" s="2" cm="1">
        <f t="array" ref="AL114">_xlfn.XLOOKUP(AL$1&amp;$AB114,$M$3:$M$1662&amp;$N$3:$N$1662,$O$3:$O$1662,0,0,1)</f>
        <v>64700</v>
      </c>
      <c r="AM114" s="2" cm="1">
        <f t="array" ref="AM114">_xlfn.XLOOKUP(AM$1&amp;$AB114,$M$3:$M$1662&amp;$N$3:$N$1662,$O$3:$O$1662,0,0,1)</f>
        <v>158800</v>
      </c>
    </row>
    <row r="115" spans="13:39" x14ac:dyDescent="0.4">
      <c r="M115" t="s">
        <v>870</v>
      </c>
      <c r="N115" t="s">
        <v>657</v>
      </c>
      <c r="O115">
        <v>158800</v>
      </c>
      <c r="AB115" t="s">
        <v>185</v>
      </c>
      <c r="AC115" s="2">
        <f t="shared" si="15"/>
        <v>24086120</v>
      </c>
      <c r="AD115" s="2">
        <f t="shared" si="18"/>
        <v>22204200</v>
      </c>
      <c r="AE115" s="2">
        <f t="shared" si="18"/>
        <v>19278500</v>
      </c>
      <c r="AF115" s="2">
        <f t="shared" si="18"/>
        <v>20446300</v>
      </c>
      <c r="AG115" s="2">
        <f t="shared" si="18"/>
        <v>22237000</v>
      </c>
      <c r="AH115" s="2">
        <f t="shared" si="18"/>
        <v>36264600</v>
      </c>
      <c r="AI115" s="2" cm="1">
        <f t="array" ref="AI115">_xlfn.XLOOKUP(AI$1&amp;$AB115,$M$3:$M$1662&amp;$N$3:$N$1662,$O$3:$O$1662,0,0,1)</f>
        <v>695100</v>
      </c>
      <c r="AJ115" s="2" cm="1">
        <f t="array" ref="AJ115">_xlfn.XLOOKUP(AJ$1&amp;$AB115,$M$3:$M$1662&amp;$N$3:$N$1662,$O$3:$O$1662,0,0,1)</f>
        <v>183500</v>
      </c>
      <c r="AK115" s="2" cm="1">
        <f t="array" ref="AK115">_xlfn.XLOOKUP(AK$1&amp;$AB115,$M$3:$M$1662&amp;$N$3:$N$1662,$O$3:$O$1662,0,0,1)</f>
        <v>132000</v>
      </c>
      <c r="AL115" s="2" cm="1">
        <f t="array" ref="AL115">_xlfn.XLOOKUP(AL$1&amp;$AB115,$M$3:$M$1662&amp;$N$3:$N$1662,$O$3:$O$1662,0,0,1)</f>
        <v>55900</v>
      </c>
      <c r="AM115" s="2" cm="1">
        <f t="array" ref="AM115">_xlfn.XLOOKUP(AM$1&amp;$AB115,$M$3:$M$1662&amp;$N$3:$N$1662,$O$3:$O$1662,0,0,1)</f>
        <v>102200</v>
      </c>
    </row>
    <row r="116" spans="13:39" x14ac:dyDescent="0.4">
      <c r="M116" t="s">
        <v>870</v>
      </c>
      <c r="N116" t="s">
        <v>658</v>
      </c>
      <c r="O116">
        <v>102200</v>
      </c>
      <c r="AB116" t="s">
        <v>235</v>
      </c>
      <c r="AC116" s="2">
        <f t="shared" si="15"/>
        <v>24254140</v>
      </c>
      <c r="AD116" s="2">
        <f t="shared" ref="AD116:AH131" si="19">AD115+AI116</f>
        <v>22431100</v>
      </c>
      <c r="AE116" s="2">
        <f t="shared" si="19"/>
        <v>19625100</v>
      </c>
      <c r="AF116" s="2">
        <f t="shared" si="19"/>
        <v>20549600</v>
      </c>
      <c r="AG116" s="2">
        <f t="shared" si="19"/>
        <v>22301000</v>
      </c>
      <c r="AH116" s="2">
        <f t="shared" si="19"/>
        <v>36363900</v>
      </c>
      <c r="AI116" s="2" cm="1">
        <f t="array" ref="AI116">_xlfn.XLOOKUP(AI$1&amp;$AB116,$M$3:$M$1662&amp;$N$3:$N$1662,$O$3:$O$1662,0,0,1)</f>
        <v>226900</v>
      </c>
      <c r="AJ116" s="2" cm="1">
        <f t="array" ref="AJ116">_xlfn.XLOOKUP(AJ$1&amp;$AB116,$M$3:$M$1662&amp;$N$3:$N$1662,$O$3:$O$1662,0,0,1)</f>
        <v>346600</v>
      </c>
      <c r="AK116" s="2" cm="1">
        <f t="array" ref="AK116">_xlfn.XLOOKUP(AK$1&amp;$AB116,$M$3:$M$1662&amp;$N$3:$N$1662,$O$3:$O$1662,0,0,1)</f>
        <v>103300</v>
      </c>
      <c r="AL116" s="2" cm="1">
        <f t="array" ref="AL116">_xlfn.XLOOKUP(AL$1&amp;$AB116,$M$3:$M$1662&amp;$N$3:$N$1662,$O$3:$O$1662,0,0,1)</f>
        <v>64000</v>
      </c>
      <c r="AM116" s="2" cm="1">
        <f t="array" ref="AM116">_xlfn.XLOOKUP(AM$1&amp;$AB116,$M$3:$M$1662&amp;$N$3:$N$1662,$O$3:$O$1662,0,0,1)</f>
        <v>99300</v>
      </c>
    </row>
    <row r="117" spans="13:39" x14ac:dyDescent="0.4">
      <c r="M117" t="s">
        <v>870</v>
      </c>
      <c r="N117" t="s">
        <v>659</v>
      </c>
      <c r="O117">
        <v>99300</v>
      </c>
      <c r="AB117" t="s">
        <v>249</v>
      </c>
      <c r="AC117" s="2">
        <f t="shared" si="15"/>
        <v>24423240</v>
      </c>
      <c r="AD117" s="2">
        <f t="shared" si="19"/>
        <v>22524900</v>
      </c>
      <c r="AE117" s="2">
        <f t="shared" si="19"/>
        <v>19801300</v>
      </c>
      <c r="AF117" s="2">
        <f t="shared" si="19"/>
        <v>20653800</v>
      </c>
      <c r="AG117" s="2">
        <f t="shared" si="19"/>
        <v>22521700</v>
      </c>
      <c r="AH117" s="2">
        <f t="shared" si="19"/>
        <v>36614500</v>
      </c>
      <c r="AI117" s="2" cm="1">
        <f t="array" ref="AI117">_xlfn.XLOOKUP(AI$1&amp;$AB117,$M$3:$M$1662&amp;$N$3:$N$1662,$O$3:$O$1662,0,0,1)</f>
        <v>93800</v>
      </c>
      <c r="AJ117" s="2" cm="1">
        <f t="array" ref="AJ117">_xlfn.XLOOKUP(AJ$1&amp;$AB117,$M$3:$M$1662&amp;$N$3:$N$1662,$O$3:$O$1662,0,0,1)</f>
        <v>176200</v>
      </c>
      <c r="AK117" s="2" cm="1">
        <f t="array" ref="AK117">_xlfn.XLOOKUP(AK$1&amp;$AB117,$M$3:$M$1662&amp;$N$3:$N$1662,$O$3:$O$1662,0,0,1)</f>
        <v>104200</v>
      </c>
      <c r="AL117" s="2" cm="1">
        <f t="array" ref="AL117">_xlfn.XLOOKUP(AL$1&amp;$AB117,$M$3:$M$1662&amp;$N$3:$N$1662,$O$3:$O$1662,0,0,1)</f>
        <v>220700</v>
      </c>
      <c r="AM117" s="2" cm="1">
        <f t="array" ref="AM117">_xlfn.XLOOKUP(AM$1&amp;$AB117,$M$3:$M$1662&amp;$N$3:$N$1662,$O$3:$O$1662,0,0,1)</f>
        <v>250600</v>
      </c>
    </row>
    <row r="118" spans="13:39" x14ac:dyDescent="0.4">
      <c r="M118" t="s">
        <v>870</v>
      </c>
      <c r="N118" t="s">
        <v>660</v>
      </c>
      <c r="O118">
        <v>250600</v>
      </c>
      <c r="AB118" t="s">
        <v>111</v>
      </c>
      <c r="AC118" s="2">
        <f t="shared" si="15"/>
        <v>24744180</v>
      </c>
      <c r="AD118" s="2">
        <f t="shared" si="19"/>
        <v>22847600</v>
      </c>
      <c r="AE118" s="2">
        <f t="shared" si="19"/>
        <v>19909100</v>
      </c>
      <c r="AF118" s="2">
        <f t="shared" si="19"/>
        <v>20852300</v>
      </c>
      <c r="AG118" s="2">
        <f t="shared" si="19"/>
        <v>22662900</v>
      </c>
      <c r="AH118" s="2">
        <f t="shared" si="19"/>
        <v>37449000</v>
      </c>
      <c r="AI118" s="2" cm="1">
        <f t="array" ref="AI118">_xlfn.XLOOKUP(AI$1&amp;$AB118,$M$3:$M$1662&amp;$N$3:$N$1662,$O$3:$O$1662,0,0,1)</f>
        <v>322700</v>
      </c>
      <c r="AJ118" s="2" cm="1">
        <f t="array" ref="AJ118">_xlfn.XLOOKUP(AJ$1&amp;$AB118,$M$3:$M$1662&amp;$N$3:$N$1662,$O$3:$O$1662,0,0,1)</f>
        <v>107800</v>
      </c>
      <c r="AK118" s="2" cm="1">
        <f t="array" ref="AK118">_xlfn.XLOOKUP(AK$1&amp;$AB118,$M$3:$M$1662&amp;$N$3:$N$1662,$O$3:$O$1662,0,0,1)</f>
        <v>198500</v>
      </c>
      <c r="AL118" s="2" cm="1">
        <f t="array" ref="AL118">_xlfn.XLOOKUP(AL$1&amp;$AB118,$M$3:$M$1662&amp;$N$3:$N$1662,$O$3:$O$1662,0,0,1)</f>
        <v>141200</v>
      </c>
      <c r="AM118" s="2" cm="1">
        <f t="array" ref="AM118">_xlfn.XLOOKUP(AM$1&amp;$AB118,$M$3:$M$1662&amp;$N$3:$N$1662,$O$3:$O$1662,0,0,1)</f>
        <v>834500</v>
      </c>
    </row>
    <row r="119" spans="13:39" x14ac:dyDescent="0.4">
      <c r="M119" t="s">
        <v>870</v>
      </c>
      <c r="N119" t="s">
        <v>661</v>
      </c>
      <c r="O119">
        <v>834500</v>
      </c>
      <c r="AB119" t="s">
        <v>270</v>
      </c>
      <c r="AC119" s="2">
        <f t="shared" si="15"/>
        <v>24858780</v>
      </c>
      <c r="AD119" s="2">
        <f t="shared" si="19"/>
        <v>22966900</v>
      </c>
      <c r="AE119" s="2">
        <f t="shared" si="19"/>
        <v>20007500</v>
      </c>
      <c r="AF119" s="2">
        <f t="shared" si="19"/>
        <v>20935500</v>
      </c>
      <c r="AG119" s="2">
        <f t="shared" si="19"/>
        <v>22823100</v>
      </c>
      <c r="AH119" s="2">
        <f t="shared" si="19"/>
        <v>37560900</v>
      </c>
      <c r="AI119" s="2" cm="1">
        <f t="array" ref="AI119">_xlfn.XLOOKUP(AI$1&amp;$AB119,$M$3:$M$1662&amp;$N$3:$N$1662,$O$3:$O$1662,0,0,1)</f>
        <v>119300</v>
      </c>
      <c r="AJ119" s="2" cm="1">
        <f t="array" ref="AJ119">_xlfn.XLOOKUP(AJ$1&amp;$AB119,$M$3:$M$1662&amp;$N$3:$N$1662,$O$3:$O$1662,0,0,1)</f>
        <v>98400</v>
      </c>
      <c r="AK119" s="2" cm="1">
        <f t="array" ref="AK119">_xlfn.XLOOKUP(AK$1&amp;$AB119,$M$3:$M$1662&amp;$N$3:$N$1662,$O$3:$O$1662,0,0,1)</f>
        <v>83200</v>
      </c>
      <c r="AL119" s="2" cm="1">
        <f t="array" ref="AL119">_xlfn.XLOOKUP(AL$1&amp;$AB119,$M$3:$M$1662&amp;$N$3:$N$1662,$O$3:$O$1662,0,0,1)</f>
        <v>160200</v>
      </c>
      <c r="AM119" s="2" cm="1">
        <f t="array" ref="AM119">_xlfn.XLOOKUP(AM$1&amp;$AB119,$M$3:$M$1662&amp;$N$3:$N$1662,$O$3:$O$1662,0,0,1)</f>
        <v>111900</v>
      </c>
    </row>
    <row r="120" spans="13:39" x14ac:dyDescent="0.4">
      <c r="M120" t="s">
        <v>870</v>
      </c>
      <c r="N120" t="s">
        <v>662</v>
      </c>
      <c r="O120">
        <v>111900</v>
      </c>
      <c r="AB120" t="s">
        <v>255</v>
      </c>
      <c r="AC120" s="2">
        <f t="shared" si="15"/>
        <v>25010760</v>
      </c>
      <c r="AD120" s="2">
        <f t="shared" si="19"/>
        <v>23113500</v>
      </c>
      <c r="AE120" s="2">
        <f t="shared" si="19"/>
        <v>20073700</v>
      </c>
      <c r="AF120" s="2">
        <f t="shared" si="19"/>
        <v>21121300</v>
      </c>
      <c r="AG120" s="2">
        <f t="shared" si="19"/>
        <v>22877200</v>
      </c>
      <c r="AH120" s="2">
        <f t="shared" si="19"/>
        <v>37868100</v>
      </c>
      <c r="AI120" s="2" cm="1">
        <f t="array" ref="AI120">_xlfn.XLOOKUP(AI$1&amp;$AB120,$M$3:$M$1662&amp;$N$3:$N$1662,$O$3:$O$1662,0,0,1)</f>
        <v>146600</v>
      </c>
      <c r="AJ120" s="2" cm="1">
        <f t="array" ref="AJ120">_xlfn.XLOOKUP(AJ$1&amp;$AB120,$M$3:$M$1662&amp;$N$3:$N$1662,$O$3:$O$1662,0,0,1)</f>
        <v>66200</v>
      </c>
      <c r="AK120" s="2" cm="1">
        <f t="array" ref="AK120">_xlfn.XLOOKUP(AK$1&amp;$AB120,$M$3:$M$1662&amp;$N$3:$N$1662,$O$3:$O$1662,0,0,1)</f>
        <v>185800</v>
      </c>
      <c r="AL120" s="2" cm="1">
        <f t="array" ref="AL120">_xlfn.XLOOKUP(AL$1&amp;$AB120,$M$3:$M$1662&amp;$N$3:$N$1662,$O$3:$O$1662,0,0,1)</f>
        <v>54100</v>
      </c>
      <c r="AM120" s="2" cm="1">
        <f t="array" ref="AM120">_xlfn.XLOOKUP(AM$1&amp;$AB120,$M$3:$M$1662&amp;$N$3:$N$1662,$O$3:$O$1662,0,0,1)</f>
        <v>307200</v>
      </c>
    </row>
    <row r="121" spans="13:39" x14ac:dyDescent="0.4">
      <c r="M121" t="s">
        <v>870</v>
      </c>
      <c r="N121" t="s">
        <v>663</v>
      </c>
      <c r="O121">
        <v>307200</v>
      </c>
      <c r="AB121" t="s">
        <v>131</v>
      </c>
      <c r="AC121" s="2">
        <f t="shared" si="15"/>
        <v>25117360</v>
      </c>
      <c r="AD121" s="2">
        <f t="shared" si="19"/>
        <v>23206100</v>
      </c>
      <c r="AE121" s="2">
        <f t="shared" si="19"/>
        <v>20184500</v>
      </c>
      <c r="AF121" s="2">
        <f t="shared" si="19"/>
        <v>21158600</v>
      </c>
      <c r="AG121" s="2">
        <f t="shared" si="19"/>
        <v>22915300</v>
      </c>
      <c r="AH121" s="2">
        <f t="shared" si="19"/>
        <v>38122300</v>
      </c>
      <c r="AI121" s="2" cm="1">
        <f t="array" ref="AI121">_xlfn.XLOOKUP(AI$1&amp;$AB121,$M$3:$M$1662&amp;$N$3:$N$1662,$O$3:$O$1662,0,0,1)</f>
        <v>92600</v>
      </c>
      <c r="AJ121" s="2" cm="1">
        <f t="array" ref="AJ121">_xlfn.XLOOKUP(AJ$1&amp;$AB121,$M$3:$M$1662&amp;$N$3:$N$1662,$O$3:$O$1662,0,0,1)</f>
        <v>110800</v>
      </c>
      <c r="AK121" s="2" cm="1">
        <f t="array" ref="AK121">_xlfn.XLOOKUP(AK$1&amp;$AB121,$M$3:$M$1662&amp;$N$3:$N$1662,$O$3:$O$1662,0,0,1)</f>
        <v>37300</v>
      </c>
      <c r="AL121" s="2" cm="1">
        <f t="array" ref="AL121">_xlfn.XLOOKUP(AL$1&amp;$AB121,$M$3:$M$1662&amp;$N$3:$N$1662,$O$3:$O$1662,0,0,1)</f>
        <v>38100</v>
      </c>
      <c r="AM121" s="2" cm="1">
        <f t="array" ref="AM121">_xlfn.XLOOKUP(AM$1&amp;$AB121,$M$3:$M$1662&amp;$N$3:$N$1662,$O$3:$O$1662,0,0,1)</f>
        <v>254200</v>
      </c>
    </row>
    <row r="122" spans="13:39" x14ac:dyDescent="0.4">
      <c r="M122" t="s">
        <v>870</v>
      </c>
      <c r="N122" t="s">
        <v>664</v>
      </c>
      <c r="O122">
        <v>254200</v>
      </c>
      <c r="AB122" t="s">
        <v>290</v>
      </c>
      <c r="AC122" s="2">
        <f t="shared" si="15"/>
        <v>25489800</v>
      </c>
      <c r="AD122" s="2">
        <f t="shared" si="19"/>
        <v>23922200</v>
      </c>
      <c r="AE122" s="2">
        <f t="shared" si="19"/>
        <v>20312700</v>
      </c>
      <c r="AF122" s="2">
        <f t="shared" si="19"/>
        <v>21363400</v>
      </c>
      <c r="AG122" s="2">
        <f t="shared" si="19"/>
        <v>23158600</v>
      </c>
      <c r="AH122" s="2">
        <f t="shared" si="19"/>
        <v>38692100</v>
      </c>
      <c r="AI122" s="2" cm="1">
        <f t="array" ref="AI122">_xlfn.XLOOKUP(AI$1&amp;$AB122,$M$3:$M$1662&amp;$N$3:$N$1662,$O$3:$O$1662,0,0,1)</f>
        <v>716100</v>
      </c>
      <c r="AJ122" s="2" cm="1">
        <f t="array" ref="AJ122">_xlfn.XLOOKUP(AJ$1&amp;$AB122,$M$3:$M$1662&amp;$N$3:$N$1662,$O$3:$O$1662,0,0,1)</f>
        <v>128200</v>
      </c>
      <c r="AK122" s="2" cm="1">
        <f t="array" ref="AK122">_xlfn.XLOOKUP(AK$1&amp;$AB122,$M$3:$M$1662&amp;$N$3:$N$1662,$O$3:$O$1662,0,0,1)</f>
        <v>204800</v>
      </c>
      <c r="AL122" s="2" cm="1">
        <f t="array" ref="AL122">_xlfn.XLOOKUP(AL$1&amp;$AB122,$M$3:$M$1662&amp;$N$3:$N$1662,$O$3:$O$1662,0,0,1)</f>
        <v>243300</v>
      </c>
      <c r="AM122" s="2" cm="1">
        <f t="array" ref="AM122">_xlfn.XLOOKUP(AM$1&amp;$AB122,$M$3:$M$1662&amp;$N$3:$N$1662,$O$3:$O$1662,0,0,1)</f>
        <v>569800</v>
      </c>
    </row>
    <row r="123" spans="13:39" x14ac:dyDescent="0.4">
      <c r="M123" t="s">
        <v>870</v>
      </c>
      <c r="N123" t="s">
        <v>665</v>
      </c>
      <c r="O123">
        <v>569800</v>
      </c>
      <c r="AB123" t="s">
        <v>197</v>
      </c>
      <c r="AC123" s="2">
        <f t="shared" si="15"/>
        <v>25654480</v>
      </c>
      <c r="AD123" s="2">
        <f t="shared" si="19"/>
        <v>24143500</v>
      </c>
      <c r="AE123" s="2">
        <f t="shared" si="19"/>
        <v>20666000</v>
      </c>
      <c r="AF123" s="2">
        <f t="shared" si="19"/>
        <v>21412500</v>
      </c>
      <c r="AG123" s="2">
        <f t="shared" si="19"/>
        <v>23298000</v>
      </c>
      <c r="AH123" s="2">
        <f t="shared" si="19"/>
        <v>38752400</v>
      </c>
      <c r="AI123" s="2" cm="1">
        <f t="array" ref="AI123">_xlfn.XLOOKUP(AI$1&amp;$AB123,$M$3:$M$1662&amp;$N$3:$N$1662,$O$3:$O$1662,0,0,1)</f>
        <v>221300</v>
      </c>
      <c r="AJ123" s="2" cm="1">
        <f t="array" ref="AJ123">_xlfn.XLOOKUP(AJ$1&amp;$AB123,$M$3:$M$1662&amp;$N$3:$N$1662,$O$3:$O$1662,0,0,1)</f>
        <v>353300</v>
      </c>
      <c r="AK123" s="2" cm="1">
        <f t="array" ref="AK123">_xlfn.XLOOKUP(AK$1&amp;$AB123,$M$3:$M$1662&amp;$N$3:$N$1662,$O$3:$O$1662,0,0,1)</f>
        <v>49100</v>
      </c>
      <c r="AL123" s="2" cm="1">
        <f t="array" ref="AL123">_xlfn.XLOOKUP(AL$1&amp;$AB123,$M$3:$M$1662&amp;$N$3:$N$1662,$O$3:$O$1662,0,0,1)</f>
        <v>139400</v>
      </c>
      <c r="AM123" s="2" cm="1">
        <f t="array" ref="AM123">_xlfn.XLOOKUP(AM$1&amp;$AB123,$M$3:$M$1662&amp;$N$3:$N$1662,$O$3:$O$1662,0,0,1)</f>
        <v>60300</v>
      </c>
    </row>
    <row r="124" spans="13:39" x14ac:dyDescent="0.4">
      <c r="M124" t="s">
        <v>870</v>
      </c>
      <c r="N124" t="s">
        <v>666</v>
      </c>
      <c r="O124">
        <v>60300</v>
      </c>
      <c r="AB124" t="s">
        <v>187</v>
      </c>
      <c r="AC124" s="2">
        <f t="shared" si="15"/>
        <v>25805380</v>
      </c>
      <c r="AD124" s="2">
        <f t="shared" si="19"/>
        <v>24334800</v>
      </c>
      <c r="AE124" s="2">
        <f t="shared" si="19"/>
        <v>20832900</v>
      </c>
      <c r="AF124" s="2">
        <f t="shared" si="19"/>
        <v>21548500</v>
      </c>
      <c r="AG124" s="2">
        <f t="shared" si="19"/>
        <v>23385200</v>
      </c>
      <c r="AH124" s="2">
        <f t="shared" si="19"/>
        <v>38925500</v>
      </c>
      <c r="AI124" s="2" cm="1">
        <f t="array" ref="AI124">_xlfn.XLOOKUP(AI$1&amp;$AB124,$M$3:$M$1662&amp;$N$3:$N$1662,$O$3:$O$1662,0,0,1)</f>
        <v>191300</v>
      </c>
      <c r="AJ124" s="2" cm="1">
        <f t="array" ref="AJ124">_xlfn.XLOOKUP(AJ$1&amp;$AB124,$M$3:$M$1662&amp;$N$3:$N$1662,$O$3:$O$1662,0,0,1)</f>
        <v>166900</v>
      </c>
      <c r="AK124" s="2" cm="1">
        <f t="array" ref="AK124">_xlfn.XLOOKUP(AK$1&amp;$AB124,$M$3:$M$1662&amp;$N$3:$N$1662,$O$3:$O$1662,0,0,1)</f>
        <v>136000</v>
      </c>
      <c r="AL124" s="2" cm="1">
        <f t="array" ref="AL124">_xlfn.XLOOKUP(AL$1&amp;$AB124,$M$3:$M$1662&amp;$N$3:$N$1662,$O$3:$O$1662,0,0,1)</f>
        <v>87200</v>
      </c>
      <c r="AM124" s="2" cm="1">
        <f t="array" ref="AM124">_xlfn.XLOOKUP(AM$1&amp;$AB124,$M$3:$M$1662&amp;$N$3:$N$1662,$O$3:$O$1662,0,0,1)</f>
        <v>173100</v>
      </c>
    </row>
    <row r="125" spans="13:39" x14ac:dyDescent="0.4">
      <c r="M125" t="s">
        <v>870</v>
      </c>
      <c r="N125" t="s">
        <v>667</v>
      </c>
      <c r="O125">
        <v>173100</v>
      </c>
      <c r="AB125" t="s">
        <v>180</v>
      </c>
      <c r="AC125" s="2">
        <f t="shared" si="15"/>
        <v>25962100</v>
      </c>
      <c r="AD125" s="2">
        <f t="shared" si="19"/>
        <v>24450000</v>
      </c>
      <c r="AE125" s="2">
        <f t="shared" si="19"/>
        <v>20950300</v>
      </c>
      <c r="AF125" s="2">
        <f t="shared" si="19"/>
        <v>21657600</v>
      </c>
      <c r="AG125" s="2">
        <f t="shared" si="19"/>
        <v>23757800</v>
      </c>
      <c r="AH125" s="2">
        <f t="shared" si="19"/>
        <v>38994800</v>
      </c>
      <c r="AI125" s="2" cm="1">
        <f t="array" ref="AI125">_xlfn.XLOOKUP(AI$1&amp;$AB125,$M$3:$M$1662&amp;$N$3:$N$1662,$O$3:$O$1662,0,0,1)</f>
        <v>115200</v>
      </c>
      <c r="AJ125" s="2" cm="1">
        <f t="array" ref="AJ125">_xlfn.XLOOKUP(AJ$1&amp;$AB125,$M$3:$M$1662&amp;$N$3:$N$1662,$O$3:$O$1662,0,0,1)</f>
        <v>117400</v>
      </c>
      <c r="AK125" s="2" cm="1">
        <f t="array" ref="AK125">_xlfn.XLOOKUP(AK$1&amp;$AB125,$M$3:$M$1662&amp;$N$3:$N$1662,$O$3:$O$1662,0,0,1)</f>
        <v>109100</v>
      </c>
      <c r="AL125" s="2" cm="1">
        <f t="array" ref="AL125">_xlfn.XLOOKUP(AL$1&amp;$AB125,$M$3:$M$1662&amp;$N$3:$N$1662,$O$3:$O$1662,0,0,1)</f>
        <v>372600</v>
      </c>
      <c r="AM125" s="2" cm="1">
        <f t="array" ref="AM125">_xlfn.XLOOKUP(AM$1&amp;$AB125,$M$3:$M$1662&amp;$N$3:$N$1662,$O$3:$O$1662,0,0,1)</f>
        <v>69300</v>
      </c>
    </row>
    <row r="126" spans="13:39" x14ac:dyDescent="0.4">
      <c r="M126" t="s">
        <v>870</v>
      </c>
      <c r="N126" t="s">
        <v>668</v>
      </c>
      <c r="O126">
        <v>69300</v>
      </c>
      <c r="AB126" t="s">
        <v>58</v>
      </c>
      <c r="AC126" s="2">
        <f t="shared" si="15"/>
        <v>26083020</v>
      </c>
      <c r="AD126" s="2">
        <f t="shared" si="19"/>
        <v>24540200</v>
      </c>
      <c r="AE126" s="2">
        <f t="shared" si="19"/>
        <v>21091600</v>
      </c>
      <c r="AF126" s="2">
        <f t="shared" si="19"/>
        <v>21793400</v>
      </c>
      <c r="AG126" s="2">
        <f t="shared" si="19"/>
        <v>23917300</v>
      </c>
      <c r="AH126" s="2">
        <f t="shared" si="19"/>
        <v>39072600</v>
      </c>
      <c r="AI126" s="2" cm="1">
        <f t="array" ref="AI126">_xlfn.XLOOKUP(AI$1&amp;$AB126,$M$3:$M$1662&amp;$N$3:$N$1662,$O$3:$O$1662,0,0,1)</f>
        <v>90200</v>
      </c>
      <c r="AJ126" s="2" cm="1">
        <f t="array" ref="AJ126">_xlfn.XLOOKUP(AJ$1&amp;$AB126,$M$3:$M$1662&amp;$N$3:$N$1662,$O$3:$O$1662,0,0,1)</f>
        <v>141300</v>
      </c>
      <c r="AK126" s="2" cm="1">
        <f t="array" ref="AK126">_xlfn.XLOOKUP(AK$1&amp;$AB126,$M$3:$M$1662&amp;$N$3:$N$1662,$O$3:$O$1662,0,0,1)</f>
        <v>135800</v>
      </c>
      <c r="AL126" s="2" cm="1">
        <f t="array" ref="AL126">_xlfn.XLOOKUP(AL$1&amp;$AB126,$M$3:$M$1662&amp;$N$3:$N$1662,$O$3:$O$1662,0,0,1)</f>
        <v>159500</v>
      </c>
      <c r="AM126" s="2" cm="1">
        <f t="array" ref="AM126">_xlfn.XLOOKUP(AM$1&amp;$AB126,$M$3:$M$1662&amp;$N$3:$N$1662,$O$3:$O$1662,0,0,1)</f>
        <v>77800</v>
      </c>
    </row>
    <row r="127" spans="13:39" x14ac:dyDescent="0.4">
      <c r="M127" t="s">
        <v>870</v>
      </c>
      <c r="N127" t="s">
        <v>669</v>
      </c>
      <c r="O127">
        <v>77800</v>
      </c>
      <c r="AB127" t="s">
        <v>35</v>
      </c>
      <c r="AC127" s="2">
        <f t="shared" si="15"/>
        <v>26152020</v>
      </c>
      <c r="AD127" s="2">
        <f t="shared" si="19"/>
        <v>24581400</v>
      </c>
      <c r="AE127" s="2">
        <f t="shared" si="19"/>
        <v>21163000</v>
      </c>
      <c r="AF127" s="2">
        <f t="shared" si="19"/>
        <v>21913400</v>
      </c>
      <c r="AG127" s="2">
        <f t="shared" si="19"/>
        <v>23953300</v>
      </c>
      <c r="AH127" s="2">
        <f t="shared" si="19"/>
        <v>39149000</v>
      </c>
      <c r="AI127" s="2" cm="1">
        <f t="array" ref="AI127">_xlfn.XLOOKUP(AI$1&amp;$AB127,$M$3:$M$1662&amp;$N$3:$N$1662,$O$3:$O$1662,0,0,1)</f>
        <v>41200</v>
      </c>
      <c r="AJ127" s="2" cm="1">
        <f t="array" ref="AJ127">_xlfn.XLOOKUP(AJ$1&amp;$AB127,$M$3:$M$1662&amp;$N$3:$N$1662,$O$3:$O$1662,0,0,1)</f>
        <v>71400</v>
      </c>
      <c r="AK127" s="2" cm="1">
        <f t="array" ref="AK127">_xlfn.XLOOKUP(AK$1&amp;$AB127,$M$3:$M$1662&amp;$N$3:$N$1662,$O$3:$O$1662,0,0,1)</f>
        <v>120000</v>
      </c>
      <c r="AL127" s="2" cm="1">
        <f t="array" ref="AL127">_xlfn.XLOOKUP(AL$1&amp;$AB127,$M$3:$M$1662&amp;$N$3:$N$1662,$O$3:$O$1662,0,0,1)</f>
        <v>36000</v>
      </c>
      <c r="AM127" s="2" cm="1">
        <f t="array" ref="AM127">_xlfn.XLOOKUP(AM$1&amp;$AB127,$M$3:$M$1662&amp;$N$3:$N$1662,$O$3:$O$1662,0,0,1)</f>
        <v>76400</v>
      </c>
    </row>
    <row r="128" spans="13:39" x14ac:dyDescent="0.4">
      <c r="M128" t="s">
        <v>870</v>
      </c>
      <c r="N128" t="s">
        <v>670</v>
      </c>
      <c r="O128">
        <v>76400</v>
      </c>
      <c r="AB128" t="s">
        <v>169</v>
      </c>
      <c r="AC128" s="2">
        <f t="shared" si="15"/>
        <v>26237800</v>
      </c>
      <c r="AD128" s="2">
        <f t="shared" si="19"/>
        <v>24677400</v>
      </c>
      <c r="AE128" s="2">
        <f t="shared" si="19"/>
        <v>21205900</v>
      </c>
      <c r="AF128" s="2">
        <f t="shared" si="19"/>
        <v>21959200</v>
      </c>
      <c r="AG128" s="2">
        <f t="shared" si="19"/>
        <v>24109700</v>
      </c>
      <c r="AH128" s="2">
        <f t="shared" si="19"/>
        <v>39236800</v>
      </c>
      <c r="AI128" s="2" cm="1">
        <f t="array" ref="AI128">_xlfn.XLOOKUP(AI$1&amp;$AB128,$M$3:$M$1662&amp;$N$3:$N$1662,$O$3:$O$1662,0,0,1)</f>
        <v>96000</v>
      </c>
      <c r="AJ128" s="2" cm="1">
        <f t="array" ref="AJ128">_xlfn.XLOOKUP(AJ$1&amp;$AB128,$M$3:$M$1662&amp;$N$3:$N$1662,$O$3:$O$1662,0,0,1)</f>
        <v>42900</v>
      </c>
      <c r="AK128" s="2" cm="1">
        <f t="array" ref="AK128">_xlfn.XLOOKUP(AK$1&amp;$AB128,$M$3:$M$1662&amp;$N$3:$N$1662,$O$3:$O$1662,0,0,1)</f>
        <v>45800</v>
      </c>
      <c r="AL128" s="2" cm="1">
        <f t="array" ref="AL128">_xlfn.XLOOKUP(AL$1&amp;$AB128,$M$3:$M$1662&amp;$N$3:$N$1662,$O$3:$O$1662,0,0,1)</f>
        <v>156400</v>
      </c>
      <c r="AM128" s="2" cm="1">
        <f t="array" ref="AM128">_xlfn.XLOOKUP(AM$1&amp;$AB128,$M$3:$M$1662&amp;$N$3:$N$1662,$O$3:$O$1662,0,0,1)</f>
        <v>87800</v>
      </c>
    </row>
    <row r="129" spans="13:39" x14ac:dyDescent="0.4">
      <c r="M129" t="s">
        <v>870</v>
      </c>
      <c r="N129" t="s">
        <v>671</v>
      </c>
      <c r="O129">
        <v>87800</v>
      </c>
      <c r="AB129" t="s">
        <v>63</v>
      </c>
      <c r="AC129" s="2">
        <f t="shared" si="15"/>
        <v>26407920</v>
      </c>
      <c r="AD129" s="2">
        <f t="shared" si="19"/>
        <v>25002200</v>
      </c>
      <c r="AE129" s="2">
        <f t="shared" si="19"/>
        <v>21311700</v>
      </c>
      <c r="AF129" s="2">
        <f t="shared" si="19"/>
        <v>22058200</v>
      </c>
      <c r="AG129" s="2">
        <f t="shared" si="19"/>
        <v>24229000</v>
      </c>
      <c r="AH129" s="2">
        <f t="shared" si="19"/>
        <v>39438500</v>
      </c>
      <c r="AI129" s="2" cm="1">
        <f t="array" ref="AI129">_xlfn.XLOOKUP(AI$1&amp;$AB129,$M$3:$M$1662&amp;$N$3:$N$1662,$O$3:$O$1662,0,0,1)</f>
        <v>324800</v>
      </c>
      <c r="AJ129" s="2" cm="1">
        <f t="array" ref="AJ129">_xlfn.XLOOKUP(AJ$1&amp;$AB129,$M$3:$M$1662&amp;$N$3:$N$1662,$O$3:$O$1662,0,0,1)</f>
        <v>105800</v>
      </c>
      <c r="AK129" s="2" cm="1">
        <f t="array" ref="AK129">_xlfn.XLOOKUP(AK$1&amp;$AB129,$M$3:$M$1662&amp;$N$3:$N$1662,$O$3:$O$1662,0,0,1)</f>
        <v>99000</v>
      </c>
      <c r="AL129" s="2" cm="1">
        <f t="array" ref="AL129">_xlfn.XLOOKUP(AL$1&amp;$AB129,$M$3:$M$1662&amp;$N$3:$N$1662,$O$3:$O$1662,0,0,1)</f>
        <v>119300</v>
      </c>
      <c r="AM129" s="2" cm="1">
        <f t="array" ref="AM129">_xlfn.XLOOKUP(AM$1&amp;$AB129,$M$3:$M$1662&amp;$N$3:$N$1662,$O$3:$O$1662,0,0,1)</f>
        <v>201700</v>
      </c>
    </row>
    <row r="130" spans="13:39" x14ac:dyDescent="0.4">
      <c r="M130" t="s">
        <v>870</v>
      </c>
      <c r="N130" t="s">
        <v>672</v>
      </c>
      <c r="O130">
        <v>201700</v>
      </c>
      <c r="AB130" t="s">
        <v>269</v>
      </c>
      <c r="AC130" s="2">
        <f t="shared" si="15"/>
        <v>26555080</v>
      </c>
      <c r="AD130" s="2">
        <f t="shared" si="19"/>
        <v>25053300</v>
      </c>
      <c r="AE130" s="2">
        <f t="shared" si="19"/>
        <v>21400500</v>
      </c>
      <c r="AF130" s="2">
        <f t="shared" si="19"/>
        <v>22085500</v>
      </c>
      <c r="AG130" s="2">
        <f t="shared" si="19"/>
        <v>24288700</v>
      </c>
      <c r="AH130" s="2">
        <f t="shared" si="19"/>
        <v>39947400</v>
      </c>
      <c r="AI130" s="2" cm="1">
        <f t="array" ref="AI130">_xlfn.XLOOKUP(AI$1&amp;$AB130,$M$3:$M$1662&amp;$N$3:$N$1662,$O$3:$O$1662,0,0,1)</f>
        <v>51100</v>
      </c>
      <c r="AJ130" s="2" cm="1">
        <f t="array" ref="AJ130">_xlfn.XLOOKUP(AJ$1&amp;$AB130,$M$3:$M$1662&amp;$N$3:$N$1662,$O$3:$O$1662,0,0,1)</f>
        <v>88800</v>
      </c>
      <c r="AK130" s="2" cm="1">
        <f t="array" ref="AK130">_xlfn.XLOOKUP(AK$1&amp;$AB130,$M$3:$M$1662&amp;$N$3:$N$1662,$O$3:$O$1662,0,0,1)</f>
        <v>27300</v>
      </c>
      <c r="AL130" s="2" cm="1">
        <f t="array" ref="AL130">_xlfn.XLOOKUP(AL$1&amp;$AB130,$M$3:$M$1662&amp;$N$3:$N$1662,$O$3:$O$1662,0,0,1)</f>
        <v>59700</v>
      </c>
      <c r="AM130" s="2" cm="1">
        <f t="array" ref="AM130">_xlfn.XLOOKUP(AM$1&amp;$AB130,$M$3:$M$1662&amp;$N$3:$N$1662,$O$3:$O$1662,0,0,1)</f>
        <v>508900</v>
      </c>
    </row>
    <row r="131" spans="13:39" x14ac:dyDescent="0.4">
      <c r="M131" t="s">
        <v>870</v>
      </c>
      <c r="N131" t="s">
        <v>673</v>
      </c>
      <c r="O131">
        <v>508900</v>
      </c>
      <c r="AB131" t="s">
        <v>47</v>
      </c>
      <c r="AC131" s="2">
        <f t="shared" ref="AC131:AC194" si="20">IFERROR(AVERAGEIFS(AD131:AH131,AD131:AH131,"&gt;0"),0)</f>
        <v>26645000</v>
      </c>
      <c r="AD131" s="2">
        <f t="shared" si="19"/>
        <v>25106600</v>
      </c>
      <c r="AE131" s="2">
        <f t="shared" si="19"/>
        <v>21502700</v>
      </c>
      <c r="AF131" s="2">
        <f t="shared" si="19"/>
        <v>22108500</v>
      </c>
      <c r="AG131" s="2">
        <f t="shared" si="19"/>
        <v>24490500</v>
      </c>
      <c r="AH131" s="2">
        <f t="shared" si="19"/>
        <v>40016700</v>
      </c>
      <c r="AI131" s="2" cm="1">
        <f t="array" ref="AI131">_xlfn.XLOOKUP(AI$1&amp;$AB131,$M$3:$M$1662&amp;$N$3:$N$1662,$O$3:$O$1662,0,0,1)</f>
        <v>53300</v>
      </c>
      <c r="AJ131" s="2" cm="1">
        <f t="array" ref="AJ131">_xlfn.XLOOKUP(AJ$1&amp;$AB131,$M$3:$M$1662&amp;$N$3:$N$1662,$O$3:$O$1662,0,0,1)</f>
        <v>102200</v>
      </c>
      <c r="AK131" s="2" cm="1">
        <f t="array" ref="AK131">_xlfn.XLOOKUP(AK$1&amp;$AB131,$M$3:$M$1662&amp;$N$3:$N$1662,$O$3:$O$1662,0,0,1)</f>
        <v>23000</v>
      </c>
      <c r="AL131" s="2" cm="1">
        <f t="array" ref="AL131">_xlfn.XLOOKUP(AL$1&amp;$AB131,$M$3:$M$1662&amp;$N$3:$N$1662,$O$3:$O$1662,0,0,1)</f>
        <v>201800</v>
      </c>
      <c r="AM131" s="2" cm="1">
        <f t="array" ref="AM131">_xlfn.XLOOKUP(AM$1&amp;$AB131,$M$3:$M$1662&amp;$N$3:$N$1662,$O$3:$O$1662,0,0,1)</f>
        <v>69300</v>
      </c>
    </row>
    <row r="132" spans="13:39" x14ac:dyDescent="0.4">
      <c r="M132" t="s">
        <v>870</v>
      </c>
      <c r="N132" t="s">
        <v>674</v>
      </c>
      <c r="O132">
        <v>69300</v>
      </c>
      <c r="AB132" t="s">
        <v>233</v>
      </c>
      <c r="AC132" s="2">
        <f t="shared" si="20"/>
        <v>26765200</v>
      </c>
      <c r="AD132" s="2">
        <f t="shared" ref="AD132:AH147" si="21">AD131+AI132</f>
        <v>25304200</v>
      </c>
      <c r="AE132" s="2">
        <f t="shared" si="21"/>
        <v>21546700</v>
      </c>
      <c r="AF132" s="2">
        <f t="shared" si="21"/>
        <v>22147200</v>
      </c>
      <c r="AG132" s="2">
        <f t="shared" si="21"/>
        <v>24637100</v>
      </c>
      <c r="AH132" s="2">
        <f t="shared" si="21"/>
        <v>40190800</v>
      </c>
      <c r="AI132" s="2" cm="1">
        <f t="array" ref="AI132">_xlfn.XLOOKUP(AI$1&amp;$AB132,$M$3:$M$1662&amp;$N$3:$N$1662,$O$3:$O$1662,0,0,1)</f>
        <v>197600</v>
      </c>
      <c r="AJ132" s="2" cm="1">
        <f t="array" ref="AJ132">_xlfn.XLOOKUP(AJ$1&amp;$AB132,$M$3:$M$1662&amp;$N$3:$N$1662,$O$3:$O$1662,0,0,1)</f>
        <v>44000</v>
      </c>
      <c r="AK132" s="2" cm="1">
        <f t="array" ref="AK132">_xlfn.XLOOKUP(AK$1&amp;$AB132,$M$3:$M$1662&amp;$N$3:$N$1662,$O$3:$O$1662,0,0,1)</f>
        <v>38700</v>
      </c>
      <c r="AL132" s="2" cm="1">
        <f t="array" ref="AL132">_xlfn.XLOOKUP(AL$1&amp;$AB132,$M$3:$M$1662&amp;$N$3:$N$1662,$O$3:$O$1662,0,0,1)</f>
        <v>146600</v>
      </c>
      <c r="AM132" s="2" cm="1">
        <f t="array" ref="AM132">_xlfn.XLOOKUP(AM$1&amp;$AB132,$M$3:$M$1662&amp;$N$3:$N$1662,$O$3:$O$1662,0,0,1)</f>
        <v>174100</v>
      </c>
    </row>
    <row r="133" spans="13:39" x14ac:dyDescent="0.4">
      <c r="M133" t="s">
        <v>870</v>
      </c>
      <c r="N133" t="s">
        <v>675</v>
      </c>
      <c r="O133">
        <v>174100</v>
      </c>
      <c r="AB133" t="s">
        <v>217</v>
      </c>
      <c r="AC133" s="2">
        <f t="shared" si="20"/>
        <v>26902160</v>
      </c>
      <c r="AD133" s="2">
        <f t="shared" si="21"/>
        <v>25529600</v>
      </c>
      <c r="AE133" s="2">
        <f t="shared" si="21"/>
        <v>21687000</v>
      </c>
      <c r="AF133" s="2">
        <f t="shared" si="21"/>
        <v>22172900</v>
      </c>
      <c r="AG133" s="2">
        <f t="shared" si="21"/>
        <v>24905600</v>
      </c>
      <c r="AH133" s="2">
        <f t="shared" si="21"/>
        <v>40215700</v>
      </c>
      <c r="AI133" s="2" cm="1">
        <f t="array" ref="AI133">_xlfn.XLOOKUP(AI$1&amp;$AB133,$M$3:$M$1662&amp;$N$3:$N$1662,$O$3:$O$1662,0,0,1)</f>
        <v>225400</v>
      </c>
      <c r="AJ133" s="2" cm="1">
        <f t="array" ref="AJ133">_xlfn.XLOOKUP(AJ$1&amp;$AB133,$M$3:$M$1662&amp;$N$3:$N$1662,$O$3:$O$1662,0,0,1)</f>
        <v>140300</v>
      </c>
      <c r="AK133" s="2" cm="1">
        <f t="array" ref="AK133">_xlfn.XLOOKUP(AK$1&amp;$AB133,$M$3:$M$1662&amp;$N$3:$N$1662,$O$3:$O$1662,0,0,1)</f>
        <v>25700</v>
      </c>
      <c r="AL133" s="2" cm="1">
        <f t="array" ref="AL133">_xlfn.XLOOKUP(AL$1&amp;$AB133,$M$3:$M$1662&amp;$N$3:$N$1662,$O$3:$O$1662,0,0,1)</f>
        <v>268500</v>
      </c>
      <c r="AM133" s="2" cm="1">
        <f t="array" ref="AM133">_xlfn.XLOOKUP(AM$1&amp;$AB133,$M$3:$M$1662&amp;$N$3:$N$1662,$O$3:$O$1662,0,0,1)</f>
        <v>24900</v>
      </c>
    </row>
    <row r="134" spans="13:39" x14ac:dyDescent="0.4">
      <c r="M134" t="s">
        <v>870</v>
      </c>
      <c r="N134" t="s">
        <v>676</v>
      </c>
      <c r="O134">
        <v>24900</v>
      </c>
      <c r="AB134" t="s">
        <v>236</v>
      </c>
      <c r="AC134" s="2">
        <f t="shared" si="20"/>
        <v>26998660</v>
      </c>
      <c r="AD134" s="2">
        <f t="shared" si="21"/>
        <v>25591500</v>
      </c>
      <c r="AE134" s="2">
        <f t="shared" si="21"/>
        <v>21724900</v>
      </c>
      <c r="AF134" s="2">
        <f t="shared" si="21"/>
        <v>22301700</v>
      </c>
      <c r="AG134" s="2">
        <f t="shared" si="21"/>
        <v>25010700</v>
      </c>
      <c r="AH134" s="2">
        <f t="shared" si="21"/>
        <v>40364500</v>
      </c>
      <c r="AI134" s="2" cm="1">
        <f t="array" ref="AI134">_xlfn.XLOOKUP(AI$1&amp;$AB134,$M$3:$M$1662&amp;$N$3:$N$1662,$O$3:$O$1662,0,0,1)</f>
        <v>61900</v>
      </c>
      <c r="AJ134" s="2" cm="1">
        <f t="array" ref="AJ134">_xlfn.XLOOKUP(AJ$1&amp;$AB134,$M$3:$M$1662&amp;$N$3:$N$1662,$O$3:$O$1662,0,0,1)</f>
        <v>37900</v>
      </c>
      <c r="AK134" s="2" cm="1">
        <f t="array" ref="AK134">_xlfn.XLOOKUP(AK$1&amp;$AB134,$M$3:$M$1662&amp;$N$3:$N$1662,$O$3:$O$1662,0,0,1)</f>
        <v>128800</v>
      </c>
      <c r="AL134" s="2" cm="1">
        <f t="array" ref="AL134">_xlfn.XLOOKUP(AL$1&amp;$AB134,$M$3:$M$1662&amp;$N$3:$N$1662,$O$3:$O$1662,0,0,1)</f>
        <v>105100</v>
      </c>
      <c r="AM134" s="2" cm="1">
        <f t="array" ref="AM134">_xlfn.XLOOKUP(AM$1&amp;$AB134,$M$3:$M$1662&amp;$N$3:$N$1662,$O$3:$O$1662,0,0,1)</f>
        <v>148800</v>
      </c>
    </row>
    <row r="135" spans="13:39" x14ac:dyDescent="0.4">
      <c r="M135" t="s">
        <v>870</v>
      </c>
      <c r="N135" t="s">
        <v>677</v>
      </c>
      <c r="O135">
        <v>148800</v>
      </c>
      <c r="AB135" t="s">
        <v>227</v>
      </c>
      <c r="AC135" s="2">
        <f t="shared" si="20"/>
        <v>27078920</v>
      </c>
      <c r="AD135" s="2">
        <f t="shared" si="21"/>
        <v>25651800</v>
      </c>
      <c r="AE135" s="2">
        <f t="shared" si="21"/>
        <v>21747200</v>
      </c>
      <c r="AF135" s="2">
        <f t="shared" si="21"/>
        <v>22340300</v>
      </c>
      <c r="AG135" s="2">
        <f t="shared" si="21"/>
        <v>25186500</v>
      </c>
      <c r="AH135" s="2">
        <f t="shared" si="21"/>
        <v>40468800</v>
      </c>
      <c r="AI135" s="2" cm="1">
        <f t="array" ref="AI135">_xlfn.XLOOKUP(AI$1&amp;$AB135,$M$3:$M$1662&amp;$N$3:$N$1662,$O$3:$O$1662,0,0,1)</f>
        <v>60300</v>
      </c>
      <c r="AJ135" s="2" cm="1">
        <f t="array" ref="AJ135">_xlfn.XLOOKUP(AJ$1&amp;$AB135,$M$3:$M$1662&amp;$N$3:$N$1662,$O$3:$O$1662,0,0,1)</f>
        <v>22300</v>
      </c>
      <c r="AK135" s="2" cm="1">
        <f t="array" ref="AK135">_xlfn.XLOOKUP(AK$1&amp;$AB135,$M$3:$M$1662&amp;$N$3:$N$1662,$O$3:$O$1662,0,0,1)</f>
        <v>38600</v>
      </c>
      <c r="AL135" s="2" cm="1">
        <f t="array" ref="AL135">_xlfn.XLOOKUP(AL$1&amp;$AB135,$M$3:$M$1662&amp;$N$3:$N$1662,$O$3:$O$1662,0,0,1)</f>
        <v>175800</v>
      </c>
      <c r="AM135" s="2" cm="1">
        <f t="array" ref="AM135">_xlfn.XLOOKUP(AM$1&amp;$AB135,$M$3:$M$1662&amp;$N$3:$N$1662,$O$3:$O$1662,0,0,1)</f>
        <v>104300</v>
      </c>
    </row>
    <row r="136" spans="13:39" x14ac:dyDescent="0.4">
      <c r="M136" t="s">
        <v>870</v>
      </c>
      <c r="N136" t="s">
        <v>678</v>
      </c>
      <c r="O136">
        <v>104300</v>
      </c>
      <c r="AB136" t="s">
        <v>192</v>
      </c>
      <c r="AC136" s="2">
        <f t="shared" si="20"/>
        <v>27189140</v>
      </c>
      <c r="AD136" s="2">
        <f t="shared" si="21"/>
        <v>25690000</v>
      </c>
      <c r="AE136" s="2">
        <f t="shared" si="21"/>
        <v>21969300</v>
      </c>
      <c r="AF136" s="2">
        <f t="shared" si="21"/>
        <v>22374200</v>
      </c>
      <c r="AG136" s="2">
        <f t="shared" si="21"/>
        <v>25284500</v>
      </c>
      <c r="AH136" s="2">
        <f t="shared" si="21"/>
        <v>40627700</v>
      </c>
      <c r="AI136" s="2" cm="1">
        <f t="array" ref="AI136">_xlfn.XLOOKUP(AI$1&amp;$AB136,$M$3:$M$1662&amp;$N$3:$N$1662,$O$3:$O$1662,0,0,1)</f>
        <v>38200</v>
      </c>
      <c r="AJ136" s="2" cm="1">
        <f t="array" ref="AJ136">_xlfn.XLOOKUP(AJ$1&amp;$AB136,$M$3:$M$1662&amp;$N$3:$N$1662,$O$3:$O$1662,0,0,1)</f>
        <v>222100</v>
      </c>
      <c r="AK136" s="2" cm="1">
        <f t="array" ref="AK136">_xlfn.XLOOKUP(AK$1&amp;$AB136,$M$3:$M$1662&amp;$N$3:$N$1662,$O$3:$O$1662,0,0,1)</f>
        <v>33900</v>
      </c>
      <c r="AL136" s="2" cm="1">
        <f t="array" ref="AL136">_xlfn.XLOOKUP(AL$1&amp;$AB136,$M$3:$M$1662&amp;$N$3:$N$1662,$O$3:$O$1662,0,0,1)</f>
        <v>98000</v>
      </c>
      <c r="AM136" s="2" cm="1">
        <f t="array" ref="AM136">_xlfn.XLOOKUP(AM$1&amp;$AB136,$M$3:$M$1662&amp;$N$3:$N$1662,$O$3:$O$1662,0,0,1)</f>
        <v>158900</v>
      </c>
    </row>
    <row r="137" spans="13:39" x14ac:dyDescent="0.4">
      <c r="M137" t="s">
        <v>870</v>
      </c>
      <c r="N137" t="s">
        <v>679</v>
      </c>
      <c r="O137">
        <v>158900</v>
      </c>
      <c r="AB137" t="s">
        <v>248</v>
      </c>
      <c r="AC137" s="2">
        <f t="shared" si="20"/>
        <v>27331940</v>
      </c>
      <c r="AD137" s="2">
        <f t="shared" si="21"/>
        <v>25850100</v>
      </c>
      <c r="AE137" s="2">
        <f t="shared" si="21"/>
        <v>22037600</v>
      </c>
      <c r="AF137" s="2">
        <f t="shared" si="21"/>
        <v>22460000</v>
      </c>
      <c r="AG137" s="2">
        <f t="shared" si="21"/>
        <v>25500500</v>
      </c>
      <c r="AH137" s="2">
        <f t="shared" si="21"/>
        <v>40811500</v>
      </c>
      <c r="AI137" s="2" cm="1">
        <f t="array" ref="AI137">_xlfn.XLOOKUP(AI$1&amp;$AB137,$M$3:$M$1662&amp;$N$3:$N$1662,$O$3:$O$1662,0,0,1)</f>
        <v>160100</v>
      </c>
      <c r="AJ137" s="2" cm="1">
        <f t="array" ref="AJ137">_xlfn.XLOOKUP(AJ$1&amp;$AB137,$M$3:$M$1662&amp;$N$3:$N$1662,$O$3:$O$1662,0,0,1)</f>
        <v>68300</v>
      </c>
      <c r="AK137" s="2" cm="1">
        <f t="array" ref="AK137">_xlfn.XLOOKUP(AK$1&amp;$AB137,$M$3:$M$1662&amp;$N$3:$N$1662,$O$3:$O$1662,0,0,1)</f>
        <v>85800</v>
      </c>
      <c r="AL137" s="2" cm="1">
        <f t="array" ref="AL137">_xlfn.XLOOKUP(AL$1&amp;$AB137,$M$3:$M$1662&amp;$N$3:$N$1662,$O$3:$O$1662,0,0,1)</f>
        <v>216000</v>
      </c>
      <c r="AM137" s="2" cm="1">
        <f t="array" ref="AM137">_xlfn.XLOOKUP(AM$1&amp;$AB137,$M$3:$M$1662&amp;$N$3:$N$1662,$O$3:$O$1662,0,0,1)</f>
        <v>183800</v>
      </c>
    </row>
    <row r="138" spans="13:39" x14ac:dyDescent="0.4">
      <c r="M138" t="s">
        <v>870</v>
      </c>
      <c r="N138" t="s">
        <v>680</v>
      </c>
      <c r="O138">
        <v>183800</v>
      </c>
      <c r="AB138" t="s">
        <v>73</v>
      </c>
      <c r="AC138" s="2">
        <f t="shared" si="20"/>
        <v>27425900</v>
      </c>
      <c r="AD138" s="2">
        <f t="shared" si="21"/>
        <v>25929200</v>
      </c>
      <c r="AE138" s="2">
        <f t="shared" si="21"/>
        <v>22110400</v>
      </c>
      <c r="AF138" s="2">
        <f t="shared" si="21"/>
        <v>22505900</v>
      </c>
      <c r="AG138" s="2">
        <f t="shared" si="21"/>
        <v>25578600</v>
      </c>
      <c r="AH138" s="2">
        <f t="shared" si="21"/>
        <v>41005400</v>
      </c>
      <c r="AI138" s="2" cm="1">
        <f t="array" ref="AI138">_xlfn.XLOOKUP(AI$1&amp;$AB138,$M$3:$M$1662&amp;$N$3:$N$1662,$O$3:$O$1662,0,0,1)</f>
        <v>79100</v>
      </c>
      <c r="AJ138" s="2" cm="1">
        <f t="array" ref="AJ138">_xlfn.XLOOKUP(AJ$1&amp;$AB138,$M$3:$M$1662&amp;$N$3:$N$1662,$O$3:$O$1662,0,0,1)</f>
        <v>72800</v>
      </c>
      <c r="AK138" s="2" cm="1">
        <f t="array" ref="AK138">_xlfn.XLOOKUP(AK$1&amp;$AB138,$M$3:$M$1662&amp;$N$3:$N$1662,$O$3:$O$1662,0,0,1)</f>
        <v>45900</v>
      </c>
      <c r="AL138" s="2" cm="1">
        <f t="array" ref="AL138">_xlfn.XLOOKUP(AL$1&amp;$AB138,$M$3:$M$1662&amp;$N$3:$N$1662,$O$3:$O$1662,0,0,1)</f>
        <v>78100</v>
      </c>
      <c r="AM138" s="2" cm="1">
        <f t="array" ref="AM138">_xlfn.XLOOKUP(AM$1&amp;$AB138,$M$3:$M$1662&amp;$N$3:$N$1662,$O$3:$O$1662,0,0,1)</f>
        <v>193900</v>
      </c>
    </row>
    <row r="139" spans="13:39" x14ac:dyDescent="0.4">
      <c r="M139" t="s">
        <v>870</v>
      </c>
      <c r="N139" t="s">
        <v>681</v>
      </c>
      <c r="O139">
        <v>193900</v>
      </c>
      <c r="AB139" t="s">
        <v>291</v>
      </c>
      <c r="AC139" s="2">
        <f t="shared" si="20"/>
        <v>27542180</v>
      </c>
      <c r="AD139" s="2">
        <f t="shared" si="21"/>
        <v>26006600</v>
      </c>
      <c r="AE139" s="2">
        <f t="shared" si="21"/>
        <v>22198800</v>
      </c>
      <c r="AF139" s="2">
        <f t="shared" si="21"/>
        <v>22644000</v>
      </c>
      <c r="AG139" s="2">
        <f t="shared" si="21"/>
        <v>25654000</v>
      </c>
      <c r="AH139" s="2">
        <f t="shared" si="21"/>
        <v>41207500</v>
      </c>
      <c r="AI139" s="2" cm="1">
        <f t="array" ref="AI139">_xlfn.XLOOKUP(AI$1&amp;$AB139,$M$3:$M$1662&amp;$N$3:$N$1662,$O$3:$O$1662,0,0,1)</f>
        <v>77400</v>
      </c>
      <c r="AJ139" s="2" cm="1">
        <f t="array" ref="AJ139">_xlfn.XLOOKUP(AJ$1&amp;$AB139,$M$3:$M$1662&amp;$N$3:$N$1662,$O$3:$O$1662,0,0,1)</f>
        <v>88400</v>
      </c>
      <c r="AK139" s="2" cm="1">
        <f t="array" ref="AK139">_xlfn.XLOOKUP(AK$1&amp;$AB139,$M$3:$M$1662&amp;$N$3:$N$1662,$O$3:$O$1662,0,0,1)</f>
        <v>138100</v>
      </c>
      <c r="AL139" s="2" cm="1">
        <f t="array" ref="AL139">_xlfn.XLOOKUP(AL$1&amp;$AB139,$M$3:$M$1662&amp;$N$3:$N$1662,$O$3:$O$1662,0,0,1)</f>
        <v>75400</v>
      </c>
      <c r="AM139" s="2" cm="1">
        <f t="array" ref="AM139">_xlfn.XLOOKUP(AM$1&amp;$AB139,$M$3:$M$1662&amp;$N$3:$N$1662,$O$3:$O$1662,0,0,1)</f>
        <v>202100</v>
      </c>
    </row>
    <row r="140" spans="13:39" x14ac:dyDescent="0.4">
      <c r="M140" t="s">
        <v>870</v>
      </c>
      <c r="N140" t="s">
        <v>682</v>
      </c>
      <c r="O140">
        <v>202100</v>
      </c>
      <c r="AB140" t="s">
        <v>287</v>
      </c>
      <c r="AC140" s="2">
        <f t="shared" si="20"/>
        <v>27621840</v>
      </c>
      <c r="AD140" s="2">
        <f t="shared" si="21"/>
        <v>26149200</v>
      </c>
      <c r="AE140" s="2">
        <f t="shared" si="21"/>
        <v>22226800</v>
      </c>
      <c r="AF140" s="2">
        <f t="shared" si="21"/>
        <v>22696200</v>
      </c>
      <c r="AG140" s="2">
        <f t="shared" si="21"/>
        <v>25683700</v>
      </c>
      <c r="AH140" s="2">
        <f t="shared" si="21"/>
        <v>41353300</v>
      </c>
      <c r="AI140" s="2" cm="1">
        <f t="array" ref="AI140">_xlfn.XLOOKUP(AI$1&amp;$AB140,$M$3:$M$1662&amp;$N$3:$N$1662,$O$3:$O$1662,0,0,1)</f>
        <v>142600</v>
      </c>
      <c r="AJ140" s="2" cm="1">
        <f t="array" ref="AJ140">_xlfn.XLOOKUP(AJ$1&amp;$AB140,$M$3:$M$1662&amp;$N$3:$N$1662,$O$3:$O$1662,0,0,1)</f>
        <v>28000</v>
      </c>
      <c r="AK140" s="2" cm="1">
        <f t="array" ref="AK140">_xlfn.XLOOKUP(AK$1&amp;$AB140,$M$3:$M$1662&amp;$N$3:$N$1662,$O$3:$O$1662,0,0,1)</f>
        <v>52200</v>
      </c>
      <c r="AL140" s="2" cm="1">
        <f t="array" ref="AL140">_xlfn.XLOOKUP(AL$1&amp;$AB140,$M$3:$M$1662&amp;$N$3:$N$1662,$O$3:$O$1662,0,0,1)</f>
        <v>29700</v>
      </c>
      <c r="AM140" s="2" cm="1">
        <f t="array" ref="AM140">_xlfn.XLOOKUP(AM$1&amp;$AB140,$M$3:$M$1662&amp;$N$3:$N$1662,$O$3:$O$1662,0,0,1)</f>
        <v>145800</v>
      </c>
    </row>
    <row r="141" spans="13:39" x14ac:dyDescent="0.4">
      <c r="M141" t="s">
        <v>870</v>
      </c>
      <c r="N141" t="s">
        <v>683</v>
      </c>
      <c r="O141">
        <v>145800</v>
      </c>
      <c r="AB141" t="s">
        <v>108</v>
      </c>
      <c r="AC141" s="2">
        <f t="shared" si="20"/>
        <v>27692720</v>
      </c>
      <c r="AD141" s="2">
        <f t="shared" si="21"/>
        <v>26182100</v>
      </c>
      <c r="AE141" s="2">
        <f t="shared" si="21"/>
        <v>22290300</v>
      </c>
      <c r="AF141" s="2">
        <f t="shared" si="21"/>
        <v>22735700</v>
      </c>
      <c r="AG141" s="2">
        <f t="shared" si="21"/>
        <v>25747900</v>
      </c>
      <c r="AH141" s="2">
        <f t="shared" si="21"/>
        <v>41507600</v>
      </c>
      <c r="AI141" s="2" cm="1">
        <f t="array" ref="AI141">_xlfn.XLOOKUP(AI$1&amp;$AB141,$M$3:$M$1662&amp;$N$3:$N$1662,$O$3:$O$1662,0,0,1)</f>
        <v>32900</v>
      </c>
      <c r="AJ141" s="2" cm="1">
        <f t="array" ref="AJ141">_xlfn.XLOOKUP(AJ$1&amp;$AB141,$M$3:$M$1662&amp;$N$3:$N$1662,$O$3:$O$1662,0,0,1)</f>
        <v>63500</v>
      </c>
      <c r="AK141" s="2" cm="1">
        <f t="array" ref="AK141">_xlfn.XLOOKUP(AK$1&amp;$AB141,$M$3:$M$1662&amp;$N$3:$N$1662,$O$3:$O$1662,0,0,1)</f>
        <v>39500</v>
      </c>
      <c r="AL141" s="2" cm="1">
        <f t="array" ref="AL141">_xlfn.XLOOKUP(AL$1&amp;$AB141,$M$3:$M$1662&amp;$N$3:$N$1662,$O$3:$O$1662,0,0,1)</f>
        <v>64200</v>
      </c>
      <c r="AM141" s="2" cm="1">
        <f t="array" ref="AM141">_xlfn.XLOOKUP(AM$1&amp;$AB141,$M$3:$M$1662&amp;$N$3:$N$1662,$O$3:$O$1662,0,0,1)</f>
        <v>154300</v>
      </c>
    </row>
    <row r="142" spans="13:39" x14ac:dyDescent="0.4">
      <c r="M142" t="s">
        <v>870</v>
      </c>
      <c r="N142" t="s">
        <v>684</v>
      </c>
      <c r="O142">
        <v>154300</v>
      </c>
      <c r="AB142" t="s">
        <v>45</v>
      </c>
      <c r="AC142" s="2">
        <f t="shared" si="20"/>
        <v>27779760</v>
      </c>
      <c r="AD142" s="2">
        <f t="shared" si="21"/>
        <v>26228600</v>
      </c>
      <c r="AE142" s="2">
        <f t="shared" si="21"/>
        <v>22336800</v>
      </c>
      <c r="AF142" s="2">
        <f t="shared" si="21"/>
        <v>22770500</v>
      </c>
      <c r="AG142" s="2">
        <f t="shared" si="21"/>
        <v>25812400</v>
      </c>
      <c r="AH142" s="2">
        <f t="shared" si="21"/>
        <v>41750500</v>
      </c>
      <c r="AI142" s="2" cm="1">
        <f t="array" ref="AI142">_xlfn.XLOOKUP(AI$1&amp;$AB142,$M$3:$M$1662&amp;$N$3:$N$1662,$O$3:$O$1662,0,0,1)</f>
        <v>46500</v>
      </c>
      <c r="AJ142" s="2" cm="1">
        <f t="array" ref="AJ142">_xlfn.XLOOKUP(AJ$1&amp;$AB142,$M$3:$M$1662&amp;$N$3:$N$1662,$O$3:$O$1662,0,0,1)</f>
        <v>46500</v>
      </c>
      <c r="AK142" s="2" cm="1">
        <f t="array" ref="AK142">_xlfn.XLOOKUP(AK$1&amp;$AB142,$M$3:$M$1662&amp;$N$3:$N$1662,$O$3:$O$1662,0,0,1)</f>
        <v>34800</v>
      </c>
      <c r="AL142" s="2" cm="1">
        <f t="array" ref="AL142">_xlfn.XLOOKUP(AL$1&amp;$AB142,$M$3:$M$1662&amp;$N$3:$N$1662,$O$3:$O$1662,0,0,1)</f>
        <v>64500</v>
      </c>
      <c r="AM142" s="2" cm="1">
        <f t="array" ref="AM142">_xlfn.XLOOKUP(AM$1&amp;$AB142,$M$3:$M$1662&amp;$N$3:$N$1662,$O$3:$O$1662,0,0,1)</f>
        <v>242900</v>
      </c>
    </row>
    <row r="143" spans="13:39" x14ac:dyDescent="0.4">
      <c r="M143" t="s">
        <v>870</v>
      </c>
      <c r="N143" t="s">
        <v>685</v>
      </c>
      <c r="O143">
        <v>242900</v>
      </c>
      <c r="AB143" t="s">
        <v>114</v>
      </c>
      <c r="AC143" s="2">
        <f t="shared" si="20"/>
        <v>27925820</v>
      </c>
      <c r="AD143" s="2">
        <f t="shared" si="21"/>
        <v>26307300</v>
      </c>
      <c r="AE143" s="2">
        <f t="shared" si="21"/>
        <v>22429500</v>
      </c>
      <c r="AF143" s="2">
        <f t="shared" si="21"/>
        <v>22878900</v>
      </c>
      <c r="AG143" s="2">
        <f t="shared" si="21"/>
        <v>25852200</v>
      </c>
      <c r="AH143" s="2">
        <f t="shared" si="21"/>
        <v>42161200</v>
      </c>
      <c r="AI143" s="2" cm="1">
        <f t="array" ref="AI143">_xlfn.XLOOKUP(AI$1&amp;$AB143,$M$3:$M$1662&amp;$N$3:$N$1662,$O$3:$O$1662,0,0,1)</f>
        <v>78700</v>
      </c>
      <c r="AJ143" s="2" cm="1">
        <f t="array" ref="AJ143">_xlfn.XLOOKUP(AJ$1&amp;$AB143,$M$3:$M$1662&amp;$N$3:$N$1662,$O$3:$O$1662,0,0,1)</f>
        <v>92700</v>
      </c>
      <c r="AK143" s="2" cm="1">
        <f t="array" ref="AK143">_xlfn.XLOOKUP(AK$1&amp;$AB143,$M$3:$M$1662&amp;$N$3:$N$1662,$O$3:$O$1662,0,0,1)</f>
        <v>108400</v>
      </c>
      <c r="AL143" s="2" cm="1">
        <f t="array" ref="AL143">_xlfn.XLOOKUP(AL$1&amp;$AB143,$M$3:$M$1662&amp;$N$3:$N$1662,$O$3:$O$1662,0,0,1)</f>
        <v>39800</v>
      </c>
      <c r="AM143" s="2" cm="1">
        <f t="array" ref="AM143">_xlfn.XLOOKUP(AM$1&amp;$AB143,$M$3:$M$1662&amp;$N$3:$N$1662,$O$3:$O$1662,0,0,1)</f>
        <v>410700</v>
      </c>
    </row>
    <row r="144" spans="13:39" x14ac:dyDescent="0.4">
      <c r="M144" t="s">
        <v>870</v>
      </c>
      <c r="N144" t="s">
        <v>686</v>
      </c>
      <c r="O144">
        <v>410700</v>
      </c>
      <c r="AB144" t="s">
        <v>189</v>
      </c>
      <c r="AC144" s="2">
        <f t="shared" si="20"/>
        <v>28016000</v>
      </c>
      <c r="AD144" s="2">
        <f t="shared" si="21"/>
        <v>26392900</v>
      </c>
      <c r="AE144" s="2">
        <f t="shared" si="21"/>
        <v>22502900</v>
      </c>
      <c r="AF144" s="2">
        <f t="shared" si="21"/>
        <v>22910600</v>
      </c>
      <c r="AG144" s="2">
        <f t="shared" si="21"/>
        <v>26007100</v>
      </c>
      <c r="AH144" s="2">
        <f t="shared" si="21"/>
        <v>42266500</v>
      </c>
      <c r="AI144" s="2" cm="1">
        <f t="array" ref="AI144">_xlfn.XLOOKUP(AI$1&amp;$AB144,$M$3:$M$1662&amp;$N$3:$N$1662,$O$3:$O$1662,0,0,1)</f>
        <v>85600</v>
      </c>
      <c r="AJ144" s="2" cm="1">
        <f t="array" ref="AJ144">_xlfn.XLOOKUP(AJ$1&amp;$AB144,$M$3:$M$1662&amp;$N$3:$N$1662,$O$3:$O$1662,0,0,1)</f>
        <v>73400</v>
      </c>
      <c r="AK144" s="2" cm="1">
        <f t="array" ref="AK144">_xlfn.XLOOKUP(AK$1&amp;$AB144,$M$3:$M$1662&amp;$N$3:$N$1662,$O$3:$O$1662,0,0,1)</f>
        <v>31700</v>
      </c>
      <c r="AL144" s="2" cm="1">
        <f t="array" ref="AL144">_xlfn.XLOOKUP(AL$1&amp;$AB144,$M$3:$M$1662&amp;$N$3:$N$1662,$O$3:$O$1662,0,0,1)</f>
        <v>154900</v>
      </c>
      <c r="AM144" s="2" cm="1">
        <f t="array" ref="AM144">_xlfn.XLOOKUP(AM$1&amp;$AB144,$M$3:$M$1662&amp;$N$3:$N$1662,$O$3:$O$1662,0,0,1)</f>
        <v>105300</v>
      </c>
    </row>
    <row r="145" spans="13:39" x14ac:dyDescent="0.4">
      <c r="M145" t="s">
        <v>870</v>
      </c>
      <c r="N145" t="s">
        <v>687</v>
      </c>
      <c r="O145">
        <v>105300</v>
      </c>
      <c r="AB145" t="s">
        <v>71</v>
      </c>
      <c r="AC145" s="2">
        <f t="shared" si="20"/>
        <v>28082500</v>
      </c>
      <c r="AD145" s="2">
        <f t="shared" si="21"/>
        <v>26415800</v>
      </c>
      <c r="AE145" s="2">
        <f t="shared" si="21"/>
        <v>22537500</v>
      </c>
      <c r="AF145" s="2">
        <f t="shared" si="21"/>
        <v>22937800</v>
      </c>
      <c r="AG145" s="2">
        <f t="shared" si="21"/>
        <v>26124100</v>
      </c>
      <c r="AH145" s="2">
        <f t="shared" si="21"/>
        <v>42397300</v>
      </c>
      <c r="AI145" s="2" cm="1">
        <f t="array" ref="AI145">_xlfn.XLOOKUP(AI$1&amp;$AB145,$M$3:$M$1662&amp;$N$3:$N$1662,$O$3:$O$1662,0,0,1)</f>
        <v>22900</v>
      </c>
      <c r="AJ145" s="2" cm="1">
        <f t="array" ref="AJ145">_xlfn.XLOOKUP(AJ$1&amp;$AB145,$M$3:$M$1662&amp;$N$3:$N$1662,$O$3:$O$1662,0,0,1)</f>
        <v>34600</v>
      </c>
      <c r="AK145" s="2" cm="1">
        <f t="array" ref="AK145">_xlfn.XLOOKUP(AK$1&amp;$AB145,$M$3:$M$1662&amp;$N$3:$N$1662,$O$3:$O$1662,0,0,1)</f>
        <v>27200</v>
      </c>
      <c r="AL145" s="2" cm="1">
        <f t="array" ref="AL145">_xlfn.XLOOKUP(AL$1&amp;$AB145,$M$3:$M$1662&amp;$N$3:$N$1662,$O$3:$O$1662,0,0,1)</f>
        <v>117000</v>
      </c>
      <c r="AM145" s="2" cm="1">
        <f t="array" ref="AM145">_xlfn.XLOOKUP(AM$1&amp;$AB145,$M$3:$M$1662&amp;$N$3:$N$1662,$O$3:$O$1662,0,0,1)</f>
        <v>130800</v>
      </c>
    </row>
    <row r="146" spans="13:39" x14ac:dyDescent="0.4">
      <c r="M146" t="s">
        <v>870</v>
      </c>
      <c r="N146" t="s">
        <v>688</v>
      </c>
      <c r="O146">
        <v>130800</v>
      </c>
      <c r="AB146" t="s">
        <v>240</v>
      </c>
      <c r="AC146" s="2">
        <f t="shared" si="20"/>
        <v>28148740</v>
      </c>
      <c r="AD146" s="2">
        <f t="shared" si="21"/>
        <v>26553200</v>
      </c>
      <c r="AE146" s="2">
        <f t="shared" si="21"/>
        <v>22552300</v>
      </c>
      <c r="AF146" s="2">
        <f t="shared" si="21"/>
        <v>22990300</v>
      </c>
      <c r="AG146" s="2">
        <f t="shared" si="21"/>
        <v>26162200</v>
      </c>
      <c r="AH146" s="2">
        <f t="shared" si="21"/>
        <v>42485700</v>
      </c>
      <c r="AI146" s="2" cm="1">
        <f t="array" ref="AI146">_xlfn.XLOOKUP(AI$1&amp;$AB146,$M$3:$M$1662&amp;$N$3:$N$1662,$O$3:$O$1662,0,0,1)</f>
        <v>137400</v>
      </c>
      <c r="AJ146" s="2" cm="1">
        <f t="array" ref="AJ146">_xlfn.XLOOKUP(AJ$1&amp;$AB146,$M$3:$M$1662&amp;$N$3:$N$1662,$O$3:$O$1662,0,0,1)</f>
        <v>14800</v>
      </c>
      <c r="AK146" s="2" cm="1">
        <f t="array" ref="AK146">_xlfn.XLOOKUP(AK$1&amp;$AB146,$M$3:$M$1662&amp;$N$3:$N$1662,$O$3:$O$1662,0,0,1)</f>
        <v>52500</v>
      </c>
      <c r="AL146" s="2" cm="1">
        <f t="array" ref="AL146">_xlfn.XLOOKUP(AL$1&amp;$AB146,$M$3:$M$1662&amp;$N$3:$N$1662,$O$3:$O$1662,0,0,1)</f>
        <v>38100</v>
      </c>
      <c r="AM146" s="2" cm="1">
        <f t="array" ref="AM146">_xlfn.XLOOKUP(AM$1&amp;$AB146,$M$3:$M$1662&amp;$N$3:$N$1662,$O$3:$O$1662,0,0,1)</f>
        <v>88400</v>
      </c>
    </row>
    <row r="147" spans="13:39" x14ac:dyDescent="0.4">
      <c r="M147" t="s">
        <v>870</v>
      </c>
      <c r="N147" t="s">
        <v>689</v>
      </c>
      <c r="O147">
        <v>88400</v>
      </c>
      <c r="AB147" t="s">
        <v>200</v>
      </c>
      <c r="AC147" s="2">
        <f t="shared" si="20"/>
        <v>28212500</v>
      </c>
      <c r="AD147" s="2">
        <f t="shared" si="21"/>
        <v>26625600</v>
      </c>
      <c r="AE147" s="2">
        <f t="shared" si="21"/>
        <v>22653400</v>
      </c>
      <c r="AF147" s="2">
        <f t="shared" si="21"/>
        <v>23029500</v>
      </c>
      <c r="AG147" s="2">
        <f t="shared" si="21"/>
        <v>26180400</v>
      </c>
      <c r="AH147" s="2">
        <f t="shared" si="21"/>
        <v>42573600</v>
      </c>
      <c r="AI147" s="2" cm="1">
        <f t="array" ref="AI147">_xlfn.XLOOKUP(AI$1&amp;$AB147,$M$3:$M$1662&amp;$N$3:$N$1662,$O$3:$O$1662,0,0,1)</f>
        <v>72400</v>
      </c>
      <c r="AJ147" s="2" cm="1">
        <f t="array" ref="AJ147">_xlfn.XLOOKUP(AJ$1&amp;$AB147,$M$3:$M$1662&amp;$N$3:$N$1662,$O$3:$O$1662,0,0,1)</f>
        <v>101100</v>
      </c>
      <c r="AK147" s="2" cm="1">
        <f t="array" ref="AK147">_xlfn.XLOOKUP(AK$1&amp;$AB147,$M$3:$M$1662&amp;$N$3:$N$1662,$O$3:$O$1662,0,0,1)</f>
        <v>39200</v>
      </c>
      <c r="AL147" s="2" cm="1">
        <f t="array" ref="AL147">_xlfn.XLOOKUP(AL$1&amp;$AB147,$M$3:$M$1662&amp;$N$3:$N$1662,$O$3:$O$1662,0,0,1)</f>
        <v>18200</v>
      </c>
      <c r="AM147" s="2" cm="1">
        <f t="array" ref="AM147">_xlfn.XLOOKUP(AM$1&amp;$AB147,$M$3:$M$1662&amp;$N$3:$N$1662,$O$3:$O$1662,0,0,1)</f>
        <v>87900</v>
      </c>
    </row>
    <row r="148" spans="13:39" x14ac:dyDescent="0.4">
      <c r="M148" t="s">
        <v>870</v>
      </c>
      <c r="N148" t="s">
        <v>690</v>
      </c>
      <c r="O148">
        <v>87900</v>
      </c>
      <c r="AB148" t="s">
        <v>53</v>
      </c>
      <c r="AC148" s="2">
        <f t="shared" si="20"/>
        <v>28269260</v>
      </c>
      <c r="AD148" s="2">
        <f t="shared" ref="AD148:AH163" si="22">AD147+AI148</f>
        <v>26677600</v>
      </c>
      <c r="AE148" s="2">
        <f t="shared" si="22"/>
        <v>22686200</v>
      </c>
      <c r="AF148" s="2">
        <f t="shared" si="22"/>
        <v>23101500</v>
      </c>
      <c r="AG148" s="2">
        <f t="shared" si="22"/>
        <v>26234700</v>
      </c>
      <c r="AH148" s="2">
        <f t="shared" si="22"/>
        <v>42646300</v>
      </c>
      <c r="AI148" s="2" cm="1">
        <f t="array" ref="AI148">_xlfn.XLOOKUP(AI$1&amp;$AB148,$M$3:$M$1662&amp;$N$3:$N$1662,$O$3:$O$1662,0,0,1)</f>
        <v>52000</v>
      </c>
      <c r="AJ148" s="2" cm="1">
        <f t="array" ref="AJ148">_xlfn.XLOOKUP(AJ$1&amp;$AB148,$M$3:$M$1662&amp;$N$3:$N$1662,$O$3:$O$1662,0,0,1)</f>
        <v>32800</v>
      </c>
      <c r="AK148" s="2" cm="1">
        <f t="array" ref="AK148">_xlfn.XLOOKUP(AK$1&amp;$AB148,$M$3:$M$1662&amp;$N$3:$N$1662,$O$3:$O$1662,0,0,1)</f>
        <v>72000</v>
      </c>
      <c r="AL148" s="2" cm="1">
        <f t="array" ref="AL148">_xlfn.XLOOKUP(AL$1&amp;$AB148,$M$3:$M$1662&amp;$N$3:$N$1662,$O$3:$O$1662,0,0,1)</f>
        <v>54300</v>
      </c>
      <c r="AM148" s="2" cm="1">
        <f t="array" ref="AM148">_xlfn.XLOOKUP(AM$1&amp;$AB148,$M$3:$M$1662&amp;$N$3:$N$1662,$O$3:$O$1662,0,0,1)</f>
        <v>72700</v>
      </c>
    </row>
    <row r="149" spans="13:39" x14ac:dyDescent="0.4">
      <c r="M149" t="s">
        <v>870</v>
      </c>
      <c r="N149" t="s">
        <v>691</v>
      </c>
      <c r="O149">
        <v>72700</v>
      </c>
      <c r="AB149" t="s">
        <v>10</v>
      </c>
      <c r="AC149" s="2">
        <f t="shared" si="20"/>
        <v>28390400</v>
      </c>
      <c r="AD149" s="2">
        <f t="shared" si="22"/>
        <v>26730200</v>
      </c>
      <c r="AE149" s="2">
        <f t="shared" si="22"/>
        <v>22712100</v>
      </c>
      <c r="AF149" s="2">
        <f t="shared" si="22"/>
        <v>23312600</v>
      </c>
      <c r="AG149" s="2">
        <f t="shared" si="22"/>
        <v>26299600</v>
      </c>
      <c r="AH149" s="2">
        <f t="shared" si="22"/>
        <v>42897500</v>
      </c>
      <c r="AI149" s="2" cm="1">
        <f t="array" ref="AI149">_xlfn.XLOOKUP(AI$1&amp;$AB149,$M$3:$M$1662&amp;$N$3:$N$1662,$O$3:$O$1662,0,0,1)</f>
        <v>52600</v>
      </c>
      <c r="AJ149" s="2" cm="1">
        <f t="array" ref="AJ149">_xlfn.XLOOKUP(AJ$1&amp;$AB149,$M$3:$M$1662&amp;$N$3:$N$1662,$O$3:$O$1662,0,0,1)</f>
        <v>25900</v>
      </c>
      <c r="AK149" s="2" cm="1">
        <f t="array" ref="AK149">_xlfn.XLOOKUP(AK$1&amp;$AB149,$M$3:$M$1662&amp;$N$3:$N$1662,$O$3:$O$1662,0,0,1)</f>
        <v>211100</v>
      </c>
      <c r="AL149" s="2" cm="1">
        <f t="array" ref="AL149">_xlfn.XLOOKUP(AL$1&amp;$AB149,$M$3:$M$1662&amp;$N$3:$N$1662,$O$3:$O$1662,0,0,1)</f>
        <v>64900</v>
      </c>
      <c r="AM149" s="2" cm="1">
        <f t="array" ref="AM149">_xlfn.XLOOKUP(AM$1&amp;$AB149,$M$3:$M$1662&amp;$N$3:$N$1662,$O$3:$O$1662,0,0,1)</f>
        <v>251200</v>
      </c>
    </row>
    <row r="150" spans="13:39" x14ac:dyDescent="0.4">
      <c r="M150" t="s">
        <v>870</v>
      </c>
      <c r="N150" t="s">
        <v>692</v>
      </c>
      <c r="O150">
        <v>251200</v>
      </c>
      <c r="AB150" t="s">
        <v>49</v>
      </c>
      <c r="AC150" s="2">
        <f t="shared" si="20"/>
        <v>28451240</v>
      </c>
      <c r="AD150" s="2">
        <f t="shared" si="22"/>
        <v>26750900</v>
      </c>
      <c r="AE150" s="2">
        <f t="shared" si="22"/>
        <v>22768500</v>
      </c>
      <c r="AF150" s="2">
        <f t="shared" si="22"/>
        <v>23360800</v>
      </c>
      <c r="AG150" s="2">
        <f t="shared" si="22"/>
        <v>26374700</v>
      </c>
      <c r="AH150" s="2">
        <f t="shared" si="22"/>
        <v>43001300</v>
      </c>
      <c r="AI150" s="2" cm="1">
        <f t="array" ref="AI150">_xlfn.XLOOKUP(AI$1&amp;$AB150,$M$3:$M$1662&amp;$N$3:$N$1662,$O$3:$O$1662,0,0,1)</f>
        <v>20700</v>
      </c>
      <c r="AJ150" s="2" cm="1">
        <f t="array" ref="AJ150">_xlfn.XLOOKUP(AJ$1&amp;$AB150,$M$3:$M$1662&amp;$N$3:$N$1662,$O$3:$O$1662,0,0,1)</f>
        <v>56400</v>
      </c>
      <c r="AK150" s="2" cm="1">
        <f t="array" ref="AK150">_xlfn.XLOOKUP(AK$1&amp;$AB150,$M$3:$M$1662&amp;$N$3:$N$1662,$O$3:$O$1662,0,0,1)</f>
        <v>48200</v>
      </c>
      <c r="AL150" s="2" cm="1">
        <f t="array" ref="AL150">_xlfn.XLOOKUP(AL$1&amp;$AB150,$M$3:$M$1662&amp;$N$3:$N$1662,$O$3:$O$1662,0,0,1)</f>
        <v>75100</v>
      </c>
      <c r="AM150" s="2" cm="1">
        <f t="array" ref="AM150">_xlfn.XLOOKUP(AM$1&amp;$AB150,$M$3:$M$1662&amp;$N$3:$N$1662,$O$3:$O$1662,0,0,1)</f>
        <v>103800</v>
      </c>
    </row>
    <row r="151" spans="13:39" x14ac:dyDescent="0.4">
      <c r="M151" t="s">
        <v>870</v>
      </c>
      <c r="N151" t="s">
        <v>693</v>
      </c>
      <c r="O151">
        <v>103800</v>
      </c>
      <c r="AB151" t="s">
        <v>77</v>
      </c>
      <c r="AC151" s="2">
        <f t="shared" si="20"/>
        <v>28528320</v>
      </c>
      <c r="AD151" s="2">
        <f t="shared" si="22"/>
        <v>26812400</v>
      </c>
      <c r="AE151" s="2">
        <f t="shared" si="22"/>
        <v>22813100</v>
      </c>
      <c r="AF151" s="2">
        <f t="shared" si="22"/>
        <v>23448900</v>
      </c>
      <c r="AG151" s="2">
        <f t="shared" si="22"/>
        <v>26415300</v>
      </c>
      <c r="AH151" s="2">
        <f t="shared" si="22"/>
        <v>43151900</v>
      </c>
      <c r="AI151" s="2" cm="1">
        <f t="array" ref="AI151">_xlfn.XLOOKUP(AI$1&amp;$AB151,$M$3:$M$1662&amp;$N$3:$N$1662,$O$3:$O$1662,0,0,1)</f>
        <v>61500</v>
      </c>
      <c r="AJ151" s="2" cm="1">
        <f t="array" ref="AJ151">_xlfn.XLOOKUP(AJ$1&amp;$AB151,$M$3:$M$1662&amp;$N$3:$N$1662,$O$3:$O$1662,0,0,1)</f>
        <v>44600</v>
      </c>
      <c r="AK151" s="2" cm="1">
        <f t="array" ref="AK151">_xlfn.XLOOKUP(AK$1&amp;$AB151,$M$3:$M$1662&amp;$N$3:$N$1662,$O$3:$O$1662,0,0,1)</f>
        <v>88100</v>
      </c>
      <c r="AL151" s="2" cm="1">
        <f t="array" ref="AL151">_xlfn.XLOOKUP(AL$1&amp;$AB151,$M$3:$M$1662&amp;$N$3:$N$1662,$O$3:$O$1662,0,0,1)</f>
        <v>40600</v>
      </c>
      <c r="AM151" s="2" cm="1">
        <f t="array" ref="AM151">_xlfn.XLOOKUP(AM$1&amp;$AB151,$M$3:$M$1662&amp;$N$3:$N$1662,$O$3:$O$1662,0,0,1)</f>
        <v>150600</v>
      </c>
    </row>
    <row r="152" spans="13:39" x14ac:dyDescent="0.4">
      <c r="M152" t="s">
        <v>870</v>
      </c>
      <c r="N152" t="s">
        <v>694</v>
      </c>
      <c r="O152">
        <v>150600</v>
      </c>
      <c r="AB152" t="s">
        <v>11</v>
      </c>
      <c r="AC152" s="2">
        <f t="shared" si="20"/>
        <v>28585140</v>
      </c>
      <c r="AD152" s="2">
        <f t="shared" si="22"/>
        <v>26941300</v>
      </c>
      <c r="AE152" s="2">
        <f t="shared" si="22"/>
        <v>22843200</v>
      </c>
      <c r="AF152" s="2">
        <f t="shared" si="22"/>
        <v>23476500</v>
      </c>
      <c r="AG152" s="2">
        <f t="shared" si="22"/>
        <v>26454300</v>
      </c>
      <c r="AH152" s="2">
        <f t="shared" si="22"/>
        <v>43210400</v>
      </c>
      <c r="AI152" s="2" cm="1">
        <f t="array" ref="AI152">_xlfn.XLOOKUP(AI$1&amp;$AB152,$M$3:$M$1662&amp;$N$3:$N$1662,$O$3:$O$1662,0,0,1)</f>
        <v>128900</v>
      </c>
      <c r="AJ152" s="2" cm="1">
        <f t="array" ref="AJ152">_xlfn.XLOOKUP(AJ$1&amp;$AB152,$M$3:$M$1662&amp;$N$3:$N$1662,$O$3:$O$1662,0,0,1)</f>
        <v>30100</v>
      </c>
      <c r="AK152" s="2" cm="1">
        <f t="array" ref="AK152">_xlfn.XLOOKUP(AK$1&amp;$AB152,$M$3:$M$1662&amp;$N$3:$N$1662,$O$3:$O$1662,0,0,1)</f>
        <v>27600</v>
      </c>
      <c r="AL152" s="2" cm="1">
        <f t="array" ref="AL152">_xlfn.XLOOKUP(AL$1&amp;$AB152,$M$3:$M$1662&amp;$N$3:$N$1662,$O$3:$O$1662,0,0,1)</f>
        <v>39000</v>
      </c>
      <c r="AM152" s="2" cm="1">
        <f t="array" ref="AM152">_xlfn.XLOOKUP(AM$1&amp;$AB152,$M$3:$M$1662&amp;$N$3:$N$1662,$O$3:$O$1662,0,0,1)</f>
        <v>58500</v>
      </c>
    </row>
    <row r="153" spans="13:39" x14ac:dyDescent="0.4">
      <c r="M153" t="s">
        <v>870</v>
      </c>
      <c r="N153" t="s">
        <v>695</v>
      </c>
      <c r="O153">
        <v>58500</v>
      </c>
      <c r="AB153" t="s">
        <v>12</v>
      </c>
      <c r="AC153" s="2">
        <f t="shared" si="20"/>
        <v>29449720</v>
      </c>
      <c r="AD153" s="2">
        <f t="shared" si="22"/>
        <v>27643500</v>
      </c>
      <c r="AE153" s="2">
        <f t="shared" si="22"/>
        <v>23270800</v>
      </c>
      <c r="AF153" s="2">
        <f t="shared" si="22"/>
        <v>24217700</v>
      </c>
      <c r="AG153" s="2">
        <f t="shared" si="22"/>
        <v>27015600</v>
      </c>
      <c r="AH153" s="2">
        <f t="shared" si="22"/>
        <v>45101000</v>
      </c>
      <c r="AI153" s="2" cm="1">
        <f t="array" ref="AI153">_xlfn.XLOOKUP(AI$1&amp;$AB153,$M$3:$M$1662&amp;$N$3:$N$1662,$O$3:$O$1662,0,0,1)</f>
        <v>702200</v>
      </c>
      <c r="AJ153" s="2" cm="1">
        <f t="array" ref="AJ153">_xlfn.XLOOKUP(AJ$1&amp;$AB153,$M$3:$M$1662&amp;$N$3:$N$1662,$O$3:$O$1662,0,0,1)</f>
        <v>427600</v>
      </c>
      <c r="AK153" s="2" cm="1">
        <f t="array" ref="AK153">_xlfn.XLOOKUP(AK$1&amp;$AB153,$M$3:$M$1662&amp;$N$3:$N$1662,$O$3:$O$1662,0,0,1)</f>
        <v>741200</v>
      </c>
      <c r="AL153" s="2" cm="1">
        <f t="array" ref="AL153">_xlfn.XLOOKUP(AL$1&amp;$AB153,$M$3:$M$1662&amp;$N$3:$N$1662,$O$3:$O$1662,0,0,1)</f>
        <v>561300</v>
      </c>
      <c r="AM153" s="2" cm="1">
        <f t="array" ref="AM153">_xlfn.XLOOKUP(AM$1&amp;$AB153,$M$3:$M$1662&amp;$N$3:$N$1662,$O$3:$O$1662,0,0,1)</f>
        <v>1890600</v>
      </c>
    </row>
    <row r="154" spans="13:39" x14ac:dyDescent="0.4">
      <c r="M154" t="s">
        <v>870</v>
      </c>
      <c r="N154" t="s">
        <v>696</v>
      </c>
      <c r="O154">
        <v>1890600</v>
      </c>
      <c r="AB154" t="s">
        <v>84</v>
      </c>
      <c r="AC154" s="2">
        <f t="shared" si="20"/>
        <v>29604220</v>
      </c>
      <c r="AD154" s="2">
        <f t="shared" si="22"/>
        <v>27775800</v>
      </c>
      <c r="AE154" s="2">
        <f t="shared" si="22"/>
        <v>23524400</v>
      </c>
      <c r="AF154" s="2">
        <f t="shared" si="22"/>
        <v>24353300</v>
      </c>
      <c r="AG154" s="2">
        <f t="shared" si="22"/>
        <v>27069400</v>
      </c>
      <c r="AH154" s="2">
        <f t="shared" si="22"/>
        <v>45298200</v>
      </c>
      <c r="AI154" s="2" cm="1">
        <f t="array" ref="AI154">_xlfn.XLOOKUP(AI$1&amp;$AB154,$M$3:$M$1662&amp;$N$3:$N$1662,$O$3:$O$1662,0,0,1)</f>
        <v>132300</v>
      </c>
      <c r="AJ154" s="2" cm="1">
        <f t="array" ref="AJ154">_xlfn.XLOOKUP(AJ$1&amp;$AB154,$M$3:$M$1662&amp;$N$3:$N$1662,$O$3:$O$1662,0,0,1)</f>
        <v>253600</v>
      </c>
      <c r="AK154" s="2" cm="1">
        <f t="array" ref="AK154">_xlfn.XLOOKUP(AK$1&amp;$AB154,$M$3:$M$1662&amp;$N$3:$N$1662,$O$3:$O$1662,0,0,1)</f>
        <v>135600</v>
      </c>
      <c r="AL154" s="2" cm="1">
        <f t="array" ref="AL154">_xlfn.XLOOKUP(AL$1&amp;$AB154,$M$3:$M$1662&amp;$N$3:$N$1662,$O$3:$O$1662,0,0,1)</f>
        <v>53800</v>
      </c>
      <c r="AM154" s="2" cm="1">
        <f t="array" ref="AM154">_xlfn.XLOOKUP(AM$1&amp;$AB154,$M$3:$M$1662&amp;$N$3:$N$1662,$O$3:$O$1662,0,0,1)</f>
        <v>197200</v>
      </c>
    </row>
    <row r="155" spans="13:39" x14ac:dyDescent="0.4">
      <c r="M155" t="s">
        <v>870</v>
      </c>
      <c r="N155" t="s">
        <v>697</v>
      </c>
      <c r="O155">
        <v>197200</v>
      </c>
      <c r="AB155" t="s">
        <v>33</v>
      </c>
      <c r="AC155" s="2">
        <f t="shared" si="20"/>
        <v>29747800</v>
      </c>
      <c r="AD155" s="2">
        <f t="shared" si="22"/>
        <v>27855500</v>
      </c>
      <c r="AE155" s="2">
        <f t="shared" si="22"/>
        <v>23600500</v>
      </c>
      <c r="AF155" s="2">
        <f t="shared" si="22"/>
        <v>24431300</v>
      </c>
      <c r="AG155" s="2">
        <f t="shared" si="22"/>
        <v>27192900</v>
      </c>
      <c r="AH155" s="2">
        <f t="shared" si="22"/>
        <v>45658800</v>
      </c>
      <c r="AI155" s="2" cm="1">
        <f t="array" ref="AI155">_xlfn.XLOOKUP(AI$1&amp;$AB155,$M$3:$M$1662&amp;$N$3:$N$1662,$O$3:$O$1662,0,0,1)</f>
        <v>79700</v>
      </c>
      <c r="AJ155" s="2" cm="1">
        <f t="array" ref="AJ155">_xlfn.XLOOKUP(AJ$1&amp;$AB155,$M$3:$M$1662&amp;$N$3:$N$1662,$O$3:$O$1662,0,0,1)</f>
        <v>76100</v>
      </c>
      <c r="AK155" s="2" cm="1">
        <f t="array" ref="AK155">_xlfn.XLOOKUP(AK$1&amp;$AB155,$M$3:$M$1662&amp;$N$3:$N$1662,$O$3:$O$1662,0,0,1)</f>
        <v>78000</v>
      </c>
      <c r="AL155" s="2" cm="1">
        <f t="array" ref="AL155">_xlfn.XLOOKUP(AL$1&amp;$AB155,$M$3:$M$1662&amp;$N$3:$N$1662,$O$3:$O$1662,0,0,1)</f>
        <v>123500</v>
      </c>
      <c r="AM155" s="2" cm="1">
        <f t="array" ref="AM155">_xlfn.XLOOKUP(AM$1&amp;$AB155,$M$3:$M$1662&amp;$N$3:$N$1662,$O$3:$O$1662,0,0,1)</f>
        <v>360600</v>
      </c>
    </row>
    <row r="156" spans="13:39" x14ac:dyDescent="0.4">
      <c r="M156" t="s">
        <v>870</v>
      </c>
      <c r="N156" t="s">
        <v>698</v>
      </c>
      <c r="O156">
        <v>360600</v>
      </c>
      <c r="AB156" t="s">
        <v>160</v>
      </c>
      <c r="AC156" s="2">
        <f t="shared" si="20"/>
        <v>29972000</v>
      </c>
      <c r="AD156" s="2">
        <f t="shared" si="22"/>
        <v>28034400</v>
      </c>
      <c r="AE156" s="2">
        <f t="shared" si="22"/>
        <v>23718800</v>
      </c>
      <c r="AF156" s="2">
        <f t="shared" si="22"/>
        <v>24481200</v>
      </c>
      <c r="AG156" s="2">
        <f t="shared" si="22"/>
        <v>27274300</v>
      </c>
      <c r="AH156" s="2">
        <f t="shared" si="22"/>
        <v>46351300</v>
      </c>
      <c r="AI156" s="2" cm="1">
        <f t="array" ref="AI156">_xlfn.XLOOKUP(AI$1&amp;$AB156,$M$3:$M$1662&amp;$N$3:$N$1662,$O$3:$O$1662,0,0,1)</f>
        <v>178900</v>
      </c>
      <c r="AJ156" s="2" cm="1">
        <f t="array" ref="AJ156">_xlfn.XLOOKUP(AJ$1&amp;$AB156,$M$3:$M$1662&amp;$N$3:$N$1662,$O$3:$O$1662,0,0,1)</f>
        <v>118300</v>
      </c>
      <c r="AK156" s="2" cm="1">
        <f t="array" ref="AK156">_xlfn.XLOOKUP(AK$1&amp;$AB156,$M$3:$M$1662&amp;$N$3:$N$1662,$O$3:$O$1662,0,0,1)</f>
        <v>49900</v>
      </c>
      <c r="AL156" s="2" cm="1">
        <f t="array" ref="AL156">_xlfn.XLOOKUP(AL$1&amp;$AB156,$M$3:$M$1662&amp;$N$3:$N$1662,$O$3:$O$1662,0,0,1)</f>
        <v>81400</v>
      </c>
      <c r="AM156" s="2" cm="1">
        <f t="array" ref="AM156">_xlfn.XLOOKUP(AM$1&amp;$AB156,$M$3:$M$1662&amp;$N$3:$N$1662,$O$3:$O$1662,0,0,1)</f>
        <v>692500</v>
      </c>
    </row>
    <row r="157" spans="13:39" x14ac:dyDescent="0.4">
      <c r="M157" t="s">
        <v>870</v>
      </c>
      <c r="N157" t="s">
        <v>699</v>
      </c>
      <c r="O157">
        <v>692500</v>
      </c>
      <c r="AB157" t="s">
        <v>60</v>
      </c>
      <c r="AC157" s="2">
        <f t="shared" si="20"/>
        <v>30130000</v>
      </c>
      <c r="AD157" s="2">
        <f t="shared" si="22"/>
        <v>28142100</v>
      </c>
      <c r="AE157" s="2">
        <f t="shared" si="22"/>
        <v>23846300</v>
      </c>
      <c r="AF157" s="2">
        <f t="shared" si="22"/>
        <v>24679000</v>
      </c>
      <c r="AG157" s="2">
        <f t="shared" si="22"/>
        <v>27336000</v>
      </c>
      <c r="AH157" s="2">
        <f t="shared" si="22"/>
        <v>46646600</v>
      </c>
      <c r="AI157" s="2" cm="1">
        <f t="array" ref="AI157">_xlfn.XLOOKUP(AI$1&amp;$AB157,$M$3:$M$1662&amp;$N$3:$N$1662,$O$3:$O$1662,0,0,1)</f>
        <v>107700</v>
      </c>
      <c r="AJ157" s="2" cm="1">
        <f t="array" ref="AJ157">_xlfn.XLOOKUP(AJ$1&amp;$AB157,$M$3:$M$1662&amp;$N$3:$N$1662,$O$3:$O$1662,0,0,1)</f>
        <v>127500</v>
      </c>
      <c r="AK157" s="2" cm="1">
        <f t="array" ref="AK157">_xlfn.XLOOKUP(AK$1&amp;$AB157,$M$3:$M$1662&amp;$N$3:$N$1662,$O$3:$O$1662,0,0,1)</f>
        <v>197800</v>
      </c>
      <c r="AL157" s="2" cm="1">
        <f t="array" ref="AL157">_xlfn.XLOOKUP(AL$1&amp;$AB157,$M$3:$M$1662&amp;$N$3:$N$1662,$O$3:$O$1662,0,0,1)</f>
        <v>61700</v>
      </c>
      <c r="AM157" s="2" cm="1">
        <f t="array" ref="AM157">_xlfn.XLOOKUP(AM$1&amp;$AB157,$M$3:$M$1662&amp;$N$3:$N$1662,$O$3:$O$1662,0,0,1)</f>
        <v>295300</v>
      </c>
    </row>
    <row r="158" spans="13:39" x14ac:dyDescent="0.4">
      <c r="M158" t="s">
        <v>870</v>
      </c>
      <c r="N158" t="s">
        <v>700</v>
      </c>
      <c r="O158">
        <v>295300</v>
      </c>
      <c r="AB158" t="s">
        <v>151</v>
      </c>
      <c r="AC158" s="2">
        <f t="shared" si="20"/>
        <v>30282380</v>
      </c>
      <c r="AD158" s="2">
        <f t="shared" si="22"/>
        <v>28286400</v>
      </c>
      <c r="AE158" s="2">
        <f t="shared" si="22"/>
        <v>23963000</v>
      </c>
      <c r="AF158" s="2">
        <f t="shared" si="22"/>
        <v>24735800</v>
      </c>
      <c r="AG158" s="2">
        <f t="shared" si="22"/>
        <v>27388600</v>
      </c>
      <c r="AH158" s="2">
        <f t="shared" si="22"/>
        <v>47038100</v>
      </c>
      <c r="AI158" s="2" cm="1">
        <f t="array" ref="AI158">_xlfn.XLOOKUP(AI$1&amp;$AB158,$M$3:$M$1662&amp;$N$3:$N$1662,$O$3:$O$1662,0,0,1)</f>
        <v>144300</v>
      </c>
      <c r="AJ158" s="2" cm="1">
        <f t="array" ref="AJ158">_xlfn.XLOOKUP(AJ$1&amp;$AB158,$M$3:$M$1662&amp;$N$3:$N$1662,$O$3:$O$1662,0,0,1)</f>
        <v>116700</v>
      </c>
      <c r="AK158" s="2" cm="1">
        <f t="array" ref="AK158">_xlfn.XLOOKUP(AK$1&amp;$AB158,$M$3:$M$1662&amp;$N$3:$N$1662,$O$3:$O$1662,0,0,1)</f>
        <v>56800</v>
      </c>
      <c r="AL158" s="2" cm="1">
        <f t="array" ref="AL158">_xlfn.XLOOKUP(AL$1&amp;$AB158,$M$3:$M$1662&amp;$N$3:$N$1662,$O$3:$O$1662,0,0,1)</f>
        <v>52600</v>
      </c>
      <c r="AM158" s="2" cm="1">
        <f t="array" ref="AM158">_xlfn.XLOOKUP(AM$1&amp;$AB158,$M$3:$M$1662&amp;$N$3:$N$1662,$O$3:$O$1662,0,0,1)</f>
        <v>391500</v>
      </c>
    </row>
    <row r="159" spans="13:39" x14ac:dyDescent="0.4">
      <c r="M159" t="s">
        <v>870</v>
      </c>
      <c r="N159" t="s">
        <v>701</v>
      </c>
      <c r="O159">
        <v>391500</v>
      </c>
      <c r="AB159" t="s">
        <v>121</v>
      </c>
      <c r="AC159" s="2">
        <f t="shared" si="20"/>
        <v>30491420</v>
      </c>
      <c r="AD159" s="2">
        <f t="shared" si="22"/>
        <v>28358400</v>
      </c>
      <c r="AE159" s="2">
        <f t="shared" si="22"/>
        <v>24066100</v>
      </c>
      <c r="AF159" s="2">
        <f t="shared" si="22"/>
        <v>24851400</v>
      </c>
      <c r="AG159" s="2">
        <f t="shared" si="22"/>
        <v>27449200</v>
      </c>
      <c r="AH159" s="2">
        <f t="shared" si="22"/>
        <v>47732000</v>
      </c>
      <c r="AI159" s="2" cm="1">
        <f t="array" ref="AI159">_xlfn.XLOOKUP(AI$1&amp;$AB159,$M$3:$M$1662&amp;$N$3:$N$1662,$O$3:$O$1662,0,0,1)</f>
        <v>72000</v>
      </c>
      <c r="AJ159" s="2" cm="1">
        <f t="array" ref="AJ159">_xlfn.XLOOKUP(AJ$1&amp;$AB159,$M$3:$M$1662&amp;$N$3:$N$1662,$O$3:$O$1662,0,0,1)</f>
        <v>103100</v>
      </c>
      <c r="AK159" s="2" cm="1">
        <f t="array" ref="AK159">_xlfn.XLOOKUP(AK$1&amp;$AB159,$M$3:$M$1662&amp;$N$3:$N$1662,$O$3:$O$1662,0,0,1)</f>
        <v>115600</v>
      </c>
      <c r="AL159" s="2" cm="1">
        <f t="array" ref="AL159">_xlfn.XLOOKUP(AL$1&amp;$AB159,$M$3:$M$1662&amp;$N$3:$N$1662,$O$3:$O$1662,0,0,1)</f>
        <v>60600</v>
      </c>
      <c r="AM159" s="2" cm="1">
        <f t="array" ref="AM159">_xlfn.XLOOKUP(AM$1&amp;$AB159,$M$3:$M$1662&amp;$N$3:$N$1662,$O$3:$O$1662,0,0,1)</f>
        <v>693900</v>
      </c>
    </row>
    <row r="160" spans="13:39" x14ac:dyDescent="0.4">
      <c r="M160" t="s">
        <v>870</v>
      </c>
      <c r="N160" t="s">
        <v>702</v>
      </c>
      <c r="O160">
        <v>693900</v>
      </c>
      <c r="AB160" t="s">
        <v>134</v>
      </c>
      <c r="AC160" s="2">
        <f t="shared" si="20"/>
        <v>30663080</v>
      </c>
      <c r="AD160" s="2">
        <f t="shared" si="22"/>
        <v>28528600</v>
      </c>
      <c r="AE160" s="2">
        <f t="shared" si="22"/>
        <v>24215400</v>
      </c>
      <c r="AF160" s="2">
        <f t="shared" si="22"/>
        <v>24974600</v>
      </c>
      <c r="AG160" s="2">
        <f t="shared" si="22"/>
        <v>27592000</v>
      </c>
      <c r="AH160" s="2">
        <f t="shared" si="22"/>
        <v>48004800</v>
      </c>
      <c r="AI160" s="2" cm="1">
        <f t="array" ref="AI160">_xlfn.XLOOKUP(AI$1&amp;$AB160,$M$3:$M$1662&amp;$N$3:$N$1662,$O$3:$O$1662,0,0,1)</f>
        <v>170200</v>
      </c>
      <c r="AJ160" s="2" cm="1">
        <f t="array" ref="AJ160">_xlfn.XLOOKUP(AJ$1&amp;$AB160,$M$3:$M$1662&amp;$N$3:$N$1662,$O$3:$O$1662,0,0,1)</f>
        <v>149300</v>
      </c>
      <c r="AK160" s="2" cm="1">
        <f t="array" ref="AK160">_xlfn.XLOOKUP(AK$1&amp;$AB160,$M$3:$M$1662&amp;$N$3:$N$1662,$O$3:$O$1662,0,0,1)</f>
        <v>123200</v>
      </c>
      <c r="AL160" s="2" cm="1">
        <f t="array" ref="AL160">_xlfn.XLOOKUP(AL$1&amp;$AB160,$M$3:$M$1662&amp;$N$3:$N$1662,$O$3:$O$1662,0,0,1)</f>
        <v>142800</v>
      </c>
      <c r="AM160" s="2" cm="1">
        <f t="array" ref="AM160">_xlfn.XLOOKUP(AM$1&amp;$AB160,$M$3:$M$1662&amp;$N$3:$N$1662,$O$3:$O$1662,0,0,1)</f>
        <v>272800</v>
      </c>
    </row>
    <row r="161" spans="13:39" x14ac:dyDescent="0.4">
      <c r="M161" t="s">
        <v>870</v>
      </c>
      <c r="N161" t="s">
        <v>703</v>
      </c>
      <c r="O161">
        <v>272800</v>
      </c>
      <c r="AB161" t="s">
        <v>144</v>
      </c>
      <c r="AC161" s="2">
        <f t="shared" si="20"/>
        <v>30794920</v>
      </c>
      <c r="AD161" s="2">
        <f t="shared" si="22"/>
        <v>28831000</v>
      </c>
      <c r="AE161" s="2">
        <f t="shared" si="22"/>
        <v>24277100</v>
      </c>
      <c r="AF161" s="2">
        <f t="shared" si="22"/>
        <v>25025100</v>
      </c>
      <c r="AG161" s="2">
        <f t="shared" si="22"/>
        <v>27647000</v>
      </c>
      <c r="AH161" s="2">
        <f t="shared" si="22"/>
        <v>48194400</v>
      </c>
      <c r="AI161" s="2" cm="1">
        <f t="array" ref="AI161">_xlfn.XLOOKUP(AI$1&amp;$AB161,$M$3:$M$1662&amp;$N$3:$N$1662,$O$3:$O$1662,0,0,1)</f>
        <v>302400</v>
      </c>
      <c r="AJ161" s="2" cm="1">
        <f t="array" ref="AJ161">_xlfn.XLOOKUP(AJ$1&amp;$AB161,$M$3:$M$1662&amp;$N$3:$N$1662,$O$3:$O$1662,0,0,1)</f>
        <v>61700</v>
      </c>
      <c r="AK161" s="2" cm="1">
        <f t="array" ref="AK161">_xlfn.XLOOKUP(AK$1&amp;$AB161,$M$3:$M$1662&amp;$N$3:$N$1662,$O$3:$O$1662,0,0,1)</f>
        <v>50500</v>
      </c>
      <c r="AL161" s="2" cm="1">
        <f t="array" ref="AL161">_xlfn.XLOOKUP(AL$1&amp;$AB161,$M$3:$M$1662&amp;$N$3:$N$1662,$O$3:$O$1662,0,0,1)</f>
        <v>55000</v>
      </c>
      <c r="AM161" s="2" cm="1">
        <f t="array" ref="AM161">_xlfn.XLOOKUP(AM$1&amp;$AB161,$M$3:$M$1662&amp;$N$3:$N$1662,$O$3:$O$1662,0,0,1)</f>
        <v>189600</v>
      </c>
    </row>
    <row r="162" spans="13:39" x14ac:dyDescent="0.4">
      <c r="M162" t="s">
        <v>870</v>
      </c>
      <c r="N162" t="s">
        <v>704</v>
      </c>
      <c r="O162">
        <v>189600</v>
      </c>
      <c r="AB162" t="s">
        <v>125</v>
      </c>
      <c r="AC162" s="2">
        <f t="shared" si="20"/>
        <v>30918820</v>
      </c>
      <c r="AD162" s="2">
        <f t="shared" si="22"/>
        <v>28900900</v>
      </c>
      <c r="AE162" s="2">
        <f t="shared" si="22"/>
        <v>24317800</v>
      </c>
      <c r="AF162" s="2">
        <f t="shared" si="22"/>
        <v>25063300</v>
      </c>
      <c r="AG162" s="2">
        <f t="shared" si="22"/>
        <v>27805800</v>
      </c>
      <c r="AH162" s="2">
        <f t="shared" si="22"/>
        <v>48506300</v>
      </c>
      <c r="AI162" s="2" cm="1">
        <f t="array" ref="AI162">_xlfn.XLOOKUP(AI$1&amp;$AB162,$M$3:$M$1662&amp;$N$3:$N$1662,$O$3:$O$1662,0,0,1)</f>
        <v>69900</v>
      </c>
      <c r="AJ162" s="2" cm="1">
        <f t="array" ref="AJ162">_xlfn.XLOOKUP(AJ$1&amp;$AB162,$M$3:$M$1662&amp;$N$3:$N$1662,$O$3:$O$1662,0,0,1)</f>
        <v>40700</v>
      </c>
      <c r="AK162" s="2" cm="1">
        <f t="array" ref="AK162">_xlfn.XLOOKUP(AK$1&amp;$AB162,$M$3:$M$1662&amp;$N$3:$N$1662,$O$3:$O$1662,0,0,1)</f>
        <v>38200</v>
      </c>
      <c r="AL162" s="2" cm="1">
        <f t="array" ref="AL162">_xlfn.XLOOKUP(AL$1&amp;$AB162,$M$3:$M$1662&amp;$N$3:$N$1662,$O$3:$O$1662,0,0,1)</f>
        <v>158800</v>
      </c>
      <c r="AM162" s="2" cm="1">
        <f t="array" ref="AM162">_xlfn.XLOOKUP(AM$1&amp;$AB162,$M$3:$M$1662&amp;$N$3:$N$1662,$O$3:$O$1662,0,0,1)</f>
        <v>311900</v>
      </c>
    </row>
    <row r="163" spans="13:39" x14ac:dyDescent="0.4">
      <c r="M163" t="s">
        <v>870</v>
      </c>
      <c r="N163" t="s">
        <v>705</v>
      </c>
      <c r="O163">
        <v>311900</v>
      </c>
      <c r="AB163" t="s">
        <v>28</v>
      </c>
      <c r="AC163" s="2">
        <f t="shared" si="20"/>
        <v>31124440</v>
      </c>
      <c r="AD163" s="2">
        <f t="shared" si="22"/>
        <v>28976500</v>
      </c>
      <c r="AE163" s="2">
        <f t="shared" si="22"/>
        <v>24631300</v>
      </c>
      <c r="AF163" s="2">
        <f t="shared" si="22"/>
        <v>25468900</v>
      </c>
      <c r="AG163" s="2">
        <f t="shared" si="22"/>
        <v>27961800</v>
      </c>
      <c r="AH163" s="2">
        <f t="shared" si="22"/>
        <v>48583700</v>
      </c>
      <c r="AI163" s="2" cm="1">
        <f t="array" ref="AI163">_xlfn.XLOOKUP(AI$1&amp;$AB163,$M$3:$M$1662&amp;$N$3:$N$1662,$O$3:$O$1662,0,0,1)</f>
        <v>75600</v>
      </c>
      <c r="AJ163" s="2" cm="1">
        <f t="array" ref="AJ163">_xlfn.XLOOKUP(AJ$1&amp;$AB163,$M$3:$M$1662&amp;$N$3:$N$1662,$O$3:$O$1662,0,0,1)</f>
        <v>313500</v>
      </c>
      <c r="AK163" s="2" cm="1">
        <f t="array" ref="AK163">_xlfn.XLOOKUP(AK$1&amp;$AB163,$M$3:$M$1662&amp;$N$3:$N$1662,$O$3:$O$1662,0,0,1)</f>
        <v>405600</v>
      </c>
      <c r="AL163" s="2" cm="1">
        <f t="array" ref="AL163">_xlfn.XLOOKUP(AL$1&amp;$AB163,$M$3:$M$1662&amp;$N$3:$N$1662,$O$3:$O$1662,0,0,1)</f>
        <v>156000</v>
      </c>
      <c r="AM163" s="2" cm="1">
        <f t="array" ref="AM163">_xlfn.XLOOKUP(AM$1&amp;$AB163,$M$3:$M$1662&amp;$N$3:$N$1662,$O$3:$O$1662,0,0,1)</f>
        <v>77400</v>
      </c>
    </row>
    <row r="164" spans="13:39" x14ac:dyDescent="0.4">
      <c r="M164" t="s">
        <v>870</v>
      </c>
      <c r="N164" t="s">
        <v>706</v>
      </c>
      <c r="O164">
        <v>77400</v>
      </c>
      <c r="AB164" t="s">
        <v>66</v>
      </c>
      <c r="AC164" s="2">
        <f t="shared" si="20"/>
        <v>31215760</v>
      </c>
      <c r="AD164" s="2">
        <f t="shared" ref="AD164:AH179" si="23">AD163+AI164</f>
        <v>29106900</v>
      </c>
      <c r="AE164" s="2">
        <f t="shared" si="23"/>
        <v>24711200</v>
      </c>
      <c r="AF164" s="2">
        <f t="shared" si="23"/>
        <v>25504400</v>
      </c>
      <c r="AG164" s="2">
        <f t="shared" si="23"/>
        <v>28047200</v>
      </c>
      <c r="AH164" s="2">
        <f t="shared" si="23"/>
        <v>48709100</v>
      </c>
      <c r="AI164" s="2" cm="1">
        <f t="array" ref="AI164">_xlfn.XLOOKUP(AI$1&amp;$AB164,$M$3:$M$1662&amp;$N$3:$N$1662,$O$3:$O$1662,0,0,1)</f>
        <v>130400</v>
      </c>
      <c r="AJ164" s="2" cm="1">
        <f t="array" ref="AJ164">_xlfn.XLOOKUP(AJ$1&amp;$AB164,$M$3:$M$1662&amp;$N$3:$N$1662,$O$3:$O$1662,0,0,1)</f>
        <v>79900</v>
      </c>
      <c r="AK164" s="2" cm="1">
        <f t="array" ref="AK164">_xlfn.XLOOKUP(AK$1&amp;$AB164,$M$3:$M$1662&amp;$N$3:$N$1662,$O$3:$O$1662,0,0,1)</f>
        <v>35500</v>
      </c>
      <c r="AL164" s="2" cm="1">
        <f t="array" ref="AL164">_xlfn.XLOOKUP(AL$1&amp;$AB164,$M$3:$M$1662&amp;$N$3:$N$1662,$O$3:$O$1662,0,0,1)</f>
        <v>85400</v>
      </c>
      <c r="AM164" s="2" cm="1">
        <f t="array" ref="AM164">_xlfn.XLOOKUP(AM$1&amp;$AB164,$M$3:$M$1662&amp;$N$3:$N$1662,$O$3:$O$1662,0,0,1)</f>
        <v>125400</v>
      </c>
    </row>
    <row r="165" spans="13:39" x14ac:dyDescent="0.4">
      <c r="M165" t="s">
        <v>870</v>
      </c>
      <c r="N165" t="s">
        <v>707</v>
      </c>
      <c r="O165">
        <v>125400</v>
      </c>
      <c r="AB165" t="s">
        <v>110</v>
      </c>
      <c r="AC165" s="2">
        <f t="shared" si="20"/>
        <v>31341520</v>
      </c>
      <c r="AD165" s="2">
        <f t="shared" si="23"/>
        <v>29188400</v>
      </c>
      <c r="AE165" s="2">
        <f t="shared" si="23"/>
        <v>24871200</v>
      </c>
      <c r="AF165" s="2">
        <f t="shared" si="23"/>
        <v>25591500</v>
      </c>
      <c r="AG165" s="2">
        <f t="shared" si="23"/>
        <v>28097500</v>
      </c>
      <c r="AH165" s="2">
        <f t="shared" si="23"/>
        <v>48959000</v>
      </c>
      <c r="AI165" s="2" cm="1">
        <f t="array" ref="AI165">_xlfn.XLOOKUP(AI$1&amp;$AB165,$M$3:$M$1662&amp;$N$3:$N$1662,$O$3:$O$1662,0,0,1)</f>
        <v>81500</v>
      </c>
      <c r="AJ165" s="2" cm="1">
        <f t="array" ref="AJ165">_xlfn.XLOOKUP(AJ$1&amp;$AB165,$M$3:$M$1662&amp;$N$3:$N$1662,$O$3:$O$1662,0,0,1)</f>
        <v>160000</v>
      </c>
      <c r="AK165" s="2" cm="1">
        <f t="array" ref="AK165">_xlfn.XLOOKUP(AK$1&amp;$AB165,$M$3:$M$1662&amp;$N$3:$N$1662,$O$3:$O$1662,0,0,1)</f>
        <v>87100</v>
      </c>
      <c r="AL165" s="2" cm="1">
        <f t="array" ref="AL165">_xlfn.XLOOKUP(AL$1&amp;$AB165,$M$3:$M$1662&amp;$N$3:$N$1662,$O$3:$O$1662,0,0,1)</f>
        <v>50300</v>
      </c>
      <c r="AM165" s="2" cm="1">
        <f t="array" ref="AM165">_xlfn.XLOOKUP(AM$1&amp;$AB165,$M$3:$M$1662&amp;$N$3:$N$1662,$O$3:$O$1662,0,0,1)</f>
        <v>249900</v>
      </c>
    </row>
    <row r="166" spans="13:39" x14ac:dyDescent="0.4">
      <c r="M166" t="s">
        <v>870</v>
      </c>
      <c r="N166" t="s">
        <v>708</v>
      </c>
      <c r="O166">
        <v>249900</v>
      </c>
      <c r="AB166" t="s">
        <v>237</v>
      </c>
      <c r="AC166" s="2">
        <f t="shared" si="20"/>
        <v>31440520</v>
      </c>
      <c r="AD166" s="2">
        <f t="shared" si="23"/>
        <v>29260200</v>
      </c>
      <c r="AE166" s="2">
        <f t="shared" si="23"/>
        <v>24968000</v>
      </c>
      <c r="AF166" s="2">
        <f t="shared" si="23"/>
        <v>25680600</v>
      </c>
      <c r="AG166" s="2">
        <f t="shared" si="23"/>
        <v>28207300</v>
      </c>
      <c r="AH166" s="2">
        <f t="shared" si="23"/>
        <v>49086500</v>
      </c>
      <c r="AI166" s="2" cm="1">
        <f t="array" ref="AI166">_xlfn.XLOOKUP(AI$1&amp;$AB166,$M$3:$M$1662&amp;$N$3:$N$1662,$O$3:$O$1662,0,0,1)</f>
        <v>71800</v>
      </c>
      <c r="AJ166" s="2" cm="1">
        <f t="array" ref="AJ166">_xlfn.XLOOKUP(AJ$1&amp;$AB166,$M$3:$M$1662&amp;$N$3:$N$1662,$O$3:$O$1662,0,0,1)</f>
        <v>96800</v>
      </c>
      <c r="AK166" s="2" cm="1">
        <f t="array" ref="AK166">_xlfn.XLOOKUP(AK$1&amp;$AB166,$M$3:$M$1662&amp;$N$3:$N$1662,$O$3:$O$1662,0,0,1)</f>
        <v>89100</v>
      </c>
      <c r="AL166" s="2" cm="1">
        <f t="array" ref="AL166">_xlfn.XLOOKUP(AL$1&amp;$AB166,$M$3:$M$1662&amp;$N$3:$N$1662,$O$3:$O$1662,0,0,1)</f>
        <v>109800</v>
      </c>
      <c r="AM166" s="2" cm="1">
        <f t="array" ref="AM166">_xlfn.XLOOKUP(AM$1&amp;$AB166,$M$3:$M$1662&amp;$N$3:$N$1662,$O$3:$O$1662,0,0,1)</f>
        <v>127500</v>
      </c>
    </row>
    <row r="167" spans="13:39" x14ac:dyDescent="0.4">
      <c r="M167" t="s">
        <v>870</v>
      </c>
      <c r="N167" t="s">
        <v>709</v>
      </c>
      <c r="O167">
        <v>127500</v>
      </c>
      <c r="AB167" t="s">
        <v>178</v>
      </c>
      <c r="AC167" s="2">
        <f t="shared" si="20"/>
        <v>31539680</v>
      </c>
      <c r="AD167" s="2">
        <f t="shared" si="23"/>
        <v>29382900</v>
      </c>
      <c r="AE167" s="2">
        <f t="shared" si="23"/>
        <v>25043400</v>
      </c>
      <c r="AF167" s="2">
        <f t="shared" si="23"/>
        <v>25740700</v>
      </c>
      <c r="AG167" s="2">
        <f t="shared" si="23"/>
        <v>28237700</v>
      </c>
      <c r="AH167" s="2">
        <f t="shared" si="23"/>
        <v>49293700</v>
      </c>
      <c r="AI167" s="2" cm="1">
        <f t="array" ref="AI167">_xlfn.XLOOKUP(AI$1&amp;$AB167,$M$3:$M$1662&amp;$N$3:$N$1662,$O$3:$O$1662,0,0,1)</f>
        <v>122700</v>
      </c>
      <c r="AJ167" s="2" cm="1">
        <f t="array" ref="AJ167">_xlfn.XLOOKUP(AJ$1&amp;$AB167,$M$3:$M$1662&amp;$N$3:$N$1662,$O$3:$O$1662,0,0,1)</f>
        <v>75400</v>
      </c>
      <c r="AK167" s="2" cm="1">
        <f t="array" ref="AK167">_xlfn.XLOOKUP(AK$1&amp;$AB167,$M$3:$M$1662&amp;$N$3:$N$1662,$O$3:$O$1662,0,0,1)</f>
        <v>60100</v>
      </c>
      <c r="AL167" s="2" cm="1">
        <f t="array" ref="AL167">_xlfn.XLOOKUP(AL$1&amp;$AB167,$M$3:$M$1662&amp;$N$3:$N$1662,$O$3:$O$1662,0,0,1)</f>
        <v>30400</v>
      </c>
      <c r="AM167" s="2" cm="1">
        <f t="array" ref="AM167">_xlfn.XLOOKUP(AM$1&amp;$AB167,$M$3:$M$1662&amp;$N$3:$N$1662,$O$3:$O$1662,0,0,1)</f>
        <v>207200</v>
      </c>
    </row>
    <row r="168" spans="13:39" x14ac:dyDescent="0.4">
      <c r="M168" t="s">
        <v>870</v>
      </c>
      <c r="N168" t="s">
        <v>710</v>
      </c>
      <c r="O168">
        <v>207200</v>
      </c>
      <c r="AB168" t="s">
        <v>92</v>
      </c>
      <c r="AC168" s="2">
        <f t="shared" si="20"/>
        <v>31617760</v>
      </c>
      <c r="AD168" s="2">
        <f t="shared" si="23"/>
        <v>29406800</v>
      </c>
      <c r="AE168" s="2">
        <f t="shared" si="23"/>
        <v>25182000</v>
      </c>
      <c r="AF168" s="2">
        <f t="shared" si="23"/>
        <v>25768200</v>
      </c>
      <c r="AG168" s="2">
        <f t="shared" si="23"/>
        <v>28303000</v>
      </c>
      <c r="AH168" s="2">
        <f t="shared" si="23"/>
        <v>49428800</v>
      </c>
      <c r="AI168" s="2" cm="1">
        <f t="array" ref="AI168">_xlfn.XLOOKUP(AI$1&amp;$AB168,$M$3:$M$1662&amp;$N$3:$N$1662,$O$3:$O$1662,0,0,1)</f>
        <v>23900</v>
      </c>
      <c r="AJ168" s="2" cm="1">
        <f t="array" ref="AJ168">_xlfn.XLOOKUP(AJ$1&amp;$AB168,$M$3:$M$1662&amp;$N$3:$N$1662,$O$3:$O$1662,0,0,1)</f>
        <v>138600</v>
      </c>
      <c r="AK168" s="2" cm="1">
        <f t="array" ref="AK168">_xlfn.XLOOKUP(AK$1&amp;$AB168,$M$3:$M$1662&amp;$N$3:$N$1662,$O$3:$O$1662,0,0,1)</f>
        <v>27500</v>
      </c>
      <c r="AL168" s="2" cm="1">
        <f t="array" ref="AL168">_xlfn.XLOOKUP(AL$1&amp;$AB168,$M$3:$M$1662&amp;$N$3:$N$1662,$O$3:$O$1662,0,0,1)</f>
        <v>65300</v>
      </c>
      <c r="AM168" s="2" cm="1">
        <f t="array" ref="AM168">_xlfn.XLOOKUP(AM$1&amp;$AB168,$M$3:$M$1662&amp;$N$3:$N$1662,$O$3:$O$1662,0,0,1)</f>
        <v>135100</v>
      </c>
    </row>
    <row r="169" spans="13:39" x14ac:dyDescent="0.4">
      <c r="M169" t="s">
        <v>870</v>
      </c>
      <c r="N169" t="s">
        <v>711</v>
      </c>
      <c r="O169">
        <v>135100</v>
      </c>
      <c r="AB169" t="s">
        <v>260</v>
      </c>
      <c r="AC169" s="2">
        <f t="shared" si="20"/>
        <v>31740220</v>
      </c>
      <c r="AD169" s="2">
        <f t="shared" si="23"/>
        <v>29490500</v>
      </c>
      <c r="AE169" s="2">
        <f t="shared" si="23"/>
        <v>25305700</v>
      </c>
      <c r="AF169" s="2">
        <f t="shared" si="23"/>
        <v>26025900</v>
      </c>
      <c r="AG169" s="2">
        <f t="shared" si="23"/>
        <v>28334700</v>
      </c>
      <c r="AH169" s="2">
        <f t="shared" si="23"/>
        <v>49544300</v>
      </c>
      <c r="AI169" s="2" cm="1">
        <f t="array" ref="AI169">_xlfn.XLOOKUP(AI$1&amp;$AB169,$M$3:$M$1662&amp;$N$3:$N$1662,$O$3:$O$1662,0,0,1)</f>
        <v>83700</v>
      </c>
      <c r="AJ169" s="2" cm="1">
        <f t="array" ref="AJ169">_xlfn.XLOOKUP(AJ$1&amp;$AB169,$M$3:$M$1662&amp;$N$3:$N$1662,$O$3:$O$1662,0,0,1)</f>
        <v>123700</v>
      </c>
      <c r="AK169" s="2" cm="1">
        <f t="array" ref="AK169">_xlfn.XLOOKUP(AK$1&amp;$AB169,$M$3:$M$1662&amp;$N$3:$N$1662,$O$3:$O$1662,0,0,1)</f>
        <v>257700</v>
      </c>
      <c r="AL169" s="2" cm="1">
        <f t="array" ref="AL169">_xlfn.XLOOKUP(AL$1&amp;$AB169,$M$3:$M$1662&amp;$N$3:$N$1662,$O$3:$O$1662,0,0,1)</f>
        <v>31700</v>
      </c>
      <c r="AM169" s="2" cm="1">
        <f t="array" ref="AM169">_xlfn.XLOOKUP(AM$1&amp;$AB169,$M$3:$M$1662&amp;$N$3:$N$1662,$O$3:$O$1662,0,0,1)</f>
        <v>115500</v>
      </c>
    </row>
    <row r="170" spans="13:39" x14ac:dyDescent="0.4">
      <c r="M170" t="s">
        <v>870</v>
      </c>
      <c r="N170" t="s">
        <v>712</v>
      </c>
      <c r="O170">
        <v>115500</v>
      </c>
      <c r="AB170" t="s">
        <v>50</v>
      </c>
      <c r="AC170" s="2">
        <f t="shared" si="20"/>
        <v>31849440</v>
      </c>
      <c r="AD170" s="2">
        <f t="shared" si="23"/>
        <v>29564400</v>
      </c>
      <c r="AE170" s="2">
        <f t="shared" si="23"/>
        <v>25394300</v>
      </c>
      <c r="AF170" s="2">
        <f t="shared" si="23"/>
        <v>26098700</v>
      </c>
      <c r="AG170" s="2">
        <f t="shared" si="23"/>
        <v>28478700</v>
      </c>
      <c r="AH170" s="2">
        <f t="shared" si="23"/>
        <v>49711100</v>
      </c>
      <c r="AI170" s="2" cm="1">
        <f t="array" ref="AI170">_xlfn.XLOOKUP(AI$1&amp;$AB170,$M$3:$M$1662&amp;$N$3:$N$1662,$O$3:$O$1662,0,0,1)</f>
        <v>73900</v>
      </c>
      <c r="AJ170" s="2" cm="1">
        <f t="array" ref="AJ170">_xlfn.XLOOKUP(AJ$1&amp;$AB170,$M$3:$M$1662&amp;$N$3:$N$1662,$O$3:$O$1662,0,0,1)</f>
        <v>88600</v>
      </c>
      <c r="AK170" s="2" cm="1">
        <f t="array" ref="AK170">_xlfn.XLOOKUP(AK$1&amp;$AB170,$M$3:$M$1662&amp;$N$3:$N$1662,$O$3:$O$1662,0,0,1)</f>
        <v>72800</v>
      </c>
      <c r="AL170" s="2" cm="1">
        <f t="array" ref="AL170">_xlfn.XLOOKUP(AL$1&amp;$AB170,$M$3:$M$1662&amp;$N$3:$N$1662,$O$3:$O$1662,0,0,1)</f>
        <v>144000</v>
      </c>
      <c r="AM170" s="2" cm="1">
        <f t="array" ref="AM170">_xlfn.XLOOKUP(AM$1&amp;$AB170,$M$3:$M$1662&amp;$N$3:$N$1662,$O$3:$O$1662,0,0,1)</f>
        <v>166800</v>
      </c>
    </row>
    <row r="171" spans="13:39" x14ac:dyDescent="0.4">
      <c r="M171" t="s">
        <v>870</v>
      </c>
      <c r="N171" t="s">
        <v>713</v>
      </c>
      <c r="O171">
        <v>166800</v>
      </c>
      <c r="AB171" t="s">
        <v>139</v>
      </c>
      <c r="AC171" s="2">
        <f t="shared" si="20"/>
        <v>31967820</v>
      </c>
      <c r="AD171" s="2">
        <f t="shared" si="23"/>
        <v>29694500</v>
      </c>
      <c r="AE171" s="2">
        <f t="shared" si="23"/>
        <v>25522700</v>
      </c>
      <c r="AF171" s="2">
        <f t="shared" si="23"/>
        <v>26183100</v>
      </c>
      <c r="AG171" s="2">
        <f t="shared" si="23"/>
        <v>28619700</v>
      </c>
      <c r="AH171" s="2">
        <f t="shared" si="23"/>
        <v>49819100</v>
      </c>
      <c r="AI171" s="2" cm="1">
        <f t="array" ref="AI171">_xlfn.XLOOKUP(AI$1&amp;$AB171,$M$3:$M$1662&amp;$N$3:$N$1662,$O$3:$O$1662,0,0,1)</f>
        <v>130100</v>
      </c>
      <c r="AJ171" s="2" cm="1">
        <f t="array" ref="AJ171">_xlfn.XLOOKUP(AJ$1&amp;$AB171,$M$3:$M$1662&amp;$N$3:$N$1662,$O$3:$O$1662,0,0,1)</f>
        <v>128400</v>
      </c>
      <c r="AK171" s="2" cm="1">
        <f t="array" ref="AK171">_xlfn.XLOOKUP(AK$1&amp;$AB171,$M$3:$M$1662&amp;$N$3:$N$1662,$O$3:$O$1662,0,0,1)</f>
        <v>84400</v>
      </c>
      <c r="AL171" s="2" cm="1">
        <f t="array" ref="AL171">_xlfn.XLOOKUP(AL$1&amp;$AB171,$M$3:$M$1662&amp;$N$3:$N$1662,$O$3:$O$1662,0,0,1)</f>
        <v>141000</v>
      </c>
      <c r="AM171" s="2" cm="1">
        <f t="array" ref="AM171">_xlfn.XLOOKUP(AM$1&amp;$AB171,$M$3:$M$1662&amp;$N$3:$N$1662,$O$3:$O$1662,0,0,1)</f>
        <v>108000</v>
      </c>
    </row>
    <row r="172" spans="13:39" x14ac:dyDescent="0.4">
      <c r="M172" t="s">
        <v>870</v>
      </c>
      <c r="N172" t="s">
        <v>714</v>
      </c>
      <c r="O172">
        <v>108000</v>
      </c>
      <c r="AB172" t="s">
        <v>9</v>
      </c>
      <c r="AC172" s="2">
        <f t="shared" si="20"/>
        <v>32103120</v>
      </c>
      <c r="AD172" s="2">
        <f t="shared" si="23"/>
        <v>29759000</v>
      </c>
      <c r="AE172" s="2">
        <f t="shared" si="23"/>
        <v>25682200</v>
      </c>
      <c r="AF172" s="2">
        <f t="shared" si="23"/>
        <v>26321500</v>
      </c>
      <c r="AG172" s="2">
        <f t="shared" si="23"/>
        <v>28751700</v>
      </c>
      <c r="AH172" s="2">
        <f t="shared" si="23"/>
        <v>50001200</v>
      </c>
      <c r="AI172" s="2" cm="1">
        <f t="array" ref="AI172">_xlfn.XLOOKUP(AI$1&amp;$AB172,$M$3:$M$1662&amp;$N$3:$N$1662,$O$3:$O$1662,0,0,1)</f>
        <v>64500</v>
      </c>
      <c r="AJ172" s="2" cm="1">
        <f t="array" ref="AJ172">_xlfn.XLOOKUP(AJ$1&amp;$AB172,$M$3:$M$1662&amp;$N$3:$N$1662,$O$3:$O$1662,0,0,1)</f>
        <v>159500</v>
      </c>
      <c r="AK172" s="2" cm="1">
        <f t="array" ref="AK172">_xlfn.XLOOKUP(AK$1&amp;$AB172,$M$3:$M$1662&amp;$N$3:$N$1662,$O$3:$O$1662,0,0,1)</f>
        <v>138400</v>
      </c>
      <c r="AL172" s="2" cm="1">
        <f t="array" ref="AL172">_xlfn.XLOOKUP(AL$1&amp;$AB172,$M$3:$M$1662&amp;$N$3:$N$1662,$O$3:$O$1662,0,0,1)</f>
        <v>132000</v>
      </c>
      <c r="AM172" s="2" cm="1">
        <f t="array" ref="AM172">_xlfn.XLOOKUP(AM$1&amp;$AB172,$M$3:$M$1662&amp;$N$3:$N$1662,$O$3:$O$1662,0,0,1)</f>
        <v>182100</v>
      </c>
    </row>
    <row r="173" spans="13:39" x14ac:dyDescent="0.4">
      <c r="M173" t="s">
        <v>870</v>
      </c>
      <c r="N173" t="s">
        <v>715</v>
      </c>
      <c r="O173">
        <v>182100</v>
      </c>
      <c r="AB173" t="s">
        <v>174</v>
      </c>
      <c r="AC173" s="2">
        <f t="shared" si="20"/>
        <v>32218660</v>
      </c>
      <c r="AD173" s="2">
        <f t="shared" si="23"/>
        <v>29835100</v>
      </c>
      <c r="AE173" s="2">
        <f t="shared" si="23"/>
        <v>25757800</v>
      </c>
      <c r="AF173" s="2">
        <f t="shared" si="23"/>
        <v>26376200</v>
      </c>
      <c r="AG173" s="2">
        <f t="shared" si="23"/>
        <v>28911800</v>
      </c>
      <c r="AH173" s="2">
        <f t="shared" si="23"/>
        <v>50212400</v>
      </c>
      <c r="AI173" s="2" cm="1">
        <f t="array" ref="AI173">_xlfn.XLOOKUP(AI$1&amp;$AB173,$M$3:$M$1662&amp;$N$3:$N$1662,$O$3:$O$1662,0,0,1)</f>
        <v>76100</v>
      </c>
      <c r="AJ173" s="2" cm="1">
        <f t="array" ref="AJ173">_xlfn.XLOOKUP(AJ$1&amp;$AB173,$M$3:$M$1662&amp;$N$3:$N$1662,$O$3:$O$1662,0,0,1)</f>
        <v>75600</v>
      </c>
      <c r="AK173" s="2" cm="1">
        <f t="array" ref="AK173">_xlfn.XLOOKUP(AK$1&amp;$AB173,$M$3:$M$1662&amp;$N$3:$N$1662,$O$3:$O$1662,0,0,1)</f>
        <v>54700</v>
      </c>
      <c r="AL173" s="2" cm="1">
        <f t="array" ref="AL173">_xlfn.XLOOKUP(AL$1&amp;$AB173,$M$3:$M$1662&amp;$N$3:$N$1662,$O$3:$O$1662,0,0,1)</f>
        <v>160100</v>
      </c>
      <c r="AM173" s="2" cm="1">
        <f t="array" ref="AM173">_xlfn.XLOOKUP(AM$1&amp;$AB173,$M$3:$M$1662&amp;$N$3:$N$1662,$O$3:$O$1662,0,0,1)</f>
        <v>211200</v>
      </c>
    </row>
    <row r="174" spans="13:39" x14ac:dyDescent="0.4">
      <c r="M174" t="s">
        <v>870</v>
      </c>
      <c r="N174" t="s">
        <v>716</v>
      </c>
      <c r="O174">
        <v>211200</v>
      </c>
      <c r="AB174" t="s">
        <v>51</v>
      </c>
      <c r="AC174" s="2">
        <f t="shared" si="20"/>
        <v>32332040</v>
      </c>
      <c r="AD174" s="2">
        <f t="shared" si="23"/>
        <v>29861200</v>
      </c>
      <c r="AE174" s="2">
        <f t="shared" si="23"/>
        <v>25844600</v>
      </c>
      <c r="AF174" s="2">
        <f t="shared" si="23"/>
        <v>26515900</v>
      </c>
      <c r="AG174" s="2">
        <f t="shared" si="23"/>
        <v>28977900</v>
      </c>
      <c r="AH174" s="2">
        <f t="shared" si="23"/>
        <v>50460600</v>
      </c>
      <c r="AI174" s="2" cm="1">
        <f t="array" ref="AI174">_xlfn.XLOOKUP(AI$1&amp;$AB174,$M$3:$M$1662&amp;$N$3:$N$1662,$O$3:$O$1662,0,0,1)</f>
        <v>26100</v>
      </c>
      <c r="AJ174" s="2" cm="1">
        <f t="array" ref="AJ174">_xlfn.XLOOKUP(AJ$1&amp;$AB174,$M$3:$M$1662&amp;$N$3:$N$1662,$O$3:$O$1662,0,0,1)</f>
        <v>86800</v>
      </c>
      <c r="AK174" s="2" cm="1">
        <f t="array" ref="AK174">_xlfn.XLOOKUP(AK$1&amp;$AB174,$M$3:$M$1662&amp;$N$3:$N$1662,$O$3:$O$1662,0,0,1)</f>
        <v>139700</v>
      </c>
      <c r="AL174" s="2" cm="1">
        <f t="array" ref="AL174">_xlfn.XLOOKUP(AL$1&amp;$AB174,$M$3:$M$1662&amp;$N$3:$N$1662,$O$3:$O$1662,0,0,1)</f>
        <v>66100</v>
      </c>
      <c r="AM174" s="2" cm="1">
        <f t="array" ref="AM174">_xlfn.XLOOKUP(AM$1&amp;$AB174,$M$3:$M$1662&amp;$N$3:$N$1662,$O$3:$O$1662,0,0,1)</f>
        <v>248200</v>
      </c>
    </row>
    <row r="175" spans="13:39" x14ac:dyDescent="0.4">
      <c r="M175" t="s">
        <v>870</v>
      </c>
      <c r="N175" t="s">
        <v>717</v>
      </c>
      <c r="O175">
        <v>248200</v>
      </c>
      <c r="AB175" t="s">
        <v>88</v>
      </c>
      <c r="AC175" s="2">
        <f t="shared" si="20"/>
        <v>32418100</v>
      </c>
      <c r="AD175" s="2">
        <f t="shared" si="23"/>
        <v>29949500</v>
      </c>
      <c r="AE175" s="2">
        <f t="shared" si="23"/>
        <v>25890800</v>
      </c>
      <c r="AF175" s="2">
        <f t="shared" si="23"/>
        <v>26562600</v>
      </c>
      <c r="AG175" s="2">
        <f t="shared" si="23"/>
        <v>29050000</v>
      </c>
      <c r="AH175" s="2">
        <f t="shared" si="23"/>
        <v>50637600</v>
      </c>
      <c r="AI175" s="2" cm="1">
        <f t="array" ref="AI175">_xlfn.XLOOKUP(AI$1&amp;$AB175,$M$3:$M$1662&amp;$N$3:$N$1662,$O$3:$O$1662,0,0,1)</f>
        <v>88300</v>
      </c>
      <c r="AJ175" s="2" cm="1">
        <f t="array" ref="AJ175">_xlfn.XLOOKUP(AJ$1&amp;$AB175,$M$3:$M$1662&amp;$N$3:$N$1662,$O$3:$O$1662,0,0,1)</f>
        <v>46200</v>
      </c>
      <c r="AK175" s="2" cm="1">
        <f t="array" ref="AK175">_xlfn.XLOOKUP(AK$1&amp;$AB175,$M$3:$M$1662&amp;$N$3:$N$1662,$O$3:$O$1662,0,0,1)</f>
        <v>46700</v>
      </c>
      <c r="AL175" s="2" cm="1">
        <f t="array" ref="AL175">_xlfn.XLOOKUP(AL$1&amp;$AB175,$M$3:$M$1662&amp;$N$3:$N$1662,$O$3:$O$1662,0,0,1)</f>
        <v>72100</v>
      </c>
      <c r="AM175" s="2" cm="1">
        <f t="array" ref="AM175">_xlfn.XLOOKUP(AM$1&amp;$AB175,$M$3:$M$1662&amp;$N$3:$N$1662,$O$3:$O$1662,0,0,1)</f>
        <v>177000</v>
      </c>
    </row>
    <row r="176" spans="13:39" x14ac:dyDescent="0.4">
      <c r="M176" t="s">
        <v>870</v>
      </c>
      <c r="N176" t="s">
        <v>718</v>
      </c>
      <c r="O176">
        <v>177000</v>
      </c>
      <c r="AB176" t="s">
        <v>146</v>
      </c>
      <c r="AC176" s="2">
        <f t="shared" si="20"/>
        <v>32561300</v>
      </c>
      <c r="AD176" s="2">
        <f t="shared" si="23"/>
        <v>30017600</v>
      </c>
      <c r="AE176" s="2">
        <f t="shared" si="23"/>
        <v>26006000</v>
      </c>
      <c r="AF176" s="2">
        <f t="shared" si="23"/>
        <v>26621700</v>
      </c>
      <c r="AG176" s="2">
        <f t="shared" si="23"/>
        <v>29129700</v>
      </c>
      <c r="AH176" s="2">
        <f t="shared" si="23"/>
        <v>51031500</v>
      </c>
      <c r="AI176" s="2" cm="1">
        <f t="array" ref="AI176">_xlfn.XLOOKUP(AI$1&amp;$AB176,$M$3:$M$1662&amp;$N$3:$N$1662,$O$3:$O$1662,0,0,1)</f>
        <v>68100</v>
      </c>
      <c r="AJ176" s="2" cm="1">
        <f t="array" ref="AJ176">_xlfn.XLOOKUP(AJ$1&amp;$AB176,$M$3:$M$1662&amp;$N$3:$N$1662,$O$3:$O$1662,0,0,1)</f>
        <v>115200</v>
      </c>
      <c r="AK176" s="2" cm="1">
        <f t="array" ref="AK176">_xlfn.XLOOKUP(AK$1&amp;$AB176,$M$3:$M$1662&amp;$N$3:$N$1662,$O$3:$O$1662,0,0,1)</f>
        <v>59100</v>
      </c>
      <c r="AL176" s="2" cm="1">
        <f t="array" ref="AL176">_xlfn.XLOOKUP(AL$1&amp;$AB176,$M$3:$M$1662&amp;$N$3:$N$1662,$O$3:$O$1662,0,0,1)</f>
        <v>79700</v>
      </c>
      <c r="AM176" s="2" cm="1">
        <f t="array" ref="AM176">_xlfn.XLOOKUP(AM$1&amp;$AB176,$M$3:$M$1662&amp;$N$3:$N$1662,$O$3:$O$1662,0,0,1)</f>
        <v>393900</v>
      </c>
    </row>
    <row r="177" spans="13:39" x14ac:dyDescent="0.4">
      <c r="M177" t="s">
        <v>870</v>
      </c>
      <c r="N177" t="s">
        <v>719</v>
      </c>
      <c r="O177">
        <v>393900</v>
      </c>
      <c r="AB177" t="s">
        <v>195</v>
      </c>
      <c r="AC177" s="2">
        <f t="shared" si="20"/>
        <v>32660580</v>
      </c>
      <c r="AD177" s="2">
        <f t="shared" si="23"/>
        <v>30101700</v>
      </c>
      <c r="AE177" s="2">
        <f t="shared" si="23"/>
        <v>26033200</v>
      </c>
      <c r="AF177" s="2">
        <f t="shared" si="23"/>
        <v>26721400</v>
      </c>
      <c r="AG177" s="2">
        <f t="shared" si="23"/>
        <v>29249300</v>
      </c>
      <c r="AH177" s="2">
        <f t="shared" si="23"/>
        <v>51197300</v>
      </c>
      <c r="AI177" s="2" cm="1">
        <f t="array" ref="AI177">_xlfn.XLOOKUP(AI$1&amp;$AB177,$M$3:$M$1662&amp;$N$3:$N$1662,$O$3:$O$1662,0,0,1)</f>
        <v>84100</v>
      </c>
      <c r="AJ177" s="2" cm="1">
        <f t="array" ref="AJ177">_xlfn.XLOOKUP(AJ$1&amp;$AB177,$M$3:$M$1662&amp;$N$3:$N$1662,$O$3:$O$1662,0,0,1)</f>
        <v>27200</v>
      </c>
      <c r="AK177" s="2" cm="1">
        <f t="array" ref="AK177">_xlfn.XLOOKUP(AK$1&amp;$AB177,$M$3:$M$1662&amp;$N$3:$N$1662,$O$3:$O$1662,0,0,1)</f>
        <v>99700</v>
      </c>
      <c r="AL177" s="2" cm="1">
        <f t="array" ref="AL177">_xlfn.XLOOKUP(AL$1&amp;$AB177,$M$3:$M$1662&amp;$N$3:$N$1662,$O$3:$O$1662,0,0,1)</f>
        <v>119600</v>
      </c>
      <c r="AM177" s="2" cm="1">
        <f t="array" ref="AM177">_xlfn.XLOOKUP(AM$1&amp;$AB177,$M$3:$M$1662&amp;$N$3:$N$1662,$O$3:$O$1662,0,0,1)</f>
        <v>165800</v>
      </c>
    </row>
    <row r="178" spans="13:39" x14ac:dyDescent="0.4">
      <c r="M178" t="s">
        <v>870</v>
      </c>
      <c r="N178" t="s">
        <v>720</v>
      </c>
      <c r="O178">
        <v>165800</v>
      </c>
      <c r="AB178" t="s">
        <v>56</v>
      </c>
      <c r="AC178" s="2">
        <f t="shared" si="20"/>
        <v>32776300</v>
      </c>
      <c r="AD178" s="2">
        <f t="shared" si="23"/>
        <v>30169000</v>
      </c>
      <c r="AE178" s="2">
        <f t="shared" si="23"/>
        <v>26084000</v>
      </c>
      <c r="AF178" s="2">
        <f t="shared" si="23"/>
        <v>26859400</v>
      </c>
      <c r="AG178" s="2">
        <f t="shared" si="23"/>
        <v>29303000</v>
      </c>
      <c r="AH178" s="2">
        <f t="shared" si="23"/>
        <v>51466100</v>
      </c>
      <c r="AI178" s="2" cm="1">
        <f t="array" ref="AI178">_xlfn.XLOOKUP(AI$1&amp;$AB178,$M$3:$M$1662&amp;$N$3:$N$1662,$O$3:$O$1662,0,0,1)</f>
        <v>67300</v>
      </c>
      <c r="AJ178" s="2" cm="1">
        <f t="array" ref="AJ178">_xlfn.XLOOKUP(AJ$1&amp;$AB178,$M$3:$M$1662&amp;$N$3:$N$1662,$O$3:$O$1662,0,0,1)</f>
        <v>50800</v>
      </c>
      <c r="AK178" s="2" cm="1">
        <f t="array" ref="AK178">_xlfn.XLOOKUP(AK$1&amp;$AB178,$M$3:$M$1662&amp;$N$3:$N$1662,$O$3:$O$1662,0,0,1)</f>
        <v>138000</v>
      </c>
      <c r="AL178" s="2" cm="1">
        <f t="array" ref="AL178">_xlfn.XLOOKUP(AL$1&amp;$AB178,$M$3:$M$1662&amp;$N$3:$N$1662,$O$3:$O$1662,0,0,1)</f>
        <v>53700</v>
      </c>
      <c r="AM178" s="2" cm="1">
        <f t="array" ref="AM178">_xlfn.XLOOKUP(AM$1&amp;$AB178,$M$3:$M$1662&amp;$N$3:$N$1662,$O$3:$O$1662,0,0,1)</f>
        <v>268800</v>
      </c>
    </row>
    <row r="179" spans="13:39" x14ac:dyDescent="0.4">
      <c r="M179" t="s">
        <v>870</v>
      </c>
      <c r="N179" t="s">
        <v>721</v>
      </c>
      <c r="O179">
        <v>268800</v>
      </c>
      <c r="AB179" t="s">
        <v>225</v>
      </c>
      <c r="AC179" s="2">
        <f t="shared" si="20"/>
        <v>32900300</v>
      </c>
      <c r="AD179" s="2">
        <f t="shared" si="23"/>
        <v>30245800</v>
      </c>
      <c r="AE179" s="2">
        <f t="shared" si="23"/>
        <v>26158500</v>
      </c>
      <c r="AF179" s="2">
        <f t="shared" si="23"/>
        <v>27117500</v>
      </c>
      <c r="AG179" s="2">
        <f t="shared" si="23"/>
        <v>29347100</v>
      </c>
      <c r="AH179" s="2">
        <f t="shared" si="23"/>
        <v>51632600</v>
      </c>
      <c r="AI179" s="2" cm="1">
        <f t="array" ref="AI179">_xlfn.XLOOKUP(AI$1&amp;$AB179,$M$3:$M$1662&amp;$N$3:$N$1662,$O$3:$O$1662,0,0,1)</f>
        <v>76800</v>
      </c>
      <c r="AJ179" s="2" cm="1">
        <f t="array" ref="AJ179">_xlfn.XLOOKUP(AJ$1&amp;$AB179,$M$3:$M$1662&amp;$N$3:$N$1662,$O$3:$O$1662,0,0,1)</f>
        <v>74500</v>
      </c>
      <c r="AK179" s="2" cm="1">
        <f t="array" ref="AK179">_xlfn.XLOOKUP(AK$1&amp;$AB179,$M$3:$M$1662&amp;$N$3:$N$1662,$O$3:$O$1662,0,0,1)</f>
        <v>258100</v>
      </c>
      <c r="AL179" s="2" cm="1">
        <f t="array" ref="AL179">_xlfn.XLOOKUP(AL$1&amp;$AB179,$M$3:$M$1662&amp;$N$3:$N$1662,$O$3:$O$1662,0,0,1)</f>
        <v>44100</v>
      </c>
      <c r="AM179" s="2" cm="1">
        <f t="array" ref="AM179">_xlfn.XLOOKUP(AM$1&amp;$AB179,$M$3:$M$1662&amp;$N$3:$N$1662,$O$3:$O$1662,0,0,1)</f>
        <v>166500</v>
      </c>
    </row>
    <row r="180" spans="13:39" x14ac:dyDescent="0.4">
      <c r="M180" t="s">
        <v>870</v>
      </c>
      <c r="N180" t="s">
        <v>722</v>
      </c>
      <c r="O180">
        <v>166500</v>
      </c>
      <c r="AB180" t="s">
        <v>214</v>
      </c>
      <c r="AC180" s="2">
        <f t="shared" si="20"/>
        <v>32999360</v>
      </c>
      <c r="AD180" s="2">
        <f t="shared" ref="AD180:AH195" si="24">AD179+AI180</f>
        <v>30263700</v>
      </c>
      <c r="AE180" s="2">
        <f t="shared" si="24"/>
        <v>26254500</v>
      </c>
      <c r="AF180" s="2">
        <f t="shared" si="24"/>
        <v>27269700</v>
      </c>
      <c r="AG180" s="2">
        <f t="shared" si="24"/>
        <v>29452300</v>
      </c>
      <c r="AH180" s="2">
        <f t="shared" si="24"/>
        <v>51756600</v>
      </c>
      <c r="AI180" s="2" cm="1">
        <f t="array" ref="AI180">_xlfn.XLOOKUP(AI$1&amp;$AB180,$M$3:$M$1662&amp;$N$3:$N$1662,$O$3:$O$1662,0,0,1)</f>
        <v>17900</v>
      </c>
      <c r="AJ180" s="2" cm="1">
        <f t="array" ref="AJ180">_xlfn.XLOOKUP(AJ$1&amp;$AB180,$M$3:$M$1662&amp;$N$3:$N$1662,$O$3:$O$1662,0,0,1)</f>
        <v>96000</v>
      </c>
      <c r="AK180" s="2" cm="1">
        <f t="array" ref="AK180">_xlfn.XLOOKUP(AK$1&amp;$AB180,$M$3:$M$1662&amp;$N$3:$N$1662,$O$3:$O$1662,0,0,1)</f>
        <v>152200</v>
      </c>
      <c r="AL180" s="2" cm="1">
        <f t="array" ref="AL180">_xlfn.XLOOKUP(AL$1&amp;$AB180,$M$3:$M$1662&amp;$N$3:$N$1662,$O$3:$O$1662,0,0,1)</f>
        <v>105200</v>
      </c>
      <c r="AM180" s="2" cm="1">
        <f t="array" ref="AM180">_xlfn.XLOOKUP(AM$1&amp;$AB180,$M$3:$M$1662&amp;$N$3:$N$1662,$O$3:$O$1662,0,0,1)</f>
        <v>124000</v>
      </c>
    </row>
    <row r="181" spans="13:39" x14ac:dyDescent="0.4">
      <c r="M181" t="s">
        <v>870</v>
      </c>
      <c r="N181" t="s">
        <v>723</v>
      </c>
      <c r="O181">
        <v>124000</v>
      </c>
      <c r="AB181" t="s">
        <v>302</v>
      </c>
      <c r="AC181" s="2">
        <f t="shared" si="20"/>
        <v>33105960</v>
      </c>
      <c r="AD181" s="2">
        <f t="shared" si="24"/>
        <v>30322400</v>
      </c>
      <c r="AE181" s="2">
        <f t="shared" si="24"/>
        <v>26327500</v>
      </c>
      <c r="AF181" s="2">
        <f t="shared" si="24"/>
        <v>27373200</v>
      </c>
      <c r="AG181" s="2">
        <f t="shared" si="24"/>
        <v>29641600</v>
      </c>
      <c r="AH181" s="2">
        <f t="shared" si="24"/>
        <v>51865100</v>
      </c>
      <c r="AI181" s="2" cm="1">
        <f t="array" ref="AI181">_xlfn.XLOOKUP(AI$1&amp;$AB181,$M$3:$M$1662&amp;$N$3:$N$1662,$O$3:$O$1662,0,0,1)</f>
        <v>58700</v>
      </c>
      <c r="AJ181" s="2" cm="1">
        <f t="array" ref="AJ181">_xlfn.XLOOKUP(AJ$1&amp;$AB181,$M$3:$M$1662&amp;$N$3:$N$1662,$O$3:$O$1662,0,0,1)</f>
        <v>73000</v>
      </c>
      <c r="AK181" s="2" cm="1">
        <f t="array" ref="AK181">_xlfn.XLOOKUP(AK$1&amp;$AB181,$M$3:$M$1662&amp;$N$3:$N$1662,$O$3:$O$1662,0,0,1)</f>
        <v>103500</v>
      </c>
      <c r="AL181" s="2" cm="1">
        <f t="array" ref="AL181">_xlfn.XLOOKUP(AL$1&amp;$AB181,$M$3:$M$1662&amp;$N$3:$N$1662,$O$3:$O$1662,0,0,1)</f>
        <v>189300</v>
      </c>
      <c r="AM181" s="2" cm="1">
        <f t="array" ref="AM181">_xlfn.XLOOKUP(AM$1&amp;$AB181,$M$3:$M$1662&amp;$N$3:$N$1662,$O$3:$O$1662,0,0,1)</f>
        <v>108500</v>
      </c>
    </row>
    <row r="182" spans="13:39" x14ac:dyDescent="0.4">
      <c r="M182" t="s">
        <v>870</v>
      </c>
      <c r="N182" t="s">
        <v>724</v>
      </c>
      <c r="O182">
        <v>108500</v>
      </c>
      <c r="AB182" t="s">
        <v>103</v>
      </c>
      <c r="AC182" s="2">
        <f t="shared" si="20"/>
        <v>33208760</v>
      </c>
      <c r="AD182" s="2">
        <f t="shared" si="24"/>
        <v>30405400</v>
      </c>
      <c r="AE182" s="2">
        <f t="shared" si="24"/>
        <v>26438600</v>
      </c>
      <c r="AF182" s="2">
        <f t="shared" si="24"/>
        <v>27488700</v>
      </c>
      <c r="AG182" s="2">
        <f t="shared" si="24"/>
        <v>29738900</v>
      </c>
      <c r="AH182" s="2">
        <f t="shared" si="24"/>
        <v>51972200</v>
      </c>
      <c r="AI182" s="2" cm="1">
        <f t="array" ref="AI182">_xlfn.XLOOKUP(AI$1&amp;$AB182,$M$3:$M$1662&amp;$N$3:$N$1662,$O$3:$O$1662,0,0,1)</f>
        <v>83000</v>
      </c>
      <c r="AJ182" s="2" cm="1">
        <f t="array" ref="AJ182">_xlfn.XLOOKUP(AJ$1&amp;$AB182,$M$3:$M$1662&amp;$N$3:$N$1662,$O$3:$O$1662,0,0,1)</f>
        <v>111100</v>
      </c>
      <c r="AK182" s="2" cm="1">
        <f t="array" ref="AK182">_xlfn.XLOOKUP(AK$1&amp;$AB182,$M$3:$M$1662&amp;$N$3:$N$1662,$O$3:$O$1662,0,0,1)</f>
        <v>115500</v>
      </c>
      <c r="AL182" s="2" cm="1">
        <f t="array" ref="AL182">_xlfn.XLOOKUP(AL$1&amp;$AB182,$M$3:$M$1662&amp;$N$3:$N$1662,$O$3:$O$1662,0,0,1)</f>
        <v>97300</v>
      </c>
      <c r="AM182" s="2" cm="1">
        <f t="array" ref="AM182">_xlfn.XLOOKUP(AM$1&amp;$AB182,$M$3:$M$1662&amp;$N$3:$N$1662,$O$3:$O$1662,0,0,1)</f>
        <v>107100</v>
      </c>
    </row>
    <row r="183" spans="13:39" x14ac:dyDescent="0.4">
      <c r="M183" t="s">
        <v>870</v>
      </c>
      <c r="N183" t="s">
        <v>725</v>
      </c>
      <c r="O183">
        <v>107100</v>
      </c>
      <c r="AB183" t="s">
        <v>303</v>
      </c>
      <c r="AC183" s="2">
        <f t="shared" si="20"/>
        <v>33306500</v>
      </c>
      <c r="AD183" s="2">
        <f t="shared" si="24"/>
        <v>30566500</v>
      </c>
      <c r="AE183" s="2">
        <f t="shared" si="24"/>
        <v>26471300</v>
      </c>
      <c r="AF183" s="2">
        <f t="shared" si="24"/>
        <v>27591700</v>
      </c>
      <c r="AG183" s="2">
        <f t="shared" si="24"/>
        <v>29821900</v>
      </c>
      <c r="AH183" s="2">
        <f t="shared" si="24"/>
        <v>52081100</v>
      </c>
      <c r="AI183" s="2" cm="1">
        <f t="array" ref="AI183">_xlfn.XLOOKUP(AI$1&amp;$AB183,$M$3:$M$1662&amp;$N$3:$N$1662,$O$3:$O$1662,0,0,1)</f>
        <v>161100</v>
      </c>
      <c r="AJ183" s="2" cm="1">
        <f t="array" ref="AJ183">_xlfn.XLOOKUP(AJ$1&amp;$AB183,$M$3:$M$1662&amp;$N$3:$N$1662,$O$3:$O$1662,0,0,1)</f>
        <v>32700</v>
      </c>
      <c r="AK183" s="2" cm="1">
        <f t="array" ref="AK183">_xlfn.XLOOKUP(AK$1&amp;$AB183,$M$3:$M$1662&amp;$N$3:$N$1662,$O$3:$O$1662,0,0,1)</f>
        <v>103000</v>
      </c>
      <c r="AL183" s="2" cm="1">
        <f t="array" ref="AL183">_xlfn.XLOOKUP(AL$1&amp;$AB183,$M$3:$M$1662&amp;$N$3:$N$1662,$O$3:$O$1662,0,0,1)</f>
        <v>83000</v>
      </c>
      <c r="AM183" s="2" cm="1">
        <f t="array" ref="AM183">_xlfn.XLOOKUP(AM$1&amp;$AB183,$M$3:$M$1662&amp;$N$3:$N$1662,$O$3:$O$1662,0,0,1)</f>
        <v>108900</v>
      </c>
    </row>
    <row r="184" spans="13:39" x14ac:dyDescent="0.4">
      <c r="M184" t="s">
        <v>870</v>
      </c>
      <c r="N184" t="s">
        <v>726</v>
      </c>
      <c r="O184">
        <v>108900</v>
      </c>
      <c r="AB184" t="s">
        <v>207</v>
      </c>
      <c r="AC184" s="2">
        <f t="shared" si="20"/>
        <v>33534020</v>
      </c>
      <c r="AD184" s="2">
        <f t="shared" si="24"/>
        <v>30621600</v>
      </c>
      <c r="AE184" s="2">
        <f t="shared" si="24"/>
        <v>26540400</v>
      </c>
      <c r="AF184" s="2">
        <f t="shared" si="24"/>
        <v>27724400</v>
      </c>
      <c r="AG184" s="2">
        <f t="shared" si="24"/>
        <v>29935800</v>
      </c>
      <c r="AH184" s="2">
        <f t="shared" si="24"/>
        <v>52847900</v>
      </c>
      <c r="AI184" s="2" cm="1">
        <f t="array" ref="AI184">_xlfn.XLOOKUP(AI$1&amp;$AB184,$M$3:$M$1662&amp;$N$3:$N$1662,$O$3:$O$1662,0,0,1)</f>
        <v>55100</v>
      </c>
      <c r="AJ184" s="2" cm="1">
        <f t="array" ref="AJ184">_xlfn.XLOOKUP(AJ$1&amp;$AB184,$M$3:$M$1662&amp;$N$3:$N$1662,$O$3:$O$1662,0,0,1)</f>
        <v>69100</v>
      </c>
      <c r="AK184" s="2" cm="1">
        <f t="array" ref="AK184">_xlfn.XLOOKUP(AK$1&amp;$AB184,$M$3:$M$1662&amp;$N$3:$N$1662,$O$3:$O$1662,0,0,1)</f>
        <v>132700</v>
      </c>
      <c r="AL184" s="2" cm="1">
        <f t="array" ref="AL184">_xlfn.XLOOKUP(AL$1&amp;$AB184,$M$3:$M$1662&amp;$N$3:$N$1662,$O$3:$O$1662,0,0,1)</f>
        <v>113900</v>
      </c>
      <c r="AM184" s="2" cm="1">
        <f t="array" ref="AM184">_xlfn.XLOOKUP(AM$1&amp;$AB184,$M$3:$M$1662&amp;$N$3:$N$1662,$O$3:$O$1662,0,0,1)</f>
        <v>766800</v>
      </c>
    </row>
    <row r="185" spans="13:39" x14ac:dyDescent="0.4">
      <c r="M185" t="s">
        <v>870</v>
      </c>
      <c r="N185" t="s">
        <v>425</v>
      </c>
      <c r="O185">
        <v>766800</v>
      </c>
      <c r="AB185" t="s">
        <v>304</v>
      </c>
      <c r="AC185" s="2">
        <f t="shared" si="20"/>
        <v>33643000</v>
      </c>
      <c r="AD185" s="2">
        <f t="shared" si="24"/>
        <v>30672700</v>
      </c>
      <c r="AE185" s="2">
        <f t="shared" si="24"/>
        <v>26580400</v>
      </c>
      <c r="AF185" s="2">
        <f t="shared" si="24"/>
        <v>27825500</v>
      </c>
      <c r="AG185" s="2">
        <f t="shared" si="24"/>
        <v>30114100</v>
      </c>
      <c r="AH185" s="2">
        <f t="shared" si="24"/>
        <v>53022300</v>
      </c>
      <c r="AI185" s="2" cm="1">
        <f t="array" ref="AI185">_xlfn.XLOOKUP(AI$1&amp;$AB185,$M$3:$M$1662&amp;$N$3:$N$1662,$O$3:$O$1662,0,0,1)</f>
        <v>51100</v>
      </c>
      <c r="AJ185" s="2" cm="1">
        <f t="array" ref="AJ185">_xlfn.XLOOKUP(AJ$1&amp;$AB185,$M$3:$M$1662&amp;$N$3:$N$1662,$O$3:$O$1662,0,0,1)</f>
        <v>40000</v>
      </c>
      <c r="AK185" s="2" cm="1">
        <f t="array" ref="AK185">_xlfn.XLOOKUP(AK$1&amp;$AB185,$M$3:$M$1662&amp;$N$3:$N$1662,$O$3:$O$1662,0,0,1)</f>
        <v>101100</v>
      </c>
      <c r="AL185" s="2" cm="1">
        <f t="array" ref="AL185">_xlfn.XLOOKUP(AL$1&amp;$AB185,$M$3:$M$1662&amp;$N$3:$N$1662,$O$3:$O$1662,0,0,1)</f>
        <v>178300</v>
      </c>
      <c r="AM185" s="2" cm="1">
        <f t="array" ref="AM185">_xlfn.XLOOKUP(AM$1&amp;$AB185,$M$3:$M$1662&amp;$N$3:$N$1662,$O$3:$O$1662,0,0,1)</f>
        <v>174400</v>
      </c>
    </row>
    <row r="186" spans="13:39" x14ac:dyDescent="0.4">
      <c r="M186" t="s">
        <v>870</v>
      </c>
      <c r="N186" t="s">
        <v>426</v>
      </c>
      <c r="O186">
        <v>174400</v>
      </c>
      <c r="AB186" t="s">
        <v>204</v>
      </c>
      <c r="AC186" s="2">
        <f t="shared" si="20"/>
        <v>33761760</v>
      </c>
      <c r="AD186" s="2">
        <f t="shared" si="24"/>
        <v>31029700</v>
      </c>
      <c r="AE186" s="2">
        <f t="shared" si="24"/>
        <v>26616200</v>
      </c>
      <c r="AF186" s="2">
        <f t="shared" si="24"/>
        <v>27865400</v>
      </c>
      <c r="AG186" s="2">
        <f t="shared" si="24"/>
        <v>30178500</v>
      </c>
      <c r="AH186" s="2">
        <f t="shared" si="24"/>
        <v>53119000</v>
      </c>
      <c r="AI186" s="2" cm="1">
        <f t="array" ref="AI186">_xlfn.XLOOKUP(AI$1&amp;$AB186,$M$3:$M$1662&amp;$N$3:$N$1662,$O$3:$O$1662,0,0,1)</f>
        <v>357000</v>
      </c>
      <c r="AJ186" s="2" cm="1">
        <f t="array" ref="AJ186">_xlfn.XLOOKUP(AJ$1&amp;$AB186,$M$3:$M$1662&amp;$N$3:$N$1662,$O$3:$O$1662,0,0,1)</f>
        <v>35800</v>
      </c>
      <c r="AK186" s="2" cm="1">
        <f t="array" ref="AK186">_xlfn.XLOOKUP(AK$1&amp;$AB186,$M$3:$M$1662&amp;$N$3:$N$1662,$O$3:$O$1662,0,0,1)</f>
        <v>39900</v>
      </c>
      <c r="AL186" s="2" cm="1">
        <f t="array" ref="AL186">_xlfn.XLOOKUP(AL$1&amp;$AB186,$M$3:$M$1662&amp;$N$3:$N$1662,$O$3:$O$1662,0,0,1)</f>
        <v>64400</v>
      </c>
      <c r="AM186" s="2" cm="1">
        <f t="array" ref="AM186">_xlfn.XLOOKUP(AM$1&amp;$AB186,$M$3:$M$1662&amp;$N$3:$N$1662,$O$3:$O$1662,0,0,1)</f>
        <v>96700</v>
      </c>
    </row>
    <row r="187" spans="13:39" x14ac:dyDescent="0.4">
      <c r="M187" t="s">
        <v>870</v>
      </c>
      <c r="N187" t="s">
        <v>427</v>
      </c>
      <c r="O187">
        <v>96700</v>
      </c>
      <c r="AB187" t="s">
        <v>24</v>
      </c>
      <c r="AC187" s="2">
        <f t="shared" si="20"/>
        <v>33879180</v>
      </c>
      <c r="AD187" s="2">
        <f t="shared" si="24"/>
        <v>31215600</v>
      </c>
      <c r="AE187" s="2">
        <f t="shared" si="24"/>
        <v>26665200</v>
      </c>
      <c r="AF187" s="2">
        <f t="shared" si="24"/>
        <v>27993900</v>
      </c>
      <c r="AG187" s="2">
        <f t="shared" si="24"/>
        <v>30297600</v>
      </c>
      <c r="AH187" s="2">
        <f t="shared" si="24"/>
        <v>53223600</v>
      </c>
      <c r="AI187" s="2" cm="1">
        <f t="array" ref="AI187">_xlfn.XLOOKUP(AI$1&amp;$AB187,$M$3:$M$1662&amp;$N$3:$N$1662,$O$3:$O$1662,0,0,1)</f>
        <v>185900</v>
      </c>
      <c r="AJ187" s="2" cm="1">
        <f t="array" ref="AJ187">_xlfn.XLOOKUP(AJ$1&amp;$AB187,$M$3:$M$1662&amp;$N$3:$N$1662,$O$3:$O$1662,0,0,1)</f>
        <v>49000</v>
      </c>
      <c r="AK187" s="2" cm="1">
        <f t="array" ref="AK187">_xlfn.XLOOKUP(AK$1&amp;$AB187,$M$3:$M$1662&amp;$N$3:$N$1662,$O$3:$O$1662,0,0,1)</f>
        <v>128500</v>
      </c>
      <c r="AL187" s="2" cm="1">
        <f t="array" ref="AL187">_xlfn.XLOOKUP(AL$1&amp;$AB187,$M$3:$M$1662&amp;$N$3:$N$1662,$O$3:$O$1662,0,0,1)</f>
        <v>119100</v>
      </c>
      <c r="AM187" s="2" cm="1">
        <f t="array" ref="AM187">_xlfn.XLOOKUP(AM$1&amp;$AB187,$M$3:$M$1662&amp;$N$3:$N$1662,$O$3:$O$1662,0,0,1)</f>
        <v>104600</v>
      </c>
    </row>
    <row r="188" spans="13:39" x14ac:dyDescent="0.4">
      <c r="M188" t="s">
        <v>870</v>
      </c>
      <c r="N188" t="s">
        <v>428</v>
      </c>
      <c r="O188">
        <v>104600</v>
      </c>
      <c r="AB188" t="s">
        <v>91</v>
      </c>
      <c r="AC188" s="2">
        <f t="shared" si="20"/>
        <v>33954620</v>
      </c>
      <c r="AD188" s="2">
        <f t="shared" si="24"/>
        <v>31264600</v>
      </c>
      <c r="AE188" s="2">
        <f t="shared" si="24"/>
        <v>26746900</v>
      </c>
      <c r="AF188" s="2">
        <f t="shared" si="24"/>
        <v>28028000</v>
      </c>
      <c r="AG188" s="2">
        <f t="shared" si="24"/>
        <v>30348100</v>
      </c>
      <c r="AH188" s="2">
        <f t="shared" si="24"/>
        <v>53385500</v>
      </c>
      <c r="AI188" s="2" cm="1">
        <f t="array" ref="AI188">_xlfn.XLOOKUP(AI$1&amp;$AB188,$M$3:$M$1662&amp;$N$3:$N$1662,$O$3:$O$1662,0,0,1)</f>
        <v>49000</v>
      </c>
      <c r="AJ188" s="2" cm="1">
        <f t="array" ref="AJ188">_xlfn.XLOOKUP(AJ$1&amp;$AB188,$M$3:$M$1662&amp;$N$3:$N$1662,$O$3:$O$1662,0,0,1)</f>
        <v>81700</v>
      </c>
      <c r="AK188" s="2" cm="1">
        <f t="array" ref="AK188">_xlfn.XLOOKUP(AK$1&amp;$AB188,$M$3:$M$1662&amp;$N$3:$N$1662,$O$3:$O$1662,0,0,1)</f>
        <v>34100</v>
      </c>
      <c r="AL188" s="2" cm="1">
        <f t="array" ref="AL188">_xlfn.XLOOKUP(AL$1&amp;$AB188,$M$3:$M$1662&amp;$N$3:$N$1662,$O$3:$O$1662,0,0,1)</f>
        <v>50500</v>
      </c>
      <c r="AM188" s="2" cm="1">
        <f t="array" ref="AM188">_xlfn.XLOOKUP(AM$1&amp;$AB188,$M$3:$M$1662&amp;$N$3:$N$1662,$O$3:$O$1662,0,0,1)</f>
        <v>161900</v>
      </c>
    </row>
    <row r="189" spans="13:39" x14ac:dyDescent="0.4">
      <c r="M189" t="s">
        <v>870</v>
      </c>
      <c r="N189" t="s">
        <v>429</v>
      </c>
      <c r="O189">
        <v>161900</v>
      </c>
      <c r="AB189" t="s">
        <v>122</v>
      </c>
      <c r="AC189" s="2">
        <f t="shared" si="20"/>
        <v>34055800</v>
      </c>
      <c r="AD189" s="2">
        <f t="shared" si="24"/>
        <v>31326900</v>
      </c>
      <c r="AE189" s="2">
        <f t="shared" si="24"/>
        <v>26967500</v>
      </c>
      <c r="AF189" s="2">
        <f t="shared" si="24"/>
        <v>28083000</v>
      </c>
      <c r="AG189" s="2">
        <f t="shared" si="24"/>
        <v>30415300</v>
      </c>
      <c r="AH189" s="2">
        <f t="shared" si="24"/>
        <v>53486300</v>
      </c>
      <c r="AI189" s="2" cm="1">
        <f t="array" ref="AI189">_xlfn.XLOOKUP(AI$1&amp;$AB189,$M$3:$M$1662&amp;$N$3:$N$1662,$O$3:$O$1662,0,0,1)</f>
        <v>62300</v>
      </c>
      <c r="AJ189" s="2" cm="1">
        <f t="array" ref="AJ189">_xlfn.XLOOKUP(AJ$1&amp;$AB189,$M$3:$M$1662&amp;$N$3:$N$1662,$O$3:$O$1662,0,0,1)</f>
        <v>220600</v>
      </c>
      <c r="AK189" s="2" cm="1">
        <f t="array" ref="AK189">_xlfn.XLOOKUP(AK$1&amp;$AB189,$M$3:$M$1662&amp;$N$3:$N$1662,$O$3:$O$1662,0,0,1)</f>
        <v>55000</v>
      </c>
      <c r="AL189" s="2" cm="1">
        <f t="array" ref="AL189">_xlfn.XLOOKUP(AL$1&amp;$AB189,$M$3:$M$1662&amp;$N$3:$N$1662,$O$3:$O$1662,0,0,1)</f>
        <v>67200</v>
      </c>
      <c r="AM189" s="2" cm="1">
        <f t="array" ref="AM189">_xlfn.XLOOKUP(AM$1&amp;$AB189,$M$3:$M$1662&amp;$N$3:$N$1662,$O$3:$O$1662,0,0,1)</f>
        <v>100800</v>
      </c>
    </row>
    <row r="190" spans="13:39" x14ac:dyDescent="0.4">
      <c r="M190" t="s">
        <v>870</v>
      </c>
      <c r="N190" t="s">
        <v>430</v>
      </c>
      <c r="O190">
        <v>100800</v>
      </c>
      <c r="AB190" t="s">
        <v>277</v>
      </c>
      <c r="AC190" s="2">
        <f t="shared" si="20"/>
        <v>34118280</v>
      </c>
      <c r="AD190" s="2">
        <f t="shared" si="24"/>
        <v>31340900</v>
      </c>
      <c r="AE190" s="2">
        <f t="shared" si="24"/>
        <v>27049800</v>
      </c>
      <c r="AF190" s="2">
        <f t="shared" si="24"/>
        <v>28147400</v>
      </c>
      <c r="AG190" s="2">
        <f t="shared" si="24"/>
        <v>30465900</v>
      </c>
      <c r="AH190" s="2">
        <f t="shared" si="24"/>
        <v>53587400</v>
      </c>
      <c r="AI190" s="2" cm="1">
        <f t="array" ref="AI190">_xlfn.XLOOKUP(AI$1&amp;$AB190,$M$3:$M$1662&amp;$N$3:$N$1662,$O$3:$O$1662,0,0,1)</f>
        <v>14000</v>
      </c>
      <c r="AJ190" s="2" cm="1">
        <f t="array" ref="AJ190">_xlfn.XLOOKUP(AJ$1&amp;$AB190,$M$3:$M$1662&amp;$N$3:$N$1662,$O$3:$O$1662,0,0,1)</f>
        <v>82300</v>
      </c>
      <c r="AK190" s="2" cm="1">
        <f t="array" ref="AK190">_xlfn.XLOOKUP(AK$1&amp;$AB190,$M$3:$M$1662&amp;$N$3:$N$1662,$O$3:$O$1662,0,0,1)</f>
        <v>64400</v>
      </c>
      <c r="AL190" s="2" cm="1">
        <f t="array" ref="AL190">_xlfn.XLOOKUP(AL$1&amp;$AB190,$M$3:$M$1662&amp;$N$3:$N$1662,$O$3:$O$1662,0,0,1)</f>
        <v>50600</v>
      </c>
      <c r="AM190" s="2" cm="1">
        <f t="array" ref="AM190">_xlfn.XLOOKUP(AM$1&amp;$AB190,$M$3:$M$1662&amp;$N$3:$N$1662,$O$3:$O$1662,0,0,1)</f>
        <v>101100</v>
      </c>
    </row>
    <row r="191" spans="13:39" x14ac:dyDescent="0.4">
      <c r="M191" t="s">
        <v>870</v>
      </c>
      <c r="N191" t="s">
        <v>431</v>
      </c>
      <c r="O191">
        <v>101100</v>
      </c>
      <c r="AB191" t="s">
        <v>183</v>
      </c>
      <c r="AC191" s="2">
        <f t="shared" si="20"/>
        <v>34194380</v>
      </c>
      <c r="AD191" s="2">
        <f t="shared" si="24"/>
        <v>31379800</v>
      </c>
      <c r="AE191" s="2">
        <f t="shared" si="24"/>
        <v>27085700</v>
      </c>
      <c r="AF191" s="2">
        <f t="shared" si="24"/>
        <v>28231700</v>
      </c>
      <c r="AG191" s="2">
        <f t="shared" si="24"/>
        <v>30584500</v>
      </c>
      <c r="AH191" s="2">
        <f t="shared" si="24"/>
        <v>53690200</v>
      </c>
      <c r="AI191" s="2" cm="1">
        <f t="array" ref="AI191">_xlfn.XLOOKUP(AI$1&amp;$AB191,$M$3:$M$1662&amp;$N$3:$N$1662,$O$3:$O$1662,0,0,1)</f>
        <v>38900</v>
      </c>
      <c r="AJ191" s="2" cm="1">
        <f t="array" ref="AJ191">_xlfn.XLOOKUP(AJ$1&amp;$AB191,$M$3:$M$1662&amp;$N$3:$N$1662,$O$3:$O$1662,0,0,1)</f>
        <v>35900</v>
      </c>
      <c r="AK191" s="2" cm="1">
        <f t="array" ref="AK191">_xlfn.XLOOKUP(AK$1&amp;$AB191,$M$3:$M$1662&amp;$N$3:$N$1662,$O$3:$O$1662,0,0,1)</f>
        <v>84300</v>
      </c>
      <c r="AL191" s="2" cm="1">
        <f t="array" ref="AL191">_xlfn.XLOOKUP(AL$1&amp;$AB191,$M$3:$M$1662&amp;$N$3:$N$1662,$O$3:$O$1662,0,0,1)</f>
        <v>118600</v>
      </c>
      <c r="AM191" s="2" cm="1">
        <f t="array" ref="AM191">_xlfn.XLOOKUP(AM$1&amp;$AB191,$M$3:$M$1662&amp;$N$3:$N$1662,$O$3:$O$1662,0,0,1)</f>
        <v>102800</v>
      </c>
    </row>
    <row r="192" spans="13:39" x14ac:dyDescent="0.4">
      <c r="M192" t="s">
        <v>870</v>
      </c>
      <c r="N192" t="s">
        <v>432</v>
      </c>
      <c r="O192">
        <v>102800</v>
      </c>
      <c r="AB192" t="s">
        <v>79</v>
      </c>
      <c r="AC192" s="2">
        <f t="shared" si="20"/>
        <v>34304360</v>
      </c>
      <c r="AD192" s="2">
        <f t="shared" si="24"/>
        <v>31443800</v>
      </c>
      <c r="AE192" s="2">
        <f t="shared" si="24"/>
        <v>27195000</v>
      </c>
      <c r="AF192" s="2">
        <f t="shared" si="24"/>
        <v>28355500</v>
      </c>
      <c r="AG192" s="2">
        <f t="shared" si="24"/>
        <v>30718100</v>
      </c>
      <c r="AH192" s="2">
        <f t="shared" si="24"/>
        <v>53809400</v>
      </c>
      <c r="AI192" s="2" cm="1">
        <f t="array" ref="AI192">_xlfn.XLOOKUP(AI$1&amp;$AB192,$M$3:$M$1662&amp;$N$3:$N$1662,$O$3:$O$1662,0,0,1)</f>
        <v>64000</v>
      </c>
      <c r="AJ192" s="2" cm="1">
        <f t="array" ref="AJ192">_xlfn.XLOOKUP(AJ$1&amp;$AB192,$M$3:$M$1662&amp;$N$3:$N$1662,$O$3:$O$1662,0,0,1)</f>
        <v>109300</v>
      </c>
      <c r="AK192" s="2" cm="1">
        <f t="array" ref="AK192">_xlfn.XLOOKUP(AK$1&amp;$AB192,$M$3:$M$1662&amp;$N$3:$N$1662,$O$3:$O$1662,0,0,1)</f>
        <v>123800</v>
      </c>
      <c r="AL192" s="2" cm="1">
        <f t="array" ref="AL192">_xlfn.XLOOKUP(AL$1&amp;$AB192,$M$3:$M$1662&amp;$N$3:$N$1662,$O$3:$O$1662,0,0,1)</f>
        <v>133600</v>
      </c>
      <c r="AM192" s="2" cm="1">
        <f t="array" ref="AM192">_xlfn.XLOOKUP(AM$1&amp;$AB192,$M$3:$M$1662&amp;$N$3:$N$1662,$O$3:$O$1662,0,0,1)</f>
        <v>119200</v>
      </c>
    </row>
    <row r="193" spans="13:39" x14ac:dyDescent="0.4">
      <c r="M193" t="s">
        <v>870</v>
      </c>
      <c r="N193" t="s">
        <v>433</v>
      </c>
      <c r="O193">
        <v>119200</v>
      </c>
      <c r="AB193" t="s">
        <v>141</v>
      </c>
      <c r="AC193" s="2">
        <f t="shared" si="20"/>
        <v>34387860</v>
      </c>
      <c r="AD193" s="2">
        <f t="shared" si="24"/>
        <v>31502900</v>
      </c>
      <c r="AE193" s="2">
        <f t="shared" si="24"/>
        <v>27351200</v>
      </c>
      <c r="AF193" s="2">
        <f t="shared" si="24"/>
        <v>28439600</v>
      </c>
      <c r="AG193" s="2">
        <f t="shared" si="24"/>
        <v>30771100</v>
      </c>
      <c r="AH193" s="2">
        <f t="shared" si="24"/>
        <v>53874500</v>
      </c>
      <c r="AI193" s="2" cm="1">
        <f t="array" ref="AI193">_xlfn.XLOOKUP(AI$1&amp;$AB193,$M$3:$M$1662&amp;$N$3:$N$1662,$O$3:$O$1662,0,0,1)</f>
        <v>59100</v>
      </c>
      <c r="AJ193" s="2" cm="1">
        <f t="array" ref="AJ193">_xlfn.XLOOKUP(AJ$1&amp;$AB193,$M$3:$M$1662&amp;$N$3:$N$1662,$O$3:$O$1662,0,0,1)</f>
        <v>156200</v>
      </c>
      <c r="AK193" s="2" cm="1">
        <f t="array" ref="AK193">_xlfn.XLOOKUP(AK$1&amp;$AB193,$M$3:$M$1662&amp;$N$3:$N$1662,$O$3:$O$1662,0,0,1)</f>
        <v>84100</v>
      </c>
      <c r="AL193" s="2" cm="1">
        <f t="array" ref="AL193">_xlfn.XLOOKUP(AL$1&amp;$AB193,$M$3:$M$1662&amp;$N$3:$N$1662,$O$3:$O$1662,0,0,1)</f>
        <v>53000</v>
      </c>
      <c r="AM193" s="2" cm="1">
        <f t="array" ref="AM193">_xlfn.XLOOKUP(AM$1&amp;$AB193,$M$3:$M$1662&amp;$N$3:$N$1662,$O$3:$O$1662,0,0,1)</f>
        <v>65100</v>
      </c>
    </row>
    <row r="194" spans="13:39" x14ac:dyDescent="0.4">
      <c r="M194" t="s">
        <v>870</v>
      </c>
      <c r="N194" t="s">
        <v>434</v>
      </c>
      <c r="O194">
        <v>65100</v>
      </c>
      <c r="AB194" t="s">
        <v>258</v>
      </c>
      <c r="AC194" s="2">
        <f t="shared" si="20"/>
        <v>34502720</v>
      </c>
      <c r="AD194" s="2">
        <f t="shared" si="24"/>
        <v>31546800</v>
      </c>
      <c r="AE194" s="2">
        <f t="shared" si="24"/>
        <v>27432700</v>
      </c>
      <c r="AF194" s="2">
        <f t="shared" si="24"/>
        <v>28491200</v>
      </c>
      <c r="AG194" s="2">
        <f t="shared" si="24"/>
        <v>30850400</v>
      </c>
      <c r="AH194" s="2">
        <f t="shared" si="24"/>
        <v>54192500</v>
      </c>
      <c r="AI194" s="2" cm="1">
        <f t="array" ref="AI194">_xlfn.XLOOKUP(AI$1&amp;$AB194,$M$3:$M$1662&amp;$N$3:$N$1662,$O$3:$O$1662,0,0,1)</f>
        <v>43900</v>
      </c>
      <c r="AJ194" s="2" cm="1">
        <f t="array" ref="AJ194">_xlfn.XLOOKUP(AJ$1&amp;$AB194,$M$3:$M$1662&amp;$N$3:$N$1662,$O$3:$O$1662,0,0,1)</f>
        <v>81500</v>
      </c>
      <c r="AK194" s="2" cm="1">
        <f t="array" ref="AK194">_xlfn.XLOOKUP(AK$1&amp;$AB194,$M$3:$M$1662&amp;$N$3:$N$1662,$O$3:$O$1662,0,0,1)</f>
        <v>51600</v>
      </c>
      <c r="AL194" s="2" cm="1">
        <f t="array" ref="AL194">_xlfn.XLOOKUP(AL$1&amp;$AB194,$M$3:$M$1662&amp;$N$3:$N$1662,$O$3:$O$1662,0,0,1)</f>
        <v>79300</v>
      </c>
      <c r="AM194" s="2" cm="1">
        <f t="array" ref="AM194">_xlfn.XLOOKUP(AM$1&amp;$AB194,$M$3:$M$1662&amp;$N$3:$N$1662,$O$3:$O$1662,0,0,1)</f>
        <v>318000</v>
      </c>
    </row>
    <row r="195" spans="13:39" x14ac:dyDescent="0.4">
      <c r="M195" t="s">
        <v>870</v>
      </c>
      <c r="N195" t="s">
        <v>435</v>
      </c>
      <c r="O195">
        <v>318000</v>
      </c>
      <c r="AB195" t="s">
        <v>109</v>
      </c>
      <c r="AC195" s="2">
        <f t="shared" ref="AC195:AC258" si="25">IFERROR(AVERAGEIFS(AD195:AH195,AD195:AH195,"&gt;0"),0)</f>
        <v>34589640</v>
      </c>
      <c r="AD195" s="2">
        <f t="shared" si="24"/>
        <v>31655600</v>
      </c>
      <c r="AE195" s="2">
        <f t="shared" si="24"/>
        <v>27453800</v>
      </c>
      <c r="AF195" s="2">
        <f t="shared" si="24"/>
        <v>28574500</v>
      </c>
      <c r="AG195" s="2">
        <f t="shared" si="24"/>
        <v>31013700</v>
      </c>
      <c r="AH195" s="2">
        <f t="shared" si="24"/>
        <v>54250600</v>
      </c>
      <c r="AI195" s="2" cm="1">
        <f t="array" ref="AI195">_xlfn.XLOOKUP(AI$1&amp;$AB195,$M$3:$M$1662&amp;$N$3:$N$1662,$O$3:$O$1662,0,0,1)</f>
        <v>108800</v>
      </c>
      <c r="AJ195" s="2" cm="1">
        <f t="array" ref="AJ195">_xlfn.XLOOKUP(AJ$1&amp;$AB195,$M$3:$M$1662&amp;$N$3:$N$1662,$O$3:$O$1662,0,0,1)</f>
        <v>21100</v>
      </c>
      <c r="AK195" s="2" cm="1">
        <f t="array" ref="AK195">_xlfn.XLOOKUP(AK$1&amp;$AB195,$M$3:$M$1662&amp;$N$3:$N$1662,$O$3:$O$1662,0,0,1)</f>
        <v>83300</v>
      </c>
      <c r="AL195" s="2" cm="1">
        <f t="array" ref="AL195">_xlfn.XLOOKUP(AL$1&amp;$AB195,$M$3:$M$1662&amp;$N$3:$N$1662,$O$3:$O$1662,0,0,1)</f>
        <v>163300</v>
      </c>
      <c r="AM195" s="2" cm="1">
        <f t="array" ref="AM195">_xlfn.XLOOKUP(AM$1&amp;$AB195,$M$3:$M$1662&amp;$N$3:$N$1662,$O$3:$O$1662,0,0,1)</f>
        <v>58100</v>
      </c>
    </row>
    <row r="196" spans="13:39" x14ac:dyDescent="0.4">
      <c r="M196" t="s">
        <v>870</v>
      </c>
      <c r="N196" t="s">
        <v>436</v>
      </c>
      <c r="O196">
        <v>58100</v>
      </c>
      <c r="AB196" t="s">
        <v>175</v>
      </c>
      <c r="AC196" s="2">
        <f t="shared" si="25"/>
        <v>34684420</v>
      </c>
      <c r="AD196" s="2">
        <f t="shared" ref="AD196:AH211" si="26">AD195+AI196</f>
        <v>31876200</v>
      </c>
      <c r="AE196" s="2">
        <f t="shared" si="26"/>
        <v>27484700</v>
      </c>
      <c r="AF196" s="2">
        <f t="shared" si="26"/>
        <v>28640100</v>
      </c>
      <c r="AG196" s="2">
        <f t="shared" si="26"/>
        <v>31137400</v>
      </c>
      <c r="AH196" s="2">
        <f t="shared" si="26"/>
        <v>54283700</v>
      </c>
      <c r="AI196" s="2" cm="1">
        <f t="array" ref="AI196">_xlfn.XLOOKUP(AI$1&amp;$AB196,$M$3:$M$1662&amp;$N$3:$N$1662,$O$3:$O$1662,0,0,1)</f>
        <v>220600</v>
      </c>
      <c r="AJ196" s="2" cm="1">
        <f t="array" ref="AJ196">_xlfn.XLOOKUP(AJ$1&amp;$AB196,$M$3:$M$1662&amp;$N$3:$N$1662,$O$3:$O$1662,0,0,1)</f>
        <v>30900</v>
      </c>
      <c r="AK196" s="2" cm="1">
        <f t="array" ref="AK196">_xlfn.XLOOKUP(AK$1&amp;$AB196,$M$3:$M$1662&amp;$N$3:$N$1662,$O$3:$O$1662,0,0,1)</f>
        <v>65600</v>
      </c>
      <c r="AL196" s="2" cm="1">
        <f t="array" ref="AL196">_xlfn.XLOOKUP(AL$1&amp;$AB196,$M$3:$M$1662&amp;$N$3:$N$1662,$O$3:$O$1662,0,0,1)</f>
        <v>123700</v>
      </c>
      <c r="AM196" s="2" cm="1">
        <f t="array" ref="AM196">_xlfn.XLOOKUP(AM$1&amp;$AB196,$M$3:$M$1662&amp;$N$3:$N$1662,$O$3:$O$1662,0,0,1)</f>
        <v>33100</v>
      </c>
    </row>
    <row r="197" spans="13:39" x14ac:dyDescent="0.4">
      <c r="M197" t="s">
        <v>870</v>
      </c>
      <c r="N197" t="s">
        <v>437</v>
      </c>
      <c r="O197">
        <v>33100</v>
      </c>
      <c r="AB197" t="s">
        <v>305</v>
      </c>
      <c r="AC197" s="2">
        <f t="shared" si="25"/>
        <v>34740800</v>
      </c>
      <c r="AD197" s="2">
        <f t="shared" si="26"/>
        <v>31912300</v>
      </c>
      <c r="AE197" s="2">
        <f t="shared" si="26"/>
        <v>27504600</v>
      </c>
      <c r="AF197" s="2">
        <f t="shared" si="26"/>
        <v>28667100</v>
      </c>
      <c r="AG197" s="2">
        <f t="shared" si="26"/>
        <v>31288600</v>
      </c>
      <c r="AH197" s="2">
        <f t="shared" si="26"/>
        <v>54331400</v>
      </c>
      <c r="AI197" s="2" cm="1">
        <f t="array" ref="AI197">_xlfn.XLOOKUP(AI$1&amp;$AB197,$M$3:$M$1662&amp;$N$3:$N$1662,$O$3:$O$1662,0,0,1)</f>
        <v>36100</v>
      </c>
      <c r="AJ197" s="2" cm="1">
        <f t="array" ref="AJ197">_xlfn.XLOOKUP(AJ$1&amp;$AB197,$M$3:$M$1662&amp;$N$3:$N$1662,$O$3:$O$1662,0,0,1)</f>
        <v>19900</v>
      </c>
      <c r="AK197" s="2" cm="1">
        <f t="array" ref="AK197">_xlfn.XLOOKUP(AK$1&amp;$AB197,$M$3:$M$1662&amp;$N$3:$N$1662,$O$3:$O$1662,0,0,1)</f>
        <v>27000</v>
      </c>
      <c r="AL197" s="2" cm="1">
        <f t="array" ref="AL197">_xlfn.XLOOKUP(AL$1&amp;$AB197,$M$3:$M$1662&amp;$N$3:$N$1662,$O$3:$O$1662,0,0,1)</f>
        <v>151200</v>
      </c>
      <c r="AM197" s="2" cm="1">
        <f t="array" ref="AM197">_xlfn.XLOOKUP(AM$1&amp;$AB197,$M$3:$M$1662&amp;$N$3:$N$1662,$O$3:$O$1662,0,0,1)</f>
        <v>47700</v>
      </c>
    </row>
    <row r="198" spans="13:39" x14ac:dyDescent="0.4">
      <c r="M198" t="s">
        <v>870</v>
      </c>
      <c r="N198" t="s">
        <v>438</v>
      </c>
      <c r="O198">
        <v>47700</v>
      </c>
      <c r="AB198" t="s">
        <v>251</v>
      </c>
      <c r="AC198" s="2">
        <f t="shared" si="25"/>
        <v>34783220</v>
      </c>
      <c r="AD198" s="2">
        <f t="shared" si="26"/>
        <v>31947900</v>
      </c>
      <c r="AE198" s="2">
        <f t="shared" si="26"/>
        <v>27543300</v>
      </c>
      <c r="AF198" s="2">
        <f t="shared" si="26"/>
        <v>28689600</v>
      </c>
      <c r="AG198" s="2">
        <f t="shared" si="26"/>
        <v>31328200</v>
      </c>
      <c r="AH198" s="2">
        <f t="shared" si="26"/>
        <v>54407100</v>
      </c>
      <c r="AI198" s="2" cm="1">
        <f t="array" ref="AI198">_xlfn.XLOOKUP(AI$1&amp;$AB198,$M$3:$M$1662&amp;$N$3:$N$1662,$O$3:$O$1662,0,0,1)</f>
        <v>35600</v>
      </c>
      <c r="AJ198" s="2" cm="1">
        <f t="array" ref="AJ198">_xlfn.XLOOKUP(AJ$1&amp;$AB198,$M$3:$M$1662&amp;$N$3:$N$1662,$O$3:$O$1662,0,0,1)</f>
        <v>38700</v>
      </c>
      <c r="AK198" s="2" cm="1">
        <f t="array" ref="AK198">_xlfn.XLOOKUP(AK$1&amp;$AB198,$M$3:$M$1662&amp;$N$3:$N$1662,$O$3:$O$1662,0,0,1)</f>
        <v>22500</v>
      </c>
      <c r="AL198" s="2" cm="1">
        <f t="array" ref="AL198">_xlfn.XLOOKUP(AL$1&amp;$AB198,$M$3:$M$1662&amp;$N$3:$N$1662,$O$3:$O$1662,0,0,1)</f>
        <v>39600</v>
      </c>
      <c r="AM198" s="2" cm="1">
        <f t="array" ref="AM198">_xlfn.XLOOKUP(AM$1&amp;$AB198,$M$3:$M$1662&amp;$N$3:$N$1662,$O$3:$O$1662,0,0,1)</f>
        <v>75700</v>
      </c>
    </row>
    <row r="199" spans="13:39" x14ac:dyDescent="0.4">
      <c r="M199" t="s">
        <v>870</v>
      </c>
      <c r="N199" t="s">
        <v>439</v>
      </c>
      <c r="O199">
        <v>75700</v>
      </c>
      <c r="AB199" t="s">
        <v>288</v>
      </c>
      <c r="AC199" s="2">
        <f t="shared" si="25"/>
        <v>34847880</v>
      </c>
      <c r="AD199" s="2">
        <f t="shared" si="26"/>
        <v>32037300</v>
      </c>
      <c r="AE199" s="2">
        <f t="shared" si="26"/>
        <v>27574900</v>
      </c>
      <c r="AF199" s="2">
        <f t="shared" si="26"/>
        <v>28752300</v>
      </c>
      <c r="AG199" s="2">
        <f t="shared" si="26"/>
        <v>31401000</v>
      </c>
      <c r="AH199" s="2">
        <f t="shared" si="26"/>
        <v>54473900</v>
      </c>
      <c r="AI199" s="2" cm="1">
        <f t="array" ref="AI199">_xlfn.XLOOKUP(AI$1&amp;$AB199,$M$3:$M$1662&amp;$N$3:$N$1662,$O$3:$O$1662,0,0,1)</f>
        <v>89400</v>
      </c>
      <c r="AJ199" s="2" cm="1">
        <f t="array" ref="AJ199">_xlfn.XLOOKUP(AJ$1&amp;$AB199,$M$3:$M$1662&amp;$N$3:$N$1662,$O$3:$O$1662,0,0,1)</f>
        <v>31600</v>
      </c>
      <c r="AK199" s="2" cm="1">
        <f t="array" ref="AK199">_xlfn.XLOOKUP(AK$1&amp;$AB199,$M$3:$M$1662&amp;$N$3:$N$1662,$O$3:$O$1662,0,0,1)</f>
        <v>62700</v>
      </c>
      <c r="AL199" s="2" cm="1">
        <f t="array" ref="AL199">_xlfn.XLOOKUP(AL$1&amp;$AB199,$M$3:$M$1662&amp;$N$3:$N$1662,$O$3:$O$1662,0,0,1)</f>
        <v>72800</v>
      </c>
      <c r="AM199" s="2" cm="1">
        <f t="array" ref="AM199">_xlfn.XLOOKUP(AM$1&amp;$AB199,$M$3:$M$1662&amp;$N$3:$N$1662,$O$3:$O$1662,0,0,1)</f>
        <v>66800</v>
      </c>
    </row>
    <row r="200" spans="13:39" x14ac:dyDescent="0.4">
      <c r="M200" t="s">
        <v>870</v>
      </c>
      <c r="N200" t="s">
        <v>440</v>
      </c>
      <c r="O200">
        <v>66800</v>
      </c>
      <c r="AB200" t="s">
        <v>124</v>
      </c>
      <c r="AC200" s="2">
        <f t="shared" si="25"/>
        <v>34976920</v>
      </c>
      <c r="AD200" s="2">
        <f t="shared" si="26"/>
        <v>32426200</v>
      </c>
      <c r="AE200" s="2">
        <f t="shared" si="26"/>
        <v>27618400</v>
      </c>
      <c r="AF200" s="2">
        <f t="shared" si="26"/>
        <v>28876900</v>
      </c>
      <c r="AG200" s="2">
        <f t="shared" si="26"/>
        <v>31437000</v>
      </c>
      <c r="AH200" s="2">
        <f t="shared" si="26"/>
        <v>54526100</v>
      </c>
      <c r="AI200" s="2" cm="1">
        <f t="array" ref="AI200">_xlfn.XLOOKUP(AI$1&amp;$AB200,$M$3:$M$1662&amp;$N$3:$N$1662,$O$3:$O$1662,0,0,1)</f>
        <v>388900</v>
      </c>
      <c r="AJ200" s="2" cm="1">
        <f t="array" ref="AJ200">_xlfn.XLOOKUP(AJ$1&amp;$AB200,$M$3:$M$1662&amp;$N$3:$N$1662,$O$3:$O$1662,0,0,1)</f>
        <v>43500</v>
      </c>
      <c r="AK200" s="2" cm="1">
        <f t="array" ref="AK200">_xlfn.XLOOKUP(AK$1&amp;$AB200,$M$3:$M$1662&amp;$N$3:$N$1662,$O$3:$O$1662,0,0,1)</f>
        <v>124600</v>
      </c>
      <c r="AL200" s="2" cm="1">
        <f t="array" ref="AL200">_xlfn.XLOOKUP(AL$1&amp;$AB200,$M$3:$M$1662&amp;$N$3:$N$1662,$O$3:$O$1662,0,0,1)</f>
        <v>36000</v>
      </c>
      <c r="AM200" s="2" cm="1">
        <f t="array" ref="AM200">_xlfn.XLOOKUP(AM$1&amp;$AB200,$M$3:$M$1662&amp;$N$3:$N$1662,$O$3:$O$1662,0,0,1)</f>
        <v>52200</v>
      </c>
    </row>
    <row r="201" spans="13:39" x14ac:dyDescent="0.4">
      <c r="M201" t="s">
        <v>870</v>
      </c>
      <c r="N201" t="s">
        <v>441</v>
      </c>
      <c r="O201">
        <v>52200</v>
      </c>
      <c r="AB201" t="s">
        <v>276</v>
      </c>
      <c r="AC201" s="2">
        <f t="shared" si="25"/>
        <v>35077780</v>
      </c>
      <c r="AD201" s="2">
        <f t="shared" si="26"/>
        <v>32558900</v>
      </c>
      <c r="AE201" s="2">
        <f t="shared" si="26"/>
        <v>27682000</v>
      </c>
      <c r="AF201" s="2">
        <f t="shared" si="26"/>
        <v>28923300</v>
      </c>
      <c r="AG201" s="2">
        <f t="shared" si="26"/>
        <v>31488400</v>
      </c>
      <c r="AH201" s="2">
        <f t="shared" si="26"/>
        <v>54736300</v>
      </c>
      <c r="AI201" s="2" cm="1">
        <f t="array" ref="AI201">_xlfn.XLOOKUP(AI$1&amp;$AB201,$M$3:$M$1662&amp;$N$3:$N$1662,$O$3:$O$1662,0,0,1)</f>
        <v>132700</v>
      </c>
      <c r="AJ201" s="2" cm="1">
        <f t="array" ref="AJ201">_xlfn.XLOOKUP(AJ$1&amp;$AB201,$M$3:$M$1662&amp;$N$3:$N$1662,$O$3:$O$1662,0,0,1)</f>
        <v>63600</v>
      </c>
      <c r="AK201" s="2" cm="1">
        <f t="array" ref="AK201">_xlfn.XLOOKUP(AK$1&amp;$AB201,$M$3:$M$1662&amp;$N$3:$N$1662,$O$3:$O$1662,0,0,1)</f>
        <v>46400</v>
      </c>
      <c r="AL201" s="2" cm="1">
        <f t="array" ref="AL201">_xlfn.XLOOKUP(AL$1&amp;$AB201,$M$3:$M$1662&amp;$N$3:$N$1662,$O$3:$O$1662,0,0,1)</f>
        <v>51400</v>
      </c>
      <c r="AM201" s="2" cm="1">
        <f t="array" ref="AM201">_xlfn.XLOOKUP(AM$1&amp;$AB201,$M$3:$M$1662&amp;$N$3:$N$1662,$O$3:$O$1662,0,0,1)</f>
        <v>210200</v>
      </c>
    </row>
    <row r="202" spans="13:39" x14ac:dyDescent="0.4">
      <c r="M202" t="s">
        <v>870</v>
      </c>
      <c r="N202" t="s">
        <v>442</v>
      </c>
      <c r="O202">
        <v>210200</v>
      </c>
      <c r="AB202" t="s">
        <v>250</v>
      </c>
      <c r="AC202" s="2">
        <f t="shared" si="25"/>
        <v>35223640</v>
      </c>
      <c r="AD202" s="2">
        <f t="shared" si="26"/>
        <v>33122500</v>
      </c>
      <c r="AE202" s="2">
        <f t="shared" si="26"/>
        <v>27744800</v>
      </c>
      <c r="AF202" s="2">
        <f t="shared" si="26"/>
        <v>28938100</v>
      </c>
      <c r="AG202" s="2">
        <f t="shared" si="26"/>
        <v>31524700</v>
      </c>
      <c r="AH202" s="2">
        <f t="shared" si="26"/>
        <v>54788100</v>
      </c>
      <c r="AI202" s="2" cm="1">
        <f t="array" ref="AI202">_xlfn.XLOOKUP(AI$1&amp;$AB202,$M$3:$M$1662&amp;$N$3:$N$1662,$O$3:$O$1662,0,0,1)</f>
        <v>563600</v>
      </c>
      <c r="AJ202" s="2" cm="1">
        <f t="array" ref="AJ202">_xlfn.XLOOKUP(AJ$1&amp;$AB202,$M$3:$M$1662&amp;$N$3:$N$1662,$O$3:$O$1662,0,0,1)</f>
        <v>62800</v>
      </c>
      <c r="AK202" s="2" cm="1">
        <f t="array" ref="AK202">_xlfn.XLOOKUP(AK$1&amp;$AB202,$M$3:$M$1662&amp;$N$3:$N$1662,$O$3:$O$1662,0,0,1)</f>
        <v>14800</v>
      </c>
      <c r="AL202" s="2" cm="1">
        <f t="array" ref="AL202">_xlfn.XLOOKUP(AL$1&amp;$AB202,$M$3:$M$1662&amp;$N$3:$N$1662,$O$3:$O$1662,0,0,1)</f>
        <v>36300</v>
      </c>
      <c r="AM202" s="2" cm="1">
        <f t="array" ref="AM202">_xlfn.XLOOKUP(AM$1&amp;$AB202,$M$3:$M$1662&amp;$N$3:$N$1662,$O$3:$O$1662,0,0,1)</f>
        <v>51800</v>
      </c>
    </row>
    <row r="203" spans="13:39" x14ac:dyDescent="0.4">
      <c r="M203" t="s">
        <v>870</v>
      </c>
      <c r="N203" t="s">
        <v>443</v>
      </c>
      <c r="O203">
        <v>51800</v>
      </c>
      <c r="AB203" t="s">
        <v>272</v>
      </c>
      <c r="AC203" s="2">
        <f t="shared" si="25"/>
        <v>35296420</v>
      </c>
      <c r="AD203" s="2">
        <f t="shared" si="26"/>
        <v>33206000</v>
      </c>
      <c r="AE203" s="2">
        <f t="shared" si="26"/>
        <v>27760900</v>
      </c>
      <c r="AF203" s="2">
        <f t="shared" si="26"/>
        <v>29006800</v>
      </c>
      <c r="AG203" s="2">
        <f t="shared" si="26"/>
        <v>31626200</v>
      </c>
      <c r="AH203" s="2">
        <f t="shared" si="26"/>
        <v>54882200</v>
      </c>
      <c r="AI203" s="2" cm="1">
        <f t="array" ref="AI203">_xlfn.XLOOKUP(AI$1&amp;$AB203,$M$3:$M$1662&amp;$N$3:$N$1662,$O$3:$O$1662,0,0,1)</f>
        <v>83500</v>
      </c>
      <c r="AJ203" s="2" cm="1">
        <f t="array" ref="AJ203">_xlfn.XLOOKUP(AJ$1&amp;$AB203,$M$3:$M$1662&amp;$N$3:$N$1662,$O$3:$O$1662,0,0,1)</f>
        <v>16100</v>
      </c>
      <c r="AK203" s="2" cm="1">
        <f t="array" ref="AK203">_xlfn.XLOOKUP(AK$1&amp;$AB203,$M$3:$M$1662&amp;$N$3:$N$1662,$O$3:$O$1662,0,0,1)</f>
        <v>68700</v>
      </c>
      <c r="AL203" s="2" cm="1">
        <f t="array" ref="AL203">_xlfn.XLOOKUP(AL$1&amp;$AB203,$M$3:$M$1662&amp;$N$3:$N$1662,$O$3:$O$1662,0,0,1)</f>
        <v>101500</v>
      </c>
      <c r="AM203" s="2" cm="1">
        <f t="array" ref="AM203">_xlfn.XLOOKUP(AM$1&amp;$AB203,$M$3:$M$1662&amp;$N$3:$N$1662,$O$3:$O$1662,0,0,1)</f>
        <v>94100</v>
      </c>
    </row>
    <row r="204" spans="13:39" x14ac:dyDescent="0.4">
      <c r="M204" t="s">
        <v>870</v>
      </c>
      <c r="N204" t="s">
        <v>444</v>
      </c>
      <c r="O204">
        <v>94100</v>
      </c>
      <c r="AB204" t="s">
        <v>306</v>
      </c>
      <c r="AC204" s="2">
        <f t="shared" si="25"/>
        <v>35362300</v>
      </c>
      <c r="AD204" s="2">
        <f t="shared" si="26"/>
        <v>33260000</v>
      </c>
      <c r="AE204" s="2">
        <f t="shared" si="26"/>
        <v>27871300</v>
      </c>
      <c r="AF204" s="2">
        <f t="shared" si="26"/>
        <v>29087300</v>
      </c>
      <c r="AG204" s="2">
        <f t="shared" si="26"/>
        <v>31649400</v>
      </c>
      <c r="AH204" s="2">
        <f t="shared" si="26"/>
        <v>54943500</v>
      </c>
      <c r="AI204" s="2" cm="1">
        <f t="array" ref="AI204">_xlfn.XLOOKUP(AI$1&amp;$AB204,$M$3:$M$1662&amp;$N$3:$N$1662,$O$3:$O$1662,0,0,1)</f>
        <v>54000</v>
      </c>
      <c r="AJ204" s="2" cm="1">
        <f t="array" ref="AJ204">_xlfn.XLOOKUP(AJ$1&amp;$AB204,$M$3:$M$1662&amp;$N$3:$N$1662,$O$3:$O$1662,0,0,1)</f>
        <v>110400</v>
      </c>
      <c r="AK204" s="2" cm="1">
        <f t="array" ref="AK204">_xlfn.XLOOKUP(AK$1&amp;$AB204,$M$3:$M$1662&amp;$N$3:$N$1662,$O$3:$O$1662,0,0,1)</f>
        <v>80500</v>
      </c>
      <c r="AL204" s="2" cm="1">
        <f t="array" ref="AL204">_xlfn.XLOOKUP(AL$1&amp;$AB204,$M$3:$M$1662&amp;$N$3:$N$1662,$O$3:$O$1662,0,0,1)</f>
        <v>23200</v>
      </c>
      <c r="AM204" s="2" cm="1">
        <f t="array" ref="AM204">_xlfn.XLOOKUP(AM$1&amp;$AB204,$M$3:$M$1662&amp;$N$3:$N$1662,$O$3:$O$1662,0,0,1)</f>
        <v>61300</v>
      </c>
    </row>
    <row r="205" spans="13:39" x14ac:dyDescent="0.4">
      <c r="M205" t="s">
        <v>870</v>
      </c>
      <c r="N205" t="s">
        <v>445</v>
      </c>
      <c r="O205">
        <v>61300</v>
      </c>
      <c r="AB205" t="s">
        <v>213</v>
      </c>
      <c r="AC205" s="2">
        <f t="shared" si="25"/>
        <v>35415640</v>
      </c>
      <c r="AD205" s="2">
        <f t="shared" si="26"/>
        <v>33299900</v>
      </c>
      <c r="AE205" s="2">
        <f t="shared" si="26"/>
        <v>27889600</v>
      </c>
      <c r="AF205" s="2">
        <f t="shared" si="26"/>
        <v>29133600</v>
      </c>
      <c r="AG205" s="2">
        <f t="shared" si="26"/>
        <v>31705100</v>
      </c>
      <c r="AH205" s="2">
        <f t="shared" si="26"/>
        <v>55050000</v>
      </c>
      <c r="AI205" s="2" cm="1">
        <f t="array" ref="AI205">_xlfn.XLOOKUP(AI$1&amp;$AB205,$M$3:$M$1662&amp;$N$3:$N$1662,$O$3:$O$1662,0,0,1)</f>
        <v>39900</v>
      </c>
      <c r="AJ205" s="2" cm="1">
        <f t="array" ref="AJ205">_xlfn.XLOOKUP(AJ$1&amp;$AB205,$M$3:$M$1662&amp;$N$3:$N$1662,$O$3:$O$1662,0,0,1)</f>
        <v>18300</v>
      </c>
      <c r="AK205" s="2" cm="1">
        <f t="array" ref="AK205">_xlfn.XLOOKUP(AK$1&amp;$AB205,$M$3:$M$1662&amp;$N$3:$N$1662,$O$3:$O$1662,0,0,1)</f>
        <v>46300</v>
      </c>
      <c r="AL205" s="2" cm="1">
        <f t="array" ref="AL205">_xlfn.XLOOKUP(AL$1&amp;$AB205,$M$3:$M$1662&amp;$N$3:$N$1662,$O$3:$O$1662,0,0,1)</f>
        <v>55700</v>
      </c>
      <c r="AM205" s="2" cm="1">
        <f t="array" ref="AM205">_xlfn.XLOOKUP(AM$1&amp;$AB205,$M$3:$M$1662&amp;$N$3:$N$1662,$O$3:$O$1662,0,0,1)</f>
        <v>106500</v>
      </c>
    </row>
    <row r="206" spans="13:39" x14ac:dyDescent="0.4">
      <c r="M206" t="s">
        <v>870</v>
      </c>
      <c r="N206" t="s">
        <v>446</v>
      </c>
      <c r="O206">
        <v>106500</v>
      </c>
      <c r="AB206" t="s">
        <v>161</v>
      </c>
      <c r="AC206" s="2">
        <f t="shared" si="25"/>
        <v>35474840</v>
      </c>
      <c r="AD206" s="2">
        <f t="shared" si="26"/>
        <v>33335000</v>
      </c>
      <c r="AE206" s="2">
        <f t="shared" si="26"/>
        <v>27929100</v>
      </c>
      <c r="AF206" s="2">
        <f t="shared" si="26"/>
        <v>29149900</v>
      </c>
      <c r="AG206" s="2">
        <f t="shared" si="26"/>
        <v>31834100</v>
      </c>
      <c r="AH206" s="2">
        <f t="shared" si="26"/>
        <v>55126100</v>
      </c>
      <c r="AI206" s="2" cm="1">
        <f t="array" ref="AI206">_xlfn.XLOOKUP(AI$1&amp;$AB206,$M$3:$M$1662&amp;$N$3:$N$1662,$O$3:$O$1662,0,0,1)</f>
        <v>35100</v>
      </c>
      <c r="AJ206" s="2" cm="1">
        <f t="array" ref="AJ206">_xlfn.XLOOKUP(AJ$1&amp;$AB206,$M$3:$M$1662&amp;$N$3:$N$1662,$O$3:$O$1662,0,0,1)</f>
        <v>39500</v>
      </c>
      <c r="AK206" s="2" cm="1">
        <f t="array" ref="AK206">_xlfn.XLOOKUP(AK$1&amp;$AB206,$M$3:$M$1662&amp;$N$3:$N$1662,$O$3:$O$1662,0,0,1)</f>
        <v>16300</v>
      </c>
      <c r="AL206" s="2" cm="1">
        <f t="array" ref="AL206">_xlfn.XLOOKUP(AL$1&amp;$AB206,$M$3:$M$1662&amp;$N$3:$N$1662,$O$3:$O$1662,0,0,1)</f>
        <v>129000</v>
      </c>
      <c r="AM206" s="2" cm="1">
        <f t="array" ref="AM206">_xlfn.XLOOKUP(AM$1&amp;$AB206,$M$3:$M$1662&amp;$N$3:$N$1662,$O$3:$O$1662,0,0,1)</f>
        <v>76100</v>
      </c>
    </row>
    <row r="207" spans="13:39" x14ac:dyDescent="0.4">
      <c r="M207" t="s">
        <v>870</v>
      </c>
      <c r="N207" t="s">
        <v>447</v>
      </c>
      <c r="O207">
        <v>76100</v>
      </c>
      <c r="AB207" t="s">
        <v>105</v>
      </c>
      <c r="AC207" s="2">
        <f t="shared" si="25"/>
        <v>35554720</v>
      </c>
      <c r="AD207" s="2">
        <f t="shared" si="26"/>
        <v>33519900</v>
      </c>
      <c r="AE207" s="2">
        <f t="shared" si="26"/>
        <v>27957000</v>
      </c>
      <c r="AF207" s="2">
        <f t="shared" si="26"/>
        <v>29238000</v>
      </c>
      <c r="AG207" s="2">
        <f t="shared" si="26"/>
        <v>31890100</v>
      </c>
      <c r="AH207" s="2">
        <f t="shared" si="26"/>
        <v>55168600</v>
      </c>
      <c r="AI207" s="2" cm="1">
        <f t="array" ref="AI207">_xlfn.XLOOKUP(AI$1&amp;$AB207,$M$3:$M$1662&amp;$N$3:$N$1662,$O$3:$O$1662,0,0,1)</f>
        <v>184900</v>
      </c>
      <c r="AJ207" s="2" cm="1">
        <f t="array" ref="AJ207">_xlfn.XLOOKUP(AJ$1&amp;$AB207,$M$3:$M$1662&amp;$N$3:$N$1662,$O$3:$O$1662,0,0,1)</f>
        <v>27900</v>
      </c>
      <c r="AK207" s="2" cm="1">
        <f t="array" ref="AK207">_xlfn.XLOOKUP(AK$1&amp;$AB207,$M$3:$M$1662&amp;$N$3:$N$1662,$O$3:$O$1662,0,0,1)</f>
        <v>88100</v>
      </c>
      <c r="AL207" s="2" cm="1">
        <f t="array" ref="AL207">_xlfn.XLOOKUP(AL$1&amp;$AB207,$M$3:$M$1662&amp;$N$3:$N$1662,$O$3:$O$1662,0,0,1)</f>
        <v>56000</v>
      </c>
      <c r="AM207" s="2" cm="1">
        <f t="array" ref="AM207">_xlfn.XLOOKUP(AM$1&amp;$AB207,$M$3:$M$1662&amp;$N$3:$N$1662,$O$3:$O$1662,0,0,1)</f>
        <v>42500</v>
      </c>
    </row>
    <row r="208" spans="13:39" x14ac:dyDescent="0.4">
      <c r="M208" t="s">
        <v>870</v>
      </c>
      <c r="N208" t="s">
        <v>448</v>
      </c>
      <c r="O208">
        <v>42500</v>
      </c>
      <c r="AB208" t="s">
        <v>228</v>
      </c>
      <c r="AC208" s="2">
        <f t="shared" si="25"/>
        <v>35630640</v>
      </c>
      <c r="AD208" s="2">
        <f t="shared" si="26"/>
        <v>33650100</v>
      </c>
      <c r="AE208" s="2">
        <f t="shared" si="26"/>
        <v>28003700</v>
      </c>
      <c r="AF208" s="2">
        <f t="shared" si="26"/>
        <v>29246800</v>
      </c>
      <c r="AG208" s="2">
        <f t="shared" si="26"/>
        <v>31931300</v>
      </c>
      <c r="AH208" s="2">
        <f t="shared" si="26"/>
        <v>55321300</v>
      </c>
      <c r="AI208" s="2" cm="1">
        <f t="array" ref="AI208">_xlfn.XLOOKUP(AI$1&amp;$AB208,$M$3:$M$1662&amp;$N$3:$N$1662,$O$3:$O$1662,0,0,1)</f>
        <v>130200</v>
      </c>
      <c r="AJ208" s="2" cm="1">
        <f t="array" ref="AJ208">_xlfn.XLOOKUP(AJ$1&amp;$AB208,$M$3:$M$1662&amp;$N$3:$N$1662,$O$3:$O$1662,0,0,1)</f>
        <v>46700</v>
      </c>
      <c r="AK208" s="2" cm="1">
        <f t="array" ref="AK208">_xlfn.XLOOKUP(AK$1&amp;$AB208,$M$3:$M$1662&amp;$N$3:$N$1662,$O$3:$O$1662,0,0,1)</f>
        <v>8800</v>
      </c>
      <c r="AL208" s="2" cm="1">
        <f t="array" ref="AL208">_xlfn.XLOOKUP(AL$1&amp;$AB208,$M$3:$M$1662&amp;$N$3:$N$1662,$O$3:$O$1662,0,0,1)</f>
        <v>41200</v>
      </c>
      <c r="AM208" s="2" cm="1">
        <f t="array" ref="AM208">_xlfn.XLOOKUP(AM$1&amp;$AB208,$M$3:$M$1662&amp;$N$3:$N$1662,$O$3:$O$1662,0,0,1)</f>
        <v>152700</v>
      </c>
    </row>
    <row r="209" spans="13:39" x14ac:dyDescent="0.4">
      <c r="M209" t="s">
        <v>870</v>
      </c>
      <c r="N209" t="s">
        <v>449</v>
      </c>
      <c r="O209">
        <v>152700</v>
      </c>
      <c r="AB209" t="s">
        <v>100</v>
      </c>
      <c r="AC209" s="2">
        <f t="shared" si="25"/>
        <v>35735200</v>
      </c>
      <c r="AD209" s="2">
        <f t="shared" si="26"/>
        <v>33763400</v>
      </c>
      <c r="AE209" s="2">
        <f t="shared" si="26"/>
        <v>28069400</v>
      </c>
      <c r="AF209" s="2">
        <f t="shared" si="26"/>
        <v>29282700</v>
      </c>
      <c r="AG209" s="2">
        <f t="shared" si="26"/>
        <v>32025300</v>
      </c>
      <c r="AH209" s="2">
        <f t="shared" si="26"/>
        <v>55535200</v>
      </c>
      <c r="AI209" s="2" cm="1">
        <f t="array" ref="AI209">_xlfn.XLOOKUP(AI$1&amp;$AB209,$M$3:$M$1662&amp;$N$3:$N$1662,$O$3:$O$1662,0,0,1)</f>
        <v>113300</v>
      </c>
      <c r="AJ209" s="2" cm="1">
        <f t="array" ref="AJ209">_xlfn.XLOOKUP(AJ$1&amp;$AB209,$M$3:$M$1662&amp;$N$3:$N$1662,$O$3:$O$1662,0,0,1)</f>
        <v>65700</v>
      </c>
      <c r="AK209" s="2" cm="1">
        <f t="array" ref="AK209">_xlfn.XLOOKUP(AK$1&amp;$AB209,$M$3:$M$1662&amp;$N$3:$N$1662,$O$3:$O$1662,0,0,1)</f>
        <v>35900</v>
      </c>
      <c r="AL209" s="2" cm="1">
        <f t="array" ref="AL209">_xlfn.XLOOKUP(AL$1&amp;$AB209,$M$3:$M$1662&amp;$N$3:$N$1662,$O$3:$O$1662,0,0,1)</f>
        <v>94000</v>
      </c>
      <c r="AM209" s="2" cm="1">
        <f t="array" ref="AM209">_xlfn.XLOOKUP(AM$1&amp;$AB209,$M$3:$M$1662&amp;$N$3:$N$1662,$O$3:$O$1662,0,0,1)</f>
        <v>213900</v>
      </c>
    </row>
    <row r="210" spans="13:39" x14ac:dyDescent="0.4">
      <c r="M210" t="s">
        <v>870</v>
      </c>
      <c r="N210" t="s">
        <v>450</v>
      </c>
      <c r="O210">
        <v>213900</v>
      </c>
      <c r="AB210" t="s">
        <v>68</v>
      </c>
      <c r="AC210" s="2">
        <f t="shared" si="25"/>
        <v>35850860</v>
      </c>
      <c r="AD210" s="2">
        <f t="shared" si="26"/>
        <v>33899000</v>
      </c>
      <c r="AE210" s="2">
        <f t="shared" si="26"/>
        <v>28184400</v>
      </c>
      <c r="AF210" s="2">
        <f t="shared" si="26"/>
        <v>29405300</v>
      </c>
      <c r="AG210" s="2">
        <f t="shared" si="26"/>
        <v>32076300</v>
      </c>
      <c r="AH210" s="2">
        <f t="shared" si="26"/>
        <v>55689300</v>
      </c>
      <c r="AI210" s="2" cm="1">
        <f t="array" ref="AI210">_xlfn.XLOOKUP(AI$1&amp;$AB210,$M$3:$M$1662&amp;$N$3:$N$1662,$O$3:$O$1662,0,0,1)</f>
        <v>135600</v>
      </c>
      <c r="AJ210" s="2" cm="1">
        <f t="array" ref="AJ210">_xlfn.XLOOKUP(AJ$1&amp;$AB210,$M$3:$M$1662&amp;$N$3:$N$1662,$O$3:$O$1662,0,0,1)</f>
        <v>115000</v>
      </c>
      <c r="AK210" s="2" cm="1">
        <f t="array" ref="AK210">_xlfn.XLOOKUP(AK$1&amp;$AB210,$M$3:$M$1662&amp;$N$3:$N$1662,$O$3:$O$1662,0,0,1)</f>
        <v>122600</v>
      </c>
      <c r="AL210" s="2" cm="1">
        <f t="array" ref="AL210">_xlfn.XLOOKUP(AL$1&amp;$AB210,$M$3:$M$1662&amp;$N$3:$N$1662,$O$3:$O$1662,0,0,1)</f>
        <v>51000</v>
      </c>
      <c r="AM210" s="2" cm="1">
        <f t="array" ref="AM210">_xlfn.XLOOKUP(AM$1&amp;$AB210,$M$3:$M$1662&amp;$N$3:$N$1662,$O$3:$O$1662,0,0,1)</f>
        <v>154100</v>
      </c>
    </row>
    <row r="211" spans="13:39" x14ac:dyDescent="0.4">
      <c r="M211" t="s">
        <v>870</v>
      </c>
      <c r="N211" t="s">
        <v>451</v>
      </c>
      <c r="O211">
        <v>154100</v>
      </c>
      <c r="AB211" t="s">
        <v>166</v>
      </c>
      <c r="AC211" s="2">
        <f t="shared" si="25"/>
        <v>35975780</v>
      </c>
      <c r="AD211" s="2">
        <f t="shared" si="26"/>
        <v>34087600</v>
      </c>
      <c r="AE211" s="2">
        <f t="shared" si="26"/>
        <v>28227800</v>
      </c>
      <c r="AF211" s="2">
        <f t="shared" si="26"/>
        <v>29434400</v>
      </c>
      <c r="AG211" s="2">
        <f t="shared" si="26"/>
        <v>32178700</v>
      </c>
      <c r="AH211" s="2">
        <f t="shared" si="26"/>
        <v>55950400</v>
      </c>
      <c r="AI211" s="2" cm="1">
        <f t="array" ref="AI211">_xlfn.XLOOKUP(AI$1&amp;$AB211,$M$3:$M$1662&amp;$N$3:$N$1662,$O$3:$O$1662,0,0,1)</f>
        <v>188600</v>
      </c>
      <c r="AJ211" s="2" cm="1">
        <f t="array" ref="AJ211">_xlfn.XLOOKUP(AJ$1&amp;$AB211,$M$3:$M$1662&amp;$N$3:$N$1662,$O$3:$O$1662,0,0,1)</f>
        <v>43400</v>
      </c>
      <c r="AK211" s="2" cm="1">
        <f t="array" ref="AK211">_xlfn.XLOOKUP(AK$1&amp;$AB211,$M$3:$M$1662&amp;$N$3:$N$1662,$O$3:$O$1662,0,0,1)</f>
        <v>29100</v>
      </c>
      <c r="AL211" s="2" cm="1">
        <f t="array" ref="AL211">_xlfn.XLOOKUP(AL$1&amp;$AB211,$M$3:$M$1662&amp;$N$3:$N$1662,$O$3:$O$1662,0,0,1)</f>
        <v>102400</v>
      </c>
      <c r="AM211" s="2" cm="1">
        <f t="array" ref="AM211">_xlfn.XLOOKUP(AM$1&amp;$AB211,$M$3:$M$1662&amp;$N$3:$N$1662,$O$3:$O$1662,0,0,1)</f>
        <v>261100</v>
      </c>
    </row>
    <row r="212" spans="13:39" x14ac:dyDescent="0.4">
      <c r="M212" t="s">
        <v>870</v>
      </c>
      <c r="N212" t="s">
        <v>452</v>
      </c>
      <c r="O212">
        <v>261100</v>
      </c>
      <c r="AB212" t="s">
        <v>224</v>
      </c>
      <c r="AC212" s="2">
        <f t="shared" si="25"/>
        <v>36026260</v>
      </c>
      <c r="AD212" s="2">
        <f t="shared" ref="AD212:AH227" si="27">AD211+AI212</f>
        <v>34163800</v>
      </c>
      <c r="AE212" s="2">
        <f t="shared" si="27"/>
        <v>28278100</v>
      </c>
      <c r="AF212" s="2">
        <f t="shared" si="27"/>
        <v>29464500</v>
      </c>
      <c r="AG212" s="2">
        <f t="shared" si="27"/>
        <v>32225200</v>
      </c>
      <c r="AH212" s="2">
        <f t="shared" si="27"/>
        <v>55999700</v>
      </c>
      <c r="AI212" s="2" cm="1">
        <f t="array" ref="AI212">_xlfn.XLOOKUP(AI$1&amp;$AB212,$M$3:$M$1662&amp;$N$3:$N$1662,$O$3:$O$1662,0,0,1)</f>
        <v>76200</v>
      </c>
      <c r="AJ212" s="2" cm="1">
        <f t="array" ref="AJ212">_xlfn.XLOOKUP(AJ$1&amp;$AB212,$M$3:$M$1662&amp;$N$3:$N$1662,$O$3:$O$1662,0,0,1)</f>
        <v>50300</v>
      </c>
      <c r="AK212" s="2" cm="1">
        <f t="array" ref="AK212">_xlfn.XLOOKUP(AK$1&amp;$AB212,$M$3:$M$1662&amp;$N$3:$N$1662,$O$3:$O$1662,0,0,1)</f>
        <v>30100</v>
      </c>
      <c r="AL212" s="2" cm="1">
        <f t="array" ref="AL212">_xlfn.XLOOKUP(AL$1&amp;$AB212,$M$3:$M$1662&amp;$N$3:$N$1662,$O$3:$O$1662,0,0,1)</f>
        <v>46500</v>
      </c>
      <c r="AM212" s="2" cm="1">
        <f t="array" ref="AM212">_xlfn.XLOOKUP(AM$1&amp;$AB212,$M$3:$M$1662&amp;$N$3:$N$1662,$O$3:$O$1662,0,0,1)</f>
        <v>49300</v>
      </c>
    </row>
    <row r="213" spans="13:39" x14ac:dyDescent="0.4">
      <c r="M213" t="s">
        <v>870</v>
      </c>
      <c r="N213" t="s">
        <v>453</v>
      </c>
      <c r="O213">
        <v>49300</v>
      </c>
      <c r="AB213" t="s">
        <v>239</v>
      </c>
      <c r="AC213" s="2">
        <f t="shared" si="25"/>
        <v>36126400</v>
      </c>
      <c r="AD213" s="2">
        <f t="shared" si="27"/>
        <v>34266800</v>
      </c>
      <c r="AE213" s="2">
        <f t="shared" si="27"/>
        <v>28305100</v>
      </c>
      <c r="AF213" s="2">
        <f t="shared" si="27"/>
        <v>29552400</v>
      </c>
      <c r="AG213" s="2">
        <f t="shared" si="27"/>
        <v>32272200</v>
      </c>
      <c r="AH213" s="2">
        <f t="shared" si="27"/>
        <v>56235500</v>
      </c>
      <c r="AI213" s="2" cm="1">
        <f t="array" ref="AI213">_xlfn.XLOOKUP(AI$1&amp;$AB213,$M$3:$M$1662&amp;$N$3:$N$1662,$O$3:$O$1662,0,0,1)</f>
        <v>103000</v>
      </c>
      <c r="AJ213" s="2" cm="1">
        <f t="array" ref="AJ213">_xlfn.XLOOKUP(AJ$1&amp;$AB213,$M$3:$M$1662&amp;$N$3:$N$1662,$O$3:$O$1662,0,0,1)</f>
        <v>27000</v>
      </c>
      <c r="AK213" s="2" cm="1">
        <f t="array" ref="AK213">_xlfn.XLOOKUP(AK$1&amp;$AB213,$M$3:$M$1662&amp;$N$3:$N$1662,$O$3:$O$1662,0,0,1)</f>
        <v>87900</v>
      </c>
      <c r="AL213" s="2" cm="1">
        <f t="array" ref="AL213">_xlfn.XLOOKUP(AL$1&amp;$AB213,$M$3:$M$1662&amp;$N$3:$N$1662,$O$3:$O$1662,0,0,1)</f>
        <v>47000</v>
      </c>
      <c r="AM213" s="2" cm="1">
        <f t="array" ref="AM213">_xlfn.XLOOKUP(AM$1&amp;$AB213,$M$3:$M$1662&amp;$N$3:$N$1662,$O$3:$O$1662,0,0,1)</f>
        <v>235800</v>
      </c>
    </row>
    <row r="214" spans="13:39" x14ac:dyDescent="0.4">
      <c r="M214" t="s">
        <v>870</v>
      </c>
      <c r="N214" t="s">
        <v>454</v>
      </c>
      <c r="O214">
        <v>235800</v>
      </c>
      <c r="AB214" t="s">
        <v>202</v>
      </c>
      <c r="AC214" s="2">
        <f t="shared" si="25"/>
        <v>36208120</v>
      </c>
      <c r="AD214" s="2">
        <f t="shared" si="27"/>
        <v>34394700</v>
      </c>
      <c r="AE214" s="2">
        <f t="shared" si="27"/>
        <v>28406200</v>
      </c>
      <c r="AF214" s="2">
        <f t="shared" si="27"/>
        <v>29607500</v>
      </c>
      <c r="AG214" s="2">
        <f t="shared" si="27"/>
        <v>32318500</v>
      </c>
      <c r="AH214" s="2">
        <f t="shared" si="27"/>
        <v>56313700</v>
      </c>
      <c r="AI214" s="2" cm="1">
        <f t="array" ref="AI214">_xlfn.XLOOKUP(AI$1&amp;$AB214,$M$3:$M$1662&amp;$N$3:$N$1662,$O$3:$O$1662,0,0,1)</f>
        <v>127900</v>
      </c>
      <c r="AJ214" s="2" cm="1">
        <f t="array" ref="AJ214">_xlfn.XLOOKUP(AJ$1&amp;$AB214,$M$3:$M$1662&amp;$N$3:$N$1662,$O$3:$O$1662,0,0,1)</f>
        <v>101100</v>
      </c>
      <c r="AK214" s="2" cm="1">
        <f t="array" ref="AK214">_xlfn.XLOOKUP(AK$1&amp;$AB214,$M$3:$M$1662&amp;$N$3:$N$1662,$O$3:$O$1662,0,0,1)</f>
        <v>55100</v>
      </c>
      <c r="AL214" s="2" cm="1">
        <f t="array" ref="AL214">_xlfn.XLOOKUP(AL$1&amp;$AB214,$M$3:$M$1662&amp;$N$3:$N$1662,$O$3:$O$1662,0,0,1)</f>
        <v>46300</v>
      </c>
      <c r="AM214" s="2" cm="1">
        <f t="array" ref="AM214">_xlfn.XLOOKUP(AM$1&amp;$AB214,$M$3:$M$1662&amp;$N$3:$N$1662,$O$3:$O$1662,0,0,1)</f>
        <v>78200</v>
      </c>
    </row>
    <row r="215" spans="13:39" x14ac:dyDescent="0.4">
      <c r="M215" t="s">
        <v>870</v>
      </c>
      <c r="N215" t="s">
        <v>455</v>
      </c>
      <c r="O215">
        <v>78200</v>
      </c>
      <c r="AB215" t="s">
        <v>267</v>
      </c>
      <c r="AC215" s="2">
        <f t="shared" si="25"/>
        <v>36326420</v>
      </c>
      <c r="AD215" s="2">
        <f t="shared" si="27"/>
        <v>34449800</v>
      </c>
      <c r="AE215" s="2">
        <f t="shared" si="27"/>
        <v>28455500</v>
      </c>
      <c r="AF215" s="2">
        <f t="shared" si="27"/>
        <v>29650000</v>
      </c>
      <c r="AG215" s="2">
        <f t="shared" si="27"/>
        <v>32402800</v>
      </c>
      <c r="AH215" s="2">
        <f t="shared" si="27"/>
        <v>56674000</v>
      </c>
      <c r="AI215" s="2" cm="1">
        <f t="array" ref="AI215">_xlfn.XLOOKUP(AI$1&amp;$AB215,$M$3:$M$1662&amp;$N$3:$N$1662,$O$3:$O$1662,0,0,1)</f>
        <v>55100</v>
      </c>
      <c r="AJ215" s="2" cm="1">
        <f t="array" ref="AJ215">_xlfn.XLOOKUP(AJ$1&amp;$AB215,$M$3:$M$1662&amp;$N$3:$N$1662,$O$3:$O$1662,0,0,1)</f>
        <v>49300</v>
      </c>
      <c r="AK215" s="2" cm="1">
        <f t="array" ref="AK215">_xlfn.XLOOKUP(AK$1&amp;$AB215,$M$3:$M$1662&amp;$N$3:$N$1662,$O$3:$O$1662,0,0,1)</f>
        <v>42500</v>
      </c>
      <c r="AL215" s="2" cm="1">
        <f t="array" ref="AL215">_xlfn.XLOOKUP(AL$1&amp;$AB215,$M$3:$M$1662&amp;$N$3:$N$1662,$O$3:$O$1662,0,0,1)</f>
        <v>84300</v>
      </c>
      <c r="AM215" s="2" cm="1">
        <f t="array" ref="AM215">_xlfn.XLOOKUP(AM$1&amp;$AB215,$M$3:$M$1662&amp;$N$3:$N$1662,$O$3:$O$1662,0,0,1)</f>
        <v>360300</v>
      </c>
    </row>
    <row r="216" spans="13:39" x14ac:dyDescent="0.4">
      <c r="M216" t="s">
        <v>870</v>
      </c>
      <c r="N216" t="s">
        <v>456</v>
      </c>
      <c r="O216">
        <v>360300</v>
      </c>
      <c r="AB216" t="s">
        <v>93</v>
      </c>
      <c r="AC216" s="2">
        <f t="shared" si="25"/>
        <v>36376660</v>
      </c>
      <c r="AD216" s="2">
        <f t="shared" si="27"/>
        <v>34496500</v>
      </c>
      <c r="AE216" s="2">
        <f t="shared" si="27"/>
        <v>28480200</v>
      </c>
      <c r="AF216" s="2">
        <f t="shared" si="27"/>
        <v>29701000</v>
      </c>
      <c r="AG216" s="2">
        <f t="shared" si="27"/>
        <v>32425400</v>
      </c>
      <c r="AH216" s="2">
        <f t="shared" si="27"/>
        <v>56780200</v>
      </c>
      <c r="AI216" s="2" cm="1">
        <f t="array" ref="AI216">_xlfn.XLOOKUP(AI$1&amp;$AB216,$M$3:$M$1662&amp;$N$3:$N$1662,$O$3:$O$1662,0,0,1)</f>
        <v>46700</v>
      </c>
      <c r="AJ216" s="2" cm="1">
        <f t="array" ref="AJ216">_xlfn.XLOOKUP(AJ$1&amp;$AB216,$M$3:$M$1662&amp;$N$3:$N$1662,$O$3:$O$1662,0,0,1)</f>
        <v>24700</v>
      </c>
      <c r="AK216" s="2" cm="1">
        <f t="array" ref="AK216">_xlfn.XLOOKUP(AK$1&amp;$AB216,$M$3:$M$1662&amp;$N$3:$N$1662,$O$3:$O$1662,0,0,1)</f>
        <v>51000</v>
      </c>
      <c r="AL216" s="2" cm="1">
        <f t="array" ref="AL216">_xlfn.XLOOKUP(AL$1&amp;$AB216,$M$3:$M$1662&amp;$N$3:$N$1662,$O$3:$O$1662,0,0,1)</f>
        <v>22600</v>
      </c>
      <c r="AM216" s="2" cm="1">
        <f t="array" ref="AM216">_xlfn.XLOOKUP(AM$1&amp;$AB216,$M$3:$M$1662&amp;$N$3:$N$1662,$O$3:$O$1662,0,0,1)</f>
        <v>106200</v>
      </c>
    </row>
    <row r="217" spans="13:39" x14ac:dyDescent="0.4">
      <c r="M217" t="s">
        <v>870</v>
      </c>
      <c r="N217" t="s">
        <v>457</v>
      </c>
      <c r="O217">
        <v>106200</v>
      </c>
      <c r="AB217" t="s">
        <v>159</v>
      </c>
      <c r="AC217" s="2">
        <f t="shared" si="25"/>
        <v>36425120</v>
      </c>
      <c r="AD217" s="2">
        <f t="shared" si="27"/>
        <v>34540600</v>
      </c>
      <c r="AE217" s="2">
        <f t="shared" si="27"/>
        <v>28516200</v>
      </c>
      <c r="AF217" s="2">
        <f t="shared" si="27"/>
        <v>29783500</v>
      </c>
      <c r="AG217" s="2">
        <f t="shared" si="27"/>
        <v>32459800</v>
      </c>
      <c r="AH217" s="2">
        <f t="shared" si="27"/>
        <v>56825500</v>
      </c>
      <c r="AI217" s="2" cm="1">
        <f t="array" ref="AI217">_xlfn.XLOOKUP(AI$1&amp;$AB217,$M$3:$M$1662&amp;$N$3:$N$1662,$O$3:$O$1662,0,0,1)</f>
        <v>44100</v>
      </c>
      <c r="AJ217" s="2" cm="1">
        <f t="array" ref="AJ217">_xlfn.XLOOKUP(AJ$1&amp;$AB217,$M$3:$M$1662&amp;$N$3:$N$1662,$O$3:$O$1662,0,0,1)</f>
        <v>36000</v>
      </c>
      <c r="AK217" s="2" cm="1">
        <f t="array" ref="AK217">_xlfn.XLOOKUP(AK$1&amp;$AB217,$M$3:$M$1662&amp;$N$3:$N$1662,$O$3:$O$1662,0,0,1)</f>
        <v>82500</v>
      </c>
      <c r="AL217" s="2" cm="1">
        <f t="array" ref="AL217">_xlfn.XLOOKUP(AL$1&amp;$AB217,$M$3:$M$1662&amp;$N$3:$N$1662,$O$3:$O$1662,0,0,1)</f>
        <v>34400</v>
      </c>
      <c r="AM217" s="2" cm="1">
        <f t="array" ref="AM217">_xlfn.XLOOKUP(AM$1&amp;$AB217,$M$3:$M$1662&amp;$N$3:$N$1662,$O$3:$O$1662,0,0,1)</f>
        <v>45300</v>
      </c>
    </row>
    <row r="218" spans="13:39" x14ac:dyDescent="0.4">
      <c r="M218" t="s">
        <v>870</v>
      </c>
      <c r="N218" t="s">
        <v>458</v>
      </c>
      <c r="O218">
        <v>45300</v>
      </c>
      <c r="AB218" t="s">
        <v>275</v>
      </c>
      <c r="AC218" s="2">
        <f t="shared" si="25"/>
        <v>36475180</v>
      </c>
      <c r="AD218" s="2">
        <f t="shared" si="27"/>
        <v>34571900</v>
      </c>
      <c r="AE218" s="2">
        <f t="shared" si="27"/>
        <v>28540000</v>
      </c>
      <c r="AF218" s="2">
        <f t="shared" si="27"/>
        <v>29904300</v>
      </c>
      <c r="AG218" s="2">
        <f t="shared" si="27"/>
        <v>32471200</v>
      </c>
      <c r="AH218" s="2">
        <f t="shared" si="27"/>
        <v>56888500</v>
      </c>
      <c r="AI218" s="2" cm="1">
        <f t="array" ref="AI218">_xlfn.XLOOKUP(AI$1&amp;$AB218,$M$3:$M$1662&amp;$N$3:$N$1662,$O$3:$O$1662,0,0,1)</f>
        <v>31300</v>
      </c>
      <c r="AJ218" s="2" cm="1">
        <f t="array" ref="AJ218">_xlfn.XLOOKUP(AJ$1&amp;$AB218,$M$3:$M$1662&amp;$N$3:$N$1662,$O$3:$O$1662,0,0,1)</f>
        <v>23800</v>
      </c>
      <c r="AK218" s="2" cm="1">
        <f t="array" ref="AK218">_xlfn.XLOOKUP(AK$1&amp;$AB218,$M$3:$M$1662&amp;$N$3:$N$1662,$O$3:$O$1662,0,0,1)</f>
        <v>120800</v>
      </c>
      <c r="AL218" s="2" cm="1">
        <f t="array" ref="AL218">_xlfn.XLOOKUP(AL$1&amp;$AB218,$M$3:$M$1662&amp;$N$3:$N$1662,$O$3:$O$1662,0,0,1)</f>
        <v>11400</v>
      </c>
      <c r="AM218" s="2" cm="1">
        <f t="array" ref="AM218">_xlfn.XLOOKUP(AM$1&amp;$AB218,$M$3:$M$1662&amp;$N$3:$N$1662,$O$3:$O$1662,0,0,1)</f>
        <v>63000</v>
      </c>
    </row>
    <row r="219" spans="13:39" x14ac:dyDescent="0.4">
      <c r="M219" t="s">
        <v>870</v>
      </c>
      <c r="N219" t="s">
        <v>459</v>
      </c>
      <c r="O219">
        <v>63000</v>
      </c>
      <c r="AB219" t="s">
        <v>256</v>
      </c>
      <c r="AC219" s="2">
        <f t="shared" si="25"/>
        <v>36563500</v>
      </c>
      <c r="AD219" s="2">
        <f t="shared" si="27"/>
        <v>34684000</v>
      </c>
      <c r="AE219" s="2">
        <f t="shared" si="27"/>
        <v>28637800</v>
      </c>
      <c r="AF219" s="2">
        <f t="shared" si="27"/>
        <v>29931200</v>
      </c>
      <c r="AG219" s="2">
        <f t="shared" si="27"/>
        <v>32518300</v>
      </c>
      <c r="AH219" s="2">
        <f t="shared" si="27"/>
        <v>57046200</v>
      </c>
      <c r="AI219" s="2" cm="1">
        <f t="array" ref="AI219">_xlfn.XLOOKUP(AI$1&amp;$AB219,$M$3:$M$1662&amp;$N$3:$N$1662,$O$3:$O$1662,0,0,1)</f>
        <v>112100</v>
      </c>
      <c r="AJ219" s="2" cm="1">
        <f t="array" ref="AJ219">_xlfn.XLOOKUP(AJ$1&amp;$AB219,$M$3:$M$1662&amp;$N$3:$N$1662,$O$3:$O$1662,0,0,1)</f>
        <v>97800</v>
      </c>
      <c r="AK219" s="2" cm="1">
        <f t="array" ref="AK219">_xlfn.XLOOKUP(AK$1&amp;$AB219,$M$3:$M$1662&amp;$N$3:$N$1662,$O$3:$O$1662,0,0,1)</f>
        <v>26900</v>
      </c>
      <c r="AL219" s="2" cm="1">
        <f t="array" ref="AL219">_xlfn.XLOOKUP(AL$1&amp;$AB219,$M$3:$M$1662&amp;$N$3:$N$1662,$O$3:$O$1662,0,0,1)</f>
        <v>47100</v>
      </c>
      <c r="AM219" s="2" cm="1">
        <f t="array" ref="AM219">_xlfn.XLOOKUP(AM$1&amp;$AB219,$M$3:$M$1662&amp;$N$3:$N$1662,$O$3:$O$1662,0,0,1)</f>
        <v>157700</v>
      </c>
    </row>
    <row r="220" spans="13:39" x14ac:dyDescent="0.4">
      <c r="M220" t="s">
        <v>870</v>
      </c>
      <c r="N220" t="s">
        <v>460</v>
      </c>
      <c r="O220">
        <v>157700</v>
      </c>
      <c r="AB220" t="s">
        <v>264</v>
      </c>
      <c r="AC220" s="2">
        <f t="shared" si="25"/>
        <v>36617120</v>
      </c>
      <c r="AD220" s="2">
        <f t="shared" si="27"/>
        <v>34790200</v>
      </c>
      <c r="AE220" s="2">
        <f t="shared" si="27"/>
        <v>28658600</v>
      </c>
      <c r="AF220" s="2">
        <f t="shared" si="27"/>
        <v>29975000</v>
      </c>
      <c r="AG220" s="2">
        <f t="shared" si="27"/>
        <v>32537300</v>
      </c>
      <c r="AH220" s="2">
        <f t="shared" si="27"/>
        <v>57124500</v>
      </c>
      <c r="AI220" s="2" cm="1">
        <f t="array" ref="AI220">_xlfn.XLOOKUP(AI$1&amp;$AB220,$M$3:$M$1662&amp;$N$3:$N$1662,$O$3:$O$1662,0,0,1)</f>
        <v>106200</v>
      </c>
      <c r="AJ220" s="2" cm="1">
        <f t="array" ref="AJ220">_xlfn.XLOOKUP(AJ$1&amp;$AB220,$M$3:$M$1662&amp;$N$3:$N$1662,$O$3:$O$1662,0,0,1)</f>
        <v>20800</v>
      </c>
      <c r="AK220" s="2" cm="1">
        <f t="array" ref="AK220">_xlfn.XLOOKUP(AK$1&amp;$AB220,$M$3:$M$1662&amp;$N$3:$N$1662,$O$3:$O$1662,0,0,1)</f>
        <v>43800</v>
      </c>
      <c r="AL220" s="2" cm="1">
        <f t="array" ref="AL220">_xlfn.XLOOKUP(AL$1&amp;$AB220,$M$3:$M$1662&amp;$N$3:$N$1662,$O$3:$O$1662,0,0,1)</f>
        <v>19000</v>
      </c>
      <c r="AM220" s="2" cm="1">
        <f t="array" ref="AM220">_xlfn.XLOOKUP(AM$1&amp;$AB220,$M$3:$M$1662&amp;$N$3:$N$1662,$O$3:$O$1662,0,0,1)</f>
        <v>78300</v>
      </c>
    </row>
    <row r="221" spans="13:39" x14ac:dyDescent="0.4">
      <c r="M221" t="s">
        <v>870</v>
      </c>
      <c r="N221" t="s">
        <v>461</v>
      </c>
      <c r="O221">
        <v>78300</v>
      </c>
      <c r="AB221" t="s">
        <v>126</v>
      </c>
      <c r="AC221" s="2">
        <f t="shared" si="25"/>
        <v>36684020</v>
      </c>
      <c r="AD221" s="2">
        <f t="shared" si="27"/>
        <v>34954900</v>
      </c>
      <c r="AE221" s="2">
        <f t="shared" si="27"/>
        <v>28686800</v>
      </c>
      <c r="AF221" s="2">
        <f t="shared" si="27"/>
        <v>29991000</v>
      </c>
      <c r="AG221" s="2">
        <f t="shared" si="27"/>
        <v>32591300</v>
      </c>
      <c r="AH221" s="2">
        <f t="shared" si="27"/>
        <v>57196100</v>
      </c>
      <c r="AI221" s="2" cm="1">
        <f t="array" ref="AI221">_xlfn.XLOOKUP(AI$1&amp;$AB221,$M$3:$M$1662&amp;$N$3:$N$1662,$O$3:$O$1662,0,0,1)</f>
        <v>164700</v>
      </c>
      <c r="AJ221" s="2" cm="1">
        <f t="array" ref="AJ221">_xlfn.XLOOKUP(AJ$1&amp;$AB221,$M$3:$M$1662&amp;$N$3:$N$1662,$O$3:$O$1662,0,0,1)</f>
        <v>28200</v>
      </c>
      <c r="AK221" s="2" cm="1">
        <f t="array" ref="AK221">_xlfn.XLOOKUP(AK$1&amp;$AB221,$M$3:$M$1662&amp;$N$3:$N$1662,$O$3:$O$1662,0,0,1)</f>
        <v>16000</v>
      </c>
      <c r="AL221" s="2" cm="1">
        <f t="array" ref="AL221">_xlfn.XLOOKUP(AL$1&amp;$AB221,$M$3:$M$1662&amp;$N$3:$N$1662,$O$3:$O$1662,0,0,1)</f>
        <v>54000</v>
      </c>
      <c r="AM221" s="2" cm="1">
        <f t="array" ref="AM221">_xlfn.XLOOKUP(AM$1&amp;$AB221,$M$3:$M$1662&amp;$N$3:$N$1662,$O$3:$O$1662,0,0,1)</f>
        <v>71600</v>
      </c>
    </row>
    <row r="222" spans="13:39" x14ac:dyDescent="0.4">
      <c r="M222" t="s">
        <v>870</v>
      </c>
      <c r="N222" t="s">
        <v>462</v>
      </c>
      <c r="O222">
        <v>71600</v>
      </c>
      <c r="AB222" t="s">
        <v>252</v>
      </c>
      <c r="AC222" s="2">
        <f t="shared" si="25"/>
        <v>36732260</v>
      </c>
      <c r="AD222" s="2">
        <f t="shared" si="27"/>
        <v>35048000</v>
      </c>
      <c r="AE222" s="2">
        <f t="shared" si="27"/>
        <v>28714700</v>
      </c>
      <c r="AF222" s="2">
        <f t="shared" si="27"/>
        <v>30021100</v>
      </c>
      <c r="AG222" s="2">
        <f t="shared" si="27"/>
        <v>32615900</v>
      </c>
      <c r="AH222" s="2">
        <f t="shared" si="27"/>
        <v>57261600</v>
      </c>
      <c r="AI222" s="2" cm="1">
        <f t="array" ref="AI222">_xlfn.XLOOKUP(AI$1&amp;$AB222,$M$3:$M$1662&amp;$N$3:$N$1662,$O$3:$O$1662,0,0,1)</f>
        <v>93100</v>
      </c>
      <c r="AJ222" s="2" cm="1">
        <f t="array" ref="AJ222">_xlfn.XLOOKUP(AJ$1&amp;$AB222,$M$3:$M$1662&amp;$N$3:$N$1662,$O$3:$O$1662,0,0,1)</f>
        <v>27900</v>
      </c>
      <c r="AK222" s="2" cm="1">
        <f t="array" ref="AK222">_xlfn.XLOOKUP(AK$1&amp;$AB222,$M$3:$M$1662&amp;$N$3:$N$1662,$O$3:$O$1662,0,0,1)</f>
        <v>30100</v>
      </c>
      <c r="AL222" s="2" cm="1">
        <f t="array" ref="AL222">_xlfn.XLOOKUP(AL$1&amp;$AB222,$M$3:$M$1662&amp;$N$3:$N$1662,$O$3:$O$1662,0,0,1)</f>
        <v>24600</v>
      </c>
      <c r="AM222" s="2" cm="1">
        <f t="array" ref="AM222">_xlfn.XLOOKUP(AM$1&amp;$AB222,$M$3:$M$1662&amp;$N$3:$N$1662,$O$3:$O$1662,0,0,1)</f>
        <v>65500</v>
      </c>
    </row>
    <row r="223" spans="13:39" x14ac:dyDescent="0.4">
      <c r="M223" t="s">
        <v>870</v>
      </c>
      <c r="N223" t="s">
        <v>463</v>
      </c>
      <c r="O223">
        <v>65500</v>
      </c>
      <c r="AB223" t="s">
        <v>212</v>
      </c>
      <c r="AC223" s="2">
        <f t="shared" si="25"/>
        <v>36878760</v>
      </c>
      <c r="AD223" s="2">
        <f t="shared" si="27"/>
        <v>35092000</v>
      </c>
      <c r="AE223" s="2">
        <f t="shared" si="27"/>
        <v>28745300</v>
      </c>
      <c r="AF223" s="2">
        <f t="shared" si="27"/>
        <v>30072800</v>
      </c>
      <c r="AG223" s="2">
        <f t="shared" si="27"/>
        <v>32712700</v>
      </c>
      <c r="AH223" s="2">
        <f t="shared" si="27"/>
        <v>57771000</v>
      </c>
      <c r="AI223" s="2" cm="1">
        <f t="array" ref="AI223">_xlfn.XLOOKUP(AI$1&amp;$AB223,$M$3:$M$1662&amp;$N$3:$N$1662,$O$3:$O$1662,0,0,1)</f>
        <v>44000</v>
      </c>
      <c r="AJ223" s="2" cm="1">
        <f t="array" ref="AJ223">_xlfn.XLOOKUP(AJ$1&amp;$AB223,$M$3:$M$1662&amp;$N$3:$N$1662,$O$3:$O$1662,0,0,1)</f>
        <v>30600</v>
      </c>
      <c r="AK223" s="2" cm="1">
        <f t="array" ref="AK223">_xlfn.XLOOKUP(AK$1&amp;$AB223,$M$3:$M$1662&amp;$N$3:$N$1662,$O$3:$O$1662,0,0,1)</f>
        <v>51700</v>
      </c>
      <c r="AL223" s="2" cm="1">
        <f t="array" ref="AL223">_xlfn.XLOOKUP(AL$1&amp;$AB223,$M$3:$M$1662&amp;$N$3:$N$1662,$O$3:$O$1662,0,0,1)</f>
        <v>96800</v>
      </c>
      <c r="AM223" s="2" cm="1">
        <f t="array" ref="AM223">_xlfn.XLOOKUP(AM$1&amp;$AB223,$M$3:$M$1662&amp;$N$3:$N$1662,$O$3:$O$1662,0,0,1)</f>
        <v>509400</v>
      </c>
    </row>
    <row r="224" spans="13:39" x14ac:dyDescent="0.4">
      <c r="M224" t="s">
        <v>870</v>
      </c>
      <c r="N224" t="s">
        <v>464</v>
      </c>
      <c r="O224">
        <v>509400</v>
      </c>
      <c r="AB224" t="s">
        <v>242</v>
      </c>
      <c r="AC224" s="2">
        <f t="shared" si="25"/>
        <v>37006720</v>
      </c>
      <c r="AD224" s="2">
        <f t="shared" si="27"/>
        <v>35245100</v>
      </c>
      <c r="AE224" s="2">
        <f t="shared" si="27"/>
        <v>28962000</v>
      </c>
      <c r="AF224" s="2">
        <f t="shared" si="27"/>
        <v>30099000</v>
      </c>
      <c r="AG224" s="2">
        <f t="shared" si="27"/>
        <v>32803100</v>
      </c>
      <c r="AH224" s="2">
        <f t="shared" si="27"/>
        <v>57924400</v>
      </c>
      <c r="AI224" s="2" cm="1">
        <f t="array" ref="AI224">_xlfn.XLOOKUP(AI$1&amp;$AB224,$M$3:$M$1662&amp;$N$3:$N$1662,$O$3:$O$1662,0,0,1)</f>
        <v>153100</v>
      </c>
      <c r="AJ224" s="2" cm="1">
        <f t="array" ref="AJ224">_xlfn.XLOOKUP(AJ$1&amp;$AB224,$M$3:$M$1662&amp;$N$3:$N$1662,$O$3:$O$1662,0,0,1)</f>
        <v>216700</v>
      </c>
      <c r="AK224" s="2" cm="1">
        <f t="array" ref="AK224">_xlfn.XLOOKUP(AK$1&amp;$AB224,$M$3:$M$1662&amp;$N$3:$N$1662,$O$3:$O$1662,0,0,1)</f>
        <v>26200</v>
      </c>
      <c r="AL224" s="2" cm="1">
        <f t="array" ref="AL224">_xlfn.XLOOKUP(AL$1&amp;$AB224,$M$3:$M$1662&amp;$N$3:$N$1662,$O$3:$O$1662,0,0,1)</f>
        <v>90400</v>
      </c>
      <c r="AM224" s="2" cm="1">
        <f t="array" ref="AM224">_xlfn.XLOOKUP(AM$1&amp;$AB224,$M$3:$M$1662&amp;$N$3:$N$1662,$O$3:$O$1662,0,0,1)</f>
        <v>153400</v>
      </c>
    </row>
    <row r="225" spans="13:39" x14ac:dyDescent="0.4">
      <c r="M225" t="s">
        <v>870</v>
      </c>
      <c r="N225" t="s">
        <v>465</v>
      </c>
      <c r="O225">
        <v>153400</v>
      </c>
      <c r="AB225" t="s">
        <v>307</v>
      </c>
      <c r="AC225" s="2">
        <f t="shared" si="25"/>
        <v>37056000</v>
      </c>
      <c r="AD225" s="2">
        <f t="shared" si="27"/>
        <v>35302800</v>
      </c>
      <c r="AE225" s="2">
        <f t="shared" si="27"/>
        <v>28990400</v>
      </c>
      <c r="AF225" s="2">
        <f t="shared" si="27"/>
        <v>30123600</v>
      </c>
      <c r="AG225" s="2">
        <f t="shared" si="27"/>
        <v>32814000</v>
      </c>
      <c r="AH225" s="2">
        <f t="shared" si="27"/>
        <v>58049200</v>
      </c>
      <c r="AI225" s="2" cm="1">
        <f t="array" ref="AI225">_xlfn.XLOOKUP(AI$1&amp;$AB225,$M$3:$M$1662&amp;$N$3:$N$1662,$O$3:$O$1662,0,0,1)</f>
        <v>57700</v>
      </c>
      <c r="AJ225" s="2" cm="1">
        <f t="array" ref="AJ225">_xlfn.XLOOKUP(AJ$1&amp;$AB225,$M$3:$M$1662&amp;$N$3:$N$1662,$O$3:$O$1662,0,0,1)</f>
        <v>28400</v>
      </c>
      <c r="AK225" s="2" cm="1">
        <f t="array" ref="AK225">_xlfn.XLOOKUP(AK$1&amp;$AB225,$M$3:$M$1662&amp;$N$3:$N$1662,$O$3:$O$1662,0,0,1)</f>
        <v>24600</v>
      </c>
      <c r="AL225" s="2" cm="1">
        <f t="array" ref="AL225">_xlfn.XLOOKUP(AL$1&amp;$AB225,$M$3:$M$1662&amp;$N$3:$N$1662,$O$3:$O$1662,0,0,1)</f>
        <v>10900</v>
      </c>
      <c r="AM225" s="2" cm="1">
        <f t="array" ref="AM225">_xlfn.XLOOKUP(AM$1&amp;$AB225,$M$3:$M$1662&amp;$N$3:$N$1662,$O$3:$O$1662,0,0,1)</f>
        <v>124800</v>
      </c>
    </row>
    <row r="226" spans="13:39" x14ac:dyDescent="0.4">
      <c r="M226" t="s">
        <v>870</v>
      </c>
      <c r="N226" t="s">
        <v>466</v>
      </c>
      <c r="O226">
        <v>124800</v>
      </c>
      <c r="AB226" t="s">
        <v>286</v>
      </c>
      <c r="AC226" s="2">
        <f t="shared" si="25"/>
        <v>37105840</v>
      </c>
      <c r="AD226" s="2">
        <f t="shared" si="27"/>
        <v>35354300</v>
      </c>
      <c r="AE226" s="2">
        <f t="shared" si="27"/>
        <v>29018700</v>
      </c>
      <c r="AF226" s="2">
        <f t="shared" si="27"/>
        <v>30178900</v>
      </c>
      <c r="AG226" s="2">
        <f t="shared" si="27"/>
        <v>32835400</v>
      </c>
      <c r="AH226" s="2">
        <f t="shared" si="27"/>
        <v>58141900</v>
      </c>
      <c r="AI226" s="2" cm="1">
        <f t="array" ref="AI226">_xlfn.XLOOKUP(AI$1&amp;$AB226,$M$3:$M$1662&amp;$N$3:$N$1662,$O$3:$O$1662,0,0,1)</f>
        <v>51500</v>
      </c>
      <c r="AJ226" s="2" cm="1">
        <f t="array" ref="AJ226">_xlfn.XLOOKUP(AJ$1&amp;$AB226,$M$3:$M$1662&amp;$N$3:$N$1662,$O$3:$O$1662,0,0,1)</f>
        <v>28300</v>
      </c>
      <c r="AK226" s="2" cm="1">
        <f t="array" ref="AK226">_xlfn.XLOOKUP(AK$1&amp;$AB226,$M$3:$M$1662&amp;$N$3:$N$1662,$O$3:$O$1662,0,0,1)</f>
        <v>55300</v>
      </c>
      <c r="AL226" s="2" cm="1">
        <f t="array" ref="AL226">_xlfn.XLOOKUP(AL$1&amp;$AB226,$M$3:$M$1662&amp;$N$3:$N$1662,$O$3:$O$1662,0,0,1)</f>
        <v>21400</v>
      </c>
      <c r="AM226" s="2" cm="1">
        <f t="array" ref="AM226">_xlfn.XLOOKUP(AM$1&amp;$AB226,$M$3:$M$1662&amp;$N$3:$N$1662,$O$3:$O$1662,0,0,1)</f>
        <v>92700</v>
      </c>
    </row>
    <row r="227" spans="13:39" x14ac:dyDescent="0.4">
      <c r="M227" t="s">
        <v>870</v>
      </c>
      <c r="N227" t="s">
        <v>467</v>
      </c>
      <c r="O227">
        <v>92700</v>
      </c>
      <c r="AB227" t="s">
        <v>179</v>
      </c>
      <c r="AC227" s="2">
        <f t="shared" si="25"/>
        <v>37159280</v>
      </c>
      <c r="AD227" s="2">
        <f t="shared" si="27"/>
        <v>35471800</v>
      </c>
      <c r="AE227" s="2">
        <f t="shared" si="27"/>
        <v>29069400</v>
      </c>
      <c r="AF227" s="2">
        <f t="shared" si="27"/>
        <v>30200200</v>
      </c>
      <c r="AG227" s="2">
        <f t="shared" si="27"/>
        <v>32852800</v>
      </c>
      <c r="AH227" s="2">
        <f t="shared" si="27"/>
        <v>58202200</v>
      </c>
      <c r="AI227" s="2" cm="1">
        <f t="array" ref="AI227">_xlfn.XLOOKUP(AI$1&amp;$AB227,$M$3:$M$1662&amp;$N$3:$N$1662,$O$3:$O$1662,0,0,1)</f>
        <v>117500</v>
      </c>
      <c r="AJ227" s="2" cm="1">
        <f t="array" ref="AJ227">_xlfn.XLOOKUP(AJ$1&amp;$AB227,$M$3:$M$1662&amp;$N$3:$N$1662,$O$3:$O$1662,0,0,1)</f>
        <v>50700</v>
      </c>
      <c r="AK227" s="2" cm="1">
        <f t="array" ref="AK227">_xlfn.XLOOKUP(AK$1&amp;$AB227,$M$3:$M$1662&amp;$N$3:$N$1662,$O$3:$O$1662,0,0,1)</f>
        <v>21300</v>
      </c>
      <c r="AL227" s="2" cm="1">
        <f t="array" ref="AL227">_xlfn.XLOOKUP(AL$1&amp;$AB227,$M$3:$M$1662&amp;$N$3:$N$1662,$O$3:$O$1662,0,0,1)</f>
        <v>17400</v>
      </c>
      <c r="AM227" s="2" cm="1">
        <f t="array" ref="AM227">_xlfn.XLOOKUP(AM$1&amp;$AB227,$M$3:$M$1662&amp;$N$3:$N$1662,$O$3:$O$1662,0,0,1)</f>
        <v>60300</v>
      </c>
    </row>
    <row r="228" spans="13:39" x14ac:dyDescent="0.4">
      <c r="M228" t="s">
        <v>870</v>
      </c>
      <c r="N228" t="s">
        <v>468</v>
      </c>
      <c r="O228">
        <v>60300</v>
      </c>
      <c r="AB228" t="s">
        <v>120</v>
      </c>
      <c r="AC228" s="2">
        <f t="shared" si="25"/>
        <v>37267440</v>
      </c>
      <c r="AD228" s="2">
        <f t="shared" ref="AD228:AH243" si="28">AD227+AI228</f>
        <v>35728900</v>
      </c>
      <c r="AE228" s="2">
        <f t="shared" si="28"/>
        <v>29097500</v>
      </c>
      <c r="AF228" s="2">
        <f t="shared" si="28"/>
        <v>30244000</v>
      </c>
      <c r="AG228" s="2">
        <f t="shared" si="28"/>
        <v>32914500</v>
      </c>
      <c r="AH228" s="2">
        <f t="shared" si="28"/>
        <v>58352300</v>
      </c>
      <c r="AI228" s="2" cm="1">
        <f t="array" ref="AI228">_xlfn.XLOOKUP(AI$1&amp;$AB228,$M$3:$M$1662&amp;$N$3:$N$1662,$O$3:$O$1662,0,0,1)</f>
        <v>257100</v>
      </c>
      <c r="AJ228" s="2" cm="1">
        <f t="array" ref="AJ228">_xlfn.XLOOKUP(AJ$1&amp;$AB228,$M$3:$M$1662&amp;$N$3:$N$1662,$O$3:$O$1662,0,0,1)</f>
        <v>28100</v>
      </c>
      <c r="AK228" s="2" cm="1">
        <f t="array" ref="AK228">_xlfn.XLOOKUP(AK$1&amp;$AB228,$M$3:$M$1662&amp;$N$3:$N$1662,$O$3:$O$1662,0,0,1)</f>
        <v>43800</v>
      </c>
      <c r="AL228" s="2" cm="1">
        <f t="array" ref="AL228">_xlfn.XLOOKUP(AL$1&amp;$AB228,$M$3:$M$1662&amp;$N$3:$N$1662,$O$3:$O$1662,0,0,1)</f>
        <v>61700</v>
      </c>
      <c r="AM228" s="2" cm="1">
        <f t="array" ref="AM228">_xlfn.XLOOKUP(AM$1&amp;$AB228,$M$3:$M$1662&amp;$N$3:$N$1662,$O$3:$O$1662,0,0,1)</f>
        <v>150100</v>
      </c>
    </row>
    <row r="229" spans="13:39" x14ac:dyDescent="0.4">
      <c r="M229" t="s">
        <v>870</v>
      </c>
      <c r="N229" t="s">
        <v>469</v>
      </c>
      <c r="O229">
        <v>150100</v>
      </c>
      <c r="AB229" t="s">
        <v>57</v>
      </c>
      <c r="AC229" s="2">
        <f t="shared" si="25"/>
        <v>37343700</v>
      </c>
      <c r="AD229" s="2">
        <f t="shared" si="28"/>
        <v>35818000</v>
      </c>
      <c r="AE229" s="2">
        <f t="shared" si="28"/>
        <v>29129500</v>
      </c>
      <c r="AF229" s="2">
        <f t="shared" si="28"/>
        <v>30281400</v>
      </c>
      <c r="AG229" s="2">
        <f t="shared" si="28"/>
        <v>32939300</v>
      </c>
      <c r="AH229" s="2">
        <f t="shared" si="28"/>
        <v>58550300</v>
      </c>
      <c r="AI229" s="2" cm="1">
        <f t="array" ref="AI229">_xlfn.XLOOKUP(AI$1&amp;$AB229,$M$3:$M$1662&amp;$N$3:$N$1662,$O$3:$O$1662,0,0,1)</f>
        <v>89100</v>
      </c>
      <c r="AJ229" s="2" cm="1">
        <f t="array" ref="AJ229">_xlfn.XLOOKUP(AJ$1&amp;$AB229,$M$3:$M$1662&amp;$N$3:$N$1662,$O$3:$O$1662,0,0,1)</f>
        <v>32000</v>
      </c>
      <c r="AK229" s="2" cm="1">
        <f t="array" ref="AK229">_xlfn.XLOOKUP(AK$1&amp;$AB229,$M$3:$M$1662&amp;$N$3:$N$1662,$O$3:$O$1662,0,0,1)</f>
        <v>37400</v>
      </c>
      <c r="AL229" s="2" cm="1">
        <f t="array" ref="AL229">_xlfn.XLOOKUP(AL$1&amp;$AB229,$M$3:$M$1662&amp;$N$3:$N$1662,$O$3:$O$1662,0,0,1)</f>
        <v>24800</v>
      </c>
      <c r="AM229" s="2" cm="1">
        <f t="array" ref="AM229">_xlfn.XLOOKUP(AM$1&amp;$AB229,$M$3:$M$1662&amp;$N$3:$N$1662,$O$3:$O$1662,0,0,1)</f>
        <v>198000</v>
      </c>
    </row>
    <row r="230" spans="13:39" x14ac:dyDescent="0.4">
      <c r="M230" t="s">
        <v>870</v>
      </c>
      <c r="N230" t="s">
        <v>470</v>
      </c>
      <c r="O230">
        <v>198000</v>
      </c>
      <c r="AB230" t="s">
        <v>164</v>
      </c>
      <c r="AC230" s="2">
        <f t="shared" si="25"/>
        <v>37396100</v>
      </c>
      <c r="AD230" s="2">
        <f t="shared" si="28"/>
        <v>35893800</v>
      </c>
      <c r="AE230" s="2">
        <f t="shared" si="28"/>
        <v>29174700</v>
      </c>
      <c r="AF230" s="2">
        <f t="shared" si="28"/>
        <v>30294100</v>
      </c>
      <c r="AG230" s="2">
        <f t="shared" si="28"/>
        <v>32948500</v>
      </c>
      <c r="AH230" s="2">
        <f t="shared" si="28"/>
        <v>58669400</v>
      </c>
      <c r="AI230" s="2" cm="1">
        <f t="array" ref="AI230">_xlfn.XLOOKUP(AI$1&amp;$AB230,$M$3:$M$1662&amp;$N$3:$N$1662,$O$3:$O$1662,0,0,1)</f>
        <v>75800</v>
      </c>
      <c r="AJ230" s="2" cm="1">
        <f t="array" ref="AJ230">_xlfn.XLOOKUP(AJ$1&amp;$AB230,$M$3:$M$1662&amp;$N$3:$N$1662,$O$3:$O$1662,0,0,1)</f>
        <v>45200</v>
      </c>
      <c r="AK230" s="2" cm="1">
        <f t="array" ref="AK230">_xlfn.XLOOKUP(AK$1&amp;$AB230,$M$3:$M$1662&amp;$N$3:$N$1662,$O$3:$O$1662,0,0,1)</f>
        <v>12700</v>
      </c>
      <c r="AL230" s="2" cm="1">
        <f t="array" ref="AL230">_xlfn.XLOOKUP(AL$1&amp;$AB230,$M$3:$M$1662&amp;$N$3:$N$1662,$O$3:$O$1662,0,0,1)</f>
        <v>9200</v>
      </c>
      <c r="AM230" s="2" cm="1">
        <f t="array" ref="AM230">_xlfn.XLOOKUP(AM$1&amp;$AB230,$M$3:$M$1662&amp;$N$3:$N$1662,$O$3:$O$1662,0,0,1)</f>
        <v>119100</v>
      </c>
    </row>
    <row r="231" spans="13:39" x14ac:dyDescent="0.4">
      <c r="M231" t="s">
        <v>870</v>
      </c>
      <c r="N231" t="s">
        <v>471</v>
      </c>
      <c r="O231">
        <v>119100</v>
      </c>
      <c r="AB231" t="s">
        <v>188</v>
      </c>
      <c r="AC231" s="2">
        <f t="shared" si="25"/>
        <v>37494480</v>
      </c>
      <c r="AD231" s="2">
        <f t="shared" si="28"/>
        <v>35943600</v>
      </c>
      <c r="AE231" s="2">
        <f t="shared" si="28"/>
        <v>29311800</v>
      </c>
      <c r="AF231" s="2">
        <f t="shared" si="28"/>
        <v>30386000</v>
      </c>
      <c r="AG231" s="2">
        <f t="shared" si="28"/>
        <v>32963000</v>
      </c>
      <c r="AH231" s="2">
        <f t="shared" si="28"/>
        <v>58868000</v>
      </c>
      <c r="AI231" s="2" cm="1">
        <f t="array" ref="AI231">_xlfn.XLOOKUP(AI$1&amp;$AB231,$M$3:$M$1662&amp;$N$3:$N$1662,$O$3:$O$1662,0,0,1)</f>
        <v>49800</v>
      </c>
      <c r="AJ231" s="2" cm="1">
        <f t="array" ref="AJ231">_xlfn.XLOOKUP(AJ$1&amp;$AB231,$M$3:$M$1662&amp;$N$3:$N$1662,$O$3:$O$1662,0,0,1)</f>
        <v>137100</v>
      </c>
      <c r="AK231" s="2" cm="1">
        <f t="array" ref="AK231">_xlfn.XLOOKUP(AK$1&amp;$AB231,$M$3:$M$1662&amp;$N$3:$N$1662,$O$3:$O$1662,0,0,1)</f>
        <v>91900</v>
      </c>
      <c r="AL231" s="2" cm="1">
        <f t="array" ref="AL231">_xlfn.XLOOKUP(AL$1&amp;$AB231,$M$3:$M$1662&amp;$N$3:$N$1662,$O$3:$O$1662,0,0,1)</f>
        <v>14500</v>
      </c>
      <c r="AM231" s="2" cm="1">
        <f t="array" ref="AM231">_xlfn.XLOOKUP(AM$1&amp;$AB231,$M$3:$M$1662&amp;$N$3:$N$1662,$O$3:$O$1662,0,0,1)</f>
        <v>198600</v>
      </c>
    </row>
    <row r="232" spans="13:39" x14ac:dyDescent="0.4">
      <c r="M232" t="s">
        <v>870</v>
      </c>
      <c r="N232" t="s">
        <v>472</v>
      </c>
      <c r="O232">
        <v>198600</v>
      </c>
      <c r="AB232" t="s">
        <v>210</v>
      </c>
      <c r="AC232" s="2">
        <f t="shared" si="25"/>
        <v>37561120</v>
      </c>
      <c r="AD232" s="2">
        <f t="shared" si="28"/>
        <v>35999200</v>
      </c>
      <c r="AE232" s="2">
        <f t="shared" si="28"/>
        <v>29382300</v>
      </c>
      <c r="AF232" s="2">
        <f t="shared" si="28"/>
        <v>30430600</v>
      </c>
      <c r="AG232" s="2">
        <f t="shared" si="28"/>
        <v>33036100</v>
      </c>
      <c r="AH232" s="2">
        <f t="shared" si="28"/>
        <v>58957400</v>
      </c>
      <c r="AI232" s="2" cm="1">
        <f t="array" ref="AI232">_xlfn.XLOOKUP(AI$1&amp;$AB232,$M$3:$M$1662&amp;$N$3:$N$1662,$O$3:$O$1662,0,0,1)</f>
        <v>55600</v>
      </c>
      <c r="AJ232" s="2" cm="1">
        <f t="array" ref="AJ232">_xlfn.XLOOKUP(AJ$1&amp;$AB232,$M$3:$M$1662&amp;$N$3:$N$1662,$O$3:$O$1662,0,0,1)</f>
        <v>70500</v>
      </c>
      <c r="AK232" s="2" cm="1">
        <f t="array" ref="AK232">_xlfn.XLOOKUP(AK$1&amp;$AB232,$M$3:$M$1662&amp;$N$3:$N$1662,$O$3:$O$1662,0,0,1)</f>
        <v>44600</v>
      </c>
      <c r="AL232" s="2" cm="1">
        <f t="array" ref="AL232">_xlfn.XLOOKUP(AL$1&amp;$AB232,$M$3:$M$1662&amp;$N$3:$N$1662,$O$3:$O$1662,0,0,1)</f>
        <v>73100</v>
      </c>
      <c r="AM232" s="2" cm="1">
        <f t="array" ref="AM232">_xlfn.XLOOKUP(AM$1&amp;$AB232,$M$3:$M$1662&amp;$N$3:$N$1662,$O$3:$O$1662,0,0,1)</f>
        <v>89400</v>
      </c>
    </row>
    <row r="233" spans="13:39" x14ac:dyDescent="0.4">
      <c r="M233" t="s">
        <v>870</v>
      </c>
      <c r="N233" t="s">
        <v>473</v>
      </c>
      <c r="O233">
        <v>89400</v>
      </c>
      <c r="AB233" t="s">
        <v>219</v>
      </c>
      <c r="AC233" s="2">
        <f t="shared" si="25"/>
        <v>37633540</v>
      </c>
      <c r="AD233" s="2">
        <f t="shared" si="28"/>
        <v>36053400</v>
      </c>
      <c r="AE233" s="2">
        <f t="shared" si="28"/>
        <v>29436200</v>
      </c>
      <c r="AF233" s="2">
        <f t="shared" si="28"/>
        <v>30491200</v>
      </c>
      <c r="AG233" s="2">
        <f t="shared" si="28"/>
        <v>33141500</v>
      </c>
      <c r="AH233" s="2">
        <f t="shared" si="28"/>
        <v>59045400</v>
      </c>
      <c r="AI233" s="2" cm="1">
        <f t="array" ref="AI233">_xlfn.XLOOKUP(AI$1&amp;$AB233,$M$3:$M$1662&amp;$N$3:$N$1662,$O$3:$O$1662,0,0,1)</f>
        <v>54200</v>
      </c>
      <c r="AJ233" s="2" cm="1">
        <f t="array" ref="AJ233">_xlfn.XLOOKUP(AJ$1&amp;$AB233,$M$3:$M$1662&amp;$N$3:$N$1662,$O$3:$O$1662,0,0,1)</f>
        <v>53900</v>
      </c>
      <c r="AK233" s="2" cm="1">
        <f t="array" ref="AK233">_xlfn.XLOOKUP(AK$1&amp;$AB233,$M$3:$M$1662&amp;$N$3:$N$1662,$O$3:$O$1662,0,0,1)</f>
        <v>60600</v>
      </c>
      <c r="AL233" s="2" cm="1">
        <f t="array" ref="AL233">_xlfn.XLOOKUP(AL$1&amp;$AB233,$M$3:$M$1662&amp;$N$3:$N$1662,$O$3:$O$1662,0,0,1)</f>
        <v>105400</v>
      </c>
      <c r="AM233" s="2" cm="1">
        <f t="array" ref="AM233">_xlfn.XLOOKUP(AM$1&amp;$AB233,$M$3:$M$1662&amp;$N$3:$N$1662,$O$3:$O$1662,0,0,1)</f>
        <v>88000</v>
      </c>
    </row>
    <row r="234" spans="13:39" x14ac:dyDescent="0.4">
      <c r="M234" t="s">
        <v>870</v>
      </c>
      <c r="N234" t="s">
        <v>474</v>
      </c>
      <c r="O234">
        <v>88000</v>
      </c>
      <c r="AB234" t="s">
        <v>215</v>
      </c>
      <c r="AC234" s="2">
        <f t="shared" si="25"/>
        <v>37668560</v>
      </c>
      <c r="AD234" s="2">
        <f t="shared" si="28"/>
        <v>36082400</v>
      </c>
      <c r="AE234" s="2">
        <f t="shared" si="28"/>
        <v>29452300</v>
      </c>
      <c r="AF234" s="2">
        <f t="shared" si="28"/>
        <v>30516000</v>
      </c>
      <c r="AG234" s="2">
        <f t="shared" si="28"/>
        <v>33159200</v>
      </c>
      <c r="AH234" s="2">
        <f t="shared" si="28"/>
        <v>59132900</v>
      </c>
      <c r="AI234" s="2" cm="1">
        <f t="array" ref="AI234">_xlfn.XLOOKUP(AI$1&amp;$AB234,$M$3:$M$1662&amp;$N$3:$N$1662,$O$3:$O$1662,0,0,1)</f>
        <v>29000</v>
      </c>
      <c r="AJ234" s="2" cm="1">
        <f t="array" ref="AJ234">_xlfn.XLOOKUP(AJ$1&amp;$AB234,$M$3:$M$1662&amp;$N$3:$N$1662,$O$3:$O$1662,0,0,1)</f>
        <v>16100</v>
      </c>
      <c r="AK234" s="2" cm="1">
        <f t="array" ref="AK234">_xlfn.XLOOKUP(AK$1&amp;$AB234,$M$3:$M$1662&amp;$N$3:$N$1662,$O$3:$O$1662,0,0,1)</f>
        <v>24800</v>
      </c>
      <c r="AL234" s="2" cm="1">
        <f t="array" ref="AL234">_xlfn.XLOOKUP(AL$1&amp;$AB234,$M$3:$M$1662&amp;$N$3:$N$1662,$O$3:$O$1662,0,0,1)</f>
        <v>17700</v>
      </c>
      <c r="AM234" s="2" cm="1">
        <f t="array" ref="AM234">_xlfn.XLOOKUP(AM$1&amp;$AB234,$M$3:$M$1662&amp;$N$3:$N$1662,$O$3:$O$1662,0,0,1)</f>
        <v>87500</v>
      </c>
    </row>
    <row r="235" spans="13:39" x14ac:dyDescent="0.4">
      <c r="M235" t="s">
        <v>870</v>
      </c>
      <c r="N235" t="s">
        <v>475</v>
      </c>
      <c r="O235">
        <v>87500</v>
      </c>
      <c r="AB235" t="s">
        <v>149</v>
      </c>
      <c r="AC235" s="2">
        <f t="shared" si="25"/>
        <v>37741560</v>
      </c>
      <c r="AD235" s="2">
        <f t="shared" si="28"/>
        <v>36134400</v>
      </c>
      <c r="AE235" s="2">
        <f t="shared" si="28"/>
        <v>29545800</v>
      </c>
      <c r="AF235" s="2">
        <f t="shared" si="28"/>
        <v>30557900</v>
      </c>
      <c r="AG235" s="2">
        <f t="shared" si="28"/>
        <v>33229400</v>
      </c>
      <c r="AH235" s="2">
        <f t="shared" si="28"/>
        <v>59240300</v>
      </c>
      <c r="AI235" s="2" cm="1">
        <f t="array" ref="AI235">_xlfn.XLOOKUP(AI$1&amp;$AB235,$M$3:$M$1662&amp;$N$3:$N$1662,$O$3:$O$1662,0,0,1)</f>
        <v>52000</v>
      </c>
      <c r="AJ235" s="2" cm="1">
        <f t="array" ref="AJ235">_xlfn.XLOOKUP(AJ$1&amp;$AB235,$M$3:$M$1662&amp;$N$3:$N$1662,$O$3:$O$1662,0,0,1)</f>
        <v>93500</v>
      </c>
      <c r="AK235" s="2" cm="1">
        <f t="array" ref="AK235">_xlfn.XLOOKUP(AK$1&amp;$AB235,$M$3:$M$1662&amp;$N$3:$N$1662,$O$3:$O$1662,0,0,1)</f>
        <v>41900</v>
      </c>
      <c r="AL235" s="2" cm="1">
        <f t="array" ref="AL235">_xlfn.XLOOKUP(AL$1&amp;$AB235,$M$3:$M$1662&amp;$N$3:$N$1662,$O$3:$O$1662,0,0,1)</f>
        <v>70200</v>
      </c>
      <c r="AM235" s="2" cm="1">
        <f t="array" ref="AM235">_xlfn.XLOOKUP(AM$1&amp;$AB235,$M$3:$M$1662&amp;$N$3:$N$1662,$O$3:$O$1662,0,0,1)</f>
        <v>107400</v>
      </c>
    </row>
    <row r="236" spans="13:39" x14ac:dyDescent="0.4">
      <c r="M236" t="s">
        <v>870</v>
      </c>
      <c r="N236" t="s">
        <v>476</v>
      </c>
      <c r="O236">
        <v>107400</v>
      </c>
      <c r="AB236" t="s">
        <v>198</v>
      </c>
      <c r="AC236" s="2">
        <f t="shared" si="25"/>
        <v>37796180</v>
      </c>
      <c r="AD236" s="2">
        <f t="shared" si="28"/>
        <v>36195100</v>
      </c>
      <c r="AE236" s="2">
        <f t="shared" si="28"/>
        <v>29585700</v>
      </c>
      <c r="AF236" s="2">
        <f t="shared" si="28"/>
        <v>30624300</v>
      </c>
      <c r="AG236" s="2">
        <f t="shared" si="28"/>
        <v>33305200</v>
      </c>
      <c r="AH236" s="2">
        <f t="shared" si="28"/>
        <v>59270600</v>
      </c>
      <c r="AI236" s="2" cm="1">
        <f t="array" ref="AI236">_xlfn.XLOOKUP(AI$1&amp;$AB236,$M$3:$M$1662&amp;$N$3:$N$1662,$O$3:$O$1662,0,0,1)</f>
        <v>60700</v>
      </c>
      <c r="AJ236" s="2" cm="1">
        <f t="array" ref="AJ236">_xlfn.XLOOKUP(AJ$1&amp;$AB236,$M$3:$M$1662&amp;$N$3:$N$1662,$O$3:$O$1662,0,0,1)</f>
        <v>39900</v>
      </c>
      <c r="AK236" s="2" cm="1">
        <f t="array" ref="AK236">_xlfn.XLOOKUP(AK$1&amp;$AB236,$M$3:$M$1662&amp;$N$3:$N$1662,$O$3:$O$1662,0,0,1)</f>
        <v>66400</v>
      </c>
      <c r="AL236" s="2" cm="1">
        <f t="array" ref="AL236">_xlfn.XLOOKUP(AL$1&amp;$AB236,$M$3:$M$1662&amp;$N$3:$N$1662,$O$3:$O$1662,0,0,1)</f>
        <v>75800</v>
      </c>
      <c r="AM236" s="2" cm="1">
        <f t="array" ref="AM236">_xlfn.XLOOKUP(AM$1&amp;$AB236,$M$3:$M$1662&amp;$N$3:$N$1662,$O$3:$O$1662,0,0,1)</f>
        <v>30300</v>
      </c>
    </row>
    <row r="237" spans="13:39" x14ac:dyDescent="0.4">
      <c r="M237" t="s">
        <v>870</v>
      </c>
      <c r="N237" t="s">
        <v>477</v>
      </c>
      <c r="O237">
        <v>30300</v>
      </c>
      <c r="AB237" t="s">
        <v>246</v>
      </c>
      <c r="AC237" s="2">
        <f t="shared" si="25"/>
        <v>37854440</v>
      </c>
      <c r="AD237" s="2">
        <f t="shared" si="28"/>
        <v>36321200</v>
      </c>
      <c r="AE237" s="2">
        <f t="shared" si="28"/>
        <v>29683400</v>
      </c>
      <c r="AF237" s="2">
        <f t="shared" si="28"/>
        <v>30633900</v>
      </c>
      <c r="AG237" s="2">
        <f t="shared" si="28"/>
        <v>33340700</v>
      </c>
      <c r="AH237" s="2">
        <f t="shared" si="28"/>
        <v>59293000</v>
      </c>
      <c r="AI237" s="2" cm="1">
        <f t="array" ref="AI237">_xlfn.XLOOKUP(AI$1&amp;$AB237,$M$3:$M$1662&amp;$N$3:$N$1662,$O$3:$O$1662,0,0,1)</f>
        <v>126100</v>
      </c>
      <c r="AJ237" s="2" cm="1">
        <f t="array" ref="AJ237">_xlfn.XLOOKUP(AJ$1&amp;$AB237,$M$3:$M$1662&amp;$N$3:$N$1662,$O$3:$O$1662,0,0,1)</f>
        <v>97700</v>
      </c>
      <c r="AK237" s="2" cm="1">
        <f t="array" ref="AK237">_xlfn.XLOOKUP(AK$1&amp;$AB237,$M$3:$M$1662&amp;$N$3:$N$1662,$O$3:$O$1662,0,0,1)</f>
        <v>9600</v>
      </c>
      <c r="AL237" s="2" cm="1">
        <f t="array" ref="AL237">_xlfn.XLOOKUP(AL$1&amp;$AB237,$M$3:$M$1662&amp;$N$3:$N$1662,$O$3:$O$1662,0,0,1)</f>
        <v>35500</v>
      </c>
      <c r="AM237" s="2" cm="1">
        <f t="array" ref="AM237">_xlfn.XLOOKUP(AM$1&amp;$AB237,$M$3:$M$1662&amp;$N$3:$N$1662,$O$3:$O$1662,0,0,1)</f>
        <v>22400</v>
      </c>
    </row>
    <row r="238" spans="13:39" x14ac:dyDescent="0.4">
      <c r="M238" t="s">
        <v>870</v>
      </c>
      <c r="N238" t="s">
        <v>478</v>
      </c>
      <c r="O238">
        <v>22400</v>
      </c>
      <c r="AB238" t="s">
        <v>308</v>
      </c>
      <c r="AC238" s="2">
        <f t="shared" si="25"/>
        <v>37887080</v>
      </c>
      <c r="AD238" s="2">
        <f t="shared" si="28"/>
        <v>36343500</v>
      </c>
      <c r="AE238" s="2">
        <f t="shared" si="28"/>
        <v>29694800</v>
      </c>
      <c r="AF238" s="2">
        <f t="shared" si="28"/>
        <v>30664100</v>
      </c>
      <c r="AG238" s="2">
        <f t="shared" si="28"/>
        <v>33356600</v>
      </c>
      <c r="AH238" s="2">
        <f t="shared" si="28"/>
        <v>59376400</v>
      </c>
      <c r="AI238" s="2" cm="1">
        <f t="array" ref="AI238">_xlfn.XLOOKUP(AI$1&amp;$AB238,$M$3:$M$1662&amp;$N$3:$N$1662,$O$3:$O$1662,0,0,1)</f>
        <v>22300</v>
      </c>
      <c r="AJ238" s="2" cm="1">
        <f t="array" ref="AJ238">_xlfn.XLOOKUP(AJ$1&amp;$AB238,$M$3:$M$1662&amp;$N$3:$N$1662,$O$3:$O$1662,0,0,1)</f>
        <v>11400</v>
      </c>
      <c r="AK238" s="2" cm="1">
        <f t="array" ref="AK238">_xlfn.XLOOKUP(AK$1&amp;$AB238,$M$3:$M$1662&amp;$N$3:$N$1662,$O$3:$O$1662,0,0,1)</f>
        <v>30200</v>
      </c>
      <c r="AL238" s="2" cm="1">
        <f t="array" ref="AL238">_xlfn.XLOOKUP(AL$1&amp;$AB238,$M$3:$M$1662&amp;$N$3:$N$1662,$O$3:$O$1662,0,0,1)</f>
        <v>15900</v>
      </c>
      <c r="AM238" s="2" cm="1">
        <f t="array" ref="AM238">_xlfn.XLOOKUP(AM$1&amp;$AB238,$M$3:$M$1662&amp;$N$3:$N$1662,$O$3:$O$1662,0,0,1)</f>
        <v>83400</v>
      </c>
    </row>
    <row r="239" spans="13:39" x14ac:dyDescent="0.4">
      <c r="M239" t="s">
        <v>870</v>
      </c>
      <c r="N239" t="s">
        <v>479</v>
      </c>
      <c r="O239">
        <v>83400</v>
      </c>
      <c r="AB239" t="s">
        <v>284</v>
      </c>
      <c r="AC239" s="2">
        <f t="shared" si="25"/>
        <v>37948140</v>
      </c>
      <c r="AD239" s="2">
        <f t="shared" si="28"/>
        <v>36381300</v>
      </c>
      <c r="AE239" s="2">
        <f t="shared" si="28"/>
        <v>29714500</v>
      </c>
      <c r="AF239" s="2">
        <f t="shared" si="28"/>
        <v>30722700</v>
      </c>
      <c r="AG239" s="2">
        <f t="shared" si="28"/>
        <v>33373000</v>
      </c>
      <c r="AH239" s="2">
        <f t="shared" si="28"/>
        <v>59549200</v>
      </c>
      <c r="AI239" s="2" cm="1">
        <f t="array" ref="AI239">_xlfn.XLOOKUP(AI$1&amp;$AB239,$M$3:$M$1662&amp;$N$3:$N$1662,$O$3:$O$1662,0,0,1)</f>
        <v>37800</v>
      </c>
      <c r="AJ239" s="2" cm="1">
        <f t="array" ref="AJ239">_xlfn.XLOOKUP(AJ$1&amp;$AB239,$M$3:$M$1662&amp;$N$3:$N$1662,$O$3:$O$1662,0,0,1)</f>
        <v>19700</v>
      </c>
      <c r="AK239" s="2" cm="1">
        <f t="array" ref="AK239">_xlfn.XLOOKUP(AK$1&amp;$AB239,$M$3:$M$1662&amp;$N$3:$N$1662,$O$3:$O$1662,0,0,1)</f>
        <v>58600</v>
      </c>
      <c r="AL239" s="2" cm="1">
        <f t="array" ref="AL239">_xlfn.XLOOKUP(AL$1&amp;$AB239,$M$3:$M$1662&amp;$N$3:$N$1662,$O$3:$O$1662,0,0,1)</f>
        <v>16400</v>
      </c>
      <c r="AM239" s="2" cm="1">
        <f t="array" ref="AM239">_xlfn.XLOOKUP(AM$1&amp;$AB239,$M$3:$M$1662&amp;$N$3:$N$1662,$O$3:$O$1662,0,0,1)</f>
        <v>172800</v>
      </c>
    </row>
    <row r="240" spans="13:39" x14ac:dyDescent="0.4">
      <c r="M240" t="s">
        <v>870</v>
      </c>
      <c r="N240" t="s">
        <v>480</v>
      </c>
      <c r="O240">
        <v>172800</v>
      </c>
      <c r="AB240" t="s">
        <v>138</v>
      </c>
      <c r="AC240" s="2">
        <f t="shared" si="25"/>
        <v>37982120</v>
      </c>
      <c r="AD240" s="2">
        <f t="shared" si="28"/>
        <v>36422500</v>
      </c>
      <c r="AE240" s="2">
        <f t="shared" si="28"/>
        <v>29726600</v>
      </c>
      <c r="AF240" s="2">
        <f t="shared" si="28"/>
        <v>30787000</v>
      </c>
      <c r="AG240" s="2">
        <f t="shared" si="28"/>
        <v>33388200</v>
      </c>
      <c r="AH240" s="2">
        <f t="shared" si="28"/>
        <v>59586300</v>
      </c>
      <c r="AI240" s="2" cm="1">
        <f t="array" ref="AI240">_xlfn.XLOOKUP(AI$1&amp;$AB240,$M$3:$M$1662&amp;$N$3:$N$1662,$O$3:$O$1662,0,0,1)</f>
        <v>41200</v>
      </c>
      <c r="AJ240" s="2" cm="1">
        <f t="array" ref="AJ240">_xlfn.XLOOKUP(AJ$1&amp;$AB240,$M$3:$M$1662&amp;$N$3:$N$1662,$O$3:$O$1662,0,0,1)</f>
        <v>12100</v>
      </c>
      <c r="AK240" s="2" cm="1">
        <f t="array" ref="AK240">_xlfn.XLOOKUP(AK$1&amp;$AB240,$M$3:$M$1662&amp;$N$3:$N$1662,$O$3:$O$1662,0,0,1)</f>
        <v>64300</v>
      </c>
      <c r="AL240" s="2" cm="1">
        <f t="array" ref="AL240">_xlfn.XLOOKUP(AL$1&amp;$AB240,$M$3:$M$1662&amp;$N$3:$N$1662,$O$3:$O$1662,0,0,1)</f>
        <v>15200</v>
      </c>
      <c r="AM240" s="2" cm="1">
        <f t="array" ref="AM240">_xlfn.XLOOKUP(AM$1&amp;$AB240,$M$3:$M$1662&amp;$N$3:$N$1662,$O$3:$O$1662,0,0,1)</f>
        <v>37100</v>
      </c>
    </row>
    <row r="241" spans="13:39" x14ac:dyDescent="0.4">
      <c r="M241" t="s">
        <v>870</v>
      </c>
      <c r="N241" t="s">
        <v>481</v>
      </c>
      <c r="O241">
        <v>37100</v>
      </c>
      <c r="AB241" t="s">
        <v>309</v>
      </c>
      <c r="AC241" s="2">
        <f t="shared" si="25"/>
        <v>38072820</v>
      </c>
      <c r="AD241" s="2">
        <f t="shared" si="28"/>
        <v>36550500</v>
      </c>
      <c r="AE241" s="2">
        <f t="shared" si="28"/>
        <v>29739100</v>
      </c>
      <c r="AF241" s="2">
        <f t="shared" si="28"/>
        <v>30927500</v>
      </c>
      <c r="AG241" s="2">
        <f t="shared" si="28"/>
        <v>33431400</v>
      </c>
      <c r="AH241" s="2">
        <f t="shared" si="28"/>
        <v>59715600</v>
      </c>
      <c r="AI241" s="2" cm="1">
        <f t="array" ref="AI241">_xlfn.XLOOKUP(AI$1&amp;$AB241,$M$3:$M$1662&amp;$N$3:$N$1662,$O$3:$O$1662,0,0,1)</f>
        <v>128000</v>
      </c>
      <c r="AJ241" s="2" cm="1">
        <f t="array" ref="AJ241">_xlfn.XLOOKUP(AJ$1&amp;$AB241,$M$3:$M$1662&amp;$N$3:$N$1662,$O$3:$O$1662,0,0,1)</f>
        <v>12500</v>
      </c>
      <c r="AK241" s="2" cm="1">
        <f t="array" ref="AK241">_xlfn.XLOOKUP(AK$1&amp;$AB241,$M$3:$M$1662&amp;$N$3:$N$1662,$O$3:$O$1662,0,0,1)</f>
        <v>140500</v>
      </c>
      <c r="AL241" s="2" cm="1">
        <f t="array" ref="AL241">_xlfn.XLOOKUP(AL$1&amp;$AB241,$M$3:$M$1662&amp;$N$3:$N$1662,$O$3:$O$1662,0,0,1)</f>
        <v>43200</v>
      </c>
      <c r="AM241" s="2" cm="1">
        <f t="array" ref="AM241">_xlfn.XLOOKUP(AM$1&amp;$AB241,$M$3:$M$1662&amp;$N$3:$N$1662,$O$3:$O$1662,0,0,1)</f>
        <v>129300</v>
      </c>
    </row>
    <row r="242" spans="13:39" x14ac:dyDescent="0.4">
      <c r="M242" t="s">
        <v>870</v>
      </c>
      <c r="N242" t="s">
        <v>482</v>
      </c>
      <c r="O242">
        <v>129300</v>
      </c>
      <c r="AB242" t="s">
        <v>62</v>
      </c>
      <c r="AC242" s="2">
        <f t="shared" si="25"/>
        <v>38123440</v>
      </c>
      <c r="AD242" s="2">
        <f t="shared" si="28"/>
        <v>36616500</v>
      </c>
      <c r="AE242" s="2">
        <f t="shared" si="28"/>
        <v>29789800</v>
      </c>
      <c r="AF242" s="2">
        <f t="shared" si="28"/>
        <v>30962500</v>
      </c>
      <c r="AG242" s="2">
        <f t="shared" si="28"/>
        <v>33464300</v>
      </c>
      <c r="AH242" s="2">
        <f t="shared" si="28"/>
        <v>59784100</v>
      </c>
      <c r="AI242" s="2" cm="1">
        <f t="array" ref="AI242">_xlfn.XLOOKUP(AI$1&amp;$AB242,$M$3:$M$1662&amp;$N$3:$N$1662,$O$3:$O$1662,0,0,1)</f>
        <v>66000</v>
      </c>
      <c r="AJ242" s="2" cm="1">
        <f t="array" ref="AJ242">_xlfn.XLOOKUP(AJ$1&amp;$AB242,$M$3:$M$1662&amp;$N$3:$N$1662,$O$3:$O$1662,0,0,1)</f>
        <v>50700</v>
      </c>
      <c r="AK242" s="2" cm="1">
        <f t="array" ref="AK242">_xlfn.XLOOKUP(AK$1&amp;$AB242,$M$3:$M$1662&amp;$N$3:$N$1662,$O$3:$O$1662,0,0,1)</f>
        <v>35000</v>
      </c>
      <c r="AL242" s="2" cm="1">
        <f t="array" ref="AL242">_xlfn.XLOOKUP(AL$1&amp;$AB242,$M$3:$M$1662&amp;$N$3:$N$1662,$O$3:$O$1662,0,0,1)</f>
        <v>32900</v>
      </c>
      <c r="AM242" s="2" cm="1">
        <f t="array" ref="AM242">_xlfn.XLOOKUP(AM$1&amp;$AB242,$M$3:$M$1662&amp;$N$3:$N$1662,$O$3:$O$1662,0,0,1)</f>
        <v>68500</v>
      </c>
    </row>
    <row r="243" spans="13:39" x14ac:dyDescent="0.4">
      <c r="M243" t="s">
        <v>870</v>
      </c>
      <c r="N243" t="s">
        <v>483</v>
      </c>
      <c r="O243">
        <v>68500</v>
      </c>
      <c r="AB243" t="s">
        <v>145</v>
      </c>
      <c r="AC243" s="2">
        <f t="shared" si="25"/>
        <v>38224300</v>
      </c>
      <c r="AD243" s="2">
        <f t="shared" si="28"/>
        <v>36660800</v>
      </c>
      <c r="AE243" s="2">
        <f t="shared" si="28"/>
        <v>29863100</v>
      </c>
      <c r="AF243" s="2">
        <f t="shared" si="28"/>
        <v>31060100</v>
      </c>
      <c r="AG243" s="2">
        <f t="shared" si="28"/>
        <v>33485100</v>
      </c>
      <c r="AH243" s="2">
        <f t="shared" si="28"/>
        <v>60052400</v>
      </c>
      <c r="AI243" s="2" cm="1">
        <f t="array" ref="AI243">_xlfn.XLOOKUP(AI$1&amp;$AB243,$M$3:$M$1662&amp;$N$3:$N$1662,$O$3:$O$1662,0,0,1)</f>
        <v>44300</v>
      </c>
      <c r="AJ243" s="2" cm="1">
        <f t="array" ref="AJ243">_xlfn.XLOOKUP(AJ$1&amp;$AB243,$M$3:$M$1662&amp;$N$3:$N$1662,$O$3:$O$1662,0,0,1)</f>
        <v>73300</v>
      </c>
      <c r="AK243" s="2" cm="1">
        <f t="array" ref="AK243">_xlfn.XLOOKUP(AK$1&amp;$AB243,$M$3:$M$1662&amp;$N$3:$N$1662,$O$3:$O$1662,0,0,1)</f>
        <v>97600</v>
      </c>
      <c r="AL243" s="2" cm="1">
        <f t="array" ref="AL243">_xlfn.XLOOKUP(AL$1&amp;$AB243,$M$3:$M$1662&amp;$N$3:$N$1662,$O$3:$O$1662,0,0,1)</f>
        <v>20800</v>
      </c>
      <c r="AM243" s="2" cm="1">
        <f t="array" ref="AM243">_xlfn.XLOOKUP(AM$1&amp;$AB243,$M$3:$M$1662&amp;$N$3:$N$1662,$O$3:$O$1662,0,0,1)</f>
        <v>268300</v>
      </c>
    </row>
    <row r="244" spans="13:39" x14ac:dyDescent="0.4">
      <c r="M244" t="s">
        <v>870</v>
      </c>
      <c r="N244" t="s">
        <v>484</v>
      </c>
      <c r="O244">
        <v>268300</v>
      </c>
      <c r="AB244" t="s">
        <v>285</v>
      </c>
      <c r="AC244" s="2">
        <f t="shared" si="25"/>
        <v>38352200</v>
      </c>
      <c r="AD244" s="2">
        <f t="shared" ref="AD244:AH259" si="29">AD243+AI244</f>
        <v>36736900</v>
      </c>
      <c r="AE244" s="2">
        <f t="shared" si="29"/>
        <v>30093400</v>
      </c>
      <c r="AF244" s="2">
        <f t="shared" si="29"/>
        <v>31110100</v>
      </c>
      <c r="AG244" s="2">
        <f t="shared" si="29"/>
        <v>33560600</v>
      </c>
      <c r="AH244" s="2">
        <f t="shared" si="29"/>
        <v>60260000</v>
      </c>
      <c r="AI244" s="2" cm="1">
        <f t="array" ref="AI244">_xlfn.XLOOKUP(AI$1&amp;$AB244,$M$3:$M$1662&amp;$N$3:$N$1662,$O$3:$O$1662,0,0,1)</f>
        <v>76100</v>
      </c>
      <c r="AJ244" s="2" cm="1">
        <f t="array" ref="AJ244">_xlfn.XLOOKUP(AJ$1&amp;$AB244,$M$3:$M$1662&amp;$N$3:$N$1662,$O$3:$O$1662,0,0,1)</f>
        <v>230300</v>
      </c>
      <c r="AK244" s="2" cm="1">
        <f t="array" ref="AK244">_xlfn.XLOOKUP(AK$1&amp;$AB244,$M$3:$M$1662&amp;$N$3:$N$1662,$O$3:$O$1662,0,0,1)</f>
        <v>50000</v>
      </c>
      <c r="AL244" s="2" cm="1">
        <f t="array" ref="AL244">_xlfn.XLOOKUP(AL$1&amp;$AB244,$M$3:$M$1662&amp;$N$3:$N$1662,$O$3:$O$1662,0,0,1)</f>
        <v>75500</v>
      </c>
      <c r="AM244" s="2" cm="1">
        <f t="array" ref="AM244">_xlfn.XLOOKUP(AM$1&amp;$AB244,$M$3:$M$1662&amp;$N$3:$N$1662,$O$3:$O$1662,0,0,1)</f>
        <v>207600</v>
      </c>
    </row>
    <row r="245" spans="13:39" x14ac:dyDescent="0.4">
      <c r="M245" t="s">
        <v>870</v>
      </c>
      <c r="N245" t="s">
        <v>485</v>
      </c>
      <c r="O245">
        <v>207600</v>
      </c>
      <c r="AB245" t="s">
        <v>231</v>
      </c>
      <c r="AC245" s="2">
        <f t="shared" si="25"/>
        <v>38436160</v>
      </c>
      <c r="AD245" s="2">
        <f t="shared" si="29"/>
        <v>36770900</v>
      </c>
      <c r="AE245" s="2">
        <f t="shared" si="29"/>
        <v>30161400</v>
      </c>
      <c r="AF245" s="2">
        <f t="shared" si="29"/>
        <v>31176900</v>
      </c>
      <c r="AG245" s="2">
        <f t="shared" si="29"/>
        <v>33644000</v>
      </c>
      <c r="AH245" s="2">
        <f t="shared" si="29"/>
        <v>60427600</v>
      </c>
      <c r="AI245" s="2" cm="1">
        <f t="array" ref="AI245">_xlfn.XLOOKUP(AI$1&amp;$AB245,$M$3:$M$1662&amp;$N$3:$N$1662,$O$3:$O$1662,0,0,1)</f>
        <v>34000</v>
      </c>
      <c r="AJ245" s="2" cm="1">
        <f t="array" ref="AJ245">_xlfn.XLOOKUP(AJ$1&amp;$AB245,$M$3:$M$1662&amp;$N$3:$N$1662,$O$3:$O$1662,0,0,1)</f>
        <v>68000</v>
      </c>
      <c r="AK245" s="2" cm="1">
        <f t="array" ref="AK245">_xlfn.XLOOKUP(AK$1&amp;$AB245,$M$3:$M$1662&amp;$N$3:$N$1662,$O$3:$O$1662,0,0,1)</f>
        <v>66800</v>
      </c>
      <c r="AL245" s="2" cm="1">
        <f t="array" ref="AL245">_xlfn.XLOOKUP(AL$1&amp;$AB245,$M$3:$M$1662&amp;$N$3:$N$1662,$O$3:$O$1662,0,0,1)</f>
        <v>83400</v>
      </c>
      <c r="AM245" s="2" cm="1">
        <f t="array" ref="AM245">_xlfn.XLOOKUP(AM$1&amp;$AB245,$M$3:$M$1662&amp;$N$3:$N$1662,$O$3:$O$1662,0,0,1)</f>
        <v>167600</v>
      </c>
    </row>
    <row r="246" spans="13:39" x14ac:dyDescent="0.4">
      <c r="M246" t="s">
        <v>870</v>
      </c>
      <c r="N246" t="s">
        <v>486</v>
      </c>
      <c r="O246">
        <v>167600</v>
      </c>
      <c r="AB246" t="s">
        <v>310</v>
      </c>
      <c r="AC246" s="2">
        <f t="shared" si="25"/>
        <v>38487820</v>
      </c>
      <c r="AD246" s="2">
        <f t="shared" si="29"/>
        <v>36815300</v>
      </c>
      <c r="AE246" s="2">
        <f t="shared" si="29"/>
        <v>30209500</v>
      </c>
      <c r="AF246" s="2">
        <f t="shared" si="29"/>
        <v>31192100</v>
      </c>
      <c r="AG246" s="2">
        <f t="shared" si="29"/>
        <v>33726200</v>
      </c>
      <c r="AH246" s="2">
        <f t="shared" si="29"/>
        <v>60496000</v>
      </c>
      <c r="AI246" s="2" cm="1">
        <f t="array" ref="AI246">_xlfn.XLOOKUP(AI$1&amp;$AB246,$M$3:$M$1662&amp;$N$3:$N$1662,$O$3:$O$1662,0,0,1)</f>
        <v>44400</v>
      </c>
      <c r="AJ246" s="2" cm="1">
        <f t="array" ref="AJ246">_xlfn.XLOOKUP(AJ$1&amp;$AB246,$M$3:$M$1662&amp;$N$3:$N$1662,$O$3:$O$1662,0,0,1)</f>
        <v>48100</v>
      </c>
      <c r="AK246" s="2" cm="1">
        <f t="array" ref="AK246">_xlfn.XLOOKUP(AK$1&amp;$AB246,$M$3:$M$1662&amp;$N$3:$N$1662,$O$3:$O$1662,0,0,1)</f>
        <v>15200</v>
      </c>
      <c r="AL246" s="2" cm="1">
        <f t="array" ref="AL246">_xlfn.XLOOKUP(AL$1&amp;$AB246,$M$3:$M$1662&amp;$N$3:$N$1662,$O$3:$O$1662,0,0,1)</f>
        <v>82200</v>
      </c>
      <c r="AM246" s="2" cm="1">
        <f t="array" ref="AM246">_xlfn.XLOOKUP(AM$1&amp;$AB246,$M$3:$M$1662&amp;$N$3:$N$1662,$O$3:$O$1662,0,0,1)</f>
        <v>68400</v>
      </c>
    </row>
    <row r="247" spans="13:39" x14ac:dyDescent="0.4">
      <c r="M247" t="s">
        <v>870</v>
      </c>
      <c r="N247" t="s">
        <v>487</v>
      </c>
      <c r="O247">
        <v>68400</v>
      </c>
      <c r="AB247" t="s">
        <v>311</v>
      </c>
      <c r="AC247" s="2">
        <f t="shared" si="25"/>
        <v>38549340</v>
      </c>
      <c r="AD247" s="2">
        <f t="shared" si="29"/>
        <v>36893700</v>
      </c>
      <c r="AE247" s="2">
        <f t="shared" si="29"/>
        <v>30327200</v>
      </c>
      <c r="AF247" s="2">
        <f t="shared" si="29"/>
        <v>31207400</v>
      </c>
      <c r="AG247" s="2">
        <f t="shared" si="29"/>
        <v>33769200</v>
      </c>
      <c r="AH247" s="2">
        <f t="shared" si="29"/>
        <v>60549200</v>
      </c>
      <c r="AI247" s="2" cm="1">
        <f t="array" ref="AI247">_xlfn.XLOOKUP(AI$1&amp;$AB247,$M$3:$M$1662&amp;$N$3:$N$1662,$O$3:$O$1662,0,0,1)</f>
        <v>78400</v>
      </c>
      <c r="AJ247" s="2" cm="1">
        <f t="array" ref="AJ247">_xlfn.XLOOKUP(AJ$1&amp;$AB247,$M$3:$M$1662&amp;$N$3:$N$1662,$O$3:$O$1662,0,0,1)</f>
        <v>117700</v>
      </c>
      <c r="AK247" s="2" cm="1">
        <f t="array" ref="AK247">_xlfn.XLOOKUP(AK$1&amp;$AB247,$M$3:$M$1662&amp;$N$3:$N$1662,$O$3:$O$1662,0,0,1)</f>
        <v>15300</v>
      </c>
      <c r="AL247" s="2" cm="1">
        <f t="array" ref="AL247">_xlfn.XLOOKUP(AL$1&amp;$AB247,$M$3:$M$1662&amp;$N$3:$N$1662,$O$3:$O$1662,0,0,1)</f>
        <v>43000</v>
      </c>
      <c r="AM247" s="2" cm="1">
        <f t="array" ref="AM247">_xlfn.XLOOKUP(AM$1&amp;$AB247,$M$3:$M$1662&amp;$N$3:$N$1662,$O$3:$O$1662,0,0,1)</f>
        <v>53200</v>
      </c>
    </row>
    <row r="248" spans="13:39" x14ac:dyDescent="0.4">
      <c r="M248" t="s">
        <v>870</v>
      </c>
      <c r="N248" t="s">
        <v>488</v>
      </c>
      <c r="O248">
        <v>53200</v>
      </c>
      <c r="AB248" t="s">
        <v>261</v>
      </c>
      <c r="AC248" s="2">
        <f t="shared" si="25"/>
        <v>38618160</v>
      </c>
      <c r="AD248" s="2">
        <f t="shared" si="29"/>
        <v>36939200</v>
      </c>
      <c r="AE248" s="2">
        <f t="shared" si="29"/>
        <v>30380500</v>
      </c>
      <c r="AF248" s="2">
        <f t="shared" si="29"/>
        <v>31334200</v>
      </c>
      <c r="AG248" s="2">
        <f t="shared" si="29"/>
        <v>33813700</v>
      </c>
      <c r="AH248" s="2">
        <f t="shared" si="29"/>
        <v>60623200</v>
      </c>
      <c r="AI248" s="2" cm="1">
        <f t="array" ref="AI248">_xlfn.XLOOKUP(AI$1&amp;$AB248,$M$3:$M$1662&amp;$N$3:$N$1662,$O$3:$O$1662,0,0,1)</f>
        <v>45500</v>
      </c>
      <c r="AJ248" s="2" cm="1">
        <f t="array" ref="AJ248">_xlfn.XLOOKUP(AJ$1&amp;$AB248,$M$3:$M$1662&amp;$N$3:$N$1662,$O$3:$O$1662,0,0,1)</f>
        <v>53300</v>
      </c>
      <c r="AK248" s="2" cm="1">
        <f t="array" ref="AK248">_xlfn.XLOOKUP(AK$1&amp;$AB248,$M$3:$M$1662&amp;$N$3:$N$1662,$O$3:$O$1662,0,0,1)</f>
        <v>126800</v>
      </c>
      <c r="AL248" s="2" cm="1">
        <f t="array" ref="AL248">_xlfn.XLOOKUP(AL$1&amp;$AB248,$M$3:$M$1662&amp;$N$3:$N$1662,$O$3:$O$1662,0,0,1)</f>
        <v>44500</v>
      </c>
      <c r="AM248" s="2" cm="1">
        <f t="array" ref="AM248">_xlfn.XLOOKUP(AM$1&amp;$AB248,$M$3:$M$1662&amp;$N$3:$N$1662,$O$3:$O$1662,0,0,1)</f>
        <v>74000</v>
      </c>
    </row>
    <row r="249" spans="13:39" x14ac:dyDescent="0.4">
      <c r="M249" t="s">
        <v>870</v>
      </c>
      <c r="N249" t="s">
        <v>489</v>
      </c>
      <c r="O249">
        <v>74000</v>
      </c>
      <c r="AB249" t="s">
        <v>112</v>
      </c>
      <c r="AC249" s="2">
        <f t="shared" si="25"/>
        <v>38668000</v>
      </c>
      <c r="AD249" s="2">
        <f t="shared" si="29"/>
        <v>37006300</v>
      </c>
      <c r="AE249" s="2">
        <f t="shared" si="29"/>
        <v>30401300</v>
      </c>
      <c r="AF249" s="2">
        <f t="shared" si="29"/>
        <v>31364400</v>
      </c>
      <c r="AG249" s="2">
        <f t="shared" si="29"/>
        <v>33860600</v>
      </c>
      <c r="AH249" s="2">
        <f t="shared" si="29"/>
        <v>60707400</v>
      </c>
      <c r="AI249" s="2" cm="1">
        <f t="array" ref="AI249">_xlfn.XLOOKUP(AI$1&amp;$AB249,$M$3:$M$1662&amp;$N$3:$N$1662,$O$3:$O$1662,0,0,1)</f>
        <v>67100</v>
      </c>
      <c r="AJ249" s="2" cm="1">
        <f t="array" ref="AJ249">_xlfn.XLOOKUP(AJ$1&amp;$AB249,$M$3:$M$1662&amp;$N$3:$N$1662,$O$3:$O$1662,0,0,1)</f>
        <v>20800</v>
      </c>
      <c r="AK249" s="2" cm="1">
        <f t="array" ref="AK249">_xlfn.XLOOKUP(AK$1&amp;$AB249,$M$3:$M$1662&amp;$N$3:$N$1662,$O$3:$O$1662,0,0,1)</f>
        <v>30200</v>
      </c>
      <c r="AL249" s="2" cm="1">
        <f t="array" ref="AL249">_xlfn.XLOOKUP(AL$1&amp;$AB249,$M$3:$M$1662&amp;$N$3:$N$1662,$O$3:$O$1662,0,0,1)</f>
        <v>46900</v>
      </c>
      <c r="AM249" s="2" cm="1">
        <f t="array" ref="AM249">_xlfn.XLOOKUP(AM$1&amp;$AB249,$M$3:$M$1662&amp;$N$3:$N$1662,$O$3:$O$1662,0,0,1)</f>
        <v>84200</v>
      </c>
    </row>
    <row r="250" spans="13:39" x14ac:dyDescent="0.4">
      <c r="M250" t="s">
        <v>870</v>
      </c>
      <c r="N250" t="s">
        <v>490</v>
      </c>
      <c r="O250">
        <v>84200</v>
      </c>
      <c r="AB250" t="s">
        <v>263</v>
      </c>
      <c r="AC250" s="2">
        <f t="shared" si="25"/>
        <v>38740440</v>
      </c>
      <c r="AD250" s="2">
        <f t="shared" si="29"/>
        <v>37039800</v>
      </c>
      <c r="AE250" s="2">
        <f t="shared" si="29"/>
        <v>30433600</v>
      </c>
      <c r="AF250" s="2">
        <f t="shared" si="29"/>
        <v>31596300</v>
      </c>
      <c r="AG250" s="2">
        <f t="shared" si="29"/>
        <v>33877000</v>
      </c>
      <c r="AH250" s="2">
        <f t="shared" si="29"/>
        <v>60755500</v>
      </c>
      <c r="AI250" s="2" cm="1">
        <f t="array" ref="AI250">_xlfn.XLOOKUP(AI$1&amp;$AB250,$M$3:$M$1662&amp;$N$3:$N$1662,$O$3:$O$1662,0,0,1)</f>
        <v>33500</v>
      </c>
      <c r="AJ250" s="2" cm="1">
        <f t="array" ref="AJ250">_xlfn.XLOOKUP(AJ$1&amp;$AB250,$M$3:$M$1662&amp;$N$3:$N$1662,$O$3:$O$1662,0,0,1)</f>
        <v>32300</v>
      </c>
      <c r="AK250" s="2" cm="1">
        <f t="array" ref="AK250">_xlfn.XLOOKUP(AK$1&amp;$AB250,$M$3:$M$1662&amp;$N$3:$N$1662,$O$3:$O$1662,0,0,1)</f>
        <v>231900</v>
      </c>
      <c r="AL250" s="2" cm="1">
        <f t="array" ref="AL250">_xlfn.XLOOKUP(AL$1&amp;$AB250,$M$3:$M$1662&amp;$N$3:$N$1662,$O$3:$O$1662,0,0,1)</f>
        <v>16400</v>
      </c>
      <c r="AM250" s="2" cm="1">
        <f t="array" ref="AM250">_xlfn.XLOOKUP(AM$1&amp;$AB250,$M$3:$M$1662&amp;$N$3:$N$1662,$O$3:$O$1662,0,0,1)</f>
        <v>48100</v>
      </c>
    </row>
    <row r="251" spans="13:39" x14ac:dyDescent="0.4">
      <c r="M251" t="s">
        <v>870</v>
      </c>
      <c r="N251" t="s">
        <v>491</v>
      </c>
      <c r="O251">
        <v>48100</v>
      </c>
      <c r="AB251" t="s">
        <v>268</v>
      </c>
      <c r="AC251" s="2">
        <f t="shared" si="25"/>
        <v>38795480</v>
      </c>
      <c r="AD251" s="2">
        <f t="shared" si="29"/>
        <v>37166700</v>
      </c>
      <c r="AE251" s="2">
        <f t="shared" si="29"/>
        <v>30469500</v>
      </c>
      <c r="AF251" s="2">
        <f t="shared" si="29"/>
        <v>31610200</v>
      </c>
      <c r="AG251" s="2">
        <f t="shared" si="29"/>
        <v>33910600</v>
      </c>
      <c r="AH251" s="2">
        <f t="shared" si="29"/>
        <v>60820400</v>
      </c>
      <c r="AI251" s="2" cm="1">
        <f t="array" ref="AI251">_xlfn.XLOOKUP(AI$1&amp;$AB251,$M$3:$M$1662&amp;$N$3:$N$1662,$O$3:$O$1662,0,0,1)</f>
        <v>126900</v>
      </c>
      <c r="AJ251" s="2" cm="1">
        <f t="array" ref="AJ251">_xlfn.XLOOKUP(AJ$1&amp;$AB251,$M$3:$M$1662&amp;$N$3:$N$1662,$O$3:$O$1662,0,0,1)</f>
        <v>35900</v>
      </c>
      <c r="AK251" s="2" cm="1">
        <f t="array" ref="AK251">_xlfn.XLOOKUP(AK$1&amp;$AB251,$M$3:$M$1662&amp;$N$3:$N$1662,$O$3:$O$1662,0,0,1)</f>
        <v>13900</v>
      </c>
      <c r="AL251" s="2" cm="1">
        <f t="array" ref="AL251">_xlfn.XLOOKUP(AL$1&amp;$AB251,$M$3:$M$1662&amp;$N$3:$N$1662,$O$3:$O$1662,0,0,1)</f>
        <v>33600</v>
      </c>
      <c r="AM251" s="2" cm="1">
        <f t="array" ref="AM251">_xlfn.XLOOKUP(AM$1&amp;$AB251,$M$3:$M$1662&amp;$N$3:$N$1662,$O$3:$O$1662,0,0,1)</f>
        <v>64900</v>
      </c>
    </row>
    <row r="252" spans="13:39" x14ac:dyDescent="0.4">
      <c r="M252" t="s">
        <v>870</v>
      </c>
      <c r="N252" t="s">
        <v>492</v>
      </c>
      <c r="O252">
        <v>64900</v>
      </c>
      <c r="AB252" t="s">
        <v>191</v>
      </c>
      <c r="AC252" s="2">
        <f t="shared" si="25"/>
        <v>38839640</v>
      </c>
      <c r="AD252" s="2">
        <f t="shared" si="29"/>
        <v>37229200</v>
      </c>
      <c r="AE252" s="2">
        <f t="shared" si="29"/>
        <v>30512900</v>
      </c>
      <c r="AF252" s="2">
        <f t="shared" si="29"/>
        <v>31670700</v>
      </c>
      <c r="AG252" s="2">
        <f t="shared" si="29"/>
        <v>33937400</v>
      </c>
      <c r="AH252" s="2">
        <f t="shared" si="29"/>
        <v>60848000</v>
      </c>
      <c r="AI252" s="2" cm="1">
        <f t="array" ref="AI252">_xlfn.XLOOKUP(AI$1&amp;$AB252,$M$3:$M$1662&amp;$N$3:$N$1662,$O$3:$O$1662,0,0,1)</f>
        <v>62500</v>
      </c>
      <c r="AJ252" s="2" cm="1">
        <f t="array" ref="AJ252">_xlfn.XLOOKUP(AJ$1&amp;$AB252,$M$3:$M$1662&amp;$N$3:$N$1662,$O$3:$O$1662,0,0,1)</f>
        <v>43400</v>
      </c>
      <c r="AK252" s="2" cm="1">
        <f t="array" ref="AK252">_xlfn.XLOOKUP(AK$1&amp;$AB252,$M$3:$M$1662&amp;$N$3:$N$1662,$O$3:$O$1662,0,0,1)</f>
        <v>60500</v>
      </c>
      <c r="AL252" s="2" cm="1">
        <f t="array" ref="AL252">_xlfn.XLOOKUP(AL$1&amp;$AB252,$M$3:$M$1662&amp;$N$3:$N$1662,$O$3:$O$1662,0,0,1)</f>
        <v>26800</v>
      </c>
      <c r="AM252" s="2" cm="1">
        <f t="array" ref="AM252">_xlfn.XLOOKUP(AM$1&amp;$AB252,$M$3:$M$1662&amp;$N$3:$N$1662,$O$3:$O$1662,0,0,1)</f>
        <v>27600</v>
      </c>
    </row>
    <row r="253" spans="13:39" x14ac:dyDescent="0.4">
      <c r="M253" t="s">
        <v>870</v>
      </c>
      <c r="N253" t="s">
        <v>493</v>
      </c>
      <c r="O253">
        <v>27600</v>
      </c>
      <c r="AB253" t="s">
        <v>78</v>
      </c>
      <c r="AC253" s="2">
        <f t="shared" si="25"/>
        <v>38901760</v>
      </c>
      <c r="AD253" s="2">
        <f t="shared" si="29"/>
        <v>37345000</v>
      </c>
      <c r="AE253" s="2">
        <f t="shared" si="29"/>
        <v>30566600</v>
      </c>
      <c r="AF253" s="2">
        <f t="shared" si="29"/>
        <v>31706400</v>
      </c>
      <c r="AG253" s="2">
        <f t="shared" si="29"/>
        <v>33963200</v>
      </c>
      <c r="AH253" s="2">
        <f t="shared" si="29"/>
        <v>60927600</v>
      </c>
      <c r="AI253" s="2" cm="1">
        <f t="array" ref="AI253">_xlfn.XLOOKUP(AI$1&amp;$AB253,$M$3:$M$1662&amp;$N$3:$N$1662,$O$3:$O$1662,0,0,1)</f>
        <v>115800</v>
      </c>
      <c r="AJ253" s="2" cm="1">
        <f t="array" ref="AJ253">_xlfn.XLOOKUP(AJ$1&amp;$AB253,$M$3:$M$1662&amp;$N$3:$N$1662,$O$3:$O$1662,0,0,1)</f>
        <v>53700</v>
      </c>
      <c r="AK253" s="2" cm="1">
        <f t="array" ref="AK253">_xlfn.XLOOKUP(AK$1&amp;$AB253,$M$3:$M$1662&amp;$N$3:$N$1662,$O$3:$O$1662,0,0,1)</f>
        <v>35700</v>
      </c>
      <c r="AL253" s="2" cm="1">
        <f t="array" ref="AL253">_xlfn.XLOOKUP(AL$1&amp;$AB253,$M$3:$M$1662&amp;$N$3:$N$1662,$O$3:$O$1662,0,0,1)</f>
        <v>25800</v>
      </c>
      <c r="AM253" s="2" cm="1">
        <f t="array" ref="AM253">_xlfn.XLOOKUP(AM$1&amp;$AB253,$M$3:$M$1662&amp;$N$3:$N$1662,$O$3:$O$1662,0,0,1)</f>
        <v>79600</v>
      </c>
    </row>
    <row r="254" spans="13:39" x14ac:dyDescent="0.4">
      <c r="M254" t="s">
        <v>870</v>
      </c>
      <c r="N254" t="s">
        <v>494</v>
      </c>
      <c r="O254">
        <v>79600</v>
      </c>
      <c r="AB254" t="s">
        <v>194</v>
      </c>
      <c r="AC254" s="2">
        <f t="shared" si="25"/>
        <v>38954500</v>
      </c>
      <c r="AD254" s="2">
        <f t="shared" si="29"/>
        <v>37424700</v>
      </c>
      <c r="AE254" s="2">
        <f t="shared" si="29"/>
        <v>30588200</v>
      </c>
      <c r="AF254" s="2">
        <f t="shared" si="29"/>
        <v>31737800</v>
      </c>
      <c r="AG254" s="2">
        <f t="shared" si="29"/>
        <v>34002600</v>
      </c>
      <c r="AH254" s="2">
        <f t="shared" si="29"/>
        <v>61019200</v>
      </c>
      <c r="AI254" s="2" cm="1">
        <f t="array" ref="AI254">_xlfn.XLOOKUP(AI$1&amp;$AB254,$M$3:$M$1662&amp;$N$3:$N$1662,$O$3:$O$1662,0,0,1)</f>
        <v>79700</v>
      </c>
      <c r="AJ254" s="2" cm="1">
        <f t="array" ref="AJ254">_xlfn.XLOOKUP(AJ$1&amp;$AB254,$M$3:$M$1662&amp;$N$3:$N$1662,$O$3:$O$1662,0,0,1)</f>
        <v>21600</v>
      </c>
      <c r="AK254" s="2" cm="1">
        <f t="array" ref="AK254">_xlfn.XLOOKUP(AK$1&amp;$AB254,$M$3:$M$1662&amp;$N$3:$N$1662,$O$3:$O$1662,0,0,1)</f>
        <v>31400</v>
      </c>
      <c r="AL254" s="2" cm="1">
        <f t="array" ref="AL254">_xlfn.XLOOKUP(AL$1&amp;$AB254,$M$3:$M$1662&amp;$N$3:$N$1662,$O$3:$O$1662,0,0,1)</f>
        <v>39400</v>
      </c>
      <c r="AM254" s="2" cm="1">
        <f t="array" ref="AM254">_xlfn.XLOOKUP(AM$1&amp;$AB254,$M$3:$M$1662&amp;$N$3:$N$1662,$O$3:$O$1662,0,0,1)</f>
        <v>91600</v>
      </c>
    </row>
    <row r="255" spans="13:39" x14ac:dyDescent="0.4">
      <c r="M255" t="s">
        <v>870</v>
      </c>
      <c r="N255" t="s">
        <v>495</v>
      </c>
      <c r="O255">
        <v>91600</v>
      </c>
      <c r="AB255" t="s">
        <v>259</v>
      </c>
      <c r="AC255" s="2">
        <f t="shared" si="25"/>
        <v>39023280</v>
      </c>
      <c r="AD255" s="2">
        <f t="shared" si="29"/>
        <v>37500300</v>
      </c>
      <c r="AE255" s="2">
        <f t="shared" si="29"/>
        <v>30680200</v>
      </c>
      <c r="AF255" s="2">
        <f t="shared" si="29"/>
        <v>31771100</v>
      </c>
      <c r="AG255" s="2">
        <f t="shared" si="29"/>
        <v>34036400</v>
      </c>
      <c r="AH255" s="2">
        <f t="shared" si="29"/>
        <v>61128400</v>
      </c>
      <c r="AI255" s="2" cm="1">
        <f t="array" ref="AI255">_xlfn.XLOOKUP(AI$1&amp;$AB255,$M$3:$M$1662&amp;$N$3:$N$1662,$O$3:$O$1662,0,0,1)</f>
        <v>75600</v>
      </c>
      <c r="AJ255" s="2" cm="1">
        <f t="array" ref="AJ255">_xlfn.XLOOKUP(AJ$1&amp;$AB255,$M$3:$M$1662&amp;$N$3:$N$1662,$O$3:$O$1662,0,0,1)</f>
        <v>92000</v>
      </c>
      <c r="AK255" s="2" cm="1">
        <f t="array" ref="AK255">_xlfn.XLOOKUP(AK$1&amp;$AB255,$M$3:$M$1662&amp;$N$3:$N$1662,$O$3:$O$1662,0,0,1)</f>
        <v>33300</v>
      </c>
      <c r="AL255" s="2" cm="1">
        <f t="array" ref="AL255">_xlfn.XLOOKUP(AL$1&amp;$AB255,$M$3:$M$1662&amp;$N$3:$N$1662,$O$3:$O$1662,0,0,1)</f>
        <v>33800</v>
      </c>
      <c r="AM255" s="2" cm="1">
        <f t="array" ref="AM255">_xlfn.XLOOKUP(AM$1&amp;$AB255,$M$3:$M$1662&amp;$N$3:$N$1662,$O$3:$O$1662,0,0,1)</f>
        <v>109200</v>
      </c>
    </row>
    <row r="256" spans="13:39" x14ac:dyDescent="0.4">
      <c r="M256" t="s">
        <v>870</v>
      </c>
      <c r="N256" t="s">
        <v>496</v>
      </c>
      <c r="O256">
        <v>109200</v>
      </c>
      <c r="AB256" t="s">
        <v>279</v>
      </c>
      <c r="AC256" s="2">
        <f t="shared" si="25"/>
        <v>39123100</v>
      </c>
      <c r="AD256" s="2">
        <f t="shared" si="29"/>
        <v>37562200</v>
      </c>
      <c r="AE256" s="2">
        <f t="shared" si="29"/>
        <v>30725200</v>
      </c>
      <c r="AF256" s="2">
        <f t="shared" si="29"/>
        <v>31974300</v>
      </c>
      <c r="AG256" s="2">
        <f t="shared" si="29"/>
        <v>34064000</v>
      </c>
      <c r="AH256" s="2">
        <f t="shared" si="29"/>
        <v>61289800</v>
      </c>
      <c r="AI256" s="2" cm="1">
        <f t="array" ref="AI256">_xlfn.XLOOKUP(AI$1&amp;$AB256,$M$3:$M$1662&amp;$N$3:$N$1662,$O$3:$O$1662,0,0,1)</f>
        <v>61900</v>
      </c>
      <c r="AJ256" s="2" cm="1">
        <f t="array" ref="AJ256">_xlfn.XLOOKUP(AJ$1&amp;$AB256,$M$3:$M$1662&amp;$N$3:$N$1662,$O$3:$O$1662,0,0,1)</f>
        <v>45000</v>
      </c>
      <c r="AK256" s="2" cm="1">
        <f t="array" ref="AK256">_xlfn.XLOOKUP(AK$1&amp;$AB256,$M$3:$M$1662&amp;$N$3:$N$1662,$O$3:$O$1662,0,0,1)</f>
        <v>203200</v>
      </c>
      <c r="AL256" s="2" cm="1">
        <f t="array" ref="AL256">_xlfn.XLOOKUP(AL$1&amp;$AB256,$M$3:$M$1662&amp;$N$3:$N$1662,$O$3:$O$1662,0,0,1)</f>
        <v>27600</v>
      </c>
      <c r="AM256" s="2" cm="1">
        <f t="array" ref="AM256">_xlfn.XLOOKUP(AM$1&amp;$AB256,$M$3:$M$1662&amp;$N$3:$N$1662,$O$3:$O$1662,0,0,1)</f>
        <v>161400</v>
      </c>
    </row>
    <row r="257" spans="13:39" x14ac:dyDescent="0.4">
      <c r="M257" t="s">
        <v>870</v>
      </c>
      <c r="N257" t="s">
        <v>497</v>
      </c>
      <c r="O257">
        <v>161400</v>
      </c>
      <c r="AB257" t="s">
        <v>278</v>
      </c>
      <c r="AC257" s="2">
        <f t="shared" si="25"/>
        <v>39153520</v>
      </c>
      <c r="AD257" s="2">
        <f t="shared" si="29"/>
        <v>37599900</v>
      </c>
      <c r="AE257" s="2">
        <f t="shared" si="29"/>
        <v>30754500</v>
      </c>
      <c r="AF257" s="2">
        <f t="shared" si="29"/>
        <v>32009200</v>
      </c>
      <c r="AG257" s="2">
        <f t="shared" si="29"/>
        <v>34068400</v>
      </c>
      <c r="AH257" s="2">
        <f t="shared" si="29"/>
        <v>61335600</v>
      </c>
      <c r="AI257" s="2" cm="1">
        <f t="array" ref="AI257">_xlfn.XLOOKUP(AI$1&amp;$AB257,$M$3:$M$1662&amp;$N$3:$N$1662,$O$3:$O$1662,0,0,1)</f>
        <v>37700</v>
      </c>
      <c r="AJ257" s="2" cm="1">
        <f t="array" ref="AJ257">_xlfn.XLOOKUP(AJ$1&amp;$AB257,$M$3:$M$1662&amp;$N$3:$N$1662,$O$3:$O$1662,0,0,1)</f>
        <v>29300</v>
      </c>
      <c r="AK257" s="2" cm="1">
        <f t="array" ref="AK257">_xlfn.XLOOKUP(AK$1&amp;$AB257,$M$3:$M$1662&amp;$N$3:$N$1662,$O$3:$O$1662,0,0,1)</f>
        <v>34900</v>
      </c>
      <c r="AL257" s="2" cm="1">
        <f t="array" ref="AL257">_xlfn.XLOOKUP(AL$1&amp;$AB257,$M$3:$M$1662&amp;$N$3:$N$1662,$O$3:$O$1662,0,0,1)</f>
        <v>4400</v>
      </c>
      <c r="AM257" s="2" cm="1">
        <f t="array" ref="AM257">_xlfn.XLOOKUP(AM$1&amp;$AB257,$M$3:$M$1662&amp;$N$3:$N$1662,$O$3:$O$1662,0,0,1)</f>
        <v>45800</v>
      </c>
    </row>
    <row r="258" spans="13:39" x14ac:dyDescent="0.4">
      <c r="M258" t="s">
        <v>870</v>
      </c>
      <c r="N258" t="s">
        <v>498</v>
      </c>
      <c r="O258">
        <v>45800</v>
      </c>
      <c r="AB258" t="s">
        <v>208</v>
      </c>
      <c r="AC258" s="2">
        <f t="shared" si="25"/>
        <v>39212360</v>
      </c>
      <c r="AD258" s="2">
        <f t="shared" si="29"/>
        <v>37664500</v>
      </c>
      <c r="AE258" s="2">
        <f t="shared" si="29"/>
        <v>30816400</v>
      </c>
      <c r="AF258" s="2">
        <f t="shared" si="29"/>
        <v>32024000</v>
      </c>
      <c r="AG258" s="2">
        <f t="shared" si="29"/>
        <v>34078100</v>
      </c>
      <c r="AH258" s="2">
        <f t="shared" si="29"/>
        <v>61478800</v>
      </c>
      <c r="AI258" s="2" cm="1">
        <f t="array" ref="AI258">_xlfn.XLOOKUP(AI$1&amp;$AB258,$M$3:$M$1662&amp;$N$3:$N$1662,$O$3:$O$1662,0,0,1)</f>
        <v>64600</v>
      </c>
      <c r="AJ258" s="2" cm="1">
        <f t="array" ref="AJ258">_xlfn.XLOOKUP(AJ$1&amp;$AB258,$M$3:$M$1662&amp;$N$3:$N$1662,$O$3:$O$1662,0,0,1)</f>
        <v>61900</v>
      </c>
      <c r="AK258" s="2" cm="1">
        <f t="array" ref="AK258">_xlfn.XLOOKUP(AK$1&amp;$AB258,$M$3:$M$1662&amp;$N$3:$N$1662,$O$3:$O$1662,0,0,1)</f>
        <v>14800</v>
      </c>
      <c r="AL258" s="2" cm="1">
        <f t="array" ref="AL258">_xlfn.XLOOKUP(AL$1&amp;$AB258,$M$3:$M$1662&amp;$N$3:$N$1662,$O$3:$O$1662,0,0,1)</f>
        <v>9700</v>
      </c>
      <c r="AM258" s="2" cm="1">
        <f t="array" ref="AM258">_xlfn.XLOOKUP(AM$1&amp;$AB258,$M$3:$M$1662&amp;$N$3:$N$1662,$O$3:$O$1662,0,0,1)</f>
        <v>143200</v>
      </c>
    </row>
    <row r="259" spans="13:39" x14ac:dyDescent="0.4">
      <c r="M259" t="s">
        <v>870</v>
      </c>
      <c r="N259" t="s">
        <v>499</v>
      </c>
      <c r="O259">
        <v>143200</v>
      </c>
      <c r="AB259" t="s">
        <v>43</v>
      </c>
      <c r="AC259" s="2">
        <f t="shared" ref="AC259:AC322" si="30">IFERROR(AVERAGEIFS(AD259:AH259,AD259:AH259,"&gt;0"),0)</f>
        <v>39317820</v>
      </c>
      <c r="AD259" s="2">
        <f t="shared" si="29"/>
        <v>37684900</v>
      </c>
      <c r="AE259" s="2">
        <f t="shared" si="29"/>
        <v>30837500</v>
      </c>
      <c r="AF259" s="2">
        <f t="shared" si="29"/>
        <v>32085300</v>
      </c>
      <c r="AG259" s="2">
        <f t="shared" si="29"/>
        <v>34351900</v>
      </c>
      <c r="AH259" s="2">
        <f t="shared" si="29"/>
        <v>61629500</v>
      </c>
      <c r="AI259" s="2" cm="1">
        <f t="array" ref="AI259">_xlfn.XLOOKUP(AI$1&amp;$AB259,$M$3:$M$1662&amp;$N$3:$N$1662,$O$3:$O$1662,0,0,1)</f>
        <v>20400</v>
      </c>
      <c r="AJ259" s="2" cm="1">
        <f t="array" ref="AJ259">_xlfn.XLOOKUP(AJ$1&amp;$AB259,$M$3:$M$1662&amp;$N$3:$N$1662,$O$3:$O$1662,0,0,1)</f>
        <v>21100</v>
      </c>
      <c r="AK259" s="2" cm="1">
        <f t="array" ref="AK259">_xlfn.XLOOKUP(AK$1&amp;$AB259,$M$3:$M$1662&amp;$N$3:$N$1662,$O$3:$O$1662,0,0,1)</f>
        <v>61300</v>
      </c>
      <c r="AL259" s="2" cm="1">
        <f t="array" ref="AL259">_xlfn.XLOOKUP(AL$1&amp;$AB259,$M$3:$M$1662&amp;$N$3:$N$1662,$O$3:$O$1662,0,0,1)</f>
        <v>273800</v>
      </c>
      <c r="AM259" s="2" cm="1">
        <f t="array" ref="AM259">_xlfn.XLOOKUP(AM$1&amp;$AB259,$M$3:$M$1662&amp;$N$3:$N$1662,$O$3:$O$1662,0,0,1)</f>
        <v>150700</v>
      </c>
    </row>
    <row r="260" spans="13:39" x14ac:dyDescent="0.4">
      <c r="M260" t="s">
        <v>870</v>
      </c>
      <c r="N260" t="s">
        <v>500</v>
      </c>
      <c r="O260">
        <v>150700</v>
      </c>
      <c r="AB260" t="s">
        <v>234</v>
      </c>
      <c r="AC260" s="2">
        <f t="shared" si="30"/>
        <v>39370120</v>
      </c>
      <c r="AD260" s="2">
        <f t="shared" ref="AD260:AH275" si="31">AD259+AI260</f>
        <v>37720200</v>
      </c>
      <c r="AE260" s="2">
        <f t="shared" si="31"/>
        <v>30900300</v>
      </c>
      <c r="AF260" s="2">
        <f t="shared" si="31"/>
        <v>32153500</v>
      </c>
      <c r="AG260" s="2">
        <f t="shared" si="31"/>
        <v>34382200</v>
      </c>
      <c r="AH260" s="2">
        <f t="shared" si="31"/>
        <v>61694400</v>
      </c>
      <c r="AI260" s="2" cm="1">
        <f t="array" ref="AI260">_xlfn.XLOOKUP(AI$1&amp;$AB260,$M$3:$M$1662&amp;$N$3:$N$1662,$O$3:$O$1662,0,0,1)</f>
        <v>35300</v>
      </c>
      <c r="AJ260" s="2" cm="1">
        <f t="array" ref="AJ260">_xlfn.XLOOKUP(AJ$1&amp;$AB260,$M$3:$M$1662&amp;$N$3:$N$1662,$O$3:$O$1662,0,0,1)</f>
        <v>62800</v>
      </c>
      <c r="AK260" s="2" cm="1">
        <f t="array" ref="AK260">_xlfn.XLOOKUP(AK$1&amp;$AB260,$M$3:$M$1662&amp;$N$3:$N$1662,$O$3:$O$1662,0,0,1)</f>
        <v>68200</v>
      </c>
      <c r="AL260" s="2" cm="1">
        <f t="array" ref="AL260">_xlfn.XLOOKUP(AL$1&amp;$AB260,$M$3:$M$1662&amp;$N$3:$N$1662,$O$3:$O$1662,0,0,1)</f>
        <v>30300</v>
      </c>
      <c r="AM260" s="2" cm="1">
        <f t="array" ref="AM260">_xlfn.XLOOKUP(AM$1&amp;$AB260,$M$3:$M$1662&amp;$N$3:$N$1662,$O$3:$O$1662,0,0,1)</f>
        <v>64900</v>
      </c>
    </row>
    <row r="261" spans="13:39" x14ac:dyDescent="0.4">
      <c r="M261" t="s">
        <v>870</v>
      </c>
      <c r="N261" t="s">
        <v>501</v>
      </c>
      <c r="O261">
        <v>64900</v>
      </c>
      <c r="AB261" t="s">
        <v>247</v>
      </c>
      <c r="AC261" s="2">
        <f t="shared" si="30"/>
        <v>39469920</v>
      </c>
      <c r="AD261" s="2">
        <f t="shared" si="31"/>
        <v>37801000</v>
      </c>
      <c r="AE261" s="2">
        <f t="shared" si="31"/>
        <v>30956600</v>
      </c>
      <c r="AF261" s="2">
        <f t="shared" si="31"/>
        <v>32210200</v>
      </c>
      <c r="AG261" s="2">
        <f t="shared" si="31"/>
        <v>34589200</v>
      </c>
      <c r="AH261" s="2">
        <f t="shared" si="31"/>
        <v>61792600</v>
      </c>
      <c r="AI261" s="2" cm="1">
        <f t="array" ref="AI261">_xlfn.XLOOKUP(AI$1&amp;$AB261,$M$3:$M$1662&amp;$N$3:$N$1662,$O$3:$O$1662,0,0,1)</f>
        <v>80800</v>
      </c>
      <c r="AJ261" s="2" cm="1">
        <f t="array" ref="AJ261">_xlfn.XLOOKUP(AJ$1&amp;$AB261,$M$3:$M$1662&amp;$N$3:$N$1662,$O$3:$O$1662,0,0,1)</f>
        <v>56300</v>
      </c>
      <c r="AK261" s="2" cm="1">
        <f t="array" ref="AK261">_xlfn.XLOOKUP(AK$1&amp;$AB261,$M$3:$M$1662&amp;$N$3:$N$1662,$O$3:$O$1662,0,0,1)</f>
        <v>56700</v>
      </c>
      <c r="AL261" s="2" cm="1">
        <f t="array" ref="AL261">_xlfn.XLOOKUP(AL$1&amp;$AB261,$M$3:$M$1662&amp;$N$3:$N$1662,$O$3:$O$1662,0,0,1)</f>
        <v>207000</v>
      </c>
      <c r="AM261" s="2" cm="1">
        <f t="array" ref="AM261">_xlfn.XLOOKUP(AM$1&amp;$AB261,$M$3:$M$1662&amp;$N$3:$N$1662,$O$3:$O$1662,0,0,1)</f>
        <v>98200</v>
      </c>
    </row>
    <row r="262" spans="13:39" x14ac:dyDescent="0.4">
      <c r="M262" t="s">
        <v>870</v>
      </c>
      <c r="N262" t="s">
        <v>502</v>
      </c>
      <c r="O262">
        <v>98200</v>
      </c>
      <c r="AB262" t="s">
        <v>127</v>
      </c>
      <c r="AC262" s="2">
        <f t="shared" si="30"/>
        <v>39512060</v>
      </c>
      <c r="AD262" s="2">
        <f t="shared" si="31"/>
        <v>37859000</v>
      </c>
      <c r="AE262" s="2">
        <f t="shared" si="31"/>
        <v>30988900</v>
      </c>
      <c r="AF262" s="2">
        <f t="shared" si="31"/>
        <v>32241100</v>
      </c>
      <c r="AG262" s="2">
        <f t="shared" si="31"/>
        <v>34624600</v>
      </c>
      <c r="AH262" s="2">
        <f t="shared" si="31"/>
        <v>61846700</v>
      </c>
      <c r="AI262" s="2" cm="1">
        <f t="array" ref="AI262">_xlfn.XLOOKUP(AI$1&amp;$AB262,$M$3:$M$1662&amp;$N$3:$N$1662,$O$3:$O$1662,0,0,1)</f>
        <v>58000</v>
      </c>
      <c r="AJ262" s="2" cm="1">
        <f t="array" ref="AJ262">_xlfn.XLOOKUP(AJ$1&amp;$AB262,$M$3:$M$1662&amp;$N$3:$N$1662,$O$3:$O$1662,0,0,1)</f>
        <v>32300</v>
      </c>
      <c r="AK262" s="2" cm="1">
        <f t="array" ref="AK262">_xlfn.XLOOKUP(AK$1&amp;$AB262,$M$3:$M$1662&amp;$N$3:$N$1662,$O$3:$O$1662,0,0,1)</f>
        <v>30900</v>
      </c>
      <c r="AL262" s="2" cm="1">
        <f t="array" ref="AL262">_xlfn.XLOOKUP(AL$1&amp;$AB262,$M$3:$M$1662&amp;$N$3:$N$1662,$O$3:$O$1662,0,0,1)</f>
        <v>35400</v>
      </c>
      <c r="AM262" s="2" cm="1">
        <f t="array" ref="AM262">_xlfn.XLOOKUP(AM$1&amp;$AB262,$M$3:$M$1662&amp;$N$3:$N$1662,$O$3:$O$1662,0,0,1)</f>
        <v>54100</v>
      </c>
    </row>
    <row r="263" spans="13:39" x14ac:dyDescent="0.4">
      <c r="M263" t="s">
        <v>870</v>
      </c>
      <c r="N263" t="s">
        <v>503</v>
      </c>
      <c r="O263">
        <v>54100</v>
      </c>
      <c r="AB263" t="s">
        <v>199</v>
      </c>
      <c r="AC263" s="2">
        <f t="shared" si="30"/>
        <v>39570660</v>
      </c>
      <c r="AD263" s="2">
        <f t="shared" si="31"/>
        <v>37972500</v>
      </c>
      <c r="AE263" s="2">
        <f t="shared" si="31"/>
        <v>31023400</v>
      </c>
      <c r="AF263" s="2">
        <f t="shared" si="31"/>
        <v>32304000</v>
      </c>
      <c r="AG263" s="2">
        <f t="shared" si="31"/>
        <v>34660000</v>
      </c>
      <c r="AH263" s="2">
        <f t="shared" si="31"/>
        <v>61893400</v>
      </c>
      <c r="AI263" s="2" cm="1">
        <f t="array" ref="AI263">_xlfn.XLOOKUP(AI$1&amp;$AB263,$M$3:$M$1662&amp;$N$3:$N$1662,$O$3:$O$1662,0,0,1)</f>
        <v>113500</v>
      </c>
      <c r="AJ263" s="2" cm="1">
        <f t="array" ref="AJ263">_xlfn.XLOOKUP(AJ$1&amp;$AB263,$M$3:$M$1662&amp;$N$3:$N$1662,$O$3:$O$1662,0,0,1)</f>
        <v>34500</v>
      </c>
      <c r="AK263" s="2" cm="1">
        <f t="array" ref="AK263">_xlfn.XLOOKUP(AK$1&amp;$AB263,$M$3:$M$1662&amp;$N$3:$N$1662,$O$3:$O$1662,0,0,1)</f>
        <v>62900</v>
      </c>
      <c r="AL263" s="2" cm="1">
        <f t="array" ref="AL263">_xlfn.XLOOKUP(AL$1&amp;$AB263,$M$3:$M$1662&amp;$N$3:$N$1662,$O$3:$O$1662,0,0,1)</f>
        <v>35400</v>
      </c>
      <c r="AM263" s="2" cm="1">
        <f t="array" ref="AM263">_xlfn.XLOOKUP(AM$1&amp;$AB263,$M$3:$M$1662&amp;$N$3:$N$1662,$O$3:$O$1662,0,0,1)</f>
        <v>46700</v>
      </c>
    </row>
    <row r="264" spans="13:39" x14ac:dyDescent="0.4">
      <c r="M264" t="s">
        <v>870</v>
      </c>
      <c r="N264" t="s">
        <v>504</v>
      </c>
      <c r="O264">
        <v>46700</v>
      </c>
      <c r="AB264" t="s">
        <v>257</v>
      </c>
      <c r="AC264" s="2">
        <f t="shared" si="30"/>
        <v>39648460</v>
      </c>
      <c r="AD264" s="2">
        <f t="shared" si="31"/>
        <v>38213300</v>
      </c>
      <c r="AE264" s="2">
        <f t="shared" si="31"/>
        <v>31077200</v>
      </c>
      <c r="AF264" s="2">
        <f t="shared" si="31"/>
        <v>32319900</v>
      </c>
      <c r="AG264" s="2">
        <f t="shared" si="31"/>
        <v>34689100</v>
      </c>
      <c r="AH264" s="2">
        <f t="shared" si="31"/>
        <v>61942800</v>
      </c>
      <c r="AI264" s="2" cm="1">
        <f t="array" ref="AI264">_xlfn.XLOOKUP(AI$1&amp;$AB264,$M$3:$M$1662&amp;$N$3:$N$1662,$O$3:$O$1662,0,0,1)</f>
        <v>240800</v>
      </c>
      <c r="AJ264" s="2" cm="1">
        <f t="array" ref="AJ264">_xlfn.XLOOKUP(AJ$1&amp;$AB264,$M$3:$M$1662&amp;$N$3:$N$1662,$O$3:$O$1662,0,0,1)</f>
        <v>53800</v>
      </c>
      <c r="AK264" s="2" cm="1">
        <f t="array" ref="AK264">_xlfn.XLOOKUP(AK$1&amp;$AB264,$M$3:$M$1662&amp;$N$3:$N$1662,$O$3:$O$1662,0,0,1)</f>
        <v>15900</v>
      </c>
      <c r="AL264" s="2" cm="1">
        <f t="array" ref="AL264">_xlfn.XLOOKUP(AL$1&amp;$AB264,$M$3:$M$1662&amp;$N$3:$N$1662,$O$3:$O$1662,0,0,1)</f>
        <v>29100</v>
      </c>
      <c r="AM264" s="2" cm="1">
        <f t="array" ref="AM264">_xlfn.XLOOKUP(AM$1&amp;$AB264,$M$3:$M$1662&amp;$N$3:$N$1662,$O$3:$O$1662,0,0,1)</f>
        <v>49400</v>
      </c>
    </row>
    <row r="265" spans="13:39" x14ac:dyDescent="0.4">
      <c r="M265" t="s">
        <v>870</v>
      </c>
      <c r="N265" t="s">
        <v>505</v>
      </c>
      <c r="O265">
        <v>49400</v>
      </c>
      <c r="AB265" t="s">
        <v>190</v>
      </c>
      <c r="AC265" s="2">
        <f t="shared" si="30"/>
        <v>39745680</v>
      </c>
      <c r="AD265" s="2">
        <f t="shared" si="31"/>
        <v>38345500</v>
      </c>
      <c r="AE265" s="2">
        <f t="shared" si="31"/>
        <v>31101600</v>
      </c>
      <c r="AF265" s="2">
        <f t="shared" si="31"/>
        <v>32456200</v>
      </c>
      <c r="AG265" s="2">
        <f t="shared" si="31"/>
        <v>34716800</v>
      </c>
      <c r="AH265" s="2">
        <f t="shared" si="31"/>
        <v>62108300</v>
      </c>
      <c r="AI265" s="2" cm="1">
        <f t="array" ref="AI265">_xlfn.XLOOKUP(AI$1&amp;$AB265,$M$3:$M$1662&amp;$N$3:$N$1662,$O$3:$O$1662,0,0,1)</f>
        <v>132200</v>
      </c>
      <c r="AJ265" s="2" cm="1">
        <f t="array" ref="AJ265">_xlfn.XLOOKUP(AJ$1&amp;$AB265,$M$3:$M$1662&amp;$N$3:$N$1662,$O$3:$O$1662,0,0,1)</f>
        <v>24400</v>
      </c>
      <c r="AK265" s="2" cm="1">
        <f t="array" ref="AK265">_xlfn.XLOOKUP(AK$1&amp;$AB265,$M$3:$M$1662&amp;$N$3:$N$1662,$O$3:$O$1662,0,0,1)</f>
        <v>136300</v>
      </c>
      <c r="AL265" s="2" cm="1">
        <f t="array" ref="AL265">_xlfn.XLOOKUP(AL$1&amp;$AB265,$M$3:$M$1662&amp;$N$3:$N$1662,$O$3:$O$1662,0,0,1)</f>
        <v>27700</v>
      </c>
      <c r="AM265" s="2" cm="1">
        <f t="array" ref="AM265">_xlfn.XLOOKUP(AM$1&amp;$AB265,$M$3:$M$1662&amp;$N$3:$N$1662,$O$3:$O$1662,0,0,1)</f>
        <v>165500</v>
      </c>
    </row>
    <row r="266" spans="13:39" x14ac:dyDescent="0.4">
      <c r="M266" t="s">
        <v>870</v>
      </c>
      <c r="N266" t="s">
        <v>506</v>
      </c>
      <c r="O266">
        <v>165500</v>
      </c>
      <c r="AB266" t="s">
        <v>132</v>
      </c>
      <c r="AC266" s="2">
        <f t="shared" si="30"/>
        <v>39799680</v>
      </c>
      <c r="AD266" s="2">
        <f t="shared" si="31"/>
        <v>38373300</v>
      </c>
      <c r="AE266" s="2">
        <f t="shared" si="31"/>
        <v>31127600</v>
      </c>
      <c r="AF266" s="2">
        <f t="shared" si="31"/>
        <v>32478600</v>
      </c>
      <c r="AG266" s="2">
        <f t="shared" si="31"/>
        <v>34834300</v>
      </c>
      <c r="AH266" s="2">
        <f t="shared" si="31"/>
        <v>62184600</v>
      </c>
      <c r="AI266" s="2" cm="1">
        <f t="array" ref="AI266">_xlfn.XLOOKUP(AI$1&amp;$AB266,$M$3:$M$1662&amp;$N$3:$N$1662,$O$3:$O$1662,0,0,1)</f>
        <v>27800</v>
      </c>
      <c r="AJ266" s="2" cm="1">
        <f t="array" ref="AJ266">_xlfn.XLOOKUP(AJ$1&amp;$AB266,$M$3:$M$1662&amp;$N$3:$N$1662,$O$3:$O$1662,0,0,1)</f>
        <v>26000</v>
      </c>
      <c r="AK266" s="2" cm="1">
        <f t="array" ref="AK266">_xlfn.XLOOKUP(AK$1&amp;$AB266,$M$3:$M$1662&amp;$N$3:$N$1662,$O$3:$O$1662,0,0,1)</f>
        <v>22400</v>
      </c>
      <c r="AL266" s="2" cm="1">
        <f t="array" ref="AL266">_xlfn.XLOOKUP(AL$1&amp;$AB266,$M$3:$M$1662&amp;$N$3:$N$1662,$O$3:$O$1662,0,0,1)</f>
        <v>117500</v>
      </c>
      <c r="AM266" s="2" cm="1">
        <f t="array" ref="AM266">_xlfn.XLOOKUP(AM$1&amp;$AB266,$M$3:$M$1662&amp;$N$3:$N$1662,$O$3:$O$1662,0,0,1)</f>
        <v>76300</v>
      </c>
    </row>
    <row r="267" spans="13:39" x14ac:dyDescent="0.4">
      <c r="M267" t="s">
        <v>870</v>
      </c>
      <c r="N267" t="s">
        <v>507</v>
      </c>
      <c r="O267">
        <v>76300</v>
      </c>
      <c r="AB267" t="s">
        <v>48</v>
      </c>
      <c r="AC267" s="2">
        <f t="shared" si="30"/>
        <v>39891740</v>
      </c>
      <c r="AD267" s="2">
        <f t="shared" si="31"/>
        <v>38458700</v>
      </c>
      <c r="AE267" s="2">
        <f t="shared" si="31"/>
        <v>31170900</v>
      </c>
      <c r="AF267" s="2">
        <f t="shared" si="31"/>
        <v>32545300</v>
      </c>
      <c r="AG267" s="2">
        <f t="shared" si="31"/>
        <v>34964400</v>
      </c>
      <c r="AH267" s="2">
        <f t="shared" si="31"/>
        <v>62319400</v>
      </c>
      <c r="AI267" s="2" cm="1">
        <f t="array" ref="AI267">_xlfn.XLOOKUP(AI$1&amp;$AB267,$M$3:$M$1662&amp;$N$3:$N$1662,$O$3:$O$1662,0,0,1)</f>
        <v>85400</v>
      </c>
      <c r="AJ267" s="2" cm="1">
        <f t="array" ref="AJ267">_xlfn.XLOOKUP(AJ$1&amp;$AB267,$M$3:$M$1662&amp;$N$3:$N$1662,$O$3:$O$1662,0,0,1)</f>
        <v>43300</v>
      </c>
      <c r="AK267" s="2" cm="1">
        <f t="array" ref="AK267">_xlfn.XLOOKUP(AK$1&amp;$AB267,$M$3:$M$1662&amp;$N$3:$N$1662,$O$3:$O$1662,0,0,1)</f>
        <v>66700</v>
      </c>
      <c r="AL267" s="2" cm="1">
        <f t="array" ref="AL267">_xlfn.XLOOKUP(AL$1&amp;$AB267,$M$3:$M$1662&amp;$N$3:$N$1662,$O$3:$O$1662,0,0,1)</f>
        <v>130100</v>
      </c>
      <c r="AM267" s="2" cm="1">
        <f t="array" ref="AM267">_xlfn.XLOOKUP(AM$1&amp;$AB267,$M$3:$M$1662&amp;$N$3:$N$1662,$O$3:$O$1662,0,0,1)</f>
        <v>134800</v>
      </c>
    </row>
    <row r="268" spans="13:39" x14ac:dyDescent="0.4">
      <c r="M268" t="s">
        <v>870</v>
      </c>
      <c r="N268" t="s">
        <v>508</v>
      </c>
      <c r="O268">
        <v>134800</v>
      </c>
      <c r="AB268" t="s">
        <v>184</v>
      </c>
      <c r="AC268" s="2">
        <f t="shared" si="30"/>
        <v>40000580</v>
      </c>
      <c r="AD268" s="2">
        <f t="shared" si="31"/>
        <v>38588500</v>
      </c>
      <c r="AE268" s="2">
        <f t="shared" si="31"/>
        <v>31184800</v>
      </c>
      <c r="AF268" s="2">
        <f t="shared" si="31"/>
        <v>32650600</v>
      </c>
      <c r="AG268" s="2">
        <f t="shared" si="31"/>
        <v>35024500</v>
      </c>
      <c r="AH268" s="2">
        <f t="shared" si="31"/>
        <v>62554500</v>
      </c>
      <c r="AI268" s="2" cm="1">
        <f t="array" ref="AI268">_xlfn.XLOOKUP(AI$1&amp;$AB268,$M$3:$M$1662&amp;$N$3:$N$1662,$O$3:$O$1662,0,0,1)</f>
        <v>129800</v>
      </c>
      <c r="AJ268" s="2" cm="1">
        <f t="array" ref="AJ268">_xlfn.XLOOKUP(AJ$1&amp;$AB268,$M$3:$M$1662&amp;$N$3:$N$1662,$O$3:$O$1662,0,0,1)</f>
        <v>13900</v>
      </c>
      <c r="AK268" s="2" cm="1">
        <f t="array" ref="AK268">_xlfn.XLOOKUP(AK$1&amp;$AB268,$M$3:$M$1662&amp;$N$3:$N$1662,$O$3:$O$1662,0,0,1)</f>
        <v>105300</v>
      </c>
      <c r="AL268" s="2" cm="1">
        <f t="array" ref="AL268">_xlfn.XLOOKUP(AL$1&amp;$AB268,$M$3:$M$1662&amp;$N$3:$N$1662,$O$3:$O$1662,0,0,1)</f>
        <v>60100</v>
      </c>
      <c r="AM268" s="2" cm="1">
        <f t="array" ref="AM268">_xlfn.XLOOKUP(AM$1&amp;$AB268,$M$3:$M$1662&amp;$N$3:$N$1662,$O$3:$O$1662,0,0,1)</f>
        <v>235100</v>
      </c>
    </row>
    <row r="269" spans="13:39" x14ac:dyDescent="0.4">
      <c r="M269" t="s">
        <v>870</v>
      </c>
      <c r="N269" t="s">
        <v>509</v>
      </c>
      <c r="O269">
        <v>235100</v>
      </c>
      <c r="AB269" t="s">
        <v>85</v>
      </c>
      <c r="AC269" s="2">
        <f t="shared" si="30"/>
        <v>40086200</v>
      </c>
      <c r="AD269" s="2">
        <f t="shared" si="31"/>
        <v>38655600</v>
      </c>
      <c r="AE269" s="2">
        <f t="shared" si="31"/>
        <v>31262100</v>
      </c>
      <c r="AF269" s="2">
        <f t="shared" si="31"/>
        <v>32802300</v>
      </c>
      <c r="AG269" s="2">
        <f t="shared" si="31"/>
        <v>35054600</v>
      </c>
      <c r="AH269" s="2">
        <f t="shared" si="31"/>
        <v>62656400</v>
      </c>
      <c r="AI269" s="2" cm="1">
        <f t="array" ref="AI269">_xlfn.XLOOKUP(AI$1&amp;$AB269,$M$3:$M$1662&amp;$N$3:$N$1662,$O$3:$O$1662,0,0,1)</f>
        <v>67100</v>
      </c>
      <c r="AJ269" s="2" cm="1">
        <f t="array" ref="AJ269">_xlfn.XLOOKUP(AJ$1&amp;$AB269,$M$3:$M$1662&amp;$N$3:$N$1662,$O$3:$O$1662,0,0,1)</f>
        <v>77300</v>
      </c>
      <c r="AK269" s="2" cm="1">
        <f t="array" ref="AK269">_xlfn.XLOOKUP(AK$1&amp;$AB269,$M$3:$M$1662&amp;$N$3:$N$1662,$O$3:$O$1662,0,0,1)</f>
        <v>151700</v>
      </c>
      <c r="AL269" s="2" cm="1">
        <f t="array" ref="AL269">_xlfn.XLOOKUP(AL$1&amp;$AB269,$M$3:$M$1662&amp;$N$3:$N$1662,$O$3:$O$1662,0,0,1)</f>
        <v>30100</v>
      </c>
      <c r="AM269" s="2" cm="1">
        <f t="array" ref="AM269">_xlfn.XLOOKUP(AM$1&amp;$AB269,$M$3:$M$1662&amp;$N$3:$N$1662,$O$3:$O$1662,0,0,1)</f>
        <v>101900</v>
      </c>
    </row>
    <row r="270" spans="13:39" x14ac:dyDescent="0.4">
      <c r="M270" t="s">
        <v>870</v>
      </c>
      <c r="N270" t="s">
        <v>510</v>
      </c>
      <c r="O270">
        <v>101900</v>
      </c>
      <c r="AB270" t="s">
        <v>216</v>
      </c>
      <c r="AC270" s="2">
        <f t="shared" si="30"/>
        <v>40138720</v>
      </c>
      <c r="AD270" s="2">
        <f t="shared" si="31"/>
        <v>38795000</v>
      </c>
      <c r="AE270" s="2">
        <f t="shared" si="31"/>
        <v>31276200</v>
      </c>
      <c r="AF270" s="2">
        <f t="shared" si="31"/>
        <v>32828000</v>
      </c>
      <c r="AG270" s="2">
        <f t="shared" si="31"/>
        <v>35073500</v>
      </c>
      <c r="AH270" s="2">
        <f t="shared" si="31"/>
        <v>62720900</v>
      </c>
      <c r="AI270" s="2" cm="1">
        <f t="array" ref="AI270">_xlfn.XLOOKUP(AI$1&amp;$AB270,$M$3:$M$1662&amp;$N$3:$N$1662,$O$3:$O$1662,0,0,1)</f>
        <v>139400</v>
      </c>
      <c r="AJ270" s="2" cm="1">
        <f t="array" ref="AJ270">_xlfn.XLOOKUP(AJ$1&amp;$AB270,$M$3:$M$1662&amp;$N$3:$N$1662,$O$3:$O$1662,0,0,1)</f>
        <v>14100</v>
      </c>
      <c r="AK270" s="2" cm="1">
        <f t="array" ref="AK270">_xlfn.XLOOKUP(AK$1&amp;$AB270,$M$3:$M$1662&amp;$N$3:$N$1662,$O$3:$O$1662,0,0,1)</f>
        <v>25700</v>
      </c>
      <c r="AL270" s="2" cm="1">
        <f t="array" ref="AL270">_xlfn.XLOOKUP(AL$1&amp;$AB270,$M$3:$M$1662&amp;$N$3:$N$1662,$O$3:$O$1662,0,0,1)</f>
        <v>18900</v>
      </c>
      <c r="AM270" s="2" cm="1">
        <f t="array" ref="AM270">_xlfn.XLOOKUP(AM$1&amp;$AB270,$M$3:$M$1662&amp;$N$3:$N$1662,$O$3:$O$1662,0,0,1)</f>
        <v>64500</v>
      </c>
    </row>
    <row r="271" spans="13:39" x14ac:dyDescent="0.4">
      <c r="M271" t="s">
        <v>870</v>
      </c>
      <c r="N271" t="s">
        <v>511</v>
      </c>
      <c r="O271">
        <v>64500</v>
      </c>
      <c r="AB271" t="s">
        <v>282</v>
      </c>
      <c r="AC271" s="2">
        <f t="shared" si="30"/>
        <v>40199000</v>
      </c>
      <c r="AD271" s="2">
        <f t="shared" si="31"/>
        <v>38875300</v>
      </c>
      <c r="AE271" s="2">
        <f t="shared" si="31"/>
        <v>31287600</v>
      </c>
      <c r="AF271" s="2">
        <f t="shared" si="31"/>
        <v>32843700</v>
      </c>
      <c r="AG271" s="2">
        <f t="shared" si="31"/>
        <v>35217900</v>
      </c>
      <c r="AH271" s="2">
        <f t="shared" si="31"/>
        <v>62770500</v>
      </c>
      <c r="AI271" s="2" cm="1">
        <f t="array" ref="AI271">_xlfn.XLOOKUP(AI$1&amp;$AB271,$M$3:$M$1662&amp;$N$3:$N$1662,$O$3:$O$1662,0,0,1)</f>
        <v>80300</v>
      </c>
      <c r="AJ271" s="2" cm="1">
        <f t="array" ref="AJ271">_xlfn.XLOOKUP(AJ$1&amp;$AB271,$M$3:$M$1662&amp;$N$3:$N$1662,$O$3:$O$1662,0,0,1)</f>
        <v>11400</v>
      </c>
      <c r="AK271" s="2" cm="1">
        <f t="array" ref="AK271">_xlfn.XLOOKUP(AK$1&amp;$AB271,$M$3:$M$1662&amp;$N$3:$N$1662,$O$3:$O$1662,0,0,1)</f>
        <v>15700</v>
      </c>
      <c r="AL271" s="2" cm="1">
        <f t="array" ref="AL271">_xlfn.XLOOKUP(AL$1&amp;$AB271,$M$3:$M$1662&amp;$N$3:$N$1662,$O$3:$O$1662,0,0,1)</f>
        <v>144400</v>
      </c>
      <c r="AM271" s="2" cm="1">
        <f t="array" ref="AM271">_xlfn.XLOOKUP(AM$1&amp;$AB271,$M$3:$M$1662&amp;$N$3:$N$1662,$O$3:$O$1662,0,0,1)</f>
        <v>49600</v>
      </c>
    </row>
    <row r="272" spans="13:39" x14ac:dyDescent="0.4">
      <c r="M272" t="s">
        <v>870</v>
      </c>
      <c r="N272" t="s">
        <v>512</v>
      </c>
      <c r="O272">
        <v>49600</v>
      </c>
      <c r="AB272" t="s">
        <v>148</v>
      </c>
      <c r="AC272" s="2">
        <f t="shared" si="30"/>
        <v>40238900</v>
      </c>
      <c r="AD272" s="2">
        <f t="shared" si="31"/>
        <v>38906600</v>
      </c>
      <c r="AE272" s="2">
        <f t="shared" si="31"/>
        <v>31313000</v>
      </c>
      <c r="AF272" s="2">
        <f t="shared" si="31"/>
        <v>32913000</v>
      </c>
      <c r="AG272" s="2">
        <f t="shared" si="31"/>
        <v>35252100</v>
      </c>
      <c r="AH272" s="2">
        <f t="shared" si="31"/>
        <v>62809800</v>
      </c>
      <c r="AI272" s="2" cm="1">
        <f t="array" ref="AI272">_xlfn.XLOOKUP(AI$1&amp;$AB272,$M$3:$M$1662&amp;$N$3:$N$1662,$O$3:$O$1662,0,0,1)</f>
        <v>31300</v>
      </c>
      <c r="AJ272" s="2" cm="1">
        <f t="array" ref="AJ272">_xlfn.XLOOKUP(AJ$1&amp;$AB272,$M$3:$M$1662&amp;$N$3:$N$1662,$O$3:$O$1662,0,0,1)</f>
        <v>25400</v>
      </c>
      <c r="AK272" s="2" cm="1">
        <f t="array" ref="AK272">_xlfn.XLOOKUP(AK$1&amp;$AB272,$M$3:$M$1662&amp;$N$3:$N$1662,$O$3:$O$1662,0,0,1)</f>
        <v>69300</v>
      </c>
      <c r="AL272" s="2" cm="1">
        <f t="array" ref="AL272">_xlfn.XLOOKUP(AL$1&amp;$AB272,$M$3:$M$1662&amp;$N$3:$N$1662,$O$3:$O$1662,0,0,1)</f>
        <v>34200</v>
      </c>
      <c r="AM272" s="2" cm="1">
        <f t="array" ref="AM272">_xlfn.XLOOKUP(AM$1&amp;$AB272,$M$3:$M$1662&amp;$N$3:$N$1662,$O$3:$O$1662,0,0,1)</f>
        <v>39300</v>
      </c>
    </row>
    <row r="273" spans="13:39" x14ac:dyDescent="0.4">
      <c r="M273" t="s">
        <v>870</v>
      </c>
      <c r="N273" t="s">
        <v>513</v>
      </c>
      <c r="O273">
        <v>39300</v>
      </c>
      <c r="AB273" t="s">
        <v>64</v>
      </c>
      <c r="AC273" s="2">
        <f t="shared" si="30"/>
        <v>40316700</v>
      </c>
      <c r="AD273" s="2">
        <f t="shared" si="31"/>
        <v>38997000</v>
      </c>
      <c r="AE273" s="2">
        <f t="shared" si="31"/>
        <v>31347700</v>
      </c>
      <c r="AF273" s="2">
        <f t="shared" si="31"/>
        <v>32943300</v>
      </c>
      <c r="AG273" s="2">
        <f t="shared" si="31"/>
        <v>35448100</v>
      </c>
      <c r="AH273" s="2">
        <f t="shared" si="31"/>
        <v>62847400</v>
      </c>
      <c r="AI273" s="2" cm="1">
        <f t="array" ref="AI273">_xlfn.XLOOKUP(AI$1&amp;$AB273,$M$3:$M$1662&amp;$N$3:$N$1662,$O$3:$O$1662,0,0,1)</f>
        <v>90400</v>
      </c>
      <c r="AJ273" s="2" cm="1">
        <f t="array" ref="AJ273">_xlfn.XLOOKUP(AJ$1&amp;$AB273,$M$3:$M$1662&amp;$N$3:$N$1662,$O$3:$O$1662,0,0,1)</f>
        <v>34700</v>
      </c>
      <c r="AK273" s="2" cm="1">
        <f t="array" ref="AK273">_xlfn.XLOOKUP(AK$1&amp;$AB273,$M$3:$M$1662&amp;$N$3:$N$1662,$O$3:$O$1662,0,0,1)</f>
        <v>30300</v>
      </c>
      <c r="AL273" s="2" cm="1">
        <f t="array" ref="AL273">_xlfn.XLOOKUP(AL$1&amp;$AB273,$M$3:$M$1662&amp;$N$3:$N$1662,$O$3:$O$1662,0,0,1)</f>
        <v>196000</v>
      </c>
      <c r="AM273" s="2" cm="1">
        <f t="array" ref="AM273">_xlfn.XLOOKUP(AM$1&amp;$AB273,$M$3:$M$1662&amp;$N$3:$N$1662,$O$3:$O$1662,0,0,1)</f>
        <v>37600</v>
      </c>
    </row>
    <row r="274" spans="13:39" x14ac:dyDescent="0.4">
      <c r="M274" t="s">
        <v>870</v>
      </c>
      <c r="N274" t="s">
        <v>514</v>
      </c>
      <c r="O274">
        <v>37600</v>
      </c>
      <c r="AB274" t="s">
        <v>273</v>
      </c>
      <c r="AC274" s="2">
        <f t="shared" si="30"/>
        <v>40371160</v>
      </c>
      <c r="AD274" s="2">
        <f t="shared" si="31"/>
        <v>39072000</v>
      </c>
      <c r="AE274" s="2">
        <f t="shared" si="31"/>
        <v>31391200</v>
      </c>
      <c r="AF274" s="2">
        <f t="shared" si="31"/>
        <v>32968900</v>
      </c>
      <c r="AG274" s="2">
        <f t="shared" si="31"/>
        <v>35546100</v>
      </c>
      <c r="AH274" s="2">
        <f t="shared" si="31"/>
        <v>62877600</v>
      </c>
      <c r="AI274" s="2" cm="1">
        <f t="array" ref="AI274">_xlfn.XLOOKUP(AI$1&amp;$AB274,$M$3:$M$1662&amp;$N$3:$N$1662,$O$3:$O$1662,0,0,1)</f>
        <v>75000</v>
      </c>
      <c r="AJ274" s="2" cm="1">
        <f t="array" ref="AJ274">_xlfn.XLOOKUP(AJ$1&amp;$AB274,$M$3:$M$1662&amp;$N$3:$N$1662,$O$3:$O$1662,0,0,1)</f>
        <v>43500</v>
      </c>
      <c r="AK274" s="2" cm="1">
        <f t="array" ref="AK274">_xlfn.XLOOKUP(AK$1&amp;$AB274,$M$3:$M$1662&amp;$N$3:$N$1662,$O$3:$O$1662,0,0,1)</f>
        <v>25600</v>
      </c>
      <c r="AL274" s="2" cm="1">
        <f t="array" ref="AL274">_xlfn.XLOOKUP(AL$1&amp;$AB274,$M$3:$M$1662&amp;$N$3:$N$1662,$O$3:$O$1662,0,0,1)</f>
        <v>98000</v>
      </c>
      <c r="AM274" s="2" cm="1">
        <f t="array" ref="AM274">_xlfn.XLOOKUP(AM$1&amp;$AB274,$M$3:$M$1662&amp;$N$3:$N$1662,$O$3:$O$1662,0,0,1)</f>
        <v>30200</v>
      </c>
    </row>
    <row r="275" spans="13:39" x14ac:dyDescent="0.4">
      <c r="M275" t="s">
        <v>870</v>
      </c>
      <c r="N275" t="s">
        <v>515</v>
      </c>
      <c r="O275">
        <v>30200</v>
      </c>
      <c r="AB275" t="s">
        <v>80</v>
      </c>
      <c r="AC275" s="2">
        <f t="shared" si="30"/>
        <v>40443360</v>
      </c>
      <c r="AD275" s="2">
        <f t="shared" si="31"/>
        <v>39138200</v>
      </c>
      <c r="AE275" s="2">
        <f t="shared" si="31"/>
        <v>31442100</v>
      </c>
      <c r="AF275" s="2">
        <f t="shared" si="31"/>
        <v>33119900</v>
      </c>
      <c r="AG275" s="2">
        <f t="shared" si="31"/>
        <v>35581400</v>
      </c>
      <c r="AH275" s="2">
        <f t="shared" si="31"/>
        <v>62935200</v>
      </c>
      <c r="AI275" s="2" cm="1">
        <f t="array" ref="AI275">_xlfn.XLOOKUP(AI$1&amp;$AB275,$M$3:$M$1662&amp;$N$3:$N$1662,$O$3:$O$1662,0,0,1)</f>
        <v>66200</v>
      </c>
      <c r="AJ275" s="2" cm="1">
        <f t="array" ref="AJ275">_xlfn.XLOOKUP(AJ$1&amp;$AB275,$M$3:$M$1662&amp;$N$3:$N$1662,$O$3:$O$1662,0,0,1)</f>
        <v>50900</v>
      </c>
      <c r="AK275" s="2" cm="1">
        <f t="array" ref="AK275">_xlfn.XLOOKUP(AK$1&amp;$AB275,$M$3:$M$1662&amp;$N$3:$N$1662,$O$3:$O$1662,0,0,1)</f>
        <v>151000</v>
      </c>
      <c r="AL275" s="2" cm="1">
        <f t="array" ref="AL275">_xlfn.XLOOKUP(AL$1&amp;$AB275,$M$3:$M$1662&amp;$N$3:$N$1662,$O$3:$O$1662,0,0,1)</f>
        <v>35300</v>
      </c>
      <c r="AM275" s="2" cm="1">
        <f t="array" ref="AM275">_xlfn.XLOOKUP(AM$1&amp;$AB275,$M$3:$M$1662&amp;$N$3:$N$1662,$O$3:$O$1662,0,0,1)</f>
        <v>57600</v>
      </c>
    </row>
    <row r="276" spans="13:39" x14ac:dyDescent="0.4">
      <c r="M276" t="s">
        <v>870</v>
      </c>
      <c r="N276" t="s">
        <v>516</v>
      </c>
      <c r="O276">
        <v>57600</v>
      </c>
      <c r="AB276" t="s">
        <v>31</v>
      </c>
      <c r="AC276" s="2">
        <f t="shared" si="30"/>
        <v>40511880</v>
      </c>
      <c r="AD276" s="2">
        <f t="shared" ref="AD276:AH291" si="32">AD275+AI276</f>
        <v>39182500</v>
      </c>
      <c r="AE276" s="2">
        <f t="shared" si="32"/>
        <v>31479900</v>
      </c>
      <c r="AF276" s="2">
        <f t="shared" si="32"/>
        <v>33198700</v>
      </c>
      <c r="AG276" s="2">
        <f t="shared" si="32"/>
        <v>35709900</v>
      </c>
      <c r="AH276" s="2">
        <f t="shared" si="32"/>
        <v>62988400</v>
      </c>
      <c r="AI276" s="2" cm="1">
        <f t="array" ref="AI276">_xlfn.XLOOKUP(AI$1&amp;$AB276,$M$3:$M$1662&amp;$N$3:$N$1662,$O$3:$O$1662,0,0,1)</f>
        <v>44300</v>
      </c>
      <c r="AJ276" s="2" cm="1">
        <f t="array" ref="AJ276">_xlfn.XLOOKUP(AJ$1&amp;$AB276,$M$3:$M$1662&amp;$N$3:$N$1662,$O$3:$O$1662,0,0,1)</f>
        <v>37800</v>
      </c>
      <c r="AK276" s="2" cm="1">
        <f t="array" ref="AK276">_xlfn.XLOOKUP(AK$1&amp;$AB276,$M$3:$M$1662&amp;$N$3:$N$1662,$O$3:$O$1662,0,0,1)</f>
        <v>78800</v>
      </c>
      <c r="AL276" s="2" cm="1">
        <f t="array" ref="AL276">_xlfn.XLOOKUP(AL$1&amp;$AB276,$M$3:$M$1662&amp;$N$3:$N$1662,$O$3:$O$1662,0,0,1)</f>
        <v>128500</v>
      </c>
      <c r="AM276" s="2" cm="1">
        <f t="array" ref="AM276">_xlfn.XLOOKUP(AM$1&amp;$AB276,$M$3:$M$1662&amp;$N$3:$N$1662,$O$3:$O$1662,0,0,1)</f>
        <v>53200</v>
      </c>
    </row>
    <row r="277" spans="13:39" x14ac:dyDescent="0.4">
      <c r="M277" t="s">
        <v>870</v>
      </c>
      <c r="N277" t="s">
        <v>517</v>
      </c>
      <c r="O277">
        <v>53200</v>
      </c>
      <c r="AB277" t="s">
        <v>40</v>
      </c>
      <c r="AC277" s="2">
        <f t="shared" si="30"/>
        <v>40566660</v>
      </c>
      <c r="AD277" s="2">
        <f t="shared" si="32"/>
        <v>39219400</v>
      </c>
      <c r="AE277" s="2">
        <f t="shared" si="32"/>
        <v>31506200</v>
      </c>
      <c r="AF277" s="2">
        <f t="shared" si="32"/>
        <v>33292500</v>
      </c>
      <c r="AG277" s="2">
        <f t="shared" si="32"/>
        <v>35803200</v>
      </c>
      <c r="AH277" s="2">
        <f t="shared" si="32"/>
        <v>63012000</v>
      </c>
      <c r="AI277" s="2" cm="1">
        <f t="array" ref="AI277">_xlfn.XLOOKUP(AI$1&amp;$AB277,$M$3:$M$1662&amp;$N$3:$N$1662,$O$3:$O$1662,0,0,1)</f>
        <v>36900</v>
      </c>
      <c r="AJ277" s="2" cm="1">
        <f t="array" ref="AJ277">_xlfn.XLOOKUP(AJ$1&amp;$AB277,$M$3:$M$1662&amp;$N$3:$N$1662,$O$3:$O$1662,0,0,1)</f>
        <v>26300</v>
      </c>
      <c r="AK277" s="2" cm="1">
        <f t="array" ref="AK277">_xlfn.XLOOKUP(AK$1&amp;$AB277,$M$3:$M$1662&amp;$N$3:$N$1662,$O$3:$O$1662,0,0,1)</f>
        <v>93800</v>
      </c>
      <c r="AL277" s="2" cm="1">
        <f t="array" ref="AL277">_xlfn.XLOOKUP(AL$1&amp;$AB277,$M$3:$M$1662&amp;$N$3:$N$1662,$O$3:$O$1662,0,0,1)</f>
        <v>93300</v>
      </c>
      <c r="AM277" s="2" cm="1">
        <f t="array" ref="AM277">_xlfn.XLOOKUP(AM$1&amp;$AB277,$M$3:$M$1662&amp;$N$3:$N$1662,$O$3:$O$1662,0,0,1)</f>
        <v>23600</v>
      </c>
    </row>
    <row r="278" spans="13:39" x14ac:dyDescent="0.4">
      <c r="M278" t="s">
        <v>870</v>
      </c>
      <c r="N278" t="s">
        <v>518</v>
      </c>
      <c r="O278">
        <v>23600</v>
      </c>
      <c r="AB278" t="s">
        <v>46</v>
      </c>
      <c r="AC278" s="2">
        <f t="shared" si="30"/>
        <v>40643060</v>
      </c>
      <c r="AD278" s="2">
        <f t="shared" si="32"/>
        <v>39288300</v>
      </c>
      <c r="AE278" s="2">
        <f t="shared" si="32"/>
        <v>31559300</v>
      </c>
      <c r="AF278" s="2">
        <f t="shared" si="32"/>
        <v>33334800</v>
      </c>
      <c r="AG278" s="2">
        <f t="shared" si="32"/>
        <v>35992500</v>
      </c>
      <c r="AH278" s="2">
        <f t="shared" si="32"/>
        <v>63040400</v>
      </c>
      <c r="AI278" s="2" cm="1">
        <f t="array" ref="AI278">_xlfn.XLOOKUP(AI$1&amp;$AB278,$M$3:$M$1662&amp;$N$3:$N$1662,$O$3:$O$1662,0,0,1)</f>
        <v>68900</v>
      </c>
      <c r="AJ278" s="2" cm="1">
        <f t="array" ref="AJ278">_xlfn.XLOOKUP(AJ$1&amp;$AB278,$M$3:$M$1662&amp;$N$3:$N$1662,$O$3:$O$1662,0,0,1)</f>
        <v>53100</v>
      </c>
      <c r="AK278" s="2" cm="1">
        <f t="array" ref="AK278">_xlfn.XLOOKUP(AK$1&amp;$AB278,$M$3:$M$1662&amp;$N$3:$N$1662,$O$3:$O$1662,0,0,1)</f>
        <v>42300</v>
      </c>
      <c r="AL278" s="2" cm="1">
        <f t="array" ref="AL278">_xlfn.XLOOKUP(AL$1&amp;$AB278,$M$3:$M$1662&amp;$N$3:$N$1662,$O$3:$O$1662,0,0,1)</f>
        <v>189300</v>
      </c>
      <c r="AM278" s="2" cm="1">
        <f t="array" ref="AM278">_xlfn.XLOOKUP(AM$1&amp;$AB278,$M$3:$M$1662&amp;$N$3:$N$1662,$O$3:$O$1662,0,0,1)</f>
        <v>28400</v>
      </c>
    </row>
    <row r="279" spans="13:39" x14ac:dyDescent="0.4">
      <c r="M279" t="s">
        <v>870</v>
      </c>
      <c r="N279" t="s">
        <v>519</v>
      </c>
      <c r="O279">
        <v>28400</v>
      </c>
      <c r="AB279" t="s">
        <v>69</v>
      </c>
      <c r="AC279" s="2">
        <f t="shared" si="30"/>
        <v>40778020</v>
      </c>
      <c r="AD279" s="2">
        <f t="shared" si="32"/>
        <v>39384200</v>
      </c>
      <c r="AE279" s="2">
        <f t="shared" si="32"/>
        <v>31585200</v>
      </c>
      <c r="AF279" s="2">
        <f t="shared" si="32"/>
        <v>33592100</v>
      </c>
      <c r="AG279" s="2">
        <f t="shared" si="32"/>
        <v>36061200</v>
      </c>
      <c r="AH279" s="2">
        <f t="shared" si="32"/>
        <v>63267400</v>
      </c>
      <c r="AI279" s="2" cm="1">
        <f t="array" ref="AI279">_xlfn.XLOOKUP(AI$1&amp;$AB279,$M$3:$M$1662&amp;$N$3:$N$1662,$O$3:$O$1662,0,0,1)</f>
        <v>95900</v>
      </c>
      <c r="AJ279" s="2" cm="1">
        <f t="array" ref="AJ279">_xlfn.XLOOKUP(AJ$1&amp;$AB279,$M$3:$M$1662&amp;$N$3:$N$1662,$O$3:$O$1662,0,0,1)</f>
        <v>25900</v>
      </c>
      <c r="AK279" s="2" cm="1">
        <f t="array" ref="AK279">_xlfn.XLOOKUP(AK$1&amp;$AB279,$M$3:$M$1662&amp;$N$3:$N$1662,$O$3:$O$1662,0,0,1)</f>
        <v>257300</v>
      </c>
      <c r="AL279" s="2" cm="1">
        <f t="array" ref="AL279">_xlfn.XLOOKUP(AL$1&amp;$AB279,$M$3:$M$1662&amp;$N$3:$N$1662,$O$3:$O$1662,0,0,1)</f>
        <v>68700</v>
      </c>
      <c r="AM279" s="2" cm="1">
        <f t="array" ref="AM279">_xlfn.XLOOKUP(AM$1&amp;$AB279,$M$3:$M$1662&amp;$N$3:$N$1662,$O$3:$O$1662,0,0,1)</f>
        <v>227000</v>
      </c>
    </row>
    <row r="280" spans="13:39" x14ac:dyDescent="0.4">
      <c r="M280" t="s">
        <v>870</v>
      </c>
      <c r="N280" t="s">
        <v>520</v>
      </c>
      <c r="O280">
        <v>227000</v>
      </c>
      <c r="AB280" t="s">
        <v>70</v>
      </c>
      <c r="AC280" s="2">
        <f t="shared" si="30"/>
        <v>40849140</v>
      </c>
      <c r="AD280" s="2">
        <f t="shared" si="32"/>
        <v>39409400</v>
      </c>
      <c r="AE280" s="2">
        <f t="shared" si="32"/>
        <v>31691800</v>
      </c>
      <c r="AF280" s="2">
        <f t="shared" si="32"/>
        <v>33733300</v>
      </c>
      <c r="AG280" s="2">
        <f t="shared" si="32"/>
        <v>36115900</v>
      </c>
      <c r="AH280" s="2">
        <f t="shared" si="32"/>
        <v>63295300</v>
      </c>
      <c r="AI280" s="2" cm="1">
        <f t="array" ref="AI280">_xlfn.XLOOKUP(AI$1&amp;$AB280,$M$3:$M$1662&amp;$N$3:$N$1662,$O$3:$O$1662,0,0,1)</f>
        <v>25200</v>
      </c>
      <c r="AJ280" s="2" cm="1">
        <f t="array" ref="AJ280">_xlfn.XLOOKUP(AJ$1&amp;$AB280,$M$3:$M$1662&amp;$N$3:$N$1662,$O$3:$O$1662,0,0,1)</f>
        <v>106600</v>
      </c>
      <c r="AK280" s="2" cm="1">
        <f t="array" ref="AK280">_xlfn.XLOOKUP(AK$1&amp;$AB280,$M$3:$M$1662&amp;$N$3:$N$1662,$O$3:$O$1662,0,0,1)</f>
        <v>141200</v>
      </c>
      <c r="AL280" s="2" cm="1">
        <f t="array" ref="AL280">_xlfn.XLOOKUP(AL$1&amp;$AB280,$M$3:$M$1662&amp;$N$3:$N$1662,$O$3:$O$1662,0,0,1)</f>
        <v>54700</v>
      </c>
      <c r="AM280" s="2" cm="1">
        <f t="array" ref="AM280">_xlfn.XLOOKUP(AM$1&amp;$AB280,$M$3:$M$1662&amp;$N$3:$N$1662,$O$3:$O$1662,0,0,1)</f>
        <v>27900</v>
      </c>
    </row>
    <row r="281" spans="13:39" x14ac:dyDescent="0.4">
      <c r="M281" t="s">
        <v>870</v>
      </c>
      <c r="N281" t="s">
        <v>521</v>
      </c>
      <c r="O281">
        <v>27900</v>
      </c>
      <c r="AB281" t="s">
        <v>15</v>
      </c>
      <c r="AC281" s="2">
        <f t="shared" si="30"/>
        <v>40919980</v>
      </c>
      <c r="AD281" s="2">
        <f t="shared" si="32"/>
        <v>39566100</v>
      </c>
      <c r="AE281" s="2">
        <f t="shared" si="32"/>
        <v>31708500</v>
      </c>
      <c r="AF281" s="2">
        <f t="shared" si="32"/>
        <v>33819200</v>
      </c>
      <c r="AG281" s="2">
        <f t="shared" si="32"/>
        <v>36155800</v>
      </c>
      <c r="AH281" s="2">
        <f t="shared" si="32"/>
        <v>63350300</v>
      </c>
      <c r="AI281" s="2" cm="1">
        <f t="array" ref="AI281">_xlfn.XLOOKUP(AI$1&amp;$AB281,$M$3:$M$1662&amp;$N$3:$N$1662,$O$3:$O$1662,0,0,1)</f>
        <v>156700</v>
      </c>
      <c r="AJ281" s="2" cm="1">
        <f t="array" ref="AJ281">_xlfn.XLOOKUP(AJ$1&amp;$AB281,$M$3:$M$1662&amp;$N$3:$N$1662,$O$3:$O$1662,0,0,1)</f>
        <v>16700</v>
      </c>
      <c r="AK281" s="2" cm="1">
        <f t="array" ref="AK281">_xlfn.XLOOKUP(AK$1&amp;$AB281,$M$3:$M$1662&amp;$N$3:$N$1662,$O$3:$O$1662,0,0,1)</f>
        <v>85900</v>
      </c>
      <c r="AL281" s="2" cm="1">
        <f t="array" ref="AL281">_xlfn.XLOOKUP(AL$1&amp;$AB281,$M$3:$M$1662&amp;$N$3:$N$1662,$O$3:$O$1662,0,0,1)</f>
        <v>39900</v>
      </c>
      <c r="AM281" s="2" cm="1">
        <f t="array" ref="AM281">_xlfn.XLOOKUP(AM$1&amp;$AB281,$M$3:$M$1662&amp;$N$3:$N$1662,$O$3:$O$1662,0,0,1)</f>
        <v>55000</v>
      </c>
    </row>
    <row r="282" spans="13:39" x14ac:dyDescent="0.4">
      <c r="M282" t="s">
        <v>870</v>
      </c>
      <c r="N282" t="s">
        <v>522</v>
      </c>
      <c r="O282">
        <v>55000</v>
      </c>
      <c r="AB282" t="s">
        <v>22</v>
      </c>
      <c r="AC282" s="2">
        <f t="shared" si="30"/>
        <v>40976100</v>
      </c>
      <c r="AD282" s="2">
        <f t="shared" si="32"/>
        <v>39637600</v>
      </c>
      <c r="AE282" s="2">
        <f t="shared" si="32"/>
        <v>31754400</v>
      </c>
      <c r="AF282" s="2">
        <f t="shared" si="32"/>
        <v>33881500</v>
      </c>
      <c r="AG282" s="2">
        <f t="shared" si="32"/>
        <v>36248700</v>
      </c>
      <c r="AH282" s="2">
        <f t="shared" si="32"/>
        <v>63358300</v>
      </c>
      <c r="AI282" s="2" cm="1">
        <f t="array" ref="AI282">_xlfn.XLOOKUP(AI$1&amp;$AB282,$M$3:$M$1662&amp;$N$3:$N$1662,$O$3:$O$1662,0,0,1)</f>
        <v>71500</v>
      </c>
      <c r="AJ282" s="2" cm="1">
        <f t="array" ref="AJ282">_xlfn.XLOOKUP(AJ$1&amp;$AB282,$M$3:$M$1662&amp;$N$3:$N$1662,$O$3:$O$1662,0,0,1)</f>
        <v>45900</v>
      </c>
      <c r="AK282" s="2" cm="1">
        <f t="array" ref="AK282">_xlfn.XLOOKUP(AK$1&amp;$AB282,$M$3:$M$1662&amp;$N$3:$N$1662,$O$3:$O$1662,0,0,1)</f>
        <v>62300</v>
      </c>
      <c r="AL282" s="2" cm="1">
        <f t="array" ref="AL282">_xlfn.XLOOKUP(AL$1&amp;$AB282,$M$3:$M$1662&amp;$N$3:$N$1662,$O$3:$O$1662,0,0,1)</f>
        <v>92900</v>
      </c>
      <c r="AM282" s="2" cm="1">
        <f t="array" ref="AM282">_xlfn.XLOOKUP(AM$1&amp;$AB282,$M$3:$M$1662&amp;$N$3:$N$1662,$O$3:$O$1662,0,0,1)</f>
        <v>8000</v>
      </c>
    </row>
    <row r="283" spans="13:39" x14ac:dyDescent="0.4">
      <c r="M283" t="s">
        <v>870</v>
      </c>
      <c r="N283" t="s">
        <v>523</v>
      </c>
      <c r="O283">
        <v>8000</v>
      </c>
      <c r="AB283" t="s">
        <v>34</v>
      </c>
      <c r="AC283" s="2">
        <f t="shared" si="30"/>
        <v>41090380</v>
      </c>
      <c r="AD283" s="2">
        <f t="shared" si="32"/>
        <v>39753000</v>
      </c>
      <c r="AE283" s="2">
        <f t="shared" si="32"/>
        <v>31871600</v>
      </c>
      <c r="AF283" s="2">
        <f t="shared" si="32"/>
        <v>34005100</v>
      </c>
      <c r="AG283" s="2">
        <f t="shared" si="32"/>
        <v>36382600</v>
      </c>
      <c r="AH283" s="2">
        <f t="shared" si="32"/>
        <v>63439600</v>
      </c>
      <c r="AI283" s="2" cm="1">
        <f t="array" ref="AI283">_xlfn.XLOOKUP(AI$1&amp;$AB283,$M$3:$M$1662&amp;$N$3:$N$1662,$O$3:$O$1662,0,0,1)</f>
        <v>115400</v>
      </c>
      <c r="AJ283" s="2" cm="1">
        <f t="array" ref="AJ283">_xlfn.XLOOKUP(AJ$1&amp;$AB283,$M$3:$M$1662&amp;$N$3:$N$1662,$O$3:$O$1662,0,0,1)</f>
        <v>117200</v>
      </c>
      <c r="AK283" s="2" cm="1">
        <f t="array" ref="AK283">_xlfn.XLOOKUP(AK$1&amp;$AB283,$M$3:$M$1662&amp;$N$3:$N$1662,$O$3:$O$1662,0,0,1)</f>
        <v>123600</v>
      </c>
      <c r="AL283" s="2" cm="1">
        <f t="array" ref="AL283">_xlfn.XLOOKUP(AL$1&amp;$AB283,$M$3:$M$1662&amp;$N$3:$N$1662,$O$3:$O$1662,0,0,1)</f>
        <v>133900</v>
      </c>
      <c r="AM283" s="2" cm="1">
        <f t="array" ref="AM283">_xlfn.XLOOKUP(AM$1&amp;$AB283,$M$3:$M$1662&amp;$N$3:$N$1662,$O$3:$O$1662,0,0,1)</f>
        <v>81300</v>
      </c>
    </row>
    <row r="284" spans="13:39" x14ac:dyDescent="0.4">
      <c r="M284" t="s">
        <v>870</v>
      </c>
      <c r="N284" t="s">
        <v>524</v>
      </c>
      <c r="O284">
        <v>81300</v>
      </c>
      <c r="AB284" t="s">
        <v>94</v>
      </c>
      <c r="AC284" s="2">
        <f t="shared" si="30"/>
        <v>41171980</v>
      </c>
      <c r="AD284" s="2">
        <f t="shared" si="32"/>
        <v>39846400</v>
      </c>
      <c r="AE284" s="2">
        <f t="shared" si="32"/>
        <v>31906300</v>
      </c>
      <c r="AF284" s="2">
        <f t="shared" si="32"/>
        <v>34143200</v>
      </c>
      <c r="AG284" s="2">
        <f t="shared" si="32"/>
        <v>36488200</v>
      </c>
      <c r="AH284" s="2">
        <f t="shared" si="32"/>
        <v>63475800</v>
      </c>
      <c r="AI284" s="2" cm="1">
        <f t="array" ref="AI284">_xlfn.XLOOKUP(AI$1&amp;$AB284,$M$3:$M$1662&amp;$N$3:$N$1662,$O$3:$O$1662,0,0,1)</f>
        <v>93400</v>
      </c>
      <c r="AJ284" s="2" cm="1">
        <f t="array" ref="AJ284">_xlfn.XLOOKUP(AJ$1&amp;$AB284,$M$3:$M$1662&amp;$N$3:$N$1662,$O$3:$O$1662,0,0,1)</f>
        <v>34700</v>
      </c>
      <c r="AK284" s="2" cm="1">
        <f t="array" ref="AK284">_xlfn.XLOOKUP(AK$1&amp;$AB284,$M$3:$M$1662&amp;$N$3:$N$1662,$O$3:$O$1662,0,0,1)</f>
        <v>138100</v>
      </c>
      <c r="AL284" s="2" cm="1">
        <f t="array" ref="AL284">_xlfn.XLOOKUP(AL$1&amp;$AB284,$M$3:$M$1662&amp;$N$3:$N$1662,$O$3:$O$1662,0,0,1)</f>
        <v>105600</v>
      </c>
      <c r="AM284" s="2" cm="1">
        <f t="array" ref="AM284">_xlfn.XLOOKUP(AM$1&amp;$AB284,$M$3:$M$1662&amp;$N$3:$N$1662,$O$3:$O$1662,0,0,1)</f>
        <v>36200</v>
      </c>
    </row>
    <row r="285" spans="13:39" x14ac:dyDescent="0.4">
      <c r="M285" t="s">
        <v>870</v>
      </c>
      <c r="N285" t="s">
        <v>525</v>
      </c>
      <c r="O285">
        <v>36200</v>
      </c>
      <c r="AB285" t="s">
        <v>172</v>
      </c>
      <c r="AC285" s="2">
        <f t="shared" si="30"/>
        <v>41250080</v>
      </c>
      <c r="AD285" s="2">
        <f t="shared" si="32"/>
        <v>39879000</v>
      </c>
      <c r="AE285" s="2">
        <f t="shared" si="32"/>
        <v>31956200</v>
      </c>
      <c r="AF285" s="2">
        <f t="shared" si="32"/>
        <v>34210900</v>
      </c>
      <c r="AG285" s="2">
        <f t="shared" si="32"/>
        <v>36535800</v>
      </c>
      <c r="AH285" s="2">
        <f t="shared" si="32"/>
        <v>63668500</v>
      </c>
      <c r="AI285" s="2" cm="1">
        <f t="array" ref="AI285">_xlfn.XLOOKUP(AI$1&amp;$AB285,$M$3:$M$1662&amp;$N$3:$N$1662,$O$3:$O$1662,0,0,1)</f>
        <v>32600</v>
      </c>
      <c r="AJ285" s="2" cm="1">
        <f t="array" ref="AJ285">_xlfn.XLOOKUP(AJ$1&amp;$AB285,$M$3:$M$1662&amp;$N$3:$N$1662,$O$3:$O$1662,0,0,1)</f>
        <v>49900</v>
      </c>
      <c r="AK285" s="2" cm="1">
        <f t="array" ref="AK285">_xlfn.XLOOKUP(AK$1&amp;$AB285,$M$3:$M$1662&amp;$N$3:$N$1662,$O$3:$O$1662,0,0,1)</f>
        <v>67700</v>
      </c>
      <c r="AL285" s="2" cm="1">
        <f t="array" ref="AL285">_xlfn.XLOOKUP(AL$1&amp;$AB285,$M$3:$M$1662&amp;$N$3:$N$1662,$O$3:$O$1662,0,0,1)</f>
        <v>47600</v>
      </c>
      <c r="AM285" s="2" cm="1">
        <f t="array" ref="AM285">_xlfn.XLOOKUP(AM$1&amp;$AB285,$M$3:$M$1662&amp;$N$3:$N$1662,$O$3:$O$1662,0,0,1)</f>
        <v>192700</v>
      </c>
    </row>
    <row r="286" spans="13:39" x14ac:dyDescent="0.4">
      <c r="M286" t="s">
        <v>870</v>
      </c>
      <c r="N286" t="s">
        <v>526</v>
      </c>
      <c r="O286">
        <v>192700</v>
      </c>
      <c r="AB286" t="s">
        <v>55</v>
      </c>
      <c r="AC286" s="2">
        <f t="shared" si="30"/>
        <v>41304200</v>
      </c>
      <c r="AD286" s="2">
        <f t="shared" si="32"/>
        <v>39908200</v>
      </c>
      <c r="AE286" s="2">
        <f t="shared" si="32"/>
        <v>32014800</v>
      </c>
      <c r="AF286" s="2">
        <f t="shared" si="32"/>
        <v>34281900</v>
      </c>
      <c r="AG286" s="2">
        <f t="shared" si="32"/>
        <v>36585600</v>
      </c>
      <c r="AH286" s="2">
        <f t="shared" si="32"/>
        <v>63730500</v>
      </c>
      <c r="AI286" s="2" cm="1">
        <f t="array" ref="AI286">_xlfn.XLOOKUP(AI$1&amp;$AB286,$M$3:$M$1662&amp;$N$3:$N$1662,$O$3:$O$1662,0,0,1)</f>
        <v>29200</v>
      </c>
      <c r="AJ286" s="2" cm="1">
        <f t="array" ref="AJ286">_xlfn.XLOOKUP(AJ$1&amp;$AB286,$M$3:$M$1662&amp;$N$3:$N$1662,$O$3:$O$1662,0,0,1)</f>
        <v>58600</v>
      </c>
      <c r="AK286" s="2" cm="1">
        <f t="array" ref="AK286">_xlfn.XLOOKUP(AK$1&amp;$AB286,$M$3:$M$1662&amp;$N$3:$N$1662,$O$3:$O$1662,0,0,1)</f>
        <v>71000</v>
      </c>
      <c r="AL286" s="2" cm="1">
        <f t="array" ref="AL286">_xlfn.XLOOKUP(AL$1&amp;$AB286,$M$3:$M$1662&amp;$N$3:$N$1662,$O$3:$O$1662,0,0,1)</f>
        <v>49800</v>
      </c>
      <c r="AM286" s="2" cm="1">
        <f t="array" ref="AM286">_xlfn.XLOOKUP(AM$1&amp;$AB286,$M$3:$M$1662&amp;$N$3:$N$1662,$O$3:$O$1662,0,0,1)</f>
        <v>62000</v>
      </c>
    </row>
    <row r="287" spans="13:39" x14ac:dyDescent="0.4">
      <c r="M287" t="s">
        <v>870</v>
      </c>
      <c r="N287" t="s">
        <v>527</v>
      </c>
      <c r="O287">
        <v>62000</v>
      </c>
      <c r="AB287" t="s">
        <v>75</v>
      </c>
      <c r="AC287" s="2">
        <f t="shared" si="30"/>
        <v>41379520</v>
      </c>
      <c r="AD287" s="2">
        <f t="shared" si="32"/>
        <v>39950900</v>
      </c>
      <c r="AE287" s="2">
        <f t="shared" si="32"/>
        <v>32062300</v>
      </c>
      <c r="AF287" s="2">
        <f t="shared" si="32"/>
        <v>34326300</v>
      </c>
      <c r="AG287" s="2">
        <f t="shared" si="32"/>
        <v>36684400</v>
      </c>
      <c r="AH287" s="2">
        <f t="shared" si="32"/>
        <v>63873700</v>
      </c>
      <c r="AI287" s="2" cm="1">
        <f t="array" ref="AI287">_xlfn.XLOOKUP(AI$1&amp;$AB287,$M$3:$M$1662&amp;$N$3:$N$1662,$O$3:$O$1662,0,0,1)</f>
        <v>42700</v>
      </c>
      <c r="AJ287" s="2" cm="1">
        <f t="array" ref="AJ287">_xlfn.XLOOKUP(AJ$1&amp;$AB287,$M$3:$M$1662&amp;$N$3:$N$1662,$O$3:$O$1662,0,0,1)</f>
        <v>47500</v>
      </c>
      <c r="AK287" s="2" cm="1">
        <f t="array" ref="AK287">_xlfn.XLOOKUP(AK$1&amp;$AB287,$M$3:$M$1662&amp;$N$3:$N$1662,$O$3:$O$1662,0,0,1)</f>
        <v>44400</v>
      </c>
      <c r="AL287" s="2" cm="1">
        <f t="array" ref="AL287">_xlfn.XLOOKUP(AL$1&amp;$AB287,$M$3:$M$1662&amp;$N$3:$N$1662,$O$3:$O$1662,0,0,1)</f>
        <v>98800</v>
      </c>
      <c r="AM287" s="2" cm="1">
        <f t="array" ref="AM287">_xlfn.XLOOKUP(AM$1&amp;$AB287,$M$3:$M$1662&amp;$N$3:$N$1662,$O$3:$O$1662,0,0,1)</f>
        <v>143200</v>
      </c>
    </row>
    <row r="288" spans="13:39" x14ac:dyDescent="0.4">
      <c r="M288" t="s">
        <v>870</v>
      </c>
      <c r="N288" t="s">
        <v>528</v>
      </c>
      <c r="O288">
        <v>143200</v>
      </c>
      <c r="AB288" t="s">
        <v>280</v>
      </c>
      <c r="AC288" s="2">
        <f t="shared" si="30"/>
        <v>41495260</v>
      </c>
      <c r="AD288" s="2">
        <f t="shared" si="32"/>
        <v>40030600</v>
      </c>
      <c r="AE288" s="2">
        <f t="shared" si="32"/>
        <v>32105200</v>
      </c>
      <c r="AF288" s="2">
        <f t="shared" si="32"/>
        <v>34395900</v>
      </c>
      <c r="AG288" s="2">
        <f t="shared" si="32"/>
        <v>36743800</v>
      </c>
      <c r="AH288" s="2">
        <f t="shared" si="32"/>
        <v>64200800</v>
      </c>
      <c r="AI288" s="2" cm="1">
        <f t="array" ref="AI288">_xlfn.XLOOKUP(AI$1&amp;$AB288,$M$3:$M$1662&amp;$N$3:$N$1662,$O$3:$O$1662,0,0,1)</f>
        <v>79700</v>
      </c>
      <c r="AJ288" s="2" cm="1">
        <f t="array" ref="AJ288">_xlfn.XLOOKUP(AJ$1&amp;$AB288,$M$3:$M$1662&amp;$N$3:$N$1662,$O$3:$O$1662,0,0,1)</f>
        <v>42900</v>
      </c>
      <c r="AK288" s="2" cm="1">
        <f t="array" ref="AK288">_xlfn.XLOOKUP(AK$1&amp;$AB288,$M$3:$M$1662&amp;$N$3:$N$1662,$O$3:$O$1662,0,0,1)</f>
        <v>69600</v>
      </c>
      <c r="AL288" s="2" cm="1">
        <f t="array" ref="AL288">_xlfn.XLOOKUP(AL$1&amp;$AB288,$M$3:$M$1662&amp;$N$3:$N$1662,$O$3:$O$1662,0,0,1)</f>
        <v>59400</v>
      </c>
      <c r="AM288" s="2" cm="1">
        <f t="array" ref="AM288">_xlfn.XLOOKUP(AM$1&amp;$AB288,$M$3:$M$1662&amp;$N$3:$N$1662,$O$3:$O$1662,0,0,1)</f>
        <v>327100</v>
      </c>
    </row>
    <row r="289" spans="13:39" x14ac:dyDescent="0.4">
      <c r="M289" t="s">
        <v>870</v>
      </c>
      <c r="N289" t="s">
        <v>529</v>
      </c>
      <c r="O289">
        <v>327100</v>
      </c>
      <c r="AB289" t="s">
        <v>59</v>
      </c>
      <c r="AC289" s="2">
        <f t="shared" si="30"/>
        <v>41562460</v>
      </c>
      <c r="AD289" s="2">
        <f t="shared" si="32"/>
        <v>40167900</v>
      </c>
      <c r="AE289" s="2">
        <f t="shared" si="32"/>
        <v>32122700</v>
      </c>
      <c r="AF289" s="2">
        <f t="shared" si="32"/>
        <v>34467300</v>
      </c>
      <c r="AG289" s="2">
        <f t="shared" si="32"/>
        <v>36786900</v>
      </c>
      <c r="AH289" s="2">
        <f t="shared" si="32"/>
        <v>64267500</v>
      </c>
      <c r="AI289" s="2" cm="1">
        <f t="array" ref="AI289">_xlfn.XLOOKUP(AI$1&amp;$AB289,$M$3:$M$1662&amp;$N$3:$N$1662,$O$3:$O$1662,0,0,1)</f>
        <v>137300</v>
      </c>
      <c r="AJ289" s="2" cm="1">
        <f t="array" ref="AJ289">_xlfn.XLOOKUP(AJ$1&amp;$AB289,$M$3:$M$1662&amp;$N$3:$N$1662,$O$3:$O$1662,0,0,1)</f>
        <v>17500</v>
      </c>
      <c r="AK289" s="2" cm="1">
        <f t="array" ref="AK289">_xlfn.XLOOKUP(AK$1&amp;$AB289,$M$3:$M$1662&amp;$N$3:$N$1662,$O$3:$O$1662,0,0,1)</f>
        <v>71400</v>
      </c>
      <c r="AL289" s="2" cm="1">
        <f t="array" ref="AL289">_xlfn.XLOOKUP(AL$1&amp;$AB289,$M$3:$M$1662&amp;$N$3:$N$1662,$O$3:$O$1662,0,0,1)</f>
        <v>43100</v>
      </c>
      <c r="AM289" s="2" cm="1">
        <f t="array" ref="AM289">_xlfn.XLOOKUP(AM$1&amp;$AB289,$M$3:$M$1662&amp;$N$3:$N$1662,$O$3:$O$1662,0,0,1)</f>
        <v>66700</v>
      </c>
    </row>
    <row r="290" spans="13:39" x14ac:dyDescent="0.4">
      <c r="M290" t="s">
        <v>870</v>
      </c>
      <c r="N290" t="s">
        <v>530</v>
      </c>
      <c r="O290">
        <v>66700</v>
      </c>
      <c r="AB290" t="s">
        <v>38</v>
      </c>
      <c r="AC290" s="2">
        <f t="shared" si="30"/>
        <v>41638140</v>
      </c>
      <c r="AD290" s="2">
        <f t="shared" si="32"/>
        <v>40244800</v>
      </c>
      <c r="AE290" s="2">
        <f t="shared" si="32"/>
        <v>32149300</v>
      </c>
      <c r="AF290" s="2">
        <f t="shared" si="32"/>
        <v>34523800</v>
      </c>
      <c r="AG290" s="2">
        <f t="shared" si="32"/>
        <v>36821700</v>
      </c>
      <c r="AH290" s="2">
        <f t="shared" si="32"/>
        <v>64451100</v>
      </c>
      <c r="AI290" s="2" cm="1">
        <f t="array" ref="AI290">_xlfn.XLOOKUP(AI$1&amp;$AB290,$M$3:$M$1662&amp;$N$3:$N$1662,$O$3:$O$1662,0,0,1)</f>
        <v>76900</v>
      </c>
      <c r="AJ290" s="2" cm="1">
        <f t="array" ref="AJ290">_xlfn.XLOOKUP(AJ$1&amp;$AB290,$M$3:$M$1662&amp;$N$3:$N$1662,$O$3:$O$1662,0,0,1)</f>
        <v>26600</v>
      </c>
      <c r="AK290" s="2" cm="1">
        <f t="array" ref="AK290">_xlfn.XLOOKUP(AK$1&amp;$AB290,$M$3:$M$1662&amp;$N$3:$N$1662,$O$3:$O$1662,0,0,1)</f>
        <v>56500</v>
      </c>
      <c r="AL290" s="2" cm="1">
        <f t="array" ref="AL290">_xlfn.XLOOKUP(AL$1&amp;$AB290,$M$3:$M$1662&amp;$N$3:$N$1662,$O$3:$O$1662,0,0,1)</f>
        <v>34800</v>
      </c>
      <c r="AM290" s="2" cm="1">
        <f t="array" ref="AM290">_xlfn.XLOOKUP(AM$1&amp;$AB290,$M$3:$M$1662&amp;$N$3:$N$1662,$O$3:$O$1662,0,0,1)</f>
        <v>183600</v>
      </c>
    </row>
    <row r="291" spans="13:39" x14ac:dyDescent="0.4">
      <c r="M291" t="s">
        <v>870</v>
      </c>
      <c r="N291" t="s">
        <v>531</v>
      </c>
      <c r="O291">
        <v>183600</v>
      </c>
      <c r="AB291" t="s">
        <v>312</v>
      </c>
      <c r="AC291" s="2">
        <f t="shared" si="30"/>
        <v>41714000</v>
      </c>
      <c r="AD291" s="2">
        <f t="shared" si="32"/>
        <v>40365100</v>
      </c>
      <c r="AE291" s="2">
        <f t="shared" si="32"/>
        <v>32212200</v>
      </c>
      <c r="AF291" s="2">
        <f t="shared" si="32"/>
        <v>34570100</v>
      </c>
      <c r="AG291" s="2">
        <f t="shared" si="32"/>
        <v>36891200</v>
      </c>
      <c r="AH291" s="2">
        <f t="shared" si="32"/>
        <v>64531400</v>
      </c>
      <c r="AI291" s="2" cm="1">
        <f t="array" ref="AI291">_xlfn.XLOOKUP(AI$1&amp;$AB291,$M$3:$M$1662&amp;$N$3:$N$1662,$O$3:$O$1662,0,0,1)</f>
        <v>120300</v>
      </c>
      <c r="AJ291" s="2" cm="1">
        <f t="array" ref="AJ291">_xlfn.XLOOKUP(AJ$1&amp;$AB291,$M$3:$M$1662&amp;$N$3:$N$1662,$O$3:$O$1662,0,0,1)</f>
        <v>62900</v>
      </c>
      <c r="AK291" s="2" cm="1">
        <f t="array" ref="AK291">_xlfn.XLOOKUP(AK$1&amp;$AB291,$M$3:$M$1662&amp;$N$3:$N$1662,$O$3:$O$1662,0,0,1)</f>
        <v>46300</v>
      </c>
      <c r="AL291" s="2" cm="1">
        <f t="array" ref="AL291">_xlfn.XLOOKUP(AL$1&amp;$AB291,$M$3:$M$1662&amp;$N$3:$N$1662,$O$3:$O$1662,0,0,1)</f>
        <v>69500</v>
      </c>
      <c r="AM291" s="2" cm="1">
        <f t="array" ref="AM291">_xlfn.XLOOKUP(AM$1&amp;$AB291,$M$3:$M$1662&amp;$N$3:$N$1662,$O$3:$O$1662,0,0,1)</f>
        <v>80300</v>
      </c>
    </row>
    <row r="292" spans="13:39" x14ac:dyDescent="0.4">
      <c r="M292" t="s">
        <v>870</v>
      </c>
      <c r="N292" t="s">
        <v>532</v>
      </c>
      <c r="O292">
        <v>80300</v>
      </c>
      <c r="AB292" t="s">
        <v>281</v>
      </c>
      <c r="AC292" s="2">
        <f t="shared" si="30"/>
        <v>41764960</v>
      </c>
      <c r="AD292" s="2">
        <f t="shared" ref="AD292:AH307" si="33">AD291+AI292</f>
        <v>40415800</v>
      </c>
      <c r="AE292" s="2">
        <f t="shared" si="33"/>
        <v>32245400</v>
      </c>
      <c r="AF292" s="2">
        <f t="shared" si="33"/>
        <v>34659300</v>
      </c>
      <c r="AG292" s="2">
        <f t="shared" si="33"/>
        <v>36934200</v>
      </c>
      <c r="AH292" s="2">
        <f t="shared" si="33"/>
        <v>64570100</v>
      </c>
      <c r="AI292" s="2" cm="1">
        <f t="array" ref="AI292">_xlfn.XLOOKUP(AI$1&amp;$AB292,$M$3:$M$1662&amp;$N$3:$N$1662,$O$3:$O$1662,0,0,1)</f>
        <v>50700</v>
      </c>
      <c r="AJ292" s="2" cm="1">
        <f t="array" ref="AJ292">_xlfn.XLOOKUP(AJ$1&amp;$AB292,$M$3:$M$1662&amp;$N$3:$N$1662,$O$3:$O$1662,0,0,1)</f>
        <v>33200</v>
      </c>
      <c r="AK292" s="2" cm="1">
        <f t="array" ref="AK292">_xlfn.XLOOKUP(AK$1&amp;$AB292,$M$3:$M$1662&amp;$N$3:$N$1662,$O$3:$O$1662,0,0,1)</f>
        <v>89200</v>
      </c>
      <c r="AL292" s="2" cm="1">
        <f t="array" ref="AL292">_xlfn.XLOOKUP(AL$1&amp;$AB292,$M$3:$M$1662&amp;$N$3:$N$1662,$O$3:$O$1662,0,0,1)</f>
        <v>43000</v>
      </c>
      <c r="AM292" s="2" cm="1">
        <f t="array" ref="AM292">_xlfn.XLOOKUP(AM$1&amp;$AB292,$M$3:$M$1662&amp;$N$3:$N$1662,$O$3:$O$1662,0,0,1)</f>
        <v>38700</v>
      </c>
    </row>
    <row r="293" spans="13:39" x14ac:dyDescent="0.4">
      <c r="M293" t="s">
        <v>870</v>
      </c>
      <c r="N293" t="s">
        <v>533</v>
      </c>
      <c r="O293">
        <v>38700</v>
      </c>
      <c r="AB293" t="s">
        <v>265</v>
      </c>
      <c r="AC293" s="2">
        <f t="shared" si="30"/>
        <v>41857920</v>
      </c>
      <c r="AD293" s="2">
        <f t="shared" si="33"/>
        <v>40566100</v>
      </c>
      <c r="AE293" s="2">
        <f t="shared" si="33"/>
        <v>32313000</v>
      </c>
      <c r="AF293" s="2">
        <f t="shared" si="33"/>
        <v>34694400</v>
      </c>
      <c r="AG293" s="2">
        <f t="shared" si="33"/>
        <v>36981200</v>
      </c>
      <c r="AH293" s="2">
        <f t="shared" si="33"/>
        <v>64734900</v>
      </c>
      <c r="AI293" s="2" cm="1">
        <f t="array" ref="AI293">_xlfn.XLOOKUP(AI$1&amp;$AB293,$M$3:$M$1662&amp;$N$3:$N$1662,$O$3:$O$1662,0,0,1)</f>
        <v>150300</v>
      </c>
      <c r="AJ293" s="2" cm="1">
        <f t="array" ref="AJ293">_xlfn.XLOOKUP(AJ$1&amp;$AB293,$M$3:$M$1662&amp;$N$3:$N$1662,$O$3:$O$1662,0,0,1)</f>
        <v>67600</v>
      </c>
      <c r="AK293" s="2" cm="1">
        <f t="array" ref="AK293">_xlfn.XLOOKUP(AK$1&amp;$AB293,$M$3:$M$1662&amp;$N$3:$N$1662,$O$3:$O$1662,0,0,1)</f>
        <v>35100</v>
      </c>
      <c r="AL293" s="2" cm="1">
        <f t="array" ref="AL293">_xlfn.XLOOKUP(AL$1&amp;$AB293,$M$3:$M$1662&amp;$N$3:$N$1662,$O$3:$O$1662,0,0,1)</f>
        <v>47000</v>
      </c>
      <c r="AM293" s="2" cm="1">
        <f t="array" ref="AM293">_xlfn.XLOOKUP(AM$1&amp;$AB293,$M$3:$M$1662&amp;$N$3:$N$1662,$O$3:$O$1662,0,0,1)</f>
        <v>164800</v>
      </c>
    </row>
    <row r="294" spans="13:39" x14ac:dyDescent="0.4">
      <c r="M294" t="s">
        <v>870</v>
      </c>
      <c r="N294" t="s">
        <v>534</v>
      </c>
      <c r="O294">
        <v>164800</v>
      </c>
      <c r="AB294" t="s">
        <v>19</v>
      </c>
      <c r="AC294" s="2">
        <f t="shared" si="30"/>
        <v>41966560</v>
      </c>
      <c r="AD294" s="2">
        <f t="shared" si="33"/>
        <v>40585100</v>
      </c>
      <c r="AE294" s="2">
        <f t="shared" si="33"/>
        <v>32372500</v>
      </c>
      <c r="AF294" s="2">
        <f t="shared" si="33"/>
        <v>34761600</v>
      </c>
      <c r="AG294" s="2">
        <f t="shared" si="33"/>
        <v>37237700</v>
      </c>
      <c r="AH294" s="2">
        <f t="shared" si="33"/>
        <v>64875900</v>
      </c>
      <c r="AI294" s="2" cm="1">
        <f t="array" ref="AI294">_xlfn.XLOOKUP(AI$1&amp;$AB294,$M$3:$M$1662&amp;$N$3:$N$1662,$O$3:$O$1662,0,0,1)</f>
        <v>19000</v>
      </c>
      <c r="AJ294" s="2" cm="1">
        <f t="array" ref="AJ294">_xlfn.XLOOKUP(AJ$1&amp;$AB294,$M$3:$M$1662&amp;$N$3:$N$1662,$O$3:$O$1662,0,0,1)</f>
        <v>59500</v>
      </c>
      <c r="AK294" s="2" cm="1">
        <f t="array" ref="AK294">_xlfn.XLOOKUP(AK$1&amp;$AB294,$M$3:$M$1662&amp;$N$3:$N$1662,$O$3:$O$1662,0,0,1)</f>
        <v>67200</v>
      </c>
      <c r="AL294" s="2" cm="1">
        <f t="array" ref="AL294">_xlfn.XLOOKUP(AL$1&amp;$AB294,$M$3:$M$1662&amp;$N$3:$N$1662,$O$3:$O$1662,0,0,1)</f>
        <v>256500</v>
      </c>
      <c r="AM294" s="2" cm="1">
        <f t="array" ref="AM294">_xlfn.XLOOKUP(AM$1&amp;$AB294,$M$3:$M$1662&amp;$N$3:$N$1662,$O$3:$O$1662,0,0,1)</f>
        <v>141000</v>
      </c>
    </row>
    <row r="295" spans="13:39" x14ac:dyDescent="0.4">
      <c r="M295" t="s">
        <v>870</v>
      </c>
      <c r="N295" t="s">
        <v>535</v>
      </c>
      <c r="O295">
        <v>141000</v>
      </c>
      <c r="AB295" t="s">
        <v>107</v>
      </c>
      <c r="AC295" s="2">
        <f t="shared" si="30"/>
        <v>42028960</v>
      </c>
      <c r="AD295" s="2">
        <f t="shared" si="33"/>
        <v>40687000</v>
      </c>
      <c r="AE295" s="2">
        <f t="shared" si="33"/>
        <v>32397200</v>
      </c>
      <c r="AF295" s="2">
        <f t="shared" si="33"/>
        <v>34814200</v>
      </c>
      <c r="AG295" s="2">
        <f t="shared" si="33"/>
        <v>37311900</v>
      </c>
      <c r="AH295" s="2">
        <f t="shared" si="33"/>
        <v>64934500</v>
      </c>
      <c r="AI295" s="2" cm="1">
        <f t="array" ref="AI295">_xlfn.XLOOKUP(AI$1&amp;$AB295,$M$3:$M$1662&amp;$N$3:$N$1662,$O$3:$O$1662,0,0,1)</f>
        <v>101900</v>
      </c>
      <c r="AJ295" s="2" cm="1">
        <f t="array" ref="AJ295">_xlfn.XLOOKUP(AJ$1&amp;$AB295,$M$3:$M$1662&amp;$N$3:$N$1662,$O$3:$O$1662,0,0,1)</f>
        <v>24700</v>
      </c>
      <c r="AK295" s="2" cm="1">
        <f t="array" ref="AK295">_xlfn.XLOOKUP(AK$1&amp;$AB295,$M$3:$M$1662&amp;$N$3:$N$1662,$O$3:$O$1662,0,0,1)</f>
        <v>52600</v>
      </c>
      <c r="AL295" s="2" cm="1">
        <f t="array" ref="AL295">_xlfn.XLOOKUP(AL$1&amp;$AB295,$M$3:$M$1662&amp;$N$3:$N$1662,$O$3:$O$1662,0,0,1)</f>
        <v>74200</v>
      </c>
      <c r="AM295" s="2" cm="1">
        <f t="array" ref="AM295">_xlfn.XLOOKUP(AM$1&amp;$AB295,$M$3:$M$1662&amp;$N$3:$N$1662,$O$3:$O$1662,0,0,1)</f>
        <v>58600</v>
      </c>
    </row>
    <row r="296" spans="13:39" x14ac:dyDescent="0.4">
      <c r="M296" t="s">
        <v>870</v>
      </c>
      <c r="N296" t="s">
        <v>536</v>
      </c>
      <c r="O296">
        <v>58600</v>
      </c>
      <c r="AB296" t="s">
        <v>133</v>
      </c>
      <c r="AC296" s="2">
        <f t="shared" si="30"/>
        <v>42127980</v>
      </c>
      <c r="AD296" s="2">
        <f t="shared" si="33"/>
        <v>40718900</v>
      </c>
      <c r="AE296" s="2">
        <f t="shared" si="33"/>
        <v>32479700</v>
      </c>
      <c r="AF296" s="2">
        <f t="shared" si="33"/>
        <v>34983500</v>
      </c>
      <c r="AG296" s="2">
        <f t="shared" si="33"/>
        <v>37369600</v>
      </c>
      <c r="AH296" s="2">
        <f t="shared" si="33"/>
        <v>65088200</v>
      </c>
      <c r="AI296" s="2" cm="1">
        <f t="array" ref="AI296">_xlfn.XLOOKUP(AI$1&amp;$AB296,$M$3:$M$1662&amp;$N$3:$N$1662,$O$3:$O$1662,0,0,1)</f>
        <v>31900</v>
      </c>
      <c r="AJ296" s="2" cm="1">
        <f t="array" ref="AJ296">_xlfn.XLOOKUP(AJ$1&amp;$AB296,$M$3:$M$1662&amp;$N$3:$N$1662,$O$3:$O$1662,0,0,1)</f>
        <v>82500</v>
      </c>
      <c r="AK296" s="2" cm="1">
        <f t="array" ref="AK296">_xlfn.XLOOKUP(AK$1&amp;$AB296,$M$3:$M$1662&amp;$N$3:$N$1662,$O$3:$O$1662,0,0,1)</f>
        <v>169300</v>
      </c>
      <c r="AL296" s="2" cm="1">
        <f t="array" ref="AL296">_xlfn.XLOOKUP(AL$1&amp;$AB296,$M$3:$M$1662&amp;$N$3:$N$1662,$O$3:$O$1662,0,0,1)</f>
        <v>57700</v>
      </c>
      <c r="AM296" s="2" cm="1">
        <f t="array" ref="AM296">_xlfn.XLOOKUP(AM$1&amp;$AB296,$M$3:$M$1662&amp;$N$3:$N$1662,$O$3:$O$1662,0,0,1)</f>
        <v>153700</v>
      </c>
    </row>
    <row r="297" spans="13:39" x14ac:dyDescent="0.4">
      <c r="M297" t="s">
        <v>870</v>
      </c>
      <c r="N297" t="s">
        <v>537</v>
      </c>
      <c r="O297">
        <v>153700</v>
      </c>
      <c r="AB297" t="s">
        <v>76</v>
      </c>
      <c r="AC297" s="2">
        <f t="shared" si="30"/>
        <v>42194020</v>
      </c>
      <c r="AD297" s="2">
        <f t="shared" si="33"/>
        <v>40785500</v>
      </c>
      <c r="AE297" s="2">
        <f t="shared" si="33"/>
        <v>32565700</v>
      </c>
      <c r="AF297" s="2">
        <f t="shared" si="33"/>
        <v>35058500</v>
      </c>
      <c r="AG297" s="2">
        <f t="shared" si="33"/>
        <v>37403200</v>
      </c>
      <c r="AH297" s="2">
        <f t="shared" si="33"/>
        <v>65157200</v>
      </c>
      <c r="AI297" s="2" cm="1">
        <f t="array" ref="AI297">_xlfn.XLOOKUP(AI$1&amp;$AB297,$M$3:$M$1662&amp;$N$3:$N$1662,$O$3:$O$1662,0,0,1)</f>
        <v>66600</v>
      </c>
      <c r="AJ297" s="2" cm="1">
        <f t="array" ref="AJ297">_xlfn.XLOOKUP(AJ$1&amp;$AB297,$M$3:$M$1662&amp;$N$3:$N$1662,$O$3:$O$1662,0,0,1)</f>
        <v>86000</v>
      </c>
      <c r="AK297" s="2" cm="1">
        <f t="array" ref="AK297">_xlfn.XLOOKUP(AK$1&amp;$AB297,$M$3:$M$1662&amp;$N$3:$N$1662,$O$3:$O$1662,0,0,1)</f>
        <v>75000</v>
      </c>
      <c r="AL297" s="2" cm="1">
        <f t="array" ref="AL297">_xlfn.XLOOKUP(AL$1&amp;$AB297,$M$3:$M$1662&amp;$N$3:$N$1662,$O$3:$O$1662,0,0,1)</f>
        <v>33600</v>
      </c>
      <c r="AM297" s="2" cm="1">
        <f t="array" ref="AM297">_xlfn.XLOOKUP(AM$1&amp;$AB297,$M$3:$M$1662&amp;$N$3:$N$1662,$O$3:$O$1662,0,0,1)</f>
        <v>69000</v>
      </c>
    </row>
    <row r="298" spans="13:39" x14ac:dyDescent="0.4">
      <c r="M298" t="s">
        <v>870</v>
      </c>
      <c r="N298" t="s">
        <v>538</v>
      </c>
      <c r="O298">
        <v>69000</v>
      </c>
      <c r="AB298" t="s">
        <v>13</v>
      </c>
      <c r="AC298" s="2">
        <f t="shared" si="30"/>
        <v>42269540</v>
      </c>
      <c r="AD298" s="2">
        <f t="shared" si="33"/>
        <v>40868100</v>
      </c>
      <c r="AE298" s="2">
        <f t="shared" si="33"/>
        <v>32637800</v>
      </c>
      <c r="AF298" s="2">
        <f t="shared" si="33"/>
        <v>35101500</v>
      </c>
      <c r="AG298" s="2">
        <f t="shared" si="33"/>
        <v>37485700</v>
      </c>
      <c r="AH298" s="2">
        <f t="shared" si="33"/>
        <v>65254600</v>
      </c>
      <c r="AI298" s="2" cm="1">
        <f t="array" ref="AI298">_xlfn.XLOOKUP(AI$1&amp;$AB298,$M$3:$M$1662&amp;$N$3:$N$1662,$O$3:$O$1662,0,0,1)</f>
        <v>82600</v>
      </c>
      <c r="AJ298" s="2" cm="1">
        <f t="array" ref="AJ298">_xlfn.XLOOKUP(AJ$1&amp;$AB298,$M$3:$M$1662&amp;$N$3:$N$1662,$O$3:$O$1662,0,0,1)</f>
        <v>72100</v>
      </c>
      <c r="AK298" s="2" cm="1">
        <f t="array" ref="AK298">_xlfn.XLOOKUP(AK$1&amp;$AB298,$M$3:$M$1662&amp;$N$3:$N$1662,$O$3:$O$1662,0,0,1)</f>
        <v>43000</v>
      </c>
      <c r="AL298" s="2" cm="1">
        <f t="array" ref="AL298">_xlfn.XLOOKUP(AL$1&amp;$AB298,$M$3:$M$1662&amp;$N$3:$N$1662,$O$3:$O$1662,0,0,1)</f>
        <v>82500</v>
      </c>
      <c r="AM298" s="2" cm="1">
        <f t="array" ref="AM298">_xlfn.XLOOKUP(AM$1&amp;$AB298,$M$3:$M$1662&amp;$N$3:$N$1662,$O$3:$O$1662,0,0,1)</f>
        <v>97400</v>
      </c>
    </row>
    <row r="299" spans="13:39" x14ac:dyDescent="0.4">
      <c r="M299" t="s">
        <v>870</v>
      </c>
      <c r="N299" t="s">
        <v>539</v>
      </c>
      <c r="O299">
        <v>97400</v>
      </c>
      <c r="AB299" t="s">
        <v>218</v>
      </c>
      <c r="AC299" s="2">
        <f t="shared" si="30"/>
        <v>42351300</v>
      </c>
      <c r="AD299" s="2">
        <f t="shared" si="33"/>
        <v>40987300</v>
      </c>
      <c r="AE299" s="2">
        <f t="shared" si="33"/>
        <v>32661600</v>
      </c>
      <c r="AF299" s="2">
        <f t="shared" si="33"/>
        <v>35148500</v>
      </c>
      <c r="AG299" s="2">
        <f t="shared" si="33"/>
        <v>37502700</v>
      </c>
      <c r="AH299" s="2">
        <f t="shared" si="33"/>
        <v>65456400</v>
      </c>
      <c r="AI299" s="2" cm="1">
        <f t="array" ref="AI299">_xlfn.XLOOKUP(AI$1&amp;$AB299,$M$3:$M$1662&amp;$N$3:$N$1662,$O$3:$O$1662,0,0,1)</f>
        <v>119200</v>
      </c>
      <c r="AJ299" s="2" cm="1">
        <f t="array" ref="AJ299">_xlfn.XLOOKUP(AJ$1&amp;$AB299,$M$3:$M$1662&amp;$N$3:$N$1662,$O$3:$O$1662,0,0,1)</f>
        <v>23800</v>
      </c>
      <c r="AK299" s="2" cm="1">
        <f t="array" ref="AK299">_xlfn.XLOOKUP(AK$1&amp;$AB299,$M$3:$M$1662&amp;$N$3:$N$1662,$O$3:$O$1662,0,0,1)</f>
        <v>47000</v>
      </c>
      <c r="AL299" s="2" cm="1">
        <f t="array" ref="AL299">_xlfn.XLOOKUP(AL$1&amp;$AB299,$M$3:$M$1662&amp;$N$3:$N$1662,$O$3:$O$1662,0,0,1)</f>
        <v>17000</v>
      </c>
      <c r="AM299" s="2" cm="1">
        <f t="array" ref="AM299">_xlfn.XLOOKUP(AM$1&amp;$AB299,$M$3:$M$1662&amp;$N$3:$N$1662,$O$3:$O$1662,0,0,1)</f>
        <v>201800</v>
      </c>
    </row>
    <row r="300" spans="13:39" x14ac:dyDescent="0.4">
      <c r="M300" t="s">
        <v>870</v>
      </c>
      <c r="N300" t="s">
        <v>540</v>
      </c>
      <c r="O300">
        <v>201800</v>
      </c>
      <c r="AB300" t="s">
        <v>230</v>
      </c>
      <c r="AC300" s="2">
        <f t="shared" si="30"/>
        <v>42429000</v>
      </c>
      <c r="AD300" s="2">
        <f t="shared" si="33"/>
        <v>41113200</v>
      </c>
      <c r="AE300" s="2">
        <f t="shared" si="33"/>
        <v>32700000</v>
      </c>
      <c r="AF300" s="2">
        <f t="shared" si="33"/>
        <v>35202200</v>
      </c>
      <c r="AG300" s="2">
        <f t="shared" si="33"/>
        <v>37598900</v>
      </c>
      <c r="AH300" s="2">
        <f t="shared" si="33"/>
        <v>65530700</v>
      </c>
      <c r="AI300" s="2" cm="1">
        <f t="array" ref="AI300">_xlfn.XLOOKUP(AI$1&amp;$AB300,$M$3:$M$1662&amp;$N$3:$N$1662,$O$3:$O$1662,0,0,1)</f>
        <v>125900</v>
      </c>
      <c r="AJ300" s="2" cm="1">
        <f t="array" ref="AJ300">_xlfn.XLOOKUP(AJ$1&amp;$AB300,$M$3:$M$1662&amp;$N$3:$N$1662,$O$3:$O$1662,0,0,1)</f>
        <v>38400</v>
      </c>
      <c r="AK300" s="2" cm="1">
        <f t="array" ref="AK300">_xlfn.XLOOKUP(AK$1&amp;$AB300,$M$3:$M$1662&amp;$N$3:$N$1662,$O$3:$O$1662,0,0,1)</f>
        <v>53700</v>
      </c>
      <c r="AL300" s="2" cm="1">
        <f t="array" ref="AL300">_xlfn.XLOOKUP(AL$1&amp;$AB300,$M$3:$M$1662&amp;$N$3:$N$1662,$O$3:$O$1662,0,0,1)</f>
        <v>96200</v>
      </c>
      <c r="AM300" s="2" cm="1">
        <f t="array" ref="AM300">_xlfn.XLOOKUP(AM$1&amp;$AB300,$M$3:$M$1662&amp;$N$3:$N$1662,$O$3:$O$1662,0,0,1)</f>
        <v>74300</v>
      </c>
    </row>
    <row r="301" spans="13:39" x14ac:dyDescent="0.4">
      <c r="M301" t="s">
        <v>870</v>
      </c>
      <c r="N301" t="s">
        <v>541</v>
      </c>
      <c r="O301">
        <v>74300</v>
      </c>
      <c r="AB301" t="s">
        <v>238</v>
      </c>
      <c r="AC301" s="2">
        <f t="shared" si="30"/>
        <v>42474040</v>
      </c>
      <c r="AD301" s="2">
        <f t="shared" si="33"/>
        <v>41151900</v>
      </c>
      <c r="AE301" s="2">
        <f t="shared" si="33"/>
        <v>32728500</v>
      </c>
      <c r="AF301" s="2">
        <f t="shared" si="33"/>
        <v>35235100</v>
      </c>
      <c r="AG301" s="2">
        <f t="shared" si="33"/>
        <v>37651900</v>
      </c>
      <c r="AH301" s="2">
        <f t="shared" si="33"/>
        <v>65602800</v>
      </c>
      <c r="AI301" s="2" cm="1">
        <f t="array" ref="AI301">_xlfn.XLOOKUP(AI$1&amp;$AB301,$M$3:$M$1662&amp;$N$3:$N$1662,$O$3:$O$1662,0,0,1)</f>
        <v>38700</v>
      </c>
      <c r="AJ301" s="2" cm="1">
        <f t="array" ref="AJ301">_xlfn.XLOOKUP(AJ$1&amp;$AB301,$M$3:$M$1662&amp;$N$3:$N$1662,$O$3:$O$1662,0,0,1)</f>
        <v>28500</v>
      </c>
      <c r="AK301" s="2" cm="1">
        <f t="array" ref="AK301">_xlfn.XLOOKUP(AK$1&amp;$AB301,$M$3:$M$1662&amp;$N$3:$N$1662,$O$3:$O$1662,0,0,1)</f>
        <v>32900</v>
      </c>
      <c r="AL301" s="2" cm="1">
        <f t="array" ref="AL301">_xlfn.XLOOKUP(AL$1&amp;$AB301,$M$3:$M$1662&amp;$N$3:$N$1662,$O$3:$O$1662,0,0,1)</f>
        <v>53000</v>
      </c>
      <c r="AM301" s="2" cm="1">
        <f t="array" ref="AM301">_xlfn.XLOOKUP(AM$1&amp;$AB301,$M$3:$M$1662&amp;$N$3:$N$1662,$O$3:$O$1662,0,0,1)</f>
        <v>72100</v>
      </c>
    </row>
    <row r="302" spans="13:39" x14ac:dyDescent="0.4">
      <c r="M302" t="s">
        <v>870</v>
      </c>
      <c r="N302" t="s">
        <v>542</v>
      </c>
      <c r="O302">
        <v>72100</v>
      </c>
      <c r="AB302" t="s">
        <v>17</v>
      </c>
      <c r="AC302" s="2">
        <f t="shared" si="30"/>
        <v>42541060</v>
      </c>
      <c r="AD302" s="2">
        <f t="shared" si="33"/>
        <v>41211300</v>
      </c>
      <c r="AE302" s="2">
        <f t="shared" si="33"/>
        <v>32766400</v>
      </c>
      <c r="AF302" s="2">
        <f t="shared" si="33"/>
        <v>35335500</v>
      </c>
      <c r="AG302" s="2">
        <f t="shared" si="33"/>
        <v>37725300</v>
      </c>
      <c r="AH302" s="2">
        <f t="shared" si="33"/>
        <v>65666800</v>
      </c>
      <c r="AI302" s="2" cm="1">
        <f t="array" ref="AI302">_xlfn.XLOOKUP(AI$1&amp;$AB302,$M$3:$M$1662&amp;$N$3:$N$1662,$O$3:$O$1662,0,0,1)</f>
        <v>59400</v>
      </c>
      <c r="AJ302" s="2" cm="1">
        <f t="array" ref="AJ302">_xlfn.XLOOKUP(AJ$1&amp;$AB302,$M$3:$M$1662&amp;$N$3:$N$1662,$O$3:$O$1662,0,0,1)</f>
        <v>37900</v>
      </c>
      <c r="AK302" s="2" cm="1">
        <f t="array" ref="AK302">_xlfn.XLOOKUP(AK$1&amp;$AB302,$M$3:$M$1662&amp;$N$3:$N$1662,$O$3:$O$1662,0,0,1)</f>
        <v>100400</v>
      </c>
      <c r="AL302" s="2" cm="1">
        <f t="array" ref="AL302">_xlfn.XLOOKUP(AL$1&amp;$AB302,$M$3:$M$1662&amp;$N$3:$N$1662,$O$3:$O$1662,0,0,1)</f>
        <v>73400</v>
      </c>
      <c r="AM302" s="2" cm="1">
        <f t="array" ref="AM302">_xlfn.XLOOKUP(AM$1&amp;$AB302,$M$3:$M$1662&amp;$N$3:$N$1662,$O$3:$O$1662,0,0,1)</f>
        <v>64000</v>
      </c>
    </row>
    <row r="303" spans="13:39" x14ac:dyDescent="0.4">
      <c r="M303" t="s">
        <v>870</v>
      </c>
      <c r="N303" t="s">
        <v>543</v>
      </c>
      <c r="O303">
        <v>64000</v>
      </c>
      <c r="AB303" t="s">
        <v>6</v>
      </c>
      <c r="AC303" s="2">
        <f t="shared" si="30"/>
        <v>42611220</v>
      </c>
      <c r="AD303" s="2">
        <f t="shared" si="33"/>
        <v>41255300</v>
      </c>
      <c r="AE303" s="2">
        <f t="shared" si="33"/>
        <v>32830600</v>
      </c>
      <c r="AF303" s="2">
        <f t="shared" si="33"/>
        <v>35403400</v>
      </c>
      <c r="AG303" s="2">
        <f t="shared" si="33"/>
        <v>37767100</v>
      </c>
      <c r="AH303" s="2">
        <f t="shared" si="33"/>
        <v>65799700</v>
      </c>
      <c r="AI303" s="2" cm="1">
        <f t="array" ref="AI303">_xlfn.XLOOKUP(AI$1&amp;$AB303,$M$3:$M$1662&amp;$N$3:$N$1662,$O$3:$O$1662,0,0,1)</f>
        <v>44000</v>
      </c>
      <c r="AJ303" s="2" cm="1">
        <f t="array" ref="AJ303">_xlfn.XLOOKUP(AJ$1&amp;$AB303,$M$3:$M$1662&amp;$N$3:$N$1662,$O$3:$O$1662,0,0,1)</f>
        <v>64200</v>
      </c>
      <c r="AK303" s="2" cm="1">
        <f t="array" ref="AK303">_xlfn.XLOOKUP(AK$1&amp;$AB303,$M$3:$M$1662&amp;$N$3:$N$1662,$O$3:$O$1662,0,0,1)</f>
        <v>67900</v>
      </c>
      <c r="AL303" s="2" cm="1">
        <f t="array" ref="AL303">_xlfn.XLOOKUP(AL$1&amp;$AB303,$M$3:$M$1662&amp;$N$3:$N$1662,$O$3:$O$1662,0,0,1)</f>
        <v>41800</v>
      </c>
      <c r="AM303" s="2" cm="1">
        <f t="array" ref="AM303">_xlfn.XLOOKUP(AM$1&amp;$AB303,$M$3:$M$1662&amp;$N$3:$N$1662,$O$3:$O$1662,0,0,1)</f>
        <v>132900</v>
      </c>
    </row>
    <row r="304" spans="13:39" x14ac:dyDescent="0.4">
      <c r="M304" t="s">
        <v>870</v>
      </c>
      <c r="N304" t="s">
        <v>544</v>
      </c>
      <c r="O304">
        <v>132900</v>
      </c>
      <c r="AB304" t="s">
        <v>394</v>
      </c>
      <c r="AC304" s="2">
        <f t="shared" si="30"/>
        <v>42676440</v>
      </c>
      <c r="AD304" s="2">
        <f t="shared" si="33"/>
        <v>41378600</v>
      </c>
      <c r="AE304" s="2">
        <f t="shared" si="33"/>
        <v>32877400</v>
      </c>
      <c r="AF304" s="2">
        <f t="shared" si="33"/>
        <v>35465900</v>
      </c>
      <c r="AG304" s="2">
        <f t="shared" si="33"/>
        <v>37813600</v>
      </c>
      <c r="AH304" s="2">
        <f t="shared" si="33"/>
        <v>65846700</v>
      </c>
      <c r="AI304" s="2" cm="1">
        <f t="array" ref="AI304">_xlfn.XLOOKUP(AI$1&amp;$AB304,$M$3:$M$1662&amp;$N$3:$N$1662,$O$3:$O$1662,0,0,1)</f>
        <v>123300</v>
      </c>
      <c r="AJ304" s="2" cm="1">
        <f t="array" ref="AJ304">_xlfn.XLOOKUP(AJ$1&amp;$AB304,$M$3:$M$1662&amp;$N$3:$N$1662,$O$3:$O$1662,0,0,1)</f>
        <v>46800</v>
      </c>
      <c r="AK304" s="2" cm="1">
        <f t="array" ref="AK304">_xlfn.XLOOKUP(AK$1&amp;$AB304,$M$3:$M$1662&amp;$N$3:$N$1662,$O$3:$O$1662,0,0,1)</f>
        <v>62500</v>
      </c>
      <c r="AL304" s="2" cm="1">
        <f t="array" ref="AL304">_xlfn.XLOOKUP(AL$1&amp;$AB304,$M$3:$M$1662&amp;$N$3:$N$1662,$O$3:$O$1662,0,0,1)</f>
        <v>46500</v>
      </c>
      <c r="AM304" s="2" cm="1">
        <f t="array" ref="AM304">_xlfn.XLOOKUP(AM$1&amp;$AB304,$M$3:$M$1662&amp;$N$3:$N$1662,$O$3:$O$1662,0,0,1)</f>
        <v>47000</v>
      </c>
    </row>
    <row r="305" spans="13:39" x14ac:dyDescent="0.4">
      <c r="M305" t="s">
        <v>870</v>
      </c>
      <c r="N305" t="s">
        <v>727</v>
      </c>
      <c r="O305">
        <v>47000</v>
      </c>
      <c r="AB305" t="s">
        <v>395</v>
      </c>
      <c r="AC305" s="2">
        <f t="shared" si="30"/>
        <v>42788040</v>
      </c>
      <c r="AD305" s="2">
        <f t="shared" si="33"/>
        <v>41459000</v>
      </c>
      <c r="AE305" s="2">
        <f t="shared" si="33"/>
        <v>32945800</v>
      </c>
      <c r="AF305" s="2">
        <f t="shared" si="33"/>
        <v>35514600</v>
      </c>
      <c r="AG305" s="2">
        <f t="shared" si="33"/>
        <v>38132800</v>
      </c>
      <c r="AH305" s="2">
        <f t="shared" si="33"/>
        <v>65888000</v>
      </c>
      <c r="AI305" s="2" cm="1">
        <f t="array" ref="AI305">_xlfn.XLOOKUP(AI$1&amp;$AB305,$M$3:$M$1662&amp;$N$3:$N$1662,$O$3:$O$1662,0,0,1)</f>
        <v>80400</v>
      </c>
      <c r="AJ305" s="2" cm="1">
        <f t="array" ref="AJ305">_xlfn.XLOOKUP(AJ$1&amp;$AB305,$M$3:$M$1662&amp;$N$3:$N$1662,$O$3:$O$1662,0,0,1)</f>
        <v>68400</v>
      </c>
      <c r="AK305" s="2" cm="1">
        <f t="array" ref="AK305">_xlfn.XLOOKUP(AK$1&amp;$AB305,$M$3:$M$1662&amp;$N$3:$N$1662,$O$3:$O$1662,0,0,1)</f>
        <v>48700</v>
      </c>
      <c r="AL305" s="2" cm="1">
        <f t="array" ref="AL305">_xlfn.XLOOKUP(AL$1&amp;$AB305,$M$3:$M$1662&amp;$N$3:$N$1662,$O$3:$O$1662,0,0,1)</f>
        <v>319200</v>
      </c>
      <c r="AM305" s="2" cm="1">
        <f t="array" ref="AM305">_xlfn.XLOOKUP(AM$1&amp;$AB305,$M$3:$M$1662&amp;$N$3:$N$1662,$O$3:$O$1662,0,0,1)</f>
        <v>41300</v>
      </c>
    </row>
    <row r="306" spans="13:39" x14ac:dyDescent="0.4">
      <c r="M306" t="s">
        <v>870</v>
      </c>
      <c r="N306" t="s">
        <v>728</v>
      </c>
      <c r="O306">
        <v>41300</v>
      </c>
      <c r="AB306" t="s">
        <v>396</v>
      </c>
      <c r="AC306" s="2">
        <f t="shared" si="30"/>
        <v>42881280</v>
      </c>
      <c r="AD306" s="2">
        <f t="shared" si="33"/>
        <v>41533700</v>
      </c>
      <c r="AE306" s="2">
        <f t="shared" si="33"/>
        <v>32967800</v>
      </c>
      <c r="AF306" s="2">
        <f t="shared" si="33"/>
        <v>35615000</v>
      </c>
      <c r="AG306" s="2">
        <f t="shared" si="33"/>
        <v>38297600</v>
      </c>
      <c r="AH306" s="2">
        <f t="shared" si="33"/>
        <v>65992300</v>
      </c>
      <c r="AI306" s="2" cm="1">
        <f t="array" ref="AI306">_xlfn.XLOOKUP(AI$1&amp;$AB306,$M$3:$M$1662&amp;$N$3:$N$1662,$O$3:$O$1662,0,0,1)</f>
        <v>74700</v>
      </c>
      <c r="AJ306" s="2" cm="1">
        <f t="array" ref="AJ306">_xlfn.XLOOKUP(AJ$1&amp;$AB306,$M$3:$M$1662&amp;$N$3:$N$1662,$O$3:$O$1662,0,0,1)</f>
        <v>22000</v>
      </c>
      <c r="AK306" s="2" cm="1">
        <f t="array" ref="AK306">_xlfn.XLOOKUP(AK$1&amp;$AB306,$M$3:$M$1662&amp;$N$3:$N$1662,$O$3:$O$1662,0,0,1)</f>
        <v>100400</v>
      </c>
      <c r="AL306" s="2" cm="1">
        <f t="array" ref="AL306">_xlfn.XLOOKUP(AL$1&amp;$AB306,$M$3:$M$1662&amp;$N$3:$N$1662,$O$3:$O$1662,0,0,1)</f>
        <v>164800</v>
      </c>
      <c r="AM306" s="2" cm="1">
        <f t="array" ref="AM306">_xlfn.XLOOKUP(AM$1&amp;$AB306,$M$3:$M$1662&amp;$N$3:$N$1662,$O$3:$O$1662,0,0,1)</f>
        <v>104300</v>
      </c>
    </row>
    <row r="307" spans="13:39" x14ac:dyDescent="0.4">
      <c r="M307" t="s">
        <v>870</v>
      </c>
      <c r="N307" t="s">
        <v>729</v>
      </c>
      <c r="O307">
        <v>104300</v>
      </c>
      <c r="AB307" t="s">
        <v>397</v>
      </c>
      <c r="AC307" s="2">
        <f t="shared" si="30"/>
        <v>42999480</v>
      </c>
      <c r="AD307" s="2">
        <f t="shared" si="33"/>
        <v>41745700</v>
      </c>
      <c r="AE307" s="2">
        <f t="shared" si="33"/>
        <v>33010400</v>
      </c>
      <c r="AF307" s="2">
        <f t="shared" si="33"/>
        <v>35655000</v>
      </c>
      <c r="AG307" s="2">
        <f t="shared" si="33"/>
        <v>38408200</v>
      </c>
      <c r="AH307" s="2">
        <f t="shared" si="33"/>
        <v>66178100</v>
      </c>
      <c r="AI307" s="2" cm="1">
        <f t="array" ref="AI307">_xlfn.XLOOKUP(AI$1&amp;$AB307,$M$3:$M$1662&amp;$N$3:$N$1662,$O$3:$O$1662,0,0,1)</f>
        <v>212000</v>
      </c>
      <c r="AJ307" s="2" cm="1">
        <f t="array" ref="AJ307">_xlfn.XLOOKUP(AJ$1&amp;$AB307,$M$3:$M$1662&amp;$N$3:$N$1662,$O$3:$O$1662,0,0,1)</f>
        <v>42600</v>
      </c>
      <c r="AK307" s="2" cm="1">
        <f t="array" ref="AK307">_xlfn.XLOOKUP(AK$1&amp;$AB307,$M$3:$M$1662&amp;$N$3:$N$1662,$O$3:$O$1662,0,0,1)</f>
        <v>40000</v>
      </c>
      <c r="AL307" s="2" cm="1">
        <f t="array" ref="AL307">_xlfn.XLOOKUP(AL$1&amp;$AB307,$M$3:$M$1662&amp;$N$3:$N$1662,$O$3:$O$1662,0,0,1)</f>
        <v>110600</v>
      </c>
      <c r="AM307" s="2" cm="1">
        <f t="array" ref="AM307">_xlfn.XLOOKUP(AM$1&amp;$AB307,$M$3:$M$1662&amp;$N$3:$N$1662,$O$3:$O$1662,0,0,1)</f>
        <v>185800</v>
      </c>
    </row>
    <row r="308" spans="13:39" x14ac:dyDescent="0.4">
      <c r="M308" t="s">
        <v>870</v>
      </c>
      <c r="N308" t="s">
        <v>730</v>
      </c>
      <c r="O308">
        <v>185800</v>
      </c>
      <c r="AB308" t="s">
        <v>398</v>
      </c>
      <c r="AC308" s="2">
        <f t="shared" si="30"/>
        <v>43074900</v>
      </c>
      <c r="AD308" s="2">
        <f t="shared" ref="AD308:AH323" si="34">AD307+AI308</f>
        <v>41777700</v>
      </c>
      <c r="AE308" s="2">
        <f t="shared" si="34"/>
        <v>33127100</v>
      </c>
      <c r="AF308" s="2">
        <f t="shared" si="34"/>
        <v>35728600</v>
      </c>
      <c r="AG308" s="2">
        <f t="shared" si="34"/>
        <v>38457600</v>
      </c>
      <c r="AH308" s="2">
        <f t="shared" si="34"/>
        <v>66283500</v>
      </c>
      <c r="AI308" s="2" cm="1">
        <f t="array" ref="AI308">_xlfn.XLOOKUP(AI$1&amp;$AB308,$M$3:$M$1662&amp;$N$3:$N$1662,$O$3:$O$1662,0,0,1)</f>
        <v>32000</v>
      </c>
      <c r="AJ308" s="2" cm="1">
        <f t="array" ref="AJ308">_xlfn.XLOOKUP(AJ$1&amp;$AB308,$M$3:$M$1662&amp;$N$3:$N$1662,$O$3:$O$1662,0,0,1)</f>
        <v>116700</v>
      </c>
      <c r="AK308" s="2" cm="1">
        <f t="array" ref="AK308">_xlfn.XLOOKUP(AK$1&amp;$AB308,$M$3:$M$1662&amp;$N$3:$N$1662,$O$3:$O$1662,0,0,1)</f>
        <v>73600</v>
      </c>
      <c r="AL308" s="2" cm="1">
        <f t="array" ref="AL308">_xlfn.XLOOKUP(AL$1&amp;$AB308,$M$3:$M$1662&amp;$N$3:$N$1662,$O$3:$O$1662,0,0,1)</f>
        <v>49400</v>
      </c>
      <c r="AM308" s="2" cm="1">
        <f t="array" ref="AM308">_xlfn.XLOOKUP(AM$1&amp;$AB308,$M$3:$M$1662&amp;$N$3:$N$1662,$O$3:$O$1662,0,0,1)</f>
        <v>105400</v>
      </c>
    </row>
    <row r="309" spans="13:39" x14ac:dyDescent="0.4">
      <c r="M309" t="s">
        <v>870</v>
      </c>
      <c r="N309" t="s">
        <v>731</v>
      </c>
      <c r="O309">
        <v>105400</v>
      </c>
      <c r="AB309" t="s">
        <v>399</v>
      </c>
      <c r="AC309" s="2">
        <f t="shared" si="30"/>
        <v>43144760</v>
      </c>
      <c r="AD309" s="2">
        <f t="shared" si="34"/>
        <v>41899600</v>
      </c>
      <c r="AE309" s="2">
        <f t="shared" si="34"/>
        <v>33186200</v>
      </c>
      <c r="AF309" s="2">
        <f t="shared" si="34"/>
        <v>35758700</v>
      </c>
      <c r="AG309" s="2">
        <f t="shared" si="34"/>
        <v>38534600</v>
      </c>
      <c r="AH309" s="2">
        <f t="shared" si="34"/>
        <v>66344700</v>
      </c>
      <c r="AI309" s="2" cm="1">
        <f t="array" ref="AI309">_xlfn.XLOOKUP(AI$1&amp;$AB309,$M$3:$M$1662&amp;$N$3:$N$1662,$O$3:$O$1662,0,0,1)</f>
        <v>121900</v>
      </c>
      <c r="AJ309" s="2" cm="1">
        <f t="array" ref="AJ309">_xlfn.XLOOKUP(AJ$1&amp;$AB309,$M$3:$M$1662&amp;$N$3:$N$1662,$O$3:$O$1662,0,0,1)</f>
        <v>59100</v>
      </c>
      <c r="AK309" s="2" cm="1">
        <f t="array" ref="AK309">_xlfn.XLOOKUP(AK$1&amp;$AB309,$M$3:$M$1662&amp;$N$3:$N$1662,$O$3:$O$1662,0,0,1)</f>
        <v>30100</v>
      </c>
      <c r="AL309" s="2" cm="1">
        <f t="array" ref="AL309">_xlfn.XLOOKUP(AL$1&amp;$AB309,$M$3:$M$1662&amp;$N$3:$N$1662,$O$3:$O$1662,0,0,1)</f>
        <v>77000</v>
      </c>
      <c r="AM309" s="2" cm="1">
        <f t="array" ref="AM309">_xlfn.XLOOKUP(AM$1&amp;$AB309,$M$3:$M$1662&amp;$N$3:$N$1662,$O$3:$O$1662,0,0,1)</f>
        <v>61200</v>
      </c>
    </row>
    <row r="310" spans="13:39" x14ac:dyDescent="0.4">
      <c r="M310" t="s">
        <v>870</v>
      </c>
      <c r="N310" t="s">
        <v>732</v>
      </c>
      <c r="O310">
        <v>61200</v>
      </c>
      <c r="AB310" t="s">
        <v>400</v>
      </c>
      <c r="AC310" s="2">
        <f t="shared" si="30"/>
        <v>43244260</v>
      </c>
      <c r="AD310" s="2">
        <f t="shared" si="34"/>
        <v>42103800</v>
      </c>
      <c r="AE310" s="2">
        <f t="shared" si="34"/>
        <v>33268300</v>
      </c>
      <c r="AF310" s="2">
        <f t="shared" si="34"/>
        <v>35835700</v>
      </c>
      <c r="AG310" s="2">
        <f t="shared" si="34"/>
        <v>38622400</v>
      </c>
      <c r="AH310" s="2">
        <f t="shared" si="34"/>
        <v>66391100</v>
      </c>
      <c r="AI310" s="2" cm="1">
        <f t="array" ref="AI310">_xlfn.XLOOKUP(AI$1&amp;$AB310,$M$3:$M$1662&amp;$N$3:$N$1662,$O$3:$O$1662,0,0,1)</f>
        <v>204200</v>
      </c>
      <c r="AJ310" s="2" cm="1">
        <f t="array" ref="AJ310">_xlfn.XLOOKUP(AJ$1&amp;$AB310,$M$3:$M$1662&amp;$N$3:$N$1662,$O$3:$O$1662,0,0,1)</f>
        <v>82100</v>
      </c>
      <c r="AK310" s="2" cm="1">
        <f t="array" ref="AK310">_xlfn.XLOOKUP(AK$1&amp;$AB310,$M$3:$M$1662&amp;$N$3:$N$1662,$O$3:$O$1662,0,0,1)</f>
        <v>77000</v>
      </c>
      <c r="AL310" s="2" cm="1">
        <f t="array" ref="AL310">_xlfn.XLOOKUP(AL$1&amp;$AB310,$M$3:$M$1662&amp;$N$3:$N$1662,$O$3:$O$1662,0,0,1)</f>
        <v>87800</v>
      </c>
      <c r="AM310" s="2" cm="1">
        <f t="array" ref="AM310">_xlfn.XLOOKUP(AM$1&amp;$AB310,$M$3:$M$1662&amp;$N$3:$N$1662,$O$3:$O$1662,0,0,1)</f>
        <v>46400</v>
      </c>
    </row>
    <row r="311" spans="13:39" x14ac:dyDescent="0.4">
      <c r="M311" t="s">
        <v>870</v>
      </c>
      <c r="N311" t="s">
        <v>733</v>
      </c>
      <c r="O311">
        <v>46400</v>
      </c>
      <c r="AB311" t="s">
        <v>401</v>
      </c>
      <c r="AC311" s="2">
        <f t="shared" si="30"/>
        <v>43326040</v>
      </c>
      <c r="AD311" s="2">
        <f t="shared" si="34"/>
        <v>42212000</v>
      </c>
      <c r="AE311" s="2">
        <f t="shared" si="34"/>
        <v>33342600</v>
      </c>
      <c r="AF311" s="2">
        <f t="shared" si="34"/>
        <v>35903700</v>
      </c>
      <c r="AG311" s="2">
        <f t="shared" si="34"/>
        <v>38679600</v>
      </c>
      <c r="AH311" s="2">
        <f t="shared" si="34"/>
        <v>66492300</v>
      </c>
      <c r="AI311" s="2" cm="1">
        <f t="array" ref="AI311">_xlfn.XLOOKUP(AI$1&amp;$AB311,$M$3:$M$1662&amp;$N$3:$N$1662,$O$3:$O$1662,0,0,1)</f>
        <v>108200</v>
      </c>
      <c r="AJ311" s="2" cm="1">
        <f t="array" ref="AJ311">_xlfn.XLOOKUP(AJ$1&amp;$AB311,$M$3:$M$1662&amp;$N$3:$N$1662,$O$3:$O$1662,0,0,1)</f>
        <v>74300</v>
      </c>
      <c r="AK311" s="2" cm="1">
        <f t="array" ref="AK311">_xlfn.XLOOKUP(AK$1&amp;$AB311,$M$3:$M$1662&amp;$N$3:$N$1662,$O$3:$O$1662,0,0,1)</f>
        <v>68000</v>
      </c>
      <c r="AL311" s="2" cm="1">
        <f t="array" ref="AL311">_xlfn.XLOOKUP(AL$1&amp;$AB311,$M$3:$M$1662&amp;$N$3:$N$1662,$O$3:$O$1662,0,0,1)</f>
        <v>57200</v>
      </c>
      <c r="AM311" s="2" cm="1">
        <f t="array" ref="AM311">_xlfn.XLOOKUP(AM$1&amp;$AB311,$M$3:$M$1662&amp;$N$3:$N$1662,$O$3:$O$1662,0,0,1)</f>
        <v>101200</v>
      </c>
    </row>
    <row r="312" spans="13:39" x14ac:dyDescent="0.4">
      <c r="M312" t="s">
        <v>870</v>
      </c>
      <c r="N312" t="s">
        <v>734</v>
      </c>
      <c r="O312">
        <v>101200</v>
      </c>
      <c r="AB312" t="s">
        <v>402</v>
      </c>
      <c r="AC312" s="2">
        <f t="shared" si="30"/>
        <v>43471580</v>
      </c>
      <c r="AD312" s="2">
        <f t="shared" si="34"/>
        <v>42310300</v>
      </c>
      <c r="AE312" s="2">
        <f t="shared" si="34"/>
        <v>33390200</v>
      </c>
      <c r="AF312" s="2">
        <f t="shared" si="34"/>
        <v>36194800</v>
      </c>
      <c r="AG312" s="2">
        <f t="shared" si="34"/>
        <v>38810000</v>
      </c>
      <c r="AH312" s="2">
        <f t="shared" si="34"/>
        <v>66652600</v>
      </c>
      <c r="AI312" s="2" cm="1">
        <f t="array" ref="AI312">_xlfn.XLOOKUP(AI$1&amp;$AB312,$M$3:$M$1662&amp;$N$3:$N$1662,$O$3:$O$1662,0,0,1)</f>
        <v>98300</v>
      </c>
      <c r="AJ312" s="2" cm="1">
        <f t="array" ref="AJ312">_xlfn.XLOOKUP(AJ$1&amp;$AB312,$M$3:$M$1662&amp;$N$3:$N$1662,$O$3:$O$1662,0,0,1)</f>
        <v>47600</v>
      </c>
      <c r="AK312" s="2" cm="1">
        <f t="array" ref="AK312">_xlfn.XLOOKUP(AK$1&amp;$AB312,$M$3:$M$1662&amp;$N$3:$N$1662,$O$3:$O$1662,0,0,1)</f>
        <v>291100</v>
      </c>
      <c r="AL312" s="2" cm="1">
        <f t="array" ref="AL312">_xlfn.XLOOKUP(AL$1&amp;$AB312,$M$3:$M$1662&amp;$N$3:$N$1662,$O$3:$O$1662,0,0,1)</f>
        <v>130400</v>
      </c>
      <c r="AM312" s="2" cm="1">
        <f t="array" ref="AM312">_xlfn.XLOOKUP(AM$1&amp;$AB312,$M$3:$M$1662&amp;$N$3:$N$1662,$O$3:$O$1662,0,0,1)</f>
        <v>160300</v>
      </c>
    </row>
    <row r="313" spans="13:39" x14ac:dyDescent="0.4">
      <c r="M313" t="s">
        <v>870</v>
      </c>
      <c r="N313" t="s">
        <v>735</v>
      </c>
      <c r="O313">
        <v>160300</v>
      </c>
      <c r="AB313" t="s">
        <v>403</v>
      </c>
      <c r="AC313" s="2">
        <f t="shared" si="30"/>
        <v>43606580</v>
      </c>
      <c r="AD313" s="2">
        <f t="shared" si="34"/>
        <v>42496100</v>
      </c>
      <c r="AE313" s="2">
        <f t="shared" si="34"/>
        <v>33440100</v>
      </c>
      <c r="AF313" s="2">
        <f t="shared" si="34"/>
        <v>36306400</v>
      </c>
      <c r="AG313" s="2">
        <f t="shared" si="34"/>
        <v>38903500</v>
      </c>
      <c r="AH313" s="2">
        <f t="shared" si="34"/>
        <v>66886800</v>
      </c>
      <c r="AI313" s="2" cm="1">
        <f t="array" ref="AI313">_xlfn.XLOOKUP(AI$1&amp;$AB313,$M$3:$M$1662&amp;$N$3:$N$1662,$O$3:$O$1662,0,0,1)</f>
        <v>185800</v>
      </c>
      <c r="AJ313" s="2" cm="1">
        <f t="array" ref="AJ313">_xlfn.XLOOKUP(AJ$1&amp;$AB313,$M$3:$M$1662&amp;$N$3:$N$1662,$O$3:$O$1662,0,0,1)</f>
        <v>49900</v>
      </c>
      <c r="AK313" s="2" cm="1">
        <f t="array" ref="AK313">_xlfn.XLOOKUP(AK$1&amp;$AB313,$M$3:$M$1662&amp;$N$3:$N$1662,$O$3:$O$1662,0,0,1)</f>
        <v>111600</v>
      </c>
      <c r="AL313" s="2" cm="1">
        <f t="array" ref="AL313">_xlfn.XLOOKUP(AL$1&amp;$AB313,$M$3:$M$1662&amp;$N$3:$N$1662,$O$3:$O$1662,0,0,1)</f>
        <v>93500</v>
      </c>
      <c r="AM313" s="2" cm="1">
        <f t="array" ref="AM313">_xlfn.XLOOKUP(AM$1&amp;$AB313,$M$3:$M$1662&amp;$N$3:$N$1662,$O$3:$O$1662,0,0,1)</f>
        <v>234200</v>
      </c>
    </row>
    <row r="314" spans="13:39" x14ac:dyDescent="0.4">
      <c r="M314" t="s">
        <v>870</v>
      </c>
      <c r="N314" t="s">
        <v>736</v>
      </c>
      <c r="O314">
        <v>234200</v>
      </c>
      <c r="AB314" t="s">
        <v>404</v>
      </c>
      <c r="AC314" s="2">
        <f t="shared" si="30"/>
        <v>43684120</v>
      </c>
      <c r="AD314" s="2">
        <f t="shared" si="34"/>
        <v>42592000</v>
      </c>
      <c r="AE314" s="2">
        <f t="shared" si="34"/>
        <v>33461900</v>
      </c>
      <c r="AF314" s="2">
        <f t="shared" si="34"/>
        <v>36376500</v>
      </c>
      <c r="AG314" s="2">
        <f t="shared" si="34"/>
        <v>39027500</v>
      </c>
      <c r="AH314" s="2">
        <f t="shared" si="34"/>
        <v>66962700</v>
      </c>
      <c r="AI314" s="2" cm="1">
        <f t="array" ref="AI314">_xlfn.XLOOKUP(AI$1&amp;$AB314,$M$3:$M$1662&amp;$N$3:$N$1662,$O$3:$O$1662,0,0,1)</f>
        <v>95900</v>
      </c>
      <c r="AJ314" s="2" cm="1">
        <f t="array" ref="AJ314">_xlfn.XLOOKUP(AJ$1&amp;$AB314,$M$3:$M$1662&amp;$N$3:$N$1662,$O$3:$O$1662,0,0,1)</f>
        <v>21800</v>
      </c>
      <c r="AK314" s="2" cm="1">
        <f t="array" ref="AK314">_xlfn.XLOOKUP(AK$1&amp;$AB314,$M$3:$M$1662&amp;$N$3:$N$1662,$O$3:$O$1662,0,0,1)</f>
        <v>70100</v>
      </c>
      <c r="AL314" s="2" cm="1">
        <f t="array" ref="AL314">_xlfn.XLOOKUP(AL$1&amp;$AB314,$M$3:$M$1662&amp;$N$3:$N$1662,$O$3:$O$1662,0,0,1)</f>
        <v>124000</v>
      </c>
      <c r="AM314" s="2" cm="1">
        <f t="array" ref="AM314">_xlfn.XLOOKUP(AM$1&amp;$AB314,$M$3:$M$1662&amp;$N$3:$N$1662,$O$3:$O$1662,0,0,1)</f>
        <v>75900</v>
      </c>
    </row>
    <row r="315" spans="13:39" x14ac:dyDescent="0.4">
      <c r="M315" t="s">
        <v>870</v>
      </c>
      <c r="N315" t="s">
        <v>737</v>
      </c>
      <c r="O315">
        <v>75900</v>
      </c>
      <c r="AB315" t="s">
        <v>405</v>
      </c>
      <c r="AC315" s="2">
        <f t="shared" si="30"/>
        <v>43797400</v>
      </c>
      <c r="AD315" s="2">
        <f t="shared" si="34"/>
        <v>42684500</v>
      </c>
      <c r="AE315" s="2">
        <f t="shared" si="34"/>
        <v>33524100</v>
      </c>
      <c r="AF315" s="2">
        <f t="shared" si="34"/>
        <v>36498000</v>
      </c>
      <c r="AG315" s="2">
        <f t="shared" si="34"/>
        <v>39178400</v>
      </c>
      <c r="AH315" s="2">
        <f t="shared" si="34"/>
        <v>67102000</v>
      </c>
      <c r="AI315" s="2" cm="1">
        <f t="array" ref="AI315">_xlfn.XLOOKUP(AI$1&amp;$AB315,$M$3:$M$1662&amp;$N$3:$N$1662,$O$3:$O$1662,0,0,1)</f>
        <v>92500</v>
      </c>
      <c r="AJ315" s="2" cm="1">
        <f t="array" ref="AJ315">_xlfn.XLOOKUP(AJ$1&amp;$AB315,$M$3:$M$1662&amp;$N$3:$N$1662,$O$3:$O$1662,0,0,1)</f>
        <v>62200</v>
      </c>
      <c r="AK315" s="2" cm="1">
        <f t="array" ref="AK315">_xlfn.XLOOKUP(AK$1&amp;$AB315,$M$3:$M$1662&amp;$N$3:$N$1662,$O$3:$O$1662,0,0,1)</f>
        <v>121500</v>
      </c>
      <c r="AL315" s="2" cm="1">
        <f t="array" ref="AL315">_xlfn.XLOOKUP(AL$1&amp;$AB315,$M$3:$M$1662&amp;$N$3:$N$1662,$O$3:$O$1662,0,0,1)</f>
        <v>150900</v>
      </c>
      <c r="AM315" s="2" cm="1">
        <f t="array" ref="AM315">_xlfn.XLOOKUP(AM$1&amp;$AB315,$M$3:$M$1662&amp;$N$3:$N$1662,$O$3:$O$1662,0,0,1)</f>
        <v>139300</v>
      </c>
    </row>
    <row r="316" spans="13:39" x14ac:dyDescent="0.4">
      <c r="M316" t="s">
        <v>870</v>
      </c>
      <c r="N316" t="s">
        <v>738</v>
      </c>
      <c r="O316">
        <v>139300</v>
      </c>
      <c r="AB316" t="s">
        <v>406</v>
      </c>
      <c r="AC316" s="2">
        <f t="shared" si="30"/>
        <v>43899040</v>
      </c>
      <c r="AD316" s="2">
        <f t="shared" si="34"/>
        <v>42873900</v>
      </c>
      <c r="AE316" s="2">
        <f t="shared" si="34"/>
        <v>33601700</v>
      </c>
      <c r="AF316" s="2">
        <f t="shared" si="34"/>
        <v>36604100</v>
      </c>
      <c r="AG316" s="2">
        <f t="shared" si="34"/>
        <v>39210300</v>
      </c>
      <c r="AH316" s="2">
        <f t="shared" si="34"/>
        <v>67205200</v>
      </c>
      <c r="AI316" s="2" cm="1">
        <f t="array" ref="AI316">_xlfn.XLOOKUP(AI$1&amp;$AB316,$M$3:$M$1662&amp;$N$3:$N$1662,$O$3:$O$1662,0,0,1)</f>
        <v>189400</v>
      </c>
      <c r="AJ316" s="2" cm="1">
        <f t="array" ref="AJ316">_xlfn.XLOOKUP(AJ$1&amp;$AB316,$M$3:$M$1662&amp;$N$3:$N$1662,$O$3:$O$1662,0,0,1)</f>
        <v>77600</v>
      </c>
      <c r="AK316" s="2" cm="1">
        <f t="array" ref="AK316">_xlfn.XLOOKUP(AK$1&amp;$AB316,$M$3:$M$1662&amp;$N$3:$N$1662,$O$3:$O$1662,0,0,1)</f>
        <v>106100</v>
      </c>
      <c r="AL316" s="2" cm="1">
        <f t="array" ref="AL316">_xlfn.XLOOKUP(AL$1&amp;$AB316,$M$3:$M$1662&amp;$N$3:$N$1662,$O$3:$O$1662,0,0,1)</f>
        <v>31900</v>
      </c>
      <c r="AM316" s="2" cm="1">
        <f t="array" ref="AM316">_xlfn.XLOOKUP(AM$1&amp;$AB316,$M$3:$M$1662&amp;$N$3:$N$1662,$O$3:$O$1662,0,0,1)</f>
        <v>103200</v>
      </c>
    </row>
    <row r="317" spans="13:39" x14ac:dyDescent="0.4">
      <c r="M317" t="s">
        <v>870</v>
      </c>
      <c r="N317" t="s">
        <v>739</v>
      </c>
      <c r="O317">
        <v>103200</v>
      </c>
      <c r="AB317" t="s">
        <v>407</v>
      </c>
      <c r="AC317" s="2">
        <f t="shared" si="30"/>
        <v>44048660</v>
      </c>
      <c r="AD317" s="2">
        <f t="shared" si="34"/>
        <v>43198100</v>
      </c>
      <c r="AE317" s="2">
        <f t="shared" si="34"/>
        <v>33757700</v>
      </c>
      <c r="AF317" s="2">
        <f t="shared" si="34"/>
        <v>36658800</v>
      </c>
      <c r="AG317" s="2">
        <f t="shared" si="34"/>
        <v>39333900</v>
      </c>
      <c r="AH317" s="2">
        <f t="shared" si="34"/>
        <v>67294800</v>
      </c>
      <c r="AI317" s="2" cm="1">
        <f t="array" ref="AI317">_xlfn.XLOOKUP(AI$1&amp;$AB317,$M$3:$M$1662&amp;$N$3:$N$1662,$O$3:$O$1662,0,0,1)</f>
        <v>324200</v>
      </c>
      <c r="AJ317" s="2" cm="1">
        <f t="array" ref="AJ317">_xlfn.XLOOKUP(AJ$1&amp;$AB317,$M$3:$M$1662&amp;$N$3:$N$1662,$O$3:$O$1662,0,0,1)</f>
        <v>156000</v>
      </c>
      <c r="AK317" s="2" cm="1">
        <f t="array" ref="AK317">_xlfn.XLOOKUP(AK$1&amp;$AB317,$M$3:$M$1662&amp;$N$3:$N$1662,$O$3:$O$1662,0,0,1)</f>
        <v>54700</v>
      </c>
      <c r="AL317" s="2" cm="1">
        <f t="array" ref="AL317">_xlfn.XLOOKUP(AL$1&amp;$AB317,$M$3:$M$1662&amp;$N$3:$N$1662,$O$3:$O$1662,0,0,1)</f>
        <v>123600</v>
      </c>
      <c r="AM317" s="2" cm="1">
        <f t="array" ref="AM317">_xlfn.XLOOKUP(AM$1&amp;$AB317,$M$3:$M$1662&amp;$N$3:$N$1662,$O$3:$O$1662,0,0,1)</f>
        <v>89600</v>
      </c>
    </row>
    <row r="318" spans="13:39" x14ac:dyDescent="0.4">
      <c r="M318" t="s">
        <v>870</v>
      </c>
      <c r="N318" t="s">
        <v>740</v>
      </c>
      <c r="O318">
        <v>89600</v>
      </c>
      <c r="AB318" t="s">
        <v>408</v>
      </c>
      <c r="AC318" s="2">
        <f t="shared" si="30"/>
        <v>44132080</v>
      </c>
      <c r="AD318" s="2">
        <f t="shared" si="34"/>
        <v>43262400</v>
      </c>
      <c r="AE318" s="2">
        <f t="shared" si="34"/>
        <v>33850900</v>
      </c>
      <c r="AF318" s="2">
        <f t="shared" si="34"/>
        <v>36760800</v>
      </c>
      <c r="AG318" s="2">
        <f t="shared" si="34"/>
        <v>39399000</v>
      </c>
      <c r="AH318" s="2">
        <f t="shared" si="34"/>
        <v>67387300</v>
      </c>
      <c r="AI318" s="2" cm="1">
        <f t="array" ref="AI318">_xlfn.XLOOKUP(AI$1&amp;$AB318,$M$3:$M$1662&amp;$N$3:$N$1662,$O$3:$O$1662,0,0,1)</f>
        <v>64300</v>
      </c>
      <c r="AJ318" s="2" cm="1">
        <f t="array" ref="AJ318">_xlfn.XLOOKUP(AJ$1&amp;$AB318,$M$3:$M$1662&amp;$N$3:$N$1662,$O$3:$O$1662,0,0,1)</f>
        <v>93200</v>
      </c>
      <c r="AK318" s="2" cm="1">
        <f t="array" ref="AK318">_xlfn.XLOOKUP(AK$1&amp;$AB318,$M$3:$M$1662&amp;$N$3:$N$1662,$O$3:$O$1662,0,0,1)</f>
        <v>102000</v>
      </c>
      <c r="AL318" s="2" cm="1">
        <f t="array" ref="AL318">_xlfn.XLOOKUP(AL$1&amp;$AB318,$M$3:$M$1662&amp;$N$3:$N$1662,$O$3:$O$1662,0,0,1)</f>
        <v>65100</v>
      </c>
      <c r="AM318" s="2" cm="1">
        <f t="array" ref="AM318">_xlfn.XLOOKUP(AM$1&amp;$AB318,$M$3:$M$1662&amp;$N$3:$N$1662,$O$3:$O$1662,0,0,1)</f>
        <v>92500</v>
      </c>
    </row>
    <row r="319" spans="13:39" x14ac:dyDescent="0.4">
      <c r="M319" t="s">
        <v>870</v>
      </c>
      <c r="N319" t="s">
        <v>741</v>
      </c>
      <c r="O319">
        <v>92500</v>
      </c>
      <c r="AB319" t="s">
        <v>409</v>
      </c>
      <c r="AC319" s="2">
        <f t="shared" si="30"/>
        <v>44232140</v>
      </c>
      <c r="AD319" s="2">
        <f t="shared" si="34"/>
        <v>43399100</v>
      </c>
      <c r="AE319" s="2">
        <f t="shared" si="34"/>
        <v>33930700</v>
      </c>
      <c r="AF319" s="2">
        <f t="shared" si="34"/>
        <v>36831600</v>
      </c>
      <c r="AG319" s="2">
        <f t="shared" si="34"/>
        <v>39467900</v>
      </c>
      <c r="AH319" s="2">
        <f t="shared" si="34"/>
        <v>67531400</v>
      </c>
      <c r="AI319" s="2" cm="1">
        <f t="array" ref="AI319">_xlfn.XLOOKUP(AI$1&amp;$AB319,$M$3:$M$1662&amp;$N$3:$N$1662,$O$3:$O$1662,0,0,1)</f>
        <v>136700</v>
      </c>
      <c r="AJ319" s="2" cm="1">
        <f t="array" ref="AJ319">_xlfn.XLOOKUP(AJ$1&amp;$AB319,$M$3:$M$1662&amp;$N$3:$N$1662,$O$3:$O$1662,0,0,1)</f>
        <v>79800</v>
      </c>
      <c r="AK319" s="2" cm="1">
        <f t="array" ref="AK319">_xlfn.XLOOKUP(AK$1&amp;$AB319,$M$3:$M$1662&amp;$N$3:$N$1662,$O$3:$O$1662,0,0,1)</f>
        <v>70800</v>
      </c>
      <c r="AL319" s="2" cm="1">
        <f t="array" ref="AL319">_xlfn.XLOOKUP(AL$1&amp;$AB319,$M$3:$M$1662&amp;$N$3:$N$1662,$O$3:$O$1662,0,0,1)</f>
        <v>68900</v>
      </c>
      <c r="AM319" s="2" cm="1">
        <f t="array" ref="AM319">_xlfn.XLOOKUP(AM$1&amp;$AB319,$M$3:$M$1662&amp;$N$3:$N$1662,$O$3:$O$1662,0,0,1)</f>
        <v>144100</v>
      </c>
    </row>
    <row r="320" spans="13:39" x14ac:dyDescent="0.4">
      <c r="M320" t="s">
        <v>870</v>
      </c>
      <c r="N320" t="s">
        <v>742</v>
      </c>
      <c r="O320">
        <v>144100</v>
      </c>
      <c r="AB320" t="s">
        <v>410</v>
      </c>
      <c r="AC320" s="2">
        <f t="shared" si="30"/>
        <v>44309880</v>
      </c>
      <c r="AD320" s="2">
        <f t="shared" si="34"/>
        <v>43522900</v>
      </c>
      <c r="AE320" s="2">
        <f t="shared" si="34"/>
        <v>33950000</v>
      </c>
      <c r="AF320" s="2">
        <f t="shared" si="34"/>
        <v>36895200</v>
      </c>
      <c r="AG320" s="2">
        <f t="shared" si="34"/>
        <v>39545600</v>
      </c>
      <c r="AH320" s="2">
        <f t="shared" si="34"/>
        <v>67635700</v>
      </c>
      <c r="AI320" s="2" cm="1">
        <f t="array" ref="AI320">_xlfn.XLOOKUP(AI$1&amp;$AB320,$M$3:$M$1662&amp;$N$3:$N$1662,$O$3:$O$1662,0,0,1)</f>
        <v>123800</v>
      </c>
      <c r="AJ320" s="2" cm="1">
        <f t="array" ref="AJ320">_xlfn.XLOOKUP(AJ$1&amp;$AB320,$M$3:$M$1662&amp;$N$3:$N$1662,$O$3:$O$1662,0,0,1)</f>
        <v>19300</v>
      </c>
      <c r="AK320" s="2" cm="1">
        <f t="array" ref="AK320">_xlfn.XLOOKUP(AK$1&amp;$AB320,$M$3:$M$1662&amp;$N$3:$N$1662,$O$3:$O$1662,0,0,1)</f>
        <v>63600</v>
      </c>
      <c r="AL320" s="2" cm="1">
        <f t="array" ref="AL320">_xlfn.XLOOKUP(AL$1&amp;$AB320,$M$3:$M$1662&amp;$N$3:$N$1662,$O$3:$O$1662,0,0,1)</f>
        <v>77700</v>
      </c>
      <c r="AM320" s="2" cm="1">
        <f t="array" ref="AM320">_xlfn.XLOOKUP(AM$1&amp;$AB320,$M$3:$M$1662&amp;$N$3:$N$1662,$O$3:$O$1662,0,0,1)</f>
        <v>104300</v>
      </c>
    </row>
    <row r="321" spans="13:39" x14ac:dyDescent="0.4">
      <c r="M321" t="s">
        <v>870</v>
      </c>
      <c r="N321" t="s">
        <v>743</v>
      </c>
      <c r="O321">
        <v>104300</v>
      </c>
      <c r="AB321" t="s">
        <v>411</v>
      </c>
      <c r="AC321" s="2">
        <f t="shared" si="30"/>
        <v>44402880</v>
      </c>
      <c r="AD321" s="2">
        <f t="shared" si="34"/>
        <v>43656500</v>
      </c>
      <c r="AE321" s="2">
        <f t="shared" si="34"/>
        <v>34038100</v>
      </c>
      <c r="AF321" s="2">
        <f t="shared" si="34"/>
        <v>36977000</v>
      </c>
      <c r="AG321" s="2">
        <f t="shared" si="34"/>
        <v>39618600</v>
      </c>
      <c r="AH321" s="2">
        <f t="shared" si="34"/>
        <v>67724200</v>
      </c>
      <c r="AI321" s="2" cm="1">
        <f t="array" ref="AI321">_xlfn.XLOOKUP(AI$1&amp;$AB321,$M$3:$M$1662&amp;$N$3:$N$1662,$O$3:$O$1662,0,0,1)</f>
        <v>133600</v>
      </c>
      <c r="AJ321" s="2" cm="1">
        <f t="array" ref="AJ321">_xlfn.XLOOKUP(AJ$1&amp;$AB321,$M$3:$M$1662&amp;$N$3:$N$1662,$O$3:$O$1662,0,0,1)</f>
        <v>88100</v>
      </c>
      <c r="AK321" s="2" cm="1">
        <f t="array" ref="AK321">_xlfn.XLOOKUP(AK$1&amp;$AB321,$M$3:$M$1662&amp;$N$3:$N$1662,$O$3:$O$1662,0,0,1)</f>
        <v>81800</v>
      </c>
      <c r="AL321" s="2" cm="1">
        <f t="array" ref="AL321">_xlfn.XLOOKUP(AL$1&amp;$AB321,$M$3:$M$1662&amp;$N$3:$N$1662,$O$3:$O$1662,0,0,1)</f>
        <v>73000</v>
      </c>
      <c r="AM321" s="2" cm="1">
        <f t="array" ref="AM321">_xlfn.XLOOKUP(AM$1&amp;$AB321,$M$3:$M$1662&amp;$N$3:$N$1662,$O$3:$O$1662,0,0,1)</f>
        <v>88500</v>
      </c>
    </row>
    <row r="322" spans="13:39" x14ac:dyDescent="0.4">
      <c r="M322" t="s">
        <v>870</v>
      </c>
      <c r="N322" t="s">
        <v>744</v>
      </c>
      <c r="O322">
        <v>88500</v>
      </c>
      <c r="AB322" t="s">
        <v>412</v>
      </c>
      <c r="AC322" s="2">
        <f t="shared" si="30"/>
        <v>44499960</v>
      </c>
      <c r="AD322" s="2">
        <f t="shared" si="34"/>
        <v>43751200</v>
      </c>
      <c r="AE322" s="2">
        <f t="shared" si="34"/>
        <v>34143400</v>
      </c>
      <c r="AF322" s="2">
        <f t="shared" si="34"/>
        <v>37060900</v>
      </c>
      <c r="AG322" s="2">
        <f t="shared" si="34"/>
        <v>39729200</v>
      </c>
      <c r="AH322" s="2">
        <f t="shared" si="34"/>
        <v>67815100</v>
      </c>
      <c r="AI322" s="2" cm="1">
        <f t="array" ref="AI322">_xlfn.XLOOKUP(AI$1&amp;$AB322,$M$3:$M$1662&amp;$N$3:$N$1662,$O$3:$O$1662,0,0,1)</f>
        <v>94700</v>
      </c>
      <c r="AJ322" s="2" cm="1">
        <f t="array" ref="AJ322">_xlfn.XLOOKUP(AJ$1&amp;$AB322,$M$3:$M$1662&amp;$N$3:$N$1662,$O$3:$O$1662,0,0,1)</f>
        <v>105300</v>
      </c>
      <c r="AK322" s="2" cm="1">
        <f t="array" ref="AK322">_xlfn.XLOOKUP(AK$1&amp;$AB322,$M$3:$M$1662&amp;$N$3:$N$1662,$O$3:$O$1662,0,0,1)</f>
        <v>83900</v>
      </c>
      <c r="AL322" s="2" cm="1">
        <f t="array" ref="AL322">_xlfn.XLOOKUP(AL$1&amp;$AB322,$M$3:$M$1662&amp;$N$3:$N$1662,$O$3:$O$1662,0,0,1)</f>
        <v>110600</v>
      </c>
      <c r="AM322" s="2" cm="1">
        <f t="array" ref="AM322">_xlfn.XLOOKUP(AM$1&amp;$AB322,$M$3:$M$1662&amp;$N$3:$N$1662,$O$3:$O$1662,0,0,1)</f>
        <v>90900</v>
      </c>
    </row>
    <row r="323" spans="13:39" x14ac:dyDescent="0.4">
      <c r="M323" t="s">
        <v>870</v>
      </c>
      <c r="N323" t="s">
        <v>745</v>
      </c>
      <c r="O323">
        <v>90900</v>
      </c>
      <c r="AB323" t="s">
        <v>413</v>
      </c>
      <c r="AC323" s="2">
        <f t="shared" ref="AC323:AC333" si="35">IFERROR(AVERAGEIFS(AD323:AH323,AD323:AH323,"&gt;0"),0)</f>
        <v>44641540</v>
      </c>
      <c r="AD323" s="2">
        <f t="shared" si="34"/>
        <v>43903100</v>
      </c>
      <c r="AE323" s="2">
        <f t="shared" si="34"/>
        <v>34267900</v>
      </c>
      <c r="AF323" s="2">
        <f t="shared" si="34"/>
        <v>37217900</v>
      </c>
      <c r="AG323" s="2">
        <f t="shared" si="34"/>
        <v>39831300</v>
      </c>
      <c r="AH323" s="2">
        <f t="shared" si="34"/>
        <v>67987500</v>
      </c>
      <c r="AI323" s="2" cm="1">
        <f t="array" ref="AI323">_xlfn.XLOOKUP(AI$1&amp;$AB323,$M$3:$M$1662&amp;$N$3:$N$1662,$O$3:$O$1662,0,0,1)</f>
        <v>151900</v>
      </c>
      <c r="AJ323" s="2" cm="1">
        <f t="array" ref="AJ323">_xlfn.XLOOKUP(AJ$1&amp;$AB323,$M$3:$M$1662&amp;$N$3:$N$1662,$O$3:$O$1662,0,0,1)</f>
        <v>124500</v>
      </c>
      <c r="AK323" s="2" cm="1">
        <f t="array" ref="AK323">_xlfn.XLOOKUP(AK$1&amp;$AB323,$M$3:$M$1662&amp;$N$3:$N$1662,$O$3:$O$1662,0,0,1)</f>
        <v>157000</v>
      </c>
      <c r="AL323" s="2" cm="1">
        <f t="array" ref="AL323">_xlfn.XLOOKUP(AL$1&amp;$AB323,$M$3:$M$1662&amp;$N$3:$N$1662,$O$3:$O$1662,0,0,1)</f>
        <v>102100</v>
      </c>
      <c r="AM323" s="2" cm="1">
        <f t="array" ref="AM323">_xlfn.XLOOKUP(AM$1&amp;$AB323,$M$3:$M$1662&amp;$N$3:$N$1662,$O$3:$O$1662,0,0,1)</f>
        <v>172400</v>
      </c>
    </row>
    <row r="324" spans="13:39" x14ac:dyDescent="0.4">
      <c r="M324" t="s">
        <v>870</v>
      </c>
      <c r="N324" t="s">
        <v>746</v>
      </c>
      <c r="O324">
        <v>172400</v>
      </c>
      <c r="AB324" t="s">
        <v>414</v>
      </c>
      <c r="AC324" s="2">
        <f t="shared" si="35"/>
        <v>44756140</v>
      </c>
      <c r="AD324" s="2">
        <f t="shared" ref="AD324:AH333" si="36">AD323+AI324</f>
        <v>44056900</v>
      </c>
      <c r="AE324" s="2">
        <f t="shared" si="36"/>
        <v>34417000</v>
      </c>
      <c r="AF324" s="2">
        <f t="shared" si="36"/>
        <v>37324500</v>
      </c>
      <c r="AG324" s="2">
        <f t="shared" si="36"/>
        <v>39899200</v>
      </c>
      <c r="AH324" s="2">
        <f t="shared" si="36"/>
        <v>68083100</v>
      </c>
      <c r="AI324" s="2" cm="1">
        <f t="array" ref="AI324">_xlfn.XLOOKUP(AI$1&amp;$AB324,$M$3:$M$1662&amp;$N$3:$N$1662,$O$3:$O$1662,0,0,1)</f>
        <v>153800</v>
      </c>
      <c r="AJ324" s="2" cm="1">
        <f t="array" ref="AJ324">_xlfn.XLOOKUP(AJ$1&amp;$AB324,$M$3:$M$1662&amp;$N$3:$N$1662,$O$3:$O$1662,0,0,1)</f>
        <v>149100</v>
      </c>
      <c r="AK324" s="2" cm="1">
        <f t="array" ref="AK324">_xlfn.XLOOKUP(AK$1&amp;$AB324,$M$3:$M$1662&amp;$N$3:$N$1662,$O$3:$O$1662,0,0,1)</f>
        <v>106600</v>
      </c>
      <c r="AL324" s="2" cm="1">
        <f t="array" ref="AL324">_xlfn.XLOOKUP(AL$1&amp;$AB324,$M$3:$M$1662&amp;$N$3:$N$1662,$O$3:$O$1662,0,0,1)</f>
        <v>67900</v>
      </c>
      <c r="AM324" s="2" cm="1">
        <f t="array" ref="AM324">_xlfn.XLOOKUP(AM$1&amp;$AB324,$M$3:$M$1662&amp;$N$3:$N$1662,$O$3:$O$1662,0,0,1)</f>
        <v>95600</v>
      </c>
    </row>
    <row r="325" spans="13:39" x14ac:dyDescent="0.4">
      <c r="M325" t="s">
        <v>870</v>
      </c>
      <c r="N325" t="s">
        <v>747</v>
      </c>
      <c r="O325">
        <v>95600</v>
      </c>
      <c r="AB325" t="s">
        <v>415</v>
      </c>
      <c r="AC325" s="2">
        <f t="shared" si="35"/>
        <v>44927300</v>
      </c>
      <c r="AD325" s="2">
        <f t="shared" si="36"/>
        <v>44351100</v>
      </c>
      <c r="AE325" s="2">
        <f t="shared" si="36"/>
        <v>34594400</v>
      </c>
      <c r="AF325" s="2">
        <f t="shared" si="36"/>
        <v>37413800</v>
      </c>
      <c r="AG325" s="2">
        <f t="shared" si="36"/>
        <v>39958800</v>
      </c>
      <c r="AH325" s="2">
        <f t="shared" si="36"/>
        <v>68318400</v>
      </c>
      <c r="AI325" s="2" cm="1">
        <f t="array" ref="AI325">_xlfn.XLOOKUP(AI$1&amp;$AB325,$M$3:$M$1662&amp;$N$3:$N$1662,$O$3:$O$1662,0,0,1)</f>
        <v>294200</v>
      </c>
      <c r="AJ325" s="2" cm="1">
        <f t="array" ref="AJ325">_xlfn.XLOOKUP(AJ$1&amp;$AB325,$M$3:$M$1662&amp;$N$3:$N$1662,$O$3:$O$1662,0,0,1)</f>
        <v>177400</v>
      </c>
      <c r="AK325" s="2" cm="1">
        <f t="array" ref="AK325">_xlfn.XLOOKUP(AK$1&amp;$AB325,$M$3:$M$1662&amp;$N$3:$N$1662,$O$3:$O$1662,0,0,1)</f>
        <v>89300</v>
      </c>
      <c r="AL325" s="2" cm="1">
        <f t="array" ref="AL325">_xlfn.XLOOKUP(AL$1&amp;$AB325,$M$3:$M$1662&amp;$N$3:$N$1662,$O$3:$O$1662,0,0,1)</f>
        <v>59600</v>
      </c>
      <c r="AM325" s="2" cm="1">
        <f t="array" ref="AM325">_xlfn.XLOOKUP(AM$1&amp;$AB325,$M$3:$M$1662&amp;$N$3:$N$1662,$O$3:$O$1662,0,0,1)</f>
        <v>235300</v>
      </c>
    </row>
    <row r="326" spans="13:39" x14ac:dyDescent="0.4">
      <c r="M326" t="s">
        <v>870</v>
      </c>
      <c r="N326" t="s">
        <v>748</v>
      </c>
      <c r="O326">
        <v>235300</v>
      </c>
      <c r="AB326" t="s">
        <v>416</v>
      </c>
      <c r="AC326" s="2">
        <f t="shared" si="35"/>
        <v>45051620</v>
      </c>
      <c r="AD326" s="2">
        <f t="shared" si="36"/>
        <v>44482700</v>
      </c>
      <c r="AE326" s="2">
        <f t="shared" si="36"/>
        <v>34757000</v>
      </c>
      <c r="AF326" s="2">
        <f t="shared" si="36"/>
        <v>37519300</v>
      </c>
      <c r="AG326" s="2">
        <f t="shared" si="36"/>
        <v>40073100</v>
      </c>
      <c r="AH326" s="2">
        <f t="shared" si="36"/>
        <v>68426000</v>
      </c>
      <c r="AI326" s="2" cm="1">
        <f t="array" ref="AI326">_xlfn.XLOOKUP(AI$1&amp;$AB326,$M$3:$M$1662&amp;$N$3:$N$1662,$O$3:$O$1662,0,0,1)</f>
        <v>131600</v>
      </c>
      <c r="AJ326" s="2" cm="1">
        <f t="array" ref="AJ326">_xlfn.XLOOKUP(AJ$1&amp;$AB326,$M$3:$M$1662&amp;$N$3:$N$1662,$O$3:$O$1662,0,0,1)</f>
        <v>162600</v>
      </c>
      <c r="AK326" s="2" cm="1">
        <f t="array" ref="AK326">_xlfn.XLOOKUP(AK$1&amp;$AB326,$M$3:$M$1662&amp;$N$3:$N$1662,$O$3:$O$1662,0,0,1)</f>
        <v>105500</v>
      </c>
      <c r="AL326" s="2" cm="1">
        <f t="array" ref="AL326">_xlfn.XLOOKUP(AL$1&amp;$AB326,$M$3:$M$1662&amp;$N$3:$N$1662,$O$3:$O$1662,0,0,1)</f>
        <v>114300</v>
      </c>
      <c r="AM326" s="2" cm="1">
        <f t="array" ref="AM326">_xlfn.XLOOKUP(AM$1&amp;$AB326,$M$3:$M$1662&amp;$N$3:$N$1662,$O$3:$O$1662,0,0,1)</f>
        <v>107600</v>
      </c>
    </row>
    <row r="327" spans="13:39" x14ac:dyDescent="0.4">
      <c r="M327" t="s">
        <v>870</v>
      </c>
      <c r="N327" t="s">
        <v>749</v>
      </c>
      <c r="O327">
        <v>107600</v>
      </c>
      <c r="AB327" t="s">
        <v>417</v>
      </c>
      <c r="AC327" s="2">
        <f t="shared" si="35"/>
        <v>45221640</v>
      </c>
      <c r="AD327" s="2">
        <f t="shared" si="36"/>
        <v>44646700</v>
      </c>
      <c r="AE327" s="2">
        <f t="shared" si="36"/>
        <v>34939700</v>
      </c>
      <c r="AF327" s="2">
        <f t="shared" si="36"/>
        <v>37671200</v>
      </c>
      <c r="AG327" s="2">
        <f t="shared" si="36"/>
        <v>40220600</v>
      </c>
      <c r="AH327" s="2">
        <f t="shared" si="36"/>
        <v>68630000</v>
      </c>
      <c r="AI327" s="2" cm="1">
        <f t="array" ref="AI327">_xlfn.XLOOKUP(AI$1&amp;$AB327,$M$3:$M$1662&amp;$N$3:$N$1662,$O$3:$O$1662,0,0,1)</f>
        <v>164000</v>
      </c>
      <c r="AJ327" s="2" cm="1">
        <f t="array" ref="AJ327">_xlfn.XLOOKUP(AJ$1&amp;$AB327,$M$3:$M$1662&amp;$N$3:$N$1662,$O$3:$O$1662,0,0,1)</f>
        <v>182700</v>
      </c>
      <c r="AK327" s="2" cm="1">
        <f t="array" ref="AK327">_xlfn.XLOOKUP(AK$1&amp;$AB327,$M$3:$M$1662&amp;$N$3:$N$1662,$O$3:$O$1662,0,0,1)</f>
        <v>151900</v>
      </c>
      <c r="AL327" s="2" cm="1">
        <f t="array" ref="AL327">_xlfn.XLOOKUP(AL$1&amp;$AB327,$M$3:$M$1662&amp;$N$3:$N$1662,$O$3:$O$1662,0,0,1)</f>
        <v>147500</v>
      </c>
      <c r="AM327" s="2" cm="1">
        <f t="array" ref="AM327">_xlfn.XLOOKUP(AM$1&amp;$AB327,$M$3:$M$1662&amp;$N$3:$N$1662,$O$3:$O$1662,0,0,1)</f>
        <v>204000</v>
      </c>
    </row>
    <row r="328" spans="13:39" x14ac:dyDescent="0.4">
      <c r="M328" t="s">
        <v>870</v>
      </c>
      <c r="N328" t="s">
        <v>750</v>
      </c>
      <c r="O328">
        <v>204000</v>
      </c>
      <c r="AB328" t="s">
        <v>418</v>
      </c>
      <c r="AC328" s="2">
        <f t="shared" si="35"/>
        <v>45221640</v>
      </c>
      <c r="AD328" s="2">
        <f t="shared" si="36"/>
        <v>44646700</v>
      </c>
      <c r="AE328" s="2">
        <f t="shared" si="36"/>
        <v>34939700</v>
      </c>
      <c r="AF328" s="2">
        <f t="shared" si="36"/>
        <v>37671200</v>
      </c>
      <c r="AG328" s="2">
        <f t="shared" si="36"/>
        <v>40220600</v>
      </c>
      <c r="AH328" s="2">
        <f t="shared" si="36"/>
        <v>68630000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870</v>
      </c>
      <c r="N329" t="s">
        <v>751</v>
      </c>
      <c r="O329">
        <v>0</v>
      </c>
      <c r="AB329" t="s">
        <v>419</v>
      </c>
      <c r="AC329" s="2">
        <f t="shared" si="35"/>
        <v>45221640</v>
      </c>
      <c r="AD329" s="2">
        <f t="shared" si="36"/>
        <v>44646700</v>
      </c>
      <c r="AE329" s="2">
        <f t="shared" si="36"/>
        <v>34939700</v>
      </c>
      <c r="AF329" s="2">
        <f t="shared" si="36"/>
        <v>37671200</v>
      </c>
      <c r="AG329" s="2">
        <f t="shared" si="36"/>
        <v>40220600</v>
      </c>
      <c r="AH329" s="2">
        <f t="shared" si="36"/>
        <v>68630000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870</v>
      </c>
      <c r="N330" t="s">
        <v>752</v>
      </c>
      <c r="O330">
        <v>0</v>
      </c>
      <c r="AB330" t="s">
        <v>420</v>
      </c>
      <c r="AC330" s="2">
        <f t="shared" si="35"/>
        <v>45221640</v>
      </c>
      <c r="AD330" s="2">
        <f t="shared" si="36"/>
        <v>44646700</v>
      </c>
      <c r="AE330" s="2">
        <f t="shared" si="36"/>
        <v>34939700</v>
      </c>
      <c r="AF330" s="2">
        <f t="shared" si="36"/>
        <v>37671200</v>
      </c>
      <c r="AG330" s="2">
        <f t="shared" si="36"/>
        <v>40220600</v>
      </c>
      <c r="AH330" s="2">
        <f t="shared" si="36"/>
        <v>68630000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870</v>
      </c>
      <c r="N331" t="s">
        <v>753</v>
      </c>
      <c r="O331">
        <v>0</v>
      </c>
      <c r="AB331" t="s">
        <v>421</v>
      </c>
      <c r="AC331" s="2">
        <f t="shared" si="35"/>
        <v>45221640</v>
      </c>
      <c r="AD331" s="2">
        <f t="shared" si="36"/>
        <v>44646700</v>
      </c>
      <c r="AE331" s="2">
        <f t="shared" si="36"/>
        <v>34939700</v>
      </c>
      <c r="AF331" s="2">
        <f t="shared" si="36"/>
        <v>37671200</v>
      </c>
      <c r="AG331" s="2">
        <f t="shared" si="36"/>
        <v>40220600</v>
      </c>
      <c r="AH331" s="2">
        <f t="shared" si="36"/>
        <v>68630000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870</v>
      </c>
      <c r="N332" t="s">
        <v>754</v>
      </c>
      <c r="O332">
        <v>0</v>
      </c>
      <c r="AB332" t="s">
        <v>422</v>
      </c>
      <c r="AC332" s="2">
        <f t="shared" si="35"/>
        <v>45221640</v>
      </c>
      <c r="AD332" s="2">
        <f t="shared" si="36"/>
        <v>44646700</v>
      </c>
      <c r="AE332" s="2">
        <f t="shared" si="36"/>
        <v>34939700</v>
      </c>
      <c r="AF332" s="2">
        <f t="shared" si="36"/>
        <v>37671200</v>
      </c>
      <c r="AG332" s="2">
        <f t="shared" si="36"/>
        <v>40220600</v>
      </c>
      <c r="AH332" s="2">
        <f t="shared" si="36"/>
        <v>68630000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870</v>
      </c>
      <c r="N333" t="s">
        <v>755</v>
      </c>
      <c r="O333">
        <v>0</v>
      </c>
      <c r="AB333" t="s">
        <v>423</v>
      </c>
      <c r="AC333" s="2">
        <f t="shared" si="35"/>
        <v>48764520</v>
      </c>
      <c r="AD333" s="2">
        <f t="shared" si="36"/>
        <v>49297800</v>
      </c>
      <c r="AE333" s="2">
        <f t="shared" si="36"/>
        <v>38198900</v>
      </c>
      <c r="AF333" s="2">
        <f t="shared" si="36"/>
        <v>41911300</v>
      </c>
      <c r="AG333" s="2">
        <f t="shared" si="36"/>
        <v>42642300</v>
      </c>
      <c r="AH333" s="2">
        <f t="shared" si="36"/>
        <v>71772300</v>
      </c>
      <c r="AI333" s="2" cm="1">
        <f t="array" ref="AI333">_xlfn.XLOOKUP(AI$1&amp;$AB333,$M$3:$M$1662&amp;$N$3:$N$1662,$O$3:$O$1662,0,0,1)</f>
        <v>4651100</v>
      </c>
      <c r="AJ333" s="2" cm="1">
        <f t="array" ref="AJ333">_xlfn.XLOOKUP(AJ$1&amp;$AB333,$M$3:$M$1662&amp;$N$3:$N$1662,$O$3:$O$1662,0,0,1)</f>
        <v>3259200</v>
      </c>
      <c r="AK333" s="2" cm="1">
        <f t="array" ref="AK333">_xlfn.XLOOKUP(AK$1&amp;$AB333,$M$3:$M$1662&amp;$N$3:$N$1662,$O$3:$O$1662,0,0,1)</f>
        <v>4240100</v>
      </c>
      <c r="AL333" s="2" cm="1">
        <f t="array" ref="AL333">_xlfn.XLOOKUP(AL$1&amp;$AB333,$M$3:$M$1662&amp;$N$3:$N$1662,$O$3:$O$1662,0,0,1)</f>
        <v>2421700</v>
      </c>
      <c r="AM333" s="2" cm="1">
        <f t="array" ref="AM333">_xlfn.XLOOKUP(AM$1&amp;$AB333,$M$3:$M$1662&amp;$N$3:$N$1662,$O$3:$O$1662,0,0,1)</f>
        <v>3142300</v>
      </c>
    </row>
    <row r="334" spans="13:39" x14ac:dyDescent="0.4">
      <c r="M334" t="s">
        <v>870</v>
      </c>
      <c r="N334" t="s">
        <v>756</v>
      </c>
      <c r="O334">
        <v>3142300</v>
      </c>
    </row>
    <row r="335" spans="13:39" x14ac:dyDescent="0.4">
      <c r="M335" t="s">
        <v>871</v>
      </c>
      <c r="N335" t="s">
        <v>545</v>
      </c>
      <c r="O335">
        <v>3697200</v>
      </c>
    </row>
    <row r="336" spans="13:39" x14ac:dyDescent="0.4">
      <c r="M336" t="s">
        <v>871</v>
      </c>
      <c r="N336" t="s">
        <v>546</v>
      </c>
      <c r="O336">
        <v>1457000</v>
      </c>
    </row>
    <row r="337" spans="13:15" x14ac:dyDescent="0.4">
      <c r="M337" t="s">
        <v>871</v>
      </c>
      <c r="N337" t="s">
        <v>547</v>
      </c>
      <c r="O337">
        <v>505100</v>
      </c>
    </row>
    <row r="338" spans="13:15" x14ac:dyDescent="0.4">
      <c r="M338" t="s">
        <v>871</v>
      </c>
      <c r="N338" t="s">
        <v>548</v>
      </c>
      <c r="O338">
        <v>223000</v>
      </c>
    </row>
    <row r="339" spans="13:15" x14ac:dyDescent="0.4">
      <c r="M339" t="s">
        <v>871</v>
      </c>
      <c r="N339" t="s">
        <v>549</v>
      </c>
      <c r="O339">
        <v>490900</v>
      </c>
    </row>
    <row r="340" spans="13:15" x14ac:dyDescent="0.4">
      <c r="M340" t="s">
        <v>871</v>
      </c>
      <c r="N340" t="s">
        <v>550</v>
      </c>
      <c r="O340">
        <v>385000</v>
      </c>
    </row>
    <row r="341" spans="13:15" x14ac:dyDescent="0.4">
      <c r="M341" t="s">
        <v>871</v>
      </c>
      <c r="N341" t="s">
        <v>551</v>
      </c>
      <c r="O341">
        <v>310400</v>
      </c>
    </row>
    <row r="342" spans="13:15" x14ac:dyDescent="0.4">
      <c r="M342" t="s">
        <v>871</v>
      </c>
      <c r="N342" t="s">
        <v>552</v>
      </c>
      <c r="O342">
        <v>270800</v>
      </c>
    </row>
    <row r="343" spans="13:15" x14ac:dyDescent="0.4">
      <c r="M343" t="s">
        <v>871</v>
      </c>
      <c r="N343" t="s">
        <v>553</v>
      </c>
      <c r="O343">
        <v>110100</v>
      </c>
    </row>
    <row r="344" spans="13:15" x14ac:dyDescent="0.4">
      <c r="M344" t="s">
        <v>871</v>
      </c>
      <c r="N344" t="s">
        <v>554</v>
      </c>
      <c r="O344">
        <v>257100</v>
      </c>
    </row>
    <row r="345" spans="13:15" x14ac:dyDescent="0.4">
      <c r="M345" t="s">
        <v>871</v>
      </c>
      <c r="N345" t="s">
        <v>555</v>
      </c>
      <c r="O345">
        <v>403900</v>
      </c>
    </row>
    <row r="346" spans="13:15" x14ac:dyDescent="0.4">
      <c r="M346" t="s">
        <v>871</v>
      </c>
      <c r="N346" t="s">
        <v>556</v>
      </c>
      <c r="O346">
        <v>383300</v>
      </c>
    </row>
    <row r="347" spans="13:15" x14ac:dyDescent="0.4">
      <c r="M347" t="s">
        <v>871</v>
      </c>
      <c r="N347" t="s">
        <v>557</v>
      </c>
      <c r="O347">
        <v>185200</v>
      </c>
    </row>
    <row r="348" spans="13:15" x14ac:dyDescent="0.4">
      <c r="M348" t="s">
        <v>871</v>
      </c>
      <c r="N348" t="s">
        <v>558</v>
      </c>
      <c r="O348">
        <v>159300</v>
      </c>
    </row>
    <row r="349" spans="13:15" x14ac:dyDescent="0.4">
      <c r="M349" t="s">
        <v>871</v>
      </c>
      <c r="N349" t="s">
        <v>559</v>
      </c>
      <c r="O349">
        <v>197200</v>
      </c>
    </row>
    <row r="350" spans="13:15" x14ac:dyDescent="0.4">
      <c r="M350" t="s">
        <v>871</v>
      </c>
      <c r="N350" t="s">
        <v>560</v>
      </c>
      <c r="O350">
        <v>142200</v>
      </c>
    </row>
    <row r="351" spans="13:15" x14ac:dyDescent="0.4">
      <c r="M351" t="s">
        <v>871</v>
      </c>
      <c r="N351" t="s">
        <v>561</v>
      </c>
      <c r="O351">
        <v>372300</v>
      </c>
    </row>
    <row r="352" spans="13:15" x14ac:dyDescent="0.4">
      <c r="M352" t="s">
        <v>871</v>
      </c>
      <c r="N352" t="s">
        <v>562</v>
      </c>
      <c r="O352">
        <v>173000</v>
      </c>
    </row>
    <row r="353" spans="13:15" x14ac:dyDescent="0.4">
      <c r="M353" t="s">
        <v>871</v>
      </c>
      <c r="N353" t="s">
        <v>563</v>
      </c>
      <c r="O353">
        <v>110300</v>
      </c>
    </row>
    <row r="354" spans="13:15" x14ac:dyDescent="0.4">
      <c r="M354" t="s">
        <v>871</v>
      </c>
      <c r="N354" t="s">
        <v>564</v>
      </c>
      <c r="O354">
        <v>86700</v>
      </c>
    </row>
    <row r="355" spans="13:15" x14ac:dyDescent="0.4">
      <c r="M355" t="s">
        <v>871</v>
      </c>
      <c r="N355" t="s">
        <v>565</v>
      </c>
      <c r="O355">
        <v>195400</v>
      </c>
    </row>
    <row r="356" spans="13:15" x14ac:dyDescent="0.4">
      <c r="M356" t="s">
        <v>871</v>
      </c>
      <c r="N356" t="s">
        <v>566</v>
      </c>
      <c r="O356">
        <v>193100</v>
      </c>
    </row>
    <row r="357" spans="13:15" x14ac:dyDescent="0.4">
      <c r="M357" t="s">
        <v>871</v>
      </c>
      <c r="N357" t="s">
        <v>567</v>
      </c>
      <c r="O357">
        <v>203100</v>
      </c>
    </row>
    <row r="358" spans="13:15" x14ac:dyDescent="0.4">
      <c r="M358" t="s">
        <v>871</v>
      </c>
      <c r="N358" t="s">
        <v>568</v>
      </c>
      <c r="O358">
        <v>339000</v>
      </c>
    </row>
    <row r="359" spans="13:15" x14ac:dyDescent="0.4">
      <c r="M359" t="s">
        <v>871</v>
      </c>
      <c r="N359" t="s">
        <v>569</v>
      </c>
      <c r="O359">
        <v>234400</v>
      </c>
    </row>
    <row r="360" spans="13:15" x14ac:dyDescent="0.4">
      <c r="M360" t="s">
        <v>871</v>
      </c>
      <c r="N360" t="s">
        <v>570</v>
      </c>
      <c r="O360">
        <v>518000</v>
      </c>
    </row>
    <row r="361" spans="13:15" x14ac:dyDescent="0.4">
      <c r="M361" t="s">
        <v>871</v>
      </c>
      <c r="N361" t="s">
        <v>571</v>
      </c>
      <c r="O361">
        <v>209400</v>
      </c>
    </row>
    <row r="362" spans="13:15" x14ac:dyDescent="0.4">
      <c r="M362" t="s">
        <v>871</v>
      </c>
      <c r="N362" t="s">
        <v>572</v>
      </c>
      <c r="O362">
        <v>122500</v>
      </c>
    </row>
    <row r="363" spans="13:15" x14ac:dyDescent="0.4">
      <c r="M363" t="s">
        <v>871</v>
      </c>
      <c r="N363" t="s">
        <v>573</v>
      </c>
      <c r="O363">
        <v>101200</v>
      </c>
    </row>
    <row r="364" spans="13:15" x14ac:dyDescent="0.4">
      <c r="M364" t="s">
        <v>871</v>
      </c>
      <c r="N364" t="s">
        <v>574</v>
      </c>
      <c r="O364">
        <v>84300</v>
      </c>
    </row>
    <row r="365" spans="13:15" x14ac:dyDescent="0.4">
      <c r="M365" t="s">
        <v>871</v>
      </c>
      <c r="N365" t="s">
        <v>575</v>
      </c>
      <c r="O365">
        <v>203200</v>
      </c>
    </row>
    <row r="366" spans="13:15" x14ac:dyDescent="0.4">
      <c r="M366" t="s">
        <v>871</v>
      </c>
      <c r="N366" t="s">
        <v>576</v>
      </c>
      <c r="O366">
        <v>139200</v>
      </c>
    </row>
    <row r="367" spans="13:15" x14ac:dyDescent="0.4">
      <c r="M367" t="s">
        <v>871</v>
      </c>
      <c r="N367" t="s">
        <v>577</v>
      </c>
      <c r="O367">
        <v>72300</v>
      </c>
    </row>
    <row r="368" spans="13:15" x14ac:dyDescent="0.4">
      <c r="M368" t="s">
        <v>871</v>
      </c>
      <c r="N368" t="s">
        <v>578</v>
      </c>
      <c r="O368">
        <v>66700</v>
      </c>
    </row>
    <row r="369" spans="13:15" x14ac:dyDescent="0.4">
      <c r="M369" t="s">
        <v>871</v>
      </c>
      <c r="N369" t="s">
        <v>579</v>
      </c>
      <c r="O369">
        <v>82300</v>
      </c>
    </row>
    <row r="370" spans="13:15" x14ac:dyDescent="0.4">
      <c r="M370" t="s">
        <v>871</v>
      </c>
      <c r="N370" t="s">
        <v>580</v>
      </c>
      <c r="O370">
        <v>180600</v>
      </c>
    </row>
    <row r="371" spans="13:15" x14ac:dyDescent="0.4">
      <c r="M371" t="s">
        <v>871</v>
      </c>
      <c r="N371" t="s">
        <v>581</v>
      </c>
      <c r="O371">
        <v>111100</v>
      </c>
    </row>
    <row r="372" spans="13:15" x14ac:dyDescent="0.4">
      <c r="M372" t="s">
        <v>871</v>
      </c>
      <c r="N372" t="s">
        <v>582</v>
      </c>
      <c r="O372">
        <v>76200</v>
      </c>
    </row>
    <row r="373" spans="13:15" x14ac:dyDescent="0.4">
      <c r="M373" t="s">
        <v>871</v>
      </c>
      <c r="N373" t="s">
        <v>583</v>
      </c>
      <c r="O373">
        <v>131000</v>
      </c>
    </row>
    <row r="374" spans="13:15" x14ac:dyDescent="0.4">
      <c r="M374" t="s">
        <v>871</v>
      </c>
      <c r="N374" t="s">
        <v>584</v>
      </c>
      <c r="O374">
        <v>127600</v>
      </c>
    </row>
    <row r="375" spans="13:15" x14ac:dyDescent="0.4">
      <c r="M375" t="s">
        <v>871</v>
      </c>
      <c r="N375" t="s">
        <v>585</v>
      </c>
      <c r="O375">
        <v>62600</v>
      </c>
    </row>
    <row r="376" spans="13:15" x14ac:dyDescent="0.4">
      <c r="M376" t="s">
        <v>871</v>
      </c>
      <c r="N376" t="s">
        <v>586</v>
      </c>
      <c r="O376">
        <v>66000</v>
      </c>
    </row>
    <row r="377" spans="13:15" x14ac:dyDescent="0.4">
      <c r="M377" t="s">
        <v>871</v>
      </c>
      <c r="N377" t="s">
        <v>587</v>
      </c>
      <c r="O377">
        <v>115700</v>
      </c>
    </row>
    <row r="378" spans="13:15" x14ac:dyDescent="0.4">
      <c r="M378" t="s">
        <v>871</v>
      </c>
      <c r="N378" t="s">
        <v>588</v>
      </c>
      <c r="O378">
        <v>215300</v>
      </c>
    </row>
    <row r="379" spans="13:15" x14ac:dyDescent="0.4">
      <c r="M379" t="s">
        <v>871</v>
      </c>
      <c r="N379" t="s">
        <v>589</v>
      </c>
      <c r="O379">
        <v>182600</v>
      </c>
    </row>
    <row r="380" spans="13:15" x14ac:dyDescent="0.4">
      <c r="M380" t="s">
        <v>871</v>
      </c>
      <c r="N380" t="s">
        <v>590</v>
      </c>
      <c r="O380">
        <v>117600</v>
      </c>
    </row>
    <row r="381" spans="13:15" x14ac:dyDescent="0.4">
      <c r="M381" t="s">
        <v>871</v>
      </c>
      <c r="N381" t="s">
        <v>591</v>
      </c>
      <c r="O381">
        <v>69800</v>
      </c>
    </row>
    <row r="382" spans="13:15" x14ac:dyDescent="0.4">
      <c r="M382" t="s">
        <v>871</v>
      </c>
      <c r="N382" t="s">
        <v>592</v>
      </c>
      <c r="O382">
        <v>69000</v>
      </c>
    </row>
    <row r="383" spans="13:15" x14ac:dyDescent="0.4">
      <c r="M383" t="s">
        <v>871</v>
      </c>
      <c r="N383" t="s">
        <v>593</v>
      </c>
      <c r="O383">
        <v>181900</v>
      </c>
    </row>
    <row r="384" spans="13:15" x14ac:dyDescent="0.4">
      <c r="M384" t="s">
        <v>871</v>
      </c>
      <c r="N384" t="s">
        <v>594</v>
      </c>
      <c r="O384">
        <v>50900</v>
      </c>
    </row>
    <row r="385" spans="13:15" x14ac:dyDescent="0.4">
      <c r="M385" t="s">
        <v>871</v>
      </c>
      <c r="N385" t="s">
        <v>595</v>
      </c>
      <c r="O385">
        <v>156900</v>
      </c>
    </row>
    <row r="386" spans="13:15" x14ac:dyDescent="0.4">
      <c r="M386" t="s">
        <v>871</v>
      </c>
      <c r="N386" t="s">
        <v>596</v>
      </c>
      <c r="O386">
        <v>102200</v>
      </c>
    </row>
    <row r="387" spans="13:15" x14ac:dyDescent="0.4">
      <c r="M387" t="s">
        <v>871</v>
      </c>
      <c r="N387" t="s">
        <v>597</v>
      </c>
      <c r="O387">
        <v>56000</v>
      </c>
    </row>
    <row r="388" spans="13:15" x14ac:dyDescent="0.4">
      <c r="M388" t="s">
        <v>871</v>
      </c>
      <c r="N388" t="s">
        <v>598</v>
      </c>
      <c r="O388">
        <v>154600</v>
      </c>
    </row>
    <row r="389" spans="13:15" x14ac:dyDescent="0.4">
      <c r="M389" t="s">
        <v>871</v>
      </c>
      <c r="N389" t="s">
        <v>599</v>
      </c>
      <c r="O389">
        <v>94500</v>
      </c>
    </row>
    <row r="390" spans="13:15" x14ac:dyDescent="0.4">
      <c r="M390" t="s">
        <v>871</v>
      </c>
      <c r="N390" t="s">
        <v>600</v>
      </c>
      <c r="O390">
        <v>126600</v>
      </c>
    </row>
    <row r="391" spans="13:15" x14ac:dyDescent="0.4">
      <c r="M391" t="s">
        <v>871</v>
      </c>
      <c r="N391" t="s">
        <v>601</v>
      </c>
      <c r="O391">
        <v>79700</v>
      </c>
    </row>
    <row r="392" spans="13:15" x14ac:dyDescent="0.4">
      <c r="M392" t="s">
        <v>871</v>
      </c>
      <c r="N392" t="s">
        <v>602</v>
      </c>
      <c r="O392">
        <v>376600</v>
      </c>
    </row>
    <row r="393" spans="13:15" x14ac:dyDescent="0.4">
      <c r="M393" t="s">
        <v>871</v>
      </c>
      <c r="N393" t="s">
        <v>603</v>
      </c>
      <c r="O393">
        <v>275600</v>
      </c>
    </row>
    <row r="394" spans="13:15" x14ac:dyDescent="0.4">
      <c r="M394" t="s">
        <v>871</v>
      </c>
      <c r="N394" t="s">
        <v>604</v>
      </c>
      <c r="O394">
        <v>114900</v>
      </c>
    </row>
    <row r="395" spans="13:15" x14ac:dyDescent="0.4">
      <c r="M395" t="s">
        <v>871</v>
      </c>
      <c r="N395" t="s">
        <v>605</v>
      </c>
      <c r="O395">
        <v>122800</v>
      </c>
    </row>
    <row r="396" spans="13:15" x14ac:dyDescent="0.4">
      <c r="M396" t="s">
        <v>871</v>
      </c>
      <c r="N396" t="s">
        <v>606</v>
      </c>
      <c r="O396">
        <v>511300</v>
      </c>
    </row>
    <row r="397" spans="13:15" x14ac:dyDescent="0.4">
      <c r="M397" t="s">
        <v>871</v>
      </c>
      <c r="N397" t="s">
        <v>607</v>
      </c>
      <c r="O397">
        <v>146800</v>
      </c>
    </row>
    <row r="398" spans="13:15" x14ac:dyDescent="0.4">
      <c r="M398" t="s">
        <v>871</v>
      </c>
      <c r="N398" t="s">
        <v>608</v>
      </c>
      <c r="O398">
        <v>128600</v>
      </c>
    </row>
    <row r="399" spans="13:15" x14ac:dyDescent="0.4">
      <c r="M399" t="s">
        <v>871</v>
      </c>
      <c r="N399" t="s">
        <v>609</v>
      </c>
      <c r="O399">
        <v>101900</v>
      </c>
    </row>
    <row r="400" spans="13:15" x14ac:dyDescent="0.4">
      <c r="M400" t="s">
        <v>871</v>
      </c>
      <c r="N400" t="s">
        <v>610</v>
      </c>
      <c r="O400">
        <v>61700</v>
      </c>
    </row>
    <row r="401" spans="13:15" x14ac:dyDescent="0.4">
      <c r="M401" t="s">
        <v>871</v>
      </c>
      <c r="N401" t="s">
        <v>611</v>
      </c>
      <c r="O401">
        <v>97600</v>
      </c>
    </row>
    <row r="402" spans="13:15" x14ac:dyDescent="0.4">
      <c r="M402" t="s">
        <v>871</v>
      </c>
      <c r="N402" t="s">
        <v>612</v>
      </c>
      <c r="O402">
        <v>85600</v>
      </c>
    </row>
    <row r="403" spans="13:15" x14ac:dyDescent="0.4">
      <c r="M403" t="s">
        <v>871</v>
      </c>
      <c r="N403" t="s">
        <v>613</v>
      </c>
      <c r="O403">
        <v>102900</v>
      </c>
    </row>
    <row r="404" spans="13:15" x14ac:dyDescent="0.4">
      <c r="M404" t="s">
        <v>871</v>
      </c>
      <c r="N404" t="s">
        <v>614</v>
      </c>
      <c r="O404">
        <v>76000</v>
      </c>
    </row>
    <row r="405" spans="13:15" x14ac:dyDescent="0.4">
      <c r="M405" t="s">
        <v>871</v>
      </c>
      <c r="N405" t="s">
        <v>615</v>
      </c>
      <c r="O405">
        <v>71000</v>
      </c>
    </row>
    <row r="406" spans="13:15" x14ac:dyDescent="0.4">
      <c r="M406" t="s">
        <v>871</v>
      </c>
      <c r="N406" t="s">
        <v>616</v>
      </c>
      <c r="O406">
        <v>71600</v>
      </c>
    </row>
    <row r="407" spans="13:15" x14ac:dyDescent="0.4">
      <c r="M407" t="s">
        <v>871</v>
      </c>
      <c r="N407" t="s">
        <v>617</v>
      </c>
      <c r="O407">
        <v>104400</v>
      </c>
    </row>
    <row r="408" spans="13:15" x14ac:dyDescent="0.4">
      <c r="M408" t="s">
        <v>871</v>
      </c>
      <c r="N408" t="s">
        <v>618</v>
      </c>
      <c r="O408">
        <v>61700</v>
      </c>
    </row>
    <row r="409" spans="13:15" x14ac:dyDescent="0.4">
      <c r="M409" t="s">
        <v>871</v>
      </c>
      <c r="N409" t="s">
        <v>619</v>
      </c>
      <c r="O409">
        <v>68300</v>
      </c>
    </row>
    <row r="410" spans="13:15" x14ac:dyDescent="0.4">
      <c r="M410" t="s">
        <v>871</v>
      </c>
      <c r="N410" t="s">
        <v>620</v>
      </c>
      <c r="O410">
        <v>125300</v>
      </c>
    </row>
    <row r="411" spans="13:15" x14ac:dyDescent="0.4">
      <c r="M411" t="s">
        <v>871</v>
      </c>
      <c r="N411" t="s">
        <v>621</v>
      </c>
      <c r="O411">
        <v>29100</v>
      </c>
    </row>
    <row r="412" spans="13:15" x14ac:dyDescent="0.4">
      <c r="M412" t="s">
        <v>871</v>
      </c>
      <c r="N412" t="s">
        <v>622</v>
      </c>
      <c r="O412">
        <v>93000</v>
      </c>
    </row>
    <row r="413" spans="13:15" x14ac:dyDescent="0.4">
      <c r="M413" t="s">
        <v>871</v>
      </c>
      <c r="N413" t="s">
        <v>623</v>
      </c>
      <c r="O413">
        <v>57100</v>
      </c>
    </row>
    <row r="414" spans="13:15" x14ac:dyDescent="0.4">
      <c r="M414" t="s">
        <v>871</v>
      </c>
      <c r="N414" t="s">
        <v>624</v>
      </c>
      <c r="O414">
        <v>157100</v>
      </c>
    </row>
    <row r="415" spans="13:15" x14ac:dyDescent="0.4">
      <c r="M415" t="s">
        <v>871</v>
      </c>
      <c r="N415" t="s">
        <v>625</v>
      </c>
      <c r="O415">
        <v>72400</v>
      </c>
    </row>
    <row r="416" spans="13:15" x14ac:dyDescent="0.4">
      <c r="M416" t="s">
        <v>871</v>
      </c>
      <c r="N416" t="s">
        <v>626</v>
      </c>
      <c r="O416">
        <v>258400</v>
      </c>
    </row>
    <row r="417" spans="13:15" x14ac:dyDescent="0.4">
      <c r="M417" t="s">
        <v>871</v>
      </c>
      <c r="N417" t="s">
        <v>627</v>
      </c>
      <c r="O417">
        <v>51400</v>
      </c>
    </row>
    <row r="418" spans="13:15" x14ac:dyDescent="0.4">
      <c r="M418" t="s">
        <v>871</v>
      </c>
      <c r="N418" t="s">
        <v>628</v>
      </c>
      <c r="O418">
        <v>41100</v>
      </c>
    </row>
    <row r="419" spans="13:15" x14ac:dyDescent="0.4">
      <c r="M419" t="s">
        <v>871</v>
      </c>
      <c r="N419" t="s">
        <v>629</v>
      </c>
      <c r="O419">
        <v>96400</v>
      </c>
    </row>
    <row r="420" spans="13:15" x14ac:dyDescent="0.4">
      <c r="M420" t="s">
        <v>871</v>
      </c>
      <c r="N420" t="s">
        <v>630</v>
      </c>
      <c r="O420">
        <v>62200</v>
      </c>
    </row>
    <row r="421" spans="13:15" x14ac:dyDescent="0.4">
      <c r="M421" t="s">
        <v>871</v>
      </c>
      <c r="N421" t="s">
        <v>631</v>
      </c>
      <c r="O421">
        <v>32900</v>
      </c>
    </row>
    <row r="422" spans="13:15" x14ac:dyDescent="0.4">
      <c r="M422" t="s">
        <v>871</v>
      </c>
      <c r="N422" t="s">
        <v>632</v>
      </c>
      <c r="O422">
        <v>382800</v>
      </c>
    </row>
    <row r="423" spans="13:15" x14ac:dyDescent="0.4">
      <c r="M423" t="s">
        <v>871</v>
      </c>
      <c r="N423" t="s">
        <v>633</v>
      </c>
      <c r="O423">
        <v>40700</v>
      </c>
    </row>
    <row r="424" spans="13:15" x14ac:dyDescent="0.4">
      <c r="M424" t="s">
        <v>871</v>
      </c>
      <c r="N424" t="s">
        <v>634</v>
      </c>
      <c r="O424">
        <v>116000</v>
      </c>
    </row>
    <row r="425" spans="13:15" x14ac:dyDescent="0.4">
      <c r="M425" t="s">
        <v>871</v>
      </c>
      <c r="N425" t="s">
        <v>635</v>
      </c>
      <c r="O425">
        <v>65700</v>
      </c>
    </row>
    <row r="426" spans="13:15" x14ac:dyDescent="0.4">
      <c r="M426" t="s">
        <v>871</v>
      </c>
      <c r="N426" t="s">
        <v>636</v>
      </c>
      <c r="O426">
        <v>17300</v>
      </c>
    </row>
    <row r="427" spans="13:15" x14ac:dyDescent="0.4">
      <c r="M427" t="s">
        <v>871</v>
      </c>
      <c r="N427" t="s">
        <v>637</v>
      </c>
      <c r="O427">
        <v>48600</v>
      </c>
    </row>
    <row r="428" spans="13:15" x14ac:dyDescent="0.4">
      <c r="M428" t="s">
        <v>871</v>
      </c>
      <c r="N428" t="s">
        <v>638</v>
      </c>
      <c r="O428">
        <v>30700</v>
      </c>
    </row>
    <row r="429" spans="13:15" x14ac:dyDescent="0.4">
      <c r="M429" t="s">
        <v>871</v>
      </c>
      <c r="N429" t="s">
        <v>639</v>
      </c>
      <c r="O429">
        <v>193600</v>
      </c>
    </row>
    <row r="430" spans="13:15" x14ac:dyDescent="0.4">
      <c r="M430" t="s">
        <v>871</v>
      </c>
      <c r="N430" t="s">
        <v>640</v>
      </c>
      <c r="O430">
        <v>74900</v>
      </c>
    </row>
    <row r="431" spans="13:15" x14ac:dyDescent="0.4">
      <c r="M431" t="s">
        <v>871</v>
      </c>
      <c r="N431" t="s">
        <v>641</v>
      </c>
      <c r="O431">
        <v>57400</v>
      </c>
    </row>
    <row r="432" spans="13:15" x14ac:dyDescent="0.4">
      <c r="M432" t="s">
        <v>871</v>
      </c>
      <c r="N432" t="s">
        <v>642</v>
      </c>
      <c r="O432">
        <v>174200</v>
      </c>
    </row>
    <row r="433" spans="13:15" x14ac:dyDescent="0.4">
      <c r="M433" t="s">
        <v>871</v>
      </c>
      <c r="N433" t="s">
        <v>643</v>
      </c>
      <c r="O433">
        <v>243800</v>
      </c>
    </row>
    <row r="434" spans="13:15" x14ac:dyDescent="0.4">
      <c r="M434" t="s">
        <v>871</v>
      </c>
      <c r="N434" t="s">
        <v>644</v>
      </c>
      <c r="O434">
        <v>38400</v>
      </c>
    </row>
    <row r="435" spans="13:15" x14ac:dyDescent="0.4">
      <c r="M435" t="s">
        <v>871</v>
      </c>
      <c r="N435" t="s">
        <v>645</v>
      </c>
      <c r="O435">
        <v>114400</v>
      </c>
    </row>
    <row r="436" spans="13:15" x14ac:dyDescent="0.4">
      <c r="M436" t="s">
        <v>871</v>
      </c>
      <c r="N436" t="s">
        <v>646</v>
      </c>
      <c r="O436">
        <v>79300</v>
      </c>
    </row>
    <row r="437" spans="13:15" x14ac:dyDescent="0.4">
      <c r="M437" t="s">
        <v>871</v>
      </c>
      <c r="N437" t="s">
        <v>647</v>
      </c>
      <c r="O437">
        <v>54800</v>
      </c>
    </row>
    <row r="438" spans="13:15" x14ac:dyDescent="0.4">
      <c r="M438" t="s">
        <v>871</v>
      </c>
      <c r="N438" t="s">
        <v>648</v>
      </c>
      <c r="O438">
        <v>77600</v>
      </c>
    </row>
    <row r="439" spans="13:15" x14ac:dyDescent="0.4">
      <c r="M439" t="s">
        <v>871</v>
      </c>
      <c r="N439" t="s">
        <v>649</v>
      </c>
      <c r="O439">
        <v>307000</v>
      </c>
    </row>
    <row r="440" spans="13:15" x14ac:dyDescent="0.4">
      <c r="M440" t="s">
        <v>871</v>
      </c>
      <c r="N440" t="s">
        <v>650</v>
      </c>
      <c r="O440">
        <v>134800</v>
      </c>
    </row>
    <row r="441" spans="13:15" x14ac:dyDescent="0.4">
      <c r="M441" t="s">
        <v>871</v>
      </c>
      <c r="N441" t="s">
        <v>651</v>
      </c>
      <c r="O441">
        <v>42900</v>
      </c>
    </row>
    <row r="442" spans="13:15" x14ac:dyDescent="0.4">
      <c r="M442" t="s">
        <v>871</v>
      </c>
      <c r="N442" t="s">
        <v>652</v>
      </c>
      <c r="O442">
        <v>71600</v>
      </c>
    </row>
    <row r="443" spans="13:15" x14ac:dyDescent="0.4">
      <c r="M443" t="s">
        <v>871</v>
      </c>
      <c r="N443" t="s">
        <v>653</v>
      </c>
      <c r="O443">
        <v>244600</v>
      </c>
    </row>
    <row r="444" spans="13:15" x14ac:dyDescent="0.4">
      <c r="M444" t="s">
        <v>871</v>
      </c>
      <c r="N444" t="s">
        <v>654</v>
      </c>
      <c r="O444">
        <v>200900</v>
      </c>
    </row>
    <row r="445" spans="13:15" x14ac:dyDescent="0.4">
      <c r="M445" t="s">
        <v>871</v>
      </c>
      <c r="N445" t="s">
        <v>655</v>
      </c>
      <c r="O445">
        <v>272100</v>
      </c>
    </row>
    <row r="446" spans="13:15" x14ac:dyDescent="0.4">
      <c r="M446" t="s">
        <v>871</v>
      </c>
      <c r="N446" t="s">
        <v>656</v>
      </c>
      <c r="O446">
        <v>164100</v>
      </c>
    </row>
    <row r="447" spans="13:15" x14ac:dyDescent="0.4">
      <c r="M447" t="s">
        <v>871</v>
      </c>
      <c r="N447" t="s">
        <v>657</v>
      </c>
      <c r="O447">
        <v>64700</v>
      </c>
    </row>
    <row r="448" spans="13:15" x14ac:dyDescent="0.4">
      <c r="M448" t="s">
        <v>871</v>
      </c>
      <c r="N448" t="s">
        <v>658</v>
      </c>
      <c r="O448">
        <v>55900</v>
      </c>
    </row>
    <row r="449" spans="13:15" x14ac:dyDescent="0.4">
      <c r="M449" t="s">
        <v>871</v>
      </c>
      <c r="N449" t="s">
        <v>659</v>
      </c>
      <c r="O449">
        <v>64000</v>
      </c>
    </row>
    <row r="450" spans="13:15" x14ac:dyDescent="0.4">
      <c r="M450" t="s">
        <v>871</v>
      </c>
      <c r="N450" t="s">
        <v>660</v>
      </c>
      <c r="O450">
        <v>220700</v>
      </c>
    </row>
    <row r="451" spans="13:15" x14ac:dyDescent="0.4">
      <c r="M451" t="s">
        <v>871</v>
      </c>
      <c r="N451" t="s">
        <v>661</v>
      </c>
      <c r="O451">
        <v>141200</v>
      </c>
    </row>
    <row r="452" spans="13:15" x14ac:dyDescent="0.4">
      <c r="M452" t="s">
        <v>871</v>
      </c>
      <c r="N452" t="s">
        <v>662</v>
      </c>
      <c r="O452">
        <v>160200</v>
      </c>
    </row>
    <row r="453" spans="13:15" x14ac:dyDescent="0.4">
      <c r="M453" t="s">
        <v>871</v>
      </c>
      <c r="N453" t="s">
        <v>663</v>
      </c>
      <c r="O453">
        <v>54100</v>
      </c>
    </row>
    <row r="454" spans="13:15" x14ac:dyDescent="0.4">
      <c r="M454" t="s">
        <v>871</v>
      </c>
      <c r="N454" t="s">
        <v>664</v>
      </c>
      <c r="O454">
        <v>38100</v>
      </c>
    </row>
    <row r="455" spans="13:15" x14ac:dyDescent="0.4">
      <c r="M455" t="s">
        <v>871</v>
      </c>
      <c r="N455" t="s">
        <v>665</v>
      </c>
      <c r="O455">
        <v>243300</v>
      </c>
    </row>
    <row r="456" spans="13:15" x14ac:dyDescent="0.4">
      <c r="M456" t="s">
        <v>871</v>
      </c>
      <c r="N456" t="s">
        <v>666</v>
      </c>
      <c r="O456">
        <v>139400</v>
      </c>
    </row>
    <row r="457" spans="13:15" x14ac:dyDescent="0.4">
      <c r="M457" t="s">
        <v>871</v>
      </c>
      <c r="N457" t="s">
        <v>667</v>
      </c>
      <c r="O457">
        <v>87200</v>
      </c>
    </row>
    <row r="458" spans="13:15" x14ac:dyDescent="0.4">
      <c r="M458" t="s">
        <v>871</v>
      </c>
      <c r="N458" t="s">
        <v>668</v>
      </c>
      <c r="O458">
        <v>372600</v>
      </c>
    </row>
    <row r="459" spans="13:15" x14ac:dyDescent="0.4">
      <c r="M459" t="s">
        <v>871</v>
      </c>
      <c r="N459" t="s">
        <v>669</v>
      </c>
      <c r="O459">
        <v>159500</v>
      </c>
    </row>
    <row r="460" spans="13:15" x14ac:dyDescent="0.4">
      <c r="M460" t="s">
        <v>871</v>
      </c>
      <c r="N460" t="s">
        <v>670</v>
      </c>
      <c r="O460">
        <v>36000</v>
      </c>
    </row>
    <row r="461" spans="13:15" x14ac:dyDescent="0.4">
      <c r="M461" t="s">
        <v>871</v>
      </c>
      <c r="N461" t="s">
        <v>671</v>
      </c>
      <c r="O461">
        <v>156400</v>
      </c>
    </row>
    <row r="462" spans="13:15" x14ac:dyDescent="0.4">
      <c r="M462" t="s">
        <v>871</v>
      </c>
      <c r="N462" t="s">
        <v>672</v>
      </c>
      <c r="O462">
        <v>119300</v>
      </c>
    </row>
    <row r="463" spans="13:15" x14ac:dyDescent="0.4">
      <c r="M463" t="s">
        <v>871</v>
      </c>
      <c r="N463" t="s">
        <v>673</v>
      </c>
      <c r="O463">
        <v>59700</v>
      </c>
    </row>
    <row r="464" spans="13:15" x14ac:dyDescent="0.4">
      <c r="M464" t="s">
        <v>871</v>
      </c>
      <c r="N464" t="s">
        <v>674</v>
      </c>
      <c r="O464">
        <v>201800</v>
      </c>
    </row>
    <row r="465" spans="13:15" x14ac:dyDescent="0.4">
      <c r="M465" t="s">
        <v>871</v>
      </c>
      <c r="N465" t="s">
        <v>675</v>
      </c>
      <c r="O465">
        <v>146600</v>
      </c>
    </row>
    <row r="466" spans="13:15" x14ac:dyDescent="0.4">
      <c r="M466" t="s">
        <v>871</v>
      </c>
      <c r="N466" t="s">
        <v>676</v>
      </c>
      <c r="O466">
        <v>268500</v>
      </c>
    </row>
    <row r="467" spans="13:15" x14ac:dyDescent="0.4">
      <c r="M467" t="s">
        <v>871</v>
      </c>
      <c r="N467" t="s">
        <v>677</v>
      </c>
      <c r="O467">
        <v>105100</v>
      </c>
    </row>
    <row r="468" spans="13:15" x14ac:dyDescent="0.4">
      <c r="M468" t="s">
        <v>871</v>
      </c>
      <c r="N468" t="s">
        <v>678</v>
      </c>
      <c r="O468">
        <v>175800</v>
      </c>
    </row>
    <row r="469" spans="13:15" x14ac:dyDescent="0.4">
      <c r="M469" t="s">
        <v>871</v>
      </c>
      <c r="N469" t="s">
        <v>679</v>
      </c>
      <c r="O469">
        <v>98000</v>
      </c>
    </row>
    <row r="470" spans="13:15" x14ac:dyDescent="0.4">
      <c r="M470" t="s">
        <v>871</v>
      </c>
      <c r="N470" t="s">
        <v>680</v>
      </c>
      <c r="O470">
        <v>216000</v>
      </c>
    </row>
    <row r="471" spans="13:15" x14ac:dyDescent="0.4">
      <c r="M471" t="s">
        <v>871</v>
      </c>
      <c r="N471" t="s">
        <v>681</v>
      </c>
      <c r="O471">
        <v>78100</v>
      </c>
    </row>
    <row r="472" spans="13:15" x14ac:dyDescent="0.4">
      <c r="M472" t="s">
        <v>871</v>
      </c>
      <c r="N472" t="s">
        <v>682</v>
      </c>
      <c r="O472">
        <v>75400</v>
      </c>
    </row>
    <row r="473" spans="13:15" x14ac:dyDescent="0.4">
      <c r="M473" t="s">
        <v>871</v>
      </c>
      <c r="N473" t="s">
        <v>683</v>
      </c>
      <c r="O473">
        <v>29700</v>
      </c>
    </row>
    <row r="474" spans="13:15" x14ac:dyDescent="0.4">
      <c r="M474" t="s">
        <v>871</v>
      </c>
      <c r="N474" t="s">
        <v>684</v>
      </c>
      <c r="O474">
        <v>64200</v>
      </c>
    </row>
    <row r="475" spans="13:15" x14ac:dyDescent="0.4">
      <c r="M475" t="s">
        <v>871</v>
      </c>
      <c r="N475" t="s">
        <v>685</v>
      </c>
      <c r="O475">
        <v>64500</v>
      </c>
    </row>
    <row r="476" spans="13:15" x14ac:dyDescent="0.4">
      <c r="M476" t="s">
        <v>871</v>
      </c>
      <c r="N476" t="s">
        <v>686</v>
      </c>
      <c r="O476">
        <v>39800</v>
      </c>
    </row>
    <row r="477" spans="13:15" x14ac:dyDescent="0.4">
      <c r="M477" t="s">
        <v>871</v>
      </c>
      <c r="N477" t="s">
        <v>687</v>
      </c>
      <c r="O477">
        <v>154900</v>
      </c>
    </row>
    <row r="478" spans="13:15" x14ac:dyDescent="0.4">
      <c r="M478" t="s">
        <v>871</v>
      </c>
      <c r="N478" t="s">
        <v>688</v>
      </c>
      <c r="O478">
        <v>117000</v>
      </c>
    </row>
    <row r="479" spans="13:15" x14ac:dyDescent="0.4">
      <c r="M479" t="s">
        <v>871</v>
      </c>
      <c r="N479" t="s">
        <v>689</v>
      </c>
      <c r="O479">
        <v>38100</v>
      </c>
    </row>
    <row r="480" spans="13:15" x14ac:dyDescent="0.4">
      <c r="M480" t="s">
        <v>871</v>
      </c>
      <c r="N480" t="s">
        <v>690</v>
      </c>
      <c r="O480">
        <v>18200</v>
      </c>
    </row>
    <row r="481" spans="13:15" x14ac:dyDescent="0.4">
      <c r="M481" t="s">
        <v>871</v>
      </c>
      <c r="N481" t="s">
        <v>691</v>
      </c>
      <c r="O481">
        <v>54300</v>
      </c>
    </row>
    <row r="482" spans="13:15" x14ac:dyDescent="0.4">
      <c r="M482" t="s">
        <v>871</v>
      </c>
      <c r="N482" t="s">
        <v>692</v>
      </c>
      <c r="O482">
        <v>64900</v>
      </c>
    </row>
    <row r="483" spans="13:15" x14ac:dyDescent="0.4">
      <c r="M483" t="s">
        <v>871</v>
      </c>
      <c r="N483" t="s">
        <v>693</v>
      </c>
      <c r="O483">
        <v>75100</v>
      </c>
    </row>
    <row r="484" spans="13:15" x14ac:dyDescent="0.4">
      <c r="M484" t="s">
        <v>871</v>
      </c>
      <c r="N484" t="s">
        <v>694</v>
      </c>
      <c r="O484">
        <v>40600</v>
      </c>
    </row>
    <row r="485" spans="13:15" x14ac:dyDescent="0.4">
      <c r="M485" t="s">
        <v>871</v>
      </c>
      <c r="N485" t="s">
        <v>695</v>
      </c>
      <c r="O485">
        <v>39000</v>
      </c>
    </row>
    <row r="486" spans="13:15" x14ac:dyDescent="0.4">
      <c r="M486" t="s">
        <v>871</v>
      </c>
      <c r="N486" t="s">
        <v>696</v>
      </c>
      <c r="O486">
        <v>561300</v>
      </c>
    </row>
    <row r="487" spans="13:15" x14ac:dyDescent="0.4">
      <c r="M487" t="s">
        <v>871</v>
      </c>
      <c r="N487" t="s">
        <v>697</v>
      </c>
      <c r="O487">
        <v>53800</v>
      </c>
    </row>
    <row r="488" spans="13:15" x14ac:dyDescent="0.4">
      <c r="M488" t="s">
        <v>871</v>
      </c>
      <c r="N488" t="s">
        <v>698</v>
      </c>
      <c r="O488">
        <v>123500</v>
      </c>
    </row>
    <row r="489" spans="13:15" x14ac:dyDescent="0.4">
      <c r="M489" t="s">
        <v>871</v>
      </c>
      <c r="N489" t="s">
        <v>699</v>
      </c>
      <c r="O489">
        <v>81400</v>
      </c>
    </row>
    <row r="490" spans="13:15" x14ac:dyDescent="0.4">
      <c r="M490" t="s">
        <v>871</v>
      </c>
      <c r="N490" t="s">
        <v>700</v>
      </c>
      <c r="O490">
        <v>61700</v>
      </c>
    </row>
    <row r="491" spans="13:15" x14ac:dyDescent="0.4">
      <c r="M491" t="s">
        <v>871</v>
      </c>
      <c r="N491" t="s">
        <v>701</v>
      </c>
      <c r="O491">
        <v>52600</v>
      </c>
    </row>
    <row r="492" spans="13:15" x14ac:dyDescent="0.4">
      <c r="M492" t="s">
        <v>871</v>
      </c>
      <c r="N492" t="s">
        <v>702</v>
      </c>
      <c r="O492">
        <v>60600</v>
      </c>
    </row>
    <row r="493" spans="13:15" x14ac:dyDescent="0.4">
      <c r="M493" t="s">
        <v>871</v>
      </c>
      <c r="N493" t="s">
        <v>703</v>
      </c>
      <c r="O493">
        <v>142800</v>
      </c>
    </row>
    <row r="494" spans="13:15" x14ac:dyDescent="0.4">
      <c r="M494" t="s">
        <v>871</v>
      </c>
      <c r="N494" t="s">
        <v>704</v>
      </c>
      <c r="O494">
        <v>55000</v>
      </c>
    </row>
    <row r="495" spans="13:15" x14ac:dyDescent="0.4">
      <c r="M495" t="s">
        <v>871</v>
      </c>
      <c r="N495" t="s">
        <v>705</v>
      </c>
      <c r="O495">
        <v>158800</v>
      </c>
    </row>
    <row r="496" spans="13:15" x14ac:dyDescent="0.4">
      <c r="M496" t="s">
        <v>871</v>
      </c>
      <c r="N496" t="s">
        <v>706</v>
      </c>
      <c r="O496">
        <v>156000</v>
      </c>
    </row>
    <row r="497" spans="13:15" x14ac:dyDescent="0.4">
      <c r="M497" t="s">
        <v>871</v>
      </c>
      <c r="N497" t="s">
        <v>707</v>
      </c>
      <c r="O497">
        <v>85400</v>
      </c>
    </row>
    <row r="498" spans="13:15" x14ac:dyDescent="0.4">
      <c r="M498" t="s">
        <v>871</v>
      </c>
      <c r="N498" t="s">
        <v>708</v>
      </c>
      <c r="O498">
        <v>50300</v>
      </c>
    </row>
    <row r="499" spans="13:15" x14ac:dyDescent="0.4">
      <c r="M499" t="s">
        <v>871</v>
      </c>
      <c r="N499" t="s">
        <v>709</v>
      </c>
      <c r="O499">
        <v>109800</v>
      </c>
    </row>
    <row r="500" spans="13:15" x14ac:dyDescent="0.4">
      <c r="M500" t="s">
        <v>871</v>
      </c>
      <c r="N500" t="s">
        <v>710</v>
      </c>
      <c r="O500">
        <v>30400</v>
      </c>
    </row>
    <row r="501" spans="13:15" x14ac:dyDescent="0.4">
      <c r="M501" t="s">
        <v>871</v>
      </c>
      <c r="N501" t="s">
        <v>711</v>
      </c>
      <c r="O501">
        <v>65300</v>
      </c>
    </row>
    <row r="502" spans="13:15" x14ac:dyDescent="0.4">
      <c r="M502" t="s">
        <v>871</v>
      </c>
      <c r="N502" t="s">
        <v>712</v>
      </c>
      <c r="O502">
        <v>31700</v>
      </c>
    </row>
    <row r="503" spans="13:15" x14ac:dyDescent="0.4">
      <c r="M503" t="s">
        <v>871</v>
      </c>
      <c r="N503" t="s">
        <v>713</v>
      </c>
      <c r="O503">
        <v>144000</v>
      </c>
    </row>
    <row r="504" spans="13:15" x14ac:dyDescent="0.4">
      <c r="M504" t="s">
        <v>871</v>
      </c>
      <c r="N504" t="s">
        <v>714</v>
      </c>
      <c r="O504">
        <v>141000</v>
      </c>
    </row>
    <row r="505" spans="13:15" x14ac:dyDescent="0.4">
      <c r="M505" t="s">
        <v>871</v>
      </c>
      <c r="N505" t="s">
        <v>715</v>
      </c>
      <c r="O505">
        <v>132000</v>
      </c>
    </row>
    <row r="506" spans="13:15" x14ac:dyDescent="0.4">
      <c r="M506" t="s">
        <v>871</v>
      </c>
      <c r="N506" t="s">
        <v>716</v>
      </c>
      <c r="O506">
        <v>160100</v>
      </c>
    </row>
    <row r="507" spans="13:15" x14ac:dyDescent="0.4">
      <c r="M507" t="s">
        <v>871</v>
      </c>
      <c r="N507" t="s">
        <v>717</v>
      </c>
      <c r="O507">
        <v>66100</v>
      </c>
    </row>
    <row r="508" spans="13:15" x14ac:dyDescent="0.4">
      <c r="M508" t="s">
        <v>871</v>
      </c>
      <c r="N508" t="s">
        <v>718</v>
      </c>
      <c r="O508">
        <v>72100</v>
      </c>
    </row>
    <row r="509" spans="13:15" x14ac:dyDescent="0.4">
      <c r="M509" t="s">
        <v>871</v>
      </c>
      <c r="N509" t="s">
        <v>719</v>
      </c>
      <c r="O509">
        <v>79700</v>
      </c>
    </row>
    <row r="510" spans="13:15" x14ac:dyDescent="0.4">
      <c r="M510" t="s">
        <v>871</v>
      </c>
      <c r="N510" t="s">
        <v>720</v>
      </c>
      <c r="O510">
        <v>119600</v>
      </c>
    </row>
    <row r="511" spans="13:15" x14ac:dyDescent="0.4">
      <c r="M511" t="s">
        <v>871</v>
      </c>
      <c r="N511" t="s">
        <v>721</v>
      </c>
      <c r="O511">
        <v>53700</v>
      </c>
    </row>
    <row r="512" spans="13:15" x14ac:dyDescent="0.4">
      <c r="M512" t="s">
        <v>871</v>
      </c>
      <c r="N512" t="s">
        <v>722</v>
      </c>
      <c r="O512">
        <v>44100</v>
      </c>
    </row>
    <row r="513" spans="13:15" x14ac:dyDescent="0.4">
      <c r="M513" t="s">
        <v>871</v>
      </c>
      <c r="N513" t="s">
        <v>723</v>
      </c>
      <c r="O513">
        <v>105200</v>
      </c>
    </row>
    <row r="514" spans="13:15" x14ac:dyDescent="0.4">
      <c r="M514" t="s">
        <v>871</v>
      </c>
      <c r="N514" t="s">
        <v>724</v>
      </c>
      <c r="O514">
        <v>189300</v>
      </c>
    </row>
    <row r="515" spans="13:15" x14ac:dyDescent="0.4">
      <c r="M515" t="s">
        <v>871</v>
      </c>
      <c r="N515" t="s">
        <v>725</v>
      </c>
      <c r="O515">
        <v>97300</v>
      </c>
    </row>
    <row r="516" spans="13:15" x14ac:dyDescent="0.4">
      <c r="M516" t="s">
        <v>871</v>
      </c>
      <c r="N516" t="s">
        <v>726</v>
      </c>
      <c r="O516">
        <v>83000</v>
      </c>
    </row>
    <row r="517" spans="13:15" x14ac:dyDescent="0.4">
      <c r="M517" t="s">
        <v>871</v>
      </c>
      <c r="N517" t="s">
        <v>425</v>
      </c>
      <c r="O517">
        <v>113900</v>
      </c>
    </row>
    <row r="518" spans="13:15" x14ac:dyDescent="0.4">
      <c r="M518" t="s">
        <v>871</v>
      </c>
      <c r="N518" t="s">
        <v>426</v>
      </c>
      <c r="O518">
        <v>178300</v>
      </c>
    </row>
    <row r="519" spans="13:15" x14ac:dyDescent="0.4">
      <c r="M519" t="s">
        <v>871</v>
      </c>
      <c r="N519" t="s">
        <v>427</v>
      </c>
      <c r="O519">
        <v>64400</v>
      </c>
    </row>
    <row r="520" spans="13:15" x14ac:dyDescent="0.4">
      <c r="M520" t="s">
        <v>871</v>
      </c>
      <c r="N520" t="s">
        <v>428</v>
      </c>
      <c r="O520">
        <v>119100</v>
      </c>
    </row>
    <row r="521" spans="13:15" x14ac:dyDescent="0.4">
      <c r="M521" t="s">
        <v>871</v>
      </c>
      <c r="N521" t="s">
        <v>429</v>
      </c>
      <c r="O521">
        <v>50500</v>
      </c>
    </row>
    <row r="522" spans="13:15" x14ac:dyDescent="0.4">
      <c r="M522" t="s">
        <v>871</v>
      </c>
      <c r="N522" t="s">
        <v>430</v>
      </c>
      <c r="O522">
        <v>67200</v>
      </c>
    </row>
    <row r="523" spans="13:15" x14ac:dyDescent="0.4">
      <c r="M523" t="s">
        <v>871</v>
      </c>
      <c r="N523" t="s">
        <v>431</v>
      </c>
      <c r="O523">
        <v>50600</v>
      </c>
    </row>
    <row r="524" spans="13:15" x14ac:dyDescent="0.4">
      <c r="M524" t="s">
        <v>871</v>
      </c>
      <c r="N524" t="s">
        <v>432</v>
      </c>
      <c r="O524">
        <v>118600</v>
      </c>
    </row>
    <row r="525" spans="13:15" x14ac:dyDescent="0.4">
      <c r="M525" t="s">
        <v>871</v>
      </c>
      <c r="N525" t="s">
        <v>433</v>
      </c>
      <c r="O525">
        <v>133600</v>
      </c>
    </row>
    <row r="526" spans="13:15" x14ac:dyDescent="0.4">
      <c r="M526" t="s">
        <v>871</v>
      </c>
      <c r="N526" t="s">
        <v>434</v>
      </c>
      <c r="O526">
        <v>53000</v>
      </c>
    </row>
    <row r="527" spans="13:15" x14ac:dyDescent="0.4">
      <c r="M527" t="s">
        <v>871</v>
      </c>
      <c r="N527" t="s">
        <v>435</v>
      </c>
      <c r="O527">
        <v>79300</v>
      </c>
    </row>
    <row r="528" spans="13:15" x14ac:dyDescent="0.4">
      <c r="M528" t="s">
        <v>871</v>
      </c>
      <c r="N528" t="s">
        <v>436</v>
      </c>
      <c r="O528">
        <v>163300</v>
      </c>
    </row>
    <row r="529" spans="13:15" x14ac:dyDescent="0.4">
      <c r="M529" t="s">
        <v>871</v>
      </c>
      <c r="N529" t="s">
        <v>437</v>
      </c>
      <c r="O529">
        <v>123700</v>
      </c>
    </row>
    <row r="530" spans="13:15" x14ac:dyDescent="0.4">
      <c r="M530" t="s">
        <v>871</v>
      </c>
      <c r="N530" t="s">
        <v>438</v>
      </c>
      <c r="O530">
        <v>151200</v>
      </c>
    </row>
    <row r="531" spans="13:15" x14ac:dyDescent="0.4">
      <c r="M531" t="s">
        <v>871</v>
      </c>
      <c r="N531" t="s">
        <v>439</v>
      </c>
      <c r="O531">
        <v>39600</v>
      </c>
    </row>
    <row r="532" spans="13:15" x14ac:dyDescent="0.4">
      <c r="M532" t="s">
        <v>871</v>
      </c>
      <c r="N532" t="s">
        <v>440</v>
      </c>
      <c r="O532">
        <v>72800</v>
      </c>
    </row>
    <row r="533" spans="13:15" x14ac:dyDescent="0.4">
      <c r="M533" t="s">
        <v>871</v>
      </c>
      <c r="N533" t="s">
        <v>441</v>
      </c>
      <c r="O533">
        <v>36000</v>
      </c>
    </row>
    <row r="534" spans="13:15" x14ac:dyDescent="0.4">
      <c r="M534" t="s">
        <v>871</v>
      </c>
      <c r="N534" t="s">
        <v>442</v>
      </c>
      <c r="O534">
        <v>51400</v>
      </c>
    </row>
    <row r="535" spans="13:15" x14ac:dyDescent="0.4">
      <c r="M535" t="s">
        <v>871</v>
      </c>
      <c r="N535" t="s">
        <v>443</v>
      </c>
      <c r="O535">
        <v>36300</v>
      </c>
    </row>
    <row r="536" spans="13:15" x14ac:dyDescent="0.4">
      <c r="M536" t="s">
        <v>871</v>
      </c>
      <c r="N536" t="s">
        <v>444</v>
      </c>
      <c r="O536">
        <v>101500</v>
      </c>
    </row>
    <row r="537" spans="13:15" x14ac:dyDescent="0.4">
      <c r="M537" t="s">
        <v>871</v>
      </c>
      <c r="N537" t="s">
        <v>445</v>
      </c>
      <c r="O537">
        <v>23200</v>
      </c>
    </row>
    <row r="538" spans="13:15" x14ac:dyDescent="0.4">
      <c r="M538" t="s">
        <v>871</v>
      </c>
      <c r="N538" t="s">
        <v>446</v>
      </c>
      <c r="O538">
        <v>55700</v>
      </c>
    </row>
    <row r="539" spans="13:15" x14ac:dyDescent="0.4">
      <c r="M539" t="s">
        <v>871</v>
      </c>
      <c r="N539" t="s">
        <v>447</v>
      </c>
      <c r="O539">
        <v>129000</v>
      </c>
    </row>
    <row r="540" spans="13:15" x14ac:dyDescent="0.4">
      <c r="M540" t="s">
        <v>871</v>
      </c>
      <c r="N540" t="s">
        <v>448</v>
      </c>
      <c r="O540">
        <v>56000</v>
      </c>
    </row>
    <row r="541" spans="13:15" x14ac:dyDescent="0.4">
      <c r="M541" t="s">
        <v>871</v>
      </c>
      <c r="N541" t="s">
        <v>449</v>
      </c>
      <c r="O541">
        <v>41200</v>
      </c>
    </row>
    <row r="542" spans="13:15" x14ac:dyDescent="0.4">
      <c r="M542" t="s">
        <v>871</v>
      </c>
      <c r="N542" t="s">
        <v>450</v>
      </c>
      <c r="O542">
        <v>94000</v>
      </c>
    </row>
    <row r="543" spans="13:15" x14ac:dyDescent="0.4">
      <c r="M543" t="s">
        <v>871</v>
      </c>
      <c r="N543" t="s">
        <v>451</v>
      </c>
      <c r="O543">
        <v>51000</v>
      </c>
    </row>
    <row r="544" spans="13:15" x14ac:dyDescent="0.4">
      <c r="M544" t="s">
        <v>871</v>
      </c>
      <c r="N544" t="s">
        <v>452</v>
      </c>
      <c r="O544">
        <v>102400</v>
      </c>
    </row>
    <row r="545" spans="13:15" x14ac:dyDescent="0.4">
      <c r="M545" t="s">
        <v>871</v>
      </c>
      <c r="N545" t="s">
        <v>453</v>
      </c>
      <c r="O545">
        <v>46500</v>
      </c>
    </row>
    <row r="546" spans="13:15" x14ac:dyDescent="0.4">
      <c r="M546" t="s">
        <v>871</v>
      </c>
      <c r="N546" t="s">
        <v>454</v>
      </c>
      <c r="O546">
        <v>47000</v>
      </c>
    </row>
    <row r="547" spans="13:15" x14ac:dyDescent="0.4">
      <c r="M547" t="s">
        <v>871</v>
      </c>
      <c r="N547" t="s">
        <v>455</v>
      </c>
      <c r="O547">
        <v>46300</v>
      </c>
    </row>
    <row r="548" spans="13:15" x14ac:dyDescent="0.4">
      <c r="M548" t="s">
        <v>871</v>
      </c>
      <c r="N548" t="s">
        <v>456</v>
      </c>
      <c r="O548">
        <v>84300</v>
      </c>
    </row>
    <row r="549" spans="13:15" x14ac:dyDescent="0.4">
      <c r="M549" t="s">
        <v>871</v>
      </c>
      <c r="N549" t="s">
        <v>457</v>
      </c>
      <c r="O549">
        <v>22600</v>
      </c>
    </row>
    <row r="550" spans="13:15" x14ac:dyDescent="0.4">
      <c r="M550" t="s">
        <v>871</v>
      </c>
      <c r="N550" t="s">
        <v>458</v>
      </c>
      <c r="O550">
        <v>34400</v>
      </c>
    </row>
    <row r="551" spans="13:15" x14ac:dyDescent="0.4">
      <c r="M551" t="s">
        <v>871</v>
      </c>
      <c r="N551" t="s">
        <v>459</v>
      </c>
      <c r="O551">
        <v>11400</v>
      </c>
    </row>
    <row r="552" spans="13:15" x14ac:dyDescent="0.4">
      <c r="M552" t="s">
        <v>871</v>
      </c>
      <c r="N552" t="s">
        <v>460</v>
      </c>
      <c r="O552">
        <v>47100</v>
      </c>
    </row>
    <row r="553" spans="13:15" x14ac:dyDescent="0.4">
      <c r="M553" t="s">
        <v>871</v>
      </c>
      <c r="N553" t="s">
        <v>461</v>
      </c>
      <c r="O553">
        <v>19000</v>
      </c>
    </row>
    <row r="554" spans="13:15" x14ac:dyDescent="0.4">
      <c r="M554" t="s">
        <v>871</v>
      </c>
      <c r="N554" t="s">
        <v>462</v>
      </c>
      <c r="O554">
        <v>54000</v>
      </c>
    </row>
    <row r="555" spans="13:15" x14ac:dyDescent="0.4">
      <c r="M555" t="s">
        <v>871</v>
      </c>
      <c r="N555" t="s">
        <v>463</v>
      </c>
      <c r="O555">
        <v>24600</v>
      </c>
    </row>
    <row r="556" spans="13:15" x14ac:dyDescent="0.4">
      <c r="M556" t="s">
        <v>871</v>
      </c>
      <c r="N556" t="s">
        <v>464</v>
      </c>
      <c r="O556">
        <v>96800</v>
      </c>
    </row>
    <row r="557" spans="13:15" x14ac:dyDescent="0.4">
      <c r="M557" t="s">
        <v>871</v>
      </c>
      <c r="N557" t="s">
        <v>465</v>
      </c>
      <c r="O557">
        <v>90400</v>
      </c>
    </row>
    <row r="558" spans="13:15" x14ac:dyDescent="0.4">
      <c r="M558" t="s">
        <v>871</v>
      </c>
      <c r="N558" t="s">
        <v>466</v>
      </c>
      <c r="O558">
        <v>10900</v>
      </c>
    </row>
    <row r="559" spans="13:15" x14ac:dyDescent="0.4">
      <c r="M559" t="s">
        <v>871</v>
      </c>
      <c r="N559" t="s">
        <v>467</v>
      </c>
      <c r="O559">
        <v>21400</v>
      </c>
    </row>
    <row r="560" spans="13:15" x14ac:dyDescent="0.4">
      <c r="M560" t="s">
        <v>871</v>
      </c>
      <c r="N560" t="s">
        <v>468</v>
      </c>
      <c r="O560">
        <v>17400</v>
      </c>
    </row>
    <row r="561" spans="13:15" x14ac:dyDescent="0.4">
      <c r="M561" t="s">
        <v>871</v>
      </c>
      <c r="N561" t="s">
        <v>469</v>
      </c>
      <c r="O561">
        <v>61700</v>
      </c>
    </row>
    <row r="562" spans="13:15" x14ac:dyDescent="0.4">
      <c r="M562" t="s">
        <v>871</v>
      </c>
      <c r="N562" t="s">
        <v>470</v>
      </c>
      <c r="O562">
        <v>24800</v>
      </c>
    </row>
    <row r="563" spans="13:15" x14ac:dyDescent="0.4">
      <c r="M563" t="s">
        <v>871</v>
      </c>
      <c r="N563" t="s">
        <v>471</v>
      </c>
      <c r="O563">
        <v>9200</v>
      </c>
    </row>
    <row r="564" spans="13:15" x14ac:dyDescent="0.4">
      <c r="M564" t="s">
        <v>871</v>
      </c>
      <c r="N564" t="s">
        <v>472</v>
      </c>
      <c r="O564">
        <v>14500</v>
      </c>
    </row>
    <row r="565" spans="13:15" x14ac:dyDescent="0.4">
      <c r="M565" t="s">
        <v>871</v>
      </c>
      <c r="N565" t="s">
        <v>473</v>
      </c>
      <c r="O565">
        <v>73100</v>
      </c>
    </row>
    <row r="566" spans="13:15" x14ac:dyDescent="0.4">
      <c r="M566" t="s">
        <v>871</v>
      </c>
      <c r="N566" t="s">
        <v>474</v>
      </c>
      <c r="O566">
        <v>105400</v>
      </c>
    </row>
    <row r="567" spans="13:15" x14ac:dyDescent="0.4">
      <c r="M567" t="s">
        <v>871</v>
      </c>
      <c r="N567" t="s">
        <v>475</v>
      </c>
      <c r="O567">
        <v>17700</v>
      </c>
    </row>
    <row r="568" spans="13:15" x14ac:dyDescent="0.4">
      <c r="M568" t="s">
        <v>871</v>
      </c>
      <c r="N568" t="s">
        <v>476</v>
      </c>
      <c r="O568">
        <v>70200</v>
      </c>
    </row>
    <row r="569" spans="13:15" x14ac:dyDescent="0.4">
      <c r="M569" t="s">
        <v>871</v>
      </c>
      <c r="N569" t="s">
        <v>477</v>
      </c>
      <c r="O569">
        <v>75800</v>
      </c>
    </row>
    <row r="570" spans="13:15" x14ac:dyDescent="0.4">
      <c r="M570" t="s">
        <v>871</v>
      </c>
      <c r="N570" t="s">
        <v>478</v>
      </c>
      <c r="O570">
        <v>35500</v>
      </c>
    </row>
    <row r="571" spans="13:15" x14ac:dyDescent="0.4">
      <c r="M571" t="s">
        <v>871</v>
      </c>
      <c r="N571" t="s">
        <v>479</v>
      </c>
      <c r="O571">
        <v>15900</v>
      </c>
    </row>
    <row r="572" spans="13:15" x14ac:dyDescent="0.4">
      <c r="M572" t="s">
        <v>871</v>
      </c>
      <c r="N572" t="s">
        <v>480</v>
      </c>
      <c r="O572">
        <v>16400</v>
      </c>
    </row>
    <row r="573" spans="13:15" x14ac:dyDescent="0.4">
      <c r="M573" t="s">
        <v>871</v>
      </c>
      <c r="N573" t="s">
        <v>481</v>
      </c>
      <c r="O573">
        <v>15200</v>
      </c>
    </row>
    <row r="574" spans="13:15" x14ac:dyDescent="0.4">
      <c r="M574" t="s">
        <v>871</v>
      </c>
      <c r="N574" t="s">
        <v>482</v>
      </c>
      <c r="O574">
        <v>43200</v>
      </c>
    </row>
    <row r="575" spans="13:15" x14ac:dyDescent="0.4">
      <c r="M575" t="s">
        <v>871</v>
      </c>
      <c r="N575" t="s">
        <v>483</v>
      </c>
      <c r="O575">
        <v>32900</v>
      </c>
    </row>
    <row r="576" spans="13:15" x14ac:dyDescent="0.4">
      <c r="M576" t="s">
        <v>871</v>
      </c>
      <c r="N576" t="s">
        <v>484</v>
      </c>
      <c r="O576">
        <v>20800</v>
      </c>
    </row>
    <row r="577" spans="13:15" x14ac:dyDescent="0.4">
      <c r="M577" t="s">
        <v>871</v>
      </c>
      <c r="N577" t="s">
        <v>485</v>
      </c>
      <c r="O577">
        <v>75500</v>
      </c>
    </row>
    <row r="578" spans="13:15" x14ac:dyDescent="0.4">
      <c r="M578" t="s">
        <v>871</v>
      </c>
      <c r="N578" t="s">
        <v>486</v>
      </c>
      <c r="O578">
        <v>83400</v>
      </c>
    </row>
    <row r="579" spans="13:15" x14ac:dyDescent="0.4">
      <c r="M579" t="s">
        <v>871</v>
      </c>
      <c r="N579" t="s">
        <v>487</v>
      </c>
      <c r="O579">
        <v>82200</v>
      </c>
    </row>
    <row r="580" spans="13:15" x14ac:dyDescent="0.4">
      <c r="M580" t="s">
        <v>871</v>
      </c>
      <c r="N580" t="s">
        <v>488</v>
      </c>
      <c r="O580">
        <v>43000</v>
      </c>
    </row>
    <row r="581" spans="13:15" x14ac:dyDescent="0.4">
      <c r="M581" t="s">
        <v>871</v>
      </c>
      <c r="N581" t="s">
        <v>489</v>
      </c>
      <c r="O581">
        <v>44500</v>
      </c>
    </row>
    <row r="582" spans="13:15" x14ac:dyDescent="0.4">
      <c r="M582" t="s">
        <v>871</v>
      </c>
      <c r="N582" t="s">
        <v>490</v>
      </c>
      <c r="O582">
        <v>46900</v>
      </c>
    </row>
    <row r="583" spans="13:15" x14ac:dyDescent="0.4">
      <c r="M583" t="s">
        <v>871</v>
      </c>
      <c r="N583" t="s">
        <v>491</v>
      </c>
      <c r="O583">
        <v>16400</v>
      </c>
    </row>
    <row r="584" spans="13:15" x14ac:dyDescent="0.4">
      <c r="M584" t="s">
        <v>871</v>
      </c>
      <c r="N584" t="s">
        <v>492</v>
      </c>
      <c r="O584">
        <v>33600</v>
      </c>
    </row>
    <row r="585" spans="13:15" x14ac:dyDescent="0.4">
      <c r="M585" t="s">
        <v>871</v>
      </c>
      <c r="N585" t="s">
        <v>493</v>
      </c>
      <c r="O585">
        <v>26800</v>
      </c>
    </row>
    <row r="586" spans="13:15" x14ac:dyDescent="0.4">
      <c r="M586" t="s">
        <v>871</v>
      </c>
      <c r="N586" t="s">
        <v>494</v>
      </c>
      <c r="O586">
        <v>25800</v>
      </c>
    </row>
    <row r="587" spans="13:15" x14ac:dyDescent="0.4">
      <c r="M587" t="s">
        <v>871</v>
      </c>
      <c r="N587" t="s">
        <v>495</v>
      </c>
      <c r="O587">
        <v>39400</v>
      </c>
    </row>
    <row r="588" spans="13:15" x14ac:dyDescent="0.4">
      <c r="M588" t="s">
        <v>871</v>
      </c>
      <c r="N588" t="s">
        <v>496</v>
      </c>
      <c r="O588">
        <v>33800</v>
      </c>
    </row>
    <row r="589" spans="13:15" x14ac:dyDescent="0.4">
      <c r="M589" t="s">
        <v>871</v>
      </c>
      <c r="N589" t="s">
        <v>497</v>
      </c>
      <c r="O589">
        <v>27600</v>
      </c>
    </row>
    <row r="590" spans="13:15" x14ac:dyDescent="0.4">
      <c r="M590" t="s">
        <v>871</v>
      </c>
      <c r="N590" t="s">
        <v>498</v>
      </c>
      <c r="O590">
        <v>4400</v>
      </c>
    </row>
    <row r="591" spans="13:15" x14ac:dyDescent="0.4">
      <c r="M591" t="s">
        <v>871</v>
      </c>
      <c r="N591" t="s">
        <v>499</v>
      </c>
      <c r="O591">
        <v>9700</v>
      </c>
    </row>
    <row r="592" spans="13:15" x14ac:dyDescent="0.4">
      <c r="M592" t="s">
        <v>871</v>
      </c>
      <c r="N592" t="s">
        <v>500</v>
      </c>
      <c r="O592">
        <v>273800</v>
      </c>
    </row>
    <row r="593" spans="13:15" x14ac:dyDescent="0.4">
      <c r="M593" t="s">
        <v>871</v>
      </c>
      <c r="N593" t="s">
        <v>501</v>
      </c>
      <c r="O593">
        <v>30300</v>
      </c>
    </row>
    <row r="594" spans="13:15" x14ac:dyDescent="0.4">
      <c r="M594" t="s">
        <v>871</v>
      </c>
      <c r="N594" t="s">
        <v>502</v>
      </c>
      <c r="O594">
        <v>207000</v>
      </c>
    </row>
    <row r="595" spans="13:15" x14ac:dyDescent="0.4">
      <c r="M595" t="s">
        <v>871</v>
      </c>
      <c r="N595" t="s">
        <v>503</v>
      </c>
      <c r="O595">
        <v>35400</v>
      </c>
    </row>
    <row r="596" spans="13:15" x14ac:dyDescent="0.4">
      <c r="M596" t="s">
        <v>871</v>
      </c>
      <c r="N596" t="s">
        <v>504</v>
      </c>
      <c r="O596">
        <v>35400</v>
      </c>
    </row>
    <row r="597" spans="13:15" x14ac:dyDescent="0.4">
      <c r="M597" t="s">
        <v>871</v>
      </c>
      <c r="N597" t="s">
        <v>505</v>
      </c>
      <c r="O597">
        <v>29100</v>
      </c>
    </row>
    <row r="598" spans="13:15" x14ac:dyDescent="0.4">
      <c r="M598" t="s">
        <v>871</v>
      </c>
      <c r="N598" t="s">
        <v>506</v>
      </c>
      <c r="O598">
        <v>27700</v>
      </c>
    </row>
    <row r="599" spans="13:15" x14ac:dyDescent="0.4">
      <c r="M599" t="s">
        <v>871</v>
      </c>
      <c r="N599" t="s">
        <v>507</v>
      </c>
      <c r="O599">
        <v>117500</v>
      </c>
    </row>
    <row r="600" spans="13:15" x14ac:dyDescent="0.4">
      <c r="M600" t="s">
        <v>871</v>
      </c>
      <c r="N600" t="s">
        <v>508</v>
      </c>
      <c r="O600">
        <v>130100</v>
      </c>
    </row>
    <row r="601" spans="13:15" x14ac:dyDescent="0.4">
      <c r="M601" t="s">
        <v>871</v>
      </c>
      <c r="N601" t="s">
        <v>509</v>
      </c>
      <c r="O601">
        <v>60100</v>
      </c>
    </row>
    <row r="602" spans="13:15" x14ac:dyDescent="0.4">
      <c r="M602" t="s">
        <v>871</v>
      </c>
      <c r="N602" t="s">
        <v>510</v>
      </c>
      <c r="O602">
        <v>30100</v>
      </c>
    </row>
    <row r="603" spans="13:15" x14ac:dyDescent="0.4">
      <c r="M603" t="s">
        <v>871</v>
      </c>
      <c r="N603" t="s">
        <v>511</v>
      </c>
      <c r="O603">
        <v>18900</v>
      </c>
    </row>
    <row r="604" spans="13:15" x14ac:dyDescent="0.4">
      <c r="M604" t="s">
        <v>871</v>
      </c>
      <c r="N604" t="s">
        <v>512</v>
      </c>
      <c r="O604">
        <v>144400</v>
      </c>
    </row>
    <row r="605" spans="13:15" x14ac:dyDescent="0.4">
      <c r="M605" t="s">
        <v>871</v>
      </c>
      <c r="N605" t="s">
        <v>513</v>
      </c>
      <c r="O605">
        <v>34200</v>
      </c>
    </row>
    <row r="606" spans="13:15" x14ac:dyDescent="0.4">
      <c r="M606" t="s">
        <v>871</v>
      </c>
      <c r="N606" t="s">
        <v>514</v>
      </c>
      <c r="O606">
        <v>196000</v>
      </c>
    </row>
    <row r="607" spans="13:15" x14ac:dyDescent="0.4">
      <c r="M607" t="s">
        <v>871</v>
      </c>
      <c r="N607" t="s">
        <v>515</v>
      </c>
      <c r="O607">
        <v>98000</v>
      </c>
    </row>
    <row r="608" spans="13:15" x14ac:dyDescent="0.4">
      <c r="M608" t="s">
        <v>871</v>
      </c>
      <c r="N608" t="s">
        <v>516</v>
      </c>
      <c r="O608">
        <v>35300</v>
      </c>
    </row>
    <row r="609" spans="13:15" x14ac:dyDescent="0.4">
      <c r="M609" t="s">
        <v>871</v>
      </c>
      <c r="N609" t="s">
        <v>517</v>
      </c>
      <c r="O609">
        <v>128500</v>
      </c>
    </row>
    <row r="610" spans="13:15" x14ac:dyDescent="0.4">
      <c r="M610" t="s">
        <v>871</v>
      </c>
      <c r="N610" t="s">
        <v>518</v>
      </c>
      <c r="O610">
        <v>93300</v>
      </c>
    </row>
    <row r="611" spans="13:15" x14ac:dyDescent="0.4">
      <c r="M611" t="s">
        <v>871</v>
      </c>
      <c r="N611" t="s">
        <v>519</v>
      </c>
      <c r="O611">
        <v>189300</v>
      </c>
    </row>
    <row r="612" spans="13:15" x14ac:dyDescent="0.4">
      <c r="M612" t="s">
        <v>871</v>
      </c>
      <c r="N612" t="s">
        <v>520</v>
      </c>
      <c r="O612">
        <v>68700</v>
      </c>
    </row>
    <row r="613" spans="13:15" x14ac:dyDescent="0.4">
      <c r="M613" t="s">
        <v>871</v>
      </c>
      <c r="N613" t="s">
        <v>521</v>
      </c>
      <c r="O613">
        <v>54700</v>
      </c>
    </row>
    <row r="614" spans="13:15" x14ac:dyDescent="0.4">
      <c r="M614" t="s">
        <v>871</v>
      </c>
      <c r="N614" t="s">
        <v>522</v>
      </c>
      <c r="O614">
        <v>39900</v>
      </c>
    </row>
    <row r="615" spans="13:15" x14ac:dyDescent="0.4">
      <c r="M615" t="s">
        <v>871</v>
      </c>
      <c r="N615" t="s">
        <v>523</v>
      </c>
      <c r="O615">
        <v>92900</v>
      </c>
    </row>
    <row r="616" spans="13:15" x14ac:dyDescent="0.4">
      <c r="M616" t="s">
        <v>871</v>
      </c>
      <c r="N616" t="s">
        <v>524</v>
      </c>
      <c r="O616">
        <v>133900</v>
      </c>
    </row>
    <row r="617" spans="13:15" x14ac:dyDescent="0.4">
      <c r="M617" t="s">
        <v>871</v>
      </c>
      <c r="N617" t="s">
        <v>525</v>
      </c>
      <c r="O617">
        <v>105600</v>
      </c>
    </row>
    <row r="618" spans="13:15" x14ac:dyDescent="0.4">
      <c r="M618" t="s">
        <v>871</v>
      </c>
      <c r="N618" t="s">
        <v>526</v>
      </c>
      <c r="O618">
        <v>47600</v>
      </c>
    </row>
    <row r="619" spans="13:15" x14ac:dyDescent="0.4">
      <c r="M619" t="s">
        <v>871</v>
      </c>
      <c r="N619" t="s">
        <v>527</v>
      </c>
      <c r="O619">
        <v>49800</v>
      </c>
    </row>
    <row r="620" spans="13:15" x14ac:dyDescent="0.4">
      <c r="M620" t="s">
        <v>871</v>
      </c>
      <c r="N620" t="s">
        <v>528</v>
      </c>
      <c r="O620">
        <v>98800</v>
      </c>
    </row>
    <row r="621" spans="13:15" x14ac:dyDescent="0.4">
      <c r="M621" t="s">
        <v>871</v>
      </c>
      <c r="N621" t="s">
        <v>529</v>
      </c>
      <c r="O621">
        <v>59400</v>
      </c>
    </row>
    <row r="622" spans="13:15" x14ac:dyDescent="0.4">
      <c r="M622" t="s">
        <v>871</v>
      </c>
      <c r="N622" t="s">
        <v>530</v>
      </c>
      <c r="O622">
        <v>43100</v>
      </c>
    </row>
    <row r="623" spans="13:15" x14ac:dyDescent="0.4">
      <c r="M623" t="s">
        <v>871</v>
      </c>
      <c r="N623" t="s">
        <v>531</v>
      </c>
      <c r="O623">
        <v>34800</v>
      </c>
    </row>
    <row r="624" spans="13:15" x14ac:dyDescent="0.4">
      <c r="M624" t="s">
        <v>871</v>
      </c>
      <c r="N624" t="s">
        <v>532</v>
      </c>
      <c r="O624">
        <v>69500</v>
      </c>
    </row>
    <row r="625" spans="13:15" x14ac:dyDescent="0.4">
      <c r="M625" t="s">
        <v>871</v>
      </c>
      <c r="N625" t="s">
        <v>533</v>
      </c>
      <c r="O625">
        <v>43000</v>
      </c>
    </row>
    <row r="626" spans="13:15" x14ac:dyDescent="0.4">
      <c r="M626" t="s">
        <v>871</v>
      </c>
      <c r="N626" t="s">
        <v>534</v>
      </c>
      <c r="O626">
        <v>47000</v>
      </c>
    </row>
    <row r="627" spans="13:15" x14ac:dyDescent="0.4">
      <c r="M627" t="s">
        <v>871</v>
      </c>
      <c r="N627" t="s">
        <v>535</v>
      </c>
      <c r="O627">
        <v>256500</v>
      </c>
    </row>
    <row r="628" spans="13:15" x14ac:dyDescent="0.4">
      <c r="M628" t="s">
        <v>871</v>
      </c>
      <c r="N628" t="s">
        <v>536</v>
      </c>
      <c r="O628">
        <v>74200</v>
      </c>
    </row>
    <row r="629" spans="13:15" x14ac:dyDescent="0.4">
      <c r="M629" t="s">
        <v>871</v>
      </c>
      <c r="N629" t="s">
        <v>537</v>
      </c>
      <c r="O629">
        <v>57700</v>
      </c>
    </row>
    <row r="630" spans="13:15" x14ac:dyDescent="0.4">
      <c r="M630" t="s">
        <v>871</v>
      </c>
      <c r="N630" t="s">
        <v>538</v>
      </c>
      <c r="O630">
        <v>33600</v>
      </c>
    </row>
    <row r="631" spans="13:15" x14ac:dyDescent="0.4">
      <c r="M631" t="s">
        <v>871</v>
      </c>
      <c r="N631" t="s">
        <v>539</v>
      </c>
      <c r="O631">
        <v>82500</v>
      </c>
    </row>
    <row r="632" spans="13:15" x14ac:dyDescent="0.4">
      <c r="M632" t="s">
        <v>871</v>
      </c>
      <c r="N632" t="s">
        <v>540</v>
      </c>
      <c r="O632">
        <v>17000</v>
      </c>
    </row>
    <row r="633" spans="13:15" x14ac:dyDescent="0.4">
      <c r="M633" t="s">
        <v>871</v>
      </c>
      <c r="N633" t="s">
        <v>541</v>
      </c>
      <c r="O633">
        <v>96200</v>
      </c>
    </row>
    <row r="634" spans="13:15" x14ac:dyDescent="0.4">
      <c r="M634" t="s">
        <v>871</v>
      </c>
      <c r="N634" t="s">
        <v>542</v>
      </c>
      <c r="O634">
        <v>53000</v>
      </c>
    </row>
    <row r="635" spans="13:15" x14ac:dyDescent="0.4">
      <c r="M635" t="s">
        <v>871</v>
      </c>
      <c r="N635" t="s">
        <v>543</v>
      </c>
      <c r="O635">
        <v>73400</v>
      </c>
    </row>
    <row r="636" spans="13:15" x14ac:dyDescent="0.4">
      <c r="M636" t="s">
        <v>871</v>
      </c>
      <c r="N636" t="s">
        <v>544</v>
      </c>
      <c r="O636">
        <v>41800</v>
      </c>
    </row>
    <row r="637" spans="13:15" x14ac:dyDescent="0.4">
      <c r="M637" t="s">
        <v>871</v>
      </c>
      <c r="N637" t="s">
        <v>727</v>
      </c>
      <c r="O637">
        <v>46500</v>
      </c>
    </row>
    <row r="638" spans="13:15" x14ac:dyDescent="0.4">
      <c r="M638" t="s">
        <v>871</v>
      </c>
      <c r="N638" t="s">
        <v>728</v>
      </c>
      <c r="O638">
        <v>319200</v>
      </c>
    </row>
    <row r="639" spans="13:15" x14ac:dyDescent="0.4">
      <c r="M639" t="s">
        <v>871</v>
      </c>
      <c r="N639" t="s">
        <v>729</v>
      </c>
      <c r="O639">
        <v>164800</v>
      </c>
    </row>
    <row r="640" spans="13:15" x14ac:dyDescent="0.4">
      <c r="M640" t="s">
        <v>871</v>
      </c>
      <c r="N640" t="s">
        <v>730</v>
      </c>
      <c r="O640">
        <v>110600</v>
      </c>
    </row>
    <row r="641" spans="13:15" x14ac:dyDescent="0.4">
      <c r="M641" t="s">
        <v>871</v>
      </c>
      <c r="N641" t="s">
        <v>731</v>
      </c>
      <c r="O641">
        <v>49400</v>
      </c>
    </row>
    <row r="642" spans="13:15" x14ac:dyDescent="0.4">
      <c r="M642" t="s">
        <v>871</v>
      </c>
      <c r="N642" t="s">
        <v>732</v>
      </c>
      <c r="O642">
        <v>77000</v>
      </c>
    </row>
    <row r="643" spans="13:15" x14ac:dyDescent="0.4">
      <c r="M643" t="s">
        <v>871</v>
      </c>
      <c r="N643" t="s">
        <v>733</v>
      </c>
      <c r="O643">
        <v>87800</v>
      </c>
    </row>
    <row r="644" spans="13:15" x14ac:dyDescent="0.4">
      <c r="M644" t="s">
        <v>871</v>
      </c>
      <c r="N644" t="s">
        <v>734</v>
      </c>
      <c r="O644">
        <v>57200</v>
      </c>
    </row>
    <row r="645" spans="13:15" x14ac:dyDescent="0.4">
      <c r="M645" t="s">
        <v>871</v>
      </c>
      <c r="N645" t="s">
        <v>735</v>
      </c>
      <c r="O645">
        <v>130400</v>
      </c>
    </row>
    <row r="646" spans="13:15" x14ac:dyDescent="0.4">
      <c r="M646" t="s">
        <v>871</v>
      </c>
      <c r="N646" t="s">
        <v>736</v>
      </c>
      <c r="O646">
        <v>93500</v>
      </c>
    </row>
    <row r="647" spans="13:15" x14ac:dyDescent="0.4">
      <c r="M647" t="s">
        <v>871</v>
      </c>
      <c r="N647" t="s">
        <v>737</v>
      </c>
      <c r="O647">
        <v>124000</v>
      </c>
    </row>
    <row r="648" spans="13:15" x14ac:dyDescent="0.4">
      <c r="M648" t="s">
        <v>871</v>
      </c>
      <c r="N648" t="s">
        <v>738</v>
      </c>
      <c r="O648">
        <v>150900</v>
      </c>
    </row>
    <row r="649" spans="13:15" x14ac:dyDescent="0.4">
      <c r="M649" t="s">
        <v>871</v>
      </c>
      <c r="N649" t="s">
        <v>739</v>
      </c>
      <c r="O649">
        <v>31900</v>
      </c>
    </row>
    <row r="650" spans="13:15" x14ac:dyDescent="0.4">
      <c r="M650" t="s">
        <v>871</v>
      </c>
      <c r="N650" t="s">
        <v>740</v>
      </c>
      <c r="O650">
        <v>123600</v>
      </c>
    </row>
    <row r="651" spans="13:15" x14ac:dyDescent="0.4">
      <c r="M651" t="s">
        <v>871</v>
      </c>
      <c r="N651" t="s">
        <v>741</v>
      </c>
      <c r="O651">
        <v>65100</v>
      </c>
    </row>
    <row r="652" spans="13:15" x14ac:dyDescent="0.4">
      <c r="M652" t="s">
        <v>871</v>
      </c>
      <c r="N652" t="s">
        <v>742</v>
      </c>
      <c r="O652">
        <v>68900</v>
      </c>
    </row>
    <row r="653" spans="13:15" x14ac:dyDescent="0.4">
      <c r="M653" t="s">
        <v>871</v>
      </c>
      <c r="N653" t="s">
        <v>743</v>
      </c>
      <c r="O653">
        <v>77700</v>
      </c>
    </row>
    <row r="654" spans="13:15" x14ac:dyDescent="0.4">
      <c r="M654" t="s">
        <v>871</v>
      </c>
      <c r="N654" t="s">
        <v>744</v>
      </c>
      <c r="O654">
        <v>73000</v>
      </c>
    </row>
    <row r="655" spans="13:15" x14ac:dyDescent="0.4">
      <c r="M655" t="s">
        <v>871</v>
      </c>
      <c r="N655" t="s">
        <v>745</v>
      </c>
      <c r="O655">
        <v>110600</v>
      </c>
    </row>
    <row r="656" spans="13:15" x14ac:dyDescent="0.4">
      <c r="M656" t="s">
        <v>871</v>
      </c>
      <c r="N656" t="s">
        <v>746</v>
      </c>
      <c r="O656">
        <v>102100</v>
      </c>
    </row>
    <row r="657" spans="13:15" x14ac:dyDescent="0.4">
      <c r="M657" t="s">
        <v>871</v>
      </c>
      <c r="N657" t="s">
        <v>747</v>
      </c>
      <c r="O657">
        <v>67900</v>
      </c>
    </row>
    <row r="658" spans="13:15" x14ac:dyDescent="0.4">
      <c r="M658" t="s">
        <v>871</v>
      </c>
      <c r="N658" t="s">
        <v>748</v>
      </c>
      <c r="O658">
        <v>59600</v>
      </c>
    </row>
    <row r="659" spans="13:15" x14ac:dyDescent="0.4">
      <c r="M659" t="s">
        <v>871</v>
      </c>
      <c r="N659" t="s">
        <v>749</v>
      </c>
      <c r="O659">
        <v>114300</v>
      </c>
    </row>
    <row r="660" spans="13:15" x14ac:dyDescent="0.4">
      <c r="M660" t="s">
        <v>871</v>
      </c>
      <c r="N660" t="s">
        <v>750</v>
      </c>
      <c r="O660">
        <v>147500</v>
      </c>
    </row>
    <row r="661" spans="13:15" x14ac:dyDescent="0.4">
      <c r="M661" t="s">
        <v>871</v>
      </c>
      <c r="N661" t="s">
        <v>751</v>
      </c>
      <c r="O661">
        <v>0</v>
      </c>
    </row>
    <row r="662" spans="13:15" x14ac:dyDescent="0.4">
      <c r="M662" t="s">
        <v>871</v>
      </c>
      <c r="N662" t="s">
        <v>752</v>
      </c>
      <c r="O662">
        <v>0</v>
      </c>
    </row>
    <row r="663" spans="13:15" x14ac:dyDescent="0.4">
      <c r="M663" t="s">
        <v>871</v>
      </c>
      <c r="N663" t="s">
        <v>753</v>
      </c>
      <c r="O663">
        <v>0</v>
      </c>
    </row>
    <row r="664" spans="13:15" x14ac:dyDescent="0.4">
      <c r="M664" t="s">
        <v>871</v>
      </c>
      <c r="N664" t="s">
        <v>754</v>
      </c>
      <c r="O664">
        <v>0</v>
      </c>
    </row>
    <row r="665" spans="13:15" x14ac:dyDescent="0.4">
      <c r="M665" t="s">
        <v>871</v>
      </c>
      <c r="N665" t="s">
        <v>755</v>
      </c>
      <c r="O665">
        <v>0</v>
      </c>
    </row>
    <row r="666" spans="13:15" x14ac:dyDescent="0.4">
      <c r="M666" t="s">
        <v>871</v>
      </c>
      <c r="N666" t="s">
        <v>756</v>
      </c>
      <c r="O666">
        <v>2421700</v>
      </c>
    </row>
    <row r="667" spans="13:15" x14ac:dyDescent="0.4">
      <c r="M667" t="s">
        <v>872</v>
      </c>
      <c r="N667" t="s">
        <v>545</v>
      </c>
      <c r="O667">
        <v>3061800</v>
      </c>
    </row>
    <row r="668" spans="13:15" x14ac:dyDescent="0.4">
      <c r="M668" t="s">
        <v>872</v>
      </c>
      <c r="N668" t="s">
        <v>546</v>
      </c>
      <c r="O668">
        <v>471600</v>
      </c>
    </row>
    <row r="669" spans="13:15" x14ac:dyDescent="0.4">
      <c r="M669" t="s">
        <v>872</v>
      </c>
      <c r="N669" t="s">
        <v>547</v>
      </c>
      <c r="O669">
        <v>391300</v>
      </c>
    </row>
    <row r="670" spans="13:15" x14ac:dyDescent="0.4">
      <c r="M670" t="s">
        <v>872</v>
      </c>
      <c r="N670" t="s">
        <v>548</v>
      </c>
      <c r="O670">
        <v>916100</v>
      </c>
    </row>
    <row r="671" spans="13:15" x14ac:dyDescent="0.4">
      <c r="M671" t="s">
        <v>872</v>
      </c>
      <c r="N671" t="s">
        <v>549</v>
      </c>
      <c r="O671">
        <v>236900</v>
      </c>
    </row>
    <row r="672" spans="13:15" x14ac:dyDescent="0.4">
      <c r="M672" t="s">
        <v>872</v>
      </c>
      <c r="N672" t="s">
        <v>550</v>
      </c>
      <c r="O672">
        <v>245800</v>
      </c>
    </row>
    <row r="673" spans="13:15" x14ac:dyDescent="0.4">
      <c r="M673" t="s">
        <v>872</v>
      </c>
      <c r="N673" t="s">
        <v>551</v>
      </c>
      <c r="O673">
        <v>401000</v>
      </c>
    </row>
    <row r="674" spans="13:15" x14ac:dyDescent="0.4">
      <c r="M674" t="s">
        <v>872</v>
      </c>
      <c r="N674" t="s">
        <v>552</v>
      </c>
      <c r="O674">
        <v>703400</v>
      </c>
    </row>
    <row r="675" spans="13:15" x14ac:dyDescent="0.4">
      <c r="M675" t="s">
        <v>872</v>
      </c>
      <c r="N675" t="s">
        <v>553</v>
      </c>
      <c r="O675">
        <v>323200</v>
      </c>
    </row>
    <row r="676" spans="13:15" x14ac:dyDescent="0.4">
      <c r="M676" t="s">
        <v>872</v>
      </c>
      <c r="N676" t="s">
        <v>554</v>
      </c>
      <c r="O676">
        <v>217800</v>
      </c>
    </row>
    <row r="677" spans="13:15" x14ac:dyDescent="0.4">
      <c r="M677" t="s">
        <v>872</v>
      </c>
      <c r="N677" t="s">
        <v>555</v>
      </c>
      <c r="O677">
        <v>71400</v>
      </c>
    </row>
    <row r="678" spans="13:15" x14ac:dyDescent="0.4">
      <c r="M678" t="s">
        <v>872</v>
      </c>
      <c r="N678" t="s">
        <v>556</v>
      </c>
      <c r="O678">
        <v>115400</v>
      </c>
    </row>
    <row r="679" spans="13:15" x14ac:dyDescent="0.4">
      <c r="M679" t="s">
        <v>872</v>
      </c>
      <c r="N679" t="s">
        <v>557</v>
      </c>
      <c r="O679">
        <v>130800</v>
      </c>
    </row>
    <row r="680" spans="13:15" x14ac:dyDescent="0.4">
      <c r="M680" t="s">
        <v>872</v>
      </c>
      <c r="N680" t="s">
        <v>558</v>
      </c>
      <c r="O680">
        <v>143700</v>
      </c>
    </row>
    <row r="681" spans="13:15" x14ac:dyDescent="0.4">
      <c r="M681" t="s">
        <v>872</v>
      </c>
      <c r="N681" t="s">
        <v>559</v>
      </c>
      <c r="O681">
        <v>72300</v>
      </c>
    </row>
    <row r="682" spans="13:15" x14ac:dyDescent="0.4">
      <c r="M682" t="s">
        <v>872</v>
      </c>
      <c r="N682" t="s">
        <v>560</v>
      </c>
      <c r="O682">
        <v>140800</v>
      </c>
    </row>
    <row r="683" spans="13:15" x14ac:dyDescent="0.4">
      <c r="M683" t="s">
        <v>872</v>
      </c>
      <c r="N683" t="s">
        <v>561</v>
      </c>
      <c r="O683">
        <v>226200</v>
      </c>
    </row>
    <row r="684" spans="13:15" x14ac:dyDescent="0.4">
      <c r="M684" t="s">
        <v>872</v>
      </c>
      <c r="N684" t="s">
        <v>562</v>
      </c>
      <c r="O684">
        <v>114300</v>
      </c>
    </row>
    <row r="685" spans="13:15" x14ac:dyDescent="0.4">
      <c r="M685" t="s">
        <v>872</v>
      </c>
      <c r="N685" t="s">
        <v>563</v>
      </c>
      <c r="O685">
        <v>78700</v>
      </c>
    </row>
    <row r="686" spans="13:15" x14ac:dyDescent="0.4">
      <c r="M686" t="s">
        <v>872</v>
      </c>
      <c r="N686" t="s">
        <v>564</v>
      </c>
      <c r="O686">
        <v>199000</v>
      </c>
    </row>
    <row r="687" spans="13:15" x14ac:dyDescent="0.4">
      <c r="M687" t="s">
        <v>872</v>
      </c>
      <c r="N687" t="s">
        <v>565</v>
      </c>
      <c r="O687">
        <v>272400</v>
      </c>
    </row>
    <row r="688" spans="13:15" x14ac:dyDescent="0.4">
      <c r="M688" t="s">
        <v>872</v>
      </c>
      <c r="N688" t="s">
        <v>566</v>
      </c>
      <c r="O688">
        <v>114500</v>
      </c>
    </row>
    <row r="689" spans="13:15" x14ac:dyDescent="0.4">
      <c r="M689" t="s">
        <v>872</v>
      </c>
      <c r="N689" t="s">
        <v>567</v>
      </c>
      <c r="O689">
        <v>72700</v>
      </c>
    </row>
    <row r="690" spans="13:15" x14ac:dyDescent="0.4">
      <c r="M690" t="s">
        <v>872</v>
      </c>
      <c r="N690" t="s">
        <v>568</v>
      </c>
      <c r="O690">
        <v>165300</v>
      </c>
    </row>
    <row r="691" spans="13:15" x14ac:dyDescent="0.4">
      <c r="M691" t="s">
        <v>872</v>
      </c>
      <c r="N691" t="s">
        <v>569</v>
      </c>
      <c r="O691">
        <v>178500</v>
      </c>
    </row>
    <row r="692" spans="13:15" x14ac:dyDescent="0.4">
      <c r="M692" t="s">
        <v>872</v>
      </c>
      <c r="N692" t="s">
        <v>570</v>
      </c>
      <c r="O692">
        <v>390100</v>
      </c>
    </row>
    <row r="693" spans="13:15" x14ac:dyDescent="0.4">
      <c r="M693" t="s">
        <v>872</v>
      </c>
      <c r="N693" t="s">
        <v>571</v>
      </c>
      <c r="O693">
        <v>100200</v>
      </c>
    </row>
    <row r="694" spans="13:15" x14ac:dyDescent="0.4">
      <c r="M694" t="s">
        <v>872</v>
      </c>
      <c r="N694" t="s">
        <v>572</v>
      </c>
      <c r="O694">
        <v>162300</v>
      </c>
    </row>
    <row r="695" spans="13:15" x14ac:dyDescent="0.4">
      <c r="M695" t="s">
        <v>872</v>
      </c>
      <c r="N695" t="s">
        <v>573</v>
      </c>
      <c r="O695">
        <v>64000</v>
      </c>
    </row>
    <row r="696" spans="13:15" x14ac:dyDescent="0.4">
      <c r="M696" t="s">
        <v>872</v>
      </c>
      <c r="N696" t="s">
        <v>574</v>
      </c>
      <c r="O696">
        <v>38700</v>
      </c>
    </row>
    <row r="697" spans="13:15" x14ac:dyDescent="0.4">
      <c r="M697" t="s">
        <v>872</v>
      </c>
      <c r="N697" t="s">
        <v>575</v>
      </c>
      <c r="O697">
        <v>157000</v>
      </c>
    </row>
    <row r="698" spans="13:15" x14ac:dyDescent="0.4">
      <c r="M698" t="s">
        <v>872</v>
      </c>
      <c r="N698" t="s">
        <v>576</v>
      </c>
      <c r="O698">
        <v>239700</v>
      </c>
    </row>
    <row r="699" spans="13:15" x14ac:dyDescent="0.4">
      <c r="M699" t="s">
        <v>872</v>
      </c>
      <c r="N699" t="s">
        <v>577</v>
      </c>
      <c r="O699">
        <v>270200</v>
      </c>
    </row>
    <row r="700" spans="13:15" x14ac:dyDescent="0.4">
      <c r="M700" t="s">
        <v>872</v>
      </c>
      <c r="N700" t="s">
        <v>578</v>
      </c>
      <c r="O700">
        <v>101200</v>
      </c>
    </row>
    <row r="701" spans="13:15" x14ac:dyDescent="0.4">
      <c r="M701" t="s">
        <v>872</v>
      </c>
      <c r="N701" t="s">
        <v>579</v>
      </c>
      <c r="O701">
        <v>83400</v>
      </c>
    </row>
    <row r="702" spans="13:15" x14ac:dyDescent="0.4">
      <c r="M702" t="s">
        <v>872</v>
      </c>
      <c r="N702" t="s">
        <v>580</v>
      </c>
      <c r="O702">
        <v>71400</v>
      </c>
    </row>
    <row r="703" spans="13:15" x14ac:dyDescent="0.4">
      <c r="M703" t="s">
        <v>872</v>
      </c>
      <c r="N703" t="s">
        <v>581</v>
      </c>
      <c r="O703">
        <v>124700</v>
      </c>
    </row>
    <row r="704" spans="13:15" x14ac:dyDescent="0.4">
      <c r="M704" t="s">
        <v>872</v>
      </c>
      <c r="N704" t="s">
        <v>582</v>
      </c>
      <c r="O704">
        <v>100700</v>
      </c>
    </row>
    <row r="705" spans="13:15" x14ac:dyDescent="0.4">
      <c r="M705" t="s">
        <v>872</v>
      </c>
      <c r="N705" t="s">
        <v>583</v>
      </c>
      <c r="O705">
        <v>142300</v>
      </c>
    </row>
    <row r="706" spans="13:15" x14ac:dyDescent="0.4">
      <c r="M706" t="s">
        <v>872</v>
      </c>
      <c r="N706" t="s">
        <v>584</v>
      </c>
      <c r="O706">
        <v>294100</v>
      </c>
    </row>
    <row r="707" spans="13:15" x14ac:dyDescent="0.4">
      <c r="M707" t="s">
        <v>872</v>
      </c>
      <c r="N707" t="s">
        <v>585</v>
      </c>
      <c r="O707">
        <v>185500</v>
      </c>
    </row>
    <row r="708" spans="13:15" x14ac:dyDescent="0.4">
      <c r="M708" t="s">
        <v>872</v>
      </c>
      <c r="N708" t="s">
        <v>586</v>
      </c>
      <c r="O708">
        <v>281400</v>
      </c>
    </row>
    <row r="709" spans="13:15" x14ac:dyDescent="0.4">
      <c r="M709" t="s">
        <v>872</v>
      </c>
      <c r="N709" t="s">
        <v>587</v>
      </c>
      <c r="O709">
        <v>160000</v>
      </c>
    </row>
    <row r="710" spans="13:15" x14ac:dyDescent="0.4">
      <c r="M710" t="s">
        <v>872</v>
      </c>
      <c r="N710" t="s">
        <v>588</v>
      </c>
      <c r="O710">
        <v>203000</v>
      </c>
    </row>
    <row r="711" spans="13:15" x14ac:dyDescent="0.4">
      <c r="M711" t="s">
        <v>872</v>
      </c>
      <c r="N711" t="s">
        <v>589</v>
      </c>
      <c r="O711">
        <v>146300</v>
      </c>
    </row>
    <row r="712" spans="13:15" x14ac:dyDescent="0.4">
      <c r="M712" t="s">
        <v>872</v>
      </c>
      <c r="N712" t="s">
        <v>590</v>
      </c>
      <c r="O712">
        <v>122400</v>
      </c>
    </row>
    <row r="713" spans="13:15" x14ac:dyDescent="0.4">
      <c r="M713" t="s">
        <v>872</v>
      </c>
      <c r="N713" t="s">
        <v>591</v>
      </c>
      <c r="O713">
        <v>94200</v>
      </c>
    </row>
    <row r="714" spans="13:15" x14ac:dyDescent="0.4">
      <c r="M714" t="s">
        <v>872</v>
      </c>
      <c r="N714" t="s">
        <v>592</v>
      </c>
      <c r="O714">
        <v>48900</v>
      </c>
    </row>
    <row r="715" spans="13:15" x14ac:dyDescent="0.4">
      <c r="M715" t="s">
        <v>872</v>
      </c>
      <c r="N715" t="s">
        <v>593</v>
      </c>
      <c r="O715">
        <v>59700</v>
      </c>
    </row>
    <row r="716" spans="13:15" x14ac:dyDescent="0.4">
      <c r="M716" t="s">
        <v>872</v>
      </c>
      <c r="N716" t="s">
        <v>594</v>
      </c>
      <c r="O716">
        <v>143300</v>
      </c>
    </row>
    <row r="717" spans="13:15" x14ac:dyDescent="0.4">
      <c r="M717" t="s">
        <v>872</v>
      </c>
      <c r="N717" t="s">
        <v>595</v>
      </c>
      <c r="O717">
        <v>84500</v>
      </c>
    </row>
    <row r="718" spans="13:15" x14ac:dyDescent="0.4">
      <c r="M718" t="s">
        <v>872</v>
      </c>
      <c r="N718" t="s">
        <v>596</v>
      </c>
      <c r="O718">
        <v>78300</v>
      </c>
    </row>
    <row r="719" spans="13:15" x14ac:dyDescent="0.4">
      <c r="M719" t="s">
        <v>872</v>
      </c>
      <c r="N719" t="s">
        <v>597</v>
      </c>
      <c r="O719">
        <v>37800</v>
      </c>
    </row>
    <row r="720" spans="13:15" x14ac:dyDescent="0.4">
      <c r="M720" t="s">
        <v>872</v>
      </c>
      <c r="N720" t="s">
        <v>598</v>
      </c>
      <c r="O720">
        <v>70500</v>
      </c>
    </row>
    <row r="721" spans="13:15" x14ac:dyDescent="0.4">
      <c r="M721" t="s">
        <v>872</v>
      </c>
      <c r="N721" t="s">
        <v>599</v>
      </c>
      <c r="O721">
        <v>47300</v>
      </c>
    </row>
    <row r="722" spans="13:15" x14ac:dyDescent="0.4">
      <c r="M722" t="s">
        <v>872</v>
      </c>
      <c r="N722" t="s">
        <v>600</v>
      </c>
      <c r="O722">
        <v>56000</v>
      </c>
    </row>
    <row r="723" spans="13:15" x14ac:dyDescent="0.4">
      <c r="M723" t="s">
        <v>872</v>
      </c>
      <c r="N723" t="s">
        <v>601</v>
      </c>
      <c r="O723">
        <v>25500</v>
      </c>
    </row>
    <row r="724" spans="13:15" x14ac:dyDescent="0.4">
      <c r="M724" t="s">
        <v>872</v>
      </c>
      <c r="N724" t="s">
        <v>602</v>
      </c>
      <c r="O724">
        <v>42300</v>
      </c>
    </row>
    <row r="725" spans="13:15" x14ac:dyDescent="0.4">
      <c r="M725" t="s">
        <v>872</v>
      </c>
      <c r="N725" t="s">
        <v>603</v>
      </c>
      <c r="O725">
        <v>32500</v>
      </c>
    </row>
    <row r="726" spans="13:15" x14ac:dyDescent="0.4">
      <c r="M726" t="s">
        <v>872</v>
      </c>
      <c r="N726" t="s">
        <v>604</v>
      </c>
      <c r="O726">
        <v>81200</v>
      </c>
    </row>
    <row r="727" spans="13:15" x14ac:dyDescent="0.4">
      <c r="M727" t="s">
        <v>872</v>
      </c>
      <c r="N727" t="s">
        <v>605</v>
      </c>
      <c r="O727">
        <v>62000</v>
      </c>
    </row>
    <row r="728" spans="13:15" x14ac:dyDescent="0.4">
      <c r="M728" t="s">
        <v>872</v>
      </c>
      <c r="N728" t="s">
        <v>606</v>
      </c>
      <c r="O728">
        <v>46000</v>
      </c>
    </row>
    <row r="729" spans="13:15" x14ac:dyDescent="0.4">
      <c r="M729" t="s">
        <v>872</v>
      </c>
      <c r="N729" t="s">
        <v>607</v>
      </c>
      <c r="O729">
        <v>1659500</v>
      </c>
    </row>
    <row r="730" spans="13:15" x14ac:dyDescent="0.4">
      <c r="M730" t="s">
        <v>872</v>
      </c>
      <c r="N730" t="s">
        <v>608</v>
      </c>
      <c r="O730">
        <v>318000</v>
      </c>
    </row>
    <row r="731" spans="13:15" x14ac:dyDescent="0.4">
      <c r="M731" t="s">
        <v>872</v>
      </c>
      <c r="N731" t="s">
        <v>609</v>
      </c>
      <c r="O731">
        <v>76000</v>
      </c>
    </row>
    <row r="732" spans="13:15" x14ac:dyDescent="0.4">
      <c r="M732" t="s">
        <v>872</v>
      </c>
      <c r="N732" t="s">
        <v>610</v>
      </c>
      <c r="O732">
        <v>101500</v>
      </c>
    </row>
    <row r="733" spans="13:15" x14ac:dyDescent="0.4">
      <c r="M733" t="s">
        <v>872</v>
      </c>
      <c r="N733" t="s">
        <v>611</v>
      </c>
      <c r="O733">
        <v>105800</v>
      </c>
    </row>
    <row r="734" spans="13:15" x14ac:dyDescent="0.4">
      <c r="M734" t="s">
        <v>872</v>
      </c>
      <c r="N734" t="s">
        <v>612</v>
      </c>
      <c r="O734">
        <v>69800</v>
      </c>
    </row>
    <row r="735" spans="13:15" x14ac:dyDescent="0.4">
      <c r="M735" t="s">
        <v>872</v>
      </c>
      <c r="N735" t="s">
        <v>613</v>
      </c>
      <c r="O735">
        <v>58200</v>
      </c>
    </row>
    <row r="736" spans="13:15" x14ac:dyDescent="0.4">
      <c r="M736" t="s">
        <v>872</v>
      </c>
      <c r="N736" t="s">
        <v>614</v>
      </c>
      <c r="O736">
        <v>161600</v>
      </c>
    </row>
    <row r="737" spans="13:15" x14ac:dyDescent="0.4">
      <c r="M737" t="s">
        <v>872</v>
      </c>
      <c r="N737" t="s">
        <v>615</v>
      </c>
      <c r="O737">
        <v>130800</v>
      </c>
    </row>
    <row r="738" spans="13:15" x14ac:dyDescent="0.4">
      <c r="M738" t="s">
        <v>872</v>
      </c>
      <c r="N738" t="s">
        <v>616</v>
      </c>
      <c r="O738">
        <v>53500</v>
      </c>
    </row>
    <row r="739" spans="13:15" x14ac:dyDescent="0.4">
      <c r="M739" t="s">
        <v>872</v>
      </c>
      <c r="N739" t="s">
        <v>617</v>
      </c>
      <c r="O739">
        <v>50000</v>
      </c>
    </row>
    <row r="740" spans="13:15" x14ac:dyDescent="0.4">
      <c r="M740" t="s">
        <v>872</v>
      </c>
      <c r="N740" t="s">
        <v>618</v>
      </c>
      <c r="O740">
        <v>55800</v>
      </c>
    </row>
    <row r="741" spans="13:15" x14ac:dyDescent="0.4">
      <c r="M741" t="s">
        <v>872</v>
      </c>
      <c r="N741" t="s">
        <v>619</v>
      </c>
      <c r="O741">
        <v>44400</v>
      </c>
    </row>
    <row r="742" spans="13:15" x14ac:dyDescent="0.4">
      <c r="M742" t="s">
        <v>872</v>
      </c>
      <c r="N742" t="s">
        <v>620</v>
      </c>
      <c r="O742">
        <v>101600</v>
      </c>
    </row>
    <row r="743" spans="13:15" x14ac:dyDescent="0.4">
      <c r="M743" t="s">
        <v>872</v>
      </c>
      <c r="N743" t="s">
        <v>621</v>
      </c>
      <c r="O743">
        <v>44200</v>
      </c>
    </row>
    <row r="744" spans="13:15" x14ac:dyDescent="0.4">
      <c r="M744" t="s">
        <v>872</v>
      </c>
      <c r="N744" t="s">
        <v>622</v>
      </c>
      <c r="O744">
        <v>168700</v>
      </c>
    </row>
    <row r="745" spans="13:15" x14ac:dyDescent="0.4">
      <c r="M745" t="s">
        <v>872</v>
      </c>
      <c r="N745" t="s">
        <v>623</v>
      </c>
      <c r="O745">
        <v>43000</v>
      </c>
    </row>
    <row r="746" spans="13:15" x14ac:dyDescent="0.4">
      <c r="M746" t="s">
        <v>872</v>
      </c>
      <c r="N746" t="s">
        <v>624</v>
      </c>
      <c r="O746">
        <v>55100</v>
      </c>
    </row>
    <row r="747" spans="13:15" x14ac:dyDescent="0.4">
      <c r="M747" t="s">
        <v>872</v>
      </c>
      <c r="N747" t="s">
        <v>625</v>
      </c>
      <c r="O747">
        <v>97800</v>
      </c>
    </row>
    <row r="748" spans="13:15" x14ac:dyDescent="0.4">
      <c r="M748" t="s">
        <v>872</v>
      </c>
      <c r="N748" t="s">
        <v>626</v>
      </c>
      <c r="O748">
        <v>147200</v>
      </c>
    </row>
    <row r="749" spans="13:15" x14ac:dyDescent="0.4">
      <c r="M749" t="s">
        <v>872</v>
      </c>
      <c r="N749" t="s">
        <v>627</v>
      </c>
      <c r="O749">
        <v>41600</v>
      </c>
    </row>
    <row r="750" spans="13:15" x14ac:dyDescent="0.4">
      <c r="M750" t="s">
        <v>872</v>
      </c>
      <c r="N750" t="s">
        <v>628</v>
      </c>
      <c r="O750">
        <v>45400</v>
      </c>
    </row>
    <row r="751" spans="13:15" x14ac:dyDescent="0.4">
      <c r="M751" t="s">
        <v>872</v>
      </c>
      <c r="N751" t="s">
        <v>629</v>
      </c>
      <c r="O751">
        <v>116600</v>
      </c>
    </row>
    <row r="752" spans="13:15" x14ac:dyDescent="0.4">
      <c r="M752" t="s">
        <v>872</v>
      </c>
      <c r="N752" t="s">
        <v>630</v>
      </c>
      <c r="O752">
        <v>51500</v>
      </c>
    </row>
    <row r="753" spans="13:15" x14ac:dyDescent="0.4">
      <c r="M753" t="s">
        <v>872</v>
      </c>
      <c r="N753" t="s">
        <v>631</v>
      </c>
      <c r="O753">
        <v>95700</v>
      </c>
    </row>
    <row r="754" spans="13:15" x14ac:dyDescent="0.4">
      <c r="M754" t="s">
        <v>872</v>
      </c>
      <c r="N754" t="s">
        <v>632</v>
      </c>
      <c r="O754">
        <v>120900</v>
      </c>
    </row>
    <row r="755" spans="13:15" x14ac:dyDescent="0.4">
      <c r="M755" t="s">
        <v>872</v>
      </c>
      <c r="N755" t="s">
        <v>633</v>
      </c>
      <c r="O755">
        <v>141100</v>
      </c>
    </row>
    <row r="756" spans="13:15" x14ac:dyDescent="0.4">
      <c r="M756" t="s">
        <v>872</v>
      </c>
      <c r="N756" t="s">
        <v>634</v>
      </c>
      <c r="O756">
        <v>86000</v>
      </c>
    </row>
    <row r="757" spans="13:15" x14ac:dyDescent="0.4">
      <c r="M757" t="s">
        <v>872</v>
      </c>
      <c r="N757" t="s">
        <v>635</v>
      </c>
      <c r="O757">
        <v>418300</v>
      </c>
    </row>
    <row r="758" spans="13:15" x14ac:dyDescent="0.4">
      <c r="M758" t="s">
        <v>872</v>
      </c>
      <c r="N758" t="s">
        <v>636</v>
      </c>
      <c r="O758">
        <v>66100</v>
      </c>
    </row>
    <row r="759" spans="13:15" x14ac:dyDescent="0.4">
      <c r="M759" t="s">
        <v>872</v>
      </c>
      <c r="N759" t="s">
        <v>637</v>
      </c>
      <c r="O759">
        <v>215600</v>
      </c>
    </row>
    <row r="760" spans="13:15" x14ac:dyDescent="0.4">
      <c r="M760" t="s">
        <v>872</v>
      </c>
      <c r="N760" t="s">
        <v>638</v>
      </c>
      <c r="O760">
        <v>140600</v>
      </c>
    </row>
    <row r="761" spans="13:15" x14ac:dyDescent="0.4">
      <c r="M761" t="s">
        <v>872</v>
      </c>
      <c r="N761" t="s">
        <v>639</v>
      </c>
      <c r="O761">
        <v>96200</v>
      </c>
    </row>
    <row r="762" spans="13:15" x14ac:dyDescent="0.4">
      <c r="M762" t="s">
        <v>872</v>
      </c>
      <c r="N762" t="s">
        <v>640</v>
      </c>
      <c r="O762">
        <v>39800</v>
      </c>
    </row>
    <row r="763" spans="13:15" x14ac:dyDescent="0.4">
      <c r="M763" t="s">
        <v>872</v>
      </c>
      <c r="N763" t="s">
        <v>641</v>
      </c>
      <c r="O763">
        <v>99200</v>
      </c>
    </row>
    <row r="764" spans="13:15" x14ac:dyDescent="0.4">
      <c r="M764" t="s">
        <v>872</v>
      </c>
      <c r="N764" t="s">
        <v>642</v>
      </c>
      <c r="O764">
        <v>65500</v>
      </c>
    </row>
    <row r="765" spans="13:15" x14ac:dyDescent="0.4">
      <c r="M765" t="s">
        <v>872</v>
      </c>
      <c r="N765" t="s">
        <v>643</v>
      </c>
      <c r="O765">
        <v>31300</v>
      </c>
    </row>
    <row r="766" spans="13:15" x14ac:dyDescent="0.4">
      <c r="M766" t="s">
        <v>872</v>
      </c>
      <c r="N766" t="s">
        <v>644</v>
      </c>
      <c r="O766">
        <v>89000</v>
      </c>
    </row>
    <row r="767" spans="13:15" x14ac:dyDescent="0.4">
      <c r="M767" t="s">
        <v>872</v>
      </c>
      <c r="N767" t="s">
        <v>645</v>
      </c>
      <c r="O767">
        <v>263400</v>
      </c>
    </row>
    <row r="768" spans="13:15" x14ac:dyDescent="0.4">
      <c r="M768" t="s">
        <v>872</v>
      </c>
      <c r="N768" t="s">
        <v>646</v>
      </c>
      <c r="O768">
        <v>42800</v>
      </c>
    </row>
    <row r="769" spans="13:15" x14ac:dyDescent="0.4">
      <c r="M769" t="s">
        <v>872</v>
      </c>
      <c r="N769" t="s">
        <v>647</v>
      </c>
      <c r="O769">
        <v>25300</v>
      </c>
    </row>
    <row r="770" spans="13:15" x14ac:dyDescent="0.4">
      <c r="M770" t="s">
        <v>872</v>
      </c>
      <c r="N770" t="s">
        <v>648</v>
      </c>
      <c r="O770">
        <v>170800</v>
      </c>
    </row>
    <row r="771" spans="13:15" x14ac:dyDescent="0.4">
      <c r="M771" t="s">
        <v>872</v>
      </c>
      <c r="N771" t="s">
        <v>649</v>
      </c>
      <c r="O771">
        <v>105900</v>
      </c>
    </row>
    <row r="772" spans="13:15" x14ac:dyDescent="0.4">
      <c r="M772" t="s">
        <v>872</v>
      </c>
      <c r="N772" t="s">
        <v>650</v>
      </c>
      <c r="O772">
        <v>98400</v>
      </c>
    </row>
    <row r="773" spans="13:15" x14ac:dyDescent="0.4">
      <c r="M773" t="s">
        <v>872</v>
      </c>
      <c r="N773" t="s">
        <v>651</v>
      </c>
      <c r="O773">
        <v>43300</v>
      </c>
    </row>
    <row r="774" spans="13:15" x14ac:dyDescent="0.4">
      <c r="M774" t="s">
        <v>872</v>
      </c>
      <c r="N774" t="s">
        <v>652</v>
      </c>
      <c r="O774">
        <v>35700</v>
      </c>
    </row>
    <row r="775" spans="13:15" x14ac:dyDescent="0.4">
      <c r="M775" t="s">
        <v>872</v>
      </c>
      <c r="N775" t="s">
        <v>653</v>
      </c>
      <c r="O775">
        <v>107000</v>
      </c>
    </row>
    <row r="776" spans="13:15" x14ac:dyDescent="0.4">
      <c r="M776" t="s">
        <v>872</v>
      </c>
      <c r="N776" t="s">
        <v>654</v>
      </c>
      <c r="O776">
        <v>22300</v>
      </c>
    </row>
    <row r="777" spans="13:15" x14ac:dyDescent="0.4">
      <c r="M777" t="s">
        <v>872</v>
      </c>
      <c r="N777" t="s">
        <v>655</v>
      </c>
      <c r="O777">
        <v>84300</v>
      </c>
    </row>
    <row r="778" spans="13:15" x14ac:dyDescent="0.4">
      <c r="M778" t="s">
        <v>872</v>
      </c>
      <c r="N778" t="s">
        <v>656</v>
      </c>
      <c r="O778">
        <v>124400</v>
      </c>
    </row>
    <row r="779" spans="13:15" x14ac:dyDescent="0.4">
      <c r="M779" t="s">
        <v>872</v>
      </c>
      <c r="N779" t="s">
        <v>657</v>
      </c>
      <c r="O779">
        <v>174300</v>
      </c>
    </row>
    <row r="780" spans="13:15" x14ac:dyDescent="0.4">
      <c r="M780" t="s">
        <v>872</v>
      </c>
      <c r="N780" t="s">
        <v>658</v>
      </c>
      <c r="O780">
        <v>132000</v>
      </c>
    </row>
    <row r="781" spans="13:15" x14ac:dyDescent="0.4">
      <c r="M781" t="s">
        <v>872</v>
      </c>
      <c r="N781" t="s">
        <v>659</v>
      </c>
      <c r="O781">
        <v>103300</v>
      </c>
    </row>
    <row r="782" spans="13:15" x14ac:dyDescent="0.4">
      <c r="M782" t="s">
        <v>872</v>
      </c>
      <c r="N782" t="s">
        <v>660</v>
      </c>
      <c r="O782">
        <v>104200</v>
      </c>
    </row>
    <row r="783" spans="13:15" x14ac:dyDescent="0.4">
      <c r="M783" t="s">
        <v>872</v>
      </c>
      <c r="N783" t="s">
        <v>661</v>
      </c>
      <c r="O783">
        <v>198500</v>
      </c>
    </row>
    <row r="784" spans="13:15" x14ac:dyDescent="0.4">
      <c r="M784" t="s">
        <v>872</v>
      </c>
      <c r="N784" t="s">
        <v>662</v>
      </c>
      <c r="O784">
        <v>83200</v>
      </c>
    </row>
    <row r="785" spans="13:15" x14ac:dyDescent="0.4">
      <c r="M785" t="s">
        <v>872</v>
      </c>
      <c r="N785" t="s">
        <v>663</v>
      </c>
      <c r="O785">
        <v>185800</v>
      </c>
    </row>
    <row r="786" spans="13:15" x14ac:dyDescent="0.4">
      <c r="M786" t="s">
        <v>872</v>
      </c>
      <c r="N786" t="s">
        <v>664</v>
      </c>
      <c r="O786">
        <v>37300</v>
      </c>
    </row>
    <row r="787" spans="13:15" x14ac:dyDescent="0.4">
      <c r="M787" t="s">
        <v>872</v>
      </c>
      <c r="N787" t="s">
        <v>665</v>
      </c>
      <c r="O787">
        <v>204800</v>
      </c>
    </row>
    <row r="788" spans="13:15" x14ac:dyDescent="0.4">
      <c r="M788" t="s">
        <v>872</v>
      </c>
      <c r="N788" t="s">
        <v>666</v>
      </c>
      <c r="O788">
        <v>49100</v>
      </c>
    </row>
    <row r="789" spans="13:15" x14ac:dyDescent="0.4">
      <c r="M789" t="s">
        <v>872</v>
      </c>
      <c r="N789" t="s">
        <v>667</v>
      </c>
      <c r="O789">
        <v>136000</v>
      </c>
    </row>
    <row r="790" spans="13:15" x14ac:dyDescent="0.4">
      <c r="M790" t="s">
        <v>872</v>
      </c>
      <c r="N790" t="s">
        <v>668</v>
      </c>
      <c r="O790">
        <v>109100</v>
      </c>
    </row>
    <row r="791" spans="13:15" x14ac:dyDescent="0.4">
      <c r="M791" t="s">
        <v>872</v>
      </c>
      <c r="N791" t="s">
        <v>669</v>
      </c>
      <c r="O791">
        <v>135800</v>
      </c>
    </row>
    <row r="792" spans="13:15" x14ac:dyDescent="0.4">
      <c r="M792" t="s">
        <v>872</v>
      </c>
      <c r="N792" t="s">
        <v>670</v>
      </c>
      <c r="O792">
        <v>120000</v>
      </c>
    </row>
    <row r="793" spans="13:15" x14ac:dyDescent="0.4">
      <c r="M793" t="s">
        <v>872</v>
      </c>
      <c r="N793" t="s">
        <v>671</v>
      </c>
      <c r="O793">
        <v>45800</v>
      </c>
    </row>
    <row r="794" spans="13:15" x14ac:dyDescent="0.4">
      <c r="M794" t="s">
        <v>872</v>
      </c>
      <c r="N794" t="s">
        <v>672</v>
      </c>
      <c r="O794">
        <v>99000</v>
      </c>
    </row>
    <row r="795" spans="13:15" x14ac:dyDescent="0.4">
      <c r="M795" t="s">
        <v>872</v>
      </c>
      <c r="N795" t="s">
        <v>673</v>
      </c>
      <c r="O795">
        <v>27300</v>
      </c>
    </row>
    <row r="796" spans="13:15" x14ac:dyDescent="0.4">
      <c r="M796" t="s">
        <v>872</v>
      </c>
      <c r="N796" t="s">
        <v>674</v>
      </c>
      <c r="O796">
        <v>23000</v>
      </c>
    </row>
    <row r="797" spans="13:15" x14ac:dyDescent="0.4">
      <c r="M797" t="s">
        <v>872</v>
      </c>
      <c r="N797" t="s">
        <v>675</v>
      </c>
      <c r="O797">
        <v>38700</v>
      </c>
    </row>
    <row r="798" spans="13:15" x14ac:dyDescent="0.4">
      <c r="M798" t="s">
        <v>872</v>
      </c>
      <c r="N798" t="s">
        <v>676</v>
      </c>
      <c r="O798">
        <v>25700</v>
      </c>
    </row>
    <row r="799" spans="13:15" x14ac:dyDescent="0.4">
      <c r="M799" t="s">
        <v>872</v>
      </c>
      <c r="N799" t="s">
        <v>677</v>
      </c>
      <c r="O799">
        <v>128800</v>
      </c>
    </row>
    <row r="800" spans="13:15" x14ac:dyDescent="0.4">
      <c r="M800" t="s">
        <v>872</v>
      </c>
      <c r="N800" t="s">
        <v>678</v>
      </c>
      <c r="O800">
        <v>38600</v>
      </c>
    </row>
    <row r="801" spans="13:15" x14ac:dyDescent="0.4">
      <c r="M801" t="s">
        <v>872</v>
      </c>
      <c r="N801" t="s">
        <v>679</v>
      </c>
      <c r="O801">
        <v>33900</v>
      </c>
    </row>
    <row r="802" spans="13:15" x14ac:dyDescent="0.4">
      <c r="M802" t="s">
        <v>872</v>
      </c>
      <c r="N802" t="s">
        <v>680</v>
      </c>
      <c r="O802">
        <v>85800</v>
      </c>
    </row>
    <row r="803" spans="13:15" x14ac:dyDescent="0.4">
      <c r="M803" t="s">
        <v>872</v>
      </c>
      <c r="N803" t="s">
        <v>681</v>
      </c>
      <c r="O803">
        <v>45900</v>
      </c>
    </row>
    <row r="804" spans="13:15" x14ac:dyDescent="0.4">
      <c r="M804" t="s">
        <v>872</v>
      </c>
      <c r="N804" t="s">
        <v>682</v>
      </c>
      <c r="O804">
        <v>138100</v>
      </c>
    </row>
    <row r="805" spans="13:15" x14ac:dyDescent="0.4">
      <c r="M805" t="s">
        <v>872</v>
      </c>
      <c r="N805" t="s">
        <v>683</v>
      </c>
      <c r="O805">
        <v>52200</v>
      </c>
    </row>
    <row r="806" spans="13:15" x14ac:dyDescent="0.4">
      <c r="M806" t="s">
        <v>872</v>
      </c>
      <c r="N806" t="s">
        <v>684</v>
      </c>
      <c r="O806">
        <v>39500</v>
      </c>
    </row>
    <row r="807" spans="13:15" x14ac:dyDescent="0.4">
      <c r="M807" t="s">
        <v>872</v>
      </c>
      <c r="N807" t="s">
        <v>685</v>
      </c>
      <c r="O807">
        <v>34800</v>
      </c>
    </row>
    <row r="808" spans="13:15" x14ac:dyDescent="0.4">
      <c r="M808" t="s">
        <v>872</v>
      </c>
      <c r="N808" t="s">
        <v>686</v>
      </c>
      <c r="O808">
        <v>108400</v>
      </c>
    </row>
    <row r="809" spans="13:15" x14ac:dyDescent="0.4">
      <c r="M809" t="s">
        <v>872</v>
      </c>
      <c r="N809" t="s">
        <v>687</v>
      </c>
      <c r="O809">
        <v>31700</v>
      </c>
    </row>
    <row r="810" spans="13:15" x14ac:dyDescent="0.4">
      <c r="M810" t="s">
        <v>872</v>
      </c>
      <c r="N810" t="s">
        <v>688</v>
      </c>
      <c r="O810">
        <v>27200</v>
      </c>
    </row>
    <row r="811" spans="13:15" x14ac:dyDescent="0.4">
      <c r="M811" t="s">
        <v>872</v>
      </c>
      <c r="N811" t="s">
        <v>689</v>
      </c>
      <c r="O811">
        <v>52500</v>
      </c>
    </row>
    <row r="812" spans="13:15" x14ac:dyDescent="0.4">
      <c r="M812" t="s">
        <v>872</v>
      </c>
      <c r="N812" t="s">
        <v>690</v>
      </c>
      <c r="O812">
        <v>39200</v>
      </c>
    </row>
    <row r="813" spans="13:15" x14ac:dyDescent="0.4">
      <c r="M813" t="s">
        <v>872</v>
      </c>
      <c r="N813" t="s">
        <v>691</v>
      </c>
      <c r="O813">
        <v>72000</v>
      </c>
    </row>
    <row r="814" spans="13:15" x14ac:dyDescent="0.4">
      <c r="M814" t="s">
        <v>872</v>
      </c>
      <c r="N814" t="s">
        <v>692</v>
      </c>
      <c r="O814">
        <v>211100</v>
      </c>
    </row>
    <row r="815" spans="13:15" x14ac:dyDescent="0.4">
      <c r="M815" t="s">
        <v>872</v>
      </c>
      <c r="N815" t="s">
        <v>693</v>
      </c>
      <c r="O815">
        <v>48200</v>
      </c>
    </row>
    <row r="816" spans="13:15" x14ac:dyDescent="0.4">
      <c r="M816" t="s">
        <v>872</v>
      </c>
      <c r="N816" t="s">
        <v>694</v>
      </c>
      <c r="O816">
        <v>88100</v>
      </c>
    </row>
    <row r="817" spans="13:15" x14ac:dyDescent="0.4">
      <c r="M817" t="s">
        <v>872</v>
      </c>
      <c r="N817" t="s">
        <v>695</v>
      </c>
      <c r="O817">
        <v>27600</v>
      </c>
    </row>
    <row r="818" spans="13:15" x14ac:dyDescent="0.4">
      <c r="M818" t="s">
        <v>872</v>
      </c>
      <c r="N818" t="s">
        <v>696</v>
      </c>
      <c r="O818">
        <v>741200</v>
      </c>
    </row>
    <row r="819" spans="13:15" x14ac:dyDescent="0.4">
      <c r="M819" t="s">
        <v>872</v>
      </c>
      <c r="N819" t="s">
        <v>697</v>
      </c>
      <c r="O819">
        <v>135600</v>
      </c>
    </row>
    <row r="820" spans="13:15" x14ac:dyDescent="0.4">
      <c r="M820" t="s">
        <v>872</v>
      </c>
      <c r="N820" t="s">
        <v>698</v>
      </c>
      <c r="O820">
        <v>78000</v>
      </c>
    </row>
    <row r="821" spans="13:15" x14ac:dyDescent="0.4">
      <c r="M821" t="s">
        <v>872</v>
      </c>
      <c r="N821" t="s">
        <v>699</v>
      </c>
      <c r="O821">
        <v>49900</v>
      </c>
    </row>
    <row r="822" spans="13:15" x14ac:dyDescent="0.4">
      <c r="M822" t="s">
        <v>872</v>
      </c>
      <c r="N822" t="s">
        <v>700</v>
      </c>
      <c r="O822">
        <v>197800</v>
      </c>
    </row>
    <row r="823" spans="13:15" x14ac:dyDescent="0.4">
      <c r="M823" t="s">
        <v>872</v>
      </c>
      <c r="N823" t="s">
        <v>701</v>
      </c>
      <c r="O823">
        <v>56800</v>
      </c>
    </row>
    <row r="824" spans="13:15" x14ac:dyDescent="0.4">
      <c r="M824" t="s">
        <v>872</v>
      </c>
      <c r="N824" t="s">
        <v>702</v>
      </c>
      <c r="O824">
        <v>115600</v>
      </c>
    </row>
    <row r="825" spans="13:15" x14ac:dyDescent="0.4">
      <c r="M825" t="s">
        <v>872</v>
      </c>
      <c r="N825" t="s">
        <v>703</v>
      </c>
      <c r="O825">
        <v>123200</v>
      </c>
    </row>
    <row r="826" spans="13:15" x14ac:dyDescent="0.4">
      <c r="M826" t="s">
        <v>872</v>
      </c>
      <c r="N826" t="s">
        <v>704</v>
      </c>
      <c r="O826">
        <v>50500</v>
      </c>
    </row>
    <row r="827" spans="13:15" x14ac:dyDescent="0.4">
      <c r="M827" t="s">
        <v>872</v>
      </c>
      <c r="N827" t="s">
        <v>705</v>
      </c>
      <c r="O827">
        <v>38200</v>
      </c>
    </row>
    <row r="828" spans="13:15" x14ac:dyDescent="0.4">
      <c r="M828" t="s">
        <v>872</v>
      </c>
      <c r="N828" t="s">
        <v>706</v>
      </c>
      <c r="O828">
        <v>405600</v>
      </c>
    </row>
    <row r="829" spans="13:15" x14ac:dyDescent="0.4">
      <c r="M829" t="s">
        <v>872</v>
      </c>
      <c r="N829" t="s">
        <v>707</v>
      </c>
      <c r="O829">
        <v>35500</v>
      </c>
    </row>
    <row r="830" spans="13:15" x14ac:dyDescent="0.4">
      <c r="M830" t="s">
        <v>872</v>
      </c>
      <c r="N830" t="s">
        <v>708</v>
      </c>
      <c r="O830">
        <v>87100</v>
      </c>
    </row>
    <row r="831" spans="13:15" x14ac:dyDescent="0.4">
      <c r="M831" t="s">
        <v>872</v>
      </c>
      <c r="N831" t="s">
        <v>709</v>
      </c>
      <c r="O831">
        <v>89100</v>
      </c>
    </row>
    <row r="832" spans="13:15" x14ac:dyDescent="0.4">
      <c r="M832" t="s">
        <v>872</v>
      </c>
      <c r="N832" t="s">
        <v>710</v>
      </c>
      <c r="O832">
        <v>60100</v>
      </c>
    </row>
    <row r="833" spans="13:15" x14ac:dyDescent="0.4">
      <c r="M833" t="s">
        <v>872</v>
      </c>
      <c r="N833" t="s">
        <v>711</v>
      </c>
      <c r="O833">
        <v>27500</v>
      </c>
    </row>
    <row r="834" spans="13:15" x14ac:dyDescent="0.4">
      <c r="M834" t="s">
        <v>872</v>
      </c>
      <c r="N834" t="s">
        <v>712</v>
      </c>
      <c r="O834">
        <v>257700</v>
      </c>
    </row>
    <row r="835" spans="13:15" x14ac:dyDescent="0.4">
      <c r="M835" t="s">
        <v>872</v>
      </c>
      <c r="N835" t="s">
        <v>713</v>
      </c>
      <c r="O835">
        <v>72800</v>
      </c>
    </row>
    <row r="836" spans="13:15" x14ac:dyDescent="0.4">
      <c r="M836" t="s">
        <v>872</v>
      </c>
      <c r="N836" t="s">
        <v>714</v>
      </c>
      <c r="O836">
        <v>84400</v>
      </c>
    </row>
    <row r="837" spans="13:15" x14ac:dyDescent="0.4">
      <c r="M837" t="s">
        <v>872</v>
      </c>
      <c r="N837" t="s">
        <v>715</v>
      </c>
      <c r="O837">
        <v>138400</v>
      </c>
    </row>
    <row r="838" spans="13:15" x14ac:dyDescent="0.4">
      <c r="M838" t="s">
        <v>872</v>
      </c>
      <c r="N838" t="s">
        <v>716</v>
      </c>
      <c r="O838">
        <v>54700</v>
      </c>
    </row>
    <row r="839" spans="13:15" x14ac:dyDescent="0.4">
      <c r="M839" t="s">
        <v>872</v>
      </c>
      <c r="N839" t="s">
        <v>717</v>
      </c>
      <c r="O839">
        <v>139700</v>
      </c>
    </row>
    <row r="840" spans="13:15" x14ac:dyDescent="0.4">
      <c r="M840" t="s">
        <v>872</v>
      </c>
      <c r="N840" t="s">
        <v>718</v>
      </c>
      <c r="O840">
        <v>46700</v>
      </c>
    </row>
    <row r="841" spans="13:15" x14ac:dyDescent="0.4">
      <c r="M841" t="s">
        <v>872</v>
      </c>
      <c r="N841" t="s">
        <v>719</v>
      </c>
      <c r="O841">
        <v>59100</v>
      </c>
    </row>
    <row r="842" spans="13:15" x14ac:dyDescent="0.4">
      <c r="M842" t="s">
        <v>872</v>
      </c>
      <c r="N842" t="s">
        <v>720</v>
      </c>
      <c r="O842">
        <v>99700</v>
      </c>
    </row>
    <row r="843" spans="13:15" x14ac:dyDescent="0.4">
      <c r="M843" t="s">
        <v>872</v>
      </c>
      <c r="N843" t="s">
        <v>721</v>
      </c>
      <c r="O843">
        <v>138000</v>
      </c>
    </row>
    <row r="844" spans="13:15" x14ac:dyDescent="0.4">
      <c r="M844" t="s">
        <v>872</v>
      </c>
      <c r="N844" t="s">
        <v>722</v>
      </c>
      <c r="O844">
        <v>258100</v>
      </c>
    </row>
    <row r="845" spans="13:15" x14ac:dyDescent="0.4">
      <c r="M845" t="s">
        <v>872</v>
      </c>
      <c r="N845" t="s">
        <v>723</v>
      </c>
      <c r="O845">
        <v>152200</v>
      </c>
    </row>
    <row r="846" spans="13:15" x14ac:dyDescent="0.4">
      <c r="M846" t="s">
        <v>872</v>
      </c>
      <c r="N846" t="s">
        <v>724</v>
      </c>
      <c r="O846">
        <v>103500</v>
      </c>
    </row>
    <row r="847" spans="13:15" x14ac:dyDescent="0.4">
      <c r="M847" t="s">
        <v>872</v>
      </c>
      <c r="N847" t="s">
        <v>725</v>
      </c>
      <c r="O847">
        <v>115500</v>
      </c>
    </row>
    <row r="848" spans="13:15" x14ac:dyDescent="0.4">
      <c r="M848" t="s">
        <v>872</v>
      </c>
      <c r="N848" t="s">
        <v>726</v>
      </c>
      <c r="O848">
        <v>103000</v>
      </c>
    </row>
    <row r="849" spans="13:15" x14ac:dyDescent="0.4">
      <c r="M849" t="s">
        <v>872</v>
      </c>
      <c r="N849" t="s">
        <v>425</v>
      </c>
      <c r="O849">
        <v>132700</v>
      </c>
    </row>
    <row r="850" spans="13:15" x14ac:dyDescent="0.4">
      <c r="M850" t="s">
        <v>872</v>
      </c>
      <c r="N850" t="s">
        <v>426</v>
      </c>
      <c r="O850">
        <v>101100</v>
      </c>
    </row>
    <row r="851" spans="13:15" x14ac:dyDescent="0.4">
      <c r="M851" t="s">
        <v>872</v>
      </c>
      <c r="N851" t="s">
        <v>427</v>
      </c>
      <c r="O851">
        <v>39900</v>
      </c>
    </row>
    <row r="852" spans="13:15" x14ac:dyDescent="0.4">
      <c r="M852" t="s">
        <v>872</v>
      </c>
      <c r="N852" t="s">
        <v>428</v>
      </c>
      <c r="O852">
        <v>128500</v>
      </c>
    </row>
    <row r="853" spans="13:15" x14ac:dyDescent="0.4">
      <c r="M853" t="s">
        <v>872</v>
      </c>
      <c r="N853" t="s">
        <v>429</v>
      </c>
      <c r="O853">
        <v>34100</v>
      </c>
    </row>
    <row r="854" spans="13:15" x14ac:dyDescent="0.4">
      <c r="M854" t="s">
        <v>872</v>
      </c>
      <c r="N854" t="s">
        <v>430</v>
      </c>
      <c r="O854">
        <v>55000</v>
      </c>
    </row>
    <row r="855" spans="13:15" x14ac:dyDescent="0.4">
      <c r="M855" t="s">
        <v>872</v>
      </c>
      <c r="N855" t="s">
        <v>431</v>
      </c>
      <c r="O855">
        <v>64400</v>
      </c>
    </row>
    <row r="856" spans="13:15" x14ac:dyDescent="0.4">
      <c r="M856" t="s">
        <v>872</v>
      </c>
      <c r="N856" t="s">
        <v>432</v>
      </c>
      <c r="O856">
        <v>84300</v>
      </c>
    </row>
    <row r="857" spans="13:15" x14ac:dyDescent="0.4">
      <c r="M857" t="s">
        <v>872</v>
      </c>
      <c r="N857" t="s">
        <v>433</v>
      </c>
      <c r="O857">
        <v>123800</v>
      </c>
    </row>
    <row r="858" spans="13:15" x14ac:dyDescent="0.4">
      <c r="M858" t="s">
        <v>872</v>
      </c>
      <c r="N858" t="s">
        <v>434</v>
      </c>
      <c r="O858">
        <v>84100</v>
      </c>
    </row>
    <row r="859" spans="13:15" x14ac:dyDescent="0.4">
      <c r="M859" t="s">
        <v>872</v>
      </c>
      <c r="N859" t="s">
        <v>435</v>
      </c>
      <c r="O859">
        <v>51600</v>
      </c>
    </row>
    <row r="860" spans="13:15" x14ac:dyDescent="0.4">
      <c r="M860" t="s">
        <v>872</v>
      </c>
      <c r="N860" t="s">
        <v>436</v>
      </c>
      <c r="O860">
        <v>83300</v>
      </c>
    </row>
    <row r="861" spans="13:15" x14ac:dyDescent="0.4">
      <c r="M861" t="s">
        <v>872</v>
      </c>
      <c r="N861" t="s">
        <v>437</v>
      </c>
      <c r="O861">
        <v>65600</v>
      </c>
    </row>
    <row r="862" spans="13:15" x14ac:dyDescent="0.4">
      <c r="M862" t="s">
        <v>872</v>
      </c>
      <c r="N862" t="s">
        <v>438</v>
      </c>
      <c r="O862">
        <v>27000</v>
      </c>
    </row>
    <row r="863" spans="13:15" x14ac:dyDescent="0.4">
      <c r="M863" t="s">
        <v>872</v>
      </c>
      <c r="N863" t="s">
        <v>439</v>
      </c>
      <c r="O863">
        <v>22500</v>
      </c>
    </row>
    <row r="864" spans="13:15" x14ac:dyDescent="0.4">
      <c r="M864" t="s">
        <v>872</v>
      </c>
      <c r="N864" t="s">
        <v>440</v>
      </c>
      <c r="O864">
        <v>62700</v>
      </c>
    </row>
    <row r="865" spans="13:15" x14ac:dyDescent="0.4">
      <c r="M865" t="s">
        <v>872</v>
      </c>
      <c r="N865" t="s">
        <v>441</v>
      </c>
      <c r="O865">
        <v>124600</v>
      </c>
    </row>
    <row r="866" spans="13:15" x14ac:dyDescent="0.4">
      <c r="M866" t="s">
        <v>872</v>
      </c>
      <c r="N866" t="s">
        <v>442</v>
      </c>
      <c r="O866">
        <v>46400</v>
      </c>
    </row>
    <row r="867" spans="13:15" x14ac:dyDescent="0.4">
      <c r="M867" t="s">
        <v>872</v>
      </c>
      <c r="N867" t="s">
        <v>443</v>
      </c>
      <c r="O867">
        <v>14800</v>
      </c>
    </row>
    <row r="868" spans="13:15" x14ac:dyDescent="0.4">
      <c r="M868" t="s">
        <v>872</v>
      </c>
      <c r="N868" t="s">
        <v>444</v>
      </c>
      <c r="O868">
        <v>68700</v>
      </c>
    </row>
    <row r="869" spans="13:15" x14ac:dyDescent="0.4">
      <c r="M869" t="s">
        <v>872</v>
      </c>
      <c r="N869" t="s">
        <v>445</v>
      </c>
      <c r="O869">
        <v>80500</v>
      </c>
    </row>
    <row r="870" spans="13:15" x14ac:dyDescent="0.4">
      <c r="M870" t="s">
        <v>872</v>
      </c>
      <c r="N870" t="s">
        <v>446</v>
      </c>
      <c r="O870">
        <v>46300</v>
      </c>
    </row>
    <row r="871" spans="13:15" x14ac:dyDescent="0.4">
      <c r="M871" t="s">
        <v>872</v>
      </c>
      <c r="N871" t="s">
        <v>447</v>
      </c>
      <c r="O871">
        <v>16300</v>
      </c>
    </row>
    <row r="872" spans="13:15" x14ac:dyDescent="0.4">
      <c r="M872" t="s">
        <v>872</v>
      </c>
      <c r="N872" t="s">
        <v>448</v>
      </c>
      <c r="O872">
        <v>88100</v>
      </c>
    </row>
    <row r="873" spans="13:15" x14ac:dyDescent="0.4">
      <c r="M873" t="s">
        <v>872</v>
      </c>
      <c r="N873" t="s">
        <v>449</v>
      </c>
      <c r="O873">
        <v>8800</v>
      </c>
    </row>
    <row r="874" spans="13:15" x14ac:dyDescent="0.4">
      <c r="M874" t="s">
        <v>872</v>
      </c>
      <c r="N874" t="s">
        <v>450</v>
      </c>
      <c r="O874">
        <v>35900</v>
      </c>
    </row>
    <row r="875" spans="13:15" x14ac:dyDescent="0.4">
      <c r="M875" t="s">
        <v>872</v>
      </c>
      <c r="N875" t="s">
        <v>451</v>
      </c>
      <c r="O875">
        <v>122600</v>
      </c>
    </row>
    <row r="876" spans="13:15" x14ac:dyDescent="0.4">
      <c r="M876" t="s">
        <v>872</v>
      </c>
      <c r="N876" t="s">
        <v>452</v>
      </c>
      <c r="O876">
        <v>29100</v>
      </c>
    </row>
    <row r="877" spans="13:15" x14ac:dyDescent="0.4">
      <c r="M877" t="s">
        <v>872</v>
      </c>
      <c r="N877" t="s">
        <v>453</v>
      </c>
      <c r="O877">
        <v>30100</v>
      </c>
    </row>
    <row r="878" spans="13:15" x14ac:dyDescent="0.4">
      <c r="M878" t="s">
        <v>872</v>
      </c>
      <c r="N878" t="s">
        <v>454</v>
      </c>
      <c r="O878">
        <v>87900</v>
      </c>
    </row>
    <row r="879" spans="13:15" x14ac:dyDescent="0.4">
      <c r="M879" t="s">
        <v>872</v>
      </c>
      <c r="N879" t="s">
        <v>455</v>
      </c>
      <c r="O879">
        <v>55100</v>
      </c>
    </row>
    <row r="880" spans="13:15" x14ac:dyDescent="0.4">
      <c r="M880" t="s">
        <v>872</v>
      </c>
      <c r="N880" t="s">
        <v>456</v>
      </c>
      <c r="O880">
        <v>42500</v>
      </c>
    </row>
    <row r="881" spans="13:15" x14ac:dyDescent="0.4">
      <c r="M881" t="s">
        <v>872</v>
      </c>
      <c r="N881" t="s">
        <v>457</v>
      </c>
      <c r="O881">
        <v>51000</v>
      </c>
    </row>
    <row r="882" spans="13:15" x14ac:dyDescent="0.4">
      <c r="M882" t="s">
        <v>872</v>
      </c>
      <c r="N882" t="s">
        <v>458</v>
      </c>
      <c r="O882">
        <v>82500</v>
      </c>
    </row>
    <row r="883" spans="13:15" x14ac:dyDescent="0.4">
      <c r="M883" t="s">
        <v>872</v>
      </c>
      <c r="N883" t="s">
        <v>459</v>
      </c>
      <c r="O883">
        <v>120800</v>
      </c>
    </row>
    <row r="884" spans="13:15" x14ac:dyDescent="0.4">
      <c r="M884" t="s">
        <v>872</v>
      </c>
      <c r="N884" t="s">
        <v>460</v>
      </c>
      <c r="O884">
        <v>26900</v>
      </c>
    </row>
    <row r="885" spans="13:15" x14ac:dyDescent="0.4">
      <c r="M885" t="s">
        <v>872</v>
      </c>
      <c r="N885" t="s">
        <v>461</v>
      </c>
      <c r="O885">
        <v>43800</v>
      </c>
    </row>
    <row r="886" spans="13:15" x14ac:dyDescent="0.4">
      <c r="M886" t="s">
        <v>872</v>
      </c>
      <c r="N886" t="s">
        <v>462</v>
      </c>
      <c r="O886">
        <v>16000</v>
      </c>
    </row>
    <row r="887" spans="13:15" x14ac:dyDescent="0.4">
      <c r="M887" t="s">
        <v>872</v>
      </c>
      <c r="N887" t="s">
        <v>463</v>
      </c>
      <c r="O887">
        <v>30100</v>
      </c>
    </row>
    <row r="888" spans="13:15" x14ac:dyDescent="0.4">
      <c r="M888" t="s">
        <v>872</v>
      </c>
      <c r="N888" t="s">
        <v>464</v>
      </c>
      <c r="O888">
        <v>51700</v>
      </c>
    </row>
    <row r="889" spans="13:15" x14ac:dyDescent="0.4">
      <c r="M889" t="s">
        <v>872</v>
      </c>
      <c r="N889" t="s">
        <v>465</v>
      </c>
      <c r="O889">
        <v>26200</v>
      </c>
    </row>
    <row r="890" spans="13:15" x14ac:dyDescent="0.4">
      <c r="M890" t="s">
        <v>872</v>
      </c>
      <c r="N890" t="s">
        <v>466</v>
      </c>
      <c r="O890">
        <v>24600</v>
      </c>
    </row>
    <row r="891" spans="13:15" x14ac:dyDescent="0.4">
      <c r="M891" t="s">
        <v>872</v>
      </c>
      <c r="N891" t="s">
        <v>467</v>
      </c>
      <c r="O891">
        <v>55300</v>
      </c>
    </row>
    <row r="892" spans="13:15" x14ac:dyDescent="0.4">
      <c r="M892" t="s">
        <v>872</v>
      </c>
      <c r="N892" t="s">
        <v>468</v>
      </c>
      <c r="O892">
        <v>21300</v>
      </c>
    </row>
    <row r="893" spans="13:15" x14ac:dyDescent="0.4">
      <c r="M893" t="s">
        <v>872</v>
      </c>
      <c r="N893" t="s">
        <v>469</v>
      </c>
      <c r="O893">
        <v>43800</v>
      </c>
    </row>
    <row r="894" spans="13:15" x14ac:dyDescent="0.4">
      <c r="M894" t="s">
        <v>872</v>
      </c>
      <c r="N894" t="s">
        <v>470</v>
      </c>
      <c r="O894">
        <v>37400</v>
      </c>
    </row>
    <row r="895" spans="13:15" x14ac:dyDescent="0.4">
      <c r="M895" t="s">
        <v>872</v>
      </c>
      <c r="N895" t="s">
        <v>471</v>
      </c>
      <c r="O895">
        <v>12700</v>
      </c>
    </row>
    <row r="896" spans="13:15" x14ac:dyDescent="0.4">
      <c r="M896" t="s">
        <v>872</v>
      </c>
      <c r="N896" t="s">
        <v>472</v>
      </c>
      <c r="O896">
        <v>91900</v>
      </c>
    </row>
    <row r="897" spans="13:15" x14ac:dyDescent="0.4">
      <c r="M897" t="s">
        <v>872</v>
      </c>
      <c r="N897" t="s">
        <v>473</v>
      </c>
      <c r="O897">
        <v>44600</v>
      </c>
    </row>
    <row r="898" spans="13:15" x14ac:dyDescent="0.4">
      <c r="M898" t="s">
        <v>872</v>
      </c>
      <c r="N898" t="s">
        <v>474</v>
      </c>
      <c r="O898">
        <v>60600</v>
      </c>
    </row>
    <row r="899" spans="13:15" x14ac:dyDescent="0.4">
      <c r="M899" t="s">
        <v>872</v>
      </c>
      <c r="N899" t="s">
        <v>475</v>
      </c>
      <c r="O899">
        <v>24800</v>
      </c>
    </row>
    <row r="900" spans="13:15" x14ac:dyDescent="0.4">
      <c r="M900" t="s">
        <v>872</v>
      </c>
      <c r="N900" t="s">
        <v>476</v>
      </c>
      <c r="O900">
        <v>41900</v>
      </c>
    </row>
    <row r="901" spans="13:15" x14ac:dyDescent="0.4">
      <c r="M901" t="s">
        <v>872</v>
      </c>
      <c r="N901" t="s">
        <v>477</v>
      </c>
      <c r="O901">
        <v>66400</v>
      </c>
    </row>
    <row r="902" spans="13:15" x14ac:dyDescent="0.4">
      <c r="M902" t="s">
        <v>872</v>
      </c>
      <c r="N902" t="s">
        <v>478</v>
      </c>
      <c r="O902">
        <v>9600</v>
      </c>
    </row>
    <row r="903" spans="13:15" x14ac:dyDescent="0.4">
      <c r="M903" t="s">
        <v>872</v>
      </c>
      <c r="N903" t="s">
        <v>479</v>
      </c>
      <c r="O903">
        <v>30200</v>
      </c>
    </row>
    <row r="904" spans="13:15" x14ac:dyDescent="0.4">
      <c r="M904" t="s">
        <v>872</v>
      </c>
      <c r="N904" t="s">
        <v>480</v>
      </c>
      <c r="O904">
        <v>58600</v>
      </c>
    </row>
    <row r="905" spans="13:15" x14ac:dyDescent="0.4">
      <c r="M905" t="s">
        <v>872</v>
      </c>
      <c r="N905" t="s">
        <v>481</v>
      </c>
      <c r="O905">
        <v>64300</v>
      </c>
    </row>
    <row r="906" spans="13:15" x14ac:dyDescent="0.4">
      <c r="M906" t="s">
        <v>872</v>
      </c>
      <c r="N906" t="s">
        <v>482</v>
      </c>
      <c r="O906">
        <v>140500</v>
      </c>
    </row>
    <row r="907" spans="13:15" x14ac:dyDescent="0.4">
      <c r="M907" t="s">
        <v>872</v>
      </c>
      <c r="N907" t="s">
        <v>483</v>
      </c>
      <c r="O907">
        <v>35000</v>
      </c>
    </row>
    <row r="908" spans="13:15" x14ac:dyDescent="0.4">
      <c r="M908" t="s">
        <v>872</v>
      </c>
      <c r="N908" t="s">
        <v>484</v>
      </c>
      <c r="O908">
        <v>97600</v>
      </c>
    </row>
    <row r="909" spans="13:15" x14ac:dyDescent="0.4">
      <c r="M909" t="s">
        <v>872</v>
      </c>
      <c r="N909" t="s">
        <v>485</v>
      </c>
      <c r="O909">
        <v>50000</v>
      </c>
    </row>
    <row r="910" spans="13:15" x14ac:dyDescent="0.4">
      <c r="M910" t="s">
        <v>872</v>
      </c>
      <c r="N910" t="s">
        <v>486</v>
      </c>
      <c r="O910">
        <v>66800</v>
      </c>
    </row>
    <row r="911" spans="13:15" x14ac:dyDescent="0.4">
      <c r="M911" t="s">
        <v>872</v>
      </c>
      <c r="N911" t="s">
        <v>487</v>
      </c>
      <c r="O911">
        <v>15200</v>
      </c>
    </row>
    <row r="912" spans="13:15" x14ac:dyDescent="0.4">
      <c r="M912" t="s">
        <v>872</v>
      </c>
      <c r="N912" t="s">
        <v>488</v>
      </c>
      <c r="O912">
        <v>15300</v>
      </c>
    </row>
    <row r="913" spans="13:15" x14ac:dyDescent="0.4">
      <c r="M913" t="s">
        <v>872</v>
      </c>
      <c r="N913" t="s">
        <v>489</v>
      </c>
      <c r="O913">
        <v>126800</v>
      </c>
    </row>
    <row r="914" spans="13:15" x14ac:dyDescent="0.4">
      <c r="M914" t="s">
        <v>872</v>
      </c>
      <c r="N914" t="s">
        <v>490</v>
      </c>
      <c r="O914">
        <v>30200</v>
      </c>
    </row>
    <row r="915" spans="13:15" x14ac:dyDescent="0.4">
      <c r="M915" t="s">
        <v>872</v>
      </c>
      <c r="N915" t="s">
        <v>491</v>
      </c>
      <c r="O915">
        <v>231900</v>
      </c>
    </row>
    <row r="916" spans="13:15" x14ac:dyDescent="0.4">
      <c r="M916" t="s">
        <v>872</v>
      </c>
      <c r="N916" t="s">
        <v>492</v>
      </c>
      <c r="O916">
        <v>13900</v>
      </c>
    </row>
    <row r="917" spans="13:15" x14ac:dyDescent="0.4">
      <c r="M917" t="s">
        <v>872</v>
      </c>
      <c r="N917" t="s">
        <v>493</v>
      </c>
      <c r="O917">
        <v>60500</v>
      </c>
    </row>
    <row r="918" spans="13:15" x14ac:dyDescent="0.4">
      <c r="M918" t="s">
        <v>872</v>
      </c>
      <c r="N918" t="s">
        <v>494</v>
      </c>
      <c r="O918">
        <v>35700</v>
      </c>
    </row>
    <row r="919" spans="13:15" x14ac:dyDescent="0.4">
      <c r="M919" t="s">
        <v>872</v>
      </c>
      <c r="N919" t="s">
        <v>495</v>
      </c>
      <c r="O919">
        <v>31400</v>
      </c>
    </row>
    <row r="920" spans="13:15" x14ac:dyDescent="0.4">
      <c r="M920" t="s">
        <v>872</v>
      </c>
      <c r="N920" t="s">
        <v>496</v>
      </c>
      <c r="O920">
        <v>33300</v>
      </c>
    </row>
    <row r="921" spans="13:15" x14ac:dyDescent="0.4">
      <c r="M921" t="s">
        <v>872</v>
      </c>
      <c r="N921" t="s">
        <v>497</v>
      </c>
      <c r="O921">
        <v>203200</v>
      </c>
    </row>
    <row r="922" spans="13:15" x14ac:dyDescent="0.4">
      <c r="M922" t="s">
        <v>872</v>
      </c>
      <c r="N922" t="s">
        <v>498</v>
      </c>
      <c r="O922">
        <v>34900</v>
      </c>
    </row>
    <row r="923" spans="13:15" x14ac:dyDescent="0.4">
      <c r="M923" t="s">
        <v>872</v>
      </c>
      <c r="N923" t="s">
        <v>499</v>
      </c>
      <c r="O923">
        <v>14800</v>
      </c>
    </row>
    <row r="924" spans="13:15" x14ac:dyDescent="0.4">
      <c r="M924" t="s">
        <v>872</v>
      </c>
      <c r="N924" t="s">
        <v>500</v>
      </c>
      <c r="O924">
        <v>61300</v>
      </c>
    </row>
    <row r="925" spans="13:15" x14ac:dyDescent="0.4">
      <c r="M925" t="s">
        <v>872</v>
      </c>
      <c r="N925" t="s">
        <v>501</v>
      </c>
      <c r="O925">
        <v>68200</v>
      </c>
    </row>
    <row r="926" spans="13:15" x14ac:dyDescent="0.4">
      <c r="M926" t="s">
        <v>872</v>
      </c>
      <c r="N926" t="s">
        <v>502</v>
      </c>
      <c r="O926">
        <v>56700</v>
      </c>
    </row>
    <row r="927" spans="13:15" x14ac:dyDescent="0.4">
      <c r="M927" t="s">
        <v>872</v>
      </c>
      <c r="N927" t="s">
        <v>503</v>
      </c>
      <c r="O927">
        <v>30900</v>
      </c>
    </row>
    <row r="928" spans="13:15" x14ac:dyDescent="0.4">
      <c r="M928" t="s">
        <v>872</v>
      </c>
      <c r="N928" t="s">
        <v>504</v>
      </c>
      <c r="O928">
        <v>62900</v>
      </c>
    </row>
    <row r="929" spans="13:15" x14ac:dyDescent="0.4">
      <c r="M929" t="s">
        <v>872</v>
      </c>
      <c r="N929" t="s">
        <v>505</v>
      </c>
      <c r="O929">
        <v>15900</v>
      </c>
    </row>
    <row r="930" spans="13:15" x14ac:dyDescent="0.4">
      <c r="M930" t="s">
        <v>872</v>
      </c>
      <c r="N930" t="s">
        <v>506</v>
      </c>
      <c r="O930">
        <v>136300</v>
      </c>
    </row>
    <row r="931" spans="13:15" x14ac:dyDescent="0.4">
      <c r="M931" t="s">
        <v>872</v>
      </c>
      <c r="N931" t="s">
        <v>507</v>
      </c>
      <c r="O931">
        <v>22400</v>
      </c>
    </row>
    <row r="932" spans="13:15" x14ac:dyDescent="0.4">
      <c r="M932" t="s">
        <v>872</v>
      </c>
      <c r="N932" t="s">
        <v>508</v>
      </c>
      <c r="O932">
        <v>66700</v>
      </c>
    </row>
    <row r="933" spans="13:15" x14ac:dyDescent="0.4">
      <c r="M933" t="s">
        <v>872</v>
      </c>
      <c r="N933" t="s">
        <v>509</v>
      </c>
      <c r="O933">
        <v>105300</v>
      </c>
    </row>
    <row r="934" spans="13:15" x14ac:dyDescent="0.4">
      <c r="M934" t="s">
        <v>872</v>
      </c>
      <c r="N934" t="s">
        <v>510</v>
      </c>
      <c r="O934">
        <v>151700</v>
      </c>
    </row>
    <row r="935" spans="13:15" x14ac:dyDescent="0.4">
      <c r="M935" t="s">
        <v>872</v>
      </c>
      <c r="N935" t="s">
        <v>511</v>
      </c>
      <c r="O935">
        <v>25700</v>
      </c>
    </row>
    <row r="936" spans="13:15" x14ac:dyDescent="0.4">
      <c r="M936" t="s">
        <v>872</v>
      </c>
      <c r="N936" t="s">
        <v>512</v>
      </c>
      <c r="O936">
        <v>15700</v>
      </c>
    </row>
    <row r="937" spans="13:15" x14ac:dyDescent="0.4">
      <c r="M937" t="s">
        <v>872</v>
      </c>
      <c r="N937" t="s">
        <v>513</v>
      </c>
      <c r="O937">
        <v>69300</v>
      </c>
    </row>
    <row r="938" spans="13:15" x14ac:dyDescent="0.4">
      <c r="M938" t="s">
        <v>872</v>
      </c>
      <c r="N938" t="s">
        <v>514</v>
      </c>
      <c r="O938">
        <v>30300</v>
      </c>
    </row>
    <row r="939" spans="13:15" x14ac:dyDescent="0.4">
      <c r="M939" t="s">
        <v>872</v>
      </c>
      <c r="N939" t="s">
        <v>515</v>
      </c>
      <c r="O939">
        <v>25600</v>
      </c>
    </row>
    <row r="940" spans="13:15" x14ac:dyDescent="0.4">
      <c r="M940" t="s">
        <v>872</v>
      </c>
      <c r="N940" t="s">
        <v>516</v>
      </c>
      <c r="O940">
        <v>151000</v>
      </c>
    </row>
    <row r="941" spans="13:15" x14ac:dyDescent="0.4">
      <c r="M941" t="s">
        <v>872</v>
      </c>
      <c r="N941" t="s">
        <v>517</v>
      </c>
      <c r="O941">
        <v>78800</v>
      </c>
    </row>
    <row r="942" spans="13:15" x14ac:dyDescent="0.4">
      <c r="M942" t="s">
        <v>872</v>
      </c>
      <c r="N942" t="s">
        <v>518</v>
      </c>
      <c r="O942">
        <v>93800</v>
      </c>
    </row>
    <row r="943" spans="13:15" x14ac:dyDescent="0.4">
      <c r="M943" t="s">
        <v>872</v>
      </c>
      <c r="N943" t="s">
        <v>519</v>
      </c>
      <c r="O943">
        <v>42300</v>
      </c>
    </row>
    <row r="944" spans="13:15" x14ac:dyDescent="0.4">
      <c r="M944" t="s">
        <v>872</v>
      </c>
      <c r="N944" t="s">
        <v>520</v>
      </c>
      <c r="O944">
        <v>257300</v>
      </c>
    </row>
    <row r="945" spans="13:15" x14ac:dyDescent="0.4">
      <c r="M945" t="s">
        <v>872</v>
      </c>
      <c r="N945" t="s">
        <v>521</v>
      </c>
      <c r="O945">
        <v>141200</v>
      </c>
    </row>
    <row r="946" spans="13:15" x14ac:dyDescent="0.4">
      <c r="M946" t="s">
        <v>872</v>
      </c>
      <c r="N946" t="s">
        <v>522</v>
      </c>
      <c r="O946">
        <v>85900</v>
      </c>
    </row>
    <row r="947" spans="13:15" x14ac:dyDescent="0.4">
      <c r="M947" t="s">
        <v>872</v>
      </c>
      <c r="N947" t="s">
        <v>523</v>
      </c>
      <c r="O947">
        <v>62300</v>
      </c>
    </row>
    <row r="948" spans="13:15" x14ac:dyDescent="0.4">
      <c r="M948" t="s">
        <v>872</v>
      </c>
      <c r="N948" t="s">
        <v>524</v>
      </c>
      <c r="O948">
        <v>123600</v>
      </c>
    </row>
    <row r="949" spans="13:15" x14ac:dyDescent="0.4">
      <c r="M949" t="s">
        <v>872</v>
      </c>
      <c r="N949" t="s">
        <v>525</v>
      </c>
      <c r="O949">
        <v>138100</v>
      </c>
    </row>
    <row r="950" spans="13:15" x14ac:dyDescent="0.4">
      <c r="M950" t="s">
        <v>872</v>
      </c>
      <c r="N950" t="s">
        <v>526</v>
      </c>
      <c r="O950">
        <v>67700</v>
      </c>
    </row>
    <row r="951" spans="13:15" x14ac:dyDescent="0.4">
      <c r="M951" t="s">
        <v>872</v>
      </c>
      <c r="N951" t="s">
        <v>527</v>
      </c>
      <c r="O951">
        <v>71000</v>
      </c>
    </row>
    <row r="952" spans="13:15" x14ac:dyDescent="0.4">
      <c r="M952" t="s">
        <v>872</v>
      </c>
      <c r="N952" t="s">
        <v>528</v>
      </c>
      <c r="O952">
        <v>44400</v>
      </c>
    </row>
    <row r="953" spans="13:15" x14ac:dyDescent="0.4">
      <c r="M953" t="s">
        <v>872</v>
      </c>
      <c r="N953" t="s">
        <v>529</v>
      </c>
      <c r="O953">
        <v>69600</v>
      </c>
    </row>
    <row r="954" spans="13:15" x14ac:dyDescent="0.4">
      <c r="M954" t="s">
        <v>872</v>
      </c>
      <c r="N954" t="s">
        <v>530</v>
      </c>
      <c r="O954">
        <v>71400</v>
      </c>
    </row>
    <row r="955" spans="13:15" x14ac:dyDescent="0.4">
      <c r="M955" t="s">
        <v>872</v>
      </c>
      <c r="N955" t="s">
        <v>531</v>
      </c>
      <c r="O955">
        <v>56500</v>
      </c>
    </row>
    <row r="956" spans="13:15" x14ac:dyDescent="0.4">
      <c r="M956" t="s">
        <v>872</v>
      </c>
      <c r="N956" t="s">
        <v>532</v>
      </c>
      <c r="O956">
        <v>46300</v>
      </c>
    </row>
    <row r="957" spans="13:15" x14ac:dyDescent="0.4">
      <c r="M957" t="s">
        <v>872</v>
      </c>
      <c r="N957" t="s">
        <v>533</v>
      </c>
      <c r="O957">
        <v>89200</v>
      </c>
    </row>
    <row r="958" spans="13:15" x14ac:dyDescent="0.4">
      <c r="M958" t="s">
        <v>872</v>
      </c>
      <c r="N958" t="s">
        <v>534</v>
      </c>
      <c r="O958">
        <v>35100</v>
      </c>
    </row>
    <row r="959" spans="13:15" x14ac:dyDescent="0.4">
      <c r="M959" t="s">
        <v>872</v>
      </c>
      <c r="N959" t="s">
        <v>535</v>
      </c>
      <c r="O959">
        <v>67200</v>
      </c>
    </row>
    <row r="960" spans="13:15" x14ac:dyDescent="0.4">
      <c r="M960" t="s">
        <v>872</v>
      </c>
      <c r="N960" t="s">
        <v>536</v>
      </c>
      <c r="O960">
        <v>52600</v>
      </c>
    </row>
    <row r="961" spans="13:15" x14ac:dyDescent="0.4">
      <c r="M961" t="s">
        <v>872</v>
      </c>
      <c r="N961" t="s">
        <v>537</v>
      </c>
      <c r="O961">
        <v>169300</v>
      </c>
    </row>
    <row r="962" spans="13:15" x14ac:dyDescent="0.4">
      <c r="M962" t="s">
        <v>872</v>
      </c>
      <c r="N962" t="s">
        <v>538</v>
      </c>
      <c r="O962">
        <v>75000</v>
      </c>
    </row>
    <row r="963" spans="13:15" x14ac:dyDescent="0.4">
      <c r="M963" t="s">
        <v>872</v>
      </c>
      <c r="N963" t="s">
        <v>539</v>
      </c>
      <c r="O963">
        <v>43000</v>
      </c>
    </row>
    <row r="964" spans="13:15" x14ac:dyDescent="0.4">
      <c r="M964" t="s">
        <v>872</v>
      </c>
      <c r="N964" t="s">
        <v>540</v>
      </c>
      <c r="O964">
        <v>47000</v>
      </c>
    </row>
    <row r="965" spans="13:15" x14ac:dyDescent="0.4">
      <c r="M965" t="s">
        <v>872</v>
      </c>
      <c r="N965" t="s">
        <v>541</v>
      </c>
      <c r="O965">
        <v>53700</v>
      </c>
    </row>
    <row r="966" spans="13:15" x14ac:dyDescent="0.4">
      <c r="M966" t="s">
        <v>872</v>
      </c>
      <c r="N966" t="s">
        <v>542</v>
      </c>
      <c r="O966">
        <v>32900</v>
      </c>
    </row>
    <row r="967" spans="13:15" x14ac:dyDescent="0.4">
      <c r="M967" t="s">
        <v>872</v>
      </c>
      <c r="N967" t="s">
        <v>543</v>
      </c>
      <c r="O967">
        <v>100400</v>
      </c>
    </row>
    <row r="968" spans="13:15" x14ac:dyDescent="0.4">
      <c r="M968" t="s">
        <v>872</v>
      </c>
      <c r="N968" t="s">
        <v>544</v>
      </c>
      <c r="O968">
        <v>67900</v>
      </c>
    </row>
    <row r="969" spans="13:15" x14ac:dyDescent="0.4">
      <c r="M969" t="s">
        <v>872</v>
      </c>
      <c r="N969" t="s">
        <v>727</v>
      </c>
      <c r="O969">
        <v>62500</v>
      </c>
    </row>
    <row r="970" spans="13:15" x14ac:dyDescent="0.4">
      <c r="M970" t="s">
        <v>872</v>
      </c>
      <c r="N970" t="s">
        <v>728</v>
      </c>
      <c r="O970">
        <v>48700</v>
      </c>
    </row>
    <row r="971" spans="13:15" x14ac:dyDescent="0.4">
      <c r="M971" t="s">
        <v>872</v>
      </c>
      <c r="N971" t="s">
        <v>729</v>
      </c>
      <c r="O971">
        <v>100400</v>
      </c>
    </row>
    <row r="972" spans="13:15" x14ac:dyDescent="0.4">
      <c r="M972" t="s">
        <v>872</v>
      </c>
      <c r="N972" t="s">
        <v>730</v>
      </c>
      <c r="O972">
        <v>40000</v>
      </c>
    </row>
    <row r="973" spans="13:15" x14ac:dyDescent="0.4">
      <c r="M973" t="s">
        <v>872</v>
      </c>
      <c r="N973" t="s">
        <v>731</v>
      </c>
      <c r="O973">
        <v>73600</v>
      </c>
    </row>
    <row r="974" spans="13:15" x14ac:dyDescent="0.4">
      <c r="M974" t="s">
        <v>872</v>
      </c>
      <c r="N974" t="s">
        <v>732</v>
      </c>
      <c r="O974">
        <v>30100</v>
      </c>
    </row>
    <row r="975" spans="13:15" x14ac:dyDescent="0.4">
      <c r="M975" t="s">
        <v>872</v>
      </c>
      <c r="N975" t="s">
        <v>733</v>
      </c>
      <c r="O975">
        <v>77000</v>
      </c>
    </row>
    <row r="976" spans="13:15" x14ac:dyDescent="0.4">
      <c r="M976" t="s">
        <v>872</v>
      </c>
      <c r="N976" t="s">
        <v>734</v>
      </c>
      <c r="O976">
        <v>68000</v>
      </c>
    </row>
    <row r="977" spans="13:15" x14ac:dyDescent="0.4">
      <c r="M977" t="s">
        <v>872</v>
      </c>
      <c r="N977" t="s">
        <v>735</v>
      </c>
      <c r="O977">
        <v>291100</v>
      </c>
    </row>
    <row r="978" spans="13:15" x14ac:dyDescent="0.4">
      <c r="M978" t="s">
        <v>872</v>
      </c>
      <c r="N978" t="s">
        <v>736</v>
      </c>
      <c r="O978">
        <v>111600</v>
      </c>
    </row>
    <row r="979" spans="13:15" x14ac:dyDescent="0.4">
      <c r="M979" t="s">
        <v>872</v>
      </c>
      <c r="N979" t="s">
        <v>737</v>
      </c>
      <c r="O979">
        <v>70100</v>
      </c>
    </row>
    <row r="980" spans="13:15" x14ac:dyDescent="0.4">
      <c r="M980" t="s">
        <v>872</v>
      </c>
      <c r="N980" t="s">
        <v>738</v>
      </c>
      <c r="O980">
        <v>121500</v>
      </c>
    </row>
    <row r="981" spans="13:15" x14ac:dyDescent="0.4">
      <c r="M981" t="s">
        <v>872</v>
      </c>
      <c r="N981" t="s">
        <v>739</v>
      </c>
      <c r="O981">
        <v>106100</v>
      </c>
    </row>
    <row r="982" spans="13:15" x14ac:dyDescent="0.4">
      <c r="M982" t="s">
        <v>872</v>
      </c>
      <c r="N982" t="s">
        <v>740</v>
      </c>
      <c r="O982">
        <v>54700</v>
      </c>
    </row>
    <row r="983" spans="13:15" x14ac:dyDescent="0.4">
      <c r="M983" t="s">
        <v>872</v>
      </c>
      <c r="N983" t="s">
        <v>741</v>
      </c>
      <c r="O983">
        <v>102000</v>
      </c>
    </row>
    <row r="984" spans="13:15" x14ac:dyDescent="0.4">
      <c r="M984" t="s">
        <v>872</v>
      </c>
      <c r="N984" t="s">
        <v>742</v>
      </c>
      <c r="O984">
        <v>70800</v>
      </c>
    </row>
    <row r="985" spans="13:15" x14ac:dyDescent="0.4">
      <c r="M985" t="s">
        <v>872</v>
      </c>
      <c r="N985" t="s">
        <v>743</v>
      </c>
      <c r="O985">
        <v>63600</v>
      </c>
    </row>
    <row r="986" spans="13:15" x14ac:dyDescent="0.4">
      <c r="M986" t="s">
        <v>872</v>
      </c>
      <c r="N986" t="s">
        <v>744</v>
      </c>
      <c r="O986">
        <v>81800</v>
      </c>
    </row>
    <row r="987" spans="13:15" x14ac:dyDescent="0.4">
      <c r="M987" t="s">
        <v>872</v>
      </c>
      <c r="N987" t="s">
        <v>745</v>
      </c>
      <c r="O987">
        <v>83900</v>
      </c>
    </row>
    <row r="988" spans="13:15" x14ac:dyDescent="0.4">
      <c r="M988" t="s">
        <v>872</v>
      </c>
      <c r="N988" t="s">
        <v>746</v>
      </c>
      <c r="O988">
        <v>157000</v>
      </c>
    </row>
    <row r="989" spans="13:15" x14ac:dyDescent="0.4">
      <c r="M989" t="s">
        <v>872</v>
      </c>
      <c r="N989" t="s">
        <v>747</v>
      </c>
      <c r="O989">
        <v>106600</v>
      </c>
    </row>
    <row r="990" spans="13:15" x14ac:dyDescent="0.4">
      <c r="M990" t="s">
        <v>872</v>
      </c>
      <c r="N990" t="s">
        <v>748</v>
      </c>
      <c r="O990">
        <v>89300</v>
      </c>
    </row>
    <row r="991" spans="13:15" x14ac:dyDescent="0.4">
      <c r="M991" t="s">
        <v>872</v>
      </c>
      <c r="N991" t="s">
        <v>749</v>
      </c>
      <c r="O991">
        <v>105500</v>
      </c>
    </row>
    <row r="992" spans="13:15" x14ac:dyDescent="0.4">
      <c r="M992" t="s">
        <v>872</v>
      </c>
      <c r="N992" t="s">
        <v>750</v>
      </c>
      <c r="O992">
        <v>151900</v>
      </c>
    </row>
    <row r="993" spans="13:15" x14ac:dyDescent="0.4">
      <c r="M993" t="s">
        <v>872</v>
      </c>
      <c r="N993" t="s">
        <v>751</v>
      </c>
      <c r="O993">
        <v>0</v>
      </c>
    </row>
    <row r="994" spans="13:15" x14ac:dyDescent="0.4">
      <c r="M994" t="s">
        <v>872</v>
      </c>
      <c r="N994" t="s">
        <v>752</v>
      </c>
      <c r="O994">
        <v>0</v>
      </c>
    </row>
    <row r="995" spans="13:15" x14ac:dyDescent="0.4">
      <c r="M995" t="s">
        <v>872</v>
      </c>
      <c r="N995" t="s">
        <v>753</v>
      </c>
      <c r="O995">
        <v>0</v>
      </c>
    </row>
    <row r="996" spans="13:15" x14ac:dyDescent="0.4">
      <c r="M996" t="s">
        <v>872</v>
      </c>
      <c r="N996" t="s">
        <v>754</v>
      </c>
      <c r="O996">
        <v>0</v>
      </c>
    </row>
    <row r="997" spans="13:15" x14ac:dyDescent="0.4">
      <c r="M997" t="s">
        <v>872</v>
      </c>
      <c r="N997" t="s">
        <v>755</v>
      </c>
      <c r="O997">
        <v>0</v>
      </c>
    </row>
    <row r="998" spans="13:15" x14ac:dyDescent="0.4">
      <c r="M998" t="s">
        <v>872</v>
      </c>
      <c r="N998" t="s">
        <v>756</v>
      </c>
      <c r="O998">
        <v>4240100</v>
      </c>
    </row>
    <row r="999" spans="13:15" x14ac:dyDescent="0.4">
      <c r="M999" t="s">
        <v>873</v>
      </c>
      <c r="N999" t="s">
        <v>545</v>
      </c>
      <c r="O999">
        <v>1830200</v>
      </c>
    </row>
    <row r="1000" spans="13:15" x14ac:dyDescent="0.4">
      <c r="M1000" t="s">
        <v>873</v>
      </c>
      <c r="N1000" t="s">
        <v>546</v>
      </c>
      <c r="O1000">
        <v>550000</v>
      </c>
    </row>
    <row r="1001" spans="13:15" x14ac:dyDescent="0.4">
      <c r="M1001" t="s">
        <v>873</v>
      </c>
      <c r="N1001" t="s">
        <v>547</v>
      </c>
      <c r="O1001">
        <v>245900</v>
      </c>
    </row>
    <row r="1002" spans="13:15" x14ac:dyDescent="0.4">
      <c r="M1002" t="s">
        <v>873</v>
      </c>
      <c r="N1002" t="s">
        <v>548</v>
      </c>
      <c r="O1002">
        <v>331900</v>
      </c>
    </row>
    <row r="1003" spans="13:15" x14ac:dyDescent="0.4">
      <c r="M1003" t="s">
        <v>873</v>
      </c>
      <c r="N1003" t="s">
        <v>549</v>
      </c>
      <c r="O1003">
        <v>434900</v>
      </c>
    </row>
    <row r="1004" spans="13:15" x14ac:dyDescent="0.4">
      <c r="M1004" t="s">
        <v>873</v>
      </c>
      <c r="N1004" t="s">
        <v>550</v>
      </c>
      <c r="O1004">
        <v>102900</v>
      </c>
    </row>
    <row r="1005" spans="13:15" x14ac:dyDescent="0.4">
      <c r="M1005" t="s">
        <v>873</v>
      </c>
      <c r="N1005" t="s">
        <v>551</v>
      </c>
      <c r="O1005">
        <v>95700</v>
      </c>
    </row>
    <row r="1006" spans="13:15" x14ac:dyDescent="0.4">
      <c r="M1006" t="s">
        <v>873</v>
      </c>
      <c r="N1006" t="s">
        <v>552</v>
      </c>
      <c r="O1006">
        <v>227200</v>
      </c>
    </row>
    <row r="1007" spans="13:15" x14ac:dyDescent="0.4">
      <c r="M1007" t="s">
        <v>873</v>
      </c>
      <c r="N1007" t="s">
        <v>553</v>
      </c>
      <c r="O1007">
        <v>146600</v>
      </c>
    </row>
    <row r="1008" spans="13:15" x14ac:dyDescent="0.4">
      <c r="M1008" t="s">
        <v>873</v>
      </c>
      <c r="N1008" t="s">
        <v>554</v>
      </c>
      <c r="O1008">
        <v>315100</v>
      </c>
    </row>
    <row r="1009" spans="13:15" x14ac:dyDescent="0.4">
      <c r="M1009" t="s">
        <v>873</v>
      </c>
      <c r="N1009" t="s">
        <v>555</v>
      </c>
      <c r="O1009">
        <v>232000</v>
      </c>
    </row>
    <row r="1010" spans="13:15" x14ac:dyDescent="0.4">
      <c r="M1010" t="s">
        <v>873</v>
      </c>
      <c r="N1010" t="s">
        <v>556</v>
      </c>
      <c r="O1010">
        <v>54100</v>
      </c>
    </row>
    <row r="1011" spans="13:15" x14ac:dyDescent="0.4">
      <c r="M1011" t="s">
        <v>873</v>
      </c>
      <c r="N1011" t="s">
        <v>557</v>
      </c>
      <c r="O1011">
        <v>282200</v>
      </c>
    </row>
    <row r="1012" spans="13:15" x14ac:dyDescent="0.4">
      <c r="M1012" t="s">
        <v>873</v>
      </c>
      <c r="N1012" t="s">
        <v>558</v>
      </c>
      <c r="O1012">
        <v>119400</v>
      </c>
    </row>
    <row r="1013" spans="13:15" x14ac:dyDescent="0.4">
      <c r="M1013" t="s">
        <v>873</v>
      </c>
      <c r="N1013" t="s">
        <v>559</v>
      </c>
      <c r="O1013">
        <v>98400</v>
      </c>
    </row>
    <row r="1014" spans="13:15" x14ac:dyDescent="0.4">
      <c r="M1014" t="s">
        <v>873</v>
      </c>
      <c r="N1014" t="s">
        <v>560</v>
      </c>
      <c r="O1014">
        <v>117000</v>
      </c>
    </row>
    <row r="1015" spans="13:15" x14ac:dyDescent="0.4">
      <c r="M1015" t="s">
        <v>873</v>
      </c>
      <c r="N1015" t="s">
        <v>561</v>
      </c>
      <c r="O1015">
        <v>146000</v>
      </c>
    </row>
    <row r="1016" spans="13:15" x14ac:dyDescent="0.4">
      <c r="M1016" t="s">
        <v>873</v>
      </c>
      <c r="N1016" t="s">
        <v>562</v>
      </c>
      <c r="O1016">
        <v>154300</v>
      </c>
    </row>
    <row r="1017" spans="13:15" x14ac:dyDescent="0.4">
      <c r="M1017" t="s">
        <v>873</v>
      </c>
      <c r="N1017" t="s">
        <v>563</v>
      </c>
      <c r="O1017">
        <v>140900</v>
      </c>
    </row>
    <row r="1018" spans="13:15" x14ac:dyDescent="0.4">
      <c r="M1018" t="s">
        <v>873</v>
      </c>
      <c r="N1018" t="s">
        <v>564</v>
      </c>
      <c r="O1018">
        <v>324600</v>
      </c>
    </row>
    <row r="1019" spans="13:15" x14ac:dyDescent="0.4">
      <c r="M1019" t="s">
        <v>873</v>
      </c>
      <c r="N1019" t="s">
        <v>565</v>
      </c>
      <c r="O1019">
        <v>129000</v>
      </c>
    </row>
    <row r="1020" spans="13:15" x14ac:dyDescent="0.4">
      <c r="M1020" t="s">
        <v>873</v>
      </c>
      <c r="N1020" t="s">
        <v>566</v>
      </c>
      <c r="O1020">
        <v>154100</v>
      </c>
    </row>
    <row r="1021" spans="13:15" x14ac:dyDescent="0.4">
      <c r="M1021" t="s">
        <v>873</v>
      </c>
      <c r="N1021" t="s">
        <v>567</v>
      </c>
      <c r="O1021">
        <v>134300</v>
      </c>
    </row>
    <row r="1022" spans="13:15" x14ac:dyDescent="0.4">
      <c r="M1022" t="s">
        <v>873</v>
      </c>
      <c r="N1022" t="s">
        <v>568</v>
      </c>
      <c r="O1022">
        <v>52800</v>
      </c>
    </row>
    <row r="1023" spans="13:15" x14ac:dyDescent="0.4">
      <c r="M1023" t="s">
        <v>873</v>
      </c>
      <c r="N1023" t="s">
        <v>569</v>
      </c>
      <c r="O1023">
        <v>231100</v>
      </c>
    </row>
    <row r="1024" spans="13:15" x14ac:dyDescent="0.4">
      <c r="M1024" t="s">
        <v>873</v>
      </c>
      <c r="N1024" t="s">
        <v>570</v>
      </c>
      <c r="O1024">
        <v>129200</v>
      </c>
    </row>
    <row r="1025" spans="13:15" x14ac:dyDescent="0.4">
      <c r="M1025" t="s">
        <v>873</v>
      </c>
      <c r="N1025" t="s">
        <v>571</v>
      </c>
      <c r="O1025">
        <v>80100</v>
      </c>
    </row>
    <row r="1026" spans="13:15" x14ac:dyDescent="0.4">
      <c r="M1026" t="s">
        <v>873</v>
      </c>
      <c r="N1026" t="s">
        <v>572</v>
      </c>
      <c r="O1026">
        <v>51400</v>
      </c>
    </row>
    <row r="1027" spans="13:15" x14ac:dyDescent="0.4">
      <c r="M1027" t="s">
        <v>873</v>
      </c>
      <c r="N1027" t="s">
        <v>573</v>
      </c>
      <c r="O1027">
        <v>150100</v>
      </c>
    </row>
    <row r="1028" spans="13:15" x14ac:dyDescent="0.4">
      <c r="M1028" t="s">
        <v>873</v>
      </c>
      <c r="N1028" t="s">
        <v>574</v>
      </c>
      <c r="O1028">
        <v>88100</v>
      </c>
    </row>
    <row r="1029" spans="13:15" x14ac:dyDescent="0.4">
      <c r="M1029" t="s">
        <v>873</v>
      </c>
      <c r="N1029" t="s">
        <v>575</v>
      </c>
      <c r="O1029">
        <v>184400</v>
      </c>
    </row>
    <row r="1030" spans="13:15" x14ac:dyDescent="0.4">
      <c r="M1030" t="s">
        <v>873</v>
      </c>
      <c r="N1030" t="s">
        <v>576</v>
      </c>
      <c r="O1030">
        <v>214400</v>
      </c>
    </row>
    <row r="1031" spans="13:15" x14ac:dyDescent="0.4">
      <c r="M1031" t="s">
        <v>873</v>
      </c>
      <c r="N1031" t="s">
        <v>577</v>
      </c>
      <c r="O1031">
        <v>163700</v>
      </c>
    </row>
    <row r="1032" spans="13:15" x14ac:dyDescent="0.4">
      <c r="M1032" t="s">
        <v>873</v>
      </c>
      <c r="N1032" t="s">
        <v>578</v>
      </c>
      <c r="O1032">
        <v>91500</v>
      </c>
    </row>
    <row r="1033" spans="13:15" x14ac:dyDescent="0.4">
      <c r="M1033" t="s">
        <v>873</v>
      </c>
      <c r="N1033" t="s">
        <v>579</v>
      </c>
      <c r="O1033">
        <v>99700</v>
      </c>
    </row>
    <row r="1034" spans="13:15" x14ac:dyDescent="0.4">
      <c r="M1034" t="s">
        <v>873</v>
      </c>
      <c r="N1034" t="s">
        <v>580</v>
      </c>
      <c r="O1034">
        <v>184900</v>
      </c>
    </row>
    <row r="1035" spans="13:15" x14ac:dyDescent="0.4">
      <c r="M1035" t="s">
        <v>873</v>
      </c>
      <c r="N1035" t="s">
        <v>581</v>
      </c>
      <c r="O1035">
        <v>132700</v>
      </c>
    </row>
    <row r="1036" spans="13:15" x14ac:dyDescent="0.4">
      <c r="M1036" t="s">
        <v>873</v>
      </c>
      <c r="N1036" t="s">
        <v>582</v>
      </c>
      <c r="O1036">
        <v>116100</v>
      </c>
    </row>
    <row r="1037" spans="13:15" x14ac:dyDescent="0.4">
      <c r="M1037" t="s">
        <v>873</v>
      </c>
      <c r="N1037" t="s">
        <v>583</v>
      </c>
      <c r="O1037">
        <v>73600</v>
      </c>
    </row>
    <row r="1038" spans="13:15" x14ac:dyDescent="0.4">
      <c r="M1038" t="s">
        <v>873</v>
      </c>
      <c r="N1038" t="s">
        <v>584</v>
      </c>
      <c r="O1038">
        <v>326000</v>
      </c>
    </row>
    <row r="1039" spans="13:15" x14ac:dyDescent="0.4">
      <c r="M1039" t="s">
        <v>873</v>
      </c>
      <c r="N1039" t="s">
        <v>585</v>
      </c>
      <c r="O1039">
        <v>70200</v>
      </c>
    </row>
    <row r="1040" spans="13:15" x14ac:dyDescent="0.4">
      <c r="M1040" t="s">
        <v>873</v>
      </c>
      <c r="N1040" t="s">
        <v>586</v>
      </c>
      <c r="O1040">
        <v>94600</v>
      </c>
    </row>
    <row r="1041" spans="13:15" x14ac:dyDescent="0.4">
      <c r="M1041" t="s">
        <v>873</v>
      </c>
      <c r="N1041" t="s">
        <v>587</v>
      </c>
      <c r="O1041">
        <v>53400</v>
      </c>
    </row>
    <row r="1042" spans="13:15" x14ac:dyDescent="0.4">
      <c r="M1042" t="s">
        <v>873</v>
      </c>
      <c r="N1042" t="s">
        <v>588</v>
      </c>
      <c r="O1042">
        <v>51300</v>
      </c>
    </row>
    <row r="1043" spans="13:15" x14ac:dyDescent="0.4">
      <c r="M1043" t="s">
        <v>873</v>
      </c>
      <c r="N1043" t="s">
        <v>589</v>
      </c>
      <c r="O1043">
        <v>62300</v>
      </c>
    </row>
    <row r="1044" spans="13:15" x14ac:dyDescent="0.4">
      <c r="M1044" t="s">
        <v>873</v>
      </c>
      <c r="N1044" t="s">
        <v>590</v>
      </c>
      <c r="O1044">
        <v>43400</v>
      </c>
    </row>
    <row r="1045" spans="13:15" x14ac:dyDescent="0.4">
      <c r="M1045" t="s">
        <v>873</v>
      </c>
      <c r="N1045" t="s">
        <v>591</v>
      </c>
      <c r="O1045">
        <v>125000</v>
      </c>
    </row>
    <row r="1046" spans="13:15" x14ac:dyDescent="0.4">
      <c r="M1046" t="s">
        <v>873</v>
      </c>
      <c r="N1046" t="s">
        <v>592</v>
      </c>
      <c r="O1046">
        <v>63400</v>
      </c>
    </row>
    <row r="1047" spans="13:15" x14ac:dyDescent="0.4">
      <c r="M1047" t="s">
        <v>873</v>
      </c>
      <c r="N1047" t="s">
        <v>593</v>
      </c>
      <c r="O1047">
        <v>98100</v>
      </c>
    </row>
    <row r="1048" spans="13:15" x14ac:dyDescent="0.4">
      <c r="M1048" t="s">
        <v>873</v>
      </c>
      <c r="N1048" t="s">
        <v>594</v>
      </c>
      <c r="O1048">
        <v>30300</v>
      </c>
    </row>
    <row r="1049" spans="13:15" x14ac:dyDescent="0.4">
      <c r="M1049" t="s">
        <v>873</v>
      </c>
      <c r="N1049" t="s">
        <v>595</v>
      </c>
      <c r="O1049">
        <v>72000</v>
      </c>
    </row>
    <row r="1050" spans="13:15" x14ac:dyDescent="0.4">
      <c r="M1050" t="s">
        <v>873</v>
      </c>
      <c r="N1050" t="s">
        <v>596</v>
      </c>
      <c r="O1050">
        <v>49300</v>
      </c>
    </row>
    <row r="1051" spans="13:15" x14ac:dyDescent="0.4">
      <c r="M1051" t="s">
        <v>873</v>
      </c>
      <c r="N1051" t="s">
        <v>597</v>
      </c>
      <c r="O1051">
        <v>186000</v>
      </c>
    </row>
    <row r="1052" spans="13:15" x14ac:dyDescent="0.4">
      <c r="M1052" t="s">
        <v>873</v>
      </c>
      <c r="N1052" t="s">
        <v>598</v>
      </c>
      <c r="O1052">
        <v>82000</v>
      </c>
    </row>
    <row r="1053" spans="13:15" x14ac:dyDescent="0.4">
      <c r="M1053" t="s">
        <v>873</v>
      </c>
      <c r="N1053" t="s">
        <v>599</v>
      </c>
      <c r="O1053">
        <v>253700</v>
      </c>
    </row>
    <row r="1054" spans="13:15" x14ac:dyDescent="0.4">
      <c r="M1054" t="s">
        <v>873</v>
      </c>
      <c r="N1054" t="s">
        <v>600</v>
      </c>
      <c r="O1054">
        <v>109800</v>
      </c>
    </row>
    <row r="1055" spans="13:15" x14ac:dyDescent="0.4">
      <c r="M1055" t="s">
        <v>873</v>
      </c>
      <c r="N1055" t="s">
        <v>601</v>
      </c>
      <c r="O1055">
        <v>509700</v>
      </c>
    </row>
    <row r="1056" spans="13:15" x14ac:dyDescent="0.4">
      <c r="M1056" t="s">
        <v>873</v>
      </c>
      <c r="N1056" t="s">
        <v>602</v>
      </c>
      <c r="O1056">
        <v>127300</v>
      </c>
    </row>
    <row r="1057" spans="13:15" x14ac:dyDescent="0.4">
      <c r="M1057" t="s">
        <v>873</v>
      </c>
      <c r="N1057" t="s">
        <v>603</v>
      </c>
      <c r="O1057">
        <v>50200</v>
      </c>
    </row>
    <row r="1058" spans="13:15" x14ac:dyDescent="0.4">
      <c r="M1058" t="s">
        <v>873</v>
      </c>
      <c r="N1058" t="s">
        <v>604</v>
      </c>
      <c r="O1058">
        <v>45000</v>
      </c>
    </row>
    <row r="1059" spans="13:15" x14ac:dyDescent="0.4">
      <c r="M1059" t="s">
        <v>873</v>
      </c>
      <c r="N1059" t="s">
        <v>605</v>
      </c>
      <c r="O1059">
        <v>261100</v>
      </c>
    </row>
    <row r="1060" spans="13:15" x14ac:dyDescent="0.4">
      <c r="M1060" t="s">
        <v>873</v>
      </c>
      <c r="N1060" t="s">
        <v>606</v>
      </c>
      <c r="O1060">
        <v>117900</v>
      </c>
    </row>
    <row r="1061" spans="13:15" x14ac:dyDescent="0.4">
      <c r="M1061" t="s">
        <v>873</v>
      </c>
      <c r="N1061" t="s">
        <v>607</v>
      </c>
      <c r="O1061">
        <v>166900</v>
      </c>
    </row>
    <row r="1062" spans="13:15" x14ac:dyDescent="0.4">
      <c r="M1062" t="s">
        <v>873</v>
      </c>
      <c r="N1062" t="s">
        <v>608</v>
      </c>
      <c r="O1062">
        <v>192400</v>
      </c>
    </row>
    <row r="1063" spans="13:15" x14ac:dyDescent="0.4">
      <c r="M1063" t="s">
        <v>873</v>
      </c>
      <c r="N1063" t="s">
        <v>609</v>
      </c>
      <c r="O1063">
        <v>196200</v>
      </c>
    </row>
    <row r="1064" spans="13:15" x14ac:dyDescent="0.4">
      <c r="M1064" t="s">
        <v>873</v>
      </c>
      <c r="N1064" t="s">
        <v>610</v>
      </c>
      <c r="O1064">
        <v>178900</v>
      </c>
    </row>
    <row r="1065" spans="13:15" x14ac:dyDescent="0.4">
      <c r="M1065" t="s">
        <v>873</v>
      </c>
      <c r="N1065" t="s">
        <v>611</v>
      </c>
      <c r="O1065">
        <v>134800</v>
      </c>
    </row>
    <row r="1066" spans="13:15" x14ac:dyDescent="0.4">
      <c r="M1066" t="s">
        <v>873</v>
      </c>
      <c r="N1066" t="s">
        <v>612</v>
      </c>
      <c r="O1066">
        <v>163300</v>
      </c>
    </row>
    <row r="1067" spans="13:15" x14ac:dyDescent="0.4">
      <c r="M1067" t="s">
        <v>873</v>
      </c>
      <c r="N1067" t="s">
        <v>613</v>
      </c>
      <c r="O1067">
        <v>150000</v>
      </c>
    </row>
    <row r="1068" spans="13:15" x14ac:dyDescent="0.4">
      <c r="M1068" t="s">
        <v>873</v>
      </c>
      <c r="N1068" t="s">
        <v>614</v>
      </c>
      <c r="O1068">
        <v>127700</v>
      </c>
    </row>
    <row r="1069" spans="13:15" x14ac:dyDescent="0.4">
      <c r="M1069" t="s">
        <v>873</v>
      </c>
      <c r="N1069" t="s">
        <v>615</v>
      </c>
      <c r="O1069">
        <v>144600</v>
      </c>
    </row>
    <row r="1070" spans="13:15" x14ac:dyDescent="0.4">
      <c r="M1070" t="s">
        <v>873</v>
      </c>
      <c r="N1070" t="s">
        <v>616</v>
      </c>
      <c r="O1070">
        <v>192200</v>
      </c>
    </row>
    <row r="1071" spans="13:15" x14ac:dyDescent="0.4">
      <c r="M1071" t="s">
        <v>873</v>
      </c>
      <c r="N1071" t="s">
        <v>617</v>
      </c>
      <c r="O1071">
        <v>135900</v>
      </c>
    </row>
    <row r="1072" spans="13:15" x14ac:dyDescent="0.4">
      <c r="M1072" t="s">
        <v>873</v>
      </c>
      <c r="N1072" t="s">
        <v>618</v>
      </c>
      <c r="O1072">
        <v>121200</v>
      </c>
    </row>
    <row r="1073" spans="13:15" x14ac:dyDescent="0.4">
      <c r="M1073" t="s">
        <v>873</v>
      </c>
      <c r="N1073" t="s">
        <v>619</v>
      </c>
      <c r="O1073">
        <v>105800</v>
      </c>
    </row>
    <row r="1074" spans="13:15" x14ac:dyDescent="0.4">
      <c r="M1074" t="s">
        <v>873</v>
      </c>
      <c r="N1074" t="s">
        <v>620</v>
      </c>
      <c r="O1074">
        <v>125100</v>
      </c>
    </row>
    <row r="1075" spans="13:15" x14ac:dyDescent="0.4">
      <c r="M1075" t="s">
        <v>873</v>
      </c>
      <c r="N1075" t="s">
        <v>621</v>
      </c>
      <c r="O1075">
        <v>85100</v>
      </c>
    </row>
    <row r="1076" spans="13:15" x14ac:dyDescent="0.4">
      <c r="M1076" t="s">
        <v>873</v>
      </c>
      <c r="N1076" t="s">
        <v>622</v>
      </c>
      <c r="O1076">
        <v>289700</v>
      </c>
    </row>
    <row r="1077" spans="13:15" x14ac:dyDescent="0.4">
      <c r="M1077" t="s">
        <v>873</v>
      </c>
      <c r="N1077" t="s">
        <v>623</v>
      </c>
      <c r="O1077">
        <v>199000</v>
      </c>
    </row>
    <row r="1078" spans="13:15" x14ac:dyDescent="0.4">
      <c r="M1078" t="s">
        <v>873</v>
      </c>
      <c r="N1078" t="s">
        <v>624</v>
      </c>
      <c r="O1078">
        <v>123100</v>
      </c>
    </row>
    <row r="1079" spans="13:15" x14ac:dyDescent="0.4">
      <c r="M1079" t="s">
        <v>873</v>
      </c>
      <c r="N1079" t="s">
        <v>625</v>
      </c>
      <c r="O1079">
        <v>154000</v>
      </c>
    </row>
    <row r="1080" spans="13:15" x14ac:dyDescent="0.4">
      <c r="M1080" t="s">
        <v>873</v>
      </c>
      <c r="N1080" t="s">
        <v>626</v>
      </c>
      <c r="O1080">
        <v>126000</v>
      </c>
    </row>
    <row r="1081" spans="13:15" x14ac:dyDescent="0.4">
      <c r="M1081" t="s">
        <v>873</v>
      </c>
      <c r="N1081" t="s">
        <v>627</v>
      </c>
      <c r="O1081">
        <v>107500</v>
      </c>
    </row>
    <row r="1082" spans="13:15" x14ac:dyDescent="0.4">
      <c r="M1082" t="s">
        <v>873</v>
      </c>
      <c r="N1082" t="s">
        <v>628</v>
      </c>
      <c r="O1082">
        <v>134200</v>
      </c>
    </row>
    <row r="1083" spans="13:15" x14ac:dyDescent="0.4">
      <c r="M1083" t="s">
        <v>873</v>
      </c>
      <c r="N1083" t="s">
        <v>629</v>
      </c>
      <c r="O1083">
        <v>200900</v>
      </c>
    </row>
    <row r="1084" spans="13:15" x14ac:dyDescent="0.4">
      <c r="M1084" t="s">
        <v>873</v>
      </c>
      <c r="N1084" t="s">
        <v>630</v>
      </c>
      <c r="O1084">
        <v>108100</v>
      </c>
    </row>
    <row r="1085" spans="13:15" x14ac:dyDescent="0.4">
      <c r="M1085" t="s">
        <v>873</v>
      </c>
      <c r="N1085" t="s">
        <v>631</v>
      </c>
      <c r="O1085">
        <v>90500</v>
      </c>
    </row>
    <row r="1086" spans="13:15" x14ac:dyDescent="0.4">
      <c r="M1086" t="s">
        <v>873</v>
      </c>
      <c r="N1086" t="s">
        <v>632</v>
      </c>
      <c r="O1086">
        <v>324900</v>
      </c>
    </row>
    <row r="1087" spans="13:15" x14ac:dyDescent="0.4">
      <c r="M1087" t="s">
        <v>873</v>
      </c>
      <c r="N1087" t="s">
        <v>633</v>
      </c>
      <c r="O1087">
        <v>93900</v>
      </c>
    </row>
    <row r="1088" spans="13:15" x14ac:dyDescent="0.4">
      <c r="M1088" t="s">
        <v>873</v>
      </c>
      <c r="N1088" t="s">
        <v>634</v>
      </c>
      <c r="O1088">
        <v>70100</v>
      </c>
    </row>
    <row r="1089" spans="13:15" x14ac:dyDescent="0.4">
      <c r="M1089" t="s">
        <v>873</v>
      </c>
      <c r="N1089" t="s">
        <v>635</v>
      </c>
      <c r="O1089">
        <v>84100</v>
      </c>
    </row>
    <row r="1090" spans="13:15" x14ac:dyDescent="0.4">
      <c r="M1090" t="s">
        <v>873</v>
      </c>
      <c r="N1090" t="s">
        <v>636</v>
      </c>
      <c r="O1090">
        <v>87500</v>
      </c>
    </row>
    <row r="1091" spans="13:15" x14ac:dyDescent="0.4">
      <c r="M1091" t="s">
        <v>873</v>
      </c>
      <c r="N1091" t="s">
        <v>637</v>
      </c>
      <c r="O1091">
        <v>66200</v>
      </c>
    </row>
    <row r="1092" spans="13:15" x14ac:dyDescent="0.4">
      <c r="M1092" t="s">
        <v>873</v>
      </c>
      <c r="N1092" t="s">
        <v>638</v>
      </c>
      <c r="O1092">
        <v>174200</v>
      </c>
    </row>
    <row r="1093" spans="13:15" x14ac:dyDescent="0.4">
      <c r="M1093" t="s">
        <v>873</v>
      </c>
      <c r="N1093" t="s">
        <v>639</v>
      </c>
      <c r="O1093">
        <v>152700</v>
      </c>
    </row>
    <row r="1094" spans="13:15" x14ac:dyDescent="0.4">
      <c r="M1094" t="s">
        <v>873</v>
      </c>
      <c r="N1094" t="s">
        <v>640</v>
      </c>
      <c r="O1094">
        <v>144000</v>
      </c>
    </row>
    <row r="1095" spans="13:15" x14ac:dyDescent="0.4">
      <c r="M1095" t="s">
        <v>873</v>
      </c>
      <c r="N1095" t="s">
        <v>641</v>
      </c>
      <c r="O1095">
        <v>129900</v>
      </c>
    </row>
    <row r="1096" spans="13:15" x14ac:dyDescent="0.4">
      <c r="M1096" t="s">
        <v>873</v>
      </c>
      <c r="N1096" t="s">
        <v>642</v>
      </c>
      <c r="O1096">
        <v>125600</v>
      </c>
    </row>
    <row r="1097" spans="13:15" x14ac:dyDescent="0.4">
      <c r="M1097" t="s">
        <v>873</v>
      </c>
      <c r="N1097" t="s">
        <v>643</v>
      </c>
      <c r="O1097">
        <v>119600</v>
      </c>
    </row>
    <row r="1098" spans="13:15" x14ac:dyDescent="0.4">
      <c r="M1098" t="s">
        <v>873</v>
      </c>
      <c r="N1098" t="s">
        <v>644</v>
      </c>
      <c r="O1098">
        <v>156400</v>
      </c>
    </row>
    <row r="1099" spans="13:15" x14ac:dyDescent="0.4">
      <c r="M1099" t="s">
        <v>873</v>
      </c>
      <c r="N1099" t="s">
        <v>645</v>
      </c>
      <c r="O1099">
        <v>158300</v>
      </c>
    </row>
    <row r="1100" spans="13:15" x14ac:dyDescent="0.4">
      <c r="M1100" t="s">
        <v>873</v>
      </c>
      <c r="N1100" t="s">
        <v>646</v>
      </c>
      <c r="O1100">
        <v>50400</v>
      </c>
    </row>
    <row r="1101" spans="13:15" x14ac:dyDescent="0.4">
      <c r="M1101" t="s">
        <v>873</v>
      </c>
      <c r="N1101" t="s">
        <v>647</v>
      </c>
      <c r="O1101">
        <v>75500</v>
      </c>
    </row>
    <row r="1102" spans="13:15" x14ac:dyDescent="0.4">
      <c r="M1102" t="s">
        <v>873</v>
      </c>
      <c r="N1102" t="s">
        <v>648</v>
      </c>
      <c r="O1102">
        <v>118100</v>
      </c>
    </row>
    <row r="1103" spans="13:15" x14ac:dyDescent="0.4">
      <c r="M1103" t="s">
        <v>873</v>
      </c>
      <c r="N1103" t="s">
        <v>649</v>
      </c>
      <c r="O1103">
        <v>243700</v>
      </c>
    </row>
    <row r="1104" spans="13:15" x14ac:dyDescent="0.4">
      <c r="M1104" t="s">
        <v>873</v>
      </c>
      <c r="N1104" t="s">
        <v>650</v>
      </c>
      <c r="O1104">
        <v>360000</v>
      </c>
    </row>
    <row r="1105" spans="13:15" x14ac:dyDescent="0.4">
      <c r="M1105" t="s">
        <v>873</v>
      </c>
      <c r="N1105" t="s">
        <v>651</v>
      </c>
      <c r="O1105">
        <v>152800</v>
      </c>
    </row>
    <row r="1106" spans="13:15" x14ac:dyDescent="0.4">
      <c r="M1106" t="s">
        <v>873</v>
      </c>
      <c r="N1106" t="s">
        <v>652</v>
      </c>
      <c r="O1106">
        <v>313100</v>
      </c>
    </row>
    <row r="1107" spans="13:15" x14ac:dyDescent="0.4">
      <c r="M1107" t="s">
        <v>873</v>
      </c>
      <c r="N1107" t="s">
        <v>653</v>
      </c>
      <c r="O1107">
        <v>61600</v>
      </c>
    </row>
    <row r="1108" spans="13:15" x14ac:dyDescent="0.4">
      <c r="M1108" t="s">
        <v>873</v>
      </c>
      <c r="N1108" t="s">
        <v>654</v>
      </c>
      <c r="O1108">
        <v>221800</v>
      </c>
    </row>
    <row r="1109" spans="13:15" x14ac:dyDescent="0.4">
      <c r="M1109" t="s">
        <v>873</v>
      </c>
      <c r="N1109" t="s">
        <v>655</v>
      </c>
      <c r="O1109">
        <v>91600</v>
      </c>
    </row>
    <row r="1110" spans="13:15" x14ac:dyDescent="0.4">
      <c r="M1110" t="s">
        <v>873</v>
      </c>
      <c r="N1110" t="s">
        <v>656</v>
      </c>
      <c r="O1110">
        <v>311700</v>
      </c>
    </row>
    <row r="1111" spans="13:15" x14ac:dyDescent="0.4">
      <c r="M1111" t="s">
        <v>873</v>
      </c>
      <c r="N1111" t="s">
        <v>657</v>
      </c>
      <c r="O1111">
        <v>161700</v>
      </c>
    </row>
    <row r="1112" spans="13:15" x14ac:dyDescent="0.4">
      <c r="M1112" t="s">
        <v>873</v>
      </c>
      <c r="N1112" t="s">
        <v>658</v>
      </c>
      <c r="O1112">
        <v>183500</v>
      </c>
    </row>
    <row r="1113" spans="13:15" x14ac:dyDescent="0.4">
      <c r="M1113" t="s">
        <v>873</v>
      </c>
      <c r="N1113" t="s">
        <v>659</v>
      </c>
      <c r="O1113">
        <v>346600</v>
      </c>
    </row>
    <row r="1114" spans="13:15" x14ac:dyDescent="0.4">
      <c r="M1114" t="s">
        <v>873</v>
      </c>
      <c r="N1114" t="s">
        <v>660</v>
      </c>
      <c r="O1114">
        <v>176200</v>
      </c>
    </row>
    <row r="1115" spans="13:15" x14ac:dyDescent="0.4">
      <c r="M1115" t="s">
        <v>873</v>
      </c>
      <c r="N1115" t="s">
        <v>661</v>
      </c>
      <c r="O1115">
        <v>107800</v>
      </c>
    </row>
    <row r="1116" spans="13:15" x14ac:dyDescent="0.4">
      <c r="M1116" t="s">
        <v>873</v>
      </c>
      <c r="N1116" t="s">
        <v>662</v>
      </c>
      <c r="O1116">
        <v>98400</v>
      </c>
    </row>
    <row r="1117" spans="13:15" x14ac:dyDescent="0.4">
      <c r="M1117" t="s">
        <v>873</v>
      </c>
      <c r="N1117" t="s">
        <v>663</v>
      </c>
      <c r="O1117">
        <v>66200</v>
      </c>
    </row>
    <row r="1118" spans="13:15" x14ac:dyDescent="0.4">
      <c r="M1118" t="s">
        <v>873</v>
      </c>
      <c r="N1118" t="s">
        <v>664</v>
      </c>
      <c r="O1118">
        <v>110800</v>
      </c>
    </row>
    <row r="1119" spans="13:15" x14ac:dyDescent="0.4">
      <c r="M1119" t="s">
        <v>873</v>
      </c>
      <c r="N1119" t="s">
        <v>665</v>
      </c>
      <c r="O1119">
        <v>128200</v>
      </c>
    </row>
    <row r="1120" spans="13:15" x14ac:dyDescent="0.4">
      <c r="M1120" t="s">
        <v>873</v>
      </c>
      <c r="N1120" t="s">
        <v>666</v>
      </c>
      <c r="O1120">
        <v>353300</v>
      </c>
    </row>
    <row r="1121" spans="13:15" x14ac:dyDescent="0.4">
      <c r="M1121" t="s">
        <v>873</v>
      </c>
      <c r="N1121" t="s">
        <v>667</v>
      </c>
      <c r="O1121">
        <v>166900</v>
      </c>
    </row>
    <row r="1122" spans="13:15" x14ac:dyDescent="0.4">
      <c r="M1122" t="s">
        <v>873</v>
      </c>
      <c r="N1122" t="s">
        <v>668</v>
      </c>
      <c r="O1122">
        <v>117400</v>
      </c>
    </row>
    <row r="1123" spans="13:15" x14ac:dyDescent="0.4">
      <c r="M1123" t="s">
        <v>873</v>
      </c>
      <c r="N1123" t="s">
        <v>669</v>
      </c>
      <c r="O1123">
        <v>141300</v>
      </c>
    </row>
    <row r="1124" spans="13:15" x14ac:dyDescent="0.4">
      <c r="M1124" t="s">
        <v>873</v>
      </c>
      <c r="N1124" t="s">
        <v>670</v>
      </c>
      <c r="O1124">
        <v>71400</v>
      </c>
    </row>
    <row r="1125" spans="13:15" x14ac:dyDescent="0.4">
      <c r="M1125" t="s">
        <v>873</v>
      </c>
      <c r="N1125" t="s">
        <v>671</v>
      </c>
      <c r="O1125">
        <v>42900</v>
      </c>
    </row>
    <row r="1126" spans="13:15" x14ac:dyDescent="0.4">
      <c r="M1126" t="s">
        <v>873</v>
      </c>
      <c r="N1126" t="s">
        <v>672</v>
      </c>
      <c r="O1126">
        <v>105800</v>
      </c>
    </row>
    <row r="1127" spans="13:15" x14ac:dyDescent="0.4">
      <c r="M1127" t="s">
        <v>873</v>
      </c>
      <c r="N1127" t="s">
        <v>673</v>
      </c>
      <c r="O1127">
        <v>88800</v>
      </c>
    </row>
    <row r="1128" spans="13:15" x14ac:dyDescent="0.4">
      <c r="M1128" t="s">
        <v>873</v>
      </c>
      <c r="N1128" t="s">
        <v>674</v>
      </c>
      <c r="O1128">
        <v>102200</v>
      </c>
    </row>
    <row r="1129" spans="13:15" x14ac:dyDescent="0.4">
      <c r="M1129" t="s">
        <v>873</v>
      </c>
      <c r="N1129" t="s">
        <v>675</v>
      </c>
      <c r="O1129">
        <v>44000</v>
      </c>
    </row>
    <row r="1130" spans="13:15" x14ac:dyDescent="0.4">
      <c r="M1130" t="s">
        <v>873</v>
      </c>
      <c r="N1130" t="s">
        <v>676</v>
      </c>
      <c r="O1130">
        <v>140300</v>
      </c>
    </row>
    <row r="1131" spans="13:15" x14ac:dyDescent="0.4">
      <c r="M1131" t="s">
        <v>873</v>
      </c>
      <c r="N1131" t="s">
        <v>677</v>
      </c>
      <c r="O1131">
        <v>37900</v>
      </c>
    </row>
    <row r="1132" spans="13:15" x14ac:dyDescent="0.4">
      <c r="M1132" t="s">
        <v>873</v>
      </c>
      <c r="N1132" t="s">
        <v>678</v>
      </c>
      <c r="O1132">
        <v>22300</v>
      </c>
    </row>
    <row r="1133" spans="13:15" x14ac:dyDescent="0.4">
      <c r="M1133" t="s">
        <v>873</v>
      </c>
      <c r="N1133" t="s">
        <v>679</v>
      </c>
      <c r="O1133">
        <v>222100</v>
      </c>
    </row>
    <row r="1134" spans="13:15" x14ac:dyDescent="0.4">
      <c r="M1134" t="s">
        <v>873</v>
      </c>
      <c r="N1134" t="s">
        <v>680</v>
      </c>
      <c r="O1134">
        <v>68300</v>
      </c>
    </row>
    <row r="1135" spans="13:15" x14ac:dyDescent="0.4">
      <c r="M1135" t="s">
        <v>873</v>
      </c>
      <c r="N1135" t="s">
        <v>681</v>
      </c>
      <c r="O1135">
        <v>72800</v>
      </c>
    </row>
    <row r="1136" spans="13:15" x14ac:dyDescent="0.4">
      <c r="M1136" t="s">
        <v>873</v>
      </c>
      <c r="N1136" t="s">
        <v>682</v>
      </c>
      <c r="O1136">
        <v>88400</v>
      </c>
    </row>
    <row r="1137" spans="13:15" x14ac:dyDescent="0.4">
      <c r="M1137" t="s">
        <v>873</v>
      </c>
      <c r="N1137" t="s">
        <v>683</v>
      </c>
      <c r="O1137">
        <v>28000</v>
      </c>
    </row>
    <row r="1138" spans="13:15" x14ac:dyDescent="0.4">
      <c r="M1138" t="s">
        <v>873</v>
      </c>
      <c r="N1138" t="s">
        <v>684</v>
      </c>
      <c r="O1138">
        <v>63500</v>
      </c>
    </row>
    <row r="1139" spans="13:15" x14ac:dyDescent="0.4">
      <c r="M1139" t="s">
        <v>873</v>
      </c>
      <c r="N1139" t="s">
        <v>685</v>
      </c>
      <c r="O1139">
        <v>46500</v>
      </c>
    </row>
    <row r="1140" spans="13:15" x14ac:dyDescent="0.4">
      <c r="M1140" t="s">
        <v>873</v>
      </c>
      <c r="N1140" t="s">
        <v>686</v>
      </c>
      <c r="O1140">
        <v>92700</v>
      </c>
    </row>
    <row r="1141" spans="13:15" x14ac:dyDescent="0.4">
      <c r="M1141" t="s">
        <v>873</v>
      </c>
      <c r="N1141" t="s">
        <v>687</v>
      </c>
      <c r="O1141">
        <v>73400</v>
      </c>
    </row>
    <row r="1142" spans="13:15" x14ac:dyDescent="0.4">
      <c r="M1142" t="s">
        <v>873</v>
      </c>
      <c r="N1142" t="s">
        <v>688</v>
      </c>
      <c r="O1142">
        <v>34600</v>
      </c>
    </row>
    <row r="1143" spans="13:15" x14ac:dyDescent="0.4">
      <c r="M1143" t="s">
        <v>873</v>
      </c>
      <c r="N1143" t="s">
        <v>689</v>
      </c>
      <c r="O1143">
        <v>14800</v>
      </c>
    </row>
    <row r="1144" spans="13:15" x14ac:dyDescent="0.4">
      <c r="M1144" t="s">
        <v>873</v>
      </c>
      <c r="N1144" t="s">
        <v>690</v>
      </c>
      <c r="O1144">
        <v>101100</v>
      </c>
    </row>
    <row r="1145" spans="13:15" x14ac:dyDescent="0.4">
      <c r="M1145" t="s">
        <v>873</v>
      </c>
      <c r="N1145" t="s">
        <v>691</v>
      </c>
      <c r="O1145">
        <v>32800</v>
      </c>
    </row>
    <row r="1146" spans="13:15" x14ac:dyDescent="0.4">
      <c r="M1146" t="s">
        <v>873</v>
      </c>
      <c r="N1146" t="s">
        <v>692</v>
      </c>
      <c r="O1146">
        <v>25900</v>
      </c>
    </row>
    <row r="1147" spans="13:15" x14ac:dyDescent="0.4">
      <c r="M1147" t="s">
        <v>873</v>
      </c>
      <c r="N1147" t="s">
        <v>693</v>
      </c>
      <c r="O1147">
        <v>56400</v>
      </c>
    </row>
    <row r="1148" spans="13:15" x14ac:dyDescent="0.4">
      <c r="M1148" t="s">
        <v>873</v>
      </c>
      <c r="N1148" t="s">
        <v>694</v>
      </c>
      <c r="O1148">
        <v>44600</v>
      </c>
    </row>
    <row r="1149" spans="13:15" x14ac:dyDescent="0.4">
      <c r="M1149" t="s">
        <v>873</v>
      </c>
      <c r="N1149" t="s">
        <v>695</v>
      </c>
      <c r="O1149">
        <v>30100</v>
      </c>
    </row>
    <row r="1150" spans="13:15" x14ac:dyDescent="0.4">
      <c r="M1150" t="s">
        <v>873</v>
      </c>
      <c r="N1150" t="s">
        <v>696</v>
      </c>
      <c r="O1150">
        <v>427600</v>
      </c>
    </row>
    <row r="1151" spans="13:15" x14ac:dyDescent="0.4">
      <c r="M1151" t="s">
        <v>873</v>
      </c>
      <c r="N1151" t="s">
        <v>697</v>
      </c>
      <c r="O1151">
        <v>253600</v>
      </c>
    </row>
    <row r="1152" spans="13:15" x14ac:dyDescent="0.4">
      <c r="M1152" t="s">
        <v>873</v>
      </c>
      <c r="N1152" t="s">
        <v>698</v>
      </c>
      <c r="O1152">
        <v>76100</v>
      </c>
    </row>
    <row r="1153" spans="13:15" x14ac:dyDescent="0.4">
      <c r="M1153" t="s">
        <v>873</v>
      </c>
      <c r="N1153" t="s">
        <v>699</v>
      </c>
      <c r="O1153">
        <v>118300</v>
      </c>
    </row>
    <row r="1154" spans="13:15" x14ac:dyDescent="0.4">
      <c r="M1154" t="s">
        <v>873</v>
      </c>
      <c r="N1154" t="s">
        <v>700</v>
      </c>
      <c r="O1154">
        <v>127500</v>
      </c>
    </row>
    <row r="1155" spans="13:15" x14ac:dyDescent="0.4">
      <c r="M1155" t="s">
        <v>873</v>
      </c>
      <c r="N1155" t="s">
        <v>701</v>
      </c>
      <c r="O1155">
        <v>116700</v>
      </c>
    </row>
    <row r="1156" spans="13:15" x14ac:dyDescent="0.4">
      <c r="M1156" t="s">
        <v>873</v>
      </c>
      <c r="N1156" t="s">
        <v>702</v>
      </c>
      <c r="O1156">
        <v>103100</v>
      </c>
    </row>
    <row r="1157" spans="13:15" x14ac:dyDescent="0.4">
      <c r="M1157" t="s">
        <v>873</v>
      </c>
      <c r="N1157" t="s">
        <v>703</v>
      </c>
      <c r="O1157">
        <v>149300</v>
      </c>
    </row>
    <row r="1158" spans="13:15" x14ac:dyDescent="0.4">
      <c r="M1158" t="s">
        <v>873</v>
      </c>
      <c r="N1158" t="s">
        <v>704</v>
      </c>
      <c r="O1158">
        <v>61700</v>
      </c>
    </row>
    <row r="1159" spans="13:15" x14ac:dyDescent="0.4">
      <c r="M1159" t="s">
        <v>873</v>
      </c>
      <c r="N1159" t="s">
        <v>705</v>
      </c>
      <c r="O1159">
        <v>40700</v>
      </c>
    </row>
    <row r="1160" spans="13:15" x14ac:dyDescent="0.4">
      <c r="M1160" t="s">
        <v>873</v>
      </c>
      <c r="N1160" t="s">
        <v>706</v>
      </c>
      <c r="O1160">
        <v>313500</v>
      </c>
    </row>
    <row r="1161" spans="13:15" x14ac:dyDescent="0.4">
      <c r="M1161" t="s">
        <v>873</v>
      </c>
      <c r="N1161" t="s">
        <v>707</v>
      </c>
      <c r="O1161">
        <v>79900</v>
      </c>
    </row>
    <row r="1162" spans="13:15" x14ac:dyDescent="0.4">
      <c r="M1162" t="s">
        <v>873</v>
      </c>
      <c r="N1162" t="s">
        <v>708</v>
      </c>
      <c r="O1162">
        <v>160000</v>
      </c>
    </row>
    <row r="1163" spans="13:15" x14ac:dyDescent="0.4">
      <c r="M1163" t="s">
        <v>873</v>
      </c>
      <c r="N1163" t="s">
        <v>709</v>
      </c>
      <c r="O1163">
        <v>96800</v>
      </c>
    </row>
    <row r="1164" spans="13:15" x14ac:dyDescent="0.4">
      <c r="M1164" t="s">
        <v>873</v>
      </c>
      <c r="N1164" t="s">
        <v>710</v>
      </c>
      <c r="O1164">
        <v>75400</v>
      </c>
    </row>
    <row r="1165" spans="13:15" x14ac:dyDescent="0.4">
      <c r="M1165" t="s">
        <v>873</v>
      </c>
      <c r="N1165" t="s">
        <v>711</v>
      </c>
      <c r="O1165">
        <v>138600</v>
      </c>
    </row>
    <row r="1166" spans="13:15" x14ac:dyDescent="0.4">
      <c r="M1166" t="s">
        <v>873</v>
      </c>
      <c r="N1166" t="s">
        <v>712</v>
      </c>
      <c r="O1166">
        <v>123700</v>
      </c>
    </row>
    <row r="1167" spans="13:15" x14ac:dyDescent="0.4">
      <c r="M1167" t="s">
        <v>873</v>
      </c>
      <c r="N1167" t="s">
        <v>713</v>
      </c>
      <c r="O1167">
        <v>88600</v>
      </c>
    </row>
    <row r="1168" spans="13:15" x14ac:dyDescent="0.4">
      <c r="M1168" t="s">
        <v>873</v>
      </c>
      <c r="N1168" t="s">
        <v>714</v>
      </c>
      <c r="O1168">
        <v>128400</v>
      </c>
    </row>
    <row r="1169" spans="13:15" x14ac:dyDescent="0.4">
      <c r="M1169" t="s">
        <v>873</v>
      </c>
      <c r="N1169" t="s">
        <v>715</v>
      </c>
      <c r="O1169">
        <v>159500</v>
      </c>
    </row>
    <row r="1170" spans="13:15" x14ac:dyDescent="0.4">
      <c r="M1170" t="s">
        <v>873</v>
      </c>
      <c r="N1170" t="s">
        <v>716</v>
      </c>
      <c r="O1170">
        <v>75600</v>
      </c>
    </row>
    <row r="1171" spans="13:15" x14ac:dyDescent="0.4">
      <c r="M1171" t="s">
        <v>873</v>
      </c>
      <c r="N1171" t="s">
        <v>717</v>
      </c>
      <c r="O1171">
        <v>86800</v>
      </c>
    </row>
    <row r="1172" spans="13:15" x14ac:dyDescent="0.4">
      <c r="M1172" t="s">
        <v>873</v>
      </c>
      <c r="N1172" t="s">
        <v>718</v>
      </c>
      <c r="O1172">
        <v>46200</v>
      </c>
    </row>
    <row r="1173" spans="13:15" x14ac:dyDescent="0.4">
      <c r="M1173" t="s">
        <v>873</v>
      </c>
      <c r="N1173" t="s">
        <v>719</v>
      </c>
      <c r="O1173">
        <v>115200</v>
      </c>
    </row>
    <row r="1174" spans="13:15" x14ac:dyDescent="0.4">
      <c r="M1174" t="s">
        <v>873</v>
      </c>
      <c r="N1174" t="s">
        <v>720</v>
      </c>
      <c r="O1174">
        <v>27200</v>
      </c>
    </row>
    <row r="1175" spans="13:15" x14ac:dyDescent="0.4">
      <c r="M1175" t="s">
        <v>873</v>
      </c>
      <c r="N1175" t="s">
        <v>721</v>
      </c>
      <c r="O1175">
        <v>50800</v>
      </c>
    </row>
    <row r="1176" spans="13:15" x14ac:dyDescent="0.4">
      <c r="M1176" t="s">
        <v>873</v>
      </c>
      <c r="N1176" t="s">
        <v>722</v>
      </c>
      <c r="O1176">
        <v>74500</v>
      </c>
    </row>
    <row r="1177" spans="13:15" x14ac:dyDescent="0.4">
      <c r="M1177" t="s">
        <v>873</v>
      </c>
      <c r="N1177" t="s">
        <v>723</v>
      </c>
      <c r="O1177">
        <v>96000</v>
      </c>
    </row>
    <row r="1178" spans="13:15" x14ac:dyDescent="0.4">
      <c r="M1178" t="s">
        <v>873</v>
      </c>
      <c r="N1178" t="s">
        <v>724</v>
      </c>
      <c r="O1178">
        <v>73000</v>
      </c>
    </row>
    <row r="1179" spans="13:15" x14ac:dyDescent="0.4">
      <c r="M1179" t="s">
        <v>873</v>
      </c>
      <c r="N1179" t="s">
        <v>725</v>
      </c>
      <c r="O1179">
        <v>111100</v>
      </c>
    </row>
    <row r="1180" spans="13:15" x14ac:dyDescent="0.4">
      <c r="M1180" t="s">
        <v>873</v>
      </c>
      <c r="N1180" t="s">
        <v>726</v>
      </c>
      <c r="O1180">
        <v>32700</v>
      </c>
    </row>
    <row r="1181" spans="13:15" x14ac:dyDescent="0.4">
      <c r="M1181" t="s">
        <v>873</v>
      </c>
      <c r="N1181" t="s">
        <v>425</v>
      </c>
      <c r="O1181">
        <v>69100</v>
      </c>
    </row>
    <row r="1182" spans="13:15" x14ac:dyDescent="0.4">
      <c r="M1182" t="s">
        <v>873</v>
      </c>
      <c r="N1182" t="s">
        <v>426</v>
      </c>
      <c r="O1182">
        <v>40000</v>
      </c>
    </row>
    <row r="1183" spans="13:15" x14ac:dyDescent="0.4">
      <c r="M1183" t="s">
        <v>873</v>
      </c>
      <c r="N1183" t="s">
        <v>427</v>
      </c>
      <c r="O1183">
        <v>35800</v>
      </c>
    </row>
    <row r="1184" spans="13:15" x14ac:dyDescent="0.4">
      <c r="M1184" t="s">
        <v>873</v>
      </c>
      <c r="N1184" t="s">
        <v>428</v>
      </c>
      <c r="O1184">
        <v>49000</v>
      </c>
    </row>
    <row r="1185" spans="13:15" x14ac:dyDescent="0.4">
      <c r="M1185" t="s">
        <v>873</v>
      </c>
      <c r="N1185" t="s">
        <v>429</v>
      </c>
      <c r="O1185">
        <v>81700</v>
      </c>
    </row>
    <row r="1186" spans="13:15" x14ac:dyDescent="0.4">
      <c r="M1186" t="s">
        <v>873</v>
      </c>
      <c r="N1186" t="s">
        <v>430</v>
      </c>
      <c r="O1186">
        <v>220600</v>
      </c>
    </row>
    <row r="1187" spans="13:15" x14ac:dyDescent="0.4">
      <c r="M1187" t="s">
        <v>873</v>
      </c>
      <c r="N1187" t="s">
        <v>431</v>
      </c>
      <c r="O1187">
        <v>82300</v>
      </c>
    </row>
    <row r="1188" spans="13:15" x14ac:dyDescent="0.4">
      <c r="M1188" t="s">
        <v>873</v>
      </c>
      <c r="N1188" t="s">
        <v>432</v>
      </c>
      <c r="O1188">
        <v>35900</v>
      </c>
    </row>
    <row r="1189" spans="13:15" x14ac:dyDescent="0.4">
      <c r="M1189" t="s">
        <v>873</v>
      </c>
      <c r="N1189" t="s">
        <v>433</v>
      </c>
      <c r="O1189">
        <v>109300</v>
      </c>
    </row>
    <row r="1190" spans="13:15" x14ac:dyDescent="0.4">
      <c r="M1190" t="s">
        <v>873</v>
      </c>
      <c r="N1190" t="s">
        <v>434</v>
      </c>
      <c r="O1190">
        <v>156200</v>
      </c>
    </row>
    <row r="1191" spans="13:15" x14ac:dyDescent="0.4">
      <c r="M1191" t="s">
        <v>873</v>
      </c>
      <c r="N1191" t="s">
        <v>435</v>
      </c>
      <c r="O1191">
        <v>81500</v>
      </c>
    </row>
    <row r="1192" spans="13:15" x14ac:dyDescent="0.4">
      <c r="M1192" t="s">
        <v>873</v>
      </c>
      <c r="N1192" t="s">
        <v>436</v>
      </c>
      <c r="O1192">
        <v>21100</v>
      </c>
    </row>
    <row r="1193" spans="13:15" x14ac:dyDescent="0.4">
      <c r="M1193" t="s">
        <v>873</v>
      </c>
      <c r="N1193" t="s">
        <v>437</v>
      </c>
      <c r="O1193">
        <v>30900</v>
      </c>
    </row>
    <row r="1194" spans="13:15" x14ac:dyDescent="0.4">
      <c r="M1194" t="s">
        <v>873</v>
      </c>
      <c r="N1194" t="s">
        <v>438</v>
      </c>
      <c r="O1194">
        <v>19900</v>
      </c>
    </row>
    <row r="1195" spans="13:15" x14ac:dyDescent="0.4">
      <c r="M1195" t="s">
        <v>873</v>
      </c>
      <c r="N1195" t="s">
        <v>439</v>
      </c>
      <c r="O1195">
        <v>38700</v>
      </c>
    </row>
    <row r="1196" spans="13:15" x14ac:dyDescent="0.4">
      <c r="M1196" t="s">
        <v>873</v>
      </c>
      <c r="N1196" t="s">
        <v>440</v>
      </c>
      <c r="O1196">
        <v>31600</v>
      </c>
    </row>
    <row r="1197" spans="13:15" x14ac:dyDescent="0.4">
      <c r="M1197" t="s">
        <v>873</v>
      </c>
      <c r="N1197" t="s">
        <v>441</v>
      </c>
      <c r="O1197">
        <v>43500</v>
      </c>
    </row>
    <row r="1198" spans="13:15" x14ac:dyDescent="0.4">
      <c r="M1198" t="s">
        <v>873</v>
      </c>
      <c r="N1198" t="s">
        <v>442</v>
      </c>
      <c r="O1198">
        <v>63600</v>
      </c>
    </row>
    <row r="1199" spans="13:15" x14ac:dyDescent="0.4">
      <c r="M1199" t="s">
        <v>873</v>
      </c>
      <c r="N1199" t="s">
        <v>443</v>
      </c>
      <c r="O1199">
        <v>62800</v>
      </c>
    </row>
    <row r="1200" spans="13:15" x14ac:dyDescent="0.4">
      <c r="M1200" t="s">
        <v>873</v>
      </c>
      <c r="N1200" t="s">
        <v>444</v>
      </c>
      <c r="O1200">
        <v>16100</v>
      </c>
    </row>
    <row r="1201" spans="13:15" x14ac:dyDescent="0.4">
      <c r="M1201" t="s">
        <v>873</v>
      </c>
      <c r="N1201" t="s">
        <v>445</v>
      </c>
      <c r="O1201">
        <v>110400</v>
      </c>
    </row>
    <row r="1202" spans="13:15" x14ac:dyDescent="0.4">
      <c r="M1202" t="s">
        <v>873</v>
      </c>
      <c r="N1202" t="s">
        <v>446</v>
      </c>
      <c r="O1202">
        <v>18300</v>
      </c>
    </row>
    <row r="1203" spans="13:15" x14ac:dyDescent="0.4">
      <c r="M1203" t="s">
        <v>873</v>
      </c>
      <c r="N1203" t="s">
        <v>447</v>
      </c>
      <c r="O1203">
        <v>39500</v>
      </c>
    </row>
    <row r="1204" spans="13:15" x14ac:dyDescent="0.4">
      <c r="M1204" t="s">
        <v>873</v>
      </c>
      <c r="N1204" t="s">
        <v>448</v>
      </c>
      <c r="O1204">
        <v>27900</v>
      </c>
    </row>
    <row r="1205" spans="13:15" x14ac:dyDescent="0.4">
      <c r="M1205" t="s">
        <v>873</v>
      </c>
      <c r="N1205" t="s">
        <v>449</v>
      </c>
      <c r="O1205">
        <v>46700</v>
      </c>
    </row>
    <row r="1206" spans="13:15" x14ac:dyDescent="0.4">
      <c r="M1206" t="s">
        <v>873</v>
      </c>
      <c r="N1206" t="s">
        <v>450</v>
      </c>
      <c r="O1206">
        <v>65700</v>
      </c>
    </row>
    <row r="1207" spans="13:15" x14ac:dyDescent="0.4">
      <c r="M1207" t="s">
        <v>873</v>
      </c>
      <c r="N1207" t="s">
        <v>451</v>
      </c>
      <c r="O1207">
        <v>115000</v>
      </c>
    </row>
    <row r="1208" spans="13:15" x14ac:dyDescent="0.4">
      <c r="M1208" t="s">
        <v>873</v>
      </c>
      <c r="N1208" t="s">
        <v>452</v>
      </c>
      <c r="O1208">
        <v>43400</v>
      </c>
    </row>
    <row r="1209" spans="13:15" x14ac:dyDescent="0.4">
      <c r="M1209" t="s">
        <v>873</v>
      </c>
      <c r="N1209" t="s">
        <v>453</v>
      </c>
      <c r="O1209">
        <v>50300</v>
      </c>
    </row>
    <row r="1210" spans="13:15" x14ac:dyDescent="0.4">
      <c r="M1210" t="s">
        <v>873</v>
      </c>
      <c r="N1210" t="s">
        <v>454</v>
      </c>
      <c r="O1210">
        <v>27000</v>
      </c>
    </row>
    <row r="1211" spans="13:15" x14ac:dyDescent="0.4">
      <c r="M1211" t="s">
        <v>873</v>
      </c>
      <c r="N1211" t="s">
        <v>455</v>
      </c>
      <c r="O1211">
        <v>101100</v>
      </c>
    </row>
    <row r="1212" spans="13:15" x14ac:dyDescent="0.4">
      <c r="M1212" t="s">
        <v>873</v>
      </c>
      <c r="N1212" t="s">
        <v>456</v>
      </c>
      <c r="O1212">
        <v>49300</v>
      </c>
    </row>
    <row r="1213" spans="13:15" x14ac:dyDescent="0.4">
      <c r="M1213" t="s">
        <v>873</v>
      </c>
      <c r="N1213" t="s">
        <v>457</v>
      </c>
      <c r="O1213">
        <v>24700</v>
      </c>
    </row>
    <row r="1214" spans="13:15" x14ac:dyDescent="0.4">
      <c r="M1214" t="s">
        <v>873</v>
      </c>
      <c r="N1214" t="s">
        <v>458</v>
      </c>
      <c r="O1214">
        <v>36000</v>
      </c>
    </row>
    <row r="1215" spans="13:15" x14ac:dyDescent="0.4">
      <c r="M1215" t="s">
        <v>873</v>
      </c>
      <c r="N1215" t="s">
        <v>459</v>
      </c>
      <c r="O1215">
        <v>23800</v>
      </c>
    </row>
    <row r="1216" spans="13:15" x14ac:dyDescent="0.4">
      <c r="M1216" t="s">
        <v>873</v>
      </c>
      <c r="N1216" t="s">
        <v>460</v>
      </c>
      <c r="O1216">
        <v>97800</v>
      </c>
    </row>
    <row r="1217" spans="13:15" x14ac:dyDescent="0.4">
      <c r="M1217" t="s">
        <v>873</v>
      </c>
      <c r="N1217" t="s">
        <v>461</v>
      </c>
      <c r="O1217">
        <v>20800</v>
      </c>
    </row>
    <row r="1218" spans="13:15" x14ac:dyDescent="0.4">
      <c r="M1218" t="s">
        <v>873</v>
      </c>
      <c r="N1218" t="s">
        <v>462</v>
      </c>
      <c r="O1218">
        <v>28200</v>
      </c>
    </row>
    <row r="1219" spans="13:15" x14ac:dyDescent="0.4">
      <c r="M1219" t="s">
        <v>873</v>
      </c>
      <c r="N1219" t="s">
        <v>463</v>
      </c>
      <c r="O1219">
        <v>27900</v>
      </c>
    </row>
    <row r="1220" spans="13:15" x14ac:dyDescent="0.4">
      <c r="M1220" t="s">
        <v>873</v>
      </c>
      <c r="N1220" t="s">
        <v>464</v>
      </c>
      <c r="O1220">
        <v>30600</v>
      </c>
    </row>
    <row r="1221" spans="13:15" x14ac:dyDescent="0.4">
      <c r="M1221" t="s">
        <v>873</v>
      </c>
      <c r="N1221" t="s">
        <v>465</v>
      </c>
      <c r="O1221">
        <v>216700</v>
      </c>
    </row>
    <row r="1222" spans="13:15" x14ac:dyDescent="0.4">
      <c r="M1222" t="s">
        <v>873</v>
      </c>
      <c r="N1222" t="s">
        <v>466</v>
      </c>
      <c r="O1222">
        <v>28400</v>
      </c>
    </row>
    <row r="1223" spans="13:15" x14ac:dyDescent="0.4">
      <c r="M1223" t="s">
        <v>873</v>
      </c>
      <c r="N1223" t="s">
        <v>467</v>
      </c>
      <c r="O1223">
        <v>28300</v>
      </c>
    </row>
    <row r="1224" spans="13:15" x14ac:dyDescent="0.4">
      <c r="M1224" t="s">
        <v>873</v>
      </c>
      <c r="N1224" t="s">
        <v>468</v>
      </c>
      <c r="O1224">
        <v>50700</v>
      </c>
    </row>
    <row r="1225" spans="13:15" x14ac:dyDescent="0.4">
      <c r="M1225" t="s">
        <v>873</v>
      </c>
      <c r="N1225" t="s">
        <v>469</v>
      </c>
      <c r="O1225">
        <v>28100</v>
      </c>
    </row>
    <row r="1226" spans="13:15" x14ac:dyDescent="0.4">
      <c r="M1226" t="s">
        <v>873</v>
      </c>
      <c r="N1226" t="s">
        <v>470</v>
      </c>
      <c r="O1226">
        <v>32000</v>
      </c>
    </row>
    <row r="1227" spans="13:15" x14ac:dyDescent="0.4">
      <c r="M1227" t="s">
        <v>873</v>
      </c>
      <c r="N1227" t="s">
        <v>471</v>
      </c>
      <c r="O1227">
        <v>45200</v>
      </c>
    </row>
    <row r="1228" spans="13:15" x14ac:dyDescent="0.4">
      <c r="M1228" t="s">
        <v>873</v>
      </c>
      <c r="N1228" t="s">
        <v>472</v>
      </c>
      <c r="O1228">
        <v>137100</v>
      </c>
    </row>
    <row r="1229" spans="13:15" x14ac:dyDescent="0.4">
      <c r="M1229" t="s">
        <v>873</v>
      </c>
      <c r="N1229" t="s">
        <v>473</v>
      </c>
      <c r="O1229">
        <v>70500</v>
      </c>
    </row>
    <row r="1230" spans="13:15" x14ac:dyDescent="0.4">
      <c r="M1230" t="s">
        <v>873</v>
      </c>
      <c r="N1230" t="s">
        <v>474</v>
      </c>
      <c r="O1230">
        <v>53900</v>
      </c>
    </row>
    <row r="1231" spans="13:15" x14ac:dyDescent="0.4">
      <c r="M1231" t="s">
        <v>873</v>
      </c>
      <c r="N1231" t="s">
        <v>475</v>
      </c>
      <c r="O1231">
        <v>16100</v>
      </c>
    </row>
    <row r="1232" spans="13:15" x14ac:dyDescent="0.4">
      <c r="M1232" t="s">
        <v>873</v>
      </c>
      <c r="N1232" t="s">
        <v>476</v>
      </c>
      <c r="O1232">
        <v>93500</v>
      </c>
    </row>
    <row r="1233" spans="13:15" x14ac:dyDescent="0.4">
      <c r="M1233" t="s">
        <v>873</v>
      </c>
      <c r="N1233" t="s">
        <v>477</v>
      </c>
      <c r="O1233">
        <v>39900</v>
      </c>
    </row>
    <row r="1234" spans="13:15" x14ac:dyDescent="0.4">
      <c r="M1234" t="s">
        <v>873</v>
      </c>
      <c r="N1234" t="s">
        <v>478</v>
      </c>
      <c r="O1234">
        <v>97700</v>
      </c>
    </row>
    <row r="1235" spans="13:15" x14ac:dyDescent="0.4">
      <c r="M1235" t="s">
        <v>873</v>
      </c>
      <c r="N1235" t="s">
        <v>479</v>
      </c>
      <c r="O1235">
        <v>11400</v>
      </c>
    </row>
    <row r="1236" spans="13:15" x14ac:dyDescent="0.4">
      <c r="M1236" t="s">
        <v>873</v>
      </c>
      <c r="N1236" t="s">
        <v>480</v>
      </c>
      <c r="O1236">
        <v>19700</v>
      </c>
    </row>
    <row r="1237" spans="13:15" x14ac:dyDescent="0.4">
      <c r="M1237" t="s">
        <v>873</v>
      </c>
      <c r="N1237" t="s">
        <v>481</v>
      </c>
      <c r="O1237">
        <v>12100</v>
      </c>
    </row>
    <row r="1238" spans="13:15" x14ac:dyDescent="0.4">
      <c r="M1238" t="s">
        <v>873</v>
      </c>
      <c r="N1238" t="s">
        <v>482</v>
      </c>
      <c r="O1238">
        <v>12500</v>
      </c>
    </row>
    <row r="1239" spans="13:15" x14ac:dyDescent="0.4">
      <c r="M1239" t="s">
        <v>873</v>
      </c>
      <c r="N1239" t="s">
        <v>483</v>
      </c>
      <c r="O1239">
        <v>50700</v>
      </c>
    </row>
    <row r="1240" spans="13:15" x14ac:dyDescent="0.4">
      <c r="M1240" t="s">
        <v>873</v>
      </c>
      <c r="N1240" t="s">
        <v>484</v>
      </c>
      <c r="O1240">
        <v>73300</v>
      </c>
    </row>
    <row r="1241" spans="13:15" x14ac:dyDescent="0.4">
      <c r="M1241" t="s">
        <v>873</v>
      </c>
      <c r="N1241" t="s">
        <v>485</v>
      </c>
      <c r="O1241">
        <v>230300</v>
      </c>
    </row>
    <row r="1242" spans="13:15" x14ac:dyDescent="0.4">
      <c r="M1242" t="s">
        <v>873</v>
      </c>
      <c r="N1242" t="s">
        <v>486</v>
      </c>
      <c r="O1242">
        <v>68000</v>
      </c>
    </row>
    <row r="1243" spans="13:15" x14ac:dyDescent="0.4">
      <c r="M1243" t="s">
        <v>873</v>
      </c>
      <c r="N1243" t="s">
        <v>487</v>
      </c>
      <c r="O1243">
        <v>48100</v>
      </c>
    </row>
    <row r="1244" spans="13:15" x14ac:dyDescent="0.4">
      <c r="M1244" t="s">
        <v>873</v>
      </c>
      <c r="N1244" t="s">
        <v>488</v>
      </c>
      <c r="O1244">
        <v>117700</v>
      </c>
    </row>
    <row r="1245" spans="13:15" x14ac:dyDescent="0.4">
      <c r="M1245" t="s">
        <v>873</v>
      </c>
      <c r="N1245" t="s">
        <v>489</v>
      </c>
      <c r="O1245">
        <v>53300</v>
      </c>
    </row>
    <row r="1246" spans="13:15" x14ac:dyDescent="0.4">
      <c r="M1246" t="s">
        <v>873</v>
      </c>
      <c r="N1246" t="s">
        <v>490</v>
      </c>
      <c r="O1246">
        <v>20800</v>
      </c>
    </row>
    <row r="1247" spans="13:15" x14ac:dyDescent="0.4">
      <c r="M1247" t="s">
        <v>873</v>
      </c>
      <c r="N1247" t="s">
        <v>491</v>
      </c>
      <c r="O1247">
        <v>32300</v>
      </c>
    </row>
    <row r="1248" spans="13:15" x14ac:dyDescent="0.4">
      <c r="M1248" t="s">
        <v>873</v>
      </c>
      <c r="N1248" t="s">
        <v>492</v>
      </c>
      <c r="O1248">
        <v>35900</v>
      </c>
    </row>
    <row r="1249" spans="13:15" x14ac:dyDescent="0.4">
      <c r="M1249" t="s">
        <v>873</v>
      </c>
      <c r="N1249" t="s">
        <v>493</v>
      </c>
      <c r="O1249">
        <v>43400</v>
      </c>
    </row>
    <row r="1250" spans="13:15" x14ac:dyDescent="0.4">
      <c r="M1250" t="s">
        <v>873</v>
      </c>
      <c r="N1250" t="s">
        <v>494</v>
      </c>
      <c r="O1250">
        <v>53700</v>
      </c>
    </row>
    <row r="1251" spans="13:15" x14ac:dyDescent="0.4">
      <c r="M1251" t="s">
        <v>873</v>
      </c>
      <c r="N1251" t="s">
        <v>495</v>
      </c>
      <c r="O1251">
        <v>21600</v>
      </c>
    </row>
    <row r="1252" spans="13:15" x14ac:dyDescent="0.4">
      <c r="M1252" t="s">
        <v>873</v>
      </c>
      <c r="N1252" t="s">
        <v>496</v>
      </c>
      <c r="O1252">
        <v>92000</v>
      </c>
    </row>
    <row r="1253" spans="13:15" x14ac:dyDescent="0.4">
      <c r="M1253" t="s">
        <v>873</v>
      </c>
      <c r="N1253" t="s">
        <v>497</v>
      </c>
      <c r="O1253">
        <v>45000</v>
      </c>
    </row>
    <row r="1254" spans="13:15" x14ac:dyDescent="0.4">
      <c r="M1254" t="s">
        <v>873</v>
      </c>
      <c r="N1254" t="s">
        <v>498</v>
      </c>
      <c r="O1254">
        <v>29300</v>
      </c>
    </row>
    <row r="1255" spans="13:15" x14ac:dyDescent="0.4">
      <c r="M1255" t="s">
        <v>873</v>
      </c>
      <c r="N1255" t="s">
        <v>499</v>
      </c>
      <c r="O1255">
        <v>61900</v>
      </c>
    </row>
    <row r="1256" spans="13:15" x14ac:dyDescent="0.4">
      <c r="M1256" t="s">
        <v>873</v>
      </c>
      <c r="N1256" t="s">
        <v>500</v>
      </c>
      <c r="O1256">
        <v>21100</v>
      </c>
    </row>
    <row r="1257" spans="13:15" x14ac:dyDescent="0.4">
      <c r="M1257" t="s">
        <v>873</v>
      </c>
      <c r="N1257" t="s">
        <v>501</v>
      </c>
      <c r="O1257">
        <v>62800</v>
      </c>
    </row>
    <row r="1258" spans="13:15" x14ac:dyDescent="0.4">
      <c r="M1258" t="s">
        <v>873</v>
      </c>
      <c r="N1258" t="s">
        <v>502</v>
      </c>
      <c r="O1258">
        <v>56300</v>
      </c>
    </row>
    <row r="1259" spans="13:15" x14ac:dyDescent="0.4">
      <c r="M1259" t="s">
        <v>873</v>
      </c>
      <c r="N1259" t="s">
        <v>503</v>
      </c>
      <c r="O1259">
        <v>32300</v>
      </c>
    </row>
    <row r="1260" spans="13:15" x14ac:dyDescent="0.4">
      <c r="M1260" t="s">
        <v>873</v>
      </c>
      <c r="N1260" t="s">
        <v>504</v>
      </c>
      <c r="O1260">
        <v>34500</v>
      </c>
    </row>
    <row r="1261" spans="13:15" x14ac:dyDescent="0.4">
      <c r="M1261" t="s">
        <v>873</v>
      </c>
      <c r="N1261" t="s">
        <v>505</v>
      </c>
      <c r="O1261">
        <v>53800</v>
      </c>
    </row>
    <row r="1262" spans="13:15" x14ac:dyDescent="0.4">
      <c r="M1262" t="s">
        <v>873</v>
      </c>
      <c r="N1262" t="s">
        <v>506</v>
      </c>
      <c r="O1262">
        <v>24400</v>
      </c>
    </row>
    <row r="1263" spans="13:15" x14ac:dyDescent="0.4">
      <c r="M1263" t="s">
        <v>873</v>
      </c>
      <c r="N1263" t="s">
        <v>507</v>
      </c>
      <c r="O1263">
        <v>26000</v>
      </c>
    </row>
    <row r="1264" spans="13:15" x14ac:dyDescent="0.4">
      <c r="M1264" t="s">
        <v>873</v>
      </c>
      <c r="N1264" t="s">
        <v>508</v>
      </c>
      <c r="O1264">
        <v>43300</v>
      </c>
    </row>
    <row r="1265" spans="13:15" x14ac:dyDescent="0.4">
      <c r="M1265" t="s">
        <v>873</v>
      </c>
      <c r="N1265" t="s">
        <v>509</v>
      </c>
      <c r="O1265">
        <v>13900</v>
      </c>
    </row>
    <row r="1266" spans="13:15" x14ac:dyDescent="0.4">
      <c r="M1266" t="s">
        <v>873</v>
      </c>
      <c r="N1266" t="s">
        <v>510</v>
      </c>
      <c r="O1266">
        <v>77300</v>
      </c>
    </row>
    <row r="1267" spans="13:15" x14ac:dyDescent="0.4">
      <c r="M1267" t="s">
        <v>873</v>
      </c>
      <c r="N1267" t="s">
        <v>511</v>
      </c>
      <c r="O1267">
        <v>14100</v>
      </c>
    </row>
    <row r="1268" spans="13:15" x14ac:dyDescent="0.4">
      <c r="M1268" t="s">
        <v>873</v>
      </c>
      <c r="N1268" t="s">
        <v>512</v>
      </c>
      <c r="O1268">
        <v>11400</v>
      </c>
    </row>
    <row r="1269" spans="13:15" x14ac:dyDescent="0.4">
      <c r="M1269" t="s">
        <v>873</v>
      </c>
      <c r="N1269" t="s">
        <v>513</v>
      </c>
      <c r="O1269">
        <v>25400</v>
      </c>
    </row>
    <row r="1270" spans="13:15" x14ac:dyDescent="0.4">
      <c r="M1270" t="s">
        <v>873</v>
      </c>
      <c r="N1270" t="s">
        <v>514</v>
      </c>
      <c r="O1270">
        <v>34700</v>
      </c>
    </row>
    <row r="1271" spans="13:15" x14ac:dyDescent="0.4">
      <c r="M1271" t="s">
        <v>873</v>
      </c>
      <c r="N1271" t="s">
        <v>515</v>
      </c>
      <c r="O1271">
        <v>43500</v>
      </c>
    </row>
    <row r="1272" spans="13:15" x14ac:dyDescent="0.4">
      <c r="M1272" t="s">
        <v>873</v>
      </c>
      <c r="N1272" t="s">
        <v>516</v>
      </c>
      <c r="O1272">
        <v>50900</v>
      </c>
    </row>
    <row r="1273" spans="13:15" x14ac:dyDescent="0.4">
      <c r="M1273" t="s">
        <v>873</v>
      </c>
      <c r="N1273" t="s">
        <v>517</v>
      </c>
      <c r="O1273">
        <v>37800</v>
      </c>
    </row>
    <row r="1274" spans="13:15" x14ac:dyDescent="0.4">
      <c r="M1274" t="s">
        <v>873</v>
      </c>
      <c r="N1274" t="s">
        <v>518</v>
      </c>
      <c r="O1274">
        <v>26300</v>
      </c>
    </row>
    <row r="1275" spans="13:15" x14ac:dyDescent="0.4">
      <c r="M1275" t="s">
        <v>873</v>
      </c>
      <c r="N1275" t="s">
        <v>519</v>
      </c>
      <c r="O1275">
        <v>53100</v>
      </c>
    </row>
    <row r="1276" spans="13:15" x14ac:dyDescent="0.4">
      <c r="M1276" t="s">
        <v>873</v>
      </c>
      <c r="N1276" t="s">
        <v>520</v>
      </c>
      <c r="O1276">
        <v>25900</v>
      </c>
    </row>
    <row r="1277" spans="13:15" x14ac:dyDescent="0.4">
      <c r="M1277" t="s">
        <v>873</v>
      </c>
      <c r="N1277" t="s">
        <v>521</v>
      </c>
      <c r="O1277">
        <v>106600</v>
      </c>
    </row>
    <row r="1278" spans="13:15" x14ac:dyDescent="0.4">
      <c r="M1278" t="s">
        <v>873</v>
      </c>
      <c r="N1278" t="s">
        <v>522</v>
      </c>
      <c r="O1278">
        <v>16700</v>
      </c>
    </row>
    <row r="1279" spans="13:15" x14ac:dyDescent="0.4">
      <c r="M1279" t="s">
        <v>873</v>
      </c>
      <c r="N1279" t="s">
        <v>523</v>
      </c>
      <c r="O1279">
        <v>45900</v>
      </c>
    </row>
    <row r="1280" spans="13:15" x14ac:dyDescent="0.4">
      <c r="M1280" t="s">
        <v>873</v>
      </c>
      <c r="N1280" t="s">
        <v>524</v>
      </c>
      <c r="O1280">
        <v>117200</v>
      </c>
    </row>
    <row r="1281" spans="13:15" x14ac:dyDescent="0.4">
      <c r="M1281" t="s">
        <v>873</v>
      </c>
      <c r="N1281" t="s">
        <v>525</v>
      </c>
      <c r="O1281">
        <v>34700</v>
      </c>
    </row>
    <row r="1282" spans="13:15" x14ac:dyDescent="0.4">
      <c r="M1282" t="s">
        <v>873</v>
      </c>
      <c r="N1282" t="s">
        <v>526</v>
      </c>
      <c r="O1282">
        <v>49900</v>
      </c>
    </row>
    <row r="1283" spans="13:15" x14ac:dyDescent="0.4">
      <c r="M1283" t="s">
        <v>873</v>
      </c>
      <c r="N1283" t="s">
        <v>527</v>
      </c>
      <c r="O1283">
        <v>58600</v>
      </c>
    </row>
    <row r="1284" spans="13:15" x14ac:dyDescent="0.4">
      <c r="M1284" t="s">
        <v>873</v>
      </c>
      <c r="N1284" t="s">
        <v>528</v>
      </c>
      <c r="O1284">
        <v>47500</v>
      </c>
    </row>
    <row r="1285" spans="13:15" x14ac:dyDescent="0.4">
      <c r="M1285" t="s">
        <v>873</v>
      </c>
      <c r="N1285" t="s">
        <v>529</v>
      </c>
      <c r="O1285">
        <v>42900</v>
      </c>
    </row>
    <row r="1286" spans="13:15" x14ac:dyDescent="0.4">
      <c r="M1286" t="s">
        <v>873</v>
      </c>
      <c r="N1286" t="s">
        <v>530</v>
      </c>
      <c r="O1286">
        <v>17500</v>
      </c>
    </row>
    <row r="1287" spans="13:15" x14ac:dyDescent="0.4">
      <c r="M1287" t="s">
        <v>873</v>
      </c>
      <c r="N1287" t="s">
        <v>531</v>
      </c>
      <c r="O1287">
        <v>26600</v>
      </c>
    </row>
    <row r="1288" spans="13:15" x14ac:dyDescent="0.4">
      <c r="M1288" t="s">
        <v>873</v>
      </c>
      <c r="N1288" t="s">
        <v>532</v>
      </c>
      <c r="O1288">
        <v>62900</v>
      </c>
    </row>
    <row r="1289" spans="13:15" x14ac:dyDescent="0.4">
      <c r="M1289" t="s">
        <v>873</v>
      </c>
      <c r="N1289" t="s">
        <v>533</v>
      </c>
      <c r="O1289">
        <v>33200</v>
      </c>
    </row>
    <row r="1290" spans="13:15" x14ac:dyDescent="0.4">
      <c r="M1290" t="s">
        <v>873</v>
      </c>
      <c r="N1290" t="s">
        <v>534</v>
      </c>
      <c r="O1290">
        <v>67600</v>
      </c>
    </row>
    <row r="1291" spans="13:15" x14ac:dyDescent="0.4">
      <c r="M1291" t="s">
        <v>873</v>
      </c>
      <c r="N1291" t="s">
        <v>535</v>
      </c>
      <c r="O1291">
        <v>59500</v>
      </c>
    </row>
    <row r="1292" spans="13:15" x14ac:dyDescent="0.4">
      <c r="M1292" t="s">
        <v>873</v>
      </c>
      <c r="N1292" t="s">
        <v>536</v>
      </c>
      <c r="O1292">
        <v>24700</v>
      </c>
    </row>
    <row r="1293" spans="13:15" x14ac:dyDescent="0.4">
      <c r="M1293" t="s">
        <v>873</v>
      </c>
      <c r="N1293" t="s">
        <v>537</v>
      </c>
      <c r="O1293">
        <v>82500</v>
      </c>
    </row>
    <row r="1294" spans="13:15" x14ac:dyDescent="0.4">
      <c r="M1294" t="s">
        <v>873</v>
      </c>
      <c r="N1294" t="s">
        <v>538</v>
      </c>
      <c r="O1294">
        <v>86000</v>
      </c>
    </row>
    <row r="1295" spans="13:15" x14ac:dyDescent="0.4">
      <c r="M1295" t="s">
        <v>873</v>
      </c>
      <c r="N1295" t="s">
        <v>539</v>
      </c>
      <c r="O1295">
        <v>72100</v>
      </c>
    </row>
    <row r="1296" spans="13:15" x14ac:dyDescent="0.4">
      <c r="M1296" t="s">
        <v>873</v>
      </c>
      <c r="N1296" t="s">
        <v>540</v>
      </c>
      <c r="O1296">
        <v>23800</v>
      </c>
    </row>
    <row r="1297" spans="13:15" x14ac:dyDescent="0.4">
      <c r="M1297" t="s">
        <v>873</v>
      </c>
      <c r="N1297" t="s">
        <v>541</v>
      </c>
      <c r="O1297">
        <v>38400</v>
      </c>
    </row>
    <row r="1298" spans="13:15" x14ac:dyDescent="0.4">
      <c r="M1298" t="s">
        <v>873</v>
      </c>
      <c r="N1298" t="s">
        <v>542</v>
      </c>
      <c r="O1298">
        <v>28500</v>
      </c>
    </row>
    <row r="1299" spans="13:15" x14ac:dyDescent="0.4">
      <c r="M1299" t="s">
        <v>873</v>
      </c>
      <c r="N1299" t="s">
        <v>543</v>
      </c>
      <c r="O1299">
        <v>37900</v>
      </c>
    </row>
    <row r="1300" spans="13:15" x14ac:dyDescent="0.4">
      <c r="M1300" t="s">
        <v>873</v>
      </c>
      <c r="N1300" t="s">
        <v>544</v>
      </c>
      <c r="O1300">
        <v>64200</v>
      </c>
    </row>
    <row r="1301" spans="13:15" x14ac:dyDescent="0.4">
      <c r="M1301" t="s">
        <v>873</v>
      </c>
      <c r="N1301" t="s">
        <v>727</v>
      </c>
      <c r="O1301">
        <v>46800</v>
      </c>
    </row>
    <row r="1302" spans="13:15" x14ac:dyDescent="0.4">
      <c r="M1302" t="s">
        <v>873</v>
      </c>
      <c r="N1302" t="s">
        <v>728</v>
      </c>
      <c r="O1302">
        <v>68400</v>
      </c>
    </row>
    <row r="1303" spans="13:15" x14ac:dyDescent="0.4">
      <c r="M1303" t="s">
        <v>873</v>
      </c>
      <c r="N1303" t="s">
        <v>729</v>
      </c>
      <c r="O1303">
        <v>22000</v>
      </c>
    </row>
    <row r="1304" spans="13:15" x14ac:dyDescent="0.4">
      <c r="M1304" t="s">
        <v>873</v>
      </c>
      <c r="N1304" t="s">
        <v>730</v>
      </c>
      <c r="O1304">
        <v>42600</v>
      </c>
    </row>
    <row r="1305" spans="13:15" x14ac:dyDescent="0.4">
      <c r="M1305" t="s">
        <v>873</v>
      </c>
      <c r="N1305" t="s">
        <v>731</v>
      </c>
      <c r="O1305">
        <v>116700</v>
      </c>
    </row>
    <row r="1306" spans="13:15" x14ac:dyDescent="0.4">
      <c r="M1306" t="s">
        <v>873</v>
      </c>
      <c r="N1306" t="s">
        <v>732</v>
      </c>
      <c r="O1306">
        <v>59100</v>
      </c>
    </row>
    <row r="1307" spans="13:15" x14ac:dyDescent="0.4">
      <c r="M1307" t="s">
        <v>873</v>
      </c>
      <c r="N1307" t="s">
        <v>733</v>
      </c>
      <c r="O1307">
        <v>82100</v>
      </c>
    </row>
    <row r="1308" spans="13:15" x14ac:dyDescent="0.4">
      <c r="M1308" t="s">
        <v>873</v>
      </c>
      <c r="N1308" t="s">
        <v>734</v>
      </c>
      <c r="O1308">
        <v>74300</v>
      </c>
    </row>
    <row r="1309" spans="13:15" x14ac:dyDescent="0.4">
      <c r="M1309" t="s">
        <v>873</v>
      </c>
      <c r="N1309" t="s">
        <v>735</v>
      </c>
      <c r="O1309">
        <v>47600</v>
      </c>
    </row>
    <row r="1310" spans="13:15" x14ac:dyDescent="0.4">
      <c r="M1310" t="s">
        <v>873</v>
      </c>
      <c r="N1310" t="s">
        <v>736</v>
      </c>
      <c r="O1310">
        <v>49900</v>
      </c>
    </row>
    <row r="1311" spans="13:15" x14ac:dyDescent="0.4">
      <c r="M1311" t="s">
        <v>873</v>
      </c>
      <c r="N1311" t="s">
        <v>737</v>
      </c>
      <c r="O1311">
        <v>21800</v>
      </c>
    </row>
    <row r="1312" spans="13:15" x14ac:dyDescent="0.4">
      <c r="M1312" t="s">
        <v>873</v>
      </c>
      <c r="N1312" t="s">
        <v>738</v>
      </c>
      <c r="O1312">
        <v>62200</v>
      </c>
    </row>
    <row r="1313" spans="13:15" x14ac:dyDescent="0.4">
      <c r="M1313" t="s">
        <v>873</v>
      </c>
      <c r="N1313" t="s">
        <v>739</v>
      </c>
      <c r="O1313">
        <v>77600</v>
      </c>
    </row>
    <row r="1314" spans="13:15" x14ac:dyDescent="0.4">
      <c r="M1314" t="s">
        <v>873</v>
      </c>
      <c r="N1314" t="s">
        <v>740</v>
      </c>
      <c r="O1314">
        <v>156000</v>
      </c>
    </row>
    <row r="1315" spans="13:15" x14ac:dyDescent="0.4">
      <c r="M1315" t="s">
        <v>873</v>
      </c>
      <c r="N1315" t="s">
        <v>741</v>
      </c>
      <c r="O1315">
        <v>93200</v>
      </c>
    </row>
    <row r="1316" spans="13:15" x14ac:dyDescent="0.4">
      <c r="M1316" t="s">
        <v>873</v>
      </c>
      <c r="N1316" t="s">
        <v>742</v>
      </c>
      <c r="O1316">
        <v>79800</v>
      </c>
    </row>
    <row r="1317" spans="13:15" x14ac:dyDescent="0.4">
      <c r="M1317" t="s">
        <v>873</v>
      </c>
      <c r="N1317" t="s">
        <v>743</v>
      </c>
      <c r="O1317">
        <v>19300</v>
      </c>
    </row>
    <row r="1318" spans="13:15" x14ac:dyDescent="0.4">
      <c r="M1318" t="s">
        <v>873</v>
      </c>
      <c r="N1318" t="s">
        <v>744</v>
      </c>
      <c r="O1318">
        <v>88100</v>
      </c>
    </row>
    <row r="1319" spans="13:15" x14ac:dyDescent="0.4">
      <c r="M1319" t="s">
        <v>873</v>
      </c>
      <c r="N1319" t="s">
        <v>745</v>
      </c>
      <c r="O1319">
        <v>105300</v>
      </c>
    </row>
    <row r="1320" spans="13:15" x14ac:dyDescent="0.4">
      <c r="M1320" t="s">
        <v>873</v>
      </c>
      <c r="N1320" t="s">
        <v>746</v>
      </c>
      <c r="O1320">
        <v>124500</v>
      </c>
    </row>
    <row r="1321" spans="13:15" x14ac:dyDescent="0.4">
      <c r="M1321" t="s">
        <v>873</v>
      </c>
      <c r="N1321" t="s">
        <v>747</v>
      </c>
      <c r="O1321">
        <v>149100</v>
      </c>
    </row>
    <row r="1322" spans="13:15" x14ac:dyDescent="0.4">
      <c r="M1322" t="s">
        <v>873</v>
      </c>
      <c r="N1322" t="s">
        <v>748</v>
      </c>
      <c r="O1322">
        <v>177400</v>
      </c>
    </row>
    <row r="1323" spans="13:15" x14ac:dyDescent="0.4">
      <c r="M1323" t="s">
        <v>873</v>
      </c>
      <c r="N1323" t="s">
        <v>749</v>
      </c>
      <c r="O1323">
        <v>162600</v>
      </c>
    </row>
    <row r="1324" spans="13:15" x14ac:dyDescent="0.4">
      <c r="M1324" t="s">
        <v>873</v>
      </c>
      <c r="N1324" t="s">
        <v>750</v>
      </c>
      <c r="O1324">
        <v>182700</v>
      </c>
    </row>
    <row r="1325" spans="13:15" x14ac:dyDescent="0.4">
      <c r="M1325" t="s">
        <v>873</v>
      </c>
      <c r="N1325" t="s">
        <v>751</v>
      </c>
      <c r="O1325">
        <v>0</v>
      </c>
    </row>
    <row r="1326" spans="13:15" x14ac:dyDescent="0.4">
      <c r="M1326" t="s">
        <v>873</v>
      </c>
      <c r="N1326" t="s">
        <v>752</v>
      </c>
      <c r="O1326">
        <v>0</v>
      </c>
    </row>
    <row r="1327" spans="13:15" x14ac:dyDescent="0.4">
      <c r="M1327" t="s">
        <v>873</v>
      </c>
      <c r="N1327" t="s">
        <v>753</v>
      </c>
      <c r="O1327">
        <v>0</v>
      </c>
    </row>
    <row r="1328" spans="13:15" x14ac:dyDescent="0.4">
      <c r="M1328" t="s">
        <v>873</v>
      </c>
      <c r="N1328" t="s">
        <v>754</v>
      </c>
      <c r="O1328">
        <v>0</v>
      </c>
    </row>
    <row r="1329" spans="13:15" x14ac:dyDescent="0.4">
      <c r="M1329" t="s">
        <v>873</v>
      </c>
      <c r="N1329" t="s">
        <v>755</v>
      </c>
      <c r="O1329">
        <v>0</v>
      </c>
    </row>
    <row r="1330" spans="13:15" x14ac:dyDescent="0.4">
      <c r="M1330" t="s">
        <v>873</v>
      </c>
      <c r="N1330" t="s">
        <v>756</v>
      </c>
      <c r="O1330">
        <v>3259200</v>
      </c>
    </row>
    <row r="1331" spans="13:15" x14ac:dyDescent="0.4">
      <c r="M1331" t="s">
        <v>875</v>
      </c>
      <c r="N1331" t="s">
        <v>545</v>
      </c>
      <c r="O1331">
        <v>2257800</v>
      </c>
    </row>
    <row r="1332" spans="13:15" x14ac:dyDescent="0.4">
      <c r="M1332" t="s">
        <v>875</v>
      </c>
      <c r="N1332" t="s">
        <v>546</v>
      </c>
      <c r="O1332">
        <v>600800</v>
      </c>
    </row>
    <row r="1333" spans="13:15" x14ac:dyDescent="0.4">
      <c r="M1333" t="s">
        <v>875</v>
      </c>
      <c r="N1333" t="s">
        <v>547</v>
      </c>
      <c r="O1333">
        <v>531200</v>
      </c>
    </row>
    <row r="1334" spans="13:15" x14ac:dyDescent="0.4">
      <c r="M1334" t="s">
        <v>875</v>
      </c>
      <c r="N1334" t="s">
        <v>548</v>
      </c>
      <c r="O1334">
        <v>557500</v>
      </c>
    </row>
    <row r="1335" spans="13:15" x14ac:dyDescent="0.4">
      <c r="M1335" t="s">
        <v>875</v>
      </c>
      <c r="N1335" t="s">
        <v>549</v>
      </c>
      <c r="O1335">
        <v>327900</v>
      </c>
    </row>
    <row r="1336" spans="13:15" x14ac:dyDescent="0.4">
      <c r="M1336" t="s">
        <v>875</v>
      </c>
      <c r="N1336" t="s">
        <v>550</v>
      </c>
      <c r="O1336">
        <v>391800</v>
      </c>
    </row>
    <row r="1337" spans="13:15" x14ac:dyDescent="0.4">
      <c r="M1337" t="s">
        <v>875</v>
      </c>
      <c r="N1337" t="s">
        <v>551</v>
      </c>
      <c r="O1337">
        <v>431400</v>
      </c>
    </row>
    <row r="1338" spans="13:15" x14ac:dyDescent="0.4">
      <c r="M1338" t="s">
        <v>875</v>
      </c>
      <c r="N1338" t="s">
        <v>552</v>
      </c>
      <c r="O1338">
        <v>195100</v>
      </c>
    </row>
    <row r="1339" spans="13:15" x14ac:dyDescent="0.4">
      <c r="M1339" t="s">
        <v>875</v>
      </c>
      <c r="N1339" t="s">
        <v>553</v>
      </c>
      <c r="O1339">
        <v>160700</v>
      </c>
    </row>
    <row r="1340" spans="13:15" x14ac:dyDescent="0.4">
      <c r="M1340" t="s">
        <v>875</v>
      </c>
      <c r="N1340" t="s">
        <v>554</v>
      </c>
      <c r="O1340">
        <v>485600</v>
      </c>
    </row>
    <row r="1341" spans="13:15" x14ac:dyDescent="0.4">
      <c r="M1341" t="s">
        <v>875</v>
      </c>
      <c r="N1341" t="s">
        <v>555</v>
      </c>
      <c r="O1341">
        <v>247200</v>
      </c>
    </row>
    <row r="1342" spans="13:15" x14ac:dyDescent="0.4">
      <c r="M1342" t="s">
        <v>875</v>
      </c>
      <c r="N1342" t="s">
        <v>556</v>
      </c>
      <c r="O1342">
        <v>594200</v>
      </c>
    </row>
    <row r="1343" spans="13:15" x14ac:dyDescent="0.4">
      <c r="M1343" t="s">
        <v>875</v>
      </c>
      <c r="N1343" t="s">
        <v>557</v>
      </c>
      <c r="O1343">
        <v>378900</v>
      </c>
    </row>
    <row r="1344" spans="13:15" x14ac:dyDescent="0.4">
      <c r="M1344" t="s">
        <v>875</v>
      </c>
      <c r="N1344" t="s">
        <v>558</v>
      </c>
      <c r="O1344">
        <v>105800</v>
      </c>
    </row>
    <row r="1345" spans="13:15" x14ac:dyDescent="0.4">
      <c r="M1345" t="s">
        <v>875</v>
      </c>
      <c r="N1345" t="s">
        <v>559</v>
      </c>
      <c r="O1345">
        <v>273700</v>
      </c>
    </row>
    <row r="1346" spans="13:15" x14ac:dyDescent="0.4">
      <c r="M1346" t="s">
        <v>875</v>
      </c>
      <c r="N1346" t="s">
        <v>560</v>
      </c>
      <c r="O1346">
        <v>171600</v>
      </c>
    </row>
    <row r="1347" spans="13:15" x14ac:dyDescent="0.4">
      <c r="M1347" t="s">
        <v>875</v>
      </c>
      <c r="N1347" t="s">
        <v>561</v>
      </c>
      <c r="O1347">
        <v>122700</v>
      </c>
    </row>
    <row r="1348" spans="13:15" x14ac:dyDescent="0.4">
      <c r="M1348" t="s">
        <v>875</v>
      </c>
      <c r="N1348" t="s">
        <v>562</v>
      </c>
      <c r="O1348">
        <v>214800</v>
      </c>
    </row>
    <row r="1349" spans="13:15" x14ac:dyDescent="0.4">
      <c r="M1349" t="s">
        <v>875</v>
      </c>
      <c r="N1349" t="s">
        <v>563</v>
      </c>
      <c r="O1349">
        <v>106900</v>
      </c>
    </row>
    <row r="1350" spans="13:15" x14ac:dyDescent="0.4">
      <c r="M1350" t="s">
        <v>875</v>
      </c>
      <c r="N1350" t="s">
        <v>564</v>
      </c>
      <c r="O1350">
        <v>194700</v>
      </c>
    </row>
    <row r="1351" spans="13:15" x14ac:dyDescent="0.4">
      <c r="M1351" t="s">
        <v>875</v>
      </c>
      <c r="N1351" t="s">
        <v>565</v>
      </c>
      <c r="O1351">
        <v>97400</v>
      </c>
    </row>
    <row r="1352" spans="13:15" x14ac:dyDescent="0.4">
      <c r="M1352" t="s">
        <v>875</v>
      </c>
      <c r="N1352" t="s">
        <v>566</v>
      </c>
      <c r="O1352">
        <v>90500</v>
      </c>
    </row>
    <row r="1353" spans="13:15" x14ac:dyDescent="0.4">
      <c r="M1353" t="s">
        <v>875</v>
      </c>
      <c r="N1353" t="s">
        <v>567</v>
      </c>
      <c r="O1353">
        <v>192400</v>
      </c>
    </row>
    <row r="1354" spans="13:15" x14ac:dyDescent="0.4">
      <c r="M1354" t="s">
        <v>875</v>
      </c>
      <c r="N1354" t="s">
        <v>568</v>
      </c>
      <c r="O1354">
        <v>252900</v>
      </c>
    </row>
    <row r="1355" spans="13:15" x14ac:dyDescent="0.4">
      <c r="M1355" t="s">
        <v>875</v>
      </c>
      <c r="N1355" t="s">
        <v>569</v>
      </c>
      <c r="O1355">
        <v>60800</v>
      </c>
    </row>
    <row r="1356" spans="13:15" x14ac:dyDescent="0.4">
      <c r="M1356" t="s">
        <v>875</v>
      </c>
      <c r="N1356" t="s">
        <v>570</v>
      </c>
      <c r="O1356">
        <v>69800</v>
      </c>
    </row>
    <row r="1357" spans="13:15" x14ac:dyDescent="0.4">
      <c r="M1357" t="s">
        <v>875</v>
      </c>
      <c r="N1357" t="s">
        <v>571</v>
      </c>
      <c r="O1357">
        <v>84500</v>
      </c>
    </row>
    <row r="1358" spans="13:15" x14ac:dyDescent="0.4">
      <c r="M1358" t="s">
        <v>875</v>
      </c>
      <c r="N1358" t="s">
        <v>572</v>
      </c>
      <c r="O1358">
        <v>104200</v>
      </c>
    </row>
    <row r="1359" spans="13:15" x14ac:dyDescent="0.4">
      <c r="M1359" t="s">
        <v>875</v>
      </c>
      <c r="N1359" t="s">
        <v>573</v>
      </c>
      <c r="O1359">
        <v>117600</v>
      </c>
    </row>
    <row r="1360" spans="13:15" x14ac:dyDescent="0.4">
      <c r="M1360" t="s">
        <v>875</v>
      </c>
      <c r="N1360" t="s">
        <v>574</v>
      </c>
      <c r="O1360">
        <v>151700</v>
      </c>
    </row>
    <row r="1361" spans="13:15" x14ac:dyDescent="0.4">
      <c r="M1361" t="s">
        <v>875</v>
      </c>
      <c r="N1361" t="s">
        <v>575</v>
      </c>
      <c r="O1361">
        <v>87700</v>
      </c>
    </row>
    <row r="1362" spans="13:15" x14ac:dyDescent="0.4">
      <c r="M1362" t="s">
        <v>875</v>
      </c>
      <c r="N1362" t="s">
        <v>576</v>
      </c>
      <c r="O1362">
        <v>82900</v>
      </c>
    </row>
    <row r="1363" spans="13:15" x14ac:dyDescent="0.4">
      <c r="M1363" t="s">
        <v>875</v>
      </c>
      <c r="N1363" t="s">
        <v>577</v>
      </c>
      <c r="O1363">
        <v>238900</v>
      </c>
    </row>
    <row r="1364" spans="13:15" x14ac:dyDescent="0.4">
      <c r="M1364" t="s">
        <v>875</v>
      </c>
      <c r="N1364" t="s">
        <v>578</v>
      </c>
      <c r="O1364">
        <v>147200</v>
      </c>
    </row>
    <row r="1365" spans="13:15" x14ac:dyDescent="0.4">
      <c r="M1365" t="s">
        <v>875</v>
      </c>
      <c r="N1365" t="s">
        <v>579</v>
      </c>
      <c r="O1365">
        <v>116700</v>
      </c>
    </row>
    <row r="1366" spans="13:15" x14ac:dyDescent="0.4">
      <c r="M1366" t="s">
        <v>875</v>
      </c>
      <c r="N1366" t="s">
        <v>580</v>
      </c>
      <c r="O1366">
        <v>83900</v>
      </c>
    </row>
    <row r="1367" spans="13:15" x14ac:dyDescent="0.4">
      <c r="M1367" t="s">
        <v>875</v>
      </c>
      <c r="N1367" t="s">
        <v>581</v>
      </c>
      <c r="O1367">
        <v>94600</v>
      </c>
    </row>
    <row r="1368" spans="13:15" x14ac:dyDescent="0.4">
      <c r="M1368" t="s">
        <v>875</v>
      </c>
      <c r="N1368" t="s">
        <v>582</v>
      </c>
      <c r="O1368">
        <v>240800</v>
      </c>
    </row>
    <row r="1369" spans="13:15" x14ac:dyDescent="0.4">
      <c r="M1369" t="s">
        <v>875</v>
      </c>
      <c r="N1369" t="s">
        <v>583</v>
      </c>
      <c r="O1369">
        <v>248300</v>
      </c>
    </row>
    <row r="1370" spans="13:15" x14ac:dyDescent="0.4">
      <c r="M1370" t="s">
        <v>875</v>
      </c>
      <c r="N1370" t="s">
        <v>584</v>
      </c>
      <c r="O1370">
        <v>116200</v>
      </c>
    </row>
    <row r="1371" spans="13:15" x14ac:dyDescent="0.4">
      <c r="M1371" t="s">
        <v>875</v>
      </c>
      <c r="N1371" t="s">
        <v>585</v>
      </c>
      <c r="O1371">
        <v>163000</v>
      </c>
    </row>
    <row r="1372" spans="13:15" x14ac:dyDescent="0.4">
      <c r="M1372" t="s">
        <v>875</v>
      </c>
      <c r="N1372" t="s">
        <v>586</v>
      </c>
      <c r="O1372">
        <v>307300</v>
      </c>
    </row>
    <row r="1373" spans="13:15" x14ac:dyDescent="0.4">
      <c r="M1373" t="s">
        <v>875</v>
      </c>
      <c r="N1373" t="s">
        <v>587</v>
      </c>
      <c r="O1373">
        <v>347700</v>
      </c>
    </row>
    <row r="1374" spans="13:15" x14ac:dyDescent="0.4">
      <c r="M1374" t="s">
        <v>875</v>
      </c>
      <c r="N1374" t="s">
        <v>588</v>
      </c>
      <c r="O1374">
        <v>173600</v>
      </c>
    </row>
    <row r="1375" spans="13:15" x14ac:dyDescent="0.4">
      <c r="M1375" t="s">
        <v>875</v>
      </c>
      <c r="N1375" t="s">
        <v>589</v>
      </c>
      <c r="O1375">
        <v>118100</v>
      </c>
    </row>
    <row r="1376" spans="13:15" x14ac:dyDescent="0.4">
      <c r="M1376" t="s">
        <v>875</v>
      </c>
      <c r="N1376" t="s">
        <v>590</v>
      </c>
      <c r="O1376">
        <v>504200</v>
      </c>
    </row>
    <row r="1377" spans="13:15" x14ac:dyDescent="0.4">
      <c r="M1377" t="s">
        <v>875</v>
      </c>
      <c r="N1377" t="s">
        <v>591</v>
      </c>
      <c r="O1377">
        <v>140300</v>
      </c>
    </row>
    <row r="1378" spans="13:15" x14ac:dyDescent="0.4">
      <c r="M1378" t="s">
        <v>875</v>
      </c>
      <c r="N1378" t="s">
        <v>592</v>
      </c>
      <c r="O1378">
        <v>255200</v>
      </c>
    </row>
    <row r="1379" spans="13:15" x14ac:dyDescent="0.4">
      <c r="M1379" t="s">
        <v>875</v>
      </c>
      <c r="N1379" t="s">
        <v>593</v>
      </c>
      <c r="O1379">
        <v>121200</v>
      </c>
    </row>
    <row r="1380" spans="13:15" x14ac:dyDescent="0.4">
      <c r="M1380" t="s">
        <v>875</v>
      </c>
      <c r="N1380" t="s">
        <v>594</v>
      </c>
      <c r="O1380">
        <v>211700</v>
      </c>
    </row>
    <row r="1381" spans="13:15" x14ac:dyDescent="0.4">
      <c r="M1381" t="s">
        <v>875</v>
      </c>
      <c r="N1381" t="s">
        <v>595</v>
      </c>
      <c r="O1381">
        <v>142800</v>
      </c>
    </row>
    <row r="1382" spans="13:15" x14ac:dyDescent="0.4">
      <c r="M1382" t="s">
        <v>875</v>
      </c>
      <c r="N1382" t="s">
        <v>596</v>
      </c>
      <c r="O1382">
        <v>284800</v>
      </c>
    </row>
    <row r="1383" spans="13:15" x14ac:dyDescent="0.4">
      <c r="M1383" t="s">
        <v>875</v>
      </c>
      <c r="N1383" t="s">
        <v>597</v>
      </c>
      <c r="O1383">
        <v>152300</v>
      </c>
    </row>
    <row r="1384" spans="13:15" x14ac:dyDescent="0.4">
      <c r="M1384" t="s">
        <v>875</v>
      </c>
      <c r="N1384" t="s">
        <v>598</v>
      </c>
      <c r="O1384">
        <v>71800</v>
      </c>
    </row>
    <row r="1385" spans="13:15" x14ac:dyDescent="0.4">
      <c r="M1385" t="s">
        <v>875</v>
      </c>
      <c r="N1385" t="s">
        <v>599</v>
      </c>
      <c r="O1385">
        <v>136600</v>
      </c>
    </row>
    <row r="1386" spans="13:15" x14ac:dyDescent="0.4">
      <c r="M1386" t="s">
        <v>875</v>
      </c>
      <c r="N1386" t="s">
        <v>600</v>
      </c>
      <c r="O1386">
        <v>50200</v>
      </c>
    </row>
    <row r="1387" spans="13:15" x14ac:dyDescent="0.4">
      <c r="M1387" t="s">
        <v>875</v>
      </c>
      <c r="N1387" t="s">
        <v>601</v>
      </c>
      <c r="O1387">
        <v>43900</v>
      </c>
    </row>
    <row r="1388" spans="13:15" x14ac:dyDescent="0.4">
      <c r="M1388" t="s">
        <v>875</v>
      </c>
      <c r="N1388" t="s">
        <v>602</v>
      </c>
      <c r="O1388">
        <v>138800</v>
      </c>
    </row>
    <row r="1389" spans="13:15" x14ac:dyDescent="0.4">
      <c r="M1389" t="s">
        <v>875</v>
      </c>
      <c r="N1389" t="s">
        <v>603</v>
      </c>
      <c r="O1389">
        <v>46700</v>
      </c>
    </row>
    <row r="1390" spans="13:15" x14ac:dyDescent="0.4">
      <c r="M1390" t="s">
        <v>875</v>
      </c>
      <c r="N1390" t="s">
        <v>604</v>
      </c>
      <c r="O1390">
        <v>71900</v>
      </c>
    </row>
    <row r="1391" spans="13:15" x14ac:dyDescent="0.4">
      <c r="M1391" t="s">
        <v>875</v>
      </c>
      <c r="N1391" t="s">
        <v>605</v>
      </c>
      <c r="O1391">
        <v>66300</v>
      </c>
    </row>
    <row r="1392" spans="13:15" x14ac:dyDescent="0.4">
      <c r="M1392" t="s">
        <v>875</v>
      </c>
      <c r="N1392" t="s">
        <v>606</v>
      </c>
      <c r="O1392">
        <v>68700</v>
      </c>
    </row>
    <row r="1393" spans="13:15" x14ac:dyDescent="0.4">
      <c r="M1393" t="s">
        <v>875</v>
      </c>
      <c r="N1393" t="s">
        <v>607</v>
      </c>
      <c r="O1393">
        <v>96800</v>
      </c>
    </row>
    <row r="1394" spans="13:15" x14ac:dyDescent="0.4">
      <c r="M1394" t="s">
        <v>875</v>
      </c>
      <c r="N1394" t="s">
        <v>608</v>
      </c>
      <c r="O1394">
        <v>89100</v>
      </c>
    </row>
    <row r="1395" spans="13:15" x14ac:dyDescent="0.4">
      <c r="M1395" t="s">
        <v>875</v>
      </c>
      <c r="N1395" t="s">
        <v>609</v>
      </c>
      <c r="O1395">
        <v>586000</v>
      </c>
    </row>
    <row r="1396" spans="13:15" x14ac:dyDescent="0.4">
      <c r="M1396" t="s">
        <v>875</v>
      </c>
      <c r="N1396" t="s">
        <v>610</v>
      </c>
      <c r="O1396">
        <v>71200</v>
      </c>
    </row>
    <row r="1397" spans="13:15" x14ac:dyDescent="0.4">
      <c r="M1397" t="s">
        <v>875</v>
      </c>
      <c r="N1397" t="s">
        <v>611</v>
      </c>
      <c r="O1397">
        <v>85700</v>
      </c>
    </row>
    <row r="1398" spans="13:15" x14ac:dyDescent="0.4">
      <c r="M1398" t="s">
        <v>875</v>
      </c>
      <c r="N1398" t="s">
        <v>612</v>
      </c>
      <c r="O1398">
        <v>54500</v>
      </c>
    </row>
    <row r="1399" spans="13:15" x14ac:dyDescent="0.4">
      <c r="M1399" t="s">
        <v>875</v>
      </c>
      <c r="N1399" t="s">
        <v>613</v>
      </c>
      <c r="O1399">
        <v>66300</v>
      </c>
    </row>
    <row r="1400" spans="13:15" x14ac:dyDescent="0.4">
      <c r="M1400" t="s">
        <v>875</v>
      </c>
      <c r="N1400" t="s">
        <v>614</v>
      </c>
      <c r="O1400">
        <v>54800</v>
      </c>
    </row>
    <row r="1401" spans="13:15" x14ac:dyDescent="0.4">
      <c r="M1401" t="s">
        <v>875</v>
      </c>
      <c r="N1401" t="s">
        <v>615</v>
      </c>
      <c r="O1401">
        <v>55200</v>
      </c>
    </row>
    <row r="1402" spans="13:15" x14ac:dyDescent="0.4">
      <c r="M1402" t="s">
        <v>875</v>
      </c>
      <c r="N1402" t="s">
        <v>616</v>
      </c>
      <c r="O1402">
        <v>141700</v>
      </c>
    </row>
    <row r="1403" spans="13:15" x14ac:dyDescent="0.4">
      <c r="M1403" t="s">
        <v>875</v>
      </c>
      <c r="N1403" t="s">
        <v>617</v>
      </c>
      <c r="O1403">
        <v>187100</v>
      </c>
    </row>
    <row r="1404" spans="13:15" x14ac:dyDescent="0.4">
      <c r="M1404" t="s">
        <v>875</v>
      </c>
      <c r="N1404" t="s">
        <v>618</v>
      </c>
      <c r="O1404">
        <v>261600</v>
      </c>
    </row>
    <row r="1405" spans="13:15" x14ac:dyDescent="0.4">
      <c r="M1405" t="s">
        <v>875</v>
      </c>
      <c r="N1405" t="s">
        <v>619</v>
      </c>
      <c r="O1405">
        <v>111500</v>
      </c>
    </row>
    <row r="1406" spans="13:15" x14ac:dyDescent="0.4">
      <c r="M1406" t="s">
        <v>875</v>
      </c>
      <c r="N1406" t="s">
        <v>620</v>
      </c>
      <c r="O1406">
        <v>218000</v>
      </c>
    </row>
    <row r="1407" spans="13:15" x14ac:dyDescent="0.4">
      <c r="M1407" t="s">
        <v>875</v>
      </c>
      <c r="N1407" t="s">
        <v>621</v>
      </c>
      <c r="O1407">
        <v>135900</v>
      </c>
    </row>
    <row r="1408" spans="13:15" x14ac:dyDescent="0.4">
      <c r="M1408" t="s">
        <v>875</v>
      </c>
      <c r="N1408" t="s">
        <v>622</v>
      </c>
      <c r="O1408">
        <v>254800</v>
      </c>
    </row>
    <row r="1409" spans="13:15" x14ac:dyDescent="0.4">
      <c r="M1409" t="s">
        <v>875</v>
      </c>
      <c r="N1409" t="s">
        <v>623</v>
      </c>
      <c r="O1409">
        <v>59800</v>
      </c>
    </row>
    <row r="1410" spans="13:15" x14ac:dyDescent="0.4">
      <c r="M1410" t="s">
        <v>875</v>
      </c>
      <c r="N1410" t="s">
        <v>624</v>
      </c>
      <c r="O1410">
        <v>72100</v>
      </c>
    </row>
    <row r="1411" spans="13:15" x14ac:dyDescent="0.4">
      <c r="M1411" t="s">
        <v>875</v>
      </c>
      <c r="N1411" t="s">
        <v>625</v>
      </c>
      <c r="O1411">
        <v>360200</v>
      </c>
    </row>
    <row r="1412" spans="13:15" x14ac:dyDescent="0.4">
      <c r="M1412" t="s">
        <v>875</v>
      </c>
      <c r="N1412" t="s">
        <v>626</v>
      </c>
      <c r="O1412">
        <v>50100</v>
      </c>
    </row>
    <row r="1413" spans="13:15" x14ac:dyDescent="0.4">
      <c r="M1413" t="s">
        <v>875</v>
      </c>
      <c r="N1413" t="s">
        <v>627</v>
      </c>
      <c r="O1413">
        <v>59500</v>
      </c>
    </row>
    <row r="1414" spans="13:15" x14ac:dyDescent="0.4">
      <c r="M1414" t="s">
        <v>875</v>
      </c>
      <c r="N1414" t="s">
        <v>628</v>
      </c>
      <c r="O1414">
        <v>178800</v>
      </c>
    </row>
    <row r="1415" spans="13:15" x14ac:dyDescent="0.4">
      <c r="M1415" t="s">
        <v>875</v>
      </c>
      <c r="N1415" t="s">
        <v>629</v>
      </c>
      <c r="O1415">
        <v>203000</v>
      </c>
    </row>
    <row r="1416" spans="13:15" x14ac:dyDescent="0.4">
      <c r="M1416" t="s">
        <v>875</v>
      </c>
      <c r="N1416" t="s">
        <v>630</v>
      </c>
      <c r="O1416">
        <v>130600</v>
      </c>
    </row>
    <row r="1417" spans="13:15" x14ac:dyDescent="0.4">
      <c r="M1417" t="s">
        <v>875</v>
      </c>
      <c r="N1417" t="s">
        <v>631</v>
      </c>
      <c r="O1417">
        <v>82600</v>
      </c>
    </row>
    <row r="1418" spans="13:15" x14ac:dyDescent="0.4">
      <c r="M1418" t="s">
        <v>875</v>
      </c>
      <c r="N1418" t="s">
        <v>632</v>
      </c>
      <c r="O1418">
        <v>75900</v>
      </c>
    </row>
    <row r="1419" spans="13:15" x14ac:dyDescent="0.4">
      <c r="M1419" t="s">
        <v>875</v>
      </c>
      <c r="N1419" t="s">
        <v>633</v>
      </c>
      <c r="O1419">
        <v>70800</v>
      </c>
    </row>
    <row r="1420" spans="13:15" x14ac:dyDescent="0.4">
      <c r="M1420" t="s">
        <v>875</v>
      </c>
      <c r="N1420" t="s">
        <v>634</v>
      </c>
      <c r="O1420">
        <v>126300</v>
      </c>
    </row>
    <row r="1421" spans="13:15" x14ac:dyDescent="0.4">
      <c r="M1421" t="s">
        <v>875</v>
      </c>
      <c r="N1421" t="s">
        <v>635</v>
      </c>
      <c r="O1421">
        <v>160700</v>
      </c>
    </row>
    <row r="1422" spans="13:15" x14ac:dyDescent="0.4">
      <c r="M1422" t="s">
        <v>875</v>
      </c>
      <c r="N1422" t="s">
        <v>636</v>
      </c>
      <c r="O1422">
        <v>163400</v>
      </c>
    </row>
    <row r="1423" spans="13:15" x14ac:dyDescent="0.4">
      <c r="M1423" t="s">
        <v>875</v>
      </c>
      <c r="N1423" t="s">
        <v>637</v>
      </c>
      <c r="O1423">
        <v>169100</v>
      </c>
    </row>
    <row r="1424" spans="13:15" x14ac:dyDescent="0.4">
      <c r="M1424" t="s">
        <v>875</v>
      </c>
      <c r="N1424" t="s">
        <v>638</v>
      </c>
      <c r="O1424">
        <v>481700</v>
      </c>
    </row>
    <row r="1425" spans="13:15" x14ac:dyDescent="0.4">
      <c r="M1425" t="s">
        <v>875</v>
      </c>
      <c r="N1425" t="s">
        <v>639</v>
      </c>
      <c r="O1425">
        <v>106500</v>
      </c>
    </row>
    <row r="1426" spans="13:15" x14ac:dyDescent="0.4">
      <c r="M1426" t="s">
        <v>875</v>
      </c>
      <c r="N1426" t="s">
        <v>640</v>
      </c>
      <c r="O1426">
        <v>288500</v>
      </c>
    </row>
    <row r="1427" spans="13:15" x14ac:dyDescent="0.4">
      <c r="M1427" t="s">
        <v>875</v>
      </c>
      <c r="N1427" t="s">
        <v>641</v>
      </c>
      <c r="O1427">
        <v>66100</v>
      </c>
    </row>
    <row r="1428" spans="13:15" x14ac:dyDescent="0.4">
      <c r="M1428" t="s">
        <v>875</v>
      </c>
      <c r="N1428" t="s">
        <v>642</v>
      </c>
      <c r="O1428">
        <v>71800</v>
      </c>
    </row>
    <row r="1429" spans="13:15" x14ac:dyDescent="0.4">
      <c r="M1429" t="s">
        <v>875</v>
      </c>
      <c r="N1429" t="s">
        <v>643</v>
      </c>
      <c r="O1429">
        <v>217600</v>
      </c>
    </row>
    <row r="1430" spans="13:15" x14ac:dyDescent="0.4">
      <c r="M1430" t="s">
        <v>875</v>
      </c>
      <c r="N1430" t="s">
        <v>644</v>
      </c>
      <c r="O1430">
        <v>171700</v>
      </c>
    </row>
    <row r="1431" spans="13:15" x14ac:dyDescent="0.4">
      <c r="M1431" t="s">
        <v>875</v>
      </c>
      <c r="N1431" t="s">
        <v>645</v>
      </c>
      <c r="O1431">
        <v>47900</v>
      </c>
    </row>
    <row r="1432" spans="13:15" x14ac:dyDescent="0.4">
      <c r="M1432" t="s">
        <v>875</v>
      </c>
      <c r="N1432" t="s">
        <v>646</v>
      </c>
      <c r="O1432">
        <v>78900</v>
      </c>
    </row>
    <row r="1433" spans="13:15" x14ac:dyDescent="0.4">
      <c r="M1433" t="s">
        <v>875</v>
      </c>
      <c r="N1433" t="s">
        <v>647</v>
      </c>
      <c r="O1433">
        <v>90200</v>
      </c>
    </row>
    <row r="1434" spans="13:15" x14ac:dyDescent="0.4">
      <c r="M1434" t="s">
        <v>875</v>
      </c>
      <c r="N1434" t="s">
        <v>648</v>
      </c>
      <c r="O1434">
        <v>54300</v>
      </c>
    </row>
    <row r="1435" spans="13:15" x14ac:dyDescent="0.4">
      <c r="M1435" t="s">
        <v>875</v>
      </c>
      <c r="N1435" t="s">
        <v>649</v>
      </c>
      <c r="O1435">
        <v>96800</v>
      </c>
    </row>
    <row r="1436" spans="13:15" x14ac:dyDescent="0.4">
      <c r="M1436" t="s">
        <v>875</v>
      </c>
      <c r="N1436" t="s">
        <v>650</v>
      </c>
      <c r="O1436">
        <v>137300</v>
      </c>
    </row>
    <row r="1437" spans="13:15" x14ac:dyDescent="0.4">
      <c r="M1437" t="s">
        <v>875</v>
      </c>
      <c r="N1437" t="s">
        <v>651</v>
      </c>
      <c r="O1437">
        <v>119000</v>
      </c>
    </row>
    <row r="1438" spans="13:15" x14ac:dyDescent="0.4">
      <c r="M1438" t="s">
        <v>875</v>
      </c>
      <c r="N1438" t="s">
        <v>652</v>
      </c>
      <c r="O1438">
        <v>99900</v>
      </c>
    </row>
    <row r="1439" spans="13:15" x14ac:dyDescent="0.4">
      <c r="M1439" t="s">
        <v>875</v>
      </c>
      <c r="N1439" t="s">
        <v>653</v>
      </c>
      <c r="O1439">
        <v>92800</v>
      </c>
    </row>
    <row r="1440" spans="13:15" x14ac:dyDescent="0.4">
      <c r="M1440" t="s">
        <v>875</v>
      </c>
      <c r="N1440" t="s">
        <v>654</v>
      </c>
      <c r="O1440">
        <v>73400</v>
      </c>
    </row>
    <row r="1441" spans="13:15" x14ac:dyDescent="0.4">
      <c r="M1441" t="s">
        <v>875</v>
      </c>
      <c r="N1441" t="s">
        <v>655</v>
      </c>
      <c r="O1441">
        <v>42000</v>
      </c>
    </row>
    <row r="1442" spans="13:15" x14ac:dyDescent="0.4">
      <c r="M1442" t="s">
        <v>875</v>
      </c>
      <c r="N1442" t="s">
        <v>656</v>
      </c>
      <c r="O1442">
        <v>52800</v>
      </c>
    </row>
    <row r="1443" spans="13:15" x14ac:dyDescent="0.4">
      <c r="M1443" t="s">
        <v>875</v>
      </c>
      <c r="N1443" t="s">
        <v>657</v>
      </c>
      <c r="O1443">
        <v>40400</v>
      </c>
    </row>
    <row r="1444" spans="13:15" x14ac:dyDescent="0.4">
      <c r="M1444" t="s">
        <v>875</v>
      </c>
      <c r="N1444" t="s">
        <v>658</v>
      </c>
      <c r="O1444">
        <v>695100</v>
      </c>
    </row>
    <row r="1445" spans="13:15" x14ac:dyDescent="0.4">
      <c r="M1445" t="s">
        <v>875</v>
      </c>
      <c r="N1445" t="s">
        <v>659</v>
      </c>
      <c r="O1445">
        <v>226900</v>
      </c>
    </row>
    <row r="1446" spans="13:15" x14ac:dyDescent="0.4">
      <c r="M1446" t="s">
        <v>875</v>
      </c>
      <c r="N1446" t="s">
        <v>660</v>
      </c>
      <c r="O1446">
        <v>93800</v>
      </c>
    </row>
    <row r="1447" spans="13:15" x14ac:dyDescent="0.4">
      <c r="M1447" t="s">
        <v>875</v>
      </c>
      <c r="N1447" t="s">
        <v>661</v>
      </c>
      <c r="O1447">
        <v>322700</v>
      </c>
    </row>
    <row r="1448" spans="13:15" x14ac:dyDescent="0.4">
      <c r="M1448" t="s">
        <v>875</v>
      </c>
      <c r="N1448" t="s">
        <v>662</v>
      </c>
      <c r="O1448">
        <v>119300</v>
      </c>
    </row>
    <row r="1449" spans="13:15" x14ac:dyDescent="0.4">
      <c r="M1449" t="s">
        <v>875</v>
      </c>
      <c r="N1449" t="s">
        <v>663</v>
      </c>
      <c r="O1449">
        <v>146600</v>
      </c>
    </row>
    <row r="1450" spans="13:15" x14ac:dyDescent="0.4">
      <c r="M1450" t="s">
        <v>875</v>
      </c>
      <c r="N1450" t="s">
        <v>664</v>
      </c>
      <c r="O1450">
        <v>92600</v>
      </c>
    </row>
    <row r="1451" spans="13:15" x14ac:dyDescent="0.4">
      <c r="M1451" t="s">
        <v>875</v>
      </c>
      <c r="N1451" t="s">
        <v>665</v>
      </c>
      <c r="O1451">
        <v>716100</v>
      </c>
    </row>
    <row r="1452" spans="13:15" x14ac:dyDescent="0.4">
      <c r="M1452" t="s">
        <v>875</v>
      </c>
      <c r="N1452" t="s">
        <v>666</v>
      </c>
      <c r="O1452">
        <v>221300</v>
      </c>
    </row>
    <row r="1453" spans="13:15" x14ac:dyDescent="0.4">
      <c r="M1453" t="s">
        <v>875</v>
      </c>
      <c r="N1453" t="s">
        <v>667</v>
      </c>
      <c r="O1453">
        <v>191300</v>
      </c>
    </row>
    <row r="1454" spans="13:15" x14ac:dyDescent="0.4">
      <c r="M1454" t="s">
        <v>875</v>
      </c>
      <c r="N1454" t="s">
        <v>668</v>
      </c>
      <c r="O1454">
        <v>115200</v>
      </c>
    </row>
    <row r="1455" spans="13:15" x14ac:dyDescent="0.4">
      <c r="M1455" t="s">
        <v>875</v>
      </c>
      <c r="N1455" t="s">
        <v>669</v>
      </c>
      <c r="O1455">
        <v>90200</v>
      </c>
    </row>
    <row r="1456" spans="13:15" x14ac:dyDescent="0.4">
      <c r="M1456" t="s">
        <v>875</v>
      </c>
      <c r="N1456" t="s">
        <v>670</v>
      </c>
      <c r="O1456">
        <v>41200</v>
      </c>
    </row>
    <row r="1457" spans="13:15" x14ac:dyDescent="0.4">
      <c r="M1457" t="s">
        <v>875</v>
      </c>
      <c r="N1457" t="s">
        <v>671</v>
      </c>
      <c r="O1457">
        <v>96000</v>
      </c>
    </row>
    <row r="1458" spans="13:15" x14ac:dyDescent="0.4">
      <c r="M1458" t="s">
        <v>875</v>
      </c>
      <c r="N1458" t="s">
        <v>672</v>
      </c>
      <c r="O1458">
        <v>324800</v>
      </c>
    </row>
    <row r="1459" spans="13:15" x14ac:dyDescent="0.4">
      <c r="M1459" t="s">
        <v>875</v>
      </c>
      <c r="N1459" t="s">
        <v>673</v>
      </c>
      <c r="O1459">
        <v>51100</v>
      </c>
    </row>
    <row r="1460" spans="13:15" x14ac:dyDescent="0.4">
      <c r="M1460" t="s">
        <v>875</v>
      </c>
      <c r="N1460" t="s">
        <v>674</v>
      </c>
      <c r="O1460">
        <v>53300</v>
      </c>
    </row>
    <row r="1461" spans="13:15" x14ac:dyDescent="0.4">
      <c r="M1461" t="s">
        <v>875</v>
      </c>
      <c r="N1461" t="s">
        <v>675</v>
      </c>
      <c r="O1461">
        <v>197600</v>
      </c>
    </row>
    <row r="1462" spans="13:15" x14ac:dyDescent="0.4">
      <c r="M1462" t="s">
        <v>875</v>
      </c>
      <c r="N1462" t="s">
        <v>676</v>
      </c>
      <c r="O1462">
        <v>225400</v>
      </c>
    </row>
    <row r="1463" spans="13:15" x14ac:dyDescent="0.4">
      <c r="M1463" t="s">
        <v>875</v>
      </c>
      <c r="N1463" t="s">
        <v>677</v>
      </c>
      <c r="O1463">
        <v>61900</v>
      </c>
    </row>
    <row r="1464" spans="13:15" x14ac:dyDescent="0.4">
      <c r="M1464" t="s">
        <v>875</v>
      </c>
      <c r="N1464" t="s">
        <v>678</v>
      </c>
      <c r="O1464">
        <v>60300</v>
      </c>
    </row>
    <row r="1465" spans="13:15" x14ac:dyDescent="0.4">
      <c r="M1465" t="s">
        <v>875</v>
      </c>
      <c r="N1465" t="s">
        <v>679</v>
      </c>
      <c r="O1465">
        <v>38200</v>
      </c>
    </row>
    <row r="1466" spans="13:15" x14ac:dyDescent="0.4">
      <c r="M1466" t="s">
        <v>875</v>
      </c>
      <c r="N1466" t="s">
        <v>680</v>
      </c>
      <c r="O1466">
        <v>160100</v>
      </c>
    </row>
    <row r="1467" spans="13:15" x14ac:dyDescent="0.4">
      <c r="M1467" t="s">
        <v>875</v>
      </c>
      <c r="N1467" t="s">
        <v>681</v>
      </c>
      <c r="O1467">
        <v>79100</v>
      </c>
    </row>
    <row r="1468" spans="13:15" x14ac:dyDescent="0.4">
      <c r="M1468" t="s">
        <v>875</v>
      </c>
      <c r="N1468" t="s">
        <v>682</v>
      </c>
      <c r="O1468">
        <v>77400</v>
      </c>
    </row>
    <row r="1469" spans="13:15" x14ac:dyDescent="0.4">
      <c r="M1469" t="s">
        <v>875</v>
      </c>
      <c r="N1469" t="s">
        <v>683</v>
      </c>
      <c r="O1469">
        <v>142600</v>
      </c>
    </row>
    <row r="1470" spans="13:15" x14ac:dyDescent="0.4">
      <c r="M1470" t="s">
        <v>875</v>
      </c>
      <c r="N1470" t="s">
        <v>684</v>
      </c>
      <c r="O1470">
        <v>32900</v>
      </c>
    </row>
    <row r="1471" spans="13:15" x14ac:dyDescent="0.4">
      <c r="M1471" t="s">
        <v>875</v>
      </c>
      <c r="N1471" t="s">
        <v>685</v>
      </c>
      <c r="O1471">
        <v>46500</v>
      </c>
    </row>
    <row r="1472" spans="13:15" x14ac:dyDescent="0.4">
      <c r="M1472" t="s">
        <v>875</v>
      </c>
      <c r="N1472" t="s">
        <v>686</v>
      </c>
      <c r="O1472">
        <v>78700</v>
      </c>
    </row>
    <row r="1473" spans="13:15" x14ac:dyDescent="0.4">
      <c r="M1473" t="s">
        <v>875</v>
      </c>
      <c r="N1473" t="s">
        <v>687</v>
      </c>
      <c r="O1473">
        <v>85600</v>
      </c>
    </row>
    <row r="1474" spans="13:15" x14ac:dyDescent="0.4">
      <c r="M1474" t="s">
        <v>875</v>
      </c>
      <c r="N1474" t="s">
        <v>688</v>
      </c>
      <c r="O1474">
        <v>22900</v>
      </c>
    </row>
    <row r="1475" spans="13:15" x14ac:dyDescent="0.4">
      <c r="M1475" t="s">
        <v>875</v>
      </c>
      <c r="N1475" t="s">
        <v>689</v>
      </c>
      <c r="O1475">
        <v>137400</v>
      </c>
    </row>
    <row r="1476" spans="13:15" x14ac:dyDescent="0.4">
      <c r="M1476" t="s">
        <v>875</v>
      </c>
      <c r="N1476" t="s">
        <v>690</v>
      </c>
      <c r="O1476">
        <v>72400</v>
      </c>
    </row>
    <row r="1477" spans="13:15" x14ac:dyDescent="0.4">
      <c r="M1477" t="s">
        <v>875</v>
      </c>
      <c r="N1477" t="s">
        <v>691</v>
      </c>
      <c r="O1477">
        <v>52000</v>
      </c>
    </row>
    <row r="1478" spans="13:15" x14ac:dyDescent="0.4">
      <c r="M1478" t="s">
        <v>875</v>
      </c>
      <c r="N1478" t="s">
        <v>692</v>
      </c>
      <c r="O1478">
        <v>52600</v>
      </c>
    </row>
    <row r="1479" spans="13:15" x14ac:dyDescent="0.4">
      <c r="M1479" t="s">
        <v>875</v>
      </c>
      <c r="N1479" t="s">
        <v>693</v>
      </c>
      <c r="O1479">
        <v>20700</v>
      </c>
    </row>
    <row r="1480" spans="13:15" x14ac:dyDescent="0.4">
      <c r="M1480" t="s">
        <v>875</v>
      </c>
      <c r="N1480" t="s">
        <v>694</v>
      </c>
      <c r="O1480">
        <v>61500</v>
      </c>
    </row>
    <row r="1481" spans="13:15" x14ac:dyDescent="0.4">
      <c r="M1481" t="s">
        <v>875</v>
      </c>
      <c r="N1481" t="s">
        <v>695</v>
      </c>
      <c r="O1481">
        <v>128900</v>
      </c>
    </row>
    <row r="1482" spans="13:15" x14ac:dyDescent="0.4">
      <c r="M1482" t="s">
        <v>875</v>
      </c>
      <c r="N1482" t="s">
        <v>696</v>
      </c>
      <c r="O1482">
        <v>702200</v>
      </c>
    </row>
    <row r="1483" spans="13:15" x14ac:dyDescent="0.4">
      <c r="M1483" t="s">
        <v>875</v>
      </c>
      <c r="N1483" t="s">
        <v>697</v>
      </c>
      <c r="O1483">
        <v>132300</v>
      </c>
    </row>
    <row r="1484" spans="13:15" x14ac:dyDescent="0.4">
      <c r="M1484" t="s">
        <v>875</v>
      </c>
      <c r="N1484" t="s">
        <v>698</v>
      </c>
      <c r="O1484">
        <v>79700</v>
      </c>
    </row>
    <row r="1485" spans="13:15" x14ac:dyDescent="0.4">
      <c r="M1485" t="s">
        <v>875</v>
      </c>
      <c r="N1485" t="s">
        <v>699</v>
      </c>
      <c r="O1485">
        <v>178900</v>
      </c>
    </row>
    <row r="1486" spans="13:15" x14ac:dyDescent="0.4">
      <c r="M1486" t="s">
        <v>875</v>
      </c>
      <c r="N1486" t="s">
        <v>700</v>
      </c>
      <c r="O1486">
        <v>107700</v>
      </c>
    </row>
    <row r="1487" spans="13:15" x14ac:dyDescent="0.4">
      <c r="M1487" t="s">
        <v>875</v>
      </c>
      <c r="N1487" t="s">
        <v>701</v>
      </c>
      <c r="O1487">
        <v>144300</v>
      </c>
    </row>
    <row r="1488" spans="13:15" x14ac:dyDescent="0.4">
      <c r="M1488" t="s">
        <v>875</v>
      </c>
      <c r="N1488" t="s">
        <v>702</v>
      </c>
      <c r="O1488">
        <v>72000</v>
      </c>
    </row>
    <row r="1489" spans="13:15" x14ac:dyDescent="0.4">
      <c r="M1489" t="s">
        <v>875</v>
      </c>
      <c r="N1489" t="s">
        <v>703</v>
      </c>
      <c r="O1489">
        <v>170200</v>
      </c>
    </row>
    <row r="1490" spans="13:15" x14ac:dyDescent="0.4">
      <c r="M1490" t="s">
        <v>875</v>
      </c>
      <c r="N1490" t="s">
        <v>704</v>
      </c>
      <c r="O1490">
        <v>302400</v>
      </c>
    </row>
    <row r="1491" spans="13:15" x14ac:dyDescent="0.4">
      <c r="M1491" t="s">
        <v>875</v>
      </c>
      <c r="N1491" t="s">
        <v>705</v>
      </c>
      <c r="O1491">
        <v>69900</v>
      </c>
    </row>
    <row r="1492" spans="13:15" x14ac:dyDescent="0.4">
      <c r="M1492" t="s">
        <v>875</v>
      </c>
      <c r="N1492" t="s">
        <v>706</v>
      </c>
      <c r="O1492">
        <v>75600</v>
      </c>
    </row>
    <row r="1493" spans="13:15" x14ac:dyDescent="0.4">
      <c r="M1493" t="s">
        <v>875</v>
      </c>
      <c r="N1493" t="s">
        <v>707</v>
      </c>
      <c r="O1493">
        <v>130400</v>
      </c>
    </row>
    <row r="1494" spans="13:15" x14ac:dyDescent="0.4">
      <c r="M1494" t="s">
        <v>875</v>
      </c>
      <c r="N1494" t="s">
        <v>708</v>
      </c>
      <c r="O1494">
        <v>81500</v>
      </c>
    </row>
    <row r="1495" spans="13:15" x14ac:dyDescent="0.4">
      <c r="M1495" t="s">
        <v>875</v>
      </c>
      <c r="N1495" t="s">
        <v>709</v>
      </c>
      <c r="O1495">
        <v>71800</v>
      </c>
    </row>
    <row r="1496" spans="13:15" x14ac:dyDescent="0.4">
      <c r="M1496" t="s">
        <v>875</v>
      </c>
      <c r="N1496" t="s">
        <v>710</v>
      </c>
      <c r="O1496">
        <v>122700</v>
      </c>
    </row>
    <row r="1497" spans="13:15" x14ac:dyDescent="0.4">
      <c r="M1497" t="s">
        <v>875</v>
      </c>
      <c r="N1497" t="s">
        <v>711</v>
      </c>
      <c r="O1497">
        <v>23900</v>
      </c>
    </row>
    <row r="1498" spans="13:15" x14ac:dyDescent="0.4">
      <c r="M1498" t="s">
        <v>875</v>
      </c>
      <c r="N1498" t="s">
        <v>712</v>
      </c>
      <c r="O1498">
        <v>83700</v>
      </c>
    </row>
    <row r="1499" spans="13:15" x14ac:dyDescent="0.4">
      <c r="M1499" t="s">
        <v>875</v>
      </c>
      <c r="N1499" t="s">
        <v>713</v>
      </c>
      <c r="O1499">
        <v>73900</v>
      </c>
    </row>
    <row r="1500" spans="13:15" x14ac:dyDescent="0.4">
      <c r="M1500" t="s">
        <v>875</v>
      </c>
      <c r="N1500" t="s">
        <v>714</v>
      </c>
      <c r="O1500">
        <v>130100</v>
      </c>
    </row>
    <row r="1501" spans="13:15" x14ac:dyDescent="0.4">
      <c r="M1501" t="s">
        <v>875</v>
      </c>
      <c r="N1501" t="s">
        <v>715</v>
      </c>
      <c r="O1501">
        <v>64500</v>
      </c>
    </row>
    <row r="1502" spans="13:15" x14ac:dyDescent="0.4">
      <c r="M1502" t="s">
        <v>875</v>
      </c>
      <c r="N1502" t="s">
        <v>716</v>
      </c>
      <c r="O1502">
        <v>76100</v>
      </c>
    </row>
    <row r="1503" spans="13:15" x14ac:dyDescent="0.4">
      <c r="M1503" t="s">
        <v>875</v>
      </c>
      <c r="N1503" t="s">
        <v>717</v>
      </c>
      <c r="O1503">
        <v>26100</v>
      </c>
    </row>
    <row r="1504" spans="13:15" x14ac:dyDescent="0.4">
      <c r="M1504" t="s">
        <v>875</v>
      </c>
      <c r="N1504" t="s">
        <v>718</v>
      </c>
      <c r="O1504">
        <v>88300</v>
      </c>
    </row>
    <row r="1505" spans="11:15" x14ac:dyDescent="0.4">
      <c r="M1505" t="s">
        <v>875</v>
      </c>
      <c r="N1505" t="s">
        <v>719</v>
      </c>
      <c r="O1505">
        <v>68100</v>
      </c>
    </row>
    <row r="1506" spans="11:15" x14ac:dyDescent="0.4">
      <c r="M1506" t="s">
        <v>875</v>
      </c>
      <c r="N1506" t="s">
        <v>720</v>
      </c>
      <c r="O1506">
        <v>84100</v>
      </c>
    </row>
    <row r="1507" spans="11:15" x14ac:dyDescent="0.4">
      <c r="M1507" t="s">
        <v>875</v>
      </c>
      <c r="N1507" t="s">
        <v>721</v>
      </c>
      <c r="O1507">
        <v>67300</v>
      </c>
    </row>
    <row r="1508" spans="11:15" x14ac:dyDescent="0.4">
      <c r="M1508" t="s">
        <v>875</v>
      </c>
      <c r="N1508" t="s">
        <v>722</v>
      </c>
      <c r="O1508">
        <v>76800</v>
      </c>
    </row>
    <row r="1509" spans="11:15" x14ac:dyDescent="0.4">
      <c r="M1509" t="s">
        <v>875</v>
      </c>
      <c r="N1509" t="s">
        <v>723</v>
      </c>
      <c r="O1509">
        <v>17900</v>
      </c>
    </row>
    <row r="1510" spans="11:15" x14ac:dyDescent="0.4">
      <c r="M1510" t="s">
        <v>875</v>
      </c>
      <c r="N1510" t="s">
        <v>724</v>
      </c>
      <c r="O1510">
        <v>58700</v>
      </c>
    </row>
    <row r="1511" spans="11:15" x14ac:dyDescent="0.4">
      <c r="M1511" t="s">
        <v>875</v>
      </c>
      <c r="N1511" t="s">
        <v>725</v>
      </c>
      <c r="O1511">
        <v>83000</v>
      </c>
    </row>
    <row r="1512" spans="11:15" x14ac:dyDescent="0.4">
      <c r="M1512" t="s">
        <v>875</v>
      </c>
      <c r="N1512" t="s">
        <v>726</v>
      </c>
      <c r="O1512">
        <v>161100</v>
      </c>
    </row>
    <row r="1513" spans="11:15" x14ac:dyDescent="0.4">
      <c r="K1513" s="1"/>
      <c r="L1513" s="1"/>
      <c r="M1513" s="1" t="s">
        <v>875</v>
      </c>
      <c r="N1513" s="1" t="s">
        <v>425</v>
      </c>
      <c r="O1513" s="1">
        <v>55100</v>
      </c>
    </row>
    <row r="1514" spans="11:15" x14ac:dyDescent="0.4">
      <c r="K1514" s="1"/>
      <c r="L1514" s="1"/>
      <c r="M1514" s="1" t="s">
        <v>875</v>
      </c>
      <c r="N1514" s="1" t="s">
        <v>426</v>
      </c>
      <c r="O1514" s="1">
        <v>51100</v>
      </c>
    </row>
    <row r="1515" spans="11:15" x14ac:dyDescent="0.4">
      <c r="K1515" s="1"/>
      <c r="L1515" s="1"/>
      <c r="M1515" s="1" t="s">
        <v>875</v>
      </c>
      <c r="N1515" s="1" t="s">
        <v>427</v>
      </c>
      <c r="O1515" s="1">
        <v>357000</v>
      </c>
    </row>
    <row r="1516" spans="11:15" x14ac:dyDescent="0.4">
      <c r="K1516" s="1"/>
      <c r="L1516" s="1"/>
      <c r="M1516" s="1" t="s">
        <v>875</v>
      </c>
      <c r="N1516" s="1" t="s">
        <v>428</v>
      </c>
      <c r="O1516" s="1">
        <v>185900</v>
      </c>
    </row>
    <row r="1517" spans="11:15" x14ac:dyDescent="0.4">
      <c r="K1517" s="1"/>
      <c r="L1517" s="1"/>
      <c r="M1517" s="1" t="s">
        <v>875</v>
      </c>
      <c r="N1517" s="1" t="s">
        <v>429</v>
      </c>
      <c r="O1517" s="1">
        <v>49000</v>
      </c>
    </row>
    <row r="1518" spans="11:15" x14ac:dyDescent="0.4">
      <c r="K1518" s="1"/>
      <c r="L1518" s="1"/>
      <c r="M1518" s="1" t="s">
        <v>875</v>
      </c>
      <c r="N1518" s="1" t="s">
        <v>430</v>
      </c>
      <c r="O1518" s="1">
        <v>62300</v>
      </c>
    </row>
    <row r="1519" spans="11:15" x14ac:dyDescent="0.4">
      <c r="K1519" s="1"/>
      <c r="L1519" s="1"/>
      <c r="M1519" s="1" t="s">
        <v>875</v>
      </c>
      <c r="N1519" s="1" t="s">
        <v>431</v>
      </c>
      <c r="O1519" s="1">
        <v>14000</v>
      </c>
    </row>
    <row r="1520" spans="11:15" x14ac:dyDescent="0.4">
      <c r="K1520" s="1"/>
      <c r="L1520" s="1"/>
      <c r="M1520" s="1" t="s">
        <v>875</v>
      </c>
      <c r="N1520" s="1" t="s">
        <v>432</v>
      </c>
      <c r="O1520" s="1">
        <v>38900</v>
      </c>
    </row>
    <row r="1521" spans="11:15" x14ac:dyDescent="0.4">
      <c r="K1521" s="1"/>
      <c r="L1521" s="1"/>
      <c r="M1521" s="1" t="s">
        <v>875</v>
      </c>
      <c r="N1521" s="1" t="s">
        <v>433</v>
      </c>
      <c r="O1521" s="1">
        <v>64000</v>
      </c>
    </row>
    <row r="1522" spans="11:15" x14ac:dyDescent="0.4">
      <c r="K1522" s="1"/>
      <c r="L1522" s="1"/>
      <c r="M1522" s="1" t="s">
        <v>875</v>
      </c>
      <c r="N1522" s="1" t="s">
        <v>434</v>
      </c>
      <c r="O1522" s="1">
        <v>59100</v>
      </c>
    </row>
    <row r="1523" spans="11:15" x14ac:dyDescent="0.4">
      <c r="K1523" s="1"/>
      <c r="L1523" s="1"/>
      <c r="M1523" s="1" t="s">
        <v>875</v>
      </c>
      <c r="N1523" s="1" t="s">
        <v>435</v>
      </c>
      <c r="O1523" s="1">
        <v>43900</v>
      </c>
    </row>
    <row r="1524" spans="11:15" x14ac:dyDescent="0.4">
      <c r="K1524" s="1"/>
      <c r="L1524" s="1"/>
      <c r="M1524" s="1" t="s">
        <v>875</v>
      </c>
      <c r="N1524" s="1" t="s">
        <v>436</v>
      </c>
      <c r="O1524" s="1">
        <v>108800</v>
      </c>
    </row>
    <row r="1525" spans="11:15" x14ac:dyDescent="0.4">
      <c r="K1525" s="1"/>
      <c r="L1525" s="1"/>
      <c r="M1525" s="1" t="s">
        <v>875</v>
      </c>
      <c r="N1525" s="1" t="s">
        <v>437</v>
      </c>
      <c r="O1525" s="1">
        <v>220600</v>
      </c>
    </row>
    <row r="1526" spans="11:15" x14ac:dyDescent="0.4">
      <c r="K1526" s="1"/>
      <c r="L1526" s="1"/>
      <c r="M1526" s="1" t="s">
        <v>875</v>
      </c>
      <c r="N1526" s="1" t="s">
        <v>438</v>
      </c>
      <c r="O1526" s="1">
        <v>36100</v>
      </c>
    </row>
    <row r="1527" spans="11:15" x14ac:dyDescent="0.4">
      <c r="K1527" s="1"/>
      <c r="L1527" s="1"/>
      <c r="M1527" s="1" t="s">
        <v>875</v>
      </c>
      <c r="N1527" s="1" t="s">
        <v>439</v>
      </c>
      <c r="O1527" s="1">
        <v>35600</v>
      </c>
    </row>
    <row r="1528" spans="11:15" x14ac:dyDescent="0.4">
      <c r="K1528" s="1"/>
      <c r="L1528" s="1"/>
      <c r="M1528" s="1" t="s">
        <v>875</v>
      </c>
      <c r="N1528" s="1" t="s">
        <v>440</v>
      </c>
      <c r="O1528" s="1">
        <v>89400</v>
      </c>
    </row>
    <row r="1529" spans="11:15" x14ac:dyDescent="0.4">
      <c r="K1529" s="1"/>
      <c r="L1529" s="1"/>
      <c r="M1529" s="1" t="s">
        <v>875</v>
      </c>
      <c r="N1529" s="1" t="s">
        <v>441</v>
      </c>
      <c r="O1529" s="1">
        <v>388900</v>
      </c>
    </row>
    <row r="1530" spans="11:15" x14ac:dyDescent="0.4">
      <c r="K1530" s="1"/>
      <c r="L1530" s="1"/>
      <c r="M1530" s="1" t="s">
        <v>875</v>
      </c>
      <c r="N1530" s="1" t="s">
        <v>442</v>
      </c>
      <c r="O1530" s="1">
        <v>132700</v>
      </c>
    </row>
    <row r="1531" spans="11:15" x14ac:dyDescent="0.4">
      <c r="K1531" s="1"/>
      <c r="L1531" s="1"/>
      <c r="M1531" s="1" t="s">
        <v>875</v>
      </c>
      <c r="N1531" s="1" t="s">
        <v>443</v>
      </c>
      <c r="O1531" s="1">
        <v>563600</v>
      </c>
    </row>
    <row r="1532" spans="11:15" x14ac:dyDescent="0.4">
      <c r="K1532" s="1"/>
      <c r="L1532" s="1"/>
      <c r="M1532" s="1" t="s">
        <v>875</v>
      </c>
      <c r="N1532" s="1" t="s">
        <v>444</v>
      </c>
      <c r="O1532" s="1">
        <v>83500</v>
      </c>
    </row>
    <row r="1533" spans="11:15" x14ac:dyDescent="0.4">
      <c r="K1533" s="1"/>
      <c r="L1533" s="1"/>
      <c r="M1533" s="1" t="s">
        <v>875</v>
      </c>
      <c r="N1533" s="1" t="s">
        <v>445</v>
      </c>
      <c r="O1533" s="1">
        <v>54000</v>
      </c>
    </row>
    <row r="1534" spans="11:15" x14ac:dyDescent="0.4">
      <c r="K1534" s="1"/>
      <c r="L1534" s="1"/>
      <c r="M1534" s="1" t="s">
        <v>875</v>
      </c>
      <c r="N1534" s="1" t="s">
        <v>446</v>
      </c>
      <c r="O1534" s="1">
        <v>39900</v>
      </c>
    </row>
    <row r="1535" spans="11:15" x14ac:dyDescent="0.4">
      <c r="K1535" s="1"/>
      <c r="L1535" s="1"/>
      <c r="M1535" s="1" t="s">
        <v>875</v>
      </c>
      <c r="N1535" s="1" t="s">
        <v>447</v>
      </c>
      <c r="O1535" s="1">
        <v>35100</v>
      </c>
    </row>
    <row r="1536" spans="11:15" x14ac:dyDescent="0.4">
      <c r="K1536" s="1"/>
      <c r="L1536" s="1"/>
      <c r="M1536" s="1" t="s">
        <v>875</v>
      </c>
      <c r="N1536" s="1" t="s">
        <v>448</v>
      </c>
      <c r="O1536" s="1">
        <v>184900</v>
      </c>
    </row>
    <row r="1537" spans="11:15" x14ac:dyDescent="0.4">
      <c r="K1537" s="1"/>
      <c r="L1537" s="1"/>
      <c r="M1537" s="1" t="s">
        <v>875</v>
      </c>
      <c r="N1537" s="1" t="s">
        <v>449</v>
      </c>
      <c r="O1537" s="1">
        <v>130200</v>
      </c>
    </row>
    <row r="1538" spans="11:15" x14ac:dyDescent="0.4">
      <c r="K1538" s="1"/>
      <c r="L1538" s="1"/>
      <c r="M1538" s="1" t="s">
        <v>875</v>
      </c>
      <c r="N1538" s="1" t="s">
        <v>450</v>
      </c>
      <c r="O1538" s="1">
        <v>113300</v>
      </c>
    </row>
    <row r="1539" spans="11:15" x14ac:dyDescent="0.4">
      <c r="K1539" s="1"/>
      <c r="L1539" s="1"/>
      <c r="M1539" s="1" t="s">
        <v>875</v>
      </c>
      <c r="N1539" s="1" t="s">
        <v>451</v>
      </c>
      <c r="O1539" s="1">
        <v>135600</v>
      </c>
    </row>
    <row r="1540" spans="11:15" x14ac:dyDescent="0.4">
      <c r="K1540" s="1"/>
      <c r="L1540" s="1"/>
      <c r="M1540" s="1" t="s">
        <v>875</v>
      </c>
      <c r="N1540" s="1" t="s">
        <v>452</v>
      </c>
      <c r="O1540" s="1">
        <v>188600</v>
      </c>
    </row>
    <row r="1541" spans="11:15" x14ac:dyDescent="0.4">
      <c r="K1541" s="1"/>
      <c r="L1541" s="1"/>
      <c r="M1541" s="1" t="s">
        <v>875</v>
      </c>
      <c r="N1541" s="1" t="s">
        <v>453</v>
      </c>
      <c r="O1541" s="1">
        <v>76200</v>
      </c>
    </row>
    <row r="1542" spans="11:15" x14ac:dyDescent="0.4">
      <c r="K1542" s="1"/>
      <c r="L1542" s="1"/>
      <c r="M1542" s="1" t="s">
        <v>875</v>
      </c>
      <c r="N1542" s="1" t="s">
        <v>454</v>
      </c>
      <c r="O1542" s="1">
        <v>103000</v>
      </c>
    </row>
    <row r="1543" spans="11:15" x14ac:dyDescent="0.4">
      <c r="K1543" s="1"/>
      <c r="L1543" s="1"/>
      <c r="M1543" s="1" t="s">
        <v>875</v>
      </c>
      <c r="N1543" s="1" t="s">
        <v>455</v>
      </c>
      <c r="O1543" s="1">
        <v>127900</v>
      </c>
    </row>
    <row r="1544" spans="11:15" x14ac:dyDescent="0.4">
      <c r="K1544" s="1"/>
      <c r="L1544" s="1"/>
      <c r="M1544" s="1" t="s">
        <v>875</v>
      </c>
      <c r="N1544" s="1" t="s">
        <v>456</v>
      </c>
      <c r="O1544" s="1">
        <v>55100</v>
      </c>
    </row>
    <row r="1545" spans="11:15" x14ac:dyDescent="0.4">
      <c r="K1545" s="1"/>
      <c r="L1545" s="1"/>
      <c r="M1545" s="1" t="s">
        <v>875</v>
      </c>
      <c r="N1545" s="1" t="s">
        <v>457</v>
      </c>
      <c r="O1545" s="1">
        <v>46700</v>
      </c>
    </row>
    <row r="1546" spans="11:15" x14ac:dyDescent="0.4">
      <c r="K1546" s="1"/>
      <c r="L1546" s="1"/>
      <c r="M1546" s="1" t="s">
        <v>875</v>
      </c>
      <c r="N1546" s="1" t="s">
        <v>458</v>
      </c>
      <c r="O1546" s="1">
        <v>44100</v>
      </c>
    </row>
    <row r="1547" spans="11:15" x14ac:dyDescent="0.4">
      <c r="K1547" s="1"/>
      <c r="L1547" s="1"/>
      <c r="M1547" s="1" t="s">
        <v>875</v>
      </c>
      <c r="N1547" s="1" t="s">
        <v>459</v>
      </c>
      <c r="O1547" s="1">
        <v>31300</v>
      </c>
    </row>
    <row r="1548" spans="11:15" x14ac:dyDescent="0.4">
      <c r="M1548" t="s">
        <v>875</v>
      </c>
      <c r="N1548" t="s">
        <v>460</v>
      </c>
      <c r="O1548">
        <v>112100</v>
      </c>
    </row>
    <row r="1549" spans="11:15" x14ac:dyDescent="0.4">
      <c r="M1549" t="s">
        <v>875</v>
      </c>
      <c r="N1549" t="s">
        <v>461</v>
      </c>
      <c r="O1549">
        <v>106200</v>
      </c>
    </row>
    <row r="1550" spans="11:15" x14ac:dyDescent="0.4">
      <c r="K1550" s="1"/>
      <c r="L1550" s="1"/>
      <c r="M1550" s="1" t="s">
        <v>875</v>
      </c>
      <c r="N1550" s="1" t="s">
        <v>462</v>
      </c>
      <c r="O1550" s="1">
        <v>164700</v>
      </c>
    </row>
    <row r="1551" spans="11:15" x14ac:dyDescent="0.4">
      <c r="K1551" s="1"/>
      <c r="L1551" s="1"/>
      <c r="M1551" s="1" t="s">
        <v>875</v>
      </c>
      <c r="N1551" s="1" t="s">
        <v>463</v>
      </c>
      <c r="O1551" s="1">
        <v>93100</v>
      </c>
    </row>
    <row r="1552" spans="11:15" x14ac:dyDescent="0.4">
      <c r="K1552" s="1"/>
      <c r="L1552" s="1"/>
      <c r="M1552" s="1" t="s">
        <v>875</v>
      </c>
      <c r="N1552" s="1" t="s">
        <v>464</v>
      </c>
      <c r="O1552" s="1">
        <v>44000</v>
      </c>
    </row>
    <row r="1553" spans="11:15" x14ac:dyDescent="0.4">
      <c r="K1553" s="1"/>
      <c r="L1553" s="1"/>
      <c r="M1553" s="1" t="s">
        <v>875</v>
      </c>
      <c r="N1553" s="1" t="s">
        <v>465</v>
      </c>
      <c r="O1553" s="1">
        <v>153100</v>
      </c>
    </row>
    <row r="1554" spans="11:15" x14ac:dyDescent="0.4">
      <c r="K1554" s="1"/>
      <c r="L1554" s="1"/>
      <c r="M1554" s="1" t="s">
        <v>875</v>
      </c>
      <c r="N1554" s="1" t="s">
        <v>466</v>
      </c>
      <c r="O1554" s="1">
        <v>57700</v>
      </c>
    </row>
    <row r="1555" spans="11:15" x14ac:dyDescent="0.4">
      <c r="K1555" s="1"/>
      <c r="L1555" s="1"/>
      <c r="M1555" s="1" t="s">
        <v>875</v>
      </c>
      <c r="N1555" s="1" t="s">
        <v>467</v>
      </c>
      <c r="O1555" s="1">
        <v>51500</v>
      </c>
    </row>
    <row r="1556" spans="11:15" x14ac:dyDescent="0.4">
      <c r="K1556" s="1"/>
      <c r="L1556" s="1"/>
      <c r="M1556" s="1" t="s">
        <v>875</v>
      </c>
      <c r="N1556" s="1" t="s">
        <v>468</v>
      </c>
      <c r="O1556" s="1">
        <v>117500</v>
      </c>
    </row>
    <row r="1557" spans="11:15" x14ac:dyDescent="0.4">
      <c r="K1557" s="1"/>
      <c r="L1557" s="1"/>
      <c r="M1557" s="1" t="s">
        <v>875</v>
      </c>
      <c r="N1557" s="1" t="s">
        <v>469</v>
      </c>
      <c r="O1557" s="1">
        <v>257100</v>
      </c>
    </row>
    <row r="1558" spans="11:15" x14ac:dyDescent="0.4">
      <c r="K1558" s="1"/>
      <c r="L1558" s="1"/>
      <c r="M1558" s="1" t="s">
        <v>875</v>
      </c>
      <c r="N1558" s="1" t="s">
        <v>470</v>
      </c>
      <c r="O1558" s="1">
        <v>89100</v>
      </c>
    </row>
    <row r="1559" spans="11:15" x14ac:dyDescent="0.4">
      <c r="M1559" t="s">
        <v>875</v>
      </c>
      <c r="N1559" t="s">
        <v>471</v>
      </c>
      <c r="O1559">
        <v>75800</v>
      </c>
    </row>
    <row r="1560" spans="11:15" x14ac:dyDescent="0.4">
      <c r="M1560" t="s">
        <v>875</v>
      </c>
      <c r="N1560" t="s">
        <v>472</v>
      </c>
      <c r="O1560">
        <v>49800</v>
      </c>
    </row>
    <row r="1561" spans="11:15" x14ac:dyDescent="0.4">
      <c r="M1561" t="s">
        <v>875</v>
      </c>
      <c r="N1561" t="s">
        <v>473</v>
      </c>
      <c r="O1561">
        <v>55600</v>
      </c>
    </row>
    <row r="1562" spans="11:15" x14ac:dyDescent="0.4">
      <c r="M1562" t="s">
        <v>875</v>
      </c>
      <c r="N1562" t="s">
        <v>474</v>
      </c>
      <c r="O1562">
        <v>54200</v>
      </c>
    </row>
    <row r="1563" spans="11:15" x14ac:dyDescent="0.4">
      <c r="M1563" t="s">
        <v>875</v>
      </c>
      <c r="N1563" t="s">
        <v>475</v>
      </c>
      <c r="O1563">
        <v>29000</v>
      </c>
    </row>
    <row r="1564" spans="11:15" x14ac:dyDescent="0.4">
      <c r="M1564" t="s">
        <v>875</v>
      </c>
      <c r="N1564" t="s">
        <v>476</v>
      </c>
      <c r="O1564">
        <v>52000</v>
      </c>
    </row>
    <row r="1565" spans="11:15" x14ac:dyDescent="0.4">
      <c r="M1565" t="s">
        <v>875</v>
      </c>
      <c r="N1565" t="s">
        <v>477</v>
      </c>
      <c r="O1565">
        <v>60700</v>
      </c>
    </row>
    <row r="1566" spans="11:15" x14ac:dyDescent="0.4">
      <c r="M1566" t="s">
        <v>875</v>
      </c>
      <c r="N1566" t="s">
        <v>478</v>
      </c>
      <c r="O1566">
        <v>126100</v>
      </c>
    </row>
    <row r="1567" spans="11:15" x14ac:dyDescent="0.4">
      <c r="M1567" t="s">
        <v>875</v>
      </c>
      <c r="N1567" t="s">
        <v>479</v>
      </c>
      <c r="O1567">
        <v>22300</v>
      </c>
    </row>
    <row r="1568" spans="11:15" x14ac:dyDescent="0.4">
      <c r="M1568" t="s">
        <v>875</v>
      </c>
      <c r="N1568" t="s">
        <v>480</v>
      </c>
      <c r="O1568">
        <v>37800</v>
      </c>
    </row>
    <row r="1569" spans="13:15" x14ac:dyDescent="0.4">
      <c r="M1569" t="s">
        <v>875</v>
      </c>
      <c r="N1569" t="s">
        <v>481</v>
      </c>
      <c r="O1569">
        <v>41200</v>
      </c>
    </row>
    <row r="1570" spans="13:15" x14ac:dyDescent="0.4">
      <c r="M1570" t="s">
        <v>875</v>
      </c>
      <c r="N1570" t="s">
        <v>482</v>
      </c>
      <c r="O1570">
        <v>128000</v>
      </c>
    </row>
    <row r="1571" spans="13:15" x14ac:dyDescent="0.4">
      <c r="M1571" t="s">
        <v>875</v>
      </c>
      <c r="N1571" t="s">
        <v>483</v>
      </c>
      <c r="O1571">
        <v>66000</v>
      </c>
    </row>
    <row r="1572" spans="13:15" x14ac:dyDescent="0.4">
      <c r="M1572" t="s">
        <v>875</v>
      </c>
      <c r="N1572" t="s">
        <v>484</v>
      </c>
      <c r="O1572">
        <v>44300</v>
      </c>
    </row>
    <row r="1573" spans="13:15" x14ac:dyDescent="0.4">
      <c r="M1573" t="s">
        <v>875</v>
      </c>
      <c r="N1573" t="s">
        <v>485</v>
      </c>
      <c r="O1573">
        <v>76100</v>
      </c>
    </row>
    <row r="1574" spans="13:15" x14ac:dyDescent="0.4">
      <c r="M1574" t="s">
        <v>875</v>
      </c>
      <c r="N1574" t="s">
        <v>486</v>
      </c>
      <c r="O1574">
        <v>34000</v>
      </c>
    </row>
    <row r="1575" spans="13:15" x14ac:dyDescent="0.4">
      <c r="M1575" t="s">
        <v>875</v>
      </c>
      <c r="N1575" t="s">
        <v>487</v>
      </c>
      <c r="O1575">
        <v>44400</v>
      </c>
    </row>
    <row r="1576" spans="13:15" x14ac:dyDescent="0.4">
      <c r="M1576" t="s">
        <v>875</v>
      </c>
      <c r="N1576" t="s">
        <v>488</v>
      </c>
      <c r="O1576">
        <v>78400</v>
      </c>
    </row>
    <row r="1577" spans="13:15" x14ac:dyDescent="0.4">
      <c r="M1577" t="s">
        <v>875</v>
      </c>
      <c r="N1577" t="s">
        <v>489</v>
      </c>
      <c r="O1577">
        <v>45500</v>
      </c>
    </row>
    <row r="1578" spans="13:15" x14ac:dyDescent="0.4">
      <c r="M1578" t="s">
        <v>875</v>
      </c>
      <c r="N1578" t="s">
        <v>490</v>
      </c>
      <c r="O1578">
        <v>67100</v>
      </c>
    </row>
    <row r="1579" spans="13:15" x14ac:dyDescent="0.4">
      <c r="M1579" t="s">
        <v>875</v>
      </c>
      <c r="N1579" t="s">
        <v>491</v>
      </c>
      <c r="O1579">
        <v>33500</v>
      </c>
    </row>
    <row r="1580" spans="13:15" x14ac:dyDescent="0.4">
      <c r="M1580" t="s">
        <v>875</v>
      </c>
      <c r="N1580" t="s">
        <v>492</v>
      </c>
      <c r="O1580">
        <v>126900</v>
      </c>
    </row>
    <row r="1581" spans="13:15" x14ac:dyDescent="0.4">
      <c r="M1581" t="s">
        <v>875</v>
      </c>
      <c r="N1581" t="s">
        <v>493</v>
      </c>
      <c r="O1581">
        <v>62500</v>
      </c>
    </row>
    <row r="1582" spans="13:15" x14ac:dyDescent="0.4">
      <c r="M1582" t="s">
        <v>875</v>
      </c>
      <c r="N1582" t="s">
        <v>494</v>
      </c>
      <c r="O1582">
        <v>115800</v>
      </c>
    </row>
    <row r="1583" spans="13:15" x14ac:dyDescent="0.4">
      <c r="M1583" t="s">
        <v>875</v>
      </c>
      <c r="N1583" t="s">
        <v>495</v>
      </c>
      <c r="O1583">
        <v>79700</v>
      </c>
    </row>
    <row r="1584" spans="13:15" x14ac:dyDescent="0.4">
      <c r="M1584" t="s">
        <v>875</v>
      </c>
      <c r="N1584" t="s">
        <v>496</v>
      </c>
      <c r="O1584">
        <v>75600</v>
      </c>
    </row>
    <row r="1585" spans="13:15" x14ac:dyDescent="0.4">
      <c r="M1585" t="s">
        <v>875</v>
      </c>
      <c r="N1585" t="s">
        <v>497</v>
      </c>
      <c r="O1585">
        <v>61900</v>
      </c>
    </row>
    <row r="1586" spans="13:15" x14ac:dyDescent="0.4">
      <c r="M1586" t="s">
        <v>875</v>
      </c>
      <c r="N1586" t="s">
        <v>498</v>
      </c>
      <c r="O1586">
        <v>37700</v>
      </c>
    </row>
    <row r="1587" spans="13:15" x14ac:dyDescent="0.4">
      <c r="M1587" t="s">
        <v>875</v>
      </c>
      <c r="N1587" t="s">
        <v>499</v>
      </c>
      <c r="O1587">
        <v>64600</v>
      </c>
    </row>
    <row r="1588" spans="13:15" x14ac:dyDescent="0.4">
      <c r="M1588" t="s">
        <v>875</v>
      </c>
      <c r="N1588" t="s">
        <v>500</v>
      </c>
      <c r="O1588">
        <v>20400</v>
      </c>
    </row>
    <row r="1589" spans="13:15" x14ac:dyDescent="0.4">
      <c r="M1589" t="s">
        <v>875</v>
      </c>
      <c r="N1589" t="s">
        <v>501</v>
      </c>
      <c r="O1589">
        <v>35300</v>
      </c>
    </row>
    <row r="1590" spans="13:15" x14ac:dyDescent="0.4">
      <c r="M1590" t="s">
        <v>875</v>
      </c>
      <c r="N1590" t="s">
        <v>502</v>
      </c>
      <c r="O1590">
        <v>80800</v>
      </c>
    </row>
    <row r="1591" spans="13:15" x14ac:dyDescent="0.4">
      <c r="M1591" t="s">
        <v>875</v>
      </c>
      <c r="N1591" t="s">
        <v>503</v>
      </c>
      <c r="O1591">
        <v>58000</v>
      </c>
    </row>
    <row r="1592" spans="13:15" x14ac:dyDescent="0.4">
      <c r="M1592" t="s">
        <v>875</v>
      </c>
      <c r="N1592" t="s">
        <v>504</v>
      </c>
      <c r="O1592">
        <v>113500</v>
      </c>
    </row>
    <row r="1593" spans="13:15" x14ac:dyDescent="0.4">
      <c r="M1593" t="s">
        <v>875</v>
      </c>
      <c r="N1593" t="s">
        <v>505</v>
      </c>
      <c r="O1593">
        <v>240800</v>
      </c>
    </row>
    <row r="1594" spans="13:15" x14ac:dyDescent="0.4">
      <c r="M1594" t="s">
        <v>875</v>
      </c>
      <c r="N1594" t="s">
        <v>506</v>
      </c>
      <c r="O1594">
        <v>132200</v>
      </c>
    </row>
    <row r="1595" spans="13:15" x14ac:dyDescent="0.4">
      <c r="M1595" t="s">
        <v>875</v>
      </c>
      <c r="N1595" t="s">
        <v>507</v>
      </c>
      <c r="O1595">
        <v>27800</v>
      </c>
    </row>
    <row r="1596" spans="13:15" x14ac:dyDescent="0.4">
      <c r="M1596" t="s">
        <v>875</v>
      </c>
      <c r="N1596" t="s">
        <v>508</v>
      </c>
      <c r="O1596">
        <v>85400</v>
      </c>
    </row>
    <row r="1597" spans="13:15" x14ac:dyDescent="0.4">
      <c r="M1597" t="s">
        <v>875</v>
      </c>
      <c r="N1597" t="s">
        <v>509</v>
      </c>
      <c r="O1597">
        <v>129800</v>
      </c>
    </row>
    <row r="1598" spans="13:15" x14ac:dyDescent="0.4">
      <c r="M1598" t="s">
        <v>875</v>
      </c>
      <c r="N1598" t="s">
        <v>510</v>
      </c>
      <c r="O1598">
        <v>67100</v>
      </c>
    </row>
    <row r="1599" spans="13:15" x14ac:dyDescent="0.4">
      <c r="M1599" t="s">
        <v>875</v>
      </c>
      <c r="N1599" t="s">
        <v>511</v>
      </c>
      <c r="O1599">
        <v>139400</v>
      </c>
    </row>
    <row r="1600" spans="13:15" x14ac:dyDescent="0.4">
      <c r="M1600" t="s">
        <v>875</v>
      </c>
      <c r="N1600" t="s">
        <v>512</v>
      </c>
      <c r="O1600">
        <v>80300</v>
      </c>
    </row>
    <row r="1601" spans="13:15" x14ac:dyDescent="0.4">
      <c r="M1601" t="s">
        <v>875</v>
      </c>
      <c r="N1601" t="s">
        <v>513</v>
      </c>
      <c r="O1601">
        <v>31300</v>
      </c>
    </row>
    <row r="1602" spans="13:15" x14ac:dyDescent="0.4">
      <c r="M1602" t="s">
        <v>875</v>
      </c>
      <c r="N1602" t="s">
        <v>514</v>
      </c>
      <c r="O1602">
        <v>90400</v>
      </c>
    </row>
    <row r="1603" spans="13:15" x14ac:dyDescent="0.4">
      <c r="M1603" t="s">
        <v>875</v>
      </c>
      <c r="N1603" t="s">
        <v>515</v>
      </c>
      <c r="O1603">
        <v>75000</v>
      </c>
    </row>
    <row r="1604" spans="13:15" x14ac:dyDescent="0.4">
      <c r="M1604" t="s">
        <v>875</v>
      </c>
      <c r="N1604" t="s">
        <v>516</v>
      </c>
      <c r="O1604">
        <v>66200</v>
      </c>
    </row>
    <row r="1605" spans="13:15" x14ac:dyDescent="0.4">
      <c r="M1605" t="s">
        <v>875</v>
      </c>
      <c r="N1605" t="s">
        <v>517</v>
      </c>
      <c r="O1605">
        <v>44300</v>
      </c>
    </row>
    <row r="1606" spans="13:15" x14ac:dyDescent="0.4">
      <c r="M1606" t="s">
        <v>875</v>
      </c>
      <c r="N1606" t="s">
        <v>518</v>
      </c>
      <c r="O1606">
        <v>36900</v>
      </c>
    </row>
    <row r="1607" spans="13:15" x14ac:dyDescent="0.4">
      <c r="M1607" t="s">
        <v>875</v>
      </c>
      <c r="N1607" t="s">
        <v>519</v>
      </c>
      <c r="O1607">
        <v>68900</v>
      </c>
    </row>
    <row r="1608" spans="13:15" x14ac:dyDescent="0.4">
      <c r="M1608" t="s">
        <v>875</v>
      </c>
      <c r="N1608" t="s">
        <v>520</v>
      </c>
      <c r="O1608">
        <v>95900</v>
      </c>
    </row>
    <row r="1609" spans="13:15" x14ac:dyDescent="0.4">
      <c r="M1609" t="s">
        <v>875</v>
      </c>
      <c r="N1609" t="s">
        <v>521</v>
      </c>
      <c r="O1609">
        <v>25200</v>
      </c>
    </row>
    <row r="1610" spans="13:15" x14ac:dyDescent="0.4">
      <c r="M1610" t="s">
        <v>875</v>
      </c>
      <c r="N1610" t="s">
        <v>522</v>
      </c>
      <c r="O1610">
        <v>156700</v>
      </c>
    </row>
    <row r="1611" spans="13:15" x14ac:dyDescent="0.4">
      <c r="M1611" t="s">
        <v>875</v>
      </c>
      <c r="N1611" t="s">
        <v>523</v>
      </c>
      <c r="O1611">
        <v>71500</v>
      </c>
    </row>
    <row r="1612" spans="13:15" x14ac:dyDescent="0.4">
      <c r="M1612" t="s">
        <v>875</v>
      </c>
      <c r="N1612" t="s">
        <v>524</v>
      </c>
      <c r="O1612">
        <v>115400</v>
      </c>
    </row>
    <row r="1613" spans="13:15" x14ac:dyDescent="0.4">
      <c r="M1613" t="s">
        <v>875</v>
      </c>
      <c r="N1613" t="s">
        <v>525</v>
      </c>
      <c r="O1613">
        <v>93400</v>
      </c>
    </row>
    <row r="1614" spans="13:15" x14ac:dyDescent="0.4">
      <c r="M1614" t="s">
        <v>875</v>
      </c>
      <c r="N1614" t="s">
        <v>526</v>
      </c>
      <c r="O1614">
        <v>32600</v>
      </c>
    </row>
    <row r="1615" spans="13:15" x14ac:dyDescent="0.4">
      <c r="M1615" t="s">
        <v>875</v>
      </c>
      <c r="N1615" t="s">
        <v>527</v>
      </c>
      <c r="O1615">
        <v>29200</v>
      </c>
    </row>
    <row r="1616" spans="13:15" x14ac:dyDescent="0.4">
      <c r="M1616" t="s">
        <v>875</v>
      </c>
      <c r="N1616" t="s">
        <v>528</v>
      </c>
      <c r="O1616">
        <v>42700</v>
      </c>
    </row>
    <row r="1617" spans="13:15" x14ac:dyDescent="0.4">
      <c r="M1617" t="s">
        <v>875</v>
      </c>
      <c r="N1617" t="s">
        <v>529</v>
      </c>
      <c r="O1617">
        <v>79700</v>
      </c>
    </row>
    <row r="1618" spans="13:15" x14ac:dyDescent="0.4">
      <c r="M1618" t="s">
        <v>875</v>
      </c>
      <c r="N1618" t="s">
        <v>530</v>
      </c>
      <c r="O1618">
        <v>137300</v>
      </c>
    </row>
    <row r="1619" spans="13:15" x14ac:dyDescent="0.4">
      <c r="M1619" t="s">
        <v>875</v>
      </c>
      <c r="N1619" t="s">
        <v>531</v>
      </c>
      <c r="O1619">
        <v>76900</v>
      </c>
    </row>
    <row r="1620" spans="13:15" x14ac:dyDescent="0.4">
      <c r="M1620" t="s">
        <v>875</v>
      </c>
      <c r="N1620" t="s">
        <v>532</v>
      </c>
      <c r="O1620">
        <v>120300</v>
      </c>
    </row>
    <row r="1621" spans="13:15" x14ac:dyDescent="0.4">
      <c r="M1621" t="s">
        <v>875</v>
      </c>
      <c r="N1621" t="s">
        <v>533</v>
      </c>
      <c r="O1621">
        <v>50700</v>
      </c>
    </row>
    <row r="1622" spans="13:15" x14ac:dyDescent="0.4">
      <c r="M1622" t="s">
        <v>875</v>
      </c>
      <c r="N1622" t="s">
        <v>534</v>
      </c>
      <c r="O1622">
        <v>150300</v>
      </c>
    </row>
    <row r="1623" spans="13:15" x14ac:dyDescent="0.4">
      <c r="M1623" t="s">
        <v>875</v>
      </c>
      <c r="N1623" t="s">
        <v>535</v>
      </c>
      <c r="O1623">
        <v>19000</v>
      </c>
    </row>
    <row r="1624" spans="13:15" x14ac:dyDescent="0.4">
      <c r="M1624" t="s">
        <v>875</v>
      </c>
      <c r="N1624" t="s">
        <v>536</v>
      </c>
      <c r="O1624">
        <v>101900</v>
      </c>
    </row>
    <row r="1625" spans="13:15" x14ac:dyDescent="0.4">
      <c r="M1625" t="s">
        <v>875</v>
      </c>
      <c r="N1625" t="s">
        <v>537</v>
      </c>
      <c r="O1625">
        <v>31900</v>
      </c>
    </row>
    <row r="1626" spans="13:15" x14ac:dyDescent="0.4">
      <c r="M1626" t="s">
        <v>875</v>
      </c>
      <c r="N1626" t="s">
        <v>538</v>
      </c>
      <c r="O1626">
        <v>66600</v>
      </c>
    </row>
    <row r="1627" spans="13:15" x14ac:dyDescent="0.4">
      <c r="M1627" t="s">
        <v>875</v>
      </c>
      <c r="N1627" t="s">
        <v>539</v>
      </c>
      <c r="O1627">
        <v>82600</v>
      </c>
    </row>
    <row r="1628" spans="13:15" x14ac:dyDescent="0.4">
      <c r="M1628" t="s">
        <v>875</v>
      </c>
      <c r="N1628" t="s">
        <v>540</v>
      </c>
      <c r="O1628">
        <v>119200</v>
      </c>
    </row>
    <row r="1629" spans="13:15" x14ac:dyDescent="0.4">
      <c r="M1629" t="s">
        <v>875</v>
      </c>
      <c r="N1629" t="s">
        <v>541</v>
      </c>
      <c r="O1629">
        <v>125900</v>
      </c>
    </row>
    <row r="1630" spans="13:15" x14ac:dyDescent="0.4">
      <c r="M1630" t="s">
        <v>875</v>
      </c>
      <c r="N1630" t="s">
        <v>542</v>
      </c>
      <c r="O1630">
        <v>38700</v>
      </c>
    </row>
    <row r="1631" spans="13:15" x14ac:dyDescent="0.4">
      <c r="M1631" t="s">
        <v>875</v>
      </c>
      <c r="N1631" t="s">
        <v>543</v>
      </c>
      <c r="O1631">
        <v>59400</v>
      </c>
    </row>
    <row r="1632" spans="13:15" x14ac:dyDescent="0.4">
      <c r="M1632" t="s">
        <v>875</v>
      </c>
      <c r="N1632" t="s">
        <v>544</v>
      </c>
      <c r="O1632">
        <v>44000</v>
      </c>
    </row>
    <row r="1633" spans="13:15" x14ac:dyDescent="0.4">
      <c r="M1633" t="s">
        <v>875</v>
      </c>
      <c r="N1633" t="s">
        <v>727</v>
      </c>
      <c r="O1633">
        <v>123300</v>
      </c>
    </row>
    <row r="1634" spans="13:15" x14ac:dyDescent="0.4">
      <c r="M1634" t="s">
        <v>875</v>
      </c>
      <c r="N1634" t="s">
        <v>728</v>
      </c>
      <c r="O1634">
        <v>80400</v>
      </c>
    </row>
    <row r="1635" spans="13:15" x14ac:dyDescent="0.4">
      <c r="M1635" t="s">
        <v>875</v>
      </c>
      <c r="N1635" t="s">
        <v>729</v>
      </c>
      <c r="O1635">
        <v>74700</v>
      </c>
    </row>
    <row r="1636" spans="13:15" x14ac:dyDescent="0.4">
      <c r="M1636" t="s">
        <v>875</v>
      </c>
      <c r="N1636" t="s">
        <v>730</v>
      </c>
      <c r="O1636">
        <v>212000</v>
      </c>
    </row>
    <row r="1637" spans="13:15" x14ac:dyDescent="0.4">
      <c r="M1637" t="s">
        <v>875</v>
      </c>
      <c r="N1637" t="s">
        <v>731</v>
      </c>
      <c r="O1637">
        <v>32000</v>
      </c>
    </row>
    <row r="1638" spans="13:15" x14ac:dyDescent="0.4">
      <c r="M1638" t="s">
        <v>875</v>
      </c>
      <c r="N1638" t="s">
        <v>732</v>
      </c>
      <c r="O1638">
        <v>121900</v>
      </c>
    </row>
    <row r="1639" spans="13:15" x14ac:dyDescent="0.4">
      <c r="M1639" t="s">
        <v>875</v>
      </c>
      <c r="N1639" t="s">
        <v>733</v>
      </c>
      <c r="O1639">
        <v>204200</v>
      </c>
    </row>
    <row r="1640" spans="13:15" x14ac:dyDescent="0.4">
      <c r="M1640" t="s">
        <v>875</v>
      </c>
      <c r="N1640" t="s">
        <v>734</v>
      </c>
      <c r="O1640">
        <v>108200</v>
      </c>
    </row>
    <row r="1641" spans="13:15" x14ac:dyDescent="0.4">
      <c r="M1641" t="s">
        <v>875</v>
      </c>
      <c r="N1641" t="s">
        <v>735</v>
      </c>
      <c r="O1641">
        <v>98300</v>
      </c>
    </row>
    <row r="1642" spans="13:15" x14ac:dyDescent="0.4">
      <c r="M1642" t="s">
        <v>875</v>
      </c>
      <c r="N1642" t="s">
        <v>736</v>
      </c>
      <c r="O1642">
        <v>185800</v>
      </c>
    </row>
    <row r="1643" spans="13:15" x14ac:dyDescent="0.4">
      <c r="M1643" t="s">
        <v>875</v>
      </c>
      <c r="N1643" t="s">
        <v>737</v>
      </c>
      <c r="O1643">
        <v>95900</v>
      </c>
    </row>
    <row r="1644" spans="13:15" x14ac:dyDescent="0.4">
      <c r="M1644" t="s">
        <v>875</v>
      </c>
      <c r="N1644" t="s">
        <v>738</v>
      </c>
      <c r="O1644">
        <v>92500</v>
      </c>
    </row>
    <row r="1645" spans="13:15" x14ac:dyDescent="0.4">
      <c r="M1645" t="s">
        <v>875</v>
      </c>
      <c r="N1645" t="s">
        <v>739</v>
      </c>
      <c r="O1645">
        <v>189400</v>
      </c>
    </row>
    <row r="1646" spans="13:15" x14ac:dyDescent="0.4">
      <c r="M1646" t="s">
        <v>875</v>
      </c>
      <c r="N1646" t="s">
        <v>740</v>
      </c>
      <c r="O1646">
        <v>324200</v>
      </c>
    </row>
    <row r="1647" spans="13:15" x14ac:dyDescent="0.4">
      <c r="M1647" t="s">
        <v>875</v>
      </c>
      <c r="N1647" t="s">
        <v>741</v>
      </c>
      <c r="O1647">
        <v>64300</v>
      </c>
    </row>
    <row r="1648" spans="13:15" x14ac:dyDescent="0.4">
      <c r="M1648" t="s">
        <v>875</v>
      </c>
      <c r="N1648" t="s">
        <v>742</v>
      </c>
      <c r="O1648">
        <v>136700</v>
      </c>
    </row>
    <row r="1649" spans="11:15" x14ac:dyDescent="0.4">
      <c r="M1649" t="s">
        <v>875</v>
      </c>
      <c r="N1649" t="s">
        <v>743</v>
      </c>
      <c r="O1649">
        <v>123800</v>
      </c>
    </row>
    <row r="1650" spans="11:15" x14ac:dyDescent="0.4">
      <c r="M1650" t="s">
        <v>875</v>
      </c>
      <c r="N1650" t="s">
        <v>744</v>
      </c>
      <c r="O1650">
        <v>133600</v>
      </c>
    </row>
    <row r="1651" spans="11:15" x14ac:dyDescent="0.4">
      <c r="M1651" t="s">
        <v>875</v>
      </c>
      <c r="N1651" t="s">
        <v>745</v>
      </c>
      <c r="O1651">
        <v>94700</v>
      </c>
    </row>
    <row r="1652" spans="11:15" x14ac:dyDescent="0.4">
      <c r="M1652" t="s">
        <v>875</v>
      </c>
      <c r="N1652" t="s">
        <v>746</v>
      </c>
      <c r="O1652">
        <v>151900</v>
      </c>
    </row>
    <row r="1653" spans="11:15" x14ac:dyDescent="0.4">
      <c r="M1653" t="s">
        <v>875</v>
      </c>
      <c r="N1653" t="s">
        <v>747</v>
      </c>
      <c r="O1653">
        <v>153800</v>
      </c>
    </row>
    <row r="1654" spans="11:15" x14ac:dyDescent="0.4">
      <c r="M1654" t="s">
        <v>875</v>
      </c>
      <c r="N1654" t="s">
        <v>748</v>
      </c>
      <c r="O1654">
        <v>294200</v>
      </c>
    </row>
    <row r="1655" spans="11:15" x14ac:dyDescent="0.4">
      <c r="M1655" t="s">
        <v>875</v>
      </c>
      <c r="N1655" t="s">
        <v>749</v>
      </c>
      <c r="O1655">
        <v>131600</v>
      </c>
    </row>
    <row r="1656" spans="11:15" x14ac:dyDescent="0.4">
      <c r="M1656" t="s">
        <v>875</v>
      </c>
      <c r="N1656" t="s">
        <v>750</v>
      </c>
      <c r="O1656">
        <v>164000</v>
      </c>
    </row>
    <row r="1657" spans="11:15" x14ac:dyDescent="0.4">
      <c r="M1657" t="s">
        <v>875</v>
      </c>
      <c r="N1657" t="s">
        <v>751</v>
      </c>
      <c r="O1657">
        <v>0</v>
      </c>
    </row>
    <row r="1658" spans="11:15" x14ac:dyDescent="0.4">
      <c r="M1658" t="s">
        <v>875</v>
      </c>
      <c r="N1658" t="s">
        <v>752</v>
      </c>
      <c r="O1658">
        <v>0</v>
      </c>
    </row>
    <row r="1659" spans="11:15" x14ac:dyDescent="0.4">
      <c r="M1659" t="s">
        <v>875</v>
      </c>
      <c r="N1659" t="s">
        <v>753</v>
      </c>
      <c r="O1659">
        <v>0</v>
      </c>
    </row>
    <row r="1660" spans="11:15" x14ac:dyDescent="0.4">
      <c r="M1660" t="s">
        <v>875</v>
      </c>
      <c r="N1660" t="s">
        <v>754</v>
      </c>
      <c r="O1660">
        <v>0</v>
      </c>
    </row>
    <row r="1661" spans="11:15" x14ac:dyDescent="0.4">
      <c r="M1661" t="s">
        <v>875</v>
      </c>
      <c r="N1661" t="s">
        <v>755</v>
      </c>
      <c r="O1661">
        <v>0</v>
      </c>
    </row>
    <row r="1662" spans="11:15" x14ac:dyDescent="0.4">
      <c r="M1662" t="s">
        <v>875</v>
      </c>
      <c r="N1662" t="s">
        <v>756</v>
      </c>
      <c r="O1662">
        <v>4651100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B0A7-B353-4B1D-9CB4-7931DFF78E8B}">
  <sheetPr codeName="Sheet9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2025/01/16</v>
      </c>
      <c r="AE1" s="18" t="str">
        <f t="shared" si="0"/>
        <v>2025/01/15</v>
      </c>
      <c r="AF1" s="18" t="str">
        <f t="shared" si="0"/>
        <v>2025/01/14</v>
      </c>
      <c r="AG1" s="18" t="str">
        <f t="shared" si="0"/>
        <v>2025/01/10</v>
      </c>
      <c r="AH1" s="18" t="str">
        <f t="shared" si="0"/>
        <v>2025/01/09</v>
      </c>
      <c r="AI1" s="19" t="str">
        <f>S17</f>
        <v>2025/01/16</v>
      </c>
      <c r="AJ1" s="19" t="str">
        <f>S16</f>
        <v>2025/01/15</v>
      </c>
      <c r="AK1" s="19" t="str">
        <f>S15</f>
        <v>2025/01/14</v>
      </c>
      <c r="AL1" s="19" t="str">
        <f>S14</f>
        <v>2025/01/10</v>
      </c>
      <c r="AM1" s="19" t="str">
        <f>S13</f>
        <v>2025/01/09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4092000</v>
      </c>
      <c r="AD2" s="2">
        <f t="shared" si="0"/>
        <v>5087200</v>
      </c>
      <c r="AE2" s="2">
        <f t="shared" si="0"/>
        <v>3896800</v>
      </c>
      <c r="AF2" s="2">
        <f t="shared" si="0"/>
        <v>4782500</v>
      </c>
      <c r="AG2" s="2">
        <f t="shared" si="0"/>
        <v>3857100</v>
      </c>
      <c r="AH2" s="2">
        <f t="shared" si="0"/>
        <v>2836400</v>
      </c>
      <c r="AI2" s="2" cm="1">
        <f t="array" ref="AI2">_xlfn.XLOOKUP(AI$1&amp;$AB2,$M$3:$M$1662&amp;$N$3:$N$1662,$O$3:$O$1662,0,0,1)</f>
        <v>5087200</v>
      </c>
      <c r="AJ2" s="2" cm="1">
        <f t="array" ref="AJ2">_xlfn.XLOOKUP(AJ$1&amp;$AB2,$M$3:$M$1662&amp;$N$3:$N$1662,$O$3:$O$1662,0,0,1)</f>
        <v>3896800</v>
      </c>
      <c r="AK2" s="2" cm="1">
        <f t="array" ref="AK2">_xlfn.XLOOKUP(AK$1&amp;$AB2,$M$3:$M$1662&amp;$N$3:$N$1662,$O$3:$O$1662,0,0,1)</f>
        <v>4782500</v>
      </c>
      <c r="AL2" s="2" cm="1">
        <f t="array" ref="AL2">_xlfn.XLOOKUP(AL$1&amp;$AB2,$M$3:$M$1662&amp;$N$3:$N$1662,$O$3:$O$1662,0,0,1)</f>
        <v>3857100</v>
      </c>
      <c r="AM2" s="2" cm="1">
        <f t="array" ref="AM2">_xlfn.XLOOKUP(AM$1&amp;$AB2,$M$3:$M$1662&amp;$N$3:$N$1662,$O$3:$O$1662,0,0,1)</f>
        <v>2836400</v>
      </c>
    </row>
    <row r="3" spans="1:51" x14ac:dyDescent="0.4">
      <c r="A3" s="1" t="s">
        <v>779</v>
      </c>
      <c r="B3" s="1">
        <v>5707900</v>
      </c>
      <c r="C3" s="1">
        <v>1890</v>
      </c>
      <c r="D3" t="str">
        <f t="shared" ref="D3:D21" si="1">IF(C3=C4,D4,IF(C3&gt;C4,"買",IF(C3&lt;C4,"売","")))</f>
        <v>買</v>
      </c>
      <c r="E3" t="str">
        <f>IF(AND(B3&gt;$E$24,ISNUMBER(B3)),$E$26,"")</f>
        <v>大口</v>
      </c>
      <c r="K3" t="s">
        <v>814</v>
      </c>
      <c r="L3" t="s">
        <v>424</v>
      </c>
      <c r="M3" t="s">
        <v>870</v>
      </c>
      <c r="N3" t="s">
        <v>545</v>
      </c>
      <c r="O3">
        <v>2836400</v>
      </c>
      <c r="Q3" s="1" t="s">
        <v>814</v>
      </c>
      <c r="R3" s="1" t="s">
        <v>794</v>
      </c>
      <c r="S3" s="1" t="s">
        <v>803</v>
      </c>
      <c r="T3" s="1">
        <v>1815</v>
      </c>
      <c r="U3" s="1">
        <v>1819.5</v>
      </c>
      <c r="V3" s="1">
        <v>1768.5</v>
      </c>
      <c r="W3">
        <v>1773</v>
      </c>
      <c r="AB3" t="s">
        <v>8</v>
      </c>
      <c r="AC3" s="2">
        <f t="shared" ref="AC3:AC66" si="2">IFERROR(AVERAGEIFS(AD3:AH3,AD3:AH3,"&gt;0"),0)</f>
        <v>5227160</v>
      </c>
      <c r="AD3" s="2">
        <f>AD2+AI3</f>
        <v>5679600</v>
      </c>
      <c r="AE3" s="2">
        <f>AE2+AJ3</f>
        <v>4561500</v>
      </c>
      <c r="AF3" s="2">
        <f>AF2+AK3</f>
        <v>6201000</v>
      </c>
      <c r="AG3" s="2">
        <f>AG2+AL3</f>
        <v>6494200</v>
      </c>
      <c r="AH3" s="2">
        <f>AH2+AM3</f>
        <v>3199500</v>
      </c>
      <c r="AI3" s="2" cm="1">
        <f t="array" ref="AI3">_xlfn.XLOOKUP(AI$1&amp;$AB3,$M$3:$M$1662&amp;$N$3:$N$1662,$O$3:$O$1662,0,0,1)</f>
        <v>592400</v>
      </c>
      <c r="AJ3" s="2" cm="1">
        <f t="array" ref="AJ3">_xlfn.XLOOKUP(AJ$1&amp;$AB3,$M$3:$M$1662&amp;$N$3:$N$1662,$O$3:$O$1662,0,0,1)</f>
        <v>664700</v>
      </c>
      <c r="AK3" s="2" cm="1">
        <f t="array" ref="AK3">_xlfn.XLOOKUP(AK$1&amp;$AB3,$M$3:$M$1662&amp;$N$3:$N$1662,$O$3:$O$1662,0,0,1)</f>
        <v>1418500</v>
      </c>
      <c r="AL3" s="2" cm="1">
        <f t="array" ref="AL3">_xlfn.XLOOKUP(AL$1&amp;$AB3,$M$3:$M$1662&amp;$N$3:$N$1662,$O$3:$O$1662,0,0,1)</f>
        <v>2637100</v>
      </c>
      <c r="AM3" s="2" cm="1">
        <f t="array" ref="AM3">_xlfn.XLOOKUP(AM$1&amp;$AB3,$M$3:$M$1662&amp;$N$3:$N$1662,$O$3:$O$1662,0,0,1)</f>
        <v>363100</v>
      </c>
    </row>
    <row r="4" spans="1:51" x14ac:dyDescent="0.4">
      <c r="A4" t="s">
        <v>784</v>
      </c>
      <c r="B4">
        <v>100</v>
      </c>
      <c r="C4">
        <v>1890</v>
      </c>
      <c r="D4" t="str">
        <f t="shared" si="1"/>
        <v>買</v>
      </c>
      <c r="E4" t="str">
        <f t="shared" ref="E4:E21" si="3">IF(AND(B4&gt;$E$24,ISNUMBER(B4)),$E$26,"")</f>
        <v/>
      </c>
      <c r="M4" t="s">
        <v>870</v>
      </c>
      <c r="N4" t="s">
        <v>546</v>
      </c>
      <c r="O4">
        <v>363100</v>
      </c>
      <c r="S4" t="s">
        <v>804</v>
      </c>
      <c r="T4">
        <v>1774</v>
      </c>
      <c r="U4">
        <v>1800</v>
      </c>
      <c r="V4">
        <v>1768.5</v>
      </c>
      <c r="W4">
        <v>1800</v>
      </c>
      <c r="AB4" t="s">
        <v>95</v>
      </c>
      <c r="AC4" s="2">
        <f t="shared" si="2"/>
        <v>5900400</v>
      </c>
      <c r="AD4" s="2">
        <f t="shared" ref="AD4:AH19" si="4">AD3+AI4</f>
        <v>6595200</v>
      </c>
      <c r="AE4" s="2">
        <f t="shared" si="4"/>
        <v>5301000</v>
      </c>
      <c r="AF4" s="2">
        <f t="shared" si="4"/>
        <v>6603400</v>
      </c>
      <c r="AG4" s="2">
        <f t="shared" si="4"/>
        <v>7585200</v>
      </c>
      <c r="AH4" s="2">
        <f t="shared" si="4"/>
        <v>3417200</v>
      </c>
      <c r="AI4" s="2" cm="1">
        <f t="array" ref="AI4">_xlfn.XLOOKUP(AI$1&amp;$AB4,$M$3:$M$1662&amp;$N$3:$N$1662,$O$3:$O$1662,0,0,1)</f>
        <v>915600</v>
      </c>
      <c r="AJ4" s="2" cm="1">
        <f t="array" ref="AJ4">_xlfn.XLOOKUP(AJ$1&amp;$AB4,$M$3:$M$1662&amp;$N$3:$N$1662,$O$3:$O$1662,0,0,1)</f>
        <v>739500</v>
      </c>
      <c r="AK4" s="2" cm="1">
        <f t="array" ref="AK4">_xlfn.XLOOKUP(AK$1&amp;$AB4,$M$3:$M$1662&amp;$N$3:$N$1662,$O$3:$O$1662,0,0,1)</f>
        <v>402400</v>
      </c>
      <c r="AL4" s="2" cm="1">
        <f t="array" ref="AL4">_xlfn.XLOOKUP(AL$1&amp;$AB4,$M$3:$M$1662&amp;$N$3:$N$1662,$O$3:$O$1662,0,0,1)</f>
        <v>1091000</v>
      </c>
      <c r="AM4" s="2" cm="1">
        <f t="array" ref="AM4">_xlfn.XLOOKUP(AM$1&amp;$AB4,$M$3:$M$1662&amp;$N$3:$N$1662,$O$3:$O$1662,0,0,1)</f>
        <v>217700</v>
      </c>
      <c r="AS4" s="25">
        <f t="shared" ref="AS4:AS17" si="5">MAX(AT4:AV4)</f>
        <v>31.5</v>
      </c>
      <c r="AT4" s="25">
        <f t="shared" ref="AT4:AT17" si="6">ABS(U4-W3)</f>
        <v>27</v>
      </c>
      <c r="AU4" s="25">
        <f t="shared" ref="AU4:AU17" si="7">ABS(V4-W3)</f>
        <v>4.5</v>
      </c>
      <c r="AV4" s="25">
        <f t="shared" ref="AV4:AV17" si="8">U4-V4</f>
        <v>31.5</v>
      </c>
      <c r="AY4" s="25">
        <f t="shared" ref="AY4:AY17" si="9">U4-W3</f>
        <v>27</v>
      </c>
    </row>
    <row r="5" spans="1:51" x14ac:dyDescent="0.4">
      <c r="A5" t="s">
        <v>784</v>
      </c>
      <c r="B5">
        <v>100</v>
      </c>
      <c r="C5">
        <v>1889</v>
      </c>
      <c r="D5" t="str">
        <f t="shared" si="1"/>
        <v>売</v>
      </c>
      <c r="E5" t="str">
        <f t="shared" si="3"/>
        <v/>
      </c>
      <c r="M5" t="s">
        <v>870</v>
      </c>
      <c r="N5" t="s">
        <v>547</v>
      </c>
      <c r="O5">
        <v>217700</v>
      </c>
      <c r="S5" t="s">
        <v>781</v>
      </c>
      <c r="T5">
        <v>1808</v>
      </c>
      <c r="U5">
        <v>1815.5</v>
      </c>
      <c r="V5">
        <v>1799</v>
      </c>
      <c r="W5">
        <v>1808</v>
      </c>
      <c r="AB5" t="s">
        <v>44</v>
      </c>
      <c r="AC5" s="2">
        <f t="shared" si="2"/>
        <v>6566880</v>
      </c>
      <c r="AD5" s="2">
        <f t="shared" si="4"/>
        <v>7680500</v>
      </c>
      <c r="AE5" s="2">
        <f t="shared" si="4"/>
        <v>6259700</v>
      </c>
      <c r="AF5" s="2">
        <f t="shared" si="4"/>
        <v>7204900</v>
      </c>
      <c r="AG5" s="2">
        <f t="shared" si="4"/>
        <v>7963200</v>
      </c>
      <c r="AH5" s="2">
        <f t="shared" si="4"/>
        <v>3726100</v>
      </c>
      <c r="AI5" s="2" cm="1">
        <f t="array" ref="AI5">_xlfn.XLOOKUP(AI$1&amp;$AB5,$M$3:$M$1662&amp;$N$3:$N$1662,$O$3:$O$1662,0,0,1)</f>
        <v>1085300</v>
      </c>
      <c r="AJ5" s="2" cm="1">
        <f t="array" ref="AJ5">_xlfn.XLOOKUP(AJ$1&amp;$AB5,$M$3:$M$1662&amp;$N$3:$N$1662,$O$3:$O$1662,0,0,1)</f>
        <v>958700</v>
      </c>
      <c r="AK5" s="2" cm="1">
        <f t="array" ref="AK5">_xlfn.XLOOKUP(AK$1&amp;$AB5,$M$3:$M$1662&amp;$N$3:$N$1662,$O$3:$O$1662,0,0,1)</f>
        <v>601500</v>
      </c>
      <c r="AL5" s="2" cm="1">
        <f t="array" ref="AL5">_xlfn.XLOOKUP(AL$1&amp;$AB5,$M$3:$M$1662&amp;$N$3:$N$1662,$O$3:$O$1662,0,0,1)</f>
        <v>378000</v>
      </c>
      <c r="AM5" s="2" cm="1">
        <f t="array" ref="AM5">_xlfn.XLOOKUP(AM$1&amp;$AB5,$M$3:$M$1662&amp;$N$3:$N$1662,$O$3:$O$1662,0,0,1)</f>
        <v>308900</v>
      </c>
      <c r="AS5" s="25">
        <f t="shared" si="5"/>
        <v>16.5</v>
      </c>
      <c r="AT5" s="25">
        <f t="shared" si="6"/>
        <v>15.5</v>
      </c>
      <c r="AU5" s="25">
        <f t="shared" si="7"/>
        <v>1</v>
      </c>
      <c r="AV5" s="25">
        <f t="shared" si="8"/>
        <v>16.5</v>
      </c>
      <c r="AY5" s="25">
        <f t="shared" si="9"/>
        <v>15.5</v>
      </c>
    </row>
    <row r="6" spans="1:51" x14ac:dyDescent="0.4">
      <c r="A6" t="s">
        <v>784</v>
      </c>
      <c r="B6">
        <v>200</v>
      </c>
      <c r="C6">
        <v>1889.5</v>
      </c>
      <c r="D6" t="str">
        <f t="shared" si="1"/>
        <v>買</v>
      </c>
      <c r="E6" t="str">
        <f t="shared" si="3"/>
        <v/>
      </c>
      <c r="M6" t="s">
        <v>870</v>
      </c>
      <c r="N6" t="s">
        <v>548</v>
      </c>
      <c r="O6">
        <v>308900</v>
      </c>
      <c r="S6" t="s">
        <v>782</v>
      </c>
      <c r="T6">
        <v>1801.5</v>
      </c>
      <c r="U6">
        <v>1805</v>
      </c>
      <c r="V6">
        <v>1788</v>
      </c>
      <c r="W6">
        <v>1800</v>
      </c>
      <c r="AB6" t="s">
        <v>39</v>
      </c>
      <c r="AC6" s="2">
        <f t="shared" si="2"/>
        <v>6888080</v>
      </c>
      <c r="AD6" s="2">
        <f t="shared" si="4"/>
        <v>8146400</v>
      </c>
      <c r="AE6" s="2">
        <f t="shared" si="4"/>
        <v>6474700</v>
      </c>
      <c r="AF6" s="2">
        <f t="shared" si="4"/>
        <v>7419200</v>
      </c>
      <c r="AG6" s="2">
        <f t="shared" si="4"/>
        <v>8404100</v>
      </c>
      <c r="AH6" s="2">
        <f t="shared" si="4"/>
        <v>3996000</v>
      </c>
      <c r="AI6" s="2" cm="1">
        <f t="array" ref="AI6">_xlfn.XLOOKUP(AI$1&amp;$AB6,$M$3:$M$1662&amp;$N$3:$N$1662,$O$3:$O$1662,0,0,1)</f>
        <v>465900</v>
      </c>
      <c r="AJ6" s="2" cm="1">
        <f t="array" ref="AJ6">_xlfn.XLOOKUP(AJ$1&amp;$AB6,$M$3:$M$1662&amp;$N$3:$N$1662,$O$3:$O$1662,0,0,1)</f>
        <v>215000</v>
      </c>
      <c r="AK6" s="2" cm="1">
        <f t="array" ref="AK6">_xlfn.XLOOKUP(AK$1&amp;$AB6,$M$3:$M$1662&amp;$N$3:$N$1662,$O$3:$O$1662,0,0,1)</f>
        <v>214300</v>
      </c>
      <c r="AL6" s="2" cm="1">
        <f t="array" ref="AL6">_xlfn.XLOOKUP(AL$1&amp;$AB6,$M$3:$M$1662&amp;$N$3:$N$1662,$O$3:$O$1662,0,0,1)</f>
        <v>440900</v>
      </c>
      <c r="AM6" s="2" cm="1">
        <f t="array" ref="AM6">_xlfn.XLOOKUP(AM$1&amp;$AB6,$M$3:$M$1662&amp;$N$3:$N$1662,$O$3:$O$1662,0,0,1)</f>
        <v>269900</v>
      </c>
      <c r="AS6" s="25">
        <f t="shared" si="5"/>
        <v>20</v>
      </c>
      <c r="AT6" s="25">
        <f t="shared" si="6"/>
        <v>3</v>
      </c>
      <c r="AU6" s="25">
        <f t="shared" si="7"/>
        <v>20</v>
      </c>
      <c r="AV6" s="25">
        <f t="shared" si="8"/>
        <v>17</v>
      </c>
      <c r="AY6" s="25">
        <f t="shared" si="9"/>
        <v>-3</v>
      </c>
    </row>
    <row r="7" spans="1:51" x14ac:dyDescent="0.4">
      <c r="A7" t="s">
        <v>784</v>
      </c>
      <c r="B7">
        <v>5000</v>
      </c>
      <c r="C7">
        <v>1889</v>
      </c>
      <c r="D7" t="str">
        <f t="shared" si="1"/>
        <v>売</v>
      </c>
      <c r="E7" t="str">
        <f t="shared" si="3"/>
        <v/>
      </c>
      <c r="M7" t="s">
        <v>870</v>
      </c>
      <c r="N7" t="s">
        <v>549</v>
      </c>
      <c r="O7">
        <v>269900</v>
      </c>
      <c r="S7" t="s">
        <v>783</v>
      </c>
      <c r="T7">
        <v>1800</v>
      </c>
      <c r="U7">
        <v>1811</v>
      </c>
      <c r="V7">
        <v>1793</v>
      </c>
      <c r="W7">
        <v>1811</v>
      </c>
      <c r="AB7" t="s">
        <v>87</v>
      </c>
      <c r="AC7" s="2">
        <f t="shared" si="2"/>
        <v>7306300</v>
      </c>
      <c r="AD7" s="2">
        <f t="shared" si="4"/>
        <v>8693600</v>
      </c>
      <c r="AE7" s="2">
        <f t="shared" si="4"/>
        <v>6835100</v>
      </c>
      <c r="AF7" s="2">
        <f t="shared" si="4"/>
        <v>7761500</v>
      </c>
      <c r="AG7" s="2">
        <f t="shared" si="4"/>
        <v>8885300</v>
      </c>
      <c r="AH7" s="2">
        <f t="shared" si="4"/>
        <v>4356000</v>
      </c>
      <c r="AI7" s="2" cm="1">
        <f t="array" ref="AI7">_xlfn.XLOOKUP(AI$1&amp;$AB7,$M$3:$M$1662&amp;$N$3:$N$1662,$O$3:$O$1662,0,0,1)</f>
        <v>547200</v>
      </c>
      <c r="AJ7" s="2" cm="1">
        <f t="array" ref="AJ7">_xlfn.XLOOKUP(AJ$1&amp;$AB7,$M$3:$M$1662&amp;$N$3:$N$1662,$O$3:$O$1662,0,0,1)</f>
        <v>360400</v>
      </c>
      <c r="AK7" s="2" cm="1">
        <f t="array" ref="AK7">_xlfn.XLOOKUP(AK$1&amp;$AB7,$M$3:$M$1662&amp;$N$3:$N$1662,$O$3:$O$1662,0,0,1)</f>
        <v>342300</v>
      </c>
      <c r="AL7" s="2" cm="1">
        <f t="array" ref="AL7">_xlfn.XLOOKUP(AL$1&amp;$AB7,$M$3:$M$1662&amp;$N$3:$N$1662,$O$3:$O$1662,0,0,1)</f>
        <v>481200</v>
      </c>
      <c r="AM7" s="2" cm="1">
        <f t="array" ref="AM7">_xlfn.XLOOKUP(AM$1&amp;$AB7,$M$3:$M$1662&amp;$N$3:$N$1662,$O$3:$O$1662,0,0,1)</f>
        <v>360000</v>
      </c>
      <c r="AS7" s="25">
        <f t="shared" si="5"/>
        <v>18</v>
      </c>
      <c r="AT7" s="25">
        <f t="shared" si="6"/>
        <v>11</v>
      </c>
      <c r="AU7" s="25">
        <f t="shared" si="7"/>
        <v>7</v>
      </c>
      <c r="AV7" s="25">
        <f t="shared" si="8"/>
        <v>18</v>
      </c>
      <c r="AY7" s="25">
        <f t="shared" si="9"/>
        <v>11</v>
      </c>
    </row>
    <row r="8" spans="1:51" x14ac:dyDescent="0.4">
      <c r="A8" t="s">
        <v>784</v>
      </c>
      <c r="B8">
        <v>2400</v>
      </c>
      <c r="C8">
        <v>1889.5</v>
      </c>
      <c r="D8" t="str">
        <f t="shared" si="1"/>
        <v>買</v>
      </c>
      <c r="E8" t="str">
        <f t="shared" si="3"/>
        <v/>
      </c>
      <c r="M8" t="s">
        <v>870</v>
      </c>
      <c r="N8" t="s">
        <v>550</v>
      </c>
      <c r="O8">
        <v>360000</v>
      </c>
      <c r="Q8" s="1"/>
      <c r="R8" s="1"/>
      <c r="S8" s="1" t="s">
        <v>792</v>
      </c>
      <c r="T8" s="1">
        <v>1820</v>
      </c>
      <c r="U8" s="1">
        <v>1839.5</v>
      </c>
      <c r="V8" s="1">
        <v>1816</v>
      </c>
      <c r="W8" s="1">
        <v>1832.5</v>
      </c>
      <c r="AB8" t="s">
        <v>82</v>
      </c>
      <c r="AC8" s="2">
        <f t="shared" si="2"/>
        <v>7722960</v>
      </c>
      <c r="AD8" s="2">
        <f t="shared" si="4"/>
        <v>9099800</v>
      </c>
      <c r="AE8" s="2">
        <f t="shared" si="4"/>
        <v>7048400</v>
      </c>
      <c r="AF8" s="2">
        <f t="shared" si="4"/>
        <v>8204800</v>
      </c>
      <c r="AG8" s="2">
        <f t="shared" si="4"/>
        <v>9174900</v>
      </c>
      <c r="AH8" s="2">
        <f t="shared" si="4"/>
        <v>5086900</v>
      </c>
      <c r="AI8" s="2" cm="1">
        <f t="array" ref="AI8">_xlfn.XLOOKUP(AI$1&amp;$AB8,$M$3:$M$1662&amp;$N$3:$N$1662,$O$3:$O$1662,0,0,1)</f>
        <v>406200</v>
      </c>
      <c r="AJ8" s="2" cm="1">
        <f t="array" ref="AJ8">_xlfn.XLOOKUP(AJ$1&amp;$AB8,$M$3:$M$1662&amp;$N$3:$N$1662,$O$3:$O$1662,0,0,1)</f>
        <v>213300</v>
      </c>
      <c r="AK8" s="2" cm="1">
        <f t="array" ref="AK8">_xlfn.XLOOKUP(AK$1&amp;$AB8,$M$3:$M$1662&amp;$N$3:$N$1662,$O$3:$O$1662,0,0,1)</f>
        <v>443300</v>
      </c>
      <c r="AL8" s="2" cm="1">
        <f t="array" ref="AL8">_xlfn.XLOOKUP(AL$1&amp;$AB8,$M$3:$M$1662&amp;$N$3:$N$1662,$O$3:$O$1662,0,0,1)</f>
        <v>289600</v>
      </c>
      <c r="AM8" s="2" cm="1">
        <f t="array" ref="AM8">_xlfn.XLOOKUP(AM$1&amp;$AB8,$M$3:$M$1662&amp;$N$3:$N$1662,$O$3:$O$1662,0,0,1)</f>
        <v>730900</v>
      </c>
      <c r="AS8" s="25">
        <f t="shared" si="5"/>
        <v>28.5</v>
      </c>
      <c r="AT8" s="25">
        <f t="shared" si="6"/>
        <v>28.5</v>
      </c>
      <c r="AU8" s="25">
        <f t="shared" si="7"/>
        <v>5</v>
      </c>
      <c r="AV8" s="25">
        <f t="shared" si="8"/>
        <v>23.5</v>
      </c>
      <c r="AY8" s="25">
        <f t="shared" si="9"/>
        <v>28.5</v>
      </c>
    </row>
    <row r="9" spans="1:51" x14ac:dyDescent="0.4">
      <c r="A9" t="s">
        <v>784</v>
      </c>
      <c r="B9">
        <v>100</v>
      </c>
      <c r="C9">
        <v>1889</v>
      </c>
      <c r="D9" t="str">
        <f t="shared" si="1"/>
        <v>売</v>
      </c>
      <c r="E9" t="str">
        <f t="shared" si="3"/>
        <v/>
      </c>
      <c r="M9" t="s">
        <v>870</v>
      </c>
      <c r="N9" t="s">
        <v>551</v>
      </c>
      <c r="O9">
        <v>730900</v>
      </c>
      <c r="Q9" s="1"/>
      <c r="R9" s="1"/>
      <c r="S9" s="1" t="s">
        <v>793</v>
      </c>
      <c r="T9" s="1">
        <v>1845</v>
      </c>
      <c r="U9" s="1">
        <v>1866</v>
      </c>
      <c r="V9" s="1">
        <v>1839</v>
      </c>
      <c r="W9">
        <v>1846</v>
      </c>
      <c r="AB9" t="s">
        <v>21</v>
      </c>
      <c r="AC9" s="2">
        <f t="shared" si="2"/>
        <v>8122360</v>
      </c>
      <c r="AD9" s="2">
        <f t="shared" si="4"/>
        <v>9365900</v>
      </c>
      <c r="AE9" s="2">
        <f t="shared" si="4"/>
        <v>7341100</v>
      </c>
      <c r="AF9" s="2">
        <f t="shared" si="4"/>
        <v>9120400</v>
      </c>
      <c r="AG9" s="2">
        <f t="shared" si="4"/>
        <v>9403400</v>
      </c>
      <c r="AH9" s="2">
        <f t="shared" si="4"/>
        <v>5381000</v>
      </c>
      <c r="AI9" s="2" cm="1">
        <f t="array" ref="AI9">_xlfn.XLOOKUP(AI$1&amp;$AB9,$M$3:$M$1662&amp;$N$3:$N$1662,$O$3:$O$1662,0,0,1)</f>
        <v>266100</v>
      </c>
      <c r="AJ9" s="2" cm="1">
        <f t="array" ref="AJ9">_xlfn.XLOOKUP(AJ$1&amp;$AB9,$M$3:$M$1662&amp;$N$3:$N$1662,$O$3:$O$1662,0,0,1)</f>
        <v>292700</v>
      </c>
      <c r="AK9" s="2" cm="1">
        <f t="array" ref="AK9">_xlfn.XLOOKUP(AK$1&amp;$AB9,$M$3:$M$1662&amp;$N$3:$N$1662,$O$3:$O$1662,0,0,1)</f>
        <v>915600</v>
      </c>
      <c r="AL9" s="2" cm="1">
        <f t="array" ref="AL9">_xlfn.XLOOKUP(AL$1&amp;$AB9,$M$3:$M$1662&amp;$N$3:$N$1662,$O$3:$O$1662,0,0,1)</f>
        <v>228500</v>
      </c>
      <c r="AM9" s="2" cm="1">
        <f t="array" ref="AM9">_xlfn.XLOOKUP(AM$1&amp;$AB9,$M$3:$M$1662&amp;$N$3:$N$1662,$O$3:$O$1662,0,0,1)</f>
        <v>294100</v>
      </c>
      <c r="AS9" s="25">
        <f t="shared" si="5"/>
        <v>33.5</v>
      </c>
      <c r="AT9" s="25">
        <f t="shared" si="6"/>
        <v>33.5</v>
      </c>
      <c r="AU9" s="25">
        <f t="shared" si="7"/>
        <v>6.5</v>
      </c>
      <c r="AV9" s="25">
        <f t="shared" si="8"/>
        <v>27</v>
      </c>
      <c r="AY9" s="25">
        <f t="shared" si="9"/>
        <v>33.5</v>
      </c>
    </row>
    <row r="10" spans="1:51" x14ac:dyDescent="0.4">
      <c r="A10" t="s">
        <v>806</v>
      </c>
      <c r="B10">
        <v>200</v>
      </c>
      <c r="C10">
        <v>1889</v>
      </c>
      <c r="D10" t="str">
        <f t="shared" si="1"/>
        <v>売</v>
      </c>
      <c r="E10" t="str">
        <f t="shared" si="3"/>
        <v/>
      </c>
      <c r="M10" t="s">
        <v>870</v>
      </c>
      <c r="N10" t="s">
        <v>552</v>
      </c>
      <c r="O10">
        <v>294100</v>
      </c>
      <c r="S10" t="s">
        <v>841</v>
      </c>
      <c r="T10">
        <v>1860</v>
      </c>
      <c r="U10">
        <v>1869.5</v>
      </c>
      <c r="V10">
        <v>1835</v>
      </c>
      <c r="W10">
        <v>1857.5</v>
      </c>
      <c r="AB10" t="s">
        <v>30</v>
      </c>
      <c r="AC10" s="2">
        <f t="shared" si="2"/>
        <v>8468760</v>
      </c>
      <c r="AD10" s="2">
        <f t="shared" si="4"/>
        <v>9641000</v>
      </c>
      <c r="AE10" s="2">
        <f t="shared" si="4"/>
        <v>7999400</v>
      </c>
      <c r="AF10" s="2">
        <f t="shared" si="4"/>
        <v>9319900</v>
      </c>
      <c r="AG10" s="2">
        <f t="shared" si="4"/>
        <v>9586000</v>
      </c>
      <c r="AH10" s="2">
        <f t="shared" si="4"/>
        <v>5797500</v>
      </c>
      <c r="AI10" s="2" cm="1">
        <f t="array" ref="AI10">_xlfn.XLOOKUP(AI$1&amp;$AB10,$M$3:$M$1662&amp;$N$3:$N$1662,$O$3:$O$1662,0,0,1)</f>
        <v>275100</v>
      </c>
      <c r="AJ10" s="2" cm="1">
        <f t="array" ref="AJ10">_xlfn.XLOOKUP(AJ$1&amp;$AB10,$M$3:$M$1662&amp;$N$3:$N$1662,$O$3:$O$1662,0,0,1)</f>
        <v>658300</v>
      </c>
      <c r="AK10" s="2" cm="1">
        <f t="array" ref="AK10">_xlfn.XLOOKUP(AK$1&amp;$AB10,$M$3:$M$1662&amp;$N$3:$N$1662,$O$3:$O$1662,0,0,1)</f>
        <v>199500</v>
      </c>
      <c r="AL10" s="2" cm="1">
        <f t="array" ref="AL10">_xlfn.XLOOKUP(AL$1&amp;$AB10,$M$3:$M$1662&amp;$N$3:$N$1662,$O$3:$O$1662,0,0,1)</f>
        <v>182600</v>
      </c>
      <c r="AM10" s="2" cm="1">
        <f t="array" ref="AM10">_xlfn.XLOOKUP(AM$1&amp;$AB10,$M$3:$M$1662&amp;$N$3:$N$1662,$O$3:$O$1662,0,0,1)</f>
        <v>416500</v>
      </c>
      <c r="AS10" s="25">
        <f t="shared" si="5"/>
        <v>34.5</v>
      </c>
      <c r="AT10" s="25">
        <f t="shared" si="6"/>
        <v>23.5</v>
      </c>
      <c r="AU10" s="25">
        <f t="shared" si="7"/>
        <v>11</v>
      </c>
      <c r="AV10" s="25">
        <f t="shared" si="8"/>
        <v>34.5</v>
      </c>
      <c r="AY10" s="25">
        <f t="shared" si="9"/>
        <v>23.5</v>
      </c>
    </row>
    <row r="11" spans="1:51" x14ac:dyDescent="0.4">
      <c r="A11" t="s">
        <v>806</v>
      </c>
      <c r="B11">
        <v>200</v>
      </c>
      <c r="C11">
        <v>1889.5</v>
      </c>
      <c r="D11" t="str">
        <f t="shared" si="1"/>
        <v>買</v>
      </c>
      <c r="E11" t="str">
        <f t="shared" si="3"/>
        <v/>
      </c>
      <c r="M11" t="s">
        <v>870</v>
      </c>
      <c r="N11" t="s">
        <v>553</v>
      </c>
      <c r="O11">
        <v>416500</v>
      </c>
      <c r="Q11" s="1"/>
      <c r="R11" s="1"/>
      <c r="S11" s="1" t="s">
        <v>842</v>
      </c>
      <c r="T11" s="1">
        <v>1873</v>
      </c>
      <c r="U11" s="1">
        <v>1934</v>
      </c>
      <c r="V11" s="1">
        <v>1868</v>
      </c>
      <c r="W11">
        <v>1918.5</v>
      </c>
      <c r="AB11" t="s">
        <v>42</v>
      </c>
      <c r="AC11" s="2">
        <f t="shared" si="2"/>
        <v>8672260</v>
      </c>
      <c r="AD11" s="2">
        <f t="shared" si="4"/>
        <v>9768900</v>
      </c>
      <c r="AE11" s="2">
        <f t="shared" si="4"/>
        <v>8192800</v>
      </c>
      <c r="AF11" s="2">
        <f t="shared" si="4"/>
        <v>9594400</v>
      </c>
      <c r="AG11" s="2">
        <f t="shared" si="4"/>
        <v>9772800</v>
      </c>
      <c r="AH11" s="2">
        <f t="shared" si="4"/>
        <v>6032400</v>
      </c>
      <c r="AI11" s="2" cm="1">
        <f t="array" ref="AI11">_xlfn.XLOOKUP(AI$1&amp;$AB11,$M$3:$M$1662&amp;$N$3:$N$1662,$O$3:$O$1662,0,0,1)</f>
        <v>127900</v>
      </c>
      <c r="AJ11" s="2" cm="1">
        <f t="array" ref="AJ11">_xlfn.XLOOKUP(AJ$1&amp;$AB11,$M$3:$M$1662&amp;$N$3:$N$1662,$O$3:$O$1662,0,0,1)</f>
        <v>193400</v>
      </c>
      <c r="AK11" s="2" cm="1">
        <f t="array" ref="AK11">_xlfn.XLOOKUP(AK$1&amp;$AB11,$M$3:$M$1662&amp;$N$3:$N$1662,$O$3:$O$1662,0,0,1)</f>
        <v>274500</v>
      </c>
      <c r="AL11" s="2" cm="1">
        <f t="array" ref="AL11">_xlfn.XLOOKUP(AL$1&amp;$AB11,$M$3:$M$1662&amp;$N$3:$N$1662,$O$3:$O$1662,0,0,1)</f>
        <v>186800</v>
      </c>
      <c r="AM11" s="2" cm="1">
        <f t="array" ref="AM11">_xlfn.XLOOKUP(AM$1&amp;$AB11,$M$3:$M$1662&amp;$N$3:$N$1662,$O$3:$O$1662,0,0,1)</f>
        <v>234900</v>
      </c>
      <c r="AS11" s="25">
        <f t="shared" si="5"/>
        <v>76.5</v>
      </c>
      <c r="AT11" s="25">
        <f t="shared" si="6"/>
        <v>76.5</v>
      </c>
      <c r="AU11" s="25">
        <f t="shared" si="7"/>
        <v>10.5</v>
      </c>
      <c r="AV11" s="25">
        <f t="shared" si="8"/>
        <v>66</v>
      </c>
      <c r="AY11" s="25">
        <f t="shared" si="9"/>
        <v>76.5</v>
      </c>
    </row>
    <row r="12" spans="1:51" x14ac:dyDescent="0.4">
      <c r="A12" t="s">
        <v>807</v>
      </c>
      <c r="B12">
        <v>100</v>
      </c>
      <c r="C12">
        <v>1889.5</v>
      </c>
      <c r="D12" t="str">
        <f t="shared" si="1"/>
        <v>買</v>
      </c>
      <c r="E12" t="str">
        <f t="shared" si="3"/>
        <v/>
      </c>
      <c r="M12" t="s">
        <v>870</v>
      </c>
      <c r="N12" t="s">
        <v>554</v>
      </c>
      <c r="O12">
        <v>234900</v>
      </c>
      <c r="S12" t="s">
        <v>876</v>
      </c>
      <c r="T12">
        <v>1926.5</v>
      </c>
      <c r="U12">
        <v>1948</v>
      </c>
      <c r="V12">
        <v>1906</v>
      </c>
      <c r="W12">
        <v>1919</v>
      </c>
      <c r="AB12" t="s">
        <v>65</v>
      </c>
      <c r="AC12" s="2">
        <f t="shared" si="2"/>
        <v>8968720</v>
      </c>
      <c r="AD12" s="2">
        <f t="shared" si="4"/>
        <v>10031000</v>
      </c>
      <c r="AE12" s="2">
        <f t="shared" si="4"/>
        <v>8690300</v>
      </c>
      <c r="AF12" s="2">
        <f t="shared" si="4"/>
        <v>9834400</v>
      </c>
      <c r="AG12" s="2">
        <f t="shared" si="4"/>
        <v>10106900</v>
      </c>
      <c r="AH12" s="2">
        <f t="shared" si="4"/>
        <v>6181000</v>
      </c>
      <c r="AI12" s="2" cm="1">
        <f t="array" ref="AI12">_xlfn.XLOOKUP(AI$1&amp;$AB12,$M$3:$M$1662&amp;$N$3:$N$1662,$O$3:$O$1662,0,0,1)</f>
        <v>262100</v>
      </c>
      <c r="AJ12" s="2" cm="1">
        <f t="array" ref="AJ12">_xlfn.XLOOKUP(AJ$1&amp;$AB12,$M$3:$M$1662&amp;$N$3:$N$1662,$O$3:$O$1662,0,0,1)</f>
        <v>497500</v>
      </c>
      <c r="AK12" s="2" cm="1">
        <f t="array" ref="AK12">_xlfn.XLOOKUP(AK$1&amp;$AB12,$M$3:$M$1662&amp;$N$3:$N$1662,$O$3:$O$1662,0,0,1)</f>
        <v>240000</v>
      </c>
      <c r="AL12" s="2" cm="1">
        <f t="array" ref="AL12">_xlfn.XLOOKUP(AL$1&amp;$AB12,$M$3:$M$1662&amp;$N$3:$N$1662,$O$3:$O$1662,0,0,1)</f>
        <v>334100</v>
      </c>
      <c r="AM12" s="2" cm="1">
        <f t="array" ref="AM12">_xlfn.XLOOKUP(AM$1&amp;$AB12,$M$3:$M$1662&amp;$N$3:$N$1662,$O$3:$O$1662,0,0,1)</f>
        <v>148600</v>
      </c>
      <c r="AS12" s="25">
        <f t="shared" si="5"/>
        <v>42</v>
      </c>
      <c r="AT12" s="25">
        <f t="shared" si="6"/>
        <v>29.5</v>
      </c>
      <c r="AU12" s="25">
        <f t="shared" si="7"/>
        <v>12.5</v>
      </c>
      <c r="AV12" s="25">
        <f t="shared" si="8"/>
        <v>42</v>
      </c>
      <c r="AY12" s="25">
        <f t="shared" si="9"/>
        <v>29.5</v>
      </c>
    </row>
    <row r="13" spans="1:51" x14ac:dyDescent="0.4">
      <c r="A13" t="s">
        <v>807</v>
      </c>
      <c r="B13">
        <v>100</v>
      </c>
      <c r="C13">
        <v>1889</v>
      </c>
      <c r="D13" t="str">
        <f t="shared" si="1"/>
        <v>売</v>
      </c>
      <c r="E13" t="str">
        <f t="shared" si="3"/>
        <v/>
      </c>
      <c r="M13" t="s">
        <v>870</v>
      </c>
      <c r="N13" t="s">
        <v>555</v>
      </c>
      <c r="O13">
        <v>148600</v>
      </c>
      <c r="Q13" s="1"/>
      <c r="R13" s="1"/>
      <c r="S13" s="1" t="s">
        <v>870</v>
      </c>
      <c r="T13" s="1">
        <v>1906</v>
      </c>
      <c r="U13" s="1">
        <v>1932</v>
      </c>
      <c r="V13" s="1">
        <v>1904</v>
      </c>
      <c r="W13">
        <v>1917.5</v>
      </c>
      <c r="AB13" t="s">
        <v>27</v>
      </c>
      <c r="AC13" s="2">
        <f t="shared" si="2"/>
        <v>9214120</v>
      </c>
      <c r="AD13" s="2">
        <f t="shared" si="4"/>
        <v>10321000</v>
      </c>
      <c r="AE13" s="2">
        <f t="shared" si="4"/>
        <v>8893100</v>
      </c>
      <c r="AF13" s="2">
        <f t="shared" si="4"/>
        <v>10023100</v>
      </c>
      <c r="AG13" s="2">
        <f t="shared" si="4"/>
        <v>10398200</v>
      </c>
      <c r="AH13" s="2">
        <f t="shared" si="4"/>
        <v>6435200</v>
      </c>
      <c r="AI13" s="2" cm="1">
        <f t="array" ref="AI13">_xlfn.XLOOKUP(AI$1&amp;$AB13,$M$3:$M$1662&amp;$N$3:$N$1662,$O$3:$O$1662,0,0,1)</f>
        <v>290000</v>
      </c>
      <c r="AJ13" s="2" cm="1">
        <f t="array" ref="AJ13">_xlfn.XLOOKUP(AJ$1&amp;$AB13,$M$3:$M$1662&amp;$N$3:$N$1662,$O$3:$O$1662,0,0,1)</f>
        <v>202800</v>
      </c>
      <c r="AK13" s="2" cm="1">
        <f t="array" ref="AK13">_xlfn.XLOOKUP(AK$1&amp;$AB13,$M$3:$M$1662&amp;$N$3:$N$1662,$O$3:$O$1662,0,0,1)</f>
        <v>188700</v>
      </c>
      <c r="AL13" s="2" cm="1">
        <f t="array" ref="AL13">_xlfn.XLOOKUP(AL$1&amp;$AB13,$M$3:$M$1662&amp;$N$3:$N$1662,$O$3:$O$1662,0,0,1)</f>
        <v>291300</v>
      </c>
      <c r="AM13" s="2" cm="1">
        <f t="array" ref="AM13">_xlfn.XLOOKUP(AM$1&amp;$AB13,$M$3:$M$1662&amp;$N$3:$N$1662,$O$3:$O$1662,0,0,1)</f>
        <v>254200</v>
      </c>
      <c r="AS13" s="25">
        <f t="shared" si="5"/>
        <v>28</v>
      </c>
      <c r="AT13" s="25">
        <f t="shared" si="6"/>
        <v>13</v>
      </c>
      <c r="AU13" s="25">
        <f t="shared" si="7"/>
        <v>15</v>
      </c>
      <c r="AV13" s="25">
        <f t="shared" si="8"/>
        <v>28</v>
      </c>
      <c r="AY13" s="25">
        <f t="shared" si="9"/>
        <v>13</v>
      </c>
    </row>
    <row r="14" spans="1:51" x14ac:dyDescent="0.4">
      <c r="A14" t="s">
        <v>807</v>
      </c>
      <c r="B14">
        <v>100</v>
      </c>
      <c r="C14">
        <v>1889</v>
      </c>
      <c r="D14" t="str">
        <f t="shared" si="1"/>
        <v>売</v>
      </c>
      <c r="E14" t="str">
        <f t="shared" si="3"/>
        <v/>
      </c>
      <c r="M14" t="s">
        <v>870</v>
      </c>
      <c r="N14" t="s">
        <v>556</v>
      </c>
      <c r="O14">
        <v>254200</v>
      </c>
      <c r="S14" t="s">
        <v>871</v>
      </c>
      <c r="T14">
        <v>1910.5</v>
      </c>
      <c r="U14">
        <v>1917</v>
      </c>
      <c r="V14">
        <v>1891</v>
      </c>
      <c r="W14">
        <v>1903.5</v>
      </c>
      <c r="AB14" t="s">
        <v>152</v>
      </c>
      <c r="AC14" s="2">
        <f t="shared" si="2"/>
        <v>9495640</v>
      </c>
      <c r="AD14" s="2">
        <f t="shared" si="4"/>
        <v>10825900</v>
      </c>
      <c r="AE14" s="2">
        <f t="shared" si="4"/>
        <v>9104900</v>
      </c>
      <c r="AF14" s="2">
        <f t="shared" si="4"/>
        <v>10209500</v>
      </c>
      <c r="AG14" s="2">
        <f t="shared" si="4"/>
        <v>10755200</v>
      </c>
      <c r="AH14" s="2">
        <f t="shared" si="4"/>
        <v>6582700</v>
      </c>
      <c r="AI14" s="2" cm="1">
        <f t="array" ref="AI14">_xlfn.XLOOKUP(AI$1&amp;$AB14,$M$3:$M$1662&amp;$N$3:$N$1662,$O$3:$O$1662,0,0,1)</f>
        <v>504900</v>
      </c>
      <c r="AJ14" s="2" cm="1">
        <f t="array" ref="AJ14">_xlfn.XLOOKUP(AJ$1&amp;$AB14,$M$3:$M$1662&amp;$N$3:$N$1662,$O$3:$O$1662,0,0,1)</f>
        <v>211800</v>
      </c>
      <c r="AK14" s="2" cm="1">
        <f t="array" ref="AK14">_xlfn.XLOOKUP(AK$1&amp;$AB14,$M$3:$M$1662&amp;$N$3:$N$1662,$O$3:$O$1662,0,0,1)</f>
        <v>186400</v>
      </c>
      <c r="AL14" s="2" cm="1">
        <f t="array" ref="AL14">_xlfn.XLOOKUP(AL$1&amp;$AB14,$M$3:$M$1662&amp;$N$3:$N$1662,$O$3:$O$1662,0,0,1)</f>
        <v>357000</v>
      </c>
      <c r="AM14" s="2" cm="1">
        <f t="array" ref="AM14">_xlfn.XLOOKUP(AM$1&amp;$AB14,$M$3:$M$1662&amp;$N$3:$N$1662,$O$3:$O$1662,0,0,1)</f>
        <v>147500</v>
      </c>
      <c r="AS14" s="25">
        <f t="shared" si="5"/>
        <v>26.5</v>
      </c>
      <c r="AT14" s="25">
        <f t="shared" si="6"/>
        <v>0.5</v>
      </c>
      <c r="AU14" s="25">
        <f t="shared" si="7"/>
        <v>26.5</v>
      </c>
      <c r="AV14" s="25">
        <f t="shared" si="8"/>
        <v>26</v>
      </c>
      <c r="AY14" s="25">
        <f t="shared" si="9"/>
        <v>-0.5</v>
      </c>
    </row>
    <row r="15" spans="1:51" x14ac:dyDescent="0.4">
      <c r="A15" t="s">
        <v>808</v>
      </c>
      <c r="B15">
        <v>1500</v>
      </c>
      <c r="C15">
        <v>1889</v>
      </c>
      <c r="D15" t="str">
        <f t="shared" si="1"/>
        <v>売</v>
      </c>
      <c r="E15" t="str">
        <f t="shared" si="3"/>
        <v/>
      </c>
      <c r="M15" t="s">
        <v>870</v>
      </c>
      <c r="N15" t="s">
        <v>557</v>
      </c>
      <c r="O15">
        <v>147500</v>
      </c>
      <c r="S15" t="s">
        <v>872</v>
      </c>
      <c r="T15">
        <v>1910</v>
      </c>
      <c r="U15">
        <v>1915.5</v>
      </c>
      <c r="V15">
        <v>1844</v>
      </c>
      <c r="W15">
        <v>1859.5</v>
      </c>
      <c r="AB15" t="s">
        <v>123</v>
      </c>
      <c r="AC15" s="2">
        <f t="shared" si="2"/>
        <v>9787560</v>
      </c>
      <c r="AD15" s="2">
        <f t="shared" si="4"/>
        <v>11486200</v>
      </c>
      <c r="AE15" s="2">
        <f t="shared" si="4"/>
        <v>9364200</v>
      </c>
      <c r="AF15" s="2">
        <f t="shared" si="4"/>
        <v>10364400</v>
      </c>
      <c r="AG15" s="2">
        <f t="shared" si="4"/>
        <v>10900600</v>
      </c>
      <c r="AH15" s="2">
        <f t="shared" si="4"/>
        <v>6822400</v>
      </c>
      <c r="AI15" s="2" cm="1">
        <f t="array" ref="AI15">_xlfn.XLOOKUP(AI$1&amp;$AB15,$M$3:$M$1662&amp;$N$3:$N$1662,$O$3:$O$1662,0,0,1)</f>
        <v>660300</v>
      </c>
      <c r="AJ15" s="2" cm="1">
        <f t="array" ref="AJ15">_xlfn.XLOOKUP(AJ$1&amp;$AB15,$M$3:$M$1662&amp;$N$3:$N$1662,$O$3:$O$1662,0,0,1)</f>
        <v>259300</v>
      </c>
      <c r="AK15" s="2" cm="1">
        <f t="array" ref="AK15">_xlfn.XLOOKUP(AK$1&amp;$AB15,$M$3:$M$1662&amp;$N$3:$N$1662,$O$3:$O$1662,0,0,1)</f>
        <v>154900</v>
      </c>
      <c r="AL15" s="2" cm="1">
        <f t="array" ref="AL15">_xlfn.XLOOKUP(AL$1&amp;$AB15,$M$3:$M$1662&amp;$N$3:$N$1662,$O$3:$O$1662,0,0,1)</f>
        <v>145400</v>
      </c>
      <c r="AM15" s="2" cm="1">
        <f t="array" ref="AM15">_xlfn.XLOOKUP(AM$1&amp;$AB15,$M$3:$M$1662&amp;$N$3:$N$1662,$O$3:$O$1662,0,0,1)</f>
        <v>239700</v>
      </c>
      <c r="AS15" s="25">
        <f t="shared" si="5"/>
        <v>71.5</v>
      </c>
      <c r="AT15" s="25">
        <f t="shared" si="6"/>
        <v>12</v>
      </c>
      <c r="AU15" s="25">
        <f t="shared" si="7"/>
        <v>59.5</v>
      </c>
      <c r="AV15" s="25">
        <f t="shared" si="8"/>
        <v>71.5</v>
      </c>
      <c r="AY15" s="25">
        <f t="shared" si="9"/>
        <v>12</v>
      </c>
    </row>
    <row r="16" spans="1:51" x14ac:dyDescent="0.4">
      <c r="A16" t="s">
        <v>808</v>
      </c>
      <c r="B16">
        <v>500</v>
      </c>
      <c r="C16">
        <v>1889.5</v>
      </c>
      <c r="D16" t="str">
        <f t="shared" si="1"/>
        <v>売</v>
      </c>
      <c r="E16" t="str">
        <f t="shared" si="3"/>
        <v/>
      </c>
      <c r="M16" t="s">
        <v>870</v>
      </c>
      <c r="N16" t="s">
        <v>558</v>
      </c>
      <c r="O16">
        <v>239700</v>
      </c>
      <c r="Q16" s="1"/>
      <c r="R16" s="1"/>
      <c r="S16" s="1" t="s">
        <v>873</v>
      </c>
      <c r="T16" s="1">
        <v>1880</v>
      </c>
      <c r="U16" s="1">
        <v>1895</v>
      </c>
      <c r="V16" s="1">
        <v>1871.5</v>
      </c>
      <c r="W16" s="1">
        <v>1892.5</v>
      </c>
      <c r="AB16" t="s">
        <v>99</v>
      </c>
      <c r="AC16" s="2">
        <f t="shared" si="2"/>
        <v>10033880</v>
      </c>
      <c r="AD16" s="2">
        <f t="shared" si="4"/>
        <v>11709000</v>
      </c>
      <c r="AE16" s="2">
        <f t="shared" si="4"/>
        <v>9727000</v>
      </c>
      <c r="AF16" s="2">
        <f t="shared" si="4"/>
        <v>10556800</v>
      </c>
      <c r="AG16" s="2">
        <f t="shared" si="4"/>
        <v>11153400</v>
      </c>
      <c r="AH16" s="2">
        <f t="shared" si="4"/>
        <v>7023200</v>
      </c>
      <c r="AI16" s="2" cm="1">
        <f t="array" ref="AI16">_xlfn.XLOOKUP(AI$1&amp;$AB16,$M$3:$M$1662&amp;$N$3:$N$1662,$O$3:$O$1662,0,0,1)</f>
        <v>222800</v>
      </c>
      <c r="AJ16" s="2" cm="1">
        <f t="array" ref="AJ16">_xlfn.XLOOKUP(AJ$1&amp;$AB16,$M$3:$M$1662&amp;$N$3:$N$1662,$O$3:$O$1662,0,0,1)</f>
        <v>362800</v>
      </c>
      <c r="AK16" s="2" cm="1">
        <f t="array" ref="AK16">_xlfn.XLOOKUP(AK$1&amp;$AB16,$M$3:$M$1662&amp;$N$3:$N$1662,$O$3:$O$1662,0,0,1)</f>
        <v>192400</v>
      </c>
      <c r="AL16" s="2" cm="1">
        <f t="array" ref="AL16">_xlfn.XLOOKUP(AL$1&amp;$AB16,$M$3:$M$1662&amp;$N$3:$N$1662,$O$3:$O$1662,0,0,1)</f>
        <v>252800</v>
      </c>
      <c r="AM16" s="2" cm="1">
        <f t="array" ref="AM16">_xlfn.XLOOKUP(AM$1&amp;$AB16,$M$3:$M$1662&amp;$N$3:$N$1662,$O$3:$O$1662,0,0,1)</f>
        <v>200800</v>
      </c>
      <c r="AR16" s="25"/>
      <c r="AS16" s="25">
        <f t="shared" si="5"/>
        <v>35.5</v>
      </c>
      <c r="AT16" s="25">
        <f t="shared" si="6"/>
        <v>35.5</v>
      </c>
      <c r="AU16" s="25">
        <f t="shared" si="7"/>
        <v>12</v>
      </c>
      <c r="AV16" s="25">
        <f t="shared" si="8"/>
        <v>23.5</v>
      </c>
      <c r="AY16" s="25">
        <f t="shared" si="9"/>
        <v>35.5</v>
      </c>
    </row>
    <row r="17" spans="1:51" x14ac:dyDescent="0.4">
      <c r="A17" t="s">
        <v>808</v>
      </c>
      <c r="B17">
        <v>100</v>
      </c>
      <c r="C17">
        <v>1890</v>
      </c>
      <c r="D17" t="str">
        <f t="shared" si="1"/>
        <v>買</v>
      </c>
      <c r="E17" t="str">
        <f t="shared" si="3"/>
        <v/>
      </c>
      <c r="M17" t="s">
        <v>870</v>
      </c>
      <c r="N17" t="s">
        <v>559</v>
      </c>
      <c r="O17">
        <v>200800</v>
      </c>
      <c r="Q17" s="1"/>
      <c r="R17" s="1"/>
      <c r="S17" s="1" t="s">
        <v>875</v>
      </c>
      <c r="T17" s="1">
        <v>1906</v>
      </c>
      <c r="U17" s="1">
        <v>1927.5</v>
      </c>
      <c r="V17" s="1">
        <v>1876</v>
      </c>
      <c r="W17" s="1">
        <v>1890</v>
      </c>
      <c r="AB17" t="s">
        <v>147</v>
      </c>
      <c r="AC17" s="2">
        <f t="shared" si="2"/>
        <v>10265780</v>
      </c>
      <c r="AD17" s="2">
        <f t="shared" si="4"/>
        <v>11897000</v>
      </c>
      <c r="AE17" s="2">
        <f t="shared" si="4"/>
        <v>10085500</v>
      </c>
      <c r="AF17" s="2">
        <f t="shared" si="4"/>
        <v>10743400</v>
      </c>
      <c r="AG17" s="2">
        <f t="shared" si="4"/>
        <v>11391400</v>
      </c>
      <c r="AH17" s="2">
        <f t="shared" si="4"/>
        <v>7211600</v>
      </c>
      <c r="AI17" s="2" cm="1">
        <f t="array" ref="AI17">_xlfn.XLOOKUP(AI$1&amp;$AB17,$M$3:$M$1662&amp;$N$3:$N$1662,$O$3:$O$1662,0,0,1)</f>
        <v>188000</v>
      </c>
      <c r="AJ17" s="2" cm="1">
        <f t="array" ref="AJ17">_xlfn.XLOOKUP(AJ$1&amp;$AB17,$M$3:$M$1662&amp;$N$3:$N$1662,$O$3:$O$1662,0,0,1)</f>
        <v>358500</v>
      </c>
      <c r="AK17" s="2" cm="1">
        <f t="array" ref="AK17">_xlfn.XLOOKUP(AK$1&amp;$AB17,$M$3:$M$1662&amp;$N$3:$N$1662,$O$3:$O$1662,0,0,1)</f>
        <v>186600</v>
      </c>
      <c r="AL17" s="2" cm="1">
        <f t="array" ref="AL17">_xlfn.XLOOKUP(AL$1&amp;$AB17,$M$3:$M$1662&amp;$N$3:$N$1662,$O$3:$O$1662,0,0,1)</f>
        <v>238000</v>
      </c>
      <c r="AM17" s="2" cm="1">
        <f t="array" ref="AM17">_xlfn.XLOOKUP(AM$1&amp;$AB17,$M$3:$M$1662&amp;$N$3:$N$1662,$O$3:$O$1662,0,0,1)</f>
        <v>188400</v>
      </c>
      <c r="AR17" s="25">
        <f t="shared" ref="AR17" si="10">SUM(AS4:AS17,AS17)/15</f>
        <v>37.700000000000003</v>
      </c>
      <c r="AS17" s="25">
        <f t="shared" si="5"/>
        <v>51.5</v>
      </c>
      <c r="AT17" s="25">
        <f t="shared" si="6"/>
        <v>35</v>
      </c>
      <c r="AU17" s="25">
        <f t="shared" si="7"/>
        <v>16.5</v>
      </c>
      <c r="AV17" s="25">
        <f t="shared" si="8"/>
        <v>51.5</v>
      </c>
      <c r="AX17" s="25">
        <f t="shared" ref="AX17" si="11">SUM(AY4:AY17,AY17)/15</f>
        <v>24.8</v>
      </c>
      <c r="AY17" s="25">
        <f t="shared" si="9"/>
        <v>35</v>
      </c>
    </row>
    <row r="18" spans="1:51" x14ac:dyDescent="0.4">
      <c r="A18" t="s">
        <v>780</v>
      </c>
      <c r="B18">
        <v>500</v>
      </c>
      <c r="C18">
        <v>1889</v>
      </c>
      <c r="D18" t="str">
        <f t="shared" si="1"/>
        <v>売</v>
      </c>
      <c r="E18" t="str">
        <f t="shared" si="3"/>
        <v/>
      </c>
      <c r="M18" t="s">
        <v>870</v>
      </c>
      <c r="N18" t="s">
        <v>560</v>
      </c>
      <c r="O18">
        <v>188400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10482660</v>
      </c>
      <c r="AD18" s="2">
        <f t="shared" si="4"/>
        <v>12177700</v>
      </c>
      <c r="AE18" s="2">
        <f t="shared" si="4"/>
        <v>10270400</v>
      </c>
      <c r="AF18" s="2">
        <f t="shared" si="4"/>
        <v>11147300</v>
      </c>
      <c r="AG18" s="2">
        <f t="shared" si="4"/>
        <v>11477000</v>
      </c>
      <c r="AH18" s="2">
        <f t="shared" si="4"/>
        <v>7340900</v>
      </c>
      <c r="AI18" s="2" cm="1">
        <f t="array" ref="AI18">_xlfn.XLOOKUP(AI$1&amp;$AB18,$M$3:$M$1662&amp;$N$3:$N$1662,$O$3:$O$1662,0,0,1)</f>
        <v>280700</v>
      </c>
      <c r="AJ18" s="2" cm="1">
        <f t="array" ref="AJ18">_xlfn.XLOOKUP(AJ$1&amp;$AB18,$M$3:$M$1662&amp;$N$3:$N$1662,$O$3:$O$1662,0,0,1)</f>
        <v>184900</v>
      </c>
      <c r="AK18" s="2" cm="1">
        <f t="array" ref="AK18">_xlfn.XLOOKUP(AK$1&amp;$AB18,$M$3:$M$1662&amp;$N$3:$N$1662,$O$3:$O$1662,0,0,1)</f>
        <v>403900</v>
      </c>
      <c r="AL18" s="2" cm="1">
        <f t="array" ref="AL18">_xlfn.XLOOKUP(AL$1&amp;$AB18,$M$3:$M$1662&amp;$N$3:$N$1662,$O$3:$O$1662,0,0,1)</f>
        <v>85600</v>
      </c>
      <c r="AM18" s="2" cm="1">
        <f t="array" ref="AM18">_xlfn.XLOOKUP(AM$1&amp;$AB18,$M$3:$M$1662&amp;$N$3:$N$1662,$O$3:$O$1662,0,0,1)</f>
        <v>129300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780</v>
      </c>
      <c r="B19">
        <v>100</v>
      </c>
      <c r="C19">
        <v>1890</v>
      </c>
      <c r="D19" t="str">
        <f t="shared" si="1"/>
        <v>買</v>
      </c>
      <c r="E19" t="str">
        <f t="shared" si="3"/>
        <v/>
      </c>
      <c r="M19" t="s">
        <v>870</v>
      </c>
      <c r="N19" t="s">
        <v>561</v>
      </c>
      <c r="O19">
        <v>129300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10767120</v>
      </c>
      <c r="AD19" s="2">
        <f t="shared" si="4"/>
        <v>12497900</v>
      </c>
      <c r="AE19" s="2">
        <f t="shared" si="4"/>
        <v>10592900</v>
      </c>
      <c r="AF19" s="2">
        <f t="shared" si="4"/>
        <v>11616000</v>
      </c>
      <c r="AG19" s="2">
        <f t="shared" si="4"/>
        <v>11624300</v>
      </c>
      <c r="AH19" s="2">
        <f t="shared" si="4"/>
        <v>7504500</v>
      </c>
      <c r="AI19" s="2" cm="1">
        <f t="array" ref="AI19">_xlfn.XLOOKUP(AI$1&amp;$AB19,$M$3:$M$1662&amp;$N$3:$N$1662,$O$3:$O$1662,0,0,1)</f>
        <v>320200</v>
      </c>
      <c r="AJ19" s="2" cm="1">
        <f t="array" ref="AJ19">_xlfn.XLOOKUP(AJ$1&amp;$AB19,$M$3:$M$1662&amp;$N$3:$N$1662,$O$3:$O$1662,0,0,1)</f>
        <v>322500</v>
      </c>
      <c r="AK19" s="2" cm="1">
        <f t="array" ref="AK19">_xlfn.XLOOKUP(AK$1&amp;$AB19,$M$3:$M$1662&amp;$N$3:$N$1662,$O$3:$O$1662,0,0,1)</f>
        <v>468700</v>
      </c>
      <c r="AL19" s="2" cm="1">
        <f t="array" ref="AL19">_xlfn.XLOOKUP(AL$1&amp;$AB19,$M$3:$M$1662&amp;$N$3:$N$1662,$O$3:$O$1662,0,0,1)</f>
        <v>147300</v>
      </c>
      <c r="AM19" s="2" cm="1">
        <f t="array" ref="AM19">_xlfn.XLOOKUP(AM$1&amp;$AB19,$M$3:$M$1662&amp;$N$3:$N$1662,$O$3:$O$1662,0,0,1)</f>
        <v>163600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780</v>
      </c>
      <c r="B20">
        <v>1500</v>
      </c>
      <c r="C20">
        <v>1889</v>
      </c>
      <c r="D20" t="str">
        <f t="shared" si="1"/>
        <v>売</v>
      </c>
      <c r="E20" t="str">
        <f t="shared" si="3"/>
        <v/>
      </c>
      <c r="M20" t="s">
        <v>870</v>
      </c>
      <c r="N20" t="s">
        <v>562</v>
      </c>
      <c r="O20">
        <v>163600</v>
      </c>
      <c r="AB20" t="s">
        <v>150</v>
      </c>
      <c r="AC20" s="2">
        <f t="shared" si="2"/>
        <v>11035640</v>
      </c>
      <c r="AD20" s="2">
        <f t="shared" ref="AD20:AH35" si="12">AD19+AI20</f>
        <v>13134900</v>
      </c>
      <c r="AE20" s="2">
        <f t="shared" si="12"/>
        <v>10778800</v>
      </c>
      <c r="AF20" s="2">
        <f t="shared" si="12"/>
        <v>11788900</v>
      </c>
      <c r="AG20" s="2">
        <f t="shared" si="12"/>
        <v>11772500</v>
      </c>
      <c r="AH20" s="2">
        <f t="shared" si="12"/>
        <v>7703100</v>
      </c>
      <c r="AI20" s="2" cm="1">
        <f t="array" ref="AI20">_xlfn.XLOOKUP(AI$1&amp;$AB20,$M$3:$M$1662&amp;$N$3:$N$1662,$O$3:$O$1662,0,0,1)</f>
        <v>637000</v>
      </c>
      <c r="AJ20" s="2" cm="1">
        <f t="array" ref="AJ20">_xlfn.XLOOKUP(AJ$1&amp;$AB20,$M$3:$M$1662&amp;$N$3:$N$1662,$O$3:$O$1662,0,0,1)</f>
        <v>185900</v>
      </c>
      <c r="AK20" s="2" cm="1">
        <f t="array" ref="AK20">_xlfn.XLOOKUP(AK$1&amp;$AB20,$M$3:$M$1662&amp;$N$3:$N$1662,$O$3:$O$1662,0,0,1)</f>
        <v>172900</v>
      </c>
      <c r="AL20" s="2" cm="1">
        <f t="array" ref="AL20">_xlfn.XLOOKUP(AL$1&amp;$AB20,$M$3:$M$1662&amp;$N$3:$N$1662,$O$3:$O$1662,0,0,1)</f>
        <v>148200</v>
      </c>
      <c r="AM20" s="2" cm="1">
        <f t="array" ref="AM20">_xlfn.XLOOKUP(AM$1&amp;$AB20,$M$3:$M$1662&amp;$N$3:$N$1662,$O$3:$O$1662,0,0,1)</f>
        <v>198600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815</v>
      </c>
      <c r="B21">
        <v>2000</v>
      </c>
      <c r="C21">
        <v>1890</v>
      </c>
      <c r="D21" t="str">
        <f t="shared" si="1"/>
        <v>買</v>
      </c>
      <c r="E21" t="str">
        <f t="shared" si="3"/>
        <v/>
      </c>
      <c r="M21" t="s">
        <v>870</v>
      </c>
      <c r="N21" t="s">
        <v>563</v>
      </c>
      <c r="O21">
        <v>198600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11460680</v>
      </c>
      <c r="AD21" s="2">
        <f t="shared" si="12"/>
        <v>14386000</v>
      </c>
      <c r="AE21" s="2">
        <f t="shared" si="12"/>
        <v>11204300</v>
      </c>
      <c r="AF21" s="2">
        <f t="shared" si="12"/>
        <v>11914800</v>
      </c>
      <c r="AG21" s="2">
        <f t="shared" si="12"/>
        <v>11905200</v>
      </c>
      <c r="AH21" s="2">
        <f t="shared" si="12"/>
        <v>7893100</v>
      </c>
      <c r="AI21" s="2" cm="1">
        <f t="array" ref="AI21">_xlfn.XLOOKUP(AI$1&amp;$AB21,$M$3:$M$1662&amp;$N$3:$N$1662,$O$3:$O$1662,0,0,1)</f>
        <v>1251100</v>
      </c>
      <c r="AJ21" s="2" cm="1">
        <f t="array" ref="AJ21">_xlfn.XLOOKUP(AJ$1&amp;$AB21,$M$3:$M$1662&amp;$N$3:$N$1662,$O$3:$O$1662,0,0,1)</f>
        <v>425500</v>
      </c>
      <c r="AK21" s="2" cm="1">
        <f t="array" ref="AK21">_xlfn.XLOOKUP(AK$1&amp;$AB21,$M$3:$M$1662&amp;$N$3:$N$1662,$O$3:$O$1662,0,0,1)</f>
        <v>125900</v>
      </c>
      <c r="AL21" s="2" cm="1">
        <f t="array" ref="AL21">_xlfn.XLOOKUP(AL$1&amp;$AB21,$M$3:$M$1662&amp;$N$3:$N$1662,$O$3:$O$1662,0,0,1)</f>
        <v>132700</v>
      </c>
      <c r="AM21" s="2" cm="1">
        <f t="array" ref="AM21">_xlfn.XLOOKUP(AM$1&amp;$AB21,$M$3:$M$1662&amp;$N$3:$N$1662,$O$3:$O$1662,0,0,1)</f>
        <v>190000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815</v>
      </c>
      <c r="B22">
        <v>200</v>
      </c>
      <c r="C22">
        <v>1889</v>
      </c>
      <c r="M22" t="s">
        <v>870</v>
      </c>
      <c r="N22" t="s">
        <v>564</v>
      </c>
      <c r="O22">
        <v>190000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11666680</v>
      </c>
      <c r="AD22" s="2">
        <f t="shared" si="12"/>
        <v>14593500</v>
      </c>
      <c r="AE22" s="2">
        <f t="shared" si="12"/>
        <v>11554700</v>
      </c>
      <c r="AF22" s="2">
        <f t="shared" si="12"/>
        <v>12050900</v>
      </c>
      <c r="AG22" s="2">
        <f t="shared" si="12"/>
        <v>11989300</v>
      </c>
      <c r="AH22" s="2">
        <f t="shared" si="12"/>
        <v>8145000</v>
      </c>
      <c r="AI22" s="2" cm="1">
        <f t="array" ref="AI22">_xlfn.XLOOKUP(AI$1&amp;$AB22,$M$3:$M$1662&amp;$N$3:$N$1662,$O$3:$O$1662,0,0,1)</f>
        <v>207500</v>
      </c>
      <c r="AJ22" s="2" cm="1">
        <f t="array" ref="AJ22">_xlfn.XLOOKUP(AJ$1&amp;$AB22,$M$3:$M$1662&amp;$N$3:$N$1662,$O$3:$O$1662,0,0,1)</f>
        <v>350400</v>
      </c>
      <c r="AK22" s="2" cm="1">
        <f t="array" ref="AK22">_xlfn.XLOOKUP(AK$1&amp;$AB22,$M$3:$M$1662&amp;$N$3:$N$1662,$O$3:$O$1662,0,0,1)</f>
        <v>136100</v>
      </c>
      <c r="AL22" s="2" cm="1">
        <f t="array" ref="AL22">_xlfn.XLOOKUP(AL$1&amp;$AB22,$M$3:$M$1662&amp;$N$3:$N$1662,$O$3:$O$1662,0,0,1)</f>
        <v>84100</v>
      </c>
      <c r="AM22" s="2" cm="1">
        <f t="array" ref="AM22">_xlfn.XLOOKUP(AM$1&amp;$AB22,$M$3:$M$1662&amp;$N$3:$N$1662,$O$3:$O$1662,0,0,1)</f>
        <v>251900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870</v>
      </c>
      <c r="N23" t="s">
        <v>565</v>
      </c>
      <c r="O23">
        <v>251900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11947460</v>
      </c>
      <c r="AD23" s="2">
        <f t="shared" si="12"/>
        <v>14772700</v>
      </c>
      <c r="AE23" s="2">
        <f t="shared" si="12"/>
        <v>11799100</v>
      </c>
      <c r="AF23" s="2">
        <f t="shared" si="12"/>
        <v>12224100</v>
      </c>
      <c r="AG23" s="2">
        <f t="shared" si="12"/>
        <v>12480800</v>
      </c>
      <c r="AH23" s="2">
        <f t="shared" si="12"/>
        <v>8460600</v>
      </c>
      <c r="AI23" s="2" cm="1">
        <f t="array" ref="AI23">_xlfn.XLOOKUP(AI$1&amp;$AB23,$M$3:$M$1662&amp;$N$3:$N$1662,$O$3:$O$1662,0,0,1)</f>
        <v>179200</v>
      </c>
      <c r="AJ23" s="2" cm="1">
        <f t="array" ref="AJ23">_xlfn.XLOOKUP(AJ$1&amp;$AB23,$M$3:$M$1662&amp;$N$3:$N$1662,$O$3:$O$1662,0,0,1)</f>
        <v>244400</v>
      </c>
      <c r="AK23" s="2" cm="1">
        <f t="array" ref="AK23">_xlfn.XLOOKUP(AK$1&amp;$AB23,$M$3:$M$1662&amp;$N$3:$N$1662,$O$3:$O$1662,0,0,1)</f>
        <v>173200</v>
      </c>
      <c r="AL23" s="2" cm="1">
        <f t="array" ref="AL23">_xlfn.XLOOKUP(AL$1&amp;$AB23,$M$3:$M$1662&amp;$N$3:$N$1662,$O$3:$O$1662,0,0,1)</f>
        <v>491500</v>
      </c>
      <c r="AM23" s="2" cm="1">
        <f t="array" ref="AM23">_xlfn.XLOOKUP(AM$1&amp;$AB23,$M$3:$M$1662&amp;$N$3:$N$1662,$O$3:$O$1662,0,0,1)</f>
        <v>315600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870</v>
      </c>
      <c r="N24" t="s">
        <v>566</v>
      </c>
      <c r="O24">
        <v>315600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12216980</v>
      </c>
      <c r="AD24" s="2">
        <f t="shared" si="12"/>
        <v>15030800</v>
      </c>
      <c r="AE24" s="2">
        <f t="shared" si="12"/>
        <v>12520700</v>
      </c>
      <c r="AF24" s="2">
        <f t="shared" si="12"/>
        <v>12337900</v>
      </c>
      <c r="AG24" s="2">
        <f t="shared" si="12"/>
        <v>12637500</v>
      </c>
      <c r="AH24" s="2">
        <f t="shared" si="12"/>
        <v>8558000</v>
      </c>
      <c r="AI24" s="2" cm="1">
        <f t="array" ref="AI24">_xlfn.XLOOKUP(AI$1&amp;$AB24,$M$3:$M$1662&amp;$N$3:$N$1662,$O$3:$O$1662,0,0,1)</f>
        <v>258100</v>
      </c>
      <c r="AJ24" s="2" cm="1">
        <f t="array" ref="AJ24">_xlfn.XLOOKUP(AJ$1&amp;$AB24,$M$3:$M$1662&amp;$N$3:$N$1662,$O$3:$O$1662,0,0,1)</f>
        <v>721600</v>
      </c>
      <c r="AK24" s="2" cm="1">
        <f t="array" ref="AK24">_xlfn.XLOOKUP(AK$1&amp;$AB24,$M$3:$M$1662&amp;$N$3:$N$1662,$O$3:$O$1662,0,0,1)</f>
        <v>113800</v>
      </c>
      <c r="AL24" s="2" cm="1">
        <f t="array" ref="AL24">_xlfn.XLOOKUP(AL$1&amp;$AB24,$M$3:$M$1662&amp;$N$3:$N$1662,$O$3:$O$1662,0,0,1)</f>
        <v>156700</v>
      </c>
      <c r="AM24" s="2" cm="1">
        <f t="array" ref="AM24">_xlfn.XLOOKUP(AM$1&amp;$AB24,$M$3:$M$1662&amp;$N$3:$N$1662,$O$3:$O$1662,0,0,1)</f>
        <v>97400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870</v>
      </c>
      <c r="N25" t="s">
        <v>567</v>
      </c>
      <c r="O25">
        <v>97400</v>
      </c>
      <c r="AB25" t="s">
        <v>25</v>
      </c>
      <c r="AC25" s="2">
        <f t="shared" si="2"/>
        <v>12486880</v>
      </c>
      <c r="AD25" s="2">
        <f t="shared" si="12"/>
        <v>15396600</v>
      </c>
      <c r="AE25" s="2">
        <f t="shared" si="12"/>
        <v>12677600</v>
      </c>
      <c r="AF25" s="2">
        <f t="shared" si="12"/>
        <v>12538400</v>
      </c>
      <c r="AG25" s="2">
        <f t="shared" si="12"/>
        <v>12758500</v>
      </c>
      <c r="AH25" s="2">
        <f t="shared" si="12"/>
        <v>9063300</v>
      </c>
      <c r="AI25" s="2" cm="1">
        <f t="array" ref="AI25">_xlfn.XLOOKUP(AI$1&amp;$AB25,$M$3:$M$1662&amp;$N$3:$N$1662,$O$3:$O$1662,0,0,1)</f>
        <v>365800</v>
      </c>
      <c r="AJ25" s="2" cm="1">
        <f t="array" ref="AJ25">_xlfn.XLOOKUP(AJ$1&amp;$AB25,$M$3:$M$1662&amp;$N$3:$N$1662,$O$3:$O$1662,0,0,1)</f>
        <v>156900</v>
      </c>
      <c r="AK25" s="2" cm="1">
        <f t="array" ref="AK25">_xlfn.XLOOKUP(AK$1&amp;$AB25,$M$3:$M$1662&amp;$N$3:$N$1662,$O$3:$O$1662,0,0,1)</f>
        <v>200500</v>
      </c>
      <c r="AL25" s="2" cm="1">
        <f t="array" ref="AL25">_xlfn.XLOOKUP(AL$1&amp;$AB25,$M$3:$M$1662&amp;$N$3:$N$1662,$O$3:$O$1662,0,0,1)</f>
        <v>121000</v>
      </c>
      <c r="AM25" s="2" cm="1">
        <f t="array" ref="AM25">_xlfn.XLOOKUP(AM$1&amp;$AB25,$M$3:$M$1662&amp;$N$3:$N$1662,$O$3:$O$1662,0,0,1)</f>
        <v>505300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5707900</v>
      </c>
      <c r="C26">
        <f>_xlfn.XLOOKUP(E26,E3:E21,C3:C21,"",0,1)</f>
        <v>1890</v>
      </c>
      <c r="D26" t="str">
        <f>_xlfn.XLOOKUP(E26,E3:E21,D3:D21,"",0,1)</f>
        <v>買</v>
      </c>
      <c r="E26" t="s">
        <v>335</v>
      </c>
      <c r="M26" t="s">
        <v>870</v>
      </c>
      <c r="N26" t="s">
        <v>568</v>
      </c>
      <c r="O26">
        <v>505300</v>
      </c>
      <c r="AB26" t="s">
        <v>72</v>
      </c>
      <c r="AC26" s="2">
        <f t="shared" si="2"/>
        <v>12767540</v>
      </c>
      <c r="AD26" s="2">
        <f t="shared" si="12"/>
        <v>15588400</v>
      </c>
      <c r="AE26" s="2">
        <f t="shared" si="12"/>
        <v>12820000</v>
      </c>
      <c r="AF26" s="2">
        <f t="shared" si="12"/>
        <v>12626100</v>
      </c>
      <c r="AG26" s="2">
        <f t="shared" si="12"/>
        <v>13279500</v>
      </c>
      <c r="AH26" s="2">
        <f t="shared" si="12"/>
        <v>9523700</v>
      </c>
      <c r="AI26" s="2" cm="1">
        <f t="array" ref="AI26">_xlfn.XLOOKUP(AI$1&amp;$AB26,$M$3:$M$1662&amp;$N$3:$N$1662,$O$3:$O$1662,0,0,1)</f>
        <v>191800</v>
      </c>
      <c r="AJ26" s="2" cm="1">
        <f t="array" ref="AJ26">_xlfn.XLOOKUP(AJ$1&amp;$AB26,$M$3:$M$1662&amp;$N$3:$N$1662,$O$3:$O$1662,0,0,1)</f>
        <v>142400</v>
      </c>
      <c r="AK26" s="2" cm="1">
        <f t="array" ref="AK26">_xlfn.XLOOKUP(AK$1&amp;$AB26,$M$3:$M$1662&amp;$N$3:$N$1662,$O$3:$O$1662,0,0,1)</f>
        <v>87700</v>
      </c>
      <c r="AL26" s="2" cm="1">
        <f t="array" ref="AL26">_xlfn.XLOOKUP(AL$1&amp;$AB26,$M$3:$M$1662&amp;$N$3:$N$1662,$O$3:$O$1662,0,0,1)</f>
        <v>521000</v>
      </c>
      <c r="AM26" s="2" cm="1">
        <f t="array" ref="AM26">_xlfn.XLOOKUP(AM$1&amp;$AB26,$M$3:$M$1662&amp;$N$3:$N$1662,$O$3:$O$1662,0,0,1)</f>
        <v>460400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870</v>
      </c>
      <c r="N27" t="s">
        <v>569</v>
      </c>
      <c r="O27">
        <v>460400</v>
      </c>
      <c r="AB27" t="s">
        <v>101</v>
      </c>
      <c r="AC27" s="2">
        <f t="shared" si="2"/>
        <v>12966520</v>
      </c>
      <c r="AD27" s="2">
        <f t="shared" si="12"/>
        <v>15865100</v>
      </c>
      <c r="AE27" s="2">
        <f t="shared" si="12"/>
        <v>12946100</v>
      </c>
      <c r="AF27" s="2">
        <f t="shared" si="12"/>
        <v>12911500</v>
      </c>
      <c r="AG27" s="2">
        <f t="shared" si="12"/>
        <v>13417000</v>
      </c>
      <c r="AH27" s="2">
        <f t="shared" si="12"/>
        <v>9692900</v>
      </c>
      <c r="AI27" s="2" cm="1">
        <f t="array" ref="AI27">_xlfn.XLOOKUP(AI$1&amp;$AB27,$M$3:$M$1662&amp;$N$3:$N$1662,$O$3:$O$1662,0,0,1)</f>
        <v>276700</v>
      </c>
      <c r="AJ27" s="2" cm="1">
        <f t="array" ref="AJ27">_xlfn.XLOOKUP(AJ$1&amp;$AB27,$M$3:$M$1662&amp;$N$3:$N$1662,$O$3:$O$1662,0,0,1)</f>
        <v>126100</v>
      </c>
      <c r="AK27" s="2" cm="1">
        <f t="array" ref="AK27">_xlfn.XLOOKUP(AK$1&amp;$AB27,$M$3:$M$1662&amp;$N$3:$N$1662,$O$3:$O$1662,0,0,1)</f>
        <v>285400</v>
      </c>
      <c r="AL27" s="2" cm="1">
        <f t="array" ref="AL27">_xlfn.XLOOKUP(AL$1&amp;$AB27,$M$3:$M$1662&amp;$N$3:$N$1662,$O$3:$O$1662,0,0,1)</f>
        <v>137500</v>
      </c>
      <c r="AM27" s="2" cm="1">
        <f t="array" ref="AM27">_xlfn.XLOOKUP(AM$1&amp;$AB27,$M$3:$M$1662&amp;$N$3:$N$1662,$O$3:$O$1662,0,0,1)</f>
        <v>169200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870</v>
      </c>
      <c r="N28" t="s">
        <v>570</v>
      </c>
      <c r="O28">
        <v>169200</v>
      </c>
      <c r="AB28" t="s">
        <v>41</v>
      </c>
      <c r="AC28" s="2">
        <f t="shared" si="2"/>
        <v>13145760</v>
      </c>
      <c r="AD28" s="2">
        <f t="shared" si="12"/>
        <v>16047200</v>
      </c>
      <c r="AE28" s="2">
        <f t="shared" si="12"/>
        <v>13073500</v>
      </c>
      <c r="AF28" s="2">
        <f t="shared" si="12"/>
        <v>13160900</v>
      </c>
      <c r="AG28" s="2">
        <f t="shared" si="12"/>
        <v>13588500</v>
      </c>
      <c r="AH28" s="2">
        <f t="shared" si="12"/>
        <v>9858700</v>
      </c>
      <c r="AI28" s="2" cm="1">
        <f t="array" ref="AI28">_xlfn.XLOOKUP(AI$1&amp;$AB28,$M$3:$M$1662&amp;$N$3:$N$1662,$O$3:$O$1662,0,0,1)</f>
        <v>182100</v>
      </c>
      <c r="AJ28" s="2" cm="1">
        <f t="array" ref="AJ28">_xlfn.XLOOKUP(AJ$1&amp;$AB28,$M$3:$M$1662&amp;$N$3:$N$1662,$O$3:$O$1662,0,0,1)</f>
        <v>127400</v>
      </c>
      <c r="AK28" s="2" cm="1">
        <f t="array" ref="AK28">_xlfn.XLOOKUP(AK$1&amp;$AB28,$M$3:$M$1662&amp;$N$3:$N$1662,$O$3:$O$1662,0,0,1)</f>
        <v>249400</v>
      </c>
      <c r="AL28" s="2" cm="1">
        <f t="array" ref="AL28">_xlfn.XLOOKUP(AL$1&amp;$AB28,$M$3:$M$1662&amp;$N$3:$N$1662,$O$3:$O$1662,0,0,1)</f>
        <v>171500</v>
      </c>
      <c r="AM28" s="2" cm="1">
        <f t="array" ref="AM28">_xlfn.XLOOKUP(AM$1&amp;$AB28,$M$3:$M$1662&amp;$N$3:$N$1662,$O$3:$O$1662,0,0,1)</f>
        <v>165800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870</v>
      </c>
      <c r="N29" t="s">
        <v>571</v>
      </c>
      <c r="O29">
        <v>165800</v>
      </c>
      <c r="AB29" t="s">
        <v>244</v>
      </c>
      <c r="AC29" s="2">
        <f t="shared" si="2"/>
        <v>13474200</v>
      </c>
      <c r="AD29" s="2">
        <f t="shared" si="12"/>
        <v>16995200</v>
      </c>
      <c r="AE29" s="2">
        <f t="shared" si="12"/>
        <v>13222000</v>
      </c>
      <c r="AF29" s="2">
        <f t="shared" si="12"/>
        <v>13389500</v>
      </c>
      <c r="AG29" s="2">
        <f t="shared" si="12"/>
        <v>13753100</v>
      </c>
      <c r="AH29" s="2">
        <f t="shared" si="12"/>
        <v>10011200</v>
      </c>
      <c r="AI29" s="2" cm="1">
        <f t="array" ref="AI29">_xlfn.XLOOKUP(AI$1&amp;$AB29,$M$3:$M$1662&amp;$N$3:$N$1662,$O$3:$O$1662,0,0,1)</f>
        <v>948000</v>
      </c>
      <c r="AJ29" s="2" cm="1">
        <f t="array" ref="AJ29">_xlfn.XLOOKUP(AJ$1&amp;$AB29,$M$3:$M$1662&amp;$N$3:$N$1662,$O$3:$O$1662,0,0,1)</f>
        <v>148500</v>
      </c>
      <c r="AK29" s="2" cm="1">
        <f t="array" ref="AK29">_xlfn.XLOOKUP(AK$1&amp;$AB29,$M$3:$M$1662&amp;$N$3:$N$1662,$O$3:$O$1662,0,0,1)</f>
        <v>228600</v>
      </c>
      <c r="AL29" s="2" cm="1">
        <f t="array" ref="AL29">_xlfn.XLOOKUP(AL$1&amp;$AB29,$M$3:$M$1662&amp;$N$3:$N$1662,$O$3:$O$1662,0,0,1)</f>
        <v>164600</v>
      </c>
      <c r="AM29" s="2" cm="1">
        <f t="array" ref="AM29">_xlfn.XLOOKUP(AM$1&amp;$AB29,$M$3:$M$1662&amp;$N$3:$N$1662,$O$3:$O$1662,0,0,1)</f>
        <v>152500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870</v>
      </c>
      <c r="N30" t="s">
        <v>572</v>
      </c>
      <c r="O30">
        <v>152500</v>
      </c>
      <c r="AB30" t="s">
        <v>289</v>
      </c>
      <c r="AC30" s="2">
        <f t="shared" si="2"/>
        <v>13666560</v>
      </c>
      <c r="AD30" s="2">
        <f t="shared" si="12"/>
        <v>17247400</v>
      </c>
      <c r="AE30" s="2">
        <f t="shared" si="12"/>
        <v>13372700</v>
      </c>
      <c r="AF30" s="2">
        <f t="shared" si="12"/>
        <v>13506200</v>
      </c>
      <c r="AG30" s="2">
        <f t="shared" si="12"/>
        <v>13855800</v>
      </c>
      <c r="AH30" s="2">
        <f t="shared" si="12"/>
        <v>10350700</v>
      </c>
      <c r="AI30" s="2" cm="1">
        <f t="array" ref="AI30">_xlfn.XLOOKUP(AI$1&amp;$AB30,$M$3:$M$1662&amp;$N$3:$N$1662,$O$3:$O$1662,0,0,1)</f>
        <v>252200</v>
      </c>
      <c r="AJ30" s="2" cm="1">
        <f t="array" ref="AJ30">_xlfn.XLOOKUP(AJ$1&amp;$AB30,$M$3:$M$1662&amp;$N$3:$N$1662,$O$3:$O$1662,0,0,1)</f>
        <v>150700</v>
      </c>
      <c r="AK30" s="2" cm="1">
        <f t="array" ref="AK30">_xlfn.XLOOKUP(AK$1&amp;$AB30,$M$3:$M$1662&amp;$N$3:$N$1662,$O$3:$O$1662,0,0,1)</f>
        <v>116700</v>
      </c>
      <c r="AL30" s="2" cm="1">
        <f t="array" ref="AL30">_xlfn.XLOOKUP(AL$1&amp;$AB30,$M$3:$M$1662&amp;$N$3:$N$1662,$O$3:$O$1662,0,0,1)</f>
        <v>102700</v>
      </c>
      <c r="AM30" s="2" cm="1">
        <f t="array" ref="AM30">_xlfn.XLOOKUP(AM$1&amp;$AB30,$M$3:$M$1662&amp;$N$3:$N$1662,$O$3:$O$1662,0,0,1)</f>
        <v>339500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870</v>
      </c>
      <c r="N31" t="s">
        <v>573</v>
      </c>
      <c r="O31">
        <v>339500</v>
      </c>
      <c r="AB31" t="s">
        <v>206</v>
      </c>
      <c r="AC31" s="2">
        <f t="shared" si="2"/>
        <v>13804140</v>
      </c>
      <c r="AD31" s="2">
        <f t="shared" si="12"/>
        <v>17321900</v>
      </c>
      <c r="AE31" s="2">
        <f t="shared" si="12"/>
        <v>13504800</v>
      </c>
      <c r="AF31" s="2">
        <f t="shared" si="12"/>
        <v>13569500</v>
      </c>
      <c r="AG31" s="2">
        <f t="shared" si="12"/>
        <v>14024200</v>
      </c>
      <c r="AH31" s="2">
        <f t="shared" si="12"/>
        <v>10600300</v>
      </c>
      <c r="AI31" s="2" cm="1">
        <f t="array" ref="AI31">_xlfn.XLOOKUP(AI$1&amp;$AB31,$M$3:$M$1662&amp;$N$3:$N$1662,$O$3:$O$1662,0,0,1)</f>
        <v>74500</v>
      </c>
      <c r="AJ31" s="2" cm="1">
        <f t="array" ref="AJ31">_xlfn.XLOOKUP(AJ$1&amp;$AB31,$M$3:$M$1662&amp;$N$3:$N$1662,$O$3:$O$1662,0,0,1)</f>
        <v>132100</v>
      </c>
      <c r="AK31" s="2" cm="1">
        <f t="array" ref="AK31">_xlfn.XLOOKUP(AK$1&amp;$AB31,$M$3:$M$1662&amp;$N$3:$N$1662,$O$3:$O$1662,0,0,1)</f>
        <v>63300</v>
      </c>
      <c r="AL31" s="2" cm="1">
        <f t="array" ref="AL31">_xlfn.XLOOKUP(AL$1&amp;$AB31,$M$3:$M$1662&amp;$N$3:$N$1662,$O$3:$O$1662,0,0,1)</f>
        <v>168400</v>
      </c>
      <c r="AM31" s="2" cm="1">
        <f t="array" ref="AM31">_xlfn.XLOOKUP(AM$1&amp;$AB31,$M$3:$M$1662&amp;$N$3:$N$1662,$O$3:$O$1662,0,0,1)</f>
        <v>249600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870</v>
      </c>
      <c r="N32" t="s">
        <v>574</v>
      </c>
      <c r="O32">
        <v>249600</v>
      </c>
      <c r="AB32" t="s">
        <v>156</v>
      </c>
      <c r="AC32" s="2">
        <f t="shared" si="2"/>
        <v>14081660</v>
      </c>
      <c r="AD32" s="2">
        <f t="shared" si="12"/>
        <v>17853100</v>
      </c>
      <c r="AE32" s="2">
        <f t="shared" si="12"/>
        <v>13713000</v>
      </c>
      <c r="AF32" s="2">
        <f t="shared" si="12"/>
        <v>13950000</v>
      </c>
      <c r="AG32" s="2">
        <f t="shared" si="12"/>
        <v>14110400</v>
      </c>
      <c r="AH32" s="2">
        <f t="shared" si="12"/>
        <v>10781800</v>
      </c>
      <c r="AI32" s="2" cm="1">
        <f t="array" ref="AI32">_xlfn.XLOOKUP(AI$1&amp;$AB32,$M$3:$M$1662&amp;$N$3:$N$1662,$O$3:$O$1662,0,0,1)</f>
        <v>531200</v>
      </c>
      <c r="AJ32" s="2" cm="1">
        <f t="array" ref="AJ32">_xlfn.XLOOKUP(AJ$1&amp;$AB32,$M$3:$M$1662&amp;$N$3:$N$1662,$O$3:$O$1662,0,0,1)</f>
        <v>208200</v>
      </c>
      <c r="AK32" s="2" cm="1">
        <f t="array" ref="AK32">_xlfn.XLOOKUP(AK$1&amp;$AB32,$M$3:$M$1662&amp;$N$3:$N$1662,$O$3:$O$1662,0,0,1)</f>
        <v>380500</v>
      </c>
      <c r="AL32" s="2" cm="1">
        <f t="array" ref="AL32">_xlfn.XLOOKUP(AL$1&amp;$AB32,$M$3:$M$1662&amp;$N$3:$N$1662,$O$3:$O$1662,0,0,1)</f>
        <v>86200</v>
      </c>
      <c r="AM32" s="2" cm="1">
        <f t="array" ref="AM32">_xlfn.XLOOKUP(AM$1&amp;$AB32,$M$3:$M$1662&amp;$N$3:$N$1662,$O$3:$O$1662,0,0,1)</f>
        <v>181500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870</v>
      </c>
      <c r="N33" t="s">
        <v>575</v>
      </c>
      <c r="O33">
        <v>181500</v>
      </c>
      <c r="AB33" t="s">
        <v>203</v>
      </c>
      <c r="AC33" s="2">
        <f t="shared" si="2"/>
        <v>14245940</v>
      </c>
      <c r="AD33" s="2">
        <f t="shared" si="12"/>
        <v>18062600</v>
      </c>
      <c r="AE33" s="2">
        <f t="shared" si="12"/>
        <v>13831700</v>
      </c>
      <c r="AF33" s="2">
        <f t="shared" si="12"/>
        <v>14055200</v>
      </c>
      <c r="AG33" s="2">
        <f t="shared" si="12"/>
        <v>14313800</v>
      </c>
      <c r="AH33" s="2">
        <f t="shared" si="12"/>
        <v>10966400</v>
      </c>
      <c r="AI33" s="2" cm="1">
        <f t="array" ref="AI33">_xlfn.XLOOKUP(AI$1&amp;$AB33,$M$3:$M$1662&amp;$N$3:$N$1662,$O$3:$O$1662,0,0,1)</f>
        <v>209500</v>
      </c>
      <c r="AJ33" s="2" cm="1">
        <f t="array" ref="AJ33">_xlfn.XLOOKUP(AJ$1&amp;$AB33,$M$3:$M$1662&amp;$N$3:$N$1662,$O$3:$O$1662,0,0,1)</f>
        <v>118700</v>
      </c>
      <c r="AK33" s="2" cm="1">
        <f t="array" ref="AK33">_xlfn.XLOOKUP(AK$1&amp;$AB33,$M$3:$M$1662&amp;$N$3:$N$1662,$O$3:$O$1662,0,0,1)</f>
        <v>105200</v>
      </c>
      <c r="AL33" s="2" cm="1">
        <f t="array" ref="AL33">_xlfn.XLOOKUP(AL$1&amp;$AB33,$M$3:$M$1662&amp;$N$3:$N$1662,$O$3:$O$1662,0,0,1)</f>
        <v>203400</v>
      </c>
      <c r="AM33" s="2" cm="1">
        <f t="array" ref="AM33">_xlfn.XLOOKUP(AM$1&amp;$AB33,$M$3:$M$1662&amp;$N$3:$N$1662,$O$3:$O$1662,0,0,1)</f>
        <v>184600</v>
      </c>
    </row>
    <row r="34" spans="1:39" x14ac:dyDescent="0.4">
      <c r="M34" t="s">
        <v>870</v>
      </c>
      <c r="N34" t="s">
        <v>576</v>
      </c>
      <c r="O34">
        <v>184600</v>
      </c>
      <c r="AB34" t="s">
        <v>29</v>
      </c>
      <c r="AC34" s="2">
        <f t="shared" si="2"/>
        <v>14436280</v>
      </c>
      <c r="AD34" s="2">
        <f t="shared" si="12"/>
        <v>18182100</v>
      </c>
      <c r="AE34" s="2">
        <f t="shared" si="12"/>
        <v>13964200</v>
      </c>
      <c r="AF34" s="2">
        <f t="shared" si="12"/>
        <v>14343100</v>
      </c>
      <c r="AG34" s="2">
        <f t="shared" si="12"/>
        <v>14549700</v>
      </c>
      <c r="AH34" s="2">
        <f t="shared" si="12"/>
        <v>11142300</v>
      </c>
      <c r="AI34" s="2" cm="1">
        <f t="array" ref="AI34">_xlfn.XLOOKUP(AI$1&amp;$AB34,$M$3:$M$1662&amp;$N$3:$N$1662,$O$3:$O$1662,0,0,1)</f>
        <v>119500</v>
      </c>
      <c r="AJ34" s="2" cm="1">
        <f t="array" ref="AJ34">_xlfn.XLOOKUP(AJ$1&amp;$AB34,$M$3:$M$1662&amp;$N$3:$N$1662,$O$3:$O$1662,0,0,1)</f>
        <v>132500</v>
      </c>
      <c r="AK34" s="2" cm="1">
        <f t="array" ref="AK34">_xlfn.XLOOKUP(AK$1&amp;$AB34,$M$3:$M$1662&amp;$N$3:$N$1662,$O$3:$O$1662,0,0,1)</f>
        <v>287900</v>
      </c>
      <c r="AL34" s="2" cm="1">
        <f t="array" ref="AL34">_xlfn.XLOOKUP(AL$1&amp;$AB34,$M$3:$M$1662&amp;$N$3:$N$1662,$O$3:$O$1662,0,0,1)</f>
        <v>235900</v>
      </c>
      <c r="AM34" s="2" cm="1">
        <f t="array" ref="AM34">_xlfn.XLOOKUP(AM$1&amp;$AB34,$M$3:$M$1662&amp;$N$3:$N$1662,$O$3:$O$1662,0,0,1)</f>
        <v>175900</v>
      </c>
    </row>
    <row r="35" spans="1:39" x14ac:dyDescent="0.4">
      <c r="M35" t="s">
        <v>870</v>
      </c>
      <c r="N35" t="s">
        <v>577</v>
      </c>
      <c r="O35">
        <v>175900</v>
      </c>
      <c r="AB35" t="s">
        <v>102</v>
      </c>
      <c r="AC35" s="2">
        <f t="shared" si="2"/>
        <v>14669380</v>
      </c>
      <c r="AD35" s="2">
        <f t="shared" si="12"/>
        <v>18312900</v>
      </c>
      <c r="AE35" s="2">
        <f t="shared" si="12"/>
        <v>14187300</v>
      </c>
      <c r="AF35" s="2">
        <f t="shared" si="12"/>
        <v>14708200</v>
      </c>
      <c r="AG35" s="2">
        <f t="shared" si="12"/>
        <v>14751000</v>
      </c>
      <c r="AH35" s="2">
        <f t="shared" si="12"/>
        <v>11387500</v>
      </c>
      <c r="AI35" s="2" cm="1">
        <f t="array" ref="AI35">_xlfn.XLOOKUP(AI$1&amp;$AB35,$M$3:$M$1662&amp;$N$3:$N$1662,$O$3:$O$1662,0,0,1)</f>
        <v>130800</v>
      </c>
      <c r="AJ35" s="2" cm="1">
        <f t="array" ref="AJ35">_xlfn.XLOOKUP(AJ$1&amp;$AB35,$M$3:$M$1662&amp;$N$3:$N$1662,$O$3:$O$1662,0,0,1)</f>
        <v>223100</v>
      </c>
      <c r="AK35" s="2" cm="1">
        <f t="array" ref="AK35">_xlfn.XLOOKUP(AK$1&amp;$AB35,$M$3:$M$1662&amp;$N$3:$N$1662,$O$3:$O$1662,0,0,1)</f>
        <v>365100</v>
      </c>
      <c r="AL35" s="2" cm="1">
        <f t="array" ref="AL35">_xlfn.XLOOKUP(AL$1&amp;$AB35,$M$3:$M$1662&amp;$N$3:$N$1662,$O$3:$O$1662,0,0,1)</f>
        <v>201300</v>
      </c>
      <c r="AM35" s="2" cm="1">
        <f t="array" ref="AM35">_xlfn.XLOOKUP(AM$1&amp;$AB35,$M$3:$M$1662&amp;$N$3:$N$1662,$O$3:$O$1662,0,0,1)</f>
        <v>245200</v>
      </c>
    </row>
    <row r="36" spans="1:39" x14ac:dyDescent="0.4">
      <c r="M36" t="s">
        <v>870</v>
      </c>
      <c r="N36" t="s">
        <v>578</v>
      </c>
      <c r="O36">
        <v>245200</v>
      </c>
      <c r="AB36" t="s">
        <v>86</v>
      </c>
      <c r="AC36" s="2">
        <f t="shared" si="2"/>
        <v>15080160</v>
      </c>
      <c r="AD36" s="2">
        <f t="shared" ref="AD36:AH51" si="13">AD35+AI36</f>
        <v>18475000</v>
      </c>
      <c r="AE36" s="2">
        <f t="shared" si="13"/>
        <v>14277100</v>
      </c>
      <c r="AF36" s="2">
        <f t="shared" si="13"/>
        <v>15244500</v>
      </c>
      <c r="AG36" s="2">
        <f t="shared" si="13"/>
        <v>14905900</v>
      </c>
      <c r="AH36" s="2">
        <f t="shared" si="13"/>
        <v>12498300</v>
      </c>
      <c r="AI36" s="2" cm="1">
        <f t="array" ref="AI36">_xlfn.XLOOKUP(AI$1&amp;$AB36,$M$3:$M$1662&amp;$N$3:$N$1662,$O$3:$O$1662,0,0,1)</f>
        <v>162100</v>
      </c>
      <c r="AJ36" s="2" cm="1">
        <f t="array" ref="AJ36">_xlfn.XLOOKUP(AJ$1&amp;$AB36,$M$3:$M$1662&amp;$N$3:$N$1662,$O$3:$O$1662,0,0,1)</f>
        <v>89800</v>
      </c>
      <c r="AK36" s="2" cm="1">
        <f t="array" ref="AK36">_xlfn.XLOOKUP(AK$1&amp;$AB36,$M$3:$M$1662&amp;$N$3:$N$1662,$O$3:$O$1662,0,0,1)</f>
        <v>536300</v>
      </c>
      <c r="AL36" s="2" cm="1">
        <f t="array" ref="AL36">_xlfn.XLOOKUP(AL$1&amp;$AB36,$M$3:$M$1662&amp;$N$3:$N$1662,$O$3:$O$1662,0,0,1)</f>
        <v>154900</v>
      </c>
      <c r="AM36" s="2" cm="1">
        <f t="array" ref="AM36">_xlfn.XLOOKUP(AM$1&amp;$AB36,$M$3:$M$1662&amp;$N$3:$N$1662,$O$3:$O$1662,0,0,1)</f>
        <v>1110800</v>
      </c>
    </row>
    <row r="37" spans="1:39" x14ac:dyDescent="0.4">
      <c r="A37" s="1"/>
      <c r="B37" s="1"/>
      <c r="C37" s="1"/>
      <c r="M37" t="s">
        <v>870</v>
      </c>
      <c r="N37" t="s">
        <v>579</v>
      </c>
      <c r="O37">
        <v>1110800</v>
      </c>
      <c r="AB37" t="s">
        <v>155</v>
      </c>
      <c r="AC37" s="2">
        <f t="shared" si="2"/>
        <v>15361860</v>
      </c>
      <c r="AD37" s="2">
        <f t="shared" si="13"/>
        <v>18816100</v>
      </c>
      <c r="AE37" s="2">
        <f t="shared" si="13"/>
        <v>14421900</v>
      </c>
      <c r="AF37" s="2">
        <f t="shared" si="13"/>
        <v>15515400</v>
      </c>
      <c r="AG37" s="2">
        <f t="shared" si="13"/>
        <v>15261000</v>
      </c>
      <c r="AH37" s="2">
        <f t="shared" si="13"/>
        <v>12794900</v>
      </c>
      <c r="AI37" s="2" cm="1">
        <f t="array" ref="AI37">_xlfn.XLOOKUP(AI$1&amp;$AB37,$M$3:$M$1662&amp;$N$3:$N$1662,$O$3:$O$1662,0,0,1)</f>
        <v>341100</v>
      </c>
      <c r="AJ37" s="2" cm="1">
        <f t="array" ref="AJ37">_xlfn.XLOOKUP(AJ$1&amp;$AB37,$M$3:$M$1662&amp;$N$3:$N$1662,$O$3:$O$1662,0,0,1)</f>
        <v>144800</v>
      </c>
      <c r="AK37" s="2" cm="1">
        <f t="array" ref="AK37">_xlfn.XLOOKUP(AK$1&amp;$AB37,$M$3:$M$1662&amp;$N$3:$N$1662,$O$3:$O$1662,0,0,1)</f>
        <v>270900</v>
      </c>
      <c r="AL37" s="2" cm="1">
        <f t="array" ref="AL37">_xlfn.XLOOKUP(AL$1&amp;$AB37,$M$3:$M$1662&amp;$N$3:$N$1662,$O$3:$O$1662,0,0,1)</f>
        <v>355100</v>
      </c>
      <c r="AM37" s="2" cm="1">
        <f t="array" ref="AM37">_xlfn.XLOOKUP(AM$1&amp;$AB37,$M$3:$M$1662&amp;$N$3:$N$1662,$O$3:$O$1662,0,0,1)</f>
        <v>296600</v>
      </c>
    </row>
    <row r="38" spans="1:39" x14ac:dyDescent="0.4">
      <c r="M38" t="s">
        <v>870</v>
      </c>
      <c r="N38" t="s">
        <v>580</v>
      </c>
      <c r="O38">
        <v>296600</v>
      </c>
      <c r="AB38" t="s">
        <v>36</v>
      </c>
      <c r="AC38" s="2">
        <f t="shared" si="2"/>
        <v>15653020</v>
      </c>
      <c r="AD38" s="2">
        <f t="shared" si="13"/>
        <v>19346900</v>
      </c>
      <c r="AE38" s="2">
        <f t="shared" si="13"/>
        <v>14624300</v>
      </c>
      <c r="AF38" s="2">
        <f t="shared" si="13"/>
        <v>15895200</v>
      </c>
      <c r="AG38" s="2">
        <f t="shared" si="13"/>
        <v>15465200</v>
      </c>
      <c r="AH38" s="2">
        <f t="shared" si="13"/>
        <v>12933500</v>
      </c>
      <c r="AI38" s="2" cm="1">
        <f t="array" ref="AI38">_xlfn.XLOOKUP(AI$1&amp;$AB38,$M$3:$M$1662&amp;$N$3:$N$1662,$O$3:$O$1662,0,0,1)</f>
        <v>530800</v>
      </c>
      <c r="AJ38" s="2" cm="1">
        <f t="array" ref="AJ38">_xlfn.XLOOKUP(AJ$1&amp;$AB38,$M$3:$M$1662&amp;$N$3:$N$1662,$O$3:$O$1662,0,0,1)</f>
        <v>202400</v>
      </c>
      <c r="AK38" s="2" cm="1">
        <f t="array" ref="AK38">_xlfn.XLOOKUP(AK$1&amp;$AB38,$M$3:$M$1662&amp;$N$3:$N$1662,$O$3:$O$1662,0,0,1)</f>
        <v>379800</v>
      </c>
      <c r="AL38" s="2" cm="1">
        <f t="array" ref="AL38">_xlfn.XLOOKUP(AL$1&amp;$AB38,$M$3:$M$1662&amp;$N$3:$N$1662,$O$3:$O$1662,0,0,1)</f>
        <v>204200</v>
      </c>
      <c r="AM38" s="2" cm="1">
        <f t="array" ref="AM38">_xlfn.XLOOKUP(AM$1&amp;$AB38,$M$3:$M$1662&amp;$N$3:$N$1662,$O$3:$O$1662,0,0,1)</f>
        <v>138600</v>
      </c>
    </row>
    <row r="39" spans="1:39" x14ac:dyDescent="0.4">
      <c r="M39" t="s">
        <v>870</v>
      </c>
      <c r="N39" t="s">
        <v>581</v>
      </c>
      <c r="O39">
        <v>138600</v>
      </c>
      <c r="AB39" t="s">
        <v>54</v>
      </c>
      <c r="AC39" s="2">
        <f t="shared" si="2"/>
        <v>16055420</v>
      </c>
      <c r="AD39" s="2">
        <f t="shared" si="13"/>
        <v>19862600</v>
      </c>
      <c r="AE39" s="2">
        <f t="shared" si="13"/>
        <v>14752000</v>
      </c>
      <c r="AF39" s="2">
        <f t="shared" si="13"/>
        <v>16682700</v>
      </c>
      <c r="AG39" s="2">
        <f t="shared" si="13"/>
        <v>15811700</v>
      </c>
      <c r="AH39" s="2">
        <f t="shared" si="13"/>
        <v>13168100</v>
      </c>
      <c r="AI39" s="2" cm="1">
        <f t="array" ref="AI39">_xlfn.XLOOKUP(AI$1&amp;$AB39,$M$3:$M$1662&amp;$N$3:$N$1662,$O$3:$O$1662,0,0,1)</f>
        <v>515700</v>
      </c>
      <c r="AJ39" s="2" cm="1">
        <f t="array" ref="AJ39">_xlfn.XLOOKUP(AJ$1&amp;$AB39,$M$3:$M$1662&amp;$N$3:$N$1662,$O$3:$O$1662,0,0,1)</f>
        <v>127700</v>
      </c>
      <c r="AK39" s="2" cm="1">
        <f t="array" ref="AK39">_xlfn.XLOOKUP(AK$1&amp;$AB39,$M$3:$M$1662&amp;$N$3:$N$1662,$O$3:$O$1662,0,0,1)</f>
        <v>787500</v>
      </c>
      <c r="AL39" s="2" cm="1">
        <f t="array" ref="AL39">_xlfn.XLOOKUP(AL$1&amp;$AB39,$M$3:$M$1662&amp;$N$3:$N$1662,$O$3:$O$1662,0,0,1)</f>
        <v>346500</v>
      </c>
      <c r="AM39" s="2" cm="1">
        <f t="array" ref="AM39">_xlfn.XLOOKUP(AM$1&amp;$AB39,$M$3:$M$1662&amp;$N$3:$N$1662,$O$3:$O$1662,0,0,1)</f>
        <v>234600</v>
      </c>
    </row>
    <row r="40" spans="1:39" x14ac:dyDescent="0.4">
      <c r="M40" t="s">
        <v>870</v>
      </c>
      <c r="N40" t="s">
        <v>582</v>
      </c>
      <c r="O40">
        <v>234600</v>
      </c>
      <c r="AB40" t="s">
        <v>283</v>
      </c>
      <c r="AC40" s="2">
        <f t="shared" si="2"/>
        <v>16201160</v>
      </c>
      <c r="AD40" s="2">
        <f t="shared" si="13"/>
        <v>19948300</v>
      </c>
      <c r="AE40" s="2">
        <f t="shared" si="13"/>
        <v>14878400</v>
      </c>
      <c r="AF40" s="2">
        <f t="shared" si="13"/>
        <v>16936100</v>
      </c>
      <c r="AG40" s="2">
        <f t="shared" si="13"/>
        <v>15893800</v>
      </c>
      <c r="AH40" s="2">
        <f t="shared" si="13"/>
        <v>13349200</v>
      </c>
      <c r="AI40" s="2" cm="1">
        <f t="array" ref="AI40">_xlfn.XLOOKUP(AI$1&amp;$AB40,$M$3:$M$1662&amp;$N$3:$N$1662,$O$3:$O$1662,0,0,1)</f>
        <v>85700</v>
      </c>
      <c r="AJ40" s="2" cm="1">
        <f t="array" ref="AJ40">_xlfn.XLOOKUP(AJ$1&amp;$AB40,$M$3:$M$1662&amp;$N$3:$N$1662,$O$3:$O$1662,0,0,1)</f>
        <v>126400</v>
      </c>
      <c r="AK40" s="2" cm="1">
        <f t="array" ref="AK40">_xlfn.XLOOKUP(AK$1&amp;$AB40,$M$3:$M$1662&amp;$N$3:$N$1662,$O$3:$O$1662,0,0,1)</f>
        <v>253400</v>
      </c>
      <c r="AL40" s="2" cm="1">
        <f t="array" ref="AL40">_xlfn.XLOOKUP(AL$1&amp;$AB40,$M$3:$M$1662&amp;$N$3:$N$1662,$O$3:$O$1662,0,0,1)</f>
        <v>82100</v>
      </c>
      <c r="AM40" s="2" cm="1">
        <f t="array" ref="AM40">_xlfn.XLOOKUP(AM$1&amp;$AB40,$M$3:$M$1662&amp;$N$3:$N$1662,$O$3:$O$1662,0,0,1)</f>
        <v>181100</v>
      </c>
    </row>
    <row r="41" spans="1:39" x14ac:dyDescent="0.4">
      <c r="M41" t="s">
        <v>870</v>
      </c>
      <c r="N41" t="s">
        <v>583</v>
      </c>
      <c r="O41">
        <v>181100</v>
      </c>
      <c r="AB41" t="s">
        <v>157</v>
      </c>
      <c r="AC41" s="2">
        <f t="shared" si="2"/>
        <v>16415960</v>
      </c>
      <c r="AD41" s="2">
        <f t="shared" si="13"/>
        <v>20365000</v>
      </c>
      <c r="AE41" s="2">
        <f t="shared" si="13"/>
        <v>15087100</v>
      </c>
      <c r="AF41" s="2">
        <f t="shared" si="13"/>
        <v>17088900</v>
      </c>
      <c r="AG41" s="2">
        <f t="shared" si="13"/>
        <v>16033400</v>
      </c>
      <c r="AH41" s="2">
        <f t="shared" si="13"/>
        <v>13505400</v>
      </c>
      <c r="AI41" s="2" cm="1">
        <f t="array" ref="AI41">_xlfn.XLOOKUP(AI$1&amp;$AB41,$M$3:$M$1662&amp;$N$3:$N$1662,$O$3:$O$1662,0,0,1)</f>
        <v>416700</v>
      </c>
      <c r="AJ41" s="2" cm="1">
        <f t="array" ref="AJ41">_xlfn.XLOOKUP(AJ$1&amp;$AB41,$M$3:$M$1662&amp;$N$3:$N$1662,$O$3:$O$1662,0,0,1)</f>
        <v>208700</v>
      </c>
      <c r="AK41" s="2" cm="1">
        <f t="array" ref="AK41">_xlfn.XLOOKUP(AK$1&amp;$AB41,$M$3:$M$1662&amp;$N$3:$N$1662,$O$3:$O$1662,0,0,1)</f>
        <v>152800</v>
      </c>
      <c r="AL41" s="2" cm="1">
        <f t="array" ref="AL41">_xlfn.XLOOKUP(AL$1&amp;$AB41,$M$3:$M$1662&amp;$N$3:$N$1662,$O$3:$O$1662,0,0,1)</f>
        <v>139600</v>
      </c>
      <c r="AM41" s="2" cm="1">
        <f t="array" ref="AM41">_xlfn.XLOOKUP(AM$1&amp;$AB41,$M$3:$M$1662&amp;$N$3:$N$1662,$O$3:$O$1662,0,0,1)</f>
        <v>156200</v>
      </c>
    </row>
    <row r="42" spans="1:39" x14ac:dyDescent="0.4">
      <c r="M42" t="s">
        <v>870</v>
      </c>
      <c r="N42" t="s">
        <v>584</v>
      </c>
      <c r="O42">
        <v>156200</v>
      </c>
      <c r="AB42" t="s">
        <v>136</v>
      </c>
      <c r="AC42" s="2">
        <f t="shared" si="2"/>
        <v>16609920</v>
      </c>
      <c r="AD42" s="2">
        <f t="shared" si="13"/>
        <v>20501900</v>
      </c>
      <c r="AE42" s="2">
        <f t="shared" si="13"/>
        <v>15274300</v>
      </c>
      <c r="AF42" s="2">
        <f t="shared" si="13"/>
        <v>17380500</v>
      </c>
      <c r="AG42" s="2">
        <f t="shared" si="13"/>
        <v>16103400</v>
      </c>
      <c r="AH42" s="2">
        <f t="shared" si="13"/>
        <v>13789500</v>
      </c>
      <c r="AI42" s="2" cm="1">
        <f t="array" ref="AI42">_xlfn.XLOOKUP(AI$1&amp;$AB42,$M$3:$M$1662&amp;$N$3:$N$1662,$O$3:$O$1662,0,0,1)</f>
        <v>136900</v>
      </c>
      <c r="AJ42" s="2" cm="1">
        <f t="array" ref="AJ42">_xlfn.XLOOKUP(AJ$1&amp;$AB42,$M$3:$M$1662&amp;$N$3:$N$1662,$O$3:$O$1662,0,0,1)</f>
        <v>187200</v>
      </c>
      <c r="AK42" s="2" cm="1">
        <f t="array" ref="AK42">_xlfn.XLOOKUP(AK$1&amp;$AB42,$M$3:$M$1662&amp;$N$3:$N$1662,$O$3:$O$1662,0,0,1)</f>
        <v>291600</v>
      </c>
      <c r="AL42" s="2" cm="1">
        <f t="array" ref="AL42">_xlfn.XLOOKUP(AL$1&amp;$AB42,$M$3:$M$1662&amp;$N$3:$N$1662,$O$3:$O$1662,0,0,1)</f>
        <v>70000</v>
      </c>
      <c r="AM42" s="2" cm="1">
        <f t="array" ref="AM42">_xlfn.XLOOKUP(AM$1&amp;$AB42,$M$3:$M$1662&amp;$N$3:$N$1662,$O$3:$O$1662,0,0,1)</f>
        <v>284100</v>
      </c>
    </row>
    <row r="43" spans="1:39" x14ac:dyDescent="0.4">
      <c r="M43" t="s">
        <v>870</v>
      </c>
      <c r="N43" t="s">
        <v>585</v>
      </c>
      <c r="O43">
        <v>284100</v>
      </c>
      <c r="AB43" t="s">
        <v>116</v>
      </c>
      <c r="AC43" s="2">
        <f t="shared" si="2"/>
        <v>16771080</v>
      </c>
      <c r="AD43" s="2">
        <f t="shared" si="13"/>
        <v>20595000</v>
      </c>
      <c r="AE43" s="2">
        <f t="shared" si="13"/>
        <v>15445500</v>
      </c>
      <c r="AF43" s="2">
        <f t="shared" si="13"/>
        <v>17794300</v>
      </c>
      <c r="AG43" s="2">
        <f t="shared" si="13"/>
        <v>16170600</v>
      </c>
      <c r="AH43" s="2">
        <f t="shared" si="13"/>
        <v>13850000</v>
      </c>
      <c r="AI43" s="2" cm="1">
        <f t="array" ref="AI43">_xlfn.XLOOKUP(AI$1&amp;$AB43,$M$3:$M$1662&amp;$N$3:$N$1662,$O$3:$O$1662,0,0,1)</f>
        <v>93100</v>
      </c>
      <c r="AJ43" s="2" cm="1">
        <f t="array" ref="AJ43">_xlfn.XLOOKUP(AJ$1&amp;$AB43,$M$3:$M$1662&amp;$N$3:$N$1662,$O$3:$O$1662,0,0,1)</f>
        <v>171200</v>
      </c>
      <c r="AK43" s="2" cm="1">
        <f t="array" ref="AK43">_xlfn.XLOOKUP(AK$1&amp;$AB43,$M$3:$M$1662&amp;$N$3:$N$1662,$O$3:$O$1662,0,0,1)</f>
        <v>413800</v>
      </c>
      <c r="AL43" s="2" cm="1">
        <f t="array" ref="AL43">_xlfn.XLOOKUP(AL$1&amp;$AB43,$M$3:$M$1662&amp;$N$3:$N$1662,$O$3:$O$1662,0,0,1)</f>
        <v>67200</v>
      </c>
      <c r="AM43" s="2" cm="1">
        <f t="array" ref="AM43">_xlfn.XLOOKUP(AM$1&amp;$AB43,$M$3:$M$1662&amp;$N$3:$N$1662,$O$3:$O$1662,0,0,1)</f>
        <v>60500</v>
      </c>
    </row>
    <row r="44" spans="1:39" x14ac:dyDescent="0.4">
      <c r="A44" s="1"/>
      <c r="B44" s="1"/>
      <c r="C44" s="1"/>
      <c r="M44" t="s">
        <v>870</v>
      </c>
      <c r="N44" t="s">
        <v>586</v>
      </c>
      <c r="O44">
        <v>60500</v>
      </c>
      <c r="AB44" t="s">
        <v>52</v>
      </c>
      <c r="AC44" s="2">
        <f t="shared" si="2"/>
        <v>17001040</v>
      </c>
      <c r="AD44" s="2">
        <f t="shared" si="13"/>
        <v>20697400</v>
      </c>
      <c r="AE44" s="2">
        <f t="shared" si="13"/>
        <v>15643000</v>
      </c>
      <c r="AF44" s="2">
        <f t="shared" si="13"/>
        <v>18096200</v>
      </c>
      <c r="AG44" s="2">
        <f t="shared" si="13"/>
        <v>16292800</v>
      </c>
      <c r="AH44" s="2">
        <f t="shared" si="13"/>
        <v>14275800</v>
      </c>
      <c r="AI44" s="2" cm="1">
        <f t="array" ref="AI44">_xlfn.XLOOKUP(AI$1&amp;$AB44,$M$3:$M$1662&amp;$N$3:$N$1662,$O$3:$O$1662,0,0,1)</f>
        <v>102400</v>
      </c>
      <c r="AJ44" s="2" cm="1">
        <f t="array" ref="AJ44">_xlfn.XLOOKUP(AJ$1&amp;$AB44,$M$3:$M$1662&amp;$N$3:$N$1662,$O$3:$O$1662,0,0,1)</f>
        <v>197500</v>
      </c>
      <c r="AK44" s="2" cm="1">
        <f t="array" ref="AK44">_xlfn.XLOOKUP(AK$1&amp;$AB44,$M$3:$M$1662&amp;$N$3:$N$1662,$O$3:$O$1662,0,0,1)</f>
        <v>301900</v>
      </c>
      <c r="AL44" s="2" cm="1">
        <f t="array" ref="AL44">_xlfn.XLOOKUP(AL$1&amp;$AB44,$M$3:$M$1662&amp;$N$3:$N$1662,$O$3:$O$1662,0,0,1)</f>
        <v>122200</v>
      </c>
      <c r="AM44" s="2" cm="1">
        <f t="array" ref="AM44">_xlfn.XLOOKUP(AM$1&amp;$AB44,$M$3:$M$1662&amp;$N$3:$N$1662,$O$3:$O$1662,0,0,1)</f>
        <v>425800</v>
      </c>
    </row>
    <row r="45" spans="1:39" x14ac:dyDescent="0.4">
      <c r="M45" t="s">
        <v>870</v>
      </c>
      <c r="N45" t="s">
        <v>587</v>
      </c>
      <c r="O45">
        <v>425800</v>
      </c>
      <c r="AB45" t="s">
        <v>245</v>
      </c>
      <c r="AC45" s="2">
        <f t="shared" si="2"/>
        <v>17209640</v>
      </c>
      <c r="AD45" s="2">
        <f t="shared" si="13"/>
        <v>21061100</v>
      </c>
      <c r="AE45" s="2">
        <f t="shared" si="13"/>
        <v>15867900</v>
      </c>
      <c r="AF45" s="2">
        <f t="shared" si="13"/>
        <v>18257800</v>
      </c>
      <c r="AG45" s="2">
        <f t="shared" si="13"/>
        <v>16396000</v>
      </c>
      <c r="AH45" s="2">
        <f t="shared" si="13"/>
        <v>14465400</v>
      </c>
      <c r="AI45" s="2" cm="1">
        <f t="array" ref="AI45">_xlfn.XLOOKUP(AI$1&amp;$AB45,$M$3:$M$1662&amp;$N$3:$N$1662,$O$3:$O$1662,0,0,1)</f>
        <v>363700</v>
      </c>
      <c r="AJ45" s="2" cm="1">
        <f t="array" ref="AJ45">_xlfn.XLOOKUP(AJ$1&amp;$AB45,$M$3:$M$1662&amp;$N$3:$N$1662,$O$3:$O$1662,0,0,1)</f>
        <v>224900</v>
      </c>
      <c r="AK45" s="2" cm="1">
        <f t="array" ref="AK45">_xlfn.XLOOKUP(AK$1&amp;$AB45,$M$3:$M$1662&amp;$N$3:$N$1662,$O$3:$O$1662,0,0,1)</f>
        <v>161600</v>
      </c>
      <c r="AL45" s="2" cm="1">
        <f t="array" ref="AL45">_xlfn.XLOOKUP(AL$1&amp;$AB45,$M$3:$M$1662&amp;$N$3:$N$1662,$O$3:$O$1662,0,0,1)</f>
        <v>103200</v>
      </c>
      <c r="AM45" s="2" cm="1">
        <f t="array" ref="AM45">_xlfn.XLOOKUP(AM$1&amp;$AB45,$M$3:$M$1662&amp;$N$3:$N$1662,$O$3:$O$1662,0,0,1)</f>
        <v>189600</v>
      </c>
    </row>
    <row r="46" spans="1:39" x14ac:dyDescent="0.4">
      <c r="M46" t="s">
        <v>870</v>
      </c>
      <c r="N46" t="s">
        <v>588</v>
      </c>
      <c r="O46">
        <v>189600</v>
      </c>
      <c r="AB46" t="s">
        <v>129</v>
      </c>
      <c r="AC46" s="2">
        <f t="shared" si="2"/>
        <v>17360240</v>
      </c>
      <c r="AD46" s="2">
        <f t="shared" si="13"/>
        <v>21161500</v>
      </c>
      <c r="AE46" s="2">
        <f t="shared" si="13"/>
        <v>16055200</v>
      </c>
      <c r="AF46" s="2">
        <f t="shared" si="13"/>
        <v>18610400</v>
      </c>
      <c r="AG46" s="2">
        <f t="shared" si="13"/>
        <v>16466200</v>
      </c>
      <c r="AH46" s="2">
        <f t="shared" si="13"/>
        <v>14507900</v>
      </c>
      <c r="AI46" s="2" cm="1">
        <f t="array" ref="AI46">_xlfn.XLOOKUP(AI$1&amp;$AB46,$M$3:$M$1662&amp;$N$3:$N$1662,$O$3:$O$1662,0,0,1)</f>
        <v>100400</v>
      </c>
      <c r="AJ46" s="2" cm="1">
        <f t="array" ref="AJ46">_xlfn.XLOOKUP(AJ$1&amp;$AB46,$M$3:$M$1662&amp;$N$3:$N$1662,$O$3:$O$1662,0,0,1)</f>
        <v>187300</v>
      </c>
      <c r="AK46" s="2" cm="1">
        <f t="array" ref="AK46">_xlfn.XLOOKUP(AK$1&amp;$AB46,$M$3:$M$1662&amp;$N$3:$N$1662,$O$3:$O$1662,0,0,1)</f>
        <v>352600</v>
      </c>
      <c r="AL46" s="2" cm="1">
        <f t="array" ref="AL46">_xlfn.XLOOKUP(AL$1&amp;$AB46,$M$3:$M$1662&amp;$N$3:$N$1662,$O$3:$O$1662,0,0,1)</f>
        <v>70200</v>
      </c>
      <c r="AM46" s="2" cm="1">
        <f t="array" ref="AM46">_xlfn.XLOOKUP(AM$1&amp;$AB46,$M$3:$M$1662&amp;$N$3:$N$1662,$O$3:$O$1662,0,0,1)</f>
        <v>42500</v>
      </c>
    </row>
    <row r="47" spans="1:39" x14ac:dyDescent="0.4">
      <c r="M47" t="s">
        <v>870</v>
      </c>
      <c r="N47" t="s">
        <v>589</v>
      </c>
      <c r="O47">
        <v>42500</v>
      </c>
      <c r="AB47" t="s">
        <v>173</v>
      </c>
      <c r="AC47" s="2">
        <f t="shared" si="2"/>
        <v>17597260</v>
      </c>
      <c r="AD47" s="2">
        <f t="shared" si="13"/>
        <v>21445400</v>
      </c>
      <c r="AE47" s="2">
        <f t="shared" si="13"/>
        <v>16111900</v>
      </c>
      <c r="AF47" s="2">
        <f t="shared" si="13"/>
        <v>19185700</v>
      </c>
      <c r="AG47" s="2">
        <f t="shared" si="13"/>
        <v>16598600</v>
      </c>
      <c r="AH47" s="2">
        <f t="shared" si="13"/>
        <v>14644700</v>
      </c>
      <c r="AI47" s="2" cm="1">
        <f t="array" ref="AI47">_xlfn.XLOOKUP(AI$1&amp;$AB47,$M$3:$M$1662&amp;$N$3:$N$1662,$O$3:$O$1662,0,0,1)</f>
        <v>283900</v>
      </c>
      <c r="AJ47" s="2" cm="1">
        <f t="array" ref="AJ47">_xlfn.XLOOKUP(AJ$1&amp;$AB47,$M$3:$M$1662&amp;$N$3:$N$1662,$O$3:$O$1662,0,0,1)</f>
        <v>56700</v>
      </c>
      <c r="AK47" s="2" cm="1">
        <f t="array" ref="AK47">_xlfn.XLOOKUP(AK$1&amp;$AB47,$M$3:$M$1662&amp;$N$3:$N$1662,$O$3:$O$1662,0,0,1)</f>
        <v>575300</v>
      </c>
      <c r="AL47" s="2" cm="1">
        <f t="array" ref="AL47">_xlfn.XLOOKUP(AL$1&amp;$AB47,$M$3:$M$1662&amp;$N$3:$N$1662,$O$3:$O$1662,0,0,1)</f>
        <v>132400</v>
      </c>
      <c r="AM47" s="2" cm="1">
        <f t="array" ref="AM47">_xlfn.XLOOKUP(AM$1&amp;$AB47,$M$3:$M$1662&amp;$N$3:$N$1662,$O$3:$O$1662,0,0,1)</f>
        <v>136800</v>
      </c>
    </row>
    <row r="48" spans="1:39" x14ac:dyDescent="0.4">
      <c r="M48" t="s">
        <v>870</v>
      </c>
      <c r="N48" t="s">
        <v>590</v>
      </c>
      <c r="O48">
        <v>136800</v>
      </c>
      <c r="AB48" t="s">
        <v>177</v>
      </c>
      <c r="AC48" s="2">
        <f t="shared" si="2"/>
        <v>17700760</v>
      </c>
      <c r="AD48" s="2">
        <f t="shared" si="13"/>
        <v>21524400</v>
      </c>
      <c r="AE48" s="2">
        <f t="shared" si="13"/>
        <v>16193700</v>
      </c>
      <c r="AF48" s="2">
        <f t="shared" si="13"/>
        <v>19412800</v>
      </c>
      <c r="AG48" s="2">
        <f t="shared" si="13"/>
        <v>16661900</v>
      </c>
      <c r="AH48" s="2">
        <f t="shared" si="13"/>
        <v>14711000</v>
      </c>
      <c r="AI48" s="2" cm="1">
        <f t="array" ref="AI48">_xlfn.XLOOKUP(AI$1&amp;$AB48,$M$3:$M$1662&amp;$N$3:$N$1662,$O$3:$O$1662,0,0,1)</f>
        <v>79000</v>
      </c>
      <c r="AJ48" s="2" cm="1">
        <f t="array" ref="AJ48">_xlfn.XLOOKUP(AJ$1&amp;$AB48,$M$3:$M$1662&amp;$N$3:$N$1662,$O$3:$O$1662,0,0,1)</f>
        <v>81800</v>
      </c>
      <c r="AK48" s="2" cm="1">
        <f t="array" ref="AK48">_xlfn.XLOOKUP(AK$1&amp;$AB48,$M$3:$M$1662&amp;$N$3:$N$1662,$O$3:$O$1662,0,0,1)</f>
        <v>227100</v>
      </c>
      <c r="AL48" s="2" cm="1">
        <f t="array" ref="AL48">_xlfn.XLOOKUP(AL$1&amp;$AB48,$M$3:$M$1662&amp;$N$3:$N$1662,$O$3:$O$1662,0,0,1)</f>
        <v>63300</v>
      </c>
      <c r="AM48" s="2" cm="1">
        <f t="array" ref="AM48">_xlfn.XLOOKUP(AM$1&amp;$AB48,$M$3:$M$1662&amp;$N$3:$N$1662,$O$3:$O$1662,0,0,1)</f>
        <v>66300</v>
      </c>
    </row>
    <row r="49" spans="1:39" x14ac:dyDescent="0.4">
      <c r="M49" t="s">
        <v>870</v>
      </c>
      <c r="N49" t="s">
        <v>591</v>
      </c>
      <c r="O49">
        <v>66300</v>
      </c>
      <c r="AB49" t="s">
        <v>182</v>
      </c>
      <c r="AC49" s="2">
        <f t="shared" si="2"/>
        <v>17875640</v>
      </c>
      <c r="AD49" s="2">
        <f t="shared" si="13"/>
        <v>21641400</v>
      </c>
      <c r="AE49" s="2">
        <f t="shared" si="13"/>
        <v>16383300</v>
      </c>
      <c r="AF49" s="2">
        <f t="shared" si="13"/>
        <v>19682700</v>
      </c>
      <c r="AG49" s="2">
        <f t="shared" si="13"/>
        <v>16743000</v>
      </c>
      <c r="AH49" s="2">
        <f t="shared" si="13"/>
        <v>14927800</v>
      </c>
      <c r="AI49" s="2" cm="1">
        <f t="array" ref="AI49">_xlfn.XLOOKUP(AI$1&amp;$AB49,$M$3:$M$1662&amp;$N$3:$N$1662,$O$3:$O$1662,0,0,1)</f>
        <v>117000</v>
      </c>
      <c r="AJ49" s="2" cm="1">
        <f t="array" ref="AJ49">_xlfn.XLOOKUP(AJ$1&amp;$AB49,$M$3:$M$1662&amp;$N$3:$N$1662,$O$3:$O$1662,0,0,1)</f>
        <v>189600</v>
      </c>
      <c r="AK49" s="2" cm="1">
        <f t="array" ref="AK49">_xlfn.XLOOKUP(AK$1&amp;$AB49,$M$3:$M$1662&amp;$N$3:$N$1662,$O$3:$O$1662,0,0,1)</f>
        <v>269900</v>
      </c>
      <c r="AL49" s="2" cm="1">
        <f t="array" ref="AL49">_xlfn.XLOOKUP(AL$1&amp;$AB49,$M$3:$M$1662&amp;$N$3:$N$1662,$O$3:$O$1662,0,0,1)</f>
        <v>81100</v>
      </c>
      <c r="AM49" s="2" cm="1">
        <f t="array" ref="AM49">_xlfn.XLOOKUP(AM$1&amp;$AB49,$M$3:$M$1662&amp;$N$3:$N$1662,$O$3:$O$1662,0,0,1)</f>
        <v>216800</v>
      </c>
    </row>
    <row r="50" spans="1:39" x14ac:dyDescent="0.4">
      <c r="M50" t="s">
        <v>870</v>
      </c>
      <c r="N50" t="s">
        <v>592</v>
      </c>
      <c r="O50">
        <v>216800</v>
      </c>
      <c r="AB50" t="s">
        <v>226</v>
      </c>
      <c r="AC50" s="2">
        <f t="shared" si="2"/>
        <v>18152780</v>
      </c>
      <c r="AD50" s="2">
        <f t="shared" si="13"/>
        <v>21760600</v>
      </c>
      <c r="AE50" s="2">
        <f t="shared" si="13"/>
        <v>16652800</v>
      </c>
      <c r="AF50" s="2">
        <f t="shared" si="13"/>
        <v>20254900</v>
      </c>
      <c r="AG50" s="2">
        <f t="shared" si="13"/>
        <v>16833300</v>
      </c>
      <c r="AH50" s="2">
        <f t="shared" si="13"/>
        <v>15262300</v>
      </c>
      <c r="AI50" s="2" cm="1">
        <f t="array" ref="AI50">_xlfn.XLOOKUP(AI$1&amp;$AB50,$M$3:$M$1662&amp;$N$3:$N$1662,$O$3:$O$1662,0,0,1)</f>
        <v>119200</v>
      </c>
      <c r="AJ50" s="2" cm="1">
        <f t="array" ref="AJ50">_xlfn.XLOOKUP(AJ$1&amp;$AB50,$M$3:$M$1662&amp;$N$3:$N$1662,$O$3:$O$1662,0,0,1)</f>
        <v>269500</v>
      </c>
      <c r="AK50" s="2" cm="1">
        <f t="array" ref="AK50">_xlfn.XLOOKUP(AK$1&amp;$AB50,$M$3:$M$1662&amp;$N$3:$N$1662,$O$3:$O$1662,0,0,1)</f>
        <v>572200</v>
      </c>
      <c r="AL50" s="2" cm="1">
        <f t="array" ref="AL50">_xlfn.XLOOKUP(AL$1&amp;$AB50,$M$3:$M$1662&amp;$N$3:$N$1662,$O$3:$O$1662,0,0,1)</f>
        <v>90300</v>
      </c>
      <c r="AM50" s="2" cm="1">
        <f t="array" ref="AM50">_xlfn.XLOOKUP(AM$1&amp;$AB50,$M$3:$M$1662&amp;$N$3:$N$1662,$O$3:$O$1662,0,0,1)</f>
        <v>334500</v>
      </c>
    </row>
    <row r="51" spans="1:39" x14ac:dyDescent="0.4">
      <c r="M51" t="s">
        <v>870</v>
      </c>
      <c r="N51" t="s">
        <v>593</v>
      </c>
      <c r="O51">
        <v>334500</v>
      </c>
      <c r="AB51" t="s">
        <v>211</v>
      </c>
      <c r="AC51" s="2">
        <f t="shared" si="2"/>
        <v>18239120</v>
      </c>
      <c r="AD51" s="2">
        <f t="shared" si="13"/>
        <v>21819200</v>
      </c>
      <c r="AE51" s="2">
        <f t="shared" si="13"/>
        <v>16719600</v>
      </c>
      <c r="AF51" s="2">
        <f t="shared" si="13"/>
        <v>20341700</v>
      </c>
      <c r="AG51" s="2">
        <f t="shared" si="13"/>
        <v>16947300</v>
      </c>
      <c r="AH51" s="2">
        <f t="shared" si="13"/>
        <v>15367800</v>
      </c>
      <c r="AI51" s="2" cm="1">
        <f t="array" ref="AI51">_xlfn.XLOOKUP(AI$1&amp;$AB51,$M$3:$M$1662&amp;$N$3:$N$1662,$O$3:$O$1662,0,0,1)</f>
        <v>58600</v>
      </c>
      <c r="AJ51" s="2" cm="1">
        <f t="array" ref="AJ51">_xlfn.XLOOKUP(AJ$1&amp;$AB51,$M$3:$M$1662&amp;$N$3:$N$1662,$O$3:$O$1662,0,0,1)</f>
        <v>66800</v>
      </c>
      <c r="AK51" s="2" cm="1">
        <f t="array" ref="AK51">_xlfn.XLOOKUP(AK$1&amp;$AB51,$M$3:$M$1662&amp;$N$3:$N$1662,$O$3:$O$1662,0,0,1)</f>
        <v>86800</v>
      </c>
      <c r="AL51" s="2" cm="1">
        <f t="array" ref="AL51">_xlfn.XLOOKUP(AL$1&amp;$AB51,$M$3:$M$1662&amp;$N$3:$N$1662,$O$3:$O$1662,0,0,1)</f>
        <v>114000</v>
      </c>
      <c r="AM51" s="2" cm="1">
        <f t="array" ref="AM51">_xlfn.XLOOKUP(AM$1&amp;$AB51,$M$3:$M$1662&amp;$N$3:$N$1662,$O$3:$O$1662,0,0,1)</f>
        <v>105500</v>
      </c>
    </row>
    <row r="52" spans="1:39" x14ac:dyDescent="0.4">
      <c r="M52" t="s">
        <v>870</v>
      </c>
      <c r="N52" t="s">
        <v>594</v>
      </c>
      <c r="O52">
        <v>105500</v>
      </c>
      <c r="AB52" t="s">
        <v>163</v>
      </c>
      <c r="AC52" s="2">
        <f t="shared" si="2"/>
        <v>18381480</v>
      </c>
      <c r="AD52" s="2">
        <f t="shared" ref="AD52:AH67" si="14">AD51+AI52</f>
        <v>21908800</v>
      </c>
      <c r="AE52" s="2">
        <f t="shared" si="14"/>
        <v>16765900</v>
      </c>
      <c r="AF52" s="2">
        <f t="shared" si="14"/>
        <v>20727700</v>
      </c>
      <c r="AG52" s="2">
        <f t="shared" si="14"/>
        <v>16983400</v>
      </c>
      <c r="AH52" s="2">
        <f t="shared" si="14"/>
        <v>15521600</v>
      </c>
      <c r="AI52" s="2" cm="1">
        <f t="array" ref="AI52">_xlfn.XLOOKUP(AI$1&amp;$AB52,$M$3:$M$1662&amp;$N$3:$N$1662,$O$3:$O$1662,0,0,1)</f>
        <v>89600</v>
      </c>
      <c r="AJ52" s="2" cm="1">
        <f t="array" ref="AJ52">_xlfn.XLOOKUP(AJ$1&amp;$AB52,$M$3:$M$1662&amp;$N$3:$N$1662,$O$3:$O$1662,0,0,1)</f>
        <v>46300</v>
      </c>
      <c r="AK52" s="2" cm="1">
        <f t="array" ref="AK52">_xlfn.XLOOKUP(AK$1&amp;$AB52,$M$3:$M$1662&amp;$N$3:$N$1662,$O$3:$O$1662,0,0,1)</f>
        <v>386000</v>
      </c>
      <c r="AL52" s="2" cm="1">
        <f t="array" ref="AL52">_xlfn.XLOOKUP(AL$1&amp;$AB52,$M$3:$M$1662&amp;$N$3:$N$1662,$O$3:$O$1662,0,0,1)</f>
        <v>36100</v>
      </c>
      <c r="AM52" s="2" cm="1">
        <f t="array" ref="AM52">_xlfn.XLOOKUP(AM$1&amp;$AB52,$M$3:$M$1662&amp;$N$3:$N$1662,$O$3:$O$1662,0,0,1)</f>
        <v>153800</v>
      </c>
    </row>
    <row r="53" spans="1:39" x14ac:dyDescent="0.4">
      <c r="A53" s="1"/>
      <c r="B53" s="1"/>
      <c r="C53" s="1"/>
      <c r="M53" t="s">
        <v>870</v>
      </c>
      <c r="N53" t="s">
        <v>595</v>
      </c>
      <c r="O53">
        <v>153800</v>
      </c>
      <c r="AB53" t="s">
        <v>171</v>
      </c>
      <c r="AC53" s="2">
        <f t="shared" si="2"/>
        <v>18499820</v>
      </c>
      <c r="AD53" s="2">
        <f t="shared" si="14"/>
        <v>22003700</v>
      </c>
      <c r="AE53" s="2">
        <f t="shared" si="14"/>
        <v>16835500</v>
      </c>
      <c r="AF53" s="2">
        <f t="shared" si="14"/>
        <v>20906700</v>
      </c>
      <c r="AG53" s="2">
        <f t="shared" si="14"/>
        <v>17159500</v>
      </c>
      <c r="AH53" s="2">
        <f t="shared" si="14"/>
        <v>15593700</v>
      </c>
      <c r="AI53" s="2" cm="1">
        <f t="array" ref="AI53">_xlfn.XLOOKUP(AI$1&amp;$AB53,$M$3:$M$1662&amp;$N$3:$N$1662,$O$3:$O$1662,0,0,1)</f>
        <v>94900</v>
      </c>
      <c r="AJ53" s="2" cm="1">
        <f t="array" ref="AJ53">_xlfn.XLOOKUP(AJ$1&amp;$AB53,$M$3:$M$1662&amp;$N$3:$N$1662,$O$3:$O$1662,0,0,1)</f>
        <v>69600</v>
      </c>
      <c r="AK53" s="2" cm="1">
        <f t="array" ref="AK53">_xlfn.XLOOKUP(AK$1&amp;$AB53,$M$3:$M$1662&amp;$N$3:$N$1662,$O$3:$O$1662,0,0,1)</f>
        <v>179000</v>
      </c>
      <c r="AL53" s="2" cm="1">
        <f t="array" ref="AL53">_xlfn.XLOOKUP(AL$1&amp;$AB53,$M$3:$M$1662&amp;$N$3:$N$1662,$O$3:$O$1662,0,0,1)</f>
        <v>176100</v>
      </c>
      <c r="AM53" s="2" cm="1">
        <f t="array" ref="AM53">_xlfn.XLOOKUP(AM$1&amp;$AB53,$M$3:$M$1662&amp;$N$3:$N$1662,$O$3:$O$1662,0,0,1)</f>
        <v>72100</v>
      </c>
    </row>
    <row r="54" spans="1:39" x14ac:dyDescent="0.4">
      <c r="M54" t="s">
        <v>870</v>
      </c>
      <c r="N54" t="s">
        <v>596</v>
      </c>
      <c r="O54">
        <v>72100</v>
      </c>
      <c r="AB54" t="s">
        <v>170</v>
      </c>
      <c r="AC54" s="2">
        <f t="shared" si="2"/>
        <v>18607420</v>
      </c>
      <c r="AD54" s="2">
        <f t="shared" si="14"/>
        <v>22130500</v>
      </c>
      <c r="AE54" s="2">
        <f t="shared" si="14"/>
        <v>16914500</v>
      </c>
      <c r="AF54" s="2">
        <f t="shared" si="14"/>
        <v>21175000</v>
      </c>
      <c r="AG54" s="2">
        <f t="shared" si="14"/>
        <v>17186500</v>
      </c>
      <c r="AH54" s="2">
        <f t="shared" si="14"/>
        <v>15630600</v>
      </c>
      <c r="AI54" s="2" cm="1">
        <f t="array" ref="AI54">_xlfn.XLOOKUP(AI$1&amp;$AB54,$M$3:$M$1662&amp;$N$3:$N$1662,$O$3:$O$1662,0,0,1)</f>
        <v>126800</v>
      </c>
      <c r="AJ54" s="2" cm="1">
        <f t="array" ref="AJ54">_xlfn.XLOOKUP(AJ$1&amp;$AB54,$M$3:$M$1662&amp;$N$3:$N$1662,$O$3:$O$1662,0,0,1)</f>
        <v>79000</v>
      </c>
      <c r="AK54" s="2" cm="1">
        <f t="array" ref="AK54">_xlfn.XLOOKUP(AK$1&amp;$AB54,$M$3:$M$1662&amp;$N$3:$N$1662,$O$3:$O$1662,0,0,1)</f>
        <v>268300</v>
      </c>
      <c r="AL54" s="2" cm="1">
        <f t="array" ref="AL54">_xlfn.XLOOKUP(AL$1&amp;$AB54,$M$3:$M$1662&amp;$N$3:$N$1662,$O$3:$O$1662,0,0,1)</f>
        <v>27000</v>
      </c>
      <c r="AM54" s="2" cm="1">
        <f t="array" ref="AM54">_xlfn.XLOOKUP(AM$1&amp;$AB54,$M$3:$M$1662&amp;$N$3:$N$1662,$O$3:$O$1662,0,0,1)</f>
        <v>36900</v>
      </c>
    </row>
    <row r="55" spans="1:39" x14ac:dyDescent="0.4">
      <c r="M55" t="s">
        <v>870</v>
      </c>
      <c r="N55" t="s">
        <v>597</v>
      </c>
      <c r="O55">
        <v>36900</v>
      </c>
      <c r="AB55" t="s">
        <v>221</v>
      </c>
      <c r="AC55" s="2">
        <f t="shared" si="2"/>
        <v>18891160</v>
      </c>
      <c r="AD55" s="2">
        <f t="shared" si="14"/>
        <v>22878400</v>
      </c>
      <c r="AE55" s="2">
        <f t="shared" si="14"/>
        <v>17087600</v>
      </c>
      <c r="AF55" s="2">
        <f t="shared" si="14"/>
        <v>21367700</v>
      </c>
      <c r="AG55" s="2">
        <f t="shared" si="14"/>
        <v>17287300</v>
      </c>
      <c r="AH55" s="2">
        <f t="shared" si="14"/>
        <v>15834800</v>
      </c>
      <c r="AI55" s="2" cm="1">
        <f t="array" ref="AI55">_xlfn.XLOOKUP(AI$1&amp;$AB55,$M$3:$M$1662&amp;$N$3:$N$1662,$O$3:$O$1662,0,0,1)</f>
        <v>747900</v>
      </c>
      <c r="AJ55" s="2" cm="1">
        <f t="array" ref="AJ55">_xlfn.XLOOKUP(AJ$1&amp;$AB55,$M$3:$M$1662&amp;$N$3:$N$1662,$O$3:$O$1662,0,0,1)</f>
        <v>173100</v>
      </c>
      <c r="AK55" s="2" cm="1">
        <f t="array" ref="AK55">_xlfn.XLOOKUP(AK$1&amp;$AB55,$M$3:$M$1662&amp;$N$3:$N$1662,$O$3:$O$1662,0,0,1)</f>
        <v>192700</v>
      </c>
      <c r="AL55" s="2" cm="1">
        <f t="array" ref="AL55">_xlfn.XLOOKUP(AL$1&amp;$AB55,$M$3:$M$1662&amp;$N$3:$N$1662,$O$3:$O$1662,0,0,1)</f>
        <v>100800</v>
      </c>
      <c r="AM55" s="2" cm="1">
        <f t="array" ref="AM55">_xlfn.XLOOKUP(AM$1&amp;$AB55,$M$3:$M$1662&amp;$N$3:$N$1662,$O$3:$O$1662,0,0,1)</f>
        <v>204200</v>
      </c>
    </row>
    <row r="56" spans="1:39" x14ac:dyDescent="0.4">
      <c r="M56" t="s">
        <v>870</v>
      </c>
      <c r="N56" t="s">
        <v>598</v>
      </c>
      <c r="O56">
        <v>204200</v>
      </c>
      <c r="AB56" t="s">
        <v>241</v>
      </c>
      <c r="AC56" s="2">
        <f t="shared" si="2"/>
        <v>19117860</v>
      </c>
      <c r="AD56" s="2">
        <f t="shared" si="14"/>
        <v>23289900</v>
      </c>
      <c r="AE56" s="2">
        <f t="shared" si="14"/>
        <v>17256800</v>
      </c>
      <c r="AF56" s="2">
        <f t="shared" si="14"/>
        <v>21647200</v>
      </c>
      <c r="AG56" s="2">
        <f t="shared" si="14"/>
        <v>17352900</v>
      </c>
      <c r="AH56" s="2">
        <f t="shared" si="14"/>
        <v>16042500</v>
      </c>
      <c r="AI56" s="2" cm="1">
        <f t="array" ref="AI56">_xlfn.XLOOKUP(AI$1&amp;$AB56,$M$3:$M$1662&amp;$N$3:$N$1662,$O$3:$O$1662,0,0,1)</f>
        <v>411500</v>
      </c>
      <c r="AJ56" s="2" cm="1">
        <f t="array" ref="AJ56">_xlfn.XLOOKUP(AJ$1&amp;$AB56,$M$3:$M$1662&amp;$N$3:$N$1662,$O$3:$O$1662,0,0,1)</f>
        <v>169200</v>
      </c>
      <c r="AK56" s="2" cm="1">
        <f t="array" ref="AK56">_xlfn.XLOOKUP(AK$1&amp;$AB56,$M$3:$M$1662&amp;$N$3:$N$1662,$O$3:$O$1662,0,0,1)</f>
        <v>279500</v>
      </c>
      <c r="AL56" s="2" cm="1">
        <f t="array" ref="AL56">_xlfn.XLOOKUP(AL$1&amp;$AB56,$M$3:$M$1662&amp;$N$3:$N$1662,$O$3:$O$1662,0,0,1)</f>
        <v>65600</v>
      </c>
      <c r="AM56" s="2" cm="1">
        <f t="array" ref="AM56">_xlfn.XLOOKUP(AM$1&amp;$AB56,$M$3:$M$1662&amp;$N$3:$N$1662,$O$3:$O$1662,0,0,1)</f>
        <v>207700</v>
      </c>
    </row>
    <row r="57" spans="1:39" x14ac:dyDescent="0.4">
      <c r="M57" t="s">
        <v>870</v>
      </c>
      <c r="N57" t="s">
        <v>599</v>
      </c>
      <c r="O57">
        <v>207700</v>
      </c>
      <c r="AB57" t="s">
        <v>243</v>
      </c>
      <c r="AC57" s="2">
        <f t="shared" si="2"/>
        <v>19356680</v>
      </c>
      <c r="AD57" s="2">
        <f t="shared" si="14"/>
        <v>24044600</v>
      </c>
      <c r="AE57" s="2">
        <f t="shared" si="14"/>
        <v>17347500</v>
      </c>
      <c r="AF57" s="2">
        <f t="shared" si="14"/>
        <v>21739300</v>
      </c>
      <c r="AG57" s="2">
        <f t="shared" si="14"/>
        <v>17503700</v>
      </c>
      <c r="AH57" s="2">
        <f t="shared" si="14"/>
        <v>16148300</v>
      </c>
      <c r="AI57" s="2" cm="1">
        <f t="array" ref="AI57">_xlfn.XLOOKUP(AI$1&amp;$AB57,$M$3:$M$1662&amp;$N$3:$N$1662,$O$3:$O$1662,0,0,1)</f>
        <v>754700</v>
      </c>
      <c r="AJ57" s="2" cm="1">
        <f t="array" ref="AJ57">_xlfn.XLOOKUP(AJ$1&amp;$AB57,$M$3:$M$1662&amp;$N$3:$N$1662,$O$3:$O$1662,0,0,1)</f>
        <v>90700</v>
      </c>
      <c r="AK57" s="2" cm="1">
        <f t="array" ref="AK57">_xlfn.XLOOKUP(AK$1&amp;$AB57,$M$3:$M$1662&amp;$N$3:$N$1662,$O$3:$O$1662,0,0,1)</f>
        <v>92100</v>
      </c>
      <c r="AL57" s="2" cm="1">
        <f t="array" ref="AL57">_xlfn.XLOOKUP(AL$1&amp;$AB57,$M$3:$M$1662&amp;$N$3:$N$1662,$O$3:$O$1662,0,0,1)</f>
        <v>150800</v>
      </c>
      <c r="AM57" s="2" cm="1">
        <f t="array" ref="AM57">_xlfn.XLOOKUP(AM$1&amp;$AB57,$M$3:$M$1662&amp;$N$3:$N$1662,$O$3:$O$1662,0,0,1)</f>
        <v>105800</v>
      </c>
    </row>
    <row r="58" spans="1:39" x14ac:dyDescent="0.4">
      <c r="M58" t="s">
        <v>870</v>
      </c>
      <c r="N58" t="s">
        <v>600</v>
      </c>
      <c r="O58">
        <v>105800</v>
      </c>
      <c r="AB58" t="s">
        <v>201</v>
      </c>
      <c r="AC58" s="2">
        <f t="shared" si="2"/>
        <v>19498100</v>
      </c>
      <c r="AD58" s="2">
        <f t="shared" si="14"/>
        <v>24331100</v>
      </c>
      <c r="AE58" s="2">
        <f t="shared" si="14"/>
        <v>17457700</v>
      </c>
      <c r="AF58" s="2">
        <f t="shared" si="14"/>
        <v>21872000</v>
      </c>
      <c r="AG58" s="2">
        <f t="shared" si="14"/>
        <v>17593700</v>
      </c>
      <c r="AH58" s="2">
        <f t="shared" si="14"/>
        <v>16236000</v>
      </c>
      <c r="AI58" s="2" cm="1">
        <f t="array" ref="AI58">_xlfn.XLOOKUP(AI$1&amp;$AB58,$M$3:$M$1662&amp;$N$3:$N$1662,$O$3:$O$1662,0,0,1)</f>
        <v>286500</v>
      </c>
      <c r="AJ58" s="2" cm="1">
        <f t="array" ref="AJ58">_xlfn.XLOOKUP(AJ$1&amp;$AB58,$M$3:$M$1662&amp;$N$3:$N$1662,$O$3:$O$1662,0,0,1)</f>
        <v>110200</v>
      </c>
      <c r="AK58" s="2" cm="1">
        <f t="array" ref="AK58">_xlfn.XLOOKUP(AK$1&amp;$AB58,$M$3:$M$1662&amp;$N$3:$N$1662,$O$3:$O$1662,0,0,1)</f>
        <v>132700</v>
      </c>
      <c r="AL58" s="2" cm="1">
        <f t="array" ref="AL58">_xlfn.XLOOKUP(AL$1&amp;$AB58,$M$3:$M$1662&amp;$N$3:$N$1662,$O$3:$O$1662,0,0,1)</f>
        <v>90000</v>
      </c>
      <c r="AM58" s="2" cm="1">
        <f t="array" ref="AM58">_xlfn.XLOOKUP(AM$1&amp;$AB58,$M$3:$M$1662&amp;$N$3:$N$1662,$O$3:$O$1662,0,0,1)</f>
        <v>87700</v>
      </c>
    </row>
    <row r="59" spans="1:39" x14ac:dyDescent="0.4">
      <c r="M59" t="s">
        <v>870</v>
      </c>
      <c r="N59" t="s">
        <v>601</v>
      </c>
      <c r="O59">
        <v>87700</v>
      </c>
      <c r="AB59" t="s">
        <v>254</v>
      </c>
      <c r="AC59" s="2">
        <f t="shared" si="2"/>
        <v>19658480</v>
      </c>
      <c r="AD59" s="2">
        <f t="shared" si="14"/>
        <v>24583100</v>
      </c>
      <c r="AE59" s="2">
        <f t="shared" si="14"/>
        <v>17547200</v>
      </c>
      <c r="AF59" s="2">
        <f t="shared" si="14"/>
        <v>21928900</v>
      </c>
      <c r="AG59" s="2">
        <f t="shared" si="14"/>
        <v>17935800</v>
      </c>
      <c r="AH59" s="2">
        <f t="shared" si="14"/>
        <v>16297400</v>
      </c>
      <c r="AI59" s="2" cm="1">
        <f t="array" ref="AI59">_xlfn.XLOOKUP(AI$1&amp;$AB59,$M$3:$M$1662&amp;$N$3:$N$1662,$O$3:$O$1662,0,0,1)</f>
        <v>252000</v>
      </c>
      <c r="AJ59" s="2" cm="1">
        <f t="array" ref="AJ59">_xlfn.XLOOKUP(AJ$1&amp;$AB59,$M$3:$M$1662&amp;$N$3:$N$1662,$O$3:$O$1662,0,0,1)</f>
        <v>89500</v>
      </c>
      <c r="AK59" s="2" cm="1">
        <f t="array" ref="AK59">_xlfn.XLOOKUP(AK$1&amp;$AB59,$M$3:$M$1662&amp;$N$3:$N$1662,$O$3:$O$1662,0,0,1)</f>
        <v>56900</v>
      </c>
      <c r="AL59" s="2" cm="1">
        <f t="array" ref="AL59">_xlfn.XLOOKUP(AL$1&amp;$AB59,$M$3:$M$1662&amp;$N$3:$N$1662,$O$3:$O$1662,0,0,1)</f>
        <v>342100</v>
      </c>
      <c r="AM59" s="2" cm="1">
        <f t="array" ref="AM59">_xlfn.XLOOKUP(AM$1&amp;$AB59,$M$3:$M$1662&amp;$N$3:$N$1662,$O$3:$O$1662,0,0,1)</f>
        <v>61400</v>
      </c>
    </row>
    <row r="60" spans="1:39" x14ac:dyDescent="0.4">
      <c r="M60" t="s">
        <v>870</v>
      </c>
      <c r="N60" t="s">
        <v>602</v>
      </c>
      <c r="O60">
        <v>61400</v>
      </c>
      <c r="AB60" t="s">
        <v>262</v>
      </c>
      <c r="AC60" s="2">
        <f t="shared" si="2"/>
        <v>19757840</v>
      </c>
      <c r="AD60" s="2">
        <f t="shared" si="14"/>
        <v>24646900</v>
      </c>
      <c r="AE60" s="2">
        <f t="shared" si="14"/>
        <v>17612400</v>
      </c>
      <c r="AF60" s="2">
        <f t="shared" si="14"/>
        <v>22193300</v>
      </c>
      <c r="AG60" s="2">
        <f t="shared" si="14"/>
        <v>17970900</v>
      </c>
      <c r="AH60" s="2">
        <f t="shared" si="14"/>
        <v>16365700</v>
      </c>
      <c r="AI60" s="2" cm="1">
        <f t="array" ref="AI60">_xlfn.XLOOKUP(AI$1&amp;$AB60,$M$3:$M$1662&amp;$N$3:$N$1662,$O$3:$O$1662,0,0,1)</f>
        <v>63800</v>
      </c>
      <c r="AJ60" s="2" cm="1">
        <f t="array" ref="AJ60">_xlfn.XLOOKUP(AJ$1&amp;$AB60,$M$3:$M$1662&amp;$N$3:$N$1662,$O$3:$O$1662,0,0,1)</f>
        <v>65200</v>
      </c>
      <c r="AK60" s="2" cm="1">
        <f t="array" ref="AK60">_xlfn.XLOOKUP(AK$1&amp;$AB60,$M$3:$M$1662&amp;$N$3:$N$1662,$O$3:$O$1662,0,0,1)</f>
        <v>264400</v>
      </c>
      <c r="AL60" s="2" cm="1">
        <f t="array" ref="AL60">_xlfn.XLOOKUP(AL$1&amp;$AB60,$M$3:$M$1662&amp;$N$3:$N$1662,$O$3:$O$1662,0,0,1)</f>
        <v>35100</v>
      </c>
      <c r="AM60" s="2" cm="1">
        <f t="array" ref="AM60">_xlfn.XLOOKUP(AM$1&amp;$AB60,$M$3:$M$1662&amp;$N$3:$N$1662,$O$3:$O$1662,0,0,1)</f>
        <v>68300</v>
      </c>
    </row>
    <row r="61" spans="1:39" x14ac:dyDescent="0.4">
      <c r="M61" t="s">
        <v>870</v>
      </c>
      <c r="N61" t="s">
        <v>603</v>
      </c>
      <c r="O61">
        <v>68300</v>
      </c>
      <c r="AB61" t="s">
        <v>83</v>
      </c>
      <c r="AC61" s="2">
        <f t="shared" si="2"/>
        <v>19995040</v>
      </c>
      <c r="AD61" s="2">
        <f t="shared" si="14"/>
        <v>25333700</v>
      </c>
      <c r="AE61" s="2">
        <f t="shared" si="14"/>
        <v>17757100</v>
      </c>
      <c r="AF61" s="2">
        <f t="shared" si="14"/>
        <v>22399100</v>
      </c>
      <c r="AG61" s="2">
        <f t="shared" si="14"/>
        <v>18005500</v>
      </c>
      <c r="AH61" s="2">
        <f t="shared" si="14"/>
        <v>16479800</v>
      </c>
      <c r="AI61" s="2" cm="1">
        <f t="array" ref="AI61">_xlfn.XLOOKUP(AI$1&amp;$AB61,$M$3:$M$1662&amp;$N$3:$N$1662,$O$3:$O$1662,0,0,1)</f>
        <v>686800</v>
      </c>
      <c r="AJ61" s="2" cm="1">
        <f t="array" ref="AJ61">_xlfn.XLOOKUP(AJ$1&amp;$AB61,$M$3:$M$1662&amp;$N$3:$N$1662,$O$3:$O$1662,0,0,1)</f>
        <v>144700</v>
      </c>
      <c r="AK61" s="2" cm="1">
        <f t="array" ref="AK61">_xlfn.XLOOKUP(AK$1&amp;$AB61,$M$3:$M$1662&amp;$N$3:$N$1662,$O$3:$O$1662,0,0,1)</f>
        <v>205800</v>
      </c>
      <c r="AL61" s="2" cm="1">
        <f t="array" ref="AL61">_xlfn.XLOOKUP(AL$1&amp;$AB61,$M$3:$M$1662&amp;$N$3:$N$1662,$O$3:$O$1662,0,0,1)</f>
        <v>34600</v>
      </c>
      <c r="AM61" s="2" cm="1">
        <f t="array" ref="AM61">_xlfn.XLOOKUP(AM$1&amp;$AB61,$M$3:$M$1662&amp;$N$3:$N$1662,$O$3:$O$1662,0,0,1)</f>
        <v>114100</v>
      </c>
    </row>
    <row r="62" spans="1:39" x14ac:dyDescent="0.4">
      <c r="M62" t="s">
        <v>870</v>
      </c>
      <c r="N62" t="s">
        <v>604</v>
      </c>
      <c r="O62">
        <v>114100</v>
      </c>
      <c r="AB62" t="s">
        <v>209</v>
      </c>
      <c r="AC62" s="2">
        <f t="shared" si="2"/>
        <v>20140540</v>
      </c>
      <c r="AD62" s="2">
        <f t="shared" si="14"/>
        <v>25675900</v>
      </c>
      <c r="AE62" s="2">
        <f t="shared" si="14"/>
        <v>17855200</v>
      </c>
      <c r="AF62" s="2">
        <f t="shared" si="14"/>
        <v>22479700</v>
      </c>
      <c r="AG62" s="2">
        <f t="shared" si="14"/>
        <v>18130800</v>
      </c>
      <c r="AH62" s="2">
        <f t="shared" si="14"/>
        <v>16561100</v>
      </c>
      <c r="AI62" s="2" cm="1">
        <f t="array" ref="AI62">_xlfn.XLOOKUP(AI$1&amp;$AB62,$M$3:$M$1662&amp;$N$3:$N$1662,$O$3:$O$1662,0,0,1)</f>
        <v>342200</v>
      </c>
      <c r="AJ62" s="2" cm="1">
        <f t="array" ref="AJ62">_xlfn.XLOOKUP(AJ$1&amp;$AB62,$M$3:$M$1662&amp;$N$3:$N$1662,$O$3:$O$1662,0,0,1)</f>
        <v>98100</v>
      </c>
      <c r="AK62" s="2" cm="1">
        <f t="array" ref="AK62">_xlfn.XLOOKUP(AK$1&amp;$AB62,$M$3:$M$1662&amp;$N$3:$N$1662,$O$3:$O$1662,0,0,1)</f>
        <v>80600</v>
      </c>
      <c r="AL62" s="2" cm="1">
        <f t="array" ref="AL62">_xlfn.XLOOKUP(AL$1&amp;$AB62,$M$3:$M$1662&amp;$N$3:$N$1662,$O$3:$O$1662,0,0,1)</f>
        <v>125300</v>
      </c>
      <c r="AM62" s="2" cm="1">
        <f t="array" ref="AM62">_xlfn.XLOOKUP(AM$1&amp;$AB62,$M$3:$M$1662&amp;$N$3:$N$1662,$O$3:$O$1662,0,0,1)</f>
        <v>81300</v>
      </c>
    </row>
    <row r="63" spans="1:39" x14ac:dyDescent="0.4">
      <c r="M63" t="s">
        <v>870</v>
      </c>
      <c r="N63" t="s">
        <v>605</v>
      </c>
      <c r="O63">
        <v>81300</v>
      </c>
      <c r="AB63" t="s">
        <v>181</v>
      </c>
      <c r="AC63" s="2">
        <f t="shared" si="2"/>
        <v>20511940</v>
      </c>
      <c r="AD63" s="2">
        <f t="shared" si="14"/>
        <v>26077700</v>
      </c>
      <c r="AE63" s="2">
        <f t="shared" si="14"/>
        <v>17943400</v>
      </c>
      <c r="AF63" s="2">
        <f t="shared" si="14"/>
        <v>22861300</v>
      </c>
      <c r="AG63" s="2">
        <f t="shared" si="14"/>
        <v>18996200</v>
      </c>
      <c r="AH63" s="2">
        <f t="shared" si="14"/>
        <v>16681100</v>
      </c>
      <c r="AI63" s="2" cm="1">
        <f t="array" ref="AI63">_xlfn.XLOOKUP(AI$1&amp;$AB63,$M$3:$M$1662&amp;$N$3:$N$1662,$O$3:$O$1662,0,0,1)</f>
        <v>401800</v>
      </c>
      <c r="AJ63" s="2" cm="1">
        <f t="array" ref="AJ63">_xlfn.XLOOKUP(AJ$1&amp;$AB63,$M$3:$M$1662&amp;$N$3:$N$1662,$O$3:$O$1662,0,0,1)</f>
        <v>88200</v>
      </c>
      <c r="AK63" s="2" cm="1">
        <f t="array" ref="AK63">_xlfn.XLOOKUP(AK$1&amp;$AB63,$M$3:$M$1662&amp;$N$3:$N$1662,$O$3:$O$1662,0,0,1)</f>
        <v>381600</v>
      </c>
      <c r="AL63" s="2" cm="1">
        <f t="array" ref="AL63">_xlfn.XLOOKUP(AL$1&amp;$AB63,$M$3:$M$1662&amp;$N$3:$N$1662,$O$3:$O$1662,0,0,1)</f>
        <v>865400</v>
      </c>
      <c r="AM63" s="2" cm="1">
        <f t="array" ref="AM63">_xlfn.XLOOKUP(AM$1&amp;$AB63,$M$3:$M$1662&amp;$N$3:$N$1662,$O$3:$O$1662,0,0,1)</f>
        <v>120000</v>
      </c>
    </row>
    <row r="64" spans="1:39" x14ac:dyDescent="0.4">
      <c r="M64" t="s">
        <v>870</v>
      </c>
      <c r="N64" t="s">
        <v>606</v>
      </c>
      <c r="O64">
        <v>120000</v>
      </c>
      <c r="AB64" t="s">
        <v>186</v>
      </c>
      <c r="AC64" s="2">
        <f t="shared" si="2"/>
        <v>20697140</v>
      </c>
      <c r="AD64" s="2">
        <f t="shared" si="14"/>
        <v>26262400</v>
      </c>
      <c r="AE64" s="2">
        <f t="shared" si="14"/>
        <v>17997000</v>
      </c>
      <c r="AF64" s="2">
        <f t="shared" si="14"/>
        <v>23319600</v>
      </c>
      <c r="AG64" s="2">
        <f t="shared" si="14"/>
        <v>19145600</v>
      </c>
      <c r="AH64" s="2">
        <f t="shared" si="14"/>
        <v>16761100</v>
      </c>
      <c r="AI64" s="2" cm="1">
        <f t="array" ref="AI64">_xlfn.XLOOKUP(AI$1&amp;$AB64,$M$3:$M$1662&amp;$N$3:$N$1662,$O$3:$O$1662,0,0,1)</f>
        <v>184700</v>
      </c>
      <c r="AJ64" s="2" cm="1">
        <f t="array" ref="AJ64">_xlfn.XLOOKUP(AJ$1&amp;$AB64,$M$3:$M$1662&amp;$N$3:$N$1662,$O$3:$O$1662,0,0,1)</f>
        <v>53600</v>
      </c>
      <c r="AK64" s="2" cm="1">
        <f t="array" ref="AK64">_xlfn.XLOOKUP(AK$1&amp;$AB64,$M$3:$M$1662&amp;$N$3:$N$1662,$O$3:$O$1662,0,0,1)</f>
        <v>458300</v>
      </c>
      <c r="AL64" s="2" cm="1">
        <f t="array" ref="AL64">_xlfn.XLOOKUP(AL$1&amp;$AB64,$M$3:$M$1662&amp;$N$3:$N$1662,$O$3:$O$1662,0,0,1)</f>
        <v>149400</v>
      </c>
      <c r="AM64" s="2" cm="1">
        <f t="array" ref="AM64">_xlfn.XLOOKUP(AM$1&amp;$AB64,$M$3:$M$1662&amp;$N$3:$N$1662,$O$3:$O$1662,0,0,1)</f>
        <v>80000</v>
      </c>
    </row>
    <row r="65" spans="13:39" x14ac:dyDescent="0.4">
      <c r="M65" t="s">
        <v>870</v>
      </c>
      <c r="N65" t="s">
        <v>607</v>
      </c>
      <c r="O65">
        <v>80000</v>
      </c>
      <c r="AB65" t="s">
        <v>67</v>
      </c>
      <c r="AC65" s="2">
        <f t="shared" si="2"/>
        <v>20870340</v>
      </c>
      <c r="AD65" s="2">
        <f t="shared" si="14"/>
        <v>26358100</v>
      </c>
      <c r="AE65" s="2">
        <f t="shared" si="14"/>
        <v>18074600</v>
      </c>
      <c r="AF65" s="2">
        <f t="shared" si="14"/>
        <v>23553200</v>
      </c>
      <c r="AG65" s="2">
        <f t="shared" si="14"/>
        <v>19393700</v>
      </c>
      <c r="AH65" s="2">
        <f t="shared" si="14"/>
        <v>16972100</v>
      </c>
      <c r="AI65" s="2" cm="1">
        <f t="array" ref="AI65">_xlfn.XLOOKUP(AI$1&amp;$AB65,$M$3:$M$1662&amp;$N$3:$N$1662,$O$3:$O$1662,0,0,1)</f>
        <v>95700</v>
      </c>
      <c r="AJ65" s="2" cm="1">
        <f t="array" ref="AJ65">_xlfn.XLOOKUP(AJ$1&amp;$AB65,$M$3:$M$1662&amp;$N$3:$N$1662,$O$3:$O$1662,0,0,1)</f>
        <v>77600</v>
      </c>
      <c r="AK65" s="2" cm="1">
        <f t="array" ref="AK65">_xlfn.XLOOKUP(AK$1&amp;$AB65,$M$3:$M$1662&amp;$N$3:$N$1662,$O$3:$O$1662,0,0,1)</f>
        <v>233600</v>
      </c>
      <c r="AL65" s="2" cm="1">
        <f t="array" ref="AL65">_xlfn.XLOOKUP(AL$1&amp;$AB65,$M$3:$M$1662&amp;$N$3:$N$1662,$O$3:$O$1662,0,0,1)</f>
        <v>248100</v>
      </c>
      <c r="AM65" s="2" cm="1">
        <f t="array" ref="AM65">_xlfn.XLOOKUP(AM$1&amp;$AB65,$M$3:$M$1662&amp;$N$3:$N$1662,$O$3:$O$1662,0,0,1)</f>
        <v>211000</v>
      </c>
    </row>
    <row r="66" spans="13:39" x14ac:dyDescent="0.4">
      <c r="M66" t="s">
        <v>870</v>
      </c>
      <c r="N66" t="s">
        <v>608</v>
      </c>
      <c r="O66">
        <v>211000</v>
      </c>
      <c r="AB66" t="s">
        <v>297</v>
      </c>
      <c r="AC66" s="2">
        <f t="shared" si="2"/>
        <v>20981020</v>
      </c>
      <c r="AD66" s="2">
        <f t="shared" si="14"/>
        <v>26462500</v>
      </c>
      <c r="AE66" s="2">
        <f t="shared" si="14"/>
        <v>18130200</v>
      </c>
      <c r="AF66" s="2">
        <f t="shared" si="14"/>
        <v>23653800</v>
      </c>
      <c r="AG66" s="2">
        <f t="shared" si="14"/>
        <v>19480200</v>
      </c>
      <c r="AH66" s="2">
        <f t="shared" si="14"/>
        <v>17178400</v>
      </c>
      <c r="AI66" s="2" cm="1">
        <f t="array" ref="AI66">_xlfn.XLOOKUP(AI$1&amp;$AB66,$M$3:$M$1662&amp;$N$3:$N$1662,$O$3:$O$1662,0,0,1)</f>
        <v>104400</v>
      </c>
      <c r="AJ66" s="2" cm="1">
        <f t="array" ref="AJ66">_xlfn.XLOOKUP(AJ$1&amp;$AB66,$M$3:$M$1662&amp;$N$3:$N$1662,$O$3:$O$1662,0,0,1)</f>
        <v>55600</v>
      </c>
      <c r="AK66" s="2" cm="1">
        <f t="array" ref="AK66">_xlfn.XLOOKUP(AK$1&amp;$AB66,$M$3:$M$1662&amp;$N$3:$N$1662,$O$3:$O$1662,0,0,1)</f>
        <v>100600</v>
      </c>
      <c r="AL66" s="2" cm="1">
        <f t="array" ref="AL66">_xlfn.XLOOKUP(AL$1&amp;$AB66,$M$3:$M$1662&amp;$N$3:$N$1662,$O$3:$O$1662,0,0,1)</f>
        <v>86500</v>
      </c>
      <c r="AM66" s="2" cm="1">
        <f t="array" ref="AM66">_xlfn.XLOOKUP(AM$1&amp;$AB66,$M$3:$M$1662&amp;$N$3:$N$1662,$O$3:$O$1662,0,0,1)</f>
        <v>206300</v>
      </c>
    </row>
    <row r="67" spans="13:39" x14ac:dyDescent="0.4">
      <c r="M67" t="s">
        <v>870</v>
      </c>
      <c r="N67" t="s">
        <v>609</v>
      </c>
      <c r="O67">
        <v>206300</v>
      </c>
      <c r="AB67" t="s">
        <v>32</v>
      </c>
      <c r="AC67" s="2">
        <f t="shared" ref="AC67:AC130" si="15">IFERROR(AVERAGEIFS(AD67:AH67,AD67:AH67,"&gt;0"),0)</f>
        <v>21085380</v>
      </c>
      <c r="AD67" s="2">
        <f t="shared" si="14"/>
        <v>26574600</v>
      </c>
      <c r="AE67" s="2">
        <f t="shared" si="14"/>
        <v>18166700</v>
      </c>
      <c r="AF67" s="2">
        <f t="shared" si="14"/>
        <v>23722900</v>
      </c>
      <c r="AG67" s="2">
        <f t="shared" si="14"/>
        <v>19621100</v>
      </c>
      <c r="AH67" s="2">
        <f t="shared" si="14"/>
        <v>17341600</v>
      </c>
      <c r="AI67" s="2" cm="1">
        <f t="array" ref="AI67">_xlfn.XLOOKUP(AI$1&amp;$AB67,$M$3:$M$1662&amp;$N$3:$N$1662,$O$3:$O$1662,0,0,1)</f>
        <v>112100</v>
      </c>
      <c r="AJ67" s="2" cm="1">
        <f t="array" ref="AJ67">_xlfn.XLOOKUP(AJ$1&amp;$AB67,$M$3:$M$1662&amp;$N$3:$N$1662,$O$3:$O$1662,0,0,1)</f>
        <v>36500</v>
      </c>
      <c r="AK67" s="2" cm="1">
        <f t="array" ref="AK67">_xlfn.XLOOKUP(AK$1&amp;$AB67,$M$3:$M$1662&amp;$N$3:$N$1662,$O$3:$O$1662,0,0,1)</f>
        <v>69100</v>
      </c>
      <c r="AL67" s="2" cm="1">
        <f t="array" ref="AL67">_xlfn.XLOOKUP(AL$1&amp;$AB67,$M$3:$M$1662&amp;$N$3:$N$1662,$O$3:$O$1662,0,0,1)</f>
        <v>140900</v>
      </c>
      <c r="AM67" s="2" cm="1">
        <f t="array" ref="AM67">_xlfn.XLOOKUP(AM$1&amp;$AB67,$M$3:$M$1662&amp;$N$3:$N$1662,$O$3:$O$1662,0,0,1)</f>
        <v>163200</v>
      </c>
    </row>
    <row r="68" spans="13:39" x14ac:dyDescent="0.4">
      <c r="M68" t="s">
        <v>870</v>
      </c>
      <c r="N68" t="s">
        <v>610</v>
      </c>
      <c r="O68">
        <v>163200</v>
      </c>
      <c r="AB68" t="s">
        <v>20</v>
      </c>
      <c r="AC68" s="2">
        <f t="shared" si="15"/>
        <v>21201080</v>
      </c>
      <c r="AD68" s="2">
        <f t="shared" ref="AD68:AH83" si="16">AD67+AI68</f>
        <v>26773400</v>
      </c>
      <c r="AE68" s="2">
        <f t="shared" si="16"/>
        <v>18242200</v>
      </c>
      <c r="AF68" s="2">
        <f t="shared" si="16"/>
        <v>23922600</v>
      </c>
      <c r="AG68" s="2">
        <f t="shared" si="16"/>
        <v>19678700</v>
      </c>
      <c r="AH68" s="2">
        <f t="shared" si="16"/>
        <v>17388500</v>
      </c>
      <c r="AI68" s="2" cm="1">
        <f t="array" ref="AI68">_xlfn.XLOOKUP(AI$1&amp;$AB68,$M$3:$M$1662&amp;$N$3:$N$1662,$O$3:$O$1662,0,0,1)</f>
        <v>198800</v>
      </c>
      <c r="AJ68" s="2" cm="1">
        <f t="array" ref="AJ68">_xlfn.XLOOKUP(AJ$1&amp;$AB68,$M$3:$M$1662&amp;$N$3:$N$1662,$O$3:$O$1662,0,0,1)</f>
        <v>75500</v>
      </c>
      <c r="AK68" s="2" cm="1">
        <f t="array" ref="AK68">_xlfn.XLOOKUP(AK$1&amp;$AB68,$M$3:$M$1662&amp;$N$3:$N$1662,$O$3:$O$1662,0,0,1)</f>
        <v>199700</v>
      </c>
      <c r="AL68" s="2" cm="1">
        <f t="array" ref="AL68">_xlfn.XLOOKUP(AL$1&amp;$AB68,$M$3:$M$1662&amp;$N$3:$N$1662,$O$3:$O$1662,0,0,1)</f>
        <v>57600</v>
      </c>
      <c r="AM68" s="2" cm="1">
        <f t="array" ref="AM68">_xlfn.XLOOKUP(AM$1&amp;$AB68,$M$3:$M$1662&amp;$N$3:$N$1662,$O$3:$O$1662,0,0,1)</f>
        <v>46900</v>
      </c>
    </row>
    <row r="69" spans="13:39" x14ac:dyDescent="0.4">
      <c r="M69" t="s">
        <v>870</v>
      </c>
      <c r="N69" t="s">
        <v>611</v>
      </c>
      <c r="O69">
        <v>46900</v>
      </c>
      <c r="AB69" t="s">
        <v>61</v>
      </c>
      <c r="AC69" s="2">
        <f t="shared" si="15"/>
        <v>21342940</v>
      </c>
      <c r="AD69" s="2">
        <f t="shared" si="16"/>
        <v>27007800</v>
      </c>
      <c r="AE69" s="2">
        <f t="shared" si="16"/>
        <v>18368900</v>
      </c>
      <c r="AF69" s="2">
        <f t="shared" si="16"/>
        <v>24027300</v>
      </c>
      <c r="AG69" s="2">
        <f t="shared" si="16"/>
        <v>19865200</v>
      </c>
      <c r="AH69" s="2">
        <f t="shared" si="16"/>
        <v>17445500</v>
      </c>
      <c r="AI69" s="2" cm="1">
        <f t="array" ref="AI69">_xlfn.XLOOKUP(AI$1&amp;$AB69,$M$3:$M$1662&amp;$N$3:$N$1662,$O$3:$O$1662,0,0,1)</f>
        <v>234400</v>
      </c>
      <c r="AJ69" s="2" cm="1">
        <f t="array" ref="AJ69">_xlfn.XLOOKUP(AJ$1&amp;$AB69,$M$3:$M$1662&amp;$N$3:$N$1662,$O$3:$O$1662,0,0,1)</f>
        <v>126700</v>
      </c>
      <c r="AK69" s="2" cm="1">
        <f t="array" ref="AK69">_xlfn.XLOOKUP(AK$1&amp;$AB69,$M$3:$M$1662&amp;$N$3:$N$1662,$O$3:$O$1662,0,0,1)</f>
        <v>104700</v>
      </c>
      <c r="AL69" s="2" cm="1">
        <f t="array" ref="AL69">_xlfn.XLOOKUP(AL$1&amp;$AB69,$M$3:$M$1662&amp;$N$3:$N$1662,$O$3:$O$1662,0,0,1)</f>
        <v>186500</v>
      </c>
      <c r="AM69" s="2" cm="1">
        <f t="array" ref="AM69">_xlfn.XLOOKUP(AM$1&amp;$AB69,$M$3:$M$1662&amp;$N$3:$N$1662,$O$3:$O$1662,0,0,1)</f>
        <v>57000</v>
      </c>
    </row>
    <row r="70" spans="13:39" x14ac:dyDescent="0.4">
      <c r="M70" t="s">
        <v>870</v>
      </c>
      <c r="N70" t="s">
        <v>612</v>
      </c>
      <c r="O70">
        <v>57000</v>
      </c>
      <c r="AB70" t="s">
        <v>128</v>
      </c>
      <c r="AC70" s="2">
        <f t="shared" si="15"/>
        <v>21407840</v>
      </c>
      <c r="AD70" s="2">
        <f t="shared" si="16"/>
        <v>27046100</v>
      </c>
      <c r="AE70" s="2">
        <f t="shared" si="16"/>
        <v>18428100</v>
      </c>
      <c r="AF70" s="2">
        <f t="shared" si="16"/>
        <v>24127600</v>
      </c>
      <c r="AG70" s="2">
        <f t="shared" si="16"/>
        <v>19924400</v>
      </c>
      <c r="AH70" s="2">
        <f t="shared" si="16"/>
        <v>17513000</v>
      </c>
      <c r="AI70" s="2" cm="1">
        <f t="array" ref="AI70">_xlfn.XLOOKUP(AI$1&amp;$AB70,$M$3:$M$1662&amp;$N$3:$N$1662,$O$3:$O$1662,0,0,1)</f>
        <v>38300</v>
      </c>
      <c r="AJ70" s="2" cm="1">
        <f t="array" ref="AJ70">_xlfn.XLOOKUP(AJ$1&amp;$AB70,$M$3:$M$1662&amp;$N$3:$N$1662,$O$3:$O$1662,0,0,1)</f>
        <v>59200</v>
      </c>
      <c r="AK70" s="2" cm="1">
        <f t="array" ref="AK70">_xlfn.XLOOKUP(AK$1&amp;$AB70,$M$3:$M$1662&amp;$N$3:$N$1662,$O$3:$O$1662,0,0,1)</f>
        <v>100300</v>
      </c>
      <c r="AL70" s="2" cm="1">
        <f t="array" ref="AL70">_xlfn.XLOOKUP(AL$1&amp;$AB70,$M$3:$M$1662&amp;$N$3:$N$1662,$O$3:$O$1662,0,0,1)</f>
        <v>59200</v>
      </c>
      <c r="AM70" s="2" cm="1">
        <f t="array" ref="AM70">_xlfn.XLOOKUP(AM$1&amp;$AB70,$M$3:$M$1662&amp;$N$3:$N$1662,$O$3:$O$1662,0,0,1)</f>
        <v>67500</v>
      </c>
    </row>
    <row r="71" spans="13:39" x14ac:dyDescent="0.4">
      <c r="M71" t="s">
        <v>870</v>
      </c>
      <c r="N71" t="s">
        <v>613</v>
      </c>
      <c r="O71">
        <v>67500</v>
      </c>
      <c r="AB71" t="s">
        <v>16</v>
      </c>
      <c r="AC71" s="2">
        <f t="shared" si="15"/>
        <v>21519800</v>
      </c>
      <c r="AD71" s="2">
        <f t="shared" si="16"/>
        <v>27123100</v>
      </c>
      <c r="AE71" s="2">
        <f t="shared" si="16"/>
        <v>18461400</v>
      </c>
      <c r="AF71" s="2">
        <f t="shared" si="16"/>
        <v>24296800</v>
      </c>
      <c r="AG71" s="2">
        <f t="shared" si="16"/>
        <v>20070700</v>
      </c>
      <c r="AH71" s="2">
        <f t="shared" si="16"/>
        <v>17647000</v>
      </c>
      <c r="AI71" s="2" cm="1">
        <f t="array" ref="AI71">_xlfn.XLOOKUP(AI$1&amp;$AB71,$M$3:$M$1662&amp;$N$3:$N$1662,$O$3:$O$1662,0,0,1)</f>
        <v>77000</v>
      </c>
      <c r="AJ71" s="2" cm="1">
        <f t="array" ref="AJ71">_xlfn.XLOOKUP(AJ$1&amp;$AB71,$M$3:$M$1662&amp;$N$3:$N$1662,$O$3:$O$1662,0,0,1)</f>
        <v>33300</v>
      </c>
      <c r="AK71" s="2" cm="1">
        <f t="array" ref="AK71">_xlfn.XLOOKUP(AK$1&amp;$AB71,$M$3:$M$1662&amp;$N$3:$N$1662,$O$3:$O$1662,0,0,1)</f>
        <v>169200</v>
      </c>
      <c r="AL71" s="2" cm="1">
        <f t="array" ref="AL71">_xlfn.XLOOKUP(AL$1&amp;$AB71,$M$3:$M$1662&amp;$N$3:$N$1662,$O$3:$O$1662,0,0,1)</f>
        <v>146300</v>
      </c>
      <c r="AM71" s="2" cm="1">
        <f t="array" ref="AM71">_xlfn.XLOOKUP(AM$1&amp;$AB71,$M$3:$M$1662&amp;$N$3:$N$1662,$O$3:$O$1662,0,0,1)</f>
        <v>134000</v>
      </c>
    </row>
    <row r="72" spans="13:39" x14ac:dyDescent="0.4">
      <c r="M72" t="s">
        <v>870</v>
      </c>
      <c r="N72" t="s">
        <v>614</v>
      </c>
      <c r="O72">
        <v>134000</v>
      </c>
      <c r="AB72" t="s">
        <v>90</v>
      </c>
      <c r="AC72" s="2">
        <f t="shared" si="15"/>
        <v>21592380</v>
      </c>
      <c r="AD72" s="2">
        <f t="shared" si="16"/>
        <v>27219200</v>
      </c>
      <c r="AE72" s="2">
        <f t="shared" si="16"/>
        <v>18607800</v>
      </c>
      <c r="AF72" s="2">
        <f t="shared" si="16"/>
        <v>24336300</v>
      </c>
      <c r="AG72" s="2">
        <f t="shared" si="16"/>
        <v>20088700</v>
      </c>
      <c r="AH72" s="2">
        <f t="shared" si="16"/>
        <v>17709900</v>
      </c>
      <c r="AI72" s="2" cm="1">
        <f t="array" ref="AI72">_xlfn.XLOOKUP(AI$1&amp;$AB72,$M$3:$M$1662&amp;$N$3:$N$1662,$O$3:$O$1662,0,0,1)</f>
        <v>96100</v>
      </c>
      <c r="AJ72" s="2" cm="1">
        <f t="array" ref="AJ72">_xlfn.XLOOKUP(AJ$1&amp;$AB72,$M$3:$M$1662&amp;$N$3:$N$1662,$O$3:$O$1662,0,0,1)</f>
        <v>146400</v>
      </c>
      <c r="AK72" s="2" cm="1">
        <f t="array" ref="AK72">_xlfn.XLOOKUP(AK$1&amp;$AB72,$M$3:$M$1662&amp;$N$3:$N$1662,$O$3:$O$1662,0,0,1)</f>
        <v>39500</v>
      </c>
      <c r="AL72" s="2" cm="1">
        <f t="array" ref="AL72">_xlfn.XLOOKUP(AL$1&amp;$AB72,$M$3:$M$1662&amp;$N$3:$N$1662,$O$3:$O$1662,0,0,1)</f>
        <v>18000</v>
      </c>
      <c r="AM72" s="2" cm="1">
        <f t="array" ref="AM72">_xlfn.XLOOKUP(AM$1&amp;$AB72,$M$3:$M$1662&amp;$N$3:$N$1662,$O$3:$O$1662,0,0,1)</f>
        <v>62900</v>
      </c>
    </row>
    <row r="73" spans="13:39" x14ac:dyDescent="0.4">
      <c r="M73" t="s">
        <v>870</v>
      </c>
      <c r="N73" t="s">
        <v>615</v>
      </c>
      <c r="O73">
        <v>62900</v>
      </c>
      <c r="AB73" t="s">
        <v>205</v>
      </c>
      <c r="AC73" s="2">
        <f t="shared" si="15"/>
        <v>21697880</v>
      </c>
      <c r="AD73" s="2">
        <f t="shared" si="16"/>
        <v>27307600</v>
      </c>
      <c r="AE73" s="2">
        <f t="shared" si="16"/>
        <v>18651800</v>
      </c>
      <c r="AF73" s="2">
        <f t="shared" si="16"/>
        <v>24480700</v>
      </c>
      <c r="AG73" s="2">
        <f t="shared" si="16"/>
        <v>20240900</v>
      </c>
      <c r="AH73" s="2">
        <f t="shared" si="16"/>
        <v>17808400</v>
      </c>
      <c r="AI73" s="2" cm="1">
        <f t="array" ref="AI73">_xlfn.XLOOKUP(AI$1&amp;$AB73,$M$3:$M$1662&amp;$N$3:$N$1662,$O$3:$O$1662,0,0,1)</f>
        <v>88400</v>
      </c>
      <c r="AJ73" s="2" cm="1">
        <f t="array" ref="AJ73">_xlfn.XLOOKUP(AJ$1&amp;$AB73,$M$3:$M$1662&amp;$N$3:$N$1662,$O$3:$O$1662,0,0,1)</f>
        <v>44000</v>
      </c>
      <c r="AK73" s="2" cm="1">
        <f t="array" ref="AK73">_xlfn.XLOOKUP(AK$1&amp;$AB73,$M$3:$M$1662&amp;$N$3:$N$1662,$O$3:$O$1662,0,0,1)</f>
        <v>144400</v>
      </c>
      <c r="AL73" s="2" cm="1">
        <f t="array" ref="AL73">_xlfn.XLOOKUP(AL$1&amp;$AB73,$M$3:$M$1662&amp;$N$3:$N$1662,$O$3:$O$1662,0,0,1)</f>
        <v>152200</v>
      </c>
      <c r="AM73" s="2" cm="1">
        <f t="array" ref="AM73">_xlfn.XLOOKUP(AM$1&amp;$AB73,$M$3:$M$1662&amp;$N$3:$N$1662,$O$3:$O$1662,0,0,1)</f>
        <v>98500</v>
      </c>
    </row>
    <row r="74" spans="13:39" x14ac:dyDescent="0.4">
      <c r="M74" t="s">
        <v>870</v>
      </c>
      <c r="N74" t="s">
        <v>616</v>
      </c>
      <c r="O74">
        <v>98500</v>
      </c>
      <c r="AB74" t="s">
        <v>89</v>
      </c>
      <c r="AC74" s="2">
        <f t="shared" si="15"/>
        <v>21782020</v>
      </c>
      <c r="AD74" s="2">
        <f t="shared" si="16"/>
        <v>27362900</v>
      </c>
      <c r="AE74" s="2">
        <f t="shared" si="16"/>
        <v>18713500</v>
      </c>
      <c r="AF74" s="2">
        <f t="shared" si="16"/>
        <v>24588700</v>
      </c>
      <c r="AG74" s="2">
        <f t="shared" si="16"/>
        <v>20335800</v>
      </c>
      <c r="AH74" s="2">
        <f t="shared" si="16"/>
        <v>17909200</v>
      </c>
      <c r="AI74" s="2" cm="1">
        <f t="array" ref="AI74">_xlfn.XLOOKUP(AI$1&amp;$AB74,$M$3:$M$1662&amp;$N$3:$N$1662,$O$3:$O$1662,0,0,1)</f>
        <v>55300</v>
      </c>
      <c r="AJ74" s="2" cm="1">
        <f t="array" ref="AJ74">_xlfn.XLOOKUP(AJ$1&amp;$AB74,$M$3:$M$1662&amp;$N$3:$N$1662,$O$3:$O$1662,0,0,1)</f>
        <v>61700</v>
      </c>
      <c r="AK74" s="2" cm="1">
        <f t="array" ref="AK74">_xlfn.XLOOKUP(AK$1&amp;$AB74,$M$3:$M$1662&amp;$N$3:$N$1662,$O$3:$O$1662,0,0,1)</f>
        <v>108000</v>
      </c>
      <c r="AL74" s="2" cm="1">
        <f t="array" ref="AL74">_xlfn.XLOOKUP(AL$1&amp;$AB74,$M$3:$M$1662&amp;$N$3:$N$1662,$O$3:$O$1662,0,0,1)</f>
        <v>94900</v>
      </c>
      <c r="AM74" s="2" cm="1">
        <f t="array" ref="AM74">_xlfn.XLOOKUP(AM$1&amp;$AB74,$M$3:$M$1662&amp;$N$3:$N$1662,$O$3:$O$1662,0,0,1)</f>
        <v>100800</v>
      </c>
    </row>
    <row r="75" spans="13:39" x14ac:dyDescent="0.4">
      <c r="M75" t="s">
        <v>870</v>
      </c>
      <c r="N75" t="s">
        <v>617</v>
      </c>
      <c r="O75">
        <v>100800</v>
      </c>
      <c r="AB75" t="s">
        <v>292</v>
      </c>
      <c r="AC75" s="2">
        <f t="shared" si="15"/>
        <v>21910680</v>
      </c>
      <c r="AD75" s="2">
        <f t="shared" si="16"/>
        <v>27445200</v>
      </c>
      <c r="AE75" s="2">
        <f t="shared" si="16"/>
        <v>18804100</v>
      </c>
      <c r="AF75" s="2">
        <f t="shared" si="16"/>
        <v>24826800</v>
      </c>
      <c r="AG75" s="2">
        <f t="shared" si="16"/>
        <v>20494100</v>
      </c>
      <c r="AH75" s="2">
        <f t="shared" si="16"/>
        <v>17983200</v>
      </c>
      <c r="AI75" s="2" cm="1">
        <f t="array" ref="AI75">_xlfn.XLOOKUP(AI$1&amp;$AB75,$M$3:$M$1662&amp;$N$3:$N$1662,$O$3:$O$1662,0,0,1)</f>
        <v>82300</v>
      </c>
      <c r="AJ75" s="2" cm="1">
        <f t="array" ref="AJ75">_xlfn.XLOOKUP(AJ$1&amp;$AB75,$M$3:$M$1662&amp;$N$3:$N$1662,$O$3:$O$1662,0,0,1)</f>
        <v>90600</v>
      </c>
      <c r="AK75" s="2" cm="1">
        <f t="array" ref="AK75">_xlfn.XLOOKUP(AK$1&amp;$AB75,$M$3:$M$1662&amp;$N$3:$N$1662,$O$3:$O$1662,0,0,1)</f>
        <v>238100</v>
      </c>
      <c r="AL75" s="2" cm="1">
        <f t="array" ref="AL75">_xlfn.XLOOKUP(AL$1&amp;$AB75,$M$3:$M$1662&amp;$N$3:$N$1662,$O$3:$O$1662,0,0,1)</f>
        <v>158300</v>
      </c>
      <c r="AM75" s="2" cm="1">
        <f t="array" ref="AM75">_xlfn.XLOOKUP(AM$1&amp;$AB75,$M$3:$M$1662&amp;$N$3:$N$1662,$O$3:$O$1662,0,0,1)</f>
        <v>74000</v>
      </c>
    </row>
    <row r="76" spans="13:39" x14ac:dyDescent="0.4">
      <c r="M76" t="s">
        <v>870</v>
      </c>
      <c r="N76" t="s">
        <v>618</v>
      </c>
      <c r="O76">
        <v>74000</v>
      </c>
      <c r="AB76" t="s">
        <v>298</v>
      </c>
      <c r="AC76" s="2">
        <f t="shared" si="15"/>
        <v>22072440</v>
      </c>
      <c r="AD76" s="2">
        <f t="shared" si="16"/>
        <v>27509800</v>
      </c>
      <c r="AE76" s="2">
        <f t="shared" si="16"/>
        <v>18878900</v>
      </c>
      <c r="AF76" s="2">
        <f t="shared" si="16"/>
        <v>25212500</v>
      </c>
      <c r="AG76" s="2">
        <f t="shared" si="16"/>
        <v>20665300</v>
      </c>
      <c r="AH76" s="2">
        <f t="shared" si="16"/>
        <v>18095700</v>
      </c>
      <c r="AI76" s="2" cm="1">
        <f t="array" ref="AI76">_xlfn.XLOOKUP(AI$1&amp;$AB76,$M$3:$M$1662&amp;$N$3:$N$1662,$O$3:$O$1662,0,0,1)</f>
        <v>64600</v>
      </c>
      <c r="AJ76" s="2" cm="1">
        <f t="array" ref="AJ76">_xlfn.XLOOKUP(AJ$1&amp;$AB76,$M$3:$M$1662&amp;$N$3:$N$1662,$O$3:$O$1662,0,0,1)</f>
        <v>74800</v>
      </c>
      <c r="AK76" s="2" cm="1">
        <f t="array" ref="AK76">_xlfn.XLOOKUP(AK$1&amp;$AB76,$M$3:$M$1662&amp;$N$3:$N$1662,$O$3:$O$1662,0,0,1)</f>
        <v>385700</v>
      </c>
      <c r="AL76" s="2" cm="1">
        <f t="array" ref="AL76">_xlfn.XLOOKUP(AL$1&amp;$AB76,$M$3:$M$1662&amp;$N$3:$N$1662,$O$3:$O$1662,0,0,1)</f>
        <v>171200</v>
      </c>
      <c r="AM76" s="2" cm="1">
        <f t="array" ref="AM76">_xlfn.XLOOKUP(AM$1&amp;$AB76,$M$3:$M$1662&amp;$N$3:$N$1662,$O$3:$O$1662,0,0,1)</f>
        <v>112500</v>
      </c>
    </row>
    <row r="77" spans="13:39" x14ac:dyDescent="0.4">
      <c r="M77" t="s">
        <v>870</v>
      </c>
      <c r="N77" t="s">
        <v>619</v>
      </c>
      <c r="O77">
        <v>112500</v>
      </c>
      <c r="AB77" t="s">
        <v>106</v>
      </c>
      <c r="AC77" s="2">
        <f t="shared" si="15"/>
        <v>22154660</v>
      </c>
      <c r="AD77" s="2">
        <f t="shared" si="16"/>
        <v>27546800</v>
      </c>
      <c r="AE77" s="2">
        <f t="shared" si="16"/>
        <v>18964200</v>
      </c>
      <c r="AF77" s="2">
        <f t="shared" si="16"/>
        <v>25298700</v>
      </c>
      <c r="AG77" s="2">
        <f t="shared" si="16"/>
        <v>20708400</v>
      </c>
      <c r="AH77" s="2">
        <f t="shared" si="16"/>
        <v>18255200</v>
      </c>
      <c r="AI77" s="2" cm="1">
        <f t="array" ref="AI77">_xlfn.XLOOKUP(AI$1&amp;$AB77,$M$3:$M$1662&amp;$N$3:$N$1662,$O$3:$O$1662,0,0,1)</f>
        <v>37000</v>
      </c>
      <c r="AJ77" s="2" cm="1">
        <f t="array" ref="AJ77">_xlfn.XLOOKUP(AJ$1&amp;$AB77,$M$3:$M$1662&amp;$N$3:$N$1662,$O$3:$O$1662,0,0,1)</f>
        <v>85300</v>
      </c>
      <c r="AK77" s="2" cm="1">
        <f t="array" ref="AK77">_xlfn.XLOOKUP(AK$1&amp;$AB77,$M$3:$M$1662&amp;$N$3:$N$1662,$O$3:$O$1662,0,0,1)</f>
        <v>86200</v>
      </c>
      <c r="AL77" s="2" cm="1">
        <f t="array" ref="AL77">_xlfn.XLOOKUP(AL$1&amp;$AB77,$M$3:$M$1662&amp;$N$3:$N$1662,$O$3:$O$1662,0,0,1)</f>
        <v>43100</v>
      </c>
      <c r="AM77" s="2" cm="1">
        <f t="array" ref="AM77">_xlfn.XLOOKUP(AM$1&amp;$AB77,$M$3:$M$1662&amp;$N$3:$N$1662,$O$3:$O$1662,0,0,1)</f>
        <v>159500</v>
      </c>
    </row>
    <row r="78" spans="13:39" x14ac:dyDescent="0.4">
      <c r="M78" t="s">
        <v>870</v>
      </c>
      <c r="N78" t="s">
        <v>620</v>
      </c>
      <c r="O78">
        <v>159500</v>
      </c>
      <c r="AB78" t="s">
        <v>143</v>
      </c>
      <c r="AC78" s="2">
        <f t="shared" si="15"/>
        <v>22408060</v>
      </c>
      <c r="AD78" s="2">
        <f t="shared" si="16"/>
        <v>27600700</v>
      </c>
      <c r="AE78" s="2">
        <f t="shared" si="16"/>
        <v>19084400</v>
      </c>
      <c r="AF78" s="2">
        <f t="shared" si="16"/>
        <v>26276000</v>
      </c>
      <c r="AG78" s="2">
        <f t="shared" si="16"/>
        <v>20783300</v>
      </c>
      <c r="AH78" s="2">
        <f t="shared" si="16"/>
        <v>18295900</v>
      </c>
      <c r="AI78" s="2" cm="1">
        <f t="array" ref="AI78">_xlfn.XLOOKUP(AI$1&amp;$AB78,$M$3:$M$1662&amp;$N$3:$N$1662,$O$3:$O$1662,0,0,1)</f>
        <v>53900</v>
      </c>
      <c r="AJ78" s="2" cm="1">
        <f t="array" ref="AJ78">_xlfn.XLOOKUP(AJ$1&amp;$AB78,$M$3:$M$1662&amp;$N$3:$N$1662,$O$3:$O$1662,0,0,1)</f>
        <v>120200</v>
      </c>
      <c r="AK78" s="2" cm="1">
        <f t="array" ref="AK78">_xlfn.XLOOKUP(AK$1&amp;$AB78,$M$3:$M$1662&amp;$N$3:$N$1662,$O$3:$O$1662,0,0,1)</f>
        <v>977300</v>
      </c>
      <c r="AL78" s="2" cm="1">
        <f t="array" ref="AL78">_xlfn.XLOOKUP(AL$1&amp;$AB78,$M$3:$M$1662&amp;$N$3:$N$1662,$O$3:$O$1662,0,0,1)</f>
        <v>74900</v>
      </c>
      <c r="AM78" s="2" cm="1">
        <f t="array" ref="AM78">_xlfn.XLOOKUP(AM$1&amp;$AB78,$M$3:$M$1662&amp;$N$3:$N$1662,$O$3:$O$1662,0,0,1)</f>
        <v>40700</v>
      </c>
    </row>
    <row r="79" spans="13:39" x14ac:dyDescent="0.4">
      <c r="M79" t="s">
        <v>870</v>
      </c>
      <c r="N79" t="s">
        <v>621</v>
      </c>
      <c r="O79">
        <v>40700</v>
      </c>
      <c r="AB79" t="s">
        <v>137</v>
      </c>
      <c r="AC79" s="2">
        <f t="shared" si="15"/>
        <v>22540840</v>
      </c>
      <c r="AD79" s="2">
        <f t="shared" si="16"/>
        <v>27633300</v>
      </c>
      <c r="AE79" s="2">
        <f t="shared" si="16"/>
        <v>19139900</v>
      </c>
      <c r="AF79" s="2">
        <f t="shared" si="16"/>
        <v>26522500</v>
      </c>
      <c r="AG79" s="2">
        <f t="shared" si="16"/>
        <v>20964400</v>
      </c>
      <c r="AH79" s="2">
        <f t="shared" si="16"/>
        <v>18444100</v>
      </c>
      <c r="AI79" s="2" cm="1">
        <f t="array" ref="AI79">_xlfn.XLOOKUP(AI$1&amp;$AB79,$M$3:$M$1662&amp;$N$3:$N$1662,$O$3:$O$1662,0,0,1)</f>
        <v>32600</v>
      </c>
      <c r="AJ79" s="2" cm="1">
        <f t="array" ref="AJ79">_xlfn.XLOOKUP(AJ$1&amp;$AB79,$M$3:$M$1662&amp;$N$3:$N$1662,$O$3:$O$1662,0,0,1)</f>
        <v>55500</v>
      </c>
      <c r="AK79" s="2" cm="1">
        <f t="array" ref="AK79">_xlfn.XLOOKUP(AK$1&amp;$AB79,$M$3:$M$1662&amp;$N$3:$N$1662,$O$3:$O$1662,0,0,1)</f>
        <v>246500</v>
      </c>
      <c r="AL79" s="2" cm="1">
        <f t="array" ref="AL79">_xlfn.XLOOKUP(AL$1&amp;$AB79,$M$3:$M$1662&amp;$N$3:$N$1662,$O$3:$O$1662,0,0,1)</f>
        <v>181100</v>
      </c>
      <c r="AM79" s="2" cm="1">
        <f t="array" ref="AM79">_xlfn.XLOOKUP(AM$1&amp;$AB79,$M$3:$M$1662&amp;$N$3:$N$1662,$O$3:$O$1662,0,0,1)</f>
        <v>148200</v>
      </c>
    </row>
    <row r="80" spans="13:39" x14ac:dyDescent="0.4">
      <c r="M80" t="s">
        <v>870</v>
      </c>
      <c r="N80" t="s">
        <v>622</v>
      </c>
      <c r="O80">
        <v>148200</v>
      </c>
      <c r="AB80" t="s">
        <v>119</v>
      </c>
      <c r="AC80" s="2">
        <f t="shared" si="15"/>
        <v>22725220</v>
      </c>
      <c r="AD80" s="2">
        <f t="shared" si="16"/>
        <v>27784600</v>
      </c>
      <c r="AE80" s="2">
        <f t="shared" si="16"/>
        <v>19180300</v>
      </c>
      <c r="AF80" s="2">
        <f t="shared" si="16"/>
        <v>26928100</v>
      </c>
      <c r="AG80" s="2">
        <f t="shared" si="16"/>
        <v>21112200</v>
      </c>
      <c r="AH80" s="2">
        <f t="shared" si="16"/>
        <v>18620900</v>
      </c>
      <c r="AI80" s="2" cm="1">
        <f t="array" ref="AI80">_xlfn.XLOOKUP(AI$1&amp;$AB80,$M$3:$M$1662&amp;$N$3:$N$1662,$O$3:$O$1662,0,0,1)</f>
        <v>151300</v>
      </c>
      <c r="AJ80" s="2" cm="1">
        <f t="array" ref="AJ80">_xlfn.XLOOKUP(AJ$1&amp;$AB80,$M$3:$M$1662&amp;$N$3:$N$1662,$O$3:$O$1662,0,0,1)</f>
        <v>40400</v>
      </c>
      <c r="AK80" s="2" cm="1">
        <f t="array" ref="AK80">_xlfn.XLOOKUP(AK$1&amp;$AB80,$M$3:$M$1662&amp;$N$3:$N$1662,$O$3:$O$1662,0,0,1)</f>
        <v>405600</v>
      </c>
      <c r="AL80" s="2" cm="1">
        <f t="array" ref="AL80">_xlfn.XLOOKUP(AL$1&amp;$AB80,$M$3:$M$1662&amp;$N$3:$N$1662,$O$3:$O$1662,0,0,1)</f>
        <v>147800</v>
      </c>
      <c r="AM80" s="2" cm="1">
        <f t="array" ref="AM80">_xlfn.XLOOKUP(AM$1&amp;$AB80,$M$3:$M$1662&amp;$N$3:$N$1662,$O$3:$O$1662,0,0,1)</f>
        <v>176800</v>
      </c>
    </row>
    <row r="81" spans="13:39" x14ac:dyDescent="0.4">
      <c r="M81" t="s">
        <v>870</v>
      </c>
      <c r="N81" t="s">
        <v>623</v>
      </c>
      <c r="O81">
        <v>176800</v>
      </c>
      <c r="AB81" t="s">
        <v>135</v>
      </c>
      <c r="AC81" s="2">
        <f t="shared" si="15"/>
        <v>22856480</v>
      </c>
      <c r="AD81" s="2">
        <f t="shared" si="16"/>
        <v>27975900</v>
      </c>
      <c r="AE81" s="2">
        <f t="shared" si="16"/>
        <v>19377800</v>
      </c>
      <c r="AF81" s="2">
        <f t="shared" si="16"/>
        <v>27024800</v>
      </c>
      <c r="AG81" s="2">
        <f t="shared" si="16"/>
        <v>21246100</v>
      </c>
      <c r="AH81" s="2">
        <f t="shared" si="16"/>
        <v>18657800</v>
      </c>
      <c r="AI81" s="2" cm="1">
        <f t="array" ref="AI81">_xlfn.XLOOKUP(AI$1&amp;$AB81,$M$3:$M$1662&amp;$N$3:$N$1662,$O$3:$O$1662,0,0,1)</f>
        <v>191300</v>
      </c>
      <c r="AJ81" s="2" cm="1">
        <f t="array" ref="AJ81">_xlfn.XLOOKUP(AJ$1&amp;$AB81,$M$3:$M$1662&amp;$N$3:$N$1662,$O$3:$O$1662,0,0,1)</f>
        <v>197500</v>
      </c>
      <c r="AK81" s="2" cm="1">
        <f t="array" ref="AK81">_xlfn.XLOOKUP(AK$1&amp;$AB81,$M$3:$M$1662&amp;$N$3:$N$1662,$O$3:$O$1662,0,0,1)</f>
        <v>96700</v>
      </c>
      <c r="AL81" s="2" cm="1">
        <f t="array" ref="AL81">_xlfn.XLOOKUP(AL$1&amp;$AB81,$M$3:$M$1662&amp;$N$3:$N$1662,$O$3:$O$1662,0,0,1)</f>
        <v>133900</v>
      </c>
      <c r="AM81" s="2" cm="1">
        <f t="array" ref="AM81">_xlfn.XLOOKUP(AM$1&amp;$AB81,$M$3:$M$1662&amp;$N$3:$N$1662,$O$3:$O$1662,0,0,1)</f>
        <v>36900</v>
      </c>
    </row>
    <row r="82" spans="13:39" x14ac:dyDescent="0.4">
      <c r="M82" t="s">
        <v>870</v>
      </c>
      <c r="N82" t="s">
        <v>624</v>
      </c>
      <c r="O82">
        <v>36900</v>
      </c>
      <c r="AB82" t="s">
        <v>299</v>
      </c>
      <c r="AC82" s="2">
        <f t="shared" si="15"/>
        <v>23013520</v>
      </c>
      <c r="AD82" s="2">
        <f t="shared" si="16"/>
        <v>28205900</v>
      </c>
      <c r="AE82" s="2">
        <f t="shared" si="16"/>
        <v>19421500</v>
      </c>
      <c r="AF82" s="2">
        <f t="shared" si="16"/>
        <v>27202500</v>
      </c>
      <c r="AG82" s="2">
        <f t="shared" si="16"/>
        <v>21344600</v>
      </c>
      <c r="AH82" s="2">
        <f t="shared" si="16"/>
        <v>18893100</v>
      </c>
      <c r="AI82" s="2" cm="1">
        <f t="array" ref="AI82">_xlfn.XLOOKUP(AI$1&amp;$AB82,$M$3:$M$1662&amp;$N$3:$N$1662,$O$3:$O$1662,0,0,1)</f>
        <v>230000</v>
      </c>
      <c r="AJ82" s="2" cm="1">
        <f t="array" ref="AJ82">_xlfn.XLOOKUP(AJ$1&amp;$AB82,$M$3:$M$1662&amp;$N$3:$N$1662,$O$3:$O$1662,0,0,1)</f>
        <v>43700</v>
      </c>
      <c r="AK82" s="2" cm="1">
        <f t="array" ref="AK82">_xlfn.XLOOKUP(AK$1&amp;$AB82,$M$3:$M$1662&amp;$N$3:$N$1662,$O$3:$O$1662,0,0,1)</f>
        <v>177700</v>
      </c>
      <c r="AL82" s="2" cm="1">
        <f t="array" ref="AL82">_xlfn.XLOOKUP(AL$1&amp;$AB82,$M$3:$M$1662&amp;$N$3:$N$1662,$O$3:$O$1662,0,0,1)</f>
        <v>98500</v>
      </c>
      <c r="AM82" s="2" cm="1">
        <f t="array" ref="AM82">_xlfn.XLOOKUP(AM$1&amp;$AB82,$M$3:$M$1662&amp;$N$3:$N$1662,$O$3:$O$1662,0,0,1)</f>
        <v>235300</v>
      </c>
    </row>
    <row r="83" spans="13:39" x14ac:dyDescent="0.4">
      <c r="M83" t="s">
        <v>870</v>
      </c>
      <c r="N83" t="s">
        <v>625</v>
      </c>
      <c r="O83">
        <v>235300</v>
      </c>
      <c r="AB83" t="s">
        <v>97</v>
      </c>
      <c r="AC83" s="2">
        <f t="shared" si="15"/>
        <v>23143600</v>
      </c>
      <c r="AD83" s="2">
        <f t="shared" si="16"/>
        <v>28410600</v>
      </c>
      <c r="AE83" s="2">
        <f t="shared" si="16"/>
        <v>19451800</v>
      </c>
      <c r="AF83" s="2">
        <f t="shared" si="16"/>
        <v>27321400</v>
      </c>
      <c r="AG83" s="2">
        <f t="shared" si="16"/>
        <v>21530500</v>
      </c>
      <c r="AH83" s="2">
        <f t="shared" si="16"/>
        <v>19003700</v>
      </c>
      <c r="AI83" s="2" cm="1">
        <f t="array" ref="AI83">_xlfn.XLOOKUP(AI$1&amp;$AB83,$M$3:$M$1662&amp;$N$3:$N$1662,$O$3:$O$1662,0,0,1)</f>
        <v>204700</v>
      </c>
      <c r="AJ83" s="2" cm="1">
        <f t="array" ref="AJ83">_xlfn.XLOOKUP(AJ$1&amp;$AB83,$M$3:$M$1662&amp;$N$3:$N$1662,$O$3:$O$1662,0,0,1)</f>
        <v>30300</v>
      </c>
      <c r="AK83" s="2" cm="1">
        <f t="array" ref="AK83">_xlfn.XLOOKUP(AK$1&amp;$AB83,$M$3:$M$1662&amp;$N$3:$N$1662,$O$3:$O$1662,0,0,1)</f>
        <v>118900</v>
      </c>
      <c r="AL83" s="2" cm="1">
        <f t="array" ref="AL83">_xlfn.XLOOKUP(AL$1&amp;$AB83,$M$3:$M$1662&amp;$N$3:$N$1662,$O$3:$O$1662,0,0,1)</f>
        <v>185900</v>
      </c>
      <c r="AM83" s="2" cm="1">
        <f t="array" ref="AM83">_xlfn.XLOOKUP(AM$1&amp;$AB83,$M$3:$M$1662&amp;$N$3:$N$1662,$O$3:$O$1662,0,0,1)</f>
        <v>110600</v>
      </c>
    </row>
    <row r="84" spans="13:39" x14ac:dyDescent="0.4">
      <c r="M84" t="s">
        <v>870</v>
      </c>
      <c r="N84" t="s">
        <v>626</v>
      </c>
      <c r="O84">
        <v>110600</v>
      </c>
      <c r="AB84" t="s">
        <v>96</v>
      </c>
      <c r="AC84" s="2">
        <f t="shared" si="15"/>
        <v>23238500</v>
      </c>
      <c r="AD84" s="2">
        <f t="shared" ref="AD84:AH99" si="17">AD83+AI84</f>
        <v>28504200</v>
      </c>
      <c r="AE84" s="2">
        <f t="shared" si="17"/>
        <v>19483800</v>
      </c>
      <c r="AF84" s="2">
        <f t="shared" si="17"/>
        <v>27494100</v>
      </c>
      <c r="AG84" s="2">
        <f t="shared" si="17"/>
        <v>21582800</v>
      </c>
      <c r="AH84" s="2">
        <f t="shared" si="17"/>
        <v>19127600</v>
      </c>
      <c r="AI84" s="2" cm="1">
        <f t="array" ref="AI84">_xlfn.XLOOKUP(AI$1&amp;$AB84,$M$3:$M$1662&amp;$N$3:$N$1662,$O$3:$O$1662,0,0,1)</f>
        <v>93600</v>
      </c>
      <c r="AJ84" s="2" cm="1">
        <f t="array" ref="AJ84">_xlfn.XLOOKUP(AJ$1&amp;$AB84,$M$3:$M$1662&amp;$N$3:$N$1662,$O$3:$O$1662,0,0,1)</f>
        <v>32000</v>
      </c>
      <c r="AK84" s="2" cm="1">
        <f t="array" ref="AK84">_xlfn.XLOOKUP(AK$1&amp;$AB84,$M$3:$M$1662&amp;$N$3:$N$1662,$O$3:$O$1662,0,0,1)</f>
        <v>172700</v>
      </c>
      <c r="AL84" s="2" cm="1">
        <f t="array" ref="AL84">_xlfn.XLOOKUP(AL$1&amp;$AB84,$M$3:$M$1662&amp;$N$3:$N$1662,$O$3:$O$1662,0,0,1)</f>
        <v>52300</v>
      </c>
      <c r="AM84" s="2" cm="1">
        <f t="array" ref="AM84">_xlfn.XLOOKUP(AM$1&amp;$AB84,$M$3:$M$1662&amp;$N$3:$N$1662,$O$3:$O$1662,0,0,1)</f>
        <v>123900</v>
      </c>
    </row>
    <row r="85" spans="13:39" x14ac:dyDescent="0.4">
      <c r="M85" t="s">
        <v>870</v>
      </c>
      <c r="N85" t="s">
        <v>627</v>
      </c>
      <c r="O85">
        <v>123900</v>
      </c>
      <c r="AB85" t="s">
        <v>232</v>
      </c>
      <c r="AC85" s="2">
        <f t="shared" si="15"/>
        <v>23351820</v>
      </c>
      <c r="AD85" s="2">
        <f t="shared" si="17"/>
        <v>28740200</v>
      </c>
      <c r="AE85" s="2">
        <f t="shared" si="17"/>
        <v>19531400</v>
      </c>
      <c r="AF85" s="2">
        <f t="shared" si="17"/>
        <v>27611800</v>
      </c>
      <c r="AG85" s="2">
        <f t="shared" si="17"/>
        <v>21708500</v>
      </c>
      <c r="AH85" s="2">
        <f t="shared" si="17"/>
        <v>19167200</v>
      </c>
      <c r="AI85" s="2" cm="1">
        <f t="array" ref="AI85">_xlfn.XLOOKUP(AI$1&amp;$AB85,$M$3:$M$1662&amp;$N$3:$N$1662,$O$3:$O$1662,0,0,1)</f>
        <v>236000</v>
      </c>
      <c r="AJ85" s="2" cm="1">
        <f t="array" ref="AJ85">_xlfn.XLOOKUP(AJ$1&amp;$AB85,$M$3:$M$1662&amp;$N$3:$N$1662,$O$3:$O$1662,0,0,1)</f>
        <v>47600</v>
      </c>
      <c r="AK85" s="2" cm="1">
        <f t="array" ref="AK85">_xlfn.XLOOKUP(AK$1&amp;$AB85,$M$3:$M$1662&amp;$N$3:$N$1662,$O$3:$O$1662,0,0,1)</f>
        <v>117700</v>
      </c>
      <c r="AL85" s="2" cm="1">
        <f t="array" ref="AL85">_xlfn.XLOOKUP(AL$1&amp;$AB85,$M$3:$M$1662&amp;$N$3:$N$1662,$O$3:$O$1662,0,0,1)</f>
        <v>125700</v>
      </c>
      <c r="AM85" s="2" cm="1">
        <f t="array" ref="AM85">_xlfn.XLOOKUP(AM$1&amp;$AB85,$M$3:$M$1662&amp;$N$3:$N$1662,$O$3:$O$1662,0,0,1)</f>
        <v>39600</v>
      </c>
    </row>
    <row r="86" spans="13:39" x14ac:dyDescent="0.4">
      <c r="M86" t="s">
        <v>870</v>
      </c>
      <c r="N86" t="s">
        <v>628</v>
      </c>
      <c r="O86">
        <v>39600</v>
      </c>
      <c r="AB86" t="s">
        <v>253</v>
      </c>
      <c r="AC86" s="2">
        <f t="shared" si="15"/>
        <v>23442660</v>
      </c>
      <c r="AD86" s="2">
        <f t="shared" si="17"/>
        <v>28826300</v>
      </c>
      <c r="AE86" s="2">
        <f t="shared" si="17"/>
        <v>19595300</v>
      </c>
      <c r="AF86" s="2">
        <f t="shared" si="17"/>
        <v>27758300</v>
      </c>
      <c r="AG86" s="2">
        <f t="shared" si="17"/>
        <v>21743800</v>
      </c>
      <c r="AH86" s="2">
        <f t="shared" si="17"/>
        <v>19289600</v>
      </c>
      <c r="AI86" s="2" cm="1">
        <f t="array" ref="AI86">_xlfn.XLOOKUP(AI$1&amp;$AB86,$M$3:$M$1662&amp;$N$3:$N$1662,$O$3:$O$1662,0,0,1)</f>
        <v>86100</v>
      </c>
      <c r="AJ86" s="2" cm="1">
        <f t="array" ref="AJ86">_xlfn.XLOOKUP(AJ$1&amp;$AB86,$M$3:$M$1662&amp;$N$3:$N$1662,$O$3:$O$1662,0,0,1)</f>
        <v>63900</v>
      </c>
      <c r="AK86" s="2" cm="1">
        <f t="array" ref="AK86">_xlfn.XLOOKUP(AK$1&amp;$AB86,$M$3:$M$1662&amp;$N$3:$N$1662,$O$3:$O$1662,0,0,1)</f>
        <v>146500</v>
      </c>
      <c r="AL86" s="2" cm="1">
        <f t="array" ref="AL86">_xlfn.XLOOKUP(AL$1&amp;$AB86,$M$3:$M$1662&amp;$N$3:$N$1662,$O$3:$O$1662,0,0,1)</f>
        <v>35300</v>
      </c>
      <c r="AM86" s="2" cm="1">
        <f t="array" ref="AM86">_xlfn.XLOOKUP(AM$1&amp;$AB86,$M$3:$M$1662&amp;$N$3:$N$1662,$O$3:$O$1662,0,0,1)</f>
        <v>122400</v>
      </c>
    </row>
    <row r="87" spans="13:39" x14ac:dyDescent="0.4">
      <c r="M87" t="s">
        <v>870</v>
      </c>
      <c r="N87" t="s">
        <v>629</v>
      </c>
      <c r="O87">
        <v>122400</v>
      </c>
      <c r="AB87" t="s">
        <v>130</v>
      </c>
      <c r="AC87" s="2">
        <f t="shared" si="15"/>
        <v>23520640</v>
      </c>
      <c r="AD87" s="2">
        <f t="shared" si="17"/>
        <v>28882400</v>
      </c>
      <c r="AE87" s="2">
        <f t="shared" si="17"/>
        <v>19640300</v>
      </c>
      <c r="AF87" s="2">
        <f t="shared" si="17"/>
        <v>27923700</v>
      </c>
      <c r="AG87" s="2">
        <f t="shared" si="17"/>
        <v>21811400</v>
      </c>
      <c r="AH87" s="2">
        <f t="shared" si="17"/>
        <v>19345400</v>
      </c>
      <c r="AI87" s="2" cm="1">
        <f t="array" ref="AI87">_xlfn.XLOOKUP(AI$1&amp;$AB87,$M$3:$M$1662&amp;$N$3:$N$1662,$O$3:$O$1662,0,0,1)</f>
        <v>56100</v>
      </c>
      <c r="AJ87" s="2" cm="1">
        <f t="array" ref="AJ87">_xlfn.XLOOKUP(AJ$1&amp;$AB87,$M$3:$M$1662&amp;$N$3:$N$1662,$O$3:$O$1662,0,0,1)</f>
        <v>45000</v>
      </c>
      <c r="AK87" s="2" cm="1">
        <f t="array" ref="AK87">_xlfn.XLOOKUP(AK$1&amp;$AB87,$M$3:$M$1662&amp;$N$3:$N$1662,$O$3:$O$1662,0,0,1)</f>
        <v>165400</v>
      </c>
      <c r="AL87" s="2" cm="1">
        <f t="array" ref="AL87">_xlfn.XLOOKUP(AL$1&amp;$AB87,$M$3:$M$1662&amp;$N$3:$N$1662,$O$3:$O$1662,0,0,1)</f>
        <v>67600</v>
      </c>
      <c r="AM87" s="2" cm="1">
        <f t="array" ref="AM87">_xlfn.XLOOKUP(AM$1&amp;$AB87,$M$3:$M$1662&amp;$N$3:$N$1662,$O$3:$O$1662,0,0,1)</f>
        <v>55800</v>
      </c>
    </row>
    <row r="88" spans="13:39" x14ac:dyDescent="0.4">
      <c r="M88" t="s">
        <v>870</v>
      </c>
      <c r="N88" t="s">
        <v>630</v>
      </c>
      <c r="O88">
        <v>55800</v>
      </c>
      <c r="AB88" t="s">
        <v>154</v>
      </c>
      <c r="AC88" s="2">
        <f t="shared" si="15"/>
        <v>23663680</v>
      </c>
      <c r="AD88" s="2">
        <f t="shared" si="17"/>
        <v>28938400</v>
      </c>
      <c r="AE88" s="2">
        <f t="shared" si="17"/>
        <v>19734600</v>
      </c>
      <c r="AF88" s="2">
        <f t="shared" si="17"/>
        <v>28220400</v>
      </c>
      <c r="AG88" s="2">
        <f t="shared" si="17"/>
        <v>22029000</v>
      </c>
      <c r="AH88" s="2">
        <f t="shared" si="17"/>
        <v>19396000</v>
      </c>
      <c r="AI88" s="2" cm="1">
        <f t="array" ref="AI88">_xlfn.XLOOKUP(AI$1&amp;$AB88,$M$3:$M$1662&amp;$N$3:$N$1662,$O$3:$O$1662,0,0,1)</f>
        <v>56000</v>
      </c>
      <c r="AJ88" s="2" cm="1">
        <f t="array" ref="AJ88">_xlfn.XLOOKUP(AJ$1&amp;$AB88,$M$3:$M$1662&amp;$N$3:$N$1662,$O$3:$O$1662,0,0,1)</f>
        <v>94300</v>
      </c>
      <c r="AK88" s="2" cm="1">
        <f t="array" ref="AK88">_xlfn.XLOOKUP(AK$1&amp;$AB88,$M$3:$M$1662&amp;$N$3:$N$1662,$O$3:$O$1662,0,0,1)</f>
        <v>296700</v>
      </c>
      <c r="AL88" s="2" cm="1">
        <f t="array" ref="AL88">_xlfn.XLOOKUP(AL$1&amp;$AB88,$M$3:$M$1662&amp;$N$3:$N$1662,$O$3:$O$1662,0,0,1)</f>
        <v>217600</v>
      </c>
      <c r="AM88" s="2" cm="1">
        <f t="array" ref="AM88">_xlfn.XLOOKUP(AM$1&amp;$AB88,$M$3:$M$1662&amp;$N$3:$N$1662,$O$3:$O$1662,0,0,1)</f>
        <v>50600</v>
      </c>
    </row>
    <row r="89" spans="13:39" x14ac:dyDescent="0.4">
      <c r="M89" t="s">
        <v>870</v>
      </c>
      <c r="N89" t="s">
        <v>631</v>
      </c>
      <c r="O89">
        <v>50600</v>
      </c>
      <c r="AB89" t="s">
        <v>98</v>
      </c>
      <c r="AC89" s="2">
        <f t="shared" si="15"/>
        <v>23778520</v>
      </c>
      <c r="AD89" s="2">
        <f t="shared" si="17"/>
        <v>29072800</v>
      </c>
      <c r="AE89" s="2">
        <f t="shared" si="17"/>
        <v>19807800</v>
      </c>
      <c r="AF89" s="2">
        <f t="shared" si="17"/>
        <v>28331400</v>
      </c>
      <c r="AG89" s="2">
        <f t="shared" si="17"/>
        <v>22255700</v>
      </c>
      <c r="AH89" s="2">
        <f t="shared" si="17"/>
        <v>19424900</v>
      </c>
      <c r="AI89" s="2" cm="1">
        <f t="array" ref="AI89">_xlfn.XLOOKUP(AI$1&amp;$AB89,$M$3:$M$1662&amp;$N$3:$N$1662,$O$3:$O$1662,0,0,1)</f>
        <v>134400</v>
      </c>
      <c r="AJ89" s="2" cm="1">
        <f t="array" ref="AJ89">_xlfn.XLOOKUP(AJ$1&amp;$AB89,$M$3:$M$1662&amp;$N$3:$N$1662,$O$3:$O$1662,0,0,1)</f>
        <v>73200</v>
      </c>
      <c r="AK89" s="2" cm="1">
        <f t="array" ref="AK89">_xlfn.XLOOKUP(AK$1&amp;$AB89,$M$3:$M$1662&amp;$N$3:$N$1662,$O$3:$O$1662,0,0,1)</f>
        <v>111000</v>
      </c>
      <c r="AL89" s="2" cm="1">
        <f t="array" ref="AL89">_xlfn.XLOOKUP(AL$1&amp;$AB89,$M$3:$M$1662&amp;$N$3:$N$1662,$O$3:$O$1662,0,0,1)</f>
        <v>226700</v>
      </c>
      <c r="AM89" s="2" cm="1">
        <f t="array" ref="AM89">_xlfn.XLOOKUP(AM$1&amp;$AB89,$M$3:$M$1662&amp;$N$3:$N$1662,$O$3:$O$1662,0,0,1)</f>
        <v>28900</v>
      </c>
    </row>
    <row r="90" spans="13:39" x14ac:dyDescent="0.4">
      <c r="M90" t="s">
        <v>870</v>
      </c>
      <c r="N90" t="s">
        <v>632</v>
      </c>
      <c r="O90">
        <v>28900</v>
      </c>
      <c r="AB90" t="s">
        <v>168</v>
      </c>
      <c r="AC90" s="2">
        <f t="shared" si="15"/>
        <v>23920000</v>
      </c>
      <c r="AD90" s="2">
        <f t="shared" si="17"/>
        <v>29265000</v>
      </c>
      <c r="AE90" s="2">
        <f t="shared" si="17"/>
        <v>19858600</v>
      </c>
      <c r="AF90" s="2">
        <f t="shared" si="17"/>
        <v>28508200</v>
      </c>
      <c r="AG90" s="2">
        <f t="shared" si="17"/>
        <v>22387000</v>
      </c>
      <c r="AH90" s="2">
        <f t="shared" si="17"/>
        <v>19581200</v>
      </c>
      <c r="AI90" s="2" cm="1">
        <f t="array" ref="AI90">_xlfn.XLOOKUP(AI$1&amp;$AB90,$M$3:$M$1662&amp;$N$3:$N$1662,$O$3:$O$1662,0,0,1)</f>
        <v>192200</v>
      </c>
      <c r="AJ90" s="2" cm="1">
        <f t="array" ref="AJ90">_xlfn.XLOOKUP(AJ$1&amp;$AB90,$M$3:$M$1662&amp;$N$3:$N$1662,$O$3:$O$1662,0,0,1)</f>
        <v>50800</v>
      </c>
      <c r="AK90" s="2" cm="1">
        <f t="array" ref="AK90">_xlfn.XLOOKUP(AK$1&amp;$AB90,$M$3:$M$1662&amp;$N$3:$N$1662,$O$3:$O$1662,0,0,1)</f>
        <v>176800</v>
      </c>
      <c r="AL90" s="2" cm="1">
        <f t="array" ref="AL90">_xlfn.XLOOKUP(AL$1&amp;$AB90,$M$3:$M$1662&amp;$N$3:$N$1662,$O$3:$O$1662,0,0,1)</f>
        <v>131300</v>
      </c>
      <c r="AM90" s="2" cm="1">
        <f t="array" ref="AM90">_xlfn.XLOOKUP(AM$1&amp;$AB90,$M$3:$M$1662&amp;$N$3:$N$1662,$O$3:$O$1662,0,0,1)</f>
        <v>156300</v>
      </c>
    </row>
    <row r="91" spans="13:39" x14ac:dyDescent="0.4">
      <c r="M91" t="s">
        <v>870</v>
      </c>
      <c r="N91" t="s">
        <v>633</v>
      </c>
      <c r="O91">
        <v>156300</v>
      </c>
      <c r="AB91" t="s">
        <v>153</v>
      </c>
      <c r="AC91" s="2">
        <f t="shared" si="15"/>
        <v>24080180</v>
      </c>
      <c r="AD91" s="2">
        <f t="shared" si="17"/>
        <v>29307000</v>
      </c>
      <c r="AE91" s="2">
        <f t="shared" si="17"/>
        <v>19916800</v>
      </c>
      <c r="AF91" s="2">
        <f t="shared" si="17"/>
        <v>28581500</v>
      </c>
      <c r="AG91" s="2">
        <f t="shared" si="17"/>
        <v>22520100</v>
      </c>
      <c r="AH91" s="2">
        <f t="shared" si="17"/>
        <v>20075500</v>
      </c>
      <c r="AI91" s="2" cm="1">
        <f t="array" ref="AI91">_xlfn.XLOOKUP(AI$1&amp;$AB91,$M$3:$M$1662&amp;$N$3:$N$1662,$O$3:$O$1662,0,0,1)</f>
        <v>42000</v>
      </c>
      <c r="AJ91" s="2" cm="1">
        <f t="array" ref="AJ91">_xlfn.XLOOKUP(AJ$1&amp;$AB91,$M$3:$M$1662&amp;$N$3:$N$1662,$O$3:$O$1662,0,0,1)</f>
        <v>58200</v>
      </c>
      <c r="AK91" s="2" cm="1">
        <f t="array" ref="AK91">_xlfn.XLOOKUP(AK$1&amp;$AB91,$M$3:$M$1662&amp;$N$3:$N$1662,$O$3:$O$1662,0,0,1)</f>
        <v>73300</v>
      </c>
      <c r="AL91" s="2" cm="1">
        <f t="array" ref="AL91">_xlfn.XLOOKUP(AL$1&amp;$AB91,$M$3:$M$1662&amp;$N$3:$N$1662,$O$3:$O$1662,0,0,1)</f>
        <v>133100</v>
      </c>
      <c r="AM91" s="2" cm="1">
        <f t="array" ref="AM91">_xlfn.XLOOKUP(AM$1&amp;$AB91,$M$3:$M$1662&amp;$N$3:$N$1662,$O$3:$O$1662,0,0,1)</f>
        <v>494300</v>
      </c>
    </row>
    <row r="92" spans="13:39" x14ac:dyDescent="0.4">
      <c r="M92" t="s">
        <v>870</v>
      </c>
      <c r="N92" t="s">
        <v>634</v>
      </c>
      <c r="O92">
        <v>494300</v>
      </c>
      <c r="AB92" t="s">
        <v>167</v>
      </c>
      <c r="AC92" s="2">
        <f t="shared" si="15"/>
        <v>24245560</v>
      </c>
      <c r="AD92" s="2">
        <f t="shared" si="17"/>
        <v>29580200</v>
      </c>
      <c r="AE92" s="2">
        <f t="shared" si="17"/>
        <v>19975700</v>
      </c>
      <c r="AF92" s="2">
        <f t="shared" si="17"/>
        <v>28838900</v>
      </c>
      <c r="AG92" s="2">
        <f t="shared" si="17"/>
        <v>22608000</v>
      </c>
      <c r="AH92" s="2">
        <f t="shared" si="17"/>
        <v>20225000</v>
      </c>
      <c r="AI92" s="2" cm="1">
        <f t="array" ref="AI92">_xlfn.XLOOKUP(AI$1&amp;$AB92,$M$3:$M$1662&amp;$N$3:$N$1662,$O$3:$O$1662,0,0,1)</f>
        <v>273200</v>
      </c>
      <c r="AJ92" s="2" cm="1">
        <f t="array" ref="AJ92">_xlfn.XLOOKUP(AJ$1&amp;$AB92,$M$3:$M$1662&amp;$N$3:$N$1662,$O$3:$O$1662,0,0,1)</f>
        <v>58900</v>
      </c>
      <c r="AK92" s="2" cm="1">
        <f t="array" ref="AK92">_xlfn.XLOOKUP(AK$1&amp;$AB92,$M$3:$M$1662&amp;$N$3:$N$1662,$O$3:$O$1662,0,0,1)</f>
        <v>257400</v>
      </c>
      <c r="AL92" s="2" cm="1">
        <f t="array" ref="AL92">_xlfn.XLOOKUP(AL$1&amp;$AB92,$M$3:$M$1662&amp;$N$3:$N$1662,$O$3:$O$1662,0,0,1)</f>
        <v>87900</v>
      </c>
      <c r="AM92" s="2" cm="1">
        <f t="array" ref="AM92">_xlfn.XLOOKUP(AM$1&amp;$AB92,$M$3:$M$1662&amp;$N$3:$N$1662,$O$3:$O$1662,0,0,1)</f>
        <v>149500</v>
      </c>
    </row>
    <row r="93" spans="13:39" x14ac:dyDescent="0.4">
      <c r="M93" t="s">
        <v>870</v>
      </c>
      <c r="N93" t="s">
        <v>635</v>
      </c>
      <c r="O93">
        <v>149500</v>
      </c>
      <c r="AB93" t="s">
        <v>23</v>
      </c>
      <c r="AC93" s="2">
        <f t="shared" si="15"/>
        <v>24351020</v>
      </c>
      <c r="AD93" s="2">
        <f t="shared" si="17"/>
        <v>29720200</v>
      </c>
      <c r="AE93" s="2">
        <f t="shared" si="17"/>
        <v>20037500</v>
      </c>
      <c r="AF93" s="2">
        <f t="shared" si="17"/>
        <v>28894200</v>
      </c>
      <c r="AG93" s="2">
        <f t="shared" si="17"/>
        <v>22703600</v>
      </c>
      <c r="AH93" s="2">
        <f t="shared" si="17"/>
        <v>20399600</v>
      </c>
      <c r="AI93" s="2" cm="1">
        <f t="array" ref="AI93">_xlfn.XLOOKUP(AI$1&amp;$AB93,$M$3:$M$1662&amp;$N$3:$N$1662,$O$3:$O$1662,0,0,1)</f>
        <v>140000</v>
      </c>
      <c r="AJ93" s="2" cm="1">
        <f t="array" ref="AJ93">_xlfn.XLOOKUP(AJ$1&amp;$AB93,$M$3:$M$1662&amp;$N$3:$N$1662,$O$3:$O$1662,0,0,1)</f>
        <v>61800</v>
      </c>
      <c r="AK93" s="2" cm="1">
        <f t="array" ref="AK93">_xlfn.XLOOKUP(AK$1&amp;$AB93,$M$3:$M$1662&amp;$N$3:$N$1662,$O$3:$O$1662,0,0,1)</f>
        <v>55300</v>
      </c>
      <c r="AL93" s="2" cm="1">
        <f t="array" ref="AL93">_xlfn.XLOOKUP(AL$1&amp;$AB93,$M$3:$M$1662&amp;$N$3:$N$1662,$O$3:$O$1662,0,0,1)</f>
        <v>95600</v>
      </c>
      <c r="AM93" s="2" cm="1">
        <f t="array" ref="AM93">_xlfn.XLOOKUP(AM$1&amp;$AB93,$M$3:$M$1662&amp;$N$3:$N$1662,$O$3:$O$1662,0,0,1)</f>
        <v>174600</v>
      </c>
    </row>
    <row r="94" spans="13:39" x14ac:dyDescent="0.4">
      <c r="M94" t="s">
        <v>870</v>
      </c>
      <c r="N94" t="s">
        <v>636</v>
      </c>
      <c r="O94">
        <v>174600</v>
      </c>
      <c r="AB94" t="s">
        <v>300</v>
      </c>
      <c r="AC94" s="2">
        <f t="shared" si="15"/>
        <v>24454720</v>
      </c>
      <c r="AD94" s="2">
        <f t="shared" si="17"/>
        <v>29780600</v>
      </c>
      <c r="AE94" s="2">
        <f t="shared" si="17"/>
        <v>20067300</v>
      </c>
      <c r="AF94" s="2">
        <f t="shared" si="17"/>
        <v>29181500</v>
      </c>
      <c r="AG94" s="2">
        <f t="shared" si="17"/>
        <v>22755900</v>
      </c>
      <c r="AH94" s="2">
        <f t="shared" si="17"/>
        <v>20488300</v>
      </c>
      <c r="AI94" s="2" cm="1">
        <f t="array" ref="AI94">_xlfn.XLOOKUP(AI$1&amp;$AB94,$M$3:$M$1662&amp;$N$3:$N$1662,$O$3:$O$1662,0,0,1)</f>
        <v>60400</v>
      </c>
      <c r="AJ94" s="2" cm="1">
        <f t="array" ref="AJ94">_xlfn.XLOOKUP(AJ$1&amp;$AB94,$M$3:$M$1662&amp;$N$3:$N$1662,$O$3:$O$1662,0,0,1)</f>
        <v>29800</v>
      </c>
      <c r="AK94" s="2" cm="1">
        <f t="array" ref="AK94">_xlfn.XLOOKUP(AK$1&amp;$AB94,$M$3:$M$1662&amp;$N$3:$N$1662,$O$3:$O$1662,0,0,1)</f>
        <v>287300</v>
      </c>
      <c r="AL94" s="2" cm="1">
        <f t="array" ref="AL94">_xlfn.XLOOKUP(AL$1&amp;$AB94,$M$3:$M$1662&amp;$N$3:$N$1662,$O$3:$O$1662,0,0,1)</f>
        <v>52300</v>
      </c>
      <c r="AM94" s="2" cm="1">
        <f t="array" ref="AM94">_xlfn.XLOOKUP(AM$1&amp;$AB94,$M$3:$M$1662&amp;$N$3:$N$1662,$O$3:$O$1662,0,0,1)</f>
        <v>88700</v>
      </c>
    </row>
    <row r="95" spans="13:39" x14ac:dyDescent="0.4">
      <c r="M95" t="s">
        <v>870</v>
      </c>
      <c r="N95" t="s">
        <v>637</v>
      </c>
      <c r="O95">
        <v>88700</v>
      </c>
      <c r="AB95" t="s">
        <v>18</v>
      </c>
      <c r="AC95" s="2">
        <f t="shared" si="15"/>
        <v>24512780</v>
      </c>
      <c r="AD95" s="2">
        <f t="shared" si="17"/>
        <v>29844300</v>
      </c>
      <c r="AE95" s="2">
        <f t="shared" si="17"/>
        <v>20092500</v>
      </c>
      <c r="AF95" s="2">
        <f t="shared" si="17"/>
        <v>29324600</v>
      </c>
      <c r="AG95" s="2">
        <f t="shared" si="17"/>
        <v>22774400</v>
      </c>
      <c r="AH95" s="2">
        <f t="shared" si="17"/>
        <v>20528100</v>
      </c>
      <c r="AI95" s="2" cm="1">
        <f t="array" ref="AI95">_xlfn.XLOOKUP(AI$1&amp;$AB95,$M$3:$M$1662&amp;$N$3:$N$1662,$O$3:$O$1662,0,0,1)</f>
        <v>63700</v>
      </c>
      <c r="AJ95" s="2" cm="1">
        <f t="array" ref="AJ95">_xlfn.XLOOKUP(AJ$1&amp;$AB95,$M$3:$M$1662&amp;$N$3:$N$1662,$O$3:$O$1662,0,0,1)</f>
        <v>25200</v>
      </c>
      <c r="AK95" s="2" cm="1">
        <f t="array" ref="AK95">_xlfn.XLOOKUP(AK$1&amp;$AB95,$M$3:$M$1662&amp;$N$3:$N$1662,$O$3:$O$1662,0,0,1)</f>
        <v>143100</v>
      </c>
      <c r="AL95" s="2" cm="1">
        <f t="array" ref="AL95">_xlfn.XLOOKUP(AL$1&amp;$AB95,$M$3:$M$1662&amp;$N$3:$N$1662,$O$3:$O$1662,0,0,1)</f>
        <v>18500</v>
      </c>
      <c r="AM95" s="2" cm="1">
        <f t="array" ref="AM95">_xlfn.XLOOKUP(AM$1&amp;$AB95,$M$3:$M$1662&amp;$N$3:$N$1662,$O$3:$O$1662,0,0,1)</f>
        <v>39800</v>
      </c>
    </row>
    <row r="96" spans="13:39" x14ac:dyDescent="0.4">
      <c r="M96" t="s">
        <v>870</v>
      </c>
      <c r="N96" t="s">
        <v>638</v>
      </c>
      <c r="O96">
        <v>39800</v>
      </c>
      <c r="AB96" t="s">
        <v>301</v>
      </c>
      <c r="AC96" s="2">
        <f t="shared" si="15"/>
        <v>24643840</v>
      </c>
      <c r="AD96" s="2">
        <f t="shared" si="17"/>
        <v>29916900</v>
      </c>
      <c r="AE96" s="2">
        <f t="shared" si="17"/>
        <v>20123700</v>
      </c>
      <c r="AF96" s="2">
        <f t="shared" si="17"/>
        <v>29430400</v>
      </c>
      <c r="AG96" s="2">
        <f t="shared" si="17"/>
        <v>22842900</v>
      </c>
      <c r="AH96" s="2">
        <f t="shared" si="17"/>
        <v>20905300</v>
      </c>
      <c r="AI96" s="2" cm="1">
        <f t="array" ref="AI96">_xlfn.XLOOKUP(AI$1&amp;$AB96,$M$3:$M$1662&amp;$N$3:$N$1662,$O$3:$O$1662,0,0,1)</f>
        <v>72600</v>
      </c>
      <c r="AJ96" s="2" cm="1">
        <f t="array" ref="AJ96">_xlfn.XLOOKUP(AJ$1&amp;$AB96,$M$3:$M$1662&amp;$N$3:$N$1662,$O$3:$O$1662,0,0,1)</f>
        <v>31200</v>
      </c>
      <c r="AK96" s="2" cm="1">
        <f t="array" ref="AK96">_xlfn.XLOOKUP(AK$1&amp;$AB96,$M$3:$M$1662&amp;$N$3:$N$1662,$O$3:$O$1662,0,0,1)</f>
        <v>105800</v>
      </c>
      <c r="AL96" s="2" cm="1">
        <f t="array" ref="AL96">_xlfn.XLOOKUP(AL$1&amp;$AB96,$M$3:$M$1662&amp;$N$3:$N$1662,$O$3:$O$1662,0,0,1)</f>
        <v>68500</v>
      </c>
      <c r="AM96" s="2" cm="1">
        <f t="array" ref="AM96">_xlfn.XLOOKUP(AM$1&amp;$AB96,$M$3:$M$1662&amp;$N$3:$N$1662,$O$3:$O$1662,0,0,1)</f>
        <v>377200</v>
      </c>
    </row>
    <row r="97" spans="13:39" x14ac:dyDescent="0.4">
      <c r="M97" t="s">
        <v>870</v>
      </c>
      <c r="N97" t="s">
        <v>639</v>
      </c>
      <c r="O97">
        <v>377200</v>
      </c>
      <c r="AB97" t="s">
        <v>142</v>
      </c>
      <c r="AC97" s="2">
        <f t="shared" si="15"/>
        <v>24711180</v>
      </c>
      <c r="AD97" s="2">
        <f t="shared" si="17"/>
        <v>29988200</v>
      </c>
      <c r="AE97" s="2">
        <f t="shared" si="17"/>
        <v>20188200</v>
      </c>
      <c r="AF97" s="2">
        <f t="shared" si="17"/>
        <v>29496600</v>
      </c>
      <c r="AG97" s="2">
        <f t="shared" si="17"/>
        <v>22905400</v>
      </c>
      <c r="AH97" s="2">
        <f t="shared" si="17"/>
        <v>20977500</v>
      </c>
      <c r="AI97" s="2" cm="1">
        <f t="array" ref="AI97">_xlfn.XLOOKUP(AI$1&amp;$AB97,$M$3:$M$1662&amp;$N$3:$N$1662,$O$3:$O$1662,0,0,1)</f>
        <v>71300</v>
      </c>
      <c r="AJ97" s="2" cm="1">
        <f t="array" ref="AJ97">_xlfn.XLOOKUP(AJ$1&amp;$AB97,$M$3:$M$1662&amp;$N$3:$N$1662,$O$3:$O$1662,0,0,1)</f>
        <v>64500</v>
      </c>
      <c r="AK97" s="2" cm="1">
        <f t="array" ref="AK97">_xlfn.XLOOKUP(AK$1&amp;$AB97,$M$3:$M$1662&amp;$N$3:$N$1662,$O$3:$O$1662,0,0,1)</f>
        <v>66200</v>
      </c>
      <c r="AL97" s="2" cm="1">
        <f t="array" ref="AL97">_xlfn.XLOOKUP(AL$1&amp;$AB97,$M$3:$M$1662&amp;$N$3:$N$1662,$O$3:$O$1662,0,0,1)</f>
        <v>62500</v>
      </c>
      <c r="AM97" s="2" cm="1">
        <f t="array" ref="AM97">_xlfn.XLOOKUP(AM$1&amp;$AB97,$M$3:$M$1662&amp;$N$3:$N$1662,$O$3:$O$1662,0,0,1)</f>
        <v>72200</v>
      </c>
    </row>
    <row r="98" spans="13:39" x14ac:dyDescent="0.4">
      <c r="M98" t="s">
        <v>870</v>
      </c>
      <c r="N98" t="s">
        <v>640</v>
      </c>
      <c r="O98">
        <v>72200</v>
      </c>
      <c r="AB98" t="s">
        <v>140</v>
      </c>
      <c r="AC98" s="2">
        <f t="shared" si="15"/>
        <v>24805500</v>
      </c>
      <c r="AD98" s="2">
        <f t="shared" si="17"/>
        <v>30029400</v>
      </c>
      <c r="AE98" s="2">
        <f t="shared" si="17"/>
        <v>20209000</v>
      </c>
      <c r="AF98" s="2">
        <f t="shared" si="17"/>
        <v>29607900</v>
      </c>
      <c r="AG98" s="2">
        <f t="shared" si="17"/>
        <v>23056000</v>
      </c>
      <c r="AH98" s="2">
        <f t="shared" si="17"/>
        <v>21125200</v>
      </c>
      <c r="AI98" s="2" cm="1">
        <f t="array" ref="AI98">_xlfn.XLOOKUP(AI$1&amp;$AB98,$M$3:$M$1662&amp;$N$3:$N$1662,$O$3:$O$1662,0,0,1)</f>
        <v>41200</v>
      </c>
      <c r="AJ98" s="2" cm="1">
        <f t="array" ref="AJ98">_xlfn.XLOOKUP(AJ$1&amp;$AB98,$M$3:$M$1662&amp;$N$3:$N$1662,$O$3:$O$1662,0,0,1)</f>
        <v>20800</v>
      </c>
      <c r="AK98" s="2" cm="1">
        <f t="array" ref="AK98">_xlfn.XLOOKUP(AK$1&amp;$AB98,$M$3:$M$1662&amp;$N$3:$N$1662,$O$3:$O$1662,0,0,1)</f>
        <v>111300</v>
      </c>
      <c r="AL98" s="2" cm="1">
        <f t="array" ref="AL98">_xlfn.XLOOKUP(AL$1&amp;$AB98,$M$3:$M$1662&amp;$N$3:$N$1662,$O$3:$O$1662,0,0,1)</f>
        <v>150600</v>
      </c>
      <c r="AM98" s="2" cm="1">
        <f t="array" ref="AM98">_xlfn.XLOOKUP(AM$1&amp;$AB98,$M$3:$M$1662&amp;$N$3:$N$1662,$O$3:$O$1662,0,0,1)</f>
        <v>147700</v>
      </c>
    </row>
    <row r="99" spans="13:39" x14ac:dyDescent="0.4">
      <c r="M99" t="s">
        <v>870</v>
      </c>
      <c r="N99" t="s">
        <v>641</v>
      </c>
      <c r="O99">
        <v>147700</v>
      </c>
      <c r="AB99" t="s">
        <v>271</v>
      </c>
      <c r="AC99" s="2">
        <f t="shared" si="15"/>
        <v>24873180</v>
      </c>
      <c r="AD99" s="2">
        <f t="shared" si="17"/>
        <v>30083000</v>
      </c>
      <c r="AE99" s="2">
        <f t="shared" si="17"/>
        <v>20254200</v>
      </c>
      <c r="AF99" s="2">
        <f t="shared" si="17"/>
        <v>29665000</v>
      </c>
      <c r="AG99" s="2">
        <f t="shared" si="17"/>
        <v>23111000</v>
      </c>
      <c r="AH99" s="2">
        <f t="shared" si="17"/>
        <v>21252700</v>
      </c>
      <c r="AI99" s="2" cm="1">
        <f t="array" ref="AI99">_xlfn.XLOOKUP(AI$1&amp;$AB99,$M$3:$M$1662&amp;$N$3:$N$1662,$O$3:$O$1662,0,0,1)</f>
        <v>53600</v>
      </c>
      <c r="AJ99" s="2" cm="1">
        <f t="array" ref="AJ99">_xlfn.XLOOKUP(AJ$1&amp;$AB99,$M$3:$M$1662&amp;$N$3:$N$1662,$O$3:$O$1662,0,0,1)</f>
        <v>45200</v>
      </c>
      <c r="AK99" s="2" cm="1">
        <f t="array" ref="AK99">_xlfn.XLOOKUP(AK$1&amp;$AB99,$M$3:$M$1662&amp;$N$3:$N$1662,$O$3:$O$1662,0,0,1)</f>
        <v>57100</v>
      </c>
      <c r="AL99" s="2" cm="1">
        <f t="array" ref="AL99">_xlfn.XLOOKUP(AL$1&amp;$AB99,$M$3:$M$1662&amp;$N$3:$N$1662,$O$3:$O$1662,0,0,1)</f>
        <v>55000</v>
      </c>
      <c r="AM99" s="2" cm="1">
        <f t="array" ref="AM99">_xlfn.XLOOKUP(AM$1&amp;$AB99,$M$3:$M$1662&amp;$N$3:$N$1662,$O$3:$O$1662,0,0,1)</f>
        <v>127500</v>
      </c>
    </row>
    <row r="100" spans="13:39" x14ac:dyDescent="0.4">
      <c r="M100" t="s">
        <v>870</v>
      </c>
      <c r="N100" t="s">
        <v>642</v>
      </c>
      <c r="O100">
        <v>127500</v>
      </c>
      <c r="AB100" t="s">
        <v>104</v>
      </c>
      <c r="AC100" s="2">
        <f t="shared" si="15"/>
        <v>24952860</v>
      </c>
      <c r="AD100" s="2">
        <f t="shared" ref="AD100:AH115" si="18">AD99+AI100</f>
        <v>30134400</v>
      </c>
      <c r="AE100" s="2">
        <f t="shared" si="18"/>
        <v>20379300</v>
      </c>
      <c r="AF100" s="2">
        <f t="shared" si="18"/>
        <v>29695900</v>
      </c>
      <c r="AG100" s="2">
        <f t="shared" si="18"/>
        <v>23227000</v>
      </c>
      <c r="AH100" s="2">
        <f t="shared" si="18"/>
        <v>21327700</v>
      </c>
      <c r="AI100" s="2" cm="1">
        <f t="array" ref="AI100">_xlfn.XLOOKUP(AI$1&amp;$AB100,$M$3:$M$1662&amp;$N$3:$N$1662,$O$3:$O$1662,0,0,1)</f>
        <v>51400</v>
      </c>
      <c r="AJ100" s="2" cm="1">
        <f t="array" ref="AJ100">_xlfn.XLOOKUP(AJ$1&amp;$AB100,$M$3:$M$1662&amp;$N$3:$N$1662,$O$3:$O$1662,0,0,1)</f>
        <v>125100</v>
      </c>
      <c r="AK100" s="2" cm="1">
        <f t="array" ref="AK100">_xlfn.XLOOKUP(AK$1&amp;$AB100,$M$3:$M$1662&amp;$N$3:$N$1662,$O$3:$O$1662,0,0,1)</f>
        <v>30900</v>
      </c>
      <c r="AL100" s="2" cm="1">
        <f t="array" ref="AL100">_xlfn.XLOOKUP(AL$1&amp;$AB100,$M$3:$M$1662&amp;$N$3:$N$1662,$O$3:$O$1662,0,0,1)</f>
        <v>116000</v>
      </c>
      <c r="AM100" s="2" cm="1">
        <f t="array" ref="AM100">_xlfn.XLOOKUP(AM$1&amp;$AB100,$M$3:$M$1662&amp;$N$3:$N$1662,$O$3:$O$1662,0,0,1)</f>
        <v>75000</v>
      </c>
    </row>
    <row r="101" spans="13:39" x14ac:dyDescent="0.4">
      <c r="M101" t="s">
        <v>870</v>
      </c>
      <c r="N101" t="s">
        <v>643</v>
      </c>
      <c r="O101">
        <v>75000</v>
      </c>
      <c r="AB101" t="s">
        <v>223</v>
      </c>
      <c r="AC101" s="2">
        <f t="shared" si="15"/>
        <v>25031340</v>
      </c>
      <c r="AD101" s="2">
        <f t="shared" si="18"/>
        <v>30224000</v>
      </c>
      <c r="AE101" s="2">
        <f t="shared" si="18"/>
        <v>20399200</v>
      </c>
      <c r="AF101" s="2">
        <f t="shared" si="18"/>
        <v>29867800</v>
      </c>
      <c r="AG101" s="2">
        <f t="shared" si="18"/>
        <v>23264400</v>
      </c>
      <c r="AH101" s="2">
        <f t="shared" si="18"/>
        <v>21401300</v>
      </c>
      <c r="AI101" s="2" cm="1">
        <f t="array" ref="AI101">_xlfn.XLOOKUP(AI$1&amp;$AB101,$M$3:$M$1662&amp;$N$3:$N$1662,$O$3:$O$1662,0,0,1)</f>
        <v>89600</v>
      </c>
      <c r="AJ101" s="2" cm="1">
        <f t="array" ref="AJ101">_xlfn.XLOOKUP(AJ$1&amp;$AB101,$M$3:$M$1662&amp;$N$3:$N$1662,$O$3:$O$1662,0,0,1)</f>
        <v>19900</v>
      </c>
      <c r="AK101" s="2" cm="1">
        <f t="array" ref="AK101">_xlfn.XLOOKUP(AK$1&amp;$AB101,$M$3:$M$1662&amp;$N$3:$N$1662,$O$3:$O$1662,0,0,1)</f>
        <v>171900</v>
      </c>
      <c r="AL101" s="2" cm="1">
        <f t="array" ref="AL101">_xlfn.XLOOKUP(AL$1&amp;$AB101,$M$3:$M$1662&amp;$N$3:$N$1662,$O$3:$O$1662,0,0,1)</f>
        <v>37400</v>
      </c>
      <c r="AM101" s="2" cm="1">
        <f t="array" ref="AM101">_xlfn.XLOOKUP(AM$1&amp;$AB101,$M$3:$M$1662&amp;$N$3:$N$1662,$O$3:$O$1662,0,0,1)</f>
        <v>73600</v>
      </c>
    </row>
    <row r="102" spans="13:39" x14ac:dyDescent="0.4">
      <c r="M102" t="s">
        <v>870</v>
      </c>
      <c r="N102" t="s">
        <v>644</v>
      </c>
      <c r="O102">
        <v>73600</v>
      </c>
      <c r="AB102" t="s">
        <v>117</v>
      </c>
      <c r="AC102" s="2">
        <f t="shared" si="15"/>
        <v>25223760</v>
      </c>
      <c r="AD102" s="2">
        <f t="shared" si="18"/>
        <v>30312300</v>
      </c>
      <c r="AE102" s="2">
        <f t="shared" si="18"/>
        <v>20461000</v>
      </c>
      <c r="AF102" s="2">
        <f t="shared" si="18"/>
        <v>29964800</v>
      </c>
      <c r="AG102" s="2">
        <f t="shared" si="18"/>
        <v>23272500</v>
      </c>
      <c r="AH102" s="2">
        <f t="shared" si="18"/>
        <v>22108200</v>
      </c>
      <c r="AI102" s="2" cm="1">
        <f t="array" ref="AI102">_xlfn.XLOOKUP(AI$1&amp;$AB102,$M$3:$M$1662&amp;$N$3:$N$1662,$O$3:$O$1662,0,0,1)</f>
        <v>88300</v>
      </c>
      <c r="AJ102" s="2" cm="1">
        <f t="array" ref="AJ102">_xlfn.XLOOKUP(AJ$1&amp;$AB102,$M$3:$M$1662&amp;$N$3:$N$1662,$O$3:$O$1662,0,0,1)</f>
        <v>61800</v>
      </c>
      <c r="AK102" s="2" cm="1">
        <f t="array" ref="AK102">_xlfn.XLOOKUP(AK$1&amp;$AB102,$M$3:$M$1662&amp;$N$3:$N$1662,$O$3:$O$1662,0,0,1)</f>
        <v>97000</v>
      </c>
      <c r="AL102" s="2" cm="1">
        <f t="array" ref="AL102">_xlfn.XLOOKUP(AL$1&amp;$AB102,$M$3:$M$1662&amp;$N$3:$N$1662,$O$3:$O$1662,0,0,1)</f>
        <v>8100</v>
      </c>
      <c r="AM102" s="2" cm="1">
        <f t="array" ref="AM102">_xlfn.XLOOKUP(AM$1&amp;$AB102,$M$3:$M$1662&amp;$N$3:$N$1662,$O$3:$O$1662,0,0,1)</f>
        <v>706900</v>
      </c>
    </row>
    <row r="103" spans="13:39" x14ac:dyDescent="0.4">
      <c r="M103" t="s">
        <v>870</v>
      </c>
      <c r="N103" t="s">
        <v>645</v>
      </c>
      <c r="O103">
        <v>706900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25315480</v>
      </c>
      <c r="AD103" s="2">
        <f t="shared" si="18"/>
        <v>30399600</v>
      </c>
      <c r="AE103" s="2">
        <f t="shared" si="18"/>
        <v>20569800</v>
      </c>
      <c r="AF103" s="2">
        <f t="shared" si="18"/>
        <v>30098500</v>
      </c>
      <c r="AG103" s="2">
        <f t="shared" si="18"/>
        <v>23325200</v>
      </c>
      <c r="AH103" s="2">
        <f t="shared" si="18"/>
        <v>22184300</v>
      </c>
      <c r="AI103" s="2" cm="1">
        <f t="array" ref="AI103">_xlfn.XLOOKUP(AI$1&amp;$AB103,$M$3:$M$1662&amp;$N$3:$N$1662,$O$3:$O$1662,0,0,1)</f>
        <v>87300</v>
      </c>
      <c r="AJ103" s="2" cm="1">
        <f t="array" ref="AJ103">_xlfn.XLOOKUP(AJ$1&amp;$AB103,$M$3:$M$1662&amp;$N$3:$N$1662,$O$3:$O$1662,0,0,1)</f>
        <v>108800</v>
      </c>
      <c r="AK103" s="2" cm="1">
        <f t="array" ref="AK103">_xlfn.XLOOKUP(AK$1&amp;$AB103,$M$3:$M$1662&amp;$N$3:$N$1662,$O$3:$O$1662,0,0,1)</f>
        <v>133700</v>
      </c>
      <c r="AL103" s="2" cm="1">
        <f t="array" ref="AL103">_xlfn.XLOOKUP(AL$1&amp;$AB103,$M$3:$M$1662&amp;$N$3:$N$1662,$O$3:$O$1662,0,0,1)</f>
        <v>52700</v>
      </c>
      <c r="AM103" s="2" cm="1">
        <f t="array" ref="AM103">_xlfn.XLOOKUP(AM$1&amp;$AB103,$M$3:$M$1662&amp;$N$3:$N$1662,$O$3:$O$1662,0,0,1)</f>
        <v>76100</v>
      </c>
    </row>
    <row r="104" spans="13:39" x14ac:dyDescent="0.4">
      <c r="M104" t="s">
        <v>870</v>
      </c>
      <c r="N104" t="s">
        <v>646</v>
      </c>
      <c r="O104">
        <v>76100</v>
      </c>
      <c r="AB104" t="s">
        <v>26</v>
      </c>
      <c r="AC104" s="2">
        <f t="shared" si="15"/>
        <v>25529640</v>
      </c>
      <c r="AD104" s="2">
        <f t="shared" si="18"/>
        <v>30462800</v>
      </c>
      <c r="AE104" s="2">
        <f t="shared" si="18"/>
        <v>20602200</v>
      </c>
      <c r="AF104" s="2">
        <f t="shared" si="18"/>
        <v>30352800</v>
      </c>
      <c r="AG104" s="2">
        <f t="shared" si="18"/>
        <v>23530600</v>
      </c>
      <c r="AH104" s="2">
        <f t="shared" si="18"/>
        <v>22699800</v>
      </c>
      <c r="AI104" s="2" cm="1">
        <f t="array" ref="AI104">_xlfn.XLOOKUP(AI$1&amp;$AB104,$M$3:$M$1662&amp;$N$3:$N$1662,$O$3:$O$1662,0,0,1)</f>
        <v>63200</v>
      </c>
      <c r="AJ104" s="2" cm="1">
        <f t="array" ref="AJ104">_xlfn.XLOOKUP(AJ$1&amp;$AB104,$M$3:$M$1662&amp;$N$3:$N$1662,$O$3:$O$1662,0,0,1)</f>
        <v>32400</v>
      </c>
      <c r="AK104" s="2" cm="1">
        <f t="array" ref="AK104">_xlfn.XLOOKUP(AK$1&amp;$AB104,$M$3:$M$1662&amp;$N$3:$N$1662,$O$3:$O$1662,0,0,1)</f>
        <v>254300</v>
      </c>
      <c r="AL104" s="2" cm="1">
        <f t="array" ref="AL104">_xlfn.XLOOKUP(AL$1&amp;$AB104,$M$3:$M$1662&amp;$N$3:$N$1662,$O$3:$O$1662,0,0,1)</f>
        <v>205400</v>
      </c>
      <c r="AM104" s="2" cm="1">
        <f t="array" ref="AM104">_xlfn.XLOOKUP(AM$1&amp;$AB104,$M$3:$M$1662&amp;$N$3:$N$1662,$O$3:$O$1662,0,0,1)</f>
        <v>515500</v>
      </c>
    </row>
    <row r="105" spans="13:39" x14ac:dyDescent="0.4">
      <c r="M105" t="s">
        <v>870</v>
      </c>
      <c r="N105" t="s">
        <v>647</v>
      </c>
      <c r="O105">
        <v>515500</v>
      </c>
      <c r="AB105" t="s">
        <v>162</v>
      </c>
      <c r="AC105" s="2">
        <f t="shared" si="15"/>
        <v>25606740</v>
      </c>
      <c r="AD105" s="2">
        <f t="shared" si="18"/>
        <v>30567000</v>
      </c>
      <c r="AE105" s="2">
        <f t="shared" si="18"/>
        <v>20679600</v>
      </c>
      <c r="AF105" s="2">
        <f t="shared" si="18"/>
        <v>30451500</v>
      </c>
      <c r="AG105" s="2">
        <f t="shared" si="18"/>
        <v>23557600</v>
      </c>
      <c r="AH105" s="2">
        <f t="shared" si="18"/>
        <v>22778000</v>
      </c>
      <c r="AI105" s="2" cm="1">
        <f t="array" ref="AI105">_xlfn.XLOOKUP(AI$1&amp;$AB105,$M$3:$M$1662&amp;$N$3:$N$1662,$O$3:$O$1662,0,0,1)</f>
        <v>104200</v>
      </c>
      <c r="AJ105" s="2" cm="1">
        <f t="array" ref="AJ105">_xlfn.XLOOKUP(AJ$1&amp;$AB105,$M$3:$M$1662&amp;$N$3:$N$1662,$O$3:$O$1662,0,0,1)</f>
        <v>77400</v>
      </c>
      <c r="AK105" s="2" cm="1">
        <f t="array" ref="AK105">_xlfn.XLOOKUP(AK$1&amp;$AB105,$M$3:$M$1662&amp;$N$3:$N$1662,$O$3:$O$1662,0,0,1)</f>
        <v>98700</v>
      </c>
      <c r="AL105" s="2" cm="1">
        <f t="array" ref="AL105">_xlfn.XLOOKUP(AL$1&amp;$AB105,$M$3:$M$1662&amp;$N$3:$N$1662,$O$3:$O$1662,0,0,1)</f>
        <v>27000</v>
      </c>
      <c r="AM105" s="2" cm="1">
        <f t="array" ref="AM105">_xlfn.XLOOKUP(AM$1&amp;$AB105,$M$3:$M$1662&amp;$N$3:$N$1662,$O$3:$O$1662,0,0,1)</f>
        <v>78200</v>
      </c>
    </row>
    <row r="106" spans="13:39" x14ac:dyDescent="0.4">
      <c r="M106" t="s">
        <v>870</v>
      </c>
      <c r="N106" t="s">
        <v>648</v>
      </c>
      <c r="O106">
        <v>78200</v>
      </c>
      <c r="AB106" t="s">
        <v>176</v>
      </c>
      <c r="AC106" s="2">
        <f t="shared" si="15"/>
        <v>25736260</v>
      </c>
      <c r="AD106" s="2">
        <f t="shared" si="18"/>
        <v>30575800</v>
      </c>
      <c r="AE106" s="2">
        <f t="shared" si="18"/>
        <v>20707700</v>
      </c>
      <c r="AF106" s="2">
        <f t="shared" si="18"/>
        <v>30671500</v>
      </c>
      <c r="AG106" s="2">
        <f t="shared" si="18"/>
        <v>23816700</v>
      </c>
      <c r="AH106" s="2">
        <f t="shared" si="18"/>
        <v>22909600</v>
      </c>
      <c r="AI106" s="2" cm="1">
        <f t="array" ref="AI106">_xlfn.XLOOKUP(AI$1&amp;$AB106,$M$3:$M$1662&amp;$N$3:$N$1662,$O$3:$O$1662,0,0,1)</f>
        <v>8800</v>
      </c>
      <c r="AJ106" s="2" cm="1">
        <f t="array" ref="AJ106">_xlfn.XLOOKUP(AJ$1&amp;$AB106,$M$3:$M$1662&amp;$N$3:$N$1662,$O$3:$O$1662,0,0,1)</f>
        <v>28100</v>
      </c>
      <c r="AK106" s="2" cm="1">
        <f t="array" ref="AK106">_xlfn.XLOOKUP(AK$1&amp;$AB106,$M$3:$M$1662&amp;$N$3:$N$1662,$O$3:$O$1662,0,0,1)</f>
        <v>220000</v>
      </c>
      <c r="AL106" s="2" cm="1">
        <f t="array" ref="AL106">_xlfn.XLOOKUP(AL$1&amp;$AB106,$M$3:$M$1662&amp;$N$3:$N$1662,$O$3:$O$1662,0,0,1)</f>
        <v>259100</v>
      </c>
      <c r="AM106" s="2" cm="1">
        <f t="array" ref="AM106">_xlfn.XLOOKUP(AM$1&amp;$AB106,$M$3:$M$1662&amp;$N$3:$N$1662,$O$3:$O$1662,0,0,1)</f>
        <v>131600</v>
      </c>
    </row>
    <row r="107" spans="13:39" x14ac:dyDescent="0.4">
      <c r="M107" t="s">
        <v>870</v>
      </c>
      <c r="N107" t="s">
        <v>649</v>
      </c>
      <c r="O107">
        <v>131600</v>
      </c>
      <c r="AB107" t="s">
        <v>115</v>
      </c>
      <c r="AC107" s="2">
        <f t="shared" si="15"/>
        <v>25805400</v>
      </c>
      <c r="AD107" s="2">
        <f t="shared" si="18"/>
        <v>30620800</v>
      </c>
      <c r="AE107" s="2">
        <f t="shared" si="18"/>
        <v>20787000</v>
      </c>
      <c r="AF107" s="2">
        <f t="shared" si="18"/>
        <v>30738500</v>
      </c>
      <c r="AG107" s="2">
        <f t="shared" si="18"/>
        <v>23906500</v>
      </c>
      <c r="AH107" s="2">
        <f t="shared" si="18"/>
        <v>22974200</v>
      </c>
      <c r="AI107" s="2" cm="1">
        <f t="array" ref="AI107">_xlfn.XLOOKUP(AI$1&amp;$AB107,$M$3:$M$1662&amp;$N$3:$N$1662,$O$3:$O$1662,0,0,1)</f>
        <v>45000</v>
      </c>
      <c r="AJ107" s="2" cm="1">
        <f t="array" ref="AJ107">_xlfn.XLOOKUP(AJ$1&amp;$AB107,$M$3:$M$1662&amp;$N$3:$N$1662,$O$3:$O$1662,0,0,1)</f>
        <v>79300</v>
      </c>
      <c r="AK107" s="2" cm="1">
        <f t="array" ref="AK107">_xlfn.XLOOKUP(AK$1&amp;$AB107,$M$3:$M$1662&amp;$N$3:$N$1662,$O$3:$O$1662,0,0,1)</f>
        <v>67000</v>
      </c>
      <c r="AL107" s="2" cm="1">
        <f t="array" ref="AL107">_xlfn.XLOOKUP(AL$1&amp;$AB107,$M$3:$M$1662&amp;$N$3:$N$1662,$O$3:$O$1662,0,0,1)</f>
        <v>89800</v>
      </c>
      <c r="AM107" s="2" cm="1">
        <f t="array" ref="AM107">_xlfn.XLOOKUP(AM$1&amp;$AB107,$M$3:$M$1662&amp;$N$3:$N$1662,$O$3:$O$1662,0,0,1)</f>
        <v>64600</v>
      </c>
    </row>
    <row r="108" spans="13:39" x14ac:dyDescent="0.4">
      <c r="M108" t="s">
        <v>870</v>
      </c>
      <c r="N108" t="s">
        <v>650</v>
      </c>
      <c r="O108">
        <v>64600</v>
      </c>
      <c r="AB108" t="s">
        <v>274</v>
      </c>
      <c r="AC108" s="2">
        <f t="shared" si="15"/>
        <v>25916520</v>
      </c>
      <c r="AD108" s="2">
        <f t="shared" si="18"/>
        <v>30781200</v>
      </c>
      <c r="AE108" s="2">
        <f t="shared" si="18"/>
        <v>20867700</v>
      </c>
      <c r="AF108" s="2">
        <f t="shared" si="18"/>
        <v>30901800</v>
      </c>
      <c r="AG108" s="2">
        <f t="shared" si="18"/>
        <v>23958600</v>
      </c>
      <c r="AH108" s="2">
        <f t="shared" si="18"/>
        <v>23073300</v>
      </c>
      <c r="AI108" s="2" cm="1">
        <f t="array" ref="AI108">_xlfn.XLOOKUP(AI$1&amp;$AB108,$M$3:$M$1662&amp;$N$3:$N$1662,$O$3:$O$1662,0,0,1)</f>
        <v>160400</v>
      </c>
      <c r="AJ108" s="2" cm="1">
        <f t="array" ref="AJ108">_xlfn.XLOOKUP(AJ$1&amp;$AB108,$M$3:$M$1662&amp;$N$3:$N$1662,$O$3:$O$1662,0,0,1)</f>
        <v>80700</v>
      </c>
      <c r="AK108" s="2" cm="1">
        <f t="array" ref="AK108">_xlfn.XLOOKUP(AK$1&amp;$AB108,$M$3:$M$1662&amp;$N$3:$N$1662,$O$3:$O$1662,0,0,1)</f>
        <v>163300</v>
      </c>
      <c r="AL108" s="2" cm="1">
        <f t="array" ref="AL108">_xlfn.XLOOKUP(AL$1&amp;$AB108,$M$3:$M$1662&amp;$N$3:$N$1662,$O$3:$O$1662,0,0,1)</f>
        <v>52100</v>
      </c>
      <c r="AM108" s="2" cm="1">
        <f t="array" ref="AM108">_xlfn.XLOOKUP(AM$1&amp;$AB108,$M$3:$M$1662&amp;$N$3:$N$1662,$O$3:$O$1662,0,0,1)</f>
        <v>99100</v>
      </c>
    </row>
    <row r="109" spans="13:39" x14ac:dyDescent="0.4">
      <c r="M109" t="s">
        <v>870</v>
      </c>
      <c r="N109" t="s">
        <v>651</v>
      </c>
      <c r="O109">
        <v>99100</v>
      </c>
      <c r="AB109" t="s">
        <v>37</v>
      </c>
      <c r="AC109" s="2">
        <f t="shared" si="15"/>
        <v>25984140</v>
      </c>
      <c r="AD109" s="2">
        <f t="shared" si="18"/>
        <v>30825800</v>
      </c>
      <c r="AE109" s="2">
        <f t="shared" si="18"/>
        <v>20890900</v>
      </c>
      <c r="AF109" s="2">
        <f t="shared" si="18"/>
        <v>31031400</v>
      </c>
      <c r="AG109" s="2">
        <f t="shared" si="18"/>
        <v>23993000</v>
      </c>
      <c r="AH109" s="2">
        <f t="shared" si="18"/>
        <v>23179600</v>
      </c>
      <c r="AI109" s="2" cm="1">
        <f t="array" ref="AI109">_xlfn.XLOOKUP(AI$1&amp;$AB109,$M$3:$M$1662&amp;$N$3:$N$1662,$O$3:$O$1662,0,0,1)</f>
        <v>44600</v>
      </c>
      <c r="AJ109" s="2" cm="1">
        <f t="array" ref="AJ109">_xlfn.XLOOKUP(AJ$1&amp;$AB109,$M$3:$M$1662&amp;$N$3:$N$1662,$O$3:$O$1662,0,0,1)</f>
        <v>23200</v>
      </c>
      <c r="AK109" s="2" cm="1">
        <f t="array" ref="AK109">_xlfn.XLOOKUP(AK$1&amp;$AB109,$M$3:$M$1662&amp;$N$3:$N$1662,$O$3:$O$1662,0,0,1)</f>
        <v>129600</v>
      </c>
      <c r="AL109" s="2" cm="1">
        <f t="array" ref="AL109">_xlfn.XLOOKUP(AL$1&amp;$AB109,$M$3:$M$1662&amp;$N$3:$N$1662,$O$3:$O$1662,0,0,1)</f>
        <v>34400</v>
      </c>
      <c r="AM109" s="2" cm="1">
        <f t="array" ref="AM109">_xlfn.XLOOKUP(AM$1&amp;$AB109,$M$3:$M$1662&amp;$N$3:$N$1662,$O$3:$O$1662,0,0,1)</f>
        <v>106300</v>
      </c>
    </row>
    <row r="110" spans="13:39" x14ac:dyDescent="0.4">
      <c r="M110" t="s">
        <v>870</v>
      </c>
      <c r="N110" t="s">
        <v>652</v>
      </c>
      <c r="O110">
        <v>106300</v>
      </c>
      <c r="AB110" t="s">
        <v>220</v>
      </c>
      <c r="AC110" s="2">
        <f t="shared" si="15"/>
        <v>26089900</v>
      </c>
      <c r="AD110" s="2">
        <f t="shared" si="18"/>
        <v>30968700</v>
      </c>
      <c r="AE110" s="2">
        <f t="shared" si="18"/>
        <v>21004600</v>
      </c>
      <c r="AF110" s="2">
        <f t="shared" si="18"/>
        <v>31191700</v>
      </c>
      <c r="AG110" s="2">
        <f t="shared" si="18"/>
        <v>24081500</v>
      </c>
      <c r="AH110" s="2">
        <f t="shared" si="18"/>
        <v>23203000</v>
      </c>
      <c r="AI110" s="2" cm="1">
        <f t="array" ref="AI110">_xlfn.XLOOKUP(AI$1&amp;$AB110,$M$3:$M$1662&amp;$N$3:$N$1662,$O$3:$O$1662,0,0,1)</f>
        <v>142900</v>
      </c>
      <c r="AJ110" s="2" cm="1">
        <f t="array" ref="AJ110">_xlfn.XLOOKUP(AJ$1&amp;$AB110,$M$3:$M$1662&amp;$N$3:$N$1662,$O$3:$O$1662,0,0,1)</f>
        <v>113700</v>
      </c>
      <c r="AK110" s="2" cm="1">
        <f t="array" ref="AK110">_xlfn.XLOOKUP(AK$1&amp;$AB110,$M$3:$M$1662&amp;$N$3:$N$1662,$O$3:$O$1662,0,0,1)</f>
        <v>160300</v>
      </c>
      <c r="AL110" s="2" cm="1">
        <f t="array" ref="AL110">_xlfn.XLOOKUP(AL$1&amp;$AB110,$M$3:$M$1662&amp;$N$3:$N$1662,$O$3:$O$1662,0,0,1)</f>
        <v>88500</v>
      </c>
      <c r="AM110" s="2" cm="1">
        <f t="array" ref="AM110">_xlfn.XLOOKUP(AM$1&amp;$AB110,$M$3:$M$1662&amp;$N$3:$N$1662,$O$3:$O$1662,0,0,1)</f>
        <v>23400</v>
      </c>
    </row>
    <row r="111" spans="13:39" x14ac:dyDescent="0.4">
      <c r="M111" t="s">
        <v>870</v>
      </c>
      <c r="N111" t="s">
        <v>653</v>
      </c>
      <c r="O111">
        <v>23400</v>
      </c>
      <c r="AB111" t="s">
        <v>222</v>
      </c>
      <c r="AC111" s="2">
        <f t="shared" si="15"/>
        <v>26287740</v>
      </c>
      <c r="AD111" s="2">
        <f t="shared" si="18"/>
        <v>31045400</v>
      </c>
      <c r="AE111" s="2">
        <f t="shared" si="18"/>
        <v>21104300</v>
      </c>
      <c r="AF111" s="2">
        <f t="shared" si="18"/>
        <v>31890900</v>
      </c>
      <c r="AG111" s="2">
        <f t="shared" si="18"/>
        <v>24139100</v>
      </c>
      <c r="AH111" s="2">
        <f t="shared" si="18"/>
        <v>23259000</v>
      </c>
      <c r="AI111" s="2" cm="1">
        <f t="array" ref="AI111">_xlfn.XLOOKUP(AI$1&amp;$AB111,$M$3:$M$1662&amp;$N$3:$N$1662,$O$3:$O$1662,0,0,1)</f>
        <v>76700</v>
      </c>
      <c r="AJ111" s="2" cm="1">
        <f t="array" ref="AJ111">_xlfn.XLOOKUP(AJ$1&amp;$AB111,$M$3:$M$1662&amp;$N$3:$N$1662,$O$3:$O$1662,0,0,1)</f>
        <v>99700</v>
      </c>
      <c r="AK111" s="2" cm="1">
        <f t="array" ref="AK111">_xlfn.XLOOKUP(AK$1&amp;$AB111,$M$3:$M$1662&amp;$N$3:$N$1662,$O$3:$O$1662,0,0,1)</f>
        <v>699200</v>
      </c>
      <c r="AL111" s="2" cm="1">
        <f t="array" ref="AL111">_xlfn.XLOOKUP(AL$1&amp;$AB111,$M$3:$M$1662&amp;$N$3:$N$1662,$O$3:$O$1662,0,0,1)</f>
        <v>57600</v>
      </c>
      <c r="AM111" s="2" cm="1">
        <f t="array" ref="AM111">_xlfn.XLOOKUP(AM$1&amp;$AB111,$M$3:$M$1662&amp;$N$3:$N$1662,$O$3:$O$1662,0,0,1)</f>
        <v>56000</v>
      </c>
    </row>
    <row r="112" spans="13:39" x14ac:dyDescent="0.4">
      <c r="M112" t="s">
        <v>870</v>
      </c>
      <c r="N112" t="s">
        <v>654</v>
      </c>
      <c r="O112">
        <v>56000</v>
      </c>
      <c r="AB112" t="s">
        <v>165</v>
      </c>
      <c r="AC112" s="2">
        <f t="shared" si="15"/>
        <v>26472900</v>
      </c>
      <c r="AD112" s="2">
        <f t="shared" si="18"/>
        <v>31144400</v>
      </c>
      <c r="AE112" s="2">
        <f t="shared" si="18"/>
        <v>21112900</v>
      </c>
      <c r="AF112" s="2">
        <f t="shared" si="18"/>
        <v>32451700</v>
      </c>
      <c r="AG112" s="2">
        <f t="shared" si="18"/>
        <v>24287800</v>
      </c>
      <c r="AH112" s="2">
        <f t="shared" si="18"/>
        <v>23367700</v>
      </c>
      <c r="AI112" s="2" cm="1">
        <f t="array" ref="AI112">_xlfn.XLOOKUP(AI$1&amp;$AB112,$M$3:$M$1662&amp;$N$3:$N$1662,$O$3:$O$1662,0,0,1)</f>
        <v>99000</v>
      </c>
      <c r="AJ112" s="2" cm="1">
        <f t="array" ref="AJ112">_xlfn.XLOOKUP(AJ$1&amp;$AB112,$M$3:$M$1662&amp;$N$3:$N$1662,$O$3:$O$1662,0,0,1)</f>
        <v>8600</v>
      </c>
      <c r="AK112" s="2" cm="1">
        <f t="array" ref="AK112">_xlfn.XLOOKUP(AK$1&amp;$AB112,$M$3:$M$1662&amp;$N$3:$N$1662,$O$3:$O$1662,0,0,1)</f>
        <v>560800</v>
      </c>
      <c r="AL112" s="2" cm="1">
        <f t="array" ref="AL112">_xlfn.XLOOKUP(AL$1&amp;$AB112,$M$3:$M$1662&amp;$N$3:$N$1662,$O$3:$O$1662,0,0,1)</f>
        <v>148700</v>
      </c>
      <c r="AM112" s="2" cm="1">
        <f t="array" ref="AM112">_xlfn.XLOOKUP(AM$1&amp;$AB112,$M$3:$M$1662&amp;$N$3:$N$1662,$O$3:$O$1662,0,0,1)</f>
        <v>108700</v>
      </c>
    </row>
    <row r="113" spans="13:39" x14ac:dyDescent="0.4">
      <c r="M113" t="s">
        <v>870</v>
      </c>
      <c r="N113" t="s">
        <v>655</v>
      </c>
      <c r="O113">
        <v>108700</v>
      </c>
      <c r="AB113" t="s">
        <v>196</v>
      </c>
      <c r="AC113" s="2">
        <f t="shared" si="15"/>
        <v>26578260</v>
      </c>
      <c r="AD113" s="2">
        <f t="shared" si="18"/>
        <v>31295400</v>
      </c>
      <c r="AE113" s="2">
        <f t="shared" si="18"/>
        <v>21160400</v>
      </c>
      <c r="AF113" s="2">
        <f t="shared" si="18"/>
        <v>32630300</v>
      </c>
      <c r="AG113" s="2">
        <f t="shared" si="18"/>
        <v>24368400</v>
      </c>
      <c r="AH113" s="2">
        <f t="shared" si="18"/>
        <v>23436800</v>
      </c>
      <c r="AI113" s="2" cm="1">
        <f t="array" ref="AI113">_xlfn.XLOOKUP(AI$1&amp;$AB113,$M$3:$M$1662&amp;$N$3:$N$1662,$O$3:$O$1662,0,0,1)</f>
        <v>151000</v>
      </c>
      <c r="AJ113" s="2" cm="1">
        <f t="array" ref="AJ113">_xlfn.XLOOKUP(AJ$1&amp;$AB113,$M$3:$M$1662&amp;$N$3:$N$1662,$O$3:$O$1662,0,0,1)</f>
        <v>47500</v>
      </c>
      <c r="AK113" s="2" cm="1">
        <f t="array" ref="AK113">_xlfn.XLOOKUP(AK$1&amp;$AB113,$M$3:$M$1662&amp;$N$3:$N$1662,$O$3:$O$1662,0,0,1)</f>
        <v>178600</v>
      </c>
      <c r="AL113" s="2" cm="1">
        <f t="array" ref="AL113">_xlfn.XLOOKUP(AL$1&amp;$AB113,$M$3:$M$1662&amp;$N$3:$N$1662,$O$3:$O$1662,0,0,1)</f>
        <v>80600</v>
      </c>
      <c r="AM113" s="2" cm="1">
        <f t="array" ref="AM113">_xlfn.XLOOKUP(AM$1&amp;$AB113,$M$3:$M$1662&amp;$N$3:$N$1662,$O$3:$O$1662,0,0,1)</f>
        <v>69100</v>
      </c>
    </row>
    <row r="114" spans="13:39" x14ac:dyDescent="0.4">
      <c r="M114" t="s">
        <v>870</v>
      </c>
      <c r="N114" t="s">
        <v>656</v>
      </c>
      <c r="O114">
        <v>69100</v>
      </c>
      <c r="AB114" t="s">
        <v>193</v>
      </c>
      <c r="AC114" s="2">
        <f t="shared" si="15"/>
        <v>26738640</v>
      </c>
      <c r="AD114" s="2">
        <f t="shared" si="18"/>
        <v>31365900</v>
      </c>
      <c r="AE114" s="2">
        <f t="shared" si="18"/>
        <v>21185400</v>
      </c>
      <c r="AF114" s="2">
        <f t="shared" si="18"/>
        <v>32750700</v>
      </c>
      <c r="AG114" s="2">
        <f t="shared" si="18"/>
        <v>24438100</v>
      </c>
      <c r="AH114" s="2">
        <f t="shared" si="18"/>
        <v>23953100</v>
      </c>
      <c r="AI114" s="2" cm="1">
        <f t="array" ref="AI114">_xlfn.XLOOKUP(AI$1&amp;$AB114,$M$3:$M$1662&amp;$N$3:$N$1662,$O$3:$O$1662,0,0,1)</f>
        <v>70500</v>
      </c>
      <c r="AJ114" s="2" cm="1">
        <f t="array" ref="AJ114">_xlfn.XLOOKUP(AJ$1&amp;$AB114,$M$3:$M$1662&amp;$N$3:$N$1662,$O$3:$O$1662,0,0,1)</f>
        <v>25000</v>
      </c>
      <c r="AK114" s="2" cm="1">
        <f t="array" ref="AK114">_xlfn.XLOOKUP(AK$1&amp;$AB114,$M$3:$M$1662&amp;$N$3:$N$1662,$O$3:$O$1662,0,0,1)</f>
        <v>120400</v>
      </c>
      <c r="AL114" s="2" cm="1">
        <f t="array" ref="AL114">_xlfn.XLOOKUP(AL$1&amp;$AB114,$M$3:$M$1662&amp;$N$3:$N$1662,$O$3:$O$1662,0,0,1)</f>
        <v>69700</v>
      </c>
      <c r="AM114" s="2" cm="1">
        <f t="array" ref="AM114">_xlfn.XLOOKUP(AM$1&amp;$AB114,$M$3:$M$1662&amp;$N$3:$N$1662,$O$3:$O$1662,0,0,1)</f>
        <v>516300</v>
      </c>
    </row>
    <row r="115" spans="13:39" x14ac:dyDescent="0.4">
      <c r="M115" t="s">
        <v>870</v>
      </c>
      <c r="N115" t="s">
        <v>657</v>
      </c>
      <c r="O115">
        <v>516300</v>
      </c>
      <c r="AB115" t="s">
        <v>185</v>
      </c>
      <c r="AC115" s="2">
        <f t="shared" si="15"/>
        <v>26857240</v>
      </c>
      <c r="AD115" s="2">
        <f t="shared" si="18"/>
        <v>31439500</v>
      </c>
      <c r="AE115" s="2">
        <f t="shared" si="18"/>
        <v>21321400</v>
      </c>
      <c r="AF115" s="2">
        <f t="shared" si="18"/>
        <v>32837700</v>
      </c>
      <c r="AG115" s="2">
        <f t="shared" si="18"/>
        <v>24460100</v>
      </c>
      <c r="AH115" s="2">
        <f t="shared" si="18"/>
        <v>24227500</v>
      </c>
      <c r="AI115" s="2" cm="1">
        <f t="array" ref="AI115">_xlfn.XLOOKUP(AI$1&amp;$AB115,$M$3:$M$1662&amp;$N$3:$N$1662,$O$3:$O$1662,0,0,1)</f>
        <v>73600</v>
      </c>
      <c r="AJ115" s="2" cm="1">
        <f t="array" ref="AJ115">_xlfn.XLOOKUP(AJ$1&amp;$AB115,$M$3:$M$1662&amp;$N$3:$N$1662,$O$3:$O$1662,0,0,1)</f>
        <v>136000</v>
      </c>
      <c r="AK115" s="2" cm="1">
        <f t="array" ref="AK115">_xlfn.XLOOKUP(AK$1&amp;$AB115,$M$3:$M$1662&amp;$N$3:$N$1662,$O$3:$O$1662,0,0,1)</f>
        <v>87000</v>
      </c>
      <c r="AL115" s="2" cm="1">
        <f t="array" ref="AL115">_xlfn.XLOOKUP(AL$1&amp;$AB115,$M$3:$M$1662&amp;$N$3:$N$1662,$O$3:$O$1662,0,0,1)</f>
        <v>22000</v>
      </c>
      <c r="AM115" s="2" cm="1">
        <f t="array" ref="AM115">_xlfn.XLOOKUP(AM$1&amp;$AB115,$M$3:$M$1662&amp;$N$3:$N$1662,$O$3:$O$1662,0,0,1)</f>
        <v>274400</v>
      </c>
    </row>
    <row r="116" spans="13:39" x14ac:dyDescent="0.4">
      <c r="M116" t="s">
        <v>870</v>
      </c>
      <c r="N116" t="s">
        <v>658</v>
      </c>
      <c r="O116">
        <v>274400</v>
      </c>
      <c r="AB116" t="s">
        <v>235</v>
      </c>
      <c r="AC116" s="2">
        <f t="shared" si="15"/>
        <v>27065300</v>
      </c>
      <c r="AD116" s="2">
        <f t="shared" ref="AD116:AH131" si="19">AD115+AI116</f>
        <v>31913900</v>
      </c>
      <c r="AE116" s="2">
        <f t="shared" si="19"/>
        <v>21417400</v>
      </c>
      <c r="AF116" s="2">
        <f t="shared" si="19"/>
        <v>32930300</v>
      </c>
      <c r="AG116" s="2">
        <f t="shared" si="19"/>
        <v>24670600</v>
      </c>
      <c r="AH116" s="2">
        <f t="shared" si="19"/>
        <v>24394300</v>
      </c>
      <c r="AI116" s="2" cm="1">
        <f t="array" ref="AI116">_xlfn.XLOOKUP(AI$1&amp;$AB116,$M$3:$M$1662&amp;$N$3:$N$1662,$O$3:$O$1662,0,0,1)</f>
        <v>474400</v>
      </c>
      <c r="AJ116" s="2" cm="1">
        <f t="array" ref="AJ116">_xlfn.XLOOKUP(AJ$1&amp;$AB116,$M$3:$M$1662&amp;$N$3:$N$1662,$O$3:$O$1662,0,0,1)</f>
        <v>96000</v>
      </c>
      <c r="AK116" s="2" cm="1">
        <f t="array" ref="AK116">_xlfn.XLOOKUP(AK$1&amp;$AB116,$M$3:$M$1662&amp;$N$3:$N$1662,$O$3:$O$1662,0,0,1)</f>
        <v>92600</v>
      </c>
      <c r="AL116" s="2" cm="1">
        <f t="array" ref="AL116">_xlfn.XLOOKUP(AL$1&amp;$AB116,$M$3:$M$1662&amp;$N$3:$N$1662,$O$3:$O$1662,0,0,1)</f>
        <v>210500</v>
      </c>
      <c r="AM116" s="2" cm="1">
        <f t="array" ref="AM116">_xlfn.XLOOKUP(AM$1&amp;$AB116,$M$3:$M$1662&amp;$N$3:$N$1662,$O$3:$O$1662,0,0,1)</f>
        <v>166800</v>
      </c>
    </row>
    <row r="117" spans="13:39" x14ac:dyDescent="0.4">
      <c r="M117" t="s">
        <v>870</v>
      </c>
      <c r="N117" t="s">
        <v>659</v>
      </c>
      <c r="O117">
        <v>166800</v>
      </c>
      <c r="AB117" t="s">
        <v>249</v>
      </c>
      <c r="AC117" s="2">
        <f t="shared" si="15"/>
        <v>27149600</v>
      </c>
      <c r="AD117" s="2">
        <f t="shared" si="19"/>
        <v>31986400</v>
      </c>
      <c r="AE117" s="2">
        <f t="shared" si="19"/>
        <v>21479000</v>
      </c>
      <c r="AF117" s="2">
        <f t="shared" si="19"/>
        <v>33103600</v>
      </c>
      <c r="AG117" s="2">
        <f t="shared" si="19"/>
        <v>24714000</v>
      </c>
      <c r="AH117" s="2">
        <f t="shared" si="19"/>
        <v>24465000</v>
      </c>
      <c r="AI117" s="2" cm="1">
        <f t="array" ref="AI117">_xlfn.XLOOKUP(AI$1&amp;$AB117,$M$3:$M$1662&amp;$N$3:$N$1662,$O$3:$O$1662,0,0,1)</f>
        <v>72500</v>
      </c>
      <c r="AJ117" s="2" cm="1">
        <f t="array" ref="AJ117">_xlfn.XLOOKUP(AJ$1&amp;$AB117,$M$3:$M$1662&amp;$N$3:$N$1662,$O$3:$O$1662,0,0,1)</f>
        <v>61600</v>
      </c>
      <c r="AK117" s="2" cm="1">
        <f t="array" ref="AK117">_xlfn.XLOOKUP(AK$1&amp;$AB117,$M$3:$M$1662&amp;$N$3:$N$1662,$O$3:$O$1662,0,0,1)</f>
        <v>173300</v>
      </c>
      <c r="AL117" s="2" cm="1">
        <f t="array" ref="AL117">_xlfn.XLOOKUP(AL$1&amp;$AB117,$M$3:$M$1662&amp;$N$3:$N$1662,$O$3:$O$1662,0,0,1)</f>
        <v>43400</v>
      </c>
      <c r="AM117" s="2" cm="1">
        <f t="array" ref="AM117">_xlfn.XLOOKUP(AM$1&amp;$AB117,$M$3:$M$1662&amp;$N$3:$N$1662,$O$3:$O$1662,0,0,1)</f>
        <v>70700</v>
      </c>
    </row>
    <row r="118" spans="13:39" x14ac:dyDescent="0.4">
      <c r="M118" t="s">
        <v>870</v>
      </c>
      <c r="N118" t="s">
        <v>660</v>
      </c>
      <c r="O118">
        <v>70700</v>
      </c>
      <c r="AB118" t="s">
        <v>111</v>
      </c>
      <c r="AC118" s="2">
        <f t="shared" si="15"/>
        <v>27242220</v>
      </c>
      <c r="AD118" s="2">
        <f t="shared" si="19"/>
        <v>32109400</v>
      </c>
      <c r="AE118" s="2">
        <f t="shared" si="19"/>
        <v>21531700</v>
      </c>
      <c r="AF118" s="2">
        <f t="shared" si="19"/>
        <v>33179600</v>
      </c>
      <c r="AG118" s="2">
        <f t="shared" si="19"/>
        <v>24807800</v>
      </c>
      <c r="AH118" s="2">
        <f t="shared" si="19"/>
        <v>24582600</v>
      </c>
      <c r="AI118" s="2" cm="1">
        <f t="array" ref="AI118">_xlfn.XLOOKUP(AI$1&amp;$AB118,$M$3:$M$1662&amp;$N$3:$N$1662,$O$3:$O$1662,0,0,1)</f>
        <v>123000</v>
      </c>
      <c r="AJ118" s="2" cm="1">
        <f t="array" ref="AJ118">_xlfn.XLOOKUP(AJ$1&amp;$AB118,$M$3:$M$1662&amp;$N$3:$N$1662,$O$3:$O$1662,0,0,1)</f>
        <v>52700</v>
      </c>
      <c r="AK118" s="2" cm="1">
        <f t="array" ref="AK118">_xlfn.XLOOKUP(AK$1&amp;$AB118,$M$3:$M$1662&amp;$N$3:$N$1662,$O$3:$O$1662,0,0,1)</f>
        <v>76000</v>
      </c>
      <c r="AL118" s="2" cm="1">
        <f t="array" ref="AL118">_xlfn.XLOOKUP(AL$1&amp;$AB118,$M$3:$M$1662&amp;$N$3:$N$1662,$O$3:$O$1662,0,0,1)</f>
        <v>93800</v>
      </c>
      <c r="AM118" s="2" cm="1">
        <f t="array" ref="AM118">_xlfn.XLOOKUP(AM$1&amp;$AB118,$M$3:$M$1662&amp;$N$3:$N$1662,$O$3:$O$1662,0,0,1)</f>
        <v>117600</v>
      </c>
    </row>
    <row r="119" spans="13:39" x14ac:dyDescent="0.4">
      <c r="M119" t="s">
        <v>870</v>
      </c>
      <c r="N119" t="s">
        <v>661</v>
      </c>
      <c r="O119">
        <v>117600</v>
      </c>
      <c r="AB119" t="s">
        <v>270</v>
      </c>
      <c r="AC119" s="2">
        <f t="shared" si="15"/>
        <v>27328000</v>
      </c>
      <c r="AD119" s="2">
        <f t="shared" si="19"/>
        <v>32149600</v>
      </c>
      <c r="AE119" s="2">
        <f t="shared" si="19"/>
        <v>21645300</v>
      </c>
      <c r="AF119" s="2">
        <f t="shared" si="19"/>
        <v>33257400</v>
      </c>
      <c r="AG119" s="2">
        <f t="shared" si="19"/>
        <v>24839800</v>
      </c>
      <c r="AH119" s="2">
        <f t="shared" si="19"/>
        <v>24747900</v>
      </c>
      <c r="AI119" s="2" cm="1">
        <f t="array" ref="AI119">_xlfn.XLOOKUP(AI$1&amp;$AB119,$M$3:$M$1662&amp;$N$3:$N$1662,$O$3:$O$1662,0,0,1)</f>
        <v>40200</v>
      </c>
      <c r="AJ119" s="2" cm="1">
        <f t="array" ref="AJ119">_xlfn.XLOOKUP(AJ$1&amp;$AB119,$M$3:$M$1662&amp;$N$3:$N$1662,$O$3:$O$1662,0,0,1)</f>
        <v>113600</v>
      </c>
      <c r="AK119" s="2" cm="1">
        <f t="array" ref="AK119">_xlfn.XLOOKUP(AK$1&amp;$AB119,$M$3:$M$1662&amp;$N$3:$N$1662,$O$3:$O$1662,0,0,1)</f>
        <v>77800</v>
      </c>
      <c r="AL119" s="2" cm="1">
        <f t="array" ref="AL119">_xlfn.XLOOKUP(AL$1&amp;$AB119,$M$3:$M$1662&amp;$N$3:$N$1662,$O$3:$O$1662,0,0,1)</f>
        <v>32000</v>
      </c>
      <c r="AM119" s="2" cm="1">
        <f t="array" ref="AM119">_xlfn.XLOOKUP(AM$1&amp;$AB119,$M$3:$M$1662&amp;$N$3:$N$1662,$O$3:$O$1662,0,0,1)</f>
        <v>165300</v>
      </c>
    </row>
    <row r="120" spans="13:39" x14ac:dyDescent="0.4">
      <c r="M120" t="s">
        <v>870</v>
      </c>
      <c r="N120" t="s">
        <v>662</v>
      </c>
      <c r="O120">
        <v>165300</v>
      </c>
      <c r="AB120" t="s">
        <v>255</v>
      </c>
      <c r="AC120" s="2">
        <f t="shared" si="15"/>
        <v>27652560</v>
      </c>
      <c r="AD120" s="2">
        <f t="shared" si="19"/>
        <v>32180300</v>
      </c>
      <c r="AE120" s="2">
        <f t="shared" si="19"/>
        <v>21704400</v>
      </c>
      <c r="AF120" s="2">
        <f t="shared" si="19"/>
        <v>34698800</v>
      </c>
      <c r="AG120" s="2">
        <f t="shared" si="19"/>
        <v>24899200</v>
      </c>
      <c r="AH120" s="2">
        <f t="shared" si="19"/>
        <v>24780100</v>
      </c>
      <c r="AI120" s="2" cm="1">
        <f t="array" ref="AI120">_xlfn.XLOOKUP(AI$1&amp;$AB120,$M$3:$M$1662&amp;$N$3:$N$1662,$O$3:$O$1662,0,0,1)</f>
        <v>30700</v>
      </c>
      <c r="AJ120" s="2" cm="1">
        <f t="array" ref="AJ120">_xlfn.XLOOKUP(AJ$1&amp;$AB120,$M$3:$M$1662&amp;$N$3:$N$1662,$O$3:$O$1662,0,0,1)</f>
        <v>59100</v>
      </c>
      <c r="AK120" s="2" cm="1">
        <f t="array" ref="AK120">_xlfn.XLOOKUP(AK$1&amp;$AB120,$M$3:$M$1662&amp;$N$3:$N$1662,$O$3:$O$1662,0,0,1)</f>
        <v>1441400</v>
      </c>
      <c r="AL120" s="2" cm="1">
        <f t="array" ref="AL120">_xlfn.XLOOKUP(AL$1&amp;$AB120,$M$3:$M$1662&amp;$N$3:$N$1662,$O$3:$O$1662,0,0,1)</f>
        <v>59400</v>
      </c>
      <c r="AM120" s="2" cm="1">
        <f t="array" ref="AM120">_xlfn.XLOOKUP(AM$1&amp;$AB120,$M$3:$M$1662&amp;$N$3:$N$1662,$O$3:$O$1662,0,0,1)</f>
        <v>32200</v>
      </c>
    </row>
    <row r="121" spans="13:39" x14ac:dyDescent="0.4">
      <c r="M121" t="s">
        <v>870</v>
      </c>
      <c r="N121" t="s">
        <v>663</v>
      </c>
      <c r="O121">
        <v>32200</v>
      </c>
      <c r="AB121" t="s">
        <v>131</v>
      </c>
      <c r="AC121" s="2">
        <f t="shared" si="15"/>
        <v>27729280</v>
      </c>
      <c r="AD121" s="2">
        <f t="shared" si="19"/>
        <v>32245800</v>
      </c>
      <c r="AE121" s="2">
        <f t="shared" si="19"/>
        <v>21744900</v>
      </c>
      <c r="AF121" s="2">
        <f t="shared" si="19"/>
        <v>34833700</v>
      </c>
      <c r="AG121" s="2">
        <f t="shared" si="19"/>
        <v>24972700</v>
      </c>
      <c r="AH121" s="2">
        <f t="shared" si="19"/>
        <v>24849300</v>
      </c>
      <c r="AI121" s="2" cm="1">
        <f t="array" ref="AI121">_xlfn.XLOOKUP(AI$1&amp;$AB121,$M$3:$M$1662&amp;$N$3:$N$1662,$O$3:$O$1662,0,0,1)</f>
        <v>65500</v>
      </c>
      <c r="AJ121" s="2" cm="1">
        <f t="array" ref="AJ121">_xlfn.XLOOKUP(AJ$1&amp;$AB121,$M$3:$M$1662&amp;$N$3:$N$1662,$O$3:$O$1662,0,0,1)</f>
        <v>40500</v>
      </c>
      <c r="AK121" s="2" cm="1">
        <f t="array" ref="AK121">_xlfn.XLOOKUP(AK$1&amp;$AB121,$M$3:$M$1662&amp;$N$3:$N$1662,$O$3:$O$1662,0,0,1)</f>
        <v>134900</v>
      </c>
      <c r="AL121" s="2" cm="1">
        <f t="array" ref="AL121">_xlfn.XLOOKUP(AL$1&amp;$AB121,$M$3:$M$1662&amp;$N$3:$N$1662,$O$3:$O$1662,0,0,1)</f>
        <v>73500</v>
      </c>
      <c r="AM121" s="2" cm="1">
        <f t="array" ref="AM121">_xlfn.XLOOKUP(AM$1&amp;$AB121,$M$3:$M$1662&amp;$N$3:$N$1662,$O$3:$O$1662,0,0,1)</f>
        <v>69200</v>
      </c>
    </row>
    <row r="122" spans="13:39" x14ac:dyDescent="0.4">
      <c r="M122" t="s">
        <v>870</v>
      </c>
      <c r="N122" t="s">
        <v>664</v>
      </c>
      <c r="O122">
        <v>69200</v>
      </c>
      <c r="AB122" t="s">
        <v>290</v>
      </c>
      <c r="AC122" s="2">
        <f t="shared" si="15"/>
        <v>27861020</v>
      </c>
      <c r="AD122" s="2">
        <f t="shared" si="19"/>
        <v>32273900</v>
      </c>
      <c r="AE122" s="2">
        <f t="shared" si="19"/>
        <v>22014800</v>
      </c>
      <c r="AF122" s="2">
        <f t="shared" si="19"/>
        <v>35030500</v>
      </c>
      <c r="AG122" s="2">
        <f t="shared" si="19"/>
        <v>25032700</v>
      </c>
      <c r="AH122" s="2">
        <f t="shared" si="19"/>
        <v>24953200</v>
      </c>
      <c r="AI122" s="2" cm="1">
        <f t="array" ref="AI122">_xlfn.XLOOKUP(AI$1&amp;$AB122,$M$3:$M$1662&amp;$N$3:$N$1662,$O$3:$O$1662,0,0,1)</f>
        <v>28100</v>
      </c>
      <c r="AJ122" s="2" cm="1">
        <f t="array" ref="AJ122">_xlfn.XLOOKUP(AJ$1&amp;$AB122,$M$3:$M$1662&amp;$N$3:$N$1662,$O$3:$O$1662,0,0,1)</f>
        <v>269900</v>
      </c>
      <c r="AK122" s="2" cm="1">
        <f t="array" ref="AK122">_xlfn.XLOOKUP(AK$1&amp;$AB122,$M$3:$M$1662&amp;$N$3:$N$1662,$O$3:$O$1662,0,0,1)</f>
        <v>196800</v>
      </c>
      <c r="AL122" s="2" cm="1">
        <f t="array" ref="AL122">_xlfn.XLOOKUP(AL$1&amp;$AB122,$M$3:$M$1662&amp;$N$3:$N$1662,$O$3:$O$1662,0,0,1)</f>
        <v>60000</v>
      </c>
      <c r="AM122" s="2" cm="1">
        <f t="array" ref="AM122">_xlfn.XLOOKUP(AM$1&amp;$AB122,$M$3:$M$1662&amp;$N$3:$N$1662,$O$3:$O$1662,0,0,1)</f>
        <v>103900</v>
      </c>
    </row>
    <row r="123" spans="13:39" x14ac:dyDescent="0.4">
      <c r="M123" t="s">
        <v>870</v>
      </c>
      <c r="N123" t="s">
        <v>665</v>
      </c>
      <c r="O123">
        <v>103900</v>
      </c>
      <c r="AB123" t="s">
        <v>197</v>
      </c>
      <c r="AC123" s="2">
        <f t="shared" si="15"/>
        <v>27936900</v>
      </c>
      <c r="AD123" s="2">
        <f t="shared" si="19"/>
        <v>32327300</v>
      </c>
      <c r="AE123" s="2">
        <f t="shared" si="19"/>
        <v>22202000</v>
      </c>
      <c r="AF123" s="2">
        <f t="shared" si="19"/>
        <v>35096100</v>
      </c>
      <c r="AG123" s="2">
        <f t="shared" si="19"/>
        <v>25072900</v>
      </c>
      <c r="AH123" s="2">
        <f t="shared" si="19"/>
        <v>24986200</v>
      </c>
      <c r="AI123" s="2" cm="1">
        <f t="array" ref="AI123">_xlfn.XLOOKUP(AI$1&amp;$AB123,$M$3:$M$1662&amp;$N$3:$N$1662,$O$3:$O$1662,0,0,1)</f>
        <v>53400</v>
      </c>
      <c r="AJ123" s="2" cm="1">
        <f t="array" ref="AJ123">_xlfn.XLOOKUP(AJ$1&amp;$AB123,$M$3:$M$1662&amp;$N$3:$N$1662,$O$3:$O$1662,0,0,1)</f>
        <v>187200</v>
      </c>
      <c r="AK123" s="2" cm="1">
        <f t="array" ref="AK123">_xlfn.XLOOKUP(AK$1&amp;$AB123,$M$3:$M$1662&amp;$N$3:$N$1662,$O$3:$O$1662,0,0,1)</f>
        <v>65600</v>
      </c>
      <c r="AL123" s="2" cm="1">
        <f t="array" ref="AL123">_xlfn.XLOOKUP(AL$1&amp;$AB123,$M$3:$M$1662&amp;$N$3:$N$1662,$O$3:$O$1662,0,0,1)</f>
        <v>40200</v>
      </c>
      <c r="AM123" s="2" cm="1">
        <f t="array" ref="AM123">_xlfn.XLOOKUP(AM$1&amp;$AB123,$M$3:$M$1662&amp;$N$3:$N$1662,$O$3:$O$1662,0,0,1)</f>
        <v>33000</v>
      </c>
    </row>
    <row r="124" spans="13:39" x14ac:dyDescent="0.4">
      <c r="M124" t="s">
        <v>870</v>
      </c>
      <c r="N124" t="s">
        <v>666</v>
      </c>
      <c r="O124">
        <v>33000</v>
      </c>
      <c r="AB124" t="s">
        <v>187</v>
      </c>
      <c r="AC124" s="2">
        <f t="shared" si="15"/>
        <v>28145400</v>
      </c>
      <c r="AD124" s="2">
        <f t="shared" si="19"/>
        <v>33002500</v>
      </c>
      <c r="AE124" s="2">
        <f t="shared" si="19"/>
        <v>22290100</v>
      </c>
      <c r="AF124" s="2">
        <f t="shared" si="19"/>
        <v>35263600</v>
      </c>
      <c r="AG124" s="2">
        <f t="shared" si="19"/>
        <v>25116200</v>
      </c>
      <c r="AH124" s="2">
        <f t="shared" si="19"/>
        <v>25054600</v>
      </c>
      <c r="AI124" s="2" cm="1">
        <f t="array" ref="AI124">_xlfn.XLOOKUP(AI$1&amp;$AB124,$M$3:$M$1662&amp;$N$3:$N$1662,$O$3:$O$1662,0,0,1)</f>
        <v>675200</v>
      </c>
      <c r="AJ124" s="2" cm="1">
        <f t="array" ref="AJ124">_xlfn.XLOOKUP(AJ$1&amp;$AB124,$M$3:$M$1662&amp;$N$3:$N$1662,$O$3:$O$1662,0,0,1)</f>
        <v>88100</v>
      </c>
      <c r="AK124" s="2" cm="1">
        <f t="array" ref="AK124">_xlfn.XLOOKUP(AK$1&amp;$AB124,$M$3:$M$1662&amp;$N$3:$N$1662,$O$3:$O$1662,0,0,1)</f>
        <v>167500</v>
      </c>
      <c r="AL124" s="2" cm="1">
        <f t="array" ref="AL124">_xlfn.XLOOKUP(AL$1&amp;$AB124,$M$3:$M$1662&amp;$N$3:$N$1662,$O$3:$O$1662,0,0,1)</f>
        <v>43300</v>
      </c>
      <c r="AM124" s="2" cm="1">
        <f t="array" ref="AM124">_xlfn.XLOOKUP(AM$1&amp;$AB124,$M$3:$M$1662&amp;$N$3:$N$1662,$O$3:$O$1662,0,0,1)</f>
        <v>68400</v>
      </c>
    </row>
    <row r="125" spans="13:39" x14ac:dyDescent="0.4">
      <c r="M125" t="s">
        <v>870</v>
      </c>
      <c r="N125" t="s">
        <v>667</v>
      </c>
      <c r="O125">
        <v>68400</v>
      </c>
      <c r="AB125" t="s">
        <v>180</v>
      </c>
      <c r="AC125" s="2">
        <f t="shared" si="15"/>
        <v>28349960</v>
      </c>
      <c r="AD125" s="2">
        <f t="shared" si="19"/>
        <v>33585500</v>
      </c>
      <c r="AE125" s="2">
        <f t="shared" si="19"/>
        <v>22409200</v>
      </c>
      <c r="AF125" s="2">
        <f t="shared" si="19"/>
        <v>35317400</v>
      </c>
      <c r="AG125" s="2">
        <f t="shared" si="19"/>
        <v>25332100</v>
      </c>
      <c r="AH125" s="2">
        <f t="shared" si="19"/>
        <v>25105600</v>
      </c>
      <c r="AI125" s="2" cm="1">
        <f t="array" ref="AI125">_xlfn.XLOOKUP(AI$1&amp;$AB125,$M$3:$M$1662&amp;$N$3:$N$1662,$O$3:$O$1662,0,0,1)</f>
        <v>583000</v>
      </c>
      <c r="AJ125" s="2" cm="1">
        <f t="array" ref="AJ125">_xlfn.XLOOKUP(AJ$1&amp;$AB125,$M$3:$M$1662&amp;$N$3:$N$1662,$O$3:$O$1662,0,0,1)</f>
        <v>119100</v>
      </c>
      <c r="AK125" s="2" cm="1">
        <f t="array" ref="AK125">_xlfn.XLOOKUP(AK$1&amp;$AB125,$M$3:$M$1662&amp;$N$3:$N$1662,$O$3:$O$1662,0,0,1)</f>
        <v>53800</v>
      </c>
      <c r="AL125" s="2" cm="1">
        <f t="array" ref="AL125">_xlfn.XLOOKUP(AL$1&amp;$AB125,$M$3:$M$1662&amp;$N$3:$N$1662,$O$3:$O$1662,0,0,1)</f>
        <v>215900</v>
      </c>
      <c r="AM125" s="2" cm="1">
        <f t="array" ref="AM125">_xlfn.XLOOKUP(AM$1&amp;$AB125,$M$3:$M$1662&amp;$N$3:$N$1662,$O$3:$O$1662,0,0,1)</f>
        <v>51000</v>
      </c>
    </row>
    <row r="126" spans="13:39" x14ac:dyDescent="0.4">
      <c r="M126" t="s">
        <v>870</v>
      </c>
      <c r="N126" t="s">
        <v>668</v>
      </c>
      <c r="O126">
        <v>51000</v>
      </c>
      <c r="AB126" t="s">
        <v>58</v>
      </c>
      <c r="AC126" s="2">
        <f t="shared" si="15"/>
        <v>28458840</v>
      </c>
      <c r="AD126" s="2">
        <f t="shared" si="19"/>
        <v>33746600</v>
      </c>
      <c r="AE126" s="2">
        <f t="shared" si="19"/>
        <v>22563300</v>
      </c>
      <c r="AF126" s="2">
        <f t="shared" si="19"/>
        <v>35491300</v>
      </c>
      <c r="AG126" s="2">
        <f t="shared" si="19"/>
        <v>25358600</v>
      </c>
      <c r="AH126" s="2">
        <f t="shared" si="19"/>
        <v>25134400</v>
      </c>
      <c r="AI126" s="2" cm="1">
        <f t="array" ref="AI126">_xlfn.XLOOKUP(AI$1&amp;$AB126,$M$3:$M$1662&amp;$N$3:$N$1662,$O$3:$O$1662,0,0,1)</f>
        <v>161100</v>
      </c>
      <c r="AJ126" s="2" cm="1">
        <f t="array" ref="AJ126">_xlfn.XLOOKUP(AJ$1&amp;$AB126,$M$3:$M$1662&amp;$N$3:$N$1662,$O$3:$O$1662,0,0,1)</f>
        <v>154100</v>
      </c>
      <c r="AK126" s="2" cm="1">
        <f t="array" ref="AK126">_xlfn.XLOOKUP(AK$1&amp;$AB126,$M$3:$M$1662&amp;$N$3:$N$1662,$O$3:$O$1662,0,0,1)</f>
        <v>173900</v>
      </c>
      <c r="AL126" s="2" cm="1">
        <f t="array" ref="AL126">_xlfn.XLOOKUP(AL$1&amp;$AB126,$M$3:$M$1662&amp;$N$3:$N$1662,$O$3:$O$1662,0,0,1)</f>
        <v>26500</v>
      </c>
      <c r="AM126" s="2" cm="1">
        <f t="array" ref="AM126">_xlfn.XLOOKUP(AM$1&amp;$AB126,$M$3:$M$1662&amp;$N$3:$N$1662,$O$3:$O$1662,0,0,1)</f>
        <v>28800</v>
      </c>
    </row>
    <row r="127" spans="13:39" x14ac:dyDescent="0.4">
      <c r="M127" t="s">
        <v>870</v>
      </c>
      <c r="N127" t="s">
        <v>669</v>
      </c>
      <c r="O127">
        <v>28800</v>
      </c>
      <c r="AB127" t="s">
        <v>35</v>
      </c>
      <c r="AC127" s="2">
        <f t="shared" si="15"/>
        <v>28732400</v>
      </c>
      <c r="AD127" s="2">
        <f t="shared" si="19"/>
        <v>34643600</v>
      </c>
      <c r="AE127" s="2">
        <f t="shared" si="19"/>
        <v>22626600</v>
      </c>
      <c r="AF127" s="2">
        <f t="shared" si="19"/>
        <v>35659400</v>
      </c>
      <c r="AG127" s="2">
        <f t="shared" si="19"/>
        <v>25501000</v>
      </c>
      <c r="AH127" s="2">
        <f t="shared" si="19"/>
        <v>25231400</v>
      </c>
      <c r="AI127" s="2" cm="1">
        <f t="array" ref="AI127">_xlfn.XLOOKUP(AI$1&amp;$AB127,$M$3:$M$1662&amp;$N$3:$N$1662,$O$3:$O$1662,0,0,1)</f>
        <v>897000</v>
      </c>
      <c r="AJ127" s="2" cm="1">
        <f t="array" ref="AJ127">_xlfn.XLOOKUP(AJ$1&amp;$AB127,$M$3:$M$1662&amp;$N$3:$N$1662,$O$3:$O$1662,0,0,1)</f>
        <v>63300</v>
      </c>
      <c r="AK127" s="2" cm="1">
        <f t="array" ref="AK127">_xlfn.XLOOKUP(AK$1&amp;$AB127,$M$3:$M$1662&amp;$N$3:$N$1662,$O$3:$O$1662,0,0,1)</f>
        <v>168100</v>
      </c>
      <c r="AL127" s="2" cm="1">
        <f t="array" ref="AL127">_xlfn.XLOOKUP(AL$1&amp;$AB127,$M$3:$M$1662&amp;$N$3:$N$1662,$O$3:$O$1662,0,0,1)</f>
        <v>142400</v>
      </c>
      <c r="AM127" s="2" cm="1">
        <f t="array" ref="AM127">_xlfn.XLOOKUP(AM$1&amp;$AB127,$M$3:$M$1662&amp;$N$3:$N$1662,$O$3:$O$1662,0,0,1)</f>
        <v>97000</v>
      </c>
    </row>
    <row r="128" spans="13:39" x14ac:dyDescent="0.4">
      <c r="M128" t="s">
        <v>870</v>
      </c>
      <c r="N128" t="s">
        <v>670</v>
      </c>
      <c r="O128">
        <v>97000</v>
      </c>
      <c r="AB128" t="s">
        <v>169</v>
      </c>
      <c r="AC128" s="2">
        <f t="shared" si="15"/>
        <v>28888200</v>
      </c>
      <c r="AD128" s="2">
        <f t="shared" si="19"/>
        <v>34923100</v>
      </c>
      <c r="AE128" s="2">
        <f t="shared" si="19"/>
        <v>22717500</v>
      </c>
      <c r="AF128" s="2">
        <f t="shared" si="19"/>
        <v>35961500</v>
      </c>
      <c r="AG128" s="2">
        <f t="shared" si="19"/>
        <v>25584000</v>
      </c>
      <c r="AH128" s="2">
        <f t="shared" si="19"/>
        <v>25254900</v>
      </c>
      <c r="AI128" s="2" cm="1">
        <f t="array" ref="AI128">_xlfn.XLOOKUP(AI$1&amp;$AB128,$M$3:$M$1662&amp;$N$3:$N$1662,$O$3:$O$1662,0,0,1)</f>
        <v>279500</v>
      </c>
      <c r="AJ128" s="2" cm="1">
        <f t="array" ref="AJ128">_xlfn.XLOOKUP(AJ$1&amp;$AB128,$M$3:$M$1662&amp;$N$3:$N$1662,$O$3:$O$1662,0,0,1)</f>
        <v>90900</v>
      </c>
      <c r="AK128" s="2" cm="1">
        <f t="array" ref="AK128">_xlfn.XLOOKUP(AK$1&amp;$AB128,$M$3:$M$1662&amp;$N$3:$N$1662,$O$3:$O$1662,0,0,1)</f>
        <v>302100</v>
      </c>
      <c r="AL128" s="2" cm="1">
        <f t="array" ref="AL128">_xlfn.XLOOKUP(AL$1&amp;$AB128,$M$3:$M$1662&amp;$N$3:$N$1662,$O$3:$O$1662,0,0,1)</f>
        <v>83000</v>
      </c>
      <c r="AM128" s="2" cm="1">
        <f t="array" ref="AM128">_xlfn.XLOOKUP(AM$1&amp;$AB128,$M$3:$M$1662&amp;$N$3:$N$1662,$O$3:$O$1662,0,0,1)</f>
        <v>23500</v>
      </c>
    </row>
    <row r="129" spans="13:39" x14ac:dyDescent="0.4">
      <c r="M129" t="s">
        <v>870</v>
      </c>
      <c r="N129" t="s">
        <v>671</v>
      </c>
      <c r="O129">
        <v>23500</v>
      </c>
      <c r="AB129" t="s">
        <v>63</v>
      </c>
      <c r="AC129" s="2">
        <f t="shared" si="15"/>
        <v>28983560</v>
      </c>
      <c r="AD129" s="2">
        <f t="shared" si="19"/>
        <v>34987000</v>
      </c>
      <c r="AE129" s="2">
        <f t="shared" si="19"/>
        <v>22781700</v>
      </c>
      <c r="AF129" s="2">
        <f t="shared" si="19"/>
        <v>36012800</v>
      </c>
      <c r="AG129" s="2">
        <f t="shared" si="19"/>
        <v>25772500</v>
      </c>
      <c r="AH129" s="2">
        <f t="shared" si="19"/>
        <v>25363800</v>
      </c>
      <c r="AI129" s="2" cm="1">
        <f t="array" ref="AI129">_xlfn.XLOOKUP(AI$1&amp;$AB129,$M$3:$M$1662&amp;$N$3:$N$1662,$O$3:$O$1662,0,0,1)</f>
        <v>63900</v>
      </c>
      <c r="AJ129" s="2" cm="1">
        <f t="array" ref="AJ129">_xlfn.XLOOKUP(AJ$1&amp;$AB129,$M$3:$M$1662&amp;$N$3:$N$1662,$O$3:$O$1662,0,0,1)</f>
        <v>64200</v>
      </c>
      <c r="AK129" s="2" cm="1">
        <f t="array" ref="AK129">_xlfn.XLOOKUP(AK$1&amp;$AB129,$M$3:$M$1662&amp;$N$3:$N$1662,$O$3:$O$1662,0,0,1)</f>
        <v>51300</v>
      </c>
      <c r="AL129" s="2" cm="1">
        <f t="array" ref="AL129">_xlfn.XLOOKUP(AL$1&amp;$AB129,$M$3:$M$1662&amp;$N$3:$N$1662,$O$3:$O$1662,0,0,1)</f>
        <v>188500</v>
      </c>
      <c r="AM129" s="2" cm="1">
        <f t="array" ref="AM129">_xlfn.XLOOKUP(AM$1&amp;$AB129,$M$3:$M$1662&amp;$N$3:$N$1662,$O$3:$O$1662,0,0,1)</f>
        <v>108900</v>
      </c>
    </row>
    <row r="130" spans="13:39" x14ac:dyDescent="0.4">
      <c r="M130" t="s">
        <v>870</v>
      </c>
      <c r="N130" t="s">
        <v>672</v>
      </c>
      <c r="O130">
        <v>108900</v>
      </c>
      <c r="AB130" t="s">
        <v>269</v>
      </c>
      <c r="AC130" s="2">
        <f t="shared" si="15"/>
        <v>29056640</v>
      </c>
      <c r="AD130" s="2">
        <f t="shared" si="19"/>
        <v>35048100</v>
      </c>
      <c r="AE130" s="2">
        <f t="shared" si="19"/>
        <v>22832200</v>
      </c>
      <c r="AF130" s="2">
        <f t="shared" si="19"/>
        <v>36073600</v>
      </c>
      <c r="AG130" s="2">
        <f t="shared" si="19"/>
        <v>25830000</v>
      </c>
      <c r="AH130" s="2">
        <f t="shared" si="19"/>
        <v>25499300</v>
      </c>
      <c r="AI130" s="2" cm="1">
        <f t="array" ref="AI130">_xlfn.XLOOKUP(AI$1&amp;$AB130,$M$3:$M$1662&amp;$N$3:$N$1662,$O$3:$O$1662,0,0,1)</f>
        <v>61100</v>
      </c>
      <c r="AJ130" s="2" cm="1">
        <f t="array" ref="AJ130">_xlfn.XLOOKUP(AJ$1&amp;$AB130,$M$3:$M$1662&amp;$N$3:$N$1662,$O$3:$O$1662,0,0,1)</f>
        <v>50500</v>
      </c>
      <c r="AK130" s="2" cm="1">
        <f t="array" ref="AK130">_xlfn.XLOOKUP(AK$1&amp;$AB130,$M$3:$M$1662&amp;$N$3:$N$1662,$O$3:$O$1662,0,0,1)</f>
        <v>60800</v>
      </c>
      <c r="AL130" s="2" cm="1">
        <f t="array" ref="AL130">_xlfn.XLOOKUP(AL$1&amp;$AB130,$M$3:$M$1662&amp;$N$3:$N$1662,$O$3:$O$1662,0,0,1)</f>
        <v>57500</v>
      </c>
      <c r="AM130" s="2" cm="1">
        <f t="array" ref="AM130">_xlfn.XLOOKUP(AM$1&amp;$AB130,$M$3:$M$1662&amp;$N$3:$N$1662,$O$3:$O$1662,0,0,1)</f>
        <v>135500</v>
      </c>
    </row>
    <row r="131" spans="13:39" x14ac:dyDescent="0.4">
      <c r="M131" t="s">
        <v>870</v>
      </c>
      <c r="N131" t="s">
        <v>673</v>
      </c>
      <c r="O131">
        <v>135500</v>
      </c>
      <c r="AB131" t="s">
        <v>47</v>
      </c>
      <c r="AC131" s="2">
        <f t="shared" ref="AC131:AC194" si="20">IFERROR(AVERAGEIFS(AD131:AH131,AD131:AH131,"&gt;0"),0)</f>
        <v>29139680</v>
      </c>
      <c r="AD131" s="2">
        <f t="shared" si="19"/>
        <v>35116800</v>
      </c>
      <c r="AE131" s="2">
        <f t="shared" si="19"/>
        <v>22968400</v>
      </c>
      <c r="AF131" s="2">
        <f t="shared" si="19"/>
        <v>36132400</v>
      </c>
      <c r="AG131" s="2">
        <f t="shared" si="19"/>
        <v>25970000</v>
      </c>
      <c r="AH131" s="2">
        <f t="shared" si="19"/>
        <v>25510800</v>
      </c>
      <c r="AI131" s="2" cm="1">
        <f t="array" ref="AI131">_xlfn.XLOOKUP(AI$1&amp;$AB131,$M$3:$M$1662&amp;$N$3:$N$1662,$O$3:$O$1662,0,0,1)</f>
        <v>68700</v>
      </c>
      <c r="AJ131" s="2" cm="1">
        <f t="array" ref="AJ131">_xlfn.XLOOKUP(AJ$1&amp;$AB131,$M$3:$M$1662&amp;$N$3:$N$1662,$O$3:$O$1662,0,0,1)</f>
        <v>136200</v>
      </c>
      <c r="AK131" s="2" cm="1">
        <f t="array" ref="AK131">_xlfn.XLOOKUP(AK$1&amp;$AB131,$M$3:$M$1662&amp;$N$3:$N$1662,$O$3:$O$1662,0,0,1)</f>
        <v>58800</v>
      </c>
      <c r="AL131" s="2" cm="1">
        <f t="array" ref="AL131">_xlfn.XLOOKUP(AL$1&amp;$AB131,$M$3:$M$1662&amp;$N$3:$N$1662,$O$3:$O$1662,0,0,1)</f>
        <v>140000</v>
      </c>
      <c r="AM131" s="2" cm="1">
        <f t="array" ref="AM131">_xlfn.XLOOKUP(AM$1&amp;$AB131,$M$3:$M$1662&amp;$N$3:$N$1662,$O$3:$O$1662,0,0,1)</f>
        <v>11500</v>
      </c>
    </row>
    <row r="132" spans="13:39" x14ac:dyDescent="0.4">
      <c r="M132" t="s">
        <v>870</v>
      </c>
      <c r="N132" t="s">
        <v>674</v>
      </c>
      <c r="O132">
        <v>11500</v>
      </c>
      <c r="AB132" t="s">
        <v>233</v>
      </c>
      <c r="AC132" s="2">
        <f t="shared" si="20"/>
        <v>29264200</v>
      </c>
      <c r="AD132" s="2">
        <f t="shared" ref="AD132:AH147" si="21">AD131+AI132</f>
        <v>35217300</v>
      </c>
      <c r="AE132" s="2">
        <f t="shared" si="21"/>
        <v>23124700</v>
      </c>
      <c r="AF132" s="2">
        <f t="shared" si="21"/>
        <v>36274400</v>
      </c>
      <c r="AG132" s="2">
        <f t="shared" si="21"/>
        <v>26024100</v>
      </c>
      <c r="AH132" s="2">
        <f t="shared" si="21"/>
        <v>25680500</v>
      </c>
      <c r="AI132" s="2" cm="1">
        <f t="array" ref="AI132">_xlfn.XLOOKUP(AI$1&amp;$AB132,$M$3:$M$1662&amp;$N$3:$N$1662,$O$3:$O$1662,0,0,1)</f>
        <v>100500</v>
      </c>
      <c r="AJ132" s="2" cm="1">
        <f t="array" ref="AJ132">_xlfn.XLOOKUP(AJ$1&amp;$AB132,$M$3:$M$1662&amp;$N$3:$N$1662,$O$3:$O$1662,0,0,1)</f>
        <v>156300</v>
      </c>
      <c r="AK132" s="2" cm="1">
        <f t="array" ref="AK132">_xlfn.XLOOKUP(AK$1&amp;$AB132,$M$3:$M$1662&amp;$N$3:$N$1662,$O$3:$O$1662,0,0,1)</f>
        <v>142000</v>
      </c>
      <c r="AL132" s="2" cm="1">
        <f t="array" ref="AL132">_xlfn.XLOOKUP(AL$1&amp;$AB132,$M$3:$M$1662&amp;$N$3:$N$1662,$O$3:$O$1662,0,0,1)</f>
        <v>54100</v>
      </c>
      <c r="AM132" s="2" cm="1">
        <f t="array" ref="AM132">_xlfn.XLOOKUP(AM$1&amp;$AB132,$M$3:$M$1662&amp;$N$3:$N$1662,$O$3:$O$1662,0,0,1)</f>
        <v>169700</v>
      </c>
    </row>
    <row r="133" spans="13:39" x14ac:dyDescent="0.4">
      <c r="M133" t="s">
        <v>870</v>
      </c>
      <c r="N133" t="s">
        <v>675</v>
      </c>
      <c r="O133">
        <v>169700</v>
      </c>
      <c r="AB133" t="s">
        <v>217</v>
      </c>
      <c r="AC133" s="2">
        <f t="shared" si="20"/>
        <v>29366640</v>
      </c>
      <c r="AD133" s="2">
        <f t="shared" si="21"/>
        <v>35456200</v>
      </c>
      <c r="AE133" s="2">
        <f t="shared" si="21"/>
        <v>23230600</v>
      </c>
      <c r="AF133" s="2">
        <f t="shared" si="21"/>
        <v>36307800</v>
      </c>
      <c r="AG133" s="2">
        <f t="shared" si="21"/>
        <v>26100800</v>
      </c>
      <c r="AH133" s="2">
        <f t="shared" si="21"/>
        <v>25737800</v>
      </c>
      <c r="AI133" s="2" cm="1">
        <f t="array" ref="AI133">_xlfn.XLOOKUP(AI$1&amp;$AB133,$M$3:$M$1662&amp;$N$3:$N$1662,$O$3:$O$1662,0,0,1)</f>
        <v>238900</v>
      </c>
      <c r="AJ133" s="2" cm="1">
        <f t="array" ref="AJ133">_xlfn.XLOOKUP(AJ$1&amp;$AB133,$M$3:$M$1662&amp;$N$3:$N$1662,$O$3:$O$1662,0,0,1)</f>
        <v>105900</v>
      </c>
      <c r="AK133" s="2" cm="1">
        <f t="array" ref="AK133">_xlfn.XLOOKUP(AK$1&amp;$AB133,$M$3:$M$1662&amp;$N$3:$N$1662,$O$3:$O$1662,0,0,1)</f>
        <v>33400</v>
      </c>
      <c r="AL133" s="2" cm="1">
        <f t="array" ref="AL133">_xlfn.XLOOKUP(AL$1&amp;$AB133,$M$3:$M$1662&amp;$N$3:$N$1662,$O$3:$O$1662,0,0,1)</f>
        <v>76700</v>
      </c>
      <c r="AM133" s="2" cm="1">
        <f t="array" ref="AM133">_xlfn.XLOOKUP(AM$1&amp;$AB133,$M$3:$M$1662&amp;$N$3:$N$1662,$O$3:$O$1662,0,0,1)</f>
        <v>57300</v>
      </c>
    </row>
    <row r="134" spans="13:39" x14ac:dyDescent="0.4">
      <c r="M134" t="s">
        <v>870</v>
      </c>
      <c r="N134" t="s">
        <v>676</v>
      </c>
      <c r="O134">
        <v>57300</v>
      </c>
      <c r="AB134" t="s">
        <v>236</v>
      </c>
      <c r="AC134" s="2">
        <f t="shared" si="20"/>
        <v>29460900</v>
      </c>
      <c r="AD134" s="2">
        <f t="shared" si="21"/>
        <v>35517400</v>
      </c>
      <c r="AE134" s="2">
        <f t="shared" si="21"/>
        <v>23263100</v>
      </c>
      <c r="AF134" s="2">
        <f t="shared" si="21"/>
        <v>36394100</v>
      </c>
      <c r="AG134" s="2">
        <f t="shared" si="21"/>
        <v>26171900</v>
      </c>
      <c r="AH134" s="2">
        <f t="shared" si="21"/>
        <v>25958000</v>
      </c>
      <c r="AI134" s="2" cm="1">
        <f t="array" ref="AI134">_xlfn.XLOOKUP(AI$1&amp;$AB134,$M$3:$M$1662&amp;$N$3:$N$1662,$O$3:$O$1662,0,0,1)</f>
        <v>61200</v>
      </c>
      <c r="AJ134" s="2" cm="1">
        <f t="array" ref="AJ134">_xlfn.XLOOKUP(AJ$1&amp;$AB134,$M$3:$M$1662&amp;$N$3:$N$1662,$O$3:$O$1662,0,0,1)</f>
        <v>32500</v>
      </c>
      <c r="AK134" s="2" cm="1">
        <f t="array" ref="AK134">_xlfn.XLOOKUP(AK$1&amp;$AB134,$M$3:$M$1662&amp;$N$3:$N$1662,$O$3:$O$1662,0,0,1)</f>
        <v>86300</v>
      </c>
      <c r="AL134" s="2" cm="1">
        <f t="array" ref="AL134">_xlfn.XLOOKUP(AL$1&amp;$AB134,$M$3:$M$1662&amp;$N$3:$N$1662,$O$3:$O$1662,0,0,1)</f>
        <v>71100</v>
      </c>
      <c r="AM134" s="2" cm="1">
        <f t="array" ref="AM134">_xlfn.XLOOKUP(AM$1&amp;$AB134,$M$3:$M$1662&amp;$N$3:$N$1662,$O$3:$O$1662,0,0,1)</f>
        <v>220200</v>
      </c>
    </row>
    <row r="135" spans="13:39" x14ac:dyDescent="0.4">
      <c r="M135" t="s">
        <v>870</v>
      </c>
      <c r="N135" t="s">
        <v>677</v>
      </c>
      <c r="O135">
        <v>220200</v>
      </c>
      <c r="AB135" t="s">
        <v>227</v>
      </c>
      <c r="AC135" s="2">
        <f t="shared" si="20"/>
        <v>29522520</v>
      </c>
      <c r="AD135" s="2">
        <f t="shared" si="21"/>
        <v>35577700</v>
      </c>
      <c r="AE135" s="2">
        <f t="shared" si="21"/>
        <v>23283900</v>
      </c>
      <c r="AF135" s="2">
        <f t="shared" si="21"/>
        <v>36554200</v>
      </c>
      <c r="AG135" s="2">
        <f t="shared" si="21"/>
        <v>26191300</v>
      </c>
      <c r="AH135" s="2">
        <f t="shared" si="21"/>
        <v>26005500</v>
      </c>
      <c r="AI135" s="2" cm="1">
        <f t="array" ref="AI135">_xlfn.XLOOKUP(AI$1&amp;$AB135,$M$3:$M$1662&amp;$N$3:$N$1662,$O$3:$O$1662,0,0,1)</f>
        <v>60300</v>
      </c>
      <c r="AJ135" s="2" cm="1">
        <f t="array" ref="AJ135">_xlfn.XLOOKUP(AJ$1&amp;$AB135,$M$3:$M$1662&amp;$N$3:$N$1662,$O$3:$O$1662,0,0,1)</f>
        <v>20800</v>
      </c>
      <c r="AK135" s="2" cm="1">
        <f t="array" ref="AK135">_xlfn.XLOOKUP(AK$1&amp;$AB135,$M$3:$M$1662&amp;$N$3:$N$1662,$O$3:$O$1662,0,0,1)</f>
        <v>160100</v>
      </c>
      <c r="AL135" s="2" cm="1">
        <f t="array" ref="AL135">_xlfn.XLOOKUP(AL$1&amp;$AB135,$M$3:$M$1662&amp;$N$3:$N$1662,$O$3:$O$1662,0,0,1)</f>
        <v>19400</v>
      </c>
      <c r="AM135" s="2" cm="1">
        <f t="array" ref="AM135">_xlfn.XLOOKUP(AM$1&amp;$AB135,$M$3:$M$1662&amp;$N$3:$N$1662,$O$3:$O$1662,0,0,1)</f>
        <v>47500</v>
      </c>
    </row>
    <row r="136" spans="13:39" x14ac:dyDescent="0.4">
      <c r="M136" t="s">
        <v>870</v>
      </c>
      <c r="N136" t="s">
        <v>678</v>
      </c>
      <c r="O136">
        <v>47500</v>
      </c>
      <c r="AB136" t="s">
        <v>192</v>
      </c>
      <c r="AC136" s="2">
        <f t="shared" si="20"/>
        <v>29602400</v>
      </c>
      <c r="AD136" s="2">
        <f t="shared" si="21"/>
        <v>35717900</v>
      </c>
      <c r="AE136" s="2">
        <f t="shared" si="21"/>
        <v>23390300</v>
      </c>
      <c r="AF136" s="2">
        <f t="shared" si="21"/>
        <v>36600900</v>
      </c>
      <c r="AG136" s="2">
        <f t="shared" si="21"/>
        <v>26231700</v>
      </c>
      <c r="AH136" s="2">
        <f t="shared" si="21"/>
        <v>26071200</v>
      </c>
      <c r="AI136" s="2" cm="1">
        <f t="array" ref="AI136">_xlfn.XLOOKUP(AI$1&amp;$AB136,$M$3:$M$1662&amp;$N$3:$N$1662,$O$3:$O$1662,0,0,1)</f>
        <v>140200</v>
      </c>
      <c r="AJ136" s="2" cm="1">
        <f t="array" ref="AJ136">_xlfn.XLOOKUP(AJ$1&amp;$AB136,$M$3:$M$1662&amp;$N$3:$N$1662,$O$3:$O$1662,0,0,1)</f>
        <v>106400</v>
      </c>
      <c r="AK136" s="2" cm="1">
        <f t="array" ref="AK136">_xlfn.XLOOKUP(AK$1&amp;$AB136,$M$3:$M$1662&amp;$N$3:$N$1662,$O$3:$O$1662,0,0,1)</f>
        <v>46700</v>
      </c>
      <c r="AL136" s="2" cm="1">
        <f t="array" ref="AL136">_xlfn.XLOOKUP(AL$1&amp;$AB136,$M$3:$M$1662&amp;$N$3:$N$1662,$O$3:$O$1662,0,0,1)</f>
        <v>40400</v>
      </c>
      <c r="AM136" s="2" cm="1">
        <f t="array" ref="AM136">_xlfn.XLOOKUP(AM$1&amp;$AB136,$M$3:$M$1662&amp;$N$3:$N$1662,$O$3:$O$1662,0,0,1)</f>
        <v>65700</v>
      </c>
    </row>
    <row r="137" spans="13:39" x14ac:dyDescent="0.4">
      <c r="M137" t="s">
        <v>870</v>
      </c>
      <c r="N137" t="s">
        <v>679</v>
      </c>
      <c r="O137">
        <v>65700</v>
      </c>
      <c r="AB137" t="s">
        <v>248</v>
      </c>
      <c r="AC137" s="2">
        <f t="shared" si="20"/>
        <v>29672140</v>
      </c>
      <c r="AD137" s="2">
        <f t="shared" si="21"/>
        <v>35821100</v>
      </c>
      <c r="AE137" s="2">
        <f t="shared" si="21"/>
        <v>23427800</v>
      </c>
      <c r="AF137" s="2">
        <f t="shared" si="21"/>
        <v>36625900</v>
      </c>
      <c r="AG137" s="2">
        <f t="shared" si="21"/>
        <v>26277800</v>
      </c>
      <c r="AH137" s="2">
        <f t="shared" si="21"/>
        <v>26208100</v>
      </c>
      <c r="AI137" s="2" cm="1">
        <f t="array" ref="AI137">_xlfn.XLOOKUP(AI$1&amp;$AB137,$M$3:$M$1662&amp;$N$3:$N$1662,$O$3:$O$1662,0,0,1)</f>
        <v>103200</v>
      </c>
      <c r="AJ137" s="2" cm="1">
        <f t="array" ref="AJ137">_xlfn.XLOOKUP(AJ$1&amp;$AB137,$M$3:$M$1662&amp;$N$3:$N$1662,$O$3:$O$1662,0,0,1)</f>
        <v>37500</v>
      </c>
      <c r="AK137" s="2" cm="1">
        <f t="array" ref="AK137">_xlfn.XLOOKUP(AK$1&amp;$AB137,$M$3:$M$1662&amp;$N$3:$N$1662,$O$3:$O$1662,0,0,1)</f>
        <v>25000</v>
      </c>
      <c r="AL137" s="2" cm="1">
        <f t="array" ref="AL137">_xlfn.XLOOKUP(AL$1&amp;$AB137,$M$3:$M$1662&amp;$N$3:$N$1662,$O$3:$O$1662,0,0,1)</f>
        <v>46100</v>
      </c>
      <c r="AM137" s="2" cm="1">
        <f t="array" ref="AM137">_xlfn.XLOOKUP(AM$1&amp;$AB137,$M$3:$M$1662&amp;$N$3:$N$1662,$O$3:$O$1662,0,0,1)</f>
        <v>136900</v>
      </c>
    </row>
    <row r="138" spans="13:39" x14ac:dyDescent="0.4">
      <c r="M138" t="s">
        <v>870</v>
      </c>
      <c r="N138" t="s">
        <v>680</v>
      </c>
      <c r="O138">
        <v>136900</v>
      </c>
      <c r="AB138" t="s">
        <v>73</v>
      </c>
      <c r="AC138" s="2">
        <f t="shared" si="20"/>
        <v>29720280</v>
      </c>
      <c r="AD138" s="2">
        <f t="shared" si="21"/>
        <v>35876100</v>
      </c>
      <c r="AE138" s="2">
        <f t="shared" si="21"/>
        <v>23467300</v>
      </c>
      <c r="AF138" s="2">
        <f t="shared" si="21"/>
        <v>36713500</v>
      </c>
      <c r="AG138" s="2">
        <f t="shared" si="21"/>
        <v>26315400</v>
      </c>
      <c r="AH138" s="2">
        <f t="shared" si="21"/>
        <v>26229100</v>
      </c>
      <c r="AI138" s="2" cm="1">
        <f t="array" ref="AI138">_xlfn.XLOOKUP(AI$1&amp;$AB138,$M$3:$M$1662&amp;$N$3:$N$1662,$O$3:$O$1662,0,0,1)</f>
        <v>55000</v>
      </c>
      <c r="AJ138" s="2" cm="1">
        <f t="array" ref="AJ138">_xlfn.XLOOKUP(AJ$1&amp;$AB138,$M$3:$M$1662&amp;$N$3:$N$1662,$O$3:$O$1662,0,0,1)</f>
        <v>39500</v>
      </c>
      <c r="AK138" s="2" cm="1">
        <f t="array" ref="AK138">_xlfn.XLOOKUP(AK$1&amp;$AB138,$M$3:$M$1662&amp;$N$3:$N$1662,$O$3:$O$1662,0,0,1)</f>
        <v>87600</v>
      </c>
      <c r="AL138" s="2" cm="1">
        <f t="array" ref="AL138">_xlfn.XLOOKUP(AL$1&amp;$AB138,$M$3:$M$1662&amp;$N$3:$N$1662,$O$3:$O$1662,0,0,1)</f>
        <v>37600</v>
      </c>
      <c r="AM138" s="2" cm="1">
        <f t="array" ref="AM138">_xlfn.XLOOKUP(AM$1&amp;$AB138,$M$3:$M$1662&amp;$N$3:$N$1662,$O$3:$O$1662,0,0,1)</f>
        <v>21000</v>
      </c>
    </row>
    <row r="139" spans="13:39" x14ac:dyDescent="0.4">
      <c r="M139" t="s">
        <v>870</v>
      </c>
      <c r="N139" t="s">
        <v>681</v>
      </c>
      <c r="O139">
        <v>21000</v>
      </c>
      <c r="AB139" t="s">
        <v>291</v>
      </c>
      <c r="AC139" s="2">
        <f t="shared" si="20"/>
        <v>29783140</v>
      </c>
      <c r="AD139" s="2">
        <f t="shared" si="21"/>
        <v>35913500</v>
      </c>
      <c r="AE139" s="2">
        <f t="shared" si="21"/>
        <v>23483700</v>
      </c>
      <c r="AF139" s="2">
        <f t="shared" si="21"/>
        <v>36790200</v>
      </c>
      <c r="AG139" s="2">
        <f t="shared" si="21"/>
        <v>26394000</v>
      </c>
      <c r="AH139" s="2">
        <f t="shared" si="21"/>
        <v>26334300</v>
      </c>
      <c r="AI139" s="2" cm="1">
        <f t="array" ref="AI139">_xlfn.XLOOKUP(AI$1&amp;$AB139,$M$3:$M$1662&amp;$N$3:$N$1662,$O$3:$O$1662,0,0,1)</f>
        <v>37400</v>
      </c>
      <c r="AJ139" s="2" cm="1">
        <f t="array" ref="AJ139">_xlfn.XLOOKUP(AJ$1&amp;$AB139,$M$3:$M$1662&amp;$N$3:$N$1662,$O$3:$O$1662,0,0,1)</f>
        <v>16400</v>
      </c>
      <c r="AK139" s="2" cm="1">
        <f t="array" ref="AK139">_xlfn.XLOOKUP(AK$1&amp;$AB139,$M$3:$M$1662&amp;$N$3:$N$1662,$O$3:$O$1662,0,0,1)</f>
        <v>76700</v>
      </c>
      <c r="AL139" s="2" cm="1">
        <f t="array" ref="AL139">_xlfn.XLOOKUP(AL$1&amp;$AB139,$M$3:$M$1662&amp;$N$3:$N$1662,$O$3:$O$1662,0,0,1)</f>
        <v>78600</v>
      </c>
      <c r="AM139" s="2" cm="1">
        <f t="array" ref="AM139">_xlfn.XLOOKUP(AM$1&amp;$AB139,$M$3:$M$1662&amp;$N$3:$N$1662,$O$3:$O$1662,0,0,1)</f>
        <v>105200</v>
      </c>
    </row>
    <row r="140" spans="13:39" x14ac:dyDescent="0.4">
      <c r="M140" t="s">
        <v>870</v>
      </c>
      <c r="N140" t="s">
        <v>682</v>
      </c>
      <c r="O140">
        <v>105200</v>
      </c>
      <c r="AB140" t="s">
        <v>287</v>
      </c>
      <c r="AC140" s="2">
        <f t="shared" si="20"/>
        <v>29846620</v>
      </c>
      <c r="AD140" s="2">
        <f t="shared" si="21"/>
        <v>35942000</v>
      </c>
      <c r="AE140" s="2">
        <f t="shared" si="21"/>
        <v>23510600</v>
      </c>
      <c r="AF140" s="2">
        <f t="shared" si="21"/>
        <v>36862900</v>
      </c>
      <c r="AG140" s="2">
        <f t="shared" si="21"/>
        <v>26510900</v>
      </c>
      <c r="AH140" s="2">
        <f t="shared" si="21"/>
        <v>26406700</v>
      </c>
      <c r="AI140" s="2" cm="1">
        <f t="array" ref="AI140">_xlfn.XLOOKUP(AI$1&amp;$AB140,$M$3:$M$1662&amp;$N$3:$N$1662,$O$3:$O$1662,0,0,1)</f>
        <v>28500</v>
      </c>
      <c r="AJ140" s="2" cm="1">
        <f t="array" ref="AJ140">_xlfn.XLOOKUP(AJ$1&amp;$AB140,$M$3:$M$1662&amp;$N$3:$N$1662,$O$3:$O$1662,0,0,1)</f>
        <v>26900</v>
      </c>
      <c r="AK140" s="2" cm="1">
        <f t="array" ref="AK140">_xlfn.XLOOKUP(AK$1&amp;$AB140,$M$3:$M$1662&amp;$N$3:$N$1662,$O$3:$O$1662,0,0,1)</f>
        <v>72700</v>
      </c>
      <c r="AL140" s="2" cm="1">
        <f t="array" ref="AL140">_xlfn.XLOOKUP(AL$1&amp;$AB140,$M$3:$M$1662&amp;$N$3:$N$1662,$O$3:$O$1662,0,0,1)</f>
        <v>116900</v>
      </c>
      <c r="AM140" s="2" cm="1">
        <f t="array" ref="AM140">_xlfn.XLOOKUP(AM$1&amp;$AB140,$M$3:$M$1662&amp;$N$3:$N$1662,$O$3:$O$1662,0,0,1)</f>
        <v>72400</v>
      </c>
    </row>
    <row r="141" spans="13:39" x14ac:dyDescent="0.4">
      <c r="M141" t="s">
        <v>870</v>
      </c>
      <c r="N141" t="s">
        <v>683</v>
      </c>
      <c r="O141">
        <v>72400</v>
      </c>
      <c r="AB141" t="s">
        <v>108</v>
      </c>
      <c r="AC141" s="2">
        <f t="shared" si="20"/>
        <v>29895640</v>
      </c>
      <c r="AD141" s="2">
        <f t="shared" si="21"/>
        <v>36001500</v>
      </c>
      <c r="AE141" s="2">
        <f t="shared" si="21"/>
        <v>23553400</v>
      </c>
      <c r="AF141" s="2">
        <f t="shared" si="21"/>
        <v>36947000</v>
      </c>
      <c r="AG141" s="2">
        <f t="shared" si="21"/>
        <v>26541800</v>
      </c>
      <c r="AH141" s="2">
        <f t="shared" si="21"/>
        <v>26434500</v>
      </c>
      <c r="AI141" s="2" cm="1">
        <f t="array" ref="AI141">_xlfn.XLOOKUP(AI$1&amp;$AB141,$M$3:$M$1662&amp;$N$3:$N$1662,$O$3:$O$1662,0,0,1)</f>
        <v>59500</v>
      </c>
      <c r="AJ141" s="2" cm="1">
        <f t="array" ref="AJ141">_xlfn.XLOOKUP(AJ$1&amp;$AB141,$M$3:$M$1662&amp;$N$3:$N$1662,$O$3:$O$1662,0,0,1)</f>
        <v>42800</v>
      </c>
      <c r="AK141" s="2" cm="1">
        <f t="array" ref="AK141">_xlfn.XLOOKUP(AK$1&amp;$AB141,$M$3:$M$1662&amp;$N$3:$N$1662,$O$3:$O$1662,0,0,1)</f>
        <v>84100</v>
      </c>
      <c r="AL141" s="2" cm="1">
        <f t="array" ref="AL141">_xlfn.XLOOKUP(AL$1&amp;$AB141,$M$3:$M$1662&amp;$N$3:$N$1662,$O$3:$O$1662,0,0,1)</f>
        <v>30900</v>
      </c>
      <c r="AM141" s="2" cm="1">
        <f t="array" ref="AM141">_xlfn.XLOOKUP(AM$1&amp;$AB141,$M$3:$M$1662&amp;$N$3:$N$1662,$O$3:$O$1662,0,0,1)</f>
        <v>27800</v>
      </c>
    </row>
    <row r="142" spans="13:39" x14ac:dyDescent="0.4">
      <c r="M142" t="s">
        <v>870</v>
      </c>
      <c r="N142" t="s">
        <v>684</v>
      </c>
      <c r="O142">
        <v>27800</v>
      </c>
      <c r="AB142" t="s">
        <v>45</v>
      </c>
      <c r="AC142" s="2">
        <f t="shared" si="20"/>
        <v>30061880</v>
      </c>
      <c r="AD142" s="2">
        <f t="shared" si="21"/>
        <v>36114400</v>
      </c>
      <c r="AE142" s="2">
        <f t="shared" si="21"/>
        <v>23610100</v>
      </c>
      <c r="AF142" s="2">
        <f t="shared" si="21"/>
        <v>37561400</v>
      </c>
      <c r="AG142" s="2">
        <f t="shared" si="21"/>
        <v>26562600</v>
      </c>
      <c r="AH142" s="2">
        <f t="shared" si="21"/>
        <v>26460900</v>
      </c>
      <c r="AI142" s="2" cm="1">
        <f t="array" ref="AI142">_xlfn.XLOOKUP(AI$1&amp;$AB142,$M$3:$M$1662&amp;$N$3:$N$1662,$O$3:$O$1662,0,0,1)</f>
        <v>112900</v>
      </c>
      <c r="AJ142" s="2" cm="1">
        <f t="array" ref="AJ142">_xlfn.XLOOKUP(AJ$1&amp;$AB142,$M$3:$M$1662&amp;$N$3:$N$1662,$O$3:$O$1662,0,0,1)</f>
        <v>56700</v>
      </c>
      <c r="AK142" s="2" cm="1">
        <f t="array" ref="AK142">_xlfn.XLOOKUP(AK$1&amp;$AB142,$M$3:$M$1662&amp;$N$3:$N$1662,$O$3:$O$1662,0,0,1)</f>
        <v>614400</v>
      </c>
      <c r="AL142" s="2" cm="1">
        <f t="array" ref="AL142">_xlfn.XLOOKUP(AL$1&amp;$AB142,$M$3:$M$1662&amp;$N$3:$N$1662,$O$3:$O$1662,0,0,1)</f>
        <v>20800</v>
      </c>
      <c r="AM142" s="2" cm="1">
        <f t="array" ref="AM142">_xlfn.XLOOKUP(AM$1&amp;$AB142,$M$3:$M$1662&amp;$N$3:$N$1662,$O$3:$O$1662,0,0,1)</f>
        <v>26400</v>
      </c>
    </row>
    <row r="143" spans="13:39" x14ac:dyDescent="0.4">
      <c r="M143" t="s">
        <v>870</v>
      </c>
      <c r="N143" t="s">
        <v>685</v>
      </c>
      <c r="O143">
        <v>26400</v>
      </c>
      <c r="AB143" t="s">
        <v>114</v>
      </c>
      <c r="AC143" s="2">
        <f t="shared" si="20"/>
        <v>30177220</v>
      </c>
      <c r="AD143" s="2">
        <f t="shared" si="21"/>
        <v>36171100</v>
      </c>
      <c r="AE143" s="2">
        <f t="shared" si="21"/>
        <v>23631300</v>
      </c>
      <c r="AF143" s="2">
        <f t="shared" si="21"/>
        <v>37805200</v>
      </c>
      <c r="AG143" s="2">
        <f t="shared" si="21"/>
        <v>26615300</v>
      </c>
      <c r="AH143" s="2">
        <f t="shared" si="21"/>
        <v>26663200</v>
      </c>
      <c r="AI143" s="2" cm="1">
        <f t="array" ref="AI143">_xlfn.XLOOKUP(AI$1&amp;$AB143,$M$3:$M$1662&amp;$N$3:$N$1662,$O$3:$O$1662,0,0,1)</f>
        <v>56700</v>
      </c>
      <c r="AJ143" s="2" cm="1">
        <f t="array" ref="AJ143">_xlfn.XLOOKUP(AJ$1&amp;$AB143,$M$3:$M$1662&amp;$N$3:$N$1662,$O$3:$O$1662,0,0,1)</f>
        <v>21200</v>
      </c>
      <c r="AK143" s="2" cm="1">
        <f t="array" ref="AK143">_xlfn.XLOOKUP(AK$1&amp;$AB143,$M$3:$M$1662&amp;$N$3:$N$1662,$O$3:$O$1662,0,0,1)</f>
        <v>243800</v>
      </c>
      <c r="AL143" s="2" cm="1">
        <f t="array" ref="AL143">_xlfn.XLOOKUP(AL$1&amp;$AB143,$M$3:$M$1662&amp;$N$3:$N$1662,$O$3:$O$1662,0,0,1)</f>
        <v>52700</v>
      </c>
      <c r="AM143" s="2" cm="1">
        <f t="array" ref="AM143">_xlfn.XLOOKUP(AM$1&amp;$AB143,$M$3:$M$1662&amp;$N$3:$N$1662,$O$3:$O$1662,0,0,1)</f>
        <v>202300</v>
      </c>
    </row>
    <row r="144" spans="13:39" x14ac:dyDescent="0.4">
      <c r="M144" t="s">
        <v>870</v>
      </c>
      <c r="N144" t="s">
        <v>686</v>
      </c>
      <c r="O144">
        <v>202300</v>
      </c>
      <c r="AB144" t="s">
        <v>189</v>
      </c>
      <c r="AC144" s="2">
        <f t="shared" si="20"/>
        <v>30409040</v>
      </c>
      <c r="AD144" s="2">
        <f t="shared" si="21"/>
        <v>36273900</v>
      </c>
      <c r="AE144" s="2">
        <f t="shared" si="21"/>
        <v>23653300</v>
      </c>
      <c r="AF144" s="2">
        <f t="shared" si="21"/>
        <v>37988200</v>
      </c>
      <c r="AG144" s="2">
        <f t="shared" si="21"/>
        <v>26631600</v>
      </c>
      <c r="AH144" s="2">
        <f t="shared" si="21"/>
        <v>27498200</v>
      </c>
      <c r="AI144" s="2" cm="1">
        <f t="array" ref="AI144">_xlfn.XLOOKUP(AI$1&amp;$AB144,$M$3:$M$1662&amp;$N$3:$N$1662,$O$3:$O$1662,0,0,1)</f>
        <v>102800</v>
      </c>
      <c r="AJ144" s="2" cm="1">
        <f t="array" ref="AJ144">_xlfn.XLOOKUP(AJ$1&amp;$AB144,$M$3:$M$1662&amp;$N$3:$N$1662,$O$3:$O$1662,0,0,1)</f>
        <v>22000</v>
      </c>
      <c r="AK144" s="2" cm="1">
        <f t="array" ref="AK144">_xlfn.XLOOKUP(AK$1&amp;$AB144,$M$3:$M$1662&amp;$N$3:$N$1662,$O$3:$O$1662,0,0,1)</f>
        <v>183000</v>
      </c>
      <c r="AL144" s="2" cm="1">
        <f t="array" ref="AL144">_xlfn.XLOOKUP(AL$1&amp;$AB144,$M$3:$M$1662&amp;$N$3:$N$1662,$O$3:$O$1662,0,0,1)</f>
        <v>16300</v>
      </c>
      <c r="AM144" s="2" cm="1">
        <f t="array" ref="AM144">_xlfn.XLOOKUP(AM$1&amp;$AB144,$M$3:$M$1662&amp;$N$3:$N$1662,$O$3:$O$1662,0,0,1)</f>
        <v>835000</v>
      </c>
    </row>
    <row r="145" spans="13:39" x14ac:dyDescent="0.4">
      <c r="M145" t="s">
        <v>870</v>
      </c>
      <c r="N145" t="s">
        <v>687</v>
      </c>
      <c r="O145">
        <v>835000</v>
      </c>
      <c r="AB145" t="s">
        <v>71</v>
      </c>
      <c r="AC145" s="2">
        <f t="shared" si="20"/>
        <v>30504620</v>
      </c>
      <c r="AD145" s="2">
        <f t="shared" si="21"/>
        <v>36373100</v>
      </c>
      <c r="AE145" s="2">
        <f t="shared" si="21"/>
        <v>23665900</v>
      </c>
      <c r="AF145" s="2">
        <f t="shared" si="21"/>
        <v>38091700</v>
      </c>
      <c r="AG145" s="2">
        <f t="shared" si="21"/>
        <v>26690700</v>
      </c>
      <c r="AH145" s="2">
        <f t="shared" si="21"/>
        <v>27701700</v>
      </c>
      <c r="AI145" s="2" cm="1">
        <f t="array" ref="AI145">_xlfn.XLOOKUP(AI$1&amp;$AB145,$M$3:$M$1662&amp;$N$3:$N$1662,$O$3:$O$1662,0,0,1)</f>
        <v>99200</v>
      </c>
      <c r="AJ145" s="2" cm="1">
        <f t="array" ref="AJ145">_xlfn.XLOOKUP(AJ$1&amp;$AB145,$M$3:$M$1662&amp;$N$3:$N$1662,$O$3:$O$1662,0,0,1)</f>
        <v>12600</v>
      </c>
      <c r="AK145" s="2" cm="1">
        <f t="array" ref="AK145">_xlfn.XLOOKUP(AK$1&amp;$AB145,$M$3:$M$1662&amp;$N$3:$N$1662,$O$3:$O$1662,0,0,1)</f>
        <v>103500</v>
      </c>
      <c r="AL145" s="2" cm="1">
        <f t="array" ref="AL145">_xlfn.XLOOKUP(AL$1&amp;$AB145,$M$3:$M$1662&amp;$N$3:$N$1662,$O$3:$O$1662,0,0,1)</f>
        <v>59100</v>
      </c>
      <c r="AM145" s="2" cm="1">
        <f t="array" ref="AM145">_xlfn.XLOOKUP(AM$1&amp;$AB145,$M$3:$M$1662&amp;$N$3:$N$1662,$O$3:$O$1662,0,0,1)</f>
        <v>203500</v>
      </c>
    </row>
    <row r="146" spans="13:39" x14ac:dyDescent="0.4">
      <c r="M146" t="s">
        <v>870</v>
      </c>
      <c r="N146" t="s">
        <v>688</v>
      </c>
      <c r="O146">
        <v>203500</v>
      </c>
      <c r="AB146" t="s">
        <v>240</v>
      </c>
      <c r="AC146" s="2">
        <f t="shared" si="20"/>
        <v>30552680</v>
      </c>
      <c r="AD146" s="2">
        <f t="shared" si="21"/>
        <v>36414600</v>
      </c>
      <c r="AE146" s="2">
        <f t="shared" si="21"/>
        <v>23684200</v>
      </c>
      <c r="AF146" s="2">
        <f t="shared" si="21"/>
        <v>38194100</v>
      </c>
      <c r="AG146" s="2">
        <f t="shared" si="21"/>
        <v>26714300</v>
      </c>
      <c r="AH146" s="2">
        <f t="shared" si="21"/>
        <v>27756200</v>
      </c>
      <c r="AI146" s="2" cm="1">
        <f t="array" ref="AI146">_xlfn.XLOOKUP(AI$1&amp;$AB146,$M$3:$M$1662&amp;$N$3:$N$1662,$O$3:$O$1662,0,0,1)</f>
        <v>41500</v>
      </c>
      <c r="AJ146" s="2" cm="1">
        <f t="array" ref="AJ146">_xlfn.XLOOKUP(AJ$1&amp;$AB146,$M$3:$M$1662&amp;$N$3:$N$1662,$O$3:$O$1662,0,0,1)</f>
        <v>18300</v>
      </c>
      <c r="AK146" s="2" cm="1">
        <f t="array" ref="AK146">_xlfn.XLOOKUP(AK$1&amp;$AB146,$M$3:$M$1662&amp;$N$3:$N$1662,$O$3:$O$1662,0,0,1)</f>
        <v>102400</v>
      </c>
      <c r="AL146" s="2" cm="1">
        <f t="array" ref="AL146">_xlfn.XLOOKUP(AL$1&amp;$AB146,$M$3:$M$1662&amp;$N$3:$N$1662,$O$3:$O$1662,0,0,1)</f>
        <v>23600</v>
      </c>
      <c r="AM146" s="2" cm="1">
        <f t="array" ref="AM146">_xlfn.XLOOKUP(AM$1&amp;$AB146,$M$3:$M$1662&amp;$N$3:$N$1662,$O$3:$O$1662,0,0,1)</f>
        <v>54500</v>
      </c>
    </row>
    <row r="147" spans="13:39" x14ac:dyDescent="0.4">
      <c r="M147" t="s">
        <v>870</v>
      </c>
      <c r="N147" t="s">
        <v>689</v>
      </c>
      <c r="O147">
        <v>54500</v>
      </c>
      <c r="AB147" t="s">
        <v>200</v>
      </c>
      <c r="AC147" s="2">
        <f t="shared" si="20"/>
        <v>30641060</v>
      </c>
      <c r="AD147" s="2">
        <f t="shared" si="21"/>
        <v>36444400</v>
      </c>
      <c r="AE147" s="2">
        <f t="shared" si="21"/>
        <v>23786600</v>
      </c>
      <c r="AF147" s="2">
        <f t="shared" si="21"/>
        <v>38373500</v>
      </c>
      <c r="AG147" s="2">
        <f t="shared" si="21"/>
        <v>26755900</v>
      </c>
      <c r="AH147" s="2">
        <f t="shared" si="21"/>
        <v>27844900</v>
      </c>
      <c r="AI147" s="2" cm="1">
        <f t="array" ref="AI147">_xlfn.XLOOKUP(AI$1&amp;$AB147,$M$3:$M$1662&amp;$N$3:$N$1662,$O$3:$O$1662,0,0,1)</f>
        <v>29800</v>
      </c>
      <c r="AJ147" s="2" cm="1">
        <f t="array" ref="AJ147">_xlfn.XLOOKUP(AJ$1&amp;$AB147,$M$3:$M$1662&amp;$N$3:$N$1662,$O$3:$O$1662,0,0,1)</f>
        <v>102400</v>
      </c>
      <c r="AK147" s="2" cm="1">
        <f t="array" ref="AK147">_xlfn.XLOOKUP(AK$1&amp;$AB147,$M$3:$M$1662&amp;$N$3:$N$1662,$O$3:$O$1662,0,0,1)</f>
        <v>179400</v>
      </c>
      <c r="AL147" s="2" cm="1">
        <f t="array" ref="AL147">_xlfn.XLOOKUP(AL$1&amp;$AB147,$M$3:$M$1662&amp;$N$3:$N$1662,$O$3:$O$1662,0,0,1)</f>
        <v>41600</v>
      </c>
      <c r="AM147" s="2" cm="1">
        <f t="array" ref="AM147">_xlfn.XLOOKUP(AM$1&amp;$AB147,$M$3:$M$1662&amp;$N$3:$N$1662,$O$3:$O$1662,0,0,1)</f>
        <v>88700</v>
      </c>
    </row>
    <row r="148" spans="13:39" x14ac:dyDescent="0.4">
      <c r="M148" t="s">
        <v>870</v>
      </c>
      <c r="N148" t="s">
        <v>690</v>
      </c>
      <c r="O148">
        <v>88700</v>
      </c>
      <c r="AB148" t="s">
        <v>53</v>
      </c>
      <c r="AC148" s="2">
        <f t="shared" si="20"/>
        <v>30717640</v>
      </c>
      <c r="AD148" s="2">
        <f t="shared" ref="AD148:AH163" si="22">AD147+AI148</f>
        <v>36517000</v>
      </c>
      <c r="AE148" s="2">
        <f t="shared" si="22"/>
        <v>23821300</v>
      </c>
      <c r="AF148" s="2">
        <f t="shared" si="22"/>
        <v>38488700</v>
      </c>
      <c r="AG148" s="2">
        <f t="shared" si="22"/>
        <v>26779800</v>
      </c>
      <c r="AH148" s="2">
        <f t="shared" si="22"/>
        <v>27981400</v>
      </c>
      <c r="AI148" s="2" cm="1">
        <f t="array" ref="AI148">_xlfn.XLOOKUP(AI$1&amp;$AB148,$M$3:$M$1662&amp;$N$3:$N$1662,$O$3:$O$1662,0,0,1)</f>
        <v>72600</v>
      </c>
      <c r="AJ148" s="2" cm="1">
        <f t="array" ref="AJ148">_xlfn.XLOOKUP(AJ$1&amp;$AB148,$M$3:$M$1662&amp;$N$3:$N$1662,$O$3:$O$1662,0,0,1)</f>
        <v>34700</v>
      </c>
      <c r="AK148" s="2" cm="1">
        <f t="array" ref="AK148">_xlfn.XLOOKUP(AK$1&amp;$AB148,$M$3:$M$1662&amp;$N$3:$N$1662,$O$3:$O$1662,0,0,1)</f>
        <v>115200</v>
      </c>
      <c r="AL148" s="2" cm="1">
        <f t="array" ref="AL148">_xlfn.XLOOKUP(AL$1&amp;$AB148,$M$3:$M$1662&amp;$N$3:$N$1662,$O$3:$O$1662,0,0,1)</f>
        <v>23900</v>
      </c>
      <c r="AM148" s="2" cm="1">
        <f t="array" ref="AM148">_xlfn.XLOOKUP(AM$1&amp;$AB148,$M$3:$M$1662&amp;$N$3:$N$1662,$O$3:$O$1662,0,0,1)</f>
        <v>136500</v>
      </c>
    </row>
    <row r="149" spans="13:39" x14ac:dyDescent="0.4">
      <c r="M149" t="s">
        <v>870</v>
      </c>
      <c r="N149" t="s">
        <v>691</v>
      </c>
      <c r="O149">
        <v>136500</v>
      </c>
      <c r="AB149" t="s">
        <v>10</v>
      </c>
      <c r="AC149" s="2">
        <f t="shared" si="20"/>
        <v>30788380</v>
      </c>
      <c r="AD149" s="2">
        <f t="shared" si="22"/>
        <v>36551600</v>
      </c>
      <c r="AE149" s="2">
        <f t="shared" si="22"/>
        <v>23931400</v>
      </c>
      <c r="AF149" s="2">
        <f t="shared" si="22"/>
        <v>38615600</v>
      </c>
      <c r="AG149" s="2">
        <f t="shared" si="22"/>
        <v>26802600</v>
      </c>
      <c r="AH149" s="2">
        <f t="shared" si="22"/>
        <v>28040700</v>
      </c>
      <c r="AI149" s="2" cm="1">
        <f t="array" ref="AI149">_xlfn.XLOOKUP(AI$1&amp;$AB149,$M$3:$M$1662&amp;$N$3:$N$1662,$O$3:$O$1662,0,0,1)</f>
        <v>34600</v>
      </c>
      <c r="AJ149" s="2" cm="1">
        <f t="array" ref="AJ149">_xlfn.XLOOKUP(AJ$1&amp;$AB149,$M$3:$M$1662&amp;$N$3:$N$1662,$O$3:$O$1662,0,0,1)</f>
        <v>110100</v>
      </c>
      <c r="AK149" s="2" cm="1">
        <f t="array" ref="AK149">_xlfn.XLOOKUP(AK$1&amp;$AB149,$M$3:$M$1662&amp;$N$3:$N$1662,$O$3:$O$1662,0,0,1)</f>
        <v>126900</v>
      </c>
      <c r="AL149" s="2" cm="1">
        <f t="array" ref="AL149">_xlfn.XLOOKUP(AL$1&amp;$AB149,$M$3:$M$1662&amp;$N$3:$N$1662,$O$3:$O$1662,0,0,1)</f>
        <v>22800</v>
      </c>
      <c r="AM149" s="2" cm="1">
        <f t="array" ref="AM149">_xlfn.XLOOKUP(AM$1&amp;$AB149,$M$3:$M$1662&amp;$N$3:$N$1662,$O$3:$O$1662,0,0,1)</f>
        <v>59300</v>
      </c>
    </row>
    <row r="150" spans="13:39" x14ac:dyDescent="0.4">
      <c r="M150" t="s">
        <v>870</v>
      </c>
      <c r="N150" t="s">
        <v>692</v>
      </c>
      <c r="O150">
        <v>59300</v>
      </c>
      <c r="AB150" t="s">
        <v>49</v>
      </c>
      <c r="AC150" s="2">
        <f t="shared" si="20"/>
        <v>30848720</v>
      </c>
      <c r="AD150" s="2">
        <f t="shared" si="22"/>
        <v>36599500</v>
      </c>
      <c r="AE150" s="2">
        <f t="shared" si="22"/>
        <v>24027800</v>
      </c>
      <c r="AF150" s="2">
        <f t="shared" si="22"/>
        <v>38678300</v>
      </c>
      <c r="AG150" s="2">
        <f t="shared" si="22"/>
        <v>26876500</v>
      </c>
      <c r="AH150" s="2">
        <f t="shared" si="22"/>
        <v>28061500</v>
      </c>
      <c r="AI150" s="2" cm="1">
        <f t="array" ref="AI150">_xlfn.XLOOKUP(AI$1&amp;$AB150,$M$3:$M$1662&amp;$N$3:$N$1662,$O$3:$O$1662,0,0,1)</f>
        <v>47900</v>
      </c>
      <c r="AJ150" s="2" cm="1">
        <f t="array" ref="AJ150">_xlfn.XLOOKUP(AJ$1&amp;$AB150,$M$3:$M$1662&amp;$N$3:$N$1662,$O$3:$O$1662,0,0,1)</f>
        <v>96400</v>
      </c>
      <c r="AK150" s="2" cm="1">
        <f t="array" ref="AK150">_xlfn.XLOOKUP(AK$1&amp;$AB150,$M$3:$M$1662&amp;$N$3:$N$1662,$O$3:$O$1662,0,0,1)</f>
        <v>62700</v>
      </c>
      <c r="AL150" s="2" cm="1">
        <f t="array" ref="AL150">_xlfn.XLOOKUP(AL$1&amp;$AB150,$M$3:$M$1662&amp;$N$3:$N$1662,$O$3:$O$1662,0,0,1)</f>
        <v>73900</v>
      </c>
      <c r="AM150" s="2" cm="1">
        <f t="array" ref="AM150">_xlfn.XLOOKUP(AM$1&amp;$AB150,$M$3:$M$1662&amp;$N$3:$N$1662,$O$3:$O$1662,0,0,1)</f>
        <v>20800</v>
      </c>
    </row>
    <row r="151" spans="13:39" x14ac:dyDescent="0.4">
      <c r="M151" t="s">
        <v>870</v>
      </c>
      <c r="N151" t="s">
        <v>693</v>
      </c>
      <c r="O151">
        <v>20800</v>
      </c>
      <c r="AB151" t="s">
        <v>77</v>
      </c>
      <c r="AC151" s="2">
        <f t="shared" si="20"/>
        <v>30929180</v>
      </c>
      <c r="AD151" s="2">
        <f t="shared" si="22"/>
        <v>36706500</v>
      </c>
      <c r="AE151" s="2">
        <f t="shared" si="22"/>
        <v>24100400</v>
      </c>
      <c r="AF151" s="2">
        <f t="shared" si="22"/>
        <v>38749100</v>
      </c>
      <c r="AG151" s="2">
        <f t="shared" si="22"/>
        <v>26943800</v>
      </c>
      <c r="AH151" s="2">
        <f t="shared" si="22"/>
        <v>28146100</v>
      </c>
      <c r="AI151" s="2" cm="1">
        <f t="array" ref="AI151">_xlfn.XLOOKUP(AI$1&amp;$AB151,$M$3:$M$1662&amp;$N$3:$N$1662,$O$3:$O$1662,0,0,1)</f>
        <v>107000</v>
      </c>
      <c r="AJ151" s="2" cm="1">
        <f t="array" ref="AJ151">_xlfn.XLOOKUP(AJ$1&amp;$AB151,$M$3:$M$1662&amp;$N$3:$N$1662,$O$3:$O$1662,0,0,1)</f>
        <v>72600</v>
      </c>
      <c r="AK151" s="2" cm="1">
        <f t="array" ref="AK151">_xlfn.XLOOKUP(AK$1&amp;$AB151,$M$3:$M$1662&amp;$N$3:$N$1662,$O$3:$O$1662,0,0,1)</f>
        <v>70800</v>
      </c>
      <c r="AL151" s="2" cm="1">
        <f t="array" ref="AL151">_xlfn.XLOOKUP(AL$1&amp;$AB151,$M$3:$M$1662&amp;$N$3:$N$1662,$O$3:$O$1662,0,0,1)</f>
        <v>67300</v>
      </c>
      <c r="AM151" s="2" cm="1">
        <f t="array" ref="AM151">_xlfn.XLOOKUP(AM$1&amp;$AB151,$M$3:$M$1662&amp;$N$3:$N$1662,$O$3:$O$1662,0,0,1)</f>
        <v>84600</v>
      </c>
    </row>
    <row r="152" spans="13:39" x14ac:dyDescent="0.4">
      <c r="M152" t="s">
        <v>870</v>
      </c>
      <c r="N152" t="s">
        <v>694</v>
      </c>
      <c r="O152">
        <v>84600</v>
      </c>
      <c r="AB152" t="s">
        <v>11</v>
      </c>
      <c r="AC152" s="2">
        <f t="shared" si="20"/>
        <v>30993740</v>
      </c>
      <c r="AD152" s="2">
        <f t="shared" si="22"/>
        <v>36765100</v>
      </c>
      <c r="AE152" s="2">
        <f t="shared" si="22"/>
        <v>24173900</v>
      </c>
      <c r="AF152" s="2">
        <f t="shared" si="22"/>
        <v>38808700</v>
      </c>
      <c r="AG152" s="2">
        <f t="shared" si="22"/>
        <v>27026800</v>
      </c>
      <c r="AH152" s="2">
        <f t="shared" si="22"/>
        <v>28194200</v>
      </c>
      <c r="AI152" s="2" cm="1">
        <f t="array" ref="AI152">_xlfn.XLOOKUP(AI$1&amp;$AB152,$M$3:$M$1662&amp;$N$3:$N$1662,$O$3:$O$1662,0,0,1)</f>
        <v>58600</v>
      </c>
      <c r="AJ152" s="2" cm="1">
        <f t="array" ref="AJ152">_xlfn.XLOOKUP(AJ$1&amp;$AB152,$M$3:$M$1662&amp;$N$3:$N$1662,$O$3:$O$1662,0,0,1)</f>
        <v>73500</v>
      </c>
      <c r="AK152" s="2" cm="1">
        <f t="array" ref="AK152">_xlfn.XLOOKUP(AK$1&amp;$AB152,$M$3:$M$1662&amp;$N$3:$N$1662,$O$3:$O$1662,0,0,1)</f>
        <v>59600</v>
      </c>
      <c r="AL152" s="2" cm="1">
        <f t="array" ref="AL152">_xlfn.XLOOKUP(AL$1&amp;$AB152,$M$3:$M$1662&amp;$N$3:$N$1662,$O$3:$O$1662,0,0,1)</f>
        <v>83000</v>
      </c>
      <c r="AM152" s="2" cm="1">
        <f t="array" ref="AM152">_xlfn.XLOOKUP(AM$1&amp;$AB152,$M$3:$M$1662&amp;$N$3:$N$1662,$O$3:$O$1662,0,0,1)</f>
        <v>48100</v>
      </c>
    </row>
    <row r="153" spans="13:39" x14ac:dyDescent="0.4">
      <c r="M153" t="s">
        <v>870</v>
      </c>
      <c r="N153" t="s">
        <v>695</v>
      </c>
      <c r="O153">
        <v>48100</v>
      </c>
      <c r="AB153" t="s">
        <v>12</v>
      </c>
      <c r="AC153" s="2">
        <f t="shared" si="20"/>
        <v>32478620</v>
      </c>
      <c r="AD153" s="2">
        <f t="shared" si="22"/>
        <v>39914100</v>
      </c>
      <c r="AE153" s="2">
        <f t="shared" si="22"/>
        <v>24728700</v>
      </c>
      <c r="AF153" s="2">
        <f t="shared" si="22"/>
        <v>39778600</v>
      </c>
      <c r="AG153" s="2">
        <f t="shared" si="22"/>
        <v>28564000</v>
      </c>
      <c r="AH153" s="2">
        <f t="shared" si="22"/>
        <v>29407700</v>
      </c>
      <c r="AI153" s="2" cm="1">
        <f t="array" ref="AI153">_xlfn.XLOOKUP(AI$1&amp;$AB153,$M$3:$M$1662&amp;$N$3:$N$1662,$O$3:$O$1662,0,0,1)</f>
        <v>3149000</v>
      </c>
      <c r="AJ153" s="2" cm="1">
        <f t="array" ref="AJ153">_xlfn.XLOOKUP(AJ$1&amp;$AB153,$M$3:$M$1662&amp;$N$3:$N$1662,$O$3:$O$1662,0,0,1)</f>
        <v>554800</v>
      </c>
      <c r="AK153" s="2" cm="1">
        <f t="array" ref="AK153">_xlfn.XLOOKUP(AK$1&amp;$AB153,$M$3:$M$1662&amp;$N$3:$N$1662,$O$3:$O$1662,0,0,1)</f>
        <v>969900</v>
      </c>
      <c r="AL153" s="2" cm="1">
        <f t="array" ref="AL153">_xlfn.XLOOKUP(AL$1&amp;$AB153,$M$3:$M$1662&amp;$N$3:$N$1662,$O$3:$O$1662,0,0,1)</f>
        <v>1537200</v>
      </c>
      <c r="AM153" s="2" cm="1">
        <f t="array" ref="AM153">_xlfn.XLOOKUP(AM$1&amp;$AB153,$M$3:$M$1662&amp;$N$3:$N$1662,$O$3:$O$1662,0,0,1)</f>
        <v>1213500</v>
      </c>
    </row>
    <row r="154" spans="13:39" x14ac:dyDescent="0.4">
      <c r="M154" t="s">
        <v>870</v>
      </c>
      <c r="N154" t="s">
        <v>696</v>
      </c>
      <c r="O154">
        <v>1213500</v>
      </c>
      <c r="AB154" t="s">
        <v>84</v>
      </c>
      <c r="AC154" s="2">
        <f t="shared" si="20"/>
        <v>32756720</v>
      </c>
      <c r="AD154" s="2">
        <f t="shared" si="22"/>
        <v>40385400</v>
      </c>
      <c r="AE154" s="2">
        <f t="shared" si="22"/>
        <v>24942000</v>
      </c>
      <c r="AF154" s="2">
        <f t="shared" si="22"/>
        <v>39920000</v>
      </c>
      <c r="AG154" s="2">
        <f t="shared" si="22"/>
        <v>28761000</v>
      </c>
      <c r="AH154" s="2">
        <f t="shared" si="22"/>
        <v>29775200</v>
      </c>
      <c r="AI154" s="2" cm="1">
        <f t="array" ref="AI154">_xlfn.XLOOKUP(AI$1&amp;$AB154,$M$3:$M$1662&amp;$N$3:$N$1662,$O$3:$O$1662,0,0,1)</f>
        <v>471300</v>
      </c>
      <c r="AJ154" s="2" cm="1">
        <f t="array" ref="AJ154">_xlfn.XLOOKUP(AJ$1&amp;$AB154,$M$3:$M$1662&amp;$N$3:$N$1662,$O$3:$O$1662,0,0,1)</f>
        <v>213300</v>
      </c>
      <c r="AK154" s="2" cm="1">
        <f t="array" ref="AK154">_xlfn.XLOOKUP(AK$1&amp;$AB154,$M$3:$M$1662&amp;$N$3:$N$1662,$O$3:$O$1662,0,0,1)</f>
        <v>141400</v>
      </c>
      <c r="AL154" s="2" cm="1">
        <f t="array" ref="AL154">_xlfn.XLOOKUP(AL$1&amp;$AB154,$M$3:$M$1662&amp;$N$3:$N$1662,$O$3:$O$1662,0,0,1)</f>
        <v>197000</v>
      </c>
      <c r="AM154" s="2" cm="1">
        <f t="array" ref="AM154">_xlfn.XLOOKUP(AM$1&amp;$AB154,$M$3:$M$1662&amp;$N$3:$N$1662,$O$3:$O$1662,0,0,1)</f>
        <v>367500</v>
      </c>
    </row>
    <row r="155" spans="13:39" x14ac:dyDescent="0.4">
      <c r="M155" t="s">
        <v>870</v>
      </c>
      <c r="N155" t="s">
        <v>697</v>
      </c>
      <c r="O155">
        <v>367500</v>
      </c>
      <c r="AB155" t="s">
        <v>33</v>
      </c>
      <c r="AC155" s="2">
        <f t="shared" si="20"/>
        <v>32888120</v>
      </c>
      <c r="AD155" s="2">
        <f t="shared" si="22"/>
        <v>40619500</v>
      </c>
      <c r="AE155" s="2">
        <f t="shared" si="22"/>
        <v>24993200</v>
      </c>
      <c r="AF155" s="2">
        <f t="shared" si="22"/>
        <v>40013300</v>
      </c>
      <c r="AG155" s="2">
        <f t="shared" si="22"/>
        <v>28940500</v>
      </c>
      <c r="AH155" s="2">
        <f t="shared" si="22"/>
        <v>29874100</v>
      </c>
      <c r="AI155" s="2" cm="1">
        <f t="array" ref="AI155">_xlfn.XLOOKUP(AI$1&amp;$AB155,$M$3:$M$1662&amp;$N$3:$N$1662,$O$3:$O$1662,0,0,1)</f>
        <v>234100</v>
      </c>
      <c r="AJ155" s="2" cm="1">
        <f t="array" ref="AJ155">_xlfn.XLOOKUP(AJ$1&amp;$AB155,$M$3:$M$1662&amp;$N$3:$N$1662,$O$3:$O$1662,0,0,1)</f>
        <v>51200</v>
      </c>
      <c r="AK155" s="2" cm="1">
        <f t="array" ref="AK155">_xlfn.XLOOKUP(AK$1&amp;$AB155,$M$3:$M$1662&amp;$N$3:$N$1662,$O$3:$O$1662,0,0,1)</f>
        <v>93300</v>
      </c>
      <c r="AL155" s="2" cm="1">
        <f t="array" ref="AL155">_xlfn.XLOOKUP(AL$1&amp;$AB155,$M$3:$M$1662&amp;$N$3:$N$1662,$O$3:$O$1662,0,0,1)</f>
        <v>179500</v>
      </c>
      <c r="AM155" s="2" cm="1">
        <f t="array" ref="AM155">_xlfn.XLOOKUP(AM$1&amp;$AB155,$M$3:$M$1662&amp;$N$3:$N$1662,$O$3:$O$1662,0,0,1)</f>
        <v>98900</v>
      </c>
    </row>
    <row r="156" spans="13:39" x14ac:dyDescent="0.4">
      <c r="M156" t="s">
        <v>870</v>
      </c>
      <c r="N156" t="s">
        <v>698</v>
      </c>
      <c r="O156">
        <v>98900</v>
      </c>
      <c r="AB156" t="s">
        <v>160</v>
      </c>
      <c r="AC156" s="2">
        <f t="shared" si="20"/>
        <v>33055240</v>
      </c>
      <c r="AD156" s="2">
        <f t="shared" si="22"/>
        <v>40967600</v>
      </c>
      <c r="AE156" s="2">
        <f t="shared" si="22"/>
        <v>25053700</v>
      </c>
      <c r="AF156" s="2">
        <f t="shared" si="22"/>
        <v>40168900</v>
      </c>
      <c r="AG156" s="2">
        <f t="shared" si="22"/>
        <v>29048100</v>
      </c>
      <c r="AH156" s="2">
        <f t="shared" si="22"/>
        <v>30037900</v>
      </c>
      <c r="AI156" s="2" cm="1">
        <f t="array" ref="AI156">_xlfn.XLOOKUP(AI$1&amp;$AB156,$M$3:$M$1662&amp;$N$3:$N$1662,$O$3:$O$1662,0,0,1)</f>
        <v>348100</v>
      </c>
      <c r="AJ156" s="2" cm="1">
        <f t="array" ref="AJ156">_xlfn.XLOOKUP(AJ$1&amp;$AB156,$M$3:$M$1662&amp;$N$3:$N$1662,$O$3:$O$1662,0,0,1)</f>
        <v>60500</v>
      </c>
      <c r="AK156" s="2" cm="1">
        <f t="array" ref="AK156">_xlfn.XLOOKUP(AK$1&amp;$AB156,$M$3:$M$1662&amp;$N$3:$N$1662,$O$3:$O$1662,0,0,1)</f>
        <v>155600</v>
      </c>
      <c r="AL156" s="2" cm="1">
        <f t="array" ref="AL156">_xlfn.XLOOKUP(AL$1&amp;$AB156,$M$3:$M$1662&amp;$N$3:$N$1662,$O$3:$O$1662,0,0,1)</f>
        <v>107600</v>
      </c>
      <c r="AM156" s="2" cm="1">
        <f t="array" ref="AM156">_xlfn.XLOOKUP(AM$1&amp;$AB156,$M$3:$M$1662&amp;$N$3:$N$1662,$O$3:$O$1662,0,0,1)</f>
        <v>163800</v>
      </c>
    </row>
    <row r="157" spans="13:39" x14ac:dyDescent="0.4">
      <c r="M157" t="s">
        <v>870</v>
      </c>
      <c r="N157" t="s">
        <v>699</v>
      </c>
      <c r="O157">
        <v>163800</v>
      </c>
      <c r="AB157" t="s">
        <v>60</v>
      </c>
      <c r="AC157" s="2">
        <f t="shared" si="20"/>
        <v>33212020</v>
      </c>
      <c r="AD157" s="2">
        <f t="shared" si="22"/>
        <v>41338900</v>
      </c>
      <c r="AE157" s="2">
        <f t="shared" si="22"/>
        <v>25152800</v>
      </c>
      <c r="AF157" s="2">
        <f t="shared" si="22"/>
        <v>40328200</v>
      </c>
      <c r="AG157" s="2">
        <f t="shared" si="22"/>
        <v>29132400</v>
      </c>
      <c r="AH157" s="2">
        <f t="shared" si="22"/>
        <v>30107800</v>
      </c>
      <c r="AI157" s="2" cm="1">
        <f t="array" ref="AI157">_xlfn.XLOOKUP(AI$1&amp;$AB157,$M$3:$M$1662&amp;$N$3:$N$1662,$O$3:$O$1662,0,0,1)</f>
        <v>371300</v>
      </c>
      <c r="AJ157" s="2" cm="1">
        <f t="array" ref="AJ157">_xlfn.XLOOKUP(AJ$1&amp;$AB157,$M$3:$M$1662&amp;$N$3:$N$1662,$O$3:$O$1662,0,0,1)</f>
        <v>99100</v>
      </c>
      <c r="AK157" s="2" cm="1">
        <f t="array" ref="AK157">_xlfn.XLOOKUP(AK$1&amp;$AB157,$M$3:$M$1662&amp;$N$3:$N$1662,$O$3:$O$1662,0,0,1)</f>
        <v>159300</v>
      </c>
      <c r="AL157" s="2" cm="1">
        <f t="array" ref="AL157">_xlfn.XLOOKUP(AL$1&amp;$AB157,$M$3:$M$1662&amp;$N$3:$N$1662,$O$3:$O$1662,0,0,1)</f>
        <v>84300</v>
      </c>
      <c r="AM157" s="2" cm="1">
        <f t="array" ref="AM157">_xlfn.XLOOKUP(AM$1&amp;$AB157,$M$3:$M$1662&amp;$N$3:$N$1662,$O$3:$O$1662,0,0,1)</f>
        <v>69900</v>
      </c>
    </row>
    <row r="158" spans="13:39" x14ac:dyDescent="0.4">
      <c r="M158" t="s">
        <v>870</v>
      </c>
      <c r="N158" t="s">
        <v>700</v>
      </c>
      <c r="O158">
        <v>69900</v>
      </c>
      <c r="AB158" t="s">
        <v>151</v>
      </c>
      <c r="AC158" s="2">
        <f t="shared" si="20"/>
        <v>33341720</v>
      </c>
      <c r="AD158" s="2">
        <f t="shared" si="22"/>
        <v>41494300</v>
      </c>
      <c r="AE158" s="2">
        <f t="shared" si="22"/>
        <v>25272700</v>
      </c>
      <c r="AF158" s="2">
        <f t="shared" si="22"/>
        <v>40562600</v>
      </c>
      <c r="AG158" s="2">
        <f t="shared" si="22"/>
        <v>29173100</v>
      </c>
      <c r="AH158" s="2">
        <f t="shared" si="22"/>
        <v>30205900</v>
      </c>
      <c r="AI158" s="2" cm="1">
        <f t="array" ref="AI158">_xlfn.XLOOKUP(AI$1&amp;$AB158,$M$3:$M$1662&amp;$N$3:$N$1662,$O$3:$O$1662,0,0,1)</f>
        <v>155400</v>
      </c>
      <c r="AJ158" s="2" cm="1">
        <f t="array" ref="AJ158">_xlfn.XLOOKUP(AJ$1&amp;$AB158,$M$3:$M$1662&amp;$N$3:$N$1662,$O$3:$O$1662,0,0,1)</f>
        <v>119900</v>
      </c>
      <c r="AK158" s="2" cm="1">
        <f t="array" ref="AK158">_xlfn.XLOOKUP(AK$1&amp;$AB158,$M$3:$M$1662&amp;$N$3:$N$1662,$O$3:$O$1662,0,0,1)</f>
        <v>234400</v>
      </c>
      <c r="AL158" s="2" cm="1">
        <f t="array" ref="AL158">_xlfn.XLOOKUP(AL$1&amp;$AB158,$M$3:$M$1662&amp;$N$3:$N$1662,$O$3:$O$1662,0,0,1)</f>
        <v>40700</v>
      </c>
      <c r="AM158" s="2" cm="1">
        <f t="array" ref="AM158">_xlfn.XLOOKUP(AM$1&amp;$AB158,$M$3:$M$1662&amp;$N$3:$N$1662,$O$3:$O$1662,0,0,1)</f>
        <v>98100</v>
      </c>
    </row>
    <row r="159" spans="13:39" x14ac:dyDescent="0.4">
      <c r="M159" t="s">
        <v>870</v>
      </c>
      <c r="N159" t="s">
        <v>701</v>
      </c>
      <c r="O159">
        <v>98100</v>
      </c>
      <c r="AB159" t="s">
        <v>121</v>
      </c>
      <c r="AC159" s="2">
        <f t="shared" si="20"/>
        <v>33512040</v>
      </c>
      <c r="AD159" s="2">
        <f t="shared" si="22"/>
        <v>41678600</v>
      </c>
      <c r="AE159" s="2">
        <f t="shared" si="22"/>
        <v>25362800</v>
      </c>
      <c r="AF159" s="2">
        <f t="shared" si="22"/>
        <v>40646700</v>
      </c>
      <c r="AG159" s="2">
        <f t="shared" si="22"/>
        <v>29330700</v>
      </c>
      <c r="AH159" s="2">
        <f t="shared" si="22"/>
        <v>30541400</v>
      </c>
      <c r="AI159" s="2" cm="1">
        <f t="array" ref="AI159">_xlfn.XLOOKUP(AI$1&amp;$AB159,$M$3:$M$1662&amp;$N$3:$N$1662,$O$3:$O$1662,0,0,1)</f>
        <v>184300</v>
      </c>
      <c r="AJ159" s="2" cm="1">
        <f t="array" ref="AJ159">_xlfn.XLOOKUP(AJ$1&amp;$AB159,$M$3:$M$1662&amp;$N$3:$N$1662,$O$3:$O$1662,0,0,1)</f>
        <v>90100</v>
      </c>
      <c r="AK159" s="2" cm="1">
        <f t="array" ref="AK159">_xlfn.XLOOKUP(AK$1&amp;$AB159,$M$3:$M$1662&amp;$N$3:$N$1662,$O$3:$O$1662,0,0,1)</f>
        <v>84100</v>
      </c>
      <c r="AL159" s="2" cm="1">
        <f t="array" ref="AL159">_xlfn.XLOOKUP(AL$1&amp;$AB159,$M$3:$M$1662&amp;$N$3:$N$1662,$O$3:$O$1662,0,0,1)</f>
        <v>157600</v>
      </c>
      <c r="AM159" s="2" cm="1">
        <f t="array" ref="AM159">_xlfn.XLOOKUP(AM$1&amp;$AB159,$M$3:$M$1662&amp;$N$3:$N$1662,$O$3:$O$1662,0,0,1)</f>
        <v>335500</v>
      </c>
    </row>
    <row r="160" spans="13:39" x14ac:dyDescent="0.4">
      <c r="M160" t="s">
        <v>870</v>
      </c>
      <c r="N160" t="s">
        <v>702</v>
      </c>
      <c r="O160">
        <v>335500</v>
      </c>
      <c r="AB160" t="s">
        <v>134</v>
      </c>
      <c r="AC160" s="2">
        <f t="shared" si="20"/>
        <v>33634960</v>
      </c>
      <c r="AD160" s="2">
        <f t="shared" si="22"/>
        <v>41816200</v>
      </c>
      <c r="AE160" s="2">
        <f t="shared" si="22"/>
        <v>25449800</v>
      </c>
      <c r="AF160" s="2">
        <f t="shared" si="22"/>
        <v>40731900</v>
      </c>
      <c r="AG160" s="2">
        <f t="shared" si="22"/>
        <v>29525100</v>
      </c>
      <c r="AH160" s="2">
        <f t="shared" si="22"/>
        <v>30651800</v>
      </c>
      <c r="AI160" s="2" cm="1">
        <f t="array" ref="AI160">_xlfn.XLOOKUP(AI$1&amp;$AB160,$M$3:$M$1662&amp;$N$3:$N$1662,$O$3:$O$1662,0,0,1)</f>
        <v>137600</v>
      </c>
      <c r="AJ160" s="2" cm="1">
        <f t="array" ref="AJ160">_xlfn.XLOOKUP(AJ$1&amp;$AB160,$M$3:$M$1662&amp;$N$3:$N$1662,$O$3:$O$1662,0,0,1)</f>
        <v>87000</v>
      </c>
      <c r="AK160" s="2" cm="1">
        <f t="array" ref="AK160">_xlfn.XLOOKUP(AK$1&amp;$AB160,$M$3:$M$1662&amp;$N$3:$N$1662,$O$3:$O$1662,0,0,1)</f>
        <v>85200</v>
      </c>
      <c r="AL160" s="2" cm="1">
        <f t="array" ref="AL160">_xlfn.XLOOKUP(AL$1&amp;$AB160,$M$3:$M$1662&amp;$N$3:$N$1662,$O$3:$O$1662,0,0,1)</f>
        <v>194400</v>
      </c>
      <c r="AM160" s="2" cm="1">
        <f t="array" ref="AM160">_xlfn.XLOOKUP(AM$1&amp;$AB160,$M$3:$M$1662&amp;$N$3:$N$1662,$O$3:$O$1662,0,0,1)</f>
        <v>110400</v>
      </c>
    </row>
    <row r="161" spans="13:39" x14ac:dyDescent="0.4">
      <c r="M161" t="s">
        <v>870</v>
      </c>
      <c r="N161" t="s">
        <v>703</v>
      </c>
      <c r="O161">
        <v>110400</v>
      </c>
      <c r="AB161" t="s">
        <v>144</v>
      </c>
      <c r="AC161" s="2">
        <f t="shared" si="20"/>
        <v>33765420</v>
      </c>
      <c r="AD161" s="2">
        <f t="shared" si="22"/>
        <v>41953400</v>
      </c>
      <c r="AE161" s="2">
        <f t="shared" si="22"/>
        <v>25605400</v>
      </c>
      <c r="AF161" s="2">
        <f t="shared" si="22"/>
        <v>40769300</v>
      </c>
      <c r="AG161" s="2">
        <f t="shared" si="22"/>
        <v>29779900</v>
      </c>
      <c r="AH161" s="2">
        <f t="shared" si="22"/>
        <v>30719100</v>
      </c>
      <c r="AI161" s="2" cm="1">
        <f t="array" ref="AI161">_xlfn.XLOOKUP(AI$1&amp;$AB161,$M$3:$M$1662&amp;$N$3:$N$1662,$O$3:$O$1662,0,0,1)</f>
        <v>137200</v>
      </c>
      <c r="AJ161" s="2" cm="1">
        <f t="array" ref="AJ161">_xlfn.XLOOKUP(AJ$1&amp;$AB161,$M$3:$M$1662&amp;$N$3:$N$1662,$O$3:$O$1662,0,0,1)</f>
        <v>155600</v>
      </c>
      <c r="AK161" s="2" cm="1">
        <f t="array" ref="AK161">_xlfn.XLOOKUP(AK$1&amp;$AB161,$M$3:$M$1662&amp;$N$3:$N$1662,$O$3:$O$1662,0,0,1)</f>
        <v>37400</v>
      </c>
      <c r="AL161" s="2" cm="1">
        <f t="array" ref="AL161">_xlfn.XLOOKUP(AL$1&amp;$AB161,$M$3:$M$1662&amp;$N$3:$N$1662,$O$3:$O$1662,0,0,1)</f>
        <v>254800</v>
      </c>
      <c r="AM161" s="2" cm="1">
        <f t="array" ref="AM161">_xlfn.XLOOKUP(AM$1&amp;$AB161,$M$3:$M$1662&amp;$N$3:$N$1662,$O$3:$O$1662,0,0,1)</f>
        <v>67300</v>
      </c>
    </row>
    <row r="162" spans="13:39" x14ac:dyDescent="0.4">
      <c r="M162" t="s">
        <v>870</v>
      </c>
      <c r="N162" t="s">
        <v>704</v>
      </c>
      <c r="O162">
        <v>67300</v>
      </c>
      <c r="AB162" t="s">
        <v>125</v>
      </c>
      <c r="AC162" s="2">
        <f t="shared" si="20"/>
        <v>33830800</v>
      </c>
      <c r="AD162" s="2">
        <f t="shared" si="22"/>
        <v>42049700</v>
      </c>
      <c r="AE162" s="2">
        <f t="shared" si="22"/>
        <v>25630600</v>
      </c>
      <c r="AF162" s="2">
        <f t="shared" si="22"/>
        <v>40857400</v>
      </c>
      <c r="AG162" s="2">
        <f t="shared" si="22"/>
        <v>29845300</v>
      </c>
      <c r="AH162" s="2">
        <f t="shared" si="22"/>
        <v>30771000</v>
      </c>
      <c r="AI162" s="2" cm="1">
        <f t="array" ref="AI162">_xlfn.XLOOKUP(AI$1&amp;$AB162,$M$3:$M$1662&amp;$N$3:$N$1662,$O$3:$O$1662,0,0,1)</f>
        <v>96300</v>
      </c>
      <c r="AJ162" s="2" cm="1">
        <f t="array" ref="AJ162">_xlfn.XLOOKUP(AJ$1&amp;$AB162,$M$3:$M$1662&amp;$N$3:$N$1662,$O$3:$O$1662,0,0,1)</f>
        <v>25200</v>
      </c>
      <c r="AK162" s="2" cm="1">
        <f t="array" ref="AK162">_xlfn.XLOOKUP(AK$1&amp;$AB162,$M$3:$M$1662&amp;$N$3:$N$1662,$O$3:$O$1662,0,0,1)</f>
        <v>88100</v>
      </c>
      <c r="AL162" s="2" cm="1">
        <f t="array" ref="AL162">_xlfn.XLOOKUP(AL$1&amp;$AB162,$M$3:$M$1662&amp;$N$3:$N$1662,$O$3:$O$1662,0,0,1)</f>
        <v>65400</v>
      </c>
      <c r="AM162" s="2" cm="1">
        <f t="array" ref="AM162">_xlfn.XLOOKUP(AM$1&amp;$AB162,$M$3:$M$1662&amp;$N$3:$N$1662,$O$3:$O$1662,0,0,1)</f>
        <v>51900</v>
      </c>
    </row>
    <row r="163" spans="13:39" x14ac:dyDescent="0.4">
      <c r="M163" t="s">
        <v>870</v>
      </c>
      <c r="N163" t="s">
        <v>705</v>
      </c>
      <c r="O163">
        <v>51900</v>
      </c>
      <c r="AB163" t="s">
        <v>28</v>
      </c>
      <c r="AC163" s="2">
        <f t="shared" si="20"/>
        <v>33953540</v>
      </c>
      <c r="AD163" s="2">
        <f t="shared" si="22"/>
        <v>42194200</v>
      </c>
      <c r="AE163" s="2">
        <f t="shared" si="22"/>
        <v>25704400</v>
      </c>
      <c r="AF163" s="2">
        <f t="shared" si="22"/>
        <v>40980900</v>
      </c>
      <c r="AG163" s="2">
        <f t="shared" si="22"/>
        <v>29942600</v>
      </c>
      <c r="AH163" s="2">
        <f t="shared" si="22"/>
        <v>30945600</v>
      </c>
      <c r="AI163" s="2" cm="1">
        <f t="array" ref="AI163">_xlfn.XLOOKUP(AI$1&amp;$AB163,$M$3:$M$1662&amp;$N$3:$N$1662,$O$3:$O$1662,0,0,1)</f>
        <v>144500</v>
      </c>
      <c r="AJ163" s="2" cm="1">
        <f t="array" ref="AJ163">_xlfn.XLOOKUP(AJ$1&amp;$AB163,$M$3:$M$1662&amp;$N$3:$N$1662,$O$3:$O$1662,0,0,1)</f>
        <v>73800</v>
      </c>
      <c r="AK163" s="2" cm="1">
        <f t="array" ref="AK163">_xlfn.XLOOKUP(AK$1&amp;$AB163,$M$3:$M$1662&amp;$N$3:$N$1662,$O$3:$O$1662,0,0,1)</f>
        <v>123500</v>
      </c>
      <c r="AL163" s="2" cm="1">
        <f t="array" ref="AL163">_xlfn.XLOOKUP(AL$1&amp;$AB163,$M$3:$M$1662&amp;$N$3:$N$1662,$O$3:$O$1662,0,0,1)</f>
        <v>97300</v>
      </c>
      <c r="AM163" s="2" cm="1">
        <f t="array" ref="AM163">_xlfn.XLOOKUP(AM$1&amp;$AB163,$M$3:$M$1662&amp;$N$3:$N$1662,$O$3:$O$1662,0,0,1)</f>
        <v>174600</v>
      </c>
    </row>
    <row r="164" spans="13:39" x14ac:dyDescent="0.4">
      <c r="M164" t="s">
        <v>870</v>
      </c>
      <c r="N164" t="s">
        <v>706</v>
      </c>
      <c r="O164">
        <v>174600</v>
      </c>
      <c r="AB164" t="s">
        <v>66</v>
      </c>
      <c r="AC164" s="2">
        <f t="shared" si="20"/>
        <v>34064060</v>
      </c>
      <c r="AD164" s="2">
        <f t="shared" ref="AD164:AH179" si="23">AD163+AI164</f>
        <v>42256900</v>
      </c>
      <c r="AE164" s="2">
        <f t="shared" si="23"/>
        <v>25746800</v>
      </c>
      <c r="AF164" s="2">
        <f t="shared" si="23"/>
        <v>41132300</v>
      </c>
      <c r="AG164" s="2">
        <f t="shared" si="23"/>
        <v>29997300</v>
      </c>
      <c r="AH164" s="2">
        <f t="shared" si="23"/>
        <v>31187000</v>
      </c>
      <c r="AI164" s="2" cm="1">
        <f t="array" ref="AI164">_xlfn.XLOOKUP(AI$1&amp;$AB164,$M$3:$M$1662&amp;$N$3:$N$1662,$O$3:$O$1662,0,0,1)</f>
        <v>62700</v>
      </c>
      <c r="AJ164" s="2" cm="1">
        <f t="array" ref="AJ164">_xlfn.XLOOKUP(AJ$1&amp;$AB164,$M$3:$M$1662&amp;$N$3:$N$1662,$O$3:$O$1662,0,0,1)</f>
        <v>42400</v>
      </c>
      <c r="AK164" s="2" cm="1">
        <f t="array" ref="AK164">_xlfn.XLOOKUP(AK$1&amp;$AB164,$M$3:$M$1662&amp;$N$3:$N$1662,$O$3:$O$1662,0,0,1)</f>
        <v>151400</v>
      </c>
      <c r="AL164" s="2" cm="1">
        <f t="array" ref="AL164">_xlfn.XLOOKUP(AL$1&amp;$AB164,$M$3:$M$1662&amp;$N$3:$N$1662,$O$3:$O$1662,0,0,1)</f>
        <v>54700</v>
      </c>
      <c r="AM164" s="2" cm="1">
        <f t="array" ref="AM164">_xlfn.XLOOKUP(AM$1&amp;$AB164,$M$3:$M$1662&amp;$N$3:$N$1662,$O$3:$O$1662,0,0,1)</f>
        <v>241400</v>
      </c>
    </row>
    <row r="165" spans="13:39" x14ac:dyDescent="0.4">
      <c r="M165" t="s">
        <v>870</v>
      </c>
      <c r="N165" t="s">
        <v>707</v>
      </c>
      <c r="O165">
        <v>241400</v>
      </c>
      <c r="AB165" t="s">
        <v>110</v>
      </c>
      <c r="AC165" s="2">
        <f t="shared" si="20"/>
        <v>34112800</v>
      </c>
      <c r="AD165" s="2">
        <f t="shared" si="23"/>
        <v>42271600</v>
      </c>
      <c r="AE165" s="2">
        <f t="shared" si="23"/>
        <v>25771200</v>
      </c>
      <c r="AF165" s="2">
        <f t="shared" si="23"/>
        <v>41172700</v>
      </c>
      <c r="AG165" s="2">
        <f t="shared" si="23"/>
        <v>30071200</v>
      </c>
      <c r="AH165" s="2">
        <f t="shared" si="23"/>
        <v>31277300</v>
      </c>
      <c r="AI165" s="2" cm="1">
        <f t="array" ref="AI165">_xlfn.XLOOKUP(AI$1&amp;$AB165,$M$3:$M$1662&amp;$N$3:$N$1662,$O$3:$O$1662,0,0,1)</f>
        <v>14700</v>
      </c>
      <c r="AJ165" s="2" cm="1">
        <f t="array" ref="AJ165">_xlfn.XLOOKUP(AJ$1&amp;$AB165,$M$3:$M$1662&amp;$N$3:$N$1662,$O$3:$O$1662,0,0,1)</f>
        <v>24400</v>
      </c>
      <c r="AK165" s="2" cm="1">
        <f t="array" ref="AK165">_xlfn.XLOOKUP(AK$1&amp;$AB165,$M$3:$M$1662&amp;$N$3:$N$1662,$O$3:$O$1662,0,0,1)</f>
        <v>40400</v>
      </c>
      <c r="AL165" s="2" cm="1">
        <f t="array" ref="AL165">_xlfn.XLOOKUP(AL$1&amp;$AB165,$M$3:$M$1662&amp;$N$3:$N$1662,$O$3:$O$1662,0,0,1)</f>
        <v>73900</v>
      </c>
      <c r="AM165" s="2" cm="1">
        <f t="array" ref="AM165">_xlfn.XLOOKUP(AM$1&amp;$AB165,$M$3:$M$1662&amp;$N$3:$N$1662,$O$3:$O$1662,0,0,1)</f>
        <v>90300</v>
      </c>
    </row>
    <row r="166" spans="13:39" x14ac:dyDescent="0.4">
      <c r="M166" t="s">
        <v>870</v>
      </c>
      <c r="N166" t="s">
        <v>708</v>
      </c>
      <c r="O166">
        <v>90300</v>
      </c>
      <c r="AB166" t="s">
        <v>237</v>
      </c>
      <c r="AC166" s="2">
        <f t="shared" si="20"/>
        <v>34410060</v>
      </c>
      <c r="AD166" s="2">
        <f t="shared" si="23"/>
        <v>42523900</v>
      </c>
      <c r="AE166" s="2">
        <f t="shared" si="23"/>
        <v>25796300</v>
      </c>
      <c r="AF166" s="2">
        <f t="shared" si="23"/>
        <v>41225200</v>
      </c>
      <c r="AG166" s="2">
        <f t="shared" si="23"/>
        <v>31091300</v>
      </c>
      <c r="AH166" s="2">
        <f t="shared" si="23"/>
        <v>31413600</v>
      </c>
      <c r="AI166" s="2" cm="1">
        <f t="array" ref="AI166">_xlfn.XLOOKUP(AI$1&amp;$AB166,$M$3:$M$1662&amp;$N$3:$N$1662,$O$3:$O$1662,0,0,1)</f>
        <v>252300</v>
      </c>
      <c r="AJ166" s="2" cm="1">
        <f t="array" ref="AJ166">_xlfn.XLOOKUP(AJ$1&amp;$AB166,$M$3:$M$1662&amp;$N$3:$N$1662,$O$3:$O$1662,0,0,1)</f>
        <v>25100</v>
      </c>
      <c r="AK166" s="2" cm="1">
        <f t="array" ref="AK166">_xlfn.XLOOKUP(AK$1&amp;$AB166,$M$3:$M$1662&amp;$N$3:$N$1662,$O$3:$O$1662,0,0,1)</f>
        <v>52500</v>
      </c>
      <c r="AL166" s="2" cm="1">
        <f t="array" ref="AL166">_xlfn.XLOOKUP(AL$1&amp;$AB166,$M$3:$M$1662&amp;$N$3:$N$1662,$O$3:$O$1662,0,0,1)</f>
        <v>1020100</v>
      </c>
      <c r="AM166" s="2" cm="1">
        <f t="array" ref="AM166">_xlfn.XLOOKUP(AM$1&amp;$AB166,$M$3:$M$1662&amp;$N$3:$N$1662,$O$3:$O$1662,0,0,1)</f>
        <v>136300</v>
      </c>
    </row>
    <row r="167" spans="13:39" x14ac:dyDescent="0.4">
      <c r="M167" t="s">
        <v>870</v>
      </c>
      <c r="N167" t="s">
        <v>709</v>
      </c>
      <c r="O167">
        <v>136300</v>
      </c>
      <c r="AB167" t="s">
        <v>178</v>
      </c>
      <c r="AC167" s="2">
        <f t="shared" si="20"/>
        <v>34488720</v>
      </c>
      <c r="AD167" s="2">
        <f t="shared" si="23"/>
        <v>42579800</v>
      </c>
      <c r="AE167" s="2">
        <f t="shared" si="23"/>
        <v>25818700</v>
      </c>
      <c r="AF167" s="2">
        <f t="shared" si="23"/>
        <v>41366000</v>
      </c>
      <c r="AG167" s="2">
        <f t="shared" si="23"/>
        <v>31194700</v>
      </c>
      <c r="AH167" s="2">
        <f t="shared" si="23"/>
        <v>31484400</v>
      </c>
      <c r="AI167" s="2" cm="1">
        <f t="array" ref="AI167">_xlfn.XLOOKUP(AI$1&amp;$AB167,$M$3:$M$1662&amp;$N$3:$N$1662,$O$3:$O$1662,0,0,1)</f>
        <v>55900</v>
      </c>
      <c r="AJ167" s="2" cm="1">
        <f t="array" ref="AJ167">_xlfn.XLOOKUP(AJ$1&amp;$AB167,$M$3:$M$1662&amp;$N$3:$N$1662,$O$3:$O$1662,0,0,1)</f>
        <v>22400</v>
      </c>
      <c r="AK167" s="2" cm="1">
        <f t="array" ref="AK167">_xlfn.XLOOKUP(AK$1&amp;$AB167,$M$3:$M$1662&amp;$N$3:$N$1662,$O$3:$O$1662,0,0,1)</f>
        <v>140800</v>
      </c>
      <c r="AL167" s="2" cm="1">
        <f t="array" ref="AL167">_xlfn.XLOOKUP(AL$1&amp;$AB167,$M$3:$M$1662&amp;$N$3:$N$1662,$O$3:$O$1662,0,0,1)</f>
        <v>103400</v>
      </c>
      <c r="AM167" s="2" cm="1">
        <f t="array" ref="AM167">_xlfn.XLOOKUP(AM$1&amp;$AB167,$M$3:$M$1662&amp;$N$3:$N$1662,$O$3:$O$1662,0,0,1)</f>
        <v>70800</v>
      </c>
    </row>
    <row r="168" spans="13:39" x14ac:dyDescent="0.4">
      <c r="M168" t="s">
        <v>870</v>
      </c>
      <c r="N168" t="s">
        <v>710</v>
      </c>
      <c r="O168">
        <v>70800</v>
      </c>
      <c r="AB168" t="s">
        <v>92</v>
      </c>
      <c r="AC168" s="2">
        <f t="shared" si="20"/>
        <v>34557080</v>
      </c>
      <c r="AD168" s="2">
        <f t="shared" si="23"/>
        <v>42690200</v>
      </c>
      <c r="AE168" s="2">
        <f t="shared" si="23"/>
        <v>25850600</v>
      </c>
      <c r="AF168" s="2">
        <f t="shared" si="23"/>
        <v>41417200</v>
      </c>
      <c r="AG168" s="2">
        <f t="shared" si="23"/>
        <v>31267000</v>
      </c>
      <c r="AH168" s="2">
        <f t="shared" si="23"/>
        <v>31560400</v>
      </c>
      <c r="AI168" s="2" cm="1">
        <f t="array" ref="AI168">_xlfn.XLOOKUP(AI$1&amp;$AB168,$M$3:$M$1662&amp;$N$3:$N$1662,$O$3:$O$1662,0,0,1)</f>
        <v>110400</v>
      </c>
      <c r="AJ168" s="2" cm="1">
        <f t="array" ref="AJ168">_xlfn.XLOOKUP(AJ$1&amp;$AB168,$M$3:$M$1662&amp;$N$3:$N$1662,$O$3:$O$1662,0,0,1)</f>
        <v>31900</v>
      </c>
      <c r="AK168" s="2" cm="1">
        <f t="array" ref="AK168">_xlfn.XLOOKUP(AK$1&amp;$AB168,$M$3:$M$1662&amp;$N$3:$N$1662,$O$3:$O$1662,0,0,1)</f>
        <v>51200</v>
      </c>
      <c r="AL168" s="2" cm="1">
        <f t="array" ref="AL168">_xlfn.XLOOKUP(AL$1&amp;$AB168,$M$3:$M$1662&amp;$N$3:$N$1662,$O$3:$O$1662,0,0,1)</f>
        <v>72300</v>
      </c>
      <c r="AM168" s="2" cm="1">
        <f t="array" ref="AM168">_xlfn.XLOOKUP(AM$1&amp;$AB168,$M$3:$M$1662&amp;$N$3:$N$1662,$O$3:$O$1662,0,0,1)</f>
        <v>76000</v>
      </c>
    </row>
    <row r="169" spans="13:39" x14ac:dyDescent="0.4">
      <c r="M169" t="s">
        <v>870</v>
      </c>
      <c r="N169" t="s">
        <v>711</v>
      </c>
      <c r="O169">
        <v>76000</v>
      </c>
      <c r="AB169" t="s">
        <v>260</v>
      </c>
      <c r="AC169" s="2">
        <f t="shared" si="20"/>
        <v>34642640</v>
      </c>
      <c r="AD169" s="2">
        <f t="shared" si="23"/>
        <v>42834000</v>
      </c>
      <c r="AE169" s="2">
        <f t="shared" si="23"/>
        <v>25863400</v>
      </c>
      <c r="AF169" s="2">
        <f t="shared" si="23"/>
        <v>41502100</v>
      </c>
      <c r="AG169" s="2">
        <f t="shared" si="23"/>
        <v>31321600</v>
      </c>
      <c r="AH169" s="2">
        <f t="shared" si="23"/>
        <v>31692100</v>
      </c>
      <c r="AI169" s="2" cm="1">
        <f t="array" ref="AI169">_xlfn.XLOOKUP(AI$1&amp;$AB169,$M$3:$M$1662&amp;$N$3:$N$1662,$O$3:$O$1662,0,0,1)</f>
        <v>143800</v>
      </c>
      <c r="AJ169" s="2" cm="1">
        <f t="array" ref="AJ169">_xlfn.XLOOKUP(AJ$1&amp;$AB169,$M$3:$M$1662&amp;$N$3:$N$1662,$O$3:$O$1662,0,0,1)</f>
        <v>12800</v>
      </c>
      <c r="AK169" s="2" cm="1">
        <f t="array" ref="AK169">_xlfn.XLOOKUP(AK$1&amp;$AB169,$M$3:$M$1662&amp;$N$3:$N$1662,$O$3:$O$1662,0,0,1)</f>
        <v>84900</v>
      </c>
      <c r="AL169" s="2" cm="1">
        <f t="array" ref="AL169">_xlfn.XLOOKUP(AL$1&amp;$AB169,$M$3:$M$1662&amp;$N$3:$N$1662,$O$3:$O$1662,0,0,1)</f>
        <v>54600</v>
      </c>
      <c r="AM169" s="2" cm="1">
        <f t="array" ref="AM169">_xlfn.XLOOKUP(AM$1&amp;$AB169,$M$3:$M$1662&amp;$N$3:$N$1662,$O$3:$O$1662,0,0,1)</f>
        <v>131700</v>
      </c>
    </row>
    <row r="170" spans="13:39" x14ac:dyDescent="0.4">
      <c r="M170" t="s">
        <v>870</v>
      </c>
      <c r="N170" t="s">
        <v>712</v>
      </c>
      <c r="O170">
        <v>131700</v>
      </c>
      <c r="AB170" t="s">
        <v>50</v>
      </c>
      <c r="AC170" s="2">
        <f t="shared" si="20"/>
        <v>34722840</v>
      </c>
      <c r="AD170" s="2">
        <f t="shared" si="23"/>
        <v>42872400</v>
      </c>
      <c r="AE170" s="2">
        <f t="shared" si="23"/>
        <v>25912700</v>
      </c>
      <c r="AF170" s="2">
        <f t="shared" si="23"/>
        <v>41575900</v>
      </c>
      <c r="AG170" s="2">
        <f t="shared" si="23"/>
        <v>31435900</v>
      </c>
      <c r="AH170" s="2">
        <f t="shared" si="23"/>
        <v>31817300</v>
      </c>
      <c r="AI170" s="2" cm="1">
        <f t="array" ref="AI170">_xlfn.XLOOKUP(AI$1&amp;$AB170,$M$3:$M$1662&amp;$N$3:$N$1662,$O$3:$O$1662,0,0,1)</f>
        <v>38400</v>
      </c>
      <c r="AJ170" s="2" cm="1">
        <f t="array" ref="AJ170">_xlfn.XLOOKUP(AJ$1&amp;$AB170,$M$3:$M$1662&amp;$N$3:$N$1662,$O$3:$O$1662,0,0,1)</f>
        <v>49300</v>
      </c>
      <c r="AK170" s="2" cm="1">
        <f t="array" ref="AK170">_xlfn.XLOOKUP(AK$1&amp;$AB170,$M$3:$M$1662&amp;$N$3:$N$1662,$O$3:$O$1662,0,0,1)</f>
        <v>73800</v>
      </c>
      <c r="AL170" s="2" cm="1">
        <f t="array" ref="AL170">_xlfn.XLOOKUP(AL$1&amp;$AB170,$M$3:$M$1662&amp;$N$3:$N$1662,$O$3:$O$1662,0,0,1)</f>
        <v>114300</v>
      </c>
      <c r="AM170" s="2" cm="1">
        <f t="array" ref="AM170">_xlfn.XLOOKUP(AM$1&amp;$AB170,$M$3:$M$1662&amp;$N$3:$N$1662,$O$3:$O$1662,0,0,1)</f>
        <v>125200</v>
      </c>
    </row>
    <row r="171" spans="13:39" x14ac:dyDescent="0.4">
      <c r="M171" t="s">
        <v>870</v>
      </c>
      <c r="N171" t="s">
        <v>713</v>
      </c>
      <c r="O171">
        <v>125200</v>
      </c>
      <c r="AB171" t="s">
        <v>139</v>
      </c>
      <c r="AC171" s="2">
        <f t="shared" si="20"/>
        <v>34801860</v>
      </c>
      <c r="AD171" s="2">
        <f t="shared" si="23"/>
        <v>42932600</v>
      </c>
      <c r="AE171" s="2">
        <f t="shared" si="23"/>
        <v>25948500</v>
      </c>
      <c r="AF171" s="2">
        <f t="shared" si="23"/>
        <v>41692700</v>
      </c>
      <c r="AG171" s="2">
        <f t="shared" si="23"/>
        <v>31455200</v>
      </c>
      <c r="AH171" s="2">
        <f t="shared" si="23"/>
        <v>31980300</v>
      </c>
      <c r="AI171" s="2" cm="1">
        <f t="array" ref="AI171">_xlfn.XLOOKUP(AI$1&amp;$AB171,$M$3:$M$1662&amp;$N$3:$N$1662,$O$3:$O$1662,0,0,1)</f>
        <v>60200</v>
      </c>
      <c r="AJ171" s="2" cm="1">
        <f t="array" ref="AJ171">_xlfn.XLOOKUP(AJ$1&amp;$AB171,$M$3:$M$1662&amp;$N$3:$N$1662,$O$3:$O$1662,0,0,1)</f>
        <v>35800</v>
      </c>
      <c r="AK171" s="2" cm="1">
        <f t="array" ref="AK171">_xlfn.XLOOKUP(AK$1&amp;$AB171,$M$3:$M$1662&amp;$N$3:$N$1662,$O$3:$O$1662,0,0,1)</f>
        <v>116800</v>
      </c>
      <c r="AL171" s="2" cm="1">
        <f t="array" ref="AL171">_xlfn.XLOOKUP(AL$1&amp;$AB171,$M$3:$M$1662&amp;$N$3:$N$1662,$O$3:$O$1662,0,0,1)</f>
        <v>19300</v>
      </c>
      <c r="AM171" s="2" cm="1">
        <f t="array" ref="AM171">_xlfn.XLOOKUP(AM$1&amp;$AB171,$M$3:$M$1662&amp;$N$3:$N$1662,$O$3:$O$1662,0,0,1)</f>
        <v>163000</v>
      </c>
    </row>
    <row r="172" spans="13:39" x14ac:dyDescent="0.4">
      <c r="M172" t="s">
        <v>870</v>
      </c>
      <c r="N172" t="s">
        <v>714</v>
      </c>
      <c r="O172">
        <v>163000</v>
      </c>
      <c r="AB172" t="s">
        <v>9</v>
      </c>
      <c r="AC172" s="2">
        <f t="shared" si="20"/>
        <v>34941920</v>
      </c>
      <c r="AD172" s="2">
        <f t="shared" si="23"/>
        <v>42990300</v>
      </c>
      <c r="AE172" s="2">
        <f t="shared" si="23"/>
        <v>25964500</v>
      </c>
      <c r="AF172" s="2">
        <f t="shared" si="23"/>
        <v>42210800</v>
      </c>
      <c r="AG172" s="2">
        <f t="shared" si="23"/>
        <v>31519000</v>
      </c>
      <c r="AH172" s="2">
        <f t="shared" si="23"/>
        <v>32025000</v>
      </c>
      <c r="AI172" s="2" cm="1">
        <f t="array" ref="AI172">_xlfn.XLOOKUP(AI$1&amp;$AB172,$M$3:$M$1662&amp;$N$3:$N$1662,$O$3:$O$1662,0,0,1)</f>
        <v>57700</v>
      </c>
      <c r="AJ172" s="2" cm="1">
        <f t="array" ref="AJ172">_xlfn.XLOOKUP(AJ$1&amp;$AB172,$M$3:$M$1662&amp;$N$3:$N$1662,$O$3:$O$1662,0,0,1)</f>
        <v>16000</v>
      </c>
      <c r="AK172" s="2" cm="1">
        <f t="array" ref="AK172">_xlfn.XLOOKUP(AK$1&amp;$AB172,$M$3:$M$1662&amp;$N$3:$N$1662,$O$3:$O$1662,0,0,1)</f>
        <v>518100</v>
      </c>
      <c r="AL172" s="2" cm="1">
        <f t="array" ref="AL172">_xlfn.XLOOKUP(AL$1&amp;$AB172,$M$3:$M$1662&amp;$N$3:$N$1662,$O$3:$O$1662,0,0,1)</f>
        <v>63800</v>
      </c>
      <c r="AM172" s="2" cm="1">
        <f t="array" ref="AM172">_xlfn.XLOOKUP(AM$1&amp;$AB172,$M$3:$M$1662&amp;$N$3:$N$1662,$O$3:$O$1662,0,0,1)</f>
        <v>44700</v>
      </c>
    </row>
    <row r="173" spans="13:39" x14ac:dyDescent="0.4">
      <c r="M173" t="s">
        <v>870</v>
      </c>
      <c r="N173" t="s">
        <v>715</v>
      </c>
      <c r="O173">
        <v>44700</v>
      </c>
      <c r="AB173" t="s">
        <v>174</v>
      </c>
      <c r="AC173" s="2">
        <f t="shared" si="20"/>
        <v>35045560</v>
      </c>
      <c r="AD173" s="2">
        <f t="shared" si="23"/>
        <v>43109000</v>
      </c>
      <c r="AE173" s="2">
        <f t="shared" si="23"/>
        <v>25984900</v>
      </c>
      <c r="AF173" s="2">
        <f t="shared" si="23"/>
        <v>42309000</v>
      </c>
      <c r="AG173" s="2">
        <f t="shared" si="23"/>
        <v>31570000</v>
      </c>
      <c r="AH173" s="2">
        <f t="shared" si="23"/>
        <v>32254900</v>
      </c>
      <c r="AI173" s="2" cm="1">
        <f t="array" ref="AI173">_xlfn.XLOOKUP(AI$1&amp;$AB173,$M$3:$M$1662&amp;$N$3:$N$1662,$O$3:$O$1662,0,0,1)</f>
        <v>118700</v>
      </c>
      <c r="AJ173" s="2" cm="1">
        <f t="array" ref="AJ173">_xlfn.XLOOKUP(AJ$1&amp;$AB173,$M$3:$M$1662&amp;$N$3:$N$1662,$O$3:$O$1662,0,0,1)</f>
        <v>20400</v>
      </c>
      <c r="AK173" s="2" cm="1">
        <f t="array" ref="AK173">_xlfn.XLOOKUP(AK$1&amp;$AB173,$M$3:$M$1662&amp;$N$3:$N$1662,$O$3:$O$1662,0,0,1)</f>
        <v>98200</v>
      </c>
      <c r="AL173" s="2" cm="1">
        <f t="array" ref="AL173">_xlfn.XLOOKUP(AL$1&amp;$AB173,$M$3:$M$1662&amp;$N$3:$N$1662,$O$3:$O$1662,0,0,1)</f>
        <v>51000</v>
      </c>
      <c r="AM173" s="2" cm="1">
        <f t="array" ref="AM173">_xlfn.XLOOKUP(AM$1&amp;$AB173,$M$3:$M$1662&amp;$N$3:$N$1662,$O$3:$O$1662,0,0,1)</f>
        <v>229900</v>
      </c>
    </row>
    <row r="174" spans="13:39" x14ac:dyDescent="0.4">
      <c r="M174" t="s">
        <v>870</v>
      </c>
      <c r="N174" t="s">
        <v>716</v>
      </c>
      <c r="O174">
        <v>229900</v>
      </c>
      <c r="AB174" t="s">
        <v>51</v>
      </c>
      <c r="AC174" s="2">
        <f t="shared" si="20"/>
        <v>35125640</v>
      </c>
      <c r="AD174" s="2">
        <f t="shared" si="23"/>
        <v>43203900</v>
      </c>
      <c r="AE174" s="2">
        <f t="shared" si="23"/>
        <v>26024300</v>
      </c>
      <c r="AF174" s="2">
        <f t="shared" si="23"/>
        <v>42426100</v>
      </c>
      <c r="AG174" s="2">
        <f t="shared" si="23"/>
        <v>31617000</v>
      </c>
      <c r="AH174" s="2">
        <f t="shared" si="23"/>
        <v>32356900</v>
      </c>
      <c r="AI174" s="2" cm="1">
        <f t="array" ref="AI174">_xlfn.XLOOKUP(AI$1&amp;$AB174,$M$3:$M$1662&amp;$N$3:$N$1662,$O$3:$O$1662,0,0,1)</f>
        <v>94900</v>
      </c>
      <c r="AJ174" s="2" cm="1">
        <f t="array" ref="AJ174">_xlfn.XLOOKUP(AJ$1&amp;$AB174,$M$3:$M$1662&amp;$N$3:$N$1662,$O$3:$O$1662,0,0,1)</f>
        <v>39400</v>
      </c>
      <c r="AK174" s="2" cm="1">
        <f t="array" ref="AK174">_xlfn.XLOOKUP(AK$1&amp;$AB174,$M$3:$M$1662&amp;$N$3:$N$1662,$O$3:$O$1662,0,0,1)</f>
        <v>117100</v>
      </c>
      <c r="AL174" s="2" cm="1">
        <f t="array" ref="AL174">_xlfn.XLOOKUP(AL$1&amp;$AB174,$M$3:$M$1662&amp;$N$3:$N$1662,$O$3:$O$1662,0,0,1)</f>
        <v>47000</v>
      </c>
      <c r="AM174" s="2" cm="1">
        <f t="array" ref="AM174">_xlfn.XLOOKUP(AM$1&amp;$AB174,$M$3:$M$1662&amp;$N$3:$N$1662,$O$3:$O$1662,0,0,1)</f>
        <v>102000</v>
      </c>
    </row>
    <row r="175" spans="13:39" x14ac:dyDescent="0.4">
      <c r="M175" t="s">
        <v>870</v>
      </c>
      <c r="N175" t="s">
        <v>717</v>
      </c>
      <c r="O175">
        <v>102000</v>
      </c>
      <c r="AB175" t="s">
        <v>88</v>
      </c>
      <c r="AC175" s="2">
        <f t="shared" si="20"/>
        <v>35287820</v>
      </c>
      <c r="AD175" s="2">
        <f t="shared" si="23"/>
        <v>43262600</v>
      </c>
      <c r="AE175" s="2">
        <f t="shared" si="23"/>
        <v>26047800</v>
      </c>
      <c r="AF175" s="2">
        <f t="shared" si="23"/>
        <v>43019500</v>
      </c>
      <c r="AG175" s="2">
        <f t="shared" si="23"/>
        <v>31680700</v>
      </c>
      <c r="AH175" s="2">
        <f t="shared" si="23"/>
        <v>32428500</v>
      </c>
      <c r="AI175" s="2" cm="1">
        <f t="array" ref="AI175">_xlfn.XLOOKUP(AI$1&amp;$AB175,$M$3:$M$1662&amp;$N$3:$N$1662,$O$3:$O$1662,0,0,1)</f>
        <v>58700</v>
      </c>
      <c r="AJ175" s="2" cm="1">
        <f t="array" ref="AJ175">_xlfn.XLOOKUP(AJ$1&amp;$AB175,$M$3:$M$1662&amp;$N$3:$N$1662,$O$3:$O$1662,0,0,1)</f>
        <v>23500</v>
      </c>
      <c r="AK175" s="2" cm="1">
        <f t="array" ref="AK175">_xlfn.XLOOKUP(AK$1&amp;$AB175,$M$3:$M$1662&amp;$N$3:$N$1662,$O$3:$O$1662,0,0,1)</f>
        <v>593400</v>
      </c>
      <c r="AL175" s="2" cm="1">
        <f t="array" ref="AL175">_xlfn.XLOOKUP(AL$1&amp;$AB175,$M$3:$M$1662&amp;$N$3:$N$1662,$O$3:$O$1662,0,0,1)</f>
        <v>63700</v>
      </c>
      <c r="AM175" s="2" cm="1">
        <f t="array" ref="AM175">_xlfn.XLOOKUP(AM$1&amp;$AB175,$M$3:$M$1662&amp;$N$3:$N$1662,$O$3:$O$1662,0,0,1)</f>
        <v>71600</v>
      </c>
    </row>
    <row r="176" spans="13:39" x14ac:dyDescent="0.4">
      <c r="M176" t="s">
        <v>870</v>
      </c>
      <c r="N176" t="s">
        <v>718</v>
      </c>
      <c r="O176">
        <v>71600</v>
      </c>
      <c r="AB176" t="s">
        <v>146</v>
      </c>
      <c r="AC176" s="2">
        <f t="shared" si="20"/>
        <v>35361580</v>
      </c>
      <c r="AD176" s="2">
        <f t="shared" si="23"/>
        <v>43356100</v>
      </c>
      <c r="AE176" s="2">
        <f t="shared" si="23"/>
        <v>26064000</v>
      </c>
      <c r="AF176" s="2">
        <f t="shared" si="23"/>
        <v>43136900</v>
      </c>
      <c r="AG176" s="2">
        <f t="shared" si="23"/>
        <v>31738200</v>
      </c>
      <c r="AH176" s="2">
        <f t="shared" si="23"/>
        <v>32512700</v>
      </c>
      <c r="AI176" s="2" cm="1">
        <f t="array" ref="AI176">_xlfn.XLOOKUP(AI$1&amp;$AB176,$M$3:$M$1662&amp;$N$3:$N$1662,$O$3:$O$1662,0,0,1)</f>
        <v>93500</v>
      </c>
      <c r="AJ176" s="2" cm="1">
        <f t="array" ref="AJ176">_xlfn.XLOOKUP(AJ$1&amp;$AB176,$M$3:$M$1662&amp;$N$3:$N$1662,$O$3:$O$1662,0,0,1)</f>
        <v>16200</v>
      </c>
      <c r="AK176" s="2" cm="1">
        <f t="array" ref="AK176">_xlfn.XLOOKUP(AK$1&amp;$AB176,$M$3:$M$1662&amp;$N$3:$N$1662,$O$3:$O$1662,0,0,1)</f>
        <v>117400</v>
      </c>
      <c r="AL176" s="2" cm="1">
        <f t="array" ref="AL176">_xlfn.XLOOKUP(AL$1&amp;$AB176,$M$3:$M$1662&amp;$N$3:$N$1662,$O$3:$O$1662,0,0,1)</f>
        <v>57500</v>
      </c>
      <c r="AM176" s="2" cm="1">
        <f t="array" ref="AM176">_xlfn.XLOOKUP(AM$1&amp;$AB176,$M$3:$M$1662&amp;$N$3:$N$1662,$O$3:$O$1662,0,0,1)</f>
        <v>84200</v>
      </c>
    </row>
    <row r="177" spans="13:39" x14ac:dyDescent="0.4">
      <c r="M177" t="s">
        <v>870</v>
      </c>
      <c r="N177" t="s">
        <v>719</v>
      </c>
      <c r="O177">
        <v>84200</v>
      </c>
      <c r="AB177" t="s">
        <v>195</v>
      </c>
      <c r="AC177" s="2">
        <f t="shared" si="20"/>
        <v>35428820</v>
      </c>
      <c r="AD177" s="2">
        <f t="shared" si="23"/>
        <v>43370500</v>
      </c>
      <c r="AE177" s="2">
        <f t="shared" si="23"/>
        <v>26112700</v>
      </c>
      <c r="AF177" s="2">
        <f t="shared" si="23"/>
        <v>43179300</v>
      </c>
      <c r="AG177" s="2">
        <f t="shared" si="23"/>
        <v>31850400</v>
      </c>
      <c r="AH177" s="2">
        <f t="shared" si="23"/>
        <v>32631200</v>
      </c>
      <c r="AI177" s="2" cm="1">
        <f t="array" ref="AI177">_xlfn.XLOOKUP(AI$1&amp;$AB177,$M$3:$M$1662&amp;$N$3:$N$1662,$O$3:$O$1662,0,0,1)</f>
        <v>14400</v>
      </c>
      <c r="AJ177" s="2" cm="1">
        <f t="array" ref="AJ177">_xlfn.XLOOKUP(AJ$1&amp;$AB177,$M$3:$M$1662&amp;$N$3:$N$1662,$O$3:$O$1662,0,0,1)</f>
        <v>48700</v>
      </c>
      <c r="AK177" s="2" cm="1">
        <f t="array" ref="AK177">_xlfn.XLOOKUP(AK$1&amp;$AB177,$M$3:$M$1662&amp;$N$3:$N$1662,$O$3:$O$1662,0,0,1)</f>
        <v>42400</v>
      </c>
      <c r="AL177" s="2" cm="1">
        <f t="array" ref="AL177">_xlfn.XLOOKUP(AL$1&amp;$AB177,$M$3:$M$1662&amp;$N$3:$N$1662,$O$3:$O$1662,0,0,1)</f>
        <v>112200</v>
      </c>
      <c r="AM177" s="2" cm="1">
        <f t="array" ref="AM177">_xlfn.XLOOKUP(AM$1&amp;$AB177,$M$3:$M$1662&amp;$N$3:$N$1662,$O$3:$O$1662,0,0,1)</f>
        <v>118500</v>
      </c>
    </row>
    <row r="178" spans="13:39" x14ac:dyDescent="0.4">
      <c r="M178" t="s">
        <v>870</v>
      </c>
      <c r="N178" t="s">
        <v>720</v>
      </c>
      <c r="O178">
        <v>118500</v>
      </c>
      <c r="AB178" t="s">
        <v>56</v>
      </c>
      <c r="AC178" s="2">
        <f t="shared" si="20"/>
        <v>35502980</v>
      </c>
      <c r="AD178" s="2">
        <f t="shared" si="23"/>
        <v>43456500</v>
      </c>
      <c r="AE178" s="2">
        <f t="shared" si="23"/>
        <v>26143800</v>
      </c>
      <c r="AF178" s="2">
        <f t="shared" si="23"/>
        <v>43299700</v>
      </c>
      <c r="AG178" s="2">
        <f t="shared" si="23"/>
        <v>31899500</v>
      </c>
      <c r="AH178" s="2">
        <f t="shared" si="23"/>
        <v>32715400</v>
      </c>
      <c r="AI178" s="2" cm="1">
        <f t="array" ref="AI178">_xlfn.XLOOKUP(AI$1&amp;$AB178,$M$3:$M$1662&amp;$N$3:$N$1662,$O$3:$O$1662,0,0,1)</f>
        <v>86000</v>
      </c>
      <c r="AJ178" s="2" cm="1">
        <f t="array" ref="AJ178">_xlfn.XLOOKUP(AJ$1&amp;$AB178,$M$3:$M$1662&amp;$N$3:$N$1662,$O$3:$O$1662,0,0,1)</f>
        <v>31100</v>
      </c>
      <c r="AK178" s="2" cm="1">
        <f t="array" ref="AK178">_xlfn.XLOOKUP(AK$1&amp;$AB178,$M$3:$M$1662&amp;$N$3:$N$1662,$O$3:$O$1662,0,0,1)</f>
        <v>120400</v>
      </c>
      <c r="AL178" s="2" cm="1">
        <f t="array" ref="AL178">_xlfn.XLOOKUP(AL$1&amp;$AB178,$M$3:$M$1662&amp;$N$3:$N$1662,$O$3:$O$1662,0,0,1)</f>
        <v>49100</v>
      </c>
      <c r="AM178" s="2" cm="1">
        <f t="array" ref="AM178">_xlfn.XLOOKUP(AM$1&amp;$AB178,$M$3:$M$1662&amp;$N$3:$N$1662,$O$3:$O$1662,0,0,1)</f>
        <v>84200</v>
      </c>
    </row>
    <row r="179" spans="13:39" x14ac:dyDescent="0.4">
      <c r="M179" t="s">
        <v>870</v>
      </c>
      <c r="N179" t="s">
        <v>721</v>
      </c>
      <c r="O179">
        <v>84200</v>
      </c>
      <c r="AB179" t="s">
        <v>225</v>
      </c>
      <c r="AC179" s="2">
        <f t="shared" si="20"/>
        <v>35586580</v>
      </c>
      <c r="AD179" s="2">
        <f t="shared" si="23"/>
        <v>43459800</v>
      </c>
      <c r="AE179" s="2">
        <f t="shared" si="23"/>
        <v>26249600</v>
      </c>
      <c r="AF179" s="2">
        <f t="shared" si="23"/>
        <v>43431300</v>
      </c>
      <c r="AG179" s="2">
        <f t="shared" si="23"/>
        <v>32006500</v>
      </c>
      <c r="AH179" s="2">
        <f t="shared" si="23"/>
        <v>32785700</v>
      </c>
      <c r="AI179" s="2" cm="1">
        <f t="array" ref="AI179">_xlfn.XLOOKUP(AI$1&amp;$AB179,$M$3:$M$1662&amp;$N$3:$N$1662,$O$3:$O$1662,0,0,1)</f>
        <v>3300</v>
      </c>
      <c r="AJ179" s="2" cm="1">
        <f t="array" ref="AJ179">_xlfn.XLOOKUP(AJ$1&amp;$AB179,$M$3:$M$1662&amp;$N$3:$N$1662,$O$3:$O$1662,0,0,1)</f>
        <v>105800</v>
      </c>
      <c r="AK179" s="2" cm="1">
        <f t="array" ref="AK179">_xlfn.XLOOKUP(AK$1&amp;$AB179,$M$3:$M$1662&amp;$N$3:$N$1662,$O$3:$O$1662,0,0,1)</f>
        <v>131600</v>
      </c>
      <c r="AL179" s="2" cm="1">
        <f t="array" ref="AL179">_xlfn.XLOOKUP(AL$1&amp;$AB179,$M$3:$M$1662&amp;$N$3:$N$1662,$O$3:$O$1662,0,0,1)</f>
        <v>107000</v>
      </c>
      <c r="AM179" s="2" cm="1">
        <f t="array" ref="AM179">_xlfn.XLOOKUP(AM$1&amp;$AB179,$M$3:$M$1662&amp;$N$3:$N$1662,$O$3:$O$1662,0,0,1)</f>
        <v>70300</v>
      </c>
    </row>
    <row r="180" spans="13:39" x14ac:dyDescent="0.4">
      <c r="M180" t="s">
        <v>870</v>
      </c>
      <c r="N180" t="s">
        <v>722</v>
      </c>
      <c r="O180">
        <v>70300</v>
      </c>
      <c r="AB180" t="s">
        <v>214</v>
      </c>
      <c r="AC180" s="2">
        <f t="shared" si="20"/>
        <v>35668060</v>
      </c>
      <c r="AD180" s="2">
        <f t="shared" ref="AD180:AH195" si="24">AD179+AI180</f>
        <v>43473500</v>
      </c>
      <c r="AE180" s="2">
        <f t="shared" si="24"/>
        <v>26288800</v>
      </c>
      <c r="AF180" s="2">
        <f t="shared" si="24"/>
        <v>43711100</v>
      </c>
      <c r="AG180" s="2">
        <f t="shared" si="24"/>
        <v>32041200</v>
      </c>
      <c r="AH180" s="2">
        <f t="shared" si="24"/>
        <v>32825700</v>
      </c>
      <c r="AI180" s="2" cm="1">
        <f t="array" ref="AI180">_xlfn.XLOOKUP(AI$1&amp;$AB180,$M$3:$M$1662&amp;$N$3:$N$1662,$O$3:$O$1662,0,0,1)</f>
        <v>13700</v>
      </c>
      <c r="AJ180" s="2" cm="1">
        <f t="array" ref="AJ180">_xlfn.XLOOKUP(AJ$1&amp;$AB180,$M$3:$M$1662&amp;$N$3:$N$1662,$O$3:$O$1662,0,0,1)</f>
        <v>39200</v>
      </c>
      <c r="AK180" s="2" cm="1">
        <f t="array" ref="AK180">_xlfn.XLOOKUP(AK$1&amp;$AB180,$M$3:$M$1662&amp;$N$3:$N$1662,$O$3:$O$1662,0,0,1)</f>
        <v>279800</v>
      </c>
      <c r="AL180" s="2" cm="1">
        <f t="array" ref="AL180">_xlfn.XLOOKUP(AL$1&amp;$AB180,$M$3:$M$1662&amp;$N$3:$N$1662,$O$3:$O$1662,0,0,1)</f>
        <v>34700</v>
      </c>
      <c r="AM180" s="2" cm="1">
        <f t="array" ref="AM180">_xlfn.XLOOKUP(AM$1&amp;$AB180,$M$3:$M$1662&amp;$N$3:$N$1662,$O$3:$O$1662,0,0,1)</f>
        <v>40000</v>
      </c>
    </row>
    <row r="181" spans="13:39" x14ac:dyDescent="0.4">
      <c r="M181" t="s">
        <v>870</v>
      </c>
      <c r="N181" t="s">
        <v>723</v>
      </c>
      <c r="O181">
        <v>40000</v>
      </c>
      <c r="AB181" t="s">
        <v>302</v>
      </c>
      <c r="AC181" s="2">
        <f t="shared" si="20"/>
        <v>35754580</v>
      </c>
      <c r="AD181" s="2">
        <f t="shared" si="24"/>
        <v>43636300</v>
      </c>
      <c r="AE181" s="2">
        <f t="shared" si="24"/>
        <v>26319600</v>
      </c>
      <c r="AF181" s="2">
        <f t="shared" si="24"/>
        <v>43797300</v>
      </c>
      <c r="AG181" s="2">
        <f t="shared" si="24"/>
        <v>32116500</v>
      </c>
      <c r="AH181" s="2">
        <f t="shared" si="24"/>
        <v>32903200</v>
      </c>
      <c r="AI181" s="2" cm="1">
        <f t="array" ref="AI181">_xlfn.XLOOKUP(AI$1&amp;$AB181,$M$3:$M$1662&amp;$N$3:$N$1662,$O$3:$O$1662,0,0,1)</f>
        <v>162800</v>
      </c>
      <c r="AJ181" s="2" cm="1">
        <f t="array" ref="AJ181">_xlfn.XLOOKUP(AJ$1&amp;$AB181,$M$3:$M$1662&amp;$N$3:$N$1662,$O$3:$O$1662,0,0,1)</f>
        <v>30800</v>
      </c>
      <c r="AK181" s="2" cm="1">
        <f t="array" ref="AK181">_xlfn.XLOOKUP(AK$1&amp;$AB181,$M$3:$M$1662&amp;$N$3:$N$1662,$O$3:$O$1662,0,0,1)</f>
        <v>86200</v>
      </c>
      <c r="AL181" s="2" cm="1">
        <f t="array" ref="AL181">_xlfn.XLOOKUP(AL$1&amp;$AB181,$M$3:$M$1662&amp;$N$3:$N$1662,$O$3:$O$1662,0,0,1)</f>
        <v>75300</v>
      </c>
      <c r="AM181" s="2" cm="1">
        <f t="array" ref="AM181">_xlfn.XLOOKUP(AM$1&amp;$AB181,$M$3:$M$1662&amp;$N$3:$N$1662,$O$3:$O$1662,0,0,1)</f>
        <v>77500</v>
      </c>
    </row>
    <row r="182" spans="13:39" x14ac:dyDescent="0.4">
      <c r="M182" t="s">
        <v>870</v>
      </c>
      <c r="N182" t="s">
        <v>724</v>
      </c>
      <c r="O182">
        <v>77500</v>
      </c>
      <c r="AB182" t="s">
        <v>103</v>
      </c>
      <c r="AC182" s="2">
        <f t="shared" si="20"/>
        <v>35827120</v>
      </c>
      <c r="AD182" s="2">
        <f t="shared" si="24"/>
        <v>43680900</v>
      </c>
      <c r="AE182" s="2">
        <f t="shared" si="24"/>
        <v>26340700</v>
      </c>
      <c r="AF182" s="2">
        <f t="shared" si="24"/>
        <v>43934700</v>
      </c>
      <c r="AG182" s="2">
        <f t="shared" si="24"/>
        <v>32140900</v>
      </c>
      <c r="AH182" s="2">
        <f t="shared" si="24"/>
        <v>33038400</v>
      </c>
      <c r="AI182" s="2" cm="1">
        <f t="array" ref="AI182">_xlfn.XLOOKUP(AI$1&amp;$AB182,$M$3:$M$1662&amp;$N$3:$N$1662,$O$3:$O$1662,0,0,1)</f>
        <v>44600</v>
      </c>
      <c r="AJ182" s="2" cm="1">
        <f t="array" ref="AJ182">_xlfn.XLOOKUP(AJ$1&amp;$AB182,$M$3:$M$1662&amp;$N$3:$N$1662,$O$3:$O$1662,0,0,1)</f>
        <v>21100</v>
      </c>
      <c r="AK182" s="2" cm="1">
        <f t="array" ref="AK182">_xlfn.XLOOKUP(AK$1&amp;$AB182,$M$3:$M$1662&amp;$N$3:$N$1662,$O$3:$O$1662,0,0,1)</f>
        <v>137400</v>
      </c>
      <c r="AL182" s="2" cm="1">
        <f t="array" ref="AL182">_xlfn.XLOOKUP(AL$1&amp;$AB182,$M$3:$M$1662&amp;$N$3:$N$1662,$O$3:$O$1662,0,0,1)</f>
        <v>24400</v>
      </c>
      <c r="AM182" s="2" cm="1">
        <f t="array" ref="AM182">_xlfn.XLOOKUP(AM$1&amp;$AB182,$M$3:$M$1662&amp;$N$3:$N$1662,$O$3:$O$1662,0,0,1)</f>
        <v>135200</v>
      </c>
    </row>
    <row r="183" spans="13:39" x14ac:dyDescent="0.4">
      <c r="M183" t="s">
        <v>870</v>
      </c>
      <c r="N183" t="s">
        <v>725</v>
      </c>
      <c r="O183">
        <v>135200</v>
      </c>
      <c r="AB183" t="s">
        <v>303</v>
      </c>
      <c r="AC183" s="2">
        <f t="shared" si="20"/>
        <v>35914040</v>
      </c>
      <c r="AD183" s="2">
        <f t="shared" si="24"/>
        <v>43855900</v>
      </c>
      <c r="AE183" s="2">
        <f t="shared" si="24"/>
        <v>26351500</v>
      </c>
      <c r="AF183" s="2">
        <f t="shared" si="24"/>
        <v>44078800</v>
      </c>
      <c r="AG183" s="2">
        <f t="shared" si="24"/>
        <v>32162600</v>
      </c>
      <c r="AH183" s="2">
        <f t="shared" si="24"/>
        <v>33121400</v>
      </c>
      <c r="AI183" s="2" cm="1">
        <f t="array" ref="AI183">_xlfn.XLOOKUP(AI$1&amp;$AB183,$M$3:$M$1662&amp;$N$3:$N$1662,$O$3:$O$1662,0,0,1)</f>
        <v>175000</v>
      </c>
      <c r="AJ183" s="2" cm="1">
        <f t="array" ref="AJ183">_xlfn.XLOOKUP(AJ$1&amp;$AB183,$M$3:$M$1662&amp;$N$3:$N$1662,$O$3:$O$1662,0,0,1)</f>
        <v>10800</v>
      </c>
      <c r="AK183" s="2" cm="1">
        <f t="array" ref="AK183">_xlfn.XLOOKUP(AK$1&amp;$AB183,$M$3:$M$1662&amp;$N$3:$N$1662,$O$3:$O$1662,0,0,1)</f>
        <v>144100</v>
      </c>
      <c r="AL183" s="2" cm="1">
        <f t="array" ref="AL183">_xlfn.XLOOKUP(AL$1&amp;$AB183,$M$3:$M$1662&amp;$N$3:$N$1662,$O$3:$O$1662,0,0,1)</f>
        <v>21700</v>
      </c>
      <c r="AM183" s="2" cm="1">
        <f t="array" ref="AM183">_xlfn.XLOOKUP(AM$1&amp;$AB183,$M$3:$M$1662&amp;$N$3:$N$1662,$O$3:$O$1662,0,0,1)</f>
        <v>83000</v>
      </c>
    </row>
    <row r="184" spans="13:39" x14ac:dyDescent="0.4">
      <c r="M184" t="s">
        <v>870</v>
      </c>
      <c r="N184" t="s">
        <v>726</v>
      </c>
      <c r="O184">
        <v>83000</v>
      </c>
      <c r="AB184" t="s">
        <v>207</v>
      </c>
      <c r="AC184" s="2">
        <f t="shared" si="20"/>
        <v>36004800</v>
      </c>
      <c r="AD184" s="2">
        <f t="shared" si="24"/>
        <v>43995500</v>
      </c>
      <c r="AE184" s="2">
        <f t="shared" si="24"/>
        <v>26401800</v>
      </c>
      <c r="AF184" s="2">
        <f t="shared" si="24"/>
        <v>44179200</v>
      </c>
      <c r="AG184" s="2">
        <f t="shared" si="24"/>
        <v>32241200</v>
      </c>
      <c r="AH184" s="2">
        <f t="shared" si="24"/>
        <v>33206300</v>
      </c>
      <c r="AI184" s="2" cm="1">
        <f t="array" ref="AI184">_xlfn.XLOOKUP(AI$1&amp;$AB184,$M$3:$M$1662&amp;$N$3:$N$1662,$O$3:$O$1662,0,0,1)</f>
        <v>139600</v>
      </c>
      <c r="AJ184" s="2" cm="1">
        <f t="array" ref="AJ184">_xlfn.XLOOKUP(AJ$1&amp;$AB184,$M$3:$M$1662&amp;$N$3:$N$1662,$O$3:$O$1662,0,0,1)</f>
        <v>50300</v>
      </c>
      <c r="AK184" s="2" cm="1">
        <f t="array" ref="AK184">_xlfn.XLOOKUP(AK$1&amp;$AB184,$M$3:$M$1662&amp;$N$3:$N$1662,$O$3:$O$1662,0,0,1)</f>
        <v>100400</v>
      </c>
      <c r="AL184" s="2" cm="1">
        <f t="array" ref="AL184">_xlfn.XLOOKUP(AL$1&amp;$AB184,$M$3:$M$1662&amp;$N$3:$N$1662,$O$3:$O$1662,0,0,1)</f>
        <v>78600</v>
      </c>
      <c r="AM184" s="2" cm="1">
        <f t="array" ref="AM184">_xlfn.XLOOKUP(AM$1&amp;$AB184,$M$3:$M$1662&amp;$N$3:$N$1662,$O$3:$O$1662,0,0,1)</f>
        <v>84900</v>
      </c>
    </row>
    <row r="185" spans="13:39" x14ac:dyDescent="0.4">
      <c r="M185" t="s">
        <v>870</v>
      </c>
      <c r="N185" t="s">
        <v>425</v>
      </c>
      <c r="O185">
        <v>84900</v>
      </c>
      <c r="AB185" t="s">
        <v>304</v>
      </c>
      <c r="AC185" s="2">
        <f t="shared" si="20"/>
        <v>36231640</v>
      </c>
      <c r="AD185" s="2">
        <f t="shared" si="24"/>
        <v>44033100</v>
      </c>
      <c r="AE185" s="2">
        <f t="shared" si="24"/>
        <v>26430400</v>
      </c>
      <c r="AF185" s="2">
        <f t="shared" si="24"/>
        <v>45170700</v>
      </c>
      <c r="AG185" s="2">
        <f t="shared" si="24"/>
        <v>32276100</v>
      </c>
      <c r="AH185" s="2">
        <f t="shared" si="24"/>
        <v>33247900</v>
      </c>
      <c r="AI185" s="2" cm="1">
        <f t="array" ref="AI185">_xlfn.XLOOKUP(AI$1&amp;$AB185,$M$3:$M$1662&amp;$N$3:$N$1662,$O$3:$O$1662,0,0,1)</f>
        <v>37600</v>
      </c>
      <c r="AJ185" s="2" cm="1">
        <f t="array" ref="AJ185">_xlfn.XLOOKUP(AJ$1&amp;$AB185,$M$3:$M$1662&amp;$N$3:$N$1662,$O$3:$O$1662,0,0,1)</f>
        <v>28600</v>
      </c>
      <c r="AK185" s="2" cm="1">
        <f t="array" ref="AK185">_xlfn.XLOOKUP(AK$1&amp;$AB185,$M$3:$M$1662&amp;$N$3:$N$1662,$O$3:$O$1662,0,0,1)</f>
        <v>991500</v>
      </c>
      <c r="AL185" s="2" cm="1">
        <f t="array" ref="AL185">_xlfn.XLOOKUP(AL$1&amp;$AB185,$M$3:$M$1662&amp;$N$3:$N$1662,$O$3:$O$1662,0,0,1)</f>
        <v>34900</v>
      </c>
      <c r="AM185" s="2" cm="1">
        <f t="array" ref="AM185">_xlfn.XLOOKUP(AM$1&amp;$AB185,$M$3:$M$1662&amp;$N$3:$N$1662,$O$3:$O$1662,0,0,1)</f>
        <v>41600</v>
      </c>
    </row>
    <row r="186" spans="13:39" x14ac:dyDescent="0.4">
      <c r="M186" t="s">
        <v>870</v>
      </c>
      <c r="N186" t="s">
        <v>426</v>
      </c>
      <c r="O186">
        <v>41600</v>
      </c>
      <c r="AB186" t="s">
        <v>204</v>
      </c>
      <c r="AC186" s="2">
        <f t="shared" si="20"/>
        <v>36378780</v>
      </c>
      <c r="AD186" s="2">
        <f t="shared" si="24"/>
        <v>44156100</v>
      </c>
      <c r="AE186" s="2">
        <f t="shared" si="24"/>
        <v>26450100</v>
      </c>
      <c r="AF186" s="2">
        <f t="shared" si="24"/>
        <v>45584100</v>
      </c>
      <c r="AG186" s="2">
        <f t="shared" si="24"/>
        <v>32297700</v>
      </c>
      <c r="AH186" s="2">
        <f t="shared" si="24"/>
        <v>33405900</v>
      </c>
      <c r="AI186" s="2" cm="1">
        <f t="array" ref="AI186">_xlfn.XLOOKUP(AI$1&amp;$AB186,$M$3:$M$1662&amp;$N$3:$N$1662,$O$3:$O$1662,0,0,1)</f>
        <v>123000</v>
      </c>
      <c r="AJ186" s="2" cm="1">
        <f t="array" ref="AJ186">_xlfn.XLOOKUP(AJ$1&amp;$AB186,$M$3:$M$1662&amp;$N$3:$N$1662,$O$3:$O$1662,0,0,1)</f>
        <v>19700</v>
      </c>
      <c r="AK186" s="2" cm="1">
        <f t="array" ref="AK186">_xlfn.XLOOKUP(AK$1&amp;$AB186,$M$3:$M$1662&amp;$N$3:$N$1662,$O$3:$O$1662,0,0,1)</f>
        <v>413400</v>
      </c>
      <c r="AL186" s="2" cm="1">
        <f t="array" ref="AL186">_xlfn.XLOOKUP(AL$1&amp;$AB186,$M$3:$M$1662&amp;$N$3:$N$1662,$O$3:$O$1662,0,0,1)</f>
        <v>21600</v>
      </c>
      <c r="AM186" s="2" cm="1">
        <f t="array" ref="AM186">_xlfn.XLOOKUP(AM$1&amp;$AB186,$M$3:$M$1662&amp;$N$3:$N$1662,$O$3:$O$1662,0,0,1)</f>
        <v>158000</v>
      </c>
    </row>
    <row r="187" spans="13:39" x14ac:dyDescent="0.4">
      <c r="M187" t="s">
        <v>870</v>
      </c>
      <c r="N187" t="s">
        <v>427</v>
      </c>
      <c r="O187">
        <v>158000</v>
      </c>
      <c r="AB187" t="s">
        <v>24</v>
      </c>
      <c r="AC187" s="2">
        <f t="shared" si="20"/>
        <v>36443560</v>
      </c>
      <c r="AD187" s="2">
        <f t="shared" si="24"/>
        <v>44219200</v>
      </c>
      <c r="AE187" s="2">
        <f t="shared" si="24"/>
        <v>26469600</v>
      </c>
      <c r="AF187" s="2">
        <f t="shared" si="24"/>
        <v>45630300</v>
      </c>
      <c r="AG187" s="2">
        <f t="shared" si="24"/>
        <v>32352500</v>
      </c>
      <c r="AH187" s="2">
        <f t="shared" si="24"/>
        <v>33546200</v>
      </c>
      <c r="AI187" s="2" cm="1">
        <f t="array" ref="AI187">_xlfn.XLOOKUP(AI$1&amp;$AB187,$M$3:$M$1662&amp;$N$3:$N$1662,$O$3:$O$1662,0,0,1)</f>
        <v>63100</v>
      </c>
      <c r="AJ187" s="2" cm="1">
        <f t="array" ref="AJ187">_xlfn.XLOOKUP(AJ$1&amp;$AB187,$M$3:$M$1662&amp;$N$3:$N$1662,$O$3:$O$1662,0,0,1)</f>
        <v>19500</v>
      </c>
      <c r="AK187" s="2" cm="1">
        <f t="array" ref="AK187">_xlfn.XLOOKUP(AK$1&amp;$AB187,$M$3:$M$1662&amp;$N$3:$N$1662,$O$3:$O$1662,0,0,1)</f>
        <v>46200</v>
      </c>
      <c r="AL187" s="2" cm="1">
        <f t="array" ref="AL187">_xlfn.XLOOKUP(AL$1&amp;$AB187,$M$3:$M$1662&amp;$N$3:$N$1662,$O$3:$O$1662,0,0,1)</f>
        <v>54800</v>
      </c>
      <c r="AM187" s="2" cm="1">
        <f t="array" ref="AM187">_xlfn.XLOOKUP(AM$1&amp;$AB187,$M$3:$M$1662&amp;$N$3:$N$1662,$O$3:$O$1662,0,0,1)</f>
        <v>140300</v>
      </c>
    </row>
    <row r="188" spans="13:39" x14ac:dyDescent="0.4">
      <c r="M188" t="s">
        <v>870</v>
      </c>
      <c r="N188" t="s">
        <v>428</v>
      </c>
      <c r="O188">
        <v>140300</v>
      </c>
      <c r="AB188" t="s">
        <v>91</v>
      </c>
      <c r="AC188" s="2">
        <f t="shared" si="20"/>
        <v>36528800</v>
      </c>
      <c r="AD188" s="2">
        <f t="shared" si="24"/>
        <v>44267800</v>
      </c>
      <c r="AE188" s="2">
        <f t="shared" si="24"/>
        <v>26500700</v>
      </c>
      <c r="AF188" s="2">
        <f t="shared" si="24"/>
        <v>45711700</v>
      </c>
      <c r="AG188" s="2">
        <f t="shared" si="24"/>
        <v>32411300</v>
      </c>
      <c r="AH188" s="2">
        <f t="shared" si="24"/>
        <v>33752500</v>
      </c>
      <c r="AI188" s="2" cm="1">
        <f t="array" ref="AI188">_xlfn.XLOOKUP(AI$1&amp;$AB188,$M$3:$M$1662&amp;$N$3:$N$1662,$O$3:$O$1662,0,0,1)</f>
        <v>48600</v>
      </c>
      <c r="AJ188" s="2" cm="1">
        <f t="array" ref="AJ188">_xlfn.XLOOKUP(AJ$1&amp;$AB188,$M$3:$M$1662&amp;$N$3:$N$1662,$O$3:$O$1662,0,0,1)</f>
        <v>31100</v>
      </c>
      <c r="AK188" s="2" cm="1">
        <f t="array" ref="AK188">_xlfn.XLOOKUP(AK$1&amp;$AB188,$M$3:$M$1662&amp;$N$3:$N$1662,$O$3:$O$1662,0,0,1)</f>
        <v>81400</v>
      </c>
      <c r="AL188" s="2" cm="1">
        <f t="array" ref="AL188">_xlfn.XLOOKUP(AL$1&amp;$AB188,$M$3:$M$1662&amp;$N$3:$N$1662,$O$3:$O$1662,0,0,1)</f>
        <v>58800</v>
      </c>
      <c r="AM188" s="2" cm="1">
        <f t="array" ref="AM188">_xlfn.XLOOKUP(AM$1&amp;$AB188,$M$3:$M$1662&amp;$N$3:$N$1662,$O$3:$O$1662,0,0,1)</f>
        <v>206300</v>
      </c>
    </row>
    <row r="189" spans="13:39" x14ac:dyDescent="0.4">
      <c r="M189" t="s">
        <v>870</v>
      </c>
      <c r="N189" t="s">
        <v>429</v>
      </c>
      <c r="O189">
        <v>206300</v>
      </c>
      <c r="AB189" t="s">
        <v>122</v>
      </c>
      <c r="AC189" s="2">
        <f t="shared" si="20"/>
        <v>36599280</v>
      </c>
      <c r="AD189" s="2">
        <f t="shared" si="24"/>
        <v>44383200</v>
      </c>
      <c r="AE189" s="2">
        <f t="shared" si="24"/>
        <v>26574200</v>
      </c>
      <c r="AF189" s="2">
        <f t="shared" si="24"/>
        <v>45743800</v>
      </c>
      <c r="AG189" s="2">
        <f t="shared" si="24"/>
        <v>32442500</v>
      </c>
      <c r="AH189" s="2">
        <f t="shared" si="24"/>
        <v>33852700</v>
      </c>
      <c r="AI189" s="2" cm="1">
        <f t="array" ref="AI189">_xlfn.XLOOKUP(AI$1&amp;$AB189,$M$3:$M$1662&amp;$N$3:$N$1662,$O$3:$O$1662,0,0,1)</f>
        <v>115400</v>
      </c>
      <c r="AJ189" s="2" cm="1">
        <f t="array" ref="AJ189">_xlfn.XLOOKUP(AJ$1&amp;$AB189,$M$3:$M$1662&amp;$N$3:$N$1662,$O$3:$O$1662,0,0,1)</f>
        <v>73500</v>
      </c>
      <c r="AK189" s="2" cm="1">
        <f t="array" ref="AK189">_xlfn.XLOOKUP(AK$1&amp;$AB189,$M$3:$M$1662&amp;$N$3:$N$1662,$O$3:$O$1662,0,0,1)</f>
        <v>32100</v>
      </c>
      <c r="AL189" s="2" cm="1">
        <f t="array" ref="AL189">_xlfn.XLOOKUP(AL$1&amp;$AB189,$M$3:$M$1662&amp;$N$3:$N$1662,$O$3:$O$1662,0,0,1)</f>
        <v>31200</v>
      </c>
      <c r="AM189" s="2" cm="1">
        <f t="array" ref="AM189">_xlfn.XLOOKUP(AM$1&amp;$AB189,$M$3:$M$1662&amp;$N$3:$N$1662,$O$3:$O$1662,0,0,1)</f>
        <v>100200</v>
      </c>
    </row>
    <row r="190" spans="13:39" x14ac:dyDescent="0.4">
      <c r="M190" t="s">
        <v>870</v>
      </c>
      <c r="N190" t="s">
        <v>430</v>
      </c>
      <c r="O190">
        <v>100200</v>
      </c>
      <c r="AB190" t="s">
        <v>277</v>
      </c>
      <c r="AC190" s="2">
        <f t="shared" si="20"/>
        <v>36643180</v>
      </c>
      <c r="AD190" s="2">
        <f t="shared" si="24"/>
        <v>44439000</v>
      </c>
      <c r="AE190" s="2">
        <f t="shared" si="24"/>
        <v>26593900</v>
      </c>
      <c r="AF190" s="2">
        <f t="shared" si="24"/>
        <v>45809500</v>
      </c>
      <c r="AG190" s="2">
        <f t="shared" si="24"/>
        <v>32468200</v>
      </c>
      <c r="AH190" s="2">
        <f t="shared" si="24"/>
        <v>33905300</v>
      </c>
      <c r="AI190" s="2" cm="1">
        <f t="array" ref="AI190">_xlfn.XLOOKUP(AI$1&amp;$AB190,$M$3:$M$1662&amp;$N$3:$N$1662,$O$3:$O$1662,0,0,1)</f>
        <v>55800</v>
      </c>
      <c r="AJ190" s="2" cm="1">
        <f t="array" ref="AJ190">_xlfn.XLOOKUP(AJ$1&amp;$AB190,$M$3:$M$1662&amp;$N$3:$N$1662,$O$3:$O$1662,0,0,1)</f>
        <v>19700</v>
      </c>
      <c r="AK190" s="2" cm="1">
        <f t="array" ref="AK190">_xlfn.XLOOKUP(AK$1&amp;$AB190,$M$3:$M$1662&amp;$N$3:$N$1662,$O$3:$O$1662,0,0,1)</f>
        <v>65700</v>
      </c>
      <c r="AL190" s="2" cm="1">
        <f t="array" ref="AL190">_xlfn.XLOOKUP(AL$1&amp;$AB190,$M$3:$M$1662&amp;$N$3:$N$1662,$O$3:$O$1662,0,0,1)</f>
        <v>25700</v>
      </c>
      <c r="AM190" s="2" cm="1">
        <f t="array" ref="AM190">_xlfn.XLOOKUP(AM$1&amp;$AB190,$M$3:$M$1662&amp;$N$3:$N$1662,$O$3:$O$1662,0,0,1)</f>
        <v>52600</v>
      </c>
    </row>
    <row r="191" spans="13:39" x14ac:dyDescent="0.4">
      <c r="M191" t="s">
        <v>870</v>
      </c>
      <c r="N191" t="s">
        <v>431</v>
      </c>
      <c r="O191">
        <v>52600</v>
      </c>
      <c r="AB191" t="s">
        <v>183</v>
      </c>
      <c r="AC191" s="2">
        <f t="shared" si="20"/>
        <v>36729920</v>
      </c>
      <c r="AD191" s="2">
        <f t="shared" si="24"/>
        <v>44534600</v>
      </c>
      <c r="AE191" s="2">
        <f t="shared" si="24"/>
        <v>26641500</v>
      </c>
      <c r="AF191" s="2">
        <f t="shared" si="24"/>
        <v>46020300</v>
      </c>
      <c r="AG191" s="2">
        <f t="shared" si="24"/>
        <v>32501600</v>
      </c>
      <c r="AH191" s="2">
        <f t="shared" si="24"/>
        <v>33951600</v>
      </c>
      <c r="AI191" s="2" cm="1">
        <f t="array" ref="AI191">_xlfn.XLOOKUP(AI$1&amp;$AB191,$M$3:$M$1662&amp;$N$3:$N$1662,$O$3:$O$1662,0,0,1)</f>
        <v>95600</v>
      </c>
      <c r="AJ191" s="2" cm="1">
        <f t="array" ref="AJ191">_xlfn.XLOOKUP(AJ$1&amp;$AB191,$M$3:$M$1662&amp;$N$3:$N$1662,$O$3:$O$1662,0,0,1)</f>
        <v>47600</v>
      </c>
      <c r="AK191" s="2" cm="1">
        <f t="array" ref="AK191">_xlfn.XLOOKUP(AK$1&amp;$AB191,$M$3:$M$1662&amp;$N$3:$N$1662,$O$3:$O$1662,0,0,1)</f>
        <v>210800</v>
      </c>
      <c r="AL191" s="2" cm="1">
        <f t="array" ref="AL191">_xlfn.XLOOKUP(AL$1&amp;$AB191,$M$3:$M$1662&amp;$N$3:$N$1662,$O$3:$O$1662,0,0,1)</f>
        <v>33400</v>
      </c>
      <c r="AM191" s="2" cm="1">
        <f t="array" ref="AM191">_xlfn.XLOOKUP(AM$1&amp;$AB191,$M$3:$M$1662&amp;$N$3:$N$1662,$O$3:$O$1662,0,0,1)</f>
        <v>46300</v>
      </c>
    </row>
    <row r="192" spans="13:39" x14ac:dyDescent="0.4">
      <c r="M192" t="s">
        <v>870</v>
      </c>
      <c r="N192" t="s">
        <v>432</v>
      </c>
      <c r="O192">
        <v>46300</v>
      </c>
      <c r="AB192" t="s">
        <v>79</v>
      </c>
      <c r="AC192" s="2">
        <f t="shared" si="20"/>
        <v>36791800</v>
      </c>
      <c r="AD192" s="2">
        <f t="shared" si="24"/>
        <v>44562500</v>
      </c>
      <c r="AE192" s="2">
        <f t="shared" si="24"/>
        <v>26688100</v>
      </c>
      <c r="AF192" s="2">
        <f t="shared" si="24"/>
        <v>46059300</v>
      </c>
      <c r="AG192" s="2">
        <f t="shared" si="24"/>
        <v>32539700</v>
      </c>
      <c r="AH192" s="2">
        <f t="shared" si="24"/>
        <v>34109400</v>
      </c>
      <c r="AI192" s="2" cm="1">
        <f t="array" ref="AI192">_xlfn.XLOOKUP(AI$1&amp;$AB192,$M$3:$M$1662&amp;$N$3:$N$1662,$O$3:$O$1662,0,0,1)</f>
        <v>27900</v>
      </c>
      <c r="AJ192" s="2" cm="1">
        <f t="array" ref="AJ192">_xlfn.XLOOKUP(AJ$1&amp;$AB192,$M$3:$M$1662&amp;$N$3:$N$1662,$O$3:$O$1662,0,0,1)</f>
        <v>46600</v>
      </c>
      <c r="AK192" s="2" cm="1">
        <f t="array" ref="AK192">_xlfn.XLOOKUP(AK$1&amp;$AB192,$M$3:$M$1662&amp;$N$3:$N$1662,$O$3:$O$1662,0,0,1)</f>
        <v>39000</v>
      </c>
      <c r="AL192" s="2" cm="1">
        <f t="array" ref="AL192">_xlfn.XLOOKUP(AL$1&amp;$AB192,$M$3:$M$1662&amp;$N$3:$N$1662,$O$3:$O$1662,0,0,1)</f>
        <v>38100</v>
      </c>
      <c r="AM192" s="2" cm="1">
        <f t="array" ref="AM192">_xlfn.XLOOKUP(AM$1&amp;$AB192,$M$3:$M$1662&amp;$N$3:$N$1662,$O$3:$O$1662,0,0,1)</f>
        <v>157800</v>
      </c>
    </row>
    <row r="193" spans="13:39" x14ac:dyDescent="0.4">
      <c r="M193" t="s">
        <v>870</v>
      </c>
      <c r="N193" t="s">
        <v>433</v>
      </c>
      <c r="O193">
        <v>157800</v>
      </c>
      <c r="AB193" t="s">
        <v>141</v>
      </c>
      <c r="AC193" s="2">
        <f t="shared" si="20"/>
        <v>36850500</v>
      </c>
      <c r="AD193" s="2">
        <f t="shared" si="24"/>
        <v>44608000</v>
      </c>
      <c r="AE193" s="2">
        <f t="shared" si="24"/>
        <v>26745800</v>
      </c>
      <c r="AF193" s="2">
        <f t="shared" si="24"/>
        <v>46159500</v>
      </c>
      <c r="AG193" s="2">
        <f t="shared" si="24"/>
        <v>32563400</v>
      </c>
      <c r="AH193" s="2">
        <f t="shared" si="24"/>
        <v>34175800</v>
      </c>
      <c r="AI193" s="2" cm="1">
        <f t="array" ref="AI193">_xlfn.XLOOKUP(AI$1&amp;$AB193,$M$3:$M$1662&amp;$N$3:$N$1662,$O$3:$O$1662,0,0,1)</f>
        <v>45500</v>
      </c>
      <c r="AJ193" s="2" cm="1">
        <f t="array" ref="AJ193">_xlfn.XLOOKUP(AJ$1&amp;$AB193,$M$3:$M$1662&amp;$N$3:$N$1662,$O$3:$O$1662,0,0,1)</f>
        <v>57700</v>
      </c>
      <c r="AK193" s="2" cm="1">
        <f t="array" ref="AK193">_xlfn.XLOOKUP(AK$1&amp;$AB193,$M$3:$M$1662&amp;$N$3:$N$1662,$O$3:$O$1662,0,0,1)</f>
        <v>100200</v>
      </c>
      <c r="AL193" s="2" cm="1">
        <f t="array" ref="AL193">_xlfn.XLOOKUP(AL$1&amp;$AB193,$M$3:$M$1662&amp;$N$3:$N$1662,$O$3:$O$1662,0,0,1)</f>
        <v>23700</v>
      </c>
      <c r="AM193" s="2" cm="1">
        <f t="array" ref="AM193">_xlfn.XLOOKUP(AM$1&amp;$AB193,$M$3:$M$1662&amp;$N$3:$N$1662,$O$3:$O$1662,0,0,1)</f>
        <v>66400</v>
      </c>
    </row>
    <row r="194" spans="13:39" x14ac:dyDescent="0.4">
      <c r="M194" t="s">
        <v>870</v>
      </c>
      <c r="N194" t="s">
        <v>434</v>
      </c>
      <c r="O194">
        <v>66400</v>
      </c>
      <c r="AB194" t="s">
        <v>258</v>
      </c>
      <c r="AC194" s="2">
        <f t="shared" si="20"/>
        <v>36965900</v>
      </c>
      <c r="AD194" s="2">
        <f t="shared" si="24"/>
        <v>44742700</v>
      </c>
      <c r="AE194" s="2">
        <f t="shared" si="24"/>
        <v>26757200</v>
      </c>
      <c r="AF194" s="2">
        <f t="shared" si="24"/>
        <v>46384400</v>
      </c>
      <c r="AG194" s="2">
        <f t="shared" si="24"/>
        <v>32647700</v>
      </c>
      <c r="AH194" s="2">
        <f t="shared" si="24"/>
        <v>34297500</v>
      </c>
      <c r="AI194" s="2" cm="1">
        <f t="array" ref="AI194">_xlfn.XLOOKUP(AI$1&amp;$AB194,$M$3:$M$1662&amp;$N$3:$N$1662,$O$3:$O$1662,0,0,1)</f>
        <v>134700</v>
      </c>
      <c r="AJ194" s="2" cm="1">
        <f t="array" ref="AJ194">_xlfn.XLOOKUP(AJ$1&amp;$AB194,$M$3:$M$1662&amp;$N$3:$N$1662,$O$3:$O$1662,0,0,1)</f>
        <v>11400</v>
      </c>
      <c r="AK194" s="2" cm="1">
        <f t="array" ref="AK194">_xlfn.XLOOKUP(AK$1&amp;$AB194,$M$3:$M$1662&amp;$N$3:$N$1662,$O$3:$O$1662,0,0,1)</f>
        <v>224900</v>
      </c>
      <c r="AL194" s="2" cm="1">
        <f t="array" ref="AL194">_xlfn.XLOOKUP(AL$1&amp;$AB194,$M$3:$M$1662&amp;$N$3:$N$1662,$O$3:$O$1662,0,0,1)</f>
        <v>84300</v>
      </c>
      <c r="AM194" s="2" cm="1">
        <f t="array" ref="AM194">_xlfn.XLOOKUP(AM$1&amp;$AB194,$M$3:$M$1662&amp;$N$3:$N$1662,$O$3:$O$1662,0,0,1)</f>
        <v>121700</v>
      </c>
    </row>
    <row r="195" spans="13:39" x14ac:dyDescent="0.4">
      <c r="M195" t="s">
        <v>870</v>
      </c>
      <c r="N195" t="s">
        <v>435</v>
      </c>
      <c r="O195">
        <v>121700</v>
      </c>
      <c r="AB195" t="s">
        <v>109</v>
      </c>
      <c r="AC195" s="2">
        <f t="shared" ref="AC195:AC258" si="25">IFERROR(AVERAGEIFS(AD195:AH195,AD195:AH195,"&gt;0"),0)</f>
        <v>37045820</v>
      </c>
      <c r="AD195" s="2">
        <f t="shared" si="24"/>
        <v>44797900</v>
      </c>
      <c r="AE195" s="2">
        <f t="shared" si="24"/>
        <v>26818900</v>
      </c>
      <c r="AF195" s="2">
        <f t="shared" si="24"/>
        <v>46451000</v>
      </c>
      <c r="AG195" s="2">
        <f t="shared" si="24"/>
        <v>32775100</v>
      </c>
      <c r="AH195" s="2">
        <f t="shared" si="24"/>
        <v>34386200</v>
      </c>
      <c r="AI195" s="2" cm="1">
        <f t="array" ref="AI195">_xlfn.XLOOKUP(AI$1&amp;$AB195,$M$3:$M$1662&amp;$N$3:$N$1662,$O$3:$O$1662,0,0,1)</f>
        <v>55200</v>
      </c>
      <c r="AJ195" s="2" cm="1">
        <f t="array" ref="AJ195">_xlfn.XLOOKUP(AJ$1&amp;$AB195,$M$3:$M$1662&amp;$N$3:$N$1662,$O$3:$O$1662,0,0,1)</f>
        <v>61700</v>
      </c>
      <c r="AK195" s="2" cm="1">
        <f t="array" ref="AK195">_xlfn.XLOOKUP(AK$1&amp;$AB195,$M$3:$M$1662&amp;$N$3:$N$1662,$O$3:$O$1662,0,0,1)</f>
        <v>66600</v>
      </c>
      <c r="AL195" s="2" cm="1">
        <f t="array" ref="AL195">_xlfn.XLOOKUP(AL$1&amp;$AB195,$M$3:$M$1662&amp;$N$3:$N$1662,$O$3:$O$1662,0,0,1)</f>
        <v>127400</v>
      </c>
      <c r="AM195" s="2" cm="1">
        <f t="array" ref="AM195">_xlfn.XLOOKUP(AM$1&amp;$AB195,$M$3:$M$1662&amp;$N$3:$N$1662,$O$3:$O$1662,0,0,1)</f>
        <v>88700</v>
      </c>
    </row>
    <row r="196" spans="13:39" x14ac:dyDescent="0.4">
      <c r="M196" t="s">
        <v>870</v>
      </c>
      <c r="N196" t="s">
        <v>436</v>
      </c>
      <c r="O196">
        <v>88700</v>
      </c>
      <c r="AB196" t="s">
        <v>175</v>
      </c>
      <c r="AC196" s="2">
        <f t="shared" si="25"/>
        <v>37112160</v>
      </c>
      <c r="AD196" s="2">
        <f t="shared" ref="AD196:AH211" si="26">AD195+AI196</f>
        <v>44852700</v>
      </c>
      <c r="AE196" s="2">
        <f t="shared" si="26"/>
        <v>26854500</v>
      </c>
      <c r="AF196" s="2">
        <f t="shared" si="26"/>
        <v>46573800</v>
      </c>
      <c r="AG196" s="2">
        <f t="shared" si="26"/>
        <v>32845700</v>
      </c>
      <c r="AH196" s="2">
        <f t="shared" si="26"/>
        <v>34434100</v>
      </c>
      <c r="AI196" s="2" cm="1">
        <f t="array" ref="AI196">_xlfn.XLOOKUP(AI$1&amp;$AB196,$M$3:$M$1662&amp;$N$3:$N$1662,$O$3:$O$1662,0,0,1)</f>
        <v>54800</v>
      </c>
      <c r="AJ196" s="2" cm="1">
        <f t="array" ref="AJ196">_xlfn.XLOOKUP(AJ$1&amp;$AB196,$M$3:$M$1662&amp;$N$3:$N$1662,$O$3:$O$1662,0,0,1)</f>
        <v>35600</v>
      </c>
      <c r="AK196" s="2" cm="1">
        <f t="array" ref="AK196">_xlfn.XLOOKUP(AK$1&amp;$AB196,$M$3:$M$1662&amp;$N$3:$N$1662,$O$3:$O$1662,0,0,1)</f>
        <v>122800</v>
      </c>
      <c r="AL196" s="2" cm="1">
        <f t="array" ref="AL196">_xlfn.XLOOKUP(AL$1&amp;$AB196,$M$3:$M$1662&amp;$N$3:$N$1662,$O$3:$O$1662,0,0,1)</f>
        <v>70600</v>
      </c>
      <c r="AM196" s="2" cm="1">
        <f t="array" ref="AM196">_xlfn.XLOOKUP(AM$1&amp;$AB196,$M$3:$M$1662&amp;$N$3:$N$1662,$O$3:$O$1662,0,0,1)</f>
        <v>47900</v>
      </c>
    </row>
    <row r="197" spans="13:39" x14ac:dyDescent="0.4">
      <c r="M197" t="s">
        <v>870</v>
      </c>
      <c r="N197" t="s">
        <v>437</v>
      </c>
      <c r="O197">
        <v>47900</v>
      </c>
      <c r="AB197" t="s">
        <v>305</v>
      </c>
      <c r="AC197" s="2">
        <f t="shared" si="25"/>
        <v>37167940</v>
      </c>
      <c r="AD197" s="2">
        <f t="shared" si="26"/>
        <v>44892100</v>
      </c>
      <c r="AE197" s="2">
        <f t="shared" si="26"/>
        <v>26896000</v>
      </c>
      <c r="AF197" s="2">
        <f t="shared" si="26"/>
        <v>46599900</v>
      </c>
      <c r="AG197" s="2">
        <f t="shared" si="26"/>
        <v>32886500</v>
      </c>
      <c r="AH197" s="2">
        <f t="shared" si="26"/>
        <v>34565200</v>
      </c>
      <c r="AI197" s="2" cm="1">
        <f t="array" ref="AI197">_xlfn.XLOOKUP(AI$1&amp;$AB197,$M$3:$M$1662&amp;$N$3:$N$1662,$O$3:$O$1662,0,0,1)</f>
        <v>39400</v>
      </c>
      <c r="AJ197" s="2" cm="1">
        <f t="array" ref="AJ197">_xlfn.XLOOKUP(AJ$1&amp;$AB197,$M$3:$M$1662&amp;$N$3:$N$1662,$O$3:$O$1662,0,0,1)</f>
        <v>41500</v>
      </c>
      <c r="AK197" s="2" cm="1">
        <f t="array" ref="AK197">_xlfn.XLOOKUP(AK$1&amp;$AB197,$M$3:$M$1662&amp;$N$3:$N$1662,$O$3:$O$1662,0,0,1)</f>
        <v>26100</v>
      </c>
      <c r="AL197" s="2" cm="1">
        <f t="array" ref="AL197">_xlfn.XLOOKUP(AL$1&amp;$AB197,$M$3:$M$1662&amp;$N$3:$N$1662,$O$3:$O$1662,0,0,1)</f>
        <v>40800</v>
      </c>
      <c r="AM197" s="2" cm="1">
        <f t="array" ref="AM197">_xlfn.XLOOKUP(AM$1&amp;$AB197,$M$3:$M$1662&amp;$N$3:$N$1662,$O$3:$O$1662,0,0,1)</f>
        <v>131100</v>
      </c>
    </row>
    <row r="198" spans="13:39" x14ac:dyDescent="0.4">
      <c r="M198" t="s">
        <v>870</v>
      </c>
      <c r="N198" t="s">
        <v>438</v>
      </c>
      <c r="O198">
        <v>131100</v>
      </c>
      <c r="AB198" t="s">
        <v>251</v>
      </c>
      <c r="AC198" s="2">
        <f t="shared" si="25"/>
        <v>37238840</v>
      </c>
      <c r="AD198" s="2">
        <f t="shared" si="26"/>
        <v>44998600</v>
      </c>
      <c r="AE198" s="2">
        <f t="shared" si="26"/>
        <v>26951900</v>
      </c>
      <c r="AF198" s="2">
        <f t="shared" si="26"/>
        <v>46672600</v>
      </c>
      <c r="AG198" s="2">
        <f t="shared" si="26"/>
        <v>32911600</v>
      </c>
      <c r="AH198" s="2">
        <f t="shared" si="26"/>
        <v>34659500</v>
      </c>
      <c r="AI198" s="2" cm="1">
        <f t="array" ref="AI198">_xlfn.XLOOKUP(AI$1&amp;$AB198,$M$3:$M$1662&amp;$N$3:$N$1662,$O$3:$O$1662,0,0,1)</f>
        <v>106500</v>
      </c>
      <c r="AJ198" s="2" cm="1">
        <f t="array" ref="AJ198">_xlfn.XLOOKUP(AJ$1&amp;$AB198,$M$3:$M$1662&amp;$N$3:$N$1662,$O$3:$O$1662,0,0,1)</f>
        <v>55900</v>
      </c>
      <c r="AK198" s="2" cm="1">
        <f t="array" ref="AK198">_xlfn.XLOOKUP(AK$1&amp;$AB198,$M$3:$M$1662&amp;$N$3:$N$1662,$O$3:$O$1662,0,0,1)</f>
        <v>72700</v>
      </c>
      <c r="AL198" s="2" cm="1">
        <f t="array" ref="AL198">_xlfn.XLOOKUP(AL$1&amp;$AB198,$M$3:$M$1662&amp;$N$3:$N$1662,$O$3:$O$1662,0,0,1)</f>
        <v>25100</v>
      </c>
      <c r="AM198" s="2" cm="1">
        <f t="array" ref="AM198">_xlfn.XLOOKUP(AM$1&amp;$AB198,$M$3:$M$1662&amp;$N$3:$N$1662,$O$3:$O$1662,0,0,1)</f>
        <v>94300</v>
      </c>
    </row>
    <row r="199" spans="13:39" x14ac:dyDescent="0.4">
      <c r="M199" t="s">
        <v>870</v>
      </c>
      <c r="N199" t="s">
        <v>439</v>
      </c>
      <c r="O199">
        <v>94300</v>
      </c>
      <c r="AB199" t="s">
        <v>288</v>
      </c>
      <c r="AC199" s="2">
        <f t="shared" si="25"/>
        <v>37328780</v>
      </c>
      <c r="AD199" s="2">
        <f t="shared" si="26"/>
        <v>45019200</v>
      </c>
      <c r="AE199" s="2">
        <f t="shared" si="26"/>
        <v>26987100</v>
      </c>
      <c r="AF199" s="2">
        <f t="shared" si="26"/>
        <v>46811300</v>
      </c>
      <c r="AG199" s="2">
        <f t="shared" si="26"/>
        <v>32939500</v>
      </c>
      <c r="AH199" s="2">
        <f t="shared" si="26"/>
        <v>34886800</v>
      </c>
      <c r="AI199" s="2" cm="1">
        <f t="array" ref="AI199">_xlfn.XLOOKUP(AI$1&amp;$AB199,$M$3:$M$1662&amp;$N$3:$N$1662,$O$3:$O$1662,0,0,1)</f>
        <v>20600</v>
      </c>
      <c r="AJ199" s="2" cm="1">
        <f t="array" ref="AJ199">_xlfn.XLOOKUP(AJ$1&amp;$AB199,$M$3:$M$1662&amp;$N$3:$N$1662,$O$3:$O$1662,0,0,1)</f>
        <v>35200</v>
      </c>
      <c r="AK199" s="2" cm="1">
        <f t="array" ref="AK199">_xlfn.XLOOKUP(AK$1&amp;$AB199,$M$3:$M$1662&amp;$N$3:$N$1662,$O$3:$O$1662,0,0,1)</f>
        <v>138700</v>
      </c>
      <c r="AL199" s="2" cm="1">
        <f t="array" ref="AL199">_xlfn.XLOOKUP(AL$1&amp;$AB199,$M$3:$M$1662&amp;$N$3:$N$1662,$O$3:$O$1662,0,0,1)</f>
        <v>27900</v>
      </c>
      <c r="AM199" s="2" cm="1">
        <f t="array" ref="AM199">_xlfn.XLOOKUP(AM$1&amp;$AB199,$M$3:$M$1662&amp;$N$3:$N$1662,$O$3:$O$1662,0,0,1)</f>
        <v>227300</v>
      </c>
    </row>
    <row r="200" spans="13:39" x14ac:dyDescent="0.4">
      <c r="M200" t="s">
        <v>870</v>
      </c>
      <c r="N200" t="s">
        <v>440</v>
      </c>
      <c r="O200">
        <v>227300</v>
      </c>
      <c r="AB200" t="s">
        <v>124</v>
      </c>
      <c r="AC200" s="2">
        <f t="shared" si="25"/>
        <v>37378640</v>
      </c>
      <c r="AD200" s="2">
        <f t="shared" si="26"/>
        <v>45027600</v>
      </c>
      <c r="AE200" s="2">
        <f t="shared" si="26"/>
        <v>27087800</v>
      </c>
      <c r="AF200" s="2">
        <f t="shared" si="26"/>
        <v>46887200</v>
      </c>
      <c r="AG200" s="2">
        <f t="shared" si="26"/>
        <v>32955200</v>
      </c>
      <c r="AH200" s="2">
        <f t="shared" si="26"/>
        <v>34935400</v>
      </c>
      <c r="AI200" s="2" cm="1">
        <f t="array" ref="AI200">_xlfn.XLOOKUP(AI$1&amp;$AB200,$M$3:$M$1662&amp;$N$3:$N$1662,$O$3:$O$1662,0,0,1)</f>
        <v>8400</v>
      </c>
      <c r="AJ200" s="2" cm="1">
        <f t="array" ref="AJ200">_xlfn.XLOOKUP(AJ$1&amp;$AB200,$M$3:$M$1662&amp;$N$3:$N$1662,$O$3:$O$1662,0,0,1)</f>
        <v>100700</v>
      </c>
      <c r="AK200" s="2" cm="1">
        <f t="array" ref="AK200">_xlfn.XLOOKUP(AK$1&amp;$AB200,$M$3:$M$1662&amp;$N$3:$N$1662,$O$3:$O$1662,0,0,1)</f>
        <v>75900</v>
      </c>
      <c r="AL200" s="2" cm="1">
        <f t="array" ref="AL200">_xlfn.XLOOKUP(AL$1&amp;$AB200,$M$3:$M$1662&amp;$N$3:$N$1662,$O$3:$O$1662,0,0,1)</f>
        <v>15700</v>
      </c>
      <c r="AM200" s="2" cm="1">
        <f t="array" ref="AM200">_xlfn.XLOOKUP(AM$1&amp;$AB200,$M$3:$M$1662&amp;$N$3:$N$1662,$O$3:$O$1662,0,0,1)</f>
        <v>48600</v>
      </c>
    </row>
    <row r="201" spans="13:39" x14ac:dyDescent="0.4">
      <c r="M201" t="s">
        <v>870</v>
      </c>
      <c r="N201" t="s">
        <v>441</v>
      </c>
      <c r="O201">
        <v>48600</v>
      </c>
      <c r="AB201" t="s">
        <v>276</v>
      </c>
      <c r="AC201" s="2">
        <f t="shared" si="25"/>
        <v>37428140</v>
      </c>
      <c r="AD201" s="2">
        <f t="shared" si="26"/>
        <v>45048500</v>
      </c>
      <c r="AE201" s="2">
        <f t="shared" si="26"/>
        <v>27126200</v>
      </c>
      <c r="AF201" s="2">
        <f t="shared" si="26"/>
        <v>46955900</v>
      </c>
      <c r="AG201" s="2">
        <f t="shared" si="26"/>
        <v>33048800</v>
      </c>
      <c r="AH201" s="2">
        <f t="shared" si="26"/>
        <v>34961300</v>
      </c>
      <c r="AI201" s="2" cm="1">
        <f t="array" ref="AI201">_xlfn.XLOOKUP(AI$1&amp;$AB201,$M$3:$M$1662&amp;$N$3:$N$1662,$O$3:$O$1662,0,0,1)</f>
        <v>20900</v>
      </c>
      <c r="AJ201" s="2" cm="1">
        <f t="array" ref="AJ201">_xlfn.XLOOKUP(AJ$1&amp;$AB201,$M$3:$M$1662&amp;$N$3:$N$1662,$O$3:$O$1662,0,0,1)</f>
        <v>38400</v>
      </c>
      <c r="AK201" s="2" cm="1">
        <f t="array" ref="AK201">_xlfn.XLOOKUP(AK$1&amp;$AB201,$M$3:$M$1662&amp;$N$3:$N$1662,$O$3:$O$1662,0,0,1)</f>
        <v>68700</v>
      </c>
      <c r="AL201" s="2" cm="1">
        <f t="array" ref="AL201">_xlfn.XLOOKUP(AL$1&amp;$AB201,$M$3:$M$1662&amp;$N$3:$N$1662,$O$3:$O$1662,0,0,1)</f>
        <v>93600</v>
      </c>
      <c r="AM201" s="2" cm="1">
        <f t="array" ref="AM201">_xlfn.XLOOKUP(AM$1&amp;$AB201,$M$3:$M$1662&amp;$N$3:$N$1662,$O$3:$O$1662,0,0,1)</f>
        <v>25900</v>
      </c>
    </row>
    <row r="202" spans="13:39" x14ac:dyDescent="0.4">
      <c r="M202" t="s">
        <v>870</v>
      </c>
      <c r="N202" t="s">
        <v>442</v>
      </c>
      <c r="O202">
        <v>25900</v>
      </c>
      <c r="AB202" t="s">
        <v>250</v>
      </c>
      <c r="AC202" s="2">
        <f t="shared" si="25"/>
        <v>37465940</v>
      </c>
      <c r="AD202" s="2">
        <f t="shared" si="26"/>
        <v>45102200</v>
      </c>
      <c r="AE202" s="2">
        <f t="shared" si="26"/>
        <v>27168300</v>
      </c>
      <c r="AF202" s="2">
        <f t="shared" si="26"/>
        <v>47001100</v>
      </c>
      <c r="AG202" s="2">
        <f t="shared" si="26"/>
        <v>33074000</v>
      </c>
      <c r="AH202" s="2">
        <f t="shared" si="26"/>
        <v>34984100</v>
      </c>
      <c r="AI202" s="2" cm="1">
        <f t="array" ref="AI202">_xlfn.XLOOKUP(AI$1&amp;$AB202,$M$3:$M$1662&amp;$N$3:$N$1662,$O$3:$O$1662,0,0,1)</f>
        <v>53700</v>
      </c>
      <c r="AJ202" s="2" cm="1">
        <f t="array" ref="AJ202">_xlfn.XLOOKUP(AJ$1&amp;$AB202,$M$3:$M$1662&amp;$N$3:$N$1662,$O$3:$O$1662,0,0,1)</f>
        <v>42100</v>
      </c>
      <c r="AK202" s="2" cm="1">
        <f t="array" ref="AK202">_xlfn.XLOOKUP(AK$1&amp;$AB202,$M$3:$M$1662&amp;$N$3:$N$1662,$O$3:$O$1662,0,0,1)</f>
        <v>45200</v>
      </c>
      <c r="AL202" s="2" cm="1">
        <f t="array" ref="AL202">_xlfn.XLOOKUP(AL$1&amp;$AB202,$M$3:$M$1662&amp;$N$3:$N$1662,$O$3:$O$1662,0,0,1)</f>
        <v>25200</v>
      </c>
      <c r="AM202" s="2" cm="1">
        <f t="array" ref="AM202">_xlfn.XLOOKUP(AM$1&amp;$AB202,$M$3:$M$1662&amp;$N$3:$N$1662,$O$3:$O$1662,0,0,1)</f>
        <v>22800</v>
      </c>
    </row>
    <row r="203" spans="13:39" x14ac:dyDescent="0.4">
      <c r="M203" t="s">
        <v>870</v>
      </c>
      <c r="N203" t="s">
        <v>443</v>
      </c>
      <c r="O203">
        <v>22800</v>
      </c>
      <c r="AB203" t="s">
        <v>272</v>
      </c>
      <c r="AC203" s="2">
        <f t="shared" si="25"/>
        <v>37525120</v>
      </c>
      <c r="AD203" s="2">
        <f t="shared" si="26"/>
        <v>45139200</v>
      </c>
      <c r="AE203" s="2">
        <f t="shared" si="26"/>
        <v>27194700</v>
      </c>
      <c r="AF203" s="2">
        <f t="shared" si="26"/>
        <v>47071200</v>
      </c>
      <c r="AG203" s="2">
        <f t="shared" si="26"/>
        <v>33083000</v>
      </c>
      <c r="AH203" s="2">
        <f t="shared" si="26"/>
        <v>35137500</v>
      </c>
      <c r="AI203" s="2" cm="1">
        <f t="array" ref="AI203">_xlfn.XLOOKUP(AI$1&amp;$AB203,$M$3:$M$1662&amp;$N$3:$N$1662,$O$3:$O$1662,0,0,1)</f>
        <v>37000</v>
      </c>
      <c r="AJ203" s="2" cm="1">
        <f t="array" ref="AJ203">_xlfn.XLOOKUP(AJ$1&amp;$AB203,$M$3:$M$1662&amp;$N$3:$N$1662,$O$3:$O$1662,0,0,1)</f>
        <v>26400</v>
      </c>
      <c r="AK203" s="2" cm="1">
        <f t="array" ref="AK203">_xlfn.XLOOKUP(AK$1&amp;$AB203,$M$3:$M$1662&amp;$N$3:$N$1662,$O$3:$O$1662,0,0,1)</f>
        <v>70100</v>
      </c>
      <c r="AL203" s="2" cm="1">
        <f t="array" ref="AL203">_xlfn.XLOOKUP(AL$1&amp;$AB203,$M$3:$M$1662&amp;$N$3:$N$1662,$O$3:$O$1662,0,0,1)</f>
        <v>9000</v>
      </c>
      <c r="AM203" s="2" cm="1">
        <f t="array" ref="AM203">_xlfn.XLOOKUP(AM$1&amp;$AB203,$M$3:$M$1662&amp;$N$3:$N$1662,$O$3:$O$1662,0,0,1)</f>
        <v>153400</v>
      </c>
    </row>
    <row r="204" spans="13:39" x14ac:dyDescent="0.4">
      <c r="M204" t="s">
        <v>870</v>
      </c>
      <c r="N204" t="s">
        <v>444</v>
      </c>
      <c r="O204">
        <v>153400</v>
      </c>
      <c r="AB204" t="s">
        <v>306</v>
      </c>
      <c r="AC204" s="2">
        <f t="shared" si="25"/>
        <v>37574580</v>
      </c>
      <c r="AD204" s="2">
        <f t="shared" si="26"/>
        <v>45158400</v>
      </c>
      <c r="AE204" s="2">
        <f t="shared" si="26"/>
        <v>27252200</v>
      </c>
      <c r="AF204" s="2">
        <f t="shared" si="26"/>
        <v>47114000</v>
      </c>
      <c r="AG204" s="2">
        <f t="shared" si="26"/>
        <v>33136000</v>
      </c>
      <c r="AH204" s="2">
        <f t="shared" si="26"/>
        <v>35212300</v>
      </c>
      <c r="AI204" s="2" cm="1">
        <f t="array" ref="AI204">_xlfn.XLOOKUP(AI$1&amp;$AB204,$M$3:$M$1662&amp;$N$3:$N$1662,$O$3:$O$1662,0,0,1)</f>
        <v>19200</v>
      </c>
      <c r="AJ204" s="2" cm="1">
        <f t="array" ref="AJ204">_xlfn.XLOOKUP(AJ$1&amp;$AB204,$M$3:$M$1662&amp;$N$3:$N$1662,$O$3:$O$1662,0,0,1)</f>
        <v>57500</v>
      </c>
      <c r="AK204" s="2" cm="1">
        <f t="array" ref="AK204">_xlfn.XLOOKUP(AK$1&amp;$AB204,$M$3:$M$1662&amp;$N$3:$N$1662,$O$3:$O$1662,0,0,1)</f>
        <v>42800</v>
      </c>
      <c r="AL204" s="2" cm="1">
        <f t="array" ref="AL204">_xlfn.XLOOKUP(AL$1&amp;$AB204,$M$3:$M$1662&amp;$N$3:$N$1662,$O$3:$O$1662,0,0,1)</f>
        <v>53000</v>
      </c>
      <c r="AM204" s="2" cm="1">
        <f t="array" ref="AM204">_xlfn.XLOOKUP(AM$1&amp;$AB204,$M$3:$M$1662&amp;$N$3:$N$1662,$O$3:$O$1662,0,0,1)</f>
        <v>74800</v>
      </c>
    </row>
    <row r="205" spans="13:39" x14ac:dyDescent="0.4">
      <c r="M205" t="s">
        <v>870</v>
      </c>
      <c r="N205" t="s">
        <v>445</v>
      </c>
      <c r="O205">
        <v>74800</v>
      </c>
      <c r="AB205" t="s">
        <v>213</v>
      </c>
      <c r="AC205" s="2">
        <f t="shared" si="25"/>
        <v>37616040</v>
      </c>
      <c r="AD205" s="2">
        <f t="shared" si="26"/>
        <v>45187700</v>
      </c>
      <c r="AE205" s="2">
        <f t="shared" si="26"/>
        <v>27273900</v>
      </c>
      <c r="AF205" s="2">
        <f t="shared" si="26"/>
        <v>47154000</v>
      </c>
      <c r="AG205" s="2">
        <f t="shared" si="26"/>
        <v>33157000</v>
      </c>
      <c r="AH205" s="2">
        <f t="shared" si="26"/>
        <v>35307600</v>
      </c>
      <c r="AI205" s="2" cm="1">
        <f t="array" ref="AI205">_xlfn.XLOOKUP(AI$1&amp;$AB205,$M$3:$M$1662&amp;$N$3:$N$1662,$O$3:$O$1662,0,0,1)</f>
        <v>29300</v>
      </c>
      <c r="AJ205" s="2" cm="1">
        <f t="array" ref="AJ205">_xlfn.XLOOKUP(AJ$1&amp;$AB205,$M$3:$M$1662&amp;$N$3:$N$1662,$O$3:$O$1662,0,0,1)</f>
        <v>21700</v>
      </c>
      <c r="AK205" s="2" cm="1">
        <f t="array" ref="AK205">_xlfn.XLOOKUP(AK$1&amp;$AB205,$M$3:$M$1662&amp;$N$3:$N$1662,$O$3:$O$1662,0,0,1)</f>
        <v>40000</v>
      </c>
      <c r="AL205" s="2" cm="1">
        <f t="array" ref="AL205">_xlfn.XLOOKUP(AL$1&amp;$AB205,$M$3:$M$1662&amp;$N$3:$N$1662,$O$3:$O$1662,0,0,1)</f>
        <v>21000</v>
      </c>
      <c r="AM205" s="2" cm="1">
        <f t="array" ref="AM205">_xlfn.XLOOKUP(AM$1&amp;$AB205,$M$3:$M$1662&amp;$N$3:$N$1662,$O$3:$O$1662,0,0,1)</f>
        <v>95300</v>
      </c>
    </row>
    <row r="206" spans="13:39" x14ac:dyDescent="0.4">
      <c r="M206" t="s">
        <v>870</v>
      </c>
      <c r="N206" t="s">
        <v>446</v>
      </c>
      <c r="O206">
        <v>95300</v>
      </c>
      <c r="AB206" t="s">
        <v>161</v>
      </c>
      <c r="AC206" s="2">
        <f t="shared" si="25"/>
        <v>37653160</v>
      </c>
      <c r="AD206" s="2">
        <f t="shared" si="26"/>
        <v>45222800</v>
      </c>
      <c r="AE206" s="2">
        <f t="shared" si="26"/>
        <v>27318500</v>
      </c>
      <c r="AF206" s="2">
        <f t="shared" si="26"/>
        <v>47171300</v>
      </c>
      <c r="AG206" s="2">
        <f t="shared" si="26"/>
        <v>33225300</v>
      </c>
      <c r="AH206" s="2">
        <f t="shared" si="26"/>
        <v>35327900</v>
      </c>
      <c r="AI206" s="2" cm="1">
        <f t="array" ref="AI206">_xlfn.XLOOKUP(AI$1&amp;$AB206,$M$3:$M$1662&amp;$N$3:$N$1662,$O$3:$O$1662,0,0,1)</f>
        <v>35100</v>
      </c>
      <c r="AJ206" s="2" cm="1">
        <f t="array" ref="AJ206">_xlfn.XLOOKUP(AJ$1&amp;$AB206,$M$3:$M$1662&amp;$N$3:$N$1662,$O$3:$O$1662,0,0,1)</f>
        <v>44600</v>
      </c>
      <c r="AK206" s="2" cm="1">
        <f t="array" ref="AK206">_xlfn.XLOOKUP(AK$1&amp;$AB206,$M$3:$M$1662&amp;$N$3:$N$1662,$O$3:$O$1662,0,0,1)</f>
        <v>17300</v>
      </c>
      <c r="AL206" s="2" cm="1">
        <f t="array" ref="AL206">_xlfn.XLOOKUP(AL$1&amp;$AB206,$M$3:$M$1662&amp;$N$3:$N$1662,$O$3:$O$1662,0,0,1)</f>
        <v>68300</v>
      </c>
      <c r="AM206" s="2" cm="1">
        <f t="array" ref="AM206">_xlfn.XLOOKUP(AM$1&amp;$AB206,$M$3:$M$1662&amp;$N$3:$N$1662,$O$3:$O$1662,0,0,1)</f>
        <v>20300</v>
      </c>
    </row>
    <row r="207" spans="13:39" x14ac:dyDescent="0.4">
      <c r="M207" t="s">
        <v>870</v>
      </c>
      <c r="N207" t="s">
        <v>447</v>
      </c>
      <c r="O207">
        <v>20300</v>
      </c>
      <c r="AB207" t="s">
        <v>105</v>
      </c>
      <c r="AC207" s="2">
        <f t="shared" si="25"/>
        <v>37686360</v>
      </c>
      <c r="AD207" s="2">
        <f t="shared" si="26"/>
        <v>45226500</v>
      </c>
      <c r="AE207" s="2">
        <f t="shared" si="26"/>
        <v>27350900</v>
      </c>
      <c r="AF207" s="2">
        <f t="shared" si="26"/>
        <v>47238100</v>
      </c>
      <c r="AG207" s="2">
        <f t="shared" si="26"/>
        <v>33269500</v>
      </c>
      <c r="AH207" s="2">
        <f t="shared" si="26"/>
        <v>35346800</v>
      </c>
      <c r="AI207" s="2" cm="1">
        <f t="array" ref="AI207">_xlfn.XLOOKUP(AI$1&amp;$AB207,$M$3:$M$1662&amp;$N$3:$N$1662,$O$3:$O$1662,0,0,1)</f>
        <v>3700</v>
      </c>
      <c r="AJ207" s="2" cm="1">
        <f t="array" ref="AJ207">_xlfn.XLOOKUP(AJ$1&amp;$AB207,$M$3:$M$1662&amp;$N$3:$N$1662,$O$3:$O$1662,0,0,1)</f>
        <v>32400</v>
      </c>
      <c r="AK207" s="2" cm="1">
        <f t="array" ref="AK207">_xlfn.XLOOKUP(AK$1&amp;$AB207,$M$3:$M$1662&amp;$N$3:$N$1662,$O$3:$O$1662,0,0,1)</f>
        <v>66800</v>
      </c>
      <c r="AL207" s="2" cm="1">
        <f t="array" ref="AL207">_xlfn.XLOOKUP(AL$1&amp;$AB207,$M$3:$M$1662&amp;$N$3:$N$1662,$O$3:$O$1662,0,0,1)</f>
        <v>44200</v>
      </c>
      <c r="AM207" s="2" cm="1">
        <f t="array" ref="AM207">_xlfn.XLOOKUP(AM$1&amp;$AB207,$M$3:$M$1662&amp;$N$3:$N$1662,$O$3:$O$1662,0,0,1)</f>
        <v>18900</v>
      </c>
    </row>
    <row r="208" spans="13:39" x14ac:dyDescent="0.4">
      <c r="M208" t="s">
        <v>870</v>
      </c>
      <c r="N208" t="s">
        <v>448</v>
      </c>
      <c r="O208">
        <v>18900</v>
      </c>
      <c r="AB208" t="s">
        <v>228</v>
      </c>
      <c r="AC208" s="2">
        <f t="shared" si="25"/>
        <v>37730200</v>
      </c>
      <c r="AD208" s="2">
        <f t="shared" si="26"/>
        <v>45284600</v>
      </c>
      <c r="AE208" s="2">
        <f t="shared" si="26"/>
        <v>27369600</v>
      </c>
      <c r="AF208" s="2">
        <f t="shared" si="26"/>
        <v>47307900</v>
      </c>
      <c r="AG208" s="2">
        <f t="shared" si="26"/>
        <v>33306300</v>
      </c>
      <c r="AH208" s="2">
        <f t="shared" si="26"/>
        <v>35382600</v>
      </c>
      <c r="AI208" s="2" cm="1">
        <f t="array" ref="AI208">_xlfn.XLOOKUP(AI$1&amp;$AB208,$M$3:$M$1662&amp;$N$3:$N$1662,$O$3:$O$1662,0,0,1)</f>
        <v>58100</v>
      </c>
      <c r="AJ208" s="2" cm="1">
        <f t="array" ref="AJ208">_xlfn.XLOOKUP(AJ$1&amp;$AB208,$M$3:$M$1662&amp;$N$3:$N$1662,$O$3:$O$1662,0,0,1)</f>
        <v>18700</v>
      </c>
      <c r="AK208" s="2" cm="1">
        <f t="array" ref="AK208">_xlfn.XLOOKUP(AK$1&amp;$AB208,$M$3:$M$1662&amp;$N$3:$N$1662,$O$3:$O$1662,0,0,1)</f>
        <v>69800</v>
      </c>
      <c r="AL208" s="2" cm="1">
        <f t="array" ref="AL208">_xlfn.XLOOKUP(AL$1&amp;$AB208,$M$3:$M$1662&amp;$N$3:$N$1662,$O$3:$O$1662,0,0,1)</f>
        <v>36800</v>
      </c>
      <c r="AM208" s="2" cm="1">
        <f t="array" ref="AM208">_xlfn.XLOOKUP(AM$1&amp;$AB208,$M$3:$M$1662&amp;$N$3:$N$1662,$O$3:$O$1662,0,0,1)</f>
        <v>35800</v>
      </c>
    </row>
    <row r="209" spans="13:39" x14ac:dyDescent="0.4">
      <c r="M209" t="s">
        <v>870</v>
      </c>
      <c r="N209" t="s">
        <v>449</v>
      </c>
      <c r="O209">
        <v>35800</v>
      </c>
      <c r="AB209" t="s">
        <v>100</v>
      </c>
      <c r="AC209" s="2">
        <f t="shared" si="25"/>
        <v>37766460</v>
      </c>
      <c r="AD209" s="2">
        <f t="shared" si="26"/>
        <v>45304600</v>
      </c>
      <c r="AE209" s="2">
        <f t="shared" si="26"/>
        <v>27388000</v>
      </c>
      <c r="AF209" s="2">
        <f t="shared" si="26"/>
        <v>47341000</v>
      </c>
      <c r="AG209" s="2">
        <f t="shared" si="26"/>
        <v>33349900</v>
      </c>
      <c r="AH209" s="2">
        <f t="shared" si="26"/>
        <v>35448800</v>
      </c>
      <c r="AI209" s="2" cm="1">
        <f t="array" ref="AI209">_xlfn.XLOOKUP(AI$1&amp;$AB209,$M$3:$M$1662&amp;$N$3:$N$1662,$O$3:$O$1662,0,0,1)</f>
        <v>20000</v>
      </c>
      <c r="AJ209" s="2" cm="1">
        <f t="array" ref="AJ209">_xlfn.XLOOKUP(AJ$1&amp;$AB209,$M$3:$M$1662&amp;$N$3:$N$1662,$O$3:$O$1662,0,0,1)</f>
        <v>18400</v>
      </c>
      <c r="AK209" s="2" cm="1">
        <f t="array" ref="AK209">_xlfn.XLOOKUP(AK$1&amp;$AB209,$M$3:$M$1662&amp;$N$3:$N$1662,$O$3:$O$1662,0,0,1)</f>
        <v>33100</v>
      </c>
      <c r="AL209" s="2" cm="1">
        <f t="array" ref="AL209">_xlfn.XLOOKUP(AL$1&amp;$AB209,$M$3:$M$1662&amp;$N$3:$N$1662,$O$3:$O$1662,0,0,1)</f>
        <v>43600</v>
      </c>
      <c r="AM209" s="2" cm="1">
        <f t="array" ref="AM209">_xlfn.XLOOKUP(AM$1&amp;$AB209,$M$3:$M$1662&amp;$N$3:$N$1662,$O$3:$O$1662,0,0,1)</f>
        <v>66200</v>
      </c>
    </row>
    <row r="210" spans="13:39" x14ac:dyDescent="0.4">
      <c r="M210" t="s">
        <v>870</v>
      </c>
      <c r="N210" t="s">
        <v>450</v>
      </c>
      <c r="O210">
        <v>66200</v>
      </c>
      <c r="AB210" t="s">
        <v>68</v>
      </c>
      <c r="AC210" s="2">
        <f t="shared" si="25"/>
        <v>37809820</v>
      </c>
      <c r="AD210" s="2">
        <f t="shared" si="26"/>
        <v>45366100</v>
      </c>
      <c r="AE210" s="2">
        <f t="shared" si="26"/>
        <v>27426800</v>
      </c>
      <c r="AF210" s="2">
        <f t="shared" si="26"/>
        <v>47372300</v>
      </c>
      <c r="AG210" s="2">
        <f t="shared" si="26"/>
        <v>33355900</v>
      </c>
      <c r="AH210" s="2">
        <f t="shared" si="26"/>
        <v>35528000</v>
      </c>
      <c r="AI210" s="2" cm="1">
        <f t="array" ref="AI210">_xlfn.XLOOKUP(AI$1&amp;$AB210,$M$3:$M$1662&amp;$N$3:$N$1662,$O$3:$O$1662,0,0,1)</f>
        <v>61500</v>
      </c>
      <c r="AJ210" s="2" cm="1">
        <f t="array" ref="AJ210">_xlfn.XLOOKUP(AJ$1&amp;$AB210,$M$3:$M$1662&amp;$N$3:$N$1662,$O$3:$O$1662,0,0,1)</f>
        <v>38800</v>
      </c>
      <c r="AK210" s="2" cm="1">
        <f t="array" ref="AK210">_xlfn.XLOOKUP(AK$1&amp;$AB210,$M$3:$M$1662&amp;$N$3:$N$1662,$O$3:$O$1662,0,0,1)</f>
        <v>31300</v>
      </c>
      <c r="AL210" s="2" cm="1">
        <f t="array" ref="AL210">_xlfn.XLOOKUP(AL$1&amp;$AB210,$M$3:$M$1662&amp;$N$3:$N$1662,$O$3:$O$1662,0,0,1)</f>
        <v>6000</v>
      </c>
      <c r="AM210" s="2" cm="1">
        <f t="array" ref="AM210">_xlfn.XLOOKUP(AM$1&amp;$AB210,$M$3:$M$1662&amp;$N$3:$N$1662,$O$3:$O$1662,0,0,1)</f>
        <v>79200</v>
      </c>
    </row>
    <row r="211" spans="13:39" x14ac:dyDescent="0.4">
      <c r="M211" t="s">
        <v>870</v>
      </c>
      <c r="N211" t="s">
        <v>451</v>
      </c>
      <c r="O211">
        <v>79200</v>
      </c>
      <c r="AB211" t="s">
        <v>166</v>
      </c>
      <c r="AC211" s="2">
        <f t="shared" si="25"/>
        <v>37894640</v>
      </c>
      <c r="AD211" s="2">
        <f t="shared" si="26"/>
        <v>45409000</v>
      </c>
      <c r="AE211" s="2">
        <f t="shared" si="26"/>
        <v>27591800</v>
      </c>
      <c r="AF211" s="2">
        <f t="shared" si="26"/>
        <v>47423800</v>
      </c>
      <c r="AG211" s="2">
        <f t="shared" si="26"/>
        <v>33488800</v>
      </c>
      <c r="AH211" s="2">
        <f t="shared" si="26"/>
        <v>35559800</v>
      </c>
      <c r="AI211" s="2" cm="1">
        <f t="array" ref="AI211">_xlfn.XLOOKUP(AI$1&amp;$AB211,$M$3:$M$1662&amp;$N$3:$N$1662,$O$3:$O$1662,0,0,1)</f>
        <v>42900</v>
      </c>
      <c r="AJ211" s="2" cm="1">
        <f t="array" ref="AJ211">_xlfn.XLOOKUP(AJ$1&amp;$AB211,$M$3:$M$1662&amp;$N$3:$N$1662,$O$3:$O$1662,0,0,1)</f>
        <v>165000</v>
      </c>
      <c r="AK211" s="2" cm="1">
        <f t="array" ref="AK211">_xlfn.XLOOKUP(AK$1&amp;$AB211,$M$3:$M$1662&amp;$N$3:$N$1662,$O$3:$O$1662,0,0,1)</f>
        <v>51500</v>
      </c>
      <c r="AL211" s="2" cm="1">
        <f t="array" ref="AL211">_xlfn.XLOOKUP(AL$1&amp;$AB211,$M$3:$M$1662&amp;$N$3:$N$1662,$O$3:$O$1662,0,0,1)</f>
        <v>132900</v>
      </c>
      <c r="AM211" s="2" cm="1">
        <f t="array" ref="AM211">_xlfn.XLOOKUP(AM$1&amp;$AB211,$M$3:$M$1662&amp;$N$3:$N$1662,$O$3:$O$1662,0,0,1)</f>
        <v>31800</v>
      </c>
    </row>
    <row r="212" spans="13:39" x14ac:dyDescent="0.4">
      <c r="M212" t="s">
        <v>870</v>
      </c>
      <c r="N212" t="s">
        <v>452</v>
      </c>
      <c r="O212">
        <v>31800</v>
      </c>
      <c r="AB212" t="s">
        <v>224</v>
      </c>
      <c r="AC212" s="2">
        <f t="shared" si="25"/>
        <v>37954680</v>
      </c>
      <c r="AD212" s="2">
        <f t="shared" ref="AD212:AH227" si="27">AD211+AI212</f>
        <v>45449600</v>
      </c>
      <c r="AE212" s="2">
        <f t="shared" si="27"/>
        <v>27699800</v>
      </c>
      <c r="AF212" s="2">
        <f t="shared" si="27"/>
        <v>47528700</v>
      </c>
      <c r="AG212" s="2">
        <f t="shared" si="27"/>
        <v>33509600</v>
      </c>
      <c r="AH212" s="2">
        <f t="shared" si="27"/>
        <v>35585700</v>
      </c>
      <c r="AI212" s="2" cm="1">
        <f t="array" ref="AI212">_xlfn.XLOOKUP(AI$1&amp;$AB212,$M$3:$M$1662&amp;$N$3:$N$1662,$O$3:$O$1662,0,0,1)</f>
        <v>40600</v>
      </c>
      <c r="AJ212" s="2" cm="1">
        <f t="array" ref="AJ212">_xlfn.XLOOKUP(AJ$1&amp;$AB212,$M$3:$M$1662&amp;$N$3:$N$1662,$O$3:$O$1662,0,0,1)</f>
        <v>108000</v>
      </c>
      <c r="AK212" s="2" cm="1">
        <f t="array" ref="AK212">_xlfn.XLOOKUP(AK$1&amp;$AB212,$M$3:$M$1662&amp;$N$3:$N$1662,$O$3:$O$1662,0,0,1)</f>
        <v>104900</v>
      </c>
      <c r="AL212" s="2" cm="1">
        <f t="array" ref="AL212">_xlfn.XLOOKUP(AL$1&amp;$AB212,$M$3:$M$1662&amp;$N$3:$N$1662,$O$3:$O$1662,0,0,1)</f>
        <v>20800</v>
      </c>
      <c r="AM212" s="2" cm="1">
        <f t="array" ref="AM212">_xlfn.XLOOKUP(AM$1&amp;$AB212,$M$3:$M$1662&amp;$N$3:$N$1662,$O$3:$O$1662,0,0,1)</f>
        <v>25900</v>
      </c>
    </row>
    <row r="213" spans="13:39" x14ac:dyDescent="0.4">
      <c r="M213" t="s">
        <v>870</v>
      </c>
      <c r="N213" t="s">
        <v>453</v>
      </c>
      <c r="O213">
        <v>25900</v>
      </c>
      <c r="AB213" t="s">
        <v>239</v>
      </c>
      <c r="AC213" s="2">
        <f t="shared" si="25"/>
        <v>38077100</v>
      </c>
      <c r="AD213" s="2">
        <f t="shared" si="27"/>
        <v>45477500</v>
      </c>
      <c r="AE213" s="2">
        <f t="shared" si="27"/>
        <v>27926400</v>
      </c>
      <c r="AF213" s="2">
        <f t="shared" si="27"/>
        <v>47638900</v>
      </c>
      <c r="AG213" s="2">
        <f t="shared" si="27"/>
        <v>33658400</v>
      </c>
      <c r="AH213" s="2">
        <f t="shared" si="27"/>
        <v>35684300</v>
      </c>
      <c r="AI213" s="2" cm="1">
        <f t="array" ref="AI213">_xlfn.XLOOKUP(AI$1&amp;$AB213,$M$3:$M$1662&amp;$N$3:$N$1662,$O$3:$O$1662,0,0,1)</f>
        <v>27900</v>
      </c>
      <c r="AJ213" s="2" cm="1">
        <f t="array" ref="AJ213">_xlfn.XLOOKUP(AJ$1&amp;$AB213,$M$3:$M$1662&amp;$N$3:$N$1662,$O$3:$O$1662,0,0,1)</f>
        <v>226600</v>
      </c>
      <c r="AK213" s="2" cm="1">
        <f t="array" ref="AK213">_xlfn.XLOOKUP(AK$1&amp;$AB213,$M$3:$M$1662&amp;$N$3:$N$1662,$O$3:$O$1662,0,0,1)</f>
        <v>110200</v>
      </c>
      <c r="AL213" s="2" cm="1">
        <f t="array" ref="AL213">_xlfn.XLOOKUP(AL$1&amp;$AB213,$M$3:$M$1662&amp;$N$3:$N$1662,$O$3:$O$1662,0,0,1)</f>
        <v>148800</v>
      </c>
      <c r="AM213" s="2" cm="1">
        <f t="array" ref="AM213">_xlfn.XLOOKUP(AM$1&amp;$AB213,$M$3:$M$1662&amp;$N$3:$N$1662,$O$3:$O$1662,0,0,1)</f>
        <v>98600</v>
      </c>
    </row>
    <row r="214" spans="13:39" x14ac:dyDescent="0.4">
      <c r="M214" t="s">
        <v>870</v>
      </c>
      <c r="N214" t="s">
        <v>454</v>
      </c>
      <c r="O214">
        <v>98600</v>
      </c>
      <c r="AB214" t="s">
        <v>202</v>
      </c>
      <c r="AC214" s="2">
        <f t="shared" si="25"/>
        <v>38109920</v>
      </c>
      <c r="AD214" s="2">
        <f t="shared" si="27"/>
        <v>45507500</v>
      </c>
      <c r="AE214" s="2">
        <f t="shared" si="27"/>
        <v>27979300</v>
      </c>
      <c r="AF214" s="2">
        <f t="shared" si="27"/>
        <v>47693200</v>
      </c>
      <c r="AG214" s="2">
        <f t="shared" si="27"/>
        <v>33678800</v>
      </c>
      <c r="AH214" s="2">
        <f t="shared" si="27"/>
        <v>35690800</v>
      </c>
      <c r="AI214" s="2" cm="1">
        <f t="array" ref="AI214">_xlfn.XLOOKUP(AI$1&amp;$AB214,$M$3:$M$1662&amp;$N$3:$N$1662,$O$3:$O$1662,0,0,1)</f>
        <v>30000</v>
      </c>
      <c r="AJ214" s="2" cm="1">
        <f t="array" ref="AJ214">_xlfn.XLOOKUP(AJ$1&amp;$AB214,$M$3:$M$1662&amp;$N$3:$N$1662,$O$3:$O$1662,0,0,1)</f>
        <v>52900</v>
      </c>
      <c r="AK214" s="2" cm="1">
        <f t="array" ref="AK214">_xlfn.XLOOKUP(AK$1&amp;$AB214,$M$3:$M$1662&amp;$N$3:$N$1662,$O$3:$O$1662,0,0,1)</f>
        <v>54300</v>
      </c>
      <c r="AL214" s="2" cm="1">
        <f t="array" ref="AL214">_xlfn.XLOOKUP(AL$1&amp;$AB214,$M$3:$M$1662&amp;$N$3:$N$1662,$O$3:$O$1662,0,0,1)</f>
        <v>20400</v>
      </c>
      <c r="AM214" s="2" cm="1">
        <f t="array" ref="AM214">_xlfn.XLOOKUP(AM$1&amp;$AB214,$M$3:$M$1662&amp;$N$3:$N$1662,$O$3:$O$1662,0,0,1)</f>
        <v>6500</v>
      </c>
    </row>
    <row r="215" spans="13:39" x14ac:dyDescent="0.4">
      <c r="M215" t="s">
        <v>870</v>
      </c>
      <c r="N215" t="s">
        <v>455</v>
      </c>
      <c r="O215">
        <v>6500</v>
      </c>
      <c r="AB215" t="s">
        <v>267</v>
      </c>
      <c r="AC215" s="2">
        <f t="shared" si="25"/>
        <v>38149020</v>
      </c>
      <c r="AD215" s="2">
        <f t="shared" si="27"/>
        <v>45540200</v>
      </c>
      <c r="AE215" s="2">
        <f t="shared" si="27"/>
        <v>28001200</v>
      </c>
      <c r="AF215" s="2">
        <f t="shared" si="27"/>
        <v>47731000</v>
      </c>
      <c r="AG215" s="2">
        <f t="shared" si="27"/>
        <v>33691700</v>
      </c>
      <c r="AH215" s="2">
        <f t="shared" si="27"/>
        <v>35781000</v>
      </c>
      <c r="AI215" s="2" cm="1">
        <f t="array" ref="AI215">_xlfn.XLOOKUP(AI$1&amp;$AB215,$M$3:$M$1662&amp;$N$3:$N$1662,$O$3:$O$1662,0,0,1)</f>
        <v>32700</v>
      </c>
      <c r="AJ215" s="2" cm="1">
        <f t="array" ref="AJ215">_xlfn.XLOOKUP(AJ$1&amp;$AB215,$M$3:$M$1662&amp;$N$3:$N$1662,$O$3:$O$1662,0,0,1)</f>
        <v>21900</v>
      </c>
      <c r="AK215" s="2" cm="1">
        <f t="array" ref="AK215">_xlfn.XLOOKUP(AK$1&amp;$AB215,$M$3:$M$1662&amp;$N$3:$N$1662,$O$3:$O$1662,0,0,1)</f>
        <v>37800</v>
      </c>
      <c r="AL215" s="2" cm="1">
        <f t="array" ref="AL215">_xlfn.XLOOKUP(AL$1&amp;$AB215,$M$3:$M$1662&amp;$N$3:$N$1662,$O$3:$O$1662,0,0,1)</f>
        <v>12900</v>
      </c>
      <c r="AM215" s="2" cm="1">
        <f t="array" ref="AM215">_xlfn.XLOOKUP(AM$1&amp;$AB215,$M$3:$M$1662&amp;$N$3:$N$1662,$O$3:$O$1662,0,0,1)</f>
        <v>90200</v>
      </c>
    </row>
    <row r="216" spans="13:39" x14ac:dyDescent="0.4">
      <c r="M216" t="s">
        <v>870</v>
      </c>
      <c r="N216" t="s">
        <v>456</v>
      </c>
      <c r="O216">
        <v>90200</v>
      </c>
      <c r="AB216" t="s">
        <v>93</v>
      </c>
      <c r="AC216" s="2">
        <f t="shared" si="25"/>
        <v>38173200</v>
      </c>
      <c r="AD216" s="2">
        <f t="shared" si="27"/>
        <v>45566800</v>
      </c>
      <c r="AE216" s="2">
        <f t="shared" si="27"/>
        <v>28011700</v>
      </c>
      <c r="AF216" s="2">
        <f t="shared" si="27"/>
        <v>47749200</v>
      </c>
      <c r="AG216" s="2">
        <f t="shared" si="27"/>
        <v>33721200</v>
      </c>
      <c r="AH216" s="2">
        <f t="shared" si="27"/>
        <v>35817100</v>
      </c>
      <c r="AI216" s="2" cm="1">
        <f t="array" ref="AI216">_xlfn.XLOOKUP(AI$1&amp;$AB216,$M$3:$M$1662&amp;$N$3:$N$1662,$O$3:$O$1662,0,0,1)</f>
        <v>26600</v>
      </c>
      <c r="AJ216" s="2" cm="1">
        <f t="array" ref="AJ216">_xlfn.XLOOKUP(AJ$1&amp;$AB216,$M$3:$M$1662&amp;$N$3:$N$1662,$O$3:$O$1662,0,0,1)</f>
        <v>10500</v>
      </c>
      <c r="AK216" s="2" cm="1">
        <f t="array" ref="AK216">_xlfn.XLOOKUP(AK$1&amp;$AB216,$M$3:$M$1662&amp;$N$3:$N$1662,$O$3:$O$1662,0,0,1)</f>
        <v>18200</v>
      </c>
      <c r="AL216" s="2" cm="1">
        <f t="array" ref="AL216">_xlfn.XLOOKUP(AL$1&amp;$AB216,$M$3:$M$1662&amp;$N$3:$N$1662,$O$3:$O$1662,0,0,1)</f>
        <v>29500</v>
      </c>
      <c r="AM216" s="2" cm="1">
        <f t="array" ref="AM216">_xlfn.XLOOKUP(AM$1&amp;$AB216,$M$3:$M$1662&amp;$N$3:$N$1662,$O$3:$O$1662,0,0,1)</f>
        <v>36100</v>
      </c>
    </row>
    <row r="217" spans="13:39" x14ac:dyDescent="0.4">
      <c r="M217" t="s">
        <v>870</v>
      </c>
      <c r="N217" t="s">
        <v>457</v>
      </c>
      <c r="O217">
        <v>36100</v>
      </c>
      <c r="AB217" t="s">
        <v>159</v>
      </c>
      <c r="AC217" s="2">
        <f t="shared" si="25"/>
        <v>38193340</v>
      </c>
      <c r="AD217" s="2">
        <f t="shared" si="27"/>
        <v>45582300</v>
      </c>
      <c r="AE217" s="2">
        <f t="shared" si="27"/>
        <v>28018500</v>
      </c>
      <c r="AF217" s="2">
        <f t="shared" si="27"/>
        <v>47777900</v>
      </c>
      <c r="AG217" s="2">
        <f t="shared" si="27"/>
        <v>33755300</v>
      </c>
      <c r="AH217" s="2">
        <f t="shared" si="27"/>
        <v>35832700</v>
      </c>
      <c r="AI217" s="2" cm="1">
        <f t="array" ref="AI217">_xlfn.XLOOKUP(AI$1&amp;$AB217,$M$3:$M$1662&amp;$N$3:$N$1662,$O$3:$O$1662,0,0,1)</f>
        <v>15500</v>
      </c>
      <c r="AJ217" s="2" cm="1">
        <f t="array" ref="AJ217">_xlfn.XLOOKUP(AJ$1&amp;$AB217,$M$3:$M$1662&amp;$N$3:$N$1662,$O$3:$O$1662,0,0,1)</f>
        <v>6800</v>
      </c>
      <c r="AK217" s="2" cm="1">
        <f t="array" ref="AK217">_xlfn.XLOOKUP(AK$1&amp;$AB217,$M$3:$M$1662&amp;$N$3:$N$1662,$O$3:$O$1662,0,0,1)</f>
        <v>28700</v>
      </c>
      <c r="AL217" s="2" cm="1">
        <f t="array" ref="AL217">_xlfn.XLOOKUP(AL$1&amp;$AB217,$M$3:$M$1662&amp;$N$3:$N$1662,$O$3:$O$1662,0,0,1)</f>
        <v>34100</v>
      </c>
      <c r="AM217" s="2" cm="1">
        <f t="array" ref="AM217">_xlfn.XLOOKUP(AM$1&amp;$AB217,$M$3:$M$1662&amp;$N$3:$N$1662,$O$3:$O$1662,0,0,1)</f>
        <v>15600</v>
      </c>
    </row>
    <row r="218" spans="13:39" x14ac:dyDescent="0.4">
      <c r="M218" t="s">
        <v>870</v>
      </c>
      <c r="N218" t="s">
        <v>458</v>
      </c>
      <c r="O218">
        <v>15600</v>
      </c>
      <c r="AB218" t="s">
        <v>275</v>
      </c>
      <c r="AC218" s="2">
        <f t="shared" si="25"/>
        <v>38253780</v>
      </c>
      <c r="AD218" s="2">
        <f t="shared" si="27"/>
        <v>45599800</v>
      </c>
      <c r="AE218" s="2">
        <f t="shared" si="27"/>
        <v>28030300</v>
      </c>
      <c r="AF218" s="2">
        <f t="shared" si="27"/>
        <v>47983800</v>
      </c>
      <c r="AG218" s="2">
        <f t="shared" si="27"/>
        <v>33797400</v>
      </c>
      <c r="AH218" s="2">
        <f t="shared" si="27"/>
        <v>35857600</v>
      </c>
      <c r="AI218" s="2" cm="1">
        <f t="array" ref="AI218">_xlfn.XLOOKUP(AI$1&amp;$AB218,$M$3:$M$1662&amp;$N$3:$N$1662,$O$3:$O$1662,0,0,1)</f>
        <v>17500</v>
      </c>
      <c r="AJ218" s="2" cm="1">
        <f t="array" ref="AJ218">_xlfn.XLOOKUP(AJ$1&amp;$AB218,$M$3:$M$1662&amp;$N$3:$N$1662,$O$3:$O$1662,0,0,1)</f>
        <v>11800</v>
      </c>
      <c r="AK218" s="2" cm="1">
        <f t="array" ref="AK218">_xlfn.XLOOKUP(AK$1&amp;$AB218,$M$3:$M$1662&amp;$N$3:$N$1662,$O$3:$O$1662,0,0,1)</f>
        <v>205900</v>
      </c>
      <c r="AL218" s="2" cm="1">
        <f t="array" ref="AL218">_xlfn.XLOOKUP(AL$1&amp;$AB218,$M$3:$M$1662&amp;$N$3:$N$1662,$O$3:$O$1662,0,0,1)</f>
        <v>42100</v>
      </c>
      <c r="AM218" s="2" cm="1">
        <f t="array" ref="AM218">_xlfn.XLOOKUP(AM$1&amp;$AB218,$M$3:$M$1662&amp;$N$3:$N$1662,$O$3:$O$1662,0,0,1)</f>
        <v>24900</v>
      </c>
    </row>
    <row r="219" spans="13:39" x14ac:dyDescent="0.4">
      <c r="M219" t="s">
        <v>870</v>
      </c>
      <c r="N219" t="s">
        <v>459</v>
      </c>
      <c r="O219">
        <v>24900</v>
      </c>
      <c r="AB219" t="s">
        <v>256</v>
      </c>
      <c r="AC219" s="2">
        <f t="shared" si="25"/>
        <v>38324860</v>
      </c>
      <c r="AD219" s="2">
        <f t="shared" si="27"/>
        <v>45625400</v>
      </c>
      <c r="AE219" s="2">
        <f t="shared" si="27"/>
        <v>28142600</v>
      </c>
      <c r="AF219" s="2">
        <f t="shared" si="27"/>
        <v>48099700</v>
      </c>
      <c r="AG219" s="2">
        <f t="shared" si="27"/>
        <v>33807900</v>
      </c>
      <c r="AH219" s="2">
        <f t="shared" si="27"/>
        <v>35948700</v>
      </c>
      <c r="AI219" s="2" cm="1">
        <f t="array" ref="AI219">_xlfn.XLOOKUP(AI$1&amp;$AB219,$M$3:$M$1662&amp;$N$3:$N$1662,$O$3:$O$1662,0,0,1)</f>
        <v>25600</v>
      </c>
      <c r="AJ219" s="2" cm="1">
        <f t="array" ref="AJ219">_xlfn.XLOOKUP(AJ$1&amp;$AB219,$M$3:$M$1662&amp;$N$3:$N$1662,$O$3:$O$1662,0,0,1)</f>
        <v>112300</v>
      </c>
      <c r="AK219" s="2" cm="1">
        <f t="array" ref="AK219">_xlfn.XLOOKUP(AK$1&amp;$AB219,$M$3:$M$1662&amp;$N$3:$N$1662,$O$3:$O$1662,0,0,1)</f>
        <v>115900</v>
      </c>
      <c r="AL219" s="2" cm="1">
        <f t="array" ref="AL219">_xlfn.XLOOKUP(AL$1&amp;$AB219,$M$3:$M$1662&amp;$N$3:$N$1662,$O$3:$O$1662,0,0,1)</f>
        <v>10500</v>
      </c>
      <c r="AM219" s="2" cm="1">
        <f t="array" ref="AM219">_xlfn.XLOOKUP(AM$1&amp;$AB219,$M$3:$M$1662&amp;$N$3:$N$1662,$O$3:$O$1662,0,0,1)</f>
        <v>91100</v>
      </c>
    </row>
    <row r="220" spans="13:39" x14ac:dyDescent="0.4">
      <c r="M220" t="s">
        <v>870</v>
      </c>
      <c r="N220" t="s">
        <v>460</v>
      </c>
      <c r="O220">
        <v>91100</v>
      </c>
      <c r="AB220" t="s">
        <v>264</v>
      </c>
      <c r="AC220" s="2">
        <f t="shared" si="25"/>
        <v>38382480</v>
      </c>
      <c r="AD220" s="2">
        <f t="shared" si="27"/>
        <v>45670800</v>
      </c>
      <c r="AE220" s="2">
        <f t="shared" si="27"/>
        <v>28177800</v>
      </c>
      <c r="AF220" s="2">
        <f t="shared" si="27"/>
        <v>48198900</v>
      </c>
      <c r="AG220" s="2">
        <f t="shared" si="27"/>
        <v>33884400</v>
      </c>
      <c r="AH220" s="2">
        <f t="shared" si="27"/>
        <v>35980500</v>
      </c>
      <c r="AI220" s="2" cm="1">
        <f t="array" ref="AI220">_xlfn.XLOOKUP(AI$1&amp;$AB220,$M$3:$M$1662&amp;$N$3:$N$1662,$O$3:$O$1662,0,0,1)</f>
        <v>45400</v>
      </c>
      <c r="AJ220" s="2" cm="1">
        <f t="array" ref="AJ220">_xlfn.XLOOKUP(AJ$1&amp;$AB220,$M$3:$M$1662&amp;$N$3:$N$1662,$O$3:$O$1662,0,0,1)</f>
        <v>35200</v>
      </c>
      <c r="AK220" s="2" cm="1">
        <f t="array" ref="AK220">_xlfn.XLOOKUP(AK$1&amp;$AB220,$M$3:$M$1662&amp;$N$3:$N$1662,$O$3:$O$1662,0,0,1)</f>
        <v>99200</v>
      </c>
      <c r="AL220" s="2" cm="1">
        <f t="array" ref="AL220">_xlfn.XLOOKUP(AL$1&amp;$AB220,$M$3:$M$1662&amp;$N$3:$N$1662,$O$3:$O$1662,0,0,1)</f>
        <v>76500</v>
      </c>
      <c r="AM220" s="2" cm="1">
        <f t="array" ref="AM220">_xlfn.XLOOKUP(AM$1&amp;$AB220,$M$3:$M$1662&amp;$N$3:$N$1662,$O$3:$O$1662,0,0,1)</f>
        <v>31800</v>
      </c>
    </row>
    <row r="221" spans="13:39" x14ac:dyDescent="0.4">
      <c r="M221" t="s">
        <v>870</v>
      </c>
      <c r="N221" t="s">
        <v>461</v>
      </c>
      <c r="O221">
        <v>31800</v>
      </c>
      <c r="AB221" t="s">
        <v>126</v>
      </c>
      <c r="AC221" s="2">
        <f t="shared" si="25"/>
        <v>38431320</v>
      </c>
      <c r="AD221" s="2">
        <f t="shared" si="27"/>
        <v>45769100</v>
      </c>
      <c r="AE221" s="2">
        <f t="shared" si="27"/>
        <v>28210200</v>
      </c>
      <c r="AF221" s="2">
        <f t="shared" si="27"/>
        <v>48276000</v>
      </c>
      <c r="AG221" s="2">
        <f t="shared" si="27"/>
        <v>33898200</v>
      </c>
      <c r="AH221" s="2">
        <f t="shared" si="27"/>
        <v>36003100</v>
      </c>
      <c r="AI221" s="2" cm="1">
        <f t="array" ref="AI221">_xlfn.XLOOKUP(AI$1&amp;$AB221,$M$3:$M$1662&amp;$N$3:$N$1662,$O$3:$O$1662,0,0,1)</f>
        <v>98300</v>
      </c>
      <c r="AJ221" s="2" cm="1">
        <f t="array" ref="AJ221">_xlfn.XLOOKUP(AJ$1&amp;$AB221,$M$3:$M$1662&amp;$N$3:$N$1662,$O$3:$O$1662,0,0,1)</f>
        <v>32400</v>
      </c>
      <c r="AK221" s="2" cm="1">
        <f t="array" ref="AK221">_xlfn.XLOOKUP(AK$1&amp;$AB221,$M$3:$M$1662&amp;$N$3:$N$1662,$O$3:$O$1662,0,0,1)</f>
        <v>77100</v>
      </c>
      <c r="AL221" s="2" cm="1">
        <f t="array" ref="AL221">_xlfn.XLOOKUP(AL$1&amp;$AB221,$M$3:$M$1662&amp;$N$3:$N$1662,$O$3:$O$1662,0,0,1)</f>
        <v>13800</v>
      </c>
      <c r="AM221" s="2" cm="1">
        <f t="array" ref="AM221">_xlfn.XLOOKUP(AM$1&amp;$AB221,$M$3:$M$1662&amp;$N$3:$N$1662,$O$3:$O$1662,0,0,1)</f>
        <v>22600</v>
      </c>
    </row>
    <row r="222" spans="13:39" x14ac:dyDescent="0.4">
      <c r="M222" t="s">
        <v>870</v>
      </c>
      <c r="N222" t="s">
        <v>462</v>
      </c>
      <c r="O222">
        <v>22600</v>
      </c>
      <c r="AB222" t="s">
        <v>252</v>
      </c>
      <c r="AC222" s="2">
        <f t="shared" si="25"/>
        <v>38480220</v>
      </c>
      <c r="AD222" s="2">
        <f t="shared" si="27"/>
        <v>45793900</v>
      </c>
      <c r="AE222" s="2">
        <f t="shared" si="27"/>
        <v>28219000</v>
      </c>
      <c r="AF222" s="2">
        <f t="shared" si="27"/>
        <v>48406500</v>
      </c>
      <c r="AG222" s="2">
        <f t="shared" si="27"/>
        <v>33905800</v>
      </c>
      <c r="AH222" s="2">
        <f t="shared" si="27"/>
        <v>36075900</v>
      </c>
      <c r="AI222" s="2" cm="1">
        <f t="array" ref="AI222">_xlfn.XLOOKUP(AI$1&amp;$AB222,$M$3:$M$1662&amp;$N$3:$N$1662,$O$3:$O$1662,0,0,1)</f>
        <v>24800</v>
      </c>
      <c r="AJ222" s="2" cm="1">
        <f t="array" ref="AJ222">_xlfn.XLOOKUP(AJ$1&amp;$AB222,$M$3:$M$1662&amp;$N$3:$N$1662,$O$3:$O$1662,0,0,1)</f>
        <v>8800</v>
      </c>
      <c r="AK222" s="2" cm="1">
        <f t="array" ref="AK222">_xlfn.XLOOKUP(AK$1&amp;$AB222,$M$3:$M$1662&amp;$N$3:$N$1662,$O$3:$O$1662,0,0,1)</f>
        <v>130500</v>
      </c>
      <c r="AL222" s="2" cm="1">
        <f t="array" ref="AL222">_xlfn.XLOOKUP(AL$1&amp;$AB222,$M$3:$M$1662&amp;$N$3:$N$1662,$O$3:$O$1662,0,0,1)</f>
        <v>7600</v>
      </c>
      <c r="AM222" s="2" cm="1">
        <f t="array" ref="AM222">_xlfn.XLOOKUP(AM$1&amp;$AB222,$M$3:$M$1662&amp;$N$3:$N$1662,$O$3:$O$1662,0,0,1)</f>
        <v>72800</v>
      </c>
    </row>
    <row r="223" spans="13:39" x14ac:dyDescent="0.4">
      <c r="M223" t="s">
        <v>870</v>
      </c>
      <c r="N223" t="s">
        <v>463</v>
      </c>
      <c r="O223">
        <v>72800</v>
      </c>
      <c r="AB223" t="s">
        <v>212</v>
      </c>
      <c r="AC223" s="2">
        <f t="shared" si="25"/>
        <v>38536660</v>
      </c>
      <c r="AD223" s="2">
        <f t="shared" si="27"/>
        <v>45885300</v>
      </c>
      <c r="AE223" s="2">
        <f t="shared" si="27"/>
        <v>28286400</v>
      </c>
      <c r="AF223" s="2">
        <f t="shared" si="27"/>
        <v>48450600</v>
      </c>
      <c r="AG223" s="2">
        <f t="shared" si="27"/>
        <v>33942400</v>
      </c>
      <c r="AH223" s="2">
        <f t="shared" si="27"/>
        <v>36118600</v>
      </c>
      <c r="AI223" s="2" cm="1">
        <f t="array" ref="AI223">_xlfn.XLOOKUP(AI$1&amp;$AB223,$M$3:$M$1662&amp;$N$3:$N$1662,$O$3:$O$1662,0,0,1)</f>
        <v>91400</v>
      </c>
      <c r="AJ223" s="2" cm="1">
        <f t="array" ref="AJ223">_xlfn.XLOOKUP(AJ$1&amp;$AB223,$M$3:$M$1662&amp;$N$3:$N$1662,$O$3:$O$1662,0,0,1)</f>
        <v>67400</v>
      </c>
      <c r="AK223" s="2" cm="1">
        <f t="array" ref="AK223">_xlfn.XLOOKUP(AK$1&amp;$AB223,$M$3:$M$1662&amp;$N$3:$N$1662,$O$3:$O$1662,0,0,1)</f>
        <v>44100</v>
      </c>
      <c r="AL223" s="2" cm="1">
        <f t="array" ref="AL223">_xlfn.XLOOKUP(AL$1&amp;$AB223,$M$3:$M$1662&amp;$N$3:$N$1662,$O$3:$O$1662,0,0,1)</f>
        <v>36600</v>
      </c>
      <c r="AM223" s="2" cm="1">
        <f t="array" ref="AM223">_xlfn.XLOOKUP(AM$1&amp;$AB223,$M$3:$M$1662&amp;$N$3:$N$1662,$O$3:$O$1662,0,0,1)</f>
        <v>42700</v>
      </c>
    </row>
    <row r="224" spans="13:39" x14ac:dyDescent="0.4">
      <c r="M224" t="s">
        <v>870</v>
      </c>
      <c r="N224" t="s">
        <v>464</v>
      </c>
      <c r="O224">
        <v>42700</v>
      </c>
      <c r="AB224" t="s">
        <v>242</v>
      </c>
      <c r="AC224" s="2">
        <f t="shared" si="25"/>
        <v>38581780</v>
      </c>
      <c r="AD224" s="2">
        <f t="shared" si="27"/>
        <v>45898400</v>
      </c>
      <c r="AE224" s="2">
        <f t="shared" si="27"/>
        <v>28376200</v>
      </c>
      <c r="AF224" s="2">
        <f t="shared" si="27"/>
        <v>48492300</v>
      </c>
      <c r="AG224" s="2">
        <f t="shared" si="27"/>
        <v>33954600</v>
      </c>
      <c r="AH224" s="2">
        <f t="shared" si="27"/>
        <v>36187400</v>
      </c>
      <c r="AI224" s="2" cm="1">
        <f t="array" ref="AI224">_xlfn.XLOOKUP(AI$1&amp;$AB224,$M$3:$M$1662&amp;$N$3:$N$1662,$O$3:$O$1662,0,0,1)</f>
        <v>13100</v>
      </c>
      <c r="AJ224" s="2" cm="1">
        <f t="array" ref="AJ224">_xlfn.XLOOKUP(AJ$1&amp;$AB224,$M$3:$M$1662&amp;$N$3:$N$1662,$O$3:$O$1662,0,0,1)</f>
        <v>89800</v>
      </c>
      <c r="AK224" s="2" cm="1">
        <f t="array" ref="AK224">_xlfn.XLOOKUP(AK$1&amp;$AB224,$M$3:$M$1662&amp;$N$3:$N$1662,$O$3:$O$1662,0,0,1)</f>
        <v>41700</v>
      </c>
      <c r="AL224" s="2" cm="1">
        <f t="array" ref="AL224">_xlfn.XLOOKUP(AL$1&amp;$AB224,$M$3:$M$1662&amp;$N$3:$N$1662,$O$3:$O$1662,0,0,1)</f>
        <v>12200</v>
      </c>
      <c r="AM224" s="2" cm="1">
        <f t="array" ref="AM224">_xlfn.XLOOKUP(AM$1&amp;$AB224,$M$3:$M$1662&amp;$N$3:$N$1662,$O$3:$O$1662,0,0,1)</f>
        <v>68800</v>
      </c>
    </row>
    <row r="225" spans="13:39" x14ac:dyDescent="0.4">
      <c r="M225" t="s">
        <v>870</v>
      </c>
      <c r="N225" t="s">
        <v>465</v>
      </c>
      <c r="O225">
        <v>68800</v>
      </c>
      <c r="AB225" t="s">
        <v>307</v>
      </c>
      <c r="AC225" s="2">
        <f t="shared" si="25"/>
        <v>38669320</v>
      </c>
      <c r="AD225" s="2">
        <f t="shared" si="27"/>
        <v>46014500</v>
      </c>
      <c r="AE225" s="2">
        <f t="shared" si="27"/>
        <v>28421000</v>
      </c>
      <c r="AF225" s="2">
        <f t="shared" si="27"/>
        <v>48558700</v>
      </c>
      <c r="AG225" s="2">
        <f t="shared" si="27"/>
        <v>34095400</v>
      </c>
      <c r="AH225" s="2">
        <f t="shared" si="27"/>
        <v>36257000</v>
      </c>
      <c r="AI225" s="2" cm="1">
        <f t="array" ref="AI225">_xlfn.XLOOKUP(AI$1&amp;$AB225,$M$3:$M$1662&amp;$N$3:$N$1662,$O$3:$O$1662,0,0,1)</f>
        <v>116100</v>
      </c>
      <c r="AJ225" s="2" cm="1">
        <f t="array" ref="AJ225">_xlfn.XLOOKUP(AJ$1&amp;$AB225,$M$3:$M$1662&amp;$N$3:$N$1662,$O$3:$O$1662,0,0,1)</f>
        <v>44800</v>
      </c>
      <c r="AK225" s="2" cm="1">
        <f t="array" ref="AK225">_xlfn.XLOOKUP(AK$1&amp;$AB225,$M$3:$M$1662&amp;$N$3:$N$1662,$O$3:$O$1662,0,0,1)</f>
        <v>66400</v>
      </c>
      <c r="AL225" s="2" cm="1">
        <f t="array" ref="AL225">_xlfn.XLOOKUP(AL$1&amp;$AB225,$M$3:$M$1662&amp;$N$3:$N$1662,$O$3:$O$1662,0,0,1)</f>
        <v>140800</v>
      </c>
      <c r="AM225" s="2" cm="1">
        <f t="array" ref="AM225">_xlfn.XLOOKUP(AM$1&amp;$AB225,$M$3:$M$1662&amp;$N$3:$N$1662,$O$3:$O$1662,0,0,1)</f>
        <v>69600</v>
      </c>
    </row>
    <row r="226" spans="13:39" x14ac:dyDescent="0.4">
      <c r="M226" t="s">
        <v>870</v>
      </c>
      <c r="N226" t="s">
        <v>466</v>
      </c>
      <c r="O226">
        <v>69600</v>
      </c>
      <c r="AB226" t="s">
        <v>286</v>
      </c>
      <c r="AC226" s="2">
        <f t="shared" si="25"/>
        <v>38722040</v>
      </c>
      <c r="AD226" s="2">
        <f t="shared" si="27"/>
        <v>46101800</v>
      </c>
      <c r="AE226" s="2">
        <f t="shared" si="27"/>
        <v>28449800</v>
      </c>
      <c r="AF226" s="2">
        <f t="shared" si="27"/>
        <v>48587100</v>
      </c>
      <c r="AG226" s="2">
        <f t="shared" si="27"/>
        <v>34158700</v>
      </c>
      <c r="AH226" s="2">
        <f t="shared" si="27"/>
        <v>36312800</v>
      </c>
      <c r="AI226" s="2" cm="1">
        <f t="array" ref="AI226">_xlfn.XLOOKUP(AI$1&amp;$AB226,$M$3:$M$1662&amp;$N$3:$N$1662,$O$3:$O$1662,0,0,1)</f>
        <v>87300</v>
      </c>
      <c r="AJ226" s="2" cm="1">
        <f t="array" ref="AJ226">_xlfn.XLOOKUP(AJ$1&amp;$AB226,$M$3:$M$1662&amp;$N$3:$N$1662,$O$3:$O$1662,0,0,1)</f>
        <v>28800</v>
      </c>
      <c r="AK226" s="2" cm="1">
        <f t="array" ref="AK226">_xlfn.XLOOKUP(AK$1&amp;$AB226,$M$3:$M$1662&amp;$N$3:$N$1662,$O$3:$O$1662,0,0,1)</f>
        <v>28400</v>
      </c>
      <c r="AL226" s="2" cm="1">
        <f t="array" ref="AL226">_xlfn.XLOOKUP(AL$1&amp;$AB226,$M$3:$M$1662&amp;$N$3:$N$1662,$O$3:$O$1662,0,0,1)</f>
        <v>63300</v>
      </c>
      <c r="AM226" s="2" cm="1">
        <f t="array" ref="AM226">_xlfn.XLOOKUP(AM$1&amp;$AB226,$M$3:$M$1662&amp;$N$3:$N$1662,$O$3:$O$1662,0,0,1)</f>
        <v>55800</v>
      </c>
    </row>
    <row r="227" spans="13:39" x14ac:dyDescent="0.4">
      <c r="M227" t="s">
        <v>870</v>
      </c>
      <c r="N227" t="s">
        <v>467</v>
      </c>
      <c r="O227">
        <v>55800</v>
      </c>
      <c r="AB227" t="s">
        <v>179</v>
      </c>
      <c r="AC227" s="2">
        <f t="shared" si="25"/>
        <v>38758640</v>
      </c>
      <c r="AD227" s="2">
        <f t="shared" si="27"/>
        <v>46151300</v>
      </c>
      <c r="AE227" s="2">
        <f t="shared" si="27"/>
        <v>28478900</v>
      </c>
      <c r="AF227" s="2">
        <f t="shared" si="27"/>
        <v>48622900</v>
      </c>
      <c r="AG227" s="2">
        <f t="shared" si="27"/>
        <v>34162900</v>
      </c>
      <c r="AH227" s="2">
        <f t="shared" si="27"/>
        <v>36377200</v>
      </c>
      <c r="AI227" s="2" cm="1">
        <f t="array" ref="AI227">_xlfn.XLOOKUP(AI$1&amp;$AB227,$M$3:$M$1662&amp;$N$3:$N$1662,$O$3:$O$1662,0,0,1)</f>
        <v>49500</v>
      </c>
      <c r="AJ227" s="2" cm="1">
        <f t="array" ref="AJ227">_xlfn.XLOOKUP(AJ$1&amp;$AB227,$M$3:$M$1662&amp;$N$3:$N$1662,$O$3:$O$1662,0,0,1)</f>
        <v>29100</v>
      </c>
      <c r="AK227" s="2" cm="1">
        <f t="array" ref="AK227">_xlfn.XLOOKUP(AK$1&amp;$AB227,$M$3:$M$1662&amp;$N$3:$N$1662,$O$3:$O$1662,0,0,1)</f>
        <v>35800</v>
      </c>
      <c r="AL227" s="2" cm="1">
        <f t="array" ref="AL227">_xlfn.XLOOKUP(AL$1&amp;$AB227,$M$3:$M$1662&amp;$N$3:$N$1662,$O$3:$O$1662,0,0,1)</f>
        <v>4200</v>
      </c>
      <c r="AM227" s="2" cm="1">
        <f t="array" ref="AM227">_xlfn.XLOOKUP(AM$1&amp;$AB227,$M$3:$M$1662&amp;$N$3:$N$1662,$O$3:$O$1662,0,0,1)</f>
        <v>64400</v>
      </c>
    </row>
    <row r="228" spans="13:39" x14ac:dyDescent="0.4">
      <c r="M228" t="s">
        <v>870</v>
      </c>
      <c r="N228" t="s">
        <v>468</v>
      </c>
      <c r="O228">
        <v>64400</v>
      </c>
      <c r="AB228" t="s">
        <v>120</v>
      </c>
      <c r="AC228" s="2">
        <f t="shared" si="25"/>
        <v>38805520</v>
      </c>
      <c r="AD228" s="2">
        <f t="shared" ref="AD228:AH243" si="28">AD227+AI228</f>
        <v>46182900</v>
      </c>
      <c r="AE228" s="2">
        <f t="shared" si="28"/>
        <v>28534100</v>
      </c>
      <c r="AF228" s="2">
        <f t="shared" si="28"/>
        <v>48658100</v>
      </c>
      <c r="AG228" s="2">
        <f t="shared" si="28"/>
        <v>34214900</v>
      </c>
      <c r="AH228" s="2">
        <f t="shared" si="28"/>
        <v>36437600</v>
      </c>
      <c r="AI228" s="2" cm="1">
        <f t="array" ref="AI228">_xlfn.XLOOKUP(AI$1&amp;$AB228,$M$3:$M$1662&amp;$N$3:$N$1662,$O$3:$O$1662,0,0,1)</f>
        <v>31600</v>
      </c>
      <c r="AJ228" s="2" cm="1">
        <f t="array" ref="AJ228">_xlfn.XLOOKUP(AJ$1&amp;$AB228,$M$3:$M$1662&amp;$N$3:$N$1662,$O$3:$O$1662,0,0,1)</f>
        <v>55200</v>
      </c>
      <c r="AK228" s="2" cm="1">
        <f t="array" ref="AK228">_xlfn.XLOOKUP(AK$1&amp;$AB228,$M$3:$M$1662&amp;$N$3:$N$1662,$O$3:$O$1662,0,0,1)</f>
        <v>35200</v>
      </c>
      <c r="AL228" s="2" cm="1">
        <f t="array" ref="AL228">_xlfn.XLOOKUP(AL$1&amp;$AB228,$M$3:$M$1662&amp;$N$3:$N$1662,$O$3:$O$1662,0,0,1)</f>
        <v>52000</v>
      </c>
      <c r="AM228" s="2" cm="1">
        <f t="array" ref="AM228">_xlfn.XLOOKUP(AM$1&amp;$AB228,$M$3:$M$1662&amp;$N$3:$N$1662,$O$3:$O$1662,0,0,1)</f>
        <v>60400</v>
      </c>
    </row>
    <row r="229" spans="13:39" x14ac:dyDescent="0.4">
      <c r="M229" t="s">
        <v>870</v>
      </c>
      <c r="N229" t="s">
        <v>469</v>
      </c>
      <c r="O229">
        <v>60400</v>
      </c>
      <c r="AB229" t="s">
        <v>57</v>
      </c>
      <c r="AC229" s="2">
        <f t="shared" si="25"/>
        <v>38857040</v>
      </c>
      <c r="AD229" s="2">
        <f t="shared" si="28"/>
        <v>46201400</v>
      </c>
      <c r="AE229" s="2">
        <f t="shared" si="28"/>
        <v>28565500</v>
      </c>
      <c r="AF229" s="2">
        <f t="shared" si="28"/>
        <v>48751600</v>
      </c>
      <c r="AG229" s="2">
        <f t="shared" si="28"/>
        <v>34266100</v>
      </c>
      <c r="AH229" s="2">
        <f t="shared" si="28"/>
        <v>36500600</v>
      </c>
      <c r="AI229" s="2" cm="1">
        <f t="array" ref="AI229">_xlfn.XLOOKUP(AI$1&amp;$AB229,$M$3:$M$1662&amp;$N$3:$N$1662,$O$3:$O$1662,0,0,1)</f>
        <v>18500</v>
      </c>
      <c r="AJ229" s="2" cm="1">
        <f t="array" ref="AJ229">_xlfn.XLOOKUP(AJ$1&amp;$AB229,$M$3:$M$1662&amp;$N$3:$N$1662,$O$3:$O$1662,0,0,1)</f>
        <v>31400</v>
      </c>
      <c r="AK229" s="2" cm="1">
        <f t="array" ref="AK229">_xlfn.XLOOKUP(AK$1&amp;$AB229,$M$3:$M$1662&amp;$N$3:$N$1662,$O$3:$O$1662,0,0,1)</f>
        <v>93500</v>
      </c>
      <c r="AL229" s="2" cm="1">
        <f t="array" ref="AL229">_xlfn.XLOOKUP(AL$1&amp;$AB229,$M$3:$M$1662&amp;$N$3:$N$1662,$O$3:$O$1662,0,0,1)</f>
        <v>51200</v>
      </c>
      <c r="AM229" s="2" cm="1">
        <f t="array" ref="AM229">_xlfn.XLOOKUP(AM$1&amp;$AB229,$M$3:$M$1662&amp;$N$3:$N$1662,$O$3:$O$1662,0,0,1)</f>
        <v>63000</v>
      </c>
    </row>
    <row r="230" spans="13:39" x14ac:dyDescent="0.4">
      <c r="M230" t="s">
        <v>870</v>
      </c>
      <c r="N230" t="s">
        <v>470</v>
      </c>
      <c r="O230">
        <v>63000</v>
      </c>
      <c r="AB230" t="s">
        <v>164</v>
      </c>
      <c r="AC230" s="2">
        <f t="shared" si="25"/>
        <v>38905540</v>
      </c>
      <c r="AD230" s="2">
        <f t="shared" si="28"/>
        <v>46311100</v>
      </c>
      <c r="AE230" s="2">
        <f t="shared" si="28"/>
        <v>28583800</v>
      </c>
      <c r="AF230" s="2">
        <f t="shared" si="28"/>
        <v>48798200</v>
      </c>
      <c r="AG230" s="2">
        <f t="shared" si="28"/>
        <v>34284800</v>
      </c>
      <c r="AH230" s="2">
        <f t="shared" si="28"/>
        <v>36549800</v>
      </c>
      <c r="AI230" s="2" cm="1">
        <f t="array" ref="AI230">_xlfn.XLOOKUP(AI$1&amp;$AB230,$M$3:$M$1662&amp;$N$3:$N$1662,$O$3:$O$1662,0,0,1)</f>
        <v>109700</v>
      </c>
      <c r="AJ230" s="2" cm="1">
        <f t="array" ref="AJ230">_xlfn.XLOOKUP(AJ$1&amp;$AB230,$M$3:$M$1662&amp;$N$3:$N$1662,$O$3:$O$1662,0,0,1)</f>
        <v>18300</v>
      </c>
      <c r="AK230" s="2" cm="1">
        <f t="array" ref="AK230">_xlfn.XLOOKUP(AK$1&amp;$AB230,$M$3:$M$1662&amp;$N$3:$N$1662,$O$3:$O$1662,0,0,1)</f>
        <v>46600</v>
      </c>
      <c r="AL230" s="2" cm="1">
        <f t="array" ref="AL230">_xlfn.XLOOKUP(AL$1&amp;$AB230,$M$3:$M$1662&amp;$N$3:$N$1662,$O$3:$O$1662,0,0,1)</f>
        <v>18700</v>
      </c>
      <c r="AM230" s="2" cm="1">
        <f t="array" ref="AM230">_xlfn.XLOOKUP(AM$1&amp;$AB230,$M$3:$M$1662&amp;$N$3:$N$1662,$O$3:$O$1662,0,0,1)</f>
        <v>49200</v>
      </c>
    </row>
    <row r="231" spans="13:39" x14ac:dyDescent="0.4">
      <c r="M231" t="s">
        <v>870</v>
      </c>
      <c r="N231" t="s">
        <v>471</v>
      </c>
      <c r="O231">
        <v>49200</v>
      </c>
      <c r="AB231" t="s">
        <v>188</v>
      </c>
      <c r="AC231" s="2">
        <f t="shared" si="25"/>
        <v>38979700</v>
      </c>
      <c r="AD231" s="2">
        <f t="shared" si="28"/>
        <v>46336700</v>
      </c>
      <c r="AE231" s="2">
        <f t="shared" si="28"/>
        <v>28651900</v>
      </c>
      <c r="AF231" s="2">
        <f t="shared" si="28"/>
        <v>48954700</v>
      </c>
      <c r="AG231" s="2">
        <f t="shared" si="28"/>
        <v>34346000</v>
      </c>
      <c r="AH231" s="2">
        <f t="shared" si="28"/>
        <v>36609200</v>
      </c>
      <c r="AI231" s="2" cm="1">
        <f t="array" ref="AI231">_xlfn.XLOOKUP(AI$1&amp;$AB231,$M$3:$M$1662&amp;$N$3:$N$1662,$O$3:$O$1662,0,0,1)</f>
        <v>25600</v>
      </c>
      <c r="AJ231" s="2" cm="1">
        <f t="array" ref="AJ231">_xlfn.XLOOKUP(AJ$1&amp;$AB231,$M$3:$M$1662&amp;$N$3:$N$1662,$O$3:$O$1662,0,0,1)</f>
        <v>68100</v>
      </c>
      <c r="AK231" s="2" cm="1">
        <f t="array" ref="AK231">_xlfn.XLOOKUP(AK$1&amp;$AB231,$M$3:$M$1662&amp;$N$3:$N$1662,$O$3:$O$1662,0,0,1)</f>
        <v>156500</v>
      </c>
      <c r="AL231" s="2" cm="1">
        <f t="array" ref="AL231">_xlfn.XLOOKUP(AL$1&amp;$AB231,$M$3:$M$1662&amp;$N$3:$N$1662,$O$3:$O$1662,0,0,1)</f>
        <v>61200</v>
      </c>
      <c r="AM231" s="2" cm="1">
        <f t="array" ref="AM231">_xlfn.XLOOKUP(AM$1&amp;$AB231,$M$3:$M$1662&amp;$N$3:$N$1662,$O$3:$O$1662,0,0,1)</f>
        <v>59400</v>
      </c>
    </row>
    <row r="232" spans="13:39" x14ac:dyDescent="0.4">
      <c r="M232" t="s">
        <v>870</v>
      </c>
      <c r="N232" t="s">
        <v>472</v>
      </c>
      <c r="O232">
        <v>59400</v>
      </c>
      <c r="AB232" t="s">
        <v>210</v>
      </c>
      <c r="AC232" s="2">
        <f t="shared" si="25"/>
        <v>39003120</v>
      </c>
      <c r="AD232" s="2">
        <f t="shared" si="28"/>
        <v>46350900</v>
      </c>
      <c r="AE232" s="2">
        <f t="shared" si="28"/>
        <v>28672600</v>
      </c>
      <c r="AF232" s="2">
        <f t="shared" si="28"/>
        <v>49009000</v>
      </c>
      <c r="AG232" s="2">
        <f t="shared" si="28"/>
        <v>34365300</v>
      </c>
      <c r="AH232" s="2">
        <f t="shared" si="28"/>
        <v>36617800</v>
      </c>
      <c r="AI232" s="2" cm="1">
        <f t="array" ref="AI232">_xlfn.XLOOKUP(AI$1&amp;$AB232,$M$3:$M$1662&amp;$N$3:$N$1662,$O$3:$O$1662,0,0,1)</f>
        <v>14200</v>
      </c>
      <c r="AJ232" s="2" cm="1">
        <f t="array" ref="AJ232">_xlfn.XLOOKUP(AJ$1&amp;$AB232,$M$3:$M$1662&amp;$N$3:$N$1662,$O$3:$O$1662,0,0,1)</f>
        <v>20700</v>
      </c>
      <c r="AK232" s="2" cm="1">
        <f t="array" ref="AK232">_xlfn.XLOOKUP(AK$1&amp;$AB232,$M$3:$M$1662&amp;$N$3:$N$1662,$O$3:$O$1662,0,0,1)</f>
        <v>54300</v>
      </c>
      <c r="AL232" s="2" cm="1">
        <f t="array" ref="AL232">_xlfn.XLOOKUP(AL$1&amp;$AB232,$M$3:$M$1662&amp;$N$3:$N$1662,$O$3:$O$1662,0,0,1)</f>
        <v>19300</v>
      </c>
      <c r="AM232" s="2" cm="1">
        <f t="array" ref="AM232">_xlfn.XLOOKUP(AM$1&amp;$AB232,$M$3:$M$1662&amp;$N$3:$N$1662,$O$3:$O$1662,0,0,1)</f>
        <v>8600</v>
      </c>
    </row>
    <row r="233" spans="13:39" x14ac:dyDescent="0.4">
      <c r="M233" t="s">
        <v>870</v>
      </c>
      <c r="N233" t="s">
        <v>473</v>
      </c>
      <c r="O233">
        <v>8600</v>
      </c>
      <c r="AB233" t="s">
        <v>219</v>
      </c>
      <c r="AC233" s="2">
        <f t="shared" si="25"/>
        <v>39036920</v>
      </c>
      <c r="AD233" s="2">
        <f t="shared" si="28"/>
        <v>46387000</v>
      </c>
      <c r="AE233" s="2">
        <f t="shared" si="28"/>
        <v>28695200</v>
      </c>
      <c r="AF233" s="2">
        <f t="shared" si="28"/>
        <v>49032800</v>
      </c>
      <c r="AG233" s="2">
        <f t="shared" si="28"/>
        <v>34397200</v>
      </c>
      <c r="AH233" s="2">
        <f t="shared" si="28"/>
        <v>36672400</v>
      </c>
      <c r="AI233" s="2" cm="1">
        <f t="array" ref="AI233">_xlfn.XLOOKUP(AI$1&amp;$AB233,$M$3:$M$1662&amp;$N$3:$N$1662,$O$3:$O$1662,0,0,1)</f>
        <v>36100</v>
      </c>
      <c r="AJ233" s="2" cm="1">
        <f t="array" ref="AJ233">_xlfn.XLOOKUP(AJ$1&amp;$AB233,$M$3:$M$1662&amp;$N$3:$N$1662,$O$3:$O$1662,0,0,1)</f>
        <v>22600</v>
      </c>
      <c r="AK233" s="2" cm="1">
        <f t="array" ref="AK233">_xlfn.XLOOKUP(AK$1&amp;$AB233,$M$3:$M$1662&amp;$N$3:$N$1662,$O$3:$O$1662,0,0,1)</f>
        <v>23800</v>
      </c>
      <c r="AL233" s="2" cm="1">
        <f t="array" ref="AL233">_xlfn.XLOOKUP(AL$1&amp;$AB233,$M$3:$M$1662&amp;$N$3:$N$1662,$O$3:$O$1662,0,0,1)</f>
        <v>31900</v>
      </c>
      <c r="AM233" s="2" cm="1">
        <f t="array" ref="AM233">_xlfn.XLOOKUP(AM$1&amp;$AB233,$M$3:$M$1662&amp;$N$3:$N$1662,$O$3:$O$1662,0,0,1)</f>
        <v>54600</v>
      </c>
    </row>
    <row r="234" spans="13:39" x14ac:dyDescent="0.4">
      <c r="M234" t="s">
        <v>870</v>
      </c>
      <c r="N234" t="s">
        <v>474</v>
      </c>
      <c r="O234">
        <v>54600</v>
      </c>
      <c r="AB234" t="s">
        <v>215</v>
      </c>
      <c r="AC234" s="2">
        <f t="shared" si="25"/>
        <v>39118520</v>
      </c>
      <c r="AD234" s="2">
        <f t="shared" si="28"/>
        <v>46421400</v>
      </c>
      <c r="AE234" s="2">
        <f t="shared" si="28"/>
        <v>28716300</v>
      </c>
      <c r="AF234" s="2">
        <f t="shared" si="28"/>
        <v>49174500</v>
      </c>
      <c r="AG234" s="2">
        <f t="shared" si="28"/>
        <v>34467000</v>
      </c>
      <c r="AH234" s="2">
        <f t="shared" si="28"/>
        <v>36813400</v>
      </c>
      <c r="AI234" s="2" cm="1">
        <f t="array" ref="AI234">_xlfn.XLOOKUP(AI$1&amp;$AB234,$M$3:$M$1662&amp;$N$3:$N$1662,$O$3:$O$1662,0,0,1)</f>
        <v>34400</v>
      </c>
      <c r="AJ234" s="2" cm="1">
        <f t="array" ref="AJ234">_xlfn.XLOOKUP(AJ$1&amp;$AB234,$M$3:$M$1662&amp;$N$3:$N$1662,$O$3:$O$1662,0,0,1)</f>
        <v>21100</v>
      </c>
      <c r="AK234" s="2" cm="1">
        <f t="array" ref="AK234">_xlfn.XLOOKUP(AK$1&amp;$AB234,$M$3:$M$1662&amp;$N$3:$N$1662,$O$3:$O$1662,0,0,1)</f>
        <v>141700</v>
      </c>
      <c r="AL234" s="2" cm="1">
        <f t="array" ref="AL234">_xlfn.XLOOKUP(AL$1&amp;$AB234,$M$3:$M$1662&amp;$N$3:$N$1662,$O$3:$O$1662,0,0,1)</f>
        <v>69800</v>
      </c>
      <c r="AM234" s="2" cm="1">
        <f t="array" ref="AM234">_xlfn.XLOOKUP(AM$1&amp;$AB234,$M$3:$M$1662&amp;$N$3:$N$1662,$O$3:$O$1662,0,0,1)</f>
        <v>141000</v>
      </c>
    </row>
    <row r="235" spans="13:39" x14ac:dyDescent="0.4">
      <c r="M235" t="s">
        <v>870</v>
      </c>
      <c r="N235" t="s">
        <v>475</v>
      </c>
      <c r="O235">
        <v>141000</v>
      </c>
      <c r="AB235" t="s">
        <v>149</v>
      </c>
      <c r="AC235" s="2">
        <f t="shared" si="25"/>
        <v>39189620</v>
      </c>
      <c r="AD235" s="2">
        <f t="shared" si="28"/>
        <v>46593900</v>
      </c>
      <c r="AE235" s="2">
        <f t="shared" si="28"/>
        <v>28735000</v>
      </c>
      <c r="AF235" s="2">
        <f t="shared" si="28"/>
        <v>49285200</v>
      </c>
      <c r="AG235" s="2">
        <f t="shared" si="28"/>
        <v>34503100</v>
      </c>
      <c r="AH235" s="2">
        <f t="shared" si="28"/>
        <v>36830900</v>
      </c>
      <c r="AI235" s="2" cm="1">
        <f t="array" ref="AI235">_xlfn.XLOOKUP(AI$1&amp;$AB235,$M$3:$M$1662&amp;$N$3:$N$1662,$O$3:$O$1662,0,0,1)</f>
        <v>172500</v>
      </c>
      <c r="AJ235" s="2" cm="1">
        <f t="array" ref="AJ235">_xlfn.XLOOKUP(AJ$1&amp;$AB235,$M$3:$M$1662&amp;$N$3:$N$1662,$O$3:$O$1662,0,0,1)</f>
        <v>18700</v>
      </c>
      <c r="AK235" s="2" cm="1">
        <f t="array" ref="AK235">_xlfn.XLOOKUP(AK$1&amp;$AB235,$M$3:$M$1662&amp;$N$3:$N$1662,$O$3:$O$1662,0,0,1)</f>
        <v>110700</v>
      </c>
      <c r="AL235" s="2" cm="1">
        <f t="array" ref="AL235">_xlfn.XLOOKUP(AL$1&amp;$AB235,$M$3:$M$1662&amp;$N$3:$N$1662,$O$3:$O$1662,0,0,1)</f>
        <v>36100</v>
      </c>
      <c r="AM235" s="2" cm="1">
        <f t="array" ref="AM235">_xlfn.XLOOKUP(AM$1&amp;$AB235,$M$3:$M$1662&amp;$N$3:$N$1662,$O$3:$O$1662,0,0,1)</f>
        <v>17500</v>
      </c>
    </row>
    <row r="236" spans="13:39" x14ac:dyDescent="0.4">
      <c r="M236" t="s">
        <v>870</v>
      </c>
      <c r="N236" t="s">
        <v>476</v>
      </c>
      <c r="O236">
        <v>17500</v>
      </c>
      <c r="AB236" t="s">
        <v>198</v>
      </c>
      <c r="AC236" s="2">
        <f t="shared" si="25"/>
        <v>39260560</v>
      </c>
      <c r="AD236" s="2">
        <f t="shared" si="28"/>
        <v>46647700</v>
      </c>
      <c r="AE236" s="2">
        <f t="shared" si="28"/>
        <v>28775100</v>
      </c>
      <c r="AF236" s="2">
        <f t="shared" si="28"/>
        <v>49337800</v>
      </c>
      <c r="AG236" s="2">
        <f t="shared" si="28"/>
        <v>34575900</v>
      </c>
      <c r="AH236" s="2">
        <f t="shared" si="28"/>
        <v>36966300</v>
      </c>
      <c r="AI236" s="2" cm="1">
        <f t="array" ref="AI236">_xlfn.XLOOKUP(AI$1&amp;$AB236,$M$3:$M$1662&amp;$N$3:$N$1662,$O$3:$O$1662,0,0,1)</f>
        <v>53800</v>
      </c>
      <c r="AJ236" s="2" cm="1">
        <f t="array" ref="AJ236">_xlfn.XLOOKUP(AJ$1&amp;$AB236,$M$3:$M$1662&amp;$N$3:$N$1662,$O$3:$O$1662,0,0,1)</f>
        <v>40100</v>
      </c>
      <c r="AK236" s="2" cm="1">
        <f t="array" ref="AK236">_xlfn.XLOOKUP(AK$1&amp;$AB236,$M$3:$M$1662&amp;$N$3:$N$1662,$O$3:$O$1662,0,0,1)</f>
        <v>52600</v>
      </c>
      <c r="AL236" s="2" cm="1">
        <f t="array" ref="AL236">_xlfn.XLOOKUP(AL$1&amp;$AB236,$M$3:$M$1662&amp;$N$3:$N$1662,$O$3:$O$1662,0,0,1)</f>
        <v>72800</v>
      </c>
      <c r="AM236" s="2" cm="1">
        <f t="array" ref="AM236">_xlfn.XLOOKUP(AM$1&amp;$AB236,$M$3:$M$1662&amp;$N$3:$N$1662,$O$3:$O$1662,0,0,1)</f>
        <v>135400</v>
      </c>
    </row>
    <row r="237" spans="13:39" x14ac:dyDescent="0.4">
      <c r="M237" t="s">
        <v>870</v>
      </c>
      <c r="N237" t="s">
        <v>477</v>
      </c>
      <c r="O237">
        <v>135400</v>
      </c>
      <c r="AB237" t="s">
        <v>246</v>
      </c>
      <c r="AC237" s="2">
        <f t="shared" si="25"/>
        <v>39312780</v>
      </c>
      <c r="AD237" s="2">
        <f t="shared" si="28"/>
        <v>46768100</v>
      </c>
      <c r="AE237" s="2">
        <f t="shared" si="28"/>
        <v>28833900</v>
      </c>
      <c r="AF237" s="2">
        <f t="shared" si="28"/>
        <v>49372800</v>
      </c>
      <c r="AG237" s="2">
        <f t="shared" si="28"/>
        <v>34611500</v>
      </c>
      <c r="AH237" s="2">
        <f t="shared" si="28"/>
        <v>36977600</v>
      </c>
      <c r="AI237" s="2" cm="1">
        <f t="array" ref="AI237">_xlfn.XLOOKUP(AI$1&amp;$AB237,$M$3:$M$1662&amp;$N$3:$N$1662,$O$3:$O$1662,0,0,1)</f>
        <v>120400</v>
      </c>
      <c r="AJ237" s="2" cm="1">
        <f t="array" ref="AJ237">_xlfn.XLOOKUP(AJ$1&amp;$AB237,$M$3:$M$1662&amp;$N$3:$N$1662,$O$3:$O$1662,0,0,1)</f>
        <v>58800</v>
      </c>
      <c r="AK237" s="2" cm="1">
        <f t="array" ref="AK237">_xlfn.XLOOKUP(AK$1&amp;$AB237,$M$3:$M$1662&amp;$N$3:$N$1662,$O$3:$O$1662,0,0,1)</f>
        <v>35000</v>
      </c>
      <c r="AL237" s="2" cm="1">
        <f t="array" ref="AL237">_xlfn.XLOOKUP(AL$1&amp;$AB237,$M$3:$M$1662&amp;$N$3:$N$1662,$O$3:$O$1662,0,0,1)</f>
        <v>35600</v>
      </c>
      <c r="AM237" s="2" cm="1">
        <f t="array" ref="AM237">_xlfn.XLOOKUP(AM$1&amp;$AB237,$M$3:$M$1662&amp;$N$3:$N$1662,$O$3:$O$1662,0,0,1)</f>
        <v>11300</v>
      </c>
    </row>
    <row r="238" spans="13:39" x14ac:dyDescent="0.4">
      <c r="M238" t="s">
        <v>870</v>
      </c>
      <c r="N238" t="s">
        <v>478</v>
      </c>
      <c r="O238">
        <v>11300</v>
      </c>
      <c r="AB238" t="s">
        <v>308</v>
      </c>
      <c r="AC238" s="2">
        <f t="shared" si="25"/>
        <v>39356500</v>
      </c>
      <c r="AD238" s="2">
        <f t="shared" si="28"/>
        <v>46822800</v>
      </c>
      <c r="AE238" s="2">
        <f t="shared" si="28"/>
        <v>28900500</v>
      </c>
      <c r="AF238" s="2">
        <f t="shared" si="28"/>
        <v>49386600</v>
      </c>
      <c r="AG238" s="2">
        <f t="shared" si="28"/>
        <v>34615000</v>
      </c>
      <c r="AH238" s="2">
        <f t="shared" si="28"/>
        <v>37057600</v>
      </c>
      <c r="AI238" s="2" cm="1">
        <f t="array" ref="AI238">_xlfn.XLOOKUP(AI$1&amp;$AB238,$M$3:$M$1662&amp;$N$3:$N$1662,$O$3:$O$1662,0,0,1)</f>
        <v>54700</v>
      </c>
      <c r="AJ238" s="2" cm="1">
        <f t="array" ref="AJ238">_xlfn.XLOOKUP(AJ$1&amp;$AB238,$M$3:$M$1662&amp;$N$3:$N$1662,$O$3:$O$1662,0,0,1)</f>
        <v>66600</v>
      </c>
      <c r="AK238" s="2" cm="1">
        <f t="array" ref="AK238">_xlfn.XLOOKUP(AK$1&amp;$AB238,$M$3:$M$1662&amp;$N$3:$N$1662,$O$3:$O$1662,0,0,1)</f>
        <v>13800</v>
      </c>
      <c r="AL238" s="2" cm="1">
        <f t="array" ref="AL238">_xlfn.XLOOKUP(AL$1&amp;$AB238,$M$3:$M$1662&amp;$N$3:$N$1662,$O$3:$O$1662,0,0,1)</f>
        <v>3500</v>
      </c>
      <c r="AM238" s="2" cm="1">
        <f t="array" ref="AM238">_xlfn.XLOOKUP(AM$1&amp;$AB238,$M$3:$M$1662&amp;$N$3:$N$1662,$O$3:$O$1662,0,0,1)</f>
        <v>80000</v>
      </c>
    </row>
    <row r="239" spans="13:39" x14ac:dyDescent="0.4">
      <c r="M239" t="s">
        <v>870</v>
      </c>
      <c r="N239" t="s">
        <v>479</v>
      </c>
      <c r="O239">
        <v>80000</v>
      </c>
      <c r="AB239" t="s">
        <v>284</v>
      </c>
      <c r="AC239" s="2">
        <f t="shared" si="25"/>
        <v>39423300</v>
      </c>
      <c r="AD239" s="2">
        <f t="shared" si="28"/>
        <v>46859600</v>
      </c>
      <c r="AE239" s="2">
        <f t="shared" si="28"/>
        <v>28933700</v>
      </c>
      <c r="AF239" s="2">
        <f t="shared" si="28"/>
        <v>49446700</v>
      </c>
      <c r="AG239" s="2">
        <f t="shared" si="28"/>
        <v>34766500</v>
      </c>
      <c r="AH239" s="2">
        <f t="shared" si="28"/>
        <v>37110000</v>
      </c>
      <c r="AI239" s="2" cm="1">
        <f t="array" ref="AI239">_xlfn.XLOOKUP(AI$1&amp;$AB239,$M$3:$M$1662&amp;$N$3:$N$1662,$O$3:$O$1662,0,0,1)</f>
        <v>36800</v>
      </c>
      <c r="AJ239" s="2" cm="1">
        <f t="array" ref="AJ239">_xlfn.XLOOKUP(AJ$1&amp;$AB239,$M$3:$M$1662&amp;$N$3:$N$1662,$O$3:$O$1662,0,0,1)</f>
        <v>33200</v>
      </c>
      <c r="AK239" s="2" cm="1">
        <f t="array" ref="AK239">_xlfn.XLOOKUP(AK$1&amp;$AB239,$M$3:$M$1662&amp;$N$3:$N$1662,$O$3:$O$1662,0,0,1)</f>
        <v>60100</v>
      </c>
      <c r="AL239" s="2" cm="1">
        <f t="array" ref="AL239">_xlfn.XLOOKUP(AL$1&amp;$AB239,$M$3:$M$1662&amp;$N$3:$N$1662,$O$3:$O$1662,0,0,1)</f>
        <v>151500</v>
      </c>
      <c r="AM239" s="2" cm="1">
        <f t="array" ref="AM239">_xlfn.XLOOKUP(AM$1&amp;$AB239,$M$3:$M$1662&amp;$N$3:$N$1662,$O$3:$O$1662,0,0,1)</f>
        <v>52400</v>
      </c>
    </row>
    <row r="240" spans="13:39" x14ac:dyDescent="0.4">
      <c r="M240" t="s">
        <v>870</v>
      </c>
      <c r="N240" t="s">
        <v>480</v>
      </c>
      <c r="O240">
        <v>52400</v>
      </c>
      <c r="AB240" t="s">
        <v>138</v>
      </c>
      <c r="AC240" s="2">
        <f t="shared" si="25"/>
        <v>39474260</v>
      </c>
      <c r="AD240" s="2">
        <f t="shared" si="28"/>
        <v>46886500</v>
      </c>
      <c r="AE240" s="2">
        <f t="shared" si="28"/>
        <v>28980800</v>
      </c>
      <c r="AF240" s="2">
        <f t="shared" si="28"/>
        <v>49541200</v>
      </c>
      <c r="AG240" s="2">
        <f t="shared" si="28"/>
        <v>34783400</v>
      </c>
      <c r="AH240" s="2">
        <f t="shared" si="28"/>
        <v>37179400</v>
      </c>
      <c r="AI240" s="2" cm="1">
        <f t="array" ref="AI240">_xlfn.XLOOKUP(AI$1&amp;$AB240,$M$3:$M$1662&amp;$N$3:$N$1662,$O$3:$O$1662,0,0,1)</f>
        <v>26900</v>
      </c>
      <c r="AJ240" s="2" cm="1">
        <f t="array" ref="AJ240">_xlfn.XLOOKUP(AJ$1&amp;$AB240,$M$3:$M$1662&amp;$N$3:$N$1662,$O$3:$O$1662,0,0,1)</f>
        <v>47100</v>
      </c>
      <c r="AK240" s="2" cm="1">
        <f t="array" ref="AK240">_xlfn.XLOOKUP(AK$1&amp;$AB240,$M$3:$M$1662&amp;$N$3:$N$1662,$O$3:$O$1662,0,0,1)</f>
        <v>94500</v>
      </c>
      <c r="AL240" s="2" cm="1">
        <f t="array" ref="AL240">_xlfn.XLOOKUP(AL$1&amp;$AB240,$M$3:$M$1662&amp;$N$3:$N$1662,$O$3:$O$1662,0,0,1)</f>
        <v>16900</v>
      </c>
      <c r="AM240" s="2" cm="1">
        <f t="array" ref="AM240">_xlfn.XLOOKUP(AM$1&amp;$AB240,$M$3:$M$1662&amp;$N$3:$N$1662,$O$3:$O$1662,0,0,1)</f>
        <v>69400</v>
      </c>
    </row>
    <row r="241" spans="13:39" x14ac:dyDescent="0.4">
      <c r="M241" t="s">
        <v>870</v>
      </c>
      <c r="N241" t="s">
        <v>481</v>
      </c>
      <c r="O241">
        <v>69400</v>
      </c>
      <c r="AB241" t="s">
        <v>309</v>
      </c>
      <c r="AC241" s="2">
        <f t="shared" si="25"/>
        <v>39526340</v>
      </c>
      <c r="AD241" s="2">
        <f t="shared" si="28"/>
        <v>46948100</v>
      </c>
      <c r="AE241" s="2">
        <f t="shared" si="28"/>
        <v>28994000</v>
      </c>
      <c r="AF241" s="2">
        <f t="shared" si="28"/>
        <v>49610100</v>
      </c>
      <c r="AG241" s="2">
        <f t="shared" si="28"/>
        <v>34829100</v>
      </c>
      <c r="AH241" s="2">
        <f t="shared" si="28"/>
        <v>37250400</v>
      </c>
      <c r="AI241" s="2" cm="1">
        <f t="array" ref="AI241">_xlfn.XLOOKUP(AI$1&amp;$AB241,$M$3:$M$1662&amp;$N$3:$N$1662,$O$3:$O$1662,0,0,1)</f>
        <v>61600</v>
      </c>
      <c r="AJ241" s="2" cm="1">
        <f t="array" ref="AJ241">_xlfn.XLOOKUP(AJ$1&amp;$AB241,$M$3:$M$1662&amp;$N$3:$N$1662,$O$3:$O$1662,0,0,1)</f>
        <v>13200</v>
      </c>
      <c r="AK241" s="2" cm="1">
        <f t="array" ref="AK241">_xlfn.XLOOKUP(AK$1&amp;$AB241,$M$3:$M$1662&amp;$N$3:$N$1662,$O$3:$O$1662,0,0,1)</f>
        <v>68900</v>
      </c>
      <c r="AL241" s="2" cm="1">
        <f t="array" ref="AL241">_xlfn.XLOOKUP(AL$1&amp;$AB241,$M$3:$M$1662&amp;$N$3:$N$1662,$O$3:$O$1662,0,0,1)</f>
        <v>45700</v>
      </c>
      <c r="AM241" s="2" cm="1">
        <f t="array" ref="AM241">_xlfn.XLOOKUP(AM$1&amp;$AB241,$M$3:$M$1662&amp;$N$3:$N$1662,$O$3:$O$1662,0,0,1)</f>
        <v>71000</v>
      </c>
    </row>
    <row r="242" spans="13:39" x14ac:dyDescent="0.4">
      <c r="M242" t="s">
        <v>870</v>
      </c>
      <c r="N242" t="s">
        <v>482</v>
      </c>
      <c r="O242">
        <v>71000</v>
      </c>
      <c r="AB242" t="s">
        <v>62</v>
      </c>
      <c r="AC242" s="2">
        <f t="shared" si="25"/>
        <v>39575220</v>
      </c>
      <c r="AD242" s="2">
        <f t="shared" si="28"/>
        <v>46963700</v>
      </c>
      <c r="AE242" s="2">
        <f t="shared" si="28"/>
        <v>29000900</v>
      </c>
      <c r="AF242" s="2">
        <f t="shared" si="28"/>
        <v>49769700</v>
      </c>
      <c r="AG242" s="2">
        <f t="shared" si="28"/>
        <v>34834000</v>
      </c>
      <c r="AH242" s="2">
        <f t="shared" si="28"/>
        <v>37307800</v>
      </c>
      <c r="AI242" s="2" cm="1">
        <f t="array" ref="AI242">_xlfn.XLOOKUP(AI$1&amp;$AB242,$M$3:$M$1662&amp;$N$3:$N$1662,$O$3:$O$1662,0,0,1)</f>
        <v>15600</v>
      </c>
      <c r="AJ242" s="2" cm="1">
        <f t="array" ref="AJ242">_xlfn.XLOOKUP(AJ$1&amp;$AB242,$M$3:$M$1662&amp;$N$3:$N$1662,$O$3:$O$1662,0,0,1)</f>
        <v>6900</v>
      </c>
      <c r="AK242" s="2" cm="1">
        <f t="array" ref="AK242">_xlfn.XLOOKUP(AK$1&amp;$AB242,$M$3:$M$1662&amp;$N$3:$N$1662,$O$3:$O$1662,0,0,1)</f>
        <v>159600</v>
      </c>
      <c r="AL242" s="2" cm="1">
        <f t="array" ref="AL242">_xlfn.XLOOKUP(AL$1&amp;$AB242,$M$3:$M$1662&amp;$N$3:$N$1662,$O$3:$O$1662,0,0,1)</f>
        <v>4900</v>
      </c>
      <c r="AM242" s="2" cm="1">
        <f t="array" ref="AM242">_xlfn.XLOOKUP(AM$1&amp;$AB242,$M$3:$M$1662&amp;$N$3:$N$1662,$O$3:$O$1662,0,0,1)</f>
        <v>57400</v>
      </c>
    </row>
    <row r="243" spans="13:39" x14ac:dyDescent="0.4">
      <c r="M243" t="s">
        <v>870</v>
      </c>
      <c r="N243" t="s">
        <v>483</v>
      </c>
      <c r="O243">
        <v>57400</v>
      </c>
      <c r="AB243" t="s">
        <v>145</v>
      </c>
      <c r="AC243" s="2">
        <f t="shared" si="25"/>
        <v>39702840</v>
      </c>
      <c r="AD243" s="2">
        <f t="shared" si="28"/>
        <v>47031200</v>
      </c>
      <c r="AE243" s="2">
        <f t="shared" si="28"/>
        <v>29105600</v>
      </c>
      <c r="AF243" s="2">
        <f t="shared" si="28"/>
        <v>49927700</v>
      </c>
      <c r="AG243" s="2">
        <f t="shared" si="28"/>
        <v>34958100</v>
      </c>
      <c r="AH243" s="2">
        <f t="shared" si="28"/>
        <v>37491600</v>
      </c>
      <c r="AI243" s="2" cm="1">
        <f t="array" ref="AI243">_xlfn.XLOOKUP(AI$1&amp;$AB243,$M$3:$M$1662&amp;$N$3:$N$1662,$O$3:$O$1662,0,0,1)</f>
        <v>67500</v>
      </c>
      <c r="AJ243" s="2" cm="1">
        <f t="array" ref="AJ243">_xlfn.XLOOKUP(AJ$1&amp;$AB243,$M$3:$M$1662&amp;$N$3:$N$1662,$O$3:$O$1662,0,0,1)</f>
        <v>104700</v>
      </c>
      <c r="AK243" s="2" cm="1">
        <f t="array" ref="AK243">_xlfn.XLOOKUP(AK$1&amp;$AB243,$M$3:$M$1662&amp;$N$3:$N$1662,$O$3:$O$1662,0,0,1)</f>
        <v>158000</v>
      </c>
      <c r="AL243" s="2" cm="1">
        <f t="array" ref="AL243">_xlfn.XLOOKUP(AL$1&amp;$AB243,$M$3:$M$1662&amp;$N$3:$N$1662,$O$3:$O$1662,0,0,1)</f>
        <v>124100</v>
      </c>
      <c r="AM243" s="2" cm="1">
        <f t="array" ref="AM243">_xlfn.XLOOKUP(AM$1&amp;$AB243,$M$3:$M$1662&amp;$N$3:$N$1662,$O$3:$O$1662,0,0,1)</f>
        <v>183800</v>
      </c>
    </row>
    <row r="244" spans="13:39" x14ac:dyDescent="0.4">
      <c r="M244" t="s">
        <v>870</v>
      </c>
      <c r="N244" t="s">
        <v>484</v>
      </c>
      <c r="O244">
        <v>183800</v>
      </c>
      <c r="AB244" t="s">
        <v>285</v>
      </c>
      <c r="AC244" s="2">
        <f t="shared" si="25"/>
        <v>39764520</v>
      </c>
      <c r="AD244" s="2">
        <f t="shared" ref="AD244:AH259" si="29">AD243+AI244</f>
        <v>47065100</v>
      </c>
      <c r="AE244" s="2">
        <f t="shared" si="29"/>
        <v>29195200</v>
      </c>
      <c r="AF244" s="2">
        <f t="shared" si="29"/>
        <v>49981900</v>
      </c>
      <c r="AG244" s="2">
        <f t="shared" si="29"/>
        <v>35031900</v>
      </c>
      <c r="AH244" s="2">
        <f t="shared" si="29"/>
        <v>37548500</v>
      </c>
      <c r="AI244" s="2" cm="1">
        <f t="array" ref="AI244">_xlfn.XLOOKUP(AI$1&amp;$AB244,$M$3:$M$1662&amp;$N$3:$N$1662,$O$3:$O$1662,0,0,1)</f>
        <v>33900</v>
      </c>
      <c r="AJ244" s="2" cm="1">
        <f t="array" ref="AJ244">_xlfn.XLOOKUP(AJ$1&amp;$AB244,$M$3:$M$1662&amp;$N$3:$N$1662,$O$3:$O$1662,0,0,1)</f>
        <v>89600</v>
      </c>
      <c r="AK244" s="2" cm="1">
        <f t="array" ref="AK244">_xlfn.XLOOKUP(AK$1&amp;$AB244,$M$3:$M$1662&amp;$N$3:$N$1662,$O$3:$O$1662,0,0,1)</f>
        <v>54200</v>
      </c>
      <c r="AL244" s="2" cm="1">
        <f t="array" ref="AL244">_xlfn.XLOOKUP(AL$1&amp;$AB244,$M$3:$M$1662&amp;$N$3:$N$1662,$O$3:$O$1662,0,0,1)</f>
        <v>73800</v>
      </c>
      <c r="AM244" s="2" cm="1">
        <f t="array" ref="AM244">_xlfn.XLOOKUP(AM$1&amp;$AB244,$M$3:$M$1662&amp;$N$3:$N$1662,$O$3:$O$1662,0,0,1)</f>
        <v>56900</v>
      </c>
    </row>
    <row r="245" spans="13:39" x14ac:dyDescent="0.4">
      <c r="M245" t="s">
        <v>870</v>
      </c>
      <c r="N245" t="s">
        <v>485</v>
      </c>
      <c r="O245">
        <v>56900</v>
      </c>
      <c r="AB245" t="s">
        <v>231</v>
      </c>
      <c r="AC245" s="2">
        <f t="shared" si="25"/>
        <v>39818200</v>
      </c>
      <c r="AD245" s="2">
        <f t="shared" si="29"/>
        <v>47087900</v>
      </c>
      <c r="AE245" s="2">
        <f t="shared" si="29"/>
        <v>29309800</v>
      </c>
      <c r="AF245" s="2">
        <f t="shared" si="29"/>
        <v>50028500</v>
      </c>
      <c r="AG245" s="2">
        <f t="shared" si="29"/>
        <v>35055300</v>
      </c>
      <c r="AH245" s="2">
        <f t="shared" si="29"/>
        <v>37609500</v>
      </c>
      <c r="AI245" s="2" cm="1">
        <f t="array" ref="AI245">_xlfn.XLOOKUP(AI$1&amp;$AB245,$M$3:$M$1662&amp;$N$3:$N$1662,$O$3:$O$1662,0,0,1)</f>
        <v>22800</v>
      </c>
      <c r="AJ245" s="2" cm="1">
        <f t="array" ref="AJ245">_xlfn.XLOOKUP(AJ$1&amp;$AB245,$M$3:$M$1662&amp;$N$3:$N$1662,$O$3:$O$1662,0,0,1)</f>
        <v>114600</v>
      </c>
      <c r="AK245" s="2" cm="1">
        <f t="array" ref="AK245">_xlfn.XLOOKUP(AK$1&amp;$AB245,$M$3:$M$1662&amp;$N$3:$N$1662,$O$3:$O$1662,0,0,1)</f>
        <v>46600</v>
      </c>
      <c r="AL245" s="2" cm="1">
        <f t="array" ref="AL245">_xlfn.XLOOKUP(AL$1&amp;$AB245,$M$3:$M$1662&amp;$N$3:$N$1662,$O$3:$O$1662,0,0,1)</f>
        <v>23400</v>
      </c>
      <c r="AM245" s="2" cm="1">
        <f t="array" ref="AM245">_xlfn.XLOOKUP(AM$1&amp;$AB245,$M$3:$M$1662&amp;$N$3:$N$1662,$O$3:$O$1662,0,0,1)</f>
        <v>61000</v>
      </c>
    </row>
    <row r="246" spans="13:39" x14ac:dyDescent="0.4">
      <c r="M246" t="s">
        <v>870</v>
      </c>
      <c r="N246" t="s">
        <v>486</v>
      </c>
      <c r="O246">
        <v>61000</v>
      </c>
      <c r="AB246" t="s">
        <v>310</v>
      </c>
      <c r="AC246" s="2">
        <f t="shared" si="25"/>
        <v>39867520</v>
      </c>
      <c r="AD246" s="2">
        <f t="shared" si="29"/>
        <v>47145500</v>
      </c>
      <c r="AE246" s="2">
        <f t="shared" si="29"/>
        <v>29334400</v>
      </c>
      <c r="AF246" s="2">
        <f t="shared" si="29"/>
        <v>50063600</v>
      </c>
      <c r="AG246" s="2">
        <f t="shared" si="29"/>
        <v>35106500</v>
      </c>
      <c r="AH246" s="2">
        <f t="shared" si="29"/>
        <v>37687600</v>
      </c>
      <c r="AI246" s="2" cm="1">
        <f t="array" ref="AI246">_xlfn.XLOOKUP(AI$1&amp;$AB246,$M$3:$M$1662&amp;$N$3:$N$1662,$O$3:$O$1662,0,0,1)</f>
        <v>57600</v>
      </c>
      <c r="AJ246" s="2" cm="1">
        <f t="array" ref="AJ246">_xlfn.XLOOKUP(AJ$1&amp;$AB246,$M$3:$M$1662&amp;$N$3:$N$1662,$O$3:$O$1662,0,0,1)</f>
        <v>24600</v>
      </c>
      <c r="AK246" s="2" cm="1">
        <f t="array" ref="AK246">_xlfn.XLOOKUP(AK$1&amp;$AB246,$M$3:$M$1662&amp;$N$3:$N$1662,$O$3:$O$1662,0,0,1)</f>
        <v>35100</v>
      </c>
      <c r="AL246" s="2" cm="1">
        <f t="array" ref="AL246">_xlfn.XLOOKUP(AL$1&amp;$AB246,$M$3:$M$1662&amp;$N$3:$N$1662,$O$3:$O$1662,0,0,1)</f>
        <v>51200</v>
      </c>
      <c r="AM246" s="2" cm="1">
        <f t="array" ref="AM246">_xlfn.XLOOKUP(AM$1&amp;$AB246,$M$3:$M$1662&amp;$N$3:$N$1662,$O$3:$O$1662,0,0,1)</f>
        <v>78100</v>
      </c>
    </row>
    <row r="247" spans="13:39" x14ac:dyDescent="0.4">
      <c r="M247" t="s">
        <v>870</v>
      </c>
      <c r="N247" t="s">
        <v>487</v>
      </c>
      <c r="O247">
        <v>78100</v>
      </c>
      <c r="AB247" t="s">
        <v>311</v>
      </c>
      <c r="AC247" s="2">
        <f t="shared" si="25"/>
        <v>39915880</v>
      </c>
      <c r="AD247" s="2">
        <f t="shared" si="29"/>
        <v>47233400</v>
      </c>
      <c r="AE247" s="2">
        <f t="shared" si="29"/>
        <v>29390900</v>
      </c>
      <c r="AF247" s="2">
        <f t="shared" si="29"/>
        <v>50104000</v>
      </c>
      <c r="AG247" s="2">
        <f t="shared" si="29"/>
        <v>35130300</v>
      </c>
      <c r="AH247" s="2">
        <f t="shared" si="29"/>
        <v>37720800</v>
      </c>
      <c r="AI247" s="2" cm="1">
        <f t="array" ref="AI247">_xlfn.XLOOKUP(AI$1&amp;$AB247,$M$3:$M$1662&amp;$N$3:$N$1662,$O$3:$O$1662,0,0,1)</f>
        <v>87900</v>
      </c>
      <c r="AJ247" s="2" cm="1">
        <f t="array" ref="AJ247">_xlfn.XLOOKUP(AJ$1&amp;$AB247,$M$3:$M$1662&amp;$N$3:$N$1662,$O$3:$O$1662,0,0,1)</f>
        <v>56500</v>
      </c>
      <c r="AK247" s="2" cm="1">
        <f t="array" ref="AK247">_xlfn.XLOOKUP(AK$1&amp;$AB247,$M$3:$M$1662&amp;$N$3:$N$1662,$O$3:$O$1662,0,0,1)</f>
        <v>40400</v>
      </c>
      <c r="AL247" s="2" cm="1">
        <f t="array" ref="AL247">_xlfn.XLOOKUP(AL$1&amp;$AB247,$M$3:$M$1662&amp;$N$3:$N$1662,$O$3:$O$1662,0,0,1)</f>
        <v>23800</v>
      </c>
      <c r="AM247" s="2" cm="1">
        <f t="array" ref="AM247">_xlfn.XLOOKUP(AM$1&amp;$AB247,$M$3:$M$1662&amp;$N$3:$N$1662,$O$3:$O$1662,0,0,1)</f>
        <v>33200</v>
      </c>
    </row>
    <row r="248" spans="13:39" x14ac:dyDescent="0.4">
      <c r="M248" t="s">
        <v>870</v>
      </c>
      <c r="N248" t="s">
        <v>488</v>
      </c>
      <c r="O248">
        <v>33200</v>
      </c>
      <c r="AB248" t="s">
        <v>261</v>
      </c>
      <c r="AC248" s="2">
        <f t="shared" si="25"/>
        <v>39983980</v>
      </c>
      <c r="AD248" s="2">
        <f t="shared" si="29"/>
        <v>47265300</v>
      </c>
      <c r="AE248" s="2">
        <f t="shared" si="29"/>
        <v>29442800</v>
      </c>
      <c r="AF248" s="2">
        <f t="shared" si="29"/>
        <v>50167000</v>
      </c>
      <c r="AG248" s="2">
        <f t="shared" si="29"/>
        <v>35274800</v>
      </c>
      <c r="AH248" s="2">
        <f t="shared" si="29"/>
        <v>37770000</v>
      </c>
      <c r="AI248" s="2" cm="1">
        <f t="array" ref="AI248">_xlfn.XLOOKUP(AI$1&amp;$AB248,$M$3:$M$1662&amp;$N$3:$N$1662,$O$3:$O$1662,0,0,1)</f>
        <v>31900</v>
      </c>
      <c r="AJ248" s="2" cm="1">
        <f t="array" ref="AJ248">_xlfn.XLOOKUP(AJ$1&amp;$AB248,$M$3:$M$1662&amp;$N$3:$N$1662,$O$3:$O$1662,0,0,1)</f>
        <v>51900</v>
      </c>
      <c r="AK248" s="2" cm="1">
        <f t="array" ref="AK248">_xlfn.XLOOKUP(AK$1&amp;$AB248,$M$3:$M$1662&amp;$N$3:$N$1662,$O$3:$O$1662,0,0,1)</f>
        <v>63000</v>
      </c>
      <c r="AL248" s="2" cm="1">
        <f t="array" ref="AL248">_xlfn.XLOOKUP(AL$1&amp;$AB248,$M$3:$M$1662&amp;$N$3:$N$1662,$O$3:$O$1662,0,0,1)</f>
        <v>144500</v>
      </c>
      <c r="AM248" s="2" cm="1">
        <f t="array" ref="AM248">_xlfn.XLOOKUP(AM$1&amp;$AB248,$M$3:$M$1662&amp;$N$3:$N$1662,$O$3:$O$1662,0,0,1)</f>
        <v>49200</v>
      </c>
    </row>
    <row r="249" spans="13:39" x14ac:dyDescent="0.4">
      <c r="M249" t="s">
        <v>870</v>
      </c>
      <c r="N249" t="s">
        <v>489</v>
      </c>
      <c r="O249">
        <v>49200</v>
      </c>
      <c r="AB249" t="s">
        <v>112</v>
      </c>
      <c r="AC249" s="2">
        <f t="shared" si="25"/>
        <v>40031060</v>
      </c>
      <c r="AD249" s="2">
        <f t="shared" si="29"/>
        <v>47277100</v>
      </c>
      <c r="AE249" s="2">
        <f t="shared" si="29"/>
        <v>29482300</v>
      </c>
      <c r="AF249" s="2">
        <f t="shared" si="29"/>
        <v>50235900</v>
      </c>
      <c r="AG249" s="2">
        <f t="shared" si="29"/>
        <v>35309100</v>
      </c>
      <c r="AH249" s="2">
        <f t="shared" si="29"/>
        <v>37850900</v>
      </c>
      <c r="AI249" s="2" cm="1">
        <f t="array" ref="AI249">_xlfn.XLOOKUP(AI$1&amp;$AB249,$M$3:$M$1662&amp;$N$3:$N$1662,$O$3:$O$1662,0,0,1)</f>
        <v>11800</v>
      </c>
      <c r="AJ249" s="2" cm="1">
        <f t="array" ref="AJ249">_xlfn.XLOOKUP(AJ$1&amp;$AB249,$M$3:$M$1662&amp;$N$3:$N$1662,$O$3:$O$1662,0,0,1)</f>
        <v>39500</v>
      </c>
      <c r="AK249" s="2" cm="1">
        <f t="array" ref="AK249">_xlfn.XLOOKUP(AK$1&amp;$AB249,$M$3:$M$1662&amp;$N$3:$N$1662,$O$3:$O$1662,0,0,1)</f>
        <v>68900</v>
      </c>
      <c r="AL249" s="2" cm="1">
        <f t="array" ref="AL249">_xlfn.XLOOKUP(AL$1&amp;$AB249,$M$3:$M$1662&amp;$N$3:$N$1662,$O$3:$O$1662,0,0,1)</f>
        <v>34300</v>
      </c>
      <c r="AM249" s="2" cm="1">
        <f t="array" ref="AM249">_xlfn.XLOOKUP(AM$1&amp;$AB249,$M$3:$M$1662&amp;$N$3:$N$1662,$O$3:$O$1662,0,0,1)</f>
        <v>80900</v>
      </c>
    </row>
    <row r="250" spans="13:39" x14ac:dyDescent="0.4">
      <c r="M250" t="s">
        <v>870</v>
      </c>
      <c r="N250" t="s">
        <v>490</v>
      </c>
      <c r="O250">
        <v>80900</v>
      </c>
      <c r="AB250" t="s">
        <v>263</v>
      </c>
      <c r="AC250" s="2">
        <f t="shared" si="25"/>
        <v>40090180</v>
      </c>
      <c r="AD250" s="2">
        <f t="shared" si="29"/>
        <v>47414400</v>
      </c>
      <c r="AE250" s="2">
        <f t="shared" si="29"/>
        <v>29501600</v>
      </c>
      <c r="AF250" s="2">
        <f t="shared" si="29"/>
        <v>50320100</v>
      </c>
      <c r="AG250" s="2">
        <f t="shared" si="29"/>
        <v>35312200</v>
      </c>
      <c r="AH250" s="2">
        <f t="shared" si="29"/>
        <v>37902600</v>
      </c>
      <c r="AI250" s="2" cm="1">
        <f t="array" ref="AI250">_xlfn.XLOOKUP(AI$1&amp;$AB250,$M$3:$M$1662&amp;$N$3:$N$1662,$O$3:$O$1662,0,0,1)</f>
        <v>137300</v>
      </c>
      <c r="AJ250" s="2" cm="1">
        <f t="array" ref="AJ250">_xlfn.XLOOKUP(AJ$1&amp;$AB250,$M$3:$M$1662&amp;$N$3:$N$1662,$O$3:$O$1662,0,0,1)</f>
        <v>19300</v>
      </c>
      <c r="AK250" s="2" cm="1">
        <f t="array" ref="AK250">_xlfn.XLOOKUP(AK$1&amp;$AB250,$M$3:$M$1662&amp;$N$3:$N$1662,$O$3:$O$1662,0,0,1)</f>
        <v>84200</v>
      </c>
      <c r="AL250" s="2" cm="1">
        <f t="array" ref="AL250">_xlfn.XLOOKUP(AL$1&amp;$AB250,$M$3:$M$1662&amp;$N$3:$N$1662,$O$3:$O$1662,0,0,1)</f>
        <v>3100</v>
      </c>
      <c r="AM250" s="2" cm="1">
        <f t="array" ref="AM250">_xlfn.XLOOKUP(AM$1&amp;$AB250,$M$3:$M$1662&amp;$N$3:$N$1662,$O$3:$O$1662,0,0,1)</f>
        <v>51700</v>
      </c>
    </row>
    <row r="251" spans="13:39" x14ac:dyDescent="0.4">
      <c r="M251" t="s">
        <v>870</v>
      </c>
      <c r="N251" t="s">
        <v>491</v>
      </c>
      <c r="O251">
        <v>51700</v>
      </c>
      <c r="AB251" t="s">
        <v>268</v>
      </c>
      <c r="AC251" s="2">
        <f t="shared" si="25"/>
        <v>40138400</v>
      </c>
      <c r="AD251" s="2">
        <f t="shared" si="29"/>
        <v>47457300</v>
      </c>
      <c r="AE251" s="2">
        <f t="shared" si="29"/>
        <v>29514500</v>
      </c>
      <c r="AF251" s="2">
        <f t="shared" si="29"/>
        <v>50348800</v>
      </c>
      <c r="AG251" s="2">
        <f t="shared" si="29"/>
        <v>35358100</v>
      </c>
      <c r="AH251" s="2">
        <f t="shared" si="29"/>
        <v>38013300</v>
      </c>
      <c r="AI251" s="2" cm="1">
        <f t="array" ref="AI251">_xlfn.XLOOKUP(AI$1&amp;$AB251,$M$3:$M$1662&amp;$N$3:$N$1662,$O$3:$O$1662,0,0,1)</f>
        <v>42900</v>
      </c>
      <c r="AJ251" s="2" cm="1">
        <f t="array" ref="AJ251">_xlfn.XLOOKUP(AJ$1&amp;$AB251,$M$3:$M$1662&amp;$N$3:$N$1662,$O$3:$O$1662,0,0,1)</f>
        <v>12900</v>
      </c>
      <c r="AK251" s="2" cm="1">
        <f t="array" ref="AK251">_xlfn.XLOOKUP(AK$1&amp;$AB251,$M$3:$M$1662&amp;$N$3:$N$1662,$O$3:$O$1662,0,0,1)</f>
        <v>28700</v>
      </c>
      <c r="AL251" s="2" cm="1">
        <f t="array" ref="AL251">_xlfn.XLOOKUP(AL$1&amp;$AB251,$M$3:$M$1662&amp;$N$3:$N$1662,$O$3:$O$1662,0,0,1)</f>
        <v>45900</v>
      </c>
      <c r="AM251" s="2" cm="1">
        <f t="array" ref="AM251">_xlfn.XLOOKUP(AM$1&amp;$AB251,$M$3:$M$1662&amp;$N$3:$N$1662,$O$3:$O$1662,0,0,1)</f>
        <v>110700</v>
      </c>
    </row>
    <row r="252" spans="13:39" x14ac:dyDescent="0.4">
      <c r="M252" t="s">
        <v>870</v>
      </c>
      <c r="N252" t="s">
        <v>492</v>
      </c>
      <c r="O252">
        <v>110700</v>
      </c>
      <c r="AB252" t="s">
        <v>191</v>
      </c>
      <c r="AC252" s="2">
        <f t="shared" si="25"/>
        <v>40206120</v>
      </c>
      <c r="AD252" s="2">
        <f t="shared" si="29"/>
        <v>47479500</v>
      </c>
      <c r="AE252" s="2">
        <f t="shared" si="29"/>
        <v>29598000</v>
      </c>
      <c r="AF252" s="2">
        <f t="shared" si="29"/>
        <v>50475500</v>
      </c>
      <c r="AG252" s="2">
        <f t="shared" si="29"/>
        <v>35390000</v>
      </c>
      <c r="AH252" s="2">
        <f t="shared" si="29"/>
        <v>38087600</v>
      </c>
      <c r="AI252" s="2" cm="1">
        <f t="array" ref="AI252">_xlfn.XLOOKUP(AI$1&amp;$AB252,$M$3:$M$1662&amp;$N$3:$N$1662,$O$3:$O$1662,0,0,1)</f>
        <v>22200</v>
      </c>
      <c r="AJ252" s="2" cm="1">
        <f t="array" ref="AJ252">_xlfn.XLOOKUP(AJ$1&amp;$AB252,$M$3:$M$1662&amp;$N$3:$N$1662,$O$3:$O$1662,0,0,1)</f>
        <v>83500</v>
      </c>
      <c r="AK252" s="2" cm="1">
        <f t="array" ref="AK252">_xlfn.XLOOKUP(AK$1&amp;$AB252,$M$3:$M$1662&amp;$N$3:$N$1662,$O$3:$O$1662,0,0,1)</f>
        <v>126700</v>
      </c>
      <c r="AL252" s="2" cm="1">
        <f t="array" ref="AL252">_xlfn.XLOOKUP(AL$1&amp;$AB252,$M$3:$M$1662&amp;$N$3:$N$1662,$O$3:$O$1662,0,0,1)</f>
        <v>31900</v>
      </c>
      <c r="AM252" s="2" cm="1">
        <f t="array" ref="AM252">_xlfn.XLOOKUP(AM$1&amp;$AB252,$M$3:$M$1662&amp;$N$3:$N$1662,$O$3:$O$1662,0,0,1)</f>
        <v>74300</v>
      </c>
    </row>
    <row r="253" spans="13:39" x14ac:dyDescent="0.4">
      <c r="M253" t="s">
        <v>870</v>
      </c>
      <c r="N253" t="s">
        <v>493</v>
      </c>
      <c r="O253">
        <v>74300</v>
      </c>
      <c r="AB253" t="s">
        <v>78</v>
      </c>
      <c r="AC253" s="2">
        <f t="shared" si="25"/>
        <v>40278880</v>
      </c>
      <c r="AD253" s="2">
        <f t="shared" si="29"/>
        <v>47526000</v>
      </c>
      <c r="AE253" s="2">
        <f t="shared" si="29"/>
        <v>29655500</v>
      </c>
      <c r="AF253" s="2">
        <f t="shared" si="29"/>
        <v>50545500</v>
      </c>
      <c r="AG253" s="2">
        <f t="shared" si="29"/>
        <v>35473800</v>
      </c>
      <c r="AH253" s="2">
        <f t="shared" si="29"/>
        <v>38193600</v>
      </c>
      <c r="AI253" s="2" cm="1">
        <f t="array" ref="AI253">_xlfn.XLOOKUP(AI$1&amp;$AB253,$M$3:$M$1662&amp;$N$3:$N$1662,$O$3:$O$1662,0,0,1)</f>
        <v>46500</v>
      </c>
      <c r="AJ253" s="2" cm="1">
        <f t="array" ref="AJ253">_xlfn.XLOOKUP(AJ$1&amp;$AB253,$M$3:$M$1662&amp;$N$3:$N$1662,$O$3:$O$1662,0,0,1)</f>
        <v>57500</v>
      </c>
      <c r="AK253" s="2" cm="1">
        <f t="array" ref="AK253">_xlfn.XLOOKUP(AK$1&amp;$AB253,$M$3:$M$1662&amp;$N$3:$N$1662,$O$3:$O$1662,0,0,1)</f>
        <v>70000</v>
      </c>
      <c r="AL253" s="2" cm="1">
        <f t="array" ref="AL253">_xlfn.XLOOKUP(AL$1&amp;$AB253,$M$3:$M$1662&amp;$N$3:$N$1662,$O$3:$O$1662,0,0,1)</f>
        <v>83800</v>
      </c>
      <c r="AM253" s="2" cm="1">
        <f t="array" ref="AM253">_xlfn.XLOOKUP(AM$1&amp;$AB253,$M$3:$M$1662&amp;$N$3:$N$1662,$O$3:$O$1662,0,0,1)</f>
        <v>106000</v>
      </c>
    </row>
    <row r="254" spans="13:39" x14ac:dyDescent="0.4">
      <c r="M254" t="s">
        <v>870</v>
      </c>
      <c r="N254" t="s">
        <v>494</v>
      </c>
      <c r="O254">
        <v>106000</v>
      </c>
      <c r="AB254" t="s">
        <v>194</v>
      </c>
      <c r="AC254" s="2">
        <f t="shared" si="25"/>
        <v>40326840</v>
      </c>
      <c r="AD254" s="2">
        <f t="shared" si="29"/>
        <v>47561000</v>
      </c>
      <c r="AE254" s="2">
        <f t="shared" si="29"/>
        <v>29677500</v>
      </c>
      <c r="AF254" s="2">
        <f t="shared" si="29"/>
        <v>50597400</v>
      </c>
      <c r="AG254" s="2">
        <f t="shared" si="29"/>
        <v>35526500</v>
      </c>
      <c r="AH254" s="2">
        <f t="shared" si="29"/>
        <v>38271800</v>
      </c>
      <c r="AI254" s="2" cm="1">
        <f t="array" ref="AI254">_xlfn.XLOOKUP(AI$1&amp;$AB254,$M$3:$M$1662&amp;$N$3:$N$1662,$O$3:$O$1662,0,0,1)</f>
        <v>35000</v>
      </c>
      <c r="AJ254" s="2" cm="1">
        <f t="array" ref="AJ254">_xlfn.XLOOKUP(AJ$1&amp;$AB254,$M$3:$M$1662&amp;$N$3:$N$1662,$O$3:$O$1662,0,0,1)</f>
        <v>22000</v>
      </c>
      <c r="AK254" s="2" cm="1">
        <f t="array" ref="AK254">_xlfn.XLOOKUP(AK$1&amp;$AB254,$M$3:$M$1662&amp;$N$3:$N$1662,$O$3:$O$1662,0,0,1)</f>
        <v>51900</v>
      </c>
      <c r="AL254" s="2" cm="1">
        <f t="array" ref="AL254">_xlfn.XLOOKUP(AL$1&amp;$AB254,$M$3:$M$1662&amp;$N$3:$N$1662,$O$3:$O$1662,0,0,1)</f>
        <v>52700</v>
      </c>
      <c r="AM254" s="2" cm="1">
        <f t="array" ref="AM254">_xlfn.XLOOKUP(AM$1&amp;$AB254,$M$3:$M$1662&amp;$N$3:$N$1662,$O$3:$O$1662,0,0,1)</f>
        <v>78200</v>
      </c>
    </row>
    <row r="255" spans="13:39" x14ac:dyDescent="0.4">
      <c r="M255" t="s">
        <v>870</v>
      </c>
      <c r="N255" t="s">
        <v>495</v>
      </c>
      <c r="O255">
        <v>78200</v>
      </c>
      <c r="AB255" t="s">
        <v>259</v>
      </c>
      <c r="AC255" s="2">
        <f t="shared" si="25"/>
        <v>40423340</v>
      </c>
      <c r="AD255" s="2">
        <f t="shared" si="29"/>
        <v>47563800</v>
      </c>
      <c r="AE255" s="2">
        <f t="shared" si="29"/>
        <v>29720000</v>
      </c>
      <c r="AF255" s="2">
        <f t="shared" si="29"/>
        <v>50694700</v>
      </c>
      <c r="AG255" s="2">
        <f t="shared" si="29"/>
        <v>35604100</v>
      </c>
      <c r="AH255" s="2">
        <f t="shared" si="29"/>
        <v>38534100</v>
      </c>
      <c r="AI255" s="2" cm="1">
        <f t="array" ref="AI255">_xlfn.XLOOKUP(AI$1&amp;$AB255,$M$3:$M$1662&amp;$N$3:$N$1662,$O$3:$O$1662,0,0,1)</f>
        <v>2800</v>
      </c>
      <c r="AJ255" s="2" cm="1">
        <f t="array" ref="AJ255">_xlfn.XLOOKUP(AJ$1&amp;$AB255,$M$3:$M$1662&amp;$N$3:$N$1662,$O$3:$O$1662,0,0,1)</f>
        <v>42500</v>
      </c>
      <c r="AK255" s="2" cm="1">
        <f t="array" ref="AK255">_xlfn.XLOOKUP(AK$1&amp;$AB255,$M$3:$M$1662&amp;$N$3:$N$1662,$O$3:$O$1662,0,0,1)</f>
        <v>97300</v>
      </c>
      <c r="AL255" s="2" cm="1">
        <f t="array" ref="AL255">_xlfn.XLOOKUP(AL$1&amp;$AB255,$M$3:$M$1662&amp;$N$3:$N$1662,$O$3:$O$1662,0,0,1)</f>
        <v>77600</v>
      </c>
      <c r="AM255" s="2" cm="1">
        <f t="array" ref="AM255">_xlfn.XLOOKUP(AM$1&amp;$AB255,$M$3:$M$1662&amp;$N$3:$N$1662,$O$3:$O$1662,0,0,1)</f>
        <v>262300</v>
      </c>
    </row>
    <row r="256" spans="13:39" x14ac:dyDescent="0.4">
      <c r="M256" t="s">
        <v>870</v>
      </c>
      <c r="N256" t="s">
        <v>496</v>
      </c>
      <c r="O256">
        <v>262300</v>
      </c>
      <c r="AB256" t="s">
        <v>279</v>
      </c>
      <c r="AC256" s="2">
        <f t="shared" si="25"/>
        <v>40480020</v>
      </c>
      <c r="AD256" s="2">
        <f t="shared" si="29"/>
        <v>47666200</v>
      </c>
      <c r="AE256" s="2">
        <f t="shared" si="29"/>
        <v>29756400</v>
      </c>
      <c r="AF256" s="2">
        <f t="shared" si="29"/>
        <v>50733200</v>
      </c>
      <c r="AG256" s="2">
        <f t="shared" si="29"/>
        <v>35649100</v>
      </c>
      <c r="AH256" s="2">
        <f t="shared" si="29"/>
        <v>38595200</v>
      </c>
      <c r="AI256" s="2" cm="1">
        <f t="array" ref="AI256">_xlfn.XLOOKUP(AI$1&amp;$AB256,$M$3:$M$1662&amp;$N$3:$N$1662,$O$3:$O$1662,0,0,1)</f>
        <v>102400</v>
      </c>
      <c r="AJ256" s="2" cm="1">
        <f t="array" ref="AJ256">_xlfn.XLOOKUP(AJ$1&amp;$AB256,$M$3:$M$1662&amp;$N$3:$N$1662,$O$3:$O$1662,0,0,1)</f>
        <v>36400</v>
      </c>
      <c r="AK256" s="2" cm="1">
        <f t="array" ref="AK256">_xlfn.XLOOKUP(AK$1&amp;$AB256,$M$3:$M$1662&amp;$N$3:$N$1662,$O$3:$O$1662,0,0,1)</f>
        <v>38500</v>
      </c>
      <c r="AL256" s="2" cm="1">
        <f t="array" ref="AL256">_xlfn.XLOOKUP(AL$1&amp;$AB256,$M$3:$M$1662&amp;$N$3:$N$1662,$O$3:$O$1662,0,0,1)</f>
        <v>45000</v>
      </c>
      <c r="AM256" s="2" cm="1">
        <f t="array" ref="AM256">_xlfn.XLOOKUP(AM$1&amp;$AB256,$M$3:$M$1662&amp;$N$3:$N$1662,$O$3:$O$1662,0,0,1)</f>
        <v>61100</v>
      </c>
    </row>
    <row r="257" spans="13:39" x14ac:dyDescent="0.4">
      <c r="M257" t="s">
        <v>870</v>
      </c>
      <c r="N257" t="s">
        <v>497</v>
      </c>
      <c r="O257">
        <v>61100</v>
      </c>
      <c r="AB257" t="s">
        <v>278</v>
      </c>
      <c r="AC257" s="2">
        <f t="shared" si="25"/>
        <v>40511780</v>
      </c>
      <c r="AD257" s="2">
        <f t="shared" si="29"/>
        <v>47700400</v>
      </c>
      <c r="AE257" s="2">
        <f t="shared" si="29"/>
        <v>29780100</v>
      </c>
      <c r="AF257" s="2">
        <f t="shared" si="29"/>
        <v>50777300</v>
      </c>
      <c r="AG257" s="2">
        <f t="shared" si="29"/>
        <v>35664200</v>
      </c>
      <c r="AH257" s="2">
        <f t="shared" si="29"/>
        <v>38636900</v>
      </c>
      <c r="AI257" s="2" cm="1">
        <f t="array" ref="AI257">_xlfn.XLOOKUP(AI$1&amp;$AB257,$M$3:$M$1662&amp;$N$3:$N$1662,$O$3:$O$1662,0,0,1)</f>
        <v>34200</v>
      </c>
      <c r="AJ257" s="2" cm="1">
        <f t="array" ref="AJ257">_xlfn.XLOOKUP(AJ$1&amp;$AB257,$M$3:$M$1662&amp;$N$3:$N$1662,$O$3:$O$1662,0,0,1)</f>
        <v>23700</v>
      </c>
      <c r="AK257" s="2" cm="1">
        <f t="array" ref="AK257">_xlfn.XLOOKUP(AK$1&amp;$AB257,$M$3:$M$1662&amp;$N$3:$N$1662,$O$3:$O$1662,0,0,1)</f>
        <v>44100</v>
      </c>
      <c r="AL257" s="2" cm="1">
        <f t="array" ref="AL257">_xlfn.XLOOKUP(AL$1&amp;$AB257,$M$3:$M$1662&amp;$N$3:$N$1662,$O$3:$O$1662,0,0,1)</f>
        <v>15100</v>
      </c>
      <c r="AM257" s="2" cm="1">
        <f t="array" ref="AM257">_xlfn.XLOOKUP(AM$1&amp;$AB257,$M$3:$M$1662&amp;$N$3:$N$1662,$O$3:$O$1662,0,0,1)</f>
        <v>41700</v>
      </c>
    </row>
    <row r="258" spans="13:39" x14ac:dyDescent="0.4">
      <c r="M258" t="s">
        <v>870</v>
      </c>
      <c r="N258" t="s">
        <v>498</v>
      </c>
      <c r="O258">
        <v>41700</v>
      </c>
      <c r="AB258" t="s">
        <v>208</v>
      </c>
      <c r="AC258" s="2">
        <f t="shared" si="25"/>
        <v>40579200</v>
      </c>
      <c r="AD258" s="2">
        <f t="shared" si="29"/>
        <v>47729300</v>
      </c>
      <c r="AE258" s="2">
        <f t="shared" si="29"/>
        <v>29856300</v>
      </c>
      <c r="AF258" s="2">
        <f t="shared" si="29"/>
        <v>50848100</v>
      </c>
      <c r="AG258" s="2">
        <f t="shared" si="29"/>
        <v>35731700</v>
      </c>
      <c r="AH258" s="2">
        <f t="shared" si="29"/>
        <v>38730600</v>
      </c>
      <c r="AI258" s="2" cm="1">
        <f t="array" ref="AI258">_xlfn.XLOOKUP(AI$1&amp;$AB258,$M$3:$M$1662&amp;$N$3:$N$1662,$O$3:$O$1662,0,0,1)</f>
        <v>28900</v>
      </c>
      <c r="AJ258" s="2" cm="1">
        <f t="array" ref="AJ258">_xlfn.XLOOKUP(AJ$1&amp;$AB258,$M$3:$M$1662&amp;$N$3:$N$1662,$O$3:$O$1662,0,0,1)</f>
        <v>76200</v>
      </c>
      <c r="AK258" s="2" cm="1">
        <f t="array" ref="AK258">_xlfn.XLOOKUP(AK$1&amp;$AB258,$M$3:$M$1662&amp;$N$3:$N$1662,$O$3:$O$1662,0,0,1)</f>
        <v>70800</v>
      </c>
      <c r="AL258" s="2" cm="1">
        <f t="array" ref="AL258">_xlfn.XLOOKUP(AL$1&amp;$AB258,$M$3:$M$1662&amp;$N$3:$N$1662,$O$3:$O$1662,0,0,1)</f>
        <v>67500</v>
      </c>
      <c r="AM258" s="2" cm="1">
        <f t="array" ref="AM258">_xlfn.XLOOKUP(AM$1&amp;$AB258,$M$3:$M$1662&amp;$N$3:$N$1662,$O$3:$O$1662,0,0,1)</f>
        <v>93700</v>
      </c>
    </row>
    <row r="259" spans="13:39" x14ac:dyDescent="0.4">
      <c r="M259" t="s">
        <v>870</v>
      </c>
      <c r="N259" t="s">
        <v>499</v>
      </c>
      <c r="O259">
        <v>93700</v>
      </c>
      <c r="AB259" t="s">
        <v>43</v>
      </c>
      <c r="AC259" s="2">
        <f t="shared" ref="AC259:AC322" si="30">IFERROR(AVERAGEIFS(AD259:AH259,AD259:AH259,"&gt;0"),0)</f>
        <v>40645160</v>
      </c>
      <c r="AD259" s="2">
        <f t="shared" si="29"/>
        <v>47865900</v>
      </c>
      <c r="AE259" s="2">
        <f t="shared" si="29"/>
        <v>29897200</v>
      </c>
      <c r="AF259" s="2">
        <f t="shared" si="29"/>
        <v>50906500</v>
      </c>
      <c r="AG259" s="2">
        <f t="shared" si="29"/>
        <v>35746200</v>
      </c>
      <c r="AH259" s="2">
        <f t="shared" si="29"/>
        <v>38810000</v>
      </c>
      <c r="AI259" s="2" cm="1">
        <f t="array" ref="AI259">_xlfn.XLOOKUP(AI$1&amp;$AB259,$M$3:$M$1662&amp;$N$3:$N$1662,$O$3:$O$1662,0,0,1)</f>
        <v>136600</v>
      </c>
      <c r="AJ259" s="2" cm="1">
        <f t="array" ref="AJ259">_xlfn.XLOOKUP(AJ$1&amp;$AB259,$M$3:$M$1662&amp;$N$3:$N$1662,$O$3:$O$1662,0,0,1)</f>
        <v>40900</v>
      </c>
      <c r="AK259" s="2" cm="1">
        <f t="array" ref="AK259">_xlfn.XLOOKUP(AK$1&amp;$AB259,$M$3:$M$1662&amp;$N$3:$N$1662,$O$3:$O$1662,0,0,1)</f>
        <v>58400</v>
      </c>
      <c r="AL259" s="2" cm="1">
        <f t="array" ref="AL259">_xlfn.XLOOKUP(AL$1&amp;$AB259,$M$3:$M$1662&amp;$N$3:$N$1662,$O$3:$O$1662,0,0,1)</f>
        <v>14500</v>
      </c>
      <c r="AM259" s="2" cm="1">
        <f t="array" ref="AM259">_xlfn.XLOOKUP(AM$1&amp;$AB259,$M$3:$M$1662&amp;$N$3:$N$1662,$O$3:$O$1662,0,0,1)</f>
        <v>79400</v>
      </c>
    </row>
    <row r="260" spans="13:39" x14ac:dyDescent="0.4">
      <c r="M260" t="s">
        <v>870</v>
      </c>
      <c r="N260" t="s">
        <v>500</v>
      </c>
      <c r="O260">
        <v>79400</v>
      </c>
      <c r="AB260" t="s">
        <v>234</v>
      </c>
      <c r="AC260" s="2">
        <f t="shared" si="30"/>
        <v>40709480</v>
      </c>
      <c r="AD260" s="2">
        <f t="shared" ref="AD260:AH275" si="31">AD259+AI260</f>
        <v>47886800</v>
      </c>
      <c r="AE260" s="2">
        <f t="shared" si="31"/>
        <v>29925500</v>
      </c>
      <c r="AF260" s="2">
        <f t="shared" si="31"/>
        <v>51072600</v>
      </c>
      <c r="AG260" s="2">
        <f t="shared" si="31"/>
        <v>35750800</v>
      </c>
      <c r="AH260" s="2">
        <f t="shared" si="31"/>
        <v>38911700</v>
      </c>
      <c r="AI260" s="2" cm="1">
        <f t="array" ref="AI260">_xlfn.XLOOKUP(AI$1&amp;$AB260,$M$3:$M$1662&amp;$N$3:$N$1662,$O$3:$O$1662,0,0,1)</f>
        <v>20900</v>
      </c>
      <c r="AJ260" s="2" cm="1">
        <f t="array" ref="AJ260">_xlfn.XLOOKUP(AJ$1&amp;$AB260,$M$3:$M$1662&amp;$N$3:$N$1662,$O$3:$O$1662,0,0,1)</f>
        <v>28300</v>
      </c>
      <c r="AK260" s="2" cm="1">
        <f t="array" ref="AK260">_xlfn.XLOOKUP(AK$1&amp;$AB260,$M$3:$M$1662&amp;$N$3:$N$1662,$O$3:$O$1662,0,0,1)</f>
        <v>166100</v>
      </c>
      <c r="AL260" s="2" cm="1">
        <f t="array" ref="AL260">_xlfn.XLOOKUP(AL$1&amp;$AB260,$M$3:$M$1662&amp;$N$3:$N$1662,$O$3:$O$1662,0,0,1)</f>
        <v>4600</v>
      </c>
      <c r="AM260" s="2" cm="1">
        <f t="array" ref="AM260">_xlfn.XLOOKUP(AM$1&amp;$AB260,$M$3:$M$1662&amp;$N$3:$N$1662,$O$3:$O$1662,0,0,1)</f>
        <v>101700</v>
      </c>
    </row>
    <row r="261" spans="13:39" x14ac:dyDescent="0.4">
      <c r="M261" t="s">
        <v>870</v>
      </c>
      <c r="N261" t="s">
        <v>501</v>
      </c>
      <c r="O261">
        <v>101700</v>
      </c>
      <c r="AB261" t="s">
        <v>247</v>
      </c>
      <c r="AC261" s="2">
        <f t="shared" si="30"/>
        <v>40766540</v>
      </c>
      <c r="AD261" s="2">
        <f t="shared" si="31"/>
        <v>47943200</v>
      </c>
      <c r="AE261" s="2">
        <f t="shared" si="31"/>
        <v>29955200</v>
      </c>
      <c r="AF261" s="2">
        <f t="shared" si="31"/>
        <v>51176300</v>
      </c>
      <c r="AG261" s="2">
        <f t="shared" si="31"/>
        <v>35810800</v>
      </c>
      <c r="AH261" s="2">
        <f t="shared" si="31"/>
        <v>38947200</v>
      </c>
      <c r="AI261" s="2" cm="1">
        <f t="array" ref="AI261">_xlfn.XLOOKUP(AI$1&amp;$AB261,$M$3:$M$1662&amp;$N$3:$N$1662,$O$3:$O$1662,0,0,1)</f>
        <v>56400</v>
      </c>
      <c r="AJ261" s="2" cm="1">
        <f t="array" ref="AJ261">_xlfn.XLOOKUP(AJ$1&amp;$AB261,$M$3:$M$1662&amp;$N$3:$N$1662,$O$3:$O$1662,0,0,1)</f>
        <v>29700</v>
      </c>
      <c r="AK261" s="2" cm="1">
        <f t="array" ref="AK261">_xlfn.XLOOKUP(AK$1&amp;$AB261,$M$3:$M$1662&amp;$N$3:$N$1662,$O$3:$O$1662,0,0,1)</f>
        <v>103700</v>
      </c>
      <c r="AL261" s="2" cm="1">
        <f t="array" ref="AL261">_xlfn.XLOOKUP(AL$1&amp;$AB261,$M$3:$M$1662&amp;$N$3:$N$1662,$O$3:$O$1662,0,0,1)</f>
        <v>60000</v>
      </c>
      <c r="AM261" s="2" cm="1">
        <f t="array" ref="AM261">_xlfn.XLOOKUP(AM$1&amp;$AB261,$M$3:$M$1662&amp;$N$3:$N$1662,$O$3:$O$1662,0,0,1)</f>
        <v>35500</v>
      </c>
    </row>
    <row r="262" spans="13:39" x14ac:dyDescent="0.4">
      <c r="M262" t="s">
        <v>870</v>
      </c>
      <c r="N262" t="s">
        <v>502</v>
      </c>
      <c r="O262">
        <v>35500</v>
      </c>
      <c r="AB262" t="s">
        <v>127</v>
      </c>
      <c r="AC262" s="2">
        <f t="shared" si="30"/>
        <v>40811780</v>
      </c>
      <c r="AD262" s="2">
        <f t="shared" si="31"/>
        <v>47952500</v>
      </c>
      <c r="AE262" s="2">
        <f t="shared" si="31"/>
        <v>30022000</v>
      </c>
      <c r="AF262" s="2">
        <f t="shared" si="31"/>
        <v>51258100</v>
      </c>
      <c r="AG262" s="2">
        <f t="shared" si="31"/>
        <v>35837300</v>
      </c>
      <c r="AH262" s="2">
        <f t="shared" si="31"/>
        <v>38989000</v>
      </c>
      <c r="AI262" s="2" cm="1">
        <f t="array" ref="AI262">_xlfn.XLOOKUP(AI$1&amp;$AB262,$M$3:$M$1662&amp;$N$3:$N$1662,$O$3:$O$1662,0,0,1)</f>
        <v>9300</v>
      </c>
      <c r="AJ262" s="2" cm="1">
        <f t="array" ref="AJ262">_xlfn.XLOOKUP(AJ$1&amp;$AB262,$M$3:$M$1662&amp;$N$3:$N$1662,$O$3:$O$1662,0,0,1)</f>
        <v>66800</v>
      </c>
      <c r="AK262" s="2" cm="1">
        <f t="array" ref="AK262">_xlfn.XLOOKUP(AK$1&amp;$AB262,$M$3:$M$1662&amp;$N$3:$N$1662,$O$3:$O$1662,0,0,1)</f>
        <v>81800</v>
      </c>
      <c r="AL262" s="2" cm="1">
        <f t="array" ref="AL262">_xlfn.XLOOKUP(AL$1&amp;$AB262,$M$3:$M$1662&amp;$N$3:$N$1662,$O$3:$O$1662,0,0,1)</f>
        <v>26500</v>
      </c>
      <c r="AM262" s="2" cm="1">
        <f t="array" ref="AM262">_xlfn.XLOOKUP(AM$1&amp;$AB262,$M$3:$M$1662&amp;$N$3:$N$1662,$O$3:$O$1662,0,0,1)</f>
        <v>41800</v>
      </c>
    </row>
    <row r="263" spans="13:39" x14ac:dyDescent="0.4">
      <c r="M263" t="s">
        <v>870</v>
      </c>
      <c r="N263" t="s">
        <v>503</v>
      </c>
      <c r="O263">
        <v>41800</v>
      </c>
      <c r="AB263" t="s">
        <v>199</v>
      </c>
      <c r="AC263" s="2">
        <f t="shared" si="30"/>
        <v>40883640</v>
      </c>
      <c r="AD263" s="2">
        <f t="shared" si="31"/>
        <v>48024500</v>
      </c>
      <c r="AE263" s="2">
        <f t="shared" si="31"/>
        <v>30065900</v>
      </c>
      <c r="AF263" s="2">
        <f t="shared" si="31"/>
        <v>51300600</v>
      </c>
      <c r="AG263" s="2">
        <f t="shared" si="31"/>
        <v>35896400</v>
      </c>
      <c r="AH263" s="2">
        <f t="shared" si="31"/>
        <v>39130800</v>
      </c>
      <c r="AI263" s="2" cm="1">
        <f t="array" ref="AI263">_xlfn.XLOOKUP(AI$1&amp;$AB263,$M$3:$M$1662&amp;$N$3:$N$1662,$O$3:$O$1662,0,0,1)</f>
        <v>72000</v>
      </c>
      <c r="AJ263" s="2" cm="1">
        <f t="array" ref="AJ263">_xlfn.XLOOKUP(AJ$1&amp;$AB263,$M$3:$M$1662&amp;$N$3:$N$1662,$O$3:$O$1662,0,0,1)</f>
        <v>43900</v>
      </c>
      <c r="AK263" s="2" cm="1">
        <f t="array" ref="AK263">_xlfn.XLOOKUP(AK$1&amp;$AB263,$M$3:$M$1662&amp;$N$3:$N$1662,$O$3:$O$1662,0,0,1)</f>
        <v>42500</v>
      </c>
      <c r="AL263" s="2" cm="1">
        <f t="array" ref="AL263">_xlfn.XLOOKUP(AL$1&amp;$AB263,$M$3:$M$1662&amp;$N$3:$N$1662,$O$3:$O$1662,0,0,1)</f>
        <v>59100</v>
      </c>
      <c r="AM263" s="2" cm="1">
        <f t="array" ref="AM263">_xlfn.XLOOKUP(AM$1&amp;$AB263,$M$3:$M$1662&amp;$N$3:$N$1662,$O$3:$O$1662,0,0,1)</f>
        <v>141800</v>
      </c>
    </row>
    <row r="264" spans="13:39" x14ac:dyDescent="0.4">
      <c r="M264" t="s">
        <v>870</v>
      </c>
      <c r="N264" t="s">
        <v>504</v>
      </c>
      <c r="O264">
        <v>141800</v>
      </c>
      <c r="AB264" t="s">
        <v>257</v>
      </c>
      <c r="AC264" s="2">
        <f t="shared" si="30"/>
        <v>40985820</v>
      </c>
      <c r="AD264" s="2">
        <f t="shared" si="31"/>
        <v>48075500</v>
      </c>
      <c r="AE264" s="2">
        <f t="shared" si="31"/>
        <v>30210200</v>
      </c>
      <c r="AF264" s="2">
        <f t="shared" si="31"/>
        <v>51440700</v>
      </c>
      <c r="AG264" s="2">
        <f t="shared" si="31"/>
        <v>36015600</v>
      </c>
      <c r="AH264" s="2">
        <f t="shared" si="31"/>
        <v>39187100</v>
      </c>
      <c r="AI264" s="2" cm="1">
        <f t="array" ref="AI264">_xlfn.XLOOKUP(AI$1&amp;$AB264,$M$3:$M$1662&amp;$N$3:$N$1662,$O$3:$O$1662,0,0,1)</f>
        <v>51000</v>
      </c>
      <c r="AJ264" s="2" cm="1">
        <f t="array" ref="AJ264">_xlfn.XLOOKUP(AJ$1&amp;$AB264,$M$3:$M$1662&amp;$N$3:$N$1662,$O$3:$O$1662,0,0,1)</f>
        <v>144300</v>
      </c>
      <c r="AK264" s="2" cm="1">
        <f t="array" ref="AK264">_xlfn.XLOOKUP(AK$1&amp;$AB264,$M$3:$M$1662&amp;$N$3:$N$1662,$O$3:$O$1662,0,0,1)</f>
        <v>140100</v>
      </c>
      <c r="AL264" s="2" cm="1">
        <f t="array" ref="AL264">_xlfn.XLOOKUP(AL$1&amp;$AB264,$M$3:$M$1662&amp;$N$3:$N$1662,$O$3:$O$1662,0,0,1)</f>
        <v>119200</v>
      </c>
      <c r="AM264" s="2" cm="1">
        <f t="array" ref="AM264">_xlfn.XLOOKUP(AM$1&amp;$AB264,$M$3:$M$1662&amp;$N$3:$N$1662,$O$3:$O$1662,0,0,1)</f>
        <v>56300</v>
      </c>
    </row>
    <row r="265" spans="13:39" x14ac:dyDescent="0.4">
      <c r="M265" t="s">
        <v>870</v>
      </c>
      <c r="N265" t="s">
        <v>505</v>
      </c>
      <c r="O265">
        <v>56300</v>
      </c>
      <c r="AB265" t="s">
        <v>190</v>
      </c>
      <c r="AC265" s="2">
        <f t="shared" si="30"/>
        <v>41044040</v>
      </c>
      <c r="AD265" s="2">
        <f t="shared" si="31"/>
        <v>48117000</v>
      </c>
      <c r="AE265" s="2">
        <f t="shared" si="31"/>
        <v>30221300</v>
      </c>
      <c r="AF265" s="2">
        <f t="shared" si="31"/>
        <v>51588400</v>
      </c>
      <c r="AG265" s="2">
        <f t="shared" si="31"/>
        <v>36057500</v>
      </c>
      <c r="AH265" s="2">
        <f t="shared" si="31"/>
        <v>39236000</v>
      </c>
      <c r="AI265" s="2" cm="1">
        <f t="array" ref="AI265">_xlfn.XLOOKUP(AI$1&amp;$AB265,$M$3:$M$1662&amp;$N$3:$N$1662,$O$3:$O$1662,0,0,1)</f>
        <v>41500</v>
      </c>
      <c r="AJ265" s="2" cm="1">
        <f t="array" ref="AJ265">_xlfn.XLOOKUP(AJ$1&amp;$AB265,$M$3:$M$1662&amp;$N$3:$N$1662,$O$3:$O$1662,0,0,1)</f>
        <v>11100</v>
      </c>
      <c r="AK265" s="2" cm="1">
        <f t="array" ref="AK265">_xlfn.XLOOKUP(AK$1&amp;$AB265,$M$3:$M$1662&amp;$N$3:$N$1662,$O$3:$O$1662,0,0,1)</f>
        <v>147700</v>
      </c>
      <c r="AL265" s="2" cm="1">
        <f t="array" ref="AL265">_xlfn.XLOOKUP(AL$1&amp;$AB265,$M$3:$M$1662&amp;$N$3:$N$1662,$O$3:$O$1662,0,0,1)</f>
        <v>41900</v>
      </c>
      <c r="AM265" s="2" cm="1">
        <f t="array" ref="AM265">_xlfn.XLOOKUP(AM$1&amp;$AB265,$M$3:$M$1662&amp;$N$3:$N$1662,$O$3:$O$1662,0,0,1)</f>
        <v>48900</v>
      </c>
    </row>
    <row r="266" spans="13:39" x14ac:dyDescent="0.4">
      <c r="M266" t="s">
        <v>870</v>
      </c>
      <c r="N266" t="s">
        <v>506</v>
      </c>
      <c r="O266">
        <v>48900</v>
      </c>
      <c r="AB266" t="s">
        <v>132</v>
      </c>
      <c r="AC266" s="2">
        <f t="shared" si="30"/>
        <v>41089480</v>
      </c>
      <c r="AD266" s="2">
        <f t="shared" si="31"/>
        <v>48146700</v>
      </c>
      <c r="AE266" s="2">
        <f t="shared" si="31"/>
        <v>30252500</v>
      </c>
      <c r="AF266" s="2">
        <f t="shared" si="31"/>
        <v>51659900</v>
      </c>
      <c r="AG266" s="2">
        <f t="shared" si="31"/>
        <v>36081600</v>
      </c>
      <c r="AH266" s="2">
        <f t="shared" si="31"/>
        <v>39306700</v>
      </c>
      <c r="AI266" s="2" cm="1">
        <f t="array" ref="AI266">_xlfn.XLOOKUP(AI$1&amp;$AB266,$M$3:$M$1662&amp;$N$3:$N$1662,$O$3:$O$1662,0,0,1)</f>
        <v>29700</v>
      </c>
      <c r="AJ266" s="2" cm="1">
        <f t="array" ref="AJ266">_xlfn.XLOOKUP(AJ$1&amp;$AB266,$M$3:$M$1662&amp;$N$3:$N$1662,$O$3:$O$1662,0,0,1)</f>
        <v>31200</v>
      </c>
      <c r="AK266" s="2" cm="1">
        <f t="array" ref="AK266">_xlfn.XLOOKUP(AK$1&amp;$AB266,$M$3:$M$1662&amp;$N$3:$N$1662,$O$3:$O$1662,0,0,1)</f>
        <v>71500</v>
      </c>
      <c r="AL266" s="2" cm="1">
        <f t="array" ref="AL266">_xlfn.XLOOKUP(AL$1&amp;$AB266,$M$3:$M$1662&amp;$N$3:$N$1662,$O$3:$O$1662,0,0,1)</f>
        <v>24100</v>
      </c>
      <c r="AM266" s="2" cm="1">
        <f t="array" ref="AM266">_xlfn.XLOOKUP(AM$1&amp;$AB266,$M$3:$M$1662&amp;$N$3:$N$1662,$O$3:$O$1662,0,0,1)</f>
        <v>70700</v>
      </c>
    </row>
    <row r="267" spans="13:39" x14ac:dyDescent="0.4">
      <c r="M267" t="s">
        <v>870</v>
      </c>
      <c r="N267" t="s">
        <v>507</v>
      </c>
      <c r="O267">
        <v>70700</v>
      </c>
      <c r="AB267" t="s">
        <v>48</v>
      </c>
      <c r="AC267" s="2">
        <f t="shared" si="30"/>
        <v>41129160</v>
      </c>
      <c r="AD267" s="2">
        <f t="shared" si="31"/>
        <v>48220300</v>
      </c>
      <c r="AE267" s="2">
        <f t="shared" si="31"/>
        <v>30283300</v>
      </c>
      <c r="AF267" s="2">
        <f t="shared" si="31"/>
        <v>51702400</v>
      </c>
      <c r="AG267" s="2">
        <f t="shared" si="31"/>
        <v>36110800</v>
      </c>
      <c r="AH267" s="2">
        <f t="shared" si="31"/>
        <v>39329000</v>
      </c>
      <c r="AI267" s="2" cm="1">
        <f t="array" ref="AI267">_xlfn.XLOOKUP(AI$1&amp;$AB267,$M$3:$M$1662&amp;$N$3:$N$1662,$O$3:$O$1662,0,0,1)</f>
        <v>73600</v>
      </c>
      <c r="AJ267" s="2" cm="1">
        <f t="array" ref="AJ267">_xlfn.XLOOKUP(AJ$1&amp;$AB267,$M$3:$M$1662&amp;$N$3:$N$1662,$O$3:$O$1662,0,0,1)</f>
        <v>30800</v>
      </c>
      <c r="AK267" s="2" cm="1">
        <f t="array" ref="AK267">_xlfn.XLOOKUP(AK$1&amp;$AB267,$M$3:$M$1662&amp;$N$3:$N$1662,$O$3:$O$1662,0,0,1)</f>
        <v>42500</v>
      </c>
      <c r="AL267" s="2" cm="1">
        <f t="array" ref="AL267">_xlfn.XLOOKUP(AL$1&amp;$AB267,$M$3:$M$1662&amp;$N$3:$N$1662,$O$3:$O$1662,0,0,1)</f>
        <v>29200</v>
      </c>
      <c r="AM267" s="2" cm="1">
        <f t="array" ref="AM267">_xlfn.XLOOKUP(AM$1&amp;$AB267,$M$3:$M$1662&amp;$N$3:$N$1662,$O$3:$O$1662,0,0,1)</f>
        <v>22300</v>
      </c>
    </row>
    <row r="268" spans="13:39" x14ac:dyDescent="0.4">
      <c r="M268" t="s">
        <v>870</v>
      </c>
      <c r="N268" t="s">
        <v>508</v>
      </c>
      <c r="O268">
        <v>22300</v>
      </c>
      <c r="AB268" t="s">
        <v>184</v>
      </c>
      <c r="AC268" s="2">
        <f t="shared" si="30"/>
        <v>41167440</v>
      </c>
      <c r="AD268" s="2">
        <f t="shared" si="31"/>
        <v>48253900</v>
      </c>
      <c r="AE268" s="2">
        <f t="shared" si="31"/>
        <v>30324700</v>
      </c>
      <c r="AF268" s="2">
        <f t="shared" si="31"/>
        <v>51733300</v>
      </c>
      <c r="AG268" s="2">
        <f t="shared" si="31"/>
        <v>36156400</v>
      </c>
      <c r="AH268" s="2">
        <f t="shared" si="31"/>
        <v>39368900</v>
      </c>
      <c r="AI268" s="2" cm="1">
        <f t="array" ref="AI268">_xlfn.XLOOKUP(AI$1&amp;$AB268,$M$3:$M$1662&amp;$N$3:$N$1662,$O$3:$O$1662,0,0,1)</f>
        <v>33600</v>
      </c>
      <c r="AJ268" s="2" cm="1">
        <f t="array" ref="AJ268">_xlfn.XLOOKUP(AJ$1&amp;$AB268,$M$3:$M$1662&amp;$N$3:$N$1662,$O$3:$O$1662,0,0,1)</f>
        <v>41400</v>
      </c>
      <c r="AK268" s="2" cm="1">
        <f t="array" ref="AK268">_xlfn.XLOOKUP(AK$1&amp;$AB268,$M$3:$M$1662&amp;$N$3:$N$1662,$O$3:$O$1662,0,0,1)</f>
        <v>30900</v>
      </c>
      <c r="AL268" s="2" cm="1">
        <f t="array" ref="AL268">_xlfn.XLOOKUP(AL$1&amp;$AB268,$M$3:$M$1662&amp;$N$3:$N$1662,$O$3:$O$1662,0,0,1)</f>
        <v>45600</v>
      </c>
      <c r="AM268" s="2" cm="1">
        <f t="array" ref="AM268">_xlfn.XLOOKUP(AM$1&amp;$AB268,$M$3:$M$1662&amp;$N$3:$N$1662,$O$3:$O$1662,0,0,1)</f>
        <v>39900</v>
      </c>
    </row>
    <row r="269" spans="13:39" x14ac:dyDescent="0.4">
      <c r="M269" t="s">
        <v>870</v>
      </c>
      <c r="N269" t="s">
        <v>509</v>
      </c>
      <c r="O269">
        <v>39900</v>
      </c>
      <c r="AB269" t="s">
        <v>85</v>
      </c>
      <c r="AC269" s="2">
        <f t="shared" si="30"/>
        <v>41231480</v>
      </c>
      <c r="AD269" s="2">
        <f t="shared" si="31"/>
        <v>48337200</v>
      </c>
      <c r="AE269" s="2">
        <f t="shared" si="31"/>
        <v>30407300</v>
      </c>
      <c r="AF269" s="2">
        <f t="shared" si="31"/>
        <v>51785700</v>
      </c>
      <c r="AG269" s="2">
        <f t="shared" si="31"/>
        <v>36199500</v>
      </c>
      <c r="AH269" s="2">
        <f t="shared" si="31"/>
        <v>39427700</v>
      </c>
      <c r="AI269" s="2" cm="1">
        <f t="array" ref="AI269">_xlfn.XLOOKUP(AI$1&amp;$AB269,$M$3:$M$1662&amp;$N$3:$N$1662,$O$3:$O$1662,0,0,1)</f>
        <v>83300</v>
      </c>
      <c r="AJ269" s="2" cm="1">
        <f t="array" ref="AJ269">_xlfn.XLOOKUP(AJ$1&amp;$AB269,$M$3:$M$1662&amp;$N$3:$N$1662,$O$3:$O$1662,0,0,1)</f>
        <v>82600</v>
      </c>
      <c r="AK269" s="2" cm="1">
        <f t="array" ref="AK269">_xlfn.XLOOKUP(AK$1&amp;$AB269,$M$3:$M$1662&amp;$N$3:$N$1662,$O$3:$O$1662,0,0,1)</f>
        <v>52400</v>
      </c>
      <c r="AL269" s="2" cm="1">
        <f t="array" ref="AL269">_xlfn.XLOOKUP(AL$1&amp;$AB269,$M$3:$M$1662&amp;$N$3:$N$1662,$O$3:$O$1662,0,0,1)</f>
        <v>43100</v>
      </c>
      <c r="AM269" s="2" cm="1">
        <f t="array" ref="AM269">_xlfn.XLOOKUP(AM$1&amp;$AB269,$M$3:$M$1662&amp;$N$3:$N$1662,$O$3:$O$1662,0,0,1)</f>
        <v>58800</v>
      </c>
    </row>
    <row r="270" spans="13:39" x14ac:dyDescent="0.4">
      <c r="M270" t="s">
        <v>870</v>
      </c>
      <c r="N270" t="s">
        <v>510</v>
      </c>
      <c r="O270">
        <v>58800</v>
      </c>
      <c r="AB270" t="s">
        <v>216</v>
      </c>
      <c r="AC270" s="2">
        <f t="shared" si="30"/>
        <v>41262700</v>
      </c>
      <c r="AD270" s="2">
        <f t="shared" si="31"/>
        <v>48407600</v>
      </c>
      <c r="AE270" s="2">
        <f t="shared" si="31"/>
        <v>30456000</v>
      </c>
      <c r="AF270" s="2">
        <f t="shared" si="31"/>
        <v>51794300</v>
      </c>
      <c r="AG270" s="2">
        <f t="shared" si="31"/>
        <v>36204400</v>
      </c>
      <c r="AH270" s="2">
        <f t="shared" si="31"/>
        <v>39451200</v>
      </c>
      <c r="AI270" s="2" cm="1">
        <f t="array" ref="AI270">_xlfn.XLOOKUP(AI$1&amp;$AB270,$M$3:$M$1662&amp;$N$3:$N$1662,$O$3:$O$1662,0,0,1)</f>
        <v>70400</v>
      </c>
      <c r="AJ270" s="2" cm="1">
        <f t="array" ref="AJ270">_xlfn.XLOOKUP(AJ$1&amp;$AB270,$M$3:$M$1662&amp;$N$3:$N$1662,$O$3:$O$1662,0,0,1)</f>
        <v>48700</v>
      </c>
      <c r="AK270" s="2" cm="1">
        <f t="array" ref="AK270">_xlfn.XLOOKUP(AK$1&amp;$AB270,$M$3:$M$1662&amp;$N$3:$N$1662,$O$3:$O$1662,0,0,1)</f>
        <v>8600</v>
      </c>
      <c r="AL270" s="2" cm="1">
        <f t="array" ref="AL270">_xlfn.XLOOKUP(AL$1&amp;$AB270,$M$3:$M$1662&amp;$N$3:$N$1662,$O$3:$O$1662,0,0,1)</f>
        <v>4900</v>
      </c>
      <c r="AM270" s="2" cm="1">
        <f t="array" ref="AM270">_xlfn.XLOOKUP(AM$1&amp;$AB270,$M$3:$M$1662&amp;$N$3:$N$1662,$O$3:$O$1662,0,0,1)</f>
        <v>23500</v>
      </c>
    </row>
    <row r="271" spans="13:39" x14ac:dyDescent="0.4">
      <c r="M271" t="s">
        <v>870</v>
      </c>
      <c r="N271" t="s">
        <v>511</v>
      </c>
      <c r="O271">
        <v>23500</v>
      </c>
      <c r="AB271" t="s">
        <v>282</v>
      </c>
      <c r="AC271" s="2">
        <f t="shared" si="30"/>
        <v>41351900</v>
      </c>
      <c r="AD271" s="2">
        <f t="shared" si="31"/>
        <v>48461600</v>
      </c>
      <c r="AE271" s="2">
        <f t="shared" si="31"/>
        <v>30512000</v>
      </c>
      <c r="AF271" s="2">
        <f t="shared" si="31"/>
        <v>51850800</v>
      </c>
      <c r="AG271" s="2">
        <f t="shared" si="31"/>
        <v>36261900</v>
      </c>
      <c r="AH271" s="2">
        <f t="shared" si="31"/>
        <v>39673200</v>
      </c>
      <c r="AI271" s="2" cm="1">
        <f t="array" ref="AI271">_xlfn.XLOOKUP(AI$1&amp;$AB271,$M$3:$M$1662&amp;$N$3:$N$1662,$O$3:$O$1662,0,0,1)</f>
        <v>54000</v>
      </c>
      <c r="AJ271" s="2" cm="1">
        <f t="array" ref="AJ271">_xlfn.XLOOKUP(AJ$1&amp;$AB271,$M$3:$M$1662&amp;$N$3:$N$1662,$O$3:$O$1662,0,0,1)</f>
        <v>56000</v>
      </c>
      <c r="AK271" s="2" cm="1">
        <f t="array" ref="AK271">_xlfn.XLOOKUP(AK$1&amp;$AB271,$M$3:$M$1662&amp;$N$3:$N$1662,$O$3:$O$1662,0,0,1)</f>
        <v>56500</v>
      </c>
      <c r="AL271" s="2" cm="1">
        <f t="array" ref="AL271">_xlfn.XLOOKUP(AL$1&amp;$AB271,$M$3:$M$1662&amp;$N$3:$N$1662,$O$3:$O$1662,0,0,1)</f>
        <v>57500</v>
      </c>
      <c r="AM271" s="2" cm="1">
        <f t="array" ref="AM271">_xlfn.XLOOKUP(AM$1&amp;$AB271,$M$3:$M$1662&amp;$N$3:$N$1662,$O$3:$O$1662,0,0,1)</f>
        <v>222000</v>
      </c>
    </row>
    <row r="272" spans="13:39" x14ac:dyDescent="0.4">
      <c r="M272" t="s">
        <v>870</v>
      </c>
      <c r="N272" t="s">
        <v>512</v>
      </c>
      <c r="O272">
        <v>222000</v>
      </c>
      <c r="AB272" t="s">
        <v>148</v>
      </c>
      <c r="AC272" s="2">
        <f t="shared" si="30"/>
        <v>41406020</v>
      </c>
      <c r="AD272" s="2">
        <f t="shared" si="31"/>
        <v>48492100</v>
      </c>
      <c r="AE272" s="2">
        <f t="shared" si="31"/>
        <v>30563700</v>
      </c>
      <c r="AF272" s="2">
        <f t="shared" si="31"/>
        <v>51896800</v>
      </c>
      <c r="AG272" s="2">
        <f t="shared" si="31"/>
        <v>36337000</v>
      </c>
      <c r="AH272" s="2">
        <f t="shared" si="31"/>
        <v>39740500</v>
      </c>
      <c r="AI272" s="2" cm="1">
        <f t="array" ref="AI272">_xlfn.XLOOKUP(AI$1&amp;$AB272,$M$3:$M$1662&amp;$N$3:$N$1662,$O$3:$O$1662,0,0,1)</f>
        <v>30500</v>
      </c>
      <c r="AJ272" s="2" cm="1">
        <f t="array" ref="AJ272">_xlfn.XLOOKUP(AJ$1&amp;$AB272,$M$3:$M$1662&amp;$N$3:$N$1662,$O$3:$O$1662,0,0,1)</f>
        <v>51700</v>
      </c>
      <c r="AK272" s="2" cm="1">
        <f t="array" ref="AK272">_xlfn.XLOOKUP(AK$1&amp;$AB272,$M$3:$M$1662&amp;$N$3:$N$1662,$O$3:$O$1662,0,0,1)</f>
        <v>46000</v>
      </c>
      <c r="AL272" s="2" cm="1">
        <f t="array" ref="AL272">_xlfn.XLOOKUP(AL$1&amp;$AB272,$M$3:$M$1662&amp;$N$3:$N$1662,$O$3:$O$1662,0,0,1)</f>
        <v>75100</v>
      </c>
      <c r="AM272" s="2" cm="1">
        <f t="array" ref="AM272">_xlfn.XLOOKUP(AM$1&amp;$AB272,$M$3:$M$1662&amp;$N$3:$N$1662,$O$3:$O$1662,0,0,1)</f>
        <v>67300</v>
      </c>
    </row>
    <row r="273" spans="13:39" x14ac:dyDescent="0.4">
      <c r="M273" t="s">
        <v>870</v>
      </c>
      <c r="N273" t="s">
        <v>513</v>
      </c>
      <c r="O273">
        <v>67300</v>
      </c>
      <c r="AB273" t="s">
        <v>64</v>
      </c>
      <c r="AC273" s="2">
        <f t="shared" si="30"/>
        <v>41561880</v>
      </c>
      <c r="AD273" s="2">
        <f t="shared" si="31"/>
        <v>48599100</v>
      </c>
      <c r="AE273" s="2">
        <f t="shared" si="31"/>
        <v>30628100</v>
      </c>
      <c r="AF273" s="2">
        <f t="shared" si="31"/>
        <v>52001500</v>
      </c>
      <c r="AG273" s="2">
        <f t="shared" si="31"/>
        <v>36767500</v>
      </c>
      <c r="AH273" s="2">
        <f t="shared" si="31"/>
        <v>39813200</v>
      </c>
      <c r="AI273" s="2" cm="1">
        <f t="array" ref="AI273">_xlfn.XLOOKUP(AI$1&amp;$AB273,$M$3:$M$1662&amp;$N$3:$N$1662,$O$3:$O$1662,0,0,1)</f>
        <v>107000</v>
      </c>
      <c r="AJ273" s="2" cm="1">
        <f t="array" ref="AJ273">_xlfn.XLOOKUP(AJ$1&amp;$AB273,$M$3:$M$1662&amp;$N$3:$N$1662,$O$3:$O$1662,0,0,1)</f>
        <v>64400</v>
      </c>
      <c r="AK273" s="2" cm="1">
        <f t="array" ref="AK273">_xlfn.XLOOKUP(AK$1&amp;$AB273,$M$3:$M$1662&amp;$N$3:$N$1662,$O$3:$O$1662,0,0,1)</f>
        <v>104700</v>
      </c>
      <c r="AL273" s="2" cm="1">
        <f t="array" ref="AL273">_xlfn.XLOOKUP(AL$1&amp;$AB273,$M$3:$M$1662&amp;$N$3:$N$1662,$O$3:$O$1662,0,0,1)</f>
        <v>430500</v>
      </c>
      <c r="AM273" s="2" cm="1">
        <f t="array" ref="AM273">_xlfn.XLOOKUP(AM$1&amp;$AB273,$M$3:$M$1662&amp;$N$3:$N$1662,$O$3:$O$1662,0,0,1)</f>
        <v>72700</v>
      </c>
    </row>
    <row r="274" spans="13:39" x14ac:dyDescent="0.4">
      <c r="M274" t="s">
        <v>870</v>
      </c>
      <c r="N274" t="s">
        <v>514</v>
      </c>
      <c r="O274">
        <v>72700</v>
      </c>
      <c r="AB274" t="s">
        <v>273</v>
      </c>
      <c r="AC274" s="2">
        <f t="shared" si="30"/>
        <v>41621800</v>
      </c>
      <c r="AD274" s="2">
        <f t="shared" si="31"/>
        <v>48649100</v>
      </c>
      <c r="AE274" s="2">
        <f t="shared" si="31"/>
        <v>30671500</v>
      </c>
      <c r="AF274" s="2">
        <f t="shared" si="31"/>
        <v>52042800</v>
      </c>
      <c r="AG274" s="2">
        <f t="shared" si="31"/>
        <v>36846300</v>
      </c>
      <c r="AH274" s="2">
        <f t="shared" si="31"/>
        <v>39899300</v>
      </c>
      <c r="AI274" s="2" cm="1">
        <f t="array" ref="AI274">_xlfn.XLOOKUP(AI$1&amp;$AB274,$M$3:$M$1662&amp;$N$3:$N$1662,$O$3:$O$1662,0,0,1)</f>
        <v>50000</v>
      </c>
      <c r="AJ274" s="2" cm="1">
        <f t="array" ref="AJ274">_xlfn.XLOOKUP(AJ$1&amp;$AB274,$M$3:$M$1662&amp;$N$3:$N$1662,$O$3:$O$1662,0,0,1)</f>
        <v>43400</v>
      </c>
      <c r="AK274" s="2" cm="1">
        <f t="array" ref="AK274">_xlfn.XLOOKUP(AK$1&amp;$AB274,$M$3:$M$1662&amp;$N$3:$N$1662,$O$3:$O$1662,0,0,1)</f>
        <v>41300</v>
      </c>
      <c r="AL274" s="2" cm="1">
        <f t="array" ref="AL274">_xlfn.XLOOKUP(AL$1&amp;$AB274,$M$3:$M$1662&amp;$N$3:$N$1662,$O$3:$O$1662,0,0,1)</f>
        <v>78800</v>
      </c>
      <c r="AM274" s="2" cm="1">
        <f t="array" ref="AM274">_xlfn.XLOOKUP(AM$1&amp;$AB274,$M$3:$M$1662&amp;$N$3:$N$1662,$O$3:$O$1662,0,0,1)</f>
        <v>86100</v>
      </c>
    </row>
    <row r="275" spans="13:39" x14ac:dyDescent="0.4">
      <c r="M275" t="s">
        <v>870</v>
      </c>
      <c r="N275" t="s">
        <v>515</v>
      </c>
      <c r="O275">
        <v>86100</v>
      </c>
      <c r="AB275" t="s">
        <v>80</v>
      </c>
      <c r="AC275" s="2">
        <f t="shared" si="30"/>
        <v>41715020</v>
      </c>
      <c r="AD275" s="2">
        <f t="shared" si="31"/>
        <v>48692100</v>
      </c>
      <c r="AE275" s="2">
        <f t="shared" si="31"/>
        <v>30707700</v>
      </c>
      <c r="AF275" s="2">
        <f t="shared" si="31"/>
        <v>52228200</v>
      </c>
      <c r="AG275" s="2">
        <f t="shared" si="31"/>
        <v>36940700</v>
      </c>
      <c r="AH275" s="2">
        <f t="shared" si="31"/>
        <v>40006400</v>
      </c>
      <c r="AI275" s="2" cm="1">
        <f t="array" ref="AI275">_xlfn.XLOOKUP(AI$1&amp;$AB275,$M$3:$M$1662&amp;$N$3:$N$1662,$O$3:$O$1662,0,0,1)</f>
        <v>43000</v>
      </c>
      <c r="AJ275" s="2" cm="1">
        <f t="array" ref="AJ275">_xlfn.XLOOKUP(AJ$1&amp;$AB275,$M$3:$M$1662&amp;$N$3:$N$1662,$O$3:$O$1662,0,0,1)</f>
        <v>36200</v>
      </c>
      <c r="AK275" s="2" cm="1">
        <f t="array" ref="AK275">_xlfn.XLOOKUP(AK$1&amp;$AB275,$M$3:$M$1662&amp;$N$3:$N$1662,$O$3:$O$1662,0,0,1)</f>
        <v>185400</v>
      </c>
      <c r="AL275" s="2" cm="1">
        <f t="array" ref="AL275">_xlfn.XLOOKUP(AL$1&amp;$AB275,$M$3:$M$1662&amp;$N$3:$N$1662,$O$3:$O$1662,0,0,1)</f>
        <v>94400</v>
      </c>
      <c r="AM275" s="2" cm="1">
        <f t="array" ref="AM275">_xlfn.XLOOKUP(AM$1&amp;$AB275,$M$3:$M$1662&amp;$N$3:$N$1662,$O$3:$O$1662,0,0,1)</f>
        <v>107100</v>
      </c>
    </row>
    <row r="276" spans="13:39" x14ac:dyDescent="0.4">
      <c r="M276" t="s">
        <v>870</v>
      </c>
      <c r="N276" t="s">
        <v>516</v>
      </c>
      <c r="O276">
        <v>107100</v>
      </c>
      <c r="AB276" t="s">
        <v>31</v>
      </c>
      <c r="AC276" s="2">
        <f t="shared" si="30"/>
        <v>41756300</v>
      </c>
      <c r="AD276" s="2">
        <f t="shared" ref="AD276:AH291" si="32">AD275+AI276</f>
        <v>48739600</v>
      </c>
      <c r="AE276" s="2">
        <f t="shared" si="32"/>
        <v>30731600</v>
      </c>
      <c r="AF276" s="2">
        <f t="shared" si="32"/>
        <v>52269300</v>
      </c>
      <c r="AG276" s="2">
        <f t="shared" si="32"/>
        <v>36972800</v>
      </c>
      <c r="AH276" s="2">
        <f t="shared" si="32"/>
        <v>40068200</v>
      </c>
      <c r="AI276" s="2" cm="1">
        <f t="array" ref="AI276">_xlfn.XLOOKUP(AI$1&amp;$AB276,$M$3:$M$1662&amp;$N$3:$N$1662,$O$3:$O$1662,0,0,1)</f>
        <v>47500</v>
      </c>
      <c r="AJ276" s="2" cm="1">
        <f t="array" ref="AJ276">_xlfn.XLOOKUP(AJ$1&amp;$AB276,$M$3:$M$1662&amp;$N$3:$N$1662,$O$3:$O$1662,0,0,1)</f>
        <v>23900</v>
      </c>
      <c r="AK276" s="2" cm="1">
        <f t="array" ref="AK276">_xlfn.XLOOKUP(AK$1&amp;$AB276,$M$3:$M$1662&amp;$N$3:$N$1662,$O$3:$O$1662,0,0,1)</f>
        <v>41100</v>
      </c>
      <c r="AL276" s="2" cm="1">
        <f t="array" ref="AL276">_xlfn.XLOOKUP(AL$1&amp;$AB276,$M$3:$M$1662&amp;$N$3:$N$1662,$O$3:$O$1662,0,0,1)</f>
        <v>32100</v>
      </c>
      <c r="AM276" s="2" cm="1">
        <f t="array" ref="AM276">_xlfn.XLOOKUP(AM$1&amp;$AB276,$M$3:$M$1662&amp;$N$3:$N$1662,$O$3:$O$1662,0,0,1)</f>
        <v>61800</v>
      </c>
    </row>
    <row r="277" spans="13:39" x14ac:dyDescent="0.4">
      <c r="M277" t="s">
        <v>870</v>
      </c>
      <c r="N277" t="s">
        <v>517</v>
      </c>
      <c r="O277">
        <v>61800</v>
      </c>
      <c r="AB277" t="s">
        <v>40</v>
      </c>
      <c r="AC277" s="2">
        <f t="shared" si="30"/>
        <v>41815200</v>
      </c>
      <c r="AD277" s="2">
        <f t="shared" si="32"/>
        <v>48777000</v>
      </c>
      <c r="AE277" s="2">
        <f t="shared" si="32"/>
        <v>30763200</v>
      </c>
      <c r="AF277" s="2">
        <f t="shared" si="32"/>
        <v>52365400</v>
      </c>
      <c r="AG277" s="2">
        <f t="shared" si="32"/>
        <v>37008900</v>
      </c>
      <c r="AH277" s="2">
        <f t="shared" si="32"/>
        <v>40161500</v>
      </c>
      <c r="AI277" s="2" cm="1">
        <f t="array" ref="AI277">_xlfn.XLOOKUP(AI$1&amp;$AB277,$M$3:$M$1662&amp;$N$3:$N$1662,$O$3:$O$1662,0,0,1)</f>
        <v>37400</v>
      </c>
      <c r="AJ277" s="2" cm="1">
        <f t="array" ref="AJ277">_xlfn.XLOOKUP(AJ$1&amp;$AB277,$M$3:$M$1662&amp;$N$3:$N$1662,$O$3:$O$1662,0,0,1)</f>
        <v>31600</v>
      </c>
      <c r="AK277" s="2" cm="1">
        <f t="array" ref="AK277">_xlfn.XLOOKUP(AK$1&amp;$AB277,$M$3:$M$1662&amp;$N$3:$N$1662,$O$3:$O$1662,0,0,1)</f>
        <v>96100</v>
      </c>
      <c r="AL277" s="2" cm="1">
        <f t="array" ref="AL277">_xlfn.XLOOKUP(AL$1&amp;$AB277,$M$3:$M$1662&amp;$N$3:$N$1662,$O$3:$O$1662,0,0,1)</f>
        <v>36100</v>
      </c>
      <c r="AM277" s="2" cm="1">
        <f t="array" ref="AM277">_xlfn.XLOOKUP(AM$1&amp;$AB277,$M$3:$M$1662&amp;$N$3:$N$1662,$O$3:$O$1662,0,0,1)</f>
        <v>93300</v>
      </c>
    </row>
    <row r="278" spans="13:39" x14ac:dyDescent="0.4">
      <c r="M278" t="s">
        <v>870</v>
      </c>
      <c r="N278" t="s">
        <v>518</v>
      </c>
      <c r="O278">
        <v>93300</v>
      </c>
      <c r="AB278" t="s">
        <v>46</v>
      </c>
      <c r="AC278" s="2">
        <f t="shared" si="30"/>
        <v>41893040</v>
      </c>
      <c r="AD278" s="2">
        <f t="shared" si="32"/>
        <v>48858500</v>
      </c>
      <c r="AE278" s="2">
        <f t="shared" si="32"/>
        <v>30832200</v>
      </c>
      <c r="AF278" s="2">
        <f t="shared" si="32"/>
        <v>52413600</v>
      </c>
      <c r="AG278" s="2">
        <f t="shared" si="32"/>
        <v>37109800</v>
      </c>
      <c r="AH278" s="2">
        <f t="shared" si="32"/>
        <v>40251100</v>
      </c>
      <c r="AI278" s="2" cm="1">
        <f t="array" ref="AI278">_xlfn.XLOOKUP(AI$1&amp;$AB278,$M$3:$M$1662&amp;$N$3:$N$1662,$O$3:$O$1662,0,0,1)</f>
        <v>81500</v>
      </c>
      <c r="AJ278" s="2" cm="1">
        <f t="array" ref="AJ278">_xlfn.XLOOKUP(AJ$1&amp;$AB278,$M$3:$M$1662&amp;$N$3:$N$1662,$O$3:$O$1662,0,0,1)</f>
        <v>69000</v>
      </c>
      <c r="AK278" s="2" cm="1">
        <f t="array" ref="AK278">_xlfn.XLOOKUP(AK$1&amp;$AB278,$M$3:$M$1662&amp;$N$3:$N$1662,$O$3:$O$1662,0,0,1)</f>
        <v>48200</v>
      </c>
      <c r="AL278" s="2" cm="1">
        <f t="array" ref="AL278">_xlfn.XLOOKUP(AL$1&amp;$AB278,$M$3:$M$1662&amp;$N$3:$N$1662,$O$3:$O$1662,0,0,1)</f>
        <v>100900</v>
      </c>
      <c r="AM278" s="2" cm="1">
        <f t="array" ref="AM278">_xlfn.XLOOKUP(AM$1&amp;$AB278,$M$3:$M$1662&amp;$N$3:$N$1662,$O$3:$O$1662,0,0,1)</f>
        <v>89600</v>
      </c>
    </row>
    <row r="279" spans="13:39" x14ac:dyDescent="0.4">
      <c r="M279" t="s">
        <v>870</v>
      </c>
      <c r="N279" t="s">
        <v>519</v>
      </c>
      <c r="O279">
        <v>89600</v>
      </c>
      <c r="AB279" t="s">
        <v>69</v>
      </c>
      <c r="AC279" s="2">
        <f t="shared" si="30"/>
        <v>41940900</v>
      </c>
      <c r="AD279" s="2">
        <f t="shared" si="32"/>
        <v>48909400</v>
      </c>
      <c r="AE279" s="2">
        <f t="shared" si="32"/>
        <v>30863300</v>
      </c>
      <c r="AF279" s="2">
        <f t="shared" si="32"/>
        <v>52443300</v>
      </c>
      <c r="AG279" s="2">
        <f t="shared" si="32"/>
        <v>37153800</v>
      </c>
      <c r="AH279" s="2">
        <f t="shared" si="32"/>
        <v>40334700</v>
      </c>
      <c r="AI279" s="2" cm="1">
        <f t="array" ref="AI279">_xlfn.XLOOKUP(AI$1&amp;$AB279,$M$3:$M$1662&amp;$N$3:$N$1662,$O$3:$O$1662,0,0,1)</f>
        <v>50900</v>
      </c>
      <c r="AJ279" s="2" cm="1">
        <f t="array" ref="AJ279">_xlfn.XLOOKUP(AJ$1&amp;$AB279,$M$3:$M$1662&amp;$N$3:$N$1662,$O$3:$O$1662,0,0,1)</f>
        <v>31100</v>
      </c>
      <c r="AK279" s="2" cm="1">
        <f t="array" ref="AK279">_xlfn.XLOOKUP(AK$1&amp;$AB279,$M$3:$M$1662&amp;$N$3:$N$1662,$O$3:$O$1662,0,0,1)</f>
        <v>29700</v>
      </c>
      <c r="AL279" s="2" cm="1">
        <f t="array" ref="AL279">_xlfn.XLOOKUP(AL$1&amp;$AB279,$M$3:$M$1662&amp;$N$3:$N$1662,$O$3:$O$1662,0,0,1)</f>
        <v>44000</v>
      </c>
      <c r="AM279" s="2" cm="1">
        <f t="array" ref="AM279">_xlfn.XLOOKUP(AM$1&amp;$AB279,$M$3:$M$1662&amp;$N$3:$N$1662,$O$3:$O$1662,0,0,1)</f>
        <v>83600</v>
      </c>
    </row>
    <row r="280" spans="13:39" x14ac:dyDescent="0.4">
      <c r="M280" t="s">
        <v>870</v>
      </c>
      <c r="N280" t="s">
        <v>520</v>
      </c>
      <c r="O280">
        <v>83600</v>
      </c>
      <c r="AB280" t="s">
        <v>70</v>
      </c>
      <c r="AC280" s="2">
        <f t="shared" si="30"/>
        <v>42003900</v>
      </c>
      <c r="AD280" s="2">
        <f t="shared" si="32"/>
        <v>48948200</v>
      </c>
      <c r="AE280" s="2">
        <f t="shared" si="32"/>
        <v>30918300</v>
      </c>
      <c r="AF280" s="2">
        <f t="shared" si="32"/>
        <v>52509300</v>
      </c>
      <c r="AG280" s="2">
        <f t="shared" si="32"/>
        <v>37265700</v>
      </c>
      <c r="AH280" s="2">
        <f t="shared" si="32"/>
        <v>40378000</v>
      </c>
      <c r="AI280" s="2" cm="1">
        <f t="array" ref="AI280">_xlfn.XLOOKUP(AI$1&amp;$AB280,$M$3:$M$1662&amp;$N$3:$N$1662,$O$3:$O$1662,0,0,1)</f>
        <v>38800</v>
      </c>
      <c r="AJ280" s="2" cm="1">
        <f t="array" ref="AJ280">_xlfn.XLOOKUP(AJ$1&amp;$AB280,$M$3:$M$1662&amp;$N$3:$N$1662,$O$3:$O$1662,0,0,1)</f>
        <v>55000</v>
      </c>
      <c r="AK280" s="2" cm="1">
        <f t="array" ref="AK280">_xlfn.XLOOKUP(AK$1&amp;$AB280,$M$3:$M$1662&amp;$N$3:$N$1662,$O$3:$O$1662,0,0,1)</f>
        <v>66000</v>
      </c>
      <c r="AL280" s="2" cm="1">
        <f t="array" ref="AL280">_xlfn.XLOOKUP(AL$1&amp;$AB280,$M$3:$M$1662&amp;$N$3:$N$1662,$O$3:$O$1662,0,0,1)</f>
        <v>111900</v>
      </c>
      <c r="AM280" s="2" cm="1">
        <f t="array" ref="AM280">_xlfn.XLOOKUP(AM$1&amp;$AB280,$M$3:$M$1662&amp;$N$3:$N$1662,$O$3:$O$1662,0,0,1)</f>
        <v>43300</v>
      </c>
    </row>
    <row r="281" spans="13:39" x14ac:dyDescent="0.4">
      <c r="M281" t="s">
        <v>870</v>
      </c>
      <c r="N281" t="s">
        <v>521</v>
      </c>
      <c r="O281">
        <v>43300</v>
      </c>
      <c r="AB281" t="s">
        <v>15</v>
      </c>
      <c r="AC281" s="2">
        <f t="shared" si="30"/>
        <v>42058220</v>
      </c>
      <c r="AD281" s="2">
        <f t="shared" si="32"/>
        <v>49048300</v>
      </c>
      <c r="AE281" s="2">
        <f t="shared" si="32"/>
        <v>30996400</v>
      </c>
      <c r="AF281" s="2">
        <f t="shared" si="32"/>
        <v>52559500</v>
      </c>
      <c r="AG281" s="2">
        <f t="shared" si="32"/>
        <v>37275500</v>
      </c>
      <c r="AH281" s="2">
        <f t="shared" si="32"/>
        <v>40411400</v>
      </c>
      <c r="AI281" s="2" cm="1">
        <f t="array" ref="AI281">_xlfn.XLOOKUP(AI$1&amp;$AB281,$M$3:$M$1662&amp;$N$3:$N$1662,$O$3:$O$1662,0,0,1)</f>
        <v>100100</v>
      </c>
      <c r="AJ281" s="2" cm="1">
        <f t="array" ref="AJ281">_xlfn.XLOOKUP(AJ$1&amp;$AB281,$M$3:$M$1662&amp;$N$3:$N$1662,$O$3:$O$1662,0,0,1)</f>
        <v>78100</v>
      </c>
      <c r="AK281" s="2" cm="1">
        <f t="array" ref="AK281">_xlfn.XLOOKUP(AK$1&amp;$AB281,$M$3:$M$1662&amp;$N$3:$N$1662,$O$3:$O$1662,0,0,1)</f>
        <v>50200</v>
      </c>
      <c r="AL281" s="2" cm="1">
        <f t="array" ref="AL281">_xlfn.XLOOKUP(AL$1&amp;$AB281,$M$3:$M$1662&amp;$N$3:$N$1662,$O$3:$O$1662,0,0,1)</f>
        <v>9800</v>
      </c>
      <c r="AM281" s="2" cm="1">
        <f t="array" ref="AM281">_xlfn.XLOOKUP(AM$1&amp;$AB281,$M$3:$M$1662&amp;$N$3:$N$1662,$O$3:$O$1662,0,0,1)</f>
        <v>33400</v>
      </c>
    </row>
    <row r="282" spans="13:39" x14ac:dyDescent="0.4">
      <c r="M282" t="s">
        <v>870</v>
      </c>
      <c r="N282" t="s">
        <v>522</v>
      </c>
      <c r="O282">
        <v>33400</v>
      </c>
      <c r="AB282" t="s">
        <v>22</v>
      </c>
      <c r="AC282" s="2">
        <f t="shared" si="30"/>
        <v>42123780</v>
      </c>
      <c r="AD282" s="2">
        <f t="shared" si="32"/>
        <v>49085400</v>
      </c>
      <c r="AE282" s="2">
        <f t="shared" si="32"/>
        <v>31068800</v>
      </c>
      <c r="AF282" s="2">
        <f t="shared" si="32"/>
        <v>52671900</v>
      </c>
      <c r="AG282" s="2">
        <f t="shared" si="32"/>
        <v>37336900</v>
      </c>
      <c r="AH282" s="2">
        <f t="shared" si="32"/>
        <v>40455900</v>
      </c>
      <c r="AI282" s="2" cm="1">
        <f t="array" ref="AI282">_xlfn.XLOOKUP(AI$1&amp;$AB282,$M$3:$M$1662&amp;$N$3:$N$1662,$O$3:$O$1662,0,0,1)</f>
        <v>37100</v>
      </c>
      <c r="AJ282" s="2" cm="1">
        <f t="array" ref="AJ282">_xlfn.XLOOKUP(AJ$1&amp;$AB282,$M$3:$M$1662&amp;$N$3:$N$1662,$O$3:$O$1662,0,0,1)</f>
        <v>72400</v>
      </c>
      <c r="AK282" s="2" cm="1">
        <f t="array" ref="AK282">_xlfn.XLOOKUP(AK$1&amp;$AB282,$M$3:$M$1662&amp;$N$3:$N$1662,$O$3:$O$1662,0,0,1)</f>
        <v>112400</v>
      </c>
      <c r="AL282" s="2" cm="1">
        <f t="array" ref="AL282">_xlfn.XLOOKUP(AL$1&amp;$AB282,$M$3:$M$1662&amp;$N$3:$N$1662,$O$3:$O$1662,0,0,1)</f>
        <v>61400</v>
      </c>
      <c r="AM282" s="2" cm="1">
        <f t="array" ref="AM282">_xlfn.XLOOKUP(AM$1&amp;$AB282,$M$3:$M$1662&amp;$N$3:$N$1662,$O$3:$O$1662,0,0,1)</f>
        <v>44500</v>
      </c>
    </row>
    <row r="283" spans="13:39" x14ac:dyDescent="0.4">
      <c r="M283" t="s">
        <v>870</v>
      </c>
      <c r="N283" t="s">
        <v>523</v>
      </c>
      <c r="O283">
        <v>44500</v>
      </c>
      <c r="AB283" t="s">
        <v>34</v>
      </c>
      <c r="AC283" s="2">
        <f t="shared" si="30"/>
        <v>42184000</v>
      </c>
      <c r="AD283" s="2">
        <f t="shared" si="32"/>
        <v>49122600</v>
      </c>
      <c r="AE283" s="2">
        <f t="shared" si="32"/>
        <v>31127300</v>
      </c>
      <c r="AF283" s="2">
        <f t="shared" si="32"/>
        <v>52695000</v>
      </c>
      <c r="AG283" s="2">
        <f t="shared" si="32"/>
        <v>37371900</v>
      </c>
      <c r="AH283" s="2">
        <f t="shared" si="32"/>
        <v>40603200</v>
      </c>
      <c r="AI283" s="2" cm="1">
        <f t="array" ref="AI283">_xlfn.XLOOKUP(AI$1&amp;$AB283,$M$3:$M$1662&amp;$N$3:$N$1662,$O$3:$O$1662,0,0,1)</f>
        <v>37200</v>
      </c>
      <c r="AJ283" s="2" cm="1">
        <f t="array" ref="AJ283">_xlfn.XLOOKUP(AJ$1&amp;$AB283,$M$3:$M$1662&amp;$N$3:$N$1662,$O$3:$O$1662,0,0,1)</f>
        <v>58500</v>
      </c>
      <c r="AK283" s="2" cm="1">
        <f t="array" ref="AK283">_xlfn.XLOOKUP(AK$1&amp;$AB283,$M$3:$M$1662&amp;$N$3:$N$1662,$O$3:$O$1662,0,0,1)</f>
        <v>23100</v>
      </c>
      <c r="AL283" s="2" cm="1">
        <f t="array" ref="AL283">_xlfn.XLOOKUP(AL$1&amp;$AB283,$M$3:$M$1662&amp;$N$3:$N$1662,$O$3:$O$1662,0,0,1)</f>
        <v>35000</v>
      </c>
      <c r="AM283" s="2" cm="1">
        <f t="array" ref="AM283">_xlfn.XLOOKUP(AM$1&amp;$AB283,$M$3:$M$1662&amp;$N$3:$N$1662,$O$3:$O$1662,0,0,1)</f>
        <v>147300</v>
      </c>
    </row>
    <row r="284" spans="13:39" x14ac:dyDescent="0.4">
      <c r="M284" t="s">
        <v>870</v>
      </c>
      <c r="N284" t="s">
        <v>524</v>
      </c>
      <c r="O284">
        <v>147300</v>
      </c>
      <c r="AB284" t="s">
        <v>94</v>
      </c>
      <c r="AC284" s="2">
        <f t="shared" si="30"/>
        <v>42379960</v>
      </c>
      <c r="AD284" s="2">
        <f t="shared" si="32"/>
        <v>49164200</v>
      </c>
      <c r="AE284" s="2">
        <f t="shared" si="32"/>
        <v>31762000</v>
      </c>
      <c r="AF284" s="2">
        <f t="shared" si="32"/>
        <v>52925900</v>
      </c>
      <c r="AG284" s="2">
        <f t="shared" si="32"/>
        <v>37394800</v>
      </c>
      <c r="AH284" s="2">
        <f t="shared" si="32"/>
        <v>40652900</v>
      </c>
      <c r="AI284" s="2" cm="1">
        <f t="array" ref="AI284">_xlfn.XLOOKUP(AI$1&amp;$AB284,$M$3:$M$1662&amp;$N$3:$N$1662,$O$3:$O$1662,0,0,1)</f>
        <v>41600</v>
      </c>
      <c r="AJ284" s="2" cm="1">
        <f t="array" ref="AJ284">_xlfn.XLOOKUP(AJ$1&amp;$AB284,$M$3:$M$1662&amp;$N$3:$N$1662,$O$3:$O$1662,0,0,1)</f>
        <v>634700</v>
      </c>
      <c r="AK284" s="2" cm="1">
        <f t="array" ref="AK284">_xlfn.XLOOKUP(AK$1&amp;$AB284,$M$3:$M$1662&amp;$N$3:$N$1662,$O$3:$O$1662,0,0,1)</f>
        <v>230900</v>
      </c>
      <c r="AL284" s="2" cm="1">
        <f t="array" ref="AL284">_xlfn.XLOOKUP(AL$1&amp;$AB284,$M$3:$M$1662&amp;$N$3:$N$1662,$O$3:$O$1662,0,0,1)</f>
        <v>22900</v>
      </c>
      <c r="AM284" s="2" cm="1">
        <f t="array" ref="AM284">_xlfn.XLOOKUP(AM$1&amp;$AB284,$M$3:$M$1662&amp;$N$3:$N$1662,$O$3:$O$1662,0,0,1)</f>
        <v>49700</v>
      </c>
    </row>
    <row r="285" spans="13:39" x14ac:dyDescent="0.4">
      <c r="M285" t="s">
        <v>870</v>
      </c>
      <c r="N285" t="s">
        <v>525</v>
      </c>
      <c r="O285">
        <v>49700</v>
      </c>
      <c r="AB285" t="s">
        <v>172</v>
      </c>
      <c r="AC285" s="2">
        <f t="shared" si="30"/>
        <v>42459400</v>
      </c>
      <c r="AD285" s="2">
        <f t="shared" si="32"/>
        <v>49189100</v>
      </c>
      <c r="AE285" s="2">
        <f t="shared" si="32"/>
        <v>31881200</v>
      </c>
      <c r="AF285" s="2">
        <f t="shared" si="32"/>
        <v>52978200</v>
      </c>
      <c r="AG285" s="2">
        <f t="shared" si="32"/>
        <v>37521000</v>
      </c>
      <c r="AH285" s="2">
        <f t="shared" si="32"/>
        <v>40727500</v>
      </c>
      <c r="AI285" s="2" cm="1">
        <f t="array" ref="AI285">_xlfn.XLOOKUP(AI$1&amp;$AB285,$M$3:$M$1662&amp;$N$3:$N$1662,$O$3:$O$1662,0,0,1)</f>
        <v>24900</v>
      </c>
      <c r="AJ285" s="2" cm="1">
        <f t="array" ref="AJ285">_xlfn.XLOOKUP(AJ$1&amp;$AB285,$M$3:$M$1662&amp;$N$3:$N$1662,$O$3:$O$1662,0,0,1)</f>
        <v>119200</v>
      </c>
      <c r="AK285" s="2" cm="1">
        <f t="array" ref="AK285">_xlfn.XLOOKUP(AK$1&amp;$AB285,$M$3:$M$1662&amp;$N$3:$N$1662,$O$3:$O$1662,0,0,1)</f>
        <v>52300</v>
      </c>
      <c r="AL285" s="2" cm="1">
        <f t="array" ref="AL285">_xlfn.XLOOKUP(AL$1&amp;$AB285,$M$3:$M$1662&amp;$N$3:$N$1662,$O$3:$O$1662,0,0,1)</f>
        <v>126200</v>
      </c>
      <c r="AM285" s="2" cm="1">
        <f t="array" ref="AM285">_xlfn.XLOOKUP(AM$1&amp;$AB285,$M$3:$M$1662&amp;$N$3:$N$1662,$O$3:$O$1662,0,0,1)</f>
        <v>74600</v>
      </c>
    </row>
    <row r="286" spans="13:39" x14ac:dyDescent="0.4">
      <c r="M286" t="s">
        <v>870</v>
      </c>
      <c r="N286" t="s">
        <v>526</v>
      </c>
      <c r="O286">
        <v>74600</v>
      </c>
      <c r="AB286" t="s">
        <v>55</v>
      </c>
      <c r="AC286" s="2">
        <f t="shared" si="30"/>
        <v>42529280</v>
      </c>
      <c r="AD286" s="2">
        <f t="shared" si="32"/>
        <v>49255900</v>
      </c>
      <c r="AE286" s="2">
        <f t="shared" si="32"/>
        <v>32013600</v>
      </c>
      <c r="AF286" s="2">
        <f t="shared" si="32"/>
        <v>53040900</v>
      </c>
      <c r="AG286" s="2">
        <f t="shared" si="32"/>
        <v>37554300</v>
      </c>
      <c r="AH286" s="2">
        <f t="shared" si="32"/>
        <v>40781700</v>
      </c>
      <c r="AI286" s="2" cm="1">
        <f t="array" ref="AI286">_xlfn.XLOOKUP(AI$1&amp;$AB286,$M$3:$M$1662&amp;$N$3:$N$1662,$O$3:$O$1662,0,0,1)</f>
        <v>66800</v>
      </c>
      <c r="AJ286" s="2" cm="1">
        <f t="array" ref="AJ286">_xlfn.XLOOKUP(AJ$1&amp;$AB286,$M$3:$M$1662&amp;$N$3:$N$1662,$O$3:$O$1662,0,0,1)</f>
        <v>132400</v>
      </c>
      <c r="AK286" s="2" cm="1">
        <f t="array" ref="AK286">_xlfn.XLOOKUP(AK$1&amp;$AB286,$M$3:$M$1662&amp;$N$3:$N$1662,$O$3:$O$1662,0,0,1)</f>
        <v>62700</v>
      </c>
      <c r="AL286" s="2" cm="1">
        <f t="array" ref="AL286">_xlfn.XLOOKUP(AL$1&amp;$AB286,$M$3:$M$1662&amp;$N$3:$N$1662,$O$3:$O$1662,0,0,1)</f>
        <v>33300</v>
      </c>
      <c r="AM286" s="2" cm="1">
        <f t="array" ref="AM286">_xlfn.XLOOKUP(AM$1&amp;$AB286,$M$3:$M$1662&amp;$N$3:$N$1662,$O$3:$O$1662,0,0,1)</f>
        <v>54200</v>
      </c>
    </row>
    <row r="287" spans="13:39" x14ac:dyDescent="0.4">
      <c r="M287" t="s">
        <v>870</v>
      </c>
      <c r="N287" t="s">
        <v>527</v>
      </c>
      <c r="O287">
        <v>54200</v>
      </c>
      <c r="AB287" t="s">
        <v>75</v>
      </c>
      <c r="AC287" s="2">
        <f t="shared" si="30"/>
        <v>42578820</v>
      </c>
      <c r="AD287" s="2">
        <f t="shared" si="32"/>
        <v>49288300</v>
      </c>
      <c r="AE287" s="2">
        <f t="shared" si="32"/>
        <v>32105400</v>
      </c>
      <c r="AF287" s="2">
        <f t="shared" si="32"/>
        <v>53093700</v>
      </c>
      <c r="AG287" s="2">
        <f t="shared" si="32"/>
        <v>37576600</v>
      </c>
      <c r="AH287" s="2">
        <f t="shared" si="32"/>
        <v>40830100</v>
      </c>
      <c r="AI287" s="2" cm="1">
        <f t="array" ref="AI287">_xlfn.XLOOKUP(AI$1&amp;$AB287,$M$3:$M$1662&amp;$N$3:$N$1662,$O$3:$O$1662,0,0,1)</f>
        <v>32400</v>
      </c>
      <c r="AJ287" s="2" cm="1">
        <f t="array" ref="AJ287">_xlfn.XLOOKUP(AJ$1&amp;$AB287,$M$3:$M$1662&amp;$N$3:$N$1662,$O$3:$O$1662,0,0,1)</f>
        <v>91800</v>
      </c>
      <c r="AK287" s="2" cm="1">
        <f t="array" ref="AK287">_xlfn.XLOOKUP(AK$1&amp;$AB287,$M$3:$M$1662&amp;$N$3:$N$1662,$O$3:$O$1662,0,0,1)</f>
        <v>52800</v>
      </c>
      <c r="AL287" s="2" cm="1">
        <f t="array" ref="AL287">_xlfn.XLOOKUP(AL$1&amp;$AB287,$M$3:$M$1662&amp;$N$3:$N$1662,$O$3:$O$1662,0,0,1)</f>
        <v>22300</v>
      </c>
      <c r="AM287" s="2" cm="1">
        <f t="array" ref="AM287">_xlfn.XLOOKUP(AM$1&amp;$AB287,$M$3:$M$1662&amp;$N$3:$N$1662,$O$3:$O$1662,0,0,1)</f>
        <v>48400</v>
      </c>
    </row>
    <row r="288" spans="13:39" x14ac:dyDescent="0.4">
      <c r="M288" t="s">
        <v>870</v>
      </c>
      <c r="N288" t="s">
        <v>528</v>
      </c>
      <c r="O288">
        <v>48400</v>
      </c>
      <c r="AB288" t="s">
        <v>280</v>
      </c>
      <c r="AC288" s="2">
        <f t="shared" si="30"/>
        <v>42634880</v>
      </c>
      <c r="AD288" s="2">
        <f t="shared" si="32"/>
        <v>49306100</v>
      </c>
      <c r="AE288" s="2">
        <f t="shared" si="32"/>
        <v>32148200</v>
      </c>
      <c r="AF288" s="2">
        <f t="shared" si="32"/>
        <v>53183200</v>
      </c>
      <c r="AG288" s="2">
        <f t="shared" si="32"/>
        <v>37640200</v>
      </c>
      <c r="AH288" s="2">
        <f t="shared" si="32"/>
        <v>40896700</v>
      </c>
      <c r="AI288" s="2" cm="1">
        <f t="array" ref="AI288">_xlfn.XLOOKUP(AI$1&amp;$AB288,$M$3:$M$1662&amp;$N$3:$N$1662,$O$3:$O$1662,0,0,1)</f>
        <v>17800</v>
      </c>
      <c r="AJ288" s="2" cm="1">
        <f t="array" ref="AJ288">_xlfn.XLOOKUP(AJ$1&amp;$AB288,$M$3:$M$1662&amp;$N$3:$N$1662,$O$3:$O$1662,0,0,1)</f>
        <v>42800</v>
      </c>
      <c r="AK288" s="2" cm="1">
        <f t="array" ref="AK288">_xlfn.XLOOKUP(AK$1&amp;$AB288,$M$3:$M$1662&amp;$N$3:$N$1662,$O$3:$O$1662,0,0,1)</f>
        <v>89500</v>
      </c>
      <c r="AL288" s="2" cm="1">
        <f t="array" ref="AL288">_xlfn.XLOOKUP(AL$1&amp;$AB288,$M$3:$M$1662&amp;$N$3:$N$1662,$O$3:$O$1662,0,0,1)</f>
        <v>63600</v>
      </c>
      <c r="AM288" s="2" cm="1">
        <f t="array" ref="AM288">_xlfn.XLOOKUP(AM$1&amp;$AB288,$M$3:$M$1662&amp;$N$3:$N$1662,$O$3:$O$1662,0,0,1)</f>
        <v>66600</v>
      </c>
    </row>
    <row r="289" spans="13:39" x14ac:dyDescent="0.4">
      <c r="M289" t="s">
        <v>870</v>
      </c>
      <c r="N289" t="s">
        <v>529</v>
      </c>
      <c r="O289">
        <v>66600</v>
      </c>
      <c r="AB289" t="s">
        <v>59</v>
      </c>
      <c r="AC289" s="2">
        <f t="shared" si="30"/>
        <v>42738360</v>
      </c>
      <c r="AD289" s="2">
        <f t="shared" si="32"/>
        <v>49349500</v>
      </c>
      <c r="AE289" s="2">
        <f t="shared" si="32"/>
        <v>32235400</v>
      </c>
      <c r="AF289" s="2">
        <f t="shared" si="32"/>
        <v>53342500</v>
      </c>
      <c r="AG289" s="2">
        <f t="shared" si="32"/>
        <v>37769600</v>
      </c>
      <c r="AH289" s="2">
        <f t="shared" si="32"/>
        <v>40994800</v>
      </c>
      <c r="AI289" s="2" cm="1">
        <f t="array" ref="AI289">_xlfn.XLOOKUP(AI$1&amp;$AB289,$M$3:$M$1662&amp;$N$3:$N$1662,$O$3:$O$1662,0,0,1)</f>
        <v>43400</v>
      </c>
      <c r="AJ289" s="2" cm="1">
        <f t="array" ref="AJ289">_xlfn.XLOOKUP(AJ$1&amp;$AB289,$M$3:$M$1662&amp;$N$3:$N$1662,$O$3:$O$1662,0,0,1)</f>
        <v>87200</v>
      </c>
      <c r="AK289" s="2" cm="1">
        <f t="array" ref="AK289">_xlfn.XLOOKUP(AK$1&amp;$AB289,$M$3:$M$1662&amp;$N$3:$N$1662,$O$3:$O$1662,0,0,1)</f>
        <v>159300</v>
      </c>
      <c r="AL289" s="2" cm="1">
        <f t="array" ref="AL289">_xlfn.XLOOKUP(AL$1&amp;$AB289,$M$3:$M$1662&amp;$N$3:$N$1662,$O$3:$O$1662,0,0,1)</f>
        <v>129400</v>
      </c>
      <c r="AM289" s="2" cm="1">
        <f t="array" ref="AM289">_xlfn.XLOOKUP(AM$1&amp;$AB289,$M$3:$M$1662&amp;$N$3:$N$1662,$O$3:$O$1662,0,0,1)</f>
        <v>98100</v>
      </c>
    </row>
    <row r="290" spans="13:39" x14ac:dyDescent="0.4">
      <c r="M290" t="s">
        <v>870</v>
      </c>
      <c r="N290" t="s">
        <v>530</v>
      </c>
      <c r="O290">
        <v>98100</v>
      </c>
      <c r="AB290" t="s">
        <v>38</v>
      </c>
      <c r="AC290" s="2">
        <f t="shared" si="30"/>
        <v>42795680</v>
      </c>
      <c r="AD290" s="2">
        <f t="shared" si="32"/>
        <v>49388000</v>
      </c>
      <c r="AE290" s="2">
        <f t="shared" si="32"/>
        <v>32282400</v>
      </c>
      <c r="AF290" s="2">
        <f t="shared" si="32"/>
        <v>53463500</v>
      </c>
      <c r="AG290" s="2">
        <f t="shared" si="32"/>
        <v>37820700</v>
      </c>
      <c r="AH290" s="2">
        <f t="shared" si="32"/>
        <v>41023800</v>
      </c>
      <c r="AI290" s="2" cm="1">
        <f t="array" ref="AI290">_xlfn.XLOOKUP(AI$1&amp;$AB290,$M$3:$M$1662&amp;$N$3:$N$1662,$O$3:$O$1662,0,0,1)</f>
        <v>38500</v>
      </c>
      <c r="AJ290" s="2" cm="1">
        <f t="array" ref="AJ290">_xlfn.XLOOKUP(AJ$1&amp;$AB290,$M$3:$M$1662&amp;$N$3:$N$1662,$O$3:$O$1662,0,0,1)</f>
        <v>47000</v>
      </c>
      <c r="AK290" s="2" cm="1">
        <f t="array" ref="AK290">_xlfn.XLOOKUP(AK$1&amp;$AB290,$M$3:$M$1662&amp;$N$3:$N$1662,$O$3:$O$1662,0,0,1)</f>
        <v>121000</v>
      </c>
      <c r="AL290" s="2" cm="1">
        <f t="array" ref="AL290">_xlfn.XLOOKUP(AL$1&amp;$AB290,$M$3:$M$1662&amp;$N$3:$N$1662,$O$3:$O$1662,0,0,1)</f>
        <v>51100</v>
      </c>
      <c r="AM290" s="2" cm="1">
        <f t="array" ref="AM290">_xlfn.XLOOKUP(AM$1&amp;$AB290,$M$3:$M$1662&amp;$N$3:$N$1662,$O$3:$O$1662,0,0,1)</f>
        <v>29000</v>
      </c>
    </row>
    <row r="291" spans="13:39" x14ac:dyDescent="0.4">
      <c r="M291" t="s">
        <v>870</v>
      </c>
      <c r="N291" t="s">
        <v>531</v>
      </c>
      <c r="O291">
        <v>29000</v>
      </c>
      <c r="AB291" t="s">
        <v>312</v>
      </c>
      <c r="AC291" s="2">
        <f t="shared" si="30"/>
        <v>42861800</v>
      </c>
      <c r="AD291" s="2">
        <f t="shared" si="32"/>
        <v>49429600</v>
      </c>
      <c r="AE291" s="2">
        <f t="shared" si="32"/>
        <v>32340400</v>
      </c>
      <c r="AF291" s="2">
        <f t="shared" si="32"/>
        <v>53517300</v>
      </c>
      <c r="AG291" s="2">
        <f t="shared" si="32"/>
        <v>37876800</v>
      </c>
      <c r="AH291" s="2">
        <f t="shared" si="32"/>
        <v>41144900</v>
      </c>
      <c r="AI291" s="2" cm="1">
        <f t="array" ref="AI291">_xlfn.XLOOKUP(AI$1&amp;$AB291,$M$3:$M$1662&amp;$N$3:$N$1662,$O$3:$O$1662,0,0,1)</f>
        <v>41600</v>
      </c>
      <c r="AJ291" s="2" cm="1">
        <f t="array" ref="AJ291">_xlfn.XLOOKUP(AJ$1&amp;$AB291,$M$3:$M$1662&amp;$N$3:$N$1662,$O$3:$O$1662,0,0,1)</f>
        <v>58000</v>
      </c>
      <c r="AK291" s="2" cm="1">
        <f t="array" ref="AK291">_xlfn.XLOOKUP(AK$1&amp;$AB291,$M$3:$M$1662&amp;$N$3:$N$1662,$O$3:$O$1662,0,0,1)</f>
        <v>53800</v>
      </c>
      <c r="AL291" s="2" cm="1">
        <f t="array" ref="AL291">_xlfn.XLOOKUP(AL$1&amp;$AB291,$M$3:$M$1662&amp;$N$3:$N$1662,$O$3:$O$1662,0,0,1)</f>
        <v>56100</v>
      </c>
      <c r="AM291" s="2" cm="1">
        <f t="array" ref="AM291">_xlfn.XLOOKUP(AM$1&amp;$AB291,$M$3:$M$1662&amp;$N$3:$N$1662,$O$3:$O$1662,0,0,1)</f>
        <v>121100</v>
      </c>
    </row>
    <row r="292" spans="13:39" x14ac:dyDescent="0.4">
      <c r="M292" t="s">
        <v>870</v>
      </c>
      <c r="N292" t="s">
        <v>532</v>
      </c>
      <c r="O292">
        <v>121100</v>
      </c>
      <c r="AB292" t="s">
        <v>281</v>
      </c>
      <c r="AC292" s="2">
        <f t="shared" si="30"/>
        <v>42911000</v>
      </c>
      <c r="AD292" s="2">
        <f t="shared" ref="AD292:AH307" si="33">AD291+AI292</f>
        <v>49451600</v>
      </c>
      <c r="AE292" s="2">
        <f t="shared" si="33"/>
        <v>32370300</v>
      </c>
      <c r="AF292" s="2">
        <f t="shared" si="33"/>
        <v>53596300</v>
      </c>
      <c r="AG292" s="2">
        <f t="shared" si="33"/>
        <v>37948600</v>
      </c>
      <c r="AH292" s="2">
        <f t="shared" si="33"/>
        <v>41188200</v>
      </c>
      <c r="AI292" s="2" cm="1">
        <f t="array" ref="AI292">_xlfn.XLOOKUP(AI$1&amp;$AB292,$M$3:$M$1662&amp;$N$3:$N$1662,$O$3:$O$1662,0,0,1)</f>
        <v>22000</v>
      </c>
      <c r="AJ292" s="2" cm="1">
        <f t="array" ref="AJ292">_xlfn.XLOOKUP(AJ$1&amp;$AB292,$M$3:$M$1662&amp;$N$3:$N$1662,$O$3:$O$1662,0,0,1)</f>
        <v>29900</v>
      </c>
      <c r="AK292" s="2" cm="1">
        <f t="array" ref="AK292">_xlfn.XLOOKUP(AK$1&amp;$AB292,$M$3:$M$1662&amp;$N$3:$N$1662,$O$3:$O$1662,0,0,1)</f>
        <v>79000</v>
      </c>
      <c r="AL292" s="2" cm="1">
        <f t="array" ref="AL292">_xlfn.XLOOKUP(AL$1&amp;$AB292,$M$3:$M$1662&amp;$N$3:$N$1662,$O$3:$O$1662,0,0,1)</f>
        <v>71800</v>
      </c>
      <c r="AM292" s="2" cm="1">
        <f t="array" ref="AM292">_xlfn.XLOOKUP(AM$1&amp;$AB292,$M$3:$M$1662&amp;$N$3:$N$1662,$O$3:$O$1662,0,0,1)</f>
        <v>43300</v>
      </c>
    </row>
    <row r="293" spans="13:39" x14ac:dyDescent="0.4">
      <c r="M293" t="s">
        <v>870</v>
      </c>
      <c r="N293" t="s">
        <v>533</v>
      </c>
      <c r="O293">
        <v>43300</v>
      </c>
      <c r="AB293" t="s">
        <v>265</v>
      </c>
      <c r="AC293" s="2">
        <f t="shared" si="30"/>
        <v>42957840</v>
      </c>
      <c r="AD293" s="2">
        <f t="shared" si="33"/>
        <v>49462700</v>
      </c>
      <c r="AE293" s="2">
        <f t="shared" si="33"/>
        <v>32432400</v>
      </c>
      <c r="AF293" s="2">
        <f t="shared" si="33"/>
        <v>53651100</v>
      </c>
      <c r="AG293" s="2">
        <f t="shared" si="33"/>
        <v>37979400</v>
      </c>
      <c r="AH293" s="2">
        <f t="shared" si="33"/>
        <v>41263600</v>
      </c>
      <c r="AI293" s="2" cm="1">
        <f t="array" ref="AI293">_xlfn.XLOOKUP(AI$1&amp;$AB293,$M$3:$M$1662&amp;$N$3:$N$1662,$O$3:$O$1662,0,0,1)</f>
        <v>11100</v>
      </c>
      <c r="AJ293" s="2" cm="1">
        <f t="array" ref="AJ293">_xlfn.XLOOKUP(AJ$1&amp;$AB293,$M$3:$M$1662&amp;$N$3:$N$1662,$O$3:$O$1662,0,0,1)</f>
        <v>62100</v>
      </c>
      <c r="AK293" s="2" cm="1">
        <f t="array" ref="AK293">_xlfn.XLOOKUP(AK$1&amp;$AB293,$M$3:$M$1662&amp;$N$3:$N$1662,$O$3:$O$1662,0,0,1)</f>
        <v>54800</v>
      </c>
      <c r="AL293" s="2" cm="1">
        <f t="array" ref="AL293">_xlfn.XLOOKUP(AL$1&amp;$AB293,$M$3:$M$1662&amp;$N$3:$N$1662,$O$3:$O$1662,0,0,1)</f>
        <v>30800</v>
      </c>
      <c r="AM293" s="2" cm="1">
        <f t="array" ref="AM293">_xlfn.XLOOKUP(AM$1&amp;$AB293,$M$3:$M$1662&amp;$N$3:$N$1662,$O$3:$O$1662,0,0,1)</f>
        <v>75400</v>
      </c>
    </row>
    <row r="294" spans="13:39" x14ac:dyDescent="0.4">
      <c r="M294" t="s">
        <v>870</v>
      </c>
      <c r="N294" t="s">
        <v>534</v>
      </c>
      <c r="O294">
        <v>75400</v>
      </c>
      <c r="AB294" t="s">
        <v>19</v>
      </c>
      <c r="AC294" s="2">
        <f t="shared" si="30"/>
        <v>43044600</v>
      </c>
      <c r="AD294" s="2">
        <f t="shared" si="33"/>
        <v>49536200</v>
      </c>
      <c r="AE294" s="2">
        <f t="shared" si="33"/>
        <v>32560600</v>
      </c>
      <c r="AF294" s="2">
        <f t="shared" si="33"/>
        <v>53746500</v>
      </c>
      <c r="AG294" s="2">
        <f t="shared" si="33"/>
        <v>38057400</v>
      </c>
      <c r="AH294" s="2">
        <f t="shared" si="33"/>
        <v>41322300</v>
      </c>
      <c r="AI294" s="2" cm="1">
        <f t="array" ref="AI294">_xlfn.XLOOKUP(AI$1&amp;$AB294,$M$3:$M$1662&amp;$N$3:$N$1662,$O$3:$O$1662,0,0,1)</f>
        <v>73500</v>
      </c>
      <c r="AJ294" s="2" cm="1">
        <f t="array" ref="AJ294">_xlfn.XLOOKUP(AJ$1&amp;$AB294,$M$3:$M$1662&amp;$N$3:$N$1662,$O$3:$O$1662,0,0,1)</f>
        <v>128200</v>
      </c>
      <c r="AK294" s="2" cm="1">
        <f t="array" ref="AK294">_xlfn.XLOOKUP(AK$1&amp;$AB294,$M$3:$M$1662&amp;$N$3:$N$1662,$O$3:$O$1662,0,0,1)</f>
        <v>95400</v>
      </c>
      <c r="AL294" s="2" cm="1">
        <f t="array" ref="AL294">_xlfn.XLOOKUP(AL$1&amp;$AB294,$M$3:$M$1662&amp;$N$3:$N$1662,$O$3:$O$1662,0,0,1)</f>
        <v>78000</v>
      </c>
      <c r="AM294" s="2" cm="1">
        <f t="array" ref="AM294">_xlfn.XLOOKUP(AM$1&amp;$AB294,$M$3:$M$1662&amp;$N$3:$N$1662,$O$3:$O$1662,0,0,1)</f>
        <v>58700</v>
      </c>
    </row>
    <row r="295" spans="13:39" x14ac:dyDescent="0.4">
      <c r="M295" t="s">
        <v>870</v>
      </c>
      <c r="N295" t="s">
        <v>535</v>
      </c>
      <c r="O295">
        <v>58700</v>
      </c>
      <c r="AB295" t="s">
        <v>107</v>
      </c>
      <c r="AC295" s="2">
        <f t="shared" si="30"/>
        <v>43157760</v>
      </c>
      <c r="AD295" s="2">
        <f t="shared" si="33"/>
        <v>49620700</v>
      </c>
      <c r="AE295" s="2">
        <f t="shared" si="33"/>
        <v>32596400</v>
      </c>
      <c r="AF295" s="2">
        <f t="shared" si="33"/>
        <v>53923300</v>
      </c>
      <c r="AG295" s="2">
        <f t="shared" si="33"/>
        <v>38201200</v>
      </c>
      <c r="AH295" s="2">
        <f t="shared" si="33"/>
        <v>41447200</v>
      </c>
      <c r="AI295" s="2" cm="1">
        <f t="array" ref="AI295">_xlfn.XLOOKUP(AI$1&amp;$AB295,$M$3:$M$1662&amp;$N$3:$N$1662,$O$3:$O$1662,0,0,1)</f>
        <v>84500</v>
      </c>
      <c r="AJ295" s="2" cm="1">
        <f t="array" ref="AJ295">_xlfn.XLOOKUP(AJ$1&amp;$AB295,$M$3:$M$1662&amp;$N$3:$N$1662,$O$3:$O$1662,0,0,1)</f>
        <v>35800</v>
      </c>
      <c r="AK295" s="2" cm="1">
        <f t="array" ref="AK295">_xlfn.XLOOKUP(AK$1&amp;$AB295,$M$3:$M$1662&amp;$N$3:$N$1662,$O$3:$O$1662,0,0,1)</f>
        <v>176800</v>
      </c>
      <c r="AL295" s="2" cm="1">
        <f t="array" ref="AL295">_xlfn.XLOOKUP(AL$1&amp;$AB295,$M$3:$M$1662&amp;$N$3:$N$1662,$O$3:$O$1662,0,0,1)</f>
        <v>143800</v>
      </c>
      <c r="AM295" s="2" cm="1">
        <f t="array" ref="AM295">_xlfn.XLOOKUP(AM$1&amp;$AB295,$M$3:$M$1662&amp;$N$3:$N$1662,$O$3:$O$1662,0,0,1)</f>
        <v>124900</v>
      </c>
    </row>
    <row r="296" spans="13:39" x14ac:dyDescent="0.4">
      <c r="M296" t="s">
        <v>870</v>
      </c>
      <c r="N296" t="s">
        <v>536</v>
      </c>
      <c r="O296">
        <v>124900</v>
      </c>
      <c r="AB296" t="s">
        <v>133</v>
      </c>
      <c r="AC296" s="2">
        <f t="shared" si="30"/>
        <v>43221980</v>
      </c>
      <c r="AD296" s="2">
        <f t="shared" si="33"/>
        <v>49661400</v>
      </c>
      <c r="AE296" s="2">
        <f t="shared" si="33"/>
        <v>32759400</v>
      </c>
      <c r="AF296" s="2">
        <f t="shared" si="33"/>
        <v>53984000</v>
      </c>
      <c r="AG296" s="2">
        <f t="shared" si="33"/>
        <v>38214300</v>
      </c>
      <c r="AH296" s="2">
        <f t="shared" si="33"/>
        <v>41490800</v>
      </c>
      <c r="AI296" s="2" cm="1">
        <f t="array" ref="AI296">_xlfn.XLOOKUP(AI$1&amp;$AB296,$M$3:$M$1662&amp;$N$3:$N$1662,$O$3:$O$1662,0,0,1)</f>
        <v>40700</v>
      </c>
      <c r="AJ296" s="2" cm="1">
        <f t="array" ref="AJ296">_xlfn.XLOOKUP(AJ$1&amp;$AB296,$M$3:$M$1662&amp;$N$3:$N$1662,$O$3:$O$1662,0,0,1)</f>
        <v>163000</v>
      </c>
      <c r="AK296" s="2" cm="1">
        <f t="array" ref="AK296">_xlfn.XLOOKUP(AK$1&amp;$AB296,$M$3:$M$1662&amp;$N$3:$N$1662,$O$3:$O$1662,0,0,1)</f>
        <v>60700</v>
      </c>
      <c r="AL296" s="2" cm="1">
        <f t="array" ref="AL296">_xlfn.XLOOKUP(AL$1&amp;$AB296,$M$3:$M$1662&amp;$N$3:$N$1662,$O$3:$O$1662,0,0,1)</f>
        <v>13100</v>
      </c>
      <c r="AM296" s="2" cm="1">
        <f t="array" ref="AM296">_xlfn.XLOOKUP(AM$1&amp;$AB296,$M$3:$M$1662&amp;$N$3:$N$1662,$O$3:$O$1662,0,0,1)</f>
        <v>43600</v>
      </c>
    </row>
    <row r="297" spans="13:39" x14ac:dyDescent="0.4">
      <c r="M297" t="s">
        <v>870</v>
      </c>
      <c r="N297" t="s">
        <v>537</v>
      </c>
      <c r="O297">
        <v>43600</v>
      </c>
      <c r="AB297" t="s">
        <v>76</v>
      </c>
      <c r="AC297" s="2">
        <f t="shared" si="30"/>
        <v>43293520</v>
      </c>
      <c r="AD297" s="2">
        <f t="shared" si="33"/>
        <v>49685300</v>
      </c>
      <c r="AE297" s="2">
        <f t="shared" si="33"/>
        <v>32919100</v>
      </c>
      <c r="AF297" s="2">
        <f t="shared" si="33"/>
        <v>54068000</v>
      </c>
      <c r="AG297" s="2">
        <f t="shared" si="33"/>
        <v>38276700</v>
      </c>
      <c r="AH297" s="2">
        <f t="shared" si="33"/>
        <v>41518500</v>
      </c>
      <c r="AI297" s="2" cm="1">
        <f t="array" ref="AI297">_xlfn.XLOOKUP(AI$1&amp;$AB297,$M$3:$M$1662&amp;$N$3:$N$1662,$O$3:$O$1662,0,0,1)</f>
        <v>23900</v>
      </c>
      <c r="AJ297" s="2" cm="1">
        <f t="array" ref="AJ297">_xlfn.XLOOKUP(AJ$1&amp;$AB297,$M$3:$M$1662&amp;$N$3:$N$1662,$O$3:$O$1662,0,0,1)</f>
        <v>159700</v>
      </c>
      <c r="AK297" s="2" cm="1">
        <f t="array" ref="AK297">_xlfn.XLOOKUP(AK$1&amp;$AB297,$M$3:$M$1662&amp;$N$3:$N$1662,$O$3:$O$1662,0,0,1)</f>
        <v>84000</v>
      </c>
      <c r="AL297" s="2" cm="1">
        <f t="array" ref="AL297">_xlfn.XLOOKUP(AL$1&amp;$AB297,$M$3:$M$1662&amp;$N$3:$N$1662,$O$3:$O$1662,0,0,1)</f>
        <v>62400</v>
      </c>
      <c r="AM297" s="2" cm="1">
        <f t="array" ref="AM297">_xlfn.XLOOKUP(AM$1&amp;$AB297,$M$3:$M$1662&amp;$N$3:$N$1662,$O$3:$O$1662,0,0,1)</f>
        <v>27700</v>
      </c>
    </row>
    <row r="298" spans="13:39" x14ac:dyDescent="0.4">
      <c r="M298" t="s">
        <v>870</v>
      </c>
      <c r="N298" t="s">
        <v>538</v>
      </c>
      <c r="O298">
        <v>27700</v>
      </c>
      <c r="AB298" t="s">
        <v>13</v>
      </c>
      <c r="AC298" s="2">
        <f t="shared" si="30"/>
        <v>43348100</v>
      </c>
      <c r="AD298" s="2">
        <f t="shared" si="33"/>
        <v>49722500</v>
      </c>
      <c r="AE298" s="2">
        <f t="shared" si="33"/>
        <v>32996200</v>
      </c>
      <c r="AF298" s="2">
        <f t="shared" si="33"/>
        <v>54099300</v>
      </c>
      <c r="AG298" s="2">
        <f t="shared" si="33"/>
        <v>38301800</v>
      </c>
      <c r="AH298" s="2">
        <f t="shared" si="33"/>
        <v>41620700</v>
      </c>
      <c r="AI298" s="2" cm="1">
        <f t="array" ref="AI298">_xlfn.XLOOKUP(AI$1&amp;$AB298,$M$3:$M$1662&amp;$N$3:$N$1662,$O$3:$O$1662,0,0,1)</f>
        <v>37200</v>
      </c>
      <c r="AJ298" s="2" cm="1">
        <f t="array" ref="AJ298">_xlfn.XLOOKUP(AJ$1&amp;$AB298,$M$3:$M$1662&amp;$N$3:$N$1662,$O$3:$O$1662,0,0,1)</f>
        <v>77100</v>
      </c>
      <c r="AK298" s="2" cm="1">
        <f t="array" ref="AK298">_xlfn.XLOOKUP(AK$1&amp;$AB298,$M$3:$M$1662&amp;$N$3:$N$1662,$O$3:$O$1662,0,0,1)</f>
        <v>31300</v>
      </c>
      <c r="AL298" s="2" cm="1">
        <f t="array" ref="AL298">_xlfn.XLOOKUP(AL$1&amp;$AB298,$M$3:$M$1662&amp;$N$3:$N$1662,$O$3:$O$1662,0,0,1)</f>
        <v>25100</v>
      </c>
      <c r="AM298" s="2" cm="1">
        <f t="array" ref="AM298">_xlfn.XLOOKUP(AM$1&amp;$AB298,$M$3:$M$1662&amp;$N$3:$N$1662,$O$3:$O$1662,0,0,1)</f>
        <v>102200</v>
      </c>
    </row>
    <row r="299" spans="13:39" x14ac:dyDescent="0.4">
      <c r="M299" t="s">
        <v>870</v>
      </c>
      <c r="N299" t="s">
        <v>539</v>
      </c>
      <c r="O299">
        <v>102200</v>
      </c>
      <c r="AB299" t="s">
        <v>218</v>
      </c>
      <c r="AC299" s="2">
        <f t="shared" si="30"/>
        <v>43411860</v>
      </c>
      <c r="AD299" s="2">
        <f t="shared" si="33"/>
        <v>49779100</v>
      </c>
      <c r="AE299" s="2">
        <f t="shared" si="33"/>
        <v>33055300</v>
      </c>
      <c r="AF299" s="2">
        <f t="shared" si="33"/>
        <v>54238600</v>
      </c>
      <c r="AG299" s="2">
        <f t="shared" si="33"/>
        <v>38321100</v>
      </c>
      <c r="AH299" s="2">
        <f t="shared" si="33"/>
        <v>41665200</v>
      </c>
      <c r="AI299" s="2" cm="1">
        <f t="array" ref="AI299">_xlfn.XLOOKUP(AI$1&amp;$AB299,$M$3:$M$1662&amp;$N$3:$N$1662,$O$3:$O$1662,0,0,1)</f>
        <v>56600</v>
      </c>
      <c r="AJ299" s="2" cm="1">
        <f t="array" ref="AJ299">_xlfn.XLOOKUP(AJ$1&amp;$AB299,$M$3:$M$1662&amp;$N$3:$N$1662,$O$3:$O$1662,0,0,1)</f>
        <v>59100</v>
      </c>
      <c r="AK299" s="2" cm="1">
        <f t="array" ref="AK299">_xlfn.XLOOKUP(AK$1&amp;$AB299,$M$3:$M$1662&amp;$N$3:$N$1662,$O$3:$O$1662,0,0,1)</f>
        <v>139300</v>
      </c>
      <c r="AL299" s="2" cm="1">
        <f t="array" ref="AL299">_xlfn.XLOOKUP(AL$1&amp;$AB299,$M$3:$M$1662&amp;$N$3:$N$1662,$O$3:$O$1662,0,0,1)</f>
        <v>19300</v>
      </c>
      <c r="AM299" s="2" cm="1">
        <f t="array" ref="AM299">_xlfn.XLOOKUP(AM$1&amp;$AB299,$M$3:$M$1662&amp;$N$3:$N$1662,$O$3:$O$1662,0,0,1)</f>
        <v>44500</v>
      </c>
    </row>
    <row r="300" spans="13:39" x14ac:dyDescent="0.4">
      <c r="M300" t="s">
        <v>870</v>
      </c>
      <c r="N300" t="s">
        <v>540</v>
      </c>
      <c r="O300">
        <v>44500</v>
      </c>
      <c r="AB300" t="s">
        <v>230</v>
      </c>
      <c r="AC300" s="2">
        <f t="shared" si="30"/>
        <v>43479200</v>
      </c>
      <c r="AD300" s="2">
        <f t="shared" si="33"/>
        <v>49827400</v>
      </c>
      <c r="AE300" s="2">
        <f t="shared" si="33"/>
        <v>33111800</v>
      </c>
      <c r="AF300" s="2">
        <f t="shared" si="33"/>
        <v>54305800</v>
      </c>
      <c r="AG300" s="2">
        <f t="shared" si="33"/>
        <v>38413700</v>
      </c>
      <c r="AH300" s="2">
        <f t="shared" si="33"/>
        <v>41737300</v>
      </c>
      <c r="AI300" s="2" cm="1">
        <f t="array" ref="AI300">_xlfn.XLOOKUP(AI$1&amp;$AB300,$M$3:$M$1662&amp;$N$3:$N$1662,$O$3:$O$1662,0,0,1)</f>
        <v>48300</v>
      </c>
      <c r="AJ300" s="2" cm="1">
        <f t="array" ref="AJ300">_xlfn.XLOOKUP(AJ$1&amp;$AB300,$M$3:$M$1662&amp;$N$3:$N$1662,$O$3:$O$1662,0,0,1)</f>
        <v>56500</v>
      </c>
      <c r="AK300" s="2" cm="1">
        <f t="array" ref="AK300">_xlfn.XLOOKUP(AK$1&amp;$AB300,$M$3:$M$1662&amp;$N$3:$N$1662,$O$3:$O$1662,0,0,1)</f>
        <v>67200</v>
      </c>
      <c r="AL300" s="2" cm="1">
        <f t="array" ref="AL300">_xlfn.XLOOKUP(AL$1&amp;$AB300,$M$3:$M$1662&amp;$N$3:$N$1662,$O$3:$O$1662,0,0,1)</f>
        <v>92600</v>
      </c>
      <c r="AM300" s="2" cm="1">
        <f t="array" ref="AM300">_xlfn.XLOOKUP(AM$1&amp;$AB300,$M$3:$M$1662&amp;$N$3:$N$1662,$O$3:$O$1662,0,0,1)</f>
        <v>72100</v>
      </c>
    </row>
    <row r="301" spans="13:39" x14ac:dyDescent="0.4">
      <c r="M301" t="s">
        <v>870</v>
      </c>
      <c r="N301" t="s">
        <v>541</v>
      </c>
      <c r="O301">
        <v>72100</v>
      </c>
      <c r="AB301" t="s">
        <v>238</v>
      </c>
      <c r="AC301" s="2">
        <f t="shared" si="30"/>
        <v>43525940</v>
      </c>
      <c r="AD301" s="2">
        <f t="shared" si="33"/>
        <v>49839400</v>
      </c>
      <c r="AE301" s="2">
        <f t="shared" si="33"/>
        <v>33176000</v>
      </c>
      <c r="AF301" s="2">
        <f t="shared" si="33"/>
        <v>54363400</v>
      </c>
      <c r="AG301" s="2">
        <f t="shared" si="33"/>
        <v>38449800</v>
      </c>
      <c r="AH301" s="2">
        <f t="shared" si="33"/>
        <v>41801100</v>
      </c>
      <c r="AI301" s="2" cm="1">
        <f t="array" ref="AI301">_xlfn.XLOOKUP(AI$1&amp;$AB301,$M$3:$M$1662&amp;$N$3:$N$1662,$O$3:$O$1662,0,0,1)</f>
        <v>12000</v>
      </c>
      <c r="AJ301" s="2" cm="1">
        <f t="array" ref="AJ301">_xlfn.XLOOKUP(AJ$1&amp;$AB301,$M$3:$M$1662&amp;$N$3:$N$1662,$O$3:$O$1662,0,0,1)</f>
        <v>64200</v>
      </c>
      <c r="AK301" s="2" cm="1">
        <f t="array" ref="AK301">_xlfn.XLOOKUP(AK$1&amp;$AB301,$M$3:$M$1662&amp;$N$3:$N$1662,$O$3:$O$1662,0,0,1)</f>
        <v>57600</v>
      </c>
      <c r="AL301" s="2" cm="1">
        <f t="array" ref="AL301">_xlfn.XLOOKUP(AL$1&amp;$AB301,$M$3:$M$1662&amp;$N$3:$N$1662,$O$3:$O$1662,0,0,1)</f>
        <v>36100</v>
      </c>
      <c r="AM301" s="2" cm="1">
        <f t="array" ref="AM301">_xlfn.XLOOKUP(AM$1&amp;$AB301,$M$3:$M$1662&amp;$N$3:$N$1662,$O$3:$O$1662,0,0,1)</f>
        <v>63800</v>
      </c>
    </row>
    <row r="302" spans="13:39" x14ac:dyDescent="0.4">
      <c r="M302" t="s">
        <v>870</v>
      </c>
      <c r="N302" t="s">
        <v>542</v>
      </c>
      <c r="O302">
        <v>63800</v>
      </c>
      <c r="AB302" t="s">
        <v>17</v>
      </c>
      <c r="AC302" s="2">
        <f t="shared" si="30"/>
        <v>43600120</v>
      </c>
      <c r="AD302" s="2">
        <f t="shared" si="33"/>
        <v>49970200</v>
      </c>
      <c r="AE302" s="2">
        <f t="shared" si="33"/>
        <v>33188100</v>
      </c>
      <c r="AF302" s="2">
        <f t="shared" si="33"/>
        <v>54437400</v>
      </c>
      <c r="AG302" s="2">
        <f t="shared" si="33"/>
        <v>38504700</v>
      </c>
      <c r="AH302" s="2">
        <f t="shared" si="33"/>
        <v>41900200</v>
      </c>
      <c r="AI302" s="2" cm="1">
        <f t="array" ref="AI302">_xlfn.XLOOKUP(AI$1&amp;$AB302,$M$3:$M$1662&amp;$N$3:$N$1662,$O$3:$O$1662,0,0,1)</f>
        <v>130800</v>
      </c>
      <c r="AJ302" s="2" cm="1">
        <f t="array" ref="AJ302">_xlfn.XLOOKUP(AJ$1&amp;$AB302,$M$3:$M$1662&amp;$N$3:$N$1662,$O$3:$O$1662,0,0,1)</f>
        <v>12100</v>
      </c>
      <c r="AK302" s="2" cm="1">
        <f t="array" ref="AK302">_xlfn.XLOOKUP(AK$1&amp;$AB302,$M$3:$M$1662&amp;$N$3:$N$1662,$O$3:$O$1662,0,0,1)</f>
        <v>74000</v>
      </c>
      <c r="AL302" s="2" cm="1">
        <f t="array" ref="AL302">_xlfn.XLOOKUP(AL$1&amp;$AB302,$M$3:$M$1662&amp;$N$3:$N$1662,$O$3:$O$1662,0,0,1)</f>
        <v>54900</v>
      </c>
      <c r="AM302" s="2" cm="1">
        <f t="array" ref="AM302">_xlfn.XLOOKUP(AM$1&amp;$AB302,$M$3:$M$1662&amp;$N$3:$N$1662,$O$3:$O$1662,0,0,1)</f>
        <v>99100</v>
      </c>
    </row>
    <row r="303" spans="13:39" x14ac:dyDescent="0.4">
      <c r="M303" t="s">
        <v>870</v>
      </c>
      <c r="N303" t="s">
        <v>543</v>
      </c>
      <c r="O303">
        <v>99100</v>
      </c>
      <c r="AB303" t="s">
        <v>6</v>
      </c>
      <c r="AC303" s="2">
        <f t="shared" si="30"/>
        <v>43700080</v>
      </c>
      <c r="AD303" s="2">
        <f t="shared" si="33"/>
        <v>50098100</v>
      </c>
      <c r="AE303" s="2">
        <f t="shared" si="33"/>
        <v>33266800</v>
      </c>
      <c r="AF303" s="2">
        <f t="shared" si="33"/>
        <v>54579300</v>
      </c>
      <c r="AG303" s="2">
        <f t="shared" si="33"/>
        <v>38555800</v>
      </c>
      <c r="AH303" s="2">
        <f t="shared" si="33"/>
        <v>42000400</v>
      </c>
      <c r="AI303" s="2" cm="1">
        <f t="array" ref="AI303">_xlfn.XLOOKUP(AI$1&amp;$AB303,$M$3:$M$1662&amp;$N$3:$N$1662,$O$3:$O$1662,0,0,1)</f>
        <v>127900</v>
      </c>
      <c r="AJ303" s="2" cm="1">
        <f t="array" ref="AJ303">_xlfn.XLOOKUP(AJ$1&amp;$AB303,$M$3:$M$1662&amp;$N$3:$N$1662,$O$3:$O$1662,0,0,1)</f>
        <v>78700</v>
      </c>
      <c r="AK303" s="2" cm="1">
        <f t="array" ref="AK303">_xlfn.XLOOKUP(AK$1&amp;$AB303,$M$3:$M$1662&amp;$N$3:$N$1662,$O$3:$O$1662,0,0,1)</f>
        <v>141900</v>
      </c>
      <c r="AL303" s="2" cm="1">
        <f t="array" ref="AL303">_xlfn.XLOOKUP(AL$1&amp;$AB303,$M$3:$M$1662&amp;$N$3:$N$1662,$O$3:$O$1662,0,0,1)</f>
        <v>51100</v>
      </c>
      <c r="AM303" s="2" cm="1">
        <f t="array" ref="AM303">_xlfn.XLOOKUP(AM$1&amp;$AB303,$M$3:$M$1662&amp;$N$3:$N$1662,$O$3:$O$1662,0,0,1)</f>
        <v>100200</v>
      </c>
    </row>
    <row r="304" spans="13:39" x14ac:dyDescent="0.4">
      <c r="M304" t="s">
        <v>870</v>
      </c>
      <c r="N304" t="s">
        <v>544</v>
      </c>
      <c r="O304">
        <v>100200</v>
      </c>
      <c r="AB304" t="s">
        <v>394</v>
      </c>
      <c r="AC304" s="2">
        <f t="shared" si="30"/>
        <v>43750760</v>
      </c>
      <c r="AD304" s="2">
        <f t="shared" si="33"/>
        <v>50152300</v>
      </c>
      <c r="AE304" s="2">
        <f t="shared" si="33"/>
        <v>33383600</v>
      </c>
      <c r="AF304" s="2">
        <f t="shared" si="33"/>
        <v>54611200</v>
      </c>
      <c r="AG304" s="2">
        <f t="shared" si="33"/>
        <v>38565300</v>
      </c>
      <c r="AH304" s="2">
        <f t="shared" si="33"/>
        <v>42041400</v>
      </c>
      <c r="AI304" s="2" cm="1">
        <f t="array" ref="AI304">_xlfn.XLOOKUP(AI$1&amp;$AB304,$M$3:$M$1662&amp;$N$3:$N$1662,$O$3:$O$1662,0,0,1)</f>
        <v>54200</v>
      </c>
      <c r="AJ304" s="2" cm="1">
        <f t="array" ref="AJ304">_xlfn.XLOOKUP(AJ$1&amp;$AB304,$M$3:$M$1662&amp;$N$3:$N$1662,$O$3:$O$1662,0,0,1)</f>
        <v>116800</v>
      </c>
      <c r="AK304" s="2" cm="1">
        <f t="array" ref="AK304">_xlfn.XLOOKUP(AK$1&amp;$AB304,$M$3:$M$1662&amp;$N$3:$N$1662,$O$3:$O$1662,0,0,1)</f>
        <v>31900</v>
      </c>
      <c r="AL304" s="2" cm="1">
        <f t="array" ref="AL304">_xlfn.XLOOKUP(AL$1&amp;$AB304,$M$3:$M$1662&amp;$N$3:$N$1662,$O$3:$O$1662,0,0,1)</f>
        <v>9500</v>
      </c>
      <c r="AM304" s="2" cm="1">
        <f t="array" ref="AM304">_xlfn.XLOOKUP(AM$1&amp;$AB304,$M$3:$M$1662&amp;$N$3:$N$1662,$O$3:$O$1662,0,0,1)</f>
        <v>41000</v>
      </c>
    </row>
    <row r="305" spans="13:39" x14ac:dyDescent="0.4">
      <c r="M305" t="s">
        <v>870</v>
      </c>
      <c r="N305" t="s">
        <v>727</v>
      </c>
      <c r="O305">
        <v>41000</v>
      </c>
      <c r="AB305" t="s">
        <v>395</v>
      </c>
      <c r="AC305" s="2">
        <f t="shared" si="30"/>
        <v>43803580</v>
      </c>
      <c r="AD305" s="2">
        <f t="shared" si="33"/>
        <v>50182900</v>
      </c>
      <c r="AE305" s="2">
        <f t="shared" si="33"/>
        <v>33403900</v>
      </c>
      <c r="AF305" s="2">
        <f t="shared" si="33"/>
        <v>54659500</v>
      </c>
      <c r="AG305" s="2">
        <f t="shared" si="33"/>
        <v>38688700</v>
      </c>
      <c r="AH305" s="2">
        <f t="shared" si="33"/>
        <v>42082900</v>
      </c>
      <c r="AI305" s="2" cm="1">
        <f t="array" ref="AI305">_xlfn.XLOOKUP(AI$1&amp;$AB305,$M$3:$M$1662&amp;$N$3:$N$1662,$O$3:$O$1662,0,0,1)</f>
        <v>30600</v>
      </c>
      <c r="AJ305" s="2" cm="1">
        <f t="array" ref="AJ305">_xlfn.XLOOKUP(AJ$1&amp;$AB305,$M$3:$M$1662&amp;$N$3:$N$1662,$O$3:$O$1662,0,0,1)</f>
        <v>20300</v>
      </c>
      <c r="AK305" s="2" cm="1">
        <f t="array" ref="AK305">_xlfn.XLOOKUP(AK$1&amp;$AB305,$M$3:$M$1662&amp;$N$3:$N$1662,$O$3:$O$1662,0,0,1)</f>
        <v>48300</v>
      </c>
      <c r="AL305" s="2" cm="1">
        <f t="array" ref="AL305">_xlfn.XLOOKUP(AL$1&amp;$AB305,$M$3:$M$1662&amp;$N$3:$N$1662,$O$3:$O$1662,0,0,1)</f>
        <v>123400</v>
      </c>
      <c r="AM305" s="2" cm="1">
        <f t="array" ref="AM305">_xlfn.XLOOKUP(AM$1&amp;$AB305,$M$3:$M$1662&amp;$N$3:$N$1662,$O$3:$O$1662,0,0,1)</f>
        <v>41500</v>
      </c>
    </row>
    <row r="306" spans="13:39" x14ac:dyDescent="0.4">
      <c r="M306" t="s">
        <v>870</v>
      </c>
      <c r="N306" t="s">
        <v>728</v>
      </c>
      <c r="O306">
        <v>41500</v>
      </c>
      <c r="AB306" t="s">
        <v>396</v>
      </c>
      <c r="AC306" s="2">
        <f t="shared" si="30"/>
        <v>43876760</v>
      </c>
      <c r="AD306" s="2">
        <f t="shared" si="33"/>
        <v>50236800</v>
      </c>
      <c r="AE306" s="2">
        <f t="shared" si="33"/>
        <v>33472600</v>
      </c>
      <c r="AF306" s="2">
        <f t="shared" si="33"/>
        <v>54740200</v>
      </c>
      <c r="AG306" s="2">
        <f t="shared" si="33"/>
        <v>38825800</v>
      </c>
      <c r="AH306" s="2">
        <f t="shared" si="33"/>
        <v>42108400</v>
      </c>
      <c r="AI306" s="2" cm="1">
        <f t="array" ref="AI306">_xlfn.XLOOKUP(AI$1&amp;$AB306,$M$3:$M$1662&amp;$N$3:$N$1662,$O$3:$O$1662,0,0,1)</f>
        <v>53900</v>
      </c>
      <c r="AJ306" s="2" cm="1">
        <f t="array" ref="AJ306">_xlfn.XLOOKUP(AJ$1&amp;$AB306,$M$3:$M$1662&amp;$N$3:$N$1662,$O$3:$O$1662,0,0,1)</f>
        <v>68700</v>
      </c>
      <c r="AK306" s="2" cm="1">
        <f t="array" ref="AK306">_xlfn.XLOOKUP(AK$1&amp;$AB306,$M$3:$M$1662&amp;$N$3:$N$1662,$O$3:$O$1662,0,0,1)</f>
        <v>80700</v>
      </c>
      <c r="AL306" s="2" cm="1">
        <f t="array" ref="AL306">_xlfn.XLOOKUP(AL$1&amp;$AB306,$M$3:$M$1662&amp;$N$3:$N$1662,$O$3:$O$1662,0,0,1)</f>
        <v>137100</v>
      </c>
      <c r="AM306" s="2" cm="1">
        <f t="array" ref="AM306">_xlfn.XLOOKUP(AM$1&amp;$AB306,$M$3:$M$1662&amp;$N$3:$N$1662,$O$3:$O$1662,0,0,1)</f>
        <v>25500</v>
      </c>
    </row>
    <row r="307" spans="13:39" x14ac:dyDescent="0.4">
      <c r="M307" t="s">
        <v>870</v>
      </c>
      <c r="N307" t="s">
        <v>729</v>
      </c>
      <c r="O307">
        <v>25500</v>
      </c>
      <c r="AB307" t="s">
        <v>397</v>
      </c>
      <c r="AC307" s="2">
        <f t="shared" si="30"/>
        <v>43946300</v>
      </c>
      <c r="AD307" s="2">
        <f t="shared" si="33"/>
        <v>50260800</v>
      </c>
      <c r="AE307" s="2">
        <f t="shared" si="33"/>
        <v>33507600</v>
      </c>
      <c r="AF307" s="2">
        <f t="shared" si="33"/>
        <v>54869000</v>
      </c>
      <c r="AG307" s="2">
        <f t="shared" si="33"/>
        <v>38921400</v>
      </c>
      <c r="AH307" s="2">
        <f t="shared" si="33"/>
        <v>42172700</v>
      </c>
      <c r="AI307" s="2" cm="1">
        <f t="array" ref="AI307">_xlfn.XLOOKUP(AI$1&amp;$AB307,$M$3:$M$1662&amp;$N$3:$N$1662,$O$3:$O$1662,0,0,1)</f>
        <v>24000</v>
      </c>
      <c r="AJ307" s="2" cm="1">
        <f t="array" ref="AJ307">_xlfn.XLOOKUP(AJ$1&amp;$AB307,$M$3:$M$1662&amp;$N$3:$N$1662,$O$3:$O$1662,0,0,1)</f>
        <v>35000</v>
      </c>
      <c r="AK307" s="2" cm="1">
        <f t="array" ref="AK307">_xlfn.XLOOKUP(AK$1&amp;$AB307,$M$3:$M$1662&amp;$N$3:$N$1662,$O$3:$O$1662,0,0,1)</f>
        <v>128800</v>
      </c>
      <c r="AL307" s="2" cm="1">
        <f t="array" ref="AL307">_xlfn.XLOOKUP(AL$1&amp;$AB307,$M$3:$M$1662&amp;$N$3:$N$1662,$O$3:$O$1662,0,0,1)</f>
        <v>95600</v>
      </c>
      <c r="AM307" s="2" cm="1">
        <f t="array" ref="AM307">_xlfn.XLOOKUP(AM$1&amp;$AB307,$M$3:$M$1662&amp;$N$3:$N$1662,$O$3:$O$1662,0,0,1)</f>
        <v>64300</v>
      </c>
    </row>
    <row r="308" spans="13:39" x14ac:dyDescent="0.4">
      <c r="M308" t="s">
        <v>870</v>
      </c>
      <c r="N308" t="s">
        <v>730</v>
      </c>
      <c r="O308">
        <v>64300</v>
      </c>
      <c r="AB308" t="s">
        <v>398</v>
      </c>
      <c r="AC308" s="2">
        <f t="shared" si="30"/>
        <v>44069520</v>
      </c>
      <c r="AD308" s="2">
        <f t="shared" ref="AD308:AH323" si="34">AD307+AI308</f>
        <v>50320700</v>
      </c>
      <c r="AE308" s="2">
        <f t="shared" si="34"/>
        <v>33574100</v>
      </c>
      <c r="AF308" s="2">
        <f t="shared" si="34"/>
        <v>54984200</v>
      </c>
      <c r="AG308" s="2">
        <f t="shared" si="34"/>
        <v>39042600</v>
      </c>
      <c r="AH308" s="2">
        <f t="shared" si="34"/>
        <v>42426000</v>
      </c>
      <c r="AI308" s="2" cm="1">
        <f t="array" ref="AI308">_xlfn.XLOOKUP(AI$1&amp;$AB308,$M$3:$M$1662&amp;$N$3:$N$1662,$O$3:$O$1662,0,0,1)</f>
        <v>59900</v>
      </c>
      <c r="AJ308" s="2" cm="1">
        <f t="array" ref="AJ308">_xlfn.XLOOKUP(AJ$1&amp;$AB308,$M$3:$M$1662&amp;$N$3:$N$1662,$O$3:$O$1662,0,0,1)</f>
        <v>66500</v>
      </c>
      <c r="AK308" s="2" cm="1">
        <f t="array" ref="AK308">_xlfn.XLOOKUP(AK$1&amp;$AB308,$M$3:$M$1662&amp;$N$3:$N$1662,$O$3:$O$1662,0,0,1)</f>
        <v>115200</v>
      </c>
      <c r="AL308" s="2" cm="1">
        <f t="array" ref="AL308">_xlfn.XLOOKUP(AL$1&amp;$AB308,$M$3:$M$1662&amp;$N$3:$N$1662,$O$3:$O$1662,0,0,1)</f>
        <v>121200</v>
      </c>
      <c r="AM308" s="2" cm="1">
        <f t="array" ref="AM308">_xlfn.XLOOKUP(AM$1&amp;$AB308,$M$3:$M$1662&amp;$N$3:$N$1662,$O$3:$O$1662,0,0,1)</f>
        <v>253300</v>
      </c>
    </row>
    <row r="309" spans="13:39" x14ac:dyDescent="0.4">
      <c r="M309" t="s">
        <v>870</v>
      </c>
      <c r="N309" t="s">
        <v>731</v>
      </c>
      <c r="O309">
        <v>253300</v>
      </c>
      <c r="AB309" t="s">
        <v>399</v>
      </c>
      <c r="AC309" s="2">
        <f t="shared" si="30"/>
        <v>44153740</v>
      </c>
      <c r="AD309" s="2">
        <f t="shared" si="34"/>
        <v>50387500</v>
      </c>
      <c r="AE309" s="2">
        <f t="shared" si="34"/>
        <v>33656400</v>
      </c>
      <c r="AF309" s="2">
        <f t="shared" si="34"/>
        <v>55067500</v>
      </c>
      <c r="AG309" s="2">
        <f t="shared" si="34"/>
        <v>39171300</v>
      </c>
      <c r="AH309" s="2">
        <f t="shared" si="34"/>
        <v>42486000</v>
      </c>
      <c r="AI309" s="2" cm="1">
        <f t="array" ref="AI309">_xlfn.XLOOKUP(AI$1&amp;$AB309,$M$3:$M$1662&amp;$N$3:$N$1662,$O$3:$O$1662,0,0,1)</f>
        <v>66800</v>
      </c>
      <c r="AJ309" s="2" cm="1">
        <f t="array" ref="AJ309">_xlfn.XLOOKUP(AJ$1&amp;$AB309,$M$3:$M$1662&amp;$N$3:$N$1662,$O$3:$O$1662,0,0,1)</f>
        <v>82300</v>
      </c>
      <c r="AK309" s="2" cm="1">
        <f t="array" ref="AK309">_xlfn.XLOOKUP(AK$1&amp;$AB309,$M$3:$M$1662&amp;$N$3:$N$1662,$O$3:$O$1662,0,0,1)</f>
        <v>83300</v>
      </c>
      <c r="AL309" s="2" cm="1">
        <f t="array" ref="AL309">_xlfn.XLOOKUP(AL$1&amp;$AB309,$M$3:$M$1662&amp;$N$3:$N$1662,$O$3:$O$1662,0,0,1)</f>
        <v>128700</v>
      </c>
      <c r="AM309" s="2" cm="1">
        <f t="array" ref="AM309">_xlfn.XLOOKUP(AM$1&amp;$AB309,$M$3:$M$1662&amp;$N$3:$N$1662,$O$3:$O$1662,0,0,1)</f>
        <v>60000</v>
      </c>
    </row>
    <row r="310" spans="13:39" x14ac:dyDescent="0.4">
      <c r="M310" t="s">
        <v>870</v>
      </c>
      <c r="N310" t="s">
        <v>732</v>
      </c>
      <c r="O310">
        <v>60000</v>
      </c>
      <c r="AB310" t="s">
        <v>400</v>
      </c>
      <c r="AC310" s="2">
        <f t="shared" si="30"/>
        <v>44219180</v>
      </c>
      <c r="AD310" s="2">
        <f t="shared" si="34"/>
        <v>50424300</v>
      </c>
      <c r="AE310" s="2">
        <f t="shared" si="34"/>
        <v>33760300</v>
      </c>
      <c r="AF310" s="2">
        <f t="shared" si="34"/>
        <v>55161800</v>
      </c>
      <c r="AG310" s="2">
        <f t="shared" si="34"/>
        <v>39243000</v>
      </c>
      <c r="AH310" s="2">
        <f t="shared" si="34"/>
        <v>42506500</v>
      </c>
      <c r="AI310" s="2" cm="1">
        <f t="array" ref="AI310">_xlfn.XLOOKUP(AI$1&amp;$AB310,$M$3:$M$1662&amp;$N$3:$N$1662,$O$3:$O$1662,0,0,1)</f>
        <v>36800</v>
      </c>
      <c r="AJ310" s="2" cm="1">
        <f t="array" ref="AJ310">_xlfn.XLOOKUP(AJ$1&amp;$AB310,$M$3:$M$1662&amp;$N$3:$N$1662,$O$3:$O$1662,0,0,1)</f>
        <v>103900</v>
      </c>
      <c r="AK310" s="2" cm="1">
        <f t="array" ref="AK310">_xlfn.XLOOKUP(AK$1&amp;$AB310,$M$3:$M$1662&amp;$N$3:$N$1662,$O$3:$O$1662,0,0,1)</f>
        <v>94300</v>
      </c>
      <c r="AL310" s="2" cm="1">
        <f t="array" ref="AL310">_xlfn.XLOOKUP(AL$1&amp;$AB310,$M$3:$M$1662&amp;$N$3:$N$1662,$O$3:$O$1662,0,0,1)</f>
        <v>71700</v>
      </c>
      <c r="AM310" s="2" cm="1">
        <f t="array" ref="AM310">_xlfn.XLOOKUP(AM$1&amp;$AB310,$M$3:$M$1662&amp;$N$3:$N$1662,$O$3:$O$1662,0,0,1)</f>
        <v>20500</v>
      </c>
    </row>
    <row r="311" spans="13:39" x14ac:dyDescent="0.4">
      <c r="M311" t="s">
        <v>870</v>
      </c>
      <c r="N311" t="s">
        <v>733</v>
      </c>
      <c r="O311">
        <v>20500</v>
      </c>
      <c r="AB311" t="s">
        <v>401</v>
      </c>
      <c r="AC311" s="2">
        <f t="shared" si="30"/>
        <v>44292640</v>
      </c>
      <c r="AD311" s="2">
        <f t="shared" si="34"/>
        <v>50503700</v>
      </c>
      <c r="AE311" s="2">
        <f t="shared" si="34"/>
        <v>33859600</v>
      </c>
      <c r="AF311" s="2">
        <f t="shared" si="34"/>
        <v>55237900</v>
      </c>
      <c r="AG311" s="2">
        <f t="shared" si="34"/>
        <v>39295000</v>
      </c>
      <c r="AH311" s="2">
        <f t="shared" si="34"/>
        <v>42567000</v>
      </c>
      <c r="AI311" s="2" cm="1">
        <f t="array" ref="AI311">_xlfn.XLOOKUP(AI$1&amp;$AB311,$M$3:$M$1662&amp;$N$3:$N$1662,$O$3:$O$1662,0,0,1)</f>
        <v>79400</v>
      </c>
      <c r="AJ311" s="2" cm="1">
        <f t="array" ref="AJ311">_xlfn.XLOOKUP(AJ$1&amp;$AB311,$M$3:$M$1662&amp;$N$3:$N$1662,$O$3:$O$1662,0,0,1)</f>
        <v>99300</v>
      </c>
      <c r="AK311" s="2" cm="1">
        <f t="array" ref="AK311">_xlfn.XLOOKUP(AK$1&amp;$AB311,$M$3:$M$1662&amp;$N$3:$N$1662,$O$3:$O$1662,0,0,1)</f>
        <v>76100</v>
      </c>
      <c r="AL311" s="2" cm="1">
        <f t="array" ref="AL311">_xlfn.XLOOKUP(AL$1&amp;$AB311,$M$3:$M$1662&amp;$N$3:$N$1662,$O$3:$O$1662,0,0,1)</f>
        <v>52000</v>
      </c>
      <c r="AM311" s="2" cm="1">
        <f t="array" ref="AM311">_xlfn.XLOOKUP(AM$1&amp;$AB311,$M$3:$M$1662&amp;$N$3:$N$1662,$O$3:$O$1662,0,0,1)</f>
        <v>60500</v>
      </c>
    </row>
    <row r="312" spans="13:39" x14ac:dyDescent="0.4">
      <c r="M312" t="s">
        <v>870</v>
      </c>
      <c r="N312" t="s">
        <v>734</v>
      </c>
      <c r="O312">
        <v>60500</v>
      </c>
      <c r="AB312" t="s">
        <v>402</v>
      </c>
      <c r="AC312" s="2">
        <f t="shared" si="30"/>
        <v>44381100</v>
      </c>
      <c r="AD312" s="2">
        <f t="shared" si="34"/>
        <v>50661100</v>
      </c>
      <c r="AE312" s="2">
        <f t="shared" si="34"/>
        <v>33915400</v>
      </c>
      <c r="AF312" s="2">
        <f t="shared" si="34"/>
        <v>55308500</v>
      </c>
      <c r="AG312" s="2">
        <f t="shared" si="34"/>
        <v>39340600</v>
      </c>
      <c r="AH312" s="2">
        <f t="shared" si="34"/>
        <v>42679900</v>
      </c>
      <c r="AI312" s="2" cm="1">
        <f t="array" ref="AI312">_xlfn.XLOOKUP(AI$1&amp;$AB312,$M$3:$M$1662&amp;$N$3:$N$1662,$O$3:$O$1662,0,0,1)</f>
        <v>157400</v>
      </c>
      <c r="AJ312" s="2" cm="1">
        <f t="array" ref="AJ312">_xlfn.XLOOKUP(AJ$1&amp;$AB312,$M$3:$M$1662&amp;$N$3:$N$1662,$O$3:$O$1662,0,0,1)</f>
        <v>55800</v>
      </c>
      <c r="AK312" s="2" cm="1">
        <f t="array" ref="AK312">_xlfn.XLOOKUP(AK$1&amp;$AB312,$M$3:$M$1662&amp;$N$3:$N$1662,$O$3:$O$1662,0,0,1)</f>
        <v>70600</v>
      </c>
      <c r="AL312" s="2" cm="1">
        <f t="array" ref="AL312">_xlfn.XLOOKUP(AL$1&amp;$AB312,$M$3:$M$1662&amp;$N$3:$N$1662,$O$3:$O$1662,0,0,1)</f>
        <v>45600</v>
      </c>
      <c r="AM312" s="2" cm="1">
        <f t="array" ref="AM312">_xlfn.XLOOKUP(AM$1&amp;$AB312,$M$3:$M$1662&amp;$N$3:$N$1662,$O$3:$O$1662,0,0,1)</f>
        <v>112900</v>
      </c>
    </row>
    <row r="313" spans="13:39" x14ac:dyDescent="0.4">
      <c r="M313" t="s">
        <v>870</v>
      </c>
      <c r="N313" t="s">
        <v>735</v>
      </c>
      <c r="O313">
        <v>112900</v>
      </c>
      <c r="AB313" t="s">
        <v>403</v>
      </c>
      <c r="AC313" s="2">
        <f t="shared" si="30"/>
        <v>44543060</v>
      </c>
      <c r="AD313" s="2">
        <f t="shared" si="34"/>
        <v>51028100</v>
      </c>
      <c r="AE313" s="2">
        <f t="shared" si="34"/>
        <v>33957200</v>
      </c>
      <c r="AF313" s="2">
        <f t="shared" si="34"/>
        <v>55531600</v>
      </c>
      <c r="AG313" s="2">
        <f t="shared" si="34"/>
        <v>39428600</v>
      </c>
      <c r="AH313" s="2">
        <f t="shared" si="34"/>
        <v>42769800</v>
      </c>
      <c r="AI313" s="2" cm="1">
        <f t="array" ref="AI313">_xlfn.XLOOKUP(AI$1&amp;$AB313,$M$3:$M$1662&amp;$N$3:$N$1662,$O$3:$O$1662,0,0,1)</f>
        <v>367000</v>
      </c>
      <c r="AJ313" s="2" cm="1">
        <f t="array" ref="AJ313">_xlfn.XLOOKUP(AJ$1&amp;$AB313,$M$3:$M$1662&amp;$N$3:$N$1662,$O$3:$O$1662,0,0,1)</f>
        <v>41800</v>
      </c>
      <c r="AK313" s="2" cm="1">
        <f t="array" ref="AK313">_xlfn.XLOOKUP(AK$1&amp;$AB313,$M$3:$M$1662&amp;$N$3:$N$1662,$O$3:$O$1662,0,0,1)</f>
        <v>223100</v>
      </c>
      <c r="AL313" s="2" cm="1">
        <f t="array" ref="AL313">_xlfn.XLOOKUP(AL$1&amp;$AB313,$M$3:$M$1662&amp;$N$3:$N$1662,$O$3:$O$1662,0,0,1)</f>
        <v>88000</v>
      </c>
      <c r="AM313" s="2" cm="1">
        <f t="array" ref="AM313">_xlfn.XLOOKUP(AM$1&amp;$AB313,$M$3:$M$1662&amp;$N$3:$N$1662,$O$3:$O$1662,0,0,1)</f>
        <v>89900</v>
      </c>
    </row>
    <row r="314" spans="13:39" x14ac:dyDescent="0.4">
      <c r="M314" t="s">
        <v>870</v>
      </c>
      <c r="N314" t="s">
        <v>736</v>
      </c>
      <c r="O314">
        <v>89900</v>
      </c>
      <c r="AB314" t="s">
        <v>404</v>
      </c>
      <c r="AC314" s="2">
        <f t="shared" si="30"/>
        <v>44620980</v>
      </c>
      <c r="AD314" s="2">
        <f t="shared" si="34"/>
        <v>51095500</v>
      </c>
      <c r="AE314" s="2">
        <f t="shared" si="34"/>
        <v>34071700</v>
      </c>
      <c r="AF314" s="2">
        <f t="shared" si="34"/>
        <v>55690400</v>
      </c>
      <c r="AG314" s="2">
        <f t="shared" si="34"/>
        <v>39446700</v>
      </c>
      <c r="AH314" s="2">
        <f t="shared" si="34"/>
        <v>42800600</v>
      </c>
      <c r="AI314" s="2" cm="1">
        <f t="array" ref="AI314">_xlfn.XLOOKUP(AI$1&amp;$AB314,$M$3:$M$1662&amp;$N$3:$N$1662,$O$3:$O$1662,0,0,1)</f>
        <v>67400</v>
      </c>
      <c r="AJ314" s="2" cm="1">
        <f t="array" ref="AJ314">_xlfn.XLOOKUP(AJ$1&amp;$AB314,$M$3:$M$1662&amp;$N$3:$N$1662,$O$3:$O$1662,0,0,1)</f>
        <v>114500</v>
      </c>
      <c r="AK314" s="2" cm="1">
        <f t="array" ref="AK314">_xlfn.XLOOKUP(AK$1&amp;$AB314,$M$3:$M$1662&amp;$N$3:$N$1662,$O$3:$O$1662,0,0,1)</f>
        <v>158800</v>
      </c>
      <c r="AL314" s="2" cm="1">
        <f t="array" ref="AL314">_xlfn.XLOOKUP(AL$1&amp;$AB314,$M$3:$M$1662&amp;$N$3:$N$1662,$O$3:$O$1662,0,0,1)</f>
        <v>18100</v>
      </c>
      <c r="AM314" s="2" cm="1">
        <f t="array" ref="AM314">_xlfn.XLOOKUP(AM$1&amp;$AB314,$M$3:$M$1662&amp;$N$3:$N$1662,$O$3:$O$1662,0,0,1)</f>
        <v>30800</v>
      </c>
    </row>
    <row r="315" spans="13:39" x14ac:dyDescent="0.4">
      <c r="M315" t="s">
        <v>870</v>
      </c>
      <c r="N315" t="s">
        <v>737</v>
      </c>
      <c r="O315">
        <v>30800</v>
      </c>
      <c r="AB315" t="s">
        <v>405</v>
      </c>
      <c r="AC315" s="2">
        <f t="shared" si="30"/>
        <v>44725720</v>
      </c>
      <c r="AD315" s="2">
        <f t="shared" si="34"/>
        <v>51154800</v>
      </c>
      <c r="AE315" s="2">
        <f t="shared" si="34"/>
        <v>34125000</v>
      </c>
      <c r="AF315" s="2">
        <f t="shared" si="34"/>
        <v>55821100</v>
      </c>
      <c r="AG315" s="2">
        <f t="shared" si="34"/>
        <v>39637500</v>
      </c>
      <c r="AH315" s="2">
        <f t="shared" si="34"/>
        <v>42890200</v>
      </c>
      <c r="AI315" s="2" cm="1">
        <f t="array" ref="AI315">_xlfn.XLOOKUP(AI$1&amp;$AB315,$M$3:$M$1662&amp;$N$3:$N$1662,$O$3:$O$1662,0,0,1)</f>
        <v>59300</v>
      </c>
      <c r="AJ315" s="2" cm="1">
        <f t="array" ref="AJ315">_xlfn.XLOOKUP(AJ$1&amp;$AB315,$M$3:$M$1662&amp;$N$3:$N$1662,$O$3:$O$1662,0,0,1)</f>
        <v>53300</v>
      </c>
      <c r="AK315" s="2" cm="1">
        <f t="array" ref="AK315">_xlfn.XLOOKUP(AK$1&amp;$AB315,$M$3:$M$1662&amp;$N$3:$N$1662,$O$3:$O$1662,0,0,1)</f>
        <v>130700</v>
      </c>
      <c r="AL315" s="2" cm="1">
        <f t="array" ref="AL315">_xlfn.XLOOKUP(AL$1&amp;$AB315,$M$3:$M$1662&amp;$N$3:$N$1662,$O$3:$O$1662,0,0,1)</f>
        <v>190800</v>
      </c>
      <c r="AM315" s="2" cm="1">
        <f t="array" ref="AM315">_xlfn.XLOOKUP(AM$1&amp;$AB315,$M$3:$M$1662&amp;$N$3:$N$1662,$O$3:$O$1662,0,0,1)</f>
        <v>89600</v>
      </c>
    </row>
    <row r="316" spans="13:39" x14ac:dyDescent="0.4">
      <c r="M316" t="s">
        <v>870</v>
      </c>
      <c r="N316" t="s">
        <v>738</v>
      </c>
      <c r="O316">
        <v>89600</v>
      </c>
      <c r="AB316" t="s">
        <v>406</v>
      </c>
      <c r="AC316" s="2">
        <f t="shared" si="30"/>
        <v>44800080</v>
      </c>
      <c r="AD316" s="2">
        <f t="shared" si="34"/>
        <v>51291000</v>
      </c>
      <c r="AE316" s="2">
        <f t="shared" si="34"/>
        <v>34154000</v>
      </c>
      <c r="AF316" s="2">
        <f t="shared" si="34"/>
        <v>55967900</v>
      </c>
      <c r="AG316" s="2">
        <f t="shared" si="34"/>
        <v>39649900</v>
      </c>
      <c r="AH316" s="2">
        <f t="shared" si="34"/>
        <v>42937600</v>
      </c>
      <c r="AI316" s="2" cm="1">
        <f t="array" ref="AI316">_xlfn.XLOOKUP(AI$1&amp;$AB316,$M$3:$M$1662&amp;$N$3:$N$1662,$O$3:$O$1662,0,0,1)</f>
        <v>136200</v>
      </c>
      <c r="AJ316" s="2" cm="1">
        <f t="array" ref="AJ316">_xlfn.XLOOKUP(AJ$1&amp;$AB316,$M$3:$M$1662&amp;$N$3:$N$1662,$O$3:$O$1662,0,0,1)</f>
        <v>29000</v>
      </c>
      <c r="AK316" s="2" cm="1">
        <f t="array" ref="AK316">_xlfn.XLOOKUP(AK$1&amp;$AB316,$M$3:$M$1662&amp;$N$3:$N$1662,$O$3:$O$1662,0,0,1)</f>
        <v>146800</v>
      </c>
      <c r="AL316" s="2" cm="1">
        <f t="array" ref="AL316">_xlfn.XLOOKUP(AL$1&amp;$AB316,$M$3:$M$1662&amp;$N$3:$N$1662,$O$3:$O$1662,0,0,1)</f>
        <v>12400</v>
      </c>
      <c r="AM316" s="2" cm="1">
        <f t="array" ref="AM316">_xlfn.XLOOKUP(AM$1&amp;$AB316,$M$3:$M$1662&amp;$N$3:$N$1662,$O$3:$O$1662,0,0,1)</f>
        <v>47400</v>
      </c>
    </row>
    <row r="317" spans="13:39" x14ac:dyDescent="0.4">
      <c r="M317" t="s">
        <v>870</v>
      </c>
      <c r="N317" t="s">
        <v>739</v>
      </c>
      <c r="O317">
        <v>47400</v>
      </c>
      <c r="AB317" t="s">
        <v>407</v>
      </c>
      <c r="AC317" s="2">
        <f t="shared" si="30"/>
        <v>44898020</v>
      </c>
      <c r="AD317" s="2">
        <f t="shared" si="34"/>
        <v>51523700</v>
      </c>
      <c r="AE317" s="2">
        <f t="shared" si="34"/>
        <v>34216900</v>
      </c>
      <c r="AF317" s="2">
        <f t="shared" si="34"/>
        <v>56011100</v>
      </c>
      <c r="AG317" s="2">
        <f t="shared" si="34"/>
        <v>39659300</v>
      </c>
      <c r="AH317" s="2">
        <f t="shared" si="34"/>
        <v>43079100</v>
      </c>
      <c r="AI317" s="2" cm="1">
        <f t="array" ref="AI317">_xlfn.XLOOKUP(AI$1&amp;$AB317,$M$3:$M$1662&amp;$N$3:$N$1662,$O$3:$O$1662,0,0,1)</f>
        <v>232700</v>
      </c>
      <c r="AJ317" s="2" cm="1">
        <f t="array" ref="AJ317">_xlfn.XLOOKUP(AJ$1&amp;$AB317,$M$3:$M$1662&amp;$N$3:$N$1662,$O$3:$O$1662,0,0,1)</f>
        <v>62900</v>
      </c>
      <c r="AK317" s="2" cm="1">
        <f t="array" ref="AK317">_xlfn.XLOOKUP(AK$1&amp;$AB317,$M$3:$M$1662&amp;$N$3:$N$1662,$O$3:$O$1662,0,0,1)</f>
        <v>43200</v>
      </c>
      <c r="AL317" s="2" cm="1">
        <f t="array" ref="AL317">_xlfn.XLOOKUP(AL$1&amp;$AB317,$M$3:$M$1662&amp;$N$3:$N$1662,$O$3:$O$1662,0,0,1)</f>
        <v>9400</v>
      </c>
      <c r="AM317" s="2" cm="1">
        <f t="array" ref="AM317">_xlfn.XLOOKUP(AM$1&amp;$AB317,$M$3:$M$1662&amp;$N$3:$N$1662,$O$3:$O$1662,0,0,1)</f>
        <v>141500</v>
      </c>
    </row>
    <row r="318" spans="13:39" x14ac:dyDescent="0.4">
      <c r="M318" t="s">
        <v>870</v>
      </c>
      <c r="N318" t="s">
        <v>740</v>
      </c>
      <c r="O318">
        <v>141500</v>
      </c>
      <c r="AB318" t="s">
        <v>408</v>
      </c>
      <c r="AC318" s="2">
        <f t="shared" si="30"/>
        <v>45118200</v>
      </c>
      <c r="AD318" s="2">
        <f t="shared" si="34"/>
        <v>52094700</v>
      </c>
      <c r="AE318" s="2">
        <f t="shared" si="34"/>
        <v>34356700</v>
      </c>
      <c r="AF318" s="2">
        <f t="shared" si="34"/>
        <v>56123700</v>
      </c>
      <c r="AG318" s="2">
        <f t="shared" si="34"/>
        <v>39808400</v>
      </c>
      <c r="AH318" s="2">
        <f t="shared" si="34"/>
        <v>43207500</v>
      </c>
      <c r="AI318" s="2" cm="1">
        <f t="array" ref="AI318">_xlfn.XLOOKUP(AI$1&amp;$AB318,$M$3:$M$1662&amp;$N$3:$N$1662,$O$3:$O$1662,0,0,1)</f>
        <v>571000</v>
      </c>
      <c r="AJ318" s="2" cm="1">
        <f t="array" ref="AJ318">_xlfn.XLOOKUP(AJ$1&amp;$AB318,$M$3:$M$1662&amp;$N$3:$N$1662,$O$3:$O$1662,0,0,1)</f>
        <v>139800</v>
      </c>
      <c r="AK318" s="2" cm="1">
        <f t="array" ref="AK318">_xlfn.XLOOKUP(AK$1&amp;$AB318,$M$3:$M$1662&amp;$N$3:$N$1662,$O$3:$O$1662,0,0,1)</f>
        <v>112600</v>
      </c>
      <c r="AL318" s="2" cm="1">
        <f t="array" ref="AL318">_xlfn.XLOOKUP(AL$1&amp;$AB318,$M$3:$M$1662&amp;$N$3:$N$1662,$O$3:$O$1662,0,0,1)</f>
        <v>149100</v>
      </c>
      <c r="AM318" s="2" cm="1">
        <f t="array" ref="AM318">_xlfn.XLOOKUP(AM$1&amp;$AB318,$M$3:$M$1662&amp;$N$3:$N$1662,$O$3:$O$1662,0,0,1)</f>
        <v>128400</v>
      </c>
    </row>
    <row r="319" spans="13:39" x14ac:dyDescent="0.4">
      <c r="M319" t="s">
        <v>870</v>
      </c>
      <c r="N319" t="s">
        <v>741</v>
      </c>
      <c r="O319">
        <v>128400</v>
      </c>
      <c r="AB319" t="s">
        <v>409</v>
      </c>
      <c r="AC319" s="2">
        <f t="shared" si="30"/>
        <v>45242900</v>
      </c>
      <c r="AD319" s="2">
        <f t="shared" si="34"/>
        <v>52284300</v>
      </c>
      <c r="AE319" s="2">
        <f t="shared" si="34"/>
        <v>34452800</v>
      </c>
      <c r="AF319" s="2">
        <f t="shared" si="34"/>
        <v>56362300</v>
      </c>
      <c r="AG319" s="2">
        <f t="shared" si="34"/>
        <v>39838800</v>
      </c>
      <c r="AH319" s="2">
        <f t="shared" si="34"/>
        <v>43276300</v>
      </c>
      <c r="AI319" s="2" cm="1">
        <f t="array" ref="AI319">_xlfn.XLOOKUP(AI$1&amp;$AB319,$M$3:$M$1662&amp;$N$3:$N$1662,$O$3:$O$1662,0,0,1)</f>
        <v>189600</v>
      </c>
      <c r="AJ319" s="2" cm="1">
        <f t="array" ref="AJ319">_xlfn.XLOOKUP(AJ$1&amp;$AB319,$M$3:$M$1662&amp;$N$3:$N$1662,$O$3:$O$1662,0,0,1)</f>
        <v>96100</v>
      </c>
      <c r="AK319" s="2" cm="1">
        <f t="array" ref="AK319">_xlfn.XLOOKUP(AK$1&amp;$AB319,$M$3:$M$1662&amp;$N$3:$N$1662,$O$3:$O$1662,0,0,1)</f>
        <v>238600</v>
      </c>
      <c r="AL319" s="2" cm="1">
        <f t="array" ref="AL319">_xlfn.XLOOKUP(AL$1&amp;$AB319,$M$3:$M$1662&amp;$N$3:$N$1662,$O$3:$O$1662,0,0,1)</f>
        <v>30400</v>
      </c>
      <c r="AM319" s="2" cm="1">
        <f t="array" ref="AM319">_xlfn.XLOOKUP(AM$1&amp;$AB319,$M$3:$M$1662&amp;$N$3:$N$1662,$O$3:$O$1662,0,0,1)</f>
        <v>68800</v>
      </c>
    </row>
    <row r="320" spans="13:39" x14ac:dyDescent="0.4">
      <c r="M320" t="s">
        <v>870</v>
      </c>
      <c r="N320" t="s">
        <v>742</v>
      </c>
      <c r="O320">
        <v>68800</v>
      </c>
      <c r="AB320" t="s">
        <v>410</v>
      </c>
      <c r="AC320" s="2">
        <f t="shared" si="30"/>
        <v>45362620</v>
      </c>
      <c r="AD320" s="2">
        <f t="shared" si="34"/>
        <v>52397600</v>
      </c>
      <c r="AE320" s="2">
        <f t="shared" si="34"/>
        <v>34515800</v>
      </c>
      <c r="AF320" s="2">
        <f t="shared" si="34"/>
        <v>56535900</v>
      </c>
      <c r="AG320" s="2">
        <f t="shared" si="34"/>
        <v>39984600</v>
      </c>
      <c r="AH320" s="2">
        <f t="shared" si="34"/>
        <v>43379200</v>
      </c>
      <c r="AI320" s="2" cm="1">
        <f t="array" ref="AI320">_xlfn.XLOOKUP(AI$1&amp;$AB320,$M$3:$M$1662&amp;$N$3:$N$1662,$O$3:$O$1662,0,0,1)</f>
        <v>113300</v>
      </c>
      <c r="AJ320" s="2" cm="1">
        <f t="array" ref="AJ320">_xlfn.XLOOKUP(AJ$1&amp;$AB320,$M$3:$M$1662&amp;$N$3:$N$1662,$O$3:$O$1662,0,0,1)</f>
        <v>63000</v>
      </c>
      <c r="AK320" s="2" cm="1">
        <f t="array" ref="AK320">_xlfn.XLOOKUP(AK$1&amp;$AB320,$M$3:$M$1662&amp;$N$3:$N$1662,$O$3:$O$1662,0,0,1)</f>
        <v>173600</v>
      </c>
      <c r="AL320" s="2" cm="1">
        <f t="array" ref="AL320">_xlfn.XLOOKUP(AL$1&amp;$AB320,$M$3:$M$1662&amp;$N$3:$N$1662,$O$3:$O$1662,0,0,1)</f>
        <v>145800</v>
      </c>
      <c r="AM320" s="2" cm="1">
        <f t="array" ref="AM320">_xlfn.XLOOKUP(AM$1&amp;$AB320,$M$3:$M$1662&amp;$N$3:$N$1662,$O$3:$O$1662,0,0,1)</f>
        <v>102900</v>
      </c>
    </row>
    <row r="321" spans="13:39" x14ac:dyDescent="0.4">
      <c r="M321" t="s">
        <v>870</v>
      </c>
      <c r="N321" t="s">
        <v>743</v>
      </c>
      <c r="O321">
        <v>102900</v>
      </c>
      <c r="AB321" t="s">
        <v>411</v>
      </c>
      <c r="AC321" s="2">
        <f t="shared" si="30"/>
        <v>45445640</v>
      </c>
      <c r="AD321" s="2">
        <f t="shared" si="34"/>
        <v>52475300</v>
      </c>
      <c r="AE321" s="2">
        <f t="shared" si="34"/>
        <v>34616600</v>
      </c>
      <c r="AF321" s="2">
        <f t="shared" si="34"/>
        <v>56562100</v>
      </c>
      <c r="AG321" s="2">
        <f t="shared" si="34"/>
        <v>40092800</v>
      </c>
      <c r="AH321" s="2">
        <f t="shared" si="34"/>
        <v>43481400</v>
      </c>
      <c r="AI321" s="2" cm="1">
        <f t="array" ref="AI321">_xlfn.XLOOKUP(AI$1&amp;$AB321,$M$3:$M$1662&amp;$N$3:$N$1662,$O$3:$O$1662,0,0,1)</f>
        <v>77700</v>
      </c>
      <c r="AJ321" s="2" cm="1">
        <f t="array" ref="AJ321">_xlfn.XLOOKUP(AJ$1&amp;$AB321,$M$3:$M$1662&amp;$N$3:$N$1662,$O$3:$O$1662,0,0,1)</f>
        <v>100800</v>
      </c>
      <c r="AK321" s="2" cm="1">
        <f t="array" ref="AK321">_xlfn.XLOOKUP(AK$1&amp;$AB321,$M$3:$M$1662&amp;$N$3:$N$1662,$O$3:$O$1662,0,0,1)</f>
        <v>26200</v>
      </c>
      <c r="AL321" s="2" cm="1">
        <f t="array" ref="AL321">_xlfn.XLOOKUP(AL$1&amp;$AB321,$M$3:$M$1662&amp;$N$3:$N$1662,$O$3:$O$1662,0,0,1)</f>
        <v>108200</v>
      </c>
      <c r="AM321" s="2" cm="1">
        <f t="array" ref="AM321">_xlfn.XLOOKUP(AM$1&amp;$AB321,$M$3:$M$1662&amp;$N$3:$N$1662,$O$3:$O$1662,0,0,1)</f>
        <v>102200</v>
      </c>
    </row>
    <row r="322" spans="13:39" x14ac:dyDescent="0.4">
      <c r="M322" t="s">
        <v>870</v>
      </c>
      <c r="N322" t="s">
        <v>744</v>
      </c>
      <c r="O322">
        <v>102200</v>
      </c>
      <c r="AB322" t="s">
        <v>412</v>
      </c>
      <c r="AC322" s="2">
        <f t="shared" si="30"/>
        <v>45571940</v>
      </c>
      <c r="AD322" s="2">
        <f t="shared" si="34"/>
        <v>52538600</v>
      </c>
      <c r="AE322" s="2">
        <f t="shared" si="34"/>
        <v>34701000</v>
      </c>
      <c r="AF322" s="2">
        <f t="shared" si="34"/>
        <v>56791400</v>
      </c>
      <c r="AG322" s="2">
        <f t="shared" si="34"/>
        <v>40268900</v>
      </c>
      <c r="AH322" s="2">
        <f t="shared" si="34"/>
        <v>43559800</v>
      </c>
      <c r="AI322" s="2" cm="1">
        <f t="array" ref="AI322">_xlfn.XLOOKUP(AI$1&amp;$AB322,$M$3:$M$1662&amp;$N$3:$N$1662,$O$3:$O$1662,0,0,1)</f>
        <v>63300</v>
      </c>
      <c r="AJ322" s="2" cm="1">
        <f t="array" ref="AJ322">_xlfn.XLOOKUP(AJ$1&amp;$AB322,$M$3:$M$1662&amp;$N$3:$N$1662,$O$3:$O$1662,0,0,1)</f>
        <v>84400</v>
      </c>
      <c r="AK322" s="2" cm="1">
        <f t="array" ref="AK322">_xlfn.XLOOKUP(AK$1&amp;$AB322,$M$3:$M$1662&amp;$N$3:$N$1662,$O$3:$O$1662,0,0,1)</f>
        <v>229300</v>
      </c>
      <c r="AL322" s="2" cm="1">
        <f t="array" ref="AL322">_xlfn.XLOOKUP(AL$1&amp;$AB322,$M$3:$M$1662&amp;$N$3:$N$1662,$O$3:$O$1662,0,0,1)</f>
        <v>176100</v>
      </c>
      <c r="AM322" s="2" cm="1">
        <f t="array" ref="AM322">_xlfn.XLOOKUP(AM$1&amp;$AB322,$M$3:$M$1662&amp;$N$3:$N$1662,$O$3:$O$1662,0,0,1)</f>
        <v>78400</v>
      </c>
    </row>
    <row r="323" spans="13:39" x14ac:dyDescent="0.4">
      <c r="M323" t="s">
        <v>870</v>
      </c>
      <c r="N323" t="s">
        <v>745</v>
      </c>
      <c r="O323">
        <v>78400</v>
      </c>
      <c r="AB323" t="s">
        <v>413</v>
      </c>
      <c r="AC323" s="2">
        <f t="shared" ref="AC323:AC333" si="35">IFERROR(AVERAGEIFS(AD323:AH323,AD323:AH323,"&gt;0"),0)</f>
        <v>45696580</v>
      </c>
      <c r="AD323" s="2">
        <f t="shared" si="34"/>
        <v>52679300</v>
      </c>
      <c r="AE323" s="2">
        <f t="shared" si="34"/>
        <v>34831200</v>
      </c>
      <c r="AF323" s="2">
        <f t="shared" si="34"/>
        <v>56943200</v>
      </c>
      <c r="AG323" s="2">
        <f t="shared" si="34"/>
        <v>40401200</v>
      </c>
      <c r="AH323" s="2">
        <f t="shared" si="34"/>
        <v>43628000</v>
      </c>
      <c r="AI323" s="2" cm="1">
        <f t="array" ref="AI323">_xlfn.XLOOKUP(AI$1&amp;$AB323,$M$3:$M$1662&amp;$N$3:$N$1662,$O$3:$O$1662,0,0,1)</f>
        <v>140700</v>
      </c>
      <c r="AJ323" s="2" cm="1">
        <f t="array" ref="AJ323">_xlfn.XLOOKUP(AJ$1&amp;$AB323,$M$3:$M$1662&amp;$N$3:$N$1662,$O$3:$O$1662,0,0,1)</f>
        <v>130200</v>
      </c>
      <c r="AK323" s="2" cm="1">
        <f t="array" ref="AK323">_xlfn.XLOOKUP(AK$1&amp;$AB323,$M$3:$M$1662&amp;$N$3:$N$1662,$O$3:$O$1662,0,0,1)</f>
        <v>151800</v>
      </c>
      <c r="AL323" s="2" cm="1">
        <f t="array" ref="AL323">_xlfn.XLOOKUP(AL$1&amp;$AB323,$M$3:$M$1662&amp;$N$3:$N$1662,$O$3:$O$1662,0,0,1)</f>
        <v>132300</v>
      </c>
      <c r="AM323" s="2" cm="1">
        <f t="array" ref="AM323">_xlfn.XLOOKUP(AM$1&amp;$AB323,$M$3:$M$1662&amp;$N$3:$N$1662,$O$3:$O$1662,0,0,1)</f>
        <v>68200</v>
      </c>
    </row>
    <row r="324" spans="13:39" x14ac:dyDescent="0.4">
      <c r="M324" t="s">
        <v>870</v>
      </c>
      <c r="N324" t="s">
        <v>746</v>
      </c>
      <c r="O324">
        <v>68200</v>
      </c>
      <c r="AB324" t="s">
        <v>414</v>
      </c>
      <c r="AC324" s="2">
        <f t="shared" si="35"/>
        <v>45792040</v>
      </c>
      <c r="AD324" s="2">
        <f t="shared" ref="AD324:AH333" si="36">AD323+AI324</f>
        <v>52789400</v>
      </c>
      <c r="AE324" s="2">
        <f t="shared" si="36"/>
        <v>34965500</v>
      </c>
      <c r="AF324" s="2">
        <f t="shared" si="36"/>
        <v>57054900</v>
      </c>
      <c r="AG324" s="2">
        <f t="shared" si="36"/>
        <v>40449200</v>
      </c>
      <c r="AH324" s="2">
        <f t="shared" si="36"/>
        <v>43701200</v>
      </c>
      <c r="AI324" s="2" cm="1">
        <f t="array" ref="AI324">_xlfn.XLOOKUP(AI$1&amp;$AB324,$M$3:$M$1662&amp;$N$3:$N$1662,$O$3:$O$1662,0,0,1)</f>
        <v>110100</v>
      </c>
      <c r="AJ324" s="2" cm="1">
        <f t="array" ref="AJ324">_xlfn.XLOOKUP(AJ$1&amp;$AB324,$M$3:$M$1662&amp;$N$3:$N$1662,$O$3:$O$1662,0,0,1)</f>
        <v>134300</v>
      </c>
      <c r="AK324" s="2" cm="1">
        <f t="array" ref="AK324">_xlfn.XLOOKUP(AK$1&amp;$AB324,$M$3:$M$1662&amp;$N$3:$N$1662,$O$3:$O$1662,0,0,1)</f>
        <v>111700</v>
      </c>
      <c r="AL324" s="2" cm="1">
        <f t="array" ref="AL324">_xlfn.XLOOKUP(AL$1&amp;$AB324,$M$3:$M$1662&amp;$N$3:$N$1662,$O$3:$O$1662,0,0,1)</f>
        <v>48000</v>
      </c>
      <c r="AM324" s="2" cm="1">
        <f t="array" ref="AM324">_xlfn.XLOOKUP(AM$1&amp;$AB324,$M$3:$M$1662&amp;$N$3:$N$1662,$O$3:$O$1662,0,0,1)</f>
        <v>73200</v>
      </c>
    </row>
    <row r="325" spans="13:39" x14ac:dyDescent="0.4">
      <c r="M325" t="s">
        <v>870</v>
      </c>
      <c r="N325" t="s">
        <v>747</v>
      </c>
      <c r="O325">
        <v>73200</v>
      </c>
      <c r="AB325" t="s">
        <v>415</v>
      </c>
      <c r="AC325" s="2">
        <f t="shared" si="35"/>
        <v>45906600</v>
      </c>
      <c r="AD325" s="2">
        <f t="shared" si="36"/>
        <v>52879300</v>
      </c>
      <c r="AE325" s="2">
        <f t="shared" si="36"/>
        <v>35106500</v>
      </c>
      <c r="AF325" s="2">
        <f t="shared" si="36"/>
        <v>57121100</v>
      </c>
      <c r="AG325" s="2">
        <f t="shared" si="36"/>
        <v>40552400</v>
      </c>
      <c r="AH325" s="2">
        <f t="shared" si="36"/>
        <v>43873700</v>
      </c>
      <c r="AI325" s="2" cm="1">
        <f t="array" ref="AI325">_xlfn.XLOOKUP(AI$1&amp;$AB325,$M$3:$M$1662&amp;$N$3:$N$1662,$O$3:$O$1662,0,0,1)</f>
        <v>89900</v>
      </c>
      <c r="AJ325" s="2" cm="1">
        <f t="array" ref="AJ325">_xlfn.XLOOKUP(AJ$1&amp;$AB325,$M$3:$M$1662&amp;$N$3:$N$1662,$O$3:$O$1662,0,0,1)</f>
        <v>141000</v>
      </c>
      <c r="AK325" s="2" cm="1">
        <f t="array" ref="AK325">_xlfn.XLOOKUP(AK$1&amp;$AB325,$M$3:$M$1662&amp;$N$3:$N$1662,$O$3:$O$1662,0,0,1)</f>
        <v>66200</v>
      </c>
      <c r="AL325" s="2" cm="1">
        <f t="array" ref="AL325">_xlfn.XLOOKUP(AL$1&amp;$AB325,$M$3:$M$1662&amp;$N$3:$N$1662,$O$3:$O$1662,0,0,1)</f>
        <v>103200</v>
      </c>
      <c r="AM325" s="2" cm="1">
        <f t="array" ref="AM325">_xlfn.XLOOKUP(AM$1&amp;$AB325,$M$3:$M$1662&amp;$N$3:$N$1662,$O$3:$O$1662,0,0,1)</f>
        <v>172500</v>
      </c>
    </row>
    <row r="326" spans="13:39" x14ac:dyDescent="0.4">
      <c r="M326" t="s">
        <v>870</v>
      </c>
      <c r="N326" t="s">
        <v>748</v>
      </c>
      <c r="O326">
        <v>172500</v>
      </c>
      <c r="AB326" t="s">
        <v>416</v>
      </c>
      <c r="AC326" s="2">
        <f t="shared" si="35"/>
        <v>46150220</v>
      </c>
      <c r="AD326" s="2">
        <f t="shared" si="36"/>
        <v>53309900</v>
      </c>
      <c r="AE326" s="2">
        <f t="shared" si="36"/>
        <v>35315500</v>
      </c>
      <c r="AF326" s="2">
        <f t="shared" si="36"/>
        <v>57329300</v>
      </c>
      <c r="AG326" s="2">
        <f t="shared" si="36"/>
        <v>40819400</v>
      </c>
      <c r="AH326" s="2">
        <f t="shared" si="36"/>
        <v>43977000</v>
      </c>
      <c r="AI326" s="2" cm="1">
        <f t="array" ref="AI326">_xlfn.XLOOKUP(AI$1&amp;$AB326,$M$3:$M$1662&amp;$N$3:$N$1662,$O$3:$O$1662,0,0,1)</f>
        <v>430600</v>
      </c>
      <c r="AJ326" s="2" cm="1">
        <f t="array" ref="AJ326">_xlfn.XLOOKUP(AJ$1&amp;$AB326,$M$3:$M$1662&amp;$N$3:$N$1662,$O$3:$O$1662,0,0,1)</f>
        <v>209000</v>
      </c>
      <c r="AK326" s="2" cm="1">
        <f t="array" ref="AK326">_xlfn.XLOOKUP(AK$1&amp;$AB326,$M$3:$M$1662&amp;$N$3:$N$1662,$O$3:$O$1662,0,0,1)</f>
        <v>208200</v>
      </c>
      <c r="AL326" s="2" cm="1">
        <f t="array" ref="AL326">_xlfn.XLOOKUP(AL$1&amp;$AB326,$M$3:$M$1662&amp;$N$3:$N$1662,$O$3:$O$1662,0,0,1)</f>
        <v>267000</v>
      </c>
      <c r="AM326" s="2" cm="1">
        <f t="array" ref="AM326">_xlfn.XLOOKUP(AM$1&amp;$AB326,$M$3:$M$1662&amp;$N$3:$N$1662,$O$3:$O$1662,0,0,1)</f>
        <v>103300</v>
      </c>
    </row>
    <row r="327" spans="13:39" x14ac:dyDescent="0.4">
      <c r="M327" t="s">
        <v>870</v>
      </c>
      <c r="N327" t="s">
        <v>749</v>
      </c>
      <c r="O327">
        <v>103300</v>
      </c>
      <c r="AB327" t="s">
        <v>417</v>
      </c>
      <c r="AC327" s="2">
        <f t="shared" si="35"/>
        <v>46377000</v>
      </c>
      <c r="AD327" s="2">
        <f t="shared" si="36"/>
        <v>53507500</v>
      </c>
      <c r="AE327" s="2">
        <f t="shared" si="36"/>
        <v>35607400</v>
      </c>
      <c r="AF327" s="2">
        <f t="shared" si="36"/>
        <v>57517700</v>
      </c>
      <c r="AG327" s="2">
        <f t="shared" si="36"/>
        <v>40984800</v>
      </c>
      <c r="AH327" s="2">
        <f t="shared" si="36"/>
        <v>44267600</v>
      </c>
      <c r="AI327" s="2" cm="1">
        <f t="array" ref="AI327">_xlfn.XLOOKUP(AI$1&amp;$AB327,$M$3:$M$1662&amp;$N$3:$N$1662,$O$3:$O$1662,0,0,1)</f>
        <v>197600</v>
      </c>
      <c r="AJ327" s="2" cm="1">
        <f t="array" ref="AJ327">_xlfn.XLOOKUP(AJ$1&amp;$AB327,$M$3:$M$1662&amp;$N$3:$N$1662,$O$3:$O$1662,0,0,1)</f>
        <v>291900</v>
      </c>
      <c r="AK327" s="2" cm="1">
        <f t="array" ref="AK327">_xlfn.XLOOKUP(AK$1&amp;$AB327,$M$3:$M$1662&amp;$N$3:$N$1662,$O$3:$O$1662,0,0,1)</f>
        <v>188400</v>
      </c>
      <c r="AL327" s="2" cm="1">
        <f t="array" ref="AL327">_xlfn.XLOOKUP(AL$1&amp;$AB327,$M$3:$M$1662&amp;$N$3:$N$1662,$O$3:$O$1662,0,0,1)</f>
        <v>165400</v>
      </c>
      <c r="AM327" s="2" cm="1">
        <f t="array" ref="AM327">_xlfn.XLOOKUP(AM$1&amp;$AB327,$M$3:$M$1662&amp;$N$3:$N$1662,$O$3:$O$1662,0,0,1)</f>
        <v>290600</v>
      </c>
    </row>
    <row r="328" spans="13:39" x14ac:dyDescent="0.4">
      <c r="M328" t="s">
        <v>870</v>
      </c>
      <c r="N328" t="s">
        <v>750</v>
      </c>
      <c r="O328">
        <v>290600</v>
      </c>
      <c r="AB328" t="s">
        <v>418</v>
      </c>
      <c r="AC328" s="2">
        <f t="shared" si="35"/>
        <v>46377000</v>
      </c>
      <c r="AD328" s="2">
        <f t="shared" si="36"/>
        <v>53507500</v>
      </c>
      <c r="AE328" s="2">
        <f t="shared" si="36"/>
        <v>35607400</v>
      </c>
      <c r="AF328" s="2">
        <f t="shared" si="36"/>
        <v>57517700</v>
      </c>
      <c r="AG328" s="2">
        <f t="shared" si="36"/>
        <v>40984800</v>
      </c>
      <c r="AH328" s="2">
        <f t="shared" si="36"/>
        <v>44267600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870</v>
      </c>
      <c r="N329" t="s">
        <v>751</v>
      </c>
      <c r="O329">
        <v>0</v>
      </c>
      <c r="AB329" t="s">
        <v>419</v>
      </c>
      <c r="AC329" s="2">
        <f t="shared" si="35"/>
        <v>46377000</v>
      </c>
      <c r="AD329" s="2">
        <f t="shared" si="36"/>
        <v>53507500</v>
      </c>
      <c r="AE329" s="2">
        <f t="shared" si="36"/>
        <v>35607400</v>
      </c>
      <c r="AF329" s="2">
        <f t="shared" si="36"/>
        <v>57517700</v>
      </c>
      <c r="AG329" s="2">
        <f t="shared" si="36"/>
        <v>40984800</v>
      </c>
      <c r="AH329" s="2">
        <f t="shared" si="36"/>
        <v>44267600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870</v>
      </c>
      <c r="N330" t="s">
        <v>752</v>
      </c>
      <c r="O330">
        <v>0</v>
      </c>
      <c r="AB330" t="s">
        <v>420</v>
      </c>
      <c r="AC330" s="2">
        <f t="shared" si="35"/>
        <v>46377000</v>
      </c>
      <c r="AD330" s="2">
        <f t="shared" si="36"/>
        <v>53507500</v>
      </c>
      <c r="AE330" s="2">
        <f t="shared" si="36"/>
        <v>35607400</v>
      </c>
      <c r="AF330" s="2">
        <f t="shared" si="36"/>
        <v>57517700</v>
      </c>
      <c r="AG330" s="2">
        <f t="shared" si="36"/>
        <v>40984800</v>
      </c>
      <c r="AH330" s="2">
        <f t="shared" si="36"/>
        <v>44267600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870</v>
      </c>
      <c r="N331" t="s">
        <v>753</v>
      </c>
      <c r="O331">
        <v>0</v>
      </c>
      <c r="AB331" t="s">
        <v>421</v>
      </c>
      <c r="AC331" s="2">
        <f t="shared" si="35"/>
        <v>46377000</v>
      </c>
      <c r="AD331" s="2">
        <f t="shared" si="36"/>
        <v>53507500</v>
      </c>
      <c r="AE331" s="2">
        <f t="shared" si="36"/>
        <v>35607400</v>
      </c>
      <c r="AF331" s="2">
        <f t="shared" si="36"/>
        <v>57517700</v>
      </c>
      <c r="AG331" s="2">
        <f t="shared" si="36"/>
        <v>40984800</v>
      </c>
      <c r="AH331" s="2">
        <f t="shared" si="36"/>
        <v>44267600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870</v>
      </c>
      <c r="N332" t="s">
        <v>754</v>
      </c>
      <c r="O332">
        <v>0</v>
      </c>
      <c r="AB332" t="s">
        <v>422</v>
      </c>
      <c r="AC332" s="2">
        <f t="shared" si="35"/>
        <v>46377000</v>
      </c>
      <c r="AD332" s="2">
        <f t="shared" si="36"/>
        <v>53507500</v>
      </c>
      <c r="AE332" s="2">
        <f t="shared" si="36"/>
        <v>35607400</v>
      </c>
      <c r="AF332" s="2">
        <f t="shared" si="36"/>
        <v>57517700</v>
      </c>
      <c r="AG332" s="2">
        <f t="shared" si="36"/>
        <v>40984800</v>
      </c>
      <c r="AH332" s="2">
        <f t="shared" si="36"/>
        <v>44267600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870</v>
      </c>
      <c r="N333" t="s">
        <v>755</v>
      </c>
      <c r="O333">
        <v>0</v>
      </c>
      <c r="AB333" t="s">
        <v>423</v>
      </c>
      <c r="AC333" s="2">
        <f t="shared" si="35"/>
        <v>52241660</v>
      </c>
      <c r="AD333" s="2">
        <f t="shared" si="36"/>
        <v>59215400</v>
      </c>
      <c r="AE333" s="2">
        <f t="shared" si="36"/>
        <v>40942600</v>
      </c>
      <c r="AF333" s="2">
        <f t="shared" si="36"/>
        <v>65248800</v>
      </c>
      <c r="AG333" s="2">
        <f t="shared" si="36"/>
        <v>45911300</v>
      </c>
      <c r="AH333" s="2">
        <f t="shared" si="36"/>
        <v>49890200</v>
      </c>
      <c r="AI333" s="2" cm="1">
        <f t="array" ref="AI333">_xlfn.XLOOKUP(AI$1&amp;$AB333,$M$3:$M$1662&amp;$N$3:$N$1662,$O$3:$O$1662,0,0,1)</f>
        <v>5707900</v>
      </c>
      <c r="AJ333" s="2" cm="1">
        <f t="array" ref="AJ333">_xlfn.XLOOKUP(AJ$1&amp;$AB333,$M$3:$M$1662&amp;$N$3:$N$1662,$O$3:$O$1662,0,0,1)</f>
        <v>5335200</v>
      </c>
      <c r="AK333" s="2" cm="1">
        <f t="array" ref="AK333">_xlfn.XLOOKUP(AK$1&amp;$AB333,$M$3:$M$1662&amp;$N$3:$N$1662,$O$3:$O$1662,0,0,1)</f>
        <v>7731100</v>
      </c>
      <c r="AL333" s="2" cm="1">
        <f t="array" ref="AL333">_xlfn.XLOOKUP(AL$1&amp;$AB333,$M$3:$M$1662&amp;$N$3:$N$1662,$O$3:$O$1662,0,0,1)</f>
        <v>4926500</v>
      </c>
      <c r="AM333" s="2" cm="1">
        <f t="array" ref="AM333">_xlfn.XLOOKUP(AM$1&amp;$AB333,$M$3:$M$1662&amp;$N$3:$N$1662,$O$3:$O$1662,0,0,1)</f>
        <v>5622600</v>
      </c>
    </row>
    <row r="334" spans="13:39" x14ac:dyDescent="0.4">
      <c r="M334" t="s">
        <v>870</v>
      </c>
      <c r="N334" t="s">
        <v>756</v>
      </c>
      <c r="O334">
        <v>5622600</v>
      </c>
    </row>
    <row r="335" spans="13:39" x14ac:dyDescent="0.4">
      <c r="M335" t="s">
        <v>871</v>
      </c>
      <c r="N335" t="s">
        <v>545</v>
      </c>
      <c r="O335">
        <v>3857100</v>
      </c>
    </row>
    <row r="336" spans="13:39" x14ac:dyDescent="0.4">
      <c r="M336" t="s">
        <v>871</v>
      </c>
      <c r="N336" t="s">
        <v>546</v>
      </c>
      <c r="O336">
        <v>2637100</v>
      </c>
    </row>
    <row r="337" spans="13:15" x14ac:dyDescent="0.4">
      <c r="M337" t="s">
        <v>871</v>
      </c>
      <c r="N337" t="s">
        <v>547</v>
      </c>
      <c r="O337">
        <v>1091000</v>
      </c>
    </row>
    <row r="338" spans="13:15" x14ac:dyDescent="0.4">
      <c r="M338" t="s">
        <v>871</v>
      </c>
      <c r="N338" t="s">
        <v>548</v>
      </c>
      <c r="O338">
        <v>378000</v>
      </c>
    </row>
    <row r="339" spans="13:15" x14ac:dyDescent="0.4">
      <c r="M339" t="s">
        <v>871</v>
      </c>
      <c r="N339" t="s">
        <v>549</v>
      </c>
      <c r="O339">
        <v>440900</v>
      </c>
    </row>
    <row r="340" spans="13:15" x14ac:dyDescent="0.4">
      <c r="M340" t="s">
        <v>871</v>
      </c>
      <c r="N340" t="s">
        <v>550</v>
      </c>
      <c r="O340">
        <v>481200</v>
      </c>
    </row>
    <row r="341" spans="13:15" x14ac:dyDescent="0.4">
      <c r="M341" t="s">
        <v>871</v>
      </c>
      <c r="N341" t="s">
        <v>551</v>
      </c>
      <c r="O341">
        <v>289600</v>
      </c>
    </row>
    <row r="342" spans="13:15" x14ac:dyDescent="0.4">
      <c r="M342" t="s">
        <v>871</v>
      </c>
      <c r="N342" t="s">
        <v>552</v>
      </c>
      <c r="O342">
        <v>228500</v>
      </c>
    </row>
    <row r="343" spans="13:15" x14ac:dyDescent="0.4">
      <c r="M343" t="s">
        <v>871</v>
      </c>
      <c r="N343" t="s">
        <v>553</v>
      </c>
      <c r="O343">
        <v>182600</v>
      </c>
    </row>
    <row r="344" spans="13:15" x14ac:dyDescent="0.4">
      <c r="M344" t="s">
        <v>871</v>
      </c>
      <c r="N344" t="s">
        <v>554</v>
      </c>
      <c r="O344">
        <v>186800</v>
      </c>
    </row>
    <row r="345" spans="13:15" x14ac:dyDescent="0.4">
      <c r="M345" t="s">
        <v>871</v>
      </c>
      <c r="N345" t="s">
        <v>555</v>
      </c>
      <c r="O345">
        <v>334100</v>
      </c>
    </row>
    <row r="346" spans="13:15" x14ac:dyDescent="0.4">
      <c r="M346" t="s">
        <v>871</v>
      </c>
      <c r="N346" t="s">
        <v>556</v>
      </c>
      <c r="O346">
        <v>291300</v>
      </c>
    </row>
    <row r="347" spans="13:15" x14ac:dyDescent="0.4">
      <c r="M347" t="s">
        <v>871</v>
      </c>
      <c r="N347" t="s">
        <v>557</v>
      </c>
      <c r="O347">
        <v>357000</v>
      </c>
    </row>
    <row r="348" spans="13:15" x14ac:dyDescent="0.4">
      <c r="M348" t="s">
        <v>871</v>
      </c>
      <c r="N348" t="s">
        <v>558</v>
      </c>
      <c r="O348">
        <v>145400</v>
      </c>
    </row>
    <row r="349" spans="13:15" x14ac:dyDescent="0.4">
      <c r="M349" t="s">
        <v>871</v>
      </c>
      <c r="N349" t="s">
        <v>559</v>
      </c>
      <c r="O349">
        <v>252800</v>
      </c>
    </row>
    <row r="350" spans="13:15" x14ac:dyDescent="0.4">
      <c r="M350" t="s">
        <v>871</v>
      </c>
      <c r="N350" t="s">
        <v>560</v>
      </c>
      <c r="O350">
        <v>238000</v>
      </c>
    </row>
    <row r="351" spans="13:15" x14ac:dyDescent="0.4">
      <c r="M351" t="s">
        <v>871</v>
      </c>
      <c r="N351" t="s">
        <v>561</v>
      </c>
      <c r="O351">
        <v>85600</v>
      </c>
    </row>
    <row r="352" spans="13:15" x14ac:dyDescent="0.4">
      <c r="M352" t="s">
        <v>871</v>
      </c>
      <c r="N352" t="s">
        <v>562</v>
      </c>
      <c r="O352">
        <v>147300</v>
      </c>
    </row>
    <row r="353" spans="13:15" x14ac:dyDescent="0.4">
      <c r="M353" t="s">
        <v>871</v>
      </c>
      <c r="N353" t="s">
        <v>563</v>
      </c>
      <c r="O353">
        <v>148200</v>
      </c>
    </row>
    <row r="354" spans="13:15" x14ac:dyDescent="0.4">
      <c r="M354" t="s">
        <v>871</v>
      </c>
      <c r="N354" t="s">
        <v>564</v>
      </c>
      <c r="O354">
        <v>132700</v>
      </c>
    </row>
    <row r="355" spans="13:15" x14ac:dyDescent="0.4">
      <c r="M355" t="s">
        <v>871</v>
      </c>
      <c r="N355" t="s">
        <v>565</v>
      </c>
      <c r="O355">
        <v>84100</v>
      </c>
    </row>
    <row r="356" spans="13:15" x14ac:dyDescent="0.4">
      <c r="M356" t="s">
        <v>871</v>
      </c>
      <c r="N356" t="s">
        <v>566</v>
      </c>
      <c r="O356">
        <v>491500</v>
      </c>
    </row>
    <row r="357" spans="13:15" x14ac:dyDescent="0.4">
      <c r="M357" t="s">
        <v>871</v>
      </c>
      <c r="N357" t="s">
        <v>567</v>
      </c>
      <c r="O357">
        <v>156700</v>
      </c>
    </row>
    <row r="358" spans="13:15" x14ac:dyDescent="0.4">
      <c r="M358" t="s">
        <v>871</v>
      </c>
      <c r="N358" t="s">
        <v>568</v>
      </c>
      <c r="O358">
        <v>121000</v>
      </c>
    </row>
    <row r="359" spans="13:15" x14ac:dyDescent="0.4">
      <c r="M359" t="s">
        <v>871</v>
      </c>
      <c r="N359" t="s">
        <v>569</v>
      </c>
      <c r="O359">
        <v>521000</v>
      </c>
    </row>
    <row r="360" spans="13:15" x14ac:dyDescent="0.4">
      <c r="M360" t="s">
        <v>871</v>
      </c>
      <c r="N360" t="s">
        <v>570</v>
      </c>
      <c r="O360">
        <v>137500</v>
      </c>
    </row>
    <row r="361" spans="13:15" x14ac:dyDescent="0.4">
      <c r="M361" t="s">
        <v>871</v>
      </c>
      <c r="N361" t="s">
        <v>571</v>
      </c>
      <c r="O361">
        <v>171500</v>
      </c>
    </row>
    <row r="362" spans="13:15" x14ac:dyDescent="0.4">
      <c r="M362" t="s">
        <v>871</v>
      </c>
      <c r="N362" t="s">
        <v>572</v>
      </c>
      <c r="O362">
        <v>164600</v>
      </c>
    </row>
    <row r="363" spans="13:15" x14ac:dyDescent="0.4">
      <c r="M363" t="s">
        <v>871</v>
      </c>
      <c r="N363" t="s">
        <v>573</v>
      </c>
      <c r="O363">
        <v>102700</v>
      </c>
    </row>
    <row r="364" spans="13:15" x14ac:dyDescent="0.4">
      <c r="M364" t="s">
        <v>871</v>
      </c>
      <c r="N364" t="s">
        <v>574</v>
      </c>
      <c r="O364">
        <v>168400</v>
      </c>
    </row>
    <row r="365" spans="13:15" x14ac:dyDescent="0.4">
      <c r="M365" t="s">
        <v>871</v>
      </c>
      <c r="N365" t="s">
        <v>575</v>
      </c>
      <c r="O365">
        <v>86200</v>
      </c>
    </row>
    <row r="366" spans="13:15" x14ac:dyDescent="0.4">
      <c r="M366" t="s">
        <v>871</v>
      </c>
      <c r="N366" t="s">
        <v>576</v>
      </c>
      <c r="O366">
        <v>203400</v>
      </c>
    </row>
    <row r="367" spans="13:15" x14ac:dyDescent="0.4">
      <c r="M367" t="s">
        <v>871</v>
      </c>
      <c r="N367" t="s">
        <v>577</v>
      </c>
      <c r="O367">
        <v>235900</v>
      </c>
    </row>
    <row r="368" spans="13:15" x14ac:dyDescent="0.4">
      <c r="M368" t="s">
        <v>871</v>
      </c>
      <c r="N368" t="s">
        <v>578</v>
      </c>
      <c r="O368">
        <v>201300</v>
      </c>
    </row>
    <row r="369" spans="13:15" x14ac:dyDescent="0.4">
      <c r="M369" t="s">
        <v>871</v>
      </c>
      <c r="N369" t="s">
        <v>579</v>
      </c>
      <c r="O369">
        <v>154900</v>
      </c>
    </row>
    <row r="370" spans="13:15" x14ac:dyDescent="0.4">
      <c r="M370" t="s">
        <v>871</v>
      </c>
      <c r="N370" t="s">
        <v>580</v>
      </c>
      <c r="O370">
        <v>355100</v>
      </c>
    </row>
    <row r="371" spans="13:15" x14ac:dyDescent="0.4">
      <c r="M371" t="s">
        <v>871</v>
      </c>
      <c r="N371" t="s">
        <v>581</v>
      </c>
      <c r="O371">
        <v>204200</v>
      </c>
    </row>
    <row r="372" spans="13:15" x14ac:dyDescent="0.4">
      <c r="M372" t="s">
        <v>871</v>
      </c>
      <c r="N372" t="s">
        <v>582</v>
      </c>
      <c r="O372">
        <v>346500</v>
      </c>
    </row>
    <row r="373" spans="13:15" x14ac:dyDescent="0.4">
      <c r="M373" t="s">
        <v>871</v>
      </c>
      <c r="N373" t="s">
        <v>583</v>
      </c>
      <c r="O373">
        <v>82100</v>
      </c>
    </row>
    <row r="374" spans="13:15" x14ac:dyDescent="0.4">
      <c r="M374" t="s">
        <v>871</v>
      </c>
      <c r="N374" t="s">
        <v>584</v>
      </c>
      <c r="O374">
        <v>139600</v>
      </c>
    </row>
    <row r="375" spans="13:15" x14ac:dyDescent="0.4">
      <c r="M375" t="s">
        <v>871</v>
      </c>
      <c r="N375" t="s">
        <v>585</v>
      </c>
      <c r="O375">
        <v>70000</v>
      </c>
    </row>
    <row r="376" spans="13:15" x14ac:dyDescent="0.4">
      <c r="M376" t="s">
        <v>871</v>
      </c>
      <c r="N376" t="s">
        <v>586</v>
      </c>
      <c r="O376">
        <v>67200</v>
      </c>
    </row>
    <row r="377" spans="13:15" x14ac:dyDescent="0.4">
      <c r="M377" t="s">
        <v>871</v>
      </c>
      <c r="N377" t="s">
        <v>587</v>
      </c>
      <c r="O377">
        <v>122200</v>
      </c>
    </row>
    <row r="378" spans="13:15" x14ac:dyDescent="0.4">
      <c r="M378" t="s">
        <v>871</v>
      </c>
      <c r="N378" t="s">
        <v>588</v>
      </c>
      <c r="O378">
        <v>103200</v>
      </c>
    </row>
    <row r="379" spans="13:15" x14ac:dyDescent="0.4">
      <c r="M379" t="s">
        <v>871</v>
      </c>
      <c r="N379" t="s">
        <v>589</v>
      </c>
      <c r="O379">
        <v>70200</v>
      </c>
    </row>
    <row r="380" spans="13:15" x14ac:dyDescent="0.4">
      <c r="M380" t="s">
        <v>871</v>
      </c>
      <c r="N380" t="s">
        <v>590</v>
      </c>
      <c r="O380">
        <v>132400</v>
      </c>
    </row>
    <row r="381" spans="13:15" x14ac:dyDescent="0.4">
      <c r="M381" t="s">
        <v>871</v>
      </c>
      <c r="N381" t="s">
        <v>591</v>
      </c>
      <c r="O381">
        <v>63300</v>
      </c>
    </row>
    <row r="382" spans="13:15" x14ac:dyDescent="0.4">
      <c r="M382" t="s">
        <v>871</v>
      </c>
      <c r="N382" t="s">
        <v>592</v>
      </c>
      <c r="O382">
        <v>81100</v>
      </c>
    </row>
    <row r="383" spans="13:15" x14ac:dyDescent="0.4">
      <c r="M383" t="s">
        <v>871</v>
      </c>
      <c r="N383" t="s">
        <v>593</v>
      </c>
      <c r="O383">
        <v>90300</v>
      </c>
    </row>
    <row r="384" spans="13:15" x14ac:dyDescent="0.4">
      <c r="M384" t="s">
        <v>871</v>
      </c>
      <c r="N384" t="s">
        <v>594</v>
      </c>
      <c r="O384">
        <v>114000</v>
      </c>
    </row>
    <row r="385" spans="13:15" x14ac:dyDescent="0.4">
      <c r="M385" t="s">
        <v>871</v>
      </c>
      <c r="N385" t="s">
        <v>595</v>
      </c>
      <c r="O385">
        <v>36100</v>
      </c>
    </row>
    <row r="386" spans="13:15" x14ac:dyDescent="0.4">
      <c r="M386" t="s">
        <v>871</v>
      </c>
      <c r="N386" t="s">
        <v>596</v>
      </c>
      <c r="O386">
        <v>176100</v>
      </c>
    </row>
    <row r="387" spans="13:15" x14ac:dyDescent="0.4">
      <c r="M387" t="s">
        <v>871</v>
      </c>
      <c r="N387" t="s">
        <v>597</v>
      </c>
      <c r="O387">
        <v>27000</v>
      </c>
    </row>
    <row r="388" spans="13:15" x14ac:dyDescent="0.4">
      <c r="M388" t="s">
        <v>871</v>
      </c>
      <c r="N388" t="s">
        <v>598</v>
      </c>
      <c r="O388">
        <v>100800</v>
      </c>
    </row>
    <row r="389" spans="13:15" x14ac:dyDescent="0.4">
      <c r="M389" t="s">
        <v>871</v>
      </c>
      <c r="N389" t="s">
        <v>599</v>
      </c>
      <c r="O389">
        <v>65600</v>
      </c>
    </row>
    <row r="390" spans="13:15" x14ac:dyDescent="0.4">
      <c r="M390" t="s">
        <v>871</v>
      </c>
      <c r="N390" t="s">
        <v>600</v>
      </c>
      <c r="O390">
        <v>150800</v>
      </c>
    </row>
    <row r="391" spans="13:15" x14ac:dyDescent="0.4">
      <c r="M391" t="s">
        <v>871</v>
      </c>
      <c r="N391" t="s">
        <v>601</v>
      </c>
      <c r="O391">
        <v>90000</v>
      </c>
    </row>
    <row r="392" spans="13:15" x14ac:dyDescent="0.4">
      <c r="M392" t="s">
        <v>871</v>
      </c>
      <c r="N392" t="s">
        <v>602</v>
      </c>
      <c r="O392">
        <v>342100</v>
      </c>
    </row>
    <row r="393" spans="13:15" x14ac:dyDescent="0.4">
      <c r="M393" t="s">
        <v>871</v>
      </c>
      <c r="N393" t="s">
        <v>603</v>
      </c>
      <c r="O393">
        <v>35100</v>
      </c>
    </row>
    <row r="394" spans="13:15" x14ac:dyDescent="0.4">
      <c r="M394" t="s">
        <v>871</v>
      </c>
      <c r="N394" t="s">
        <v>604</v>
      </c>
      <c r="O394">
        <v>34600</v>
      </c>
    </row>
    <row r="395" spans="13:15" x14ac:dyDescent="0.4">
      <c r="M395" t="s">
        <v>871</v>
      </c>
      <c r="N395" t="s">
        <v>605</v>
      </c>
      <c r="O395">
        <v>125300</v>
      </c>
    </row>
    <row r="396" spans="13:15" x14ac:dyDescent="0.4">
      <c r="M396" t="s">
        <v>871</v>
      </c>
      <c r="N396" t="s">
        <v>606</v>
      </c>
      <c r="O396">
        <v>865400</v>
      </c>
    </row>
    <row r="397" spans="13:15" x14ac:dyDescent="0.4">
      <c r="M397" t="s">
        <v>871</v>
      </c>
      <c r="N397" t="s">
        <v>607</v>
      </c>
      <c r="O397">
        <v>149400</v>
      </c>
    </row>
    <row r="398" spans="13:15" x14ac:dyDescent="0.4">
      <c r="M398" t="s">
        <v>871</v>
      </c>
      <c r="N398" t="s">
        <v>608</v>
      </c>
      <c r="O398">
        <v>248100</v>
      </c>
    </row>
    <row r="399" spans="13:15" x14ac:dyDescent="0.4">
      <c r="M399" t="s">
        <v>871</v>
      </c>
      <c r="N399" t="s">
        <v>609</v>
      </c>
      <c r="O399">
        <v>86500</v>
      </c>
    </row>
    <row r="400" spans="13:15" x14ac:dyDescent="0.4">
      <c r="M400" t="s">
        <v>871</v>
      </c>
      <c r="N400" t="s">
        <v>610</v>
      </c>
      <c r="O400">
        <v>140900</v>
      </c>
    </row>
    <row r="401" spans="13:15" x14ac:dyDescent="0.4">
      <c r="M401" t="s">
        <v>871</v>
      </c>
      <c r="N401" t="s">
        <v>611</v>
      </c>
      <c r="O401">
        <v>57600</v>
      </c>
    </row>
    <row r="402" spans="13:15" x14ac:dyDescent="0.4">
      <c r="M402" t="s">
        <v>871</v>
      </c>
      <c r="N402" t="s">
        <v>612</v>
      </c>
      <c r="O402">
        <v>186500</v>
      </c>
    </row>
    <row r="403" spans="13:15" x14ac:dyDescent="0.4">
      <c r="M403" t="s">
        <v>871</v>
      </c>
      <c r="N403" t="s">
        <v>613</v>
      </c>
      <c r="O403">
        <v>59200</v>
      </c>
    </row>
    <row r="404" spans="13:15" x14ac:dyDescent="0.4">
      <c r="M404" t="s">
        <v>871</v>
      </c>
      <c r="N404" t="s">
        <v>614</v>
      </c>
      <c r="O404">
        <v>146300</v>
      </c>
    </row>
    <row r="405" spans="13:15" x14ac:dyDescent="0.4">
      <c r="M405" t="s">
        <v>871</v>
      </c>
      <c r="N405" t="s">
        <v>615</v>
      </c>
      <c r="O405">
        <v>18000</v>
      </c>
    </row>
    <row r="406" spans="13:15" x14ac:dyDescent="0.4">
      <c r="M406" t="s">
        <v>871</v>
      </c>
      <c r="N406" t="s">
        <v>616</v>
      </c>
      <c r="O406">
        <v>152200</v>
      </c>
    </row>
    <row r="407" spans="13:15" x14ac:dyDescent="0.4">
      <c r="M407" t="s">
        <v>871</v>
      </c>
      <c r="N407" t="s">
        <v>617</v>
      </c>
      <c r="O407">
        <v>94900</v>
      </c>
    </row>
    <row r="408" spans="13:15" x14ac:dyDescent="0.4">
      <c r="M408" t="s">
        <v>871</v>
      </c>
      <c r="N408" t="s">
        <v>618</v>
      </c>
      <c r="O408">
        <v>158300</v>
      </c>
    </row>
    <row r="409" spans="13:15" x14ac:dyDescent="0.4">
      <c r="M409" t="s">
        <v>871</v>
      </c>
      <c r="N409" t="s">
        <v>619</v>
      </c>
      <c r="O409">
        <v>171200</v>
      </c>
    </row>
    <row r="410" spans="13:15" x14ac:dyDescent="0.4">
      <c r="M410" t="s">
        <v>871</v>
      </c>
      <c r="N410" t="s">
        <v>620</v>
      </c>
      <c r="O410">
        <v>43100</v>
      </c>
    </row>
    <row r="411" spans="13:15" x14ac:dyDescent="0.4">
      <c r="M411" t="s">
        <v>871</v>
      </c>
      <c r="N411" t="s">
        <v>621</v>
      </c>
      <c r="O411">
        <v>74900</v>
      </c>
    </row>
    <row r="412" spans="13:15" x14ac:dyDescent="0.4">
      <c r="M412" t="s">
        <v>871</v>
      </c>
      <c r="N412" t="s">
        <v>622</v>
      </c>
      <c r="O412">
        <v>181100</v>
      </c>
    </row>
    <row r="413" spans="13:15" x14ac:dyDescent="0.4">
      <c r="M413" t="s">
        <v>871</v>
      </c>
      <c r="N413" t="s">
        <v>623</v>
      </c>
      <c r="O413">
        <v>147800</v>
      </c>
    </row>
    <row r="414" spans="13:15" x14ac:dyDescent="0.4">
      <c r="M414" t="s">
        <v>871</v>
      </c>
      <c r="N414" t="s">
        <v>624</v>
      </c>
      <c r="O414">
        <v>133900</v>
      </c>
    </row>
    <row r="415" spans="13:15" x14ac:dyDescent="0.4">
      <c r="M415" t="s">
        <v>871</v>
      </c>
      <c r="N415" t="s">
        <v>625</v>
      </c>
      <c r="O415">
        <v>98500</v>
      </c>
    </row>
    <row r="416" spans="13:15" x14ac:dyDescent="0.4">
      <c r="M416" t="s">
        <v>871</v>
      </c>
      <c r="N416" t="s">
        <v>626</v>
      </c>
      <c r="O416">
        <v>185900</v>
      </c>
    </row>
    <row r="417" spans="13:15" x14ac:dyDescent="0.4">
      <c r="M417" t="s">
        <v>871</v>
      </c>
      <c r="N417" t="s">
        <v>627</v>
      </c>
      <c r="O417">
        <v>52300</v>
      </c>
    </row>
    <row r="418" spans="13:15" x14ac:dyDescent="0.4">
      <c r="M418" t="s">
        <v>871</v>
      </c>
      <c r="N418" t="s">
        <v>628</v>
      </c>
      <c r="O418">
        <v>125700</v>
      </c>
    </row>
    <row r="419" spans="13:15" x14ac:dyDescent="0.4">
      <c r="M419" t="s">
        <v>871</v>
      </c>
      <c r="N419" t="s">
        <v>629</v>
      </c>
      <c r="O419">
        <v>35300</v>
      </c>
    </row>
    <row r="420" spans="13:15" x14ac:dyDescent="0.4">
      <c r="M420" t="s">
        <v>871</v>
      </c>
      <c r="N420" t="s">
        <v>630</v>
      </c>
      <c r="O420">
        <v>67600</v>
      </c>
    </row>
    <row r="421" spans="13:15" x14ac:dyDescent="0.4">
      <c r="M421" t="s">
        <v>871</v>
      </c>
      <c r="N421" t="s">
        <v>631</v>
      </c>
      <c r="O421">
        <v>217600</v>
      </c>
    </row>
    <row r="422" spans="13:15" x14ac:dyDescent="0.4">
      <c r="M422" t="s">
        <v>871</v>
      </c>
      <c r="N422" t="s">
        <v>632</v>
      </c>
      <c r="O422">
        <v>226700</v>
      </c>
    </row>
    <row r="423" spans="13:15" x14ac:dyDescent="0.4">
      <c r="M423" t="s">
        <v>871</v>
      </c>
      <c r="N423" t="s">
        <v>633</v>
      </c>
      <c r="O423">
        <v>131300</v>
      </c>
    </row>
    <row r="424" spans="13:15" x14ac:dyDescent="0.4">
      <c r="M424" t="s">
        <v>871</v>
      </c>
      <c r="N424" t="s">
        <v>634</v>
      </c>
      <c r="O424">
        <v>133100</v>
      </c>
    </row>
    <row r="425" spans="13:15" x14ac:dyDescent="0.4">
      <c r="M425" t="s">
        <v>871</v>
      </c>
      <c r="N425" t="s">
        <v>635</v>
      </c>
      <c r="O425">
        <v>87900</v>
      </c>
    </row>
    <row r="426" spans="13:15" x14ac:dyDescent="0.4">
      <c r="M426" t="s">
        <v>871</v>
      </c>
      <c r="N426" t="s">
        <v>636</v>
      </c>
      <c r="O426">
        <v>95600</v>
      </c>
    </row>
    <row r="427" spans="13:15" x14ac:dyDescent="0.4">
      <c r="M427" t="s">
        <v>871</v>
      </c>
      <c r="N427" t="s">
        <v>637</v>
      </c>
      <c r="O427">
        <v>52300</v>
      </c>
    </row>
    <row r="428" spans="13:15" x14ac:dyDescent="0.4">
      <c r="M428" t="s">
        <v>871</v>
      </c>
      <c r="N428" t="s">
        <v>638</v>
      </c>
      <c r="O428">
        <v>18500</v>
      </c>
    </row>
    <row r="429" spans="13:15" x14ac:dyDescent="0.4">
      <c r="M429" t="s">
        <v>871</v>
      </c>
      <c r="N429" t="s">
        <v>639</v>
      </c>
      <c r="O429">
        <v>68500</v>
      </c>
    </row>
    <row r="430" spans="13:15" x14ac:dyDescent="0.4">
      <c r="M430" t="s">
        <v>871</v>
      </c>
      <c r="N430" t="s">
        <v>640</v>
      </c>
      <c r="O430">
        <v>62500</v>
      </c>
    </row>
    <row r="431" spans="13:15" x14ac:dyDescent="0.4">
      <c r="M431" t="s">
        <v>871</v>
      </c>
      <c r="N431" t="s">
        <v>641</v>
      </c>
      <c r="O431">
        <v>150600</v>
      </c>
    </row>
    <row r="432" spans="13:15" x14ac:dyDescent="0.4">
      <c r="M432" t="s">
        <v>871</v>
      </c>
      <c r="N432" t="s">
        <v>642</v>
      </c>
      <c r="O432">
        <v>55000</v>
      </c>
    </row>
    <row r="433" spans="13:15" x14ac:dyDescent="0.4">
      <c r="M433" t="s">
        <v>871</v>
      </c>
      <c r="N433" t="s">
        <v>643</v>
      </c>
      <c r="O433">
        <v>116000</v>
      </c>
    </row>
    <row r="434" spans="13:15" x14ac:dyDescent="0.4">
      <c r="M434" t="s">
        <v>871</v>
      </c>
      <c r="N434" t="s">
        <v>644</v>
      </c>
      <c r="O434">
        <v>37400</v>
      </c>
    </row>
    <row r="435" spans="13:15" x14ac:dyDescent="0.4">
      <c r="M435" t="s">
        <v>871</v>
      </c>
      <c r="N435" t="s">
        <v>645</v>
      </c>
      <c r="O435">
        <v>8100</v>
      </c>
    </row>
    <row r="436" spans="13:15" x14ac:dyDescent="0.4">
      <c r="M436" t="s">
        <v>871</v>
      </c>
      <c r="N436" t="s">
        <v>646</v>
      </c>
      <c r="O436">
        <v>52700</v>
      </c>
    </row>
    <row r="437" spans="13:15" x14ac:dyDescent="0.4">
      <c r="M437" t="s">
        <v>871</v>
      </c>
      <c r="N437" t="s">
        <v>647</v>
      </c>
      <c r="O437">
        <v>205400</v>
      </c>
    </row>
    <row r="438" spans="13:15" x14ac:dyDescent="0.4">
      <c r="M438" t="s">
        <v>871</v>
      </c>
      <c r="N438" t="s">
        <v>648</v>
      </c>
      <c r="O438">
        <v>27000</v>
      </c>
    </row>
    <row r="439" spans="13:15" x14ac:dyDescent="0.4">
      <c r="M439" t="s">
        <v>871</v>
      </c>
      <c r="N439" t="s">
        <v>649</v>
      </c>
      <c r="O439">
        <v>259100</v>
      </c>
    </row>
    <row r="440" spans="13:15" x14ac:dyDescent="0.4">
      <c r="M440" t="s">
        <v>871</v>
      </c>
      <c r="N440" t="s">
        <v>650</v>
      </c>
      <c r="O440">
        <v>89800</v>
      </c>
    </row>
    <row r="441" spans="13:15" x14ac:dyDescent="0.4">
      <c r="M441" t="s">
        <v>871</v>
      </c>
      <c r="N441" t="s">
        <v>651</v>
      </c>
      <c r="O441">
        <v>52100</v>
      </c>
    </row>
    <row r="442" spans="13:15" x14ac:dyDescent="0.4">
      <c r="M442" t="s">
        <v>871</v>
      </c>
      <c r="N442" t="s">
        <v>652</v>
      </c>
      <c r="O442">
        <v>34400</v>
      </c>
    </row>
    <row r="443" spans="13:15" x14ac:dyDescent="0.4">
      <c r="M443" t="s">
        <v>871</v>
      </c>
      <c r="N443" t="s">
        <v>653</v>
      </c>
      <c r="O443">
        <v>88500</v>
      </c>
    </row>
    <row r="444" spans="13:15" x14ac:dyDescent="0.4">
      <c r="M444" t="s">
        <v>871</v>
      </c>
      <c r="N444" t="s">
        <v>654</v>
      </c>
      <c r="O444">
        <v>57600</v>
      </c>
    </row>
    <row r="445" spans="13:15" x14ac:dyDescent="0.4">
      <c r="M445" t="s">
        <v>871</v>
      </c>
      <c r="N445" t="s">
        <v>655</v>
      </c>
      <c r="O445">
        <v>148700</v>
      </c>
    </row>
    <row r="446" spans="13:15" x14ac:dyDescent="0.4">
      <c r="M446" t="s">
        <v>871</v>
      </c>
      <c r="N446" t="s">
        <v>656</v>
      </c>
      <c r="O446">
        <v>80600</v>
      </c>
    </row>
    <row r="447" spans="13:15" x14ac:dyDescent="0.4">
      <c r="M447" t="s">
        <v>871</v>
      </c>
      <c r="N447" t="s">
        <v>657</v>
      </c>
      <c r="O447">
        <v>69700</v>
      </c>
    </row>
    <row r="448" spans="13:15" x14ac:dyDescent="0.4">
      <c r="M448" t="s">
        <v>871</v>
      </c>
      <c r="N448" t="s">
        <v>658</v>
      </c>
      <c r="O448">
        <v>22000</v>
      </c>
    </row>
    <row r="449" spans="13:15" x14ac:dyDescent="0.4">
      <c r="M449" t="s">
        <v>871</v>
      </c>
      <c r="N449" t="s">
        <v>659</v>
      </c>
      <c r="O449">
        <v>210500</v>
      </c>
    </row>
    <row r="450" spans="13:15" x14ac:dyDescent="0.4">
      <c r="M450" t="s">
        <v>871</v>
      </c>
      <c r="N450" t="s">
        <v>660</v>
      </c>
      <c r="O450">
        <v>43400</v>
      </c>
    </row>
    <row r="451" spans="13:15" x14ac:dyDescent="0.4">
      <c r="M451" t="s">
        <v>871</v>
      </c>
      <c r="N451" t="s">
        <v>661</v>
      </c>
      <c r="O451">
        <v>93800</v>
      </c>
    </row>
    <row r="452" spans="13:15" x14ac:dyDescent="0.4">
      <c r="M452" t="s">
        <v>871</v>
      </c>
      <c r="N452" t="s">
        <v>662</v>
      </c>
      <c r="O452">
        <v>32000</v>
      </c>
    </row>
    <row r="453" spans="13:15" x14ac:dyDescent="0.4">
      <c r="M453" t="s">
        <v>871</v>
      </c>
      <c r="N453" t="s">
        <v>663</v>
      </c>
      <c r="O453">
        <v>59400</v>
      </c>
    </row>
    <row r="454" spans="13:15" x14ac:dyDescent="0.4">
      <c r="M454" t="s">
        <v>871</v>
      </c>
      <c r="N454" t="s">
        <v>664</v>
      </c>
      <c r="O454">
        <v>73500</v>
      </c>
    </row>
    <row r="455" spans="13:15" x14ac:dyDescent="0.4">
      <c r="M455" t="s">
        <v>871</v>
      </c>
      <c r="N455" t="s">
        <v>665</v>
      </c>
      <c r="O455">
        <v>60000</v>
      </c>
    </row>
    <row r="456" spans="13:15" x14ac:dyDescent="0.4">
      <c r="M456" t="s">
        <v>871</v>
      </c>
      <c r="N456" t="s">
        <v>666</v>
      </c>
      <c r="O456">
        <v>40200</v>
      </c>
    </row>
    <row r="457" spans="13:15" x14ac:dyDescent="0.4">
      <c r="M457" t="s">
        <v>871</v>
      </c>
      <c r="N457" t="s">
        <v>667</v>
      </c>
      <c r="O457">
        <v>43300</v>
      </c>
    </row>
    <row r="458" spans="13:15" x14ac:dyDescent="0.4">
      <c r="M458" t="s">
        <v>871</v>
      </c>
      <c r="N458" t="s">
        <v>668</v>
      </c>
      <c r="O458">
        <v>215900</v>
      </c>
    </row>
    <row r="459" spans="13:15" x14ac:dyDescent="0.4">
      <c r="M459" t="s">
        <v>871</v>
      </c>
      <c r="N459" t="s">
        <v>669</v>
      </c>
      <c r="O459">
        <v>26500</v>
      </c>
    </row>
    <row r="460" spans="13:15" x14ac:dyDescent="0.4">
      <c r="M460" t="s">
        <v>871</v>
      </c>
      <c r="N460" t="s">
        <v>670</v>
      </c>
      <c r="O460">
        <v>142400</v>
      </c>
    </row>
    <row r="461" spans="13:15" x14ac:dyDescent="0.4">
      <c r="M461" t="s">
        <v>871</v>
      </c>
      <c r="N461" t="s">
        <v>671</v>
      </c>
      <c r="O461">
        <v>83000</v>
      </c>
    </row>
    <row r="462" spans="13:15" x14ac:dyDescent="0.4">
      <c r="M462" t="s">
        <v>871</v>
      </c>
      <c r="N462" t="s">
        <v>672</v>
      </c>
      <c r="O462">
        <v>188500</v>
      </c>
    </row>
    <row r="463" spans="13:15" x14ac:dyDescent="0.4">
      <c r="M463" t="s">
        <v>871</v>
      </c>
      <c r="N463" t="s">
        <v>673</v>
      </c>
      <c r="O463">
        <v>57500</v>
      </c>
    </row>
    <row r="464" spans="13:15" x14ac:dyDescent="0.4">
      <c r="M464" t="s">
        <v>871</v>
      </c>
      <c r="N464" t="s">
        <v>674</v>
      </c>
      <c r="O464">
        <v>140000</v>
      </c>
    </row>
    <row r="465" spans="13:15" x14ac:dyDescent="0.4">
      <c r="M465" t="s">
        <v>871</v>
      </c>
      <c r="N465" t="s">
        <v>675</v>
      </c>
      <c r="O465">
        <v>54100</v>
      </c>
    </row>
    <row r="466" spans="13:15" x14ac:dyDescent="0.4">
      <c r="M466" t="s">
        <v>871</v>
      </c>
      <c r="N466" t="s">
        <v>676</v>
      </c>
      <c r="O466">
        <v>76700</v>
      </c>
    </row>
    <row r="467" spans="13:15" x14ac:dyDescent="0.4">
      <c r="M467" t="s">
        <v>871</v>
      </c>
      <c r="N467" t="s">
        <v>677</v>
      </c>
      <c r="O467">
        <v>71100</v>
      </c>
    </row>
    <row r="468" spans="13:15" x14ac:dyDescent="0.4">
      <c r="M468" t="s">
        <v>871</v>
      </c>
      <c r="N468" t="s">
        <v>678</v>
      </c>
      <c r="O468">
        <v>19400</v>
      </c>
    </row>
    <row r="469" spans="13:15" x14ac:dyDescent="0.4">
      <c r="M469" t="s">
        <v>871</v>
      </c>
      <c r="N469" t="s">
        <v>679</v>
      </c>
      <c r="O469">
        <v>40400</v>
      </c>
    </row>
    <row r="470" spans="13:15" x14ac:dyDescent="0.4">
      <c r="M470" t="s">
        <v>871</v>
      </c>
      <c r="N470" t="s">
        <v>680</v>
      </c>
      <c r="O470">
        <v>46100</v>
      </c>
    </row>
    <row r="471" spans="13:15" x14ac:dyDescent="0.4">
      <c r="M471" t="s">
        <v>871</v>
      </c>
      <c r="N471" t="s">
        <v>681</v>
      </c>
      <c r="O471">
        <v>37600</v>
      </c>
    </row>
    <row r="472" spans="13:15" x14ac:dyDescent="0.4">
      <c r="M472" t="s">
        <v>871</v>
      </c>
      <c r="N472" t="s">
        <v>682</v>
      </c>
      <c r="O472">
        <v>78600</v>
      </c>
    </row>
    <row r="473" spans="13:15" x14ac:dyDescent="0.4">
      <c r="M473" t="s">
        <v>871</v>
      </c>
      <c r="N473" t="s">
        <v>683</v>
      </c>
      <c r="O473">
        <v>116900</v>
      </c>
    </row>
    <row r="474" spans="13:15" x14ac:dyDescent="0.4">
      <c r="M474" t="s">
        <v>871</v>
      </c>
      <c r="N474" t="s">
        <v>684</v>
      </c>
      <c r="O474">
        <v>30900</v>
      </c>
    </row>
    <row r="475" spans="13:15" x14ac:dyDescent="0.4">
      <c r="M475" t="s">
        <v>871</v>
      </c>
      <c r="N475" t="s">
        <v>685</v>
      </c>
      <c r="O475">
        <v>20800</v>
      </c>
    </row>
    <row r="476" spans="13:15" x14ac:dyDescent="0.4">
      <c r="M476" t="s">
        <v>871</v>
      </c>
      <c r="N476" t="s">
        <v>686</v>
      </c>
      <c r="O476">
        <v>52700</v>
      </c>
    </row>
    <row r="477" spans="13:15" x14ac:dyDescent="0.4">
      <c r="M477" t="s">
        <v>871</v>
      </c>
      <c r="N477" t="s">
        <v>687</v>
      </c>
      <c r="O477">
        <v>16300</v>
      </c>
    </row>
    <row r="478" spans="13:15" x14ac:dyDescent="0.4">
      <c r="M478" t="s">
        <v>871</v>
      </c>
      <c r="N478" t="s">
        <v>688</v>
      </c>
      <c r="O478">
        <v>59100</v>
      </c>
    </row>
    <row r="479" spans="13:15" x14ac:dyDescent="0.4">
      <c r="M479" t="s">
        <v>871</v>
      </c>
      <c r="N479" t="s">
        <v>689</v>
      </c>
      <c r="O479">
        <v>23600</v>
      </c>
    </row>
    <row r="480" spans="13:15" x14ac:dyDescent="0.4">
      <c r="M480" t="s">
        <v>871</v>
      </c>
      <c r="N480" t="s">
        <v>690</v>
      </c>
      <c r="O480">
        <v>41600</v>
      </c>
    </row>
    <row r="481" spans="13:15" x14ac:dyDescent="0.4">
      <c r="M481" t="s">
        <v>871</v>
      </c>
      <c r="N481" t="s">
        <v>691</v>
      </c>
      <c r="O481">
        <v>23900</v>
      </c>
    </row>
    <row r="482" spans="13:15" x14ac:dyDescent="0.4">
      <c r="M482" t="s">
        <v>871</v>
      </c>
      <c r="N482" t="s">
        <v>692</v>
      </c>
      <c r="O482">
        <v>22800</v>
      </c>
    </row>
    <row r="483" spans="13:15" x14ac:dyDescent="0.4">
      <c r="M483" t="s">
        <v>871</v>
      </c>
      <c r="N483" t="s">
        <v>693</v>
      </c>
      <c r="O483">
        <v>73900</v>
      </c>
    </row>
    <row r="484" spans="13:15" x14ac:dyDescent="0.4">
      <c r="M484" t="s">
        <v>871</v>
      </c>
      <c r="N484" t="s">
        <v>694</v>
      </c>
      <c r="O484">
        <v>67300</v>
      </c>
    </row>
    <row r="485" spans="13:15" x14ac:dyDescent="0.4">
      <c r="M485" t="s">
        <v>871</v>
      </c>
      <c r="N485" t="s">
        <v>695</v>
      </c>
      <c r="O485">
        <v>83000</v>
      </c>
    </row>
    <row r="486" spans="13:15" x14ac:dyDescent="0.4">
      <c r="M486" t="s">
        <v>871</v>
      </c>
      <c r="N486" t="s">
        <v>696</v>
      </c>
      <c r="O486">
        <v>1537200</v>
      </c>
    </row>
    <row r="487" spans="13:15" x14ac:dyDescent="0.4">
      <c r="M487" t="s">
        <v>871</v>
      </c>
      <c r="N487" t="s">
        <v>697</v>
      </c>
      <c r="O487">
        <v>197000</v>
      </c>
    </row>
    <row r="488" spans="13:15" x14ac:dyDescent="0.4">
      <c r="M488" t="s">
        <v>871</v>
      </c>
      <c r="N488" t="s">
        <v>698</v>
      </c>
      <c r="O488">
        <v>179500</v>
      </c>
    </row>
    <row r="489" spans="13:15" x14ac:dyDescent="0.4">
      <c r="M489" t="s">
        <v>871</v>
      </c>
      <c r="N489" t="s">
        <v>699</v>
      </c>
      <c r="O489">
        <v>107600</v>
      </c>
    </row>
    <row r="490" spans="13:15" x14ac:dyDescent="0.4">
      <c r="M490" t="s">
        <v>871</v>
      </c>
      <c r="N490" t="s">
        <v>700</v>
      </c>
      <c r="O490">
        <v>84300</v>
      </c>
    </row>
    <row r="491" spans="13:15" x14ac:dyDescent="0.4">
      <c r="M491" t="s">
        <v>871</v>
      </c>
      <c r="N491" t="s">
        <v>701</v>
      </c>
      <c r="O491">
        <v>40700</v>
      </c>
    </row>
    <row r="492" spans="13:15" x14ac:dyDescent="0.4">
      <c r="M492" t="s">
        <v>871</v>
      </c>
      <c r="N492" t="s">
        <v>702</v>
      </c>
      <c r="O492">
        <v>157600</v>
      </c>
    </row>
    <row r="493" spans="13:15" x14ac:dyDescent="0.4">
      <c r="M493" t="s">
        <v>871</v>
      </c>
      <c r="N493" t="s">
        <v>703</v>
      </c>
      <c r="O493">
        <v>194400</v>
      </c>
    </row>
    <row r="494" spans="13:15" x14ac:dyDescent="0.4">
      <c r="M494" t="s">
        <v>871</v>
      </c>
      <c r="N494" t="s">
        <v>704</v>
      </c>
      <c r="O494">
        <v>254800</v>
      </c>
    </row>
    <row r="495" spans="13:15" x14ac:dyDescent="0.4">
      <c r="M495" t="s">
        <v>871</v>
      </c>
      <c r="N495" t="s">
        <v>705</v>
      </c>
      <c r="O495">
        <v>65400</v>
      </c>
    </row>
    <row r="496" spans="13:15" x14ac:dyDescent="0.4">
      <c r="M496" t="s">
        <v>871</v>
      </c>
      <c r="N496" t="s">
        <v>706</v>
      </c>
      <c r="O496">
        <v>97300</v>
      </c>
    </row>
    <row r="497" spans="13:15" x14ac:dyDescent="0.4">
      <c r="M497" t="s">
        <v>871</v>
      </c>
      <c r="N497" t="s">
        <v>707</v>
      </c>
      <c r="O497">
        <v>54700</v>
      </c>
    </row>
    <row r="498" spans="13:15" x14ac:dyDescent="0.4">
      <c r="M498" t="s">
        <v>871</v>
      </c>
      <c r="N498" t="s">
        <v>708</v>
      </c>
      <c r="O498">
        <v>73900</v>
      </c>
    </row>
    <row r="499" spans="13:15" x14ac:dyDescent="0.4">
      <c r="M499" t="s">
        <v>871</v>
      </c>
      <c r="N499" t="s">
        <v>709</v>
      </c>
      <c r="O499">
        <v>1020100</v>
      </c>
    </row>
    <row r="500" spans="13:15" x14ac:dyDescent="0.4">
      <c r="M500" t="s">
        <v>871</v>
      </c>
      <c r="N500" t="s">
        <v>710</v>
      </c>
      <c r="O500">
        <v>103400</v>
      </c>
    </row>
    <row r="501" spans="13:15" x14ac:dyDescent="0.4">
      <c r="M501" t="s">
        <v>871</v>
      </c>
      <c r="N501" t="s">
        <v>711</v>
      </c>
      <c r="O501">
        <v>72300</v>
      </c>
    </row>
    <row r="502" spans="13:15" x14ac:dyDescent="0.4">
      <c r="M502" t="s">
        <v>871</v>
      </c>
      <c r="N502" t="s">
        <v>712</v>
      </c>
      <c r="O502">
        <v>54600</v>
      </c>
    </row>
    <row r="503" spans="13:15" x14ac:dyDescent="0.4">
      <c r="M503" t="s">
        <v>871</v>
      </c>
      <c r="N503" t="s">
        <v>713</v>
      </c>
      <c r="O503">
        <v>114300</v>
      </c>
    </row>
    <row r="504" spans="13:15" x14ac:dyDescent="0.4">
      <c r="M504" t="s">
        <v>871</v>
      </c>
      <c r="N504" t="s">
        <v>714</v>
      </c>
      <c r="O504">
        <v>19300</v>
      </c>
    </row>
    <row r="505" spans="13:15" x14ac:dyDescent="0.4">
      <c r="M505" t="s">
        <v>871</v>
      </c>
      <c r="N505" t="s">
        <v>715</v>
      </c>
      <c r="O505">
        <v>63800</v>
      </c>
    </row>
    <row r="506" spans="13:15" x14ac:dyDescent="0.4">
      <c r="M506" t="s">
        <v>871</v>
      </c>
      <c r="N506" t="s">
        <v>716</v>
      </c>
      <c r="O506">
        <v>51000</v>
      </c>
    </row>
    <row r="507" spans="13:15" x14ac:dyDescent="0.4">
      <c r="M507" t="s">
        <v>871</v>
      </c>
      <c r="N507" t="s">
        <v>717</v>
      </c>
      <c r="O507">
        <v>47000</v>
      </c>
    </row>
    <row r="508" spans="13:15" x14ac:dyDescent="0.4">
      <c r="M508" t="s">
        <v>871</v>
      </c>
      <c r="N508" t="s">
        <v>718</v>
      </c>
      <c r="O508">
        <v>63700</v>
      </c>
    </row>
    <row r="509" spans="13:15" x14ac:dyDescent="0.4">
      <c r="M509" t="s">
        <v>871</v>
      </c>
      <c r="N509" t="s">
        <v>719</v>
      </c>
      <c r="O509">
        <v>57500</v>
      </c>
    </row>
    <row r="510" spans="13:15" x14ac:dyDescent="0.4">
      <c r="M510" t="s">
        <v>871</v>
      </c>
      <c r="N510" t="s">
        <v>720</v>
      </c>
      <c r="O510">
        <v>112200</v>
      </c>
    </row>
    <row r="511" spans="13:15" x14ac:dyDescent="0.4">
      <c r="M511" t="s">
        <v>871</v>
      </c>
      <c r="N511" t="s">
        <v>721</v>
      </c>
      <c r="O511">
        <v>49100</v>
      </c>
    </row>
    <row r="512" spans="13:15" x14ac:dyDescent="0.4">
      <c r="M512" t="s">
        <v>871</v>
      </c>
      <c r="N512" t="s">
        <v>722</v>
      </c>
      <c r="O512">
        <v>107000</v>
      </c>
    </row>
    <row r="513" spans="13:15" x14ac:dyDescent="0.4">
      <c r="M513" t="s">
        <v>871</v>
      </c>
      <c r="N513" t="s">
        <v>723</v>
      </c>
      <c r="O513">
        <v>34700</v>
      </c>
    </row>
    <row r="514" spans="13:15" x14ac:dyDescent="0.4">
      <c r="M514" t="s">
        <v>871</v>
      </c>
      <c r="N514" t="s">
        <v>724</v>
      </c>
      <c r="O514">
        <v>75300</v>
      </c>
    </row>
    <row r="515" spans="13:15" x14ac:dyDescent="0.4">
      <c r="M515" t="s">
        <v>871</v>
      </c>
      <c r="N515" t="s">
        <v>725</v>
      </c>
      <c r="O515">
        <v>24400</v>
      </c>
    </row>
    <row r="516" spans="13:15" x14ac:dyDescent="0.4">
      <c r="M516" t="s">
        <v>871</v>
      </c>
      <c r="N516" t="s">
        <v>726</v>
      </c>
      <c r="O516">
        <v>21700</v>
      </c>
    </row>
    <row r="517" spans="13:15" x14ac:dyDescent="0.4">
      <c r="M517" t="s">
        <v>871</v>
      </c>
      <c r="N517" t="s">
        <v>425</v>
      </c>
      <c r="O517">
        <v>78600</v>
      </c>
    </row>
    <row r="518" spans="13:15" x14ac:dyDescent="0.4">
      <c r="M518" t="s">
        <v>871</v>
      </c>
      <c r="N518" t="s">
        <v>426</v>
      </c>
      <c r="O518">
        <v>34900</v>
      </c>
    </row>
    <row r="519" spans="13:15" x14ac:dyDescent="0.4">
      <c r="M519" t="s">
        <v>871</v>
      </c>
      <c r="N519" t="s">
        <v>427</v>
      </c>
      <c r="O519">
        <v>21600</v>
      </c>
    </row>
    <row r="520" spans="13:15" x14ac:dyDescent="0.4">
      <c r="M520" t="s">
        <v>871</v>
      </c>
      <c r="N520" t="s">
        <v>428</v>
      </c>
      <c r="O520">
        <v>54800</v>
      </c>
    </row>
    <row r="521" spans="13:15" x14ac:dyDescent="0.4">
      <c r="M521" t="s">
        <v>871</v>
      </c>
      <c r="N521" t="s">
        <v>429</v>
      </c>
      <c r="O521">
        <v>58800</v>
      </c>
    </row>
    <row r="522" spans="13:15" x14ac:dyDescent="0.4">
      <c r="M522" t="s">
        <v>871</v>
      </c>
      <c r="N522" t="s">
        <v>430</v>
      </c>
      <c r="O522">
        <v>31200</v>
      </c>
    </row>
    <row r="523" spans="13:15" x14ac:dyDescent="0.4">
      <c r="M523" t="s">
        <v>871</v>
      </c>
      <c r="N523" t="s">
        <v>431</v>
      </c>
      <c r="O523">
        <v>25700</v>
      </c>
    </row>
    <row r="524" spans="13:15" x14ac:dyDescent="0.4">
      <c r="M524" t="s">
        <v>871</v>
      </c>
      <c r="N524" t="s">
        <v>432</v>
      </c>
      <c r="O524">
        <v>33400</v>
      </c>
    </row>
    <row r="525" spans="13:15" x14ac:dyDescent="0.4">
      <c r="M525" t="s">
        <v>871</v>
      </c>
      <c r="N525" t="s">
        <v>433</v>
      </c>
      <c r="O525">
        <v>38100</v>
      </c>
    </row>
    <row r="526" spans="13:15" x14ac:dyDescent="0.4">
      <c r="M526" t="s">
        <v>871</v>
      </c>
      <c r="N526" t="s">
        <v>434</v>
      </c>
      <c r="O526">
        <v>23700</v>
      </c>
    </row>
    <row r="527" spans="13:15" x14ac:dyDescent="0.4">
      <c r="M527" t="s">
        <v>871</v>
      </c>
      <c r="N527" t="s">
        <v>435</v>
      </c>
      <c r="O527">
        <v>84300</v>
      </c>
    </row>
    <row r="528" spans="13:15" x14ac:dyDescent="0.4">
      <c r="M528" t="s">
        <v>871</v>
      </c>
      <c r="N528" t="s">
        <v>436</v>
      </c>
      <c r="O528">
        <v>127400</v>
      </c>
    </row>
    <row r="529" spans="13:15" x14ac:dyDescent="0.4">
      <c r="M529" t="s">
        <v>871</v>
      </c>
      <c r="N529" t="s">
        <v>437</v>
      </c>
      <c r="O529">
        <v>70600</v>
      </c>
    </row>
    <row r="530" spans="13:15" x14ac:dyDescent="0.4">
      <c r="M530" t="s">
        <v>871</v>
      </c>
      <c r="N530" t="s">
        <v>438</v>
      </c>
      <c r="O530">
        <v>40800</v>
      </c>
    </row>
    <row r="531" spans="13:15" x14ac:dyDescent="0.4">
      <c r="M531" t="s">
        <v>871</v>
      </c>
      <c r="N531" t="s">
        <v>439</v>
      </c>
      <c r="O531">
        <v>25100</v>
      </c>
    </row>
    <row r="532" spans="13:15" x14ac:dyDescent="0.4">
      <c r="M532" t="s">
        <v>871</v>
      </c>
      <c r="N532" t="s">
        <v>440</v>
      </c>
      <c r="O532">
        <v>27900</v>
      </c>
    </row>
    <row r="533" spans="13:15" x14ac:dyDescent="0.4">
      <c r="M533" t="s">
        <v>871</v>
      </c>
      <c r="N533" t="s">
        <v>441</v>
      </c>
      <c r="O533">
        <v>15700</v>
      </c>
    </row>
    <row r="534" spans="13:15" x14ac:dyDescent="0.4">
      <c r="M534" t="s">
        <v>871</v>
      </c>
      <c r="N534" t="s">
        <v>442</v>
      </c>
      <c r="O534">
        <v>93600</v>
      </c>
    </row>
    <row r="535" spans="13:15" x14ac:dyDescent="0.4">
      <c r="M535" t="s">
        <v>871</v>
      </c>
      <c r="N535" t="s">
        <v>443</v>
      </c>
      <c r="O535">
        <v>25200</v>
      </c>
    </row>
    <row r="536" spans="13:15" x14ac:dyDescent="0.4">
      <c r="M536" t="s">
        <v>871</v>
      </c>
      <c r="N536" t="s">
        <v>444</v>
      </c>
      <c r="O536">
        <v>9000</v>
      </c>
    </row>
    <row r="537" spans="13:15" x14ac:dyDescent="0.4">
      <c r="M537" t="s">
        <v>871</v>
      </c>
      <c r="N537" t="s">
        <v>445</v>
      </c>
      <c r="O537">
        <v>53000</v>
      </c>
    </row>
    <row r="538" spans="13:15" x14ac:dyDescent="0.4">
      <c r="M538" t="s">
        <v>871</v>
      </c>
      <c r="N538" t="s">
        <v>446</v>
      </c>
      <c r="O538">
        <v>21000</v>
      </c>
    </row>
    <row r="539" spans="13:15" x14ac:dyDescent="0.4">
      <c r="M539" t="s">
        <v>871</v>
      </c>
      <c r="N539" t="s">
        <v>447</v>
      </c>
      <c r="O539">
        <v>68300</v>
      </c>
    </row>
    <row r="540" spans="13:15" x14ac:dyDescent="0.4">
      <c r="M540" t="s">
        <v>871</v>
      </c>
      <c r="N540" t="s">
        <v>448</v>
      </c>
      <c r="O540">
        <v>44200</v>
      </c>
    </row>
    <row r="541" spans="13:15" x14ac:dyDescent="0.4">
      <c r="M541" t="s">
        <v>871</v>
      </c>
      <c r="N541" t="s">
        <v>449</v>
      </c>
      <c r="O541">
        <v>36800</v>
      </c>
    </row>
    <row r="542" spans="13:15" x14ac:dyDescent="0.4">
      <c r="M542" t="s">
        <v>871</v>
      </c>
      <c r="N542" t="s">
        <v>450</v>
      </c>
      <c r="O542">
        <v>43600</v>
      </c>
    </row>
    <row r="543" spans="13:15" x14ac:dyDescent="0.4">
      <c r="M543" t="s">
        <v>871</v>
      </c>
      <c r="N543" t="s">
        <v>451</v>
      </c>
      <c r="O543">
        <v>6000</v>
      </c>
    </row>
    <row r="544" spans="13:15" x14ac:dyDescent="0.4">
      <c r="M544" t="s">
        <v>871</v>
      </c>
      <c r="N544" t="s">
        <v>452</v>
      </c>
      <c r="O544">
        <v>132900</v>
      </c>
    </row>
    <row r="545" spans="13:15" x14ac:dyDescent="0.4">
      <c r="M545" t="s">
        <v>871</v>
      </c>
      <c r="N545" t="s">
        <v>453</v>
      </c>
      <c r="O545">
        <v>20800</v>
      </c>
    </row>
    <row r="546" spans="13:15" x14ac:dyDescent="0.4">
      <c r="M546" t="s">
        <v>871</v>
      </c>
      <c r="N546" t="s">
        <v>454</v>
      </c>
      <c r="O546">
        <v>148800</v>
      </c>
    </row>
    <row r="547" spans="13:15" x14ac:dyDescent="0.4">
      <c r="M547" t="s">
        <v>871</v>
      </c>
      <c r="N547" t="s">
        <v>455</v>
      </c>
      <c r="O547">
        <v>20400</v>
      </c>
    </row>
    <row r="548" spans="13:15" x14ac:dyDescent="0.4">
      <c r="M548" t="s">
        <v>871</v>
      </c>
      <c r="N548" t="s">
        <v>456</v>
      </c>
      <c r="O548">
        <v>12900</v>
      </c>
    </row>
    <row r="549" spans="13:15" x14ac:dyDescent="0.4">
      <c r="M549" t="s">
        <v>871</v>
      </c>
      <c r="N549" t="s">
        <v>457</v>
      </c>
      <c r="O549">
        <v>29500</v>
      </c>
    </row>
    <row r="550" spans="13:15" x14ac:dyDescent="0.4">
      <c r="M550" t="s">
        <v>871</v>
      </c>
      <c r="N550" t="s">
        <v>458</v>
      </c>
      <c r="O550">
        <v>34100</v>
      </c>
    </row>
    <row r="551" spans="13:15" x14ac:dyDescent="0.4">
      <c r="M551" t="s">
        <v>871</v>
      </c>
      <c r="N551" t="s">
        <v>459</v>
      </c>
      <c r="O551">
        <v>42100</v>
      </c>
    </row>
    <row r="552" spans="13:15" x14ac:dyDescent="0.4">
      <c r="M552" t="s">
        <v>871</v>
      </c>
      <c r="N552" t="s">
        <v>460</v>
      </c>
      <c r="O552">
        <v>10500</v>
      </c>
    </row>
    <row r="553" spans="13:15" x14ac:dyDescent="0.4">
      <c r="M553" t="s">
        <v>871</v>
      </c>
      <c r="N553" t="s">
        <v>461</v>
      </c>
      <c r="O553">
        <v>76500</v>
      </c>
    </row>
    <row r="554" spans="13:15" x14ac:dyDescent="0.4">
      <c r="M554" t="s">
        <v>871</v>
      </c>
      <c r="N554" t="s">
        <v>462</v>
      </c>
      <c r="O554">
        <v>13800</v>
      </c>
    </row>
    <row r="555" spans="13:15" x14ac:dyDescent="0.4">
      <c r="M555" t="s">
        <v>871</v>
      </c>
      <c r="N555" t="s">
        <v>463</v>
      </c>
      <c r="O555">
        <v>7600</v>
      </c>
    </row>
    <row r="556" spans="13:15" x14ac:dyDescent="0.4">
      <c r="M556" t="s">
        <v>871</v>
      </c>
      <c r="N556" t="s">
        <v>464</v>
      </c>
      <c r="O556">
        <v>36600</v>
      </c>
    </row>
    <row r="557" spans="13:15" x14ac:dyDescent="0.4">
      <c r="M557" t="s">
        <v>871</v>
      </c>
      <c r="N557" t="s">
        <v>465</v>
      </c>
      <c r="O557">
        <v>12200</v>
      </c>
    </row>
    <row r="558" spans="13:15" x14ac:dyDescent="0.4">
      <c r="M558" t="s">
        <v>871</v>
      </c>
      <c r="N558" t="s">
        <v>466</v>
      </c>
      <c r="O558">
        <v>140800</v>
      </c>
    </row>
    <row r="559" spans="13:15" x14ac:dyDescent="0.4">
      <c r="M559" t="s">
        <v>871</v>
      </c>
      <c r="N559" t="s">
        <v>467</v>
      </c>
      <c r="O559">
        <v>63300</v>
      </c>
    </row>
    <row r="560" spans="13:15" x14ac:dyDescent="0.4">
      <c r="M560" t="s">
        <v>871</v>
      </c>
      <c r="N560" t="s">
        <v>468</v>
      </c>
      <c r="O560">
        <v>4200</v>
      </c>
    </row>
    <row r="561" spans="13:15" x14ac:dyDescent="0.4">
      <c r="M561" t="s">
        <v>871</v>
      </c>
      <c r="N561" t="s">
        <v>469</v>
      </c>
      <c r="O561">
        <v>52000</v>
      </c>
    </row>
    <row r="562" spans="13:15" x14ac:dyDescent="0.4">
      <c r="M562" t="s">
        <v>871</v>
      </c>
      <c r="N562" t="s">
        <v>470</v>
      </c>
      <c r="O562">
        <v>51200</v>
      </c>
    </row>
    <row r="563" spans="13:15" x14ac:dyDescent="0.4">
      <c r="M563" t="s">
        <v>871</v>
      </c>
      <c r="N563" t="s">
        <v>471</v>
      </c>
      <c r="O563">
        <v>18700</v>
      </c>
    </row>
    <row r="564" spans="13:15" x14ac:dyDescent="0.4">
      <c r="M564" t="s">
        <v>871</v>
      </c>
      <c r="N564" t="s">
        <v>472</v>
      </c>
      <c r="O564">
        <v>61200</v>
      </c>
    </row>
    <row r="565" spans="13:15" x14ac:dyDescent="0.4">
      <c r="M565" t="s">
        <v>871</v>
      </c>
      <c r="N565" t="s">
        <v>473</v>
      </c>
      <c r="O565">
        <v>19300</v>
      </c>
    </row>
    <row r="566" spans="13:15" x14ac:dyDescent="0.4">
      <c r="M566" t="s">
        <v>871</v>
      </c>
      <c r="N566" t="s">
        <v>474</v>
      </c>
      <c r="O566">
        <v>31900</v>
      </c>
    </row>
    <row r="567" spans="13:15" x14ac:dyDescent="0.4">
      <c r="M567" t="s">
        <v>871</v>
      </c>
      <c r="N567" t="s">
        <v>475</v>
      </c>
      <c r="O567">
        <v>69800</v>
      </c>
    </row>
    <row r="568" spans="13:15" x14ac:dyDescent="0.4">
      <c r="M568" t="s">
        <v>871</v>
      </c>
      <c r="N568" t="s">
        <v>476</v>
      </c>
      <c r="O568">
        <v>36100</v>
      </c>
    </row>
    <row r="569" spans="13:15" x14ac:dyDescent="0.4">
      <c r="M569" t="s">
        <v>871</v>
      </c>
      <c r="N569" t="s">
        <v>477</v>
      </c>
      <c r="O569">
        <v>72800</v>
      </c>
    </row>
    <row r="570" spans="13:15" x14ac:dyDescent="0.4">
      <c r="M570" t="s">
        <v>871</v>
      </c>
      <c r="N570" t="s">
        <v>478</v>
      </c>
      <c r="O570">
        <v>35600</v>
      </c>
    </row>
    <row r="571" spans="13:15" x14ac:dyDescent="0.4">
      <c r="M571" t="s">
        <v>871</v>
      </c>
      <c r="N571" t="s">
        <v>479</v>
      </c>
      <c r="O571">
        <v>3500</v>
      </c>
    </row>
    <row r="572" spans="13:15" x14ac:dyDescent="0.4">
      <c r="M572" t="s">
        <v>871</v>
      </c>
      <c r="N572" t="s">
        <v>480</v>
      </c>
      <c r="O572">
        <v>151500</v>
      </c>
    </row>
    <row r="573" spans="13:15" x14ac:dyDescent="0.4">
      <c r="M573" t="s">
        <v>871</v>
      </c>
      <c r="N573" t="s">
        <v>481</v>
      </c>
      <c r="O573">
        <v>16900</v>
      </c>
    </row>
    <row r="574" spans="13:15" x14ac:dyDescent="0.4">
      <c r="M574" t="s">
        <v>871</v>
      </c>
      <c r="N574" t="s">
        <v>482</v>
      </c>
      <c r="O574">
        <v>45700</v>
      </c>
    </row>
    <row r="575" spans="13:15" x14ac:dyDescent="0.4">
      <c r="M575" t="s">
        <v>871</v>
      </c>
      <c r="N575" t="s">
        <v>483</v>
      </c>
      <c r="O575">
        <v>4900</v>
      </c>
    </row>
    <row r="576" spans="13:15" x14ac:dyDescent="0.4">
      <c r="M576" t="s">
        <v>871</v>
      </c>
      <c r="N576" t="s">
        <v>484</v>
      </c>
      <c r="O576">
        <v>124100</v>
      </c>
    </row>
    <row r="577" spans="13:15" x14ac:dyDescent="0.4">
      <c r="M577" t="s">
        <v>871</v>
      </c>
      <c r="N577" t="s">
        <v>485</v>
      </c>
      <c r="O577">
        <v>73800</v>
      </c>
    </row>
    <row r="578" spans="13:15" x14ac:dyDescent="0.4">
      <c r="M578" t="s">
        <v>871</v>
      </c>
      <c r="N578" t="s">
        <v>486</v>
      </c>
      <c r="O578">
        <v>23400</v>
      </c>
    </row>
    <row r="579" spans="13:15" x14ac:dyDescent="0.4">
      <c r="M579" t="s">
        <v>871</v>
      </c>
      <c r="N579" t="s">
        <v>487</v>
      </c>
      <c r="O579">
        <v>51200</v>
      </c>
    </row>
    <row r="580" spans="13:15" x14ac:dyDescent="0.4">
      <c r="M580" t="s">
        <v>871</v>
      </c>
      <c r="N580" t="s">
        <v>488</v>
      </c>
      <c r="O580">
        <v>23800</v>
      </c>
    </row>
    <row r="581" spans="13:15" x14ac:dyDescent="0.4">
      <c r="M581" t="s">
        <v>871</v>
      </c>
      <c r="N581" t="s">
        <v>489</v>
      </c>
      <c r="O581">
        <v>144500</v>
      </c>
    </row>
    <row r="582" spans="13:15" x14ac:dyDescent="0.4">
      <c r="M582" t="s">
        <v>871</v>
      </c>
      <c r="N582" t="s">
        <v>490</v>
      </c>
      <c r="O582">
        <v>34300</v>
      </c>
    </row>
    <row r="583" spans="13:15" x14ac:dyDescent="0.4">
      <c r="M583" t="s">
        <v>871</v>
      </c>
      <c r="N583" t="s">
        <v>491</v>
      </c>
      <c r="O583">
        <v>3100</v>
      </c>
    </row>
    <row r="584" spans="13:15" x14ac:dyDescent="0.4">
      <c r="M584" t="s">
        <v>871</v>
      </c>
      <c r="N584" t="s">
        <v>492</v>
      </c>
      <c r="O584">
        <v>45900</v>
      </c>
    </row>
    <row r="585" spans="13:15" x14ac:dyDescent="0.4">
      <c r="M585" t="s">
        <v>871</v>
      </c>
      <c r="N585" t="s">
        <v>493</v>
      </c>
      <c r="O585">
        <v>31900</v>
      </c>
    </row>
    <row r="586" spans="13:15" x14ac:dyDescent="0.4">
      <c r="M586" t="s">
        <v>871</v>
      </c>
      <c r="N586" t="s">
        <v>494</v>
      </c>
      <c r="O586">
        <v>83800</v>
      </c>
    </row>
    <row r="587" spans="13:15" x14ac:dyDescent="0.4">
      <c r="M587" t="s">
        <v>871</v>
      </c>
      <c r="N587" t="s">
        <v>495</v>
      </c>
      <c r="O587">
        <v>52700</v>
      </c>
    </row>
    <row r="588" spans="13:15" x14ac:dyDescent="0.4">
      <c r="M588" t="s">
        <v>871</v>
      </c>
      <c r="N588" t="s">
        <v>496</v>
      </c>
      <c r="O588">
        <v>77600</v>
      </c>
    </row>
    <row r="589" spans="13:15" x14ac:dyDescent="0.4">
      <c r="M589" t="s">
        <v>871</v>
      </c>
      <c r="N589" t="s">
        <v>497</v>
      </c>
      <c r="O589">
        <v>45000</v>
      </c>
    </row>
    <row r="590" spans="13:15" x14ac:dyDescent="0.4">
      <c r="M590" t="s">
        <v>871</v>
      </c>
      <c r="N590" t="s">
        <v>498</v>
      </c>
      <c r="O590">
        <v>15100</v>
      </c>
    </row>
    <row r="591" spans="13:15" x14ac:dyDescent="0.4">
      <c r="M591" t="s">
        <v>871</v>
      </c>
      <c r="N591" t="s">
        <v>499</v>
      </c>
      <c r="O591">
        <v>67500</v>
      </c>
    </row>
    <row r="592" spans="13:15" x14ac:dyDescent="0.4">
      <c r="M592" t="s">
        <v>871</v>
      </c>
      <c r="N592" t="s">
        <v>500</v>
      </c>
      <c r="O592">
        <v>14500</v>
      </c>
    </row>
    <row r="593" spans="13:15" x14ac:dyDescent="0.4">
      <c r="M593" t="s">
        <v>871</v>
      </c>
      <c r="N593" t="s">
        <v>501</v>
      </c>
      <c r="O593">
        <v>4600</v>
      </c>
    </row>
    <row r="594" spans="13:15" x14ac:dyDescent="0.4">
      <c r="M594" t="s">
        <v>871</v>
      </c>
      <c r="N594" t="s">
        <v>502</v>
      </c>
      <c r="O594">
        <v>60000</v>
      </c>
    </row>
    <row r="595" spans="13:15" x14ac:dyDescent="0.4">
      <c r="M595" t="s">
        <v>871</v>
      </c>
      <c r="N595" t="s">
        <v>503</v>
      </c>
      <c r="O595">
        <v>26500</v>
      </c>
    </row>
    <row r="596" spans="13:15" x14ac:dyDescent="0.4">
      <c r="M596" t="s">
        <v>871</v>
      </c>
      <c r="N596" t="s">
        <v>504</v>
      </c>
      <c r="O596">
        <v>59100</v>
      </c>
    </row>
    <row r="597" spans="13:15" x14ac:dyDescent="0.4">
      <c r="M597" t="s">
        <v>871</v>
      </c>
      <c r="N597" t="s">
        <v>505</v>
      </c>
      <c r="O597">
        <v>119200</v>
      </c>
    </row>
    <row r="598" spans="13:15" x14ac:dyDescent="0.4">
      <c r="M598" t="s">
        <v>871</v>
      </c>
      <c r="N598" t="s">
        <v>506</v>
      </c>
      <c r="O598">
        <v>41900</v>
      </c>
    </row>
    <row r="599" spans="13:15" x14ac:dyDescent="0.4">
      <c r="M599" t="s">
        <v>871</v>
      </c>
      <c r="N599" t="s">
        <v>507</v>
      </c>
      <c r="O599">
        <v>24100</v>
      </c>
    </row>
    <row r="600" spans="13:15" x14ac:dyDescent="0.4">
      <c r="M600" t="s">
        <v>871</v>
      </c>
      <c r="N600" t="s">
        <v>508</v>
      </c>
      <c r="O600">
        <v>29200</v>
      </c>
    </row>
    <row r="601" spans="13:15" x14ac:dyDescent="0.4">
      <c r="M601" t="s">
        <v>871</v>
      </c>
      <c r="N601" t="s">
        <v>509</v>
      </c>
      <c r="O601">
        <v>45600</v>
      </c>
    </row>
    <row r="602" spans="13:15" x14ac:dyDescent="0.4">
      <c r="M602" t="s">
        <v>871</v>
      </c>
      <c r="N602" t="s">
        <v>510</v>
      </c>
      <c r="O602">
        <v>43100</v>
      </c>
    </row>
    <row r="603" spans="13:15" x14ac:dyDescent="0.4">
      <c r="M603" t="s">
        <v>871</v>
      </c>
      <c r="N603" t="s">
        <v>511</v>
      </c>
      <c r="O603">
        <v>4900</v>
      </c>
    </row>
    <row r="604" spans="13:15" x14ac:dyDescent="0.4">
      <c r="M604" t="s">
        <v>871</v>
      </c>
      <c r="N604" t="s">
        <v>512</v>
      </c>
      <c r="O604">
        <v>57500</v>
      </c>
    </row>
    <row r="605" spans="13:15" x14ac:dyDescent="0.4">
      <c r="M605" t="s">
        <v>871</v>
      </c>
      <c r="N605" t="s">
        <v>513</v>
      </c>
      <c r="O605">
        <v>75100</v>
      </c>
    </row>
    <row r="606" spans="13:15" x14ac:dyDescent="0.4">
      <c r="M606" t="s">
        <v>871</v>
      </c>
      <c r="N606" t="s">
        <v>514</v>
      </c>
      <c r="O606">
        <v>430500</v>
      </c>
    </row>
    <row r="607" spans="13:15" x14ac:dyDescent="0.4">
      <c r="M607" t="s">
        <v>871</v>
      </c>
      <c r="N607" t="s">
        <v>515</v>
      </c>
      <c r="O607">
        <v>78800</v>
      </c>
    </row>
    <row r="608" spans="13:15" x14ac:dyDescent="0.4">
      <c r="M608" t="s">
        <v>871</v>
      </c>
      <c r="N608" t="s">
        <v>516</v>
      </c>
      <c r="O608">
        <v>94400</v>
      </c>
    </row>
    <row r="609" spans="13:15" x14ac:dyDescent="0.4">
      <c r="M609" t="s">
        <v>871</v>
      </c>
      <c r="N609" t="s">
        <v>517</v>
      </c>
      <c r="O609">
        <v>32100</v>
      </c>
    </row>
    <row r="610" spans="13:15" x14ac:dyDescent="0.4">
      <c r="M610" t="s">
        <v>871</v>
      </c>
      <c r="N610" t="s">
        <v>518</v>
      </c>
      <c r="O610">
        <v>36100</v>
      </c>
    </row>
    <row r="611" spans="13:15" x14ac:dyDescent="0.4">
      <c r="M611" t="s">
        <v>871</v>
      </c>
      <c r="N611" t="s">
        <v>519</v>
      </c>
      <c r="O611">
        <v>100900</v>
      </c>
    </row>
    <row r="612" spans="13:15" x14ac:dyDescent="0.4">
      <c r="M612" t="s">
        <v>871</v>
      </c>
      <c r="N612" t="s">
        <v>520</v>
      </c>
      <c r="O612">
        <v>44000</v>
      </c>
    </row>
    <row r="613" spans="13:15" x14ac:dyDescent="0.4">
      <c r="M613" t="s">
        <v>871</v>
      </c>
      <c r="N613" t="s">
        <v>521</v>
      </c>
      <c r="O613">
        <v>111900</v>
      </c>
    </row>
    <row r="614" spans="13:15" x14ac:dyDescent="0.4">
      <c r="M614" t="s">
        <v>871</v>
      </c>
      <c r="N614" t="s">
        <v>522</v>
      </c>
      <c r="O614">
        <v>9800</v>
      </c>
    </row>
    <row r="615" spans="13:15" x14ac:dyDescent="0.4">
      <c r="M615" t="s">
        <v>871</v>
      </c>
      <c r="N615" t="s">
        <v>523</v>
      </c>
      <c r="O615">
        <v>61400</v>
      </c>
    </row>
    <row r="616" spans="13:15" x14ac:dyDescent="0.4">
      <c r="M616" t="s">
        <v>871</v>
      </c>
      <c r="N616" t="s">
        <v>524</v>
      </c>
      <c r="O616">
        <v>35000</v>
      </c>
    </row>
    <row r="617" spans="13:15" x14ac:dyDescent="0.4">
      <c r="M617" t="s">
        <v>871</v>
      </c>
      <c r="N617" t="s">
        <v>525</v>
      </c>
      <c r="O617">
        <v>22900</v>
      </c>
    </row>
    <row r="618" spans="13:15" x14ac:dyDescent="0.4">
      <c r="M618" t="s">
        <v>871</v>
      </c>
      <c r="N618" t="s">
        <v>526</v>
      </c>
      <c r="O618">
        <v>126200</v>
      </c>
    </row>
    <row r="619" spans="13:15" x14ac:dyDescent="0.4">
      <c r="M619" t="s">
        <v>871</v>
      </c>
      <c r="N619" t="s">
        <v>527</v>
      </c>
      <c r="O619">
        <v>33300</v>
      </c>
    </row>
    <row r="620" spans="13:15" x14ac:dyDescent="0.4">
      <c r="M620" t="s">
        <v>871</v>
      </c>
      <c r="N620" t="s">
        <v>528</v>
      </c>
      <c r="O620">
        <v>22300</v>
      </c>
    </row>
    <row r="621" spans="13:15" x14ac:dyDescent="0.4">
      <c r="M621" t="s">
        <v>871</v>
      </c>
      <c r="N621" t="s">
        <v>529</v>
      </c>
      <c r="O621">
        <v>63600</v>
      </c>
    </row>
    <row r="622" spans="13:15" x14ac:dyDescent="0.4">
      <c r="M622" t="s">
        <v>871</v>
      </c>
      <c r="N622" t="s">
        <v>530</v>
      </c>
      <c r="O622">
        <v>129400</v>
      </c>
    </row>
    <row r="623" spans="13:15" x14ac:dyDescent="0.4">
      <c r="M623" t="s">
        <v>871</v>
      </c>
      <c r="N623" t="s">
        <v>531</v>
      </c>
      <c r="O623">
        <v>51100</v>
      </c>
    </row>
    <row r="624" spans="13:15" x14ac:dyDescent="0.4">
      <c r="M624" t="s">
        <v>871</v>
      </c>
      <c r="N624" t="s">
        <v>532</v>
      </c>
      <c r="O624">
        <v>56100</v>
      </c>
    </row>
    <row r="625" spans="13:15" x14ac:dyDescent="0.4">
      <c r="M625" t="s">
        <v>871</v>
      </c>
      <c r="N625" t="s">
        <v>533</v>
      </c>
      <c r="O625">
        <v>71800</v>
      </c>
    </row>
    <row r="626" spans="13:15" x14ac:dyDescent="0.4">
      <c r="M626" t="s">
        <v>871</v>
      </c>
      <c r="N626" t="s">
        <v>534</v>
      </c>
      <c r="O626">
        <v>30800</v>
      </c>
    </row>
    <row r="627" spans="13:15" x14ac:dyDescent="0.4">
      <c r="M627" t="s">
        <v>871</v>
      </c>
      <c r="N627" t="s">
        <v>535</v>
      </c>
      <c r="O627">
        <v>78000</v>
      </c>
    </row>
    <row r="628" spans="13:15" x14ac:dyDescent="0.4">
      <c r="M628" t="s">
        <v>871</v>
      </c>
      <c r="N628" t="s">
        <v>536</v>
      </c>
      <c r="O628">
        <v>143800</v>
      </c>
    </row>
    <row r="629" spans="13:15" x14ac:dyDescent="0.4">
      <c r="M629" t="s">
        <v>871</v>
      </c>
      <c r="N629" t="s">
        <v>537</v>
      </c>
      <c r="O629">
        <v>13100</v>
      </c>
    </row>
    <row r="630" spans="13:15" x14ac:dyDescent="0.4">
      <c r="M630" t="s">
        <v>871</v>
      </c>
      <c r="N630" t="s">
        <v>538</v>
      </c>
      <c r="O630">
        <v>62400</v>
      </c>
    </row>
    <row r="631" spans="13:15" x14ac:dyDescent="0.4">
      <c r="M631" t="s">
        <v>871</v>
      </c>
      <c r="N631" t="s">
        <v>539</v>
      </c>
      <c r="O631">
        <v>25100</v>
      </c>
    </row>
    <row r="632" spans="13:15" x14ac:dyDescent="0.4">
      <c r="M632" t="s">
        <v>871</v>
      </c>
      <c r="N632" t="s">
        <v>540</v>
      </c>
      <c r="O632">
        <v>19300</v>
      </c>
    </row>
    <row r="633" spans="13:15" x14ac:dyDescent="0.4">
      <c r="M633" t="s">
        <v>871</v>
      </c>
      <c r="N633" t="s">
        <v>541</v>
      </c>
      <c r="O633">
        <v>92600</v>
      </c>
    </row>
    <row r="634" spans="13:15" x14ac:dyDescent="0.4">
      <c r="M634" t="s">
        <v>871</v>
      </c>
      <c r="N634" t="s">
        <v>542</v>
      </c>
      <c r="O634">
        <v>36100</v>
      </c>
    </row>
    <row r="635" spans="13:15" x14ac:dyDescent="0.4">
      <c r="M635" t="s">
        <v>871</v>
      </c>
      <c r="N635" t="s">
        <v>543</v>
      </c>
      <c r="O635">
        <v>54900</v>
      </c>
    </row>
    <row r="636" spans="13:15" x14ac:dyDescent="0.4">
      <c r="M636" t="s">
        <v>871</v>
      </c>
      <c r="N636" t="s">
        <v>544</v>
      </c>
      <c r="O636">
        <v>51100</v>
      </c>
    </row>
    <row r="637" spans="13:15" x14ac:dyDescent="0.4">
      <c r="M637" t="s">
        <v>871</v>
      </c>
      <c r="N637" t="s">
        <v>727</v>
      </c>
      <c r="O637">
        <v>9500</v>
      </c>
    </row>
    <row r="638" spans="13:15" x14ac:dyDescent="0.4">
      <c r="M638" t="s">
        <v>871</v>
      </c>
      <c r="N638" t="s">
        <v>728</v>
      </c>
      <c r="O638">
        <v>123400</v>
      </c>
    </row>
    <row r="639" spans="13:15" x14ac:dyDescent="0.4">
      <c r="M639" t="s">
        <v>871</v>
      </c>
      <c r="N639" t="s">
        <v>729</v>
      </c>
      <c r="O639">
        <v>137100</v>
      </c>
    </row>
    <row r="640" spans="13:15" x14ac:dyDescent="0.4">
      <c r="M640" t="s">
        <v>871</v>
      </c>
      <c r="N640" t="s">
        <v>730</v>
      </c>
      <c r="O640">
        <v>95600</v>
      </c>
    </row>
    <row r="641" spans="13:15" x14ac:dyDescent="0.4">
      <c r="M641" t="s">
        <v>871</v>
      </c>
      <c r="N641" t="s">
        <v>731</v>
      </c>
      <c r="O641">
        <v>121200</v>
      </c>
    </row>
    <row r="642" spans="13:15" x14ac:dyDescent="0.4">
      <c r="M642" t="s">
        <v>871</v>
      </c>
      <c r="N642" t="s">
        <v>732</v>
      </c>
      <c r="O642">
        <v>128700</v>
      </c>
    </row>
    <row r="643" spans="13:15" x14ac:dyDescent="0.4">
      <c r="M643" t="s">
        <v>871</v>
      </c>
      <c r="N643" t="s">
        <v>733</v>
      </c>
      <c r="O643">
        <v>71700</v>
      </c>
    </row>
    <row r="644" spans="13:15" x14ac:dyDescent="0.4">
      <c r="M644" t="s">
        <v>871</v>
      </c>
      <c r="N644" t="s">
        <v>734</v>
      </c>
      <c r="O644">
        <v>52000</v>
      </c>
    </row>
    <row r="645" spans="13:15" x14ac:dyDescent="0.4">
      <c r="M645" t="s">
        <v>871</v>
      </c>
      <c r="N645" t="s">
        <v>735</v>
      </c>
      <c r="O645">
        <v>45600</v>
      </c>
    </row>
    <row r="646" spans="13:15" x14ac:dyDescent="0.4">
      <c r="M646" t="s">
        <v>871</v>
      </c>
      <c r="N646" t="s">
        <v>736</v>
      </c>
      <c r="O646">
        <v>88000</v>
      </c>
    </row>
    <row r="647" spans="13:15" x14ac:dyDescent="0.4">
      <c r="M647" t="s">
        <v>871</v>
      </c>
      <c r="N647" t="s">
        <v>737</v>
      </c>
      <c r="O647">
        <v>18100</v>
      </c>
    </row>
    <row r="648" spans="13:15" x14ac:dyDescent="0.4">
      <c r="M648" t="s">
        <v>871</v>
      </c>
      <c r="N648" t="s">
        <v>738</v>
      </c>
      <c r="O648">
        <v>190800</v>
      </c>
    </row>
    <row r="649" spans="13:15" x14ac:dyDescent="0.4">
      <c r="M649" t="s">
        <v>871</v>
      </c>
      <c r="N649" t="s">
        <v>739</v>
      </c>
      <c r="O649">
        <v>12400</v>
      </c>
    </row>
    <row r="650" spans="13:15" x14ac:dyDescent="0.4">
      <c r="M650" t="s">
        <v>871</v>
      </c>
      <c r="N650" t="s">
        <v>740</v>
      </c>
      <c r="O650">
        <v>9400</v>
      </c>
    </row>
    <row r="651" spans="13:15" x14ac:dyDescent="0.4">
      <c r="M651" t="s">
        <v>871</v>
      </c>
      <c r="N651" t="s">
        <v>741</v>
      </c>
      <c r="O651">
        <v>149100</v>
      </c>
    </row>
    <row r="652" spans="13:15" x14ac:dyDescent="0.4">
      <c r="M652" t="s">
        <v>871</v>
      </c>
      <c r="N652" t="s">
        <v>742</v>
      </c>
      <c r="O652">
        <v>30400</v>
      </c>
    </row>
    <row r="653" spans="13:15" x14ac:dyDescent="0.4">
      <c r="M653" t="s">
        <v>871</v>
      </c>
      <c r="N653" t="s">
        <v>743</v>
      </c>
      <c r="O653">
        <v>145800</v>
      </c>
    </row>
    <row r="654" spans="13:15" x14ac:dyDescent="0.4">
      <c r="M654" t="s">
        <v>871</v>
      </c>
      <c r="N654" t="s">
        <v>744</v>
      </c>
      <c r="O654">
        <v>108200</v>
      </c>
    </row>
    <row r="655" spans="13:15" x14ac:dyDescent="0.4">
      <c r="M655" t="s">
        <v>871</v>
      </c>
      <c r="N655" t="s">
        <v>745</v>
      </c>
      <c r="O655">
        <v>176100</v>
      </c>
    </row>
    <row r="656" spans="13:15" x14ac:dyDescent="0.4">
      <c r="M656" t="s">
        <v>871</v>
      </c>
      <c r="N656" t="s">
        <v>746</v>
      </c>
      <c r="O656">
        <v>132300</v>
      </c>
    </row>
    <row r="657" spans="13:15" x14ac:dyDescent="0.4">
      <c r="M657" t="s">
        <v>871</v>
      </c>
      <c r="N657" t="s">
        <v>747</v>
      </c>
      <c r="O657">
        <v>48000</v>
      </c>
    </row>
    <row r="658" spans="13:15" x14ac:dyDescent="0.4">
      <c r="M658" t="s">
        <v>871</v>
      </c>
      <c r="N658" t="s">
        <v>748</v>
      </c>
      <c r="O658">
        <v>103200</v>
      </c>
    </row>
    <row r="659" spans="13:15" x14ac:dyDescent="0.4">
      <c r="M659" t="s">
        <v>871</v>
      </c>
      <c r="N659" t="s">
        <v>749</v>
      </c>
      <c r="O659">
        <v>267000</v>
      </c>
    </row>
    <row r="660" spans="13:15" x14ac:dyDescent="0.4">
      <c r="M660" t="s">
        <v>871</v>
      </c>
      <c r="N660" t="s">
        <v>750</v>
      </c>
      <c r="O660">
        <v>165400</v>
      </c>
    </row>
    <row r="661" spans="13:15" x14ac:dyDescent="0.4">
      <c r="M661" t="s">
        <v>871</v>
      </c>
      <c r="N661" t="s">
        <v>751</v>
      </c>
      <c r="O661">
        <v>0</v>
      </c>
    </row>
    <row r="662" spans="13:15" x14ac:dyDescent="0.4">
      <c r="M662" t="s">
        <v>871</v>
      </c>
      <c r="N662" t="s">
        <v>752</v>
      </c>
      <c r="O662">
        <v>0</v>
      </c>
    </row>
    <row r="663" spans="13:15" x14ac:dyDescent="0.4">
      <c r="M663" t="s">
        <v>871</v>
      </c>
      <c r="N663" t="s">
        <v>753</v>
      </c>
      <c r="O663">
        <v>0</v>
      </c>
    </row>
    <row r="664" spans="13:15" x14ac:dyDescent="0.4">
      <c r="M664" t="s">
        <v>871</v>
      </c>
      <c r="N664" t="s">
        <v>754</v>
      </c>
      <c r="O664">
        <v>0</v>
      </c>
    </row>
    <row r="665" spans="13:15" x14ac:dyDescent="0.4">
      <c r="M665" t="s">
        <v>871</v>
      </c>
      <c r="N665" t="s">
        <v>755</v>
      </c>
      <c r="O665">
        <v>0</v>
      </c>
    </row>
    <row r="666" spans="13:15" x14ac:dyDescent="0.4">
      <c r="M666" t="s">
        <v>871</v>
      </c>
      <c r="N666" t="s">
        <v>756</v>
      </c>
      <c r="O666">
        <v>4926500</v>
      </c>
    </row>
    <row r="667" spans="13:15" x14ac:dyDescent="0.4">
      <c r="M667" t="s">
        <v>872</v>
      </c>
      <c r="N667" t="s">
        <v>545</v>
      </c>
      <c r="O667">
        <v>4782500</v>
      </c>
    </row>
    <row r="668" spans="13:15" x14ac:dyDescent="0.4">
      <c r="M668" t="s">
        <v>872</v>
      </c>
      <c r="N668" t="s">
        <v>546</v>
      </c>
      <c r="O668">
        <v>1418500</v>
      </c>
    </row>
    <row r="669" spans="13:15" x14ac:dyDescent="0.4">
      <c r="M669" t="s">
        <v>872</v>
      </c>
      <c r="N669" t="s">
        <v>547</v>
      </c>
      <c r="O669">
        <v>402400</v>
      </c>
    </row>
    <row r="670" spans="13:15" x14ac:dyDescent="0.4">
      <c r="M670" t="s">
        <v>872</v>
      </c>
      <c r="N670" t="s">
        <v>548</v>
      </c>
      <c r="O670">
        <v>601500</v>
      </c>
    </row>
    <row r="671" spans="13:15" x14ac:dyDescent="0.4">
      <c r="M671" t="s">
        <v>872</v>
      </c>
      <c r="N671" t="s">
        <v>549</v>
      </c>
      <c r="O671">
        <v>214300</v>
      </c>
    </row>
    <row r="672" spans="13:15" x14ac:dyDescent="0.4">
      <c r="M672" t="s">
        <v>872</v>
      </c>
      <c r="N672" t="s">
        <v>550</v>
      </c>
      <c r="O672">
        <v>342300</v>
      </c>
    </row>
    <row r="673" spans="13:15" x14ac:dyDescent="0.4">
      <c r="M673" t="s">
        <v>872</v>
      </c>
      <c r="N673" t="s">
        <v>551</v>
      </c>
      <c r="O673">
        <v>443300</v>
      </c>
    </row>
    <row r="674" spans="13:15" x14ac:dyDescent="0.4">
      <c r="M674" t="s">
        <v>872</v>
      </c>
      <c r="N674" t="s">
        <v>552</v>
      </c>
      <c r="O674">
        <v>915600</v>
      </c>
    </row>
    <row r="675" spans="13:15" x14ac:dyDescent="0.4">
      <c r="M675" t="s">
        <v>872</v>
      </c>
      <c r="N675" t="s">
        <v>553</v>
      </c>
      <c r="O675">
        <v>199500</v>
      </c>
    </row>
    <row r="676" spans="13:15" x14ac:dyDescent="0.4">
      <c r="M676" t="s">
        <v>872</v>
      </c>
      <c r="N676" t="s">
        <v>554</v>
      </c>
      <c r="O676">
        <v>274500</v>
      </c>
    </row>
    <row r="677" spans="13:15" x14ac:dyDescent="0.4">
      <c r="M677" t="s">
        <v>872</v>
      </c>
      <c r="N677" t="s">
        <v>555</v>
      </c>
      <c r="O677">
        <v>240000</v>
      </c>
    </row>
    <row r="678" spans="13:15" x14ac:dyDescent="0.4">
      <c r="M678" t="s">
        <v>872</v>
      </c>
      <c r="N678" t="s">
        <v>556</v>
      </c>
      <c r="O678">
        <v>188700</v>
      </c>
    </row>
    <row r="679" spans="13:15" x14ac:dyDescent="0.4">
      <c r="M679" t="s">
        <v>872</v>
      </c>
      <c r="N679" t="s">
        <v>557</v>
      </c>
      <c r="O679">
        <v>186400</v>
      </c>
    </row>
    <row r="680" spans="13:15" x14ac:dyDescent="0.4">
      <c r="M680" t="s">
        <v>872</v>
      </c>
      <c r="N680" t="s">
        <v>558</v>
      </c>
      <c r="O680">
        <v>154900</v>
      </c>
    </row>
    <row r="681" spans="13:15" x14ac:dyDescent="0.4">
      <c r="M681" t="s">
        <v>872</v>
      </c>
      <c r="N681" t="s">
        <v>559</v>
      </c>
      <c r="O681">
        <v>192400</v>
      </c>
    </row>
    <row r="682" spans="13:15" x14ac:dyDescent="0.4">
      <c r="M682" t="s">
        <v>872</v>
      </c>
      <c r="N682" t="s">
        <v>560</v>
      </c>
      <c r="O682">
        <v>186600</v>
      </c>
    </row>
    <row r="683" spans="13:15" x14ac:dyDescent="0.4">
      <c r="M683" t="s">
        <v>872</v>
      </c>
      <c r="N683" t="s">
        <v>561</v>
      </c>
      <c r="O683">
        <v>403900</v>
      </c>
    </row>
    <row r="684" spans="13:15" x14ac:dyDescent="0.4">
      <c r="M684" t="s">
        <v>872</v>
      </c>
      <c r="N684" t="s">
        <v>562</v>
      </c>
      <c r="O684">
        <v>468700</v>
      </c>
    </row>
    <row r="685" spans="13:15" x14ac:dyDescent="0.4">
      <c r="M685" t="s">
        <v>872</v>
      </c>
      <c r="N685" t="s">
        <v>563</v>
      </c>
      <c r="O685">
        <v>172900</v>
      </c>
    </row>
    <row r="686" spans="13:15" x14ac:dyDescent="0.4">
      <c r="M686" t="s">
        <v>872</v>
      </c>
      <c r="N686" t="s">
        <v>564</v>
      </c>
      <c r="O686">
        <v>125900</v>
      </c>
    </row>
    <row r="687" spans="13:15" x14ac:dyDescent="0.4">
      <c r="M687" t="s">
        <v>872</v>
      </c>
      <c r="N687" t="s">
        <v>565</v>
      </c>
      <c r="O687">
        <v>136100</v>
      </c>
    </row>
    <row r="688" spans="13:15" x14ac:dyDescent="0.4">
      <c r="M688" t="s">
        <v>872</v>
      </c>
      <c r="N688" t="s">
        <v>566</v>
      </c>
      <c r="O688">
        <v>173200</v>
      </c>
    </row>
    <row r="689" spans="13:15" x14ac:dyDescent="0.4">
      <c r="M689" t="s">
        <v>872</v>
      </c>
      <c r="N689" t="s">
        <v>567</v>
      </c>
      <c r="O689">
        <v>113800</v>
      </c>
    </row>
    <row r="690" spans="13:15" x14ac:dyDescent="0.4">
      <c r="M690" t="s">
        <v>872</v>
      </c>
      <c r="N690" t="s">
        <v>568</v>
      </c>
      <c r="O690">
        <v>200500</v>
      </c>
    </row>
    <row r="691" spans="13:15" x14ac:dyDescent="0.4">
      <c r="M691" t="s">
        <v>872</v>
      </c>
      <c r="N691" t="s">
        <v>569</v>
      </c>
      <c r="O691">
        <v>87700</v>
      </c>
    </row>
    <row r="692" spans="13:15" x14ac:dyDescent="0.4">
      <c r="M692" t="s">
        <v>872</v>
      </c>
      <c r="N692" t="s">
        <v>570</v>
      </c>
      <c r="O692">
        <v>285400</v>
      </c>
    </row>
    <row r="693" spans="13:15" x14ac:dyDescent="0.4">
      <c r="M693" t="s">
        <v>872</v>
      </c>
      <c r="N693" t="s">
        <v>571</v>
      </c>
      <c r="O693">
        <v>249400</v>
      </c>
    </row>
    <row r="694" spans="13:15" x14ac:dyDescent="0.4">
      <c r="M694" t="s">
        <v>872</v>
      </c>
      <c r="N694" t="s">
        <v>572</v>
      </c>
      <c r="O694">
        <v>228600</v>
      </c>
    </row>
    <row r="695" spans="13:15" x14ac:dyDescent="0.4">
      <c r="M695" t="s">
        <v>872</v>
      </c>
      <c r="N695" t="s">
        <v>573</v>
      </c>
      <c r="O695">
        <v>116700</v>
      </c>
    </row>
    <row r="696" spans="13:15" x14ac:dyDescent="0.4">
      <c r="M696" t="s">
        <v>872</v>
      </c>
      <c r="N696" t="s">
        <v>574</v>
      </c>
      <c r="O696">
        <v>63300</v>
      </c>
    </row>
    <row r="697" spans="13:15" x14ac:dyDescent="0.4">
      <c r="M697" t="s">
        <v>872</v>
      </c>
      <c r="N697" t="s">
        <v>575</v>
      </c>
      <c r="O697">
        <v>380500</v>
      </c>
    </row>
    <row r="698" spans="13:15" x14ac:dyDescent="0.4">
      <c r="M698" t="s">
        <v>872</v>
      </c>
      <c r="N698" t="s">
        <v>576</v>
      </c>
      <c r="O698">
        <v>105200</v>
      </c>
    </row>
    <row r="699" spans="13:15" x14ac:dyDescent="0.4">
      <c r="M699" t="s">
        <v>872</v>
      </c>
      <c r="N699" t="s">
        <v>577</v>
      </c>
      <c r="O699">
        <v>287900</v>
      </c>
    </row>
    <row r="700" spans="13:15" x14ac:dyDescent="0.4">
      <c r="M700" t="s">
        <v>872</v>
      </c>
      <c r="N700" t="s">
        <v>578</v>
      </c>
      <c r="O700">
        <v>365100</v>
      </c>
    </row>
    <row r="701" spans="13:15" x14ac:dyDescent="0.4">
      <c r="M701" t="s">
        <v>872</v>
      </c>
      <c r="N701" t="s">
        <v>579</v>
      </c>
      <c r="O701">
        <v>536300</v>
      </c>
    </row>
    <row r="702" spans="13:15" x14ac:dyDescent="0.4">
      <c r="M702" t="s">
        <v>872</v>
      </c>
      <c r="N702" t="s">
        <v>580</v>
      </c>
      <c r="O702">
        <v>270900</v>
      </c>
    </row>
    <row r="703" spans="13:15" x14ac:dyDescent="0.4">
      <c r="M703" t="s">
        <v>872</v>
      </c>
      <c r="N703" t="s">
        <v>581</v>
      </c>
      <c r="O703">
        <v>379800</v>
      </c>
    </row>
    <row r="704" spans="13:15" x14ac:dyDescent="0.4">
      <c r="M704" t="s">
        <v>872</v>
      </c>
      <c r="N704" t="s">
        <v>582</v>
      </c>
      <c r="O704">
        <v>787500</v>
      </c>
    </row>
    <row r="705" spans="13:15" x14ac:dyDescent="0.4">
      <c r="M705" t="s">
        <v>872</v>
      </c>
      <c r="N705" t="s">
        <v>583</v>
      </c>
      <c r="O705">
        <v>253400</v>
      </c>
    </row>
    <row r="706" spans="13:15" x14ac:dyDescent="0.4">
      <c r="M706" t="s">
        <v>872</v>
      </c>
      <c r="N706" t="s">
        <v>584</v>
      </c>
      <c r="O706">
        <v>152800</v>
      </c>
    </row>
    <row r="707" spans="13:15" x14ac:dyDescent="0.4">
      <c r="M707" t="s">
        <v>872</v>
      </c>
      <c r="N707" t="s">
        <v>585</v>
      </c>
      <c r="O707">
        <v>291600</v>
      </c>
    </row>
    <row r="708" spans="13:15" x14ac:dyDescent="0.4">
      <c r="M708" t="s">
        <v>872</v>
      </c>
      <c r="N708" t="s">
        <v>586</v>
      </c>
      <c r="O708">
        <v>413800</v>
      </c>
    </row>
    <row r="709" spans="13:15" x14ac:dyDescent="0.4">
      <c r="M709" t="s">
        <v>872</v>
      </c>
      <c r="N709" t="s">
        <v>587</v>
      </c>
      <c r="O709">
        <v>301900</v>
      </c>
    </row>
    <row r="710" spans="13:15" x14ac:dyDescent="0.4">
      <c r="M710" t="s">
        <v>872</v>
      </c>
      <c r="N710" t="s">
        <v>588</v>
      </c>
      <c r="O710">
        <v>161600</v>
      </c>
    </row>
    <row r="711" spans="13:15" x14ac:dyDescent="0.4">
      <c r="M711" t="s">
        <v>872</v>
      </c>
      <c r="N711" t="s">
        <v>589</v>
      </c>
      <c r="O711">
        <v>352600</v>
      </c>
    </row>
    <row r="712" spans="13:15" x14ac:dyDescent="0.4">
      <c r="M712" t="s">
        <v>872</v>
      </c>
      <c r="N712" t="s">
        <v>590</v>
      </c>
      <c r="O712">
        <v>575300</v>
      </c>
    </row>
    <row r="713" spans="13:15" x14ac:dyDescent="0.4">
      <c r="M713" t="s">
        <v>872</v>
      </c>
      <c r="N713" t="s">
        <v>591</v>
      </c>
      <c r="O713">
        <v>227100</v>
      </c>
    </row>
    <row r="714" spans="13:15" x14ac:dyDescent="0.4">
      <c r="M714" t="s">
        <v>872</v>
      </c>
      <c r="N714" t="s">
        <v>592</v>
      </c>
      <c r="O714">
        <v>269900</v>
      </c>
    </row>
    <row r="715" spans="13:15" x14ac:dyDescent="0.4">
      <c r="M715" t="s">
        <v>872</v>
      </c>
      <c r="N715" t="s">
        <v>593</v>
      </c>
      <c r="O715">
        <v>572200</v>
      </c>
    </row>
    <row r="716" spans="13:15" x14ac:dyDescent="0.4">
      <c r="M716" t="s">
        <v>872</v>
      </c>
      <c r="N716" t="s">
        <v>594</v>
      </c>
      <c r="O716">
        <v>86800</v>
      </c>
    </row>
    <row r="717" spans="13:15" x14ac:dyDescent="0.4">
      <c r="M717" t="s">
        <v>872</v>
      </c>
      <c r="N717" t="s">
        <v>595</v>
      </c>
      <c r="O717">
        <v>386000</v>
      </c>
    </row>
    <row r="718" spans="13:15" x14ac:dyDescent="0.4">
      <c r="M718" t="s">
        <v>872</v>
      </c>
      <c r="N718" t="s">
        <v>596</v>
      </c>
      <c r="O718">
        <v>179000</v>
      </c>
    </row>
    <row r="719" spans="13:15" x14ac:dyDescent="0.4">
      <c r="M719" t="s">
        <v>872</v>
      </c>
      <c r="N719" t="s">
        <v>597</v>
      </c>
      <c r="O719">
        <v>268300</v>
      </c>
    </row>
    <row r="720" spans="13:15" x14ac:dyDescent="0.4">
      <c r="M720" t="s">
        <v>872</v>
      </c>
      <c r="N720" t="s">
        <v>598</v>
      </c>
      <c r="O720">
        <v>192700</v>
      </c>
    </row>
    <row r="721" spans="13:15" x14ac:dyDescent="0.4">
      <c r="M721" t="s">
        <v>872</v>
      </c>
      <c r="N721" t="s">
        <v>599</v>
      </c>
      <c r="O721">
        <v>279500</v>
      </c>
    </row>
    <row r="722" spans="13:15" x14ac:dyDescent="0.4">
      <c r="M722" t="s">
        <v>872</v>
      </c>
      <c r="N722" t="s">
        <v>600</v>
      </c>
      <c r="O722">
        <v>92100</v>
      </c>
    </row>
    <row r="723" spans="13:15" x14ac:dyDescent="0.4">
      <c r="M723" t="s">
        <v>872</v>
      </c>
      <c r="N723" t="s">
        <v>601</v>
      </c>
      <c r="O723">
        <v>132700</v>
      </c>
    </row>
    <row r="724" spans="13:15" x14ac:dyDescent="0.4">
      <c r="M724" t="s">
        <v>872</v>
      </c>
      <c r="N724" t="s">
        <v>602</v>
      </c>
      <c r="O724">
        <v>56900</v>
      </c>
    </row>
    <row r="725" spans="13:15" x14ac:dyDescent="0.4">
      <c r="M725" t="s">
        <v>872</v>
      </c>
      <c r="N725" t="s">
        <v>603</v>
      </c>
      <c r="O725">
        <v>264400</v>
      </c>
    </row>
    <row r="726" spans="13:15" x14ac:dyDescent="0.4">
      <c r="M726" t="s">
        <v>872</v>
      </c>
      <c r="N726" t="s">
        <v>604</v>
      </c>
      <c r="O726">
        <v>205800</v>
      </c>
    </row>
    <row r="727" spans="13:15" x14ac:dyDescent="0.4">
      <c r="M727" t="s">
        <v>872</v>
      </c>
      <c r="N727" t="s">
        <v>605</v>
      </c>
      <c r="O727">
        <v>80600</v>
      </c>
    </row>
    <row r="728" spans="13:15" x14ac:dyDescent="0.4">
      <c r="M728" t="s">
        <v>872</v>
      </c>
      <c r="N728" t="s">
        <v>606</v>
      </c>
      <c r="O728">
        <v>381600</v>
      </c>
    </row>
    <row r="729" spans="13:15" x14ac:dyDescent="0.4">
      <c r="M729" t="s">
        <v>872</v>
      </c>
      <c r="N729" t="s">
        <v>607</v>
      </c>
      <c r="O729">
        <v>458300</v>
      </c>
    </row>
    <row r="730" spans="13:15" x14ac:dyDescent="0.4">
      <c r="M730" t="s">
        <v>872</v>
      </c>
      <c r="N730" t="s">
        <v>608</v>
      </c>
      <c r="O730">
        <v>233600</v>
      </c>
    </row>
    <row r="731" spans="13:15" x14ac:dyDescent="0.4">
      <c r="M731" t="s">
        <v>872</v>
      </c>
      <c r="N731" t="s">
        <v>609</v>
      </c>
      <c r="O731">
        <v>100600</v>
      </c>
    </row>
    <row r="732" spans="13:15" x14ac:dyDescent="0.4">
      <c r="M732" t="s">
        <v>872</v>
      </c>
      <c r="N732" t="s">
        <v>610</v>
      </c>
      <c r="O732">
        <v>69100</v>
      </c>
    </row>
    <row r="733" spans="13:15" x14ac:dyDescent="0.4">
      <c r="M733" t="s">
        <v>872</v>
      </c>
      <c r="N733" t="s">
        <v>611</v>
      </c>
      <c r="O733">
        <v>199700</v>
      </c>
    </row>
    <row r="734" spans="13:15" x14ac:dyDescent="0.4">
      <c r="M734" t="s">
        <v>872</v>
      </c>
      <c r="N734" t="s">
        <v>612</v>
      </c>
      <c r="O734">
        <v>104700</v>
      </c>
    </row>
    <row r="735" spans="13:15" x14ac:dyDescent="0.4">
      <c r="M735" t="s">
        <v>872</v>
      </c>
      <c r="N735" t="s">
        <v>613</v>
      </c>
      <c r="O735">
        <v>100300</v>
      </c>
    </row>
    <row r="736" spans="13:15" x14ac:dyDescent="0.4">
      <c r="M736" t="s">
        <v>872</v>
      </c>
      <c r="N736" t="s">
        <v>614</v>
      </c>
      <c r="O736">
        <v>169200</v>
      </c>
    </row>
    <row r="737" spans="13:15" x14ac:dyDescent="0.4">
      <c r="M737" t="s">
        <v>872</v>
      </c>
      <c r="N737" t="s">
        <v>615</v>
      </c>
      <c r="O737">
        <v>39500</v>
      </c>
    </row>
    <row r="738" spans="13:15" x14ac:dyDescent="0.4">
      <c r="M738" t="s">
        <v>872</v>
      </c>
      <c r="N738" t="s">
        <v>616</v>
      </c>
      <c r="O738">
        <v>144400</v>
      </c>
    </row>
    <row r="739" spans="13:15" x14ac:dyDescent="0.4">
      <c r="M739" t="s">
        <v>872</v>
      </c>
      <c r="N739" t="s">
        <v>617</v>
      </c>
      <c r="O739">
        <v>108000</v>
      </c>
    </row>
    <row r="740" spans="13:15" x14ac:dyDescent="0.4">
      <c r="M740" t="s">
        <v>872</v>
      </c>
      <c r="N740" t="s">
        <v>618</v>
      </c>
      <c r="O740">
        <v>238100</v>
      </c>
    </row>
    <row r="741" spans="13:15" x14ac:dyDescent="0.4">
      <c r="M741" t="s">
        <v>872</v>
      </c>
      <c r="N741" t="s">
        <v>619</v>
      </c>
      <c r="O741">
        <v>385700</v>
      </c>
    </row>
    <row r="742" spans="13:15" x14ac:dyDescent="0.4">
      <c r="M742" t="s">
        <v>872</v>
      </c>
      <c r="N742" t="s">
        <v>620</v>
      </c>
      <c r="O742">
        <v>86200</v>
      </c>
    </row>
    <row r="743" spans="13:15" x14ac:dyDescent="0.4">
      <c r="M743" t="s">
        <v>872</v>
      </c>
      <c r="N743" t="s">
        <v>621</v>
      </c>
      <c r="O743">
        <v>977300</v>
      </c>
    </row>
    <row r="744" spans="13:15" x14ac:dyDescent="0.4">
      <c r="M744" t="s">
        <v>872</v>
      </c>
      <c r="N744" t="s">
        <v>622</v>
      </c>
      <c r="O744">
        <v>246500</v>
      </c>
    </row>
    <row r="745" spans="13:15" x14ac:dyDescent="0.4">
      <c r="M745" t="s">
        <v>872</v>
      </c>
      <c r="N745" t="s">
        <v>623</v>
      </c>
      <c r="O745">
        <v>405600</v>
      </c>
    </row>
    <row r="746" spans="13:15" x14ac:dyDescent="0.4">
      <c r="M746" t="s">
        <v>872</v>
      </c>
      <c r="N746" t="s">
        <v>624</v>
      </c>
      <c r="O746">
        <v>96700</v>
      </c>
    </row>
    <row r="747" spans="13:15" x14ac:dyDescent="0.4">
      <c r="M747" t="s">
        <v>872</v>
      </c>
      <c r="N747" t="s">
        <v>625</v>
      </c>
      <c r="O747">
        <v>177700</v>
      </c>
    </row>
    <row r="748" spans="13:15" x14ac:dyDescent="0.4">
      <c r="M748" t="s">
        <v>872</v>
      </c>
      <c r="N748" t="s">
        <v>626</v>
      </c>
      <c r="O748">
        <v>118900</v>
      </c>
    </row>
    <row r="749" spans="13:15" x14ac:dyDescent="0.4">
      <c r="M749" t="s">
        <v>872</v>
      </c>
      <c r="N749" t="s">
        <v>627</v>
      </c>
      <c r="O749">
        <v>172700</v>
      </c>
    </row>
    <row r="750" spans="13:15" x14ac:dyDescent="0.4">
      <c r="M750" t="s">
        <v>872</v>
      </c>
      <c r="N750" t="s">
        <v>628</v>
      </c>
      <c r="O750">
        <v>117700</v>
      </c>
    </row>
    <row r="751" spans="13:15" x14ac:dyDescent="0.4">
      <c r="M751" t="s">
        <v>872</v>
      </c>
      <c r="N751" t="s">
        <v>629</v>
      </c>
      <c r="O751">
        <v>146500</v>
      </c>
    </row>
    <row r="752" spans="13:15" x14ac:dyDescent="0.4">
      <c r="M752" t="s">
        <v>872</v>
      </c>
      <c r="N752" t="s">
        <v>630</v>
      </c>
      <c r="O752">
        <v>165400</v>
      </c>
    </row>
    <row r="753" spans="13:15" x14ac:dyDescent="0.4">
      <c r="M753" t="s">
        <v>872</v>
      </c>
      <c r="N753" t="s">
        <v>631</v>
      </c>
      <c r="O753">
        <v>296700</v>
      </c>
    </row>
    <row r="754" spans="13:15" x14ac:dyDescent="0.4">
      <c r="M754" t="s">
        <v>872</v>
      </c>
      <c r="N754" t="s">
        <v>632</v>
      </c>
      <c r="O754">
        <v>111000</v>
      </c>
    </row>
    <row r="755" spans="13:15" x14ac:dyDescent="0.4">
      <c r="M755" t="s">
        <v>872</v>
      </c>
      <c r="N755" t="s">
        <v>633</v>
      </c>
      <c r="O755">
        <v>176800</v>
      </c>
    </row>
    <row r="756" spans="13:15" x14ac:dyDescent="0.4">
      <c r="M756" t="s">
        <v>872</v>
      </c>
      <c r="N756" t="s">
        <v>634</v>
      </c>
      <c r="O756">
        <v>73300</v>
      </c>
    </row>
    <row r="757" spans="13:15" x14ac:dyDescent="0.4">
      <c r="M757" t="s">
        <v>872</v>
      </c>
      <c r="N757" t="s">
        <v>635</v>
      </c>
      <c r="O757">
        <v>257400</v>
      </c>
    </row>
    <row r="758" spans="13:15" x14ac:dyDescent="0.4">
      <c r="M758" t="s">
        <v>872</v>
      </c>
      <c r="N758" t="s">
        <v>636</v>
      </c>
      <c r="O758">
        <v>55300</v>
      </c>
    </row>
    <row r="759" spans="13:15" x14ac:dyDescent="0.4">
      <c r="M759" t="s">
        <v>872</v>
      </c>
      <c r="N759" t="s">
        <v>637</v>
      </c>
      <c r="O759">
        <v>287300</v>
      </c>
    </row>
    <row r="760" spans="13:15" x14ac:dyDescent="0.4">
      <c r="M760" t="s">
        <v>872</v>
      </c>
      <c r="N760" t="s">
        <v>638</v>
      </c>
      <c r="O760">
        <v>143100</v>
      </c>
    </row>
    <row r="761" spans="13:15" x14ac:dyDescent="0.4">
      <c r="M761" t="s">
        <v>872</v>
      </c>
      <c r="N761" t="s">
        <v>639</v>
      </c>
      <c r="O761">
        <v>105800</v>
      </c>
    </row>
    <row r="762" spans="13:15" x14ac:dyDescent="0.4">
      <c r="M762" t="s">
        <v>872</v>
      </c>
      <c r="N762" t="s">
        <v>640</v>
      </c>
      <c r="O762">
        <v>66200</v>
      </c>
    </row>
    <row r="763" spans="13:15" x14ac:dyDescent="0.4">
      <c r="M763" t="s">
        <v>872</v>
      </c>
      <c r="N763" t="s">
        <v>641</v>
      </c>
      <c r="O763">
        <v>111300</v>
      </c>
    </row>
    <row r="764" spans="13:15" x14ac:dyDescent="0.4">
      <c r="M764" t="s">
        <v>872</v>
      </c>
      <c r="N764" t="s">
        <v>642</v>
      </c>
      <c r="O764">
        <v>57100</v>
      </c>
    </row>
    <row r="765" spans="13:15" x14ac:dyDescent="0.4">
      <c r="M765" t="s">
        <v>872</v>
      </c>
      <c r="N765" t="s">
        <v>643</v>
      </c>
      <c r="O765">
        <v>30900</v>
      </c>
    </row>
    <row r="766" spans="13:15" x14ac:dyDescent="0.4">
      <c r="M766" t="s">
        <v>872</v>
      </c>
      <c r="N766" t="s">
        <v>644</v>
      </c>
      <c r="O766">
        <v>171900</v>
      </c>
    </row>
    <row r="767" spans="13:15" x14ac:dyDescent="0.4">
      <c r="M767" t="s">
        <v>872</v>
      </c>
      <c r="N767" t="s">
        <v>645</v>
      </c>
      <c r="O767">
        <v>97000</v>
      </c>
    </row>
    <row r="768" spans="13:15" x14ac:dyDescent="0.4">
      <c r="M768" t="s">
        <v>872</v>
      </c>
      <c r="N768" t="s">
        <v>646</v>
      </c>
      <c r="O768">
        <v>133700</v>
      </c>
    </row>
    <row r="769" spans="13:15" x14ac:dyDescent="0.4">
      <c r="M769" t="s">
        <v>872</v>
      </c>
      <c r="N769" t="s">
        <v>647</v>
      </c>
      <c r="O769">
        <v>254300</v>
      </c>
    </row>
    <row r="770" spans="13:15" x14ac:dyDescent="0.4">
      <c r="M770" t="s">
        <v>872</v>
      </c>
      <c r="N770" t="s">
        <v>648</v>
      </c>
      <c r="O770">
        <v>98700</v>
      </c>
    </row>
    <row r="771" spans="13:15" x14ac:dyDescent="0.4">
      <c r="M771" t="s">
        <v>872</v>
      </c>
      <c r="N771" t="s">
        <v>649</v>
      </c>
      <c r="O771">
        <v>220000</v>
      </c>
    </row>
    <row r="772" spans="13:15" x14ac:dyDescent="0.4">
      <c r="M772" t="s">
        <v>872</v>
      </c>
      <c r="N772" t="s">
        <v>650</v>
      </c>
      <c r="O772">
        <v>67000</v>
      </c>
    </row>
    <row r="773" spans="13:15" x14ac:dyDescent="0.4">
      <c r="M773" t="s">
        <v>872</v>
      </c>
      <c r="N773" t="s">
        <v>651</v>
      </c>
      <c r="O773">
        <v>163300</v>
      </c>
    </row>
    <row r="774" spans="13:15" x14ac:dyDescent="0.4">
      <c r="M774" t="s">
        <v>872</v>
      </c>
      <c r="N774" t="s">
        <v>652</v>
      </c>
      <c r="O774">
        <v>129600</v>
      </c>
    </row>
    <row r="775" spans="13:15" x14ac:dyDescent="0.4">
      <c r="M775" t="s">
        <v>872</v>
      </c>
      <c r="N775" t="s">
        <v>653</v>
      </c>
      <c r="O775">
        <v>160300</v>
      </c>
    </row>
    <row r="776" spans="13:15" x14ac:dyDescent="0.4">
      <c r="M776" t="s">
        <v>872</v>
      </c>
      <c r="N776" t="s">
        <v>654</v>
      </c>
      <c r="O776">
        <v>699200</v>
      </c>
    </row>
    <row r="777" spans="13:15" x14ac:dyDescent="0.4">
      <c r="M777" t="s">
        <v>872</v>
      </c>
      <c r="N777" t="s">
        <v>655</v>
      </c>
      <c r="O777">
        <v>560800</v>
      </c>
    </row>
    <row r="778" spans="13:15" x14ac:dyDescent="0.4">
      <c r="M778" t="s">
        <v>872</v>
      </c>
      <c r="N778" t="s">
        <v>656</v>
      </c>
      <c r="O778">
        <v>178600</v>
      </c>
    </row>
    <row r="779" spans="13:15" x14ac:dyDescent="0.4">
      <c r="M779" t="s">
        <v>872</v>
      </c>
      <c r="N779" t="s">
        <v>657</v>
      </c>
      <c r="O779">
        <v>120400</v>
      </c>
    </row>
    <row r="780" spans="13:15" x14ac:dyDescent="0.4">
      <c r="M780" t="s">
        <v>872</v>
      </c>
      <c r="N780" t="s">
        <v>658</v>
      </c>
      <c r="O780">
        <v>87000</v>
      </c>
    </row>
    <row r="781" spans="13:15" x14ac:dyDescent="0.4">
      <c r="M781" t="s">
        <v>872</v>
      </c>
      <c r="N781" t="s">
        <v>659</v>
      </c>
      <c r="O781">
        <v>92600</v>
      </c>
    </row>
    <row r="782" spans="13:15" x14ac:dyDescent="0.4">
      <c r="M782" t="s">
        <v>872</v>
      </c>
      <c r="N782" t="s">
        <v>660</v>
      </c>
      <c r="O782">
        <v>173300</v>
      </c>
    </row>
    <row r="783" spans="13:15" x14ac:dyDescent="0.4">
      <c r="M783" t="s">
        <v>872</v>
      </c>
      <c r="N783" t="s">
        <v>661</v>
      </c>
      <c r="O783">
        <v>76000</v>
      </c>
    </row>
    <row r="784" spans="13:15" x14ac:dyDescent="0.4">
      <c r="M784" t="s">
        <v>872</v>
      </c>
      <c r="N784" t="s">
        <v>662</v>
      </c>
      <c r="O784">
        <v>77800</v>
      </c>
    </row>
    <row r="785" spans="13:15" x14ac:dyDescent="0.4">
      <c r="M785" t="s">
        <v>872</v>
      </c>
      <c r="N785" t="s">
        <v>663</v>
      </c>
      <c r="O785">
        <v>1441400</v>
      </c>
    </row>
    <row r="786" spans="13:15" x14ac:dyDescent="0.4">
      <c r="M786" t="s">
        <v>872</v>
      </c>
      <c r="N786" t="s">
        <v>664</v>
      </c>
      <c r="O786">
        <v>134900</v>
      </c>
    </row>
    <row r="787" spans="13:15" x14ac:dyDescent="0.4">
      <c r="M787" t="s">
        <v>872</v>
      </c>
      <c r="N787" t="s">
        <v>665</v>
      </c>
      <c r="O787">
        <v>196800</v>
      </c>
    </row>
    <row r="788" spans="13:15" x14ac:dyDescent="0.4">
      <c r="M788" t="s">
        <v>872</v>
      </c>
      <c r="N788" t="s">
        <v>666</v>
      </c>
      <c r="O788">
        <v>65600</v>
      </c>
    </row>
    <row r="789" spans="13:15" x14ac:dyDescent="0.4">
      <c r="M789" t="s">
        <v>872</v>
      </c>
      <c r="N789" t="s">
        <v>667</v>
      </c>
      <c r="O789">
        <v>167500</v>
      </c>
    </row>
    <row r="790" spans="13:15" x14ac:dyDescent="0.4">
      <c r="M790" t="s">
        <v>872</v>
      </c>
      <c r="N790" t="s">
        <v>668</v>
      </c>
      <c r="O790">
        <v>53800</v>
      </c>
    </row>
    <row r="791" spans="13:15" x14ac:dyDescent="0.4">
      <c r="M791" t="s">
        <v>872</v>
      </c>
      <c r="N791" t="s">
        <v>669</v>
      </c>
      <c r="O791">
        <v>173900</v>
      </c>
    </row>
    <row r="792" spans="13:15" x14ac:dyDescent="0.4">
      <c r="M792" t="s">
        <v>872</v>
      </c>
      <c r="N792" t="s">
        <v>670</v>
      </c>
      <c r="O792">
        <v>168100</v>
      </c>
    </row>
    <row r="793" spans="13:15" x14ac:dyDescent="0.4">
      <c r="M793" t="s">
        <v>872</v>
      </c>
      <c r="N793" t="s">
        <v>671</v>
      </c>
      <c r="O793">
        <v>302100</v>
      </c>
    </row>
    <row r="794" spans="13:15" x14ac:dyDescent="0.4">
      <c r="M794" t="s">
        <v>872</v>
      </c>
      <c r="N794" t="s">
        <v>672</v>
      </c>
      <c r="O794">
        <v>51300</v>
      </c>
    </row>
    <row r="795" spans="13:15" x14ac:dyDescent="0.4">
      <c r="M795" t="s">
        <v>872</v>
      </c>
      <c r="N795" t="s">
        <v>673</v>
      </c>
      <c r="O795">
        <v>60800</v>
      </c>
    </row>
    <row r="796" spans="13:15" x14ac:dyDescent="0.4">
      <c r="M796" t="s">
        <v>872</v>
      </c>
      <c r="N796" t="s">
        <v>674</v>
      </c>
      <c r="O796">
        <v>58800</v>
      </c>
    </row>
    <row r="797" spans="13:15" x14ac:dyDescent="0.4">
      <c r="M797" t="s">
        <v>872</v>
      </c>
      <c r="N797" t="s">
        <v>675</v>
      </c>
      <c r="O797">
        <v>142000</v>
      </c>
    </row>
    <row r="798" spans="13:15" x14ac:dyDescent="0.4">
      <c r="M798" t="s">
        <v>872</v>
      </c>
      <c r="N798" t="s">
        <v>676</v>
      </c>
      <c r="O798">
        <v>33400</v>
      </c>
    </row>
    <row r="799" spans="13:15" x14ac:dyDescent="0.4">
      <c r="M799" t="s">
        <v>872</v>
      </c>
      <c r="N799" t="s">
        <v>677</v>
      </c>
      <c r="O799">
        <v>86300</v>
      </c>
    </row>
    <row r="800" spans="13:15" x14ac:dyDescent="0.4">
      <c r="M800" t="s">
        <v>872</v>
      </c>
      <c r="N800" t="s">
        <v>678</v>
      </c>
      <c r="O800">
        <v>160100</v>
      </c>
    </row>
    <row r="801" spans="13:15" x14ac:dyDescent="0.4">
      <c r="M801" t="s">
        <v>872</v>
      </c>
      <c r="N801" t="s">
        <v>679</v>
      </c>
      <c r="O801">
        <v>46700</v>
      </c>
    </row>
    <row r="802" spans="13:15" x14ac:dyDescent="0.4">
      <c r="M802" t="s">
        <v>872</v>
      </c>
      <c r="N802" t="s">
        <v>680</v>
      </c>
      <c r="O802">
        <v>25000</v>
      </c>
    </row>
    <row r="803" spans="13:15" x14ac:dyDescent="0.4">
      <c r="M803" t="s">
        <v>872</v>
      </c>
      <c r="N803" t="s">
        <v>681</v>
      </c>
      <c r="O803">
        <v>87600</v>
      </c>
    </row>
    <row r="804" spans="13:15" x14ac:dyDescent="0.4">
      <c r="M804" t="s">
        <v>872</v>
      </c>
      <c r="N804" t="s">
        <v>682</v>
      </c>
      <c r="O804">
        <v>76700</v>
      </c>
    </row>
    <row r="805" spans="13:15" x14ac:dyDescent="0.4">
      <c r="M805" t="s">
        <v>872</v>
      </c>
      <c r="N805" t="s">
        <v>683</v>
      </c>
      <c r="O805">
        <v>72700</v>
      </c>
    </row>
    <row r="806" spans="13:15" x14ac:dyDescent="0.4">
      <c r="M806" t="s">
        <v>872</v>
      </c>
      <c r="N806" t="s">
        <v>684</v>
      </c>
      <c r="O806">
        <v>84100</v>
      </c>
    </row>
    <row r="807" spans="13:15" x14ac:dyDescent="0.4">
      <c r="M807" t="s">
        <v>872</v>
      </c>
      <c r="N807" t="s">
        <v>685</v>
      </c>
      <c r="O807">
        <v>614400</v>
      </c>
    </row>
    <row r="808" spans="13:15" x14ac:dyDescent="0.4">
      <c r="M808" t="s">
        <v>872</v>
      </c>
      <c r="N808" t="s">
        <v>686</v>
      </c>
      <c r="O808">
        <v>243800</v>
      </c>
    </row>
    <row r="809" spans="13:15" x14ac:dyDescent="0.4">
      <c r="M809" t="s">
        <v>872</v>
      </c>
      <c r="N809" t="s">
        <v>687</v>
      </c>
      <c r="O809">
        <v>183000</v>
      </c>
    </row>
    <row r="810" spans="13:15" x14ac:dyDescent="0.4">
      <c r="M810" t="s">
        <v>872</v>
      </c>
      <c r="N810" t="s">
        <v>688</v>
      </c>
      <c r="O810">
        <v>103500</v>
      </c>
    </row>
    <row r="811" spans="13:15" x14ac:dyDescent="0.4">
      <c r="M811" t="s">
        <v>872</v>
      </c>
      <c r="N811" t="s">
        <v>689</v>
      </c>
      <c r="O811">
        <v>102400</v>
      </c>
    </row>
    <row r="812" spans="13:15" x14ac:dyDescent="0.4">
      <c r="M812" t="s">
        <v>872</v>
      </c>
      <c r="N812" t="s">
        <v>690</v>
      </c>
      <c r="O812">
        <v>179400</v>
      </c>
    </row>
    <row r="813" spans="13:15" x14ac:dyDescent="0.4">
      <c r="M813" t="s">
        <v>872</v>
      </c>
      <c r="N813" t="s">
        <v>691</v>
      </c>
      <c r="O813">
        <v>115200</v>
      </c>
    </row>
    <row r="814" spans="13:15" x14ac:dyDescent="0.4">
      <c r="M814" t="s">
        <v>872</v>
      </c>
      <c r="N814" t="s">
        <v>692</v>
      </c>
      <c r="O814">
        <v>126900</v>
      </c>
    </row>
    <row r="815" spans="13:15" x14ac:dyDescent="0.4">
      <c r="M815" t="s">
        <v>872</v>
      </c>
      <c r="N815" t="s">
        <v>693</v>
      </c>
      <c r="O815">
        <v>62700</v>
      </c>
    </row>
    <row r="816" spans="13:15" x14ac:dyDescent="0.4">
      <c r="M816" t="s">
        <v>872</v>
      </c>
      <c r="N816" t="s">
        <v>694</v>
      </c>
      <c r="O816">
        <v>70800</v>
      </c>
    </row>
    <row r="817" spans="13:15" x14ac:dyDescent="0.4">
      <c r="M817" t="s">
        <v>872</v>
      </c>
      <c r="N817" t="s">
        <v>695</v>
      </c>
      <c r="O817">
        <v>59600</v>
      </c>
    </row>
    <row r="818" spans="13:15" x14ac:dyDescent="0.4">
      <c r="M818" t="s">
        <v>872</v>
      </c>
      <c r="N818" t="s">
        <v>696</v>
      </c>
      <c r="O818">
        <v>969900</v>
      </c>
    </row>
    <row r="819" spans="13:15" x14ac:dyDescent="0.4">
      <c r="M819" t="s">
        <v>872</v>
      </c>
      <c r="N819" t="s">
        <v>697</v>
      </c>
      <c r="O819">
        <v>141400</v>
      </c>
    </row>
    <row r="820" spans="13:15" x14ac:dyDescent="0.4">
      <c r="M820" t="s">
        <v>872</v>
      </c>
      <c r="N820" t="s">
        <v>698</v>
      </c>
      <c r="O820">
        <v>93300</v>
      </c>
    </row>
    <row r="821" spans="13:15" x14ac:dyDescent="0.4">
      <c r="M821" t="s">
        <v>872</v>
      </c>
      <c r="N821" t="s">
        <v>699</v>
      </c>
      <c r="O821">
        <v>155600</v>
      </c>
    </row>
    <row r="822" spans="13:15" x14ac:dyDescent="0.4">
      <c r="M822" t="s">
        <v>872</v>
      </c>
      <c r="N822" t="s">
        <v>700</v>
      </c>
      <c r="O822">
        <v>159300</v>
      </c>
    </row>
    <row r="823" spans="13:15" x14ac:dyDescent="0.4">
      <c r="M823" t="s">
        <v>872</v>
      </c>
      <c r="N823" t="s">
        <v>701</v>
      </c>
      <c r="O823">
        <v>234400</v>
      </c>
    </row>
    <row r="824" spans="13:15" x14ac:dyDescent="0.4">
      <c r="M824" t="s">
        <v>872</v>
      </c>
      <c r="N824" t="s">
        <v>702</v>
      </c>
      <c r="O824">
        <v>84100</v>
      </c>
    </row>
    <row r="825" spans="13:15" x14ac:dyDescent="0.4">
      <c r="M825" t="s">
        <v>872</v>
      </c>
      <c r="N825" t="s">
        <v>703</v>
      </c>
      <c r="O825">
        <v>85200</v>
      </c>
    </row>
    <row r="826" spans="13:15" x14ac:dyDescent="0.4">
      <c r="M826" t="s">
        <v>872</v>
      </c>
      <c r="N826" t="s">
        <v>704</v>
      </c>
      <c r="O826">
        <v>37400</v>
      </c>
    </row>
    <row r="827" spans="13:15" x14ac:dyDescent="0.4">
      <c r="M827" t="s">
        <v>872</v>
      </c>
      <c r="N827" t="s">
        <v>705</v>
      </c>
      <c r="O827">
        <v>88100</v>
      </c>
    </row>
    <row r="828" spans="13:15" x14ac:dyDescent="0.4">
      <c r="M828" t="s">
        <v>872</v>
      </c>
      <c r="N828" t="s">
        <v>706</v>
      </c>
      <c r="O828">
        <v>123500</v>
      </c>
    </row>
    <row r="829" spans="13:15" x14ac:dyDescent="0.4">
      <c r="M829" t="s">
        <v>872</v>
      </c>
      <c r="N829" t="s">
        <v>707</v>
      </c>
      <c r="O829">
        <v>151400</v>
      </c>
    </row>
    <row r="830" spans="13:15" x14ac:dyDescent="0.4">
      <c r="M830" t="s">
        <v>872</v>
      </c>
      <c r="N830" t="s">
        <v>708</v>
      </c>
      <c r="O830">
        <v>40400</v>
      </c>
    </row>
    <row r="831" spans="13:15" x14ac:dyDescent="0.4">
      <c r="M831" t="s">
        <v>872</v>
      </c>
      <c r="N831" t="s">
        <v>709</v>
      </c>
      <c r="O831">
        <v>52500</v>
      </c>
    </row>
    <row r="832" spans="13:15" x14ac:dyDescent="0.4">
      <c r="M832" t="s">
        <v>872</v>
      </c>
      <c r="N832" t="s">
        <v>710</v>
      </c>
      <c r="O832">
        <v>140800</v>
      </c>
    </row>
    <row r="833" spans="13:15" x14ac:dyDescent="0.4">
      <c r="M833" t="s">
        <v>872</v>
      </c>
      <c r="N833" t="s">
        <v>711</v>
      </c>
      <c r="O833">
        <v>51200</v>
      </c>
    </row>
    <row r="834" spans="13:15" x14ac:dyDescent="0.4">
      <c r="M834" t="s">
        <v>872</v>
      </c>
      <c r="N834" t="s">
        <v>712</v>
      </c>
      <c r="O834">
        <v>84900</v>
      </c>
    </row>
    <row r="835" spans="13:15" x14ac:dyDescent="0.4">
      <c r="M835" t="s">
        <v>872</v>
      </c>
      <c r="N835" t="s">
        <v>713</v>
      </c>
      <c r="O835">
        <v>73800</v>
      </c>
    </row>
    <row r="836" spans="13:15" x14ac:dyDescent="0.4">
      <c r="M836" t="s">
        <v>872</v>
      </c>
      <c r="N836" t="s">
        <v>714</v>
      </c>
      <c r="O836">
        <v>116800</v>
      </c>
    </row>
    <row r="837" spans="13:15" x14ac:dyDescent="0.4">
      <c r="M837" t="s">
        <v>872</v>
      </c>
      <c r="N837" t="s">
        <v>715</v>
      </c>
      <c r="O837">
        <v>518100</v>
      </c>
    </row>
    <row r="838" spans="13:15" x14ac:dyDescent="0.4">
      <c r="M838" t="s">
        <v>872</v>
      </c>
      <c r="N838" t="s">
        <v>716</v>
      </c>
      <c r="O838">
        <v>98200</v>
      </c>
    </row>
    <row r="839" spans="13:15" x14ac:dyDescent="0.4">
      <c r="M839" t="s">
        <v>872</v>
      </c>
      <c r="N839" t="s">
        <v>717</v>
      </c>
      <c r="O839">
        <v>117100</v>
      </c>
    </row>
    <row r="840" spans="13:15" x14ac:dyDescent="0.4">
      <c r="M840" t="s">
        <v>872</v>
      </c>
      <c r="N840" t="s">
        <v>718</v>
      </c>
      <c r="O840">
        <v>593400</v>
      </c>
    </row>
    <row r="841" spans="13:15" x14ac:dyDescent="0.4">
      <c r="M841" t="s">
        <v>872</v>
      </c>
      <c r="N841" t="s">
        <v>719</v>
      </c>
      <c r="O841">
        <v>117400</v>
      </c>
    </row>
    <row r="842" spans="13:15" x14ac:dyDescent="0.4">
      <c r="M842" t="s">
        <v>872</v>
      </c>
      <c r="N842" t="s">
        <v>720</v>
      </c>
      <c r="O842">
        <v>42400</v>
      </c>
    </row>
    <row r="843" spans="13:15" x14ac:dyDescent="0.4">
      <c r="M843" t="s">
        <v>872</v>
      </c>
      <c r="N843" t="s">
        <v>721</v>
      </c>
      <c r="O843">
        <v>120400</v>
      </c>
    </row>
    <row r="844" spans="13:15" x14ac:dyDescent="0.4">
      <c r="M844" t="s">
        <v>872</v>
      </c>
      <c r="N844" t="s">
        <v>722</v>
      </c>
      <c r="O844">
        <v>131600</v>
      </c>
    </row>
    <row r="845" spans="13:15" x14ac:dyDescent="0.4">
      <c r="M845" t="s">
        <v>872</v>
      </c>
      <c r="N845" t="s">
        <v>723</v>
      </c>
      <c r="O845">
        <v>279800</v>
      </c>
    </row>
    <row r="846" spans="13:15" x14ac:dyDescent="0.4">
      <c r="M846" t="s">
        <v>872</v>
      </c>
      <c r="N846" t="s">
        <v>724</v>
      </c>
      <c r="O846">
        <v>86200</v>
      </c>
    </row>
    <row r="847" spans="13:15" x14ac:dyDescent="0.4">
      <c r="M847" t="s">
        <v>872</v>
      </c>
      <c r="N847" t="s">
        <v>725</v>
      </c>
      <c r="O847">
        <v>137400</v>
      </c>
    </row>
    <row r="848" spans="13:15" x14ac:dyDescent="0.4">
      <c r="M848" t="s">
        <v>872</v>
      </c>
      <c r="N848" t="s">
        <v>726</v>
      </c>
      <c r="O848">
        <v>144100</v>
      </c>
    </row>
    <row r="849" spans="13:15" x14ac:dyDescent="0.4">
      <c r="M849" t="s">
        <v>872</v>
      </c>
      <c r="N849" t="s">
        <v>425</v>
      </c>
      <c r="O849">
        <v>100400</v>
      </c>
    </row>
    <row r="850" spans="13:15" x14ac:dyDescent="0.4">
      <c r="M850" t="s">
        <v>872</v>
      </c>
      <c r="N850" t="s">
        <v>426</v>
      </c>
      <c r="O850">
        <v>991500</v>
      </c>
    </row>
    <row r="851" spans="13:15" x14ac:dyDescent="0.4">
      <c r="M851" t="s">
        <v>872</v>
      </c>
      <c r="N851" t="s">
        <v>427</v>
      </c>
      <c r="O851">
        <v>413400</v>
      </c>
    </row>
    <row r="852" spans="13:15" x14ac:dyDescent="0.4">
      <c r="M852" t="s">
        <v>872</v>
      </c>
      <c r="N852" t="s">
        <v>428</v>
      </c>
      <c r="O852">
        <v>46200</v>
      </c>
    </row>
    <row r="853" spans="13:15" x14ac:dyDescent="0.4">
      <c r="M853" t="s">
        <v>872</v>
      </c>
      <c r="N853" t="s">
        <v>429</v>
      </c>
      <c r="O853">
        <v>81400</v>
      </c>
    </row>
    <row r="854" spans="13:15" x14ac:dyDescent="0.4">
      <c r="M854" t="s">
        <v>872</v>
      </c>
      <c r="N854" t="s">
        <v>430</v>
      </c>
      <c r="O854">
        <v>32100</v>
      </c>
    </row>
    <row r="855" spans="13:15" x14ac:dyDescent="0.4">
      <c r="M855" t="s">
        <v>872</v>
      </c>
      <c r="N855" t="s">
        <v>431</v>
      </c>
      <c r="O855">
        <v>65700</v>
      </c>
    </row>
    <row r="856" spans="13:15" x14ac:dyDescent="0.4">
      <c r="M856" t="s">
        <v>872</v>
      </c>
      <c r="N856" t="s">
        <v>432</v>
      </c>
      <c r="O856">
        <v>210800</v>
      </c>
    </row>
    <row r="857" spans="13:15" x14ac:dyDescent="0.4">
      <c r="M857" t="s">
        <v>872</v>
      </c>
      <c r="N857" t="s">
        <v>433</v>
      </c>
      <c r="O857">
        <v>39000</v>
      </c>
    </row>
    <row r="858" spans="13:15" x14ac:dyDescent="0.4">
      <c r="M858" t="s">
        <v>872</v>
      </c>
      <c r="N858" t="s">
        <v>434</v>
      </c>
      <c r="O858">
        <v>100200</v>
      </c>
    </row>
    <row r="859" spans="13:15" x14ac:dyDescent="0.4">
      <c r="M859" t="s">
        <v>872</v>
      </c>
      <c r="N859" t="s">
        <v>435</v>
      </c>
      <c r="O859">
        <v>224900</v>
      </c>
    </row>
    <row r="860" spans="13:15" x14ac:dyDescent="0.4">
      <c r="M860" t="s">
        <v>872</v>
      </c>
      <c r="N860" t="s">
        <v>436</v>
      </c>
      <c r="O860">
        <v>66600</v>
      </c>
    </row>
    <row r="861" spans="13:15" x14ac:dyDescent="0.4">
      <c r="M861" t="s">
        <v>872</v>
      </c>
      <c r="N861" t="s">
        <v>437</v>
      </c>
      <c r="O861">
        <v>122800</v>
      </c>
    </row>
    <row r="862" spans="13:15" x14ac:dyDescent="0.4">
      <c r="M862" t="s">
        <v>872</v>
      </c>
      <c r="N862" t="s">
        <v>438</v>
      </c>
      <c r="O862">
        <v>26100</v>
      </c>
    </row>
    <row r="863" spans="13:15" x14ac:dyDescent="0.4">
      <c r="M863" t="s">
        <v>872</v>
      </c>
      <c r="N863" t="s">
        <v>439</v>
      </c>
      <c r="O863">
        <v>72700</v>
      </c>
    </row>
    <row r="864" spans="13:15" x14ac:dyDescent="0.4">
      <c r="M864" t="s">
        <v>872</v>
      </c>
      <c r="N864" t="s">
        <v>440</v>
      </c>
      <c r="O864">
        <v>138700</v>
      </c>
    </row>
    <row r="865" spans="13:15" x14ac:dyDescent="0.4">
      <c r="M865" t="s">
        <v>872</v>
      </c>
      <c r="N865" t="s">
        <v>441</v>
      </c>
      <c r="O865">
        <v>75900</v>
      </c>
    </row>
    <row r="866" spans="13:15" x14ac:dyDescent="0.4">
      <c r="M866" t="s">
        <v>872</v>
      </c>
      <c r="N866" t="s">
        <v>442</v>
      </c>
      <c r="O866">
        <v>68700</v>
      </c>
    </row>
    <row r="867" spans="13:15" x14ac:dyDescent="0.4">
      <c r="M867" t="s">
        <v>872</v>
      </c>
      <c r="N867" t="s">
        <v>443</v>
      </c>
      <c r="O867">
        <v>45200</v>
      </c>
    </row>
    <row r="868" spans="13:15" x14ac:dyDescent="0.4">
      <c r="M868" t="s">
        <v>872</v>
      </c>
      <c r="N868" t="s">
        <v>444</v>
      </c>
      <c r="O868">
        <v>70100</v>
      </c>
    </row>
    <row r="869" spans="13:15" x14ac:dyDescent="0.4">
      <c r="M869" t="s">
        <v>872</v>
      </c>
      <c r="N869" t="s">
        <v>445</v>
      </c>
      <c r="O869">
        <v>42800</v>
      </c>
    </row>
    <row r="870" spans="13:15" x14ac:dyDescent="0.4">
      <c r="M870" t="s">
        <v>872</v>
      </c>
      <c r="N870" t="s">
        <v>446</v>
      </c>
      <c r="O870">
        <v>40000</v>
      </c>
    </row>
    <row r="871" spans="13:15" x14ac:dyDescent="0.4">
      <c r="M871" t="s">
        <v>872</v>
      </c>
      <c r="N871" t="s">
        <v>447</v>
      </c>
      <c r="O871">
        <v>17300</v>
      </c>
    </row>
    <row r="872" spans="13:15" x14ac:dyDescent="0.4">
      <c r="M872" t="s">
        <v>872</v>
      </c>
      <c r="N872" t="s">
        <v>448</v>
      </c>
      <c r="O872">
        <v>66800</v>
      </c>
    </row>
    <row r="873" spans="13:15" x14ac:dyDescent="0.4">
      <c r="M873" t="s">
        <v>872</v>
      </c>
      <c r="N873" t="s">
        <v>449</v>
      </c>
      <c r="O873">
        <v>69800</v>
      </c>
    </row>
    <row r="874" spans="13:15" x14ac:dyDescent="0.4">
      <c r="M874" t="s">
        <v>872</v>
      </c>
      <c r="N874" t="s">
        <v>450</v>
      </c>
      <c r="O874">
        <v>33100</v>
      </c>
    </row>
    <row r="875" spans="13:15" x14ac:dyDescent="0.4">
      <c r="M875" t="s">
        <v>872</v>
      </c>
      <c r="N875" t="s">
        <v>451</v>
      </c>
      <c r="O875">
        <v>31300</v>
      </c>
    </row>
    <row r="876" spans="13:15" x14ac:dyDescent="0.4">
      <c r="M876" t="s">
        <v>872</v>
      </c>
      <c r="N876" t="s">
        <v>452</v>
      </c>
      <c r="O876">
        <v>51500</v>
      </c>
    </row>
    <row r="877" spans="13:15" x14ac:dyDescent="0.4">
      <c r="M877" t="s">
        <v>872</v>
      </c>
      <c r="N877" t="s">
        <v>453</v>
      </c>
      <c r="O877">
        <v>104900</v>
      </c>
    </row>
    <row r="878" spans="13:15" x14ac:dyDescent="0.4">
      <c r="M878" t="s">
        <v>872</v>
      </c>
      <c r="N878" t="s">
        <v>454</v>
      </c>
      <c r="O878">
        <v>110200</v>
      </c>
    </row>
    <row r="879" spans="13:15" x14ac:dyDescent="0.4">
      <c r="M879" t="s">
        <v>872</v>
      </c>
      <c r="N879" t="s">
        <v>455</v>
      </c>
      <c r="O879">
        <v>54300</v>
      </c>
    </row>
    <row r="880" spans="13:15" x14ac:dyDescent="0.4">
      <c r="M880" t="s">
        <v>872</v>
      </c>
      <c r="N880" t="s">
        <v>456</v>
      </c>
      <c r="O880">
        <v>37800</v>
      </c>
    </row>
    <row r="881" spans="13:15" x14ac:dyDescent="0.4">
      <c r="M881" t="s">
        <v>872</v>
      </c>
      <c r="N881" t="s">
        <v>457</v>
      </c>
      <c r="O881">
        <v>18200</v>
      </c>
    </row>
    <row r="882" spans="13:15" x14ac:dyDescent="0.4">
      <c r="M882" t="s">
        <v>872</v>
      </c>
      <c r="N882" t="s">
        <v>458</v>
      </c>
      <c r="O882">
        <v>28700</v>
      </c>
    </row>
    <row r="883" spans="13:15" x14ac:dyDescent="0.4">
      <c r="M883" t="s">
        <v>872</v>
      </c>
      <c r="N883" t="s">
        <v>459</v>
      </c>
      <c r="O883">
        <v>205900</v>
      </c>
    </row>
    <row r="884" spans="13:15" x14ac:dyDescent="0.4">
      <c r="M884" t="s">
        <v>872</v>
      </c>
      <c r="N884" t="s">
        <v>460</v>
      </c>
      <c r="O884">
        <v>115900</v>
      </c>
    </row>
    <row r="885" spans="13:15" x14ac:dyDescent="0.4">
      <c r="M885" t="s">
        <v>872</v>
      </c>
      <c r="N885" t="s">
        <v>461</v>
      </c>
      <c r="O885">
        <v>99200</v>
      </c>
    </row>
    <row r="886" spans="13:15" x14ac:dyDescent="0.4">
      <c r="M886" t="s">
        <v>872</v>
      </c>
      <c r="N886" t="s">
        <v>462</v>
      </c>
      <c r="O886">
        <v>77100</v>
      </c>
    </row>
    <row r="887" spans="13:15" x14ac:dyDescent="0.4">
      <c r="M887" t="s">
        <v>872</v>
      </c>
      <c r="N887" t="s">
        <v>463</v>
      </c>
      <c r="O887">
        <v>130500</v>
      </c>
    </row>
    <row r="888" spans="13:15" x14ac:dyDescent="0.4">
      <c r="M888" t="s">
        <v>872</v>
      </c>
      <c r="N888" t="s">
        <v>464</v>
      </c>
      <c r="O888">
        <v>44100</v>
      </c>
    </row>
    <row r="889" spans="13:15" x14ac:dyDescent="0.4">
      <c r="M889" t="s">
        <v>872</v>
      </c>
      <c r="N889" t="s">
        <v>465</v>
      </c>
      <c r="O889">
        <v>41700</v>
      </c>
    </row>
    <row r="890" spans="13:15" x14ac:dyDescent="0.4">
      <c r="M890" t="s">
        <v>872</v>
      </c>
      <c r="N890" t="s">
        <v>466</v>
      </c>
      <c r="O890">
        <v>66400</v>
      </c>
    </row>
    <row r="891" spans="13:15" x14ac:dyDescent="0.4">
      <c r="M891" t="s">
        <v>872</v>
      </c>
      <c r="N891" t="s">
        <v>467</v>
      </c>
      <c r="O891">
        <v>28400</v>
      </c>
    </row>
    <row r="892" spans="13:15" x14ac:dyDescent="0.4">
      <c r="M892" t="s">
        <v>872</v>
      </c>
      <c r="N892" t="s">
        <v>468</v>
      </c>
      <c r="O892">
        <v>35800</v>
      </c>
    </row>
    <row r="893" spans="13:15" x14ac:dyDescent="0.4">
      <c r="M893" t="s">
        <v>872</v>
      </c>
      <c r="N893" t="s">
        <v>469</v>
      </c>
      <c r="O893">
        <v>35200</v>
      </c>
    </row>
    <row r="894" spans="13:15" x14ac:dyDescent="0.4">
      <c r="M894" t="s">
        <v>872</v>
      </c>
      <c r="N894" t="s">
        <v>470</v>
      </c>
      <c r="O894">
        <v>93500</v>
      </c>
    </row>
    <row r="895" spans="13:15" x14ac:dyDescent="0.4">
      <c r="M895" t="s">
        <v>872</v>
      </c>
      <c r="N895" t="s">
        <v>471</v>
      </c>
      <c r="O895">
        <v>46600</v>
      </c>
    </row>
    <row r="896" spans="13:15" x14ac:dyDescent="0.4">
      <c r="M896" t="s">
        <v>872</v>
      </c>
      <c r="N896" t="s">
        <v>472</v>
      </c>
      <c r="O896">
        <v>156500</v>
      </c>
    </row>
    <row r="897" spans="13:15" x14ac:dyDescent="0.4">
      <c r="M897" t="s">
        <v>872</v>
      </c>
      <c r="N897" t="s">
        <v>473</v>
      </c>
      <c r="O897">
        <v>54300</v>
      </c>
    </row>
    <row r="898" spans="13:15" x14ac:dyDescent="0.4">
      <c r="M898" t="s">
        <v>872</v>
      </c>
      <c r="N898" t="s">
        <v>474</v>
      </c>
      <c r="O898">
        <v>23800</v>
      </c>
    </row>
    <row r="899" spans="13:15" x14ac:dyDescent="0.4">
      <c r="M899" t="s">
        <v>872</v>
      </c>
      <c r="N899" t="s">
        <v>475</v>
      </c>
      <c r="O899">
        <v>141700</v>
      </c>
    </row>
    <row r="900" spans="13:15" x14ac:dyDescent="0.4">
      <c r="M900" t="s">
        <v>872</v>
      </c>
      <c r="N900" t="s">
        <v>476</v>
      </c>
      <c r="O900">
        <v>110700</v>
      </c>
    </row>
    <row r="901" spans="13:15" x14ac:dyDescent="0.4">
      <c r="M901" t="s">
        <v>872</v>
      </c>
      <c r="N901" t="s">
        <v>477</v>
      </c>
      <c r="O901">
        <v>52600</v>
      </c>
    </row>
    <row r="902" spans="13:15" x14ac:dyDescent="0.4">
      <c r="M902" t="s">
        <v>872</v>
      </c>
      <c r="N902" t="s">
        <v>478</v>
      </c>
      <c r="O902">
        <v>35000</v>
      </c>
    </row>
    <row r="903" spans="13:15" x14ac:dyDescent="0.4">
      <c r="M903" t="s">
        <v>872</v>
      </c>
      <c r="N903" t="s">
        <v>479</v>
      </c>
      <c r="O903">
        <v>13800</v>
      </c>
    </row>
    <row r="904" spans="13:15" x14ac:dyDescent="0.4">
      <c r="M904" t="s">
        <v>872</v>
      </c>
      <c r="N904" t="s">
        <v>480</v>
      </c>
      <c r="O904">
        <v>60100</v>
      </c>
    </row>
    <row r="905" spans="13:15" x14ac:dyDescent="0.4">
      <c r="M905" t="s">
        <v>872</v>
      </c>
      <c r="N905" t="s">
        <v>481</v>
      </c>
      <c r="O905">
        <v>94500</v>
      </c>
    </row>
    <row r="906" spans="13:15" x14ac:dyDescent="0.4">
      <c r="M906" t="s">
        <v>872</v>
      </c>
      <c r="N906" t="s">
        <v>482</v>
      </c>
      <c r="O906">
        <v>68900</v>
      </c>
    </row>
    <row r="907" spans="13:15" x14ac:dyDescent="0.4">
      <c r="M907" t="s">
        <v>872</v>
      </c>
      <c r="N907" t="s">
        <v>483</v>
      </c>
      <c r="O907">
        <v>159600</v>
      </c>
    </row>
    <row r="908" spans="13:15" x14ac:dyDescent="0.4">
      <c r="M908" t="s">
        <v>872</v>
      </c>
      <c r="N908" t="s">
        <v>484</v>
      </c>
      <c r="O908">
        <v>158000</v>
      </c>
    </row>
    <row r="909" spans="13:15" x14ac:dyDescent="0.4">
      <c r="M909" t="s">
        <v>872</v>
      </c>
      <c r="N909" t="s">
        <v>485</v>
      </c>
      <c r="O909">
        <v>54200</v>
      </c>
    </row>
    <row r="910" spans="13:15" x14ac:dyDescent="0.4">
      <c r="M910" t="s">
        <v>872</v>
      </c>
      <c r="N910" t="s">
        <v>486</v>
      </c>
      <c r="O910">
        <v>46600</v>
      </c>
    </row>
    <row r="911" spans="13:15" x14ac:dyDescent="0.4">
      <c r="M911" t="s">
        <v>872</v>
      </c>
      <c r="N911" t="s">
        <v>487</v>
      </c>
      <c r="O911">
        <v>35100</v>
      </c>
    </row>
    <row r="912" spans="13:15" x14ac:dyDescent="0.4">
      <c r="M912" t="s">
        <v>872</v>
      </c>
      <c r="N912" t="s">
        <v>488</v>
      </c>
      <c r="O912">
        <v>40400</v>
      </c>
    </row>
    <row r="913" spans="13:15" x14ac:dyDescent="0.4">
      <c r="M913" t="s">
        <v>872</v>
      </c>
      <c r="N913" t="s">
        <v>489</v>
      </c>
      <c r="O913">
        <v>63000</v>
      </c>
    </row>
    <row r="914" spans="13:15" x14ac:dyDescent="0.4">
      <c r="M914" t="s">
        <v>872</v>
      </c>
      <c r="N914" t="s">
        <v>490</v>
      </c>
      <c r="O914">
        <v>68900</v>
      </c>
    </row>
    <row r="915" spans="13:15" x14ac:dyDescent="0.4">
      <c r="M915" t="s">
        <v>872</v>
      </c>
      <c r="N915" t="s">
        <v>491</v>
      </c>
      <c r="O915">
        <v>84200</v>
      </c>
    </row>
    <row r="916" spans="13:15" x14ac:dyDescent="0.4">
      <c r="M916" t="s">
        <v>872</v>
      </c>
      <c r="N916" t="s">
        <v>492</v>
      </c>
      <c r="O916">
        <v>28700</v>
      </c>
    </row>
    <row r="917" spans="13:15" x14ac:dyDescent="0.4">
      <c r="M917" t="s">
        <v>872</v>
      </c>
      <c r="N917" t="s">
        <v>493</v>
      </c>
      <c r="O917">
        <v>126700</v>
      </c>
    </row>
    <row r="918" spans="13:15" x14ac:dyDescent="0.4">
      <c r="M918" t="s">
        <v>872</v>
      </c>
      <c r="N918" t="s">
        <v>494</v>
      </c>
      <c r="O918">
        <v>70000</v>
      </c>
    </row>
    <row r="919" spans="13:15" x14ac:dyDescent="0.4">
      <c r="M919" t="s">
        <v>872</v>
      </c>
      <c r="N919" t="s">
        <v>495</v>
      </c>
      <c r="O919">
        <v>51900</v>
      </c>
    </row>
    <row r="920" spans="13:15" x14ac:dyDescent="0.4">
      <c r="M920" t="s">
        <v>872</v>
      </c>
      <c r="N920" t="s">
        <v>496</v>
      </c>
      <c r="O920">
        <v>97300</v>
      </c>
    </row>
    <row r="921" spans="13:15" x14ac:dyDescent="0.4">
      <c r="M921" t="s">
        <v>872</v>
      </c>
      <c r="N921" t="s">
        <v>497</v>
      </c>
      <c r="O921">
        <v>38500</v>
      </c>
    </row>
    <row r="922" spans="13:15" x14ac:dyDescent="0.4">
      <c r="M922" t="s">
        <v>872</v>
      </c>
      <c r="N922" t="s">
        <v>498</v>
      </c>
      <c r="O922">
        <v>44100</v>
      </c>
    </row>
    <row r="923" spans="13:15" x14ac:dyDescent="0.4">
      <c r="M923" t="s">
        <v>872</v>
      </c>
      <c r="N923" t="s">
        <v>499</v>
      </c>
      <c r="O923">
        <v>70800</v>
      </c>
    </row>
    <row r="924" spans="13:15" x14ac:dyDescent="0.4">
      <c r="M924" t="s">
        <v>872</v>
      </c>
      <c r="N924" t="s">
        <v>500</v>
      </c>
      <c r="O924">
        <v>58400</v>
      </c>
    </row>
    <row r="925" spans="13:15" x14ac:dyDescent="0.4">
      <c r="M925" t="s">
        <v>872</v>
      </c>
      <c r="N925" t="s">
        <v>501</v>
      </c>
      <c r="O925">
        <v>166100</v>
      </c>
    </row>
    <row r="926" spans="13:15" x14ac:dyDescent="0.4">
      <c r="M926" t="s">
        <v>872</v>
      </c>
      <c r="N926" t="s">
        <v>502</v>
      </c>
      <c r="O926">
        <v>103700</v>
      </c>
    </row>
    <row r="927" spans="13:15" x14ac:dyDescent="0.4">
      <c r="M927" t="s">
        <v>872</v>
      </c>
      <c r="N927" t="s">
        <v>503</v>
      </c>
      <c r="O927">
        <v>81800</v>
      </c>
    </row>
    <row r="928" spans="13:15" x14ac:dyDescent="0.4">
      <c r="M928" t="s">
        <v>872</v>
      </c>
      <c r="N928" t="s">
        <v>504</v>
      </c>
      <c r="O928">
        <v>42500</v>
      </c>
    </row>
    <row r="929" spans="13:15" x14ac:dyDescent="0.4">
      <c r="M929" t="s">
        <v>872</v>
      </c>
      <c r="N929" t="s">
        <v>505</v>
      </c>
      <c r="O929">
        <v>140100</v>
      </c>
    </row>
    <row r="930" spans="13:15" x14ac:dyDescent="0.4">
      <c r="M930" t="s">
        <v>872</v>
      </c>
      <c r="N930" t="s">
        <v>506</v>
      </c>
      <c r="O930">
        <v>147700</v>
      </c>
    </row>
    <row r="931" spans="13:15" x14ac:dyDescent="0.4">
      <c r="M931" t="s">
        <v>872</v>
      </c>
      <c r="N931" t="s">
        <v>507</v>
      </c>
      <c r="O931">
        <v>71500</v>
      </c>
    </row>
    <row r="932" spans="13:15" x14ac:dyDescent="0.4">
      <c r="M932" t="s">
        <v>872</v>
      </c>
      <c r="N932" t="s">
        <v>508</v>
      </c>
      <c r="O932">
        <v>42500</v>
      </c>
    </row>
    <row r="933" spans="13:15" x14ac:dyDescent="0.4">
      <c r="M933" t="s">
        <v>872</v>
      </c>
      <c r="N933" t="s">
        <v>509</v>
      </c>
      <c r="O933">
        <v>30900</v>
      </c>
    </row>
    <row r="934" spans="13:15" x14ac:dyDescent="0.4">
      <c r="M934" t="s">
        <v>872</v>
      </c>
      <c r="N934" t="s">
        <v>510</v>
      </c>
      <c r="O934">
        <v>52400</v>
      </c>
    </row>
    <row r="935" spans="13:15" x14ac:dyDescent="0.4">
      <c r="M935" t="s">
        <v>872</v>
      </c>
      <c r="N935" t="s">
        <v>511</v>
      </c>
      <c r="O935">
        <v>8600</v>
      </c>
    </row>
    <row r="936" spans="13:15" x14ac:dyDescent="0.4">
      <c r="M936" t="s">
        <v>872</v>
      </c>
      <c r="N936" t="s">
        <v>512</v>
      </c>
      <c r="O936">
        <v>56500</v>
      </c>
    </row>
    <row r="937" spans="13:15" x14ac:dyDescent="0.4">
      <c r="M937" t="s">
        <v>872</v>
      </c>
      <c r="N937" t="s">
        <v>513</v>
      </c>
      <c r="O937">
        <v>46000</v>
      </c>
    </row>
    <row r="938" spans="13:15" x14ac:dyDescent="0.4">
      <c r="M938" t="s">
        <v>872</v>
      </c>
      <c r="N938" t="s">
        <v>514</v>
      </c>
      <c r="O938">
        <v>104700</v>
      </c>
    </row>
    <row r="939" spans="13:15" x14ac:dyDescent="0.4">
      <c r="M939" t="s">
        <v>872</v>
      </c>
      <c r="N939" t="s">
        <v>515</v>
      </c>
      <c r="O939">
        <v>41300</v>
      </c>
    </row>
    <row r="940" spans="13:15" x14ac:dyDescent="0.4">
      <c r="M940" t="s">
        <v>872</v>
      </c>
      <c r="N940" t="s">
        <v>516</v>
      </c>
      <c r="O940">
        <v>185400</v>
      </c>
    </row>
    <row r="941" spans="13:15" x14ac:dyDescent="0.4">
      <c r="M941" t="s">
        <v>872</v>
      </c>
      <c r="N941" t="s">
        <v>517</v>
      </c>
      <c r="O941">
        <v>41100</v>
      </c>
    </row>
    <row r="942" spans="13:15" x14ac:dyDescent="0.4">
      <c r="M942" t="s">
        <v>872</v>
      </c>
      <c r="N942" t="s">
        <v>518</v>
      </c>
      <c r="O942">
        <v>96100</v>
      </c>
    </row>
    <row r="943" spans="13:15" x14ac:dyDescent="0.4">
      <c r="M943" t="s">
        <v>872</v>
      </c>
      <c r="N943" t="s">
        <v>519</v>
      </c>
      <c r="O943">
        <v>48200</v>
      </c>
    </row>
    <row r="944" spans="13:15" x14ac:dyDescent="0.4">
      <c r="M944" t="s">
        <v>872</v>
      </c>
      <c r="N944" t="s">
        <v>520</v>
      </c>
      <c r="O944">
        <v>29700</v>
      </c>
    </row>
    <row r="945" spans="13:15" x14ac:dyDescent="0.4">
      <c r="M945" t="s">
        <v>872</v>
      </c>
      <c r="N945" t="s">
        <v>521</v>
      </c>
      <c r="O945">
        <v>66000</v>
      </c>
    </row>
    <row r="946" spans="13:15" x14ac:dyDescent="0.4">
      <c r="M946" t="s">
        <v>872</v>
      </c>
      <c r="N946" t="s">
        <v>522</v>
      </c>
      <c r="O946">
        <v>50200</v>
      </c>
    </row>
    <row r="947" spans="13:15" x14ac:dyDescent="0.4">
      <c r="M947" t="s">
        <v>872</v>
      </c>
      <c r="N947" t="s">
        <v>523</v>
      </c>
      <c r="O947">
        <v>112400</v>
      </c>
    </row>
    <row r="948" spans="13:15" x14ac:dyDescent="0.4">
      <c r="M948" t="s">
        <v>872</v>
      </c>
      <c r="N948" t="s">
        <v>524</v>
      </c>
      <c r="O948">
        <v>23100</v>
      </c>
    </row>
    <row r="949" spans="13:15" x14ac:dyDescent="0.4">
      <c r="M949" t="s">
        <v>872</v>
      </c>
      <c r="N949" t="s">
        <v>525</v>
      </c>
      <c r="O949">
        <v>230900</v>
      </c>
    </row>
    <row r="950" spans="13:15" x14ac:dyDescent="0.4">
      <c r="M950" t="s">
        <v>872</v>
      </c>
      <c r="N950" t="s">
        <v>526</v>
      </c>
      <c r="O950">
        <v>52300</v>
      </c>
    </row>
    <row r="951" spans="13:15" x14ac:dyDescent="0.4">
      <c r="M951" t="s">
        <v>872</v>
      </c>
      <c r="N951" t="s">
        <v>527</v>
      </c>
      <c r="O951">
        <v>62700</v>
      </c>
    </row>
    <row r="952" spans="13:15" x14ac:dyDescent="0.4">
      <c r="M952" t="s">
        <v>872</v>
      </c>
      <c r="N952" t="s">
        <v>528</v>
      </c>
      <c r="O952">
        <v>52800</v>
      </c>
    </row>
    <row r="953" spans="13:15" x14ac:dyDescent="0.4">
      <c r="M953" t="s">
        <v>872</v>
      </c>
      <c r="N953" t="s">
        <v>529</v>
      </c>
      <c r="O953">
        <v>89500</v>
      </c>
    </row>
    <row r="954" spans="13:15" x14ac:dyDescent="0.4">
      <c r="M954" t="s">
        <v>872</v>
      </c>
      <c r="N954" t="s">
        <v>530</v>
      </c>
      <c r="O954">
        <v>159300</v>
      </c>
    </row>
    <row r="955" spans="13:15" x14ac:dyDescent="0.4">
      <c r="M955" t="s">
        <v>872</v>
      </c>
      <c r="N955" t="s">
        <v>531</v>
      </c>
      <c r="O955">
        <v>121000</v>
      </c>
    </row>
    <row r="956" spans="13:15" x14ac:dyDescent="0.4">
      <c r="M956" t="s">
        <v>872</v>
      </c>
      <c r="N956" t="s">
        <v>532</v>
      </c>
      <c r="O956">
        <v>53800</v>
      </c>
    </row>
    <row r="957" spans="13:15" x14ac:dyDescent="0.4">
      <c r="M957" t="s">
        <v>872</v>
      </c>
      <c r="N957" t="s">
        <v>533</v>
      </c>
      <c r="O957">
        <v>79000</v>
      </c>
    </row>
    <row r="958" spans="13:15" x14ac:dyDescent="0.4">
      <c r="M958" t="s">
        <v>872</v>
      </c>
      <c r="N958" t="s">
        <v>534</v>
      </c>
      <c r="O958">
        <v>54800</v>
      </c>
    </row>
    <row r="959" spans="13:15" x14ac:dyDescent="0.4">
      <c r="M959" t="s">
        <v>872</v>
      </c>
      <c r="N959" t="s">
        <v>535</v>
      </c>
      <c r="O959">
        <v>95400</v>
      </c>
    </row>
    <row r="960" spans="13:15" x14ac:dyDescent="0.4">
      <c r="M960" t="s">
        <v>872</v>
      </c>
      <c r="N960" t="s">
        <v>536</v>
      </c>
      <c r="O960">
        <v>176800</v>
      </c>
    </row>
    <row r="961" spans="13:15" x14ac:dyDescent="0.4">
      <c r="M961" t="s">
        <v>872</v>
      </c>
      <c r="N961" t="s">
        <v>537</v>
      </c>
      <c r="O961">
        <v>60700</v>
      </c>
    </row>
    <row r="962" spans="13:15" x14ac:dyDescent="0.4">
      <c r="M962" t="s">
        <v>872</v>
      </c>
      <c r="N962" t="s">
        <v>538</v>
      </c>
      <c r="O962">
        <v>84000</v>
      </c>
    </row>
    <row r="963" spans="13:15" x14ac:dyDescent="0.4">
      <c r="M963" t="s">
        <v>872</v>
      </c>
      <c r="N963" t="s">
        <v>539</v>
      </c>
      <c r="O963">
        <v>31300</v>
      </c>
    </row>
    <row r="964" spans="13:15" x14ac:dyDescent="0.4">
      <c r="M964" t="s">
        <v>872</v>
      </c>
      <c r="N964" t="s">
        <v>540</v>
      </c>
      <c r="O964">
        <v>139300</v>
      </c>
    </row>
    <row r="965" spans="13:15" x14ac:dyDescent="0.4">
      <c r="M965" t="s">
        <v>872</v>
      </c>
      <c r="N965" t="s">
        <v>541</v>
      </c>
      <c r="O965">
        <v>67200</v>
      </c>
    </row>
    <row r="966" spans="13:15" x14ac:dyDescent="0.4">
      <c r="M966" t="s">
        <v>872</v>
      </c>
      <c r="N966" t="s">
        <v>542</v>
      </c>
      <c r="O966">
        <v>57600</v>
      </c>
    </row>
    <row r="967" spans="13:15" x14ac:dyDescent="0.4">
      <c r="M967" t="s">
        <v>872</v>
      </c>
      <c r="N967" t="s">
        <v>543</v>
      </c>
      <c r="O967">
        <v>74000</v>
      </c>
    </row>
    <row r="968" spans="13:15" x14ac:dyDescent="0.4">
      <c r="M968" t="s">
        <v>872</v>
      </c>
      <c r="N968" t="s">
        <v>544</v>
      </c>
      <c r="O968">
        <v>141900</v>
      </c>
    </row>
    <row r="969" spans="13:15" x14ac:dyDescent="0.4">
      <c r="M969" t="s">
        <v>872</v>
      </c>
      <c r="N969" t="s">
        <v>727</v>
      </c>
      <c r="O969">
        <v>31900</v>
      </c>
    </row>
    <row r="970" spans="13:15" x14ac:dyDescent="0.4">
      <c r="M970" t="s">
        <v>872</v>
      </c>
      <c r="N970" t="s">
        <v>728</v>
      </c>
      <c r="O970">
        <v>48300</v>
      </c>
    </row>
    <row r="971" spans="13:15" x14ac:dyDescent="0.4">
      <c r="M971" t="s">
        <v>872</v>
      </c>
      <c r="N971" t="s">
        <v>729</v>
      </c>
      <c r="O971">
        <v>80700</v>
      </c>
    </row>
    <row r="972" spans="13:15" x14ac:dyDescent="0.4">
      <c r="M972" t="s">
        <v>872</v>
      </c>
      <c r="N972" t="s">
        <v>730</v>
      </c>
      <c r="O972">
        <v>128800</v>
      </c>
    </row>
    <row r="973" spans="13:15" x14ac:dyDescent="0.4">
      <c r="M973" t="s">
        <v>872</v>
      </c>
      <c r="N973" t="s">
        <v>731</v>
      </c>
      <c r="O973">
        <v>115200</v>
      </c>
    </row>
    <row r="974" spans="13:15" x14ac:dyDescent="0.4">
      <c r="M974" t="s">
        <v>872</v>
      </c>
      <c r="N974" t="s">
        <v>732</v>
      </c>
      <c r="O974">
        <v>83300</v>
      </c>
    </row>
    <row r="975" spans="13:15" x14ac:dyDescent="0.4">
      <c r="M975" t="s">
        <v>872</v>
      </c>
      <c r="N975" t="s">
        <v>733</v>
      </c>
      <c r="O975">
        <v>94300</v>
      </c>
    </row>
    <row r="976" spans="13:15" x14ac:dyDescent="0.4">
      <c r="M976" t="s">
        <v>872</v>
      </c>
      <c r="N976" t="s">
        <v>734</v>
      </c>
      <c r="O976">
        <v>76100</v>
      </c>
    </row>
    <row r="977" spans="13:15" x14ac:dyDescent="0.4">
      <c r="M977" t="s">
        <v>872</v>
      </c>
      <c r="N977" t="s">
        <v>735</v>
      </c>
      <c r="O977">
        <v>70600</v>
      </c>
    </row>
    <row r="978" spans="13:15" x14ac:dyDescent="0.4">
      <c r="M978" t="s">
        <v>872</v>
      </c>
      <c r="N978" t="s">
        <v>736</v>
      </c>
      <c r="O978">
        <v>223100</v>
      </c>
    </row>
    <row r="979" spans="13:15" x14ac:dyDescent="0.4">
      <c r="M979" t="s">
        <v>872</v>
      </c>
      <c r="N979" t="s">
        <v>737</v>
      </c>
      <c r="O979">
        <v>158800</v>
      </c>
    </row>
    <row r="980" spans="13:15" x14ac:dyDescent="0.4">
      <c r="M980" t="s">
        <v>872</v>
      </c>
      <c r="N980" t="s">
        <v>738</v>
      </c>
      <c r="O980">
        <v>130700</v>
      </c>
    </row>
    <row r="981" spans="13:15" x14ac:dyDescent="0.4">
      <c r="M981" t="s">
        <v>872</v>
      </c>
      <c r="N981" t="s">
        <v>739</v>
      </c>
      <c r="O981">
        <v>146800</v>
      </c>
    </row>
    <row r="982" spans="13:15" x14ac:dyDescent="0.4">
      <c r="M982" t="s">
        <v>872</v>
      </c>
      <c r="N982" t="s">
        <v>740</v>
      </c>
      <c r="O982">
        <v>43200</v>
      </c>
    </row>
    <row r="983" spans="13:15" x14ac:dyDescent="0.4">
      <c r="M983" t="s">
        <v>872</v>
      </c>
      <c r="N983" t="s">
        <v>741</v>
      </c>
      <c r="O983">
        <v>112600</v>
      </c>
    </row>
    <row r="984" spans="13:15" x14ac:dyDescent="0.4">
      <c r="M984" t="s">
        <v>872</v>
      </c>
      <c r="N984" t="s">
        <v>742</v>
      </c>
      <c r="O984">
        <v>238600</v>
      </c>
    </row>
    <row r="985" spans="13:15" x14ac:dyDescent="0.4">
      <c r="M985" t="s">
        <v>872</v>
      </c>
      <c r="N985" t="s">
        <v>743</v>
      </c>
      <c r="O985">
        <v>173600</v>
      </c>
    </row>
    <row r="986" spans="13:15" x14ac:dyDescent="0.4">
      <c r="M986" t="s">
        <v>872</v>
      </c>
      <c r="N986" t="s">
        <v>744</v>
      </c>
      <c r="O986">
        <v>26200</v>
      </c>
    </row>
    <row r="987" spans="13:15" x14ac:dyDescent="0.4">
      <c r="M987" t="s">
        <v>872</v>
      </c>
      <c r="N987" t="s">
        <v>745</v>
      </c>
      <c r="O987">
        <v>229300</v>
      </c>
    </row>
    <row r="988" spans="13:15" x14ac:dyDescent="0.4">
      <c r="M988" t="s">
        <v>872</v>
      </c>
      <c r="N988" t="s">
        <v>746</v>
      </c>
      <c r="O988">
        <v>151800</v>
      </c>
    </row>
    <row r="989" spans="13:15" x14ac:dyDescent="0.4">
      <c r="M989" t="s">
        <v>872</v>
      </c>
      <c r="N989" t="s">
        <v>747</v>
      </c>
      <c r="O989">
        <v>111700</v>
      </c>
    </row>
    <row r="990" spans="13:15" x14ac:dyDescent="0.4">
      <c r="M990" t="s">
        <v>872</v>
      </c>
      <c r="N990" t="s">
        <v>748</v>
      </c>
      <c r="O990">
        <v>66200</v>
      </c>
    </row>
    <row r="991" spans="13:15" x14ac:dyDescent="0.4">
      <c r="M991" t="s">
        <v>872</v>
      </c>
      <c r="N991" t="s">
        <v>749</v>
      </c>
      <c r="O991">
        <v>208200</v>
      </c>
    </row>
    <row r="992" spans="13:15" x14ac:dyDescent="0.4">
      <c r="M992" t="s">
        <v>872</v>
      </c>
      <c r="N992" t="s">
        <v>750</v>
      </c>
      <c r="O992">
        <v>188400</v>
      </c>
    </row>
    <row r="993" spans="13:15" x14ac:dyDescent="0.4">
      <c r="M993" t="s">
        <v>872</v>
      </c>
      <c r="N993" t="s">
        <v>751</v>
      </c>
      <c r="O993">
        <v>0</v>
      </c>
    </row>
    <row r="994" spans="13:15" x14ac:dyDescent="0.4">
      <c r="M994" t="s">
        <v>872</v>
      </c>
      <c r="N994" t="s">
        <v>752</v>
      </c>
      <c r="O994">
        <v>0</v>
      </c>
    </row>
    <row r="995" spans="13:15" x14ac:dyDescent="0.4">
      <c r="M995" t="s">
        <v>872</v>
      </c>
      <c r="N995" t="s">
        <v>753</v>
      </c>
      <c r="O995">
        <v>0</v>
      </c>
    </row>
    <row r="996" spans="13:15" x14ac:dyDescent="0.4">
      <c r="M996" t="s">
        <v>872</v>
      </c>
      <c r="N996" t="s">
        <v>754</v>
      </c>
      <c r="O996">
        <v>0</v>
      </c>
    </row>
    <row r="997" spans="13:15" x14ac:dyDescent="0.4">
      <c r="M997" t="s">
        <v>872</v>
      </c>
      <c r="N997" t="s">
        <v>755</v>
      </c>
      <c r="O997">
        <v>0</v>
      </c>
    </row>
    <row r="998" spans="13:15" x14ac:dyDescent="0.4">
      <c r="M998" t="s">
        <v>872</v>
      </c>
      <c r="N998" t="s">
        <v>756</v>
      </c>
      <c r="O998">
        <v>7731100</v>
      </c>
    </row>
    <row r="999" spans="13:15" x14ac:dyDescent="0.4">
      <c r="M999" t="s">
        <v>873</v>
      </c>
      <c r="N999" t="s">
        <v>545</v>
      </c>
      <c r="O999">
        <v>3896800</v>
      </c>
    </row>
    <row r="1000" spans="13:15" x14ac:dyDescent="0.4">
      <c r="M1000" t="s">
        <v>873</v>
      </c>
      <c r="N1000" t="s">
        <v>546</v>
      </c>
      <c r="O1000">
        <v>664700</v>
      </c>
    </row>
    <row r="1001" spans="13:15" x14ac:dyDescent="0.4">
      <c r="M1001" t="s">
        <v>873</v>
      </c>
      <c r="N1001" t="s">
        <v>547</v>
      </c>
      <c r="O1001">
        <v>739500</v>
      </c>
    </row>
    <row r="1002" spans="13:15" x14ac:dyDescent="0.4">
      <c r="M1002" t="s">
        <v>873</v>
      </c>
      <c r="N1002" t="s">
        <v>548</v>
      </c>
      <c r="O1002">
        <v>958700</v>
      </c>
    </row>
    <row r="1003" spans="13:15" x14ac:dyDescent="0.4">
      <c r="M1003" t="s">
        <v>873</v>
      </c>
      <c r="N1003" t="s">
        <v>549</v>
      </c>
      <c r="O1003">
        <v>215000</v>
      </c>
    </row>
    <row r="1004" spans="13:15" x14ac:dyDescent="0.4">
      <c r="M1004" t="s">
        <v>873</v>
      </c>
      <c r="N1004" t="s">
        <v>550</v>
      </c>
      <c r="O1004">
        <v>360400</v>
      </c>
    </row>
    <row r="1005" spans="13:15" x14ac:dyDescent="0.4">
      <c r="M1005" t="s">
        <v>873</v>
      </c>
      <c r="N1005" t="s">
        <v>551</v>
      </c>
      <c r="O1005">
        <v>213300</v>
      </c>
    </row>
    <row r="1006" spans="13:15" x14ac:dyDescent="0.4">
      <c r="M1006" t="s">
        <v>873</v>
      </c>
      <c r="N1006" t="s">
        <v>552</v>
      </c>
      <c r="O1006">
        <v>292700</v>
      </c>
    </row>
    <row r="1007" spans="13:15" x14ac:dyDescent="0.4">
      <c r="M1007" t="s">
        <v>873</v>
      </c>
      <c r="N1007" t="s">
        <v>553</v>
      </c>
      <c r="O1007">
        <v>658300</v>
      </c>
    </row>
    <row r="1008" spans="13:15" x14ac:dyDescent="0.4">
      <c r="M1008" t="s">
        <v>873</v>
      </c>
      <c r="N1008" t="s">
        <v>554</v>
      </c>
      <c r="O1008">
        <v>193400</v>
      </c>
    </row>
    <row r="1009" spans="13:15" x14ac:dyDescent="0.4">
      <c r="M1009" t="s">
        <v>873</v>
      </c>
      <c r="N1009" t="s">
        <v>555</v>
      </c>
      <c r="O1009">
        <v>497500</v>
      </c>
    </row>
    <row r="1010" spans="13:15" x14ac:dyDescent="0.4">
      <c r="M1010" t="s">
        <v>873</v>
      </c>
      <c r="N1010" t="s">
        <v>556</v>
      </c>
      <c r="O1010">
        <v>202800</v>
      </c>
    </row>
    <row r="1011" spans="13:15" x14ac:dyDescent="0.4">
      <c r="M1011" t="s">
        <v>873</v>
      </c>
      <c r="N1011" t="s">
        <v>557</v>
      </c>
      <c r="O1011">
        <v>211800</v>
      </c>
    </row>
    <row r="1012" spans="13:15" x14ac:dyDescent="0.4">
      <c r="M1012" t="s">
        <v>873</v>
      </c>
      <c r="N1012" t="s">
        <v>558</v>
      </c>
      <c r="O1012">
        <v>259300</v>
      </c>
    </row>
    <row r="1013" spans="13:15" x14ac:dyDescent="0.4">
      <c r="M1013" t="s">
        <v>873</v>
      </c>
      <c r="N1013" t="s">
        <v>559</v>
      </c>
      <c r="O1013">
        <v>362800</v>
      </c>
    </row>
    <row r="1014" spans="13:15" x14ac:dyDescent="0.4">
      <c r="M1014" t="s">
        <v>873</v>
      </c>
      <c r="N1014" t="s">
        <v>560</v>
      </c>
      <c r="O1014">
        <v>358500</v>
      </c>
    </row>
    <row r="1015" spans="13:15" x14ac:dyDescent="0.4">
      <c r="M1015" t="s">
        <v>873</v>
      </c>
      <c r="N1015" t="s">
        <v>561</v>
      </c>
      <c r="O1015">
        <v>184900</v>
      </c>
    </row>
    <row r="1016" spans="13:15" x14ac:dyDescent="0.4">
      <c r="M1016" t="s">
        <v>873</v>
      </c>
      <c r="N1016" t="s">
        <v>562</v>
      </c>
      <c r="O1016">
        <v>322500</v>
      </c>
    </row>
    <row r="1017" spans="13:15" x14ac:dyDescent="0.4">
      <c r="M1017" t="s">
        <v>873</v>
      </c>
      <c r="N1017" t="s">
        <v>563</v>
      </c>
      <c r="O1017">
        <v>185900</v>
      </c>
    </row>
    <row r="1018" spans="13:15" x14ac:dyDescent="0.4">
      <c r="M1018" t="s">
        <v>873</v>
      </c>
      <c r="N1018" t="s">
        <v>564</v>
      </c>
      <c r="O1018">
        <v>425500</v>
      </c>
    </row>
    <row r="1019" spans="13:15" x14ac:dyDescent="0.4">
      <c r="M1019" t="s">
        <v>873</v>
      </c>
      <c r="N1019" t="s">
        <v>565</v>
      </c>
      <c r="O1019">
        <v>350400</v>
      </c>
    </row>
    <row r="1020" spans="13:15" x14ac:dyDescent="0.4">
      <c r="M1020" t="s">
        <v>873</v>
      </c>
      <c r="N1020" t="s">
        <v>566</v>
      </c>
      <c r="O1020">
        <v>244400</v>
      </c>
    </row>
    <row r="1021" spans="13:15" x14ac:dyDescent="0.4">
      <c r="M1021" t="s">
        <v>873</v>
      </c>
      <c r="N1021" t="s">
        <v>567</v>
      </c>
      <c r="O1021">
        <v>721600</v>
      </c>
    </row>
    <row r="1022" spans="13:15" x14ac:dyDescent="0.4">
      <c r="M1022" t="s">
        <v>873</v>
      </c>
      <c r="N1022" t="s">
        <v>568</v>
      </c>
      <c r="O1022">
        <v>156900</v>
      </c>
    </row>
    <row r="1023" spans="13:15" x14ac:dyDescent="0.4">
      <c r="M1023" t="s">
        <v>873</v>
      </c>
      <c r="N1023" t="s">
        <v>569</v>
      </c>
      <c r="O1023">
        <v>142400</v>
      </c>
    </row>
    <row r="1024" spans="13:15" x14ac:dyDescent="0.4">
      <c r="M1024" t="s">
        <v>873</v>
      </c>
      <c r="N1024" t="s">
        <v>570</v>
      </c>
      <c r="O1024">
        <v>126100</v>
      </c>
    </row>
    <row r="1025" spans="13:15" x14ac:dyDescent="0.4">
      <c r="M1025" t="s">
        <v>873</v>
      </c>
      <c r="N1025" t="s">
        <v>571</v>
      </c>
      <c r="O1025">
        <v>127400</v>
      </c>
    </row>
    <row r="1026" spans="13:15" x14ac:dyDescent="0.4">
      <c r="M1026" t="s">
        <v>873</v>
      </c>
      <c r="N1026" t="s">
        <v>572</v>
      </c>
      <c r="O1026">
        <v>148500</v>
      </c>
    </row>
    <row r="1027" spans="13:15" x14ac:dyDescent="0.4">
      <c r="M1027" t="s">
        <v>873</v>
      </c>
      <c r="N1027" t="s">
        <v>573</v>
      </c>
      <c r="O1027">
        <v>150700</v>
      </c>
    </row>
    <row r="1028" spans="13:15" x14ac:dyDescent="0.4">
      <c r="M1028" t="s">
        <v>873</v>
      </c>
      <c r="N1028" t="s">
        <v>574</v>
      </c>
      <c r="O1028">
        <v>132100</v>
      </c>
    </row>
    <row r="1029" spans="13:15" x14ac:dyDescent="0.4">
      <c r="M1029" t="s">
        <v>873</v>
      </c>
      <c r="N1029" t="s">
        <v>575</v>
      </c>
      <c r="O1029">
        <v>208200</v>
      </c>
    </row>
    <row r="1030" spans="13:15" x14ac:dyDescent="0.4">
      <c r="M1030" t="s">
        <v>873</v>
      </c>
      <c r="N1030" t="s">
        <v>576</v>
      </c>
      <c r="O1030">
        <v>118700</v>
      </c>
    </row>
    <row r="1031" spans="13:15" x14ac:dyDescent="0.4">
      <c r="M1031" t="s">
        <v>873</v>
      </c>
      <c r="N1031" t="s">
        <v>577</v>
      </c>
      <c r="O1031">
        <v>132500</v>
      </c>
    </row>
    <row r="1032" spans="13:15" x14ac:dyDescent="0.4">
      <c r="M1032" t="s">
        <v>873</v>
      </c>
      <c r="N1032" t="s">
        <v>578</v>
      </c>
      <c r="O1032">
        <v>223100</v>
      </c>
    </row>
    <row r="1033" spans="13:15" x14ac:dyDescent="0.4">
      <c r="M1033" t="s">
        <v>873</v>
      </c>
      <c r="N1033" t="s">
        <v>579</v>
      </c>
      <c r="O1033">
        <v>89800</v>
      </c>
    </row>
    <row r="1034" spans="13:15" x14ac:dyDescent="0.4">
      <c r="M1034" t="s">
        <v>873</v>
      </c>
      <c r="N1034" t="s">
        <v>580</v>
      </c>
      <c r="O1034">
        <v>144800</v>
      </c>
    </row>
    <row r="1035" spans="13:15" x14ac:dyDescent="0.4">
      <c r="M1035" t="s">
        <v>873</v>
      </c>
      <c r="N1035" t="s">
        <v>581</v>
      </c>
      <c r="O1035">
        <v>202400</v>
      </c>
    </row>
    <row r="1036" spans="13:15" x14ac:dyDescent="0.4">
      <c r="M1036" t="s">
        <v>873</v>
      </c>
      <c r="N1036" t="s">
        <v>582</v>
      </c>
      <c r="O1036">
        <v>127700</v>
      </c>
    </row>
    <row r="1037" spans="13:15" x14ac:dyDescent="0.4">
      <c r="M1037" t="s">
        <v>873</v>
      </c>
      <c r="N1037" t="s">
        <v>583</v>
      </c>
      <c r="O1037">
        <v>126400</v>
      </c>
    </row>
    <row r="1038" spans="13:15" x14ac:dyDescent="0.4">
      <c r="M1038" t="s">
        <v>873</v>
      </c>
      <c r="N1038" t="s">
        <v>584</v>
      </c>
      <c r="O1038">
        <v>208700</v>
      </c>
    </row>
    <row r="1039" spans="13:15" x14ac:dyDescent="0.4">
      <c r="M1039" t="s">
        <v>873</v>
      </c>
      <c r="N1039" t="s">
        <v>585</v>
      </c>
      <c r="O1039">
        <v>187200</v>
      </c>
    </row>
    <row r="1040" spans="13:15" x14ac:dyDescent="0.4">
      <c r="M1040" t="s">
        <v>873</v>
      </c>
      <c r="N1040" t="s">
        <v>586</v>
      </c>
      <c r="O1040">
        <v>171200</v>
      </c>
    </row>
    <row r="1041" spans="13:15" x14ac:dyDescent="0.4">
      <c r="M1041" t="s">
        <v>873</v>
      </c>
      <c r="N1041" t="s">
        <v>587</v>
      </c>
      <c r="O1041">
        <v>197500</v>
      </c>
    </row>
    <row r="1042" spans="13:15" x14ac:dyDescent="0.4">
      <c r="M1042" t="s">
        <v>873</v>
      </c>
      <c r="N1042" t="s">
        <v>588</v>
      </c>
      <c r="O1042">
        <v>224900</v>
      </c>
    </row>
    <row r="1043" spans="13:15" x14ac:dyDescent="0.4">
      <c r="M1043" t="s">
        <v>873</v>
      </c>
      <c r="N1043" t="s">
        <v>589</v>
      </c>
      <c r="O1043">
        <v>187300</v>
      </c>
    </row>
    <row r="1044" spans="13:15" x14ac:dyDescent="0.4">
      <c r="M1044" t="s">
        <v>873</v>
      </c>
      <c r="N1044" t="s">
        <v>590</v>
      </c>
      <c r="O1044">
        <v>56700</v>
      </c>
    </row>
    <row r="1045" spans="13:15" x14ac:dyDescent="0.4">
      <c r="M1045" t="s">
        <v>873</v>
      </c>
      <c r="N1045" t="s">
        <v>591</v>
      </c>
      <c r="O1045">
        <v>81800</v>
      </c>
    </row>
    <row r="1046" spans="13:15" x14ac:dyDescent="0.4">
      <c r="M1046" t="s">
        <v>873</v>
      </c>
      <c r="N1046" t="s">
        <v>592</v>
      </c>
      <c r="O1046">
        <v>189600</v>
      </c>
    </row>
    <row r="1047" spans="13:15" x14ac:dyDescent="0.4">
      <c r="M1047" t="s">
        <v>873</v>
      </c>
      <c r="N1047" t="s">
        <v>593</v>
      </c>
      <c r="O1047">
        <v>269500</v>
      </c>
    </row>
    <row r="1048" spans="13:15" x14ac:dyDescent="0.4">
      <c r="M1048" t="s">
        <v>873</v>
      </c>
      <c r="N1048" t="s">
        <v>594</v>
      </c>
      <c r="O1048">
        <v>66800</v>
      </c>
    </row>
    <row r="1049" spans="13:15" x14ac:dyDescent="0.4">
      <c r="M1049" t="s">
        <v>873</v>
      </c>
      <c r="N1049" t="s">
        <v>595</v>
      </c>
      <c r="O1049">
        <v>46300</v>
      </c>
    </row>
    <row r="1050" spans="13:15" x14ac:dyDescent="0.4">
      <c r="M1050" t="s">
        <v>873</v>
      </c>
      <c r="N1050" t="s">
        <v>596</v>
      </c>
      <c r="O1050">
        <v>69600</v>
      </c>
    </row>
    <row r="1051" spans="13:15" x14ac:dyDescent="0.4">
      <c r="M1051" t="s">
        <v>873</v>
      </c>
      <c r="N1051" t="s">
        <v>597</v>
      </c>
      <c r="O1051">
        <v>79000</v>
      </c>
    </row>
    <row r="1052" spans="13:15" x14ac:dyDescent="0.4">
      <c r="M1052" t="s">
        <v>873</v>
      </c>
      <c r="N1052" t="s">
        <v>598</v>
      </c>
      <c r="O1052">
        <v>173100</v>
      </c>
    </row>
    <row r="1053" spans="13:15" x14ac:dyDescent="0.4">
      <c r="M1053" t="s">
        <v>873</v>
      </c>
      <c r="N1053" t="s">
        <v>599</v>
      </c>
      <c r="O1053">
        <v>169200</v>
      </c>
    </row>
    <row r="1054" spans="13:15" x14ac:dyDescent="0.4">
      <c r="M1054" t="s">
        <v>873</v>
      </c>
      <c r="N1054" t="s">
        <v>600</v>
      </c>
      <c r="O1054">
        <v>90700</v>
      </c>
    </row>
    <row r="1055" spans="13:15" x14ac:dyDescent="0.4">
      <c r="M1055" t="s">
        <v>873</v>
      </c>
      <c r="N1055" t="s">
        <v>601</v>
      </c>
      <c r="O1055">
        <v>110200</v>
      </c>
    </row>
    <row r="1056" spans="13:15" x14ac:dyDescent="0.4">
      <c r="M1056" t="s">
        <v>873</v>
      </c>
      <c r="N1056" t="s">
        <v>602</v>
      </c>
      <c r="O1056">
        <v>89500</v>
      </c>
    </row>
    <row r="1057" spans="13:15" x14ac:dyDescent="0.4">
      <c r="M1057" t="s">
        <v>873</v>
      </c>
      <c r="N1057" t="s">
        <v>603</v>
      </c>
      <c r="O1057">
        <v>65200</v>
      </c>
    </row>
    <row r="1058" spans="13:15" x14ac:dyDescent="0.4">
      <c r="M1058" t="s">
        <v>873</v>
      </c>
      <c r="N1058" t="s">
        <v>604</v>
      </c>
      <c r="O1058">
        <v>144700</v>
      </c>
    </row>
    <row r="1059" spans="13:15" x14ac:dyDescent="0.4">
      <c r="M1059" t="s">
        <v>873</v>
      </c>
      <c r="N1059" t="s">
        <v>605</v>
      </c>
      <c r="O1059">
        <v>98100</v>
      </c>
    </row>
    <row r="1060" spans="13:15" x14ac:dyDescent="0.4">
      <c r="M1060" t="s">
        <v>873</v>
      </c>
      <c r="N1060" t="s">
        <v>606</v>
      </c>
      <c r="O1060">
        <v>88200</v>
      </c>
    </row>
    <row r="1061" spans="13:15" x14ac:dyDescent="0.4">
      <c r="M1061" t="s">
        <v>873</v>
      </c>
      <c r="N1061" t="s">
        <v>607</v>
      </c>
      <c r="O1061">
        <v>53600</v>
      </c>
    </row>
    <row r="1062" spans="13:15" x14ac:dyDescent="0.4">
      <c r="M1062" t="s">
        <v>873</v>
      </c>
      <c r="N1062" t="s">
        <v>608</v>
      </c>
      <c r="O1062">
        <v>77600</v>
      </c>
    </row>
    <row r="1063" spans="13:15" x14ac:dyDescent="0.4">
      <c r="M1063" t="s">
        <v>873</v>
      </c>
      <c r="N1063" t="s">
        <v>609</v>
      </c>
      <c r="O1063">
        <v>55600</v>
      </c>
    </row>
    <row r="1064" spans="13:15" x14ac:dyDescent="0.4">
      <c r="M1064" t="s">
        <v>873</v>
      </c>
      <c r="N1064" t="s">
        <v>610</v>
      </c>
      <c r="O1064">
        <v>36500</v>
      </c>
    </row>
    <row r="1065" spans="13:15" x14ac:dyDescent="0.4">
      <c r="M1065" t="s">
        <v>873</v>
      </c>
      <c r="N1065" t="s">
        <v>611</v>
      </c>
      <c r="O1065">
        <v>75500</v>
      </c>
    </row>
    <row r="1066" spans="13:15" x14ac:dyDescent="0.4">
      <c r="M1066" t="s">
        <v>873</v>
      </c>
      <c r="N1066" t="s">
        <v>612</v>
      </c>
      <c r="O1066">
        <v>126700</v>
      </c>
    </row>
    <row r="1067" spans="13:15" x14ac:dyDescent="0.4">
      <c r="M1067" t="s">
        <v>873</v>
      </c>
      <c r="N1067" t="s">
        <v>613</v>
      </c>
      <c r="O1067">
        <v>59200</v>
      </c>
    </row>
    <row r="1068" spans="13:15" x14ac:dyDescent="0.4">
      <c r="M1068" t="s">
        <v>873</v>
      </c>
      <c r="N1068" t="s">
        <v>614</v>
      </c>
      <c r="O1068">
        <v>33300</v>
      </c>
    </row>
    <row r="1069" spans="13:15" x14ac:dyDescent="0.4">
      <c r="M1069" t="s">
        <v>873</v>
      </c>
      <c r="N1069" t="s">
        <v>615</v>
      </c>
      <c r="O1069">
        <v>146400</v>
      </c>
    </row>
    <row r="1070" spans="13:15" x14ac:dyDescent="0.4">
      <c r="M1070" t="s">
        <v>873</v>
      </c>
      <c r="N1070" t="s">
        <v>616</v>
      </c>
      <c r="O1070">
        <v>44000</v>
      </c>
    </row>
    <row r="1071" spans="13:15" x14ac:dyDescent="0.4">
      <c r="M1071" t="s">
        <v>873</v>
      </c>
      <c r="N1071" t="s">
        <v>617</v>
      </c>
      <c r="O1071">
        <v>61700</v>
      </c>
    </row>
    <row r="1072" spans="13:15" x14ac:dyDescent="0.4">
      <c r="M1072" t="s">
        <v>873</v>
      </c>
      <c r="N1072" t="s">
        <v>618</v>
      </c>
      <c r="O1072">
        <v>90600</v>
      </c>
    </row>
    <row r="1073" spans="13:15" x14ac:dyDescent="0.4">
      <c r="M1073" t="s">
        <v>873</v>
      </c>
      <c r="N1073" t="s">
        <v>619</v>
      </c>
      <c r="O1073">
        <v>74800</v>
      </c>
    </row>
    <row r="1074" spans="13:15" x14ac:dyDescent="0.4">
      <c r="M1074" t="s">
        <v>873</v>
      </c>
      <c r="N1074" t="s">
        <v>620</v>
      </c>
      <c r="O1074">
        <v>85300</v>
      </c>
    </row>
    <row r="1075" spans="13:15" x14ac:dyDescent="0.4">
      <c r="M1075" t="s">
        <v>873</v>
      </c>
      <c r="N1075" t="s">
        <v>621</v>
      </c>
      <c r="O1075">
        <v>120200</v>
      </c>
    </row>
    <row r="1076" spans="13:15" x14ac:dyDescent="0.4">
      <c r="M1076" t="s">
        <v>873</v>
      </c>
      <c r="N1076" t="s">
        <v>622</v>
      </c>
      <c r="O1076">
        <v>55500</v>
      </c>
    </row>
    <row r="1077" spans="13:15" x14ac:dyDescent="0.4">
      <c r="M1077" t="s">
        <v>873</v>
      </c>
      <c r="N1077" t="s">
        <v>623</v>
      </c>
      <c r="O1077">
        <v>40400</v>
      </c>
    </row>
    <row r="1078" spans="13:15" x14ac:dyDescent="0.4">
      <c r="M1078" t="s">
        <v>873</v>
      </c>
      <c r="N1078" t="s">
        <v>624</v>
      </c>
      <c r="O1078">
        <v>197500</v>
      </c>
    </row>
    <row r="1079" spans="13:15" x14ac:dyDescent="0.4">
      <c r="M1079" t="s">
        <v>873</v>
      </c>
      <c r="N1079" t="s">
        <v>625</v>
      </c>
      <c r="O1079">
        <v>43700</v>
      </c>
    </row>
    <row r="1080" spans="13:15" x14ac:dyDescent="0.4">
      <c r="M1080" t="s">
        <v>873</v>
      </c>
      <c r="N1080" t="s">
        <v>626</v>
      </c>
      <c r="O1080">
        <v>30300</v>
      </c>
    </row>
    <row r="1081" spans="13:15" x14ac:dyDescent="0.4">
      <c r="M1081" t="s">
        <v>873</v>
      </c>
      <c r="N1081" t="s">
        <v>627</v>
      </c>
      <c r="O1081">
        <v>32000</v>
      </c>
    </row>
    <row r="1082" spans="13:15" x14ac:dyDescent="0.4">
      <c r="M1082" t="s">
        <v>873</v>
      </c>
      <c r="N1082" t="s">
        <v>628</v>
      </c>
      <c r="O1082">
        <v>47600</v>
      </c>
    </row>
    <row r="1083" spans="13:15" x14ac:dyDescent="0.4">
      <c r="M1083" t="s">
        <v>873</v>
      </c>
      <c r="N1083" t="s">
        <v>629</v>
      </c>
      <c r="O1083">
        <v>63900</v>
      </c>
    </row>
    <row r="1084" spans="13:15" x14ac:dyDescent="0.4">
      <c r="M1084" t="s">
        <v>873</v>
      </c>
      <c r="N1084" t="s">
        <v>630</v>
      </c>
      <c r="O1084">
        <v>45000</v>
      </c>
    </row>
    <row r="1085" spans="13:15" x14ac:dyDescent="0.4">
      <c r="M1085" t="s">
        <v>873</v>
      </c>
      <c r="N1085" t="s">
        <v>631</v>
      </c>
      <c r="O1085">
        <v>94300</v>
      </c>
    </row>
    <row r="1086" spans="13:15" x14ac:dyDescent="0.4">
      <c r="M1086" t="s">
        <v>873</v>
      </c>
      <c r="N1086" t="s">
        <v>632</v>
      </c>
      <c r="O1086">
        <v>73200</v>
      </c>
    </row>
    <row r="1087" spans="13:15" x14ac:dyDescent="0.4">
      <c r="M1087" t="s">
        <v>873</v>
      </c>
      <c r="N1087" t="s">
        <v>633</v>
      </c>
      <c r="O1087">
        <v>50800</v>
      </c>
    </row>
    <row r="1088" spans="13:15" x14ac:dyDescent="0.4">
      <c r="M1088" t="s">
        <v>873</v>
      </c>
      <c r="N1088" t="s">
        <v>634</v>
      </c>
      <c r="O1088">
        <v>58200</v>
      </c>
    </row>
    <row r="1089" spans="13:15" x14ac:dyDescent="0.4">
      <c r="M1089" t="s">
        <v>873</v>
      </c>
      <c r="N1089" t="s">
        <v>635</v>
      </c>
      <c r="O1089">
        <v>58900</v>
      </c>
    </row>
    <row r="1090" spans="13:15" x14ac:dyDescent="0.4">
      <c r="M1090" t="s">
        <v>873</v>
      </c>
      <c r="N1090" t="s">
        <v>636</v>
      </c>
      <c r="O1090">
        <v>61800</v>
      </c>
    </row>
    <row r="1091" spans="13:15" x14ac:dyDescent="0.4">
      <c r="M1091" t="s">
        <v>873</v>
      </c>
      <c r="N1091" t="s">
        <v>637</v>
      </c>
      <c r="O1091">
        <v>29800</v>
      </c>
    </row>
    <row r="1092" spans="13:15" x14ac:dyDescent="0.4">
      <c r="M1092" t="s">
        <v>873</v>
      </c>
      <c r="N1092" t="s">
        <v>638</v>
      </c>
      <c r="O1092">
        <v>25200</v>
      </c>
    </row>
    <row r="1093" spans="13:15" x14ac:dyDescent="0.4">
      <c r="M1093" t="s">
        <v>873</v>
      </c>
      <c r="N1093" t="s">
        <v>639</v>
      </c>
      <c r="O1093">
        <v>31200</v>
      </c>
    </row>
    <row r="1094" spans="13:15" x14ac:dyDescent="0.4">
      <c r="M1094" t="s">
        <v>873</v>
      </c>
      <c r="N1094" t="s">
        <v>640</v>
      </c>
      <c r="O1094">
        <v>64500</v>
      </c>
    </row>
    <row r="1095" spans="13:15" x14ac:dyDescent="0.4">
      <c r="M1095" t="s">
        <v>873</v>
      </c>
      <c r="N1095" t="s">
        <v>641</v>
      </c>
      <c r="O1095">
        <v>20800</v>
      </c>
    </row>
    <row r="1096" spans="13:15" x14ac:dyDescent="0.4">
      <c r="M1096" t="s">
        <v>873</v>
      </c>
      <c r="N1096" t="s">
        <v>642</v>
      </c>
      <c r="O1096">
        <v>45200</v>
      </c>
    </row>
    <row r="1097" spans="13:15" x14ac:dyDescent="0.4">
      <c r="M1097" t="s">
        <v>873</v>
      </c>
      <c r="N1097" t="s">
        <v>643</v>
      </c>
      <c r="O1097">
        <v>125100</v>
      </c>
    </row>
    <row r="1098" spans="13:15" x14ac:dyDescent="0.4">
      <c r="M1098" t="s">
        <v>873</v>
      </c>
      <c r="N1098" t="s">
        <v>644</v>
      </c>
      <c r="O1098">
        <v>19900</v>
      </c>
    </row>
    <row r="1099" spans="13:15" x14ac:dyDescent="0.4">
      <c r="M1099" t="s">
        <v>873</v>
      </c>
      <c r="N1099" t="s">
        <v>645</v>
      </c>
      <c r="O1099">
        <v>61800</v>
      </c>
    </row>
    <row r="1100" spans="13:15" x14ac:dyDescent="0.4">
      <c r="M1100" t="s">
        <v>873</v>
      </c>
      <c r="N1100" t="s">
        <v>646</v>
      </c>
      <c r="O1100">
        <v>108800</v>
      </c>
    </row>
    <row r="1101" spans="13:15" x14ac:dyDescent="0.4">
      <c r="M1101" t="s">
        <v>873</v>
      </c>
      <c r="N1101" t="s">
        <v>647</v>
      </c>
      <c r="O1101">
        <v>32400</v>
      </c>
    </row>
    <row r="1102" spans="13:15" x14ac:dyDescent="0.4">
      <c r="M1102" t="s">
        <v>873</v>
      </c>
      <c r="N1102" t="s">
        <v>648</v>
      </c>
      <c r="O1102">
        <v>77400</v>
      </c>
    </row>
    <row r="1103" spans="13:15" x14ac:dyDescent="0.4">
      <c r="M1103" t="s">
        <v>873</v>
      </c>
      <c r="N1103" t="s">
        <v>649</v>
      </c>
      <c r="O1103">
        <v>28100</v>
      </c>
    </row>
    <row r="1104" spans="13:15" x14ac:dyDescent="0.4">
      <c r="M1104" t="s">
        <v>873</v>
      </c>
      <c r="N1104" t="s">
        <v>650</v>
      </c>
      <c r="O1104">
        <v>79300</v>
      </c>
    </row>
    <row r="1105" spans="13:15" x14ac:dyDescent="0.4">
      <c r="M1105" t="s">
        <v>873</v>
      </c>
      <c r="N1105" t="s">
        <v>651</v>
      </c>
      <c r="O1105">
        <v>80700</v>
      </c>
    </row>
    <row r="1106" spans="13:15" x14ac:dyDescent="0.4">
      <c r="M1106" t="s">
        <v>873</v>
      </c>
      <c r="N1106" t="s">
        <v>652</v>
      </c>
      <c r="O1106">
        <v>23200</v>
      </c>
    </row>
    <row r="1107" spans="13:15" x14ac:dyDescent="0.4">
      <c r="M1107" t="s">
        <v>873</v>
      </c>
      <c r="N1107" t="s">
        <v>653</v>
      </c>
      <c r="O1107">
        <v>113700</v>
      </c>
    </row>
    <row r="1108" spans="13:15" x14ac:dyDescent="0.4">
      <c r="M1108" t="s">
        <v>873</v>
      </c>
      <c r="N1108" t="s">
        <v>654</v>
      </c>
      <c r="O1108">
        <v>99700</v>
      </c>
    </row>
    <row r="1109" spans="13:15" x14ac:dyDescent="0.4">
      <c r="M1109" t="s">
        <v>873</v>
      </c>
      <c r="N1109" t="s">
        <v>655</v>
      </c>
      <c r="O1109">
        <v>8600</v>
      </c>
    </row>
    <row r="1110" spans="13:15" x14ac:dyDescent="0.4">
      <c r="M1110" t="s">
        <v>873</v>
      </c>
      <c r="N1110" t="s">
        <v>656</v>
      </c>
      <c r="O1110">
        <v>47500</v>
      </c>
    </row>
    <row r="1111" spans="13:15" x14ac:dyDescent="0.4">
      <c r="M1111" t="s">
        <v>873</v>
      </c>
      <c r="N1111" t="s">
        <v>657</v>
      </c>
      <c r="O1111">
        <v>25000</v>
      </c>
    </row>
    <row r="1112" spans="13:15" x14ac:dyDescent="0.4">
      <c r="M1112" t="s">
        <v>873</v>
      </c>
      <c r="N1112" t="s">
        <v>658</v>
      </c>
      <c r="O1112">
        <v>136000</v>
      </c>
    </row>
    <row r="1113" spans="13:15" x14ac:dyDescent="0.4">
      <c r="M1113" t="s">
        <v>873</v>
      </c>
      <c r="N1113" t="s">
        <v>659</v>
      </c>
      <c r="O1113">
        <v>96000</v>
      </c>
    </row>
    <row r="1114" spans="13:15" x14ac:dyDescent="0.4">
      <c r="M1114" t="s">
        <v>873</v>
      </c>
      <c r="N1114" t="s">
        <v>660</v>
      </c>
      <c r="O1114">
        <v>61600</v>
      </c>
    </row>
    <row r="1115" spans="13:15" x14ac:dyDescent="0.4">
      <c r="M1115" t="s">
        <v>873</v>
      </c>
      <c r="N1115" t="s">
        <v>661</v>
      </c>
      <c r="O1115">
        <v>52700</v>
      </c>
    </row>
    <row r="1116" spans="13:15" x14ac:dyDescent="0.4">
      <c r="M1116" t="s">
        <v>873</v>
      </c>
      <c r="N1116" t="s">
        <v>662</v>
      </c>
      <c r="O1116">
        <v>113600</v>
      </c>
    </row>
    <row r="1117" spans="13:15" x14ac:dyDescent="0.4">
      <c r="M1117" t="s">
        <v>873</v>
      </c>
      <c r="N1117" t="s">
        <v>663</v>
      </c>
      <c r="O1117">
        <v>59100</v>
      </c>
    </row>
    <row r="1118" spans="13:15" x14ac:dyDescent="0.4">
      <c r="M1118" t="s">
        <v>873</v>
      </c>
      <c r="N1118" t="s">
        <v>664</v>
      </c>
      <c r="O1118">
        <v>40500</v>
      </c>
    </row>
    <row r="1119" spans="13:15" x14ac:dyDescent="0.4">
      <c r="M1119" t="s">
        <v>873</v>
      </c>
      <c r="N1119" t="s">
        <v>665</v>
      </c>
      <c r="O1119">
        <v>269900</v>
      </c>
    </row>
    <row r="1120" spans="13:15" x14ac:dyDescent="0.4">
      <c r="M1120" t="s">
        <v>873</v>
      </c>
      <c r="N1120" t="s">
        <v>666</v>
      </c>
      <c r="O1120">
        <v>187200</v>
      </c>
    </row>
    <row r="1121" spans="13:15" x14ac:dyDescent="0.4">
      <c r="M1121" t="s">
        <v>873</v>
      </c>
      <c r="N1121" t="s">
        <v>667</v>
      </c>
      <c r="O1121">
        <v>88100</v>
      </c>
    </row>
    <row r="1122" spans="13:15" x14ac:dyDescent="0.4">
      <c r="M1122" t="s">
        <v>873</v>
      </c>
      <c r="N1122" t="s">
        <v>668</v>
      </c>
      <c r="O1122">
        <v>119100</v>
      </c>
    </row>
    <row r="1123" spans="13:15" x14ac:dyDescent="0.4">
      <c r="M1123" t="s">
        <v>873</v>
      </c>
      <c r="N1123" t="s">
        <v>669</v>
      </c>
      <c r="O1123">
        <v>154100</v>
      </c>
    </row>
    <row r="1124" spans="13:15" x14ac:dyDescent="0.4">
      <c r="M1124" t="s">
        <v>873</v>
      </c>
      <c r="N1124" t="s">
        <v>670</v>
      </c>
      <c r="O1124">
        <v>63300</v>
      </c>
    </row>
    <row r="1125" spans="13:15" x14ac:dyDescent="0.4">
      <c r="M1125" t="s">
        <v>873</v>
      </c>
      <c r="N1125" t="s">
        <v>671</v>
      </c>
      <c r="O1125">
        <v>90900</v>
      </c>
    </row>
    <row r="1126" spans="13:15" x14ac:dyDescent="0.4">
      <c r="M1126" t="s">
        <v>873</v>
      </c>
      <c r="N1126" t="s">
        <v>672</v>
      </c>
      <c r="O1126">
        <v>64200</v>
      </c>
    </row>
    <row r="1127" spans="13:15" x14ac:dyDescent="0.4">
      <c r="M1127" t="s">
        <v>873</v>
      </c>
      <c r="N1127" t="s">
        <v>673</v>
      </c>
      <c r="O1127">
        <v>50500</v>
      </c>
    </row>
    <row r="1128" spans="13:15" x14ac:dyDescent="0.4">
      <c r="M1128" t="s">
        <v>873</v>
      </c>
      <c r="N1128" t="s">
        <v>674</v>
      </c>
      <c r="O1128">
        <v>136200</v>
      </c>
    </row>
    <row r="1129" spans="13:15" x14ac:dyDescent="0.4">
      <c r="M1129" t="s">
        <v>873</v>
      </c>
      <c r="N1129" t="s">
        <v>675</v>
      </c>
      <c r="O1129">
        <v>156300</v>
      </c>
    </row>
    <row r="1130" spans="13:15" x14ac:dyDescent="0.4">
      <c r="M1130" t="s">
        <v>873</v>
      </c>
      <c r="N1130" t="s">
        <v>676</v>
      </c>
      <c r="O1130">
        <v>105900</v>
      </c>
    </row>
    <row r="1131" spans="13:15" x14ac:dyDescent="0.4">
      <c r="M1131" t="s">
        <v>873</v>
      </c>
      <c r="N1131" t="s">
        <v>677</v>
      </c>
      <c r="O1131">
        <v>32500</v>
      </c>
    </row>
    <row r="1132" spans="13:15" x14ac:dyDescent="0.4">
      <c r="M1132" t="s">
        <v>873</v>
      </c>
      <c r="N1132" t="s">
        <v>678</v>
      </c>
      <c r="O1132">
        <v>20800</v>
      </c>
    </row>
    <row r="1133" spans="13:15" x14ac:dyDescent="0.4">
      <c r="M1133" t="s">
        <v>873</v>
      </c>
      <c r="N1133" t="s">
        <v>679</v>
      </c>
      <c r="O1133">
        <v>106400</v>
      </c>
    </row>
    <row r="1134" spans="13:15" x14ac:dyDescent="0.4">
      <c r="M1134" t="s">
        <v>873</v>
      </c>
      <c r="N1134" t="s">
        <v>680</v>
      </c>
      <c r="O1134">
        <v>37500</v>
      </c>
    </row>
    <row r="1135" spans="13:15" x14ac:dyDescent="0.4">
      <c r="M1135" t="s">
        <v>873</v>
      </c>
      <c r="N1135" t="s">
        <v>681</v>
      </c>
      <c r="O1135">
        <v>39500</v>
      </c>
    </row>
    <row r="1136" spans="13:15" x14ac:dyDescent="0.4">
      <c r="M1136" t="s">
        <v>873</v>
      </c>
      <c r="N1136" t="s">
        <v>682</v>
      </c>
      <c r="O1136">
        <v>16400</v>
      </c>
    </row>
    <row r="1137" spans="13:15" x14ac:dyDescent="0.4">
      <c r="M1137" t="s">
        <v>873</v>
      </c>
      <c r="N1137" t="s">
        <v>683</v>
      </c>
      <c r="O1137">
        <v>26900</v>
      </c>
    </row>
    <row r="1138" spans="13:15" x14ac:dyDescent="0.4">
      <c r="M1138" t="s">
        <v>873</v>
      </c>
      <c r="N1138" t="s">
        <v>684</v>
      </c>
      <c r="O1138">
        <v>42800</v>
      </c>
    </row>
    <row r="1139" spans="13:15" x14ac:dyDescent="0.4">
      <c r="M1139" t="s">
        <v>873</v>
      </c>
      <c r="N1139" t="s">
        <v>685</v>
      </c>
      <c r="O1139">
        <v>56700</v>
      </c>
    </row>
    <row r="1140" spans="13:15" x14ac:dyDescent="0.4">
      <c r="M1140" t="s">
        <v>873</v>
      </c>
      <c r="N1140" t="s">
        <v>686</v>
      </c>
      <c r="O1140">
        <v>21200</v>
      </c>
    </row>
    <row r="1141" spans="13:15" x14ac:dyDescent="0.4">
      <c r="M1141" t="s">
        <v>873</v>
      </c>
      <c r="N1141" t="s">
        <v>687</v>
      </c>
      <c r="O1141">
        <v>22000</v>
      </c>
    </row>
    <row r="1142" spans="13:15" x14ac:dyDescent="0.4">
      <c r="M1142" t="s">
        <v>873</v>
      </c>
      <c r="N1142" t="s">
        <v>688</v>
      </c>
      <c r="O1142">
        <v>12600</v>
      </c>
    </row>
    <row r="1143" spans="13:15" x14ac:dyDescent="0.4">
      <c r="M1143" t="s">
        <v>873</v>
      </c>
      <c r="N1143" t="s">
        <v>689</v>
      </c>
      <c r="O1143">
        <v>18300</v>
      </c>
    </row>
    <row r="1144" spans="13:15" x14ac:dyDescent="0.4">
      <c r="M1144" t="s">
        <v>873</v>
      </c>
      <c r="N1144" t="s">
        <v>690</v>
      </c>
      <c r="O1144">
        <v>102400</v>
      </c>
    </row>
    <row r="1145" spans="13:15" x14ac:dyDescent="0.4">
      <c r="M1145" t="s">
        <v>873</v>
      </c>
      <c r="N1145" t="s">
        <v>691</v>
      </c>
      <c r="O1145">
        <v>34700</v>
      </c>
    </row>
    <row r="1146" spans="13:15" x14ac:dyDescent="0.4">
      <c r="M1146" t="s">
        <v>873</v>
      </c>
      <c r="N1146" t="s">
        <v>692</v>
      </c>
      <c r="O1146">
        <v>110100</v>
      </c>
    </row>
    <row r="1147" spans="13:15" x14ac:dyDescent="0.4">
      <c r="M1147" t="s">
        <v>873</v>
      </c>
      <c r="N1147" t="s">
        <v>693</v>
      </c>
      <c r="O1147">
        <v>96400</v>
      </c>
    </row>
    <row r="1148" spans="13:15" x14ac:dyDescent="0.4">
      <c r="M1148" t="s">
        <v>873</v>
      </c>
      <c r="N1148" t="s">
        <v>694</v>
      </c>
      <c r="O1148">
        <v>72600</v>
      </c>
    </row>
    <row r="1149" spans="13:15" x14ac:dyDescent="0.4">
      <c r="M1149" t="s">
        <v>873</v>
      </c>
      <c r="N1149" t="s">
        <v>695</v>
      </c>
      <c r="O1149">
        <v>73500</v>
      </c>
    </row>
    <row r="1150" spans="13:15" x14ac:dyDescent="0.4">
      <c r="M1150" t="s">
        <v>873</v>
      </c>
      <c r="N1150" t="s">
        <v>696</v>
      </c>
      <c r="O1150">
        <v>554800</v>
      </c>
    </row>
    <row r="1151" spans="13:15" x14ac:dyDescent="0.4">
      <c r="M1151" t="s">
        <v>873</v>
      </c>
      <c r="N1151" t="s">
        <v>697</v>
      </c>
      <c r="O1151">
        <v>213300</v>
      </c>
    </row>
    <row r="1152" spans="13:15" x14ac:dyDescent="0.4">
      <c r="M1152" t="s">
        <v>873</v>
      </c>
      <c r="N1152" t="s">
        <v>698</v>
      </c>
      <c r="O1152">
        <v>51200</v>
      </c>
    </row>
    <row r="1153" spans="13:15" x14ac:dyDescent="0.4">
      <c r="M1153" t="s">
        <v>873</v>
      </c>
      <c r="N1153" t="s">
        <v>699</v>
      </c>
      <c r="O1153">
        <v>60500</v>
      </c>
    </row>
    <row r="1154" spans="13:15" x14ac:dyDescent="0.4">
      <c r="M1154" t="s">
        <v>873</v>
      </c>
      <c r="N1154" t="s">
        <v>700</v>
      </c>
      <c r="O1154">
        <v>99100</v>
      </c>
    </row>
    <row r="1155" spans="13:15" x14ac:dyDescent="0.4">
      <c r="M1155" t="s">
        <v>873</v>
      </c>
      <c r="N1155" t="s">
        <v>701</v>
      </c>
      <c r="O1155">
        <v>119900</v>
      </c>
    </row>
    <row r="1156" spans="13:15" x14ac:dyDescent="0.4">
      <c r="M1156" t="s">
        <v>873</v>
      </c>
      <c r="N1156" t="s">
        <v>702</v>
      </c>
      <c r="O1156">
        <v>90100</v>
      </c>
    </row>
    <row r="1157" spans="13:15" x14ac:dyDescent="0.4">
      <c r="M1157" t="s">
        <v>873</v>
      </c>
      <c r="N1157" t="s">
        <v>703</v>
      </c>
      <c r="O1157">
        <v>87000</v>
      </c>
    </row>
    <row r="1158" spans="13:15" x14ac:dyDescent="0.4">
      <c r="M1158" t="s">
        <v>873</v>
      </c>
      <c r="N1158" t="s">
        <v>704</v>
      </c>
      <c r="O1158">
        <v>155600</v>
      </c>
    </row>
    <row r="1159" spans="13:15" x14ac:dyDescent="0.4">
      <c r="M1159" t="s">
        <v>873</v>
      </c>
      <c r="N1159" t="s">
        <v>705</v>
      </c>
      <c r="O1159">
        <v>25200</v>
      </c>
    </row>
    <row r="1160" spans="13:15" x14ac:dyDescent="0.4">
      <c r="M1160" t="s">
        <v>873</v>
      </c>
      <c r="N1160" t="s">
        <v>706</v>
      </c>
      <c r="O1160">
        <v>73800</v>
      </c>
    </row>
    <row r="1161" spans="13:15" x14ac:dyDescent="0.4">
      <c r="M1161" t="s">
        <v>873</v>
      </c>
      <c r="N1161" t="s">
        <v>707</v>
      </c>
      <c r="O1161">
        <v>42400</v>
      </c>
    </row>
    <row r="1162" spans="13:15" x14ac:dyDescent="0.4">
      <c r="M1162" t="s">
        <v>873</v>
      </c>
      <c r="N1162" t="s">
        <v>708</v>
      </c>
      <c r="O1162">
        <v>24400</v>
      </c>
    </row>
    <row r="1163" spans="13:15" x14ac:dyDescent="0.4">
      <c r="M1163" t="s">
        <v>873</v>
      </c>
      <c r="N1163" t="s">
        <v>709</v>
      </c>
      <c r="O1163">
        <v>25100</v>
      </c>
    </row>
    <row r="1164" spans="13:15" x14ac:dyDescent="0.4">
      <c r="M1164" t="s">
        <v>873</v>
      </c>
      <c r="N1164" t="s">
        <v>710</v>
      </c>
      <c r="O1164">
        <v>22400</v>
      </c>
    </row>
    <row r="1165" spans="13:15" x14ac:dyDescent="0.4">
      <c r="M1165" t="s">
        <v>873</v>
      </c>
      <c r="N1165" t="s">
        <v>711</v>
      </c>
      <c r="O1165">
        <v>31900</v>
      </c>
    </row>
    <row r="1166" spans="13:15" x14ac:dyDescent="0.4">
      <c r="M1166" t="s">
        <v>873</v>
      </c>
      <c r="N1166" t="s">
        <v>712</v>
      </c>
      <c r="O1166">
        <v>12800</v>
      </c>
    </row>
    <row r="1167" spans="13:15" x14ac:dyDescent="0.4">
      <c r="M1167" t="s">
        <v>873</v>
      </c>
      <c r="N1167" t="s">
        <v>713</v>
      </c>
      <c r="O1167">
        <v>49300</v>
      </c>
    </row>
    <row r="1168" spans="13:15" x14ac:dyDescent="0.4">
      <c r="M1168" t="s">
        <v>873</v>
      </c>
      <c r="N1168" t="s">
        <v>714</v>
      </c>
      <c r="O1168">
        <v>35800</v>
      </c>
    </row>
    <row r="1169" spans="13:15" x14ac:dyDescent="0.4">
      <c r="M1169" t="s">
        <v>873</v>
      </c>
      <c r="N1169" t="s">
        <v>715</v>
      </c>
      <c r="O1169">
        <v>16000</v>
      </c>
    </row>
    <row r="1170" spans="13:15" x14ac:dyDescent="0.4">
      <c r="M1170" t="s">
        <v>873</v>
      </c>
      <c r="N1170" t="s">
        <v>716</v>
      </c>
      <c r="O1170">
        <v>20400</v>
      </c>
    </row>
    <row r="1171" spans="13:15" x14ac:dyDescent="0.4">
      <c r="M1171" t="s">
        <v>873</v>
      </c>
      <c r="N1171" t="s">
        <v>717</v>
      </c>
      <c r="O1171">
        <v>39400</v>
      </c>
    </row>
    <row r="1172" spans="13:15" x14ac:dyDescent="0.4">
      <c r="M1172" t="s">
        <v>873</v>
      </c>
      <c r="N1172" t="s">
        <v>718</v>
      </c>
      <c r="O1172">
        <v>23500</v>
      </c>
    </row>
    <row r="1173" spans="13:15" x14ac:dyDescent="0.4">
      <c r="M1173" t="s">
        <v>873</v>
      </c>
      <c r="N1173" t="s">
        <v>719</v>
      </c>
      <c r="O1173">
        <v>16200</v>
      </c>
    </row>
    <row r="1174" spans="13:15" x14ac:dyDescent="0.4">
      <c r="M1174" t="s">
        <v>873</v>
      </c>
      <c r="N1174" t="s">
        <v>720</v>
      </c>
      <c r="O1174">
        <v>48700</v>
      </c>
    </row>
    <row r="1175" spans="13:15" x14ac:dyDescent="0.4">
      <c r="M1175" t="s">
        <v>873</v>
      </c>
      <c r="N1175" t="s">
        <v>721</v>
      </c>
      <c r="O1175">
        <v>31100</v>
      </c>
    </row>
    <row r="1176" spans="13:15" x14ac:dyDescent="0.4">
      <c r="M1176" t="s">
        <v>873</v>
      </c>
      <c r="N1176" t="s">
        <v>722</v>
      </c>
      <c r="O1176">
        <v>105800</v>
      </c>
    </row>
    <row r="1177" spans="13:15" x14ac:dyDescent="0.4">
      <c r="M1177" t="s">
        <v>873</v>
      </c>
      <c r="N1177" t="s">
        <v>723</v>
      </c>
      <c r="O1177">
        <v>39200</v>
      </c>
    </row>
    <row r="1178" spans="13:15" x14ac:dyDescent="0.4">
      <c r="M1178" t="s">
        <v>873</v>
      </c>
      <c r="N1178" t="s">
        <v>724</v>
      </c>
      <c r="O1178">
        <v>30800</v>
      </c>
    </row>
    <row r="1179" spans="13:15" x14ac:dyDescent="0.4">
      <c r="M1179" t="s">
        <v>873</v>
      </c>
      <c r="N1179" t="s">
        <v>725</v>
      </c>
      <c r="O1179">
        <v>21100</v>
      </c>
    </row>
    <row r="1180" spans="13:15" x14ac:dyDescent="0.4">
      <c r="M1180" t="s">
        <v>873</v>
      </c>
      <c r="N1180" t="s">
        <v>726</v>
      </c>
      <c r="O1180">
        <v>10800</v>
      </c>
    </row>
    <row r="1181" spans="13:15" x14ac:dyDescent="0.4">
      <c r="M1181" t="s">
        <v>873</v>
      </c>
      <c r="N1181" t="s">
        <v>425</v>
      </c>
      <c r="O1181">
        <v>50300</v>
      </c>
    </row>
    <row r="1182" spans="13:15" x14ac:dyDescent="0.4">
      <c r="M1182" t="s">
        <v>873</v>
      </c>
      <c r="N1182" t="s">
        <v>426</v>
      </c>
      <c r="O1182">
        <v>28600</v>
      </c>
    </row>
    <row r="1183" spans="13:15" x14ac:dyDescent="0.4">
      <c r="M1183" t="s">
        <v>873</v>
      </c>
      <c r="N1183" t="s">
        <v>427</v>
      </c>
      <c r="O1183">
        <v>19700</v>
      </c>
    </row>
    <row r="1184" spans="13:15" x14ac:dyDescent="0.4">
      <c r="M1184" t="s">
        <v>873</v>
      </c>
      <c r="N1184" t="s">
        <v>428</v>
      </c>
      <c r="O1184">
        <v>19500</v>
      </c>
    </row>
    <row r="1185" spans="13:15" x14ac:dyDescent="0.4">
      <c r="M1185" t="s">
        <v>873</v>
      </c>
      <c r="N1185" t="s">
        <v>429</v>
      </c>
      <c r="O1185">
        <v>31100</v>
      </c>
    </row>
    <row r="1186" spans="13:15" x14ac:dyDescent="0.4">
      <c r="M1186" t="s">
        <v>873</v>
      </c>
      <c r="N1186" t="s">
        <v>430</v>
      </c>
      <c r="O1186">
        <v>73500</v>
      </c>
    </row>
    <row r="1187" spans="13:15" x14ac:dyDescent="0.4">
      <c r="M1187" t="s">
        <v>873</v>
      </c>
      <c r="N1187" t="s">
        <v>431</v>
      </c>
      <c r="O1187">
        <v>19700</v>
      </c>
    </row>
    <row r="1188" spans="13:15" x14ac:dyDescent="0.4">
      <c r="M1188" t="s">
        <v>873</v>
      </c>
      <c r="N1188" t="s">
        <v>432</v>
      </c>
      <c r="O1188">
        <v>47600</v>
      </c>
    </row>
    <row r="1189" spans="13:15" x14ac:dyDescent="0.4">
      <c r="M1189" t="s">
        <v>873</v>
      </c>
      <c r="N1189" t="s">
        <v>433</v>
      </c>
      <c r="O1189">
        <v>46600</v>
      </c>
    </row>
    <row r="1190" spans="13:15" x14ac:dyDescent="0.4">
      <c r="M1190" t="s">
        <v>873</v>
      </c>
      <c r="N1190" t="s">
        <v>434</v>
      </c>
      <c r="O1190">
        <v>57700</v>
      </c>
    </row>
    <row r="1191" spans="13:15" x14ac:dyDescent="0.4">
      <c r="M1191" t="s">
        <v>873</v>
      </c>
      <c r="N1191" t="s">
        <v>435</v>
      </c>
      <c r="O1191">
        <v>11400</v>
      </c>
    </row>
    <row r="1192" spans="13:15" x14ac:dyDescent="0.4">
      <c r="M1192" t="s">
        <v>873</v>
      </c>
      <c r="N1192" t="s">
        <v>436</v>
      </c>
      <c r="O1192">
        <v>61700</v>
      </c>
    </row>
    <row r="1193" spans="13:15" x14ac:dyDescent="0.4">
      <c r="M1193" t="s">
        <v>873</v>
      </c>
      <c r="N1193" t="s">
        <v>437</v>
      </c>
      <c r="O1193">
        <v>35600</v>
      </c>
    </row>
    <row r="1194" spans="13:15" x14ac:dyDescent="0.4">
      <c r="M1194" t="s">
        <v>873</v>
      </c>
      <c r="N1194" t="s">
        <v>438</v>
      </c>
      <c r="O1194">
        <v>41500</v>
      </c>
    </row>
    <row r="1195" spans="13:15" x14ac:dyDescent="0.4">
      <c r="M1195" t="s">
        <v>873</v>
      </c>
      <c r="N1195" t="s">
        <v>439</v>
      </c>
      <c r="O1195">
        <v>55900</v>
      </c>
    </row>
    <row r="1196" spans="13:15" x14ac:dyDescent="0.4">
      <c r="M1196" t="s">
        <v>873</v>
      </c>
      <c r="N1196" t="s">
        <v>440</v>
      </c>
      <c r="O1196">
        <v>35200</v>
      </c>
    </row>
    <row r="1197" spans="13:15" x14ac:dyDescent="0.4">
      <c r="M1197" t="s">
        <v>873</v>
      </c>
      <c r="N1197" t="s">
        <v>441</v>
      </c>
      <c r="O1197">
        <v>100700</v>
      </c>
    </row>
    <row r="1198" spans="13:15" x14ac:dyDescent="0.4">
      <c r="M1198" t="s">
        <v>873</v>
      </c>
      <c r="N1198" t="s">
        <v>442</v>
      </c>
      <c r="O1198">
        <v>38400</v>
      </c>
    </row>
    <row r="1199" spans="13:15" x14ac:dyDescent="0.4">
      <c r="M1199" t="s">
        <v>873</v>
      </c>
      <c r="N1199" t="s">
        <v>443</v>
      </c>
      <c r="O1199">
        <v>42100</v>
      </c>
    </row>
    <row r="1200" spans="13:15" x14ac:dyDescent="0.4">
      <c r="M1200" t="s">
        <v>873</v>
      </c>
      <c r="N1200" t="s">
        <v>444</v>
      </c>
      <c r="O1200">
        <v>26400</v>
      </c>
    </row>
    <row r="1201" spans="13:15" x14ac:dyDescent="0.4">
      <c r="M1201" t="s">
        <v>873</v>
      </c>
      <c r="N1201" t="s">
        <v>445</v>
      </c>
      <c r="O1201">
        <v>57500</v>
      </c>
    </row>
    <row r="1202" spans="13:15" x14ac:dyDescent="0.4">
      <c r="M1202" t="s">
        <v>873</v>
      </c>
      <c r="N1202" t="s">
        <v>446</v>
      </c>
      <c r="O1202">
        <v>21700</v>
      </c>
    </row>
    <row r="1203" spans="13:15" x14ac:dyDescent="0.4">
      <c r="M1203" t="s">
        <v>873</v>
      </c>
      <c r="N1203" t="s">
        <v>447</v>
      </c>
      <c r="O1203">
        <v>44600</v>
      </c>
    </row>
    <row r="1204" spans="13:15" x14ac:dyDescent="0.4">
      <c r="M1204" t="s">
        <v>873</v>
      </c>
      <c r="N1204" t="s">
        <v>448</v>
      </c>
      <c r="O1204">
        <v>32400</v>
      </c>
    </row>
    <row r="1205" spans="13:15" x14ac:dyDescent="0.4">
      <c r="M1205" t="s">
        <v>873</v>
      </c>
      <c r="N1205" t="s">
        <v>449</v>
      </c>
      <c r="O1205">
        <v>18700</v>
      </c>
    </row>
    <row r="1206" spans="13:15" x14ac:dyDescent="0.4">
      <c r="M1206" t="s">
        <v>873</v>
      </c>
      <c r="N1206" t="s">
        <v>450</v>
      </c>
      <c r="O1206">
        <v>18400</v>
      </c>
    </row>
    <row r="1207" spans="13:15" x14ac:dyDescent="0.4">
      <c r="M1207" t="s">
        <v>873</v>
      </c>
      <c r="N1207" t="s">
        <v>451</v>
      </c>
      <c r="O1207">
        <v>38800</v>
      </c>
    </row>
    <row r="1208" spans="13:15" x14ac:dyDescent="0.4">
      <c r="M1208" t="s">
        <v>873</v>
      </c>
      <c r="N1208" t="s">
        <v>452</v>
      </c>
      <c r="O1208">
        <v>165000</v>
      </c>
    </row>
    <row r="1209" spans="13:15" x14ac:dyDescent="0.4">
      <c r="M1209" t="s">
        <v>873</v>
      </c>
      <c r="N1209" t="s">
        <v>453</v>
      </c>
      <c r="O1209">
        <v>108000</v>
      </c>
    </row>
    <row r="1210" spans="13:15" x14ac:dyDescent="0.4">
      <c r="M1210" t="s">
        <v>873</v>
      </c>
      <c r="N1210" t="s">
        <v>454</v>
      </c>
      <c r="O1210">
        <v>226600</v>
      </c>
    </row>
    <row r="1211" spans="13:15" x14ac:dyDescent="0.4">
      <c r="M1211" t="s">
        <v>873</v>
      </c>
      <c r="N1211" t="s">
        <v>455</v>
      </c>
      <c r="O1211">
        <v>52900</v>
      </c>
    </row>
    <row r="1212" spans="13:15" x14ac:dyDescent="0.4">
      <c r="M1212" t="s">
        <v>873</v>
      </c>
      <c r="N1212" t="s">
        <v>456</v>
      </c>
      <c r="O1212">
        <v>21900</v>
      </c>
    </row>
    <row r="1213" spans="13:15" x14ac:dyDescent="0.4">
      <c r="M1213" t="s">
        <v>873</v>
      </c>
      <c r="N1213" t="s">
        <v>457</v>
      </c>
      <c r="O1213">
        <v>10500</v>
      </c>
    </row>
    <row r="1214" spans="13:15" x14ac:dyDescent="0.4">
      <c r="M1214" t="s">
        <v>873</v>
      </c>
      <c r="N1214" t="s">
        <v>458</v>
      </c>
      <c r="O1214">
        <v>6800</v>
      </c>
    </row>
    <row r="1215" spans="13:15" x14ac:dyDescent="0.4">
      <c r="M1215" t="s">
        <v>873</v>
      </c>
      <c r="N1215" t="s">
        <v>459</v>
      </c>
      <c r="O1215">
        <v>11800</v>
      </c>
    </row>
    <row r="1216" spans="13:15" x14ac:dyDescent="0.4">
      <c r="M1216" t="s">
        <v>873</v>
      </c>
      <c r="N1216" t="s">
        <v>460</v>
      </c>
      <c r="O1216">
        <v>112300</v>
      </c>
    </row>
    <row r="1217" spans="13:15" x14ac:dyDescent="0.4">
      <c r="M1217" t="s">
        <v>873</v>
      </c>
      <c r="N1217" t="s">
        <v>461</v>
      </c>
      <c r="O1217">
        <v>35200</v>
      </c>
    </row>
    <row r="1218" spans="13:15" x14ac:dyDescent="0.4">
      <c r="M1218" t="s">
        <v>873</v>
      </c>
      <c r="N1218" t="s">
        <v>462</v>
      </c>
      <c r="O1218">
        <v>32400</v>
      </c>
    </row>
    <row r="1219" spans="13:15" x14ac:dyDescent="0.4">
      <c r="M1219" t="s">
        <v>873</v>
      </c>
      <c r="N1219" t="s">
        <v>463</v>
      </c>
      <c r="O1219">
        <v>8800</v>
      </c>
    </row>
    <row r="1220" spans="13:15" x14ac:dyDescent="0.4">
      <c r="M1220" t="s">
        <v>873</v>
      </c>
      <c r="N1220" t="s">
        <v>464</v>
      </c>
      <c r="O1220">
        <v>67400</v>
      </c>
    </row>
    <row r="1221" spans="13:15" x14ac:dyDescent="0.4">
      <c r="M1221" t="s">
        <v>873</v>
      </c>
      <c r="N1221" t="s">
        <v>465</v>
      </c>
      <c r="O1221">
        <v>89800</v>
      </c>
    </row>
    <row r="1222" spans="13:15" x14ac:dyDescent="0.4">
      <c r="M1222" t="s">
        <v>873</v>
      </c>
      <c r="N1222" t="s">
        <v>466</v>
      </c>
      <c r="O1222">
        <v>44800</v>
      </c>
    </row>
    <row r="1223" spans="13:15" x14ac:dyDescent="0.4">
      <c r="M1223" t="s">
        <v>873</v>
      </c>
      <c r="N1223" t="s">
        <v>467</v>
      </c>
      <c r="O1223">
        <v>28800</v>
      </c>
    </row>
    <row r="1224" spans="13:15" x14ac:dyDescent="0.4">
      <c r="M1224" t="s">
        <v>873</v>
      </c>
      <c r="N1224" t="s">
        <v>468</v>
      </c>
      <c r="O1224">
        <v>29100</v>
      </c>
    </row>
    <row r="1225" spans="13:15" x14ac:dyDescent="0.4">
      <c r="M1225" t="s">
        <v>873</v>
      </c>
      <c r="N1225" t="s">
        <v>469</v>
      </c>
      <c r="O1225">
        <v>55200</v>
      </c>
    </row>
    <row r="1226" spans="13:15" x14ac:dyDescent="0.4">
      <c r="M1226" t="s">
        <v>873</v>
      </c>
      <c r="N1226" t="s">
        <v>470</v>
      </c>
      <c r="O1226">
        <v>31400</v>
      </c>
    </row>
    <row r="1227" spans="13:15" x14ac:dyDescent="0.4">
      <c r="M1227" t="s">
        <v>873</v>
      </c>
      <c r="N1227" t="s">
        <v>471</v>
      </c>
      <c r="O1227">
        <v>18300</v>
      </c>
    </row>
    <row r="1228" spans="13:15" x14ac:dyDescent="0.4">
      <c r="M1228" t="s">
        <v>873</v>
      </c>
      <c r="N1228" t="s">
        <v>472</v>
      </c>
      <c r="O1228">
        <v>68100</v>
      </c>
    </row>
    <row r="1229" spans="13:15" x14ac:dyDescent="0.4">
      <c r="M1229" t="s">
        <v>873</v>
      </c>
      <c r="N1229" t="s">
        <v>473</v>
      </c>
      <c r="O1229">
        <v>20700</v>
      </c>
    </row>
    <row r="1230" spans="13:15" x14ac:dyDescent="0.4">
      <c r="M1230" t="s">
        <v>873</v>
      </c>
      <c r="N1230" t="s">
        <v>474</v>
      </c>
      <c r="O1230">
        <v>22600</v>
      </c>
    </row>
    <row r="1231" spans="13:15" x14ac:dyDescent="0.4">
      <c r="M1231" t="s">
        <v>873</v>
      </c>
      <c r="N1231" t="s">
        <v>475</v>
      </c>
      <c r="O1231">
        <v>21100</v>
      </c>
    </row>
    <row r="1232" spans="13:15" x14ac:dyDescent="0.4">
      <c r="M1232" t="s">
        <v>873</v>
      </c>
      <c r="N1232" t="s">
        <v>476</v>
      </c>
      <c r="O1232">
        <v>18700</v>
      </c>
    </row>
    <row r="1233" spans="13:15" x14ac:dyDescent="0.4">
      <c r="M1233" t="s">
        <v>873</v>
      </c>
      <c r="N1233" t="s">
        <v>477</v>
      </c>
      <c r="O1233">
        <v>40100</v>
      </c>
    </row>
    <row r="1234" spans="13:15" x14ac:dyDescent="0.4">
      <c r="M1234" t="s">
        <v>873</v>
      </c>
      <c r="N1234" t="s">
        <v>478</v>
      </c>
      <c r="O1234">
        <v>58800</v>
      </c>
    </row>
    <row r="1235" spans="13:15" x14ac:dyDescent="0.4">
      <c r="M1235" t="s">
        <v>873</v>
      </c>
      <c r="N1235" t="s">
        <v>479</v>
      </c>
      <c r="O1235">
        <v>66600</v>
      </c>
    </row>
    <row r="1236" spans="13:15" x14ac:dyDescent="0.4">
      <c r="M1236" t="s">
        <v>873</v>
      </c>
      <c r="N1236" t="s">
        <v>480</v>
      </c>
      <c r="O1236">
        <v>33200</v>
      </c>
    </row>
    <row r="1237" spans="13:15" x14ac:dyDescent="0.4">
      <c r="M1237" t="s">
        <v>873</v>
      </c>
      <c r="N1237" t="s">
        <v>481</v>
      </c>
      <c r="O1237">
        <v>47100</v>
      </c>
    </row>
    <row r="1238" spans="13:15" x14ac:dyDescent="0.4">
      <c r="M1238" t="s">
        <v>873</v>
      </c>
      <c r="N1238" t="s">
        <v>482</v>
      </c>
      <c r="O1238">
        <v>13200</v>
      </c>
    </row>
    <row r="1239" spans="13:15" x14ac:dyDescent="0.4">
      <c r="M1239" t="s">
        <v>873</v>
      </c>
      <c r="N1239" t="s">
        <v>483</v>
      </c>
      <c r="O1239">
        <v>6900</v>
      </c>
    </row>
    <row r="1240" spans="13:15" x14ac:dyDescent="0.4">
      <c r="M1240" t="s">
        <v>873</v>
      </c>
      <c r="N1240" t="s">
        <v>484</v>
      </c>
      <c r="O1240">
        <v>104700</v>
      </c>
    </row>
    <row r="1241" spans="13:15" x14ac:dyDescent="0.4">
      <c r="M1241" t="s">
        <v>873</v>
      </c>
      <c r="N1241" t="s">
        <v>485</v>
      </c>
      <c r="O1241">
        <v>89600</v>
      </c>
    </row>
    <row r="1242" spans="13:15" x14ac:dyDescent="0.4">
      <c r="M1242" t="s">
        <v>873</v>
      </c>
      <c r="N1242" t="s">
        <v>486</v>
      </c>
      <c r="O1242">
        <v>114600</v>
      </c>
    </row>
    <row r="1243" spans="13:15" x14ac:dyDescent="0.4">
      <c r="M1243" t="s">
        <v>873</v>
      </c>
      <c r="N1243" t="s">
        <v>487</v>
      </c>
      <c r="O1243">
        <v>24600</v>
      </c>
    </row>
    <row r="1244" spans="13:15" x14ac:dyDescent="0.4">
      <c r="M1244" t="s">
        <v>873</v>
      </c>
      <c r="N1244" t="s">
        <v>488</v>
      </c>
      <c r="O1244">
        <v>56500</v>
      </c>
    </row>
    <row r="1245" spans="13:15" x14ac:dyDescent="0.4">
      <c r="M1245" t="s">
        <v>873</v>
      </c>
      <c r="N1245" t="s">
        <v>489</v>
      </c>
      <c r="O1245">
        <v>51900</v>
      </c>
    </row>
    <row r="1246" spans="13:15" x14ac:dyDescent="0.4">
      <c r="M1246" t="s">
        <v>873</v>
      </c>
      <c r="N1246" t="s">
        <v>490</v>
      </c>
      <c r="O1246">
        <v>39500</v>
      </c>
    </row>
    <row r="1247" spans="13:15" x14ac:dyDescent="0.4">
      <c r="M1247" t="s">
        <v>873</v>
      </c>
      <c r="N1247" t="s">
        <v>491</v>
      </c>
      <c r="O1247">
        <v>19300</v>
      </c>
    </row>
    <row r="1248" spans="13:15" x14ac:dyDescent="0.4">
      <c r="M1248" t="s">
        <v>873</v>
      </c>
      <c r="N1248" t="s">
        <v>492</v>
      </c>
      <c r="O1248">
        <v>12900</v>
      </c>
    </row>
    <row r="1249" spans="13:15" x14ac:dyDescent="0.4">
      <c r="M1249" t="s">
        <v>873</v>
      </c>
      <c r="N1249" t="s">
        <v>493</v>
      </c>
      <c r="O1249">
        <v>83500</v>
      </c>
    </row>
    <row r="1250" spans="13:15" x14ac:dyDescent="0.4">
      <c r="M1250" t="s">
        <v>873</v>
      </c>
      <c r="N1250" t="s">
        <v>494</v>
      </c>
      <c r="O1250">
        <v>57500</v>
      </c>
    </row>
    <row r="1251" spans="13:15" x14ac:dyDescent="0.4">
      <c r="M1251" t="s">
        <v>873</v>
      </c>
      <c r="N1251" t="s">
        <v>495</v>
      </c>
      <c r="O1251">
        <v>22000</v>
      </c>
    </row>
    <row r="1252" spans="13:15" x14ac:dyDescent="0.4">
      <c r="M1252" t="s">
        <v>873</v>
      </c>
      <c r="N1252" t="s">
        <v>496</v>
      </c>
      <c r="O1252">
        <v>42500</v>
      </c>
    </row>
    <row r="1253" spans="13:15" x14ac:dyDescent="0.4">
      <c r="M1253" t="s">
        <v>873</v>
      </c>
      <c r="N1253" t="s">
        <v>497</v>
      </c>
      <c r="O1253">
        <v>36400</v>
      </c>
    </row>
    <row r="1254" spans="13:15" x14ac:dyDescent="0.4">
      <c r="M1254" t="s">
        <v>873</v>
      </c>
      <c r="N1254" t="s">
        <v>498</v>
      </c>
      <c r="O1254">
        <v>23700</v>
      </c>
    </row>
    <row r="1255" spans="13:15" x14ac:dyDescent="0.4">
      <c r="M1255" t="s">
        <v>873</v>
      </c>
      <c r="N1255" t="s">
        <v>499</v>
      </c>
      <c r="O1255">
        <v>76200</v>
      </c>
    </row>
    <row r="1256" spans="13:15" x14ac:dyDescent="0.4">
      <c r="M1256" t="s">
        <v>873</v>
      </c>
      <c r="N1256" t="s">
        <v>500</v>
      </c>
      <c r="O1256">
        <v>40900</v>
      </c>
    </row>
    <row r="1257" spans="13:15" x14ac:dyDescent="0.4">
      <c r="M1257" t="s">
        <v>873</v>
      </c>
      <c r="N1257" t="s">
        <v>501</v>
      </c>
      <c r="O1257">
        <v>28300</v>
      </c>
    </row>
    <row r="1258" spans="13:15" x14ac:dyDescent="0.4">
      <c r="M1258" t="s">
        <v>873</v>
      </c>
      <c r="N1258" t="s">
        <v>502</v>
      </c>
      <c r="O1258">
        <v>29700</v>
      </c>
    </row>
    <row r="1259" spans="13:15" x14ac:dyDescent="0.4">
      <c r="M1259" t="s">
        <v>873</v>
      </c>
      <c r="N1259" t="s">
        <v>503</v>
      </c>
      <c r="O1259">
        <v>66800</v>
      </c>
    </row>
    <row r="1260" spans="13:15" x14ac:dyDescent="0.4">
      <c r="M1260" t="s">
        <v>873</v>
      </c>
      <c r="N1260" t="s">
        <v>504</v>
      </c>
      <c r="O1260">
        <v>43900</v>
      </c>
    </row>
    <row r="1261" spans="13:15" x14ac:dyDescent="0.4">
      <c r="M1261" t="s">
        <v>873</v>
      </c>
      <c r="N1261" t="s">
        <v>505</v>
      </c>
      <c r="O1261">
        <v>144300</v>
      </c>
    </row>
    <row r="1262" spans="13:15" x14ac:dyDescent="0.4">
      <c r="M1262" t="s">
        <v>873</v>
      </c>
      <c r="N1262" t="s">
        <v>506</v>
      </c>
      <c r="O1262">
        <v>11100</v>
      </c>
    </row>
    <row r="1263" spans="13:15" x14ac:dyDescent="0.4">
      <c r="M1263" t="s">
        <v>873</v>
      </c>
      <c r="N1263" t="s">
        <v>507</v>
      </c>
      <c r="O1263">
        <v>31200</v>
      </c>
    </row>
    <row r="1264" spans="13:15" x14ac:dyDescent="0.4">
      <c r="M1264" t="s">
        <v>873</v>
      </c>
      <c r="N1264" t="s">
        <v>508</v>
      </c>
      <c r="O1264">
        <v>30800</v>
      </c>
    </row>
    <row r="1265" spans="13:15" x14ac:dyDescent="0.4">
      <c r="M1265" t="s">
        <v>873</v>
      </c>
      <c r="N1265" t="s">
        <v>509</v>
      </c>
      <c r="O1265">
        <v>41400</v>
      </c>
    </row>
    <row r="1266" spans="13:15" x14ac:dyDescent="0.4">
      <c r="M1266" t="s">
        <v>873</v>
      </c>
      <c r="N1266" t="s">
        <v>510</v>
      </c>
      <c r="O1266">
        <v>82600</v>
      </c>
    </row>
    <row r="1267" spans="13:15" x14ac:dyDescent="0.4">
      <c r="M1267" t="s">
        <v>873</v>
      </c>
      <c r="N1267" t="s">
        <v>511</v>
      </c>
      <c r="O1267">
        <v>48700</v>
      </c>
    </row>
    <row r="1268" spans="13:15" x14ac:dyDescent="0.4">
      <c r="M1268" t="s">
        <v>873</v>
      </c>
      <c r="N1268" t="s">
        <v>512</v>
      </c>
      <c r="O1268">
        <v>56000</v>
      </c>
    </row>
    <row r="1269" spans="13:15" x14ac:dyDescent="0.4">
      <c r="M1269" t="s">
        <v>873</v>
      </c>
      <c r="N1269" t="s">
        <v>513</v>
      </c>
      <c r="O1269">
        <v>51700</v>
      </c>
    </row>
    <row r="1270" spans="13:15" x14ac:dyDescent="0.4">
      <c r="M1270" t="s">
        <v>873</v>
      </c>
      <c r="N1270" t="s">
        <v>514</v>
      </c>
      <c r="O1270">
        <v>64400</v>
      </c>
    </row>
    <row r="1271" spans="13:15" x14ac:dyDescent="0.4">
      <c r="M1271" t="s">
        <v>873</v>
      </c>
      <c r="N1271" t="s">
        <v>515</v>
      </c>
      <c r="O1271">
        <v>43400</v>
      </c>
    </row>
    <row r="1272" spans="13:15" x14ac:dyDescent="0.4">
      <c r="M1272" t="s">
        <v>873</v>
      </c>
      <c r="N1272" t="s">
        <v>516</v>
      </c>
      <c r="O1272">
        <v>36200</v>
      </c>
    </row>
    <row r="1273" spans="13:15" x14ac:dyDescent="0.4">
      <c r="M1273" t="s">
        <v>873</v>
      </c>
      <c r="N1273" t="s">
        <v>517</v>
      </c>
      <c r="O1273">
        <v>23900</v>
      </c>
    </row>
    <row r="1274" spans="13:15" x14ac:dyDescent="0.4">
      <c r="M1274" t="s">
        <v>873</v>
      </c>
      <c r="N1274" t="s">
        <v>518</v>
      </c>
      <c r="O1274">
        <v>31600</v>
      </c>
    </row>
    <row r="1275" spans="13:15" x14ac:dyDescent="0.4">
      <c r="M1275" t="s">
        <v>873</v>
      </c>
      <c r="N1275" t="s">
        <v>519</v>
      </c>
      <c r="O1275">
        <v>69000</v>
      </c>
    </row>
    <row r="1276" spans="13:15" x14ac:dyDescent="0.4">
      <c r="M1276" t="s">
        <v>873</v>
      </c>
      <c r="N1276" t="s">
        <v>520</v>
      </c>
      <c r="O1276">
        <v>31100</v>
      </c>
    </row>
    <row r="1277" spans="13:15" x14ac:dyDescent="0.4">
      <c r="M1277" t="s">
        <v>873</v>
      </c>
      <c r="N1277" t="s">
        <v>521</v>
      </c>
      <c r="O1277">
        <v>55000</v>
      </c>
    </row>
    <row r="1278" spans="13:15" x14ac:dyDescent="0.4">
      <c r="M1278" t="s">
        <v>873</v>
      </c>
      <c r="N1278" t="s">
        <v>522</v>
      </c>
      <c r="O1278">
        <v>78100</v>
      </c>
    </row>
    <row r="1279" spans="13:15" x14ac:dyDescent="0.4">
      <c r="M1279" t="s">
        <v>873</v>
      </c>
      <c r="N1279" t="s">
        <v>523</v>
      </c>
      <c r="O1279">
        <v>72400</v>
      </c>
    </row>
    <row r="1280" spans="13:15" x14ac:dyDescent="0.4">
      <c r="M1280" t="s">
        <v>873</v>
      </c>
      <c r="N1280" t="s">
        <v>524</v>
      </c>
      <c r="O1280">
        <v>58500</v>
      </c>
    </row>
    <row r="1281" spans="13:15" x14ac:dyDescent="0.4">
      <c r="M1281" t="s">
        <v>873</v>
      </c>
      <c r="N1281" t="s">
        <v>525</v>
      </c>
      <c r="O1281">
        <v>634700</v>
      </c>
    </row>
    <row r="1282" spans="13:15" x14ac:dyDescent="0.4">
      <c r="M1282" t="s">
        <v>873</v>
      </c>
      <c r="N1282" t="s">
        <v>526</v>
      </c>
      <c r="O1282">
        <v>119200</v>
      </c>
    </row>
    <row r="1283" spans="13:15" x14ac:dyDescent="0.4">
      <c r="M1283" t="s">
        <v>873</v>
      </c>
      <c r="N1283" t="s">
        <v>527</v>
      </c>
      <c r="O1283">
        <v>132400</v>
      </c>
    </row>
    <row r="1284" spans="13:15" x14ac:dyDescent="0.4">
      <c r="M1284" t="s">
        <v>873</v>
      </c>
      <c r="N1284" t="s">
        <v>528</v>
      </c>
      <c r="O1284">
        <v>91800</v>
      </c>
    </row>
    <row r="1285" spans="13:15" x14ac:dyDescent="0.4">
      <c r="M1285" t="s">
        <v>873</v>
      </c>
      <c r="N1285" t="s">
        <v>529</v>
      </c>
      <c r="O1285">
        <v>42800</v>
      </c>
    </row>
    <row r="1286" spans="13:15" x14ac:dyDescent="0.4">
      <c r="M1286" t="s">
        <v>873</v>
      </c>
      <c r="N1286" t="s">
        <v>530</v>
      </c>
      <c r="O1286">
        <v>87200</v>
      </c>
    </row>
    <row r="1287" spans="13:15" x14ac:dyDescent="0.4">
      <c r="M1287" t="s">
        <v>873</v>
      </c>
      <c r="N1287" t="s">
        <v>531</v>
      </c>
      <c r="O1287">
        <v>47000</v>
      </c>
    </row>
    <row r="1288" spans="13:15" x14ac:dyDescent="0.4">
      <c r="M1288" t="s">
        <v>873</v>
      </c>
      <c r="N1288" t="s">
        <v>532</v>
      </c>
      <c r="O1288">
        <v>58000</v>
      </c>
    </row>
    <row r="1289" spans="13:15" x14ac:dyDescent="0.4">
      <c r="M1289" t="s">
        <v>873</v>
      </c>
      <c r="N1289" t="s">
        <v>533</v>
      </c>
      <c r="O1289">
        <v>29900</v>
      </c>
    </row>
    <row r="1290" spans="13:15" x14ac:dyDescent="0.4">
      <c r="M1290" t="s">
        <v>873</v>
      </c>
      <c r="N1290" t="s">
        <v>534</v>
      </c>
      <c r="O1290">
        <v>62100</v>
      </c>
    </row>
    <row r="1291" spans="13:15" x14ac:dyDescent="0.4">
      <c r="M1291" t="s">
        <v>873</v>
      </c>
      <c r="N1291" t="s">
        <v>535</v>
      </c>
      <c r="O1291">
        <v>128200</v>
      </c>
    </row>
    <row r="1292" spans="13:15" x14ac:dyDescent="0.4">
      <c r="M1292" t="s">
        <v>873</v>
      </c>
      <c r="N1292" t="s">
        <v>536</v>
      </c>
      <c r="O1292">
        <v>35800</v>
      </c>
    </row>
    <row r="1293" spans="13:15" x14ac:dyDescent="0.4">
      <c r="M1293" t="s">
        <v>873</v>
      </c>
      <c r="N1293" t="s">
        <v>537</v>
      </c>
      <c r="O1293">
        <v>163000</v>
      </c>
    </row>
    <row r="1294" spans="13:15" x14ac:dyDescent="0.4">
      <c r="M1294" t="s">
        <v>873</v>
      </c>
      <c r="N1294" t="s">
        <v>538</v>
      </c>
      <c r="O1294">
        <v>159700</v>
      </c>
    </row>
    <row r="1295" spans="13:15" x14ac:dyDescent="0.4">
      <c r="M1295" t="s">
        <v>873</v>
      </c>
      <c r="N1295" t="s">
        <v>539</v>
      </c>
      <c r="O1295">
        <v>77100</v>
      </c>
    </row>
    <row r="1296" spans="13:15" x14ac:dyDescent="0.4">
      <c r="M1296" t="s">
        <v>873</v>
      </c>
      <c r="N1296" t="s">
        <v>540</v>
      </c>
      <c r="O1296">
        <v>59100</v>
      </c>
    </row>
    <row r="1297" spans="13:15" x14ac:dyDescent="0.4">
      <c r="M1297" t="s">
        <v>873</v>
      </c>
      <c r="N1297" t="s">
        <v>541</v>
      </c>
      <c r="O1297">
        <v>56500</v>
      </c>
    </row>
    <row r="1298" spans="13:15" x14ac:dyDescent="0.4">
      <c r="M1298" t="s">
        <v>873</v>
      </c>
      <c r="N1298" t="s">
        <v>542</v>
      </c>
      <c r="O1298">
        <v>64200</v>
      </c>
    </row>
    <row r="1299" spans="13:15" x14ac:dyDescent="0.4">
      <c r="M1299" t="s">
        <v>873</v>
      </c>
      <c r="N1299" t="s">
        <v>543</v>
      </c>
      <c r="O1299">
        <v>12100</v>
      </c>
    </row>
    <row r="1300" spans="13:15" x14ac:dyDescent="0.4">
      <c r="M1300" t="s">
        <v>873</v>
      </c>
      <c r="N1300" t="s">
        <v>544</v>
      </c>
      <c r="O1300">
        <v>78700</v>
      </c>
    </row>
    <row r="1301" spans="13:15" x14ac:dyDescent="0.4">
      <c r="M1301" t="s">
        <v>873</v>
      </c>
      <c r="N1301" t="s">
        <v>727</v>
      </c>
      <c r="O1301">
        <v>116800</v>
      </c>
    </row>
    <row r="1302" spans="13:15" x14ac:dyDescent="0.4">
      <c r="M1302" t="s">
        <v>873</v>
      </c>
      <c r="N1302" t="s">
        <v>728</v>
      </c>
      <c r="O1302">
        <v>20300</v>
      </c>
    </row>
    <row r="1303" spans="13:15" x14ac:dyDescent="0.4">
      <c r="M1303" t="s">
        <v>873</v>
      </c>
      <c r="N1303" t="s">
        <v>729</v>
      </c>
      <c r="O1303">
        <v>68700</v>
      </c>
    </row>
    <row r="1304" spans="13:15" x14ac:dyDescent="0.4">
      <c r="M1304" t="s">
        <v>873</v>
      </c>
      <c r="N1304" t="s">
        <v>730</v>
      </c>
      <c r="O1304">
        <v>35000</v>
      </c>
    </row>
    <row r="1305" spans="13:15" x14ac:dyDescent="0.4">
      <c r="M1305" t="s">
        <v>873</v>
      </c>
      <c r="N1305" t="s">
        <v>731</v>
      </c>
      <c r="O1305">
        <v>66500</v>
      </c>
    </row>
    <row r="1306" spans="13:15" x14ac:dyDescent="0.4">
      <c r="M1306" t="s">
        <v>873</v>
      </c>
      <c r="N1306" t="s">
        <v>732</v>
      </c>
      <c r="O1306">
        <v>82300</v>
      </c>
    </row>
    <row r="1307" spans="13:15" x14ac:dyDescent="0.4">
      <c r="M1307" t="s">
        <v>873</v>
      </c>
      <c r="N1307" t="s">
        <v>733</v>
      </c>
      <c r="O1307">
        <v>103900</v>
      </c>
    </row>
    <row r="1308" spans="13:15" x14ac:dyDescent="0.4">
      <c r="M1308" t="s">
        <v>873</v>
      </c>
      <c r="N1308" t="s">
        <v>734</v>
      </c>
      <c r="O1308">
        <v>99300</v>
      </c>
    </row>
    <row r="1309" spans="13:15" x14ac:dyDescent="0.4">
      <c r="M1309" t="s">
        <v>873</v>
      </c>
      <c r="N1309" t="s">
        <v>735</v>
      </c>
      <c r="O1309">
        <v>55800</v>
      </c>
    </row>
    <row r="1310" spans="13:15" x14ac:dyDescent="0.4">
      <c r="M1310" t="s">
        <v>873</v>
      </c>
      <c r="N1310" t="s">
        <v>736</v>
      </c>
      <c r="O1310">
        <v>41800</v>
      </c>
    </row>
    <row r="1311" spans="13:15" x14ac:dyDescent="0.4">
      <c r="M1311" t="s">
        <v>873</v>
      </c>
      <c r="N1311" t="s">
        <v>737</v>
      </c>
      <c r="O1311">
        <v>114500</v>
      </c>
    </row>
    <row r="1312" spans="13:15" x14ac:dyDescent="0.4">
      <c r="M1312" t="s">
        <v>873</v>
      </c>
      <c r="N1312" t="s">
        <v>738</v>
      </c>
      <c r="O1312">
        <v>53300</v>
      </c>
    </row>
    <row r="1313" spans="13:15" x14ac:dyDescent="0.4">
      <c r="M1313" t="s">
        <v>873</v>
      </c>
      <c r="N1313" t="s">
        <v>739</v>
      </c>
      <c r="O1313">
        <v>29000</v>
      </c>
    </row>
    <row r="1314" spans="13:15" x14ac:dyDescent="0.4">
      <c r="M1314" t="s">
        <v>873</v>
      </c>
      <c r="N1314" t="s">
        <v>740</v>
      </c>
      <c r="O1314">
        <v>62900</v>
      </c>
    </row>
    <row r="1315" spans="13:15" x14ac:dyDescent="0.4">
      <c r="M1315" t="s">
        <v>873</v>
      </c>
      <c r="N1315" t="s">
        <v>741</v>
      </c>
      <c r="O1315">
        <v>139800</v>
      </c>
    </row>
    <row r="1316" spans="13:15" x14ac:dyDescent="0.4">
      <c r="M1316" t="s">
        <v>873</v>
      </c>
      <c r="N1316" t="s">
        <v>742</v>
      </c>
      <c r="O1316">
        <v>96100</v>
      </c>
    </row>
    <row r="1317" spans="13:15" x14ac:dyDescent="0.4">
      <c r="M1317" t="s">
        <v>873</v>
      </c>
      <c r="N1317" t="s">
        <v>743</v>
      </c>
      <c r="O1317">
        <v>63000</v>
      </c>
    </row>
    <row r="1318" spans="13:15" x14ac:dyDescent="0.4">
      <c r="M1318" t="s">
        <v>873</v>
      </c>
      <c r="N1318" t="s">
        <v>744</v>
      </c>
      <c r="O1318">
        <v>100800</v>
      </c>
    </row>
    <row r="1319" spans="13:15" x14ac:dyDescent="0.4">
      <c r="M1319" t="s">
        <v>873</v>
      </c>
      <c r="N1319" t="s">
        <v>745</v>
      </c>
      <c r="O1319">
        <v>84400</v>
      </c>
    </row>
    <row r="1320" spans="13:15" x14ac:dyDescent="0.4">
      <c r="M1320" t="s">
        <v>873</v>
      </c>
      <c r="N1320" t="s">
        <v>746</v>
      </c>
      <c r="O1320">
        <v>130200</v>
      </c>
    </row>
    <row r="1321" spans="13:15" x14ac:dyDescent="0.4">
      <c r="M1321" t="s">
        <v>873</v>
      </c>
      <c r="N1321" t="s">
        <v>747</v>
      </c>
      <c r="O1321">
        <v>134300</v>
      </c>
    </row>
    <row r="1322" spans="13:15" x14ac:dyDescent="0.4">
      <c r="M1322" t="s">
        <v>873</v>
      </c>
      <c r="N1322" t="s">
        <v>748</v>
      </c>
      <c r="O1322">
        <v>141000</v>
      </c>
    </row>
    <row r="1323" spans="13:15" x14ac:dyDescent="0.4">
      <c r="M1323" t="s">
        <v>873</v>
      </c>
      <c r="N1323" t="s">
        <v>749</v>
      </c>
      <c r="O1323">
        <v>209000</v>
      </c>
    </row>
    <row r="1324" spans="13:15" x14ac:dyDescent="0.4">
      <c r="M1324" t="s">
        <v>873</v>
      </c>
      <c r="N1324" t="s">
        <v>750</v>
      </c>
      <c r="O1324">
        <v>291900</v>
      </c>
    </row>
    <row r="1325" spans="13:15" x14ac:dyDescent="0.4">
      <c r="M1325" t="s">
        <v>873</v>
      </c>
      <c r="N1325" t="s">
        <v>751</v>
      </c>
      <c r="O1325">
        <v>0</v>
      </c>
    </row>
    <row r="1326" spans="13:15" x14ac:dyDescent="0.4">
      <c r="M1326" t="s">
        <v>873</v>
      </c>
      <c r="N1326" t="s">
        <v>752</v>
      </c>
      <c r="O1326">
        <v>0</v>
      </c>
    </row>
    <row r="1327" spans="13:15" x14ac:dyDescent="0.4">
      <c r="M1327" t="s">
        <v>873</v>
      </c>
      <c r="N1327" t="s">
        <v>753</v>
      </c>
      <c r="O1327">
        <v>0</v>
      </c>
    </row>
    <row r="1328" spans="13:15" x14ac:dyDescent="0.4">
      <c r="M1328" t="s">
        <v>873</v>
      </c>
      <c r="N1328" t="s">
        <v>754</v>
      </c>
      <c r="O1328">
        <v>0</v>
      </c>
    </row>
    <row r="1329" spans="13:15" x14ac:dyDescent="0.4">
      <c r="M1329" t="s">
        <v>873</v>
      </c>
      <c r="N1329" t="s">
        <v>755</v>
      </c>
      <c r="O1329">
        <v>0</v>
      </c>
    </row>
    <row r="1330" spans="13:15" x14ac:dyDescent="0.4">
      <c r="M1330" t="s">
        <v>873</v>
      </c>
      <c r="N1330" t="s">
        <v>756</v>
      </c>
      <c r="O1330">
        <v>5335200</v>
      </c>
    </row>
    <row r="1331" spans="13:15" x14ac:dyDescent="0.4">
      <c r="M1331" t="s">
        <v>875</v>
      </c>
      <c r="N1331" t="s">
        <v>545</v>
      </c>
      <c r="O1331">
        <v>5087200</v>
      </c>
    </row>
    <row r="1332" spans="13:15" x14ac:dyDescent="0.4">
      <c r="M1332" t="s">
        <v>875</v>
      </c>
      <c r="N1332" t="s">
        <v>546</v>
      </c>
      <c r="O1332">
        <v>592400</v>
      </c>
    </row>
    <row r="1333" spans="13:15" x14ac:dyDescent="0.4">
      <c r="M1333" t="s">
        <v>875</v>
      </c>
      <c r="N1333" t="s">
        <v>547</v>
      </c>
      <c r="O1333">
        <v>915600</v>
      </c>
    </row>
    <row r="1334" spans="13:15" x14ac:dyDescent="0.4">
      <c r="M1334" t="s">
        <v>875</v>
      </c>
      <c r="N1334" t="s">
        <v>548</v>
      </c>
      <c r="O1334">
        <v>1085300</v>
      </c>
    </row>
    <row r="1335" spans="13:15" x14ac:dyDescent="0.4">
      <c r="M1335" t="s">
        <v>875</v>
      </c>
      <c r="N1335" t="s">
        <v>549</v>
      </c>
      <c r="O1335">
        <v>465900</v>
      </c>
    </row>
    <row r="1336" spans="13:15" x14ac:dyDescent="0.4">
      <c r="M1336" t="s">
        <v>875</v>
      </c>
      <c r="N1336" t="s">
        <v>550</v>
      </c>
      <c r="O1336">
        <v>547200</v>
      </c>
    </row>
    <row r="1337" spans="13:15" x14ac:dyDescent="0.4">
      <c r="M1337" t="s">
        <v>875</v>
      </c>
      <c r="N1337" t="s">
        <v>551</v>
      </c>
      <c r="O1337">
        <v>406200</v>
      </c>
    </row>
    <row r="1338" spans="13:15" x14ac:dyDescent="0.4">
      <c r="M1338" t="s">
        <v>875</v>
      </c>
      <c r="N1338" t="s">
        <v>552</v>
      </c>
      <c r="O1338">
        <v>266100</v>
      </c>
    </row>
    <row r="1339" spans="13:15" x14ac:dyDescent="0.4">
      <c r="M1339" t="s">
        <v>875</v>
      </c>
      <c r="N1339" t="s">
        <v>553</v>
      </c>
      <c r="O1339">
        <v>275100</v>
      </c>
    </row>
    <row r="1340" spans="13:15" x14ac:dyDescent="0.4">
      <c r="M1340" t="s">
        <v>875</v>
      </c>
      <c r="N1340" t="s">
        <v>554</v>
      </c>
      <c r="O1340">
        <v>127900</v>
      </c>
    </row>
    <row r="1341" spans="13:15" x14ac:dyDescent="0.4">
      <c r="M1341" t="s">
        <v>875</v>
      </c>
      <c r="N1341" t="s">
        <v>555</v>
      </c>
      <c r="O1341">
        <v>262100</v>
      </c>
    </row>
    <row r="1342" spans="13:15" x14ac:dyDescent="0.4">
      <c r="M1342" t="s">
        <v>875</v>
      </c>
      <c r="N1342" t="s">
        <v>556</v>
      </c>
      <c r="O1342">
        <v>290000</v>
      </c>
    </row>
    <row r="1343" spans="13:15" x14ac:dyDescent="0.4">
      <c r="M1343" t="s">
        <v>875</v>
      </c>
      <c r="N1343" t="s">
        <v>557</v>
      </c>
      <c r="O1343">
        <v>504900</v>
      </c>
    </row>
    <row r="1344" spans="13:15" x14ac:dyDescent="0.4">
      <c r="M1344" t="s">
        <v>875</v>
      </c>
      <c r="N1344" t="s">
        <v>558</v>
      </c>
      <c r="O1344">
        <v>660300</v>
      </c>
    </row>
    <row r="1345" spans="13:15" x14ac:dyDescent="0.4">
      <c r="M1345" t="s">
        <v>875</v>
      </c>
      <c r="N1345" t="s">
        <v>559</v>
      </c>
      <c r="O1345">
        <v>222800</v>
      </c>
    </row>
    <row r="1346" spans="13:15" x14ac:dyDescent="0.4">
      <c r="M1346" t="s">
        <v>875</v>
      </c>
      <c r="N1346" t="s">
        <v>560</v>
      </c>
      <c r="O1346">
        <v>188000</v>
      </c>
    </row>
    <row r="1347" spans="13:15" x14ac:dyDescent="0.4">
      <c r="M1347" t="s">
        <v>875</v>
      </c>
      <c r="N1347" t="s">
        <v>561</v>
      </c>
      <c r="O1347">
        <v>280700</v>
      </c>
    </row>
    <row r="1348" spans="13:15" x14ac:dyDescent="0.4">
      <c r="M1348" t="s">
        <v>875</v>
      </c>
      <c r="N1348" t="s">
        <v>562</v>
      </c>
      <c r="O1348">
        <v>320200</v>
      </c>
    </row>
    <row r="1349" spans="13:15" x14ac:dyDescent="0.4">
      <c r="M1349" t="s">
        <v>875</v>
      </c>
      <c r="N1349" t="s">
        <v>563</v>
      </c>
      <c r="O1349">
        <v>637000</v>
      </c>
    </row>
    <row r="1350" spans="13:15" x14ac:dyDescent="0.4">
      <c r="M1350" t="s">
        <v>875</v>
      </c>
      <c r="N1350" t="s">
        <v>564</v>
      </c>
      <c r="O1350">
        <v>1251100</v>
      </c>
    </row>
    <row r="1351" spans="13:15" x14ac:dyDescent="0.4">
      <c r="M1351" t="s">
        <v>875</v>
      </c>
      <c r="N1351" t="s">
        <v>565</v>
      </c>
      <c r="O1351">
        <v>207500</v>
      </c>
    </row>
    <row r="1352" spans="13:15" x14ac:dyDescent="0.4">
      <c r="M1352" t="s">
        <v>875</v>
      </c>
      <c r="N1352" t="s">
        <v>566</v>
      </c>
      <c r="O1352">
        <v>179200</v>
      </c>
    </row>
    <row r="1353" spans="13:15" x14ac:dyDescent="0.4">
      <c r="M1353" t="s">
        <v>875</v>
      </c>
      <c r="N1353" t="s">
        <v>567</v>
      </c>
      <c r="O1353">
        <v>258100</v>
      </c>
    </row>
    <row r="1354" spans="13:15" x14ac:dyDescent="0.4">
      <c r="M1354" t="s">
        <v>875</v>
      </c>
      <c r="N1354" t="s">
        <v>568</v>
      </c>
      <c r="O1354">
        <v>365800</v>
      </c>
    </row>
    <row r="1355" spans="13:15" x14ac:dyDescent="0.4">
      <c r="M1355" t="s">
        <v>875</v>
      </c>
      <c r="N1355" t="s">
        <v>569</v>
      </c>
      <c r="O1355">
        <v>191800</v>
      </c>
    </row>
    <row r="1356" spans="13:15" x14ac:dyDescent="0.4">
      <c r="M1356" t="s">
        <v>875</v>
      </c>
      <c r="N1356" t="s">
        <v>570</v>
      </c>
      <c r="O1356">
        <v>276700</v>
      </c>
    </row>
    <row r="1357" spans="13:15" x14ac:dyDescent="0.4">
      <c r="M1357" t="s">
        <v>875</v>
      </c>
      <c r="N1357" t="s">
        <v>571</v>
      </c>
      <c r="O1357">
        <v>182100</v>
      </c>
    </row>
    <row r="1358" spans="13:15" x14ac:dyDescent="0.4">
      <c r="M1358" t="s">
        <v>875</v>
      </c>
      <c r="N1358" t="s">
        <v>572</v>
      </c>
      <c r="O1358">
        <v>948000</v>
      </c>
    </row>
    <row r="1359" spans="13:15" x14ac:dyDescent="0.4">
      <c r="M1359" t="s">
        <v>875</v>
      </c>
      <c r="N1359" t="s">
        <v>573</v>
      </c>
      <c r="O1359">
        <v>252200</v>
      </c>
    </row>
    <row r="1360" spans="13:15" x14ac:dyDescent="0.4">
      <c r="M1360" t="s">
        <v>875</v>
      </c>
      <c r="N1360" t="s">
        <v>574</v>
      </c>
      <c r="O1360">
        <v>74500</v>
      </c>
    </row>
    <row r="1361" spans="13:15" x14ac:dyDescent="0.4">
      <c r="M1361" t="s">
        <v>875</v>
      </c>
      <c r="N1361" t="s">
        <v>575</v>
      </c>
      <c r="O1361">
        <v>531200</v>
      </c>
    </row>
    <row r="1362" spans="13:15" x14ac:dyDescent="0.4">
      <c r="M1362" t="s">
        <v>875</v>
      </c>
      <c r="N1362" t="s">
        <v>576</v>
      </c>
      <c r="O1362">
        <v>209500</v>
      </c>
    </row>
    <row r="1363" spans="13:15" x14ac:dyDescent="0.4">
      <c r="M1363" t="s">
        <v>875</v>
      </c>
      <c r="N1363" t="s">
        <v>577</v>
      </c>
      <c r="O1363">
        <v>119500</v>
      </c>
    </row>
    <row r="1364" spans="13:15" x14ac:dyDescent="0.4">
      <c r="M1364" t="s">
        <v>875</v>
      </c>
      <c r="N1364" t="s">
        <v>578</v>
      </c>
      <c r="O1364">
        <v>130800</v>
      </c>
    </row>
    <row r="1365" spans="13:15" x14ac:dyDescent="0.4">
      <c r="M1365" t="s">
        <v>875</v>
      </c>
      <c r="N1365" t="s">
        <v>579</v>
      </c>
      <c r="O1365">
        <v>162100</v>
      </c>
    </row>
    <row r="1366" spans="13:15" x14ac:dyDescent="0.4">
      <c r="M1366" t="s">
        <v>875</v>
      </c>
      <c r="N1366" t="s">
        <v>580</v>
      </c>
      <c r="O1366">
        <v>341100</v>
      </c>
    </row>
    <row r="1367" spans="13:15" x14ac:dyDescent="0.4">
      <c r="M1367" t="s">
        <v>875</v>
      </c>
      <c r="N1367" t="s">
        <v>581</v>
      </c>
      <c r="O1367">
        <v>530800</v>
      </c>
    </row>
    <row r="1368" spans="13:15" x14ac:dyDescent="0.4">
      <c r="M1368" t="s">
        <v>875</v>
      </c>
      <c r="N1368" t="s">
        <v>582</v>
      </c>
      <c r="O1368">
        <v>515700</v>
      </c>
    </row>
    <row r="1369" spans="13:15" x14ac:dyDescent="0.4">
      <c r="M1369" t="s">
        <v>875</v>
      </c>
      <c r="N1369" t="s">
        <v>583</v>
      </c>
      <c r="O1369">
        <v>85700</v>
      </c>
    </row>
    <row r="1370" spans="13:15" x14ac:dyDescent="0.4">
      <c r="M1370" t="s">
        <v>875</v>
      </c>
      <c r="N1370" t="s">
        <v>584</v>
      </c>
      <c r="O1370">
        <v>416700</v>
      </c>
    </row>
    <row r="1371" spans="13:15" x14ac:dyDescent="0.4">
      <c r="M1371" t="s">
        <v>875</v>
      </c>
      <c r="N1371" t="s">
        <v>585</v>
      </c>
      <c r="O1371">
        <v>136900</v>
      </c>
    </row>
    <row r="1372" spans="13:15" x14ac:dyDescent="0.4">
      <c r="M1372" t="s">
        <v>875</v>
      </c>
      <c r="N1372" t="s">
        <v>586</v>
      </c>
      <c r="O1372">
        <v>93100</v>
      </c>
    </row>
    <row r="1373" spans="13:15" x14ac:dyDescent="0.4">
      <c r="M1373" t="s">
        <v>875</v>
      </c>
      <c r="N1373" t="s">
        <v>587</v>
      </c>
      <c r="O1373">
        <v>102400</v>
      </c>
    </row>
    <row r="1374" spans="13:15" x14ac:dyDescent="0.4">
      <c r="M1374" t="s">
        <v>875</v>
      </c>
      <c r="N1374" t="s">
        <v>588</v>
      </c>
      <c r="O1374">
        <v>363700</v>
      </c>
    </row>
    <row r="1375" spans="13:15" x14ac:dyDescent="0.4">
      <c r="M1375" t="s">
        <v>875</v>
      </c>
      <c r="N1375" t="s">
        <v>589</v>
      </c>
      <c r="O1375">
        <v>100400</v>
      </c>
    </row>
    <row r="1376" spans="13:15" x14ac:dyDescent="0.4">
      <c r="M1376" t="s">
        <v>875</v>
      </c>
      <c r="N1376" t="s">
        <v>590</v>
      </c>
      <c r="O1376">
        <v>283900</v>
      </c>
    </row>
    <row r="1377" spans="13:15" x14ac:dyDescent="0.4">
      <c r="M1377" t="s">
        <v>875</v>
      </c>
      <c r="N1377" t="s">
        <v>591</v>
      </c>
      <c r="O1377">
        <v>79000</v>
      </c>
    </row>
    <row r="1378" spans="13:15" x14ac:dyDescent="0.4">
      <c r="M1378" t="s">
        <v>875</v>
      </c>
      <c r="N1378" t="s">
        <v>592</v>
      </c>
      <c r="O1378">
        <v>117000</v>
      </c>
    </row>
    <row r="1379" spans="13:15" x14ac:dyDescent="0.4">
      <c r="M1379" t="s">
        <v>875</v>
      </c>
      <c r="N1379" t="s">
        <v>593</v>
      </c>
      <c r="O1379">
        <v>119200</v>
      </c>
    </row>
    <row r="1380" spans="13:15" x14ac:dyDescent="0.4">
      <c r="M1380" t="s">
        <v>875</v>
      </c>
      <c r="N1380" t="s">
        <v>594</v>
      </c>
      <c r="O1380">
        <v>58600</v>
      </c>
    </row>
    <row r="1381" spans="13:15" x14ac:dyDescent="0.4">
      <c r="M1381" t="s">
        <v>875</v>
      </c>
      <c r="N1381" t="s">
        <v>595</v>
      </c>
      <c r="O1381">
        <v>89600</v>
      </c>
    </row>
    <row r="1382" spans="13:15" x14ac:dyDescent="0.4">
      <c r="M1382" t="s">
        <v>875</v>
      </c>
      <c r="N1382" t="s">
        <v>596</v>
      </c>
      <c r="O1382">
        <v>94900</v>
      </c>
    </row>
    <row r="1383" spans="13:15" x14ac:dyDescent="0.4">
      <c r="M1383" t="s">
        <v>875</v>
      </c>
      <c r="N1383" t="s">
        <v>597</v>
      </c>
      <c r="O1383">
        <v>126800</v>
      </c>
    </row>
    <row r="1384" spans="13:15" x14ac:dyDescent="0.4">
      <c r="M1384" t="s">
        <v>875</v>
      </c>
      <c r="N1384" t="s">
        <v>598</v>
      </c>
      <c r="O1384">
        <v>747900</v>
      </c>
    </row>
    <row r="1385" spans="13:15" x14ac:dyDescent="0.4">
      <c r="M1385" t="s">
        <v>875</v>
      </c>
      <c r="N1385" t="s">
        <v>599</v>
      </c>
      <c r="O1385">
        <v>411500</v>
      </c>
    </row>
    <row r="1386" spans="13:15" x14ac:dyDescent="0.4">
      <c r="M1386" t="s">
        <v>875</v>
      </c>
      <c r="N1386" t="s">
        <v>600</v>
      </c>
      <c r="O1386">
        <v>754700</v>
      </c>
    </row>
    <row r="1387" spans="13:15" x14ac:dyDescent="0.4">
      <c r="M1387" t="s">
        <v>875</v>
      </c>
      <c r="N1387" t="s">
        <v>601</v>
      </c>
      <c r="O1387">
        <v>286500</v>
      </c>
    </row>
    <row r="1388" spans="13:15" x14ac:dyDescent="0.4">
      <c r="M1388" t="s">
        <v>875</v>
      </c>
      <c r="N1388" t="s">
        <v>602</v>
      </c>
      <c r="O1388">
        <v>252000</v>
      </c>
    </row>
    <row r="1389" spans="13:15" x14ac:dyDescent="0.4">
      <c r="M1389" t="s">
        <v>875</v>
      </c>
      <c r="N1389" t="s">
        <v>603</v>
      </c>
      <c r="O1389">
        <v>63800</v>
      </c>
    </row>
    <row r="1390" spans="13:15" x14ac:dyDescent="0.4">
      <c r="M1390" t="s">
        <v>875</v>
      </c>
      <c r="N1390" t="s">
        <v>604</v>
      </c>
      <c r="O1390">
        <v>686800</v>
      </c>
    </row>
    <row r="1391" spans="13:15" x14ac:dyDescent="0.4">
      <c r="M1391" t="s">
        <v>875</v>
      </c>
      <c r="N1391" t="s">
        <v>605</v>
      </c>
      <c r="O1391">
        <v>342200</v>
      </c>
    </row>
    <row r="1392" spans="13:15" x14ac:dyDescent="0.4">
      <c r="M1392" t="s">
        <v>875</v>
      </c>
      <c r="N1392" t="s">
        <v>606</v>
      </c>
      <c r="O1392">
        <v>401800</v>
      </c>
    </row>
    <row r="1393" spans="13:15" x14ac:dyDescent="0.4">
      <c r="M1393" t="s">
        <v>875</v>
      </c>
      <c r="N1393" t="s">
        <v>607</v>
      </c>
      <c r="O1393">
        <v>184700</v>
      </c>
    </row>
    <row r="1394" spans="13:15" x14ac:dyDescent="0.4">
      <c r="M1394" t="s">
        <v>875</v>
      </c>
      <c r="N1394" t="s">
        <v>608</v>
      </c>
      <c r="O1394">
        <v>95700</v>
      </c>
    </row>
    <row r="1395" spans="13:15" x14ac:dyDescent="0.4">
      <c r="M1395" t="s">
        <v>875</v>
      </c>
      <c r="N1395" t="s">
        <v>609</v>
      </c>
      <c r="O1395">
        <v>104400</v>
      </c>
    </row>
    <row r="1396" spans="13:15" x14ac:dyDescent="0.4">
      <c r="M1396" t="s">
        <v>875</v>
      </c>
      <c r="N1396" t="s">
        <v>610</v>
      </c>
      <c r="O1396">
        <v>112100</v>
      </c>
    </row>
    <row r="1397" spans="13:15" x14ac:dyDescent="0.4">
      <c r="M1397" t="s">
        <v>875</v>
      </c>
      <c r="N1397" t="s">
        <v>611</v>
      </c>
      <c r="O1397">
        <v>198800</v>
      </c>
    </row>
    <row r="1398" spans="13:15" x14ac:dyDescent="0.4">
      <c r="M1398" t="s">
        <v>875</v>
      </c>
      <c r="N1398" t="s">
        <v>612</v>
      </c>
      <c r="O1398">
        <v>234400</v>
      </c>
    </row>
    <row r="1399" spans="13:15" x14ac:dyDescent="0.4">
      <c r="M1399" t="s">
        <v>875</v>
      </c>
      <c r="N1399" t="s">
        <v>613</v>
      </c>
      <c r="O1399">
        <v>38300</v>
      </c>
    </row>
    <row r="1400" spans="13:15" x14ac:dyDescent="0.4">
      <c r="M1400" t="s">
        <v>875</v>
      </c>
      <c r="N1400" t="s">
        <v>614</v>
      </c>
      <c r="O1400">
        <v>77000</v>
      </c>
    </row>
    <row r="1401" spans="13:15" x14ac:dyDescent="0.4">
      <c r="M1401" t="s">
        <v>875</v>
      </c>
      <c r="N1401" t="s">
        <v>615</v>
      </c>
      <c r="O1401">
        <v>96100</v>
      </c>
    </row>
    <row r="1402" spans="13:15" x14ac:dyDescent="0.4">
      <c r="M1402" t="s">
        <v>875</v>
      </c>
      <c r="N1402" t="s">
        <v>616</v>
      </c>
      <c r="O1402">
        <v>88400</v>
      </c>
    </row>
    <row r="1403" spans="13:15" x14ac:dyDescent="0.4">
      <c r="M1403" t="s">
        <v>875</v>
      </c>
      <c r="N1403" t="s">
        <v>617</v>
      </c>
      <c r="O1403">
        <v>55300</v>
      </c>
    </row>
    <row r="1404" spans="13:15" x14ac:dyDescent="0.4">
      <c r="M1404" t="s">
        <v>875</v>
      </c>
      <c r="N1404" t="s">
        <v>618</v>
      </c>
      <c r="O1404">
        <v>82300</v>
      </c>
    </row>
    <row r="1405" spans="13:15" x14ac:dyDescent="0.4">
      <c r="M1405" t="s">
        <v>875</v>
      </c>
      <c r="N1405" t="s">
        <v>619</v>
      </c>
      <c r="O1405">
        <v>64600</v>
      </c>
    </row>
    <row r="1406" spans="13:15" x14ac:dyDescent="0.4">
      <c r="M1406" t="s">
        <v>875</v>
      </c>
      <c r="N1406" t="s">
        <v>620</v>
      </c>
      <c r="O1406">
        <v>37000</v>
      </c>
    </row>
    <row r="1407" spans="13:15" x14ac:dyDescent="0.4">
      <c r="M1407" t="s">
        <v>875</v>
      </c>
      <c r="N1407" t="s">
        <v>621</v>
      </c>
      <c r="O1407">
        <v>53900</v>
      </c>
    </row>
    <row r="1408" spans="13:15" x14ac:dyDescent="0.4">
      <c r="M1408" t="s">
        <v>875</v>
      </c>
      <c r="N1408" t="s">
        <v>622</v>
      </c>
      <c r="O1408">
        <v>32600</v>
      </c>
    </row>
    <row r="1409" spans="13:15" x14ac:dyDescent="0.4">
      <c r="M1409" t="s">
        <v>875</v>
      </c>
      <c r="N1409" t="s">
        <v>623</v>
      </c>
      <c r="O1409">
        <v>151300</v>
      </c>
    </row>
    <row r="1410" spans="13:15" x14ac:dyDescent="0.4">
      <c r="M1410" t="s">
        <v>875</v>
      </c>
      <c r="N1410" t="s">
        <v>624</v>
      </c>
      <c r="O1410">
        <v>191300</v>
      </c>
    </row>
    <row r="1411" spans="13:15" x14ac:dyDescent="0.4">
      <c r="M1411" t="s">
        <v>875</v>
      </c>
      <c r="N1411" t="s">
        <v>625</v>
      </c>
      <c r="O1411">
        <v>230000</v>
      </c>
    </row>
    <row r="1412" spans="13:15" x14ac:dyDescent="0.4">
      <c r="M1412" t="s">
        <v>875</v>
      </c>
      <c r="N1412" t="s">
        <v>626</v>
      </c>
      <c r="O1412">
        <v>204700</v>
      </c>
    </row>
    <row r="1413" spans="13:15" x14ac:dyDescent="0.4">
      <c r="M1413" t="s">
        <v>875</v>
      </c>
      <c r="N1413" t="s">
        <v>627</v>
      </c>
      <c r="O1413">
        <v>93600</v>
      </c>
    </row>
    <row r="1414" spans="13:15" x14ac:dyDescent="0.4">
      <c r="M1414" t="s">
        <v>875</v>
      </c>
      <c r="N1414" t="s">
        <v>628</v>
      </c>
      <c r="O1414">
        <v>236000</v>
      </c>
    </row>
    <row r="1415" spans="13:15" x14ac:dyDescent="0.4">
      <c r="M1415" t="s">
        <v>875</v>
      </c>
      <c r="N1415" t="s">
        <v>629</v>
      </c>
      <c r="O1415">
        <v>86100</v>
      </c>
    </row>
    <row r="1416" spans="13:15" x14ac:dyDescent="0.4">
      <c r="M1416" t="s">
        <v>875</v>
      </c>
      <c r="N1416" t="s">
        <v>630</v>
      </c>
      <c r="O1416">
        <v>56100</v>
      </c>
    </row>
    <row r="1417" spans="13:15" x14ac:dyDescent="0.4">
      <c r="M1417" t="s">
        <v>875</v>
      </c>
      <c r="N1417" t="s">
        <v>631</v>
      </c>
      <c r="O1417">
        <v>56000</v>
      </c>
    </row>
    <row r="1418" spans="13:15" x14ac:dyDescent="0.4">
      <c r="M1418" t="s">
        <v>875</v>
      </c>
      <c r="N1418" t="s">
        <v>632</v>
      </c>
      <c r="O1418">
        <v>134400</v>
      </c>
    </row>
    <row r="1419" spans="13:15" x14ac:dyDescent="0.4">
      <c r="M1419" t="s">
        <v>875</v>
      </c>
      <c r="N1419" t="s">
        <v>633</v>
      </c>
      <c r="O1419">
        <v>192200</v>
      </c>
    </row>
    <row r="1420" spans="13:15" x14ac:dyDescent="0.4">
      <c r="M1420" t="s">
        <v>875</v>
      </c>
      <c r="N1420" t="s">
        <v>634</v>
      </c>
      <c r="O1420">
        <v>42000</v>
      </c>
    </row>
    <row r="1421" spans="13:15" x14ac:dyDescent="0.4">
      <c r="M1421" t="s">
        <v>875</v>
      </c>
      <c r="N1421" t="s">
        <v>635</v>
      </c>
      <c r="O1421">
        <v>273200</v>
      </c>
    </row>
    <row r="1422" spans="13:15" x14ac:dyDescent="0.4">
      <c r="M1422" t="s">
        <v>875</v>
      </c>
      <c r="N1422" t="s">
        <v>636</v>
      </c>
      <c r="O1422">
        <v>140000</v>
      </c>
    </row>
    <row r="1423" spans="13:15" x14ac:dyDescent="0.4">
      <c r="M1423" t="s">
        <v>875</v>
      </c>
      <c r="N1423" t="s">
        <v>637</v>
      </c>
      <c r="O1423">
        <v>60400</v>
      </c>
    </row>
    <row r="1424" spans="13:15" x14ac:dyDescent="0.4">
      <c r="M1424" t="s">
        <v>875</v>
      </c>
      <c r="N1424" t="s">
        <v>638</v>
      </c>
      <c r="O1424">
        <v>63700</v>
      </c>
    </row>
    <row r="1425" spans="13:15" x14ac:dyDescent="0.4">
      <c r="M1425" t="s">
        <v>875</v>
      </c>
      <c r="N1425" t="s">
        <v>639</v>
      </c>
      <c r="O1425">
        <v>72600</v>
      </c>
    </row>
    <row r="1426" spans="13:15" x14ac:dyDescent="0.4">
      <c r="M1426" t="s">
        <v>875</v>
      </c>
      <c r="N1426" t="s">
        <v>640</v>
      </c>
      <c r="O1426">
        <v>71300</v>
      </c>
    </row>
    <row r="1427" spans="13:15" x14ac:dyDescent="0.4">
      <c r="M1427" t="s">
        <v>875</v>
      </c>
      <c r="N1427" t="s">
        <v>641</v>
      </c>
      <c r="O1427">
        <v>41200</v>
      </c>
    </row>
    <row r="1428" spans="13:15" x14ac:dyDescent="0.4">
      <c r="M1428" t="s">
        <v>875</v>
      </c>
      <c r="N1428" t="s">
        <v>642</v>
      </c>
      <c r="O1428">
        <v>53600</v>
      </c>
    </row>
    <row r="1429" spans="13:15" x14ac:dyDescent="0.4">
      <c r="M1429" t="s">
        <v>875</v>
      </c>
      <c r="N1429" t="s">
        <v>643</v>
      </c>
      <c r="O1429">
        <v>51400</v>
      </c>
    </row>
    <row r="1430" spans="13:15" x14ac:dyDescent="0.4">
      <c r="M1430" t="s">
        <v>875</v>
      </c>
      <c r="N1430" t="s">
        <v>644</v>
      </c>
      <c r="O1430">
        <v>89600</v>
      </c>
    </row>
    <row r="1431" spans="13:15" x14ac:dyDescent="0.4">
      <c r="M1431" t="s">
        <v>875</v>
      </c>
      <c r="N1431" t="s">
        <v>645</v>
      </c>
      <c r="O1431">
        <v>88300</v>
      </c>
    </row>
    <row r="1432" spans="13:15" x14ac:dyDescent="0.4">
      <c r="M1432" t="s">
        <v>875</v>
      </c>
      <c r="N1432" t="s">
        <v>646</v>
      </c>
      <c r="O1432">
        <v>87300</v>
      </c>
    </row>
    <row r="1433" spans="13:15" x14ac:dyDescent="0.4">
      <c r="M1433" t="s">
        <v>875</v>
      </c>
      <c r="N1433" t="s">
        <v>647</v>
      </c>
      <c r="O1433">
        <v>63200</v>
      </c>
    </row>
    <row r="1434" spans="13:15" x14ac:dyDescent="0.4">
      <c r="M1434" t="s">
        <v>875</v>
      </c>
      <c r="N1434" t="s">
        <v>648</v>
      </c>
      <c r="O1434">
        <v>104200</v>
      </c>
    </row>
    <row r="1435" spans="13:15" x14ac:dyDescent="0.4">
      <c r="M1435" t="s">
        <v>875</v>
      </c>
      <c r="N1435" t="s">
        <v>649</v>
      </c>
      <c r="O1435">
        <v>8800</v>
      </c>
    </row>
    <row r="1436" spans="13:15" x14ac:dyDescent="0.4">
      <c r="M1436" t="s">
        <v>875</v>
      </c>
      <c r="N1436" t="s">
        <v>650</v>
      </c>
      <c r="O1436">
        <v>45000</v>
      </c>
    </row>
    <row r="1437" spans="13:15" x14ac:dyDescent="0.4">
      <c r="M1437" t="s">
        <v>875</v>
      </c>
      <c r="N1437" t="s">
        <v>651</v>
      </c>
      <c r="O1437">
        <v>160400</v>
      </c>
    </row>
    <row r="1438" spans="13:15" x14ac:dyDescent="0.4">
      <c r="M1438" t="s">
        <v>875</v>
      </c>
      <c r="N1438" t="s">
        <v>652</v>
      </c>
      <c r="O1438">
        <v>44600</v>
      </c>
    </row>
    <row r="1439" spans="13:15" x14ac:dyDescent="0.4">
      <c r="M1439" t="s">
        <v>875</v>
      </c>
      <c r="N1439" t="s">
        <v>653</v>
      </c>
      <c r="O1439">
        <v>142900</v>
      </c>
    </row>
    <row r="1440" spans="13:15" x14ac:dyDescent="0.4">
      <c r="M1440" t="s">
        <v>875</v>
      </c>
      <c r="N1440" t="s">
        <v>654</v>
      </c>
      <c r="O1440">
        <v>76700</v>
      </c>
    </row>
    <row r="1441" spans="13:15" x14ac:dyDescent="0.4">
      <c r="M1441" t="s">
        <v>875</v>
      </c>
      <c r="N1441" t="s">
        <v>655</v>
      </c>
      <c r="O1441">
        <v>99000</v>
      </c>
    </row>
    <row r="1442" spans="13:15" x14ac:dyDescent="0.4">
      <c r="M1442" t="s">
        <v>875</v>
      </c>
      <c r="N1442" t="s">
        <v>656</v>
      </c>
      <c r="O1442">
        <v>151000</v>
      </c>
    </row>
    <row r="1443" spans="13:15" x14ac:dyDescent="0.4">
      <c r="M1443" t="s">
        <v>875</v>
      </c>
      <c r="N1443" t="s">
        <v>657</v>
      </c>
      <c r="O1443">
        <v>70500</v>
      </c>
    </row>
    <row r="1444" spans="13:15" x14ac:dyDescent="0.4">
      <c r="M1444" t="s">
        <v>875</v>
      </c>
      <c r="N1444" t="s">
        <v>658</v>
      </c>
      <c r="O1444">
        <v>73600</v>
      </c>
    </row>
    <row r="1445" spans="13:15" x14ac:dyDescent="0.4">
      <c r="M1445" t="s">
        <v>875</v>
      </c>
      <c r="N1445" t="s">
        <v>659</v>
      </c>
      <c r="O1445">
        <v>474400</v>
      </c>
    </row>
    <row r="1446" spans="13:15" x14ac:dyDescent="0.4">
      <c r="M1446" t="s">
        <v>875</v>
      </c>
      <c r="N1446" t="s">
        <v>660</v>
      </c>
      <c r="O1446">
        <v>72500</v>
      </c>
    </row>
    <row r="1447" spans="13:15" x14ac:dyDescent="0.4">
      <c r="M1447" t="s">
        <v>875</v>
      </c>
      <c r="N1447" t="s">
        <v>661</v>
      </c>
      <c r="O1447">
        <v>123000</v>
      </c>
    </row>
    <row r="1448" spans="13:15" x14ac:dyDescent="0.4">
      <c r="M1448" t="s">
        <v>875</v>
      </c>
      <c r="N1448" t="s">
        <v>662</v>
      </c>
      <c r="O1448">
        <v>40200</v>
      </c>
    </row>
    <row r="1449" spans="13:15" x14ac:dyDescent="0.4">
      <c r="M1449" t="s">
        <v>875</v>
      </c>
      <c r="N1449" t="s">
        <v>663</v>
      </c>
      <c r="O1449">
        <v>30700</v>
      </c>
    </row>
    <row r="1450" spans="13:15" x14ac:dyDescent="0.4">
      <c r="M1450" t="s">
        <v>875</v>
      </c>
      <c r="N1450" t="s">
        <v>664</v>
      </c>
      <c r="O1450">
        <v>65500</v>
      </c>
    </row>
    <row r="1451" spans="13:15" x14ac:dyDescent="0.4">
      <c r="M1451" t="s">
        <v>875</v>
      </c>
      <c r="N1451" t="s">
        <v>665</v>
      </c>
      <c r="O1451">
        <v>28100</v>
      </c>
    </row>
    <row r="1452" spans="13:15" x14ac:dyDescent="0.4">
      <c r="M1452" t="s">
        <v>875</v>
      </c>
      <c r="N1452" t="s">
        <v>666</v>
      </c>
      <c r="O1452">
        <v>53400</v>
      </c>
    </row>
    <row r="1453" spans="13:15" x14ac:dyDescent="0.4">
      <c r="M1453" t="s">
        <v>875</v>
      </c>
      <c r="N1453" t="s">
        <v>667</v>
      </c>
      <c r="O1453">
        <v>675200</v>
      </c>
    </row>
    <row r="1454" spans="13:15" x14ac:dyDescent="0.4">
      <c r="M1454" t="s">
        <v>875</v>
      </c>
      <c r="N1454" t="s">
        <v>668</v>
      </c>
      <c r="O1454">
        <v>583000</v>
      </c>
    </row>
    <row r="1455" spans="13:15" x14ac:dyDescent="0.4">
      <c r="M1455" t="s">
        <v>875</v>
      </c>
      <c r="N1455" t="s">
        <v>669</v>
      </c>
      <c r="O1455">
        <v>161100</v>
      </c>
    </row>
    <row r="1456" spans="13:15" x14ac:dyDescent="0.4">
      <c r="M1456" t="s">
        <v>875</v>
      </c>
      <c r="N1456" t="s">
        <v>670</v>
      </c>
      <c r="O1456">
        <v>897000</v>
      </c>
    </row>
    <row r="1457" spans="13:15" x14ac:dyDescent="0.4">
      <c r="M1457" t="s">
        <v>875</v>
      </c>
      <c r="N1457" t="s">
        <v>671</v>
      </c>
      <c r="O1457">
        <v>279500</v>
      </c>
    </row>
    <row r="1458" spans="13:15" x14ac:dyDescent="0.4">
      <c r="M1458" t="s">
        <v>875</v>
      </c>
      <c r="N1458" t="s">
        <v>672</v>
      </c>
      <c r="O1458">
        <v>63900</v>
      </c>
    </row>
    <row r="1459" spans="13:15" x14ac:dyDescent="0.4">
      <c r="M1459" t="s">
        <v>875</v>
      </c>
      <c r="N1459" t="s">
        <v>673</v>
      </c>
      <c r="O1459">
        <v>61100</v>
      </c>
    </row>
    <row r="1460" spans="13:15" x14ac:dyDescent="0.4">
      <c r="M1460" t="s">
        <v>875</v>
      </c>
      <c r="N1460" t="s">
        <v>674</v>
      </c>
      <c r="O1460">
        <v>68700</v>
      </c>
    </row>
    <row r="1461" spans="13:15" x14ac:dyDescent="0.4">
      <c r="M1461" t="s">
        <v>875</v>
      </c>
      <c r="N1461" t="s">
        <v>675</v>
      </c>
      <c r="O1461">
        <v>100500</v>
      </c>
    </row>
    <row r="1462" spans="13:15" x14ac:dyDescent="0.4">
      <c r="M1462" t="s">
        <v>875</v>
      </c>
      <c r="N1462" t="s">
        <v>676</v>
      </c>
      <c r="O1462">
        <v>238900</v>
      </c>
    </row>
    <row r="1463" spans="13:15" x14ac:dyDescent="0.4">
      <c r="M1463" t="s">
        <v>875</v>
      </c>
      <c r="N1463" t="s">
        <v>677</v>
      </c>
      <c r="O1463">
        <v>61200</v>
      </c>
    </row>
    <row r="1464" spans="13:15" x14ac:dyDescent="0.4">
      <c r="M1464" t="s">
        <v>875</v>
      </c>
      <c r="N1464" t="s">
        <v>678</v>
      </c>
      <c r="O1464">
        <v>60300</v>
      </c>
    </row>
    <row r="1465" spans="13:15" x14ac:dyDescent="0.4">
      <c r="M1465" t="s">
        <v>875</v>
      </c>
      <c r="N1465" t="s">
        <v>679</v>
      </c>
      <c r="O1465">
        <v>140200</v>
      </c>
    </row>
    <row r="1466" spans="13:15" x14ac:dyDescent="0.4">
      <c r="M1466" t="s">
        <v>875</v>
      </c>
      <c r="N1466" t="s">
        <v>680</v>
      </c>
      <c r="O1466">
        <v>103200</v>
      </c>
    </row>
    <row r="1467" spans="13:15" x14ac:dyDescent="0.4">
      <c r="M1467" t="s">
        <v>875</v>
      </c>
      <c r="N1467" t="s">
        <v>681</v>
      </c>
      <c r="O1467">
        <v>55000</v>
      </c>
    </row>
    <row r="1468" spans="13:15" x14ac:dyDescent="0.4">
      <c r="M1468" t="s">
        <v>875</v>
      </c>
      <c r="N1468" t="s">
        <v>682</v>
      </c>
      <c r="O1468">
        <v>37400</v>
      </c>
    </row>
    <row r="1469" spans="13:15" x14ac:dyDescent="0.4">
      <c r="M1469" t="s">
        <v>875</v>
      </c>
      <c r="N1469" t="s">
        <v>683</v>
      </c>
      <c r="O1469">
        <v>28500</v>
      </c>
    </row>
    <row r="1470" spans="13:15" x14ac:dyDescent="0.4">
      <c r="M1470" t="s">
        <v>875</v>
      </c>
      <c r="N1470" t="s">
        <v>684</v>
      </c>
      <c r="O1470">
        <v>59500</v>
      </c>
    </row>
    <row r="1471" spans="13:15" x14ac:dyDescent="0.4">
      <c r="M1471" t="s">
        <v>875</v>
      </c>
      <c r="N1471" t="s">
        <v>685</v>
      </c>
      <c r="O1471">
        <v>112900</v>
      </c>
    </row>
    <row r="1472" spans="13:15" x14ac:dyDescent="0.4">
      <c r="M1472" t="s">
        <v>875</v>
      </c>
      <c r="N1472" t="s">
        <v>686</v>
      </c>
      <c r="O1472">
        <v>56700</v>
      </c>
    </row>
    <row r="1473" spans="13:15" x14ac:dyDescent="0.4">
      <c r="M1473" t="s">
        <v>875</v>
      </c>
      <c r="N1473" t="s">
        <v>687</v>
      </c>
      <c r="O1473">
        <v>102800</v>
      </c>
    </row>
    <row r="1474" spans="13:15" x14ac:dyDescent="0.4">
      <c r="M1474" t="s">
        <v>875</v>
      </c>
      <c r="N1474" t="s">
        <v>688</v>
      </c>
      <c r="O1474">
        <v>99200</v>
      </c>
    </row>
    <row r="1475" spans="13:15" x14ac:dyDescent="0.4">
      <c r="M1475" t="s">
        <v>875</v>
      </c>
      <c r="N1475" t="s">
        <v>689</v>
      </c>
      <c r="O1475">
        <v>41500</v>
      </c>
    </row>
    <row r="1476" spans="13:15" x14ac:dyDescent="0.4">
      <c r="M1476" t="s">
        <v>875</v>
      </c>
      <c r="N1476" t="s">
        <v>690</v>
      </c>
      <c r="O1476">
        <v>29800</v>
      </c>
    </row>
    <row r="1477" spans="13:15" x14ac:dyDescent="0.4">
      <c r="M1477" t="s">
        <v>875</v>
      </c>
      <c r="N1477" t="s">
        <v>691</v>
      </c>
      <c r="O1477">
        <v>72600</v>
      </c>
    </row>
    <row r="1478" spans="13:15" x14ac:dyDescent="0.4">
      <c r="M1478" t="s">
        <v>875</v>
      </c>
      <c r="N1478" t="s">
        <v>692</v>
      </c>
      <c r="O1478">
        <v>34600</v>
      </c>
    </row>
    <row r="1479" spans="13:15" x14ac:dyDescent="0.4">
      <c r="M1479" t="s">
        <v>875</v>
      </c>
      <c r="N1479" t="s">
        <v>693</v>
      </c>
      <c r="O1479">
        <v>47900</v>
      </c>
    </row>
    <row r="1480" spans="13:15" x14ac:dyDescent="0.4">
      <c r="M1480" t="s">
        <v>875</v>
      </c>
      <c r="N1480" t="s">
        <v>694</v>
      </c>
      <c r="O1480">
        <v>107000</v>
      </c>
    </row>
    <row r="1481" spans="13:15" x14ac:dyDescent="0.4">
      <c r="M1481" t="s">
        <v>875</v>
      </c>
      <c r="N1481" t="s">
        <v>695</v>
      </c>
      <c r="O1481">
        <v>58600</v>
      </c>
    </row>
    <row r="1482" spans="13:15" x14ac:dyDescent="0.4">
      <c r="M1482" t="s">
        <v>875</v>
      </c>
      <c r="N1482" t="s">
        <v>696</v>
      </c>
      <c r="O1482">
        <v>3149000</v>
      </c>
    </row>
    <row r="1483" spans="13:15" x14ac:dyDescent="0.4">
      <c r="M1483" t="s">
        <v>875</v>
      </c>
      <c r="N1483" t="s">
        <v>697</v>
      </c>
      <c r="O1483">
        <v>471300</v>
      </c>
    </row>
    <row r="1484" spans="13:15" x14ac:dyDescent="0.4">
      <c r="M1484" t="s">
        <v>875</v>
      </c>
      <c r="N1484" t="s">
        <v>698</v>
      </c>
      <c r="O1484">
        <v>234100</v>
      </c>
    </row>
    <row r="1485" spans="13:15" x14ac:dyDescent="0.4">
      <c r="M1485" t="s">
        <v>875</v>
      </c>
      <c r="N1485" t="s">
        <v>699</v>
      </c>
      <c r="O1485">
        <v>348100</v>
      </c>
    </row>
    <row r="1486" spans="13:15" x14ac:dyDescent="0.4">
      <c r="M1486" t="s">
        <v>875</v>
      </c>
      <c r="N1486" t="s">
        <v>700</v>
      </c>
      <c r="O1486">
        <v>371300</v>
      </c>
    </row>
    <row r="1487" spans="13:15" x14ac:dyDescent="0.4">
      <c r="M1487" t="s">
        <v>875</v>
      </c>
      <c r="N1487" t="s">
        <v>701</v>
      </c>
      <c r="O1487">
        <v>155400</v>
      </c>
    </row>
    <row r="1488" spans="13:15" x14ac:dyDescent="0.4">
      <c r="M1488" t="s">
        <v>875</v>
      </c>
      <c r="N1488" t="s">
        <v>702</v>
      </c>
      <c r="O1488">
        <v>184300</v>
      </c>
    </row>
    <row r="1489" spans="13:15" x14ac:dyDescent="0.4">
      <c r="M1489" t="s">
        <v>875</v>
      </c>
      <c r="N1489" t="s">
        <v>703</v>
      </c>
      <c r="O1489">
        <v>137600</v>
      </c>
    </row>
    <row r="1490" spans="13:15" x14ac:dyDescent="0.4">
      <c r="M1490" t="s">
        <v>875</v>
      </c>
      <c r="N1490" t="s">
        <v>704</v>
      </c>
      <c r="O1490">
        <v>137200</v>
      </c>
    </row>
    <row r="1491" spans="13:15" x14ac:dyDescent="0.4">
      <c r="M1491" t="s">
        <v>875</v>
      </c>
      <c r="N1491" t="s">
        <v>705</v>
      </c>
      <c r="O1491">
        <v>96300</v>
      </c>
    </row>
    <row r="1492" spans="13:15" x14ac:dyDescent="0.4">
      <c r="M1492" t="s">
        <v>875</v>
      </c>
      <c r="N1492" t="s">
        <v>706</v>
      </c>
      <c r="O1492">
        <v>144500</v>
      </c>
    </row>
    <row r="1493" spans="13:15" x14ac:dyDescent="0.4">
      <c r="M1493" t="s">
        <v>875</v>
      </c>
      <c r="N1493" t="s">
        <v>707</v>
      </c>
      <c r="O1493">
        <v>62700</v>
      </c>
    </row>
    <row r="1494" spans="13:15" x14ac:dyDescent="0.4">
      <c r="M1494" t="s">
        <v>875</v>
      </c>
      <c r="N1494" t="s">
        <v>708</v>
      </c>
      <c r="O1494">
        <v>14700</v>
      </c>
    </row>
    <row r="1495" spans="13:15" x14ac:dyDescent="0.4">
      <c r="M1495" t="s">
        <v>875</v>
      </c>
      <c r="N1495" t="s">
        <v>709</v>
      </c>
      <c r="O1495">
        <v>252300</v>
      </c>
    </row>
    <row r="1496" spans="13:15" x14ac:dyDescent="0.4">
      <c r="M1496" t="s">
        <v>875</v>
      </c>
      <c r="N1496" t="s">
        <v>710</v>
      </c>
      <c r="O1496">
        <v>55900</v>
      </c>
    </row>
    <row r="1497" spans="13:15" x14ac:dyDescent="0.4">
      <c r="M1497" t="s">
        <v>875</v>
      </c>
      <c r="N1497" t="s">
        <v>711</v>
      </c>
      <c r="O1497">
        <v>110400</v>
      </c>
    </row>
    <row r="1498" spans="13:15" x14ac:dyDescent="0.4">
      <c r="M1498" t="s">
        <v>875</v>
      </c>
      <c r="N1498" t="s">
        <v>712</v>
      </c>
      <c r="O1498">
        <v>143800</v>
      </c>
    </row>
    <row r="1499" spans="13:15" x14ac:dyDescent="0.4">
      <c r="M1499" t="s">
        <v>875</v>
      </c>
      <c r="N1499" t="s">
        <v>713</v>
      </c>
      <c r="O1499">
        <v>38400</v>
      </c>
    </row>
    <row r="1500" spans="13:15" x14ac:dyDescent="0.4">
      <c r="M1500" t="s">
        <v>875</v>
      </c>
      <c r="N1500" t="s">
        <v>714</v>
      </c>
      <c r="O1500">
        <v>60200</v>
      </c>
    </row>
    <row r="1501" spans="13:15" x14ac:dyDescent="0.4">
      <c r="M1501" t="s">
        <v>875</v>
      </c>
      <c r="N1501" t="s">
        <v>715</v>
      </c>
      <c r="O1501">
        <v>57700</v>
      </c>
    </row>
    <row r="1502" spans="13:15" x14ac:dyDescent="0.4">
      <c r="M1502" t="s">
        <v>875</v>
      </c>
      <c r="N1502" t="s">
        <v>716</v>
      </c>
      <c r="O1502">
        <v>118700</v>
      </c>
    </row>
    <row r="1503" spans="13:15" x14ac:dyDescent="0.4">
      <c r="M1503" t="s">
        <v>875</v>
      </c>
      <c r="N1503" t="s">
        <v>717</v>
      </c>
      <c r="O1503">
        <v>94900</v>
      </c>
    </row>
    <row r="1504" spans="13:15" x14ac:dyDescent="0.4">
      <c r="M1504" t="s">
        <v>875</v>
      </c>
      <c r="N1504" t="s">
        <v>718</v>
      </c>
      <c r="O1504">
        <v>58700</v>
      </c>
    </row>
    <row r="1505" spans="11:15" x14ac:dyDescent="0.4">
      <c r="M1505" t="s">
        <v>875</v>
      </c>
      <c r="N1505" t="s">
        <v>719</v>
      </c>
      <c r="O1505">
        <v>93500</v>
      </c>
    </row>
    <row r="1506" spans="11:15" x14ac:dyDescent="0.4">
      <c r="M1506" t="s">
        <v>875</v>
      </c>
      <c r="N1506" t="s">
        <v>720</v>
      </c>
      <c r="O1506">
        <v>14400</v>
      </c>
    </row>
    <row r="1507" spans="11:15" x14ac:dyDescent="0.4">
      <c r="M1507" t="s">
        <v>875</v>
      </c>
      <c r="N1507" t="s">
        <v>721</v>
      </c>
      <c r="O1507">
        <v>86000</v>
      </c>
    </row>
    <row r="1508" spans="11:15" x14ac:dyDescent="0.4">
      <c r="M1508" t="s">
        <v>875</v>
      </c>
      <c r="N1508" t="s">
        <v>722</v>
      </c>
      <c r="O1508">
        <v>3300</v>
      </c>
    </row>
    <row r="1509" spans="11:15" x14ac:dyDescent="0.4">
      <c r="M1509" t="s">
        <v>875</v>
      </c>
      <c r="N1509" t="s">
        <v>723</v>
      </c>
      <c r="O1509">
        <v>13700</v>
      </c>
    </row>
    <row r="1510" spans="11:15" x14ac:dyDescent="0.4">
      <c r="M1510" t="s">
        <v>875</v>
      </c>
      <c r="N1510" t="s">
        <v>724</v>
      </c>
      <c r="O1510">
        <v>162800</v>
      </c>
    </row>
    <row r="1511" spans="11:15" x14ac:dyDescent="0.4">
      <c r="M1511" t="s">
        <v>875</v>
      </c>
      <c r="N1511" t="s">
        <v>725</v>
      </c>
      <c r="O1511">
        <v>44600</v>
      </c>
    </row>
    <row r="1512" spans="11:15" x14ac:dyDescent="0.4">
      <c r="M1512" t="s">
        <v>875</v>
      </c>
      <c r="N1512" t="s">
        <v>726</v>
      </c>
      <c r="O1512">
        <v>175000</v>
      </c>
    </row>
    <row r="1513" spans="11:15" x14ac:dyDescent="0.4">
      <c r="K1513" s="1"/>
      <c r="L1513" s="1"/>
      <c r="M1513" s="1" t="s">
        <v>875</v>
      </c>
      <c r="N1513" s="1" t="s">
        <v>425</v>
      </c>
      <c r="O1513" s="1">
        <v>139600</v>
      </c>
    </row>
    <row r="1514" spans="11:15" x14ac:dyDescent="0.4">
      <c r="K1514" s="1"/>
      <c r="L1514" s="1"/>
      <c r="M1514" s="1" t="s">
        <v>875</v>
      </c>
      <c r="N1514" s="1" t="s">
        <v>426</v>
      </c>
      <c r="O1514" s="1">
        <v>37600</v>
      </c>
    </row>
    <row r="1515" spans="11:15" x14ac:dyDescent="0.4">
      <c r="K1515" s="1"/>
      <c r="L1515" s="1"/>
      <c r="M1515" s="1" t="s">
        <v>875</v>
      </c>
      <c r="N1515" s="1" t="s">
        <v>427</v>
      </c>
      <c r="O1515" s="1">
        <v>123000</v>
      </c>
    </row>
    <row r="1516" spans="11:15" x14ac:dyDescent="0.4">
      <c r="K1516" s="1"/>
      <c r="L1516" s="1"/>
      <c r="M1516" s="1" t="s">
        <v>875</v>
      </c>
      <c r="N1516" s="1" t="s">
        <v>428</v>
      </c>
      <c r="O1516" s="1">
        <v>63100</v>
      </c>
    </row>
    <row r="1517" spans="11:15" x14ac:dyDescent="0.4">
      <c r="K1517" s="1"/>
      <c r="L1517" s="1"/>
      <c r="M1517" s="1" t="s">
        <v>875</v>
      </c>
      <c r="N1517" s="1" t="s">
        <v>429</v>
      </c>
      <c r="O1517" s="1">
        <v>48600</v>
      </c>
    </row>
    <row r="1518" spans="11:15" x14ac:dyDescent="0.4">
      <c r="K1518" s="1"/>
      <c r="L1518" s="1"/>
      <c r="M1518" s="1" t="s">
        <v>875</v>
      </c>
      <c r="N1518" s="1" t="s">
        <v>430</v>
      </c>
      <c r="O1518" s="1">
        <v>115400</v>
      </c>
    </row>
    <row r="1519" spans="11:15" x14ac:dyDescent="0.4">
      <c r="K1519" s="1"/>
      <c r="L1519" s="1"/>
      <c r="M1519" s="1" t="s">
        <v>875</v>
      </c>
      <c r="N1519" s="1" t="s">
        <v>431</v>
      </c>
      <c r="O1519" s="1">
        <v>55800</v>
      </c>
    </row>
    <row r="1520" spans="11:15" x14ac:dyDescent="0.4">
      <c r="K1520" s="1"/>
      <c r="L1520" s="1"/>
      <c r="M1520" s="1" t="s">
        <v>875</v>
      </c>
      <c r="N1520" s="1" t="s">
        <v>432</v>
      </c>
      <c r="O1520" s="1">
        <v>95600</v>
      </c>
    </row>
    <row r="1521" spans="11:15" x14ac:dyDescent="0.4">
      <c r="K1521" s="1"/>
      <c r="L1521" s="1"/>
      <c r="M1521" s="1" t="s">
        <v>875</v>
      </c>
      <c r="N1521" s="1" t="s">
        <v>433</v>
      </c>
      <c r="O1521" s="1">
        <v>27900</v>
      </c>
    </row>
    <row r="1522" spans="11:15" x14ac:dyDescent="0.4">
      <c r="K1522" s="1"/>
      <c r="L1522" s="1"/>
      <c r="M1522" s="1" t="s">
        <v>875</v>
      </c>
      <c r="N1522" s="1" t="s">
        <v>434</v>
      </c>
      <c r="O1522" s="1">
        <v>45500</v>
      </c>
    </row>
    <row r="1523" spans="11:15" x14ac:dyDescent="0.4">
      <c r="K1523" s="1"/>
      <c r="L1523" s="1"/>
      <c r="M1523" s="1" t="s">
        <v>875</v>
      </c>
      <c r="N1523" s="1" t="s">
        <v>435</v>
      </c>
      <c r="O1523" s="1">
        <v>134700</v>
      </c>
    </row>
    <row r="1524" spans="11:15" x14ac:dyDescent="0.4">
      <c r="K1524" s="1"/>
      <c r="L1524" s="1"/>
      <c r="M1524" s="1" t="s">
        <v>875</v>
      </c>
      <c r="N1524" s="1" t="s">
        <v>436</v>
      </c>
      <c r="O1524" s="1">
        <v>55200</v>
      </c>
    </row>
    <row r="1525" spans="11:15" x14ac:dyDescent="0.4">
      <c r="K1525" s="1"/>
      <c r="L1525" s="1"/>
      <c r="M1525" s="1" t="s">
        <v>875</v>
      </c>
      <c r="N1525" s="1" t="s">
        <v>437</v>
      </c>
      <c r="O1525" s="1">
        <v>54800</v>
      </c>
    </row>
    <row r="1526" spans="11:15" x14ac:dyDescent="0.4">
      <c r="K1526" s="1"/>
      <c r="L1526" s="1"/>
      <c r="M1526" s="1" t="s">
        <v>875</v>
      </c>
      <c r="N1526" s="1" t="s">
        <v>438</v>
      </c>
      <c r="O1526" s="1">
        <v>39400</v>
      </c>
    </row>
    <row r="1527" spans="11:15" x14ac:dyDescent="0.4">
      <c r="K1527" s="1"/>
      <c r="L1527" s="1"/>
      <c r="M1527" s="1" t="s">
        <v>875</v>
      </c>
      <c r="N1527" s="1" t="s">
        <v>439</v>
      </c>
      <c r="O1527" s="1">
        <v>106500</v>
      </c>
    </row>
    <row r="1528" spans="11:15" x14ac:dyDescent="0.4">
      <c r="K1528" s="1"/>
      <c r="L1528" s="1"/>
      <c r="M1528" s="1" t="s">
        <v>875</v>
      </c>
      <c r="N1528" s="1" t="s">
        <v>440</v>
      </c>
      <c r="O1528" s="1">
        <v>20600</v>
      </c>
    </row>
    <row r="1529" spans="11:15" x14ac:dyDescent="0.4">
      <c r="K1529" s="1"/>
      <c r="L1529" s="1"/>
      <c r="M1529" s="1" t="s">
        <v>875</v>
      </c>
      <c r="N1529" s="1" t="s">
        <v>441</v>
      </c>
      <c r="O1529" s="1">
        <v>8400</v>
      </c>
    </row>
    <row r="1530" spans="11:15" x14ac:dyDescent="0.4">
      <c r="K1530" s="1"/>
      <c r="L1530" s="1"/>
      <c r="M1530" s="1" t="s">
        <v>875</v>
      </c>
      <c r="N1530" s="1" t="s">
        <v>442</v>
      </c>
      <c r="O1530" s="1">
        <v>20900</v>
      </c>
    </row>
    <row r="1531" spans="11:15" x14ac:dyDescent="0.4">
      <c r="K1531" s="1"/>
      <c r="L1531" s="1"/>
      <c r="M1531" s="1" t="s">
        <v>875</v>
      </c>
      <c r="N1531" s="1" t="s">
        <v>443</v>
      </c>
      <c r="O1531" s="1">
        <v>53700</v>
      </c>
    </row>
    <row r="1532" spans="11:15" x14ac:dyDescent="0.4">
      <c r="K1532" s="1"/>
      <c r="L1532" s="1"/>
      <c r="M1532" s="1" t="s">
        <v>875</v>
      </c>
      <c r="N1532" s="1" t="s">
        <v>444</v>
      </c>
      <c r="O1532" s="1">
        <v>37000</v>
      </c>
    </row>
    <row r="1533" spans="11:15" x14ac:dyDescent="0.4">
      <c r="K1533" s="1"/>
      <c r="L1533" s="1"/>
      <c r="M1533" s="1" t="s">
        <v>875</v>
      </c>
      <c r="N1533" s="1" t="s">
        <v>445</v>
      </c>
      <c r="O1533" s="1">
        <v>19200</v>
      </c>
    </row>
    <row r="1534" spans="11:15" x14ac:dyDescent="0.4">
      <c r="K1534" s="1"/>
      <c r="L1534" s="1"/>
      <c r="M1534" s="1" t="s">
        <v>875</v>
      </c>
      <c r="N1534" s="1" t="s">
        <v>446</v>
      </c>
      <c r="O1534" s="1">
        <v>29300</v>
      </c>
    </row>
    <row r="1535" spans="11:15" x14ac:dyDescent="0.4">
      <c r="K1535" s="1"/>
      <c r="L1535" s="1"/>
      <c r="M1535" s="1" t="s">
        <v>875</v>
      </c>
      <c r="N1535" s="1" t="s">
        <v>447</v>
      </c>
      <c r="O1535" s="1">
        <v>35100</v>
      </c>
    </row>
    <row r="1536" spans="11:15" x14ac:dyDescent="0.4">
      <c r="K1536" s="1"/>
      <c r="L1536" s="1"/>
      <c r="M1536" s="1" t="s">
        <v>875</v>
      </c>
      <c r="N1536" s="1" t="s">
        <v>448</v>
      </c>
      <c r="O1536" s="1">
        <v>3700</v>
      </c>
    </row>
    <row r="1537" spans="11:15" x14ac:dyDescent="0.4">
      <c r="K1537" s="1"/>
      <c r="L1537" s="1"/>
      <c r="M1537" s="1" t="s">
        <v>875</v>
      </c>
      <c r="N1537" s="1" t="s">
        <v>449</v>
      </c>
      <c r="O1537" s="1">
        <v>58100</v>
      </c>
    </row>
    <row r="1538" spans="11:15" x14ac:dyDescent="0.4">
      <c r="K1538" s="1"/>
      <c r="L1538" s="1"/>
      <c r="M1538" s="1" t="s">
        <v>875</v>
      </c>
      <c r="N1538" s="1" t="s">
        <v>450</v>
      </c>
      <c r="O1538" s="1">
        <v>20000</v>
      </c>
    </row>
    <row r="1539" spans="11:15" x14ac:dyDescent="0.4">
      <c r="K1539" s="1"/>
      <c r="L1539" s="1"/>
      <c r="M1539" s="1" t="s">
        <v>875</v>
      </c>
      <c r="N1539" s="1" t="s">
        <v>451</v>
      </c>
      <c r="O1539" s="1">
        <v>61500</v>
      </c>
    </row>
    <row r="1540" spans="11:15" x14ac:dyDescent="0.4">
      <c r="K1540" s="1"/>
      <c r="L1540" s="1"/>
      <c r="M1540" s="1" t="s">
        <v>875</v>
      </c>
      <c r="N1540" s="1" t="s">
        <v>452</v>
      </c>
      <c r="O1540" s="1">
        <v>42900</v>
      </c>
    </row>
    <row r="1541" spans="11:15" x14ac:dyDescent="0.4">
      <c r="K1541" s="1"/>
      <c r="L1541" s="1"/>
      <c r="M1541" s="1" t="s">
        <v>875</v>
      </c>
      <c r="N1541" s="1" t="s">
        <v>453</v>
      </c>
      <c r="O1541" s="1">
        <v>40600</v>
      </c>
    </row>
    <row r="1542" spans="11:15" x14ac:dyDescent="0.4">
      <c r="K1542" s="1"/>
      <c r="L1542" s="1"/>
      <c r="M1542" s="1" t="s">
        <v>875</v>
      </c>
      <c r="N1542" s="1" t="s">
        <v>454</v>
      </c>
      <c r="O1542" s="1">
        <v>27900</v>
      </c>
    </row>
    <row r="1543" spans="11:15" x14ac:dyDescent="0.4">
      <c r="K1543" s="1"/>
      <c r="L1543" s="1"/>
      <c r="M1543" s="1" t="s">
        <v>875</v>
      </c>
      <c r="N1543" s="1" t="s">
        <v>455</v>
      </c>
      <c r="O1543" s="1">
        <v>30000</v>
      </c>
    </row>
    <row r="1544" spans="11:15" x14ac:dyDescent="0.4">
      <c r="K1544" s="1"/>
      <c r="L1544" s="1"/>
      <c r="M1544" s="1" t="s">
        <v>875</v>
      </c>
      <c r="N1544" s="1" t="s">
        <v>456</v>
      </c>
      <c r="O1544" s="1">
        <v>32700</v>
      </c>
    </row>
    <row r="1545" spans="11:15" x14ac:dyDescent="0.4">
      <c r="K1545" s="1"/>
      <c r="L1545" s="1"/>
      <c r="M1545" s="1" t="s">
        <v>875</v>
      </c>
      <c r="N1545" s="1" t="s">
        <v>457</v>
      </c>
      <c r="O1545" s="1">
        <v>26600</v>
      </c>
    </row>
    <row r="1546" spans="11:15" x14ac:dyDescent="0.4">
      <c r="K1546" s="1"/>
      <c r="L1546" s="1"/>
      <c r="M1546" s="1" t="s">
        <v>875</v>
      </c>
      <c r="N1546" s="1" t="s">
        <v>458</v>
      </c>
      <c r="O1546" s="1">
        <v>15500</v>
      </c>
    </row>
    <row r="1547" spans="11:15" x14ac:dyDescent="0.4">
      <c r="K1547" s="1"/>
      <c r="L1547" s="1"/>
      <c r="M1547" s="1" t="s">
        <v>875</v>
      </c>
      <c r="N1547" s="1" t="s">
        <v>459</v>
      </c>
      <c r="O1547" s="1">
        <v>17500</v>
      </c>
    </row>
    <row r="1548" spans="11:15" x14ac:dyDescent="0.4">
      <c r="M1548" t="s">
        <v>875</v>
      </c>
      <c r="N1548" t="s">
        <v>460</v>
      </c>
      <c r="O1548">
        <v>25600</v>
      </c>
    </row>
    <row r="1549" spans="11:15" x14ac:dyDescent="0.4">
      <c r="M1549" t="s">
        <v>875</v>
      </c>
      <c r="N1549" t="s">
        <v>461</v>
      </c>
      <c r="O1549">
        <v>45400</v>
      </c>
    </row>
    <row r="1550" spans="11:15" x14ac:dyDescent="0.4">
      <c r="K1550" s="1"/>
      <c r="L1550" s="1"/>
      <c r="M1550" s="1" t="s">
        <v>875</v>
      </c>
      <c r="N1550" s="1" t="s">
        <v>462</v>
      </c>
      <c r="O1550" s="1">
        <v>98300</v>
      </c>
    </row>
    <row r="1551" spans="11:15" x14ac:dyDescent="0.4">
      <c r="K1551" s="1"/>
      <c r="L1551" s="1"/>
      <c r="M1551" s="1" t="s">
        <v>875</v>
      </c>
      <c r="N1551" s="1" t="s">
        <v>463</v>
      </c>
      <c r="O1551" s="1">
        <v>24800</v>
      </c>
    </row>
    <row r="1552" spans="11:15" x14ac:dyDescent="0.4">
      <c r="K1552" s="1"/>
      <c r="L1552" s="1"/>
      <c r="M1552" s="1" t="s">
        <v>875</v>
      </c>
      <c r="N1552" s="1" t="s">
        <v>464</v>
      </c>
      <c r="O1552" s="1">
        <v>91400</v>
      </c>
    </row>
    <row r="1553" spans="11:15" x14ac:dyDescent="0.4">
      <c r="K1553" s="1"/>
      <c r="L1553" s="1"/>
      <c r="M1553" s="1" t="s">
        <v>875</v>
      </c>
      <c r="N1553" s="1" t="s">
        <v>465</v>
      </c>
      <c r="O1553" s="1">
        <v>13100</v>
      </c>
    </row>
    <row r="1554" spans="11:15" x14ac:dyDescent="0.4">
      <c r="K1554" s="1"/>
      <c r="L1554" s="1"/>
      <c r="M1554" s="1" t="s">
        <v>875</v>
      </c>
      <c r="N1554" s="1" t="s">
        <v>466</v>
      </c>
      <c r="O1554" s="1">
        <v>116100</v>
      </c>
    </row>
    <row r="1555" spans="11:15" x14ac:dyDescent="0.4">
      <c r="K1555" s="1"/>
      <c r="L1555" s="1"/>
      <c r="M1555" s="1" t="s">
        <v>875</v>
      </c>
      <c r="N1555" s="1" t="s">
        <v>467</v>
      </c>
      <c r="O1555" s="1">
        <v>87300</v>
      </c>
    </row>
    <row r="1556" spans="11:15" x14ac:dyDescent="0.4">
      <c r="K1556" s="1"/>
      <c r="L1556" s="1"/>
      <c r="M1556" s="1" t="s">
        <v>875</v>
      </c>
      <c r="N1556" s="1" t="s">
        <v>468</v>
      </c>
      <c r="O1556" s="1">
        <v>49500</v>
      </c>
    </row>
    <row r="1557" spans="11:15" x14ac:dyDescent="0.4">
      <c r="K1557" s="1"/>
      <c r="L1557" s="1"/>
      <c r="M1557" s="1" t="s">
        <v>875</v>
      </c>
      <c r="N1557" s="1" t="s">
        <v>469</v>
      </c>
      <c r="O1557" s="1">
        <v>31600</v>
      </c>
    </row>
    <row r="1558" spans="11:15" x14ac:dyDescent="0.4">
      <c r="K1558" s="1"/>
      <c r="L1558" s="1"/>
      <c r="M1558" s="1" t="s">
        <v>875</v>
      </c>
      <c r="N1558" s="1" t="s">
        <v>470</v>
      </c>
      <c r="O1558" s="1">
        <v>18500</v>
      </c>
    </row>
    <row r="1559" spans="11:15" x14ac:dyDescent="0.4">
      <c r="M1559" t="s">
        <v>875</v>
      </c>
      <c r="N1559" t="s">
        <v>471</v>
      </c>
      <c r="O1559">
        <v>109700</v>
      </c>
    </row>
    <row r="1560" spans="11:15" x14ac:dyDescent="0.4">
      <c r="M1560" t="s">
        <v>875</v>
      </c>
      <c r="N1560" t="s">
        <v>472</v>
      </c>
      <c r="O1560">
        <v>25600</v>
      </c>
    </row>
    <row r="1561" spans="11:15" x14ac:dyDescent="0.4">
      <c r="M1561" t="s">
        <v>875</v>
      </c>
      <c r="N1561" t="s">
        <v>473</v>
      </c>
      <c r="O1561">
        <v>14200</v>
      </c>
    </row>
    <row r="1562" spans="11:15" x14ac:dyDescent="0.4">
      <c r="M1562" t="s">
        <v>875</v>
      </c>
      <c r="N1562" t="s">
        <v>474</v>
      </c>
      <c r="O1562">
        <v>36100</v>
      </c>
    </row>
    <row r="1563" spans="11:15" x14ac:dyDescent="0.4">
      <c r="M1563" t="s">
        <v>875</v>
      </c>
      <c r="N1563" t="s">
        <v>475</v>
      </c>
      <c r="O1563">
        <v>34400</v>
      </c>
    </row>
    <row r="1564" spans="11:15" x14ac:dyDescent="0.4">
      <c r="M1564" t="s">
        <v>875</v>
      </c>
      <c r="N1564" t="s">
        <v>476</v>
      </c>
      <c r="O1564">
        <v>172500</v>
      </c>
    </row>
    <row r="1565" spans="11:15" x14ac:dyDescent="0.4">
      <c r="M1565" t="s">
        <v>875</v>
      </c>
      <c r="N1565" t="s">
        <v>477</v>
      </c>
      <c r="O1565">
        <v>53800</v>
      </c>
    </row>
    <row r="1566" spans="11:15" x14ac:dyDescent="0.4">
      <c r="M1566" t="s">
        <v>875</v>
      </c>
      <c r="N1566" t="s">
        <v>478</v>
      </c>
      <c r="O1566">
        <v>120400</v>
      </c>
    </row>
    <row r="1567" spans="11:15" x14ac:dyDescent="0.4">
      <c r="M1567" t="s">
        <v>875</v>
      </c>
      <c r="N1567" t="s">
        <v>479</v>
      </c>
      <c r="O1567">
        <v>54700</v>
      </c>
    </row>
    <row r="1568" spans="11:15" x14ac:dyDescent="0.4">
      <c r="M1568" t="s">
        <v>875</v>
      </c>
      <c r="N1568" t="s">
        <v>480</v>
      </c>
      <c r="O1568">
        <v>36800</v>
      </c>
    </row>
    <row r="1569" spans="13:15" x14ac:dyDescent="0.4">
      <c r="M1569" t="s">
        <v>875</v>
      </c>
      <c r="N1569" t="s">
        <v>481</v>
      </c>
      <c r="O1569">
        <v>26900</v>
      </c>
    </row>
    <row r="1570" spans="13:15" x14ac:dyDescent="0.4">
      <c r="M1570" t="s">
        <v>875</v>
      </c>
      <c r="N1570" t="s">
        <v>482</v>
      </c>
      <c r="O1570">
        <v>61600</v>
      </c>
    </row>
    <row r="1571" spans="13:15" x14ac:dyDescent="0.4">
      <c r="M1571" t="s">
        <v>875</v>
      </c>
      <c r="N1571" t="s">
        <v>483</v>
      </c>
      <c r="O1571">
        <v>15600</v>
      </c>
    </row>
    <row r="1572" spans="13:15" x14ac:dyDescent="0.4">
      <c r="M1572" t="s">
        <v>875</v>
      </c>
      <c r="N1572" t="s">
        <v>484</v>
      </c>
      <c r="O1572">
        <v>67500</v>
      </c>
    </row>
    <row r="1573" spans="13:15" x14ac:dyDescent="0.4">
      <c r="M1573" t="s">
        <v>875</v>
      </c>
      <c r="N1573" t="s">
        <v>485</v>
      </c>
      <c r="O1573">
        <v>33900</v>
      </c>
    </row>
    <row r="1574" spans="13:15" x14ac:dyDescent="0.4">
      <c r="M1574" t="s">
        <v>875</v>
      </c>
      <c r="N1574" t="s">
        <v>486</v>
      </c>
      <c r="O1574">
        <v>22800</v>
      </c>
    </row>
    <row r="1575" spans="13:15" x14ac:dyDescent="0.4">
      <c r="M1575" t="s">
        <v>875</v>
      </c>
      <c r="N1575" t="s">
        <v>487</v>
      </c>
      <c r="O1575">
        <v>57600</v>
      </c>
    </row>
    <row r="1576" spans="13:15" x14ac:dyDescent="0.4">
      <c r="M1576" t="s">
        <v>875</v>
      </c>
      <c r="N1576" t="s">
        <v>488</v>
      </c>
      <c r="O1576">
        <v>87900</v>
      </c>
    </row>
    <row r="1577" spans="13:15" x14ac:dyDescent="0.4">
      <c r="M1577" t="s">
        <v>875</v>
      </c>
      <c r="N1577" t="s">
        <v>489</v>
      </c>
      <c r="O1577">
        <v>31900</v>
      </c>
    </row>
    <row r="1578" spans="13:15" x14ac:dyDescent="0.4">
      <c r="M1578" t="s">
        <v>875</v>
      </c>
      <c r="N1578" t="s">
        <v>490</v>
      </c>
      <c r="O1578">
        <v>11800</v>
      </c>
    </row>
    <row r="1579" spans="13:15" x14ac:dyDescent="0.4">
      <c r="M1579" t="s">
        <v>875</v>
      </c>
      <c r="N1579" t="s">
        <v>491</v>
      </c>
      <c r="O1579">
        <v>137300</v>
      </c>
    </row>
    <row r="1580" spans="13:15" x14ac:dyDescent="0.4">
      <c r="M1580" t="s">
        <v>875</v>
      </c>
      <c r="N1580" t="s">
        <v>492</v>
      </c>
      <c r="O1580">
        <v>42900</v>
      </c>
    </row>
    <row r="1581" spans="13:15" x14ac:dyDescent="0.4">
      <c r="M1581" t="s">
        <v>875</v>
      </c>
      <c r="N1581" t="s">
        <v>493</v>
      </c>
      <c r="O1581">
        <v>22200</v>
      </c>
    </row>
    <row r="1582" spans="13:15" x14ac:dyDescent="0.4">
      <c r="M1582" t="s">
        <v>875</v>
      </c>
      <c r="N1582" t="s">
        <v>494</v>
      </c>
      <c r="O1582">
        <v>46500</v>
      </c>
    </row>
    <row r="1583" spans="13:15" x14ac:dyDescent="0.4">
      <c r="M1583" t="s">
        <v>875</v>
      </c>
      <c r="N1583" t="s">
        <v>495</v>
      </c>
      <c r="O1583">
        <v>35000</v>
      </c>
    </row>
    <row r="1584" spans="13:15" x14ac:dyDescent="0.4">
      <c r="M1584" t="s">
        <v>875</v>
      </c>
      <c r="N1584" t="s">
        <v>496</v>
      </c>
      <c r="O1584">
        <v>2800</v>
      </c>
    </row>
    <row r="1585" spans="13:15" x14ac:dyDescent="0.4">
      <c r="M1585" t="s">
        <v>875</v>
      </c>
      <c r="N1585" t="s">
        <v>497</v>
      </c>
      <c r="O1585">
        <v>102400</v>
      </c>
    </row>
    <row r="1586" spans="13:15" x14ac:dyDescent="0.4">
      <c r="M1586" t="s">
        <v>875</v>
      </c>
      <c r="N1586" t="s">
        <v>498</v>
      </c>
      <c r="O1586">
        <v>34200</v>
      </c>
    </row>
    <row r="1587" spans="13:15" x14ac:dyDescent="0.4">
      <c r="M1587" t="s">
        <v>875</v>
      </c>
      <c r="N1587" t="s">
        <v>499</v>
      </c>
      <c r="O1587">
        <v>28900</v>
      </c>
    </row>
    <row r="1588" spans="13:15" x14ac:dyDescent="0.4">
      <c r="M1588" t="s">
        <v>875</v>
      </c>
      <c r="N1588" t="s">
        <v>500</v>
      </c>
      <c r="O1588">
        <v>136600</v>
      </c>
    </row>
    <row r="1589" spans="13:15" x14ac:dyDescent="0.4">
      <c r="M1589" t="s">
        <v>875</v>
      </c>
      <c r="N1589" t="s">
        <v>501</v>
      </c>
      <c r="O1589">
        <v>20900</v>
      </c>
    </row>
    <row r="1590" spans="13:15" x14ac:dyDescent="0.4">
      <c r="M1590" t="s">
        <v>875</v>
      </c>
      <c r="N1590" t="s">
        <v>502</v>
      </c>
      <c r="O1590">
        <v>56400</v>
      </c>
    </row>
    <row r="1591" spans="13:15" x14ac:dyDescent="0.4">
      <c r="M1591" t="s">
        <v>875</v>
      </c>
      <c r="N1591" t="s">
        <v>503</v>
      </c>
      <c r="O1591">
        <v>9300</v>
      </c>
    </row>
    <row r="1592" spans="13:15" x14ac:dyDescent="0.4">
      <c r="M1592" t="s">
        <v>875</v>
      </c>
      <c r="N1592" t="s">
        <v>504</v>
      </c>
      <c r="O1592">
        <v>72000</v>
      </c>
    </row>
    <row r="1593" spans="13:15" x14ac:dyDescent="0.4">
      <c r="M1593" t="s">
        <v>875</v>
      </c>
      <c r="N1593" t="s">
        <v>505</v>
      </c>
      <c r="O1593">
        <v>51000</v>
      </c>
    </row>
    <row r="1594" spans="13:15" x14ac:dyDescent="0.4">
      <c r="M1594" t="s">
        <v>875</v>
      </c>
      <c r="N1594" t="s">
        <v>506</v>
      </c>
      <c r="O1594">
        <v>41500</v>
      </c>
    </row>
    <row r="1595" spans="13:15" x14ac:dyDescent="0.4">
      <c r="M1595" t="s">
        <v>875</v>
      </c>
      <c r="N1595" t="s">
        <v>507</v>
      </c>
      <c r="O1595">
        <v>29700</v>
      </c>
    </row>
    <row r="1596" spans="13:15" x14ac:dyDescent="0.4">
      <c r="M1596" t="s">
        <v>875</v>
      </c>
      <c r="N1596" t="s">
        <v>508</v>
      </c>
      <c r="O1596">
        <v>73600</v>
      </c>
    </row>
    <row r="1597" spans="13:15" x14ac:dyDescent="0.4">
      <c r="M1597" t="s">
        <v>875</v>
      </c>
      <c r="N1597" t="s">
        <v>509</v>
      </c>
      <c r="O1597">
        <v>33600</v>
      </c>
    </row>
    <row r="1598" spans="13:15" x14ac:dyDescent="0.4">
      <c r="M1598" t="s">
        <v>875</v>
      </c>
      <c r="N1598" t="s">
        <v>510</v>
      </c>
      <c r="O1598">
        <v>83300</v>
      </c>
    </row>
    <row r="1599" spans="13:15" x14ac:dyDescent="0.4">
      <c r="M1599" t="s">
        <v>875</v>
      </c>
      <c r="N1599" t="s">
        <v>511</v>
      </c>
      <c r="O1599">
        <v>70400</v>
      </c>
    </row>
    <row r="1600" spans="13:15" x14ac:dyDescent="0.4">
      <c r="M1600" t="s">
        <v>875</v>
      </c>
      <c r="N1600" t="s">
        <v>512</v>
      </c>
      <c r="O1600">
        <v>54000</v>
      </c>
    </row>
    <row r="1601" spans="13:15" x14ac:dyDescent="0.4">
      <c r="M1601" t="s">
        <v>875</v>
      </c>
      <c r="N1601" t="s">
        <v>513</v>
      </c>
      <c r="O1601">
        <v>30500</v>
      </c>
    </row>
    <row r="1602" spans="13:15" x14ac:dyDescent="0.4">
      <c r="M1602" t="s">
        <v>875</v>
      </c>
      <c r="N1602" t="s">
        <v>514</v>
      </c>
      <c r="O1602">
        <v>107000</v>
      </c>
    </row>
    <row r="1603" spans="13:15" x14ac:dyDescent="0.4">
      <c r="M1603" t="s">
        <v>875</v>
      </c>
      <c r="N1603" t="s">
        <v>515</v>
      </c>
      <c r="O1603">
        <v>50000</v>
      </c>
    </row>
    <row r="1604" spans="13:15" x14ac:dyDescent="0.4">
      <c r="M1604" t="s">
        <v>875</v>
      </c>
      <c r="N1604" t="s">
        <v>516</v>
      </c>
      <c r="O1604">
        <v>43000</v>
      </c>
    </row>
    <row r="1605" spans="13:15" x14ac:dyDescent="0.4">
      <c r="M1605" t="s">
        <v>875</v>
      </c>
      <c r="N1605" t="s">
        <v>517</v>
      </c>
      <c r="O1605">
        <v>47500</v>
      </c>
    </row>
    <row r="1606" spans="13:15" x14ac:dyDescent="0.4">
      <c r="M1606" t="s">
        <v>875</v>
      </c>
      <c r="N1606" t="s">
        <v>518</v>
      </c>
      <c r="O1606">
        <v>37400</v>
      </c>
    </row>
    <row r="1607" spans="13:15" x14ac:dyDescent="0.4">
      <c r="M1607" t="s">
        <v>875</v>
      </c>
      <c r="N1607" t="s">
        <v>519</v>
      </c>
      <c r="O1607">
        <v>81500</v>
      </c>
    </row>
    <row r="1608" spans="13:15" x14ac:dyDescent="0.4">
      <c r="M1608" t="s">
        <v>875</v>
      </c>
      <c r="N1608" t="s">
        <v>520</v>
      </c>
      <c r="O1608">
        <v>50900</v>
      </c>
    </row>
    <row r="1609" spans="13:15" x14ac:dyDescent="0.4">
      <c r="M1609" t="s">
        <v>875</v>
      </c>
      <c r="N1609" t="s">
        <v>521</v>
      </c>
      <c r="O1609">
        <v>38800</v>
      </c>
    </row>
    <row r="1610" spans="13:15" x14ac:dyDescent="0.4">
      <c r="M1610" t="s">
        <v>875</v>
      </c>
      <c r="N1610" t="s">
        <v>522</v>
      </c>
      <c r="O1610">
        <v>100100</v>
      </c>
    </row>
    <row r="1611" spans="13:15" x14ac:dyDescent="0.4">
      <c r="M1611" t="s">
        <v>875</v>
      </c>
      <c r="N1611" t="s">
        <v>523</v>
      </c>
      <c r="O1611">
        <v>37100</v>
      </c>
    </row>
    <row r="1612" spans="13:15" x14ac:dyDescent="0.4">
      <c r="M1612" t="s">
        <v>875</v>
      </c>
      <c r="N1612" t="s">
        <v>524</v>
      </c>
      <c r="O1612">
        <v>37200</v>
      </c>
    </row>
    <row r="1613" spans="13:15" x14ac:dyDescent="0.4">
      <c r="M1613" t="s">
        <v>875</v>
      </c>
      <c r="N1613" t="s">
        <v>525</v>
      </c>
      <c r="O1613">
        <v>41600</v>
      </c>
    </row>
    <row r="1614" spans="13:15" x14ac:dyDescent="0.4">
      <c r="M1614" t="s">
        <v>875</v>
      </c>
      <c r="N1614" t="s">
        <v>526</v>
      </c>
      <c r="O1614">
        <v>24900</v>
      </c>
    </row>
    <row r="1615" spans="13:15" x14ac:dyDescent="0.4">
      <c r="M1615" t="s">
        <v>875</v>
      </c>
      <c r="N1615" t="s">
        <v>527</v>
      </c>
      <c r="O1615">
        <v>66800</v>
      </c>
    </row>
    <row r="1616" spans="13:15" x14ac:dyDescent="0.4">
      <c r="M1616" t="s">
        <v>875</v>
      </c>
      <c r="N1616" t="s">
        <v>528</v>
      </c>
      <c r="O1616">
        <v>32400</v>
      </c>
    </row>
    <row r="1617" spans="13:15" x14ac:dyDescent="0.4">
      <c r="M1617" t="s">
        <v>875</v>
      </c>
      <c r="N1617" t="s">
        <v>529</v>
      </c>
      <c r="O1617">
        <v>17800</v>
      </c>
    </row>
    <row r="1618" spans="13:15" x14ac:dyDescent="0.4">
      <c r="M1618" t="s">
        <v>875</v>
      </c>
      <c r="N1618" t="s">
        <v>530</v>
      </c>
      <c r="O1618">
        <v>43400</v>
      </c>
    </row>
    <row r="1619" spans="13:15" x14ac:dyDescent="0.4">
      <c r="M1619" t="s">
        <v>875</v>
      </c>
      <c r="N1619" t="s">
        <v>531</v>
      </c>
      <c r="O1619">
        <v>38500</v>
      </c>
    </row>
    <row r="1620" spans="13:15" x14ac:dyDescent="0.4">
      <c r="M1620" t="s">
        <v>875</v>
      </c>
      <c r="N1620" t="s">
        <v>532</v>
      </c>
      <c r="O1620">
        <v>41600</v>
      </c>
    </row>
    <row r="1621" spans="13:15" x14ac:dyDescent="0.4">
      <c r="M1621" t="s">
        <v>875</v>
      </c>
      <c r="N1621" t="s">
        <v>533</v>
      </c>
      <c r="O1621">
        <v>22000</v>
      </c>
    </row>
    <row r="1622" spans="13:15" x14ac:dyDescent="0.4">
      <c r="M1622" t="s">
        <v>875</v>
      </c>
      <c r="N1622" t="s">
        <v>534</v>
      </c>
      <c r="O1622">
        <v>11100</v>
      </c>
    </row>
    <row r="1623" spans="13:15" x14ac:dyDescent="0.4">
      <c r="M1623" t="s">
        <v>875</v>
      </c>
      <c r="N1623" t="s">
        <v>535</v>
      </c>
      <c r="O1623">
        <v>73500</v>
      </c>
    </row>
    <row r="1624" spans="13:15" x14ac:dyDescent="0.4">
      <c r="M1624" t="s">
        <v>875</v>
      </c>
      <c r="N1624" t="s">
        <v>536</v>
      </c>
      <c r="O1624">
        <v>84500</v>
      </c>
    </row>
    <row r="1625" spans="13:15" x14ac:dyDescent="0.4">
      <c r="M1625" t="s">
        <v>875</v>
      </c>
      <c r="N1625" t="s">
        <v>537</v>
      </c>
      <c r="O1625">
        <v>40700</v>
      </c>
    </row>
    <row r="1626" spans="13:15" x14ac:dyDescent="0.4">
      <c r="M1626" t="s">
        <v>875</v>
      </c>
      <c r="N1626" t="s">
        <v>538</v>
      </c>
      <c r="O1626">
        <v>23900</v>
      </c>
    </row>
    <row r="1627" spans="13:15" x14ac:dyDescent="0.4">
      <c r="M1627" t="s">
        <v>875</v>
      </c>
      <c r="N1627" t="s">
        <v>539</v>
      </c>
      <c r="O1627">
        <v>37200</v>
      </c>
    </row>
    <row r="1628" spans="13:15" x14ac:dyDescent="0.4">
      <c r="M1628" t="s">
        <v>875</v>
      </c>
      <c r="N1628" t="s">
        <v>540</v>
      </c>
      <c r="O1628">
        <v>56600</v>
      </c>
    </row>
    <row r="1629" spans="13:15" x14ac:dyDescent="0.4">
      <c r="M1629" t="s">
        <v>875</v>
      </c>
      <c r="N1629" t="s">
        <v>541</v>
      </c>
      <c r="O1629">
        <v>48300</v>
      </c>
    </row>
    <row r="1630" spans="13:15" x14ac:dyDescent="0.4">
      <c r="M1630" t="s">
        <v>875</v>
      </c>
      <c r="N1630" t="s">
        <v>542</v>
      </c>
      <c r="O1630">
        <v>12000</v>
      </c>
    </row>
    <row r="1631" spans="13:15" x14ac:dyDescent="0.4">
      <c r="M1631" t="s">
        <v>875</v>
      </c>
      <c r="N1631" t="s">
        <v>543</v>
      </c>
      <c r="O1631">
        <v>130800</v>
      </c>
    </row>
    <row r="1632" spans="13:15" x14ac:dyDescent="0.4">
      <c r="M1632" t="s">
        <v>875</v>
      </c>
      <c r="N1632" t="s">
        <v>544</v>
      </c>
      <c r="O1632">
        <v>127900</v>
      </c>
    </row>
    <row r="1633" spans="13:15" x14ac:dyDescent="0.4">
      <c r="M1633" t="s">
        <v>875</v>
      </c>
      <c r="N1633" t="s">
        <v>727</v>
      </c>
      <c r="O1633">
        <v>54200</v>
      </c>
    </row>
    <row r="1634" spans="13:15" x14ac:dyDescent="0.4">
      <c r="M1634" t="s">
        <v>875</v>
      </c>
      <c r="N1634" t="s">
        <v>728</v>
      </c>
      <c r="O1634">
        <v>30600</v>
      </c>
    </row>
    <row r="1635" spans="13:15" x14ac:dyDescent="0.4">
      <c r="M1635" t="s">
        <v>875</v>
      </c>
      <c r="N1635" t="s">
        <v>729</v>
      </c>
      <c r="O1635">
        <v>53900</v>
      </c>
    </row>
    <row r="1636" spans="13:15" x14ac:dyDescent="0.4">
      <c r="M1636" t="s">
        <v>875</v>
      </c>
      <c r="N1636" t="s">
        <v>730</v>
      </c>
      <c r="O1636">
        <v>24000</v>
      </c>
    </row>
    <row r="1637" spans="13:15" x14ac:dyDescent="0.4">
      <c r="M1637" t="s">
        <v>875</v>
      </c>
      <c r="N1637" t="s">
        <v>731</v>
      </c>
      <c r="O1637">
        <v>59900</v>
      </c>
    </row>
    <row r="1638" spans="13:15" x14ac:dyDescent="0.4">
      <c r="M1638" t="s">
        <v>875</v>
      </c>
      <c r="N1638" t="s">
        <v>732</v>
      </c>
      <c r="O1638">
        <v>66800</v>
      </c>
    </row>
    <row r="1639" spans="13:15" x14ac:dyDescent="0.4">
      <c r="M1639" t="s">
        <v>875</v>
      </c>
      <c r="N1639" t="s">
        <v>733</v>
      </c>
      <c r="O1639">
        <v>36800</v>
      </c>
    </row>
    <row r="1640" spans="13:15" x14ac:dyDescent="0.4">
      <c r="M1640" t="s">
        <v>875</v>
      </c>
      <c r="N1640" t="s">
        <v>734</v>
      </c>
      <c r="O1640">
        <v>79400</v>
      </c>
    </row>
    <row r="1641" spans="13:15" x14ac:dyDescent="0.4">
      <c r="M1641" t="s">
        <v>875</v>
      </c>
      <c r="N1641" t="s">
        <v>735</v>
      </c>
      <c r="O1641">
        <v>157400</v>
      </c>
    </row>
    <row r="1642" spans="13:15" x14ac:dyDescent="0.4">
      <c r="M1642" t="s">
        <v>875</v>
      </c>
      <c r="N1642" t="s">
        <v>736</v>
      </c>
      <c r="O1642">
        <v>367000</v>
      </c>
    </row>
    <row r="1643" spans="13:15" x14ac:dyDescent="0.4">
      <c r="M1643" t="s">
        <v>875</v>
      </c>
      <c r="N1643" t="s">
        <v>737</v>
      </c>
      <c r="O1643">
        <v>67400</v>
      </c>
    </row>
    <row r="1644" spans="13:15" x14ac:dyDescent="0.4">
      <c r="M1644" t="s">
        <v>875</v>
      </c>
      <c r="N1644" t="s">
        <v>738</v>
      </c>
      <c r="O1644">
        <v>59300</v>
      </c>
    </row>
    <row r="1645" spans="13:15" x14ac:dyDescent="0.4">
      <c r="M1645" t="s">
        <v>875</v>
      </c>
      <c r="N1645" t="s">
        <v>739</v>
      </c>
      <c r="O1645">
        <v>136200</v>
      </c>
    </row>
    <row r="1646" spans="13:15" x14ac:dyDescent="0.4">
      <c r="M1646" t="s">
        <v>875</v>
      </c>
      <c r="N1646" t="s">
        <v>740</v>
      </c>
      <c r="O1646">
        <v>232700</v>
      </c>
    </row>
    <row r="1647" spans="13:15" x14ac:dyDescent="0.4">
      <c r="M1647" t="s">
        <v>875</v>
      </c>
      <c r="N1647" t="s">
        <v>741</v>
      </c>
      <c r="O1647">
        <v>571000</v>
      </c>
    </row>
    <row r="1648" spans="13:15" x14ac:dyDescent="0.4">
      <c r="M1648" t="s">
        <v>875</v>
      </c>
      <c r="N1648" t="s">
        <v>742</v>
      </c>
      <c r="O1648">
        <v>189600</v>
      </c>
    </row>
    <row r="1649" spans="11:15" x14ac:dyDescent="0.4">
      <c r="M1649" t="s">
        <v>875</v>
      </c>
      <c r="N1649" t="s">
        <v>743</v>
      </c>
      <c r="O1649">
        <v>113300</v>
      </c>
    </row>
    <row r="1650" spans="11:15" x14ac:dyDescent="0.4">
      <c r="M1650" t="s">
        <v>875</v>
      </c>
      <c r="N1650" t="s">
        <v>744</v>
      </c>
      <c r="O1650">
        <v>77700</v>
      </c>
    </row>
    <row r="1651" spans="11:15" x14ac:dyDescent="0.4">
      <c r="M1651" t="s">
        <v>875</v>
      </c>
      <c r="N1651" t="s">
        <v>745</v>
      </c>
      <c r="O1651">
        <v>63300</v>
      </c>
    </row>
    <row r="1652" spans="11:15" x14ac:dyDescent="0.4">
      <c r="M1652" t="s">
        <v>875</v>
      </c>
      <c r="N1652" t="s">
        <v>746</v>
      </c>
      <c r="O1652">
        <v>140700</v>
      </c>
    </row>
    <row r="1653" spans="11:15" x14ac:dyDescent="0.4">
      <c r="M1653" t="s">
        <v>875</v>
      </c>
      <c r="N1653" t="s">
        <v>747</v>
      </c>
      <c r="O1653">
        <v>110100</v>
      </c>
    </row>
    <row r="1654" spans="11:15" x14ac:dyDescent="0.4">
      <c r="M1654" t="s">
        <v>875</v>
      </c>
      <c r="N1654" t="s">
        <v>748</v>
      </c>
      <c r="O1654">
        <v>89900</v>
      </c>
    </row>
    <row r="1655" spans="11:15" x14ac:dyDescent="0.4">
      <c r="M1655" t="s">
        <v>875</v>
      </c>
      <c r="N1655" t="s">
        <v>749</v>
      </c>
      <c r="O1655">
        <v>430600</v>
      </c>
    </row>
    <row r="1656" spans="11:15" x14ac:dyDescent="0.4">
      <c r="M1656" t="s">
        <v>875</v>
      </c>
      <c r="N1656" t="s">
        <v>750</v>
      </c>
      <c r="O1656">
        <v>197600</v>
      </c>
    </row>
    <row r="1657" spans="11:15" x14ac:dyDescent="0.4">
      <c r="M1657" t="s">
        <v>875</v>
      </c>
      <c r="N1657" t="s">
        <v>751</v>
      </c>
      <c r="O1657">
        <v>0</v>
      </c>
    </row>
    <row r="1658" spans="11:15" x14ac:dyDescent="0.4">
      <c r="M1658" t="s">
        <v>875</v>
      </c>
      <c r="N1658" t="s">
        <v>752</v>
      </c>
      <c r="O1658">
        <v>0</v>
      </c>
    </row>
    <row r="1659" spans="11:15" x14ac:dyDescent="0.4">
      <c r="M1659" t="s">
        <v>875</v>
      </c>
      <c r="N1659" t="s">
        <v>753</v>
      </c>
      <c r="O1659">
        <v>0</v>
      </c>
    </row>
    <row r="1660" spans="11:15" x14ac:dyDescent="0.4">
      <c r="M1660" t="s">
        <v>875</v>
      </c>
      <c r="N1660" t="s">
        <v>754</v>
      </c>
      <c r="O1660">
        <v>0</v>
      </c>
    </row>
    <row r="1661" spans="11:15" x14ac:dyDescent="0.4">
      <c r="M1661" t="s">
        <v>875</v>
      </c>
      <c r="N1661" t="s">
        <v>755</v>
      </c>
      <c r="O1661">
        <v>0</v>
      </c>
    </row>
    <row r="1662" spans="11:15" x14ac:dyDescent="0.4">
      <c r="M1662" t="s">
        <v>875</v>
      </c>
      <c r="N1662" t="s">
        <v>756</v>
      </c>
      <c r="O1662">
        <v>5707900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7EDD7-D160-4FFC-860E-F9905312189F}">
  <sheetPr codeName="Sheet10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2025/01/16</v>
      </c>
      <c r="AE1" s="18" t="str">
        <f t="shared" si="0"/>
        <v>2025/01/15</v>
      </c>
      <c r="AF1" s="18" t="str">
        <f t="shared" si="0"/>
        <v>2025/01/14</v>
      </c>
      <c r="AG1" s="18" t="str">
        <f t="shared" si="0"/>
        <v>2025/01/10</v>
      </c>
      <c r="AH1" s="18" t="str">
        <f t="shared" si="0"/>
        <v>2025/01/09</v>
      </c>
      <c r="AI1" s="19" t="str">
        <f>S17</f>
        <v>2025/01/16</v>
      </c>
      <c r="AJ1" s="19" t="str">
        <f>S16</f>
        <v>2025/01/15</v>
      </c>
      <c r="AK1" s="19" t="str">
        <f>S15</f>
        <v>2025/01/14</v>
      </c>
      <c r="AL1" s="19" t="str">
        <f>S14</f>
        <v>2025/01/10</v>
      </c>
      <c r="AM1" s="19" t="str">
        <f>S13</f>
        <v>2025/01/09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1293080</v>
      </c>
      <c r="AD2" s="2">
        <f t="shared" si="0"/>
        <v>1102500</v>
      </c>
      <c r="AE2" s="2">
        <f t="shared" si="0"/>
        <v>1388900</v>
      </c>
      <c r="AF2" s="2">
        <f t="shared" si="0"/>
        <v>1524500</v>
      </c>
      <c r="AG2" s="2">
        <f t="shared" si="0"/>
        <v>1405600</v>
      </c>
      <c r="AH2" s="2">
        <f t="shared" si="0"/>
        <v>1043900</v>
      </c>
      <c r="AI2" s="2" cm="1">
        <f t="array" ref="AI2">_xlfn.XLOOKUP(AI$1&amp;$AB2,$M$3:$M$1662&amp;$N$3:$N$1662,$O$3:$O$1662,0,0,1)</f>
        <v>1102500</v>
      </c>
      <c r="AJ2" s="2" cm="1">
        <f t="array" ref="AJ2">_xlfn.XLOOKUP(AJ$1&amp;$AB2,$M$3:$M$1662&amp;$N$3:$N$1662,$O$3:$O$1662,0,0,1)</f>
        <v>1388900</v>
      </c>
      <c r="AK2" s="2" cm="1">
        <f t="array" ref="AK2">_xlfn.XLOOKUP(AK$1&amp;$AB2,$M$3:$M$1662&amp;$N$3:$N$1662,$O$3:$O$1662,0,0,1)</f>
        <v>1524500</v>
      </c>
      <c r="AL2" s="2" cm="1">
        <f t="array" ref="AL2">_xlfn.XLOOKUP(AL$1&amp;$AB2,$M$3:$M$1662&amp;$N$3:$N$1662,$O$3:$O$1662,0,0,1)</f>
        <v>1405600</v>
      </c>
      <c r="AM2" s="2" cm="1">
        <f t="array" ref="AM2">_xlfn.XLOOKUP(AM$1&amp;$AB2,$M$3:$M$1662&amp;$N$3:$N$1662,$O$3:$O$1662,0,0,1)</f>
        <v>1043900</v>
      </c>
    </row>
    <row r="3" spans="1:51" x14ac:dyDescent="0.4">
      <c r="A3" s="1" t="s">
        <v>779</v>
      </c>
      <c r="B3" s="1">
        <v>1633600</v>
      </c>
      <c r="C3" s="1">
        <v>3809</v>
      </c>
      <c r="D3" t="str">
        <f t="shared" ref="D3:D21" si="1">IF(C3=C4,D4,IF(C3&gt;C4,"買",IF(C3&lt;C4,"売","")))</f>
        <v>売</v>
      </c>
      <c r="E3" t="str">
        <f>IF(AND(B3&gt;$E$24,ISNUMBER(B3)),$E$26,"")</f>
        <v>大口</v>
      </c>
      <c r="K3" t="s">
        <v>818</v>
      </c>
      <c r="L3" t="s">
        <v>424</v>
      </c>
      <c r="M3" t="s">
        <v>870</v>
      </c>
      <c r="N3" t="s">
        <v>545</v>
      </c>
      <c r="O3">
        <v>1043900</v>
      </c>
      <c r="Q3" s="1" t="s">
        <v>818</v>
      </c>
      <c r="R3" s="1" t="s">
        <v>794</v>
      </c>
      <c r="S3" s="1" t="s">
        <v>803</v>
      </c>
      <c r="T3" s="1">
        <v>3700</v>
      </c>
      <c r="U3" s="1">
        <v>3713</v>
      </c>
      <c r="V3" s="1">
        <v>3640</v>
      </c>
      <c r="W3">
        <v>3651</v>
      </c>
      <c r="AB3" t="s">
        <v>8</v>
      </c>
      <c r="AC3" s="2">
        <f t="shared" ref="AC3:AC66" si="2">IFERROR(AVERAGEIFS(AD3:AH3,AD3:AH3,"&gt;0"),0)</f>
        <v>1451380</v>
      </c>
      <c r="AD3" s="2">
        <f>AD2+AI3</f>
        <v>1301800</v>
      </c>
      <c r="AE3" s="2">
        <f>AE2+AJ3</f>
        <v>1491100</v>
      </c>
      <c r="AF3" s="2">
        <f>AF2+AK3</f>
        <v>1665400</v>
      </c>
      <c r="AG3" s="2">
        <f>AG2+AL3</f>
        <v>1672300</v>
      </c>
      <c r="AH3" s="2">
        <f>AH2+AM3</f>
        <v>1126300</v>
      </c>
      <c r="AI3" s="2" cm="1">
        <f t="array" ref="AI3">_xlfn.XLOOKUP(AI$1&amp;$AB3,$M$3:$M$1662&amp;$N$3:$N$1662,$O$3:$O$1662,0,0,1)</f>
        <v>199300</v>
      </c>
      <c r="AJ3" s="2" cm="1">
        <f t="array" ref="AJ3">_xlfn.XLOOKUP(AJ$1&amp;$AB3,$M$3:$M$1662&amp;$N$3:$N$1662,$O$3:$O$1662,0,0,1)</f>
        <v>102200</v>
      </c>
      <c r="AK3" s="2" cm="1">
        <f t="array" ref="AK3">_xlfn.XLOOKUP(AK$1&amp;$AB3,$M$3:$M$1662&amp;$N$3:$N$1662,$O$3:$O$1662,0,0,1)</f>
        <v>140900</v>
      </c>
      <c r="AL3" s="2" cm="1">
        <f t="array" ref="AL3">_xlfn.XLOOKUP(AL$1&amp;$AB3,$M$3:$M$1662&amp;$N$3:$N$1662,$O$3:$O$1662,0,0,1)</f>
        <v>266700</v>
      </c>
      <c r="AM3" s="2" cm="1">
        <f t="array" ref="AM3">_xlfn.XLOOKUP(AM$1&amp;$AB3,$M$3:$M$1662&amp;$N$3:$N$1662,$O$3:$O$1662,0,0,1)</f>
        <v>82400</v>
      </c>
    </row>
    <row r="4" spans="1:51" x14ac:dyDescent="0.4">
      <c r="A4" t="s">
        <v>784</v>
      </c>
      <c r="B4">
        <v>100</v>
      </c>
      <c r="C4">
        <v>3811</v>
      </c>
      <c r="D4" t="str">
        <f t="shared" si="1"/>
        <v>買</v>
      </c>
      <c r="E4" t="str">
        <f t="shared" ref="E4:E21" si="3">IF(AND(B4&gt;$E$24,ISNUMBER(B4)),$E$26,"")</f>
        <v/>
      </c>
      <c r="M4" t="s">
        <v>870</v>
      </c>
      <c r="N4" t="s">
        <v>546</v>
      </c>
      <c r="O4">
        <v>82400</v>
      </c>
      <c r="S4" t="s">
        <v>804</v>
      </c>
      <c r="T4">
        <v>3652</v>
      </c>
      <c r="U4">
        <v>3708</v>
      </c>
      <c r="V4">
        <v>3648</v>
      </c>
      <c r="W4">
        <v>3694</v>
      </c>
      <c r="AB4" t="s">
        <v>95</v>
      </c>
      <c r="AC4" s="2">
        <f t="shared" si="2"/>
        <v>1562680</v>
      </c>
      <c r="AD4" s="2">
        <f t="shared" ref="AD4:AH19" si="4">AD3+AI4</f>
        <v>1432100</v>
      </c>
      <c r="AE4" s="2">
        <f t="shared" si="4"/>
        <v>1600300</v>
      </c>
      <c r="AF4" s="2">
        <f t="shared" si="4"/>
        <v>1723500</v>
      </c>
      <c r="AG4" s="2">
        <f t="shared" si="4"/>
        <v>1839800</v>
      </c>
      <c r="AH4" s="2">
        <f t="shared" si="4"/>
        <v>1217700</v>
      </c>
      <c r="AI4" s="2" cm="1">
        <f t="array" ref="AI4">_xlfn.XLOOKUP(AI$1&amp;$AB4,$M$3:$M$1662&amp;$N$3:$N$1662,$O$3:$O$1662,0,0,1)</f>
        <v>130300</v>
      </c>
      <c r="AJ4" s="2" cm="1">
        <f t="array" ref="AJ4">_xlfn.XLOOKUP(AJ$1&amp;$AB4,$M$3:$M$1662&amp;$N$3:$N$1662,$O$3:$O$1662,0,0,1)</f>
        <v>109200</v>
      </c>
      <c r="AK4" s="2" cm="1">
        <f t="array" ref="AK4">_xlfn.XLOOKUP(AK$1&amp;$AB4,$M$3:$M$1662&amp;$N$3:$N$1662,$O$3:$O$1662,0,0,1)</f>
        <v>58100</v>
      </c>
      <c r="AL4" s="2" cm="1">
        <f t="array" ref="AL4">_xlfn.XLOOKUP(AL$1&amp;$AB4,$M$3:$M$1662&amp;$N$3:$N$1662,$O$3:$O$1662,0,0,1)</f>
        <v>167500</v>
      </c>
      <c r="AM4" s="2" cm="1">
        <f t="array" ref="AM4">_xlfn.XLOOKUP(AM$1&amp;$AB4,$M$3:$M$1662&amp;$N$3:$N$1662,$O$3:$O$1662,0,0,1)</f>
        <v>91400</v>
      </c>
      <c r="AS4" s="25">
        <f t="shared" ref="AS4:AS17" si="5">MAX(AT4:AV4)</f>
        <v>60</v>
      </c>
      <c r="AT4" s="25">
        <f t="shared" ref="AT4:AT17" si="6">ABS(U4-W3)</f>
        <v>57</v>
      </c>
      <c r="AU4" s="25">
        <f t="shared" ref="AU4:AU17" si="7">ABS(V4-W3)</f>
        <v>3</v>
      </c>
      <c r="AV4" s="25">
        <f t="shared" ref="AV4:AV17" si="8">U4-V4</f>
        <v>60</v>
      </c>
      <c r="AY4" s="25">
        <f t="shared" ref="AY4:AY17" si="9">U4-W3</f>
        <v>57</v>
      </c>
    </row>
    <row r="5" spans="1:51" x14ac:dyDescent="0.4">
      <c r="A5" t="s">
        <v>784</v>
      </c>
      <c r="B5">
        <v>100</v>
      </c>
      <c r="C5">
        <v>3810</v>
      </c>
      <c r="D5" t="str">
        <f t="shared" si="1"/>
        <v>売</v>
      </c>
      <c r="E5" t="str">
        <f t="shared" si="3"/>
        <v/>
      </c>
      <c r="M5" t="s">
        <v>870</v>
      </c>
      <c r="N5" t="s">
        <v>547</v>
      </c>
      <c r="O5">
        <v>91400</v>
      </c>
      <c r="S5" t="s">
        <v>781</v>
      </c>
      <c r="T5">
        <v>3739</v>
      </c>
      <c r="U5">
        <v>3757</v>
      </c>
      <c r="V5">
        <v>3723</v>
      </c>
      <c r="W5">
        <v>3742</v>
      </c>
      <c r="AB5" t="s">
        <v>44</v>
      </c>
      <c r="AC5" s="2">
        <f t="shared" si="2"/>
        <v>1717780</v>
      </c>
      <c r="AD5" s="2">
        <f t="shared" si="4"/>
        <v>1665700</v>
      </c>
      <c r="AE5" s="2">
        <f t="shared" si="4"/>
        <v>1748200</v>
      </c>
      <c r="AF5" s="2">
        <f t="shared" si="4"/>
        <v>1850500</v>
      </c>
      <c r="AG5" s="2">
        <f t="shared" si="4"/>
        <v>1972200</v>
      </c>
      <c r="AH5" s="2">
        <f t="shared" si="4"/>
        <v>1352300</v>
      </c>
      <c r="AI5" s="2" cm="1">
        <f t="array" ref="AI5">_xlfn.XLOOKUP(AI$1&amp;$AB5,$M$3:$M$1662&amp;$N$3:$N$1662,$O$3:$O$1662,0,0,1)</f>
        <v>233600</v>
      </c>
      <c r="AJ5" s="2" cm="1">
        <f t="array" ref="AJ5">_xlfn.XLOOKUP(AJ$1&amp;$AB5,$M$3:$M$1662&amp;$N$3:$N$1662,$O$3:$O$1662,0,0,1)</f>
        <v>147900</v>
      </c>
      <c r="AK5" s="2" cm="1">
        <f t="array" ref="AK5">_xlfn.XLOOKUP(AK$1&amp;$AB5,$M$3:$M$1662&amp;$N$3:$N$1662,$O$3:$O$1662,0,0,1)</f>
        <v>127000</v>
      </c>
      <c r="AL5" s="2" cm="1">
        <f t="array" ref="AL5">_xlfn.XLOOKUP(AL$1&amp;$AB5,$M$3:$M$1662&amp;$N$3:$N$1662,$O$3:$O$1662,0,0,1)</f>
        <v>132400</v>
      </c>
      <c r="AM5" s="2" cm="1">
        <f t="array" ref="AM5">_xlfn.XLOOKUP(AM$1&amp;$AB5,$M$3:$M$1662&amp;$N$3:$N$1662,$O$3:$O$1662,0,0,1)</f>
        <v>134600</v>
      </c>
      <c r="AS5" s="25">
        <f t="shared" si="5"/>
        <v>63</v>
      </c>
      <c r="AT5" s="25">
        <f t="shared" si="6"/>
        <v>63</v>
      </c>
      <c r="AU5" s="25">
        <f t="shared" si="7"/>
        <v>29</v>
      </c>
      <c r="AV5" s="25">
        <f t="shared" si="8"/>
        <v>34</v>
      </c>
      <c r="AY5" s="25">
        <f t="shared" si="9"/>
        <v>63</v>
      </c>
    </row>
    <row r="6" spans="1:51" x14ac:dyDescent="0.4">
      <c r="A6" t="s">
        <v>784</v>
      </c>
      <c r="B6">
        <v>100</v>
      </c>
      <c r="C6">
        <v>3810</v>
      </c>
      <c r="D6" t="str">
        <f t="shared" si="1"/>
        <v>売</v>
      </c>
      <c r="E6" t="str">
        <f t="shared" si="3"/>
        <v/>
      </c>
      <c r="M6" t="s">
        <v>870</v>
      </c>
      <c r="N6" t="s">
        <v>548</v>
      </c>
      <c r="O6">
        <v>134600</v>
      </c>
      <c r="S6" t="s">
        <v>782</v>
      </c>
      <c r="T6">
        <v>3744</v>
      </c>
      <c r="U6">
        <v>3744</v>
      </c>
      <c r="V6">
        <v>3691</v>
      </c>
      <c r="W6">
        <v>3721</v>
      </c>
      <c r="AB6" t="s">
        <v>39</v>
      </c>
      <c r="AC6" s="2">
        <f t="shared" si="2"/>
        <v>1844960</v>
      </c>
      <c r="AD6" s="2">
        <f t="shared" si="4"/>
        <v>1921600</v>
      </c>
      <c r="AE6" s="2">
        <f t="shared" si="4"/>
        <v>1835700</v>
      </c>
      <c r="AF6" s="2">
        <f t="shared" si="4"/>
        <v>1918000</v>
      </c>
      <c r="AG6" s="2">
        <f t="shared" si="4"/>
        <v>2090500</v>
      </c>
      <c r="AH6" s="2">
        <f t="shared" si="4"/>
        <v>1459000</v>
      </c>
      <c r="AI6" s="2" cm="1">
        <f t="array" ref="AI6">_xlfn.XLOOKUP(AI$1&amp;$AB6,$M$3:$M$1662&amp;$N$3:$N$1662,$O$3:$O$1662,0,0,1)</f>
        <v>255900</v>
      </c>
      <c r="AJ6" s="2" cm="1">
        <f t="array" ref="AJ6">_xlfn.XLOOKUP(AJ$1&amp;$AB6,$M$3:$M$1662&amp;$N$3:$N$1662,$O$3:$O$1662,0,0,1)</f>
        <v>87500</v>
      </c>
      <c r="AK6" s="2" cm="1">
        <f t="array" ref="AK6">_xlfn.XLOOKUP(AK$1&amp;$AB6,$M$3:$M$1662&amp;$N$3:$N$1662,$O$3:$O$1662,0,0,1)</f>
        <v>67500</v>
      </c>
      <c r="AL6" s="2" cm="1">
        <f t="array" ref="AL6">_xlfn.XLOOKUP(AL$1&amp;$AB6,$M$3:$M$1662&amp;$N$3:$N$1662,$O$3:$O$1662,0,0,1)</f>
        <v>118300</v>
      </c>
      <c r="AM6" s="2" cm="1">
        <f t="array" ref="AM6">_xlfn.XLOOKUP(AM$1&amp;$AB6,$M$3:$M$1662&amp;$N$3:$N$1662,$O$3:$O$1662,0,0,1)</f>
        <v>106700</v>
      </c>
      <c r="AS6" s="25">
        <f t="shared" si="5"/>
        <v>53</v>
      </c>
      <c r="AT6" s="25">
        <f t="shared" si="6"/>
        <v>2</v>
      </c>
      <c r="AU6" s="25">
        <f t="shared" si="7"/>
        <v>51</v>
      </c>
      <c r="AV6" s="25">
        <f t="shared" si="8"/>
        <v>53</v>
      </c>
      <c r="AY6" s="25">
        <f t="shared" si="9"/>
        <v>2</v>
      </c>
    </row>
    <row r="7" spans="1:51" x14ac:dyDescent="0.4">
      <c r="A7" t="s">
        <v>784</v>
      </c>
      <c r="B7">
        <v>100</v>
      </c>
      <c r="C7">
        <v>3811</v>
      </c>
      <c r="D7" t="str">
        <f t="shared" si="1"/>
        <v>買</v>
      </c>
      <c r="E7" t="str">
        <f t="shared" si="3"/>
        <v/>
      </c>
      <c r="M7" t="s">
        <v>870</v>
      </c>
      <c r="N7" t="s">
        <v>549</v>
      </c>
      <c r="O7">
        <v>106700</v>
      </c>
      <c r="S7" t="s">
        <v>783</v>
      </c>
      <c r="T7">
        <v>3734</v>
      </c>
      <c r="U7">
        <v>3744</v>
      </c>
      <c r="V7">
        <v>3712</v>
      </c>
      <c r="W7">
        <v>3742</v>
      </c>
      <c r="AB7" t="s">
        <v>87</v>
      </c>
      <c r="AC7" s="2">
        <f t="shared" si="2"/>
        <v>1953600</v>
      </c>
      <c r="AD7" s="2">
        <f t="shared" si="4"/>
        <v>2080700</v>
      </c>
      <c r="AE7" s="2">
        <f t="shared" si="4"/>
        <v>1907500</v>
      </c>
      <c r="AF7" s="2">
        <f t="shared" si="4"/>
        <v>1985500</v>
      </c>
      <c r="AG7" s="2">
        <f t="shared" si="4"/>
        <v>2266200</v>
      </c>
      <c r="AH7" s="2">
        <f t="shared" si="4"/>
        <v>1528100</v>
      </c>
      <c r="AI7" s="2" cm="1">
        <f t="array" ref="AI7">_xlfn.XLOOKUP(AI$1&amp;$AB7,$M$3:$M$1662&amp;$N$3:$N$1662,$O$3:$O$1662,0,0,1)</f>
        <v>159100</v>
      </c>
      <c r="AJ7" s="2" cm="1">
        <f t="array" ref="AJ7">_xlfn.XLOOKUP(AJ$1&amp;$AB7,$M$3:$M$1662&amp;$N$3:$N$1662,$O$3:$O$1662,0,0,1)</f>
        <v>71800</v>
      </c>
      <c r="AK7" s="2" cm="1">
        <f t="array" ref="AK7">_xlfn.XLOOKUP(AK$1&amp;$AB7,$M$3:$M$1662&amp;$N$3:$N$1662,$O$3:$O$1662,0,0,1)</f>
        <v>67500</v>
      </c>
      <c r="AL7" s="2" cm="1">
        <f t="array" ref="AL7">_xlfn.XLOOKUP(AL$1&amp;$AB7,$M$3:$M$1662&amp;$N$3:$N$1662,$O$3:$O$1662,0,0,1)</f>
        <v>175700</v>
      </c>
      <c r="AM7" s="2" cm="1">
        <f t="array" ref="AM7">_xlfn.XLOOKUP(AM$1&amp;$AB7,$M$3:$M$1662&amp;$N$3:$N$1662,$O$3:$O$1662,0,0,1)</f>
        <v>69100</v>
      </c>
      <c r="AS7" s="25">
        <f t="shared" si="5"/>
        <v>32</v>
      </c>
      <c r="AT7" s="25">
        <f t="shared" si="6"/>
        <v>23</v>
      </c>
      <c r="AU7" s="25">
        <f t="shared" si="7"/>
        <v>9</v>
      </c>
      <c r="AV7" s="25">
        <f t="shared" si="8"/>
        <v>32</v>
      </c>
      <c r="AY7" s="25">
        <f t="shared" si="9"/>
        <v>23</v>
      </c>
    </row>
    <row r="8" spans="1:51" x14ac:dyDescent="0.4">
      <c r="A8" t="s">
        <v>784</v>
      </c>
      <c r="B8">
        <v>1000</v>
      </c>
      <c r="C8">
        <v>3810</v>
      </c>
      <c r="D8" t="str">
        <f t="shared" si="1"/>
        <v>買</v>
      </c>
      <c r="E8" t="str">
        <f t="shared" si="3"/>
        <v/>
      </c>
      <c r="M8" t="s">
        <v>870</v>
      </c>
      <c r="N8" t="s">
        <v>550</v>
      </c>
      <c r="O8">
        <v>69100</v>
      </c>
      <c r="Q8" s="1"/>
      <c r="R8" s="1"/>
      <c r="S8" s="1" t="s">
        <v>792</v>
      </c>
      <c r="T8" s="1">
        <v>3750</v>
      </c>
      <c r="U8" s="1">
        <v>3777</v>
      </c>
      <c r="V8" s="1">
        <v>3741</v>
      </c>
      <c r="W8" s="1">
        <v>3767</v>
      </c>
      <c r="AB8" t="s">
        <v>82</v>
      </c>
      <c r="AC8" s="2">
        <f t="shared" si="2"/>
        <v>2055480</v>
      </c>
      <c r="AD8" s="2">
        <f t="shared" si="4"/>
        <v>2197800</v>
      </c>
      <c r="AE8" s="2">
        <f t="shared" si="4"/>
        <v>1965100</v>
      </c>
      <c r="AF8" s="2">
        <f t="shared" si="4"/>
        <v>2024300</v>
      </c>
      <c r="AG8" s="2">
        <f t="shared" si="4"/>
        <v>2481300</v>
      </c>
      <c r="AH8" s="2">
        <f t="shared" si="4"/>
        <v>1608900</v>
      </c>
      <c r="AI8" s="2" cm="1">
        <f t="array" ref="AI8">_xlfn.XLOOKUP(AI$1&amp;$AB8,$M$3:$M$1662&amp;$N$3:$N$1662,$O$3:$O$1662,0,0,1)</f>
        <v>117100</v>
      </c>
      <c r="AJ8" s="2" cm="1">
        <f t="array" ref="AJ8">_xlfn.XLOOKUP(AJ$1&amp;$AB8,$M$3:$M$1662&amp;$N$3:$N$1662,$O$3:$O$1662,0,0,1)</f>
        <v>57600</v>
      </c>
      <c r="AK8" s="2" cm="1">
        <f t="array" ref="AK8">_xlfn.XLOOKUP(AK$1&amp;$AB8,$M$3:$M$1662&amp;$N$3:$N$1662,$O$3:$O$1662,0,0,1)</f>
        <v>38800</v>
      </c>
      <c r="AL8" s="2" cm="1">
        <f t="array" ref="AL8">_xlfn.XLOOKUP(AL$1&amp;$AB8,$M$3:$M$1662&amp;$N$3:$N$1662,$O$3:$O$1662,0,0,1)</f>
        <v>215100</v>
      </c>
      <c r="AM8" s="2" cm="1">
        <f t="array" ref="AM8">_xlfn.XLOOKUP(AM$1&amp;$AB8,$M$3:$M$1662&amp;$N$3:$N$1662,$O$3:$O$1662,0,0,1)</f>
        <v>80800</v>
      </c>
      <c r="AS8" s="25">
        <f t="shared" si="5"/>
        <v>36</v>
      </c>
      <c r="AT8" s="25">
        <f t="shared" si="6"/>
        <v>35</v>
      </c>
      <c r="AU8" s="25">
        <f t="shared" si="7"/>
        <v>1</v>
      </c>
      <c r="AV8" s="25">
        <f t="shared" si="8"/>
        <v>36</v>
      </c>
      <c r="AY8" s="25">
        <f t="shared" si="9"/>
        <v>35</v>
      </c>
    </row>
    <row r="9" spans="1:51" x14ac:dyDescent="0.4">
      <c r="A9" t="s">
        <v>806</v>
      </c>
      <c r="B9">
        <v>100</v>
      </c>
      <c r="C9">
        <v>3810</v>
      </c>
      <c r="D9" t="str">
        <f t="shared" si="1"/>
        <v>買</v>
      </c>
      <c r="E9" t="str">
        <f t="shared" si="3"/>
        <v/>
      </c>
      <c r="M9" t="s">
        <v>870</v>
      </c>
      <c r="N9" t="s">
        <v>551</v>
      </c>
      <c r="O9">
        <v>80800</v>
      </c>
      <c r="Q9" s="1"/>
      <c r="R9" s="1"/>
      <c r="S9" s="1" t="s">
        <v>793</v>
      </c>
      <c r="T9" s="1">
        <v>3810</v>
      </c>
      <c r="U9" s="1">
        <v>3847</v>
      </c>
      <c r="V9" s="1">
        <v>3755</v>
      </c>
      <c r="W9">
        <v>3764</v>
      </c>
      <c r="AB9" t="s">
        <v>21</v>
      </c>
      <c r="AC9" s="2">
        <f t="shared" si="2"/>
        <v>2176200</v>
      </c>
      <c r="AD9" s="2">
        <f t="shared" si="4"/>
        <v>2258300</v>
      </c>
      <c r="AE9" s="2">
        <f t="shared" si="4"/>
        <v>2096300</v>
      </c>
      <c r="AF9" s="2">
        <f t="shared" si="4"/>
        <v>2105800</v>
      </c>
      <c r="AG9" s="2">
        <f t="shared" si="4"/>
        <v>2713300</v>
      </c>
      <c r="AH9" s="2">
        <f t="shared" si="4"/>
        <v>1707300</v>
      </c>
      <c r="AI9" s="2" cm="1">
        <f t="array" ref="AI9">_xlfn.XLOOKUP(AI$1&amp;$AB9,$M$3:$M$1662&amp;$N$3:$N$1662,$O$3:$O$1662,0,0,1)</f>
        <v>60500</v>
      </c>
      <c r="AJ9" s="2" cm="1">
        <f t="array" ref="AJ9">_xlfn.XLOOKUP(AJ$1&amp;$AB9,$M$3:$M$1662&amp;$N$3:$N$1662,$O$3:$O$1662,0,0,1)</f>
        <v>131200</v>
      </c>
      <c r="AK9" s="2" cm="1">
        <f t="array" ref="AK9">_xlfn.XLOOKUP(AK$1&amp;$AB9,$M$3:$M$1662&amp;$N$3:$N$1662,$O$3:$O$1662,0,0,1)</f>
        <v>81500</v>
      </c>
      <c r="AL9" s="2" cm="1">
        <f t="array" ref="AL9">_xlfn.XLOOKUP(AL$1&amp;$AB9,$M$3:$M$1662&amp;$N$3:$N$1662,$O$3:$O$1662,0,0,1)</f>
        <v>232000</v>
      </c>
      <c r="AM9" s="2" cm="1">
        <f t="array" ref="AM9">_xlfn.XLOOKUP(AM$1&amp;$AB9,$M$3:$M$1662&amp;$N$3:$N$1662,$O$3:$O$1662,0,0,1)</f>
        <v>98400</v>
      </c>
      <c r="AS9" s="25">
        <f t="shared" si="5"/>
        <v>92</v>
      </c>
      <c r="AT9" s="25">
        <f t="shared" si="6"/>
        <v>80</v>
      </c>
      <c r="AU9" s="25">
        <f t="shared" si="7"/>
        <v>12</v>
      </c>
      <c r="AV9" s="25">
        <f t="shared" si="8"/>
        <v>92</v>
      </c>
      <c r="AY9" s="25">
        <f t="shared" si="9"/>
        <v>80</v>
      </c>
    </row>
    <row r="10" spans="1:51" x14ac:dyDescent="0.4">
      <c r="A10" t="s">
        <v>806</v>
      </c>
      <c r="B10">
        <v>100</v>
      </c>
      <c r="C10">
        <v>3810</v>
      </c>
      <c r="D10" t="str">
        <f t="shared" si="1"/>
        <v>買</v>
      </c>
      <c r="E10" t="str">
        <f t="shared" si="3"/>
        <v/>
      </c>
      <c r="M10" t="s">
        <v>870</v>
      </c>
      <c r="N10" t="s">
        <v>552</v>
      </c>
      <c r="O10">
        <v>98400</v>
      </c>
      <c r="S10" t="s">
        <v>841</v>
      </c>
      <c r="T10">
        <v>3820</v>
      </c>
      <c r="U10">
        <v>3824</v>
      </c>
      <c r="V10">
        <v>3742</v>
      </c>
      <c r="W10">
        <v>3782</v>
      </c>
      <c r="AB10" t="s">
        <v>30</v>
      </c>
      <c r="AC10" s="2">
        <f t="shared" si="2"/>
        <v>2305320</v>
      </c>
      <c r="AD10" s="2">
        <f t="shared" si="4"/>
        <v>2336300</v>
      </c>
      <c r="AE10" s="2">
        <f t="shared" si="4"/>
        <v>2283100</v>
      </c>
      <c r="AF10" s="2">
        <f t="shared" si="4"/>
        <v>2165600</v>
      </c>
      <c r="AG10" s="2">
        <f t="shared" si="4"/>
        <v>2795400</v>
      </c>
      <c r="AH10" s="2">
        <f t="shared" si="4"/>
        <v>1946200</v>
      </c>
      <c r="AI10" s="2" cm="1">
        <f t="array" ref="AI10">_xlfn.XLOOKUP(AI$1&amp;$AB10,$M$3:$M$1662&amp;$N$3:$N$1662,$O$3:$O$1662,0,0,1)</f>
        <v>78000</v>
      </c>
      <c r="AJ10" s="2" cm="1">
        <f t="array" ref="AJ10">_xlfn.XLOOKUP(AJ$1&amp;$AB10,$M$3:$M$1662&amp;$N$3:$N$1662,$O$3:$O$1662,0,0,1)</f>
        <v>186800</v>
      </c>
      <c r="AK10" s="2" cm="1">
        <f t="array" ref="AK10">_xlfn.XLOOKUP(AK$1&amp;$AB10,$M$3:$M$1662&amp;$N$3:$N$1662,$O$3:$O$1662,0,0,1)</f>
        <v>59800</v>
      </c>
      <c r="AL10" s="2" cm="1">
        <f t="array" ref="AL10">_xlfn.XLOOKUP(AL$1&amp;$AB10,$M$3:$M$1662&amp;$N$3:$N$1662,$O$3:$O$1662,0,0,1)</f>
        <v>82100</v>
      </c>
      <c r="AM10" s="2" cm="1">
        <f t="array" ref="AM10">_xlfn.XLOOKUP(AM$1&amp;$AB10,$M$3:$M$1662&amp;$N$3:$N$1662,$O$3:$O$1662,0,0,1)</f>
        <v>238900</v>
      </c>
      <c r="AS10" s="25">
        <f t="shared" si="5"/>
        <v>82</v>
      </c>
      <c r="AT10" s="25">
        <f t="shared" si="6"/>
        <v>60</v>
      </c>
      <c r="AU10" s="25">
        <f t="shared" si="7"/>
        <v>22</v>
      </c>
      <c r="AV10" s="25">
        <f t="shared" si="8"/>
        <v>82</v>
      </c>
      <c r="AY10" s="25">
        <f t="shared" si="9"/>
        <v>60</v>
      </c>
    </row>
    <row r="11" spans="1:51" x14ac:dyDescent="0.4">
      <c r="A11" t="s">
        <v>808</v>
      </c>
      <c r="B11">
        <v>100</v>
      </c>
      <c r="C11">
        <v>3809</v>
      </c>
      <c r="D11" t="str">
        <f t="shared" si="1"/>
        <v>売</v>
      </c>
      <c r="E11" t="str">
        <f t="shared" si="3"/>
        <v/>
      </c>
      <c r="M11" t="s">
        <v>870</v>
      </c>
      <c r="N11" t="s">
        <v>553</v>
      </c>
      <c r="O11">
        <v>238900</v>
      </c>
      <c r="Q11" s="1"/>
      <c r="R11" s="1"/>
      <c r="S11" s="1" t="s">
        <v>842</v>
      </c>
      <c r="T11" s="1">
        <v>3839</v>
      </c>
      <c r="U11" s="1">
        <v>3910</v>
      </c>
      <c r="V11" s="1">
        <v>3809</v>
      </c>
      <c r="W11">
        <v>3867</v>
      </c>
      <c r="AB11" t="s">
        <v>42</v>
      </c>
      <c r="AC11" s="2">
        <f t="shared" si="2"/>
        <v>2380780</v>
      </c>
      <c r="AD11" s="2">
        <f t="shared" si="4"/>
        <v>2388000</v>
      </c>
      <c r="AE11" s="2">
        <f t="shared" si="4"/>
        <v>2351900</v>
      </c>
      <c r="AF11" s="2">
        <f t="shared" si="4"/>
        <v>2253900</v>
      </c>
      <c r="AG11" s="2">
        <f t="shared" si="4"/>
        <v>2870000</v>
      </c>
      <c r="AH11" s="2">
        <f t="shared" si="4"/>
        <v>2040100</v>
      </c>
      <c r="AI11" s="2" cm="1">
        <f t="array" ref="AI11">_xlfn.XLOOKUP(AI$1&amp;$AB11,$M$3:$M$1662&amp;$N$3:$N$1662,$O$3:$O$1662,0,0,1)</f>
        <v>51700</v>
      </c>
      <c r="AJ11" s="2" cm="1">
        <f t="array" ref="AJ11">_xlfn.XLOOKUP(AJ$1&amp;$AB11,$M$3:$M$1662&amp;$N$3:$N$1662,$O$3:$O$1662,0,0,1)</f>
        <v>68800</v>
      </c>
      <c r="AK11" s="2" cm="1">
        <f t="array" ref="AK11">_xlfn.XLOOKUP(AK$1&amp;$AB11,$M$3:$M$1662&amp;$N$3:$N$1662,$O$3:$O$1662,0,0,1)</f>
        <v>88300</v>
      </c>
      <c r="AL11" s="2" cm="1">
        <f t="array" ref="AL11">_xlfn.XLOOKUP(AL$1&amp;$AB11,$M$3:$M$1662&amp;$N$3:$N$1662,$O$3:$O$1662,0,0,1)</f>
        <v>74600</v>
      </c>
      <c r="AM11" s="2" cm="1">
        <f t="array" ref="AM11">_xlfn.XLOOKUP(AM$1&amp;$AB11,$M$3:$M$1662&amp;$N$3:$N$1662,$O$3:$O$1662,0,0,1)</f>
        <v>93900</v>
      </c>
      <c r="AS11" s="25">
        <f t="shared" si="5"/>
        <v>128</v>
      </c>
      <c r="AT11" s="25">
        <f t="shared" si="6"/>
        <v>128</v>
      </c>
      <c r="AU11" s="25">
        <f t="shared" si="7"/>
        <v>27</v>
      </c>
      <c r="AV11" s="25">
        <f t="shared" si="8"/>
        <v>101</v>
      </c>
      <c r="AY11" s="25">
        <f t="shared" si="9"/>
        <v>128</v>
      </c>
    </row>
    <row r="12" spans="1:51" x14ac:dyDescent="0.4">
      <c r="A12" t="s">
        <v>808</v>
      </c>
      <c r="B12">
        <v>100</v>
      </c>
      <c r="C12">
        <v>3809</v>
      </c>
      <c r="D12" t="str">
        <f t="shared" si="1"/>
        <v>売</v>
      </c>
      <c r="E12" t="str">
        <f t="shared" si="3"/>
        <v/>
      </c>
      <c r="M12" t="s">
        <v>870</v>
      </c>
      <c r="N12" t="s">
        <v>554</v>
      </c>
      <c r="O12">
        <v>93900</v>
      </c>
      <c r="S12" t="s">
        <v>876</v>
      </c>
      <c r="T12">
        <v>3870</v>
      </c>
      <c r="U12">
        <v>3919</v>
      </c>
      <c r="V12">
        <v>3866</v>
      </c>
      <c r="W12">
        <v>3887</v>
      </c>
      <c r="AB12" t="s">
        <v>65</v>
      </c>
      <c r="AC12" s="2">
        <f t="shared" si="2"/>
        <v>2447640</v>
      </c>
      <c r="AD12" s="2">
        <f t="shared" si="4"/>
        <v>2434000</v>
      </c>
      <c r="AE12" s="2">
        <f t="shared" si="4"/>
        <v>2401600</v>
      </c>
      <c r="AF12" s="2">
        <f t="shared" si="4"/>
        <v>2330700</v>
      </c>
      <c r="AG12" s="2">
        <f t="shared" si="4"/>
        <v>2933000</v>
      </c>
      <c r="AH12" s="2">
        <f t="shared" si="4"/>
        <v>2138900</v>
      </c>
      <c r="AI12" s="2" cm="1">
        <f t="array" ref="AI12">_xlfn.XLOOKUP(AI$1&amp;$AB12,$M$3:$M$1662&amp;$N$3:$N$1662,$O$3:$O$1662,0,0,1)</f>
        <v>46000</v>
      </c>
      <c r="AJ12" s="2" cm="1">
        <f t="array" ref="AJ12">_xlfn.XLOOKUP(AJ$1&amp;$AB12,$M$3:$M$1662&amp;$N$3:$N$1662,$O$3:$O$1662,0,0,1)</f>
        <v>49700</v>
      </c>
      <c r="AK12" s="2" cm="1">
        <f t="array" ref="AK12">_xlfn.XLOOKUP(AK$1&amp;$AB12,$M$3:$M$1662&amp;$N$3:$N$1662,$O$3:$O$1662,0,0,1)</f>
        <v>76800</v>
      </c>
      <c r="AL12" s="2" cm="1">
        <f t="array" ref="AL12">_xlfn.XLOOKUP(AL$1&amp;$AB12,$M$3:$M$1662&amp;$N$3:$N$1662,$O$3:$O$1662,0,0,1)</f>
        <v>63000</v>
      </c>
      <c r="AM12" s="2" cm="1">
        <f t="array" ref="AM12">_xlfn.XLOOKUP(AM$1&amp;$AB12,$M$3:$M$1662&amp;$N$3:$N$1662,$O$3:$O$1662,0,0,1)</f>
        <v>98800</v>
      </c>
      <c r="AS12" s="25">
        <f t="shared" si="5"/>
        <v>53</v>
      </c>
      <c r="AT12" s="25">
        <f t="shared" si="6"/>
        <v>52</v>
      </c>
      <c r="AU12" s="25">
        <f t="shared" si="7"/>
        <v>1</v>
      </c>
      <c r="AV12" s="25">
        <f t="shared" si="8"/>
        <v>53</v>
      </c>
      <c r="AY12" s="25">
        <f t="shared" si="9"/>
        <v>52</v>
      </c>
    </row>
    <row r="13" spans="1:51" x14ac:dyDescent="0.4">
      <c r="A13" t="s">
        <v>780</v>
      </c>
      <c r="B13">
        <v>200</v>
      </c>
      <c r="C13">
        <v>3809</v>
      </c>
      <c r="D13" t="str">
        <f t="shared" si="1"/>
        <v>売</v>
      </c>
      <c r="E13" t="str">
        <f t="shared" si="3"/>
        <v/>
      </c>
      <c r="M13" t="s">
        <v>870</v>
      </c>
      <c r="N13" t="s">
        <v>555</v>
      </c>
      <c r="O13">
        <v>98800</v>
      </c>
      <c r="Q13" s="1"/>
      <c r="R13" s="1"/>
      <c r="S13" s="1" t="s">
        <v>870</v>
      </c>
      <c r="T13" s="1">
        <v>3868</v>
      </c>
      <c r="U13" s="1">
        <v>3901</v>
      </c>
      <c r="V13" s="1">
        <v>3838</v>
      </c>
      <c r="W13">
        <v>3840</v>
      </c>
      <c r="AB13" t="s">
        <v>27</v>
      </c>
      <c r="AC13" s="2">
        <f t="shared" si="2"/>
        <v>2496380</v>
      </c>
      <c r="AD13" s="2">
        <f t="shared" si="4"/>
        <v>2484000</v>
      </c>
      <c r="AE13" s="2">
        <f t="shared" si="4"/>
        <v>2447500</v>
      </c>
      <c r="AF13" s="2">
        <f t="shared" si="4"/>
        <v>2353800</v>
      </c>
      <c r="AG13" s="2">
        <f t="shared" si="4"/>
        <v>3027700</v>
      </c>
      <c r="AH13" s="2">
        <f t="shared" si="4"/>
        <v>2168900</v>
      </c>
      <c r="AI13" s="2" cm="1">
        <f t="array" ref="AI13">_xlfn.XLOOKUP(AI$1&amp;$AB13,$M$3:$M$1662&amp;$N$3:$N$1662,$O$3:$O$1662,0,0,1)</f>
        <v>50000</v>
      </c>
      <c r="AJ13" s="2" cm="1">
        <f t="array" ref="AJ13">_xlfn.XLOOKUP(AJ$1&amp;$AB13,$M$3:$M$1662&amp;$N$3:$N$1662,$O$3:$O$1662,0,0,1)</f>
        <v>45900</v>
      </c>
      <c r="AK13" s="2" cm="1">
        <f t="array" ref="AK13">_xlfn.XLOOKUP(AK$1&amp;$AB13,$M$3:$M$1662&amp;$N$3:$N$1662,$O$3:$O$1662,0,0,1)</f>
        <v>23100</v>
      </c>
      <c r="AL13" s="2" cm="1">
        <f t="array" ref="AL13">_xlfn.XLOOKUP(AL$1&amp;$AB13,$M$3:$M$1662&amp;$N$3:$N$1662,$O$3:$O$1662,0,0,1)</f>
        <v>94700</v>
      </c>
      <c r="AM13" s="2" cm="1">
        <f t="array" ref="AM13">_xlfn.XLOOKUP(AM$1&amp;$AB13,$M$3:$M$1662&amp;$N$3:$N$1662,$O$3:$O$1662,0,0,1)</f>
        <v>30000</v>
      </c>
      <c r="AS13" s="25">
        <f t="shared" si="5"/>
        <v>63</v>
      </c>
      <c r="AT13" s="25">
        <f t="shared" si="6"/>
        <v>14</v>
      </c>
      <c r="AU13" s="25">
        <f t="shared" si="7"/>
        <v>49</v>
      </c>
      <c r="AV13" s="25">
        <f t="shared" si="8"/>
        <v>63</v>
      </c>
      <c r="AY13" s="25">
        <f t="shared" si="9"/>
        <v>14</v>
      </c>
    </row>
    <row r="14" spans="1:51" x14ac:dyDescent="0.4">
      <c r="A14" t="s">
        <v>780</v>
      </c>
      <c r="B14">
        <v>100</v>
      </c>
      <c r="C14">
        <v>3810</v>
      </c>
      <c r="D14" t="str">
        <f t="shared" si="1"/>
        <v>買</v>
      </c>
      <c r="E14" t="str">
        <f t="shared" si="3"/>
        <v/>
      </c>
      <c r="M14" t="s">
        <v>870</v>
      </c>
      <c r="N14" t="s">
        <v>556</v>
      </c>
      <c r="O14">
        <v>30000</v>
      </c>
      <c r="S14" t="s">
        <v>871</v>
      </c>
      <c r="T14">
        <v>3803</v>
      </c>
      <c r="U14">
        <v>3815</v>
      </c>
      <c r="V14">
        <v>3750</v>
      </c>
      <c r="W14">
        <v>3754</v>
      </c>
      <c r="AB14" t="s">
        <v>152</v>
      </c>
      <c r="AC14" s="2">
        <f t="shared" si="2"/>
        <v>2546960</v>
      </c>
      <c r="AD14" s="2">
        <f t="shared" si="4"/>
        <v>2506200</v>
      </c>
      <c r="AE14" s="2">
        <f t="shared" si="4"/>
        <v>2509800</v>
      </c>
      <c r="AF14" s="2">
        <f t="shared" si="4"/>
        <v>2416000</v>
      </c>
      <c r="AG14" s="2">
        <f t="shared" si="4"/>
        <v>3099500</v>
      </c>
      <c r="AH14" s="2">
        <f t="shared" si="4"/>
        <v>2203300</v>
      </c>
      <c r="AI14" s="2" cm="1">
        <f t="array" ref="AI14">_xlfn.XLOOKUP(AI$1&amp;$AB14,$M$3:$M$1662&amp;$N$3:$N$1662,$O$3:$O$1662,0,0,1)</f>
        <v>22200</v>
      </c>
      <c r="AJ14" s="2" cm="1">
        <f t="array" ref="AJ14">_xlfn.XLOOKUP(AJ$1&amp;$AB14,$M$3:$M$1662&amp;$N$3:$N$1662,$O$3:$O$1662,0,0,1)</f>
        <v>62300</v>
      </c>
      <c r="AK14" s="2" cm="1">
        <f t="array" ref="AK14">_xlfn.XLOOKUP(AK$1&amp;$AB14,$M$3:$M$1662&amp;$N$3:$N$1662,$O$3:$O$1662,0,0,1)</f>
        <v>62200</v>
      </c>
      <c r="AL14" s="2" cm="1">
        <f t="array" ref="AL14">_xlfn.XLOOKUP(AL$1&amp;$AB14,$M$3:$M$1662&amp;$N$3:$N$1662,$O$3:$O$1662,0,0,1)</f>
        <v>71800</v>
      </c>
      <c r="AM14" s="2" cm="1">
        <f t="array" ref="AM14">_xlfn.XLOOKUP(AM$1&amp;$AB14,$M$3:$M$1662&amp;$N$3:$N$1662,$O$3:$O$1662,0,0,1)</f>
        <v>34400</v>
      </c>
      <c r="AS14" s="25">
        <f t="shared" si="5"/>
        <v>90</v>
      </c>
      <c r="AT14" s="25">
        <f t="shared" si="6"/>
        <v>25</v>
      </c>
      <c r="AU14" s="25">
        <f t="shared" si="7"/>
        <v>90</v>
      </c>
      <c r="AV14" s="25">
        <f t="shared" si="8"/>
        <v>65</v>
      </c>
      <c r="AY14" s="25">
        <f t="shared" si="9"/>
        <v>-25</v>
      </c>
    </row>
    <row r="15" spans="1:51" x14ac:dyDescent="0.4">
      <c r="A15" t="s">
        <v>815</v>
      </c>
      <c r="B15">
        <v>900</v>
      </c>
      <c r="C15">
        <v>3809</v>
      </c>
      <c r="D15" t="str">
        <f t="shared" si="1"/>
        <v>買</v>
      </c>
      <c r="E15" t="str">
        <f t="shared" si="3"/>
        <v/>
      </c>
      <c r="M15" t="s">
        <v>870</v>
      </c>
      <c r="N15" t="s">
        <v>557</v>
      </c>
      <c r="O15">
        <v>34400</v>
      </c>
      <c r="S15" t="s">
        <v>872</v>
      </c>
      <c r="T15">
        <v>3754</v>
      </c>
      <c r="U15">
        <v>3766</v>
      </c>
      <c r="V15">
        <v>3681</v>
      </c>
      <c r="W15">
        <v>3712</v>
      </c>
      <c r="AB15" t="s">
        <v>123</v>
      </c>
      <c r="AC15" s="2">
        <f t="shared" si="2"/>
        <v>2596640</v>
      </c>
      <c r="AD15" s="2">
        <f t="shared" si="4"/>
        <v>2568000</v>
      </c>
      <c r="AE15" s="2">
        <f t="shared" si="4"/>
        <v>2567800</v>
      </c>
      <c r="AF15" s="2">
        <f t="shared" si="4"/>
        <v>2465600</v>
      </c>
      <c r="AG15" s="2">
        <f t="shared" si="4"/>
        <v>3148000</v>
      </c>
      <c r="AH15" s="2">
        <f t="shared" si="4"/>
        <v>2233800</v>
      </c>
      <c r="AI15" s="2" cm="1">
        <f t="array" ref="AI15">_xlfn.XLOOKUP(AI$1&amp;$AB15,$M$3:$M$1662&amp;$N$3:$N$1662,$O$3:$O$1662,0,0,1)</f>
        <v>61800</v>
      </c>
      <c r="AJ15" s="2" cm="1">
        <f t="array" ref="AJ15">_xlfn.XLOOKUP(AJ$1&amp;$AB15,$M$3:$M$1662&amp;$N$3:$N$1662,$O$3:$O$1662,0,0,1)</f>
        <v>58000</v>
      </c>
      <c r="AK15" s="2" cm="1">
        <f t="array" ref="AK15">_xlfn.XLOOKUP(AK$1&amp;$AB15,$M$3:$M$1662&amp;$N$3:$N$1662,$O$3:$O$1662,0,0,1)</f>
        <v>49600</v>
      </c>
      <c r="AL15" s="2" cm="1">
        <f t="array" ref="AL15">_xlfn.XLOOKUP(AL$1&amp;$AB15,$M$3:$M$1662&amp;$N$3:$N$1662,$O$3:$O$1662,0,0,1)</f>
        <v>48500</v>
      </c>
      <c r="AM15" s="2" cm="1">
        <f t="array" ref="AM15">_xlfn.XLOOKUP(AM$1&amp;$AB15,$M$3:$M$1662&amp;$N$3:$N$1662,$O$3:$O$1662,0,0,1)</f>
        <v>30500</v>
      </c>
      <c r="AS15" s="25">
        <f t="shared" si="5"/>
        <v>85</v>
      </c>
      <c r="AT15" s="25">
        <f t="shared" si="6"/>
        <v>12</v>
      </c>
      <c r="AU15" s="25">
        <f t="shared" si="7"/>
        <v>73</v>
      </c>
      <c r="AV15" s="25">
        <f t="shared" si="8"/>
        <v>85</v>
      </c>
      <c r="AY15" s="25">
        <f t="shared" si="9"/>
        <v>12</v>
      </c>
    </row>
    <row r="16" spans="1:51" x14ac:dyDescent="0.4">
      <c r="A16" t="s">
        <v>815</v>
      </c>
      <c r="B16">
        <v>100</v>
      </c>
      <c r="C16">
        <v>3808</v>
      </c>
      <c r="D16" t="str">
        <f t="shared" si="1"/>
        <v>売</v>
      </c>
      <c r="E16" t="str">
        <f t="shared" si="3"/>
        <v/>
      </c>
      <c r="M16" t="s">
        <v>870</v>
      </c>
      <c r="N16" t="s">
        <v>558</v>
      </c>
      <c r="O16">
        <v>30500</v>
      </c>
      <c r="Q16" s="1"/>
      <c r="R16" s="1"/>
      <c r="S16" s="1" t="s">
        <v>873</v>
      </c>
      <c r="T16" s="1">
        <v>3782</v>
      </c>
      <c r="U16" s="1">
        <v>3807</v>
      </c>
      <c r="V16" s="1">
        <v>3758</v>
      </c>
      <c r="W16" s="1">
        <v>3801</v>
      </c>
      <c r="AB16" t="s">
        <v>99</v>
      </c>
      <c r="AC16" s="2">
        <f t="shared" si="2"/>
        <v>2681480</v>
      </c>
      <c r="AD16" s="2">
        <f t="shared" si="4"/>
        <v>2615200</v>
      </c>
      <c r="AE16" s="2">
        <f t="shared" si="4"/>
        <v>2796300</v>
      </c>
      <c r="AF16" s="2">
        <f t="shared" si="4"/>
        <v>2493300</v>
      </c>
      <c r="AG16" s="2">
        <f t="shared" si="4"/>
        <v>3248100</v>
      </c>
      <c r="AH16" s="2">
        <f t="shared" si="4"/>
        <v>2254500</v>
      </c>
      <c r="AI16" s="2" cm="1">
        <f t="array" ref="AI16">_xlfn.XLOOKUP(AI$1&amp;$AB16,$M$3:$M$1662&amp;$N$3:$N$1662,$O$3:$O$1662,0,0,1)</f>
        <v>47200</v>
      </c>
      <c r="AJ16" s="2" cm="1">
        <f t="array" ref="AJ16">_xlfn.XLOOKUP(AJ$1&amp;$AB16,$M$3:$M$1662&amp;$N$3:$N$1662,$O$3:$O$1662,0,0,1)</f>
        <v>228500</v>
      </c>
      <c r="AK16" s="2" cm="1">
        <f t="array" ref="AK16">_xlfn.XLOOKUP(AK$1&amp;$AB16,$M$3:$M$1662&amp;$N$3:$N$1662,$O$3:$O$1662,0,0,1)</f>
        <v>27700</v>
      </c>
      <c r="AL16" s="2" cm="1">
        <f t="array" ref="AL16">_xlfn.XLOOKUP(AL$1&amp;$AB16,$M$3:$M$1662&amp;$N$3:$N$1662,$O$3:$O$1662,0,0,1)</f>
        <v>100100</v>
      </c>
      <c r="AM16" s="2" cm="1">
        <f t="array" ref="AM16">_xlfn.XLOOKUP(AM$1&amp;$AB16,$M$3:$M$1662&amp;$N$3:$N$1662,$O$3:$O$1662,0,0,1)</f>
        <v>20700</v>
      </c>
      <c r="AR16" s="25"/>
      <c r="AS16" s="25">
        <f t="shared" si="5"/>
        <v>95</v>
      </c>
      <c r="AT16" s="25">
        <f t="shared" si="6"/>
        <v>95</v>
      </c>
      <c r="AU16" s="25">
        <f t="shared" si="7"/>
        <v>46</v>
      </c>
      <c r="AV16" s="25">
        <f t="shared" si="8"/>
        <v>49</v>
      </c>
      <c r="AY16" s="25">
        <f t="shared" si="9"/>
        <v>95</v>
      </c>
    </row>
    <row r="17" spans="1:51" x14ac:dyDescent="0.4">
      <c r="A17" t="s">
        <v>815</v>
      </c>
      <c r="B17">
        <v>200</v>
      </c>
      <c r="C17">
        <v>3808</v>
      </c>
      <c r="D17" t="str">
        <f t="shared" si="1"/>
        <v>売</v>
      </c>
      <c r="E17" t="str">
        <f t="shared" si="3"/>
        <v/>
      </c>
      <c r="M17" t="s">
        <v>870</v>
      </c>
      <c r="N17" t="s">
        <v>559</v>
      </c>
      <c r="O17">
        <v>20700</v>
      </c>
      <c r="Q17" s="1"/>
      <c r="R17" s="1"/>
      <c r="S17" s="1" t="s">
        <v>874</v>
      </c>
      <c r="T17" s="1">
        <v>3817</v>
      </c>
      <c r="U17" s="1">
        <v>3878</v>
      </c>
      <c r="V17" s="1">
        <v>3801</v>
      </c>
      <c r="W17" s="1">
        <v>3809</v>
      </c>
      <c r="AB17" t="s">
        <v>147</v>
      </c>
      <c r="AC17" s="2">
        <f t="shared" si="2"/>
        <v>2736940</v>
      </c>
      <c r="AD17" s="2">
        <f t="shared" si="4"/>
        <v>2660700</v>
      </c>
      <c r="AE17" s="2">
        <f t="shared" si="4"/>
        <v>2851700</v>
      </c>
      <c r="AF17" s="2">
        <f t="shared" si="4"/>
        <v>2548900</v>
      </c>
      <c r="AG17" s="2">
        <f t="shared" si="4"/>
        <v>3320700</v>
      </c>
      <c r="AH17" s="2">
        <f t="shared" si="4"/>
        <v>2302700</v>
      </c>
      <c r="AI17" s="2" cm="1">
        <f t="array" ref="AI17">_xlfn.XLOOKUP(AI$1&amp;$AB17,$M$3:$M$1662&amp;$N$3:$N$1662,$O$3:$O$1662,0,0,1)</f>
        <v>45500</v>
      </c>
      <c r="AJ17" s="2" cm="1">
        <f t="array" ref="AJ17">_xlfn.XLOOKUP(AJ$1&amp;$AB17,$M$3:$M$1662&amp;$N$3:$N$1662,$O$3:$O$1662,0,0,1)</f>
        <v>55400</v>
      </c>
      <c r="AK17" s="2" cm="1">
        <f t="array" ref="AK17">_xlfn.XLOOKUP(AK$1&amp;$AB17,$M$3:$M$1662&amp;$N$3:$N$1662,$O$3:$O$1662,0,0,1)</f>
        <v>55600</v>
      </c>
      <c r="AL17" s="2" cm="1">
        <f t="array" ref="AL17">_xlfn.XLOOKUP(AL$1&amp;$AB17,$M$3:$M$1662&amp;$N$3:$N$1662,$O$3:$O$1662,0,0,1)</f>
        <v>72600</v>
      </c>
      <c r="AM17" s="2" cm="1">
        <f t="array" ref="AM17">_xlfn.XLOOKUP(AM$1&amp;$AB17,$M$3:$M$1662&amp;$N$3:$N$1662,$O$3:$O$1662,0,0,1)</f>
        <v>48200</v>
      </c>
      <c r="AR17" s="25">
        <f t="shared" ref="AR17" si="10">SUM(AS4:AS17,AS17)/15</f>
        <v>72.400000000000006</v>
      </c>
      <c r="AS17" s="25">
        <f t="shared" si="5"/>
        <v>77</v>
      </c>
      <c r="AT17" s="25">
        <f t="shared" si="6"/>
        <v>77</v>
      </c>
      <c r="AU17" s="25">
        <f t="shared" si="7"/>
        <v>0</v>
      </c>
      <c r="AV17" s="25">
        <f t="shared" si="8"/>
        <v>77</v>
      </c>
      <c r="AX17" s="25">
        <f t="shared" ref="AX17" si="11">SUM(AY4:AY17,AY17)/15</f>
        <v>50</v>
      </c>
      <c r="AY17" s="25">
        <f t="shared" si="9"/>
        <v>77</v>
      </c>
    </row>
    <row r="18" spans="1:51" x14ac:dyDescent="0.4">
      <c r="A18" t="s">
        <v>815</v>
      </c>
      <c r="B18">
        <v>100</v>
      </c>
      <c r="C18">
        <v>3810</v>
      </c>
      <c r="D18" t="str">
        <f t="shared" si="1"/>
        <v>買</v>
      </c>
      <c r="E18" t="str">
        <f t="shared" si="3"/>
        <v/>
      </c>
      <c r="M18" t="s">
        <v>870</v>
      </c>
      <c r="N18" t="s">
        <v>560</v>
      </c>
      <c r="O18">
        <v>48200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2784420</v>
      </c>
      <c r="AD18" s="2">
        <f t="shared" si="4"/>
        <v>2741400</v>
      </c>
      <c r="AE18" s="2">
        <f t="shared" si="4"/>
        <v>2899000</v>
      </c>
      <c r="AF18" s="2">
        <f t="shared" si="4"/>
        <v>2577000</v>
      </c>
      <c r="AG18" s="2">
        <f t="shared" si="4"/>
        <v>3371000</v>
      </c>
      <c r="AH18" s="2">
        <f t="shared" si="4"/>
        <v>2333700</v>
      </c>
      <c r="AI18" s="2" cm="1">
        <f t="array" ref="AI18">_xlfn.XLOOKUP(AI$1&amp;$AB18,$M$3:$M$1662&amp;$N$3:$N$1662,$O$3:$O$1662,0,0,1)</f>
        <v>80700</v>
      </c>
      <c r="AJ18" s="2" cm="1">
        <f t="array" ref="AJ18">_xlfn.XLOOKUP(AJ$1&amp;$AB18,$M$3:$M$1662&amp;$N$3:$N$1662,$O$3:$O$1662,0,0,1)</f>
        <v>47300</v>
      </c>
      <c r="AK18" s="2" cm="1">
        <f t="array" ref="AK18">_xlfn.XLOOKUP(AK$1&amp;$AB18,$M$3:$M$1662&amp;$N$3:$N$1662,$O$3:$O$1662,0,0,1)</f>
        <v>28100</v>
      </c>
      <c r="AL18" s="2" cm="1">
        <f t="array" ref="AL18">_xlfn.XLOOKUP(AL$1&amp;$AB18,$M$3:$M$1662&amp;$N$3:$N$1662,$O$3:$O$1662,0,0,1)</f>
        <v>50300</v>
      </c>
      <c r="AM18" s="2" cm="1">
        <f t="array" ref="AM18">_xlfn.XLOOKUP(AM$1&amp;$AB18,$M$3:$M$1662&amp;$N$3:$N$1662,$O$3:$O$1662,0,0,1)</f>
        <v>31000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815</v>
      </c>
      <c r="B19">
        <v>700</v>
      </c>
      <c r="C19">
        <v>3809</v>
      </c>
      <c r="D19" t="str">
        <f t="shared" si="1"/>
        <v>買</v>
      </c>
      <c r="E19" t="str">
        <f t="shared" si="3"/>
        <v/>
      </c>
      <c r="M19" t="s">
        <v>870</v>
      </c>
      <c r="N19" t="s">
        <v>561</v>
      </c>
      <c r="O19">
        <v>31000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2829320</v>
      </c>
      <c r="AD19" s="2">
        <f t="shared" si="4"/>
        <v>2817500</v>
      </c>
      <c r="AE19" s="2">
        <f t="shared" si="4"/>
        <v>2936900</v>
      </c>
      <c r="AF19" s="2">
        <f t="shared" si="4"/>
        <v>2605000</v>
      </c>
      <c r="AG19" s="2">
        <f t="shared" si="4"/>
        <v>3406300</v>
      </c>
      <c r="AH19" s="2">
        <f t="shared" si="4"/>
        <v>2380900</v>
      </c>
      <c r="AI19" s="2" cm="1">
        <f t="array" ref="AI19">_xlfn.XLOOKUP(AI$1&amp;$AB19,$M$3:$M$1662&amp;$N$3:$N$1662,$O$3:$O$1662,0,0,1)</f>
        <v>76100</v>
      </c>
      <c r="AJ19" s="2" cm="1">
        <f t="array" ref="AJ19">_xlfn.XLOOKUP(AJ$1&amp;$AB19,$M$3:$M$1662&amp;$N$3:$N$1662,$O$3:$O$1662,0,0,1)</f>
        <v>37900</v>
      </c>
      <c r="AK19" s="2" cm="1">
        <f t="array" ref="AK19">_xlfn.XLOOKUP(AK$1&amp;$AB19,$M$3:$M$1662&amp;$N$3:$N$1662,$O$3:$O$1662,0,0,1)</f>
        <v>28000</v>
      </c>
      <c r="AL19" s="2" cm="1">
        <f t="array" ref="AL19">_xlfn.XLOOKUP(AL$1&amp;$AB19,$M$3:$M$1662&amp;$N$3:$N$1662,$O$3:$O$1662,0,0,1)</f>
        <v>35300</v>
      </c>
      <c r="AM19" s="2" cm="1">
        <f t="array" ref="AM19">_xlfn.XLOOKUP(AM$1&amp;$AB19,$M$3:$M$1662&amp;$N$3:$N$1662,$O$3:$O$1662,0,0,1)</f>
        <v>47200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785</v>
      </c>
      <c r="B20">
        <v>800</v>
      </c>
      <c r="C20">
        <v>3809</v>
      </c>
      <c r="D20" t="str">
        <f t="shared" si="1"/>
        <v>買</v>
      </c>
      <c r="E20" t="str">
        <f t="shared" si="3"/>
        <v/>
      </c>
      <c r="M20" t="s">
        <v>870</v>
      </c>
      <c r="N20" t="s">
        <v>562</v>
      </c>
      <c r="O20">
        <v>47200</v>
      </c>
      <c r="AB20" t="s">
        <v>150</v>
      </c>
      <c r="AC20" s="2">
        <f t="shared" si="2"/>
        <v>2948580</v>
      </c>
      <c r="AD20" s="2">
        <f t="shared" ref="AD20:AH35" si="12">AD19+AI20</f>
        <v>3239900</v>
      </c>
      <c r="AE20" s="2">
        <f t="shared" si="12"/>
        <v>3000400</v>
      </c>
      <c r="AF20" s="2">
        <f t="shared" si="12"/>
        <v>2634700</v>
      </c>
      <c r="AG20" s="2">
        <f t="shared" si="12"/>
        <v>3440000</v>
      </c>
      <c r="AH20" s="2">
        <f t="shared" si="12"/>
        <v>2427900</v>
      </c>
      <c r="AI20" s="2" cm="1">
        <f t="array" ref="AI20">_xlfn.XLOOKUP(AI$1&amp;$AB20,$M$3:$M$1662&amp;$N$3:$N$1662,$O$3:$O$1662,0,0,1)</f>
        <v>422400</v>
      </c>
      <c r="AJ20" s="2" cm="1">
        <f t="array" ref="AJ20">_xlfn.XLOOKUP(AJ$1&amp;$AB20,$M$3:$M$1662&amp;$N$3:$N$1662,$O$3:$O$1662,0,0,1)</f>
        <v>63500</v>
      </c>
      <c r="AK20" s="2" cm="1">
        <f t="array" ref="AK20">_xlfn.XLOOKUP(AK$1&amp;$AB20,$M$3:$M$1662&amp;$N$3:$N$1662,$O$3:$O$1662,0,0,1)</f>
        <v>29700</v>
      </c>
      <c r="AL20" s="2" cm="1">
        <f t="array" ref="AL20">_xlfn.XLOOKUP(AL$1&amp;$AB20,$M$3:$M$1662&amp;$N$3:$N$1662,$O$3:$O$1662,0,0,1)</f>
        <v>33700</v>
      </c>
      <c r="AM20" s="2" cm="1">
        <f t="array" ref="AM20">_xlfn.XLOOKUP(AM$1&amp;$AB20,$M$3:$M$1662&amp;$N$3:$N$1662,$O$3:$O$1662,0,0,1)</f>
        <v>47000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785</v>
      </c>
      <c r="B21">
        <v>200</v>
      </c>
      <c r="C21">
        <v>3808</v>
      </c>
      <c r="D21" t="str">
        <f t="shared" si="1"/>
        <v>売</v>
      </c>
      <c r="E21" t="str">
        <f t="shared" si="3"/>
        <v/>
      </c>
      <c r="M21" t="s">
        <v>870</v>
      </c>
      <c r="N21" t="s">
        <v>563</v>
      </c>
      <c r="O21">
        <v>47000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3000720</v>
      </c>
      <c r="AD21" s="2">
        <f t="shared" si="12"/>
        <v>3349200</v>
      </c>
      <c r="AE21" s="2">
        <f t="shared" si="12"/>
        <v>3060500</v>
      </c>
      <c r="AF21" s="2">
        <f t="shared" si="12"/>
        <v>2659000</v>
      </c>
      <c r="AG21" s="2">
        <f t="shared" si="12"/>
        <v>3471600</v>
      </c>
      <c r="AH21" s="2">
        <f t="shared" si="12"/>
        <v>2463300</v>
      </c>
      <c r="AI21" s="2" cm="1">
        <f t="array" ref="AI21">_xlfn.XLOOKUP(AI$1&amp;$AB21,$M$3:$M$1662&amp;$N$3:$N$1662,$O$3:$O$1662,0,0,1)</f>
        <v>109300</v>
      </c>
      <c r="AJ21" s="2" cm="1">
        <f t="array" ref="AJ21">_xlfn.XLOOKUP(AJ$1&amp;$AB21,$M$3:$M$1662&amp;$N$3:$N$1662,$O$3:$O$1662,0,0,1)</f>
        <v>60100</v>
      </c>
      <c r="AK21" s="2" cm="1">
        <f t="array" ref="AK21">_xlfn.XLOOKUP(AK$1&amp;$AB21,$M$3:$M$1662&amp;$N$3:$N$1662,$O$3:$O$1662,0,0,1)</f>
        <v>24300</v>
      </c>
      <c r="AL21" s="2" cm="1">
        <f t="array" ref="AL21">_xlfn.XLOOKUP(AL$1&amp;$AB21,$M$3:$M$1662&amp;$N$3:$N$1662,$O$3:$O$1662,0,0,1)</f>
        <v>31600</v>
      </c>
      <c r="AM21" s="2" cm="1">
        <f t="array" ref="AM21">_xlfn.XLOOKUP(AM$1&amp;$AB21,$M$3:$M$1662&amp;$N$3:$N$1662,$O$3:$O$1662,0,0,1)</f>
        <v>35400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785</v>
      </c>
      <c r="B22">
        <v>300</v>
      </c>
      <c r="C22">
        <v>3809</v>
      </c>
      <c r="M22" t="s">
        <v>870</v>
      </c>
      <c r="N22" t="s">
        <v>564</v>
      </c>
      <c r="O22">
        <v>35400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3042080</v>
      </c>
      <c r="AD22" s="2">
        <f t="shared" si="12"/>
        <v>3395500</v>
      </c>
      <c r="AE22" s="2">
        <f t="shared" si="12"/>
        <v>3098200</v>
      </c>
      <c r="AF22" s="2">
        <f t="shared" si="12"/>
        <v>2688100</v>
      </c>
      <c r="AG22" s="2">
        <f t="shared" si="12"/>
        <v>3519700</v>
      </c>
      <c r="AH22" s="2">
        <f t="shared" si="12"/>
        <v>2508900</v>
      </c>
      <c r="AI22" s="2" cm="1">
        <f t="array" ref="AI22">_xlfn.XLOOKUP(AI$1&amp;$AB22,$M$3:$M$1662&amp;$N$3:$N$1662,$O$3:$O$1662,0,0,1)</f>
        <v>46300</v>
      </c>
      <c r="AJ22" s="2" cm="1">
        <f t="array" ref="AJ22">_xlfn.XLOOKUP(AJ$1&amp;$AB22,$M$3:$M$1662&amp;$N$3:$N$1662,$O$3:$O$1662,0,0,1)</f>
        <v>37700</v>
      </c>
      <c r="AK22" s="2" cm="1">
        <f t="array" ref="AK22">_xlfn.XLOOKUP(AK$1&amp;$AB22,$M$3:$M$1662&amp;$N$3:$N$1662,$O$3:$O$1662,0,0,1)</f>
        <v>29100</v>
      </c>
      <c r="AL22" s="2" cm="1">
        <f t="array" ref="AL22">_xlfn.XLOOKUP(AL$1&amp;$AB22,$M$3:$M$1662&amp;$N$3:$N$1662,$O$3:$O$1662,0,0,1)</f>
        <v>48100</v>
      </c>
      <c r="AM22" s="2" cm="1">
        <f t="array" ref="AM22">_xlfn.XLOOKUP(AM$1&amp;$AB22,$M$3:$M$1662&amp;$N$3:$N$1662,$O$3:$O$1662,0,0,1)</f>
        <v>45600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870</v>
      </c>
      <c r="N23" t="s">
        <v>565</v>
      </c>
      <c r="O23">
        <v>45600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3089800</v>
      </c>
      <c r="AD23" s="2">
        <f t="shared" si="12"/>
        <v>3471800</v>
      </c>
      <c r="AE23" s="2">
        <f t="shared" si="12"/>
        <v>3142000</v>
      </c>
      <c r="AF23" s="2">
        <f t="shared" si="12"/>
        <v>2717500</v>
      </c>
      <c r="AG23" s="2">
        <f t="shared" si="12"/>
        <v>3577400</v>
      </c>
      <c r="AH23" s="2">
        <f t="shared" si="12"/>
        <v>2540300</v>
      </c>
      <c r="AI23" s="2" cm="1">
        <f t="array" ref="AI23">_xlfn.XLOOKUP(AI$1&amp;$AB23,$M$3:$M$1662&amp;$N$3:$N$1662,$O$3:$O$1662,0,0,1)</f>
        <v>76300</v>
      </c>
      <c r="AJ23" s="2" cm="1">
        <f t="array" ref="AJ23">_xlfn.XLOOKUP(AJ$1&amp;$AB23,$M$3:$M$1662&amp;$N$3:$N$1662,$O$3:$O$1662,0,0,1)</f>
        <v>43800</v>
      </c>
      <c r="AK23" s="2" cm="1">
        <f t="array" ref="AK23">_xlfn.XLOOKUP(AK$1&amp;$AB23,$M$3:$M$1662&amp;$N$3:$N$1662,$O$3:$O$1662,0,0,1)</f>
        <v>29400</v>
      </c>
      <c r="AL23" s="2" cm="1">
        <f t="array" ref="AL23">_xlfn.XLOOKUP(AL$1&amp;$AB23,$M$3:$M$1662&amp;$N$3:$N$1662,$O$3:$O$1662,0,0,1)</f>
        <v>57700</v>
      </c>
      <c r="AM23" s="2" cm="1">
        <f t="array" ref="AM23">_xlfn.XLOOKUP(AM$1&amp;$AB23,$M$3:$M$1662&amp;$N$3:$N$1662,$O$3:$O$1662,0,0,1)</f>
        <v>31400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870</v>
      </c>
      <c r="N24" t="s">
        <v>566</v>
      </c>
      <c r="O24">
        <v>31400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3123640</v>
      </c>
      <c r="AD24" s="2">
        <f t="shared" si="12"/>
        <v>3499300</v>
      </c>
      <c r="AE24" s="2">
        <f t="shared" si="12"/>
        <v>3187600</v>
      </c>
      <c r="AF24" s="2">
        <f t="shared" si="12"/>
        <v>2754100</v>
      </c>
      <c r="AG24" s="2">
        <f t="shared" si="12"/>
        <v>3622500</v>
      </c>
      <c r="AH24" s="2">
        <f t="shared" si="12"/>
        <v>2554700</v>
      </c>
      <c r="AI24" s="2" cm="1">
        <f t="array" ref="AI24">_xlfn.XLOOKUP(AI$1&amp;$AB24,$M$3:$M$1662&amp;$N$3:$N$1662,$O$3:$O$1662,0,0,1)</f>
        <v>27500</v>
      </c>
      <c r="AJ24" s="2" cm="1">
        <f t="array" ref="AJ24">_xlfn.XLOOKUP(AJ$1&amp;$AB24,$M$3:$M$1662&amp;$N$3:$N$1662,$O$3:$O$1662,0,0,1)</f>
        <v>45600</v>
      </c>
      <c r="AK24" s="2" cm="1">
        <f t="array" ref="AK24">_xlfn.XLOOKUP(AK$1&amp;$AB24,$M$3:$M$1662&amp;$N$3:$N$1662,$O$3:$O$1662,0,0,1)</f>
        <v>36600</v>
      </c>
      <c r="AL24" s="2" cm="1">
        <f t="array" ref="AL24">_xlfn.XLOOKUP(AL$1&amp;$AB24,$M$3:$M$1662&amp;$N$3:$N$1662,$O$3:$O$1662,0,0,1)</f>
        <v>45100</v>
      </c>
      <c r="AM24" s="2" cm="1">
        <f t="array" ref="AM24">_xlfn.XLOOKUP(AM$1&amp;$AB24,$M$3:$M$1662&amp;$N$3:$N$1662,$O$3:$O$1662,0,0,1)</f>
        <v>14400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870</v>
      </c>
      <c r="N25" t="s">
        <v>567</v>
      </c>
      <c r="O25">
        <v>14400</v>
      </c>
      <c r="AB25" t="s">
        <v>25</v>
      </c>
      <c r="AC25" s="2">
        <f t="shared" si="2"/>
        <v>3190120</v>
      </c>
      <c r="AD25" s="2">
        <f t="shared" si="12"/>
        <v>3589200</v>
      </c>
      <c r="AE25" s="2">
        <f t="shared" si="12"/>
        <v>3218300</v>
      </c>
      <c r="AF25" s="2">
        <f t="shared" si="12"/>
        <v>2798900</v>
      </c>
      <c r="AG25" s="2">
        <f t="shared" si="12"/>
        <v>3678100</v>
      </c>
      <c r="AH25" s="2">
        <f t="shared" si="12"/>
        <v>2666100</v>
      </c>
      <c r="AI25" s="2" cm="1">
        <f t="array" ref="AI25">_xlfn.XLOOKUP(AI$1&amp;$AB25,$M$3:$M$1662&amp;$N$3:$N$1662,$O$3:$O$1662,0,0,1)</f>
        <v>89900</v>
      </c>
      <c r="AJ25" s="2" cm="1">
        <f t="array" ref="AJ25">_xlfn.XLOOKUP(AJ$1&amp;$AB25,$M$3:$M$1662&amp;$N$3:$N$1662,$O$3:$O$1662,0,0,1)</f>
        <v>30700</v>
      </c>
      <c r="AK25" s="2" cm="1">
        <f t="array" ref="AK25">_xlfn.XLOOKUP(AK$1&amp;$AB25,$M$3:$M$1662&amp;$N$3:$N$1662,$O$3:$O$1662,0,0,1)</f>
        <v>44800</v>
      </c>
      <c r="AL25" s="2" cm="1">
        <f t="array" ref="AL25">_xlfn.XLOOKUP(AL$1&amp;$AB25,$M$3:$M$1662&amp;$N$3:$N$1662,$O$3:$O$1662,0,0,1)</f>
        <v>55600</v>
      </c>
      <c r="AM25" s="2" cm="1">
        <f t="array" ref="AM25">_xlfn.XLOOKUP(AM$1&amp;$AB25,$M$3:$M$1662&amp;$N$3:$N$1662,$O$3:$O$1662,0,0,1)</f>
        <v>111400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1633600</v>
      </c>
      <c r="C26">
        <f>_xlfn.XLOOKUP(E26,E3:E21,C3:C21,"",0,1)</f>
        <v>3809</v>
      </c>
      <c r="D26" t="str">
        <f>_xlfn.XLOOKUP(E26,E3:E21,D3:D21,"",0,1)</f>
        <v>売</v>
      </c>
      <c r="E26" t="s">
        <v>335</v>
      </c>
      <c r="M26" t="s">
        <v>870</v>
      </c>
      <c r="N26" t="s">
        <v>568</v>
      </c>
      <c r="O26">
        <v>111400</v>
      </c>
      <c r="AB26" t="s">
        <v>72</v>
      </c>
      <c r="AC26" s="2">
        <f t="shared" si="2"/>
        <v>3218700</v>
      </c>
      <c r="AD26" s="2">
        <f t="shared" si="12"/>
        <v>3605100</v>
      </c>
      <c r="AE26" s="2">
        <f t="shared" si="12"/>
        <v>3246300</v>
      </c>
      <c r="AF26" s="2">
        <f t="shared" si="12"/>
        <v>2810000</v>
      </c>
      <c r="AG26" s="2">
        <f t="shared" si="12"/>
        <v>3719900</v>
      </c>
      <c r="AH26" s="2">
        <f t="shared" si="12"/>
        <v>2712200</v>
      </c>
      <c r="AI26" s="2" cm="1">
        <f t="array" ref="AI26">_xlfn.XLOOKUP(AI$1&amp;$AB26,$M$3:$M$1662&amp;$N$3:$N$1662,$O$3:$O$1662,0,0,1)</f>
        <v>15900</v>
      </c>
      <c r="AJ26" s="2" cm="1">
        <f t="array" ref="AJ26">_xlfn.XLOOKUP(AJ$1&amp;$AB26,$M$3:$M$1662&amp;$N$3:$N$1662,$O$3:$O$1662,0,0,1)</f>
        <v>28000</v>
      </c>
      <c r="AK26" s="2" cm="1">
        <f t="array" ref="AK26">_xlfn.XLOOKUP(AK$1&amp;$AB26,$M$3:$M$1662&amp;$N$3:$N$1662,$O$3:$O$1662,0,0,1)</f>
        <v>11100</v>
      </c>
      <c r="AL26" s="2" cm="1">
        <f t="array" ref="AL26">_xlfn.XLOOKUP(AL$1&amp;$AB26,$M$3:$M$1662&amp;$N$3:$N$1662,$O$3:$O$1662,0,0,1)</f>
        <v>41800</v>
      </c>
      <c r="AM26" s="2" cm="1">
        <f t="array" ref="AM26">_xlfn.XLOOKUP(AM$1&amp;$AB26,$M$3:$M$1662&amp;$N$3:$N$1662,$O$3:$O$1662,0,0,1)</f>
        <v>46100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870</v>
      </c>
      <c r="N27" t="s">
        <v>569</v>
      </c>
      <c r="O27">
        <v>46100</v>
      </c>
      <c r="AB27" t="s">
        <v>101</v>
      </c>
      <c r="AC27" s="2">
        <f t="shared" si="2"/>
        <v>3265620</v>
      </c>
      <c r="AD27" s="2">
        <f t="shared" si="12"/>
        <v>3675900</v>
      </c>
      <c r="AE27" s="2">
        <f t="shared" si="12"/>
        <v>3295800</v>
      </c>
      <c r="AF27" s="2">
        <f t="shared" si="12"/>
        <v>2843200</v>
      </c>
      <c r="AG27" s="2">
        <f t="shared" si="12"/>
        <v>3785900</v>
      </c>
      <c r="AH27" s="2">
        <f t="shared" si="12"/>
        <v>2727300</v>
      </c>
      <c r="AI27" s="2" cm="1">
        <f t="array" ref="AI27">_xlfn.XLOOKUP(AI$1&amp;$AB27,$M$3:$M$1662&amp;$N$3:$N$1662,$O$3:$O$1662,0,0,1)</f>
        <v>70800</v>
      </c>
      <c r="AJ27" s="2" cm="1">
        <f t="array" ref="AJ27">_xlfn.XLOOKUP(AJ$1&amp;$AB27,$M$3:$M$1662&amp;$N$3:$N$1662,$O$3:$O$1662,0,0,1)</f>
        <v>49500</v>
      </c>
      <c r="AK27" s="2" cm="1">
        <f t="array" ref="AK27">_xlfn.XLOOKUP(AK$1&amp;$AB27,$M$3:$M$1662&amp;$N$3:$N$1662,$O$3:$O$1662,0,0,1)</f>
        <v>33200</v>
      </c>
      <c r="AL27" s="2" cm="1">
        <f t="array" ref="AL27">_xlfn.XLOOKUP(AL$1&amp;$AB27,$M$3:$M$1662&amp;$N$3:$N$1662,$O$3:$O$1662,0,0,1)</f>
        <v>66000</v>
      </c>
      <c r="AM27" s="2" cm="1">
        <f t="array" ref="AM27">_xlfn.XLOOKUP(AM$1&amp;$AB27,$M$3:$M$1662&amp;$N$3:$N$1662,$O$3:$O$1662,0,0,1)</f>
        <v>15100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870</v>
      </c>
      <c r="N28" t="s">
        <v>570</v>
      </c>
      <c r="O28">
        <v>15100</v>
      </c>
      <c r="AB28" t="s">
        <v>41</v>
      </c>
      <c r="AC28" s="2">
        <f t="shared" si="2"/>
        <v>3320600</v>
      </c>
      <c r="AD28" s="2">
        <f t="shared" si="12"/>
        <v>3805800</v>
      </c>
      <c r="AE28" s="2">
        <f t="shared" si="12"/>
        <v>3324900</v>
      </c>
      <c r="AF28" s="2">
        <f t="shared" si="12"/>
        <v>2878900</v>
      </c>
      <c r="AG28" s="2">
        <f t="shared" si="12"/>
        <v>3816700</v>
      </c>
      <c r="AH28" s="2">
        <f t="shared" si="12"/>
        <v>2776700</v>
      </c>
      <c r="AI28" s="2" cm="1">
        <f t="array" ref="AI28">_xlfn.XLOOKUP(AI$1&amp;$AB28,$M$3:$M$1662&amp;$N$3:$N$1662,$O$3:$O$1662,0,0,1)</f>
        <v>129900</v>
      </c>
      <c r="AJ28" s="2" cm="1">
        <f t="array" ref="AJ28">_xlfn.XLOOKUP(AJ$1&amp;$AB28,$M$3:$M$1662&amp;$N$3:$N$1662,$O$3:$O$1662,0,0,1)</f>
        <v>29100</v>
      </c>
      <c r="AK28" s="2" cm="1">
        <f t="array" ref="AK28">_xlfn.XLOOKUP(AK$1&amp;$AB28,$M$3:$M$1662&amp;$N$3:$N$1662,$O$3:$O$1662,0,0,1)</f>
        <v>35700</v>
      </c>
      <c r="AL28" s="2" cm="1">
        <f t="array" ref="AL28">_xlfn.XLOOKUP(AL$1&amp;$AB28,$M$3:$M$1662&amp;$N$3:$N$1662,$O$3:$O$1662,0,0,1)</f>
        <v>30800</v>
      </c>
      <c r="AM28" s="2" cm="1">
        <f t="array" ref="AM28">_xlfn.XLOOKUP(AM$1&amp;$AB28,$M$3:$M$1662&amp;$N$3:$N$1662,$O$3:$O$1662,0,0,1)</f>
        <v>49400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870</v>
      </c>
      <c r="N29" t="s">
        <v>571</v>
      </c>
      <c r="O29">
        <v>49400</v>
      </c>
      <c r="AB29" t="s">
        <v>244</v>
      </c>
      <c r="AC29" s="2">
        <f t="shared" si="2"/>
        <v>3425120</v>
      </c>
      <c r="AD29" s="2">
        <f t="shared" si="12"/>
        <v>4169500</v>
      </c>
      <c r="AE29" s="2">
        <f t="shared" si="12"/>
        <v>3364100</v>
      </c>
      <c r="AF29" s="2">
        <f t="shared" si="12"/>
        <v>2930400</v>
      </c>
      <c r="AG29" s="2">
        <f t="shared" si="12"/>
        <v>3850200</v>
      </c>
      <c r="AH29" s="2">
        <f t="shared" si="12"/>
        <v>2811400</v>
      </c>
      <c r="AI29" s="2" cm="1">
        <f t="array" ref="AI29">_xlfn.XLOOKUP(AI$1&amp;$AB29,$M$3:$M$1662&amp;$N$3:$N$1662,$O$3:$O$1662,0,0,1)</f>
        <v>363700</v>
      </c>
      <c r="AJ29" s="2" cm="1">
        <f t="array" ref="AJ29">_xlfn.XLOOKUP(AJ$1&amp;$AB29,$M$3:$M$1662&amp;$N$3:$N$1662,$O$3:$O$1662,0,0,1)</f>
        <v>39200</v>
      </c>
      <c r="AK29" s="2" cm="1">
        <f t="array" ref="AK29">_xlfn.XLOOKUP(AK$1&amp;$AB29,$M$3:$M$1662&amp;$N$3:$N$1662,$O$3:$O$1662,0,0,1)</f>
        <v>51500</v>
      </c>
      <c r="AL29" s="2" cm="1">
        <f t="array" ref="AL29">_xlfn.XLOOKUP(AL$1&amp;$AB29,$M$3:$M$1662&amp;$N$3:$N$1662,$O$3:$O$1662,0,0,1)</f>
        <v>33500</v>
      </c>
      <c r="AM29" s="2" cm="1">
        <f t="array" ref="AM29">_xlfn.XLOOKUP(AM$1&amp;$AB29,$M$3:$M$1662&amp;$N$3:$N$1662,$O$3:$O$1662,0,0,1)</f>
        <v>34700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870</v>
      </c>
      <c r="N30" t="s">
        <v>572</v>
      </c>
      <c r="O30">
        <v>34700</v>
      </c>
      <c r="AB30" t="s">
        <v>289</v>
      </c>
      <c r="AC30" s="2">
        <f t="shared" si="2"/>
        <v>3475860</v>
      </c>
      <c r="AD30" s="2">
        <f t="shared" si="12"/>
        <v>4260100</v>
      </c>
      <c r="AE30" s="2">
        <f t="shared" si="12"/>
        <v>3383500</v>
      </c>
      <c r="AF30" s="2">
        <f t="shared" si="12"/>
        <v>2953500</v>
      </c>
      <c r="AG30" s="2">
        <f t="shared" si="12"/>
        <v>3862000</v>
      </c>
      <c r="AH30" s="2">
        <f t="shared" si="12"/>
        <v>2920200</v>
      </c>
      <c r="AI30" s="2" cm="1">
        <f t="array" ref="AI30">_xlfn.XLOOKUP(AI$1&amp;$AB30,$M$3:$M$1662&amp;$N$3:$N$1662,$O$3:$O$1662,0,0,1)</f>
        <v>90600</v>
      </c>
      <c r="AJ30" s="2" cm="1">
        <f t="array" ref="AJ30">_xlfn.XLOOKUP(AJ$1&amp;$AB30,$M$3:$M$1662&amp;$N$3:$N$1662,$O$3:$O$1662,0,0,1)</f>
        <v>19400</v>
      </c>
      <c r="AK30" s="2" cm="1">
        <f t="array" ref="AK30">_xlfn.XLOOKUP(AK$1&amp;$AB30,$M$3:$M$1662&amp;$N$3:$N$1662,$O$3:$O$1662,0,0,1)</f>
        <v>23100</v>
      </c>
      <c r="AL30" s="2" cm="1">
        <f t="array" ref="AL30">_xlfn.XLOOKUP(AL$1&amp;$AB30,$M$3:$M$1662&amp;$N$3:$N$1662,$O$3:$O$1662,0,0,1)</f>
        <v>11800</v>
      </c>
      <c r="AM30" s="2" cm="1">
        <f t="array" ref="AM30">_xlfn.XLOOKUP(AM$1&amp;$AB30,$M$3:$M$1662&amp;$N$3:$N$1662,$O$3:$O$1662,0,0,1)</f>
        <v>108800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870</v>
      </c>
      <c r="N31" t="s">
        <v>573</v>
      </c>
      <c r="O31">
        <v>108800</v>
      </c>
      <c r="AB31" t="s">
        <v>206</v>
      </c>
      <c r="AC31" s="2">
        <f t="shared" si="2"/>
        <v>3513220</v>
      </c>
      <c r="AD31" s="2">
        <f t="shared" si="12"/>
        <v>4295300</v>
      </c>
      <c r="AE31" s="2">
        <f t="shared" si="12"/>
        <v>3419800</v>
      </c>
      <c r="AF31" s="2">
        <f t="shared" si="12"/>
        <v>2972000</v>
      </c>
      <c r="AG31" s="2">
        <f t="shared" si="12"/>
        <v>3921700</v>
      </c>
      <c r="AH31" s="2">
        <f t="shared" si="12"/>
        <v>2957300</v>
      </c>
      <c r="AI31" s="2" cm="1">
        <f t="array" ref="AI31">_xlfn.XLOOKUP(AI$1&amp;$AB31,$M$3:$M$1662&amp;$N$3:$N$1662,$O$3:$O$1662,0,0,1)</f>
        <v>35200</v>
      </c>
      <c r="AJ31" s="2" cm="1">
        <f t="array" ref="AJ31">_xlfn.XLOOKUP(AJ$1&amp;$AB31,$M$3:$M$1662&amp;$N$3:$N$1662,$O$3:$O$1662,0,0,1)</f>
        <v>36300</v>
      </c>
      <c r="AK31" s="2" cm="1">
        <f t="array" ref="AK31">_xlfn.XLOOKUP(AK$1&amp;$AB31,$M$3:$M$1662&amp;$N$3:$N$1662,$O$3:$O$1662,0,0,1)</f>
        <v>18500</v>
      </c>
      <c r="AL31" s="2" cm="1">
        <f t="array" ref="AL31">_xlfn.XLOOKUP(AL$1&amp;$AB31,$M$3:$M$1662&amp;$N$3:$N$1662,$O$3:$O$1662,0,0,1)</f>
        <v>59700</v>
      </c>
      <c r="AM31" s="2" cm="1">
        <f t="array" ref="AM31">_xlfn.XLOOKUP(AM$1&amp;$AB31,$M$3:$M$1662&amp;$N$3:$N$1662,$O$3:$O$1662,0,0,1)</f>
        <v>37100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870</v>
      </c>
      <c r="N32" t="s">
        <v>574</v>
      </c>
      <c r="O32">
        <v>37100</v>
      </c>
      <c r="AB32" t="s">
        <v>156</v>
      </c>
      <c r="AC32" s="2">
        <f t="shared" si="2"/>
        <v>3578160</v>
      </c>
      <c r="AD32" s="2">
        <f t="shared" si="12"/>
        <v>4467800</v>
      </c>
      <c r="AE32" s="2">
        <f t="shared" si="12"/>
        <v>3442700</v>
      </c>
      <c r="AF32" s="2">
        <f t="shared" si="12"/>
        <v>3038200</v>
      </c>
      <c r="AG32" s="2">
        <f t="shared" si="12"/>
        <v>3946100</v>
      </c>
      <c r="AH32" s="2">
        <f t="shared" si="12"/>
        <v>2996000</v>
      </c>
      <c r="AI32" s="2" cm="1">
        <f t="array" ref="AI32">_xlfn.XLOOKUP(AI$1&amp;$AB32,$M$3:$M$1662&amp;$N$3:$N$1662,$O$3:$O$1662,0,0,1)</f>
        <v>172500</v>
      </c>
      <c r="AJ32" s="2" cm="1">
        <f t="array" ref="AJ32">_xlfn.XLOOKUP(AJ$1&amp;$AB32,$M$3:$M$1662&amp;$N$3:$N$1662,$O$3:$O$1662,0,0,1)</f>
        <v>22900</v>
      </c>
      <c r="AK32" s="2" cm="1">
        <f t="array" ref="AK32">_xlfn.XLOOKUP(AK$1&amp;$AB32,$M$3:$M$1662&amp;$N$3:$N$1662,$O$3:$O$1662,0,0,1)</f>
        <v>66200</v>
      </c>
      <c r="AL32" s="2" cm="1">
        <f t="array" ref="AL32">_xlfn.XLOOKUP(AL$1&amp;$AB32,$M$3:$M$1662&amp;$N$3:$N$1662,$O$3:$O$1662,0,0,1)</f>
        <v>24400</v>
      </c>
      <c r="AM32" s="2" cm="1">
        <f t="array" ref="AM32">_xlfn.XLOOKUP(AM$1&amp;$AB32,$M$3:$M$1662&amp;$N$3:$N$1662,$O$3:$O$1662,0,0,1)</f>
        <v>38700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870</v>
      </c>
      <c r="N33" t="s">
        <v>575</v>
      </c>
      <c r="O33">
        <v>38700</v>
      </c>
      <c r="AB33" t="s">
        <v>203</v>
      </c>
      <c r="AC33" s="2">
        <f t="shared" si="2"/>
        <v>3627140</v>
      </c>
      <c r="AD33" s="2">
        <f t="shared" si="12"/>
        <v>4506900</v>
      </c>
      <c r="AE33" s="2">
        <f t="shared" si="12"/>
        <v>3478700</v>
      </c>
      <c r="AF33" s="2">
        <f t="shared" si="12"/>
        <v>3084200</v>
      </c>
      <c r="AG33" s="2">
        <f t="shared" si="12"/>
        <v>3988000</v>
      </c>
      <c r="AH33" s="2">
        <f t="shared" si="12"/>
        <v>3077900</v>
      </c>
      <c r="AI33" s="2" cm="1">
        <f t="array" ref="AI33">_xlfn.XLOOKUP(AI$1&amp;$AB33,$M$3:$M$1662&amp;$N$3:$N$1662,$O$3:$O$1662,0,0,1)</f>
        <v>39100</v>
      </c>
      <c r="AJ33" s="2" cm="1">
        <f t="array" ref="AJ33">_xlfn.XLOOKUP(AJ$1&amp;$AB33,$M$3:$M$1662&amp;$N$3:$N$1662,$O$3:$O$1662,0,0,1)</f>
        <v>36000</v>
      </c>
      <c r="AK33" s="2" cm="1">
        <f t="array" ref="AK33">_xlfn.XLOOKUP(AK$1&amp;$AB33,$M$3:$M$1662&amp;$N$3:$N$1662,$O$3:$O$1662,0,0,1)</f>
        <v>46000</v>
      </c>
      <c r="AL33" s="2" cm="1">
        <f t="array" ref="AL33">_xlfn.XLOOKUP(AL$1&amp;$AB33,$M$3:$M$1662&amp;$N$3:$N$1662,$O$3:$O$1662,0,0,1)</f>
        <v>41900</v>
      </c>
      <c r="AM33" s="2" cm="1">
        <f t="array" ref="AM33">_xlfn.XLOOKUP(AM$1&amp;$AB33,$M$3:$M$1662&amp;$N$3:$N$1662,$O$3:$O$1662,0,0,1)</f>
        <v>81900</v>
      </c>
    </row>
    <row r="34" spans="1:39" x14ac:dyDescent="0.4">
      <c r="M34" t="s">
        <v>870</v>
      </c>
      <c r="N34" t="s">
        <v>576</v>
      </c>
      <c r="O34">
        <v>81900</v>
      </c>
      <c r="AB34" t="s">
        <v>29</v>
      </c>
      <c r="AC34" s="2">
        <f t="shared" si="2"/>
        <v>3674960</v>
      </c>
      <c r="AD34" s="2">
        <f t="shared" si="12"/>
        <v>4535000</v>
      </c>
      <c r="AE34" s="2">
        <f t="shared" si="12"/>
        <v>3514000</v>
      </c>
      <c r="AF34" s="2">
        <f t="shared" si="12"/>
        <v>3135800</v>
      </c>
      <c r="AG34" s="2">
        <f t="shared" si="12"/>
        <v>4046200</v>
      </c>
      <c r="AH34" s="2">
        <f t="shared" si="12"/>
        <v>3143800</v>
      </c>
      <c r="AI34" s="2" cm="1">
        <f t="array" ref="AI34">_xlfn.XLOOKUP(AI$1&amp;$AB34,$M$3:$M$1662&amp;$N$3:$N$1662,$O$3:$O$1662,0,0,1)</f>
        <v>28100</v>
      </c>
      <c r="AJ34" s="2" cm="1">
        <f t="array" ref="AJ34">_xlfn.XLOOKUP(AJ$1&amp;$AB34,$M$3:$M$1662&amp;$N$3:$N$1662,$O$3:$O$1662,0,0,1)</f>
        <v>35300</v>
      </c>
      <c r="AK34" s="2" cm="1">
        <f t="array" ref="AK34">_xlfn.XLOOKUP(AK$1&amp;$AB34,$M$3:$M$1662&amp;$N$3:$N$1662,$O$3:$O$1662,0,0,1)</f>
        <v>51600</v>
      </c>
      <c r="AL34" s="2" cm="1">
        <f t="array" ref="AL34">_xlfn.XLOOKUP(AL$1&amp;$AB34,$M$3:$M$1662&amp;$N$3:$N$1662,$O$3:$O$1662,0,0,1)</f>
        <v>58200</v>
      </c>
      <c r="AM34" s="2" cm="1">
        <f t="array" ref="AM34">_xlfn.XLOOKUP(AM$1&amp;$AB34,$M$3:$M$1662&amp;$N$3:$N$1662,$O$3:$O$1662,0,0,1)</f>
        <v>65900</v>
      </c>
    </row>
    <row r="35" spans="1:39" x14ac:dyDescent="0.4">
      <c r="M35" t="s">
        <v>870</v>
      </c>
      <c r="N35" t="s">
        <v>577</v>
      </c>
      <c r="O35">
        <v>65900</v>
      </c>
      <c r="AB35" t="s">
        <v>102</v>
      </c>
      <c r="AC35" s="2">
        <f t="shared" si="2"/>
        <v>3729020</v>
      </c>
      <c r="AD35" s="2">
        <f t="shared" si="12"/>
        <v>4557300</v>
      </c>
      <c r="AE35" s="2">
        <f t="shared" si="12"/>
        <v>3540300</v>
      </c>
      <c r="AF35" s="2">
        <f t="shared" si="12"/>
        <v>3156900</v>
      </c>
      <c r="AG35" s="2">
        <f t="shared" si="12"/>
        <v>4072500</v>
      </c>
      <c r="AH35" s="2">
        <f t="shared" si="12"/>
        <v>3318100</v>
      </c>
      <c r="AI35" s="2" cm="1">
        <f t="array" ref="AI35">_xlfn.XLOOKUP(AI$1&amp;$AB35,$M$3:$M$1662&amp;$N$3:$N$1662,$O$3:$O$1662,0,0,1)</f>
        <v>22300</v>
      </c>
      <c r="AJ35" s="2" cm="1">
        <f t="array" ref="AJ35">_xlfn.XLOOKUP(AJ$1&amp;$AB35,$M$3:$M$1662&amp;$N$3:$N$1662,$O$3:$O$1662,0,0,1)</f>
        <v>26300</v>
      </c>
      <c r="AK35" s="2" cm="1">
        <f t="array" ref="AK35">_xlfn.XLOOKUP(AK$1&amp;$AB35,$M$3:$M$1662&amp;$N$3:$N$1662,$O$3:$O$1662,0,0,1)</f>
        <v>21100</v>
      </c>
      <c r="AL35" s="2" cm="1">
        <f t="array" ref="AL35">_xlfn.XLOOKUP(AL$1&amp;$AB35,$M$3:$M$1662&amp;$N$3:$N$1662,$O$3:$O$1662,0,0,1)</f>
        <v>26300</v>
      </c>
      <c r="AM35" s="2" cm="1">
        <f t="array" ref="AM35">_xlfn.XLOOKUP(AM$1&amp;$AB35,$M$3:$M$1662&amp;$N$3:$N$1662,$O$3:$O$1662,0,0,1)</f>
        <v>174300</v>
      </c>
    </row>
    <row r="36" spans="1:39" x14ac:dyDescent="0.4">
      <c r="M36" t="s">
        <v>870</v>
      </c>
      <c r="N36" t="s">
        <v>578</v>
      </c>
      <c r="O36">
        <v>174300</v>
      </c>
      <c r="AB36" t="s">
        <v>86</v>
      </c>
      <c r="AC36" s="2">
        <f t="shared" si="2"/>
        <v>3765860</v>
      </c>
      <c r="AD36" s="2">
        <f t="shared" ref="AD36:AH51" si="13">AD35+AI36</f>
        <v>4580000</v>
      </c>
      <c r="AE36" s="2">
        <f t="shared" si="13"/>
        <v>3563900</v>
      </c>
      <c r="AF36" s="2">
        <f t="shared" si="13"/>
        <v>3195300</v>
      </c>
      <c r="AG36" s="2">
        <f t="shared" si="13"/>
        <v>4118100</v>
      </c>
      <c r="AH36" s="2">
        <f t="shared" si="13"/>
        <v>3372000</v>
      </c>
      <c r="AI36" s="2" cm="1">
        <f t="array" ref="AI36">_xlfn.XLOOKUP(AI$1&amp;$AB36,$M$3:$M$1662&amp;$N$3:$N$1662,$O$3:$O$1662,0,0,1)</f>
        <v>22700</v>
      </c>
      <c r="AJ36" s="2" cm="1">
        <f t="array" ref="AJ36">_xlfn.XLOOKUP(AJ$1&amp;$AB36,$M$3:$M$1662&amp;$N$3:$N$1662,$O$3:$O$1662,0,0,1)</f>
        <v>23600</v>
      </c>
      <c r="AK36" s="2" cm="1">
        <f t="array" ref="AK36">_xlfn.XLOOKUP(AK$1&amp;$AB36,$M$3:$M$1662&amp;$N$3:$N$1662,$O$3:$O$1662,0,0,1)</f>
        <v>38400</v>
      </c>
      <c r="AL36" s="2" cm="1">
        <f t="array" ref="AL36">_xlfn.XLOOKUP(AL$1&amp;$AB36,$M$3:$M$1662&amp;$N$3:$N$1662,$O$3:$O$1662,0,0,1)</f>
        <v>45600</v>
      </c>
      <c r="AM36" s="2" cm="1">
        <f t="array" ref="AM36">_xlfn.XLOOKUP(AM$1&amp;$AB36,$M$3:$M$1662&amp;$N$3:$N$1662,$O$3:$O$1662,0,0,1)</f>
        <v>53900</v>
      </c>
    </row>
    <row r="37" spans="1:39" x14ac:dyDescent="0.4">
      <c r="A37" s="1"/>
      <c r="B37" s="1"/>
      <c r="C37" s="1"/>
      <c r="M37" t="s">
        <v>870</v>
      </c>
      <c r="N37" t="s">
        <v>579</v>
      </c>
      <c r="O37">
        <v>53900</v>
      </c>
      <c r="AB37" t="s">
        <v>155</v>
      </c>
      <c r="AC37" s="2">
        <f t="shared" si="2"/>
        <v>3842340</v>
      </c>
      <c r="AD37" s="2">
        <f t="shared" si="13"/>
        <v>4625000</v>
      </c>
      <c r="AE37" s="2">
        <f t="shared" si="13"/>
        <v>3640500</v>
      </c>
      <c r="AF37" s="2">
        <f t="shared" si="13"/>
        <v>3300100</v>
      </c>
      <c r="AG37" s="2">
        <f t="shared" si="13"/>
        <v>4232500</v>
      </c>
      <c r="AH37" s="2">
        <f t="shared" si="13"/>
        <v>3413600</v>
      </c>
      <c r="AI37" s="2" cm="1">
        <f t="array" ref="AI37">_xlfn.XLOOKUP(AI$1&amp;$AB37,$M$3:$M$1662&amp;$N$3:$N$1662,$O$3:$O$1662,0,0,1)</f>
        <v>45000</v>
      </c>
      <c r="AJ37" s="2" cm="1">
        <f t="array" ref="AJ37">_xlfn.XLOOKUP(AJ$1&amp;$AB37,$M$3:$M$1662&amp;$N$3:$N$1662,$O$3:$O$1662,0,0,1)</f>
        <v>76600</v>
      </c>
      <c r="AK37" s="2" cm="1">
        <f t="array" ref="AK37">_xlfn.XLOOKUP(AK$1&amp;$AB37,$M$3:$M$1662&amp;$N$3:$N$1662,$O$3:$O$1662,0,0,1)</f>
        <v>104800</v>
      </c>
      <c r="AL37" s="2" cm="1">
        <f t="array" ref="AL37">_xlfn.XLOOKUP(AL$1&amp;$AB37,$M$3:$M$1662&amp;$N$3:$N$1662,$O$3:$O$1662,0,0,1)</f>
        <v>114400</v>
      </c>
      <c r="AM37" s="2" cm="1">
        <f t="array" ref="AM37">_xlfn.XLOOKUP(AM$1&amp;$AB37,$M$3:$M$1662&amp;$N$3:$N$1662,$O$3:$O$1662,0,0,1)</f>
        <v>41600</v>
      </c>
    </row>
    <row r="38" spans="1:39" x14ac:dyDescent="0.4">
      <c r="M38" t="s">
        <v>870</v>
      </c>
      <c r="N38" t="s">
        <v>580</v>
      </c>
      <c r="O38">
        <v>41600</v>
      </c>
      <c r="AB38" t="s">
        <v>36</v>
      </c>
      <c r="AC38" s="2">
        <f t="shared" si="2"/>
        <v>3931860</v>
      </c>
      <c r="AD38" s="2">
        <f t="shared" si="13"/>
        <v>4723100</v>
      </c>
      <c r="AE38" s="2">
        <f t="shared" si="13"/>
        <v>3702200</v>
      </c>
      <c r="AF38" s="2">
        <f t="shared" si="13"/>
        <v>3502700</v>
      </c>
      <c r="AG38" s="2">
        <f t="shared" si="13"/>
        <v>4284300</v>
      </c>
      <c r="AH38" s="2">
        <f t="shared" si="13"/>
        <v>3447000</v>
      </c>
      <c r="AI38" s="2" cm="1">
        <f t="array" ref="AI38">_xlfn.XLOOKUP(AI$1&amp;$AB38,$M$3:$M$1662&amp;$N$3:$N$1662,$O$3:$O$1662,0,0,1)</f>
        <v>98100</v>
      </c>
      <c r="AJ38" s="2" cm="1">
        <f t="array" ref="AJ38">_xlfn.XLOOKUP(AJ$1&amp;$AB38,$M$3:$M$1662&amp;$N$3:$N$1662,$O$3:$O$1662,0,0,1)</f>
        <v>61700</v>
      </c>
      <c r="AK38" s="2" cm="1">
        <f t="array" ref="AK38">_xlfn.XLOOKUP(AK$1&amp;$AB38,$M$3:$M$1662&amp;$N$3:$N$1662,$O$3:$O$1662,0,0,1)</f>
        <v>202600</v>
      </c>
      <c r="AL38" s="2" cm="1">
        <f t="array" ref="AL38">_xlfn.XLOOKUP(AL$1&amp;$AB38,$M$3:$M$1662&amp;$N$3:$N$1662,$O$3:$O$1662,0,0,1)</f>
        <v>51800</v>
      </c>
      <c r="AM38" s="2" cm="1">
        <f t="array" ref="AM38">_xlfn.XLOOKUP(AM$1&amp;$AB38,$M$3:$M$1662&amp;$N$3:$N$1662,$O$3:$O$1662,0,0,1)</f>
        <v>33400</v>
      </c>
    </row>
    <row r="39" spans="1:39" x14ac:dyDescent="0.4">
      <c r="M39" t="s">
        <v>870</v>
      </c>
      <c r="N39" t="s">
        <v>581</v>
      </c>
      <c r="O39">
        <v>33400</v>
      </c>
      <c r="AB39" t="s">
        <v>54</v>
      </c>
      <c r="AC39" s="2">
        <f t="shared" si="2"/>
        <v>4070520</v>
      </c>
      <c r="AD39" s="2">
        <f t="shared" si="13"/>
        <v>4763900</v>
      </c>
      <c r="AE39" s="2">
        <f t="shared" si="13"/>
        <v>3765100</v>
      </c>
      <c r="AF39" s="2">
        <f t="shared" si="13"/>
        <v>3584500</v>
      </c>
      <c r="AG39" s="2">
        <f t="shared" si="13"/>
        <v>4758100</v>
      </c>
      <c r="AH39" s="2">
        <f t="shared" si="13"/>
        <v>3481000</v>
      </c>
      <c r="AI39" s="2" cm="1">
        <f t="array" ref="AI39">_xlfn.XLOOKUP(AI$1&amp;$AB39,$M$3:$M$1662&amp;$N$3:$N$1662,$O$3:$O$1662,0,0,1)</f>
        <v>40800</v>
      </c>
      <c r="AJ39" s="2" cm="1">
        <f t="array" ref="AJ39">_xlfn.XLOOKUP(AJ$1&amp;$AB39,$M$3:$M$1662&amp;$N$3:$N$1662,$O$3:$O$1662,0,0,1)</f>
        <v>62900</v>
      </c>
      <c r="AK39" s="2" cm="1">
        <f t="array" ref="AK39">_xlfn.XLOOKUP(AK$1&amp;$AB39,$M$3:$M$1662&amp;$N$3:$N$1662,$O$3:$O$1662,0,0,1)</f>
        <v>81800</v>
      </c>
      <c r="AL39" s="2" cm="1">
        <f t="array" ref="AL39">_xlfn.XLOOKUP(AL$1&amp;$AB39,$M$3:$M$1662&amp;$N$3:$N$1662,$O$3:$O$1662,0,0,1)</f>
        <v>473800</v>
      </c>
      <c r="AM39" s="2" cm="1">
        <f t="array" ref="AM39">_xlfn.XLOOKUP(AM$1&amp;$AB39,$M$3:$M$1662&amp;$N$3:$N$1662,$O$3:$O$1662,0,0,1)</f>
        <v>34000</v>
      </c>
    </row>
    <row r="40" spans="1:39" x14ac:dyDescent="0.4">
      <c r="M40" t="s">
        <v>870</v>
      </c>
      <c r="N40" t="s">
        <v>582</v>
      </c>
      <c r="O40">
        <v>34000</v>
      </c>
      <c r="AB40" t="s">
        <v>283</v>
      </c>
      <c r="AC40" s="2">
        <f t="shared" si="2"/>
        <v>4100660</v>
      </c>
      <c r="AD40" s="2">
        <f t="shared" si="13"/>
        <v>4805600</v>
      </c>
      <c r="AE40" s="2">
        <f t="shared" si="13"/>
        <v>3799300</v>
      </c>
      <c r="AF40" s="2">
        <f t="shared" si="13"/>
        <v>3624700</v>
      </c>
      <c r="AG40" s="2">
        <f t="shared" si="13"/>
        <v>4779100</v>
      </c>
      <c r="AH40" s="2">
        <f t="shared" si="13"/>
        <v>3494600</v>
      </c>
      <c r="AI40" s="2" cm="1">
        <f t="array" ref="AI40">_xlfn.XLOOKUP(AI$1&amp;$AB40,$M$3:$M$1662&amp;$N$3:$N$1662,$O$3:$O$1662,0,0,1)</f>
        <v>41700</v>
      </c>
      <c r="AJ40" s="2" cm="1">
        <f t="array" ref="AJ40">_xlfn.XLOOKUP(AJ$1&amp;$AB40,$M$3:$M$1662&amp;$N$3:$N$1662,$O$3:$O$1662,0,0,1)</f>
        <v>34200</v>
      </c>
      <c r="AK40" s="2" cm="1">
        <f t="array" ref="AK40">_xlfn.XLOOKUP(AK$1&amp;$AB40,$M$3:$M$1662&amp;$N$3:$N$1662,$O$3:$O$1662,0,0,1)</f>
        <v>40200</v>
      </c>
      <c r="AL40" s="2" cm="1">
        <f t="array" ref="AL40">_xlfn.XLOOKUP(AL$1&amp;$AB40,$M$3:$M$1662&amp;$N$3:$N$1662,$O$3:$O$1662,0,0,1)</f>
        <v>21000</v>
      </c>
      <c r="AM40" s="2" cm="1">
        <f t="array" ref="AM40">_xlfn.XLOOKUP(AM$1&amp;$AB40,$M$3:$M$1662&amp;$N$3:$N$1662,$O$3:$O$1662,0,0,1)</f>
        <v>13600</v>
      </c>
    </row>
    <row r="41" spans="1:39" x14ac:dyDescent="0.4">
      <c r="M41" t="s">
        <v>870</v>
      </c>
      <c r="N41" t="s">
        <v>583</v>
      </c>
      <c r="O41">
        <v>13600</v>
      </c>
      <c r="AB41" t="s">
        <v>157</v>
      </c>
      <c r="AC41" s="2">
        <f t="shared" si="2"/>
        <v>4151580</v>
      </c>
      <c r="AD41" s="2">
        <f t="shared" si="13"/>
        <v>4845800</v>
      </c>
      <c r="AE41" s="2">
        <f t="shared" si="13"/>
        <v>3874500</v>
      </c>
      <c r="AF41" s="2">
        <f t="shared" si="13"/>
        <v>3662600</v>
      </c>
      <c r="AG41" s="2">
        <f t="shared" si="13"/>
        <v>4859100</v>
      </c>
      <c r="AH41" s="2">
        <f t="shared" si="13"/>
        <v>3515900</v>
      </c>
      <c r="AI41" s="2" cm="1">
        <f t="array" ref="AI41">_xlfn.XLOOKUP(AI$1&amp;$AB41,$M$3:$M$1662&amp;$N$3:$N$1662,$O$3:$O$1662,0,0,1)</f>
        <v>40200</v>
      </c>
      <c r="AJ41" s="2" cm="1">
        <f t="array" ref="AJ41">_xlfn.XLOOKUP(AJ$1&amp;$AB41,$M$3:$M$1662&amp;$N$3:$N$1662,$O$3:$O$1662,0,0,1)</f>
        <v>75200</v>
      </c>
      <c r="AK41" s="2" cm="1">
        <f t="array" ref="AK41">_xlfn.XLOOKUP(AK$1&amp;$AB41,$M$3:$M$1662&amp;$N$3:$N$1662,$O$3:$O$1662,0,0,1)</f>
        <v>37900</v>
      </c>
      <c r="AL41" s="2" cm="1">
        <f t="array" ref="AL41">_xlfn.XLOOKUP(AL$1&amp;$AB41,$M$3:$M$1662&amp;$N$3:$N$1662,$O$3:$O$1662,0,0,1)</f>
        <v>80000</v>
      </c>
      <c r="AM41" s="2" cm="1">
        <f t="array" ref="AM41">_xlfn.XLOOKUP(AM$1&amp;$AB41,$M$3:$M$1662&amp;$N$3:$N$1662,$O$3:$O$1662,0,0,1)</f>
        <v>21300</v>
      </c>
    </row>
    <row r="42" spans="1:39" x14ac:dyDescent="0.4">
      <c r="M42" t="s">
        <v>870</v>
      </c>
      <c r="N42" t="s">
        <v>584</v>
      </c>
      <c r="O42">
        <v>21300</v>
      </c>
      <c r="AB42" t="s">
        <v>136</v>
      </c>
      <c r="AC42" s="2">
        <f t="shared" si="2"/>
        <v>4204380</v>
      </c>
      <c r="AD42" s="2">
        <f t="shared" si="13"/>
        <v>4927000</v>
      </c>
      <c r="AE42" s="2">
        <f t="shared" si="13"/>
        <v>3922300</v>
      </c>
      <c r="AF42" s="2">
        <f t="shared" si="13"/>
        <v>3716600</v>
      </c>
      <c r="AG42" s="2">
        <f t="shared" si="13"/>
        <v>4918300</v>
      </c>
      <c r="AH42" s="2">
        <f t="shared" si="13"/>
        <v>3537700</v>
      </c>
      <c r="AI42" s="2" cm="1">
        <f t="array" ref="AI42">_xlfn.XLOOKUP(AI$1&amp;$AB42,$M$3:$M$1662&amp;$N$3:$N$1662,$O$3:$O$1662,0,0,1)</f>
        <v>81200</v>
      </c>
      <c r="AJ42" s="2" cm="1">
        <f t="array" ref="AJ42">_xlfn.XLOOKUP(AJ$1&amp;$AB42,$M$3:$M$1662&amp;$N$3:$N$1662,$O$3:$O$1662,0,0,1)</f>
        <v>47800</v>
      </c>
      <c r="AK42" s="2" cm="1">
        <f t="array" ref="AK42">_xlfn.XLOOKUP(AK$1&amp;$AB42,$M$3:$M$1662&amp;$N$3:$N$1662,$O$3:$O$1662,0,0,1)</f>
        <v>54000</v>
      </c>
      <c r="AL42" s="2" cm="1">
        <f t="array" ref="AL42">_xlfn.XLOOKUP(AL$1&amp;$AB42,$M$3:$M$1662&amp;$N$3:$N$1662,$O$3:$O$1662,0,0,1)</f>
        <v>59200</v>
      </c>
      <c r="AM42" s="2" cm="1">
        <f t="array" ref="AM42">_xlfn.XLOOKUP(AM$1&amp;$AB42,$M$3:$M$1662&amp;$N$3:$N$1662,$O$3:$O$1662,0,0,1)</f>
        <v>21800</v>
      </c>
    </row>
    <row r="43" spans="1:39" x14ac:dyDescent="0.4">
      <c r="M43" t="s">
        <v>870</v>
      </c>
      <c r="N43" t="s">
        <v>585</v>
      </c>
      <c r="O43">
        <v>21800</v>
      </c>
      <c r="AB43" t="s">
        <v>116</v>
      </c>
      <c r="AC43" s="2">
        <f t="shared" si="2"/>
        <v>4272740</v>
      </c>
      <c r="AD43" s="2">
        <f t="shared" si="13"/>
        <v>4987300</v>
      </c>
      <c r="AE43" s="2">
        <f t="shared" si="13"/>
        <v>4004300</v>
      </c>
      <c r="AF43" s="2">
        <f t="shared" si="13"/>
        <v>3877000</v>
      </c>
      <c r="AG43" s="2">
        <f t="shared" si="13"/>
        <v>4938100</v>
      </c>
      <c r="AH43" s="2">
        <f t="shared" si="13"/>
        <v>3557000</v>
      </c>
      <c r="AI43" s="2" cm="1">
        <f t="array" ref="AI43">_xlfn.XLOOKUP(AI$1&amp;$AB43,$M$3:$M$1662&amp;$N$3:$N$1662,$O$3:$O$1662,0,0,1)</f>
        <v>60300</v>
      </c>
      <c r="AJ43" s="2" cm="1">
        <f t="array" ref="AJ43">_xlfn.XLOOKUP(AJ$1&amp;$AB43,$M$3:$M$1662&amp;$N$3:$N$1662,$O$3:$O$1662,0,0,1)</f>
        <v>82000</v>
      </c>
      <c r="AK43" s="2" cm="1">
        <f t="array" ref="AK43">_xlfn.XLOOKUP(AK$1&amp;$AB43,$M$3:$M$1662&amp;$N$3:$N$1662,$O$3:$O$1662,0,0,1)</f>
        <v>160400</v>
      </c>
      <c r="AL43" s="2" cm="1">
        <f t="array" ref="AL43">_xlfn.XLOOKUP(AL$1&amp;$AB43,$M$3:$M$1662&amp;$N$3:$N$1662,$O$3:$O$1662,0,0,1)</f>
        <v>19800</v>
      </c>
      <c r="AM43" s="2" cm="1">
        <f t="array" ref="AM43">_xlfn.XLOOKUP(AM$1&amp;$AB43,$M$3:$M$1662&amp;$N$3:$N$1662,$O$3:$O$1662,0,0,1)</f>
        <v>19300</v>
      </c>
    </row>
    <row r="44" spans="1:39" x14ac:dyDescent="0.4">
      <c r="A44" s="1"/>
      <c r="B44" s="1"/>
      <c r="C44" s="1"/>
      <c r="M44" t="s">
        <v>870</v>
      </c>
      <c r="N44" t="s">
        <v>586</v>
      </c>
      <c r="O44">
        <v>19300</v>
      </c>
      <c r="AB44" t="s">
        <v>52</v>
      </c>
      <c r="AC44" s="2">
        <f t="shared" si="2"/>
        <v>4313760</v>
      </c>
      <c r="AD44" s="2">
        <f t="shared" si="13"/>
        <v>5020200</v>
      </c>
      <c r="AE44" s="2">
        <f t="shared" si="13"/>
        <v>4058900</v>
      </c>
      <c r="AF44" s="2">
        <f t="shared" si="13"/>
        <v>3923800</v>
      </c>
      <c r="AG44" s="2">
        <f t="shared" si="13"/>
        <v>4983400</v>
      </c>
      <c r="AH44" s="2">
        <f t="shared" si="13"/>
        <v>3582500</v>
      </c>
      <c r="AI44" s="2" cm="1">
        <f t="array" ref="AI44">_xlfn.XLOOKUP(AI$1&amp;$AB44,$M$3:$M$1662&amp;$N$3:$N$1662,$O$3:$O$1662,0,0,1)</f>
        <v>32900</v>
      </c>
      <c r="AJ44" s="2" cm="1">
        <f t="array" ref="AJ44">_xlfn.XLOOKUP(AJ$1&amp;$AB44,$M$3:$M$1662&amp;$N$3:$N$1662,$O$3:$O$1662,0,0,1)</f>
        <v>54600</v>
      </c>
      <c r="AK44" s="2" cm="1">
        <f t="array" ref="AK44">_xlfn.XLOOKUP(AK$1&amp;$AB44,$M$3:$M$1662&amp;$N$3:$N$1662,$O$3:$O$1662,0,0,1)</f>
        <v>46800</v>
      </c>
      <c r="AL44" s="2" cm="1">
        <f t="array" ref="AL44">_xlfn.XLOOKUP(AL$1&amp;$AB44,$M$3:$M$1662&amp;$N$3:$N$1662,$O$3:$O$1662,0,0,1)</f>
        <v>45300</v>
      </c>
      <c r="AM44" s="2" cm="1">
        <f t="array" ref="AM44">_xlfn.XLOOKUP(AM$1&amp;$AB44,$M$3:$M$1662&amp;$N$3:$N$1662,$O$3:$O$1662,0,0,1)</f>
        <v>25500</v>
      </c>
    </row>
    <row r="45" spans="1:39" x14ac:dyDescent="0.4">
      <c r="M45" t="s">
        <v>870</v>
      </c>
      <c r="N45" t="s">
        <v>587</v>
      </c>
      <c r="O45">
        <v>25500</v>
      </c>
      <c r="AB45" t="s">
        <v>245</v>
      </c>
      <c r="AC45" s="2">
        <f t="shared" si="2"/>
        <v>4346940</v>
      </c>
      <c r="AD45" s="2">
        <f t="shared" si="13"/>
        <v>5062300</v>
      </c>
      <c r="AE45" s="2">
        <f t="shared" si="13"/>
        <v>4102600</v>
      </c>
      <c r="AF45" s="2">
        <f t="shared" si="13"/>
        <v>3955400</v>
      </c>
      <c r="AG45" s="2">
        <f t="shared" si="13"/>
        <v>5010600</v>
      </c>
      <c r="AH45" s="2">
        <f t="shared" si="13"/>
        <v>3603800</v>
      </c>
      <c r="AI45" s="2" cm="1">
        <f t="array" ref="AI45">_xlfn.XLOOKUP(AI$1&amp;$AB45,$M$3:$M$1662&amp;$N$3:$N$1662,$O$3:$O$1662,0,0,1)</f>
        <v>42100</v>
      </c>
      <c r="AJ45" s="2" cm="1">
        <f t="array" ref="AJ45">_xlfn.XLOOKUP(AJ$1&amp;$AB45,$M$3:$M$1662&amp;$N$3:$N$1662,$O$3:$O$1662,0,0,1)</f>
        <v>43700</v>
      </c>
      <c r="AK45" s="2" cm="1">
        <f t="array" ref="AK45">_xlfn.XLOOKUP(AK$1&amp;$AB45,$M$3:$M$1662&amp;$N$3:$N$1662,$O$3:$O$1662,0,0,1)</f>
        <v>31600</v>
      </c>
      <c r="AL45" s="2" cm="1">
        <f t="array" ref="AL45">_xlfn.XLOOKUP(AL$1&amp;$AB45,$M$3:$M$1662&amp;$N$3:$N$1662,$O$3:$O$1662,0,0,1)</f>
        <v>27200</v>
      </c>
      <c r="AM45" s="2" cm="1">
        <f t="array" ref="AM45">_xlfn.XLOOKUP(AM$1&amp;$AB45,$M$3:$M$1662&amp;$N$3:$N$1662,$O$3:$O$1662,0,0,1)</f>
        <v>21300</v>
      </c>
    </row>
    <row r="46" spans="1:39" x14ac:dyDescent="0.4">
      <c r="M46" t="s">
        <v>870</v>
      </c>
      <c r="N46" t="s">
        <v>588</v>
      </c>
      <c r="O46">
        <v>21300</v>
      </c>
      <c r="AB46" t="s">
        <v>129</v>
      </c>
      <c r="AC46" s="2">
        <f t="shared" si="2"/>
        <v>4392560</v>
      </c>
      <c r="AD46" s="2">
        <f t="shared" si="13"/>
        <v>5078300</v>
      </c>
      <c r="AE46" s="2">
        <f t="shared" si="13"/>
        <v>4135400</v>
      </c>
      <c r="AF46" s="2">
        <f t="shared" si="13"/>
        <v>4098900</v>
      </c>
      <c r="AG46" s="2">
        <f t="shared" si="13"/>
        <v>5024800</v>
      </c>
      <c r="AH46" s="2">
        <f t="shared" si="13"/>
        <v>3625400</v>
      </c>
      <c r="AI46" s="2" cm="1">
        <f t="array" ref="AI46">_xlfn.XLOOKUP(AI$1&amp;$AB46,$M$3:$M$1662&amp;$N$3:$N$1662,$O$3:$O$1662,0,0,1)</f>
        <v>16000</v>
      </c>
      <c r="AJ46" s="2" cm="1">
        <f t="array" ref="AJ46">_xlfn.XLOOKUP(AJ$1&amp;$AB46,$M$3:$M$1662&amp;$N$3:$N$1662,$O$3:$O$1662,0,0,1)</f>
        <v>32800</v>
      </c>
      <c r="AK46" s="2" cm="1">
        <f t="array" ref="AK46">_xlfn.XLOOKUP(AK$1&amp;$AB46,$M$3:$M$1662&amp;$N$3:$N$1662,$O$3:$O$1662,0,0,1)</f>
        <v>143500</v>
      </c>
      <c r="AL46" s="2" cm="1">
        <f t="array" ref="AL46">_xlfn.XLOOKUP(AL$1&amp;$AB46,$M$3:$M$1662&amp;$N$3:$N$1662,$O$3:$O$1662,0,0,1)</f>
        <v>14200</v>
      </c>
      <c r="AM46" s="2" cm="1">
        <f t="array" ref="AM46">_xlfn.XLOOKUP(AM$1&amp;$AB46,$M$3:$M$1662&amp;$N$3:$N$1662,$O$3:$O$1662,0,0,1)</f>
        <v>21600</v>
      </c>
    </row>
    <row r="47" spans="1:39" x14ac:dyDescent="0.4">
      <c r="M47" t="s">
        <v>870</v>
      </c>
      <c r="N47" t="s">
        <v>589</v>
      </c>
      <c r="O47">
        <v>21600</v>
      </c>
      <c r="AB47" t="s">
        <v>173</v>
      </c>
      <c r="AC47" s="2">
        <f t="shared" si="2"/>
        <v>4501200</v>
      </c>
      <c r="AD47" s="2">
        <f t="shared" si="13"/>
        <v>5128900</v>
      </c>
      <c r="AE47" s="2">
        <f t="shared" si="13"/>
        <v>4154800</v>
      </c>
      <c r="AF47" s="2">
        <f t="shared" si="13"/>
        <v>4523600</v>
      </c>
      <c r="AG47" s="2">
        <f t="shared" si="13"/>
        <v>5050500</v>
      </c>
      <c r="AH47" s="2">
        <f t="shared" si="13"/>
        <v>3648200</v>
      </c>
      <c r="AI47" s="2" cm="1">
        <f t="array" ref="AI47">_xlfn.XLOOKUP(AI$1&amp;$AB47,$M$3:$M$1662&amp;$N$3:$N$1662,$O$3:$O$1662,0,0,1)</f>
        <v>50600</v>
      </c>
      <c r="AJ47" s="2" cm="1">
        <f t="array" ref="AJ47">_xlfn.XLOOKUP(AJ$1&amp;$AB47,$M$3:$M$1662&amp;$N$3:$N$1662,$O$3:$O$1662,0,0,1)</f>
        <v>19400</v>
      </c>
      <c r="AK47" s="2" cm="1">
        <f t="array" ref="AK47">_xlfn.XLOOKUP(AK$1&amp;$AB47,$M$3:$M$1662&amp;$N$3:$N$1662,$O$3:$O$1662,0,0,1)</f>
        <v>424700</v>
      </c>
      <c r="AL47" s="2" cm="1">
        <f t="array" ref="AL47">_xlfn.XLOOKUP(AL$1&amp;$AB47,$M$3:$M$1662&amp;$N$3:$N$1662,$O$3:$O$1662,0,0,1)</f>
        <v>25700</v>
      </c>
      <c r="AM47" s="2" cm="1">
        <f t="array" ref="AM47">_xlfn.XLOOKUP(AM$1&amp;$AB47,$M$3:$M$1662&amp;$N$3:$N$1662,$O$3:$O$1662,0,0,1)</f>
        <v>22800</v>
      </c>
    </row>
    <row r="48" spans="1:39" x14ac:dyDescent="0.4">
      <c r="M48" t="s">
        <v>870</v>
      </c>
      <c r="N48" t="s">
        <v>590</v>
      </c>
      <c r="O48">
        <v>22800</v>
      </c>
      <c r="AB48" t="s">
        <v>177</v>
      </c>
      <c r="AC48" s="2">
        <f t="shared" si="2"/>
        <v>4533300</v>
      </c>
      <c r="AD48" s="2">
        <f t="shared" si="13"/>
        <v>5148000</v>
      </c>
      <c r="AE48" s="2">
        <f t="shared" si="13"/>
        <v>4179000</v>
      </c>
      <c r="AF48" s="2">
        <f t="shared" si="13"/>
        <v>4590800</v>
      </c>
      <c r="AG48" s="2">
        <f t="shared" si="13"/>
        <v>5086100</v>
      </c>
      <c r="AH48" s="2">
        <f t="shared" si="13"/>
        <v>3662600</v>
      </c>
      <c r="AI48" s="2" cm="1">
        <f t="array" ref="AI48">_xlfn.XLOOKUP(AI$1&amp;$AB48,$M$3:$M$1662&amp;$N$3:$N$1662,$O$3:$O$1662,0,0,1)</f>
        <v>19100</v>
      </c>
      <c r="AJ48" s="2" cm="1">
        <f t="array" ref="AJ48">_xlfn.XLOOKUP(AJ$1&amp;$AB48,$M$3:$M$1662&amp;$N$3:$N$1662,$O$3:$O$1662,0,0,1)</f>
        <v>24200</v>
      </c>
      <c r="AK48" s="2" cm="1">
        <f t="array" ref="AK48">_xlfn.XLOOKUP(AK$1&amp;$AB48,$M$3:$M$1662&amp;$N$3:$N$1662,$O$3:$O$1662,0,0,1)</f>
        <v>67200</v>
      </c>
      <c r="AL48" s="2" cm="1">
        <f t="array" ref="AL48">_xlfn.XLOOKUP(AL$1&amp;$AB48,$M$3:$M$1662&amp;$N$3:$N$1662,$O$3:$O$1662,0,0,1)</f>
        <v>35600</v>
      </c>
      <c r="AM48" s="2" cm="1">
        <f t="array" ref="AM48">_xlfn.XLOOKUP(AM$1&amp;$AB48,$M$3:$M$1662&amp;$N$3:$N$1662,$O$3:$O$1662,0,0,1)</f>
        <v>14400</v>
      </c>
    </row>
    <row r="49" spans="1:39" x14ac:dyDescent="0.4">
      <c r="M49" t="s">
        <v>870</v>
      </c>
      <c r="N49" t="s">
        <v>591</v>
      </c>
      <c r="O49">
        <v>14400</v>
      </c>
      <c r="AB49" t="s">
        <v>182</v>
      </c>
      <c r="AC49" s="2">
        <f t="shared" si="2"/>
        <v>4558600</v>
      </c>
      <c r="AD49" s="2">
        <f t="shared" si="13"/>
        <v>5158100</v>
      </c>
      <c r="AE49" s="2">
        <f t="shared" si="13"/>
        <v>4220100</v>
      </c>
      <c r="AF49" s="2">
        <f t="shared" si="13"/>
        <v>4628200</v>
      </c>
      <c r="AG49" s="2">
        <f t="shared" si="13"/>
        <v>5111100</v>
      </c>
      <c r="AH49" s="2">
        <f t="shared" si="13"/>
        <v>3675500</v>
      </c>
      <c r="AI49" s="2" cm="1">
        <f t="array" ref="AI49">_xlfn.XLOOKUP(AI$1&amp;$AB49,$M$3:$M$1662&amp;$N$3:$N$1662,$O$3:$O$1662,0,0,1)</f>
        <v>10100</v>
      </c>
      <c r="AJ49" s="2" cm="1">
        <f t="array" ref="AJ49">_xlfn.XLOOKUP(AJ$1&amp;$AB49,$M$3:$M$1662&amp;$N$3:$N$1662,$O$3:$O$1662,0,0,1)</f>
        <v>41100</v>
      </c>
      <c r="AK49" s="2" cm="1">
        <f t="array" ref="AK49">_xlfn.XLOOKUP(AK$1&amp;$AB49,$M$3:$M$1662&amp;$N$3:$N$1662,$O$3:$O$1662,0,0,1)</f>
        <v>37400</v>
      </c>
      <c r="AL49" s="2" cm="1">
        <f t="array" ref="AL49">_xlfn.XLOOKUP(AL$1&amp;$AB49,$M$3:$M$1662&amp;$N$3:$N$1662,$O$3:$O$1662,0,0,1)</f>
        <v>25000</v>
      </c>
      <c r="AM49" s="2" cm="1">
        <f t="array" ref="AM49">_xlfn.XLOOKUP(AM$1&amp;$AB49,$M$3:$M$1662&amp;$N$3:$N$1662,$O$3:$O$1662,0,0,1)</f>
        <v>12900</v>
      </c>
    </row>
    <row r="50" spans="1:39" x14ac:dyDescent="0.4">
      <c r="M50" t="s">
        <v>870</v>
      </c>
      <c r="N50" t="s">
        <v>592</v>
      </c>
      <c r="O50">
        <v>12900</v>
      </c>
      <c r="AB50" t="s">
        <v>226</v>
      </c>
      <c r="AC50" s="2">
        <f t="shared" si="2"/>
        <v>4578880</v>
      </c>
      <c r="AD50" s="2">
        <f t="shared" si="13"/>
        <v>5173200</v>
      </c>
      <c r="AE50" s="2">
        <f t="shared" si="13"/>
        <v>4246900</v>
      </c>
      <c r="AF50" s="2">
        <f t="shared" si="13"/>
        <v>4656600</v>
      </c>
      <c r="AG50" s="2">
        <f t="shared" si="13"/>
        <v>5125600</v>
      </c>
      <c r="AH50" s="2">
        <f t="shared" si="13"/>
        <v>3692100</v>
      </c>
      <c r="AI50" s="2" cm="1">
        <f t="array" ref="AI50">_xlfn.XLOOKUP(AI$1&amp;$AB50,$M$3:$M$1662&amp;$N$3:$N$1662,$O$3:$O$1662,0,0,1)</f>
        <v>15100</v>
      </c>
      <c r="AJ50" s="2" cm="1">
        <f t="array" ref="AJ50">_xlfn.XLOOKUP(AJ$1&amp;$AB50,$M$3:$M$1662&amp;$N$3:$N$1662,$O$3:$O$1662,0,0,1)</f>
        <v>26800</v>
      </c>
      <c r="AK50" s="2" cm="1">
        <f t="array" ref="AK50">_xlfn.XLOOKUP(AK$1&amp;$AB50,$M$3:$M$1662&amp;$N$3:$N$1662,$O$3:$O$1662,0,0,1)</f>
        <v>28400</v>
      </c>
      <c r="AL50" s="2" cm="1">
        <f t="array" ref="AL50">_xlfn.XLOOKUP(AL$1&amp;$AB50,$M$3:$M$1662&amp;$N$3:$N$1662,$O$3:$O$1662,0,0,1)</f>
        <v>14500</v>
      </c>
      <c r="AM50" s="2" cm="1">
        <f t="array" ref="AM50">_xlfn.XLOOKUP(AM$1&amp;$AB50,$M$3:$M$1662&amp;$N$3:$N$1662,$O$3:$O$1662,0,0,1)</f>
        <v>16600</v>
      </c>
    </row>
    <row r="51" spans="1:39" x14ac:dyDescent="0.4">
      <c r="M51" t="s">
        <v>870</v>
      </c>
      <c r="N51" t="s">
        <v>593</v>
      </c>
      <c r="O51">
        <v>16600</v>
      </c>
      <c r="AB51" t="s">
        <v>211</v>
      </c>
      <c r="AC51" s="2">
        <f t="shared" si="2"/>
        <v>4607620</v>
      </c>
      <c r="AD51" s="2">
        <f t="shared" si="13"/>
        <v>5210400</v>
      </c>
      <c r="AE51" s="2">
        <f t="shared" si="13"/>
        <v>4279100</v>
      </c>
      <c r="AF51" s="2">
        <f t="shared" si="13"/>
        <v>4673700</v>
      </c>
      <c r="AG51" s="2">
        <f t="shared" si="13"/>
        <v>5165900</v>
      </c>
      <c r="AH51" s="2">
        <f t="shared" si="13"/>
        <v>3709000</v>
      </c>
      <c r="AI51" s="2" cm="1">
        <f t="array" ref="AI51">_xlfn.XLOOKUP(AI$1&amp;$AB51,$M$3:$M$1662&amp;$N$3:$N$1662,$O$3:$O$1662,0,0,1)</f>
        <v>37200</v>
      </c>
      <c r="AJ51" s="2" cm="1">
        <f t="array" ref="AJ51">_xlfn.XLOOKUP(AJ$1&amp;$AB51,$M$3:$M$1662&amp;$N$3:$N$1662,$O$3:$O$1662,0,0,1)</f>
        <v>32200</v>
      </c>
      <c r="AK51" s="2" cm="1">
        <f t="array" ref="AK51">_xlfn.XLOOKUP(AK$1&amp;$AB51,$M$3:$M$1662&amp;$N$3:$N$1662,$O$3:$O$1662,0,0,1)</f>
        <v>17100</v>
      </c>
      <c r="AL51" s="2" cm="1">
        <f t="array" ref="AL51">_xlfn.XLOOKUP(AL$1&amp;$AB51,$M$3:$M$1662&amp;$N$3:$N$1662,$O$3:$O$1662,0,0,1)</f>
        <v>40300</v>
      </c>
      <c r="AM51" s="2" cm="1">
        <f t="array" ref="AM51">_xlfn.XLOOKUP(AM$1&amp;$AB51,$M$3:$M$1662&amp;$N$3:$N$1662,$O$3:$O$1662,0,0,1)</f>
        <v>16900</v>
      </c>
    </row>
    <row r="52" spans="1:39" x14ac:dyDescent="0.4">
      <c r="M52" t="s">
        <v>870</v>
      </c>
      <c r="N52" t="s">
        <v>594</v>
      </c>
      <c r="O52">
        <v>16900</v>
      </c>
      <c r="AB52" t="s">
        <v>163</v>
      </c>
      <c r="AC52" s="2">
        <f t="shared" si="2"/>
        <v>4646360</v>
      </c>
      <c r="AD52" s="2">
        <f t="shared" ref="AD52:AH67" si="14">AD51+AI52</f>
        <v>5228500</v>
      </c>
      <c r="AE52" s="2">
        <f t="shared" si="14"/>
        <v>4303600</v>
      </c>
      <c r="AF52" s="2">
        <f t="shared" si="14"/>
        <v>4762800</v>
      </c>
      <c r="AG52" s="2">
        <f t="shared" si="14"/>
        <v>5176300</v>
      </c>
      <c r="AH52" s="2">
        <f t="shared" si="14"/>
        <v>3760600</v>
      </c>
      <c r="AI52" s="2" cm="1">
        <f t="array" ref="AI52">_xlfn.XLOOKUP(AI$1&amp;$AB52,$M$3:$M$1662&amp;$N$3:$N$1662,$O$3:$O$1662,0,0,1)</f>
        <v>18100</v>
      </c>
      <c r="AJ52" s="2" cm="1">
        <f t="array" ref="AJ52">_xlfn.XLOOKUP(AJ$1&amp;$AB52,$M$3:$M$1662&amp;$N$3:$N$1662,$O$3:$O$1662,0,0,1)</f>
        <v>24500</v>
      </c>
      <c r="AK52" s="2" cm="1">
        <f t="array" ref="AK52">_xlfn.XLOOKUP(AK$1&amp;$AB52,$M$3:$M$1662&amp;$N$3:$N$1662,$O$3:$O$1662,0,0,1)</f>
        <v>89100</v>
      </c>
      <c r="AL52" s="2" cm="1">
        <f t="array" ref="AL52">_xlfn.XLOOKUP(AL$1&amp;$AB52,$M$3:$M$1662&amp;$N$3:$N$1662,$O$3:$O$1662,0,0,1)</f>
        <v>10400</v>
      </c>
      <c r="AM52" s="2" cm="1">
        <f t="array" ref="AM52">_xlfn.XLOOKUP(AM$1&amp;$AB52,$M$3:$M$1662&amp;$N$3:$N$1662,$O$3:$O$1662,0,0,1)</f>
        <v>51600</v>
      </c>
    </row>
    <row r="53" spans="1:39" x14ac:dyDescent="0.4">
      <c r="A53" s="1"/>
      <c r="B53" s="1"/>
      <c r="C53" s="1"/>
      <c r="M53" t="s">
        <v>870</v>
      </c>
      <c r="N53" t="s">
        <v>595</v>
      </c>
      <c r="O53">
        <v>51600</v>
      </c>
      <c r="AB53" t="s">
        <v>171</v>
      </c>
      <c r="AC53" s="2">
        <f t="shared" si="2"/>
        <v>4684660</v>
      </c>
      <c r="AD53" s="2">
        <f t="shared" si="14"/>
        <v>5254900</v>
      </c>
      <c r="AE53" s="2">
        <f t="shared" si="14"/>
        <v>4325400</v>
      </c>
      <c r="AF53" s="2">
        <f t="shared" si="14"/>
        <v>4834400</v>
      </c>
      <c r="AG53" s="2">
        <f t="shared" si="14"/>
        <v>5190900</v>
      </c>
      <c r="AH53" s="2">
        <f t="shared" si="14"/>
        <v>3817700</v>
      </c>
      <c r="AI53" s="2" cm="1">
        <f t="array" ref="AI53">_xlfn.XLOOKUP(AI$1&amp;$AB53,$M$3:$M$1662&amp;$N$3:$N$1662,$O$3:$O$1662,0,0,1)</f>
        <v>26400</v>
      </c>
      <c r="AJ53" s="2" cm="1">
        <f t="array" ref="AJ53">_xlfn.XLOOKUP(AJ$1&amp;$AB53,$M$3:$M$1662&amp;$N$3:$N$1662,$O$3:$O$1662,0,0,1)</f>
        <v>21800</v>
      </c>
      <c r="AK53" s="2" cm="1">
        <f t="array" ref="AK53">_xlfn.XLOOKUP(AK$1&amp;$AB53,$M$3:$M$1662&amp;$N$3:$N$1662,$O$3:$O$1662,0,0,1)</f>
        <v>71600</v>
      </c>
      <c r="AL53" s="2" cm="1">
        <f t="array" ref="AL53">_xlfn.XLOOKUP(AL$1&amp;$AB53,$M$3:$M$1662&amp;$N$3:$N$1662,$O$3:$O$1662,0,0,1)</f>
        <v>14600</v>
      </c>
      <c r="AM53" s="2" cm="1">
        <f t="array" ref="AM53">_xlfn.XLOOKUP(AM$1&amp;$AB53,$M$3:$M$1662&amp;$N$3:$N$1662,$O$3:$O$1662,0,0,1)</f>
        <v>57100</v>
      </c>
    </row>
    <row r="54" spans="1:39" x14ac:dyDescent="0.4">
      <c r="M54" t="s">
        <v>870</v>
      </c>
      <c r="N54" t="s">
        <v>596</v>
      </c>
      <c r="O54">
        <v>57100</v>
      </c>
      <c r="AB54" t="s">
        <v>170</v>
      </c>
      <c r="AC54" s="2">
        <f t="shared" si="2"/>
        <v>4712640</v>
      </c>
      <c r="AD54" s="2">
        <f t="shared" si="14"/>
        <v>5293100</v>
      </c>
      <c r="AE54" s="2">
        <f t="shared" si="14"/>
        <v>4343900</v>
      </c>
      <c r="AF54" s="2">
        <f t="shared" si="14"/>
        <v>4869500</v>
      </c>
      <c r="AG54" s="2">
        <f t="shared" si="14"/>
        <v>5210100</v>
      </c>
      <c r="AH54" s="2">
        <f t="shared" si="14"/>
        <v>3846600</v>
      </c>
      <c r="AI54" s="2" cm="1">
        <f t="array" ref="AI54">_xlfn.XLOOKUP(AI$1&amp;$AB54,$M$3:$M$1662&amp;$N$3:$N$1662,$O$3:$O$1662,0,0,1)</f>
        <v>38200</v>
      </c>
      <c r="AJ54" s="2" cm="1">
        <f t="array" ref="AJ54">_xlfn.XLOOKUP(AJ$1&amp;$AB54,$M$3:$M$1662&amp;$N$3:$N$1662,$O$3:$O$1662,0,0,1)</f>
        <v>18500</v>
      </c>
      <c r="AK54" s="2" cm="1">
        <f t="array" ref="AK54">_xlfn.XLOOKUP(AK$1&amp;$AB54,$M$3:$M$1662&amp;$N$3:$N$1662,$O$3:$O$1662,0,0,1)</f>
        <v>35100</v>
      </c>
      <c r="AL54" s="2" cm="1">
        <f t="array" ref="AL54">_xlfn.XLOOKUP(AL$1&amp;$AB54,$M$3:$M$1662&amp;$N$3:$N$1662,$O$3:$O$1662,0,0,1)</f>
        <v>19200</v>
      </c>
      <c r="AM54" s="2" cm="1">
        <f t="array" ref="AM54">_xlfn.XLOOKUP(AM$1&amp;$AB54,$M$3:$M$1662&amp;$N$3:$N$1662,$O$3:$O$1662,0,0,1)</f>
        <v>28900</v>
      </c>
    </row>
    <row r="55" spans="1:39" x14ac:dyDescent="0.4">
      <c r="M55" t="s">
        <v>870</v>
      </c>
      <c r="N55" t="s">
        <v>597</v>
      </c>
      <c r="O55">
        <v>28900</v>
      </c>
      <c r="AB55" t="s">
        <v>221</v>
      </c>
      <c r="AC55" s="2">
        <f t="shared" si="2"/>
        <v>4746240</v>
      </c>
      <c r="AD55" s="2">
        <f t="shared" si="14"/>
        <v>5364600</v>
      </c>
      <c r="AE55" s="2">
        <f t="shared" si="14"/>
        <v>4375500</v>
      </c>
      <c r="AF55" s="2">
        <f t="shared" si="14"/>
        <v>4888400</v>
      </c>
      <c r="AG55" s="2">
        <f t="shared" si="14"/>
        <v>5229600</v>
      </c>
      <c r="AH55" s="2">
        <f t="shared" si="14"/>
        <v>3873100</v>
      </c>
      <c r="AI55" s="2" cm="1">
        <f t="array" ref="AI55">_xlfn.XLOOKUP(AI$1&amp;$AB55,$M$3:$M$1662&amp;$N$3:$N$1662,$O$3:$O$1662,0,0,1)</f>
        <v>71500</v>
      </c>
      <c r="AJ55" s="2" cm="1">
        <f t="array" ref="AJ55">_xlfn.XLOOKUP(AJ$1&amp;$AB55,$M$3:$M$1662&amp;$N$3:$N$1662,$O$3:$O$1662,0,0,1)</f>
        <v>31600</v>
      </c>
      <c r="AK55" s="2" cm="1">
        <f t="array" ref="AK55">_xlfn.XLOOKUP(AK$1&amp;$AB55,$M$3:$M$1662&amp;$N$3:$N$1662,$O$3:$O$1662,0,0,1)</f>
        <v>18900</v>
      </c>
      <c r="AL55" s="2" cm="1">
        <f t="array" ref="AL55">_xlfn.XLOOKUP(AL$1&amp;$AB55,$M$3:$M$1662&amp;$N$3:$N$1662,$O$3:$O$1662,0,0,1)</f>
        <v>19500</v>
      </c>
      <c r="AM55" s="2" cm="1">
        <f t="array" ref="AM55">_xlfn.XLOOKUP(AM$1&amp;$AB55,$M$3:$M$1662&amp;$N$3:$N$1662,$O$3:$O$1662,0,0,1)</f>
        <v>26500</v>
      </c>
    </row>
    <row r="56" spans="1:39" x14ac:dyDescent="0.4">
      <c r="M56" t="s">
        <v>870</v>
      </c>
      <c r="N56" t="s">
        <v>598</v>
      </c>
      <c r="O56">
        <v>26500</v>
      </c>
      <c r="AB56" t="s">
        <v>241</v>
      </c>
      <c r="AC56" s="2">
        <f t="shared" si="2"/>
        <v>4784140</v>
      </c>
      <c r="AD56" s="2">
        <f t="shared" si="14"/>
        <v>5406600</v>
      </c>
      <c r="AE56" s="2">
        <f t="shared" si="14"/>
        <v>4446500</v>
      </c>
      <c r="AF56" s="2">
        <f t="shared" si="14"/>
        <v>4917200</v>
      </c>
      <c r="AG56" s="2">
        <f t="shared" si="14"/>
        <v>5254800</v>
      </c>
      <c r="AH56" s="2">
        <f t="shared" si="14"/>
        <v>3895600</v>
      </c>
      <c r="AI56" s="2" cm="1">
        <f t="array" ref="AI56">_xlfn.XLOOKUP(AI$1&amp;$AB56,$M$3:$M$1662&amp;$N$3:$N$1662,$O$3:$O$1662,0,0,1)</f>
        <v>42000</v>
      </c>
      <c r="AJ56" s="2" cm="1">
        <f t="array" ref="AJ56">_xlfn.XLOOKUP(AJ$1&amp;$AB56,$M$3:$M$1662&amp;$N$3:$N$1662,$O$3:$O$1662,0,0,1)</f>
        <v>71000</v>
      </c>
      <c r="AK56" s="2" cm="1">
        <f t="array" ref="AK56">_xlfn.XLOOKUP(AK$1&amp;$AB56,$M$3:$M$1662&amp;$N$3:$N$1662,$O$3:$O$1662,0,0,1)</f>
        <v>28800</v>
      </c>
      <c r="AL56" s="2" cm="1">
        <f t="array" ref="AL56">_xlfn.XLOOKUP(AL$1&amp;$AB56,$M$3:$M$1662&amp;$N$3:$N$1662,$O$3:$O$1662,0,0,1)</f>
        <v>25200</v>
      </c>
      <c r="AM56" s="2" cm="1">
        <f t="array" ref="AM56">_xlfn.XLOOKUP(AM$1&amp;$AB56,$M$3:$M$1662&amp;$N$3:$N$1662,$O$3:$O$1662,0,0,1)</f>
        <v>22500</v>
      </c>
    </row>
    <row r="57" spans="1:39" x14ac:dyDescent="0.4">
      <c r="M57" t="s">
        <v>870</v>
      </c>
      <c r="N57" t="s">
        <v>599</v>
      </c>
      <c r="O57">
        <v>22500</v>
      </c>
      <c r="AB57" t="s">
        <v>243</v>
      </c>
      <c r="AC57" s="2">
        <f t="shared" si="2"/>
        <v>4825700</v>
      </c>
      <c r="AD57" s="2">
        <f t="shared" si="14"/>
        <v>5506300</v>
      </c>
      <c r="AE57" s="2">
        <f t="shared" si="14"/>
        <v>4469200</v>
      </c>
      <c r="AF57" s="2">
        <f t="shared" si="14"/>
        <v>4932800</v>
      </c>
      <c r="AG57" s="2">
        <f t="shared" si="14"/>
        <v>5297800</v>
      </c>
      <c r="AH57" s="2">
        <f t="shared" si="14"/>
        <v>3922400</v>
      </c>
      <c r="AI57" s="2" cm="1">
        <f t="array" ref="AI57">_xlfn.XLOOKUP(AI$1&amp;$AB57,$M$3:$M$1662&amp;$N$3:$N$1662,$O$3:$O$1662,0,0,1)</f>
        <v>99700</v>
      </c>
      <c r="AJ57" s="2" cm="1">
        <f t="array" ref="AJ57">_xlfn.XLOOKUP(AJ$1&amp;$AB57,$M$3:$M$1662&amp;$N$3:$N$1662,$O$3:$O$1662,0,0,1)</f>
        <v>22700</v>
      </c>
      <c r="AK57" s="2" cm="1">
        <f t="array" ref="AK57">_xlfn.XLOOKUP(AK$1&amp;$AB57,$M$3:$M$1662&amp;$N$3:$N$1662,$O$3:$O$1662,0,0,1)</f>
        <v>15600</v>
      </c>
      <c r="AL57" s="2" cm="1">
        <f t="array" ref="AL57">_xlfn.XLOOKUP(AL$1&amp;$AB57,$M$3:$M$1662&amp;$N$3:$N$1662,$O$3:$O$1662,0,0,1)</f>
        <v>43000</v>
      </c>
      <c r="AM57" s="2" cm="1">
        <f t="array" ref="AM57">_xlfn.XLOOKUP(AM$1&amp;$AB57,$M$3:$M$1662&amp;$N$3:$N$1662,$O$3:$O$1662,0,0,1)</f>
        <v>26800</v>
      </c>
    </row>
    <row r="58" spans="1:39" x14ac:dyDescent="0.4">
      <c r="M58" t="s">
        <v>870</v>
      </c>
      <c r="N58" t="s">
        <v>600</v>
      </c>
      <c r="O58">
        <v>26800</v>
      </c>
      <c r="AB58" t="s">
        <v>201</v>
      </c>
      <c r="AC58" s="2">
        <f t="shared" si="2"/>
        <v>4856680</v>
      </c>
      <c r="AD58" s="2">
        <f t="shared" si="14"/>
        <v>5538900</v>
      </c>
      <c r="AE58" s="2">
        <f t="shared" si="14"/>
        <v>4494200</v>
      </c>
      <c r="AF58" s="2">
        <f t="shared" si="14"/>
        <v>4955400</v>
      </c>
      <c r="AG58" s="2">
        <f t="shared" si="14"/>
        <v>5337800</v>
      </c>
      <c r="AH58" s="2">
        <f t="shared" si="14"/>
        <v>3957100</v>
      </c>
      <c r="AI58" s="2" cm="1">
        <f t="array" ref="AI58">_xlfn.XLOOKUP(AI$1&amp;$AB58,$M$3:$M$1662&amp;$N$3:$N$1662,$O$3:$O$1662,0,0,1)</f>
        <v>32600</v>
      </c>
      <c r="AJ58" s="2" cm="1">
        <f t="array" ref="AJ58">_xlfn.XLOOKUP(AJ$1&amp;$AB58,$M$3:$M$1662&amp;$N$3:$N$1662,$O$3:$O$1662,0,0,1)</f>
        <v>25000</v>
      </c>
      <c r="AK58" s="2" cm="1">
        <f t="array" ref="AK58">_xlfn.XLOOKUP(AK$1&amp;$AB58,$M$3:$M$1662&amp;$N$3:$N$1662,$O$3:$O$1662,0,0,1)</f>
        <v>22600</v>
      </c>
      <c r="AL58" s="2" cm="1">
        <f t="array" ref="AL58">_xlfn.XLOOKUP(AL$1&amp;$AB58,$M$3:$M$1662&amp;$N$3:$N$1662,$O$3:$O$1662,0,0,1)</f>
        <v>40000</v>
      </c>
      <c r="AM58" s="2" cm="1">
        <f t="array" ref="AM58">_xlfn.XLOOKUP(AM$1&amp;$AB58,$M$3:$M$1662&amp;$N$3:$N$1662,$O$3:$O$1662,0,0,1)</f>
        <v>34700</v>
      </c>
    </row>
    <row r="59" spans="1:39" x14ac:dyDescent="0.4">
      <c r="M59" t="s">
        <v>870</v>
      </c>
      <c r="N59" t="s">
        <v>601</v>
      </c>
      <c r="O59">
        <v>34700</v>
      </c>
      <c r="AB59" t="s">
        <v>254</v>
      </c>
      <c r="AC59" s="2">
        <f t="shared" si="2"/>
        <v>4887480</v>
      </c>
      <c r="AD59" s="2">
        <f t="shared" si="14"/>
        <v>5570500</v>
      </c>
      <c r="AE59" s="2">
        <f t="shared" si="14"/>
        <v>4524300</v>
      </c>
      <c r="AF59" s="2">
        <f t="shared" si="14"/>
        <v>4996200</v>
      </c>
      <c r="AG59" s="2">
        <f t="shared" si="14"/>
        <v>5361300</v>
      </c>
      <c r="AH59" s="2">
        <f t="shared" si="14"/>
        <v>3985100</v>
      </c>
      <c r="AI59" s="2" cm="1">
        <f t="array" ref="AI59">_xlfn.XLOOKUP(AI$1&amp;$AB59,$M$3:$M$1662&amp;$N$3:$N$1662,$O$3:$O$1662,0,0,1)</f>
        <v>31600</v>
      </c>
      <c r="AJ59" s="2" cm="1">
        <f t="array" ref="AJ59">_xlfn.XLOOKUP(AJ$1&amp;$AB59,$M$3:$M$1662&amp;$N$3:$N$1662,$O$3:$O$1662,0,0,1)</f>
        <v>30100</v>
      </c>
      <c r="AK59" s="2" cm="1">
        <f t="array" ref="AK59">_xlfn.XLOOKUP(AK$1&amp;$AB59,$M$3:$M$1662&amp;$N$3:$N$1662,$O$3:$O$1662,0,0,1)</f>
        <v>40800</v>
      </c>
      <c r="AL59" s="2" cm="1">
        <f t="array" ref="AL59">_xlfn.XLOOKUP(AL$1&amp;$AB59,$M$3:$M$1662&amp;$N$3:$N$1662,$O$3:$O$1662,0,0,1)</f>
        <v>23500</v>
      </c>
      <c r="AM59" s="2" cm="1">
        <f t="array" ref="AM59">_xlfn.XLOOKUP(AM$1&amp;$AB59,$M$3:$M$1662&amp;$N$3:$N$1662,$O$3:$O$1662,0,0,1)</f>
        <v>28000</v>
      </c>
    </row>
    <row r="60" spans="1:39" x14ac:dyDescent="0.4">
      <c r="M60" t="s">
        <v>870</v>
      </c>
      <c r="N60" t="s">
        <v>602</v>
      </c>
      <c r="O60">
        <v>28000</v>
      </c>
      <c r="AB60" t="s">
        <v>262</v>
      </c>
      <c r="AC60" s="2">
        <f t="shared" si="2"/>
        <v>4916120</v>
      </c>
      <c r="AD60" s="2">
        <f t="shared" si="14"/>
        <v>5591900</v>
      </c>
      <c r="AE60" s="2">
        <f t="shared" si="14"/>
        <v>4548900</v>
      </c>
      <c r="AF60" s="2">
        <f t="shared" si="14"/>
        <v>5022200</v>
      </c>
      <c r="AG60" s="2">
        <f t="shared" si="14"/>
        <v>5407500</v>
      </c>
      <c r="AH60" s="2">
        <f t="shared" si="14"/>
        <v>4010100</v>
      </c>
      <c r="AI60" s="2" cm="1">
        <f t="array" ref="AI60">_xlfn.XLOOKUP(AI$1&amp;$AB60,$M$3:$M$1662&amp;$N$3:$N$1662,$O$3:$O$1662,0,0,1)</f>
        <v>21400</v>
      </c>
      <c r="AJ60" s="2" cm="1">
        <f t="array" ref="AJ60">_xlfn.XLOOKUP(AJ$1&amp;$AB60,$M$3:$M$1662&amp;$N$3:$N$1662,$O$3:$O$1662,0,0,1)</f>
        <v>24600</v>
      </c>
      <c r="AK60" s="2" cm="1">
        <f t="array" ref="AK60">_xlfn.XLOOKUP(AK$1&amp;$AB60,$M$3:$M$1662&amp;$N$3:$N$1662,$O$3:$O$1662,0,0,1)</f>
        <v>26000</v>
      </c>
      <c r="AL60" s="2" cm="1">
        <f t="array" ref="AL60">_xlfn.XLOOKUP(AL$1&amp;$AB60,$M$3:$M$1662&amp;$N$3:$N$1662,$O$3:$O$1662,0,0,1)</f>
        <v>46200</v>
      </c>
      <c r="AM60" s="2" cm="1">
        <f t="array" ref="AM60">_xlfn.XLOOKUP(AM$1&amp;$AB60,$M$3:$M$1662&amp;$N$3:$N$1662,$O$3:$O$1662,0,0,1)</f>
        <v>25000</v>
      </c>
    </row>
    <row r="61" spans="1:39" x14ac:dyDescent="0.4">
      <c r="M61" t="s">
        <v>870</v>
      </c>
      <c r="N61" t="s">
        <v>603</v>
      </c>
      <c r="O61">
        <v>25000</v>
      </c>
      <c r="AB61" t="s">
        <v>83</v>
      </c>
      <c r="AC61" s="2">
        <f t="shared" si="2"/>
        <v>4960460</v>
      </c>
      <c r="AD61" s="2">
        <f t="shared" si="14"/>
        <v>5671900</v>
      </c>
      <c r="AE61" s="2">
        <f t="shared" si="14"/>
        <v>4597900</v>
      </c>
      <c r="AF61" s="2">
        <f t="shared" si="14"/>
        <v>5046200</v>
      </c>
      <c r="AG61" s="2">
        <f t="shared" si="14"/>
        <v>5423100</v>
      </c>
      <c r="AH61" s="2">
        <f t="shared" si="14"/>
        <v>4063200</v>
      </c>
      <c r="AI61" s="2" cm="1">
        <f t="array" ref="AI61">_xlfn.XLOOKUP(AI$1&amp;$AB61,$M$3:$M$1662&amp;$N$3:$N$1662,$O$3:$O$1662,0,0,1)</f>
        <v>80000</v>
      </c>
      <c r="AJ61" s="2" cm="1">
        <f t="array" ref="AJ61">_xlfn.XLOOKUP(AJ$1&amp;$AB61,$M$3:$M$1662&amp;$N$3:$N$1662,$O$3:$O$1662,0,0,1)</f>
        <v>49000</v>
      </c>
      <c r="AK61" s="2" cm="1">
        <f t="array" ref="AK61">_xlfn.XLOOKUP(AK$1&amp;$AB61,$M$3:$M$1662&amp;$N$3:$N$1662,$O$3:$O$1662,0,0,1)</f>
        <v>24000</v>
      </c>
      <c r="AL61" s="2" cm="1">
        <f t="array" ref="AL61">_xlfn.XLOOKUP(AL$1&amp;$AB61,$M$3:$M$1662&amp;$N$3:$N$1662,$O$3:$O$1662,0,0,1)</f>
        <v>15600</v>
      </c>
      <c r="AM61" s="2" cm="1">
        <f t="array" ref="AM61">_xlfn.XLOOKUP(AM$1&amp;$AB61,$M$3:$M$1662&amp;$N$3:$N$1662,$O$3:$O$1662,0,0,1)</f>
        <v>53100</v>
      </c>
    </row>
    <row r="62" spans="1:39" x14ac:dyDescent="0.4">
      <c r="M62" t="s">
        <v>870</v>
      </c>
      <c r="N62" t="s">
        <v>604</v>
      </c>
      <c r="O62">
        <v>53100</v>
      </c>
      <c r="AB62" t="s">
        <v>209</v>
      </c>
      <c r="AC62" s="2">
        <f t="shared" si="2"/>
        <v>4986260</v>
      </c>
      <c r="AD62" s="2">
        <f t="shared" si="14"/>
        <v>5695500</v>
      </c>
      <c r="AE62" s="2">
        <f t="shared" si="14"/>
        <v>4635200</v>
      </c>
      <c r="AF62" s="2">
        <f t="shared" si="14"/>
        <v>5055900</v>
      </c>
      <c r="AG62" s="2">
        <f t="shared" si="14"/>
        <v>5465800</v>
      </c>
      <c r="AH62" s="2">
        <f t="shared" si="14"/>
        <v>4078900</v>
      </c>
      <c r="AI62" s="2" cm="1">
        <f t="array" ref="AI62">_xlfn.XLOOKUP(AI$1&amp;$AB62,$M$3:$M$1662&amp;$N$3:$N$1662,$O$3:$O$1662,0,0,1)</f>
        <v>23600</v>
      </c>
      <c r="AJ62" s="2" cm="1">
        <f t="array" ref="AJ62">_xlfn.XLOOKUP(AJ$1&amp;$AB62,$M$3:$M$1662&amp;$N$3:$N$1662,$O$3:$O$1662,0,0,1)</f>
        <v>37300</v>
      </c>
      <c r="AK62" s="2" cm="1">
        <f t="array" ref="AK62">_xlfn.XLOOKUP(AK$1&amp;$AB62,$M$3:$M$1662&amp;$N$3:$N$1662,$O$3:$O$1662,0,0,1)</f>
        <v>9700</v>
      </c>
      <c r="AL62" s="2" cm="1">
        <f t="array" ref="AL62">_xlfn.XLOOKUP(AL$1&amp;$AB62,$M$3:$M$1662&amp;$N$3:$N$1662,$O$3:$O$1662,0,0,1)</f>
        <v>42700</v>
      </c>
      <c r="AM62" s="2" cm="1">
        <f t="array" ref="AM62">_xlfn.XLOOKUP(AM$1&amp;$AB62,$M$3:$M$1662&amp;$N$3:$N$1662,$O$3:$O$1662,0,0,1)</f>
        <v>15700</v>
      </c>
    </row>
    <row r="63" spans="1:39" x14ac:dyDescent="0.4">
      <c r="M63" t="s">
        <v>870</v>
      </c>
      <c r="N63" t="s">
        <v>605</v>
      </c>
      <c r="O63">
        <v>15700</v>
      </c>
      <c r="AB63" t="s">
        <v>181</v>
      </c>
      <c r="AC63" s="2">
        <f t="shared" si="2"/>
        <v>5056000</v>
      </c>
      <c r="AD63" s="2">
        <f t="shared" si="14"/>
        <v>5740200</v>
      </c>
      <c r="AE63" s="2">
        <f t="shared" si="14"/>
        <v>4660800</v>
      </c>
      <c r="AF63" s="2">
        <f t="shared" si="14"/>
        <v>5080800</v>
      </c>
      <c r="AG63" s="2">
        <f t="shared" si="14"/>
        <v>5638200</v>
      </c>
      <c r="AH63" s="2">
        <f t="shared" si="14"/>
        <v>4160000</v>
      </c>
      <c r="AI63" s="2" cm="1">
        <f t="array" ref="AI63">_xlfn.XLOOKUP(AI$1&amp;$AB63,$M$3:$M$1662&amp;$N$3:$N$1662,$O$3:$O$1662,0,0,1)</f>
        <v>44700</v>
      </c>
      <c r="AJ63" s="2" cm="1">
        <f t="array" ref="AJ63">_xlfn.XLOOKUP(AJ$1&amp;$AB63,$M$3:$M$1662&amp;$N$3:$N$1662,$O$3:$O$1662,0,0,1)</f>
        <v>25600</v>
      </c>
      <c r="AK63" s="2" cm="1">
        <f t="array" ref="AK63">_xlfn.XLOOKUP(AK$1&amp;$AB63,$M$3:$M$1662&amp;$N$3:$N$1662,$O$3:$O$1662,0,0,1)</f>
        <v>24900</v>
      </c>
      <c r="AL63" s="2" cm="1">
        <f t="array" ref="AL63">_xlfn.XLOOKUP(AL$1&amp;$AB63,$M$3:$M$1662&amp;$N$3:$N$1662,$O$3:$O$1662,0,0,1)</f>
        <v>172400</v>
      </c>
      <c r="AM63" s="2" cm="1">
        <f t="array" ref="AM63">_xlfn.XLOOKUP(AM$1&amp;$AB63,$M$3:$M$1662&amp;$N$3:$N$1662,$O$3:$O$1662,0,0,1)</f>
        <v>81100</v>
      </c>
    </row>
    <row r="64" spans="1:39" x14ac:dyDescent="0.4">
      <c r="M64" t="s">
        <v>870</v>
      </c>
      <c r="N64" t="s">
        <v>606</v>
      </c>
      <c r="O64">
        <v>81100</v>
      </c>
      <c r="AB64" t="s">
        <v>186</v>
      </c>
      <c r="AC64" s="2">
        <f t="shared" si="2"/>
        <v>5102500</v>
      </c>
      <c r="AD64" s="2">
        <f t="shared" si="14"/>
        <v>5783800</v>
      </c>
      <c r="AE64" s="2">
        <f t="shared" si="14"/>
        <v>4675400</v>
      </c>
      <c r="AF64" s="2">
        <f t="shared" si="14"/>
        <v>5102800</v>
      </c>
      <c r="AG64" s="2">
        <f t="shared" si="14"/>
        <v>5743000</v>
      </c>
      <c r="AH64" s="2">
        <f t="shared" si="14"/>
        <v>4207500</v>
      </c>
      <c r="AI64" s="2" cm="1">
        <f t="array" ref="AI64">_xlfn.XLOOKUP(AI$1&amp;$AB64,$M$3:$M$1662&amp;$N$3:$N$1662,$O$3:$O$1662,0,0,1)</f>
        <v>43600</v>
      </c>
      <c r="AJ64" s="2" cm="1">
        <f t="array" ref="AJ64">_xlfn.XLOOKUP(AJ$1&amp;$AB64,$M$3:$M$1662&amp;$N$3:$N$1662,$O$3:$O$1662,0,0,1)</f>
        <v>14600</v>
      </c>
      <c r="AK64" s="2" cm="1">
        <f t="array" ref="AK64">_xlfn.XLOOKUP(AK$1&amp;$AB64,$M$3:$M$1662&amp;$N$3:$N$1662,$O$3:$O$1662,0,0,1)</f>
        <v>22000</v>
      </c>
      <c r="AL64" s="2" cm="1">
        <f t="array" ref="AL64">_xlfn.XLOOKUP(AL$1&amp;$AB64,$M$3:$M$1662&amp;$N$3:$N$1662,$O$3:$O$1662,0,0,1)</f>
        <v>104800</v>
      </c>
      <c r="AM64" s="2" cm="1">
        <f t="array" ref="AM64">_xlfn.XLOOKUP(AM$1&amp;$AB64,$M$3:$M$1662&amp;$N$3:$N$1662,$O$3:$O$1662,0,0,1)</f>
        <v>47500</v>
      </c>
    </row>
    <row r="65" spans="13:39" x14ac:dyDescent="0.4">
      <c r="M65" t="s">
        <v>870</v>
      </c>
      <c r="N65" t="s">
        <v>607</v>
      </c>
      <c r="O65">
        <v>47500</v>
      </c>
      <c r="AB65" t="s">
        <v>67</v>
      </c>
      <c r="AC65" s="2">
        <f t="shared" si="2"/>
        <v>5141260</v>
      </c>
      <c r="AD65" s="2">
        <f t="shared" si="14"/>
        <v>5838300</v>
      </c>
      <c r="AE65" s="2">
        <f t="shared" si="14"/>
        <v>4689700</v>
      </c>
      <c r="AF65" s="2">
        <f t="shared" si="14"/>
        <v>5172100</v>
      </c>
      <c r="AG65" s="2">
        <f t="shared" si="14"/>
        <v>5773700</v>
      </c>
      <c r="AH65" s="2">
        <f t="shared" si="14"/>
        <v>4232500</v>
      </c>
      <c r="AI65" s="2" cm="1">
        <f t="array" ref="AI65">_xlfn.XLOOKUP(AI$1&amp;$AB65,$M$3:$M$1662&amp;$N$3:$N$1662,$O$3:$O$1662,0,0,1)</f>
        <v>54500</v>
      </c>
      <c r="AJ65" s="2" cm="1">
        <f t="array" ref="AJ65">_xlfn.XLOOKUP(AJ$1&amp;$AB65,$M$3:$M$1662&amp;$N$3:$N$1662,$O$3:$O$1662,0,0,1)</f>
        <v>14300</v>
      </c>
      <c r="AK65" s="2" cm="1">
        <f t="array" ref="AK65">_xlfn.XLOOKUP(AK$1&amp;$AB65,$M$3:$M$1662&amp;$N$3:$N$1662,$O$3:$O$1662,0,0,1)</f>
        <v>69300</v>
      </c>
      <c r="AL65" s="2" cm="1">
        <f t="array" ref="AL65">_xlfn.XLOOKUP(AL$1&amp;$AB65,$M$3:$M$1662&amp;$N$3:$N$1662,$O$3:$O$1662,0,0,1)</f>
        <v>30700</v>
      </c>
      <c r="AM65" s="2" cm="1">
        <f t="array" ref="AM65">_xlfn.XLOOKUP(AM$1&amp;$AB65,$M$3:$M$1662&amp;$N$3:$N$1662,$O$3:$O$1662,0,0,1)</f>
        <v>25000</v>
      </c>
    </row>
    <row r="66" spans="13:39" x14ac:dyDescent="0.4">
      <c r="M66" t="s">
        <v>870</v>
      </c>
      <c r="N66" t="s">
        <v>608</v>
      </c>
      <c r="O66">
        <v>25000</v>
      </c>
      <c r="AB66" t="s">
        <v>297</v>
      </c>
      <c r="AC66" s="2">
        <f t="shared" si="2"/>
        <v>5156340</v>
      </c>
      <c r="AD66" s="2">
        <f t="shared" si="14"/>
        <v>5854300</v>
      </c>
      <c r="AE66" s="2">
        <f t="shared" si="14"/>
        <v>4702000</v>
      </c>
      <c r="AF66" s="2">
        <f t="shared" si="14"/>
        <v>5190400</v>
      </c>
      <c r="AG66" s="2">
        <f t="shared" si="14"/>
        <v>5793800</v>
      </c>
      <c r="AH66" s="2">
        <f t="shared" si="14"/>
        <v>4241200</v>
      </c>
      <c r="AI66" s="2" cm="1">
        <f t="array" ref="AI66">_xlfn.XLOOKUP(AI$1&amp;$AB66,$M$3:$M$1662&amp;$N$3:$N$1662,$O$3:$O$1662,0,0,1)</f>
        <v>16000</v>
      </c>
      <c r="AJ66" s="2" cm="1">
        <f t="array" ref="AJ66">_xlfn.XLOOKUP(AJ$1&amp;$AB66,$M$3:$M$1662&amp;$N$3:$N$1662,$O$3:$O$1662,0,0,1)</f>
        <v>12300</v>
      </c>
      <c r="AK66" s="2" cm="1">
        <f t="array" ref="AK66">_xlfn.XLOOKUP(AK$1&amp;$AB66,$M$3:$M$1662&amp;$N$3:$N$1662,$O$3:$O$1662,0,0,1)</f>
        <v>18300</v>
      </c>
      <c r="AL66" s="2" cm="1">
        <f t="array" ref="AL66">_xlfn.XLOOKUP(AL$1&amp;$AB66,$M$3:$M$1662&amp;$N$3:$N$1662,$O$3:$O$1662,0,0,1)</f>
        <v>20100</v>
      </c>
      <c r="AM66" s="2" cm="1">
        <f t="array" ref="AM66">_xlfn.XLOOKUP(AM$1&amp;$AB66,$M$3:$M$1662&amp;$N$3:$N$1662,$O$3:$O$1662,0,0,1)</f>
        <v>8700</v>
      </c>
    </row>
    <row r="67" spans="13:39" x14ac:dyDescent="0.4">
      <c r="M67" t="s">
        <v>870</v>
      </c>
      <c r="N67" t="s">
        <v>609</v>
      </c>
      <c r="O67">
        <v>8700</v>
      </c>
      <c r="AB67" t="s">
        <v>32</v>
      </c>
      <c r="AC67" s="2">
        <f t="shared" ref="AC67:AC130" si="15">IFERROR(AVERAGEIFS(AD67:AH67,AD67:AH67,"&gt;0"),0)</f>
        <v>5191040</v>
      </c>
      <c r="AD67" s="2">
        <f t="shared" si="14"/>
        <v>5883900</v>
      </c>
      <c r="AE67" s="2">
        <f t="shared" si="14"/>
        <v>4708300</v>
      </c>
      <c r="AF67" s="2">
        <f t="shared" si="14"/>
        <v>5204400</v>
      </c>
      <c r="AG67" s="2">
        <f t="shared" si="14"/>
        <v>5848500</v>
      </c>
      <c r="AH67" s="2">
        <f t="shared" si="14"/>
        <v>4310100</v>
      </c>
      <c r="AI67" s="2" cm="1">
        <f t="array" ref="AI67">_xlfn.XLOOKUP(AI$1&amp;$AB67,$M$3:$M$1662&amp;$N$3:$N$1662,$O$3:$O$1662,0,0,1)</f>
        <v>29600</v>
      </c>
      <c r="AJ67" s="2" cm="1">
        <f t="array" ref="AJ67">_xlfn.XLOOKUP(AJ$1&amp;$AB67,$M$3:$M$1662&amp;$N$3:$N$1662,$O$3:$O$1662,0,0,1)</f>
        <v>6300</v>
      </c>
      <c r="AK67" s="2" cm="1">
        <f t="array" ref="AK67">_xlfn.XLOOKUP(AK$1&amp;$AB67,$M$3:$M$1662&amp;$N$3:$N$1662,$O$3:$O$1662,0,0,1)</f>
        <v>14000</v>
      </c>
      <c r="AL67" s="2" cm="1">
        <f t="array" ref="AL67">_xlfn.XLOOKUP(AL$1&amp;$AB67,$M$3:$M$1662&amp;$N$3:$N$1662,$O$3:$O$1662,0,0,1)</f>
        <v>54700</v>
      </c>
      <c r="AM67" s="2" cm="1">
        <f t="array" ref="AM67">_xlfn.XLOOKUP(AM$1&amp;$AB67,$M$3:$M$1662&amp;$N$3:$N$1662,$O$3:$O$1662,0,0,1)</f>
        <v>68900</v>
      </c>
    </row>
    <row r="68" spans="13:39" x14ac:dyDescent="0.4">
      <c r="M68" t="s">
        <v>870</v>
      </c>
      <c r="N68" t="s">
        <v>610</v>
      </c>
      <c r="O68">
        <v>68900</v>
      </c>
      <c r="AB68" t="s">
        <v>20</v>
      </c>
      <c r="AC68" s="2">
        <f t="shared" si="15"/>
        <v>5220420</v>
      </c>
      <c r="AD68" s="2">
        <f t="shared" ref="AD68:AH83" si="16">AD67+AI68</f>
        <v>5899200</v>
      </c>
      <c r="AE68" s="2">
        <f t="shared" si="16"/>
        <v>4729900</v>
      </c>
      <c r="AF68" s="2">
        <f t="shared" si="16"/>
        <v>5239600</v>
      </c>
      <c r="AG68" s="2">
        <f t="shared" si="16"/>
        <v>5869300</v>
      </c>
      <c r="AH68" s="2">
        <f t="shared" si="16"/>
        <v>4364100</v>
      </c>
      <c r="AI68" s="2" cm="1">
        <f t="array" ref="AI68">_xlfn.XLOOKUP(AI$1&amp;$AB68,$M$3:$M$1662&amp;$N$3:$N$1662,$O$3:$O$1662,0,0,1)</f>
        <v>15300</v>
      </c>
      <c r="AJ68" s="2" cm="1">
        <f t="array" ref="AJ68">_xlfn.XLOOKUP(AJ$1&amp;$AB68,$M$3:$M$1662&amp;$N$3:$N$1662,$O$3:$O$1662,0,0,1)</f>
        <v>21600</v>
      </c>
      <c r="AK68" s="2" cm="1">
        <f t="array" ref="AK68">_xlfn.XLOOKUP(AK$1&amp;$AB68,$M$3:$M$1662&amp;$N$3:$N$1662,$O$3:$O$1662,0,0,1)</f>
        <v>35200</v>
      </c>
      <c r="AL68" s="2" cm="1">
        <f t="array" ref="AL68">_xlfn.XLOOKUP(AL$1&amp;$AB68,$M$3:$M$1662&amp;$N$3:$N$1662,$O$3:$O$1662,0,0,1)</f>
        <v>20800</v>
      </c>
      <c r="AM68" s="2" cm="1">
        <f t="array" ref="AM68">_xlfn.XLOOKUP(AM$1&amp;$AB68,$M$3:$M$1662&amp;$N$3:$N$1662,$O$3:$O$1662,0,0,1)</f>
        <v>54000</v>
      </c>
    </row>
    <row r="69" spans="13:39" x14ac:dyDescent="0.4">
      <c r="M69" t="s">
        <v>870</v>
      </c>
      <c r="N69" t="s">
        <v>611</v>
      </c>
      <c r="O69">
        <v>54000</v>
      </c>
      <c r="AB69" t="s">
        <v>61</v>
      </c>
      <c r="AC69" s="2">
        <f t="shared" si="15"/>
        <v>5249500</v>
      </c>
      <c r="AD69" s="2">
        <f t="shared" si="16"/>
        <v>5922400</v>
      </c>
      <c r="AE69" s="2">
        <f t="shared" si="16"/>
        <v>4759900</v>
      </c>
      <c r="AF69" s="2">
        <f t="shared" si="16"/>
        <v>5280300</v>
      </c>
      <c r="AG69" s="2">
        <f t="shared" si="16"/>
        <v>5894300</v>
      </c>
      <c r="AH69" s="2">
        <f t="shared" si="16"/>
        <v>4390600</v>
      </c>
      <c r="AI69" s="2" cm="1">
        <f t="array" ref="AI69">_xlfn.XLOOKUP(AI$1&amp;$AB69,$M$3:$M$1662&amp;$N$3:$N$1662,$O$3:$O$1662,0,0,1)</f>
        <v>23200</v>
      </c>
      <c r="AJ69" s="2" cm="1">
        <f t="array" ref="AJ69">_xlfn.XLOOKUP(AJ$1&amp;$AB69,$M$3:$M$1662&amp;$N$3:$N$1662,$O$3:$O$1662,0,0,1)</f>
        <v>30000</v>
      </c>
      <c r="AK69" s="2" cm="1">
        <f t="array" ref="AK69">_xlfn.XLOOKUP(AK$1&amp;$AB69,$M$3:$M$1662&amp;$N$3:$N$1662,$O$3:$O$1662,0,0,1)</f>
        <v>40700</v>
      </c>
      <c r="AL69" s="2" cm="1">
        <f t="array" ref="AL69">_xlfn.XLOOKUP(AL$1&amp;$AB69,$M$3:$M$1662&amp;$N$3:$N$1662,$O$3:$O$1662,0,0,1)</f>
        <v>25000</v>
      </c>
      <c r="AM69" s="2" cm="1">
        <f t="array" ref="AM69">_xlfn.XLOOKUP(AM$1&amp;$AB69,$M$3:$M$1662&amp;$N$3:$N$1662,$O$3:$O$1662,0,0,1)</f>
        <v>26500</v>
      </c>
    </row>
    <row r="70" spans="13:39" x14ac:dyDescent="0.4">
      <c r="M70" t="s">
        <v>870</v>
      </c>
      <c r="N70" t="s">
        <v>612</v>
      </c>
      <c r="O70">
        <v>26500</v>
      </c>
      <c r="AB70" t="s">
        <v>128</v>
      </c>
      <c r="AC70" s="2">
        <f t="shared" si="15"/>
        <v>5270100</v>
      </c>
      <c r="AD70" s="2">
        <f t="shared" si="16"/>
        <v>5941600</v>
      </c>
      <c r="AE70" s="2">
        <f t="shared" si="16"/>
        <v>4776600</v>
      </c>
      <c r="AF70" s="2">
        <f t="shared" si="16"/>
        <v>5327500</v>
      </c>
      <c r="AG70" s="2">
        <f t="shared" si="16"/>
        <v>5900600</v>
      </c>
      <c r="AH70" s="2">
        <f t="shared" si="16"/>
        <v>4404200</v>
      </c>
      <c r="AI70" s="2" cm="1">
        <f t="array" ref="AI70">_xlfn.XLOOKUP(AI$1&amp;$AB70,$M$3:$M$1662&amp;$N$3:$N$1662,$O$3:$O$1662,0,0,1)</f>
        <v>19200</v>
      </c>
      <c r="AJ70" s="2" cm="1">
        <f t="array" ref="AJ70">_xlfn.XLOOKUP(AJ$1&amp;$AB70,$M$3:$M$1662&amp;$N$3:$N$1662,$O$3:$O$1662,0,0,1)</f>
        <v>16700</v>
      </c>
      <c r="AK70" s="2" cm="1">
        <f t="array" ref="AK70">_xlfn.XLOOKUP(AK$1&amp;$AB70,$M$3:$M$1662&amp;$N$3:$N$1662,$O$3:$O$1662,0,0,1)</f>
        <v>47200</v>
      </c>
      <c r="AL70" s="2" cm="1">
        <f t="array" ref="AL70">_xlfn.XLOOKUP(AL$1&amp;$AB70,$M$3:$M$1662&amp;$N$3:$N$1662,$O$3:$O$1662,0,0,1)</f>
        <v>6300</v>
      </c>
      <c r="AM70" s="2" cm="1">
        <f t="array" ref="AM70">_xlfn.XLOOKUP(AM$1&amp;$AB70,$M$3:$M$1662&amp;$N$3:$N$1662,$O$3:$O$1662,0,0,1)</f>
        <v>13600</v>
      </c>
    </row>
    <row r="71" spans="13:39" x14ac:dyDescent="0.4">
      <c r="M71" t="s">
        <v>870</v>
      </c>
      <c r="N71" t="s">
        <v>613</v>
      </c>
      <c r="O71">
        <v>13600</v>
      </c>
      <c r="AB71" t="s">
        <v>16</v>
      </c>
      <c r="AC71" s="2">
        <f t="shared" si="15"/>
        <v>5301980</v>
      </c>
      <c r="AD71" s="2">
        <f t="shared" si="16"/>
        <v>5951900</v>
      </c>
      <c r="AE71" s="2">
        <f t="shared" si="16"/>
        <v>4783700</v>
      </c>
      <c r="AF71" s="2">
        <f t="shared" si="16"/>
        <v>5374100</v>
      </c>
      <c r="AG71" s="2">
        <f t="shared" si="16"/>
        <v>5934900</v>
      </c>
      <c r="AH71" s="2">
        <f t="shared" si="16"/>
        <v>4465300</v>
      </c>
      <c r="AI71" s="2" cm="1">
        <f t="array" ref="AI71">_xlfn.XLOOKUP(AI$1&amp;$AB71,$M$3:$M$1662&amp;$N$3:$N$1662,$O$3:$O$1662,0,0,1)</f>
        <v>10300</v>
      </c>
      <c r="AJ71" s="2" cm="1">
        <f t="array" ref="AJ71">_xlfn.XLOOKUP(AJ$1&amp;$AB71,$M$3:$M$1662&amp;$N$3:$N$1662,$O$3:$O$1662,0,0,1)</f>
        <v>7100</v>
      </c>
      <c r="AK71" s="2" cm="1">
        <f t="array" ref="AK71">_xlfn.XLOOKUP(AK$1&amp;$AB71,$M$3:$M$1662&amp;$N$3:$N$1662,$O$3:$O$1662,0,0,1)</f>
        <v>46600</v>
      </c>
      <c r="AL71" s="2" cm="1">
        <f t="array" ref="AL71">_xlfn.XLOOKUP(AL$1&amp;$AB71,$M$3:$M$1662&amp;$N$3:$N$1662,$O$3:$O$1662,0,0,1)</f>
        <v>34300</v>
      </c>
      <c r="AM71" s="2" cm="1">
        <f t="array" ref="AM71">_xlfn.XLOOKUP(AM$1&amp;$AB71,$M$3:$M$1662&amp;$N$3:$N$1662,$O$3:$O$1662,0,0,1)</f>
        <v>61100</v>
      </c>
    </row>
    <row r="72" spans="13:39" x14ac:dyDescent="0.4">
      <c r="M72" t="s">
        <v>870</v>
      </c>
      <c r="N72" t="s">
        <v>614</v>
      </c>
      <c r="O72">
        <v>61100</v>
      </c>
      <c r="AB72" t="s">
        <v>90</v>
      </c>
      <c r="AC72" s="2">
        <f t="shared" si="15"/>
        <v>5325060</v>
      </c>
      <c r="AD72" s="2">
        <f t="shared" si="16"/>
        <v>5983500</v>
      </c>
      <c r="AE72" s="2">
        <f t="shared" si="16"/>
        <v>4813300</v>
      </c>
      <c r="AF72" s="2">
        <f t="shared" si="16"/>
        <v>5390700</v>
      </c>
      <c r="AG72" s="2">
        <f t="shared" si="16"/>
        <v>5950200</v>
      </c>
      <c r="AH72" s="2">
        <f t="shared" si="16"/>
        <v>4487600</v>
      </c>
      <c r="AI72" s="2" cm="1">
        <f t="array" ref="AI72">_xlfn.XLOOKUP(AI$1&amp;$AB72,$M$3:$M$1662&amp;$N$3:$N$1662,$O$3:$O$1662,0,0,1)</f>
        <v>31600</v>
      </c>
      <c r="AJ72" s="2" cm="1">
        <f t="array" ref="AJ72">_xlfn.XLOOKUP(AJ$1&amp;$AB72,$M$3:$M$1662&amp;$N$3:$N$1662,$O$3:$O$1662,0,0,1)</f>
        <v>29600</v>
      </c>
      <c r="AK72" s="2" cm="1">
        <f t="array" ref="AK72">_xlfn.XLOOKUP(AK$1&amp;$AB72,$M$3:$M$1662&amp;$N$3:$N$1662,$O$3:$O$1662,0,0,1)</f>
        <v>16600</v>
      </c>
      <c r="AL72" s="2" cm="1">
        <f t="array" ref="AL72">_xlfn.XLOOKUP(AL$1&amp;$AB72,$M$3:$M$1662&amp;$N$3:$N$1662,$O$3:$O$1662,0,0,1)</f>
        <v>15300</v>
      </c>
      <c r="AM72" s="2" cm="1">
        <f t="array" ref="AM72">_xlfn.XLOOKUP(AM$1&amp;$AB72,$M$3:$M$1662&amp;$N$3:$N$1662,$O$3:$O$1662,0,0,1)</f>
        <v>22300</v>
      </c>
    </row>
    <row r="73" spans="13:39" x14ac:dyDescent="0.4">
      <c r="M73" t="s">
        <v>870</v>
      </c>
      <c r="N73" t="s">
        <v>615</v>
      </c>
      <c r="O73">
        <v>22300</v>
      </c>
      <c r="AB73" t="s">
        <v>205</v>
      </c>
      <c r="AC73" s="2">
        <f t="shared" si="15"/>
        <v>5343580</v>
      </c>
      <c r="AD73" s="2">
        <f t="shared" si="16"/>
        <v>6004600</v>
      </c>
      <c r="AE73" s="2">
        <f t="shared" si="16"/>
        <v>4827600</v>
      </c>
      <c r="AF73" s="2">
        <f t="shared" si="16"/>
        <v>5408500</v>
      </c>
      <c r="AG73" s="2">
        <f t="shared" si="16"/>
        <v>5964500</v>
      </c>
      <c r="AH73" s="2">
        <f t="shared" si="16"/>
        <v>4512700</v>
      </c>
      <c r="AI73" s="2" cm="1">
        <f t="array" ref="AI73">_xlfn.XLOOKUP(AI$1&amp;$AB73,$M$3:$M$1662&amp;$N$3:$N$1662,$O$3:$O$1662,0,0,1)</f>
        <v>21100</v>
      </c>
      <c r="AJ73" s="2" cm="1">
        <f t="array" ref="AJ73">_xlfn.XLOOKUP(AJ$1&amp;$AB73,$M$3:$M$1662&amp;$N$3:$N$1662,$O$3:$O$1662,0,0,1)</f>
        <v>14300</v>
      </c>
      <c r="AK73" s="2" cm="1">
        <f t="array" ref="AK73">_xlfn.XLOOKUP(AK$1&amp;$AB73,$M$3:$M$1662&amp;$N$3:$N$1662,$O$3:$O$1662,0,0,1)</f>
        <v>17800</v>
      </c>
      <c r="AL73" s="2" cm="1">
        <f t="array" ref="AL73">_xlfn.XLOOKUP(AL$1&amp;$AB73,$M$3:$M$1662&amp;$N$3:$N$1662,$O$3:$O$1662,0,0,1)</f>
        <v>14300</v>
      </c>
      <c r="AM73" s="2" cm="1">
        <f t="array" ref="AM73">_xlfn.XLOOKUP(AM$1&amp;$AB73,$M$3:$M$1662&amp;$N$3:$N$1662,$O$3:$O$1662,0,0,1)</f>
        <v>25100</v>
      </c>
    </row>
    <row r="74" spans="13:39" x14ac:dyDescent="0.4">
      <c r="M74" t="s">
        <v>870</v>
      </c>
      <c r="N74" t="s">
        <v>616</v>
      </c>
      <c r="O74">
        <v>25100</v>
      </c>
      <c r="AB74" t="s">
        <v>89</v>
      </c>
      <c r="AC74" s="2">
        <f t="shared" si="15"/>
        <v>5365420</v>
      </c>
      <c r="AD74" s="2">
        <f t="shared" si="16"/>
        <v>6030100</v>
      </c>
      <c r="AE74" s="2">
        <f t="shared" si="16"/>
        <v>4847800</v>
      </c>
      <c r="AF74" s="2">
        <f t="shared" si="16"/>
        <v>5427400</v>
      </c>
      <c r="AG74" s="2">
        <f t="shared" si="16"/>
        <v>5991500</v>
      </c>
      <c r="AH74" s="2">
        <f t="shared" si="16"/>
        <v>4530300</v>
      </c>
      <c r="AI74" s="2" cm="1">
        <f t="array" ref="AI74">_xlfn.XLOOKUP(AI$1&amp;$AB74,$M$3:$M$1662&amp;$N$3:$N$1662,$O$3:$O$1662,0,0,1)</f>
        <v>25500</v>
      </c>
      <c r="AJ74" s="2" cm="1">
        <f t="array" ref="AJ74">_xlfn.XLOOKUP(AJ$1&amp;$AB74,$M$3:$M$1662&amp;$N$3:$N$1662,$O$3:$O$1662,0,0,1)</f>
        <v>20200</v>
      </c>
      <c r="AK74" s="2" cm="1">
        <f t="array" ref="AK74">_xlfn.XLOOKUP(AK$1&amp;$AB74,$M$3:$M$1662&amp;$N$3:$N$1662,$O$3:$O$1662,0,0,1)</f>
        <v>18900</v>
      </c>
      <c r="AL74" s="2" cm="1">
        <f t="array" ref="AL74">_xlfn.XLOOKUP(AL$1&amp;$AB74,$M$3:$M$1662&amp;$N$3:$N$1662,$O$3:$O$1662,0,0,1)</f>
        <v>27000</v>
      </c>
      <c r="AM74" s="2" cm="1">
        <f t="array" ref="AM74">_xlfn.XLOOKUP(AM$1&amp;$AB74,$M$3:$M$1662&amp;$N$3:$N$1662,$O$3:$O$1662,0,0,1)</f>
        <v>17600</v>
      </c>
    </row>
    <row r="75" spans="13:39" x14ac:dyDescent="0.4">
      <c r="M75" t="s">
        <v>870</v>
      </c>
      <c r="N75" t="s">
        <v>617</v>
      </c>
      <c r="O75">
        <v>17600</v>
      </c>
      <c r="AB75" t="s">
        <v>292</v>
      </c>
      <c r="AC75" s="2">
        <f t="shared" si="15"/>
        <v>5382040</v>
      </c>
      <c r="AD75" s="2">
        <f t="shared" si="16"/>
        <v>6045900</v>
      </c>
      <c r="AE75" s="2">
        <f t="shared" si="16"/>
        <v>4859400</v>
      </c>
      <c r="AF75" s="2">
        <f t="shared" si="16"/>
        <v>5441100</v>
      </c>
      <c r="AG75" s="2">
        <f t="shared" si="16"/>
        <v>6016600</v>
      </c>
      <c r="AH75" s="2">
        <f t="shared" si="16"/>
        <v>4547200</v>
      </c>
      <c r="AI75" s="2" cm="1">
        <f t="array" ref="AI75">_xlfn.XLOOKUP(AI$1&amp;$AB75,$M$3:$M$1662&amp;$N$3:$N$1662,$O$3:$O$1662,0,0,1)</f>
        <v>15800</v>
      </c>
      <c r="AJ75" s="2" cm="1">
        <f t="array" ref="AJ75">_xlfn.XLOOKUP(AJ$1&amp;$AB75,$M$3:$M$1662&amp;$N$3:$N$1662,$O$3:$O$1662,0,0,1)</f>
        <v>11600</v>
      </c>
      <c r="AK75" s="2" cm="1">
        <f t="array" ref="AK75">_xlfn.XLOOKUP(AK$1&amp;$AB75,$M$3:$M$1662&amp;$N$3:$N$1662,$O$3:$O$1662,0,0,1)</f>
        <v>13700</v>
      </c>
      <c r="AL75" s="2" cm="1">
        <f t="array" ref="AL75">_xlfn.XLOOKUP(AL$1&amp;$AB75,$M$3:$M$1662&amp;$N$3:$N$1662,$O$3:$O$1662,0,0,1)</f>
        <v>25100</v>
      </c>
      <c r="AM75" s="2" cm="1">
        <f t="array" ref="AM75">_xlfn.XLOOKUP(AM$1&amp;$AB75,$M$3:$M$1662&amp;$N$3:$N$1662,$O$3:$O$1662,0,0,1)</f>
        <v>16900</v>
      </c>
    </row>
    <row r="76" spans="13:39" x14ac:dyDescent="0.4">
      <c r="M76" t="s">
        <v>870</v>
      </c>
      <c r="N76" t="s">
        <v>618</v>
      </c>
      <c r="O76">
        <v>16900</v>
      </c>
      <c r="AB76" t="s">
        <v>298</v>
      </c>
      <c r="AC76" s="2">
        <f t="shared" si="15"/>
        <v>5405380</v>
      </c>
      <c r="AD76" s="2">
        <f t="shared" si="16"/>
        <v>6068000</v>
      </c>
      <c r="AE76" s="2">
        <f t="shared" si="16"/>
        <v>4875300</v>
      </c>
      <c r="AF76" s="2">
        <f t="shared" si="16"/>
        <v>5465100</v>
      </c>
      <c r="AG76" s="2">
        <f t="shared" si="16"/>
        <v>6059300</v>
      </c>
      <c r="AH76" s="2">
        <f t="shared" si="16"/>
        <v>4559200</v>
      </c>
      <c r="AI76" s="2" cm="1">
        <f t="array" ref="AI76">_xlfn.XLOOKUP(AI$1&amp;$AB76,$M$3:$M$1662&amp;$N$3:$N$1662,$O$3:$O$1662,0,0,1)</f>
        <v>22100</v>
      </c>
      <c r="AJ76" s="2" cm="1">
        <f t="array" ref="AJ76">_xlfn.XLOOKUP(AJ$1&amp;$AB76,$M$3:$M$1662&amp;$N$3:$N$1662,$O$3:$O$1662,0,0,1)</f>
        <v>15900</v>
      </c>
      <c r="AK76" s="2" cm="1">
        <f t="array" ref="AK76">_xlfn.XLOOKUP(AK$1&amp;$AB76,$M$3:$M$1662&amp;$N$3:$N$1662,$O$3:$O$1662,0,0,1)</f>
        <v>24000</v>
      </c>
      <c r="AL76" s="2" cm="1">
        <f t="array" ref="AL76">_xlfn.XLOOKUP(AL$1&amp;$AB76,$M$3:$M$1662&amp;$N$3:$N$1662,$O$3:$O$1662,0,0,1)</f>
        <v>42700</v>
      </c>
      <c r="AM76" s="2" cm="1">
        <f t="array" ref="AM76">_xlfn.XLOOKUP(AM$1&amp;$AB76,$M$3:$M$1662&amp;$N$3:$N$1662,$O$3:$O$1662,0,0,1)</f>
        <v>12000</v>
      </c>
    </row>
    <row r="77" spans="13:39" x14ac:dyDescent="0.4">
      <c r="M77" t="s">
        <v>870</v>
      </c>
      <c r="N77" t="s">
        <v>619</v>
      </c>
      <c r="O77">
        <v>12000</v>
      </c>
      <c r="AB77" t="s">
        <v>106</v>
      </c>
      <c r="AC77" s="2">
        <f t="shared" si="15"/>
        <v>5426800</v>
      </c>
      <c r="AD77" s="2">
        <f t="shared" si="16"/>
        <v>6084700</v>
      </c>
      <c r="AE77" s="2">
        <f t="shared" si="16"/>
        <v>4893100</v>
      </c>
      <c r="AF77" s="2">
        <f t="shared" si="16"/>
        <v>5479300</v>
      </c>
      <c r="AG77" s="2">
        <f t="shared" si="16"/>
        <v>6091700</v>
      </c>
      <c r="AH77" s="2">
        <f t="shared" si="16"/>
        <v>4585200</v>
      </c>
      <c r="AI77" s="2" cm="1">
        <f t="array" ref="AI77">_xlfn.XLOOKUP(AI$1&amp;$AB77,$M$3:$M$1662&amp;$N$3:$N$1662,$O$3:$O$1662,0,0,1)</f>
        <v>16700</v>
      </c>
      <c r="AJ77" s="2" cm="1">
        <f t="array" ref="AJ77">_xlfn.XLOOKUP(AJ$1&amp;$AB77,$M$3:$M$1662&amp;$N$3:$N$1662,$O$3:$O$1662,0,0,1)</f>
        <v>17800</v>
      </c>
      <c r="AK77" s="2" cm="1">
        <f t="array" ref="AK77">_xlfn.XLOOKUP(AK$1&amp;$AB77,$M$3:$M$1662&amp;$N$3:$N$1662,$O$3:$O$1662,0,0,1)</f>
        <v>14200</v>
      </c>
      <c r="AL77" s="2" cm="1">
        <f t="array" ref="AL77">_xlfn.XLOOKUP(AL$1&amp;$AB77,$M$3:$M$1662&amp;$N$3:$N$1662,$O$3:$O$1662,0,0,1)</f>
        <v>32400</v>
      </c>
      <c r="AM77" s="2" cm="1">
        <f t="array" ref="AM77">_xlfn.XLOOKUP(AM$1&amp;$AB77,$M$3:$M$1662&amp;$N$3:$N$1662,$O$3:$O$1662,0,0,1)</f>
        <v>26000</v>
      </c>
    </row>
    <row r="78" spans="13:39" x14ac:dyDescent="0.4">
      <c r="M78" t="s">
        <v>870</v>
      </c>
      <c r="N78" t="s">
        <v>620</v>
      </c>
      <c r="O78">
        <v>26000</v>
      </c>
      <c r="AB78" t="s">
        <v>143</v>
      </c>
      <c r="AC78" s="2">
        <f t="shared" si="15"/>
        <v>5468740</v>
      </c>
      <c r="AD78" s="2">
        <f t="shared" si="16"/>
        <v>6101100</v>
      </c>
      <c r="AE78" s="2">
        <f t="shared" si="16"/>
        <v>4903900</v>
      </c>
      <c r="AF78" s="2">
        <f t="shared" si="16"/>
        <v>5606400</v>
      </c>
      <c r="AG78" s="2">
        <f t="shared" si="16"/>
        <v>6128400</v>
      </c>
      <c r="AH78" s="2">
        <f t="shared" si="16"/>
        <v>4603900</v>
      </c>
      <c r="AI78" s="2" cm="1">
        <f t="array" ref="AI78">_xlfn.XLOOKUP(AI$1&amp;$AB78,$M$3:$M$1662&amp;$N$3:$N$1662,$O$3:$O$1662,0,0,1)</f>
        <v>16400</v>
      </c>
      <c r="AJ78" s="2" cm="1">
        <f t="array" ref="AJ78">_xlfn.XLOOKUP(AJ$1&amp;$AB78,$M$3:$M$1662&amp;$N$3:$N$1662,$O$3:$O$1662,0,0,1)</f>
        <v>10800</v>
      </c>
      <c r="AK78" s="2" cm="1">
        <f t="array" ref="AK78">_xlfn.XLOOKUP(AK$1&amp;$AB78,$M$3:$M$1662&amp;$N$3:$N$1662,$O$3:$O$1662,0,0,1)</f>
        <v>127100</v>
      </c>
      <c r="AL78" s="2" cm="1">
        <f t="array" ref="AL78">_xlfn.XLOOKUP(AL$1&amp;$AB78,$M$3:$M$1662&amp;$N$3:$N$1662,$O$3:$O$1662,0,0,1)</f>
        <v>36700</v>
      </c>
      <c r="AM78" s="2" cm="1">
        <f t="array" ref="AM78">_xlfn.XLOOKUP(AM$1&amp;$AB78,$M$3:$M$1662&amp;$N$3:$N$1662,$O$3:$O$1662,0,0,1)</f>
        <v>18700</v>
      </c>
    </row>
    <row r="79" spans="13:39" x14ac:dyDescent="0.4">
      <c r="M79" t="s">
        <v>870</v>
      </c>
      <c r="N79" t="s">
        <v>621</v>
      </c>
      <c r="O79">
        <v>18700</v>
      </c>
      <c r="AB79" t="s">
        <v>137</v>
      </c>
      <c r="AC79" s="2">
        <f t="shared" si="15"/>
        <v>5500720</v>
      </c>
      <c r="AD79" s="2">
        <f t="shared" si="16"/>
        <v>6112700</v>
      </c>
      <c r="AE79" s="2">
        <f t="shared" si="16"/>
        <v>4916600</v>
      </c>
      <c r="AF79" s="2">
        <f t="shared" si="16"/>
        <v>5701500</v>
      </c>
      <c r="AG79" s="2">
        <f t="shared" si="16"/>
        <v>6145400</v>
      </c>
      <c r="AH79" s="2">
        <f t="shared" si="16"/>
        <v>4627400</v>
      </c>
      <c r="AI79" s="2" cm="1">
        <f t="array" ref="AI79">_xlfn.XLOOKUP(AI$1&amp;$AB79,$M$3:$M$1662&amp;$N$3:$N$1662,$O$3:$O$1662,0,0,1)</f>
        <v>11600</v>
      </c>
      <c r="AJ79" s="2" cm="1">
        <f t="array" ref="AJ79">_xlfn.XLOOKUP(AJ$1&amp;$AB79,$M$3:$M$1662&amp;$N$3:$N$1662,$O$3:$O$1662,0,0,1)</f>
        <v>12700</v>
      </c>
      <c r="AK79" s="2" cm="1">
        <f t="array" ref="AK79">_xlfn.XLOOKUP(AK$1&amp;$AB79,$M$3:$M$1662&amp;$N$3:$N$1662,$O$3:$O$1662,0,0,1)</f>
        <v>95100</v>
      </c>
      <c r="AL79" s="2" cm="1">
        <f t="array" ref="AL79">_xlfn.XLOOKUP(AL$1&amp;$AB79,$M$3:$M$1662&amp;$N$3:$N$1662,$O$3:$O$1662,0,0,1)</f>
        <v>17000</v>
      </c>
      <c r="AM79" s="2" cm="1">
        <f t="array" ref="AM79">_xlfn.XLOOKUP(AM$1&amp;$AB79,$M$3:$M$1662&amp;$N$3:$N$1662,$O$3:$O$1662,0,0,1)</f>
        <v>23500</v>
      </c>
    </row>
    <row r="80" spans="13:39" x14ac:dyDescent="0.4">
      <c r="M80" t="s">
        <v>870</v>
      </c>
      <c r="N80" t="s">
        <v>622</v>
      </c>
      <c r="O80">
        <v>23500</v>
      </c>
      <c r="AB80" t="s">
        <v>119</v>
      </c>
      <c r="AC80" s="2">
        <f t="shared" si="15"/>
        <v>5520760</v>
      </c>
      <c r="AD80" s="2">
        <f t="shared" si="16"/>
        <v>6131800</v>
      </c>
      <c r="AE80" s="2">
        <f t="shared" si="16"/>
        <v>4930400</v>
      </c>
      <c r="AF80" s="2">
        <f t="shared" si="16"/>
        <v>5733800</v>
      </c>
      <c r="AG80" s="2">
        <f t="shared" si="16"/>
        <v>6161800</v>
      </c>
      <c r="AH80" s="2">
        <f t="shared" si="16"/>
        <v>4646000</v>
      </c>
      <c r="AI80" s="2" cm="1">
        <f t="array" ref="AI80">_xlfn.XLOOKUP(AI$1&amp;$AB80,$M$3:$M$1662&amp;$N$3:$N$1662,$O$3:$O$1662,0,0,1)</f>
        <v>19100</v>
      </c>
      <c r="AJ80" s="2" cm="1">
        <f t="array" ref="AJ80">_xlfn.XLOOKUP(AJ$1&amp;$AB80,$M$3:$M$1662&amp;$N$3:$N$1662,$O$3:$O$1662,0,0,1)</f>
        <v>13800</v>
      </c>
      <c r="AK80" s="2" cm="1">
        <f t="array" ref="AK80">_xlfn.XLOOKUP(AK$1&amp;$AB80,$M$3:$M$1662&amp;$N$3:$N$1662,$O$3:$O$1662,0,0,1)</f>
        <v>32300</v>
      </c>
      <c r="AL80" s="2" cm="1">
        <f t="array" ref="AL80">_xlfn.XLOOKUP(AL$1&amp;$AB80,$M$3:$M$1662&amp;$N$3:$N$1662,$O$3:$O$1662,0,0,1)</f>
        <v>16400</v>
      </c>
      <c r="AM80" s="2" cm="1">
        <f t="array" ref="AM80">_xlfn.XLOOKUP(AM$1&amp;$AB80,$M$3:$M$1662&amp;$N$3:$N$1662,$O$3:$O$1662,0,0,1)</f>
        <v>18600</v>
      </c>
    </row>
    <row r="81" spans="13:39" x14ac:dyDescent="0.4">
      <c r="M81" t="s">
        <v>870</v>
      </c>
      <c r="N81" t="s">
        <v>623</v>
      </c>
      <c r="O81">
        <v>18600</v>
      </c>
      <c r="AB81" t="s">
        <v>135</v>
      </c>
      <c r="AC81" s="2">
        <f t="shared" si="15"/>
        <v>5534960</v>
      </c>
      <c r="AD81" s="2">
        <f t="shared" si="16"/>
        <v>6142200</v>
      </c>
      <c r="AE81" s="2">
        <f t="shared" si="16"/>
        <v>4946300</v>
      </c>
      <c r="AF81" s="2">
        <f t="shared" si="16"/>
        <v>5761800</v>
      </c>
      <c r="AG81" s="2">
        <f t="shared" si="16"/>
        <v>6167800</v>
      </c>
      <c r="AH81" s="2">
        <f t="shared" si="16"/>
        <v>4656700</v>
      </c>
      <c r="AI81" s="2" cm="1">
        <f t="array" ref="AI81">_xlfn.XLOOKUP(AI$1&amp;$AB81,$M$3:$M$1662&amp;$N$3:$N$1662,$O$3:$O$1662,0,0,1)</f>
        <v>10400</v>
      </c>
      <c r="AJ81" s="2" cm="1">
        <f t="array" ref="AJ81">_xlfn.XLOOKUP(AJ$1&amp;$AB81,$M$3:$M$1662&amp;$N$3:$N$1662,$O$3:$O$1662,0,0,1)</f>
        <v>15900</v>
      </c>
      <c r="AK81" s="2" cm="1">
        <f t="array" ref="AK81">_xlfn.XLOOKUP(AK$1&amp;$AB81,$M$3:$M$1662&amp;$N$3:$N$1662,$O$3:$O$1662,0,0,1)</f>
        <v>28000</v>
      </c>
      <c r="AL81" s="2" cm="1">
        <f t="array" ref="AL81">_xlfn.XLOOKUP(AL$1&amp;$AB81,$M$3:$M$1662&amp;$N$3:$N$1662,$O$3:$O$1662,0,0,1)</f>
        <v>6000</v>
      </c>
      <c r="AM81" s="2" cm="1">
        <f t="array" ref="AM81">_xlfn.XLOOKUP(AM$1&amp;$AB81,$M$3:$M$1662&amp;$N$3:$N$1662,$O$3:$O$1662,0,0,1)</f>
        <v>10700</v>
      </c>
    </row>
    <row r="82" spans="13:39" x14ac:dyDescent="0.4">
      <c r="M82" t="s">
        <v>870</v>
      </c>
      <c r="N82" t="s">
        <v>624</v>
      </c>
      <c r="O82">
        <v>10700</v>
      </c>
      <c r="AB82" t="s">
        <v>299</v>
      </c>
      <c r="AC82" s="2">
        <f t="shared" si="15"/>
        <v>5564040</v>
      </c>
      <c r="AD82" s="2">
        <f t="shared" si="16"/>
        <v>6174900</v>
      </c>
      <c r="AE82" s="2">
        <f t="shared" si="16"/>
        <v>4957200</v>
      </c>
      <c r="AF82" s="2">
        <f t="shared" si="16"/>
        <v>5793900</v>
      </c>
      <c r="AG82" s="2">
        <f t="shared" si="16"/>
        <v>6180100</v>
      </c>
      <c r="AH82" s="2">
        <f t="shared" si="16"/>
        <v>4714100</v>
      </c>
      <c r="AI82" s="2" cm="1">
        <f t="array" ref="AI82">_xlfn.XLOOKUP(AI$1&amp;$AB82,$M$3:$M$1662&amp;$N$3:$N$1662,$O$3:$O$1662,0,0,1)</f>
        <v>32700</v>
      </c>
      <c r="AJ82" s="2" cm="1">
        <f t="array" ref="AJ82">_xlfn.XLOOKUP(AJ$1&amp;$AB82,$M$3:$M$1662&amp;$N$3:$N$1662,$O$3:$O$1662,0,0,1)</f>
        <v>10900</v>
      </c>
      <c r="AK82" s="2" cm="1">
        <f t="array" ref="AK82">_xlfn.XLOOKUP(AK$1&amp;$AB82,$M$3:$M$1662&amp;$N$3:$N$1662,$O$3:$O$1662,0,0,1)</f>
        <v>32100</v>
      </c>
      <c r="AL82" s="2" cm="1">
        <f t="array" ref="AL82">_xlfn.XLOOKUP(AL$1&amp;$AB82,$M$3:$M$1662&amp;$N$3:$N$1662,$O$3:$O$1662,0,0,1)</f>
        <v>12300</v>
      </c>
      <c r="AM82" s="2" cm="1">
        <f t="array" ref="AM82">_xlfn.XLOOKUP(AM$1&amp;$AB82,$M$3:$M$1662&amp;$N$3:$N$1662,$O$3:$O$1662,0,0,1)</f>
        <v>57400</v>
      </c>
    </row>
    <row r="83" spans="13:39" x14ac:dyDescent="0.4">
      <c r="M83" t="s">
        <v>870</v>
      </c>
      <c r="N83" t="s">
        <v>625</v>
      </c>
      <c r="O83">
        <v>57400</v>
      </c>
      <c r="AB83" t="s">
        <v>97</v>
      </c>
      <c r="AC83" s="2">
        <f t="shared" si="15"/>
        <v>5582960</v>
      </c>
      <c r="AD83" s="2">
        <f t="shared" si="16"/>
        <v>6192700</v>
      </c>
      <c r="AE83" s="2">
        <f t="shared" si="16"/>
        <v>4967000</v>
      </c>
      <c r="AF83" s="2">
        <f t="shared" si="16"/>
        <v>5813200</v>
      </c>
      <c r="AG83" s="2">
        <f t="shared" si="16"/>
        <v>6210500</v>
      </c>
      <c r="AH83" s="2">
        <f t="shared" si="16"/>
        <v>4731400</v>
      </c>
      <c r="AI83" s="2" cm="1">
        <f t="array" ref="AI83">_xlfn.XLOOKUP(AI$1&amp;$AB83,$M$3:$M$1662&amp;$N$3:$N$1662,$O$3:$O$1662,0,0,1)</f>
        <v>17800</v>
      </c>
      <c r="AJ83" s="2" cm="1">
        <f t="array" ref="AJ83">_xlfn.XLOOKUP(AJ$1&amp;$AB83,$M$3:$M$1662&amp;$N$3:$N$1662,$O$3:$O$1662,0,0,1)</f>
        <v>9800</v>
      </c>
      <c r="AK83" s="2" cm="1">
        <f t="array" ref="AK83">_xlfn.XLOOKUP(AK$1&amp;$AB83,$M$3:$M$1662&amp;$N$3:$N$1662,$O$3:$O$1662,0,0,1)</f>
        <v>19300</v>
      </c>
      <c r="AL83" s="2" cm="1">
        <f t="array" ref="AL83">_xlfn.XLOOKUP(AL$1&amp;$AB83,$M$3:$M$1662&amp;$N$3:$N$1662,$O$3:$O$1662,0,0,1)</f>
        <v>30400</v>
      </c>
      <c r="AM83" s="2" cm="1">
        <f t="array" ref="AM83">_xlfn.XLOOKUP(AM$1&amp;$AB83,$M$3:$M$1662&amp;$N$3:$N$1662,$O$3:$O$1662,0,0,1)</f>
        <v>17300</v>
      </c>
    </row>
    <row r="84" spans="13:39" x14ac:dyDescent="0.4">
      <c r="M84" t="s">
        <v>870</v>
      </c>
      <c r="N84" t="s">
        <v>626</v>
      </c>
      <c r="O84">
        <v>17300</v>
      </c>
      <c r="AB84" t="s">
        <v>96</v>
      </c>
      <c r="AC84" s="2">
        <f t="shared" si="15"/>
        <v>5610300</v>
      </c>
      <c r="AD84" s="2">
        <f t="shared" ref="AD84:AH99" si="17">AD83+AI84</f>
        <v>6212900</v>
      </c>
      <c r="AE84" s="2">
        <f t="shared" si="17"/>
        <v>4976500</v>
      </c>
      <c r="AF84" s="2">
        <f t="shared" si="17"/>
        <v>5828500</v>
      </c>
      <c r="AG84" s="2">
        <f t="shared" si="17"/>
        <v>6245300</v>
      </c>
      <c r="AH84" s="2">
        <f t="shared" si="17"/>
        <v>4788300</v>
      </c>
      <c r="AI84" s="2" cm="1">
        <f t="array" ref="AI84">_xlfn.XLOOKUP(AI$1&amp;$AB84,$M$3:$M$1662&amp;$N$3:$N$1662,$O$3:$O$1662,0,0,1)</f>
        <v>20200</v>
      </c>
      <c r="AJ84" s="2" cm="1">
        <f t="array" ref="AJ84">_xlfn.XLOOKUP(AJ$1&amp;$AB84,$M$3:$M$1662&amp;$N$3:$N$1662,$O$3:$O$1662,0,0,1)</f>
        <v>9500</v>
      </c>
      <c r="AK84" s="2" cm="1">
        <f t="array" ref="AK84">_xlfn.XLOOKUP(AK$1&amp;$AB84,$M$3:$M$1662&amp;$N$3:$N$1662,$O$3:$O$1662,0,0,1)</f>
        <v>15300</v>
      </c>
      <c r="AL84" s="2" cm="1">
        <f t="array" ref="AL84">_xlfn.XLOOKUP(AL$1&amp;$AB84,$M$3:$M$1662&amp;$N$3:$N$1662,$O$3:$O$1662,0,0,1)</f>
        <v>34800</v>
      </c>
      <c r="AM84" s="2" cm="1">
        <f t="array" ref="AM84">_xlfn.XLOOKUP(AM$1&amp;$AB84,$M$3:$M$1662&amp;$N$3:$N$1662,$O$3:$O$1662,0,0,1)</f>
        <v>56900</v>
      </c>
    </row>
    <row r="85" spans="13:39" x14ac:dyDescent="0.4">
      <c r="M85" t="s">
        <v>870</v>
      </c>
      <c r="N85" t="s">
        <v>627</v>
      </c>
      <c r="O85">
        <v>56900</v>
      </c>
      <c r="AB85" t="s">
        <v>232</v>
      </c>
      <c r="AC85" s="2">
        <f t="shared" si="15"/>
        <v>5630940</v>
      </c>
      <c r="AD85" s="2">
        <f t="shared" si="17"/>
        <v>6259500</v>
      </c>
      <c r="AE85" s="2">
        <f t="shared" si="17"/>
        <v>4990900</v>
      </c>
      <c r="AF85" s="2">
        <f t="shared" si="17"/>
        <v>5845100</v>
      </c>
      <c r="AG85" s="2">
        <f t="shared" si="17"/>
        <v>6266200</v>
      </c>
      <c r="AH85" s="2">
        <f t="shared" si="17"/>
        <v>4793000</v>
      </c>
      <c r="AI85" s="2" cm="1">
        <f t="array" ref="AI85">_xlfn.XLOOKUP(AI$1&amp;$AB85,$M$3:$M$1662&amp;$N$3:$N$1662,$O$3:$O$1662,0,0,1)</f>
        <v>46600</v>
      </c>
      <c r="AJ85" s="2" cm="1">
        <f t="array" ref="AJ85">_xlfn.XLOOKUP(AJ$1&amp;$AB85,$M$3:$M$1662&amp;$N$3:$N$1662,$O$3:$O$1662,0,0,1)</f>
        <v>14400</v>
      </c>
      <c r="AK85" s="2" cm="1">
        <f t="array" ref="AK85">_xlfn.XLOOKUP(AK$1&amp;$AB85,$M$3:$M$1662&amp;$N$3:$N$1662,$O$3:$O$1662,0,0,1)</f>
        <v>16600</v>
      </c>
      <c r="AL85" s="2" cm="1">
        <f t="array" ref="AL85">_xlfn.XLOOKUP(AL$1&amp;$AB85,$M$3:$M$1662&amp;$N$3:$N$1662,$O$3:$O$1662,0,0,1)</f>
        <v>20900</v>
      </c>
      <c r="AM85" s="2" cm="1">
        <f t="array" ref="AM85">_xlfn.XLOOKUP(AM$1&amp;$AB85,$M$3:$M$1662&amp;$N$3:$N$1662,$O$3:$O$1662,0,0,1)</f>
        <v>4700</v>
      </c>
    </row>
    <row r="86" spans="13:39" x14ac:dyDescent="0.4">
      <c r="M86" t="s">
        <v>870</v>
      </c>
      <c r="N86" t="s">
        <v>628</v>
      </c>
      <c r="O86">
        <v>4700</v>
      </c>
      <c r="AB86" t="s">
        <v>253</v>
      </c>
      <c r="AC86" s="2">
        <f t="shared" si="15"/>
        <v>5650240</v>
      </c>
      <c r="AD86" s="2">
        <f t="shared" si="17"/>
        <v>6280700</v>
      </c>
      <c r="AE86" s="2">
        <f t="shared" si="17"/>
        <v>5012800</v>
      </c>
      <c r="AF86" s="2">
        <f t="shared" si="17"/>
        <v>5867200</v>
      </c>
      <c r="AG86" s="2">
        <f t="shared" si="17"/>
        <v>6278800</v>
      </c>
      <c r="AH86" s="2">
        <f t="shared" si="17"/>
        <v>4811700</v>
      </c>
      <c r="AI86" s="2" cm="1">
        <f t="array" ref="AI86">_xlfn.XLOOKUP(AI$1&amp;$AB86,$M$3:$M$1662&amp;$N$3:$N$1662,$O$3:$O$1662,0,0,1)</f>
        <v>21200</v>
      </c>
      <c r="AJ86" s="2" cm="1">
        <f t="array" ref="AJ86">_xlfn.XLOOKUP(AJ$1&amp;$AB86,$M$3:$M$1662&amp;$N$3:$N$1662,$O$3:$O$1662,0,0,1)</f>
        <v>21900</v>
      </c>
      <c r="AK86" s="2" cm="1">
        <f t="array" ref="AK86">_xlfn.XLOOKUP(AK$1&amp;$AB86,$M$3:$M$1662&amp;$N$3:$N$1662,$O$3:$O$1662,0,0,1)</f>
        <v>22100</v>
      </c>
      <c r="AL86" s="2" cm="1">
        <f t="array" ref="AL86">_xlfn.XLOOKUP(AL$1&amp;$AB86,$M$3:$M$1662&amp;$N$3:$N$1662,$O$3:$O$1662,0,0,1)</f>
        <v>12600</v>
      </c>
      <c r="AM86" s="2" cm="1">
        <f t="array" ref="AM86">_xlfn.XLOOKUP(AM$1&amp;$AB86,$M$3:$M$1662&amp;$N$3:$N$1662,$O$3:$O$1662,0,0,1)</f>
        <v>18700</v>
      </c>
    </row>
    <row r="87" spans="13:39" x14ac:dyDescent="0.4">
      <c r="M87" t="s">
        <v>870</v>
      </c>
      <c r="N87" t="s">
        <v>629</v>
      </c>
      <c r="O87">
        <v>18700</v>
      </c>
      <c r="AB87" t="s">
        <v>130</v>
      </c>
      <c r="AC87" s="2">
        <f t="shared" si="15"/>
        <v>5665340</v>
      </c>
      <c r="AD87" s="2">
        <f t="shared" si="17"/>
        <v>6295400</v>
      </c>
      <c r="AE87" s="2">
        <f t="shared" si="17"/>
        <v>5021600</v>
      </c>
      <c r="AF87" s="2">
        <f t="shared" si="17"/>
        <v>5891400</v>
      </c>
      <c r="AG87" s="2">
        <f t="shared" si="17"/>
        <v>6283300</v>
      </c>
      <c r="AH87" s="2">
        <f t="shared" si="17"/>
        <v>4835000</v>
      </c>
      <c r="AI87" s="2" cm="1">
        <f t="array" ref="AI87">_xlfn.XLOOKUP(AI$1&amp;$AB87,$M$3:$M$1662&amp;$N$3:$N$1662,$O$3:$O$1662,0,0,1)</f>
        <v>14700</v>
      </c>
      <c r="AJ87" s="2" cm="1">
        <f t="array" ref="AJ87">_xlfn.XLOOKUP(AJ$1&amp;$AB87,$M$3:$M$1662&amp;$N$3:$N$1662,$O$3:$O$1662,0,0,1)</f>
        <v>8800</v>
      </c>
      <c r="AK87" s="2" cm="1">
        <f t="array" ref="AK87">_xlfn.XLOOKUP(AK$1&amp;$AB87,$M$3:$M$1662&amp;$N$3:$N$1662,$O$3:$O$1662,0,0,1)</f>
        <v>24200</v>
      </c>
      <c r="AL87" s="2" cm="1">
        <f t="array" ref="AL87">_xlfn.XLOOKUP(AL$1&amp;$AB87,$M$3:$M$1662&amp;$N$3:$N$1662,$O$3:$O$1662,0,0,1)</f>
        <v>4500</v>
      </c>
      <c r="AM87" s="2" cm="1">
        <f t="array" ref="AM87">_xlfn.XLOOKUP(AM$1&amp;$AB87,$M$3:$M$1662&amp;$N$3:$N$1662,$O$3:$O$1662,0,0,1)</f>
        <v>23300</v>
      </c>
    </row>
    <row r="88" spans="13:39" x14ac:dyDescent="0.4">
      <c r="M88" t="s">
        <v>870</v>
      </c>
      <c r="N88" t="s">
        <v>630</v>
      </c>
      <c r="O88">
        <v>23300</v>
      </c>
      <c r="AB88" t="s">
        <v>154</v>
      </c>
      <c r="AC88" s="2">
        <f t="shared" si="15"/>
        <v>5739000</v>
      </c>
      <c r="AD88" s="2">
        <f t="shared" si="17"/>
        <v>6307800</v>
      </c>
      <c r="AE88" s="2">
        <f t="shared" si="17"/>
        <v>5055300</v>
      </c>
      <c r="AF88" s="2">
        <f t="shared" si="17"/>
        <v>5931000</v>
      </c>
      <c r="AG88" s="2">
        <f t="shared" si="17"/>
        <v>6543400</v>
      </c>
      <c r="AH88" s="2">
        <f t="shared" si="17"/>
        <v>4857500</v>
      </c>
      <c r="AI88" s="2" cm="1">
        <f t="array" ref="AI88">_xlfn.XLOOKUP(AI$1&amp;$AB88,$M$3:$M$1662&amp;$N$3:$N$1662,$O$3:$O$1662,0,0,1)</f>
        <v>12400</v>
      </c>
      <c r="AJ88" s="2" cm="1">
        <f t="array" ref="AJ88">_xlfn.XLOOKUP(AJ$1&amp;$AB88,$M$3:$M$1662&amp;$N$3:$N$1662,$O$3:$O$1662,0,0,1)</f>
        <v>33700</v>
      </c>
      <c r="AK88" s="2" cm="1">
        <f t="array" ref="AK88">_xlfn.XLOOKUP(AK$1&amp;$AB88,$M$3:$M$1662&amp;$N$3:$N$1662,$O$3:$O$1662,0,0,1)</f>
        <v>39600</v>
      </c>
      <c r="AL88" s="2" cm="1">
        <f t="array" ref="AL88">_xlfn.XLOOKUP(AL$1&amp;$AB88,$M$3:$M$1662&amp;$N$3:$N$1662,$O$3:$O$1662,0,0,1)</f>
        <v>260100</v>
      </c>
      <c r="AM88" s="2" cm="1">
        <f t="array" ref="AM88">_xlfn.XLOOKUP(AM$1&amp;$AB88,$M$3:$M$1662&amp;$N$3:$N$1662,$O$3:$O$1662,0,0,1)</f>
        <v>22500</v>
      </c>
    </row>
    <row r="89" spans="13:39" x14ac:dyDescent="0.4">
      <c r="M89" t="s">
        <v>870</v>
      </c>
      <c r="N89" t="s">
        <v>631</v>
      </c>
      <c r="O89">
        <v>22500</v>
      </c>
      <c r="AB89" t="s">
        <v>98</v>
      </c>
      <c r="AC89" s="2">
        <f t="shared" si="15"/>
        <v>5767180</v>
      </c>
      <c r="AD89" s="2">
        <f t="shared" si="17"/>
        <v>6337600</v>
      </c>
      <c r="AE89" s="2">
        <f t="shared" si="17"/>
        <v>5063800</v>
      </c>
      <c r="AF89" s="2">
        <f t="shared" si="17"/>
        <v>5954600</v>
      </c>
      <c r="AG89" s="2">
        <f t="shared" si="17"/>
        <v>6604600</v>
      </c>
      <c r="AH89" s="2">
        <f t="shared" si="17"/>
        <v>4875300</v>
      </c>
      <c r="AI89" s="2" cm="1">
        <f t="array" ref="AI89">_xlfn.XLOOKUP(AI$1&amp;$AB89,$M$3:$M$1662&amp;$N$3:$N$1662,$O$3:$O$1662,0,0,1)</f>
        <v>29800</v>
      </c>
      <c r="AJ89" s="2" cm="1">
        <f t="array" ref="AJ89">_xlfn.XLOOKUP(AJ$1&amp;$AB89,$M$3:$M$1662&amp;$N$3:$N$1662,$O$3:$O$1662,0,0,1)</f>
        <v>8500</v>
      </c>
      <c r="AK89" s="2" cm="1">
        <f t="array" ref="AK89">_xlfn.XLOOKUP(AK$1&amp;$AB89,$M$3:$M$1662&amp;$N$3:$N$1662,$O$3:$O$1662,0,0,1)</f>
        <v>23600</v>
      </c>
      <c r="AL89" s="2" cm="1">
        <f t="array" ref="AL89">_xlfn.XLOOKUP(AL$1&amp;$AB89,$M$3:$M$1662&amp;$N$3:$N$1662,$O$3:$O$1662,0,0,1)</f>
        <v>61200</v>
      </c>
      <c r="AM89" s="2" cm="1">
        <f t="array" ref="AM89">_xlfn.XLOOKUP(AM$1&amp;$AB89,$M$3:$M$1662&amp;$N$3:$N$1662,$O$3:$O$1662,0,0,1)</f>
        <v>17800</v>
      </c>
    </row>
    <row r="90" spans="13:39" x14ac:dyDescent="0.4">
      <c r="M90" t="s">
        <v>870</v>
      </c>
      <c r="N90" t="s">
        <v>632</v>
      </c>
      <c r="O90">
        <v>17800</v>
      </c>
      <c r="AB90" t="s">
        <v>168</v>
      </c>
      <c r="AC90" s="2">
        <f t="shared" si="15"/>
        <v>5801060</v>
      </c>
      <c r="AD90" s="2">
        <f t="shared" si="17"/>
        <v>6373100</v>
      </c>
      <c r="AE90" s="2">
        <f t="shared" si="17"/>
        <v>5073300</v>
      </c>
      <c r="AF90" s="2">
        <f t="shared" si="17"/>
        <v>5987500</v>
      </c>
      <c r="AG90" s="2">
        <f t="shared" si="17"/>
        <v>6629400</v>
      </c>
      <c r="AH90" s="2">
        <f t="shared" si="17"/>
        <v>4942000</v>
      </c>
      <c r="AI90" s="2" cm="1">
        <f t="array" ref="AI90">_xlfn.XLOOKUP(AI$1&amp;$AB90,$M$3:$M$1662&amp;$N$3:$N$1662,$O$3:$O$1662,0,0,1)</f>
        <v>35500</v>
      </c>
      <c r="AJ90" s="2" cm="1">
        <f t="array" ref="AJ90">_xlfn.XLOOKUP(AJ$1&amp;$AB90,$M$3:$M$1662&amp;$N$3:$N$1662,$O$3:$O$1662,0,0,1)</f>
        <v>9500</v>
      </c>
      <c r="AK90" s="2" cm="1">
        <f t="array" ref="AK90">_xlfn.XLOOKUP(AK$1&amp;$AB90,$M$3:$M$1662&amp;$N$3:$N$1662,$O$3:$O$1662,0,0,1)</f>
        <v>32900</v>
      </c>
      <c r="AL90" s="2" cm="1">
        <f t="array" ref="AL90">_xlfn.XLOOKUP(AL$1&amp;$AB90,$M$3:$M$1662&amp;$N$3:$N$1662,$O$3:$O$1662,0,0,1)</f>
        <v>24800</v>
      </c>
      <c r="AM90" s="2" cm="1">
        <f t="array" ref="AM90">_xlfn.XLOOKUP(AM$1&amp;$AB90,$M$3:$M$1662&amp;$N$3:$N$1662,$O$3:$O$1662,0,0,1)</f>
        <v>66700</v>
      </c>
    </row>
    <row r="91" spans="13:39" x14ac:dyDescent="0.4">
      <c r="M91" t="s">
        <v>870</v>
      </c>
      <c r="N91" t="s">
        <v>633</v>
      </c>
      <c r="O91">
        <v>66700</v>
      </c>
      <c r="AB91" t="s">
        <v>153</v>
      </c>
      <c r="AC91" s="2">
        <f t="shared" si="15"/>
        <v>5814700</v>
      </c>
      <c r="AD91" s="2">
        <f t="shared" si="17"/>
        <v>6378400</v>
      </c>
      <c r="AE91" s="2">
        <f t="shared" si="17"/>
        <v>5087700</v>
      </c>
      <c r="AF91" s="2">
        <f t="shared" si="17"/>
        <v>5996600</v>
      </c>
      <c r="AG91" s="2">
        <f t="shared" si="17"/>
        <v>6652100</v>
      </c>
      <c r="AH91" s="2">
        <f t="shared" si="17"/>
        <v>4958700</v>
      </c>
      <c r="AI91" s="2" cm="1">
        <f t="array" ref="AI91">_xlfn.XLOOKUP(AI$1&amp;$AB91,$M$3:$M$1662&amp;$N$3:$N$1662,$O$3:$O$1662,0,0,1)</f>
        <v>5300</v>
      </c>
      <c r="AJ91" s="2" cm="1">
        <f t="array" ref="AJ91">_xlfn.XLOOKUP(AJ$1&amp;$AB91,$M$3:$M$1662&amp;$N$3:$N$1662,$O$3:$O$1662,0,0,1)</f>
        <v>14400</v>
      </c>
      <c r="AK91" s="2" cm="1">
        <f t="array" ref="AK91">_xlfn.XLOOKUP(AK$1&amp;$AB91,$M$3:$M$1662&amp;$N$3:$N$1662,$O$3:$O$1662,0,0,1)</f>
        <v>9100</v>
      </c>
      <c r="AL91" s="2" cm="1">
        <f t="array" ref="AL91">_xlfn.XLOOKUP(AL$1&amp;$AB91,$M$3:$M$1662&amp;$N$3:$N$1662,$O$3:$O$1662,0,0,1)</f>
        <v>22700</v>
      </c>
      <c r="AM91" s="2" cm="1">
        <f t="array" ref="AM91">_xlfn.XLOOKUP(AM$1&amp;$AB91,$M$3:$M$1662&amp;$N$3:$N$1662,$O$3:$O$1662,0,0,1)</f>
        <v>16700</v>
      </c>
    </row>
    <row r="92" spans="13:39" x14ac:dyDescent="0.4">
      <c r="M92" t="s">
        <v>870</v>
      </c>
      <c r="N92" t="s">
        <v>634</v>
      </c>
      <c r="O92">
        <v>16700</v>
      </c>
      <c r="AB92" t="s">
        <v>167</v>
      </c>
      <c r="AC92" s="2">
        <f t="shared" si="15"/>
        <v>5849420</v>
      </c>
      <c r="AD92" s="2">
        <f t="shared" si="17"/>
        <v>6394200</v>
      </c>
      <c r="AE92" s="2">
        <f t="shared" si="17"/>
        <v>5104500</v>
      </c>
      <c r="AF92" s="2">
        <f t="shared" si="17"/>
        <v>6079400</v>
      </c>
      <c r="AG92" s="2">
        <f t="shared" si="17"/>
        <v>6676700</v>
      </c>
      <c r="AH92" s="2">
        <f t="shared" si="17"/>
        <v>4992300</v>
      </c>
      <c r="AI92" s="2" cm="1">
        <f t="array" ref="AI92">_xlfn.XLOOKUP(AI$1&amp;$AB92,$M$3:$M$1662&amp;$N$3:$N$1662,$O$3:$O$1662,0,0,1)</f>
        <v>15800</v>
      </c>
      <c r="AJ92" s="2" cm="1">
        <f t="array" ref="AJ92">_xlfn.XLOOKUP(AJ$1&amp;$AB92,$M$3:$M$1662&amp;$N$3:$N$1662,$O$3:$O$1662,0,0,1)</f>
        <v>16800</v>
      </c>
      <c r="AK92" s="2" cm="1">
        <f t="array" ref="AK92">_xlfn.XLOOKUP(AK$1&amp;$AB92,$M$3:$M$1662&amp;$N$3:$N$1662,$O$3:$O$1662,0,0,1)</f>
        <v>82800</v>
      </c>
      <c r="AL92" s="2" cm="1">
        <f t="array" ref="AL92">_xlfn.XLOOKUP(AL$1&amp;$AB92,$M$3:$M$1662&amp;$N$3:$N$1662,$O$3:$O$1662,0,0,1)</f>
        <v>24600</v>
      </c>
      <c r="AM92" s="2" cm="1">
        <f t="array" ref="AM92">_xlfn.XLOOKUP(AM$1&amp;$AB92,$M$3:$M$1662&amp;$N$3:$N$1662,$O$3:$O$1662,0,0,1)</f>
        <v>33600</v>
      </c>
    </row>
    <row r="93" spans="13:39" x14ac:dyDescent="0.4">
      <c r="M93" t="s">
        <v>870</v>
      </c>
      <c r="N93" t="s">
        <v>635</v>
      </c>
      <c r="O93">
        <v>33600</v>
      </c>
      <c r="AB93" t="s">
        <v>23</v>
      </c>
      <c r="AC93" s="2">
        <f t="shared" si="15"/>
        <v>5874880</v>
      </c>
      <c r="AD93" s="2">
        <f t="shared" si="17"/>
        <v>6422600</v>
      </c>
      <c r="AE93" s="2">
        <f t="shared" si="17"/>
        <v>5119800</v>
      </c>
      <c r="AF93" s="2">
        <f t="shared" si="17"/>
        <v>6090100</v>
      </c>
      <c r="AG93" s="2">
        <f t="shared" si="17"/>
        <v>6722800</v>
      </c>
      <c r="AH93" s="2">
        <f t="shared" si="17"/>
        <v>5019100</v>
      </c>
      <c r="AI93" s="2" cm="1">
        <f t="array" ref="AI93">_xlfn.XLOOKUP(AI$1&amp;$AB93,$M$3:$M$1662&amp;$N$3:$N$1662,$O$3:$O$1662,0,0,1)</f>
        <v>28400</v>
      </c>
      <c r="AJ93" s="2" cm="1">
        <f t="array" ref="AJ93">_xlfn.XLOOKUP(AJ$1&amp;$AB93,$M$3:$M$1662&amp;$N$3:$N$1662,$O$3:$O$1662,0,0,1)</f>
        <v>15300</v>
      </c>
      <c r="AK93" s="2" cm="1">
        <f t="array" ref="AK93">_xlfn.XLOOKUP(AK$1&amp;$AB93,$M$3:$M$1662&amp;$N$3:$N$1662,$O$3:$O$1662,0,0,1)</f>
        <v>10700</v>
      </c>
      <c r="AL93" s="2" cm="1">
        <f t="array" ref="AL93">_xlfn.XLOOKUP(AL$1&amp;$AB93,$M$3:$M$1662&amp;$N$3:$N$1662,$O$3:$O$1662,0,0,1)</f>
        <v>46100</v>
      </c>
      <c r="AM93" s="2" cm="1">
        <f t="array" ref="AM93">_xlfn.XLOOKUP(AM$1&amp;$AB93,$M$3:$M$1662&amp;$N$3:$N$1662,$O$3:$O$1662,0,0,1)</f>
        <v>26800</v>
      </c>
    </row>
    <row r="94" spans="13:39" x14ac:dyDescent="0.4">
      <c r="M94" t="s">
        <v>870</v>
      </c>
      <c r="N94" t="s">
        <v>636</v>
      </c>
      <c r="O94">
        <v>26800</v>
      </c>
      <c r="AB94" t="s">
        <v>300</v>
      </c>
      <c r="AC94" s="2">
        <f t="shared" si="15"/>
        <v>5895000</v>
      </c>
      <c r="AD94" s="2">
        <f t="shared" si="17"/>
        <v>6438900</v>
      </c>
      <c r="AE94" s="2">
        <f t="shared" si="17"/>
        <v>5126200</v>
      </c>
      <c r="AF94" s="2">
        <f t="shared" si="17"/>
        <v>6138100</v>
      </c>
      <c r="AG94" s="2">
        <f t="shared" si="17"/>
        <v>6734300</v>
      </c>
      <c r="AH94" s="2">
        <f t="shared" si="17"/>
        <v>5037500</v>
      </c>
      <c r="AI94" s="2" cm="1">
        <f t="array" ref="AI94">_xlfn.XLOOKUP(AI$1&amp;$AB94,$M$3:$M$1662&amp;$N$3:$N$1662,$O$3:$O$1662,0,0,1)</f>
        <v>16300</v>
      </c>
      <c r="AJ94" s="2" cm="1">
        <f t="array" ref="AJ94">_xlfn.XLOOKUP(AJ$1&amp;$AB94,$M$3:$M$1662&amp;$N$3:$N$1662,$O$3:$O$1662,0,0,1)</f>
        <v>6400</v>
      </c>
      <c r="AK94" s="2" cm="1">
        <f t="array" ref="AK94">_xlfn.XLOOKUP(AK$1&amp;$AB94,$M$3:$M$1662&amp;$N$3:$N$1662,$O$3:$O$1662,0,0,1)</f>
        <v>48000</v>
      </c>
      <c r="AL94" s="2" cm="1">
        <f t="array" ref="AL94">_xlfn.XLOOKUP(AL$1&amp;$AB94,$M$3:$M$1662&amp;$N$3:$N$1662,$O$3:$O$1662,0,0,1)</f>
        <v>11500</v>
      </c>
      <c r="AM94" s="2" cm="1">
        <f t="array" ref="AM94">_xlfn.XLOOKUP(AM$1&amp;$AB94,$M$3:$M$1662&amp;$N$3:$N$1662,$O$3:$O$1662,0,0,1)</f>
        <v>18400</v>
      </c>
    </row>
    <row r="95" spans="13:39" x14ac:dyDescent="0.4">
      <c r="M95" t="s">
        <v>870</v>
      </c>
      <c r="N95" t="s">
        <v>637</v>
      </c>
      <c r="O95">
        <v>18400</v>
      </c>
      <c r="AB95" t="s">
        <v>18</v>
      </c>
      <c r="AC95" s="2">
        <f t="shared" si="15"/>
        <v>5916700</v>
      </c>
      <c r="AD95" s="2">
        <f t="shared" si="17"/>
        <v>6458100</v>
      </c>
      <c r="AE95" s="2">
        <f t="shared" si="17"/>
        <v>5131000</v>
      </c>
      <c r="AF95" s="2">
        <f t="shared" si="17"/>
        <v>6176800</v>
      </c>
      <c r="AG95" s="2">
        <f t="shared" si="17"/>
        <v>6776500</v>
      </c>
      <c r="AH95" s="2">
        <f t="shared" si="17"/>
        <v>5041100</v>
      </c>
      <c r="AI95" s="2" cm="1">
        <f t="array" ref="AI95">_xlfn.XLOOKUP(AI$1&amp;$AB95,$M$3:$M$1662&amp;$N$3:$N$1662,$O$3:$O$1662,0,0,1)</f>
        <v>19200</v>
      </c>
      <c r="AJ95" s="2" cm="1">
        <f t="array" ref="AJ95">_xlfn.XLOOKUP(AJ$1&amp;$AB95,$M$3:$M$1662&amp;$N$3:$N$1662,$O$3:$O$1662,0,0,1)</f>
        <v>4800</v>
      </c>
      <c r="AK95" s="2" cm="1">
        <f t="array" ref="AK95">_xlfn.XLOOKUP(AK$1&amp;$AB95,$M$3:$M$1662&amp;$N$3:$N$1662,$O$3:$O$1662,0,0,1)</f>
        <v>38700</v>
      </c>
      <c r="AL95" s="2" cm="1">
        <f t="array" ref="AL95">_xlfn.XLOOKUP(AL$1&amp;$AB95,$M$3:$M$1662&amp;$N$3:$N$1662,$O$3:$O$1662,0,0,1)</f>
        <v>42200</v>
      </c>
      <c r="AM95" s="2" cm="1">
        <f t="array" ref="AM95">_xlfn.XLOOKUP(AM$1&amp;$AB95,$M$3:$M$1662&amp;$N$3:$N$1662,$O$3:$O$1662,0,0,1)</f>
        <v>3600</v>
      </c>
    </row>
    <row r="96" spans="13:39" x14ac:dyDescent="0.4">
      <c r="M96" t="s">
        <v>870</v>
      </c>
      <c r="N96" t="s">
        <v>638</v>
      </c>
      <c r="O96">
        <v>3600</v>
      </c>
      <c r="AB96" t="s">
        <v>301</v>
      </c>
      <c r="AC96" s="2">
        <f t="shared" si="15"/>
        <v>5941280</v>
      </c>
      <c r="AD96" s="2">
        <f t="shared" si="17"/>
        <v>6475400</v>
      </c>
      <c r="AE96" s="2">
        <f t="shared" si="17"/>
        <v>5144400</v>
      </c>
      <c r="AF96" s="2">
        <f t="shared" si="17"/>
        <v>6201200</v>
      </c>
      <c r="AG96" s="2">
        <f t="shared" si="17"/>
        <v>6821800</v>
      </c>
      <c r="AH96" s="2">
        <f t="shared" si="17"/>
        <v>5063600</v>
      </c>
      <c r="AI96" s="2" cm="1">
        <f t="array" ref="AI96">_xlfn.XLOOKUP(AI$1&amp;$AB96,$M$3:$M$1662&amp;$N$3:$N$1662,$O$3:$O$1662,0,0,1)</f>
        <v>17300</v>
      </c>
      <c r="AJ96" s="2" cm="1">
        <f t="array" ref="AJ96">_xlfn.XLOOKUP(AJ$1&amp;$AB96,$M$3:$M$1662&amp;$N$3:$N$1662,$O$3:$O$1662,0,0,1)</f>
        <v>13400</v>
      </c>
      <c r="AK96" s="2" cm="1">
        <f t="array" ref="AK96">_xlfn.XLOOKUP(AK$1&amp;$AB96,$M$3:$M$1662&amp;$N$3:$N$1662,$O$3:$O$1662,0,0,1)</f>
        <v>24400</v>
      </c>
      <c r="AL96" s="2" cm="1">
        <f t="array" ref="AL96">_xlfn.XLOOKUP(AL$1&amp;$AB96,$M$3:$M$1662&amp;$N$3:$N$1662,$O$3:$O$1662,0,0,1)</f>
        <v>45300</v>
      </c>
      <c r="AM96" s="2" cm="1">
        <f t="array" ref="AM96">_xlfn.XLOOKUP(AM$1&amp;$AB96,$M$3:$M$1662&amp;$N$3:$N$1662,$O$3:$O$1662,0,0,1)</f>
        <v>22500</v>
      </c>
    </row>
    <row r="97" spans="13:39" x14ac:dyDescent="0.4">
      <c r="M97" t="s">
        <v>870</v>
      </c>
      <c r="N97" t="s">
        <v>639</v>
      </c>
      <c r="O97">
        <v>22500</v>
      </c>
      <c r="AB97" t="s">
        <v>142</v>
      </c>
      <c r="AC97" s="2">
        <f t="shared" si="15"/>
        <v>5981680</v>
      </c>
      <c r="AD97" s="2">
        <f t="shared" si="17"/>
        <v>6508800</v>
      </c>
      <c r="AE97" s="2">
        <f t="shared" si="17"/>
        <v>5154100</v>
      </c>
      <c r="AF97" s="2">
        <f t="shared" si="17"/>
        <v>6223200</v>
      </c>
      <c r="AG97" s="2">
        <f t="shared" si="17"/>
        <v>6887700</v>
      </c>
      <c r="AH97" s="2">
        <f t="shared" si="17"/>
        <v>5134600</v>
      </c>
      <c r="AI97" s="2" cm="1">
        <f t="array" ref="AI97">_xlfn.XLOOKUP(AI$1&amp;$AB97,$M$3:$M$1662&amp;$N$3:$N$1662,$O$3:$O$1662,0,0,1)</f>
        <v>33400</v>
      </c>
      <c r="AJ97" s="2" cm="1">
        <f t="array" ref="AJ97">_xlfn.XLOOKUP(AJ$1&amp;$AB97,$M$3:$M$1662&amp;$N$3:$N$1662,$O$3:$O$1662,0,0,1)</f>
        <v>9700</v>
      </c>
      <c r="AK97" s="2" cm="1">
        <f t="array" ref="AK97">_xlfn.XLOOKUP(AK$1&amp;$AB97,$M$3:$M$1662&amp;$N$3:$N$1662,$O$3:$O$1662,0,0,1)</f>
        <v>22000</v>
      </c>
      <c r="AL97" s="2" cm="1">
        <f t="array" ref="AL97">_xlfn.XLOOKUP(AL$1&amp;$AB97,$M$3:$M$1662&amp;$N$3:$N$1662,$O$3:$O$1662,0,0,1)</f>
        <v>65900</v>
      </c>
      <c r="AM97" s="2" cm="1">
        <f t="array" ref="AM97">_xlfn.XLOOKUP(AM$1&amp;$AB97,$M$3:$M$1662&amp;$N$3:$N$1662,$O$3:$O$1662,0,0,1)</f>
        <v>71000</v>
      </c>
    </row>
    <row r="98" spans="13:39" x14ac:dyDescent="0.4">
      <c r="M98" t="s">
        <v>870</v>
      </c>
      <c r="N98" t="s">
        <v>640</v>
      </c>
      <c r="O98">
        <v>71000</v>
      </c>
      <c r="AB98" t="s">
        <v>140</v>
      </c>
      <c r="AC98" s="2">
        <f t="shared" si="15"/>
        <v>6004800</v>
      </c>
      <c r="AD98" s="2">
        <f t="shared" si="17"/>
        <v>6518800</v>
      </c>
      <c r="AE98" s="2">
        <f t="shared" si="17"/>
        <v>5165300</v>
      </c>
      <c r="AF98" s="2">
        <f t="shared" si="17"/>
        <v>6241900</v>
      </c>
      <c r="AG98" s="2">
        <f t="shared" si="17"/>
        <v>6938600</v>
      </c>
      <c r="AH98" s="2">
        <f t="shared" si="17"/>
        <v>5159400</v>
      </c>
      <c r="AI98" s="2" cm="1">
        <f t="array" ref="AI98">_xlfn.XLOOKUP(AI$1&amp;$AB98,$M$3:$M$1662&amp;$N$3:$N$1662,$O$3:$O$1662,0,0,1)</f>
        <v>10000</v>
      </c>
      <c r="AJ98" s="2" cm="1">
        <f t="array" ref="AJ98">_xlfn.XLOOKUP(AJ$1&amp;$AB98,$M$3:$M$1662&amp;$N$3:$N$1662,$O$3:$O$1662,0,0,1)</f>
        <v>11200</v>
      </c>
      <c r="AK98" s="2" cm="1">
        <f t="array" ref="AK98">_xlfn.XLOOKUP(AK$1&amp;$AB98,$M$3:$M$1662&amp;$N$3:$N$1662,$O$3:$O$1662,0,0,1)</f>
        <v>18700</v>
      </c>
      <c r="AL98" s="2" cm="1">
        <f t="array" ref="AL98">_xlfn.XLOOKUP(AL$1&amp;$AB98,$M$3:$M$1662&amp;$N$3:$N$1662,$O$3:$O$1662,0,0,1)</f>
        <v>50900</v>
      </c>
      <c r="AM98" s="2" cm="1">
        <f t="array" ref="AM98">_xlfn.XLOOKUP(AM$1&amp;$AB98,$M$3:$M$1662&amp;$N$3:$N$1662,$O$3:$O$1662,0,0,1)</f>
        <v>24800</v>
      </c>
    </row>
    <row r="99" spans="13:39" x14ac:dyDescent="0.4">
      <c r="M99" t="s">
        <v>870</v>
      </c>
      <c r="N99" t="s">
        <v>641</v>
      </c>
      <c r="O99">
        <v>24800</v>
      </c>
      <c r="AB99" t="s">
        <v>271</v>
      </c>
      <c r="AC99" s="2">
        <f t="shared" si="15"/>
        <v>6024200</v>
      </c>
      <c r="AD99" s="2">
        <f t="shared" si="17"/>
        <v>6532100</v>
      </c>
      <c r="AE99" s="2">
        <f t="shared" si="17"/>
        <v>5180300</v>
      </c>
      <c r="AF99" s="2">
        <f t="shared" si="17"/>
        <v>6264300</v>
      </c>
      <c r="AG99" s="2">
        <f t="shared" si="17"/>
        <v>6966600</v>
      </c>
      <c r="AH99" s="2">
        <f t="shared" si="17"/>
        <v>5177700</v>
      </c>
      <c r="AI99" s="2" cm="1">
        <f t="array" ref="AI99">_xlfn.XLOOKUP(AI$1&amp;$AB99,$M$3:$M$1662&amp;$N$3:$N$1662,$O$3:$O$1662,0,0,1)</f>
        <v>13300</v>
      </c>
      <c r="AJ99" s="2" cm="1">
        <f t="array" ref="AJ99">_xlfn.XLOOKUP(AJ$1&amp;$AB99,$M$3:$M$1662&amp;$N$3:$N$1662,$O$3:$O$1662,0,0,1)</f>
        <v>15000</v>
      </c>
      <c r="AK99" s="2" cm="1">
        <f t="array" ref="AK99">_xlfn.XLOOKUP(AK$1&amp;$AB99,$M$3:$M$1662&amp;$N$3:$N$1662,$O$3:$O$1662,0,0,1)</f>
        <v>22400</v>
      </c>
      <c r="AL99" s="2" cm="1">
        <f t="array" ref="AL99">_xlfn.XLOOKUP(AL$1&amp;$AB99,$M$3:$M$1662&amp;$N$3:$N$1662,$O$3:$O$1662,0,0,1)</f>
        <v>28000</v>
      </c>
      <c r="AM99" s="2" cm="1">
        <f t="array" ref="AM99">_xlfn.XLOOKUP(AM$1&amp;$AB99,$M$3:$M$1662&amp;$N$3:$N$1662,$O$3:$O$1662,0,0,1)</f>
        <v>18300</v>
      </c>
    </row>
    <row r="100" spans="13:39" x14ac:dyDescent="0.4">
      <c r="M100" t="s">
        <v>870</v>
      </c>
      <c r="N100" t="s">
        <v>642</v>
      </c>
      <c r="O100">
        <v>18300</v>
      </c>
      <c r="AB100" t="s">
        <v>104</v>
      </c>
      <c r="AC100" s="2">
        <f t="shared" si="15"/>
        <v>6050680</v>
      </c>
      <c r="AD100" s="2">
        <f t="shared" ref="AD100:AH115" si="18">AD99+AI100</f>
        <v>6560400</v>
      </c>
      <c r="AE100" s="2">
        <f t="shared" si="18"/>
        <v>5192200</v>
      </c>
      <c r="AF100" s="2">
        <f t="shared" si="18"/>
        <v>6282400</v>
      </c>
      <c r="AG100" s="2">
        <f t="shared" si="18"/>
        <v>6984700</v>
      </c>
      <c r="AH100" s="2">
        <f t="shared" si="18"/>
        <v>5233700</v>
      </c>
      <c r="AI100" s="2" cm="1">
        <f t="array" ref="AI100">_xlfn.XLOOKUP(AI$1&amp;$AB100,$M$3:$M$1662&amp;$N$3:$N$1662,$O$3:$O$1662,0,0,1)</f>
        <v>28300</v>
      </c>
      <c r="AJ100" s="2" cm="1">
        <f t="array" ref="AJ100">_xlfn.XLOOKUP(AJ$1&amp;$AB100,$M$3:$M$1662&amp;$N$3:$N$1662,$O$3:$O$1662,0,0,1)</f>
        <v>11900</v>
      </c>
      <c r="AK100" s="2" cm="1">
        <f t="array" ref="AK100">_xlfn.XLOOKUP(AK$1&amp;$AB100,$M$3:$M$1662&amp;$N$3:$N$1662,$O$3:$O$1662,0,0,1)</f>
        <v>18100</v>
      </c>
      <c r="AL100" s="2" cm="1">
        <f t="array" ref="AL100">_xlfn.XLOOKUP(AL$1&amp;$AB100,$M$3:$M$1662&amp;$N$3:$N$1662,$O$3:$O$1662,0,0,1)</f>
        <v>18100</v>
      </c>
      <c r="AM100" s="2" cm="1">
        <f t="array" ref="AM100">_xlfn.XLOOKUP(AM$1&amp;$AB100,$M$3:$M$1662&amp;$N$3:$N$1662,$O$3:$O$1662,0,0,1)</f>
        <v>56000</v>
      </c>
    </row>
    <row r="101" spans="13:39" x14ac:dyDescent="0.4">
      <c r="M101" t="s">
        <v>870</v>
      </c>
      <c r="N101" t="s">
        <v>643</v>
      </c>
      <c r="O101">
        <v>56000</v>
      </c>
      <c r="AB101" t="s">
        <v>223</v>
      </c>
      <c r="AC101" s="2">
        <f t="shared" si="15"/>
        <v>6069760</v>
      </c>
      <c r="AD101" s="2">
        <f t="shared" si="18"/>
        <v>6596800</v>
      </c>
      <c r="AE101" s="2">
        <f t="shared" si="18"/>
        <v>5201600</v>
      </c>
      <c r="AF101" s="2">
        <f t="shared" si="18"/>
        <v>6312300</v>
      </c>
      <c r="AG101" s="2">
        <f t="shared" si="18"/>
        <v>6997100</v>
      </c>
      <c r="AH101" s="2">
        <f t="shared" si="18"/>
        <v>5241000</v>
      </c>
      <c r="AI101" s="2" cm="1">
        <f t="array" ref="AI101">_xlfn.XLOOKUP(AI$1&amp;$AB101,$M$3:$M$1662&amp;$N$3:$N$1662,$O$3:$O$1662,0,0,1)</f>
        <v>36400</v>
      </c>
      <c r="AJ101" s="2" cm="1">
        <f t="array" ref="AJ101">_xlfn.XLOOKUP(AJ$1&amp;$AB101,$M$3:$M$1662&amp;$N$3:$N$1662,$O$3:$O$1662,0,0,1)</f>
        <v>9400</v>
      </c>
      <c r="AK101" s="2" cm="1">
        <f t="array" ref="AK101">_xlfn.XLOOKUP(AK$1&amp;$AB101,$M$3:$M$1662&amp;$N$3:$N$1662,$O$3:$O$1662,0,0,1)</f>
        <v>29900</v>
      </c>
      <c r="AL101" s="2" cm="1">
        <f t="array" ref="AL101">_xlfn.XLOOKUP(AL$1&amp;$AB101,$M$3:$M$1662&amp;$N$3:$N$1662,$O$3:$O$1662,0,0,1)</f>
        <v>12400</v>
      </c>
      <c r="AM101" s="2" cm="1">
        <f t="array" ref="AM101">_xlfn.XLOOKUP(AM$1&amp;$AB101,$M$3:$M$1662&amp;$N$3:$N$1662,$O$3:$O$1662,0,0,1)</f>
        <v>7300</v>
      </c>
    </row>
    <row r="102" spans="13:39" x14ac:dyDescent="0.4">
      <c r="M102" t="s">
        <v>870</v>
      </c>
      <c r="N102" t="s">
        <v>644</v>
      </c>
      <c r="O102">
        <v>7300</v>
      </c>
      <c r="AB102" t="s">
        <v>117</v>
      </c>
      <c r="AC102" s="2">
        <f t="shared" si="15"/>
        <v>6085740</v>
      </c>
      <c r="AD102" s="2">
        <f t="shared" si="18"/>
        <v>6616400</v>
      </c>
      <c r="AE102" s="2">
        <f t="shared" si="18"/>
        <v>5211200</v>
      </c>
      <c r="AF102" s="2">
        <f t="shared" si="18"/>
        <v>6331300</v>
      </c>
      <c r="AG102" s="2">
        <f t="shared" si="18"/>
        <v>7006400</v>
      </c>
      <c r="AH102" s="2">
        <f t="shared" si="18"/>
        <v>5263400</v>
      </c>
      <c r="AI102" s="2" cm="1">
        <f t="array" ref="AI102">_xlfn.XLOOKUP(AI$1&amp;$AB102,$M$3:$M$1662&amp;$N$3:$N$1662,$O$3:$O$1662,0,0,1)</f>
        <v>19600</v>
      </c>
      <c r="AJ102" s="2" cm="1">
        <f t="array" ref="AJ102">_xlfn.XLOOKUP(AJ$1&amp;$AB102,$M$3:$M$1662&amp;$N$3:$N$1662,$O$3:$O$1662,0,0,1)</f>
        <v>9600</v>
      </c>
      <c r="AK102" s="2" cm="1">
        <f t="array" ref="AK102">_xlfn.XLOOKUP(AK$1&amp;$AB102,$M$3:$M$1662&amp;$N$3:$N$1662,$O$3:$O$1662,0,0,1)</f>
        <v>19000</v>
      </c>
      <c r="AL102" s="2" cm="1">
        <f t="array" ref="AL102">_xlfn.XLOOKUP(AL$1&amp;$AB102,$M$3:$M$1662&amp;$N$3:$N$1662,$O$3:$O$1662,0,0,1)</f>
        <v>9300</v>
      </c>
      <c r="AM102" s="2" cm="1">
        <f t="array" ref="AM102">_xlfn.XLOOKUP(AM$1&amp;$AB102,$M$3:$M$1662&amp;$N$3:$N$1662,$O$3:$O$1662,0,0,1)</f>
        <v>22400</v>
      </c>
    </row>
    <row r="103" spans="13:39" x14ac:dyDescent="0.4">
      <c r="M103" t="s">
        <v>870</v>
      </c>
      <c r="N103" t="s">
        <v>645</v>
      </c>
      <c r="O103">
        <v>22400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6115160</v>
      </c>
      <c r="AD103" s="2">
        <f t="shared" si="18"/>
        <v>6630700</v>
      </c>
      <c r="AE103" s="2">
        <f t="shared" si="18"/>
        <v>5217700</v>
      </c>
      <c r="AF103" s="2">
        <f t="shared" si="18"/>
        <v>6417600</v>
      </c>
      <c r="AG103" s="2">
        <f t="shared" si="18"/>
        <v>7025700</v>
      </c>
      <c r="AH103" s="2">
        <f t="shared" si="18"/>
        <v>5284100</v>
      </c>
      <c r="AI103" s="2" cm="1">
        <f t="array" ref="AI103">_xlfn.XLOOKUP(AI$1&amp;$AB103,$M$3:$M$1662&amp;$N$3:$N$1662,$O$3:$O$1662,0,0,1)</f>
        <v>14300</v>
      </c>
      <c r="AJ103" s="2" cm="1">
        <f t="array" ref="AJ103">_xlfn.XLOOKUP(AJ$1&amp;$AB103,$M$3:$M$1662&amp;$N$3:$N$1662,$O$3:$O$1662,0,0,1)</f>
        <v>6500</v>
      </c>
      <c r="AK103" s="2" cm="1">
        <f t="array" ref="AK103">_xlfn.XLOOKUP(AK$1&amp;$AB103,$M$3:$M$1662&amp;$N$3:$N$1662,$O$3:$O$1662,0,0,1)</f>
        <v>86300</v>
      </c>
      <c r="AL103" s="2" cm="1">
        <f t="array" ref="AL103">_xlfn.XLOOKUP(AL$1&amp;$AB103,$M$3:$M$1662&amp;$N$3:$N$1662,$O$3:$O$1662,0,0,1)</f>
        <v>19300</v>
      </c>
      <c r="AM103" s="2" cm="1">
        <f t="array" ref="AM103">_xlfn.XLOOKUP(AM$1&amp;$AB103,$M$3:$M$1662&amp;$N$3:$N$1662,$O$3:$O$1662,0,0,1)</f>
        <v>20700</v>
      </c>
    </row>
    <row r="104" spans="13:39" x14ac:dyDescent="0.4">
      <c r="M104" t="s">
        <v>870</v>
      </c>
      <c r="N104" t="s">
        <v>646</v>
      </c>
      <c r="O104">
        <v>20700</v>
      </c>
      <c r="AB104" t="s">
        <v>26</v>
      </c>
      <c r="AC104" s="2">
        <f t="shared" si="15"/>
        <v>6146280</v>
      </c>
      <c r="AD104" s="2">
        <f t="shared" si="18"/>
        <v>6645800</v>
      </c>
      <c r="AE104" s="2">
        <f t="shared" si="18"/>
        <v>5228800</v>
      </c>
      <c r="AF104" s="2">
        <f t="shared" si="18"/>
        <v>6472600</v>
      </c>
      <c r="AG104" s="2">
        <f t="shared" si="18"/>
        <v>7056100</v>
      </c>
      <c r="AH104" s="2">
        <f t="shared" si="18"/>
        <v>5328100</v>
      </c>
      <c r="AI104" s="2" cm="1">
        <f t="array" ref="AI104">_xlfn.XLOOKUP(AI$1&amp;$AB104,$M$3:$M$1662&amp;$N$3:$N$1662,$O$3:$O$1662,0,0,1)</f>
        <v>15100</v>
      </c>
      <c r="AJ104" s="2" cm="1">
        <f t="array" ref="AJ104">_xlfn.XLOOKUP(AJ$1&amp;$AB104,$M$3:$M$1662&amp;$N$3:$N$1662,$O$3:$O$1662,0,0,1)</f>
        <v>11100</v>
      </c>
      <c r="AK104" s="2" cm="1">
        <f t="array" ref="AK104">_xlfn.XLOOKUP(AK$1&amp;$AB104,$M$3:$M$1662&amp;$N$3:$N$1662,$O$3:$O$1662,0,0,1)</f>
        <v>55000</v>
      </c>
      <c r="AL104" s="2" cm="1">
        <f t="array" ref="AL104">_xlfn.XLOOKUP(AL$1&amp;$AB104,$M$3:$M$1662&amp;$N$3:$N$1662,$O$3:$O$1662,0,0,1)</f>
        <v>30400</v>
      </c>
      <c r="AM104" s="2" cm="1">
        <f t="array" ref="AM104">_xlfn.XLOOKUP(AM$1&amp;$AB104,$M$3:$M$1662&amp;$N$3:$N$1662,$O$3:$O$1662,0,0,1)</f>
        <v>44000</v>
      </c>
    </row>
    <row r="105" spans="13:39" x14ac:dyDescent="0.4">
      <c r="M105" t="s">
        <v>870</v>
      </c>
      <c r="N105" t="s">
        <v>647</v>
      </c>
      <c r="O105">
        <v>44000</v>
      </c>
      <c r="AB105" t="s">
        <v>162</v>
      </c>
      <c r="AC105" s="2">
        <f t="shared" si="15"/>
        <v>6161100</v>
      </c>
      <c r="AD105" s="2">
        <f t="shared" si="18"/>
        <v>6651600</v>
      </c>
      <c r="AE105" s="2">
        <f t="shared" si="18"/>
        <v>5235600</v>
      </c>
      <c r="AF105" s="2">
        <f t="shared" si="18"/>
        <v>6483400</v>
      </c>
      <c r="AG105" s="2">
        <f t="shared" si="18"/>
        <v>7080600</v>
      </c>
      <c r="AH105" s="2">
        <f t="shared" si="18"/>
        <v>5354300</v>
      </c>
      <c r="AI105" s="2" cm="1">
        <f t="array" ref="AI105">_xlfn.XLOOKUP(AI$1&amp;$AB105,$M$3:$M$1662&amp;$N$3:$N$1662,$O$3:$O$1662,0,0,1)</f>
        <v>5800</v>
      </c>
      <c r="AJ105" s="2" cm="1">
        <f t="array" ref="AJ105">_xlfn.XLOOKUP(AJ$1&amp;$AB105,$M$3:$M$1662&amp;$N$3:$N$1662,$O$3:$O$1662,0,0,1)</f>
        <v>6800</v>
      </c>
      <c r="AK105" s="2" cm="1">
        <f t="array" ref="AK105">_xlfn.XLOOKUP(AK$1&amp;$AB105,$M$3:$M$1662&amp;$N$3:$N$1662,$O$3:$O$1662,0,0,1)</f>
        <v>10800</v>
      </c>
      <c r="AL105" s="2" cm="1">
        <f t="array" ref="AL105">_xlfn.XLOOKUP(AL$1&amp;$AB105,$M$3:$M$1662&amp;$N$3:$N$1662,$O$3:$O$1662,0,0,1)</f>
        <v>24500</v>
      </c>
      <c r="AM105" s="2" cm="1">
        <f t="array" ref="AM105">_xlfn.XLOOKUP(AM$1&amp;$AB105,$M$3:$M$1662&amp;$N$3:$N$1662,$O$3:$O$1662,0,0,1)</f>
        <v>26200</v>
      </c>
    </row>
    <row r="106" spans="13:39" x14ac:dyDescent="0.4">
      <c r="M106" t="s">
        <v>870</v>
      </c>
      <c r="N106" t="s">
        <v>648</v>
      </c>
      <c r="O106">
        <v>26200</v>
      </c>
      <c r="AB106" t="s">
        <v>176</v>
      </c>
      <c r="AC106" s="2">
        <f t="shared" si="15"/>
        <v>6190500</v>
      </c>
      <c r="AD106" s="2">
        <f t="shared" si="18"/>
        <v>6664500</v>
      </c>
      <c r="AE106" s="2">
        <f t="shared" si="18"/>
        <v>5241400</v>
      </c>
      <c r="AF106" s="2">
        <f t="shared" si="18"/>
        <v>6511900</v>
      </c>
      <c r="AG106" s="2">
        <f t="shared" si="18"/>
        <v>7165700</v>
      </c>
      <c r="AH106" s="2">
        <f t="shared" si="18"/>
        <v>5369000</v>
      </c>
      <c r="AI106" s="2" cm="1">
        <f t="array" ref="AI106">_xlfn.XLOOKUP(AI$1&amp;$AB106,$M$3:$M$1662&amp;$N$3:$N$1662,$O$3:$O$1662,0,0,1)</f>
        <v>12900</v>
      </c>
      <c r="AJ106" s="2" cm="1">
        <f t="array" ref="AJ106">_xlfn.XLOOKUP(AJ$1&amp;$AB106,$M$3:$M$1662&amp;$N$3:$N$1662,$O$3:$O$1662,0,0,1)</f>
        <v>5800</v>
      </c>
      <c r="AK106" s="2" cm="1">
        <f t="array" ref="AK106">_xlfn.XLOOKUP(AK$1&amp;$AB106,$M$3:$M$1662&amp;$N$3:$N$1662,$O$3:$O$1662,0,0,1)</f>
        <v>28500</v>
      </c>
      <c r="AL106" s="2" cm="1">
        <f t="array" ref="AL106">_xlfn.XLOOKUP(AL$1&amp;$AB106,$M$3:$M$1662&amp;$N$3:$N$1662,$O$3:$O$1662,0,0,1)</f>
        <v>85100</v>
      </c>
      <c r="AM106" s="2" cm="1">
        <f t="array" ref="AM106">_xlfn.XLOOKUP(AM$1&amp;$AB106,$M$3:$M$1662&amp;$N$3:$N$1662,$O$3:$O$1662,0,0,1)</f>
        <v>14700</v>
      </c>
    </row>
    <row r="107" spans="13:39" x14ac:dyDescent="0.4">
      <c r="M107" t="s">
        <v>870</v>
      </c>
      <c r="N107" t="s">
        <v>649</v>
      </c>
      <c r="O107">
        <v>14700</v>
      </c>
      <c r="AB107" t="s">
        <v>115</v>
      </c>
      <c r="AC107" s="2">
        <f t="shared" si="15"/>
        <v>6213960</v>
      </c>
      <c r="AD107" s="2">
        <f t="shared" si="18"/>
        <v>6678600</v>
      </c>
      <c r="AE107" s="2">
        <f t="shared" si="18"/>
        <v>5261000</v>
      </c>
      <c r="AF107" s="2">
        <f t="shared" si="18"/>
        <v>6517700</v>
      </c>
      <c r="AG107" s="2">
        <f t="shared" si="18"/>
        <v>7182300</v>
      </c>
      <c r="AH107" s="2">
        <f t="shared" si="18"/>
        <v>5430200</v>
      </c>
      <c r="AI107" s="2" cm="1">
        <f t="array" ref="AI107">_xlfn.XLOOKUP(AI$1&amp;$AB107,$M$3:$M$1662&amp;$N$3:$N$1662,$O$3:$O$1662,0,0,1)</f>
        <v>14100</v>
      </c>
      <c r="AJ107" s="2" cm="1">
        <f t="array" ref="AJ107">_xlfn.XLOOKUP(AJ$1&amp;$AB107,$M$3:$M$1662&amp;$N$3:$N$1662,$O$3:$O$1662,0,0,1)</f>
        <v>19600</v>
      </c>
      <c r="AK107" s="2" cm="1">
        <f t="array" ref="AK107">_xlfn.XLOOKUP(AK$1&amp;$AB107,$M$3:$M$1662&amp;$N$3:$N$1662,$O$3:$O$1662,0,0,1)</f>
        <v>5800</v>
      </c>
      <c r="AL107" s="2" cm="1">
        <f t="array" ref="AL107">_xlfn.XLOOKUP(AL$1&amp;$AB107,$M$3:$M$1662&amp;$N$3:$N$1662,$O$3:$O$1662,0,0,1)</f>
        <v>16600</v>
      </c>
      <c r="AM107" s="2" cm="1">
        <f t="array" ref="AM107">_xlfn.XLOOKUP(AM$1&amp;$AB107,$M$3:$M$1662&amp;$N$3:$N$1662,$O$3:$O$1662,0,0,1)</f>
        <v>61200</v>
      </c>
    </row>
    <row r="108" spans="13:39" x14ac:dyDescent="0.4">
      <c r="M108" t="s">
        <v>870</v>
      </c>
      <c r="N108" t="s">
        <v>650</v>
      </c>
      <c r="O108">
        <v>61200</v>
      </c>
      <c r="AB108" t="s">
        <v>274</v>
      </c>
      <c r="AC108" s="2">
        <f t="shared" si="15"/>
        <v>6226080</v>
      </c>
      <c r="AD108" s="2">
        <f t="shared" si="18"/>
        <v>6689200</v>
      </c>
      <c r="AE108" s="2">
        <f t="shared" si="18"/>
        <v>5277000</v>
      </c>
      <c r="AF108" s="2">
        <f t="shared" si="18"/>
        <v>6536500</v>
      </c>
      <c r="AG108" s="2">
        <f t="shared" si="18"/>
        <v>7192600</v>
      </c>
      <c r="AH108" s="2">
        <f t="shared" si="18"/>
        <v>5435100</v>
      </c>
      <c r="AI108" s="2" cm="1">
        <f t="array" ref="AI108">_xlfn.XLOOKUP(AI$1&amp;$AB108,$M$3:$M$1662&amp;$N$3:$N$1662,$O$3:$O$1662,0,0,1)</f>
        <v>10600</v>
      </c>
      <c r="AJ108" s="2" cm="1">
        <f t="array" ref="AJ108">_xlfn.XLOOKUP(AJ$1&amp;$AB108,$M$3:$M$1662&amp;$N$3:$N$1662,$O$3:$O$1662,0,0,1)</f>
        <v>16000</v>
      </c>
      <c r="AK108" s="2" cm="1">
        <f t="array" ref="AK108">_xlfn.XLOOKUP(AK$1&amp;$AB108,$M$3:$M$1662&amp;$N$3:$N$1662,$O$3:$O$1662,0,0,1)</f>
        <v>18800</v>
      </c>
      <c r="AL108" s="2" cm="1">
        <f t="array" ref="AL108">_xlfn.XLOOKUP(AL$1&amp;$AB108,$M$3:$M$1662&amp;$N$3:$N$1662,$O$3:$O$1662,0,0,1)</f>
        <v>10300</v>
      </c>
      <c r="AM108" s="2" cm="1">
        <f t="array" ref="AM108">_xlfn.XLOOKUP(AM$1&amp;$AB108,$M$3:$M$1662&amp;$N$3:$N$1662,$O$3:$O$1662,0,0,1)</f>
        <v>4900</v>
      </c>
    </row>
    <row r="109" spans="13:39" x14ac:dyDescent="0.4">
      <c r="M109" t="s">
        <v>870</v>
      </c>
      <c r="N109" t="s">
        <v>651</v>
      </c>
      <c r="O109">
        <v>4900</v>
      </c>
      <c r="AB109" t="s">
        <v>37</v>
      </c>
      <c r="AC109" s="2">
        <f t="shared" si="15"/>
        <v>6241520</v>
      </c>
      <c r="AD109" s="2">
        <f t="shared" si="18"/>
        <v>6702200</v>
      </c>
      <c r="AE109" s="2">
        <f t="shared" si="18"/>
        <v>5286200</v>
      </c>
      <c r="AF109" s="2">
        <f t="shared" si="18"/>
        <v>6553800</v>
      </c>
      <c r="AG109" s="2">
        <f t="shared" si="18"/>
        <v>7203700</v>
      </c>
      <c r="AH109" s="2">
        <f t="shared" si="18"/>
        <v>5461700</v>
      </c>
      <c r="AI109" s="2" cm="1">
        <f t="array" ref="AI109">_xlfn.XLOOKUP(AI$1&amp;$AB109,$M$3:$M$1662&amp;$N$3:$N$1662,$O$3:$O$1662,0,0,1)</f>
        <v>13000</v>
      </c>
      <c r="AJ109" s="2" cm="1">
        <f t="array" ref="AJ109">_xlfn.XLOOKUP(AJ$1&amp;$AB109,$M$3:$M$1662&amp;$N$3:$N$1662,$O$3:$O$1662,0,0,1)</f>
        <v>9200</v>
      </c>
      <c r="AK109" s="2" cm="1">
        <f t="array" ref="AK109">_xlfn.XLOOKUP(AK$1&amp;$AB109,$M$3:$M$1662&amp;$N$3:$N$1662,$O$3:$O$1662,0,0,1)</f>
        <v>17300</v>
      </c>
      <c r="AL109" s="2" cm="1">
        <f t="array" ref="AL109">_xlfn.XLOOKUP(AL$1&amp;$AB109,$M$3:$M$1662&amp;$N$3:$N$1662,$O$3:$O$1662,0,0,1)</f>
        <v>11100</v>
      </c>
      <c r="AM109" s="2" cm="1">
        <f t="array" ref="AM109">_xlfn.XLOOKUP(AM$1&amp;$AB109,$M$3:$M$1662&amp;$N$3:$N$1662,$O$3:$O$1662,0,0,1)</f>
        <v>26600</v>
      </c>
    </row>
    <row r="110" spans="13:39" x14ac:dyDescent="0.4">
      <c r="M110" t="s">
        <v>870</v>
      </c>
      <c r="N110" t="s">
        <v>652</v>
      </c>
      <c r="O110">
        <v>26600</v>
      </c>
      <c r="AB110" t="s">
        <v>220</v>
      </c>
      <c r="AC110" s="2">
        <f t="shared" si="15"/>
        <v>6258040</v>
      </c>
      <c r="AD110" s="2">
        <f t="shared" si="18"/>
        <v>6738500</v>
      </c>
      <c r="AE110" s="2">
        <f t="shared" si="18"/>
        <v>5298800</v>
      </c>
      <c r="AF110" s="2">
        <f t="shared" si="18"/>
        <v>6561800</v>
      </c>
      <c r="AG110" s="2">
        <f t="shared" si="18"/>
        <v>7220500</v>
      </c>
      <c r="AH110" s="2">
        <f t="shared" si="18"/>
        <v>5470600</v>
      </c>
      <c r="AI110" s="2" cm="1">
        <f t="array" ref="AI110">_xlfn.XLOOKUP(AI$1&amp;$AB110,$M$3:$M$1662&amp;$N$3:$N$1662,$O$3:$O$1662,0,0,1)</f>
        <v>36300</v>
      </c>
      <c r="AJ110" s="2" cm="1">
        <f t="array" ref="AJ110">_xlfn.XLOOKUP(AJ$1&amp;$AB110,$M$3:$M$1662&amp;$N$3:$N$1662,$O$3:$O$1662,0,0,1)</f>
        <v>12600</v>
      </c>
      <c r="AK110" s="2" cm="1">
        <f t="array" ref="AK110">_xlfn.XLOOKUP(AK$1&amp;$AB110,$M$3:$M$1662&amp;$N$3:$N$1662,$O$3:$O$1662,0,0,1)</f>
        <v>8000</v>
      </c>
      <c r="AL110" s="2" cm="1">
        <f t="array" ref="AL110">_xlfn.XLOOKUP(AL$1&amp;$AB110,$M$3:$M$1662&amp;$N$3:$N$1662,$O$3:$O$1662,0,0,1)</f>
        <v>16800</v>
      </c>
      <c r="AM110" s="2" cm="1">
        <f t="array" ref="AM110">_xlfn.XLOOKUP(AM$1&amp;$AB110,$M$3:$M$1662&amp;$N$3:$N$1662,$O$3:$O$1662,0,0,1)</f>
        <v>8900</v>
      </c>
    </row>
    <row r="111" spans="13:39" x14ac:dyDescent="0.4">
      <c r="M111" t="s">
        <v>870</v>
      </c>
      <c r="N111" t="s">
        <v>653</v>
      </c>
      <c r="O111">
        <v>8900</v>
      </c>
      <c r="AB111" t="s">
        <v>222</v>
      </c>
      <c r="AC111" s="2">
        <f t="shared" si="15"/>
        <v>6273700</v>
      </c>
      <c r="AD111" s="2">
        <f t="shared" si="18"/>
        <v>6748800</v>
      </c>
      <c r="AE111" s="2">
        <f t="shared" si="18"/>
        <v>5308200</v>
      </c>
      <c r="AF111" s="2">
        <f t="shared" si="18"/>
        <v>6580300</v>
      </c>
      <c r="AG111" s="2">
        <f t="shared" si="18"/>
        <v>7228200</v>
      </c>
      <c r="AH111" s="2">
        <f t="shared" si="18"/>
        <v>5503000</v>
      </c>
      <c r="AI111" s="2" cm="1">
        <f t="array" ref="AI111">_xlfn.XLOOKUP(AI$1&amp;$AB111,$M$3:$M$1662&amp;$N$3:$N$1662,$O$3:$O$1662,0,0,1)</f>
        <v>10300</v>
      </c>
      <c r="AJ111" s="2" cm="1">
        <f t="array" ref="AJ111">_xlfn.XLOOKUP(AJ$1&amp;$AB111,$M$3:$M$1662&amp;$N$3:$N$1662,$O$3:$O$1662,0,0,1)</f>
        <v>9400</v>
      </c>
      <c r="AK111" s="2" cm="1">
        <f t="array" ref="AK111">_xlfn.XLOOKUP(AK$1&amp;$AB111,$M$3:$M$1662&amp;$N$3:$N$1662,$O$3:$O$1662,0,0,1)</f>
        <v>18500</v>
      </c>
      <c r="AL111" s="2" cm="1">
        <f t="array" ref="AL111">_xlfn.XLOOKUP(AL$1&amp;$AB111,$M$3:$M$1662&amp;$N$3:$N$1662,$O$3:$O$1662,0,0,1)</f>
        <v>7700</v>
      </c>
      <c r="AM111" s="2" cm="1">
        <f t="array" ref="AM111">_xlfn.XLOOKUP(AM$1&amp;$AB111,$M$3:$M$1662&amp;$N$3:$N$1662,$O$3:$O$1662,0,0,1)</f>
        <v>32400</v>
      </c>
    </row>
    <row r="112" spans="13:39" x14ac:dyDescent="0.4">
      <c r="M112" t="s">
        <v>870</v>
      </c>
      <c r="N112" t="s">
        <v>654</v>
      </c>
      <c r="O112">
        <v>32400</v>
      </c>
      <c r="AB112" t="s">
        <v>165</v>
      </c>
      <c r="AC112" s="2">
        <f t="shared" si="15"/>
        <v>6299300</v>
      </c>
      <c r="AD112" s="2">
        <f t="shared" si="18"/>
        <v>6782500</v>
      </c>
      <c r="AE112" s="2">
        <f t="shared" si="18"/>
        <v>5313300</v>
      </c>
      <c r="AF112" s="2">
        <f t="shared" si="18"/>
        <v>6642400</v>
      </c>
      <c r="AG112" s="2">
        <f t="shared" si="18"/>
        <v>7238900</v>
      </c>
      <c r="AH112" s="2">
        <f t="shared" si="18"/>
        <v>5519400</v>
      </c>
      <c r="AI112" s="2" cm="1">
        <f t="array" ref="AI112">_xlfn.XLOOKUP(AI$1&amp;$AB112,$M$3:$M$1662&amp;$N$3:$N$1662,$O$3:$O$1662,0,0,1)</f>
        <v>33700</v>
      </c>
      <c r="AJ112" s="2" cm="1">
        <f t="array" ref="AJ112">_xlfn.XLOOKUP(AJ$1&amp;$AB112,$M$3:$M$1662&amp;$N$3:$N$1662,$O$3:$O$1662,0,0,1)</f>
        <v>5100</v>
      </c>
      <c r="AK112" s="2" cm="1">
        <f t="array" ref="AK112">_xlfn.XLOOKUP(AK$1&amp;$AB112,$M$3:$M$1662&amp;$N$3:$N$1662,$O$3:$O$1662,0,0,1)</f>
        <v>62100</v>
      </c>
      <c r="AL112" s="2" cm="1">
        <f t="array" ref="AL112">_xlfn.XLOOKUP(AL$1&amp;$AB112,$M$3:$M$1662&amp;$N$3:$N$1662,$O$3:$O$1662,0,0,1)</f>
        <v>10700</v>
      </c>
      <c r="AM112" s="2" cm="1">
        <f t="array" ref="AM112">_xlfn.XLOOKUP(AM$1&amp;$AB112,$M$3:$M$1662&amp;$N$3:$N$1662,$O$3:$O$1662,0,0,1)</f>
        <v>16400</v>
      </c>
    </row>
    <row r="113" spans="13:39" x14ac:dyDescent="0.4">
      <c r="M113" t="s">
        <v>870</v>
      </c>
      <c r="N113" t="s">
        <v>655</v>
      </c>
      <c r="O113">
        <v>16400</v>
      </c>
      <c r="AB113" t="s">
        <v>196</v>
      </c>
      <c r="AC113" s="2">
        <f t="shared" si="15"/>
        <v>6325020</v>
      </c>
      <c r="AD113" s="2">
        <f t="shared" si="18"/>
        <v>6814400</v>
      </c>
      <c r="AE113" s="2">
        <f t="shared" si="18"/>
        <v>5325300</v>
      </c>
      <c r="AF113" s="2">
        <f t="shared" si="18"/>
        <v>6697500</v>
      </c>
      <c r="AG113" s="2">
        <f t="shared" si="18"/>
        <v>7259800</v>
      </c>
      <c r="AH113" s="2">
        <f t="shared" si="18"/>
        <v>5528100</v>
      </c>
      <c r="AI113" s="2" cm="1">
        <f t="array" ref="AI113">_xlfn.XLOOKUP(AI$1&amp;$AB113,$M$3:$M$1662&amp;$N$3:$N$1662,$O$3:$O$1662,0,0,1)</f>
        <v>31900</v>
      </c>
      <c r="AJ113" s="2" cm="1">
        <f t="array" ref="AJ113">_xlfn.XLOOKUP(AJ$1&amp;$AB113,$M$3:$M$1662&amp;$N$3:$N$1662,$O$3:$O$1662,0,0,1)</f>
        <v>12000</v>
      </c>
      <c r="AK113" s="2" cm="1">
        <f t="array" ref="AK113">_xlfn.XLOOKUP(AK$1&amp;$AB113,$M$3:$M$1662&amp;$N$3:$N$1662,$O$3:$O$1662,0,0,1)</f>
        <v>55100</v>
      </c>
      <c r="AL113" s="2" cm="1">
        <f t="array" ref="AL113">_xlfn.XLOOKUP(AL$1&amp;$AB113,$M$3:$M$1662&amp;$N$3:$N$1662,$O$3:$O$1662,0,0,1)</f>
        <v>20900</v>
      </c>
      <c r="AM113" s="2" cm="1">
        <f t="array" ref="AM113">_xlfn.XLOOKUP(AM$1&amp;$AB113,$M$3:$M$1662&amp;$N$3:$N$1662,$O$3:$O$1662,0,0,1)</f>
        <v>8700</v>
      </c>
    </row>
    <row r="114" spans="13:39" x14ac:dyDescent="0.4">
      <c r="M114" t="s">
        <v>870</v>
      </c>
      <c r="N114" t="s">
        <v>656</v>
      </c>
      <c r="O114">
        <v>8700</v>
      </c>
      <c r="AB114" t="s">
        <v>193</v>
      </c>
      <c r="AC114" s="2">
        <f t="shared" si="15"/>
        <v>6345940</v>
      </c>
      <c r="AD114" s="2">
        <f t="shared" si="18"/>
        <v>6827200</v>
      </c>
      <c r="AE114" s="2">
        <f t="shared" si="18"/>
        <v>5329400</v>
      </c>
      <c r="AF114" s="2">
        <f t="shared" si="18"/>
        <v>6724000</v>
      </c>
      <c r="AG114" s="2">
        <f t="shared" si="18"/>
        <v>7285700</v>
      </c>
      <c r="AH114" s="2">
        <f t="shared" si="18"/>
        <v>5563400</v>
      </c>
      <c r="AI114" s="2" cm="1">
        <f t="array" ref="AI114">_xlfn.XLOOKUP(AI$1&amp;$AB114,$M$3:$M$1662&amp;$N$3:$N$1662,$O$3:$O$1662,0,0,1)</f>
        <v>12800</v>
      </c>
      <c r="AJ114" s="2" cm="1">
        <f t="array" ref="AJ114">_xlfn.XLOOKUP(AJ$1&amp;$AB114,$M$3:$M$1662&amp;$N$3:$N$1662,$O$3:$O$1662,0,0,1)</f>
        <v>4100</v>
      </c>
      <c r="AK114" s="2" cm="1">
        <f t="array" ref="AK114">_xlfn.XLOOKUP(AK$1&amp;$AB114,$M$3:$M$1662&amp;$N$3:$N$1662,$O$3:$O$1662,0,0,1)</f>
        <v>26500</v>
      </c>
      <c r="AL114" s="2" cm="1">
        <f t="array" ref="AL114">_xlfn.XLOOKUP(AL$1&amp;$AB114,$M$3:$M$1662&amp;$N$3:$N$1662,$O$3:$O$1662,0,0,1)</f>
        <v>25900</v>
      </c>
      <c r="AM114" s="2" cm="1">
        <f t="array" ref="AM114">_xlfn.XLOOKUP(AM$1&amp;$AB114,$M$3:$M$1662&amp;$N$3:$N$1662,$O$3:$O$1662,0,0,1)</f>
        <v>35300</v>
      </c>
    </row>
    <row r="115" spans="13:39" x14ac:dyDescent="0.4">
      <c r="M115" t="s">
        <v>870</v>
      </c>
      <c r="N115" t="s">
        <v>657</v>
      </c>
      <c r="O115">
        <v>35300</v>
      </c>
      <c r="AB115" t="s">
        <v>185</v>
      </c>
      <c r="AC115" s="2">
        <f t="shared" si="15"/>
        <v>6380040</v>
      </c>
      <c r="AD115" s="2">
        <f t="shared" si="18"/>
        <v>6856600</v>
      </c>
      <c r="AE115" s="2">
        <f t="shared" si="18"/>
        <v>5431000</v>
      </c>
      <c r="AF115" s="2">
        <f t="shared" si="18"/>
        <v>6740500</v>
      </c>
      <c r="AG115" s="2">
        <f t="shared" si="18"/>
        <v>7294700</v>
      </c>
      <c r="AH115" s="2">
        <f t="shared" si="18"/>
        <v>5577400</v>
      </c>
      <c r="AI115" s="2" cm="1">
        <f t="array" ref="AI115">_xlfn.XLOOKUP(AI$1&amp;$AB115,$M$3:$M$1662&amp;$N$3:$N$1662,$O$3:$O$1662,0,0,1)</f>
        <v>29400</v>
      </c>
      <c r="AJ115" s="2" cm="1">
        <f t="array" ref="AJ115">_xlfn.XLOOKUP(AJ$1&amp;$AB115,$M$3:$M$1662&amp;$N$3:$N$1662,$O$3:$O$1662,0,0,1)</f>
        <v>101600</v>
      </c>
      <c r="AK115" s="2" cm="1">
        <f t="array" ref="AK115">_xlfn.XLOOKUP(AK$1&amp;$AB115,$M$3:$M$1662&amp;$N$3:$N$1662,$O$3:$O$1662,0,0,1)</f>
        <v>16500</v>
      </c>
      <c r="AL115" s="2" cm="1">
        <f t="array" ref="AL115">_xlfn.XLOOKUP(AL$1&amp;$AB115,$M$3:$M$1662&amp;$N$3:$N$1662,$O$3:$O$1662,0,0,1)</f>
        <v>9000</v>
      </c>
      <c r="AM115" s="2" cm="1">
        <f t="array" ref="AM115">_xlfn.XLOOKUP(AM$1&amp;$AB115,$M$3:$M$1662&amp;$N$3:$N$1662,$O$3:$O$1662,0,0,1)</f>
        <v>14000</v>
      </c>
    </row>
    <row r="116" spans="13:39" x14ac:dyDescent="0.4">
      <c r="M116" t="s">
        <v>870</v>
      </c>
      <c r="N116" t="s">
        <v>658</v>
      </c>
      <c r="O116">
        <v>14000</v>
      </c>
      <c r="AB116" t="s">
        <v>235</v>
      </c>
      <c r="AC116" s="2">
        <f t="shared" si="15"/>
        <v>6415800</v>
      </c>
      <c r="AD116" s="2">
        <f t="shared" ref="AD116:AH131" si="19">AD115+AI116</f>
        <v>6915900</v>
      </c>
      <c r="AE116" s="2">
        <f t="shared" si="19"/>
        <v>5446300</v>
      </c>
      <c r="AF116" s="2">
        <f t="shared" si="19"/>
        <v>6756900</v>
      </c>
      <c r="AG116" s="2">
        <f t="shared" si="19"/>
        <v>7356000</v>
      </c>
      <c r="AH116" s="2">
        <f t="shared" si="19"/>
        <v>5603900</v>
      </c>
      <c r="AI116" s="2" cm="1">
        <f t="array" ref="AI116">_xlfn.XLOOKUP(AI$1&amp;$AB116,$M$3:$M$1662&amp;$N$3:$N$1662,$O$3:$O$1662,0,0,1)</f>
        <v>59300</v>
      </c>
      <c r="AJ116" s="2" cm="1">
        <f t="array" ref="AJ116">_xlfn.XLOOKUP(AJ$1&amp;$AB116,$M$3:$M$1662&amp;$N$3:$N$1662,$O$3:$O$1662,0,0,1)</f>
        <v>15300</v>
      </c>
      <c r="AK116" s="2" cm="1">
        <f t="array" ref="AK116">_xlfn.XLOOKUP(AK$1&amp;$AB116,$M$3:$M$1662&amp;$N$3:$N$1662,$O$3:$O$1662,0,0,1)</f>
        <v>16400</v>
      </c>
      <c r="AL116" s="2" cm="1">
        <f t="array" ref="AL116">_xlfn.XLOOKUP(AL$1&amp;$AB116,$M$3:$M$1662&amp;$N$3:$N$1662,$O$3:$O$1662,0,0,1)</f>
        <v>61300</v>
      </c>
      <c r="AM116" s="2" cm="1">
        <f t="array" ref="AM116">_xlfn.XLOOKUP(AM$1&amp;$AB116,$M$3:$M$1662&amp;$N$3:$N$1662,$O$3:$O$1662,0,0,1)</f>
        <v>26500</v>
      </c>
    </row>
    <row r="117" spans="13:39" x14ac:dyDescent="0.4">
      <c r="M117" t="s">
        <v>870</v>
      </c>
      <c r="N117" t="s">
        <v>659</v>
      </c>
      <c r="O117">
        <v>26500</v>
      </c>
      <c r="AB117" t="s">
        <v>249</v>
      </c>
      <c r="AC117" s="2">
        <f t="shared" si="15"/>
        <v>6433320</v>
      </c>
      <c r="AD117" s="2">
        <f t="shared" si="19"/>
        <v>6939900</v>
      </c>
      <c r="AE117" s="2">
        <f t="shared" si="19"/>
        <v>5469300</v>
      </c>
      <c r="AF117" s="2">
        <f t="shared" si="19"/>
        <v>6772900</v>
      </c>
      <c r="AG117" s="2">
        <f t="shared" si="19"/>
        <v>7368200</v>
      </c>
      <c r="AH117" s="2">
        <f t="shared" si="19"/>
        <v>5616300</v>
      </c>
      <c r="AI117" s="2" cm="1">
        <f t="array" ref="AI117">_xlfn.XLOOKUP(AI$1&amp;$AB117,$M$3:$M$1662&amp;$N$3:$N$1662,$O$3:$O$1662,0,0,1)</f>
        <v>24000</v>
      </c>
      <c r="AJ117" s="2" cm="1">
        <f t="array" ref="AJ117">_xlfn.XLOOKUP(AJ$1&amp;$AB117,$M$3:$M$1662&amp;$N$3:$N$1662,$O$3:$O$1662,0,0,1)</f>
        <v>23000</v>
      </c>
      <c r="AK117" s="2" cm="1">
        <f t="array" ref="AK117">_xlfn.XLOOKUP(AK$1&amp;$AB117,$M$3:$M$1662&amp;$N$3:$N$1662,$O$3:$O$1662,0,0,1)</f>
        <v>16000</v>
      </c>
      <c r="AL117" s="2" cm="1">
        <f t="array" ref="AL117">_xlfn.XLOOKUP(AL$1&amp;$AB117,$M$3:$M$1662&amp;$N$3:$N$1662,$O$3:$O$1662,0,0,1)</f>
        <v>12200</v>
      </c>
      <c r="AM117" s="2" cm="1">
        <f t="array" ref="AM117">_xlfn.XLOOKUP(AM$1&amp;$AB117,$M$3:$M$1662&amp;$N$3:$N$1662,$O$3:$O$1662,0,0,1)</f>
        <v>12400</v>
      </c>
    </row>
    <row r="118" spans="13:39" x14ac:dyDescent="0.4">
      <c r="M118" t="s">
        <v>870</v>
      </c>
      <c r="N118" t="s">
        <v>660</v>
      </c>
      <c r="O118">
        <v>12400</v>
      </c>
      <c r="AB118" t="s">
        <v>111</v>
      </c>
      <c r="AC118" s="2">
        <f t="shared" si="15"/>
        <v>6447480</v>
      </c>
      <c r="AD118" s="2">
        <f t="shared" si="19"/>
        <v>6955900</v>
      </c>
      <c r="AE118" s="2">
        <f t="shared" si="19"/>
        <v>5478800</v>
      </c>
      <c r="AF118" s="2">
        <f t="shared" si="19"/>
        <v>6783300</v>
      </c>
      <c r="AG118" s="2">
        <f t="shared" si="19"/>
        <v>7378000</v>
      </c>
      <c r="AH118" s="2">
        <f t="shared" si="19"/>
        <v>5641400</v>
      </c>
      <c r="AI118" s="2" cm="1">
        <f t="array" ref="AI118">_xlfn.XLOOKUP(AI$1&amp;$AB118,$M$3:$M$1662&amp;$N$3:$N$1662,$O$3:$O$1662,0,0,1)</f>
        <v>16000</v>
      </c>
      <c r="AJ118" s="2" cm="1">
        <f t="array" ref="AJ118">_xlfn.XLOOKUP(AJ$1&amp;$AB118,$M$3:$M$1662&amp;$N$3:$N$1662,$O$3:$O$1662,0,0,1)</f>
        <v>9500</v>
      </c>
      <c r="AK118" s="2" cm="1">
        <f t="array" ref="AK118">_xlfn.XLOOKUP(AK$1&amp;$AB118,$M$3:$M$1662&amp;$N$3:$N$1662,$O$3:$O$1662,0,0,1)</f>
        <v>10400</v>
      </c>
      <c r="AL118" s="2" cm="1">
        <f t="array" ref="AL118">_xlfn.XLOOKUP(AL$1&amp;$AB118,$M$3:$M$1662&amp;$N$3:$N$1662,$O$3:$O$1662,0,0,1)</f>
        <v>9800</v>
      </c>
      <c r="AM118" s="2" cm="1">
        <f t="array" ref="AM118">_xlfn.XLOOKUP(AM$1&amp;$AB118,$M$3:$M$1662&amp;$N$3:$N$1662,$O$3:$O$1662,0,0,1)</f>
        <v>25100</v>
      </c>
    </row>
    <row r="119" spans="13:39" x14ac:dyDescent="0.4">
      <c r="M119" t="s">
        <v>870</v>
      </c>
      <c r="N119" t="s">
        <v>661</v>
      </c>
      <c r="O119">
        <v>25100</v>
      </c>
      <c r="AB119" t="s">
        <v>270</v>
      </c>
      <c r="AC119" s="2">
        <f t="shared" si="15"/>
        <v>6468360</v>
      </c>
      <c r="AD119" s="2">
        <f t="shared" si="19"/>
        <v>6968000</v>
      </c>
      <c r="AE119" s="2">
        <f t="shared" si="19"/>
        <v>5506500</v>
      </c>
      <c r="AF119" s="2">
        <f t="shared" si="19"/>
        <v>6793100</v>
      </c>
      <c r="AG119" s="2">
        <f t="shared" si="19"/>
        <v>7393400</v>
      </c>
      <c r="AH119" s="2">
        <f t="shared" si="19"/>
        <v>5680800</v>
      </c>
      <c r="AI119" s="2" cm="1">
        <f t="array" ref="AI119">_xlfn.XLOOKUP(AI$1&amp;$AB119,$M$3:$M$1662&amp;$N$3:$N$1662,$O$3:$O$1662,0,0,1)</f>
        <v>12100</v>
      </c>
      <c r="AJ119" s="2" cm="1">
        <f t="array" ref="AJ119">_xlfn.XLOOKUP(AJ$1&amp;$AB119,$M$3:$M$1662&amp;$N$3:$N$1662,$O$3:$O$1662,0,0,1)</f>
        <v>27700</v>
      </c>
      <c r="AK119" s="2" cm="1">
        <f t="array" ref="AK119">_xlfn.XLOOKUP(AK$1&amp;$AB119,$M$3:$M$1662&amp;$N$3:$N$1662,$O$3:$O$1662,0,0,1)</f>
        <v>9800</v>
      </c>
      <c r="AL119" s="2" cm="1">
        <f t="array" ref="AL119">_xlfn.XLOOKUP(AL$1&amp;$AB119,$M$3:$M$1662&amp;$N$3:$N$1662,$O$3:$O$1662,0,0,1)</f>
        <v>15400</v>
      </c>
      <c r="AM119" s="2" cm="1">
        <f t="array" ref="AM119">_xlfn.XLOOKUP(AM$1&amp;$AB119,$M$3:$M$1662&amp;$N$3:$N$1662,$O$3:$O$1662,0,0,1)</f>
        <v>39400</v>
      </c>
    </row>
    <row r="120" spans="13:39" x14ac:dyDescent="0.4">
      <c r="M120" t="s">
        <v>870</v>
      </c>
      <c r="N120" t="s">
        <v>662</v>
      </c>
      <c r="O120">
        <v>39400</v>
      </c>
      <c r="AB120" t="s">
        <v>255</v>
      </c>
      <c r="AC120" s="2">
        <f t="shared" si="15"/>
        <v>6545260</v>
      </c>
      <c r="AD120" s="2">
        <f t="shared" si="19"/>
        <v>6976800</v>
      </c>
      <c r="AE120" s="2">
        <f t="shared" si="19"/>
        <v>5518100</v>
      </c>
      <c r="AF120" s="2">
        <f t="shared" si="19"/>
        <v>7083600</v>
      </c>
      <c r="AG120" s="2">
        <f t="shared" si="19"/>
        <v>7455300</v>
      </c>
      <c r="AH120" s="2">
        <f t="shared" si="19"/>
        <v>5692500</v>
      </c>
      <c r="AI120" s="2" cm="1">
        <f t="array" ref="AI120">_xlfn.XLOOKUP(AI$1&amp;$AB120,$M$3:$M$1662&amp;$N$3:$N$1662,$O$3:$O$1662,0,0,1)</f>
        <v>8800</v>
      </c>
      <c r="AJ120" s="2" cm="1">
        <f t="array" ref="AJ120">_xlfn.XLOOKUP(AJ$1&amp;$AB120,$M$3:$M$1662&amp;$N$3:$N$1662,$O$3:$O$1662,0,0,1)</f>
        <v>11600</v>
      </c>
      <c r="AK120" s="2" cm="1">
        <f t="array" ref="AK120">_xlfn.XLOOKUP(AK$1&amp;$AB120,$M$3:$M$1662&amp;$N$3:$N$1662,$O$3:$O$1662,0,0,1)</f>
        <v>290500</v>
      </c>
      <c r="AL120" s="2" cm="1">
        <f t="array" ref="AL120">_xlfn.XLOOKUP(AL$1&amp;$AB120,$M$3:$M$1662&amp;$N$3:$N$1662,$O$3:$O$1662,0,0,1)</f>
        <v>61900</v>
      </c>
      <c r="AM120" s="2" cm="1">
        <f t="array" ref="AM120">_xlfn.XLOOKUP(AM$1&amp;$AB120,$M$3:$M$1662&amp;$N$3:$N$1662,$O$3:$O$1662,0,0,1)</f>
        <v>11700</v>
      </c>
    </row>
    <row r="121" spans="13:39" x14ac:dyDescent="0.4">
      <c r="M121" t="s">
        <v>870</v>
      </c>
      <c r="N121" t="s">
        <v>663</v>
      </c>
      <c r="O121">
        <v>11700</v>
      </c>
      <c r="AB121" t="s">
        <v>131</v>
      </c>
      <c r="AC121" s="2">
        <f t="shared" si="15"/>
        <v>6583880</v>
      </c>
      <c r="AD121" s="2">
        <f t="shared" si="19"/>
        <v>6992400</v>
      </c>
      <c r="AE121" s="2">
        <f t="shared" si="19"/>
        <v>5531100</v>
      </c>
      <c r="AF121" s="2">
        <f t="shared" si="19"/>
        <v>7114000</v>
      </c>
      <c r="AG121" s="2">
        <f t="shared" si="19"/>
        <v>7541000</v>
      </c>
      <c r="AH121" s="2">
        <f t="shared" si="19"/>
        <v>5740900</v>
      </c>
      <c r="AI121" s="2" cm="1">
        <f t="array" ref="AI121">_xlfn.XLOOKUP(AI$1&amp;$AB121,$M$3:$M$1662&amp;$N$3:$N$1662,$O$3:$O$1662,0,0,1)</f>
        <v>15600</v>
      </c>
      <c r="AJ121" s="2" cm="1">
        <f t="array" ref="AJ121">_xlfn.XLOOKUP(AJ$1&amp;$AB121,$M$3:$M$1662&amp;$N$3:$N$1662,$O$3:$O$1662,0,0,1)</f>
        <v>13000</v>
      </c>
      <c r="AK121" s="2" cm="1">
        <f t="array" ref="AK121">_xlfn.XLOOKUP(AK$1&amp;$AB121,$M$3:$M$1662&amp;$N$3:$N$1662,$O$3:$O$1662,0,0,1)</f>
        <v>30400</v>
      </c>
      <c r="AL121" s="2" cm="1">
        <f t="array" ref="AL121">_xlfn.XLOOKUP(AL$1&amp;$AB121,$M$3:$M$1662&amp;$N$3:$N$1662,$O$3:$O$1662,0,0,1)</f>
        <v>85700</v>
      </c>
      <c r="AM121" s="2" cm="1">
        <f t="array" ref="AM121">_xlfn.XLOOKUP(AM$1&amp;$AB121,$M$3:$M$1662&amp;$N$3:$N$1662,$O$3:$O$1662,0,0,1)</f>
        <v>48400</v>
      </c>
    </row>
    <row r="122" spans="13:39" x14ac:dyDescent="0.4">
      <c r="M122" t="s">
        <v>870</v>
      </c>
      <c r="N122" t="s">
        <v>664</v>
      </c>
      <c r="O122">
        <v>48400</v>
      </c>
      <c r="AB122" t="s">
        <v>290</v>
      </c>
      <c r="AC122" s="2">
        <f t="shared" si="15"/>
        <v>6613960</v>
      </c>
      <c r="AD122" s="2">
        <f t="shared" si="19"/>
        <v>7018000</v>
      </c>
      <c r="AE122" s="2">
        <f t="shared" si="19"/>
        <v>5544000</v>
      </c>
      <c r="AF122" s="2">
        <f t="shared" si="19"/>
        <v>7152800</v>
      </c>
      <c r="AG122" s="2">
        <f t="shared" si="19"/>
        <v>7560400</v>
      </c>
      <c r="AH122" s="2">
        <f t="shared" si="19"/>
        <v>5794600</v>
      </c>
      <c r="AI122" s="2" cm="1">
        <f t="array" ref="AI122">_xlfn.XLOOKUP(AI$1&amp;$AB122,$M$3:$M$1662&amp;$N$3:$N$1662,$O$3:$O$1662,0,0,1)</f>
        <v>25600</v>
      </c>
      <c r="AJ122" s="2" cm="1">
        <f t="array" ref="AJ122">_xlfn.XLOOKUP(AJ$1&amp;$AB122,$M$3:$M$1662&amp;$N$3:$N$1662,$O$3:$O$1662,0,0,1)</f>
        <v>12900</v>
      </c>
      <c r="AK122" s="2" cm="1">
        <f t="array" ref="AK122">_xlfn.XLOOKUP(AK$1&amp;$AB122,$M$3:$M$1662&amp;$N$3:$N$1662,$O$3:$O$1662,0,0,1)</f>
        <v>38800</v>
      </c>
      <c r="AL122" s="2" cm="1">
        <f t="array" ref="AL122">_xlfn.XLOOKUP(AL$1&amp;$AB122,$M$3:$M$1662&amp;$N$3:$N$1662,$O$3:$O$1662,0,0,1)</f>
        <v>19400</v>
      </c>
      <c r="AM122" s="2" cm="1">
        <f t="array" ref="AM122">_xlfn.XLOOKUP(AM$1&amp;$AB122,$M$3:$M$1662&amp;$N$3:$N$1662,$O$3:$O$1662,0,0,1)</f>
        <v>53700</v>
      </c>
    </row>
    <row r="123" spans="13:39" x14ac:dyDescent="0.4">
      <c r="M123" t="s">
        <v>870</v>
      </c>
      <c r="N123" t="s">
        <v>665</v>
      </c>
      <c r="O123">
        <v>53700</v>
      </c>
      <c r="AB123" t="s">
        <v>197</v>
      </c>
      <c r="AC123" s="2">
        <f t="shared" si="15"/>
        <v>6628820</v>
      </c>
      <c r="AD123" s="2">
        <f t="shared" si="19"/>
        <v>7033300</v>
      </c>
      <c r="AE123" s="2">
        <f t="shared" si="19"/>
        <v>5553400</v>
      </c>
      <c r="AF123" s="2">
        <f t="shared" si="19"/>
        <v>7161400</v>
      </c>
      <c r="AG123" s="2">
        <f t="shared" si="19"/>
        <v>7596900</v>
      </c>
      <c r="AH123" s="2">
        <f t="shared" si="19"/>
        <v>5799100</v>
      </c>
      <c r="AI123" s="2" cm="1">
        <f t="array" ref="AI123">_xlfn.XLOOKUP(AI$1&amp;$AB123,$M$3:$M$1662&amp;$N$3:$N$1662,$O$3:$O$1662,0,0,1)</f>
        <v>15300</v>
      </c>
      <c r="AJ123" s="2" cm="1">
        <f t="array" ref="AJ123">_xlfn.XLOOKUP(AJ$1&amp;$AB123,$M$3:$M$1662&amp;$N$3:$N$1662,$O$3:$O$1662,0,0,1)</f>
        <v>9400</v>
      </c>
      <c r="AK123" s="2" cm="1">
        <f t="array" ref="AK123">_xlfn.XLOOKUP(AK$1&amp;$AB123,$M$3:$M$1662&amp;$N$3:$N$1662,$O$3:$O$1662,0,0,1)</f>
        <v>8600</v>
      </c>
      <c r="AL123" s="2" cm="1">
        <f t="array" ref="AL123">_xlfn.XLOOKUP(AL$1&amp;$AB123,$M$3:$M$1662&amp;$N$3:$N$1662,$O$3:$O$1662,0,0,1)</f>
        <v>36500</v>
      </c>
      <c r="AM123" s="2" cm="1">
        <f t="array" ref="AM123">_xlfn.XLOOKUP(AM$1&amp;$AB123,$M$3:$M$1662&amp;$N$3:$N$1662,$O$3:$O$1662,0,0,1)</f>
        <v>4500</v>
      </c>
    </row>
    <row r="124" spans="13:39" x14ac:dyDescent="0.4">
      <c r="M124" t="s">
        <v>870</v>
      </c>
      <c r="N124" t="s">
        <v>666</v>
      </c>
      <c r="O124">
        <v>4500</v>
      </c>
      <c r="AB124" t="s">
        <v>187</v>
      </c>
      <c r="AC124" s="2">
        <f t="shared" si="15"/>
        <v>6656980</v>
      </c>
      <c r="AD124" s="2">
        <f t="shared" si="19"/>
        <v>7108500</v>
      </c>
      <c r="AE124" s="2">
        <f t="shared" si="19"/>
        <v>5571000</v>
      </c>
      <c r="AF124" s="2">
        <f t="shared" si="19"/>
        <v>7181100</v>
      </c>
      <c r="AG124" s="2">
        <f t="shared" si="19"/>
        <v>7613700</v>
      </c>
      <c r="AH124" s="2">
        <f t="shared" si="19"/>
        <v>5810600</v>
      </c>
      <c r="AI124" s="2" cm="1">
        <f t="array" ref="AI124">_xlfn.XLOOKUP(AI$1&amp;$AB124,$M$3:$M$1662&amp;$N$3:$N$1662,$O$3:$O$1662,0,0,1)</f>
        <v>75200</v>
      </c>
      <c r="AJ124" s="2" cm="1">
        <f t="array" ref="AJ124">_xlfn.XLOOKUP(AJ$1&amp;$AB124,$M$3:$M$1662&amp;$N$3:$N$1662,$O$3:$O$1662,0,0,1)</f>
        <v>17600</v>
      </c>
      <c r="AK124" s="2" cm="1">
        <f t="array" ref="AK124">_xlfn.XLOOKUP(AK$1&amp;$AB124,$M$3:$M$1662&amp;$N$3:$N$1662,$O$3:$O$1662,0,0,1)</f>
        <v>19700</v>
      </c>
      <c r="AL124" s="2" cm="1">
        <f t="array" ref="AL124">_xlfn.XLOOKUP(AL$1&amp;$AB124,$M$3:$M$1662&amp;$N$3:$N$1662,$O$3:$O$1662,0,0,1)</f>
        <v>16800</v>
      </c>
      <c r="AM124" s="2" cm="1">
        <f t="array" ref="AM124">_xlfn.XLOOKUP(AM$1&amp;$AB124,$M$3:$M$1662&amp;$N$3:$N$1662,$O$3:$O$1662,0,0,1)</f>
        <v>11500</v>
      </c>
    </row>
    <row r="125" spans="13:39" x14ac:dyDescent="0.4">
      <c r="M125" t="s">
        <v>870</v>
      </c>
      <c r="N125" t="s">
        <v>667</v>
      </c>
      <c r="O125">
        <v>11500</v>
      </c>
      <c r="AB125" t="s">
        <v>180</v>
      </c>
      <c r="AC125" s="2">
        <f t="shared" si="15"/>
        <v>6677720</v>
      </c>
      <c r="AD125" s="2">
        <f t="shared" si="19"/>
        <v>7122100</v>
      </c>
      <c r="AE125" s="2">
        <f t="shared" si="19"/>
        <v>5591000</v>
      </c>
      <c r="AF125" s="2">
        <f t="shared" si="19"/>
        <v>7202400</v>
      </c>
      <c r="AG125" s="2">
        <f t="shared" si="19"/>
        <v>7631200</v>
      </c>
      <c r="AH125" s="2">
        <f t="shared" si="19"/>
        <v>5841900</v>
      </c>
      <c r="AI125" s="2" cm="1">
        <f t="array" ref="AI125">_xlfn.XLOOKUP(AI$1&amp;$AB125,$M$3:$M$1662&amp;$N$3:$N$1662,$O$3:$O$1662,0,0,1)</f>
        <v>13600</v>
      </c>
      <c r="AJ125" s="2" cm="1">
        <f t="array" ref="AJ125">_xlfn.XLOOKUP(AJ$1&amp;$AB125,$M$3:$M$1662&amp;$N$3:$N$1662,$O$3:$O$1662,0,0,1)</f>
        <v>20000</v>
      </c>
      <c r="AK125" s="2" cm="1">
        <f t="array" ref="AK125">_xlfn.XLOOKUP(AK$1&amp;$AB125,$M$3:$M$1662&amp;$N$3:$N$1662,$O$3:$O$1662,0,0,1)</f>
        <v>21300</v>
      </c>
      <c r="AL125" s="2" cm="1">
        <f t="array" ref="AL125">_xlfn.XLOOKUP(AL$1&amp;$AB125,$M$3:$M$1662&amp;$N$3:$N$1662,$O$3:$O$1662,0,0,1)</f>
        <v>17500</v>
      </c>
      <c r="AM125" s="2" cm="1">
        <f t="array" ref="AM125">_xlfn.XLOOKUP(AM$1&amp;$AB125,$M$3:$M$1662&amp;$N$3:$N$1662,$O$3:$O$1662,0,0,1)</f>
        <v>31300</v>
      </c>
    </row>
    <row r="126" spans="13:39" x14ac:dyDescent="0.4">
      <c r="M126" t="s">
        <v>870</v>
      </c>
      <c r="N126" t="s">
        <v>668</v>
      </c>
      <c r="O126">
        <v>31300</v>
      </c>
      <c r="AB126" t="s">
        <v>58</v>
      </c>
      <c r="AC126" s="2">
        <f t="shared" si="15"/>
        <v>6699680</v>
      </c>
      <c r="AD126" s="2">
        <f t="shared" si="19"/>
        <v>7148200</v>
      </c>
      <c r="AE126" s="2">
        <f t="shared" si="19"/>
        <v>5603100</v>
      </c>
      <c r="AF126" s="2">
        <f t="shared" si="19"/>
        <v>7216600</v>
      </c>
      <c r="AG126" s="2">
        <f t="shared" si="19"/>
        <v>7650700</v>
      </c>
      <c r="AH126" s="2">
        <f t="shared" si="19"/>
        <v>5879800</v>
      </c>
      <c r="AI126" s="2" cm="1">
        <f t="array" ref="AI126">_xlfn.XLOOKUP(AI$1&amp;$AB126,$M$3:$M$1662&amp;$N$3:$N$1662,$O$3:$O$1662,0,0,1)</f>
        <v>26100</v>
      </c>
      <c r="AJ126" s="2" cm="1">
        <f t="array" ref="AJ126">_xlfn.XLOOKUP(AJ$1&amp;$AB126,$M$3:$M$1662&amp;$N$3:$N$1662,$O$3:$O$1662,0,0,1)</f>
        <v>12100</v>
      </c>
      <c r="AK126" s="2" cm="1">
        <f t="array" ref="AK126">_xlfn.XLOOKUP(AK$1&amp;$AB126,$M$3:$M$1662&amp;$N$3:$N$1662,$O$3:$O$1662,0,0,1)</f>
        <v>14200</v>
      </c>
      <c r="AL126" s="2" cm="1">
        <f t="array" ref="AL126">_xlfn.XLOOKUP(AL$1&amp;$AB126,$M$3:$M$1662&amp;$N$3:$N$1662,$O$3:$O$1662,0,0,1)</f>
        <v>19500</v>
      </c>
      <c r="AM126" s="2" cm="1">
        <f t="array" ref="AM126">_xlfn.XLOOKUP(AM$1&amp;$AB126,$M$3:$M$1662&amp;$N$3:$N$1662,$O$3:$O$1662,0,0,1)</f>
        <v>37900</v>
      </c>
    </row>
    <row r="127" spans="13:39" x14ac:dyDescent="0.4">
      <c r="M127" t="s">
        <v>870</v>
      </c>
      <c r="N127" t="s">
        <v>669</v>
      </c>
      <c r="O127">
        <v>37900</v>
      </c>
      <c r="AB127" t="s">
        <v>35</v>
      </c>
      <c r="AC127" s="2">
        <f t="shared" si="15"/>
        <v>6742440</v>
      </c>
      <c r="AD127" s="2">
        <f t="shared" si="19"/>
        <v>7271100</v>
      </c>
      <c r="AE127" s="2">
        <f t="shared" si="19"/>
        <v>5626200</v>
      </c>
      <c r="AF127" s="2">
        <f t="shared" si="19"/>
        <v>7222300</v>
      </c>
      <c r="AG127" s="2">
        <f t="shared" si="19"/>
        <v>7668500</v>
      </c>
      <c r="AH127" s="2">
        <f t="shared" si="19"/>
        <v>5924100</v>
      </c>
      <c r="AI127" s="2" cm="1">
        <f t="array" ref="AI127">_xlfn.XLOOKUP(AI$1&amp;$AB127,$M$3:$M$1662&amp;$N$3:$N$1662,$O$3:$O$1662,0,0,1)</f>
        <v>122900</v>
      </c>
      <c r="AJ127" s="2" cm="1">
        <f t="array" ref="AJ127">_xlfn.XLOOKUP(AJ$1&amp;$AB127,$M$3:$M$1662&amp;$N$3:$N$1662,$O$3:$O$1662,0,0,1)</f>
        <v>23100</v>
      </c>
      <c r="AK127" s="2" cm="1">
        <f t="array" ref="AK127">_xlfn.XLOOKUP(AK$1&amp;$AB127,$M$3:$M$1662&amp;$N$3:$N$1662,$O$3:$O$1662,0,0,1)</f>
        <v>5700</v>
      </c>
      <c r="AL127" s="2" cm="1">
        <f t="array" ref="AL127">_xlfn.XLOOKUP(AL$1&amp;$AB127,$M$3:$M$1662&amp;$N$3:$N$1662,$O$3:$O$1662,0,0,1)</f>
        <v>17800</v>
      </c>
      <c r="AM127" s="2" cm="1">
        <f t="array" ref="AM127">_xlfn.XLOOKUP(AM$1&amp;$AB127,$M$3:$M$1662&amp;$N$3:$N$1662,$O$3:$O$1662,0,0,1)</f>
        <v>44300</v>
      </c>
    </row>
    <row r="128" spans="13:39" x14ac:dyDescent="0.4">
      <c r="M128" t="s">
        <v>870</v>
      </c>
      <c r="N128" t="s">
        <v>670</v>
      </c>
      <c r="O128">
        <v>44300</v>
      </c>
      <c r="AB128" t="s">
        <v>169</v>
      </c>
      <c r="AC128" s="2">
        <f t="shared" si="15"/>
        <v>6775600</v>
      </c>
      <c r="AD128" s="2">
        <f t="shared" si="19"/>
        <v>7317900</v>
      </c>
      <c r="AE128" s="2">
        <f t="shared" si="19"/>
        <v>5669500</v>
      </c>
      <c r="AF128" s="2">
        <f t="shared" si="19"/>
        <v>7245200</v>
      </c>
      <c r="AG128" s="2">
        <f t="shared" si="19"/>
        <v>7683700</v>
      </c>
      <c r="AH128" s="2">
        <f t="shared" si="19"/>
        <v>5961700</v>
      </c>
      <c r="AI128" s="2" cm="1">
        <f t="array" ref="AI128">_xlfn.XLOOKUP(AI$1&amp;$AB128,$M$3:$M$1662&amp;$N$3:$N$1662,$O$3:$O$1662,0,0,1)</f>
        <v>46800</v>
      </c>
      <c r="AJ128" s="2" cm="1">
        <f t="array" ref="AJ128">_xlfn.XLOOKUP(AJ$1&amp;$AB128,$M$3:$M$1662&amp;$N$3:$N$1662,$O$3:$O$1662,0,0,1)</f>
        <v>43300</v>
      </c>
      <c r="AK128" s="2" cm="1">
        <f t="array" ref="AK128">_xlfn.XLOOKUP(AK$1&amp;$AB128,$M$3:$M$1662&amp;$N$3:$N$1662,$O$3:$O$1662,0,0,1)</f>
        <v>22900</v>
      </c>
      <c r="AL128" s="2" cm="1">
        <f t="array" ref="AL128">_xlfn.XLOOKUP(AL$1&amp;$AB128,$M$3:$M$1662&amp;$N$3:$N$1662,$O$3:$O$1662,0,0,1)</f>
        <v>15200</v>
      </c>
      <c r="AM128" s="2" cm="1">
        <f t="array" ref="AM128">_xlfn.XLOOKUP(AM$1&amp;$AB128,$M$3:$M$1662&amp;$N$3:$N$1662,$O$3:$O$1662,0,0,1)</f>
        <v>37600</v>
      </c>
    </row>
    <row r="129" spans="13:39" x14ac:dyDescent="0.4">
      <c r="M129" t="s">
        <v>870</v>
      </c>
      <c r="N129" t="s">
        <v>671</v>
      </c>
      <c r="O129">
        <v>37600</v>
      </c>
      <c r="AB129" t="s">
        <v>63</v>
      </c>
      <c r="AC129" s="2">
        <f t="shared" si="15"/>
        <v>6793260</v>
      </c>
      <c r="AD129" s="2">
        <f t="shared" si="19"/>
        <v>7336900</v>
      </c>
      <c r="AE129" s="2">
        <f t="shared" si="19"/>
        <v>5684200</v>
      </c>
      <c r="AF129" s="2">
        <f t="shared" si="19"/>
        <v>7259600</v>
      </c>
      <c r="AG129" s="2">
        <f t="shared" si="19"/>
        <v>7712500</v>
      </c>
      <c r="AH129" s="2">
        <f t="shared" si="19"/>
        <v>5973100</v>
      </c>
      <c r="AI129" s="2" cm="1">
        <f t="array" ref="AI129">_xlfn.XLOOKUP(AI$1&amp;$AB129,$M$3:$M$1662&amp;$N$3:$N$1662,$O$3:$O$1662,0,0,1)</f>
        <v>19000</v>
      </c>
      <c r="AJ129" s="2" cm="1">
        <f t="array" ref="AJ129">_xlfn.XLOOKUP(AJ$1&amp;$AB129,$M$3:$M$1662&amp;$N$3:$N$1662,$O$3:$O$1662,0,0,1)</f>
        <v>14700</v>
      </c>
      <c r="AK129" s="2" cm="1">
        <f t="array" ref="AK129">_xlfn.XLOOKUP(AK$1&amp;$AB129,$M$3:$M$1662&amp;$N$3:$N$1662,$O$3:$O$1662,0,0,1)</f>
        <v>14400</v>
      </c>
      <c r="AL129" s="2" cm="1">
        <f t="array" ref="AL129">_xlfn.XLOOKUP(AL$1&amp;$AB129,$M$3:$M$1662&amp;$N$3:$N$1662,$O$3:$O$1662,0,0,1)</f>
        <v>28800</v>
      </c>
      <c r="AM129" s="2" cm="1">
        <f t="array" ref="AM129">_xlfn.XLOOKUP(AM$1&amp;$AB129,$M$3:$M$1662&amp;$N$3:$N$1662,$O$3:$O$1662,0,0,1)</f>
        <v>11400</v>
      </c>
    </row>
    <row r="130" spans="13:39" x14ac:dyDescent="0.4">
      <c r="M130" t="s">
        <v>870</v>
      </c>
      <c r="N130" t="s">
        <v>672</v>
      </c>
      <c r="O130">
        <v>11400</v>
      </c>
      <c r="AB130" t="s">
        <v>269</v>
      </c>
      <c r="AC130" s="2">
        <f t="shared" si="15"/>
        <v>6803320</v>
      </c>
      <c r="AD130" s="2">
        <f t="shared" si="19"/>
        <v>7352000</v>
      </c>
      <c r="AE130" s="2">
        <f t="shared" si="19"/>
        <v>5691800</v>
      </c>
      <c r="AF130" s="2">
        <f t="shared" si="19"/>
        <v>7266700</v>
      </c>
      <c r="AG130" s="2">
        <f t="shared" si="19"/>
        <v>7728000</v>
      </c>
      <c r="AH130" s="2">
        <f t="shared" si="19"/>
        <v>5978100</v>
      </c>
      <c r="AI130" s="2" cm="1">
        <f t="array" ref="AI130">_xlfn.XLOOKUP(AI$1&amp;$AB130,$M$3:$M$1662&amp;$N$3:$N$1662,$O$3:$O$1662,0,0,1)</f>
        <v>15100</v>
      </c>
      <c r="AJ130" s="2" cm="1">
        <f t="array" ref="AJ130">_xlfn.XLOOKUP(AJ$1&amp;$AB130,$M$3:$M$1662&amp;$N$3:$N$1662,$O$3:$O$1662,0,0,1)</f>
        <v>7600</v>
      </c>
      <c r="AK130" s="2" cm="1">
        <f t="array" ref="AK130">_xlfn.XLOOKUP(AK$1&amp;$AB130,$M$3:$M$1662&amp;$N$3:$N$1662,$O$3:$O$1662,0,0,1)</f>
        <v>7100</v>
      </c>
      <c r="AL130" s="2" cm="1">
        <f t="array" ref="AL130">_xlfn.XLOOKUP(AL$1&amp;$AB130,$M$3:$M$1662&amp;$N$3:$N$1662,$O$3:$O$1662,0,0,1)</f>
        <v>15500</v>
      </c>
      <c r="AM130" s="2" cm="1">
        <f t="array" ref="AM130">_xlfn.XLOOKUP(AM$1&amp;$AB130,$M$3:$M$1662&amp;$N$3:$N$1662,$O$3:$O$1662,0,0,1)</f>
        <v>5000</v>
      </c>
    </row>
    <row r="131" spans="13:39" x14ac:dyDescent="0.4">
      <c r="M131" t="s">
        <v>870</v>
      </c>
      <c r="N131" t="s">
        <v>673</v>
      </c>
      <c r="O131">
        <v>5000</v>
      </c>
      <c r="AB131" t="s">
        <v>47</v>
      </c>
      <c r="AC131" s="2">
        <f t="shared" ref="AC131:AC194" si="20">IFERROR(AVERAGEIFS(AD131:AH131,AD131:AH131,"&gt;0"),0)</f>
        <v>6827080</v>
      </c>
      <c r="AD131" s="2">
        <f t="shared" si="19"/>
        <v>7400800</v>
      </c>
      <c r="AE131" s="2">
        <f t="shared" si="19"/>
        <v>5711500</v>
      </c>
      <c r="AF131" s="2">
        <f t="shared" si="19"/>
        <v>7292200</v>
      </c>
      <c r="AG131" s="2">
        <f t="shared" si="19"/>
        <v>7747700</v>
      </c>
      <c r="AH131" s="2">
        <f t="shared" si="19"/>
        <v>5983200</v>
      </c>
      <c r="AI131" s="2" cm="1">
        <f t="array" ref="AI131">_xlfn.XLOOKUP(AI$1&amp;$AB131,$M$3:$M$1662&amp;$N$3:$N$1662,$O$3:$O$1662,0,0,1)</f>
        <v>48800</v>
      </c>
      <c r="AJ131" s="2" cm="1">
        <f t="array" ref="AJ131">_xlfn.XLOOKUP(AJ$1&amp;$AB131,$M$3:$M$1662&amp;$N$3:$N$1662,$O$3:$O$1662,0,0,1)</f>
        <v>19700</v>
      </c>
      <c r="AK131" s="2" cm="1">
        <f t="array" ref="AK131">_xlfn.XLOOKUP(AK$1&amp;$AB131,$M$3:$M$1662&amp;$N$3:$N$1662,$O$3:$O$1662,0,0,1)</f>
        <v>25500</v>
      </c>
      <c r="AL131" s="2" cm="1">
        <f t="array" ref="AL131">_xlfn.XLOOKUP(AL$1&amp;$AB131,$M$3:$M$1662&amp;$N$3:$N$1662,$O$3:$O$1662,0,0,1)</f>
        <v>19700</v>
      </c>
      <c r="AM131" s="2" cm="1">
        <f t="array" ref="AM131">_xlfn.XLOOKUP(AM$1&amp;$AB131,$M$3:$M$1662&amp;$N$3:$N$1662,$O$3:$O$1662,0,0,1)</f>
        <v>5100</v>
      </c>
    </row>
    <row r="132" spans="13:39" x14ac:dyDescent="0.4">
      <c r="M132" t="s">
        <v>870</v>
      </c>
      <c r="N132" t="s">
        <v>674</v>
      </c>
      <c r="O132">
        <v>5100</v>
      </c>
      <c r="AB132" t="s">
        <v>233</v>
      </c>
      <c r="AC132" s="2">
        <f t="shared" si="20"/>
        <v>6852080</v>
      </c>
      <c r="AD132" s="2">
        <f t="shared" ref="AD132:AH147" si="21">AD131+AI132</f>
        <v>7425500</v>
      </c>
      <c r="AE132" s="2">
        <f t="shared" si="21"/>
        <v>5726900</v>
      </c>
      <c r="AF132" s="2">
        <f t="shared" si="21"/>
        <v>7315000</v>
      </c>
      <c r="AG132" s="2">
        <f t="shared" si="21"/>
        <v>7774500</v>
      </c>
      <c r="AH132" s="2">
        <f t="shared" si="21"/>
        <v>6018500</v>
      </c>
      <c r="AI132" s="2" cm="1">
        <f t="array" ref="AI132">_xlfn.XLOOKUP(AI$1&amp;$AB132,$M$3:$M$1662&amp;$N$3:$N$1662,$O$3:$O$1662,0,0,1)</f>
        <v>24700</v>
      </c>
      <c r="AJ132" s="2" cm="1">
        <f t="array" ref="AJ132">_xlfn.XLOOKUP(AJ$1&amp;$AB132,$M$3:$M$1662&amp;$N$3:$N$1662,$O$3:$O$1662,0,0,1)</f>
        <v>15400</v>
      </c>
      <c r="AK132" s="2" cm="1">
        <f t="array" ref="AK132">_xlfn.XLOOKUP(AK$1&amp;$AB132,$M$3:$M$1662&amp;$N$3:$N$1662,$O$3:$O$1662,0,0,1)</f>
        <v>22800</v>
      </c>
      <c r="AL132" s="2" cm="1">
        <f t="array" ref="AL132">_xlfn.XLOOKUP(AL$1&amp;$AB132,$M$3:$M$1662&amp;$N$3:$N$1662,$O$3:$O$1662,0,0,1)</f>
        <v>26800</v>
      </c>
      <c r="AM132" s="2" cm="1">
        <f t="array" ref="AM132">_xlfn.XLOOKUP(AM$1&amp;$AB132,$M$3:$M$1662&amp;$N$3:$N$1662,$O$3:$O$1662,0,0,1)</f>
        <v>35300</v>
      </c>
    </row>
    <row r="133" spans="13:39" x14ac:dyDescent="0.4">
      <c r="M133" t="s">
        <v>870</v>
      </c>
      <c r="N133" t="s">
        <v>675</v>
      </c>
      <c r="O133">
        <v>35300</v>
      </c>
      <c r="AB133" t="s">
        <v>217</v>
      </c>
      <c r="AC133" s="2">
        <f t="shared" si="20"/>
        <v>6870460</v>
      </c>
      <c r="AD133" s="2">
        <f t="shared" si="21"/>
        <v>7447400</v>
      </c>
      <c r="AE133" s="2">
        <f t="shared" si="21"/>
        <v>5750600</v>
      </c>
      <c r="AF133" s="2">
        <f t="shared" si="21"/>
        <v>7337200</v>
      </c>
      <c r="AG133" s="2">
        <f t="shared" si="21"/>
        <v>7788200</v>
      </c>
      <c r="AH133" s="2">
        <f t="shared" si="21"/>
        <v>6028900</v>
      </c>
      <c r="AI133" s="2" cm="1">
        <f t="array" ref="AI133">_xlfn.XLOOKUP(AI$1&amp;$AB133,$M$3:$M$1662&amp;$N$3:$N$1662,$O$3:$O$1662,0,0,1)</f>
        <v>21900</v>
      </c>
      <c r="AJ133" s="2" cm="1">
        <f t="array" ref="AJ133">_xlfn.XLOOKUP(AJ$1&amp;$AB133,$M$3:$M$1662&amp;$N$3:$N$1662,$O$3:$O$1662,0,0,1)</f>
        <v>23700</v>
      </c>
      <c r="AK133" s="2" cm="1">
        <f t="array" ref="AK133">_xlfn.XLOOKUP(AK$1&amp;$AB133,$M$3:$M$1662&amp;$N$3:$N$1662,$O$3:$O$1662,0,0,1)</f>
        <v>22200</v>
      </c>
      <c r="AL133" s="2" cm="1">
        <f t="array" ref="AL133">_xlfn.XLOOKUP(AL$1&amp;$AB133,$M$3:$M$1662&amp;$N$3:$N$1662,$O$3:$O$1662,0,0,1)</f>
        <v>13700</v>
      </c>
      <c r="AM133" s="2" cm="1">
        <f t="array" ref="AM133">_xlfn.XLOOKUP(AM$1&amp;$AB133,$M$3:$M$1662&amp;$N$3:$N$1662,$O$3:$O$1662,0,0,1)</f>
        <v>10400</v>
      </c>
    </row>
    <row r="134" spans="13:39" x14ac:dyDescent="0.4">
      <c r="M134" t="s">
        <v>870</v>
      </c>
      <c r="N134" t="s">
        <v>676</v>
      </c>
      <c r="O134">
        <v>10400</v>
      </c>
      <c r="AB134" t="s">
        <v>236</v>
      </c>
      <c r="AC134" s="2">
        <f t="shared" si="20"/>
        <v>6891400</v>
      </c>
      <c r="AD134" s="2">
        <f t="shared" si="21"/>
        <v>7487800</v>
      </c>
      <c r="AE134" s="2">
        <f t="shared" si="21"/>
        <v>5769800</v>
      </c>
      <c r="AF134" s="2">
        <f t="shared" si="21"/>
        <v>7349600</v>
      </c>
      <c r="AG134" s="2">
        <f t="shared" si="21"/>
        <v>7807400</v>
      </c>
      <c r="AH134" s="2">
        <f t="shared" si="21"/>
        <v>6042400</v>
      </c>
      <c r="AI134" s="2" cm="1">
        <f t="array" ref="AI134">_xlfn.XLOOKUP(AI$1&amp;$AB134,$M$3:$M$1662&amp;$N$3:$N$1662,$O$3:$O$1662,0,0,1)</f>
        <v>40400</v>
      </c>
      <c r="AJ134" s="2" cm="1">
        <f t="array" ref="AJ134">_xlfn.XLOOKUP(AJ$1&amp;$AB134,$M$3:$M$1662&amp;$N$3:$N$1662,$O$3:$O$1662,0,0,1)</f>
        <v>19200</v>
      </c>
      <c r="AK134" s="2" cm="1">
        <f t="array" ref="AK134">_xlfn.XLOOKUP(AK$1&amp;$AB134,$M$3:$M$1662&amp;$N$3:$N$1662,$O$3:$O$1662,0,0,1)</f>
        <v>12400</v>
      </c>
      <c r="AL134" s="2" cm="1">
        <f t="array" ref="AL134">_xlfn.XLOOKUP(AL$1&amp;$AB134,$M$3:$M$1662&amp;$N$3:$N$1662,$O$3:$O$1662,0,0,1)</f>
        <v>19200</v>
      </c>
      <c r="AM134" s="2" cm="1">
        <f t="array" ref="AM134">_xlfn.XLOOKUP(AM$1&amp;$AB134,$M$3:$M$1662&amp;$N$3:$N$1662,$O$3:$O$1662,0,0,1)</f>
        <v>13500</v>
      </c>
    </row>
    <row r="135" spans="13:39" x14ac:dyDescent="0.4">
      <c r="M135" t="s">
        <v>870</v>
      </c>
      <c r="N135" t="s">
        <v>677</v>
      </c>
      <c r="O135">
        <v>13500</v>
      </c>
      <c r="AB135" t="s">
        <v>227</v>
      </c>
      <c r="AC135" s="2">
        <f t="shared" si="20"/>
        <v>6903600</v>
      </c>
      <c r="AD135" s="2">
        <f t="shared" si="21"/>
        <v>7503500</v>
      </c>
      <c r="AE135" s="2">
        <f t="shared" si="21"/>
        <v>5773700</v>
      </c>
      <c r="AF135" s="2">
        <f t="shared" si="21"/>
        <v>7369300</v>
      </c>
      <c r="AG135" s="2">
        <f t="shared" si="21"/>
        <v>7810400</v>
      </c>
      <c r="AH135" s="2">
        <f t="shared" si="21"/>
        <v>6061100</v>
      </c>
      <c r="AI135" s="2" cm="1">
        <f t="array" ref="AI135">_xlfn.XLOOKUP(AI$1&amp;$AB135,$M$3:$M$1662&amp;$N$3:$N$1662,$O$3:$O$1662,0,0,1)</f>
        <v>15700</v>
      </c>
      <c r="AJ135" s="2" cm="1">
        <f t="array" ref="AJ135">_xlfn.XLOOKUP(AJ$1&amp;$AB135,$M$3:$M$1662&amp;$N$3:$N$1662,$O$3:$O$1662,0,0,1)</f>
        <v>3900</v>
      </c>
      <c r="AK135" s="2" cm="1">
        <f t="array" ref="AK135">_xlfn.XLOOKUP(AK$1&amp;$AB135,$M$3:$M$1662&amp;$N$3:$N$1662,$O$3:$O$1662,0,0,1)</f>
        <v>19700</v>
      </c>
      <c r="AL135" s="2" cm="1">
        <f t="array" ref="AL135">_xlfn.XLOOKUP(AL$1&amp;$AB135,$M$3:$M$1662&amp;$N$3:$N$1662,$O$3:$O$1662,0,0,1)</f>
        <v>3000</v>
      </c>
      <c r="AM135" s="2" cm="1">
        <f t="array" ref="AM135">_xlfn.XLOOKUP(AM$1&amp;$AB135,$M$3:$M$1662&amp;$N$3:$N$1662,$O$3:$O$1662,0,0,1)</f>
        <v>18700</v>
      </c>
    </row>
    <row r="136" spans="13:39" x14ac:dyDescent="0.4">
      <c r="M136" t="s">
        <v>870</v>
      </c>
      <c r="N136" t="s">
        <v>678</v>
      </c>
      <c r="O136">
        <v>18700</v>
      </c>
      <c r="AB136" t="s">
        <v>192</v>
      </c>
      <c r="AC136" s="2">
        <f t="shared" si="20"/>
        <v>6917460</v>
      </c>
      <c r="AD136" s="2">
        <f t="shared" si="21"/>
        <v>7523700</v>
      </c>
      <c r="AE136" s="2">
        <f t="shared" si="21"/>
        <v>5809900</v>
      </c>
      <c r="AF136" s="2">
        <f t="shared" si="21"/>
        <v>7375700</v>
      </c>
      <c r="AG136" s="2">
        <f t="shared" si="21"/>
        <v>7815300</v>
      </c>
      <c r="AH136" s="2">
        <f t="shared" si="21"/>
        <v>6062700</v>
      </c>
      <c r="AI136" s="2" cm="1">
        <f t="array" ref="AI136">_xlfn.XLOOKUP(AI$1&amp;$AB136,$M$3:$M$1662&amp;$N$3:$N$1662,$O$3:$O$1662,0,0,1)</f>
        <v>20200</v>
      </c>
      <c r="AJ136" s="2" cm="1">
        <f t="array" ref="AJ136">_xlfn.XLOOKUP(AJ$1&amp;$AB136,$M$3:$M$1662&amp;$N$3:$N$1662,$O$3:$O$1662,0,0,1)</f>
        <v>36200</v>
      </c>
      <c r="AK136" s="2" cm="1">
        <f t="array" ref="AK136">_xlfn.XLOOKUP(AK$1&amp;$AB136,$M$3:$M$1662&amp;$N$3:$N$1662,$O$3:$O$1662,0,0,1)</f>
        <v>6400</v>
      </c>
      <c r="AL136" s="2" cm="1">
        <f t="array" ref="AL136">_xlfn.XLOOKUP(AL$1&amp;$AB136,$M$3:$M$1662&amp;$N$3:$N$1662,$O$3:$O$1662,0,0,1)</f>
        <v>4900</v>
      </c>
      <c r="AM136" s="2" cm="1">
        <f t="array" ref="AM136">_xlfn.XLOOKUP(AM$1&amp;$AB136,$M$3:$M$1662&amp;$N$3:$N$1662,$O$3:$O$1662,0,0,1)</f>
        <v>1600</v>
      </c>
    </row>
    <row r="137" spans="13:39" x14ac:dyDescent="0.4">
      <c r="M137" t="s">
        <v>870</v>
      </c>
      <c r="N137" t="s">
        <v>679</v>
      </c>
      <c r="O137">
        <v>1600</v>
      </c>
      <c r="AB137" t="s">
        <v>248</v>
      </c>
      <c r="AC137" s="2">
        <f t="shared" si="20"/>
        <v>6941320</v>
      </c>
      <c r="AD137" s="2">
        <f t="shared" si="21"/>
        <v>7564900</v>
      </c>
      <c r="AE137" s="2">
        <f t="shared" si="21"/>
        <v>5817000</v>
      </c>
      <c r="AF137" s="2">
        <f t="shared" si="21"/>
        <v>7383700</v>
      </c>
      <c r="AG137" s="2">
        <f t="shared" si="21"/>
        <v>7835800</v>
      </c>
      <c r="AH137" s="2">
        <f t="shared" si="21"/>
        <v>6105200</v>
      </c>
      <c r="AI137" s="2" cm="1">
        <f t="array" ref="AI137">_xlfn.XLOOKUP(AI$1&amp;$AB137,$M$3:$M$1662&amp;$N$3:$N$1662,$O$3:$O$1662,0,0,1)</f>
        <v>41200</v>
      </c>
      <c r="AJ137" s="2" cm="1">
        <f t="array" ref="AJ137">_xlfn.XLOOKUP(AJ$1&amp;$AB137,$M$3:$M$1662&amp;$N$3:$N$1662,$O$3:$O$1662,0,0,1)</f>
        <v>7100</v>
      </c>
      <c r="AK137" s="2" cm="1">
        <f t="array" ref="AK137">_xlfn.XLOOKUP(AK$1&amp;$AB137,$M$3:$M$1662&amp;$N$3:$N$1662,$O$3:$O$1662,0,0,1)</f>
        <v>8000</v>
      </c>
      <c r="AL137" s="2" cm="1">
        <f t="array" ref="AL137">_xlfn.XLOOKUP(AL$1&amp;$AB137,$M$3:$M$1662&amp;$N$3:$N$1662,$O$3:$O$1662,0,0,1)</f>
        <v>20500</v>
      </c>
      <c r="AM137" s="2" cm="1">
        <f t="array" ref="AM137">_xlfn.XLOOKUP(AM$1&amp;$AB137,$M$3:$M$1662&amp;$N$3:$N$1662,$O$3:$O$1662,0,0,1)</f>
        <v>42500</v>
      </c>
    </row>
    <row r="138" spans="13:39" x14ac:dyDescent="0.4">
      <c r="M138" t="s">
        <v>870</v>
      </c>
      <c r="N138" t="s">
        <v>680</v>
      </c>
      <c r="O138">
        <v>42500</v>
      </c>
      <c r="AB138" t="s">
        <v>73</v>
      </c>
      <c r="AC138" s="2">
        <f t="shared" si="20"/>
        <v>6958160</v>
      </c>
      <c r="AD138" s="2">
        <f t="shared" si="21"/>
        <v>7582200</v>
      </c>
      <c r="AE138" s="2">
        <f t="shared" si="21"/>
        <v>5825100</v>
      </c>
      <c r="AF138" s="2">
        <f t="shared" si="21"/>
        <v>7410300</v>
      </c>
      <c r="AG138" s="2">
        <f t="shared" si="21"/>
        <v>7863400</v>
      </c>
      <c r="AH138" s="2">
        <f t="shared" si="21"/>
        <v>6109800</v>
      </c>
      <c r="AI138" s="2" cm="1">
        <f t="array" ref="AI138">_xlfn.XLOOKUP(AI$1&amp;$AB138,$M$3:$M$1662&amp;$N$3:$N$1662,$O$3:$O$1662,0,0,1)</f>
        <v>17300</v>
      </c>
      <c r="AJ138" s="2" cm="1">
        <f t="array" ref="AJ138">_xlfn.XLOOKUP(AJ$1&amp;$AB138,$M$3:$M$1662&amp;$N$3:$N$1662,$O$3:$O$1662,0,0,1)</f>
        <v>8100</v>
      </c>
      <c r="AK138" s="2" cm="1">
        <f t="array" ref="AK138">_xlfn.XLOOKUP(AK$1&amp;$AB138,$M$3:$M$1662&amp;$N$3:$N$1662,$O$3:$O$1662,0,0,1)</f>
        <v>26600</v>
      </c>
      <c r="AL138" s="2" cm="1">
        <f t="array" ref="AL138">_xlfn.XLOOKUP(AL$1&amp;$AB138,$M$3:$M$1662&amp;$N$3:$N$1662,$O$3:$O$1662,0,0,1)</f>
        <v>27600</v>
      </c>
      <c r="AM138" s="2" cm="1">
        <f t="array" ref="AM138">_xlfn.XLOOKUP(AM$1&amp;$AB138,$M$3:$M$1662&amp;$N$3:$N$1662,$O$3:$O$1662,0,0,1)</f>
        <v>4600</v>
      </c>
    </row>
    <row r="139" spans="13:39" x14ac:dyDescent="0.4">
      <c r="M139" t="s">
        <v>870</v>
      </c>
      <c r="N139" t="s">
        <v>681</v>
      </c>
      <c r="O139">
        <v>4600</v>
      </c>
      <c r="AB139" t="s">
        <v>291</v>
      </c>
      <c r="AC139" s="2">
        <f t="shared" si="20"/>
        <v>6970940</v>
      </c>
      <c r="AD139" s="2">
        <f t="shared" si="21"/>
        <v>7598500</v>
      </c>
      <c r="AE139" s="2">
        <f t="shared" si="21"/>
        <v>5828800</v>
      </c>
      <c r="AF139" s="2">
        <f t="shared" si="21"/>
        <v>7426100</v>
      </c>
      <c r="AG139" s="2">
        <f t="shared" si="21"/>
        <v>7872700</v>
      </c>
      <c r="AH139" s="2">
        <f t="shared" si="21"/>
        <v>6128600</v>
      </c>
      <c r="AI139" s="2" cm="1">
        <f t="array" ref="AI139">_xlfn.XLOOKUP(AI$1&amp;$AB139,$M$3:$M$1662&amp;$N$3:$N$1662,$O$3:$O$1662,0,0,1)</f>
        <v>16300</v>
      </c>
      <c r="AJ139" s="2" cm="1">
        <f t="array" ref="AJ139">_xlfn.XLOOKUP(AJ$1&amp;$AB139,$M$3:$M$1662&amp;$N$3:$N$1662,$O$3:$O$1662,0,0,1)</f>
        <v>3700</v>
      </c>
      <c r="AK139" s="2" cm="1">
        <f t="array" ref="AK139">_xlfn.XLOOKUP(AK$1&amp;$AB139,$M$3:$M$1662&amp;$N$3:$N$1662,$O$3:$O$1662,0,0,1)</f>
        <v>15800</v>
      </c>
      <c r="AL139" s="2" cm="1">
        <f t="array" ref="AL139">_xlfn.XLOOKUP(AL$1&amp;$AB139,$M$3:$M$1662&amp;$N$3:$N$1662,$O$3:$O$1662,0,0,1)</f>
        <v>9300</v>
      </c>
      <c r="AM139" s="2" cm="1">
        <f t="array" ref="AM139">_xlfn.XLOOKUP(AM$1&amp;$AB139,$M$3:$M$1662&amp;$N$3:$N$1662,$O$3:$O$1662,0,0,1)</f>
        <v>18800</v>
      </c>
    </row>
    <row r="140" spans="13:39" x14ac:dyDescent="0.4">
      <c r="M140" t="s">
        <v>870</v>
      </c>
      <c r="N140" t="s">
        <v>682</v>
      </c>
      <c r="O140">
        <v>18800</v>
      </c>
      <c r="AB140" t="s">
        <v>287</v>
      </c>
      <c r="AC140" s="2">
        <f t="shared" si="20"/>
        <v>6982640</v>
      </c>
      <c r="AD140" s="2">
        <f t="shared" si="21"/>
        <v>7613900</v>
      </c>
      <c r="AE140" s="2">
        <f t="shared" si="21"/>
        <v>5832900</v>
      </c>
      <c r="AF140" s="2">
        <f t="shared" si="21"/>
        <v>7442200</v>
      </c>
      <c r="AG140" s="2">
        <f t="shared" si="21"/>
        <v>7888400</v>
      </c>
      <c r="AH140" s="2">
        <f t="shared" si="21"/>
        <v>6135800</v>
      </c>
      <c r="AI140" s="2" cm="1">
        <f t="array" ref="AI140">_xlfn.XLOOKUP(AI$1&amp;$AB140,$M$3:$M$1662&amp;$N$3:$N$1662,$O$3:$O$1662,0,0,1)</f>
        <v>15400</v>
      </c>
      <c r="AJ140" s="2" cm="1">
        <f t="array" ref="AJ140">_xlfn.XLOOKUP(AJ$1&amp;$AB140,$M$3:$M$1662&amp;$N$3:$N$1662,$O$3:$O$1662,0,0,1)</f>
        <v>4100</v>
      </c>
      <c r="AK140" s="2" cm="1">
        <f t="array" ref="AK140">_xlfn.XLOOKUP(AK$1&amp;$AB140,$M$3:$M$1662&amp;$N$3:$N$1662,$O$3:$O$1662,0,0,1)</f>
        <v>16100</v>
      </c>
      <c r="AL140" s="2" cm="1">
        <f t="array" ref="AL140">_xlfn.XLOOKUP(AL$1&amp;$AB140,$M$3:$M$1662&amp;$N$3:$N$1662,$O$3:$O$1662,0,0,1)</f>
        <v>15700</v>
      </c>
      <c r="AM140" s="2" cm="1">
        <f t="array" ref="AM140">_xlfn.XLOOKUP(AM$1&amp;$AB140,$M$3:$M$1662&amp;$N$3:$N$1662,$O$3:$O$1662,0,0,1)</f>
        <v>7200</v>
      </c>
    </row>
    <row r="141" spans="13:39" x14ac:dyDescent="0.4">
      <c r="M141" t="s">
        <v>870</v>
      </c>
      <c r="N141" t="s">
        <v>683</v>
      </c>
      <c r="O141">
        <v>7200</v>
      </c>
      <c r="AB141" t="s">
        <v>108</v>
      </c>
      <c r="AC141" s="2">
        <f t="shared" si="20"/>
        <v>6998880</v>
      </c>
      <c r="AD141" s="2">
        <f t="shared" si="21"/>
        <v>7634300</v>
      </c>
      <c r="AE141" s="2">
        <f t="shared" si="21"/>
        <v>5845500</v>
      </c>
      <c r="AF141" s="2">
        <f t="shared" si="21"/>
        <v>7457100</v>
      </c>
      <c r="AG141" s="2">
        <f t="shared" si="21"/>
        <v>7895800</v>
      </c>
      <c r="AH141" s="2">
        <f t="shared" si="21"/>
        <v>6161700</v>
      </c>
      <c r="AI141" s="2" cm="1">
        <f t="array" ref="AI141">_xlfn.XLOOKUP(AI$1&amp;$AB141,$M$3:$M$1662&amp;$N$3:$N$1662,$O$3:$O$1662,0,0,1)</f>
        <v>20400</v>
      </c>
      <c r="AJ141" s="2" cm="1">
        <f t="array" ref="AJ141">_xlfn.XLOOKUP(AJ$1&amp;$AB141,$M$3:$M$1662&amp;$N$3:$N$1662,$O$3:$O$1662,0,0,1)</f>
        <v>12600</v>
      </c>
      <c r="AK141" s="2" cm="1">
        <f t="array" ref="AK141">_xlfn.XLOOKUP(AK$1&amp;$AB141,$M$3:$M$1662&amp;$N$3:$N$1662,$O$3:$O$1662,0,0,1)</f>
        <v>14900</v>
      </c>
      <c r="AL141" s="2" cm="1">
        <f t="array" ref="AL141">_xlfn.XLOOKUP(AL$1&amp;$AB141,$M$3:$M$1662&amp;$N$3:$N$1662,$O$3:$O$1662,0,0,1)</f>
        <v>7400</v>
      </c>
      <c r="AM141" s="2" cm="1">
        <f t="array" ref="AM141">_xlfn.XLOOKUP(AM$1&amp;$AB141,$M$3:$M$1662&amp;$N$3:$N$1662,$O$3:$O$1662,0,0,1)</f>
        <v>25900</v>
      </c>
    </row>
    <row r="142" spans="13:39" x14ac:dyDescent="0.4">
      <c r="M142" t="s">
        <v>870</v>
      </c>
      <c r="N142" t="s">
        <v>684</v>
      </c>
      <c r="O142">
        <v>25900</v>
      </c>
      <c r="AB142" t="s">
        <v>45</v>
      </c>
      <c r="AC142" s="2">
        <f t="shared" si="20"/>
        <v>7015500</v>
      </c>
      <c r="AD142" s="2">
        <f t="shared" si="21"/>
        <v>7661200</v>
      </c>
      <c r="AE142" s="2">
        <f t="shared" si="21"/>
        <v>5852600</v>
      </c>
      <c r="AF142" s="2">
        <f t="shared" si="21"/>
        <v>7482700</v>
      </c>
      <c r="AG142" s="2">
        <f t="shared" si="21"/>
        <v>7904900</v>
      </c>
      <c r="AH142" s="2">
        <f t="shared" si="21"/>
        <v>6176100</v>
      </c>
      <c r="AI142" s="2" cm="1">
        <f t="array" ref="AI142">_xlfn.XLOOKUP(AI$1&amp;$AB142,$M$3:$M$1662&amp;$N$3:$N$1662,$O$3:$O$1662,0,0,1)</f>
        <v>26900</v>
      </c>
      <c r="AJ142" s="2" cm="1">
        <f t="array" ref="AJ142">_xlfn.XLOOKUP(AJ$1&amp;$AB142,$M$3:$M$1662&amp;$N$3:$N$1662,$O$3:$O$1662,0,0,1)</f>
        <v>7100</v>
      </c>
      <c r="AK142" s="2" cm="1">
        <f t="array" ref="AK142">_xlfn.XLOOKUP(AK$1&amp;$AB142,$M$3:$M$1662&amp;$N$3:$N$1662,$O$3:$O$1662,0,0,1)</f>
        <v>25600</v>
      </c>
      <c r="AL142" s="2" cm="1">
        <f t="array" ref="AL142">_xlfn.XLOOKUP(AL$1&amp;$AB142,$M$3:$M$1662&amp;$N$3:$N$1662,$O$3:$O$1662,0,0,1)</f>
        <v>9100</v>
      </c>
      <c r="AM142" s="2" cm="1">
        <f t="array" ref="AM142">_xlfn.XLOOKUP(AM$1&amp;$AB142,$M$3:$M$1662&amp;$N$3:$N$1662,$O$3:$O$1662,0,0,1)</f>
        <v>14400</v>
      </c>
    </row>
    <row r="143" spans="13:39" x14ac:dyDescent="0.4">
      <c r="M143" t="s">
        <v>870</v>
      </c>
      <c r="N143" t="s">
        <v>685</v>
      </c>
      <c r="O143">
        <v>14400</v>
      </c>
      <c r="AB143" t="s">
        <v>114</v>
      </c>
      <c r="AC143" s="2">
        <f t="shared" si="20"/>
        <v>7028900</v>
      </c>
      <c r="AD143" s="2">
        <f t="shared" si="21"/>
        <v>7669300</v>
      </c>
      <c r="AE143" s="2">
        <f t="shared" si="21"/>
        <v>5857600</v>
      </c>
      <c r="AF143" s="2">
        <f t="shared" si="21"/>
        <v>7502100</v>
      </c>
      <c r="AG143" s="2">
        <f t="shared" si="21"/>
        <v>7908100</v>
      </c>
      <c r="AH143" s="2">
        <f t="shared" si="21"/>
        <v>6207400</v>
      </c>
      <c r="AI143" s="2" cm="1">
        <f t="array" ref="AI143">_xlfn.XLOOKUP(AI$1&amp;$AB143,$M$3:$M$1662&amp;$N$3:$N$1662,$O$3:$O$1662,0,0,1)</f>
        <v>8100</v>
      </c>
      <c r="AJ143" s="2" cm="1">
        <f t="array" ref="AJ143">_xlfn.XLOOKUP(AJ$1&amp;$AB143,$M$3:$M$1662&amp;$N$3:$N$1662,$O$3:$O$1662,0,0,1)</f>
        <v>5000</v>
      </c>
      <c r="AK143" s="2" cm="1">
        <f t="array" ref="AK143">_xlfn.XLOOKUP(AK$1&amp;$AB143,$M$3:$M$1662&amp;$N$3:$N$1662,$O$3:$O$1662,0,0,1)</f>
        <v>19400</v>
      </c>
      <c r="AL143" s="2" cm="1">
        <f t="array" ref="AL143">_xlfn.XLOOKUP(AL$1&amp;$AB143,$M$3:$M$1662&amp;$N$3:$N$1662,$O$3:$O$1662,0,0,1)</f>
        <v>3200</v>
      </c>
      <c r="AM143" s="2" cm="1">
        <f t="array" ref="AM143">_xlfn.XLOOKUP(AM$1&amp;$AB143,$M$3:$M$1662&amp;$N$3:$N$1662,$O$3:$O$1662,0,0,1)</f>
        <v>31300</v>
      </c>
    </row>
    <row r="144" spans="13:39" x14ac:dyDescent="0.4">
      <c r="M144" t="s">
        <v>870</v>
      </c>
      <c r="N144" t="s">
        <v>686</v>
      </c>
      <c r="O144">
        <v>31300</v>
      </c>
      <c r="AB144" t="s">
        <v>189</v>
      </c>
      <c r="AC144" s="2">
        <f t="shared" si="20"/>
        <v>7049300</v>
      </c>
      <c r="AD144" s="2">
        <f t="shared" si="21"/>
        <v>7698600</v>
      </c>
      <c r="AE144" s="2">
        <f t="shared" si="21"/>
        <v>5867200</v>
      </c>
      <c r="AF144" s="2">
        <f t="shared" si="21"/>
        <v>7528500</v>
      </c>
      <c r="AG144" s="2">
        <f t="shared" si="21"/>
        <v>7921900</v>
      </c>
      <c r="AH144" s="2">
        <f t="shared" si="21"/>
        <v>6230300</v>
      </c>
      <c r="AI144" s="2" cm="1">
        <f t="array" ref="AI144">_xlfn.XLOOKUP(AI$1&amp;$AB144,$M$3:$M$1662&amp;$N$3:$N$1662,$O$3:$O$1662,0,0,1)</f>
        <v>29300</v>
      </c>
      <c r="AJ144" s="2" cm="1">
        <f t="array" ref="AJ144">_xlfn.XLOOKUP(AJ$1&amp;$AB144,$M$3:$M$1662&amp;$N$3:$N$1662,$O$3:$O$1662,0,0,1)</f>
        <v>9600</v>
      </c>
      <c r="AK144" s="2" cm="1">
        <f t="array" ref="AK144">_xlfn.XLOOKUP(AK$1&amp;$AB144,$M$3:$M$1662&amp;$N$3:$N$1662,$O$3:$O$1662,0,0,1)</f>
        <v>26400</v>
      </c>
      <c r="AL144" s="2" cm="1">
        <f t="array" ref="AL144">_xlfn.XLOOKUP(AL$1&amp;$AB144,$M$3:$M$1662&amp;$N$3:$N$1662,$O$3:$O$1662,0,0,1)</f>
        <v>13800</v>
      </c>
      <c r="AM144" s="2" cm="1">
        <f t="array" ref="AM144">_xlfn.XLOOKUP(AM$1&amp;$AB144,$M$3:$M$1662&amp;$N$3:$N$1662,$O$3:$O$1662,0,0,1)</f>
        <v>22900</v>
      </c>
    </row>
    <row r="145" spans="13:39" x14ac:dyDescent="0.4">
      <c r="M145" t="s">
        <v>870</v>
      </c>
      <c r="N145" t="s">
        <v>687</v>
      </c>
      <c r="O145">
        <v>22900</v>
      </c>
      <c r="AB145" t="s">
        <v>71</v>
      </c>
      <c r="AC145" s="2">
        <f t="shared" si="20"/>
        <v>7066960</v>
      </c>
      <c r="AD145" s="2">
        <f t="shared" si="21"/>
        <v>7726900</v>
      </c>
      <c r="AE145" s="2">
        <f t="shared" si="21"/>
        <v>5870800</v>
      </c>
      <c r="AF145" s="2">
        <f t="shared" si="21"/>
        <v>7546100</v>
      </c>
      <c r="AG145" s="2">
        <f t="shared" si="21"/>
        <v>7943000</v>
      </c>
      <c r="AH145" s="2">
        <f t="shared" si="21"/>
        <v>6248000</v>
      </c>
      <c r="AI145" s="2" cm="1">
        <f t="array" ref="AI145">_xlfn.XLOOKUP(AI$1&amp;$AB145,$M$3:$M$1662&amp;$N$3:$N$1662,$O$3:$O$1662,0,0,1)</f>
        <v>28300</v>
      </c>
      <c r="AJ145" s="2" cm="1">
        <f t="array" ref="AJ145">_xlfn.XLOOKUP(AJ$1&amp;$AB145,$M$3:$M$1662&amp;$N$3:$N$1662,$O$3:$O$1662,0,0,1)</f>
        <v>3600</v>
      </c>
      <c r="AK145" s="2" cm="1">
        <f t="array" ref="AK145">_xlfn.XLOOKUP(AK$1&amp;$AB145,$M$3:$M$1662&amp;$N$3:$N$1662,$O$3:$O$1662,0,0,1)</f>
        <v>17600</v>
      </c>
      <c r="AL145" s="2" cm="1">
        <f t="array" ref="AL145">_xlfn.XLOOKUP(AL$1&amp;$AB145,$M$3:$M$1662&amp;$N$3:$N$1662,$O$3:$O$1662,0,0,1)</f>
        <v>21100</v>
      </c>
      <c r="AM145" s="2" cm="1">
        <f t="array" ref="AM145">_xlfn.XLOOKUP(AM$1&amp;$AB145,$M$3:$M$1662&amp;$N$3:$N$1662,$O$3:$O$1662,0,0,1)</f>
        <v>17700</v>
      </c>
    </row>
    <row r="146" spans="13:39" x14ac:dyDescent="0.4">
      <c r="M146" t="s">
        <v>870</v>
      </c>
      <c r="N146" t="s">
        <v>688</v>
      </c>
      <c r="O146">
        <v>17700</v>
      </c>
      <c r="AB146" t="s">
        <v>240</v>
      </c>
      <c r="AC146" s="2">
        <f t="shared" si="20"/>
        <v>7081360</v>
      </c>
      <c r="AD146" s="2">
        <f t="shared" si="21"/>
        <v>7755800</v>
      </c>
      <c r="AE146" s="2">
        <f t="shared" si="21"/>
        <v>5875900</v>
      </c>
      <c r="AF146" s="2">
        <f t="shared" si="21"/>
        <v>7556900</v>
      </c>
      <c r="AG146" s="2">
        <f t="shared" si="21"/>
        <v>7962100</v>
      </c>
      <c r="AH146" s="2">
        <f t="shared" si="21"/>
        <v>6256100</v>
      </c>
      <c r="AI146" s="2" cm="1">
        <f t="array" ref="AI146">_xlfn.XLOOKUP(AI$1&amp;$AB146,$M$3:$M$1662&amp;$N$3:$N$1662,$O$3:$O$1662,0,0,1)</f>
        <v>28900</v>
      </c>
      <c r="AJ146" s="2" cm="1">
        <f t="array" ref="AJ146">_xlfn.XLOOKUP(AJ$1&amp;$AB146,$M$3:$M$1662&amp;$N$3:$N$1662,$O$3:$O$1662,0,0,1)</f>
        <v>5100</v>
      </c>
      <c r="AK146" s="2" cm="1">
        <f t="array" ref="AK146">_xlfn.XLOOKUP(AK$1&amp;$AB146,$M$3:$M$1662&amp;$N$3:$N$1662,$O$3:$O$1662,0,0,1)</f>
        <v>10800</v>
      </c>
      <c r="AL146" s="2" cm="1">
        <f t="array" ref="AL146">_xlfn.XLOOKUP(AL$1&amp;$AB146,$M$3:$M$1662&amp;$N$3:$N$1662,$O$3:$O$1662,0,0,1)</f>
        <v>19100</v>
      </c>
      <c r="AM146" s="2" cm="1">
        <f t="array" ref="AM146">_xlfn.XLOOKUP(AM$1&amp;$AB146,$M$3:$M$1662&amp;$N$3:$N$1662,$O$3:$O$1662,0,0,1)</f>
        <v>8100</v>
      </c>
    </row>
    <row r="147" spans="13:39" x14ac:dyDescent="0.4">
      <c r="M147" t="s">
        <v>870</v>
      </c>
      <c r="N147" t="s">
        <v>689</v>
      </c>
      <c r="O147">
        <v>8100</v>
      </c>
      <c r="AB147" t="s">
        <v>200</v>
      </c>
      <c r="AC147" s="2">
        <f t="shared" si="20"/>
        <v>7096960</v>
      </c>
      <c r="AD147" s="2">
        <f t="shared" si="21"/>
        <v>7772700</v>
      </c>
      <c r="AE147" s="2">
        <f t="shared" si="21"/>
        <v>5905000</v>
      </c>
      <c r="AF147" s="2">
        <f t="shared" si="21"/>
        <v>7575000</v>
      </c>
      <c r="AG147" s="2">
        <f t="shared" si="21"/>
        <v>7966800</v>
      </c>
      <c r="AH147" s="2">
        <f t="shared" si="21"/>
        <v>6265300</v>
      </c>
      <c r="AI147" s="2" cm="1">
        <f t="array" ref="AI147">_xlfn.XLOOKUP(AI$1&amp;$AB147,$M$3:$M$1662&amp;$N$3:$N$1662,$O$3:$O$1662,0,0,1)</f>
        <v>16900</v>
      </c>
      <c r="AJ147" s="2" cm="1">
        <f t="array" ref="AJ147">_xlfn.XLOOKUP(AJ$1&amp;$AB147,$M$3:$M$1662&amp;$N$3:$N$1662,$O$3:$O$1662,0,0,1)</f>
        <v>29100</v>
      </c>
      <c r="AK147" s="2" cm="1">
        <f t="array" ref="AK147">_xlfn.XLOOKUP(AK$1&amp;$AB147,$M$3:$M$1662&amp;$N$3:$N$1662,$O$3:$O$1662,0,0,1)</f>
        <v>18100</v>
      </c>
      <c r="AL147" s="2" cm="1">
        <f t="array" ref="AL147">_xlfn.XLOOKUP(AL$1&amp;$AB147,$M$3:$M$1662&amp;$N$3:$N$1662,$O$3:$O$1662,0,0,1)</f>
        <v>4700</v>
      </c>
      <c r="AM147" s="2" cm="1">
        <f t="array" ref="AM147">_xlfn.XLOOKUP(AM$1&amp;$AB147,$M$3:$M$1662&amp;$N$3:$N$1662,$O$3:$O$1662,0,0,1)</f>
        <v>9200</v>
      </c>
    </row>
    <row r="148" spans="13:39" x14ac:dyDescent="0.4">
      <c r="M148" t="s">
        <v>870</v>
      </c>
      <c r="N148" t="s">
        <v>690</v>
      </c>
      <c r="O148">
        <v>9200</v>
      </c>
      <c r="AB148" t="s">
        <v>53</v>
      </c>
      <c r="AC148" s="2">
        <f t="shared" si="20"/>
        <v>7120340</v>
      </c>
      <c r="AD148" s="2">
        <f t="shared" ref="AD148:AH163" si="22">AD147+AI148</f>
        <v>7790900</v>
      </c>
      <c r="AE148" s="2">
        <f t="shared" si="22"/>
        <v>5916000</v>
      </c>
      <c r="AF148" s="2">
        <f t="shared" si="22"/>
        <v>7610200</v>
      </c>
      <c r="AG148" s="2">
        <f t="shared" si="22"/>
        <v>7989200</v>
      </c>
      <c r="AH148" s="2">
        <f t="shared" si="22"/>
        <v>6295400</v>
      </c>
      <c r="AI148" s="2" cm="1">
        <f t="array" ref="AI148">_xlfn.XLOOKUP(AI$1&amp;$AB148,$M$3:$M$1662&amp;$N$3:$N$1662,$O$3:$O$1662,0,0,1)</f>
        <v>18200</v>
      </c>
      <c r="AJ148" s="2" cm="1">
        <f t="array" ref="AJ148">_xlfn.XLOOKUP(AJ$1&amp;$AB148,$M$3:$M$1662&amp;$N$3:$N$1662,$O$3:$O$1662,0,0,1)</f>
        <v>11000</v>
      </c>
      <c r="AK148" s="2" cm="1">
        <f t="array" ref="AK148">_xlfn.XLOOKUP(AK$1&amp;$AB148,$M$3:$M$1662&amp;$N$3:$N$1662,$O$3:$O$1662,0,0,1)</f>
        <v>35200</v>
      </c>
      <c r="AL148" s="2" cm="1">
        <f t="array" ref="AL148">_xlfn.XLOOKUP(AL$1&amp;$AB148,$M$3:$M$1662&amp;$N$3:$N$1662,$O$3:$O$1662,0,0,1)</f>
        <v>22400</v>
      </c>
      <c r="AM148" s="2" cm="1">
        <f t="array" ref="AM148">_xlfn.XLOOKUP(AM$1&amp;$AB148,$M$3:$M$1662&amp;$N$3:$N$1662,$O$3:$O$1662,0,0,1)</f>
        <v>30100</v>
      </c>
    </row>
    <row r="149" spans="13:39" x14ac:dyDescent="0.4">
      <c r="M149" t="s">
        <v>870</v>
      </c>
      <c r="N149" t="s">
        <v>691</v>
      </c>
      <c r="O149">
        <v>30100</v>
      </c>
      <c r="AB149" t="s">
        <v>10</v>
      </c>
      <c r="AC149" s="2">
        <f t="shared" si="20"/>
        <v>7141040</v>
      </c>
      <c r="AD149" s="2">
        <f t="shared" si="22"/>
        <v>7815500</v>
      </c>
      <c r="AE149" s="2">
        <f t="shared" si="22"/>
        <v>5947400</v>
      </c>
      <c r="AF149" s="2">
        <f t="shared" si="22"/>
        <v>7629400</v>
      </c>
      <c r="AG149" s="2">
        <f t="shared" si="22"/>
        <v>8004900</v>
      </c>
      <c r="AH149" s="2">
        <f t="shared" si="22"/>
        <v>6308000</v>
      </c>
      <c r="AI149" s="2" cm="1">
        <f t="array" ref="AI149">_xlfn.XLOOKUP(AI$1&amp;$AB149,$M$3:$M$1662&amp;$N$3:$N$1662,$O$3:$O$1662,0,0,1)</f>
        <v>24600</v>
      </c>
      <c r="AJ149" s="2" cm="1">
        <f t="array" ref="AJ149">_xlfn.XLOOKUP(AJ$1&amp;$AB149,$M$3:$M$1662&amp;$N$3:$N$1662,$O$3:$O$1662,0,0,1)</f>
        <v>31400</v>
      </c>
      <c r="AK149" s="2" cm="1">
        <f t="array" ref="AK149">_xlfn.XLOOKUP(AK$1&amp;$AB149,$M$3:$M$1662&amp;$N$3:$N$1662,$O$3:$O$1662,0,0,1)</f>
        <v>19200</v>
      </c>
      <c r="AL149" s="2" cm="1">
        <f t="array" ref="AL149">_xlfn.XLOOKUP(AL$1&amp;$AB149,$M$3:$M$1662&amp;$N$3:$N$1662,$O$3:$O$1662,0,0,1)</f>
        <v>15700</v>
      </c>
      <c r="AM149" s="2" cm="1">
        <f t="array" ref="AM149">_xlfn.XLOOKUP(AM$1&amp;$AB149,$M$3:$M$1662&amp;$N$3:$N$1662,$O$3:$O$1662,0,0,1)</f>
        <v>12600</v>
      </c>
    </row>
    <row r="150" spans="13:39" x14ac:dyDescent="0.4">
      <c r="M150" t="s">
        <v>870</v>
      </c>
      <c r="N150" t="s">
        <v>692</v>
      </c>
      <c r="O150">
        <v>12600</v>
      </c>
      <c r="AB150" t="s">
        <v>49</v>
      </c>
      <c r="AC150" s="2">
        <f t="shared" si="20"/>
        <v>7158900</v>
      </c>
      <c r="AD150" s="2">
        <f t="shared" si="22"/>
        <v>7844600</v>
      </c>
      <c r="AE150" s="2">
        <f t="shared" si="22"/>
        <v>5963600</v>
      </c>
      <c r="AF150" s="2">
        <f t="shared" si="22"/>
        <v>7647600</v>
      </c>
      <c r="AG150" s="2">
        <f t="shared" si="22"/>
        <v>8016600</v>
      </c>
      <c r="AH150" s="2">
        <f t="shared" si="22"/>
        <v>6322100</v>
      </c>
      <c r="AI150" s="2" cm="1">
        <f t="array" ref="AI150">_xlfn.XLOOKUP(AI$1&amp;$AB150,$M$3:$M$1662&amp;$N$3:$N$1662,$O$3:$O$1662,0,0,1)</f>
        <v>29100</v>
      </c>
      <c r="AJ150" s="2" cm="1">
        <f t="array" ref="AJ150">_xlfn.XLOOKUP(AJ$1&amp;$AB150,$M$3:$M$1662&amp;$N$3:$N$1662,$O$3:$O$1662,0,0,1)</f>
        <v>16200</v>
      </c>
      <c r="AK150" s="2" cm="1">
        <f t="array" ref="AK150">_xlfn.XLOOKUP(AK$1&amp;$AB150,$M$3:$M$1662&amp;$N$3:$N$1662,$O$3:$O$1662,0,0,1)</f>
        <v>18200</v>
      </c>
      <c r="AL150" s="2" cm="1">
        <f t="array" ref="AL150">_xlfn.XLOOKUP(AL$1&amp;$AB150,$M$3:$M$1662&amp;$N$3:$N$1662,$O$3:$O$1662,0,0,1)</f>
        <v>11700</v>
      </c>
      <c r="AM150" s="2" cm="1">
        <f t="array" ref="AM150">_xlfn.XLOOKUP(AM$1&amp;$AB150,$M$3:$M$1662&amp;$N$3:$N$1662,$O$3:$O$1662,0,0,1)</f>
        <v>14100</v>
      </c>
    </row>
    <row r="151" spans="13:39" x14ac:dyDescent="0.4">
      <c r="M151" t="s">
        <v>870</v>
      </c>
      <c r="N151" t="s">
        <v>693</v>
      </c>
      <c r="O151">
        <v>14100</v>
      </c>
      <c r="AB151" t="s">
        <v>77</v>
      </c>
      <c r="AC151" s="2">
        <f t="shared" si="20"/>
        <v>7179200</v>
      </c>
      <c r="AD151" s="2">
        <f t="shared" si="22"/>
        <v>7857300</v>
      </c>
      <c r="AE151" s="2">
        <f t="shared" si="22"/>
        <v>5973200</v>
      </c>
      <c r="AF151" s="2">
        <f t="shared" si="22"/>
        <v>7689400</v>
      </c>
      <c r="AG151" s="2">
        <f t="shared" si="22"/>
        <v>8041100</v>
      </c>
      <c r="AH151" s="2">
        <f t="shared" si="22"/>
        <v>6335000</v>
      </c>
      <c r="AI151" s="2" cm="1">
        <f t="array" ref="AI151">_xlfn.XLOOKUP(AI$1&amp;$AB151,$M$3:$M$1662&amp;$N$3:$N$1662,$O$3:$O$1662,0,0,1)</f>
        <v>12700</v>
      </c>
      <c r="AJ151" s="2" cm="1">
        <f t="array" ref="AJ151">_xlfn.XLOOKUP(AJ$1&amp;$AB151,$M$3:$M$1662&amp;$N$3:$N$1662,$O$3:$O$1662,0,0,1)</f>
        <v>9600</v>
      </c>
      <c r="AK151" s="2" cm="1">
        <f t="array" ref="AK151">_xlfn.XLOOKUP(AK$1&amp;$AB151,$M$3:$M$1662&amp;$N$3:$N$1662,$O$3:$O$1662,0,0,1)</f>
        <v>41800</v>
      </c>
      <c r="AL151" s="2" cm="1">
        <f t="array" ref="AL151">_xlfn.XLOOKUP(AL$1&amp;$AB151,$M$3:$M$1662&amp;$N$3:$N$1662,$O$3:$O$1662,0,0,1)</f>
        <v>24500</v>
      </c>
      <c r="AM151" s="2" cm="1">
        <f t="array" ref="AM151">_xlfn.XLOOKUP(AM$1&amp;$AB151,$M$3:$M$1662&amp;$N$3:$N$1662,$O$3:$O$1662,0,0,1)</f>
        <v>12900</v>
      </c>
    </row>
    <row r="152" spans="13:39" x14ac:dyDescent="0.4">
      <c r="M152" t="s">
        <v>870</v>
      </c>
      <c r="N152" t="s">
        <v>694</v>
      </c>
      <c r="O152">
        <v>12900</v>
      </c>
      <c r="AB152" t="s">
        <v>11</v>
      </c>
      <c r="AC152" s="2">
        <f t="shared" si="20"/>
        <v>7304620</v>
      </c>
      <c r="AD152" s="2">
        <f t="shared" si="22"/>
        <v>7888200</v>
      </c>
      <c r="AE152" s="2">
        <f t="shared" si="22"/>
        <v>6015400</v>
      </c>
      <c r="AF152" s="2">
        <f t="shared" si="22"/>
        <v>7897000</v>
      </c>
      <c r="AG152" s="2">
        <f t="shared" si="22"/>
        <v>8222400</v>
      </c>
      <c r="AH152" s="2">
        <f t="shared" si="22"/>
        <v>6500100</v>
      </c>
      <c r="AI152" s="2" cm="1">
        <f t="array" ref="AI152">_xlfn.XLOOKUP(AI$1&amp;$AB152,$M$3:$M$1662&amp;$N$3:$N$1662,$O$3:$O$1662,0,0,1)</f>
        <v>30900</v>
      </c>
      <c r="AJ152" s="2" cm="1">
        <f t="array" ref="AJ152">_xlfn.XLOOKUP(AJ$1&amp;$AB152,$M$3:$M$1662&amp;$N$3:$N$1662,$O$3:$O$1662,0,0,1)</f>
        <v>42200</v>
      </c>
      <c r="AK152" s="2" cm="1">
        <f t="array" ref="AK152">_xlfn.XLOOKUP(AK$1&amp;$AB152,$M$3:$M$1662&amp;$N$3:$N$1662,$O$3:$O$1662,0,0,1)</f>
        <v>207600</v>
      </c>
      <c r="AL152" s="2" cm="1">
        <f t="array" ref="AL152">_xlfn.XLOOKUP(AL$1&amp;$AB152,$M$3:$M$1662&amp;$N$3:$N$1662,$O$3:$O$1662,0,0,1)</f>
        <v>181300</v>
      </c>
      <c r="AM152" s="2" cm="1">
        <f t="array" ref="AM152">_xlfn.XLOOKUP(AM$1&amp;$AB152,$M$3:$M$1662&amp;$N$3:$N$1662,$O$3:$O$1662,0,0,1)</f>
        <v>165100</v>
      </c>
    </row>
    <row r="153" spans="13:39" x14ac:dyDescent="0.4">
      <c r="M153" t="s">
        <v>870</v>
      </c>
      <c r="N153" t="s">
        <v>695</v>
      </c>
      <c r="O153">
        <v>165100</v>
      </c>
      <c r="AB153" t="s">
        <v>12</v>
      </c>
      <c r="AC153" s="2">
        <f t="shared" si="20"/>
        <v>7632260</v>
      </c>
      <c r="AD153" s="2">
        <f t="shared" si="22"/>
        <v>8154000</v>
      </c>
      <c r="AE153" s="2">
        <f t="shared" si="22"/>
        <v>6251300</v>
      </c>
      <c r="AF153" s="2">
        <f t="shared" si="22"/>
        <v>8236800</v>
      </c>
      <c r="AG153" s="2">
        <f t="shared" si="22"/>
        <v>8670900</v>
      </c>
      <c r="AH153" s="2">
        <f t="shared" si="22"/>
        <v>6848300</v>
      </c>
      <c r="AI153" s="2" cm="1">
        <f t="array" ref="AI153">_xlfn.XLOOKUP(AI$1&amp;$AB153,$M$3:$M$1662&amp;$N$3:$N$1662,$O$3:$O$1662,0,0,1)</f>
        <v>265800</v>
      </c>
      <c r="AJ153" s="2" cm="1">
        <f t="array" ref="AJ153">_xlfn.XLOOKUP(AJ$1&amp;$AB153,$M$3:$M$1662&amp;$N$3:$N$1662,$O$3:$O$1662,0,0,1)</f>
        <v>235900</v>
      </c>
      <c r="AK153" s="2" cm="1">
        <f t="array" ref="AK153">_xlfn.XLOOKUP(AK$1&amp;$AB153,$M$3:$M$1662&amp;$N$3:$N$1662,$O$3:$O$1662,0,0,1)</f>
        <v>339800</v>
      </c>
      <c r="AL153" s="2" cm="1">
        <f t="array" ref="AL153">_xlfn.XLOOKUP(AL$1&amp;$AB153,$M$3:$M$1662&amp;$N$3:$N$1662,$O$3:$O$1662,0,0,1)</f>
        <v>448500</v>
      </c>
      <c r="AM153" s="2" cm="1">
        <f t="array" ref="AM153">_xlfn.XLOOKUP(AM$1&amp;$AB153,$M$3:$M$1662&amp;$N$3:$N$1662,$O$3:$O$1662,0,0,1)</f>
        <v>348200</v>
      </c>
    </row>
    <row r="154" spans="13:39" x14ac:dyDescent="0.4">
      <c r="M154" t="s">
        <v>870</v>
      </c>
      <c r="N154" t="s">
        <v>696</v>
      </c>
      <c r="O154">
        <v>348200</v>
      </c>
      <c r="AB154" t="s">
        <v>84</v>
      </c>
      <c r="AC154" s="2">
        <f t="shared" si="20"/>
        <v>7681680</v>
      </c>
      <c r="AD154" s="2">
        <f t="shared" si="22"/>
        <v>8188000</v>
      </c>
      <c r="AE154" s="2">
        <f t="shared" si="22"/>
        <v>6309800</v>
      </c>
      <c r="AF154" s="2">
        <f t="shared" si="22"/>
        <v>8270300</v>
      </c>
      <c r="AG154" s="2">
        <f t="shared" si="22"/>
        <v>8698400</v>
      </c>
      <c r="AH154" s="2">
        <f t="shared" si="22"/>
        <v>6941900</v>
      </c>
      <c r="AI154" s="2" cm="1">
        <f t="array" ref="AI154">_xlfn.XLOOKUP(AI$1&amp;$AB154,$M$3:$M$1662&amp;$N$3:$N$1662,$O$3:$O$1662,0,0,1)</f>
        <v>34000</v>
      </c>
      <c r="AJ154" s="2" cm="1">
        <f t="array" ref="AJ154">_xlfn.XLOOKUP(AJ$1&amp;$AB154,$M$3:$M$1662&amp;$N$3:$N$1662,$O$3:$O$1662,0,0,1)</f>
        <v>58500</v>
      </c>
      <c r="AK154" s="2" cm="1">
        <f t="array" ref="AK154">_xlfn.XLOOKUP(AK$1&amp;$AB154,$M$3:$M$1662&amp;$N$3:$N$1662,$O$3:$O$1662,0,0,1)</f>
        <v>33500</v>
      </c>
      <c r="AL154" s="2" cm="1">
        <f t="array" ref="AL154">_xlfn.XLOOKUP(AL$1&amp;$AB154,$M$3:$M$1662&amp;$N$3:$N$1662,$O$3:$O$1662,0,0,1)</f>
        <v>27500</v>
      </c>
      <c r="AM154" s="2" cm="1">
        <f t="array" ref="AM154">_xlfn.XLOOKUP(AM$1&amp;$AB154,$M$3:$M$1662&amp;$N$3:$N$1662,$O$3:$O$1662,0,0,1)</f>
        <v>93600</v>
      </c>
    </row>
    <row r="155" spans="13:39" x14ac:dyDescent="0.4">
      <c r="M155" t="s">
        <v>870</v>
      </c>
      <c r="N155" t="s">
        <v>697</v>
      </c>
      <c r="O155">
        <v>93600</v>
      </c>
      <c r="AB155" t="s">
        <v>33</v>
      </c>
      <c r="AC155" s="2">
        <f t="shared" si="20"/>
        <v>7714400</v>
      </c>
      <c r="AD155" s="2">
        <f t="shared" si="22"/>
        <v>8214400</v>
      </c>
      <c r="AE155" s="2">
        <f t="shared" si="22"/>
        <v>6338600</v>
      </c>
      <c r="AF155" s="2">
        <f t="shared" si="22"/>
        <v>8294700</v>
      </c>
      <c r="AG155" s="2">
        <f t="shared" si="22"/>
        <v>8728800</v>
      </c>
      <c r="AH155" s="2">
        <f t="shared" si="22"/>
        <v>6995500</v>
      </c>
      <c r="AI155" s="2" cm="1">
        <f t="array" ref="AI155">_xlfn.XLOOKUP(AI$1&amp;$AB155,$M$3:$M$1662&amp;$N$3:$N$1662,$O$3:$O$1662,0,0,1)</f>
        <v>26400</v>
      </c>
      <c r="AJ155" s="2" cm="1">
        <f t="array" ref="AJ155">_xlfn.XLOOKUP(AJ$1&amp;$AB155,$M$3:$M$1662&amp;$N$3:$N$1662,$O$3:$O$1662,0,0,1)</f>
        <v>28800</v>
      </c>
      <c r="AK155" s="2" cm="1">
        <f t="array" ref="AK155">_xlfn.XLOOKUP(AK$1&amp;$AB155,$M$3:$M$1662&amp;$N$3:$N$1662,$O$3:$O$1662,0,0,1)</f>
        <v>24400</v>
      </c>
      <c r="AL155" s="2" cm="1">
        <f t="array" ref="AL155">_xlfn.XLOOKUP(AL$1&amp;$AB155,$M$3:$M$1662&amp;$N$3:$N$1662,$O$3:$O$1662,0,0,1)</f>
        <v>30400</v>
      </c>
      <c r="AM155" s="2" cm="1">
        <f t="array" ref="AM155">_xlfn.XLOOKUP(AM$1&amp;$AB155,$M$3:$M$1662&amp;$N$3:$N$1662,$O$3:$O$1662,0,0,1)</f>
        <v>53600</v>
      </c>
    </row>
    <row r="156" spans="13:39" x14ac:dyDescent="0.4">
      <c r="M156" t="s">
        <v>870</v>
      </c>
      <c r="N156" t="s">
        <v>698</v>
      </c>
      <c r="O156">
        <v>53600</v>
      </c>
      <c r="AB156" t="s">
        <v>160</v>
      </c>
      <c r="AC156" s="2">
        <f t="shared" si="20"/>
        <v>7754360</v>
      </c>
      <c r="AD156" s="2">
        <f t="shared" si="22"/>
        <v>8255000</v>
      </c>
      <c r="AE156" s="2">
        <f t="shared" si="22"/>
        <v>6355100</v>
      </c>
      <c r="AF156" s="2">
        <f t="shared" si="22"/>
        <v>8361500</v>
      </c>
      <c r="AG156" s="2">
        <f t="shared" si="22"/>
        <v>8780300</v>
      </c>
      <c r="AH156" s="2">
        <f t="shared" si="22"/>
        <v>7019900</v>
      </c>
      <c r="AI156" s="2" cm="1">
        <f t="array" ref="AI156">_xlfn.XLOOKUP(AI$1&amp;$AB156,$M$3:$M$1662&amp;$N$3:$N$1662,$O$3:$O$1662,0,0,1)</f>
        <v>40600</v>
      </c>
      <c r="AJ156" s="2" cm="1">
        <f t="array" ref="AJ156">_xlfn.XLOOKUP(AJ$1&amp;$AB156,$M$3:$M$1662&amp;$N$3:$N$1662,$O$3:$O$1662,0,0,1)</f>
        <v>16500</v>
      </c>
      <c r="AK156" s="2" cm="1">
        <f t="array" ref="AK156">_xlfn.XLOOKUP(AK$1&amp;$AB156,$M$3:$M$1662&amp;$N$3:$N$1662,$O$3:$O$1662,0,0,1)</f>
        <v>66800</v>
      </c>
      <c r="AL156" s="2" cm="1">
        <f t="array" ref="AL156">_xlfn.XLOOKUP(AL$1&amp;$AB156,$M$3:$M$1662&amp;$N$3:$N$1662,$O$3:$O$1662,0,0,1)</f>
        <v>51500</v>
      </c>
      <c r="AM156" s="2" cm="1">
        <f t="array" ref="AM156">_xlfn.XLOOKUP(AM$1&amp;$AB156,$M$3:$M$1662&amp;$N$3:$N$1662,$O$3:$O$1662,0,0,1)</f>
        <v>24400</v>
      </c>
    </row>
    <row r="157" spans="13:39" x14ac:dyDescent="0.4">
      <c r="M157" t="s">
        <v>870</v>
      </c>
      <c r="N157" t="s">
        <v>699</v>
      </c>
      <c r="O157">
        <v>24400</v>
      </c>
      <c r="AB157" t="s">
        <v>60</v>
      </c>
      <c r="AC157" s="2">
        <f t="shared" si="20"/>
        <v>7817680</v>
      </c>
      <c r="AD157" s="2">
        <f t="shared" si="22"/>
        <v>8278200</v>
      </c>
      <c r="AE157" s="2">
        <f t="shared" si="22"/>
        <v>6401900</v>
      </c>
      <c r="AF157" s="2">
        <f t="shared" si="22"/>
        <v>8467800</v>
      </c>
      <c r="AG157" s="2">
        <f t="shared" si="22"/>
        <v>8814500</v>
      </c>
      <c r="AH157" s="2">
        <f t="shared" si="22"/>
        <v>7126000</v>
      </c>
      <c r="AI157" s="2" cm="1">
        <f t="array" ref="AI157">_xlfn.XLOOKUP(AI$1&amp;$AB157,$M$3:$M$1662&amp;$N$3:$N$1662,$O$3:$O$1662,0,0,1)</f>
        <v>23200</v>
      </c>
      <c r="AJ157" s="2" cm="1">
        <f t="array" ref="AJ157">_xlfn.XLOOKUP(AJ$1&amp;$AB157,$M$3:$M$1662&amp;$N$3:$N$1662,$O$3:$O$1662,0,0,1)</f>
        <v>46800</v>
      </c>
      <c r="AK157" s="2" cm="1">
        <f t="array" ref="AK157">_xlfn.XLOOKUP(AK$1&amp;$AB157,$M$3:$M$1662&amp;$N$3:$N$1662,$O$3:$O$1662,0,0,1)</f>
        <v>106300</v>
      </c>
      <c r="AL157" s="2" cm="1">
        <f t="array" ref="AL157">_xlfn.XLOOKUP(AL$1&amp;$AB157,$M$3:$M$1662&amp;$N$3:$N$1662,$O$3:$O$1662,0,0,1)</f>
        <v>34200</v>
      </c>
      <c r="AM157" s="2" cm="1">
        <f t="array" ref="AM157">_xlfn.XLOOKUP(AM$1&amp;$AB157,$M$3:$M$1662&amp;$N$3:$N$1662,$O$3:$O$1662,0,0,1)</f>
        <v>106100</v>
      </c>
    </row>
    <row r="158" spans="13:39" x14ac:dyDescent="0.4">
      <c r="M158" t="s">
        <v>870</v>
      </c>
      <c r="N158" t="s">
        <v>700</v>
      </c>
      <c r="O158">
        <v>106100</v>
      </c>
      <c r="AB158" t="s">
        <v>151</v>
      </c>
      <c r="AC158" s="2">
        <f t="shared" si="20"/>
        <v>7851240</v>
      </c>
      <c r="AD158" s="2">
        <f t="shared" si="22"/>
        <v>8303800</v>
      </c>
      <c r="AE158" s="2">
        <f t="shared" si="22"/>
        <v>6431900</v>
      </c>
      <c r="AF158" s="2">
        <f t="shared" si="22"/>
        <v>8526300</v>
      </c>
      <c r="AG158" s="2">
        <f t="shared" si="22"/>
        <v>8837800</v>
      </c>
      <c r="AH158" s="2">
        <f t="shared" si="22"/>
        <v>7156400</v>
      </c>
      <c r="AI158" s="2" cm="1">
        <f t="array" ref="AI158">_xlfn.XLOOKUP(AI$1&amp;$AB158,$M$3:$M$1662&amp;$N$3:$N$1662,$O$3:$O$1662,0,0,1)</f>
        <v>25600</v>
      </c>
      <c r="AJ158" s="2" cm="1">
        <f t="array" ref="AJ158">_xlfn.XLOOKUP(AJ$1&amp;$AB158,$M$3:$M$1662&amp;$N$3:$N$1662,$O$3:$O$1662,0,0,1)</f>
        <v>30000</v>
      </c>
      <c r="AK158" s="2" cm="1">
        <f t="array" ref="AK158">_xlfn.XLOOKUP(AK$1&amp;$AB158,$M$3:$M$1662&amp;$N$3:$N$1662,$O$3:$O$1662,0,0,1)</f>
        <v>58500</v>
      </c>
      <c r="AL158" s="2" cm="1">
        <f t="array" ref="AL158">_xlfn.XLOOKUP(AL$1&amp;$AB158,$M$3:$M$1662&amp;$N$3:$N$1662,$O$3:$O$1662,0,0,1)</f>
        <v>23300</v>
      </c>
      <c r="AM158" s="2" cm="1">
        <f t="array" ref="AM158">_xlfn.XLOOKUP(AM$1&amp;$AB158,$M$3:$M$1662&amp;$N$3:$N$1662,$O$3:$O$1662,0,0,1)</f>
        <v>30400</v>
      </c>
    </row>
    <row r="159" spans="13:39" x14ac:dyDescent="0.4">
      <c r="M159" t="s">
        <v>870</v>
      </c>
      <c r="N159" t="s">
        <v>701</v>
      </c>
      <c r="O159">
        <v>30400</v>
      </c>
      <c r="AB159" t="s">
        <v>121</v>
      </c>
      <c r="AC159" s="2">
        <f t="shared" si="20"/>
        <v>7880100</v>
      </c>
      <c r="AD159" s="2">
        <f t="shared" si="22"/>
        <v>8315600</v>
      </c>
      <c r="AE159" s="2">
        <f t="shared" si="22"/>
        <v>6456200</v>
      </c>
      <c r="AF159" s="2">
        <f t="shared" si="22"/>
        <v>8537200</v>
      </c>
      <c r="AG159" s="2">
        <f t="shared" si="22"/>
        <v>8852900</v>
      </c>
      <c r="AH159" s="2">
        <f t="shared" si="22"/>
        <v>7238600</v>
      </c>
      <c r="AI159" s="2" cm="1">
        <f t="array" ref="AI159">_xlfn.XLOOKUP(AI$1&amp;$AB159,$M$3:$M$1662&amp;$N$3:$N$1662,$O$3:$O$1662,0,0,1)</f>
        <v>11800</v>
      </c>
      <c r="AJ159" s="2" cm="1">
        <f t="array" ref="AJ159">_xlfn.XLOOKUP(AJ$1&amp;$AB159,$M$3:$M$1662&amp;$N$3:$N$1662,$O$3:$O$1662,0,0,1)</f>
        <v>24300</v>
      </c>
      <c r="AK159" s="2" cm="1">
        <f t="array" ref="AK159">_xlfn.XLOOKUP(AK$1&amp;$AB159,$M$3:$M$1662&amp;$N$3:$N$1662,$O$3:$O$1662,0,0,1)</f>
        <v>10900</v>
      </c>
      <c r="AL159" s="2" cm="1">
        <f t="array" ref="AL159">_xlfn.XLOOKUP(AL$1&amp;$AB159,$M$3:$M$1662&amp;$N$3:$N$1662,$O$3:$O$1662,0,0,1)</f>
        <v>15100</v>
      </c>
      <c r="AM159" s="2" cm="1">
        <f t="array" ref="AM159">_xlfn.XLOOKUP(AM$1&amp;$AB159,$M$3:$M$1662&amp;$N$3:$N$1662,$O$3:$O$1662,0,0,1)</f>
        <v>82200</v>
      </c>
    </row>
    <row r="160" spans="13:39" x14ac:dyDescent="0.4">
      <c r="M160" t="s">
        <v>870</v>
      </c>
      <c r="N160" t="s">
        <v>702</v>
      </c>
      <c r="O160">
        <v>82200</v>
      </c>
      <c r="AB160" t="s">
        <v>134</v>
      </c>
      <c r="AC160" s="2">
        <f t="shared" si="20"/>
        <v>7906780</v>
      </c>
      <c r="AD160" s="2">
        <f t="shared" si="22"/>
        <v>8329600</v>
      </c>
      <c r="AE160" s="2">
        <f t="shared" si="22"/>
        <v>6476200</v>
      </c>
      <c r="AF160" s="2">
        <f t="shared" si="22"/>
        <v>8553100</v>
      </c>
      <c r="AG160" s="2">
        <f t="shared" si="22"/>
        <v>8896600</v>
      </c>
      <c r="AH160" s="2">
        <f t="shared" si="22"/>
        <v>7278400</v>
      </c>
      <c r="AI160" s="2" cm="1">
        <f t="array" ref="AI160">_xlfn.XLOOKUP(AI$1&amp;$AB160,$M$3:$M$1662&amp;$N$3:$N$1662,$O$3:$O$1662,0,0,1)</f>
        <v>14000</v>
      </c>
      <c r="AJ160" s="2" cm="1">
        <f t="array" ref="AJ160">_xlfn.XLOOKUP(AJ$1&amp;$AB160,$M$3:$M$1662&amp;$N$3:$N$1662,$O$3:$O$1662,0,0,1)</f>
        <v>20000</v>
      </c>
      <c r="AK160" s="2" cm="1">
        <f t="array" ref="AK160">_xlfn.XLOOKUP(AK$1&amp;$AB160,$M$3:$M$1662&amp;$N$3:$N$1662,$O$3:$O$1662,0,0,1)</f>
        <v>15900</v>
      </c>
      <c r="AL160" s="2" cm="1">
        <f t="array" ref="AL160">_xlfn.XLOOKUP(AL$1&amp;$AB160,$M$3:$M$1662&amp;$N$3:$N$1662,$O$3:$O$1662,0,0,1)</f>
        <v>43700</v>
      </c>
      <c r="AM160" s="2" cm="1">
        <f t="array" ref="AM160">_xlfn.XLOOKUP(AM$1&amp;$AB160,$M$3:$M$1662&amp;$N$3:$N$1662,$O$3:$O$1662,0,0,1)</f>
        <v>39800</v>
      </c>
    </row>
    <row r="161" spans="13:39" x14ac:dyDescent="0.4">
      <c r="M161" t="s">
        <v>870</v>
      </c>
      <c r="N161" t="s">
        <v>703</v>
      </c>
      <c r="O161">
        <v>39800</v>
      </c>
      <c r="AB161" t="s">
        <v>144</v>
      </c>
      <c r="AC161" s="2">
        <f t="shared" si="20"/>
        <v>7945620</v>
      </c>
      <c r="AD161" s="2">
        <f t="shared" si="22"/>
        <v>8344200</v>
      </c>
      <c r="AE161" s="2">
        <f t="shared" si="22"/>
        <v>6593100</v>
      </c>
      <c r="AF161" s="2">
        <f t="shared" si="22"/>
        <v>8578800</v>
      </c>
      <c r="AG161" s="2">
        <f t="shared" si="22"/>
        <v>8911100</v>
      </c>
      <c r="AH161" s="2">
        <f t="shared" si="22"/>
        <v>7300900</v>
      </c>
      <c r="AI161" s="2" cm="1">
        <f t="array" ref="AI161">_xlfn.XLOOKUP(AI$1&amp;$AB161,$M$3:$M$1662&amp;$N$3:$N$1662,$O$3:$O$1662,0,0,1)</f>
        <v>14600</v>
      </c>
      <c r="AJ161" s="2" cm="1">
        <f t="array" ref="AJ161">_xlfn.XLOOKUP(AJ$1&amp;$AB161,$M$3:$M$1662&amp;$N$3:$N$1662,$O$3:$O$1662,0,0,1)</f>
        <v>116900</v>
      </c>
      <c r="AK161" s="2" cm="1">
        <f t="array" ref="AK161">_xlfn.XLOOKUP(AK$1&amp;$AB161,$M$3:$M$1662&amp;$N$3:$N$1662,$O$3:$O$1662,0,0,1)</f>
        <v>25700</v>
      </c>
      <c r="AL161" s="2" cm="1">
        <f t="array" ref="AL161">_xlfn.XLOOKUP(AL$1&amp;$AB161,$M$3:$M$1662&amp;$N$3:$N$1662,$O$3:$O$1662,0,0,1)</f>
        <v>14500</v>
      </c>
      <c r="AM161" s="2" cm="1">
        <f t="array" ref="AM161">_xlfn.XLOOKUP(AM$1&amp;$AB161,$M$3:$M$1662&amp;$N$3:$N$1662,$O$3:$O$1662,0,0,1)</f>
        <v>22500</v>
      </c>
    </row>
    <row r="162" spans="13:39" x14ac:dyDescent="0.4">
      <c r="M162" t="s">
        <v>870</v>
      </c>
      <c r="N162" t="s">
        <v>704</v>
      </c>
      <c r="O162">
        <v>22500</v>
      </c>
      <c r="AB162" t="s">
        <v>125</v>
      </c>
      <c r="AC162" s="2">
        <f t="shared" si="20"/>
        <v>7966720</v>
      </c>
      <c r="AD162" s="2">
        <f t="shared" si="22"/>
        <v>8355000</v>
      </c>
      <c r="AE162" s="2">
        <f t="shared" si="22"/>
        <v>6599900</v>
      </c>
      <c r="AF162" s="2">
        <f t="shared" si="22"/>
        <v>8621400</v>
      </c>
      <c r="AG162" s="2">
        <f t="shared" si="22"/>
        <v>8923300</v>
      </c>
      <c r="AH162" s="2">
        <f t="shared" si="22"/>
        <v>7334000</v>
      </c>
      <c r="AI162" s="2" cm="1">
        <f t="array" ref="AI162">_xlfn.XLOOKUP(AI$1&amp;$AB162,$M$3:$M$1662&amp;$N$3:$N$1662,$O$3:$O$1662,0,0,1)</f>
        <v>10800</v>
      </c>
      <c r="AJ162" s="2" cm="1">
        <f t="array" ref="AJ162">_xlfn.XLOOKUP(AJ$1&amp;$AB162,$M$3:$M$1662&amp;$N$3:$N$1662,$O$3:$O$1662,0,0,1)</f>
        <v>6800</v>
      </c>
      <c r="AK162" s="2" cm="1">
        <f t="array" ref="AK162">_xlfn.XLOOKUP(AK$1&amp;$AB162,$M$3:$M$1662&amp;$N$3:$N$1662,$O$3:$O$1662,0,0,1)</f>
        <v>42600</v>
      </c>
      <c r="AL162" s="2" cm="1">
        <f t="array" ref="AL162">_xlfn.XLOOKUP(AL$1&amp;$AB162,$M$3:$M$1662&amp;$N$3:$N$1662,$O$3:$O$1662,0,0,1)</f>
        <v>12200</v>
      </c>
      <c r="AM162" s="2" cm="1">
        <f t="array" ref="AM162">_xlfn.XLOOKUP(AM$1&amp;$AB162,$M$3:$M$1662&amp;$N$3:$N$1662,$O$3:$O$1662,0,0,1)</f>
        <v>33100</v>
      </c>
    </row>
    <row r="163" spans="13:39" x14ac:dyDescent="0.4">
      <c r="M163" t="s">
        <v>870</v>
      </c>
      <c r="N163" t="s">
        <v>705</v>
      </c>
      <c r="O163">
        <v>33100</v>
      </c>
      <c r="AB163" t="s">
        <v>28</v>
      </c>
      <c r="AC163" s="2">
        <f t="shared" si="20"/>
        <v>7987720</v>
      </c>
      <c r="AD163" s="2">
        <f t="shared" si="22"/>
        <v>8369100</v>
      </c>
      <c r="AE163" s="2">
        <f t="shared" si="22"/>
        <v>6618200</v>
      </c>
      <c r="AF163" s="2">
        <f t="shared" si="22"/>
        <v>8650700</v>
      </c>
      <c r="AG163" s="2">
        <f t="shared" si="22"/>
        <v>8942900</v>
      </c>
      <c r="AH163" s="2">
        <f t="shared" si="22"/>
        <v>7357700</v>
      </c>
      <c r="AI163" s="2" cm="1">
        <f t="array" ref="AI163">_xlfn.XLOOKUP(AI$1&amp;$AB163,$M$3:$M$1662&amp;$N$3:$N$1662,$O$3:$O$1662,0,0,1)</f>
        <v>14100</v>
      </c>
      <c r="AJ163" s="2" cm="1">
        <f t="array" ref="AJ163">_xlfn.XLOOKUP(AJ$1&amp;$AB163,$M$3:$M$1662&amp;$N$3:$N$1662,$O$3:$O$1662,0,0,1)</f>
        <v>18300</v>
      </c>
      <c r="AK163" s="2" cm="1">
        <f t="array" ref="AK163">_xlfn.XLOOKUP(AK$1&amp;$AB163,$M$3:$M$1662&amp;$N$3:$N$1662,$O$3:$O$1662,0,0,1)</f>
        <v>29300</v>
      </c>
      <c r="AL163" s="2" cm="1">
        <f t="array" ref="AL163">_xlfn.XLOOKUP(AL$1&amp;$AB163,$M$3:$M$1662&amp;$N$3:$N$1662,$O$3:$O$1662,0,0,1)</f>
        <v>19600</v>
      </c>
      <c r="AM163" s="2" cm="1">
        <f t="array" ref="AM163">_xlfn.XLOOKUP(AM$1&amp;$AB163,$M$3:$M$1662&amp;$N$3:$N$1662,$O$3:$O$1662,0,0,1)</f>
        <v>23700</v>
      </c>
    </row>
    <row r="164" spans="13:39" x14ac:dyDescent="0.4">
      <c r="M164" t="s">
        <v>870</v>
      </c>
      <c r="N164" t="s">
        <v>706</v>
      </c>
      <c r="O164">
        <v>23700</v>
      </c>
      <c r="AB164" t="s">
        <v>66</v>
      </c>
      <c r="AC164" s="2">
        <f t="shared" si="20"/>
        <v>8005220</v>
      </c>
      <c r="AD164" s="2">
        <f t="shared" ref="AD164:AH179" si="23">AD163+AI164</f>
        <v>8375400</v>
      </c>
      <c r="AE164" s="2">
        <f t="shared" si="23"/>
        <v>6624500</v>
      </c>
      <c r="AF164" s="2">
        <f t="shared" si="23"/>
        <v>8672300</v>
      </c>
      <c r="AG164" s="2">
        <f t="shared" si="23"/>
        <v>8954400</v>
      </c>
      <c r="AH164" s="2">
        <f t="shared" si="23"/>
        <v>7399500</v>
      </c>
      <c r="AI164" s="2" cm="1">
        <f t="array" ref="AI164">_xlfn.XLOOKUP(AI$1&amp;$AB164,$M$3:$M$1662&amp;$N$3:$N$1662,$O$3:$O$1662,0,0,1)</f>
        <v>6300</v>
      </c>
      <c r="AJ164" s="2" cm="1">
        <f t="array" ref="AJ164">_xlfn.XLOOKUP(AJ$1&amp;$AB164,$M$3:$M$1662&amp;$N$3:$N$1662,$O$3:$O$1662,0,0,1)</f>
        <v>6300</v>
      </c>
      <c r="AK164" s="2" cm="1">
        <f t="array" ref="AK164">_xlfn.XLOOKUP(AK$1&amp;$AB164,$M$3:$M$1662&amp;$N$3:$N$1662,$O$3:$O$1662,0,0,1)</f>
        <v>21600</v>
      </c>
      <c r="AL164" s="2" cm="1">
        <f t="array" ref="AL164">_xlfn.XLOOKUP(AL$1&amp;$AB164,$M$3:$M$1662&amp;$N$3:$N$1662,$O$3:$O$1662,0,0,1)</f>
        <v>11500</v>
      </c>
      <c r="AM164" s="2" cm="1">
        <f t="array" ref="AM164">_xlfn.XLOOKUP(AM$1&amp;$AB164,$M$3:$M$1662&amp;$N$3:$N$1662,$O$3:$O$1662,0,0,1)</f>
        <v>41800</v>
      </c>
    </row>
    <row r="165" spans="13:39" x14ac:dyDescent="0.4">
      <c r="M165" t="s">
        <v>870</v>
      </c>
      <c r="N165" t="s">
        <v>707</v>
      </c>
      <c r="O165">
        <v>41800</v>
      </c>
      <c r="AB165" t="s">
        <v>110</v>
      </c>
      <c r="AC165" s="2">
        <f t="shared" si="20"/>
        <v>8018400</v>
      </c>
      <c r="AD165" s="2">
        <f t="shared" si="23"/>
        <v>8380100</v>
      </c>
      <c r="AE165" s="2">
        <f t="shared" si="23"/>
        <v>6642400</v>
      </c>
      <c r="AF165" s="2">
        <f t="shared" si="23"/>
        <v>8680000</v>
      </c>
      <c r="AG165" s="2">
        <f t="shared" si="23"/>
        <v>8966000</v>
      </c>
      <c r="AH165" s="2">
        <f t="shared" si="23"/>
        <v>7423500</v>
      </c>
      <c r="AI165" s="2" cm="1">
        <f t="array" ref="AI165">_xlfn.XLOOKUP(AI$1&amp;$AB165,$M$3:$M$1662&amp;$N$3:$N$1662,$O$3:$O$1662,0,0,1)</f>
        <v>4700</v>
      </c>
      <c r="AJ165" s="2" cm="1">
        <f t="array" ref="AJ165">_xlfn.XLOOKUP(AJ$1&amp;$AB165,$M$3:$M$1662&amp;$N$3:$N$1662,$O$3:$O$1662,0,0,1)</f>
        <v>17900</v>
      </c>
      <c r="AK165" s="2" cm="1">
        <f t="array" ref="AK165">_xlfn.XLOOKUP(AK$1&amp;$AB165,$M$3:$M$1662&amp;$N$3:$N$1662,$O$3:$O$1662,0,0,1)</f>
        <v>7700</v>
      </c>
      <c r="AL165" s="2" cm="1">
        <f t="array" ref="AL165">_xlfn.XLOOKUP(AL$1&amp;$AB165,$M$3:$M$1662&amp;$N$3:$N$1662,$O$3:$O$1662,0,0,1)</f>
        <v>11600</v>
      </c>
      <c r="AM165" s="2" cm="1">
        <f t="array" ref="AM165">_xlfn.XLOOKUP(AM$1&amp;$AB165,$M$3:$M$1662&amp;$N$3:$N$1662,$O$3:$O$1662,0,0,1)</f>
        <v>24000</v>
      </c>
    </row>
    <row r="166" spans="13:39" x14ac:dyDescent="0.4">
      <c r="M166" t="s">
        <v>870</v>
      </c>
      <c r="N166" t="s">
        <v>708</v>
      </c>
      <c r="O166">
        <v>24000</v>
      </c>
      <c r="AB166" t="s">
        <v>237</v>
      </c>
      <c r="AC166" s="2">
        <f t="shared" si="20"/>
        <v>8090420</v>
      </c>
      <c r="AD166" s="2">
        <f t="shared" si="23"/>
        <v>8405500</v>
      </c>
      <c r="AE166" s="2">
        <f t="shared" si="23"/>
        <v>6653200</v>
      </c>
      <c r="AF166" s="2">
        <f t="shared" si="23"/>
        <v>8702000</v>
      </c>
      <c r="AG166" s="2">
        <f t="shared" si="23"/>
        <v>9212700</v>
      </c>
      <c r="AH166" s="2">
        <f t="shared" si="23"/>
        <v>7478700</v>
      </c>
      <c r="AI166" s="2" cm="1">
        <f t="array" ref="AI166">_xlfn.XLOOKUP(AI$1&amp;$AB166,$M$3:$M$1662&amp;$N$3:$N$1662,$O$3:$O$1662,0,0,1)</f>
        <v>25400</v>
      </c>
      <c r="AJ166" s="2" cm="1">
        <f t="array" ref="AJ166">_xlfn.XLOOKUP(AJ$1&amp;$AB166,$M$3:$M$1662&amp;$N$3:$N$1662,$O$3:$O$1662,0,0,1)</f>
        <v>10800</v>
      </c>
      <c r="AK166" s="2" cm="1">
        <f t="array" ref="AK166">_xlfn.XLOOKUP(AK$1&amp;$AB166,$M$3:$M$1662&amp;$N$3:$N$1662,$O$3:$O$1662,0,0,1)</f>
        <v>22000</v>
      </c>
      <c r="AL166" s="2" cm="1">
        <f t="array" ref="AL166">_xlfn.XLOOKUP(AL$1&amp;$AB166,$M$3:$M$1662&amp;$N$3:$N$1662,$O$3:$O$1662,0,0,1)</f>
        <v>246700</v>
      </c>
      <c r="AM166" s="2" cm="1">
        <f t="array" ref="AM166">_xlfn.XLOOKUP(AM$1&amp;$AB166,$M$3:$M$1662&amp;$N$3:$N$1662,$O$3:$O$1662,0,0,1)</f>
        <v>55200</v>
      </c>
    </row>
    <row r="167" spans="13:39" x14ac:dyDescent="0.4">
      <c r="M167" t="s">
        <v>870</v>
      </c>
      <c r="N167" t="s">
        <v>709</v>
      </c>
      <c r="O167">
        <v>55200</v>
      </c>
      <c r="AB167" t="s">
        <v>178</v>
      </c>
      <c r="AC167" s="2">
        <f t="shared" si="20"/>
        <v>8110060</v>
      </c>
      <c r="AD167" s="2">
        <f t="shared" si="23"/>
        <v>8412800</v>
      </c>
      <c r="AE167" s="2">
        <f t="shared" si="23"/>
        <v>6667400</v>
      </c>
      <c r="AF167" s="2">
        <f t="shared" si="23"/>
        <v>8716400</v>
      </c>
      <c r="AG167" s="2">
        <f t="shared" si="23"/>
        <v>9226000</v>
      </c>
      <c r="AH167" s="2">
        <f t="shared" si="23"/>
        <v>7527700</v>
      </c>
      <c r="AI167" s="2" cm="1">
        <f t="array" ref="AI167">_xlfn.XLOOKUP(AI$1&amp;$AB167,$M$3:$M$1662&amp;$N$3:$N$1662,$O$3:$O$1662,0,0,1)</f>
        <v>7300</v>
      </c>
      <c r="AJ167" s="2" cm="1">
        <f t="array" ref="AJ167">_xlfn.XLOOKUP(AJ$1&amp;$AB167,$M$3:$M$1662&amp;$N$3:$N$1662,$O$3:$O$1662,0,0,1)</f>
        <v>14200</v>
      </c>
      <c r="AK167" s="2" cm="1">
        <f t="array" ref="AK167">_xlfn.XLOOKUP(AK$1&amp;$AB167,$M$3:$M$1662&amp;$N$3:$N$1662,$O$3:$O$1662,0,0,1)</f>
        <v>14400</v>
      </c>
      <c r="AL167" s="2" cm="1">
        <f t="array" ref="AL167">_xlfn.XLOOKUP(AL$1&amp;$AB167,$M$3:$M$1662&amp;$N$3:$N$1662,$O$3:$O$1662,0,0,1)</f>
        <v>13300</v>
      </c>
      <c r="AM167" s="2" cm="1">
        <f t="array" ref="AM167">_xlfn.XLOOKUP(AM$1&amp;$AB167,$M$3:$M$1662&amp;$N$3:$N$1662,$O$3:$O$1662,0,0,1)</f>
        <v>49000</v>
      </c>
    </row>
    <row r="168" spans="13:39" x14ac:dyDescent="0.4">
      <c r="M168" t="s">
        <v>870</v>
      </c>
      <c r="N168" t="s">
        <v>710</v>
      </c>
      <c r="O168">
        <v>49000</v>
      </c>
      <c r="AB168" t="s">
        <v>92</v>
      </c>
      <c r="AC168" s="2">
        <f t="shared" si="20"/>
        <v>8131960</v>
      </c>
      <c r="AD168" s="2">
        <f t="shared" si="23"/>
        <v>8426100</v>
      </c>
      <c r="AE168" s="2">
        <f t="shared" si="23"/>
        <v>6686800</v>
      </c>
      <c r="AF168" s="2">
        <f t="shared" si="23"/>
        <v>8755100</v>
      </c>
      <c r="AG168" s="2">
        <f t="shared" si="23"/>
        <v>9247700</v>
      </c>
      <c r="AH168" s="2">
        <f t="shared" si="23"/>
        <v>7544100</v>
      </c>
      <c r="AI168" s="2" cm="1">
        <f t="array" ref="AI168">_xlfn.XLOOKUP(AI$1&amp;$AB168,$M$3:$M$1662&amp;$N$3:$N$1662,$O$3:$O$1662,0,0,1)</f>
        <v>13300</v>
      </c>
      <c r="AJ168" s="2" cm="1">
        <f t="array" ref="AJ168">_xlfn.XLOOKUP(AJ$1&amp;$AB168,$M$3:$M$1662&amp;$N$3:$N$1662,$O$3:$O$1662,0,0,1)</f>
        <v>19400</v>
      </c>
      <c r="AK168" s="2" cm="1">
        <f t="array" ref="AK168">_xlfn.XLOOKUP(AK$1&amp;$AB168,$M$3:$M$1662&amp;$N$3:$N$1662,$O$3:$O$1662,0,0,1)</f>
        <v>38700</v>
      </c>
      <c r="AL168" s="2" cm="1">
        <f t="array" ref="AL168">_xlfn.XLOOKUP(AL$1&amp;$AB168,$M$3:$M$1662&amp;$N$3:$N$1662,$O$3:$O$1662,0,0,1)</f>
        <v>21700</v>
      </c>
      <c r="AM168" s="2" cm="1">
        <f t="array" ref="AM168">_xlfn.XLOOKUP(AM$1&amp;$AB168,$M$3:$M$1662&amp;$N$3:$N$1662,$O$3:$O$1662,0,0,1)</f>
        <v>16400</v>
      </c>
    </row>
    <row r="169" spans="13:39" x14ac:dyDescent="0.4">
      <c r="M169" t="s">
        <v>870</v>
      </c>
      <c r="N169" t="s">
        <v>711</v>
      </c>
      <c r="O169">
        <v>16400</v>
      </c>
      <c r="AB169" t="s">
        <v>260</v>
      </c>
      <c r="AC169" s="2">
        <f t="shared" si="20"/>
        <v>8147780</v>
      </c>
      <c r="AD169" s="2">
        <f t="shared" si="23"/>
        <v>8440600</v>
      </c>
      <c r="AE169" s="2">
        <f t="shared" si="23"/>
        <v>6689500</v>
      </c>
      <c r="AF169" s="2">
        <f t="shared" si="23"/>
        <v>8777800</v>
      </c>
      <c r="AG169" s="2">
        <f t="shared" si="23"/>
        <v>9268800</v>
      </c>
      <c r="AH169" s="2">
        <f t="shared" si="23"/>
        <v>7562200</v>
      </c>
      <c r="AI169" s="2" cm="1">
        <f t="array" ref="AI169">_xlfn.XLOOKUP(AI$1&amp;$AB169,$M$3:$M$1662&amp;$N$3:$N$1662,$O$3:$O$1662,0,0,1)</f>
        <v>14500</v>
      </c>
      <c r="AJ169" s="2" cm="1">
        <f t="array" ref="AJ169">_xlfn.XLOOKUP(AJ$1&amp;$AB169,$M$3:$M$1662&amp;$N$3:$N$1662,$O$3:$O$1662,0,0,1)</f>
        <v>2700</v>
      </c>
      <c r="AK169" s="2" cm="1">
        <f t="array" ref="AK169">_xlfn.XLOOKUP(AK$1&amp;$AB169,$M$3:$M$1662&amp;$N$3:$N$1662,$O$3:$O$1662,0,0,1)</f>
        <v>22700</v>
      </c>
      <c r="AL169" s="2" cm="1">
        <f t="array" ref="AL169">_xlfn.XLOOKUP(AL$1&amp;$AB169,$M$3:$M$1662&amp;$N$3:$N$1662,$O$3:$O$1662,0,0,1)</f>
        <v>21100</v>
      </c>
      <c r="AM169" s="2" cm="1">
        <f t="array" ref="AM169">_xlfn.XLOOKUP(AM$1&amp;$AB169,$M$3:$M$1662&amp;$N$3:$N$1662,$O$3:$O$1662,0,0,1)</f>
        <v>18100</v>
      </c>
    </row>
    <row r="170" spans="13:39" x14ac:dyDescent="0.4">
      <c r="M170" t="s">
        <v>870</v>
      </c>
      <c r="N170" t="s">
        <v>712</v>
      </c>
      <c r="O170">
        <v>18100</v>
      </c>
      <c r="AB170" t="s">
        <v>50</v>
      </c>
      <c r="AC170" s="2">
        <f t="shared" si="20"/>
        <v>8159420</v>
      </c>
      <c r="AD170" s="2">
        <f t="shared" si="23"/>
        <v>8445900</v>
      </c>
      <c r="AE170" s="2">
        <f t="shared" si="23"/>
        <v>6700500</v>
      </c>
      <c r="AF170" s="2">
        <f t="shared" si="23"/>
        <v>8790600</v>
      </c>
      <c r="AG170" s="2">
        <f t="shared" si="23"/>
        <v>9292600</v>
      </c>
      <c r="AH170" s="2">
        <f t="shared" si="23"/>
        <v>7567500</v>
      </c>
      <c r="AI170" s="2" cm="1">
        <f t="array" ref="AI170">_xlfn.XLOOKUP(AI$1&amp;$AB170,$M$3:$M$1662&amp;$N$3:$N$1662,$O$3:$O$1662,0,0,1)</f>
        <v>5300</v>
      </c>
      <c r="AJ170" s="2" cm="1">
        <f t="array" ref="AJ170">_xlfn.XLOOKUP(AJ$1&amp;$AB170,$M$3:$M$1662&amp;$N$3:$N$1662,$O$3:$O$1662,0,0,1)</f>
        <v>11000</v>
      </c>
      <c r="AK170" s="2" cm="1">
        <f t="array" ref="AK170">_xlfn.XLOOKUP(AK$1&amp;$AB170,$M$3:$M$1662&amp;$N$3:$N$1662,$O$3:$O$1662,0,0,1)</f>
        <v>12800</v>
      </c>
      <c r="AL170" s="2" cm="1">
        <f t="array" ref="AL170">_xlfn.XLOOKUP(AL$1&amp;$AB170,$M$3:$M$1662&amp;$N$3:$N$1662,$O$3:$O$1662,0,0,1)</f>
        <v>23800</v>
      </c>
      <c r="AM170" s="2" cm="1">
        <f t="array" ref="AM170">_xlfn.XLOOKUP(AM$1&amp;$AB170,$M$3:$M$1662&amp;$N$3:$N$1662,$O$3:$O$1662,0,0,1)</f>
        <v>5300</v>
      </c>
    </row>
    <row r="171" spans="13:39" x14ac:dyDescent="0.4">
      <c r="M171" t="s">
        <v>870</v>
      </c>
      <c r="N171" t="s">
        <v>713</v>
      </c>
      <c r="O171">
        <v>5300</v>
      </c>
      <c r="AB171" t="s">
        <v>139</v>
      </c>
      <c r="AC171" s="2">
        <f t="shared" si="20"/>
        <v>8183340</v>
      </c>
      <c r="AD171" s="2">
        <f t="shared" si="23"/>
        <v>8474700</v>
      </c>
      <c r="AE171" s="2">
        <f t="shared" si="23"/>
        <v>6715900</v>
      </c>
      <c r="AF171" s="2">
        <f t="shared" si="23"/>
        <v>8801300</v>
      </c>
      <c r="AG171" s="2">
        <f t="shared" si="23"/>
        <v>9303300</v>
      </c>
      <c r="AH171" s="2">
        <f t="shared" si="23"/>
        <v>7621500</v>
      </c>
      <c r="AI171" s="2" cm="1">
        <f t="array" ref="AI171">_xlfn.XLOOKUP(AI$1&amp;$AB171,$M$3:$M$1662&amp;$N$3:$N$1662,$O$3:$O$1662,0,0,1)</f>
        <v>28800</v>
      </c>
      <c r="AJ171" s="2" cm="1">
        <f t="array" ref="AJ171">_xlfn.XLOOKUP(AJ$1&amp;$AB171,$M$3:$M$1662&amp;$N$3:$N$1662,$O$3:$O$1662,0,0,1)</f>
        <v>15400</v>
      </c>
      <c r="AK171" s="2" cm="1">
        <f t="array" ref="AK171">_xlfn.XLOOKUP(AK$1&amp;$AB171,$M$3:$M$1662&amp;$N$3:$N$1662,$O$3:$O$1662,0,0,1)</f>
        <v>10700</v>
      </c>
      <c r="AL171" s="2" cm="1">
        <f t="array" ref="AL171">_xlfn.XLOOKUP(AL$1&amp;$AB171,$M$3:$M$1662&amp;$N$3:$N$1662,$O$3:$O$1662,0,0,1)</f>
        <v>10700</v>
      </c>
      <c r="AM171" s="2" cm="1">
        <f t="array" ref="AM171">_xlfn.XLOOKUP(AM$1&amp;$AB171,$M$3:$M$1662&amp;$N$3:$N$1662,$O$3:$O$1662,0,0,1)</f>
        <v>54000</v>
      </c>
    </row>
    <row r="172" spans="13:39" x14ac:dyDescent="0.4">
      <c r="M172" t="s">
        <v>870</v>
      </c>
      <c r="N172" t="s">
        <v>714</v>
      </c>
      <c r="O172">
        <v>54000</v>
      </c>
      <c r="AB172" t="s">
        <v>9</v>
      </c>
      <c r="AC172" s="2">
        <f t="shared" si="20"/>
        <v>8199280</v>
      </c>
      <c r="AD172" s="2">
        <f t="shared" si="23"/>
        <v>8490700</v>
      </c>
      <c r="AE172" s="2">
        <f t="shared" si="23"/>
        <v>6719400</v>
      </c>
      <c r="AF172" s="2">
        <f t="shared" si="23"/>
        <v>8843800</v>
      </c>
      <c r="AG172" s="2">
        <f t="shared" si="23"/>
        <v>9314300</v>
      </c>
      <c r="AH172" s="2">
        <f t="shared" si="23"/>
        <v>7628200</v>
      </c>
      <c r="AI172" s="2" cm="1">
        <f t="array" ref="AI172">_xlfn.XLOOKUP(AI$1&amp;$AB172,$M$3:$M$1662&amp;$N$3:$N$1662,$O$3:$O$1662,0,0,1)</f>
        <v>16000</v>
      </c>
      <c r="AJ172" s="2" cm="1">
        <f t="array" ref="AJ172">_xlfn.XLOOKUP(AJ$1&amp;$AB172,$M$3:$M$1662&amp;$N$3:$N$1662,$O$3:$O$1662,0,0,1)</f>
        <v>3500</v>
      </c>
      <c r="AK172" s="2" cm="1">
        <f t="array" ref="AK172">_xlfn.XLOOKUP(AK$1&amp;$AB172,$M$3:$M$1662&amp;$N$3:$N$1662,$O$3:$O$1662,0,0,1)</f>
        <v>42500</v>
      </c>
      <c r="AL172" s="2" cm="1">
        <f t="array" ref="AL172">_xlfn.XLOOKUP(AL$1&amp;$AB172,$M$3:$M$1662&amp;$N$3:$N$1662,$O$3:$O$1662,0,0,1)</f>
        <v>11000</v>
      </c>
      <c r="AM172" s="2" cm="1">
        <f t="array" ref="AM172">_xlfn.XLOOKUP(AM$1&amp;$AB172,$M$3:$M$1662&amp;$N$3:$N$1662,$O$3:$O$1662,0,0,1)</f>
        <v>6700</v>
      </c>
    </row>
    <row r="173" spans="13:39" x14ac:dyDescent="0.4">
      <c r="M173" t="s">
        <v>870</v>
      </c>
      <c r="N173" t="s">
        <v>715</v>
      </c>
      <c r="O173">
        <v>6700</v>
      </c>
      <c r="AB173" t="s">
        <v>174</v>
      </c>
      <c r="AC173" s="2">
        <f t="shared" si="20"/>
        <v>8237120</v>
      </c>
      <c r="AD173" s="2">
        <f t="shared" si="23"/>
        <v>8506300</v>
      </c>
      <c r="AE173" s="2">
        <f t="shared" si="23"/>
        <v>6752300</v>
      </c>
      <c r="AF173" s="2">
        <f t="shared" si="23"/>
        <v>8861200</v>
      </c>
      <c r="AG173" s="2">
        <f t="shared" si="23"/>
        <v>9339200</v>
      </c>
      <c r="AH173" s="2">
        <f t="shared" si="23"/>
        <v>7726600</v>
      </c>
      <c r="AI173" s="2" cm="1">
        <f t="array" ref="AI173">_xlfn.XLOOKUP(AI$1&amp;$AB173,$M$3:$M$1662&amp;$N$3:$N$1662,$O$3:$O$1662,0,0,1)</f>
        <v>15600</v>
      </c>
      <c r="AJ173" s="2" cm="1">
        <f t="array" ref="AJ173">_xlfn.XLOOKUP(AJ$1&amp;$AB173,$M$3:$M$1662&amp;$N$3:$N$1662,$O$3:$O$1662,0,0,1)</f>
        <v>32900</v>
      </c>
      <c r="AK173" s="2" cm="1">
        <f t="array" ref="AK173">_xlfn.XLOOKUP(AK$1&amp;$AB173,$M$3:$M$1662&amp;$N$3:$N$1662,$O$3:$O$1662,0,0,1)</f>
        <v>17400</v>
      </c>
      <c r="AL173" s="2" cm="1">
        <f t="array" ref="AL173">_xlfn.XLOOKUP(AL$1&amp;$AB173,$M$3:$M$1662&amp;$N$3:$N$1662,$O$3:$O$1662,0,0,1)</f>
        <v>24900</v>
      </c>
      <c r="AM173" s="2" cm="1">
        <f t="array" ref="AM173">_xlfn.XLOOKUP(AM$1&amp;$AB173,$M$3:$M$1662&amp;$N$3:$N$1662,$O$3:$O$1662,0,0,1)</f>
        <v>98400</v>
      </c>
    </row>
    <row r="174" spans="13:39" x14ac:dyDescent="0.4">
      <c r="M174" t="s">
        <v>870</v>
      </c>
      <c r="N174" t="s">
        <v>716</v>
      </c>
      <c r="O174">
        <v>98400</v>
      </c>
      <c r="AB174" t="s">
        <v>51</v>
      </c>
      <c r="AC174" s="2">
        <f t="shared" si="20"/>
        <v>8255060</v>
      </c>
      <c r="AD174" s="2">
        <f t="shared" si="23"/>
        <v>8517600</v>
      </c>
      <c r="AE174" s="2">
        <f t="shared" si="23"/>
        <v>6786500</v>
      </c>
      <c r="AF174" s="2">
        <f t="shared" si="23"/>
        <v>8872600</v>
      </c>
      <c r="AG174" s="2">
        <f t="shared" si="23"/>
        <v>9349100</v>
      </c>
      <c r="AH174" s="2">
        <f t="shared" si="23"/>
        <v>7749500</v>
      </c>
      <c r="AI174" s="2" cm="1">
        <f t="array" ref="AI174">_xlfn.XLOOKUP(AI$1&amp;$AB174,$M$3:$M$1662&amp;$N$3:$N$1662,$O$3:$O$1662,0,0,1)</f>
        <v>11300</v>
      </c>
      <c r="AJ174" s="2" cm="1">
        <f t="array" ref="AJ174">_xlfn.XLOOKUP(AJ$1&amp;$AB174,$M$3:$M$1662&amp;$N$3:$N$1662,$O$3:$O$1662,0,0,1)</f>
        <v>34200</v>
      </c>
      <c r="AK174" s="2" cm="1">
        <f t="array" ref="AK174">_xlfn.XLOOKUP(AK$1&amp;$AB174,$M$3:$M$1662&amp;$N$3:$N$1662,$O$3:$O$1662,0,0,1)</f>
        <v>11400</v>
      </c>
      <c r="AL174" s="2" cm="1">
        <f t="array" ref="AL174">_xlfn.XLOOKUP(AL$1&amp;$AB174,$M$3:$M$1662&amp;$N$3:$N$1662,$O$3:$O$1662,0,0,1)</f>
        <v>9900</v>
      </c>
      <c r="AM174" s="2" cm="1">
        <f t="array" ref="AM174">_xlfn.XLOOKUP(AM$1&amp;$AB174,$M$3:$M$1662&amp;$N$3:$N$1662,$O$3:$O$1662,0,0,1)</f>
        <v>22900</v>
      </c>
    </row>
    <row r="175" spans="13:39" x14ac:dyDescent="0.4">
      <c r="M175" t="s">
        <v>870</v>
      </c>
      <c r="N175" t="s">
        <v>717</v>
      </c>
      <c r="O175">
        <v>22900</v>
      </c>
      <c r="AB175" t="s">
        <v>88</v>
      </c>
      <c r="AC175" s="2">
        <f t="shared" si="20"/>
        <v>8302700</v>
      </c>
      <c r="AD175" s="2">
        <f t="shared" si="23"/>
        <v>8524500</v>
      </c>
      <c r="AE175" s="2">
        <f t="shared" si="23"/>
        <v>6816100</v>
      </c>
      <c r="AF175" s="2">
        <f t="shared" si="23"/>
        <v>8961400</v>
      </c>
      <c r="AG175" s="2">
        <f t="shared" si="23"/>
        <v>9360300</v>
      </c>
      <c r="AH175" s="2">
        <f t="shared" si="23"/>
        <v>7851200</v>
      </c>
      <c r="AI175" s="2" cm="1">
        <f t="array" ref="AI175">_xlfn.XLOOKUP(AI$1&amp;$AB175,$M$3:$M$1662&amp;$N$3:$N$1662,$O$3:$O$1662,0,0,1)</f>
        <v>6900</v>
      </c>
      <c r="AJ175" s="2" cm="1">
        <f t="array" ref="AJ175">_xlfn.XLOOKUP(AJ$1&amp;$AB175,$M$3:$M$1662&amp;$N$3:$N$1662,$O$3:$O$1662,0,0,1)</f>
        <v>29600</v>
      </c>
      <c r="AK175" s="2" cm="1">
        <f t="array" ref="AK175">_xlfn.XLOOKUP(AK$1&amp;$AB175,$M$3:$M$1662&amp;$N$3:$N$1662,$O$3:$O$1662,0,0,1)</f>
        <v>88800</v>
      </c>
      <c r="AL175" s="2" cm="1">
        <f t="array" ref="AL175">_xlfn.XLOOKUP(AL$1&amp;$AB175,$M$3:$M$1662&amp;$N$3:$N$1662,$O$3:$O$1662,0,0,1)</f>
        <v>11200</v>
      </c>
      <c r="AM175" s="2" cm="1">
        <f t="array" ref="AM175">_xlfn.XLOOKUP(AM$1&amp;$AB175,$M$3:$M$1662&amp;$N$3:$N$1662,$O$3:$O$1662,0,0,1)</f>
        <v>101700</v>
      </c>
    </row>
    <row r="176" spans="13:39" x14ac:dyDescent="0.4">
      <c r="M176" t="s">
        <v>870</v>
      </c>
      <c r="N176" t="s">
        <v>718</v>
      </c>
      <c r="O176">
        <v>101700</v>
      </c>
      <c r="AB176" t="s">
        <v>146</v>
      </c>
      <c r="AC176" s="2">
        <f t="shared" si="20"/>
        <v>8319820</v>
      </c>
      <c r="AD176" s="2">
        <f t="shared" si="23"/>
        <v>8536500</v>
      </c>
      <c r="AE176" s="2">
        <f t="shared" si="23"/>
        <v>6826200</v>
      </c>
      <c r="AF176" s="2">
        <f t="shared" si="23"/>
        <v>8983700</v>
      </c>
      <c r="AG176" s="2">
        <f t="shared" si="23"/>
        <v>9378800</v>
      </c>
      <c r="AH176" s="2">
        <f t="shared" si="23"/>
        <v>7873900</v>
      </c>
      <c r="AI176" s="2" cm="1">
        <f t="array" ref="AI176">_xlfn.XLOOKUP(AI$1&amp;$AB176,$M$3:$M$1662&amp;$N$3:$N$1662,$O$3:$O$1662,0,0,1)</f>
        <v>12000</v>
      </c>
      <c r="AJ176" s="2" cm="1">
        <f t="array" ref="AJ176">_xlfn.XLOOKUP(AJ$1&amp;$AB176,$M$3:$M$1662&amp;$N$3:$N$1662,$O$3:$O$1662,0,0,1)</f>
        <v>10100</v>
      </c>
      <c r="AK176" s="2" cm="1">
        <f t="array" ref="AK176">_xlfn.XLOOKUP(AK$1&amp;$AB176,$M$3:$M$1662&amp;$N$3:$N$1662,$O$3:$O$1662,0,0,1)</f>
        <v>22300</v>
      </c>
      <c r="AL176" s="2" cm="1">
        <f t="array" ref="AL176">_xlfn.XLOOKUP(AL$1&amp;$AB176,$M$3:$M$1662&amp;$N$3:$N$1662,$O$3:$O$1662,0,0,1)</f>
        <v>18500</v>
      </c>
      <c r="AM176" s="2" cm="1">
        <f t="array" ref="AM176">_xlfn.XLOOKUP(AM$1&amp;$AB176,$M$3:$M$1662&amp;$N$3:$N$1662,$O$3:$O$1662,0,0,1)</f>
        <v>22700</v>
      </c>
    </row>
    <row r="177" spans="13:39" x14ac:dyDescent="0.4">
      <c r="M177" t="s">
        <v>870</v>
      </c>
      <c r="N177" t="s">
        <v>719</v>
      </c>
      <c r="O177">
        <v>22700</v>
      </c>
      <c r="AB177" t="s">
        <v>195</v>
      </c>
      <c r="AC177" s="2">
        <f t="shared" si="20"/>
        <v>8332200</v>
      </c>
      <c r="AD177" s="2">
        <f t="shared" si="23"/>
        <v>8542200</v>
      </c>
      <c r="AE177" s="2">
        <f t="shared" si="23"/>
        <v>6841000</v>
      </c>
      <c r="AF177" s="2">
        <f t="shared" si="23"/>
        <v>8989900</v>
      </c>
      <c r="AG177" s="2">
        <f t="shared" si="23"/>
        <v>9406400</v>
      </c>
      <c r="AH177" s="2">
        <f t="shared" si="23"/>
        <v>7881500</v>
      </c>
      <c r="AI177" s="2" cm="1">
        <f t="array" ref="AI177">_xlfn.XLOOKUP(AI$1&amp;$AB177,$M$3:$M$1662&amp;$N$3:$N$1662,$O$3:$O$1662,0,0,1)</f>
        <v>5700</v>
      </c>
      <c r="AJ177" s="2" cm="1">
        <f t="array" ref="AJ177">_xlfn.XLOOKUP(AJ$1&amp;$AB177,$M$3:$M$1662&amp;$N$3:$N$1662,$O$3:$O$1662,0,0,1)</f>
        <v>14800</v>
      </c>
      <c r="AK177" s="2" cm="1">
        <f t="array" ref="AK177">_xlfn.XLOOKUP(AK$1&amp;$AB177,$M$3:$M$1662&amp;$N$3:$N$1662,$O$3:$O$1662,0,0,1)</f>
        <v>6200</v>
      </c>
      <c r="AL177" s="2" cm="1">
        <f t="array" ref="AL177">_xlfn.XLOOKUP(AL$1&amp;$AB177,$M$3:$M$1662&amp;$N$3:$N$1662,$O$3:$O$1662,0,0,1)</f>
        <v>27600</v>
      </c>
      <c r="AM177" s="2" cm="1">
        <f t="array" ref="AM177">_xlfn.XLOOKUP(AM$1&amp;$AB177,$M$3:$M$1662&amp;$N$3:$N$1662,$O$3:$O$1662,0,0,1)</f>
        <v>7600</v>
      </c>
    </row>
    <row r="178" spans="13:39" x14ac:dyDescent="0.4">
      <c r="M178" t="s">
        <v>870</v>
      </c>
      <c r="N178" t="s">
        <v>720</v>
      </c>
      <c r="O178">
        <v>7600</v>
      </c>
      <c r="AB178" t="s">
        <v>56</v>
      </c>
      <c r="AC178" s="2">
        <f t="shared" si="20"/>
        <v>8347660</v>
      </c>
      <c r="AD178" s="2">
        <f t="shared" si="23"/>
        <v>8564900</v>
      </c>
      <c r="AE178" s="2">
        <f t="shared" si="23"/>
        <v>6846200</v>
      </c>
      <c r="AF178" s="2">
        <f t="shared" si="23"/>
        <v>9013300</v>
      </c>
      <c r="AG178" s="2">
        <f t="shared" si="23"/>
        <v>9420400</v>
      </c>
      <c r="AH178" s="2">
        <f t="shared" si="23"/>
        <v>7893500</v>
      </c>
      <c r="AI178" s="2" cm="1">
        <f t="array" ref="AI178">_xlfn.XLOOKUP(AI$1&amp;$AB178,$M$3:$M$1662&amp;$N$3:$N$1662,$O$3:$O$1662,0,0,1)</f>
        <v>22700</v>
      </c>
      <c r="AJ178" s="2" cm="1">
        <f t="array" ref="AJ178">_xlfn.XLOOKUP(AJ$1&amp;$AB178,$M$3:$M$1662&amp;$N$3:$N$1662,$O$3:$O$1662,0,0,1)</f>
        <v>5200</v>
      </c>
      <c r="AK178" s="2" cm="1">
        <f t="array" ref="AK178">_xlfn.XLOOKUP(AK$1&amp;$AB178,$M$3:$M$1662&amp;$N$3:$N$1662,$O$3:$O$1662,0,0,1)</f>
        <v>23400</v>
      </c>
      <c r="AL178" s="2" cm="1">
        <f t="array" ref="AL178">_xlfn.XLOOKUP(AL$1&amp;$AB178,$M$3:$M$1662&amp;$N$3:$N$1662,$O$3:$O$1662,0,0,1)</f>
        <v>14000</v>
      </c>
      <c r="AM178" s="2" cm="1">
        <f t="array" ref="AM178">_xlfn.XLOOKUP(AM$1&amp;$AB178,$M$3:$M$1662&amp;$N$3:$N$1662,$O$3:$O$1662,0,0,1)</f>
        <v>12000</v>
      </c>
    </row>
    <row r="179" spans="13:39" x14ac:dyDescent="0.4">
      <c r="M179" t="s">
        <v>870</v>
      </c>
      <c r="N179" t="s">
        <v>721</v>
      </c>
      <c r="O179">
        <v>12000</v>
      </c>
      <c r="AB179" t="s">
        <v>225</v>
      </c>
      <c r="AC179" s="2">
        <f t="shared" si="20"/>
        <v>8365300</v>
      </c>
      <c r="AD179" s="2">
        <f t="shared" si="23"/>
        <v>8572500</v>
      </c>
      <c r="AE179" s="2">
        <f t="shared" si="23"/>
        <v>6869400</v>
      </c>
      <c r="AF179" s="2">
        <f t="shared" si="23"/>
        <v>9029700</v>
      </c>
      <c r="AG179" s="2">
        <f t="shared" si="23"/>
        <v>9443800</v>
      </c>
      <c r="AH179" s="2">
        <f t="shared" si="23"/>
        <v>7911100</v>
      </c>
      <c r="AI179" s="2" cm="1">
        <f t="array" ref="AI179">_xlfn.XLOOKUP(AI$1&amp;$AB179,$M$3:$M$1662&amp;$N$3:$N$1662,$O$3:$O$1662,0,0,1)</f>
        <v>7600</v>
      </c>
      <c r="AJ179" s="2" cm="1">
        <f t="array" ref="AJ179">_xlfn.XLOOKUP(AJ$1&amp;$AB179,$M$3:$M$1662&amp;$N$3:$N$1662,$O$3:$O$1662,0,0,1)</f>
        <v>23200</v>
      </c>
      <c r="AK179" s="2" cm="1">
        <f t="array" ref="AK179">_xlfn.XLOOKUP(AK$1&amp;$AB179,$M$3:$M$1662&amp;$N$3:$N$1662,$O$3:$O$1662,0,0,1)</f>
        <v>16400</v>
      </c>
      <c r="AL179" s="2" cm="1">
        <f t="array" ref="AL179">_xlfn.XLOOKUP(AL$1&amp;$AB179,$M$3:$M$1662&amp;$N$3:$N$1662,$O$3:$O$1662,0,0,1)</f>
        <v>23400</v>
      </c>
      <c r="AM179" s="2" cm="1">
        <f t="array" ref="AM179">_xlfn.XLOOKUP(AM$1&amp;$AB179,$M$3:$M$1662&amp;$N$3:$N$1662,$O$3:$O$1662,0,0,1)</f>
        <v>17600</v>
      </c>
    </row>
    <row r="180" spans="13:39" x14ac:dyDescent="0.4">
      <c r="M180" t="s">
        <v>870</v>
      </c>
      <c r="N180" t="s">
        <v>722</v>
      </c>
      <c r="O180">
        <v>17600</v>
      </c>
      <c r="AB180" t="s">
        <v>214</v>
      </c>
      <c r="AC180" s="2">
        <f t="shared" si="20"/>
        <v>8384620</v>
      </c>
      <c r="AD180" s="2">
        <f t="shared" ref="AD180:AH195" si="24">AD179+AI180</f>
        <v>8576600</v>
      </c>
      <c r="AE180" s="2">
        <f t="shared" si="24"/>
        <v>6872200</v>
      </c>
      <c r="AF180" s="2">
        <f t="shared" si="24"/>
        <v>9066400</v>
      </c>
      <c r="AG180" s="2">
        <f t="shared" si="24"/>
        <v>9469200</v>
      </c>
      <c r="AH180" s="2">
        <f t="shared" si="24"/>
        <v>7938700</v>
      </c>
      <c r="AI180" s="2" cm="1">
        <f t="array" ref="AI180">_xlfn.XLOOKUP(AI$1&amp;$AB180,$M$3:$M$1662&amp;$N$3:$N$1662,$O$3:$O$1662,0,0,1)</f>
        <v>4100</v>
      </c>
      <c r="AJ180" s="2" cm="1">
        <f t="array" ref="AJ180">_xlfn.XLOOKUP(AJ$1&amp;$AB180,$M$3:$M$1662&amp;$N$3:$N$1662,$O$3:$O$1662,0,0,1)</f>
        <v>2800</v>
      </c>
      <c r="AK180" s="2" cm="1">
        <f t="array" ref="AK180">_xlfn.XLOOKUP(AK$1&amp;$AB180,$M$3:$M$1662&amp;$N$3:$N$1662,$O$3:$O$1662,0,0,1)</f>
        <v>36700</v>
      </c>
      <c r="AL180" s="2" cm="1">
        <f t="array" ref="AL180">_xlfn.XLOOKUP(AL$1&amp;$AB180,$M$3:$M$1662&amp;$N$3:$N$1662,$O$3:$O$1662,0,0,1)</f>
        <v>25400</v>
      </c>
      <c r="AM180" s="2" cm="1">
        <f t="array" ref="AM180">_xlfn.XLOOKUP(AM$1&amp;$AB180,$M$3:$M$1662&amp;$N$3:$N$1662,$O$3:$O$1662,0,0,1)</f>
        <v>27600</v>
      </c>
    </row>
    <row r="181" spans="13:39" x14ac:dyDescent="0.4">
      <c r="M181" t="s">
        <v>870</v>
      </c>
      <c r="N181" t="s">
        <v>723</v>
      </c>
      <c r="O181">
        <v>27600</v>
      </c>
      <c r="AB181" t="s">
        <v>302</v>
      </c>
      <c r="AC181" s="2">
        <f t="shared" si="20"/>
        <v>8410740</v>
      </c>
      <c r="AD181" s="2">
        <f t="shared" si="24"/>
        <v>8588800</v>
      </c>
      <c r="AE181" s="2">
        <f t="shared" si="24"/>
        <v>6885800</v>
      </c>
      <c r="AF181" s="2">
        <f t="shared" si="24"/>
        <v>9119700</v>
      </c>
      <c r="AG181" s="2">
        <f t="shared" si="24"/>
        <v>9492000</v>
      </c>
      <c r="AH181" s="2">
        <f t="shared" si="24"/>
        <v>7967400</v>
      </c>
      <c r="AI181" s="2" cm="1">
        <f t="array" ref="AI181">_xlfn.XLOOKUP(AI$1&amp;$AB181,$M$3:$M$1662&amp;$N$3:$N$1662,$O$3:$O$1662,0,0,1)</f>
        <v>12200</v>
      </c>
      <c r="AJ181" s="2" cm="1">
        <f t="array" ref="AJ181">_xlfn.XLOOKUP(AJ$1&amp;$AB181,$M$3:$M$1662&amp;$N$3:$N$1662,$O$3:$O$1662,0,0,1)</f>
        <v>13600</v>
      </c>
      <c r="AK181" s="2" cm="1">
        <f t="array" ref="AK181">_xlfn.XLOOKUP(AK$1&amp;$AB181,$M$3:$M$1662&amp;$N$3:$N$1662,$O$3:$O$1662,0,0,1)</f>
        <v>53300</v>
      </c>
      <c r="AL181" s="2" cm="1">
        <f t="array" ref="AL181">_xlfn.XLOOKUP(AL$1&amp;$AB181,$M$3:$M$1662&amp;$N$3:$N$1662,$O$3:$O$1662,0,0,1)</f>
        <v>22800</v>
      </c>
      <c r="AM181" s="2" cm="1">
        <f t="array" ref="AM181">_xlfn.XLOOKUP(AM$1&amp;$AB181,$M$3:$M$1662&amp;$N$3:$N$1662,$O$3:$O$1662,0,0,1)</f>
        <v>28700</v>
      </c>
    </row>
    <row r="182" spans="13:39" x14ac:dyDescent="0.4">
      <c r="M182" t="s">
        <v>870</v>
      </c>
      <c r="N182" t="s">
        <v>724</v>
      </c>
      <c r="O182">
        <v>28700</v>
      </c>
      <c r="AB182" t="s">
        <v>103</v>
      </c>
      <c r="AC182" s="2">
        <f t="shared" si="20"/>
        <v>8423740</v>
      </c>
      <c r="AD182" s="2">
        <f t="shared" si="24"/>
        <v>8598600</v>
      </c>
      <c r="AE182" s="2">
        <f t="shared" si="24"/>
        <v>6891000</v>
      </c>
      <c r="AF182" s="2">
        <f t="shared" si="24"/>
        <v>9129000</v>
      </c>
      <c r="AG182" s="2">
        <f t="shared" si="24"/>
        <v>9505700</v>
      </c>
      <c r="AH182" s="2">
        <f t="shared" si="24"/>
        <v>7994400</v>
      </c>
      <c r="AI182" s="2" cm="1">
        <f t="array" ref="AI182">_xlfn.XLOOKUP(AI$1&amp;$AB182,$M$3:$M$1662&amp;$N$3:$N$1662,$O$3:$O$1662,0,0,1)</f>
        <v>9800</v>
      </c>
      <c r="AJ182" s="2" cm="1">
        <f t="array" ref="AJ182">_xlfn.XLOOKUP(AJ$1&amp;$AB182,$M$3:$M$1662&amp;$N$3:$N$1662,$O$3:$O$1662,0,0,1)</f>
        <v>5200</v>
      </c>
      <c r="AK182" s="2" cm="1">
        <f t="array" ref="AK182">_xlfn.XLOOKUP(AK$1&amp;$AB182,$M$3:$M$1662&amp;$N$3:$N$1662,$O$3:$O$1662,0,0,1)</f>
        <v>9300</v>
      </c>
      <c r="AL182" s="2" cm="1">
        <f t="array" ref="AL182">_xlfn.XLOOKUP(AL$1&amp;$AB182,$M$3:$M$1662&amp;$N$3:$N$1662,$O$3:$O$1662,0,0,1)</f>
        <v>13700</v>
      </c>
      <c r="AM182" s="2" cm="1">
        <f t="array" ref="AM182">_xlfn.XLOOKUP(AM$1&amp;$AB182,$M$3:$M$1662&amp;$N$3:$N$1662,$O$3:$O$1662,0,0,1)</f>
        <v>27000</v>
      </c>
    </row>
    <row r="183" spans="13:39" x14ac:dyDescent="0.4">
      <c r="M183" t="s">
        <v>870</v>
      </c>
      <c r="N183" t="s">
        <v>725</v>
      </c>
      <c r="O183">
        <v>27000</v>
      </c>
      <c r="AB183" t="s">
        <v>303</v>
      </c>
      <c r="AC183" s="2">
        <f t="shared" si="20"/>
        <v>8442340</v>
      </c>
      <c r="AD183" s="2">
        <f t="shared" si="24"/>
        <v>8614900</v>
      </c>
      <c r="AE183" s="2">
        <f t="shared" si="24"/>
        <v>6901800</v>
      </c>
      <c r="AF183" s="2">
        <f t="shared" si="24"/>
        <v>9147000</v>
      </c>
      <c r="AG183" s="2">
        <f t="shared" si="24"/>
        <v>9530900</v>
      </c>
      <c r="AH183" s="2">
        <f t="shared" si="24"/>
        <v>8017100</v>
      </c>
      <c r="AI183" s="2" cm="1">
        <f t="array" ref="AI183">_xlfn.XLOOKUP(AI$1&amp;$AB183,$M$3:$M$1662&amp;$N$3:$N$1662,$O$3:$O$1662,0,0,1)</f>
        <v>16300</v>
      </c>
      <c r="AJ183" s="2" cm="1">
        <f t="array" ref="AJ183">_xlfn.XLOOKUP(AJ$1&amp;$AB183,$M$3:$M$1662&amp;$N$3:$N$1662,$O$3:$O$1662,0,0,1)</f>
        <v>10800</v>
      </c>
      <c r="AK183" s="2" cm="1">
        <f t="array" ref="AK183">_xlfn.XLOOKUP(AK$1&amp;$AB183,$M$3:$M$1662&amp;$N$3:$N$1662,$O$3:$O$1662,0,0,1)</f>
        <v>18000</v>
      </c>
      <c r="AL183" s="2" cm="1">
        <f t="array" ref="AL183">_xlfn.XLOOKUP(AL$1&amp;$AB183,$M$3:$M$1662&amp;$N$3:$N$1662,$O$3:$O$1662,0,0,1)</f>
        <v>25200</v>
      </c>
      <c r="AM183" s="2" cm="1">
        <f t="array" ref="AM183">_xlfn.XLOOKUP(AM$1&amp;$AB183,$M$3:$M$1662&amp;$N$3:$N$1662,$O$3:$O$1662,0,0,1)</f>
        <v>22700</v>
      </c>
    </row>
    <row r="184" spans="13:39" x14ac:dyDescent="0.4">
      <c r="M184" t="s">
        <v>870</v>
      </c>
      <c r="N184" t="s">
        <v>726</v>
      </c>
      <c r="O184">
        <v>22700</v>
      </c>
      <c r="AB184" t="s">
        <v>207</v>
      </c>
      <c r="AC184" s="2">
        <f t="shared" si="20"/>
        <v>8458080</v>
      </c>
      <c r="AD184" s="2">
        <f t="shared" si="24"/>
        <v>8622500</v>
      </c>
      <c r="AE184" s="2">
        <f t="shared" si="24"/>
        <v>6914200</v>
      </c>
      <c r="AF184" s="2">
        <f t="shared" si="24"/>
        <v>9153200</v>
      </c>
      <c r="AG184" s="2">
        <f t="shared" si="24"/>
        <v>9564200</v>
      </c>
      <c r="AH184" s="2">
        <f t="shared" si="24"/>
        <v>8036300</v>
      </c>
      <c r="AI184" s="2" cm="1">
        <f t="array" ref="AI184">_xlfn.XLOOKUP(AI$1&amp;$AB184,$M$3:$M$1662&amp;$N$3:$N$1662,$O$3:$O$1662,0,0,1)</f>
        <v>7600</v>
      </c>
      <c r="AJ184" s="2" cm="1">
        <f t="array" ref="AJ184">_xlfn.XLOOKUP(AJ$1&amp;$AB184,$M$3:$M$1662&amp;$N$3:$N$1662,$O$3:$O$1662,0,0,1)</f>
        <v>12400</v>
      </c>
      <c r="AK184" s="2" cm="1">
        <f t="array" ref="AK184">_xlfn.XLOOKUP(AK$1&amp;$AB184,$M$3:$M$1662&amp;$N$3:$N$1662,$O$3:$O$1662,0,0,1)</f>
        <v>6200</v>
      </c>
      <c r="AL184" s="2" cm="1">
        <f t="array" ref="AL184">_xlfn.XLOOKUP(AL$1&amp;$AB184,$M$3:$M$1662&amp;$N$3:$N$1662,$O$3:$O$1662,0,0,1)</f>
        <v>33300</v>
      </c>
      <c r="AM184" s="2" cm="1">
        <f t="array" ref="AM184">_xlfn.XLOOKUP(AM$1&amp;$AB184,$M$3:$M$1662&amp;$N$3:$N$1662,$O$3:$O$1662,0,0,1)</f>
        <v>19200</v>
      </c>
    </row>
    <row r="185" spans="13:39" x14ac:dyDescent="0.4">
      <c r="M185" t="s">
        <v>870</v>
      </c>
      <c r="N185" t="s">
        <v>425</v>
      </c>
      <c r="O185">
        <v>19200</v>
      </c>
      <c r="AB185" t="s">
        <v>304</v>
      </c>
      <c r="AC185" s="2">
        <f t="shared" si="20"/>
        <v>8477320</v>
      </c>
      <c r="AD185" s="2">
        <f t="shared" si="24"/>
        <v>8635900</v>
      </c>
      <c r="AE185" s="2">
        <f t="shared" si="24"/>
        <v>6924700</v>
      </c>
      <c r="AF185" s="2">
        <f t="shared" si="24"/>
        <v>9199400</v>
      </c>
      <c r="AG185" s="2">
        <f t="shared" si="24"/>
        <v>9568900</v>
      </c>
      <c r="AH185" s="2">
        <f t="shared" si="24"/>
        <v>8057700</v>
      </c>
      <c r="AI185" s="2" cm="1">
        <f t="array" ref="AI185">_xlfn.XLOOKUP(AI$1&amp;$AB185,$M$3:$M$1662&amp;$N$3:$N$1662,$O$3:$O$1662,0,0,1)</f>
        <v>13400</v>
      </c>
      <c r="AJ185" s="2" cm="1">
        <f t="array" ref="AJ185">_xlfn.XLOOKUP(AJ$1&amp;$AB185,$M$3:$M$1662&amp;$N$3:$N$1662,$O$3:$O$1662,0,0,1)</f>
        <v>10500</v>
      </c>
      <c r="AK185" s="2" cm="1">
        <f t="array" ref="AK185">_xlfn.XLOOKUP(AK$1&amp;$AB185,$M$3:$M$1662&amp;$N$3:$N$1662,$O$3:$O$1662,0,0,1)</f>
        <v>46200</v>
      </c>
      <c r="AL185" s="2" cm="1">
        <f t="array" ref="AL185">_xlfn.XLOOKUP(AL$1&amp;$AB185,$M$3:$M$1662&amp;$N$3:$N$1662,$O$3:$O$1662,0,0,1)</f>
        <v>4700</v>
      </c>
      <c r="AM185" s="2" cm="1">
        <f t="array" ref="AM185">_xlfn.XLOOKUP(AM$1&amp;$AB185,$M$3:$M$1662&amp;$N$3:$N$1662,$O$3:$O$1662,0,0,1)</f>
        <v>21400</v>
      </c>
    </row>
    <row r="186" spans="13:39" x14ac:dyDescent="0.4">
      <c r="M186" t="s">
        <v>870</v>
      </c>
      <c r="N186" t="s">
        <v>426</v>
      </c>
      <c r="O186">
        <v>21400</v>
      </c>
      <c r="AB186" t="s">
        <v>204</v>
      </c>
      <c r="AC186" s="2">
        <f t="shared" si="20"/>
        <v>8503680</v>
      </c>
      <c r="AD186" s="2">
        <f t="shared" si="24"/>
        <v>8651200</v>
      </c>
      <c r="AE186" s="2">
        <f t="shared" si="24"/>
        <v>6932500</v>
      </c>
      <c r="AF186" s="2">
        <f t="shared" si="24"/>
        <v>9267500</v>
      </c>
      <c r="AG186" s="2">
        <f t="shared" si="24"/>
        <v>9582700</v>
      </c>
      <c r="AH186" s="2">
        <f t="shared" si="24"/>
        <v>8084500</v>
      </c>
      <c r="AI186" s="2" cm="1">
        <f t="array" ref="AI186">_xlfn.XLOOKUP(AI$1&amp;$AB186,$M$3:$M$1662&amp;$N$3:$N$1662,$O$3:$O$1662,0,0,1)</f>
        <v>15300</v>
      </c>
      <c r="AJ186" s="2" cm="1">
        <f t="array" ref="AJ186">_xlfn.XLOOKUP(AJ$1&amp;$AB186,$M$3:$M$1662&amp;$N$3:$N$1662,$O$3:$O$1662,0,0,1)</f>
        <v>7800</v>
      </c>
      <c r="AK186" s="2" cm="1">
        <f t="array" ref="AK186">_xlfn.XLOOKUP(AK$1&amp;$AB186,$M$3:$M$1662&amp;$N$3:$N$1662,$O$3:$O$1662,0,0,1)</f>
        <v>68100</v>
      </c>
      <c r="AL186" s="2" cm="1">
        <f t="array" ref="AL186">_xlfn.XLOOKUP(AL$1&amp;$AB186,$M$3:$M$1662&amp;$N$3:$N$1662,$O$3:$O$1662,0,0,1)</f>
        <v>13800</v>
      </c>
      <c r="AM186" s="2" cm="1">
        <f t="array" ref="AM186">_xlfn.XLOOKUP(AM$1&amp;$AB186,$M$3:$M$1662&amp;$N$3:$N$1662,$O$3:$O$1662,0,0,1)</f>
        <v>26800</v>
      </c>
    </row>
    <row r="187" spans="13:39" x14ac:dyDescent="0.4">
      <c r="M187" t="s">
        <v>870</v>
      </c>
      <c r="N187" t="s">
        <v>427</v>
      </c>
      <c r="O187">
        <v>26800</v>
      </c>
      <c r="AB187" t="s">
        <v>24</v>
      </c>
      <c r="AC187" s="2">
        <f t="shared" si="20"/>
        <v>8520780</v>
      </c>
      <c r="AD187" s="2">
        <f t="shared" si="24"/>
        <v>8656000</v>
      </c>
      <c r="AE187" s="2">
        <f t="shared" si="24"/>
        <v>6939200</v>
      </c>
      <c r="AF187" s="2">
        <f t="shared" si="24"/>
        <v>9287000</v>
      </c>
      <c r="AG187" s="2">
        <f t="shared" si="24"/>
        <v>9602200</v>
      </c>
      <c r="AH187" s="2">
        <f t="shared" si="24"/>
        <v>8119500</v>
      </c>
      <c r="AI187" s="2" cm="1">
        <f t="array" ref="AI187">_xlfn.XLOOKUP(AI$1&amp;$AB187,$M$3:$M$1662&amp;$N$3:$N$1662,$O$3:$O$1662,0,0,1)</f>
        <v>4800</v>
      </c>
      <c r="AJ187" s="2" cm="1">
        <f t="array" ref="AJ187">_xlfn.XLOOKUP(AJ$1&amp;$AB187,$M$3:$M$1662&amp;$N$3:$N$1662,$O$3:$O$1662,0,0,1)</f>
        <v>6700</v>
      </c>
      <c r="AK187" s="2" cm="1">
        <f t="array" ref="AK187">_xlfn.XLOOKUP(AK$1&amp;$AB187,$M$3:$M$1662&amp;$N$3:$N$1662,$O$3:$O$1662,0,0,1)</f>
        <v>19500</v>
      </c>
      <c r="AL187" s="2" cm="1">
        <f t="array" ref="AL187">_xlfn.XLOOKUP(AL$1&amp;$AB187,$M$3:$M$1662&amp;$N$3:$N$1662,$O$3:$O$1662,0,0,1)</f>
        <v>19500</v>
      </c>
      <c r="AM187" s="2" cm="1">
        <f t="array" ref="AM187">_xlfn.XLOOKUP(AM$1&amp;$AB187,$M$3:$M$1662&amp;$N$3:$N$1662,$O$3:$O$1662,0,0,1)</f>
        <v>35000</v>
      </c>
    </row>
    <row r="188" spans="13:39" x14ac:dyDescent="0.4">
      <c r="M188" t="s">
        <v>870</v>
      </c>
      <c r="N188" t="s">
        <v>428</v>
      </c>
      <c r="O188">
        <v>35000</v>
      </c>
      <c r="AB188" t="s">
        <v>91</v>
      </c>
      <c r="AC188" s="2">
        <f t="shared" si="20"/>
        <v>8540520</v>
      </c>
      <c r="AD188" s="2">
        <f t="shared" si="24"/>
        <v>8659200</v>
      </c>
      <c r="AE188" s="2">
        <f t="shared" si="24"/>
        <v>6940300</v>
      </c>
      <c r="AF188" s="2">
        <f t="shared" si="24"/>
        <v>9323900</v>
      </c>
      <c r="AG188" s="2">
        <f t="shared" si="24"/>
        <v>9628800</v>
      </c>
      <c r="AH188" s="2">
        <f t="shared" si="24"/>
        <v>8150400</v>
      </c>
      <c r="AI188" s="2" cm="1">
        <f t="array" ref="AI188">_xlfn.XLOOKUP(AI$1&amp;$AB188,$M$3:$M$1662&amp;$N$3:$N$1662,$O$3:$O$1662,0,0,1)</f>
        <v>3200</v>
      </c>
      <c r="AJ188" s="2" cm="1">
        <f t="array" ref="AJ188">_xlfn.XLOOKUP(AJ$1&amp;$AB188,$M$3:$M$1662&amp;$N$3:$N$1662,$O$3:$O$1662,0,0,1)</f>
        <v>1100</v>
      </c>
      <c r="AK188" s="2" cm="1">
        <f t="array" ref="AK188">_xlfn.XLOOKUP(AK$1&amp;$AB188,$M$3:$M$1662&amp;$N$3:$N$1662,$O$3:$O$1662,0,0,1)</f>
        <v>36900</v>
      </c>
      <c r="AL188" s="2" cm="1">
        <f t="array" ref="AL188">_xlfn.XLOOKUP(AL$1&amp;$AB188,$M$3:$M$1662&amp;$N$3:$N$1662,$O$3:$O$1662,0,0,1)</f>
        <v>26600</v>
      </c>
      <c r="AM188" s="2" cm="1">
        <f t="array" ref="AM188">_xlfn.XLOOKUP(AM$1&amp;$AB188,$M$3:$M$1662&amp;$N$3:$N$1662,$O$3:$O$1662,0,0,1)</f>
        <v>30900</v>
      </c>
    </row>
    <row r="189" spans="13:39" x14ac:dyDescent="0.4">
      <c r="M189" t="s">
        <v>870</v>
      </c>
      <c r="N189" t="s">
        <v>429</v>
      </c>
      <c r="O189">
        <v>30900</v>
      </c>
      <c r="AB189" t="s">
        <v>122</v>
      </c>
      <c r="AC189" s="2">
        <f t="shared" si="20"/>
        <v>8554500</v>
      </c>
      <c r="AD189" s="2">
        <f t="shared" si="24"/>
        <v>8677000</v>
      </c>
      <c r="AE189" s="2">
        <f t="shared" si="24"/>
        <v>6956600</v>
      </c>
      <c r="AF189" s="2">
        <f t="shared" si="24"/>
        <v>9330500</v>
      </c>
      <c r="AG189" s="2">
        <f t="shared" si="24"/>
        <v>9635100</v>
      </c>
      <c r="AH189" s="2">
        <f t="shared" si="24"/>
        <v>8173300</v>
      </c>
      <c r="AI189" s="2" cm="1">
        <f t="array" ref="AI189">_xlfn.XLOOKUP(AI$1&amp;$AB189,$M$3:$M$1662&amp;$N$3:$N$1662,$O$3:$O$1662,0,0,1)</f>
        <v>17800</v>
      </c>
      <c r="AJ189" s="2" cm="1">
        <f t="array" ref="AJ189">_xlfn.XLOOKUP(AJ$1&amp;$AB189,$M$3:$M$1662&amp;$N$3:$N$1662,$O$3:$O$1662,0,0,1)</f>
        <v>16300</v>
      </c>
      <c r="AK189" s="2" cm="1">
        <f t="array" ref="AK189">_xlfn.XLOOKUP(AK$1&amp;$AB189,$M$3:$M$1662&amp;$N$3:$N$1662,$O$3:$O$1662,0,0,1)</f>
        <v>6600</v>
      </c>
      <c r="AL189" s="2" cm="1">
        <f t="array" ref="AL189">_xlfn.XLOOKUP(AL$1&amp;$AB189,$M$3:$M$1662&amp;$N$3:$N$1662,$O$3:$O$1662,0,0,1)</f>
        <v>6300</v>
      </c>
      <c r="AM189" s="2" cm="1">
        <f t="array" ref="AM189">_xlfn.XLOOKUP(AM$1&amp;$AB189,$M$3:$M$1662&amp;$N$3:$N$1662,$O$3:$O$1662,0,0,1)</f>
        <v>22900</v>
      </c>
    </row>
    <row r="190" spans="13:39" x14ac:dyDescent="0.4">
      <c r="M190" t="s">
        <v>870</v>
      </c>
      <c r="N190" t="s">
        <v>430</v>
      </c>
      <c r="O190">
        <v>22900</v>
      </c>
      <c r="AB190" t="s">
        <v>277</v>
      </c>
      <c r="AC190" s="2">
        <f t="shared" si="20"/>
        <v>8570240</v>
      </c>
      <c r="AD190" s="2">
        <f t="shared" si="24"/>
        <v>8688000</v>
      </c>
      <c r="AE190" s="2">
        <f t="shared" si="24"/>
        <v>6967300</v>
      </c>
      <c r="AF190" s="2">
        <f t="shared" si="24"/>
        <v>9352100</v>
      </c>
      <c r="AG190" s="2">
        <f t="shared" si="24"/>
        <v>9652700</v>
      </c>
      <c r="AH190" s="2">
        <f t="shared" si="24"/>
        <v>8191100</v>
      </c>
      <c r="AI190" s="2" cm="1">
        <f t="array" ref="AI190">_xlfn.XLOOKUP(AI$1&amp;$AB190,$M$3:$M$1662&amp;$N$3:$N$1662,$O$3:$O$1662,0,0,1)</f>
        <v>11000</v>
      </c>
      <c r="AJ190" s="2" cm="1">
        <f t="array" ref="AJ190">_xlfn.XLOOKUP(AJ$1&amp;$AB190,$M$3:$M$1662&amp;$N$3:$N$1662,$O$3:$O$1662,0,0,1)</f>
        <v>10700</v>
      </c>
      <c r="AK190" s="2" cm="1">
        <f t="array" ref="AK190">_xlfn.XLOOKUP(AK$1&amp;$AB190,$M$3:$M$1662&amp;$N$3:$N$1662,$O$3:$O$1662,0,0,1)</f>
        <v>21600</v>
      </c>
      <c r="AL190" s="2" cm="1">
        <f t="array" ref="AL190">_xlfn.XLOOKUP(AL$1&amp;$AB190,$M$3:$M$1662&amp;$N$3:$N$1662,$O$3:$O$1662,0,0,1)</f>
        <v>17600</v>
      </c>
      <c r="AM190" s="2" cm="1">
        <f t="array" ref="AM190">_xlfn.XLOOKUP(AM$1&amp;$AB190,$M$3:$M$1662&amp;$N$3:$N$1662,$O$3:$O$1662,0,0,1)</f>
        <v>17800</v>
      </c>
    </row>
    <row r="191" spans="13:39" x14ac:dyDescent="0.4">
      <c r="M191" t="s">
        <v>870</v>
      </c>
      <c r="N191" t="s">
        <v>431</v>
      </c>
      <c r="O191">
        <v>17800</v>
      </c>
      <c r="AB191" t="s">
        <v>183</v>
      </c>
      <c r="AC191" s="2">
        <f t="shared" si="20"/>
        <v>8579920</v>
      </c>
      <c r="AD191" s="2">
        <f t="shared" si="24"/>
        <v>8695700</v>
      </c>
      <c r="AE191" s="2">
        <f t="shared" si="24"/>
        <v>6973500</v>
      </c>
      <c r="AF191" s="2">
        <f t="shared" si="24"/>
        <v>9367000</v>
      </c>
      <c r="AG191" s="2">
        <f t="shared" si="24"/>
        <v>9665000</v>
      </c>
      <c r="AH191" s="2">
        <f t="shared" si="24"/>
        <v>8198400</v>
      </c>
      <c r="AI191" s="2" cm="1">
        <f t="array" ref="AI191">_xlfn.XLOOKUP(AI$1&amp;$AB191,$M$3:$M$1662&amp;$N$3:$N$1662,$O$3:$O$1662,0,0,1)</f>
        <v>7700</v>
      </c>
      <c r="AJ191" s="2" cm="1">
        <f t="array" ref="AJ191">_xlfn.XLOOKUP(AJ$1&amp;$AB191,$M$3:$M$1662&amp;$N$3:$N$1662,$O$3:$O$1662,0,0,1)</f>
        <v>6200</v>
      </c>
      <c r="AK191" s="2" cm="1">
        <f t="array" ref="AK191">_xlfn.XLOOKUP(AK$1&amp;$AB191,$M$3:$M$1662&amp;$N$3:$N$1662,$O$3:$O$1662,0,0,1)</f>
        <v>14900</v>
      </c>
      <c r="AL191" s="2" cm="1">
        <f t="array" ref="AL191">_xlfn.XLOOKUP(AL$1&amp;$AB191,$M$3:$M$1662&amp;$N$3:$N$1662,$O$3:$O$1662,0,0,1)</f>
        <v>12300</v>
      </c>
      <c r="AM191" s="2" cm="1">
        <f t="array" ref="AM191">_xlfn.XLOOKUP(AM$1&amp;$AB191,$M$3:$M$1662&amp;$N$3:$N$1662,$O$3:$O$1662,0,0,1)</f>
        <v>7300</v>
      </c>
    </row>
    <row r="192" spans="13:39" x14ac:dyDescent="0.4">
      <c r="M192" t="s">
        <v>870</v>
      </c>
      <c r="N192" t="s">
        <v>432</v>
      </c>
      <c r="O192">
        <v>7300</v>
      </c>
      <c r="AB192" t="s">
        <v>79</v>
      </c>
      <c r="AC192" s="2">
        <f t="shared" si="20"/>
        <v>8595040</v>
      </c>
      <c r="AD192" s="2">
        <f t="shared" si="24"/>
        <v>8716300</v>
      </c>
      <c r="AE192" s="2">
        <f t="shared" si="24"/>
        <v>6979500</v>
      </c>
      <c r="AF192" s="2">
        <f t="shared" si="24"/>
        <v>9373200</v>
      </c>
      <c r="AG192" s="2">
        <f t="shared" si="24"/>
        <v>9689000</v>
      </c>
      <c r="AH192" s="2">
        <f t="shared" si="24"/>
        <v>8217200</v>
      </c>
      <c r="AI192" s="2" cm="1">
        <f t="array" ref="AI192">_xlfn.XLOOKUP(AI$1&amp;$AB192,$M$3:$M$1662&amp;$N$3:$N$1662,$O$3:$O$1662,0,0,1)</f>
        <v>20600</v>
      </c>
      <c r="AJ192" s="2" cm="1">
        <f t="array" ref="AJ192">_xlfn.XLOOKUP(AJ$1&amp;$AB192,$M$3:$M$1662&amp;$N$3:$N$1662,$O$3:$O$1662,0,0,1)</f>
        <v>6000</v>
      </c>
      <c r="AK192" s="2" cm="1">
        <f t="array" ref="AK192">_xlfn.XLOOKUP(AK$1&amp;$AB192,$M$3:$M$1662&amp;$N$3:$N$1662,$O$3:$O$1662,0,0,1)</f>
        <v>6200</v>
      </c>
      <c r="AL192" s="2" cm="1">
        <f t="array" ref="AL192">_xlfn.XLOOKUP(AL$1&amp;$AB192,$M$3:$M$1662&amp;$N$3:$N$1662,$O$3:$O$1662,0,0,1)</f>
        <v>24000</v>
      </c>
      <c r="AM192" s="2" cm="1">
        <f t="array" ref="AM192">_xlfn.XLOOKUP(AM$1&amp;$AB192,$M$3:$M$1662&amp;$N$3:$N$1662,$O$3:$O$1662,0,0,1)</f>
        <v>18800</v>
      </c>
    </row>
    <row r="193" spans="13:39" x14ac:dyDescent="0.4">
      <c r="M193" t="s">
        <v>870</v>
      </c>
      <c r="N193" t="s">
        <v>433</v>
      </c>
      <c r="O193">
        <v>18800</v>
      </c>
      <c r="AB193" t="s">
        <v>141</v>
      </c>
      <c r="AC193" s="2">
        <f t="shared" si="20"/>
        <v>8613060</v>
      </c>
      <c r="AD193" s="2">
        <f t="shared" si="24"/>
        <v>8727800</v>
      </c>
      <c r="AE193" s="2">
        <f t="shared" si="24"/>
        <v>7000200</v>
      </c>
      <c r="AF193" s="2">
        <f t="shared" si="24"/>
        <v>9405100</v>
      </c>
      <c r="AG193" s="2">
        <f t="shared" si="24"/>
        <v>9702600</v>
      </c>
      <c r="AH193" s="2">
        <f t="shared" si="24"/>
        <v>8229600</v>
      </c>
      <c r="AI193" s="2" cm="1">
        <f t="array" ref="AI193">_xlfn.XLOOKUP(AI$1&amp;$AB193,$M$3:$M$1662&amp;$N$3:$N$1662,$O$3:$O$1662,0,0,1)</f>
        <v>11500</v>
      </c>
      <c r="AJ193" s="2" cm="1">
        <f t="array" ref="AJ193">_xlfn.XLOOKUP(AJ$1&amp;$AB193,$M$3:$M$1662&amp;$N$3:$N$1662,$O$3:$O$1662,0,0,1)</f>
        <v>20700</v>
      </c>
      <c r="AK193" s="2" cm="1">
        <f t="array" ref="AK193">_xlfn.XLOOKUP(AK$1&amp;$AB193,$M$3:$M$1662&amp;$N$3:$N$1662,$O$3:$O$1662,0,0,1)</f>
        <v>31900</v>
      </c>
      <c r="AL193" s="2" cm="1">
        <f t="array" ref="AL193">_xlfn.XLOOKUP(AL$1&amp;$AB193,$M$3:$M$1662&amp;$N$3:$N$1662,$O$3:$O$1662,0,0,1)</f>
        <v>13600</v>
      </c>
      <c r="AM193" s="2" cm="1">
        <f t="array" ref="AM193">_xlfn.XLOOKUP(AM$1&amp;$AB193,$M$3:$M$1662&amp;$N$3:$N$1662,$O$3:$O$1662,0,0,1)</f>
        <v>12400</v>
      </c>
    </row>
    <row r="194" spans="13:39" x14ac:dyDescent="0.4">
      <c r="M194" t="s">
        <v>870</v>
      </c>
      <c r="N194" t="s">
        <v>434</v>
      </c>
      <c r="O194">
        <v>12400</v>
      </c>
      <c r="AB194" t="s">
        <v>258</v>
      </c>
      <c r="AC194" s="2">
        <f t="shared" si="20"/>
        <v>8629280</v>
      </c>
      <c r="AD194" s="2">
        <f t="shared" si="24"/>
        <v>8750000</v>
      </c>
      <c r="AE194" s="2">
        <f t="shared" si="24"/>
        <v>7004700</v>
      </c>
      <c r="AF194" s="2">
        <f t="shared" si="24"/>
        <v>9427700</v>
      </c>
      <c r="AG194" s="2">
        <f t="shared" si="24"/>
        <v>9719900</v>
      </c>
      <c r="AH194" s="2">
        <f t="shared" si="24"/>
        <v>8244100</v>
      </c>
      <c r="AI194" s="2" cm="1">
        <f t="array" ref="AI194">_xlfn.XLOOKUP(AI$1&amp;$AB194,$M$3:$M$1662&amp;$N$3:$N$1662,$O$3:$O$1662,0,0,1)</f>
        <v>22200</v>
      </c>
      <c r="AJ194" s="2" cm="1">
        <f t="array" ref="AJ194">_xlfn.XLOOKUP(AJ$1&amp;$AB194,$M$3:$M$1662&amp;$N$3:$N$1662,$O$3:$O$1662,0,0,1)</f>
        <v>4500</v>
      </c>
      <c r="AK194" s="2" cm="1">
        <f t="array" ref="AK194">_xlfn.XLOOKUP(AK$1&amp;$AB194,$M$3:$M$1662&amp;$N$3:$N$1662,$O$3:$O$1662,0,0,1)</f>
        <v>22600</v>
      </c>
      <c r="AL194" s="2" cm="1">
        <f t="array" ref="AL194">_xlfn.XLOOKUP(AL$1&amp;$AB194,$M$3:$M$1662&amp;$N$3:$N$1662,$O$3:$O$1662,0,0,1)</f>
        <v>17300</v>
      </c>
      <c r="AM194" s="2" cm="1">
        <f t="array" ref="AM194">_xlfn.XLOOKUP(AM$1&amp;$AB194,$M$3:$M$1662&amp;$N$3:$N$1662,$O$3:$O$1662,0,0,1)</f>
        <v>14500</v>
      </c>
    </row>
    <row r="195" spans="13:39" x14ac:dyDescent="0.4">
      <c r="M195" t="s">
        <v>870</v>
      </c>
      <c r="N195" t="s">
        <v>435</v>
      </c>
      <c r="O195">
        <v>14500</v>
      </c>
      <c r="AB195" t="s">
        <v>109</v>
      </c>
      <c r="AC195" s="2">
        <f t="shared" ref="AC195:AC258" si="25">IFERROR(AVERAGEIFS(AD195:AH195,AD195:AH195,"&gt;0"),0)</f>
        <v>8650120</v>
      </c>
      <c r="AD195" s="2">
        <f t="shared" si="24"/>
        <v>8756700</v>
      </c>
      <c r="AE195" s="2">
        <f t="shared" si="24"/>
        <v>7036300</v>
      </c>
      <c r="AF195" s="2">
        <f t="shared" si="24"/>
        <v>9441100</v>
      </c>
      <c r="AG195" s="2">
        <f t="shared" si="24"/>
        <v>9736200</v>
      </c>
      <c r="AH195" s="2">
        <f t="shared" si="24"/>
        <v>8280300</v>
      </c>
      <c r="AI195" s="2" cm="1">
        <f t="array" ref="AI195">_xlfn.XLOOKUP(AI$1&amp;$AB195,$M$3:$M$1662&amp;$N$3:$N$1662,$O$3:$O$1662,0,0,1)</f>
        <v>6700</v>
      </c>
      <c r="AJ195" s="2" cm="1">
        <f t="array" ref="AJ195">_xlfn.XLOOKUP(AJ$1&amp;$AB195,$M$3:$M$1662&amp;$N$3:$N$1662,$O$3:$O$1662,0,0,1)</f>
        <v>31600</v>
      </c>
      <c r="AK195" s="2" cm="1">
        <f t="array" ref="AK195">_xlfn.XLOOKUP(AK$1&amp;$AB195,$M$3:$M$1662&amp;$N$3:$N$1662,$O$3:$O$1662,0,0,1)</f>
        <v>13400</v>
      </c>
      <c r="AL195" s="2" cm="1">
        <f t="array" ref="AL195">_xlfn.XLOOKUP(AL$1&amp;$AB195,$M$3:$M$1662&amp;$N$3:$N$1662,$O$3:$O$1662,0,0,1)</f>
        <v>16300</v>
      </c>
      <c r="AM195" s="2" cm="1">
        <f t="array" ref="AM195">_xlfn.XLOOKUP(AM$1&amp;$AB195,$M$3:$M$1662&amp;$N$3:$N$1662,$O$3:$O$1662,0,0,1)</f>
        <v>36200</v>
      </c>
    </row>
    <row r="196" spans="13:39" x14ac:dyDescent="0.4">
      <c r="M196" t="s">
        <v>870</v>
      </c>
      <c r="N196" t="s">
        <v>436</v>
      </c>
      <c r="O196">
        <v>36200</v>
      </c>
      <c r="AB196" t="s">
        <v>175</v>
      </c>
      <c r="AC196" s="2">
        <f t="shared" si="25"/>
        <v>8678900</v>
      </c>
      <c r="AD196" s="2">
        <f t="shared" ref="AD196:AH211" si="26">AD195+AI196</f>
        <v>8822500</v>
      </c>
      <c r="AE196" s="2">
        <f t="shared" si="26"/>
        <v>7043600</v>
      </c>
      <c r="AF196" s="2">
        <f t="shared" si="26"/>
        <v>9477000</v>
      </c>
      <c r="AG196" s="2">
        <f t="shared" si="26"/>
        <v>9762200</v>
      </c>
      <c r="AH196" s="2">
        <f t="shared" si="26"/>
        <v>8289200</v>
      </c>
      <c r="AI196" s="2" cm="1">
        <f t="array" ref="AI196">_xlfn.XLOOKUP(AI$1&amp;$AB196,$M$3:$M$1662&amp;$N$3:$N$1662,$O$3:$O$1662,0,0,1)</f>
        <v>65800</v>
      </c>
      <c r="AJ196" s="2" cm="1">
        <f t="array" ref="AJ196">_xlfn.XLOOKUP(AJ$1&amp;$AB196,$M$3:$M$1662&amp;$N$3:$N$1662,$O$3:$O$1662,0,0,1)</f>
        <v>7300</v>
      </c>
      <c r="AK196" s="2" cm="1">
        <f t="array" ref="AK196">_xlfn.XLOOKUP(AK$1&amp;$AB196,$M$3:$M$1662&amp;$N$3:$N$1662,$O$3:$O$1662,0,0,1)</f>
        <v>35900</v>
      </c>
      <c r="AL196" s="2" cm="1">
        <f t="array" ref="AL196">_xlfn.XLOOKUP(AL$1&amp;$AB196,$M$3:$M$1662&amp;$N$3:$N$1662,$O$3:$O$1662,0,0,1)</f>
        <v>26000</v>
      </c>
      <c r="AM196" s="2" cm="1">
        <f t="array" ref="AM196">_xlfn.XLOOKUP(AM$1&amp;$AB196,$M$3:$M$1662&amp;$N$3:$N$1662,$O$3:$O$1662,0,0,1)</f>
        <v>8900</v>
      </c>
    </row>
    <row r="197" spans="13:39" x14ac:dyDescent="0.4">
      <c r="M197" t="s">
        <v>870</v>
      </c>
      <c r="N197" t="s">
        <v>437</v>
      </c>
      <c r="O197">
        <v>8900</v>
      </c>
      <c r="AB197" t="s">
        <v>305</v>
      </c>
      <c r="AC197" s="2">
        <f t="shared" si="25"/>
        <v>8698500</v>
      </c>
      <c r="AD197" s="2">
        <f t="shared" si="26"/>
        <v>8867700</v>
      </c>
      <c r="AE197" s="2">
        <f t="shared" si="26"/>
        <v>7052300</v>
      </c>
      <c r="AF197" s="2">
        <f t="shared" si="26"/>
        <v>9485800</v>
      </c>
      <c r="AG197" s="2">
        <f t="shared" si="26"/>
        <v>9788500</v>
      </c>
      <c r="AH197" s="2">
        <f t="shared" si="26"/>
        <v>8298200</v>
      </c>
      <c r="AI197" s="2" cm="1">
        <f t="array" ref="AI197">_xlfn.XLOOKUP(AI$1&amp;$AB197,$M$3:$M$1662&amp;$N$3:$N$1662,$O$3:$O$1662,0,0,1)</f>
        <v>45200</v>
      </c>
      <c r="AJ197" s="2" cm="1">
        <f t="array" ref="AJ197">_xlfn.XLOOKUP(AJ$1&amp;$AB197,$M$3:$M$1662&amp;$N$3:$N$1662,$O$3:$O$1662,0,0,1)</f>
        <v>8700</v>
      </c>
      <c r="AK197" s="2" cm="1">
        <f t="array" ref="AK197">_xlfn.XLOOKUP(AK$1&amp;$AB197,$M$3:$M$1662&amp;$N$3:$N$1662,$O$3:$O$1662,0,0,1)</f>
        <v>8800</v>
      </c>
      <c r="AL197" s="2" cm="1">
        <f t="array" ref="AL197">_xlfn.XLOOKUP(AL$1&amp;$AB197,$M$3:$M$1662&amp;$N$3:$N$1662,$O$3:$O$1662,0,0,1)</f>
        <v>26300</v>
      </c>
      <c r="AM197" s="2" cm="1">
        <f t="array" ref="AM197">_xlfn.XLOOKUP(AM$1&amp;$AB197,$M$3:$M$1662&amp;$N$3:$N$1662,$O$3:$O$1662,0,0,1)</f>
        <v>9000</v>
      </c>
    </row>
    <row r="198" spans="13:39" x14ac:dyDescent="0.4">
      <c r="M198" t="s">
        <v>870</v>
      </c>
      <c r="N198" t="s">
        <v>438</v>
      </c>
      <c r="O198">
        <v>9000</v>
      </c>
      <c r="AB198" t="s">
        <v>251</v>
      </c>
      <c r="AC198" s="2">
        <f t="shared" si="25"/>
        <v>8710900</v>
      </c>
      <c r="AD198" s="2">
        <f t="shared" si="26"/>
        <v>8873100</v>
      </c>
      <c r="AE198" s="2">
        <f t="shared" si="26"/>
        <v>7060600</v>
      </c>
      <c r="AF198" s="2">
        <f t="shared" si="26"/>
        <v>9507400</v>
      </c>
      <c r="AG198" s="2">
        <f t="shared" si="26"/>
        <v>9797700</v>
      </c>
      <c r="AH198" s="2">
        <f t="shared" si="26"/>
        <v>8315700</v>
      </c>
      <c r="AI198" s="2" cm="1">
        <f t="array" ref="AI198">_xlfn.XLOOKUP(AI$1&amp;$AB198,$M$3:$M$1662&amp;$N$3:$N$1662,$O$3:$O$1662,0,0,1)</f>
        <v>5400</v>
      </c>
      <c r="AJ198" s="2" cm="1">
        <f t="array" ref="AJ198">_xlfn.XLOOKUP(AJ$1&amp;$AB198,$M$3:$M$1662&amp;$N$3:$N$1662,$O$3:$O$1662,0,0,1)</f>
        <v>8300</v>
      </c>
      <c r="AK198" s="2" cm="1">
        <f t="array" ref="AK198">_xlfn.XLOOKUP(AK$1&amp;$AB198,$M$3:$M$1662&amp;$N$3:$N$1662,$O$3:$O$1662,0,0,1)</f>
        <v>21600</v>
      </c>
      <c r="AL198" s="2" cm="1">
        <f t="array" ref="AL198">_xlfn.XLOOKUP(AL$1&amp;$AB198,$M$3:$M$1662&amp;$N$3:$N$1662,$O$3:$O$1662,0,0,1)</f>
        <v>9200</v>
      </c>
      <c r="AM198" s="2" cm="1">
        <f t="array" ref="AM198">_xlfn.XLOOKUP(AM$1&amp;$AB198,$M$3:$M$1662&amp;$N$3:$N$1662,$O$3:$O$1662,0,0,1)</f>
        <v>17500</v>
      </c>
    </row>
    <row r="199" spans="13:39" x14ac:dyDescent="0.4">
      <c r="M199" t="s">
        <v>870</v>
      </c>
      <c r="N199" t="s">
        <v>439</v>
      </c>
      <c r="O199">
        <v>17500</v>
      </c>
      <c r="AB199" t="s">
        <v>288</v>
      </c>
      <c r="AC199" s="2">
        <f t="shared" si="25"/>
        <v>8722280</v>
      </c>
      <c r="AD199" s="2">
        <f t="shared" si="26"/>
        <v>8880600</v>
      </c>
      <c r="AE199" s="2">
        <f t="shared" si="26"/>
        <v>7066600</v>
      </c>
      <c r="AF199" s="2">
        <f t="shared" si="26"/>
        <v>9517600</v>
      </c>
      <c r="AG199" s="2">
        <f t="shared" si="26"/>
        <v>9807200</v>
      </c>
      <c r="AH199" s="2">
        <f t="shared" si="26"/>
        <v>8339400</v>
      </c>
      <c r="AI199" s="2" cm="1">
        <f t="array" ref="AI199">_xlfn.XLOOKUP(AI$1&amp;$AB199,$M$3:$M$1662&amp;$N$3:$N$1662,$O$3:$O$1662,0,0,1)</f>
        <v>7500</v>
      </c>
      <c r="AJ199" s="2" cm="1">
        <f t="array" ref="AJ199">_xlfn.XLOOKUP(AJ$1&amp;$AB199,$M$3:$M$1662&amp;$N$3:$N$1662,$O$3:$O$1662,0,0,1)</f>
        <v>6000</v>
      </c>
      <c r="AK199" s="2" cm="1">
        <f t="array" ref="AK199">_xlfn.XLOOKUP(AK$1&amp;$AB199,$M$3:$M$1662&amp;$N$3:$N$1662,$O$3:$O$1662,0,0,1)</f>
        <v>10200</v>
      </c>
      <c r="AL199" s="2" cm="1">
        <f t="array" ref="AL199">_xlfn.XLOOKUP(AL$1&amp;$AB199,$M$3:$M$1662&amp;$N$3:$N$1662,$O$3:$O$1662,0,0,1)</f>
        <v>9500</v>
      </c>
      <c r="AM199" s="2" cm="1">
        <f t="array" ref="AM199">_xlfn.XLOOKUP(AM$1&amp;$AB199,$M$3:$M$1662&amp;$N$3:$N$1662,$O$3:$O$1662,0,0,1)</f>
        <v>23700</v>
      </c>
    </row>
    <row r="200" spans="13:39" x14ac:dyDescent="0.4">
      <c r="M200" t="s">
        <v>870</v>
      </c>
      <c r="N200" t="s">
        <v>440</v>
      </c>
      <c r="O200">
        <v>23700</v>
      </c>
      <c r="AB200" t="s">
        <v>124</v>
      </c>
      <c r="AC200" s="2">
        <f t="shared" si="25"/>
        <v>8730520</v>
      </c>
      <c r="AD200" s="2">
        <f t="shared" si="26"/>
        <v>8882700</v>
      </c>
      <c r="AE200" s="2">
        <f t="shared" si="26"/>
        <v>7079000</v>
      </c>
      <c r="AF200" s="2">
        <f t="shared" si="26"/>
        <v>9530600</v>
      </c>
      <c r="AG200" s="2">
        <f t="shared" si="26"/>
        <v>9814000</v>
      </c>
      <c r="AH200" s="2">
        <f t="shared" si="26"/>
        <v>8346300</v>
      </c>
      <c r="AI200" s="2" cm="1">
        <f t="array" ref="AI200">_xlfn.XLOOKUP(AI$1&amp;$AB200,$M$3:$M$1662&amp;$N$3:$N$1662,$O$3:$O$1662,0,0,1)</f>
        <v>2100</v>
      </c>
      <c r="AJ200" s="2" cm="1">
        <f t="array" ref="AJ200">_xlfn.XLOOKUP(AJ$1&amp;$AB200,$M$3:$M$1662&amp;$N$3:$N$1662,$O$3:$O$1662,0,0,1)</f>
        <v>12400</v>
      </c>
      <c r="AK200" s="2" cm="1">
        <f t="array" ref="AK200">_xlfn.XLOOKUP(AK$1&amp;$AB200,$M$3:$M$1662&amp;$N$3:$N$1662,$O$3:$O$1662,0,0,1)</f>
        <v>13000</v>
      </c>
      <c r="AL200" s="2" cm="1">
        <f t="array" ref="AL200">_xlfn.XLOOKUP(AL$1&amp;$AB200,$M$3:$M$1662&amp;$N$3:$N$1662,$O$3:$O$1662,0,0,1)</f>
        <v>6800</v>
      </c>
      <c r="AM200" s="2" cm="1">
        <f t="array" ref="AM200">_xlfn.XLOOKUP(AM$1&amp;$AB200,$M$3:$M$1662&amp;$N$3:$N$1662,$O$3:$O$1662,0,0,1)</f>
        <v>6900</v>
      </c>
    </row>
    <row r="201" spans="13:39" x14ac:dyDescent="0.4">
      <c r="M201" t="s">
        <v>870</v>
      </c>
      <c r="N201" t="s">
        <v>441</v>
      </c>
      <c r="O201">
        <v>6900</v>
      </c>
      <c r="AB201" t="s">
        <v>276</v>
      </c>
      <c r="AC201" s="2">
        <f t="shared" si="25"/>
        <v>8748860</v>
      </c>
      <c r="AD201" s="2">
        <f t="shared" si="26"/>
        <v>8906100</v>
      </c>
      <c r="AE201" s="2">
        <f t="shared" si="26"/>
        <v>7090100</v>
      </c>
      <c r="AF201" s="2">
        <f t="shared" si="26"/>
        <v>9549500</v>
      </c>
      <c r="AG201" s="2">
        <f t="shared" si="26"/>
        <v>9841500</v>
      </c>
      <c r="AH201" s="2">
        <f t="shared" si="26"/>
        <v>8357100</v>
      </c>
      <c r="AI201" s="2" cm="1">
        <f t="array" ref="AI201">_xlfn.XLOOKUP(AI$1&amp;$AB201,$M$3:$M$1662&amp;$N$3:$N$1662,$O$3:$O$1662,0,0,1)</f>
        <v>23400</v>
      </c>
      <c r="AJ201" s="2" cm="1">
        <f t="array" ref="AJ201">_xlfn.XLOOKUP(AJ$1&amp;$AB201,$M$3:$M$1662&amp;$N$3:$N$1662,$O$3:$O$1662,0,0,1)</f>
        <v>11100</v>
      </c>
      <c r="AK201" s="2" cm="1">
        <f t="array" ref="AK201">_xlfn.XLOOKUP(AK$1&amp;$AB201,$M$3:$M$1662&amp;$N$3:$N$1662,$O$3:$O$1662,0,0,1)</f>
        <v>18900</v>
      </c>
      <c r="AL201" s="2" cm="1">
        <f t="array" ref="AL201">_xlfn.XLOOKUP(AL$1&amp;$AB201,$M$3:$M$1662&amp;$N$3:$N$1662,$O$3:$O$1662,0,0,1)</f>
        <v>27500</v>
      </c>
      <c r="AM201" s="2" cm="1">
        <f t="array" ref="AM201">_xlfn.XLOOKUP(AM$1&amp;$AB201,$M$3:$M$1662&amp;$N$3:$N$1662,$O$3:$O$1662,0,0,1)</f>
        <v>10800</v>
      </c>
    </row>
    <row r="202" spans="13:39" x14ac:dyDescent="0.4">
      <c r="M202" t="s">
        <v>870</v>
      </c>
      <c r="N202" t="s">
        <v>442</v>
      </c>
      <c r="O202">
        <v>10800</v>
      </c>
      <c r="AB202" t="s">
        <v>250</v>
      </c>
      <c r="AC202" s="2">
        <f t="shared" si="25"/>
        <v>8762920</v>
      </c>
      <c r="AD202" s="2">
        <f t="shared" si="26"/>
        <v>8916100</v>
      </c>
      <c r="AE202" s="2">
        <f t="shared" si="26"/>
        <v>7098500</v>
      </c>
      <c r="AF202" s="2">
        <f t="shared" si="26"/>
        <v>9589200</v>
      </c>
      <c r="AG202" s="2">
        <f t="shared" si="26"/>
        <v>9845100</v>
      </c>
      <c r="AH202" s="2">
        <f t="shared" si="26"/>
        <v>8365700</v>
      </c>
      <c r="AI202" s="2" cm="1">
        <f t="array" ref="AI202">_xlfn.XLOOKUP(AI$1&amp;$AB202,$M$3:$M$1662&amp;$N$3:$N$1662,$O$3:$O$1662,0,0,1)</f>
        <v>10000</v>
      </c>
      <c r="AJ202" s="2" cm="1">
        <f t="array" ref="AJ202">_xlfn.XLOOKUP(AJ$1&amp;$AB202,$M$3:$M$1662&amp;$N$3:$N$1662,$O$3:$O$1662,0,0,1)</f>
        <v>8400</v>
      </c>
      <c r="AK202" s="2" cm="1">
        <f t="array" ref="AK202">_xlfn.XLOOKUP(AK$1&amp;$AB202,$M$3:$M$1662&amp;$N$3:$N$1662,$O$3:$O$1662,0,0,1)</f>
        <v>39700</v>
      </c>
      <c r="AL202" s="2" cm="1">
        <f t="array" ref="AL202">_xlfn.XLOOKUP(AL$1&amp;$AB202,$M$3:$M$1662&amp;$N$3:$N$1662,$O$3:$O$1662,0,0,1)</f>
        <v>3600</v>
      </c>
      <c r="AM202" s="2" cm="1">
        <f t="array" ref="AM202">_xlfn.XLOOKUP(AM$1&amp;$AB202,$M$3:$M$1662&amp;$N$3:$N$1662,$O$3:$O$1662,0,0,1)</f>
        <v>8600</v>
      </c>
    </row>
    <row r="203" spans="13:39" x14ac:dyDescent="0.4">
      <c r="M203" t="s">
        <v>870</v>
      </c>
      <c r="N203" t="s">
        <v>443</v>
      </c>
      <c r="O203">
        <v>8600</v>
      </c>
      <c r="AB203" t="s">
        <v>272</v>
      </c>
      <c r="AC203" s="2">
        <f t="shared" si="25"/>
        <v>8782200</v>
      </c>
      <c r="AD203" s="2">
        <f t="shared" si="26"/>
        <v>8925500</v>
      </c>
      <c r="AE203" s="2">
        <f t="shared" si="26"/>
        <v>7102200</v>
      </c>
      <c r="AF203" s="2">
        <f t="shared" si="26"/>
        <v>9601600</v>
      </c>
      <c r="AG203" s="2">
        <f t="shared" si="26"/>
        <v>9848500</v>
      </c>
      <c r="AH203" s="2">
        <f t="shared" si="26"/>
        <v>8433200</v>
      </c>
      <c r="AI203" s="2" cm="1">
        <f t="array" ref="AI203">_xlfn.XLOOKUP(AI$1&amp;$AB203,$M$3:$M$1662&amp;$N$3:$N$1662,$O$3:$O$1662,0,0,1)</f>
        <v>9400</v>
      </c>
      <c r="AJ203" s="2" cm="1">
        <f t="array" ref="AJ203">_xlfn.XLOOKUP(AJ$1&amp;$AB203,$M$3:$M$1662&amp;$N$3:$N$1662,$O$3:$O$1662,0,0,1)</f>
        <v>3700</v>
      </c>
      <c r="AK203" s="2" cm="1">
        <f t="array" ref="AK203">_xlfn.XLOOKUP(AK$1&amp;$AB203,$M$3:$M$1662&amp;$N$3:$N$1662,$O$3:$O$1662,0,0,1)</f>
        <v>12400</v>
      </c>
      <c r="AL203" s="2" cm="1">
        <f t="array" ref="AL203">_xlfn.XLOOKUP(AL$1&amp;$AB203,$M$3:$M$1662&amp;$N$3:$N$1662,$O$3:$O$1662,0,0,1)</f>
        <v>3400</v>
      </c>
      <c r="AM203" s="2" cm="1">
        <f t="array" ref="AM203">_xlfn.XLOOKUP(AM$1&amp;$AB203,$M$3:$M$1662&amp;$N$3:$N$1662,$O$3:$O$1662,0,0,1)</f>
        <v>67500</v>
      </c>
    </row>
    <row r="204" spans="13:39" x14ac:dyDescent="0.4">
      <c r="M204" t="s">
        <v>870</v>
      </c>
      <c r="N204" t="s">
        <v>444</v>
      </c>
      <c r="O204">
        <v>67500</v>
      </c>
      <c r="AB204" t="s">
        <v>306</v>
      </c>
      <c r="AC204" s="2">
        <f t="shared" si="25"/>
        <v>8834000</v>
      </c>
      <c r="AD204" s="2">
        <f t="shared" si="26"/>
        <v>9100800</v>
      </c>
      <c r="AE204" s="2">
        <f t="shared" si="26"/>
        <v>7128100</v>
      </c>
      <c r="AF204" s="2">
        <f t="shared" si="26"/>
        <v>9614500</v>
      </c>
      <c r="AG204" s="2">
        <f t="shared" si="26"/>
        <v>9882900</v>
      </c>
      <c r="AH204" s="2">
        <f t="shared" si="26"/>
        <v>8443700</v>
      </c>
      <c r="AI204" s="2" cm="1">
        <f t="array" ref="AI204">_xlfn.XLOOKUP(AI$1&amp;$AB204,$M$3:$M$1662&amp;$N$3:$N$1662,$O$3:$O$1662,0,0,1)</f>
        <v>175300</v>
      </c>
      <c r="AJ204" s="2" cm="1">
        <f t="array" ref="AJ204">_xlfn.XLOOKUP(AJ$1&amp;$AB204,$M$3:$M$1662&amp;$N$3:$N$1662,$O$3:$O$1662,0,0,1)</f>
        <v>25900</v>
      </c>
      <c r="AK204" s="2" cm="1">
        <f t="array" ref="AK204">_xlfn.XLOOKUP(AK$1&amp;$AB204,$M$3:$M$1662&amp;$N$3:$N$1662,$O$3:$O$1662,0,0,1)</f>
        <v>12900</v>
      </c>
      <c r="AL204" s="2" cm="1">
        <f t="array" ref="AL204">_xlfn.XLOOKUP(AL$1&amp;$AB204,$M$3:$M$1662&amp;$N$3:$N$1662,$O$3:$O$1662,0,0,1)</f>
        <v>34400</v>
      </c>
      <c r="AM204" s="2" cm="1">
        <f t="array" ref="AM204">_xlfn.XLOOKUP(AM$1&amp;$AB204,$M$3:$M$1662&amp;$N$3:$N$1662,$O$3:$O$1662,0,0,1)</f>
        <v>10500</v>
      </c>
    </row>
    <row r="205" spans="13:39" x14ac:dyDescent="0.4">
      <c r="M205" t="s">
        <v>870</v>
      </c>
      <c r="N205" t="s">
        <v>445</v>
      </c>
      <c r="O205">
        <v>10500</v>
      </c>
      <c r="AB205" t="s">
        <v>213</v>
      </c>
      <c r="AC205" s="2">
        <f t="shared" si="25"/>
        <v>8843640</v>
      </c>
      <c r="AD205" s="2">
        <f t="shared" si="26"/>
        <v>9106400</v>
      </c>
      <c r="AE205" s="2">
        <f t="shared" si="26"/>
        <v>7137300</v>
      </c>
      <c r="AF205" s="2">
        <f t="shared" si="26"/>
        <v>9626200</v>
      </c>
      <c r="AG205" s="2">
        <f t="shared" si="26"/>
        <v>9886600</v>
      </c>
      <c r="AH205" s="2">
        <f t="shared" si="26"/>
        <v>8461700</v>
      </c>
      <c r="AI205" s="2" cm="1">
        <f t="array" ref="AI205">_xlfn.XLOOKUP(AI$1&amp;$AB205,$M$3:$M$1662&amp;$N$3:$N$1662,$O$3:$O$1662,0,0,1)</f>
        <v>5600</v>
      </c>
      <c r="AJ205" s="2" cm="1">
        <f t="array" ref="AJ205">_xlfn.XLOOKUP(AJ$1&amp;$AB205,$M$3:$M$1662&amp;$N$3:$N$1662,$O$3:$O$1662,0,0,1)</f>
        <v>9200</v>
      </c>
      <c r="AK205" s="2" cm="1">
        <f t="array" ref="AK205">_xlfn.XLOOKUP(AK$1&amp;$AB205,$M$3:$M$1662&amp;$N$3:$N$1662,$O$3:$O$1662,0,0,1)</f>
        <v>11700</v>
      </c>
      <c r="AL205" s="2" cm="1">
        <f t="array" ref="AL205">_xlfn.XLOOKUP(AL$1&amp;$AB205,$M$3:$M$1662&amp;$N$3:$N$1662,$O$3:$O$1662,0,0,1)</f>
        <v>3700</v>
      </c>
      <c r="AM205" s="2" cm="1">
        <f t="array" ref="AM205">_xlfn.XLOOKUP(AM$1&amp;$AB205,$M$3:$M$1662&amp;$N$3:$N$1662,$O$3:$O$1662,0,0,1)</f>
        <v>18000</v>
      </c>
    </row>
    <row r="206" spans="13:39" x14ac:dyDescent="0.4">
      <c r="M206" t="s">
        <v>870</v>
      </c>
      <c r="N206" t="s">
        <v>446</v>
      </c>
      <c r="O206">
        <v>18000</v>
      </c>
      <c r="AB206" t="s">
        <v>161</v>
      </c>
      <c r="AC206" s="2">
        <f t="shared" si="25"/>
        <v>8853360</v>
      </c>
      <c r="AD206" s="2">
        <f t="shared" si="26"/>
        <v>9116000</v>
      </c>
      <c r="AE206" s="2">
        <f t="shared" si="26"/>
        <v>7153600</v>
      </c>
      <c r="AF206" s="2">
        <f t="shared" si="26"/>
        <v>9630200</v>
      </c>
      <c r="AG206" s="2">
        <f t="shared" si="26"/>
        <v>9895000</v>
      </c>
      <c r="AH206" s="2">
        <f t="shared" si="26"/>
        <v>8472000</v>
      </c>
      <c r="AI206" s="2" cm="1">
        <f t="array" ref="AI206">_xlfn.XLOOKUP(AI$1&amp;$AB206,$M$3:$M$1662&amp;$N$3:$N$1662,$O$3:$O$1662,0,0,1)</f>
        <v>9600</v>
      </c>
      <c r="AJ206" s="2" cm="1">
        <f t="array" ref="AJ206">_xlfn.XLOOKUP(AJ$1&amp;$AB206,$M$3:$M$1662&amp;$N$3:$N$1662,$O$3:$O$1662,0,0,1)</f>
        <v>16300</v>
      </c>
      <c r="AK206" s="2" cm="1">
        <f t="array" ref="AK206">_xlfn.XLOOKUP(AK$1&amp;$AB206,$M$3:$M$1662&amp;$N$3:$N$1662,$O$3:$O$1662,0,0,1)</f>
        <v>4000</v>
      </c>
      <c r="AL206" s="2" cm="1">
        <f t="array" ref="AL206">_xlfn.XLOOKUP(AL$1&amp;$AB206,$M$3:$M$1662&amp;$N$3:$N$1662,$O$3:$O$1662,0,0,1)</f>
        <v>8400</v>
      </c>
      <c r="AM206" s="2" cm="1">
        <f t="array" ref="AM206">_xlfn.XLOOKUP(AM$1&amp;$AB206,$M$3:$M$1662&amp;$N$3:$N$1662,$O$3:$O$1662,0,0,1)</f>
        <v>10300</v>
      </c>
    </row>
    <row r="207" spans="13:39" x14ac:dyDescent="0.4">
      <c r="M207" t="s">
        <v>870</v>
      </c>
      <c r="N207" t="s">
        <v>447</v>
      </c>
      <c r="O207">
        <v>10300</v>
      </c>
      <c r="AB207" t="s">
        <v>105</v>
      </c>
      <c r="AC207" s="2">
        <f t="shared" si="25"/>
        <v>8867160</v>
      </c>
      <c r="AD207" s="2">
        <f t="shared" si="26"/>
        <v>9119800</v>
      </c>
      <c r="AE207" s="2">
        <f t="shared" si="26"/>
        <v>7160600</v>
      </c>
      <c r="AF207" s="2">
        <f t="shared" si="26"/>
        <v>9667500</v>
      </c>
      <c r="AG207" s="2">
        <f t="shared" si="26"/>
        <v>9901600</v>
      </c>
      <c r="AH207" s="2">
        <f t="shared" si="26"/>
        <v>8486300</v>
      </c>
      <c r="AI207" s="2" cm="1">
        <f t="array" ref="AI207">_xlfn.XLOOKUP(AI$1&amp;$AB207,$M$3:$M$1662&amp;$N$3:$N$1662,$O$3:$O$1662,0,0,1)</f>
        <v>3800</v>
      </c>
      <c r="AJ207" s="2" cm="1">
        <f t="array" ref="AJ207">_xlfn.XLOOKUP(AJ$1&amp;$AB207,$M$3:$M$1662&amp;$N$3:$N$1662,$O$3:$O$1662,0,0,1)</f>
        <v>7000</v>
      </c>
      <c r="AK207" s="2" cm="1">
        <f t="array" ref="AK207">_xlfn.XLOOKUP(AK$1&amp;$AB207,$M$3:$M$1662&amp;$N$3:$N$1662,$O$3:$O$1662,0,0,1)</f>
        <v>37300</v>
      </c>
      <c r="AL207" s="2" cm="1">
        <f t="array" ref="AL207">_xlfn.XLOOKUP(AL$1&amp;$AB207,$M$3:$M$1662&amp;$N$3:$N$1662,$O$3:$O$1662,0,0,1)</f>
        <v>6600</v>
      </c>
      <c r="AM207" s="2" cm="1">
        <f t="array" ref="AM207">_xlfn.XLOOKUP(AM$1&amp;$AB207,$M$3:$M$1662&amp;$N$3:$N$1662,$O$3:$O$1662,0,0,1)</f>
        <v>14300</v>
      </c>
    </row>
    <row r="208" spans="13:39" x14ac:dyDescent="0.4">
      <c r="M208" t="s">
        <v>870</v>
      </c>
      <c r="N208" t="s">
        <v>448</v>
      </c>
      <c r="O208">
        <v>14300</v>
      </c>
      <c r="AB208" t="s">
        <v>228</v>
      </c>
      <c r="AC208" s="2">
        <f t="shared" si="25"/>
        <v>8882580</v>
      </c>
      <c r="AD208" s="2">
        <f t="shared" si="26"/>
        <v>9126400</v>
      </c>
      <c r="AE208" s="2">
        <f t="shared" si="26"/>
        <v>7183800</v>
      </c>
      <c r="AF208" s="2">
        <f t="shared" si="26"/>
        <v>9683000</v>
      </c>
      <c r="AG208" s="2">
        <f t="shared" si="26"/>
        <v>9922500</v>
      </c>
      <c r="AH208" s="2">
        <f t="shared" si="26"/>
        <v>8497200</v>
      </c>
      <c r="AI208" s="2" cm="1">
        <f t="array" ref="AI208">_xlfn.XLOOKUP(AI$1&amp;$AB208,$M$3:$M$1662&amp;$N$3:$N$1662,$O$3:$O$1662,0,0,1)</f>
        <v>6600</v>
      </c>
      <c r="AJ208" s="2" cm="1">
        <f t="array" ref="AJ208">_xlfn.XLOOKUP(AJ$1&amp;$AB208,$M$3:$M$1662&amp;$N$3:$N$1662,$O$3:$O$1662,0,0,1)</f>
        <v>23200</v>
      </c>
      <c r="AK208" s="2" cm="1">
        <f t="array" ref="AK208">_xlfn.XLOOKUP(AK$1&amp;$AB208,$M$3:$M$1662&amp;$N$3:$N$1662,$O$3:$O$1662,0,0,1)</f>
        <v>15500</v>
      </c>
      <c r="AL208" s="2" cm="1">
        <f t="array" ref="AL208">_xlfn.XLOOKUP(AL$1&amp;$AB208,$M$3:$M$1662&amp;$N$3:$N$1662,$O$3:$O$1662,0,0,1)</f>
        <v>20900</v>
      </c>
      <c r="AM208" s="2" cm="1">
        <f t="array" ref="AM208">_xlfn.XLOOKUP(AM$1&amp;$AB208,$M$3:$M$1662&amp;$N$3:$N$1662,$O$3:$O$1662,0,0,1)</f>
        <v>10900</v>
      </c>
    </row>
    <row r="209" spans="13:39" x14ac:dyDescent="0.4">
      <c r="M209" t="s">
        <v>870</v>
      </c>
      <c r="N209" t="s">
        <v>449</v>
      </c>
      <c r="O209">
        <v>10900</v>
      </c>
      <c r="AB209" t="s">
        <v>100</v>
      </c>
      <c r="AC209" s="2">
        <f t="shared" si="25"/>
        <v>8895320</v>
      </c>
      <c r="AD209" s="2">
        <f t="shared" si="26"/>
        <v>9133500</v>
      </c>
      <c r="AE209" s="2">
        <f t="shared" si="26"/>
        <v>7199700</v>
      </c>
      <c r="AF209" s="2">
        <f t="shared" si="26"/>
        <v>9693400</v>
      </c>
      <c r="AG209" s="2">
        <f t="shared" si="26"/>
        <v>9940300</v>
      </c>
      <c r="AH209" s="2">
        <f t="shared" si="26"/>
        <v>8509700</v>
      </c>
      <c r="AI209" s="2" cm="1">
        <f t="array" ref="AI209">_xlfn.XLOOKUP(AI$1&amp;$AB209,$M$3:$M$1662&amp;$N$3:$N$1662,$O$3:$O$1662,0,0,1)</f>
        <v>7100</v>
      </c>
      <c r="AJ209" s="2" cm="1">
        <f t="array" ref="AJ209">_xlfn.XLOOKUP(AJ$1&amp;$AB209,$M$3:$M$1662&amp;$N$3:$N$1662,$O$3:$O$1662,0,0,1)</f>
        <v>15900</v>
      </c>
      <c r="AK209" s="2" cm="1">
        <f t="array" ref="AK209">_xlfn.XLOOKUP(AK$1&amp;$AB209,$M$3:$M$1662&amp;$N$3:$N$1662,$O$3:$O$1662,0,0,1)</f>
        <v>10400</v>
      </c>
      <c r="AL209" s="2" cm="1">
        <f t="array" ref="AL209">_xlfn.XLOOKUP(AL$1&amp;$AB209,$M$3:$M$1662&amp;$N$3:$N$1662,$O$3:$O$1662,0,0,1)</f>
        <v>17800</v>
      </c>
      <c r="AM209" s="2" cm="1">
        <f t="array" ref="AM209">_xlfn.XLOOKUP(AM$1&amp;$AB209,$M$3:$M$1662&amp;$N$3:$N$1662,$O$3:$O$1662,0,0,1)</f>
        <v>12500</v>
      </c>
    </row>
    <row r="210" spans="13:39" x14ac:dyDescent="0.4">
      <c r="M210" t="s">
        <v>870</v>
      </c>
      <c r="N210" t="s">
        <v>450</v>
      </c>
      <c r="O210">
        <v>12500</v>
      </c>
      <c r="AB210" t="s">
        <v>68</v>
      </c>
      <c r="AC210" s="2">
        <f t="shared" si="25"/>
        <v>8920520</v>
      </c>
      <c r="AD210" s="2">
        <f t="shared" si="26"/>
        <v>9148400</v>
      </c>
      <c r="AE210" s="2">
        <f t="shared" si="26"/>
        <v>7219700</v>
      </c>
      <c r="AF210" s="2">
        <f t="shared" si="26"/>
        <v>9744200</v>
      </c>
      <c r="AG210" s="2">
        <f t="shared" si="26"/>
        <v>9963400</v>
      </c>
      <c r="AH210" s="2">
        <f t="shared" si="26"/>
        <v>8526900</v>
      </c>
      <c r="AI210" s="2" cm="1">
        <f t="array" ref="AI210">_xlfn.XLOOKUP(AI$1&amp;$AB210,$M$3:$M$1662&amp;$N$3:$N$1662,$O$3:$O$1662,0,0,1)</f>
        <v>14900</v>
      </c>
      <c r="AJ210" s="2" cm="1">
        <f t="array" ref="AJ210">_xlfn.XLOOKUP(AJ$1&amp;$AB210,$M$3:$M$1662&amp;$N$3:$N$1662,$O$3:$O$1662,0,0,1)</f>
        <v>20000</v>
      </c>
      <c r="AK210" s="2" cm="1">
        <f t="array" ref="AK210">_xlfn.XLOOKUP(AK$1&amp;$AB210,$M$3:$M$1662&amp;$N$3:$N$1662,$O$3:$O$1662,0,0,1)</f>
        <v>50800</v>
      </c>
      <c r="AL210" s="2" cm="1">
        <f t="array" ref="AL210">_xlfn.XLOOKUP(AL$1&amp;$AB210,$M$3:$M$1662&amp;$N$3:$N$1662,$O$3:$O$1662,0,0,1)</f>
        <v>23100</v>
      </c>
      <c r="AM210" s="2" cm="1">
        <f t="array" ref="AM210">_xlfn.XLOOKUP(AM$1&amp;$AB210,$M$3:$M$1662&amp;$N$3:$N$1662,$O$3:$O$1662,0,0,1)</f>
        <v>17200</v>
      </c>
    </row>
    <row r="211" spans="13:39" x14ac:dyDescent="0.4">
      <c r="M211" t="s">
        <v>870</v>
      </c>
      <c r="N211" t="s">
        <v>451</v>
      </c>
      <c r="O211">
        <v>17200</v>
      </c>
      <c r="AB211" t="s">
        <v>166</v>
      </c>
      <c r="AC211" s="2">
        <f t="shared" si="25"/>
        <v>8939580</v>
      </c>
      <c r="AD211" s="2">
        <f t="shared" si="26"/>
        <v>9159800</v>
      </c>
      <c r="AE211" s="2">
        <f t="shared" si="26"/>
        <v>7237300</v>
      </c>
      <c r="AF211" s="2">
        <f t="shared" si="26"/>
        <v>9761700</v>
      </c>
      <c r="AG211" s="2">
        <f t="shared" si="26"/>
        <v>9999600</v>
      </c>
      <c r="AH211" s="2">
        <f t="shared" si="26"/>
        <v>8539500</v>
      </c>
      <c r="AI211" s="2" cm="1">
        <f t="array" ref="AI211">_xlfn.XLOOKUP(AI$1&amp;$AB211,$M$3:$M$1662&amp;$N$3:$N$1662,$O$3:$O$1662,0,0,1)</f>
        <v>11400</v>
      </c>
      <c r="AJ211" s="2" cm="1">
        <f t="array" ref="AJ211">_xlfn.XLOOKUP(AJ$1&amp;$AB211,$M$3:$M$1662&amp;$N$3:$N$1662,$O$3:$O$1662,0,0,1)</f>
        <v>17600</v>
      </c>
      <c r="AK211" s="2" cm="1">
        <f t="array" ref="AK211">_xlfn.XLOOKUP(AK$1&amp;$AB211,$M$3:$M$1662&amp;$N$3:$N$1662,$O$3:$O$1662,0,0,1)</f>
        <v>17500</v>
      </c>
      <c r="AL211" s="2" cm="1">
        <f t="array" ref="AL211">_xlfn.XLOOKUP(AL$1&amp;$AB211,$M$3:$M$1662&amp;$N$3:$N$1662,$O$3:$O$1662,0,0,1)</f>
        <v>36200</v>
      </c>
      <c r="AM211" s="2" cm="1">
        <f t="array" ref="AM211">_xlfn.XLOOKUP(AM$1&amp;$AB211,$M$3:$M$1662&amp;$N$3:$N$1662,$O$3:$O$1662,0,0,1)</f>
        <v>12600</v>
      </c>
    </row>
    <row r="212" spans="13:39" x14ac:dyDescent="0.4">
      <c r="M212" t="s">
        <v>870</v>
      </c>
      <c r="N212" t="s">
        <v>452</v>
      </c>
      <c r="O212">
        <v>12600</v>
      </c>
      <c r="AB212" t="s">
        <v>224</v>
      </c>
      <c r="AC212" s="2">
        <f t="shared" si="25"/>
        <v>8950200</v>
      </c>
      <c r="AD212" s="2">
        <f t="shared" ref="AD212:AH227" si="27">AD211+AI212</f>
        <v>9166300</v>
      </c>
      <c r="AE212" s="2">
        <f t="shared" si="27"/>
        <v>7260700</v>
      </c>
      <c r="AF212" s="2">
        <f t="shared" si="27"/>
        <v>9770400</v>
      </c>
      <c r="AG212" s="2">
        <f t="shared" si="27"/>
        <v>10006700</v>
      </c>
      <c r="AH212" s="2">
        <f t="shared" si="27"/>
        <v>8546900</v>
      </c>
      <c r="AI212" s="2" cm="1">
        <f t="array" ref="AI212">_xlfn.XLOOKUP(AI$1&amp;$AB212,$M$3:$M$1662&amp;$N$3:$N$1662,$O$3:$O$1662,0,0,1)</f>
        <v>6500</v>
      </c>
      <c r="AJ212" s="2" cm="1">
        <f t="array" ref="AJ212">_xlfn.XLOOKUP(AJ$1&amp;$AB212,$M$3:$M$1662&amp;$N$3:$N$1662,$O$3:$O$1662,0,0,1)</f>
        <v>23400</v>
      </c>
      <c r="AK212" s="2" cm="1">
        <f t="array" ref="AK212">_xlfn.XLOOKUP(AK$1&amp;$AB212,$M$3:$M$1662&amp;$N$3:$N$1662,$O$3:$O$1662,0,0,1)</f>
        <v>8700</v>
      </c>
      <c r="AL212" s="2" cm="1">
        <f t="array" ref="AL212">_xlfn.XLOOKUP(AL$1&amp;$AB212,$M$3:$M$1662&amp;$N$3:$N$1662,$O$3:$O$1662,0,0,1)</f>
        <v>7100</v>
      </c>
      <c r="AM212" s="2" cm="1">
        <f t="array" ref="AM212">_xlfn.XLOOKUP(AM$1&amp;$AB212,$M$3:$M$1662&amp;$N$3:$N$1662,$O$3:$O$1662,0,0,1)</f>
        <v>7400</v>
      </c>
    </row>
    <row r="213" spans="13:39" x14ac:dyDescent="0.4">
      <c r="M213" t="s">
        <v>870</v>
      </c>
      <c r="N213" t="s">
        <v>453</v>
      </c>
      <c r="O213">
        <v>7400</v>
      </c>
      <c r="AB213" t="s">
        <v>239</v>
      </c>
      <c r="AC213" s="2">
        <f t="shared" si="25"/>
        <v>8981140</v>
      </c>
      <c r="AD213" s="2">
        <f t="shared" si="27"/>
        <v>9224800</v>
      </c>
      <c r="AE213" s="2">
        <f t="shared" si="27"/>
        <v>7274300</v>
      </c>
      <c r="AF213" s="2">
        <f t="shared" si="27"/>
        <v>9828100</v>
      </c>
      <c r="AG213" s="2">
        <f t="shared" si="27"/>
        <v>10015500</v>
      </c>
      <c r="AH213" s="2">
        <f t="shared" si="27"/>
        <v>8563000</v>
      </c>
      <c r="AI213" s="2" cm="1">
        <f t="array" ref="AI213">_xlfn.XLOOKUP(AI$1&amp;$AB213,$M$3:$M$1662&amp;$N$3:$N$1662,$O$3:$O$1662,0,0,1)</f>
        <v>58500</v>
      </c>
      <c r="AJ213" s="2" cm="1">
        <f t="array" ref="AJ213">_xlfn.XLOOKUP(AJ$1&amp;$AB213,$M$3:$M$1662&amp;$N$3:$N$1662,$O$3:$O$1662,0,0,1)</f>
        <v>13600</v>
      </c>
      <c r="AK213" s="2" cm="1">
        <f t="array" ref="AK213">_xlfn.XLOOKUP(AK$1&amp;$AB213,$M$3:$M$1662&amp;$N$3:$N$1662,$O$3:$O$1662,0,0,1)</f>
        <v>57700</v>
      </c>
      <c r="AL213" s="2" cm="1">
        <f t="array" ref="AL213">_xlfn.XLOOKUP(AL$1&amp;$AB213,$M$3:$M$1662&amp;$N$3:$N$1662,$O$3:$O$1662,0,0,1)</f>
        <v>8800</v>
      </c>
      <c r="AM213" s="2" cm="1">
        <f t="array" ref="AM213">_xlfn.XLOOKUP(AM$1&amp;$AB213,$M$3:$M$1662&amp;$N$3:$N$1662,$O$3:$O$1662,0,0,1)</f>
        <v>16100</v>
      </c>
    </row>
    <row r="214" spans="13:39" x14ac:dyDescent="0.4">
      <c r="M214" t="s">
        <v>870</v>
      </c>
      <c r="N214" t="s">
        <v>454</v>
      </c>
      <c r="O214">
        <v>16100</v>
      </c>
      <c r="AB214" t="s">
        <v>202</v>
      </c>
      <c r="AC214" s="2">
        <f t="shared" si="25"/>
        <v>8998960</v>
      </c>
      <c r="AD214" s="2">
        <f t="shared" si="27"/>
        <v>9244500</v>
      </c>
      <c r="AE214" s="2">
        <f t="shared" si="27"/>
        <v>7321600</v>
      </c>
      <c r="AF214" s="2">
        <f t="shared" si="27"/>
        <v>9838500</v>
      </c>
      <c r="AG214" s="2">
        <f t="shared" si="27"/>
        <v>10020200</v>
      </c>
      <c r="AH214" s="2">
        <f t="shared" si="27"/>
        <v>8570000</v>
      </c>
      <c r="AI214" s="2" cm="1">
        <f t="array" ref="AI214">_xlfn.XLOOKUP(AI$1&amp;$AB214,$M$3:$M$1662&amp;$N$3:$N$1662,$O$3:$O$1662,0,0,1)</f>
        <v>19700</v>
      </c>
      <c r="AJ214" s="2" cm="1">
        <f t="array" ref="AJ214">_xlfn.XLOOKUP(AJ$1&amp;$AB214,$M$3:$M$1662&amp;$N$3:$N$1662,$O$3:$O$1662,0,0,1)</f>
        <v>47300</v>
      </c>
      <c r="AK214" s="2" cm="1">
        <f t="array" ref="AK214">_xlfn.XLOOKUP(AK$1&amp;$AB214,$M$3:$M$1662&amp;$N$3:$N$1662,$O$3:$O$1662,0,0,1)</f>
        <v>10400</v>
      </c>
      <c r="AL214" s="2" cm="1">
        <f t="array" ref="AL214">_xlfn.XLOOKUP(AL$1&amp;$AB214,$M$3:$M$1662&amp;$N$3:$N$1662,$O$3:$O$1662,0,0,1)</f>
        <v>4700</v>
      </c>
      <c r="AM214" s="2" cm="1">
        <f t="array" ref="AM214">_xlfn.XLOOKUP(AM$1&amp;$AB214,$M$3:$M$1662&amp;$N$3:$N$1662,$O$3:$O$1662,0,0,1)</f>
        <v>7000</v>
      </c>
    </row>
    <row r="215" spans="13:39" x14ac:dyDescent="0.4">
      <c r="M215" t="s">
        <v>870</v>
      </c>
      <c r="N215" t="s">
        <v>455</v>
      </c>
      <c r="O215">
        <v>7000</v>
      </c>
      <c r="AB215" t="s">
        <v>267</v>
      </c>
      <c r="AC215" s="2">
        <f t="shared" si="25"/>
        <v>9009420</v>
      </c>
      <c r="AD215" s="2">
        <f t="shared" si="27"/>
        <v>9249800</v>
      </c>
      <c r="AE215" s="2">
        <f t="shared" si="27"/>
        <v>7329100</v>
      </c>
      <c r="AF215" s="2">
        <f t="shared" si="27"/>
        <v>9850100</v>
      </c>
      <c r="AG215" s="2">
        <f t="shared" si="27"/>
        <v>10025100</v>
      </c>
      <c r="AH215" s="2">
        <f t="shared" si="27"/>
        <v>8593000</v>
      </c>
      <c r="AI215" s="2" cm="1">
        <f t="array" ref="AI215">_xlfn.XLOOKUP(AI$1&amp;$AB215,$M$3:$M$1662&amp;$N$3:$N$1662,$O$3:$O$1662,0,0,1)</f>
        <v>5300</v>
      </c>
      <c r="AJ215" s="2" cm="1">
        <f t="array" ref="AJ215">_xlfn.XLOOKUP(AJ$1&amp;$AB215,$M$3:$M$1662&amp;$N$3:$N$1662,$O$3:$O$1662,0,0,1)</f>
        <v>7500</v>
      </c>
      <c r="AK215" s="2" cm="1">
        <f t="array" ref="AK215">_xlfn.XLOOKUP(AK$1&amp;$AB215,$M$3:$M$1662&amp;$N$3:$N$1662,$O$3:$O$1662,0,0,1)</f>
        <v>11600</v>
      </c>
      <c r="AL215" s="2" cm="1">
        <f t="array" ref="AL215">_xlfn.XLOOKUP(AL$1&amp;$AB215,$M$3:$M$1662&amp;$N$3:$N$1662,$O$3:$O$1662,0,0,1)</f>
        <v>4900</v>
      </c>
      <c r="AM215" s="2" cm="1">
        <f t="array" ref="AM215">_xlfn.XLOOKUP(AM$1&amp;$AB215,$M$3:$M$1662&amp;$N$3:$N$1662,$O$3:$O$1662,0,0,1)</f>
        <v>23000</v>
      </c>
    </row>
    <row r="216" spans="13:39" x14ac:dyDescent="0.4">
      <c r="M216" t="s">
        <v>870</v>
      </c>
      <c r="N216" t="s">
        <v>456</v>
      </c>
      <c r="O216">
        <v>23000</v>
      </c>
      <c r="AB216" t="s">
        <v>93</v>
      </c>
      <c r="AC216" s="2">
        <f t="shared" si="25"/>
        <v>9019060</v>
      </c>
      <c r="AD216" s="2">
        <f t="shared" si="27"/>
        <v>9259800</v>
      </c>
      <c r="AE216" s="2">
        <f t="shared" si="27"/>
        <v>7337800</v>
      </c>
      <c r="AF216" s="2">
        <f t="shared" si="27"/>
        <v>9855300</v>
      </c>
      <c r="AG216" s="2">
        <f t="shared" si="27"/>
        <v>10035000</v>
      </c>
      <c r="AH216" s="2">
        <f t="shared" si="27"/>
        <v>8607400</v>
      </c>
      <c r="AI216" s="2" cm="1">
        <f t="array" ref="AI216">_xlfn.XLOOKUP(AI$1&amp;$AB216,$M$3:$M$1662&amp;$N$3:$N$1662,$O$3:$O$1662,0,0,1)</f>
        <v>10000</v>
      </c>
      <c r="AJ216" s="2" cm="1">
        <f t="array" ref="AJ216">_xlfn.XLOOKUP(AJ$1&amp;$AB216,$M$3:$M$1662&amp;$N$3:$N$1662,$O$3:$O$1662,0,0,1)</f>
        <v>8700</v>
      </c>
      <c r="AK216" s="2" cm="1">
        <f t="array" ref="AK216">_xlfn.XLOOKUP(AK$1&amp;$AB216,$M$3:$M$1662&amp;$N$3:$N$1662,$O$3:$O$1662,0,0,1)</f>
        <v>5200</v>
      </c>
      <c r="AL216" s="2" cm="1">
        <f t="array" ref="AL216">_xlfn.XLOOKUP(AL$1&amp;$AB216,$M$3:$M$1662&amp;$N$3:$N$1662,$O$3:$O$1662,0,0,1)</f>
        <v>9900</v>
      </c>
      <c r="AM216" s="2" cm="1">
        <f t="array" ref="AM216">_xlfn.XLOOKUP(AM$1&amp;$AB216,$M$3:$M$1662&amp;$N$3:$N$1662,$O$3:$O$1662,0,0,1)</f>
        <v>14400</v>
      </c>
    </row>
    <row r="217" spans="13:39" x14ac:dyDescent="0.4">
      <c r="M217" t="s">
        <v>870</v>
      </c>
      <c r="N217" t="s">
        <v>457</v>
      </c>
      <c r="O217">
        <v>14400</v>
      </c>
      <c r="AB217" t="s">
        <v>159</v>
      </c>
      <c r="AC217" s="2">
        <f t="shared" si="25"/>
        <v>9028940</v>
      </c>
      <c r="AD217" s="2">
        <f t="shared" si="27"/>
        <v>9263800</v>
      </c>
      <c r="AE217" s="2">
        <f t="shared" si="27"/>
        <v>7341100</v>
      </c>
      <c r="AF217" s="2">
        <f t="shared" si="27"/>
        <v>9876200</v>
      </c>
      <c r="AG217" s="2">
        <f t="shared" si="27"/>
        <v>10049700</v>
      </c>
      <c r="AH217" s="2">
        <f t="shared" si="27"/>
        <v>8613900</v>
      </c>
      <c r="AI217" s="2" cm="1">
        <f t="array" ref="AI217">_xlfn.XLOOKUP(AI$1&amp;$AB217,$M$3:$M$1662&amp;$N$3:$N$1662,$O$3:$O$1662,0,0,1)</f>
        <v>4000</v>
      </c>
      <c r="AJ217" s="2" cm="1">
        <f t="array" ref="AJ217">_xlfn.XLOOKUP(AJ$1&amp;$AB217,$M$3:$M$1662&amp;$N$3:$N$1662,$O$3:$O$1662,0,0,1)</f>
        <v>3300</v>
      </c>
      <c r="AK217" s="2" cm="1">
        <f t="array" ref="AK217">_xlfn.XLOOKUP(AK$1&amp;$AB217,$M$3:$M$1662&amp;$N$3:$N$1662,$O$3:$O$1662,0,0,1)</f>
        <v>20900</v>
      </c>
      <c r="AL217" s="2" cm="1">
        <f t="array" ref="AL217">_xlfn.XLOOKUP(AL$1&amp;$AB217,$M$3:$M$1662&amp;$N$3:$N$1662,$O$3:$O$1662,0,0,1)</f>
        <v>14700</v>
      </c>
      <c r="AM217" s="2" cm="1">
        <f t="array" ref="AM217">_xlfn.XLOOKUP(AM$1&amp;$AB217,$M$3:$M$1662&amp;$N$3:$N$1662,$O$3:$O$1662,0,0,1)</f>
        <v>6500</v>
      </c>
    </row>
    <row r="218" spans="13:39" x14ac:dyDescent="0.4">
      <c r="M218" t="s">
        <v>870</v>
      </c>
      <c r="N218" t="s">
        <v>458</v>
      </c>
      <c r="O218">
        <v>6500</v>
      </c>
      <c r="AB218" t="s">
        <v>275</v>
      </c>
      <c r="AC218" s="2">
        <f t="shared" si="25"/>
        <v>9041520</v>
      </c>
      <c r="AD218" s="2">
        <f t="shared" si="27"/>
        <v>9269600</v>
      </c>
      <c r="AE218" s="2">
        <f t="shared" si="27"/>
        <v>7344000</v>
      </c>
      <c r="AF218" s="2">
        <f t="shared" si="27"/>
        <v>9909400</v>
      </c>
      <c r="AG218" s="2">
        <f t="shared" si="27"/>
        <v>10059500</v>
      </c>
      <c r="AH218" s="2">
        <f t="shared" si="27"/>
        <v>8625100</v>
      </c>
      <c r="AI218" s="2" cm="1">
        <f t="array" ref="AI218">_xlfn.XLOOKUP(AI$1&amp;$AB218,$M$3:$M$1662&amp;$N$3:$N$1662,$O$3:$O$1662,0,0,1)</f>
        <v>5800</v>
      </c>
      <c r="AJ218" s="2" cm="1">
        <f t="array" ref="AJ218">_xlfn.XLOOKUP(AJ$1&amp;$AB218,$M$3:$M$1662&amp;$N$3:$N$1662,$O$3:$O$1662,0,0,1)</f>
        <v>2900</v>
      </c>
      <c r="AK218" s="2" cm="1">
        <f t="array" ref="AK218">_xlfn.XLOOKUP(AK$1&amp;$AB218,$M$3:$M$1662&amp;$N$3:$N$1662,$O$3:$O$1662,0,0,1)</f>
        <v>33200</v>
      </c>
      <c r="AL218" s="2" cm="1">
        <f t="array" ref="AL218">_xlfn.XLOOKUP(AL$1&amp;$AB218,$M$3:$M$1662&amp;$N$3:$N$1662,$O$3:$O$1662,0,0,1)</f>
        <v>9800</v>
      </c>
      <c r="AM218" s="2" cm="1">
        <f t="array" ref="AM218">_xlfn.XLOOKUP(AM$1&amp;$AB218,$M$3:$M$1662&amp;$N$3:$N$1662,$O$3:$O$1662,0,0,1)</f>
        <v>11200</v>
      </c>
    </row>
    <row r="219" spans="13:39" x14ac:dyDescent="0.4">
      <c r="M219" t="s">
        <v>870</v>
      </c>
      <c r="N219" t="s">
        <v>459</v>
      </c>
      <c r="O219">
        <v>11200</v>
      </c>
      <c r="AB219" t="s">
        <v>256</v>
      </c>
      <c r="AC219" s="2">
        <f t="shared" si="25"/>
        <v>9050960</v>
      </c>
      <c r="AD219" s="2">
        <f t="shared" si="27"/>
        <v>9276600</v>
      </c>
      <c r="AE219" s="2">
        <f t="shared" si="27"/>
        <v>7352700</v>
      </c>
      <c r="AF219" s="2">
        <f t="shared" si="27"/>
        <v>9924500</v>
      </c>
      <c r="AG219" s="2">
        <f t="shared" si="27"/>
        <v>10064200</v>
      </c>
      <c r="AH219" s="2">
        <f t="shared" si="27"/>
        <v>8636800</v>
      </c>
      <c r="AI219" s="2" cm="1">
        <f t="array" ref="AI219">_xlfn.XLOOKUP(AI$1&amp;$AB219,$M$3:$M$1662&amp;$N$3:$N$1662,$O$3:$O$1662,0,0,1)</f>
        <v>7000</v>
      </c>
      <c r="AJ219" s="2" cm="1">
        <f t="array" ref="AJ219">_xlfn.XLOOKUP(AJ$1&amp;$AB219,$M$3:$M$1662&amp;$N$3:$N$1662,$O$3:$O$1662,0,0,1)</f>
        <v>8700</v>
      </c>
      <c r="AK219" s="2" cm="1">
        <f t="array" ref="AK219">_xlfn.XLOOKUP(AK$1&amp;$AB219,$M$3:$M$1662&amp;$N$3:$N$1662,$O$3:$O$1662,0,0,1)</f>
        <v>15100</v>
      </c>
      <c r="AL219" s="2" cm="1">
        <f t="array" ref="AL219">_xlfn.XLOOKUP(AL$1&amp;$AB219,$M$3:$M$1662&amp;$N$3:$N$1662,$O$3:$O$1662,0,0,1)</f>
        <v>4700</v>
      </c>
      <c r="AM219" s="2" cm="1">
        <f t="array" ref="AM219">_xlfn.XLOOKUP(AM$1&amp;$AB219,$M$3:$M$1662&amp;$N$3:$N$1662,$O$3:$O$1662,0,0,1)</f>
        <v>11700</v>
      </c>
    </row>
    <row r="220" spans="13:39" x14ac:dyDescent="0.4">
      <c r="M220" t="s">
        <v>870</v>
      </c>
      <c r="N220" t="s">
        <v>460</v>
      </c>
      <c r="O220">
        <v>11700</v>
      </c>
      <c r="AB220" t="s">
        <v>264</v>
      </c>
      <c r="AC220" s="2">
        <f t="shared" si="25"/>
        <v>9059860</v>
      </c>
      <c r="AD220" s="2">
        <f t="shared" si="27"/>
        <v>9283900</v>
      </c>
      <c r="AE220" s="2">
        <f t="shared" si="27"/>
        <v>7357200</v>
      </c>
      <c r="AF220" s="2">
        <f t="shared" si="27"/>
        <v>9940100</v>
      </c>
      <c r="AG220" s="2">
        <f t="shared" si="27"/>
        <v>10076000</v>
      </c>
      <c r="AH220" s="2">
        <f t="shared" si="27"/>
        <v>8642100</v>
      </c>
      <c r="AI220" s="2" cm="1">
        <f t="array" ref="AI220">_xlfn.XLOOKUP(AI$1&amp;$AB220,$M$3:$M$1662&amp;$N$3:$N$1662,$O$3:$O$1662,0,0,1)</f>
        <v>7300</v>
      </c>
      <c r="AJ220" s="2" cm="1">
        <f t="array" ref="AJ220">_xlfn.XLOOKUP(AJ$1&amp;$AB220,$M$3:$M$1662&amp;$N$3:$N$1662,$O$3:$O$1662,0,0,1)</f>
        <v>4500</v>
      </c>
      <c r="AK220" s="2" cm="1">
        <f t="array" ref="AK220">_xlfn.XLOOKUP(AK$1&amp;$AB220,$M$3:$M$1662&amp;$N$3:$N$1662,$O$3:$O$1662,0,0,1)</f>
        <v>15600</v>
      </c>
      <c r="AL220" s="2" cm="1">
        <f t="array" ref="AL220">_xlfn.XLOOKUP(AL$1&amp;$AB220,$M$3:$M$1662&amp;$N$3:$N$1662,$O$3:$O$1662,0,0,1)</f>
        <v>11800</v>
      </c>
      <c r="AM220" s="2" cm="1">
        <f t="array" ref="AM220">_xlfn.XLOOKUP(AM$1&amp;$AB220,$M$3:$M$1662&amp;$N$3:$N$1662,$O$3:$O$1662,0,0,1)</f>
        <v>5300</v>
      </c>
    </row>
    <row r="221" spans="13:39" x14ac:dyDescent="0.4">
      <c r="M221" t="s">
        <v>870</v>
      </c>
      <c r="N221" t="s">
        <v>461</v>
      </c>
      <c r="O221">
        <v>5300</v>
      </c>
      <c r="AB221" t="s">
        <v>126</v>
      </c>
      <c r="AC221" s="2">
        <f t="shared" si="25"/>
        <v>9072740</v>
      </c>
      <c r="AD221" s="2">
        <f t="shared" si="27"/>
        <v>9291400</v>
      </c>
      <c r="AE221" s="2">
        <f t="shared" si="27"/>
        <v>7381700</v>
      </c>
      <c r="AF221" s="2">
        <f t="shared" si="27"/>
        <v>9958500</v>
      </c>
      <c r="AG221" s="2">
        <f t="shared" si="27"/>
        <v>10083500</v>
      </c>
      <c r="AH221" s="2">
        <f t="shared" si="27"/>
        <v>8648600</v>
      </c>
      <c r="AI221" s="2" cm="1">
        <f t="array" ref="AI221">_xlfn.XLOOKUP(AI$1&amp;$AB221,$M$3:$M$1662&amp;$N$3:$N$1662,$O$3:$O$1662,0,0,1)</f>
        <v>7500</v>
      </c>
      <c r="AJ221" s="2" cm="1">
        <f t="array" ref="AJ221">_xlfn.XLOOKUP(AJ$1&amp;$AB221,$M$3:$M$1662&amp;$N$3:$N$1662,$O$3:$O$1662,0,0,1)</f>
        <v>24500</v>
      </c>
      <c r="AK221" s="2" cm="1">
        <f t="array" ref="AK221">_xlfn.XLOOKUP(AK$1&amp;$AB221,$M$3:$M$1662&amp;$N$3:$N$1662,$O$3:$O$1662,0,0,1)</f>
        <v>18400</v>
      </c>
      <c r="AL221" s="2" cm="1">
        <f t="array" ref="AL221">_xlfn.XLOOKUP(AL$1&amp;$AB221,$M$3:$M$1662&amp;$N$3:$N$1662,$O$3:$O$1662,0,0,1)</f>
        <v>7500</v>
      </c>
      <c r="AM221" s="2" cm="1">
        <f t="array" ref="AM221">_xlfn.XLOOKUP(AM$1&amp;$AB221,$M$3:$M$1662&amp;$N$3:$N$1662,$O$3:$O$1662,0,0,1)</f>
        <v>6500</v>
      </c>
    </row>
    <row r="222" spans="13:39" x14ac:dyDescent="0.4">
      <c r="M222" t="s">
        <v>870</v>
      </c>
      <c r="N222" t="s">
        <v>462</v>
      </c>
      <c r="O222">
        <v>6500</v>
      </c>
      <c r="AB222" t="s">
        <v>252</v>
      </c>
      <c r="AC222" s="2">
        <f t="shared" si="25"/>
        <v>9092400</v>
      </c>
      <c r="AD222" s="2">
        <f t="shared" si="27"/>
        <v>9317000</v>
      </c>
      <c r="AE222" s="2">
        <f t="shared" si="27"/>
        <v>7389600</v>
      </c>
      <c r="AF222" s="2">
        <f t="shared" si="27"/>
        <v>10006100</v>
      </c>
      <c r="AG222" s="2">
        <f t="shared" si="27"/>
        <v>10089400</v>
      </c>
      <c r="AH222" s="2">
        <f t="shared" si="27"/>
        <v>8659900</v>
      </c>
      <c r="AI222" s="2" cm="1">
        <f t="array" ref="AI222">_xlfn.XLOOKUP(AI$1&amp;$AB222,$M$3:$M$1662&amp;$N$3:$N$1662,$O$3:$O$1662,0,0,1)</f>
        <v>25600</v>
      </c>
      <c r="AJ222" s="2" cm="1">
        <f t="array" ref="AJ222">_xlfn.XLOOKUP(AJ$1&amp;$AB222,$M$3:$M$1662&amp;$N$3:$N$1662,$O$3:$O$1662,0,0,1)</f>
        <v>7900</v>
      </c>
      <c r="AK222" s="2" cm="1">
        <f t="array" ref="AK222">_xlfn.XLOOKUP(AK$1&amp;$AB222,$M$3:$M$1662&amp;$N$3:$N$1662,$O$3:$O$1662,0,0,1)</f>
        <v>47600</v>
      </c>
      <c r="AL222" s="2" cm="1">
        <f t="array" ref="AL222">_xlfn.XLOOKUP(AL$1&amp;$AB222,$M$3:$M$1662&amp;$N$3:$N$1662,$O$3:$O$1662,0,0,1)</f>
        <v>5900</v>
      </c>
      <c r="AM222" s="2" cm="1">
        <f t="array" ref="AM222">_xlfn.XLOOKUP(AM$1&amp;$AB222,$M$3:$M$1662&amp;$N$3:$N$1662,$O$3:$O$1662,0,0,1)</f>
        <v>11300</v>
      </c>
    </row>
    <row r="223" spans="13:39" x14ac:dyDescent="0.4">
      <c r="M223" t="s">
        <v>870</v>
      </c>
      <c r="N223" t="s">
        <v>463</v>
      </c>
      <c r="O223">
        <v>11300</v>
      </c>
      <c r="AB223" t="s">
        <v>212</v>
      </c>
      <c r="AC223" s="2">
        <f t="shared" si="25"/>
        <v>9108000</v>
      </c>
      <c r="AD223" s="2">
        <f t="shared" si="27"/>
        <v>9324800</v>
      </c>
      <c r="AE223" s="2">
        <f t="shared" si="27"/>
        <v>7404800</v>
      </c>
      <c r="AF223" s="2">
        <f t="shared" si="27"/>
        <v>10017100</v>
      </c>
      <c r="AG223" s="2">
        <f t="shared" si="27"/>
        <v>10125400</v>
      </c>
      <c r="AH223" s="2">
        <f t="shared" si="27"/>
        <v>8667900</v>
      </c>
      <c r="AI223" s="2" cm="1">
        <f t="array" ref="AI223">_xlfn.XLOOKUP(AI$1&amp;$AB223,$M$3:$M$1662&amp;$N$3:$N$1662,$O$3:$O$1662,0,0,1)</f>
        <v>7800</v>
      </c>
      <c r="AJ223" s="2" cm="1">
        <f t="array" ref="AJ223">_xlfn.XLOOKUP(AJ$1&amp;$AB223,$M$3:$M$1662&amp;$N$3:$N$1662,$O$3:$O$1662,0,0,1)</f>
        <v>15200</v>
      </c>
      <c r="AK223" s="2" cm="1">
        <f t="array" ref="AK223">_xlfn.XLOOKUP(AK$1&amp;$AB223,$M$3:$M$1662&amp;$N$3:$N$1662,$O$3:$O$1662,0,0,1)</f>
        <v>11000</v>
      </c>
      <c r="AL223" s="2" cm="1">
        <f t="array" ref="AL223">_xlfn.XLOOKUP(AL$1&amp;$AB223,$M$3:$M$1662&amp;$N$3:$N$1662,$O$3:$O$1662,0,0,1)</f>
        <v>36000</v>
      </c>
      <c r="AM223" s="2" cm="1">
        <f t="array" ref="AM223">_xlfn.XLOOKUP(AM$1&amp;$AB223,$M$3:$M$1662&amp;$N$3:$N$1662,$O$3:$O$1662,0,0,1)</f>
        <v>8000</v>
      </c>
    </row>
    <row r="224" spans="13:39" x14ac:dyDescent="0.4">
      <c r="M224" t="s">
        <v>870</v>
      </c>
      <c r="N224" t="s">
        <v>464</v>
      </c>
      <c r="O224">
        <v>8000</v>
      </c>
      <c r="AB224" t="s">
        <v>242</v>
      </c>
      <c r="AC224" s="2">
        <f t="shared" si="25"/>
        <v>9121620</v>
      </c>
      <c r="AD224" s="2">
        <f t="shared" si="27"/>
        <v>9334500</v>
      </c>
      <c r="AE224" s="2">
        <f t="shared" si="27"/>
        <v>7431800</v>
      </c>
      <c r="AF224" s="2">
        <f t="shared" si="27"/>
        <v>10030000</v>
      </c>
      <c r="AG224" s="2">
        <f t="shared" si="27"/>
        <v>10131100</v>
      </c>
      <c r="AH224" s="2">
        <f t="shared" si="27"/>
        <v>8680700</v>
      </c>
      <c r="AI224" s="2" cm="1">
        <f t="array" ref="AI224">_xlfn.XLOOKUP(AI$1&amp;$AB224,$M$3:$M$1662&amp;$N$3:$N$1662,$O$3:$O$1662,0,0,1)</f>
        <v>9700</v>
      </c>
      <c r="AJ224" s="2" cm="1">
        <f t="array" ref="AJ224">_xlfn.XLOOKUP(AJ$1&amp;$AB224,$M$3:$M$1662&amp;$N$3:$N$1662,$O$3:$O$1662,0,0,1)</f>
        <v>27000</v>
      </c>
      <c r="AK224" s="2" cm="1">
        <f t="array" ref="AK224">_xlfn.XLOOKUP(AK$1&amp;$AB224,$M$3:$M$1662&amp;$N$3:$N$1662,$O$3:$O$1662,0,0,1)</f>
        <v>12900</v>
      </c>
      <c r="AL224" s="2" cm="1">
        <f t="array" ref="AL224">_xlfn.XLOOKUP(AL$1&amp;$AB224,$M$3:$M$1662&amp;$N$3:$N$1662,$O$3:$O$1662,0,0,1)</f>
        <v>5700</v>
      </c>
      <c r="AM224" s="2" cm="1">
        <f t="array" ref="AM224">_xlfn.XLOOKUP(AM$1&amp;$AB224,$M$3:$M$1662&amp;$N$3:$N$1662,$O$3:$O$1662,0,0,1)</f>
        <v>12800</v>
      </c>
    </row>
    <row r="225" spans="13:39" x14ac:dyDescent="0.4">
      <c r="M225" t="s">
        <v>870</v>
      </c>
      <c r="N225" t="s">
        <v>465</v>
      </c>
      <c r="O225">
        <v>12800</v>
      </c>
      <c r="AB225" t="s">
        <v>307</v>
      </c>
      <c r="AC225" s="2">
        <f t="shared" si="25"/>
        <v>9136180</v>
      </c>
      <c r="AD225" s="2">
        <f t="shared" si="27"/>
        <v>9346400</v>
      </c>
      <c r="AE225" s="2">
        <f t="shared" si="27"/>
        <v>7446300</v>
      </c>
      <c r="AF225" s="2">
        <f t="shared" si="27"/>
        <v>10037200</v>
      </c>
      <c r="AG225" s="2">
        <f t="shared" si="27"/>
        <v>10154500</v>
      </c>
      <c r="AH225" s="2">
        <f t="shared" si="27"/>
        <v>8696500</v>
      </c>
      <c r="AI225" s="2" cm="1">
        <f t="array" ref="AI225">_xlfn.XLOOKUP(AI$1&amp;$AB225,$M$3:$M$1662&amp;$N$3:$N$1662,$O$3:$O$1662,0,0,1)</f>
        <v>11900</v>
      </c>
      <c r="AJ225" s="2" cm="1">
        <f t="array" ref="AJ225">_xlfn.XLOOKUP(AJ$1&amp;$AB225,$M$3:$M$1662&amp;$N$3:$N$1662,$O$3:$O$1662,0,0,1)</f>
        <v>14500</v>
      </c>
      <c r="AK225" s="2" cm="1">
        <f t="array" ref="AK225">_xlfn.XLOOKUP(AK$1&amp;$AB225,$M$3:$M$1662&amp;$N$3:$N$1662,$O$3:$O$1662,0,0,1)</f>
        <v>7200</v>
      </c>
      <c r="AL225" s="2" cm="1">
        <f t="array" ref="AL225">_xlfn.XLOOKUP(AL$1&amp;$AB225,$M$3:$M$1662&amp;$N$3:$N$1662,$O$3:$O$1662,0,0,1)</f>
        <v>23400</v>
      </c>
      <c r="AM225" s="2" cm="1">
        <f t="array" ref="AM225">_xlfn.XLOOKUP(AM$1&amp;$AB225,$M$3:$M$1662&amp;$N$3:$N$1662,$O$3:$O$1662,0,0,1)</f>
        <v>15800</v>
      </c>
    </row>
    <row r="226" spans="13:39" x14ac:dyDescent="0.4">
      <c r="M226" t="s">
        <v>870</v>
      </c>
      <c r="N226" t="s">
        <v>466</v>
      </c>
      <c r="O226">
        <v>15800</v>
      </c>
      <c r="AB226" t="s">
        <v>286</v>
      </c>
      <c r="AC226" s="2">
        <f t="shared" si="25"/>
        <v>9161680</v>
      </c>
      <c r="AD226" s="2">
        <f t="shared" si="27"/>
        <v>9363800</v>
      </c>
      <c r="AE226" s="2">
        <f t="shared" si="27"/>
        <v>7518000</v>
      </c>
      <c r="AF226" s="2">
        <f t="shared" si="27"/>
        <v>10050200</v>
      </c>
      <c r="AG226" s="2">
        <f t="shared" si="27"/>
        <v>10171100</v>
      </c>
      <c r="AH226" s="2">
        <f t="shared" si="27"/>
        <v>8705300</v>
      </c>
      <c r="AI226" s="2" cm="1">
        <f t="array" ref="AI226">_xlfn.XLOOKUP(AI$1&amp;$AB226,$M$3:$M$1662&amp;$N$3:$N$1662,$O$3:$O$1662,0,0,1)</f>
        <v>17400</v>
      </c>
      <c r="AJ226" s="2" cm="1">
        <f t="array" ref="AJ226">_xlfn.XLOOKUP(AJ$1&amp;$AB226,$M$3:$M$1662&amp;$N$3:$N$1662,$O$3:$O$1662,0,0,1)</f>
        <v>71700</v>
      </c>
      <c r="AK226" s="2" cm="1">
        <f t="array" ref="AK226">_xlfn.XLOOKUP(AK$1&amp;$AB226,$M$3:$M$1662&amp;$N$3:$N$1662,$O$3:$O$1662,0,0,1)</f>
        <v>13000</v>
      </c>
      <c r="AL226" s="2" cm="1">
        <f t="array" ref="AL226">_xlfn.XLOOKUP(AL$1&amp;$AB226,$M$3:$M$1662&amp;$N$3:$N$1662,$O$3:$O$1662,0,0,1)</f>
        <v>16600</v>
      </c>
      <c r="AM226" s="2" cm="1">
        <f t="array" ref="AM226">_xlfn.XLOOKUP(AM$1&amp;$AB226,$M$3:$M$1662&amp;$N$3:$N$1662,$O$3:$O$1662,0,0,1)</f>
        <v>8800</v>
      </c>
    </row>
    <row r="227" spans="13:39" x14ac:dyDescent="0.4">
      <c r="M227" t="s">
        <v>870</v>
      </c>
      <c r="N227" t="s">
        <v>467</v>
      </c>
      <c r="O227">
        <v>8800</v>
      </c>
      <c r="AB227" t="s">
        <v>179</v>
      </c>
      <c r="AC227" s="2">
        <f t="shared" si="25"/>
        <v>9172380</v>
      </c>
      <c r="AD227" s="2">
        <f t="shared" si="27"/>
        <v>9385600</v>
      </c>
      <c r="AE227" s="2">
        <f t="shared" si="27"/>
        <v>7523700</v>
      </c>
      <c r="AF227" s="2">
        <f t="shared" si="27"/>
        <v>10062400</v>
      </c>
      <c r="AG227" s="2">
        <f t="shared" si="27"/>
        <v>10177100</v>
      </c>
      <c r="AH227" s="2">
        <f t="shared" si="27"/>
        <v>8713100</v>
      </c>
      <c r="AI227" s="2" cm="1">
        <f t="array" ref="AI227">_xlfn.XLOOKUP(AI$1&amp;$AB227,$M$3:$M$1662&amp;$N$3:$N$1662,$O$3:$O$1662,0,0,1)</f>
        <v>21800</v>
      </c>
      <c r="AJ227" s="2" cm="1">
        <f t="array" ref="AJ227">_xlfn.XLOOKUP(AJ$1&amp;$AB227,$M$3:$M$1662&amp;$N$3:$N$1662,$O$3:$O$1662,0,0,1)</f>
        <v>5700</v>
      </c>
      <c r="AK227" s="2" cm="1">
        <f t="array" ref="AK227">_xlfn.XLOOKUP(AK$1&amp;$AB227,$M$3:$M$1662&amp;$N$3:$N$1662,$O$3:$O$1662,0,0,1)</f>
        <v>12200</v>
      </c>
      <c r="AL227" s="2" cm="1">
        <f t="array" ref="AL227">_xlfn.XLOOKUP(AL$1&amp;$AB227,$M$3:$M$1662&amp;$N$3:$N$1662,$O$3:$O$1662,0,0,1)</f>
        <v>6000</v>
      </c>
      <c r="AM227" s="2" cm="1">
        <f t="array" ref="AM227">_xlfn.XLOOKUP(AM$1&amp;$AB227,$M$3:$M$1662&amp;$N$3:$N$1662,$O$3:$O$1662,0,0,1)</f>
        <v>7800</v>
      </c>
    </row>
    <row r="228" spans="13:39" x14ac:dyDescent="0.4">
      <c r="M228" t="s">
        <v>870</v>
      </c>
      <c r="N228" t="s">
        <v>468</v>
      </c>
      <c r="O228">
        <v>7800</v>
      </c>
      <c r="AB228" t="s">
        <v>120</v>
      </c>
      <c r="AC228" s="2">
        <f t="shared" si="25"/>
        <v>9186780</v>
      </c>
      <c r="AD228" s="2">
        <f t="shared" ref="AD228:AH243" si="28">AD227+AI228</f>
        <v>9397500</v>
      </c>
      <c r="AE228" s="2">
        <f t="shared" si="28"/>
        <v>7544500</v>
      </c>
      <c r="AF228" s="2">
        <f t="shared" si="28"/>
        <v>10069000</v>
      </c>
      <c r="AG228" s="2">
        <f t="shared" si="28"/>
        <v>10197300</v>
      </c>
      <c r="AH228" s="2">
        <f t="shared" si="28"/>
        <v>8725600</v>
      </c>
      <c r="AI228" s="2" cm="1">
        <f t="array" ref="AI228">_xlfn.XLOOKUP(AI$1&amp;$AB228,$M$3:$M$1662&amp;$N$3:$N$1662,$O$3:$O$1662,0,0,1)</f>
        <v>11900</v>
      </c>
      <c r="AJ228" s="2" cm="1">
        <f t="array" ref="AJ228">_xlfn.XLOOKUP(AJ$1&amp;$AB228,$M$3:$M$1662&amp;$N$3:$N$1662,$O$3:$O$1662,0,0,1)</f>
        <v>20800</v>
      </c>
      <c r="AK228" s="2" cm="1">
        <f t="array" ref="AK228">_xlfn.XLOOKUP(AK$1&amp;$AB228,$M$3:$M$1662&amp;$N$3:$N$1662,$O$3:$O$1662,0,0,1)</f>
        <v>6600</v>
      </c>
      <c r="AL228" s="2" cm="1">
        <f t="array" ref="AL228">_xlfn.XLOOKUP(AL$1&amp;$AB228,$M$3:$M$1662&amp;$N$3:$N$1662,$O$3:$O$1662,0,0,1)</f>
        <v>20200</v>
      </c>
      <c r="AM228" s="2" cm="1">
        <f t="array" ref="AM228">_xlfn.XLOOKUP(AM$1&amp;$AB228,$M$3:$M$1662&amp;$N$3:$N$1662,$O$3:$O$1662,0,0,1)</f>
        <v>12500</v>
      </c>
    </row>
    <row r="229" spans="13:39" x14ac:dyDescent="0.4">
      <c r="M229" t="s">
        <v>870</v>
      </c>
      <c r="N229" t="s">
        <v>469</v>
      </c>
      <c r="O229">
        <v>12500</v>
      </c>
      <c r="AB229" t="s">
        <v>57</v>
      </c>
      <c r="AC229" s="2">
        <f t="shared" si="25"/>
        <v>9208180</v>
      </c>
      <c r="AD229" s="2">
        <f t="shared" si="28"/>
        <v>9403100</v>
      </c>
      <c r="AE229" s="2">
        <f t="shared" si="28"/>
        <v>7565500</v>
      </c>
      <c r="AF229" s="2">
        <f t="shared" si="28"/>
        <v>10128100</v>
      </c>
      <c r="AG229" s="2">
        <f t="shared" si="28"/>
        <v>10203700</v>
      </c>
      <c r="AH229" s="2">
        <f t="shared" si="28"/>
        <v>8740500</v>
      </c>
      <c r="AI229" s="2" cm="1">
        <f t="array" ref="AI229">_xlfn.XLOOKUP(AI$1&amp;$AB229,$M$3:$M$1662&amp;$N$3:$N$1662,$O$3:$O$1662,0,0,1)</f>
        <v>5600</v>
      </c>
      <c r="AJ229" s="2" cm="1">
        <f t="array" ref="AJ229">_xlfn.XLOOKUP(AJ$1&amp;$AB229,$M$3:$M$1662&amp;$N$3:$N$1662,$O$3:$O$1662,0,0,1)</f>
        <v>21000</v>
      </c>
      <c r="AK229" s="2" cm="1">
        <f t="array" ref="AK229">_xlfn.XLOOKUP(AK$1&amp;$AB229,$M$3:$M$1662&amp;$N$3:$N$1662,$O$3:$O$1662,0,0,1)</f>
        <v>59100</v>
      </c>
      <c r="AL229" s="2" cm="1">
        <f t="array" ref="AL229">_xlfn.XLOOKUP(AL$1&amp;$AB229,$M$3:$M$1662&amp;$N$3:$N$1662,$O$3:$O$1662,0,0,1)</f>
        <v>6400</v>
      </c>
      <c r="AM229" s="2" cm="1">
        <f t="array" ref="AM229">_xlfn.XLOOKUP(AM$1&amp;$AB229,$M$3:$M$1662&amp;$N$3:$N$1662,$O$3:$O$1662,0,0,1)</f>
        <v>14900</v>
      </c>
    </row>
    <row r="230" spans="13:39" x14ac:dyDescent="0.4">
      <c r="M230" t="s">
        <v>870</v>
      </c>
      <c r="N230" t="s">
        <v>470</v>
      </c>
      <c r="O230">
        <v>14900</v>
      </c>
      <c r="AB230" t="s">
        <v>164</v>
      </c>
      <c r="AC230" s="2">
        <f t="shared" si="25"/>
        <v>9220700</v>
      </c>
      <c r="AD230" s="2">
        <f t="shared" si="28"/>
        <v>9424000</v>
      </c>
      <c r="AE230" s="2">
        <f t="shared" si="28"/>
        <v>7572600</v>
      </c>
      <c r="AF230" s="2">
        <f t="shared" si="28"/>
        <v>10143700</v>
      </c>
      <c r="AG230" s="2">
        <f t="shared" si="28"/>
        <v>10207900</v>
      </c>
      <c r="AH230" s="2">
        <f t="shared" si="28"/>
        <v>8755300</v>
      </c>
      <c r="AI230" s="2" cm="1">
        <f t="array" ref="AI230">_xlfn.XLOOKUP(AI$1&amp;$AB230,$M$3:$M$1662&amp;$N$3:$N$1662,$O$3:$O$1662,0,0,1)</f>
        <v>20900</v>
      </c>
      <c r="AJ230" s="2" cm="1">
        <f t="array" ref="AJ230">_xlfn.XLOOKUP(AJ$1&amp;$AB230,$M$3:$M$1662&amp;$N$3:$N$1662,$O$3:$O$1662,0,0,1)</f>
        <v>7100</v>
      </c>
      <c r="AK230" s="2" cm="1">
        <f t="array" ref="AK230">_xlfn.XLOOKUP(AK$1&amp;$AB230,$M$3:$M$1662&amp;$N$3:$N$1662,$O$3:$O$1662,0,0,1)</f>
        <v>15600</v>
      </c>
      <c r="AL230" s="2" cm="1">
        <f t="array" ref="AL230">_xlfn.XLOOKUP(AL$1&amp;$AB230,$M$3:$M$1662&amp;$N$3:$N$1662,$O$3:$O$1662,0,0,1)</f>
        <v>4200</v>
      </c>
      <c r="AM230" s="2" cm="1">
        <f t="array" ref="AM230">_xlfn.XLOOKUP(AM$1&amp;$AB230,$M$3:$M$1662&amp;$N$3:$N$1662,$O$3:$O$1662,0,0,1)</f>
        <v>14800</v>
      </c>
    </row>
    <row r="231" spans="13:39" x14ac:dyDescent="0.4">
      <c r="M231" t="s">
        <v>870</v>
      </c>
      <c r="N231" t="s">
        <v>471</v>
      </c>
      <c r="O231">
        <v>14800</v>
      </c>
      <c r="AB231" t="s">
        <v>188</v>
      </c>
      <c r="AC231" s="2">
        <f t="shared" si="25"/>
        <v>9235200</v>
      </c>
      <c r="AD231" s="2">
        <f t="shared" si="28"/>
        <v>9437400</v>
      </c>
      <c r="AE231" s="2">
        <f t="shared" si="28"/>
        <v>7593700</v>
      </c>
      <c r="AF231" s="2">
        <f t="shared" si="28"/>
        <v>10159200</v>
      </c>
      <c r="AG231" s="2">
        <f t="shared" si="28"/>
        <v>10219700</v>
      </c>
      <c r="AH231" s="2">
        <f t="shared" si="28"/>
        <v>8766000</v>
      </c>
      <c r="AI231" s="2" cm="1">
        <f t="array" ref="AI231">_xlfn.XLOOKUP(AI$1&amp;$AB231,$M$3:$M$1662&amp;$N$3:$N$1662,$O$3:$O$1662,0,0,1)</f>
        <v>13400</v>
      </c>
      <c r="AJ231" s="2" cm="1">
        <f t="array" ref="AJ231">_xlfn.XLOOKUP(AJ$1&amp;$AB231,$M$3:$M$1662&amp;$N$3:$N$1662,$O$3:$O$1662,0,0,1)</f>
        <v>21100</v>
      </c>
      <c r="AK231" s="2" cm="1">
        <f t="array" ref="AK231">_xlfn.XLOOKUP(AK$1&amp;$AB231,$M$3:$M$1662&amp;$N$3:$N$1662,$O$3:$O$1662,0,0,1)</f>
        <v>15500</v>
      </c>
      <c r="AL231" s="2" cm="1">
        <f t="array" ref="AL231">_xlfn.XLOOKUP(AL$1&amp;$AB231,$M$3:$M$1662&amp;$N$3:$N$1662,$O$3:$O$1662,0,0,1)</f>
        <v>11800</v>
      </c>
      <c r="AM231" s="2" cm="1">
        <f t="array" ref="AM231">_xlfn.XLOOKUP(AM$1&amp;$AB231,$M$3:$M$1662&amp;$N$3:$N$1662,$O$3:$O$1662,0,0,1)</f>
        <v>10700</v>
      </c>
    </row>
    <row r="232" spans="13:39" x14ac:dyDescent="0.4">
      <c r="M232" t="s">
        <v>870</v>
      </c>
      <c r="N232" t="s">
        <v>472</v>
      </c>
      <c r="O232">
        <v>10700</v>
      </c>
      <c r="AB232" t="s">
        <v>210</v>
      </c>
      <c r="AC232" s="2">
        <f t="shared" si="25"/>
        <v>9245940</v>
      </c>
      <c r="AD232" s="2">
        <f t="shared" si="28"/>
        <v>9448900</v>
      </c>
      <c r="AE232" s="2">
        <f t="shared" si="28"/>
        <v>7603900</v>
      </c>
      <c r="AF232" s="2">
        <f t="shared" si="28"/>
        <v>10178200</v>
      </c>
      <c r="AG232" s="2">
        <f t="shared" si="28"/>
        <v>10230300</v>
      </c>
      <c r="AH232" s="2">
        <f t="shared" si="28"/>
        <v>8768400</v>
      </c>
      <c r="AI232" s="2" cm="1">
        <f t="array" ref="AI232">_xlfn.XLOOKUP(AI$1&amp;$AB232,$M$3:$M$1662&amp;$N$3:$N$1662,$O$3:$O$1662,0,0,1)</f>
        <v>11500</v>
      </c>
      <c r="AJ232" s="2" cm="1">
        <f t="array" ref="AJ232">_xlfn.XLOOKUP(AJ$1&amp;$AB232,$M$3:$M$1662&amp;$N$3:$N$1662,$O$3:$O$1662,0,0,1)</f>
        <v>10200</v>
      </c>
      <c r="AK232" s="2" cm="1">
        <f t="array" ref="AK232">_xlfn.XLOOKUP(AK$1&amp;$AB232,$M$3:$M$1662&amp;$N$3:$N$1662,$O$3:$O$1662,0,0,1)</f>
        <v>19000</v>
      </c>
      <c r="AL232" s="2" cm="1">
        <f t="array" ref="AL232">_xlfn.XLOOKUP(AL$1&amp;$AB232,$M$3:$M$1662&amp;$N$3:$N$1662,$O$3:$O$1662,0,0,1)</f>
        <v>10600</v>
      </c>
      <c r="AM232" s="2" cm="1">
        <f t="array" ref="AM232">_xlfn.XLOOKUP(AM$1&amp;$AB232,$M$3:$M$1662&amp;$N$3:$N$1662,$O$3:$O$1662,0,0,1)</f>
        <v>2400</v>
      </c>
    </row>
    <row r="233" spans="13:39" x14ac:dyDescent="0.4">
      <c r="M233" t="s">
        <v>870</v>
      </c>
      <c r="N233" t="s">
        <v>473</v>
      </c>
      <c r="O233">
        <v>2400</v>
      </c>
      <c r="AB233" t="s">
        <v>219</v>
      </c>
      <c r="AC233" s="2">
        <f t="shared" si="25"/>
        <v>9258640</v>
      </c>
      <c r="AD233" s="2">
        <f t="shared" si="28"/>
        <v>9454900</v>
      </c>
      <c r="AE233" s="2">
        <f t="shared" si="28"/>
        <v>7605000</v>
      </c>
      <c r="AF233" s="2">
        <f t="shared" si="28"/>
        <v>10197600</v>
      </c>
      <c r="AG233" s="2">
        <f t="shared" si="28"/>
        <v>10259000</v>
      </c>
      <c r="AH233" s="2">
        <f t="shared" si="28"/>
        <v>8776700</v>
      </c>
      <c r="AI233" s="2" cm="1">
        <f t="array" ref="AI233">_xlfn.XLOOKUP(AI$1&amp;$AB233,$M$3:$M$1662&amp;$N$3:$N$1662,$O$3:$O$1662,0,0,1)</f>
        <v>6000</v>
      </c>
      <c r="AJ233" s="2" cm="1">
        <f t="array" ref="AJ233">_xlfn.XLOOKUP(AJ$1&amp;$AB233,$M$3:$M$1662&amp;$N$3:$N$1662,$O$3:$O$1662,0,0,1)</f>
        <v>1100</v>
      </c>
      <c r="AK233" s="2" cm="1">
        <f t="array" ref="AK233">_xlfn.XLOOKUP(AK$1&amp;$AB233,$M$3:$M$1662&amp;$N$3:$N$1662,$O$3:$O$1662,0,0,1)</f>
        <v>19400</v>
      </c>
      <c r="AL233" s="2" cm="1">
        <f t="array" ref="AL233">_xlfn.XLOOKUP(AL$1&amp;$AB233,$M$3:$M$1662&amp;$N$3:$N$1662,$O$3:$O$1662,0,0,1)</f>
        <v>28700</v>
      </c>
      <c r="AM233" s="2" cm="1">
        <f t="array" ref="AM233">_xlfn.XLOOKUP(AM$1&amp;$AB233,$M$3:$M$1662&amp;$N$3:$N$1662,$O$3:$O$1662,0,0,1)</f>
        <v>8300</v>
      </c>
    </row>
    <row r="234" spans="13:39" x14ac:dyDescent="0.4">
      <c r="M234" t="s">
        <v>870</v>
      </c>
      <c r="N234" t="s">
        <v>474</v>
      </c>
      <c r="O234">
        <v>8300</v>
      </c>
      <c r="AB234" t="s">
        <v>215</v>
      </c>
      <c r="AC234" s="2">
        <f t="shared" si="25"/>
        <v>9272660</v>
      </c>
      <c r="AD234" s="2">
        <f t="shared" si="28"/>
        <v>9459700</v>
      </c>
      <c r="AE234" s="2">
        <f t="shared" si="28"/>
        <v>7613400</v>
      </c>
      <c r="AF234" s="2">
        <f t="shared" si="28"/>
        <v>10215600</v>
      </c>
      <c r="AG234" s="2">
        <f t="shared" si="28"/>
        <v>10269300</v>
      </c>
      <c r="AH234" s="2">
        <f t="shared" si="28"/>
        <v>8805300</v>
      </c>
      <c r="AI234" s="2" cm="1">
        <f t="array" ref="AI234">_xlfn.XLOOKUP(AI$1&amp;$AB234,$M$3:$M$1662&amp;$N$3:$N$1662,$O$3:$O$1662,0,0,1)</f>
        <v>4800</v>
      </c>
      <c r="AJ234" s="2" cm="1">
        <f t="array" ref="AJ234">_xlfn.XLOOKUP(AJ$1&amp;$AB234,$M$3:$M$1662&amp;$N$3:$N$1662,$O$3:$O$1662,0,0,1)</f>
        <v>8400</v>
      </c>
      <c r="AK234" s="2" cm="1">
        <f t="array" ref="AK234">_xlfn.XLOOKUP(AK$1&amp;$AB234,$M$3:$M$1662&amp;$N$3:$N$1662,$O$3:$O$1662,0,0,1)</f>
        <v>18000</v>
      </c>
      <c r="AL234" s="2" cm="1">
        <f t="array" ref="AL234">_xlfn.XLOOKUP(AL$1&amp;$AB234,$M$3:$M$1662&amp;$N$3:$N$1662,$O$3:$O$1662,0,0,1)</f>
        <v>10300</v>
      </c>
      <c r="AM234" s="2" cm="1">
        <f t="array" ref="AM234">_xlfn.XLOOKUP(AM$1&amp;$AB234,$M$3:$M$1662&amp;$N$3:$N$1662,$O$3:$O$1662,0,0,1)</f>
        <v>28600</v>
      </c>
    </row>
    <row r="235" spans="13:39" x14ac:dyDescent="0.4">
      <c r="M235" t="s">
        <v>870</v>
      </c>
      <c r="N235" t="s">
        <v>475</v>
      </c>
      <c r="O235">
        <v>28600</v>
      </c>
      <c r="AB235" t="s">
        <v>149</v>
      </c>
      <c r="AC235" s="2">
        <f t="shared" si="25"/>
        <v>9284760</v>
      </c>
      <c r="AD235" s="2">
        <f t="shared" si="28"/>
        <v>9479900</v>
      </c>
      <c r="AE235" s="2">
        <f t="shared" si="28"/>
        <v>7618400</v>
      </c>
      <c r="AF235" s="2">
        <f t="shared" si="28"/>
        <v>10226800</v>
      </c>
      <c r="AG235" s="2">
        <f t="shared" si="28"/>
        <v>10287000</v>
      </c>
      <c r="AH235" s="2">
        <f t="shared" si="28"/>
        <v>8811700</v>
      </c>
      <c r="AI235" s="2" cm="1">
        <f t="array" ref="AI235">_xlfn.XLOOKUP(AI$1&amp;$AB235,$M$3:$M$1662&amp;$N$3:$N$1662,$O$3:$O$1662,0,0,1)</f>
        <v>20200</v>
      </c>
      <c r="AJ235" s="2" cm="1">
        <f t="array" ref="AJ235">_xlfn.XLOOKUP(AJ$1&amp;$AB235,$M$3:$M$1662&amp;$N$3:$N$1662,$O$3:$O$1662,0,0,1)</f>
        <v>5000</v>
      </c>
      <c r="AK235" s="2" cm="1">
        <f t="array" ref="AK235">_xlfn.XLOOKUP(AK$1&amp;$AB235,$M$3:$M$1662&amp;$N$3:$N$1662,$O$3:$O$1662,0,0,1)</f>
        <v>11200</v>
      </c>
      <c r="AL235" s="2" cm="1">
        <f t="array" ref="AL235">_xlfn.XLOOKUP(AL$1&amp;$AB235,$M$3:$M$1662&amp;$N$3:$N$1662,$O$3:$O$1662,0,0,1)</f>
        <v>17700</v>
      </c>
      <c r="AM235" s="2" cm="1">
        <f t="array" ref="AM235">_xlfn.XLOOKUP(AM$1&amp;$AB235,$M$3:$M$1662&amp;$N$3:$N$1662,$O$3:$O$1662,0,0,1)</f>
        <v>6400</v>
      </c>
    </row>
    <row r="236" spans="13:39" x14ac:dyDescent="0.4">
      <c r="M236" t="s">
        <v>870</v>
      </c>
      <c r="N236" t="s">
        <v>476</v>
      </c>
      <c r="O236">
        <v>6400</v>
      </c>
      <c r="AB236" t="s">
        <v>198</v>
      </c>
      <c r="AC236" s="2">
        <f t="shared" si="25"/>
        <v>9295660</v>
      </c>
      <c r="AD236" s="2">
        <f t="shared" si="28"/>
        <v>9490000</v>
      </c>
      <c r="AE236" s="2">
        <f t="shared" si="28"/>
        <v>7634500</v>
      </c>
      <c r="AF236" s="2">
        <f t="shared" si="28"/>
        <v>10234400</v>
      </c>
      <c r="AG236" s="2">
        <f t="shared" si="28"/>
        <v>10290700</v>
      </c>
      <c r="AH236" s="2">
        <f t="shared" si="28"/>
        <v>8828700</v>
      </c>
      <c r="AI236" s="2" cm="1">
        <f t="array" ref="AI236">_xlfn.XLOOKUP(AI$1&amp;$AB236,$M$3:$M$1662&amp;$N$3:$N$1662,$O$3:$O$1662,0,0,1)</f>
        <v>10100</v>
      </c>
      <c r="AJ236" s="2" cm="1">
        <f t="array" ref="AJ236">_xlfn.XLOOKUP(AJ$1&amp;$AB236,$M$3:$M$1662&amp;$N$3:$N$1662,$O$3:$O$1662,0,0,1)</f>
        <v>16100</v>
      </c>
      <c r="AK236" s="2" cm="1">
        <f t="array" ref="AK236">_xlfn.XLOOKUP(AK$1&amp;$AB236,$M$3:$M$1662&amp;$N$3:$N$1662,$O$3:$O$1662,0,0,1)</f>
        <v>7600</v>
      </c>
      <c r="AL236" s="2" cm="1">
        <f t="array" ref="AL236">_xlfn.XLOOKUP(AL$1&amp;$AB236,$M$3:$M$1662&amp;$N$3:$N$1662,$O$3:$O$1662,0,0,1)</f>
        <v>3700</v>
      </c>
      <c r="AM236" s="2" cm="1">
        <f t="array" ref="AM236">_xlfn.XLOOKUP(AM$1&amp;$AB236,$M$3:$M$1662&amp;$N$3:$N$1662,$O$3:$O$1662,0,0,1)</f>
        <v>17000</v>
      </c>
    </row>
    <row r="237" spans="13:39" x14ac:dyDescent="0.4">
      <c r="M237" t="s">
        <v>870</v>
      </c>
      <c r="N237" t="s">
        <v>477</v>
      </c>
      <c r="O237">
        <v>17000</v>
      </c>
      <c r="AB237" t="s">
        <v>246</v>
      </c>
      <c r="AC237" s="2">
        <f t="shared" si="25"/>
        <v>9307140</v>
      </c>
      <c r="AD237" s="2">
        <f t="shared" si="28"/>
        <v>9509100</v>
      </c>
      <c r="AE237" s="2">
        <f t="shared" si="28"/>
        <v>7645900</v>
      </c>
      <c r="AF237" s="2">
        <f t="shared" si="28"/>
        <v>10241600</v>
      </c>
      <c r="AG237" s="2">
        <f t="shared" si="28"/>
        <v>10308000</v>
      </c>
      <c r="AH237" s="2">
        <f t="shared" si="28"/>
        <v>8831100</v>
      </c>
      <c r="AI237" s="2" cm="1">
        <f t="array" ref="AI237">_xlfn.XLOOKUP(AI$1&amp;$AB237,$M$3:$M$1662&amp;$N$3:$N$1662,$O$3:$O$1662,0,0,1)</f>
        <v>19100</v>
      </c>
      <c r="AJ237" s="2" cm="1">
        <f t="array" ref="AJ237">_xlfn.XLOOKUP(AJ$1&amp;$AB237,$M$3:$M$1662&amp;$N$3:$N$1662,$O$3:$O$1662,0,0,1)</f>
        <v>11400</v>
      </c>
      <c r="AK237" s="2" cm="1">
        <f t="array" ref="AK237">_xlfn.XLOOKUP(AK$1&amp;$AB237,$M$3:$M$1662&amp;$N$3:$N$1662,$O$3:$O$1662,0,0,1)</f>
        <v>7200</v>
      </c>
      <c r="AL237" s="2" cm="1">
        <f t="array" ref="AL237">_xlfn.XLOOKUP(AL$1&amp;$AB237,$M$3:$M$1662&amp;$N$3:$N$1662,$O$3:$O$1662,0,0,1)</f>
        <v>17300</v>
      </c>
      <c r="AM237" s="2" cm="1">
        <f t="array" ref="AM237">_xlfn.XLOOKUP(AM$1&amp;$AB237,$M$3:$M$1662&amp;$N$3:$N$1662,$O$3:$O$1662,0,0,1)</f>
        <v>2400</v>
      </c>
    </row>
    <row r="238" spans="13:39" x14ac:dyDescent="0.4">
      <c r="M238" t="s">
        <v>870</v>
      </c>
      <c r="N238" t="s">
        <v>478</v>
      </c>
      <c r="O238">
        <v>2400</v>
      </c>
      <c r="AB238" t="s">
        <v>308</v>
      </c>
      <c r="AC238" s="2">
        <f t="shared" si="25"/>
        <v>9330860</v>
      </c>
      <c r="AD238" s="2">
        <f t="shared" si="28"/>
        <v>9523800</v>
      </c>
      <c r="AE238" s="2">
        <f t="shared" si="28"/>
        <v>7669900</v>
      </c>
      <c r="AF238" s="2">
        <f t="shared" si="28"/>
        <v>10249000</v>
      </c>
      <c r="AG238" s="2">
        <f t="shared" si="28"/>
        <v>10317500</v>
      </c>
      <c r="AH238" s="2">
        <f t="shared" si="28"/>
        <v>8894100</v>
      </c>
      <c r="AI238" s="2" cm="1">
        <f t="array" ref="AI238">_xlfn.XLOOKUP(AI$1&amp;$AB238,$M$3:$M$1662&amp;$N$3:$N$1662,$O$3:$O$1662,0,0,1)</f>
        <v>14700</v>
      </c>
      <c r="AJ238" s="2" cm="1">
        <f t="array" ref="AJ238">_xlfn.XLOOKUP(AJ$1&amp;$AB238,$M$3:$M$1662&amp;$N$3:$N$1662,$O$3:$O$1662,0,0,1)</f>
        <v>24000</v>
      </c>
      <c r="AK238" s="2" cm="1">
        <f t="array" ref="AK238">_xlfn.XLOOKUP(AK$1&amp;$AB238,$M$3:$M$1662&amp;$N$3:$N$1662,$O$3:$O$1662,0,0,1)</f>
        <v>7400</v>
      </c>
      <c r="AL238" s="2" cm="1">
        <f t="array" ref="AL238">_xlfn.XLOOKUP(AL$1&amp;$AB238,$M$3:$M$1662&amp;$N$3:$N$1662,$O$3:$O$1662,0,0,1)</f>
        <v>9500</v>
      </c>
      <c r="AM238" s="2" cm="1">
        <f t="array" ref="AM238">_xlfn.XLOOKUP(AM$1&amp;$AB238,$M$3:$M$1662&amp;$N$3:$N$1662,$O$3:$O$1662,0,0,1)</f>
        <v>63000</v>
      </c>
    </row>
    <row r="239" spans="13:39" x14ac:dyDescent="0.4">
      <c r="M239" t="s">
        <v>870</v>
      </c>
      <c r="N239" t="s">
        <v>479</v>
      </c>
      <c r="O239">
        <v>63000</v>
      </c>
      <c r="AB239" t="s">
        <v>284</v>
      </c>
      <c r="AC239" s="2">
        <f t="shared" si="25"/>
        <v>9350200</v>
      </c>
      <c r="AD239" s="2">
        <f t="shared" si="28"/>
        <v>9534800</v>
      </c>
      <c r="AE239" s="2">
        <f t="shared" si="28"/>
        <v>7677200</v>
      </c>
      <c r="AF239" s="2">
        <f t="shared" si="28"/>
        <v>10287200</v>
      </c>
      <c r="AG239" s="2">
        <f t="shared" si="28"/>
        <v>10332300</v>
      </c>
      <c r="AH239" s="2">
        <f t="shared" si="28"/>
        <v>8919500</v>
      </c>
      <c r="AI239" s="2" cm="1">
        <f t="array" ref="AI239">_xlfn.XLOOKUP(AI$1&amp;$AB239,$M$3:$M$1662&amp;$N$3:$N$1662,$O$3:$O$1662,0,0,1)</f>
        <v>11000</v>
      </c>
      <c r="AJ239" s="2" cm="1">
        <f t="array" ref="AJ239">_xlfn.XLOOKUP(AJ$1&amp;$AB239,$M$3:$M$1662&amp;$N$3:$N$1662,$O$3:$O$1662,0,0,1)</f>
        <v>7300</v>
      </c>
      <c r="AK239" s="2" cm="1">
        <f t="array" ref="AK239">_xlfn.XLOOKUP(AK$1&amp;$AB239,$M$3:$M$1662&amp;$N$3:$N$1662,$O$3:$O$1662,0,0,1)</f>
        <v>38200</v>
      </c>
      <c r="AL239" s="2" cm="1">
        <f t="array" ref="AL239">_xlfn.XLOOKUP(AL$1&amp;$AB239,$M$3:$M$1662&amp;$N$3:$N$1662,$O$3:$O$1662,0,0,1)</f>
        <v>14800</v>
      </c>
      <c r="AM239" s="2" cm="1">
        <f t="array" ref="AM239">_xlfn.XLOOKUP(AM$1&amp;$AB239,$M$3:$M$1662&amp;$N$3:$N$1662,$O$3:$O$1662,0,0,1)</f>
        <v>25400</v>
      </c>
    </row>
    <row r="240" spans="13:39" x14ac:dyDescent="0.4">
      <c r="M240" t="s">
        <v>870</v>
      </c>
      <c r="N240" t="s">
        <v>480</v>
      </c>
      <c r="O240">
        <v>25400</v>
      </c>
      <c r="AB240" t="s">
        <v>138</v>
      </c>
      <c r="AC240" s="2">
        <f t="shared" si="25"/>
        <v>9363760</v>
      </c>
      <c r="AD240" s="2">
        <f t="shared" si="28"/>
        <v>9539200</v>
      </c>
      <c r="AE240" s="2">
        <f t="shared" si="28"/>
        <v>7691600</v>
      </c>
      <c r="AF240" s="2">
        <f t="shared" si="28"/>
        <v>10313800</v>
      </c>
      <c r="AG240" s="2">
        <f t="shared" si="28"/>
        <v>10336700</v>
      </c>
      <c r="AH240" s="2">
        <f t="shared" si="28"/>
        <v>8937500</v>
      </c>
      <c r="AI240" s="2" cm="1">
        <f t="array" ref="AI240">_xlfn.XLOOKUP(AI$1&amp;$AB240,$M$3:$M$1662&amp;$N$3:$N$1662,$O$3:$O$1662,0,0,1)</f>
        <v>4400</v>
      </c>
      <c r="AJ240" s="2" cm="1">
        <f t="array" ref="AJ240">_xlfn.XLOOKUP(AJ$1&amp;$AB240,$M$3:$M$1662&amp;$N$3:$N$1662,$O$3:$O$1662,0,0,1)</f>
        <v>14400</v>
      </c>
      <c r="AK240" s="2" cm="1">
        <f t="array" ref="AK240">_xlfn.XLOOKUP(AK$1&amp;$AB240,$M$3:$M$1662&amp;$N$3:$N$1662,$O$3:$O$1662,0,0,1)</f>
        <v>26600</v>
      </c>
      <c r="AL240" s="2" cm="1">
        <f t="array" ref="AL240">_xlfn.XLOOKUP(AL$1&amp;$AB240,$M$3:$M$1662&amp;$N$3:$N$1662,$O$3:$O$1662,0,0,1)</f>
        <v>4400</v>
      </c>
      <c r="AM240" s="2" cm="1">
        <f t="array" ref="AM240">_xlfn.XLOOKUP(AM$1&amp;$AB240,$M$3:$M$1662&amp;$N$3:$N$1662,$O$3:$O$1662,0,0,1)</f>
        <v>18000</v>
      </c>
    </row>
    <row r="241" spans="13:39" x14ac:dyDescent="0.4">
      <c r="M241" t="s">
        <v>870</v>
      </c>
      <c r="N241" t="s">
        <v>481</v>
      </c>
      <c r="O241">
        <v>18000</v>
      </c>
      <c r="AB241" t="s">
        <v>309</v>
      </c>
      <c r="AC241" s="2">
        <f t="shared" si="25"/>
        <v>9393720</v>
      </c>
      <c r="AD241" s="2">
        <f t="shared" si="28"/>
        <v>9555100</v>
      </c>
      <c r="AE241" s="2">
        <f t="shared" si="28"/>
        <v>7715400</v>
      </c>
      <c r="AF241" s="2">
        <f t="shared" si="28"/>
        <v>10379400</v>
      </c>
      <c r="AG241" s="2">
        <f t="shared" si="28"/>
        <v>10365000</v>
      </c>
      <c r="AH241" s="2">
        <f t="shared" si="28"/>
        <v>8953700</v>
      </c>
      <c r="AI241" s="2" cm="1">
        <f t="array" ref="AI241">_xlfn.XLOOKUP(AI$1&amp;$AB241,$M$3:$M$1662&amp;$N$3:$N$1662,$O$3:$O$1662,0,0,1)</f>
        <v>15900</v>
      </c>
      <c r="AJ241" s="2" cm="1">
        <f t="array" ref="AJ241">_xlfn.XLOOKUP(AJ$1&amp;$AB241,$M$3:$M$1662&amp;$N$3:$N$1662,$O$3:$O$1662,0,0,1)</f>
        <v>23800</v>
      </c>
      <c r="AK241" s="2" cm="1">
        <f t="array" ref="AK241">_xlfn.XLOOKUP(AK$1&amp;$AB241,$M$3:$M$1662&amp;$N$3:$N$1662,$O$3:$O$1662,0,0,1)</f>
        <v>65600</v>
      </c>
      <c r="AL241" s="2" cm="1">
        <f t="array" ref="AL241">_xlfn.XLOOKUP(AL$1&amp;$AB241,$M$3:$M$1662&amp;$N$3:$N$1662,$O$3:$O$1662,0,0,1)</f>
        <v>28300</v>
      </c>
      <c r="AM241" s="2" cm="1">
        <f t="array" ref="AM241">_xlfn.XLOOKUP(AM$1&amp;$AB241,$M$3:$M$1662&amp;$N$3:$N$1662,$O$3:$O$1662,0,0,1)</f>
        <v>16200</v>
      </c>
    </row>
    <row r="242" spans="13:39" x14ac:dyDescent="0.4">
      <c r="M242" t="s">
        <v>870</v>
      </c>
      <c r="N242" t="s">
        <v>482</v>
      </c>
      <c r="O242">
        <v>16200</v>
      </c>
      <c r="AB242" t="s">
        <v>62</v>
      </c>
      <c r="AC242" s="2">
        <f t="shared" si="25"/>
        <v>9399920</v>
      </c>
      <c r="AD242" s="2">
        <f t="shared" si="28"/>
        <v>9560100</v>
      </c>
      <c r="AE242" s="2">
        <f t="shared" si="28"/>
        <v>7719400</v>
      </c>
      <c r="AF242" s="2">
        <f t="shared" si="28"/>
        <v>10389200</v>
      </c>
      <c r="AG242" s="2">
        <f t="shared" si="28"/>
        <v>10371500</v>
      </c>
      <c r="AH242" s="2">
        <f t="shared" si="28"/>
        <v>8959400</v>
      </c>
      <c r="AI242" s="2" cm="1">
        <f t="array" ref="AI242">_xlfn.XLOOKUP(AI$1&amp;$AB242,$M$3:$M$1662&amp;$N$3:$N$1662,$O$3:$O$1662,0,0,1)</f>
        <v>5000</v>
      </c>
      <c r="AJ242" s="2" cm="1">
        <f t="array" ref="AJ242">_xlfn.XLOOKUP(AJ$1&amp;$AB242,$M$3:$M$1662&amp;$N$3:$N$1662,$O$3:$O$1662,0,0,1)</f>
        <v>4000</v>
      </c>
      <c r="AK242" s="2" cm="1">
        <f t="array" ref="AK242">_xlfn.XLOOKUP(AK$1&amp;$AB242,$M$3:$M$1662&amp;$N$3:$N$1662,$O$3:$O$1662,0,0,1)</f>
        <v>9800</v>
      </c>
      <c r="AL242" s="2" cm="1">
        <f t="array" ref="AL242">_xlfn.XLOOKUP(AL$1&amp;$AB242,$M$3:$M$1662&amp;$N$3:$N$1662,$O$3:$O$1662,0,0,1)</f>
        <v>6500</v>
      </c>
      <c r="AM242" s="2" cm="1">
        <f t="array" ref="AM242">_xlfn.XLOOKUP(AM$1&amp;$AB242,$M$3:$M$1662&amp;$N$3:$N$1662,$O$3:$O$1662,0,0,1)</f>
        <v>5700</v>
      </c>
    </row>
    <row r="243" spans="13:39" x14ac:dyDescent="0.4">
      <c r="M243" t="s">
        <v>870</v>
      </c>
      <c r="N243" t="s">
        <v>483</v>
      </c>
      <c r="O243">
        <v>5700</v>
      </c>
      <c r="AB243" t="s">
        <v>145</v>
      </c>
      <c r="AC243" s="2">
        <f t="shared" si="25"/>
        <v>9431340</v>
      </c>
      <c r="AD243" s="2">
        <f t="shared" si="28"/>
        <v>9596600</v>
      </c>
      <c r="AE243" s="2">
        <f t="shared" si="28"/>
        <v>7736800</v>
      </c>
      <c r="AF243" s="2">
        <f t="shared" si="28"/>
        <v>10433700</v>
      </c>
      <c r="AG243" s="2">
        <f t="shared" si="28"/>
        <v>10393500</v>
      </c>
      <c r="AH243" s="2">
        <f t="shared" si="28"/>
        <v>8996100</v>
      </c>
      <c r="AI243" s="2" cm="1">
        <f t="array" ref="AI243">_xlfn.XLOOKUP(AI$1&amp;$AB243,$M$3:$M$1662&amp;$N$3:$N$1662,$O$3:$O$1662,0,0,1)</f>
        <v>36500</v>
      </c>
      <c r="AJ243" s="2" cm="1">
        <f t="array" ref="AJ243">_xlfn.XLOOKUP(AJ$1&amp;$AB243,$M$3:$M$1662&amp;$N$3:$N$1662,$O$3:$O$1662,0,0,1)</f>
        <v>17400</v>
      </c>
      <c r="AK243" s="2" cm="1">
        <f t="array" ref="AK243">_xlfn.XLOOKUP(AK$1&amp;$AB243,$M$3:$M$1662&amp;$N$3:$N$1662,$O$3:$O$1662,0,0,1)</f>
        <v>44500</v>
      </c>
      <c r="AL243" s="2" cm="1">
        <f t="array" ref="AL243">_xlfn.XLOOKUP(AL$1&amp;$AB243,$M$3:$M$1662&amp;$N$3:$N$1662,$O$3:$O$1662,0,0,1)</f>
        <v>22000</v>
      </c>
      <c r="AM243" s="2" cm="1">
        <f t="array" ref="AM243">_xlfn.XLOOKUP(AM$1&amp;$AB243,$M$3:$M$1662&amp;$N$3:$N$1662,$O$3:$O$1662,0,0,1)</f>
        <v>36700</v>
      </c>
    </row>
    <row r="244" spans="13:39" x14ac:dyDescent="0.4">
      <c r="M244" t="s">
        <v>870</v>
      </c>
      <c r="N244" t="s">
        <v>484</v>
      </c>
      <c r="O244">
        <v>36700</v>
      </c>
      <c r="AB244" t="s">
        <v>285</v>
      </c>
      <c r="AC244" s="2">
        <f t="shared" si="25"/>
        <v>9447680</v>
      </c>
      <c r="AD244" s="2">
        <f t="shared" ref="AD244:AH259" si="29">AD243+AI244</f>
        <v>9613200</v>
      </c>
      <c r="AE244" s="2">
        <f t="shared" si="29"/>
        <v>7767000</v>
      </c>
      <c r="AF244" s="2">
        <f t="shared" si="29"/>
        <v>10446900</v>
      </c>
      <c r="AG244" s="2">
        <f t="shared" si="29"/>
        <v>10403700</v>
      </c>
      <c r="AH244" s="2">
        <f t="shared" si="29"/>
        <v>9007600</v>
      </c>
      <c r="AI244" s="2" cm="1">
        <f t="array" ref="AI244">_xlfn.XLOOKUP(AI$1&amp;$AB244,$M$3:$M$1662&amp;$N$3:$N$1662,$O$3:$O$1662,0,0,1)</f>
        <v>16600</v>
      </c>
      <c r="AJ244" s="2" cm="1">
        <f t="array" ref="AJ244">_xlfn.XLOOKUP(AJ$1&amp;$AB244,$M$3:$M$1662&amp;$N$3:$N$1662,$O$3:$O$1662,0,0,1)</f>
        <v>30200</v>
      </c>
      <c r="AK244" s="2" cm="1">
        <f t="array" ref="AK244">_xlfn.XLOOKUP(AK$1&amp;$AB244,$M$3:$M$1662&amp;$N$3:$N$1662,$O$3:$O$1662,0,0,1)</f>
        <v>13200</v>
      </c>
      <c r="AL244" s="2" cm="1">
        <f t="array" ref="AL244">_xlfn.XLOOKUP(AL$1&amp;$AB244,$M$3:$M$1662&amp;$N$3:$N$1662,$O$3:$O$1662,0,0,1)</f>
        <v>10200</v>
      </c>
      <c r="AM244" s="2" cm="1">
        <f t="array" ref="AM244">_xlfn.XLOOKUP(AM$1&amp;$AB244,$M$3:$M$1662&amp;$N$3:$N$1662,$O$3:$O$1662,0,0,1)</f>
        <v>11500</v>
      </c>
    </row>
    <row r="245" spans="13:39" x14ac:dyDescent="0.4">
      <c r="M245" t="s">
        <v>870</v>
      </c>
      <c r="N245" t="s">
        <v>485</v>
      </c>
      <c r="O245">
        <v>11500</v>
      </c>
      <c r="AB245" t="s">
        <v>231</v>
      </c>
      <c r="AC245" s="2">
        <f t="shared" si="25"/>
        <v>9465660</v>
      </c>
      <c r="AD245" s="2">
        <f t="shared" si="29"/>
        <v>9622600</v>
      </c>
      <c r="AE245" s="2">
        <f t="shared" si="29"/>
        <v>7800800</v>
      </c>
      <c r="AF245" s="2">
        <f t="shared" si="29"/>
        <v>10457800</v>
      </c>
      <c r="AG245" s="2">
        <f t="shared" si="29"/>
        <v>10426200</v>
      </c>
      <c r="AH245" s="2">
        <f t="shared" si="29"/>
        <v>9020900</v>
      </c>
      <c r="AI245" s="2" cm="1">
        <f t="array" ref="AI245">_xlfn.XLOOKUP(AI$1&amp;$AB245,$M$3:$M$1662&amp;$N$3:$N$1662,$O$3:$O$1662,0,0,1)</f>
        <v>9400</v>
      </c>
      <c r="AJ245" s="2" cm="1">
        <f t="array" ref="AJ245">_xlfn.XLOOKUP(AJ$1&amp;$AB245,$M$3:$M$1662&amp;$N$3:$N$1662,$O$3:$O$1662,0,0,1)</f>
        <v>33800</v>
      </c>
      <c r="AK245" s="2" cm="1">
        <f t="array" ref="AK245">_xlfn.XLOOKUP(AK$1&amp;$AB245,$M$3:$M$1662&amp;$N$3:$N$1662,$O$3:$O$1662,0,0,1)</f>
        <v>10900</v>
      </c>
      <c r="AL245" s="2" cm="1">
        <f t="array" ref="AL245">_xlfn.XLOOKUP(AL$1&amp;$AB245,$M$3:$M$1662&amp;$N$3:$N$1662,$O$3:$O$1662,0,0,1)</f>
        <v>22500</v>
      </c>
      <c r="AM245" s="2" cm="1">
        <f t="array" ref="AM245">_xlfn.XLOOKUP(AM$1&amp;$AB245,$M$3:$M$1662&amp;$N$3:$N$1662,$O$3:$O$1662,0,0,1)</f>
        <v>13300</v>
      </c>
    </row>
    <row r="246" spans="13:39" x14ac:dyDescent="0.4">
      <c r="M246" t="s">
        <v>870</v>
      </c>
      <c r="N246" t="s">
        <v>486</v>
      </c>
      <c r="O246">
        <v>13300</v>
      </c>
      <c r="AB246" t="s">
        <v>310</v>
      </c>
      <c r="AC246" s="2">
        <f t="shared" si="25"/>
        <v>9477260</v>
      </c>
      <c r="AD246" s="2">
        <f t="shared" si="29"/>
        <v>9631300</v>
      </c>
      <c r="AE246" s="2">
        <f t="shared" si="29"/>
        <v>7810000</v>
      </c>
      <c r="AF246" s="2">
        <f t="shared" si="29"/>
        <v>10465300</v>
      </c>
      <c r="AG246" s="2">
        <f t="shared" si="29"/>
        <v>10446700</v>
      </c>
      <c r="AH246" s="2">
        <f t="shared" si="29"/>
        <v>9033000</v>
      </c>
      <c r="AI246" s="2" cm="1">
        <f t="array" ref="AI246">_xlfn.XLOOKUP(AI$1&amp;$AB246,$M$3:$M$1662&amp;$N$3:$N$1662,$O$3:$O$1662,0,0,1)</f>
        <v>8700</v>
      </c>
      <c r="AJ246" s="2" cm="1">
        <f t="array" ref="AJ246">_xlfn.XLOOKUP(AJ$1&amp;$AB246,$M$3:$M$1662&amp;$N$3:$N$1662,$O$3:$O$1662,0,0,1)</f>
        <v>9200</v>
      </c>
      <c r="AK246" s="2" cm="1">
        <f t="array" ref="AK246">_xlfn.XLOOKUP(AK$1&amp;$AB246,$M$3:$M$1662&amp;$N$3:$N$1662,$O$3:$O$1662,0,0,1)</f>
        <v>7500</v>
      </c>
      <c r="AL246" s="2" cm="1">
        <f t="array" ref="AL246">_xlfn.XLOOKUP(AL$1&amp;$AB246,$M$3:$M$1662&amp;$N$3:$N$1662,$O$3:$O$1662,0,0,1)</f>
        <v>20500</v>
      </c>
      <c r="AM246" s="2" cm="1">
        <f t="array" ref="AM246">_xlfn.XLOOKUP(AM$1&amp;$AB246,$M$3:$M$1662&amp;$N$3:$N$1662,$O$3:$O$1662,0,0,1)</f>
        <v>12100</v>
      </c>
    </row>
    <row r="247" spans="13:39" x14ac:dyDescent="0.4">
      <c r="M247" t="s">
        <v>870</v>
      </c>
      <c r="N247" t="s">
        <v>487</v>
      </c>
      <c r="O247">
        <v>12100</v>
      </c>
      <c r="AB247" t="s">
        <v>311</v>
      </c>
      <c r="AC247" s="2">
        <f t="shared" si="25"/>
        <v>9497880</v>
      </c>
      <c r="AD247" s="2">
        <f t="shared" si="29"/>
        <v>9671200</v>
      </c>
      <c r="AE247" s="2">
        <f t="shared" si="29"/>
        <v>7824300</v>
      </c>
      <c r="AF247" s="2">
        <f t="shared" si="29"/>
        <v>10486400</v>
      </c>
      <c r="AG247" s="2">
        <f t="shared" si="29"/>
        <v>10455800</v>
      </c>
      <c r="AH247" s="2">
        <f t="shared" si="29"/>
        <v>9051700</v>
      </c>
      <c r="AI247" s="2" cm="1">
        <f t="array" ref="AI247">_xlfn.XLOOKUP(AI$1&amp;$AB247,$M$3:$M$1662&amp;$N$3:$N$1662,$O$3:$O$1662,0,0,1)</f>
        <v>39900</v>
      </c>
      <c r="AJ247" s="2" cm="1">
        <f t="array" ref="AJ247">_xlfn.XLOOKUP(AJ$1&amp;$AB247,$M$3:$M$1662&amp;$N$3:$N$1662,$O$3:$O$1662,0,0,1)</f>
        <v>14300</v>
      </c>
      <c r="AK247" s="2" cm="1">
        <f t="array" ref="AK247">_xlfn.XLOOKUP(AK$1&amp;$AB247,$M$3:$M$1662&amp;$N$3:$N$1662,$O$3:$O$1662,0,0,1)</f>
        <v>21100</v>
      </c>
      <c r="AL247" s="2" cm="1">
        <f t="array" ref="AL247">_xlfn.XLOOKUP(AL$1&amp;$AB247,$M$3:$M$1662&amp;$N$3:$N$1662,$O$3:$O$1662,0,0,1)</f>
        <v>9100</v>
      </c>
      <c r="AM247" s="2" cm="1">
        <f t="array" ref="AM247">_xlfn.XLOOKUP(AM$1&amp;$AB247,$M$3:$M$1662&amp;$N$3:$N$1662,$O$3:$O$1662,0,0,1)</f>
        <v>18700</v>
      </c>
    </row>
    <row r="248" spans="13:39" x14ac:dyDescent="0.4">
      <c r="M248" t="s">
        <v>870</v>
      </c>
      <c r="N248" t="s">
        <v>488</v>
      </c>
      <c r="O248">
        <v>18700</v>
      </c>
      <c r="AB248" t="s">
        <v>261</v>
      </c>
      <c r="AC248" s="2">
        <f t="shared" si="25"/>
        <v>9509980</v>
      </c>
      <c r="AD248" s="2">
        <f t="shared" si="29"/>
        <v>9689000</v>
      </c>
      <c r="AE248" s="2">
        <f t="shared" si="29"/>
        <v>7837300</v>
      </c>
      <c r="AF248" s="2">
        <f t="shared" si="29"/>
        <v>10504100</v>
      </c>
      <c r="AG248" s="2">
        <f t="shared" si="29"/>
        <v>10463900</v>
      </c>
      <c r="AH248" s="2">
        <f t="shared" si="29"/>
        <v>9055600</v>
      </c>
      <c r="AI248" s="2" cm="1">
        <f t="array" ref="AI248">_xlfn.XLOOKUP(AI$1&amp;$AB248,$M$3:$M$1662&amp;$N$3:$N$1662,$O$3:$O$1662,0,0,1)</f>
        <v>17800</v>
      </c>
      <c r="AJ248" s="2" cm="1">
        <f t="array" ref="AJ248">_xlfn.XLOOKUP(AJ$1&amp;$AB248,$M$3:$M$1662&amp;$N$3:$N$1662,$O$3:$O$1662,0,0,1)</f>
        <v>13000</v>
      </c>
      <c r="AK248" s="2" cm="1">
        <f t="array" ref="AK248">_xlfn.XLOOKUP(AK$1&amp;$AB248,$M$3:$M$1662&amp;$N$3:$N$1662,$O$3:$O$1662,0,0,1)</f>
        <v>17700</v>
      </c>
      <c r="AL248" s="2" cm="1">
        <f t="array" ref="AL248">_xlfn.XLOOKUP(AL$1&amp;$AB248,$M$3:$M$1662&amp;$N$3:$N$1662,$O$3:$O$1662,0,0,1)</f>
        <v>8100</v>
      </c>
      <c r="AM248" s="2" cm="1">
        <f t="array" ref="AM248">_xlfn.XLOOKUP(AM$1&amp;$AB248,$M$3:$M$1662&amp;$N$3:$N$1662,$O$3:$O$1662,0,0,1)</f>
        <v>3900</v>
      </c>
    </row>
    <row r="249" spans="13:39" x14ac:dyDescent="0.4">
      <c r="M249" t="s">
        <v>870</v>
      </c>
      <c r="N249" t="s">
        <v>489</v>
      </c>
      <c r="O249">
        <v>3900</v>
      </c>
      <c r="AB249" t="s">
        <v>112</v>
      </c>
      <c r="AC249" s="2">
        <f t="shared" si="25"/>
        <v>9526180</v>
      </c>
      <c r="AD249" s="2">
        <f t="shared" si="29"/>
        <v>9710000</v>
      </c>
      <c r="AE249" s="2">
        <f t="shared" si="29"/>
        <v>7855100</v>
      </c>
      <c r="AF249" s="2">
        <f t="shared" si="29"/>
        <v>10510300</v>
      </c>
      <c r="AG249" s="2">
        <f t="shared" si="29"/>
        <v>10482600</v>
      </c>
      <c r="AH249" s="2">
        <f t="shared" si="29"/>
        <v>9072900</v>
      </c>
      <c r="AI249" s="2" cm="1">
        <f t="array" ref="AI249">_xlfn.XLOOKUP(AI$1&amp;$AB249,$M$3:$M$1662&amp;$N$3:$N$1662,$O$3:$O$1662,0,0,1)</f>
        <v>21000</v>
      </c>
      <c r="AJ249" s="2" cm="1">
        <f t="array" ref="AJ249">_xlfn.XLOOKUP(AJ$1&amp;$AB249,$M$3:$M$1662&amp;$N$3:$N$1662,$O$3:$O$1662,0,0,1)</f>
        <v>17800</v>
      </c>
      <c r="AK249" s="2" cm="1">
        <f t="array" ref="AK249">_xlfn.XLOOKUP(AK$1&amp;$AB249,$M$3:$M$1662&amp;$N$3:$N$1662,$O$3:$O$1662,0,0,1)</f>
        <v>6200</v>
      </c>
      <c r="AL249" s="2" cm="1">
        <f t="array" ref="AL249">_xlfn.XLOOKUP(AL$1&amp;$AB249,$M$3:$M$1662&amp;$N$3:$N$1662,$O$3:$O$1662,0,0,1)</f>
        <v>18700</v>
      </c>
      <c r="AM249" s="2" cm="1">
        <f t="array" ref="AM249">_xlfn.XLOOKUP(AM$1&amp;$AB249,$M$3:$M$1662&amp;$N$3:$N$1662,$O$3:$O$1662,0,0,1)</f>
        <v>17300</v>
      </c>
    </row>
    <row r="250" spans="13:39" x14ac:dyDescent="0.4">
      <c r="M250" t="s">
        <v>870</v>
      </c>
      <c r="N250" t="s">
        <v>490</v>
      </c>
      <c r="O250">
        <v>17300</v>
      </c>
      <c r="AB250" t="s">
        <v>263</v>
      </c>
      <c r="AC250" s="2">
        <f t="shared" si="25"/>
        <v>9539560</v>
      </c>
      <c r="AD250" s="2">
        <f t="shared" si="29"/>
        <v>9716500</v>
      </c>
      <c r="AE250" s="2">
        <f t="shared" si="29"/>
        <v>7862600</v>
      </c>
      <c r="AF250" s="2">
        <f t="shared" si="29"/>
        <v>10536500</v>
      </c>
      <c r="AG250" s="2">
        <f t="shared" si="29"/>
        <v>10492100</v>
      </c>
      <c r="AH250" s="2">
        <f t="shared" si="29"/>
        <v>9090100</v>
      </c>
      <c r="AI250" s="2" cm="1">
        <f t="array" ref="AI250">_xlfn.XLOOKUP(AI$1&amp;$AB250,$M$3:$M$1662&amp;$N$3:$N$1662,$O$3:$O$1662,0,0,1)</f>
        <v>6500</v>
      </c>
      <c r="AJ250" s="2" cm="1">
        <f t="array" ref="AJ250">_xlfn.XLOOKUP(AJ$1&amp;$AB250,$M$3:$M$1662&amp;$N$3:$N$1662,$O$3:$O$1662,0,0,1)</f>
        <v>7500</v>
      </c>
      <c r="AK250" s="2" cm="1">
        <f t="array" ref="AK250">_xlfn.XLOOKUP(AK$1&amp;$AB250,$M$3:$M$1662&amp;$N$3:$N$1662,$O$3:$O$1662,0,0,1)</f>
        <v>26200</v>
      </c>
      <c r="AL250" s="2" cm="1">
        <f t="array" ref="AL250">_xlfn.XLOOKUP(AL$1&amp;$AB250,$M$3:$M$1662&amp;$N$3:$N$1662,$O$3:$O$1662,0,0,1)</f>
        <v>9500</v>
      </c>
      <c r="AM250" s="2" cm="1">
        <f t="array" ref="AM250">_xlfn.XLOOKUP(AM$1&amp;$AB250,$M$3:$M$1662&amp;$N$3:$N$1662,$O$3:$O$1662,0,0,1)</f>
        <v>17200</v>
      </c>
    </row>
    <row r="251" spans="13:39" x14ac:dyDescent="0.4">
      <c r="M251" t="s">
        <v>870</v>
      </c>
      <c r="N251" t="s">
        <v>491</v>
      </c>
      <c r="O251">
        <v>17200</v>
      </c>
      <c r="AB251" t="s">
        <v>268</v>
      </c>
      <c r="AC251" s="2">
        <f t="shared" si="25"/>
        <v>9550440</v>
      </c>
      <c r="AD251" s="2">
        <f t="shared" si="29"/>
        <v>9734400</v>
      </c>
      <c r="AE251" s="2">
        <f t="shared" si="29"/>
        <v>7866200</v>
      </c>
      <c r="AF251" s="2">
        <f t="shared" si="29"/>
        <v>10552100</v>
      </c>
      <c r="AG251" s="2">
        <f t="shared" si="29"/>
        <v>10499600</v>
      </c>
      <c r="AH251" s="2">
        <f t="shared" si="29"/>
        <v>9099900</v>
      </c>
      <c r="AI251" s="2" cm="1">
        <f t="array" ref="AI251">_xlfn.XLOOKUP(AI$1&amp;$AB251,$M$3:$M$1662&amp;$N$3:$N$1662,$O$3:$O$1662,0,0,1)</f>
        <v>17900</v>
      </c>
      <c r="AJ251" s="2" cm="1">
        <f t="array" ref="AJ251">_xlfn.XLOOKUP(AJ$1&amp;$AB251,$M$3:$M$1662&amp;$N$3:$N$1662,$O$3:$O$1662,0,0,1)</f>
        <v>3600</v>
      </c>
      <c r="AK251" s="2" cm="1">
        <f t="array" ref="AK251">_xlfn.XLOOKUP(AK$1&amp;$AB251,$M$3:$M$1662&amp;$N$3:$N$1662,$O$3:$O$1662,0,0,1)</f>
        <v>15600</v>
      </c>
      <c r="AL251" s="2" cm="1">
        <f t="array" ref="AL251">_xlfn.XLOOKUP(AL$1&amp;$AB251,$M$3:$M$1662&amp;$N$3:$N$1662,$O$3:$O$1662,0,0,1)</f>
        <v>7500</v>
      </c>
      <c r="AM251" s="2" cm="1">
        <f t="array" ref="AM251">_xlfn.XLOOKUP(AM$1&amp;$AB251,$M$3:$M$1662&amp;$N$3:$N$1662,$O$3:$O$1662,0,0,1)</f>
        <v>9800</v>
      </c>
    </row>
    <row r="252" spans="13:39" x14ac:dyDescent="0.4">
      <c r="M252" t="s">
        <v>870</v>
      </c>
      <c r="N252" t="s">
        <v>492</v>
      </c>
      <c r="O252">
        <v>9800</v>
      </c>
      <c r="AB252" t="s">
        <v>191</v>
      </c>
      <c r="AC252" s="2">
        <f t="shared" si="25"/>
        <v>9568620</v>
      </c>
      <c r="AD252" s="2">
        <f t="shared" si="29"/>
        <v>9744100</v>
      </c>
      <c r="AE252" s="2">
        <f t="shared" si="29"/>
        <v>7888400</v>
      </c>
      <c r="AF252" s="2">
        <f t="shared" si="29"/>
        <v>10572500</v>
      </c>
      <c r="AG252" s="2">
        <f t="shared" si="29"/>
        <v>10520800</v>
      </c>
      <c r="AH252" s="2">
        <f t="shared" si="29"/>
        <v>9117300</v>
      </c>
      <c r="AI252" s="2" cm="1">
        <f t="array" ref="AI252">_xlfn.XLOOKUP(AI$1&amp;$AB252,$M$3:$M$1662&amp;$N$3:$N$1662,$O$3:$O$1662,0,0,1)</f>
        <v>9700</v>
      </c>
      <c r="AJ252" s="2" cm="1">
        <f t="array" ref="AJ252">_xlfn.XLOOKUP(AJ$1&amp;$AB252,$M$3:$M$1662&amp;$N$3:$N$1662,$O$3:$O$1662,0,0,1)</f>
        <v>22200</v>
      </c>
      <c r="AK252" s="2" cm="1">
        <f t="array" ref="AK252">_xlfn.XLOOKUP(AK$1&amp;$AB252,$M$3:$M$1662&amp;$N$3:$N$1662,$O$3:$O$1662,0,0,1)</f>
        <v>20400</v>
      </c>
      <c r="AL252" s="2" cm="1">
        <f t="array" ref="AL252">_xlfn.XLOOKUP(AL$1&amp;$AB252,$M$3:$M$1662&amp;$N$3:$N$1662,$O$3:$O$1662,0,0,1)</f>
        <v>21200</v>
      </c>
      <c r="AM252" s="2" cm="1">
        <f t="array" ref="AM252">_xlfn.XLOOKUP(AM$1&amp;$AB252,$M$3:$M$1662&amp;$N$3:$N$1662,$O$3:$O$1662,0,0,1)</f>
        <v>17400</v>
      </c>
    </row>
    <row r="253" spans="13:39" x14ac:dyDescent="0.4">
      <c r="M253" t="s">
        <v>870</v>
      </c>
      <c r="N253" t="s">
        <v>493</v>
      </c>
      <c r="O253">
        <v>17400</v>
      </c>
      <c r="AB253" t="s">
        <v>78</v>
      </c>
      <c r="AC253" s="2">
        <f t="shared" si="25"/>
        <v>9584780</v>
      </c>
      <c r="AD253" s="2">
        <f t="shared" si="29"/>
        <v>9754600</v>
      </c>
      <c r="AE253" s="2">
        <f t="shared" si="29"/>
        <v>7896400</v>
      </c>
      <c r="AF253" s="2">
        <f t="shared" si="29"/>
        <v>10595700</v>
      </c>
      <c r="AG253" s="2">
        <f t="shared" si="29"/>
        <v>10543200</v>
      </c>
      <c r="AH253" s="2">
        <f t="shared" si="29"/>
        <v>9134000</v>
      </c>
      <c r="AI253" s="2" cm="1">
        <f t="array" ref="AI253">_xlfn.XLOOKUP(AI$1&amp;$AB253,$M$3:$M$1662&amp;$N$3:$N$1662,$O$3:$O$1662,0,0,1)</f>
        <v>10500</v>
      </c>
      <c r="AJ253" s="2" cm="1">
        <f t="array" ref="AJ253">_xlfn.XLOOKUP(AJ$1&amp;$AB253,$M$3:$M$1662&amp;$N$3:$N$1662,$O$3:$O$1662,0,0,1)</f>
        <v>8000</v>
      </c>
      <c r="AK253" s="2" cm="1">
        <f t="array" ref="AK253">_xlfn.XLOOKUP(AK$1&amp;$AB253,$M$3:$M$1662&amp;$N$3:$N$1662,$O$3:$O$1662,0,0,1)</f>
        <v>23200</v>
      </c>
      <c r="AL253" s="2" cm="1">
        <f t="array" ref="AL253">_xlfn.XLOOKUP(AL$1&amp;$AB253,$M$3:$M$1662&amp;$N$3:$N$1662,$O$3:$O$1662,0,0,1)</f>
        <v>22400</v>
      </c>
      <c r="AM253" s="2" cm="1">
        <f t="array" ref="AM253">_xlfn.XLOOKUP(AM$1&amp;$AB253,$M$3:$M$1662&amp;$N$3:$N$1662,$O$3:$O$1662,0,0,1)</f>
        <v>16700</v>
      </c>
    </row>
    <row r="254" spans="13:39" x14ac:dyDescent="0.4">
      <c r="M254" t="s">
        <v>870</v>
      </c>
      <c r="N254" t="s">
        <v>494</v>
      </c>
      <c r="O254">
        <v>16700</v>
      </c>
      <c r="AB254" t="s">
        <v>194</v>
      </c>
      <c r="AC254" s="2">
        <f t="shared" si="25"/>
        <v>9594680</v>
      </c>
      <c r="AD254" s="2">
        <f t="shared" si="29"/>
        <v>9762200</v>
      </c>
      <c r="AE254" s="2">
        <f t="shared" si="29"/>
        <v>7901400</v>
      </c>
      <c r="AF254" s="2">
        <f t="shared" si="29"/>
        <v>10613700</v>
      </c>
      <c r="AG254" s="2">
        <f t="shared" si="29"/>
        <v>10549200</v>
      </c>
      <c r="AH254" s="2">
        <f t="shared" si="29"/>
        <v>9146900</v>
      </c>
      <c r="AI254" s="2" cm="1">
        <f t="array" ref="AI254">_xlfn.XLOOKUP(AI$1&amp;$AB254,$M$3:$M$1662&amp;$N$3:$N$1662,$O$3:$O$1662,0,0,1)</f>
        <v>7600</v>
      </c>
      <c r="AJ254" s="2" cm="1">
        <f t="array" ref="AJ254">_xlfn.XLOOKUP(AJ$1&amp;$AB254,$M$3:$M$1662&amp;$N$3:$N$1662,$O$3:$O$1662,0,0,1)</f>
        <v>5000</v>
      </c>
      <c r="AK254" s="2" cm="1">
        <f t="array" ref="AK254">_xlfn.XLOOKUP(AK$1&amp;$AB254,$M$3:$M$1662&amp;$N$3:$N$1662,$O$3:$O$1662,0,0,1)</f>
        <v>18000</v>
      </c>
      <c r="AL254" s="2" cm="1">
        <f t="array" ref="AL254">_xlfn.XLOOKUP(AL$1&amp;$AB254,$M$3:$M$1662&amp;$N$3:$N$1662,$O$3:$O$1662,0,0,1)</f>
        <v>6000</v>
      </c>
      <c r="AM254" s="2" cm="1">
        <f t="array" ref="AM254">_xlfn.XLOOKUP(AM$1&amp;$AB254,$M$3:$M$1662&amp;$N$3:$N$1662,$O$3:$O$1662,0,0,1)</f>
        <v>12900</v>
      </c>
    </row>
    <row r="255" spans="13:39" x14ac:dyDescent="0.4">
      <c r="M255" t="s">
        <v>870</v>
      </c>
      <c r="N255" t="s">
        <v>495</v>
      </c>
      <c r="O255">
        <v>12900</v>
      </c>
      <c r="AB255" t="s">
        <v>259</v>
      </c>
      <c r="AC255" s="2">
        <f t="shared" si="25"/>
        <v>9609000</v>
      </c>
      <c r="AD255" s="2">
        <f t="shared" si="29"/>
        <v>9773900</v>
      </c>
      <c r="AE255" s="2">
        <f t="shared" si="29"/>
        <v>7915300</v>
      </c>
      <c r="AF255" s="2">
        <f t="shared" si="29"/>
        <v>10630600</v>
      </c>
      <c r="AG255" s="2">
        <f t="shared" si="29"/>
        <v>10576000</v>
      </c>
      <c r="AH255" s="2">
        <f t="shared" si="29"/>
        <v>9149200</v>
      </c>
      <c r="AI255" s="2" cm="1">
        <f t="array" ref="AI255">_xlfn.XLOOKUP(AI$1&amp;$AB255,$M$3:$M$1662&amp;$N$3:$N$1662,$O$3:$O$1662,0,0,1)</f>
        <v>11700</v>
      </c>
      <c r="AJ255" s="2" cm="1">
        <f t="array" ref="AJ255">_xlfn.XLOOKUP(AJ$1&amp;$AB255,$M$3:$M$1662&amp;$N$3:$N$1662,$O$3:$O$1662,0,0,1)</f>
        <v>13900</v>
      </c>
      <c r="AK255" s="2" cm="1">
        <f t="array" ref="AK255">_xlfn.XLOOKUP(AK$1&amp;$AB255,$M$3:$M$1662&amp;$N$3:$N$1662,$O$3:$O$1662,0,0,1)</f>
        <v>16900</v>
      </c>
      <c r="AL255" s="2" cm="1">
        <f t="array" ref="AL255">_xlfn.XLOOKUP(AL$1&amp;$AB255,$M$3:$M$1662&amp;$N$3:$N$1662,$O$3:$O$1662,0,0,1)</f>
        <v>26800</v>
      </c>
      <c r="AM255" s="2" cm="1">
        <f t="array" ref="AM255">_xlfn.XLOOKUP(AM$1&amp;$AB255,$M$3:$M$1662&amp;$N$3:$N$1662,$O$3:$O$1662,0,0,1)</f>
        <v>2300</v>
      </c>
    </row>
    <row r="256" spans="13:39" x14ac:dyDescent="0.4">
      <c r="M256" t="s">
        <v>870</v>
      </c>
      <c r="N256" t="s">
        <v>496</v>
      </c>
      <c r="O256">
        <v>2300</v>
      </c>
      <c r="AB256" t="s">
        <v>279</v>
      </c>
      <c r="AC256" s="2">
        <f t="shared" si="25"/>
        <v>9619600</v>
      </c>
      <c r="AD256" s="2">
        <f t="shared" si="29"/>
        <v>9777700</v>
      </c>
      <c r="AE256" s="2">
        <f t="shared" si="29"/>
        <v>7924000</v>
      </c>
      <c r="AF256" s="2">
        <f t="shared" si="29"/>
        <v>10645500</v>
      </c>
      <c r="AG256" s="2">
        <f t="shared" si="29"/>
        <v>10589800</v>
      </c>
      <c r="AH256" s="2">
        <f t="shared" si="29"/>
        <v>9161000</v>
      </c>
      <c r="AI256" s="2" cm="1">
        <f t="array" ref="AI256">_xlfn.XLOOKUP(AI$1&amp;$AB256,$M$3:$M$1662&amp;$N$3:$N$1662,$O$3:$O$1662,0,0,1)</f>
        <v>3800</v>
      </c>
      <c r="AJ256" s="2" cm="1">
        <f t="array" ref="AJ256">_xlfn.XLOOKUP(AJ$1&amp;$AB256,$M$3:$M$1662&amp;$N$3:$N$1662,$O$3:$O$1662,0,0,1)</f>
        <v>8700</v>
      </c>
      <c r="AK256" s="2" cm="1">
        <f t="array" ref="AK256">_xlfn.XLOOKUP(AK$1&amp;$AB256,$M$3:$M$1662&amp;$N$3:$N$1662,$O$3:$O$1662,0,0,1)</f>
        <v>14900</v>
      </c>
      <c r="AL256" s="2" cm="1">
        <f t="array" ref="AL256">_xlfn.XLOOKUP(AL$1&amp;$AB256,$M$3:$M$1662&amp;$N$3:$N$1662,$O$3:$O$1662,0,0,1)</f>
        <v>13800</v>
      </c>
      <c r="AM256" s="2" cm="1">
        <f t="array" ref="AM256">_xlfn.XLOOKUP(AM$1&amp;$AB256,$M$3:$M$1662&amp;$N$3:$N$1662,$O$3:$O$1662,0,0,1)</f>
        <v>11800</v>
      </c>
    </row>
    <row r="257" spans="13:39" x14ac:dyDescent="0.4">
      <c r="M257" t="s">
        <v>870</v>
      </c>
      <c r="N257" t="s">
        <v>497</v>
      </c>
      <c r="O257">
        <v>11800</v>
      </c>
      <c r="AB257" t="s">
        <v>278</v>
      </c>
      <c r="AC257" s="2">
        <f t="shared" si="25"/>
        <v>9625160</v>
      </c>
      <c r="AD257" s="2">
        <f t="shared" si="29"/>
        <v>9780600</v>
      </c>
      <c r="AE257" s="2">
        <f t="shared" si="29"/>
        <v>7926000</v>
      </c>
      <c r="AF257" s="2">
        <f t="shared" si="29"/>
        <v>10652900</v>
      </c>
      <c r="AG257" s="2">
        <f t="shared" si="29"/>
        <v>10601000</v>
      </c>
      <c r="AH257" s="2">
        <f t="shared" si="29"/>
        <v>9165300</v>
      </c>
      <c r="AI257" s="2" cm="1">
        <f t="array" ref="AI257">_xlfn.XLOOKUP(AI$1&amp;$AB257,$M$3:$M$1662&amp;$N$3:$N$1662,$O$3:$O$1662,0,0,1)</f>
        <v>2900</v>
      </c>
      <c r="AJ257" s="2" cm="1">
        <f t="array" ref="AJ257">_xlfn.XLOOKUP(AJ$1&amp;$AB257,$M$3:$M$1662&amp;$N$3:$N$1662,$O$3:$O$1662,0,0,1)</f>
        <v>2000</v>
      </c>
      <c r="AK257" s="2" cm="1">
        <f t="array" ref="AK257">_xlfn.XLOOKUP(AK$1&amp;$AB257,$M$3:$M$1662&amp;$N$3:$N$1662,$O$3:$O$1662,0,0,1)</f>
        <v>7400</v>
      </c>
      <c r="AL257" s="2" cm="1">
        <f t="array" ref="AL257">_xlfn.XLOOKUP(AL$1&amp;$AB257,$M$3:$M$1662&amp;$N$3:$N$1662,$O$3:$O$1662,0,0,1)</f>
        <v>11200</v>
      </c>
      <c r="AM257" s="2" cm="1">
        <f t="array" ref="AM257">_xlfn.XLOOKUP(AM$1&amp;$AB257,$M$3:$M$1662&amp;$N$3:$N$1662,$O$3:$O$1662,0,0,1)</f>
        <v>4300</v>
      </c>
    </row>
    <row r="258" spans="13:39" x14ac:dyDescent="0.4">
      <c r="M258" t="s">
        <v>870</v>
      </c>
      <c r="N258" t="s">
        <v>498</v>
      </c>
      <c r="O258">
        <v>4300</v>
      </c>
      <c r="AB258" t="s">
        <v>208</v>
      </c>
      <c r="AC258" s="2">
        <f t="shared" si="25"/>
        <v>9639460</v>
      </c>
      <c r="AD258" s="2">
        <f t="shared" si="29"/>
        <v>9786000</v>
      </c>
      <c r="AE258" s="2">
        <f t="shared" si="29"/>
        <v>7939900</v>
      </c>
      <c r="AF258" s="2">
        <f t="shared" si="29"/>
        <v>10669700</v>
      </c>
      <c r="AG258" s="2">
        <f t="shared" si="29"/>
        <v>10621300</v>
      </c>
      <c r="AH258" s="2">
        <f t="shared" si="29"/>
        <v>9180400</v>
      </c>
      <c r="AI258" s="2" cm="1">
        <f t="array" ref="AI258">_xlfn.XLOOKUP(AI$1&amp;$AB258,$M$3:$M$1662&amp;$N$3:$N$1662,$O$3:$O$1662,0,0,1)</f>
        <v>5400</v>
      </c>
      <c r="AJ258" s="2" cm="1">
        <f t="array" ref="AJ258">_xlfn.XLOOKUP(AJ$1&amp;$AB258,$M$3:$M$1662&amp;$N$3:$N$1662,$O$3:$O$1662,0,0,1)</f>
        <v>13900</v>
      </c>
      <c r="AK258" s="2" cm="1">
        <f t="array" ref="AK258">_xlfn.XLOOKUP(AK$1&amp;$AB258,$M$3:$M$1662&amp;$N$3:$N$1662,$O$3:$O$1662,0,0,1)</f>
        <v>16800</v>
      </c>
      <c r="AL258" s="2" cm="1">
        <f t="array" ref="AL258">_xlfn.XLOOKUP(AL$1&amp;$AB258,$M$3:$M$1662&amp;$N$3:$N$1662,$O$3:$O$1662,0,0,1)</f>
        <v>20300</v>
      </c>
      <c r="AM258" s="2" cm="1">
        <f t="array" ref="AM258">_xlfn.XLOOKUP(AM$1&amp;$AB258,$M$3:$M$1662&amp;$N$3:$N$1662,$O$3:$O$1662,0,0,1)</f>
        <v>15100</v>
      </c>
    </row>
    <row r="259" spans="13:39" x14ac:dyDescent="0.4">
      <c r="M259" t="s">
        <v>870</v>
      </c>
      <c r="N259" t="s">
        <v>499</v>
      </c>
      <c r="O259">
        <v>15100</v>
      </c>
      <c r="AB259" t="s">
        <v>43</v>
      </c>
      <c r="AC259" s="2">
        <f t="shared" ref="AC259:AC322" si="30">IFERROR(AVERAGEIFS(AD259:AH259,AD259:AH259,"&gt;0"),0)</f>
        <v>9662840</v>
      </c>
      <c r="AD259" s="2">
        <f t="shared" si="29"/>
        <v>9793900</v>
      </c>
      <c r="AE259" s="2">
        <f t="shared" si="29"/>
        <v>7959200</v>
      </c>
      <c r="AF259" s="2">
        <f t="shared" si="29"/>
        <v>10720200</v>
      </c>
      <c r="AG259" s="2">
        <f t="shared" si="29"/>
        <v>10631200</v>
      </c>
      <c r="AH259" s="2">
        <f t="shared" si="29"/>
        <v>9209700</v>
      </c>
      <c r="AI259" s="2" cm="1">
        <f t="array" ref="AI259">_xlfn.XLOOKUP(AI$1&amp;$AB259,$M$3:$M$1662&amp;$N$3:$N$1662,$O$3:$O$1662,0,0,1)</f>
        <v>7900</v>
      </c>
      <c r="AJ259" s="2" cm="1">
        <f t="array" ref="AJ259">_xlfn.XLOOKUP(AJ$1&amp;$AB259,$M$3:$M$1662&amp;$N$3:$N$1662,$O$3:$O$1662,0,0,1)</f>
        <v>19300</v>
      </c>
      <c r="AK259" s="2" cm="1">
        <f t="array" ref="AK259">_xlfn.XLOOKUP(AK$1&amp;$AB259,$M$3:$M$1662&amp;$N$3:$N$1662,$O$3:$O$1662,0,0,1)</f>
        <v>50500</v>
      </c>
      <c r="AL259" s="2" cm="1">
        <f t="array" ref="AL259">_xlfn.XLOOKUP(AL$1&amp;$AB259,$M$3:$M$1662&amp;$N$3:$N$1662,$O$3:$O$1662,0,0,1)</f>
        <v>9900</v>
      </c>
      <c r="AM259" s="2" cm="1">
        <f t="array" ref="AM259">_xlfn.XLOOKUP(AM$1&amp;$AB259,$M$3:$M$1662&amp;$N$3:$N$1662,$O$3:$O$1662,0,0,1)</f>
        <v>29300</v>
      </c>
    </row>
    <row r="260" spans="13:39" x14ac:dyDescent="0.4">
      <c r="M260" t="s">
        <v>870</v>
      </c>
      <c r="N260" t="s">
        <v>500</v>
      </c>
      <c r="O260">
        <v>29300</v>
      </c>
      <c r="AB260" t="s">
        <v>234</v>
      </c>
      <c r="AC260" s="2">
        <f t="shared" si="30"/>
        <v>9669720</v>
      </c>
      <c r="AD260" s="2">
        <f t="shared" ref="AD260:AH275" si="31">AD259+AI260</f>
        <v>9803100</v>
      </c>
      <c r="AE260" s="2">
        <f t="shared" si="31"/>
        <v>7964500</v>
      </c>
      <c r="AF260" s="2">
        <f t="shared" si="31"/>
        <v>10730100</v>
      </c>
      <c r="AG260" s="2">
        <f t="shared" si="31"/>
        <v>10637400</v>
      </c>
      <c r="AH260" s="2">
        <f t="shared" si="31"/>
        <v>9213500</v>
      </c>
      <c r="AI260" s="2" cm="1">
        <f t="array" ref="AI260">_xlfn.XLOOKUP(AI$1&amp;$AB260,$M$3:$M$1662&amp;$N$3:$N$1662,$O$3:$O$1662,0,0,1)</f>
        <v>9200</v>
      </c>
      <c r="AJ260" s="2" cm="1">
        <f t="array" ref="AJ260">_xlfn.XLOOKUP(AJ$1&amp;$AB260,$M$3:$M$1662&amp;$N$3:$N$1662,$O$3:$O$1662,0,0,1)</f>
        <v>5300</v>
      </c>
      <c r="AK260" s="2" cm="1">
        <f t="array" ref="AK260">_xlfn.XLOOKUP(AK$1&amp;$AB260,$M$3:$M$1662&amp;$N$3:$N$1662,$O$3:$O$1662,0,0,1)</f>
        <v>9900</v>
      </c>
      <c r="AL260" s="2" cm="1">
        <f t="array" ref="AL260">_xlfn.XLOOKUP(AL$1&amp;$AB260,$M$3:$M$1662&amp;$N$3:$N$1662,$O$3:$O$1662,0,0,1)</f>
        <v>6200</v>
      </c>
      <c r="AM260" s="2" cm="1">
        <f t="array" ref="AM260">_xlfn.XLOOKUP(AM$1&amp;$AB260,$M$3:$M$1662&amp;$N$3:$N$1662,$O$3:$O$1662,0,0,1)</f>
        <v>3800</v>
      </c>
    </row>
    <row r="261" spans="13:39" x14ac:dyDescent="0.4">
      <c r="M261" t="s">
        <v>870</v>
      </c>
      <c r="N261" t="s">
        <v>501</v>
      </c>
      <c r="O261">
        <v>3800</v>
      </c>
      <c r="AB261" t="s">
        <v>247</v>
      </c>
      <c r="AC261" s="2">
        <f t="shared" si="30"/>
        <v>9680540</v>
      </c>
      <c r="AD261" s="2">
        <f t="shared" si="31"/>
        <v>9821500</v>
      </c>
      <c r="AE261" s="2">
        <f t="shared" si="31"/>
        <v>7973700</v>
      </c>
      <c r="AF261" s="2">
        <f t="shared" si="31"/>
        <v>10739900</v>
      </c>
      <c r="AG261" s="2">
        <f t="shared" si="31"/>
        <v>10645700</v>
      </c>
      <c r="AH261" s="2">
        <f t="shared" si="31"/>
        <v>9221900</v>
      </c>
      <c r="AI261" s="2" cm="1">
        <f t="array" ref="AI261">_xlfn.XLOOKUP(AI$1&amp;$AB261,$M$3:$M$1662&amp;$N$3:$N$1662,$O$3:$O$1662,0,0,1)</f>
        <v>18400</v>
      </c>
      <c r="AJ261" s="2" cm="1">
        <f t="array" ref="AJ261">_xlfn.XLOOKUP(AJ$1&amp;$AB261,$M$3:$M$1662&amp;$N$3:$N$1662,$O$3:$O$1662,0,0,1)</f>
        <v>9200</v>
      </c>
      <c r="AK261" s="2" cm="1">
        <f t="array" ref="AK261">_xlfn.XLOOKUP(AK$1&amp;$AB261,$M$3:$M$1662&amp;$N$3:$N$1662,$O$3:$O$1662,0,0,1)</f>
        <v>9800</v>
      </c>
      <c r="AL261" s="2" cm="1">
        <f t="array" ref="AL261">_xlfn.XLOOKUP(AL$1&amp;$AB261,$M$3:$M$1662&amp;$N$3:$N$1662,$O$3:$O$1662,0,0,1)</f>
        <v>8300</v>
      </c>
      <c r="AM261" s="2" cm="1">
        <f t="array" ref="AM261">_xlfn.XLOOKUP(AM$1&amp;$AB261,$M$3:$M$1662&amp;$N$3:$N$1662,$O$3:$O$1662,0,0,1)</f>
        <v>8400</v>
      </c>
    </row>
    <row r="262" spans="13:39" x14ac:dyDescent="0.4">
      <c r="M262" t="s">
        <v>870</v>
      </c>
      <c r="N262" t="s">
        <v>502</v>
      </c>
      <c r="O262">
        <v>8400</v>
      </c>
      <c r="AB262" t="s">
        <v>127</v>
      </c>
      <c r="AC262" s="2">
        <f t="shared" si="30"/>
        <v>9691020</v>
      </c>
      <c r="AD262" s="2">
        <f t="shared" si="31"/>
        <v>9825800</v>
      </c>
      <c r="AE262" s="2">
        <f t="shared" si="31"/>
        <v>7985700</v>
      </c>
      <c r="AF262" s="2">
        <f t="shared" si="31"/>
        <v>10757400</v>
      </c>
      <c r="AG262" s="2">
        <f t="shared" si="31"/>
        <v>10651900</v>
      </c>
      <c r="AH262" s="2">
        <f t="shared" si="31"/>
        <v>9234300</v>
      </c>
      <c r="AI262" s="2" cm="1">
        <f t="array" ref="AI262">_xlfn.XLOOKUP(AI$1&amp;$AB262,$M$3:$M$1662&amp;$N$3:$N$1662,$O$3:$O$1662,0,0,1)</f>
        <v>4300</v>
      </c>
      <c r="AJ262" s="2" cm="1">
        <f t="array" ref="AJ262">_xlfn.XLOOKUP(AJ$1&amp;$AB262,$M$3:$M$1662&amp;$N$3:$N$1662,$O$3:$O$1662,0,0,1)</f>
        <v>12000</v>
      </c>
      <c r="AK262" s="2" cm="1">
        <f t="array" ref="AK262">_xlfn.XLOOKUP(AK$1&amp;$AB262,$M$3:$M$1662&amp;$N$3:$N$1662,$O$3:$O$1662,0,0,1)</f>
        <v>17500</v>
      </c>
      <c r="AL262" s="2" cm="1">
        <f t="array" ref="AL262">_xlfn.XLOOKUP(AL$1&amp;$AB262,$M$3:$M$1662&amp;$N$3:$N$1662,$O$3:$O$1662,0,0,1)</f>
        <v>6200</v>
      </c>
      <c r="AM262" s="2" cm="1">
        <f t="array" ref="AM262">_xlfn.XLOOKUP(AM$1&amp;$AB262,$M$3:$M$1662&amp;$N$3:$N$1662,$O$3:$O$1662,0,0,1)</f>
        <v>12400</v>
      </c>
    </row>
    <row r="263" spans="13:39" x14ac:dyDescent="0.4">
      <c r="M263" t="s">
        <v>870</v>
      </c>
      <c r="N263" t="s">
        <v>503</v>
      </c>
      <c r="O263">
        <v>12400</v>
      </c>
      <c r="AB263" t="s">
        <v>199</v>
      </c>
      <c r="AC263" s="2">
        <f t="shared" si="30"/>
        <v>9716860</v>
      </c>
      <c r="AD263" s="2">
        <f t="shared" si="31"/>
        <v>9840500</v>
      </c>
      <c r="AE263" s="2">
        <f t="shared" si="31"/>
        <v>7991800</v>
      </c>
      <c r="AF263" s="2">
        <f t="shared" si="31"/>
        <v>10773400</v>
      </c>
      <c r="AG263" s="2">
        <f t="shared" si="31"/>
        <v>10674000</v>
      </c>
      <c r="AH263" s="2">
        <f t="shared" si="31"/>
        <v>9304600</v>
      </c>
      <c r="AI263" s="2" cm="1">
        <f t="array" ref="AI263">_xlfn.XLOOKUP(AI$1&amp;$AB263,$M$3:$M$1662&amp;$N$3:$N$1662,$O$3:$O$1662,0,0,1)</f>
        <v>14700</v>
      </c>
      <c r="AJ263" s="2" cm="1">
        <f t="array" ref="AJ263">_xlfn.XLOOKUP(AJ$1&amp;$AB263,$M$3:$M$1662&amp;$N$3:$N$1662,$O$3:$O$1662,0,0,1)</f>
        <v>6100</v>
      </c>
      <c r="AK263" s="2" cm="1">
        <f t="array" ref="AK263">_xlfn.XLOOKUP(AK$1&amp;$AB263,$M$3:$M$1662&amp;$N$3:$N$1662,$O$3:$O$1662,0,0,1)</f>
        <v>16000</v>
      </c>
      <c r="AL263" s="2" cm="1">
        <f t="array" ref="AL263">_xlfn.XLOOKUP(AL$1&amp;$AB263,$M$3:$M$1662&amp;$N$3:$N$1662,$O$3:$O$1662,0,0,1)</f>
        <v>22100</v>
      </c>
      <c r="AM263" s="2" cm="1">
        <f t="array" ref="AM263">_xlfn.XLOOKUP(AM$1&amp;$AB263,$M$3:$M$1662&amp;$N$3:$N$1662,$O$3:$O$1662,0,0,1)</f>
        <v>70300</v>
      </c>
    </row>
    <row r="264" spans="13:39" x14ac:dyDescent="0.4">
      <c r="M264" t="s">
        <v>870</v>
      </c>
      <c r="N264" t="s">
        <v>504</v>
      </c>
      <c r="O264">
        <v>70300</v>
      </c>
      <c r="AB264" t="s">
        <v>257</v>
      </c>
      <c r="AC264" s="2">
        <f t="shared" si="30"/>
        <v>9727600</v>
      </c>
      <c r="AD264" s="2">
        <f t="shared" si="31"/>
        <v>9850200</v>
      </c>
      <c r="AE264" s="2">
        <f t="shared" si="31"/>
        <v>8003000</v>
      </c>
      <c r="AF264" s="2">
        <f t="shared" si="31"/>
        <v>10780700</v>
      </c>
      <c r="AG264" s="2">
        <f t="shared" si="31"/>
        <v>10695500</v>
      </c>
      <c r="AH264" s="2">
        <f t="shared" si="31"/>
        <v>9308600</v>
      </c>
      <c r="AI264" s="2" cm="1">
        <f t="array" ref="AI264">_xlfn.XLOOKUP(AI$1&amp;$AB264,$M$3:$M$1662&amp;$N$3:$N$1662,$O$3:$O$1662,0,0,1)</f>
        <v>9700</v>
      </c>
      <c r="AJ264" s="2" cm="1">
        <f t="array" ref="AJ264">_xlfn.XLOOKUP(AJ$1&amp;$AB264,$M$3:$M$1662&amp;$N$3:$N$1662,$O$3:$O$1662,0,0,1)</f>
        <v>11200</v>
      </c>
      <c r="AK264" s="2" cm="1">
        <f t="array" ref="AK264">_xlfn.XLOOKUP(AK$1&amp;$AB264,$M$3:$M$1662&amp;$N$3:$N$1662,$O$3:$O$1662,0,0,1)</f>
        <v>7300</v>
      </c>
      <c r="AL264" s="2" cm="1">
        <f t="array" ref="AL264">_xlfn.XLOOKUP(AL$1&amp;$AB264,$M$3:$M$1662&amp;$N$3:$N$1662,$O$3:$O$1662,0,0,1)</f>
        <v>21500</v>
      </c>
      <c r="AM264" s="2" cm="1">
        <f t="array" ref="AM264">_xlfn.XLOOKUP(AM$1&amp;$AB264,$M$3:$M$1662&amp;$N$3:$N$1662,$O$3:$O$1662,0,0,1)</f>
        <v>4000</v>
      </c>
    </row>
    <row r="265" spans="13:39" x14ac:dyDescent="0.4">
      <c r="M265" t="s">
        <v>870</v>
      </c>
      <c r="N265" t="s">
        <v>505</v>
      </c>
      <c r="O265">
        <v>4000</v>
      </c>
      <c r="AB265" t="s">
        <v>190</v>
      </c>
      <c r="AC265" s="2">
        <f t="shared" si="30"/>
        <v>9740080</v>
      </c>
      <c r="AD265" s="2">
        <f t="shared" si="31"/>
        <v>9859300</v>
      </c>
      <c r="AE265" s="2">
        <f t="shared" si="31"/>
        <v>8007000</v>
      </c>
      <c r="AF265" s="2">
        <f t="shared" si="31"/>
        <v>10812500</v>
      </c>
      <c r="AG265" s="2">
        <f t="shared" si="31"/>
        <v>10701600</v>
      </c>
      <c r="AH265" s="2">
        <f t="shared" si="31"/>
        <v>9320000</v>
      </c>
      <c r="AI265" s="2" cm="1">
        <f t="array" ref="AI265">_xlfn.XLOOKUP(AI$1&amp;$AB265,$M$3:$M$1662&amp;$N$3:$N$1662,$O$3:$O$1662,0,0,1)</f>
        <v>9100</v>
      </c>
      <c r="AJ265" s="2" cm="1">
        <f t="array" ref="AJ265">_xlfn.XLOOKUP(AJ$1&amp;$AB265,$M$3:$M$1662&amp;$N$3:$N$1662,$O$3:$O$1662,0,0,1)</f>
        <v>4000</v>
      </c>
      <c r="AK265" s="2" cm="1">
        <f t="array" ref="AK265">_xlfn.XLOOKUP(AK$1&amp;$AB265,$M$3:$M$1662&amp;$N$3:$N$1662,$O$3:$O$1662,0,0,1)</f>
        <v>31800</v>
      </c>
      <c r="AL265" s="2" cm="1">
        <f t="array" ref="AL265">_xlfn.XLOOKUP(AL$1&amp;$AB265,$M$3:$M$1662&amp;$N$3:$N$1662,$O$3:$O$1662,0,0,1)</f>
        <v>6100</v>
      </c>
      <c r="AM265" s="2" cm="1">
        <f t="array" ref="AM265">_xlfn.XLOOKUP(AM$1&amp;$AB265,$M$3:$M$1662&amp;$N$3:$N$1662,$O$3:$O$1662,0,0,1)</f>
        <v>11400</v>
      </c>
    </row>
    <row r="266" spans="13:39" x14ac:dyDescent="0.4">
      <c r="M266" t="s">
        <v>870</v>
      </c>
      <c r="N266" t="s">
        <v>506</v>
      </c>
      <c r="O266">
        <v>11400</v>
      </c>
      <c r="AB266" t="s">
        <v>132</v>
      </c>
      <c r="AC266" s="2">
        <f t="shared" si="30"/>
        <v>9751800</v>
      </c>
      <c r="AD266" s="2">
        <f t="shared" si="31"/>
        <v>9868600</v>
      </c>
      <c r="AE266" s="2">
        <f t="shared" si="31"/>
        <v>8020000</v>
      </c>
      <c r="AF266" s="2">
        <f t="shared" si="31"/>
        <v>10833700</v>
      </c>
      <c r="AG266" s="2">
        <f t="shared" si="31"/>
        <v>10708000</v>
      </c>
      <c r="AH266" s="2">
        <f t="shared" si="31"/>
        <v>9328700</v>
      </c>
      <c r="AI266" s="2" cm="1">
        <f t="array" ref="AI266">_xlfn.XLOOKUP(AI$1&amp;$AB266,$M$3:$M$1662&amp;$N$3:$N$1662,$O$3:$O$1662,0,0,1)</f>
        <v>9300</v>
      </c>
      <c r="AJ266" s="2" cm="1">
        <f t="array" ref="AJ266">_xlfn.XLOOKUP(AJ$1&amp;$AB266,$M$3:$M$1662&amp;$N$3:$N$1662,$O$3:$O$1662,0,0,1)</f>
        <v>13000</v>
      </c>
      <c r="AK266" s="2" cm="1">
        <f t="array" ref="AK266">_xlfn.XLOOKUP(AK$1&amp;$AB266,$M$3:$M$1662&amp;$N$3:$N$1662,$O$3:$O$1662,0,0,1)</f>
        <v>21200</v>
      </c>
      <c r="AL266" s="2" cm="1">
        <f t="array" ref="AL266">_xlfn.XLOOKUP(AL$1&amp;$AB266,$M$3:$M$1662&amp;$N$3:$N$1662,$O$3:$O$1662,0,0,1)</f>
        <v>6400</v>
      </c>
      <c r="AM266" s="2" cm="1">
        <f t="array" ref="AM266">_xlfn.XLOOKUP(AM$1&amp;$AB266,$M$3:$M$1662&amp;$N$3:$N$1662,$O$3:$O$1662,0,0,1)</f>
        <v>8700</v>
      </c>
    </row>
    <row r="267" spans="13:39" x14ac:dyDescent="0.4">
      <c r="M267" t="s">
        <v>870</v>
      </c>
      <c r="N267" t="s">
        <v>507</v>
      </c>
      <c r="O267">
        <v>8700</v>
      </c>
      <c r="AB267" t="s">
        <v>48</v>
      </c>
      <c r="AC267" s="2">
        <f t="shared" si="30"/>
        <v>9763300</v>
      </c>
      <c r="AD267" s="2">
        <f t="shared" si="31"/>
        <v>9882900</v>
      </c>
      <c r="AE267" s="2">
        <f t="shared" si="31"/>
        <v>8038100</v>
      </c>
      <c r="AF267" s="2">
        <f t="shared" si="31"/>
        <v>10841900</v>
      </c>
      <c r="AG267" s="2">
        <f t="shared" si="31"/>
        <v>10719600</v>
      </c>
      <c r="AH267" s="2">
        <f t="shared" si="31"/>
        <v>9334000</v>
      </c>
      <c r="AI267" s="2" cm="1">
        <f t="array" ref="AI267">_xlfn.XLOOKUP(AI$1&amp;$AB267,$M$3:$M$1662&amp;$N$3:$N$1662,$O$3:$O$1662,0,0,1)</f>
        <v>14300</v>
      </c>
      <c r="AJ267" s="2" cm="1">
        <f t="array" ref="AJ267">_xlfn.XLOOKUP(AJ$1&amp;$AB267,$M$3:$M$1662&amp;$N$3:$N$1662,$O$3:$O$1662,0,0,1)</f>
        <v>18100</v>
      </c>
      <c r="AK267" s="2" cm="1">
        <f t="array" ref="AK267">_xlfn.XLOOKUP(AK$1&amp;$AB267,$M$3:$M$1662&amp;$N$3:$N$1662,$O$3:$O$1662,0,0,1)</f>
        <v>8200</v>
      </c>
      <c r="AL267" s="2" cm="1">
        <f t="array" ref="AL267">_xlfn.XLOOKUP(AL$1&amp;$AB267,$M$3:$M$1662&amp;$N$3:$N$1662,$O$3:$O$1662,0,0,1)</f>
        <v>11600</v>
      </c>
      <c r="AM267" s="2" cm="1">
        <f t="array" ref="AM267">_xlfn.XLOOKUP(AM$1&amp;$AB267,$M$3:$M$1662&amp;$N$3:$N$1662,$O$3:$O$1662,0,0,1)</f>
        <v>5300</v>
      </c>
    </row>
    <row r="268" spans="13:39" x14ac:dyDescent="0.4">
      <c r="M268" t="s">
        <v>870</v>
      </c>
      <c r="N268" t="s">
        <v>508</v>
      </c>
      <c r="O268">
        <v>5300</v>
      </c>
      <c r="AB268" t="s">
        <v>184</v>
      </c>
      <c r="AC268" s="2">
        <f t="shared" si="30"/>
        <v>9777160</v>
      </c>
      <c r="AD268" s="2">
        <f t="shared" si="31"/>
        <v>9895500</v>
      </c>
      <c r="AE268" s="2">
        <f t="shared" si="31"/>
        <v>8053300</v>
      </c>
      <c r="AF268" s="2">
        <f t="shared" si="31"/>
        <v>10852500</v>
      </c>
      <c r="AG268" s="2">
        <f t="shared" si="31"/>
        <v>10737200</v>
      </c>
      <c r="AH268" s="2">
        <f t="shared" si="31"/>
        <v>9347300</v>
      </c>
      <c r="AI268" s="2" cm="1">
        <f t="array" ref="AI268">_xlfn.XLOOKUP(AI$1&amp;$AB268,$M$3:$M$1662&amp;$N$3:$N$1662,$O$3:$O$1662,0,0,1)</f>
        <v>12600</v>
      </c>
      <c r="AJ268" s="2" cm="1">
        <f t="array" ref="AJ268">_xlfn.XLOOKUP(AJ$1&amp;$AB268,$M$3:$M$1662&amp;$N$3:$N$1662,$O$3:$O$1662,0,0,1)</f>
        <v>15200</v>
      </c>
      <c r="AK268" s="2" cm="1">
        <f t="array" ref="AK268">_xlfn.XLOOKUP(AK$1&amp;$AB268,$M$3:$M$1662&amp;$N$3:$N$1662,$O$3:$O$1662,0,0,1)</f>
        <v>10600</v>
      </c>
      <c r="AL268" s="2" cm="1">
        <f t="array" ref="AL268">_xlfn.XLOOKUP(AL$1&amp;$AB268,$M$3:$M$1662&amp;$N$3:$N$1662,$O$3:$O$1662,0,0,1)</f>
        <v>17600</v>
      </c>
      <c r="AM268" s="2" cm="1">
        <f t="array" ref="AM268">_xlfn.XLOOKUP(AM$1&amp;$AB268,$M$3:$M$1662&amp;$N$3:$N$1662,$O$3:$O$1662,0,0,1)</f>
        <v>13300</v>
      </c>
    </row>
    <row r="269" spans="13:39" x14ac:dyDescent="0.4">
      <c r="M269" t="s">
        <v>870</v>
      </c>
      <c r="N269" t="s">
        <v>509</v>
      </c>
      <c r="O269">
        <v>13300</v>
      </c>
      <c r="AB269" t="s">
        <v>85</v>
      </c>
      <c r="AC269" s="2">
        <f t="shared" si="30"/>
        <v>9789340</v>
      </c>
      <c r="AD269" s="2">
        <f t="shared" si="31"/>
        <v>9922100</v>
      </c>
      <c r="AE269" s="2">
        <f t="shared" si="31"/>
        <v>8061900</v>
      </c>
      <c r="AF269" s="2">
        <f t="shared" si="31"/>
        <v>10870100</v>
      </c>
      <c r="AG269" s="2">
        <f t="shared" si="31"/>
        <v>10743400</v>
      </c>
      <c r="AH269" s="2">
        <f t="shared" si="31"/>
        <v>9349200</v>
      </c>
      <c r="AI269" s="2" cm="1">
        <f t="array" ref="AI269">_xlfn.XLOOKUP(AI$1&amp;$AB269,$M$3:$M$1662&amp;$N$3:$N$1662,$O$3:$O$1662,0,0,1)</f>
        <v>26600</v>
      </c>
      <c r="AJ269" s="2" cm="1">
        <f t="array" ref="AJ269">_xlfn.XLOOKUP(AJ$1&amp;$AB269,$M$3:$M$1662&amp;$N$3:$N$1662,$O$3:$O$1662,0,0,1)</f>
        <v>8600</v>
      </c>
      <c r="AK269" s="2" cm="1">
        <f t="array" ref="AK269">_xlfn.XLOOKUP(AK$1&amp;$AB269,$M$3:$M$1662&amp;$N$3:$N$1662,$O$3:$O$1662,0,0,1)</f>
        <v>17600</v>
      </c>
      <c r="AL269" s="2" cm="1">
        <f t="array" ref="AL269">_xlfn.XLOOKUP(AL$1&amp;$AB269,$M$3:$M$1662&amp;$N$3:$N$1662,$O$3:$O$1662,0,0,1)</f>
        <v>6200</v>
      </c>
      <c r="AM269" s="2" cm="1">
        <f t="array" ref="AM269">_xlfn.XLOOKUP(AM$1&amp;$AB269,$M$3:$M$1662&amp;$N$3:$N$1662,$O$3:$O$1662,0,0,1)</f>
        <v>1900</v>
      </c>
    </row>
    <row r="270" spans="13:39" x14ac:dyDescent="0.4">
      <c r="M270" t="s">
        <v>870</v>
      </c>
      <c r="N270" t="s">
        <v>510</v>
      </c>
      <c r="O270">
        <v>1900</v>
      </c>
      <c r="AB270" t="s">
        <v>216</v>
      </c>
      <c r="AC270" s="2">
        <f t="shared" si="30"/>
        <v>9796420</v>
      </c>
      <c r="AD270" s="2">
        <f t="shared" si="31"/>
        <v>9928200</v>
      </c>
      <c r="AE270" s="2">
        <f t="shared" si="31"/>
        <v>8065200</v>
      </c>
      <c r="AF270" s="2">
        <f t="shared" si="31"/>
        <v>10875800</v>
      </c>
      <c r="AG270" s="2">
        <f t="shared" si="31"/>
        <v>10753700</v>
      </c>
      <c r="AH270" s="2">
        <f t="shared" si="31"/>
        <v>9359200</v>
      </c>
      <c r="AI270" s="2" cm="1">
        <f t="array" ref="AI270">_xlfn.XLOOKUP(AI$1&amp;$AB270,$M$3:$M$1662&amp;$N$3:$N$1662,$O$3:$O$1662,0,0,1)</f>
        <v>6100</v>
      </c>
      <c r="AJ270" s="2" cm="1">
        <f t="array" ref="AJ270">_xlfn.XLOOKUP(AJ$1&amp;$AB270,$M$3:$M$1662&amp;$N$3:$N$1662,$O$3:$O$1662,0,0,1)</f>
        <v>3300</v>
      </c>
      <c r="AK270" s="2" cm="1">
        <f t="array" ref="AK270">_xlfn.XLOOKUP(AK$1&amp;$AB270,$M$3:$M$1662&amp;$N$3:$N$1662,$O$3:$O$1662,0,0,1)</f>
        <v>5700</v>
      </c>
      <c r="AL270" s="2" cm="1">
        <f t="array" ref="AL270">_xlfn.XLOOKUP(AL$1&amp;$AB270,$M$3:$M$1662&amp;$N$3:$N$1662,$O$3:$O$1662,0,0,1)</f>
        <v>10300</v>
      </c>
      <c r="AM270" s="2" cm="1">
        <f t="array" ref="AM270">_xlfn.XLOOKUP(AM$1&amp;$AB270,$M$3:$M$1662&amp;$N$3:$N$1662,$O$3:$O$1662,0,0,1)</f>
        <v>10000</v>
      </c>
    </row>
    <row r="271" spans="13:39" x14ac:dyDescent="0.4">
      <c r="M271" t="s">
        <v>870</v>
      </c>
      <c r="N271" t="s">
        <v>511</v>
      </c>
      <c r="O271">
        <v>10000</v>
      </c>
      <c r="AB271" t="s">
        <v>282</v>
      </c>
      <c r="AC271" s="2">
        <f t="shared" si="30"/>
        <v>9809900</v>
      </c>
      <c r="AD271" s="2">
        <f t="shared" si="31"/>
        <v>9944600</v>
      </c>
      <c r="AE271" s="2">
        <f t="shared" si="31"/>
        <v>8072300</v>
      </c>
      <c r="AF271" s="2">
        <f t="shared" si="31"/>
        <v>10881300</v>
      </c>
      <c r="AG271" s="2">
        <f t="shared" si="31"/>
        <v>10776600</v>
      </c>
      <c r="AH271" s="2">
        <f t="shared" si="31"/>
        <v>9374700</v>
      </c>
      <c r="AI271" s="2" cm="1">
        <f t="array" ref="AI271">_xlfn.XLOOKUP(AI$1&amp;$AB271,$M$3:$M$1662&amp;$N$3:$N$1662,$O$3:$O$1662,0,0,1)</f>
        <v>16400</v>
      </c>
      <c r="AJ271" s="2" cm="1">
        <f t="array" ref="AJ271">_xlfn.XLOOKUP(AJ$1&amp;$AB271,$M$3:$M$1662&amp;$N$3:$N$1662,$O$3:$O$1662,0,0,1)</f>
        <v>7100</v>
      </c>
      <c r="AK271" s="2" cm="1">
        <f t="array" ref="AK271">_xlfn.XLOOKUP(AK$1&amp;$AB271,$M$3:$M$1662&amp;$N$3:$N$1662,$O$3:$O$1662,0,0,1)</f>
        <v>5500</v>
      </c>
      <c r="AL271" s="2" cm="1">
        <f t="array" ref="AL271">_xlfn.XLOOKUP(AL$1&amp;$AB271,$M$3:$M$1662&amp;$N$3:$N$1662,$O$3:$O$1662,0,0,1)</f>
        <v>22900</v>
      </c>
      <c r="AM271" s="2" cm="1">
        <f t="array" ref="AM271">_xlfn.XLOOKUP(AM$1&amp;$AB271,$M$3:$M$1662&amp;$N$3:$N$1662,$O$3:$O$1662,0,0,1)</f>
        <v>15500</v>
      </c>
    </row>
    <row r="272" spans="13:39" x14ac:dyDescent="0.4">
      <c r="M272" t="s">
        <v>870</v>
      </c>
      <c r="N272" t="s">
        <v>512</v>
      </c>
      <c r="O272">
        <v>15500</v>
      </c>
      <c r="AB272" t="s">
        <v>148</v>
      </c>
      <c r="AC272" s="2">
        <f t="shared" si="30"/>
        <v>9820880</v>
      </c>
      <c r="AD272" s="2">
        <f t="shared" si="31"/>
        <v>9958600</v>
      </c>
      <c r="AE272" s="2">
        <f t="shared" si="31"/>
        <v>8081900</v>
      </c>
      <c r="AF272" s="2">
        <f t="shared" si="31"/>
        <v>10891400</v>
      </c>
      <c r="AG272" s="2">
        <f t="shared" si="31"/>
        <v>10786500</v>
      </c>
      <c r="AH272" s="2">
        <f t="shared" si="31"/>
        <v>9386000</v>
      </c>
      <c r="AI272" s="2" cm="1">
        <f t="array" ref="AI272">_xlfn.XLOOKUP(AI$1&amp;$AB272,$M$3:$M$1662&amp;$N$3:$N$1662,$O$3:$O$1662,0,0,1)</f>
        <v>14000</v>
      </c>
      <c r="AJ272" s="2" cm="1">
        <f t="array" ref="AJ272">_xlfn.XLOOKUP(AJ$1&amp;$AB272,$M$3:$M$1662&amp;$N$3:$N$1662,$O$3:$O$1662,0,0,1)</f>
        <v>9600</v>
      </c>
      <c r="AK272" s="2" cm="1">
        <f t="array" ref="AK272">_xlfn.XLOOKUP(AK$1&amp;$AB272,$M$3:$M$1662&amp;$N$3:$N$1662,$O$3:$O$1662,0,0,1)</f>
        <v>10100</v>
      </c>
      <c r="AL272" s="2" cm="1">
        <f t="array" ref="AL272">_xlfn.XLOOKUP(AL$1&amp;$AB272,$M$3:$M$1662&amp;$N$3:$N$1662,$O$3:$O$1662,0,0,1)</f>
        <v>9900</v>
      </c>
      <c r="AM272" s="2" cm="1">
        <f t="array" ref="AM272">_xlfn.XLOOKUP(AM$1&amp;$AB272,$M$3:$M$1662&amp;$N$3:$N$1662,$O$3:$O$1662,0,0,1)</f>
        <v>11300</v>
      </c>
    </row>
    <row r="273" spans="13:39" x14ac:dyDescent="0.4">
      <c r="M273" t="s">
        <v>870</v>
      </c>
      <c r="N273" t="s">
        <v>513</v>
      </c>
      <c r="O273">
        <v>11300</v>
      </c>
      <c r="AB273" t="s">
        <v>64</v>
      </c>
      <c r="AC273" s="2">
        <f t="shared" si="30"/>
        <v>9841420</v>
      </c>
      <c r="AD273" s="2">
        <f t="shared" si="31"/>
        <v>9976600</v>
      </c>
      <c r="AE273" s="2">
        <f t="shared" si="31"/>
        <v>8099700</v>
      </c>
      <c r="AF273" s="2">
        <f t="shared" si="31"/>
        <v>10918400</v>
      </c>
      <c r="AG273" s="2">
        <f t="shared" si="31"/>
        <v>10813800</v>
      </c>
      <c r="AH273" s="2">
        <f t="shared" si="31"/>
        <v>9398600</v>
      </c>
      <c r="AI273" s="2" cm="1">
        <f t="array" ref="AI273">_xlfn.XLOOKUP(AI$1&amp;$AB273,$M$3:$M$1662&amp;$N$3:$N$1662,$O$3:$O$1662,0,0,1)</f>
        <v>18000</v>
      </c>
      <c r="AJ273" s="2" cm="1">
        <f t="array" ref="AJ273">_xlfn.XLOOKUP(AJ$1&amp;$AB273,$M$3:$M$1662&amp;$N$3:$N$1662,$O$3:$O$1662,0,0,1)</f>
        <v>17800</v>
      </c>
      <c r="AK273" s="2" cm="1">
        <f t="array" ref="AK273">_xlfn.XLOOKUP(AK$1&amp;$AB273,$M$3:$M$1662&amp;$N$3:$N$1662,$O$3:$O$1662,0,0,1)</f>
        <v>27000</v>
      </c>
      <c r="AL273" s="2" cm="1">
        <f t="array" ref="AL273">_xlfn.XLOOKUP(AL$1&amp;$AB273,$M$3:$M$1662&amp;$N$3:$N$1662,$O$3:$O$1662,0,0,1)</f>
        <v>27300</v>
      </c>
      <c r="AM273" s="2" cm="1">
        <f t="array" ref="AM273">_xlfn.XLOOKUP(AM$1&amp;$AB273,$M$3:$M$1662&amp;$N$3:$N$1662,$O$3:$O$1662,0,0,1)</f>
        <v>12600</v>
      </c>
    </row>
    <row r="274" spans="13:39" x14ac:dyDescent="0.4">
      <c r="M274" t="s">
        <v>870</v>
      </c>
      <c r="N274" t="s">
        <v>514</v>
      </c>
      <c r="O274">
        <v>12600</v>
      </c>
      <c r="AB274" t="s">
        <v>273</v>
      </c>
      <c r="AC274" s="2">
        <f t="shared" si="30"/>
        <v>9863160</v>
      </c>
      <c r="AD274" s="2">
        <f t="shared" si="31"/>
        <v>9990800</v>
      </c>
      <c r="AE274" s="2">
        <f t="shared" si="31"/>
        <v>8135700</v>
      </c>
      <c r="AF274" s="2">
        <f t="shared" si="31"/>
        <v>10933000</v>
      </c>
      <c r="AG274" s="2">
        <f t="shared" si="31"/>
        <v>10844300</v>
      </c>
      <c r="AH274" s="2">
        <f t="shared" si="31"/>
        <v>9412000</v>
      </c>
      <c r="AI274" s="2" cm="1">
        <f t="array" ref="AI274">_xlfn.XLOOKUP(AI$1&amp;$AB274,$M$3:$M$1662&amp;$N$3:$N$1662,$O$3:$O$1662,0,0,1)</f>
        <v>14200</v>
      </c>
      <c r="AJ274" s="2" cm="1">
        <f t="array" ref="AJ274">_xlfn.XLOOKUP(AJ$1&amp;$AB274,$M$3:$M$1662&amp;$N$3:$N$1662,$O$3:$O$1662,0,0,1)</f>
        <v>36000</v>
      </c>
      <c r="AK274" s="2" cm="1">
        <f t="array" ref="AK274">_xlfn.XLOOKUP(AK$1&amp;$AB274,$M$3:$M$1662&amp;$N$3:$N$1662,$O$3:$O$1662,0,0,1)</f>
        <v>14600</v>
      </c>
      <c r="AL274" s="2" cm="1">
        <f t="array" ref="AL274">_xlfn.XLOOKUP(AL$1&amp;$AB274,$M$3:$M$1662&amp;$N$3:$N$1662,$O$3:$O$1662,0,0,1)</f>
        <v>30500</v>
      </c>
      <c r="AM274" s="2" cm="1">
        <f t="array" ref="AM274">_xlfn.XLOOKUP(AM$1&amp;$AB274,$M$3:$M$1662&amp;$N$3:$N$1662,$O$3:$O$1662,0,0,1)</f>
        <v>13400</v>
      </c>
    </row>
    <row r="275" spans="13:39" x14ac:dyDescent="0.4">
      <c r="M275" t="s">
        <v>870</v>
      </c>
      <c r="N275" t="s">
        <v>515</v>
      </c>
      <c r="O275">
        <v>13400</v>
      </c>
      <c r="AB275" t="s">
        <v>80</v>
      </c>
      <c r="AC275" s="2">
        <f t="shared" si="30"/>
        <v>9888220</v>
      </c>
      <c r="AD275" s="2">
        <f t="shared" si="31"/>
        <v>9996100</v>
      </c>
      <c r="AE275" s="2">
        <f t="shared" si="31"/>
        <v>8153500</v>
      </c>
      <c r="AF275" s="2">
        <f t="shared" si="31"/>
        <v>10998600</v>
      </c>
      <c r="AG275" s="2">
        <f t="shared" si="31"/>
        <v>10865000</v>
      </c>
      <c r="AH275" s="2">
        <f t="shared" si="31"/>
        <v>9427900</v>
      </c>
      <c r="AI275" s="2" cm="1">
        <f t="array" ref="AI275">_xlfn.XLOOKUP(AI$1&amp;$AB275,$M$3:$M$1662&amp;$N$3:$N$1662,$O$3:$O$1662,0,0,1)</f>
        <v>5300</v>
      </c>
      <c r="AJ275" s="2" cm="1">
        <f t="array" ref="AJ275">_xlfn.XLOOKUP(AJ$1&amp;$AB275,$M$3:$M$1662&amp;$N$3:$N$1662,$O$3:$O$1662,0,0,1)</f>
        <v>17800</v>
      </c>
      <c r="AK275" s="2" cm="1">
        <f t="array" ref="AK275">_xlfn.XLOOKUP(AK$1&amp;$AB275,$M$3:$M$1662&amp;$N$3:$N$1662,$O$3:$O$1662,0,0,1)</f>
        <v>65600</v>
      </c>
      <c r="AL275" s="2" cm="1">
        <f t="array" ref="AL275">_xlfn.XLOOKUP(AL$1&amp;$AB275,$M$3:$M$1662&amp;$N$3:$N$1662,$O$3:$O$1662,0,0,1)</f>
        <v>20700</v>
      </c>
      <c r="AM275" s="2" cm="1">
        <f t="array" ref="AM275">_xlfn.XLOOKUP(AM$1&amp;$AB275,$M$3:$M$1662&amp;$N$3:$N$1662,$O$3:$O$1662,0,0,1)</f>
        <v>15900</v>
      </c>
    </row>
    <row r="276" spans="13:39" x14ac:dyDescent="0.4">
      <c r="M276" t="s">
        <v>870</v>
      </c>
      <c r="N276" t="s">
        <v>516</v>
      </c>
      <c r="O276">
        <v>15900</v>
      </c>
      <c r="AB276" t="s">
        <v>31</v>
      </c>
      <c r="AC276" s="2">
        <f t="shared" si="30"/>
        <v>9898340</v>
      </c>
      <c r="AD276" s="2">
        <f t="shared" ref="AD276:AH291" si="32">AD275+AI276</f>
        <v>10007500</v>
      </c>
      <c r="AE276" s="2">
        <f t="shared" si="32"/>
        <v>8164800</v>
      </c>
      <c r="AF276" s="2">
        <f t="shared" si="32"/>
        <v>11003700</v>
      </c>
      <c r="AG276" s="2">
        <f t="shared" si="32"/>
        <v>10883900</v>
      </c>
      <c r="AH276" s="2">
        <f t="shared" si="32"/>
        <v>9431800</v>
      </c>
      <c r="AI276" s="2" cm="1">
        <f t="array" ref="AI276">_xlfn.XLOOKUP(AI$1&amp;$AB276,$M$3:$M$1662&amp;$N$3:$N$1662,$O$3:$O$1662,0,0,1)</f>
        <v>11400</v>
      </c>
      <c r="AJ276" s="2" cm="1">
        <f t="array" ref="AJ276">_xlfn.XLOOKUP(AJ$1&amp;$AB276,$M$3:$M$1662&amp;$N$3:$N$1662,$O$3:$O$1662,0,0,1)</f>
        <v>11300</v>
      </c>
      <c r="AK276" s="2" cm="1">
        <f t="array" ref="AK276">_xlfn.XLOOKUP(AK$1&amp;$AB276,$M$3:$M$1662&amp;$N$3:$N$1662,$O$3:$O$1662,0,0,1)</f>
        <v>5100</v>
      </c>
      <c r="AL276" s="2" cm="1">
        <f t="array" ref="AL276">_xlfn.XLOOKUP(AL$1&amp;$AB276,$M$3:$M$1662&amp;$N$3:$N$1662,$O$3:$O$1662,0,0,1)</f>
        <v>18900</v>
      </c>
      <c r="AM276" s="2" cm="1">
        <f t="array" ref="AM276">_xlfn.XLOOKUP(AM$1&amp;$AB276,$M$3:$M$1662&amp;$N$3:$N$1662,$O$3:$O$1662,0,0,1)</f>
        <v>3900</v>
      </c>
    </row>
    <row r="277" spans="13:39" x14ac:dyDescent="0.4">
      <c r="M277" t="s">
        <v>870</v>
      </c>
      <c r="N277" t="s">
        <v>517</v>
      </c>
      <c r="O277">
        <v>3900</v>
      </c>
      <c r="AB277" t="s">
        <v>40</v>
      </c>
      <c r="AC277" s="2">
        <f t="shared" si="30"/>
        <v>9921260</v>
      </c>
      <c r="AD277" s="2">
        <f t="shared" si="32"/>
        <v>10024000</v>
      </c>
      <c r="AE277" s="2">
        <f t="shared" si="32"/>
        <v>8172700</v>
      </c>
      <c r="AF277" s="2">
        <f t="shared" si="32"/>
        <v>11035100</v>
      </c>
      <c r="AG277" s="2">
        <f t="shared" si="32"/>
        <v>10889900</v>
      </c>
      <c r="AH277" s="2">
        <f t="shared" si="32"/>
        <v>9484600</v>
      </c>
      <c r="AI277" s="2" cm="1">
        <f t="array" ref="AI277">_xlfn.XLOOKUP(AI$1&amp;$AB277,$M$3:$M$1662&amp;$N$3:$N$1662,$O$3:$O$1662,0,0,1)</f>
        <v>16500</v>
      </c>
      <c r="AJ277" s="2" cm="1">
        <f t="array" ref="AJ277">_xlfn.XLOOKUP(AJ$1&amp;$AB277,$M$3:$M$1662&amp;$N$3:$N$1662,$O$3:$O$1662,0,0,1)</f>
        <v>7900</v>
      </c>
      <c r="AK277" s="2" cm="1">
        <f t="array" ref="AK277">_xlfn.XLOOKUP(AK$1&amp;$AB277,$M$3:$M$1662&amp;$N$3:$N$1662,$O$3:$O$1662,0,0,1)</f>
        <v>31400</v>
      </c>
      <c r="AL277" s="2" cm="1">
        <f t="array" ref="AL277">_xlfn.XLOOKUP(AL$1&amp;$AB277,$M$3:$M$1662&amp;$N$3:$N$1662,$O$3:$O$1662,0,0,1)</f>
        <v>6000</v>
      </c>
      <c r="AM277" s="2" cm="1">
        <f t="array" ref="AM277">_xlfn.XLOOKUP(AM$1&amp;$AB277,$M$3:$M$1662&amp;$N$3:$N$1662,$O$3:$O$1662,0,0,1)</f>
        <v>52800</v>
      </c>
    </row>
    <row r="278" spans="13:39" x14ac:dyDescent="0.4">
      <c r="M278" t="s">
        <v>870</v>
      </c>
      <c r="N278" t="s">
        <v>518</v>
      </c>
      <c r="O278">
        <v>52800</v>
      </c>
      <c r="AB278" t="s">
        <v>46</v>
      </c>
      <c r="AC278" s="2">
        <f t="shared" si="30"/>
        <v>9935920</v>
      </c>
      <c r="AD278" s="2">
        <f t="shared" si="32"/>
        <v>10037900</v>
      </c>
      <c r="AE278" s="2">
        <f t="shared" si="32"/>
        <v>8184800</v>
      </c>
      <c r="AF278" s="2">
        <f t="shared" si="32"/>
        <v>11044300</v>
      </c>
      <c r="AG278" s="2">
        <f t="shared" si="32"/>
        <v>10919200</v>
      </c>
      <c r="AH278" s="2">
        <f t="shared" si="32"/>
        <v>9493400</v>
      </c>
      <c r="AI278" s="2" cm="1">
        <f t="array" ref="AI278">_xlfn.XLOOKUP(AI$1&amp;$AB278,$M$3:$M$1662&amp;$N$3:$N$1662,$O$3:$O$1662,0,0,1)</f>
        <v>13900</v>
      </c>
      <c r="AJ278" s="2" cm="1">
        <f t="array" ref="AJ278">_xlfn.XLOOKUP(AJ$1&amp;$AB278,$M$3:$M$1662&amp;$N$3:$N$1662,$O$3:$O$1662,0,0,1)</f>
        <v>12100</v>
      </c>
      <c r="AK278" s="2" cm="1">
        <f t="array" ref="AK278">_xlfn.XLOOKUP(AK$1&amp;$AB278,$M$3:$M$1662&amp;$N$3:$N$1662,$O$3:$O$1662,0,0,1)</f>
        <v>9200</v>
      </c>
      <c r="AL278" s="2" cm="1">
        <f t="array" ref="AL278">_xlfn.XLOOKUP(AL$1&amp;$AB278,$M$3:$M$1662&amp;$N$3:$N$1662,$O$3:$O$1662,0,0,1)</f>
        <v>29300</v>
      </c>
      <c r="AM278" s="2" cm="1">
        <f t="array" ref="AM278">_xlfn.XLOOKUP(AM$1&amp;$AB278,$M$3:$M$1662&amp;$N$3:$N$1662,$O$3:$O$1662,0,0,1)</f>
        <v>8800</v>
      </c>
    </row>
    <row r="279" spans="13:39" x14ac:dyDescent="0.4">
      <c r="M279" t="s">
        <v>870</v>
      </c>
      <c r="N279" t="s">
        <v>519</v>
      </c>
      <c r="O279">
        <v>8800</v>
      </c>
      <c r="AB279" t="s">
        <v>69</v>
      </c>
      <c r="AC279" s="2">
        <f t="shared" si="30"/>
        <v>9944840</v>
      </c>
      <c r="AD279" s="2">
        <f t="shared" si="32"/>
        <v>10047500</v>
      </c>
      <c r="AE279" s="2">
        <f t="shared" si="32"/>
        <v>8196000</v>
      </c>
      <c r="AF279" s="2">
        <f t="shared" si="32"/>
        <v>11053600</v>
      </c>
      <c r="AG279" s="2">
        <f t="shared" si="32"/>
        <v>10924200</v>
      </c>
      <c r="AH279" s="2">
        <f t="shared" si="32"/>
        <v>9502900</v>
      </c>
      <c r="AI279" s="2" cm="1">
        <f t="array" ref="AI279">_xlfn.XLOOKUP(AI$1&amp;$AB279,$M$3:$M$1662&amp;$N$3:$N$1662,$O$3:$O$1662,0,0,1)</f>
        <v>9600</v>
      </c>
      <c r="AJ279" s="2" cm="1">
        <f t="array" ref="AJ279">_xlfn.XLOOKUP(AJ$1&amp;$AB279,$M$3:$M$1662&amp;$N$3:$N$1662,$O$3:$O$1662,0,0,1)</f>
        <v>11200</v>
      </c>
      <c r="AK279" s="2" cm="1">
        <f t="array" ref="AK279">_xlfn.XLOOKUP(AK$1&amp;$AB279,$M$3:$M$1662&amp;$N$3:$N$1662,$O$3:$O$1662,0,0,1)</f>
        <v>9300</v>
      </c>
      <c r="AL279" s="2" cm="1">
        <f t="array" ref="AL279">_xlfn.XLOOKUP(AL$1&amp;$AB279,$M$3:$M$1662&amp;$N$3:$N$1662,$O$3:$O$1662,0,0,1)</f>
        <v>5000</v>
      </c>
      <c r="AM279" s="2" cm="1">
        <f t="array" ref="AM279">_xlfn.XLOOKUP(AM$1&amp;$AB279,$M$3:$M$1662&amp;$N$3:$N$1662,$O$3:$O$1662,0,0,1)</f>
        <v>9500</v>
      </c>
    </row>
    <row r="280" spans="13:39" x14ac:dyDescent="0.4">
      <c r="M280" t="s">
        <v>870</v>
      </c>
      <c r="N280" t="s">
        <v>520</v>
      </c>
      <c r="O280">
        <v>9500</v>
      </c>
      <c r="AB280" t="s">
        <v>70</v>
      </c>
      <c r="AC280" s="2">
        <f t="shared" si="30"/>
        <v>9964640</v>
      </c>
      <c r="AD280" s="2">
        <f t="shared" si="32"/>
        <v>10059000</v>
      </c>
      <c r="AE280" s="2">
        <f t="shared" si="32"/>
        <v>8219800</v>
      </c>
      <c r="AF280" s="2">
        <f t="shared" si="32"/>
        <v>11075000</v>
      </c>
      <c r="AG280" s="2">
        <f t="shared" si="32"/>
        <v>10954400</v>
      </c>
      <c r="AH280" s="2">
        <f t="shared" si="32"/>
        <v>9515000</v>
      </c>
      <c r="AI280" s="2" cm="1">
        <f t="array" ref="AI280">_xlfn.XLOOKUP(AI$1&amp;$AB280,$M$3:$M$1662&amp;$N$3:$N$1662,$O$3:$O$1662,0,0,1)</f>
        <v>11500</v>
      </c>
      <c r="AJ280" s="2" cm="1">
        <f t="array" ref="AJ280">_xlfn.XLOOKUP(AJ$1&amp;$AB280,$M$3:$M$1662&amp;$N$3:$N$1662,$O$3:$O$1662,0,0,1)</f>
        <v>23800</v>
      </c>
      <c r="AK280" s="2" cm="1">
        <f t="array" ref="AK280">_xlfn.XLOOKUP(AK$1&amp;$AB280,$M$3:$M$1662&amp;$N$3:$N$1662,$O$3:$O$1662,0,0,1)</f>
        <v>21400</v>
      </c>
      <c r="AL280" s="2" cm="1">
        <f t="array" ref="AL280">_xlfn.XLOOKUP(AL$1&amp;$AB280,$M$3:$M$1662&amp;$N$3:$N$1662,$O$3:$O$1662,0,0,1)</f>
        <v>30200</v>
      </c>
      <c r="AM280" s="2" cm="1">
        <f t="array" ref="AM280">_xlfn.XLOOKUP(AM$1&amp;$AB280,$M$3:$M$1662&amp;$N$3:$N$1662,$O$3:$O$1662,0,0,1)</f>
        <v>12100</v>
      </c>
    </row>
    <row r="281" spans="13:39" x14ac:dyDescent="0.4">
      <c r="M281" t="s">
        <v>870</v>
      </c>
      <c r="N281" t="s">
        <v>521</v>
      </c>
      <c r="O281">
        <v>12100</v>
      </c>
      <c r="AB281" t="s">
        <v>15</v>
      </c>
      <c r="AC281" s="2">
        <f t="shared" si="30"/>
        <v>9998840</v>
      </c>
      <c r="AD281" s="2">
        <f t="shared" si="32"/>
        <v>10157000</v>
      </c>
      <c r="AE281" s="2">
        <f t="shared" si="32"/>
        <v>8223000</v>
      </c>
      <c r="AF281" s="2">
        <f t="shared" si="32"/>
        <v>11090400</v>
      </c>
      <c r="AG281" s="2">
        <f t="shared" si="32"/>
        <v>10988000</v>
      </c>
      <c r="AH281" s="2">
        <f t="shared" si="32"/>
        <v>9535800</v>
      </c>
      <c r="AI281" s="2" cm="1">
        <f t="array" ref="AI281">_xlfn.XLOOKUP(AI$1&amp;$AB281,$M$3:$M$1662&amp;$N$3:$N$1662,$O$3:$O$1662,0,0,1)</f>
        <v>98000</v>
      </c>
      <c r="AJ281" s="2" cm="1">
        <f t="array" ref="AJ281">_xlfn.XLOOKUP(AJ$1&amp;$AB281,$M$3:$M$1662&amp;$N$3:$N$1662,$O$3:$O$1662,0,0,1)</f>
        <v>3200</v>
      </c>
      <c r="AK281" s="2" cm="1">
        <f t="array" ref="AK281">_xlfn.XLOOKUP(AK$1&amp;$AB281,$M$3:$M$1662&amp;$N$3:$N$1662,$O$3:$O$1662,0,0,1)</f>
        <v>15400</v>
      </c>
      <c r="AL281" s="2" cm="1">
        <f t="array" ref="AL281">_xlfn.XLOOKUP(AL$1&amp;$AB281,$M$3:$M$1662&amp;$N$3:$N$1662,$O$3:$O$1662,0,0,1)</f>
        <v>33600</v>
      </c>
      <c r="AM281" s="2" cm="1">
        <f t="array" ref="AM281">_xlfn.XLOOKUP(AM$1&amp;$AB281,$M$3:$M$1662&amp;$N$3:$N$1662,$O$3:$O$1662,0,0,1)</f>
        <v>20800</v>
      </c>
    </row>
    <row r="282" spans="13:39" x14ac:dyDescent="0.4">
      <c r="M282" t="s">
        <v>870</v>
      </c>
      <c r="N282" t="s">
        <v>522</v>
      </c>
      <c r="O282">
        <v>20800</v>
      </c>
      <c r="AB282" t="s">
        <v>22</v>
      </c>
      <c r="AC282" s="2">
        <f t="shared" si="30"/>
        <v>10010840</v>
      </c>
      <c r="AD282" s="2">
        <f t="shared" si="32"/>
        <v>10163400</v>
      </c>
      <c r="AE282" s="2">
        <f t="shared" si="32"/>
        <v>8253800</v>
      </c>
      <c r="AF282" s="2">
        <f t="shared" si="32"/>
        <v>11103500</v>
      </c>
      <c r="AG282" s="2">
        <f t="shared" si="32"/>
        <v>10995000</v>
      </c>
      <c r="AH282" s="2">
        <f t="shared" si="32"/>
        <v>9538500</v>
      </c>
      <c r="AI282" s="2" cm="1">
        <f t="array" ref="AI282">_xlfn.XLOOKUP(AI$1&amp;$AB282,$M$3:$M$1662&amp;$N$3:$N$1662,$O$3:$O$1662,0,0,1)</f>
        <v>6400</v>
      </c>
      <c r="AJ282" s="2" cm="1">
        <f t="array" ref="AJ282">_xlfn.XLOOKUP(AJ$1&amp;$AB282,$M$3:$M$1662&amp;$N$3:$N$1662,$O$3:$O$1662,0,0,1)</f>
        <v>30800</v>
      </c>
      <c r="AK282" s="2" cm="1">
        <f t="array" ref="AK282">_xlfn.XLOOKUP(AK$1&amp;$AB282,$M$3:$M$1662&amp;$N$3:$N$1662,$O$3:$O$1662,0,0,1)</f>
        <v>13100</v>
      </c>
      <c r="AL282" s="2" cm="1">
        <f t="array" ref="AL282">_xlfn.XLOOKUP(AL$1&amp;$AB282,$M$3:$M$1662&amp;$N$3:$N$1662,$O$3:$O$1662,0,0,1)</f>
        <v>7000</v>
      </c>
      <c r="AM282" s="2" cm="1">
        <f t="array" ref="AM282">_xlfn.XLOOKUP(AM$1&amp;$AB282,$M$3:$M$1662&amp;$N$3:$N$1662,$O$3:$O$1662,0,0,1)</f>
        <v>2700</v>
      </c>
    </row>
    <row r="283" spans="13:39" x14ac:dyDescent="0.4">
      <c r="M283" t="s">
        <v>870</v>
      </c>
      <c r="N283" t="s">
        <v>523</v>
      </c>
      <c r="O283">
        <v>2700</v>
      </c>
      <c r="AB283" t="s">
        <v>34</v>
      </c>
      <c r="AC283" s="2">
        <f t="shared" si="30"/>
        <v>10030780</v>
      </c>
      <c r="AD283" s="2">
        <f t="shared" si="32"/>
        <v>10190000</v>
      </c>
      <c r="AE283" s="2">
        <f t="shared" si="32"/>
        <v>8265800</v>
      </c>
      <c r="AF283" s="2">
        <f t="shared" si="32"/>
        <v>11130700</v>
      </c>
      <c r="AG283" s="2">
        <f t="shared" si="32"/>
        <v>11004800</v>
      </c>
      <c r="AH283" s="2">
        <f t="shared" si="32"/>
        <v>9562600</v>
      </c>
      <c r="AI283" s="2" cm="1">
        <f t="array" ref="AI283">_xlfn.XLOOKUP(AI$1&amp;$AB283,$M$3:$M$1662&amp;$N$3:$N$1662,$O$3:$O$1662,0,0,1)</f>
        <v>26600</v>
      </c>
      <c r="AJ283" s="2" cm="1">
        <f t="array" ref="AJ283">_xlfn.XLOOKUP(AJ$1&amp;$AB283,$M$3:$M$1662&amp;$N$3:$N$1662,$O$3:$O$1662,0,0,1)</f>
        <v>12000</v>
      </c>
      <c r="AK283" s="2" cm="1">
        <f t="array" ref="AK283">_xlfn.XLOOKUP(AK$1&amp;$AB283,$M$3:$M$1662&amp;$N$3:$N$1662,$O$3:$O$1662,0,0,1)</f>
        <v>27200</v>
      </c>
      <c r="AL283" s="2" cm="1">
        <f t="array" ref="AL283">_xlfn.XLOOKUP(AL$1&amp;$AB283,$M$3:$M$1662&amp;$N$3:$N$1662,$O$3:$O$1662,0,0,1)</f>
        <v>9800</v>
      </c>
      <c r="AM283" s="2" cm="1">
        <f t="array" ref="AM283">_xlfn.XLOOKUP(AM$1&amp;$AB283,$M$3:$M$1662&amp;$N$3:$N$1662,$O$3:$O$1662,0,0,1)</f>
        <v>24100</v>
      </c>
    </row>
    <row r="284" spans="13:39" x14ac:dyDescent="0.4">
      <c r="M284" t="s">
        <v>870</v>
      </c>
      <c r="N284" t="s">
        <v>524</v>
      </c>
      <c r="O284">
        <v>24100</v>
      </c>
      <c r="AB284" t="s">
        <v>94</v>
      </c>
      <c r="AC284" s="2">
        <f t="shared" si="30"/>
        <v>10047240</v>
      </c>
      <c r="AD284" s="2">
        <f t="shared" si="32"/>
        <v>10213500</v>
      </c>
      <c r="AE284" s="2">
        <f t="shared" si="32"/>
        <v>8286000</v>
      </c>
      <c r="AF284" s="2">
        <f t="shared" si="32"/>
        <v>11148500</v>
      </c>
      <c r="AG284" s="2">
        <f t="shared" si="32"/>
        <v>11010300</v>
      </c>
      <c r="AH284" s="2">
        <f t="shared" si="32"/>
        <v>9577900</v>
      </c>
      <c r="AI284" s="2" cm="1">
        <f t="array" ref="AI284">_xlfn.XLOOKUP(AI$1&amp;$AB284,$M$3:$M$1662&amp;$N$3:$N$1662,$O$3:$O$1662,0,0,1)</f>
        <v>23500</v>
      </c>
      <c r="AJ284" s="2" cm="1">
        <f t="array" ref="AJ284">_xlfn.XLOOKUP(AJ$1&amp;$AB284,$M$3:$M$1662&amp;$N$3:$N$1662,$O$3:$O$1662,0,0,1)</f>
        <v>20200</v>
      </c>
      <c r="AK284" s="2" cm="1">
        <f t="array" ref="AK284">_xlfn.XLOOKUP(AK$1&amp;$AB284,$M$3:$M$1662&amp;$N$3:$N$1662,$O$3:$O$1662,0,0,1)</f>
        <v>17800</v>
      </c>
      <c r="AL284" s="2" cm="1">
        <f t="array" ref="AL284">_xlfn.XLOOKUP(AL$1&amp;$AB284,$M$3:$M$1662&amp;$N$3:$N$1662,$O$3:$O$1662,0,0,1)</f>
        <v>5500</v>
      </c>
      <c r="AM284" s="2" cm="1">
        <f t="array" ref="AM284">_xlfn.XLOOKUP(AM$1&amp;$AB284,$M$3:$M$1662&amp;$N$3:$N$1662,$O$3:$O$1662,0,0,1)</f>
        <v>15300</v>
      </c>
    </row>
    <row r="285" spans="13:39" x14ac:dyDescent="0.4">
      <c r="M285" t="s">
        <v>870</v>
      </c>
      <c r="N285" t="s">
        <v>525</v>
      </c>
      <c r="O285">
        <v>15300</v>
      </c>
      <c r="AB285" t="s">
        <v>172</v>
      </c>
      <c r="AC285" s="2">
        <f t="shared" si="30"/>
        <v>10061720</v>
      </c>
      <c r="AD285" s="2">
        <f t="shared" si="32"/>
        <v>10225000</v>
      </c>
      <c r="AE285" s="2">
        <f t="shared" si="32"/>
        <v>8299000</v>
      </c>
      <c r="AF285" s="2">
        <f t="shared" si="32"/>
        <v>11158100</v>
      </c>
      <c r="AG285" s="2">
        <f t="shared" si="32"/>
        <v>11043800</v>
      </c>
      <c r="AH285" s="2">
        <f t="shared" si="32"/>
        <v>9582700</v>
      </c>
      <c r="AI285" s="2" cm="1">
        <f t="array" ref="AI285">_xlfn.XLOOKUP(AI$1&amp;$AB285,$M$3:$M$1662&amp;$N$3:$N$1662,$O$3:$O$1662,0,0,1)</f>
        <v>11500</v>
      </c>
      <c r="AJ285" s="2" cm="1">
        <f t="array" ref="AJ285">_xlfn.XLOOKUP(AJ$1&amp;$AB285,$M$3:$M$1662&amp;$N$3:$N$1662,$O$3:$O$1662,0,0,1)</f>
        <v>13000</v>
      </c>
      <c r="AK285" s="2" cm="1">
        <f t="array" ref="AK285">_xlfn.XLOOKUP(AK$1&amp;$AB285,$M$3:$M$1662&amp;$N$3:$N$1662,$O$3:$O$1662,0,0,1)</f>
        <v>9600</v>
      </c>
      <c r="AL285" s="2" cm="1">
        <f t="array" ref="AL285">_xlfn.XLOOKUP(AL$1&amp;$AB285,$M$3:$M$1662&amp;$N$3:$N$1662,$O$3:$O$1662,0,0,1)</f>
        <v>33500</v>
      </c>
      <c r="AM285" s="2" cm="1">
        <f t="array" ref="AM285">_xlfn.XLOOKUP(AM$1&amp;$AB285,$M$3:$M$1662&amp;$N$3:$N$1662,$O$3:$O$1662,0,0,1)</f>
        <v>4800</v>
      </c>
    </row>
    <row r="286" spans="13:39" x14ac:dyDescent="0.4">
      <c r="M286" t="s">
        <v>870</v>
      </c>
      <c r="N286" t="s">
        <v>526</v>
      </c>
      <c r="O286">
        <v>4800</v>
      </c>
      <c r="AB286" t="s">
        <v>55</v>
      </c>
      <c r="AC286" s="2">
        <f t="shared" si="30"/>
        <v>10082640</v>
      </c>
      <c r="AD286" s="2">
        <f t="shared" si="32"/>
        <v>10241300</v>
      </c>
      <c r="AE286" s="2">
        <f t="shared" si="32"/>
        <v>8328300</v>
      </c>
      <c r="AF286" s="2">
        <f t="shared" si="32"/>
        <v>11193100</v>
      </c>
      <c r="AG286" s="2">
        <f t="shared" si="32"/>
        <v>11059100</v>
      </c>
      <c r="AH286" s="2">
        <f t="shared" si="32"/>
        <v>9591400</v>
      </c>
      <c r="AI286" s="2" cm="1">
        <f t="array" ref="AI286">_xlfn.XLOOKUP(AI$1&amp;$AB286,$M$3:$M$1662&amp;$N$3:$N$1662,$O$3:$O$1662,0,0,1)</f>
        <v>16300</v>
      </c>
      <c r="AJ286" s="2" cm="1">
        <f t="array" ref="AJ286">_xlfn.XLOOKUP(AJ$1&amp;$AB286,$M$3:$M$1662&amp;$N$3:$N$1662,$O$3:$O$1662,0,0,1)</f>
        <v>29300</v>
      </c>
      <c r="AK286" s="2" cm="1">
        <f t="array" ref="AK286">_xlfn.XLOOKUP(AK$1&amp;$AB286,$M$3:$M$1662&amp;$N$3:$N$1662,$O$3:$O$1662,0,0,1)</f>
        <v>35000</v>
      </c>
      <c r="AL286" s="2" cm="1">
        <f t="array" ref="AL286">_xlfn.XLOOKUP(AL$1&amp;$AB286,$M$3:$M$1662&amp;$N$3:$N$1662,$O$3:$O$1662,0,0,1)</f>
        <v>15300</v>
      </c>
      <c r="AM286" s="2" cm="1">
        <f t="array" ref="AM286">_xlfn.XLOOKUP(AM$1&amp;$AB286,$M$3:$M$1662&amp;$N$3:$N$1662,$O$3:$O$1662,0,0,1)</f>
        <v>8700</v>
      </c>
    </row>
    <row r="287" spans="13:39" x14ac:dyDescent="0.4">
      <c r="M287" t="s">
        <v>870</v>
      </c>
      <c r="N287" t="s">
        <v>527</v>
      </c>
      <c r="O287">
        <v>8700</v>
      </c>
      <c r="AB287" t="s">
        <v>75</v>
      </c>
      <c r="AC287" s="2">
        <f t="shared" si="30"/>
        <v>10093500</v>
      </c>
      <c r="AD287" s="2">
        <f t="shared" si="32"/>
        <v>10252800</v>
      </c>
      <c r="AE287" s="2">
        <f t="shared" si="32"/>
        <v>8337400</v>
      </c>
      <c r="AF287" s="2">
        <f t="shared" si="32"/>
        <v>11219600</v>
      </c>
      <c r="AG287" s="2">
        <f t="shared" si="32"/>
        <v>11062300</v>
      </c>
      <c r="AH287" s="2">
        <f t="shared" si="32"/>
        <v>9595400</v>
      </c>
      <c r="AI287" s="2" cm="1">
        <f t="array" ref="AI287">_xlfn.XLOOKUP(AI$1&amp;$AB287,$M$3:$M$1662&amp;$N$3:$N$1662,$O$3:$O$1662,0,0,1)</f>
        <v>11500</v>
      </c>
      <c r="AJ287" s="2" cm="1">
        <f t="array" ref="AJ287">_xlfn.XLOOKUP(AJ$1&amp;$AB287,$M$3:$M$1662&amp;$N$3:$N$1662,$O$3:$O$1662,0,0,1)</f>
        <v>9100</v>
      </c>
      <c r="AK287" s="2" cm="1">
        <f t="array" ref="AK287">_xlfn.XLOOKUP(AK$1&amp;$AB287,$M$3:$M$1662&amp;$N$3:$N$1662,$O$3:$O$1662,0,0,1)</f>
        <v>26500</v>
      </c>
      <c r="AL287" s="2" cm="1">
        <f t="array" ref="AL287">_xlfn.XLOOKUP(AL$1&amp;$AB287,$M$3:$M$1662&amp;$N$3:$N$1662,$O$3:$O$1662,0,0,1)</f>
        <v>3200</v>
      </c>
      <c r="AM287" s="2" cm="1">
        <f t="array" ref="AM287">_xlfn.XLOOKUP(AM$1&amp;$AB287,$M$3:$M$1662&amp;$N$3:$N$1662,$O$3:$O$1662,0,0,1)</f>
        <v>4000</v>
      </c>
    </row>
    <row r="288" spans="13:39" x14ac:dyDescent="0.4">
      <c r="M288" t="s">
        <v>870</v>
      </c>
      <c r="N288" t="s">
        <v>528</v>
      </c>
      <c r="O288">
        <v>4000</v>
      </c>
      <c r="AB288" t="s">
        <v>280</v>
      </c>
      <c r="AC288" s="2">
        <f t="shared" si="30"/>
        <v>10102760</v>
      </c>
      <c r="AD288" s="2">
        <f t="shared" si="32"/>
        <v>10261600</v>
      </c>
      <c r="AE288" s="2">
        <f t="shared" si="32"/>
        <v>8350500</v>
      </c>
      <c r="AF288" s="2">
        <f t="shared" si="32"/>
        <v>11226400</v>
      </c>
      <c r="AG288" s="2">
        <f t="shared" si="32"/>
        <v>11067500</v>
      </c>
      <c r="AH288" s="2">
        <f t="shared" si="32"/>
        <v>9607800</v>
      </c>
      <c r="AI288" s="2" cm="1">
        <f t="array" ref="AI288">_xlfn.XLOOKUP(AI$1&amp;$AB288,$M$3:$M$1662&amp;$N$3:$N$1662,$O$3:$O$1662,0,0,1)</f>
        <v>8800</v>
      </c>
      <c r="AJ288" s="2" cm="1">
        <f t="array" ref="AJ288">_xlfn.XLOOKUP(AJ$1&amp;$AB288,$M$3:$M$1662&amp;$N$3:$N$1662,$O$3:$O$1662,0,0,1)</f>
        <v>13100</v>
      </c>
      <c r="AK288" s="2" cm="1">
        <f t="array" ref="AK288">_xlfn.XLOOKUP(AK$1&amp;$AB288,$M$3:$M$1662&amp;$N$3:$N$1662,$O$3:$O$1662,0,0,1)</f>
        <v>6800</v>
      </c>
      <c r="AL288" s="2" cm="1">
        <f t="array" ref="AL288">_xlfn.XLOOKUP(AL$1&amp;$AB288,$M$3:$M$1662&amp;$N$3:$N$1662,$O$3:$O$1662,0,0,1)</f>
        <v>5200</v>
      </c>
      <c r="AM288" s="2" cm="1">
        <f t="array" ref="AM288">_xlfn.XLOOKUP(AM$1&amp;$AB288,$M$3:$M$1662&amp;$N$3:$N$1662,$O$3:$O$1662,0,0,1)</f>
        <v>12400</v>
      </c>
    </row>
    <row r="289" spans="13:39" x14ac:dyDescent="0.4">
      <c r="M289" t="s">
        <v>870</v>
      </c>
      <c r="N289" t="s">
        <v>529</v>
      </c>
      <c r="O289">
        <v>12400</v>
      </c>
      <c r="AB289" t="s">
        <v>59</v>
      </c>
      <c r="AC289" s="2">
        <f t="shared" si="30"/>
        <v>10129700</v>
      </c>
      <c r="AD289" s="2">
        <f t="shared" si="32"/>
        <v>10292800</v>
      </c>
      <c r="AE289" s="2">
        <f t="shared" si="32"/>
        <v>8362800</v>
      </c>
      <c r="AF289" s="2">
        <f t="shared" si="32"/>
        <v>11278100</v>
      </c>
      <c r="AG289" s="2">
        <f t="shared" si="32"/>
        <v>11091000</v>
      </c>
      <c r="AH289" s="2">
        <f t="shared" si="32"/>
        <v>9623800</v>
      </c>
      <c r="AI289" s="2" cm="1">
        <f t="array" ref="AI289">_xlfn.XLOOKUP(AI$1&amp;$AB289,$M$3:$M$1662&amp;$N$3:$N$1662,$O$3:$O$1662,0,0,1)</f>
        <v>31200</v>
      </c>
      <c r="AJ289" s="2" cm="1">
        <f t="array" ref="AJ289">_xlfn.XLOOKUP(AJ$1&amp;$AB289,$M$3:$M$1662&amp;$N$3:$N$1662,$O$3:$O$1662,0,0,1)</f>
        <v>12300</v>
      </c>
      <c r="AK289" s="2" cm="1">
        <f t="array" ref="AK289">_xlfn.XLOOKUP(AK$1&amp;$AB289,$M$3:$M$1662&amp;$N$3:$N$1662,$O$3:$O$1662,0,0,1)</f>
        <v>51700</v>
      </c>
      <c r="AL289" s="2" cm="1">
        <f t="array" ref="AL289">_xlfn.XLOOKUP(AL$1&amp;$AB289,$M$3:$M$1662&amp;$N$3:$N$1662,$O$3:$O$1662,0,0,1)</f>
        <v>23500</v>
      </c>
      <c r="AM289" s="2" cm="1">
        <f t="array" ref="AM289">_xlfn.XLOOKUP(AM$1&amp;$AB289,$M$3:$M$1662&amp;$N$3:$N$1662,$O$3:$O$1662,0,0,1)</f>
        <v>16000</v>
      </c>
    </row>
    <row r="290" spans="13:39" x14ac:dyDescent="0.4">
      <c r="M290" t="s">
        <v>870</v>
      </c>
      <c r="N290" t="s">
        <v>530</v>
      </c>
      <c r="O290">
        <v>16000</v>
      </c>
      <c r="AB290" t="s">
        <v>38</v>
      </c>
      <c r="AC290" s="2">
        <f t="shared" si="30"/>
        <v>10139080</v>
      </c>
      <c r="AD290" s="2">
        <f t="shared" si="32"/>
        <v>10314000</v>
      </c>
      <c r="AE290" s="2">
        <f t="shared" si="32"/>
        <v>8369100</v>
      </c>
      <c r="AF290" s="2">
        <f t="shared" si="32"/>
        <v>11287400</v>
      </c>
      <c r="AG290" s="2">
        <f t="shared" si="32"/>
        <v>11095900</v>
      </c>
      <c r="AH290" s="2">
        <f t="shared" si="32"/>
        <v>9629000</v>
      </c>
      <c r="AI290" s="2" cm="1">
        <f t="array" ref="AI290">_xlfn.XLOOKUP(AI$1&amp;$AB290,$M$3:$M$1662&amp;$N$3:$N$1662,$O$3:$O$1662,0,0,1)</f>
        <v>21200</v>
      </c>
      <c r="AJ290" s="2" cm="1">
        <f t="array" ref="AJ290">_xlfn.XLOOKUP(AJ$1&amp;$AB290,$M$3:$M$1662&amp;$N$3:$N$1662,$O$3:$O$1662,0,0,1)</f>
        <v>6300</v>
      </c>
      <c r="AK290" s="2" cm="1">
        <f t="array" ref="AK290">_xlfn.XLOOKUP(AK$1&amp;$AB290,$M$3:$M$1662&amp;$N$3:$N$1662,$O$3:$O$1662,0,0,1)</f>
        <v>9300</v>
      </c>
      <c r="AL290" s="2" cm="1">
        <f t="array" ref="AL290">_xlfn.XLOOKUP(AL$1&amp;$AB290,$M$3:$M$1662&amp;$N$3:$N$1662,$O$3:$O$1662,0,0,1)</f>
        <v>4900</v>
      </c>
      <c r="AM290" s="2" cm="1">
        <f t="array" ref="AM290">_xlfn.XLOOKUP(AM$1&amp;$AB290,$M$3:$M$1662&amp;$N$3:$N$1662,$O$3:$O$1662,0,0,1)</f>
        <v>5200</v>
      </c>
    </row>
    <row r="291" spans="13:39" x14ac:dyDescent="0.4">
      <c r="M291" t="s">
        <v>870</v>
      </c>
      <c r="N291" t="s">
        <v>531</v>
      </c>
      <c r="O291">
        <v>5200</v>
      </c>
      <c r="AB291" t="s">
        <v>312</v>
      </c>
      <c r="AC291" s="2">
        <f t="shared" si="30"/>
        <v>10154140</v>
      </c>
      <c r="AD291" s="2">
        <f t="shared" si="32"/>
        <v>10330700</v>
      </c>
      <c r="AE291" s="2">
        <f t="shared" si="32"/>
        <v>8384600</v>
      </c>
      <c r="AF291" s="2">
        <f t="shared" si="32"/>
        <v>11297500</v>
      </c>
      <c r="AG291" s="2">
        <f t="shared" si="32"/>
        <v>11108000</v>
      </c>
      <c r="AH291" s="2">
        <f t="shared" si="32"/>
        <v>9649900</v>
      </c>
      <c r="AI291" s="2" cm="1">
        <f t="array" ref="AI291">_xlfn.XLOOKUP(AI$1&amp;$AB291,$M$3:$M$1662&amp;$N$3:$N$1662,$O$3:$O$1662,0,0,1)</f>
        <v>16700</v>
      </c>
      <c r="AJ291" s="2" cm="1">
        <f t="array" ref="AJ291">_xlfn.XLOOKUP(AJ$1&amp;$AB291,$M$3:$M$1662&amp;$N$3:$N$1662,$O$3:$O$1662,0,0,1)</f>
        <v>15500</v>
      </c>
      <c r="AK291" s="2" cm="1">
        <f t="array" ref="AK291">_xlfn.XLOOKUP(AK$1&amp;$AB291,$M$3:$M$1662&amp;$N$3:$N$1662,$O$3:$O$1662,0,0,1)</f>
        <v>10100</v>
      </c>
      <c r="AL291" s="2" cm="1">
        <f t="array" ref="AL291">_xlfn.XLOOKUP(AL$1&amp;$AB291,$M$3:$M$1662&amp;$N$3:$N$1662,$O$3:$O$1662,0,0,1)</f>
        <v>12100</v>
      </c>
      <c r="AM291" s="2" cm="1">
        <f t="array" ref="AM291">_xlfn.XLOOKUP(AM$1&amp;$AB291,$M$3:$M$1662&amp;$N$3:$N$1662,$O$3:$O$1662,0,0,1)</f>
        <v>20900</v>
      </c>
    </row>
    <row r="292" spans="13:39" x14ac:dyDescent="0.4">
      <c r="M292" t="s">
        <v>870</v>
      </c>
      <c r="N292" t="s">
        <v>532</v>
      </c>
      <c r="O292">
        <v>20900</v>
      </c>
      <c r="AB292" t="s">
        <v>281</v>
      </c>
      <c r="AC292" s="2">
        <f t="shared" si="30"/>
        <v>10167400</v>
      </c>
      <c r="AD292" s="2">
        <f t="shared" ref="AD292:AH307" si="33">AD291+AI292</f>
        <v>10339400</v>
      </c>
      <c r="AE292" s="2">
        <f t="shared" si="33"/>
        <v>8393700</v>
      </c>
      <c r="AF292" s="2">
        <f t="shared" si="33"/>
        <v>11313000</v>
      </c>
      <c r="AG292" s="2">
        <f t="shared" si="33"/>
        <v>11123800</v>
      </c>
      <c r="AH292" s="2">
        <f t="shared" si="33"/>
        <v>9667100</v>
      </c>
      <c r="AI292" s="2" cm="1">
        <f t="array" ref="AI292">_xlfn.XLOOKUP(AI$1&amp;$AB292,$M$3:$M$1662&amp;$N$3:$N$1662,$O$3:$O$1662,0,0,1)</f>
        <v>8700</v>
      </c>
      <c r="AJ292" s="2" cm="1">
        <f t="array" ref="AJ292">_xlfn.XLOOKUP(AJ$1&amp;$AB292,$M$3:$M$1662&amp;$N$3:$N$1662,$O$3:$O$1662,0,0,1)</f>
        <v>9100</v>
      </c>
      <c r="AK292" s="2" cm="1">
        <f t="array" ref="AK292">_xlfn.XLOOKUP(AK$1&amp;$AB292,$M$3:$M$1662&amp;$N$3:$N$1662,$O$3:$O$1662,0,0,1)</f>
        <v>15500</v>
      </c>
      <c r="AL292" s="2" cm="1">
        <f t="array" ref="AL292">_xlfn.XLOOKUP(AL$1&amp;$AB292,$M$3:$M$1662&amp;$N$3:$N$1662,$O$3:$O$1662,0,0,1)</f>
        <v>15800</v>
      </c>
      <c r="AM292" s="2" cm="1">
        <f t="array" ref="AM292">_xlfn.XLOOKUP(AM$1&amp;$AB292,$M$3:$M$1662&amp;$N$3:$N$1662,$O$3:$O$1662,0,0,1)</f>
        <v>17200</v>
      </c>
    </row>
    <row r="293" spans="13:39" x14ac:dyDescent="0.4">
      <c r="M293" t="s">
        <v>870</v>
      </c>
      <c r="N293" t="s">
        <v>533</v>
      </c>
      <c r="O293">
        <v>17200</v>
      </c>
      <c r="AB293" t="s">
        <v>265</v>
      </c>
      <c r="AC293" s="2">
        <f t="shared" si="30"/>
        <v>10180500</v>
      </c>
      <c r="AD293" s="2">
        <f t="shared" si="33"/>
        <v>10352600</v>
      </c>
      <c r="AE293" s="2">
        <f t="shared" si="33"/>
        <v>8410200</v>
      </c>
      <c r="AF293" s="2">
        <f t="shared" si="33"/>
        <v>11333200</v>
      </c>
      <c r="AG293" s="2">
        <f t="shared" si="33"/>
        <v>11131400</v>
      </c>
      <c r="AH293" s="2">
        <f t="shared" si="33"/>
        <v>9675100</v>
      </c>
      <c r="AI293" s="2" cm="1">
        <f t="array" ref="AI293">_xlfn.XLOOKUP(AI$1&amp;$AB293,$M$3:$M$1662&amp;$N$3:$N$1662,$O$3:$O$1662,0,0,1)</f>
        <v>13200</v>
      </c>
      <c r="AJ293" s="2" cm="1">
        <f t="array" ref="AJ293">_xlfn.XLOOKUP(AJ$1&amp;$AB293,$M$3:$M$1662&amp;$N$3:$N$1662,$O$3:$O$1662,0,0,1)</f>
        <v>16500</v>
      </c>
      <c r="AK293" s="2" cm="1">
        <f t="array" ref="AK293">_xlfn.XLOOKUP(AK$1&amp;$AB293,$M$3:$M$1662&amp;$N$3:$N$1662,$O$3:$O$1662,0,0,1)</f>
        <v>20200</v>
      </c>
      <c r="AL293" s="2" cm="1">
        <f t="array" ref="AL293">_xlfn.XLOOKUP(AL$1&amp;$AB293,$M$3:$M$1662&amp;$N$3:$N$1662,$O$3:$O$1662,0,0,1)</f>
        <v>7600</v>
      </c>
      <c r="AM293" s="2" cm="1">
        <f t="array" ref="AM293">_xlfn.XLOOKUP(AM$1&amp;$AB293,$M$3:$M$1662&amp;$N$3:$N$1662,$O$3:$O$1662,0,0,1)</f>
        <v>8000</v>
      </c>
    </row>
    <row r="294" spans="13:39" x14ac:dyDescent="0.4">
      <c r="M294" t="s">
        <v>870</v>
      </c>
      <c r="N294" t="s">
        <v>534</v>
      </c>
      <c r="O294">
        <v>8000</v>
      </c>
      <c r="AB294" t="s">
        <v>19</v>
      </c>
      <c r="AC294" s="2">
        <f t="shared" si="30"/>
        <v>10201240</v>
      </c>
      <c r="AD294" s="2">
        <f t="shared" si="33"/>
        <v>10361400</v>
      </c>
      <c r="AE294" s="2">
        <f t="shared" si="33"/>
        <v>8422400</v>
      </c>
      <c r="AF294" s="2">
        <f t="shared" si="33"/>
        <v>11362300</v>
      </c>
      <c r="AG294" s="2">
        <f t="shared" si="33"/>
        <v>11151000</v>
      </c>
      <c r="AH294" s="2">
        <f t="shared" si="33"/>
        <v>9709100</v>
      </c>
      <c r="AI294" s="2" cm="1">
        <f t="array" ref="AI294">_xlfn.XLOOKUP(AI$1&amp;$AB294,$M$3:$M$1662&amp;$N$3:$N$1662,$O$3:$O$1662,0,0,1)</f>
        <v>8800</v>
      </c>
      <c r="AJ294" s="2" cm="1">
        <f t="array" ref="AJ294">_xlfn.XLOOKUP(AJ$1&amp;$AB294,$M$3:$M$1662&amp;$N$3:$N$1662,$O$3:$O$1662,0,0,1)</f>
        <v>12200</v>
      </c>
      <c r="AK294" s="2" cm="1">
        <f t="array" ref="AK294">_xlfn.XLOOKUP(AK$1&amp;$AB294,$M$3:$M$1662&amp;$N$3:$N$1662,$O$3:$O$1662,0,0,1)</f>
        <v>29100</v>
      </c>
      <c r="AL294" s="2" cm="1">
        <f t="array" ref="AL294">_xlfn.XLOOKUP(AL$1&amp;$AB294,$M$3:$M$1662&amp;$N$3:$N$1662,$O$3:$O$1662,0,0,1)</f>
        <v>19600</v>
      </c>
      <c r="AM294" s="2" cm="1">
        <f t="array" ref="AM294">_xlfn.XLOOKUP(AM$1&amp;$AB294,$M$3:$M$1662&amp;$N$3:$N$1662,$O$3:$O$1662,0,0,1)</f>
        <v>34000</v>
      </c>
    </row>
    <row r="295" spans="13:39" x14ac:dyDescent="0.4">
      <c r="M295" t="s">
        <v>870</v>
      </c>
      <c r="N295" t="s">
        <v>535</v>
      </c>
      <c r="O295">
        <v>34000</v>
      </c>
      <c r="AB295" t="s">
        <v>107</v>
      </c>
      <c r="AC295" s="2">
        <f t="shared" si="30"/>
        <v>10221600</v>
      </c>
      <c r="AD295" s="2">
        <f t="shared" si="33"/>
        <v>10372200</v>
      </c>
      <c r="AE295" s="2">
        <f t="shared" si="33"/>
        <v>8440500</v>
      </c>
      <c r="AF295" s="2">
        <f t="shared" si="33"/>
        <v>11378300</v>
      </c>
      <c r="AG295" s="2">
        <f t="shared" si="33"/>
        <v>11177500</v>
      </c>
      <c r="AH295" s="2">
        <f t="shared" si="33"/>
        <v>9739500</v>
      </c>
      <c r="AI295" s="2" cm="1">
        <f t="array" ref="AI295">_xlfn.XLOOKUP(AI$1&amp;$AB295,$M$3:$M$1662&amp;$N$3:$N$1662,$O$3:$O$1662,0,0,1)</f>
        <v>10800</v>
      </c>
      <c r="AJ295" s="2" cm="1">
        <f t="array" ref="AJ295">_xlfn.XLOOKUP(AJ$1&amp;$AB295,$M$3:$M$1662&amp;$N$3:$N$1662,$O$3:$O$1662,0,0,1)</f>
        <v>18100</v>
      </c>
      <c r="AK295" s="2" cm="1">
        <f t="array" ref="AK295">_xlfn.XLOOKUP(AK$1&amp;$AB295,$M$3:$M$1662&amp;$N$3:$N$1662,$O$3:$O$1662,0,0,1)</f>
        <v>16000</v>
      </c>
      <c r="AL295" s="2" cm="1">
        <f t="array" ref="AL295">_xlfn.XLOOKUP(AL$1&amp;$AB295,$M$3:$M$1662&amp;$N$3:$N$1662,$O$3:$O$1662,0,0,1)</f>
        <v>26500</v>
      </c>
      <c r="AM295" s="2" cm="1">
        <f t="array" ref="AM295">_xlfn.XLOOKUP(AM$1&amp;$AB295,$M$3:$M$1662&amp;$N$3:$N$1662,$O$3:$O$1662,0,0,1)</f>
        <v>30400</v>
      </c>
    </row>
    <row r="296" spans="13:39" x14ac:dyDescent="0.4">
      <c r="M296" t="s">
        <v>870</v>
      </c>
      <c r="N296" t="s">
        <v>536</v>
      </c>
      <c r="O296">
        <v>30400</v>
      </c>
      <c r="AB296" t="s">
        <v>133</v>
      </c>
      <c r="AC296" s="2">
        <f t="shared" si="30"/>
        <v>10236820</v>
      </c>
      <c r="AD296" s="2">
        <f t="shared" si="33"/>
        <v>10379600</v>
      </c>
      <c r="AE296" s="2">
        <f t="shared" si="33"/>
        <v>8465400</v>
      </c>
      <c r="AF296" s="2">
        <f t="shared" si="33"/>
        <v>11393700</v>
      </c>
      <c r="AG296" s="2">
        <f t="shared" si="33"/>
        <v>11185800</v>
      </c>
      <c r="AH296" s="2">
        <f t="shared" si="33"/>
        <v>9759600</v>
      </c>
      <c r="AI296" s="2" cm="1">
        <f t="array" ref="AI296">_xlfn.XLOOKUP(AI$1&amp;$AB296,$M$3:$M$1662&amp;$N$3:$N$1662,$O$3:$O$1662,0,0,1)</f>
        <v>7400</v>
      </c>
      <c r="AJ296" s="2" cm="1">
        <f t="array" ref="AJ296">_xlfn.XLOOKUP(AJ$1&amp;$AB296,$M$3:$M$1662&amp;$N$3:$N$1662,$O$3:$O$1662,0,0,1)</f>
        <v>24900</v>
      </c>
      <c r="AK296" s="2" cm="1">
        <f t="array" ref="AK296">_xlfn.XLOOKUP(AK$1&amp;$AB296,$M$3:$M$1662&amp;$N$3:$N$1662,$O$3:$O$1662,0,0,1)</f>
        <v>15400</v>
      </c>
      <c r="AL296" s="2" cm="1">
        <f t="array" ref="AL296">_xlfn.XLOOKUP(AL$1&amp;$AB296,$M$3:$M$1662&amp;$N$3:$N$1662,$O$3:$O$1662,0,0,1)</f>
        <v>8300</v>
      </c>
      <c r="AM296" s="2" cm="1">
        <f t="array" ref="AM296">_xlfn.XLOOKUP(AM$1&amp;$AB296,$M$3:$M$1662&amp;$N$3:$N$1662,$O$3:$O$1662,0,0,1)</f>
        <v>20100</v>
      </c>
    </row>
    <row r="297" spans="13:39" x14ac:dyDescent="0.4">
      <c r="M297" t="s">
        <v>870</v>
      </c>
      <c r="N297" t="s">
        <v>537</v>
      </c>
      <c r="O297">
        <v>20100</v>
      </c>
      <c r="AB297" t="s">
        <v>76</v>
      </c>
      <c r="AC297" s="2">
        <f t="shared" si="30"/>
        <v>10253780</v>
      </c>
      <c r="AD297" s="2">
        <f t="shared" si="33"/>
        <v>10382500</v>
      </c>
      <c r="AE297" s="2">
        <f t="shared" si="33"/>
        <v>8491500</v>
      </c>
      <c r="AF297" s="2">
        <f t="shared" si="33"/>
        <v>11411300</v>
      </c>
      <c r="AG297" s="2">
        <f t="shared" si="33"/>
        <v>11217500</v>
      </c>
      <c r="AH297" s="2">
        <f t="shared" si="33"/>
        <v>9766100</v>
      </c>
      <c r="AI297" s="2" cm="1">
        <f t="array" ref="AI297">_xlfn.XLOOKUP(AI$1&amp;$AB297,$M$3:$M$1662&amp;$N$3:$N$1662,$O$3:$O$1662,0,0,1)</f>
        <v>2900</v>
      </c>
      <c r="AJ297" s="2" cm="1">
        <f t="array" ref="AJ297">_xlfn.XLOOKUP(AJ$1&amp;$AB297,$M$3:$M$1662&amp;$N$3:$N$1662,$O$3:$O$1662,0,0,1)</f>
        <v>26100</v>
      </c>
      <c r="AK297" s="2" cm="1">
        <f t="array" ref="AK297">_xlfn.XLOOKUP(AK$1&amp;$AB297,$M$3:$M$1662&amp;$N$3:$N$1662,$O$3:$O$1662,0,0,1)</f>
        <v>17600</v>
      </c>
      <c r="AL297" s="2" cm="1">
        <f t="array" ref="AL297">_xlfn.XLOOKUP(AL$1&amp;$AB297,$M$3:$M$1662&amp;$N$3:$N$1662,$O$3:$O$1662,0,0,1)</f>
        <v>31700</v>
      </c>
      <c r="AM297" s="2" cm="1">
        <f t="array" ref="AM297">_xlfn.XLOOKUP(AM$1&amp;$AB297,$M$3:$M$1662&amp;$N$3:$N$1662,$O$3:$O$1662,0,0,1)</f>
        <v>6500</v>
      </c>
    </row>
    <row r="298" spans="13:39" x14ac:dyDescent="0.4">
      <c r="M298" t="s">
        <v>870</v>
      </c>
      <c r="N298" t="s">
        <v>538</v>
      </c>
      <c r="O298">
        <v>6500</v>
      </c>
      <c r="AB298" t="s">
        <v>13</v>
      </c>
      <c r="AC298" s="2">
        <f t="shared" si="30"/>
        <v>10269560</v>
      </c>
      <c r="AD298" s="2">
        <f t="shared" si="33"/>
        <v>10397400</v>
      </c>
      <c r="AE298" s="2">
        <f t="shared" si="33"/>
        <v>8501600</v>
      </c>
      <c r="AF298" s="2">
        <f t="shared" si="33"/>
        <v>11420500</v>
      </c>
      <c r="AG298" s="2">
        <f t="shared" si="33"/>
        <v>11237600</v>
      </c>
      <c r="AH298" s="2">
        <f t="shared" si="33"/>
        <v>9790700</v>
      </c>
      <c r="AI298" s="2" cm="1">
        <f t="array" ref="AI298">_xlfn.XLOOKUP(AI$1&amp;$AB298,$M$3:$M$1662&amp;$N$3:$N$1662,$O$3:$O$1662,0,0,1)</f>
        <v>14900</v>
      </c>
      <c r="AJ298" s="2" cm="1">
        <f t="array" ref="AJ298">_xlfn.XLOOKUP(AJ$1&amp;$AB298,$M$3:$M$1662&amp;$N$3:$N$1662,$O$3:$O$1662,0,0,1)</f>
        <v>10100</v>
      </c>
      <c r="AK298" s="2" cm="1">
        <f t="array" ref="AK298">_xlfn.XLOOKUP(AK$1&amp;$AB298,$M$3:$M$1662&amp;$N$3:$N$1662,$O$3:$O$1662,0,0,1)</f>
        <v>9200</v>
      </c>
      <c r="AL298" s="2" cm="1">
        <f t="array" ref="AL298">_xlfn.XLOOKUP(AL$1&amp;$AB298,$M$3:$M$1662&amp;$N$3:$N$1662,$O$3:$O$1662,0,0,1)</f>
        <v>20100</v>
      </c>
      <c r="AM298" s="2" cm="1">
        <f t="array" ref="AM298">_xlfn.XLOOKUP(AM$1&amp;$AB298,$M$3:$M$1662&amp;$N$3:$N$1662,$O$3:$O$1662,0,0,1)</f>
        <v>24600</v>
      </c>
    </row>
    <row r="299" spans="13:39" x14ac:dyDescent="0.4">
      <c r="M299" t="s">
        <v>870</v>
      </c>
      <c r="N299" t="s">
        <v>539</v>
      </c>
      <c r="O299">
        <v>24600</v>
      </c>
      <c r="AB299" t="s">
        <v>218</v>
      </c>
      <c r="AC299" s="2">
        <f t="shared" si="30"/>
        <v>10292100</v>
      </c>
      <c r="AD299" s="2">
        <f t="shared" si="33"/>
        <v>10414100</v>
      </c>
      <c r="AE299" s="2">
        <f t="shared" si="33"/>
        <v>8509100</v>
      </c>
      <c r="AF299" s="2">
        <f t="shared" si="33"/>
        <v>11477700</v>
      </c>
      <c r="AG299" s="2">
        <f t="shared" si="33"/>
        <v>11247800</v>
      </c>
      <c r="AH299" s="2">
        <f t="shared" si="33"/>
        <v>9811800</v>
      </c>
      <c r="AI299" s="2" cm="1">
        <f t="array" ref="AI299">_xlfn.XLOOKUP(AI$1&amp;$AB299,$M$3:$M$1662&amp;$N$3:$N$1662,$O$3:$O$1662,0,0,1)</f>
        <v>16700</v>
      </c>
      <c r="AJ299" s="2" cm="1">
        <f t="array" ref="AJ299">_xlfn.XLOOKUP(AJ$1&amp;$AB299,$M$3:$M$1662&amp;$N$3:$N$1662,$O$3:$O$1662,0,0,1)</f>
        <v>7500</v>
      </c>
      <c r="AK299" s="2" cm="1">
        <f t="array" ref="AK299">_xlfn.XLOOKUP(AK$1&amp;$AB299,$M$3:$M$1662&amp;$N$3:$N$1662,$O$3:$O$1662,0,0,1)</f>
        <v>57200</v>
      </c>
      <c r="AL299" s="2" cm="1">
        <f t="array" ref="AL299">_xlfn.XLOOKUP(AL$1&amp;$AB299,$M$3:$M$1662&amp;$N$3:$N$1662,$O$3:$O$1662,0,0,1)</f>
        <v>10200</v>
      </c>
      <c r="AM299" s="2" cm="1">
        <f t="array" ref="AM299">_xlfn.XLOOKUP(AM$1&amp;$AB299,$M$3:$M$1662&amp;$N$3:$N$1662,$O$3:$O$1662,0,0,1)</f>
        <v>21100</v>
      </c>
    </row>
    <row r="300" spans="13:39" x14ac:dyDescent="0.4">
      <c r="M300" t="s">
        <v>870</v>
      </c>
      <c r="N300" t="s">
        <v>540</v>
      </c>
      <c r="O300">
        <v>21100</v>
      </c>
      <c r="AB300" t="s">
        <v>230</v>
      </c>
      <c r="AC300" s="2">
        <f t="shared" si="30"/>
        <v>10313620</v>
      </c>
      <c r="AD300" s="2">
        <f t="shared" si="33"/>
        <v>10454100</v>
      </c>
      <c r="AE300" s="2">
        <f t="shared" si="33"/>
        <v>8518300</v>
      </c>
      <c r="AF300" s="2">
        <f t="shared" si="33"/>
        <v>11487900</v>
      </c>
      <c r="AG300" s="2">
        <f t="shared" si="33"/>
        <v>11272000</v>
      </c>
      <c r="AH300" s="2">
        <f t="shared" si="33"/>
        <v>9835800</v>
      </c>
      <c r="AI300" s="2" cm="1">
        <f t="array" ref="AI300">_xlfn.XLOOKUP(AI$1&amp;$AB300,$M$3:$M$1662&amp;$N$3:$N$1662,$O$3:$O$1662,0,0,1)</f>
        <v>40000</v>
      </c>
      <c r="AJ300" s="2" cm="1">
        <f t="array" ref="AJ300">_xlfn.XLOOKUP(AJ$1&amp;$AB300,$M$3:$M$1662&amp;$N$3:$N$1662,$O$3:$O$1662,0,0,1)</f>
        <v>9200</v>
      </c>
      <c r="AK300" s="2" cm="1">
        <f t="array" ref="AK300">_xlfn.XLOOKUP(AK$1&amp;$AB300,$M$3:$M$1662&amp;$N$3:$N$1662,$O$3:$O$1662,0,0,1)</f>
        <v>10200</v>
      </c>
      <c r="AL300" s="2" cm="1">
        <f t="array" ref="AL300">_xlfn.XLOOKUP(AL$1&amp;$AB300,$M$3:$M$1662&amp;$N$3:$N$1662,$O$3:$O$1662,0,0,1)</f>
        <v>24200</v>
      </c>
      <c r="AM300" s="2" cm="1">
        <f t="array" ref="AM300">_xlfn.XLOOKUP(AM$1&amp;$AB300,$M$3:$M$1662&amp;$N$3:$N$1662,$O$3:$O$1662,0,0,1)</f>
        <v>24000</v>
      </c>
    </row>
    <row r="301" spans="13:39" x14ac:dyDescent="0.4">
      <c r="M301" t="s">
        <v>870</v>
      </c>
      <c r="N301" t="s">
        <v>541</v>
      </c>
      <c r="O301">
        <v>24000</v>
      </c>
      <c r="AB301" t="s">
        <v>238</v>
      </c>
      <c r="AC301" s="2">
        <f t="shared" si="30"/>
        <v>10327860</v>
      </c>
      <c r="AD301" s="2">
        <f t="shared" si="33"/>
        <v>10475400</v>
      </c>
      <c r="AE301" s="2">
        <f t="shared" si="33"/>
        <v>8534400</v>
      </c>
      <c r="AF301" s="2">
        <f t="shared" si="33"/>
        <v>11500900</v>
      </c>
      <c r="AG301" s="2">
        <f t="shared" si="33"/>
        <v>11283700</v>
      </c>
      <c r="AH301" s="2">
        <f t="shared" si="33"/>
        <v>9844900</v>
      </c>
      <c r="AI301" s="2" cm="1">
        <f t="array" ref="AI301">_xlfn.XLOOKUP(AI$1&amp;$AB301,$M$3:$M$1662&amp;$N$3:$N$1662,$O$3:$O$1662,0,0,1)</f>
        <v>21300</v>
      </c>
      <c r="AJ301" s="2" cm="1">
        <f t="array" ref="AJ301">_xlfn.XLOOKUP(AJ$1&amp;$AB301,$M$3:$M$1662&amp;$N$3:$N$1662,$O$3:$O$1662,0,0,1)</f>
        <v>16100</v>
      </c>
      <c r="AK301" s="2" cm="1">
        <f t="array" ref="AK301">_xlfn.XLOOKUP(AK$1&amp;$AB301,$M$3:$M$1662&amp;$N$3:$N$1662,$O$3:$O$1662,0,0,1)</f>
        <v>13000</v>
      </c>
      <c r="AL301" s="2" cm="1">
        <f t="array" ref="AL301">_xlfn.XLOOKUP(AL$1&amp;$AB301,$M$3:$M$1662&amp;$N$3:$N$1662,$O$3:$O$1662,0,0,1)</f>
        <v>11700</v>
      </c>
      <c r="AM301" s="2" cm="1">
        <f t="array" ref="AM301">_xlfn.XLOOKUP(AM$1&amp;$AB301,$M$3:$M$1662&amp;$N$3:$N$1662,$O$3:$O$1662,0,0,1)</f>
        <v>9100</v>
      </c>
    </row>
    <row r="302" spans="13:39" x14ac:dyDescent="0.4">
      <c r="M302" t="s">
        <v>870</v>
      </c>
      <c r="N302" t="s">
        <v>542</v>
      </c>
      <c r="O302">
        <v>9100</v>
      </c>
      <c r="AB302" t="s">
        <v>17</v>
      </c>
      <c r="AC302" s="2">
        <f t="shared" si="30"/>
        <v>10349560</v>
      </c>
      <c r="AD302" s="2">
        <f t="shared" si="33"/>
        <v>10504500</v>
      </c>
      <c r="AE302" s="2">
        <f t="shared" si="33"/>
        <v>8542900</v>
      </c>
      <c r="AF302" s="2">
        <f t="shared" si="33"/>
        <v>11524600</v>
      </c>
      <c r="AG302" s="2">
        <f t="shared" si="33"/>
        <v>11306300</v>
      </c>
      <c r="AH302" s="2">
        <f t="shared" si="33"/>
        <v>9869500</v>
      </c>
      <c r="AI302" s="2" cm="1">
        <f t="array" ref="AI302">_xlfn.XLOOKUP(AI$1&amp;$AB302,$M$3:$M$1662&amp;$N$3:$N$1662,$O$3:$O$1662,0,0,1)</f>
        <v>29100</v>
      </c>
      <c r="AJ302" s="2" cm="1">
        <f t="array" ref="AJ302">_xlfn.XLOOKUP(AJ$1&amp;$AB302,$M$3:$M$1662&amp;$N$3:$N$1662,$O$3:$O$1662,0,0,1)</f>
        <v>8500</v>
      </c>
      <c r="AK302" s="2" cm="1">
        <f t="array" ref="AK302">_xlfn.XLOOKUP(AK$1&amp;$AB302,$M$3:$M$1662&amp;$N$3:$N$1662,$O$3:$O$1662,0,0,1)</f>
        <v>23700</v>
      </c>
      <c r="AL302" s="2" cm="1">
        <f t="array" ref="AL302">_xlfn.XLOOKUP(AL$1&amp;$AB302,$M$3:$M$1662&amp;$N$3:$N$1662,$O$3:$O$1662,0,0,1)</f>
        <v>22600</v>
      </c>
      <c r="AM302" s="2" cm="1">
        <f t="array" ref="AM302">_xlfn.XLOOKUP(AM$1&amp;$AB302,$M$3:$M$1662&amp;$N$3:$N$1662,$O$3:$O$1662,0,0,1)</f>
        <v>24600</v>
      </c>
    </row>
    <row r="303" spans="13:39" x14ac:dyDescent="0.4">
      <c r="M303" t="s">
        <v>870</v>
      </c>
      <c r="N303" t="s">
        <v>543</v>
      </c>
      <c r="O303">
        <v>24600</v>
      </c>
      <c r="AB303" t="s">
        <v>6</v>
      </c>
      <c r="AC303" s="2">
        <f t="shared" si="30"/>
        <v>10381160</v>
      </c>
      <c r="AD303" s="2">
        <f t="shared" si="33"/>
        <v>10555700</v>
      </c>
      <c r="AE303" s="2">
        <f t="shared" si="33"/>
        <v>8564900</v>
      </c>
      <c r="AF303" s="2">
        <f t="shared" si="33"/>
        <v>11556100</v>
      </c>
      <c r="AG303" s="2">
        <f t="shared" si="33"/>
        <v>11325300</v>
      </c>
      <c r="AH303" s="2">
        <f t="shared" si="33"/>
        <v>9903800</v>
      </c>
      <c r="AI303" s="2" cm="1">
        <f t="array" ref="AI303">_xlfn.XLOOKUP(AI$1&amp;$AB303,$M$3:$M$1662&amp;$N$3:$N$1662,$O$3:$O$1662,0,0,1)</f>
        <v>51200</v>
      </c>
      <c r="AJ303" s="2" cm="1">
        <f t="array" ref="AJ303">_xlfn.XLOOKUP(AJ$1&amp;$AB303,$M$3:$M$1662&amp;$N$3:$N$1662,$O$3:$O$1662,0,0,1)</f>
        <v>22000</v>
      </c>
      <c r="AK303" s="2" cm="1">
        <f t="array" ref="AK303">_xlfn.XLOOKUP(AK$1&amp;$AB303,$M$3:$M$1662&amp;$N$3:$N$1662,$O$3:$O$1662,0,0,1)</f>
        <v>31500</v>
      </c>
      <c r="AL303" s="2" cm="1">
        <f t="array" ref="AL303">_xlfn.XLOOKUP(AL$1&amp;$AB303,$M$3:$M$1662&amp;$N$3:$N$1662,$O$3:$O$1662,0,0,1)</f>
        <v>19000</v>
      </c>
      <c r="AM303" s="2" cm="1">
        <f t="array" ref="AM303">_xlfn.XLOOKUP(AM$1&amp;$AB303,$M$3:$M$1662&amp;$N$3:$N$1662,$O$3:$O$1662,0,0,1)</f>
        <v>34300</v>
      </c>
    </row>
    <row r="304" spans="13:39" x14ac:dyDescent="0.4">
      <c r="M304" t="s">
        <v>870</v>
      </c>
      <c r="N304" t="s">
        <v>544</v>
      </c>
      <c r="O304">
        <v>34300</v>
      </c>
      <c r="AB304" t="s">
        <v>394</v>
      </c>
      <c r="AC304" s="2">
        <f t="shared" si="30"/>
        <v>10399000</v>
      </c>
      <c r="AD304" s="2">
        <f t="shared" si="33"/>
        <v>10578200</v>
      </c>
      <c r="AE304" s="2">
        <f t="shared" si="33"/>
        <v>8572500</v>
      </c>
      <c r="AF304" s="2">
        <f t="shared" si="33"/>
        <v>11562600</v>
      </c>
      <c r="AG304" s="2">
        <f t="shared" si="33"/>
        <v>11341200</v>
      </c>
      <c r="AH304" s="2">
        <f t="shared" si="33"/>
        <v>9940500</v>
      </c>
      <c r="AI304" s="2" cm="1">
        <f t="array" ref="AI304">_xlfn.XLOOKUP(AI$1&amp;$AB304,$M$3:$M$1662&amp;$N$3:$N$1662,$O$3:$O$1662,0,0,1)</f>
        <v>22500</v>
      </c>
      <c r="AJ304" s="2" cm="1">
        <f t="array" ref="AJ304">_xlfn.XLOOKUP(AJ$1&amp;$AB304,$M$3:$M$1662&amp;$N$3:$N$1662,$O$3:$O$1662,0,0,1)</f>
        <v>7600</v>
      </c>
      <c r="AK304" s="2" cm="1">
        <f t="array" ref="AK304">_xlfn.XLOOKUP(AK$1&amp;$AB304,$M$3:$M$1662&amp;$N$3:$N$1662,$O$3:$O$1662,0,0,1)</f>
        <v>6500</v>
      </c>
      <c r="AL304" s="2" cm="1">
        <f t="array" ref="AL304">_xlfn.XLOOKUP(AL$1&amp;$AB304,$M$3:$M$1662&amp;$N$3:$N$1662,$O$3:$O$1662,0,0,1)</f>
        <v>15900</v>
      </c>
      <c r="AM304" s="2" cm="1">
        <f t="array" ref="AM304">_xlfn.XLOOKUP(AM$1&amp;$AB304,$M$3:$M$1662&amp;$N$3:$N$1662,$O$3:$O$1662,0,0,1)</f>
        <v>36700</v>
      </c>
    </row>
    <row r="305" spans="13:39" x14ac:dyDescent="0.4">
      <c r="M305" t="s">
        <v>870</v>
      </c>
      <c r="N305" t="s">
        <v>727</v>
      </c>
      <c r="O305">
        <v>36700</v>
      </c>
      <c r="AB305" t="s">
        <v>395</v>
      </c>
      <c r="AC305" s="2">
        <f t="shared" si="30"/>
        <v>10426080</v>
      </c>
      <c r="AD305" s="2">
        <f t="shared" si="33"/>
        <v>10634600</v>
      </c>
      <c r="AE305" s="2">
        <f t="shared" si="33"/>
        <v>8595300</v>
      </c>
      <c r="AF305" s="2">
        <f t="shared" si="33"/>
        <v>11596600</v>
      </c>
      <c r="AG305" s="2">
        <f t="shared" si="33"/>
        <v>11352100</v>
      </c>
      <c r="AH305" s="2">
        <f t="shared" si="33"/>
        <v>9951800</v>
      </c>
      <c r="AI305" s="2" cm="1">
        <f t="array" ref="AI305">_xlfn.XLOOKUP(AI$1&amp;$AB305,$M$3:$M$1662&amp;$N$3:$N$1662,$O$3:$O$1662,0,0,1)</f>
        <v>56400</v>
      </c>
      <c r="AJ305" s="2" cm="1">
        <f t="array" ref="AJ305">_xlfn.XLOOKUP(AJ$1&amp;$AB305,$M$3:$M$1662&amp;$N$3:$N$1662,$O$3:$O$1662,0,0,1)</f>
        <v>22800</v>
      </c>
      <c r="AK305" s="2" cm="1">
        <f t="array" ref="AK305">_xlfn.XLOOKUP(AK$1&amp;$AB305,$M$3:$M$1662&amp;$N$3:$N$1662,$O$3:$O$1662,0,0,1)</f>
        <v>34000</v>
      </c>
      <c r="AL305" s="2" cm="1">
        <f t="array" ref="AL305">_xlfn.XLOOKUP(AL$1&amp;$AB305,$M$3:$M$1662&amp;$N$3:$N$1662,$O$3:$O$1662,0,0,1)</f>
        <v>10900</v>
      </c>
      <c r="AM305" s="2" cm="1">
        <f t="array" ref="AM305">_xlfn.XLOOKUP(AM$1&amp;$AB305,$M$3:$M$1662&amp;$N$3:$N$1662,$O$3:$O$1662,0,0,1)</f>
        <v>11300</v>
      </c>
    </row>
    <row r="306" spans="13:39" x14ac:dyDescent="0.4">
      <c r="M306" t="s">
        <v>870</v>
      </c>
      <c r="N306" t="s">
        <v>728</v>
      </c>
      <c r="O306">
        <v>11300</v>
      </c>
      <c r="AB306" t="s">
        <v>396</v>
      </c>
      <c r="AC306" s="2">
        <f t="shared" si="30"/>
        <v>10449020</v>
      </c>
      <c r="AD306" s="2">
        <f t="shared" si="33"/>
        <v>10659400</v>
      </c>
      <c r="AE306" s="2">
        <f t="shared" si="33"/>
        <v>8602600</v>
      </c>
      <c r="AF306" s="2">
        <f t="shared" si="33"/>
        <v>11633500</v>
      </c>
      <c r="AG306" s="2">
        <f t="shared" si="33"/>
        <v>11378000</v>
      </c>
      <c r="AH306" s="2">
        <f t="shared" si="33"/>
        <v>9971600</v>
      </c>
      <c r="AI306" s="2" cm="1">
        <f t="array" ref="AI306">_xlfn.XLOOKUP(AI$1&amp;$AB306,$M$3:$M$1662&amp;$N$3:$N$1662,$O$3:$O$1662,0,0,1)</f>
        <v>24800</v>
      </c>
      <c r="AJ306" s="2" cm="1">
        <f t="array" ref="AJ306">_xlfn.XLOOKUP(AJ$1&amp;$AB306,$M$3:$M$1662&amp;$N$3:$N$1662,$O$3:$O$1662,0,0,1)</f>
        <v>7300</v>
      </c>
      <c r="AK306" s="2" cm="1">
        <f t="array" ref="AK306">_xlfn.XLOOKUP(AK$1&amp;$AB306,$M$3:$M$1662&amp;$N$3:$N$1662,$O$3:$O$1662,0,0,1)</f>
        <v>36900</v>
      </c>
      <c r="AL306" s="2" cm="1">
        <f t="array" ref="AL306">_xlfn.XLOOKUP(AL$1&amp;$AB306,$M$3:$M$1662&amp;$N$3:$N$1662,$O$3:$O$1662,0,0,1)</f>
        <v>25900</v>
      </c>
      <c r="AM306" s="2" cm="1">
        <f t="array" ref="AM306">_xlfn.XLOOKUP(AM$1&amp;$AB306,$M$3:$M$1662&amp;$N$3:$N$1662,$O$3:$O$1662,0,0,1)</f>
        <v>19800</v>
      </c>
    </row>
    <row r="307" spans="13:39" x14ac:dyDescent="0.4">
      <c r="M307" t="s">
        <v>870</v>
      </c>
      <c r="N307" t="s">
        <v>729</v>
      </c>
      <c r="O307">
        <v>19800</v>
      </c>
      <c r="AB307" t="s">
        <v>397</v>
      </c>
      <c r="AC307" s="2">
        <f t="shared" si="30"/>
        <v>10465000</v>
      </c>
      <c r="AD307" s="2">
        <f t="shared" si="33"/>
        <v>10671500</v>
      </c>
      <c r="AE307" s="2">
        <f t="shared" si="33"/>
        <v>8636900</v>
      </c>
      <c r="AF307" s="2">
        <f t="shared" si="33"/>
        <v>11642800</v>
      </c>
      <c r="AG307" s="2">
        <f t="shared" si="33"/>
        <v>11386900</v>
      </c>
      <c r="AH307" s="2">
        <f t="shared" si="33"/>
        <v>9986900</v>
      </c>
      <c r="AI307" s="2" cm="1">
        <f t="array" ref="AI307">_xlfn.XLOOKUP(AI$1&amp;$AB307,$M$3:$M$1662&amp;$N$3:$N$1662,$O$3:$O$1662,0,0,1)</f>
        <v>12100</v>
      </c>
      <c r="AJ307" s="2" cm="1">
        <f t="array" ref="AJ307">_xlfn.XLOOKUP(AJ$1&amp;$AB307,$M$3:$M$1662&amp;$N$3:$N$1662,$O$3:$O$1662,0,0,1)</f>
        <v>34300</v>
      </c>
      <c r="AK307" s="2" cm="1">
        <f t="array" ref="AK307">_xlfn.XLOOKUP(AK$1&amp;$AB307,$M$3:$M$1662&amp;$N$3:$N$1662,$O$3:$O$1662,0,0,1)</f>
        <v>9300</v>
      </c>
      <c r="AL307" s="2" cm="1">
        <f t="array" ref="AL307">_xlfn.XLOOKUP(AL$1&amp;$AB307,$M$3:$M$1662&amp;$N$3:$N$1662,$O$3:$O$1662,0,0,1)</f>
        <v>8900</v>
      </c>
      <c r="AM307" s="2" cm="1">
        <f t="array" ref="AM307">_xlfn.XLOOKUP(AM$1&amp;$AB307,$M$3:$M$1662&amp;$N$3:$N$1662,$O$3:$O$1662,0,0,1)</f>
        <v>15300</v>
      </c>
    </row>
    <row r="308" spans="13:39" x14ac:dyDescent="0.4">
      <c r="M308" t="s">
        <v>870</v>
      </c>
      <c r="N308" t="s">
        <v>730</v>
      </c>
      <c r="O308">
        <v>15300</v>
      </c>
      <c r="AB308" t="s">
        <v>398</v>
      </c>
      <c r="AC308" s="2">
        <f t="shared" si="30"/>
        <v>10491020</v>
      </c>
      <c r="AD308" s="2">
        <f t="shared" ref="AD308:AH323" si="34">AD307+AI308</f>
        <v>10689600</v>
      </c>
      <c r="AE308" s="2">
        <f t="shared" si="34"/>
        <v>8662100</v>
      </c>
      <c r="AF308" s="2">
        <f t="shared" si="34"/>
        <v>11675500</v>
      </c>
      <c r="AG308" s="2">
        <f t="shared" si="34"/>
        <v>11421400</v>
      </c>
      <c r="AH308" s="2">
        <f t="shared" si="34"/>
        <v>10006500</v>
      </c>
      <c r="AI308" s="2" cm="1">
        <f t="array" ref="AI308">_xlfn.XLOOKUP(AI$1&amp;$AB308,$M$3:$M$1662&amp;$N$3:$N$1662,$O$3:$O$1662,0,0,1)</f>
        <v>18100</v>
      </c>
      <c r="AJ308" s="2" cm="1">
        <f t="array" ref="AJ308">_xlfn.XLOOKUP(AJ$1&amp;$AB308,$M$3:$M$1662&amp;$N$3:$N$1662,$O$3:$O$1662,0,0,1)</f>
        <v>25200</v>
      </c>
      <c r="AK308" s="2" cm="1">
        <f t="array" ref="AK308">_xlfn.XLOOKUP(AK$1&amp;$AB308,$M$3:$M$1662&amp;$N$3:$N$1662,$O$3:$O$1662,0,0,1)</f>
        <v>32700</v>
      </c>
      <c r="AL308" s="2" cm="1">
        <f t="array" ref="AL308">_xlfn.XLOOKUP(AL$1&amp;$AB308,$M$3:$M$1662&amp;$N$3:$N$1662,$O$3:$O$1662,0,0,1)</f>
        <v>34500</v>
      </c>
      <c r="AM308" s="2" cm="1">
        <f t="array" ref="AM308">_xlfn.XLOOKUP(AM$1&amp;$AB308,$M$3:$M$1662&amp;$N$3:$N$1662,$O$3:$O$1662,0,0,1)</f>
        <v>19600</v>
      </c>
    </row>
    <row r="309" spans="13:39" x14ac:dyDescent="0.4">
      <c r="M309" t="s">
        <v>870</v>
      </c>
      <c r="N309" t="s">
        <v>731</v>
      </c>
      <c r="O309">
        <v>19600</v>
      </c>
      <c r="AB309" t="s">
        <v>399</v>
      </c>
      <c r="AC309" s="2">
        <f t="shared" si="30"/>
        <v>10507880</v>
      </c>
      <c r="AD309" s="2">
        <f t="shared" si="34"/>
        <v>10703400</v>
      </c>
      <c r="AE309" s="2">
        <f t="shared" si="34"/>
        <v>8674800</v>
      </c>
      <c r="AF309" s="2">
        <f t="shared" si="34"/>
        <v>11697100</v>
      </c>
      <c r="AG309" s="2">
        <f t="shared" si="34"/>
        <v>11450200</v>
      </c>
      <c r="AH309" s="2">
        <f t="shared" si="34"/>
        <v>10013900</v>
      </c>
      <c r="AI309" s="2" cm="1">
        <f t="array" ref="AI309">_xlfn.XLOOKUP(AI$1&amp;$AB309,$M$3:$M$1662&amp;$N$3:$N$1662,$O$3:$O$1662,0,0,1)</f>
        <v>13800</v>
      </c>
      <c r="AJ309" s="2" cm="1">
        <f t="array" ref="AJ309">_xlfn.XLOOKUP(AJ$1&amp;$AB309,$M$3:$M$1662&amp;$N$3:$N$1662,$O$3:$O$1662,0,0,1)</f>
        <v>12700</v>
      </c>
      <c r="AK309" s="2" cm="1">
        <f t="array" ref="AK309">_xlfn.XLOOKUP(AK$1&amp;$AB309,$M$3:$M$1662&amp;$N$3:$N$1662,$O$3:$O$1662,0,0,1)</f>
        <v>21600</v>
      </c>
      <c r="AL309" s="2" cm="1">
        <f t="array" ref="AL309">_xlfn.XLOOKUP(AL$1&amp;$AB309,$M$3:$M$1662&amp;$N$3:$N$1662,$O$3:$O$1662,0,0,1)</f>
        <v>28800</v>
      </c>
      <c r="AM309" s="2" cm="1">
        <f t="array" ref="AM309">_xlfn.XLOOKUP(AM$1&amp;$AB309,$M$3:$M$1662&amp;$N$3:$N$1662,$O$3:$O$1662,0,0,1)</f>
        <v>7400</v>
      </c>
    </row>
    <row r="310" spans="13:39" x14ac:dyDescent="0.4">
      <c r="M310" t="s">
        <v>870</v>
      </c>
      <c r="N310" t="s">
        <v>732</v>
      </c>
      <c r="O310">
        <v>7400</v>
      </c>
      <c r="AB310" t="s">
        <v>400</v>
      </c>
      <c r="AC310" s="2">
        <f t="shared" si="30"/>
        <v>10530540</v>
      </c>
      <c r="AD310" s="2">
        <f t="shared" si="34"/>
        <v>10712100</v>
      </c>
      <c r="AE310" s="2">
        <f t="shared" si="34"/>
        <v>8701800</v>
      </c>
      <c r="AF310" s="2">
        <f t="shared" si="34"/>
        <v>11736400</v>
      </c>
      <c r="AG310" s="2">
        <f t="shared" si="34"/>
        <v>11464200</v>
      </c>
      <c r="AH310" s="2">
        <f t="shared" si="34"/>
        <v>10038200</v>
      </c>
      <c r="AI310" s="2" cm="1">
        <f t="array" ref="AI310">_xlfn.XLOOKUP(AI$1&amp;$AB310,$M$3:$M$1662&amp;$N$3:$N$1662,$O$3:$O$1662,0,0,1)</f>
        <v>8700</v>
      </c>
      <c r="AJ310" s="2" cm="1">
        <f t="array" ref="AJ310">_xlfn.XLOOKUP(AJ$1&amp;$AB310,$M$3:$M$1662&amp;$N$3:$N$1662,$O$3:$O$1662,0,0,1)</f>
        <v>27000</v>
      </c>
      <c r="AK310" s="2" cm="1">
        <f t="array" ref="AK310">_xlfn.XLOOKUP(AK$1&amp;$AB310,$M$3:$M$1662&amp;$N$3:$N$1662,$O$3:$O$1662,0,0,1)</f>
        <v>39300</v>
      </c>
      <c r="AL310" s="2" cm="1">
        <f t="array" ref="AL310">_xlfn.XLOOKUP(AL$1&amp;$AB310,$M$3:$M$1662&amp;$N$3:$N$1662,$O$3:$O$1662,0,0,1)</f>
        <v>14000</v>
      </c>
      <c r="AM310" s="2" cm="1">
        <f t="array" ref="AM310">_xlfn.XLOOKUP(AM$1&amp;$AB310,$M$3:$M$1662&amp;$N$3:$N$1662,$O$3:$O$1662,0,0,1)</f>
        <v>24300</v>
      </c>
    </row>
    <row r="311" spans="13:39" x14ac:dyDescent="0.4">
      <c r="M311" t="s">
        <v>870</v>
      </c>
      <c r="N311" t="s">
        <v>733</v>
      </c>
      <c r="O311">
        <v>24300</v>
      </c>
      <c r="AB311" t="s">
        <v>401</v>
      </c>
      <c r="AC311" s="2">
        <f t="shared" si="30"/>
        <v>10555220</v>
      </c>
      <c r="AD311" s="2">
        <f t="shared" si="34"/>
        <v>10734600</v>
      </c>
      <c r="AE311" s="2">
        <f t="shared" si="34"/>
        <v>8721400</v>
      </c>
      <c r="AF311" s="2">
        <f t="shared" si="34"/>
        <v>11771500</v>
      </c>
      <c r="AG311" s="2">
        <f t="shared" si="34"/>
        <v>11482600</v>
      </c>
      <c r="AH311" s="2">
        <f t="shared" si="34"/>
        <v>10066000</v>
      </c>
      <c r="AI311" s="2" cm="1">
        <f t="array" ref="AI311">_xlfn.XLOOKUP(AI$1&amp;$AB311,$M$3:$M$1662&amp;$N$3:$N$1662,$O$3:$O$1662,0,0,1)</f>
        <v>22500</v>
      </c>
      <c r="AJ311" s="2" cm="1">
        <f t="array" ref="AJ311">_xlfn.XLOOKUP(AJ$1&amp;$AB311,$M$3:$M$1662&amp;$N$3:$N$1662,$O$3:$O$1662,0,0,1)</f>
        <v>19600</v>
      </c>
      <c r="AK311" s="2" cm="1">
        <f t="array" ref="AK311">_xlfn.XLOOKUP(AK$1&amp;$AB311,$M$3:$M$1662&amp;$N$3:$N$1662,$O$3:$O$1662,0,0,1)</f>
        <v>35100</v>
      </c>
      <c r="AL311" s="2" cm="1">
        <f t="array" ref="AL311">_xlfn.XLOOKUP(AL$1&amp;$AB311,$M$3:$M$1662&amp;$N$3:$N$1662,$O$3:$O$1662,0,0,1)</f>
        <v>18400</v>
      </c>
      <c r="AM311" s="2" cm="1">
        <f t="array" ref="AM311">_xlfn.XLOOKUP(AM$1&amp;$AB311,$M$3:$M$1662&amp;$N$3:$N$1662,$O$3:$O$1662,0,0,1)</f>
        <v>27800</v>
      </c>
    </row>
    <row r="312" spans="13:39" x14ac:dyDescent="0.4">
      <c r="M312" t="s">
        <v>870</v>
      </c>
      <c r="N312" t="s">
        <v>734</v>
      </c>
      <c r="O312">
        <v>27800</v>
      </c>
      <c r="AB312" t="s">
        <v>402</v>
      </c>
      <c r="AC312" s="2">
        <f t="shared" si="30"/>
        <v>10584220</v>
      </c>
      <c r="AD312" s="2">
        <f t="shared" si="34"/>
        <v>10799500</v>
      </c>
      <c r="AE312" s="2">
        <f t="shared" si="34"/>
        <v>8759000</v>
      </c>
      <c r="AF312" s="2">
        <f t="shared" si="34"/>
        <v>11793100</v>
      </c>
      <c r="AG312" s="2">
        <f t="shared" si="34"/>
        <v>11490700</v>
      </c>
      <c r="AH312" s="2">
        <f t="shared" si="34"/>
        <v>10078800</v>
      </c>
      <c r="AI312" s="2" cm="1">
        <f t="array" ref="AI312">_xlfn.XLOOKUP(AI$1&amp;$AB312,$M$3:$M$1662&amp;$N$3:$N$1662,$O$3:$O$1662,0,0,1)</f>
        <v>64900</v>
      </c>
      <c r="AJ312" s="2" cm="1">
        <f t="array" ref="AJ312">_xlfn.XLOOKUP(AJ$1&amp;$AB312,$M$3:$M$1662&amp;$N$3:$N$1662,$O$3:$O$1662,0,0,1)</f>
        <v>37600</v>
      </c>
      <c r="AK312" s="2" cm="1">
        <f t="array" ref="AK312">_xlfn.XLOOKUP(AK$1&amp;$AB312,$M$3:$M$1662&amp;$N$3:$N$1662,$O$3:$O$1662,0,0,1)</f>
        <v>21600</v>
      </c>
      <c r="AL312" s="2" cm="1">
        <f t="array" ref="AL312">_xlfn.XLOOKUP(AL$1&amp;$AB312,$M$3:$M$1662&amp;$N$3:$N$1662,$O$3:$O$1662,0,0,1)</f>
        <v>8100</v>
      </c>
      <c r="AM312" s="2" cm="1">
        <f t="array" ref="AM312">_xlfn.XLOOKUP(AM$1&amp;$AB312,$M$3:$M$1662&amp;$N$3:$N$1662,$O$3:$O$1662,0,0,1)</f>
        <v>12800</v>
      </c>
    </row>
    <row r="313" spans="13:39" x14ac:dyDescent="0.4">
      <c r="M313" t="s">
        <v>870</v>
      </c>
      <c r="N313" t="s">
        <v>735</v>
      </c>
      <c r="O313">
        <v>12800</v>
      </c>
      <c r="AB313" t="s">
        <v>403</v>
      </c>
      <c r="AC313" s="2">
        <f t="shared" si="30"/>
        <v>10613180</v>
      </c>
      <c r="AD313" s="2">
        <f t="shared" si="34"/>
        <v>10830900</v>
      </c>
      <c r="AE313" s="2">
        <f t="shared" si="34"/>
        <v>8767100</v>
      </c>
      <c r="AF313" s="2">
        <f t="shared" si="34"/>
        <v>11819100</v>
      </c>
      <c r="AG313" s="2">
        <f t="shared" si="34"/>
        <v>11527200</v>
      </c>
      <c r="AH313" s="2">
        <f t="shared" si="34"/>
        <v>10121600</v>
      </c>
      <c r="AI313" s="2" cm="1">
        <f t="array" ref="AI313">_xlfn.XLOOKUP(AI$1&amp;$AB313,$M$3:$M$1662&amp;$N$3:$N$1662,$O$3:$O$1662,0,0,1)</f>
        <v>31400</v>
      </c>
      <c r="AJ313" s="2" cm="1">
        <f t="array" ref="AJ313">_xlfn.XLOOKUP(AJ$1&amp;$AB313,$M$3:$M$1662&amp;$N$3:$N$1662,$O$3:$O$1662,0,0,1)</f>
        <v>8100</v>
      </c>
      <c r="AK313" s="2" cm="1">
        <f t="array" ref="AK313">_xlfn.XLOOKUP(AK$1&amp;$AB313,$M$3:$M$1662&amp;$N$3:$N$1662,$O$3:$O$1662,0,0,1)</f>
        <v>26000</v>
      </c>
      <c r="AL313" s="2" cm="1">
        <f t="array" ref="AL313">_xlfn.XLOOKUP(AL$1&amp;$AB313,$M$3:$M$1662&amp;$N$3:$N$1662,$O$3:$O$1662,0,0,1)</f>
        <v>36500</v>
      </c>
      <c r="AM313" s="2" cm="1">
        <f t="array" ref="AM313">_xlfn.XLOOKUP(AM$1&amp;$AB313,$M$3:$M$1662&amp;$N$3:$N$1662,$O$3:$O$1662,0,0,1)</f>
        <v>42800</v>
      </c>
    </row>
    <row r="314" spans="13:39" x14ac:dyDescent="0.4">
      <c r="M314" t="s">
        <v>870</v>
      </c>
      <c r="N314" t="s">
        <v>736</v>
      </c>
      <c r="O314">
        <v>42800</v>
      </c>
      <c r="AB314" t="s">
        <v>404</v>
      </c>
      <c r="AC314" s="2">
        <f t="shared" si="30"/>
        <v>10636380</v>
      </c>
      <c r="AD314" s="2">
        <f t="shared" si="34"/>
        <v>10858300</v>
      </c>
      <c r="AE314" s="2">
        <f t="shared" si="34"/>
        <v>8781800</v>
      </c>
      <c r="AF314" s="2">
        <f t="shared" si="34"/>
        <v>11841000</v>
      </c>
      <c r="AG314" s="2">
        <f t="shared" si="34"/>
        <v>11560600</v>
      </c>
      <c r="AH314" s="2">
        <f t="shared" si="34"/>
        <v>10140200</v>
      </c>
      <c r="AI314" s="2" cm="1">
        <f t="array" ref="AI314">_xlfn.XLOOKUP(AI$1&amp;$AB314,$M$3:$M$1662&amp;$N$3:$N$1662,$O$3:$O$1662,0,0,1)</f>
        <v>27400</v>
      </c>
      <c r="AJ314" s="2" cm="1">
        <f t="array" ref="AJ314">_xlfn.XLOOKUP(AJ$1&amp;$AB314,$M$3:$M$1662&amp;$N$3:$N$1662,$O$3:$O$1662,0,0,1)</f>
        <v>14700</v>
      </c>
      <c r="AK314" s="2" cm="1">
        <f t="array" ref="AK314">_xlfn.XLOOKUP(AK$1&amp;$AB314,$M$3:$M$1662&amp;$N$3:$N$1662,$O$3:$O$1662,0,0,1)</f>
        <v>21900</v>
      </c>
      <c r="AL314" s="2" cm="1">
        <f t="array" ref="AL314">_xlfn.XLOOKUP(AL$1&amp;$AB314,$M$3:$M$1662&amp;$N$3:$N$1662,$O$3:$O$1662,0,0,1)</f>
        <v>33400</v>
      </c>
      <c r="AM314" s="2" cm="1">
        <f t="array" ref="AM314">_xlfn.XLOOKUP(AM$1&amp;$AB314,$M$3:$M$1662&amp;$N$3:$N$1662,$O$3:$O$1662,0,0,1)</f>
        <v>18600</v>
      </c>
    </row>
    <row r="315" spans="13:39" x14ac:dyDescent="0.4">
      <c r="M315" t="s">
        <v>870</v>
      </c>
      <c r="N315" t="s">
        <v>737</v>
      </c>
      <c r="O315">
        <v>18600</v>
      </c>
      <c r="AB315" t="s">
        <v>405</v>
      </c>
      <c r="AC315" s="2">
        <f t="shared" si="30"/>
        <v>10664620</v>
      </c>
      <c r="AD315" s="2">
        <f t="shared" si="34"/>
        <v>10876300</v>
      </c>
      <c r="AE315" s="2">
        <f t="shared" si="34"/>
        <v>8798600</v>
      </c>
      <c r="AF315" s="2">
        <f t="shared" si="34"/>
        <v>11875800</v>
      </c>
      <c r="AG315" s="2">
        <f t="shared" si="34"/>
        <v>11616500</v>
      </c>
      <c r="AH315" s="2">
        <f t="shared" si="34"/>
        <v>10155900</v>
      </c>
      <c r="AI315" s="2" cm="1">
        <f t="array" ref="AI315">_xlfn.XLOOKUP(AI$1&amp;$AB315,$M$3:$M$1662&amp;$N$3:$N$1662,$O$3:$O$1662,0,0,1)</f>
        <v>18000</v>
      </c>
      <c r="AJ315" s="2" cm="1">
        <f t="array" ref="AJ315">_xlfn.XLOOKUP(AJ$1&amp;$AB315,$M$3:$M$1662&amp;$N$3:$N$1662,$O$3:$O$1662,0,0,1)</f>
        <v>16800</v>
      </c>
      <c r="AK315" s="2" cm="1">
        <f t="array" ref="AK315">_xlfn.XLOOKUP(AK$1&amp;$AB315,$M$3:$M$1662&amp;$N$3:$N$1662,$O$3:$O$1662,0,0,1)</f>
        <v>34800</v>
      </c>
      <c r="AL315" s="2" cm="1">
        <f t="array" ref="AL315">_xlfn.XLOOKUP(AL$1&amp;$AB315,$M$3:$M$1662&amp;$N$3:$N$1662,$O$3:$O$1662,0,0,1)</f>
        <v>55900</v>
      </c>
      <c r="AM315" s="2" cm="1">
        <f t="array" ref="AM315">_xlfn.XLOOKUP(AM$1&amp;$AB315,$M$3:$M$1662&amp;$N$3:$N$1662,$O$3:$O$1662,0,0,1)</f>
        <v>15700</v>
      </c>
    </row>
    <row r="316" spans="13:39" x14ac:dyDescent="0.4">
      <c r="M316" t="s">
        <v>870</v>
      </c>
      <c r="N316" t="s">
        <v>738</v>
      </c>
      <c r="O316">
        <v>15700</v>
      </c>
      <c r="AB316" t="s">
        <v>406</v>
      </c>
      <c r="AC316" s="2">
        <f t="shared" si="30"/>
        <v>10691860</v>
      </c>
      <c r="AD316" s="2">
        <f t="shared" si="34"/>
        <v>10938100</v>
      </c>
      <c r="AE316" s="2">
        <f t="shared" si="34"/>
        <v>8816000</v>
      </c>
      <c r="AF316" s="2">
        <f t="shared" si="34"/>
        <v>11894900</v>
      </c>
      <c r="AG316" s="2">
        <f t="shared" si="34"/>
        <v>11633900</v>
      </c>
      <c r="AH316" s="2">
        <f t="shared" si="34"/>
        <v>10176400</v>
      </c>
      <c r="AI316" s="2" cm="1">
        <f t="array" ref="AI316">_xlfn.XLOOKUP(AI$1&amp;$AB316,$M$3:$M$1662&amp;$N$3:$N$1662,$O$3:$O$1662,0,0,1)</f>
        <v>61800</v>
      </c>
      <c r="AJ316" s="2" cm="1">
        <f t="array" ref="AJ316">_xlfn.XLOOKUP(AJ$1&amp;$AB316,$M$3:$M$1662&amp;$N$3:$N$1662,$O$3:$O$1662,0,0,1)</f>
        <v>17400</v>
      </c>
      <c r="AK316" s="2" cm="1">
        <f t="array" ref="AK316">_xlfn.XLOOKUP(AK$1&amp;$AB316,$M$3:$M$1662&amp;$N$3:$N$1662,$O$3:$O$1662,0,0,1)</f>
        <v>19100</v>
      </c>
      <c r="AL316" s="2" cm="1">
        <f t="array" ref="AL316">_xlfn.XLOOKUP(AL$1&amp;$AB316,$M$3:$M$1662&amp;$N$3:$N$1662,$O$3:$O$1662,0,0,1)</f>
        <v>17400</v>
      </c>
      <c r="AM316" s="2" cm="1">
        <f t="array" ref="AM316">_xlfn.XLOOKUP(AM$1&amp;$AB316,$M$3:$M$1662&amp;$N$3:$N$1662,$O$3:$O$1662,0,0,1)</f>
        <v>20500</v>
      </c>
    </row>
    <row r="317" spans="13:39" x14ac:dyDescent="0.4">
      <c r="M317" t="s">
        <v>870</v>
      </c>
      <c r="N317" t="s">
        <v>739</v>
      </c>
      <c r="O317">
        <v>20500</v>
      </c>
      <c r="AB317" t="s">
        <v>407</v>
      </c>
      <c r="AC317" s="2">
        <f t="shared" si="30"/>
        <v>10718960</v>
      </c>
      <c r="AD317" s="2">
        <f t="shared" si="34"/>
        <v>11003600</v>
      </c>
      <c r="AE317" s="2">
        <f t="shared" si="34"/>
        <v>8834300</v>
      </c>
      <c r="AF317" s="2">
        <f t="shared" si="34"/>
        <v>11905100</v>
      </c>
      <c r="AG317" s="2">
        <f t="shared" si="34"/>
        <v>11641100</v>
      </c>
      <c r="AH317" s="2">
        <f t="shared" si="34"/>
        <v>10210700</v>
      </c>
      <c r="AI317" s="2" cm="1">
        <f t="array" ref="AI317">_xlfn.XLOOKUP(AI$1&amp;$AB317,$M$3:$M$1662&amp;$N$3:$N$1662,$O$3:$O$1662,0,0,1)</f>
        <v>65500</v>
      </c>
      <c r="AJ317" s="2" cm="1">
        <f t="array" ref="AJ317">_xlfn.XLOOKUP(AJ$1&amp;$AB317,$M$3:$M$1662&amp;$N$3:$N$1662,$O$3:$O$1662,0,0,1)</f>
        <v>18300</v>
      </c>
      <c r="AK317" s="2" cm="1">
        <f t="array" ref="AK317">_xlfn.XLOOKUP(AK$1&amp;$AB317,$M$3:$M$1662&amp;$N$3:$N$1662,$O$3:$O$1662,0,0,1)</f>
        <v>10200</v>
      </c>
      <c r="AL317" s="2" cm="1">
        <f t="array" ref="AL317">_xlfn.XLOOKUP(AL$1&amp;$AB317,$M$3:$M$1662&amp;$N$3:$N$1662,$O$3:$O$1662,0,0,1)</f>
        <v>7200</v>
      </c>
      <c r="AM317" s="2" cm="1">
        <f t="array" ref="AM317">_xlfn.XLOOKUP(AM$1&amp;$AB317,$M$3:$M$1662&amp;$N$3:$N$1662,$O$3:$O$1662,0,0,1)</f>
        <v>34300</v>
      </c>
    </row>
    <row r="318" spans="13:39" x14ac:dyDescent="0.4">
      <c r="M318" t="s">
        <v>870</v>
      </c>
      <c r="N318" t="s">
        <v>740</v>
      </c>
      <c r="O318">
        <v>34300</v>
      </c>
      <c r="AB318" t="s">
        <v>408</v>
      </c>
      <c r="AC318" s="2">
        <f t="shared" si="30"/>
        <v>10763820</v>
      </c>
      <c r="AD318" s="2">
        <f t="shared" si="34"/>
        <v>11051500</v>
      </c>
      <c r="AE318" s="2">
        <f t="shared" si="34"/>
        <v>8844600</v>
      </c>
      <c r="AF318" s="2">
        <f t="shared" si="34"/>
        <v>11942300</v>
      </c>
      <c r="AG318" s="2">
        <f t="shared" si="34"/>
        <v>11657800</v>
      </c>
      <c r="AH318" s="2">
        <f t="shared" si="34"/>
        <v>10322900</v>
      </c>
      <c r="AI318" s="2" cm="1">
        <f t="array" ref="AI318">_xlfn.XLOOKUP(AI$1&amp;$AB318,$M$3:$M$1662&amp;$N$3:$N$1662,$O$3:$O$1662,0,0,1)</f>
        <v>47900</v>
      </c>
      <c r="AJ318" s="2" cm="1">
        <f t="array" ref="AJ318">_xlfn.XLOOKUP(AJ$1&amp;$AB318,$M$3:$M$1662&amp;$N$3:$N$1662,$O$3:$O$1662,0,0,1)</f>
        <v>10300</v>
      </c>
      <c r="AK318" s="2" cm="1">
        <f t="array" ref="AK318">_xlfn.XLOOKUP(AK$1&amp;$AB318,$M$3:$M$1662&amp;$N$3:$N$1662,$O$3:$O$1662,0,0,1)</f>
        <v>37200</v>
      </c>
      <c r="AL318" s="2" cm="1">
        <f t="array" ref="AL318">_xlfn.XLOOKUP(AL$1&amp;$AB318,$M$3:$M$1662&amp;$N$3:$N$1662,$O$3:$O$1662,0,0,1)</f>
        <v>16700</v>
      </c>
      <c r="AM318" s="2" cm="1">
        <f t="array" ref="AM318">_xlfn.XLOOKUP(AM$1&amp;$AB318,$M$3:$M$1662&amp;$N$3:$N$1662,$O$3:$O$1662,0,0,1)</f>
        <v>112200</v>
      </c>
    </row>
    <row r="319" spans="13:39" x14ac:dyDescent="0.4">
      <c r="M319" t="s">
        <v>870</v>
      </c>
      <c r="N319" t="s">
        <v>741</v>
      </c>
      <c r="O319">
        <v>112200</v>
      </c>
      <c r="AB319" t="s">
        <v>409</v>
      </c>
      <c r="AC319" s="2">
        <f t="shared" si="30"/>
        <v>10798280</v>
      </c>
      <c r="AD319" s="2">
        <f t="shared" si="34"/>
        <v>11092500</v>
      </c>
      <c r="AE319" s="2">
        <f t="shared" si="34"/>
        <v>8908300</v>
      </c>
      <c r="AF319" s="2">
        <f t="shared" si="34"/>
        <v>11981600</v>
      </c>
      <c r="AG319" s="2">
        <f t="shared" si="34"/>
        <v>11676400</v>
      </c>
      <c r="AH319" s="2">
        <f t="shared" si="34"/>
        <v>10332600</v>
      </c>
      <c r="AI319" s="2" cm="1">
        <f t="array" ref="AI319">_xlfn.XLOOKUP(AI$1&amp;$AB319,$M$3:$M$1662&amp;$N$3:$N$1662,$O$3:$O$1662,0,0,1)</f>
        <v>41000</v>
      </c>
      <c r="AJ319" s="2" cm="1">
        <f t="array" ref="AJ319">_xlfn.XLOOKUP(AJ$1&amp;$AB319,$M$3:$M$1662&amp;$N$3:$N$1662,$O$3:$O$1662,0,0,1)</f>
        <v>63700</v>
      </c>
      <c r="AK319" s="2" cm="1">
        <f t="array" ref="AK319">_xlfn.XLOOKUP(AK$1&amp;$AB319,$M$3:$M$1662&amp;$N$3:$N$1662,$O$3:$O$1662,0,0,1)</f>
        <v>39300</v>
      </c>
      <c r="AL319" s="2" cm="1">
        <f t="array" ref="AL319">_xlfn.XLOOKUP(AL$1&amp;$AB319,$M$3:$M$1662&amp;$N$3:$N$1662,$O$3:$O$1662,0,0,1)</f>
        <v>18600</v>
      </c>
      <c r="AM319" s="2" cm="1">
        <f t="array" ref="AM319">_xlfn.XLOOKUP(AM$1&amp;$AB319,$M$3:$M$1662&amp;$N$3:$N$1662,$O$3:$O$1662,0,0,1)</f>
        <v>9700</v>
      </c>
    </row>
    <row r="320" spans="13:39" x14ac:dyDescent="0.4">
      <c r="M320" t="s">
        <v>870</v>
      </c>
      <c r="N320" t="s">
        <v>742</v>
      </c>
      <c r="O320">
        <v>9700</v>
      </c>
      <c r="AB320" t="s">
        <v>410</v>
      </c>
      <c r="AC320" s="2">
        <f t="shared" si="30"/>
        <v>10843060</v>
      </c>
      <c r="AD320" s="2">
        <f t="shared" si="34"/>
        <v>11127400</v>
      </c>
      <c r="AE320" s="2">
        <f t="shared" si="34"/>
        <v>8974700</v>
      </c>
      <c r="AF320" s="2">
        <f t="shared" si="34"/>
        <v>12034000</v>
      </c>
      <c r="AG320" s="2">
        <f t="shared" si="34"/>
        <v>11703100</v>
      </c>
      <c r="AH320" s="2">
        <f t="shared" si="34"/>
        <v>10376100</v>
      </c>
      <c r="AI320" s="2" cm="1">
        <f t="array" ref="AI320">_xlfn.XLOOKUP(AI$1&amp;$AB320,$M$3:$M$1662&amp;$N$3:$N$1662,$O$3:$O$1662,0,0,1)</f>
        <v>34900</v>
      </c>
      <c r="AJ320" s="2" cm="1">
        <f t="array" ref="AJ320">_xlfn.XLOOKUP(AJ$1&amp;$AB320,$M$3:$M$1662&amp;$N$3:$N$1662,$O$3:$O$1662,0,0,1)</f>
        <v>66400</v>
      </c>
      <c r="AK320" s="2" cm="1">
        <f t="array" ref="AK320">_xlfn.XLOOKUP(AK$1&amp;$AB320,$M$3:$M$1662&amp;$N$3:$N$1662,$O$3:$O$1662,0,0,1)</f>
        <v>52400</v>
      </c>
      <c r="AL320" s="2" cm="1">
        <f t="array" ref="AL320">_xlfn.XLOOKUP(AL$1&amp;$AB320,$M$3:$M$1662&amp;$N$3:$N$1662,$O$3:$O$1662,0,0,1)</f>
        <v>26700</v>
      </c>
      <c r="AM320" s="2" cm="1">
        <f t="array" ref="AM320">_xlfn.XLOOKUP(AM$1&amp;$AB320,$M$3:$M$1662&amp;$N$3:$N$1662,$O$3:$O$1662,0,0,1)</f>
        <v>43500</v>
      </c>
    </row>
    <row r="321" spans="13:39" x14ac:dyDescent="0.4">
      <c r="M321" t="s">
        <v>870</v>
      </c>
      <c r="N321" t="s">
        <v>743</v>
      </c>
      <c r="O321">
        <v>43500</v>
      </c>
      <c r="AB321" t="s">
        <v>411</v>
      </c>
      <c r="AC321" s="2">
        <f t="shared" si="30"/>
        <v>10867720</v>
      </c>
      <c r="AD321" s="2">
        <f t="shared" si="34"/>
        <v>11155000</v>
      </c>
      <c r="AE321" s="2">
        <f t="shared" si="34"/>
        <v>9005300</v>
      </c>
      <c r="AF321" s="2">
        <f t="shared" si="34"/>
        <v>12054000</v>
      </c>
      <c r="AG321" s="2">
        <f t="shared" si="34"/>
        <v>11715000</v>
      </c>
      <c r="AH321" s="2">
        <f t="shared" si="34"/>
        <v>10409300</v>
      </c>
      <c r="AI321" s="2" cm="1">
        <f t="array" ref="AI321">_xlfn.XLOOKUP(AI$1&amp;$AB321,$M$3:$M$1662&amp;$N$3:$N$1662,$O$3:$O$1662,0,0,1)</f>
        <v>27600</v>
      </c>
      <c r="AJ321" s="2" cm="1">
        <f t="array" ref="AJ321">_xlfn.XLOOKUP(AJ$1&amp;$AB321,$M$3:$M$1662&amp;$N$3:$N$1662,$O$3:$O$1662,0,0,1)</f>
        <v>30600</v>
      </c>
      <c r="AK321" s="2" cm="1">
        <f t="array" ref="AK321">_xlfn.XLOOKUP(AK$1&amp;$AB321,$M$3:$M$1662&amp;$N$3:$N$1662,$O$3:$O$1662,0,0,1)</f>
        <v>20000</v>
      </c>
      <c r="AL321" s="2" cm="1">
        <f t="array" ref="AL321">_xlfn.XLOOKUP(AL$1&amp;$AB321,$M$3:$M$1662&amp;$N$3:$N$1662,$O$3:$O$1662,0,0,1)</f>
        <v>11900</v>
      </c>
      <c r="AM321" s="2" cm="1">
        <f t="array" ref="AM321">_xlfn.XLOOKUP(AM$1&amp;$AB321,$M$3:$M$1662&amp;$N$3:$N$1662,$O$3:$O$1662,0,0,1)</f>
        <v>33200</v>
      </c>
    </row>
    <row r="322" spans="13:39" x14ac:dyDescent="0.4">
      <c r="M322" t="s">
        <v>870</v>
      </c>
      <c r="N322" t="s">
        <v>744</v>
      </c>
      <c r="O322">
        <v>33200</v>
      </c>
      <c r="AB322" t="s">
        <v>412</v>
      </c>
      <c r="AC322" s="2">
        <f t="shared" si="30"/>
        <v>10899220</v>
      </c>
      <c r="AD322" s="2">
        <f t="shared" si="34"/>
        <v>11174000</v>
      </c>
      <c r="AE322" s="2">
        <f t="shared" si="34"/>
        <v>9034500</v>
      </c>
      <c r="AF322" s="2">
        <f t="shared" si="34"/>
        <v>12088300</v>
      </c>
      <c r="AG322" s="2">
        <f t="shared" si="34"/>
        <v>11784900</v>
      </c>
      <c r="AH322" s="2">
        <f t="shared" si="34"/>
        <v>10414400</v>
      </c>
      <c r="AI322" s="2" cm="1">
        <f t="array" ref="AI322">_xlfn.XLOOKUP(AI$1&amp;$AB322,$M$3:$M$1662&amp;$N$3:$N$1662,$O$3:$O$1662,0,0,1)</f>
        <v>19000</v>
      </c>
      <c r="AJ322" s="2" cm="1">
        <f t="array" ref="AJ322">_xlfn.XLOOKUP(AJ$1&amp;$AB322,$M$3:$M$1662&amp;$N$3:$N$1662,$O$3:$O$1662,0,0,1)</f>
        <v>29200</v>
      </c>
      <c r="AK322" s="2" cm="1">
        <f t="array" ref="AK322">_xlfn.XLOOKUP(AK$1&amp;$AB322,$M$3:$M$1662&amp;$N$3:$N$1662,$O$3:$O$1662,0,0,1)</f>
        <v>34300</v>
      </c>
      <c r="AL322" s="2" cm="1">
        <f t="array" ref="AL322">_xlfn.XLOOKUP(AL$1&amp;$AB322,$M$3:$M$1662&amp;$N$3:$N$1662,$O$3:$O$1662,0,0,1)</f>
        <v>69900</v>
      </c>
      <c r="AM322" s="2" cm="1">
        <f t="array" ref="AM322">_xlfn.XLOOKUP(AM$1&amp;$AB322,$M$3:$M$1662&amp;$N$3:$N$1662,$O$3:$O$1662,0,0,1)</f>
        <v>5100</v>
      </c>
    </row>
    <row r="323" spans="13:39" x14ac:dyDescent="0.4">
      <c r="M323" t="s">
        <v>870</v>
      </c>
      <c r="N323" t="s">
        <v>745</v>
      </c>
      <c r="O323">
        <v>5100</v>
      </c>
      <c r="AB323" t="s">
        <v>413</v>
      </c>
      <c r="AC323" s="2">
        <f t="shared" ref="AC323:AC333" si="35">IFERROR(AVERAGEIFS(AD323:AH323,AD323:AH323,"&gt;0"),0)</f>
        <v>10937540</v>
      </c>
      <c r="AD323" s="2">
        <f t="shared" si="34"/>
        <v>11199100</v>
      </c>
      <c r="AE323" s="2">
        <f t="shared" si="34"/>
        <v>9081700</v>
      </c>
      <c r="AF323" s="2">
        <f t="shared" si="34"/>
        <v>12118200</v>
      </c>
      <c r="AG323" s="2">
        <f t="shared" si="34"/>
        <v>11832000</v>
      </c>
      <c r="AH323" s="2">
        <f t="shared" si="34"/>
        <v>10456700</v>
      </c>
      <c r="AI323" s="2" cm="1">
        <f t="array" ref="AI323">_xlfn.XLOOKUP(AI$1&amp;$AB323,$M$3:$M$1662&amp;$N$3:$N$1662,$O$3:$O$1662,0,0,1)</f>
        <v>25100</v>
      </c>
      <c r="AJ323" s="2" cm="1">
        <f t="array" ref="AJ323">_xlfn.XLOOKUP(AJ$1&amp;$AB323,$M$3:$M$1662&amp;$N$3:$N$1662,$O$3:$O$1662,0,0,1)</f>
        <v>47200</v>
      </c>
      <c r="AK323" s="2" cm="1">
        <f t="array" ref="AK323">_xlfn.XLOOKUP(AK$1&amp;$AB323,$M$3:$M$1662&amp;$N$3:$N$1662,$O$3:$O$1662,0,0,1)</f>
        <v>29900</v>
      </c>
      <c r="AL323" s="2" cm="1">
        <f t="array" ref="AL323">_xlfn.XLOOKUP(AL$1&amp;$AB323,$M$3:$M$1662&amp;$N$3:$N$1662,$O$3:$O$1662,0,0,1)</f>
        <v>47100</v>
      </c>
      <c r="AM323" s="2" cm="1">
        <f t="array" ref="AM323">_xlfn.XLOOKUP(AM$1&amp;$AB323,$M$3:$M$1662&amp;$N$3:$N$1662,$O$3:$O$1662,0,0,1)</f>
        <v>42300</v>
      </c>
    </row>
    <row r="324" spans="13:39" x14ac:dyDescent="0.4">
      <c r="M324" t="s">
        <v>870</v>
      </c>
      <c r="N324" t="s">
        <v>746</v>
      </c>
      <c r="O324">
        <v>42300</v>
      </c>
      <c r="AB324" t="s">
        <v>414</v>
      </c>
      <c r="AC324" s="2">
        <f t="shared" si="35"/>
        <v>10968880</v>
      </c>
      <c r="AD324" s="2">
        <f t="shared" ref="AD324:AH333" si="36">AD323+AI324</f>
        <v>11248200</v>
      </c>
      <c r="AE324" s="2">
        <f t="shared" si="36"/>
        <v>9106600</v>
      </c>
      <c r="AF324" s="2">
        <f t="shared" si="36"/>
        <v>12153000</v>
      </c>
      <c r="AG324" s="2">
        <f t="shared" si="36"/>
        <v>11853300</v>
      </c>
      <c r="AH324" s="2">
        <f t="shared" si="36"/>
        <v>10483300</v>
      </c>
      <c r="AI324" s="2" cm="1">
        <f t="array" ref="AI324">_xlfn.XLOOKUP(AI$1&amp;$AB324,$M$3:$M$1662&amp;$N$3:$N$1662,$O$3:$O$1662,0,0,1)</f>
        <v>49100</v>
      </c>
      <c r="AJ324" s="2" cm="1">
        <f t="array" ref="AJ324">_xlfn.XLOOKUP(AJ$1&amp;$AB324,$M$3:$M$1662&amp;$N$3:$N$1662,$O$3:$O$1662,0,0,1)</f>
        <v>24900</v>
      </c>
      <c r="AK324" s="2" cm="1">
        <f t="array" ref="AK324">_xlfn.XLOOKUP(AK$1&amp;$AB324,$M$3:$M$1662&amp;$N$3:$N$1662,$O$3:$O$1662,0,0,1)</f>
        <v>34800</v>
      </c>
      <c r="AL324" s="2" cm="1">
        <f t="array" ref="AL324">_xlfn.XLOOKUP(AL$1&amp;$AB324,$M$3:$M$1662&amp;$N$3:$N$1662,$O$3:$O$1662,0,0,1)</f>
        <v>21300</v>
      </c>
      <c r="AM324" s="2" cm="1">
        <f t="array" ref="AM324">_xlfn.XLOOKUP(AM$1&amp;$AB324,$M$3:$M$1662&amp;$N$3:$N$1662,$O$3:$O$1662,0,0,1)</f>
        <v>26600</v>
      </c>
    </row>
    <row r="325" spans="13:39" x14ac:dyDescent="0.4">
      <c r="M325" t="s">
        <v>870</v>
      </c>
      <c r="N325" t="s">
        <v>747</v>
      </c>
      <c r="O325">
        <v>26600</v>
      </c>
      <c r="AB325" t="s">
        <v>415</v>
      </c>
      <c r="AC325" s="2">
        <f t="shared" si="35"/>
        <v>11017240</v>
      </c>
      <c r="AD325" s="2">
        <f t="shared" si="36"/>
        <v>11330800</v>
      </c>
      <c r="AE325" s="2">
        <f t="shared" si="36"/>
        <v>9166700</v>
      </c>
      <c r="AF325" s="2">
        <f t="shared" si="36"/>
        <v>12161100</v>
      </c>
      <c r="AG325" s="2">
        <f t="shared" si="36"/>
        <v>11887000</v>
      </c>
      <c r="AH325" s="2">
        <f t="shared" si="36"/>
        <v>10540600</v>
      </c>
      <c r="AI325" s="2" cm="1">
        <f t="array" ref="AI325">_xlfn.XLOOKUP(AI$1&amp;$AB325,$M$3:$M$1662&amp;$N$3:$N$1662,$O$3:$O$1662,0,0,1)</f>
        <v>82600</v>
      </c>
      <c r="AJ325" s="2" cm="1">
        <f t="array" ref="AJ325">_xlfn.XLOOKUP(AJ$1&amp;$AB325,$M$3:$M$1662&amp;$N$3:$N$1662,$O$3:$O$1662,0,0,1)</f>
        <v>60100</v>
      </c>
      <c r="AK325" s="2" cm="1">
        <f t="array" ref="AK325">_xlfn.XLOOKUP(AK$1&amp;$AB325,$M$3:$M$1662&amp;$N$3:$N$1662,$O$3:$O$1662,0,0,1)</f>
        <v>8100</v>
      </c>
      <c r="AL325" s="2" cm="1">
        <f t="array" ref="AL325">_xlfn.XLOOKUP(AL$1&amp;$AB325,$M$3:$M$1662&amp;$N$3:$N$1662,$O$3:$O$1662,0,0,1)</f>
        <v>33700</v>
      </c>
      <c r="AM325" s="2" cm="1">
        <f t="array" ref="AM325">_xlfn.XLOOKUP(AM$1&amp;$AB325,$M$3:$M$1662&amp;$N$3:$N$1662,$O$3:$O$1662,0,0,1)</f>
        <v>57300</v>
      </c>
    </row>
    <row r="326" spans="13:39" x14ac:dyDescent="0.4">
      <c r="M326" t="s">
        <v>870</v>
      </c>
      <c r="N326" t="s">
        <v>748</v>
      </c>
      <c r="O326">
        <v>57300</v>
      </c>
      <c r="AB326" t="s">
        <v>416</v>
      </c>
      <c r="AC326" s="2">
        <f t="shared" si="35"/>
        <v>11085000</v>
      </c>
      <c r="AD326" s="2">
        <f t="shared" si="36"/>
        <v>11405300</v>
      </c>
      <c r="AE326" s="2">
        <f t="shared" si="36"/>
        <v>9351100</v>
      </c>
      <c r="AF326" s="2">
        <f t="shared" si="36"/>
        <v>12203300</v>
      </c>
      <c r="AG326" s="2">
        <f t="shared" si="36"/>
        <v>11912400</v>
      </c>
      <c r="AH326" s="2">
        <f t="shared" si="36"/>
        <v>10552900</v>
      </c>
      <c r="AI326" s="2" cm="1">
        <f t="array" ref="AI326">_xlfn.XLOOKUP(AI$1&amp;$AB326,$M$3:$M$1662&amp;$N$3:$N$1662,$O$3:$O$1662,0,0,1)</f>
        <v>74500</v>
      </c>
      <c r="AJ326" s="2" cm="1">
        <f t="array" ref="AJ326">_xlfn.XLOOKUP(AJ$1&amp;$AB326,$M$3:$M$1662&amp;$N$3:$N$1662,$O$3:$O$1662,0,0,1)</f>
        <v>184400</v>
      </c>
      <c r="AK326" s="2" cm="1">
        <f t="array" ref="AK326">_xlfn.XLOOKUP(AK$1&amp;$AB326,$M$3:$M$1662&amp;$N$3:$N$1662,$O$3:$O$1662,0,0,1)</f>
        <v>42200</v>
      </c>
      <c r="AL326" s="2" cm="1">
        <f t="array" ref="AL326">_xlfn.XLOOKUP(AL$1&amp;$AB326,$M$3:$M$1662&amp;$N$3:$N$1662,$O$3:$O$1662,0,0,1)</f>
        <v>25400</v>
      </c>
      <c r="AM326" s="2" cm="1">
        <f t="array" ref="AM326">_xlfn.XLOOKUP(AM$1&amp;$AB326,$M$3:$M$1662&amp;$N$3:$N$1662,$O$3:$O$1662,0,0,1)</f>
        <v>12300</v>
      </c>
    </row>
    <row r="327" spans="13:39" x14ac:dyDescent="0.4">
      <c r="M327" t="s">
        <v>870</v>
      </c>
      <c r="N327" t="s">
        <v>749</v>
      </c>
      <c r="O327">
        <v>12300</v>
      </c>
      <c r="AB327" t="s">
        <v>417</v>
      </c>
      <c r="AC327" s="2">
        <f t="shared" si="35"/>
        <v>11142040</v>
      </c>
      <c r="AD327" s="2">
        <f t="shared" si="36"/>
        <v>11465300</v>
      </c>
      <c r="AE327" s="2">
        <f t="shared" si="36"/>
        <v>9416700</v>
      </c>
      <c r="AF327" s="2">
        <f t="shared" si="36"/>
        <v>12248100</v>
      </c>
      <c r="AG327" s="2">
        <f t="shared" si="36"/>
        <v>11956300</v>
      </c>
      <c r="AH327" s="2">
        <f t="shared" si="36"/>
        <v>10623800</v>
      </c>
      <c r="AI327" s="2" cm="1">
        <f t="array" ref="AI327">_xlfn.XLOOKUP(AI$1&amp;$AB327,$M$3:$M$1662&amp;$N$3:$N$1662,$O$3:$O$1662,0,0,1)</f>
        <v>60000</v>
      </c>
      <c r="AJ327" s="2" cm="1">
        <f t="array" ref="AJ327">_xlfn.XLOOKUP(AJ$1&amp;$AB327,$M$3:$M$1662&amp;$N$3:$N$1662,$O$3:$O$1662,0,0,1)</f>
        <v>65600</v>
      </c>
      <c r="AK327" s="2" cm="1">
        <f t="array" ref="AK327">_xlfn.XLOOKUP(AK$1&amp;$AB327,$M$3:$M$1662&amp;$N$3:$N$1662,$O$3:$O$1662,0,0,1)</f>
        <v>44800</v>
      </c>
      <c r="AL327" s="2" cm="1">
        <f t="array" ref="AL327">_xlfn.XLOOKUP(AL$1&amp;$AB327,$M$3:$M$1662&amp;$N$3:$N$1662,$O$3:$O$1662,0,0,1)</f>
        <v>43900</v>
      </c>
      <c r="AM327" s="2" cm="1">
        <f t="array" ref="AM327">_xlfn.XLOOKUP(AM$1&amp;$AB327,$M$3:$M$1662&amp;$N$3:$N$1662,$O$3:$O$1662,0,0,1)</f>
        <v>70900</v>
      </c>
    </row>
    <row r="328" spans="13:39" x14ac:dyDescent="0.4">
      <c r="M328" t="s">
        <v>870</v>
      </c>
      <c r="N328" t="s">
        <v>750</v>
      </c>
      <c r="O328">
        <v>70900</v>
      </c>
      <c r="AB328" t="s">
        <v>418</v>
      </c>
      <c r="AC328" s="2">
        <f t="shared" si="35"/>
        <v>11142040</v>
      </c>
      <c r="AD328" s="2">
        <f t="shared" si="36"/>
        <v>11465300</v>
      </c>
      <c r="AE328" s="2">
        <f t="shared" si="36"/>
        <v>9416700</v>
      </c>
      <c r="AF328" s="2">
        <f t="shared" si="36"/>
        <v>12248100</v>
      </c>
      <c r="AG328" s="2">
        <f t="shared" si="36"/>
        <v>11956300</v>
      </c>
      <c r="AH328" s="2">
        <f t="shared" si="36"/>
        <v>10623800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870</v>
      </c>
      <c r="N329" t="s">
        <v>751</v>
      </c>
      <c r="O329">
        <v>0</v>
      </c>
      <c r="AB329" t="s">
        <v>419</v>
      </c>
      <c r="AC329" s="2">
        <f t="shared" si="35"/>
        <v>11142040</v>
      </c>
      <c r="AD329" s="2">
        <f t="shared" si="36"/>
        <v>11465300</v>
      </c>
      <c r="AE329" s="2">
        <f t="shared" si="36"/>
        <v>9416700</v>
      </c>
      <c r="AF329" s="2">
        <f t="shared" si="36"/>
        <v>12248100</v>
      </c>
      <c r="AG329" s="2">
        <f t="shared" si="36"/>
        <v>11956300</v>
      </c>
      <c r="AH329" s="2">
        <f t="shared" si="36"/>
        <v>10623800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870</v>
      </c>
      <c r="N330" t="s">
        <v>752</v>
      </c>
      <c r="O330">
        <v>0</v>
      </c>
      <c r="AB330" t="s">
        <v>420</v>
      </c>
      <c r="AC330" s="2">
        <f t="shared" si="35"/>
        <v>11142040</v>
      </c>
      <c r="AD330" s="2">
        <f t="shared" si="36"/>
        <v>11465300</v>
      </c>
      <c r="AE330" s="2">
        <f t="shared" si="36"/>
        <v>9416700</v>
      </c>
      <c r="AF330" s="2">
        <f t="shared" si="36"/>
        <v>12248100</v>
      </c>
      <c r="AG330" s="2">
        <f t="shared" si="36"/>
        <v>11956300</v>
      </c>
      <c r="AH330" s="2">
        <f t="shared" si="36"/>
        <v>10623800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870</v>
      </c>
      <c r="N331" t="s">
        <v>753</v>
      </c>
      <c r="O331">
        <v>0</v>
      </c>
      <c r="AB331" t="s">
        <v>421</v>
      </c>
      <c r="AC331" s="2">
        <f t="shared" si="35"/>
        <v>11142040</v>
      </c>
      <c r="AD331" s="2">
        <f t="shared" si="36"/>
        <v>11465300</v>
      </c>
      <c r="AE331" s="2">
        <f t="shared" si="36"/>
        <v>9416700</v>
      </c>
      <c r="AF331" s="2">
        <f t="shared" si="36"/>
        <v>12248100</v>
      </c>
      <c r="AG331" s="2">
        <f t="shared" si="36"/>
        <v>11956300</v>
      </c>
      <c r="AH331" s="2">
        <f t="shared" si="36"/>
        <v>10623800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870</v>
      </c>
      <c r="N332" t="s">
        <v>754</v>
      </c>
      <c r="O332">
        <v>0</v>
      </c>
      <c r="AB332" t="s">
        <v>422</v>
      </c>
      <c r="AC332" s="2">
        <f t="shared" si="35"/>
        <v>11142040</v>
      </c>
      <c r="AD332" s="2">
        <f t="shared" si="36"/>
        <v>11465300</v>
      </c>
      <c r="AE332" s="2">
        <f t="shared" si="36"/>
        <v>9416700</v>
      </c>
      <c r="AF332" s="2">
        <f t="shared" si="36"/>
        <v>12248100</v>
      </c>
      <c r="AG332" s="2">
        <f t="shared" si="36"/>
        <v>11956300</v>
      </c>
      <c r="AH332" s="2">
        <f t="shared" si="36"/>
        <v>10623800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870</v>
      </c>
      <c r="N333" t="s">
        <v>755</v>
      </c>
      <c r="O333">
        <v>0</v>
      </c>
      <c r="AB333" t="s">
        <v>423</v>
      </c>
      <c r="AC333" s="2">
        <f t="shared" si="35"/>
        <v>13045420</v>
      </c>
      <c r="AD333" s="2">
        <f t="shared" si="36"/>
        <v>13098900</v>
      </c>
      <c r="AE333" s="2">
        <f t="shared" si="36"/>
        <v>11414000</v>
      </c>
      <c r="AF333" s="2">
        <f t="shared" si="36"/>
        <v>14800600</v>
      </c>
      <c r="AG333" s="2">
        <f t="shared" si="36"/>
        <v>13733100</v>
      </c>
      <c r="AH333" s="2">
        <f t="shared" si="36"/>
        <v>12180500</v>
      </c>
      <c r="AI333" s="2" cm="1">
        <f t="array" ref="AI333">_xlfn.XLOOKUP(AI$1&amp;$AB333,$M$3:$M$1662&amp;$N$3:$N$1662,$O$3:$O$1662,0,0,1)</f>
        <v>1633600</v>
      </c>
      <c r="AJ333" s="2" cm="1">
        <f t="array" ref="AJ333">_xlfn.XLOOKUP(AJ$1&amp;$AB333,$M$3:$M$1662&amp;$N$3:$N$1662,$O$3:$O$1662,0,0,1)</f>
        <v>1997300</v>
      </c>
      <c r="AK333" s="2" cm="1">
        <f t="array" ref="AK333">_xlfn.XLOOKUP(AK$1&amp;$AB333,$M$3:$M$1662&amp;$N$3:$N$1662,$O$3:$O$1662,0,0,1)</f>
        <v>2552500</v>
      </c>
      <c r="AL333" s="2" cm="1">
        <f t="array" ref="AL333">_xlfn.XLOOKUP(AL$1&amp;$AB333,$M$3:$M$1662&amp;$N$3:$N$1662,$O$3:$O$1662,0,0,1)</f>
        <v>1776800</v>
      </c>
      <c r="AM333" s="2" cm="1">
        <f t="array" ref="AM333">_xlfn.XLOOKUP(AM$1&amp;$AB333,$M$3:$M$1662&amp;$N$3:$N$1662,$O$3:$O$1662,0,0,1)</f>
        <v>1556700</v>
      </c>
    </row>
    <row r="334" spans="13:39" x14ac:dyDescent="0.4">
      <c r="M334" t="s">
        <v>870</v>
      </c>
      <c r="N334" t="s">
        <v>756</v>
      </c>
      <c r="O334">
        <v>1556700</v>
      </c>
    </row>
    <row r="335" spans="13:39" x14ac:dyDescent="0.4">
      <c r="M335" t="s">
        <v>871</v>
      </c>
      <c r="N335" t="s">
        <v>545</v>
      </c>
      <c r="O335">
        <v>1405600</v>
      </c>
    </row>
    <row r="336" spans="13:39" x14ac:dyDescent="0.4">
      <c r="M336" t="s">
        <v>871</v>
      </c>
      <c r="N336" t="s">
        <v>546</v>
      </c>
      <c r="O336">
        <v>266700</v>
      </c>
    </row>
    <row r="337" spans="13:15" x14ac:dyDescent="0.4">
      <c r="M337" t="s">
        <v>871</v>
      </c>
      <c r="N337" t="s">
        <v>547</v>
      </c>
      <c r="O337">
        <v>167500</v>
      </c>
    </row>
    <row r="338" spans="13:15" x14ac:dyDescent="0.4">
      <c r="M338" t="s">
        <v>871</v>
      </c>
      <c r="N338" t="s">
        <v>548</v>
      </c>
      <c r="O338">
        <v>132400</v>
      </c>
    </row>
    <row r="339" spans="13:15" x14ac:dyDescent="0.4">
      <c r="M339" t="s">
        <v>871</v>
      </c>
      <c r="N339" t="s">
        <v>549</v>
      </c>
      <c r="O339">
        <v>118300</v>
      </c>
    </row>
    <row r="340" spans="13:15" x14ac:dyDescent="0.4">
      <c r="M340" t="s">
        <v>871</v>
      </c>
      <c r="N340" t="s">
        <v>550</v>
      </c>
      <c r="O340">
        <v>175700</v>
      </c>
    </row>
    <row r="341" spans="13:15" x14ac:dyDescent="0.4">
      <c r="M341" t="s">
        <v>871</v>
      </c>
      <c r="N341" t="s">
        <v>551</v>
      </c>
      <c r="O341">
        <v>215100</v>
      </c>
    </row>
    <row r="342" spans="13:15" x14ac:dyDescent="0.4">
      <c r="M342" t="s">
        <v>871</v>
      </c>
      <c r="N342" t="s">
        <v>552</v>
      </c>
      <c r="O342">
        <v>232000</v>
      </c>
    </row>
    <row r="343" spans="13:15" x14ac:dyDescent="0.4">
      <c r="M343" t="s">
        <v>871</v>
      </c>
      <c r="N343" t="s">
        <v>553</v>
      </c>
      <c r="O343">
        <v>82100</v>
      </c>
    </row>
    <row r="344" spans="13:15" x14ac:dyDescent="0.4">
      <c r="M344" t="s">
        <v>871</v>
      </c>
      <c r="N344" t="s">
        <v>554</v>
      </c>
      <c r="O344">
        <v>74600</v>
      </c>
    </row>
    <row r="345" spans="13:15" x14ac:dyDescent="0.4">
      <c r="M345" t="s">
        <v>871</v>
      </c>
      <c r="N345" t="s">
        <v>555</v>
      </c>
      <c r="O345">
        <v>63000</v>
      </c>
    </row>
    <row r="346" spans="13:15" x14ac:dyDescent="0.4">
      <c r="M346" t="s">
        <v>871</v>
      </c>
      <c r="N346" t="s">
        <v>556</v>
      </c>
      <c r="O346">
        <v>94700</v>
      </c>
    </row>
    <row r="347" spans="13:15" x14ac:dyDescent="0.4">
      <c r="M347" t="s">
        <v>871</v>
      </c>
      <c r="N347" t="s">
        <v>557</v>
      </c>
      <c r="O347">
        <v>71800</v>
      </c>
    </row>
    <row r="348" spans="13:15" x14ac:dyDescent="0.4">
      <c r="M348" t="s">
        <v>871</v>
      </c>
      <c r="N348" t="s">
        <v>558</v>
      </c>
      <c r="O348">
        <v>48500</v>
      </c>
    </row>
    <row r="349" spans="13:15" x14ac:dyDescent="0.4">
      <c r="M349" t="s">
        <v>871</v>
      </c>
      <c r="N349" t="s">
        <v>559</v>
      </c>
      <c r="O349">
        <v>100100</v>
      </c>
    </row>
    <row r="350" spans="13:15" x14ac:dyDescent="0.4">
      <c r="M350" t="s">
        <v>871</v>
      </c>
      <c r="N350" t="s">
        <v>560</v>
      </c>
      <c r="O350">
        <v>72600</v>
      </c>
    </row>
    <row r="351" spans="13:15" x14ac:dyDescent="0.4">
      <c r="M351" t="s">
        <v>871</v>
      </c>
      <c r="N351" t="s">
        <v>561</v>
      </c>
      <c r="O351">
        <v>50300</v>
      </c>
    </row>
    <row r="352" spans="13:15" x14ac:dyDescent="0.4">
      <c r="M352" t="s">
        <v>871</v>
      </c>
      <c r="N352" t="s">
        <v>562</v>
      </c>
      <c r="O352">
        <v>35300</v>
      </c>
    </row>
    <row r="353" spans="13:15" x14ac:dyDescent="0.4">
      <c r="M353" t="s">
        <v>871</v>
      </c>
      <c r="N353" t="s">
        <v>563</v>
      </c>
      <c r="O353">
        <v>33700</v>
      </c>
    </row>
    <row r="354" spans="13:15" x14ac:dyDescent="0.4">
      <c r="M354" t="s">
        <v>871</v>
      </c>
      <c r="N354" t="s">
        <v>564</v>
      </c>
      <c r="O354">
        <v>31600</v>
      </c>
    </row>
    <row r="355" spans="13:15" x14ac:dyDescent="0.4">
      <c r="M355" t="s">
        <v>871</v>
      </c>
      <c r="N355" t="s">
        <v>565</v>
      </c>
      <c r="O355">
        <v>48100</v>
      </c>
    </row>
    <row r="356" spans="13:15" x14ac:dyDescent="0.4">
      <c r="M356" t="s">
        <v>871</v>
      </c>
      <c r="N356" t="s">
        <v>566</v>
      </c>
      <c r="O356">
        <v>57700</v>
      </c>
    </row>
    <row r="357" spans="13:15" x14ac:dyDescent="0.4">
      <c r="M357" t="s">
        <v>871</v>
      </c>
      <c r="N357" t="s">
        <v>567</v>
      </c>
      <c r="O357">
        <v>45100</v>
      </c>
    </row>
    <row r="358" spans="13:15" x14ac:dyDescent="0.4">
      <c r="M358" t="s">
        <v>871</v>
      </c>
      <c r="N358" t="s">
        <v>568</v>
      </c>
      <c r="O358">
        <v>55600</v>
      </c>
    </row>
    <row r="359" spans="13:15" x14ac:dyDescent="0.4">
      <c r="M359" t="s">
        <v>871</v>
      </c>
      <c r="N359" t="s">
        <v>569</v>
      </c>
      <c r="O359">
        <v>41800</v>
      </c>
    </row>
    <row r="360" spans="13:15" x14ac:dyDescent="0.4">
      <c r="M360" t="s">
        <v>871</v>
      </c>
      <c r="N360" t="s">
        <v>570</v>
      </c>
      <c r="O360">
        <v>66000</v>
      </c>
    </row>
    <row r="361" spans="13:15" x14ac:dyDescent="0.4">
      <c r="M361" t="s">
        <v>871</v>
      </c>
      <c r="N361" t="s">
        <v>571</v>
      </c>
      <c r="O361">
        <v>30800</v>
      </c>
    </row>
    <row r="362" spans="13:15" x14ac:dyDescent="0.4">
      <c r="M362" t="s">
        <v>871</v>
      </c>
      <c r="N362" t="s">
        <v>572</v>
      </c>
      <c r="O362">
        <v>33500</v>
      </c>
    </row>
    <row r="363" spans="13:15" x14ac:dyDescent="0.4">
      <c r="M363" t="s">
        <v>871</v>
      </c>
      <c r="N363" t="s">
        <v>573</v>
      </c>
      <c r="O363">
        <v>11800</v>
      </c>
    </row>
    <row r="364" spans="13:15" x14ac:dyDescent="0.4">
      <c r="M364" t="s">
        <v>871</v>
      </c>
      <c r="N364" t="s">
        <v>574</v>
      </c>
      <c r="O364">
        <v>59700</v>
      </c>
    </row>
    <row r="365" spans="13:15" x14ac:dyDescent="0.4">
      <c r="M365" t="s">
        <v>871</v>
      </c>
      <c r="N365" t="s">
        <v>575</v>
      </c>
      <c r="O365">
        <v>24400</v>
      </c>
    </row>
    <row r="366" spans="13:15" x14ac:dyDescent="0.4">
      <c r="M366" t="s">
        <v>871</v>
      </c>
      <c r="N366" t="s">
        <v>576</v>
      </c>
      <c r="O366">
        <v>41900</v>
      </c>
    </row>
    <row r="367" spans="13:15" x14ac:dyDescent="0.4">
      <c r="M367" t="s">
        <v>871</v>
      </c>
      <c r="N367" t="s">
        <v>577</v>
      </c>
      <c r="O367">
        <v>58200</v>
      </c>
    </row>
    <row r="368" spans="13:15" x14ac:dyDescent="0.4">
      <c r="M368" t="s">
        <v>871</v>
      </c>
      <c r="N368" t="s">
        <v>578</v>
      </c>
      <c r="O368">
        <v>26300</v>
      </c>
    </row>
    <row r="369" spans="13:15" x14ac:dyDescent="0.4">
      <c r="M369" t="s">
        <v>871</v>
      </c>
      <c r="N369" t="s">
        <v>579</v>
      </c>
      <c r="O369">
        <v>45600</v>
      </c>
    </row>
    <row r="370" spans="13:15" x14ac:dyDescent="0.4">
      <c r="M370" t="s">
        <v>871</v>
      </c>
      <c r="N370" t="s">
        <v>580</v>
      </c>
      <c r="O370">
        <v>114400</v>
      </c>
    </row>
    <row r="371" spans="13:15" x14ac:dyDescent="0.4">
      <c r="M371" t="s">
        <v>871</v>
      </c>
      <c r="N371" t="s">
        <v>581</v>
      </c>
      <c r="O371">
        <v>51800</v>
      </c>
    </row>
    <row r="372" spans="13:15" x14ac:dyDescent="0.4">
      <c r="M372" t="s">
        <v>871</v>
      </c>
      <c r="N372" t="s">
        <v>582</v>
      </c>
      <c r="O372">
        <v>473800</v>
      </c>
    </row>
    <row r="373" spans="13:15" x14ac:dyDescent="0.4">
      <c r="M373" t="s">
        <v>871</v>
      </c>
      <c r="N373" t="s">
        <v>583</v>
      </c>
      <c r="O373">
        <v>21000</v>
      </c>
    </row>
    <row r="374" spans="13:15" x14ac:dyDescent="0.4">
      <c r="M374" t="s">
        <v>871</v>
      </c>
      <c r="N374" t="s">
        <v>584</v>
      </c>
      <c r="O374">
        <v>80000</v>
      </c>
    </row>
    <row r="375" spans="13:15" x14ac:dyDescent="0.4">
      <c r="M375" t="s">
        <v>871</v>
      </c>
      <c r="N375" t="s">
        <v>585</v>
      </c>
      <c r="O375">
        <v>59200</v>
      </c>
    </row>
    <row r="376" spans="13:15" x14ac:dyDescent="0.4">
      <c r="M376" t="s">
        <v>871</v>
      </c>
      <c r="N376" t="s">
        <v>586</v>
      </c>
      <c r="O376">
        <v>19800</v>
      </c>
    </row>
    <row r="377" spans="13:15" x14ac:dyDescent="0.4">
      <c r="M377" t="s">
        <v>871</v>
      </c>
      <c r="N377" t="s">
        <v>587</v>
      </c>
      <c r="O377">
        <v>45300</v>
      </c>
    </row>
    <row r="378" spans="13:15" x14ac:dyDescent="0.4">
      <c r="M378" t="s">
        <v>871</v>
      </c>
      <c r="N378" t="s">
        <v>588</v>
      </c>
      <c r="O378">
        <v>27200</v>
      </c>
    </row>
    <row r="379" spans="13:15" x14ac:dyDescent="0.4">
      <c r="M379" t="s">
        <v>871</v>
      </c>
      <c r="N379" t="s">
        <v>589</v>
      </c>
      <c r="O379">
        <v>14200</v>
      </c>
    </row>
    <row r="380" spans="13:15" x14ac:dyDescent="0.4">
      <c r="M380" t="s">
        <v>871</v>
      </c>
      <c r="N380" t="s">
        <v>590</v>
      </c>
      <c r="O380">
        <v>25700</v>
      </c>
    </row>
    <row r="381" spans="13:15" x14ac:dyDescent="0.4">
      <c r="M381" t="s">
        <v>871</v>
      </c>
      <c r="N381" t="s">
        <v>591</v>
      </c>
      <c r="O381">
        <v>35600</v>
      </c>
    </row>
    <row r="382" spans="13:15" x14ac:dyDescent="0.4">
      <c r="M382" t="s">
        <v>871</v>
      </c>
      <c r="N382" t="s">
        <v>592</v>
      </c>
      <c r="O382">
        <v>25000</v>
      </c>
    </row>
    <row r="383" spans="13:15" x14ac:dyDescent="0.4">
      <c r="M383" t="s">
        <v>871</v>
      </c>
      <c r="N383" t="s">
        <v>593</v>
      </c>
      <c r="O383">
        <v>14500</v>
      </c>
    </row>
    <row r="384" spans="13:15" x14ac:dyDescent="0.4">
      <c r="M384" t="s">
        <v>871</v>
      </c>
      <c r="N384" t="s">
        <v>594</v>
      </c>
      <c r="O384">
        <v>40300</v>
      </c>
    </row>
    <row r="385" spans="13:15" x14ac:dyDescent="0.4">
      <c r="M385" t="s">
        <v>871</v>
      </c>
      <c r="N385" t="s">
        <v>595</v>
      </c>
      <c r="O385">
        <v>10400</v>
      </c>
    </row>
    <row r="386" spans="13:15" x14ac:dyDescent="0.4">
      <c r="M386" t="s">
        <v>871</v>
      </c>
      <c r="N386" t="s">
        <v>596</v>
      </c>
      <c r="O386">
        <v>14600</v>
      </c>
    </row>
    <row r="387" spans="13:15" x14ac:dyDescent="0.4">
      <c r="M387" t="s">
        <v>871</v>
      </c>
      <c r="N387" t="s">
        <v>597</v>
      </c>
      <c r="O387">
        <v>19200</v>
      </c>
    </row>
    <row r="388" spans="13:15" x14ac:dyDescent="0.4">
      <c r="M388" t="s">
        <v>871</v>
      </c>
      <c r="N388" t="s">
        <v>598</v>
      </c>
      <c r="O388">
        <v>19500</v>
      </c>
    </row>
    <row r="389" spans="13:15" x14ac:dyDescent="0.4">
      <c r="M389" t="s">
        <v>871</v>
      </c>
      <c r="N389" t="s">
        <v>599</v>
      </c>
      <c r="O389">
        <v>25200</v>
      </c>
    </row>
    <row r="390" spans="13:15" x14ac:dyDescent="0.4">
      <c r="M390" t="s">
        <v>871</v>
      </c>
      <c r="N390" t="s">
        <v>600</v>
      </c>
      <c r="O390">
        <v>43000</v>
      </c>
    </row>
    <row r="391" spans="13:15" x14ac:dyDescent="0.4">
      <c r="M391" t="s">
        <v>871</v>
      </c>
      <c r="N391" t="s">
        <v>601</v>
      </c>
      <c r="O391">
        <v>40000</v>
      </c>
    </row>
    <row r="392" spans="13:15" x14ac:dyDescent="0.4">
      <c r="M392" t="s">
        <v>871</v>
      </c>
      <c r="N392" t="s">
        <v>602</v>
      </c>
      <c r="O392">
        <v>23500</v>
      </c>
    </row>
    <row r="393" spans="13:15" x14ac:dyDescent="0.4">
      <c r="M393" t="s">
        <v>871</v>
      </c>
      <c r="N393" t="s">
        <v>603</v>
      </c>
      <c r="O393">
        <v>46200</v>
      </c>
    </row>
    <row r="394" spans="13:15" x14ac:dyDescent="0.4">
      <c r="M394" t="s">
        <v>871</v>
      </c>
      <c r="N394" t="s">
        <v>604</v>
      </c>
      <c r="O394">
        <v>15600</v>
      </c>
    </row>
    <row r="395" spans="13:15" x14ac:dyDescent="0.4">
      <c r="M395" t="s">
        <v>871</v>
      </c>
      <c r="N395" t="s">
        <v>605</v>
      </c>
      <c r="O395">
        <v>42700</v>
      </c>
    </row>
    <row r="396" spans="13:15" x14ac:dyDescent="0.4">
      <c r="M396" t="s">
        <v>871</v>
      </c>
      <c r="N396" t="s">
        <v>606</v>
      </c>
      <c r="O396">
        <v>172400</v>
      </c>
    </row>
    <row r="397" spans="13:15" x14ac:dyDescent="0.4">
      <c r="M397" t="s">
        <v>871</v>
      </c>
      <c r="N397" t="s">
        <v>607</v>
      </c>
      <c r="O397">
        <v>104800</v>
      </c>
    </row>
    <row r="398" spans="13:15" x14ac:dyDescent="0.4">
      <c r="M398" t="s">
        <v>871</v>
      </c>
      <c r="N398" t="s">
        <v>608</v>
      </c>
      <c r="O398">
        <v>30700</v>
      </c>
    </row>
    <row r="399" spans="13:15" x14ac:dyDescent="0.4">
      <c r="M399" t="s">
        <v>871</v>
      </c>
      <c r="N399" t="s">
        <v>609</v>
      </c>
      <c r="O399">
        <v>20100</v>
      </c>
    </row>
    <row r="400" spans="13:15" x14ac:dyDescent="0.4">
      <c r="M400" t="s">
        <v>871</v>
      </c>
      <c r="N400" t="s">
        <v>610</v>
      </c>
      <c r="O400">
        <v>54700</v>
      </c>
    </row>
    <row r="401" spans="13:15" x14ac:dyDescent="0.4">
      <c r="M401" t="s">
        <v>871</v>
      </c>
      <c r="N401" t="s">
        <v>611</v>
      </c>
      <c r="O401">
        <v>20800</v>
      </c>
    </row>
    <row r="402" spans="13:15" x14ac:dyDescent="0.4">
      <c r="M402" t="s">
        <v>871</v>
      </c>
      <c r="N402" t="s">
        <v>612</v>
      </c>
      <c r="O402">
        <v>25000</v>
      </c>
    </row>
    <row r="403" spans="13:15" x14ac:dyDescent="0.4">
      <c r="M403" t="s">
        <v>871</v>
      </c>
      <c r="N403" t="s">
        <v>613</v>
      </c>
      <c r="O403">
        <v>6300</v>
      </c>
    </row>
    <row r="404" spans="13:15" x14ac:dyDescent="0.4">
      <c r="M404" t="s">
        <v>871</v>
      </c>
      <c r="N404" t="s">
        <v>614</v>
      </c>
      <c r="O404">
        <v>34300</v>
      </c>
    </row>
    <row r="405" spans="13:15" x14ac:dyDescent="0.4">
      <c r="M405" t="s">
        <v>871</v>
      </c>
      <c r="N405" t="s">
        <v>615</v>
      </c>
      <c r="O405">
        <v>15300</v>
      </c>
    </row>
    <row r="406" spans="13:15" x14ac:dyDescent="0.4">
      <c r="M406" t="s">
        <v>871</v>
      </c>
      <c r="N406" t="s">
        <v>616</v>
      </c>
      <c r="O406">
        <v>14300</v>
      </c>
    </row>
    <row r="407" spans="13:15" x14ac:dyDescent="0.4">
      <c r="M407" t="s">
        <v>871</v>
      </c>
      <c r="N407" t="s">
        <v>617</v>
      </c>
      <c r="O407">
        <v>27000</v>
      </c>
    </row>
    <row r="408" spans="13:15" x14ac:dyDescent="0.4">
      <c r="M408" t="s">
        <v>871</v>
      </c>
      <c r="N408" t="s">
        <v>618</v>
      </c>
      <c r="O408">
        <v>25100</v>
      </c>
    </row>
    <row r="409" spans="13:15" x14ac:dyDescent="0.4">
      <c r="M409" t="s">
        <v>871</v>
      </c>
      <c r="N409" t="s">
        <v>619</v>
      </c>
      <c r="O409">
        <v>42700</v>
      </c>
    </row>
    <row r="410" spans="13:15" x14ac:dyDescent="0.4">
      <c r="M410" t="s">
        <v>871</v>
      </c>
      <c r="N410" t="s">
        <v>620</v>
      </c>
      <c r="O410">
        <v>32400</v>
      </c>
    </row>
    <row r="411" spans="13:15" x14ac:dyDescent="0.4">
      <c r="M411" t="s">
        <v>871</v>
      </c>
      <c r="N411" t="s">
        <v>621</v>
      </c>
      <c r="O411">
        <v>36700</v>
      </c>
    </row>
    <row r="412" spans="13:15" x14ac:dyDescent="0.4">
      <c r="M412" t="s">
        <v>871</v>
      </c>
      <c r="N412" t="s">
        <v>622</v>
      </c>
      <c r="O412">
        <v>17000</v>
      </c>
    </row>
    <row r="413" spans="13:15" x14ac:dyDescent="0.4">
      <c r="M413" t="s">
        <v>871</v>
      </c>
      <c r="N413" t="s">
        <v>623</v>
      </c>
      <c r="O413">
        <v>16400</v>
      </c>
    </row>
    <row r="414" spans="13:15" x14ac:dyDescent="0.4">
      <c r="M414" t="s">
        <v>871</v>
      </c>
      <c r="N414" t="s">
        <v>624</v>
      </c>
      <c r="O414">
        <v>6000</v>
      </c>
    </row>
    <row r="415" spans="13:15" x14ac:dyDescent="0.4">
      <c r="M415" t="s">
        <v>871</v>
      </c>
      <c r="N415" t="s">
        <v>625</v>
      </c>
      <c r="O415">
        <v>12300</v>
      </c>
    </row>
    <row r="416" spans="13:15" x14ac:dyDescent="0.4">
      <c r="M416" t="s">
        <v>871</v>
      </c>
      <c r="N416" t="s">
        <v>626</v>
      </c>
      <c r="O416">
        <v>30400</v>
      </c>
    </row>
    <row r="417" spans="13:15" x14ac:dyDescent="0.4">
      <c r="M417" t="s">
        <v>871</v>
      </c>
      <c r="N417" t="s">
        <v>627</v>
      </c>
      <c r="O417">
        <v>34800</v>
      </c>
    </row>
    <row r="418" spans="13:15" x14ac:dyDescent="0.4">
      <c r="M418" t="s">
        <v>871</v>
      </c>
      <c r="N418" t="s">
        <v>628</v>
      </c>
      <c r="O418">
        <v>20900</v>
      </c>
    </row>
    <row r="419" spans="13:15" x14ac:dyDescent="0.4">
      <c r="M419" t="s">
        <v>871</v>
      </c>
      <c r="N419" t="s">
        <v>629</v>
      </c>
      <c r="O419">
        <v>12600</v>
      </c>
    </row>
    <row r="420" spans="13:15" x14ac:dyDescent="0.4">
      <c r="M420" t="s">
        <v>871</v>
      </c>
      <c r="N420" t="s">
        <v>630</v>
      </c>
      <c r="O420">
        <v>4500</v>
      </c>
    </row>
    <row r="421" spans="13:15" x14ac:dyDescent="0.4">
      <c r="M421" t="s">
        <v>871</v>
      </c>
      <c r="N421" t="s">
        <v>631</v>
      </c>
      <c r="O421">
        <v>260100</v>
      </c>
    </row>
    <row r="422" spans="13:15" x14ac:dyDescent="0.4">
      <c r="M422" t="s">
        <v>871</v>
      </c>
      <c r="N422" t="s">
        <v>632</v>
      </c>
      <c r="O422">
        <v>61200</v>
      </c>
    </row>
    <row r="423" spans="13:15" x14ac:dyDescent="0.4">
      <c r="M423" t="s">
        <v>871</v>
      </c>
      <c r="N423" t="s">
        <v>633</v>
      </c>
      <c r="O423">
        <v>24800</v>
      </c>
    </row>
    <row r="424" spans="13:15" x14ac:dyDescent="0.4">
      <c r="M424" t="s">
        <v>871</v>
      </c>
      <c r="N424" t="s">
        <v>634</v>
      </c>
      <c r="O424">
        <v>22700</v>
      </c>
    </row>
    <row r="425" spans="13:15" x14ac:dyDescent="0.4">
      <c r="M425" t="s">
        <v>871</v>
      </c>
      <c r="N425" t="s">
        <v>635</v>
      </c>
      <c r="O425">
        <v>24600</v>
      </c>
    </row>
    <row r="426" spans="13:15" x14ac:dyDescent="0.4">
      <c r="M426" t="s">
        <v>871</v>
      </c>
      <c r="N426" t="s">
        <v>636</v>
      </c>
      <c r="O426">
        <v>46100</v>
      </c>
    </row>
    <row r="427" spans="13:15" x14ac:dyDescent="0.4">
      <c r="M427" t="s">
        <v>871</v>
      </c>
      <c r="N427" t="s">
        <v>637</v>
      </c>
      <c r="O427">
        <v>11500</v>
      </c>
    </row>
    <row r="428" spans="13:15" x14ac:dyDescent="0.4">
      <c r="M428" t="s">
        <v>871</v>
      </c>
      <c r="N428" t="s">
        <v>638</v>
      </c>
      <c r="O428">
        <v>42200</v>
      </c>
    </row>
    <row r="429" spans="13:15" x14ac:dyDescent="0.4">
      <c r="M429" t="s">
        <v>871</v>
      </c>
      <c r="N429" t="s">
        <v>639</v>
      </c>
      <c r="O429">
        <v>45300</v>
      </c>
    </row>
    <row r="430" spans="13:15" x14ac:dyDescent="0.4">
      <c r="M430" t="s">
        <v>871</v>
      </c>
      <c r="N430" t="s">
        <v>640</v>
      </c>
      <c r="O430">
        <v>65900</v>
      </c>
    </row>
    <row r="431" spans="13:15" x14ac:dyDescent="0.4">
      <c r="M431" t="s">
        <v>871</v>
      </c>
      <c r="N431" t="s">
        <v>641</v>
      </c>
      <c r="O431">
        <v>50900</v>
      </c>
    </row>
    <row r="432" spans="13:15" x14ac:dyDescent="0.4">
      <c r="M432" t="s">
        <v>871</v>
      </c>
      <c r="N432" t="s">
        <v>642</v>
      </c>
      <c r="O432">
        <v>28000</v>
      </c>
    </row>
    <row r="433" spans="13:15" x14ac:dyDescent="0.4">
      <c r="M433" t="s">
        <v>871</v>
      </c>
      <c r="N433" t="s">
        <v>643</v>
      </c>
      <c r="O433">
        <v>18100</v>
      </c>
    </row>
    <row r="434" spans="13:15" x14ac:dyDescent="0.4">
      <c r="M434" t="s">
        <v>871</v>
      </c>
      <c r="N434" t="s">
        <v>644</v>
      </c>
      <c r="O434">
        <v>12400</v>
      </c>
    </row>
    <row r="435" spans="13:15" x14ac:dyDescent="0.4">
      <c r="M435" t="s">
        <v>871</v>
      </c>
      <c r="N435" t="s">
        <v>645</v>
      </c>
      <c r="O435">
        <v>9300</v>
      </c>
    </row>
    <row r="436" spans="13:15" x14ac:dyDescent="0.4">
      <c r="M436" t="s">
        <v>871</v>
      </c>
      <c r="N436" t="s">
        <v>646</v>
      </c>
      <c r="O436">
        <v>19300</v>
      </c>
    </row>
    <row r="437" spans="13:15" x14ac:dyDescent="0.4">
      <c r="M437" t="s">
        <v>871</v>
      </c>
      <c r="N437" t="s">
        <v>647</v>
      </c>
      <c r="O437">
        <v>30400</v>
      </c>
    </row>
    <row r="438" spans="13:15" x14ac:dyDescent="0.4">
      <c r="M438" t="s">
        <v>871</v>
      </c>
      <c r="N438" t="s">
        <v>648</v>
      </c>
      <c r="O438">
        <v>24500</v>
      </c>
    </row>
    <row r="439" spans="13:15" x14ac:dyDescent="0.4">
      <c r="M439" t="s">
        <v>871</v>
      </c>
      <c r="N439" t="s">
        <v>649</v>
      </c>
      <c r="O439">
        <v>85100</v>
      </c>
    </row>
    <row r="440" spans="13:15" x14ac:dyDescent="0.4">
      <c r="M440" t="s">
        <v>871</v>
      </c>
      <c r="N440" t="s">
        <v>650</v>
      </c>
      <c r="O440">
        <v>16600</v>
      </c>
    </row>
    <row r="441" spans="13:15" x14ac:dyDescent="0.4">
      <c r="M441" t="s">
        <v>871</v>
      </c>
      <c r="N441" t="s">
        <v>651</v>
      </c>
      <c r="O441">
        <v>10300</v>
      </c>
    </row>
    <row r="442" spans="13:15" x14ac:dyDescent="0.4">
      <c r="M442" t="s">
        <v>871</v>
      </c>
      <c r="N442" t="s">
        <v>652</v>
      </c>
      <c r="O442">
        <v>11100</v>
      </c>
    </row>
    <row r="443" spans="13:15" x14ac:dyDescent="0.4">
      <c r="M443" t="s">
        <v>871</v>
      </c>
      <c r="N443" t="s">
        <v>653</v>
      </c>
      <c r="O443">
        <v>16800</v>
      </c>
    </row>
    <row r="444" spans="13:15" x14ac:dyDescent="0.4">
      <c r="M444" t="s">
        <v>871</v>
      </c>
      <c r="N444" t="s">
        <v>654</v>
      </c>
      <c r="O444">
        <v>7700</v>
      </c>
    </row>
    <row r="445" spans="13:15" x14ac:dyDescent="0.4">
      <c r="M445" t="s">
        <v>871</v>
      </c>
      <c r="N445" t="s">
        <v>655</v>
      </c>
      <c r="O445">
        <v>10700</v>
      </c>
    </row>
    <row r="446" spans="13:15" x14ac:dyDescent="0.4">
      <c r="M446" t="s">
        <v>871</v>
      </c>
      <c r="N446" t="s">
        <v>656</v>
      </c>
      <c r="O446">
        <v>20900</v>
      </c>
    </row>
    <row r="447" spans="13:15" x14ac:dyDescent="0.4">
      <c r="M447" t="s">
        <v>871</v>
      </c>
      <c r="N447" t="s">
        <v>657</v>
      </c>
      <c r="O447">
        <v>25900</v>
      </c>
    </row>
    <row r="448" spans="13:15" x14ac:dyDescent="0.4">
      <c r="M448" t="s">
        <v>871</v>
      </c>
      <c r="N448" t="s">
        <v>658</v>
      </c>
      <c r="O448">
        <v>9000</v>
      </c>
    </row>
    <row r="449" spans="13:15" x14ac:dyDescent="0.4">
      <c r="M449" t="s">
        <v>871</v>
      </c>
      <c r="N449" t="s">
        <v>659</v>
      </c>
      <c r="O449">
        <v>61300</v>
      </c>
    </row>
    <row r="450" spans="13:15" x14ac:dyDescent="0.4">
      <c r="M450" t="s">
        <v>871</v>
      </c>
      <c r="N450" t="s">
        <v>660</v>
      </c>
      <c r="O450">
        <v>12200</v>
      </c>
    </row>
    <row r="451" spans="13:15" x14ac:dyDescent="0.4">
      <c r="M451" t="s">
        <v>871</v>
      </c>
      <c r="N451" t="s">
        <v>661</v>
      </c>
      <c r="O451">
        <v>9800</v>
      </c>
    </row>
    <row r="452" spans="13:15" x14ac:dyDescent="0.4">
      <c r="M452" t="s">
        <v>871</v>
      </c>
      <c r="N452" t="s">
        <v>662</v>
      </c>
      <c r="O452">
        <v>15400</v>
      </c>
    </row>
    <row r="453" spans="13:15" x14ac:dyDescent="0.4">
      <c r="M453" t="s">
        <v>871</v>
      </c>
      <c r="N453" t="s">
        <v>663</v>
      </c>
      <c r="O453">
        <v>61900</v>
      </c>
    </row>
    <row r="454" spans="13:15" x14ac:dyDescent="0.4">
      <c r="M454" t="s">
        <v>871</v>
      </c>
      <c r="N454" t="s">
        <v>664</v>
      </c>
      <c r="O454">
        <v>85700</v>
      </c>
    </row>
    <row r="455" spans="13:15" x14ac:dyDescent="0.4">
      <c r="M455" t="s">
        <v>871</v>
      </c>
      <c r="N455" t="s">
        <v>665</v>
      </c>
      <c r="O455">
        <v>19400</v>
      </c>
    </row>
    <row r="456" spans="13:15" x14ac:dyDescent="0.4">
      <c r="M456" t="s">
        <v>871</v>
      </c>
      <c r="N456" t="s">
        <v>666</v>
      </c>
      <c r="O456">
        <v>36500</v>
      </c>
    </row>
    <row r="457" spans="13:15" x14ac:dyDescent="0.4">
      <c r="M457" t="s">
        <v>871</v>
      </c>
      <c r="N457" t="s">
        <v>667</v>
      </c>
      <c r="O457">
        <v>16800</v>
      </c>
    </row>
    <row r="458" spans="13:15" x14ac:dyDescent="0.4">
      <c r="M458" t="s">
        <v>871</v>
      </c>
      <c r="N458" t="s">
        <v>668</v>
      </c>
      <c r="O458">
        <v>17500</v>
      </c>
    </row>
    <row r="459" spans="13:15" x14ac:dyDescent="0.4">
      <c r="M459" t="s">
        <v>871</v>
      </c>
      <c r="N459" t="s">
        <v>669</v>
      </c>
      <c r="O459">
        <v>19500</v>
      </c>
    </row>
    <row r="460" spans="13:15" x14ac:dyDescent="0.4">
      <c r="M460" t="s">
        <v>871</v>
      </c>
      <c r="N460" t="s">
        <v>670</v>
      </c>
      <c r="O460">
        <v>17800</v>
      </c>
    </row>
    <row r="461" spans="13:15" x14ac:dyDescent="0.4">
      <c r="M461" t="s">
        <v>871</v>
      </c>
      <c r="N461" t="s">
        <v>671</v>
      </c>
      <c r="O461">
        <v>15200</v>
      </c>
    </row>
    <row r="462" spans="13:15" x14ac:dyDescent="0.4">
      <c r="M462" t="s">
        <v>871</v>
      </c>
      <c r="N462" t="s">
        <v>672</v>
      </c>
      <c r="O462">
        <v>28800</v>
      </c>
    </row>
    <row r="463" spans="13:15" x14ac:dyDescent="0.4">
      <c r="M463" t="s">
        <v>871</v>
      </c>
      <c r="N463" t="s">
        <v>673</v>
      </c>
      <c r="O463">
        <v>15500</v>
      </c>
    </row>
    <row r="464" spans="13:15" x14ac:dyDescent="0.4">
      <c r="M464" t="s">
        <v>871</v>
      </c>
      <c r="N464" t="s">
        <v>674</v>
      </c>
      <c r="O464">
        <v>19700</v>
      </c>
    </row>
    <row r="465" spans="13:15" x14ac:dyDescent="0.4">
      <c r="M465" t="s">
        <v>871</v>
      </c>
      <c r="N465" t="s">
        <v>675</v>
      </c>
      <c r="O465">
        <v>26800</v>
      </c>
    </row>
    <row r="466" spans="13:15" x14ac:dyDescent="0.4">
      <c r="M466" t="s">
        <v>871</v>
      </c>
      <c r="N466" t="s">
        <v>676</v>
      </c>
      <c r="O466">
        <v>13700</v>
      </c>
    </row>
    <row r="467" spans="13:15" x14ac:dyDescent="0.4">
      <c r="M467" t="s">
        <v>871</v>
      </c>
      <c r="N467" t="s">
        <v>677</v>
      </c>
      <c r="O467">
        <v>19200</v>
      </c>
    </row>
    <row r="468" spans="13:15" x14ac:dyDescent="0.4">
      <c r="M468" t="s">
        <v>871</v>
      </c>
      <c r="N468" t="s">
        <v>678</v>
      </c>
      <c r="O468">
        <v>3000</v>
      </c>
    </row>
    <row r="469" spans="13:15" x14ac:dyDescent="0.4">
      <c r="M469" t="s">
        <v>871</v>
      </c>
      <c r="N469" t="s">
        <v>679</v>
      </c>
      <c r="O469">
        <v>4900</v>
      </c>
    </row>
    <row r="470" spans="13:15" x14ac:dyDescent="0.4">
      <c r="M470" t="s">
        <v>871</v>
      </c>
      <c r="N470" t="s">
        <v>680</v>
      </c>
      <c r="O470">
        <v>20500</v>
      </c>
    </row>
    <row r="471" spans="13:15" x14ac:dyDescent="0.4">
      <c r="M471" t="s">
        <v>871</v>
      </c>
      <c r="N471" t="s">
        <v>681</v>
      </c>
      <c r="O471">
        <v>27600</v>
      </c>
    </row>
    <row r="472" spans="13:15" x14ac:dyDescent="0.4">
      <c r="M472" t="s">
        <v>871</v>
      </c>
      <c r="N472" t="s">
        <v>682</v>
      </c>
      <c r="O472">
        <v>9300</v>
      </c>
    </row>
    <row r="473" spans="13:15" x14ac:dyDescent="0.4">
      <c r="M473" t="s">
        <v>871</v>
      </c>
      <c r="N473" t="s">
        <v>683</v>
      </c>
      <c r="O473">
        <v>15700</v>
      </c>
    </row>
    <row r="474" spans="13:15" x14ac:dyDescent="0.4">
      <c r="M474" t="s">
        <v>871</v>
      </c>
      <c r="N474" t="s">
        <v>684</v>
      </c>
      <c r="O474">
        <v>7400</v>
      </c>
    </row>
    <row r="475" spans="13:15" x14ac:dyDescent="0.4">
      <c r="M475" t="s">
        <v>871</v>
      </c>
      <c r="N475" t="s">
        <v>685</v>
      </c>
      <c r="O475">
        <v>9100</v>
      </c>
    </row>
    <row r="476" spans="13:15" x14ac:dyDescent="0.4">
      <c r="M476" t="s">
        <v>871</v>
      </c>
      <c r="N476" t="s">
        <v>686</v>
      </c>
      <c r="O476">
        <v>3200</v>
      </c>
    </row>
    <row r="477" spans="13:15" x14ac:dyDescent="0.4">
      <c r="M477" t="s">
        <v>871</v>
      </c>
      <c r="N477" t="s">
        <v>687</v>
      </c>
      <c r="O477">
        <v>13800</v>
      </c>
    </row>
    <row r="478" spans="13:15" x14ac:dyDescent="0.4">
      <c r="M478" t="s">
        <v>871</v>
      </c>
      <c r="N478" t="s">
        <v>688</v>
      </c>
      <c r="O478">
        <v>21100</v>
      </c>
    </row>
    <row r="479" spans="13:15" x14ac:dyDescent="0.4">
      <c r="M479" t="s">
        <v>871</v>
      </c>
      <c r="N479" t="s">
        <v>689</v>
      </c>
      <c r="O479">
        <v>19100</v>
      </c>
    </row>
    <row r="480" spans="13:15" x14ac:dyDescent="0.4">
      <c r="M480" t="s">
        <v>871</v>
      </c>
      <c r="N480" t="s">
        <v>690</v>
      </c>
      <c r="O480">
        <v>4700</v>
      </c>
    </row>
    <row r="481" spans="13:15" x14ac:dyDescent="0.4">
      <c r="M481" t="s">
        <v>871</v>
      </c>
      <c r="N481" t="s">
        <v>691</v>
      </c>
      <c r="O481">
        <v>22400</v>
      </c>
    </row>
    <row r="482" spans="13:15" x14ac:dyDescent="0.4">
      <c r="M482" t="s">
        <v>871</v>
      </c>
      <c r="N482" t="s">
        <v>692</v>
      </c>
      <c r="O482">
        <v>15700</v>
      </c>
    </row>
    <row r="483" spans="13:15" x14ac:dyDescent="0.4">
      <c r="M483" t="s">
        <v>871</v>
      </c>
      <c r="N483" t="s">
        <v>693</v>
      </c>
      <c r="O483">
        <v>11700</v>
      </c>
    </row>
    <row r="484" spans="13:15" x14ac:dyDescent="0.4">
      <c r="M484" t="s">
        <v>871</v>
      </c>
      <c r="N484" t="s">
        <v>694</v>
      </c>
      <c r="O484">
        <v>24500</v>
      </c>
    </row>
    <row r="485" spans="13:15" x14ac:dyDescent="0.4">
      <c r="M485" t="s">
        <v>871</v>
      </c>
      <c r="N485" t="s">
        <v>695</v>
      </c>
      <c r="O485">
        <v>181300</v>
      </c>
    </row>
    <row r="486" spans="13:15" x14ac:dyDescent="0.4">
      <c r="M486" t="s">
        <v>871</v>
      </c>
      <c r="N486" t="s">
        <v>696</v>
      </c>
      <c r="O486">
        <v>448500</v>
      </c>
    </row>
    <row r="487" spans="13:15" x14ac:dyDescent="0.4">
      <c r="M487" t="s">
        <v>871</v>
      </c>
      <c r="N487" t="s">
        <v>697</v>
      </c>
      <c r="O487">
        <v>27500</v>
      </c>
    </row>
    <row r="488" spans="13:15" x14ac:dyDescent="0.4">
      <c r="M488" t="s">
        <v>871</v>
      </c>
      <c r="N488" t="s">
        <v>698</v>
      </c>
      <c r="O488">
        <v>30400</v>
      </c>
    </row>
    <row r="489" spans="13:15" x14ac:dyDescent="0.4">
      <c r="M489" t="s">
        <v>871</v>
      </c>
      <c r="N489" t="s">
        <v>699</v>
      </c>
      <c r="O489">
        <v>51500</v>
      </c>
    </row>
    <row r="490" spans="13:15" x14ac:dyDescent="0.4">
      <c r="M490" t="s">
        <v>871</v>
      </c>
      <c r="N490" t="s">
        <v>700</v>
      </c>
      <c r="O490">
        <v>34200</v>
      </c>
    </row>
    <row r="491" spans="13:15" x14ac:dyDescent="0.4">
      <c r="M491" t="s">
        <v>871</v>
      </c>
      <c r="N491" t="s">
        <v>701</v>
      </c>
      <c r="O491">
        <v>23300</v>
      </c>
    </row>
    <row r="492" spans="13:15" x14ac:dyDescent="0.4">
      <c r="M492" t="s">
        <v>871</v>
      </c>
      <c r="N492" t="s">
        <v>702</v>
      </c>
      <c r="O492">
        <v>15100</v>
      </c>
    </row>
    <row r="493" spans="13:15" x14ac:dyDescent="0.4">
      <c r="M493" t="s">
        <v>871</v>
      </c>
      <c r="N493" t="s">
        <v>703</v>
      </c>
      <c r="O493">
        <v>43700</v>
      </c>
    </row>
    <row r="494" spans="13:15" x14ac:dyDescent="0.4">
      <c r="M494" t="s">
        <v>871</v>
      </c>
      <c r="N494" t="s">
        <v>704</v>
      </c>
      <c r="O494">
        <v>14500</v>
      </c>
    </row>
    <row r="495" spans="13:15" x14ac:dyDescent="0.4">
      <c r="M495" t="s">
        <v>871</v>
      </c>
      <c r="N495" t="s">
        <v>705</v>
      </c>
      <c r="O495">
        <v>12200</v>
      </c>
    </row>
    <row r="496" spans="13:15" x14ac:dyDescent="0.4">
      <c r="M496" t="s">
        <v>871</v>
      </c>
      <c r="N496" t="s">
        <v>706</v>
      </c>
      <c r="O496">
        <v>19600</v>
      </c>
    </row>
    <row r="497" spans="13:15" x14ac:dyDescent="0.4">
      <c r="M497" t="s">
        <v>871</v>
      </c>
      <c r="N497" t="s">
        <v>707</v>
      </c>
      <c r="O497">
        <v>11500</v>
      </c>
    </row>
    <row r="498" spans="13:15" x14ac:dyDescent="0.4">
      <c r="M498" t="s">
        <v>871</v>
      </c>
      <c r="N498" t="s">
        <v>708</v>
      </c>
      <c r="O498">
        <v>11600</v>
      </c>
    </row>
    <row r="499" spans="13:15" x14ac:dyDescent="0.4">
      <c r="M499" t="s">
        <v>871</v>
      </c>
      <c r="N499" t="s">
        <v>709</v>
      </c>
      <c r="O499">
        <v>246700</v>
      </c>
    </row>
    <row r="500" spans="13:15" x14ac:dyDescent="0.4">
      <c r="M500" t="s">
        <v>871</v>
      </c>
      <c r="N500" t="s">
        <v>710</v>
      </c>
      <c r="O500">
        <v>13300</v>
      </c>
    </row>
    <row r="501" spans="13:15" x14ac:dyDescent="0.4">
      <c r="M501" t="s">
        <v>871</v>
      </c>
      <c r="N501" t="s">
        <v>711</v>
      </c>
      <c r="O501">
        <v>21700</v>
      </c>
    </row>
    <row r="502" spans="13:15" x14ac:dyDescent="0.4">
      <c r="M502" t="s">
        <v>871</v>
      </c>
      <c r="N502" t="s">
        <v>712</v>
      </c>
      <c r="O502">
        <v>21100</v>
      </c>
    </row>
    <row r="503" spans="13:15" x14ac:dyDescent="0.4">
      <c r="M503" t="s">
        <v>871</v>
      </c>
      <c r="N503" t="s">
        <v>713</v>
      </c>
      <c r="O503">
        <v>23800</v>
      </c>
    </row>
    <row r="504" spans="13:15" x14ac:dyDescent="0.4">
      <c r="M504" t="s">
        <v>871</v>
      </c>
      <c r="N504" t="s">
        <v>714</v>
      </c>
      <c r="O504">
        <v>10700</v>
      </c>
    </row>
    <row r="505" spans="13:15" x14ac:dyDescent="0.4">
      <c r="M505" t="s">
        <v>871</v>
      </c>
      <c r="N505" t="s">
        <v>715</v>
      </c>
      <c r="O505">
        <v>11000</v>
      </c>
    </row>
    <row r="506" spans="13:15" x14ac:dyDescent="0.4">
      <c r="M506" t="s">
        <v>871</v>
      </c>
      <c r="N506" t="s">
        <v>716</v>
      </c>
      <c r="O506">
        <v>24900</v>
      </c>
    </row>
    <row r="507" spans="13:15" x14ac:dyDescent="0.4">
      <c r="M507" t="s">
        <v>871</v>
      </c>
      <c r="N507" t="s">
        <v>717</v>
      </c>
      <c r="O507">
        <v>9900</v>
      </c>
    </row>
    <row r="508" spans="13:15" x14ac:dyDescent="0.4">
      <c r="M508" t="s">
        <v>871</v>
      </c>
      <c r="N508" t="s">
        <v>718</v>
      </c>
      <c r="O508">
        <v>11200</v>
      </c>
    </row>
    <row r="509" spans="13:15" x14ac:dyDescent="0.4">
      <c r="M509" t="s">
        <v>871</v>
      </c>
      <c r="N509" t="s">
        <v>719</v>
      </c>
      <c r="O509">
        <v>18500</v>
      </c>
    </row>
    <row r="510" spans="13:15" x14ac:dyDescent="0.4">
      <c r="M510" t="s">
        <v>871</v>
      </c>
      <c r="N510" t="s">
        <v>720</v>
      </c>
      <c r="O510">
        <v>27600</v>
      </c>
    </row>
    <row r="511" spans="13:15" x14ac:dyDescent="0.4">
      <c r="M511" t="s">
        <v>871</v>
      </c>
      <c r="N511" t="s">
        <v>721</v>
      </c>
      <c r="O511">
        <v>14000</v>
      </c>
    </row>
    <row r="512" spans="13:15" x14ac:dyDescent="0.4">
      <c r="M512" t="s">
        <v>871</v>
      </c>
      <c r="N512" t="s">
        <v>722</v>
      </c>
      <c r="O512">
        <v>23400</v>
      </c>
    </row>
    <row r="513" spans="13:15" x14ac:dyDescent="0.4">
      <c r="M513" t="s">
        <v>871</v>
      </c>
      <c r="N513" t="s">
        <v>723</v>
      </c>
      <c r="O513">
        <v>25400</v>
      </c>
    </row>
    <row r="514" spans="13:15" x14ac:dyDescent="0.4">
      <c r="M514" t="s">
        <v>871</v>
      </c>
      <c r="N514" t="s">
        <v>724</v>
      </c>
      <c r="O514">
        <v>22800</v>
      </c>
    </row>
    <row r="515" spans="13:15" x14ac:dyDescent="0.4">
      <c r="M515" t="s">
        <v>871</v>
      </c>
      <c r="N515" t="s">
        <v>725</v>
      </c>
      <c r="O515">
        <v>13700</v>
      </c>
    </row>
    <row r="516" spans="13:15" x14ac:dyDescent="0.4">
      <c r="M516" t="s">
        <v>871</v>
      </c>
      <c r="N516" t="s">
        <v>726</v>
      </c>
      <c r="O516">
        <v>25200</v>
      </c>
    </row>
    <row r="517" spans="13:15" x14ac:dyDescent="0.4">
      <c r="M517" t="s">
        <v>871</v>
      </c>
      <c r="N517" t="s">
        <v>425</v>
      </c>
      <c r="O517">
        <v>33300</v>
      </c>
    </row>
    <row r="518" spans="13:15" x14ac:dyDescent="0.4">
      <c r="M518" t="s">
        <v>871</v>
      </c>
      <c r="N518" t="s">
        <v>426</v>
      </c>
      <c r="O518">
        <v>4700</v>
      </c>
    </row>
    <row r="519" spans="13:15" x14ac:dyDescent="0.4">
      <c r="M519" t="s">
        <v>871</v>
      </c>
      <c r="N519" t="s">
        <v>427</v>
      </c>
      <c r="O519">
        <v>13800</v>
      </c>
    </row>
    <row r="520" spans="13:15" x14ac:dyDescent="0.4">
      <c r="M520" t="s">
        <v>871</v>
      </c>
      <c r="N520" t="s">
        <v>428</v>
      </c>
      <c r="O520">
        <v>19500</v>
      </c>
    </row>
    <row r="521" spans="13:15" x14ac:dyDescent="0.4">
      <c r="M521" t="s">
        <v>871</v>
      </c>
      <c r="N521" t="s">
        <v>429</v>
      </c>
      <c r="O521">
        <v>26600</v>
      </c>
    </row>
    <row r="522" spans="13:15" x14ac:dyDescent="0.4">
      <c r="M522" t="s">
        <v>871</v>
      </c>
      <c r="N522" t="s">
        <v>430</v>
      </c>
      <c r="O522">
        <v>6300</v>
      </c>
    </row>
    <row r="523" spans="13:15" x14ac:dyDescent="0.4">
      <c r="M523" t="s">
        <v>871</v>
      </c>
      <c r="N523" t="s">
        <v>431</v>
      </c>
      <c r="O523">
        <v>17600</v>
      </c>
    </row>
    <row r="524" spans="13:15" x14ac:dyDescent="0.4">
      <c r="M524" t="s">
        <v>871</v>
      </c>
      <c r="N524" t="s">
        <v>432</v>
      </c>
      <c r="O524">
        <v>12300</v>
      </c>
    </row>
    <row r="525" spans="13:15" x14ac:dyDescent="0.4">
      <c r="M525" t="s">
        <v>871</v>
      </c>
      <c r="N525" t="s">
        <v>433</v>
      </c>
      <c r="O525">
        <v>24000</v>
      </c>
    </row>
    <row r="526" spans="13:15" x14ac:dyDescent="0.4">
      <c r="M526" t="s">
        <v>871</v>
      </c>
      <c r="N526" t="s">
        <v>434</v>
      </c>
      <c r="O526">
        <v>13600</v>
      </c>
    </row>
    <row r="527" spans="13:15" x14ac:dyDescent="0.4">
      <c r="M527" t="s">
        <v>871</v>
      </c>
      <c r="N527" t="s">
        <v>435</v>
      </c>
      <c r="O527">
        <v>17300</v>
      </c>
    </row>
    <row r="528" spans="13:15" x14ac:dyDescent="0.4">
      <c r="M528" t="s">
        <v>871</v>
      </c>
      <c r="N528" t="s">
        <v>436</v>
      </c>
      <c r="O528">
        <v>16300</v>
      </c>
    </row>
    <row r="529" spans="13:15" x14ac:dyDescent="0.4">
      <c r="M529" t="s">
        <v>871</v>
      </c>
      <c r="N529" t="s">
        <v>437</v>
      </c>
      <c r="O529">
        <v>26000</v>
      </c>
    </row>
    <row r="530" spans="13:15" x14ac:dyDescent="0.4">
      <c r="M530" t="s">
        <v>871</v>
      </c>
      <c r="N530" t="s">
        <v>438</v>
      </c>
      <c r="O530">
        <v>26300</v>
      </c>
    </row>
    <row r="531" spans="13:15" x14ac:dyDescent="0.4">
      <c r="M531" t="s">
        <v>871</v>
      </c>
      <c r="N531" t="s">
        <v>439</v>
      </c>
      <c r="O531">
        <v>9200</v>
      </c>
    </row>
    <row r="532" spans="13:15" x14ac:dyDescent="0.4">
      <c r="M532" t="s">
        <v>871</v>
      </c>
      <c r="N532" t="s">
        <v>440</v>
      </c>
      <c r="O532">
        <v>9500</v>
      </c>
    </row>
    <row r="533" spans="13:15" x14ac:dyDescent="0.4">
      <c r="M533" t="s">
        <v>871</v>
      </c>
      <c r="N533" t="s">
        <v>441</v>
      </c>
      <c r="O533">
        <v>6800</v>
      </c>
    </row>
    <row r="534" spans="13:15" x14ac:dyDescent="0.4">
      <c r="M534" t="s">
        <v>871</v>
      </c>
      <c r="N534" t="s">
        <v>442</v>
      </c>
      <c r="O534">
        <v>27500</v>
      </c>
    </row>
    <row r="535" spans="13:15" x14ac:dyDescent="0.4">
      <c r="M535" t="s">
        <v>871</v>
      </c>
      <c r="N535" t="s">
        <v>443</v>
      </c>
      <c r="O535">
        <v>3600</v>
      </c>
    </row>
    <row r="536" spans="13:15" x14ac:dyDescent="0.4">
      <c r="M536" t="s">
        <v>871</v>
      </c>
      <c r="N536" t="s">
        <v>444</v>
      </c>
      <c r="O536">
        <v>3400</v>
      </c>
    </row>
    <row r="537" spans="13:15" x14ac:dyDescent="0.4">
      <c r="M537" t="s">
        <v>871</v>
      </c>
      <c r="N537" t="s">
        <v>445</v>
      </c>
      <c r="O537">
        <v>34400</v>
      </c>
    </row>
    <row r="538" spans="13:15" x14ac:dyDescent="0.4">
      <c r="M538" t="s">
        <v>871</v>
      </c>
      <c r="N538" t="s">
        <v>446</v>
      </c>
      <c r="O538">
        <v>3700</v>
      </c>
    </row>
    <row r="539" spans="13:15" x14ac:dyDescent="0.4">
      <c r="M539" t="s">
        <v>871</v>
      </c>
      <c r="N539" t="s">
        <v>447</v>
      </c>
      <c r="O539">
        <v>8400</v>
      </c>
    </row>
    <row r="540" spans="13:15" x14ac:dyDescent="0.4">
      <c r="M540" t="s">
        <v>871</v>
      </c>
      <c r="N540" t="s">
        <v>448</v>
      </c>
      <c r="O540">
        <v>6600</v>
      </c>
    </row>
    <row r="541" spans="13:15" x14ac:dyDescent="0.4">
      <c r="M541" t="s">
        <v>871</v>
      </c>
      <c r="N541" t="s">
        <v>449</v>
      </c>
      <c r="O541">
        <v>20900</v>
      </c>
    </row>
    <row r="542" spans="13:15" x14ac:dyDescent="0.4">
      <c r="M542" t="s">
        <v>871</v>
      </c>
      <c r="N542" t="s">
        <v>450</v>
      </c>
      <c r="O542">
        <v>17800</v>
      </c>
    </row>
    <row r="543" spans="13:15" x14ac:dyDescent="0.4">
      <c r="M543" t="s">
        <v>871</v>
      </c>
      <c r="N543" t="s">
        <v>451</v>
      </c>
      <c r="O543">
        <v>23100</v>
      </c>
    </row>
    <row r="544" spans="13:15" x14ac:dyDescent="0.4">
      <c r="M544" t="s">
        <v>871</v>
      </c>
      <c r="N544" t="s">
        <v>452</v>
      </c>
      <c r="O544">
        <v>36200</v>
      </c>
    </row>
    <row r="545" spans="13:15" x14ac:dyDescent="0.4">
      <c r="M545" t="s">
        <v>871</v>
      </c>
      <c r="N545" t="s">
        <v>453</v>
      </c>
      <c r="O545">
        <v>7100</v>
      </c>
    </row>
    <row r="546" spans="13:15" x14ac:dyDescent="0.4">
      <c r="M546" t="s">
        <v>871</v>
      </c>
      <c r="N546" t="s">
        <v>454</v>
      </c>
      <c r="O546">
        <v>8800</v>
      </c>
    </row>
    <row r="547" spans="13:15" x14ac:dyDescent="0.4">
      <c r="M547" t="s">
        <v>871</v>
      </c>
      <c r="N547" t="s">
        <v>455</v>
      </c>
      <c r="O547">
        <v>4700</v>
      </c>
    </row>
    <row r="548" spans="13:15" x14ac:dyDescent="0.4">
      <c r="M548" t="s">
        <v>871</v>
      </c>
      <c r="N548" t="s">
        <v>456</v>
      </c>
      <c r="O548">
        <v>4900</v>
      </c>
    </row>
    <row r="549" spans="13:15" x14ac:dyDescent="0.4">
      <c r="M549" t="s">
        <v>871</v>
      </c>
      <c r="N549" t="s">
        <v>457</v>
      </c>
      <c r="O549">
        <v>9900</v>
      </c>
    </row>
    <row r="550" spans="13:15" x14ac:dyDescent="0.4">
      <c r="M550" t="s">
        <v>871</v>
      </c>
      <c r="N550" t="s">
        <v>458</v>
      </c>
      <c r="O550">
        <v>14700</v>
      </c>
    </row>
    <row r="551" spans="13:15" x14ac:dyDescent="0.4">
      <c r="M551" t="s">
        <v>871</v>
      </c>
      <c r="N551" t="s">
        <v>459</v>
      </c>
      <c r="O551">
        <v>9800</v>
      </c>
    </row>
    <row r="552" spans="13:15" x14ac:dyDescent="0.4">
      <c r="M552" t="s">
        <v>871</v>
      </c>
      <c r="N552" t="s">
        <v>460</v>
      </c>
      <c r="O552">
        <v>4700</v>
      </c>
    </row>
    <row r="553" spans="13:15" x14ac:dyDescent="0.4">
      <c r="M553" t="s">
        <v>871</v>
      </c>
      <c r="N553" t="s">
        <v>461</v>
      </c>
      <c r="O553">
        <v>11800</v>
      </c>
    </row>
    <row r="554" spans="13:15" x14ac:dyDescent="0.4">
      <c r="M554" t="s">
        <v>871</v>
      </c>
      <c r="N554" t="s">
        <v>462</v>
      </c>
      <c r="O554">
        <v>7500</v>
      </c>
    </row>
    <row r="555" spans="13:15" x14ac:dyDescent="0.4">
      <c r="M555" t="s">
        <v>871</v>
      </c>
      <c r="N555" t="s">
        <v>463</v>
      </c>
      <c r="O555">
        <v>5900</v>
      </c>
    </row>
    <row r="556" spans="13:15" x14ac:dyDescent="0.4">
      <c r="M556" t="s">
        <v>871</v>
      </c>
      <c r="N556" t="s">
        <v>464</v>
      </c>
      <c r="O556">
        <v>36000</v>
      </c>
    </row>
    <row r="557" spans="13:15" x14ac:dyDescent="0.4">
      <c r="M557" t="s">
        <v>871</v>
      </c>
      <c r="N557" t="s">
        <v>465</v>
      </c>
      <c r="O557">
        <v>5700</v>
      </c>
    </row>
    <row r="558" spans="13:15" x14ac:dyDescent="0.4">
      <c r="M558" t="s">
        <v>871</v>
      </c>
      <c r="N558" t="s">
        <v>466</v>
      </c>
      <c r="O558">
        <v>23400</v>
      </c>
    </row>
    <row r="559" spans="13:15" x14ac:dyDescent="0.4">
      <c r="M559" t="s">
        <v>871</v>
      </c>
      <c r="N559" t="s">
        <v>467</v>
      </c>
      <c r="O559">
        <v>16600</v>
      </c>
    </row>
    <row r="560" spans="13:15" x14ac:dyDescent="0.4">
      <c r="M560" t="s">
        <v>871</v>
      </c>
      <c r="N560" t="s">
        <v>468</v>
      </c>
      <c r="O560">
        <v>6000</v>
      </c>
    </row>
    <row r="561" spans="13:15" x14ac:dyDescent="0.4">
      <c r="M561" t="s">
        <v>871</v>
      </c>
      <c r="N561" t="s">
        <v>469</v>
      </c>
      <c r="O561">
        <v>20200</v>
      </c>
    </row>
    <row r="562" spans="13:15" x14ac:dyDescent="0.4">
      <c r="M562" t="s">
        <v>871</v>
      </c>
      <c r="N562" t="s">
        <v>470</v>
      </c>
      <c r="O562">
        <v>6400</v>
      </c>
    </row>
    <row r="563" spans="13:15" x14ac:dyDescent="0.4">
      <c r="M563" t="s">
        <v>871</v>
      </c>
      <c r="N563" t="s">
        <v>471</v>
      </c>
      <c r="O563">
        <v>4200</v>
      </c>
    </row>
    <row r="564" spans="13:15" x14ac:dyDescent="0.4">
      <c r="M564" t="s">
        <v>871</v>
      </c>
      <c r="N564" t="s">
        <v>472</v>
      </c>
      <c r="O564">
        <v>11800</v>
      </c>
    </row>
    <row r="565" spans="13:15" x14ac:dyDescent="0.4">
      <c r="M565" t="s">
        <v>871</v>
      </c>
      <c r="N565" t="s">
        <v>473</v>
      </c>
      <c r="O565">
        <v>10600</v>
      </c>
    </row>
    <row r="566" spans="13:15" x14ac:dyDescent="0.4">
      <c r="M566" t="s">
        <v>871</v>
      </c>
      <c r="N566" t="s">
        <v>474</v>
      </c>
      <c r="O566">
        <v>28700</v>
      </c>
    </row>
    <row r="567" spans="13:15" x14ac:dyDescent="0.4">
      <c r="M567" t="s">
        <v>871</v>
      </c>
      <c r="N567" t="s">
        <v>475</v>
      </c>
      <c r="O567">
        <v>10300</v>
      </c>
    </row>
    <row r="568" spans="13:15" x14ac:dyDescent="0.4">
      <c r="M568" t="s">
        <v>871</v>
      </c>
      <c r="N568" t="s">
        <v>476</v>
      </c>
      <c r="O568">
        <v>17700</v>
      </c>
    </row>
    <row r="569" spans="13:15" x14ac:dyDescent="0.4">
      <c r="M569" t="s">
        <v>871</v>
      </c>
      <c r="N569" t="s">
        <v>477</v>
      </c>
      <c r="O569">
        <v>3700</v>
      </c>
    </row>
    <row r="570" spans="13:15" x14ac:dyDescent="0.4">
      <c r="M570" t="s">
        <v>871</v>
      </c>
      <c r="N570" t="s">
        <v>478</v>
      </c>
      <c r="O570">
        <v>17300</v>
      </c>
    </row>
    <row r="571" spans="13:15" x14ac:dyDescent="0.4">
      <c r="M571" t="s">
        <v>871</v>
      </c>
      <c r="N571" t="s">
        <v>479</v>
      </c>
      <c r="O571">
        <v>9500</v>
      </c>
    </row>
    <row r="572" spans="13:15" x14ac:dyDescent="0.4">
      <c r="M572" t="s">
        <v>871</v>
      </c>
      <c r="N572" t="s">
        <v>480</v>
      </c>
      <c r="O572">
        <v>14800</v>
      </c>
    </row>
    <row r="573" spans="13:15" x14ac:dyDescent="0.4">
      <c r="M573" t="s">
        <v>871</v>
      </c>
      <c r="N573" t="s">
        <v>481</v>
      </c>
      <c r="O573">
        <v>4400</v>
      </c>
    </row>
    <row r="574" spans="13:15" x14ac:dyDescent="0.4">
      <c r="M574" t="s">
        <v>871</v>
      </c>
      <c r="N574" t="s">
        <v>482</v>
      </c>
      <c r="O574">
        <v>28300</v>
      </c>
    </row>
    <row r="575" spans="13:15" x14ac:dyDescent="0.4">
      <c r="M575" t="s">
        <v>871</v>
      </c>
      <c r="N575" t="s">
        <v>483</v>
      </c>
      <c r="O575">
        <v>6500</v>
      </c>
    </row>
    <row r="576" spans="13:15" x14ac:dyDescent="0.4">
      <c r="M576" t="s">
        <v>871</v>
      </c>
      <c r="N576" t="s">
        <v>484</v>
      </c>
      <c r="O576">
        <v>22000</v>
      </c>
    </row>
    <row r="577" spans="13:15" x14ac:dyDescent="0.4">
      <c r="M577" t="s">
        <v>871</v>
      </c>
      <c r="N577" t="s">
        <v>485</v>
      </c>
      <c r="O577">
        <v>10200</v>
      </c>
    </row>
    <row r="578" spans="13:15" x14ac:dyDescent="0.4">
      <c r="M578" t="s">
        <v>871</v>
      </c>
      <c r="N578" t="s">
        <v>486</v>
      </c>
      <c r="O578">
        <v>22500</v>
      </c>
    </row>
    <row r="579" spans="13:15" x14ac:dyDescent="0.4">
      <c r="M579" t="s">
        <v>871</v>
      </c>
      <c r="N579" t="s">
        <v>487</v>
      </c>
      <c r="O579">
        <v>20500</v>
      </c>
    </row>
    <row r="580" spans="13:15" x14ac:dyDescent="0.4">
      <c r="M580" t="s">
        <v>871</v>
      </c>
      <c r="N580" t="s">
        <v>488</v>
      </c>
      <c r="O580">
        <v>9100</v>
      </c>
    </row>
    <row r="581" spans="13:15" x14ac:dyDescent="0.4">
      <c r="M581" t="s">
        <v>871</v>
      </c>
      <c r="N581" t="s">
        <v>489</v>
      </c>
      <c r="O581">
        <v>8100</v>
      </c>
    </row>
    <row r="582" spans="13:15" x14ac:dyDescent="0.4">
      <c r="M582" t="s">
        <v>871</v>
      </c>
      <c r="N582" t="s">
        <v>490</v>
      </c>
      <c r="O582">
        <v>18700</v>
      </c>
    </row>
    <row r="583" spans="13:15" x14ac:dyDescent="0.4">
      <c r="M583" t="s">
        <v>871</v>
      </c>
      <c r="N583" t="s">
        <v>491</v>
      </c>
      <c r="O583">
        <v>9500</v>
      </c>
    </row>
    <row r="584" spans="13:15" x14ac:dyDescent="0.4">
      <c r="M584" t="s">
        <v>871</v>
      </c>
      <c r="N584" t="s">
        <v>492</v>
      </c>
      <c r="O584">
        <v>7500</v>
      </c>
    </row>
    <row r="585" spans="13:15" x14ac:dyDescent="0.4">
      <c r="M585" t="s">
        <v>871</v>
      </c>
      <c r="N585" t="s">
        <v>493</v>
      </c>
      <c r="O585">
        <v>21200</v>
      </c>
    </row>
    <row r="586" spans="13:15" x14ac:dyDescent="0.4">
      <c r="M586" t="s">
        <v>871</v>
      </c>
      <c r="N586" t="s">
        <v>494</v>
      </c>
      <c r="O586">
        <v>22400</v>
      </c>
    </row>
    <row r="587" spans="13:15" x14ac:dyDescent="0.4">
      <c r="M587" t="s">
        <v>871</v>
      </c>
      <c r="N587" t="s">
        <v>495</v>
      </c>
      <c r="O587">
        <v>6000</v>
      </c>
    </row>
    <row r="588" spans="13:15" x14ac:dyDescent="0.4">
      <c r="M588" t="s">
        <v>871</v>
      </c>
      <c r="N588" t="s">
        <v>496</v>
      </c>
      <c r="O588">
        <v>26800</v>
      </c>
    </row>
    <row r="589" spans="13:15" x14ac:dyDescent="0.4">
      <c r="M589" t="s">
        <v>871</v>
      </c>
      <c r="N589" t="s">
        <v>497</v>
      </c>
      <c r="O589">
        <v>13800</v>
      </c>
    </row>
    <row r="590" spans="13:15" x14ac:dyDescent="0.4">
      <c r="M590" t="s">
        <v>871</v>
      </c>
      <c r="N590" t="s">
        <v>498</v>
      </c>
      <c r="O590">
        <v>11200</v>
      </c>
    </row>
    <row r="591" spans="13:15" x14ac:dyDescent="0.4">
      <c r="M591" t="s">
        <v>871</v>
      </c>
      <c r="N591" t="s">
        <v>499</v>
      </c>
      <c r="O591">
        <v>20300</v>
      </c>
    </row>
    <row r="592" spans="13:15" x14ac:dyDescent="0.4">
      <c r="M592" t="s">
        <v>871</v>
      </c>
      <c r="N592" t="s">
        <v>500</v>
      </c>
      <c r="O592">
        <v>9900</v>
      </c>
    </row>
    <row r="593" spans="13:15" x14ac:dyDescent="0.4">
      <c r="M593" t="s">
        <v>871</v>
      </c>
      <c r="N593" t="s">
        <v>501</v>
      </c>
      <c r="O593">
        <v>6200</v>
      </c>
    </row>
    <row r="594" spans="13:15" x14ac:dyDescent="0.4">
      <c r="M594" t="s">
        <v>871</v>
      </c>
      <c r="N594" t="s">
        <v>502</v>
      </c>
      <c r="O594">
        <v>8300</v>
      </c>
    </row>
    <row r="595" spans="13:15" x14ac:dyDescent="0.4">
      <c r="M595" t="s">
        <v>871</v>
      </c>
      <c r="N595" t="s">
        <v>503</v>
      </c>
      <c r="O595">
        <v>6200</v>
      </c>
    </row>
    <row r="596" spans="13:15" x14ac:dyDescent="0.4">
      <c r="M596" t="s">
        <v>871</v>
      </c>
      <c r="N596" t="s">
        <v>504</v>
      </c>
      <c r="O596">
        <v>22100</v>
      </c>
    </row>
    <row r="597" spans="13:15" x14ac:dyDescent="0.4">
      <c r="M597" t="s">
        <v>871</v>
      </c>
      <c r="N597" t="s">
        <v>505</v>
      </c>
      <c r="O597">
        <v>21500</v>
      </c>
    </row>
    <row r="598" spans="13:15" x14ac:dyDescent="0.4">
      <c r="M598" t="s">
        <v>871</v>
      </c>
      <c r="N598" t="s">
        <v>506</v>
      </c>
      <c r="O598">
        <v>6100</v>
      </c>
    </row>
    <row r="599" spans="13:15" x14ac:dyDescent="0.4">
      <c r="M599" t="s">
        <v>871</v>
      </c>
      <c r="N599" t="s">
        <v>507</v>
      </c>
      <c r="O599">
        <v>6400</v>
      </c>
    </row>
    <row r="600" spans="13:15" x14ac:dyDescent="0.4">
      <c r="M600" t="s">
        <v>871</v>
      </c>
      <c r="N600" t="s">
        <v>508</v>
      </c>
      <c r="O600">
        <v>11600</v>
      </c>
    </row>
    <row r="601" spans="13:15" x14ac:dyDescent="0.4">
      <c r="M601" t="s">
        <v>871</v>
      </c>
      <c r="N601" t="s">
        <v>509</v>
      </c>
      <c r="O601">
        <v>17600</v>
      </c>
    </row>
    <row r="602" spans="13:15" x14ac:dyDescent="0.4">
      <c r="M602" t="s">
        <v>871</v>
      </c>
      <c r="N602" t="s">
        <v>510</v>
      </c>
      <c r="O602">
        <v>6200</v>
      </c>
    </row>
    <row r="603" spans="13:15" x14ac:dyDescent="0.4">
      <c r="M603" t="s">
        <v>871</v>
      </c>
      <c r="N603" t="s">
        <v>511</v>
      </c>
      <c r="O603">
        <v>10300</v>
      </c>
    </row>
    <row r="604" spans="13:15" x14ac:dyDescent="0.4">
      <c r="M604" t="s">
        <v>871</v>
      </c>
      <c r="N604" t="s">
        <v>512</v>
      </c>
      <c r="O604">
        <v>22900</v>
      </c>
    </row>
    <row r="605" spans="13:15" x14ac:dyDescent="0.4">
      <c r="M605" t="s">
        <v>871</v>
      </c>
      <c r="N605" t="s">
        <v>513</v>
      </c>
      <c r="O605">
        <v>9900</v>
      </c>
    </row>
    <row r="606" spans="13:15" x14ac:dyDescent="0.4">
      <c r="M606" t="s">
        <v>871</v>
      </c>
      <c r="N606" t="s">
        <v>514</v>
      </c>
      <c r="O606">
        <v>27300</v>
      </c>
    </row>
    <row r="607" spans="13:15" x14ac:dyDescent="0.4">
      <c r="M607" t="s">
        <v>871</v>
      </c>
      <c r="N607" t="s">
        <v>515</v>
      </c>
      <c r="O607">
        <v>30500</v>
      </c>
    </row>
    <row r="608" spans="13:15" x14ac:dyDescent="0.4">
      <c r="M608" t="s">
        <v>871</v>
      </c>
      <c r="N608" t="s">
        <v>516</v>
      </c>
      <c r="O608">
        <v>20700</v>
      </c>
    </row>
    <row r="609" spans="13:15" x14ac:dyDescent="0.4">
      <c r="M609" t="s">
        <v>871</v>
      </c>
      <c r="N609" t="s">
        <v>517</v>
      </c>
      <c r="O609">
        <v>18900</v>
      </c>
    </row>
    <row r="610" spans="13:15" x14ac:dyDescent="0.4">
      <c r="M610" t="s">
        <v>871</v>
      </c>
      <c r="N610" t="s">
        <v>518</v>
      </c>
      <c r="O610">
        <v>6000</v>
      </c>
    </row>
    <row r="611" spans="13:15" x14ac:dyDescent="0.4">
      <c r="M611" t="s">
        <v>871</v>
      </c>
      <c r="N611" t="s">
        <v>519</v>
      </c>
      <c r="O611">
        <v>29300</v>
      </c>
    </row>
    <row r="612" spans="13:15" x14ac:dyDescent="0.4">
      <c r="M612" t="s">
        <v>871</v>
      </c>
      <c r="N612" t="s">
        <v>520</v>
      </c>
      <c r="O612">
        <v>5000</v>
      </c>
    </row>
    <row r="613" spans="13:15" x14ac:dyDescent="0.4">
      <c r="M613" t="s">
        <v>871</v>
      </c>
      <c r="N613" t="s">
        <v>521</v>
      </c>
      <c r="O613">
        <v>30200</v>
      </c>
    </row>
    <row r="614" spans="13:15" x14ac:dyDescent="0.4">
      <c r="M614" t="s">
        <v>871</v>
      </c>
      <c r="N614" t="s">
        <v>522</v>
      </c>
      <c r="O614">
        <v>33600</v>
      </c>
    </row>
    <row r="615" spans="13:15" x14ac:dyDescent="0.4">
      <c r="M615" t="s">
        <v>871</v>
      </c>
      <c r="N615" t="s">
        <v>523</v>
      </c>
      <c r="O615">
        <v>7000</v>
      </c>
    </row>
    <row r="616" spans="13:15" x14ac:dyDescent="0.4">
      <c r="M616" t="s">
        <v>871</v>
      </c>
      <c r="N616" t="s">
        <v>524</v>
      </c>
      <c r="O616">
        <v>9800</v>
      </c>
    </row>
    <row r="617" spans="13:15" x14ac:dyDescent="0.4">
      <c r="M617" t="s">
        <v>871</v>
      </c>
      <c r="N617" t="s">
        <v>525</v>
      </c>
      <c r="O617">
        <v>5500</v>
      </c>
    </row>
    <row r="618" spans="13:15" x14ac:dyDescent="0.4">
      <c r="M618" t="s">
        <v>871</v>
      </c>
      <c r="N618" t="s">
        <v>526</v>
      </c>
      <c r="O618">
        <v>33500</v>
      </c>
    </row>
    <row r="619" spans="13:15" x14ac:dyDescent="0.4">
      <c r="M619" t="s">
        <v>871</v>
      </c>
      <c r="N619" t="s">
        <v>527</v>
      </c>
      <c r="O619">
        <v>15300</v>
      </c>
    </row>
    <row r="620" spans="13:15" x14ac:dyDescent="0.4">
      <c r="M620" t="s">
        <v>871</v>
      </c>
      <c r="N620" t="s">
        <v>528</v>
      </c>
      <c r="O620">
        <v>3200</v>
      </c>
    </row>
    <row r="621" spans="13:15" x14ac:dyDescent="0.4">
      <c r="M621" t="s">
        <v>871</v>
      </c>
      <c r="N621" t="s">
        <v>529</v>
      </c>
      <c r="O621">
        <v>5200</v>
      </c>
    </row>
    <row r="622" spans="13:15" x14ac:dyDescent="0.4">
      <c r="M622" t="s">
        <v>871</v>
      </c>
      <c r="N622" t="s">
        <v>530</v>
      </c>
      <c r="O622">
        <v>23500</v>
      </c>
    </row>
    <row r="623" spans="13:15" x14ac:dyDescent="0.4">
      <c r="M623" t="s">
        <v>871</v>
      </c>
      <c r="N623" t="s">
        <v>531</v>
      </c>
      <c r="O623">
        <v>4900</v>
      </c>
    </row>
    <row r="624" spans="13:15" x14ac:dyDescent="0.4">
      <c r="M624" t="s">
        <v>871</v>
      </c>
      <c r="N624" t="s">
        <v>532</v>
      </c>
      <c r="O624">
        <v>12100</v>
      </c>
    </row>
    <row r="625" spans="13:15" x14ac:dyDescent="0.4">
      <c r="M625" t="s">
        <v>871</v>
      </c>
      <c r="N625" t="s">
        <v>533</v>
      </c>
      <c r="O625">
        <v>15800</v>
      </c>
    </row>
    <row r="626" spans="13:15" x14ac:dyDescent="0.4">
      <c r="M626" t="s">
        <v>871</v>
      </c>
      <c r="N626" t="s">
        <v>534</v>
      </c>
      <c r="O626">
        <v>7600</v>
      </c>
    </row>
    <row r="627" spans="13:15" x14ac:dyDescent="0.4">
      <c r="M627" t="s">
        <v>871</v>
      </c>
      <c r="N627" t="s">
        <v>535</v>
      </c>
      <c r="O627">
        <v>19600</v>
      </c>
    </row>
    <row r="628" spans="13:15" x14ac:dyDescent="0.4">
      <c r="M628" t="s">
        <v>871</v>
      </c>
      <c r="N628" t="s">
        <v>536</v>
      </c>
      <c r="O628">
        <v>26500</v>
      </c>
    </row>
    <row r="629" spans="13:15" x14ac:dyDescent="0.4">
      <c r="M629" t="s">
        <v>871</v>
      </c>
      <c r="N629" t="s">
        <v>537</v>
      </c>
      <c r="O629">
        <v>8300</v>
      </c>
    </row>
    <row r="630" spans="13:15" x14ac:dyDescent="0.4">
      <c r="M630" t="s">
        <v>871</v>
      </c>
      <c r="N630" t="s">
        <v>538</v>
      </c>
      <c r="O630">
        <v>31700</v>
      </c>
    </row>
    <row r="631" spans="13:15" x14ac:dyDescent="0.4">
      <c r="M631" t="s">
        <v>871</v>
      </c>
      <c r="N631" t="s">
        <v>539</v>
      </c>
      <c r="O631">
        <v>20100</v>
      </c>
    </row>
    <row r="632" spans="13:15" x14ac:dyDescent="0.4">
      <c r="M632" t="s">
        <v>871</v>
      </c>
      <c r="N632" t="s">
        <v>540</v>
      </c>
      <c r="O632">
        <v>10200</v>
      </c>
    </row>
    <row r="633" spans="13:15" x14ac:dyDescent="0.4">
      <c r="M633" t="s">
        <v>871</v>
      </c>
      <c r="N633" t="s">
        <v>541</v>
      </c>
      <c r="O633">
        <v>24200</v>
      </c>
    </row>
    <row r="634" spans="13:15" x14ac:dyDescent="0.4">
      <c r="M634" t="s">
        <v>871</v>
      </c>
      <c r="N634" t="s">
        <v>542</v>
      </c>
      <c r="O634">
        <v>11700</v>
      </c>
    </row>
    <row r="635" spans="13:15" x14ac:dyDescent="0.4">
      <c r="M635" t="s">
        <v>871</v>
      </c>
      <c r="N635" t="s">
        <v>543</v>
      </c>
      <c r="O635">
        <v>22600</v>
      </c>
    </row>
    <row r="636" spans="13:15" x14ac:dyDescent="0.4">
      <c r="M636" t="s">
        <v>871</v>
      </c>
      <c r="N636" t="s">
        <v>544</v>
      </c>
      <c r="O636">
        <v>19000</v>
      </c>
    </row>
    <row r="637" spans="13:15" x14ac:dyDescent="0.4">
      <c r="M637" t="s">
        <v>871</v>
      </c>
      <c r="N637" t="s">
        <v>727</v>
      </c>
      <c r="O637">
        <v>15900</v>
      </c>
    </row>
    <row r="638" spans="13:15" x14ac:dyDescent="0.4">
      <c r="M638" t="s">
        <v>871</v>
      </c>
      <c r="N638" t="s">
        <v>728</v>
      </c>
      <c r="O638">
        <v>10900</v>
      </c>
    </row>
    <row r="639" spans="13:15" x14ac:dyDescent="0.4">
      <c r="M639" t="s">
        <v>871</v>
      </c>
      <c r="N639" t="s">
        <v>729</v>
      </c>
      <c r="O639">
        <v>25900</v>
      </c>
    </row>
    <row r="640" spans="13:15" x14ac:dyDescent="0.4">
      <c r="M640" t="s">
        <v>871</v>
      </c>
      <c r="N640" t="s">
        <v>730</v>
      </c>
      <c r="O640">
        <v>8900</v>
      </c>
    </row>
    <row r="641" spans="13:15" x14ac:dyDescent="0.4">
      <c r="M641" t="s">
        <v>871</v>
      </c>
      <c r="N641" t="s">
        <v>731</v>
      </c>
      <c r="O641">
        <v>34500</v>
      </c>
    </row>
    <row r="642" spans="13:15" x14ac:dyDescent="0.4">
      <c r="M642" t="s">
        <v>871</v>
      </c>
      <c r="N642" t="s">
        <v>732</v>
      </c>
      <c r="O642">
        <v>28800</v>
      </c>
    </row>
    <row r="643" spans="13:15" x14ac:dyDescent="0.4">
      <c r="M643" t="s">
        <v>871</v>
      </c>
      <c r="N643" t="s">
        <v>733</v>
      </c>
      <c r="O643">
        <v>14000</v>
      </c>
    </row>
    <row r="644" spans="13:15" x14ac:dyDescent="0.4">
      <c r="M644" t="s">
        <v>871</v>
      </c>
      <c r="N644" t="s">
        <v>734</v>
      </c>
      <c r="O644">
        <v>18400</v>
      </c>
    </row>
    <row r="645" spans="13:15" x14ac:dyDescent="0.4">
      <c r="M645" t="s">
        <v>871</v>
      </c>
      <c r="N645" t="s">
        <v>735</v>
      </c>
      <c r="O645">
        <v>8100</v>
      </c>
    </row>
    <row r="646" spans="13:15" x14ac:dyDescent="0.4">
      <c r="M646" t="s">
        <v>871</v>
      </c>
      <c r="N646" t="s">
        <v>736</v>
      </c>
      <c r="O646">
        <v>36500</v>
      </c>
    </row>
    <row r="647" spans="13:15" x14ac:dyDescent="0.4">
      <c r="M647" t="s">
        <v>871</v>
      </c>
      <c r="N647" t="s">
        <v>737</v>
      </c>
      <c r="O647">
        <v>33400</v>
      </c>
    </row>
    <row r="648" spans="13:15" x14ac:dyDescent="0.4">
      <c r="M648" t="s">
        <v>871</v>
      </c>
      <c r="N648" t="s">
        <v>738</v>
      </c>
      <c r="O648">
        <v>55900</v>
      </c>
    </row>
    <row r="649" spans="13:15" x14ac:dyDescent="0.4">
      <c r="M649" t="s">
        <v>871</v>
      </c>
      <c r="N649" t="s">
        <v>739</v>
      </c>
      <c r="O649">
        <v>17400</v>
      </c>
    </row>
    <row r="650" spans="13:15" x14ac:dyDescent="0.4">
      <c r="M650" t="s">
        <v>871</v>
      </c>
      <c r="N650" t="s">
        <v>740</v>
      </c>
      <c r="O650">
        <v>7200</v>
      </c>
    </row>
    <row r="651" spans="13:15" x14ac:dyDescent="0.4">
      <c r="M651" t="s">
        <v>871</v>
      </c>
      <c r="N651" t="s">
        <v>741</v>
      </c>
      <c r="O651">
        <v>16700</v>
      </c>
    </row>
    <row r="652" spans="13:15" x14ac:dyDescent="0.4">
      <c r="M652" t="s">
        <v>871</v>
      </c>
      <c r="N652" t="s">
        <v>742</v>
      </c>
      <c r="O652">
        <v>18600</v>
      </c>
    </row>
    <row r="653" spans="13:15" x14ac:dyDescent="0.4">
      <c r="M653" t="s">
        <v>871</v>
      </c>
      <c r="N653" t="s">
        <v>743</v>
      </c>
      <c r="O653">
        <v>26700</v>
      </c>
    </row>
    <row r="654" spans="13:15" x14ac:dyDescent="0.4">
      <c r="M654" t="s">
        <v>871</v>
      </c>
      <c r="N654" t="s">
        <v>744</v>
      </c>
      <c r="O654">
        <v>11900</v>
      </c>
    </row>
    <row r="655" spans="13:15" x14ac:dyDescent="0.4">
      <c r="M655" t="s">
        <v>871</v>
      </c>
      <c r="N655" t="s">
        <v>745</v>
      </c>
      <c r="O655">
        <v>69900</v>
      </c>
    </row>
    <row r="656" spans="13:15" x14ac:dyDescent="0.4">
      <c r="M656" t="s">
        <v>871</v>
      </c>
      <c r="N656" t="s">
        <v>746</v>
      </c>
      <c r="O656">
        <v>47100</v>
      </c>
    </row>
    <row r="657" spans="13:15" x14ac:dyDescent="0.4">
      <c r="M657" t="s">
        <v>871</v>
      </c>
      <c r="N657" t="s">
        <v>747</v>
      </c>
      <c r="O657">
        <v>21300</v>
      </c>
    </row>
    <row r="658" spans="13:15" x14ac:dyDescent="0.4">
      <c r="M658" t="s">
        <v>871</v>
      </c>
      <c r="N658" t="s">
        <v>748</v>
      </c>
      <c r="O658">
        <v>33700</v>
      </c>
    </row>
    <row r="659" spans="13:15" x14ac:dyDescent="0.4">
      <c r="M659" t="s">
        <v>871</v>
      </c>
      <c r="N659" t="s">
        <v>749</v>
      </c>
      <c r="O659">
        <v>25400</v>
      </c>
    </row>
    <row r="660" spans="13:15" x14ac:dyDescent="0.4">
      <c r="M660" t="s">
        <v>871</v>
      </c>
      <c r="N660" t="s">
        <v>750</v>
      </c>
      <c r="O660">
        <v>43900</v>
      </c>
    </row>
    <row r="661" spans="13:15" x14ac:dyDescent="0.4">
      <c r="M661" t="s">
        <v>871</v>
      </c>
      <c r="N661" t="s">
        <v>751</v>
      </c>
      <c r="O661">
        <v>0</v>
      </c>
    </row>
    <row r="662" spans="13:15" x14ac:dyDescent="0.4">
      <c r="M662" t="s">
        <v>871</v>
      </c>
      <c r="N662" t="s">
        <v>752</v>
      </c>
      <c r="O662">
        <v>0</v>
      </c>
    </row>
    <row r="663" spans="13:15" x14ac:dyDescent="0.4">
      <c r="M663" t="s">
        <v>871</v>
      </c>
      <c r="N663" t="s">
        <v>753</v>
      </c>
      <c r="O663">
        <v>0</v>
      </c>
    </row>
    <row r="664" spans="13:15" x14ac:dyDescent="0.4">
      <c r="M664" t="s">
        <v>871</v>
      </c>
      <c r="N664" t="s">
        <v>754</v>
      </c>
      <c r="O664">
        <v>0</v>
      </c>
    </row>
    <row r="665" spans="13:15" x14ac:dyDescent="0.4">
      <c r="M665" t="s">
        <v>871</v>
      </c>
      <c r="N665" t="s">
        <v>755</v>
      </c>
      <c r="O665">
        <v>0</v>
      </c>
    </row>
    <row r="666" spans="13:15" x14ac:dyDescent="0.4">
      <c r="M666" t="s">
        <v>871</v>
      </c>
      <c r="N666" t="s">
        <v>756</v>
      </c>
      <c r="O666">
        <v>1776800</v>
      </c>
    </row>
    <row r="667" spans="13:15" x14ac:dyDescent="0.4">
      <c r="M667" t="s">
        <v>872</v>
      </c>
      <c r="N667" t="s">
        <v>545</v>
      </c>
      <c r="O667">
        <v>1524500</v>
      </c>
    </row>
    <row r="668" spans="13:15" x14ac:dyDescent="0.4">
      <c r="M668" t="s">
        <v>872</v>
      </c>
      <c r="N668" t="s">
        <v>546</v>
      </c>
      <c r="O668">
        <v>140900</v>
      </c>
    </row>
    <row r="669" spans="13:15" x14ac:dyDescent="0.4">
      <c r="M669" t="s">
        <v>872</v>
      </c>
      <c r="N669" t="s">
        <v>547</v>
      </c>
      <c r="O669">
        <v>58100</v>
      </c>
    </row>
    <row r="670" spans="13:15" x14ac:dyDescent="0.4">
      <c r="M670" t="s">
        <v>872</v>
      </c>
      <c r="N670" t="s">
        <v>548</v>
      </c>
      <c r="O670">
        <v>127000</v>
      </c>
    </row>
    <row r="671" spans="13:15" x14ac:dyDescent="0.4">
      <c r="M671" t="s">
        <v>872</v>
      </c>
      <c r="N671" t="s">
        <v>549</v>
      </c>
      <c r="O671">
        <v>67500</v>
      </c>
    </row>
    <row r="672" spans="13:15" x14ac:dyDescent="0.4">
      <c r="M672" t="s">
        <v>872</v>
      </c>
      <c r="N672" t="s">
        <v>550</v>
      </c>
      <c r="O672">
        <v>67500</v>
      </c>
    </row>
    <row r="673" spans="13:15" x14ac:dyDescent="0.4">
      <c r="M673" t="s">
        <v>872</v>
      </c>
      <c r="N673" t="s">
        <v>551</v>
      </c>
      <c r="O673">
        <v>38800</v>
      </c>
    </row>
    <row r="674" spans="13:15" x14ac:dyDescent="0.4">
      <c r="M674" t="s">
        <v>872</v>
      </c>
      <c r="N674" t="s">
        <v>552</v>
      </c>
      <c r="O674">
        <v>81500</v>
      </c>
    </row>
    <row r="675" spans="13:15" x14ac:dyDescent="0.4">
      <c r="M675" t="s">
        <v>872</v>
      </c>
      <c r="N675" t="s">
        <v>553</v>
      </c>
      <c r="O675">
        <v>59800</v>
      </c>
    </row>
    <row r="676" spans="13:15" x14ac:dyDescent="0.4">
      <c r="M676" t="s">
        <v>872</v>
      </c>
      <c r="N676" t="s">
        <v>554</v>
      </c>
      <c r="O676">
        <v>88300</v>
      </c>
    </row>
    <row r="677" spans="13:15" x14ac:dyDescent="0.4">
      <c r="M677" t="s">
        <v>872</v>
      </c>
      <c r="N677" t="s">
        <v>555</v>
      </c>
      <c r="O677">
        <v>76800</v>
      </c>
    </row>
    <row r="678" spans="13:15" x14ac:dyDescent="0.4">
      <c r="M678" t="s">
        <v>872</v>
      </c>
      <c r="N678" t="s">
        <v>556</v>
      </c>
      <c r="O678">
        <v>23100</v>
      </c>
    </row>
    <row r="679" spans="13:15" x14ac:dyDescent="0.4">
      <c r="M679" t="s">
        <v>872</v>
      </c>
      <c r="N679" t="s">
        <v>557</v>
      </c>
      <c r="O679">
        <v>62200</v>
      </c>
    </row>
    <row r="680" spans="13:15" x14ac:dyDescent="0.4">
      <c r="M680" t="s">
        <v>872</v>
      </c>
      <c r="N680" t="s">
        <v>558</v>
      </c>
      <c r="O680">
        <v>49600</v>
      </c>
    </row>
    <row r="681" spans="13:15" x14ac:dyDescent="0.4">
      <c r="M681" t="s">
        <v>872</v>
      </c>
      <c r="N681" t="s">
        <v>559</v>
      </c>
      <c r="O681">
        <v>27700</v>
      </c>
    </row>
    <row r="682" spans="13:15" x14ac:dyDescent="0.4">
      <c r="M682" t="s">
        <v>872</v>
      </c>
      <c r="N682" t="s">
        <v>560</v>
      </c>
      <c r="O682">
        <v>55600</v>
      </c>
    </row>
    <row r="683" spans="13:15" x14ac:dyDescent="0.4">
      <c r="M683" t="s">
        <v>872</v>
      </c>
      <c r="N683" t="s">
        <v>561</v>
      </c>
      <c r="O683">
        <v>28100</v>
      </c>
    </row>
    <row r="684" spans="13:15" x14ac:dyDescent="0.4">
      <c r="M684" t="s">
        <v>872</v>
      </c>
      <c r="N684" t="s">
        <v>562</v>
      </c>
      <c r="O684">
        <v>28000</v>
      </c>
    </row>
    <row r="685" spans="13:15" x14ac:dyDescent="0.4">
      <c r="M685" t="s">
        <v>872</v>
      </c>
      <c r="N685" t="s">
        <v>563</v>
      </c>
      <c r="O685">
        <v>29700</v>
      </c>
    </row>
    <row r="686" spans="13:15" x14ac:dyDescent="0.4">
      <c r="M686" t="s">
        <v>872</v>
      </c>
      <c r="N686" t="s">
        <v>564</v>
      </c>
      <c r="O686">
        <v>24300</v>
      </c>
    </row>
    <row r="687" spans="13:15" x14ac:dyDescent="0.4">
      <c r="M687" t="s">
        <v>872</v>
      </c>
      <c r="N687" t="s">
        <v>565</v>
      </c>
      <c r="O687">
        <v>29100</v>
      </c>
    </row>
    <row r="688" spans="13:15" x14ac:dyDescent="0.4">
      <c r="M688" t="s">
        <v>872</v>
      </c>
      <c r="N688" t="s">
        <v>566</v>
      </c>
      <c r="O688">
        <v>29400</v>
      </c>
    </row>
    <row r="689" spans="13:15" x14ac:dyDescent="0.4">
      <c r="M689" t="s">
        <v>872</v>
      </c>
      <c r="N689" t="s">
        <v>567</v>
      </c>
      <c r="O689">
        <v>36600</v>
      </c>
    </row>
    <row r="690" spans="13:15" x14ac:dyDescent="0.4">
      <c r="M690" t="s">
        <v>872</v>
      </c>
      <c r="N690" t="s">
        <v>568</v>
      </c>
      <c r="O690">
        <v>44800</v>
      </c>
    </row>
    <row r="691" spans="13:15" x14ac:dyDescent="0.4">
      <c r="M691" t="s">
        <v>872</v>
      </c>
      <c r="N691" t="s">
        <v>569</v>
      </c>
      <c r="O691">
        <v>11100</v>
      </c>
    </row>
    <row r="692" spans="13:15" x14ac:dyDescent="0.4">
      <c r="M692" t="s">
        <v>872</v>
      </c>
      <c r="N692" t="s">
        <v>570</v>
      </c>
      <c r="O692">
        <v>33200</v>
      </c>
    </row>
    <row r="693" spans="13:15" x14ac:dyDescent="0.4">
      <c r="M693" t="s">
        <v>872</v>
      </c>
      <c r="N693" t="s">
        <v>571</v>
      </c>
      <c r="O693">
        <v>35700</v>
      </c>
    </row>
    <row r="694" spans="13:15" x14ac:dyDescent="0.4">
      <c r="M694" t="s">
        <v>872</v>
      </c>
      <c r="N694" t="s">
        <v>572</v>
      </c>
      <c r="O694">
        <v>51500</v>
      </c>
    </row>
    <row r="695" spans="13:15" x14ac:dyDescent="0.4">
      <c r="M695" t="s">
        <v>872</v>
      </c>
      <c r="N695" t="s">
        <v>573</v>
      </c>
      <c r="O695">
        <v>23100</v>
      </c>
    </row>
    <row r="696" spans="13:15" x14ac:dyDescent="0.4">
      <c r="M696" t="s">
        <v>872</v>
      </c>
      <c r="N696" t="s">
        <v>574</v>
      </c>
      <c r="O696">
        <v>18500</v>
      </c>
    </row>
    <row r="697" spans="13:15" x14ac:dyDescent="0.4">
      <c r="M697" t="s">
        <v>872</v>
      </c>
      <c r="N697" t="s">
        <v>575</v>
      </c>
      <c r="O697">
        <v>66200</v>
      </c>
    </row>
    <row r="698" spans="13:15" x14ac:dyDescent="0.4">
      <c r="M698" t="s">
        <v>872</v>
      </c>
      <c r="N698" t="s">
        <v>576</v>
      </c>
      <c r="O698">
        <v>46000</v>
      </c>
    </row>
    <row r="699" spans="13:15" x14ac:dyDescent="0.4">
      <c r="M699" t="s">
        <v>872</v>
      </c>
      <c r="N699" t="s">
        <v>577</v>
      </c>
      <c r="O699">
        <v>51600</v>
      </c>
    </row>
    <row r="700" spans="13:15" x14ac:dyDescent="0.4">
      <c r="M700" t="s">
        <v>872</v>
      </c>
      <c r="N700" t="s">
        <v>578</v>
      </c>
      <c r="O700">
        <v>21100</v>
      </c>
    </row>
    <row r="701" spans="13:15" x14ac:dyDescent="0.4">
      <c r="M701" t="s">
        <v>872</v>
      </c>
      <c r="N701" t="s">
        <v>579</v>
      </c>
      <c r="O701">
        <v>38400</v>
      </c>
    </row>
    <row r="702" spans="13:15" x14ac:dyDescent="0.4">
      <c r="M702" t="s">
        <v>872</v>
      </c>
      <c r="N702" t="s">
        <v>580</v>
      </c>
      <c r="O702">
        <v>104800</v>
      </c>
    </row>
    <row r="703" spans="13:15" x14ac:dyDescent="0.4">
      <c r="M703" t="s">
        <v>872</v>
      </c>
      <c r="N703" t="s">
        <v>581</v>
      </c>
      <c r="O703">
        <v>202600</v>
      </c>
    </row>
    <row r="704" spans="13:15" x14ac:dyDescent="0.4">
      <c r="M704" t="s">
        <v>872</v>
      </c>
      <c r="N704" t="s">
        <v>582</v>
      </c>
      <c r="O704">
        <v>81800</v>
      </c>
    </row>
    <row r="705" spans="13:15" x14ac:dyDescent="0.4">
      <c r="M705" t="s">
        <v>872</v>
      </c>
      <c r="N705" t="s">
        <v>583</v>
      </c>
      <c r="O705">
        <v>40200</v>
      </c>
    </row>
    <row r="706" spans="13:15" x14ac:dyDescent="0.4">
      <c r="M706" t="s">
        <v>872</v>
      </c>
      <c r="N706" t="s">
        <v>584</v>
      </c>
      <c r="O706">
        <v>37900</v>
      </c>
    </row>
    <row r="707" spans="13:15" x14ac:dyDescent="0.4">
      <c r="M707" t="s">
        <v>872</v>
      </c>
      <c r="N707" t="s">
        <v>585</v>
      </c>
      <c r="O707">
        <v>54000</v>
      </c>
    </row>
    <row r="708" spans="13:15" x14ac:dyDescent="0.4">
      <c r="M708" t="s">
        <v>872</v>
      </c>
      <c r="N708" t="s">
        <v>586</v>
      </c>
      <c r="O708">
        <v>160400</v>
      </c>
    </row>
    <row r="709" spans="13:15" x14ac:dyDescent="0.4">
      <c r="M709" t="s">
        <v>872</v>
      </c>
      <c r="N709" t="s">
        <v>587</v>
      </c>
      <c r="O709">
        <v>46800</v>
      </c>
    </row>
    <row r="710" spans="13:15" x14ac:dyDescent="0.4">
      <c r="M710" t="s">
        <v>872</v>
      </c>
      <c r="N710" t="s">
        <v>588</v>
      </c>
      <c r="O710">
        <v>31600</v>
      </c>
    </row>
    <row r="711" spans="13:15" x14ac:dyDescent="0.4">
      <c r="M711" t="s">
        <v>872</v>
      </c>
      <c r="N711" t="s">
        <v>589</v>
      </c>
      <c r="O711">
        <v>143500</v>
      </c>
    </row>
    <row r="712" spans="13:15" x14ac:dyDescent="0.4">
      <c r="M712" t="s">
        <v>872</v>
      </c>
      <c r="N712" t="s">
        <v>590</v>
      </c>
      <c r="O712">
        <v>424700</v>
      </c>
    </row>
    <row r="713" spans="13:15" x14ac:dyDescent="0.4">
      <c r="M713" t="s">
        <v>872</v>
      </c>
      <c r="N713" t="s">
        <v>591</v>
      </c>
      <c r="O713">
        <v>67200</v>
      </c>
    </row>
    <row r="714" spans="13:15" x14ac:dyDescent="0.4">
      <c r="M714" t="s">
        <v>872</v>
      </c>
      <c r="N714" t="s">
        <v>592</v>
      </c>
      <c r="O714">
        <v>37400</v>
      </c>
    </row>
    <row r="715" spans="13:15" x14ac:dyDescent="0.4">
      <c r="M715" t="s">
        <v>872</v>
      </c>
      <c r="N715" t="s">
        <v>593</v>
      </c>
      <c r="O715">
        <v>28400</v>
      </c>
    </row>
    <row r="716" spans="13:15" x14ac:dyDescent="0.4">
      <c r="M716" t="s">
        <v>872</v>
      </c>
      <c r="N716" t="s">
        <v>594</v>
      </c>
      <c r="O716">
        <v>17100</v>
      </c>
    </row>
    <row r="717" spans="13:15" x14ac:dyDescent="0.4">
      <c r="M717" t="s">
        <v>872</v>
      </c>
      <c r="N717" t="s">
        <v>595</v>
      </c>
      <c r="O717">
        <v>89100</v>
      </c>
    </row>
    <row r="718" spans="13:15" x14ac:dyDescent="0.4">
      <c r="M718" t="s">
        <v>872</v>
      </c>
      <c r="N718" t="s">
        <v>596</v>
      </c>
      <c r="O718">
        <v>71600</v>
      </c>
    </row>
    <row r="719" spans="13:15" x14ac:dyDescent="0.4">
      <c r="M719" t="s">
        <v>872</v>
      </c>
      <c r="N719" t="s">
        <v>597</v>
      </c>
      <c r="O719">
        <v>35100</v>
      </c>
    </row>
    <row r="720" spans="13:15" x14ac:dyDescent="0.4">
      <c r="M720" t="s">
        <v>872</v>
      </c>
      <c r="N720" t="s">
        <v>598</v>
      </c>
      <c r="O720">
        <v>18900</v>
      </c>
    </row>
    <row r="721" spans="13:15" x14ac:dyDescent="0.4">
      <c r="M721" t="s">
        <v>872</v>
      </c>
      <c r="N721" t="s">
        <v>599</v>
      </c>
      <c r="O721">
        <v>28800</v>
      </c>
    </row>
    <row r="722" spans="13:15" x14ac:dyDescent="0.4">
      <c r="M722" t="s">
        <v>872</v>
      </c>
      <c r="N722" t="s">
        <v>600</v>
      </c>
      <c r="O722">
        <v>15600</v>
      </c>
    </row>
    <row r="723" spans="13:15" x14ac:dyDescent="0.4">
      <c r="M723" t="s">
        <v>872</v>
      </c>
      <c r="N723" t="s">
        <v>601</v>
      </c>
      <c r="O723">
        <v>22600</v>
      </c>
    </row>
    <row r="724" spans="13:15" x14ac:dyDescent="0.4">
      <c r="M724" t="s">
        <v>872</v>
      </c>
      <c r="N724" t="s">
        <v>602</v>
      </c>
      <c r="O724">
        <v>40800</v>
      </c>
    </row>
    <row r="725" spans="13:15" x14ac:dyDescent="0.4">
      <c r="M725" t="s">
        <v>872</v>
      </c>
      <c r="N725" t="s">
        <v>603</v>
      </c>
      <c r="O725">
        <v>26000</v>
      </c>
    </row>
    <row r="726" spans="13:15" x14ac:dyDescent="0.4">
      <c r="M726" t="s">
        <v>872</v>
      </c>
      <c r="N726" t="s">
        <v>604</v>
      </c>
      <c r="O726">
        <v>24000</v>
      </c>
    </row>
    <row r="727" spans="13:15" x14ac:dyDescent="0.4">
      <c r="M727" t="s">
        <v>872</v>
      </c>
      <c r="N727" t="s">
        <v>605</v>
      </c>
      <c r="O727">
        <v>9700</v>
      </c>
    </row>
    <row r="728" spans="13:15" x14ac:dyDescent="0.4">
      <c r="M728" t="s">
        <v>872</v>
      </c>
      <c r="N728" t="s">
        <v>606</v>
      </c>
      <c r="O728">
        <v>24900</v>
      </c>
    </row>
    <row r="729" spans="13:15" x14ac:dyDescent="0.4">
      <c r="M729" t="s">
        <v>872</v>
      </c>
      <c r="N729" t="s">
        <v>607</v>
      </c>
      <c r="O729">
        <v>22000</v>
      </c>
    </row>
    <row r="730" spans="13:15" x14ac:dyDescent="0.4">
      <c r="M730" t="s">
        <v>872</v>
      </c>
      <c r="N730" t="s">
        <v>608</v>
      </c>
      <c r="O730">
        <v>69300</v>
      </c>
    </row>
    <row r="731" spans="13:15" x14ac:dyDescent="0.4">
      <c r="M731" t="s">
        <v>872</v>
      </c>
      <c r="N731" t="s">
        <v>609</v>
      </c>
      <c r="O731">
        <v>18300</v>
      </c>
    </row>
    <row r="732" spans="13:15" x14ac:dyDescent="0.4">
      <c r="M732" t="s">
        <v>872</v>
      </c>
      <c r="N732" t="s">
        <v>610</v>
      </c>
      <c r="O732">
        <v>14000</v>
      </c>
    </row>
    <row r="733" spans="13:15" x14ac:dyDescent="0.4">
      <c r="M733" t="s">
        <v>872</v>
      </c>
      <c r="N733" t="s">
        <v>611</v>
      </c>
      <c r="O733">
        <v>35200</v>
      </c>
    </row>
    <row r="734" spans="13:15" x14ac:dyDescent="0.4">
      <c r="M734" t="s">
        <v>872</v>
      </c>
      <c r="N734" t="s">
        <v>612</v>
      </c>
      <c r="O734">
        <v>40700</v>
      </c>
    </row>
    <row r="735" spans="13:15" x14ac:dyDescent="0.4">
      <c r="M735" t="s">
        <v>872</v>
      </c>
      <c r="N735" t="s">
        <v>613</v>
      </c>
      <c r="O735">
        <v>47200</v>
      </c>
    </row>
    <row r="736" spans="13:15" x14ac:dyDescent="0.4">
      <c r="M736" t="s">
        <v>872</v>
      </c>
      <c r="N736" t="s">
        <v>614</v>
      </c>
      <c r="O736">
        <v>46600</v>
      </c>
    </row>
    <row r="737" spans="13:15" x14ac:dyDescent="0.4">
      <c r="M737" t="s">
        <v>872</v>
      </c>
      <c r="N737" t="s">
        <v>615</v>
      </c>
      <c r="O737">
        <v>16600</v>
      </c>
    </row>
    <row r="738" spans="13:15" x14ac:dyDescent="0.4">
      <c r="M738" t="s">
        <v>872</v>
      </c>
      <c r="N738" t="s">
        <v>616</v>
      </c>
      <c r="O738">
        <v>17800</v>
      </c>
    </row>
    <row r="739" spans="13:15" x14ac:dyDescent="0.4">
      <c r="M739" t="s">
        <v>872</v>
      </c>
      <c r="N739" t="s">
        <v>617</v>
      </c>
      <c r="O739">
        <v>18900</v>
      </c>
    </row>
    <row r="740" spans="13:15" x14ac:dyDescent="0.4">
      <c r="M740" t="s">
        <v>872</v>
      </c>
      <c r="N740" t="s">
        <v>618</v>
      </c>
      <c r="O740">
        <v>13700</v>
      </c>
    </row>
    <row r="741" spans="13:15" x14ac:dyDescent="0.4">
      <c r="M741" t="s">
        <v>872</v>
      </c>
      <c r="N741" t="s">
        <v>619</v>
      </c>
      <c r="O741">
        <v>24000</v>
      </c>
    </row>
    <row r="742" spans="13:15" x14ac:dyDescent="0.4">
      <c r="M742" t="s">
        <v>872</v>
      </c>
      <c r="N742" t="s">
        <v>620</v>
      </c>
      <c r="O742">
        <v>14200</v>
      </c>
    </row>
    <row r="743" spans="13:15" x14ac:dyDescent="0.4">
      <c r="M743" t="s">
        <v>872</v>
      </c>
      <c r="N743" t="s">
        <v>621</v>
      </c>
      <c r="O743">
        <v>127100</v>
      </c>
    </row>
    <row r="744" spans="13:15" x14ac:dyDescent="0.4">
      <c r="M744" t="s">
        <v>872</v>
      </c>
      <c r="N744" t="s">
        <v>622</v>
      </c>
      <c r="O744">
        <v>95100</v>
      </c>
    </row>
    <row r="745" spans="13:15" x14ac:dyDescent="0.4">
      <c r="M745" t="s">
        <v>872</v>
      </c>
      <c r="N745" t="s">
        <v>623</v>
      </c>
      <c r="O745">
        <v>32300</v>
      </c>
    </row>
    <row r="746" spans="13:15" x14ac:dyDescent="0.4">
      <c r="M746" t="s">
        <v>872</v>
      </c>
      <c r="N746" t="s">
        <v>624</v>
      </c>
      <c r="O746">
        <v>28000</v>
      </c>
    </row>
    <row r="747" spans="13:15" x14ac:dyDescent="0.4">
      <c r="M747" t="s">
        <v>872</v>
      </c>
      <c r="N747" t="s">
        <v>625</v>
      </c>
      <c r="O747">
        <v>32100</v>
      </c>
    </row>
    <row r="748" spans="13:15" x14ac:dyDescent="0.4">
      <c r="M748" t="s">
        <v>872</v>
      </c>
      <c r="N748" t="s">
        <v>626</v>
      </c>
      <c r="O748">
        <v>19300</v>
      </c>
    </row>
    <row r="749" spans="13:15" x14ac:dyDescent="0.4">
      <c r="M749" t="s">
        <v>872</v>
      </c>
      <c r="N749" t="s">
        <v>627</v>
      </c>
      <c r="O749">
        <v>15300</v>
      </c>
    </row>
    <row r="750" spans="13:15" x14ac:dyDescent="0.4">
      <c r="M750" t="s">
        <v>872</v>
      </c>
      <c r="N750" t="s">
        <v>628</v>
      </c>
      <c r="O750">
        <v>16600</v>
      </c>
    </row>
    <row r="751" spans="13:15" x14ac:dyDescent="0.4">
      <c r="M751" t="s">
        <v>872</v>
      </c>
      <c r="N751" t="s">
        <v>629</v>
      </c>
      <c r="O751">
        <v>22100</v>
      </c>
    </row>
    <row r="752" spans="13:15" x14ac:dyDescent="0.4">
      <c r="M752" t="s">
        <v>872</v>
      </c>
      <c r="N752" t="s">
        <v>630</v>
      </c>
      <c r="O752">
        <v>24200</v>
      </c>
    </row>
    <row r="753" spans="13:15" x14ac:dyDescent="0.4">
      <c r="M753" t="s">
        <v>872</v>
      </c>
      <c r="N753" t="s">
        <v>631</v>
      </c>
      <c r="O753">
        <v>39600</v>
      </c>
    </row>
    <row r="754" spans="13:15" x14ac:dyDescent="0.4">
      <c r="M754" t="s">
        <v>872</v>
      </c>
      <c r="N754" t="s">
        <v>632</v>
      </c>
      <c r="O754">
        <v>23600</v>
      </c>
    </row>
    <row r="755" spans="13:15" x14ac:dyDescent="0.4">
      <c r="M755" t="s">
        <v>872</v>
      </c>
      <c r="N755" t="s">
        <v>633</v>
      </c>
      <c r="O755">
        <v>32900</v>
      </c>
    </row>
    <row r="756" spans="13:15" x14ac:dyDescent="0.4">
      <c r="M756" t="s">
        <v>872</v>
      </c>
      <c r="N756" t="s">
        <v>634</v>
      </c>
      <c r="O756">
        <v>9100</v>
      </c>
    </row>
    <row r="757" spans="13:15" x14ac:dyDescent="0.4">
      <c r="M757" t="s">
        <v>872</v>
      </c>
      <c r="N757" t="s">
        <v>635</v>
      </c>
      <c r="O757">
        <v>82800</v>
      </c>
    </row>
    <row r="758" spans="13:15" x14ac:dyDescent="0.4">
      <c r="M758" t="s">
        <v>872</v>
      </c>
      <c r="N758" t="s">
        <v>636</v>
      </c>
      <c r="O758">
        <v>10700</v>
      </c>
    </row>
    <row r="759" spans="13:15" x14ac:dyDescent="0.4">
      <c r="M759" t="s">
        <v>872</v>
      </c>
      <c r="N759" t="s">
        <v>637</v>
      </c>
      <c r="O759">
        <v>48000</v>
      </c>
    </row>
    <row r="760" spans="13:15" x14ac:dyDescent="0.4">
      <c r="M760" t="s">
        <v>872</v>
      </c>
      <c r="N760" t="s">
        <v>638</v>
      </c>
      <c r="O760">
        <v>38700</v>
      </c>
    </row>
    <row r="761" spans="13:15" x14ac:dyDescent="0.4">
      <c r="M761" t="s">
        <v>872</v>
      </c>
      <c r="N761" t="s">
        <v>639</v>
      </c>
      <c r="O761">
        <v>24400</v>
      </c>
    </row>
    <row r="762" spans="13:15" x14ac:dyDescent="0.4">
      <c r="M762" t="s">
        <v>872</v>
      </c>
      <c r="N762" t="s">
        <v>640</v>
      </c>
      <c r="O762">
        <v>22000</v>
      </c>
    </row>
    <row r="763" spans="13:15" x14ac:dyDescent="0.4">
      <c r="M763" t="s">
        <v>872</v>
      </c>
      <c r="N763" t="s">
        <v>641</v>
      </c>
      <c r="O763">
        <v>18700</v>
      </c>
    </row>
    <row r="764" spans="13:15" x14ac:dyDescent="0.4">
      <c r="M764" t="s">
        <v>872</v>
      </c>
      <c r="N764" t="s">
        <v>642</v>
      </c>
      <c r="O764">
        <v>22400</v>
      </c>
    </row>
    <row r="765" spans="13:15" x14ac:dyDescent="0.4">
      <c r="M765" t="s">
        <v>872</v>
      </c>
      <c r="N765" t="s">
        <v>643</v>
      </c>
      <c r="O765">
        <v>18100</v>
      </c>
    </row>
    <row r="766" spans="13:15" x14ac:dyDescent="0.4">
      <c r="M766" t="s">
        <v>872</v>
      </c>
      <c r="N766" t="s">
        <v>644</v>
      </c>
      <c r="O766">
        <v>29900</v>
      </c>
    </row>
    <row r="767" spans="13:15" x14ac:dyDescent="0.4">
      <c r="M767" t="s">
        <v>872</v>
      </c>
      <c r="N767" t="s">
        <v>645</v>
      </c>
      <c r="O767">
        <v>19000</v>
      </c>
    </row>
    <row r="768" spans="13:15" x14ac:dyDescent="0.4">
      <c r="M768" t="s">
        <v>872</v>
      </c>
      <c r="N768" t="s">
        <v>646</v>
      </c>
      <c r="O768">
        <v>86300</v>
      </c>
    </row>
    <row r="769" spans="13:15" x14ac:dyDescent="0.4">
      <c r="M769" t="s">
        <v>872</v>
      </c>
      <c r="N769" t="s">
        <v>647</v>
      </c>
      <c r="O769">
        <v>55000</v>
      </c>
    </row>
    <row r="770" spans="13:15" x14ac:dyDescent="0.4">
      <c r="M770" t="s">
        <v>872</v>
      </c>
      <c r="N770" t="s">
        <v>648</v>
      </c>
      <c r="O770">
        <v>10800</v>
      </c>
    </row>
    <row r="771" spans="13:15" x14ac:dyDescent="0.4">
      <c r="M771" t="s">
        <v>872</v>
      </c>
      <c r="N771" t="s">
        <v>649</v>
      </c>
      <c r="O771">
        <v>28500</v>
      </c>
    </row>
    <row r="772" spans="13:15" x14ac:dyDescent="0.4">
      <c r="M772" t="s">
        <v>872</v>
      </c>
      <c r="N772" t="s">
        <v>650</v>
      </c>
      <c r="O772">
        <v>5800</v>
      </c>
    </row>
    <row r="773" spans="13:15" x14ac:dyDescent="0.4">
      <c r="M773" t="s">
        <v>872</v>
      </c>
      <c r="N773" t="s">
        <v>651</v>
      </c>
      <c r="O773">
        <v>18800</v>
      </c>
    </row>
    <row r="774" spans="13:15" x14ac:dyDescent="0.4">
      <c r="M774" t="s">
        <v>872</v>
      </c>
      <c r="N774" t="s">
        <v>652</v>
      </c>
      <c r="O774">
        <v>17300</v>
      </c>
    </row>
    <row r="775" spans="13:15" x14ac:dyDescent="0.4">
      <c r="M775" t="s">
        <v>872</v>
      </c>
      <c r="N775" t="s">
        <v>653</v>
      </c>
      <c r="O775">
        <v>8000</v>
      </c>
    </row>
    <row r="776" spans="13:15" x14ac:dyDescent="0.4">
      <c r="M776" t="s">
        <v>872</v>
      </c>
      <c r="N776" t="s">
        <v>654</v>
      </c>
      <c r="O776">
        <v>18500</v>
      </c>
    </row>
    <row r="777" spans="13:15" x14ac:dyDescent="0.4">
      <c r="M777" t="s">
        <v>872</v>
      </c>
      <c r="N777" t="s">
        <v>655</v>
      </c>
      <c r="O777">
        <v>62100</v>
      </c>
    </row>
    <row r="778" spans="13:15" x14ac:dyDescent="0.4">
      <c r="M778" t="s">
        <v>872</v>
      </c>
      <c r="N778" t="s">
        <v>656</v>
      </c>
      <c r="O778">
        <v>55100</v>
      </c>
    </row>
    <row r="779" spans="13:15" x14ac:dyDescent="0.4">
      <c r="M779" t="s">
        <v>872</v>
      </c>
      <c r="N779" t="s">
        <v>657</v>
      </c>
      <c r="O779">
        <v>26500</v>
      </c>
    </row>
    <row r="780" spans="13:15" x14ac:dyDescent="0.4">
      <c r="M780" t="s">
        <v>872</v>
      </c>
      <c r="N780" t="s">
        <v>658</v>
      </c>
      <c r="O780">
        <v>16500</v>
      </c>
    </row>
    <row r="781" spans="13:15" x14ac:dyDescent="0.4">
      <c r="M781" t="s">
        <v>872</v>
      </c>
      <c r="N781" t="s">
        <v>659</v>
      </c>
      <c r="O781">
        <v>16400</v>
      </c>
    </row>
    <row r="782" spans="13:15" x14ac:dyDescent="0.4">
      <c r="M782" t="s">
        <v>872</v>
      </c>
      <c r="N782" t="s">
        <v>660</v>
      </c>
      <c r="O782">
        <v>16000</v>
      </c>
    </row>
    <row r="783" spans="13:15" x14ac:dyDescent="0.4">
      <c r="M783" t="s">
        <v>872</v>
      </c>
      <c r="N783" t="s">
        <v>661</v>
      </c>
      <c r="O783">
        <v>10400</v>
      </c>
    </row>
    <row r="784" spans="13:15" x14ac:dyDescent="0.4">
      <c r="M784" t="s">
        <v>872</v>
      </c>
      <c r="N784" t="s">
        <v>662</v>
      </c>
      <c r="O784">
        <v>9800</v>
      </c>
    </row>
    <row r="785" spans="13:15" x14ac:dyDescent="0.4">
      <c r="M785" t="s">
        <v>872</v>
      </c>
      <c r="N785" t="s">
        <v>663</v>
      </c>
      <c r="O785">
        <v>290500</v>
      </c>
    </row>
    <row r="786" spans="13:15" x14ac:dyDescent="0.4">
      <c r="M786" t="s">
        <v>872</v>
      </c>
      <c r="N786" t="s">
        <v>664</v>
      </c>
      <c r="O786">
        <v>30400</v>
      </c>
    </row>
    <row r="787" spans="13:15" x14ac:dyDescent="0.4">
      <c r="M787" t="s">
        <v>872</v>
      </c>
      <c r="N787" t="s">
        <v>665</v>
      </c>
      <c r="O787">
        <v>38800</v>
      </c>
    </row>
    <row r="788" spans="13:15" x14ac:dyDescent="0.4">
      <c r="M788" t="s">
        <v>872</v>
      </c>
      <c r="N788" t="s">
        <v>666</v>
      </c>
      <c r="O788">
        <v>8600</v>
      </c>
    </row>
    <row r="789" spans="13:15" x14ac:dyDescent="0.4">
      <c r="M789" t="s">
        <v>872</v>
      </c>
      <c r="N789" t="s">
        <v>667</v>
      </c>
      <c r="O789">
        <v>19700</v>
      </c>
    </row>
    <row r="790" spans="13:15" x14ac:dyDescent="0.4">
      <c r="M790" t="s">
        <v>872</v>
      </c>
      <c r="N790" t="s">
        <v>668</v>
      </c>
      <c r="O790">
        <v>21300</v>
      </c>
    </row>
    <row r="791" spans="13:15" x14ac:dyDescent="0.4">
      <c r="M791" t="s">
        <v>872</v>
      </c>
      <c r="N791" t="s">
        <v>669</v>
      </c>
      <c r="O791">
        <v>14200</v>
      </c>
    </row>
    <row r="792" spans="13:15" x14ac:dyDescent="0.4">
      <c r="M792" t="s">
        <v>872</v>
      </c>
      <c r="N792" t="s">
        <v>670</v>
      </c>
      <c r="O792">
        <v>5700</v>
      </c>
    </row>
    <row r="793" spans="13:15" x14ac:dyDescent="0.4">
      <c r="M793" t="s">
        <v>872</v>
      </c>
      <c r="N793" t="s">
        <v>671</v>
      </c>
      <c r="O793">
        <v>22900</v>
      </c>
    </row>
    <row r="794" spans="13:15" x14ac:dyDescent="0.4">
      <c r="M794" t="s">
        <v>872</v>
      </c>
      <c r="N794" t="s">
        <v>672</v>
      </c>
      <c r="O794">
        <v>14400</v>
      </c>
    </row>
    <row r="795" spans="13:15" x14ac:dyDescent="0.4">
      <c r="M795" t="s">
        <v>872</v>
      </c>
      <c r="N795" t="s">
        <v>673</v>
      </c>
      <c r="O795">
        <v>7100</v>
      </c>
    </row>
    <row r="796" spans="13:15" x14ac:dyDescent="0.4">
      <c r="M796" t="s">
        <v>872</v>
      </c>
      <c r="N796" t="s">
        <v>674</v>
      </c>
      <c r="O796">
        <v>25500</v>
      </c>
    </row>
    <row r="797" spans="13:15" x14ac:dyDescent="0.4">
      <c r="M797" t="s">
        <v>872</v>
      </c>
      <c r="N797" t="s">
        <v>675</v>
      </c>
      <c r="O797">
        <v>22800</v>
      </c>
    </row>
    <row r="798" spans="13:15" x14ac:dyDescent="0.4">
      <c r="M798" t="s">
        <v>872</v>
      </c>
      <c r="N798" t="s">
        <v>676</v>
      </c>
      <c r="O798">
        <v>22200</v>
      </c>
    </row>
    <row r="799" spans="13:15" x14ac:dyDescent="0.4">
      <c r="M799" t="s">
        <v>872</v>
      </c>
      <c r="N799" t="s">
        <v>677</v>
      </c>
      <c r="O799">
        <v>12400</v>
      </c>
    </row>
    <row r="800" spans="13:15" x14ac:dyDescent="0.4">
      <c r="M800" t="s">
        <v>872</v>
      </c>
      <c r="N800" t="s">
        <v>678</v>
      </c>
      <c r="O800">
        <v>19700</v>
      </c>
    </row>
    <row r="801" spans="13:15" x14ac:dyDescent="0.4">
      <c r="M801" t="s">
        <v>872</v>
      </c>
      <c r="N801" t="s">
        <v>679</v>
      </c>
      <c r="O801">
        <v>6400</v>
      </c>
    </row>
    <row r="802" spans="13:15" x14ac:dyDescent="0.4">
      <c r="M802" t="s">
        <v>872</v>
      </c>
      <c r="N802" t="s">
        <v>680</v>
      </c>
      <c r="O802">
        <v>8000</v>
      </c>
    </row>
    <row r="803" spans="13:15" x14ac:dyDescent="0.4">
      <c r="M803" t="s">
        <v>872</v>
      </c>
      <c r="N803" t="s">
        <v>681</v>
      </c>
      <c r="O803">
        <v>26600</v>
      </c>
    </row>
    <row r="804" spans="13:15" x14ac:dyDescent="0.4">
      <c r="M804" t="s">
        <v>872</v>
      </c>
      <c r="N804" t="s">
        <v>682</v>
      </c>
      <c r="O804">
        <v>15800</v>
      </c>
    </row>
    <row r="805" spans="13:15" x14ac:dyDescent="0.4">
      <c r="M805" t="s">
        <v>872</v>
      </c>
      <c r="N805" t="s">
        <v>683</v>
      </c>
      <c r="O805">
        <v>16100</v>
      </c>
    </row>
    <row r="806" spans="13:15" x14ac:dyDescent="0.4">
      <c r="M806" t="s">
        <v>872</v>
      </c>
      <c r="N806" t="s">
        <v>684</v>
      </c>
      <c r="O806">
        <v>14900</v>
      </c>
    </row>
    <row r="807" spans="13:15" x14ac:dyDescent="0.4">
      <c r="M807" t="s">
        <v>872</v>
      </c>
      <c r="N807" t="s">
        <v>685</v>
      </c>
      <c r="O807">
        <v>25600</v>
      </c>
    </row>
    <row r="808" spans="13:15" x14ac:dyDescent="0.4">
      <c r="M808" t="s">
        <v>872</v>
      </c>
      <c r="N808" t="s">
        <v>686</v>
      </c>
      <c r="O808">
        <v>19400</v>
      </c>
    </row>
    <row r="809" spans="13:15" x14ac:dyDescent="0.4">
      <c r="M809" t="s">
        <v>872</v>
      </c>
      <c r="N809" t="s">
        <v>687</v>
      </c>
      <c r="O809">
        <v>26400</v>
      </c>
    </row>
    <row r="810" spans="13:15" x14ac:dyDescent="0.4">
      <c r="M810" t="s">
        <v>872</v>
      </c>
      <c r="N810" t="s">
        <v>688</v>
      </c>
      <c r="O810">
        <v>17600</v>
      </c>
    </row>
    <row r="811" spans="13:15" x14ac:dyDescent="0.4">
      <c r="M811" t="s">
        <v>872</v>
      </c>
      <c r="N811" t="s">
        <v>689</v>
      </c>
      <c r="O811">
        <v>10800</v>
      </c>
    </row>
    <row r="812" spans="13:15" x14ac:dyDescent="0.4">
      <c r="M812" t="s">
        <v>872</v>
      </c>
      <c r="N812" t="s">
        <v>690</v>
      </c>
      <c r="O812">
        <v>18100</v>
      </c>
    </row>
    <row r="813" spans="13:15" x14ac:dyDescent="0.4">
      <c r="M813" t="s">
        <v>872</v>
      </c>
      <c r="N813" t="s">
        <v>691</v>
      </c>
      <c r="O813">
        <v>35200</v>
      </c>
    </row>
    <row r="814" spans="13:15" x14ac:dyDescent="0.4">
      <c r="M814" t="s">
        <v>872</v>
      </c>
      <c r="N814" t="s">
        <v>692</v>
      </c>
      <c r="O814">
        <v>19200</v>
      </c>
    </row>
    <row r="815" spans="13:15" x14ac:dyDescent="0.4">
      <c r="M815" t="s">
        <v>872</v>
      </c>
      <c r="N815" t="s">
        <v>693</v>
      </c>
      <c r="O815">
        <v>18200</v>
      </c>
    </row>
    <row r="816" spans="13:15" x14ac:dyDescent="0.4">
      <c r="M816" t="s">
        <v>872</v>
      </c>
      <c r="N816" t="s">
        <v>694</v>
      </c>
      <c r="O816">
        <v>41800</v>
      </c>
    </row>
    <row r="817" spans="13:15" x14ac:dyDescent="0.4">
      <c r="M817" t="s">
        <v>872</v>
      </c>
      <c r="N817" t="s">
        <v>695</v>
      </c>
      <c r="O817">
        <v>207600</v>
      </c>
    </row>
    <row r="818" spans="13:15" x14ac:dyDescent="0.4">
      <c r="M818" t="s">
        <v>872</v>
      </c>
      <c r="N818" t="s">
        <v>696</v>
      </c>
      <c r="O818">
        <v>339800</v>
      </c>
    </row>
    <row r="819" spans="13:15" x14ac:dyDescent="0.4">
      <c r="M819" t="s">
        <v>872</v>
      </c>
      <c r="N819" t="s">
        <v>697</v>
      </c>
      <c r="O819">
        <v>33500</v>
      </c>
    </row>
    <row r="820" spans="13:15" x14ac:dyDescent="0.4">
      <c r="M820" t="s">
        <v>872</v>
      </c>
      <c r="N820" t="s">
        <v>698</v>
      </c>
      <c r="O820">
        <v>24400</v>
      </c>
    </row>
    <row r="821" spans="13:15" x14ac:dyDescent="0.4">
      <c r="M821" t="s">
        <v>872</v>
      </c>
      <c r="N821" t="s">
        <v>699</v>
      </c>
      <c r="O821">
        <v>66800</v>
      </c>
    </row>
    <row r="822" spans="13:15" x14ac:dyDescent="0.4">
      <c r="M822" t="s">
        <v>872</v>
      </c>
      <c r="N822" t="s">
        <v>700</v>
      </c>
      <c r="O822">
        <v>106300</v>
      </c>
    </row>
    <row r="823" spans="13:15" x14ac:dyDescent="0.4">
      <c r="M823" t="s">
        <v>872</v>
      </c>
      <c r="N823" t="s">
        <v>701</v>
      </c>
      <c r="O823">
        <v>58500</v>
      </c>
    </row>
    <row r="824" spans="13:15" x14ac:dyDescent="0.4">
      <c r="M824" t="s">
        <v>872</v>
      </c>
      <c r="N824" t="s">
        <v>702</v>
      </c>
      <c r="O824">
        <v>10900</v>
      </c>
    </row>
    <row r="825" spans="13:15" x14ac:dyDescent="0.4">
      <c r="M825" t="s">
        <v>872</v>
      </c>
      <c r="N825" t="s">
        <v>703</v>
      </c>
      <c r="O825">
        <v>15900</v>
      </c>
    </row>
    <row r="826" spans="13:15" x14ac:dyDescent="0.4">
      <c r="M826" t="s">
        <v>872</v>
      </c>
      <c r="N826" t="s">
        <v>704</v>
      </c>
      <c r="O826">
        <v>25700</v>
      </c>
    </row>
    <row r="827" spans="13:15" x14ac:dyDescent="0.4">
      <c r="M827" t="s">
        <v>872</v>
      </c>
      <c r="N827" t="s">
        <v>705</v>
      </c>
      <c r="O827">
        <v>42600</v>
      </c>
    </row>
    <row r="828" spans="13:15" x14ac:dyDescent="0.4">
      <c r="M828" t="s">
        <v>872</v>
      </c>
      <c r="N828" t="s">
        <v>706</v>
      </c>
      <c r="O828">
        <v>29300</v>
      </c>
    </row>
    <row r="829" spans="13:15" x14ac:dyDescent="0.4">
      <c r="M829" t="s">
        <v>872</v>
      </c>
      <c r="N829" t="s">
        <v>707</v>
      </c>
      <c r="O829">
        <v>21600</v>
      </c>
    </row>
    <row r="830" spans="13:15" x14ac:dyDescent="0.4">
      <c r="M830" t="s">
        <v>872</v>
      </c>
      <c r="N830" t="s">
        <v>708</v>
      </c>
      <c r="O830">
        <v>7700</v>
      </c>
    </row>
    <row r="831" spans="13:15" x14ac:dyDescent="0.4">
      <c r="M831" t="s">
        <v>872</v>
      </c>
      <c r="N831" t="s">
        <v>709</v>
      </c>
      <c r="O831">
        <v>22000</v>
      </c>
    </row>
    <row r="832" spans="13:15" x14ac:dyDescent="0.4">
      <c r="M832" t="s">
        <v>872</v>
      </c>
      <c r="N832" t="s">
        <v>710</v>
      </c>
      <c r="O832">
        <v>14400</v>
      </c>
    </row>
    <row r="833" spans="13:15" x14ac:dyDescent="0.4">
      <c r="M833" t="s">
        <v>872</v>
      </c>
      <c r="N833" t="s">
        <v>711</v>
      </c>
      <c r="O833">
        <v>38700</v>
      </c>
    </row>
    <row r="834" spans="13:15" x14ac:dyDescent="0.4">
      <c r="M834" t="s">
        <v>872</v>
      </c>
      <c r="N834" t="s">
        <v>712</v>
      </c>
      <c r="O834">
        <v>22700</v>
      </c>
    </row>
    <row r="835" spans="13:15" x14ac:dyDescent="0.4">
      <c r="M835" t="s">
        <v>872</v>
      </c>
      <c r="N835" t="s">
        <v>713</v>
      </c>
      <c r="O835">
        <v>12800</v>
      </c>
    </row>
    <row r="836" spans="13:15" x14ac:dyDescent="0.4">
      <c r="M836" t="s">
        <v>872</v>
      </c>
      <c r="N836" t="s">
        <v>714</v>
      </c>
      <c r="O836">
        <v>10700</v>
      </c>
    </row>
    <row r="837" spans="13:15" x14ac:dyDescent="0.4">
      <c r="M837" t="s">
        <v>872</v>
      </c>
      <c r="N837" t="s">
        <v>715</v>
      </c>
      <c r="O837">
        <v>42500</v>
      </c>
    </row>
    <row r="838" spans="13:15" x14ac:dyDescent="0.4">
      <c r="M838" t="s">
        <v>872</v>
      </c>
      <c r="N838" t="s">
        <v>716</v>
      </c>
      <c r="O838">
        <v>17400</v>
      </c>
    </row>
    <row r="839" spans="13:15" x14ac:dyDescent="0.4">
      <c r="M839" t="s">
        <v>872</v>
      </c>
      <c r="N839" t="s">
        <v>717</v>
      </c>
      <c r="O839">
        <v>11400</v>
      </c>
    </row>
    <row r="840" spans="13:15" x14ac:dyDescent="0.4">
      <c r="M840" t="s">
        <v>872</v>
      </c>
      <c r="N840" t="s">
        <v>718</v>
      </c>
      <c r="O840">
        <v>88800</v>
      </c>
    </row>
    <row r="841" spans="13:15" x14ac:dyDescent="0.4">
      <c r="M841" t="s">
        <v>872</v>
      </c>
      <c r="N841" t="s">
        <v>719</v>
      </c>
      <c r="O841">
        <v>22300</v>
      </c>
    </row>
    <row r="842" spans="13:15" x14ac:dyDescent="0.4">
      <c r="M842" t="s">
        <v>872</v>
      </c>
      <c r="N842" t="s">
        <v>720</v>
      </c>
      <c r="O842">
        <v>6200</v>
      </c>
    </row>
    <row r="843" spans="13:15" x14ac:dyDescent="0.4">
      <c r="M843" t="s">
        <v>872</v>
      </c>
      <c r="N843" t="s">
        <v>721</v>
      </c>
      <c r="O843">
        <v>23400</v>
      </c>
    </row>
    <row r="844" spans="13:15" x14ac:dyDescent="0.4">
      <c r="M844" t="s">
        <v>872</v>
      </c>
      <c r="N844" t="s">
        <v>722</v>
      </c>
      <c r="O844">
        <v>16400</v>
      </c>
    </row>
    <row r="845" spans="13:15" x14ac:dyDescent="0.4">
      <c r="M845" t="s">
        <v>872</v>
      </c>
      <c r="N845" t="s">
        <v>723</v>
      </c>
      <c r="O845">
        <v>36700</v>
      </c>
    </row>
    <row r="846" spans="13:15" x14ac:dyDescent="0.4">
      <c r="M846" t="s">
        <v>872</v>
      </c>
      <c r="N846" t="s">
        <v>724</v>
      </c>
      <c r="O846">
        <v>53300</v>
      </c>
    </row>
    <row r="847" spans="13:15" x14ac:dyDescent="0.4">
      <c r="M847" t="s">
        <v>872</v>
      </c>
      <c r="N847" t="s">
        <v>725</v>
      </c>
      <c r="O847">
        <v>9300</v>
      </c>
    </row>
    <row r="848" spans="13:15" x14ac:dyDescent="0.4">
      <c r="M848" t="s">
        <v>872</v>
      </c>
      <c r="N848" t="s">
        <v>726</v>
      </c>
      <c r="O848">
        <v>18000</v>
      </c>
    </row>
    <row r="849" spans="13:15" x14ac:dyDescent="0.4">
      <c r="M849" t="s">
        <v>872</v>
      </c>
      <c r="N849" t="s">
        <v>425</v>
      </c>
      <c r="O849">
        <v>6200</v>
      </c>
    </row>
    <row r="850" spans="13:15" x14ac:dyDescent="0.4">
      <c r="M850" t="s">
        <v>872</v>
      </c>
      <c r="N850" t="s">
        <v>426</v>
      </c>
      <c r="O850">
        <v>46200</v>
      </c>
    </row>
    <row r="851" spans="13:15" x14ac:dyDescent="0.4">
      <c r="M851" t="s">
        <v>872</v>
      </c>
      <c r="N851" t="s">
        <v>427</v>
      </c>
      <c r="O851">
        <v>68100</v>
      </c>
    </row>
    <row r="852" spans="13:15" x14ac:dyDescent="0.4">
      <c r="M852" t="s">
        <v>872</v>
      </c>
      <c r="N852" t="s">
        <v>428</v>
      </c>
      <c r="O852">
        <v>19500</v>
      </c>
    </row>
    <row r="853" spans="13:15" x14ac:dyDescent="0.4">
      <c r="M853" t="s">
        <v>872</v>
      </c>
      <c r="N853" t="s">
        <v>429</v>
      </c>
      <c r="O853">
        <v>36900</v>
      </c>
    </row>
    <row r="854" spans="13:15" x14ac:dyDescent="0.4">
      <c r="M854" t="s">
        <v>872</v>
      </c>
      <c r="N854" t="s">
        <v>430</v>
      </c>
      <c r="O854">
        <v>6600</v>
      </c>
    </row>
    <row r="855" spans="13:15" x14ac:dyDescent="0.4">
      <c r="M855" t="s">
        <v>872</v>
      </c>
      <c r="N855" t="s">
        <v>431</v>
      </c>
      <c r="O855">
        <v>21600</v>
      </c>
    </row>
    <row r="856" spans="13:15" x14ac:dyDescent="0.4">
      <c r="M856" t="s">
        <v>872</v>
      </c>
      <c r="N856" t="s">
        <v>432</v>
      </c>
      <c r="O856">
        <v>14900</v>
      </c>
    </row>
    <row r="857" spans="13:15" x14ac:dyDescent="0.4">
      <c r="M857" t="s">
        <v>872</v>
      </c>
      <c r="N857" t="s">
        <v>433</v>
      </c>
      <c r="O857">
        <v>6200</v>
      </c>
    </row>
    <row r="858" spans="13:15" x14ac:dyDescent="0.4">
      <c r="M858" t="s">
        <v>872</v>
      </c>
      <c r="N858" t="s">
        <v>434</v>
      </c>
      <c r="O858">
        <v>31900</v>
      </c>
    </row>
    <row r="859" spans="13:15" x14ac:dyDescent="0.4">
      <c r="M859" t="s">
        <v>872</v>
      </c>
      <c r="N859" t="s">
        <v>435</v>
      </c>
      <c r="O859">
        <v>22600</v>
      </c>
    </row>
    <row r="860" spans="13:15" x14ac:dyDescent="0.4">
      <c r="M860" t="s">
        <v>872</v>
      </c>
      <c r="N860" t="s">
        <v>436</v>
      </c>
      <c r="O860">
        <v>13400</v>
      </c>
    </row>
    <row r="861" spans="13:15" x14ac:dyDescent="0.4">
      <c r="M861" t="s">
        <v>872</v>
      </c>
      <c r="N861" t="s">
        <v>437</v>
      </c>
      <c r="O861">
        <v>35900</v>
      </c>
    </row>
    <row r="862" spans="13:15" x14ac:dyDescent="0.4">
      <c r="M862" t="s">
        <v>872</v>
      </c>
      <c r="N862" t="s">
        <v>438</v>
      </c>
      <c r="O862">
        <v>8800</v>
      </c>
    </row>
    <row r="863" spans="13:15" x14ac:dyDescent="0.4">
      <c r="M863" t="s">
        <v>872</v>
      </c>
      <c r="N863" t="s">
        <v>439</v>
      </c>
      <c r="O863">
        <v>21600</v>
      </c>
    </row>
    <row r="864" spans="13:15" x14ac:dyDescent="0.4">
      <c r="M864" t="s">
        <v>872</v>
      </c>
      <c r="N864" t="s">
        <v>440</v>
      </c>
      <c r="O864">
        <v>10200</v>
      </c>
    </row>
    <row r="865" spans="13:15" x14ac:dyDescent="0.4">
      <c r="M865" t="s">
        <v>872</v>
      </c>
      <c r="N865" t="s">
        <v>441</v>
      </c>
      <c r="O865">
        <v>13000</v>
      </c>
    </row>
    <row r="866" spans="13:15" x14ac:dyDescent="0.4">
      <c r="M866" t="s">
        <v>872</v>
      </c>
      <c r="N866" t="s">
        <v>442</v>
      </c>
      <c r="O866">
        <v>18900</v>
      </c>
    </row>
    <row r="867" spans="13:15" x14ac:dyDescent="0.4">
      <c r="M867" t="s">
        <v>872</v>
      </c>
      <c r="N867" t="s">
        <v>443</v>
      </c>
      <c r="O867">
        <v>39700</v>
      </c>
    </row>
    <row r="868" spans="13:15" x14ac:dyDescent="0.4">
      <c r="M868" t="s">
        <v>872</v>
      </c>
      <c r="N868" t="s">
        <v>444</v>
      </c>
      <c r="O868">
        <v>12400</v>
      </c>
    </row>
    <row r="869" spans="13:15" x14ac:dyDescent="0.4">
      <c r="M869" t="s">
        <v>872</v>
      </c>
      <c r="N869" t="s">
        <v>445</v>
      </c>
      <c r="O869">
        <v>12900</v>
      </c>
    </row>
    <row r="870" spans="13:15" x14ac:dyDescent="0.4">
      <c r="M870" t="s">
        <v>872</v>
      </c>
      <c r="N870" t="s">
        <v>446</v>
      </c>
      <c r="O870">
        <v>11700</v>
      </c>
    </row>
    <row r="871" spans="13:15" x14ac:dyDescent="0.4">
      <c r="M871" t="s">
        <v>872</v>
      </c>
      <c r="N871" t="s">
        <v>447</v>
      </c>
      <c r="O871">
        <v>4000</v>
      </c>
    </row>
    <row r="872" spans="13:15" x14ac:dyDescent="0.4">
      <c r="M872" t="s">
        <v>872</v>
      </c>
      <c r="N872" t="s">
        <v>448</v>
      </c>
      <c r="O872">
        <v>37300</v>
      </c>
    </row>
    <row r="873" spans="13:15" x14ac:dyDescent="0.4">
      <c r="M873" t="s">
        <v>872</v>
      </c>
      <c r="N873" t="s">
        <v>449</v>
      </c>
      <c r="O873">
        <v>15500</v>
      </c>
    </row>
    <row r="874" spans="13:15" x14ac:dyDescent="0.4">
      <c r="M874" t="s">
        <v>872</v>
      </c>
      <c r="N874" t="s">
        <v>450</v>
      </c>
      <c r="O874">
        <v>10400</v>
      </c>
    </row>
    <row r="875" spans="13:15" x14ac:dyDescent="0.4">
      <c r="M875" t="s">
        <v>872</v>
      </c>
      <c r="N875" t="s">
        <v>451</v>
      </c>
      <c r="O875">
        <v>50800</v>
      </c>
    </row>
    <row r="876" spans="13:15" x14ac:dyDescent="0.4">
      <c r="M876" t="s">
        <v>872</v>
      </c>
      <c r="N876" t="s">
        <v>452</v>
      </c>
      <c r="O876">
        <v>17500</v>
      </c>
    </row>
    <row r="877" spans="13:15" x14ac:dyDescent="0.4">
      <c r="M877" t="s">
        <v>872</v>
      </c>
      <c r="N877" t="s">
        <v>453</v>
      </c>
      <c r="O877">
        <v>8700</v>
      </c>
    </row>
    <row r="878" spans="13:15" x14ac:dyDescent="0.4">
      <c r="M878" t="s">
        <v>872</v>
      </c>
      <c r="N878" t="s">
        <v>454</v>
      </c>
      <c r="O878">
        <v>57700</v>
      </c>
    </row>
    <row r="879" spans="13:15" x14ac:dyDescent="0.4">
      <c r="M879" t="s">
        <v>872</v>
      </c>
      <c r="N879" t="s">
        <v>455</v>
      </c>
      <c r="O879">
        <v>10400</v>
      </c>
    </row>
    <row r="880" spans="13:15" x14ac:dyDescent="0.4">
      <c r="M880" t="s">
        <v>872</v>
      </c>
      <c r="N880" t="s">
        <v>456</v>
      </c>
      <c r="O880">
        <v>11600</v>
      </c>
    </row>
    <row r="881" spans="13:15" x14ac:dyDescent="0.4">
      <c r="M881" t="s">
        <v>872</v>
      </c>
      <c r="N881" t="s">
        <v>457</v>
      </c>
      <c r="O881">
        <v>5200</v>
      </c>
    </row>
    <row r="882" spans="13:15" x14ac:dyDescent="0.4">
      <c r="M882" t="s">
        <v>872</v>
      </c>
      <c r="N882" t="s">
        <v>458</v>
      </c>
      <c r="O882">
        <v>20900</v>
      </c>
    </row>
    <row r="883" spans="13:15" x14ac:dyDescent="0.4">
      <c r="M883" t="s">
        <v>872</v>
      </c>
      <c r="N883" t="s">
        <v>459</v>
      </c>
      <c r="O883">
        <v>33200</v>
      </c>
    </row>
    <row r="884" spans="13:15" x14ac:dyDescent="0.4">
      <c r="M884" t="s">
        <v>872</v>
      </c>
      <c r="N884" t="s">
        <v>460</v>
      </c>
      <c r="O884">
        <v>15100</v>
      </c>
    </row>
    <row r="885" spans="13:15" x14ac:dyDescent="0.4">
      <c r="M885" t="s">
        <v>872</v>
      </c>
      <c r="N885" t="s">
        <v>461</v>
      </c>
      <c r="O885">
        <v>15600</v>
      </c>
    </row>
    <row r="886" spans="13:15" x14ac:dyDescent="0.4">
      <c r="M886" t="s">
        <v>872</v>
      </c>
      <c r="N886" t="s">
        <v>462</v>
      </c>
      <c r="O886">
        <v>18400</v>
      </c>
    </row>
    <row r="887" spans="13:15" x14ac:dyDescent="0.4">
      <c r="M887" t="s">
        <v>872</v>
      </c>
      <c r="N887" t="s">
        <v>463</v>
      </c>
      <c r="O887">
        <v>47600</v>
      </c>
    </row>
    <row r="888" spans="13:15" x14ac:dyDescent="0.4">
      <c r="M888" t="s">
        <v>872</v>
      </c>
      <c r="N888" t="s">
        <v>464</v>
      </c>
      <c r="O888">
        <v>11000</v>
      </c>
    </row>
    <row r="889" spans="13:15" x14ac:dyDescent="0.4">
      <c r="M889" t="s">
        <v>872</v>
      </c>
      <c r="N889" t="s">
        <v>465</v>
      </c>
      <c r="O889">
        <v>12900</v>
      </c>
    </row>
    <row r="890" spans="13:15" x14ac:dyDescent="0.4">
      <c r="M890" t="s">
        <v>872</v>
      </c>
      <c r="N890" t="s">
        <v>466</v>
      </c>
      <c r="O890">
        <v>7200</v>
      </c>
    </row>
    <row r="891" spans="13:15" x14ac:dyDescent="0.4">
      <c r="M891" t="s">
        <v>872</v>
      </c>
      <c r="N891" t="s">
        <v>467</v>
      </c>
      <c r="O891">
        <v>13000</v>
      </c>
    </row>
    <row r="892" spans="13:15" x14ac:dyDescent="0.4">
      <c r="M892" t="s">
        <v>872</v>
      </c>
      <c r="N892" t="s">
        <v>468</v>
      </c>
      <c r="O892">
        <v>12200</v>
      </c>
    </row>
    <row r="893" spans="13:15" x14ac:dyDescent="0.4">
      <c r="M893" t="s">
        <v>872</v>
      </c>
      <c r="N893" t="s">
        <v>469</v>
      </c>
      <c r="O893">
        <v>6600</v>
      </c>
    </row>
    <row r="894" spans="13:15" x14ac:dyDescent="0.4">
      <c r="M894" t="s">
        <v>872</v>
      </c>
      <c r="N894" t="s">
        <v>470</v>
      </c>
      <c r="O894">
        <v>59100</v>
      </c>
    </row>
    <row r="895" spans="13:15" x14ac:dyDescent="0.4">
      <c r="M895" t="s">
        <v>872</v>
      </c>
      <c r="N895" t="s">
        <v>471</v>
      </c>
      <c r="O895">
        <v>15600</v>
      </c>
    </row>
    <row r="896" spans="13:15" x14ac:dyDescent="0.4">
      <c r="M896" t="s">
        <v>872</v>
      </c>
      <c r="N896" t="s">
        <v>472</v>
      </c>
      <c r="O896">
        <v>15500</v>
      </c>
    </row>
    <row r="897" spans="13:15" x14ac:dyDescent="0.4">
      <c r="M897" t="s">
        <v>872</v>
      </c>
      <c r="N897" t="s">
        <v>473</v>
      </c>
      <c r="O897">
        <v>19000</v>
      </c>
    </row>
    <row r="898" spans="13:15" x14ac:dyDescent="0.4">
      <c r="M898" t="s">
        <v>872</v>
      </c>
      <c r="N898" t="s">
        <v>474</v>
      </c>
      <c r="O898">
        <v>19400</v>
      </c>
    </row>
    <row r="899" spans="13:15" x14ac:dyDescent="0.4">
      <c r="M899" t="s">
        <v>872</v>
      </c>
      <c r="N899" t="s">
        <v>475</v>
      </c>
      <c r="O899">
        <v>18000</v>
      </c>
    </row>
    <row r="900" spans="13:15" x14ac:dyDescent="0.4">
      <c r="M900" t="s">
        <v>872</v>
      </c>
      <c r="N900" t="s">
        <v>476</v>
      </c>
      <c r="O900">
        <v>11200</v>
      </c>
    </row>
    <row r="901" spans="13:15" x14ac:dyDescent="0.4">
      <c r="M901" t="s">
        <v>872</v>
      </c>
      <c r="N901" t="s">
        <v>477</v>
      </c>
      <c r="O901">
        <v>7600</v>
      </c>
    </row>
    <row r="902" spans="13:15" x14ac:dyDescent="0.4">
      <c r="M902" t="s">
        <v>872</v>
      </c>
      <c r="N902" t="s">
        <v>478</v>
      </c>
      <c r="O902">
        <v>7200</v>
      </c>
    </row>
    <row r="903" spans="13:15" x14ac:dyDescent="0.4">
      <c r="M903" t="s">
        <v>872</v>
      </c>
      <c r="N903" t="s">
        <v>479</v>
      </c>
      <c r="O903">
        <v>7400</v>
      </c>
    </row>
    <row r="904" spans="13:15" x14ac:dyDescent="0.4">
      <c r="M904" t="s">
        <v>872</v>
      </c>
      <c r="N904" t="s">
        <v>480</v>
      </c>
      <c r="O904">
        <v>38200</v>
      </c>
    </row>
    <row r="905" spans="13:15" x14ac:dyDescent="0.4">
      <c r="M905" t="s">
        <v>872</v>
      </c>
      <c r="N905" t="s">
        <v>481</v>
      </c>
      <c r="O905">
        <v>26600</v>
      </c>
    </row>
    <row r="906" spans="13:15" x14ac:dyDescent="0.4">
      <c r="M906" t="s">
        <v>872</v>
      </c>
      <c r="N906" t="s">
        <v>482</v>
      </c>
      <c r="O906">
        <v>65600</v>
      </c>
    </row>
    <row r="907" spans="13:15" x14ac:dyDescent="0.4">
      <c r="M907" t="s">
        <v>872</v>
      </c>
      <c r="N907" t="s">
        <v>483</v>
      </c>
      <c r="O907">
        <v>9800</v>
      </c>
    </row>
    <row r="908" spans="13:15" x14ac:dyDescent="0.4">
      <c r="M908" t="s">
        <v>872</v>
      </c>
      <c r="N908" t="s">
        <v>484</v>
      </c>
      <c r="O908">
        <v>44500</v>
      </c>
    </row>
    <row r="909" spans="13:15" x14ac:dyDescent="0.4">
      <c r="M909" t="s">
        <v>872</v>
      </c>
      <c r="N909" t="s">
        <v>485</v>
      </c>
      <c r="O909">
        <v>13200</v>
      </c>
    </row>
    <row r="910" spans="13:15" x14ac:dyDescent="0.4">
      <c r="M910" t="s">
        <v>872</v>
      </c>
      <c r="N910" t="s">
        <v>486</v>
      </c>
      <c r="O910">
        <v>10900</v>
      </c>
    </row>
    <row r="911" spans="13:15" x14ac:dyDescent="0.4">
      <c r="M911" t="s">
        <v>872</v>
      </c>
      <c r="N911" t="s">
        <v>487</v>
      </c>
      <c r="O911">
        <v>7500</v>
      </c>
    </row>
    <row r="912" spans="13:15" x14ac:dyDescent="0.4">
      <c r="M912" t="s">
        <v>872</v>
      </c>
      <c r="N912" t="s">
        <v>488</v>
      </c>
      <c r="O912">
        <v>21100</v>
      </c>
    </row>
    <row r="913" spans="13:15" x14ac:dyDescent="0.4">
      <c r="M913" t="s">
        <v>872</v>
      </c>
      <c r="N913" t="s">
        <v>489</v>
      </c>
      <c r="O913">
        <v>17700</v>
      </c>
    </row>
    <row r="914" spans="13:15" x14ac:dyDescent="0.4">
      <c r="M914" t="s">
        <v>872</v>
      </c>
      <c r="N914" t="s">
        <v>490</v>
      </c>
      <c r="O914">
        <v>6200</v>
      </c>
    </row>
    <row r="915" spans="13:15" x14ac:dyDescent="0.4">
      <c r="M915" t="s">
        <v>872</v>
      </c>
      <c r="N915" t="s">
        <v>491</v>
      </c>
      <c r="O915">
        <v>26200</v>
      </c>
    </row>
    <row r="916" spans="13:15" x14ac:dyDescent="0.4">
      <c r="M916" t="s">
        <v>872</v>
      </c>
      <c r="N916" t="s">
        <v>492</v>
      </c>
      <c r="O916">
        <v>15600</v>
      </c>
    </row>
    <row r="917" spans="13:15" x14ac:dyDescent="0.4">
      <c r="M917" t="s">
        <v>872</v>
      </c>
      <c r="N917" t="s">
        <v>493</v>
      </c>
      <c r="O917">
        <v>20400</v>
      </c>
    </row>
    <row r="918" spans="13:15" x14ac:dyDescent="0.4">
      <c r="M918" t="s">
        <v>872</v>
      </c>
      <c r="N918" t="s">
        <v>494</v>
      </c>
      <c r="O918">
        <v>23200</v>
      </c>
    </row>
    <row r="919" spans="13:15" x14ac:dyDescent="0.4">
      <c r="M919" t="s">
        <v>872</v>
      </c>
      <c r="N919" t="s">
        <v>495</v>
      </c>
      <c r="O919">
        <v>18000</v>
      </c>
    </row>
    <row r="920" spans="13:15" x14ac:dyDescent="0.4">
      <c r="M920" t="s">
        <v>872</v>
      </c>
      <c r="N920" t="s">
        <v>496</v>
      </c>
      <c r="O920">
        <v>16900</v>
      </c>
    </row>
    <row r="921" spans="13:15" x14ac:dyDescent="0.4">
      <c r="M921" t="s">
        <v>872</v>
      </c>
      <c r="N921" t="s">
        <v>497</v>
      </c>
      <c r="O921">
        <v>14900</v>
      </c>
    </row>
    <row r="922" spans="13:15" x14ac:dyDescent="0.4">
      <c r="M922" t="s">
        <v>872</v>
      </c>
      <c r="N922" t="s">
        <v>498</v>
      </c>
      <c r="O922">
        <v>7400</v>
      </c>
    </row>
    <row r="923" spans="13:15" x14ac:dyDescent="0.4">
      <c r="M923" t="s">
        <v>872</v>
      </c>
      <c r="N923" t="s">
        <v>499</v>
      </c>
      <c r="O923">
        <v>16800</v>
      </c>
    </row>
    <row r="924" spans="13:15" x14ac:dyDescent="0.4">
      <c r="M924" t="s">
        <v>872</v>
      </c>
      <c r="N924" t="s">
        <v>500</v>
      </c>
      <c r="O924">
        <v>50500</v>
      </c>
    </row>
    <row r="925" spans="13:15" x14ac:dyDescent="0.4">
      <c r="M925" t="s">
        <v>872</v>
      </c>
      <c r="N925" t="s">
        <v>501</v>
      </c>
      <c r="O925">
        <v>9900</v>
      </c>
    </row>
    <row r="926" spans="13:15" x14ac:dyDescent="0.4">
      <c r="M926" t="s">
        <v>872</v>
      </c>
      <c r="N926" t="s">
        <v>502</v>
      </c>
      <c r="O926">
        <v>9800</v>
      </c>
    </row>
    <row r="927" spans="13:15" x14ac:dyDescent="0.4">
      <c r="M927" t="s">
        <v>872</v>
      </c>
      <c r="N927" t="s">
        <v>503</v>
      </c>
      <c r="O927">
        <v>17500</v>
      </c>
    </row>
    <row r="928" spans="13:15" x14ac:dyDescent="0.4">
      <c r="M928" t="s">
        <v>872</v>
      </c>
      <c r="N928" t="s">
        <v>504</v>
      </c>
      <c r="O928">
        <v>16000</v>
      </c>
    </row>
    <row r="929" spans="13:15" x14ac:dyDescent="0.4">
      <c r="M929" t="s">
        <v>872</v>
      </c>
      <c r="N929" t="s">
        <v>505</v>
      </c>
      <c r="O929">
        <v>7300</v>
      </c>
    </row>
    <row r="930" spans="13:15" x14ac:dyDescent="0.4">
      <c r="M930" t="s">
        <v>872</v>
      </c>
      <c r="N930" t="s">
        <v>506</v>
      </c>
      <c r="O930">
        <v>31800</v>
      </c>
    </row>
    <row r="931" spans="13:15" x14ac:dyDescent="0.4">
      <c r="M931" t="s">
        <v>872</v>
      </c>
      <c r="N931" t="s">
        <v>507</v>
      </c>
      <c r="O931">
        <v>21200</v>
      </c>
    </row>
    <row r="932" spans="13:15" x14ac:dyDescent="0.4">
      <c r="M932" t="s">
        <v>872</v>
      </c>
      <c r="N932" t="s">
        <v>508</v>
      </c>
      <c r="O932">
        <v>8200</v>
      </c>
    </row>
    <row r="933" spans="13:15" x14ac:dyDescent="0.4">
      <c r="M933" t="s">
        <v>872</v>
      </c>
      <c r="N933" t="s">
        <v>509</v>
      </c>
      <c r="O933">
        <v>10600</v>
      </c>
    </row>
    <row r="934" spans="13:15" x14ac:dyDescent="0.4">
      <c r="M934" t="s">
        <v>872</v>
      </c>
      <c r="N934" t="s">
        <v>510</v>
      </c>
      <c r="O934">
        <v>17600</v>
      </c>
    </row>
    <row r="935" spans="13:15" x14ac:dyDescent="0.4">
      <c r="M935" t="s">
        <v>872</v>
      </c>
      <c r="N935" t="s">
        <v>511</v>
      </c>
      <c r="O935">
        <v>5700</v>
      </c>
    </row>
    <row r="936" spans="13:15" x14ac:dyDescent="0.4">
      <c r="M936" t="s">
        <v>872</v>
      </c>
      <c r="N936" t="s">
        <v>512</v>
      </c>
      <c r="O936">
        <v>5500</v>
      </c>
    </row>
    <row r="937" spans="13:15" x14ac:dyDescent="0.4">
      <c r="M937" t="s">
        <v>872</v>
      </c>
      <c r="N937" t="s">
        <v>513</v>
      </c>
      <c r="O937">
        <v>10100</v>
      </c>
    </row>
    <row r="938" spans="13:15" x14ac:dyDescent="0.4">
      <c r="M938" t="s">
        <v>872</v>
      </c>
      <c r="N938" t="s">
        <v>514</v>
      </c>
      <c r="O938">
        <v>27000</v>
      </c>
    </row>
    <row r="939" spans="13:15" x14ac:dyDescent="0.4">
      <c r="M939" t="s">
        <v>872</v>
      </c>
      <c r="N939" t="s">
        <v>515</v>
      </c>
      <c r="O939">
        <v>14600</v>
      </c>
    </row>
    <row r="940" spans="13:15" x14ac:dyDescent="0.4">
      <c r="M940" t="s">
        <v>872</v>
      </c>
      <c r="N940" t="s">
        <v>516</v>
      </c>
      <c r="O940">
        <v>65600</v>
      </c>
    </row>
    <row r="941" spans="13:15" x14ac:dyDescent="0.4">
      <c r="M941" t="s">
        <v>872</v>
      </c>
      <c r="N941" t="s">
        <v>517</v>
      </c>
      <c r="O941">
        <v>5100</v>
      </c>
    </row>
    <row r="942" spans="13:15" x14ac:dyDescent="0.4">
      <c r="M942" t="s">
        <v>872</v>
      </c>
      <c r="N942" t="s">
        <v>518</v>
      </c>
      <c r="O942">
        <v>31400</v>
      </c>
    </row>
    <row r="943" spans="13:15" x14ac:dyDescent="0.4">
      <c r="M943" t="s">
        <v>872</v>
      </c>
      <c r="N943" t="s">
        <v>519</v>
      </c>
      <c r="O943">
        <v>9200</v>
      </c>
    </row>
    <row r="944" spans="13:15" x14ac:dyDescent="0.4">
      <c r="M944" t="s">
        <v>872</v>
      </c>
      <c r="N944" t="s">
        <v>520</v>
      </c>
      <c r="O944">
        <v>9300</v>
      </c>
    </row>
    <row r="945" spans="13:15" x14ac:dyDescent="0.4">
      <c r="M945" t="s">
        <v>872</v>
      </c>
      <c r="N945" t="s">
        <v>521</v>
      </c>
      <c r="O945">
        <v>21400</v>
      </c>
    </row>
    <row r="946" spans="13:15" x14ac:dyDescent="0.4">
      <c r="M946" t="s">
        <v>872</v>
      </c>
      <c r="N946" t="s">
        <v>522</v>
      </c>
      <c r="O946">
        <v>15400</v>
      </c>
    </row>
    <row r="947" spans="13:15" x14ac:dyDescent="0.4">
      <c r="M947" t="s">
        <v>872</v>
      </c>
      <c r="N947" t="s">
        <v>523</v>
      </c>
      <c r="O947">
        <v>13100</v>
      </c>
    </row>
    <row r="948" spans="13:15" x14ac:dyDescent="0.4">
      <c r="M948" t="s">
        <v>872</v>
      </c>
      <c r="N948" t="s">
        <v>524</v>
      </c>
      <c r="O948">
        <v>27200</v>
      </c>
    </row>
    <row r="949" spans="13:15" x14ac:dyDescent="0.4">
      <c r="M949" t="s">
        <v>872</v>
      </c>
      <c r="N949" t="s">
        <v>525</v>
      </c>
      <c r="O949">
        <v>17800</v>
      </c>
    </row>
    <row r="950" spans="13:15" x14ac:dyDescent="0.4">
      <c r="M950" t="s">
        <v>872</v>
      </c>
      <c r="N950" t="s">
        <v>526</v>
      </c>
      <c r="O950">
        <v>9600</v>
      </c>
    </row>
    <row r="951" spans="13:15" x14ac:dyDescent="0.4">
      <c r="M951" t="s">
        <v>872</v>
      </c>
      <c r="N951" t="s">
        <v>527</v>
      </c>
      <c r="O951">
        <v>35000</v>
      </c>
    </row>
    <row r="952" spans="13:15" x14ac:dyDescent="0.4">
      <c r="M952" t="s">
        <v>872</v>
      </c>
      <c r="N952" t="s">
        <v>528</v>
      </c>
      <c r="O952">
        <v>26500</v>
      </c>
    </row>
    <row r="953" spans="13:15" x14ac:dyDescent="0.4">
      <c r="M953" t="s">
        <v>872</v>
      </c>
      <c r="N953" t="s">
        <v>529</v>
      </c>
      <c r="O953">
        <v>6800</v>
      </c>
    </row>
    <row r="954" spans="13:15" x14ac:dyDescent="0.4">
      <c r="M954" t="s">
        <v>872</v>
      </c>
      <c r="N954" t="s">
        <v>530</v>
      </c>
      <c r="O954">
        <v>51700</v>
      </c>
    </row>
    <row r="955" spans="13:15" x14ac:dyDescent="0.4">
      <c r="M955" t="s">
        <v>872</v>
      </c>
      <c r="N955" t="s">
        <v>531</v>
      </c>
      <c r="O955">
        <v>9300</v>
      </c>
    </row>
    <row r="956" spans="13:15" x14ac:dyDescent="0.4">
      <c r="M956" t="s">
        <v>872</v>
      </c>
      <c r="N956" t="s">
        <v>532</v>
      </c>
      <c r="O956">
        <v>10100</v>
      </c>
    </row>
    <row r="957" spans="13:15" x14ac:dyDescent="0.4">
      <c r="M957" t="s">
        <v>872</v>
      </c>
      <c r="N957" t="s">
        <v>533</v>
      </c>
      <c r="O957">
        <v>15500</v>
      </c>
    </row>
    <row r="958" spans="13:15" x14ac:dyDescent="0.4">
      <c r="M958" t="s">
        <v>872</v>
      </c>
      <c r="N958" t="s">
        <v>534</v>
      </c>
      <c r="O958">
        <v>20200</v>
      </c>
    </row>
    <row r="959" spans="13:15" x14ac:dyDescent="0.4">
      <c r="M959" t="s">
        <v>872</v>
      </c>
      <c r="N959" t="s">
        <v>535</v>
      </c>
      <c r="O959">
        <v>29100</v>
      </c>
    </row>
    <row r="960" spans="13:15" x14ac:dyDescent="0.4">
      <c r="M960" t="s">
        <v>872</v>
      </c>
      <c r="N960" t="s">
        <v>536</v>
      </c>
      <c r="O960">
        <v>16000</v>
      </c>
    </row>
    <row r="961" spans="13:15" x14ac:dyDescent="0.4">
      <c r="M961" t="s">
        <v>872</v>
      </c>
      <c r="N961" t="s">
        <v>537</v>
      </c>
      <c r="O961">
        <v>15400</v>
      </c>
    </row>
    <row r="962" spans="13:15" x14ac:dyDescent="0.4">
      <c r="M962" t="s">
        <v>872</v>
      </c>
      <c r="N962" t="s">
        <v>538</v>
      </c>
      <c r="O962">
        <v>17600</v>
      </c>
    </row>
    <row r="963" spans="13:15" x14ac:dyDescent="0.4">
      <c r="M963" t="s">
        <v>872</v>
      </c>
      <c r="N963" t="s">
        <v>539</v>
      </c>
      <c r="O963">
        <v>9200</v>
      </c>
    </row>
    <row r="964" spans="13:15" x14ac:dyDescent="0.4">
      <c r="M964" t="s">
        <v>872</v>
      </c>
      <c r="N964" t="s">
        <v>540</v>
      </c>
      <c r="O964">
        <v>57200</v>
      </c>
    </row>
    <row r="965" spans="13:15" x14ac:dyDescent="0.4">
      <c r="M965" t="s">
        <v>872</v>
      </c>
      <c r="N965" t="s">
        <v>541</v>
      </c>
      <c r="O965">
        <v>10200</v>
      </c>
    </row>
    <row r="966" spans="13:15" x14ac:dyDescent="0.4">
      <c r="M966" t="s">
        <v>872</v>
      </c>
      <c r="N966" t="s">
        <v>542</v>
      </c>
      <c r="O966">
        <v>13000</v>
      </c>
    </row>
    <row r="967" spans="13:15" x14ac:dyDescent="0.4">
      <c r="M967" t="s">
        <v>872</v>
      </c>
      <c r="N967" t="s">
        <v>543</v>
      </c>
      <c r="O967">
        <v>23700</v>
      </c>
    </row>
    <row r="968" spans="13:15" x14ac:dyDescent="0.4">
      <c r="M968" t="s">
        <v>872</v>
      </c>
      <c r="N968" t="s">
        <v>544</v>
      </c>
      <c r="O968">
        <v>31500</v>
      </c>
    </row>
    <row r="969" spans="13:15" x14ac:dyDescent="0.4">
      <c r="M969" t="s">
        <v>872</v>
      </c>
      <c r="N969" t="s">
        <v>727</v>
      </c>
      <c r="O969">
        <v>6500</v>
      </c>
    </row>
    <row r="970" spans="13:15" x14ac:dyDescent="0.4">
      <c r="M970" t="s">
        <v>872</v>
      </c>
      <c r="N970" t="s">
        <v>728</v>
      </c>
      <c r="O970">
        <v>34000</v>
      </c>
    </row>
    <row r="971" spans="13:15" x14ac:dyDescent="0.4">
      <c r="M971" t="s">
        <v>872</v>
      </c>
      <c r="N971" t="s">
        <v>729</v>
      </c>
      <c r="O971">
        <v>36900</v>
      </c>
    </row>
    <row r="972" spans="13:15" x14ac:dyDescent="0.4">
      <c r="M972" t="s">
        <v>872</v>
      </c>
      <c r="N972" t="s">
        <v>730</v>
      </c>
      <c r="O972">
        <v>9300</v>
      </c>
    </row>
    <row r="973" spans="13:15" x14ac:dyDescent="0.4">
      <c r="M973" t="s">
        <v>872</v>
      </c>
      <c r="N973" t="s">
        <v>731</v>
      </c>
      <c r="O973">
        <v>32700</v>
      </c>
    </row>
    <row r="974" spans="13:15" x14ac:dyDescent="0.4">
      <c r="M974" t="s">
        <v>872</v>
      </c>
      <c r="N974" t="s">
        <v>732</v>
      </c>
      <c r="O974">
        <v>21600</v>
      </c>
    </row>
    <row r="975" spans="13:15" x14ac:dyDescent="0.4">
      <c r="M975" t="s">
        <v>872</v>
      </c>
      <c r="N975" t="s">
        <v>733</v>
      </c>
      <c r="O975">
        <v>39300</v>
      </c>
    </row>
    <row r="976" spans="13:15" x14ac:dyDescent="0.4">
      <c r="M976" t="s">
        <v>872</v>
      </c>
      <c r="N976" t="s">
        <v>734</v>
      </c>
      <c r="O976">
        <v>35100</v>
      </c>
    </row>
    <row r="977" spans="13:15" x14ac:dyDescent="0.4">
      <c r="M977" t="s">
        <v>872</v>
      </c>
      <c r="N977" t="s">
        <v>735</v>
      </c>
      <c r="O977">
        <v>21600</v>
      </c>
    </row>
    <row r="978" spans="13:15" x14ac:dyDescent="0.4">
      <c r="M978" t="s">
        <v>872</v>
      </c>
      <c r="N978" t="s">
        <v>736</v>
      </c>
      <c r="O978">
        <v>26000</v>
      </c>
    </row>
    <row r="979" spans="13:15" x14ac:dyDescent="0.4">
      <c r="M979" t="s">
        <v>872</v>
      </c>
      <c r="N979" t="s">
        <v>737</v>
      </c>
      <c r="O979">
        <v>21900</v>
      </c>
    </row>
    <row r="980" spans="13:15" x14ac:dyDescent="0.4">
      <c r="M980" t="s">
        <v>872</v>
      </c>
      <c r="N980" t="s">
        <v>738</v>
      </c>
      <c r="O980">
        <v>34800</v>
      </c>
    </row>
    <row r="981" spans="13:15" x14ac:dyDescent="0.4">
      <c r="M981" t="s">
        <v>872</v>
      </c>
      <c r="N981" t="s">
        <v>739</v>
      </c>
      <c r="O981">
        <v>19100</v>
      </c>
    </row>
    <row r="982" spans="13:15" x14ac:dyDescent="0.4">
      <c r="M982" t="s">
        <v>872</v>
      </c>
      <c r="N982" t="s">
        <v>740</v>
      </c>
      <c r="O982">
        <v>10200</v>
      </c>
    </row>
    <row r="983" spans="13:15" x14ac:dyDescent="0.4">
      <c r="M983" t="s">
        <v>872</v>
      </c>
      <c r="N983" t="s">
        <v>741</v>
      </c>
      <c r="O983">
        <v>37200</v>
      </c>
    </row>
    <row r="984" spans="13:15" x14ac:dyDescent="0.4">
      <c r="M984" t="s">
        <v>872</v>
      </c>
      <c r="N984" t="s">
        <v>742</v>
      </c>
      <c r="O984">
        <v>39300</v>
      </c>
    </row>
    <row r="985" spans="13:15" x14ac:dyDescent="0.4">
      <c r="M985" t="s">
        <v>872</v>
      </c>
      <c r="N985" t="s">
        <v>743</v>
      </c>
      <c r="O985">
        <v>52400</v>
      </c>
    </row>
    <row r="986" spans="13:15" x14ac:dyDescent="0.4">
      <c r="M986" t="s">
        <v>872</v>
      </c>
      <c r="N986" t="s">
        <v>744</v>
      </c>
      <c r="O986">
        <v>20000</v>
      </c>
    </row>
    <row r="987" spans="13:15" x14ac:dyDescent="0.4">
      <c r="M987" t="s">
        <v>872</v>
      </c>
      <c r="N987" t="s">
        <v>745</v>
      </c>
      <c r="O987">
        <v>34300</v>
      </c>
    </row>
    <row r="988" spans="13:15" x14ac:dyDescent="0.4">
      <c r="M988" t="s">
        <v>872</v>
      </c>
      <c r="N988" t="s">
        <v>746</v>
      </c>
      <c r="O988">
        <v>29900</v>
      </c>
    </row>
    <row r="989" spans="13:15" x14ac:dyDescent="0.4">
      <c r="M989" t="s">
        <v>872</v>
      </c>
      <c r="N989" t="s">
        <v>747</v>
      </c>
      <c r="O989">
        <v>34800</v>
      </c>
    </row>
    <row r="990" spans="13:15" x14ac:dyDescent="0.4">
      <c r="M990" t="s">
        <v>872</v>
      </c>
      <c r="N990" t="s">
        <v>748</v>
      </c>
      <c r="O990">
        <v>8100</v>
      </c>
    </row>
    <row r="991" spans="13:15" x14ac:dyDescent="0.4">
      <c r="M991" t="s">
        <v>872</v>
      </c>
      <c r="N991" t="s">
        <v>749</v>
      </c>
      <c r="O991">
        <v>42200</v>
      </c>
    </row>
    <row r="992" spans="13:15" x14ac:dyDescent="0.4">
      <c r="M992" t="s">
        <v>872</v>
      </c>
      <c r="N992" t="s">
        <v>750</v>
      </c>
      <c r="O992">
        <v>44800</v>
      </c>
    </row>
    <row r="993" spans="13:15" x14ac:dyDescent="0.4">
      <c r="M993" t="s">
        <v>872</v>
      </c>
      <c r="N993" t="s">
        <v>751</v>
      </c>
      <c r="O993">
        <v>0</v>
      </c>
    </row>
    <row r="994" spans="13:15" x14ac:dyDescent="0.4">
      <c r="M994" t="s">
        <v>872</v>
      </c>
      <c r="N994" t="s">
        <v>752</v>
      </c>
      <c r="O994">
        <v>0</v>
      </c>
    </row>
    <row r="995" spans="13:15" x14ac:dyDescent="0.4">
      <c r="M995" t="s">
        <v>872</v>
      </c>
      <c r="N995" t="s">
        <v>753</v>
      </c>
      <c r="O995">
        <v>0</v>
      </c>
    </row>
    <row r="996" spans="13:15" x14ac:dyDescent="0.4">
      <c r="M996" t="s">
        <v>872</v>
      </c>
      <c r="N996" t="s">
        <v>754</v>
      </c>
      <c r="O996">
        <v>0</v>
      </c>
    </row>
    <row r="997" spans="13:15" x14ac:dyDescent="0.4">
      <c r="M997" t="s">
        <v>872</v>
      </c>
      <c r="N997" t="s">
        <v>755</v>
      </c>
      <c r="O997">
        <v>0</v>
      </c>
    </row>
    <row r="998" spans="13:15" x14ac:dyDescent="0.4">
      <c r="M998" t="s">
        <v>872</v>
      </c>
      <c r="N998" t="s">
        <v>756</v>
      </c>
      <c r="O998">
        <v>2552500</v>
      </c>
    </row>
    <row r="999" spans="13:15" x14ac:dyDescent="0.4">
      <c r="M999" t="s">
        <v>873</v>
      </c>
      <c r="N999" t="s">
        <v>545</v>
      </c>
      <c r="O999">
        <v>1388900</v>
      </c>
    </row>
    <row r="1000" spans="13:15" x14ac:dyDescent="0.4">
      <c r="M1000" t="s">
        <v>873</v>
      </c>
      <c r="N1000" t="s">
        <v>546</v>
      </c>
      <c r="O1000">
        <v>102200</v>
      </c>
    </row>
    <row r="1001" spans="13:15" x14ac:dyDescent="0.4">
      <c r="M1001" t="s">
        <v>873</v>
      </c>
      <c r="N1001" t="s">
        <v>547</v>
      </c>
      <c r="O1001">
        <v>109200</v>
      </c>
    </row>
    <row r="1002" spans="13:15" x14ac:dyDescent="0.4">
      <c r="M1002" t="s">
        <v>873</v>
      </c>
      <c r="N1002" t="s">
        <v>548</v>
      </c>
      <c r="O1002">
        <v>147900</v>
      </c>
    </row>
    <row r="1003" spans="13:15" x14ac:dyDescent="0.4">
      <c r="M1003" t="s">
        <v>873</v>
      </c>
      <c r="N1003" t="s">
        <v>549</v>
      </c>
      <c r="O1003">
        <v>87500</v>
      </c>
    </row>
    <row r="1004" spans="13:15" x14ac:dyDescent="0.4">
      <c r="M1004" t="s">
        <v>873</v>
      </c>
      <c r="N1004" t="s">
        <v>550</v>
      </c>
      <c r="O1004">
        <v>71800</v>
      </c>
    </row>
    <row r="1005" spans="13:15" x14ac:dyDescent="0.4">
      <c r="M1005" t="s">
        <v>873</v>
      </c>
      <c r="N1005" t="s">
        <v>551</v>
      </c>
      <c r="O1005">
        <v>57600</v>
      </c>
    </row>
    <row r="1006" spans="13:15" x14ac:dyDescent="0.4">
      <c r="M1006" t="s">
        <v>873</v>
      </c>
      <c r="N1006" t="s">
        <v>552</v>
      </c>
      <c r="O1006">
        <v>131200</v>
      </c>
    </row>
    <row r="1007" spans="13:15" x14ac:dyDescent="0.4">
      <c r="M1007" t="s">
        <v>873</v>
      </c>
      <c r="N1007" t="s">
        <v>553</v>
      </c>
      <c r="O1007">
        <v>186800</v>
      </c>
    </row>
    <row r="1008" spans="13:15" x14ac:dyDescent="0.4">
      <c r="M1008" t="s">
        <v>873</v>
      </c>
      <c r="N1008" t="s">
        <v>554</v>
      </c>
      <c r="O1008">
        <v>68800</v>
      </c>
    </row>
    <row r="1009" spans="13:15" x14ac:dyDescent="0.4">
      <c r="M1009" t="s">
        <v>873</v>
      </c>
      <c r="N1009" t="s">
        <v>555</v>
      </c>
      <c r="O1009">
        <v>49700</v>
      </c>
    </row>
    <row r="1010" spans="13:15" x14ac:dyDescent="0.4">
      <c r="M1010" t="s">
        <v>873</v>
      </c>
      <c r="N1010" t="s">
        <v>556</v>
      </c>
      <c r="O1010">
        <v>45900</v>
      </c>
    </row>
    <row r="1011" spans="13:15" x14ac:dyDescent="0.4">
      <c r="M1011" t="s">
        <v>873</v>
      </c>
      <c r="N1011" t="s">
        <v>557</v>
      </c>
      <c r="O1011">
        <v>62300</v>
      </c>
    </row>
    <row r="1012" spans="13:15" x14ac:dyDescent="0.4">
      <c r="M1012" t="s">
        <v>873</v>
      </c>
      <c r="N1012" t="s">
        <v>558</v>
      </c>
      <c r="O1012">
        <v>58000</v>
      </c>
    </row>
    <row r="1013" spans="13:15" x14ac:dyDescent="0.4">
      <c r="M1013" t="s">
        <v>873</v>
      </c>
      <c r="N1013" t="s">
        <v>559</v>
      </c>
      <c r="O1013">
        <v>228500</v>
      </c>
    </row>
    <row r="1014" spans="13:15" x14ac:dyDescent="0.4">
      <c r="M1014" t="s">
        <v>873</v>
      </c>
      <c r="N1014" t="s">
        <v>560</v>
      </c>
      <c r="O1014">
        <v>55400</v>
      </c>
    </row>
    <row r="1015" spans="13:15" x14ac:dyDescent="0.4">
      <c r="M1015" t="s">
        <v>873</v>
      </c>
      <c r="N1015" t="s">
        <v>561</v>
      </c>
      <c r="O1015">
        <v>47300</v>
      </c>
    </row>
    <row r="1016" spans="13:15" x14ac:dyDescent="0.4">
      <c r="M1016" t="s">
        <v>873</v>
      </c>
      <c r="N1016" t="s">
        <v>562</v>
      </c>
      <c r="O1016">
        <v>37900</v>
      </c>
    </row>
    <row r="1017" spans="13:15" x14ac:dyDescent="0.4">
      <c r="M1017" t="s">
        <v>873</v>
      </c>
      <c r="N1017" t="s">
        <v>563</v>
      </c>
      <c r="O1017">
        <v>63500</v>
      </c>
    </row>
    <row r="1018" spans="13:15" x14ac:dyDescent="0.4">
      <c r="M1018" t="s">
        <v>873</v>
      </c>
      <c r="N1018" t="s">
        <v>564</v>
      </c>
      <c r="O1018">
        <v>60100</v>
      </c>
    </row>
    <row r="1019" spans="13:15" x14ac:dyDescent="0.4">
      <c r="M1019" t="s">
        <v>873</v>
      </c>
      <c r="N1019" t="s">
        <v>565</v>
      </c>
      <c r="O1019">
        <v>37700</v>
      </c>
    </row>
    <row r="1020" spans="13:15" x14ac:dyDescent="0.4">
      <c r="M1020" t="s">
        <v>873</v>
      </c>
      <c r="N1020" t="s">
        <v>566</v>
      </c>
      <c r="O1020">
        <v>43800</v>
      </c>
    </row>
    <row r="1021" spans="13:15" x14ac:dyDescent="0.4">
      <c r="M1021" t="s">
        <v>873</v>
      </c>
      <c r="N1021" t="s">
        <v>567</v>
      </c>
      <c r="O1021">
        <v>45600</v>
      </c>
    </row>
    <row r="1022" spans="13:15" x14ac:dyDescent="0.4">
      <c r="M1022" t="s">
        <v>873</v>
      </c>
      <c r="N1022" t="s">
        <v>568</v>
      </c>
      <c r="O1022">
        <v>30700</v>
      </c>
    </row>
    <row r="1023" spans="13:15" x14ac:dyDescent="0.4">
      <c r="M1023" t="s">
        <v>873</v>
      </c>
      <c r="N1023" t="s">
        <v>569</v>
      </c>
      <c r="O1023">
        <v>28000</v>
      </c>
    </row>
    <row r="1024" spans="13:15" x14ac:dyDescent="0.4">
      <c r="M1024" t="s">
        <v>873</v>
      </c>
      <c r="N1024" t="s">
        <v>570</v>
      </c>
      <c r="O1024">
        <v>49500</v>
      </c>
    </row>
    <row r="1025" spans="13:15" x14ac:dyDescent="0.4">
      <c r="M1025" t="s">
        <v>873</v>
      </c>
      <c r="N1025" t="s">
        <v>571</v>
      </c>
      <c r="O1025">
        <v>29100</v>
      </c>
    </row>
    <row r="1026" spans="13:15" x14ac:dyDescent="0.4">
      <c r="M1026" t="s">
        <v>873</v>
      </c>
      <c r="N1026" t="s">
        <v>572</v>
      </c>
      <c r="O1026">
        <v>39200</v>
      </c>
    </row>
    <row r="1027" spans="13:15" x14ac:dyDescent="0.4">
      <c r="M1027" t="s">
        <v>873</v>
      </c>
      <c r="N1027" t="s">
        <v>573</v>
      </c>
      <c r="O1027">
        <v>19400</v>
      </c>
    </row>
    <row r="1028" spans="13:15" x14ac:dyDescent="0.4">
      <c r="M1028" t="s">
        <v>873</v>
      </c>
      <c r="N1028" t="s">
        <v>574</v>
      </c>
      <c r="O1028">
        <v>36300</v>
      </c>
    </row>
    <row r="1029" spans="13:15" x14ac:dyDescent="0.4">
      <c r="M1029" t="s">
        <v>873</v>
      </c>
      <c r="N1029" t="s">
        <v>575</v>
      </c>
      <c r="O1029">
        <v>22900</v>
      </c>
    </row>
    <row r="1030" spans="13:15" x14ac:dyDescent="0.4">
      <c r="M1030" t="s">
        <v>873</v>
      </c>
      <c r="N1030" t="s">
        <v>576</v>
      </c>
      <c r="O1030">
        <v>36000</v>
      </c>
    </row>
    <row r="1031" spans="13:15" x14ac:dyDescent="0.4">
      <c r="M1031" t="s">
        <v>873</v>
      </c>
      <c r="N1031" t="s">
        <v>577</v>
      </c>
      <c r="O1031">
        <v>35300</v>
      </c>
    </row>
    <row r="1032" spans="13:15" x14ac:dyDescent="0.4">
      <c r="M1032" t="s">
        <v>873</v>
      </c>
      <c r="N1032" t="s">
        <v>578</v>
      </c>
      <c r="O1032">
        <v>26300</v>
      </c>
    </row>
    <row r="1033" spans="13:15" x14ac:dyDescent="0.4">
      <c r="M1033" t="s">
        <v>873</v>
      </c>
      <c r="N1033" t="s">
        <v>579</v>
      </c>
      <c r="O1033">
        <v>23600</v>
      </c>
    </row>
    <row r="1034" spans="13:15" x14ac:dyDescent="0.4">
      <c r="M1034" t="s">
        <v>873</v>
      </c>
      <c r="N1034" t="s">
        <v>580</v>
      </c>
      <c r="O1034">
        <v>76600</v>
      </c>
    </row>
    <row r="1035" spans="13:15" x14ac:dyDescent="0.4">
      <c r="M1035" t="s">
        <v>873</v>
      </c>
      <c r="N1035" t="s">
        <v>581</v>
      </c>
      <c r="O1035">
        <v>61700</v>
      </c>
    </row>
    <row r="1036" spans="13:15" x14ac:dyDescent="0.4">
      <c r="M1036" t="s">
        <v>873</v>
      </c>
      <c r="N1036" t="s">
        <v>582</v>
      </c>
      <c r="O1036">
        <v>62900</v>
      </c>
    </row>
    <row r="1037" spans="13:15" x14ac:dyDescent="0.4">
      <c r="M1037" t="s">
        <v>873</v>
      </c>
      <c r="N1037" t="s">
        <v>583</v>
      </c>
      <c r="O1037">
        <v>34200</v>
      </c>
    </row>
    <row r="1038" spans="13:15" x14ac:dyDescent="0.4">
      <c r="M1038" t="s">
        <v>873</v>
      </c>
      <c r="N1038" t="s">
        <v>584</v>
      </c>
      <c r="O1038">
        <v>75200</v>
      </c>
    </row>
    <row r="1039" spans="13:15" x14ac:dyDescent="0.4">
      <c r="M1039" t="s">
        <v>873</v>
      </c>
      <c r="N1039" t="s">
        <v>585</v>
      </c>
      <c r="O1039">
        <v>47800</v>
      </c>
    </row>
    <row r="1040" spans="13:15" x14ac:dyDescent="0.4">
      <c r="M1040" t="s">
        <v>873</v>
      </c>
      <c r="N1040" t="s">
        <v>586</v>
      </c>
      <c r="O1040">
        <v>82000</v>
      </c>
    </row>
    <row r="1041" spans="13:15" x14ac:dyDescent="0.4">
      <c r="M1041" t="s">
        <v>873</v>
      </c>
      <c r="N1041" t="s">
        <v>587</v>
      </c>
      <c r="O1041">
        <v>54600</v>
      </c>
    </row>
    <row r="1042" spans="13:15" x14ac:dyDescent="0.4">
      <c r="M1042" t="s">
        <v>873</v>
      </c>
      <c r="N1042" t="s">
        <v>588</v>
      </c>
      <c r="O1042">
        <v>43700</v>
      </c>
    </row>
    <row r="1043" spans="13:15" x14ac:dyDescent="0.4">
      <c r="M1043" t="s">
        <v>873</v>
      </c>
      <c r="N1043" t="s">
        <v>589</v>
      </c>
      <c r="O1043">
        <v>32800</v>
      </c>
    </row>
    <row r="1044" spans="13:15" x14ac:dyDescent="0.4">
      <c r="M1044" t="s">
        <v>873</v>
      </c>
      <c r="N1044" t="s">
        <v>590</v>
      </c>
      <c r="O1044">
        <v>19400</v>
      </c>
    </row>
    <row r="1045" spans="13:15" x14ac:dyDescent="0.4">
      <c r="M1045" t="s">
        <v>873</v>
      </c>
      <c r="N1045" t="s">
        <v>591</v>
      </c>
      <c r="O1045">
        <v>24200</v>
      </c>
    </row>
    <row r="1046" spans="13:15" x14ac:dyDescent="0.4">
      <c r="M1046" t="s">
        <v>873</v>
      </c>
      <c r="N1046" t="s">
        <v>592</v>
      </c>
      <c r="O1046">
        <v>41100</v>
      </c>
    </row>
    <row r="1047" spans="13:15" x14ac:dyDescent="0.4">
      <c r="M1047" t="s">
        <v>873</v>
      </c>
      <c r="N1047" t="s">
        <v>593</v>
      </c>
      <c r="O1047">
        <v>26800</v>
      </c>
    </row>
    <row r="1048" spans="13:15" x14ac:dyDescent="0.4">
      <c r="M1048" t="s">
        <v>873</v>
      </c>
      <c r="N1048" t="s">
        <v>594</v>
      </c>
      <c r="O1048">
        <v>32200</v>
      </c>
    </row>
    <row r="1049" spans="13:15" x14ac:dyDescent="0.4">
      <c r="M1049" t="s">
        <v>873</v>
      </c>
      <c r="N1049" t="s">
        <v>595</v>
      </c>
      <c r="O1049">
        <v>24500</v>
      </c>
    </row>
    <row r="1050" spans="13:15" x14ac:dyDescent="0.4">
      <c r="M1050" t="s">
        <v>873</v>
      </c>
      <c r="N1050" t="s">
        <v>596</v>
      </c>
      <c r="O1050">
        <v>21800</v>
      </c>
    </row>
    <row r="1051" spans="13:15" x14ac:dyDescent="0.4">
      <c r="M1051" t="s">
        <v>873</v>
      </c>
      <c r="N1051" t="s">
        <v>597</v>
      </c>
      <c r="O1051">
        <v>18500</v>
      </c>
    </row>
    <row r="1052" spans="13:15" x14ac:dyDescent="0.4">
      <c r="M1052" t="s">
        <v>873</v>
      </c>
      <c r="N1052" t="s">
        <v>598</v>
      </c>
      <c r="O1052">
        <v>31600</v>
      </c>
    </row>
    <row r="1053" spans="13:15" x14ac:dyDescent="0.4">
      <c r="M1053" t="s">
        <v>873</v>
      </c>
      <c r="N1053" t="s">
        <v>599</v>
      </c>
      <c r="O1053">
        <v>71000</v>
      </c>
    </row>
    <row r="1054" spans="13:15" x14ac:dyDescent="0.4">
      <c r="M1054" t="s">
        <v>873</v>
      </c>
      <c r="N1054" t="s">
        <v>600</v>
      </c>
      <c r="O1054">
        <v>22700</v>
      </c>
    </row>
    <row r="1055" spans="13:15" x14ac:dyDescent="0.4">
      <c r="M1055" t="s">
        <v>873</v>
      </c>
      <c r="N1055" t="s">
        <v>601</v>
      </c>
      <c r="O1055">
        <v>25000</v>
      </c>
    </row>
    <row r="1056" spans="13:15" x14ac:dyDescent="0.4">
      <c r="M1056" t="s">
        <v>873</v>
      </c>
      <c r="N1056" t="s">
        <v>602</v>
      </c>
      <c r="O1056">
        <v>30100</v>
      </c>
    </row>
    <row r="1057" spans="13:15" x14ac:dyDescent="0.4">
      <c r="M1057" t="s">
        <v>873</v>
      </c>
      <c r="N1057" t="s">
        <v>603</v>
      </c>
      <c r="O1057">
        <v>24600</v>
      </c>
    </row>
    <row r="1058" spans="13:15" x14ac:dyDescent="0.4">
      <c r="M1058" t="s">
        <v>873</v>
      </c>
      <c r="N1058" t="s">
        <v>604</v>
      </c>
      <c r="O1058">
        <v>49000</v>
      </c>
    </row>
    <row r="1059" spans="13:15" x14ac:dyDescent="0.4">
      <c r="M1059" t="s">
        <v>873</v>
      </c>
      <c r="N1059" t="s">
        <v>605</v>
      </c>
      <c r="O1059">
        <v>37300</v>
      </c>
    </row>
    <row r="1060" spans="13:15" x14ac:dyDescent="0.4">
      <c r="M1060" t="s">
        <v>873</v>
      </c>
      <c r="N1060" t="s">
        <v>606</v>
      </c>
      <c r="O1060">
        <v>25600</v>
      </c>
    </row>
    <row r="1061" spans="13:15" x14ac:dyDescent="0.4">
      <c r="M1061" t="s">
        <v>873</v>
      </c>
      <c r="N1061" t="s">
        <v>607</v>
      </c>
      <c r="O1061">
        <v>14600</v>
      </c>
    </row>
    <row r="1062" spans="13:15" x14ac:dyDescent="0.4">
      <c r="M1062" t="s">
        <v>873</v>
      </c>
      <c r="N1062" t="s">
        <v>608</v>
      </c>
      <c r="O1062">
        <v>14300</v>
      </c>
    </row>
    <row r="1063" spans="13:15" x14ac:dyDescent="0.4">
      <c r="M1063" t="s">
        <v>873</v>
      </c>
      <c r="N1063" t="s">
        <v>609</v>
      </c>
      <c r="O1063">
        <v>12300</v>
      </c>
    </row>
    <row r="1064" spans="13:15" x14ac:dyDescent="0.4">
      <c r="M1064" t="s">
        <v>873</v>
      </c>
      <c r="N1064" t="s">
        <v>610</v>
      </c>
      <c r="O1064">
        <v>6300</v>
      </c>
    </row>
    <row r="1065" spans="13:15" x14ac:dyDescent="0.4">
      <c r="M1065" t="s">
        <v>873</v>
      </c>
      <c r="N1065" t="s">
        <v>611</v>
      </c>
      <c r="O1065">
        <v>21600</v>
      </c>
    </row>
    <row r="1066" spans="13:15" x14ac:dyDescent="0.4">
      <c r="M1066" t="s">
        <v>873</v>
      </c>
      <c r="N1066" t="s">
        <v>612</v>
      </c>
      <c r="O1066">
        <v>30000</v>
      </c>
    </row>
    <row r="1067" spans="13:15" x14ac:dyDescent="0.4">
      <c r="M1067" t="s">
        <v>873</v>
      </c>
      <c r="N1067" t="s">
        <v>613</v>
      </c>
      <c r="O1067">
        <v>16700</v>
      </c>
    </row>
    <row r="1068" spans="13:15" x14ac:dyDescent="0.4">
      <c r="M1068" t="s">
        <v>873</v>
      </c>
      <c r="N1068" t="s">
        <v>614</v>
      </c>
      <c r="O1068">
        <v>7100</v>
      </c>
    </row>
    <row r="1069" spans="13:15" x14ac:dyDescent="0.4">
      <c r="M1069" t="s">
        <v>873</v>
      </c>
      <c r="N1069" t="s">
        <v>615</v>
      </c>
      <c r="O1069">
        <v>29600</v>
      </c>
    </row>
    <row r="1070" spans="13:15" x14ac:dyDescent="0.4">
      <c r="M1070" t="s">
        <v>873</v>
      </c>
      <c r="N1070" t="s">
        <v>616</v>
      </c>
      <c r="O1070">
        <v>14300</v>
      </c>
    </row>
    <row r="1071" spans="13:15" x14ac:dyDescent="0.4">
      <c r="M1071" t="s">
        <v>873</v>
      </c>
      <c r="N1071" t="s">
        <v>617</v>
      </c>
      <c r="O1071">
        <v>20200</v>
      </c>
    </row>
    <row r="1072" spans="13:15" x14ac:dyDescent="0.4">
      <c r="M1072" t="s">
        <v>873</v>
      </c>
      <c r="N1072" t="s">
        <v>618</v>
      </c>
      <c r="O1072">
        <v>11600</v>
      </c>
    </row>
    <row r="1073" spans="13:15" x14ac:dyDescent="0.4">
      <c r="M1073" t="s">
        <v>873</v>
      </c>
      <c r="N1073" t="s">
        <v>619</v>
      </c>
      <c r="O1073">
        <v>15900</v>
      </c>
    </row>
    <row r="1074" spans="13:15" x14ac:dyDescent="0.4">
      <c r="M1074" t="s">
        <v>873</v>
      </c>
      <c r="N1074" t="s">
        <v>620</v>
      </c>
      <c r="O1074">
        <v>17800</v>
      </c>
    </row>
    <row r="1075" spans="13:15" x14ac:dyDescent="0.4">
      <c r="M1075" t="s">
        <v>873</v>
      </c>
      <c r="N1075" t="s">
        <v>621</v>
      </c>
      <c r="O1075">
        <v>10800</v>
      </c>
    </row>
    <row r="1076" spans="13:15" x14ac:dyDescent="0.4">
      <c r="M1076" t="s">
        <v>873</v>
      </c>
      <c r="N1076" t="s">
        <v>622</v>
      </c>
      <c r="O1076">
        <v>12700</v>
      </c>
    </row>
    <row r="1077" spans="13:15" x14ac:dyDescent="0.4">
      <c r="M1077" t="s">
        <v>873</v>
      </c>
      <c r="N1077" t="s">
        <v>623</v>
      </c>
      <c r="O1077">
        <v>13800</v>
      </c>
    </row>
    <row r="1078" spans="13:15" x14ac:dyDescent="0.4">
      <c r="M1078" t="s">
        <v>873</v>
      </c>
      <c r="N1078" t="s">
        <v>624</v>
      </c>
      <c r="O1078">
        <v>15900</v>
      </c>
    </row>
    <row r="1079" spans="13:15" x14ac:dyDescent="0.4">
      <c r="M1079" t="s">
        <v>873</v>
      </c>
      <c r="N1079" t="s">
        <v>625</v>
      </c>
      <c r="O1079">
        <v>10900</v>
      </c>
    </row>
    <row r="1080" spans="13:15" x14ac:dyDescent="0.4">
      <c r="M1080" t="s">
        <v>873</v>
      </c>
      <c r="N1080" t="s">
        <v>626</v>
      </c>
      <c r="O1080">
        <v>9800</v>
      </c>
    </row>
    <row r="1081" spans="13:15" x14ac:dyDescent="0.4">
      <c r="M1081" t="s">
        <v>873</v>
      </c>
      <c r="N1081" t="s">
        <v>627</v>
      </c>
      <c r="O1081">
        <v>9500</v>
      </c>
    </row>
    <row r="1082" spans="13:15" x14ac:dyDescent="0.4">
      <c r="M1082" t="s">
        <v>873</v>
      </c>
      <c r="N1082" t="s">
        <v>628</v>
      </c>
      <c r="O1082">
        <v>14400</v>
      </c>
    </row>
    <row r="1083" spans="13:15" x14ac:dyDescent="0.4">
      <c r="M1083" t="s">
        <v>873</v>
      </c>
      <c r="N1083" t="s">
        <v>629</v>
      </c>
      <c r="O1083">
        <v>21900</v>
      </c>
    </row>
    <row r="1084" spans="13:15" x14ac:dyDescent="0.4">
      <c r="M1084" t="s">
        <v>873</v>
      </c>
      <c r="N1084" t="s">
        <v>630</v>
      </c>
      <c r="O1084">
        <v>8800</v>
      </c>
    </row>
    <row r="1085" spans="13:15" x14ac:dyDescent="0.4">
      <c r="M1085" t="s">
        <v>873</v>
      </c>
      <c r="N1085" t="s">
        <v>631</v>
      </c>
      <c r="O1085">
        <v>33700</v>
      </c>
    </row>
    <row r="1086" spans="13:15" x14ac:dyDescent="0.4">
      <c r="M1086" t="s">
        <v>873</v>
      </c>
      <c r="N1086" t="s">
        <v>632</v>
      </c>
      <c r="O1086">
        <v>8500</v>
      </c>
    </row>
    <row r="1087" spans="13:15" x14ac:dyDescent="0.4">
      <c r="M1087" t="s">
        <v>873</v>
      </c>
      <c r="N1087" t="s">
        <v>633</v>
      </c>
      <c r="O1087">
        <v>9500</v>
      </c>
    </row>
    <row r="1088" spans="13:15" x14ac:dyDescent="0.4">
      <c r="M1088" t="s">
        <v>873</v>
      </c>
      <c r="N1088" t="s">
        <v>634</v>
      </c>
      <c r="O1088">
        <v>14400</v>
      </c>
    </row>
    <row r="1089" spans="13:15" x14ac:dyDescent="0.4">
      <c r="M1089" t="s">
        <v>873</v>
      </c>
      <c r="N1089" t="s">
        <v>635</v>
      </c>
      <c r="O1089">
        <v>16800</v>
      </c>
    </row>
    <row r="1090" spans="13:15" x14ac:dyDescent="0.4">
      <c r="M1090" t="s">
        <v>873</v>
      </c>
      <c r="N1090" t="s">
        <v>636</v>
      </c>
      <c r="O1090">
        <v>15300</v>
      </c>
    </row>
    <row r="1091" spans="13:15" x14ac:dyDescent="0.4">
      <c r="M1091" t="s">
        <v>873</v>
      </c>
      <c r="N1091" t="s">
        <v>637</v>
      </c>
      <c r="O1091">
        <v>6400</v>
      </c>
    </row>
    <row r="1092" spans="13:15" x14ac:dyDescent="0.4">
      <c r="M1092" t="s">
        <v>873</v>
      </c>
      <c r="N1092" t="s">
        <v>638</v>
      </c>
      <c r="O1092">
        <v>4800</v>
      </c>
    </row>
    <row r="1093" spans="13:15" x14ac:dyDescent="0.4">
      <c r="M1093" t="s">
        <v>873</v>
      </c>
      <c r="N1093" t="s">
        <v>639</v>
      </c>
      <c r="O1093">
        <v>13400</v>
      </c>
    </row>
    <row r="1094" spans="13:15" x14ac:dyDescent="0.4">
      <c r="M1094" t="s">
        <v>873</v>
      </c>
      <c r="N1094" t="s">
        <v>640</v>
      </c>
      <c r="O1094">
        <v>9700</v>
      </c>
    </row>
    <row r="1095" spans="13:15" x14ac:dyDescent="0.4">
      <c r="M1095" t="s">
        <v>873</v>
      </c>
      <c r="N1095" t="s">
        <v>641</v>
      </c>
      <c r="O1095">
        <v>11200</v>
      </c>
    </row>
    <row r="1096" spans="13:15" x14ac:dyDescent="0.4">
      <c r="M1096" t="s">
        <v>873</v>
      </c>
      <c r="N1096" t="s">
        <v>642</v>
      </c>
      <c r="O1096">
        <v>15000</v>
      </c>
    </row>
    <row r="1097" spans="13:15" x14ac:dyDescent="0.4">
      <c r="M1097" t="s">
        <v>873</v>
      </c>
      <c r="N1097" t="s">
        <v>643</v>
      </c>
      <c r="O1097">
        <v>11900</v>
      </c>
    </row>
    <row r="1098" spans="13:15" x14ac:dyDescent="0.4">
      <c r="M1098" t="s">
        <v>873</v>
      </c>
      <c r="N1098" t="s">
        <v>644</v>
      </c>
      <c r="O1098">
        <v>9400</v>
      </c>
    </row>
    <row r="1099" spans="13:15" x14ac:dyDescent="0.4">
      <c r="M1099" t="s">
        <v>873</v>
      </c>
      <c r="N1099" t="s">
        <v>645</v>
      </c>
      <c r="O1099">
        <v>9600</v>
      </c>
    </row>
    <row r="1100" spans="13:15" x14ac:dyDescent="0.4">
      <c r="M1100" t="s">
        <v>873</v>
      </c>
      <c r="N1100" t="s">
        <v>646</v>
      </c>
      <c r="O1100">
        <v>6500</v>
      </c>
    </row>
    <row r="1101" spans="13:15" x14ac:dyDescent="0.4">
      <c r="M1101" t="s">
        <v>873</v>
      </c>
      <c r="N1101" t="s">
        <v>647</v>
      </c>
      <c r="O1101">
        <v>11100</v>
      </c>
    </row>
    <row r="1102" spans="13:15" x14ac:dyDescent="0.4">
      <c r="M1102" t="s">
        <v>873</v>
      </c>
      <c r="N1102" t="s">
        <v>648</v>
      </c>
      <c r="O1102">
        <v>6800</v>
      </c>
    </row>
    <row r="1103" spans="13:15" x14ac:dyDescent="0.4">
      <c r="M1103" t="s">
        <v>873</v>
      </c>
      <c r="N1103" t="s">
        <v>649</v>
      </c>
      <c r="O1103">
        <v>5800</v>
      </c>
    </row>
    <row r="1104" spans="13:15" x14ac:dyDescent="0.4">
      <c r="M1104" t="s">
        <v>873</v>
      </c>
      <c r="N1104" t="s">
        <v>650</v>
      </c>
      <c r="O1104">
        <v>19600</v>
      </c>
    </row>
    <row r="1105" spans="13:15" x14ac:dyDescent="0.4">
      <c r="M1105" t="s">
        <v>873</v>
      </c>
      <c r="N1105" t="s">
        <v>651</v>
      </c>
      <c r="O1105">
        <v>16000</v>
      </c>
    </row>
    <row r="1106" spans="13:15" x14ac:dyDescent="0.4">
      <c r="M1106" t="s">
        <v>873</v>
      </c>
      <c r="N1106" t="s">
        <v>652</v>
      </c>
      <c r="O1106">
        <v>9200</v>
      </c>
    </row>
    <row r="1107" spans="13:15" x14ac:dyDescent="0.4">
      <c r="M1107" t="s">
        <v>873</v>
      </c>
      <c r="N1107" t="s">
        <v>653</v>
      </c>
      <c r="O1107">
        <v>12600</v>
      </c>
    </row>
    <row r="1108" spans="13:15" x14ac:dyDescent="0.4">
      <c r="M1108" t="s">
        <v>873</v>
      </c>
      <c r="N1108" t="s">
        <v>654</v>
      </c>
      <c r="O1108">
        <v>9400</v>
      </c>
    </row>
    <row r="1109" spans="13:15" x14ac:dyDescent="0.4">
      <c r="M1109" t="s">
        <v>873</v>
      </c>
      <c r="N1109" t="s">
        <v>655</v>
      </c>
      <c r="O1109">
        <v>5100</v>
      </c>
    </row>
    <row r="1110" spans="13:15" x14ac:dyDescent="0.4">
      <c r="M1110" t="s">
        <v>873</v>
      </c>
      <c r="N1110" t="s">
        <v>656</v>
      </c>
      <c r="O1110">
        <v>12000</v>
      </c>
    </row>
    <row r="1111" spans="13:15" x14ac:dyDescent="0.4">
      <c r="M1111" t="s">
        <v>873</v>
      </c>
      <c r="N1111" t="s">
        <v>657</v>
      </c>
      <c r="O1111">
        <v>4100</v>
      </c>
    </row>
    <row r="1112" spans="13:15" x14ac:dyDescent="0.4">
      <c r="M1112" t="s">
        <v>873</v>
      </c>
      <c r="N1112" t="s">
        <v>658</v>
      </c>
      <c r="O1112">
        <v>101600</v>
      </c>
    </row>
    <row r="1113" spans="13:15" x14ac:dyDescent="0.4">
      <c r="M1113" t="s">
        <v>873</v>
      </c>
      <c r="N1113" t="s">
        <v>659</v>
      </c>
      <c r="O1113">
        <v>15300</v>
      </c>
    </row>
    <row r="1114" spans="13:15" x14ac:dyDescent="0.4">
      <c r="M1114" t="s">
        <v>873</v>
      </c>
      <c r="N1114" t="s">
        <v>660</v>
      </c>
      <c r="O1114">
        <v>23000</v>
      </c>
    </row>
    <row r="1115" spans="13:15" x14ac:dyDescent="0.4">
      <c r="M1115" t="s">
        <v>873</v>
      </c>
      <c r="N1115" t="s">
        <v>661</v>
      </c>
      <c r="O1115">
        <v>9500</v>
      </c>
    </row>
    <row r="1116" spans="13:15" x14ac:dyDescent="0.4">
      <c r="M1116" t="s">
        <v>873</v>
      </c>
      <c r="N1116" t="s">
        <v>662</v>
      </c>
      <c r="O1116">
        <v>27700</v>
      </c>
    </row>
    <row r="1117" spans="13:15" x14ac:dyDescent="0.4">
      <c r="M1117" t="s">
        <v>873</v>
      </c>
      <c r="N1117" t="s">
        <v>663</v>
      </c>
      <c r="O1117">
        <v>11600</v>
      </c>
    </row>
    <row r="1118" spans="13:15" x14ac:dyDescent="0.4">
      <c r="M1118" t="s">
        <v>873</v>
      </c>
      <c r="N1118" t="s">
        <v>664</v>
      </c>
      <c r="O1118">
        <v>13000</v>
      </c>
    </row>
    <row r="1119" spans="13:15" x14ac:dyDescent="0.4">
      <c r="M1119" t="s">
        <v>873</v>
      </c>
      <c r="N1119" t="s">
        <v>665</v>
      </c>
      <c r="O1119">
        <v>12900</v>
      </c>
    </row>
    <row r="1120" spans="13:15" x14ac:dyDescent="0.4">
      <c r="M1120" t="s">
        <v>873</v>
      </c>
      <c r="N1120" t="s">
        <v>666</v>
      </c>
      <c r="O1120">
        <v>9400</v>
      </c>
    </row>
    <row r="1121" spans="13:15" x14ac:dyDescent="0.4">
      <c r="M1121" t="s">
        <v>873</v>
      </c>
      <c r="N1121" t="s">
        <v>667</v>
      </c>
      <c r="O1121">
        <v>17600</v>
      </c>
    </row>
    <row r="1122" spans="13:15" x14ac:dyDescent="0.4">
      <c r="M1122" t="s">
        <v>873</v>
      </c>
      <c r="N1122" t="s">
        <v>668</v>
      </c>
      <c r="O1122">
        <v>20000</v>
      </c>
    </row>
    <row r="1123" spans="13:15" x14ac:dyDescent="0.4">
      <c r="M1123" t="s">
        <v>873</v>
      </c>
      <c r="N1123" t="s">
        <v>669</v>
      </c>
      <c r="O1123">
        <v>12100</v>
      </c>
    </row>
    <row r="1124" spans="13:15" x14ac:dyDescent="0.4">
      <c r="M1124" t="s">
        <v>873</v>
      </c>
      <c r="N1124" t="s">
        <v>670</v>
      </c>
      <c r="O1124">
        <v>23100</v>
      </c>
    </row>
    <row r="1125" spans="13:15" x14ac:dyDescent="0.4">
      <c r="M1125" t="s">
        <v>873</v>
      </c>
      <c r="N1125" t="s">
        <v>671</v>
      </c>
      <c r="O1125">
        <v>43300</v>
      </c>
    </row>
    <row r="1126" spans="13:15" x14ac:dyDescent="0.4">
      <c r="M1126" t="s">
        <v>873</v>
      </c>
      <c r="N1126" t="s">
        <v>672</v>
      </c>
      <c r="O1126">
        <v>14700</v>
      </c>
    </row>
    <row r="1127" spans="13:15" x14ac:dyDescent="0.4">
      <c r="M1127" t="s">
        <v>873</v>
      </c>
      <c r="N1127" t="s">
        <v>673</v>
      </c>
      <c r="O1127">
        <v>7600</v>
      </c>
    </row>
    <row r="1128" spans="13:15" x14ac:dyDescent="0.4">
      <c r="M1128" t="s">
        <v>873</v>
      </c>
      <c r="N1128" t="s">
        <v>674</v>
      </c>
      <c r="O1128">
        <v>19700</v>
      </c>
    </row>
    <row r="1129" spans="13:15" x14ac:dyDescent="0.4">
      <c r="M1129" t="s">
        <v>873</v>
      </c>
      <c r="N1129" t="s">
        <v>675</v>
      </c>
      <c r="O1129">
        <v>15400</v>
      </c>
    </row>
    <row r="1130" spans="13:15" x14ac:dyDescent="0.4">
      <c r="M1130" t="s">
        <v>873</v>
      </c>
      <c r="N1130" t="s">
        <v>676</v>
      </c>
      <c r="O1130">
        <v>23700</v>
      </c>
    </row>
    <row r="1131" spans="13:15" x14ac:dyDescent="0.4">
      <c r="M1131" t="s">
        <v>873</v>
      </c>
      <c r="N1131" t="s">
        <v>677</v>
      </c>
      <c r="O1131">
        <v>19200</v>
      </c>
    </row>
    <row r="1132" spans="13:15" x14ac:dyDescent="0.4">
      <c r="M1132" t="s">
        <v>873</v>
      </c>
      <c r="N1132" t="s">
        <v>678</v>
      </c>
      <c r="O1132">
        <v>3900</v>
      </c>
    </row>
    <row r="1133" spans="13:15" x14ac:dyDescent="0.4">
      <c r="M1133" t="s">
        <v>873</v>
      </c>
      <c r="N1133" t="s">
        <v>679</v>
      </c>
      <c r="O1133">
        <v>36200</v>
      </c>
    </row>
    <row r="1134" spans="13:15" x14ac:dyDescent="0.4">
      <c r="M1134" t="s">
        <v>873</v>
      </c>
      <c r="N1134" t="s">
        <v>680</v>
      </c>
      <c r="O1134">
        <v>7100</v>
      </c>
    </row>
    <row r="1135" spans="13:15" x14ac:dyDescent="0.4">
      <c r="M1135" t="s">
        <v>873</v>
      </c>
      <c r="N1135" t="s">
        <v>681</v>
      </c>
      <c r="O1135">
        <v>8100</v>
      </c>
    </row>
    <row r="1136" spans="13:15" x14ac:dyDescent="0.4">
      <c r="M1136" t="s">
        <v>873</v>
      </c>
      <c r="N1136" t="s">
        <v>682</v>
      </c>
      <c r="O1136">
        <v>3700</v>
      </c>
    </row>
    <row r="1137" spans="13:15" x14ac:dyDescent="0.4">
      <c r="M1137" t="s">
        <v>873</v>
      </c>
      <c r="N1137" t="s">
        <v>683</v>
      </c>
      <c r="O1137">
        <v>4100</v>
      </c>
    </row>
    <row r="1138" spans="13:15" x14ac:dyDescent="0.4">
      <c r="M1138" t="s">
        <v>873</v>
      </c>
      <c r="N1138" t="s">
        <v>684</v>
      </c>
      <c r="O1138">
        <v>12600</v>
      </c>
    </row>
    <row r="1139" spans="13:15" x14ac:dyDescent="0.4">
      <c r="M1139" t="s">
        <v>873</v>
      </c>
      <c r="N1139" t="s">
        <v>685</v>
      </c>
      <c r="O1139">
        <v>7100</v>
      </c>
    </row>
    <row r="1140" spans="13:15" x14ac:dyDescent="0.4">
      <c r="M1140" t="s">
        <v>873</v>
      </c>
      <c r="N1140" t="s">
        <v>686</v>
      </c>
      <c r="O1140">
        <v>5000</v>
      </c>
    </row>
    <row r="1141" spans="13:15" x14ac:dyDescent="0.4">
      <c r="M1141" t="s">
        <v>873</v>
      </c>
      <c r="N1141" t="s">
        <v>687</v>
      </c>
      <c r="O1141">
        <v>9600</v>
      </c>
    </row>
    <row r="1142" spans="13:15" x14ac:dyDescent="0.4">
      <c r="M1142" t="s">
        <v>873</v>
      </c>
      <c r="N1142" t="s">
        <v>688</v>
      </c>
      <c r="O1142">
        <v>3600</v>
      </c>
    </row>
    <row r="1143" spans="13:15" x14ac:dyDescent="0.4">
      <c r="M1143" t="s">
        <v>873</v>
      </c>
      <c r="N1143" t="s">
        <v>689</v>
      </c>
      <c r="O1143">
        <v>5100</v>
      </c>
    </row>
    <row r="1144" spans="13:15" x14ac:dyDescent="0.4">
      <c r="M1144" t="s">
        <v>873</v>
      </c>
      <c r="N1144" t="s">
        <v>690</v>
      </c>
      <c r="O1144">
        <v>29100</v>
      </c>
    </row>
    <row r="1145" spans="13:15" x14ac:dyDescent="0.4">
      <c r="M1145" t="s">
        <v>873</v>
      </c>
      <c r="N1145" t="s">
        <v>691</v>
      </c>
      <c r="O1145">
        <v>11000</v>
      </c>
    </row>
    <row r="1146" spans="13:15" x14ac:dyDescent="0.4">
      <c r="M1146" t="s">
        <v>873</v>
      </c>
      <c r="N1146" t="s">
        <v>692</v>
      </c>
      <c r="O1146">
        <v>31400</v>
      </c>
    </row>
    <row r="1147" spans="13:15" x14ac:dyDescent="0.4">
      <c r="M1147" t="s">
        <v>873</v>
      </c>
      <c r="N1147" t="s">
        <v>693</v>
      </c>
      <c r="O1147">
        <v>16200</v>
      </c>
    </row>
    <row r="1148" spans="13:15" x14ac:dyDescent="0.4">
      <c r="M1148" t="s">
        <v>873</v>
      </c>
      <c r="N1148" t="s">
        <v>694</v>
      </c>
      <c r="O1148">
        <v>9600</v>
      </c>
    </row>
    <row r="1149" spans="13:15" x14ac:dyDescent="0.4">
      <c r="M1149" t="s">
        <v>873</v>
      </c>
      <c r="N1149" t="s">
        <v>695</v>
      </c>
      <c r="O1149">
        <v>42200</v>
      </c>
    </row>
    <row r="1150" spans="13:15" x14ac:dyDescent="0.4">
      <c r="M1150" t="s">
        <v>873</v>
      </c>
      <c r="N1150" t="s">
        <v>696</v>
      </c>
      <c r="O1150">
        <v>235900</v>
      </c>
    </row>
    <row r="1151" spans="13:15" x14ac:dyDescent="0.4">
      <c r="M1151" t="s">
        <v>873</v>
      </c>
      <c r="N1151" t="s">
        <v>697</v>
      </c>
      <c r="O1151">
        <v>58500</v>
      </c>
    </row>
    <row r="1152" spans="13:15" x14ac:dyDescent="0.4">
      <c r="M1152" t="s">
        <v>873</v>
      </c>
      <c r="N1152" t="s">
        <v>698</v>
      </c>
      <c r="O1152">
        <v>28800</v>
      </c>
    </row>
    <row r="1153" spans="13:15" x14ac:dyDescent="0.4">
      <c r="M1153" t="s">
        <v>873</v>
      </c>
      <c r="N1153" t="s">
        <v>699</v>
      </c>
      <c r="O1153">
        <v>16500</v>
      </c>
    </row>
    <row r="1154" spans="13:15" x14ac:dyDescent="0.4">
      <c r="M1154" t="s">
        <v>873</v>
      </c>
      <c r="N1154" t="s">
        <v>700</v>
      </c>
      <c r="O1154">
        <v>46800</v>
      </c>
    </row>
    <row r="1155" spans="13:15" x14ac:dyDescent="0.4">
      <c r="M1155" t="s">
        <v>873</v>
      </c>
      <c r="N1155" t="s">
        <v>701</v>
      </c>
      <c r="O1155">
        <v>30000</v>
      </c>
    </row>
    <row r="1156" spans="13:15" x14ac:dyDescent="0.4">
      <c r="M1156" t="s">
        <v>873</v>
      </c>
      <c r="N1156" t="s">
        <v>702</v>
      </c>
      <c r="O1156">
        <v>24300</v>
      </c>
    </row>
    <row r="1157" spans="13:15" x14ac:dyDescent="0.4">
      <c r="M1157" t="s">
        <v>873</v>
      </c>
      <c r="N1157" t="s">
        <v>703</v>
      </c>
      <c r="O1157">
        <v>20000</v>
      </c>
    </row>
    <row r="1158" spans="13:15" x14ac:dyDescent="0.4">
      <c r="M1158" t="s">
        <v>873</v>
      </c>
      <c r="N1158" t="s">
        <v>704</v>
      </c>
      <c r="O1158">
        <v>116900</v>
      </c>
    </row>
    <row r="1159" spans="13:15" x14ac:dyDescent="0.4">
      <c r="M1159" t="s">
        <v>873</v>
      </c>
      <c r="N1159" t="s">
        <v>705</v>
      </c>
      <c r="O1159">
        <v>6800</v>
      </c>
    </row>
    <row r="1160" spans="13:15" x14ac:dyDescent="0.4">
      <c r="M1160" t="s">
        <v>873</v>
      </c>
      <c r="N1160" t="s">
        <v>706</v>
      </c>
      <c r="O1160">
        <v>18300</v>
      </c>
    </row>
    <row r="1161" spans="13:15" x14ac:dyDescent="0.4">
      <c r="M1161" t="s">
        <v>873</v>
      </c>
      <c r="N1161" t="s">
        <v>707</v>
      </c>
      <c r="O1161">
        <v>6300</v>
      </c>
    </row>
    <row r="1162" spans="13:15" x14ac:dyDescent="0.4">
      <c r="M1162" t="s">
        <v>873</v>
      </c>
      <c r="N1162" t="s">
        <v>708</v>
      </c>
      <c r="O1162">
        <v>17900</v>
      </c>
    </row>
    <row r="1163" spans="13:15" x14ac:dyDescent="0.4">
      <c r="M1163" t="s">
        <v>873</v>
      </c>
      <c r="N1163" t="s">
        <v>709</v>
      </c>
      <c r="O1163">
        <v>10800</v>
      </c>
    </row>
    <row r="1164" spans="13:15" x14ac:dyDescent="0.4">
      <c r="M1164" t="s">
        <v>873</v>
      </c>
      <c r="N1164" t="s">
        <v>710</v>
      </c>
      <c r="O1164">
        <v>14200</v>
      </c>
    </row>
    <row r="1165" spans="13:15" x14ac:dyDescent="0.4">
      <c r="M1165" t="s">
        <v>873</v>
      </c>
      <c r="N1165" t="s">
        <v>711</v>
      </c>
      <c r="O1165">
        <v>19400</v>
      </c>
    </row>
    <row r="1166" spans="13:15" x14ac:dyDescent="0.4">
      <c r="M1166" t="s">
        <v>873</v>
      </c>
      <c r="N1166" t="s">
        <v>712</v>
      </c>
      <c r="O1166">
        <v>2700</v>
      </c>
    </row>
    <row r="1167" spans="13:15" x14ac:dyDescent="0.4">
      <c r="M1167" t="s">
        <v>873</v>
      </c>
      <c r="N1167" t="s">
        <v>713</v>
      </c>
      <c r="O1167">
        <v>11000</v>
      </c>
    </row>
    <row r="1168" spans="13:15" x14ac:dyDescent="0.4">
      <c r="M1168" t="s">
        <v>873</v>
      </c>
      <c r="N1168" t="s">
        <v>714</v>
      </c>
      <c r="O1168">
        <v>15400</v>
      </c>
    </row>
    <row r="1169" spans="13:15" x14ac:dyDescent="0.4">
      <c r="M1169" t="s">
        <v>873</v>
      </c>
      <c r="N1169" t="s">
        <v>715</v>
      </c>
      <c r="O1169">
        <v>3500</v>
      </c>
    </row>
    <row r="1170" spans="13:15" x14ac:dyDescent="0.4">
      <c r="M1170" t="s">
        <v>873</v>
      </c>
      <c r="N1170" t="s">
        <v>716</v>
      </c>
      <c r="O1170">
        <v>32900</v>
      </c>
    </row>
    <row r="1171" spans="13:15" x14ac:dyDescent="0.4">
      <c r="M1171" t="s">
        <v>873</v>
      </c>
      <c r="N1171" t="s">
        <v>717</v>
      </c>
      <c r="O1171">
        <v>34200</v>
      </c>
    </row>
    <row r="1172" spans="13:15" x14ac:dyDescent="0.4">
      <c r="M1172" t="s">
        <v>873</v>
      </c>
      <c r="N1172" t="s">
        <v>718</v>
      </c>
      <c r="O1172">
        <v>29600</v>
      </c>
    </row>
    <row r="1173" spans="13:15" x14ac:dyDescent="0.4">
      <c r="M1173" t="s">
        <v>873</v>
      </c>
      <c r="N1173" t="s">
        <v>719</v>
      </c>
      <c r="O1173">
        <v>10100</v>
      </c>
    </row>
    <row r="1174" spans="13:15" x14ac:dyDescent="0.4">
      <c r="M1174" t="s">
        <v>873</v>
      </c>
      <c r="N1174" t="s">
        <v>720</v>
      </c>
      <c r="O1174">
        <v>14800</v>
      </c>
    </row>
    <row r="1175" spans="13:15" x14ac:dyDescent="0.4">
      <c r="M1175" t="s">
        <v>873</v>
      </c>
      <c r="N1175" t="s">
        <v>721</v>
      </c>
      <c r="O1175">
        <v>5200</v>
      </c>
    </row>
    <row r="1176" spans="13:15" x14ac:dyDescent="0.4">
      <c r="M1176" t="s">
        <v>873</v>
      </c>
      <c r="N1176" t="s">
        <v>722</v>
      </c>
      <c r="O1176">
        <v>23200</v>
      </c>
    </row>
    <row r="1177" spans="13:15" x14ac:dyDescent="0.4">
      <c r="M1177" t="s">
        <v>873</v>
      </c>
      <c r="N1177" t="s">
        <v>723</v>
      </c>
      <c r="O1177">
        <v>2800</v>
      </c>
    </row>
    <row r="1178" spans="13:15" x14ac:dyDescent="0.4">
      <c r="M1178" t="s">
        <v>873</v>
      </c>
      <c r="N1178" t="s">
        <v>724</v>
      </c>
      <c r="O1178">
        <v>13600</v>
      </c>
    </row>
    <row r="1179" spans="13:15" x14ac:dyDescent="0.4">
      <c r="M1179" t="s">
        <v>873</v>
      </c>
      <c r="N1179" t="s">
        <v>725</v>
      </c>
      <c r="O1179">
        <v>5200</v>
      </c>
    </row>
    <row r="1180" spans="13:15" x14ac:dyDescent="0.4">
      <c r="M1180" t="s">
        <v>873</v>
      </c>
      <c r="N1180" t="s">
        <v>726</v>
      </c>
      <c r="O1180">
        <v>10800</v>
      </c>
    </row>
    <row r="1181" spans="13:15" x14ac:dyDescent="0.4">
      <c r="M1181" t="s">
        <v>873</v>
      </c>
      <c r="N1181" t="s">
        <v>425</v>
      </c>
      <c r="O1181">
        <v>12400</v>
      </c>
    </row>
    <row r="1182" spans="13:15" x14ac:dyDescent="0.4">
      <c r="M1182" t="s">
        <v>873</v>
      </c>
      <c r="N1182" t="s">
        <v>426</v>
      </c>
      <c r="O1182">
        <v>10500</v>
      </c>
    </row>
    <row r="1183" spans="13:15" x14ac:dyDescent="0.4">
      <c r="M1183" t="s">
        <v>873</v>
      </c>
      <c r="N1183" t="s">
        <v>427</v>
      </c>
      <c r="O1183">
        <v>7800</v>
      </c>
    </row>
    <row r="1184" spans="13:15" x14ac:dyDescent="0.4">
      <c r="M1184" t="s">
        <v>873</v>
      </c>
      <c r="N1184" t="s">
        <v>428</v>
      </c>
      <c r="O1184">
        <v>6700</v>
      </c>
    </row>
    <row r="1185" spans="13:15" x14ac:dyDescent="0.4">
      <c r="M1185" t="s">
        <v>873</v>
      </c>
      <c r="N1185" t="s">
        <v>429</v>
      </c>
      <c r="O1185">
        <v>1100</v>
      </c>
    </row>
    <row r="1186" spans="13:15" x14ac:dyDescent="0.4">
      <c r="M1186" t="s">
        <v>873</v>
      </c>
      <c r="N1186" t="s">
        <v>430</v>
      </c>
      <c r="O1186">
        <v>16300</v>
      </c>
    </row>
    <row r="1187" spans="13:15" x14ac:dyDescent="0.4">
      <c r="M1187" t="s">
        <v>873</v>
      </c>
      <c r="N1187" t="s">
        <v>431</v>
      </c>
      <c r="O1187">
        <v>10700</v>
      </c>
    </row>
    <row r="1188" spans="13:15" x14ac:dyDescent="0.4">
      <c r="M1188" t="s">
        <v>873</v>
      </c>
      <c r="N1188" t="s">
        <v>432</v>
      </c>
      <c r="O1188">
        <v>6200</v>
      </c>
    </row>
    <row r="1189" spans="13:15" x14ac:dyDescent="0.4">
      <c r="M1189" t="s">
        <v>873</v>
      </c>
      <c r="N1189" t="s">
        <v>433</v>
      </c>
      <c r="O1189">
        <v>6000</v>
      </c>
    </row>
    <row r="1190" spans="13:15" x14ac:dyDescent="0.4">
      <c r="M1190" t="s">
        <v>873</v>
      </c>
      <c r="N1190" t="s">
        <v>434</v>
      </c>
      <c r="O1190">
        <v>20700</v>
      </c>
    </row>
    <row r="1191" spans="13:15" x14ac:dyDescent="0.4">
      <c r="M1191" t="s">
        <v>873</v>
      </c>
      <c r="N1191" t="s">
        <v>435</v>
      </c>
      <c r="O1191">
        <v>4500</v>
      </c>
    </row>
    <row r="1192" spans="13:15" x14ac:dyDescent="0.4">
      <c r="M1192" t="s">
        <v>873</v>
      </c>
      <c r="N1192" t="s">
        <v>436</v>
      </c>
      <c r="O1192">
        <v>31600</v>
      </c>
    </row>
    <row r="1193" spans="13:15" x14ac:dyDescent="0.4">
      <c r="M1193" t="s">
        <v>873</v>
      </c>
      <c r="N1193" t="s">
        <v>437</v>
      </c>
      <c r="O1193">
        <v>7300</v>
      </c>
    </row>
    <row r="1194" spans="13:15" x14ac:dyDescent="0.4">
      <c r="M1194" t="s">
        <v>873</v>
      </c>
      <c r="N1194" t="s">
        <v>438</v>
      </c>
      <c r="O1194">
        <v>8700</v>
      </c>
    </row>
    <row r="1195" spans="13:15" x14ac:dyDescent="0.4">
      <c r="M1195" t="s">
        <v>873</v>
      </c>
      <c r="N1195" t="s">
        <v>439</v>
      </c>
      <c r="O1195">
        <v>8300</v>
      </c>
    </row>
    <row r="1196" spans="13:15" x14ac:dyDescent="0.4">
      <c r="M1196" t="s">
        <v>873</v>
      </c>
      <c r="N1196" t="s">
        <v>440</v>
      </c>
      <c r="O1196">
        <v>6000</v>
      </c>
    </row>
    <row r="1197" spans="13:15" x14ac:dyDescent="0.4">
      <c r="M1197" t="s">
        <v>873</v>
      </c>
      <c r="N1197" t="s">
        <v>441</v>
      </c>
      <c r="O1197">
        <v>12400</v>
      </c>
    </row>
    <row r="1198" spans="13:15" x14ac:dyDescent="0.4">
      <c r="M1198" t="s">
        <v>873</v>
      </c>
      <c r="N1198" t="s">
        <v>442</v>
      </c>
      <c r="O1198">
        <v>11100</v>
      </c>
    </row>
    <row r="1199" spans="13:15" x14ac:dyDescent="0.4">
      <c r="M1199" t="s">
        <v>873</v>
      </c>
      <c r="N1199" t="s">
        <v>443</v>
      </c>
      <c r="O1199">
        <v>8400</v>
      </c>
    </row>
    <row r="1200" spans="13:15" x14ac:dyDescent="0.4">
      <c r="M1200" t="s">
        <v>873</v>
      </c>
      <c r="N1200" t="s">
        <v>444</v>
      </c>
      <c r="O1200">
        <v>3700</v>
      </c>
    </row>
    <row r="1201" spans="13:15" x14ac:dyDescent="0.4">
      <c r="M1201" t="s">
        <v>873</v>
      </c>
      <c r="N1201" t="s">
        <v>445</v>
      </c>
      <c r="O1201">
        <v>25900</v>
      </c>
    </row>
    <row r="1202" spans="13:15" x14ac:dyDescent="0.4">
      <c r="M1202" t="s">
        <v>873</v>
      </c>
      <c r="N1202" t="s">
        <v>446</v>
      </c>
      <c r="O1202">
        <v>9200</v>
      </c>
    </row>
    <row r="1203" spans="13:15" x14ac:dyDescent="0.4">
      <c r="M1203" t="s">
        <v>873</v>
      </c>
      <c r="N1203" t="s">
        <v>447</v>
      </c>
      <c r="O1203">
        <v>16300</v>
      </c>
    </row>
    <row r="1204" spans="13:15" x14ac:dyDescent="0.4">
      <c r="M1204" t="s">
        <v>873</v>
      </c>
      <c r="N1204" t="s">
        <v>448</v>
      </c>
      <c r="O1204">
        <v>7000</v>
      </c>
    </row>
    <row r="1205" spans="13:15" x14ac:dyDescent="0.4">
      <c r="M1205" t="s">
        <v>873</v>
      </c>
      <c r="N1205" t="s">
        <v>449</v>
      </c>
      <c r="O1205">
        <v>23200</v>
      </c>
    </row>
    <row r="1206" spans="13:15" x14ac:dyDescent="0.4">
      <c r="M1206" t="s">
        <v>873</v>
      </c>
      <c r="N1206" t="s">
        <v>450</v>
      </c>
      <c r="O1206">
        <v>15900</v>
      </c>
    </row>
    <row r="1207" spans="13:15" x14ac:dyDescent="0.4">
      <c r="M1207" t="s">
        <v>873</v>
      </c>
      <c r="N1207" t="s">
        <v>451</v>
      </c>
      <c r="O1207">
        <v>20000</v>
      </c>
    </row>
    <row r="1208" spans="13:15" x14ac:dyDescent="0.4">
      <c r="M1208" t="s">
        <v>873</v>
      </c>
      <c r="N1208" t="s">
        <v>452</v>
      </c>
      <c r="O1208">
        <v>17600</v>
      </c>
    </row>
    <row r="1209" spans="13:15" x14ac:dyDescent="0.4">
      <c r="M1209" t="s">
        <v>873</v>
      </c>
      <c r="N1209" t="s">
        <v>453</v>
      </c>
      <c r="O1209">
        <v>23400</v>
      </c>
    </row>
    <row r="1210" spans="13:15" x14ac:dyDescent="0.4">
      <c r="M1210" t="s">
        <v>873</v>
      </c>
      <c r="N1210" t="s">
        <v>454</v>
      </c>
      <c r="O1210">
        <v>13600</v>
      </c>
    </row>
    <row r="1211" spans="13:15" x14ac:dyDescent="0.4">
      <c r="M1211" t="s">
        <v>873</v>
      </c>
      <c r="N1211" t="s">
        <v>455</v>
      </c>
      <c r="O1211">
        <v>47300</v>
      </c>
    </row>
    <row r="1212" spans="13:15" x14ac:dyDescent="0.4">
      <c r="M1212" t="s">
        <v>873</v>
      </c>
      <c r="N1212" t="s">
        <v>456</v>
      </c>
      <c r="O1212">
        <v>7500</v>
      </c>
    </row>
    <row r="1213" spans="13:15" x14ac:dyDescent="0.4">
      <c r="M1213" t="s">
        <v>873</v>
      </c>
      <c r="N1213" t="s">
        <v>457</v>
      </c>
      <c r="O1213">
        <v>8700</v>
      </c>
    </row>
    <row r="1214" spans="13:15" x14ac:dyDescent="0.4">
      <c r="M1214" t="s">
        <v>873</v>
      </c>
      <c r="N1214" t="s">
        <v>458</v>
      </c>
      <c r="O1214">
        <v>3300</v>
      </c>
    </row>
    <row r="1215" spans="13:15" x14ac:dyDescent="0.4">
      <c r="M1215" t="s">
        <v>873</v>
      </c>
      <c r="N1215" t="s">
        <v>459</v>
      </c>
      <c r="O1215">
        <v>2900</v>
      </c>
    </row>
    <row r="1216" spans="13:15" x14ac:dyDescent="0.4">
      <c r="M1216" t="s">
        <v>873</v>
      </c>
      <c r="N1216" t="s">
        <v>460</v>
      </c>
      <c r="O1216">
        <v>8700</v>
      </c>
    </row>
    <row r="1217" spans="13:15" x14ac:dyDescent="0.4">
      <c r="M1217" t="s">
        <v>873</v>
      </c>
      <c r="N1217" t="s">
        <v>461</v>
      </c>
      <c r="O1217">
        <v>4500</v>
      </c>
    </row>
    <row r="1218" spans="13:15" x14ac:dyDescent="0.4">
      <c r="M1218" t="s">
        <v>873</v>
      </c>
      <c r="N1218" t="s">
        <v>462</v>
      </c>
      <c r="O1218">
        <v>24500</v>
      </c>
    </row>
    <row r="1219" spans="13:15" x14ac:dyDescent="0.4">
      <c r="M1219" t="s">
        <v>873</v>
      </c>
      <c r="N1219" t="s">
        <v>463</v>
      </c>
      <c r="O1219">
        <v>7900</v>
      </c>
    </row>
    <row r="1220" spans="13:15" x14ac:dyDescent="0.4">
      <c r="M1220" t="s">
        <v>873</v>
      </c>
      <c r="N1220" t="s">
        <v>464</v>
      </c>
      <c r="O1220">
        <v>15200</v>
      </c>
    </row>
    <row r="1221" spans="13:15" x14ac:dyDescent="0.4">
      <c r="M1221" t="s">
        <v>873</v>
      </c>
      <c r="N1221" t="s">
        <v>465</v>
      </c>
      <c r="O1221">
        <v>27000</v>
      </c>
    </row>
    <row r="1222" spans="13:15" x14ac:dyDescent="0.4">
      <c r="M1222" t="s">
        <v>873</v>
      </c>
      <c r="N1222" t="s">
        <v>466</v>
      </c>
      <c r="O1222">
        <v>14500</v>
      </c>
    </row>
    <row r="1223" spans="13:15" x14ac:dyDescent="0.4">
      <c r="M1223" t="s">
        <v>873</v>
      </c>
      <c r="N1223" t="s">
        <v>467</v>
      </c>
      <c r="O1223">
        <v>71700</v>
      </c>
    </row>
    <row r="1224" spans="13:15" x14ac:dyDescent="0.4">
      <c r="M1224" t="s">
        <v>873</v>
      </c>
      <c r="N1224" t="s">
        <v>468</v>
      </c>
      <c r="O1224">
        <v>5700</v>
      </c>
    </row>
    <row r="1225" spans="13:15" x14ac:dyDescent="0.4">
      <c r="M1225" t="s">
        <v>873</v>
      </c>
      <c r="N1225" t="s">
        <v>469</v>
      </c>
      <c r="O1225">
        <v>20800</v>
      </c>
    </row>
    <row r="1226" spans="13:15" x14ac:dyDescent="0.4">
      <c r="M1226" t="s">
        <v>873</v>
      </c>
      <c r="N1226" t="s">
        <v>470</v>
      </c>
      <c r="O1226">
        <v>21000</v>
      </c>
    </row>
    <row r="1227" spans="13:15" x14ac:dyDescent="0.4">
      <c r="M1227" t="s">
        <v>873</v>
      </c>
      <c r="N1227" t="s">
        <v>471</v>
      </c>
      <c r="O1227">
        <v>7100</v>
      </c>
    </row>
    <row r="1228" spans="13:15" x14ac:dyDescent="0.4">
      <c r="M1228" t="s">
        <v>873</v>
      </c>
      <c r="N1228" t="s">
        <v>472</v>
      </c>
      <c r="O1228">
        <v>21100</v>
      </c>
    </row>
    <row r="1229" spans="13:15" x14ac:dyDescent="0.4">
      <c r="M1229" t="s">
        <v>873</v>
      </c>
      <c r="N1229" t="s">
        <v>473</v>
      </c>
      <c r="O1229">
        <v>10200</v>
      </c>
    </row>
    <row r="1230" spans="13:15" x14ac:dyDescent="0.4">
      <c r="M1230" t="s">
        <v>873</v>
      </c>
      <c r="N1230" t="s">
        <v>474</v>
      </c>
      <c r="O1230">
        <v>1100</v>
      </c>
    </row>
    <row r="1231" spans="13:15" x14ac:dyDescent="0.4">
      <c r="M1231" t="s">
        <v>873</v>
      </c>
      <c r="N1231" t="s">
        <v>475</v>
      </c>
      <c r="O1231">
        <v>8400</v>
      </c>
    </row>
    <row r="1232" spans="13:15" x14ac:dyDescent="0.4">
      <c r="M1232" t="s">
        <v>873</v>
      </c>
      <c r="N1232" t="s">
        <v>476</v>
      </c>
      <c r="O1232">
        <v>5000</v>
      </c>
    </row>
    <row r="1233" spans="13:15" x14ac:dyDescent="0.4">
      <c r="M1233" t="s">
        <v>873</v>
      </c>
      <c r="N1233" t="s">
        <v>477</v>
      </c>
      <c r="O1233">
        <v>16100</v>
      </c>
    </row>
    <row r="1234" spans="13:15" x14ac:dyDescent="0.4">
      <c r="M1234" t="s">
        <v>873</v>
      </c>
      <c r="N1234" t="s">
        <v>478</v>
      </c>
      <c r="O1234">
        <v>11400</v>
      </c>
    </row>
    <row r="1235" spans="13:15" x14ac:dyDescent="0.4">
      <c r="M1235" t="s">
        <v>873</v>
      </c>
      <c r="N1235" t="s">
        <v>479</v>
      </c>
      <c r="O1235">
        <v>24000</v>
      </c>
    </row>
    <row r="1236" spans="13:15" x14ac:dyDescent="0.4">
      <c r="M1236" t="s">
        <v>873</v>
      </c>
      <c r="N1236" t="s">
        <v>480</v>
      </c>
      <c r="O1236">
        <v>7300</v>
      </c>
    </row>
    <row r="1237" spans="13:15" x14ac:dyDescent="0.4">
      <c r="M1237" t="s">
        <v>873</v>
      </c>
      <c r="N1237" t="s">
        <v>481</v>
      </c>
      <c r="O1237">
        <v>14400</v>
      </c>
    </row>
    <row r="1238" spans="13:15" x14ac:dyDescent="0.4">
      <c r="M1238" t="s">
        <v>873</v>
      </c>
      <c r="N1238" t="s">
        <v>482</v>
      </c>
      <c r="O1238">
        <v>23800</v>
      </c>
    </row>
    <row r="1239" spans="13:15" x14ac:dyDescent="0.4">
      <c r="M1239" t="s">
        <v>873</v>
      </c>
      <c r="N1239" t="s">
        <v>483</v>
      </c>
      <c r="O1239">
        <v>4000</v>
      </c>
    </row>
    <row r="1240" spans="13:15" x14ac:dyDescent="0.4">
      <c r="M1240" t="s">
        <v>873</v>
      </c>
      <c r="N1240" t="s">
        <v>484</v>
      </c>
      <c r="O1240">
        <v>17400</v>
      </c>
    </row>
    <row r="1241" spans="13:15" x14ac:dyDescent="0.4">
      <c r="M1241" t="s">
        <v>873</v>
      </c>
      <c r="N1241" t="s">
        <v>485</v>
      </c>
      <c r="O1241">
        <v>30200</v>
      </c>
    </row>
    <row r="1242" spans="13:15" x14ac:dyDescent="0.4">
      <c r="M1242" t="s">
        <v>873</v>
      </c>
      <c r="N1242" t="s">
        <v>486</v>
      </c>
      <c r="O1242">
        <v>33800</v>
      </c>
    </row>
    <row r="1243" spans="13:15" x14ac:dyDescent="0.4">
      <c r="M1243" t="s">
        <v>873</v>
      </c>
      <c r="N1243" t="s">
        <v>487</v>
      </c>
      <c r="O1243">
        <v>9200</v>
      </c>
    </row>
    <row r="1244" spans="13:15" x14ac:dyDescent="0.4">
      <c r="M1244" t="s">
        <v>873</v>
      </c>
      <c r="N1244" t="s">
        <v>488</v>
      </c>
      <c r="O1244">
        <v>14300</v>
      </c>
    </row>
    <row r="1245" spans="13:15" x14ac:dyDescent="0.4">
      <c r="M1245" t="s">
        <v>873</v>
      </c>
      <c r="N1245" t="s">
        <v>489</v>
      </c>
      <c r="O1245">
        <v>13000</v>
      </c>
    </row>
    <row r="1246" spans="13:15" x14ac:dyDescent="0.4">
      <c r="M1246" t="s">
        <v>873</v>
      </c>
      <c r="N1246" t="s">
        <v>490</v>
      </c>
      <c r="O1246">
        <v>17800</v>
      </c>
    </row>
    <row r="1247" spans="13:15" x14ac:dyDescent="0.4">
      <c r="M1247" t="s">
        <v>873</v>
      </c>
      <c r="N1247" t="s">
        <v>491</v>
      </c>
      <c r="O1247">
        <v>7500</v>
      </c>
    </row>
    <row r="1248" spans="13:15" x14ac:dyDescent="0.4">
      <c r="M1248" t="s">
        <v>873</v>
      </c>
      <c r="N1248" t="s">
        <v>492</v>
      </c>
      <c r="O1248">
        <v>3600</v>
      </c>
    </row>
    <row r="1249" spans="13:15" x14ac:dyDescent="0.4">
      <c r="M1249" t="s">
        <v>873</v>
      </c>
      <c r="N1249" t="s">
        <v>493</v>
      </c>
      <c r="O1249">
        <v>22200</v>
      </c>
    </row>
    <row r="1250" spans="13:15" x14ac:dyDescent="0.4">
      <c r="M1250" t="s">
        <v>873</v>
      </c>
      <c r="N1250" t="s">
        <v>494</v>
      </c>
      <c r="O1250">
        <v>8000</v>
      </c>
    </row>
    <row r="1251" spans="13:15" x14ac:dyDescent="0.4">
      <c r="M1251" t="s">
        <v>873</v>
      </c>
      <c r="N1251" t="s">
        <v>495</v>
      </c>
      <c r="O1251">
        <v>5000</v>
      </c>
    </row>
    <row r="1252" spans="13:15" x14ac:dyDescent="0.4">
      <c r="M1252" t="s">
        <v>873</v>
      </c>
      <c r="N1252" t="s">
        <v>496</v>
      </c>
      <c r="O1252">
        <v>13900</v>
      </c>
    </row>
    <row r="1253" spans="13:15" x14ac:dyDescent="0.4">
      <c r="M1253" t="s">
        <v>873</v>
      </c>
      <c r="N1253" t="s">
        <v>497</v>
      </c>
      <c r="O1253">
        <v>8700</v>
      </c>
    </row>
    <row r="1254" spans="13:15" x14ac:dyDescent="0.4">
      <c r="M1254" t="s">
        <v>873</v>
      </c>
      <c r="N1254" t="s">
        <v>498</v>
      </c>
      <c r="O1254">
        <v>2000</v>
      </c>
    </row>
    <row r="1255" spans="13:15" x14ac:dyDescent="0.4">
      <c r="M1255" t="s">
        <v>873</v>
      </c>
      <c r="N1255" t="s">
        <v>499</v>
      </c>
      <c r="O1255">
        <v>13900</v>
      </c>
    </row>
    <row r="1256" spans="13:15" x14ac:dyDescent="0.4">
      <c r="M1256" t="s">
        <v>873</v>
      </c>
      <c r="N1256" t="s">
        <v>500</v>
      </c>
      <c r="O1256">
        <v>19300</v>
      </c>
    </row>
    <row r="1257" spans="13:15" x14ac:dyDescent="0.4">
      <c r="M1257" t="s">
        <v>873</v>
      </c>
      <c r="N1257" t="s">
        <v>501</v>
      </c>
      <c r="O1257">
        <v>5300</v>
      </c>
    </row>
    <row r="1258" spans="13:15" x14ac:dyDescent="0.4">
      <c r="M1258" t="s">
        <v>873</v>
      </c>
      <c r="N1258" t="s">
        <v>502</v>
      </c>
      <c r="O1258">
        <v>9200</v>
      </c>
    </row>
    <row r="1259" spans="13:15" x14ac:dyDescent="0.4">
      <c r="M1259" t="s">
        <v>873</v>
      </c>
      <c r="N1259" t="s">
        <v>503</v>
      </c>
      <c r="O1259">
        <v>12000</v>
      </c>
    </row>
    <row r="1260" spans="13:15" x14ac:dyDescent="0.4">
      <c r="M1260" t="s">
        <v>873</v>
      </c>
      <c r="N1260" t="s">
        <v>504</v>
      </c>
      <c r="O1260">
        <v>6100</v>
      </c>
    </row>
    <row r="1261" spans="13:15" x14ac:dyDescent="0.4">
      <c r="M1261" t="s">
        <v>873</v>
      </c>
      <c r="N1261" t="s">
        <v>505</v>
      </c>
      <c r="O1261">
        <v>11200</v>
      </c>
    </row>
    <row r="1262" spans="13:15" x14ac:dyDescent="0.4">
      <c r="M1262" t="s">
        <v>873</v>
      </c>
      <c r="N1262" t="s">
        <v>506</v>
      </c>
      <c r="O1262">
        <v>4000</v>
      </c>
    </row>
    <row r="1263" spans="13:15" x14ac:dyDescent="0.4">
      <c r="M1263" t="s">
        <v>873</v>
      </c>
      <c r="N1263" t="s">
        <v>507</v>
      </c>
      <c r="O1263">
        <v>13000</v>
      </c>
    </row>
    <row r="1264" spans="13:15" x14ac:dyDescent="0.4">
      <c r="M1264" t="s">
        <v>873</v>
      </c>
      <c r="N1264" t="s">
        <v>508</v>
      </c>
      <c r="O1264">
        <v>18100</v>
      </c>
    </row>
    <row r="1265" spans="13:15" x14ac:dyDescent="0.4">
      <c r="M1265" t="s">
        <v>873</v>
      </c>
      <c r="N1265" t="s">
        <v>509</v>
      </c>
      <c r="O1265">
        <v>15200</v>
      </c>
    </row>
    <row r="1266" spans="13:15" x14ac:dyDescent="0.4">
      <c r="M1266" t="s">
        <v>873</v>
      </c>
      <c r="N1266" t="s">
        <v>510</v>
      </c>
      <c r="O1266">
        <v>8600</v>
      </c>
    </row>
    <row r="1267" spans="13:15" x14ac:dyDescent="0.4">
      <c r="M1267" t="s">
        <v>873</v>
      </c>
      <c r="N1267" t="s">
        <v>511</v>
      </c>
      <c r="O1267">
        <v>3300</v>
      </c>
    </row>
    <row r="1268" spans="13:15" x14ac:dyDescent="0.4">
      <c r="M1268" t="s">
        <v>873</v>
      </c>
      <c r="N1268" t="s">
        <v>512</v>
      </c>
      <c r="O1268">
        <v>7100</v>
      </c>
    </row>
    <row r="1269" spans="13:15" x14ac:dyDescent="0.4">
      <c r="M1269" t="s">
        <v>873</v>
      </c>
      <c r="N1269" t="s">
        <v>513</v>
      </c>
      <c r="O1269">
        <v>9600</v>
      </c>
    </row>
    <row r="1270" spans="13:15" x14ac:dyDescent="0.4">
      <c r="M1270" t="s">
        <v>873</v>
      </c>
      <c r="N1270" t="s">
        <v>514</v>
      </c>
      <c r="O1270">
        <v>17800</v>
      </c>
    </row>
    <row r="1271" spans="13:15" x14ac:dyDescent="0.4">
      <c r="M1271" t="s">
        <v>873</v>
      </c>
      <c r="N1271" t="s">
        <v>515</v>
      </c>
      <c r="O1271">
        <v>36000</v>
      </c>
    </row>
    <row r="1272" spans="13:15" x14ac:dyDescent="0.4">
      <c r="M1272" t="s">
        <v>873</v>
      </c>
      <c r="N1272" t="s">
        <v>516</v>
      </c>
      <c r="O1272">
        <v>17800</v>
      </c>
    </row>
    <row r="1273" spans="13:15" x14ac:dyDescent="0.4">
      <c r="M1273" t="s">
        <v>873</v>
      </c>
      <c r="N1273" t="s">
        <v>517</v>
      </c>
      <c r="O1273">
        <v>11300</v>
      </c>
    </row>
    <row r="1274" spans="13:15" x14ac:dyDescent="0.4">
      <c r="M1274" t="s">
        <v>873</v>
      </c>
      <c r="N1274" t="s">
        <v>518</v>
      </c>
      <c r="O1274">
        <v>7900</v>
      </c>
    </row>
    <row r="1275" spans="13:15" x14ac:dyDescent="0.4">
      <c r="M1275" t="s">
        <v>873</v>
      </c>
      <c r="N1275" t="s">
        <v>519</v>
      </c>
      <c r="O1275">
        <v>12100</v>
      </c>
    </row>
    <row r="1276" spans="13:15" x14ac:dyDescent="0.4">
      <c r="M1276" t="s">
        <v>873</v>
      </c>
      <c r="N1276" t="s">
        <v>520</v>
      </c>
      <c r="O1276">
        <v>11200</v>
      </c>
    </row>
    <row r="1277" spans="13:15" x14ac:dyDescent="0.4">
      <c r="M1277" t="s">
        <v>873</v>
      </c>
      <c r="N1277" t="s">
        <v>521</v>
      </c>
      <c r="O1277">
        <v>23800</v>
      </c>
    </row>
    <row r="1278" spans="13:15" x14ac:dyDescent="0.4">
      <c r="M1278" t="s">
        <v>873</v>
      </c>
      <c r="N1278" t="s">
        <v>522</v>
      </c>
      <c r="O1278">
        <v>3200</v>
      </c>
    </row>
    <row r="1279" spans="13:15" x14ac:dyDescent="0.4">
      <c r="M1279" t="s">
        <v>873</v>
      </c>
      <c r="N1279" t="s">
        <v>523</v>
      </c>
      <c r="O1279">
        <v>30800</v>
      </c>
    </row>
    <row r="1280" spans="13:15" x14ac:dyDescent="0.4">
      <c r="M1280" t="s">
        <v>873</v>
      </c>
      <c r="N1280" t="s">
        <v>524</v>
      </c>
      <c r="O1280">
        <v>12000</v>
      </c>
    </row>
    <row r="1281" spans="13:15" x14ac:dyDescent="0.4">
      <c r="M1281" t="s">
        <v>873</v>
      </c>
      <c r="N1281" t="s">
        <v>525</v>
      </c>
      <c r="O1281">
        <v>20200</v>
      </c>
    </row>
    <row r="1282" spans="13:15" x14ac:dyDescent="0.4">
      <c r="M1282" t="s">
        <v>873</v>
      </c>
      <c r="N1282" t="s">
        <v>526</v>
      </c>
      <c r="O1282">
        <v>13000</v>
      </c>
    </row>
    <row r="1283" spans="13:15" x14ac:dyDescent="0.4">
      <c r="M1283" t="s">
        <v>873</v>
      </c>
      <c r="N1283" t="s">
        <v>527</v>
      </c>
      <c r="O1283">
        <v>29300</v>
      </c>
    </row>
    <row r="1284" spans="13:15" x14ac:dyDescent="0.4">
      <c r="M1284" t="s">
        <v>873</v>
      </c>
      <c r="N1284" t="s">
        <v>528</v>
      </c>
      <c r="O1284">
        <v>9100</v>
      </c>
    </row>
    <row r="1285" spans="13:15" x14ac:dyDescent="0.4">
      <c r="M1285" t="s">
        <v>873</v>
      </c>
      <c r="N1285" t="s">
        <v>529</v>
      </c>
      <c r="O1285">
        <v>13100</v>
      </c>
    </row>
    <row r="1286" spans="13:15" x14ac:dyDescent="0.4">
      <c r="M1286" t="s">
        <v>873</v>
      </c>
      <c r="N1286" t="s">
        <v>530</v>
      </c>
      <c r="O1286">
        <v>12300</v>
      </c>
    </row>
    <row r="1287" spans="13:15" x14ac:dyDescent="0.4">
      <c r="M1287" t="s">
        <v>873</v>
      </c>
      <c r="N1287" t="s">
        <v>531</v>
      </c>
      <c r="O1287">
        <v>6300</v>
      </c>
    </row>
    <row r="1288" spans="13:15" x14ac:dyDescent="0.4">
      <c r="M1288" t="s">
        <v>873</v>
      </c>
      <c r="N1288" t="s">
        <v>532</v>
      </c>
      <c r="O1288">
        <v>15500</v>
      </c>
    </row>
    <row r="1289" spans="13:15" x14ac:dyDescent="0.4">
      <c r="M1289" t="s">
        <v>873</v>
      </c>
      <c r="N1289" t="s">
        <v>533</v>
      </c>
      <c r="O1289">
        <v>9100</v>
      </c>
    </row>
    <row r="1290" spans="13:15" x14ac:dyDescent="0.4">
      <c r="M1290" t="s">
        <v>873</v>
      </c>
      <c r="N1290" t="s">
        <v>534</v>
      </c>
      <c r="O1290">
        <v>16500</v>
      </c>
    </row>
    <row r="1291" spans="13:15" x14ac:dyDescent="0.4">
      <c r="M1291" t="s">
        <v>873</v>
      </c>
      <c r="N1291" t="s">
        <v>535</v>
      </c>
      <c r="O1291">
        <v>12200</v>
      </c>
    </row>
    <row r="1292" spans="13:15" x14ac:dyDescent="0.4">
      <c r="M1292" t="s">
        <v>873</v>
      </c>
      <c r="N1292" t="s">
        <v>536</v>
      </c>
      <c r="O1292">
        <v>18100</v>
      </c>
    </row>
    <row r="1293" spans="13:15" x14ac:dyDescent="0.4">
      <c r="M1293" t="s">
        <v>873</v>
      </c>
      <c r="N1293" t="s">
        <v>537</v>
      </c>
      <c r="O1293">
        <v>24900</v>
      </c>
    </row>
    <row r="1294" spans="13:15" x14ac:dyDescent="0.4">
      <c r="M1294" t="s">
        <v>873</v>
      </c>
      <c r="N1294" t="s">
        <v>538</v>
      </c>
      <c r="O1294">
        <v>26100</v>
      </c>
    </row>
    <row r="1295" spans="13:15" x14ac:dyDescent="0.4">
      <c r="M1295" t="s">
        <v>873</v>
      </c>
      <c r="N1295" t="s">
        <v>539</v>
      </c>
      <c r="O1295">
        <v>10100</v>
      </c>
    </row>
    <row r="1296" spans="13:15" x14ac:dyDescent="0.4">
      <c r="M1296" t="s">
        <v>873</v>
      </c>
      <c r="N1296" t="s">
        <v>540</v>
      </c>
      <c r="O1296">
        <v>7500</v>
      </c>
    </row>
    <row r="1297" spans="13:15" x14ac:dyDescent="0.4">
      <c r="M1297" t="s">
        <v>873</v>
      </c>
      <c r="N1297" t="s">
        <v>541</v>
      </c>
      <c r="O1297">
        <v>9200</v>
      </c>
    </row>
    <row r="1298" spans="13:15" x14ac:dyDescent="0.4">
      <c r="M1298" t="s">
        <v>873</v>
      </c>
      <c r="N1298" t="s">
        <v>542</v>
      </c>
      <c r="O1298">
        <v>16100</v>
      </c>
    </row>
    <row r="1299" spans="13:15" x14ac:dyDescent="0.4">
      <c r="M1299" t="s">
        <v>873</v>
      </c>
      <c r="N1299" t="s">
        <v>543</v>
      </c>
      <c r="O1299">
        <v>8500</v>
      </c>
    </row>
    <row r="1300" spans="13:15" x14ac:dyDescent="0.4">
      <c r="M1300" t="s">
        <v>873</v>
      </c>
      <c r="N1300" t="s">
        <v>544</v>
      </c>
      <c r="O1300">
        <v>22000</v>
      </c>
    </row>
    <row r="1301" spans="13:15" x14ac:dyDescent="0.4">
      <c r="M1301" t="s">
        <v>873</v>
      </c>
      <c r="N1301" t="s">
        <v>727</v>
      </c>
      <c r="O1301">
        <v>7600</v>
      </c>
    </row>
    <row r="1302" spans="13:15" x14ac:dyDescent="0.4">
      <c r="M1302" t="s">
        <v>873</v>
      </c>
      <c r="N1302" t="s">
        <v>728</v>
      </c>
      <c r="O1302">
        <v>22800</v>
      </c>
    </row>
    <row r="1303" spans="13:15" x14ac:dyDescent="0.4">
      <c r="M1303" t="s">
        <v>873</v>
      </c>
      <c r="N1303" t="s">
        <v>729</v>
      </c>
      <c r="O1303">
        <v>7300</v>
      </c>
    </row>
    <row r="1304" spans="13:15" x14ac:dyDescent="0.4">
      <c r="M1304" t="s">
        <v>873</v>
      </c>
      <c r="N1304" t="s">
        <v>730</v>
      </c>
      <c r="O1304">
        <v>34300</v>
      </c>
    </row>
    <row r="1305" spans="13:15" x14ac:dyDescent="0.4">
      <c r="M1305" t="s">
        <v>873</v>
      </c>
      <c r="N1305" t="s">
        <v>731</v>
      </c>
      <c r="O1305">
        <v>25200</v>
      </c>
    </row>
    <row r="1306" spans="13:15" x14ac:dyDescent="0.4">
      <c r="M1306" t="s">
        <v>873</v>
      </c>
      <c r="N1306" t="s">
        <v>732</v>
      </c>
      <c r="O1306">
        <v>12700</v>
      </c>
    </row>
    <row r="1307" spans="13:15" x14ac:dyDescent="0.4">
      <c r="M1307" t="s">
        <v>873</v>
      </c>
      <c r="N1307" t="s">
        <v>733</v>
      </c>
      <c r="O1307">
        <v>27000</v>
      </c>
    </row>
    <row r="1308" spans="13:15" x14ac:dyDescent="0.4">
      <c r="M1308" t="s">
        <v>873</v>
      </c>
      <c r="N1308" t="s">
        <v>734</v>
      </c>
      <c r="O1308">
        <v>19600</v>
      </c>
    </row>
    <row r="1309" spans="13:15" x14ac:dyDescent="0.4">
      <c r="M1309" t="s">
        <v>873</v>
      </c>
      <c r="N1309" t="s">
        <v>735</v>
      </c>
      <c r="O1309">
        <v>37600</v>
      </c>
    </row>
    <row r="1310" spans="13:15" x14ac:dyDescent="0.4">
      <c r="M1310" t="s">
        <v>873</v>
      </c>
      <c r="N1310" t="s">
        <v>736</v>
      </c>
      <c r="O1310">
        <v>8100</v>
      </c>
    </row>
    <row r="1311" spans="13:15" x14ac:dyDescent="0.4">
      <c r="M1311" t="s">
        <v>873</v>
      </c>
      <c r="N1311" t="s">
        <v>737</v>
      </c>
      <c r="O1311">
        <v>14700</v>
      </c>
    </row>
    <row r="1312" spans="13:15" x14ac:dyDescent="0.4">
      <c r="M1312" t="s">
        <v>873</v>
      </c>
      <c r="N1312" t="s">
        <v>738</v>
      </c>
      <c r="O1312">
        <v>16800</v>
      </c>
    </row>
    <row r="1313" spans="13:15" x14ac:dyDescent="0.4">
      <c r="M1313" t="s">
        <v>873</v>
      </c>
      <c r="N1313" t="s">
        <v>739</v>
      </c>
      <c r="O1313">
        <v>17400</v>
      </c>
    </row>
    <row r="1314" spans="13:15" x14ac:dyDescent="0.4">
      <c r="M1314" t="s">
        <v>873</v>
      </c>
      <c r="N1314" t="s">
        <v>740</v>
      </c>
      <c r="O1314">
        <v>18300</v>
      </c>
    </row>
    <row r="1315" spans="13:15" x14ac:dyDescent="0.4">
      <c r="M1315" t="s">
        <v>873</v>
      </c>
      <c r="N1315" t="s">
        <v>741</v>
      </c>
      <c r="O1315">
        <v>10300</v>
      </c>
    </row>
    <row r="1316" spans="13:15" x14ac:dyDescent="0.4">
      <c r="M1316" t="s">
        <v>873</v>
      </c>
      <c r="N1316" t="s">
        <v>742</v>
      </c>
      <c r="O1316">
        <v>63700</v>
      </c>
    </row>
    <row r="1317" spans="13:15" x14ac:dyDescent="0.4">
      <c r="M1317" t="s">
        <v>873</v>
      </c>
      <c r="N1317" t="s">
        <v>743</v>
      </c>
      <c r="O1317">
        <v>66400</v>
      </c>
    </row>
    <row r="1318" spans="13:15" x14ac:dyDescent="0.4">
      <c r="M1318" t="s">
        <v>873</v>
      </c>
      <c r="N1318" t="s">
        <v>744</v>
      </c>
      <c r="O1318">
        <v>30600</v>
      </c>
    </row>
    <row r="1319" spans="13:15" x14ac:dyDescent="0.4">
      <c r="M1319" t="s">
        <v>873</v>
      </c>
      <c r="N1319" t="s">
        <v>745</v>
      </c>
      <c r="O1319">
        <v>29200</v>
      </c>
    </row>
    <row r="1320" spans="13:15" x14ac:dyDescent="0.4">
      <c r="M1320" t="s">
        <v>873</v>
      </c>
      <c r="N1320" t="s">
        <v>746</v>
      </c>
      <c r="O1320">
        <v>47200</v>
      </c>
    </row>
    <row r="1321" spans="13:15" x14ac:dyDescent="0.4">
      <c r="M1321" t="s">
        <v>873</v>
      </c>
      <c r="N1321" t="s">
        <v>747</v>
      </c>
      <c r="O1321">
        <v>24900</v>
      </c>
    </row>
    <row r="1322" spans="13:15" x14ac:dyDescent="0.4">
      <c r="M1322" t="s">
        <v>873</v>
      </c>
      <c r="N1322" t="s">
        <v>748</v>
      </c>
      <c r="O1322">
        <v>60100</v>
      </c>
    </row>
    <row r="1323" spans="13:15" x14ac:dyDescent="0.4">
      <c r="M1323" t="s">
        <v>873</v>
      </c>
      <c r="N1323" t="s">
        <v>749</v>
      </c>
      <c r="O1323">
        <v>184400</v>
      </c>
    </row>
    <row r="1324" spans="13:15" x14ac:dyDescent="0.4">
      <c r="M1324" t="s">
        <v>873</v>
      </c>
      <c r="N1324" t="s">
        <v>750</v>
      </c>
      <c r="O1324">
        <v>65600</v>
      </c>
    </row>
    <row r="1325" spans="13:15" x14ac:dyDescent="0.4">
      <c r="M1325" t="s">
        <v>873</v>
      </c>
      <c r="N1325" t="s">
        <v>751</v>
      </c>
      <c r="O1325">
        <v>0</v>
      </c>
    </row>
    <row r="1326" spans="13:15" x14ac:dyDescent="0.4">
      <c r="M1326" t="s">
        <v>873</v>
      </c>
      <c r="N1326" t="s">
        <v>752</v>
      </c>
      <c r="O1326">
        <v>0</v>
      </c>
    </row>
    <row r="1327" spans="13:15" x14ac:dyDescent="0.4">
      <c r="M1327" t="s">
        <v>873</v>
      </c>
      <c r="N1327" t="s">
        <v>753</v>
      </c>
      <c r="O1327">
        <v>0</v>
      </c>
    </row>
    <row r="1328" spans="13:15" x14ac:dyDescent="0.4">
      <c r="M1328" t="s">
        <v>873</v>
      </c>
      <c r="N1328" t="s">
        <v>754</v>
      </c>
      <c r="O1328">
        <v>0</v>
      </c>
    </row>
    <row r="1329" spans="13:15" x14ac:dyDescent="0.4">
      <c r="M1329" t="s">
        <v>873</v>
      </c>
      <c r="N1329" t="s">
        <v>755</v>
      </c>
      <c r="O1329">
        <v>0</v>
      </c>
    </row>
    <row r="1330" spans="13:15" x14ac:dyDescent="0.4">
      <c r="M1330" t="s">
        <v>873</v>
      </c>
      <c r="N1330" t="s">
        <v>756</v>
      </c>
      <c r="O1330">
        <v>1997300</v>
      </c>
    </row>
    <row r="1331" spans="13:15" x14ac:dyDescent="0.4">
      <c r="M1331" t="s">
        <v>875</v>
      </c>
      <c r="N1331" t="s">
        <v>545</v>
      </c>
      <c r="O1331">
        <v>1102500</v>
      </c>
    </row>
    <row r="1332" spans="13:15" x14ac:dyDescent="0.4">
      <c r="M1332" t="s">
        <v>875</v>
      </c>
      <c r="N1332" t="s">
        <v>546</v>
      </c>
      <c r="O1332">
        <v>199300</v>
      </c>
    </row>
    <row r="1333" spans="13:15" x14ac:dyDescent="0.4">
      <c r="M1333" t="s">
        <v>875</v>
      </c>
      <c r="N1333" t="s">
        <v>547</v>
      </c>
      <c r="O1333">
        <v>130300</v>
      </c>
    </row>
    <row r="1334" spans="13:15" x14ac:dyDescent="0.4">
      <c r="M1334" t="s">
        <v>875</v>
      </c>
      <c r="N1334" t="s">
        <v>548</v>
      </c>
      <c r="O1334">
        <v>233600</v>
      </c>
    </row>
    <row r="1335" spans="13:15" x14ac:dyDescent="0.4">
      <c r="M1335" t="s">
        <v>875</v>
      </c>
      <c r="N1335" t="s">
        <v>549</v>
      </c>
      <c r="O1335">
        <v>255900</v>
      </c>
    </row>
    <row r="1336" spans="13:15" x14ac:dyDescent="0.4">
      <c r="M1336" t="s">
        <v>875</v>
      </c>
      <c r="N1336" t="s">
        <v>550</v>
      </c>
      <c r="O1336">
        <v>159100</v>
      </c>
    </row>
    <row r="1337" spans="13:15" x14ac:dyDescent="0.4">
      <c r="M1337" t="s">
        <v>875</v>
      </c>
      <c r="N1337" t="s">
        <v>551</v>
      </c>
      <c r="O1337">
        <v>117100</v>
      </c>
    </row>
    <row r="1338" spans="13:15" x14ac:dyDescent="0.4">
      <c r="M1338" t="s">
        <v>875</v>
      </c>
      <c r="N1338" t="s">
        <v>552</v>
      </c>
      <c r="O1338">
        <v>60500</v>
      </c>
    </row>
    <row r="1339" spans="13:15" x14ac:dyDescent="0.4">
      <c r="M1339" t="s">
        <v>875</v>
      </c>
      <c r="N1339" t="s">
        <v>553</v>
      </c>
      <c r="O1339">
        <v>78000</v>
      </c>
    </row>
    <row r="1340" spans="13:15" x14ac:dyDescent="0.4">
      <c r="M1340" t="s">
        <v>875</v>
      </c>
      <c r="N1340" t="s">
        <v>554</v>
      </c>
      <c r="O1340">
        <v>51700</v>
      </c>
    </row>
    <row r="1341" spans="13:15" x14ac:dyDescent="0.4">
      <c r="M1341" t="s">
        <v>875</v>
      </c>
      <c r="N1341" t="s">
        <v>555</v>
      </c>
      <c r="O1341">
        <v>46000</v>
      </c>
    </row>
    <row r="1342" spans="13:15" x14ac:dyDescent="0.4">
      <c r="M1342" t="s">
        <v>875</v>
      </c>
      <c r="N1342" t="s">
        <v>556</v>
      </c>
      <c r="O1342">
        <v>50000</v>
      </c>
    </row>
    <row r="1343" spans="13:15" x14ac:dyDescent="0.4">
      <c r="M1343" t="s">
        <v>875</v>
      </c>
      <c r="N1343" t="s">
        <v>557</v>
      </c>
      <c r="O1343">
        <v>22200</v>
      </c>
    </row>
    <row r="1344" spans="13:15" x14ac:dyDescent="0.4">
      <c r="M1344" t="s">
        <v>875</v>
      </c>
      <c r="N1344" t="s">
        <v>558</v>
      </c>
      <c r="O1344">
        <v>61800</v>
      </c>
    </row>
    <row r="1345" spans="13:15" x14ac:dyDescent="0.4">
      <c r="M1345" t="s">
        <v>875</v>
      </c>
      <c r="N1345" t="s">
        <v>559</v>
      </c>
      <c r="O1345">
        <v>47200</v>
      </c>
    </row>
    <row r="1346" spans="13:15" x14ac:dyDescent="0.4">
      <c r="M1346" t="s">
        <v>875</v>
      </c>
      <c r="N1346" t="s">
        <v>560</v>
      </c>
      <c r="O1346">
        <v>45500</v>
      </c>
    </row>
    <row r="1347" spans="13:15" x14ac:dyDescent="0.4">
      <c r="M1347" t="s">
        <v>875</v>
      </c>
      <c r="N1347" t="s">
        <v>561</v>
      </c>
      <c r="O1347">
        <v>80700</v>
      </c>
    </row>
    <row r="1348" spans="13:15" x14ac:dyDescent="0.4">
      <c r="M1348" t="s">
        <v>875</v>
      </c>
      <c r="N1348" t="s">
        <v>562</v>
      </c>
      <c r="O1348">
        <v>76100</v>
      </c>
    </row>
    <row r="1349" spans="13:15" x14ac:dyDescent="0.4">
      <c r="M1349" t="s">
        <v>875</v>
      </c>
      <c r="N1349" t="s">
        <v>563</v>
      </c>
      <c r="O1349">
        <v>422400</v>
      </c>
    </row>
    <row r="1350" spans="13:15" x14ac:dyDescent="0.4">
      <c r="M1350" t="s">
        <v>875</v>
      </c>
      <c r="N1350" t="s">
        <v>564</v>
      </c>
      <c r="O1350">
        <v>109300</v>
      </c>
    </row>
    <row r="1351" spans="13:15" x14ac:dyDescent="0.4">
      <c r="M1351" t="s">
        <v>875</v>
      </c>
      <c r="N1351" t="s">
        <v>565</v>
      </c>
      <c r="O1351">
        <v>46300</v>
      </c>
    </row>
    <row r="1352" spans="13:15" x14ac:dyDescent="0.4">
      <c r="M1352" t="s">
        <v>875</v>
      </c>
      <c r="N1352" t="s">
        <v>566</v>
      </c>
      <c r="O1352">
        <v>76300</v>
      </c>
    </row>
    <row r="1353" spans="13:15" x14ac:dyDescent="0.4">
      <c r="M1353" t="s">
        <v>875</v>
      </c>
      <c r="N1353" t="s">
        <v>567</v>
      </c>
      <c r="O1353">
        <v>27500</v>
      </c>
    </row>
    <row r="1354" spans="13:15" x14ac:dyDescent="0.4">
      <c r="M1354" t="s">
        <v>875</v>
      </c>
      <c r="N1354" t="s">
        <v>568</v>
      </c>
      <c r="O1354">
        <v>89900</v>
      </c>
    </row>
    <row r="1355" spans="13:15" x14ac:dyDescent="0.4">
      <c r="M1355" t="s">
        <v>875</v>
      </c>
      <c r="N1355" t="s">
        <v>569</v>
      </c>
      <c r="O1355">
        <v>15900</v>
      </c>
    </row>
    <row r="1356" spans="13:15" x14ac:dyDescent="0.4">
      <c r="M1356" t="s">
        <v>875</v>
      </c>
      <c r="N1356" t="s">
        <v>570</v>
      </c>
      <c r="O1356">
        <v>70800</v>
      </c>
    </row>
    <row r="1357" spans="13:15" x14ac:dyDescent="0.4">
      <c r="M1357" t="s">
        <v>875</v>
      </c>
      <c r="N1357" t="s">
        <v>571</v>
      </c>
      <c r="O1357">
        <v>129900</v>
      </c>
    </row>
    <row r="1358" spans="13:15" x14ac:dyDescent="0.4">
      <c r="M1358" t="s">
        <v>875</v>
      </c>
      <c r="N1358" t="s">
        <v>572</v>
      </c>
      <c r="O1358">
        <v>363700</v>
      </c>
    </row>
    <row r="1359" spans="13:15" x14ac:dyDescent="0.4">
      <c r="M1359" t="s">
        <v>875</v>
      </c>
      <c r="N1359" t="s">
        <v>573</v>
      </c>
      <c r="O1359">
        <v>90600</v>
      </c>
    </row>
    <row r="1360" spans="13:15" x14ac:dyDescent="0.4">
      <c r="M1360" t="s">
        <v>875</v>
      </c>
      <c r="N1360" t="s">
        <v>574</v>
      </c>
      <c r="O1360">
        <v>35200</v>
      </c>
    </row>
    <row r="1361" spans="13:15" x14ac:dyDescent="0.4">
      <c r="M1361" t="s">
        <v>875</v>
      </c>
      <c r="N1361" t="s">
        <v>575</v>
      </c>
      <c r="O1361">
        <v>172500</v>
      </c>
    </row>
    <row r="1362" spans="13:15" x14ac:dyDescent="0.4">
      <c r="M1362" t="s">
        <v>875</v>
      </c>
      <c r="N1362" t="s">
        <v>576</v>
      </c>
      <c r="O1362">
        <v>39100</v>
      </c>
    </row>
    <row r="1363" spans="13:15" x14ac:dyDescent="0.4">
      <c r="M1363" t="s">
        <v>875</v>
      </c>
      <c r="N1363" t="s">
        <v>577</v>
      </c>
      <c r="O1363">
        <v>28100</v>
      </c>
    </row>
    <row r="1364" spans="13:15" x14ac:dyDescent="0.4">
      <c r="M1364" t="s">
        <v>875</v>
      </c>
      <c r="N1364" t="s">
        <v>578</v>
      </c>
      <c r="O1364">
        <v>22300</v>
      </c>
    </row>
    <row r="1365" spans="13:15" x14ac:dyDescent="0.4">
      <c r="M1365" t="s">
        <v>875</v>
      </c>
      <c r="N1365" t="s">
        <v>579</v>
      </c>
      <c r="O1365">
        <v>22700</v>
      </c>
    </row>
    <row r="1366" spans="13:15" x14ac:dyDescent="0.4">
      <c r="M1366" t="s">
        <v>875</v>
      </c>
      <c r="N1366" t="s">
        <v>580</v>
      </c>
      <c r="O1366">
        <v>45000</v>
      </c>
    </row>
    <row r="1367" spans="13:15" x14ac:dyDescent="0.4">
      <c r="M1367" t="s">
        <v>875</v>
      </c>
      <c r="N1367" t="s">
        <v>581</v>
      </c>
      <c r="O1367">
        <v>98100</v>
      </c>
    </row>
    <row r="1368" spans="13:15" x14ac:dyDescent="0.4">
      <c r="M1368" t="s">
        <v>875</v>
      </c>
      <c r="N1368" t="s">
        <v>582</v>
      </c>
      <c r="O1368">
        <v>40800</v>
      </c>
    </row>
    <row r="1369" spans="13:15" x14ac:dyDescent="0.4">
      <c r="M1369" t="s">
        <v>875</v>
      </c>
      <c r="N1369" t="s">
        <v>583</v>
      </c>
      <c r="O1369">
        <v>41700</v>
      </c>
    </row>
    <row r="1370" spans="13:15" x14ac:dyDescent="0.4">
      <c r="M1370" t="s">
        <v>875</v>
      </c>
      <c r="N1370" t="s">
        <v>584</v>
      </c>
      <c r="O1370">
        <v>40200</v>
      </c>
    </row>
    <row r="1371" spans="13:15" x14ac:dyDescent="0.4">
      <c r="M1371" t="s">
        <v>875</v>
      </c>
      <c r="N1371" t="s">
        <v>585</v>
      </c>
      <c r="O1371">
        <v>81200</v>
      </c>
    </row>
    <row r="1372" spans="13:15" x14ac:dyDescent="0.4">
      <c r="M1372" t="s">
        <v>875</v>
      </c>
      <c r="N1372" t="s">
        <v>586</v>
      </c>
      <c r="O1372">
        <v>60300</v>
      </c>
    </row>
    <row r="1373" spans="13:15" x14ac:dyDescent="0.4">
      <c r="M1373" t="s">
        <v>875</v>
      </c>
      <c r="N1373" t="s">
        <v>587</v>
      </c>
      <c r="O1373">
        <v>32900</v>
      </c>
    </row>
    <row r="1374" spans="13:15" x14ac:dyDescent="0.4">
      <c r="M1374" t="s">
        <v>875</v>
      </c>
      <c r="N1374" t="s">
        <v>588</v>
      </c>
      <c r="O1374">
        <v>42100</v>
      </c>
    </row>
    <row r="1375" spans="13:15" x14ac:dyDescent="0.4">
      <c r="M1375" t="s">
        <v>875</v>
      </c>
      <c r="N1375" t="s">
        <v>589</v>
      </c>
      <c r="O1375">
        <v>16000</v>
      </c>
    </row>
    <row r="1376" spans="13:15" x14ac:dyDescent="0.4">
      <c r="M1376" t="s">
        <v>875</v>
      </c>
      <c r="N1376" t="s">
        <v>590</v>
      </c>
      <c r="O1376">
        <v>50600</v>
      </c>
    </row>
    <row r="1377" spans="13:15" x14ac:dyDescent="0.4">
      <c r="M1377" t="s">
        <v>875</v>
      </c>
      <c r="N1377" t="s">
        <v>591</v>
      </c>
      <c r="O1377">
        <v>19100</v>
      </c>
    </row>
    <row r="1378" spans="13:15" x14ac:dyDescent="0.4">
      <c r="M1378" t="s">
        <v>875</v>
      </c>
      <c r="N1378" t="s">
        <v>592</v>
      </c>
      <c r="O1378">
        <v>10100</v>
      </c>
    </row>
    <row r="1379" spans="13:15" x14ac:dyDescent="0.4">
      <c r="M1379" t="s">
        <v>875</v>
      </c>
      <c r="N1379" t="s">
        <v>593</v>
      </c>
      <c r="O1379">
        <v>15100</v>
      </c>
    </row>
    <row r="1380" spans="13:15" x14ac:dyDescent="0.4">
      <c r="M1380" t="s">
        <v>875</v>
      </c>
      <c r="N1380" t="s">
        <v>594</v>
      </c>
      <c r="O1380">
        <v>37200</v>
      </c>
    </row>
    <row r="1381" spans="13:15" x14ac:dyDescent="0.4">
      <c r="M1381" t="s">
        <v>875</v>
      </c>
      <c r="N1381" t="s">
        <v>595</v>
      </c>
      <c r="O1381">
        <v>18100</v>
      </c>
    </row>
    <row r="1382" spans="13:15" x14ac:dyDescent="0.4">
      <c r="M1382" t="s">
        <v>875</v>
      </c>
      <c r="N1382" t="s">
        <v>596</v>
      </c>
      <c r="O1382">
        <v>26400</v>
      </c>
    </row>
    <row r="1383" spans="13:15" x14ac:dyDescent="0.4">
      <c r="M1383" t="s">
        <v>875</v>
      </c>
      <c r="N1383" t="s">
        <v>597</v>
      </c>
      <c r="O1383">
        <v>38200</v>
      </c>
    </row>
    <row r="1384" spans="13:15" x14ac:dyDescent="0.4">
      <c r="M1384" t="s">
        <v>875</v>
      </c>
      <c r="N1384" t="s">
        <v>598</v>
      </c>
      <c r="O1384">
        <v>71500</v>
      </c>
    </row>
    <row r="1385" spans="13:15" x14ac:dyDescent="0.4">
      <c r="M1385" t="s">
        <v>875</v>
      </c>
      <c r="N1385" t="s">
        <v>599</v>
      </c>
      <c r="O1385">
        <v>42000</v>
      </c>
    </row>
    <row r="1386" spans="13:15" x14ac:dyDescent="0.4">
      <c r="M1386" t="s">
        <v>875</v>
      </c>
      <c r="N1386" t="s">
        <v>600</v>
      </c>
      <c r="O1386">
        <v>99700</v>
      </c>
    </row>
    <row r="1387" spans="13:15" x14ac:dyDescent="0.4">
      <c r="M1387" t="s">
        <v>875</v>
      </c>
      <c r="N1387" t="s">
        <v>601</v>
      </c>
      <c r="O1387">
        <v>32600</v>
      </c>
    </row>
    <row r="1388" spans="13:15" x14ac:dyDescent="0.4">
      <c r="M1388" t="s">
        <v>875</v>
      </c>
      <c r="N1388" t="s">
        <v>602</v>
      </c>
      <c r="O1388">
        <v>31600</v>
      </c>
    </row>
    <row r="1389" spans="13:15" x14ac:dyDescent="0.4">
      <c r="M1389" t="s">
        <v>875</v>
      </c>
      <c r="N1389" t="s">
        <v>603</v>
      </c>
      <c r="O1389">
        <v>21400</v>
      </c>
    </row>
    <row r="1390" spans="13:15" x14ac:dyDescent="0.4">
      <c r="M1390" t="s">
        <v>875</v>
      </c>
      <c r="N1390" t="s">
        <v>604</v>
      </c>
      <c r="O1390">
        <v>80000</v>
      </c>
    </row>
    <row r="1391" spans="13:15" x14ac:dyDescent="0.4">
      <c r="M1391" t="s">
        <v>875</v>
      </c>
      <c r="N1391" t="s">
        <v>605</v>
      </c>
      <c r="O1391">
        <v>23600</v>
      </c>
    </row>
    <row r="1392" spans="13:15" x14ac:dyDescent="0.4">
      <c r="M1392" t="s">
        <v>875</v>
      </c>
      <c r="N1392" t="s">
        <v>606</v>
      </c>
      <c r="O1392">
        <v>44700</v>
      </c>
    </row>
    <row r="1393" spans="13:15" x14ac:dyDescent="0.4">
      <c r="M1393" t="s">
        <v>875</v>
      </c>
      <c r="N1393" t="s">
        <v>607</v>
      </c>
      <c r="O1393">
        <v>43600</v>
      </c>
    </row>
    <row r="1394" spans="13:15" x14ac:dyDescent="0.4">
      <c r="M1394" t="s">
        <v>875</v>
      </c>
      <c r="N1394" t="s">
        <v>608</v>
      </c>
      <c r="O1394">
        <v>54500</v>
      </c>
    </row>
    <row r="1395" spans="13:15" x14ac:dyDescent="0.4">
      <c r="M1395" t="s">
        <v>875</v>
      </c>
      <c r="N1395" t="s">
        <v>609</v>
      </c>
      <c r="O1395">
        <v>16000</v>
      </c>
    </row>
    <row r="1396" spans="13:15" x14ac:dyDescent="0.4">
      <c r="M1396" t="s">
        <v>875</v>
      </c>
      <c r="N1396" t="s">
        <v>610</v>
      </c>
      <c r="O1396">
        <v>29600</v>
      </c>
    </row>
    <row r="1397" spans="13:15" x14ac:dyDescent="0.4">
      <c r="M1397" t="s">
        <v>875</v>
      </c>
      <c r="N1397" t="s">
        <v>611</v>
      </c>
      <c r="O1397">
        <v>15300</v>
      </c>
    </row>
    <row r="1398" spans="13:15" x14ac:dyDescent="0.4">
      <c r="M1398" t="s">
        <v>875</v>
      </c>
      <c r="N1398" t="s">
        <v>612</v>
      </c>
      <c r="O1398">
        <v>23200</v>
      </c>
    </row>
    <row r="1399" spans="13:15" x14ac:dyDescent="0.4">
      <c r="M1399" t="s">
        <v>875</v>
      </c>
      <c r="N1399" t="s">
        <v>613</v>
      </c>
      <c r="O1399">
        <v>19200</v>
      </c>
    </row>
    <row r="1400" spans="13:15" x14ac:dyDescent="0.4">
      <c r="M1400" t="s">
        <v>875</v>
      </c>
      <c r="N1400" t="s">
        <v>614</v>
      </c>
      <c r="O1400">
        <v>10300</v>
      </c>
    </row>
    <row r="1401" spans="13:15" x14ac:dyDescent="0.4">
      <c r="M1401" t="s">
        <v>875</v>
      </c>
      <c r="N1401" t="s">
        <v>615</v>
      </c>
      <c r="O1401">
        <v>31600</v>
      </c>
    </row>
    <row r="1402" spans="13:15" x14ac:dyDescent="0.4">
      <c r="M1402" t="s">
        <v>875</v>
      </c>
      <c r="N1402" t="s">
        <v>616</v>
      </c>
      <c r="O1402">
        <v>21100</v>
      </c>
    </row>
    <row r="1403" spans="13:15" x14ac:dyDescent="0.4">
      <c r="M1403" t="s">
        <v>875</v>
      </c>
      <c r="N1403" t="s">
        <v>617</v>
      </c>
      <c r="O1403">
        <v>25500</v>
      </c>
    </row>
    <row r="1404" spans="13:15" x14ac:dyDescent="0.4">
      <c r="M1404" t="s">
        <v>875</v>
      </c>
      <c r="N1404" t="s">
        <v>618</v>
      </c>
      <c r="O1404">
        <v>15800</v>
      </c>
    </row>
    <row r="1405" spans="13:15" x14ac:dyDescent="0.4">
      <c r="M1405" t="s">
        <v>875</v>
      </c>
      <c r="N1405" t="s">
        <v>619</v>
      </c>
      <c r="O1405">
        <v>22100</v>
      </c>
    </row>
    <row r="1406" spans="13:15" x14ac:dyDescent="0.4">
      <c r="M1406" t="s">
        <v>875</v>
      </c>
      <c r="N1406" t="s">
        <v>620</v>
      </c>
      <c r="O1406">
        <v>16700</v>
      </c>
    </row>
    <row r="1407" spans="13:15" x14ac:dyDescent="0.4">
      <c r="M1407" t="s">
        <v>875</v>
      </c>
      <c r="N1407" t="s">
        <v>621</v>
      </c>
      <c r="O1407">
        <v>16400</v>
      </c>
    </row>
    <row r="1408" spans="13:15" x14ac:dyDescent="0.4">
      <c r="M1408" t="s">
        <v>875</v>
      </c>
      <c r="N1408" t="s">
        <v>622</v>
      </c>
      <c r="O1408">
        <v>11600</v>
      </c>
    </row>
    <row r="1409" spans="13:15" x14ac:dyDescent="0.4">
      <c r="M1409" t="s">
        <v>875</v>
      </c>
      <c r="N1409" t="s">
        <v>623</v>
      </c>
      <c r="O1409">
        <v>19100</v>
      </c>
    </row>
    <row r="1410" spans="13:15" x14ac:dyDescent="0.4">
      <c r="M1410" t="s">
        <v>875</v>
      </c>
      <c r="N1410" t="s">
        <v>624</v>
      </c>
      <c r="O1410">
        <v>10400</v>
      </c>
    </row>
    <row r="1411" spans="13:15" x14ac:dyDescent="0.4">
      <c r="M1411" t="s">
        <v>875</v>
      </c>
      <c r="N1411" t="s">
        <v>625</v>
      </c>
      <c r="O1411">
        <v>32700</v>
      </c>
    </row>
    <row r="1412" spans="13:15" x14ac:dyDescent="0.4">
      <c r="M1412" t="s">
        <v>875</v>
      </c>
      <c r="N1412" t="s">
        <v>626</v>
      </c>
      <c r="O1412">
        <v>17800</v>
      </c>
    </row>
    <row r="1413" spans="13:15" x14ac:dyDescent="0.4">
      <c r="M1413" t="s">
        <v>875</v>
      </c>
      <c r="N1413" t="s">
        <v>627</v>
      </c>
      <c r="O1413">
        <v>20200</v>
      </c>
    </row>
    <row r="1414" spans="13:15" x14ac:dyDescent="0.4">
      <c r="M1414" t="s">
        <v>875</v>
      </c>
      <c r="N1414" t="s">
        <v>628</v>
      </c>
      <c r="O1414">
        <v>46600</v>
      </c>
    </row>
    <row r="1415" spans="13:15" x14ac:dyDescent="0.4">
      <c r="M1415" t="s">
        <v>875</v>
      </c>
      <c r="N1415" t="s">
        <v>629</v>
      </c>
      <c r="O1415">
        <v>21200</v>
      </c>
    </row>
    <row r="1416" spans="13:15" x14ac:dyDescent="0.4">
      <c r="M1416" t="s">
        <v>875</v>
      </c>
      <c r="N1416" t="s">
        <v>630</v>
      </c>
      <c r="O1416">
        <v>14700</v>
      </c>
    </row>
    <row r="1417" spans="13:15" x14ac:dyDescent="0.4">
      <c r="M1417" t="s">
        <v>875</v>
      </c>
      <c r="N1417" t="s">
        <v>631</v>
      </c>
      <c r="O1417">
        <v>12400</v>
      </c>
    </row>
    <row r="1418" spans="13:15" x14ac:dyDescent="0.4">
      <c r="M1418" t="s">
        <v>875</v>
      </c>
      <c r="N1418" t="s">
        <v>632</v>
      </c>
      <c r="O1418">
        <v>29800</v>
      </c>
    </row>
    <row r="1419" spans="13:15" x14ac:dyDescent="0.4">
      <c r="M1419" t="s">
        <v>875</v>
      </c>
      <c r="N1419" t="s">
        <v>633</v>
      </c>
      <c r="O1419">
        <v>35500</v>
      </c>
    </row>
    <row r="1420" spans="13:15" x14ac:dyDescent="0.4">
      <c r="M1420" t="s">
        <v>875</v>
      </c>
      <c r="N1420" t="s">
        <v>634</v>
      </c>
      <c r="O1420">
        <v>5300</v>
      </c>
    </row>
    <row r="1421" spans="13:15" x14ac:dyDescent="0.4">
      <c r="M1421" t="s">
        <v>875</v>
      </c>
      <c r="N1421" t="s">
        <v>635</v>
      </c>
      <c r="O1421">
        <v>15800</v>
      </c>
    </row>
    <row r="1422" spans="13:15" x14ac:dyDescent="0.4">
      <c r="M1422" t="s">
        <v>875</v>
      </c>
      <c r="N1422" t="s">
        <v>636</v>
      </c>
      <c r="O1422">
        <v>28400</v>
      </c>
    </row>
    <row r="1423" spans="13:15" x14ac:dyDescent="0.4">
      <c r="M1423" t="s">
        <v>875</v>
      </c>
      <c r="N1423" t="s">
        <v>637</v>
      </c>
      <c r="O1423">
        <v>16300</v>
      </c>
    </row>
    <row r="1424" spans="13:15" x14ac:dyDescent="0.4">
      <c r="M1424" t="s">
        <v>875</v>
      </c>
      <c r="N1424" t="s">
        <v>638</v>
      </c>
      <c r="O1424">
        <v>19200</v>
      </c>
    </row>
    <row r="1425" spans="13:15" x14ac:dyDescent="0.4">
      <c r="M1425" t="s">
        <v>875</v>
      </c>
      <c r="N1425" t="s">
        <v>639</v>
      </c>
      <c r="O1425">
        <v>17300</v>
      </c>
    </row>
    <row r="1426" spans="13:15" x14ac:dyDescent="0.4">
      <c r="M1426" t="s">
        <v>875</v>
      </c>
      <c r="N1426" t="s">
        <v>640</v>
      </c>
      <c r="O1426">
        <v>33400</v>
      </c>
    </row>
    <row r="1427" spans="13:15" x14ac:dyDescent="0.4">
      <c r="M1427" t="s">
        <v>875</v>
      </c>
      <c r="N1427" t="s">
        <v>641</v>
      </c>
      <c r="O1427">
        <v>10000</v>
      </c>
    </row>
    <row r="1428" spans="13:15" x14ac:dyDescent="0.4">
      <c r="M1428" t="s">
        <v>875</v>
      </c>
      <c r="N1428" t="s">
        <v>642</v>
      </c>
      <c r="O1428">
        <v>13300</v>
      </c>
    </row>
    <row r="1429" spans="13:15" x14ac:dyDescent="0.4">
      <c r="M1429" t="s">
        <v>875</v>
      </c>
      <c r="N1429" t="s">
        <v>643</v>
      </c>
      <c r="O1429">
        <v>28300</v>
      </c>
    </row>
    <row r="1430" spans="13:15" x14ac:dyDescent="0.4">
      <c r="M1430" t="s">
        <v>875</v>
      </c>
      <c r="N1430" t="s">
        <v>644</v>
      </c>
      <c r="O1430">
        <v>36400</v>
      </c>
    </row>
    <row r="1431" spans="13:15" x14ac:dyDescent="0.4">
      <c r="M1431" t="s">
        <v>875</v>
      </c>
      <c r="N1431" t="s">
        <v>645</v>
      </c>
      <c r="O1431">
        <v>19600</v>
      </c>
    </row>
    <row r="1432" spans="13:15" x14ac:dyDescent="0.4">
      <c r="M1432" t="s">
        <v>875</v>
      </c>
      <c r="N1432" t="s">
        <v>646</v>
      </c>
      <c r="O1432">
        <v>14300</v>
      </c>
    </row>
    <row r="1433" spans="13:15" x14ac:dyDescent="0.4">
      <c r="M1433" t="s">
        <v>875</v>
      </c>
      <c r="N1433" t="s">
        <v>647</v>
      </c>
      <c r="O1433">
        <v>15100</v>
      </c>
    </row>
    <row r="1434" spans="13:15" x14ac:dyDescent="0.4">
      <c r="M1434" t="s">
        <v>875</v>
      </c>
      <c r="N1434" t="s">
        <v>648</v>
      </c>
      <c r="O1434">
        <v>5800</v>
      </c>
    </row>
    <row r="1435" spans="13:15" x14ac:dyDescent="0.4">
      <c r="M1435" t="s">
        <v>875</v>
      </c>
      <c r="N1435" t="s">
        <v>649</v>
      </c>
      <c r="O1435">
        <v>12900</v>
      </c>
    </row>
    <row r="1436" spans="13:15" x14ac:dyDescent="0.4">
      <c r="M1436" t="s">
        <v>875</v>
      </c>
      <c r="N1436" t="s">
        <v>650</v>
      </c>
      <c r="O1436">
        <v>14100</v>
      </c>
    </row>
    <row r="1437" spans="13:15" x14ac:dyDescent="0.4">
      <c r="M1437" t="s">
        <v>875</v>
      </c>
      <c r="N1437" t="s">
        <v>651</v>
      </c>
      <c r="O1437">
        <v>10600</v>
      </c>
    </row>
    <row r="1438" spans="13:15" x14ac:dyDescent="0.4">
      <c r="M1438" t="s">
        <v>875</v>
      </c>
      <c r="N1438" t="s">
        <v>652</v>
      </c>
      <c r="O1438">
        <v>13000</v>
      </c>
    </row>
    <row r="1439" spans="13:15" x14ac:dyDescent="0.4">
      <c r="M1439" t="s">
        <v>875</v>
      </c>
      <c r="N1439" t="s">
        <v>653</v>
      </c>
      <c r="O1439">
        <v>36300</v>
      </c>
    </row>
    <row r="1440" spans="13:15" x14ac:dyDescent="0.4">
      <c r="M1440" t="s">
        <v>875</v>
      </c>
      <c r="N1440" t="s">
        <v>654</v>
      </c>
      <c r="O1440">
        <v>10300</v>
      </c>
    </row>
    <row r="1441" spans="13:15" x14ac:dyDescent="0.4">
      <c r="M1441" t="s">
        <v>875</v>
      </c>
      <c r="N1441" t="s">
        <v>655</v>
      </c>
      <c r="O1441">
        <v>33700</v>
      </c>
    </row>
    <row r="1442" spans="13:15" x14ac:dyDescent="0.4">
      <c r="M1442" t="s">
        <v>875</v>
      </c>
      <c r="N1442" t="s">
        <v>656</v>
      </c>
      <c r="O1442">
        <v>31900</v>
      </c>
    </row>
    <row r="1443" spans="13:15" x14ac:dyDescent="0.4">
      <c r="M1443" t="s">
        <v>875</v>
      </c>
      <c r="N1443" t="s">
        <v>657</v>
      </c>
      <c r="O1443">
        <v>12800</v>
      </c>
    </row>
    <row r="1444" spans="13:15" x14ac:dyDescent="0.4">
      <c r="M1444" t="s">
        <v>875</v>
      </c>
      <c r="N1444" t="s">
        <v>658</v>
      </c>
      <c r="O1444">
        <v>29400</v>
      </c>
    </row>
    <row r="1445" spans="13:15" x14ac:dyDescent="0.4">
      <c r="M1445" t="s">
        <v>875</v>
      </c>
      <c r="N1445" t="s">
        <v>659</v>
      </c>
      <c r="O1445">
        <v>59300</v>
      </c>
    </row>
    <row r="1446" spans="13:15" x14ac:dyDescent="0.4">
      <c r="M1446" t="s">
        <v>875</v>
      </c>
      <c r="N1446" t="s">
        <v>660</v>
      </c>
      <c r="O1446">
        <v>24000</v>
      </c>
    </row>
    <row r="1447" spans="13:15" x14ac:dyDescent="0.4">
      <c r="M1447" t="s">
        <v>875</v>
      </c>
      <c r="N1447" t="s">
        <v>661</v>
      </c>
      <c r="O1447">
        <v>16000</v>
      </c>
    </row>
    <row r="1448" spans="13:15" x14ac:dyDescent="0.4">
      <c r="M1448" t="s">
        <v>875</v>
      </c>
      <c r="N1448" t="s">
        <v>662</v>
      </c>
      <c r="O1448">
        <v>12100</v>
      </c>
    </row>
    <row r="1449" spans="13:15" x14ac:dyDescent="0.4">
      <c r="M1449" t="s">
        <v>875</v>
      </c>
      <c r="N1449" t="s">
        <v>663</v>
      </c>
      <c r="O1449">
        <v>8800</v>
      </c>
    </row>
    <row r="1450" spans="13:15" x14ac:dyDescent="0.4">
      <c r="M1450" t="s">
        <v>875</v>
      </c>
      <c r="N1450" t="s">
        <v>664</v>
      </c>
      <c r="O1450">
        <v>15600</v>
      </c>
    </row>
    <row r="1451" spans="13:15" x14ac:dyDescent="0.4">
      <c r="M1451" t="s">
        <v>875</v>
      </c>
      <c r="N1451" t="s">
        <v>665</v>
      </c>
      <c r="O1451">
        <v>25600</v>
      </c>
    </row>
    <row r="1452" spans="13:15" x14ac:dyDescent="0.4">
      <c r="M1452" t="s">
        <v>875</v>
      </c>
      <c r="N1452" t="s">
        <v>666</v>
      </c>
      <c r="O1452">
        <v>15300</v>
      </c>
    </row>
    <row r="1453" spans="13:15" x14ac:dyDescent="0.4">
      <c r="M1453" t="s">
        <v>875</v>
      </c>
      <c r="N1453" t="s">
        <v>667</v>
      </c>
      <c r="O1453">
        <v>75200</v>
      </c>
    </row>
    <row r="1454" spans="13:15" x14ac:dyDescent="0.4">
      <c r="M1454" t="s">
        <v>875</v>
      </c>
      <c r="N1454" t="s">
        <v>668</v>
      </c>
      <c r="O1454">
        <v>13600</v>
      </c>
    </row>
    <row r="1455" spans="13:15" x14ac:dyDescent="0.4">
      <c r="M1455" t="s">
        <v>875</v>
      </c>
      <c r="N1455" t="s">
        <v>669</v>
      </c>
      <c r="O1455">
        <v>26100</v>
      </c>
    </row>
    <row r="1456" spans="13:15" x14ac:dyDescent="0.4">
      <c r="M1456" t="s">
        <v>875</v>
      </c>
      <c r="N1456" t="s">
        <v>670</v>
      </c>
      <c r="O1456">
        <v>122900</v>
      </c>
    </row>
    <row r="1457" spans="13:15" x14ac:dyDescent="0.4">
      <c r="M1457" t="s">
        <v>875</v>
      </c>
      <c r="N1457" t="s">
        <v>671</v>
      </c>
      <c r="O1457">
        <v>46800</v>
      </c>
    </row>
    <row r="1458" spans="13:15" x14ac:dyDescent="0.4">
      <c r="M1458" t="s">
        <v>875</v>
      </c>
      <c r="N1458" t="s">
        <v>672</v>
      </c>
      <c r="O1458">
        <v>19000</v>
      </c>
    </row>
    <row r="1459" spans="13:15" x14ac:dyDescent="0.4">
      <c r="M1459" t="s">
        <v>875</v>
      </c>
      <c r="N1459" t="s">
        <v>673</v>
      </c>
      <c r="O1459">
        <v>15100</v>
      </c>
    </row>
    <row r="1460" spans="13:15" x14ac:dyDescent="0.4">
      <c r="M1460" t="s">
        <v>875</v>
      </c>
      <c r="N1460" t="s">
        <v>674</v>
      </c>
      <c r="O1460">
        <v>48800</v>
      </c>
    </row>
    <row r="1461" spans="13:15" x14ac:dyDescent="0.4">
      <c r="M1461" t="s">
        <v>875</v>
      </c>
      <c r="N1461" t="s">
        <v>675</v>
      </c>
      <c r="O1461">
        <v>24700</v>
      </c>
    </row>
    <row r="1462" spans="13:15" x14ac:dyDescent="0.4">
      <c r="M1462" t="s">
        <v>875</v>
      </c>
      <c r="N1462" t="s">
        <v>676</v>
      </c>
      <c r="O1462">
        <v>21900</v>
      </c>
    </row>
    <row r="1463" spans="13:15" x14ac:dyDescent="0.4">
      <c r="M1463" t="s">
        <v>875</v>
      </c>
      <c r="N1463" t="s">
        <v>677</v>
      </c>
      <c r="O1463">
        <v>40400</v>
      </c>
    </row>
    <row r="1464" spans="13:15" x14ac:dyDescent="0.4">
      <c r="M1464" t="s">
        <v>875</v>
      </c>
      <c r="N1464" t="s">
        <v>678</v>
      </c>
      <c r="O1464">
        <v>15700</v>
      </c>
    </row>
    <row r="1465" spans="13:15" x14ac:dyDescent="0.4">
      <c r="M1465" t="s">
        <v>875</v>
      </c>
      <c r="N1465" t="s">
        <v>679</v>
      </c>
      <c r="O1465">
        <v>20200</v>
      </c>
    </row>
    <row r="1466" spans="13:15" x14ac:dyDescent="0.4">
      <c r="M1466" t="s">
        <v>875</v>
      </c>
      <c r="N1466" t="s">
        <v>680</v>
      </c>
      <c r="O1466">
        <v>41200</v>
      </c>
    </row>
    <row r="1467" spans="13:15" x14ac:dyDescent="0.4">
      <c r="M1467" t="s">
        <v>875</v>
      </c>
      <c r="N1467" t="s">
        <v>681</v>
      </c>
      <c r="O1467">
        <v>17300</v>
      </c>
    </row>
    <row r="1468" spans="13:15" x14ac:dyDescent="0.4">
      <c r="M1468" t="s">
        <v>875</v>
      </c>
      <c r="N1468" t="s">
        <v>682</v>
      </c>
      <c r="O1468">
        <v>16300</v>
      </c>
    </row>
    <row r="1469" spans="13:15" x14ac:dyDescent="0.4">
      <c r="M1469" t="s">
        <v>875</v>
      </c>
      <c r="N1469" t="s">
        <v>683</v>
      </c>
      <c r="O1469">
        <v>15400</v>
      </c>
    </row>
    <row r="1470" spans="13:15" x14ac:dyDescent="0.4">
      <c r="M1470" t="s">
        <v>875</v>
      </c>
      <c r="N1470" t="s">
        <v>684</v>
      </c>
      <c r="O1470">
        <v>20400</v>
      </c>
    </row>
    <row r="1471" spans="13:15" x14ac:dyDescent="0.4">
      <c r="M1471" t="s">
        <v>875</v>
      </c>
      <c r="N1471" t="s">
        <v>685</v>
      </c>
      <c r="O1471">
        <v>26900</v>
      </c>
    </row>
    <row r="1472" spans="13:15" x14ac:dyDescent="0.4">
      <c r="M1472" t="s">
        <v>875</v>
      </c>
      <c r="N1472" t="s">
        <v>686</v>
      </c>
      <c r="O1472">
        <v>8100</v>
      </c>
    </row>
    <row r="1473" spans="13:15" x14ac:dyDescent="0.4">
      <c r="M1473" t="s">
        <v>875</v>
      </c>
      <c r="N1473" t="s">
        <v>687</v>
      </c>
      <c r="O1473">
        <v>29300</v>
      </c>
    </row>
    <row r="1474" spans="13:15" x14ac:dyDescent="0.4">
      <c r="M1474" t="s">
        <v>875</v>
      </c>
      <c r="N1474" t="s">
        <v>688</v>
      </c>
      <c r="O1474">
        <v>28300</v>
      </c>
    </row>
    <row r="1475" spans="13:15" x14ac:dyDescent="0.4">
      <c r="M1475" t="s">
        <v>875</v>
      </c>
      <c r="N1475" t="s">
        <v>689</v>
      </c>
      <c r="O1475">
        <v>28900</v>
      </c>
    </row>
    <row r="1476" spans="13:15" x14ac:dyDescent="0.4">
      <c r="M1476" t="s">
        <v>875</v>
      </c>
      <c r="N1476" t="s">
        <v>690</v>
      </c>
      <c r="O1476">
        <v>16900</v>
      </c>
    </row>
    <row r="1477" spans="13:15" x14ac:dyDescent="0.4">
      <c r="M1477" t="s">
        <v>875</v>
      </c>
      <c r="N1477" t="s">
        <v>691</v>
      </c>
      <c r="O1477">
        <v>18200</v>
      </c>
    </row>
    <row r="1478" spans="13:15" x14ac:dyDescent="0.4">
      <c r="M1478" t="s">
        <v>875</v>
      </c>
      <c r="N1478" t="s">
        <v>692</v>
      </c>
      <c r="O1478">
        <v>24600</v>
      </c>
    </row>
    <row r="1479" spans="13:15" x14ac:dyDescent="0.4">
      <c r="M1479" t="s">
        <v>875</v>
      </c>
      <c r="N1479" t="s">
        <v>693</v>
      </c>
      <c r="O1479">
        <v>29100</v>
      </c>
    </row>
    <row r="1480" spans="13:15" x14ac:dyDescent="0.4">
      <c r="M1480" t="s">
        <v>875</v>
      </c>
      <c r="N1480" t="s">
        <v>694</v>
      </c>
      <c r="O1480">
        <v>12700</v>
      </c>
    </row>
    <row r="1481" spans="13:15" x14ac:dyDescent="0.4">
      <c r="M1481" t="s">
        <v>875</v>
      </c>
      <c r="N1481" t="s">
        <v>695</v>
      </c>
      <c r="O1481">
        <v>30900</v>
      </c>
    </row>
    <row r="1482" spans="13:15" x14ac:dyDescent="0.4">
      <c r="M1482" t="s">
        <v>875</v>
      </c>
      <c r="N1482" t="s">
        <v>696</v>
      </c>
      <c r="O1482">
        <v>265800</v>
      </c>
    </row>
    <row r="1483" spans="13:15" x14ac:dyDescent="0.4">
      <c r="M1483" t="s">
        <v>875</v>
      </c>
      <c r="N1483" t="s">
        <v>697</v>
      </c>
      <c r="O1483">
        <v>34000</v>
      </c>
    </row>
    <row r="1484" spans="13:15" x14ac:dyDescent="0.4">
      <c r="M1484" t="s">
        <v>875</v>
      </c>
      <c r="N1484" t="s">
        <v>698</v>
      </c>
      <c r="O1484">
        <v>26400</v>
      </c>
    </row>
    <row r="1485" spans="13:15" x14ac:dyDescent="0.4">
      <c r="M1485" t="s">
        <v>875</v>
      </c>
      <c r="N1485" t="s">
        <v>699</v>
      </c>
      <c r="O1485">
        <v>40600</v>
      </c>
    </row>
    <row r="1486" spans="13:15" x14ac:dyDescent="0.4">
      <c r="M1486" t="s">
        <v>875</v>
      </c>
      <c r="N1486" t="s">
        <v>700</v>
      </c>
      <c r="O1486">
        <v>23200</v>
      </c>
    </row>
    <row r="1487" spans="13:15" x14ac:dyDescent="0.4">
      <c r="M1487" t="s">
        <v>875</v>
      </c>
      <c r="N1487" t="s">
        <v>701</v>
      </c>
      <c r="O1487">
        <v>25600</v>
      </c>
    </row>
    <row r="1488" spans="13:15" x14ac:dyDescent="0.4">
      <c r="M1488" t="s">
        <v>875</v>
      </c>
      <c r="N1488" t="s">
        <v>702</v>
      </c>
      <c r="O1488">
        <v>11800</v>
      </c>
    </row>
    <row r="1489" spans="13:15" x14ac:dyDescent="0.4">
      <c r="M1489" t="s">
        <v>875</v>
      </c>
      <c r="N1489" t="s">
        <v>703</v>
      </c>
      <c r="O1489">
        <v>14000</v>
      </c>
    </row>
    <row r="1490" spans="13:15" x14ac:dyDescent="0.4">
      <c r="M1490" t="s">
        <v>875</v>
      </c>
      <c r="N1490" t="s">
        <v>704</v>
      </c>
      <c r="O1490">
        <v>14600</v>
      </c>
    </row>
    <row r="1491" spans="13:15" x14ac:dyDescent="0.4">
      <c r="M1491" t="s">
        <v>875</v>
      </c>
      <c r="N1491" t="s">
        <v>705</v>
      </c>
      <c r="O1491">
        <v>10800</v>
      </c>
    </row>
    <row r="1492" spans="13:15" x14ac:dyDescent="0.4">
      <c r="M1492" t="s">
        <v>875</v>
      </c>
      <c r="N1492" t="s">
        <v>706</v>
      </c>
      <c r="O1492">
        <v>14100</v>
      </c>
    </row>
    <row r="1493" spans="13:15" x14ac:dyDescent="0.4">
      <c r="M1493" t="s">
        <v>875</v>
      </c>
      <c r="N1493" t="s">
        <v>707</v>
      </c>
      <c r="O1493">
        <v>6300</v>
      </c>
    </row>
    <row r="1494" spans="13:15" x14ac:dyDescent="0.4">
      <c r="M1494" t="s">
        <v>875</v>
      </c>
      <c r="N1494" t="s">
        <v>708</v>
      </c>
      <c r="O1494">
        <v>4700</v>
      </c>
    </row>
    <row r="1495" spans="13:15" x14ac:dyDescent="0.4">
      <c r="M1495" t="s">
        <v>875</v>
      </c>
      <c r="N1495" t="s">
        <v>709</v>
      </c>
      <c r="O1495">
        <v>25400</v>
      </c>
    </row>
    <row r="1496" spans="13:15" x14ac:dyDescent="0.4">
      <c r="M1496" t="s">
        <v>875</v>
      </c>
      <c r="N1496" t="s">
        <v>710</v>
      </c>
      <c r="O1496">
        <v>7300</v>
      </c>
    </row>
    <row r="1497" spans="13:15" x14ac:dyDescent="0.4">
      <c r="M1497" t="s">
        <v>875</v>
      </c>
      <c r="N1497" t="s">
        <v>711</v>
      </c>
      <c r="O1497">
        <v>13300</v>
      </c>
    </row>
    <row r="1498" spans="13:15" x14ac:dyDescent="0.4">
      <c r="M1498" t="s">
        <v>875</v>
      </c>
      <c r="N1498" t="s">
        <v>712</v>
      </c>
      <c r="O1498">
        <v>14500</v>
      </c>
    </row>
    <row r="1499" spans="13:15" x14ac:dyDescent="0.4">
      <c r="M1499" t="s">
        <v>875</v>
      </c>
      <c r="N1499" t="s">
        <v>713</v>
      </c>
      <c r="O1499">
        <v>5300</v>
      </c>
    </row>
    <row r="1500" spans="13:15" x14ac:dyDescent="0.4">
      <c r="M1500" t="s">
        <v>875</v>
      </c>
      <c r="N1500" t="s">
        <v>714</v>
      </c>
      <c r="O1500">
        <v>28800</v>
      </c>
    </row>
    <row r="1501" spans="13:15" x14ac:dyDescent="0.4">
      <c r="M1501" t="s">
        <v>875</v>
      </c>
      <c r="N1501" t="s">
        <v>715</v>
      </c>
      <c r="O1501">
        <v>16000</v>
      </c>
    </row>
    <row r="1502" spans="13:15" x14ac:dyDescent="0.4">
      <c r="M1502" t="s">
        <v>875</v>
      </c>
      <c r="N1502" t="s">
        <v>716</v>
      </c>
      <c r="O1502">
        <v>15600</v>
      </c>
    </row>
    <row r="1503" spans="13:15" x14ac:dyDescent="0.4">
      <c r="M1503" t="s">
        <v>875</v>
      </c>
      <c r="N1503" t="s">
        <v>717</v>
      </c>
      <c r="O1503">
        <v>11300</v>
      </c>
    </row>
    <row r="1504" spans="13:15" x14ac:dyDescent="0.4">
      <c r="M1504" t="s">
        <v>875</v>
      </c>
      <c r="N1504" t="s">
        <v>718</v>
      </c>
      <c r="O1504">
        <v>6900</v>
      </c>
    </row>
    <row r="1505" spans="11:15" x14ac:dyDescent="0.4">
      <c r="M1505" t="s">
        <v>875</v>
      </c>
      <c r="N1505" t="s">
        <v>719</v>
      </c>
      <c r="O1505">
        <v>12000</v>
      </c>
    </row>
    <row r="1506" spans="11:15" x14ac:dyDescent="0.4">
      <c r="M1506" t="s">
        <v>875</v>
      </c>
      <c r="N1506" t="s">
        <v>720</v>
      </c>
      <c r="O1506">
        <v>5700</v>
      </c>
    </row>
    <row r="1507" spans="11:15" x14ac:dyDescent="0.4">
      <c r="M1507" t="s">
        <v>875</v>
      </c>
      <c r="N1507" t="s">
        <v>721</v>
      </c>
      <c r="O1507">
        <v>22700</v>
      </c>
    </row>
    <row r="1508" spans="11:15" x14ac:dyDescent="0.4">
      <c r="M1508" t="s">
        <v>875</v>
      </c>
      <c r="N1508" t="s">
        <v>722</v>
      </c>
      <c r="O1508">
        <v>7600</v>
      </c>
    </row>
    <row r="1509" spans="11:15" x14ac:dyDescent="0.4">
      <c r="M1509" t="s">
        <v>875</v>
      </c>
      <c r="N1509" t="s">
        <v>723</v>
      </c>
      <c r="O1509">
        <v>4100</v>
      </c>
    </row>
    <row r="1510" spans="11:15" x14ac:dyDescent="0.4">
      <c r="M1510" t="s">
        <v>875</v>
      </c>
      <c r="N1510" t="s">
        <v>724</v>
      </c>
      <c r="O1510">
        <v>12200</v>
      </c>
    </row>
    <row r="1511" spans="11:15" x14ac:dyDescent="0.4">
      <c r="M1511" t="s">
        <v>875</v>
      </c>
      <c r="N1511" t="s">
        <v>725</v>
      </c>
      <c r="O1511">
        <v>9800</v>
      </c>
    </row>
    <row r="1512" spans="11:15" x14ac:dyDescent="0.4">
      <c r="M1512" t="s">
        <v>875</v>
      </c>
      <c r="N1512" t="s">
        <v>726</v>
      </c>
      <c r="O1512">
        <v>16300</v>
      </c>
    </row>
    <row r="1513" spans="11:15" x14ac:dyDescent="0.4">
      <c r="K1513" s="1"/>
      <c r="L1513" s="1"/>
      <c r="M1513" s="1" t="s">
        <v>875</v>
      </c>
      <c r="N1513" s="1" t="s">
        <v>425</v>
      </c>
      <c r="O1513" s="1">
        <v>7600</v>
      </c>
    </row>
    <row r="1514" spans="11:15" x14ac:dyDescent="0.4">
      <c r="K1514" s="1"/>
      <c r="L1514" s="1"/>
      <c r="M1514" s="1" t="s">
        <v>875</v>
      </c>
      <c r="N1514" s="1" t="s">
        <v>426</v>
      </c>
      <c r="O1514" s="1">
        <v>13400</v>
      </c>
    </row>
    <row r="1515" spans="11:15" x14ac:dyDescent="0.4">
      <c r="K1515" s="1"/>
      <c r="L1515" s="1"/>
      <c r="M1515" s="1" t="s">
        <v>875</v>
      </c>
      <c r="N1515" s="1" t="s">
        <v>427</v>
      </c>
      <c r="O1515" s="1">
        <v>15300</v>
      </c>
    </row>
    <row r="1516" spans="11:15" x14ac:dyDescent="0.4">
      <c r="K1516" s="1"/>
      <c r="L1516" s="1"/>
      <c r="M1516" s="1" t="s">
        <v>875</v>
      </c>
      <c r="N1516" s="1" t="s">
        <v>428</v>
      </c>
      <c r="O1516" s="1">
        <v>4800</v>
      </c>
    </row>
    <row r="1517" spans="11:15" x14ac:dyDescent="0.4">
      <c r="K1517" s="1"/>
      <c r="L1517" s="1"/>
      <c r="M1517" s="1" t="s">
        <v>875</v>
      </c>
      <c r="N1517" s="1" t="s">
        <v>429</v>
      </c>
      <c r="O1517" s="1">
        <v>3200</v>
      </c>
    </row>
    <row r="1518" spans="11:15" x14ac:dyDescent="0.4">
      <c r="K1518" s="1"/>
      <c r="L1518" s="1"/>
      <c r="M1518" s="1" t="s">
        <v>875</v>
      </c>
      <c r="N1518" s="1" t="s">
        <v>430</v>
      </c>
      <c r="O1518" s="1">
        <v>17800</v>
      </c>
    </row>
    <row r="1519" spans="11:15" x14ac:dyDescent="0.4">
      <c r="K1519" s="1"/>
      <c r="L1519" s="1"/>
      <c r="M1519" s="1" t="s">
        <v>875</v>
      </c>
      <c r="N1519" s="1" t="s">
        <v>431</v>
      </c>
      <c r="O1519" s="1">
        <v>11000</v>
      </c>
    </row>
    <row r="1520" spans="11:15" x14ac:dyDescent="0.4">
      <c r="K1520" s="1"/>
      <c r="L1520" s="1"/>
      <c r="M1520" s="1" t="s">
        <v>875</v>
      </c>
      <c r="N1520" s="1" t="s">
        <v>432</v>
      </c>
      <c r="O1520" s="1">
        <v>7700</v>
      </c>
    </row>
    <row r="1521" spans="11:15" x14ac:dyDescent="0.4">
      <c r="K1521" s="1"/>
      <c r="L1521" s="1"/>
      <c r="M1521" s="1" t="s">
        <v>875</v>
      </c>
      <c r="N1521" s="1" t="s">
        <v>433</v>
      </c>
      <c r="O1521" s="1">
        <v>20600</v>
      </c>
    </row>
    <row r="1522" spans="11:15" x14ac:dyDescent="0.4">
      <c r="K1522" s="1"/>
      <c r="L1522" s="1"/>
      <c r="M1522" s="1" t="s">
        <v>875</v>
      </c>
      <c r="N1522" s="1" t="s">
        <v>434</v>
      </c>
      <c r="O1522" s="1">
        <v>11500</v>
      </c>
    </row>
    <row r="1523" spans="11:15" x14ac:dyDescent="0.4">
      <c r="K1523" s="1"/>
      <c r="L1523" s="1"/>
      <c r="M1523" s="1" t="s">
        <v>875</v>
      </c>
      <c r="N1523" s="1" t="s">
        <v>435</v>
      </c>
      <c r="O1523" s="1">
        <v>22200</v>
      </c>
    </row>
    <row r="1524" spans="11:15" x14ac:dyDescent="0.4">
      <c r="K1524" s="1"/>
      <c r="L1524" s="1"/>
      <c r="M1524" s="1" t="s">
        <v>875</v>
      </c>
      <c r="N1524" s="1" t="s">
        <v>436</v>
      </c>
      <c r="O1524" s="1">
        <v>6700</v>
      </c>
    </row>
    <row r="1525" spans="11:15" x14ac:dyDescent="0.4">
      <c r="K1525" s="1"/>
      <c r="L1525" s="1"/>
      <c r="M1525" s="1" t="s">
        <v>875</v>
      </c>
      <c r="N1525" s="1" t="s">
        <v>437</v>
      </c>
      <c r="O1525" s="1">
        <v>65800</v>
      </c>
    </row>
    <row r="1526" spans="11:15" x14ac:dyDescent="0.4">
      <c r="K1526" s="1"/>
      <c r="L1526" s="1"/>
      <c r="M1526" s="1" t="s">
        <v>875</v>
      </c>
      <c r="N1526" s="1" t="s">
        <v>438</v>
      </c>
      <c r="O1526" s="1">
        <v>45200</v>
      </c>
    </row>
    <row r="1527" spans="11:15" x14ac:dyDescent="0.4">
      <c r="K1527" s="1"/>
      <c r="L1527" s="1"/>
      <c r="M1527" s="1" t="s">
        <v>875</v>
      </c>
      <c r="N1527" s="1" t="s">
        <v>439</v>
      </c>
      <c r="O1527" s="1">
        <v>5400</v>
      </c>
    </row>
    <row r="1528" spans="11:15" x14ac:dyDescent="0.4">
      <c r="K1528" s="1"/>
      <c r="L1528" s="1"/>
      <c r="M1528" s="1" t="s">
        <v>875</v>
      </c>
      <c r="N1528" s="1" t="s">
        <v>440</v>
      </c>
      <c r="O1528" s="1">
        <v>7500</v>
      </c>
    </row>
    <row r="1529" spans="11:15" x14ac:dyDescent="0.4">
      <c r="K1529" s="1"/>
      <c r="L1529" s="1"/>
      <c r="M1529" s="1" t="s">
        <v>875</v>
      </c>
      <c r="N1529" s="1" t="s">
        <v>441</v>
      </c>
      <c r="O1529" s="1">
        <v>2100</v>
      </c>
    </row>
    <row r="1530" spans="11:15" x14ac:dyDescent="0.4">
      <c r="K1530" s="1"/>
      <c r="L1530" s="1"/>
      <c r="M1530" s="1" t="s">
        <v>875</v>
      </c>
      <c r="N1530" s="1" t="s">
        <v>442</v>
      </c>
      <c r="O1530" s="1">
        <v>23400</v>
      </c>
    </row>
    <row r="1531" spans="11:15" x14ac:dyDescent="0.4">
      <c r="K1531" s="1"/>
      <c r="L1531" s="1"/>
      <c r="M1531" s="1" t="s">
        <v>875</v>
      </c>
      <c r="N1531" s="1" t="s">
        <v>443</v>
      </c>
      <c r="O1531" s="1">
        <v>10000</v>
      </c>
    </row>
    <row r="1532" spans="11:15" x14ac:dyDescent="0.4">
      <c r="K1532" s="1"/>
      <c r="L1532" s="1"/>
      <c r="M1532" s="1" t="s">
        <v>875</v>
      </c>
      <c r="N1532" s="1" t="s">
        <v>444</v>
      </c>
      <c r="O1532" s="1">
        <v>9400</v>
      </c>
    </row>
    <row r="1533" spans="11:15" x14ac:dyDescent="0.4">
      <c r="K1533" s="1"/>
      <c r="L1533" s="1"/>
      <c r="M1533" s="1" t="s">
        <v>875</v>
      </c>
      <c r="N1533" s="1" t="s">
        <v>445</v>
      </c>
      <c r="O1533" s="1">
        <v>175300</v>
      </c>
    </row>
    <row r="1534" spans="11:15" x14ac:dyDescent="0.4">
      <c r="K1534" s="1"/>
      <c r="L1534" s="1"/>
      <c r="M1534" s="1" t="s">
        <v>875</v>
      </c>
      <c r="N1534" s="1" t="s">
        <v>446</v>
      </c>
      <c r="O1534" s="1">
        <v>5600</v>
      </c>
    </row>
    <row r="1535" spans="11:15" x14ac:dyDescent="0.4">
      <c r="K1535" s="1"/>
      <c r="L1535" s="1"/>
      <c r="M1535" s="1" t="s">
        <v>875</v>
      </c>
      <c r="N1535" s="1" t="s">
        <v>447</v>
      </c>
      <c r="O1535" s="1">
        <v>9600</v>
      </c>
    </row>
    <row r="1536" spans="11:15" x14ac:dyDescent="0.4">
      <c r="K1536" s="1"/>
      <c r="L1536" s="1"/>
      <c r="M1536" s="1" t="s">
        <v>875</v>
      </c>
      <c r="N1536" s="1" t="s">
        <v>448</v>
      </c>
      <c r="O1536" s="1">
        <v>3800</v>
      </c>
    </row>
    <row r="1537" spans="11:15" x14ac:dyDescent="0.4">
      <c r="K1537" s="1"/>
      <c r="L1537" s="1"/>
      <c r="M1537" s="1" t="s">
        <v>875</v>
      </c>
      <c r="N1537" s="1" t="s">
        <v>449</v>
      </c>
      <c r="O1537" s="1">
        <v>6600</v>
      </c>
    </row>
    <row r="1538" spans="11:15" x14ac:dyDescent="0.4">
      <c r="K1538" s="1"/>
      <c r="L1538" s="1"/>
      <c r="M1538" s="1" t="s">
        <v>875</v>
      </c>
      <c r="N1538" s="1" t="s">
        <v>450</v>
      </c>
      <c r="O1538" s="1">
        <v>7100</v>
      </c>
    </row>
    <row r="1539" spans="11:15" x14ac:dyDescent="0.4">
      <c r="K1539" s="1"/>
      <c r="L1539" s="1"/>
      <c r="M1539" s="1" t="s">
        <v>875</v>
      </c>
      <c r="N1539" s="1" t="s">
        <v>451</v>
      </c>
      <c r="O1539" s="1">
        <v>14900</v>
      </c>
    </row>
    <row r="1540" spans="11:15" x14ac:dyDescent="0.4">
      <c r="K1540" s="1"/>
      <c r="L1540" s="1"/>
      <c r="M1540" s="1" t="s">
        <v>875</v>
      </c>
      <c r="N1540" s="1" t="s">
        <v>452</v>
      </c>
      <c r="O1540" s="1">
        <v>11400</v>
      </c>
    </row>
    <row r="1541" spans="11:15" x14ac:dyDescent="0.4">
      <c r="K1541" s="1"/>
      <c r="L1541" s="1"/>
      <c r="M1541" s="1" t="s">
        <v>875</v>
      </c>
      <c r="N1541" s="1" t="s">
        <v>453</v>
      </c>
      <c r="O1541" s="1">
        <v>6500</v>
      </c>
    </row>
    <row r="1542" spans="11:15" x14ac:dyDescent="0.4">
      <c r="K1542" s="1"/>
      <c r="L1542" s="1"/>
      <c r="M1542" s="1" t="s">
        <v>875</v>
      </c>
      <c r="N1542" s="1" t="s">
        <v>454</v>
      </c>
      <c r="O1542" s="1">
        <v>58500</v>
      </c>
    </row>
    <row r="1543" spans="11:15" x14ac:dyDescent="0.4">
      <c r="K1543" s="1"/>
      <c r="L1543" s="1"/>
      <c r="M1543" s="1" t="s">
        <v>875</v>
      </c>
      <c r="N1543" s="1" t="s">
        <v>455</v>
      </c>
      <c r="O1543" s="1">
        <v>19700</v>
      </c>
    </row>
    <row r="1544" spans="11:15" x14ac:dyDescent="0.4">
      <c r="K1544" s="1"/>
      <c r="L1544" s="1"/>
      <c r="M1544" s="1" t="s">
        <v>875</v>
      </c>
      <c r="N1544" s="1" t="s">
        <v>456</v>
      </c>
      <c r="O1544" s="1">
        <v>5300</v>
      </c>
    </row>
    <row r="1545" spans="11:15" x14ac:dyDescent="0.4">
      <c r="K1545" s="1"/>
      <c r="L1545" s="1"/>
      <c r="M1545" s="1" t="s">
        <v>875</v>
      </c>
      <c r="N1545" s="1" t="s">
        <v>457</v>
      </c>
      <c r="O1545" s="1">
        <v>10000</v>
      </c>
    </row>
    <row r="1546" spans="11:15" x14ac:dyDescent="0.4">
      <c r="K1546" s="1"/>
      <c r="L1546" s="1"/>
      <c r="M1546" s="1" t="s">
        <v>875</v>
      </c>
      <c r="N1546" s="1" t="s">
        <v>458</v>
      </c>
      <c r="O1546" s="1">
        <v>4000</v>
      </c>
    </row>
    <row r="1547" spans="11:15" x14ac:dyDescent="0.4">
      <c r="K1547" s="1"/>
      <c r="L1547" s="1"/>
      <c r="M1547" s="1" t="s">
        <v>875</v>
      </c>
      <c r="N1547" s="1" t="s">
        <v>459</v>
      </c>
      <c r="O1547" s="1">
        <v>5800</v>
      </c>
    </row>
    <row r="1548" spans="11:15" x14ac:dyDescent="0.4">
      <c r="M1548" t="s">
        <v>875</v>
      </c>
      <c r="N1548" t="s">
        <v>460</v>
      </c>
      <c r="O1548">
        <v>7000</v>
      </c>
    </row>
    <row r="1549" spans="11:15" x14ac:dyDescent="0.4">
      <c r="M1549" t="s">
        <v>875</v>
      </c>
      <c r="N1549" t="s">
        <v>461</v>
      </c>
      <c r="O1549">
        <v>7300</v>
      </c>
    </row>
    <row r="1550" spans="11:15" x14ac:dyDescent="0.4">
      <c r="K1550" s="1"/>
      <c r="L1550" s="1"/>
      <c r="M1550" s="1" t="s">
        <v>875</v>
      </c>
      <c r="N1550" s="1" t="s">
        <v>462</v>
      </c>
      <c r="O1550" s="1">
        <v>7500</v>
      </c>
    </row>
    <row r="1551" spans="11:15" x14ac:dyDescent="0.4">
      <c r="K1551" s="1"/>
      <c r="L1551" s="1"/>
      <c r="M1551" s="1" t="s">
        <v>875</v>
      </c>
      <c r="N1551" s="1" t="s">
        <v>463</v>
      </c>
      <c r="O1551" s="1">
        <v>25600</v>
      </c>
    </row>
    <row r="1552" spans="11:15" x14ac:dyDescent="0.4">
      <c r="K1552" s="1"/>
      <c r="L1552" s="1"/>
      <c r="M1552" s="1" t="s">
        <v>875</v>
      </c>
      <c r="N1552" s="1" t="s">
        <v>464</v>
      </c>
      <c r="O1552" s="1">
        <v>7800</v>
      </c>
    </row>
    <row r="1553" spans="11:15" x14ac:dyDescent="0.4">
      <c r="K1553" s="1"/>
      <c r="L1553" s="1"/>
      <c r="M1553" s="1" t="s">
        <v>875</v>
      </c>
      <c r="N1553" s="1" t="s">
        <v>465</v>
      </c>
      <c r="O1553" s="1">
        <v>9700</v>
      </c>
    </row>
    <row r="1554" spans="11:15" x14ac:dyDescent="0.4">
      <c r="K1554" s="1"/>
      <c r="L1554" s="1"/>
      <c r="M1554" s="1" t="s">
        <v>875</v>
      </c>
      <c r="N1554" s="1" t="s">
        <v>466</v>
      </c>
      <c r="O1554" s="1">
        <v>11900</v>
      </c>
    </row>
    <row r="1555" spans="11:15" x14ac:dyDescent="0.4">
      <c r="K1555" s="1"/>
      <c r="L1555" s="1"/>
      <c r="M1555" s="1" t="s">
        <v>875</v>
      </c>
      <c r="N1555" s="1" t="s">
        <v>467</v>
      </c>
      <c r="O1555" s="1">
        <v>17400</v>
      </c>
    </row>
    <row r="1556" spans="11:15" x14ac:dyDescent="0.4">
      <c r="K1556" s="1"/>
      <c r="L1556" s="1"/>
      <c r="M1556" s="1" t="s">
        <v>875</v>
      </c>
      <c r="N1556" s="1" t="s">
        <v>468</v>
      </c>
      <c r="O1556" s="1">
        <v>21800</v>
      </c>
    </row>
    <row r="1557" spans="11:15" x14ac:dyDescent="0.4">
      <c r="K1557" s="1"/>
      <c r="L1557" s="1"/>
      <c r="M1557" s="1" t="s">
        <v>875</v>
      </c>
      <c r="N1557" s="1" t="s">
        <v>469</v>
      </c>
      <c r="O1557" s="1">
        <v>11900</v>
      </c>
    </row>
    <row r="1558" spans="11:15" x14ac:dyDescent="0.4">
      <c r="K1558" s="1"/>
      <c r="L1558" s="1"/>
      <c r="M1558" s="1" t="s">
        <v>875</v>
      </c>
      <c r="N1558" s="1" t="s">
        <v>470</v>
      </c>
      <c r="O1558" s="1">
        <v>5600</v>
      </c>
    </row>
    <row r="1559" spans="11:15" x14ac:dyDescent="0.4">
      <c r="M1559" t="s">
        <v>875</v>
      </c>
      <c r="N1559" t="s">
        <v>471</v>
      </c>
      <c r="O1559">
        <v>20900</v>
      </c>
    </row>
    <row r="1560" spans="11:15" x14ac:dyDescent="0.4">
      <c r="M1560" t="s">
        <v>875</v>
      </c>
      <c r="N1560" t="s">
        <v>472</v>
      </c>
      <c r="O1560">
        <v>13400</v>
      </c>
    </row>
    <row r="1561" spans="11:15" x14ac:dyDescent="0.4">
      <c r="M1561" t="s">
        <v>875</v>
      </c>
      <c r="N1561" t="s">
        <v>473</v>
      </c>
      <c r="O1561">
        <v>11500</v>
      </c>
    </row>
    <row r="1562" spans="11:15" x14ac:dyDescent="0.4">
      <c r="M1562" t="s">
        <v>875</v>
      </c>
      <c r="N1562" t="s">
        <v>474</v>
      </c>
      <c r="O1562">
        <v>6000</v>
      </c>
    </row>
    <row r="1563" spans="11:15" x14ac:dyDescent="0.4">
      <c r="M1563" t="s">
        <v>875</v>
      </c>
      <c r="N1563" t="s">
        <v>475</v>
      </c>
      <c r="O1563">
        <v>4800</v>
      </c>
    </row>
    <row r="1564" spans="11:15" x14ac:dyDescent="0.4">
      <c r="M1564" t="s">
        <v>875</v>
      </c>
      <c r="N1564" t="s">
        <v>476</v>
      </c>
      <c r="O1564">
        <v>20200</v>
      </c>
    </row>
    <row r="1565" spans="11:15" x14ac:dyDescent="0.4">
      <c r="M1565" t="s">
        <v>875</v>
      </c>
      <c r="N1565" t="s">
        <v>477</v>
      </c>
      <c r="O1565">
        <v>10100</v>
      </c>
    </row>
    <row r="1566" spans="11:15" x14ac:dyDescent="0.4">
      <c r="M1566" t="s">
        <v>875</v>
      </c>
      <c r="N1566" t="s">
        <v>478</v>
      </c>
      <c r="O1566">
        <v>19100</v>
      </c>
    </row>
    <row r="1567" spans="11:15" x14ac:dyDescent="0.4">
      <c r="M1567" t="s">
        <v>875</v>
      </c>
      <c r="N1567" t="s">
        <v>479</v>
      </c>
      <c r="O1567">
        <v>14700</v>
      </c>
    </row>
    <row r="1568" spans="11:15" x14ac:dyDescent="0.4">
      <c r="M1568" t="s">
        <v>875</v>
      </c>
      <c r="N1568" t="s">
        <v>480</v>
      </c>
      <c r="O1568">
        <v>11000</v>
      </c>
    </row>
    <row r="1569" spans="13:15" x14ac:dyDescent="0.4">
      <c r="M1569" t="s">
        <v>875</v>
      </c>
      <c r="N1569" t="s">
        <v>481</v>
      </c>
      <c r="O1569">
        <v>4400</v>
      </c>
    </row>
    <row r="1570" spans="13:15" x14ac:dyDescent="0.4">
      <c r="M1570" t="s">
        <v>875</v>
      </c>
      <c r="N1570" t="s">
        <v>482</v>
      </c>
      <c r="O1570">
        <v>15900</v>
      </c>
    </row>
    <row r="1571" spans="13:15" x14ac:dyDescent="0.4">
      <c r="M1571" t="s">
        <v>875</v>
      </c>
      <c r="N1571" t="s">
        <v>483</v>
      </c>
      <c r="O1571">
        <v>5000</v>
      </c>
    </row>
    <row r="1572" spans="13:15" x14ac:dyDescent="0.4">
      <c r="M1572" t="s">
        <v>875</v>
      </c>
      <c r="N1572" t="s">
        <v>484</v>
      </c>
      <c r="O1572">
        <v>36500</v>
      </c>
    </row>
    <row r="1573" spans="13:15" x14ac:dyDescent="0.4">
      <c r="M1573" t="s">
        <v>875</v>
      </c>
      <c r="N1573" t="s">
        <v>485</v>
      </c>
      <c r="O1573">
        <v>16600</v>
      </c>
    </row>
    <row r="1574" spans="13:15" x14ac:dyDescent="0.4">
      <c r="M1574" t="s">
        <v>875</v>
      </c>
      <c r="N1574" t="s">
        <v>486</v>
      </c>
      <c r="O1574">
        <v>9400</v>
      </c>
    </row>
    <row r="1575" spans="13:15" x14ac:dyDescent="0.4">
      <c r="M1575" t="s">
        <v>875</v>
      </c>
      <c r="N1575" t="s">
        <v>487</v>
      </c>
      <c r="O1575">
        <v>8700</v>
      </c>
    </row>
    <row r="1576" spans="13:15" x14ac:dyDescent="0.4">
      <c r="M1576" t="s">
        <v>875</v>
      </c>
      <c r="N1576" t="s">
        <v>488</v>
      </c>
      <c r="O1576">
        <v>39900</v>
      </c>
    </row>
    <row r="1577" spans="13:15" x14ac:dyDescent="0.4">
      <c r="M1577" t="s">
        <v>875</v>
      </c>
      <c r="N1577" t="s">
        <v>489</v>
      </c>
      <c r="O1577">
        <v>17800</v>
      </c>
    </row>
    <row r="1578" spans="13:15" x14ac:dyDescent="0.4">
      <c r="M1578" t="s">
        <v>875</v>
      </c>
      <c r="N1578" t="s">
        <v>490</v>
      </c>
      <c r="O1578">
        <v>21000</v>
      </c>
    </row>
    <row r="1579" spans="13:15" x14ac:dyDescent="0.4">
      <c r="M1579" t="s">
        <v>875</v>
      </c>
      <c r="N1579" t="s">
        <v>491</v>
      </c>
      <c r="O1579">
        <v>6500</v>
      </c>
    </row>
    <row r="1580" spans="13:15" x14ac:dyDescent="0.4">
      <c r="M1580" t="s">
        <v>875</v>
      </c>
      <c r="N1580" t="s">
        <v>492</v>
      </c>
      <c r="O1580">
        <v>17900</v>
      </c>
    </row>
    <row r="1581" spans="13:15" x14ac:dyDescent="0.4">
      <c r="M1581" t="s">
        <v>875</v>
      </c>
      <c r="N1581" t="s">
        <v>493</v>
      </c>
      <c r="O1581">
        <v>9700</v>
      </c>
    </row>
    <row r="1582" spans="13:15" x14ac:dyDescent="0.4">
      <c r="M1582" t="s">
        <v>875</v>
      </c>
      <c r="N1582" t="s">
        <v>494</v>
      </c>
      <c r="O1582">
        <v>10500</v>
      </c>
    </row>
    <row r="1583" spans="13:15" x14ac:dyDescent="0.4">
      <c r="M1583" t="s">
        <v>875</v>
      </c>
      <c r="N1583" t="s">
        <v>495</v>
      </c>
      <c r="O1583">
        <v>7600</v>
      </c>
    </row>
    <row r="1584" spans="13:15" x14ac:dyDescent="0.4">
      <c r="M1584" t="s">
        <v>875</v>
      </c>
      <c r="N1584" t="s">
        <v>496</v>
      </c>
      <c r="O1584">
        <v>11700</v>
      </c>
    </row>
    <row r="1585" spans="13:15" x14ac:dyDescent="0.4">
      <c r="M1585" t="s">
        <v>875</v>
      </c>
      <c r="N1585" t="s">
        <v>497</v>
      </c>
      <c r="O1585">
        <v>3800</v>
      </c>
    </row>
    <row r="1586" spans="13:15" x14ac:dyDescent="0.4">
      <c r="M1586" t="s">
        <v>875</v>
      </c>
      <c r="N1586" t="s">
        <v>498</v>
      </c>
      <c r="O1586">
        <v>2900</v>
      </c>
    </row>
    <row r="1587" spans="13:15" x14ac:dyDescent="0.4">
      <c r="M1587" t="s">
        <v>875</v>
      </c>
      <c r="N1587" t="s">
        <v>499</v>
      </c>
      <c r="O1587">
        <v>5400</v>
      </c>
    </row>
    <row r="1588" spans="13:15" x14ac:dyDescent="0.4">
      <c r="M1588" t="s">
        <v>875</v>
      </c>
      <c r="N1588" t="s">
        <v>500</v>
      </c>
      <c r="O1588">
        <v>7900</v>
      </c>
    </row>
    <row r="1589" spans="13:15" x14ac:dyDescent="0.4">
      <c r="M1589" t="s">
        <v>875</v>
      </c>
      <c r="N1589" t="s">
        <v>501</v>
      </c>
      <c r="O1589">
        <v>9200</v>
      </c>
    </row>
    <row r="1590" spans="13:15" x14ac:dyDescent="0.4">
      <c r="M1590" t="s">
        <v>875</v>
      </c>
      <c r="N1590" t="s">
        <v>502</v>
      </c>
      <c r="O1590">
        <v>18400</v>
      </c>
    </row>
    <row r="1591" spans="13:15" x14ac:dyDescent="0.4">
      <c r="M1591" t="s">
        <v>875</v>
      </c>
      <c r="N1591" t="s">
        <v>503</v>
      </c>
      <c r="O1591">
        <v>4300</v>
      </c>
    </row>
    <row r="1592" spans="13:15" x14ac:dyDescent="0.4">
      <c r="M1592" t="s">
        <v>875</v>
      </c>
      <c r="N1592" t="s">
        <v>504</v>
      </c>
      <c r="O1592">
        <v>14700</v>
      </c>
    </row>
    <row r="1593" spans="13:15" x14ac:dyDescent="0.4">
      <c r="M1593" t="s">
        <v>875</v>
      </c>
      <c r="N1593" t="s">
        <v>505</v>
      </c>
      <c r="O1593">
        <v>9700</v>
      </c>
    </row>
    <row r="1594" spans="13:15" x14ac:dyDescent="0.4">
      <c r="M1594" t="s">
        <v>875</v>
      </c>
      <c r="N1594" t="s">
        <v>506</v>
      </c>
      <c r="O1594">
        <v>9100</v>
      </c>
    </row>
    <row r="1595" spans="13:15" x14ac:dyDescent="0.4">
      <c r="M1595" t="s">
        <v>875</v>
      </c>
      <c r="N1595" t="s">
        <v>507</v>
      </c>
      <c r="O1595">
        <v>9300</v>
      </c>
    </row>
    <row r="1596" spans="13:15" x14ac:dyDescent="0.4">
      <c r="M1596" t="s">
        <v>875</v>
      </c>
      <c r="N1596" t="s">
        <v>508</v>
      </c>
      <c r="O1596">
        <v>14300</v>
      </c>
    </row>
    <row r="1597" spans="13:15" x14ac:dyDescent="0.4">
      <c r="M1597" t="s">
        <v>875</v>
      </c>
      <c r="N1597" t="s">
        <v>509</v>
      </c>
      <c r="O1597">
        <v>12600</v>
      </c>
    </row>
    <row r="1598" spans="13:15" x14ac:dyDescent="0.4">
      <c r="M1598" t="s">
        <v>875</v>
      </c>
      <c r="N1598" t="s">
        <v>510</v>
      </c>
      <c r="O1598">
        <v>26600</v>
      </c>
    </row>
    <row r="1599" spans="13:15" x14ac:dyDescent="0.4">
      <c r="M1599" t="s">
        <v>875</v>
      </c>
      <c r="N1599" t="s">
        <v>511</v>
      </c>
      <c r="O1599">
        <v>6100</v>
      </c>
    </row>
    <row r="1600" spans="13:15" x14ac:dyDescent="0.4">
      <c r="M1600" t="s">
        <v>875</v>
      </c>
      <c r="N1600" t="s">
        <v>512</v>
      </c>
      <c r="O1600">
        <v>16400</v>
      </c>
    </row>
    <row r="1601" spans="13:15" x14ac:dyDescent="0.4">
      <c r="M1601" t="s">
        <v>875</v>
      </c>
      <c r="N1601" t="s">
        <v>513</v>
      </c>
      <c r="O1601">
        <v>14000</v>
      </c>
    </row>
    <row r="1602" spans="13:15" x14ac:dyDescent="0.4">
      <c r="M1602" t="s">
        <v>875</v>
      </c>
      <c r="N1602" t="s">
        <v>514</v>
      </c>
      <c r="O1602">
        <v>18000</v>
      </c>
    </row>
    <row r="1603" spans="13:15" x14ac:dyDescent="0.4">
      <c r="M1603" t="s">
        <v>875</v>
      </c>
      <c r="N1603" t="s">
        <v>515</v>
      </c>
      <c r="O1603">
        <v>14200</v>
      </c>
    </row>
    <row r="1604" spans="13:15" x14ac:dyDescent="0.4">
      <c r="M1604" t="s">
        <v>875</v>
      </c>
      <c r="N1604" t="s">
        <v>516</v>
      </c>
      <c r="O1604">
        <v>5300</v>
      </c>
    </row>
    <row r="1605" spans="13:15" x14ac:dyDescent="0.4">
      <c r="M1605" t="s">
        <v>875</v>
      </c>
      <c r="N1605" t="s">
        <v>517</v>
      </c>
      <c r="O1605">
        <v>11400</v>
      </c>
    </row>
    <row r="1606" spans="13:15" x14ac:dyDescent="0.4">
      <c r="M1606" t="s">
        <v>875</v>
      </c>
      <c r="N1606" t="s">
        <v>518</v>
      </c>
      <c r="O1606">
        <v>16500</v>
      </c>
    </row>
    <row r="1607" spans="13:15" x14ac:dyDescent="0.4">
      <c r="M1607" t="s">
        <v>875</v>
      </c>
      <c r="N1607" t="s">
        <v>519</v>
      </c>
      <c r="O1607">
        <v>13900</v>
      </c>
    </row>
    <row r="1608" spans="13:15" x14ac:dyDescent="0.4">
      <c r="M1608" t="s">
        <v>875</v>
      </c>
      <c r="N1608" t="s">
        <v>520</v>
      </c>
      <c r="O1608">
        <v>9600</v>
      </c>
    </row>
    <row r="1609" spans="13:15" x14ac:dyDescent="0.4">
      <c r="M1609" t="s">
        <v>875</v>
      </c>
      <c r="N1609" t="s">
        <v>521</v>
      </c>
      <c r="O1609">
        <v>11500</v>
      </c>
    </row>
    <row r="1610" spans="13:15" x14ac:dyDescent="0.4">
      <c r="M1610" t="s">
        <v>875</v>
      </c>
      <c r="N1610" t="s">
        <v>522</v>
      </c>
      <c r="O1610">
        <v>98000</v>
      </c>
    </row>
    <row r="1611" spans="13:15" x14ac:dyDescent="0.4">
      <c r="M1611" t="s">
        <v>875</v>
      </c>
      <c r="N1611" t="s">
        <v>523</v>
      </c>
      <c r="O1611">
        <v>6400</v>
      </c>
    </row>
    <row r="1612" spans="13:15" x14ac:dyDescent="0.4">
      <c r="M1612" t="s">
        <v>875</v>
      </c>
      <c r="N1612" t="s">
        <v>524</v>
      </c>
      <c r="O1612">
        <v>26600</v>
      </c>
    </row>
    <row r="1613" spans="13:15" x14ac:dyDescent="0.4">
      <c r="M1613" t="s">
        <v>875</v>
      </c>
      <c r="N1613" t="s">
        <v>525</v>
      </c>
      <c r="O1613">
        <v>23500</v>
      </c>
    </row>
    <row r="1614" spans="13:15" x14ac:dyDescent="0.4">
      <c r="M1614" t="s">
        <v>875</v>
      </c>
      <c r="N1614" t="s">
        <v>526</v>
      </c>
      <c r="O1614">
        <v>11500</v>
      </c>
    </row>
    <row r="1615" spans="13:15" x14ac:dyDescent="0.4">
      <c r="M1615" t="s">
        <v>875</v>
      </c>
      <c r="N1615" t="s">
        <v>527</v>
      </c>
      <c r="O1615">
        <v>16300</v>
      </c>
    </row>
    <row r="1616" spans="13:15" x14ac:dyDescent="0.4">
      <c r="M1616" t="s">
        <v>875</v>
      </c>
      <c r="N1616" t="s">
        <v>528</v>
      </c>
      <c r="O1616">
        <v>11500</v>
      </c>
    </row>
    <row r="1617" spans="13:15" x14ac:dyDescent="0.4">
      <c r="M1617" t="s">
        <v>875</v>
      </c>
      <c r="N1617" t="s">
        <v>529</v>
      </c>
      <c r="O1617">
        <v>8800</v>
      </c>
    </row>
    <row r="1618" spans="13:15" x14ac:dyDescent="0.4">
      <c r="M1618" t="s">
        <v>875</v>
      </c>
      <c r="N1618" t="s">
        <v>530</v>
      </c>
      <c r="O1618">
        <v>31200</v>
      </c>
    </row>
    <row r="1619" spans="13:15" x14ac:dyDescent="0.4">
      <c r="M1619" t="s">
        <v>875</v>
      </c>
      <c r="N1619" t="s">
        <v>531</v>
      </c>
      <c r="O1619">
        <v>21200</v>
      </c>
    </row>
    <row r="1620" spans="13:15" x14ac:dyDescent="0.4">
      <c r="M1620" t="s">
        <v>875</v>
      </c>
      <c r="N1620" t="s">
        <v>532</v>
      </c>
      <c r="O1620">
        <v>16700</v>
      </c>
    </row>
    <row r="1621" spans="13:15" x14ac:dyDescent="0.4">
      <c r="M1621" t="s">
        <v>875</v>
      </c>
      <c r="N1621" t="s">
        <v>533</v>
      </c>
      <c r="O1621">
        <v>8700</v>
      </c>
    </row>
    <row r="1622" spans="13:15" x14ac:dyDescent="0.4">
      <c r="M1622" t="s">
        <v>875</v>
      </c>
      <c r="N1622" t="s">
        <v>534</v>
      </c>
      <c r="O1622">
        <v>13200</v>
      </c>
    </row>
    <row r="1623" spans="13:15" x14ac:dyDescent="0.4">
      <c r="M1623" t="s">
        <v>875</v>
      </c>
      <c r="N1623" t="s">
        <v>535</v>
      </c>
      <c r="O1623">
        <v>8800</v>
      </c>
    </row>
    <row r="1624" spans="13:15" x14ac:dyDescent="0.4">
      <c r="M1624" t="s">
        <v>875</v>
      </c>
      <c r="N1624" t="s">
        <v>536</v>
      </c>
      <c r="O1624">
        <v>10800</v>
      </c>
    </row>
    <row r="1625" spans="13:15" x14ac:dyDescent="0.4">
      <c r="M1625" t="s">
        <v>875</v>
      </c>
      <c r="N1625" t="s">
        <v>537</v>
      </c>
      <c r="O1625">
        <v>7400</v>
      </c>
    </row>
    <row r="1626" spans="13:15" x14ac:dyDescent="0.4">
      <c r="M1626" t="s">
        <v>875</v>
      </c>
      <c r="N1626" t="s">
        <v>538</v>
      </c>
      <c r="O1626">
        <v>2900</v>
      </c>
    </row>
    <row r="1627" spans="13:15" x14ac:dyDescent="0.4">
      <c r="M1627" t="s">
        <v>875</v>
      </c>
      <c r="N1627" t="s">
        <v>539</v>
      </c>
      <c r="O1627">
        <v>14900</v>
      </c>
    </row>
    <row r="1628" spans="13:15" x14ac:dyDescent="0.4">
      <c r="M1628" t="s">
        <v>875</v>
      </c>
      <c r="N1628" t="s">
        <v>540</v>
      </c>
      <c r="O1628">
        <v>16700</v>
      </c>
    </row>
    <row r="1629" spans="13:15" x14ac:dyDescent="0.4">
      <c r="M1629" t="s">
        <v>875</v>
      </c>
      <c r="N1629" t="s">
        <v>541</v>
      </c>
      <c r="O1629">
        <v>40000</v>
      </c>
    </row>
    <row r="1630" spans="13:15" x14ac:dyDescent="0.4">
      <c r="M1630" t="s">
        <v>875</v>
      </c>
      <c r="N1630" t="s">
        <v>542</v>
      </c>
      <c r="O1630">
        <v>21300</v>
      </c>
    </row>
    <row r="1631" spans="13:15" x14ac:dyDescent="0.4">
      <c r="M1631" t="s">
        <v>875</v>
      </c>
      <c r="N1631" t="s">
        <v>543</v>
      </c>
      <c r="O1631">
        <v>29100</v>
      </c>
    </row>
    <row r="1632" spans="13:15" x14ac:dyDescent="0.4">
      <c r="M1632" t="s">
        <v>875</v>
      </c>
      <c r="N1632" t="s">
        <v>544</v>
      </c>
      <c r="O1632">
        <v>51200</v>
      </c>
    </row>
    <row r="1633" spans="13:15" x14ac:dyDescent="0.4">
      <c r="M1633" t="s">
        <v>875</v>
      </c>
      <c r="N1633" t="s">
        <v>727</v>
      </c>
      <c r="O1633">
        <v>22500</v>
      </c>
    </row>
    <row r="1634" spans="13:15" x14ac:dyDescent="0.4">
      <c r="M1634" t="s">
        <v>875</v>
      </c>
      <c r="N1634" t="s">
        <v>728</v>
      </c>
      <c r="O1634">
        <v>56400</v>
      </c>
    </row>
    <row r="1635" spans="13:15" x14ac:dyDescent="0.4">
      <c r="M1635" t="s">
        <v>875</v>
      </c>
      <c r="N1635" t="s">
        <v>729</v>
      </c>
      <c r="O1635">
        <v>24800</v>
      </c>
    </row>
    <row r="1636" spans="13:15" x14ac:dyDescent="0.4">
      <c r="M1636" t="s">
        <v>875</v>
      </c>
      <c r="N1636" t="s">
        <v>730</v>
      </c>
      <c r="O1636">
        <v>12100</v>
      </c>
    </row>
    <row r="1637" spans="13:15" x14ac:dyDescent="0.4">
      <c r="M1637" t="s">
        <v>875</v>
      </c>
      <c r="N1637" t="s">
        <v>731</v>
      </c>
      <c r="O1637">
        <v>18100</v>
      </c>
    </row>
    <row r="1638" spans="13:15" x14ac:dyDescent="0.4">
      <c r="M1638" t="s">
        <v>875</v>
      </c>
      <c r="N1638" t="s">
        <v>732</v>
      </c>
      <c r="O1638">
        <v>13800</v>
      </c>
    </row>
    <row r="1639" spans="13:15" x14ac:dyDescent="0.4">
      <c r="M1639" t="s">
        <v>875</v>
      </c>
      <c r="N1639" t="s">
        <v>733</v>
      </c>
      <c r="O1639">
        <v>8700</v>
      </c>
    </row>
    <row r="1640" spans="13:15" x14ac:dyDescent="0.4">
      <c r="M1640" t="s">
        <v>875</v>
      </c>
      <c r="N1640" t="s">
        <v>734</v>
      </c>
      <c r="O1640">
        <v>22500</v>
      </c>
    </row>
    <row r="1641" spans="13:15" x14ac:dyDescent="0.4">
      <c r="M1641" t="s">
        <v>875</v>
      </c>
      <c r="N1641" t="s">
        <v>735</v>
      </c>
      <c r="O1641">
        <v>64900</v>
      </c>
    </row>
    <row r="1642" spans="13:15" x14ac:dyDescent="0.4">
      <c r="M1642" t="s">
        <v>875</v>
      </c>
      <c r="N1642" t="s">
        <v>736</v>
      </c>
      <c r="O1642">
        <v>31400</v>
      </c>
    </row>
    <row r="1643" spans="13:15" x14ac:dyDescent="0.4">
      <c r="M1643" t="s">
        <v>875</v>
      </c>
      <c r="N1643" t="s">
        <v>737</v>
      </c>
      <c r="O1643">
        <v>27400</v>
      </c>
    </row>
    <row r="1644" spans="13:15" x14ac:dyDescent="0.4">
      <c r="M1644" t="s">
        <v>875</v>
      </c>
      <c r="N1644" t="s">
        <v>738</v>
      </c>
      <c r="O1644">
        <v>18000</v>
      </c>
    </row>
    <row r="1645" spans="13:15" x14ac:dyDescent="0.4">
      <c r="M1645" t="s">
        <v>875</v>
      </c>
      <c r="N1645" t="s">
        <v>739</v>
      </c>
      <c r="O1645">
        <v>61800</v>
      </c>
    </row>
    <row r="1646" spans="13:15" x14ac:dyDescent="0.4">
      <c r="M1646" t="s">
        <v>875</v>
      </c>
      <c r="N1646" t="s">
        <v>740</v>
      </c>
      <c r="O1646">
        <v>65500</v>
      </c>
    </row>
    <row r="1647" spans="13:15" x14ac:dyDescent="0.4">
      <c r="M1647" t="s">
        <v>875</v>
      </c>
      <c r="N1647" t="s">
        <v>741</v>
      </c>
      <c r="O1647">
        <v>47900</v>
      </c>
    </row>
    <row r="1648" spans="13:15" x14ac:dyDescent="0.4">
      <c r="M1648" t="s">
        <v>875</v>
      </c>
      <c r="N1648" t="s">
        <v>742</v>
      </c>
      <c r="O1648">
        <v>41000</v>
      </c>
    </row>
    <row r="1649" spans="11:15" x14ac:dyDescent="0.4">
      <c r="M1649" t="s">
        <v>875</v>
      </c>
      <c r="N1649" t="s">
        <v>743</v>
      </c>
      <c r="O1649">
        <v>34900</v>
      </c>
    </row>
    <row r="1650" spans="11:15" x14ac:dyDescent="0.4">
      <c r="M1650" t="s">
        <v>875</v>
      </c>
      <c r="N1650" t="s">
        <v>744</v>
      </c>
      <c r="O1650">
        <v>27600</v>
      </c>
    </row>
    <row r="1651" spans="11:15" x14ac:dyDescent="0.4">
      <c r="M1651" t="s">
        <v>875</v>
      </c>
      <c r="N1651" t="s">
        <v>745</v>
      </c>
      <c r="O1651">
        <v>19000</v>
      </c>
    </row>
    <row r="1652" spans="11:15" x14ac:dyDescent="0.4">
      <c r="M1652" t="s">
        <v>875</v>
      </c>
      <c r="N1652" t="s">
        <v>746</v>
      </c>
      <c r="O1652">
        <v>25100</v>
      </c>
    </row>
    <row r="1653" spans="11:15" x14ac:dyDescent="0.4">
      <c r="M1653" t="s">
        <v>875</v>
      </c>
      <c r="N1653" t="s">
        <v>747</v>
      </c>
      <c r="O1653">
        <v>49100</v>
      </c>
    </row>
    <row r="1654" spans="11:15" x14ac:dyDescent="0.4">
      <c r="M1654" t="s">
        <v>875</v>
      </c>
      <c r="N1654" t="s">
        <v>748</v>
      </c>
      <c r="O1654">
        <v>82600</v>
      </c>
    </row>
    <row r="1655" spans="11:15" x14ac:dyDescent="0.4">
      <c r="M1655" t="s">
        <v>875</v>
      </c>
      <c r="N1655" t="s">
        <v>749</v>
      </c>
      <c r="O1655">
        <v>74500</v>
      </c>
    </row>
    <row r="1656" spans="11:15" x14ac:dyDescent="0.4">
      <c r="M1656" t="s">
        <v>875</v>
      </c>
      <c r="N1656" t="s">
        <v>750</v>
      </c>
      <c r="O1656">
        <v>60000</v>
      </c>
    </row>
    <row r="1657" spans="11:15" x14ac:dyDescent="0.4">
      <c r="M1657" t="s">
        <v>875</v>
      </c>
      <c r="N1657" t="s">
        <v>751</v>
      </c>
      <c r="O1657">
        <v>0</v>
      </c>
    </row>
    <row r="1658" spans="11:15" x14ac:dyDescent="0.4">
      <c r="M1658" t="s">
        <v>875</v>
      </c>
      <c r="N1658" t="s">
        <v>752</v>
      </c>
      <c r="O1658">
        <v>0</v>
      </c>
    </row>
    <row r="1659" spans="11:15" x14ac:dyDescent="0.4">
      <c r="M1659" t="s">
        <v>875</v>
      </c>
      <c r="N1659" t="s">
        <v>753</v>
      </c>
      <c r="O1659">
        <v>0</v>
      </c>
    </row>
    <row r="1660" spans="11:15" x14ac:dyDescent="0.4">
      <c r="M1660" t="s">
        <v>875</v>
      </c>
      <c r="N1660" t="s">
        <v>754</v>
      </c>
      <c r="O1660">
        <v>0</v>
      </c>
    </row>
    <row r="1661" spans="11:15" x14ac:dyDescent="0.4">
      <c r="M1661" t="s">
        <v>875</v>
      </c>
      <c r="N1661" t="s">
        <v>755</v>
      </c>
      <c r="O1661">
        <v>0</v>
      </c>
    </row>
    <row r="1662" spans="11:15" x14ac:dyDescent="0.4">
      <c r="M1662" t="s">
        <v>875</v>
      </c>
      <c r="N1662" t="s">
        <v>756</v>
      </c>
      <c r="O1662">
        <v>1633600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2988D-906C-44FD-9FB4-BEF0FB76F3F3}">
  <sheetPr codeName="Sheet11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2025/01/16</v>
      </c>
      <c r="AE1" s="18" t="str">
        <f t="shared" si="0"/>
        <v>2025/01/15</v>
      </c>
      <c r="AF1" s="18" t="str">
        <f t="shared" si="0"/>
        <v>2025/01/14</v>
      </c>
      <c r="AG1" s="18" t="str">
        <f t="shared" si="0"/>
        <v>2025/01/10</v>
      </c>
      <c r="AH1" s="18" t="str">
        <f t="shared" si="0"/>
        <v>2025/01/09</v>
      </c>
      <c r="AI1" s="19" t="str">
        <f>S17</f>
        <v>2025/01/16</v>
      </c>
      <c r="AJ1" s="19" t="str">
        <f>S16</f>
        <v>2025/01/15</v>
      </c>
      <c r="AK1" s="19" t="str">
        <f>S15</f>
        <v>2025/01/14</v>
      </c>
      <c r="AL1" s="19" t="str">
        <f>S14</f>
        <v>2025/01/10</v>
      </c>
      <c r="AM1" s="19" t="str">
        <f>S13</f>
        <v>2025/01/09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816475</v>
      </c>
      <c r="AD2" s="2">
        <f t="shared" si="0"/>
        <v>985000</v>
      </c>
      <c r="AE2" s="2">
        <f t="shared" si="0"/>
        <v>0</v>
      </c>
      <c r="AF2" s="2">
        <f t="shared" si="0"/>
        <v>679000</v>
      </c>
      <c r="AG2" s="2">
        <f t="shared" si="0"/>
        <v>880400</v>
      </c>
      <c r="AH2" s="2">
        <f t="shared" si="0"/>
        <v>721500</v>
      </c>
      <c r="AI2" s="2" cm="1">
        <f t="array" ref="AI2">_xlfn.XLOOKUP(AI$1&amp;$AB2,$M$3:$M$1662&amp;$N$3:$N$1662,$O$3:$O$1662,0,0,1)</f>
        <v>985000</v>
      </c>
      <c r="AJ2" s="2" cm="1">
        <f t="array" ref="AJ2">_xlfn.XLOOKUP(AJ$1&amp;$AB2,$M$3:$M$1662&amp;$N$3:$N$1662,$O$3:$O$1662,0,0,1)</f>
        <v>0</v>
      </c>
      <c r="AK2" s="2" cm="1">
        <f t="array" ref="AK2">_xlfn.XLOOKUP(AK$1&amp;$AB2,$M$3:$M$1662&amp;$N$3:$N$1662,$O$3:$O$1662,0,0,1)</f>
        <v>679000</v>
      </c>
      <c r="AL2" s="2" cm="1">
        <f t="array" ref="AL2">_xlfn.XLOOKUP(AL$1&amp;$AB2,$M$3:$M$1662&amp;$N$3:$N$1662,$O$3:$O$1662,0,0,1)</f>
        <v>880400</v>
      </c>
      <c r="AM2" s="2" cm="1">
        <f t="array" ref="AM2">_xlfn.XLOOKUP(AM$1&amp;$AB2,$M$3:$M$1662&amp;$N$3:$N$1662,$O$3:$O$1662,0,0,1)</f>
        <v>721500</v>
      </c>
    </row>
    <row r="3" spans="1:51" x14ac:dyDescent="0.4">
      <c r="A3" s="1" t="s">
        <v>779</v>
      </c>
      <c r="B3" s="1">
        <v>1519700</v>
      </c>
      <c r="C3" s="1">
        <v>3970</v>
      </c>
      <c r="D3" t="str">
        <f t="shared" ref="D3:D21" si="1">IF(C3=C4,D4,IF(C3&gt;C4,"買",IF(C3&lt;C4,"売","")))</f>
        <v>買</v>
      </c>
      <c r="E3" t="str">
        <f>IF(AND(B3&gt;$E$24,ISNUMBER(B3)),$E$26,"")</f>
        <v>大口</v>
      </c>
      <c r="K3" t="s">
        <v>822</v>
      </c>
      <c r="L3" t="s">
        <v>424</v>
      </c>
      <c r="M3" t="s">
        <v>870</v>
      </c>
      <c r="N3" t="s">
        <v>545</v>
      </c>
      <c r="O3">
        <v>721500</v>
      </c>
      <c r="Q3" s="1" t="s">
        <v>822</v>
      </c>
      <c r="R3" s="1" t="s">
        <v>794</v>
      </c>
      <c r="S3" s="1" t="s">
        <v>803</v>
      </c>
      <c r="T3" s="1">
        <v>3838</v>
      </c>
      <c r="U3" s="1">
        <v>3843</v>
      </c>
      <c r="V3" s="1">
        <v>3747</v>
      </c>
      <c r="W3">
        <v>3766</v>
      </c>
      <c r="AB3" t="s">
        <v>8</v>
      </c>
      <c r="AC3" s="2">
        <f t="shared" ref="AC3:AC66" si="2">IFERROR(AVERAGEIFS(AD3:AH3,AD3:AH3,"&gt;0"),0)</f>
        <v>1019625</v>
      </c>
      <c r="AD3" s="2">
        <f>AD2+AI3</f>
        <v>1321200</v>
      </c>
      <c r="AE3" s="2">
        <f>AE2+AJ3</f>
        <v>0</v>
      </c>
      <c r="AF3" s="2">
        <f>AF2+AK3</f>
        <v>824700</v>
      </c>
      <c r="AG3" s="2">
        <f>AG2+AL3</f>
        <v>1041300</v>
      </c>
      <c r="AH3" s="2">
        <f>AH2+AM3</f>
        <v>891300</v>
      </c>
      <c r="AI3" s="2" cm="1">
        <f t="array" ref="AI3">_xlfn.XLOOKUP(AI$1&amp;$AB3,$M$3:$M$1662&amp;$N$3:$N$1662,$O$3:$O$1662,0,0,1)</f>
        <v>336200</v>
      </c>
      <c r="AJ3" s="2" cm="1">
        <f t="array" ref="AJ3">_xlfn.XLOOKUP(AJ$1&amp;$AB3,$M$3:$M$1662&amp;$N$3:$N$1662,$O$3:$O$1662,0,0,1)</f>
        <v>0</v>
      </c>
      <c r="AK3" s="2" cm="1">
        <f t="array" ref="AK3">_xlfn.XLOOKUP(AK$1&amp;$AB3,$M$3:$M$1662&amp;$N$3:$N$1662,$O$3:$O$1662,0,0,1)</f>
        <v>145700</v>
      </c>
      <c r="AL3" s="2" cm="1">
        <f t="array" ref="AL3">_xlfn.XLOOKUP(AL$1&amp;$AB3,$M$3:$M$1662&amp;$N$3:$N$1662,$O$3:$O$1662,0,0,1)</f>
        <v>160900</v>
      </c>
      <c r="AM3" s="2" cm="1">
        <f t="array" ref="AM3">_xlfn.XLOOKUP(AM$1&amp;$AB3,$M$3:$M$1662&amp;$N$3:$N$1662,$O$3:$O$1662,0,0,1)</f>
        <v>169800</v>
      </c>
    </row>
    <row r="4" spans="1:51" x14ac:dyDescent="0.4">
      <c r="A4" t="s">
        <v>784</v>
      </c>
      <c r="B4">
        <v>100</v>
      </c>
      <c r="C4">
        <v>3968</v>
      </c>
      <c r="D4" t="str">
        <f t="shared" si="1"/>
        <v>売</v>
      </c>
      <c r="E4" t="str">
        <f t="shared" ref="E4:E21" si="3">IF(AND(B4&gt;$E$24,ISNUMBER(B4)),$E$26,"")</f>
        <v/>
      </c>
      <c r="M4" t="s">
        <v>870</v>
      </c>
      <c r="N4" t="s">
        <v>546</v>
      </c>
      <c r="O4">
        <v>169800</v>
      </c>
      <c r="S4" t="s">
        <v>804</v>
      </c>
      <c r="T4">
        <v>3774</v>
      </c>
      <c r="U4">
        <v>3803</v>
      </c>
      <c r="V4">
        <v>3744</v>
      </c>
      <c r="W4">
        <v>3788</v>
      </c>
      <c r="AB4" t="s">
        <v>95</v>
      </c>
      <c r="AC4" s="2">
        <f t="shared" si="2"/>
        <v>1156550</v>
      </c>
      <c r="AD4" s="2">
        <f t="shared" ref="AD4:AH19" si="4">AD3+AI4</f>
        <v>1530100</v>
      </c>
      <c r="AE4" s="2">
        <f t="shared" si="4"/>
        <v>0</v>
      </c>
      <c r="AF4" s="2">
        <f t="shared" si="4"/>
        <v>917700</v>
      </c>
      <c r="AG4" s="2">
        <f t="shared" si="4"/>
        <v>1184100</v>
      </c>
      <c r="AH4" s="2">
        <f t="shared" si="4"/>
        <v>994300</v>
      </c>
      <c r="AI4" s="2" cm="1">
        <f t="array" ref="AI4">_xlfn.XLOOKUP(AI$1&amp;$AB4,$M$3:$M$1662&amp;$N$3:$N$1662,$O$3:$O$1662,0,0,1)</f>
        <v>208900</v>
      </c>
      <c r="AJ4" s="2" cm="1">
        <f t="array" ref="AJ4">_xlfn.XLOOKUP(AJ$1&amp;$AB4,$M$3:$M$1662&amp;$N$3:$N$1662,$O$3:$O$1662,0,0,1)</f>
        <v>0</v>
      </c>
      <c r="AK4" s="2" cm="1">
        <f t="array" ref="AK4">_xlfn.XLOOKUP(AK$1&amp;$AB4,$M$3:$M$1662&amp;$N$3:$N$1662,$O$3:$O$1662,0,0,1)</f>
        <v>93000</v>
      </c>
      <c r="AL4" s="2" cm="1">
        <f t="array" ref="AL4">_xlfn.XLOOKUP(AL$1&amp;$AB4,$M$3:$M$1662&amp;$N$3:$N$1662,$O$3:$O$1662,0,0,1)</f>
        <v>142800</v>
      </c>
      <c r="AM4" s="2" cm="1">
        <f t="array" ref="AM4">_xlfn.XLOOKUP(AM$1&amp;$AB4,$M$3:$M$1662&amp;$N$3:$N$1662,$O$3:$O$1662,0,0,1)</f>
        <v>103000</v>
      </c>
      <c r="AS4" s="25">
        <f t="shared" ref="AS4:AS17" si="5">MAX(AT4:AV4)</f>
        <v>59</v>
      </c>
      <c r="AT4" s="25">
        <f t="shared" ref="AT4:AT17" si="6">ABS(U4-W3)</f>
        <v>37</v>
      </c>
      <c r="AU4" s="25">
        <f t="shared" ref="AU4:AU17" si="7">ABS(V4-W3)</f>
        <v>22</v>
      </c>
      <c r="AV4" s="25">
        <f t="shared" ref="AV4:AV17" si="8">U4-V4</f>
        <v>59</v>
      </c>
      <c r="AY4" s="25">
        <f t="shared" ref="AY4:AY17" si="9">U4-W3</f>
        <v>37</v>
      </c>
    </row>
    <row r="5" spans="1:51" x14ac:dyDescent="0.4">
      <c r="A5" t="s">
        <v>784</v>
      </c>
      <c r="B5">
        <v>300</v>
      </c>
      <c r="C5">
        <v>3968</v>
      </c>
      <c r="D5" t="str">
        <f t="shared" si="1"/>
        <v>売</v>
      </c>
      <c r="E5" t="str">
        <f t="shared" si="3"/>
        <v/>
      </c>
      <c r="M5" t="s">
        <v>870</v>
      </c>
      <c r="N5" t="s">
        <v>547</v>
      </c>
      <c r="O5">
        <v>103000</v>
      </c>
      <c r="S5" t="s">
        <v>781</v>
      </c>
      <c r="T5">
        <v>3828</v>
      </c>
      <c r="U5">
        <v>3842</v>
      </c>
      <c r="V5">
        <v>3809</v>
      </c>
      <c r="W5">
        <v>3833</v>
      </c>
      <c r="AB5" t="s">
        <v>44</v>
      </c>
      <c r="AC5" s="2">
        <f t="shared" si="2"/>
        <v>1283660</v>
      </c>
      <c r="AD5" s="2">
        <f t="shared" si="4"/>
        <v>1631800</v>
      </c>
      <c r="AE5" s="2">
        <f t="shared" si="4"/>
        <v>1271900</v>
      </c>
      <c r="AF5" s="2">
        <f t="shared" si="4"/>
        <v>1000200</v>
      </c>
      <c r="AG5" s="2">
        <f t="shared" si="4"/>
        <v>1292700</v>
      </c>
      <c r="AH5" s="2">
        <f t="shared" si="4"/>
        <v>1221700</v>
      </c>
      <c r="AI5" s="2" cm="1">
        <f t="array" ref="AI5">_xlfn.XLOOKUP(AI$1&amp;$AB5,$M$3:$M$1662&amp;$N$3:$N$1662,$O$3:$O$1662,0,0,1)</f>
        <v>101700</v>
      </c>
      <c r="AJ5" s="2" cm="1">
        <f t="array" ref="AJ5">_xlfn.XLOOKUP(AJ$1&amp;$AB5,$M$3:$M$1662&amp;$N$3:$N$1662,$O$3:$O$1662,0,0,1)</f>
        <v>1271900</v>
      </c>
      <c r="AK5" s="2" cm="1">
        <f t="array" ref="AK5">_xlfn.XLOOKUP(AK$1&amp;$AB5,$M$3:$M$1662&amp;$N$3:$N$1662,$O$3:$O$1662,0,0,1)</f>
        <v>82500</v>
      </c>
      <c r="AL5" s="2" cm="1">
        <f t="array" ref="AL5">_xlfn.XLOOKUP(AL$1&amp;$AB5,$M$3:$M$1662&amp;$N$3:$N$1662,$O$3:$O$1662,0,0,1)</f>
        <v>108600</v>
      </c>
      <c r="AM5" s="2" cm="1">
        <f t="array" ref="AM5">_xlfn.XLOOKUP(AM$1&amp;$AB5,$M$3:$M$1662&amp;$N$3:$N$1662,$O$3:$O$1662,0,0,1)</f>
        <v>227400</v>
      </c>
      <c r="AS5" s="25">
        <f t="shared" si="5"/>
        <v>54</v>
      </c>
      <c r="AT5" s="25">
        <f t="shared" si="6"/>
        <v>54</v>
      </c>
      <c r="AU5" s="25">
        <f t="shared" si="7"/>
        <v>21</v>
      </c>
      <c r="AV5" s="25">
        <f t="shared" si="8"/>
        <v>33</v>
      </c>
      <c r="AY5" s="25">
        <f t="shared" si="9"/>
        <v>54</v>
      </c>
    </row>
    <row r="6" spans="1:51" x14ac:dyDescent="0.4">
      <c r="A6" t="s">
        <v>808</v>
      </c>
      <c r="B6">
        <v>100</v>
      </c>
      <c r="C6">
        <v>3969</v>
      </c>
      <c r="D6" t="str">
        <f t="shared" si="1"/>
        <v>買</v>
      </c>
      <c r="E6" t="str">
        <f t="shared" si="3"/>
        <v/>
      </c>
      <c r="M6" t="s">
        <v>870</v>
      </c>
      <c r="N6" t="s">
        <v>548</v>
      </c>
      <c r="O6">
        <v>227400</v>
      </c>
      <c r="S6" t="s">
        <v>782</v>
      </c>
      <c r="T6">
        <v>3843</v>
      </c>
      <c r="U6">
        <v>3847</v>
      </c>
      <c r="V6">
        <v>3792</v>
      </c>
      <c r="W6">
        <v>3828</v>
      </c>
      <c r="AB6" t="s">
        <v>39</v>
      </c>
      <c r="AC6" s="2">
        <f t="shared" si="2"/>
        <v>1377120</v>
      </c>
      <c r="AD6" s="2">
        <f t="shared" si="4"/>
        <v>1733800</v>
      </c>
      <c r="AE6" s="2">
        <f t="shared" si="4"/>
        <v>1393100</v>
      </c>
      <c r="AF6" s="2">
        <f t="shared" si="4"/>
        <v>1061300</v>
      </c>
      <c r="AG6" s="2">
        <f t="shared" si="4"/>
        <v>1344500</v>
      </c>
      <c r="AH6" s="2">
        <f t="shared" si="4"/>
        <v>1352900</v>
      </c>
      <c r="AI6" s="2" cm="1">
        <f t="array" ref="AI6">_xlfn.XLOOKUP(AI$1&amp;$AB6,$M$3:$M$1662&amp;$N$3:$N$1662,$O$3:$O$1662,0,0,1)</f>
        <v>102000</v>
      </c>
      <c r="AJ6" s="2" cm="1">
        <f t="array" ref="AJ6">_xlfn.XLOOKUP(AJ$1&amp;$AB6,$M$3:$M$1662&amp;$N$3:$N$1662,$O$3:$O$1662,0,0,1)</f>
        <v>121200</v>
      </c>
      <c r="AK6" s="2" cm="1">
        <f t="array" ref="AK6">_xlfn.XLOOKUP(AK$1&amp;$AB6,$M$3:$M$1662&amp;$N$3:$N$1662,$O$3:$O$1662,0,0,1)</f>
        <v>61100</v>
      </c>
      <c r="AL6" s="2" cm="1">
        <f t="array" ref="AL6">_xlfn.XLOOKUP(AL$1&amp;$AB6,$M$3:$M$1662&amp;$N$3:$N$1662,$O$3:$O$1662,0,0,1)</f>
        <v>51800</v>
      </c>
      <c r="AM6" s="2" cm="1">
        <f t="array" ref="AM6">_xlfn.XLOOKUP(AM$1&amp;$AB6,$M$3:$M$1662&amp;$N$3:$N$1662,$O$3:$O$1662,0,0,1)</f>
        <v>131200</v>
      </c>
      <c r="AS6" s="25">
        <f t="shared" si="5"/>
        <v>55</v>
      </c>
      <c r="AT6" s="25">
        <f t="shared" si="6"/>
        <v>14</v>
      </c>
      <c r="AU6" s="25">
        <f t="shared" si="7"/>
        <v>41</v>
      </c>
      <c r="AV6" s="25">
        <f t="shared" si="8"/>
        <v>55</v>
      </c>
      <c r="AY6" s="25">
        <f t="shared" si="9"/>
        <v>14</v>
      </c>
    </row>
    <row r="7" spans="1:51" x14ac:dyDescent="0.4">
      <c r="A7" t="s">
        <v>808</v>
      </c>
      <c r="B7">
        <v>200</v>
      </c>
      <c r="C7">
        <v>3968</v>
      </c>
      <c r="D7" t="str">
        <f t="shared" si="1"/>
        <v>売</v>
      </c>
      <c r="E7" t="str">
        <f t="shared" si="3"/>
        <v/>
      </c>
      <c r="M7" t="s">
        <v>870</v>
      </c>
      <c r="N7" t="s">
        <v>549</v>
      </c>
      <c r="O7">
        <v>131200</v>
      </c>
      <c r="S7" t="s">
        <v>783</v>
      </c>
      <c r="T7">
        <v>3830</v>
      </c>
      <c r="U7">
        <v>3863</v>
      </c>
      <c r="V7">
        <v>3816</v>
      </c>
      <c r="W7">
        <v>3863</v>
      </c>
      <c r="AB7" t="s">
        <v>87</v>
      </c>
      <c r="AC7" s="2">
        <f t="shared" si="2"/>
        <v>1475520</v>
      </c>
      <c r="AD7" s="2">
        <f t="shared" si="4"/>
        <v>1879600</v>
      </c>
      <c r="AE7" s="2">
        <f t="shared" si="4"/>
        <v>1489700</v>
      </c>
      <c r="AF7" s="2">
        <f t="shared" si="4"/>
        <v>1117200</v>
      </c>
      <c r="AG7" s="2">
        <f t="shared" si="4"/>
        <v>1414000</v>
      </c>
      <c r="AH7" s="2">
        <f t="shared" si="4"/>
        <v>1477100</v>
      </c>
      <c r="AI7" s="2" cm="1">
        <f t="array" ref="AI7">_xlfn.XLOOKUP(AI$1&amp;$AB7,$M$3:$M$1662&amp;$N$3:$N$1662,$O$3:$O$1662,0,0,1)</f>
        <v>145800</v>
      </c>
      <c r="AJ7" s="2" cm="1">
        <f t="array" ref="AJ7">_xlfn.XLOOKUP(AJ$1&amp;$AB7,$M$3:$M$1662&amp;$N$3:$N$1662,$O$3:$O$1662,0,0,1)</f>
        <v>96600</v>
      </c>
      <c r="AK7" s="2" cm="1">
        <f t="array" ref="AK7">_xlfn.XLOOKUP(AK$1&amp;$AB7,$M$3:$M$1662&amp;$N$3:$N$1662,$O$3:$O$1662,0,0,1)</f>
        <v>55900</v>
      </c>
      <c r="AL7" s="2" cm="1">
        <f t="array" ref="AL7">_xlfn.XLOOKUP(AL$1&amp;$AB7,$M$3:$M$1662&amp;$N$3:$N$1662,$O$3:$O$1662,0,0,1)</f>
        <v>69500</v>
      </c>
      <c r="AM7" s="2" cm="1">
        <f t="array" ref="AM7">_xlfn.XLOOKUP(AM$1&amp;$AB7,$M$3:$M$1662&amp;$N$3:$N$1662,$O$3:$O$1662,0,0,1)</f>
        <v>124200</v>
      </c>
      <c r="AS7" s="25">
        <f t="shared" si="5"/>
        <v>47</v>
      </c>
      <c r="AT7" s="25">
        <f t="shared" si="6"/>
        <v>35</v>
      </c>
      <c r="AU7" s="25">
        <f t="shared" si="7"/>
        <v>12</v>
      </c>
      <c r="AV7" s="25">
        <f t="shared" si="8"/>
        <v>47</v>
      </c>
      <c r="AY7" s="25">
        <f t="shared" si="9"/>
        <v>35</v>
      </c>
    </row>
    <row r="8" spans="1:51" x14ac:dyDescent="0.4">
      <c r="A8" t="s">
        <v>780</v>
      </c>
      <c r="B8">
        <v>100</v>
      </c>
      <c r="C8">
        <v>3969</v>
      </c>
      <c r="D8" t="str">
        <f t="shared" si="1"/>
        <v>買</v>
      </c>
      <c r="E8" t="str">
        <f t="shared" si="3"/>
        <v/>
      </c>
      <c r="M8" t="s">
        <v>870</v>
      </c>
      <c r="N8" t="s">
        <v>550</v>
      </c>
      <c r="O8">
        <v>124200</v>
      </c>
      <c r="Q8" s="1"/>
      <c r="R8" s="1"/>
      <c r="S8" s="1" t="s">
        <v>792</v>
      </c>
      <c r="T8" s="1">
        <v>3880</v>
      </c>
      <c r="U8" s="1">
        <v>3923</v>
      </c>
      <c r="V8" s="1">
        <v>3876</v>
      </c>
      <c r="W8" s="1">
        <v>3893</v>
      </c>
      <c r="AB8" t="s">
        <v>82</v>
      </c>
      <c r="AC8" s="2">
        <f t="shared" si="2"/>
        <v>1549720</v>
      </c>
      <c r="AD8" s="2">
        <f t="shared" si="4"/>
        <v>1944200</v>
      </c>
      <c r="AE8" s="2">
        <f t="shared" si="4"/>
        <v>1595800</v>
      </c>
      <c r="AF8" s="2">
        <f t="shared" si="4"/>
        <v>1147600</v>
      </c>
      <c r="AG8" s="2">
        <f t="shared" si="4"/>
        <v>1507800</v>
      </c>
      <c r="AH8" s="2">
        <f t="shared" si="4"/>
        <v>1553200</v>
      </c>
      <c r="AI8" s="2" cm="1">
        <f t="array" ref="AI8">_xlfn.XLOOKUP(AI$1&amp;$AB8,$M$3:$M$1662&amp;$N$3:$N$1662,$O$3:$O$1662,0,0,1)</f>
        <v>64600</v>
      </c>
      <c r="AJ8" s="2" cm="1">
        <f t="array" ref="AJ8">_xlfn.XLOOKUP(AJ$1&amp;$AB8,$M$3:$M$1662&amp;$N$3:$N$1662,$O$3:$O$1662,0,0,1)</f>
        <v>106100</v>
      </c>
      <c r="AK8" s="2" cm="1">
        <f t="array" ref="AK8">_xlfn.XLOOKUP(AK$1&amp;$AB8,$M$3:$M$1662&amp;$N$3:$N$1662,$O$3:$O$1662,0,0,1)</f>
        <v>30400</v>
      </c>
      <c r="AL8" s="2" cm="1">
        <f t="array" ref="AL8">_xlfn.XLOOKUP(AL$1&amp;$AB8,$M$3:$M$1662&amp;$N$3:$N$1662,$O$3:$O$1662,0,0,1)</f>
        <v>93800</v>
      </c>
      <c r="AM8" s="2" cm="1">
        <f t="array" ref="AM8">_xlfn.XLOOKUP(AM$1&amp;$AB8,$M$3:$M$1662&amp;$N$3:$N$1662,$O$3:$O$1662,0,0,1)</f>
        <v>76100</v>
      </c>
      <c r="AS8" s="25">
        <f t="shared" si="5"/>
        <v>60</v>
      </c>
      <c r="AT8" s="25">
        <f t="shared" si="6"/>
        <v>60</v>
      </c>
      <c r="AU8" s="25">
        <f t="shared" si="7"/>
        <v>13</v>
      </c>
      <c r="AV8" s="25">
        <f t="shared" si="8"/>
        <v>47</v>
      </c>
      <c r="AY8" s="25">
        <f t="shared" si="9"/>
        <v>60</v>
      </c>
    </row>
    <row r="9" spans="1:51" x14ac:dyDescent="0.4">
      <c r="A9" t="s">
        <v>780</v>
      </c>
      <c r="B9">
        <v>100</v>
      </c>
      <c r="C9">
        <v>3969</v>
      </c>
      <c r="D9" t="str">
        <f t="shared" si="1"/>
        <v>買</v>
      </c>
      <c r="E9" t="str">
        <f t="shared" si="3"/>
        <v/>
      </c>
      <c r="M9" t="s">
        <v>870</v>
      </c>
      <c r="N9" t="s">
        <v>551</v>
      </c>
      <c r="O9">
        <v>76100</v>
      </c>
      <c r="Q9" s="1"/>
      <c r="R9" s="1"/>
      <c r="S9" s="1" t="s">
        <v>793</v>
      </c>
      <c r="T9" s="1">
        <v>3903</v>
      </c>
      <c r="U9" s="1">
        <v>3929</v>
      </c>
      <c r="V9" s="1">
        <v>3861</v>
      </c>
      <c r="W9">
        <v>3873</v>
      </c>
      <c r="AB9" t="s">
        <v>21</v>
      </c>
      <c r="AC9" s="2">
        <f t="shared" si="2"/>
        <v>1644260</v>
      </c>
      <c r="AD9" s="2">
        <f t="shared" si="4"/>
        <v>2002600</v>
      </c>
      <c r="AE9" s="2">
        <f t="shared" si="4"/>
        <v>1681200</v>
      </c>
      <c r="AF9" s="2">
        <f t="shared" si="4"/>
        <v>1231000</v>
      </c>
      <c r="AG9" s="2">
        <f t="shared" si="4"/>
        <v>1552800</v>
      </c>
      <c r="AH9" s="2">
        <f t="shared" si="4"/>
        <v>1753700</v>
      </c>
      <c r="AI9" s="2" cm="1">
        <f t="array" ref="AI9">_xlfn.XLOOKUP(AI$1&amp;$AB9,$M$3:$M$1662&amp;$N$3:$N$1662,$O$3:$O$1662,0,0,1)</f>
        <v>58400</v>
      </c>
      <c r="AJ9" s="2" cm="1">
        <f t="array" ref="AJ9">_xlfn.XLOOKUP(AJ$1&amp;$AB9,$M$3:$M$1662&amp;$N$3:$N$1662,$O$3:$O$1662,0,0,1)</f>
        <v>85400</v>
      </c>
      <c r="AK9" s="2" cm="1">
        <f t="array" ref="AK9">_xlfn.XLOOKUP(AK$1&amp;$AB9,$M$3:$M$1662&amp;$N$3:$N$1662,$O$3:$O$1662,0,0,1)</f>
        <v>83400</v>
      </c>
      <c r="AL9" s="2" cm="1">
        <f t="array" ref="AL9">_xlfn.XLOOKUP(AL$1&amp;$AB9,$M$3:$M$1662&amp;$N$3:$N$1662,$O$3:$O$1662,0,0,1)</f>
        <v>45000</v>
      </c>
      <c r="AM9" s="2" cm="1">
        <f t="array" ref="AM9">_xlfn.XLOOKUP(AM$1&amp;$AB9,$M$3:$M$1662&amp;$N$3:$N$1662,$O$3:$O$1662,0,0,1)</f>
        <v>200500</v>
      </c>
      <c r="AS9" s="25">
        <f t="shared" si="5"/>
        <v>68</v>
      </c>
      <c r="AT9" s="25">
        <f t="shared" si="6"/>
        <v>36</v>
      </c>
      <c r="AU9" s="25">
        <f t="shared" si="7"/>
        <v>32</v>
      </c>
      <c r="AV9" s="25">
        <f t="shared" si="8"/>
        <v>68</v>
      </c>
      <c r="AY9" s="25">
        <f t="shared" si="9"/>
        <v>36</v>
      </c>
    </row>
    <row r="10" spans="1:51" x14ac:dyDescent="0.4">
      <c r="A10" t="s">
        <v>780</v>
      </c>
      <c r="B10">
        <v>100</v>
      </c>
      <c r="C10">
        <v>3969</v>
      </c>
      <c r="D10" t="str">
        <f t="shared" si="1"/>
        <v>買</v>
      </c>
      <c r="E10" t="str">
        <f t="shared" si="3"/>
        <v/>
      </c>
      <c r="M10" t="s">
        <v>870</v>
      </c>
      <c r="N10" t="s">
        <v>552</v>
      </c>
      <c r="O10">
        <v>200500</v>
      </c>
      <c r="S10" t="s">
        <v>841</v>
      </c>
      <c r="T10">
        <v>3913</v>
      </c>
      <c r="U10">
        <v>3936</v>
      </c>
      <c r="V10">
        <v>3847</v>
      </c>
      <c r="W10">
        <v>3885</v>
      </c>
      <c r="AB10" t="s">
        <v>30</v>
      </c>
      <c r="AC10" s="2">
        <f t="shared" si="2"/>
        <v>1708380</v>
      </c>
      <c r="AD10" s="2">
        <f t="shared" si="4"/>
        <v>2048100</v>
      </c>
      <c r="AE10" s="2">
        <f t="shared" si="4"/>
        <v>1755000</v>
      </c>
      <c r="AF10" s="2">
        <f t="shared" si="4"/>
        <v>1327800</v>
      </c>
      <c r="AG10" s="2">
        <f t="shared" si="4"/>
        <v>1584300</v>
      </c>
      <c r="AH10" s="2">
        <f t="shared" si="4"/>
        <v>1826700</v>
      </c>
      <c r="AI10" s="2" cm="1">
        <f t="array" ref="AI10">_xlfn.XLOOKUP(AI$1&amp;$AB10,$M$3:$M$1662&amp;$N$3:$N$1662,$O$3:$O$1662,0,0,1)</f>
        <v>45500</v>
      </c>
      <c r="AJ10" s="2" cm="1">
        <f t="array" ref="AJ10">_xlfn.XLOOKUP(AJ$1&amp;$AB10,$M$3:$M$1662&amp;$N$3:$N$1662,$O$3:$O$1662,0,0,1)</f>
        <v>73800</v>
      </c>
      <c r="AK10" s="2" cm="1">
        <f t="array" ref="AK10">_xlfn.XLOOKUP(AK$1&amp;$AB10,$M$3:$M$1662&amp;$N$3:$N$1662,$O$3:$O$1662,0,0,1)</f>
        <v>96800</v>
      </c>
      <c r="AL10" s="2" cm="1">
        <f t="array" ref="AL10">_xlfn.XLOOKUP(AL$1&amp;$AB10,$M$3:$M$1662&amp;$N$3:$N$1662,$O$3:$O$1662,0,0,1)</f>
        <v>31500</v>
      </c>
      <c r="AM10" s="2" cm="1">
        <f t="array" ref="AM10">_xlfn.XLOOKUP(AM$1&amp;$AB10,$M$3:$M$1662&amp;$N$3:$N$1662,$O$3:$O$1662,0,0,1)</f>
        <v>73000</v>
      </c>
      <c r="AS10" s="25">
        <f t="shared" si="5"/>
        <v>89</v>
      </c>
      <c r="AT10" s="25">
        <f t="shared" si="6"/>
        <v>63</v>
      </c>
      <c r="AU10" s="25">
        <f t="shared" si="7"/>
        <v>26</v>
      </c>
      <c r="AV10" s="25">
        <f t="shared" si="8"/>
        <v>89</v>
      </c>
      <c r="AY10" s="25">
        <f t="shared" si="9"/>
        <v>63</v>
      </c>
    </row>
    <row r="11" spans="1:51" x14ac:dyDescent="0.4">
      <c r="A11" t="s">
        <v>815</v>
      </c>
      <c r="B11">
        <v>2400</v>
      </c>
      <c r="C11">
        <v>3968</v>
      </c>
      <c r="D11" t="str">
        <f t="shared" si="1"/>
        <v>買</v>
      </c>
      <c r="E11" t="str">
        <f t="shared" si="3"/>
        <v/>
      </c>
      <c r="M11" t="s">
        <v>870</v>
      </c>
      <c r="N11" t="s">
        <v>553</v>
      </c>
      <c r="O11">
        <v>73000</v>
      </c>
      <c r="Q11" s="1"/>
      <c r="R11" s="1"/>
      <c r="S11" s="1" t="s">
        <v>842</v>
      </c>
      <c r="T11" s="1">
        <v>3909</v>
      </c>
      <c r="U11" s="1">
        <v>3999</v>
      </c>
      <c r="V11" s="1">
        <v>3880</v>
      </c>
      <c r="W11">
        <v>3970</v>
      </c>
      <c r="AB11" t="s">
        <v>42</v>
      </c>
      <c r="AC11" s="2">
        <f t="shared" si="2"/>
        <v>1755260</v>
      </c>
      <c r="AD11" s="2">
        <f t="shared" si="4"/>
        <v>2092000</v>
      </c>
      <c r="AE11" s="2">
        <f t="shared" si="4"/>
        <v>1788700</v>
      </c>
      <c r="AF11" s="2">
        <f t="shared" si="4"/>
        <v>1394500</v>
      </c>
      <c r="AG11" s="2">
        <f t="shared" si="4"/>
        <v>1618700</v>
      </c>
      <c r="AH11" s="2">
        <f t="shared" si="4"/>
        <v>1882400</v>
      </c>
      <c r="AI11" s="2" cm="1">
        <f t="array" ref="AI11">_xlfn.XLOOKUP(AI$1&amp;$AB11,$M$3:$M$1662&amp;$N$3:$N$1662,$O$3:$O$1662,0,0,1)</f>
        <v>43900</v>
      </c>
      <c r="AJ11" s="2" cm="1">
        <f t="array" ref="AJ11">_xlfn.XLOOKUP(AJ$1&amp;$AB11,$M$3:$M$1662&amp;$N$3:$N$1662,$O$3:$O$1662,0,0,1)</f>
        <v>33700</v>
      </c>
      <c r="AK11" s="2" cm="1">
        <f t="array" ref="AK11">_xlfn.XLOOKUP(AK$1&amp;$AB11,$M$3:$M$1662&amp;$N$3:$N$1662,$O$3:$O$1662,0,0,1)</f>
        <v>66700</v>
      </c>
      <c r="AL11" s="2" cm="1">
        <f t="array" ref="AL11">_xlfn.XLOOKUP(AL$1&amp;$AB11,$M$3:$M$1662&amp;$N$3:$N$1662,$O$3:$O$1662,0,0,1)</f>
        <v>34400</v>
      </c>
      <c r="AM11" s="2" cm="1">
        <f t="array" ref="AM11">_xlfn.XLOOKUP(AM$1&amp;$AB11,$M$3:$M$1662&amp;$N$3:$N$1662,$O$3:$O$1662,0,0,1)</f>
        <v>55700</v>
      </c>
      <c r="AS11" s="25">
        <f t="shared" si="5"/>
        <v>119</v>
      </c>
      <c r="AT11" s="25">
        <f t="shared" si="6"/>
        <v>114</v>
      </c>
      <c r="AU11" s="25">
        <f t="shared" si="7"/>
        <v>5</v>
      </c>
      <c r="AV11" s="25">
        <f t="shared" si="8"/>
        <v>119</v>
      </c>
      <c r="AY11" s="25">
        <f t="shared" si="9"/>
        <v>114</v>
      </c>
    </row>
    <row r="12" spans="1:51" x14ac:dyDescent="0.4">
      <c r="A12" t="s">
        <v>815</v>
      </c>
      <c r="B12">
        <v>200</v>
      </c>
      <c r="C12">
        <v>3968</v>
      </c>
      <c r="D12" t="str">
        <f t="shared" si="1"/>
        <v>買</v>
      </c>
      <c r="E12" t="str">
        <f t="shared" si="3"/>
        <v/>
      </c>
      <c r="M12" t="s">
        <v>870</v>
      </c>
      <c r="N12" t="s">
        <v>554</v>
      </c>
      <c r="O12">
        <v>55700</v>
      </c>
      <c r="S12" t="s">
        <v>876</v>
      </c>
      <c r="T12">
        <v>3988</v>
      </c>
      <c r="U12">
        <v>4037</v>
      </c>
      <c r="V12">
        <v>3977</v>
      </c>
      <c r="W12">
        <v>4009</v>
      </c>
      <c r="AB12" t="s">
        <v>65</v>
      </c>
      <c r="AC12" s="2">
        <f t="shared" si="2"/>
        <v>1809320</v>
      </c>
      <c r="AD12" s="2">
        <f t="shared" si="4"/>
        <v>2155700</v>
      </c>
      <c r="AE12" s="2">
        <f t="shared" si="4"/>
        <v>1834700</v>
      </c>
      <c r="AF12" s="2">
        <f t="shared" si="4"/>
        <v>1424600</v>
      </c>
      <c r="AG12" s="2">
        <f t="shared" si="4"/>
        <v>1656400</v>
      </c>
      <c r="AH12" s="2">
        <f t="shared" si="4"/>
        <v>1975200</v>
      </c>
      <c r="AI12" s="2" cm="1">
        <f t="array" ref="AI12">_xlfn.XLOOKUP(AI$1&amp;$AB12,$M$3:$M$1662&amp;$N$3:$N$1662,$O$3:$O$1662,0,0,1)</f>
        <v>63700</v>
      </c>
      <c r="AJ12" s="2" cm="1">
        <f t="array" ref="AJ12">_xlfn.XLOOKUP(AJ$1&amp;$AB12,$M$3:$M$1662&amp;$N$3:$N$1662,$O$3:$O$1662,0,0,1)</f>
        <v>46000</v>
      </c>
      <c r="AK12" s="2" cm="1">
        <f t="array" ref="AK12">_xlfn.XLOOKUP(AK$1&amp;$AB12,$M$3:$M$1662&amp;$N$3:$N$1662,$O$3:$O$1662,0,0,1)</f>
        <v>30100</v>
      </c>
      <c r="AL12" s="2" cm="1">
        <f t="array" ref="AL12">_xlfn.XLOOKUP(AL$1&amp;$AB12,$M$3:$M$1662&amp;$N$3:$N$1662,$O$3:$O$1662,0,0,1)</f>
        <v>37700</v>
      </c>
      <c r="AM12" s="2" cm="1">
        <f t="array" ref="AM12">_xlfn.XLOOKUP(AM$1&amp;$AB12,$M$3:$M$1662&amp;$N$3:$N$1662,$O$3:$O$1662,0,0,1)</f>
        <v>92800</v>
      </c>
      <c r="AS12" s="25">
        <f t="shared" si="5"/>
        <v>67</v>
      </c>
      <c r="AT12" s="25">
        <f t="shared" si="6"/>
        <v>67</v>
      </c>
      <c r="AU12" s="25">
        <f t="shared" si="7"/>
        <v>7</v>
      </c>
      <c r="AV12" s="25">
        <f t="shared" si="8"/>
        <v>60</v>
      </c>
      <c r="AY12" s="25">
        <f t="shared" si="9"/>
        <v>67</v>
      </c>
    </row>
    <row r="13" spans="1:51" x14ac:dyDescent="0.4">
      <c r="A13" t="s">
        <v>785</v>
      </c>
      <c r="B13">
        <v>1500</v>
      </c>
      <c r="C13">
        <v>3968</v>
      </c>
      <c r="D13" t="str">
        <f t="shared" si="1"/>
        <v>買</v>
      </c>
      <c r="E13" t="str">
        <f t="shared" si="3"/>
        <v/>
      </c>
      <c r="M13" t="s">
        <v>870</v>
      </c>
      <c r="N13" t="s">
        <v>555</v>
      </c>
      <c r="O13">
        <v>92800</v>
      </c>
      <c r="Q13" s="1"/>
      <c r="R13" s="1"/>
      <c r="S13" s="1" t="s">
        <v>870</v>
      </c>
      <c r="T13" s="1">
        <v>4020</v>
      </c>
      <c r="U13" s="1">
        <v>4045</v>
      </c>
      <c r="V13" s="1">
        <v>3962</v>
      </c>
      <c r="W13">
        <v>3962</v>
      </c>
      <c r="AB13" t="s">
        <v>27</v>
      </c>
      <c r="AC13" s="2">
        <f t="shared" si="2"/>
        <v>1861180</v>
      </c>
      <c r="AD13" s="2">
        <f t="shared" si="4"/>
        <v>2213200</v>
      </c>
      <c r="AE13" s="2">
        <f t="shared" si="4"/>
        <v>1883000</v>
      </c>
      <c r="AF13" s="2">
        <f t="shared" si="4"/>
        <v>1465700</v>
      </c>
      <c r="AG13" s="2">
        <f t="shared" si="4"/>
        <v>1710300</v>
      </c>
      <c r="AH13" s="2">
        <f t="shared" si="4"/>
        <v>2033700</v>
      </c>
      <c r="AI13" s="2" cm="1">
        <f t="array" ref="AI13">_xlfn.XLOOKUP(AI$1&amp;$AB13,$M$3:$M$1662&amp;$N$3:$N$1662,$O$3:$O$1662,0,0,1)</f>
        <v>57500</v>
      </c>
      <c r="AJ13" s="2" cm="1">
        <f t="array" ref="AJ13">_xlfn.XLOOKUP(AJ$1&amp;$AB13,$M$3:$M$1662&amp;$N$3:$N$1662,$O$3:$O$1662,0,0,1)</f>
        <v>48300</v>
      </c>
      <c r="AK13" s="2" cm="1">
        <f t="array" ref="AK13">_xlfn.XLOOKUP(AK$1&amp;$AB13,$M$3:$M$1662&amp;$N$3:$N$1662,$O$3:$O$1662,0,0,1)</f>
        <v>41100</v>
      </c>
      <c r="AL13" s="2" cm="1">
        <f t="array" ref="AL13">_xlfn.XLOOKUP(AL$1&amp;$AB13,$M$3:$M$1662&amp;$N$3:$N$1662,$O$3:$O$1662,0,0,1)</f>
        <v>53900</v>
      </c>
      <c r="AM13" s="2" cm="1">
        <f t="array" ref="AM13">_xlfn.XLOOKUP(AM$1&amp;$AB13,$M$3:$M$1662&amp;$N$3:$N$1662,$O$3:$O$1662,0,0,1)</f>
        <v>58500</v>
      </c>
      <c r="AS13" s="25">
        <f t="shared" si="5"/>
        <v>83</v>
      </c>
      <c r="AT13" s="25">
        <f t="shared" si="6"/>
        <v>36</v>
      </c>
      <c r="AU13" s="25">
        <f t="shared" si="7"/>
        <v>47</v>
      </c>
      <c r="AV13" s="25">
        <f t="shared" si="8"/>
        <v>83</v>
      </c>
      <c r="AY13" s="25">
        <f t="shared" si="9"/>
        <v>36</v>
      </c>
    </row>
    <row r="14" spans="1:51" x14ac:dyDescent="0.4">
      <c r="A14" t="s">
        <v>785</v>
      </c>
      <c r="B14">
        <v>500</v>
      </c>
      <c r="C14">
        <v>3968</v>
      </c>
      <c r="D14" t="str">
        <f t="shared" si="1"/>
        <v>買</v>
      </c>
      <c r="E14" t="str">
        <f t="shared" si="3"/>
        <v/>
      </c>
      <c r="M14" t="s">
        <v>870</v>
      </c>
      <c r="N14" t="s">
        <v>556</v>
      </c>
      <c r="O14">
        <v>58500</v>
      </c>
      <c r="S14" t="s">
        <v>871</v>
      </c>
      <c r="T14">
        <v>3985</v>
      </c>
      <c r="U14">
        <v>3993</v>
      </c>
      <c r="V14">
        <v>3876</v>
      </c>
      <c r="W14">
        <v>3885</v>
      </c>
      <c r="AB14" t="s">
        <v>152</v>
      </c>
      <c r="AC14" s="2">
        <f t="shared" si="2"/>
        <v>1899000</v>
      </c>
      <c r="AD14" s="2">
        <f t="shared" si="4"/>
        <v>2250300</v>
      </c>
      <c r="AE14" s="2">
        <f t="shared" si="4"/>
        <v>1924100</v>
      </c>
      <c r="AF14" s="2">
        <f t="shared" si="4"/>
        <v>1491500</v>
      </c>
      <c r="AG14" s="2">
        <f t="shared" si="4"/>
        <v>1750800</v>
      </c>
      <c r="AH14" s="2">
        <f t="shared" si="4"/>
        <v>2078300</v>
      </c>
      <c r="AI14" s="2" cm="1">
        <f t="array" ref="AI14">_xlfn.XLOOKUP(AI$1&amp;$AB14,$M$3:$M$1662&amp;$N$3:$N$1662,$O$3:$O$1662,0,0,1)</f>
        <v>37100</v>
      </c>
      <c r="AJ14" s="2" cm="1">
        <f t="array" ref="AJ14">_xlfn.XLOOKUP(AJ$1&amp;$AB14,$M$3:$M$1662&amp;$N$3:$N$1662,$O$3:$O$1662,0,0,1)</f>
        <v>41100</v>
      </c>
      <c r="AK14" s="2" cm="1">
        <f t="array" ref="AK14">_xlfn.XLOOKUP(AK$1&amp;$AB14,$M$3:$M$1662&amp;$N$3:$N$1662,$O$3:$O$1662,0,0,1)</f>
        <v>25800</v>
      </c>
      <c r="AL14" s="2" cm="1">
        <f t="array" ref="AL14">_xlfn.XLOOKUP(AL$1&amp;$AB14,$M$3:$M$1662&amp;$N$3:$N$1662,$O$3:$O$1662,0,0,1)</f>
        <v>40500</v>
      </c>
      <c r="AM14" s="2" cm="1">
        <f t="array" ref="AM14">_xlfn.XLOOKUP(AM$1&amp;$AB14,$M$3:$M$1662&amp;$N$3:$N$1662,$O$3:$O$1662,0,0,1)</f>
        <v>44600</v>
      </c>
      <c r="AS14" s="25">
        <f t="shared" si="5"/>
        <v>117</v>
      </c>
      <c r="AT14" s="25">
        <f t="shared" si="6"/>
        <v>31</v>
      </c>
      <c r="AU14" s="25">
        <f t="shared" si="7"/>
        <v>86</v>
      </c>
      <c r="AV14" s="25">
        <f t="shared" si="8"/>
        <v>117</v>
      </c>
      <c r="AY14" s="25">
        <f t="shared" si="9"/>
        <v>31</v>
      </c>
    </row>
    <row r="15" spans="1:51" x14ac:dyDescent="0.4">
      <c r="A15" t="s">
        <v>788</v>
      </c>
      <c r="B15">
        <v>400</v>
      </c>
      <c r="C15">
        <v>3968</v>
      </c>
      <c r="D15" t="str">
        <f t="shared" si="1"/>
        <v>買</v>
      </c>
      <c r="E15" t="str">
        <f t="shared" si="3"/>
        <v/>
      </c>
      <c r="M15" t="s">
        <v>870</v>
      </c>
      <c r="N15" t="s">
        <v>557</v>
      </c>
      <c r="O15">
        <v>44600</v>
      </c>
      <c r="S15" t="s">
        <v>872</v>
      </c>
      <c r="T15">
        <v>3907</v>
      </c>
      <c r="U15">
        <v>3928</v>
      </c>
      <c r="V15">
        <v>3826</v>
      </c>
      <c r="W15">
        <v>3843</v>
      </c>
      <c r="AB15" t="s">
        <v>123</v>
      </c>
      <c r="AC15" s="2">
        <f t="shared" si="2"/>
        <v>1934140</v>
      </c>
      <c r="AD15" s="2">
        <f t="shared" si="4"/>
        <v>2276500</v>
      </c>
      <c r="AE15" s="2">
        <f t="shared" si="4"/>
        <v>1969200</v>
      </c>
      <c r="AF15" s="2">
        <f t="shared" si="4"/>
        <v>1511100</v>
      </c>
      <c r="AG15" s="2">
        <f t="shared" si="4"/>
        <v>1790000</v>
      </c>
      <c r="AH15" s="2">
        <f t="shared" si="4"/>
        <v>2123900</v>
      </c>
      <c r="AI15" s="2" cm="1">
        <f t="array" ref="AI15">_xlfn.XLOOKUP(AI$1&amp;$AB15,$M$3:$M$1662&amp;$N$3:$N$1662,$O$3:$O$1662,0,0,1)</f>
        <v>26200</v>
      </c>
      <c r="AJ15" s="2" cm="1">
        <f t="array" ref="AJ15">_xlfn.XLOOKUP(AJ$1&amp;$AB15,$M$3:$M$1662&amp;$N$3:$N$1662,$O$3:$O$1662,0,0,1)</f>
        <v>45100</v>
      </c>
      <c r="AK15" s="2" cm="1">
        <f t="array" ref="AK15">_xlfn.XLOOKUP(AK$1&amp;$AB15,$M$3:$M$1662&amp;$N$3:$N$1662,$O$3:$O$1662,0,0,1)</f>
        <v>19600</v>
      </c>
      <c r="AL15" s="2" cm="1">
        <f t="array" ref="AL15">_xlfn.XLOOKUP(AL$1&amp;$AB15,$M$3:$M$1662&amp;$N$3:$N$1662,$O$3:$O$1662,0,0,1)</f>
        <v>39200</v>
      </c>
      <c r="AM15" s="2" cm="1">
        <f t="array" ref="AM15">_xlfn.XLOOKUP(AM$1&amp;$AB15,$M$3:$M$1662&amp;$N$3:$N$1662,$O$3:$O$1662,0,0,1)</f>
        <v>45600</v>
      </c>
      <c r="AS15" s="25">
        <f t="shared" si="5"/>
        <v>102</v>
      </c>
      <c r="AT15" s="25">
        <f t="shared" si="6"/>
        <v>43</v>
      </c>
      <c r="AU15" s="25">
        <f t="shared" si="7"/>
        <v>59</v>
      </c>
      <c r="AV15" s="25">
        <f t="shared" si="8"/>
        <v>102</v>
      </c>
      <c r="AY15" s="25">
        <f t="shared" si="9"/>
        <v>43</v>
      </c>
    </row>
    <row r="16" spans="1:51" x14ac:dyDescent="0.4">
      <c r="A16" t="s">
        <v>788</v>
      </c>
      <c r="B16">
        <v>100</v>
      </c>
      <c r="C16">
        <v>3968</v>
      </c>
      <c r="D16" t="str">
        <f t="shared" si="1"/>
        <v>買</v>
      </c>
      <c r="E16" t="str">
        <f t="shared" si="3"/>
        <v/>
      </c>
      <c r="M16" t="s">
        <v>870</v>
      </c>
      <c r="N16" t="s">
        <v>558</v>
      </c>
      <c r="O16">
        <v>45600</v>
      </c>
      <c r="Q16" s="1"/>
      <c r="R16" s="1"/>
      <c r="S16" s="1" t="s">
        <v>873</v>
      </c>
      <c r="T16" s="1">
        <v>3954</v>
      </c>
      <c r="U16" s="1">
        <v>3979</v>
      </c>
      <c r="V16" s="1">
        <v>3916</v>
      </c>
      <c r="W16" s="1">
        <v>3979</v>
      </c>
      <c r="AB16" t="s">
        <v>99</v>
      </c>
      <c r="AC16" s="2">
        <f t="shared" si="2"/>
        <v>1977200</v>
      </c>
      <c r="AD16" s="2">
        <f t="shared" si="4"/>
        <v>2311800</v>
      </c>
      <c r="AE16" s="2">
        <f t="shared" si="4"/>
        <v>2019400</v>
      </c>
      <c r="AF16" s="2">
        <f t="shared" si="4"/>
        <v>1539500</v>
      </c>
      <c r="AG16" s="2">
        <f t="shared" si="4"/>
        <v>1845700</v>
      </c>
      <c r="AH16" s="2">
        <f t="shared" si="4"/>
        <v>2169600</v>
      </c>
      <c r="AI16" s="2" cm="1">
        <f t="array" ref="AI16">_xlfn.XLOOKUP(AI$1&amp;$AB16,$M$3:$M$1662&amp;$N$3:$N$1662,$O$3:$O$1662,0,0,1)</f>
        <v>35300</v>
      </c>
      <c r="AJ16" s="2" cm="1">
        <f t="array" ref="AJ16">_xlfn.XLOOKUP(AJ$1&amp;$AB16,$M$3:$M$1662&amp;$N$3:$N$1662,$O$3:$O$1662,0,0,1)</f>
        <v>50200</v>
      </c>
      <c r="AK16" s="2" cm="1">
        <f t="array" ref="AK16">_xlfn.XLOOKUP(AK$1&amp;$AB16,$M$3:$M$1662&amp;$N$3:$N$1662,$O$3:$O$1662,0,0,1)</f>
        <v>28400</v>
      </c>
      <c r="AL16" s="2" cm="1">
        <f t="array" ref="AL16">_xlfn.XLOOKUP(AL$1&amp;$AB16,$M$3:$M$1662&amp;$N$3:$N$1662,$O$3:$O$1662,0,0,1)</f>
        <v>55700</v>
      </c>
      <c r="AM16" s="2" cm="1">
        <f t="array" ref="AM16">_xlfn.XLOOKUP(AM$1&amp;$AB16,$M$3:$M$1662&amp;$N$3:$N$1662,$O$3:$O$1662,0,0,1)</f>
        <v>45700</v>
      </c>
      <c r="AR16" s="25"/>
      <c r="AS16" s="25">
        <f t="shared" si="5"/>
        <v>136</v>
      </c>
      <c r="AT16" s="25">
        <f t="shared" si="6"/>
        <v>136</v>
      </c>
      <c r="AU16" s="25">
        <f t="shared" si="7"/>
        <v>73</v>
      </c>
      <c r="AV16" s="25">
        <f t="shared" si="8"/>
        <v>63</v>
      </c>
      <c r="AY16" s="25">
        <f t="shared" si="9"/>
        <v>136</v>
      </c>
    </row>
    <row r="17" spans="1:51" x14ac:dyDescent="0.4">
      <c r="A17" t="s">
        <v>790</v>
      </c>
      <c r="B17">
        <v>2700</v>
      </c>
      <c r="C17">
        <v>3968</v>
      </c>
      <c r="D17" t="str">
        <f t="shared" si="1"/>
        <v>買</v>
      </c>
      <c r="E17" t="str">
        <f t="shared" si="3"/>
        <v/>
      </c>
      <c r="M17" t="s">
        <v>870</v>
      </c>
      <c r="N17" t="s">
        <v>559</v>
      </c>
      <c r="O17">
        <v>45700</v>
      </c>
      <c r="Q17" s="1"/>
      <c r="R17" s="1"/>
      <c r="S17" s="1" t="s">
        <v>875</v>
      </c>
      <c r="T17" s="1">
        <v>4000</v>
      </c>
      <c r="U17" s="1">
        <v>4030</v>
      </c>
      <c r="V17" s="1">
        <v>3962</v>
      </c>
      <c r="W17" s="1">
        <v>3970</v>
      </c>
      <c r="AB17" t="s">
        <v>147</v>
      </c>
      <c r="AC17" s="2">
        <f t="shared" si="2"/>
        <v>2053700</v>
      </c>
      <c r="AD17" s="2">
        <f t="shared" si="4"/>
        <v>2506400</v>
      </c>
      <c r="AE17" s="2">
        <f t="shared" si="4"/>
        <v>2055900</v>
      </c>
      <c r="AF17" s="2">
        <f t="shared" si="4"/>
        <v>1586200</v>
      </c>
      <c r="AG17" s="2">
        <f t="shared" si="4"/>
        <v>1890800</v>
      </c>
      <c r="AH17" s="2">
        <f t="shared" si="4"/>
        <v>2229200</v>
      </c>
      <c r="AI17" s="2" cm="1">
        <f t="array" ref="AI17">_xlfn.XLOOKUP(AI$1&amp;$AB17,$M$3:$M$1662&amp;$N$3:$N$1662,$O$3:$O$1662,0,0,1)</f>
        <v>194600</v>
      </c>
      <c r="AJ17" s="2" cm="1">
        <f t="array" ref="AJ17">_xlfn.XLOOKUP(AJ$1&amp;$AB17,$M$3:$M$1662&amp;$N$3:$N$1662,$O$3:$O$1662,0,0,1)</f>
        <v>36500</v>
      </c>
      <c r="AK17" s="2" cm="1">
        <f t="array" ref="AK17">_xlfn.XLOOKUP(AK$1&amp;$AB17,$M$3:$M$1662&amp;$N$3:$N$1662,$O$3:$O$1662,0,0,1)</f>
        <v>46700</v>
      </c>
      <c r="AL17" s="2" cm="1">
        <f t="array" ref="AL17">_xlfn.XLOOKUP(AL$1&amp;$AB17,$M$3:$M$1662&amp;$N$3:$N$1662,$O$3:$O$1662,0,0,1)</f>
        <v>45100</v>
      </c>
      <c r="AM17" s="2" cm="1">
        <f t="array" ref="AM17">_xlfn.XLOOKUP(AM$1&amp;$AB17,$M$3:$M$1662&amp;$N$3:$N$1662,$O$3:$O$1662,0,0,1)</f>
        <v>59600</v>
      </c>
      <c r="AR17" s="25">
        <f t="shared" ref="AR17" si="10">SUM(AS4:AS17,AS17)/15</f>
        <v>79.466666666666669</v>
      </c>
      <c r="AS17" s="25">
        <f t="shared" si="5"/>
        <v>68</v>
      </c>
      <c r="AT17" s="25">
        <f t="shared" si="6"/>
        <v>51</v>
      </c>
      <c r="AU17" s="25">
        <f t="shared" si="7"/>
        <v>17</v>
      </c>
      <c r="AV17" s="25">
        <f t="shared" si="8"/>
        <v>68</v>
      </c>
      <c r="AX17" s="25">
        <f t="shared" ref="AX17" si="11">SUM(AY4:AY17,AY17)/15</f>
        <v>55.2</v>
      </c>
      <c r="AY17" s="25">
        <f t="shared" si="9"/>
        <v>51</v>
      </c>
    </row>
    <row r="18" spans="1:51" x14ac:dyDescent="0.4">
      <c r="A18" t="s">
        <v>790</v>
      </c>
      <c r="B18">
        <v>500</v>
      </c>
      <c r="C18">
        <v>3968</v>
      </c>
      <c r="D18" t="str">
        <f t="shared" si="1"/>
        <v>買</v>
      </c>
      <c r="E18" t="str">
        <f t="shared" si="3"/>
        <v/>
      </c>
      <c r="M18" t="s">
        <v>870</v>
      </c>
      <c r="N18" t="s">
        <v>560</v>
      </c>
      <c r="O18">
        <v>59600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2093040</v>
      </c>
      <c r="AD18" s="2">
        <f t="shared" si="4"/>
        <v>2548100</v>
      </c>
      <c r="AE18" s="2">
        <f t="shared" si="4"/>
        <v>2095700</v>
      </c>
      <c r="AF18" s="2">
        <f t="shared" si="4"/>
        <v>1636500</v>
      </c>
      <c r="AG18" s="2">
        <f t="shared" si="4"/>
        <v>1935900</v>
      </c>
      <c r="AH18" s="2">
        <f t="shared" si="4"/>
        <v>2249000</v>
      </c>
      <c r="AI18" s="2" cm="1">
        <f t="array" ref="AI18">_xlfn.XLOOKUP(AI$1&amp;$AB18,$M$3:$M$1662&amp;$N$3:$N$1662,$O$3:$O$1662,0,0,1)</f>
        <v>41700</v>
      </c>
      <c r="AJ18" s="2" cm="1">
        <f t="array" ref="AJ18">_xlfn.XLOOKUP(AJ$1&amp;$AB18,$M$3:$M$1662&amp;$N$3:$N$1662,$O$3:$O$1662,0,0,1)</f>
        <v>39800</v>
      </c>
      <c r="AK18" s="2" cm="1">
        <f t="array" ref="AK18">_xlfn.XLOOKUP(AK$1&amp;$AB18,$M$3:$M$1662&amp;$N$3:$N$1662,$O$3:$O$1662,0,0,1)</f>
        <v>50300</v>
      </c>
      <c r="AL18" s="2" cm="1">
        <f t="array" ref="AL18">_xlfn.XLOOKUP(AL$1&amp;$AB18,$M$3:$M$1662&amp;$N$3:$N$1662,$O$3:$O$1662,0,0,1)</f>
        <v>45100</v>
      </c>
      <c r="AM18" s="2" cm="1">
        <f t="array" ref="AM18">_xlfn.XLOOKUP(AM$1&amp;$AB18,$M$3:$M$1662&amp;$N$3:$N$1662,$O$3:$O$1662,0,0,1)</f>
        <v>19800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790</v>
      </c>
      <c r="B19">
        <v>400</v>
      </c>
      <c r="C19">
        <v>3968</v>
      </c>
      <c r="D19" t="str">
        <f t="shared" si="1"/>
        <v>買</v>
      </c>
      <c r="E19" t="str">
        <f t="shared" si="3"/>
        <v/>
      </c>
      <c r="M19" t="s">
        <v>870</v>
      </c>
      <c r="N19" t="s">
        <v>561</v>
      </c>
      <c r="O19">
        <v>19800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2160940</v>
      </c>
      <c r="AD19" s="2">
        <f t="shared" si="4"/>
        <v>2597800</v>
      </c>
      <c r="AE19" s="2">
        <f t="shared" si="4"/>
        <v>2261900</v>
      </c>
      <c r="AF19" s="2">
        <f t="shared" si="4"/>
        <v>1681000</v>
      </c>
      <c r="AG19" s="2">
        <f t="shared" si="4"/>
        <v>1969000</v>
      </c>
      <c r="AH19" s="2">
        <f t="shared" si="4"/>
        <v>2295000</v>
      </c>
      <c r="AI19" s="2" cm="1">
        <f t="array" ref="AI19">_xlfn.XLOOKUP(AI$1&amp;$AB19,$M$3:$M$1662&amp;$N$3:$N$1662,$O$3:$O$1662,0,0,1)</f>
        <v>49700</v>
      </c>
      <c r="AJ19" s="2" cm="1">
        <f t="array" ref="AJ19">_xlfn.XLOOKUP(AJ$1&amp;$AB19,$M$3:$M$1662&amp;$N$3:$N$1662,$O$3:$O$1662,0,0,1)</f>
        <v>166200</v>
      </c>
      <c r="AK19" s="2" cm="1">
        <f t="array" ref="AK19">_xlfn.XLOOKUP(AK$1&amp;$AB19,$M$3:$M$1662&amp;$N$3:$N$1662,$O$3:$O$1662,0,0,1)</f>
        <v>44500</v>
      </c>
      <c r="AL19" s="2" cm="1">
        <f t="array" ref="AL19">_xlfn.XLOOKUP(AL$1&amp;$AB19,$M$3:$M$1662&amp;$N$3:$N$1662,$O$3:$O$1662,0,0,1)</f>
        <v>33100</v>
      </c>
      <c r="AM19" s="2" cm="1">
        <f t="array" ref="AM19">_xlfn.XLOOKUP(AM$1&amp;$AB19,$M$3:$M$1662&amp;$N$3:$N$1662,$O$3:$O$1662,0,0,1)</f>
        <v>46000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790</v>
      </c>
      <c r="B20">
        <v>1800</v>
      </c>
      <c r="C20">
        <v>3968</v>
      </c>
      <c r="D20" t="str">
        <f t="shared" si="1"/>
        <v>買</v>
      </c>
      <c r="E20" t="str">
        <f t="shared" si="3"/>
        <v/>
      </c>
      <c r="M20" t="s">
        <v>870</v>
      </c>
      <c r="N20" t="s">
        <v>562</v>
      </c>
      <c r="O20">
        <v>46000</v>
      </c>
      <c r="AB20" t="s">
        <v>150</v>
      </c>
      <c r="AC20" s="2">
        <f t="shared" si="2"/>
        <v>2228700</v>
      </c>
      <c r="AD20" s="2">
        <f t="shared" ref="AD20:AH35" si="12">AD19+AI20</f>
        <v>2664000</v>
      </c>
      <c r="AE20" s="2">
        <f t="shared" si="12"/>
        <v>2320600</v>
      </c>
      <c r="AF20" s="2">
        <f t="shared" si="12"/>
        <v>1716600</v>
      </c>
      <c r="AG20" s="2">
        <f t="shared" si="12"/>
        <v>2049600</v>
      </c>
      <c r="AH20" s="2">
        <f t="shared" si="12"/>
        <v>2392700</v>
      </c>
      <c r="AI20" s="2" cm="1">
        <f t="array" ref="AI20">_xlfn.XLOOKUP(AI$1&amp;$AB20,$M$3:$M$1662&amp;$N$3:$N$1662,$O$3:$O$1662,0,0,1)</f>
        <v>66200</v>
      </c>
      <c r="AJ20" s="2" cm="1">
        <f t="array" ref="AJ20">_xlfn.XLOOKUP(AJ$1&amp;$AB20,$M$3:$M$1662&amp;$N$3:$N$1662,$O$3:$O$1662,0,0,1)</f>
        <v>58700</v>
      </c>
      <c r="AK20" s="2" cm="1">
        <f t="array" ref="AK20">_xlfn.XLOOKUP(AK$1&amp;$AB20,$M$3:$M$1662&amp;$N$3:$N$1662,$O$3:$O$1662,0,0,1)</f>
        <v>35600</v>
      </c>
      <c r="AL20" s="2" cm="1">
        <f t="array" ref="AL20">_xlfn.XLOOKUP(AL$1&amp;$AB20,$M$3:$M$1662&amp;$N$3:$N$1662,$O$3:$O$1662,0,0,1)</f>
        <v>80600</v>
      </c>
      <c r="AM20" s="2" cm="1">
        <f t="array" ref="AM20">_xlfn.XLOOKUP(AM$1&amp;$AB20,$M$3:$M$1662&amp;$N$3:$N$1662,$O$3:$O$1662,0,0,1)</f>
        <v>97700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791</v>
      </c>
      <c r="B21">
        <v>100</v>
      </c>
      <c r="C21">
        <v>3968</v>
      </c>
      <c r="D21" t="str">
        <f t="shared" si="1"/>
        <v>買</v>
      </c>
      <c r="E21" t="str">
        <f t="shared" si="3"/>
        <v/>
      </c>
      <c r="M21" t="s">
        <v>870</v>
      </c>
      <c r="N21" t="s">
        <v>563</v>
      </c>
      <c r="O21">
        <v>97700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2268620</v>
      </c>
      <c r="AD21" s="2">
        <f t="shared" si="12"/>
        <v>2750800</v>
      </c>
      <c r="AE21" s="2">
        <f t="shared" si="12"/>
        <v>2354100</v>
      </c>
      <c r="AF21" s="2">
        <f t="shared" si="12"/>
        <v>1734800</v>
      </c>
      <c r="AG21" s="2">
        <f t="shared" si="12"/>
        <v>2081000</v>
      </c>
      <c r="AH21" s="2">
        <f t="shared" si="12"/>
        <v>2422400</v>
      </c>
      <c r="AI21" s="2" cm="1">
        <f t="array" ref="AI21">_xlfn.XLOOKUP(AI$1&amp;$AB21,$M$3:$M$1662&amp;$N$3:$N$1662,$O$3:$O$1662,0,0,1)</f>
        <v>86800</v>
      </c>
      <c r="AJ21" s="2" cm="1">
        <f t="array" ref="AJ21">_xlfn.XLOOKUP(AJ$1&amp;$AB21,$M$3:$M$1662&amp;$N$3:$N$1662,$O$3:$O$1662,0,0,1)</f>
        <v>33500</v>
      </c>
      <c r="AK21" s="2" cm="1">
        <f t="array" ref="AK21">_xlfn.XLOOKUP(AK$1&amp;$AB21,$M$3:$M$1662&amp;$N$3:$N$1662,$O$3:$O$1662,0,0,1)</f>
        <v>18200</v>
      </c>
      <c r="AL21" s="2" cm="1">
        <f t="array" ref="AL21">_xlfn.XLOOKUP(AL$1&amp;$AB21,$M$3:$M$1662&amp;$N$3:$N$1662,$O$3:$O$1662,0,0,1)</f>
        <v>31400</v>
      </c>
      <c r="AM21" s="2" cm="1">
        <f t="array" ref="AM21">_xlfn.XLOOKUP(AM$1&amp;$AB21,$M$3:$M$1662&amp;$N$3:$N$1662,$O$3:$O$1662,0,0,1)</f>
        <v>29700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819</v>
      </c>
      <c r="B22">
        <v>1100</v>
      </c>
      <c r="C22">
        <v>3967</v>
      </c>
      <c r="M22" t="s">
        <v>870</v>
      </c>
      <c r="N22" t="s">
        <v>564</v>
      </c>
      <c r="O22">
        <v>29700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2310420</v>
      </c>
      <c r="AD22" s="2">
        <f t="shared" si="12"/>
        <v>2820700</v>
      </c>
      <c r="AE22" s="2">
        <f t="shared" si="12"/>
        <v>2404200</v>
      </c>
      <c r="AF22" s="2">
        <f t="shared" si="12"/>
        <v>1758600</v>
      </c>
      <c r="AG22" s="2">
        <f t="shared" si="12"/>
        <v>2099900</v>
      </c>
      <c r="AH22" s="2">
        <f t="shared" si="12"/>
        <v>2468700</v>
      </c>
      <c r="AI22" s="2" cm="1">
        <f t="array" ref="AI22">_xlfn.XLOOKUP(AI$1&amp;$AB22,$M$3:$M$1662&amp;$N$3:$N$1662,$O$3:$O$1662,0,0,1)</f>
        <v>69900</v>
      </c>
      <c r="AJ22" s="2" cm="1">
        <f t="array" ref="AJ22">_xlfn.XLOOKUP(AJ$1&amp;$AB22,$M$3:$M$1662&amp;$N$3:$N$1662,$O$3:$O$1662,0,0,1)</f>
        <v>50100</v>
      </c>
      <c r="AK22" s="2" cm="1">
        <f t="array" ref="AK22">_xlfn.XLOOKUP(AK$1&amp;$AB22,$M$3:$M$1662&amp;$N$3:$N$1662,$O$3:$O$1662,0,0,1)</f>
        <v>23800</v>
      </c>
      <c r="AL22" s="2" cm="1">
        <f t="array" ref="AL22">_xlfn.XLOOKUP(AL$1&amp;$AB22,$M$3:$M$1662&amp;$N$3:$N$1662,$O$3:$O$1662,0,0,1)</f>
        <v>18900</v>
      </c>
      <c r="AM22" s="2" cm="1">
        <f t="array" ref="AM22">_xlfn.XLOOKUP(AM$1&amp;$AB22,$M$3:$M$1662&amp;$N$3:$N$1662,$O$3:$O$1662,0,0,1)</f>
        <v>46300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870</v>
      </c>
      <c r="N23" t="s">
        <v>565</v>
      </c>
      <c r="O23">
        <v>46300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2381200</v>
      </c>
      <c r="AD23" s="2">
        <f t="shared" si="12"/>
        <v>2882900</v>
      </c>
      <c r="AE23" s="2">
        <f t="shared" si="12"/>
        <v>2447500</v>
      </c>
      <c r="AF23" s="2">
        <f t="shared" si="12"/>
        <v>1799300</v>
      </c>
      <c r="AG23" s="2">
        <f t="shared" si="12"/>
        <v>2279100</v>
      </c>
      <c r="AH23" s="2">
        <f t="shared" si="12"/>
        <v>2497200</v>
      </c>
      <c r="AI23" s="2" cm="1">
        <f t="array" ref="AI23">_xlfn.XLOOKUP(AI$1&amp;$AB23,$M$3:$M$1662&amp;$N$3:$N$1662,$O$3:$O$1662,0,0,1)</f>
        <v>62200</v>
      </c>
      <c r="AJ23" s="2" cm="1">
        <f t="array" ref="AJ23">_xlfn.XLOOKUP(AJ$1&amp;$AB23,$M$3:$M$1662&amp;$N$3:$N$1662,$O$3:$O$1662,0,0,1)</f>
        <v>43300</v>
      </c>
      <c r="AK23" s="2" cm="1">
        <f t="array" ref="AK23">_xlfn.XLOOKUP(AK$1&amp;$AB23,$M$3:$M$1662&amp;$N$3:$N$1662,$O$3:$O$1662,0,0,1)</f>
        <v>40700</v>
      </c>
      <c r="AL23" s="2" cm="1">
        <f t="array" ref="AL23">_xlfn.XLOOKUP(AL$1&amp;$AB23,$M$3:$M$1662&amp;$N$3:$N$1662,$O$3:$O$1662,0,0,1)</f>
        <v>179200</v>
      </c>
      <c r="AM23" s="2" cm="1">
        <f t="array" ref="AM23">_xlfn.XLOOKUP(AM$1&amp;$AB23,$M$3:$M$1662&amp;$N$3:$N$1662,$O$3:$O$1662,0,0,1)</f>
        <v>28500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870</v>
      </c>
      <c r="N24" t="s">
        <v>566</v>
      </c>
      <c r="O24">
        <v>28500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2446200</v>
      </c>
      <c r="AD24" s="2">
        <f t="shared" si="12"/>
        <v>2918300</v>
      </c>
      <c r="AE24" s="2">
        <f t="shared" si="12"/>
        <v>2638500</v>
      </c>
      <c r="AF24" s="2">
        <f t="shared" si="12"/>
        <v>1819000</v>
      </c>
      <c r="AG24" s="2">
        <f t="shared" si="12"/>
        <v>2302400</v>
      </c>
      <c r="AH24" s="2">
        <f t="shared" si="12"/>
        <v>2552800</v>
      </c>
      <c r="AI24" s="2" cm="1">
        <f t="array" ref="AI24">_xlfn.XLOOKUP(AI$1&amp;$AB24,$M$3:$M$1662&amp;$N$3:$N$1662,$O$3:$O$1662,0,0,1)</f>
        <v>35400</v>
      </c>
      <c r="AJ24" s="2" cm="1">
        <f t="array" ref="AJ24">_xlfn.XLOOKUP(AJ$1&amp;$AB24,$M$3:$M$1662&amp;$N$3:$N$1662,$O$3:$O$1662,0,0,1)</f>
        <v>191000</v>
      </c>
      <c r="AK24" s="2" cm="1">
        <f t="array" ref="AK24">_xlfn.XLOOKUP(AK$1&amp;$AB24,$M$3:$M$1662&amp;$N$3:$N$1662,$O$3:$O$1662,0,0,1)</f>
        <v>19700</v>
      </c>
      <c r="AL24" s="2" cm="1">
        <f t="array" ref="AL24">_xlfn.XLOOKUP(AL$1&amp;$AB24,$M$3:$M$1662&amp;$N$3:$N$1662,$O$3:$O$1662,0,0,1)</f>
        <v>23300</v>
      </c>
      <c r="AM24" s="2" cm="1">
        <f t="array" ref="AM24">_xlfn.XLOOKUP(AM$1&amp;$AB24,$M$3:$M$1662&amp;$N$3:$N$1662,$O$3:$O$1662,0,0,1)</f>
        <v>55600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870</v>
      </c>
      <c r="N25" t="s">
        <v>567</v>
      </c>
      <c r="O25">
        <v>55600</v>
      </c>
      <c r="AB25" t="s">
        <v>25</v>
      </c>
      <c r="AC25" s="2">
        <f t="shared" si="2"/>
        <v>2511740</v>
      </c>
      <c r="AD25" s="2">
        <f t="shared" si="12"/>
        <v>2979800</v>
      </c>
      <c r="AE25" s="2">
        <f t="shared" si="12"/>
        <v>2687400</v>
      </c>
      <c r="AF25" s="2">
        <f t="shared" si="12"/>
        <v>1890600</v>
      </c>
      <c r="AG25" s="2">
        <f t="shared" si="12"/>
        <v>2321600</v>
      </c>
      <c r="AH25" s="2">
        <f t="shared" si="12"/>
        <v>2679300</v>
      </c>
      <c r="AI25" s="2" cm="1">
        <f t="array" ref="AI25">_xlfn.XLOOKUP(AI$1&amp;$AB25,$M$3:$M$1662&amp;$N$3:$N$1662,$O$3:$O$1662,0,0,1)</f>
        <v>61500</v>
      </c>
      <c r="AJ25" s="2" cm="1">
        <f t="array" ref="AJ25">_xlfn.XLOOKUP(AJ$1&amp;$AB25,$M$3:$M$1662&amp;$N$3:$N$1662,$O$3:$O$1662,0,0,1)</f>
        <v>48900</v>
      </c>
      <c r="AK25" s="2" cm="1">
        <f t="array" ref="AK25">_xlfn.XLOOKUP(AK$1&amp;$AB25,$M$3:$M$1662&amp;$N$3:$N$1662,$O$3:$O$1662,0,0,1)</f>
        <v>71600</v>
      </c>
      <c r="AL25" s="2" cm="1">
        <f t="array" ref="AL25">_xlfn.XLOOKUP(AL$1&amp;$AB25,$M$3:$M$1662&amp;$N$3:$N$1662,$O$3:$O$1662,0,0,1)</f>
        <v>19200</v>
      </c>
      <c r="AM25" s="2" cm="1">
        <f t="array" ref="AM25">_xlfn.XLOOKUP(AM$1&amp;$AB25,$M$3:$M$1662&amp;$N$3:$N$1662,$O$3:$O$1662,0,0,1)</f>
        <v>126500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1519700</v>
      </c>
      <c r="C26">
        <f>_xlfn.XLOOKUP(E26,E3:E21,C3:C21,"",0,1)</f>
        <v>3970</v>
      </c>
      <c r="D26" t="str">
        <f>_xlfn.XLOOKUP(E26,E3:E21,D3:D21,"",0,1)</f>
        <v>買</v>
      </c>
      <c r="E26" t="s">
        <v>335</v>
      </c>
      <c r="M26" t="s">
        <v>870</v>
      </c>
      <c r="N26" t="s">
        <v>568</v>
      </c>
      <c r="O26">
        <v>126500</v>
      </c>
      <c r="AB26" t="s">
        <v>72</v>
      </c>
      <c r="AC26" s="2">
        <f t="shared" si="2"/>
        <v>2554480</v>
      </c>
      <c r="AD26" s="2">
        <f t="shared" si="12"/>
        <v>3028300</v>
      </c>
      <c r="AE26" s="2">
        <f t="shared" si="12"/>
        <v>2768600</v>
      </c>
      <c r="AF26" s="2">
        <f t="shared" si="12"/>
        <v>1910200</v>
      </c>
      <c r="AG26" s="2">
        <f t="shared" si="12"/>
        <v>2344200</v>
      </c>
      <c r="AH26" s="2">
        <f t="shared" si="12"/>
        <v>2721100</v>
      </c>
      <c r="AI26" s="2" cm="1">
        <f t="array" ref="AI26">_xlfn.XLOOKUP(AI$1&amp;$AB26,$M$3:$M$1662&amp;$N$3:$N$1662,$O$3:$O$1662,0,0,1)</f>
        <v>48500</v>
      </c>
      <c r="AJ26" s="2" cm="1">
        <f t="array" ref="AJ26">_xlfn.XLOOKUP(AJ$1&amp;$AB26,$M$3:$M$1662&amp;$N$3:$N$1662,$O$3:$O$1662,0,0,1)</f>
        <v>81200</v>
      </c>
      <c r="AK26" s="2" cm="1">
        <f t="array" ref="AK26">_xlfn.XLOOKUP(AK$1&amp;$AB26,$M$3:$M$1662&amp;$N$3:$N$1662,$O$3:$O$1662,0,0,1)</f>
        <v>19600</v>
      </c>
      <c r="AL26" s="2" cm="1">
        <f t="array" ref="AL26">_xlfn.XLOOKUP(AL$1&amp;$AB26,$M$3:$M$1662&amp;$N$3:$N$1662,$O$3:$O$1662,0,0,1)</f>
        <v>22600</v>
      </c>
      <c r="AM26" s="2" cm="1">
        <f t="array" ref="AM26">_xlfn.XLOOKUP(AM$1&amp;$AB26,$M$3:$M$1662&amp;$N$3:$N$1662,$O$3:$O$1662,0,0,1)</f>
        <v>41800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870</v>
      </c>
      <c r="N27" t="s">
        <v>569</v>
      </c>
      <c r="O27">
        <v>41800</v>
      </c>
      <c r="AB27" t="s">
        <v>101</v>
      </c>
      <c r="AC27" s="2">
        <f t="shared" si="2"/>
        <v>2627820</v>
      </c>
      <c r="AD27" s="2">
        <f t="shared" si="12"/>
        <v>3074000</v>
      </c>
      <c r="AE27" s="2">
        <f t="shared" si="12"/>
        <v>2804700</v>
      </c>
      <c r="AF27" s="2">
        <f t="shared" si="12"/>
        <v>1965400</v>
      </c>
      <c r="AG27" s="2">
        <f t="shared" si="12"/>
        <v>2513300</v>
      </c>
      <c r="AH27" s="2">
        <f t="shared" si="12"/>
        <v>2781700</v>
      </c>
      <c r="AI27" s="2" cm="1">
        <f t="array" ref="AI27">_xlfn.XLOOKUP(AI$1&amp;$AB27,$M$3:$M$1662&amp;$N$3:$N$1662,$O$3:$O$1662,0,0,1)</f>
        <v>45700</v>
      </c>
      <c r="AJ27" s="2" cm="1">
        <f t="array" ref="AJ27">_xlfn.XLOOKUP(AJ$1&amp;$AB27,$M$3:$M$1662&amp;$N$3:$N$1662,$O$3:$O$1662,0,0,1)</f>
        <v>36100</v>
      </c>
      <c r="AK27" s="2" cm="1">
        <f t="array" ref="AK27">_xlfn.XLOOKUP(AK$1&amp;$AB27,$M$3:$M$1662&amp;$N$3:$N$1662,$O$3:$O$1662,0,0,1)</f>
        <v>55200</v>
      </c>
      <c r="AL27" s="2" cm="1">
        <f t="array" ref="AL27">_xlfn.XLOOKUP(AL$1&amp;$AB27,$M$3:$M$1662&amp;$N$3:$N$1662,$O$3:$O$1662,0,0,1)</f>
        <v>169100</v>
      </c>
      <c r="AM27" s="2" cm="1">
        <f t="array" ref="AM27">_xlfn.XLOOKUP(AM$1&amp;$AB27,$M$3:$M$1662&amp;$N$3:$N$1662,$O$3:$O$1662,0,0,1)</f>
        <v>60600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870</v>
      </c>
      <c r="N28" t="s">
        <v>570</v>
      </c>
      <c r="O28">
        <v>60600</v>
      </c>
      <c r="AB28" t="s">
        <v>41</v>
      </c>
      <c r="AC28" s="2">
        <f t="shared" si="2"/>
        <v>2660000</v>
      </c>
      <c r="AD28" s="2">
        <f t="shared" si="12"/>
        <v>3097600</v>
      </c>
      <c r="AE28" s="2">
        <f t="shared" si="12"/>
        <v>2846000</v>
      </c>
      <c r="AF28" s="2">
        <f t="shared" si="12"/>
        <v>2017200</v>
      </c>
      <c r="AG28" s="2">
        <f t="shared" si="12"/>
        <v>2529800</v>
      </c>
      <c r="AH28" s="2">
        <f t="shared" si="12"/>
        <v>2809400</v>
      </c>
      <c r="AI28" s="2" cm="1">
        <f t="array" ref="AI28">_xlfn.XLOOKUP(AI$1&amp;$AB28,$M$3:$M$1662&amp;$N$3:$N$1662,$O$3:$O$1662,0,0,1)</f>
        <v>23600</v>
      </c>
      <c r="AJ28" s="2" cm="1">
        <f t="array" ref="AJ28">_xlfn.XLOOKUP(AJ$1&amp;$AB28,$M$3:$M$1662&amp;$N$3:$N$1662,$O$3:$O$1662,0,0,1)</f>
        <v>41300</v>
      </c>
      <c r="AK28" s="2" cm="1">
        <f t="array" ref="AK28">_xlfn.XLOOKUP(AK$1&amp;$AB28,$M$3:$M$1662&amp;$N$3:$N$1662,$O$3:$O$1662,0,0,1)</f>
        <v>51800</v>
      </c>
      <c r="AL28" s="2" cm="1">
        <f t="array" ref="AL28">_xlfn.XLOOKUP(AL$1&amp;$AB28,$M$3:$M$1662&amp;$N$3:$N$1662,$O$3:$O$1662,0,0,1)</f>
        <v>16500</v>
      </c>
      <c r="AM28" s="2" cm="1">
        <f t="array" ref="AM28">_xlfn.XLOOKUP(AM$1&amp;$AB28,$M$3:$M$1662&amp;$N$3:$N$1662,$O$3:$O$1662,0,0,1)</f>
        <v>27700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870</v>
      </c>
      <c r="N29" t="s">
        <v>571</v>
      </c>
      <c r="O29">
        <v>27700</v>
      </c>
      <c r="AB29" t="s">
        <v>244</v>
      </c>
      <c r="AC29" s="2">
        <f t="shared" si="2"/>
        <v>2712040</v>
      </c>
      <c r="AD29" s="2">
        <f t="shared" si="12"/>
        <v>3247500</v>
      </c>
      <c r="AE29" s="2">
        <f t="shared" si="12"/>
        <v>2863900</v>
      </c>
      <c r="AF29" s="2">
        <f t="shared" si="12"/>
        <v>2052000</v>
      </c>
      <c r="AG29" s="2">
        <f t="shared" si="12"/>
        <v>2563500</v>
      </c>
      <c r="AH29" s="2">
        <f t="shared" si="12"/>
        <v>2833300</v>
      </c>
      <c r="AI29" s="2" cm="1">
        <f t="array" ref="AI29">_xlfn.XLOOKUP(AI$1&amp;$AB29,$M$3:$M$1662&amp;$N$3:$N$1662,$O$3:$O$1662,0,0,1)</f>
        <v>149900</v>
      </c>
      <c r="AJ29" s="2" cm="1">
        <f t="array" ref="AJ29">_xlfn.XLOOKUP(AJ$1&amp;$AB29,$M$3:$M$1662&amp;$N$3:$N$1662,$O$3:$O$1662,0,0,1)</f>
        <v>17900</v>
      </c>
      <c r="AK29" s="2" cm="1">
        <f t="array" ref="AK29">_xlfn.XLOOKUP(AK$1&amp;$AB29,$M$3:$M$1662&amp;$N$3:$N$1662,$O$3:$O$1662,0,0,1)</f>
        <v>34800</v>
      </c>
      <c r="AL29" s="2" cm="1">
        <f t="array" ref="AL29">_xlfn.XLOOKUP(AL$1&amp;$AB29,$M$3:$M$1662&amp;$N$3:$N$1662,$O$3:$O$1662,0,0,1)</f>
        <v>33700</v>
      </c>
      <c r="AM29" s="2" cm="1">
        <f t="array" ref="AM29">_xlfn.XLOOKUP(AM$1&amp;$AB29,$M$3:$M$1662&amp;$N$3:$N$1662,$O$3:$O$1662,0,0,1)</f>
        <v>23900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870</v>
      </c>
      <c r="N30" t="s">
        <v>572</v>
      </c>
      <c r="O30">
        <v>23900</v>
      </c>
      <c r="AB30" t="s">
        <v>289</v>
      </c>
      <c r="AC30" s="2">
        <f t="shared" si="2"/>
        <v>2739600</v>
      </c>
      <c r="AD30" s="2">
        <f t="shared" si="12"/>
        <v>3287000</v>
      </c>
      <c r="AE30" s="2">
        <f t="shared" si="12"/>
        <v>2884200</v>
      </c>
      <c r="AF30" s="2">
        <f t="shared" si="12"/>
        <v>2072100</v>
      </c>
      <c r="AG30" s="2">
        <f t="shared" si="12"/>
        <v>2584700</v>
      </c>
      <c r="AH30" s="2">
        <f t="shared" si="12"/>
        <v>2870000</v>
      </c>
      <c r="AI30" s="2" cm="1">
        <f t="array" ref="AI30">_xlfn.XLOOKUP(AI$1&amp;$AB30,$M$3:$M$1662&amp;$N$3:$N$1662,$O$3:$O$1662,0,0,1)</f>
        <v>39500</v>
      </c>
      <c r="AJ30" s="2" cm="1">
        <f t="array" ref="AJ30">_xlfn.XLOOKUP(AJ$1&amp;$AB30,$M$3:$M$1662&amp;$N$3:$N$1662,$O$3:$O$1662,0,0,1)</f>
        <v>20300</v>
      </c>
      <c r="AK30" s="2" cm="1">
        <f t="array" ref="AK30">_xlfn.XLOOKUP(AK$1&amp;$AB30,$M$3:$M$1662&amp;$N$3:$N$1662,$O$3:$O$1662,0,0,1)</f>
        <v>20100</v>
      </c>
      <c r="AL30" s="2" cm="1">
        <f t="array" ref="AL30">_xlfn.XLOOKUP(AL$1&amp;$AB30,$M$3:$M$1662&amp;$N$3:$N$1662,$O$3:$O$1662,0,0,1)</f>
        <v>21200</v>
      </c>
      <c r="AM30" s="2" cm="1">
        <f t="array" ref="AM30">_xlfn.XLOOKUP(AM$1&amp;$AB30,$M$3:$M$1662&amp;$N$3:$N$1662,$O$3:$O$1662,0,0,1)</f>
        <v>36700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870</v>
      </c>
      <c r="N31" t="s">
        <v>573</v>
      </c>
      <c r="O31">
        <v>36700</v>
      </c>
      <c r="AB31" t="s">
        <v>206</v>
      </c>
      <c r="AC31" s="2">
        <f t="shared" si="2"/>
        <v>2765920</v>
      </c>
      <c r="AD31" s="2">
        <f t="shared" si="12"/>
        <v>3309000</v>
      </c>
      <c r="AE31" s="2">
        <f t="shared" si="12"/>
        <v>2931000</v>
      </c>
      <c r="AF31" s="2">
        <f t="shared" si="12"/>
        <v>2089700</v>
      </c>
      <c r="AG31" s="2">
        <f t="shared" si="12"/>
        <v>2597500</v>
      </c>
      <c r="AH31" s="2">
        <f t="shared" si="12"/>
        <v>2902400</v>
      </c>
      <c r="AI31" s="2" cm="1">
        <f t="array" ref="AI31">_xlfn.XLOOKUP(AI$1&amp;$AB31,$M$3:$M$1662&amp;$N$3:$N$1662,$O$3:$O$1662,0,0,1)</f>
        <v>22000</v>
      </c>
      <c r="AJ31" s="2" cm="1">
        <f t="array" ref="AJ31">_xlfn.XLOOKUP(AJ$1&amp;$AB31,$M$3:$M$1662&amp;$N$3:$N$1662,$O$3:$O$1662,0,0,1)</f>
        <v>46800</v>
      </c>
      <c r="AK31" s="2" cm="1">
        <f t="array" ref="AK31">_xlfn.XLOOKUP(AK$1&amp;$AB31,$M$3:$M$1662&amp;$N$3:$N$1662,$O$3:$O$1662,0,0,1)</f>
        <v>17600</v>
      </c>
      <c r="AL31" s="2" cm="1">
        <f t="array" ref="AL31">_xlfn.XLOOKUP(AL$1&amp;$AB31,$M$3:$M$1662&amp;$N$3:$N$1662,$O$3:$O$1662,0,0,1)</f>
        <v>12800</v>
      </c>
      <c r="AM31" s="2" cm="1">
        <f t="array" ref="AM31">_xlfn.XLOOKUP(AM$1&amp;$AB31,$M$3:$M$1662&amp;$N$3:$N$1662,$O$3:$O$1662,0,0,1)</f>
        <v>32400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870</v>
      </c>
      <c r="N32" t="s">
        <v>574</v>
      </c>
      <c r="O32">
        <v>32400</v>
      </c>
      <c r="AB32" t="s">
        <v>156</v>
      </c>
      <c r="AC32" s="2">
        <f t="shared" si="2"/>
        <v>2820200</v>
      </c>
      <c r="AD32" s="2">
        <f t="shared" si="12"/>
        <v>3414400</v>
      </c>
      <c r="AE32" s="2">
        <f t="shared" si="12"/>
        <v>2962800</v>
      </c>
      <c r="AF32" s="2">
        <f t="shared" si="12"/>
        <v>2149800</v>
      </c>
      <c r="AG32" s="2">
        <f t="shared" si="12"/>
        <v>2632700</v>
      </c>
      <c r="AH32" s="2">
        <f t="shared" si="12"/>
        <v>2941300</v>
      </c>
      <c r="AI32" s="2" cm="1">
        <f t="array" ref="AI32">_xlfn.XLOOKUP(AI$1&amp;$AB32,$M$3:$M$1662&amp;$N$3:$N$1662,$O$3:$O$1662,0,0,1)</f>
        <v>105400</v>
      </c>
      <c r="AJ32" s="2" cm="1">
        <f t="array" ref="AJ32">_xlfn.XLOOKUP(AJ$1&amp;$AB32,$M$3:$M$1662&amp;$N$3:$N$1662,$O$3:$O$1662,0,0,1)</f>
        <v>31800</v>
      </c>
      <c r="AK32" s="2" cm="1">
        <f t="array" ref="AK32">_xlfn.XLOOKUP(AK$1&amp;$AB32,$M$3:$M$1662&amp;$N$3:$N$1662,$O$3:$O$1662,0,0,1)</f>
        <v>60100</v>
      </c>
      <c r="AL32" s="2" cm="1">
        <f t="array" ref="AL32">_xlfn.XLOOKUP(AL$1&amp;$AB32,$M$3:$M$1662&amp;$N$3:$N$1662,$O$3:$O$1662,0,0,1)</f>
        <v>35200</v>
      </c>
      <c r="AM32" s="2" cm="1">
        <f t="array" ref="AM32">_xlfn.XLOOKUP(AM$1&amp;$AB32,$M$3:$M$1662&amp;$N$3:$N$1662,$O$3:$O$1662,0,0,1)</f>
        <v>38900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870</v>
      </c>
      <c r="N33" t="s">
        <v>575</v>
      </c>
      <c r="O33">
        <v>38900</v>
      </c>
      <c r="AB33" t="s">
        <v>203</v>
      </c>
      <c r="AC33" s="2">
        <f t="shared" si="2"/>
        <v>2873040</v>
      </c>
      <c r="AD33" s="2">
        <f t="shared" si="12"/>
        <v>3457400</v>
      </c>
      <c r="AE33" s="2">
        <f t="shared" si="12"/>
        <v>3002900</v>
      </c>
      <c r="AF33" s="2">
        <f t="shared" si="12"/>
        <v>2175400</v>
      </c>
      <c r="AG33" s="2">
        <f t="shared" si="12"/>
        <v>2737600</v>
      </c>
      <c r="AH33" s="2">
        <f t="shared" si="12"/>
        <v>2991900</v>
      </c>
      <c r="AI33" s="2" cm="1">
        <f t="array" ref="AI33">_xlfn.XLOOKUP(AI$1&amp;$AB33,$M$3:$M$1662&amp;$N$3:$N$1662,$O$3:$O$1662,0,0,1)</f>
        <v>43000</v>
      </c>
      <c r="AJ33" s="2" cm="1">
        <f t="array" ref="AJ33">_xlfn.XLOOKUP(AJ$1&amp;$AB33,$M$3:$M$1662&amp;$N$3:$N$1662,$O$3:$O$1662,0,0,1)</f>
        <v>40100</v>
      </c>
      <c r="AK33" s="2" cm="1">
        <f t="array" ref="AK33">_xlfn.XLOOKUP(AK$1&amp;$AB33,$M$3:$M$1662&amp;$N$3:$N$1662,$O$3:$O$1662,0,0,1)</f>
        <v>25600</v>
      </c>
      <c r="AL33" s="2" cm="1">
        <f t="array" ref="AL33">_xlfn.XLOOKUP(AL$1&amp;$AB33,$M$3:$M$1662&amp;$N$3:$N$1662,$O$3:$O$1662,0,0,1)</f>
        <v>104900</v>
      </c>
      <c r="AM33" s="2" cm="1">
        <f t="array" ref="AM33">_xlfn.XLOOKUP(AM$1&amp;$AB33,$M$3:$M$1662&amp;$N$3:$N$1662,$O$3:$O$1662,0,0,1)</f>
        <v>50600</v>
      </c>
    </row>
    <row r="34" spans="1:39" x14ac:dyDescent="0.4">
      <c r="M34" t="s">
        <v>870</v>
      </c>
      <c r="N34" t="s">
        <v>576</v>
      </c>
      <c r="O34">
        <v>50600</v>
      </c>
      <c r="AB34" t="s">
        <v>29</v>
      </c>
      <c r="AC34" s="2">
        <f t="shared" si="2"/>
        <v>2937980</v>
      </c>
      <c r="AD34" s="2">
        <f t="shared" si="12"/>
        <v>3480300</v>
      </c>
      <c r="AE34" s="2">
        <f t="shared" si="12"/>
        <v>3035800</v>
      </c>
      <c r="AF34" s="2">
        <f t="shared" si="12"/>
        <v>2239000</v>
      </c>
      <c r="AG34" s="2">
        <f t="shared" si="12"/>
        <v>2844800</v>
      </c>
      <c r="AH34" s="2">
        <f t="shared" si="12"/>
        <v>3090000</v>
      </c>
      <c r="AI34" s="2" cm="1">
        <f t="array" ref="AI34">_xlfn.XLOOKUP(AI$1&amp;$AB34,$M$3:$M$1662&amp;$N$3:$N$1662,$O$3:$O$1662,0,0,1)</f>
        <v>22900</v>
      </c>
      <c r="AJ34" s="2" cm="1">
        <f t="array" ref="AJ34">_xlfn.XLOOKUP(AJ$1&amp;$AB34,$M$3:$M$1662&amp;$N$3:$N$1662,$O$3:$O$1662,0,0,1)</f>
        <v>32900</v>
      </c>
      <c r="AK34" s="2" cm="1">
        <f t="array" ref="AK34">_xlfn.XLOOKUP(AK$1&amp;$AB34,$M$3:$M$1662&amp;$N$3:$N$1662,$O$3:$O$1662,0,0,1)</f>
        <v>63600</v>
      </c>
      <c r="AL34" s="2" cm="1">
        <f t="array" ref="AL34">_xlfn.XLOOKUP(AL$1&amp;$AB34,$M$3:$M$1662&amp;$N$3:$N$1662,$O$3:$O$1662,0,0,1)</f>
        <v>107200</v>
      </c>
      <c r="AM34" s="2" cm="1">
        <f t="array" ref="AM34">_xlfn.XLOOKUP(AM$1&amp;$AB34,$M$3:$M$1662&amp;$N$3:$N$1662,$O$3:$O$1662,0,0,1)</f>
        <v>98100</v>
      </c>
    </row>
    <row r="35" spans="1:39" x14ac:dyDescent="0.4">
      <c r="M35" t="s">
        <v>870</v>
      </c>
      <c r="N35" t="s">
        <v>577</v>
      </c>
      <c r="O35">
        <v>98100</v>
      </c>
      <c r="AB35" t="s">
        <v>102</v>
      </c>
      <c r="AC35" s="2">
        <f t="shared" si="2"/>
        <v>3000540</v>
      </c>
      <c r="AD35" s="2">
        <f t="shared" si="12"/>
        <v>3523800</v>
      </c>
      <c r="AE35" s="2">
        <f t="shared" si="12"/>
        <v>3064000</v>
      </c>
      <c r="AF35" s="2">
        <f t="shared" si="12"/>
        <v>2311700</v>
      </c>
      <c r="AG35" s="2">
        <f t="shared" si="12"/>
        <v>2919500</v>
      </c>
      <c r="AH35" s="2">
        <f t="shared" si="12"/>
        <v>3183700</v>
      </c>
      <c r="AI35" s="2" cm="1">
        <f t="array" ref="AI35">_xlfn.XLOOKUP(AI$1&amp;$AB35,$M$3:$M$1662&amp;$N$3:$N$1662,$O$3:$O$1662,0,0,1)</f>
        <v>43500</v>
      </c>
      <c r="AJ35" s="2" cm="1">
        <f t="array" ref="AJ35">_xlfn.XLOOKUP(AJ$1&amp;$AB35,$M$3:$M$1662&amp;$N$3:$N$1662,$O$3:$O$1662,0,0,1)</f>
        <v>28200</v>
      </c>
      <c r="AK35" s="2" cm="1">
        <f t="array" ref="AK35">_xlfn.XLOOKUP(AK$1&amp;$AB35,$M$3:$M$1662&amp;$N$3:$N$1662,$O$3:$O$1662,0,0,1)</f>
        <v>72700</v>
      </c>
      <c r="AL35" s="2" cm="1">
        <f t="array" ref="AL35">_xlfn.XLOOKUP(AL$1&amp;$AB35,$M$3:$M$1662&amp;$N$3:$N$1662,$O$3:$O$1662,0,0,1)</f>
        <v>74700</v>
      </c>
      <c r="AM35" s="2" cm="1">
        <f t="array" ref="AM35">_xlfn.XLOOKUP(AM$1&amp;$AB35,$M$3:$M$1662&amp;$N$3:$N$1662,$O$3:$O$1662,0,0,1)</f>
        <v>93700</v>
      </c>
    </row>
    <row r="36" spans="1:39" x14ac:dyDescent="0.4">
      <c r="M36" t="s">
        <v>870</v>
      </c>
      <c r="N36" t="s">
        <v>578</v>
      </c>
      <c r="O36">
        <v>93700</v>
      </c>
      <c r="AB36" t="s">
        <v>86</v>
      </c>
      <c r="AC36" s="2">
        <f t="shared" si="2"/>
        <v>3046820</v>
      </c>
      <c r="AD36" s="2">
        <f t="shared" ref="AD36:AH51" si="13">AD35+AI36</f>
        <v>3569900</v>
      </c>
      <c r="AE36" s="2">
        <f t="shared" si="13"/>
        <v>3085200</v>
      </c>
      <c r="AF36" s="2">
        <f t="shared" si="13"/>
        <v>2336000</v>
      </c>
      <c r="AG36" s="2">
        <f t="shared" si="13"/>
        <v>2934600</v>
      </c>
      <c r="AH36" s="2">
        <f t="shared" si="13"/>
        <v>3308400</v>
      </c>
      <c r="AI36" s="2" cm="1">
        <f t="array" ref="AI36">_xlfn.XLOOKUP(AI$1&amp;$AB36,$M$3:$M$1662&amp;$N$3:$N$1662,$O$3:$O$1662,0,0,1)</f>
        <v>46100</v>
      </c>
      <c r="AJ36" s="2" cm="1">
        <f t="array" ref="AJ36">_xlfn.XLOOKUP(AJ$1&amp;$AB36,$M$3:$M$1662&amp;$N$3:$N$1662,$O$3:$O$1662,0,0,1)</f>
        <v>21200</v>
      </c>
      <c r="AK36" s="2" cm="1">
        <f t="array" ref="AK36">_xlfn.XLOOKUP(AK$1&amp;$AB36,$M$3:$M$1662&amp;$N$3:$N$1662,$O$3:$O$1662,0,0,1)</f>
        <v>24300</v>
      </c>
      <c r="AL36" s="2" cm="1">
        <f t="array" ref="AL36">_xlfn.XLOOKUP(AL$1&amp;$AB36,$M$3:$M$1662&amp;$N$3:$N$1662,$O$3:$O$1662,0,0,1)</f>
        <v>15100</v>
      </c>
      <c r="AM36" s="2" cm="1">
        <f t="array" ref="AM36">_xlfn.XLOOKUP(AM$1&amp;$AB36,$M$3:$M$1662&amp;$N$3:$N$1662,$O$3:$O$1662,0,0,1)</f>
        <v>124700</v>
      </c>
    </row>
    <row r="37" spans="1:39" x14ac:dyDescent="0.4">
      <c r="A37" s="1"/>
      <c r="B37" s="1"/>
      <c r="C37" s="1"/>
      <c r="M37" t="s">
        <v>870</v>
      </c>
      <c r="N37" t="s">
        <v>579</v>
      </c>
      <c r="O37">
        <v>124700</v>
      </c>
      <c r="AB37" t="s">
        <v>155</v>
      </c>
      <c r="AC37" s="2">
        <f t="shared" si="2"/>
        <v>3100560</v>
      </c>
      <c r="AD37" s="2">
        <f t="shared" si="13"/>
        <v>3638200</v>
      </c>
      <c r="AE37" s="2">
        <f t="shared" si="13"/>
        <v>3108200</v>
      </c>
      <c r="AF37" s="2">
        <f t="shared" si="13"/>
        <v>2413200</v>
      </c>
      <c r="AG37" s="2">
        <f t="shared" si="13"/>
        <v>2981400</v>
      </c>
      <c r="AH37" s="2">
        <f t="shared" si="13"/>
        <v>3361800</v>
      </c>
      <c r="AI37" s="2" cm="1">
        <f t="array" ref="AI37">_xlfn.XLOOKUP(AI$1&amp;$AB37,$M$3:$M$1662&amp;$N$3:$N$1662,$O$3:$O$1662,0,0,1)</f>
        <v>68300</v>
      </c>
      <c r="AJ37" s="2" cm="1">
        <f t="array" ref="AJ37">_xlfn.XLOOKUP(AJ$1&amp;$AB37,$M$3:$M$1662&amp;$N$3:$N$1662,$O$3:$O$1662,0,0,1)</f>
        <v>23000</v>
      </c>
      <c r="AK37" s="2" cm="1">
        <f t="array" ref="AK37">_xlfn.XLOOKUP(AK$1&amp;$AB37,$M$3:$M$1662&amp;$N$3:$N$1662,$O$3:$O$1662,0,0,1)</f>
        <v>77200</v>
      </c>
      <c r="AL37" s="2" cm="1">
        <f t="array" ref="AL37">_xlfn.XLOOKUP(AL$1&amp;$AB37,$M$3:$M$1662&amp;$N$3:$N$1662,$O$3:$O$1662,0,0,1)</f>
        <v>46800</v>
      </c>
      <c r="AM37" s="2" cm="1">
        <f t="array" ref="AM37">_xlfn.XLOOKUP(AM$1&amp;$AB37,$M$3:$M$1662&amp;$N$3:$N$1662,$O$3:$O$1662,0,0,1)</f>
        <v>53400</v>
      </c>
    </row>
    <row r="38" spans="1:39" x14ac:dyDescent="0.4">
      <c r="M38" t="s">
        <v>870</v>
      </c>
      <c r="N38" t="s">
        <v>580</v>
      </c>
      <c r="O38">
        <v>53400</v>
      </c>
      <c r="AB38" t="s">
        <v>36</v>
      </c>
      <c r="AC38" s="2">
        <f t="shared" si="2"/>
        <v>3147620</v>
      </c>
      <c r="AD38" s="2">
        <f t="shared" si="13"/>
        <v>3689100</v>
      </c>
      <c r="AE38" s="2">
        <f t="shared" si="13"/>
        <v>3138600</v>
      </c>
      <c r="AF38" s="2">
        <f t="shared" si="13"/>
        <v>2464900</v>
      </c>
      <c r="AG38" s="2">
        <f t="shared" si="13"/>
        <v>3014300</v>
      </c>
      <c r="AH38" s="2">
        <f t="shared" si="13"/>
        <v>3431200</v>
      </c>
      <c r="AI38" s="2" cm="1">
        <f t="array" ref="AI38">_xlfn.XLOOKUP(AI$1&amp;$AB38,$M$3:$M$1662&amp;$N$3:$N$1662,$O$3:$O$1662,0,0,1)</f>
        <v>50900</v>
      </c>
      <c r="AJ38" s="2" cm="1">
        <f t="array" ref="AJ38">_xlfn.XLOOKUP(AJ$1&amp;$AB38,$M$3:$M$1662&amp;$N$3:$N$1662,$O$3:$O$1662,0,0,1)</f>
        <v>30400</v>
      </c>
      <c r="AK38" s="2" cm="1">
        <f t="array" ref="AK38">_xlfn.XLOOKUP(AK$1&amp;$AB38,$M$3:$M$1662&amp;$N$3:$N$1662,$O$3:$O$1662,0,0,1)</f>
        <v>51700</v>
      </c>
      <c r="AL38" s="2" cm="1">
        <f t="array" ref="AL38">_xlfn.XLOOKUP(AL$1&amp;$AB38,$M$3:$M$1662&amp;$N$3:$N$1662,$O$3:$O$1662,0,0,1)</f>
        <v>32900</v>
      </c>
      <c r="AM38" s="2" cm="1">
        <f t="array" ref="AM38">_xlfn.XLOOKUP(AM$1&amp;$AB38,$M$3:$M$1662&amp;$N$3:$N$1662,$O$3:$O$1662,0,0,1)</f>
        <v>69400</v>
      </c>
    </row>
    <row r="39" spans="1:39" x14ac:dyDescent="0.4">
      <c r="M39" t="s">
        <v>870</v>
      </c>
      <c r="N39" t="s">
        <v>581</v>
      </c>
      <c r="O39">
        <v>69400</v>
      </c>
      <c r="AB39" t="s">
        <v>54</v>
      </c>
      <c r="AC39" s="2">
        <f t="shared" si="2"/>
        <v>3185360</v>
      </c>
      <c r="AD39" s="2">
        <f t="shared" si="13"/>
        <v>3707700</v>
      </c>
      <c r="AE39" s="2">
        <f t="shared" si="13"/>
        <v>3167200</v>
      </c>
      <c r="AF39" s="2">
        <f t="shared" si="13"/>
        <v>2480400</v>
      </c>
      <c r="AG39" s="2">
        <f t="shared" si="13"/>
        <v>3071300</v>
      </c>
      <c r="AH39" s="2">
        <f t="shared" si="13"/>
        <v>3500200</v>
      </c>
      <c r="AI39" s="2" cm="1">
        <f t="array" ref="AI39">_xlfn.XLOOKUP(AI$1&amp;$AB39,$M$3:$M$1662&amp;$N$3:$N$1662,$O$3:$O$1662,0,0,1)</f>
        <v>18600</v>
      </c>
      <c r="AJ39" s="2" cm="1">
        <f t="array" ref="AJ39">_xlfn.XLOOKUP(AJ$1&amp;$AB39,$M$3:$M$1662&amp;$N$3:$N$1662,$O$3:$O$1662,0,0,1)</f>
        <v>28600</v>
      </c>
      <c r="AK39" s="2" cm="1">
        <f t="array" ref="AK39">_xlfn.XLOOKUP(AK$1&amp;$AB39,$M$3:$M$1662&amp;$N$3:$N$1662,$O$3:$O$1662,0,0,1)</f>
        <v>15500</v>
      </c>
      <c r="AL39" s="2" cm="1">
        <f t="array" ref="AL39">_xlfn.XLOOKUP(AL$1&amp;$AB39,$M$3:$M$1662&amp;$N$3:$N$1662,$O$3:$O$1662,0,0,1)</f>
        <v>57000</v>
      </c>
      <c r="AM39" s="2" cm="1">
        <f t="array" ref="AM39">_xlfn.XLOOKUP(AM$1&amp;$AB39,$M$3:$M$1662&amp;$N$3:$N$1662,$O$3:$O$1662,0,0,1)</f>
        <v>69000</v>
      </c>
    </row>
    <row r="40" spans="1:39" x14ac:dyDescent="0.4">
      <c r="M40" t="s">
        <v>870</v>
      </c>
      <c r="N40" t="s">
        <v>582</v>
      </c>
      <c r="O40">
        <v>69000</v>
      </c>
      <c r="AB40" t="s">
        <v>283</v>
      </c>
      <c r="AC40" s="2">
        <f t="shared" si="2"/>
        <v>3222640</v>
      </c>
      <c r="AD40" s="2">
        <f t="shared" si="13"/>
        <v>3768900</v>
      </c>
      <c r="AE40" s="2">
        <f t="shared" si="13"/>
        <v>3220900</v>
      </c>
      <c r="AF40" s="2">
        <f t="shared" si="13"/>
        <v>2509000</v>
      </c>
      <c r="AG40" s="2">
        <f t="shared" si="13"/>
        <v>3086200</v>
      </c>
      <c r="AH40" s="2">
        <f t="shared" si="13"/>
        <v>3528200</v>
      </c>
      <c r="AI40" s="2" cm="1">
        <f t="array" ref="AI40">_xlfn.XLOOKUP(AI$1&amp;$AB40,$M$3:$M$1662&amp;$N$3:$N$1662,$O$3:$O$1662,0,0,1)</f>
        <v>61200</v>
      </c>
      <c r="AJ40" s="2" cm="1">
        <f t="array" ref="AJ40">_xlfn.XLOOKUP(AJ$1&amp;$AB40,$M$3:$M$1662&amp;$N$3:$N$1662,$O$3:$O$1662,0,0,1)</f>
        <v>53700</v>
      </c>
      <c r="AK40" s="2" cm="1">
        <f t="array" ref="AK40">_xlfn.XLOOKUP(AK$1&amp;$AB40,$M$3:$M$1662&amp;$N$3:$N$1662,$O$3:$O$1662,0,0,1)</f>
        <v>28600</v>
      </c>
      <c r="AL40" s="2" cm="1">
        <f t="array" ref="AL40">_xlfn.XLOOKUP(AL$1&amp;$AB40,$M$3:$M$1662&amp;$N$3:$N$1662,$O$3:$O$1662,0,0,1)</f>
        <v>14900</v>
      </c>
      <c r="AM40" s="2" cm="1">
        <f t="array" ref="AM40">_xlfn.XLOOKUP(AM$1&amp;$AB40,$M$3:$M$1662&amp;$N$3:$N$1662,$O$3:$O$1662,0,0,1)</f>
        <v>28000</v>
      </c>
    </row>
    <row r="41" spans="1:39" x14ac:dyDescent="0.4">
      <c r="M41" t="s">
        <v>870</v>
      </c>
      <c r="N41" t="s">
        <v>583</v>
      </c>
      <c r="O41">
        <v>28000</v>
      </c>
      <c r="AB41" t="s">
        <v>157</v>
      </c>
      <c r="AC41" s="2">
        <f t="shared" si="2"/>
        <v>3274600</v>
      </c>
      <c r="AD41" s="2">
        <f t="shared" si="13"/>
        <v>3834000</v>
      </c>
      <c r="AE41" s="2">
        <f t="shared" si="13"/>
        <v>3264500</v>
      </c>
      <c r="AF41" s="2">
        <f t="shared" si="13"/>
        <v>2545500</v>
      </c>
      <c r="AG41" s="2">
        <f t="shared" si="13"/>
        <v>3184000</v>
      </c>
      <c r="AH41" s="2">
        <f t="shared" si="13"/>
        <v>3545000</v>
      </c>
      <c r="AI41" s="2" cm="1">
        <f t="array" ref="AI41">_xlfn.XLOOKUP(AI$1&amp;$AB41,$M$3:$M$1662&amp;$N$3:$N$1662,$O$3:$O$1662,0,0,1)</f>
        <v>65100</v>
      </c>
      <c r="AJ41" s="2" cm="1">
        <f t="array" ref="AJ41">_xlfn.XLOOKUP(AJ$1&amp;$AB41,$M$3:$M$1662&amp;$N$3:$N$1662,$O$3:$O$1662,0,0,1)</f>
        <v>43600</v>
      </c>
      <c r="AK41" s="2" cm="1">
        <f t="array" ref="AK41">_xlfn.XLOOKUP(AK$1&amp;$AB41,$M$3:$M$1662&amp;$N$3:$N$1662,$O$3:$O$1662,0,0,1)</f>
        <v>36500</v>
      </c>
      <c r="AL41" s="2" cm="1">
        <f t="array" ref="AL41">_xlfn.XLOOKUP(AL$1&amp;$AB41,$M$3:$M$1662&amp;$N$3:$N$1662,$O$3:$O$1662,0,0,1)</f>
        <v>97800</v>
      </c>
      <c r="AM41" s="2" cm="1">
        <f t="array" ref="AM41">_xlfn.XLOOKUP(AM$1&amp;$AB41,$M$3:$M$1662&amp;$N$3:$N$1662,$O$3:$O$1662,0,0,1)</f>
        <v>16800</v>
      </c>
    </row>
    <row r="42" spans="1:39" x14ac:dyDescent="0.4">
      <c r="M42" t="s">
        <v>870</v>
      </c>
      <c r="N42" t="s">
        <v>584</v>
      </c>
      <c r="O42">
        <v>16800</v>
      </c>
      <c r="AB42" t="s">
        <v>136</v>
      </c>
      <c r="AC42" s="2">
        <f t="shared" si="2"/>
        <v>3325800</v>
      </c>
      <c r="AD42" s="2">
        <f t="shared" si="13"/>
        <v>3936900</v>
      </c>
      <c r="AE42" s="2">
        <f t="shared" si="13"/>
        <v>3289500</v>
      </c>
      <c r="AF42" s="2">
        <f t="shared" si="13"/>
        <v>2575700</v>
      </c>
      <c r="AG42" s="2">
        <f t="shared" si="13"/>
        <v>3232300</v>
      </c>
      <c r="AH42" s="2">
        <f t="shared" si="13"/>
        <v>3594600</v>
      </c>
      <c r="AI42" s="2" cm="1">
        <f t="array" ref="AI42">_xlfn.XLOOKUP(AI$1&amp;$AB42,$M$3:$M$1662&amp;$N$3:$N$1662,$O$3:$O$1662,0,0,1)</f>
        <v>102900</v>
      </c>
      <c r="AJ42" s="2" cm="1">
        <f t="array" ref="AJ42">_xlfn.XLOOKUP(AJ$1&amp;$AB42,$M$3:$M$1662&amp;$N$3:$N$1662,$O$3:$O$1662,0,0,1)</f>
        <v>25000</v>
      </c>
      <c r="AK42" s="2" cm="1">
        <f t="array" ref="AK42">_xlfn.XLOOKUP(AK$1&amp;$AB42,$M$3:$M$1662&amp;$N$3:$N$1662,$O$3:$O$1662,0,0,1)</f>
        <v>30200</v>
      </c>
      <c r="AL42" s="2" cm="1">
        <f t="array" ref="AL42">_xlfn.XLOOKUP(AL$1&amp;$AB42,$M$3:$M$1662&amp;$N$3:$N$1662,$O$3:$O$1662,0,0,1)</f>
        <v>48300</v>
      </c>
      <c r="AM42" s="2" cm="1">
        <f t="array" ref="AM42">_xlfn.XLOOKUP(AM$1&amp;$AB42,$M$3:$M$1662&amp;$N$3:$N$1662,$O$3:$O$1662,0,0,1)</f>
        <v>49600</v>
      </c>
    </row>
    <row r="43" spans="1:39" x14ac:dyDescent="0.4">
      <c r="M43" t="s">
        <v>870</v>
      </c>
      <c r="N43" t="s">
        <v>585</v>
      </c>
      <c r="O43">
        <v>49600</v>
      </c>
      <c r="AB43" t="s">
        <v>116</v>
      </c>
      <c r="AC43" s="2">
        <f t="shared" si="2"/>
        <v>3366680</v>
      </c>
      <c r="AD43" s="2">
        <f t="shared" si="13"/>
        <v>3954000</v>
      </c>
      <c r="AE43" s="2">
        <f t="shared" si="13"/>
        <v>3329000</v>
      </c>
      <c r="AF43" s="2">
        <f t="shared" si="13"/>
        <v>2640700</v>
      </c>
      <c r="AG43" s="2">
        <f t="shared" si="13"/>
        <v>3245500</v>
      </c>
      <c r="AH43" s="2">
        <f t="shared" si="13"/>
        <v>3664200</v>
      </c>
      <c r="AI43" s="2" cm="1">
        <f t="array" ref="AI43">_xlfn.XLOOKUP(AI$1&amp;$AB43,$M$3:$M$1662&amp;$N$3:$N$1662,$O$3:$O$1662,0,0,1)</f>
        <v>17100</v>
      </c>
      <c r="AJ43" s="2" cm="1">
        <f t="array" ref="AJ43">_xlfn.XLOOKUP(AJ$1&amp;$AB43,$M$3:$M$1662&amp;$N$3:$N$1662,$O$3:$O$1662,0,0,1)</f>
        <v>39500</v>
      </c>
      <c r="AK43" s="2" cm="1">
        <f t="array" ref="AK43">_xlfn.XLOOKUP(AK$1&amp;$AB43,$M$3:$M$1662&amp;$N$3:$N$1662,$O$3:$O$1662,0,0,1)</f>
        <v>65000</v>
      </c>
      <c r="AL43" s="2" cm="1">
        <f t="array" ref="AL43">_xlfn.XLOOKUP(AL$1&amp;$AB43,$M$3:$M$1662&amp;$N$3:$N$1662,$O$3:$O$1662,0,0,1)</f>
        <v>13200</v>
      </c>
      <c r="AM43" s="2" cm="1">
        <f t="array" ref="AM43">_xlfn.XLOOKUP(AM$1&amp;$AB43,$M$3:$M$1662&amp;$N$3:$N$1662,$O$3:$O$1662,0,0,1)</f>
        <v>69600</v>
      </c>
    </row>
    <row r="44" spans="1:39" x14ac:dyDescent="0.4">
      <c r="A44" s="1"/>
      <c r="B44" s="1"/>
      <c r="C44" s="1"/>
      <c r="M44" t="s">
        <v>870</v>
      </c>
      <c r="N44" t="s">
        <v>586</v>
      </c>
      <c r="O44">
        <v>69600</v>
      </c>
      <c r="AB44" t="s">
        <v>52</v>
      </c>
      <c r="AC44" s="2">
        <f t="shared" si="2"/>
        <v>3411720</v>
      </c>
      <c r="AD44" s="2">
        <f t="shared" si="13"/>
        <v>4005400</v>
      </c>
      <c r="AE44" s="2">
        <f t="shared" si="13"/>
        <v>3383700</v>
      </c>
      <c r="AF44" s="2">
        <f t="shared" si="13"/>
        <v>2686500</v>
      </c>
      <c r="AG44" s="2">
        <f t="shared" si="13"/>
        <v>3275500</v>
      </c>
      <c r="AH44" s="2">
        <f t="shared" si="13"/>
        <v>3707500</v>
      </c>
      <c r="AI44" s="2" cm="1">
        <f t="array" ref="AI44">_xlfn.XLOOKUP(AI$1&amp;$AB44,$M$3:$M$1662&amp;$N$3:$N$1662,$O$3:$O$1662,0,0,1)</f>
        <v>51400</v>
      </c>
      <c r="AJ44" s="2" cm="1">
        <f t="array" ref="AJ44">_xlfn.XLOOKUP(AJ$1&amp;$AB44,$M$3:$M$1662&amp;$N$3:$N$1662,$O$3:$O$1662,0,0,1)</f>
        <v>54700</v>
      </c>
      <c r="AK44" s="2" cm="1">
        <f t="array" ref="AK44">_xlfn.XLOOKUP(AK$1&amp;$AB44,$M$3:$M$1662&amp;$N$3:$N$1662,$O$3:$O$1662,0,0,1)</f>
        <v>45800</v>
      </c>
      <c r="AL44" s="2" cm="1">
        <f t="array" ref="AL44">_xlfn.XLOOKUP(AL$1&amp;$AB44,$M$3:$M$1662&amp;$N$3:$N$1662,$O$3:$O$1662,0,0,1)</f>
        <v>30000</v>
      </c>
      <c r="AM44" s="2" cm="1">
        <f t="array" ref="AM44">_xlfn.XLOOKUP(AM$1&amp;$AB44,$M$3:$M$1662&amp;$N$3:$N$1662,$O$3:$O$1662,0,0,1)</f>
        <v>43300</v>
      </c>
    </row>
    <row r="45" spans="1:39" x14ac:dyDescent="0.4">
      <c r="M45" t="s">
        <v>870</v>
      </c>
      <c r="N45" t="s">
        <v>587</v>
      </c>
      <c r="O45">
        <v>43300</v>
      </c>
      <c r="AB45" t="s">
        <v>245</v>
      </c>
      <c r="AC45" s="2">
        <f t="shared" si="2"/>
        <v>3439380</v>
      </c>
      <c r="AD45" s="2">
        <f t="shared" si="13"/>
        <v>4064100</v>
      </c>
      <c r="AE45" s="2">
        <f t="shared" si="13"/>
        <v>3400500</v>
      </c>
      <c r="AF45" s="2">
        <f t="shared" si="13"/>
        <v>2710600</v>
      </c>
      <c r="AG45" s="2">
        <f t="shared" si="13"/>
        <v>3289600</v>
      </c>
      <c r="AH45" s="2">
        <f t="shared" si="13"/>
        <v>3732100</v>
      </c>
      <c r="AI45" s="2" cm="1">
        <f t="array" ref="AI45">_xlfn.XLOOKUP(AI$1&amp;$AB45,$M$3:$M$1662&amp;$N$3:$N$1662,$O$3:$O$1662,0,0,1)</f>
        <v>58700</v>
      </c>
      <c r="AJ45" s="2" cm="1">
        <f t="array" ref="AJ45">_xlfn.XLOOKUP(AJ$1&amp;$AB45,$M$3:$M$1662&amp;$N$3:$N$1662,$O$3:$O$1662,0,0,1)</f>
        <v>16800</v>
      </c>
      <c r="AK45" s="2" cm="1">
        <f t="array" ref="AK45">_xlfn.XLOOKUP(AK$1&amp;$AB45,$M$3:$M$1662&amp;$N$3:$N$1662,$O$3:$O$1662,0,0,1)</f>
        <v>24100</v>
      </c>
      <c r="AL45" s="2" cm="1">
        <f t="array" ref="AL45">_xlfn.XLOOKUP(AL$1&amp;$AB45,$M$3:$M$1662&amp;$N$3:$N$1662,$O$3:$O$1662,0,0,1)</f>
        <v>14100</v>
      </c>
      <c r="AM45" s="2" cm="1">
        <f t="array" ref="AM45">_xlfn.XLOOKUP(AM$1&amp;$AB45,$M$3:$M$1662&amp;$N$3:$N$1662,$O$3:$O$1662,0,0,1)</f>
        <v>24600</v>
      </c>
    </row>
    <row r="46" spans="1:39" x14ac:dyDescent="0.4">
      <c r="M46" t="s">
        <v>870</v>
      </c>
      <c r="N46" t="s">
        <v>588</v>
      </c>
      <c r="O46">
        <v>24600</v>
      </c>
      <c r="AB46" t="s">
        <v>129</v>
      </c>
      <c r="AC46" s="2">
        <f t="shared" si="2"/>
        <v>3469720</v>
      </c>
      <c r="AD46" s="2">
        <f t="shared" si="13"/>
        <v>4085300</v>
      </c>
      <c r="AE46" s="2">
        <f t="shared" si="13"/>
        <v>3425300</v>
      </c>
      <c r="AF46" s="2">
        <f t="shared" si="13"/>
        <v>2749300</v>
      </c>
      <c r="AG46" s="2">
        <f t="shared" si="13"/>
        <v>3314700</v>
      </c>
      <c r="AH46" s="2">
        <f t="shared" si="13"/>
        <v>3774000</v>
      </c>
      <c r="AI46" s="2" cm="1">
        <f t="array" ref="AI46">_xlfn.XLOOKUP(AI$1&amp;$AB46,$M$3:$M$1662&amp;$N$3:$N$1662,$O$3:$O$1662,0,0,1)</f>
        <v>21200</v>
      </c>
      <c r="AJ46" s="2" cm="1">
        <f t="array" ref="AJ46">_xlfn.XLOOKUP(AJ$1&amp;$AB46,$M$3:$M$1662&amp;$N$3:$N$1662,$O$3:$O$1662,0,0,1)</f>
        <v>24800</v>
      </c>
      <c r="AK46" s="2" cm="1">
        <f t="array" ref="AK46">_xlfn.XLOOKUP(AK$1&amp;$AB46,$M$3:$M$1662&amp;$N$3:$N$1662,$O$3:$O$1662,0,0,1)</f>
        <v>38700</v>
      </c>
      <c r="AL46" s="2" cm="1">
        <f t="array" ref="AL46">_xlfn.XLOOKUP(AL$1&amp;$AB46,$M$3:$M$1662&amp;$N$3:$N$1662,$O$3:$O$1662,0,0,1)</f>
        <v>25100</v>
      </c>
      <c r="AM46" s="2" cm="1">
        <f t="array" ref="AM46">_xlfn.XLOOKUP(AM$1&amp;$AB46,$M$3:$M$1662&amp;$N$3:$N$1662,$O$3:$O$1662,0,0,1)</f>
        <v>41900</v>
      </c>
    </row>
    <row r="47" spans="1:39" x14ac:dyDescent="0.4">
      <c r="M47" t="s">
        <v>870</v>
      </c>
      <c r="N47" t="s">
        <v>589</v>
      </c>
      <c r="O47">
        <v>41900</v>
      </c>
      <c r="AB47" t="s">
        <v>173</v>
      </c>
      <c r="AC47" s="2">
        <f t="shared" si="2"/>
        <v>3487580</v>
      </c>
      <c r="AD47" s="2">
        <f t="shared" si="13"/>
        <v>4099400</v>
      </c>
      <c r="AE47" s="2">
        <f t="shared" si="13"/>
        <v>3443100</v>
      </c>
      <c r="AF47" s="2">
        <f t="shared" si="13"/>
        <v>2781500</v>
      </c>
      <c r="AG47" s="2">
        <f t="shared" si="13"/>
        <v>3329100</v>
      </c>
      <c r="AH47" s="2">
        <f t="shared" si="13"/>
        <v>3784800</v>
      </c>
      <c r="AI47" s="2" cm="1">
        <f t="array" ref="AI47">_xlfn.XLOOKUP(AI$1&amp;$AB47,$M$3:$M$1662&amp;$N$3:$N$1662,$O$3:$O$1662,0,0,1)</f>
        <v>14100</v>
      </c>
      <c r="AJ47" s="2" cm="1">
        <f t="array" ref="AJ47">_xlfn.XLOOKUP(AJ$1&amp;$AB47,$M$3:$M$1662&amp;$N$3:$N$1662,$O$3:$O$1662,0,0,1)</f>
        <v>17800</v>
      </c>
      <c r="AK47" s="2" cm="1">
        <f t="array" ref="AK47">_xlfn.XLOOKUP(AK$1&amp;$AB47,$M$3:$M$1662&amp;$N$3:$N$1662,$O$3:$O$1662,0,0,1)</f>
        <v>32200</v>
      </c>
      <c r="AL47" s="2" cm="1">
        <f t="array" ref="AL47">_xlfn.XLOOKUP(AL$1&amp;$AB47,$M$3:$M$1662&amp;$N$3:$N$1662,$O$3:$O$1662,0,0,1)</f>
        <v>14400</v>
      </c>
      <c r="AM47" s="2" cm="1">
        <f t="array" ref="AM47">_xlfn.XLOOKUP(AM$1&amp;$AB47,$M$3:$M$1662&amp;$N$3:$N$1662,$O$3:$O$1662,0,0,1)</f>
        <v>10800</v>
      </c>
    </row>
    <row r="48" spans="1:39" x14ac:dyDescent="0.4">
      <c r="M48" t="s">
        <v>870</v>
      </c>
      <c r="N48" t="s">
        <v>590</v>
      </c>
      <c r="O48">
        <v>10800</v>
      </c>
      <c r="AB48" t="s">
        <v>177</v>
      </c>
      <c r="AC48" s="2">
        <f t="shared" si="2"/>
        <v>3514600</v>
      </c>
      <c r="AD48" s="2">
        <f t="shared" si="13"/>
        <v>4127800</v>
      </c>
      <c r="AE48" s="2">
        <f t="shared" si="13"/>
        <v>3478300</v>
      </c>
      <c r="AF48" s="2">
        <f t="shared" si="13"/>
        <v>2816100</v>
      </c>
      <c r="AG48" s="2">
        <f t="shared" si="13"/>
        <v>3353900</v>
      </c>
      <c r="AH48" s="2">
        <f t="shared" si="13"/>
        <v>3796900</v>
      </c>
      <c r="AI48" s="2" cm="1">
        <f t="array" ref="AI48">_xlfn.XLOOKUP(AI$1&amp;$AB48,$M$3:$M$1662&amp;$N$3:$N$1662,$O$3:$O$1662,0,0,1)</f>
        <v>28400</v>
      </c>
      <c r="AJ48" s="2" cm="1">
        <f t="array" ref="AJ48">_xlfn.XLOOKUP(AJ$1&amp;$AB48,$M$3:$M$1662&amp;$N$3:$N$1662,$O$3:$O$1662,0,0,1)</f>
        <v>35200</v>
      </c>
      <c r="AK48" s="2" cm="1">
        <f t="array" ref="AK48">_xlfn.XLOOKUP(AK$1&amp;$AB48,$M$3:$M$1662&amp;$N$3:$N$1662,$O$3:$O$1662,0,0,1)</f>
        <v>34600</v>
      </c>
      <c r="AL48" s="2" cm="1">
        <f t="array" ref="AL48">_xlfn.XLOOKUP(AL$1&amp;$AB48,$M$3:$M$1662&amp;$N$3:$N$1662,$O$3:$O$1662,0,0,1)</f>
        <v>24800</v>
      </c>
      <c r="AM48" s="2" cm="1">
        <f t="array" ref="AM48">_xlfn.XLOOKUP(AM$1&amp;$AB48,$M$3:$M$1662&amp;$N$3:$N$1662,$O$3:$O$1662,0,0,1)</f>
        <v>12100</v>
      </c>
    </row>
    <row r="49" spans="1:39" x14ac:dyDescent="0.4">
      <c r="M49" t="s">
        <v>870</v>
      </c>
      <c r="N49" t="s">
        <v>591</v>
      </c>
      <c r="O49">
        <v>12100</v>
      </c>
      <c r="AB49" t="s">
        <v>182</v>
      </c>
      <c r="AC49" s="2">
        <f t="shared" si="2"/>
        <v>3549140</v>
      </c>
      <c r="AD49" s="2">
        <f t="shared" si="13"/>
        <v>4145300</v>
      </c>
      <c r="AE49" s="2">
        <f t="shared" si="13"/>
        <v>3530600</v>
      </c>
      <c r="AF49" s="2">
        <f t="shared" si="13"/>
        <v>2840900</v>
      </c>
      <c r="AG49" s="2">
        <f t="shared" si="13"/>
        <v>3389100</v>
      </c>
      <c r="AH49" s="2">
        <f t="shared" si="13"/>
        <v>3839800</v>
      </c>
      <c r="AI49" s="2" cm="1">
        <f t="array" ref="AI49">_xlfn.XLOOKUP(AI$1&amp;$AB49,$M$3:$M$1662&amp;$N$3:$N$1662,$O$3:$O$1662,0,0,1)</f>
        <v>17500</v>
      </c>
      <c r="AJ49" s="2" cm="1">
        <f t="array" ref="AJ49">_xlfn.XLOOKUP(AJ$1&amp;$AB49,$M$3:$M$1662&amp;$N$3:$N$1662,$O$3:$O$1662,0,0,1)</f>
        <v>52300</v>
      </c>
      <c r="AK49" s="2" cm="1">
        <f t="array" ref="AK49">_xlfn.XLOOKUP(AK$1&amp;$AB49,$M$3:$M$1662&amp;$N$3:$N$1662,$O$3:$O$1662,0,0,1)</f>
        <v>24800</v>
      </c>
      <c r="AL49" s="2" cm="1">
        <f t="array" ref="AL49">_xlfn.XLOOKUP(AL$1&amp;$AB49,$M$3:$M$1662&amp;$N$3:$N$1662,$O$3:$O$1662,0,0,1)</f>
        <v>35200</v>
      </c>
      <c r="AM49" s="2" cm="1">
        <f t="array" ref="AM49">_xlfn.XLOOKUP(AM$1&amp;$AB49,$M$3:$M$1662&amp;$N$3:$N$1662,$O$3:$O$1662,0,0,1)</f>
        <v>42900</v>
      </c>
    </row>
    <row r="50" spans="1:39" x14ac:dyDescent="0.4">
      <c r="M50" t="s">
        <v>870</v>
      </c>
      <c r="N50" t="s">
        <v>592</v>
      </c>
      <c r="O50">
        <v>42900</v>
      </c>
      <c r="AB50" t="s">
        <v>226</v>
      </c>
      <c r="AC50" s="2">
        <f t="shared" si="2"/>
        <v>3573500</v>
      </c>
      <c r="AD50" s="2">
        <f t="shared" si="13"/>
        <v>4159100</v>
      </c>
      <c r="AE50" s="2">
        <f t="shared" si="13"/>
        <v>3585700</v>
      </c>
      <c r="AF50" s="2">
        <f t="shared" si="13"/>
        <v>2854200</v>
      </c>
      <c r="AG50" s="2">
        <f t="shared" si="13"/>
        <v>3406000</v>
      </c>
      <c r="AH50" s="2">
        <f t="shared" si="13"/>
        <v>3862500</v>
      </c>
      <c r="AI50" s="2" cm="1">
        <f t="array" ref="AI50">_xlfn.XLOOKUP(AI$1&amp;$AB50,$M$3:$M$1662&amp;$N$3:$N$1662,$O$3:$O$1662,0,0,1)</f>
        <v>13800</v>
      </c>
      <c r="AJ50" s="2" cm="1">
        <f t="array" ref="AJ50">_xlfn.XLOOKUP(AJ$1&amp;$AB50,$M$3:$M$1662&amp;$N$3:$N$1662,$O$3:$O$1662,0,0,1)</f>
        <v>55100</v>
      </c>
      <c r="AK50" s="2" cm="1">
        <f t="array" ref="AK50">_xlfn.XLOOKUP(AK$1&amp;$AB50,$M$3:$M$1662&amp;$N$3:$N$1662,$O$3:$O$1662,0,0,1)</f>
        <v>13300</v>
      </c>
      <c r="AL50" s="2" cm="1">
        <f t="array" ref="AL50">_xlfn.XLOOKUP(AL$1&amp;$AB50,$M$3:$M$1662&amp;$N$3:$N$1662,$O$3:$O$1662,0,0,1)</f>
        <v>16900</v>
      </c>
      <c r="AM50" s="2" cm="1">
        <f t="array" ref="AM50">_xlfn.XLOOKUP(AM$1&amp;$AB50,$M$3:$M$1662&amp;$N$3:$N$1662,$O$3:$O$1662,0,0,1)</f>
        <v>22700</v>
      </c>
    </row>
    <row r="51" spans="1:39" x14ac:dyDescent="0.4">
      <c r="M51" t="s">
        <v>870</v>
      </c>
      <c r="N51" t="s">
        <v>593</v>
      </c>
      <c r="O51">
        <v>22700</v>
      </c>
      <c r="AB51" t="s">
        <v>211</v>
      </c>
      <c r="AC51" s="2">
        <f t="shared" si="2"/>
        <v>3590700</v>
      </c>
      <c r="AD51" s="2">
        <f t="shared" si="13"/>
        <v>4169000</v>
      </c>
      <c r="AE51" s="2">
        <f t="shared" si="13"/>
        <v>3610600</v>
      </c>
      <c r="AF51" s="2">
        <f t="shared" si="13"/>
        <v>2865000</v>
      </c>
      <c r="AG51" s="2">
        <f t="shared" si="13"/>
        <v>3434200</v>
      </c>
      <c r="AH51" s="2">
        <f t="shared" si="13"/>
        <v>3874700</v>
      </c>
      <c r="AI51" s="2" cm="1">
        <f t="array" ref="AI51">_xlfn.XLOOKUP(AI$1&amp;$AB51,$M$3:$M$1662&amp;$N$3:$N$1662,$O$3:$O$1662,0,0,1)</f>
        <v>9900</v>
      </c>
      <c r="AJ51" s="2" cm="1">
        <f t="array" ref="AJ51">_xlfn.XLOOKUP(AJ$1&amp;$AB51,$M$3:$M$1662&amp;$N$3:$N$1662,$O$3:$O$1662,0,0,1)</f>
        <v>24900</v>
      </c>
      <c r="AK51" s="2" cm="1">
        <f t="array" ref="AK51">_xlfn.XLOOKUP(AK$1&amp;$AB51,$M$3:$M$1662&amp;$N$3:$N$1662,$O$3:$O$1662,0,0,1)</f>
        <v>10800</v>
      </c>
      <c r="AL51" s="2" cm="1">
        <f t="array" ref="AL51">_xlfn.XLOOKUP(AL$1&amp;$AB51,$M$3:$M$1662&amp;$N$3:$N$1662,$O$3:$O$1662,0,0,1)</f>
        <v>28200</v>
      </c>
      <c r="AM51" s="2" cm="1">
        <f t="array" ref="AM51">_xlfn.XLOOKUP(AM$1&amp;$AB51,$M$3:$M$1662&amp;$N$3:$N$1662,$O$3:$O$1662,0,0,1)</f>
        <v>12200</v>
      </c>
    </row>
    <row r="52" spans="1:39" x14ac:dyDescent="0.4">
      <c r="M52" t="s">
        <v>870</v>
      </c>
      <c r="N52" t="s">
        <v>594</v>
      </c>
      <c r="O52">
        <v>12200</v>
      </c>
      <c r="AB52" t="s">
        <v>163</v>
      </c>
      <c r="AC52" s="2">
        <f t="shared" si="2"/>
        <v>3626820</v>
      </c>
      <c r="AD52" s="2">
        <f t="shared" ref="AD52:AH67" si="14">AD51+AI52</f>
        <v>4189400</v>
      </c>
      <c r="AE52" s="2">
        <f t="shared" si="14"/>
        <v>3645200</v>
      </c>
      <c r="AF52" s="2">
        <f t="shared" si="14"/>
        <v>2959100</v>
      </c>
      <c r="AG52" s="2">
        <f t="shared" si="14"/>
        <v>3454100</v>
      </c>
      <c r="AH52" s="2">
        <f t="shared" si="14"/>
        <v>3886300</v>
      </c>
      <c r="AI52" s="2" cm="1">
        <f t="array" ref="AI52">_xlfn.XLOOKUP(AI$1&amp;$AB52,$M$3:$M$1662&amp;$N$3:$N$1662,$O$3:$O$1662,0,0,1)</f>
        <v>20400</v>
      </c>
      <c r="AJ52" s="2" cm="1">
        <f t="array" ref="AJ52">_xlfn.XLOOKUP(AJ$1&amp;$AB52,$M$3:$M$1662&amp;$N$3:$N$1662,$O$3:$O$1662,0,0,1)</f>
        <v>34600</v>
      </c>
      <c r="AK52" s="2" cm="1">
        <f t="array" ref="AK52">_xlfn.XLOOKUP(AK$1&amp;$AB52,$M$3:$M$1662&amp;$N$3:$N$1662,$O$3:$O$1662,0,0,1)</f>
        <v>94100</v>
      </c>
      <c r="AL52" s="2" cm="1">
        <f t="array" ref="AL52">_xlfn.XLOOKUP(AL$1&amp;$AB52,$M$3:$M$1662&amp;$N$3:$N$1662,$O$3:$O$1662,0,0,1)</f>
        <v>19900</v>
      </c>
      <c r="AM52" s="2" cm="1">
        <f t="array" ref="AM52">_xlfn.XLOOKUP(AM$1&amp;$AB52,$M$3:$M$1662&amp;$N$3:$N$1662,$O$3:$O$1662,0,0,1)</f>
        <v>11600</v>
      </c>
    </row>
    <row r="53" spans="1:39" x14ac:dyDescent="0.4">
      <c r="A53" s="1"/>
      <c r="B53" s="1"/>
      <c r="C53" s="1"/>
      <c r="M53" t="s">
        <v>870</v>
      </c>
      <c r="N53" t="s">
        <v>595</v>
      </c>
      <c r="O53">
        <v>11600</v>
      </c>
      <c r="AB53" t="s">
        <v>171</v>
      </c>
      <c r="AC53" s="2">
        <f t="shared" si="2"/>
        <v>3648680</v>
      </c>
      <c r="AD53" s="2">
        <f t="shared" si="14"/>
        <v>4218500</v>
      </c>
      <c r="AE53" s="2">
        <f t="shared" si="14"/>
        <v>3654200</v>
      </c>
      <c r="AF53" s="2">
        <f t="shared" si="14"/>
        <v>2971100</v>
      </c>
      <c r="AG53" s="2">
        <f t="shared" si="14"/>
        <v>3491100</v>
      </c>
      <c r="AH53" s="2">
        <f t="shared" si="14"/>
        <v>3908500</v>
      </c>
      <c r="AI53" s="2" cm="1">
        <f t="array" ref="AI53">_xlfn.XLOOKUP(AI$1&amp;$AB53,$M$3:$M$1662&amp;$N$3:$N$1662,$O$3:$O$1662,0,0,1)</f>
        <v>29100</v>
      </c>
      <c r="AJ53" s="2" cm="1">
        <f t="array" ref="AJ53">_xlfn.XLOOKUP(AJ$1&amp;$AB53,$M$3:$M$1662&amp;$N$3:$N$1662,$O$3:$O$1662,0,0,1)</f>
        <v>9000</v>
      </c>
      <c r="AK53" s="2" cm="1">
        <f t="array" ref="AK53">_xlfn.XLOOKUP(AK$1&amp;$AB53,$M$3:$M$1662&amp;$N$3:$N$1662,$O$3:$O$1662,0,0,1)</f>
        <v>12000</v>
      </c>
      <c r="AL53" s="2" cm="1">
        <f t="array" ref="AL53">_xlfn.XLOOKUP(AL$1&amp;$AB53,$M$3:$M$1662&amp;$N$3:$N$1662,$O$3:$O$1662,0,0,1)</f>
        <v>37000</v>
      </c>
      <c r="AM53" s="2" cm="1">
        <f t="array" ref="AM53">_xlfn.XLOOKUP(AM$1&amp;$AB53,$M$3:$M$1662&amp;$N$3:$N$1662,$O$3:$O$1662,0,0,1)</f>
        <v>22200</v>
      </c>
    </row>
    <row r="54" spans="1:39" x14ac:dyDescent="0.4">
      <c r="M54" t="s">
        <v>870</v>
      </c>
      <c r="N54" t="s">
        <v>596</v>
      </c>
      <c r="O54">
        <v>22200</v>
      </c>
      <c r="AB54" t="s">
        <v>170</v>
      </c>
      <c r="AC54" s="2">
        <f t="shared" si="2"/>
        <v>3673400</v>
      </c>
      <c r="AD54" s="2">
        <f t="shared" si="14"/>
        <v>4260500</v>
      </c>
      <c r="AE54" s="2">
        <f t="shared" si="14"/>
        <v>3672100</v>
      </c>
      <c r="AF54" s="2">
        <f t="shared" si="14"/>
        <v>2981000</v>
      </c>
      <c r="AG54" s="2">
        <f t="shared" si="14"/>
        <v>3509800</v>
      </c>
      <c r="AH54" s="2">
        <f t="shared" si="14"/>
        <v>3943600</v>
      </c>
      <c r="AI54" s="2" cm="1">
        <f t="array" ref="AI54">_xlfn.XLOOKUP(AI$1&amp;$AB54,$M$3:$M$1662&amp;$N$3:$N$1662,$O$3:$O$1662,0,0,1)</f>
        <v>42000</v>
      </c>
      <c r="AJ54" s="2" cm="1">
        <f t="array" ref="AJ54">_xlfn.XLOOKUP(AJ$1&amp;$AB54,$M$3:$M$1662&amp;$N$3:$N$1662,$O$3:$O$1662,0,0,1)</f>
        <v>17900</v>
      </c>
      <c r="AK54" s="2" cm="1">
        <f t="array" ref="AK54">_xlfn.XLOOKUP(AK$1&amp;$AB54,$M$3:$M$1662&amp;$N$3:$N$1662,$O$3:$O$1662,0,0,1)</f>
        <v>9900</v>
      </c>
      <c r="AL54" s="2" cm="1">
        <f t="array" ref="AL54">_xlfn.XLOOKUP(AL$1&amp;$AB54,$M$3:$M$1662&amp;$N$3:$N$1662,$O$3:$O$1662,0,0,1)</f>
        <v>18700</v>
      </c>
      <c r="AM54" s="2" cm="1">
        <f t="array" ref="AM54">_xlfn.XLOOKUP(AM$1&amp;$AB54,$M$3:$M$1662&amp;$N$3:$N$1662,$O$3:$O$1662,0,0,1)</f>
        <v>35100</v>
      </c>
    </row>
    <row r="55" spans="1:39" x14ac:dyDescent="0.4">
      <c r="M55" t="s">
        <v>870</v>
      </c>
      <c r="N55" t="s">
        <v>597</v>
      </c>
      <c r="O55">
        <v>35100</v>
      </c>
      <c r="AB55" t="s">
        <v>221</v>
      </c>
      <c r="AC55" s="2">
        <f t="shared" si="2"/>
        <v>3701920</v>
      </c>
      <c r="AD55" s="2">
        <f t="shared" si="14"/>
        <v>4314100</v>
      </c>
      <c r="AE55" s="2">
        <f t="shared" si="14"/>
        <v>3699300</v>
      </c>
      <c r="AF55" s="2">
        <f t="shared" si="14"/>
        <v>2989400</v>
      </c>
      <c r="AG55" s="2">
        <f t="shared" si="14"/>
        <v>3527400</v>
      </c>
      <c r="AH55" s="2">
        <f t="shared" si="14"/>
        <v>3979400</v>
      </c>
      <c r="AI55" s="2" cm="1">
        <f t="array" ref="AI55">_xlfn.XLOOKUP(AI$1&amp;$AB55,$M$3:$M$1662&amp;$N$3:$N$1662,$O$3:$O$1662,0,0,1)</f>
        <v>53600</v>
      </c>
      <c r="AJ55" s="2" cm="1">
        <f t="array" ref="AJ55">_xlfn.XLOOKUP(AJ$1&amp;$AB55,$M$3:$M$1662&amp;$N$3:$N$1662,$O$3:$O$1662,0,0,1)</f>
        <v>27200</v>
      </c>
      <c r="AK55" s="2" cm="1">
        <f t="array" ref="AK55">_xlfn.XLOOKUP(AK$1&amp;$AB55,$M$3:$M$1662&amp;$N$3:$N$1662,$O$3:$O$1662,0,0,1)</f>
        <v>8400</v>
      </c>
      <c r="AL55" s="2" cm="1">
        <f t="array" ref="AL55">_xlfn.XLOOKUP(AL$1&amp;$AB55,$M$3:$M$1662&amp;$N$3:$N$1662,$O$3:$O$1662,0,0,1)</f>
        <v>17600</v>
      </c>
      <c r="AM55" s="2" cm="1">
        <f t="array" ref="AM55">_xlfn.XLOOKUP(AM$1&amp;$AB55,$M$3:$M$1662&amp;$N$3:$N$1662,$O$3:$O$1662,0,0,1)</f>
        <v>35800</v>
      </c>
    </row>
    <row r="56" spans="1:39" x14ac:dyDescent="0.4">
      <c r="M56" t="s">
        <v>870</v>
      </c>
      <c r="N56" t="s">
        <v>598</v>
      </c>
      <c r="O56">
        <v>35800</v>
      </c>
      <c r="AB56" t="s">
        <v>241</v>
      </c>
      <c r="AC56" s="2">
        <f t="shared" si="2"/>
        <v>3728440</v>
      </c>
      <c r="AD56" s="2">
        <f t="shared" si="14"/>
        <v>4380700</v>
      </c>
      <c r="AE56" s="2">
        <f t="shared" si="14"/>
        <v>3713700</v>
      </c>
      <c r="AF56" s="2">
        <f t="shared" si="14"/>
        <v>3008900</v>
      </c>
      <c r="AG56" s="2">
        <f t="shared" si="14"/>
        <v>3548300</v>
      </c>
      <c r="AH56" s="2">
        <f t="shared" si="14"/>
        <v>3990600</v>
      </c>
      <c r="AI56" s="2" cm="1">
        <f t="array" ref="AI56">_xlfn.XLOOKUP(AI$1&amp;$AB56,$M$3:$M$1662&amp;$N$3:$N$1662,$O$3:$O$1662,0,0,1)</f>
        <v>66600</v>
      </c>
      <c r="AJ56" s="2" cm="1">
        <f t="array" ref="AJ56">_xlfn.XLOOKUP(AJ$1&amp;$AB56,$M$3:$M$1662&amp;$N$3:$N$1662,$O$3:$O$1662,0,0,1)</f>
        <v>14400</v>
      </c>
      <c r="AK56" s="2" cm="1">
        <f t="array" ref="AK56">_xlfn.XLOOKUP(AK$1&amp;$AB56,$M$3:$M$1662&amp;$N$3:$N$1662,$O$3:$O$1662,0,0,1)</f>
        <v>19500</v>
      </c>
      <c r="AL56" s="2" cm="1">
        <f t="array" ref="AL56">_xlfn.XLOOKUP(AL$1&amp;$AB56,$M$3:$M$1662&amp;$N$3:$N$1662,$O$3:$O$1662,0,0,1)</f>
        <v>20900</v>
      </c>
      <c r="AM56" s="2" cm="1">
        <f t="array" ref="AM56">_xlfn.XLOOKUP(AM$1&amp;$AB56,$M$3:$M$1662&amp;$N$3:$N$1662,$O$3:$O$1662,0,0,1)</f>
        <v>11200</v>
      </c>
    </row>
    <row r="57" spans="1:39" x14ac:dyDescent="0.4">
      <c r="M57" t="s">
        <v>870</v>
      </c>
      <c r="N57" t="s">
        <v>599</v>
      </c>
      <c r="O57">
        <v>11200</v>
      </c>
      <c r="AB57" t="s">
        <v>243</v>
      </c>
      <c r="AC57" s="2">
        <f t="shared" si="2"/>
        <v>3760520</v>
      </c>
      <c r="AD57" s="2">
        <f t="shared" si="14"/>
        <v>4471000</v>
      </c>
      <c r="AE57" s="2">
        <f t="shared" si="14"/>
        <v>3731700</v>
      </c>
      <c r="AF57" s="2">
        <f t="shared" si="14"/>
        <v>3014300</v>
      </c>
      <c r="AG57" s="2">
        <f t="shared" si="14"/>
        <v>3581600</v>
      </c>
      <c r="AH57" s="2">
        <f t="shared" si="14"/>
        <v>4004000</v>
      </c>
      <c r="AI57" s="2" cm="1">
        <f t="array" ref="AI57">_xlfn.XLOOKUP(AI$1&amp;$AB57,$M$3:$M$1662&amp;$N$3:$N$1662,$O$3:$O$1662,0,0,1)</f>
        <v>90300</v>
      </c>
      <c r="AJ57" s="2" cm="1">
        <f t="array" ref="AJ57">_xlfn.XLOOKUP(AJ$1&amp;$AB57,$M$3:$M$1662&amp;$N$3:$N$1662,$O$3:$O$1662,0,0,1)</f>
        <v>18000</v>
      </c>
      <c r="AK57" s="2" cm="1">
        <f t="array" ref="AK57">_xlfn.XLOOKUP(AK$1&amp;$AB57,$M$3:$M$1662&amp;$N$3:$N$1662,$O$3:$O$1662,0,0,1)</f>
        <v>5400</v>
      </c>
      <c r="AL57" s="2" cm="1">
        <f t="array" ref="AL57">_xlfn.XLOOKUP(AL$1&amp;$AB57,$M$3:$M$1662&amp;$N$3:$N$1662,$O$3:$O$1662,0,0,1)</f>
        <v>33300</v>
      </c>
      <c r="AM57" s="2" cm="1">
        <f t="array" ref="AM57">_xlfn.XLOOKUP(AM$1&amp;$AB57,$M$3:$M$1662&amp;$N$3:$N$1662,$O$3:$O$1662,0,0,1)</f>
        <v>13400</v>
      </c>
    </row>
    <row r="58" spans="1:39" x14ac:dyDescent="0.4">
      <c r="M58" t="s">
        <v>870</v>
      </c>
      <c r="N58" t="s">
        <v>600</v>
      </c>
      <c r="O58">
        <v>13400</v>
      </c>
      <c r="AB58" t="s">
        <v>201</v>
      </c>
      <c r="AC58" s="2">
        <f t="shared" si="2"/>
        <v>3817980</v>
      </c>
      <c r="AD58" s="2">
        <f t="shared" si="14"/>
        <v>4663300</v>
      </c>
      <c r="AE58" s="2">
        <f t="shared" si="14"/>
        <v>3767900</v>
      </c>
      <c r="AF58" s="2">
        <f t="shared" si="14"/>
        <v>3030400</v>
      </c>
      <c r="AG58" s="2">
        <f t="shared" si="14"/>
        <v>3611500</v>
      </c>
      <c r="AH58" s="2">
        <f t="shared" si="14"/>
        <v>4016800</v>
      </c>
      <c r="AI58" s="2" cm="1">
        <f t="array" ref="AI58">_xlfn.XLOOKUP(AI$1&amp;$AB58,$M$3:$M$1662&amp;$N$3:$N$1662,$O$3:$O$1662,0,0,1)</f>
        <v>192300</v>
      </c>
      <c r="AJ58" s="2" cm="1">
        <f t="array" ref="AJ58">_xlfn.XLOOKUP(AJ$1&amp;$AB58,$M$3:$M$1662&amp;$N$3:$N$1662,$O$3:$O$1662,0,0,1)</f>
        <v>36200</v>
      </c>
      <c r="AK58" s="2" cm="1">
        <f t="array" ref="AK58">_xlfn.XLOOKUP(AK$1&amp;$AB58,$M$3:$M$1662&amp;$N$3:$N$1662,$O$3:$O$1662,0,0,1)</f>
        <v>16100</v>
      </c>
      <c r="AL58" s="2" cm="1">
        <f t="array" ref="AL58">_xlfn.XLOOKUP(AL$1&amp;$AB58,$M$3:$M$1662&amp;$N$3:$N$1662,$O$3:$O$1662,0,0,1)</f>
        <v>29900</v>
      </c>
      <c r="AM58" s="2" cm="1">
        <f t="array" ref="AM58">_xlfn.XLOOKUP(AM$1&amp;$AB58,$M$3:$M$1662&amp;$N$3:$N$1662,$O$3:$O$1662,0,0,1)</f>
        <v>12800</v>
      </c>
    </row>
    <row r="59" spans="1:39" x14ac:dyDescent="0.4">
      <c r="M59" t="s">
        <v>870</v>
      </c>
      <c r="N59" t="s">
        <v>601</v>
      </c>
      <c r="O59">
        <v>12800</v>
      </c>
      <c r="AB59" t="s">
        <v>254</v>
      </c>
      <c r="AC59" s="2">
        <f t="shared" si="2"/>
        <v>3851180</v>
      </c>
      <c r="AD59" s="2">
        <f t="shared" si="14"/>
        <v>4691600</v>
      </c>
      <c r="AE59" s="2">
        <f t="shared" si="14"/>
        <v>3828300</v>
      </c>
      <c r="AF59" s="2">
        <f t="shared" si="14"/>
        <v>3059300</v>
      </c>
      <c r="AG59" s="2">
        <f t="shared" si="14"/>
        <v>3629700</v>
      </c>
      <c r="AH59" s="2">
        <f t="shared" si="14"/>
        <v>4047000</v>
      </c>
      <c r="AI59" s="2" cm="1">
        <f t="array" ref="AI59">_xlfn.XLOOKUP(AI$1&amp;$AB59,$M$3:$M$1662&amp;$N$3:$N$1662,$O$3:$O$1662,0,0,1)</f>
        <v>28300</v>
      </c>
      <c r="AJ59" s="2" cm="1">
        <f t="array" ref="AJ59">_xlfn.XLOOKUP(AJ$1&amp;$AB59,$M$3:$M$1662&amp;$N$3:$N$1662,$O$3:$O$1662,0,0,1)</f>
        <v>60400</v>
      </c>
      <c r="AK59" s="2" cm="1">
        <f t="array" ref="AK59">_xlfn.XLOOKUP(AK$1&amp;$AB59,$M$3:$M$1662&amp;$N$3:$N$1662,$O$3:$O$1662,0,0,1)</f>
        <v>28900</v>
      </c>
      <c r="AL59" s="2" cm="1">
        <f t="array" ref="AL59">_xlfn.XLOOKUP(AL$1&amp;$AB59,$M$3:$M$1662&amp;$N$3:$N$1662,$O$3:$O$1662,0,0,1)</f>
        <v>18200</v>
      </c>
      <c r="AM59" s="2" cm="1">
        <f t="array" ref="AM59">_xlfn.XLOOKUP(AM$1&amp;$AB59,$M$3:$M$1662&amp;$N$3:$N$1662,$O$3:$O$1662,0,0,1)</f>
        <v>30200</v>
      </c>
    </row>
    <row r="60" spans="1:39" x14ac:dyDescent="0.4">
      <c r="M60" t="s">
        <v>870</v>
      </c>
      <c r="N60" t="s">
        <v>602</v>
      </c>
      <c r="O60">
        <v>30200</v>
      </c>
      <c r="AB60" t="s">
        <v>262</v>
      </c>
      <c r="AC60" s="2">
        <f t="shared" si="2"/>
        <v>3870840</v>
      </c>
      <c r="AD60" s="2">
        <f t="shared" si="14"/>
        <v>4711200</v>
      </c>
      <c r="AE60" s="2">
        <f t="shared" si="14"/>
        <v>3843200</v>
      </c>
      <c r="AF60" s="2">
        <f t="shared" si="14"/>
        <v>3092500</v>
      </c>
      <c r="AG60" s="2">
        <f t="shared" si="14"/>
        <v>3645900</v>
      </c>
      <c r="AH60" s="2">
        <f t="shared" si="14"/>
        <v>4061400</v>
      </c>
      <c r="AI60" s="2" cm="1">
        <f t="array" ref="AI60">_xlfn.XLOOKUP(AI$1&amp;$AB60,$M$3:$M$1662&amp;$N$3:$N$1662,$O$3:$O$1662,0,0,1)</f>
        <v>19600</v>
      </c>
      <c r="AJ60" s="2" cm="1">
        <f t="array" ref="AJ60">_xlfn.XLOOKUP(AJ$1&amp;$AB60,$M$3:$M$1662&amp;$N$3:$N$1662,$O$3:$O$1662,0,0,1)</f>
        <v>14900</v>
      </c>
      <c r="AK60" s="2" cm="1">
        <f t="array" ref="AK60">_xlfn.XLOOKUP(AK$1&amp;$AB60,$M$3:$M$1662&amp;$N$3:$N$1662,$O$3:$O$1662,0,0,1)</f>
        <v>33200</v>
      </c>
      <c r="AL60" s="2" cm="1">
        <f t="array" ref="AL60">_xlfn.XLOOKUP(AL$1&amp;$AB60,$M$3:$M$1662&amp;$N$3:$N$1662,$O$3:$O$1662,0,0,1)</f>
        <v>16200</v>
      </c>
      <c r="AM60" s="2" cm="1">
        <f t="array" ref="AM60">_xlfn.XLOOKUP(AM$1&amp;$AB60,$M$3:$M$1662&amp;$N$3:$N$1662,$O$3:$O$1662,0,0,1)</f>
        <v>14400</v>
      </c>
    </row>
    <row r="61" spans="1:39" x14ac:dyDescent="0.4">
      <c r="M61" t="s">
        <v>870</v>
      </c>
      <c r="N61" t="s">
        <v>603</v>
      </c>
      <c r="O61">
        <v>14400</v>
      </c>
      <c r="AB61" t="s">
        <v>83</v>
      </c>
      <c r="AC61" s="2">
        <f t="shared" si="2"/>
        <v>3895320</v>
      </c>
      <c r="AD61" s="2">
        <f t="shared" si="14"/>
        <v>4745700</v>
      </c>
      <c r="AE61" s="2">
        <f t="shared" si="14"/>
        <v>3870300</v>
      </c>
      <c r="AF61" s="2">
        <f t="shared" si="14"/>
        <v>3115800</v>
      </c>
      <c r="AG61" s="2">
        <f t="shared" si="14"/>
        <v>3659700</v>
      </c>
      <c r="AH61" s="2">
        <f t="shared" si="14"/>
        <v>4085100</v>
      </c>
      <c r="AI61" s="2" cm="1">
        <f t="array" ref="AI61">_xlfn.XLOOKUP(AI$1&amp;$AB61,$M$3:$M$1662&amp;$N$3:$N$1662,$O$3:$O$1662,0,0,1)</f>
        <v>34500</v>
      </c>
      <c r="AJ61" s="2" cm="1">
        <f t="array" ref="AJ61">_xlfn.XLOOKUP(AJ$1&amp;$AB61,$M$3:$M$1662&amp;$N$3:$N$1662,$O$3:$O$1662,0,0,1)</f>
        <v>27100</v>
      </c>
      <c r="AK61" s="2" cm="1">
        <f t="array" ref="AK61">_xlfn.XLOOKUP(AK$1&amp;$AB61,$M$3:$M$1662&amp;$N$3:$N$1662,$O$3:$O$1662,0,0,1)</f>
        <v>23300</v>
      </c>
      <c r="AL61" s="2" cm="1">
        <f t="array" ref="AL61">_xlfn.XLOOKUP(AL$1&amp;$AB61,$M$3:$M$1662&amp;$N$3:$N$1662,$O$3:$O$1662,0,0,1)</f>
        <v>13800</v>
      </c>
      <c r="AM61" s="2" cm="1">
        <f t="array" ref="AM61">_xlfn.XLOOKUP(AM$1&amp;$AB61,$M$3:$M$1662&amp;$N$3:$N$1662,$O$3:$O$1662,0,0,1)</f>
        <v>23700</v>
      </c>
    </row>
    <row r="62" spans="1:39" x14ac:dyDescent="0.4">
      <c r="M62" t="s">
        <v>870</v>
      </c>
      <c r="N62" t="s">
        <v>604</v>
      </c>
      <c r="O62">
        <v>23700</v>
      </c>
      <c r="AB62" t="s">
        <v>209</v>
      </c>
      <c r="AC62" s="2">
        <f t="shared" si="2"/>
        <v>3915780</v>
      </c>
      <c r="AD62" s="2">
        <f t="shared" si="14"/>
        <v>4781300</v>
      </c>
      <c r="AE62" s="2">
        <f t="shared" si="14"/>
        <v>3898200</v>
      </c>
      <c r="AF62" s="2">
        <f t="shared" si="14"/>
        <v>3127400</v>
      </c>
      <c r="AG62" s="2">
        <f t="shared" si="14"/>
        <v>3677900</v>
      </c>
      <c r="AH62" s="2">
        <f t="shared" si="14"/>
        <v>4094100</v>
      </c>
      <c r="AI62" s="2" cm="1">
        <f t="array" ref="AI62">_xlfn.XLOOKUP(AI$1&amp;$AB62,$M$3:$M$1662&amp;$N$3:$N$1662,$O$3:$O$1662,0,0,1)</f>
        <v>35600</v>
      </c>
      <c r="AJ62" s="2" cm="1">
        <f t="array" ref="AJ62">_xlfn.XLOOKUP(AJ$1&amp;$AB62,$M$3:$M$1662&amp;$N$3:$N$1662,$O$3:$O$1662,0,0,1)</f>
        <v>27900</v>
      </c>
      <c r="AK62" s="2" cm="1">
        <f t="array" ref="AK62">_xlfn.XLOOKUP(AK$1&amp;$AB62,$M$3:$M$1662&amp;$N$3:$N$1662,$O$3:$O$1662,0,0,1)</f>
        <v>11600</v>
      </c>
      <c r="AL62" s="2" cm="1">
        <f t="array" ref="AL62">_xlfn.XLOOKUP(AL$1&amp;$AB62,$M$3:$M$1662&amp;$N$3:$N$1662,$O$3:$O$1662,0,0,1)</f>
        <v>18200</v>
      </c>
      <c r="AM62" s="2" cm="1">
        <f t="array" ref="AM62">_xlfn.XLOOKUP(AM$1&amp;$AB62,$M$3:$M$1662&amp;$N$3:$N$1662,$O$3:$O$1662,0,0,1)</f>
        <v>9000</v>
      </c>
    </row>
    <row r="63" spans="1:39" x14ac:dyDescent="0.4">
      <c r="M63" t="s">
        <v>870</v>
      </c>
      <c r="N63" t="s">
        <v>605</v>
      </c>
      <c r="O63">
        <v>9000</v>
      </c>
      <c r="AB63" t="s">
        <v>181</v>
      </c>
      <c r="AC63" s="2">
        <f t="shared" si="2"/>
        <v>3940920</v>
      </c>
      <c r="AD63" s="2">
        <f t="shared" si="14"/>
        <v>4831200</v>
      </c>
      <c r="AE63" s="2">
        <f t="shared" si="14"/>
        <v>3907700</v>
      </c>
      <c r="AF63" s="2">
        <f t="shared" si="14"/>
        <v>3146900</v>
      </c>
      <c r="AG63" s="2">
        <f t="shared" si="14"/>
        <v>3703700</v>
      </c>
      <c r="AH63" s="2">
        <f t="shared" si="14"/>
        <v>4115100</v>
      </c>
      <c r="AI63" s="2" cm="1">
        <f t="array" ref="AI63">_xlfn.XLOOKUP(AI$1&amp;$AB63,$M$3:$M$1662&amp;$N$3:$N$1662,$O$3:$O$1662,0,0,1)</f>
        <v>49900</v>
      </c>
      <c r="AJ63" s="2" cm="1">
        <f t="array" ref="AJ63">_xlfn.XLOOKUP(AJ$1&amp;$AB63,$M$3:$M$1662&amp;$N$3:$N$1662,$O$3:$O$1662,0,0,1)</f>
        <v>9500</v>
      </c>
      <c r="AK63" s="2" cm="1">
        <f t="array" ref="AK63">_xlfn.XLOOKUP(AK$1&amp;$AB63,$M$3:$M$1662&amp;$N$3:$N$1662,$O$3:$O$1662,0,0,1)</f>
        <v>19500</v>
      </c>
      <c r="AL63" s="2" cm="1">
        <f t="array" ref="AL63">_xlfn.XLOOKUP(AL$1&amp;$AB63,$M$3:$M$1662&amp;$N$3:$N$1662,$O$3:$O$1662,0,0,1)</f>
        <v>25800</v>
      </c>
      <c r="AM63" s="2" cm="1">
        <f t="array" ref="AM63">_xlfn.XLOOKUP(AM$1&amp;$AB63,$M$3:$M$1662&amp;$N$3:$N$1662,$O$3:$O$1662,0,0,1)</f>
        <v>21000</v>
      </c>
    </row>
    <row r="64" spans="1:39" x14ac:dyDescent="0.4">
      <c r="M64" t="s">
        <v>870</v>
      </c>
      <c r="N64" t="s">
        <v>606</v>
      </c>
      <c r="O64">
        <v>21000</v>
      </c>
      <c r="AB64" t="s">
        <v>186</v>
      </c>
      <c r="AC64" s="2">
        <f t="shared" si="2"/>
        <v>3971360</v>
      </c>
      <c r="AD64" s="2">
        <f t="shared" si="14"/>
        <v>4880200</v>
      </c>
      <c r="AE64" s="2">
        <f t="shared" si="14"/>
        <v>3916300</v>
      </c>
      <c r="AF64" s="2">
        <f t="shared" si="14"/>
        <v>3185700</v>
      </c>
      <c r="AG64" s="2">
        <f t="shared" si="14"/>
        <v>3748600</v>
      </c>
      <c r="AH64" s="2">
        <f t="shared" si="14"/>
        <v>4126000</v>
      </c>
      <c r="AI64" s="2" cm="1">
        <f t="array" ref="AI64">_xlfn.XLOOKUP(AI$1&amp;$AB64,$M$3:$M$1662&amp;$N$3:$N$1662,$O$3:$O$1662,0,0,1)</f>
        <v>49000</v>
      </c>
      <c r="AJ64" s="2" cm="1">
        <f t="array" ref="AJ64">_xlfn.XLOOKUP(AJ$1&amp;$AB64,$M$3:$M$1662&amp;$N$3:$N$1662,$O$3:$O$1662,0,0,1)</f>
        <v>8600</v>
      </c>
      <c r="AK64" s="2" cm="1">
        <f t="array" ref="AK64">_xlfn.XLOOKUP(AK$1&amp;$AB64,$M$3:$M$1662&amp;$N$3:$N$1662,$O$3:$O$1662,0,0,1)</f>
        <v>38800</v>
      </c>
      <c r="AL64" s="2" cm="1">
        <f t="array" ref="AL64">_xlfn.XLOOKUP(AL$1&amp;$AB64,$M$3:$M$1662&amp;$N$3:$N$1662,$O$3:$O$1662,0,0,1)</f>
        <v>44900</v>
      </c>
      <c r="AM64" s="2" cm="1">
        <f t="array" ref="AM64">_xlfn.XLOOKUP(AM$1&amp;$AB64,$M$3:$M$1662&amp;$N$3:$N$1662,$O$3:$O$1662,0,0,1)</f>
        <v>10900</v>
      </c>
    </row>
    <row r="65" spans="13:39" x14ac:dyDescent="0.4">
      <c r="M65" t="s">
        <v>870</v>
      </c>
      <c r="N65" t="s">
        <v>607</v>
      </c>
      <c r="O65">
        <v>10900</v>
      </c>
      <c r="AB65" t="s">
        <v>67</v>
      </c>
      <c r="AC65" s="2">
        <f t="shared" si="2"/>
        <v>3998500</v>
      </c>
      <c r="AD65" s="2">
        <f t="shared" si="14"/>
        <v>4902100</v>
      </c>
      <c r="AE65" s="2">
        <f t="shared" si="14"/>
        <v>3933200</v>
      </c>
      <c r="AF65" s="2">
        <f t="shared" si="14"/>
        <v>3251800</v>
      </c>
      <c r="AG65" s="2">
        <f t="shared" si="14"/>
        <v>3770100</v>
      </c>
      <c r="AH65" s="2">
        <f t="shared" si="14"/>
        <v>4135300</v>
      </c>
      <c r="AI65" s="2" cm="1">
        <f t="array" ref="AI65">_xlfn.XLOOKUP(AI$1&amp;$AB65,$M$3:$M$1662&amp;$N$3:$N$1662,$O$3:$O$1662,0,0,1)</f>
        <v>21900</v>
      </c>
      <c r="AJ65" s="2" cm="1">
        <f t="array" ref="AJ65">_xlfn.XLOOKUP(AJ$1&amp;$AB65,$M$3:$M$1662&amp;$N$3:$N$1662,$O$3:$O$1662,0,0,1)</f>
        <v>16900</v>
      </c>
      <c r="AK65" s="2" cm="1">
        <f t="array" ref="AK65">_xlfn.XLOOKUP(AK$1&amp;$AB65,$M$3:$M$1662&amp;$N$3:$N$1662,$O$3:$O$1662,0,0,1)</f>
        <v>66100</v>
      </c>
      <c r="AL65" s="2" cm="1">
        <f t="array" ref="AL65">_xlfn.XLOOKUP(AL$1&amp;$AB65,$M$3:$M$1662&amp;$N$3:$N$1662,$O$3:$O$1662,0,0,1)</f>
        <v>21500</v>
      </c>
      <c r="AM65" s="2" cm="1">
        <f t="array" ref="AM65">_xlfn.XLOOKUP(AM$1&amp;$AB65,$M$3:$M$1662&amp;$N$3:$N$1662,$O$3:$O$1662,0,0,1)</f>
        <v>9300</v>
      </c>
    </row>
    <row r="66" spans="13:39" x14ac:dyDescent="0.4">
      <c r="M66" t="s">
        <v>870</v>
      </c>
      <c r="N66" t="s">
        <v>608</v>
      </c>
      <c r="O66">
        <v>9300</v>
      </c>
      <c r="AB66" t="s">
        <v>297</v>
      </c>
      <c r="AC66" s="2">
        <f t="shared" si="2"/>
        <v>4012220</v>
      </c>
      <c r="AD66" s="2">
        <f t="shared" si="14"/>
        <v>4918200</v>
      </c>
      <c r="AE66" s="2">
        <f t="shared" si="14"/>
        <v>3947600</v>
      </c>
      <c r="AF66" s="2">
        <f t="shared" si="14"/>
        <v>3264200</v>
      </c>
      <c r="AG66" s="2">
        <f t="shared" si="14"/>
        <v>3792100</v>
      </c>
      <c r="AH66" s="2">
        <f t="shared" si="14"/>
        <v>4139000</v>
      </c>
      <c r="AI66" s="2" cm="1">
        <f t="array" ref="AI66">_xlfn.XLOOKUP(AI$1&amp;$AB66,$M$3:$M$1662&amp;$N$3:$N$1662,$O$3:$O$1662,0,0,1)</f>
        <v>16100</v>
      </c>
      <c r="AJ66" s="2" cm="1">
        <f t="array" ref="AJ66">_xlfn.XLOOKUP(AJ$1&amp;$AB66,$M$3:$M$1662&amp;$N$3:$N$1662,$O$3:$O$1662,0,0,1)</f>
        <v>14400</v>
      </c>
      <c r="AK66" s="2" cm="1">
        <f t="array" ref="AK66">_xlfn.XLOOKUP(AK$1&amp;$AB66,$M$3:$M$1662&amp;$N$3:$N$1662,$O$3:$O$1662,0,0,1)</f>
        <v>12400</v>
      </c>
      <c r="AL66" s="2" cm="1">
        <f t="array" ref="AL66">_xlfn.XLOOKUP(AL$1&amp;$AB66,$M$3:$M$1662&amp;$N$3:$N$1662,$O$3:$O$1662,0,0,1)</f>
        <v>22000</v>
      </c>
      <c r="AM66" s="2" cm="1">
        <f t="array" ref="AM66">_xlfn.XLOOKUP(AM$1&amp;$AB66,$M$3:$M$1662&amp;$N$3:$N$1662,$O$3:$O$1662,0,0,1)</f>
        <v>3700</v>
      </c>
    </row>
    <row r="67" spans="13:39" x14ac:dyDescent="0.4">
      <c r="M67" t="s">
        <v>870</v>
      </c>
      <c r="N67" t="s">
        <v>609</v>
      </c>
      <c r="O67">
        <v>3700</v>
      </c>
      <c r="AB67" t="s">
        <v>32</v>
      </c>
      <c r="AC67" s="2">
        <f t="shared" ref="AC67:AC130" si="15">IFERROR(AVERAGEIFS(AD67:AH67,AD67:AH67,"&gt;0"),0)</f>
        <v>4038540</v>
      </c>
      <c r="AD67" s="2">
        <f t="shared" si="14"/>
        <v>4934500</v>
      </c>
      <c r="AE67" s="2">
        <f t="shared" si="14"/>
        <v>3951800</v>
      </c>
      <c r="AF67" s="2">
        <f t="shared" si="14"/>
        <v>3286800</v>
      </c>
      <c r="AG67" s="2">
        <f t="shared" si="14"/>
        <v>3861500</v>
      </c>
      <c r="AH67" s="2">
        <f t="shared" si="14"/>
        <v>4158100</v>
      </c>
      <c r="AI67" s="2" cm="1">
        <f t="array" ref="AI67">_xlfn.XLOOKUP(AI$1&amp;$AB67,$M$3:$M$1662&amp;$N$3:$N$1662,$O$3:$O$1662,0,0,1)</f>
        <v>16300</v>
      </c>
      <c r="AJ67" s="2" cm="1">
        <f t="array" ref="AJ67">_xlfn.XLOOKUP(AJ$1&amp;$AB67,$M$3:$M$1662&amp;$N$3:$N$1662,$O$3:$O$1662,0,0,1)</f>
        <v>4200</v>
      </c>
      <c r="AK67" s="2" cm="1">
        <f t="array" ref="AK67">_xlfn.XLOOKUP(AK$1&amp;$AB67,$M$3:$M$1662&amp;$N$3:$N$1662,$O$3:$O$1662,0,0,1)</f>
        <v>22600</v>
      </c>
      <c r="AL67" s="2" cm="1">
        <f t="array" ref="AL67">_xlfn.XLOOKUP(AL$1&amp;$AB67,$M$3:$M$1662&amp;$N$3:$N$1662,$O$3:$O$1662,0,0,1)</f>
        <v>69400</v>
      </c>
      <c r="AM67" s="2" cm="1">
        <f t="array" ref="AM67">_xlfn.XLOOKUP(AM$1&amp;$AB67,$M$3:$M$1662&amp;$N$3:$N$1662,$O$3:$O$1662,0,0,1)</f>
        <v>19100</v>
      </c>
    </row>
    <row r="68" spans="13:39" x14ac:dyDescent="0.4">
      <c r="M68" t="s">
        <v>870</v>
      </c>
      <c r="N68" t="s">
        <v>610</v>
      </c>
      <c r="O68">
        <v>19100</v>
      </c>
      <c r="AB68" t="s">
        <v>20</v>
      </c>
      <c r="AC68" s="2">
        <f t="shared" si="15"/>
        <v>4075260</v>
      </c>
      <c r="AD68" s="2">
        <f t="shared" ref="AD68:AH83" si="16">AD67+AI68</f>
        <v>4965000</v>
      </c>
      <c r="AE68" s="2">
        <f t="shared" si="16"/>
        <v>4029000</v>
      </c>
      <c r="AF68" s="2">
        <f t="shared" si="16"/>
        <v>3318000</v>
      </c>
      <c r="AG68" s="2">
        <f t="shared" si="16"/>
        <v>3890000</v>
      </c>
      <c r="AH68" s="2">
        <f t="shared" si="16"/>
        <v>4174300</v>
      </c>
      <c r="AI68" s="2" cm="1">
        <f t="array" ref="AI68">_xlfn.XLOOKUP(AI$1&amp;$AB68,$M$3:$M$1662&amp;$N$3:$N$1662,$O$3:$O$1662,0,0,1)</f>
        <v>30500</v>
      </c>
      <c r="AJ68" s="2" cm="1">
        <f t="array" ref="AJ68">_xlfn.XLOOKUP(AJ$1&amp;$AB68,$M$3:$M$1662&amp;$N$3:$N$1662,$O$3:$O$1662,0,0,1)</f>
        <v>77200</v>
      </c>
      <c r="AK68" s="2" cm="1">
        <f t="array" ref="AK68">_xlfn.XLOOKUP(AK$1&amp;$AB68,$M$3:$M$1662&amp;$N$3:$N$1662,$O$3:$O$1662,0,0,1)</f>
        <v>31200</v>
      </c>
      <c r="AL68" s="2" cm="1">
        <f t="array" ref="AL68">_xlfn.XLOOKUP(AL$1&amp;$AB68,$M$3:$M$1662&amp;$N$3:$N$1662,$O$3:$O$1662,0,0,1)</f>
        <v>28500</v>
      </c>
      <c r="AM68" s="2" cm="1">
        <f t="array" ref="AM68">_xlfn.XLOOKUP(AM$1&amp;$AB68,$M$3:$M$1662&amp;$N$3:$N$1662,$O$3:$O$1662,0,0,1)</f>
        <v>16200</v>
      </c>
    </row>
    <row r="69" spans="13:39" x14ac:dyDescent="0.4">
      <c r="M69" t="s">
        <v>870</v>
      </c>
      <c r="N69" t="s">
        <v>611</v>
      </c>
      <c r="O69">
        <v>16200</v>
      </c>
      <c r="AB69" t="s">
        <v>61</v>
      </c>
      <c r="AC69" s="2">
        <f t="shared" si="15"/>
        <v>4099260</v>
      </c>
      <c r="AD69" s="2">
        <f t="shared" si="16"/>
        <v>4990500</v>
      </c>
      <c r="AE69" s="2">
        <f t="shared" si="16"/>
        <v>4078700</v>
      </c>
      <c r="AF69" s="2">
        <f t="shared" si="16"/>
        <v>3331400</v>
      </c>
      <c r="AG69" s="2">
        <f t="shared" si="16"/>
        <v>3907000</v>
      </c>
      <c r="AH69" s="2">
        <f t="shared" si="16"/>
        <v>4188700</v>
      </c>
      <c r="AI69" s="2" cm="1">
        <f t="array" ref="AI69">_xlfn.XLOOKUP(AI$1&amp;$AB69,$M$3:$M$1662&amp;$N$3:$N$1662,$O$3:$O$1662,0,0,1)</f>
        <v>25500</v>
      </c>
      <c r="AJ69" s="2" cm="1">
        <f t="array" ref="AJ69">_xlfn.XLOOKUP(AJ$1&amp;$AB69,$M$3:$M$1662&amp;$N$3:$N$1662,$O$3:$O$1662,0,0,1)</f>
        <v>49700</v>
      </c>
      <c r="AK69" s="2" cm="1">
        <f t="array" ref="AK69">_xlfn.XLOOKUP(AK$1&amp;$AB69,$M$3:$M$1662&amp;$N$3:$N$1662,$O$3:$O$1662,0,0,1)</f>
        <v>13400</v>
      </c>
      <c r="AL69" s="2" cm="1">
        <f t="array" ref="AL69">_xlfn.XLOOKUP(AL$1&amp;$AB69,$M$3:$M$1662&amp;$N$3:$N$1662,$O$3:$O$1662,0,0,1)</f>
        <v>17000</v>
      </c>
      <c r="AM69" s="2" cm="1">
        <f t="array" ref="AM69">_xlfn.XLOOKUP(AM$1&amp;$AB69,$M$3:$M$1662&amp;$N$3:$N$1662,$O$3:$O$1662,0,0,1)</f>
        <v>14400</v>
      </c>
    </row>
    <row r="70" spans="13:39" x14ac:dyDescent="0.4">
      <c r="M70" t="s">
        <v>870</v>
      </c>
      <c r="N70" t="s">
        <v>612</v>
      </c>
      <c r="O70">
        <v>14400</v>
      </c>
      <c r="AB70" t="s">
        <v>128</v>
      </c>
      <c r="AC70" s="2">
        <f t="shared" si="15"/>
        <v>4153140</v>
      </c>
      <c r="AD70" s="2">
        <f t="shared" si="16"/>
        <v>5004100</v>
      </c>
      <c r="AE70" s="2">
        <f t="shared" si="16"/>
        <v>4095100</v>
      </c>
      <c r="AF70" s="2">
        <f t="shared" si="16"/>
        <v>3347000</v>
      </c>
      <c r="AG70" s="2">
        <f t="shared" si="16"/>
        <v>3911000</v>
      </c>
      <c r="AH70" s="2">
        <f t="shared" si="16"/>
        <v>4408500</v>
      </c>
      <c r="AI70" s="2" cm="1">
        <f t="array" ref="AI70">_xlfn.XLOOKUP(AI$1&amp;$AB70,$M$3:$M$1662&amp;$N$3:$N$1662,$O$3:$O$1662,0,0,1)</f>
        <v>13600</v>
      </c>
      <c r="AJ70" s="2" cm="1">
        <f t="array" ref="AJ70">_xlfn.XLOOKUP(AJ$1&amp;$AB70,$M$3:$M$1662&amp;$N$3:$N$1662,$O$3:$O$1662,0,0,1)</f>
        <v>16400</v>
      </c>
      <c r="AK70" s="2" cm="1">
        <f t="array" ref="AK70">_xlfn.XLOOKUP(AK$1&amp;$AB70,$M$3:$M$1662&amp;$N$3:$N$1662,$O$3:$O$1662,0,0,1)</f>
        <v>15600</v>
      </c>
      <c r="AL70" s="2" cm="1">
        <f t="array" ref="AL70">_xlfn.XLOOKUP(AL$1&amp;$AB70,$M$3:$M$1662&amp;$N$3:$N$1662,$O$3:$O$1662,0,0,1)</f>
        <v>4000</v>
      </c>
      <c r="AM70" s="2" cm="1">
        <f t="array" ref="AM70">_xlfn.XLOOKUP(AM$1&amp;$AB70,$M$3:$M$1662&amp;$N$3:$N$1662,$O$3:$O$1662,0,0,1)</f>
        <v>219800</v>
      </c>
    </row>
    <row r="71" spans="13:39" x14ac:dyDescent="0.4">
      <c r="M71" t="s">
        <v>870</v>
      </c>
      <c r="N71" t="s">
        <v>613</v>
      </c>
      <c r="O71">
        <v>219800</v>
      </c>
      <c r="AB71" t="s">
        <v>16</v>
      </c>
      <c r="AC71" s="2">
        <f t="shared" si="15"/>
        <v>4185760</v>
      </c>
      <c r="AD71" s="2">
        <f t="shared" si="16"/>
        <v>5018900</v>
      </c>
      <c r="AE71" s="2">
        <f t="shared" si="16"/>
        <v>4114500</v>
      </c>
      <c r="AF71" s="2">
        <f t="shared" si="16"/>
        <v>3376100</v>
      </c>
      <c r="AG71" s="2">
        <f t="shared" si="16"/>
        <v>3934200</v>
      </c>
      <c r="AH71" s="2">
        <f t="shared" si="16"/>
        <v>4485100</v>
      </c>
      <c r="AI71" s="2" cm="1">
        <f t="array" ref="AI71">_xlfn.XLOOKUP(AI$1&amp;$AB71,$M$3:$M$1662&amp;$N$3:$N$1662,$O$3:$O$1662,0,0,1)</f>
        <v>14800</v>
      </c>
      <c r="AJ71" s="2" cm="1">
        <f t="array" ref="AJ71">_xlfn.XLOOKUP(AJ$1&amp;$AB71,$M$3:$M$1662&amp;$N$3:$N$1662,$O$3:$O$1662,0,0,1)</f>
        <v>19400</v>
      </c>
      <c r="AK71" s="2" cm="1">
        <f t="array" ref="AK71">_xlfn.XLOOKUP(AK$1&amp;$AB71,$M$3:$M$1662&amp;$N$3:$N$1662,$O$3:$O$1662,0,0,1)</f>
        <v>29100</v>
      </c>
      <c r="AL71" s="2" cm="1">
        <f t="array" ref="AL71">_xlfn.XLOOKUP(AL$1&amp;$AB71,$M$3:$M$1662&amp;$N$3:$N$1662,$O$3:$O$1662,0,0,1)</f>
        <v>23200</v>
      </c>
      <c r="AM71" s="2" cm="1">
        <f t="array" ref="AM71">_xlfn.XLOOKUP(AM$1&amp;$AB71,$M$3:$M$1662&amp;$N$3:$N$1662,$O$3:$O$1662,0,0,1)</f>
        <v>76600</v>
      </c>
    </row>
    <row r="72" spans="13:39" x14ac:dyDescent="0.4">
      <c r="M72" t="s">
        <v>870</v>
      </c>
      <c r="N72" t="s">
        <v>614</v>
      </c>
      <c r="O72">
        <v>76600</v>
      </c>
      <c r="AB72" t="s">
        <v>90</v>
      </c>
      <c r="AC72" s="2">
        <f t="shared" si="15"/>
        <v>4201820</v>
      </c>
      <c r="AD72" s="2">
        <f t="shared" si="16"/>
        <v>5045000</v>
      </c>
      <c r="AE72" s="2">
        <f t="shared" si="16"/>
        <v>4124500</v>
      </c>
      <c r="AF72" s="2">
        <f t="shared" si="16"/>
        <v>3388100</v>
      </c>
      <c r="AG72" s="2">
        <f t="shared" si="16"/>
        <v>3952700</v>
      </c>
      <c r="AH72" s="2">
        <f t="shared" si="16"/>
        <v>4498800</v>
      </c>
      <c r="AI72" s="2" cm="1">
        <f t="array" ref="AI72">_xlfn.XLOOKUP(AI$1&amp;$AB72,$M$3:$M$1662&amp;$N$3:$N$1662,$O$3:$O$1662,0,0,1)</f>
        <v>26100</v>
      </c>
      <c r="AJ72" s="2" cm="1">
        <f t="array" ref="AJ72">_xlfn.XLOOKUP(AJ$1&amp;$AB72,$M$3:$M$1662&amp;$N$3:$N$1662,$O$3:$O$1662,0,0,1)</f>
        <v>10000</v>
      </c>
      <c r="AK72" s="2" cm="1">
        <f t="array" ref="AK72">_xlfn.XLOOKUP(AK$1&amp;$AB72,$M$3:$M$1662&amp;$N$3:$N$1662,$O$3:$O$1662,0,0,1)</f>
        <v>12000</v>
      </c>
      <c r="AL72" s="2" cm="1">
        <f t="array" ref="AL72">_xlfn.XLOOKUP(AL$1&amp;$AB72,$M$3:$M$1662&amp;$N$3:$N$1662,$O$3:$O$1662,0,0,1)</f>
        <v>18500</v>
      </c>
      <c r="AM72" s="2" cm="1">
        <f t="array" ref="AM72">_xlfn.XLOOKUP(AM$1&amp;$AB72,$M$3:$M$1662&amp;$N$3:$N$1662,$O$3:$O$1662,0,0,1)</f>
        <v>13700</v>
      </c>
    </row>
    <row r="73" spans="13:39" x14ac:dyDescent="0.4">
      <c r="M73" t="s">
        <v>870</v>
      </c>
      <c r="N73" t="s">
        <v>615</v>
      </c>
      <c r="O73">
        <v>13700</v>
      </c>
      <c r="AB73" t="s">
        <v>205</v>
      </c>
      <c r="AC73" s="2">
        <f t="shared" si="15"/>
        <v>4221800</v>
      </c>
      <c r="AD73" s="2">
        <f t="shared" si="16"/>
        <v>5065000</v>
      </c>
      <c r="AE73" s="2">
        <f t="shared" si="16"/>
        <v>4138700</v>
      </c>
      <c r="AF73" s="2">
        <f t="shared" si="16"/>
        <v>3396900</v>
      </c>
      <c r="AG73" s="2">
        <f t="shared" si="16"/>
        <v>3970800</v>
      </c>
      <c r="AH73" s="2">
        <f t="shared" si="16"/>
        <v>4537600</v>
      </c>
      <c r="AI73" s="2" cm="1">
        <f t="array" ref="AI73">_xlfn.XLOOKUP(AI$1&amp;$AB73,$M$3:$M$1662&amp;$N$3:$N$1662,$O$3:$O$1662,0,0,1)</f>
        <v>20000</v>
      </c>
      <c r="AJ73" s="2" cm="1">
        <f t="array" ref="AJ73">_xlfn.XLOOKUP(AJ$1&amp;$AB73,$M$3:$M$1662&amp;$N$3:$N$1662,$O$3:$O$1662,0,0,1)</f>
        <v>14200</v>
      </c>
      <c r="AK73" s="2" cm="1">
        <f t="array" ref="AK73">_xlfn.XLOOKUP(AK$1&amp;$AB73,$M$3:$M$1662&amp;$N$3:$N$1662,$O$3:$O$1662,0,0,1)</f>
        <v>8800</v>
      </c>
      <c r="AL73" s="2" cm="1">
        <f t="array" ref="AL73">_xlfn.XLOOKUP(AL$1&amp;$AB73,$M$3:$M$1662&amp;$N$3:$N$1662,$O$3:$O$1662,0,0,1)</f>
        <v>18100</v>
      </c>
      <c r="AM73" s="2" cm="1">
        <f t="array" ref="AM73">_xlfn.XLOOKUP(AM$1&amp;$AB73,$M$3:$M$1662&amp;$N$3:$N$1662,$O$3:$O$1662,0,0,1)</f>
        <v>38800</v>
      </c>
    </row>
    <row r="74" spans="13:39" x14ac:dyDescent="0.4">
      <c r="M74" t="s">
        <v>870</v>
      </c>
      <c r="N74" t="s">
        <v>616</v>
      </c>
      <c r="O74">
        <v>38800</v>
      </c>
      <c r="AB74" t="s">
        <v>89</v>
      </c>
      <c r="AC74" s="2">
        <f t="shared" si="15"/>
        <v>4244720</v>
      </c>
      <c r="AD74" s="2">
        <f t="shared" si="16"/>
        <v>5074500</v>
      </c>
      <c r="AE74" s="2">
        <f t="shared" si="16"/>
        <v>4149100</v>
      </c>
      <c r="AF74" s="2">
        <f t="shared" si="16"/>
        <v>3411000</v>
      </c>
      <c r="AG74" s="2">
        <f t="shared" si="16"/>
        <v>4039100</v>
      </c>
      <c r="AH74" s="2">
        <f t="shared" si="16"/>
        <v>4549900</v>
      </c>
      <c r="AI74" s="2" cm="1">
        <f t="array" ref="AI74">_xlfn.XLOOKUP(AI$1&amp;$AB74,$M$3:$M$1662&amp;$N$3:$N$1662,$O$3:$O$1662,0,0,1)</f>
        <v>9500</v>
      </c>
      <c r="AJ74" s="2" cm="1">
        <f t="array" ref="AJ74">_xlfn.XLOOKUP(AJ$1&amp;$AB74,$M$3:$M$1662&amp;$N$3:$N$1662,$O$3:$O$1662,0,0,1)</f>
        <v>10400</v>
      </c>
      <c r="AK74" s="2" cm="1">
        <f t="array" ref="AK74">_xlfn.XLOOKUP(AK$1&amp;$AB74,$M$3:$M$1662&amp;$N$3:$N$1662,$O$3:$O$1662,0,0,1)</f>
        <v>14100</v>
      </c>
      <c r="AL74" s="2" cm="1">
        <f t="array" ref="AL74">_xlfn.XLOOKUP(AL$1&amp;$AB74,$M$3:$M$1662&amp;$N$3:$N$1662,$O$3:$O$1662,0,0,1)</f>
        <v>68300</v>
      </c>
      <c r="AM74" s="2" cm="1">
        <f t="array" ref="AM74">_xlfn.XLOOKUP(AM$1&amp;$AB74,$M$3:$M$1662&amp;$N$3:$N$1662,$O$3:$O$1662,0,0,1)</f>
        <v>12300</v>
      </c>
    </row>
    <row r="75" spans="13:39" x14ac:dyDescent="0.4">
      <c r="M75" t="s">
        <v>870</v>
      </c>
      <c r="N75" t="s">
        <v>617</v>
      </c>
      <c r="O75">
        <v>12300</v>
      </c>
      <c r="AB75" t="s">
        <v>292</v>
      </c>
      <c r="AC75" s="2">
        <f t="shared" si="15"/>
        <v>4262920</v>
      </c>
      <c r="AD75" s="2">
        <f t="shared" si="16"/>
        <v>5082700</v>
      </c>
      <c r="AE75" s="2">
        <f t="shared" si="16"/>
        <v>4163300</v>
      </c>
      <c r="AF75" s="2">
        <f t="shared" si="16"/>
        <v>3417800</v>
      </c>
      <c r="AG75" s="2">
        <f t="shared" si="16"/>
        <v>4080300</v>
      </c>
      <c r="AH75" s="2">
        <f t="shared" si="16"/>
        <v>4570500</v>
      </c>
      <c r="AI75" s="2" cm="1">
        <f t="array" ref="AI75">_xlfn.XLOOKUP(AI$1&amp;$AB75,$M$3:$M$1662&amp;$N$3:$N$1662,$O$3:$O$1662,0,0,1)</f>
        <v>8200</v>
      </c>
      <c r="AJ75" s="2" cm="1">
        <f t="array" ref="AJ75">_xlfn.XLOOKUP(AJ$1&amp;$AB75,$M$3:$M$1662&amp;$N$3:$N$1662,$O$3:$O$1662,0,0,1)</f>
        <v>14200</v>
      </c>
      <c r="AK75" s="2" cm="1">
        <f t="array" ref="AK75">_xlfn.XLOOKUP(AK$1&amp;$AB75,$M$3:$M$1662&amp;$N$3:$N$1662,$O$3:$O$1662,0,0,1)</f>
        <v>6800</v>
      </c>
      <c r="AL75" s="2" cm="1">
        <f t="array" ref="AL75">_xlfn.XLOOKUP(AL$1&amp;$AB75,$M$3:$M$1662&amp;$N$3:$N$1662,$O$3:$O$1662,0,0,1)</f>
        <v>41200</v>
      </c>
      <c r="AM75" s="2" cm="1">
        <f t="array" ref="AM75">_xlfn.XLOOKUP(AM$1&amp;$AB75,$M$3:$M$1662&amp;$N$3:$N$1662,$O$3:$O$1662,0,0,1)</f>
        <v>20600</v>
      </c>
    </row>
    <row r="76" spans="13:39" x14ac:dyDescent="0.4">
      <c r="M76" t="s">
        <v>870</v>
      </c>
      <c r="N76" t="s">
        <v>618</v>
      </c>
      <c r="O76">
        <v>20600</v>
      </c>
      <c r="AB76" t="s">
        <v>298</v>
      </c>
      <c r="AC76" s="2">
        <f t="shared" si="15"/>
        <v>4281140</v>
      </c>
      <c r="AD76" s="2">
        <f t="shared" si="16"/>
        <v>5094500</v>
      </c>
      <c r="AE76" s="2">
        <f t="shared" si="16"/>
        <v>4179400</v>
      </c>
      <c r="AF76" s="2">
        <f t="shared" si="16"/>
        <v>3460400</v>
      </c>
      <c r="AG76" s="2">
        <f t="shared" si="16"/>
        <v>4095500</v>
      </c>
      <c r="AH76" s="2">
        <f t="shared" si="16"/>
        <v>4575900</v>
      </c>
      <c r="AI76" s="2" cm="1">
        <f t="array" ref="AI76">_xlfn.XLOOKUP(AI$1&amp;$AB76,$M$3:$M$1662&amp;$N$3:$N$1662,$O$3:$O$1662,0,0,1)</f>
        <v>11800</v>
      </c>
      <c r="AJ76" s="2" cm="1">
        <f t="array" ref="AJ76">_xlfn.XLOOKUP(AJ$1&amp;$AB76,$M$3:$M$1662&amp;$N$3:$N$1662,$O$3:$O$1662,0,0,1)</f>
        <v>16100</v>
      </c>
      <c r="AK76" s="2" cm="1">
        <f t="array" ref="AK76">_xlfn.XLOOKUP(AK$1&amp;$AB76,$M$3:$M$1662&amp;$N$3:$N$1662,$O$3:$O$1662,0,0,1)</f>
        <v>42600</v>
      </c>
      <c r="AL76" s="2" cm="1">
        <f t="array" ref="AL76">_xlfn.XLOOKUP(AL$1&amp;$AB76,$M$3:$M$1662&amp;$N$3:$N$1662,$O$3:$O$1662,0,0,1)</f>
        <v>15200</v>
      </c>
      <c r="AM76" s="2" cm="1">
        <f t="array" ref="AM76">_xlfn.XLOOKUP(AM$1&amp;$AB76,$M$3:$M$1662&amp;$N$3:$N$1662,$O$3:$O$1662,0,0,1)</f>
        <v>5400</v>
      </c>
    </row>
    <row r="77" spans="13:39" x14ac:dyDescent="0.4">
      <c r="M77" t="s">
        <v>870</v>
      </c>
      <c r="N77" t="s">
        <v>619</v>
      </c>
      <c r="O77">
        <v>5400</v>
      </c>
      <c r="AB77" t="s">
        <v>106</v>
      </c>
      <c r="AC77" s="2">
        <f t="shared" si="15"/>
        <v>4299340</v>
      </c>
      <c r="AD77" s="2">
        <f t="shared" si="16"/>
        <v>5118300</v>
      </c>
      <c r="AE77" s="2">
        <f t="shared" si="16"/>
        <v>4203400</v>
      </c>
      <c r="AF77" s="2">
        <f t="shared" si="16"/>
        <v>3476400</v>
      </c>
      <c r="AG77" s="2">
        <f t="shared" si="16"/>
        <v>4101100</v>
      </c>
      <c r="AH77" s="2">
        <f t="shared" si="16"/>
        <v>4597500</v>
      </c>
      <c r="AI77" s="2" cm="1">
        <f t="array" ref="AI77">_xlfn.XLOOKUP(AI$1&amp;$AB77,$M$3:$M$1662&amp;$N$3:$N$1662,$O$3:$O$1662,0,0,1)</f>
        <v>23800</v>
      </c>
      <c r="AJ77" s="2" cm="1">
        <f t="array" ref="AJ77">_xlfn.XLOOKUP(AJ$1&amp;$AB77,$M$3:$M$1662&amp;$N$3:$N$1662,$O$3:$O$1662,0,0,1)</f>
        <v>24000</v>
      </c>
      <c r="AK77" s="2" cm="1">
        <f t="array" ref="AK77">_xlfn.XLOOKUP(AK$1&amp;$AB77,$M$3:$M$1662&amp;$N$3:$N$1662,$O$3:$O$1662,0,0,1)</f>
        <v>16000</v>
      </c>
      <c r="AL77" s="2" cm="1">
        <f t="array" ref="AL77">_xlfn.XLOOKUP(AL$1&amp;$AB77,$M$3:$M$1662&amp;$N$3:$N$1662,$O$3:$O$1662,0,0,1)</f>
        <v>5600</v>
      </c>
      <c r="AM77" s="2" cm="1">
        <f t="array" ref="AM77">_xlfn.XLOOKUP(AM$1&amp;$AB77,$M$3:$M$1662&amp;$N$3:$N$1662,$O$3:$O$1662,0,0,1)</f>
        <v>21600</v>
      </c>
    </row>
    <row r="78" spans="13:39" x14ac:dyDescent="0.4">
      <c r="M78" t="s">
        <v>870</v>
      </c>
      <c r="N78" t="s">
        <v>620</v>
      </c>
      <c r="O78">
        <v>21600</v>
      </c>
      <c r="AB78" t="s">
        <v>143</v>
      </c>
      <c r="AC78" s="2">
        <f t="shared" si="15"/>
        <v>4323020</v>
      </c>
      <c r="AD78" s="2">
        <f t="shared" si="16"/>
        <v>5126900</v>
      </c>
      <c r="AE78" s="2">
        <f t="shared" si="16"/>
        <v>4228900</v>
      </c>
      <c r="AF78" s="2">
        <f t="shared" si="16"/>
        <v>3522900</v>
      </c>
      <c r="AG78" s="2">
        <f t="shared" si="16"/>
        <v>4126700</v>
      </c>
      <c r="AH78" s="2">
        <f t="shared" si="16"/>
        <v>4609700</v>
      </c>
      <c r="AI78" s="2" cm="1">
        <f t="array" ref="AI78">_xlfn.XLOOKUP(AI$1&amp;$AB78,$M$3:$M$1662&amp;$N$3:$N$1662,$O$3:$O$1662,0,0,1)</f>
        <v>8600</v>
      </c>
      <c r="AJ78" s="2" cm="1">
        <f t="array" ref="AJ78">_xlfn.XLOOKUP(AJ$1&amp;$AB78,$M$3:$M$1662&amp;$N$3:$N$1662,$O$3:$O$1662,0,0,1)</f>
        <v>25500</v>
      </c>
      <c r="AK78" s="2" cm="1">
        <f t="array" ref="AK78">_xlfn.XLOOKUP(AK$1&amp;$AB78,$M$3:$M$1662&amp;$N$3:$N$1662,$O$3:$O$1662,0,0,1)</f>
        <v>46500</v>
      </c>
      <c r="AL78" s="2" cm="1">
        <f t="array" ref="AL78">_xlfn.XLOOKUP(AL$1&amp;$AB78,$M$3:$M$1662&amp;$N$3:$N$1662,$O$3:$O$1662,0,0,1)</f>
        <v>25600</v>
      </c>
      <c r="AM78" s="2" cm="1">
        <f t="array" ref="AM78">_xlfn.XLOOKUP(AM$1&amp;$AB78,$M$3:$M$1662&amp;$N$3:$N$1662,$O$3:$O$1662,0,0,1)</f>
        <v>12200</v>
      </c>
    </row>
    <row r="79" spans="13:39" x14ac:dyDescent="0.4">
      <c r="M79" t="s">
        <v>870</v>
      </c>
      <c r="N79" t="s">
        <v>621</v>
      </c>
      <c r="O79">
        <v>12200</v>
      </c>
      <c r="AB79" t="s">
        <v>137</v>
      </c>
      <c r="AC79" s="2">
        <f t="shared" si="15"/>
        <v>4349960</v>
      </c>
      <c r="AD79" s="2">
        <f t="shared" si="16"/>
        <v>5139300</v>
      </c>
      <c r="AE79" s="2">
        <f t="shared" si="16"/>
        <v>4263600</v>
      </c>
      <c r="AF79" s="2">
        <f t="shared" si="16"/>
        <v>3556300</v>
      </c>
      <c r="AG79" s="2">
        <f t="shared" si="16"/>
        <v>4162000</v>
      </c>
      <c r="AH79" s="2">
        <f t="shared" si="16"/>
        <v>4628600</v>
      </c>
      <c r="AI79" s="2" cm="1">
        <f t="array" ref="AI79">_xlfn.XLOOKUP(AI$1&amp;$AB79,$M$3:$M$1662&amp;$N$3:$N$1662,$O$3:$O$1662,0,0,1)</f>
        <v>12400</v>
      </c>
      <c r="AJ79" s="2" cm="1">
        <f t="array" ref="AJ79">_xlfn.XLOOKUP(AJ$1&amp;$AB79,$M$3:$M$1662&amp;$N$3:$N$1662,$O$3:$O$1662,0,0,1)</f>
        <v>34700</v>
      </c>
      <c r="AK79" s="2" cm="1">
        <f t="array" ref="AK79">_xlfn.XLOOKUP(AK$1&amp;$AB79,$M$3:$M$1662&amp;$N$3:$N$1662,$O$3:$O$1662,0,0,1)</f>
        <v>33400</v>
      </c>
      <c r="AL79" s="2" cm="1">
        <f t="array" ref="AL79">_xlfn.XLOOKUP(AL$1&amp;$AB79,$M$3:$M$1662&amp;$N$3:$N$1662,$O$3:$O$1662,0,0,1)</f>
        <v>35300</v>
      </c>
      <c r="AM79" s="2" cm="1">
        <f t="array" ref="AM79">_xlfn.XLOOKUP(AM$1&amp;$AB79,$M$3:$M$1662&amp;$N$3:$N$1662,$O$3:$O$1662,0,0,1)</f>
        <v>18900</v>
      </c>
    </row>
    <row r="80" spans="13:39" x14ac:dyDescent="0.4">
      <c r="M80" t="s">
        <v>870</v>
      </c>
      <c r="N80" t="s">
        <v>622</v>
      </c>
      <c r="O80">
        <v>18900</v>
      </c>
      <c r="AB80" t="s">
        <v>119</v>
      </c>
      <c r="AC80" s="2">
        <f t="shared" si="15"/>
        <v>4369740</v>
      </c>
      <c r="AD80" s="2">
        <f t="shared" si="16"/>
        <v>5154700</v>
      </c>
      <c r="AE80" s="2">
        <f t="shared" si="16"/>
        <v>4271500</v>
      </c>
      <c r="AF80" s="2">
        <f t="shared" si="16"/>
        <v>3571500</v>
      </c>
      <c r="AG80" s="2">
        <f t="shared" si="16"/>
        <v>4178700</v>
      </c>
      <c r="AH80" s="2">
        <f t="shared" si="16"/>
        <v>4672300</v>
      </c>
      <c r="AI80" s="2" cm="1">
        <f t="array" ref="AI80">_xlfn.XLOOKUP(AI$1&amp;$AB80,$M$3:$M$1662&amp;$N$3:$N$1662,$O$3:$O$1662,0,0,1)</f>
        <v>15400</v>
      </c>
      <c r="AJ80" s="2" cm="1">
        <f t="array" ref="AJ80">_xlfn.XLOOKUP(AJ$1&amp;$AB80,$M$3:$M$1662&amp;$N$3:$N$1662,$O$3:$O$1662,0,0,1)</f>
        <v>7900</v>
      </c>
      <c r="AK80" s="2" cm="1">
        <f t="array" ref="AK80">_xlfn.XLOOKUP(AK$1&amp;$AB80,$M$3:$M$1662&amp;$N$3:$N$1662,$O$3:$O$1662,0,0,1)</f>
        <v>15200</v>
      </c>
      <c r="AL80" s="2" cm="1">
        <f t="array" ref="AL80">_xlfn.XLOOKUP(AL$1&amp;$AB80,$M$3:$M$1662&amp;$N$3:$N$1662,$O$3:$O$1662,0,0,1)</f>
        <v>16700</v>
      </c>
      <c r="AM80" s="2" cm="1">
        <f t="array" ref="AM80">_xlfn.XLOOKUP(AM$1&amp;$AB80,$M$3:$M$1662&amp;$N$3:$N$1662,$O$3:$O$1662,0,0,1)</f>
        <v>43700</v>
      </c>
    </row>
    <row r="81" spans="13:39" x14ac:dyDescent="0.4">
      <c r="M81" t="s">
        <v>870</v>
      </c>
      <c r="N81" t="s">
        <v>623</v>
      </c>
      <c r="O81">
        <v>43700</v>
      </c>
      <c r="AB81" t="s">
        <v>135</v>
      </c>
      <c r="AC81" s="2">
        <f t="shared" si="15"/>
        <v>4382840</v>
      </c>
      <c r="AD81" s="2">
        <f t="shared" si="16"/>
        <v>5166600</v>
      </c>
      <c r="AE81" s="2">
        <f t="shared" si="16"/>
        <v>4293600</v>
      </c>
      <c r="AF81" s="2">
        <f t="shared" si="16"/>
        <v>3584900</v>
      </c>
      <c r="AG81" s="2">
        <f t="shared" si="16"/>
        <v>4189800</v>
      </c>
      <c r="AH81" s="2">
        <f t="shared" si="16"/>
        <v>4679300</v>
      </c>
      <c r="AI81" s="2" cm="1">
        <f t="array" ref="AI81">_xlfn.XLOOKUP(AI$1&amp;$AB81,$M$3:$M$1662&amp;$N$3:$N$1662,$O$3:$O$1662,0,0,1)</f>
        <v>11900</v>
      </c>
      <c r="AJ81" s="2" cm="1">
        <f t="array" ref="AJ81">_xlfn.XLOOKUP(AJ$1&amp;$AB81,$M$3:$M$1662&amp;$N$3:$N$1662,$O$3:$O$1662,0,0,1)</f>
        <v>22100</v>
      </c>
      <c r="AK81" s="2" cm="1">
        <f t="array" ref="AK81">_xlfn.XLOOKUP(AK$1&amp;$AB81,$M$3:$M$1662&amp;$N$3:$N$1662,$O$3:$O$1662,0,0,1)</f>
        <v>13400</v>
      </c>
      <c r="AL81" s="2" cm="1">
        <f t="array" ref="AL81">_xlfn.XLOOKUP(AL$1&amp;$AB81,$M$3:$M$1662&amp;$N$3:$N$1662,$O$3:$O$1662,0,0,1)</f>
        <v>11100</v>
      </c>
      <c r="AM81" s="2" cm="1">
        <f t="array" ref="AM81">_xlfn.XLOOKUP(AM$1&amp;$AB81,$M$3:$M$1662&amp;$N$3:$N$1662,$O$3:$O$1662,0,0,1)</f>
        <v>7000</v>
      </c>
    </row>
    <row r="82" spans="13:39" x14ac:dyDescent="0.4">
      <c r="M82" t="s">
        <v>870</v>
      </c>
      <c r="N82" t="s">
        <v>624</v>
      </c>
      <c r="O82">
        <v>7000</v>
      </c>
      <c r="AB82" t="s">
        <v>299</v>
      </c>
      <c r="AC82" s="2">
        <f t="shared" si="15"/>
        <v>4398180</v>
      </c>
      <c r="AD82" s="2">
        <f t="shared" si="16"/>
        <v>5191500</v>
      </c>
      <c r="AE82" s="2">
        <f t="shared" si="16"/>
        <v>4303300</v>
      </c>
      <c r="AF82" s="2">
        <f t="shared" si="16"/>
        <v>3601500</v>
      </c>
      <c r="AG82" s="2">
        <f t="shared" si="16"/>
        <v>4201700</v>
      </c>
      <c r="AH82" s="2">
        <f t="shared" si="16"/>
        <v>4692900</v>
      </c>
      <c r="AI82" s="2" cm="1">
        <f t="array" ref="AI82">_xlfn.XLOOKUP(AI$1&amp;$AB82,$M$3:$M$1662&amp;$N$3:$N$1662,$O$3:$O$1662,0,0,1)</f>
        <v>24900</v>
      </c>
      <c r="AJ82" s="2" cm="1">
        <f t="array" ref="AJ82">_xlfn.XLOOKUP(AJ$1&amp;$AB82,$M$3:$M$1662&amp;$N$3:$N$1662,$O$3:$O$1662,0,0,1)</f>
        <v>9700</v>
      </c>
      <c r="AK82" s="2" cm="1">
        <f t="array" ref="AK82">_xlfn.XLOOKUP(AK$1&amp;$AB82,$M$3:$M$1662&amp;$N$3:$N$1662,$O$3:$O$1662,0,0,1)</f>
        <v>16600</v>
      </c>
      <c r="AL82" s="2" cm="1">
        <f t="array" ref="AL82">_xlfn.XLOOKUP(AL$1&amp;$AB82,$M$3:$M$1662&amp;$N$3:$N$1662,$O$3:$O$1662,0,0,1)</f>
        <v>11900</v>
      </c>
      <c r="AM82" s="2" cm="1">
        <f t="array" ref="AM82">_xlfn.XLOOKUP(AM$1&amp;$AB82,$M$3:$M$1662&amp;$N$3:$N$1662,$O$3:$O$1662,0,0,1)</f>
        <v>13600</v>
      </c>
    </row>
    <row r="83" spans="13:39" x14ac:dyDescent="0.4">
      <c r="M83" t="s">
        <v>870</v>
      </c>
      <c r="N83" t="s">
        <v>625</v>
      </c>
      <c r="O83">
        <v>13600</v>
      </c>
      <c r="AB83" t="s">
        <v>97</v>
      </c>
      <c r="AC83" s="2">
        <f t="shared" si="15"/>
        <v>4410460</v>
      </c>
      <c r="AD83" s="2">
        <f t="shared" si="16"/>
        <v>5203800</v>
      </c>
      <c r="AE83" s="2">
        <f t="shared" si="16"/>
        <v>4313700</v>
      </c>
      <c r="AF83" s="2">
        <f t="shared" si="16"/>
        <v>3613000</v>
      </c>
      <c r="AG83" s="2">
        <f t="shared" si="16"/>
        <v>4217700</v>
      </c>
      <c r="AH83" s="2">
        <f t="shared" si="16"/>
        <v>4704100</v>
      </c>
      <c r="AI83" s="2" cm="1">
        <f t="array" ref="AI83">_xlfn.XLOOKUP(AI$1&amp;$AB83,$M$3:$M$1662&amp;$N$3:$N$1662,$O$3:$O$1662,0,0,1)</f>
        <v>12300</v>
      </c>
      <c r="AJ83" s="2" cm="1">
        <f t="array" ref="AJ83">_xlfn.XLOOKUP(AJ$1&amp;$AB83,$M$3:$M$1662&amp;$N$3:$N$1662,$O$3:$O$1662,0,0,1)</f>
        <v>10400</v>
      </c>
      <c r="AK83" s="2" cm="1">
        <f t="array" ref="AK83">_xlfn.XLOOKUP(AK$1&amp;$AB83,$M$3:$M$1662&amp;$N$3:$N$1662,$O$3:$O$1662,0,0,1)</f>
        <v>11500</v>
      </c>
      <c r="AL83" s="2" cm="1">
        <f t="array" ref="AL83">_xlfn.XLOOKUP(AL$1&amp;$AB83,$M$3:$M$1662&amp;$N$3:$N$1662,$O$3:$O$1662,0,0,1)</f>
        <v>16000</v>
      </c>
      <c r="AM83" s="2" cm="1">
        <f t="array" ref="AM83">_xlfn.XLOOKUP(AM$1&amp;$AB83,$M$3:$M$1662&amp;$N$3:$N$1662,$O$3:$O$1662,0,0,1)</f>
        <v>11200</v>
      </c>
    </row>
    <row r="84" spans="13:39" x14ac:dyDescent="0.4">
      <c r="M84" t="s">
        <v>870</v>
      </c>
      <c r="N84" t="s">
        <v>626</v>
      </c>
      <c r="O84">
        <v>11200</v>
      </c>
      <c r="AB84" t="s">
        <v>96</v>
      </c>
      <c r="AC84" s="2">
        <f t="shared" si="15"/>
        <v>4423800</v>
      </c>
      <c r="AD84" s="2">
        <f t="shared" ref="AD84:AH99" si="17">AD83+AI84</f>
        <v>5224200</v>
      </c>
      <c r="AE84" s="2">
        <f t="shared" si="17"/>
        <v>4320900</v>
      </c>
      <c r="AF84" s="2">
        <f t="shared" si="17"/>
        <v>3625900</v>
      </c>
      <c r="AG84" s="2">
        <f t="shared" si="17"/>
        <v>4235000</v>
      </c>
      <c r="AH84" s="2">
        <f t="shared" si="17"/>
        <v>4713000</v>
      </c>
      <c r="AI84" s="2" cm="1">
        <f t="array" ref="AI84">_xlfn.XLOOKUP(AI$1&amp;$AB84,$M$3:$M$1662&amp;$N$3:$N$1662,$O$3:$O$1662,0,0,1)</f>
        <v>20400</v>
      </c>
      <c r="AJ84" s="2" cm="1">
        <f t="array" ref="AJ84">_xlfn.XLOOKUP(AJ$1&amp;$AB84,$M$3:$M$1662&amp;$N$3:$N$1662,$O$3:$O$1662,0,0,1)</f>
        <v>7200</v>
      </c>
      <c r="AK84" s="2" cm="1">
        <f t="array" ref="AK84">_xlfn.XLOOKUP(AK$1&amp;$AB84,$M$3:$M$1662&amp;$N$3:$N$1662,$O$3:$O$1662,0,0,1)</f>
        <v>12900</v>
      </c>
      <c r="AL84" s="2" cm="1">
        <f t="array" ref="AL84">_xlfn.XLOOKUP(AL$1&amp;$AB84,$M$3:$M$1662&amp;$N$3:$N$1662,$O$3:$O$1662,0,0,1)</f>
        <v>17300</v>
      </c>
      <c r="AM84" s="2" cm="1">
        <f t="array" ref="AM84">_xlfn.XLOOKUP(AM$1&amp;$AB84,$M$3:$M$1662&amp;$N$3:$N$1662,$O$3:$O$1662,0,0,1)</f>
        <v>8900</v>
      </c>
    </row>
    <row r="85" spans="13:39" x14ac:dyDescent="0.4">
      <c r="M85" t="s">
        <v>870</v>
      </c>
      <c r="N85" t="s">
        <v>627</v>
      </c>
      <c r="O85">
        <v>8900</v>
      </c>
      <c r="AB85" t="s">
        <v>232</v>
      </c>
      <c r="AC85" s="2">
        <f t="shared" si="15"/>
        <v>4442600</v>
      </c>
      <c r="AD85" s="2">
        <f t="shared" si="17"/>
        <v>5269600</v>
      </c>
      <c r="AE85" s="2">
        <f t="shared" si="17"/>
        <v>4337000</v>
      </c>
      <c r="AF85" s="2">
        <f t="shared" si="17"/>
        <v>3634500</v>
      </c>
      <c r="AG85" s="2">
        <f t="shared" si="17"/>
        <v>4252300</v>
      </c>
      <c r="AH85" s="2">
        <f t="shared" si="17"/>
        <v>4719600</v>
      </c>
      <c r="AI85" s="2" cm="1">
        <f t="array" ref="AI85">_xlfn.XLOOKUP(AI$1&amp;$AB85,$M$3:$M$1662&amp;$N$3:$N$1662,$O$3:$O$1662,0,0,1)</f>
        <v>45400</v>
      </c>
      <c r="AJ85" s="2" cm="1">
        <f t="array" ref="AJ85">_xlfn.XLOOKUP(AJ$1&amp;$AB85,$M$3:$M$1662&amp;$N$3:$N$1662,$O$3:$O$1662,0,0,1)</f>
        <v>16100</v>
      </c>
      <c r="AK85" s="2" cm="1">
        <f t="array" ref="AK85">_xlfn.XLOOKUP(AK$1&amp;$AB85,$M$3:$M$1662&amp;$N$3:$N$1662,$O$3:$O$1662,0,0,1)</f>
        <v>8600</v>
      </c>
      <c r="AL85" s="2" cm="1">
        <f t="array" ref="AL85">_xlfn.XLOOKUP(AL$1&amp;$AB85,$M$3:$M$1662&amp;$N$3:$N$1662,$O$3:$O$1662,0,0,1)</f>
        <v>17300</v>
      </c>
      <c r="AM85" s="2" cm="1">
        <f t="array" ref="AM85">_xlfn.XLOOKUP(AM$1&amp;$AB85,$M$3:$M$1662&amp;$N$3:$N$1662,$O$3:$O$1662,0,0,1)</f>
        <v>6600</v>
      </c>
    </row>
    <row r="86" spans="13:39" x14ac:dyDescent="0.4">
      <c r="M86" t="s">
        <v>870</v>
      </c>
      <c r="N86" t="s">
        <v>628</v>
      </c>
      <c r="O86">
        <v>6600</v>
      </c>
      <c r="AB86" t="s">
        <v>253</v>
      </c>
      <c r="AC86" s="2">
        <f t="shared" si="15"/>
        <v>4481960</v>
      </c>
      <c r="AD86" s="2">
        <f t="shared" si="17"/>
        <v>5285500</v>
      </c>
      <c r="AE86" s="2">
        <f t="shared" si="17"/>
        <v>4375700</v>
      </c>
      <c r="AF86" s="2">
        <f t="shared" si="17"/>
        <v>3746100</v>
      </c>
      <c r="AG86" s="2">
        <f t="shared" si="17"/>
        <v>4274300</v>
      </c>
      <c r="AH86" s="2">
        <f t="shared" si="17"/>
        <v>4728200</v>
      </c>
      <c r="AI86" s="2" cm="1">
        <f t="array" ref="AI86">_xlfn.XLOOKUP(AI$1&amp;$AB86,$M$3:$M$1662&amp;$N$3:$N$1662,$O$3:$O$1662,0,0,1)</f>
        <v>15900</v>
      </c>
      <c r="AJ86" s="2" cm="1">
        <f t="array" ref="AJ86">_xlfn.XLOOKUP(AJ$1&amp;$AB86,$M$3:$M$1662&amp;$N$3:$N$1662,$O$3:$O$1662,0,0,1)</f>
        <v>38700</v>
      </c>
      <c r="AK86" s="2" cm="1">
        <f t="array" ref="AK86">_xlfn.XLOOKUP(AK$1&amp;$AB86,$M$3:$M$1662&amp;$N$3:$N$1662,$O$3:$O$1662,0,0,1)</f>
        <v>111600</v>
      </c>
      <c r="AL86" s="2" cm="1">
        <f t="array" ref="AL86">_xlfn.XLOOKUP(AL$1&amp;$AB86,$M$3:$M$1662&amp;$N$3:$N$1662,$O$3:$O$1662,0,0,1)</f>
        <v>22000</v>
      </c>
      <c r="AM86" s="2" cm="1">
        <f t="array" ref="AM86">_xlfn.XLOOKUP(AM$1&amp;$AB86,$M$3:$M$1662&amp;$N$3:$N$1662,$O$3:$O$1662,0,0,1)</f>
        <v>8600</v>
      </c>
    </row>
    <row r="87" spans="13:39" x14ac:dyDescent="0.4">
      <c r="M87" t="s">
        <v>870</v>
      </c>
      <c r="N87" t="s">
        <v>629</v>
      </c>
      <c r="O87">
        <v>8600</v>
      </c>
      <c r="AB87" t="s">
        <v>130</v>
      </c>
      <c r="AC87" s="2">
        <f t="shared" si="15"/>
        <v>4512860</v>
      </c>
      <c r="AD87" s="2">
        <f t="shared" si="17"/>
        <v>5297700</v>
      </c>
      <c r="AE87" s="2">
        <f t="shared" si="17"/>
        <v>4463600</v>
      </c>
      <c r="AF87" s="2">
        <f t="shared" si="17"/>
        <v>3776100</v>
      </c>
      <c r="AG87" s="2">
        <f t="shared" si="17"/>
        <v>4284900</v>
      </c>
      <c r="AH87" s="2">
        <f t="shared" si="17"/>
        <v>4742000</v>
      </c>
      <c r="AI87" s="2" cm="1">
        <f t="array" ref="AI87">_xlfn.XLOOKUP(AI$1&amp;$AB87,$M$3:$M$1662&amp;$N$3:$N$1662,$O$3:$O$1662,0,0,1)</f>
        <v>12200</v>
      </c>
      <c r="AJ87" s="2" cm="1">
        <f t="array" ref="AJ87">_xlfn.XLOOKUP(AJ$1&amp;$AB87,$M$3:$M$1662&amp;$N$3:$N$1662,$O$3:$O$1662,0,0,1)</f>
        <v>87900</v>
      </c>
      <c r="AK87" s="2" cm="1">
        <f t="array" ref="AK87">_xlfn.XLOOKUP(AK$1&amp;$AB87,$M$3:$M$1662&amp;$N$3:$N$1662,$O$3:$O$1662,0,0,1)</f>
        <v>30000</v>
      </c>
      <c r="AL87" s="2" cm="1">
        <f t="array" ref="AL87">_xlfn.XLOOKUP(AL$1&amp;$AB87,$M$3:$M$1662&amp;$N$3:$N$1662,$O$3:$O$1662,0,0,1)</f>
        <v>10600</v>
      </c>
      <c r="AM87" s="2" cm="1">
        <f t="array" ref="AM87">_xlfn.XLOOKUP(AM$1&amp;$AB87,$M$3:$M$1662&amp;$N$3:$N$1662,$O$3:$O$1662,0,0,1)</f>
        <v>13800</v>
      </c>
    </row>
    <row r="88" spans="13:39" x14ac:dyDescent="0.4">
      <c r="M88" t="s">
        <v>870</v>
      </c>
      <c r="N88" t="s">
        <v>630</v>
      </c>
      <c r="O88">
        <v>13800</v>
      </c>
      <c r="AB88" t="s">
        <v>154</v>
      </c>
      <c r="AC88" s="2">
        <f t="shared" si="15"/>
        <v>4538320</v>
      </c>
      <c r="AD88" s="2">
        <f t="shared" si="17"/>
        <v>5351300</v>
      </c>
      <c r="AE88" s="2">
        <f t="shared" si="17"/>
        <v>4490100</v>
      </c>
      <c r="AF88" s="2">
        <f t="shared" si="17"/>
        <v>3793600</v>
      </c>
      <c r="AG88" s="2">
        <f t="shared" si="17"/>
        <v>4309300</v>
      </c>
      <c r="AH88" s="2">
        <f t="shared" si="17"/>
        <v>4747300</v>
      </c>
      <c r="AI88" s="2" cm="1">
        <f t="array" ref="AI88">_xlfn.XLOOKUP(AI$1&amp;$AB88,$M$3:$M$1662&amp;$N$3:$N$1662,$O$3:$O$1662,0,0,1)</f>
        <v>53600</v>
      </c>
      <c r="AJ88" s="2" cm="1">
        <f t="array" ref="AJ88">_xlfn.XLOOKUP(AJ$1&amp;$AB88,$M$3:$M$1662&amp;$N$3:$N$1662,$O$3:$O$1662,0,0,1)</f>
        <v>26500</v>
      </c>
      <c r="AK88" s="2" cm="1">
        <f t="array" ref="AK88">_xlfn.XLOOKUP(AK$1&amp;$AB88,$M$3:$M$1662&amp;$N$3:$N$1662,$O$3:$O$1662,0,0,1)</f>
        <v>17500</v>
      </c>
      <c r="AL88" s="2" cm="1">
        <f t="array" ref="AL88">_xlfn.XLOOKUP(AL$1&amp;$AB88,$M$3:$M$1662&amp;$N$3:$N$1662,$O$3:$O$1662,0,0,1)</f>
        <v>24400</v>
      </c>
      <c r="AM88" s="2" cm="1">
        <f t="array" ref="AM88">_xlfn.XLOOKUP(AM$1&amp;$AB88,$M$3:$M$1662&amp;$N$3:$N$1662,$O$3:$O$1662,0,0,1)</f>
        <v>5300</v>
      </c>
    </row>
    <row r="89" spans="13:39" x14ac:dyDescent="0.4">
      <c r="M89" t="s">
        <v>870</v>
      </c>
      <c r="N89" t="s">
        <v>631</v>
      </c>
      <c r="O89">
        <v>5300</v>
      </c>
      <c r="AB89" t="s">
        <v>98</v>
      </c>
      <c r="AC89" s="2">
        <f t="shared" si="15"/>
        <v>4562640</v>
      </c>
      <c r="AD89" s="2">
        <f t="shared" si="17"/>
        <v>5405300</v>
      </c>
      <c r="AE89" s="2">
        <f t="shared" si="17"/>
        <v>4499800</v>
      </c>
      <c r="AF89" s="2">
        <f t="shared" si="17"/>
        <v>3811700</v>
      </c>
      <c r="AG89" s="2">
        <f t="shared" si="17"/>
        <v>4343300</v>
      </c>
      <c r="AH89" s="2">
        <f t="shared" si="17"/>
        <v>4753100</v>
      </c>
      <c r="AI89" s="2" cm="1">
        <f t="array" ref="AI89">_xlfn.XLOOKUP(AI$1&amp;$AB89,$M$3:$M$1662&amp;$N$3:$N$1662,$O$3:$O$1662,0,0,1)</f>
        <v>54000</v>
      </c>
      <c r="AJ89" s="2" cm="1">
        <f t="array" ref="AJ89">_xlfn.XLOOKUP(AJ$1&amp;$AB89,$M$3:$M$1662&amp;$N$3:$N$1662,$O$3:$O$1662,0,0,1)</f>
        <v>9700</v>
      </c>
      <c r="AK89" s="2" cm="1">
        <f t="array" ref="AK89">_xlfn.XLOOKUP(AK$1&amp;$AB89,$M$3:$M$1662&amp;$N$3:$N$1662,$O$3:$O$1662,0,0,1)</f>
        <v>18100</v>
      </c>
      <c r="AL89" s="2" cm="1">
        <f t="array" ref="AL89">_xlfn.XLOOKUP(AL$1&amp;$AB89,$M$3:$M$1662&amp;$N$3:$N$1662,$O$3:$O$1662,0,0,1)</f>
        <v>34000</v>
      </c>
      <c r="AM89" s="2" cm="1">
        <f t="array" ref="AM89">_xlfn.XLOOKUP(AM$1&amp;$AB89,$M$3:$M$1662&amp;$N$3:$N$1662,$O$3:$O$1662,0,0,1)</f>
        <v>5800</v>
      </c>
    </row>
    <row r="90" spans="13:39" x14ac:dyDescent="0.4">
      <c r="M90" t="s">
        <v>870</v>
      </c>
      <c r="N90" t="s">
        <v>632</v>
      </c>
      <c r="O90">
        <v>5800</v>
      </c>
      <c r="AB90" t="s">
        <v>168</v>
      </c>
      <c r="AC90" s="2">
        <f t="shared" si="15"/>
        <v>4618140</v>
      </c>
      <c r="AD90" s="2">
        <f t="shared" si="17"/>
        <v>5447400</v>
      </c>
      <c r="AE90" s="2">
        <f t="shared" si="17"/>
        <v>4511200</v>
      </c>
      <c r="AF90" s="2">
        <f t="shared" si="17"/>
        <v>3848300</v>
      </c>
      <c r="AG90" s="2">
        <f t="shared" si="17"/>
        <v>4362000</v>
      </c>
      <c r="AH90" s="2">
        <f t="shared" si="17"/>
        <v>4921800</v>
      </c>
      <c r="AI90" s="2" cm="1">
        <f t="array" ref="AI90">_xlfn.XLOOKUP(AI$1&amp;$AB90,$M$3:$M$1662&amp;$N$3:$N$1662,$O$3:$O$1662,0,0,1)</f>
        <v>42100</v>
      </c>
      <c r="AJ90" s="2" cm="1">
        <f t="array" ref="AJ90">_xlfn.XLOOKUP(AJ$1&amp;$AB90,$M$3:$M$1662&amp;$N$3:$N$1662,$O$3:$O$1662,0,0,1)</f>
        <v>11400</v>
      </c>
      <c r="AK90" s="2" cm="1">
        <f t="array" ref="AK90">_xlfn.XLOOKUP(AK$1&amp;$AB90,$M$3:$M$1662&amp;$N$3:$N$1662,$O$3:$O$1662,0,0,1)</f>
        <v>36600</v>
      </c>
      <c r="AL90" s="2" cm="1">
        <f t="array" ref="AL90">_xlfn.XLOOKUP(AL$1&amp;$AB90,$M$3:$M$1662&amp;$N$3:$N$1662,$O$3:$O$1662,0,0,1)</f>
        <v>18700</v>
      </c>
      <c r="AM90" s="2" cm="1">
        <f t="array" ref="AM90">_xlfn.XLOOKUP(AM$1&amp;$AB90,$M$3:$M$1662&amp;$N$3:$N$1662,$O$3:$O$1662,0,0,1)</f>
        <v>168700</v>
      </c>
    </row>
    <row r="91" spans="13:39" x14ac:dyDescent="0.4">
      <c r="M91" t="s">
        <v>870</v>
      </c>
      <c r="N91" t="s">
        <v>633</v>
      </c>
      <c r="O91">
        <v>168700</v>
      </c>
      <c r="AB91" t="s">
        <v>153</v>
      </c>
      <c r="AC91" s="2">
        <f t="shared" si="15"/>
        <v>4631820</v>
      </c>
      <c r="AD91" s="2">
        <f t="shared" si="17"/>
        <v>5457900</v>
      </c>
      <c r="AE91" s="2">
        <f t="shared" si="17"/>
        <v>4532900</v>
      </c>
      <c r="AF91" s="2">
        <f t="shared" si="17"/>
        <v>3860500</v>
      </c>
      <c r="AG91" s="2">
        <f t="shared" si="17"/>
        <v>4377500</v>
      </c>
      <c r="AH91" s="2">
        <f t="shared" si="17"/>
        <v>4930300</v>
      </c>
      <c r="AI91" s="2" cm="1">
        <f t="array" ref="AI91">_xlfn.XLOOKUP(AI$1&amp;$AB91,$M$3:$M$1662&amp;$N$3:$N$1662,$O$3:$O$1662,0,0,1)</f>
        <v>10500</v>
      </c>
      <c r="AJ91" s="2" cm="1">
        <f t="array" ref="AJ91">_xlfn.XLOOKUP(AJ$1&amp;$AB91,$M$3:$M$1662&amp;$N$3:$N$1662,$O$3:$O$1662,0,0,1)</f>
        <v>21700</v>
      </c>
      <c r="AK91" s="2" cm="1">
        <f t="array" ref="AK91">_xlfn.XLOOKUP(AK$1&amp;$AB91,$M$3:$M$1662&amp;$N$3:$N$1662,$O$3:$O$1662,0,0,1)</f>
        <v>12200</v>
      </c>
      <c r="AL91" s="2" cm="1">
        <f t="array" ref="AL91">_xlfn.XLOOKUP(AL$1&amp;$AB91,$M$3:$M$1662&amp;$N$3:$N$1662,$O$3:$O$1662,0,0,1)</f>
        <v>15500</v>
      </c>
      <c r="AM91" s="2" cm="1">
        <f t="array" ref="AM91">_xlfn.XLOOKUP(AM$1&amp;$AB91,$M$3:$M$1662&amp;$N$3:$N$1662,$O$3:$O$1662,0,0,1)</f>
        <v>8500</v>
      </c>
    </row>
    <row r="92" spans="13:39" x14ac:dyDescent="0.4">
      <c r="M92" t="s">
        <v>870</v>
      </c>
      <c r="N92" t="s">
        <v>634</v>
      </c>
      <c r="O92">
        <v>8500</v>
      </c>
      <c r="AB92" t="s">
        <v>167</v>
      </c>
      <c r="AC92" s="2">
        <f t="shared" si="15"/>
        <v>4655380</v>
      </c>
      <c r="AD92" s="2">
        <f t="shared" si="17"/>
        <v>5489800</v>
      </c>
      <c r="AE92" s="2">
        <f t="shared" si="17"/>
        <v>4544400</v>
      </c>
      <c r="AF92" s="2">
        <f t="shared" si="17"/>
        <v>3902900</v>
      </c>
      <c r="AG92" s="2">
        <f t="shared" si="17"/>
        <v>4391800</v>
      </c>
      <c r="AH92" s="2">
        <f t="shared" si="17"/>
        <v>4948000</v>
      </c>
      <c r="AI92" s="2" cm="1">
        <f t="array" ref="AI92">_xlfn.XLOOKUP(AI$1&amp;$AB92,$M$3:$M$1662&amp;$N$3:$N$1662,$O$3:$O$1662,0,0,1)</f>
        <v>31900</v>
      </c>
      <c r="AJ92" s="2" cm="1">
        <f t="array" ref="AJ92">_xlfn.XLOOKUP(AJ$1&amp;$AB92,$M$3:$M$1662&amp;$N$3:$N$1662,$O$3:$O$1662,0,0,1)</f>
        <v>11500</v>
      </c>
      <c r="AK92" s="2" cm="1">
        <f t="array" ref="AK92">_xlfn.XLOOKUP(AK$1&amp;$AB92,$M$3:$M$1662&amp;$N$3:$N$1662,$O$3:$O$1662,0,0,1)</f>
        <v>42400</v>
      </c>
      <c r="AL92" s="2" cm="1">
        <f t="array" ref="AL92">_xlfn.XLOOKUP(AL$1&amp;$AB92,$M$3:$M$1662&amp;$N$3:$N$1662,$O$3:$O$1662,0,0,1)</f>
        <v>14300</v>
      </c>
      <c r="AM92" s="2" cm="1">
        <f t="array" ref="AM92">_xlfn.XLOOKUP(AM$1&amp;$AB92,$M$3:$M$1662&amp;$N$3:$N$1662,$O$3:$O$1662,0,0,1)</f>
        <v>17700</v>
      </c>
    </row>
    <row r="93" spans="13:39" x14ac:dyDescent="0.4">
      <c r="M93" t="s">
        <v>870</v>
      </c>
      <c r="N93" t="s">
        <v>635</v>
      </c>
      <c r="O93">
        <v>17700</v>
      </c>
      <c r="AB93" t="s">
        <v>23</v>
      </c>
      <c r="AC93" s="2">
        <f t="shared" si="15"/>
        <v>4676260</v>
      </c>
      <c r="AD93" s="2">
        <f t="shared" si="17"/>
        <v>5513700</v>
      </c>
      <c r="AE93" s="2">
        <f t="shared" si="17"/>
        <v>4556100</v>
      </c>
      <c r="AF93" s="2">
        <f t="shared" si="17"/>
        <v>3908300</v>
      </c>
      <c r="AG93" s="2">
        <f t="shared" si="17"/>
        <v>4420400</v>
      </c>
      <c r="AH93" s="2">
        <f t="shared" si="17"/>
        <v>4982800</v>
      </c>
      <c r="AI93" s="2" cm="1">
        <f t="array" ref="AI93">_xlfn.XLOOKUP(AI$1&amp;$AB93,$M$3:$M$1662&amp;$N$3:$N$1662,$O$3:$O$1662,0,0,1)</f>
        <v>23900</v>
      </c>
      <c r="AJ93" s="2" cm="1">
        <f t="array" ref="AJ93">_xlfn.XLOOKUP(AJ$1&amp;$AB93,$M$3:$M$1662&amp;$N$3:$N$1662,$O$3:$O$1662,0,0,1)</f>
        <v>11700</v>
      </c>
      <c r="AK93" s="2" cm="1">
        <f t="array" ref="AK93">_xlfn.XLOOKUP(AK$1&amp;$AB93,$M$3:$M$1662&amp;$N$3:$N$1662,$O$3:$O$1662,0,0,1)</f>
        <v>5400</v>
      </c>
      <c r="AL93" s="2" cm="1">
        <f t="array" ref="AL93">_xlfn.XLOOKUP(AL$1&amp;$AB93,$M$3:$M$1662&amp;$N$3:$N$1662,$O$3:$O$1662,0,0,1)</f>
        <v>28600</v>
      </c>
      <c r="AM93" s="2" cm="1">
        <f t="array" ref="AM93">_xlfn.XLOOKUP(AM$1&amp;$AB93,$M$3:$M$1662&amp;$N$3:$N$1662,$O$3:$O$1662,0,0,1)</f>
        <v>34800</v>
      </c>
    </row>
    <row r="94" spans="13:39" x14ac:dyDescent="0.4">
      <c r="M94" t="s">
        <v>870</v>
      </c>
      <c r="N94" t="s">
        <v>636</v>
      </c>
      <c r="O94">
        <v>34800</v>
      </c>
      <c r="AB94" t="s">
        <v>300</v>
      </c>
      <c r="AC94" s="2">
        <f t="shared" si="15"/>
        <v>4692500</v>
      </c>
      <c r="AD94" s="2">
        <f t="shared" si="17"/>
        <v>5528100</v>
      </c>
      <c r="AE94" s="2">
        <f t="shared" si="17"/>
        <v>4565900</v>
      </c>
      <c r="AF94" s="2">
        <f t="shared" si="17"/>
        <v>3940600</v>
      </c>
      <c r="AG94" s="2">
        <f t="shared" si="17"/>
        <v>4424400</v>
      </c>
      <c r="AH94" s="2">
        <f t="shared" si="17"/>
        <v>5003500</v>
      </c>
      <c r="AI94" s="2" cm="1">
        <f t="array" ref="AI94">_xlfn.XLOOKUP(AI$1&amp;$AB94,$M$3:$M$1662&amp;$N$3:$N$1662,$O$3:$O$1662,0,0,1)</f>
        <v>14400</v>
      </c>
      <c r="AJ94" s="2" cm="1">
        <f t="array" ref="AJ94">_xlfn.XLOOKUP(AJ$1&amp;$AB94,$M$3:$M$1662&amp;$N$3:$N$1662,$O$3:$O$1662,0,0,1)</f>
        <v>9800</v>
      </c>
      <c r="AK94" s="2" cm="1">
        <f t="array" ref="AK94">_xlfn.XLOOKUP(AK$1&amp;$AB94,$M$3:$M$1662&amp;$N$3:$N$1662,$O$3:$O$1662,0,0,1)</f>
        <v>32300</v>
      </c>
      <c r="AL94" s="2" cm="1">
        <f t="array" ref="AL94">_xlfn.XLOOKUP(AL$1&amp;$AB94,$M$3:$M$1662&amp;$N$3:$N$1662,$O$3:$O$1662,0,0,1)</f>
        <v>4000</v>
      </c>
      <c r="AM94" s="2" cm="1">
        <f t="array" ref="AM94">_xlfn.XLOOKUP(AM$1&amp;$AB94,$M$3:$M$1662&amp;$N$3:$N$1662,$O$3:$O$1662,0,0,1)</f>
        <v>20700</v>
      </c>
    </row>
    <row r="95" spans="13:39" x14ac:dyDescent="0.4">
      <c r="M95" t="s">
        <v>870</v>
      </c>
      <c r="N95" t="s">
        <v>637</v>
      </c>
      <c r="O95">
        <v>20700</v>
      </c>
      <c r="AB95" t="s">
        <v>18</v>
      </c>
      <c r="AC95" s="2">
        <f t="shared" si="15"/>
        <v>4710080</v>
      </c>
      <c r="AD95" s="2">
        <f t="shared" si="17"/>
        <v>5541800</v>
      </c>
      <c r="AE95" s="2">
        <f t="shared" si="17"/>
        <v>4579500</v>
      </c>
      <c r="AF95" s="2">
        <f t="shared" si="17"/>
        <v>3963500</v>
      </c>
      <c r="AG95" s="2">
        <f t="shared" si="17"/>
        <v>4433900</v>
      </c>
      <c r="AH95" s="2">
        <f t="shared" si="17"/>
        <v>5031700</v>
      </c>
      <c r="AI95" s="2" cm="1">
        <f t="array" ref="AI95">_xlfn.XLOOKUP(AI$1&amp;$AB95,$M$3:$M$1662&amp;$N$3:$N$1662,$O$3:$O$1662,0,0,1)</f>
        <v>13700</v>
      </c>
      <c r="AJ95" s="2" cm="1">
        <f t="array" ref="AJ95">_xlfn.XLOOKUP(AJ$1&amp;$AB95,$M$3:$M$1662&amp;$N$3:$N$1662,$O$3:$O$1662,0,0,1)</f>
        <v>13600</v>
      </c>
      <c r="AK95" s="2" cm="1">
        <f t="array" ref="AK95">_xlfn.XLOOKUP(AK$1&amp;$AB95,$M$3:$M$1662&amp;$N$3:$N$1662,$O$3:$O$1662,0,0,1)</f>
        <v>22900</v>
      </c>
      <c r="AL95" s="2" cm="1">
        <f t="array" ref="AL95">_xlfn.XLOOKUP(AL$1&amp;$AB95,$M$3:$M$1662&amp;$N$3:$N$1662,$O$3:$O$1662,0,0,1)</f>
        <v>9500</v>
      </c>
      <c r="AM95" s="2" cm="1">
        <f t="array" ref="AM95">_xlfn.XLOOKUP(AM$1&amp;$AB95,$M$3:$M$1662&amp;$N$3:$N$1662,$O$3:$O$1662,0,0,1)</f>
        <v>28200</v>
      </c>
    </row>
    <row r="96" spans="13:39" x14ac:dyDescent="0.4">
      <c r="M96" t="s">
        <v>870</v>
      </c>
      <c r="N96" t="s">
        <v>638</v>
      </c>
      <c r="O96">
        <v>28200</v>
      </c>
      <c r="AB96" t="s">
        <v>301</v>
      </c>
      <c r="AC96" s="2">
        <f t="shared" si="15"/>
        <v>4726860</v>
      </c>
      <c r="AD96" s="2">
        <f t="shared" si="17"/>
        <v>5550900</v>
      </c>
      <c r="AE96" s="2">
        <f t="shared" si="17"/>
        <v>4599500</v>
      </c>
      <c r="AF96" s="2">
        <f t="shared" si="17"/>
        <v>3974000</v>
      </c>
      <c r="AG96" s="2">
        <f t="shared" si="17"/>
        <v>4462900</v>
      </c>
      <c r="AH96" s="2">
        <f t="shared" si="17"/>
        <v>5047000</v>
      </c>
      <c r="AI96" s="2" cm="1">
        <f t="array" ref="AI96">_xlfn.XLOOKUP(AI$1&amp;$AB96,$M$3:$M$1662&amp;$N$3:$N$1662,$O$3:$O$1662,0,0,1)</f>
        <v>9100</v>
      </c>
      <c r="AJ96" s="2" cm="1">
        <f t="array" ref="AJ96">_xlfn.XLOOKUP(AJ$1&amp;$AB96,$M$3:$M$1662&amp;$N$3:$N$1662,$O$3:$O$1662,0,0,1)</f>
        <v>20000</v>
      </c>
      <c r="AK96" s="2" cm="1">
        <f t="array" ref="AK96">_xlfn.XLOOKUP(AK$1&amp;$AB96,$M$3:$M$1662&amp;$N$3:$N$1662,$O$3:$O$1662,0,0,1)</f>
        <v>10500</v>
      </c>
      <c r="AL96" s="2" cm="1">
        <f t="array" ref="AL96">_xlfn.XLOOKUP(AL$1&amp;$AB96,$M$3:$M$1662&amp;$N$3:$N$1662,$O$3:$O$1662,0,0,1)</f>
        <v>29000</v>
      </c>
      <c r="AM96" s="2" cm="1">
        <f t="array" ref="AM96">_xlfn.XLOOKUP(AM$1&amp;$AB96,$M$3:$M$1662&amp;$N$3:$N$1662,$O$3:$O$1662,0,0,1)</f>
        <v>15300</v>
      </c>
    </row>
    <row r="97" spans="13:39" x14ac:dyDescent="0.4">
      <c r="M97" t="s">
        <v>870</v>
      </c>
      <c r="N97" t="s">
        <v>639</v>
      </c>
      <c r="O97">
        <v>15300</v>
      </c>
      <c r="AB97" t="s">
        <v>142</v>
      </c>
      <c r="AC97" s="2">
        <f t="shared" si="15"/>
        <v>4748840</v>
      </c>
      <c r="AD97" s="2">
        <f t="shared" si="17"/>
        <v>5588100</v>
      </c>
      <c r="AE97" s="2">
        <f t="shared" si="17"/>
        <v>4614700</v>
      </c>
      <c r="AF97" s="2">
        <f t="shared" si="17"/>
        <v>3991100</v>
      </c>
      <c r="AG97" s="2">
        <f t="shared" si="17"/>
        <v>4481100</v>
      </c>
      <c r="AH97" s="2">
        <f t="shared" si="17"/>
        <v>5069200</v>
      </c>
      <c r="AI97" s="2" cm="1">
        <f t="array" ref="AI97">_xlfn.XLOOKUP(AI$1&amp;$AB97,$M$3:$M$1662&amp;$N$3:$N$1662,$O$3:$O$1662,0,0,1)</f>
        <v>37200</v>
      </c>
      <c r="AJ97" s="2" cm="1">
        <f t="array" ref="AJ97">_xlfn.XLOOKUP(AJ$1&amp;$AB97,$M$3:$M$1662&amp;$N$3:$N$1662,$O$3:$O$1662,0,0,1)</f>
        <v>15200</v>
      </c>
      <c r="AK97" s="2" cm="1">
        <f t="array" ref="AK97">_xlfn.XLOOKUP(AK$1&amp;$AB97,$M$3:$M$1662&amp;$N$3:$N$1662,$O$3:$O$1662,0,0,1)</f>
        <v>17100</v>
      </c>
      <c r="AL97" s="2" cm="1">
        <f t="array" ref="AL97">_xlfn.XLOOKUP(AL$1&amp;$AB97,$M$3:$M$1662&amp;$N$3:$N$1662,$O$3:$O$1662,0,0,1)</f>
        <v>18200</v>
      </c>
      <c r="AM97" s="2" cm="1">
        <f t="array" ref="AM97">_xlfn.XLOOKUP(AM$1&amp;$AB97,$M$3:$M$1662&amp;$N$3:$N$1662,$O$3:$O$1662,0,0,1)</f>
        <v>22200</v>
      </c>
    </row>
    <row r="98" spans="13:39" x14ac:dyDescent="0.4">
      <c r="M98" t="s">
        <v>870</v>
      </c>
      <c r="N98" t="s">
        <v>640</v>
      </c>
      <c r="O98">
        <v>22200</v>
      </c>
      <c r="AB98" t="s">
        <v>140</v>
      </c>
      <c r="AC98" s="2">
        <f t="shared" si="15"/>
        <v>4761460</v>
      </c>
      <c r="AD98" s="2">
        <f t="shared" si="17"/>
        <v>5597800</v>
      </c>
      <c r="AE98" s="2">
        <f t="shared" si="17"/>
        <v>4623500</v>
      </c>
      <c r="AF98" s="2">
        <f t="shared" si="17"/>
        <v>4001400</v>
      </c>
      <c r="AG98" s="2">
        <f t="shared" si="17"/>
        <v>4506700</v>
      </c>
      <c r="AH98" s="2">
        <f t="shared" si="17"/>
        <v>5077900</v>
      </c>
      <c r="AI98" s="2" cm="1">
        <f t="array" ref="AI98">_xlfn.XLOOKUP(AI$1&amp;$AB98,$M$3:$M$1662&amp;$N$3:$N$1662,$O$3:$O$1662,0,0,1)</f>
        <v>9700</v>
      </c>
      <c r="AJ98" s="2" cm="1">
        <f t="array" ref="AJ98">_xlfn.XLOOKUP(AJ$1&amp;$AB98,$M$3:$M$1662&amp;$N$3:$N$1662,$O$3:$O$1662,0,0,1)</f>
        <v>8800</v>
      </c>
      <c r="AK98" s="2" cm="1">
        <f t="array" ref="AK98">_xlfn.XLOOKUP(AK$1&amp;$AB98,$M$3:$M$1662&amp;$N$3:$N$1662,$O$3:$O$1662,0,0,1)</f>
        <v>10300</v>
      </c>
      <c r="AL98" s="2" cm="1">
        <f t="array" ref="AL98">_xlfn.XLOOKUP(AL$1&amp;$AB98,$M$3:$M$1662&amp;$N$3:$N$1662,$O$3:$O$1662,0,0,1)</f>
        <v>25600</v>
      </c>
      <c r="AM98" s="2" cm="1">
        <f t="array" ref="AM98">_xlfn.XLOOKUP(AM$1&amp;$AB98,$M$3:$M$1662&amp;$N$3:$N$1662,$O$3:$O$1662,0,0,1)</f>
        <v>8700</v>
      </c>
    </row>
    <row r="99" spans="13:39" x14ac:dyDescent="0.4">
      <c r="M99" t="s">
        <v>870</v>
      </c>
      <c r="N99" t="s">
        <v>641</v>
      </c>
      <c r="O99">
        <v>8700</v>
      </c>
      <c r="AB99" t="s">
        <v>271</v>
      </c>
      <c r="AC99" s="2">
        <f t="shared" si="15"/>
        <v>4772420</v>
      </c>
      <c r="AD99" s="2">
        <f t="shared" si="17"/>
        <v>5605100</v>
      </c>
      <c r="AE99" s="2">
        <f t="shared" si="17"/>
        <v>4630900</v>
      </c>
      <c r="AF99" s="2">
        <f t="shared" si="17"/>
        <v>4009500</v>
      </c>
      <c r="AG99" s="2">
        <f t="shared" si="17"/>
        <v>4518400</v>
      </c>
      <c r="AH99" s="2">
        <f t="shared" si="17"/>
        <v>5098200</v>
      </c>
      <c r="AI99" s="2" cm="1">
        <f t="array" ref="AI99">_xlfn.XLOOKUP(AI$1&amp;$AB99,$M$3:$M$1662&amp;$N$3:$N$1662,$O$3:$O$1662,0,0,1)</f>
        <v>7300</v>
      </c>
      <c r="AJ99" s="2" cm="1">
        <f t="array" ref="AJ99">_xlfn.XLOOKUP(AJ$1&amp;$AB99,$M$3:$M$1662&amp;$N$3:$N$1662,$O$3:$O$1662,0,0,1)</f>
        <v>7400</v>
      </c>
      <c r="AK99" s="2" cm="1">
        <f t="array" ref="AK99">_xlfn.XLOOKUP(AK$1&amp;$AB99,$M$3:$M$1662&amp;$N$3:$N$1662,$O$3:$O$1662,0,0,1)</f>
        <v>8100</v>
      </c>
      <c r="AL99" s="2" cm="1">
        <f t="array" ref="AL99">_xlfn.XLOOKUP(AL$1&amp;$AB99,$M$3:$M$1662&amp;$N$3:$N$1662,$O$3:$O$1662,0,0,1)</f>
        <v>11700</v>
      </c>
      <c r="AM99" s="2" cm="1">
        <f t="array" ref="AM99">_xlfn.XLOOKUP(AM$1&amp;$AB99,$M$3:$M$1662&amp;$N$3:$N$1662,$O$3:$O$1662,0,0,1)</f>
        <v>20300</v>
      </c>
    </row>
    <row r="100" spans="13:39" x14ac:dyDescent="0.4">
      <c r="M100" t="s">
        <v>870</v>
      </c>
      <c r="N100" t="s">
        <v>642</v>
      </c>
      <c r="O100">
        <v>20300</v>
      </c>
      <c r="AB100" t="s">
        <v>104</v>
      </c>
      <c r="AC100" s="2">
        <f t="shared" si="15"/>
        <v>4793600</v>
      </c>
      <c r="AD100" s="2">
        <f t="shared" ref="AD100:AH115" si="18">AD99+AI100</f>
        <v>5612900</v>
      </c>
      <c r="AE100" s="2">
        <f t="shared" si="18"/>
        <v>4671800</v>
      </c>
      <c r="AF100" s="2">
        <f t="shared" si="18"/>
        <v>4019000</v>
      </c>
      <c r="AG100" s="2">
        <f t="shared" si="18"/>
        <v>4555200</v>
      </c>
      <c r="AH100" s="2">
        <f t="shared" si="18"/>
        <v>5109100</v>
      </c>
      <c r="AI100" s="2" cm="1">
        <f t="array" ref="AI100">_xlfn.XLOOKUP(AI$1&amp;$AB100,$M$3:$M$1662&amp;$N$3:$N$1662,$O$3:$O$1662,0,0,1)</f>
        <v>7800</v>
      </c>
      <c r="AJ100" s="2" cm="1">
        <f t="array" ref="AJ100">_xlfn.XLOOKUP(AJ$1&amp;$AB100,$M$3:$M$1662&amp;$N$3:$N$1662,$O$3:$O$1662,0,0,1)</f>
        <v>40900</v>
      </c>
      <c r="AK100" s="2" cm="1">
        <f t="array" ref="AK100">_xlfn.XLOOKUP(AK$1&amp;$AB100,$M$3:$M$1662&amp;$N$3:$N$1662,$O$3:$O$1662,0,0,1)</f>
        <v>9500</v>
      </c>
      <c r="AL100" s="2" cm="1">
        <f t="array" ref="AL100">_xlfn.XLOOKUP(AL$1&amp;$AB100,$M$3:$M$1662&amp;$N$3:$N$1662,$O$3:$O$1662,0,0,1)</f>
        <v>36800</v>
      </c>
      <c r="AM100" s="2" cm="1">
        <f t="array" ref="AM100">_xlfn.XLOOKUP(AM$1&amp;$AB100,$M$3:$M$1662&amp;$N$3:$N$1662,$O$3:$O$1662,0,0,1)</f>
        <v>10900</v>
      </c>
    </row>
    <row r="101" spans="13:39" x14ac:dyDescent="0.4">
      <c r="M101" t="s">
        <v>870</v>
      </c>
      <c r="N101" t="s">
        <v>643</v>
      </c>
      <c r="O101">
        <v>10900</v>
      </c>
      <c r="AB101" t="s">
        <v>223</v>
      </c>
      <c r="AC101" s="2">
        <f t="shared" si="15"/>
        <v>4803560</v>
      </c>
      <c r="AD101" s="2">
        <f t="shared" si="18"/>
        <v>5628800</v>
      </c>
      <c r="AE101" s="2">
        <f t="shared" si="18"/>
        <v>4679300</v>
      </c>
      <c r="AF101" s="2">
        <f t="shared" si="18"/>
        <v>4033500</v>
      </c>
      <c r="AG101" s="2">
        <f t="shared" si="18"/>
        <v>4559600</v>
      </c>
      <c r="AH101" s="2">
        <f t="shared" si="18"/>
        <v>5116600</v>
      </c>
      <c r="AI101" s="2" cm="1">
        <f t="array" ref="AI101">_xlfn.XLOOKUP(AI$1&amp;$AB101,$M$3:$M$1662&amp;$N$3:$N$1662,$O$3:$O$1662,0,0,1)</f>
        <v>15900</v>
      </c>
      <c r="AJ101" s="2" cm="1">
        <f t="array" ref="AJ101">_xlfn.XLOOKUP(AJ$1&amp;$AB101,$M$3:$M$1662&amp;$N$3:$N$1662,$O$3:$O$1662,0,0,1)</f>
        <v>7500</v>
      </c>
      <c r="AK101" s="2" cm="1">
        <f t="array" ref="AK101">_xlfn.XLOOKUP(AK$1&amp;$AB101,$M$3:$M$1662&amp;$N$3:$N$1662,$O$3:$O$1662,0,0,1)</f>
        <v>14500</v>
      </c>
      <c r="AL101" s="2" cm="1">
        <f t="array" ref="AL101">_xlfn.XLOOKUP(AL$1&amp;$AB101,$M$3:$M$1662&amp;$N$3:$N$1662,$O$3:$O$1662,0,0,1)</f>
        <v>4400</v>
      </c>
      <c r="AM101" s="2" cm="1">
        <f t="array" ref="AM101">_xlfn.XLOOKUP(AM$1&amp;$AB101,$M$3:$M$1662&amp;$N$3:$N$1662,$O$3:$O$1662,0,0,1)</f>
        <v>7500</v>
      </c>
    </row>
    <row r="102" spans="13:39" x14ac:dyDescent="0.4">
      <c r="M102" t="s">
        <v>870</v>
      </c>
      <c r="N102" t="s">
        <v>644</v>
      </c>
      <c r="O102">
        <v>7500</v>
      </c>
      <c r="AB102" t="s">
        <v>117</v>
      </c>
      <c r="AC102" s="2">
        <f t="shared" si="15"/>
        <v>4824100</v>
      </c>
      <c r="AD102" s="2">
        <f t="shared" si="18"/>
        <v>5643200</v>
      </c>
      <c r="AE102" s="2">
        <f t="shared" si="18"/>
        <v>4688500</v>
      </c>
      <c r="AF102" s="2">
        <f t="shared" si="18"/>
        <v>4064100</v>
      </c>
      <c r="AG102" s="2">
        <f t="shared" si="18"/>
        <v>4571400</v>
      </c>
      <c r="AH102" s="2">
        <f t="shared" si="18"/>
        <v>5153300</v>
      </c>
      <c r="AI102" s="2" cm="1">
        <f t="array" ref="AI102">_xlfn.XLOOKUP(AI$1&amp;$AB102,$M$3:$M$1662&amp;$N$3:$N$1662,$O$3:$O$1662,0,0,1)</f>
        <v>14400</v>
      </c>
      <c r="AJ102" s="2" cm="1">
        <f t="array" ref="AJ102">_xlfn.XLOOKUP(AJ$1&amp;$AB102,$M$3:$M$1662&amp;$N$3:$N$1662,$O$3:$O$1662,0,0,1)</f>
        <v>9200</v>
      </c>
      <c r="AK102" s="2" cm="1">
        <f t="array" ref="AK102">_xlfn.XLOOKUP(AK$1&amp;$AB102,$M$3:$M$1662&amp;$N$3:$N$1662,$O$3:$O$1662,0,0,1)</f>
        <v>30600</v>
      </c>
      <c r="AL102" s="2" cm="1">
        <f t="array" ref="AL102">_xlfn.XLOOKUP(AL$1&amp;$AB102,$M$3:$M$1662&amp;$N$3:$N$1662,$O$3:$O$1662,0,0,1)</f>
        <v>11800</v>
      </c>
      <c r="AM102" s="2" cm="1">
        <f t="array" ref="AM102">_xlfn.XLOOKUP(AM$1&amp;$AB102,$M$3:$M$1662&amp;$N$3:$N$1662,$O$3:$O$1662,0,0,1)</f>
        <v>36700</v>
      </c>
    </row>
    <row r="103" spans="13:39" x14ac:dyDescent="0.4">
      <c r="M103" t="s">
        <v>870</v>
      </c>
      <c r="N103" t="s">
        <v>645</v>
      </c>
      <c r="O103">
        <v>36700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4841340</v>
      </c>
      <c r="AD103" s="2">
        <f t="shared" si="18"/>
        <v>5666200</v>
      </c>
      <c r="AE103" s="2">
        <f t="shared" si="18"/>
        <v>4702800</v>
      </c>
      <c r="AF103" s="2">
        <f t="shared" si="18"/>
        <v>4078900</v>
      </c>
      <c r="AG103" s="2">
        <f t="shared" si="18"/>
        <v>4594500</v>
      </c>
      <c r="AH103" s="2">
        <f t="shared" si="18"/>
        <v>5164300</v>
      </c>
      <c r="AI103" s="2" cm="1">
        <f t="array" ref="AI103">_xlfn.XLOOKUP(AI$1&amp;$AB103,$M$3:$M$1662&amp;$N$3:$N$1662,$O$3:$O$1662,0,0,1)</f>
        <v>23000</v>
      </c>
      <c r="AJ103" s="2" cm="1">
        <f t="array" ref="AJ103">_xlfn.XLOOKUP(AJ$1&amp;$AB103,$M$3:$M$1662&amp;$N$3:$N$1662,$O$3:$O$1662,0,0,1)</f>
        <v>14300</v>
      </c>
      <c r="AK103" s="2" cm="1">
        <f t="array" ref="AK103">_xlfn.XLOOKUP(AK$1&amp;$AB103,$M$3:$M$1662&amp;$N$3:$N$1662,$O$3:$O$1662,0,0,1)</f>
        <v>14800</v>
      </c>
      <c r="AL103" s="2" cm="1">
        <f t="array" ref="AL103">_xlfn.XLOOKUP(AL$1&amp;$AB103,$M$3:$M$1662&amp;$N$3:$N$1662,$O$3:$O$1662,0,0,1)</f>
        <v>23100</v>
      </c>
      <c r="AM103" s="2" cm="1">
        <f t="array" ref="AM103">_xlfn.XLOOKUP(AM$1&amp;$AB103,$M$3:$M$1662&amp;$N$3:$N$1662,$O$3:$O$1662,0,0,1)</f>
        <v>11000</v>
      </c>
    </row>
    <row r="104" spans="13:39" x14ac:dyDescent="0.4">
      <c r="M104" t="s">
        <v>870</v>
      </c>
      <c r="N104" t="s">
        <v>646</v>
      </c>
      <c r="O104">
        <v>11000</v>
      </c>
      <c r="AB104" t="s">
        <v>26</v>
      </c>
      <c r="AC104" s="2">
        <f t="shared" si="15"/>
        <v>4857840</v>
      </c>
      <c r="AD104" s="2">
        <f t="shared" si="18"/>
        <v>5683000</v>
      </c>
      <c r="AE104" s="2">
        <f t="shared" si="18"/>
        <v>4723600</v>
      </c>
      <c r="AF104" s="2">
        <f t="shared" si="18"/>
        <v>4093900</v>
      </c>
      <c r="AG104" s="2">
        <f t="shared" si="18"/>
        <v>4606000</v>
      </c>
      <c r="AH104" s="2">
        <f t="shared" si="18"/>
        <v>5182700</v>
      </c>
      <c r="AI104" s="2" cm="1">
        <f t="array" ref="AI104">_xlfn.XLOOKUP(AI$1&amp;$AB104,$M$3:$M$1662&amp;$N$3:$N$1662,$O$3:$O$1662,0,0,1)</f>
        <v>16800</v>
      </c>
      <c r="AJ104" s="2" cm="1">
        <f t="array" ref="AJ104">_xlfn.XLOOKUP(AJ$1&amp;$AB104,$M$3:$M$1662&amp;$N$3:$N$1662,$O$3:$O$1662,0,0,1)</f>
        <v>20800</v>
      </c>
      <c r="AK104" s="2" cm="1">
        <f t="array" ref="AK104">_xlfn.XLOOKUP(AK$1&amp;$AB104,$M$3:$M$1662&amp;$N$3:$N$1662,$O$3:$O$1662,0,0,1)</f>
        <v>15000</v>
      </c>
      <c r="AL104" s="2" cm="1">
        <f t="array" ref="AL104">_xlfn.XLOOKUP(AL$1&amp;$AB104,$M$3:$M$1662&amp;$N$3:$N$1662,$O$3:$O$1662,0,0,1)</f>
        <v>11500</v>
      </c>
      <c r="AM104" s="2" cm="1">
        <f t="array" ref="AM104">_xlfn.XLOOKUP(AM$1&amp;$AB104,$M$3:$M$1662&amp;$N$3:$N$1662,$O$3:$O$1662,0,0,1)</f>
        <v>18400</v>
      </c>
    </row>
    <row r="105" spans="13:39" x14ac:dyDescent="0.4">
      <c r="M105" t="s">
        <v>870</v>
      </c>
      <c r="N105" t="s">
        <v>647</v>
      </c>
      <c r="O105">
        <v>18400</v>
      </c>
      <c r="AB105" t="s">
        <v>162</v>
      </c>
      <c r="AC105" s="2">
        <f t="shared" si="15"/>
        <v>4869560</v>
      </c>
      <c r="AD105" s="2">
        <f t="shared" si="18"/>
        <v>5690600</v>
      </c>
      <c r="AE105" s="2">
        <f t="shared" si="18"/>
        <v>4726400</v>
      </c>
      <c r="AF105" s="2">
        <f t="shared" si="18"/>
        <v>4124300</v>
      </c>
      <c r="AG105" s="2">
        <f t="shared" si="18"/>
        <v>4611600</v>
      </c>
      <c r="AH105" s="2">
        <f t="shared" si="18"/>
        <v>5194900</v>
      </c>
      <c r="AI105" s="2" cm="1">
        <f t="array" ref="AI105">_xlfn.XLOOKUP(AI$1&amp;$AB105,$M$3:$M$1662&amp;$N$3:$N$1662,$O$3:$O$1662,0,0,1)</f>
        <v>7600</v>
      </c>
      <c r="AJ105" s="2" cm="1">
        <f t="array" ref="AJ105">_xlfn.XLOOKUP(AJ$1&amp;$AB105,$M$3:$M$1662&amp;$N$3:$N$1662,$O$3:$O$1662,0,0,1)</f>
        <v>2800</v>
      </c>
      <c r="AK105" s="2" cm="1">
        <f t="array" ref="AK105">_xlfn.XLOOKUP(AK$1&amp;$AB105,$M$3:$M$1662&amp;$N$3:$N$1662,$O$3:$O$1662,0,0,1)</f>
        <v>30400</v>
      </c>
      <c r="AL105" s="2" cm="1">
        <f t="array" ref="AL105">_xlfn.XLOOKUP(AL$1&amp;$AB105,$M$3:$M$1662&amp;$N$3:$N$1662,$O$3:$O$1662,0,0,1)</f>
        <v>5600</v>
      </c>
      <c r="AM105" s="2" cm="1">
        <f t="array" ref="AM105">_xlfn.XLOOKUP(AM$1&amp;$AB105,$M$3:$M$1662&amp;$N$3:$N$1662,$O$3:$O$1662,0,0,1)</f>
        <v>12200</v>
      </c>
    </row>
    <row r="106" spans="13:39" x14ac:dyDescent="0.4">
      <c r="M106" t="s">
        <v>870</v>
      </c>
      <c r="N106" t="s">
        <v>648</v>
      </c>
      <c r="O106">
        <v>12200</v>
      </c>
      <c r="AB106" t="s">
        <v>176</v>
      </c>
      <c r="AC106" s="2">
        <f t="shared" si="15"/>
        <v>4896300</v>
      </c>
      <c r="AD106" s="2">
        <f t="shared" si="18"/>
        <v>5696000</v>
      </c>
      <c r="AE106" s="2">
        <f t="shared" si="18"/>
        <v>4736700</v>
      </c>
      <c r="AF106" s="2">
        <f t="shared" si="18"/>
        <v>4188600</v>
      </c>
      <c r="AG106" s="2">
        <f t="shared" si="18"/>
        <v>4651000</v>
      </c>
      <c r="AH106" s="2">
        <f t="shared" si="18"/>
        <v>5209200</v>
      </c>
      <c r="AI106" s="2" cm="1">
        <f t="array" ref="AI106">_xlfn.XLOOKUP(AI$1&amp;$AB106,$M$3:$M$1662&amp;$N$3:$N$1662,$O$3:$O$1662,0,0,1)</f>
        <v>5400</v>
      </c>
      <c r="AJ106" s="2" cm="1">
        <f t="array" ref="AJ106">_xlfn.XLOOKUP(AJ$1&amp;$AB106,$M$3:$M$1662&amp;$N$3:$N$1662,$O$3:$O$1662,0,0,1)</f>
        <v>10300</v>
      </c>
      <c r="AK106" s="2" cm="1">
        <f t="array" ref="AK106">_xlfn.XLOOKUP(AK$1&amp;$AB106,$M$3:$M$1662&amp;$N$3:$N$1662,$O$3:$O$1662,0,0,1)</f>
        <v>64300</v>
      </c>
      <c r="AL106" s="2" cm="1">
        <f t="array" ref="AL106">_xlfn.XLOOKUP(AL$1&amp;$AB106,$M$3:$M$1662&amp;$N$3:$N$1662,$O$3:$O$1662,0,0,1)</f>
        <v>39400</v>
      </c>
      <c r="AM106" s="2" cm="1">
        <f t="array" ref="AM106">_xlfn.XLOOKUP(AM$1&amp;$AB106,$M$3:$M$1662&amp;$N$3:$N$1662,$O$3:$O$1662,0,0,1)</f>
        <v>14300</v>
      </c>
    </row>
    <row r="107" spans="13:39" x14ac:dyDescent="0.4">
      <c r="M107" t="s">
        <v>870</v>
      </c>
      <c r="N107" t="s">
        <v>649</v>
      </c>
      <c r="O107">
        <v>14300</v>
      </c>
      <c r="AB107" t="s">
        <v>115</v>
      </c>
      <c r="AC107" s="2">
        <f t="shared" si="15"/>
        <v>4914220</v>
      </c>
      <c r="AD107" s="2">
        <f t="shared" si="18"/>
        <v>5707300</v>
      </c>
      <c r="AE107" s="2">
        <f t="shared" si="18"/>
        <v>4751600</v>
      </c>
      <c r="AF107" s="2">
        <f t="shared" si="18"/>
        <v>4210300</v>
      </c>
      <c r="AG107" s="2">
        <f t="shared" si="18"/>
        <v>4658000</v>
      </c>
      <c r="AH107" s="2">
        <f t="shared" si="18"/>
        <v>5243900</v>
      </c>
      <c r="AI107" s="2" cm="1">
        <f t="array" ref="AI107">_xlfn.XLOOKUP(AI$1&amp;$AB107,$M$3:$M$1662&amp;$N$3:$N$1662,$O$3:$O$1662,0,0,1)</f>
        <v>11300</v>
      </c>
      <c r="AJ107" s="2" cm="1">
        <f t="array" ref="AJ107">_xlfn.XLOOKUP(AJ$1&amp;$AB107,$M$3:$M$1662&amp;$N$3:$N$1662,$O$3:$O$1662,0,0,1)</f>
        <v>14900</v>
      </c>
      <c r="AK107" s="2" cm="1">
        <f t="array" ref="AK107">_xlfn.XLOOKUP(AK$1&amp;$AB107,$M$3:$M$1662&amp;$N$3:$N$1662,$O$3:$O$1662,0,0,1)</f>
        <v>21700</v>
      </c>
      <c r="AL107" s="2" cm="1">
        <f t="array" ref="AL107">_xlfn.XLOOKUP(AL$1&amp;$AB107,$M$3:$M$1662&amp;$N$3:$N$1662,$O$3:$O$1662,0,0,1)</f>
        <v>7000</v>
      </c>
      <c r="AM107" s="2" cm="1">
        <f t="array" ref="AM107">_xlfn.XLOOKUP(AM$1&amp;$AB107,$M$3:$M$1662&amp;$N$3:$N$1662,$O$3:$O$1662,0,0,1)</f>
        <v>34700</v>
      </c>
    </row>
    <row r="108" spans="13:39" x14ac:dyDescent="0.4">
      <c r="M108" t="s">
        <v>870</v>
      </c>
      <c r="N108" t="s">
        <v>650</v>
      </c>
      <c r="O108">
        <v>34700</v>
      </c>
      <c r="AB108" t="s">
        <v>274</v>
      </c>
      <c r="AC108" s="2">
        <f t="shared" si="15"/>
        <v>4924340</v>
      </c>
      <c r="AD108" s="2">
        <f t="shared" si="18"/>
        <v>5723400</v>
      </c>
      <c r="AE108" s="2">
        <f t="shared" si="18"/>
        <v>4758300</v>
      </c>
      <c r="AF108" s="2">
        <f t="shared" si="18"/>
        <v>4220800</v>
      </c>
      <c r="AG108" s="2">
        <f t="shared" si="18"/>
        <v>4670300</v>
      </c>
      <c r="AH108" s="2">
        <f t="shared" si="18"/>
        <v>5248900</v>
      </c>
      <c r="AI108" s="2" cm="1">
        <f t="array" ref="AI108">_xlfn.XLOOKUP(AI$1&amp;$AB108,$M$3:$M$1662&amp;$N$3:$N$1662,$O$3:$O$1662,0,0,1)</f>
        <v>16100</v>
      </c>
      <c r="AJ108" s="2" cm="1">
        <f t="array" ref="AJ108">_xlfn.XLOOKUP(AJ$1&amp;$AB108,$M$3:$M$1662&amp;$N$3:$N$1662,$O$3:$O$1662,0,0,1)</f>
        <v>6700</v>
      </c>
      <c r="AK108" s="2" cm="1">
        <f t="array" ref="AK108">_xlfn.XLOOKUP(AK$1&amp;$AB108,$M$3:$M$1662&amp;$N$3:$N$1662,$O$3:$O$1662,0,0,1)</f>
        <v>10500</v>
      </c>
      <c r="AL108" s="2" cm="1">
        <f t="array" ref="AL108">_xlfn.XLOOKUP(AL$1&amp;$AB108,$M$3:$M$1662&amp;$N$3:$N$1662,$O$3:$O$1662,0,0,1)</f>
        <v>12300</v>
      </c>
      <c r="AM108" s="2" cm="1">
        <f t="array" ref="AM108">_xlfn.XLOOKUP(AM$1&amp;$AB108,$M$3:$M$1662&amp;$N$3:$N$1662,$O$3:$O$1662,0,0,1)</f>
        <v>5000</v>
      </c>
    </row>
    <row r="109" spans="13:39" x14ac:dyDescent="0.4">
      <c r="M109" t="s">
        <v>870</v>
      </c>
      <c r="N109" t="s">
        <v>651</v>
      </c>
      <c r="O109">
        <v>5000</v>
      </c>
      <c r="AB109" t="s">
        <v>37</v>
      </c>
      <c r="AC109" s="2">
        <f t="shared" si="15"/>
        <v>4941400</v>
      </c>
      <c r="AD109" s="2">
        <f t="shared" si="18"/>
        <v>5728600</v>
      </c>
      <c r="AE109" s="2">
        <f t="shared" si="18"/>
        <v>4764800</v>
      </c>
      <c r="AF109" s="2">
        <f t="shared" si="18"/>
        <v>4251700</v>
      </c>
      <c r="AG109" s="2">
        <f t="shared" si="18"/>
        <v>4681900</v>
      </c>
      <c r="AH109" s="2">
        <f t="shared" si="18"/>
        <v>5280000</v>
      </c>
      <c r="AI109" s="2" cm="1">
        <f t="array" ref="AI109">_xlfn.XLOOKUP(AI$1&amp;$AB109,$M$3:$M$1662&amp;$N$3:$N$1662,$O$3:$O$1662,0,0,1)</f>
        <v>5200</v>
      </c>
      <c r="AJ109" s="2" cm="1">
        <f t="array" ref="AJ109">_xlfn.XLOOKUP(AJ$1&amp;$AB109,$M$3:$M$1662&amp;$N$3:$N$1662,$O$3:$O$1662,0,0,1)</f>
        <v>6500</v>
      </c>
      <c r="AK109" s="2" cm="1">
        <f t="array" ref="AK109">_xlfn.XLOOKUP(AK$1&amp;$AB109,$M$3:$M$1662&amp;$N$3:$N$1662,$O$3:$O$1662,0,0,1)</f>
        <v>30900</v>
      </c>
      <c r="AL109" s="2" cm="1">
        <f t="array" ref="AL109">_xlfn.XLOOKUP(AL$1&amp;$AB109,$M$3:$M$1662&amp;$N$3:$N$1662,$O$3:$O$1662,0,0,1)</f>
        <v>11600</v>
      </c>
      <c r="AM109" s="2" cm="1">
        <f t="array" ref="AM109">_xlfn.XLOOKUP(AM$1&amp;$AB109,$M$3:$M$1662&amp;$N$3:$N$1662,$O$3:$O$1662,0,0,1)</f>
        <v>31100</v>
      </c>
    </row>
    <row r="110" spans="13:39" x14ac:dyDescent="0.4">
      <c r="M110" t="s">
        <v>870</v>
      </c>
      <c r="N110" t="s">
        <v>652</v>
      </c>
      <c r="O110">
        <v>31100</v>
      </c>
      <c r="AB110" t="s">
        <v>220</v>
      </c>
      <c r="AC110" s="2">
        <f t="shared" si="15"/>
        <v>4975760</v>
      </c>
      <c r="AD110" s="2">
        <f t="shared" si="18"/>
        <v>5800600</v>
      </c>
      <c r="AE110" s="2">
        <f t="shared" si="18"/>
        <v>4825500</v>
      </c>
      <c r="AF110" s="2">
        <f t="shared" si="18"/>
        <v>4267600</v>
      </c>
      <c r="AG110" s="2">
        <f t="shared" si="18"/>
        <v>4693900</v>
      </c>
      <c r="AH110" s="2">
        <f t="shared" si="18"/>
        <v>5291200</v>
      </c>
      <c r="AI110" s="2" cm="1">
        <f t="array" ref="AI110">_xlfn.XLOOKUP(AI$1&amp;$AB110,$M$3:$M$1662&amp;$N$3:$N$1662,$O$3:$O$1662,0,0,1)</f>
        <v>72000</v>
      </c>
      <c r="AJ110" s="2" cm="1">
        <f t="array" ref="AJ110">_xlfn.XLOOKUP(AJ$1&amp;$AB110,$M$3:$M$1662&amp;$N$3:$N$1662,$O$3:$O$1662,0,0,1)</f>
        <v>60700</v>
      </c>
      <c r="AK110" s="2" cm="1">
        <f t="array" ref="AK110">_xlfn.XLOOKUP(AK$1&amp;$AB110,$M$3:$M$1662&amp;$N$3:$N$1662,$O$3:$O$1662,0,0,1)</f>
        <v>15900</v>
      </c>
      <c r="AL110" s="2" cm="1">
        <f t="array" ref="AL110">_xlfn.XLOOKUP(AL$1&amp;$AB110,$M$3:$M$1662&amp;$N$3:$N$1662,$O$3:$O$1662,0,0,1)</f>
        <v>12000</v>
      </c>
      <c r="AM110" s="2" cm="1">
        <f t="array" ref="AM110">_xlfn.XLOOKUP(AM$1&amp;$AB110,$M$3:$M$1662&amp;$N$3:$N$1662,$O$3:$O$1662,0,0,1)</f>
        <v>11200</v>
      </c>
    </row>
    <row r="111" spans="13:39" x14ac:dyDescent="0.4">
      <c r="M111" t="s">
        <v>870</v>
      </c>
      <c r="N111" t="s">
        <v>653</v>
      </c>
      <c r="O111">
        <v>11200</v>
      </c>
      <c r="AB111" t="s">
        <v>222</v>
      </c>
      <c r="AC111" s="2">
        <f t="shared" si="15"/>
        <v>4987520</v>
      </c>
      <c r="AD111" s="2">
        <f t="shared" si="18"/>
        <v>5805100</v>
      </c>
      <c r="AE111" s="2">
        <f t="shared" si="18"/>
        <v>4835200</v>
      </c>
      <c r="AF111" s="2">
        <f t="shared" si="18"/>
        <v>4288300</v>
      </c>
      <c r="AG111" s="2">
        <f t="shared" si="18"/>
        <v>4700600</v>
      </c>
      <c r="AH111" s="2">
        <f t="shared" si="18"/>
        <v>5308400</v>
      </c>
      <c r="AI111" s="2" cm="1">
        <f t="array" ref="AI111">_xlfn.XLOOKUP(AI$1&amp;$AB111,$M$3:$M$1662&amp;$N$3:$N$1662,$O$3:$O$1662,0,0,1)</f>
        <v>4500</v>
      </c>
      <c r="AJ111" s="2" cm="1">
        <f t="array" ref="AJ111">_xlfn.XLOOKUP(AJ$1&amp;$AB111,$M$3:$M$1662&amp;$N$3:$N$1662,$O$3:$O$1662,0,0,1)</f>
        <v>9700</v>
      </c>
      <c r="AK111" s="2" cm="1">
        <f t="array" ref="AK111">_xlfn.XLOOKUP(AK$1&amp;$AB111,$M$3:$M$1662&amp;$N$3:$N$1662,$O$3:$O$1662,0,0,1)</f>
        <v>20700</v>
      </c>
      <c r="AL111" s="2" cm="1">
        <f t="array" ref="AL111">_xlfn.XLOOKUP(AL$1&amp;$AB111,$M$3:$M$1662&amp;$N$3:$N$1662,$O$3:$O$1662,0,0,1)</f>
        <v>6700</v>
      </c>
      <c r="AM111" s="2" cm="1">
        <f t="array" ref="AM111">_xlfn.XLOOKUP(AM$1&amp;$AB111,$M$3:$M$1662&amp;$N$3:$N$1662,$O$3:$O$1662,0,0,1)</f>
        <v>17200</v>
      </c>
    </row>
    <row r="112" spans="13:39" x14ac:dyDescent="0.4">
      <c r="M112" t="s">
        <v>870</v>
      </c>
      <c r="N112" t="s">
        <v>654</v>
      </c>
      <c r="O112">
        <v>17200</v>
      </c>
      <c r="AB112" t="s">
        <v>165</v>
      </c>
      <c r="AC112" s="2">
        <f t="shared" si="15"/>
        <v>5007740</v>
      </c>
      <c r="AD112" s="2">
        <f t="shared" si="18"/>
        <v>5825500</v>
      </c>
      <c r="AE112" s="2">
        <f t="shared" si="18"/>
        <v>4839800</v>
      </c>
      <c r="AF112" s="2">
        <f t="shared" si="18"/>
        <v>4341900</v>
      </c>
      <c r="AG112" s="2">
        <f t="shared" si="18"/>
        <v>4710800</v>
      </c>
      <c r="AH112" s="2">
        <f t="shared" si="18"/>
        <v>5320700</v>
      </c>
      <c r="AI112" s="2" cm="1">
        <f t="array" ref="AI112">_xlfn.XLOOKUP(AI$1&amp;$AB112,$M$3:$M$1662&amp;$N$3:$N$1662,$O$3:$O$1662,0,0,1)</f>
        <v>20400</v>
      </c>
      <c r="AJ112" s="2" cm="1">
        <f t="array" ref="AJ112">_xlfn.XLOOKUP(AJ$1&amp;$AB112,$M$3:$M$1662&amp;$N$3:$N$1662,$O$3:$O$1662,0,0,1)</f>
        <v>4600</v>
      </c>
      <c r="AK112" s="2" cm="1">
        <f t="array" ref="AK112">_xlfn.XLOOKUP(AK$1&amp;$AB112,$M$3:$M$1662&amp;$N$3:$N$1662,$O$3:$O$1662,0,0,1)</f>
        <v>53600</v>
      </c>
      <c r="AL112" s="2" cm="1">
        <f t="array" ref="AL112">_xlfn.XLOOKUP(AL$1&amp;$AB112,$M$3:$M$1662&amp;$N$3:$N$1662,$O$3:$O$1662,0,0,1)</f>
        <v>10200</v>
      </c>
      <c r="AM112" s="2" cm="1">
        <f t="array" ref="AM112">_xlfn.XLOOKUP(AM$1&amp;$AB112,$M$3:$M$1662&amp;$N$3:$N$1662,$O$3:$O$1662,0,0,1)</f>
        <v>12300</v>
      </c>
    </row>
    <row r="113" spans="13:39" x14ac:dyDescent="0.4">
      <c r="M113" t="s">
        <v>870</v>
      </c>
      <c r="N113" t="s">
        <v>655</v>
      </c>
      <c r="O113">
        <v>12300</v>
      </c>
      <c r="AB113" t="s">
        <v>196</v>
      </c>
      <c r="AC113" s="2">
        <f t="shared" si="15"/>
        <v>5023020</v>
      </c>
      <c r="AD113" s="2">
        <f t="shared" si="18"/>
        <v>5853200</v>
      </c>
      <c r="AE113" s="2">
        <f t="shared" si="18"/>
        <v>4848600</v>
      </c>
      <c r="AF113" s="2">
        <f t="shared" si="18"/>
        <v>4370600</v>
      </c>
      <c r="AG113" s="2">
        <f t="shared" si="18"/>
        <v>4717800</v>
      </c>
      <c r="AH113" s="2">
        <f t="shared" si="18"/>
        <v>5324900</v>
      </c>
      <c r="AI113" s="2" cm="1">
        <f t="array" ref="AI113">_xlfn.XLOOKUP(AI$1&amp;$AB113,$M$3:$M$1662&amp;$N$3:$N$1662,$O$3:$O$1662,0,0,1)</f>
        <v>27700</v>
      </c>
      <c r="AJ113" s="2" cm="1">
        <f t="array" ref="AJ113">_xlfn.XLOOKUP(AJ$1&amp;$AB113,$M$3:$M$1662&amp;$N$3:$N$1662,$O$3:$O$1662,0,0,1)</f>
        <v>8800</v>
      </c>
      <c r="AK113" s="2" cm="1">
        <f t="array" ref="AK113">_xlfn.XLOOKUP(AK$1&amp;$AB113,$M$3:$M$1662&amp;$N$3:$N$1662,$O$3:$O$1662,0,0,1)</f>
        <v>28700</v>
      </c>
      <c r="AL113" s="2" cm="1">
        <f t="array" ref="AL113">_xlfn.XLOOKUP(AL$1&amp;$AB113,$M$3:$M$1662&amp;$N$3:$N$1662,$O$3:$O$1662,0,0,1)</f>
        <v>7000</v>
      </c>
      <c r="AM113" s="2" cm="1">
        <f t="array" ref="AM113">_xlfn.XLOOKUP(AM$1&amp;$AB113,$M$3:$M$1662&amp;$N$3:$N$1662,$O$3:$O$1662,0,0,1)</f>
        <v>4200</v>
      </c>
    </row>
    <row r="114" spans="13:39" x14ac:dyDescent="0.4">
      <c r="M114" t="s">
        <v>870</v>
      </c>
      <c r="N114" t="s">
        <v>656</v>
      </c>
      <c r="O114">
        <v>4200</v>
      </c>
      <c r="AB114" t="s">
        <v>193</v>
      </c>
      <c r="AC114" s="2">
        <f t="shared" si="15"/>
        <v>5043440</v>
      </c>
      <c r="AD114" s="2">
        <f t="shared" si="18"/>
        <v>5868100</v>
      </c>
      <c r="AE114" s="2">
        <f t="shared" si="18"/>
        <v>4854000</v>
      </c>
      <c r="AF114" s="2">
        <f t="shared" si="18"/>
        <v>4392900</v>
      </c>
      <c r="AG114" s="2">
        <f t="shared" si="18"/>
        <v>4737700</v>
      </c>
      <c r="AH114" s="2">
        <f t="shared" si="18"/>
        <v>5364500</v>
      </c>
      <c r="AI114" s="2" cm="1">
        <f t="array" ref="AI114">_xlfn.XLOOKUP(AI$1&amp;$AB114,$M$3:$M$1662&amp;$N$3:$N$1662,$O$3:$O$1662,0,0,1)</f>
        <v>14900</v>
      </c>
      <c r="AJ114" s="2" cm="1">
        <f t="array" ref="AJ114">_xlfn.XLOOKUP(AJ$1&amp;$AB114,$M$3:$M$1662&amp;$N$3:$N$1662,$O$3:$O$1662,0,0,1)</f>
        <v>5400</v>
      </c>
      <c r="AK114" s="2" cm="1">
        <f t="array" ref="AK114">_xlfn.XLOOKUP(AK$1&amp;$AB114,$M$3:$M$1662&amp;$N$3:$N$1662,$O$3:$O$1662,0,0,1)</f>
        <v>22300</v>
      </c>
      <c r="AL114" s="2" cm="1">
        <f t="array" ref="AL114">_xlfn.XLOOKUP(AL$1&amp;$AB114,$M$3:$M$1662&amp;$N$3:$N$1662,$O$3:$O$1662,0,0,1)</f>
        <v>19900</v>
      </c>
      <c r="AM114" s="2" cm="1">
        <f t="array" ref="AM114">_xlfn.XLOOKUP(AM$1&amp;$AB114,$M$3:$M$1662&amp;$N$3:$N$1662,$O$3:$O$1662,0,0,1)</f>
        <v>39600</v>
      </c>
    </row>
    <row r="115" spans="13:39" x14ac:dyDescent="0.4">
      <c r="M115" t="s">
        <v>870</v>
      </c>
      <c r="N115" t="s">
        <v>657</v>
      </c>
      <c r="O115">
        <v>39600</v>
      </c>
      <c r="AB115" t="s">
        <v>185</v>
      </c>
      <c r="AC115" s="2">
        <f t="shared" si="15"/>
        <v>5059200</v>
      </c>
      <c r="AD115" s="2">
        <f t="shared" si="18"/>
        <v>5896100</v>
      </c>
      <c r="AE115" s="2">
        <f t="shared" si="18"/>
        <v>4880200</v>
      </c>
      <c r="AF115" s="2">
        <f t="shared" si="18"/>
        <v>4402300</v>
      </c>
      <c r="AG115" s="2">
        <f t="shared" si="18"/>
        <v>4748200</v>
      </c>
      <c r="AH115" s="2">
        <f t="shared" si="18"/>
        <v>5369200</v>
      </c>
      <c r="AI115" s="2" cm="1">
        <f t="array" ref="AI115">_xlfn.XLOOKUP(AI$1&amp;$AB115,$M$3:$M$1662&amp;$N$3:$N$1662,$O$3:$O$1662,0,0,1)</f>
        <v>28000</v>
      </c>
      <c r="AJ115" s="2" cm="1">
        <f t="array" ref="AJ115">_xlfn.XLOOKUP(AJ$1&amp;$AB115,$M$3:$M$1662&amp;$N$3:$N$1662,$O$3:$O$1662,0,0,1)</f>
        <v>26200</v>
      </c>
      <c r="AK115" s="2" cm="1">
        <f t="array" ref="AK115">_xlfn.XLOOKUP(AK$1&amp;$AB115,$M$3:$M$1662&amp;$N$3:$N$1662,$O$3:$O$1662,0,0,1)</f>
        <v>9400</v>
      </c>
      <c r="AL115" s="2" cm="1">
        <f t="array" ref="AL115">_xlfn.XLOOKUP(AL$1&amp;$AB115,$M$3:$M$1662&amp;$N$3:$N$1662,$O$3:$O$1662,0,0,1)</f>
        <v>10500</v>
      </c>
      <c r="AM115" s="2" cm="1">
        <f t="array" ref="AM115">_xlfn.XLOOKUP(AM$1&amp;$AB115,$M$3:$M$1662&amp;$N$3:$N$1662,$O$3:$O$1662,0,0,1)</f>
        <v>4700</v>
      </c>
    </row>
    <row r="116" spans="13:39" x14ac:dyDescent="0.4">
      <c r="M116" t="s">
        <v>870</v>
      </c>
      <c r="N116" t="s">
        <v>658</v>
      </c>
      <c r="O116">
        <v>4700</v>
      </c>
      <c r="AB116" t="s">
        <v>235</v>
      </c>
      <c r="AC116" s="2">
        <f t="shared" si="15"/>
        <v>5073400</v>
      </c>
      <c r="AD116" s="2">
        <f t="shared" ref="AD116:AH131" si="19">AD115+AI116</f>
        <v>5915200</v>
      </c>
      <c r="AE116" s="2">
        <f t="shared" si="19"/>
        <v>4908900</v>
      </c>
      <c r="AF116" s="2">
        <f t="shared" si="19"/>
        <v>4408500</v>
      </c>
      <c r="AG116" s="2">
        <f t="shared" si="19"/>
        <v>4760000</v>
      </c>
      <c r="AH116" s="2">
        <f t="shared" si="19"/>
        <v>5374400</v>
      </c>
      <c r="AI116" s="2" cm="1">
        <f t="array" ref="AI116">_xlfn.XLOOKUP(AI$1&amp;$AB116,$M$3:$M$1662&amp;$N$3:$N$1662,$O$3:$O$1662,0,0,1)</f>
        <v>19100</v>
      </c>
      <c r="AJ116" s="2" cm="1">
        <f t="array" ref="AJ116">_xlfn.XLOOKUP(AJ$1&amp;$AB116,$M$3:$M$1662&amp;$N$3:$N$1662,$O$3:$O$1662,0,0,1)</f>
        <v>28700</v>
      </c>
      <c r="AK116" s="2" cm="1">
        <f t="array" ref="AK116">_xlfn.XLOOKUP(AK$1&amp;$AB116,$M$3:$M$1662&amp;$N$3:$N$1662,$O$3:$O$1662,0,0,1)</f>
        <v>6200</v>
      </c>
      <c r="AL116" s="2" cm="1">
        <f t="array" ref="AL116">_xlfn.XLOOKUP(AL$1&amp;$AB116,$M$3:$M$1662&amp;$N$3:$N$1662,$O$3:$O$1662,0,0,1)</f>
        <v>11800</v>
      </c>
      <c r="AM116" s="2" cm="1">
        <f t="array" ref="AM116">_xlfn.XLOOKUP(AM$1&amp;$AB116,$M$3:$M$1662&amp;$N$3:$N$1662,$O$3:$O$1662,0,0,1)</f>
        <v>5200</v>
      </c>
    </row>
    <row r="117" spans="13:39" x14ac:dyDescent="0.4">
      <c r="M117" t="s">
        <v>870</v>
      </c>
      <c r="N117" t="s">
        <v>659</v>
      </c>
      <c r="O117">
        <v>5200</v>
      </c>
      <c r="AB117" t="s">
        <v>249</v>
      </c>
      <c r="AC117" s="2">
        <f t="shared" si="15"/>
        <v>5091840</v>
      </c>
      <c r="AD117" s="2">
        <f t="shared" si="19"/>
        <v>5925600</v>
      </c>
      <c r="AE117" s="2">
        <f t="shared" si="19"/>
        <v>4953800</v>
      </c>
      <c r="AF117" s="2">
        <f t="shared" si="19"/>
        <v>4433500</v>
      </c>
      <c r="AG117" s="2">
        <f t="shared" si="19"/>
        <v>4766600</v>
      </c>
      <c r="AH117" s="2">
        <f t="shared" si="19"/>
        <v>5379700</v>
      </c>
      <c r="AI117" s="2" cm="1">
        <f t="array" ref="AI117">_xlfn.XLOOKUP(AI$1&amp;$AB117,$M$3:$M$1662&amp;$N$3:$N$1662,$O$3:$O$1662,0,0,1)</f>
        <v>10400</v>
      </c>
      <c r="AJ117" s="2" cm="1">
        <f t="array" ref="AJ117">_xlfn.XLOOKUP(AJ$1&amp;$AB117,$M$3:$M$1662&amp;$N$3:$N$1662,$O$3:$O$1662,0,0,1)</f>
        <v>44900</v>
      </c>
      <c r="AK117" s="2" cm="1">
        <f t="array" ref="AK117">_xlfn.XLOOKUP(AK$1&amp;$AB117,$M$3:$M$1662&amp;$N$3:$N$1662,$O$3:$O$1662,0,0,1)</f>
        <v>25000</v>
      </c>
      <c r="AL117" s="2" cm="1">
        <f t="array" ref="AL117">_xlfn.XLOOKUP(AL$1&amp;$AB117,$M$3:$M$1662&amp;$N$3:$N$1662,$O$3:$O$1662,0,0,1)</f>
        <v>6600</v>
      </c>
      <c r="AM117" s="2" cm="1">
        <f t="array" ref="AM117">_xlfn.XLOOKUP(AM$1&amp;$AB117,$M$3:$M$1662&amp;$N$3:$N$1662,$O$3:$O$1662,0,0,1)</f>
        <v>5300</v>
      </c>
    </row>
    <row r="118" spans="13:39" x14ac:dyDescent="0.4">
      <c r="M118" t="s">
        <v>870</v>
      </c>
      <c r="N118" t="s">
        <v>660</v>
      </c>
      <c r="O118">
        <v>5300</v>
      </c>
      <c r="AB118" t="s">
        <v>111</v>
      </c>
      <c r="AC118" s="2">
        <f t="shared" si="15"/>
        <v>5108360</v>
      </c>
      <c r="AD118" s="2">
        <f t="shared" si="19"/>
        <v>5940200</v>
      </c>
      <c r="AE118" s="2">
        <f t="shared" si="19"/>
        <v>4967000</v>
      </c>
      <c r="AF118" s="2">
        <f t="shared" si="19"/>
        <v>4443500</v>
      </c>
      <c r="AG118" s="2">
        <f t="shared" si="19"/>
        <v>4779300</v>
      </c>
      <c r="AH118" s="2">
        <f t="shared" si="19"/>
        <v>5411800</v>
      </c>
      <c r="AI118" s="2" cm="1">
        <f t="array" ref="AI118">_xlfn.XLOOKUP(AI$1&amp;$AB118,$M$3:$M$1662&amp;$N$3:$N$1662,$O$3:$O$1662,0,0,1)</f>
        <v>14600</v>
      </c>
      <c r="AJ118" s="2" cm="1">
        <f t="array" ref="AJ118">_xlfn.XLOOKUP(AJ$1&amp;$AB118,$M$3:$M$1662&amp;$N$3:$N$1662,$O$3:$O$1662,0,0,1)</f>
        <v>13200</v>
      </c>
      <c r="AK118" s="2" cm="1">
        <f t="array" ref="AK118">_xlfn.XLOOKUP(AK$1&amp;$AB118,$M$3:$M$1662&amp;$N$3:$N$1662,$O$3:$O$1662,0,0,1)</f>
        <v>10000</v>
      </c>
      <c r="AL118" s="2" cm="1">
        <f t="array" ref="AL118">_xlfn.XLOOKUP(AL$1&amp;$AB118,$M$3:$M$1662&amp;$N$3:$N$1662,$O$3:$O$1662,0,0,1)</f>
        <v>12700</v>
      </c>
      <c r="AM118" s="2" cm="1">
        <f t="array" ref="AM118">_xlfn.XLOOKUP(AM$1&amp;$AB118,$M$3:$M$1662&amp;$N$3:$N$1662,$O$3:$O$1662,0,0,1)</f>
        <v>32100</v>
      </c>
    </row>
    <row r="119" spans="13:39" x14ac:dyDescent="0.4">
      <c r="M119" t="s">
        <v>870</v>
      </c>
      <c r="N119" t="s">
        <v>661</v>
      </c>
      <c r="O119">
        <v>32100</v>
      </c>
      <c r="AB119" t="s">
        <v>270</v>
      </c>
      <c r="AC119" s="2">
        <f t="shared" si="15"/>
        <v>5117700</v>
      </c>
      <c r="AD119" s="2">
        <f t="shared" si="19"/>
        <v>5945700</v>
      </c>
      <c r="AE119" s="2">
        <f t="shared" si="19"/>
        <v>4983900</v>
      </c>
      <c r="AF119" s="2">
        <f t="shared" si="19"/>
        <v>4450900</v>
      </c>
      <c r="AG119" s="2">
        <f t="shared" si="19"/>
        <v>4787400</v>
      </c>
      <c r="AH119" s="2">
        <f t="shared" si="19"/>
        <v>5420600</v>
      </c>
      <c r="AI119" s="2" cm="1">
        <f t="array" ref="AI119">_xlfn.XLOOKUP(AI$1&amp;$AB119,$M$3:$M$1662&amp;$N$3:$N$1662,$O$3:$O$1662,0,0,1)</f>
        <v>5500</v>
      </c>
      <c r="AJ119" s="2" cm="1">
        <f t="array" ref="AJ119">_xlfn.XLOOKUP(AJ$1&amp;$AB119,$M$3:$M$1662&amp;$N$3:$N$1662,$O$3:$O$1662,0,0,1)</f>
        <v>16900</v>
      </c>
      <c r="AK119" s="2" cm="1">
        <f t="array" ref="AK119">_xlfn.XLOOKUP(AK$1&amp;$AB119,$M$3:$M$1662&amp;$N$3:$N$1662,$O$3:$O$1662,0,0,1)</f>
        <v>7400</v>
      </c>
      <c r="AL119" s="2" cm="1">
        <f t="array" ref="AL119">_xlfn.XLOOKUP(AL$1&amp;$AB119,$M$3:$M$1662&amp;$N$3:$N$1662,$O$3:$O$1662,0,0,1)</f>
        <v>8100</v>
      </c>
      <c r="AM119" s="2" cm="1">
        <f t="array" ref="AM119">_xlfn.XLOOKUP(AM$1&amp;$AB119,$M$3:$M$1662&amp;$N$3:$N$1662,$O$3:$O$1662,0,0,1)</f>
        <v>8800</v>
      </c>
    </row>
    <row r="120" spans="13:39" x14ac:dyDescent="0.4">
      <c r="M120" t="s">
        <v>870</v>
      </c>
      <c r="N120" t="s">
        <v>662</v>
      </c>
      <c r="O120">
        <v>8800</v>
      </c>
      <c r="AB120" t="s">
        <v>255</v>
      </c>
      <c r="AC120" s="2">
        <f t="shared" si="15"/>
        <v>5133220</v>
      </c>
      <c r="AD120" s="2">
        <f t="shared" si="19"/>
        <v>5954900</v>
      </c>
      <c r="AE120" s="2">
        <f t="shared" si="19"/>
        <v>4992200</v>
      </c>
      <c r="AF120" s="2">
        <f t="shared" si="19"/>
        <v>4487200</v>
      </c>
      <c r="AG120" s="2">
        <f t="shared" si="19"/>
        <v>4804600</v>
      </c>
      <c r="AH120" s="2">
        <f t="shared" si="19"/>
        <v>5427200</v>
      </c>
      <c r="AI120" s="2" cm="1">
        <f t="array" ref="AI120">_xlfn.XLOOKUP(AI$1&amp;$AB120,$M$3:$M$1662&amp;$N$3:$N$1662,$O$3:$O$1662,0,0,1)</f>
        <v>9200</v>
      </c>
      <c r="AJ120" s="2" cm="1">
        <f t="array" ref="AJ120">_xlfn.XLOOKUP(AJ$1&amp;$AB120,$M$3:$M$1662&amp;$N$3:$N$1662,$O$3:$O$1662,0,0,1)</f>
        <v>8300</v>
      </c>
      <c r="AK120" s="2" cm="1">
        <f t="array" ref="AK120">_xlfn.XLOOKUP(AK$1&amp;$AB120,$M$3:$M$1662&amp;$N$3:$N$1662,$O$3:$O$1662,0,0,1)</f>
        <v>36300</v>
      </c>
      <c r="AL120" s="2" cm="1">
        <f t="array" ref="AL120">_xlfn.XLOOKUP(AL$1&amp;$AB120,$M$3:$M$1662&amp;$N$3:$N$1662,$O$3:$O$1662,0,0,1)</f>
        <v>17200</v>
      </c>
      <c r="AM120" s="2" cm="1">
        <f t="array" ref="AM120">_xlfn.XLOOKUP(AM$1&amp;$AB120,$M$3:$M$1662&amp;$N$3:$N$1662,$O$3:$O$1662,0,0,1)</f>
        <v>6600</v>
      </c>
    </row>
    <row r="121" spans="13:39" x14ac:dyDescent="0.4">
      <c r="M121" t="s">
        <v>870</v>
      </c>
      <c r="N121" t="s">
        <v>663</v>
      </c>
      <c r="O121">
        <v>6600</v>
      </c>
      <c r="AB121" t="s">
        <v>131</v>
      </c>
      <c r="AC121" s="2">
        <f t="shared" si="15"/>
        <v>5153480</v>
      </c>
      <c r="AD121" s="2">
        <f t="shared" si="19"/>
        <v>5971800</v>
      </c>
      <c r="AE121" s="2">
        <f t="shared" si="19"/>
        <v>5025500</v>
      </c>
      <c r="AF121" s="2">
        <f t="shared" si="19"/>
        <v>4508100</v>
      </c>
      <c r="AG121" s="2">
        <f t="shared" si="19"/>
        <v>4824200</v>
      </c>
      <c r="AH121" s="2">
        <f t="shared" si="19"/>
        <v>5437800</v>
      </c>
      <c r="AI121" s="2" cm="1">
        <f t="array" ref="AI121">_xlfn.XLOOKUP(AI$1&amp;$AB121,$M$3:$M$1662&amp;$N$3:$N$1662,$O$3:$O$1662,0,0,1)</f>
        <v>16900</v>
      </c>
      <c r="AJ121" s="2" cm="1">
        <f t="array" ref="AJ121">_xlfn.XLOOKUP(AJ$1&amp;$AB121,$M$3:$M$1662&amp;$N$3:$N$1662,$O$3:$O$1662,0,0,1)</f>
        <v>33300</v>
      </c>
      <c r="AK121" s="2" cm="1">
        <f t="array" ref="AK121">_xlfn.XLOOKUP(AK$1&amp;$AB121,$M$3:$M$1662&amp;$N$3:$N$1662,$O$3:$O$1662,0,0,1)</f>
        <v>20900</v>
      </c>
      <c r="AL121" s="2" cm="1">
        <f t="array" ref="AL121">_xlfn.XLOOKUP(AL$1&amp;$AB121,$M$3:$M$1662&amp;$N$3:$N$1662,$O$3:$O$1662,0,0,1)</f>
        <v>19600</v>
      </c>
      <c r="AM121" s="2" cm="1">
        <f t="array" ref="AM121">_xlfn.XLOOKUP(AM$1&amp;$AB121,$M$3:$M$1662&amp;$N$3:$N$1662,$O$3:$O$1662,0,0,1)</f>
        <v>10600</v>
      </c>
    </row>
    <row r="122" spans="13:39" x14ac:dyDescent="0.4">
      <c r="M122" t="s">
        <v>870</v>
      </c>
      <c r="N122" t="s">
        <v>664</v>
      </c>
      <c r="O122">
        <v>10600</v>
      </c>
      <c r="AB122" t="s">
        <v>290</v>
      </c>
      <c r="AC122" s="2">
        <f t="shared" si="15"/>
        <v>5176100</v>
      </c>
      <c r="AD122" s="2">
        <f t="shared" si="19"/>
        <v>5979700</v>
      </c>
      <c r="AE122" s="2">
        <f t="shared" si="19"/>
        <v>5045700</v>
      </c>
      <c r="AF122" s="2">
        <f t="shared" si="19"/>
        <v>4524100</v>
      </c>
      <c r="AG122" s="2">
        <f t="shared" si="19"/>
        <v>4879700</v>
      </c>
      <c r="AH122" s="2">
        <f t="shared" si="19"/>
        <v>5451300</v>
      </c>
      <c r="AI122" s="2" cm="1">
        <f t="array" ref="AI122">_xlfn.XLOOKUP(AI$1&amp;$AB122,$M$3:$M$1662&amp;$N$3:$N$1662,$O$3:$O$1662,0,0,1)</f>
        <v>7900</v>
      </c>
      <c r="AJ122" s="2" cm="1">
        <f t="array" ref="AJ122">_xlfn.XLOOKUP(AJ$1&amp;$AB122,$M$3:$M$1662&amp;$N$3:$N$1662,$O$3:$O$1662,0,0,1)</f>
        <v>20200</v>
      </c>
      <c r="AK122" s="2" cm="1">
        <f t="array" ref="AK122">_xlfn.XLOOKUP(AK$1&amp;$AB122,$M$3:$M$1662&amp;$N$3:$N$1662,$O$3:$O$1662,0,0,1)</f>
        <v>16000</v>
      </c>
      <c r="AL122" s="2" cm="1">
        <f t="array" ref="AL122">_xlfn.XLOOKUP(AL$1&amp;$AB122,$M$3:$M$1662&amp;$N$3:$N$1662,$O$3:$O$1662,0,0,1)</f>
        <v>55500</v>
      </c>
      <c r="AM122" s="2" cm="1">
        <f t="array" ref="AM122">_xlfn.XLOOKUP(AM$1&amp;$AB122,$M$3:$M$1662&amp;$N$3:$N$1662,$O$3:$O$1662,0,0,1)</f>
        <v>13500</v>
      </c>
    </row>
    <row r="123" spans="13:39" x14ac:dyDescent="0.4">
      <c r="M123" t="s">
        <v>870</v>
      </c>
      <c r="N123" t="s">
        <v>665</v>
      </c>
      <c r="O123">
        <v>13500</v>
      </c>
      <c r="AB123" t="s">
        <v>197</v>
      </c>
      <c r="AC123" s="2">
        <f t="shared" si="15"/>
        <v>5192320</v>
      </c>
      <c r="AD123" s="2">
        <f t="shared" si="19"/>
        <v>6016200</v>
      </c>
      <c r="AE123" s="2">
        <f t="shared" si="19"/>
        <v>5066300</v>
      </c>
      <c r="AF123" s="2">
        <f t="shared" si="19"/>
        <v>4531700</v>
      </c>
      <c r="AG123" s="2">
        <f t="shared" si="19"/>
        <v>4887000</v>
      </c>
      <c r="AH123" s="2">
        <f t="shared" si="19"/>
        <v>5460400</v>
      </c>
      <c r="AI123" s="2" cm="1">
        <f t="array" ref="AI123">_xlfn.XLOOKUP(AI$1&amp;$AB123,$M$3:$M$1662&amp;$N$3:$N$1662,$O$3:$O$1662,0,0,1)</f>
        <v>36500</v>
      </c>
      <c r="AJ123" s="2" cm="1">
        <f t="array" ref="AJ123">_xlfn.XLOOKUP(AJ$1&amp;$AB123,$M$3:$M$1662&amp;$N$3:$N$1662,$O$3:$O$1662,0,0,1)</f>
        <v>20600</v>
      </c>
      <c r="AK123" s="2" cm="1">
        <f t="array" ref="AK123">_xlfn.XLOOKUP(AK$1&amp;$AB123,$M$3:$M$1662&amp;$N$3:$N$1662,$O$3:$O$1662,0,0,1)</f>
        <v>7600</v>
      </c>
      <c r="AL123" s="2" cm="1">
        <f t="array" ref="AL123">_xlfn.XLOOKUP(AL$1&amp;$AB123,$M$3:$M$1662&amp;$N$3:$N$1662,$O$3:$O$1662,0,0,1)</f>
        <v>7300</v>
      </c>
      <c r="AM123" s="2" cm="1">
        <f t="array" ref="AM123">_xlfn.XLOOKUP(AM$1&amp;$AB123,$M$3:$M$1662&amp;$N$3:$N$1662,$O$3:$O$1662,0,0,1)</f>
        <v>9100</v>
      </c>
    </row>
    <row r="124" spans="13:39" x14ac:dyDescent="0.4">
      <c r="M124" t="s">
        <v>870</v>
      </c>
      <c r="N124" t="s">
        <v>666</v>
      </c>
      <c r="O124">
        <v>9100</v>
      </c>
      <c r="AB124" t="s">
        <v>187</v>
      </c>
      <c r="AC124" s="2">
        <f t="shared" si="15"/>
        <v>5224580</v>
      </c>
      <c r="AD124" s="2">
        <f t="shared" si="19"/>
        <v>6086400</v>
      </c>
      <c r="AE124" s="2">
        <f t="shared" si="19"/>
        <v>5116900</v>
      </c>
      <c r="AF124" s="2">
        <f t="shared" si="19"/>
        <v>4555800</v>
      </c>
      <c r="AG124" s="2">
        <f t="shared" si="19"/>
        <v>4895000</v>
      </c>
      <c r="AH124" s="2">
        <f t="shared" si="19"/>
        <v>5468800</v>
      </c>
      <c r="AI124" s="2" cm="1">
        <f t="array" ref="AI124">_xlfn.XLOOKUP(AI$1&amp;$AB124,$M$3:$M$1662&amp;$N$3:$N$1662,$O$3:$O$1662,0,0,1)</f>
        <v>70200</v>
      </c>
      <c r="AJ124" s="2" cm="1">
        <f t="array" ref="AJ124">_xlfn.XLOOKUP(AJ$1&amp;$AB124,$M$3:$M$1662&amp;$N$3:$N$1662,$O$3:$O$1662,0,0,1)</f>
        <v>50600</v>
      </c>
      <c r="AK124" s="2" cm="1">
        <f t="array" ref="AK124">_xlfn.XLOOKUP(AK$1&amp;$AB124,$M$3:$M$1662&amp;$N$3:$N$1662,$O$3:$O$1662,0,0,1)</f>
        <v>24100</v>
      </c>
      <c r="AL124" s="2" cm="1">
        <f t="array" ref="AL124">_xlfn.XLOOKUP(AL$1&amp;$AB124,$M$3:$M$1662&amp;$N$3:$N$1662,$O$3:$O$1662,0,0,1)</f>
        <v>8000</v>
      </c>
      <c r="AM124" s="2" cm="1">
        <f t="array" ref="AM124">_xlfn.XLOOKUP(AM$1&amp;$AB124,$M$3:$M$1662&amp;$N$3:$N$1662,$O$3:$O$1662,0,0,1)</f>
        <v>8400</v>
      </c>
    </row>
    <row r="125" spans="13:39" x14ac:dyDescent="0.4">
      <c r="M125" t="s">
        <v>870</v>
      </c>
      <c r="N125" t="s">
        <v>667</v>
      </c>
      <c r="O125">
        <v>8400</v>
      </c>
      <c r="AB125" t="s">
        <v>180</v>
      </c>
      <c r="AC125" s="2">
        <f t="shared" si="15"/>
        <v>5237780</v>
      </c>
      <c r="AD125" s="2">
        <f t="shared" si="19"/>
        <v>6107000</v>
      </c>
      <c r="AE125" s="2">
        <f t="shared" si="19"/>
        <v>5138100</v>
      </c>
      <c r="AF125" s="2">
        <f t="shared" si="19"/>
        <v>4568100</v>
      </c>
      <c r="AG125" s="2">
        <f t="shared" si="19"/>
        <v>4900100</v>
      </c>
      <c r="AH125" s="2">
        <f t="shared" si="19"/>
        <v>5475600</v>
      </c>
      <c r="AI125" s="2" cm="1">
        <f t="array" ref="AI125">_xlfn.XLOOKUP(AI$1&amp;$AB125,$M$3:$M$1662&amp;$N$3:$N$1662,$O$3:$O$1662,0,0,1)</f>
        <v>20600</v>
      </c>
      <c r="AJ125" s="2" cm="1">
        <f t="array" ref="AJ125">_xlfn.XLOOKUP(AJ$1&amp;$AB125,$M$3:$M$1662&amp;$N$3:$N$1662,$O$3:$O$1662,0,0,1)</f>
        <v>21200</v>
      </c>
      <c r="AK125" s="2" cm="1">
        <f t="array" ref="AK125">_xlfn.XLOOKUP(AK$1&amp;$AB125,$M$3:$M$1662&amp;$N$3:$N$1662,$O$3:$O$1662,0,0,1)</f>
        <v>12300</v>
      </c>
      <c r="AL125" s="2" cm="1">
        <f t="array" ref="AL125">_xlfn.XLOOKUP(AL$1&amp;$AB125,$M$3:$M$1662&amp;$N$3:$N$1662,$O$3:$O$1662,0,0,1)</f>
        <v>5100</v>
      </c>
      <c r="AM125" s="2" cm="1">
        <f t="array" ref="AM125">_xlfn.XLOOKUP(AM$1&amp;$AB125,$M$3:$M$1662&amp;$N$3:$N$1662,$O$3:$O$1662,0,0,1)</f>
        <v>6800</v>
      </c>
    </row>
    <row r="126" spans="13:39" x14ac:dyDescent="0.4">
      <c r="M126" t="s">
        <v>870</v>
      </c>
      <c r="N126" t="s">
        <v>668</v>
      </c>
      <c r="O126">
        <v>6800</v>
      </c>
      <c r="AB126" t="s">
        <v>58</v>
      </c>
      <c r="AC126" s="2">
        <f t="shared" si="15"/>
        <v>5259300</v>
      </c>
      <c r="AD126" s="2">
        <f t="shared" si="19"/>
        <v>6119300</v>
      </c>
      <c r="AE126" s="2">
        <f t="shared" si="19"/>
        <v>5149600</v>
      </c>
      <c r="AF126" s="2">
        <f t="shared" si="19"/>
        <v>4630700</v>
      </c>
      <c r="AG126" s="2">
        <f t="shared" si="19"/>
        <v>4910000</v>
      </c>
      <c r="AH126" s="2">
        <f t="shared" si="19"/>
        <v>5486900</v>
      </c>
      <c r="AI126" s="2" cm="1">
        <f t="array" ref="AI126">_xlfn.XLOOKUP(AI$1&amp;$AB126,$M$3:$M$1662&amp;$N$3:$N$1662,$O$3:$O$1662,0,0,1)</f>
        <v>12300</v>
      </c>
      <c r="AJ126" s="2" cm="1">
        <f t="array" ref="AJ126">_xlfn.XLOOKUP(AJ$1&amp;$AB126,$M$3:$M$1662&amp;$N$3:$N$1662,$O$3:$O$1662,0,0,1)</f>
        <v>11500</v>
      </c>
      <c r="AK126" s="2" cm="1">
        <f t="array" ref="AK126">_xlfn.XLOOKUP(AK$1&amp;$AB126,$M$3:$M$1662&amp;$N$3:$N$1662,$O$3:$O$1662,0,0,1)</f>
        <v>62600</v>
      </c>
      <c r="AL126" s="2" cm="1">
        <f t="array" ref="AL126">_xlfn.XLOOKUP(AL$1&amp;$AB126,$M$3:$M$1662&amp;$N$3:$N$1662,$O$3:$O$1662,0,0,1)</f>
        <v>9900</v>
      </c>
      <c r="AM126" s="2" cm="1">
        <f t="array" ref="AM126">_xlfn.XLOOKUP(AM$1&amp;$AB126,$M$3:$M$1662&amp;$N$3:$N$1662,$O$3:$O$1662,0,0,1)</f>
        <v>11300</v>
      </c>
    </row>
    <row r="127" spans="13:39" x14ac:dyDescent="0.4">
      <c r="M127" t="s">
        <v>870</v>
      </c>
      <c r="N127" t="s">
        <v>669</v>
      </c>
      <c r="O127">
        <v>11300</v>
      </c>
      <c r="AB127" t="s">
        <v>35</v>
      </c>
      <c r="AC127" s="2">
        <f t="shared" si="15"/>
        <v>5303800</v>
      </c>
      <c r="AD127" s="2">
        <f t="shared" si="19"/>
        <v>6305600</v>
      </c>
      <c r="AE127" s="2">
        <f t="shared" si="19"/>
        <v>5163500</v>
      </c>
      <c r="AF127" s="2">
        <f t="shared" si="19"/>
        <v>4636300</v>
      </c>
      <c r="AG127" s="2">
        <f t="shared" si="19"/>
        <v>4917200</v>
      </c>
      <c r="AH127" s="2">
        <f t="shared" si="19"/>
        <v>5496400</v>
      </c>
      <c r="AI127" s="2" cm="1">
        <f t="array" ref="AI127">_xlfn.XLOOKUP(AI$1&amp;$AB127,$M$3:$M$1662&amp;$N$3:$N$1662,$O$3:$O$1662,0,0,1)</f>
        <v>186300</v>
      </c>
      <c r="AJ127" s="2" cm="1">
        <f t="array" ref="AJ127">_xlfn.XLOOKUP(AJ$1&amp;$AB127,$M$3:$M$1662&amp;$N$3:$N$1662,$O$3:$O$1662,0,0,1)</f>
        <v>13900</v>
      </c>
      <c r="AK127" s="2" cm="1">
        <f t="array" ref="AK127">_xlfn.XLOOKUP(AK$1&amp;$AB127,$M$3:$M$1662&amp;$N$3:$N$1662,$O$3:$O$1662,0,0,1)</f>
        <v>5600</v>
      </c>
      <c r="AL127" s="2" cm="1">
        <f t="array" ref="AL127">_xlfn.XLOOKUP(AL$1&amp;$AB127,$M$3:$M$1662&amp;$N$3:$N$1662,$O$3:$O$1662,0,0,1)</f>
        <v>7200</v>
      </c>
      <c r="AM127" s="2" cm="1">
        <f t="array" ref="AM127">_xlfn.XLOOKUP(AM$1&amp;$AB127,$M$3:$M$1662&amp;$N$3:$N$1662,$O$3:$O$1662,0,0,1)</f>
        <v>9500</v>
      </c>
    </row>
    <row r="128" spans="13:39" x14ac:dyDescent="0.4">
      <c r="M128" t="s">
        <v>870</v>
      </c>
      <c r="N128" t="s">
        <v>670</v>
      </c>
      <c r="O128">
        <v>9500</v>
      </c>
      <c r="AB128" t="s">
        <v>169</v>
      </c>
      <c r="AC128" s="2">
        <f t="shared" si="15"/>
        <v>5320460</v>
      </c>
      <c r="AD128" s="2">
        <f t="shared" si="19"/>
        <v>6339800</v>
      </c>
      <c r="AE128" s="2">
        <f t="shared" si="19"/>
        <v>5181800</v>
      </c>
      <c r="AF128" s="2">
        <f t="shared" si="19"/>
        <v>4653600</v>
      </c>
      <c r="AG128" s="2">
        <f t="shared" si="19"/>
        <v>4925300</v>
      </c>
      <c r="AH128" s="2">
        <f t="shared" si="19"/>
        <v>5501800</v>
      </c>
      <c r="AI128" s="2" cm="1">
        <f t="array" ref="AI128">_xlfn.XLOOKUP(AI$1&amp;$AB128,$M$3:$M$1662&amp;$N$3:$N$1662,$O$3:$O$1662,0,0,1)</f>
        <v>34200</v>
      </c>
      <c r="AJ128" s="2" cm="1">
        <f t="array" ref="AJ128">_xlfn.XLOOKUP(AJ$1&amp;$AB128,$M$3:$M$1662&amp;$N$3:$N$1662,$O$3:$O$1662,0,0,1)</f>
        <v>18300</v>
      </c>
      <c r="AK128" s="2" cm="1">
        <f t="array" ref="AK128">_xlfn.XLOOKUP(AK$1&amp;$AB128,$M$3:$M$1662&amp;$N$3:$N$1662,$O$3:$O$1662,0,0,1)</f>
        <v>17300</v>
      </c>
      <c r="AL128" s="2" cm="1">
        <f t="array" ref="AL128">_xlfn.XLOOKUP(AL$1&amp;$AB128,$M$3:$M$1662&amp;$N$3:$N$1662,$O$3:$O$1662,0,0,1)</f>
        <v>8100</v>
      </c>
      <c r="AM128" s="2" cm="1">
        <f t="array" ref="AM128">_xlfn.XLOOKUP(AM$1&amp;$AB128,$M$3:$M$1662&amp;$N$3:$N$1662,$O$3:$O$1662,0,0,1)</f>
        <v>5400</v>
      </c>
    </row>
    <row r="129" spans="13:39" x14ac:dyDescent="0.4">
      <c r="M129" t="s">
        <v>870</v>
      </c>
      <c r="N129" t="s">
        <v>671</v>
      </c>
      <c r="O129">
        <v>5400</v>
      </c>
      <c r="AB129" t="s">
        <v>63</v>
      </c>
      <c r="AC129" s="2">
        <f t="shared" si="15"/>
        <v>5336780</v>
      </c>
      <c r="AD129" s="2">
        <f t="shared" si="19"/>
        <v>6376000</v>
      </c>
      <c r="AE129" s="2">
        <f t="shared" si="19"/>
        <v>5196800</v>
      </c>
      <c r="AF129" s="2">
        <f t="shared" si="19"/>
        <v>4663200</v>
      </c>
      <c r="AG129" s="2">
        <f t="shared" si="19"/>
        <v>4938300</v>
      </c>
      <c r="AH129" s="2">
        <f t="shared" si="19"/>
        <v>5509600</v>
      </c>
      <c r="AI129" s="2" cm="1">
        <f t="array" ref="AI129">_xlfn.XLOOKUP(AI$1&amp;$AB129,$M$3:$M$1662&amp;$N$3:$N$1662,$O$3:$O$1662,0,0,1)</f>
        <v>36200</v>
      </c>
      <c r="AJ129" s="2" cm="1">
        <f t="array" ref="AJ129">_xlfn.XLOOKUP(AJ$1&amp;$AB129,$M$3:$M$1662&amp;$N$3:$N$1662,$O$3:$O$1662,0,0,1)</f>
        <v>15000</v>
      </c>
      <c r="AK129" s="2" cm="1">
        <f t="array" ref="AK129">_xlfn.XLOOKUP(AK$1&amp;$AB129,$M$3:$M$1662&amp;$N$3:$N$1662,$O$3:$O$1662,0,0,1)</f>
        <v>9600</v>
      </c>
      <c r="AL129" s="2" cm="1">
        <f t="array" ref="AL129">_xlfn.XLOOKUP(AL$1&amp;$AB129,$M$3:$M$1662&amp;$N$3:$N$1662,$O$3:$O$1662,0,0,1)</f>
        <v>13000</v>
      </c>
      <c r="AM129" s="2" cm="1">
        <f t="array" ref="AM129">_xlfn.XLOOKUP(AM$1&amp;$AB129,$M$3:$M$1662&amp;$N$3:$N$1662,$O$3:$O$1662,0,0,1)</f>
        <v>7800</v>
      </c>
    </row>
    <row r="130" spans="13:39" x14ac:dyDescent="0.4">
      <c r="M130" t="s">
        <v>870</v>
      </c>
      <c r="N130" t="s">
        <v>672</v>
      </c>
      <c r="O130">
        <v>7800</v>
      </c>
      <c r="AB130" t="s">
        <v>269</v>
      </c>
      <c r="AC130" s="2">
        <f t="shared" si="15"/>
        <v>5347860</v>
      </c>
      <c r="AD130" s="2">
        <f t="shared" si="19"/>
        <v>6396800</v>
      </c>
      <c r="AE130" s="2">
        <f t="shared" si="19"/>
        <v>5203500</v>
      </c>
      <c r="AF130" s="2">
        <f t="shared" si="19"/>
        <v>4669000</v>
      </c>
      <c r="AG130" s="2">
        <f t="shared" si="19"/>
        <v>4953000</v>
      </c>
      <c r="AH130" s="2">
        <f t="shared" si="19"/>
        <v>5517000</v>
      </c>
      <c r="AI130" s="2" cm="1">
        <f t="array" ref="AI130">_xlfn.XLOOKUP(AI$1&amp;$AB130,$M$3:$M$1662&amp;$N$3:$N$1662,$O$3:$O$1662,0,0,1)</f>
        <v>20800</v>
      </c>
      <c r="AJ130" s="2" cm="1">
        <f t="array" ref="AJ130">_xlfn.XLOOKUP(AJ$1&amp;$AB130,$M$3:$M$1662&amp;$N$3:$N$1662,$O$3:$O$1662,0,0,1)</f>
        <v>6700</v>
      </c>
      <c r="AK130" s="2" cm="1">
        <f t="array" ref="AK130">_xlfn.XLOOKUP(AK$1&amp;$AB130,$M$3:$M$1662&amp;$N$3:$N$1662,$O$3:$O$1662,0,0,1)</f>
        <v>5800</v>
      </c>
      <c r="AL130" s="2" cm="1">
        <f t="array" ref="AL130">_xlfn.XLOOKUP(AL$1&amp;$AB130,$M$3:$M$1662&amp;$N$3:$N$1662,$O$3:$O$1662,0,0,1)</f>
        <v>14700</v>
      </c>
      <c r="AM130" s="2" cm="1">
        <f t="array" ref="AM130">_xlfn.XLOOKUP(AM$1&amp;$AB130,$M$3:$M$1662&amp;$N$3:$N$1662,$O$3:$O$1662,0,0,1)</f>
        <v>7400</v>
      </c>
    </row>
    <row r="131" spans="13:39" x14ac:dyDescent="0.4">
      <c r="M131" t="s">
        <v>870</v>
      </c>
      <c r="N131" t="s">
        <v>673</v>
      </c>
      <c r="O131">
        <v>7400</v>
      </c>
      <c r="AB131" t="s">
        <v>47</v>
      </c>
      <c r="AC131" s="2">
        <f t="shared" ref="AC131:AC194" si="20">IFERROR(AVERAGEIFS(AD131:AH131,AD131:AH131,"&gt;0"),0)</f>
        <v>5380840</v>
      </c>
      <c r="AD131" s="2">
        <f t="shared" si="19"/>
        <v>6443200</v>
      </c>
      <c r="AE131" s="2">
        <f t="shared" si="19"/>
        <v>5215500</v>
      </c>
      <c r="AF131" s="2">
        <f t="shared" si="19"/>
        <v>4759400</v>
      </c>
      <c r="AG131" s="2">
        <f t="shared" si="19"/>
        <v>4961400</v>
      </c>
      <c r="AH131" s="2">
        <f t="shared" si="19"/>
        <v>5524700</v>
      </c>
      <c r="AI131" s="2" cm="1">
        <f t="array" ref="AI131">_xlfn.XLOOKUP(AI$1&amp;$AB131,$M$3:$M$1662&amp;$N$3:$N$1662,$O$3:$O$1662,0,0,1)</f>
        <v>46400</v>
      </c>
      <c r="AJ131" s="2" cm="1">
        <f t="array" ref="AJ131">_xlfn.XLOOKUP(AJ$1&amp;$AB131,$M$3:$M$1662&amp;$N$3:$N$1662,$O$3:$O$1662,0,0,1)</f>
        <v>12000</v>
      </c>
      <c r="AK131" s="2" cm="1">
        <f t="array" ref="AK131">_xlfn.XLOOKUP(AK$1&amp;$AB131,$M$3:$M$1662&amp;$N$3:$N$1662,$O$3:$O$1662,0,0,1)</f>
        <v>90400</v>
      </c>
      <c r="AL131" s="2" cm="1">
        <f t="array" ref="AL131">_xlfn.XLOOKUP(AL$1&amp;$AB131,$M$3:$M$1662&amp;$N$3:$N$1662,$O$3:$O$1662,0,0,1)</f>
        <v>8400</v>
      </c>
      <c r="AM131" s="2" cm="1">
        <f t="array" ref="AM131">_xlfn.XLOOKUP(AM$1&amp;$AB131,$M$3:$M$1662&amp;$N$3:$N$1662,$O$3:$O$1662,0,0,1)</f>
        <v>7700</v>
      </c>
    </row>
    <row r="132" spans="13:39" x14ac:dyDescent="0.4">
      <c r="M132" t="s">
        <v>870</v>
      </c>
      <c r="N132" t="s">
        <v>674</v>
      </c>
      <c r="O132">
        <v>7700</v>
      </c>
      <c r="AB132" t="s">
        <v>233</v>
      </c>
      <c r="AC132" s="2">
        <f t="shared" si="20"/>
        <v>5399240</v>
      </c>
      <c r="AD132" s="2">
        <f t="shared" ref="AD132:AH147" si="21">AD131+AI132</f>
        <v>6476600</v>
      </c>
      <c r="AE132" s="2">
        <f t="shared" si="21"/>
        <v>5223400</v>
      </c>
      <c r="AF132" s="2">
        <f t="shared" si="21"/>
        <v>4789000</v>
      </c>
      <c r="AG132" s="2">
        <f t="shared" si="21"/>
        <v>4973900</v>
      </c>
      <c r="AH132" s="2">
        <f t="shared" si="21"/>
        <v>5533300</v>
      </c>
      <c r="AI132" s="2" cm="1">
        <f t="array" ref="AI132">_xlfn.XLOOKUP(AI$1&amp;$AB132,$M$3:$M$1662&amp;$N$3:$N$1662,$O$3:$O$1662,0,0,1)</f>
        <v>33400</v>
      </c>
      <c r="AJ132" s="2" cm="1">
        <f t="array" ref="AJ132">_xlfn.XLOOKUP(AJ$1&amp;$AB132,$M$3:$M$1662&amp;$N$3:$N$1662,$O$3:$O$1662,0,0,1)</f>
        <v>7900</v>
      </c>
      <c r="AK132" s="2" cm="1">
        <f t="array" ref="AK132">_xlfn.XLOOKUP(AK$1&amp;$AB132,$M$3:$M$1662&amp;$N$3:$N$1662,$O$3:$O$1662,0,0,1)</f>
        <v>29600</v>
      </c>
      <c r="AL132" s="2" cm="1">
        <f t="array" ref="AL132">_xlfn.XLOOKUP(AL$1&amp;$AB132,$M$3:$M$1662&amp;$N$3:$N$1662,$O$3:$O$1662,0,0,1)</f>
        <v>12500</v>
      </c>
      <c r="AM132" s="2" cm="1">
        <f t="array" ref="AM132">_xlfn.XLOOKUP(AM$1&amp;$AB132,$M$3:$M$1662&amp;$N$3:$N$1662,$O$3:$O$1662,0,0,1)</f>
        <v>8600</v>
      </c>
    </row>
    <row r="133" spans="13:39" x14ac:dyDescent="0.4">
      <c r="M133" t="s">
        <v>870</v>
      </c>
      <c r="N133" t="s">
        <v>675</v>
      </c>
      <c r="O133">
        <v>8600</v>
      </c>
      <c r="AB133" t="s">
        <v>217</v>
      </c>
      <c r="AC133" s="2">
        <f t="shared" si="20"/>
        <v>5413560</v>
      </c>
      <c r="AD133" s="2">
        <f t="shared" si="21"/>
        <v>6495900</v>
      </c>
      <c r="AE133" s="2">
        <f t="shared" si="21"/>
        <v>5236400</v>
      </c>
      <c r="AF133" s="2">
        <f t="shared" si="21"/>
        <v>4806200</v>
      </c>
      <c r="AG133" s="2">
        <f t="shared" si="21"/>
        <v>4989700</v>
      </c>
      <c r="AH133" s="2">
        <f t="shared" si="21"/>
        <v>5539600</v>
      </c>
      <c r="AI133" s="2" cm="1">
        <f t="array" ref="AI133">_xlfn.XLOOKUP(AI$1&amp;$AB133,$M$3:$M$1662&amp;$N$3:$N$1662,$O$3:$O$1662,0,0,1)</f>
        <v>19300</v>
      </c>
      <c r="AJ133" s="2" cm="1">
        <f t="array" ref="AJ133">_xlfn.XLOOKUP(AJ$1&amp;$AB133,$M$3:$M$1662&amp;$N$3:$N$1662,$O$3:$O$1662,0,0,1)</f>
        <v>13000</v>
      </c>
      <c r="AK133" s="2" cm="1">
        <f t="array" ref="AK133">_xlfn.XLOOKUP(AK$1&amp;$AB133,$M$3:$M$1662&amp;$N$3:$N$1662,$O$3:$O$1662,0,0,1)</f>
        <v>17200</v>
      </c>
      <c r="AL133" s="2" cm="1">
        <f t="array" ref="AL133">_xlfn.XLOOKUP(AL$1&amp;$AB133,$M$3:$M$1662&amp;$N$3:$N$1662,$O$3:$O$1662,0,0,1)</f>
        <v>15800</v>
      </c>
      <c r="AM133" s="2" cm="1">
        <f t="array" ref="AM133">_xlfn.XLOOKUP(AM$1&amp;$AB133,$M$3:$M$1662&amp;$N$3:$N$1662,$O$3:$O$1662,0,0,1)</f>
        <v>6300</v>
      </c>
    </row>
    <row r="134" spans="13:39" x14ac:dyDescent="0.4">
      <c r="M134" t="s">
        <v>870</v>
      </c>
      <c r="N134" t="s">
        <v>676</v>
      </c>
      <c r="O134">
        <v>6300</v>
      </c>
      <c r="AB134" t="s">
        <v>236</v>
      </c>
      <c r="AC134" s="2">
        <f t="shared" si="20"/>
        <v>5426640</v>
      </c>
      <c r="AD134" s="2">
        <f t="shared" si="21"/>
        <v>6512600</v>
      </c>
      <c r="AE134" s="2">
        <f t="shared" si="21"/>
        <v>5256600</v>
      </c>
      <c r="AF134" s="2">
        <f t="shared" si="21"/>
        <v>4822700</v>
      </c>
      <c r="AG134" s="2">
        <f t="shared" si="21"/>
        <v>4992900</v>
      </c>
      <c r="AH134" s="2">
        <f t="shared" si="21"/>
        <v>5548400</v>
      </c>
      <c r="AI134" s="2" cm="1">
        <f t="array" ref="AI134">_xlfn.XLOOKUP(AI$1&amp;$AB134,$M$3:$M$1662&amp;$N$3:$N$1662,$O$3:$O$1662,0,0,1)</f>
        <v>16700</v>
      </c>
      <c r="AJ134" s="2" cm="1">
        <f t="array" ref="AJ134">_xlfn.XLOOKUP(AJ$1&amp;$AB134,$M$3:$M$1662&amp;$N$3:$N$1662,$O$3:$O$1662,0,0,1)</f>
        <v>20200</v>
      </c>
      <c r="AK134" s="2" cm="1">
        <f t="array" ref="AK134">_xlfn.XLOOKUP(AK$1&amp;$AB134,$M$3:$M$1662&amp;$N$3:$N$1662,$O$3:$O$1662,0,0,1)</f>
        <v>16500</v>
      </c>
      <c r="AL134" s="2" cm="1">
        <f t="array" ref="AL134">_xlfn.XLOOKUP(AL$1&amp;$AB134,$M$3:$M$1662&amp;$N$3:$N$1662,$O$3:$O$1662,0,0,1)</f>
        <v>3200</v>
      </c>
      <c r="AM134" s="2" cm="1">
        <f t="array" ref="AM134">_xlfn.XLOOKUP(AM$1&amp;$AB134,$M$3:$M$1662&amp;$N$3:$N$1662,$O$3:$O$1662,0,0,1)</f>
        <v>8800</v>
      </c>
    </row>
    <row r="135" spans="13:39" x14ac:dyDescent="0.4">
      <c r="M135" t="s">
        <v>870</v>
      </c>
      <c r="N135" t="s">
        <v>677</v>
      </c>
      <c r="O135">
        <v>8800</v>
      </c>
      <c r="AB135" t="s">
        <v>227</v>
      </c>
      <c r="AC135" s="2">
        <f t="shared" si="20"/>
        <v>5439120</v>
      </c>
      <c r="AD135" s="2">
        <f t="shared" si="21"/>
        <v>6531600</v>
      </c>
      <c r="AE135" s="2">
        <f t="shared" si="21"/>
        <v>5266900</v>
      </c>
      <c r="AF135" s="2">
        <f t="shared" si="21"/>
        <v>4837000</v>
      </c>
      <c r="AG135" s="2">
        <f t="shared" si="21"/>
        <v>4999600</v>
      </c>
      <c r="AH135" s="2">
        <f t="shared" si="21"/>
        <v>5560500</v>
      </c>
      <c r="AI135" s="2" cm="1">
        <f t="array" ref="AI135">_xlfn.XLOOKUP(AI$1&amp;$AB135,$M$3:$M$1662&amp;$N$3:$N$1662,$O$3:$O$1662,0,0,1)</f>
        <v>19000</v>
      </c>
      <c r="AJ135" s="2" cm="1">
        <f t="array" ref="AJ135">_xlfn.XLOOKUP(AJ$1&amp;$AB135,$M$3:$M$1662&amp;$N$3:$N$1662,$O$3:$O$1662,0,0,1)</f>
        <v>10300</v>
      </c>
      <c r="AK135" s="2" cm="1">
        <f t="array" ref="AK135">_xlfn.XLOOKUP(AK$1&amp;$AB135,$M$3:$M$1662&amp;$N$3:$N$1662,$O$3:$O$1662,0,0,1)</f>
        <v>14300</v>
      </c>
      <c r="AL135" s="2" cm="1">
        <f t="array" ref="AL135">_xlfn.XLOOKUP(AL$1&amp;$AB135,$M$3:$M$1662&amp;$N$3:$N$1662,$O$3:$O$1662,0,0,1)</f>
        <v>6700</v>
      </c>
      <c r="AM135" s="2" cm="1">
        <f t="array" ref="AM135">_xlfn.XLOOKUP(AM$1&amp;$AB135,$M$3:$M$1662&amp;$N$3:$N$1662,$O$3:$O$1662,0,0,1)</f>
        <v>12100</v>
      </c>
    </row>
    <row r="136" spans="13:39" x14ac:dyDescent="0.4">
      <c r="M136" t="s">
        <v>870</v>
      </c>
      <c r="N136" t="s">
        <v>678</v>
      </c>
      <c r="O136">
        <v>12100</v>
      </c>
      <c r="AB136" t="s">
        <v>192</v>
      </c>
      <c r="AC136" s="2">
        <f t="shared" si="20"/>
        <v>5449960</v>
      </c>
      <c r="AD136" s="2">
        <f t="shared" si="21"/>
        <v>6547800</v>
      </c>
      <c r="AE136" s="2">
        <f t="shared" si="21"/>
        <v>5288300</v>
      </c>
      <c r="AF136" s="2">
        <f t="shared" si="21"/>
        <v>4841500</v>
      </c>
      <c r="AG136" s="2">
        <f t="shared" si="21"/>
        <v>5008800</v>
      </c>
      <c r="AH136" s="2">
        <f t="shared" si="21"/>
        <v>5563400</v>
      </c>
      <c r="AI136" s="2" cm="1">
        <f t="array" ref="AI136">_xlfn.XLOOKUP(AI$1&amp;$AB136,$M$3:$M$1662&amp;$N$3:$N$1662,$O$3:$O$1662,0,0,1)</f>
        <v>16200</v>
      </c>
      <c r="AJ136" s="2" cm="1">
        <f t="array" ref="AJ136">_xlfn.XLOOKUP(AJ$1&amp;$AB136,$M$3:$M$1662&amp;$N$3:$N$1662,$O$3:$O$1662,0,0,1)</f>
        <v>21400</v>
      </c>
      <c r="AK136" s="2" cm="1">
        <f t="array" ref="AK136">_xlfn.XLOOKUP(AK$1&amp;$AB136,$M$3:$M$1662&amp;$N$3:$N$1662,$O$3:$O$1662,0,0,1)</f>
        <v>4500</v>
      </c>
      <c r="AL136" s="2" cm="1">
        <f t="array" ref="AL136">_xlfn.XLOOKUP(AL$1&amp;$AB136,$M$3:$M$1662&amp;$N$3:$N$1662,$O$3:$O$1662,0,0,1)</f>
        <v>9200</v>
      </c>
      <c r="AM136" s="2" cm="1">
        <f t="array" ref="AM136">_xlfn.XLOOKUP(AM$1&amp;$AB136,$M$3:$M$1662&amp;$N$3:$N$1662,$O$3:$O$1662,0,0,1)</f>
        <v>2900</v>
      </c>
    </row>
    <row r="137" spans="13:39" x14ac:dyDescent="0.4">
      <c r="M137" t="s">
        <v>870</v>
      </c>
      <c r="N137" t="s">
        <v>679</v>
      </c>
      <c r="O137">
        <v>2900</v>
      </c>
      <c r="AB137" t="s">
        <v>248</v>
      </c>
      <c r="AC137" s="2">
        <f t="shared" si="20"/>
        <v>5460940</v>
      </c>
      <c r="AD137" s="2">
        <f t="shared" si="21"/>
        <v>6559000</v>
      </c>
      <c r="AE137" s="2">
        <f t="shared" si="21"/>
        <v>5294000</v>
      </c>
      <c r="AF137" s="2">
        <f t="shared" si="21"/>
        <v>4851300</v>
      </c>
      <c r="AG137" s="2">
        <f t="shared" si="21"/>
        <v>5019800</v>
      </c>
      <c r="AH137" s="2">
        <f t="shared" si="21"/>
        <v>5580600</v>
      </c>
      <c r="AI137" s="2" cm="1">
        <f t="array" ref="AI137">_xlfn.XLOOKUP(AI$1&amp;$AB137,$M$3:$M$1662&amp;$N$3:$N$1662,$O$3:$O$1662,0,0,1)</f>
        <v>11200</v>
      </c>
      <c r="AJ137" s="2" cm="1">
        <f t="array" ref="AJ137">_xlfn.XLOOKUP(AJ$1&amp;$AB137,$M$3:$M$1662&amp;$N$3:$N$1662,$O$3:$O$1662,0,0,1)</f>
        <v>5700</v>
      </c>
      <c r="AK137" s="2" cm="1">
        <f t="array" ref="AK137">_xlfn.XLOOKUP(AK$1&amp;$AB137,$M$3:$M$1662&amp;$N$3:$N$1662,$O$3:$O$1662,0,0,1)</f>
        <v>9800</v>
      </c>
      <c r="AL137" s="2" cm="1">
        <f t="array" ref="AL137">_xlfn.XLOOKUP(AL$1&amp;$AB137,$M$3:$M$1662&amp;$N$3:$N$1662,$O$3:$O$1662,0,0,1)</f>
        <v>11000</v>
      </c>
      <c r="AM137" s="2" cm="1">
        <f t="array" ref="AM137">_xlfn.XLOOKUP(AM$1&amp;$AB137,$M$3:$M$1662&amp;$N$3:$N$1662,$O$3:$O$1662,0,0,1)</f>
        <v>17200</v>
      </c>
    </row>
    <row r="138" spans="13:39" x14ac:dyDescent="0.4">
      <c r="M138" t="s">
        <v>870</v>
      </c>
      <c r="N138" t="s">
        <v>680</v>
      </c>
      <c r="O138">
        <v>17200</v>
      </c>
      <c r="AB138" t="s">
        <v>73</v>
      </c>
      <c r="AC138" s="2">
        <f t="shared" si="20"/>
        <v>5505440</v>
      </c>
      <c r="AD138" s="2">
        <f t="shared" si="21"/>
        <v>6581000</v>
      </c>
      <c r="AE138" s="2">
        <f t="shared" si="21"/>
        <v>5323800</v>
      </c>
      <c r="AF138" s="2">
        <f t="shared" si="21"/>
        <v>4996900</v>
      </c>
      <c r="AG138" s="2">
        <f t="shared" si="21"/>
        <v>5042600</v>
      </c>
      <c r="AH138" s="2">
        <f t="shared" si="21"/>
        <v>5582900</v>
      </c>
      <c r="AI138" s="2" cm="1">
        <f t="array" ref="AI138">_xlfn.XLOOKUP(AI$1&amp;$AB138,$M$3:$M$1662&amp;$N$3:$N$1662,$O$3:$O$1662,0,0,1)</f>
        <v>22000</v>
      </c>
      <c r="AJ138" s="2" cm="1">
        <f t="array" ref="AJ138">_xlfn.XLOOKUP(AJ$1&amp;$AB138,$M$3:$M$1662&amp;$N$3:$N$1662,$O$3:$O$1662,0,0,1)</f>
        <v>29800</v>
      </c>
      <c r="AK138" s="2" cm="1">
        <f t="array" ref="AK138">_xlfn.XLOOKUP(AK$1&amp;$AB138,$M$3:$M$1662&amp;$N$3:$N$1662,$O$3:$O$1662,0,0,1)</f>
        <v>145600</v>
      </c>
      <c r="AL138" s="2" cm="1">
        <f t="array" ref="AL138">_xlfn.XLOOKUP(AL$1&amp;$AB138,$M$3:$M$1662&amp;$N$3:$N$1662,$O$3:$O$1662,0,0,1)</f>
        <v>22800</v>
      </c>
      <c r="AM138" s="2" cm="1">
        <f t="array" ref="AM138">_xlfn.XLOOKUP(AM$1&amp;$AB138,$M$3:$M$1662&amp;$N$3:$N$1662,$O$3:$O$1662,0,0,1)</f>
        <v>2300</v>
      </c>
    </row>
    <row r="139" spans="13:39" x14ac:dyDescent="0.4">
      <c r="M139" t="s">
        <v>870</v>
      </c>
      <c r="N139" t="s">
        <v>681</v>
      </c>
      <c r="O139">
        <v>2300</v>
      </c>
      <c r="AB139" t="s">
        <v>291</v>
      </c>
      <c r="AC139" s="2">
        <f t="shared" si="20"/>
        <v>5513840</v>
      </c>
      <c r="AD139" s="2">
        <f t="shared" si="21"/>
        <v>6590400</v>
      </c>
      <c r="AE139" s="2">
        <f t="shared" si="21"/>
        <v>5327600</v>
      </c>
      <c r="AF139" s="2">
        <f t="shared" si="21"/>
        <v>5004800</v>
      </c>
      <c r="AG139" s="2">
        <f t="shared" si="21"/>
        <v>5051300</v>
      </c>
      <c r="AH139" s="2">
        <f t="shared" si="21"/>
        <v>5595100</v>
      </c>
      <c r="AI139" s="2" cm="1">
        <f t="array" ref="AI139">_xlfn.XLOOKUP(AI$1&amp;$AB139,$M$3:$M$1662&amp;$N$3:$N$1662,$O$3:$O$1662,0,0,1)</f>
        <v>9400</v>
      </c>
      <c r="AJ139" s="2" cm="1">
        <f t="array" ref="AJ139">_xlfn.XLOOKUP(AJ$1&amp;$AB139,$M$3:$M$1662&amp;$N$3:$N$1662,$O$3:$O$1662,0,0,1)</f>
        <v>3800</v>
      </c>
      <c r="AK139" s="2" cm="1">
        <f t="array" ref="AK139">_xlfn.XLOOKUP(AK$1&amp;$AB139,$M$3:$M$1662&amp;$N$3:$N$1662,$O$3:$O$1662,0,0,1)</f>
        <v>7900</v>
      </c>
      <c r="AL139" s="2" cm="1">
        <f t="array" ref="AL139">_xlfn.XLOOKUP(AL$1&amp;$AB139,$M$3:$M$1662&amp;$N$3:$N$1662,$O$3:$O$1662,0,0,1)</f>
        <v>8700</v>
      </c>
      <c r="AM139" s="2" cm="1">
        <f t="array" ref="AM139">_xlfn.XLOOKUP(AM$1&amp;$AB139,$M$3:$M$1662&amp;$N$3:$N$1662,$O$3:$O$1662,0,0,1)</f>
        <v>12200</v>
      </c>
    </row>
    <row r="140" spans="13:39" x14ac:dyDescent="0.4">
      <c r="M140" t="s">
        <v>870</v>
      </c>
      <c r="N140" t="s">
        <v>682</v>
      </c>
      <c r="O140">
        <v>12200</v>
      </c>
      <c r="AB140" t="s">
        <v>287</v>
      </c>
      <c r="AC140" s="2">
        <f t="shared" si="20"/>
        <v>5523580</v>
      </c>
      <c r="AD140" s="2">
        <f t="shared" si="21"/>
        <v>6606000</v>
      </c>
      <c r="AE140" s="2">
        <f t="shared" si="21"/>
        <v>5340300</v>
      </c>
      <c r="AF140" s="2">
        <f t="shared" si="21"/>
        <v>5011100</v>
      </c>
      <c r="AG140" s="2">
        <f t="shared" si="21"/>
        <v>5061200</v>
      </c>
      <c r="AH140" s="2">
        <f t="shared" si="21"/>
        <v>5599300</v>
      </c>
      <c r="AI140" s="2" cm="1">
        <f t="array" ref="AI140">_xlfn.XLOOKUP(AI$1&amp;$AB140,$M$3:$M$1662&amp;$N$3:$N$1662,$O$3:$O$1662,0,0,1)</f>
        <v>15600</v>
      </c>
      <c r="AJ140" s="2" cm="1">
        <f t="array" ref="AJ140">_xlfn.XLOOKUP(AJ$1&amp;$AB140,$M$3:$M$1662&amp;$N$3:$N$1662,$O$3:$O$1662,0,0,1)</f>
        <v>12700</v>
      </c>
      <c r="AK140" s="2" cm="1">
        <f t="array" ref="AK140">_xlfn.XLOOKUP(AK$1&amp;$AB140,$M$3:$M$1662&amp;$N$3:$N$1662,$O$3:$O$1662,0,0,1)</f>
        <v>6300</v>
      </c>
      <c r="AL140" s="2" cm="1">
        <f t="array" ref="AL140">_xlfn.XLOOKUP(AL$1&amp;$AB140,$M$3:$M$1662&amp;$N$3:$N$1662,$O$3:$O$1662,0,0,1)</f>
        <v>9900</v>
      </c>
      <c r="AM140" s="2" cm="1">
        <f t="array" ref="AM140">_xlfn.XLOOKUP(AM$1&amp;$AB140,$M$3:$M$1662&amp;$N$3:$N$1662,$O$3:$O$1662,0,0,1)</f>
        <v>4200</v>
      </c>
    </row>
    <row r="141" spans="13:39" x14ac:dyDescent="0.4">
      <c r="M141" t="s">
        <v>870</v>
      </c>
      <c r="N141" t="s">
        <v>683</v>
      </c>
      <c r="O141">
        <v>4200</v>
      </c>
      <c r="AB141" t="s">
        <v>108</v>
      </c>
      <c r="AC141" s="2">
        <f t="shared" si="20"/>
        <v>5532880</v>
      </c>
      <c r="AD141" s="2">
        <f t="shared" si="21"/>
        <v>6619200</v>
      </c>
      <c r="AE141" s="2">
        <f t="shared" si="21"/>
        <v>5344100</v>
      </c>
      <c r="AF141" s="2">
        <f t="shared" si="21"/>
        <v>5020100</v>
      </c>
      <c r="AG141" s="2">
        <f t="shared" si="21"/>
        <v>5066900</v>
      </c>
      <c r="AH141" s="2">
        <f t="shared" si="21"/>
        <v>5614100</v>
      </c>
      <c r="AI141" s="2" cm="1">
        <f t="array" ref="AI141">_xlfn.XLOOKUP(AI$1&amp;$AB141,$M$3:$M$1662&amp;$N$3:$N$1662,$O$3:$O$1662,0,0,1)</f>
        <v>13200</v>
      </c>
      <c r="AJ141" s="2" cm="1">
        <f t="array" ref="AJ141">_xlfn.XLOOKUP(AJ$1&amp;$AB141,$M$3:$M$1662&amp;$N$3:$N$1662,$O$3:$O$1662,0,0,1)</f>
        <v>3800</v>
      </c>
      <c r="AK141" s="2" cm="1">
        <f t="array" ref="AK141">_xlfn.XLOOKUP(AK$1&amp;$AB141,$M$3:$M$1662&amp;$N$3:$N$1662,$O$3:$O$1662,0,0,1)</f>
        <v>9000</v>
      </c>
      <c r="AL141" s="2" cm="1">
        <f t="array" ref="AL141">_xlfn.XLOOKUP(AL$1&amp;$AB141,$M$3:$M$1662&amp;$N$3:$N$1662,$O$3:$O$1662,0,0,1)</f>
        <v>5700</v>
      </c>
      <c r="AM141" s="2" cm="1">
        <f t="array" ref="AM141">_xlfn.XLOOKUP(AM$1&amp;$AB141,$M$3:$M$1662&amp;$N$3:$N$1662,$O$3:$O$1662,0,0,1)</f>
        <v>14800</v>
      </c>
    </row>
    <row r="142" spans="13:39" x14ac:dyDescent="0.4">
      <c r="M142" t="s">
        <v>870</v>
      </c>
      <c r="N142" t="s">
        <v>684</v>
      </c>
      <c r="O142">
        <v>14800</v>
      </c>
      <c r="AB142" t="s">
        <v>45</v>
      </c>
      <c r="AC142" s="2">
        <f t="shared" si="20"/>
        <v>5544040</v>
      </c>
      <c r="AD142" s="2">
        <f t="shared" si="21"/>
        <v>6635500</v>
      </c>
      <c r="AE142" s="2">
        <f t="shared" si="21"/>
        <v>5353000</v>
      </c>
      <c r="AF142" s="2">
        <f t="shared" si="21"/>
        <v>5042300</v>
      </c>
      <c r="AG142" s="2">
        <f t="shared" si="21"/>
        <v>5074400</v>
      </c>
      <c r="AH142" s="2">
        <f t="shared" si="21"/>
        <v>5615000</v>
      </c>
      <c r="AI142" s="2" cm="1">
        <f t="array" ref="AI142">_xlfn.XLOOKUP(AI$1&amp;$AB142,$M$3:$M$1662&amp;$N$3:$N$1662,$O$3:$O$1662,0,0,1)</f>
        <v>16300</v>
      </c>
      <c r="AJ142" s="2" cm="1">
        <f t="array" ref="AJ142">_xlfn.XLOOKUP(AJ$1&amp;$AB142,$M$3:$M$1662&amp;$N$3:$N$1662,$O$3:$O$1662,0,0,1)</f>
        <v>8900</v>
      </c>
      <c r="AK142" s="2" cm="1">
        <f t="array" ref="AK142">_xlfn.XLOOKUP(AK$1&amp;$AB142,$M$3:$M$1662&amp;$N$3:$N$1662,$O$3:$O$1662,0,0,1)</f>
        <v>22200</v>
      </c>
      <c r="AL142" s="2" cm="1">
        <f t="array" ref="AL142">_xlfn.XLOOKUP(AL$1&amp;$AB142,$M$3:$M$1662&amp;$N$3:$N$1662,$O$3:$O$1662,0,0,1)</f>
        <v>7500</v>
      </c>
      <c r="AM142" s="2" cm="1">
        <f t="array" ref="AM142">_xlfn.XLOOKUP(AM$1&amp;$AB142,$M$3:$M$1662&amp;$N$3:$N$1662,$O$3:$O$1662,0,0,1)</f>
        <v>900</v>
      </c>
    </row>
    <row r="143" spans="13:39" x14ac:dyDescent="0.4">
      <c r="M143" t="s">
        <v>870</v>
      </c>
      <c r="N143" t="s">
        <v>685</v>
      </c>
      <c r="O143">
        <v>900</v>
      </c>
      <c r="AB143" t="s">
        <v>114</v>
      </c>
      <c r="AC143" s="2">
        <f t="shared" si="20"/>
        <v>5569880</v>
      </c>
      <c r="AD143" s="2">
        <f t="shared" si="21"/>
        <v>6664800</v>
      </c>
      <c r="AE143" s="2">
        <f t="shared" si="21"/>
        <v>5380800</v>
      </c>
      <c r="AF143" s="2">
        <f t="shared" si="21"/>
        <v>5058300</v>
      </c>
      <c r="AG143" s="2">
        <f t="shared" si="21"/>
        <v>5083300</v>
      </c>
      <c r="AH143" s="2">
        <f t="shared" si="21"/>
        <v>5662200</v>
      </c>
      <c r="AI143" s="2" cm="1">
        <f t="array" ref="AI143">_xlfn.XLOOKUP(AI$1&amp;$AB143,$M$3:$M$1662&amp;$N$3:$N$1662,$O$3:$O$1662,0,0,1)</f>
        <v>29300</v>
      </c>
      <c r="AJ143" s="2" cm="1">
        <f t="array" ref="AJ143">_xlfn.XLOOKUP(AJ$1&amp;$AB143,$M$3:$M$1662&amp;$N$3:$N$1662,$O$3:$O$1662,0,0,1)</f>
        <v>27800</v>
      </c>
      <c r="AK143" s="2" cm="1">
        <f t="array" ref="AK143">_xlfn.XLOOKUP(AK$1&amp;$AB143,$M$3:$M$1662&amp;$N$3:$N$1662,$O$3:$O$1662,0,0,1)</f>
        <v>16000</v>
      </c>
      <c r="AL143" s="2" cm="1">
        <f t="array" ref="AL143">_xlfn.XLOOKUP(AL$1&amp;$AB143,$M$3:$M$1662&amp;$N$3:$N$1662,$O$3:$O$1662,0,0,1)</f>
        <v>8900</v>
      </c>
      <c r="AM143" s="2" cm="1">
        <f t="array" ref="AM143">_xlfn.XLOOKUP(AM$1&amp;$AB143,$M$3:$M$1662&amp;$N$3:$N$1662,$O$3:$O$1662,0,0,1)</f>
        <v>47200</v>
      </c>
    </row>
    <row r="144" spans="13:39" x14ac:dyDescent="0.4">
      <c r="M144" t="s">
        <v>870</v>
      </c>
      <c r="N144" t="s">
        <v>686</v>
      </c>
      <c r="O144">
        <v>47200</v>
      </c>
      <c r="AB144" t="s">
        <v>189</v>
      </c>
      <c r="AC144" s="2">
        <f t="shared" si="20"/>
        <v>5584260</v>
      </c>
      <c r="AD144" s="2">
        <f t="shared" si="21"/>
        <v>6679100</v>
      </c>
      <c r="AE144" s="2">
        <f t="shared" si="21"/>
        <v>5390600</v>
      </c>
      <c r="AF144" s="2">
        <f t="shared" si="21"/>
        <v>5075500</v>
      </c>
      <c r="AG144" s="2">
        <f t="shared" si="21"/>
        <v>5087800</v>
      </c>
      <c r="AH144" s="2">
        <f t="shared" si="21"/>
        <v>5688300</v>
      </c>
      <c r="AI144" s="2" cm="1">
        <f t="array" ref="AI144">_xlfn.XLOOKUP(AI$1&amp;$AB144,$M$3:$M$1662&amp;$N$3:$N$1662,$O$3:$O$1662,0,0,1)</f>
        <v>14300</v>
      </c>
      <c r="AJ144" s="2" cm="1">
        <f t="array" ref="AJ144">_xlfn.XLOOKUP(AJ$1&amp;$AB144,$M$3:$M$1662&amp;$N$3:$N$1662,$O$3:$O$1662,0,0,1)</f>
        <v>9800</v>
      </c>
      <c r="AK144" s="2" cm="1">
        <f t="array" ref="AK144">_xlfn.XLOOKUP(AK$1&amp;$AB144,$M$3:$M$1662&amp;$N$3:$N$1662,$O$3:$O$1662,0,0,1)</f>
        <v>17200</v>
      </c>
      <c r="AL144" s="2" cm="1">
        <f t="array" ref="AL144">_xlfn.XLOOKUP(AL$1&amp;$AB144,$M$3:$M$1662&amp;$N$3:$N$1662,$O$3:$O$1662,0,0,1)</f>
        <v>4500</v>
      </c>
      <c r="AM144" s="2" cm="1">
        <f t="array" ref="AM144">_xlfn.XLOOKUP(AM$1&amp;$AB144,$M$3:$M$1662&amp;$N$3:$N$1662,$O$3:$O$1662,0,0,1)</f>
        <v>26100</v>
      </c>
    </row>
    <row r="145" spans="13:39" x14ac:dyDescent="0.4">
      <c r="M145" t="s">
        <v>870</v>
      </c>
      <c r="N145" t="s">
        <v>687</v>
      </c>
      <c r="O145">
        <v>26100</v>
      </c>
      <c r="AB145" t="s">
        <v>71</v>
      </c>
      <c r="AC145" s="2">
        <f t="shared" si="20"/>
        <v>5596860</v>
      </c>
      <c r="AD145" s="2">
        <f t="shared" si="21"/>
        <v>6694800</v>
      </c>
      <c r="AE145" s="2">
        <f t="shared" si="21"/>
        <v>5397600</v>
      </c>
      <c r="AF145" s="2">
        <f t="shared" si="21"/>
        <v>5087400</v>
      </c>
      <c r="AG145" s="2">
        <f t="shared" si="21"/>
        <v>5100200</v>
      </c>
      <c r="AH145" s="2">
        <f t="shared" si="21"/>
        <v>5704300</v>
      </c>
      <c r="AI145" s="2" cm="1">
        <f t="array" ref="AI145">_xlfn.XLOOKUP(AI$1&amp;$AB145,$M$3:$M$1662&amp;$N$3:$N$1662,$O$3:$O$1662,0,0,1)</f>
        <v>15700</v>
      </c>
      <c r="AJ145" s="2" cm="1">
        <f t="array" ref="AJ145">_xlfn.XLOOKUP(AJ$1&amp;$AB145,$M$3:$M$1662&amp;$N$3:$N$1662,$O$3:$O$1662,0,0,1)</f>
        <v>7000</v>
      </c>
      <c r="AK145" s="2" cm="1">
        <f t="array" ref="AK145">_xlfn.XLOOKUP(AK$1&amp;$AB145,$M$3:$M$1662&amp;$N$3:$N$1662,$O$3:$O$1662,0,0,1)</f>
        <v>11900</v>
      </c>
      <c r="AL145" s="2" cm="1">
        <f t="array" ref="AL145">_xlfn.XLOOKUP(AL$1&amp;$AB145,$M$3:$M$1662&amp;$N$3:$N$1662,$O$3:$O$1662,0,0,1)</f>
        <v>12400</v>
      </c>
      <c r="AM145" s="2" cm="1">
        <f t="array" ref="AM145">_xlfn.XLOOKUP(AM$1&amp;$AB145,$M$3:$M$1662&amp;$N$3:$N$1662,$O$3:$O$1662,0,0,1)</f>
        <v>16000</v>
      </c>
    </row>
    <row r="146" spans="13:39" x14ac:dyDescent="0.4">
      <c r="M146" t="s">
        <v>870</v>
      </c>
      <c r="N146" t="s">
        <v>688</v>
      </c>
      <c r="O146">
        <v>16000</v>
      </c>
      <c r="AB146" t="s">
        <v>240</v>
      </c>
      <c r="AC146" s="2">
        <f t="shared" si="20"/>
        <v>5606240</v>
      </c>
      <c r="AD146" s="2">
        <f t="shared" si="21"/>
        <v>6705900</v>
      </c>
      <c r="AE146" s="2">
        <f t="shared" si="21"/>
        <v>5406700</v>
      </c>
      <c r="AF146" s="2">
        <f t="shared" si="21"/>
        <v>5099600</v>
      </c>
      <c r="AG146" s="2">
        <f t="shared" si="21"/>
        <v>5108700</v>
      </c>
      <c r="AH146" s="2">
        <f t="shared" si="21"/>
        <v>5710300</v>
      </c>
      <c r="AI146" s="2" cm="1">
        <f t="array" ref="AI146">_xlfn.XLOOKUP(AI$1&amp;$AB146,$M$3:$M$1662&amp;$N$3:$N$1662,$O$3:$O$1662,0,0,1)</f>
        <v>11100</v>
      </c>
      <c r="AJ146" s="2" cm="1">
        <f t="array" ref="AJ146">_xlfn.XLOOKUP(AJ$1&amp;$AB146,$M$3:$M$1662&amp;$N$3:$N$1662,$O$3:$O$1662,0,0,1)</f>
        <v>9100</v>
      </c>
      <c r="AK146" s="2" cm="1">
        <f t="array" ref="AK146">_xlfn.XLOOKUP(AK$1&amp;$AB146,$M$3:$M$1662&amp;$N$3:$N$1662,$O$3:$O$1662,0,0,1)</f>
        <v>12200</v>
      </c>
      <c r="AL146" s="2" cm="1">
        <f t="array" ref="AL146">_xlfn.XLOOKUP(AL$1&amp;$AB146,$M$3:$M$1662&amp;$N$3:$N$1662,$O$3:$O$1662,0,0,1)</f>
        <v>8500</v>
      </c>
      <c r="AM146" s="2" cm="1">
        <f t="array" ref="AM146">_xlfn.XLOOKUP(AM$1&amp;$AB146,$M$3:$M$1662&amp;$N$3:$N$1662,$O$3:$O$1662,0,0,1)</f>
        <v>6000</v>
      </c>
    </row>
    <row r="147" spans="13:39" x14ac:dyDescent="0.4">
      <c r="M147" t="s">
        <v>870</v>
      </c>
      <c r="N147" t="s">
        <v>689</v>
      </c>
      <c r="O147">
        <v>6000</v>
      </c>
      <c r="AB147" t="s">
        <v>200</v>
      </c>
      <c r="AC147" s="2">
        <f t="shared" si="20"/>
        <v>5618980</v>
      </c>
      <c r="AD147" s="2">
        <f t="shared" si="21"/>
        <v>6719200</v>
      </c>
      <c r="AE147" s="2">
        <f t="shared" si="21"/>
        <v>5430200</v>
      </c>
      <c r="AF147" s="2">
        <f t="shared" si="21"/>
        <v>5114000</v>
      </c>
      <c r="AG147" s="2">
        <f t="shared" si="21"/>
        <v>5112300</v>
      </c>
      <c r="AH147" s="2">
        <f t="shared" si="21"/>
        <v>5719200</v>
      </c>
      <c r="AI147" s="2" cm="1">
        <f t="array" ref="AI147">_xlfn.XLOOKUP(AI$1&amp;$AB147,$M$3:$M$1662&amp;$N$3:$N$1662,$O$3:$O$1662,0,0,1)</f>
        <v>13300</v>
      </c>
      <c r="AJ147" s="2" cm="1">
        <f t="array" ref="AJ147">_xlfn.XLOOKUP(AJ$1&amp;$AB147,$M$3:$M$1662&amp;$N$3:$N$1662,$O$3:$O$1662,0,0,1)</f>
        <v>23500</v>
      </c>
      <c r="AK147" s="2" cm="1">
        <f t="array" ref="AK147">_xlfn.XLOOKUP(AK$1&amp;$AB147,$M$3:$M$1662&amp;$N$3:$N$1662,$O$3:$O$1662,0,0,1)</f>
        <v>14400</v>
      </c>
      <c r="AL147" s="2" cm="1">
        <f t="array" ref="AL147">_xlfn.XLOOKUP(AL$1&amp;$AB147,$M$3:$M$1662&amp;$N$3:$N$1662,$O$3:$O$1662,0,0,1)</f>
        <v>3600</v>
      </c>
      <c r="AM147" s="2" cm="1">
        <f t="array" ref="AM147">_xlfn.XLOOKUP(AM$1&amp;$AB147,$M$3:$M$1662&amp;$N$3:$N$1662,$O$3:$O$1662,0,0,1)</f>
        <v>8900</v>
      </c>
    </row>
    <row r="148" spans="13:39" x14ac:dyDescent="0.4">
      <c r="M148" t="s">
        <v>870</v>
      </c>
      <c r="N148" t="s">
        <v>690</v>
      </c>
      <c r="O148">
        <v>8900</v>
      </c>
      <c r="AB148" t="s">
        <v>53</v>
      </c>
      <c r="AC148" s="2">
        <f t="shared" si="20"/>
        <v>5631060</v>
      </c>
      <c r="AD148" s="2">
        <f t="shared" ref="AD148:AH163" si="22">AD147+AI148</f>
        <v>6729400</v>
      </c>
      <c r="AE148" s="2">
        <f t="shared" si="22"/>
        <v>5442400</v>
      </c>
      <c r="AF148" s="2">
        <f t="shared" si="22"/>
        <v>5132200</v>
      </c>
      <c r="AG148" s="2">
        <f t="shared" si="22"/>
        <v>5126700</v>
      </c>
      <c r="AH148" s="2">
        <f t="shared" si="22"/>
        <v>5724600</v>
      </c>
      <c r="AI148" s="2" cm="1">
        <f t="array" ref="AI148">_xlfn.XLOOKUP(AI$1&amp;$AB148,$M$3:$M$1662&amp;$N$3:$N$1662,$O$3:$O$1662,0,0,1)</f>
        <v>10200</v>
      </c>
      <c r="AJ148" s="2" cm="1">
        <f t="array" ref="AJ148">_xlfn.XLOOKUP(AJ$1&amp;$AB148,$M$3:$M$1662&amp;$N$3:$N$1662,$O$3:$O$1662,0,0,1)</f>
        <v>12200</v>
      </c>
      <c r="AK148" s="2" cm="1">
        <f t="array" ref="AK148">_xlfn.XLOOKUP(AK$1&amp;$AB148,$M$3:$M$1662&amp;$N$3:$N$1662,$O$3:$O$1662,0,0,1)</f>
        <v>18200</v>
      </c>
      <c r="AL148" s="2" cm="1">
        <f t="array" ref="AL148">_xlfn.XLOOKUP(AL$1&amp;$AB148,$M$3:$M$1662&amp;$N$3:$N$1662,$O$3:$O$1662,0,0,1)</f>
        <v>14400</v>
      </c>
      <c r="AM148" s="2" cm="1">
        <f t="array" ref="AM148">_xlfn.XLOOKUP(AM$1&amp;$AB148,$M$3:$M$1662&amp;$N$3:$N$1662,$O$3:$O$1662,0,0,1)</f>
        <v>5400</v>
      </c>
    </row>
    <row r="149" spans="13:39" x14ac:dyDescent="0.4">
      <c r="M149" t="s">
        <v>870</v>
      </c>
      <c r="N149" t="s">
        <v>691</v>
      </c>
      <c r="O149">
        <v>5400</v>
      </c>
      <c r="AB149" t="s">
        <v>10</v>
      </c>
      <c r="AC149" s="2">
        <f t="shared" si="20"/>
        <v>5642020</v>
      </c>
      <c r="AD149" s="2">
        <f t="shared" si="22"/>
        <v>6735500</v>
      </c>
      <c r="AE149" s="2">
        <f t="shared" si="22"/>
        <v>5460900</v>
      </c>
      <c r="AF149" s="2">
        <f t="shared" si="22"/>
        <v>5134300</v>
      </c>
      <c r="AG149" s="2">
        <f t="shared" si="22"/>
        <v>5133900</v>
      </c>
      <c r="AH149" s="2">
        <f t="shared" si="22"/>
        <v>5745500</v>
      </c>
      <c r="AI149" s="2" cm="1">
        <f t="array" ref="AI149">_xlfn.XLOOKUP(AI$1&amp;$AB149,$M$3:$M$1662&amp;$N$3:$N$1662,$O$3:$O$1662,0,0,1)</f>
        <v>6100</v>
      </c>
      <c r="AJ149" s="2" cm="1">
        <f t="array" ref="AJ149">_xlfn.XLOOKUP(AJ$1&amp;$AB149,$M$3:$M$1662&amp;$N$3:$N$1662,$O$3:$O$1662,0,0,1)</f>
        <v>18500</v>
      </c>
      <c r="AK149" s="2" cm="1">
        <f t="array" ref="AK149">_xlfn.XLOOKUP(AK$1&amp;$AB149,$M$3:$M$1662&amp;$N$3:$N$1662,$O$3:$O$1662,0,0,1)</f>
        <v>2100</v>
      </c>
      <c r="AL149" s="2" cm="1">
        <f t="array" ref="AL149">_xlfn.XLOOKUP(AL$1&amp;$AB149,$M$3:$M$1662&amp;$N$3:$N$1662,$O$3:$O$1662,0,0,1)</f>
        <v>7200</v>
      </c>
      <c r="AM149" s="2" cm="1">
        <f t="array" ref="AM149">_xlfn.XLOOKUP(AM$1&amp;$AB149,$M$3:$M$1662&amp;$N$3:$N$1662,$O$3:$O$1662,0,0,1)</f>
        <v>20900</v>
      </c>
    </row>
    <row r="150" spans="13:39" x14ac:dyDescent="0.4">
      <c r="M150" t="s">
        <v>870</v>
      </c>
      <c r="N150" t="s">
        <v>692</v>
      </c>
      <c r="O150">
        <v>20900</v>
      </c>
      <c r="AB150" t="s">
        <v>49</v>
      </c>
      <c r="AC150" s="2">
        <f t="shared" si="20"/>
        <v>5654700</v>
      </c>
      <c r="AD150" s="2">
        <f t="shared" si="22"/>
        <v>6762300</v>
      </c>
      <c r="AE150" s="2">
        <f t="shared" si="22"/>
        <v>5469100</v>
      </c>
      <c r="AF150" s="2">
        <f t="shared" si="22"/>
        <v>5142700</v>
      </c>
      <c r="AG150" s="2">
        <f t="shared" si="22"/>
        <v>5141600</v>
      </c>
      <c r="AH150" s="2">
        <f t="shared" si="22"/>
        <v>5757800</v>
      </c>
      <c r="AI150" s="2" cm="1">
        <f t="array" ref="AI150">_xlfn.XLOOKUP(AI$1&amp;$AB150,$M$3:$M$1662&amp;$N$3:$N$1662,$O$3:$O$1662,0,0,1)</f>
        <v>26800</v>
      </c>
      <c r="AJ150" s="2" cm="1">
        <f t="array" ref="AJ150">_xlfn.XLOOKUP(AJ$1&amp;$AB150,$M$3:$M$1662&amp;$N$3:$N$1662,$O$3:$O$1662,0,0,1)</f>
        <v>8200</v>
      </c>
      <c r="AK150" s="2" cm="1">
        <f t="array" ref="AK150">_xlfn.XLOOKUP(AK$1&amp;$AB150,$M$3:$M$1662&amp;$N$3:$N$1662,$O$3:$O$1662,0,0,1)</f>
        <v>8400</v>
      </c>
      <c r="AL150" s="2" cm="1">
        <f t="array" ref="AL150">_xlfn.XLOOKUP(AL$1&amp;$AB150,$M$3:$M$1662&amp;$N$3:$N$1662,$O$3:$O$1662,0,0,1)</f>
        <v>7700</v>
      </c>
      <c r="AM150" s="2" cm="1">
        <f t="array" ref="AM150">_xlfn.XLOOKUP(AM$1&amp;$AB150,$M$3:$M$1662&amp;$N$3:$N$1662,$O$3:$O$1662,0,0,1)</f>
        <v>12300</v>
      </c>
    </row>
    <row r="151" spans="13:39" x14ac:dyDescent="0.4">
      <c r="M151" t="s">
        <v>870</v>
      </c>
      <c r="N151" t="s">
        <v>693</v>
      </c>
      <c r="O151">
        <v>12300</v>
      </c>
      <c r="AB151" t="s">
        <v>77</v>
      </c>
      <c r="AC151" s="2">
        <f t="shared" si="20"/>
        <v>5665320</v>
      </c>
      <c r="AD151" s="2">
        <f t="shared" si="22"/>
        <v>6780000</v>
      </c>
      <c r="AE151" s="2">
        <f t="shared" si="22"/>
        <v>5482000</v>
      </c>
      <c r="AF151" s="2">
        <f t="shared" si="22"/>
        <v>5148900</v>
      </c>
      <c r="AG151" s="2">
        <f t="shared" si="22"/>
        <v>5148500</v>
      </c>
      <c r="AH151" s="2">
        <f t="shared" si="22"/>
        <v>5767200</v>
      </c>
      <c r="AI151" s="2" cm="1">
        <f t="array" ref="AI151">_xlfn.XLOOKUP(AI$1&amp;$AB151,$M$3:$M$1662&amp;$N$3:$N$1662,$O$3:$O$1662,0,0,1)</f>
        <v>17700</v>
      </c>
      <c r="AJ151" s="2" cm="1">
        <f t="array" ref="AJ151">_xlfn.XLOOKUP(AJ$1&amp;$AB151,$M$3:$M$1662&amp;$N$3:$N$1662,$O$3:$O$1662,0,0,1)</f>
        <v>12900</v>
      </c>
      <c r="AK151" s="2" cm="1">
        <f t="array" ref="AK151">_xlfn.XLOOKUP(AK$1&amp;$AB151,$M$3:$M$1662&amp;$N$3:$N$1662,$O$3:$O$1662,0,0,1)</f>
        <v>6200</v>
      </c>
      <c r="AL151" s="2" cm="1">
        <f t="array" ref="AL151">_xlfn.XLOOKUP(AL$1&amp;$AB151,$M$3:$M$1662&amp;$N$3:$N$1662,$O$3:$O$1662,0,0,1)</f>
        <v>6900</v>
      </c>
      <c r="AM151" s="2" cm="1">
        <f t="array" ref="AM151">_xlfn.XLOOKUP(AM$1&amp;$AB151,$M$3:$M$1662&amp;$N$3:$N$1662,$O$3:$O$1662,0,0,1)</f>
        <v>9400</v>
      </c>
    </row>
    <row r="152" spans="13:39" x14ac:dyDescent="0.4">
      <c r="M152" t="s">
        <v>870</v>
      </c>
      <c r="N152" t="s">
        <v>694</v>
      </c>
      <c r="O152">
        <v>9400</v>
      </c>
      <c r="AB152" t="s">
        <v>11</v>
      </c>
      <c r="AC152" s="2">
        <f t="shared" si="20"/>
        <v>5679440</v>
      </c>
      <c r="AD152" s="2">
        <f t="shared" si="22"/>
        <v>6787000</v>
      </c>
      <c r="AE152" s="2">
        <f t="shared" si="22"/>
        <v>5495700</v>
      </c>
      <c r="AF152" s="2">
        <f t="shared" si="22"/>
        <v>5161000</v>
      </c>
      <c r="AG152" s="2">
        <f t="shared" si="22"/>
        <v>5164200</v>
      </c>
      <c r="AH152" s="2">
        <f t="shared" si="22"/>
        <v>5789300</v>
      </c>
      <c r="AI152" s="2" cm="1">
        <f t="array" ref="AI152">_xlfn.XLOOKUP(AI$1&amp;$AB152,$M$3:$M$1662&amp;$N$3:$N$1662,$O$3:$O$1662,0,0,1)</f>
        <v>7000</v>
      </c>
      <c r="AJ152" s="2" cm="1">
        <f t="array" ref="AJ152">_xlfn.XLOOKUP(AJ$1&amp;$AB152,$M$3:$M$1662&amp;$N$3:$N$1662,$O$3:$O$1662,0,0,1)</f>
        <v>13700</v>
      </c>
      <c r="AK152" s="2" cm="1">
        <f t="array" ref="AK152">_xlfn.XLOOKUP(AK$1&amp;$AB152,$M$3:$M$1662&amp;$N$3:$N$1662,$O$3:$O$1662,0,0,1)</f>
        <v>12100</v>
      </c>
      <c r="AL152" s="2" cm="1">
        <f t="array" ref="AL152">_xlfn.XLOOKUP(AL$1&amp;$AB152,$M$3:$M$1662&amp;$N$3:$N$1662,$O$3:$O$1662,0,0,1)</f>
        <v>15700</v>
      </c>
      <c r="AM152" s="2" cm="1">
        <f t="array" ref="AM152">_xlfn.XLOOKUP(AM$1&amp;$AB152,$M$3:$M$1662&amp;$N$3:$N$1662,$O$3:$O$1662,0,0,1)</f>
        <v>22100</v>
      </c>
    </row>
    <row r="153" spans="13:39" x14ac:dyDescent="0.4">
      <c r="M153" t="s">
        <v>870</v>
      </c>
      <c r="N153" t="s">
        <v>695</v>
      </c>
      <c r="O153">
        <v>22100</v>
      </c>
      <c r="AB153" t="s">
        <v>12</v>
      </c>
      <c r="AC153" s="2">
        <f t="shared" si="20"/>
        <v>5969840</v>
      </c>
      <c r="AD153" s="2">
        <f t="shared" si="22"/>
        <v>7071300</v>
      </c>
      <c r="AE153" s="2">
        <f t="shared" si="22"/>
        <v>5784800</v>
      </c>
      <c r="AF153" s="2">
        <f t="shared" si="22"/>
        <v>5318300</v>
      </c>
      <c r="AG153" s="2">
        <f t="shared" si="22"/>
        <v>5544400</v>
      </c>
      <c r="AH153" s="2">
        <f t="shared" si="22"/>
        <v>6130400</v>
      </c>
      <c r="AI153" s="2" cm="1">
        <f t="array" ref="AI153">_xlfn.XLOOKUP(AI$1&amp;$AB153,$M$3:$M$1662&amp;$N$3:$N$1662,$O$3:$O$1662,0,0,1)</f>
        <v>284300</v>
      </c>
      <c r="AJ153" s="2" cm="1">
        <f t="array" ref="AJ153">_xlfn.XLOOKUP(AJ$1&amp;$AB153,$M$3:$M$1662&amp;$N$3:$N$1662,$O$3:$O$1662,0,0,1)</f>
        <v>289100</v>
      </c>
      <c r="AK153" s="2" cm="1">
        <f t="array" ref="AK153">_xlfn.XLOOKUP(AK$1&amp;$AB153,$M$3:$M$1662&amp;$N$3:$N$1662,$O$3:$O$1662,0,0,1)</f>
        <v>157300</v>
      </c>
      <c r="AL153" s="2" cm="1">
        <f t="array" ref="AL153">_xlfn.XLOOKUP(AL$1&amp;$AB153,$M$3:$M$1662&amp;$N$3:$N$1662,$O$3:$O$1662,0,0,1)</f>
        <v>380200</v>
      </c>
      <c r="AM153" s="2" cm="1">
        <f t="array" ref="AM153">_xlfn.XLOOKUP(AM$1&amp;$AB153,$M$3:$M$1662&amp;$N$3:$N$1662,$O$3:$O$1662,0,0,1)</f>
        <v>341100</v>
      </c>
    </row>
    <row r="154" spans="13:39" x14ac:dyDescent="0.4">
      <c r="M154" t="s">
        <v>870</v>
      </c>
      <c r="N154" t="s">
        <v>696</v>
      </c>
      <c r="O154">
        <v>341100</v>
      </c>
      <c r="AB154" t="s">
        <v>84</v>
      </c>
      <c r="AC154" s="2">
        <f t="shared" si="20"/>
        <v>6017280</v>
      </c>
      <c r="AD154" s="2">
        <f t="shared" si="22"/>
        <v>7137600</v>
      </c>
      <c r="AE154" s="2">
        <f t="shared" si="22"/>
        <v>5847000</v>
      </c>
      <c r="AF154" s="2">
        <f t="shared" si="22"/>
        <v>5341800</v>
      </c>
      <c r="AG154" s="2">
        <f t="shared" si="22"/>
        <v>5586400</v>
      </c>
      <c r="AH154" s="2">
        <f t="shared" si="22"/>
        <v>6173600</v>
      </c>
      <c r="AI154" s="2" cm="1">
        <f t="array" ref="AI154">_xlfn.XLOOKUP(AI$1&amp;$AB154,$M$3:$M$1662&amp;$N$3:$N$1662,$O$3:$O$1662,0,0,1)</f>
        <v>66300</v>
      </c>
      <c r="AJ154" s="2" cm="1">
        <f t="array" ref="AJ154">_xlfn.XLOOKUP(AJ$1&amp;$AB154,$M$3:$M$1662&amp;$N$3:$N$1662,$O$3:$O$1662,0,0,1)</f>
        <v>62200</v>
      </c>
      <c r="AK154" s="2" cm="1">
        <f t="array" ref="AK154">_xlfn.XLOOKUP(AK$1&amp;$AB154,$M$3:$M$1662&amp;$N$3:$N$1662,$O$3:$O$1662,0,0,1)</f>
        <v>23500</v>
      </c>
      <c r="AL154" s="2" cm="1">
        <f t="array" ref="AL154">_xlfn.XLOOKUP(AL$1&amp;$AB154,$M$3:$M$1662&amp;$N$3:$N$1662,$O$3:$O$1662,0,0,1)</f>
        <v>42000</v>
      </c>
      <c r="AM154" s="2" cm="1">
        <f t="array" ref="AM154">_xlfn.XLOOKUP(AM$1&amp;$AB154,$M$3:$M$1662&amp;$N$3:$N$1662,$O$3:$O$1662,0,0,1)</f>
        <v>43200</v>
      </c>
    </row>
    <row r="155" spans="13:39" x14ac:dyDescent="0.4">
      <c r="M155" t="s">
        <v>870</v>
      </c>
      <c r="N155" t="s">
        <v>697</v>
      </c>
      <c r="O155">
        <v>43200</v>
      </c>
      <c r="AB155" t="s">
        <v>33</v>
      </c>
      <c r="AC155" s="2">
        <f t="shared" si="20"/>
        <v>6036800</v>
      </c>
      <c r="AD155" s="2">
        <f t="shared" si="22"/>
        <v>7163100</v>
      </c>
      <c r="AE155" s="2">
        <f t="shared" si="22"/>
        <v>5856000</v>
      </c>
      <c r="AF155" s="2">
        <f t="shared" si="22"/>
        <v>5356800</v>
      </c>
      <c r="AG155" s="2">
        <f t="shared" si="22"/>
        <v>5609400</v>
      </c>
      <c r="AH155" s="2">
        <f t="shared" si="22"/>
        <v>6198700</v>
      </c>
      <c r="AI155" s="2" cm="1">
        <f t="array" ref="AI155">_xlfn.XLOOKUP(AI$1&amp;$AB155,$M$3:$M$1662&amp;$N$3:$N$1662,$O$3:$O$1662,0,0,1)</f>
        <v>25500</v>
      </c>
      <c r="AJ155" s="2" cm="1">
        <f t="array" ref="AJ155">_xlfn.XLOOKUP(AJ$1&amp;$AB155,$M$3:$M$1662&amp;$N$3:$N$1662,$O$3:$O$1662,0,0,1)</f>
        <v>9000</v>
      </c>
      <c r="AK155" s="2" cm="1">
        <f t="array" ref="AK155">_xlfn.XLOOKUP(AK$1&amp;$AB155,$M$3:$M$1662&amp;$N$3:$N$1662,$O$3:$O$1662,0,0,1)</f>
        <v>15000</v>
      </c>
      <c r="AL155" s="2" cm="1">
        <f t="array" ref="AL155">_xlfn.XLOOKUP(AL$1&amp;$AB155,$M$3:$M$1662&amp;$N$3:$N$1662,$O$3:$O$1662,0,0,1)</f>
        <v>23000</v>
      </c>
      <c r="AM155" s="2" cm="1">
        <f t="array" ref="AM155">_xlfn.XLOOKUP(AM$1&amp;$AB155,$M$3:$M$1662&amp;$N$3:$N$1662,$O$3:$O$1662,0,0,1)</f>
        <v>25100</v>
      </c>
    </row>
    <row r="156" spans="13:39" x14ac:dyDescent="0.4">
      <c r="M156" t="s">
        <v>870</v>
      </c>
      <c r="N156" t="s">
        <v>698</v>
      </c>
      <c r="O156">
        <v>25100</v>
      </c>
      <c r="AB156" t="s">
        <v>160</v>
      </c>
      <c r="AC156" s="2">
        <f t="shared" si="20"/>
        <v>6086340</v>
      </c>
      <c r="AD156" s="2">
        <f t="shared" si="22"/>
        <v>7197400</v>
      </c>
      <c r="AE156" s="2">
        <f t="shared" si="22"/>
        <v>5965500</v>
      </c>
      <c r="AF156" s="2">
        <f t="shared" si="22"/>
        <v>5400400</v>
      </c>
      <c r="AG156" s="2">
        <f t="shared" si="22"/>
        <v>5636200</v>
      </c>
      <c r="AH156" s="2">
        <f t="shared" si="22"/>
        <v>6232200</v>
      </c>
      <c r="AI156" s="2" cm="1">
        <f t="array" ref="AI156">_xlfn.XLOOKUP(AI$1&amp;$AB156,$M$3:$M$1662&amp;$N$3:$N$1662,$O$3:$O$1662,0,0,1)</f>
        <v>34300</v>
      </c>
      <c r="AJ156" s="2" cm="1">
        <f t="array" ref="AJ156">_xlfn.XLOOKUP(AJ$1&amp;$AB156,$M$3:$M$1662&amp;$N$3:$N$1662,$O$3:$O$1662,0,0,1)</f>
        <v>109500</v>
      </c>
      <c r="AK156" s="2" cm="1">
        <f t="array" ref="AK156">_xlfn.XLOOKUP(AK$1&amp;$AB156,$M$3:$M$1662&amp;$N$3:$N$1662,$O$3:$O$1662,0,0,1)</f>
        <v>43600</v>
      </c>
      <c r="AL156" s="2" cm="1">
        <f t="array" ref="AL156">_xlfn.XLOOKUP(AL$1&amp;$AB156,$M$3:$M$1662&amp;$N$3:$N$1662,$O$3:$O$1662,0,0,1)</f>
        <v>26800</v>
      </c>
      <c r="AM156" s="2" cm="1">
        <f t="array" ref="AM156">_xlfn.XLOOKUP(AM$1&amp;$AB156,$M$3:$M$1662&amp;$N$3:$N$1662,$O$3:$O$1662,0,0,1)</f>
        <v>33500</v>
      </c>
    </row>
    <row r="157" spans="13:39" x14ac:dyDescent="0.4">
      <c r="M157" t="s">
        <v>870</v>
      </c>
      <c r="N157" t="s">
        <v>699</v>
      </c>
      <c r="O157">
        <v>33500</v>
      </c>
      <c r="AB157" t="s">
        <v>60</v>
      </c>
      <c r="AC157" s="2">
        <f t="shared" si="20"/>
        <v>6128560</v>
      </c>
      <c r="AD157" s="2">
        <f t="shared" si="22"/>
        <v>7224500</v>
      </c>
      <c r="AE157" s="2">
        <f t="shared" si="22"/>
        <v>6039200</v>
      </c>
      <c r="AF157" s="2">
        <f t="shared" si="22"/>
        <v>5436700</v>
      </c>
      <c r="AG157" s="2">
        <f t="shared" si="22"/>
        <v>5665100</v>
      </c>
      <c r="AH157" s="2">
        <f t="shared" si="22"/>
        <v>6277300</v>
      </c>
      <c r="AI157" s="2" cm="1">
        <f t="array" ref="AI157">_xlfn.XLOOKUP(AI$1&amp;$AB157,$M$3:$M$1662&amp;$N$3:$N$1662,$O$3:$O$1662,0,0,1)</f>
        <v>27100</v>
      </c>
      <c r="AJ157" s="2" cm="1">
        <f t="array" ref="AJ157">_xlfn.XLOOKUP(AJ$1&amp;$AB157,$M$3:$M$1662&amp;$N$3:$N$1662,$O$3:$O$1662,0,0,1)</f>
        <v>73700</v>
      </c>
      <c r="AK157" s="2" cm="1">
        <f t="array" ref="AK157">_xlfn.XLOOKUP(AK$1&amp;$AB157,$M$3:$M$1662&amp;$N$3:$N$1662,$O$3:$O$1662,0,0,1)</f>
        <v>36300</v>
      </c>
      <c r="AL157" s="2" cm="1">
        <f t="array" ref="AL157">_xlfn.XLOOKUP(AL$1&amp;$AB157,$M$3:$M$1662&amp;$N$3:$N$1662,$O$3:$O$1662,0,0,1)</f>
        <v>28900</v>
      </c>
      <c r="AM157" s="2" cm="1">
        <f t="array" ref="AM157">_xlfn.XLOOKUP(AM$1&amp;$AB157,$M$3:$M$1662&amp;$N$3:$N$1662,$O$3:$O$1662,0,0,1)</f>
        <v>45100</v>
      </c>
    </row>
    <row r="158" spans="13:39" x14ac:dyDescent="0.4">
      <c r="M158" t="s">
        <v>870</v>
      </c>
      <c r="N158" t="s">
        <v>700</v>
      </c>
      <c r="O158">
        <v>45100</v>
      </c>
      <c r="AB158" t="s">
        <v>151</v>
      </c>
      <c r="AC158" s="2">
        <f t="shared" si="20"/>
        <v>6208260</v>
      </c>
      <c r="AD158" s="2">
        <f t="shared" si="22"/>
        <v>7254600</v>
      </c>
      <c r="AE158" s="2">
        <f t="shared" si="22"/>
        <v>6074400</v>
      </c>
      <c r="AF158" s="2">
        <f t="shared" si="22"/>
        <v>5686500</v>
      </c>
      <c r="AG158" s="2">
        <f t="shared" si="22"/>
        <v>5735400</v>
      </c>
      <c r="AH158" s="2">
        <f t="shared" si="22"/>
        <v>6290400</v>
      </c>
      <c r="AI158" s="2" cm="1">
        <f t="array" ref="AI158">_xlfn.XLOOKUP(AI$1&amp;$AB158,$M$3:$M$1662&amp;$N$3:$N$1662,$O$3:$O$1662,0,0,1)</f>
        <v>30100</v>
      </c>
      <c r="AJ158" s="2" cm="1">
        <f t="array" ref="AJ158">_xlfn.XLOOKUP(AJ$1&amp;$AB158,$M$3:$M$1662&amp;$N$3:$N$1662,$O$3:$O$1662,0,0,1)</f>
        <v>35200</v>
      </c>
      <c r="AK158" s="2" cm="1">
        <f t="array" ref="AK158">_xlfn.XLOOKUP(AK$1&amp;$AB158,$M$3:$M$1662&amp;$N$3:$N$1662,$O$3:$O$1662,0,0,1)</f>
        <v>249800</v>
      </c>
      <c r="AL158" s="2" cm="1">
        <f t="array" ref="AL158">_xlfn.XLOOKUP(AL$1&amp;$AB158,$M$3:$M$1662&amp;$N$3:$N$1662,$O$3:$O$1662,0,0,1)</f>
        <v>70300</v>
      </c>
      <c r="AM158" s="2" cm="1">
        <f t="array" ref="AM158">_xlfn.XLOOKUP(AM$1&amp;$AB158,$M$3:$M$1662&amp;$N$3:$N$1662,$O$3:$O$1662,0,0,1)</f>
        <v>13100</v>
      </c>
    </row>
    <row r="159" spans="13:39" x14ac:dyDescent="0.4">
      <c r="M159" t="s">
        <v>870</v>
      </c>
      <c r="N159" t="s">
        <v>701</v>
      </c>
      <c r="O159">
        <v>13100</v>
      </c>
      <c r="AB159" t="s">
        <v>121</v>
      </c>
      <c r="AC159" s="2">
        <f t="shared" si="20"/>
        <v>6237740</v>
      </c>
      <c r="AD159" s="2">
        <f t="shared" si="22"/>
        <v>7287000</v>
      </c>
      <c r="AE159" s="2">
        <f t="shared" si="22"/>
        <v>6119100</v>
      </c>
      <c r="AF159" s="2">
        <f t="shared" si="22"/>
        <v>5696900</v>
      </c>
      <c r="AG159" s="2">
        <f t="shared" si="22"/>
        <v>5762800</v>
      </c>
      <c r="AH159" s="2">
        <f t="shared" si="22"/>
        <v>6322900</v>
      </c>
      <c r="AI159" s="2" cm="1">
        <f t="array" ref="AI159">_xlfn.XLOOKUP(AI$1&amp;$AB159,$M$3:$M$1662&amp;$N$3:$N$1662,$O$3:$O$1662,0,0,1)</f>
        <v>32400</v>
      </c>
      <c r="AJ159" s="2" cm="1">
        <f t="array" ref="AJ159">_xlfn.XLOOKUP(AJ$1&amp;$AB159,$M$3:$M$1662&amp;$N$3:$N$1662,$O$3:$O$1662,0,0,1)</f>
        <v>44700</v>
      </c>
      <c r="AK159" s="2" cm="1">
        <f t="array" ref="AK159">_xlfn.XLOOKUP(AK$1&amp;$AB159,$M$3:$M$1662&amp;$N$3:$N$1662,$O$3:$O$1662,0,0,1)</f>
        <v>10400</v>
      </c>
      <c r="AL159" s="2" cm="1">
        <f t="array" ref="AL159">_xlfn.XLOOKUP(AL$1&amp;$AB159,$M$3:$M$1662&amp;$N$3:$N$1662,$O$3:$O$1662,0,0,1)</f>
        <v>27400</v>
      </c>
      <c r="AM159" s="2" cm="1">
        <f t="array" ref="AM159">_xlfn.XLOOKUP(AM$1&amp;$AB159,$M$3:$M$1662&amp;$N$3:$N$1662,$O$3:$O$1662,0,0,1)</f>
        <v>32500</v>
      </c>
    </row>
    <row r="160" spans="13:39" x14ac:dyDescent="0.4">
      <c r="M160" t="s">
        <v>870</v>
      </c>
      <c r="N160" t="s">
        <v>702</v>
      </c>
      <c r="O160">
        <v>32500</v>
      </c>
      <c r="AB160" t="s">
        <v>134</v>
      </c>
      <c r="AC160" s="2">
        <f t="shared" si="20"/>
        <v>6273800</v>
      </c>
      <c r="AD160" s="2">
        <f t="shared" si="22"/>
        <v>7314300</v>
      </c>
      <c r="AE160" s="2">
        <f t="shared" si="22"/>
        <v>6126800</v>
      </c>
      <c r="AF160" s="2">
        <f t="shared" si="22"/>
        <v>5709400</v>
      </c>
      <c r="AG160" s="2">
        <f t="shared" si="22"/>
        <v>5878300</v>
      </c>
      <c r="AH160" s="2">
        <f t="shared" si="22"/>
        <v>6340200</v>
      </c>
      <c r="AI160" s="2" cm="1">
        <f t="array" ref="AI160">_xlfn.XLOOKUP(AI$1&amp;$AB160,$M$3:$M$1662&amp;$N$3:$N$1662,$O$3:$O$1662,0,0,1)</f>
        <v>27300</v>
      </c>
      <c r="AJ160" s="2" cm="1">
        <f t="array" ref="AJ160">_xlfn.XLOOKUP(AJ$1&amp;$AB160,$M$3:$M$1662&amp;$N$3:$N$1662,$O$3:$O$1662,0,0,1)</f>
        <v>7700</v>
      </c>
      <c r="AK160" s="2" cm="1">
        <f t="array" ref="AK160">_xlfn.XLOOKUP(AK$1&amp;$AB160,$M$3:$M$1662&amp;$N$3:$N$1662,$O$3:$O$1662,0,0,1)</f>
        <v>12500</v>
      </c>
      <c r="AL160" s="2" cm="1">
        <f t="array" ref="AL160">_xlfn.XLOOKUP(AL$1&amp;$AB160,$M$3:$M$1662&amp;$N$3:$N$1662,$O$3:$O$1662,0,0,1)</f>
        <v>115500</v>
      </c>
      <c r="AM160" s="2" cm="1">
        <f t="array" ref="AM160">_xlfn.XLOOKUP(AM$1&amp;$AB160,$M$3:$M$1662&amp;$N$3:$N$1662,$O$3:$O$1662,0,0,1)</f>
        <v>17300</v>
      </c>
    </row>
    <row r="161" spans="13:39" x14ac:dyDescent="0.4">
      <c r="M161" t="s">
        <v>870</v>
      </c>
      <c r="N161" t="s">
        <v>703</v>
      </c>
      <c r="O161">
        <v>17300</v>
      </c>
      <c r="AB161" t="s">
        <v>144</v>
      </c>
      <c r="AC161" s="2">
        <f t="shared" si="20"/>
        <v>6291420</v>
      </c>
      <c r="AD161" s="2">
        <f t="shared" si="22"/>
        <v>7322500</v>
      </c>
      <c r="AE161" s="2">
        <f t="shared" si="22"/>
        <v>6138800</v>
      </c>
      <c r="AF161" s="2">
        <f t="shared" si="22"/>
        <v>5718200</v>
      </c>
      <c r="AG161" s="2">
        <f t="shared" si="22"/>
        <v>5926400</v>
      </c>
      <c r="AH161" s="2">
        <f t="shared" si="22"/>
        <v>6351200</v>
      </c>
      <c r="AI161" s="2" cm="1">
        <f t="array" ref="AI161">_xlfn.XLOOKUP(AI$1&amp;$AB161,$M$3:$M$1662&amp;$N$3:$N$1662,$O$3:$O$1662,0,0,1)</f>
        <v>8200</v>
      </c>
      <c r="AJ161" s="2" cm="1">
        <f t="array" ref="AJ161">_xlfn.XLOOKUP(AJ$1&amp;$AB161,$M$3:$M$1662&amp;$N$3:$N$1662,$O$3:$O$1662,0,0,1)</f>
        <v>12000</v>
      </c>
      <c r="AK161" s="2" cm="1">
        <f t="array" ref="AK161">_xlfn.XLOOKUP(AK$1&amp;$AB161,$M$3:$M$1662&amp;$N$3:$N$1662,$O$3:$O$1662,0,0,1)</f>
        <v>8800</v>
      </c>
      <c r="AL161" s="2" cm="1">
        <f t="array" ref="AL161">_xlfn.XLOOKUP(AL$1&amp;$AB161,$M$3:$M$1662&amp;$N$3:$N$1662,$O$3:$O$1662,0,0,1)</f>
        <v>48100</v>
      </c>
      <c r="AM161" s="2" cm="1">
        <f t="array" ref="AM161">_xlfn.XLOOKUP(AM$1&amp;$AB161,$M$3:$M$1662&amp;$N$3:$N$1662,$O$3:$O$1662,0,0,1)</f>
        <v>11000</v>
      </c>
    </row>
    <row r="162" spans="13:39" x14ac:dyDescent="0.4">
      <c r="M162" t="s">
        <v>870</v>
      </c>
      <c r="N162" t="s">
        <v>704</v>
      </c>
      <c r="O162">
        <v>11000</v>
      </c>
      <c r="AB162" t="s">
        <v>125</v>
      </c>
      <c r="AC162" s="2">
        <f t="shared" si="20"/>
        <v>6306940</v>
      </c>
      <c r="AD162" s="2">
        <f t="shared" si="22"/>
        <v>7328300</v>
      </c>
      <c r="AE162" s="2">
        <f t="shared" si="22"/>
        <v>6148000</v>
      </c>
      <c r="AF162" s="2">
        <f t="shared" si="22"/>
        <v>5736600</v>
      </c>
      <c r="AG162" s="2">
        <f t="shared" si="22"/>
        <v>5947600</v>
      </c>
      <c r="AH162" s="2">
        <f t="shared" si="22"/>
        <v>6374200</v>
      </c>
      <c r="AI162" s="2" cm="1">
        <f t="array" ref="AI162">_xlfn.XLOOKUP(AI$1&amp;$AB162,$M$3:$M$1662&amp;$N$3:$N$1662,$O$3:$O$1662,0,0,1)</f>
        <v>5800</v>
      </c>
      <c r="AJ162" s="2" cm="1">
        <f t="array" ref="AJ162">_xlfn.XLOOKUP(AJ$1&amp;$AB162,$M$3:$M$1662&amp;$N$3:$N$1662,$O$3:$O$1662,0,0,1)</f>
        <v>9200</v>
      </c>
      <c r="AK162" s="2" cm="1">
        <f t="array" ref="AK162">_xlfn.XLOOKUP(AK$1&amp;$AB162,$M$3:$M$1662&amp;$N$3:$N$1662,$O$3:$O$1662,0,0,1)</f>
        <v>18400</v>
      </c>
      <c r="AL162" s="2" cm="1">
        <f t="array" ref="AL162">_xlfn.XLOOKUP(AL$1&amp;$AB162,$M$3:$M$1662&amp;$N$3:$N$1662,$O$3:$O$1662,0,0,1)</f>
        <v>21200</v>
      </c>
      <c r="AM162" s="2" cm="1">
        <f t="array" ref="AM162">_xlfn.XLOOKUP(AM$1&amp;$AB162,$M$3:$M$1662&amp;$N$3:$N$1662,$O$3:$O$1662,0,0,1)</f>
        <v>23000</v>
      </c>
    </row>
    <row r="163" spans="13:39" x14ac:dyDescent="0.4">
      <c r="M163" t="s">
        <v>870</v>
      </c>
      <c r="N163" t="s">
        <v>705</v>
      </c>
      <c r="O163">
        <v>23000</v>
      </c>
      <c r="AB163" t="s">
        <v>28</v>
      </c>
      <c r="AC163" s="2">
        <f t="shared" si="20"/>
        <v>6327120</v>
      </c>
      <c r="AD163" s="2">
        <f t="shared" si="22"/>
        <v>7342400</v>
      </c>
      <c r="AE163" s="2">
        <f t="shared" si="22"/>
        <v>6166800</v>
      </c>
      <c r="AF163" s="2">
        <f t="shared" si="22"/>
        <v>5749200</v>
      </c>
      <c r="AG163" s="2">
        <f t="shared" si="22"/>
        <v>5970900</v>
      </c>
      <c r="AH163" s="2">
        <f t="shared" si="22"/>
        <v>6406300</v>
      </c>
      <c r="AI163" s="2" cm="1">
        <f t="array" ref="AI163">_xlfn.XLOOKUP(AI$1&amp;$AB163,$M$3:$M$1662&amp;$N$3:$N$1662,$O$3:$O$1662,0,0,1)</f>
        <v>14100</v>
      </c>
      <c r="AJ163" s="2" cm="1">
        <f t="array" ref="AJ163">_xlfn.XLOOKUP(AJ$1&amp;$AB163,$M$3:$M$1662&amp;$N$3:$N$1662,$O$3:$O$1662,0,0,1)</f>
        <v>18800</v>
      </c>
      <c r="AK163" s="2" cm="1">
        <f t="array" ref="AK163">_xlfn.XLOOKUP(AK$1&amp;$AB163,$M$3:$M$1662&amp;$N$3:$N$1662,$O$3:$O$1662,0,0,1)</f>
        <v>12600</v>
      </c>
      <c r="AL163" s="2" cm="1">
        <f t="array" ref="AL163">_xlfn.XLOOKUP(AL$1&amp;$AB163,$M$3:$M$1662&amp;$N$3:$N$1662,$O$3:$O$1662,0,0,1)</f>
        <v>23300</v>
      </c>
      <c r="AM163" s="2" cm="1">
        <f t="array" ref="AM163">_xlfn.XLOOKUP(AM$1&amp;$AB163,$M$3:$M$1662&amp;$N$3:$N$1662,$O$3:$O$1662,0,0,1)</f>
        <v>32100</v>
      </c>
    </row>
    <row r="164" spans="13:39" x14ac:dyDescent="0.4">
      <c r="M164" t="s">
        <v>870</v>
      </c>
      <c r="N164" t="s">
        <v>706</v>
      </c>
      <c r="O164">
        <v>32100</v>
      </c>
      <c r="AB164" t="s">
        <v>66</v>
      </c>
      <c r="AC164" s="2">
        <f t="shared" si="20"/>
        <v>6340900</v>
      </c>
      <c r="AD164" s="2">
        <f t="shared" ref="AD164:AH179" si="23">AD163+AI164</f>
        <v>7363000</v>
      </c>
      <c r="AE164" s="2">
        <f t="shared" si="23"/>
        <v>6173100</v>
      </c>
      <c r="AF164" s="2">
        <f t="shared" si="23"/>
        <v>5758200</v>
      </c>
      <c r="AG164" s="2">
        <f t="shared" si="23"/>
        <v>5986100</v>
      </c>
      <c r="AH164" s="2">
        <f t="shared" si="23"/>
        <v>6424100</v>
      </c>
      <c r="AI164" s="2" cm="1">
        <f t="array" ref="AI164">_xlfn.XLOOKUP(AI$1&amp;$AB164,$M$3:$M$1662&amp;$N$3:$N$1662,$O$3:$O$1662,0,0,1)</f>
        <v>20600</v>
      </c>
      <c r="AJ164" s="2" cm="1">
        <f t="array" ref="AJ164">_xlfn.XLOOKUP(AJ$1&amp;$AB164,$M$3:$M$1662&amp;$N$3:$N$1662,$O$3:$O$1662,0,0,1)</f>
        <v>6300</v>
      </c>
      <c r="AK164" s="2" cm="1">
        <f t="array" ref="AK164">_xlfn.XLOOKUP(AK$1&amp;$AB164,$M$3:$M$1662&amp;$N$3:$N$1662,$O$3:$O$1662,0,0,1)</f>
        <v>9000</v>
      </c>
      <c r="AL164" s="2" cm="1">
        <f t="array" ref="AL164">_xlfn.XLOOKUP(AL$1&amp;$AB164,$M$3:$M$1662&amp;$N$3:$N$1662,$O$3:$O$1662,0,0,1)</f>
        <v>15200</v>
      </c>
      <c r="AM164" s="2" cm="1">
        <f t="array" ref="AM164">_xlfn.XLOOKUP(AM$1&amp;$AB164,$M$3:$M$1662&amp;$N$3:$N$1662,$O$3:$O$1662,0,0,1)</f>
        <v>17800</v>
      </c>
    </row>
    <row r="165" spans="13:39" x14ac:dyDescent="0.4">
      <c r="M165" t="s">
        <v>870</v>
      </c>
      <c r="N165" t="s">
        <v>707</v>
      </c>
      <c r="O165">
        <v>17800</v>
      </c>
      <c r="AB165" t="s">
        <v>110</v>
      </c>
      <c r="AC165" s="2">
        <f t="shared" si="20"/>
        <v>6354780</v>
      </c>
      <c r="AD165" s="2">
        <f t="shared" si="23"/>
        <v>7365400</v>
      </c>
      <c r="AE165" s="2">
        <f t="shared" si="23"/>
        <v>6192800</v>
      </c>
      <c r="AF165" s="2">
        <f t="shared" si="23"/>
        <v>5765500</v>
      </c>
      <c r="AG165" s="2">
        <f t="shared" si="23"/>
        <v>5998600</v>
      </c>
      <c r="AH165" s="2">
        <f t="shared" si="23"/>
        <v>6451600</v>
      </c>
      <c r="AI165" s="2" cm="1">
        <f t="array" ref="AI165">_xlfn.XLOOKUP(AI$1&amp;$AB165,$M$3:$M$1662&amp;$N$3:$N$1662,$O$3:$O$1662,0,0,1)</f>
        <v>2400</v>
      </c>
      <c r="AJ165" s="2" cm="1">
        <f t="array" ref="AJ165">_xlfn.XLOOKUP(AJ$1&amp;$AB165,$M$3:$M$1662&amp;$N$3:$N$1662,$O$3:$O$1662,0,0,1)</f>
        <v>19700</v>
      </c>
      <c r="AK165" s="2" cm="1">
        <f t="array" ref="AK165">_xlfn.XLOOKUP(AK$1&amp;$AB165,$M$3:$M$1662&amp;$N$3:$N$1662,$O$3:$O$1662,0,0,1)</f>
        <v>7300</v>
      </c>
      <c r="AL165" s="2" cm="1">
        <f t="array" ref="AL165">_xlfn.XLOOKUP(AL$1&amp;$AB165,$M$3:$M$1662&amp;$N$3:$N$1662,$O$3:$O$1662,0,0,1)</f>
        <v>12500</v>
      </c>
      <c r="AM165" s="2" cm="1">
        <f t="array" ref="AM165">_xlfn.XLOOKUP(AM$1&amp;$AB165,$M$3:$M$1662&amp;$N$3:$N$1662,$O$3:$O$1662,0,0,1)</f>
        <v>27500</v>
      </c>
    </row>
    <row r="166" spans="13:39" x14ac:dyDescent="0.4">
      <c r="M166" t="s">
        <v>870</v>
      </c>
      <c r="N166" t="s">
        <v>708</v>
      </c>
      <c r="O166">
        <v>27500</v>
      </c>
      <c r="AB166" t="s">
        <v>237</v>
      </c>
      <c r="AC166" s="2">
        <f t="shared" si="20"/>
        <v>6397440</v>
      </c>
      <c r="AD166" s="2">
        <f t="shared" si="23"/>
        <v>7418900</v>
      </c>
      <c r="AE166" s="2">
        <f t="shared" si="23"/>
        <v>6214200</v>
      </c>
      <c r="AF166" s="2">
        <f t="shared" si="23"/>
        <v>5773400</v>
      </c>
      <c r="AG166" s="2">
        <f t="shared" si="23"/>
        <v>6051700</v>
      </c>
      <c r="AH166" s="2">
        <f t="shared" si="23"/>
        <v>6529000</v>
      </c>
      <c r="AI166" s="2" cm="1">
        <f t="array" ref="AI166">_xlfn.XLOOKUP(AI$1&amp;$AB166,$M$3:$M$1662&amp;$N$3:$N$1662,$O$3:$O$1662,0,0,1)</f>
        <v>53500</v>
      </c>
      <c r="AJ166" s="2" cm="1">
        <f t="array" ref="AJ166">_xlfn.XLOOKUP(AJ$1&amp;$AB166,$M$3:$M$1662&amp;$N$3:$N$1662,$O$3:$O$1662,0,0,1)</f>
        <v>21400</v>
      </c>
      <c r="AK166" s="2" cm="1">
        <f t="array" ref="AK166">_xlfn.XLOOKUP(AK$1&amp;$AB166,$M$3:$M$1662&amp;$N$3:$N$1662,$O$3:$O$1662,0,0,1)</f>
        <v>7900</v>
      </c>
      <c r="AL166" s="2" cm="1">
        <f t="array" ref="AL166">_xlfn.XLOOKUP(AL$1&amp;$AB166,$M$3:$M$1662&amp;$N$3:$N$1662,$O$3:$O$1662,0,0,1)</f>
        <v>53100</v>
      </c>
      <c r="AM166" s="2" cm="1">
        <f t="array" ref="AM166">_xlfn.XLOOKUP(AM$1&amp;$AB166,$M$3:$M$1662&amp;$N$3:$N$1662,$O$3:$O$1662,0,0,1)</f>
        <v>77400</v>
      </c>
    </row>
    <row r="167" spans="13:39" x14ac:dyDescent="0.4">
      <c r="M167" t="s">
        <v>870</v>
      </c>
      <c r="N167" t="s">
        <v>709</v>
      </c>
      <c r="O167">
        <v>77400</v>
      </c>
      <c r="AB167" t="s">
        <v>178</v>
      </c>
      <c r="AC167" s="2">
        <f t="shared" si="20"/>
        <v>6415560</v>
      </c>
      <c r="AD167" s="2">
        <f t="shared" si="23"/>
        <v>7423800</v>
      </c>
      <c r="AE167" s="2">
        <f t="shared" si="23"/>
        <v>6229300</v>
      </c>
      <c r="AF167" s="2">
        <f t="shared" si="23"/>
        <v>5810000</v>
      </c>
      <c r="AG167" s="2">
        <f t="shared" si="23"/>
        <v>6067300</v>
      </c>
      <c r="AH167" s="2">
        <f t="shared" si="23"/>
        <v>6547400</v>
      </c>
      <c r="AI167" s="2" cm="1">
        <f t="array" ref="AI167">_xlfn.XLOOKUP(AI$1&amp;$AB167,$M$3:$M$1662&amp;$N$3:$N$1662,$O$3:$O$1662,0,0,1)</f>
        <v>4900</v>
      </c>
      <c r="AJ167" s="2" cm="1">
        <f t="array" ref="AJ167">_xlfn.XLOOKUP(AJ$1&amp;$AB167,$M$3:$M$1662&amp;$N$3:$N$1662,$O$3:$O$1662,0,0,1)</f>
        <v>15100</v>
      </c>
      <c r="AK167" s="2" cm="1">
        <f t="array" ref="AK167">_xlfn.XLOOKUP(AK$1&amp;$AB167,$M$3:$M$1662&amp;$N$3:$N$1662,$O$3:$O$1662,0,0,1)</f>
        <v>36600</v>
      </c>
      <c r="AL167" s="2" cm="1">
        <f t="array" ref="AL167">_xlfn.XLOOKUP(AL$1&amp;$AB167,$M$3:$M$1662&amp;$N$3:$N$1662,$O$3:$O$1662,0,0,1)</f>
        <v>15600</v>
      </c>
      <c r="AM167" s="2" cm="1">
        <f t="array" ref="AM167">_xlfn.XLOOKUP(AM$1&amp;$AB167,$M$3:$M$1662&amp;$N$3:$N$1662,$O$3:$O$1662,0,0,1)</f>
        <v>18400</v>
      </c>
    </row>
    <row r="168" spans="13:39" x14ac:dyDescent="0.4">
      <c r="M168" t="s">
        <v>870</v>
      </c>
      <c r="N168" t="s">
        <v>710</v>
      </c>
      <c r="O168">
        <v>18400</v>
      </c>
      <c r="AB168" t="s">
        <v>92</v>
      </c>
      <c r="AC168" s="2">
        <f t="shared" si="20"/>
        <v>6427280</v>
      </c>
      <c r="AD168" s="2">
        <f t="shared" si="23"/>
        <v>7442900</v>
      </c>
      <c r="AE168" s="2">
        <f t="shared" si="23"/>
        <v>6244400</v>
      </c>
      <c r="AF168" s="2">
        <f t="shared" si="23"/>
        <v>5814700</v>
      </c>
      <c r="AG168" s="2">
        <f t="shared" si="23"/>
        <v>6076400</v>
      </c>
      <c r="AH168" s="2">
        <f t="shared" si="23"/>
        <v>6558000</v>
      </c>
      <c r="AI168" s="2" cm="1">
        <f t="array" ref="AI168">_xlfn.XLOOKUP(AI$1&amp;$AB168,$M$3:$M$1662&amp;$N$3:$N$1662,$O$3:$O$1662,0,0,1)</f>
        <v>19100</v>
      </c>
      <c r="AJ168" s="2" cm="1">
        <f t="array" ref="AJ168">_xlfn.XLOOKUP(AJ$1&amp;$AB168,$M$3:$M$1662&amp;$N$3:$N$1662,$O$3:$O$1662,0,0,1)</f>
        <v>15100</v>
      </c>
      <c r="AK168" s="2" cm="1">
        <f t="array" ref="AK168">_xlfn.XLOOKUP(AK$1&amp;$AB168,$M$3:$M$1662&amp;$N$3:$N$1662,$O$3:$O$1662,0,0,1)</f>
        <v>4700</v>
      </c>
      <c r="AL168" s="2" cm="1">
        <f t="array" ref="AL168">_xlfn.XLOOKUP(AL$1&amp;$AB168,$M$3:$M$1662&amp;$N$3:$N$1662,$O$3:$O$1662,0,0,1)</f>
        <v>9100</v>
      </c>
      <c r="AM168" s="2" cm="1">
        <f t="array" ref="AM168">_xlfn.XLOOKUP(AM$1&amp;$AB168,$M$3:$M$1662&amp;$N$3:$N$1662,$O$3:$O$1662,0,0,1)</f>
        <v>10600</v>
      </c>
    </row>
    <row r="169" spans="13:39" x14ac:dyDescent="0.4">
      <c r="M169" t="s">
        <v>870</v>
      </c>
      <c r="N169" t="s">
        <v>711</v>
      </c>
      <c r="O169">
        <v>10600</v>
      </c>
      <c r="AB169" t="s">
        <v>260</v>
      </c>
      <c r="AC169" s="2">
        <f t="shared" si="20"/>
        <v>6443860</v>
      </c>
      <c r="AD169" s="2">
        <f t="shared" si="23"/>
        <v>7478300</v>
      </c>
      <c r="AE169" s="2">
        <f t="shared" si="23"/>
        <v>6246800</v>
      </c>
      <c r="AF169" s="2">
        <f t="shared" si="23"/>
        <v>5828700</v>
      </c>
      <c r="AG169" s="2">
        <f t="shared" si="23"/>
        <v>6089900</v>
      </c>
      <c r="AH169" s="2">
        <f t="shared" si="23"/>
        <v>6575600</v>
      </c>
      <c r="AI169" s="2" cm="1">
        <f t="array" ref="AI169">_xlfn.XLOOKUP(AI$1&amp;$AB169,$M$3:$M$1662&amp;$N$3:$N$1662,$O$3:$O$1662,0,0,1)</f>
        <v>35400</v>
      </c>
      <c r="AJ169" s="2" cm="1">
        <f t="array" ref="AJ169">_xlfn.XLOOKUP(AJ$1&amp;$AB169,$M$3:$M$1662&amp;$N$3:$N$1662,$O$3:$O$1662,0,0,1)</f>
        <v>2400</v>
      </c>
      <c r="AK169" s="2" cm="1">
        <f t="array" ref="AK169">_xlfn.XLOOKUP(AK$1&amp;$AB169,$M$3:$M$1662&amp;$N$3:$N$1662,$O$3:$O$1662,0,0,1)</f>
        <v>14000</v>
      </c>
      <c r="AL169" s="2" cm="1">
        <f t="array" ref="AL169">_xlfn.XLOOKUP(AL$1&amp;$AB169,$M$3:$M$1662&amp;$N$3:$N$1662,$O$3:$O$1662,0,0,1)</f>
        <v>13500</v>
      </c>
      <c r="AM169" s="2" cm="1">
        <f t="array" ref="AM169">_xlfn.XLOOKUP(AM$1&amp;$AB169,$M$3:$M$1662&amp;$N$3:$N$1662,$O$3:$O$1662,0,0,1)</f>
        <v>17600</v>
      </c>
    </row>
    <row r="170" spans="13:39" x14ac:dyDescent="0.4">
      <c r="M170" t="s">
        <v>870</v>
      </c>
      <c r="N170" t="s">
        <v>712</v>
      </c>
      <c r="O170">
        <v>17600</v>
      </c>
      <c r="AB170" t="s">
        <v>50</v>
      </c>
      <c r="AC170" s="2">
        <f t="shared" si="20"/>
        <v>6458800</v>
      </c>
      <c r="AD170" s="2">
        <f t="shared" si="23"/>
        <v>7485300</v>
      </c>
      <c r="AE170" s="2">
        <f t="shared" si="23"/>
        <v>6263900</v>
      </c>
      <c r="AF170" s="2">
        <f t="shared" si="23"/>
        <v>5835600</v>
      </c>
      <c r="AG170" s="2">
        <f t="shared" si="23"/>
        <v>6108600</v>
      </c>
      <c r="AH170" s="2">
        <f t="shared" si="23"/>
        <v>6600600</v>
      </c>
      <c r="AI170" s="2" cm="1">
        <f t="array" ref="AI170">_xlfn.XLOOKUP(AI$1&amp;$AB170,$M$3:$M$1662&amp;$N$3:$N$1662,$O$3:$O$1662,0,0,1)</f>
        <v>7000</v>
      </c>
      <c r="AJ170" s="2" cm="1">
        <f t="array" ref="AJ170">_xlfn.XLOOKUP(AJ$1&amp;$AB170,$M$3:$M$1662&amp;$N$3:$N$1662,$O$3:$O$1662,0,0,1)</f>
        <v>17100</v>
      </c>
      <c r="AK170" s="2" cm="1">
        <f t="array" ref="AK170">_xlfn.XLOOKUP(AK$1&amp;$AB170,$M$3:$M$1662&amp;$N$3:$N$1662,$O$3:$O$1662,0,0,1)</f>
        <v>6900</v>
      </c>
      <c r="AL170" s="2" cm="1">
        <f t="array" ref="AL170">_xlfn.XLOOKUP(AL$1&amp;$AB170,$M$3:$M$1662&amp;$N$3:$N$1662,$O$3:$O$1662,0,0,1)</f>
        <v>18700</v>
      </c>
      <c r="AM170" s="2" cm="1">
        <f t="array" ref="AM170">_xlfn.XLOOKUP(AM$1&amp;$AB170,$M$3:$M$1662&amp;$N$3:$N$1662,$O$3:$O$1662,0,0,1)</f>
        <v>25000</v>
      </c>
    </row>
    <row r="171" spans="13:39" x14ac:dyDescent="0.4">
      <c r="M171" t="s">
        <v>870</v>
      </c>
      <c r="N171" t="s">
        <v>713</v>
      </c>
      <c r="O171">
        <v>25000</v>
      </c>
      <c r="AB171" t="s">
        <v>139</v>
      </c>
      <c r="AC171" s="2">
        <f t="shared" si="20"/>
        <v>6470280</v>
      </c>
      <c r="AD171" s="2">
        <f t="shared" si="23"/>
        <v>7502500</v>
      </c>
      <c r="AE171" s="2">
        <f t="shared" si="23"/>
        <v>6277300</v>
      </c>
      <c r="AF171" s="2">
        <f t="shared" si="23"/>
        <v>5839800</v>
      </c>
      <c r="AG171" s="2">
        <f t="shared" si="23"/>
        <v>6115500</v>
      </c>
      <c r="AH171" s="2">
        <f t="shared" si="23"/>
        <v>6616300</v>
      </c>
      <c r="AI171" s="2" cm="1">
        <f t="array" ref="AI171">_xlfn.XLOOKUP(AI$1&amp;$AB171,$M$3:$M$1662&amp;$N$3:$N$1662,$O$3:$O$1662,0,0,1)</f>
        <v>17200</v>
      </c>
      <c r="AJ171" s="2" cm="1">
        <f t="array" ref="AJ171">_xlfn.XLOOKUP(AJ$1&amp;$AB171,$M$3:$M$1662&amp;$N$3:$N$1662,$O$3:$O$1662,0,0,1)</f>
        <v>13400</v>
      </c>
      <c r="AK171" s="2" cm="1">
        <f t="array" ref="AK171">_xlfn.XLOOKUP(AK$1&amp;$AB171,$M$3:$M$1662&amp;$N$3:$N$1662,$O$3:$O$1662,0,0,1)</f>
        <v>4200</v>
      </c>
      <c r="AL171" s="2" cm="1">
        <f t="array" ref="AL171">_xlfn.XLOOKUP(AL$1&amp;$AB171,$M$3:$M$1662&amp;$N$3:$N$1662,$O$3:$O$1662,0,0,1)</f>
        <v>6900</v>
      </c>
      <c r="AM171" s="2" cm="1">
        <f t="array" ref="AM171">_xlfn.XLOOKUP(AM$1&amp;$AB171,$M$3:$M$1662&amp;$N$3:$N$1662,$O$3:$O$1662,0,0,1)</f>
        <v>15700</v>
      </c>
    </row>
    <row r="172" spans="13:39" x14ac:dyDescent="0.4">
      <c r="M172" t="s">
        <v>870</v>
      </c>
      <c r="N172" t="s">
        <v>714</v>
      </c>
      <c r="O172">
        <v>15700</v>
      </c>
      <c r="AB172" t="s">
        <v>9</v>
      </c>
      <c r="AC172" s="2">
        <f t="shared" si="20"/>
        <v>6488780</v>
      </c>
      <c r="AD172" s="2">
        <f t="shared" si="23"/>
        <v>7513300</v>
      </c>
      <c r="AE172" s="2">
        <f t="shared" si="23"/>
        <v>6279700</v>
      </c>
      <c r="AF172" s="2">
        <f t="shared" si="23"/>
        <v>5885200</v>
      </c>
      <c r="AG172" s="2">
        <f t="shared" si="23"/>
        <v>6140100</v>
      </c>
      <c r="AH172" s="2">
        <f t="shared" si="23"/>
        <v>6625600</v>
      </c>
      <c r="AI172" s="2" cm="1">
        <f t="array" ref="AI172">_xlfn.XLOOKUP(AI$1&amp;$AB172,$M$3:$M$1662&amp;$N$3:$N$1662,$O$3:$O$1662,0,0,1)</f>
        <v>10800</v>
      </c>
      <c r="AJ172" s="2" cm="1">
        <f t="array" ref="AJ172">_xlfn.XLOOKUP(AJ$1&amp;$AB172,$M$3:$M$1662&amp;$N$3:$N$1662,$O$3:$O$1662,0,0,1)</f>
        <v>2400</v>
      </c>
      <c r="AK172" s="2" cm="1">
        <f t="array" ref="AK172">_xlfn.XLOOKUP(AK$1&amp;$AB172,$M$3:$M$1662&amp;$N$3:$N$1662,$O$3:$O$1662,0,0,1)</f>
        <v>45400</v>
      </c>
      <c r="AL172" s="2" cm="1">
        <f t="array" ref="AL172">_xlfn.XLOOKUP(AL$1&amp;$AB172,$M$3:$M$1662&amp;$N$3:$N$1662,$O$3:$O$1662,0,0,1)</f>
        <v>24600</v>
      </c>
      <c r="AM172" s="2" cm="1">
        <f t="array" ref="AM172">_xlfn.XLOOKUP(AM$1&amp;$AB172,$M$3:$M$1662&amp;$N$3:$N$1662,$O$3:$O$1662,0,0,1)</f>
        <v>9300</v>
      </c>
    </row>
    <row r="173" spans="13:39" x14ac:dyDescent="0.4">
      <c r="M173" t="s">
        <v>870</v>
      </c>
      <c r="N173" t="s">
        <v>715</v>
      </c>
      <c r="O173">
        <v>9300</v>
      </c>
      <c r="AB173" t="s">
        <v>174</v>
      </c>
      <c r="AC173" s="2">
        <f t="shared" si="20"/>
        <v>6513560</v>
      </c>
      <c r="AD173" s="2">
        <f t="shared" si="23"/>
        <v>7522500</v>
      </c>
      <c r="AE173" s="2">
        <f t="shared" si="23"/>
        <v>6304200</v>
      </c>
      <c r="AF173" s="2">
        <f t="shared" si="23"/>
        <v>5902000</v>
      </c>
      <c r="AG173" s="2">
        <f t="shared" si="23"/>
        <v>6151800</v>
      </c>
      <c r="AH173" s="2">
        <f t="shared" si="23"/>
        <v>6687300</v>
      </c>
      <c r="AI173" s="2" cm="1">
        <f t="array" ref="AI173">_xlfn.XLOOKUP(AI$1&amp;$AB173,$M$3:$M$1662&amp;$N$3:$N$1662,$O$3:$O$1662,0,0,1)</f>
        <v>9200</v>
      </c>
      <c r="AJ173" s="2" cm="1">
        <f t="array" ref="AJ173">_xlfn.XLOOKUP(AJ$1&amp;$AB173,$M$3:$M$1662&amp;$N$3:$N$1662,$O$3:$O$1662,0,0,1)</f>
        <v>24500</v>
      </c>
      <c r="AK173" s="2" cm="1">
        <f t="array" ref="AK173">_xlfn.XLOOKUP(AK$1&amp;$AB173,$M$3:$M$1662&amp;$N$3:$N$1662,$O$3:$O$1662,0,0,1)</f>
        <v>16800</v>
      </c>
      <c r="AL173" s="2" cm="1">
        <f t="array" ref="AL173">_xlfn.XLOOKUP(AL$1&amp;$AB173,$M$3:$M$1662&amp;$N$3:$N$1662,$O$3:$O$1662,0,0,1)</f>
        <v>11700</v>
      </c>
      <c r="AM173" s="2" cm="1">
        <f t="array" ref="AM173">_xlfn.XLOOKUP(AM$1&amp;$AB173,$M$3:$M$1662&amp;$N$3:$N$1662,$O$3:$O$1662,0,0,1)</f>
        <v>61700</v>
      </c>
    </row>
    <row r="174" spans="13:39" x14ac:dyDescent="0.4">
      <c r="M174" t="s">
        <v>870</v>
      </c>
      <c r="N174" t="s">
        <v>716</v>
      </c>
      <c r="O174">
        <v>61700</v>
      </c>
      <c r="AB174" t="s">
        <v>51</v>
      </c>
      <c r="AC174" s="2">
        <f t="shared" si="20"/>
        <v>6528400</v>
      </c>
      <c r="AD174" s="2">
        <f t="shared" si="23"/>
        <v>7530900</v>
      </c>
      <c r="AE174" s="2">
        <f t="shared" si="23"/>
        <v>6324500</v>
      </c>
      <c r="AF174" s="2">
        <f t="shared" si="23"/>
        <v>5911600</v>
      </c>
      <c r="AG174" s="2">
        <f t="shared" si="23"/>
        <v>6157500</v>
      </c>
      <c r="AH174" s="2">
        <f t="shared" si="23"/>
        <v>6717500</v>
      </c>
      <c r="AI174" s="2" cm="1">
        <f t="array" ref="AI174">_xlfn.XLOOKUP(AI$1&amp;$AB174,$M$3:$M$1662&amp;$N$3:$N$1662,$O$3:$O$1662,0,0,1)</f>
        <v>8400</v>
      </c>
      <c r="AJ174" s="2" cm="1">
        <f t="array" ref="AJ174">_xlfn.XLOOKUP(AJ$1&amp;$AB174,$M$3:$M$1662&amp;$N$3:$N$1662,$O$3:$O$1662,0,0,1)</f>
        <v>20300</v>
      </c>
      <c r="AK174" s="2" cm="1">
        <f t="array" ref="AK174">_xlfn.XLOOKUP(AK$1&amp;$AB174,$M$3:$M$1662&amp;$N$3:$N$1662,$O$3:$O$1662,0,0,1)</f>
        <v>9600</v>
      </c>
      <c r="AL174" s="2" cm="1">
        <f t="array" ref="AL174">_xlfn.XLOOKUP(AL$1&amp;$AB174,$M$3:$M$1662&amp;$N$3:$N$1662,$O$3:$O$1662,0,0,1)</f>
        <v>5700</v>
      </c>
      <c r="AM174" s="2" cm="1">
        <f t="array" ref="AM174">_xlfn.XLOOKUP(AM$1&amp;$AB174,$M$3:$M$1662&amp;$N$3:$N$1662,$O$3:$O$1662,0,0,1)</f>
        <v>30200</v>
      </c>
    </row>
    <row r="175" spans="13:39" x14ac:dyDescent="0.4">
      <c r="M175" t="s">
        <v>870</v>
      </c>
      <c r="N175" t="s">
        <v>717</v>
      </c>
      <c r="O175">
        <v>30200</v>
      </c>
      <c r="AB175" t="s">
        <v>88</v>
      </c>
      <c r="AC175" s="2">
        <f t="shared" si="20"/>
        <v>6567000</v>
      </c>
      <c r="AD175" s="2">
        <f t="shared" si="23"/>
        <v>7540100</v>
      </c>
      <c r="AE175" s="2">
        <f t="shared" si="23"/>
        <v>6330500</v>
      </c>
      <c r="AF175" s="2">
        <f t="shared" si="23"/>
        <v>5997000</v>
      </c>
      <c r="AG175" s="2">
        <f t="shared" si="23"/>
        <v>6178700</v>
      </c>
      <c r="AH175" s="2">
        <f t="shared" si="23"/>
        <v>6788700</v>
      </c>
      <c r="AI175" s="2" cm="1">
        <f t="array" ref="AI175">_xlfn.XLOOKUP(AI$1&amp;$AB175,$M$3:$M$1662&amp;$N$3:$N$1662,$O$3:$O$1662,0,0,1)</f>
        <v>9200</v>
      </c>
      <c r="AJ175" s="2" cm="1">
        <f t="array" ref="AJ175">_xlfn.XLOOKUP(AJ$1&amp;$AB175,$M$3:$M$1662&amp;$N$3:$N$1662,$O$3:$O$1662,0,0,1)</f>
        <v>6000</v>
      </c>
      <c r="AK175" s="2" cm="1">
        <f t="array" ref="AK175">_xlfn.XLOOKUP(AK$1&amp;$AB175,$M$3:$M$1662&amp;$N$3:$N$1662,$O$3:$O$1662,0,0,1)</f>
        <v>85400</v>
      </c>
      <c r="AL175" s="2" cm="1">
        <f t="array" ref="AL175">_xlfn.XLOOKUP(AL$1&amp;$AB175,$M$3:$M$1662&amp;$N$3:$N$1662,$O$3:$O$1662,0,0,1)</f>
        <v>21200</v>
      </c>
      <c r="AM175" s="2" cm="1">
        <f t="array" ref="AM175">_xlfn.XLOOKUP(AM$1&amp;$AB175,$M$3:$M$1662&amp;$N$3:$N$1662,$O$3:$O$1662,0,0,1)</f>
        <v>71200</v>
      </c>
    </row>
    <row r="176" spans="13:39" x14ac:dyDescent="0.4">
      <c r="M176" t="s">
        <v>870</v>
      </c>
      <c r="N176" t="s">
        <v>718</v>
      </c>
      <c r="O176">
        <v>71200</v>
      </c>
      <c r="AB176" t="s">
        <v>146</v>
      </c>
      <c r="AC176" s="2">
        <f t="shared" si="20"/>
        <v>6586620</v>
      </c>
      <c r="AD176" s="2">
        <f t="shared" si="23"/>
        <v>7546800</v>
      </c>
      <c r="AE176" s="2">
        <f t="shared" si="23"/>
        <v>6339100</v>
      </c>
      <c r="AF176" s="2">
        <f t="shared" si="23"/>
        <v>6013500</v>
      </c>
      <c r="AG176" s="2">
        <f t="shared" si="23"/>
        <v>6202800</v>
      </c>
      <c r="AH176" s="2">
        <f t="shared" si="23"/>
        <v>6830900</v>
      </c>
      <c r="AI176" s="2" cm="1">
        <f t="array" ref="AI176">_xlfn.XLOOKUP(AI$1&amp;$AB176,$M$3:$M$1662&amp;$N$3:$N$1662,$O$3:$O$1662,0,0,1)</f>
        <v>6700</v>
      </c>
      <c r="AJ176" s="2" cm="1">
        <f t="array" ref="AJ176">_xlfn.XLOOKUP(AJ$1&amp;$AB176,$M$3:$M$1662&amp;$N$3:$N$1662,$O$3:$O$1662,0,0,1)</f>
        <v>8600</v>
      </c>
      <c r="AK176" s="2" cm="1">
        <f t="array" ref="AK176">_xlfn.XLOOKUP(AK$1&amp;$AB176,$M$3:$M$1662&amp;$N$3:$N$1662,$O$3:$O$1662,0,0,1)</f>
        <v>16500</v>
      </c>
      <c r="AL176" s="2" cm="1">
        <f t="array" ref="AL176">_xlfn.XLOOKUP(AL$1&amp;$AB176,$M$3:$M$1662&amp;$N$3:$N$1662,$O$3:$O$1662,0,0,1)</f>
        <v>24100</v>
      </c>
      <c r="AM176" s="2" cm="1">
        <f t="array" ref="AM176">_xlfn.XLOOKUP(AM$1&amp;$AB176,$M$3:$M$1662&amp;$N$3:$N$1662,$O$3:$O$1662,0,0,1)</f>
        <v>42200</v>
      </c>
    </row>
    <row r="177" spans="13:39" x14ac:dyDescent="0.4">
      <c r="M177" t="s">
        <v>870</v>
      </c>
      <c r="N177" t="s">
        <v>719</v>
      </c>
      <c r="O177">
        <v>42200</v>
      </c>
      <c r="AB177" t="s">
        <v>195</v>
      </c>
      <c r="AC177" s="2">
        <f t="shared" si="20"/>
        <v>6599460</v>
      </c>
      <c r="AD177" s="2">
        <f t="shared" si="23"/>
        <v>7552800</v>
      </c>
      <c r="AE177" s="2">
        <f t="shared" si="23"/>
        <v>6356600</v>
      </c>
      <c r="AF177" s="2">
        <f t="shared" si="23"/>
        <v>6023000</v>
      </c>
      <c r="AG177" s="2">
        <f t="shared" si="23"/>
        <v>6222200</v>
      </c>
      <c r="AH177" s="2">
        <f t="shared" si="23"/>
        <v>6842700</v>
      </c>
      <c r="AI177" s="2" cm="1">
        <f t="array" ref="AI177">_xlfn.XLOOKUP(AI$1&amp;$AB177,$M$3:$M$1662&amp;$N$3:$N$1662,$O$3:$O$1662,0,0,1)</f>
        <v>6000</v>
      </c>
      <c r="AJ177" s="2" cm="1">
        <f t="array" ref="AJ177">_xlfn.XLOOKUP(AJ$1&amp;$AB177,$M$3:$M$1662&amp;$N$3:$N$1662,$O$3:$O$1662,0,0,1)</f>
        <v>17500</v>
      </c>
      <c r="AK177" s="2" cm="1">
        <f t="array" ref="AK177">_xlfn.XLOOKUP(AK$1&amp;$AB177,$M$3:$M$1662&amp;$N$3:$N$1662,$O$3:$O$1662,0,0,1)</f>
        <v>9500</v>
      </c>
      <c r="AL177" s="2" cm="1">
        <f t="array" ref="AL177">_xlfn.XLOOKUP(AL$1&amp;$AB177,$M$3:$M$1662&amp;$N$3:$N$1662,$O$3:$O$1662,0,0,1)</f>
        <v>19400</v>
      </c>
      <c r="AM177" s="2" cm="1">
        <f t="array" ref="AM177">_xlfn.XLOOKUP(AM$1&amp;$AB177,$M$3:$M$1662&amp;$N$3:$N$1662,$O$3:$O$1662,0,0,1)</f>
        <v>11800</v>
      </c>
    </row>
    <row r="178" spans="13:39" x14ac:dyDescent="0.4">
      <c r="M178" t="s">
        <v>870</v>
      </c>
      <c r="N178" t="s">
        <v>720</v>
      </c>
      <c r="O178">
        <v>11800</v>
      </c>
      <c r="AB178" t="s">
        <v>56</v>
      </c>
      <c r="AC178" s="2">
        <f t="shared" si="20"/>
        <v>6613860</v>
      </c>
      <c r="AD178" s="2">
        <f t="shared" si="23"/>
        <v>7569200</v>
      </c>
      <c r="AE178" s="2">
        <f t="shared" si="23"/>
        <v>6367000</v>
      </c>
      <c r="AF178" s="2">
        <f t="shared" si="23"/>
        <v>6039900</v>
      </c>
      <c r="AG178" s="2">
        <f t="shared" si="23"/>
        <v>6237200</v>
      </c>
      <c r="AH178" s="2">
        <f t="shared" si="23"/>
        <v>6856000</v>
      </c>
      <c r="AI178" s="2" cm="1">
        <f t="array" ref="AI178">_xlfn.XLOOKUP(AI$1&amp;$AB178,$M$3:$M$1662&amp;$N$3:$N$1662,$O$3:$O$1662,0,0,1)</f>
        <v>16400</v>
      </c>
      <c r="AJ178" s="2" cm="1">
        <f t="array" ref="AJ178">_xlfn.XLOOKUP(AJ$1&amp;$AB178,$M$3:$M$1662&amp;$N$3:$N$1662,$O$3:$O$1662,0,0,1)</f>
        <v>10400</v>
      </c>
      <c r="AK178" s="2" cm="1">
        <f t="array" ref="AK178">_xlfn.XLOOKUP(AK$1&amp;$AB178,$M$3:$M$1662&amp;$N$3:$N$1662,$O$3:$O$1662,0,0,1)</f>
        <v>16900</v>
      </c>
      <c r="AL178" s="2" cm="1">
        <f t="array" ref="AL178">_xlfn.XLOOKUP(AL$1&amp;$AB178,$M$3:$M$1662&amp;$N$3:$N$1662,$O$3:$O$1662,0,0,1)</f>
        <v>15000</v>
      </c>
      <c r="AM178" s="2" cm="1">
        <f t="array" ref="AM178">_xlfn.XLOOKUP(AM$1&amp;$AB178,$M$3:$M$1662&amp;$N$3:$N$1662,$O$3:$O$1662,0,0,1)</f>
        <v>13300</v>
      </c>
    </row>
    <row r="179" spans="13:39" x14ac:dyDescent="0.4">
      <c r="M179" t="s">
        <v>870</v>
      </c>
      <c r="N179" t="s">
        <v>721</v>
      </c>
      <c r="O179">
        <v>13300</v>
      </c>
      <c r="AB179" t="s">
        <v>225</v>
      </c>
      <c r="AC179" s="2">
        <f t="shared" si="20"/>
        <v>6625560</v>
      </c>
      <c r="AD179" s="2">
        <f t="shared" si="23"/>
        <v>7572800</v>
      </c>
      <c r="AE179" s="2">
        <f t="shared" si="23"/>
        <v>6376300</v>
      </c>
      <c r="AF179" s="2">
        <f t="shared" si="23"/>
        <v>6050000</v>
      </c>
      <c r="AG179" s="2">
        <f t="shared" si="23"/>
        <v>6263300</v>
      </c>
      <c r="AH179" s="2">
        <f t="shared" si="23"/>
        <v>6865400</v>
      </c>
      <c r="AI179" s="2" cm="1">
        <f t="array" ref="AI179">_xlfn.XLOOKUP(AI$1&amp;$AB179,$M$3:$M$1662&amp;$N$3:$N$1662,$O$3:$O$1662,0,0,1)</f>
        <v>3600</v>
      </c>
      <c r="AJ179" s="2" cm="1">
        <f t="array" ref="AJ179">_xlfn.XLOOKUP(AJ$1&amp;$AB179,$M$3:$M$1662&amp;$N$3:$N$1662,$O$3:$O$1662,0,0,1)</f>
        <v>9300</v>
      </c>
      <c r="AK179" s="2" cm="1">
        <f t="array" ref="AK179">_xlfn.XLOOKUP(AK$1&amp;$AB179,$M$3:$M$1662&amp;$N$3:$N$1662,$O$3:$O$1662,0,0,1)</f>
        <v>10100</v>
      </c>
      <c r="AL179" s="2" cm="1">
        <f t="array" ref="AL179">_xlfn.XLOOKUP(AL$1&amp;$AB179,$M$3:$M$1662&amp;$N$3:$N$1662,$O$3:$O$1662,0,0,1)</f>
        <v>26100</v>
      </c>
      <c r="AM179" s="2" cm="1">
        <f t="array" ref="AM179">_xlfn.XLOOKUP(AM$1&amp;$AB179,$M$3:$M$1662&amp;$N$3:$N$1662,$O$3:$O$1662,0,0,1)</f>
        <v>9400</v>
      </c>
    </row>
    <row r="180" spans="13:39" x14ac:dyDescent="0.4">
      <c r="M180" t="s">
        <v>870</v>
      </c>
      <c r="N180" t="s">
        <v>722</v>
      </c>
      <c r="O180">
        <v>9400</v>
      </c>
      <c r="AB180" t="s">
        <v>214</v>
      </c>
      <c r="AC180" s="2">
        <f t="shared" si="20"/>
        <v>6648020</v>
      </c>
      <c r="AD180" s="2">
        <f t="shared" ref="AD180:AH195" si="24">AD179+AI180</f>
        <v>7580000</v>
      </c>
      <c r="AE180" s="2">
        <f t="shared" si="24"/>
        <v>6378100</v>
      </c>
      <c r="AF180" s="2">
        <f t="shared" si="24"/>
        <v>6074400</v>
      </c>
      <c r="AG180" s="2">
        <f t="shared" si="24"/>
        <v>6292400</v>
      </c>
      <c r="AH180" s="2">
        <f t="shared" si="24"/>
        <v>6915200</v>
      </c>
      <c r="AI180" s="2" cm="1">
        <f t="array" ref="AI180">_xlfn.XLOOKUP(AI$1&amp;$AB180,$M$3:$M$1662&amp;$N$3:$N$1662,$O$3:$O$1662,0,0,1)</f>
        <v>7200</v>
      </c>
      <c r="AJ180" s="2" cm="1">
        <f t="array" ref="AJ180">_xlfn.XLOOKUP(AJ$1&amp;$AB180,$M$3:$M$1662&amp;$N$3:$N$1662,$O$3:$O$1662,0,0,1)</f>
        <v>1800</v>
      </c>
      <c r="AK180" s="2" cm="1">
        <f t="array" ref="AK180">_xlfn.XLOOKUP(AK$1&amp;$AB180,$M$3:$M$1662&amp;$N$3:$N$1662,$O$3:$O$1662,0,0,1)</f>
        <v>24400</v>
      </c>
      <c r="AL180" s="2" cm="1">
        <f t="array" ref="AL180">_xlfn.XLOOKUP(AL$1&amp;$AB180,$M$3:$M$1662&amp;$N$3:$N$1662,$O$3:$O$1662,0,0,1)</f>
        <v>29100</v>
      </c>
      <c r="AM180" s="2" cm="1">
        <f t="array" ref="AM180">_xlfn.XLOOKUP(AM$1&amp;$AB180,$M$3:$M$1662&amp;$N$3:$N$1662,$O$3:$O$1662,0,0,1)</f>
        <v>49800</v>
      </c>
    </row>
    <row r="181" spans="13:39" x14ac:dyDescent="0.4">
      <c r="M181" t="s">
        <v>870</v>
      </c>
      <c r="N181" t="s">
        <v>723</v>
      </c>
      <c r="O181">
        <v>49800</v>
      </c>
      <c r="AB181" t="s">
        <v>302</v>
      </c>
      <c r="AC181" s="2">
        <f t="shared" si="20"/>
        <v>6665420</v>
      </c>
      <c r="AD181" s="2">
        <f t="shared" si="24"/>
        <v>7588500</v>
      </c>
      <c r="AE181" s="2">
        <f t="shared" si="24"/>
        <v>6400300</v>
      </c>
      <c r="AF181" s="2">
        <f t="shared" si="24"/>
        <v>6083800</v>
      </c>
      <c r="AG181" s="2">
        <f t="shared" si="24"/>
        <v>6314100</v>
      </c>
      <c r="AH181" s="2">
        <f t="shared" si="24"/>
        <v>6940400</v>
      </c>
      <c r="AI181" s="2" cm="1">
        <f t="array" ref="AI181">_xlfn.XLOOKUP(AI$1&amp;$AB181,$M$3:$M$1662&amp;$N$3:$N$1662,$O$3:$O$1662,0,0,1)</f>
        <v>8500</v>
      </c>
      <c r="AJ181" s="2" cm="1">
        <f t="array" ref="AJ181">_xlfn.XLOOKUP(AJ$1&amp;$AB181,$M$3:$M$1662&amp;$N$3:$N$1662,$O$3:$O$1662,0,0,1)</f>
        <v>22200</v>
      </c>
      <c r="AK181" s="2" cm="1">
        <f t="array" ref="AK181">_xlfn.XLOOKUP(AK$1&amp;$AB181,$M$3:$M$1662&amp;$N$3:$N$1662,$O$3:$O$1662,0,0,1)</f>
        <v>9400</v>
      </c>
      <c r="AL181" s="2" cm="1">
        <f t="array" ref="AL181">_xlfn.XLOOKUP(AL$1&amp;$AB181,$M$3:$M$1662&amp;$N$3:$N$1662,$O$3:$O$1662,0,0,1)</f>
        <v>21700</v>
      </c>
      <c r="AM181" s="2" cm="1">
        <f t="array" ref="AM181">_xlfn.XLOOKUP(AM$1&amp;$AB181,$M$3:$M$1662&amp;$N$3:$N$1662,$O$3:$O$1662,0,0,1)</f>
        <v>25200</v>
      </c>
    </row>
    <row r="182" spans="13:39" x14ac:dyDescent="0.4">
      <c r="M182" t="s">
        <v>870</v>
      </c>
      <c r="N182" t="s">
        <v>724</v>
      </c>
      <c r="O182">
        <v>25200</v>
      </c>
      <c r="AB182" t="s">
        <v>103</v>
      </c>
      <c r="AC182" s="2">
        <f t="shared" si="20"/>
        <v>6674640</v>
      </c>
      <c r="AD182" s="2">
        <f t="shared" si="24"/>
        <v>7596900</v>
      </c>
      <c r="AE182" s="2">
        <f t="shared" si="24"/>
        <v>6409400</v>
      </c>
      <c r="AF182" s="2">
        <f t="shared" si="24"/>
        <v>6093900</v>
      </c>
      <c r="AG182" s="2">
        <f t="shared" si="24"/>
        <v>6317800</v>
      </c>
      <c r="AH182" s="2">
        <f t="shared" si="24"/>
        <v>6955200</v>
      </c>
      <c r="AI182" s="2" cm="1">
        <f t="array" ref="AI182">_xlfn.XLOOKUP(AI$1&amp;$AB182,$M$3:$M$1662&amp;$N$3:$N$1662,$O$3:$O$1662,0,0,1)</f>
        <v>8400</v>
      </c>
      <c r="AJ182" s="2" cm="1">
        <f t="array" ref="AJ182">_xlfn.XLOOKUP(AJ$1&amp;$AB182,$M$3:$M$1662&amp;$N$3:$N$1662,$O$3:$O$1662,0,0,1)</f>
        <v>9100</v>
      </c>
      <c r="AK182" s="2" cm="1">
        <f t="array" ref="AK182">_xlfn.XLOOKUP(AK$1&amp;$AB182,$M$3:$M$1662&amp;$N$3:$N$1662,$O$3:$O$1662,0,0,1)</f>
        <v>10100</v>
      </c>
      <c r="AL182" s="2" cm="1">
        <f t="array" ref="AL182">_xlfn.XLOOKUP(AL$1&amp;$AB182,$M$3:$M$1662&amp;$N$3:$N$1662,$O$3:$O$1662,0,0,1)</f>
        <v>3700</v>
      </c>
      <c r="AM182" s="2" cm="1">
        <f t="array" ref="AM182">_xlfn.XLOOKUP(AM$1&amp;$AB182,$M$3:$M$1662&amp;$N$3:$N$1662,$O$3:$O$1662,0,0,1)</f>
        <v>14800</v>
      </c>
    </row>
    <row r="183" spans="13:39" x14ac:dyDescent="0.4">
      <c r="M183" t="s">
        <v>870</v>
      </c>
      <c r="N183" t="s">
        <v>725</v>
      </c>
      <c r="O183">
        <v>14800</v>
      </c>
      <c r="AB183" t="s">
        <v>303</v>
      </c>
      <c r="AC183" s="2">
        <f t="shared" si="20"/>
        <v>6694040</v>
      </c>
      <c r="AD183" s="2">
        <f t="shared" si="24"/>
        <v>7635400</v>
      </c>
      <c r="AE183" s="2">
        <f t="shared" si="24"/>
        <v>6415000</v>
      </c>
      <c r="AF183" s="2">
        <f t="shared" si="24"/>
        <v>6114000</v>
      </c>
      <c r="AG183" s="2">
        <f t="shared" si="24"/>
        <v>6338800</v>
      </c>
      <c r="AH183" s="2">
        <f t="shared" si="24"/>
        <v>6967000</v>
      </c>
      <c r="AI183" s="2" cm="1">
        <f t="array" ref="AI183">_xlfn.XLOOKUP(AI$1&amp;$AB183,$M$3:$M$1662&amp;$N$3:$N$1662,$O$3:$O$1662,0,0,1)</f>
        <v>38500</v>
      </c>
      <c r="AJ183" s="2" cm="1">
        <f t="array" ref="AJ183">_xlfn.XLOOKUP(AJ$1&amp;$AB183,$M$3:$M$1662&amp;$N$3:$N$1662,$O$3:$O$1662,0,0,1)</f>
        <v>5600</v>
      </c>
      <c r="AK183" s="2" cm="1">
        <f t="array" ref="AK183">_xlfn.XLOOKUP(AK$1&amp;$AB183,$M$3:$M$1662&amp;$N$3:$N$1662,$O$3:$O$1662,0,0,1)</f>
        <v>20100</v>
      </c>
      <c r="AL183" s="2" cm="1">
        <f t="array" ref="AL183">_xlfn.XLOOKUP(AL$1&amp;$AB183,$M$3:$M$1662&amp;$N$3:$N$1662,$O$3:$O$1662,0,0,1)</f>
        <v>21000</v>
      </c>
      <c r="AM183" s="2" cm="1">
        <f t="array" ref="AM183">_xlfn.XLOOKUP(AM$1&amp;$AB183,$M$3:$M$1662&amp;$N$3:$N$1662,$O$3:$O$1662,0,0,1)</f>
        <v>11800</v>
      </c>
    </row>
    <row r="184" spans="13:39" x14ac:dyDescent="0.4">
      <c r="M184" t="s">
        <v>870</v>
      </c>
      <c r="N184" t="s">
        <v>726</v>
      </c>
      <c r="O184">
        <v>11800</v>
      </c>
      <c r="AB184" t="s">
        <v>207</v>
      </c>
      <c r="AC184" s="2">
        <f t="shared" si="20"/>
        <v>6716720</v>
      </c>
      <c r="AD184" s="2">
        <f t="shared" si="24"/>
        <v>7649300</v>
      </c>
      <c r="AE184" s="2">
        <f t="shared" si="24"/>
        <v>6426300</v>
      </c>
      <c r="AF184" s="2">
        <f t="shared" si="24"/>
        <v>6127200</v>
      </c>
      <c r="AG184" s="2">
        <f t="shared" si="24"/>
        <v>6390200</v>
      </c>
      <c r="AH184" s="2">
        <f t="shared" si="24"/>
        <v>6990600</v>
      </c>
      <c r="AI184" s="2" cm="1">
        <f t="array" ref="AI184">_xlfn.XLOOKUP(AI$1&amp;$AB184,$M$3:$M$1662&amp;$N$3:$N$1662,$O$3:$O$1662,0,0,1)</f>
        <v>13900</v>
      </c>
      <c r="AJ184" s="2" cm="1">
        <f t="array" ref="AJ184">_xlfn.XLOOKUP(AJ$1&amp;$AB184,$M$3:$M$1662&amp;$N$3:$N$1662,$O$3:$O$1662,0,0,1)</f>
        <v>11300</v>
      </c>
      <c r="AK184" s="2" cm="1">
        <f t="array" ref="AK184">_xlfn.XLOOKUP(AK$1&amp;$AB184,$M$3:$M$1662&amp;$N$3:$N$1662,$O$3:$O$1662,0,0,1)</f>
        <v>13200</v>
      </c>
      <c r="AL184" s="2" cm="1">
        <f t="array" ref="AL184">_xlfn.XLOOKUP(AL$1&amp;$AB184,$M$3:$M$1662&amp;$N$3:$N$1662,$O$3:$O$1662,0,0,1)</f>
        <v>51400</v>
      </c>
      <c r="AM184" s="2" cm="1">
        <f t="array" ref="AM184">_xlfn.XLOOKUP(AM$1&amp;$AB184,$M$3:$M$1662&amp;$N$3:$N$1662,$O$3:$O$1662,0,0,1)</f>
        <v>23600</v>
      </c>
    </row>
    <row r="185" spans="13:39" x14ac:dyDescent="0.4">
      <c r="M185" t="s">
        <v>870</v>
      </c>
      <c r="N185" t="s">
        <v>425</v>
      </c>
      <c r="O185">
        <v>23600</v>
      </c>
      <c r="AB185" t="s">
        <v>304</v>
      </c>
      <c r="AC185" s="2">
        <f t="shared" si="20"/>
        <v>6737040</v>
      </c>
      <c r="AD185" s="2">
        <f t="shared" si="24"/>
        <v>7697700</v>
      </c>
      <c r="AE185" s="2">
        <f t="shared" si="24"/>
        <v>6435600</v>
      </c>
      <c r="AF185" s="2">
        <f t="shared" si="24"/>
        <v>6149800</v>
      </c>
      <c r="AG185" s="2">
        <f t="shared" si="24"/>
        <v>6393900</v>
      </c>
      <c r="AH185" s="2">
        <f t="shared" si="24"/>
        <v>7008200</v>
      </c>
      <c r="AI185" s="2" cm="1">
        <f t="array" ref="AI185">_xlfn.XLOOKUP(AI$1&amp;$AB185,$M$3:$M$1662&amp;$N$3:$N$1662,$O$3:$O$1662,0,0,1)</f>
        <v>48400</v>
      </c>
      <c r="AJ185" s="2" cm="1">
        <f t="array" ref="AJ185">_xlfn.XLOOKUP(AJ$1&amp;$AB185,$M$3:$M$1662&amp;$N$3:$N$1662,$O$3:$O$1662,0,0,1)</f>
        <v>9300</v>
      </c>
      <c r="AK185" s="2" cm="1">
        <f t="array" ref="AK185">_xlfn.XLOOKUP(AK$1&amp;$AB185,$M$3:$M$1662&amp;$N$3:$N$1662,$O$3:$O$1662,0,0,1)</f>
        <v>22600</v>
      </c>
      <c r="AL185" s="2" cm="1">
        <f t="array" ref="AL185">_xlfn.XLOOKUP(AL$1&amp;$AB185,$M$3:$M$1662&amp;$N$3:$N$1662,$O$3:$O$1662,0,0,1)</f>
        <v>3700</v>
      </c>
      <c r="AM185" s="2" cm="1">
        <f t="array" ref="AM185">_xlfn.XLOOKUP(AM$1&amp;$AB185,$M$3:$M$1662&amp;$N$3:$N$1662,$O$3:$O$1662,0,0,1)</f>
        <v>17600</v>
      </c>
    </row>
    <row r="186" spans="13:39" x14ac:dyDescent="0.4">
      <c r="M186" t="s">
        <v>870</v>
      </c>
      <c r="N186" t="s">
        <v>426</v>
      </c>
      <c r="O186">
        <v>17600</v>
      </c>
      <c r="AB186" t="s">
        <v>204</v>
      </c>
      <c r="AC186" s="2">
        <f t="shared" si="20"/>
        <v>6758340</v>
      </c>
      <c r="AD186" s="2">
        <f t="shared" si="24"/>
        <v>7742000</v>
      </c>
      <c r="AE186" s="2">
        <f t="shared" si="24"/>
        <v>6444300</v>
      </c>
      <c r="AF186" s="2">
        <f t="shared" si="24"/>
        <v>6175100</v>
      </c>
      <c r="AG186" s="2">
        <f t="shared" si="24"/>
        <v>6401500</v>
      </c>
      <c r="AH186" s="2">
        <f t="shared" si="24"/>
        <v>7028800</v>
      </c>
      <c r="AI186" s="2" cm="1">
        <f t="array" ref="AI186">_xlfn.XLOOKUP(AI$1&amp;$AB186,$M$3:$M$1662&amp;$N$3:$N$1662,$O$3:$O$1662,0,0,1)</f>
        <v>44300</v>
      </c>
      <c r="AJ186" s="2" cm="1">
        <f t="array" ref="AJ186">_xlfn.XLOOKUP(AJ$1&amp;$AB186,$M$3:$M$1662&amp;$N$3:$N$1662,$O$3:$O$1662,0,0,1)</f>
        <v>8700</v>
      </c>
      <c r="AK186" s="2" cm="1">
        <f t="array" ref="AK186">_xlfn.XLOOKUP(AK$1&amp;$AB186,$M$3:$M$1662&amp;$N$3:$N$1662,$O$3:$O$1662,0,0,1)</f>
        <v>25300</v>
      </c>
      <c r="AL186" s="2" cm="1">
        <f t="array" ref="AL186">_xlfn.XLOOKUP(AL$1&amp;$AB186,$M$3:$M$1662&amp;$N$3:$N$1662,$O$3:$O$1662,0,0,1)</f>
        <v>7600</v>
      </c>
      <c r="AM186" s="2" cm="1">
        <f t="array" ref="AM186">_xlfn.XLOOKUP(AM$1&amp;$AB186,$M$3:$M$1662&amp;$N$3:$N$1662,$O$3:$O$1662,0,0,1)</f>
        <v>20600</v>
      </c>
    </row>
    <row r="187" spans="13:39" x14ac:dyDescent="0.4">
      <c r="M187" t="s">
        <v>870</v>
      </c>
      <c r="N187" t="s">
        <v>427</v>
      </c>
      <c r="O187">
        <v>20600</v>
      </c>
      <c r="AB187" t="s">
        <v>24</v>
      </c>
      <c r="AC187" s="2">
        <f t="shared" si="20"/>
        <v>6782720</v>
      </c>
      <c r="AD187" s="2">
        <f t="shared" si="24"/>
        <v>7747500</v>
      </c>
      <c r="AE187" s="2">
        <f t="shared" si="24"/>
        <v>6451100</v>
      </c>
      <c r="AF187" s="2">
        <f t="shared" si="24"/>
        <v>6182300</v>
      </c>
      <c r="AG187" s="2">
        <f t="shared" si="24"/>
        <v>6435800</v>
      </c>
      <c r="AH187" s="2">
        <f t="shared" si="24"/>
        <v>7096900</v>
      </c>
      <c r="AI187" s="2" cm="1">
        <f t="array" ref="AI187">_xlfn.XLOOKUP(AI$1&amp;$AB187,$M$3:$M$1662&amp;$N$3:$N$1662,$O$3:$O$1662,0,0,1)</f>
        <v>5500</v>
      </c>
      <c r="AJ187" s="2" cm="1">
        <f t="array" ref="AJ187">_xlfn.XLOOKUP(AJ$1&amp;$AB187,$M$3:$M$1662&amp;$N$3:$N$1662,$O$3:$O$1662,0,0,1)</f>
        <v>6800</v>
      </c>
      <c r="AK187" s="2" cm="1">
        <f t="array" ref="AK187">_xlfn.XLOOKUP(AK$1&amp;$AB187,$M$3:$M$1662&amp;$N$3:$N$1662,$O$3:$O$1662,0,0,1)</f>
        <v>7200</v>
      </c>
      <c r="AL187" s="2" cm="1">
        <f t="array" ref="AL187">_xlfn.XLOOKUP(AL$1&amp;$AB187,$M$3:$M$1662&amp;$N$3:$N$1662,$O$3:$O$1662,0,0,1)</f>
        <v>34300</v>
      </c>
      <c r="AM187" s="2" cm="1">
        <f t="array" ref="AM187">_xlfn.XLOOKUP(AM$1&amp;$AB187,$M$3:$M$1662&amp;$N$3:$N$1662,$O$3:$O$1662,0,0,1)</f>
        <v>68100</v>
      </c>
    </row>
    <row r="188" spans="13:39" x14ac:dyDescent="0.4">
      <c r="M188" t="s">
        <v>870</v>
      </c>
      <c r="N188" t="s">
        <v>428</v>
      </c>
      <c r="O188">
        <v>68100</v>
      </c>
      <c r="AB188" t="s">
        <v>91</v>
      </c>
      <c r="AC188" s="2">
        <f t="shared" si="20"/>
        <v>6808720</v>
      </c>
      <c r="AD188" s="2">
        <f t="shared" si="24"/>
        <v>7749300</v>
      </c>
      <c r="AE188" s="2">
        <f t="shared" si="24"/>
        <v>6456300</v>
      </c>
      <c r="AF188" s="2">
        <f t="shared" si="24"/>
        <v>6206700</v>
      </c>
      <c r="AG188" s="2">
        <f t="shared" si="24"/>
        <v>6469400</v>
      </c>
      <c r="AH188" s="2">
        <f t="shared" si="24"/>
        <v>7161900</v>
      </c>
      <c r="AI188" s="2" cm="1">
        <f t="array" ref="AI188">_xlfn.XLOOKUP(AI$1&amp;$AB188,$M$3:$M$1662&amp;$N$3:$N$1662,$O$3:$O$1662,0,0,1)</f>
        <v>1800</v>
      </c>
      <c r="AJ188" s="2" cm="1">
        <f t="array" ref="AJ188">_xlfn.XLOOKUP(AJ$1&amp;$AB188,$M$3:$M$1662&amp;$N$3:$N$1662,$O$3:$O$1662,0,0,1)</f>
        <v>5200</v>
      </c>
      <c r="AK188" s="2" cm="1">
        <f t="array" ref="AK188">_xlfn.XLOOKUP(AK$1&amp;$AB188,$M$3:$M$1662&amp;$N$3:$N$1662,$O$3:$O$1662,0,0,1)</f>
        <v>24400</v>
      </c>
      <c r="AL188" s="2" cm="1">
        <f t="array" ref="AL188">_xlfn.XLOOKUP(AL$1&amp;$AB188,$M$3:$M$1662&amp;$N$3:$N$1662,$O$3:$O$1662,0,0,1)</f>
        <v>33600</v>
      </c>
      <c r="AM188" s="2" cm="1">
        <f t="array" ref="AM188">_xlfn.XLOOKUP(AM$1&amp;$AB188,$M$3:$M$1662&amp;$N$3:$N$1662,$O$3:$O$1662,0,0,1)</f>
        <v>65000</v>
      </c>
    </row>
    <row r="189" spans="13:39" x14ac:dyDescent="0.4">
      <c r="M189" t="s">
        <v>870</v>
      </c>
      <c r="N189" t="s">
        <v>429</v>
      </c>
      <c r="O189">
        <v>65000</v>
      </c>
      <c r="AB189" t="s">
        <v>122</v>
      </c>
      <c r="AC189" s="2">
        <f t="shared" si="20"/>
        <v>6828900</v>
      </c>
      <c r="AD189" s="2">
        <f t="shared" si="24"/>
        <v>7775300</v>
      </c>
      <c r="AE189" s="2">
        <f t="shared" si="24"/>
        <v>6470500</v>
      </c>
      <c r="AF189" s="2">
        <f t="shared" si="24"/>
        <v>6214900</v>
      </c>
      <c r="AG189" s="2">
        <f t="shared" si="24"/>
        <v>6477300</v>
      </c>
      <c r="AH189" s="2">
        <f t="shared" si="24"/>
        <v>7206500</v>
      </c>
      <c r="AI189" s="2" cm="1">
        <f t="array" ref="AI189">_xlfn.XLOOKUP(AI$1&amp;$AB189,$M$3:$M$1662&amp;$N$3:$N$1662,$O$3:$O$1662,0,0,1)</f>
        <v>26000</v>
      </c>
      <c r="AJ189" s="2" cm="1">
        <f t="array" ref="AJ189">_xlfn.XLOOKUP(AJ$1&amp;$AB189,$M$3:$M$1662&amp;$N$3:$N$1662,$O$3:$O$1662,0,0,1)</f>
        <v>14200</v>
      </c>
      <c r="AK189" s="2" cm="1">
        <f t="array" ref="AK189">_xlfn.XLOOKUP(AK$1&amp;$AB189,$M$3:$M$1662&amp;$N$3:$N$1662,$O$3:$O$1662,0,0,1)</f>
        <v>8200</v>
      </c>
      <c r="AL189" s="2" cm="1">
        <f t="array" ref="AL189">_xlfn.XLOOKUP(AL$1&amp;$AB189,$M$3:$M$1662&amp;$N$3:$N$1662,$O$3:$O$1662,0,0,1)</f>
        <v>7900</v>
      </c>
      <c r="AM189" s="2" cm="1">
        <f t="array" ref="AM189">_xlfn.XLOOKUP(AM$1&amp;$AB189,$M$3:$M$1662&amp;$N$3:$N$1662,$O$3:$O$1662,0,0,1)</f>
        <v>44600</v>
      </c>
    </row>
    <row r="190" spans="13:39" x14ac:dyDescent="0.4">
      <c r="M190" t="s">
        <v>870</v>
      </c>
      <c r="N190" t="s">
        <v>430</v>
      </c>
      <c r="O190">
        <v>44600</v>
      </c>
      <c r="AB190" t="s">
        <v>277</v>
      </c>
      <c r="AC190" s="2">
        <f t="shared" si="20"/>
        <v>6851480</v>
      </c>
      <c r="AD190" s="2">
        <f t="shared" si="24"/>
        <v>7802200</v>
      </c>
      <c r="AE190" s="2">
        <f t="shared" si="24"/>
        <v>6483900</v>
      </c>
      <c r="AF190" s="2">
        <f t="shared" si="24"/>
        <v>6241000</v>
      </c>
      <c r="AG190" s="2">
        <f t="shared" si="24"/>
        <v>6482600</v>
      </c>
      <c r="AH190" s="2">
        <f t="shared" si="24"/>
        <v>7247700</v>
      </c>
      <c r="AI190" s="2" cm="1">
        <f t="array" ref="AI190">_xlfn.XLOOKUP(AI$1&amp;$AB190,$M$3:$M$1662&amp;$N$3:$N$1662,$O$3:$O$1662,0,0,1)</f>
        <v>26900</v>
      </c>
      <c r="AJ190" s="2" cm="1">
        <f t="array" ref="AJ190">_xlfn.XLOOKUP(AJ$1&amp;$AB190,$M$3:$M$1662&amp;$N$3:$N$1662,$O$3:$O$1662,0,0,1)</f>
        <v>13400</v>
      </c>
      <c r="AK190" s="2" cm="1">
        <f t="array" ref="AK190">_xlfn.XLOOKUP(AK$1&amp;$AB190,$M$3:$M$1662&amp;$N$3:$N$1662,$O$3:$O$1662,0,0,1)</f>
        <v>26100</v>
      </c>
      <c r="AL190" s="2" cm="1">
        <f t="array" ref="AL190">_xlfn.XLOOKUP(AL$1&amp;$AB190,$M$3:$M$1662&amp;$N$3:$N$1662,$O$3:$O$1662,0,0,1)</f>
        <v>5300</v>
      </c>
      <c r="AM190" s="2" cm="1">
        <f t="array" ref="AM190">_xlfn.XLOOKUP(AM$1&amp;$AB190,$M$3:$M$1662&amp;$N$3:$N$1662,$O$3:$O$1662,0,0,1)</f>
        <v>41200</v>
      </c>
    </row>
    <row r="191" spans="13:39" x14ac:dyDescent="0.4">
      <c r="M191" t="s">
        <v>870</v>
      </c>
      <c r="N191" t="s">
        <v>431</v>
      </c>
      <c r="O191">
        <v>41200</v>
      </c>
      <c r="AB191" t="s">
        <v>183</v>
      </c>
      <c r="AC191" s="2">
        <f t="shared" si="20"/>
        <v>6862620</v>
      </c>
      <c r="AD191" s="2">
        <f t="shared" si="24"/>
        <v>7812300</v>
      </c>
      <c r="AE191" s="2">
        <f t="shared" si="24"/>
        <v>6489600</v>
      </c>
      <c r="AF191" s="2">
        <f t="shared" si="24"/>
        <v>6257400</v>
      </c>
      <c r="AG191" s="2">
        <f t="shared" si="24"/>
        <v>6495900</v>
      </c>
      <c r="AH191" s="2">
        <f t="shared" si="24"/>
        <v>7257900</v>
      </c>
      <c r="AI191" s="2" cm="1">
        <f t="array" ref="AI191">_xlfn.XLOOKUP(AI$1&amp;$AB191,$M$3:$M$1662&amp;$N$3:$N$1662,$O$3:$O$1662,0,0,1)</f>
        <v>10100</v>
      </c>
      <c r="AJ191" s="2" cm="1">
        <f t="array" ref="AJ191">_xlfn.XLOOKUP(AJ$1&amp;$AB191,$M$3:$M$1662&amp;$N$3:$N$1662,$O$3:$O$1662,0,0,1)</f>
        <v>5700</v>
      </c>
      <c r="AK191" s="2" cm="1">
        <f t="array" ref="AK191">_xlfn.XLOOKUP(AK$1&amp;$AB191,$M$3:$M$1662&amp;$N$3:$N$1662,$O$3:$O$1662,0,0,1)</f>
        <v>16400</v>
      </c>
      <c r="AL191" s="2" cm="1">
        <f t="array" ref="AL191">_xlfn.XLOOKUP(AL$1&amp;$AB191,$M$3:$M$1662&amp;$N$3:$N$1662,$O$3:$O$1662,0,0,1)</f>
        <v>13300</v>
      </c>
      <c r="AM191" s="2" cm="1">
        <f t="array" ref="AM191">_xlfn.XLOOKUP(AM$1&amp;$AB191,$M$3:$M$1662&amp;$N$3:$N$1662,$O$3:$O$1662,0,0,1)</f>
        <v>10200</v>
      </c>
    </row>
    <row r="192" spans="13:39" x14ac:dyDescent="0.4">
      <c r="M192" t="s">
        <v>870</v>
      </c>
      <c r="N192" t="s">
        <v>432</v>
      </c>
      <c r="O192">
        <v>10200</v>
      </c>
      <c r="AB192" t="s">
        <v>79</v>
      </c>
      <c r="AC192" s="2">
        <f t="shared" si="20"/>
        <v>6878500</v>
      </c>
      <c r="AD192" s="2">
        <f t="shared" si="24"/>
        <v>7820800</v>
      </c>
      <c r="AE192" s="2">
        <f t="shared" si="24"/>
        <v>6494500</v>
      </c>
      <c r="AF192" s="2">
        <f t="shared" si="24"/>
        <v>6267000</v>
      </c>
      <c r="AG192" s="2">
        <f t="shared" si="24"/>
        <v>6511600</v>
      </c>
      <c r="AH192" s="2">
        <f t="shared" si="24"/>
        <v>7298600</v>
      </c>
      <c r="AI192" s="2" cm="1">
        <f t="array" ref="AI192">_xlfn.XLOOKUP(AI$1&amp;$AB192,$M$3:$M$1662&amp;$N$3:$N$1662,$O$3:$O$1662,0,0,1)</f>
        <v>8500</v>
      </c>
      <c r="AJ192" s="2" cm="1">
        <f t="array" ref="AJ192">_xlfn.XLOOKUP(AJ$1&amp;$AB192,$M$3:$M$1662&amp;$N$3:$N$1662,$O$3:$O$1662,0,0,1)</f>
        <v>4900</v>
      </c>
      <c r="AK192" s="2" cm="1">
        <f t="array" ref="AK192">_xlfn.XLOOKUP(AK$1&amp;$AB192,$M$3:$M$1662&amp;$N$3:$N$1662,$O$3:$O$1662,0,0,1)</f>
        <v>9600</v>
      </c>
      <c r="AL192" s="2" cm="1">
        <f t="array" ref="AL192">_xlfn.XLOOKUP(AL$1&amp;$AB192,$M$3:$M$1662&amp;$N$3:$N$1662,$O$3:$O$1662,0,0,1)</f>
        <v>15700</v>
      </c>
      <c r="AM192" s="2" cm="1">
        <f t="array" ref="AM192">_xlfn.XLOOKUP(AM$1&amp;$AB192,$M$3:$M$1662&amp;$N$3:$N$1662,$O$3:$O$1662,0,0,1)</f>
        <v>40700</v>
      </c>
    </row>
    <row r="193" spans="13:39" x14ac:dyDescent="0.4">
      <c r="M193" t="s">
        <v>870</v>
      </c>
      <c r="N193" t="s">
        <v>433</v>
      </c>
      <c r="O193">
        <v>40700</v>
      </c>
      <c r="AB193" t="s">
        <v>141</v>
      </c>
      <c r="AC193" s="2">
        <f t="shared" si="20"/>
        <v>6897560</v>
      </c>
      <c r="AD193" s="2">
        <f t="shared" si="24"/>
        <v>7825600</v>
      </c>
      <c r="AE193" s="2">
        <f t="shared" si="24"/>
        <v>6506800</v>
      </c>
      <c r="AF193" s="2">
        <f t="shared" si="24"/>
        <v>6315300</v>
      </c>
      <c r="AG193" s="2">
        <f t="shared" si="24"/>
        <v>6523700</v>
      </c>
      <c r="AH193" s="2">
        <f t="shared" si="24"/>
        <v>7316400</v>
      </c>
      <c r="AI193" s="2" cm="1">
        <f t="array" ref="AI193">_xlfn.XLOOKUP(AI$1&amp;$AB193,$M$3:$M$1662&amp;$N$3:$N$1662,$O$3:$O$1662,0,0,1)</f>
        <v>4800</v>
      </c>
      <c r="AJ193" s="2" cm="1">
        <f t="array" ref="AJ193">_xlfn.XLOOKUP(AJ$1&amp;$AB193,$M$3:$M$1662&amp;$N$3:$N$1662,$O$3:$O$1662,0,0,1)</f>
        <v>12300</v>
      </c>
      <c r="AK193" s="2" cm="1">
        <f t="array" ref="AK193">_xlfn.XLOOKUP(AK$1&amp;$AB193,$M$3:$M$1662&amp;$N$3:$N$1662,$O$3:$O$1662,0,0,1)</f>
        <v>48300</v>
      </c>
      <c r="AL193" s="2" cm="1">
        <f t="array" ref="AL193">_xlfn.XLOOKUP(AL$1&amp;$AB193,$M$3:$M$1662&amp;$N$3:$N$1662,$O$3:$O$1662,0,0,1)</f>
        <v>12100</v>
      </c>
      <c r="AM193" s="2" cm="1">
        <f t="array" ref="AM193">_xlfn.XLOOKUP(AM$1&amp;$AB193,$M$3:$M$1662&amp;$N$3:$N$1662,$O$3:$O$1662,0,0,1)</f>
        <v>17800</v>
      </c>
    </row>
    <row r="194" spans="13:39" x14ac:dyDescent="0.4">
      <c r="M194" t="s">
        <v>870</v>
      </c>
      <c r="N194" t="s">
        <v>434</v>
      </c>
      <c r="O194">
        <v>17800</v>
      </c>
      <c r="AB194" t="s">
        <v>258</v>
      </c>
      <c r="AC194" s="2">
        <f t="shared" si="20"/>
        <v>6910260</v>
      </c>
      <c r="AD194" s="2">
        <f t="shared" si="24"/>
        <v>7837800</v>
      </c>
      <c r="AE194" s="2">
        <f t="shared" si="24"/>
        <v>6512700</v>
      </c>
      <c r="AF194" s="2">
        <f t="shared" si="24"/>
        <v>6339700</v>
      </c>
      <c r="AG194" s="2">
        <f t="shared" si="24"/>
        <v>6533600</v>
      </c>
      <c r="AH194" s="2">
        <f t="shared" si="24"/>
        <v>7327500</v>
      </c>
      <c r="AI194" s="2" cm="1">
        <f t="array" ref="AI194">_xlfn.XLOOKUP(AI$1&amp;$AB194,$M$3:$M$1662&amp;$N$3:$N$1662,$O$3:$O$1662,0,0,1)</f>
        <v>12200</v>
      </c>
      <c r="AJ194" s="2" cm="1">
        <f t="array" ref="AJ194">_xlfn.XLOOKUP(AJ$1&amp;$AB194,$M$3:$M$1662&amp;$N$3:$N$1662,$O$3:$O$1662,0,0,1)</f>
        <v>5900</v>
      </c>
      <c r="AK194" s="2" cm="1">
        <f t="array" ref="AK194">_xlfn.XLOOKUP(AK$1&amp;$AB194,$M$3:$M$1662&amp;$N$3:$N$1662,$O$3:$O$1662,0,0,1)</f>
        <v>24400</v>
      </c>
      <c r="AL194" s="2" cm="1">
        <f t="array" ref="AL194">_xlfn.XLOOKUP(AL$1&amp;$AB194,$M$3:$M$1662&amp;$N$3:$N$1662,$O$3:$O$1662,0,0,1)</f>
        <v>9900</v>
      </c>
      <c r="AM194" s="2" cm="1">
        <f t="array" ref="AM194">_xlfn.XLOOKUP(AM$1&amp;$AB194,$M$3:$M$1662&amp;$N$3:$N$1662,$O$3:$O$1662,0,0,1)</f>
        <v>11100</v>
      </c>
    </row>
    <row r="195" spans="13:39" x14ac:dyDescent="0.4">
      <c r="M195" t="s">
        <v>870</v>
      </c>
      <c r="N195" t="s">
        <v>435</v>
      </c>
      <c r="O195">
        <v>11100</v>
      </c>
      <c r="AB195" t="s">
        <v>109</v>
      </c>
      <c r="AC195" s="2">
        <f t="shared" ref="AC195:AC258" si="25">IFERROR(AVERAGEIFS(AD195:AH195,AD195:AH195,"&gt;0"),0)</f>
        <v>6939500</v>
      </c>
      <c r="AD195" s="2">
        <f t="shared" si="24"/>
        <v>7843200</v>
      </c>
      <c r="AE195" s="2">
        <f t="shared" si="24"/>
        <v>6585400</v>
      </c>
      <c r="AF195" s="2">
        <f t="shared" si="24"/>
        <v>6349100</v>
      </c>
      <c r="AG195" s="2">
        <f t="shared" si="24"/>
        <v>6545300</v>
      </c>
      <c r="AH195" s="2">
        <f t="shared" si="24"/>
        <v>7374500</v>
      </c>
      <c r="AI195" s="2" cm="1">
        <f t="array" ref="AI195">_xlfn.XLOOKUP(AI$1&amp;$AB195,$M$3:$M$1662&amp;$N$3:$N$1662,$O$3:$O$1662,0,0,1)</f>
        <v>5400</v>
      </c>
      <c r="AJ195" s="2" cm="1">
        <f t="array" ref="AJ195">_xlfn.XLOOKUP(AJ$1&amp;$AB195,$M$3:$M$1662&amp;$N$3:$N$1662,$O$3:$O$1662,0,0,1)</f>
        <v>72700</v>
      </c>
      <c r="AK195" s="2" cm="1">
        <f t="array" ref="AK195">_xlfn.XLOOKUP(AK$1&amp;$AB195,$M$3:$M$1662&amp;$N$3:$N$1662,$O$3:$O$1662,0,0,1)</f>
        <v>9400</v>
      </c>
      <c r="AL195" s="2" cm="1">
        <f t="array" ref="AL195">_xlfn.XLOOKUP(AL$1&amp;$AB195,$M$3:$M$1662&amp;$N$3:$N$1662,$O$3:$O$1662,0,0,1)</f>
        <v>11700</v>
      </c>
      <c r="AM195" s="2" cm="1">
        <f t="array" ref="AM195">_xlfn.XLOOKUP(AM$1&amp;$AB195,$M$3:$M$1662&amp;$N$3:$N$1662,$O$3:$O$1662,0,0,1)</f>
        <v>47000</v>
      </c>
    </row>
    <row r="196" spans="13:39" x14ac:dyDescent="0.4">
      <c r="M196" t="s">
        <v>870</v>
      </c>
      <c r="N196" t="s">
        <v>436</v>
      </c>
      <c r="O196">
        <v>47000</v>
      </c>
      <c r="AB196" t="s">
        <v>175</v>
      </c>
      <c r="AC196" s="2">
        <f t="shared" si="25"/>
        <v>6971980</v>
      </c>
      <c r="AD196" s="2">
        <f t="shared" ref="AD196:AH211" si="26">AD195+AI196</f>
        <v>7915600</v>
      </c>
      <c r="AE196" s="2">
        <f t="shared" si="26"/>
        <v>6597100</v>
      </c>
      <c r="AF196" s="2">
        <f t="shared" si="26"/>
        <v>6392700</v>
      </c>
      <c r="AG196" s="2">
        <f t="shared" si="26"/>
        <v>6570800</v>
      </c>
      <c r="AH196" s="2">
        <f t="shared" si="26"/>
        <v>7383700</v>
      </c>
      <c r="AI196" s="2" cm="1">
        <f t="array" ref="AI196">_xlfn.XLOOKUP(AI$1&amp;$AB196,$M$3:$M$1662&amp;$N$3:$N$1662,$O$3:$O$1662,0,0,1)</f>
        <v>72400</v>
      </c>
      <c r="AJ196" s="2" cm="1">
        <f t="array" ref="AJ196">_xlfn.XLOOKUP(AJ$1&amp;$AB196,$M$3:$M$1662&amp;$N$3:$N$1662,$O$3:$O$1662,0,0,1)</f>
        <v>11700</v>
      </c>
      <c r="AK196" s="2" cm="1">
        <f t="array" ref="AK196">_xlfn.XLOOKUP(AK$1&amp;$AB196,$M$3:$M$1662&amp;$N$3:$N$1662,$O$3:$O$1662,0,0,1)</f>
        <v>43600</v>
      </c>
      <c r="AL196" s="2" cm="1">
        <f t="array" ref="AL196">_xlfn.XLOOKUP(AL$1&amp;$AB196,$M$3:$M$1662&amp;$N$3:$N$1662,$O$3:$O$1662,0,0,1)</f>
        <v>25500</v>
      </c>
      <c r="AM196" s="2" cm="1">
        <f t="array" ref="AM196">_xlfn.XLOOKUP(AM$1&amp;$AB196,$M$3:$M$1662&amp;$N$3:$N$1662,$O$3:$O$1662,0,0,1)</f>
        <v>9200</v>
      </c>
    </row>
    <row r="197" spans="13:39" x14ac:dyDescent="0.4">
      <c r="M197" t="s">
        <v>870</v>
      </c>
      <c r="N197" t="s">
        <v>437</v>
      </c>
      <c r="O197">
        <v>9200</v>
      </c>
      <c r="AB197" t="s">
        <v>305</v>
      </c>
      <c r="AC197" s="2">
        <f t="shared" si="25"/>
        <v>6982620</v>
      </c>
      <c r="AD197" s="2">
        <f t="shared" si="26"/>
        <v>7923600</v>
      </c>
      <c r="AE197" s="2">
        <f t="shared" si="26"/>
        <v>6625900</v>
      </c>
      <c r="AF197" s="2">
        <f t="shared" si="26"/>
        <v>6397900</v>
      </c>
      <c r="AG197" s="2">
        <f t="shared" si="26"/>
        <v>6575500</v>
      </c>
      <c r="AH197" s="2">
        <f t="shared" si="26"/>
        <v>7390200</v>
      </c>
      <c r="AI197" s="2" cm="1">
        <f t="array" ref="AI197">_xlfn.XLOOKUP(AI$1&amp;$AB197,$M$3:$M$1662&amp;$N$3:$N$1662,$O$3:$O$1662,0,0,1)</f>
        <v>8000</v>
      </c>
      <c r="AJ197" s="2" cm="1">
        <f t="array" ref="AJ197">_xlfn.XLOOKUP(AJ$1&amp;$AB197,$M$3:$M$1662&amp;$N$3:$N$1662,$O$3:$O$1662,0,0,1)</f>
        <v>28800</v>
      </c>
      <c r="AK197" s="2" cm="1">
        <f t="array" ref="AK197">_xlfn.XLOOKUP(AK$1&amp;$AB197,$M$3:$M$1662&amp;$N$3:$N$1662,$O$3:$O$1662,0,0,1)</f>
        <v>5200</v>
      </c>
      <c r="AL197" s="2" cm="1">
        <f t="array" ref="AL197">_xlfn.XLOOKUP(AL$1&amp;$AB197,$M$3:$M$1662&amp;$N$3:$N$1662,$O$3:$O$1662,0,0,1)</f>
        <v>4700</v>
      </c>
      <c r="AM197" s="2" cm="1">
        <f t="array" ref="AM197">_xlfn.XLOOKUP(AM$1&amp;$AB197,$M$3:$M$1662&amp;$N$3:$N$1662,$O$3:$O$1662,0,0,1)</f>
        <v>6500</v>
      </c>
    </row>
    <row r="198" spans="13:39" x14ac:dyDescent="0.4">
      <c r="M198" t="s">
        <v>870</v>
      </c>
      <c r="N198" t="s">
        <v>438</v>
      </c>
      <c r="O198">
        <v>6500</v>
      </c>
      <c r="AB198" t="s">
        <v>251</v>
      </c>
      <c r="AC198" s="2">
        <f t="shared" si="25"/>
        <v>7013840</v>
      </c>
      <c r="AD198" s="2">
        <f t="shared" si="26"/>
        <v>7945600</v>
      </c>
      <c r="AE198" s="2">
        <f t="shared" si="26"/>
        <v>6663100</v>
      </c>
      <c r="AF198" s="2">
        <f t="shared" si="26"/>
        <v>6406300</v>
      </c>
      <c r="AG198" s="2">
        <f t="shared" si="26"/>
        <v>6608000</v>
      </c>
      <c r="AH198" s="2">
        <f t="shared" si="26"/>
        <v>7446200</v>
      </c>
      <c r="AI198" s="2" cm="1">
        <f t="array" ref="AI198">_xlfn.XLOOKUP(AI$1&amp;$AB198,$M$3:$M$1662&amp;$N$3:$N$1662,$O$3:$O$1662,0,0,1)</f>
        <v>22000</v>
      </c>
      <c r="AJ198" s="2" cm="1">
        <f t="array" ref="AJ198">_xlfn.XLOOKUP(AJ$1&amp;$AB198,$M$3:$M$1662&amp;$N$3:$N$1662,$O$3:$O$1662,0,0,1)</f>
        <v>37200</v>
      </c>
      <c r="AK198" s="2" cm="1">
        <f t="array" ref="AK198">_xlfn.XLOOKUP(AK$1&amp;$AB198,$M$3:$M$1662&amp;$N$3:$N$1662,$O$3:$O$1662,0,0,1)</f>
        <v>8400</v>
      </c>
      <c r="AL198" s="2" cm="1">
        <f t="array" ref="AL198">_xlfn.XLOOKUP(AL$1&amp;$AB198,$M$3:$M$1662&amp;$N$3:$N$1662,$O$3:$O$1662,0,0,1)</f>
        <v>32500</v>
      </c>
      <c r="AM198" s="2" cm="1">
        <f t="array" ref="AM198">_xlfn.XLOOKUP(AM$1&amp;$AB198,$M$3:$M$1662&amp;$N$3:$N$1662,$O$3:$O$1662,0,0,1)</f>
        <v>56000</v>
      </c>
    </row>
    <row r="199" spans="13:39" x14ac:dyDescent="0.4">
      <c r="M199" t="s">
        <v>870</v>
      </c>
      <c r="N199" t="s">
        <v>439</v>
      </c>
      <c r="O199">
        <v>56000</v>
      </c>
      <c r="AB199" t="s">
        <v>288</v>
      </c>
      <c r="AC199" s="2">
        <f t="shared" si="25"/>
        <v>7029220</v>
      </c>
      <c r="AD199" s="2">
        <f t="shared" si="26"/>
        <v>7949900</v>
      </c>
      <c r="AE199" s="2">
        <f t="shared" si="26"/>
        <v>6674200</v>
      </c>
      <c r="AF199" s="2">
        <f t="shared" si="26"/>
        <v>6412800</v>
      </c>
      <c r="AG199" s="2">
        <f t="shared" si="26"/>
        <v>6648400</v>
      </c>
      <c r="AH199" s="2">
        <f t="shared" si="26"/>
        <v>7460800</v>
      </c>
      <c r="AI199" s="2" cm="1">
        <f t="array" ref="AI199">_xlfn.XLOOKUP(AI$1&amp;$AB199,$M$3:$M$1662&amp;$N$3:$N$1662,$O$3:$O$1662,0,0,1)</f>
        <v>4300</v>
      </c>
      <c r="AJ199" s="2" cm="1">
        <f t="array" ref="AJ199">_xlfn.XLOOKUP(AJ$1&amp;$AB199,$M$3:$M$1662&amp;$N$3:$N$1662,$O$3:$O$1662,0,0,1)</f>
        <v>11100</v>
      </c>
      <c r="AK199" s="2" cm="1">
        <f t="array" ref="AK199">_xlfn.XLOOKUP(AK$1&amp;$AB199,$M$3:$M$1662&amp;$N$3:$N$1662,$O$3:$O$1662,0,0,1)</f>
        <v>6500</v>
      </c>
      <c r="AL199" s="2" cm="1">
        <f t="array" ref="AL199">_xlfn.XLOOKUP(AL$1&amp;$AB199,$M$3:$M$1662&amp;$N$3:$N$1662,$O$3:$O$1662,0,0,1)</f>
        <v>40400</v>
      </c>
      <c r="AM199" s="2" cm="1">
        <f t="array" ref="AM199">_xlfn.XLOOKUP(AM$1&amp;$AB199,$M$3:$M$1662&amp;$N$3:$N$1662,$O$3:$O$1662,0,0,1)</f>
        <v>14600</v>
      </c>
    </row>
    <row r="200" spans="13:39" x14ac:dyDescent="0.4">
      <c r="M200" t="s">
        <v>870</v>
      </c>
      <c r="N200" t="s">
        <v>440</v>
      </c>
      <c r="O200">
        <v>14600</v>
      </c>
      <c r="AB200" t="s">
        <v>124</v>
      </c>
      <c r="AC200" s="2">
        <f t="shared" si="25"/>
        <v>7047180</v>
      </c>
      <c r="AD200" s="2">
        <f t="shared" si="26"/>
        <v>7958000</v>
      </c>
      <c r="AE200" s="2">
        <f t="shared" si="26"/>
        <v>6713500</v>
      </c>
      <c r="AF200" s="2">
        <f t="shared" si="26"/>
        <v>6421700</v>
      </c>
      <c r="AG200" s="2">
        <f t="shared" si="26"/>
        <v>6674900</v>
      </c>
      <c r="AH200" s="2">
        <f t="shared" si="26"/>
        <v>7467800</v>
      </c>
      <c r="AI200" s="2" cm="1">
        <f t="array" ref="AI200">_xlfn.XLOOKUP(AI$1&amp;$AB200,$M$3:$M$1662&amp;$N$3:$N$1662,$O$3:$O$1662,0,0,1)</f>
        <v>8100</v>
      </c>
      <c r="AJ200" s="2" cm="1">
        <f t="array" ref="AJ200">_xlfn.XLOOKUP(AJ$1&amp;$AB200,$M$3:$M$1662&amp;$N$3:$N$1662,$O$3:$O$1662,0,0,1)</f>
        <v>39300</v>
      </c>
      <c r="AK200" s="2" cm="1">
        <f t="array" ref="AK200">_xlfn.XLOOKUP(AK$1&amp;$AB200,$M$3:$M$1662&amp;$N$3:$N$1662,$O$3:$O$1662,0,0,1)</f>
        <v>8900</v>
      </c>
      <c r="AL200" s="2" cm="1">
        <f t="array" ref="AL200">_xlfn.XLOOKUP(AL$1&amp;$AB200,$M$3:$M$1662&amp;$N$3:$N$1662,$O$3:$O$1662,0,0,1)</f>
        <v>26500</v>
      </c>
      <c r="AM200" s="2" cm="1">
        <f t="array" ref="AM200">_xlfn.XLOOKUP(AM$1&amp;$AB200,$M$3:$M$1662&amp;$N$3:$N$1662,$O$3:$O$1662,0,0,1)</f>
        <v>7000</v>
      </c>
    </row>
    <row r="201" spans="13:39" x14ac:dyDescent="0.4">
      <c r="M201" t="s">
        <v>870</v>
      </c>
      <c r="N201" t="s">
        <v>441</v>
      </c>
      <c r="O201">
        <v>7000</v>
      </c>
      <c r="AB201" t="s">
        <v>276</v>
      </c>
      <c r="AC201" s="2">
        <f t="shared" si="25"/>
        <v>7057720</v>
      </c>
      <c r="AD201" s="2">
        <f t="shared" si="26"/>
        <v>7964700</v>
      </c>
      <c r="AE201" s="2">
        <f t="shared" si="26"/>
        <v>6724900</v>
      </c>
      <c r="AF201" s="2">
        <f t="shared" si="26"/>
        <v>6432000</v>
      </c>
      <c r="AG201" s="2">
        <f t="shared" si="26"/>
        <v>6691800</v>
      </c>
      <c r="AH201" s="2">
        <f t="shared" si="26"/>
        <v>7475200</v>
      </c>
      <c r="AI201" s="2" cm="1">
        <f t="array" ref="AI201">_xlfn.XLOOKUP(AI$1&amp;$AB201,$M$3:$M$1662&amp;$N$3:$N$1662,$O$3:$O$1662,0,0,1)</f>
        <v>6700</v>
      </c>
      <c r="AJ201" s="2" cm="1">
        <f t="array" ref="AJ201">_xlfn.XLOOKUP(AJ$1&amp;$AB201,$M$3:$M$1662&amp;$N$3:$N$1662,$O$3:$O$1662,0,0,1)</f>
        <v>11400</v>
      </c>
      <c r="AK201" s="2" cm="1">
        <f t="array" ref="AK201">_xlfn.XLOOKUP(AK$1&amp;$AB201,$M$3:$M$1662&amp;$N$3:$N$1662,$O$3:$O$1662,0,0,1)</f>
        <v>10300</v>
      </c>
      <c r="AL201" s="2" cm="1">
        <f t="array" ref="AL201">_xlfn.XLOOKUP(AL$1&amp;$AB201,$M$3:$M$1662&amp;$N$3:$N$1662,$O$3:$O$1662,0,0,1)</f>
        <v>16900</v>
      </c>
      <c r="AM201" s="2" cm="1">
        <f t="array" ref="AM201">_xlfn.XLOOKUP(AM$1&amp;$AB201,$M$3:$M$1662&amp;$N$3:$N$1662,$O$3:$O$1662,0,0,1)</f>
        <v>7400</v>
      </c>
    </row>
    <row r="202" spans="13:39" x14ac:dyDescent="0.4">
      <c r="M202" t="s">
        <v>870</v>
      </c>
      <c r="N202" t="s">
        <v>442</v>
      </c>
      <c r="O202">
        <v>7400</v>
      </c>
      <c r="AB202" t="s">
        <v>250</v>
      </c>
      <c r="AC202" s="2">
        <f t="shared" si="25"/>
        <v>7065600</v>
      </c>
      <c r="AD202" s="2">
        <f t="shared" si="26"/>
        <v>7978600</v>
      </c>
      <c r="AE202" s="2">
        <f t="shared" si="26"/>
        <v>6732700</v>
      </c>
      <c r="AF202" s="2">
        <f t="shared" si="26"/>
        <v>6434900</v>
      </c>
      <c r="AG202" s="2">
        <f t="shared" si="26"/>
        <v>6699800</v>
      </c>
      <c r="AH202" s="2">
        <f t="shared" si="26"/>
        <v>7482000</v>
      </c>
      <c r="AI202" s="2" cm="1">
        <f t="array" ref="AI202">_xlfn.XLOOKUP(AI$1&amp;$AB202,$M$3:$M$1662&amp;$N$3:$N$1662,$O$3:$O$1662,0,0,1)</f>
        <v>13900</v>
      </c>
      <c r="AJ202" s="2" cm="1">
        <f t="array" ref="AJ202">_xlfn.XLOOKUP(AJ$1&amp;$AB202,$M$3:$M$1662&amp;$N$3:$N$1662,$O$3:$O$1662,0,0,1)</f>
        <v>7800</v>
      </c>
      <c r="AK202" s="2" cm="1">
        <f t="array" ref="AK202">_xlfn.XLOOKUP(AK$1&amp;$AB202,$M$3:$M$1662&amp;$N$3:$N$1662,$O$3:$O$1662,0,0,1)</f>
        <v>2900</v>
      </c>
      <c r="AL202" s="2" cm="1">
        <f t="array" ref="AL202">_xlfn.XLOOKUP(AL$1&amp;$AB202,$M$3:$M$1662&amp;$N$3:$N$1662,$O$3:$O$1662,0,0,1)</f>
        <v>8000</v>
      </c>
      <c r="AM202" s="2" cm="1">
        <f t="array" ref="AM202">_xlfn.XLOOKUP(AM$1&amp;$AB202,$M$3:$M$1662&amp;$N$3:$N$1662,$O$3:$O$1662,0,0,1)</f>
        <v>6800</v>
      </c>
    </row>
    <row r="203" spans="13:39" x14ac:dyDescent="0.4">
      <c r="M203" t="s">
        <v>870</v>
      </c>
      <c r="N203" t="s">
        <v>443</v>
      </c>
      <c r="O203">
        <v>6800</v>
      </c>
      <c r="AB203" t="s">
        <v>272</v>
      </c>
      <c r="AC203" s="2">
        <f t="shared" si="25"/>
        <v>7084420</v>
      </c>
      <c r="AD203" s="2">
        <f t="shared" si="26"/>
        <v>7983300</v>
      </c>
      <c r="AE203" s="2">
        <f t="shared" si="26"/>
        <v>6737400</v>
      </c>
      <c r="AF203" s="2">
        <f t="shared" si="26"/>
        <v>6449500</v>
      </c>
      <c r="AG203" s="2">
        <f t="shared" si="26"/>
        <v>6718400</v>
      </c>
      <c r="AH203" s="2">
        <f t="shared" si="26"/>
        <v>7533500</v>
      </c>
      <c r="AI203" s="2" cm="1">
        <f t="array" ref="AI203">_xlfn.XLOOKUP(AI$1&amp;$AB203,$M$3:$M$1662&amp;$N$3:$N$1662,$O$3:$O$1662,0,0,1)</f>
        <v>4700</v>
      </c>
      <c r="AJ203" s="2" cm="1">
        <f t="array" ref="AJ203">_xlfn.XLOOKUP(AJ$1&amp;$AB203,$M$3:$M$1662&amp;$N$3:$N$1662,$O$3:$O$1662,0,0,1)</f>
        <v>4700</v>
      </c>
      <c r="AK203" s="2" cm="1">
        <f t="array" ref="AK203">_xlfn.XLOOKUP(AK$1&amp;$AB203,$M$3:$M$1662&amp;$N$3:$N$1662,$O$3:$O$1662,0,0,1)</f>
        <v>14600</v>
      </c>
      <c r="AL203" s="2" cm="1">
        <f t="array" ref="AL203">_xlfn.XLOOKUP(AL$1&amp;$AB203,$M$3:$M$1662&amp;$N$3:$N$1662,$O$3:$O$1662,0,0,1)</f>
        <v>18600</v>
      </c>
      <c r="AM203" s="2" cm="1">
        <f t="array" ref="AM203">_xlfn.XLOOKUP(AM$1&amp;$AB203,$M$3:$M$1662&amp;$N$3:$N$1662,$O$3:$O$1662,0,0,1)</f>
        <v>51500</v>
      </c>
    </row>
    <row r="204" spans="13:39" x14ac:dyDescent="0.4">
      <c r="M204" t="s">
        <v>870</v>
      </c>
      <c r="N204" t="s">
        <v>444</v>
      </c>
      <c r="O204">
        <v>51500</v>
      </c>
      <c r="AB204" t="s">
        <v>306</v>
      </c>
      <c r="AC204" s="2">
        <f t="shared" si="25"/>
        <v>7098280</v>
      </c>
      <c r="AD204" s="2">
        <f t="shared" si="26"/>
        <v>7998700</v>
      </c>
      <c r="AE204" s="2">
        <f t="shared" si="26"/>
        <v>6747000</v>
      </c>
      <c r="AF204" s="2">
        <f t="shared" si="26"/>
        <v>6460200</v>
      </c>
      <c r="AG204" s="2">
        <f t="shared" si="26"/>
        <v>6730700</v>
      </c>
      <c r="AH204" s="2">
        <f t="shared" si="26"/>
        <v>7554800</v>
      </c>
      <c r="AI204" s="2" cm="1">
        <f t="array" ref="AI204">_xlfn.XLOOKUP(AI$1&amp;$AB204,$M$3:$M$1662&amp;$N$3:$N$1662,$O$3:$O$1662,0,0,1)</f>
        <v>15400</v>
      </c>
      <c r="AJ204" s="2" cm="1">
        <f t="array" ref="AJ204">_xlfn.XLOOKUP(AJ$1&amp;$AB204,$M$3:$M$1662&amp;$N$3:$N$1662,$O$3:$O$1662,0,0,1)</f>
        <v>9600</v>
      </c>
      <c r="AK204" s="2" cm="1">
        <f t="array" ref="AK204">_xlfn.XLOOKUP(AK$1&amp;$AB204,$M$3:$M$1662&amp;$N$3:$N$1662,$O$3:$O$1662,0,0,1)</f>
        <v>10700</v>
      </c>
      <c r="AL204" s="2" cm="1">
        <f t="array" ref="AL204">_xlfn.XLOOKUP(AL$1&amp;$AB204,$M$3:$M$1662&amp;$N$3:$N$1662,$O$3:$O$1662,0,0,1)</f>
        <v>12300</v>
      </c>
      <c r="AM204" s="2" cm="1">
        <f t="array" ref="AM204">_xlfn.XLOOKUP(AM$1&amp;$AB204,$M$3:$M$1662&amp;$N$3:$N$1662,$O$3:$O$1662,0,0,1)</f>
        <v>21300</v>
      </c>
    </row>
    <row r="205" spans="13:39" x14ac:dyDescent="0.4">
      <c r="M205" t="s">
        <v>870</v>
      </c>
      <c r="N205" t="s">
        <v>445</v>
      </c>
      <c r="O205">
        <v>21300</v>
      </c>
      <c r="AB205" t="s">
        <v>213</v>
      </c>
      <c r="AC205" s="2">
        <f t="shared" si="25"/>
        <v>7108020</v>
      </c>
      <c r="AD205" s="2">
        <f t="shared" si="26"/>
        <v>8005700</v>
      </c>
      <c r="AE205" s="2">
        <f t="shared" si="26"/>
        <v>6753600</v>
      </c>
      <c r="AF205" s="2">
        <f t="shared" si="26"/>
        <v>6469700</v>
      </c>
      <c r="AG205" s="2">
        <f t="shared" si="26"/>
        <v>6736500</v>
      </c>
      <c r="AH205" s="2">
        <f t="shared" si="26"/>
        <v>7574600</v>
      </c>
      <c r="AI205" s="2" cm="1">
        <f t="array" ref="AI205">_xlfn.XLOOKUP(AI$1&amp;$AB205,$M$3:$M$1662&amp;$N$3:$N$1662,$O$3:$O$1662,0,0,1)</f>
        <v>7000</v>
      </c>
      <c r="AJ205" s="2" cm="1">
        <f t="array" ref="AJ205">_xlfn.XLOOKUP(AJ$1&amp;$AB205,$M$3:$M$1662&amp;$N$3:$N$1662,$O$3:$O$1662,0,0,1)</f>
        <v>6600</v>
      </c>
      <c r="AK205" s="2" cm="1">
        <f t="array" ref="AK205">_xlfn.XLOOKUP(AK$1&amp;$AB205,$M$3:$M$1662&amp;$N$3:$N$1662,$O$3:$O$1662,0,0,1)</f>
        <v>9500</v>
      </c>
      <c r="AL205" s="2" cm="1">
        <f t="array" ref="AL205">_xlfn.XLOOKUP(AL$1&amp;$AB205,$M$3:$M$1662&amp;$N$3:$N$1662,$O$3:$O$1662,0,0,1)</f>
        <v>5800</v>
      </c>
      <c r="AM205" s="2" cm="1">
        <f t="array" ref="AM205">_xlfn.XLOOKUP(AM$1&amp;$AB205,$M$3:$M$1662&amp;$N$3:$N$1662,$O$3:$O$1662,0,0,1)</f>
        <v>19800</v>
      </c>
    </row>
    <row r="206" spans="13:39" x14ac:dyDescent="0.4">
      <c r="M206" t="s">
        <v>870</v>
      </c>
      <c r="N206" t="s">
        <v>446</v>
      </c>
      <c r="O206">
        <v>19800</v>
      </c>
      <c r="AB206" t="s">
        <v>161</v>
      </c>
      <c r="AC206" s="2">
        <f t="shared" si="25"/>
        <v>7116000</v>
      </c>
      <c r="AD206" s="2">
        <f t="shared" si="26"/>
        <v>8015200</v>
      </c>
      <c r="AE206" s="2">
        <f t="shared" si="26"/>
        <v>6765600</v>
      </c>
      <c r="AF206" s="2">
        <f t="shared" si="26"/>
        <v>6470100</v>
      </c>
      <c r="AG206" s="2">
        <f t="shared" si="26"/>
        <v>6751000</v>
      </c>
      <c r="AH206" s="2">
        <f t="shared" si="26"/>
        <v>7578100</v>
      </c>
      <c r="AI206" s="2" cm="1">
        <f t="array" ref="AI206">_xlfn.XLOOKUP(AI$1&amp;$AB206,$M$3:$M$1662&amp;$N$3:$N$1662,$O$3:$O$1662,0,0,1)</f>
        <v>9500</v>
      </c>
      <c r="AJ206" s="2" cm="1">
        <f t="array" ref="AJ206">_xlfn.XLOOKUP(AJ$1&amp;$AB206,$M$3:$M$1662&amp;$N$3:$N$1662,$O$3:$O$1662,0,0,1)</f>
        <v>12000</v>
      </c>
      <c r="AK206" s="2" cm="1">
        <f t="array" ref="AK206">_xlfn.XLOOKUP(AK$1&amp;$AB206,$M$3:$M$1662&amp;$N$3:$N$1662,$O$3:$O$1662,0,0,1)</f>
        <v>400</v>
      </c>
      <c r="AL206" s="2" cm="1">
        <f t="array" ref="AL206">_xlfn.XLOOKUP(AL$1&amp;$AB206,$M$3:$M$1662&amp;$N$3:$N$1662,$O$3:$O$1662,0,0,1)</f>
        <v>14500</v>
      </c>
      <c r="AM206" s="2" cm="1">
        <f t="array" ref="AM206">_xlfn.XLOOKUP(AM$1&amp;$AB206,$M$3:$M$1662&amp;$N$3:$N$1662,$O$3:$O$1662,0,0,1)</f>
        <v>3500</v>
      </c>
    </row>
    <row r="207" spans="13:39" x14ac:dyDescent="0.4">
      <c r="M207" t="s">
        <v>870</v>
      </c>
      <c r="N207" t="s">
        <v>447</v>
      </c>
      <c r="O207">
        <v>3500</v>
      </c>
      <c r="AB207" t="s">
        <v>105</v>
      </c>
      <c r="AC207" s="2">
        <f t="shared" si="25"/>
        <v>7125720</v>
      </c>
      <c r="AD207" s="2">
        <f t="shared" si="26"/>
        <v>8015600</v>
      </c>
      <c r="AE207" s="2">
        <f t="shared" si="26"/>
        <v>6795600</v>
      </c>
      <c r="AF207" s="2">
        <f t="shared" si="26"/>
        <v>6479800</v>
      </c>
      <c r="AG207" s="2">
        <f t="shared" si="26"/>
        <v>6755300</v>
      </c>
      <c r="AH207" s="2">
        <f t="shared" si="26"/>
        <v>7582300</v>
      </c>
      <c r="AI207" s="2" cm="1">
        <f t="array" ref="AI207">_xlfn.XLOOKUP(AI$1&amp;$AB207,$M$3:$M$1662&amp;$N$3:$N$1662,$O$3:$O$1662,0,0,1)</f>
        <v>400</v>
      </c>
      <c r="AJ207" s="2" cm="1">
        <f t="array" ref="AJ207">_xlfn.XLOOKUP(AJ$1&amp;$AB207,$M$3:$M$1662&amp;$N$3:$N$1662,$O$3:$O$1662,0,0,1)</f>
        <v>30000</v>
      </c>
      <c r="AK207" s="2" cm="1">
        <f t="array" ref="AK207">_xlfn.XLOOKUP(AK$1&amp;$AB207,$M$3:$M$1662&amp;$N$3:$N$1662,$O$3:$O$1662,0,0,1)</f>
        <v>9700</v>
      </c>
      <c r="AL207" s="2" cm="1">
        <f t="array" ref="AL207">_xlfn.XLOOKUP(AL$1&amp;$AB207,$M$3:$M$1662&amp;$N$3:$N$1662,$O$3:$O$1662,0,0,1)</f>
        <v>4300</v>
      </c>
      <c r="AM207" s="2" cm="1">
        <f t="array" ref="AM207">_xlfn.XLOOKUP(AM$1&amp;$AB207,$M$3:$M$1662&amp;$N$3:$N$1662,$O$3:$O$1662,0,0,1)</f>
        <v>4200</v>
      </c>
    </row>
    <row r="208" spans="13:39" x14ac:dyDescent="0.4">
      <c r="M208" t="s">
        <v>870</v>
      </c>
      <c r="N208" t="s">
        <v>448</v>
      </c>
      <c r="O208">
        <v>4200</v>
      </c>
      <c r="AB208" t="s">
        <v>228</v>
      </c>
      <c r="AC208" s="2">
        <f t="shared" si="25"/>
        <v>7145520</v>
      </c>
      <c r="AD208" s="2">
        <f t="shared" si="26"/>
        <v>8023600</v>
      </c>
      <c r="AE208" s="2">
        <f t="shared" si="26"/>
        <v>6842300</v>
      </c>
      <c r="AF208" s="2">
        <f t="shared" si="26"/>
        <v>6490300</v>
      </c>
      <c r="AG208" s="2">
        <f t="shared" si="26"/>
        <v>6770100</v>
      </c>
      <c r="AH208" s="2">
        <f t="shared" si="26"/>
        <v>7601300</v>
      </c>
      <c r="AI208" s="2" cm="1">
        <f t="array" ref="AI208">_xlfn.XLOOKUP(AI$1&amp;$AB208,$M$3:$M$1662&amp;$N$3:$N$1662,$O$3:$O$1662,0,0,1)</f>
        <v>8000</v>
      </c>
      <c r="AJ208" s="2" cm="1">
        <f t="array" ref="AJ208">_xlfn.XLOOKUP(AJ$1&amp;$AB208,$M$3:$M$1662&amp;$N$3:$N$1662,$O$3:$O$1662,0,0,1)</f>
        <v>46700</v>
      </c>
      <c r="AK208" s="2" cm="1">
        <f t="array" ref="AK208">_xlfn.XLOOKUP(AK$1&amp;$AB208,$M$3:$M$1662&amp;$N$3:$N$1662,$O$3:$O$1662,0,0,1)</f>
        <v>10500</v>
      </c>
      <c r="AL208" s="2" cm="1">
        <f t="array" ref="AL208">_xlfn.XLOOKUP(AL$1&amp;$AB208,$M$3:$M$1662&amp;$N$3:$N$1662,$O$3:$O$1662,0,0,1)</f>
        <v>14800</v>
      </c>
      <c r="AM208" s="2" cm="1">
        <f t="array" ref="AM208">_xlfn.XLOOKUP(AM$1&amp;$AB208,$M$3:$M$1662&amp;$N$3:$N$1662,$O$3:$O$1662,0,0,1)</f>
        <v>19000</v>
      </c>
    </row>
    <row r="209" spans="13:39" x14ac:dyDescent="0.4">
      <c r="M209" t="s">
        <v>870</v>
      </c>
      <c r="N209" t="s">
        <v>449</v>
      </c>
      <c r="O209">
        <v>19000</v>
      </c>
      <c r="AB209" t="s">
        <v>100</v>
      </c>
      <c r="AC209" s="2">
        <f t="shared" si="25"/>
        <v>7152680</v>
      </c>
      <c r="AD209" s="2">
        <f t="shared" si="26"/>
        <v>8024100</v>
      </c>
      <c r="AE209" s="2">
        <f t="shared" si="26"/>
        <v>6848600</v>
      </c>
      <c r="AF209" s="2">
        <f t="shared" si="26"/>
        <v>6499600</v>
      </c>
      <c r="AG209" s="2">
        <f t="shared" si="26"/>
        <v>6784500</v>
      </c>
      <c r="AH209" s="2">
        <f t="shared" si="26"/>
        <v>7606600</v>
      </c>
      <c r="AI209" s="2" cm="1">
        <f t="array" ref="AI209">_xlfn.XLOOKUP(AI$1&amp;$AB209,$M$3:$M$1662&amp;$N$3:$N$1662,$O$3:$O$1662,0,0,1)</f>
        <v>500</v>
      </c>
      <c r="AJ209" s="2" cm="1">
        <f t="array" ref="AJ209">_xlfn.XLOOKUP(AJ$1&amp;$AB209,$M$3:$M$1662&amp;$N$3:$N$1662,$O$3:$O$1662,0,0,1)</f>
        <v>6300</v>
      </c>
      <c r="AK209" s="2" cm="1">
        <f t="array" ref="AK209">_xlfn.XLOOKUP(AK$1&amp;$AB209,$M$3:$M$1662&amp;$N$3:$N$1662,$O$3:$O$1662,0,0,1)</f>
        <v>9300</v>
      </c>
      <c r="AL209" s="2" cm="1">
        <f t="array" ref="AL209">_xlfn.XLOOKUP(AL$1&amp;$AB209,$M$3:$M$1662&amp;$N$3:$N$1662,$O$3:$O$1662,0,0,1)</f>
        <v>14400</v>
      </c>
      <c r="AM209" s="2" cm="1">
        <f t="array" ref="AM209">_xlfn.XLOOKUP(AM$1&amp;$AB209,$M$3:$M$1662&amp;$N$3:$N$1662,$O$3:$O$1662,0,0,1)</f>
        <v>5300</v>
      </c>
    </row>
    <row r="210" spans="13:39" x14ac:dyDescent="0.4">
      <c r="M210" t="s">
        <v>870</v>
      </c>
      <c r="N210" t="s">
        <v>450</v>
      </c>
      <c r="O210">
        <v>5300</v>
      </c>
      <c r="AB210" t="s">
        <v>68</v>
      </c>
      <c r="AC210" s="2">
        <f t="shared" si="25"/>
        <v>7176220</v>
      </c>
      <c r="AD210" s="2">
        <f t="shared" si="26"/>
        <v>8043300</v>
      </c>
      <c r="AE210" s="2">
        <f t="shared" si="26"/>
        <v>6863200</v>
      </c>
      <c r="AF210" s="2">
        <f t="shared" si="26"/>
        <v>6549900</v>
      </c>
      <c r="AG210" s="2">
        <f t="shared" si="26"/>
        <v>6798700</v>
      </c>
      <c r="AH210" s="2">
        <f t="shared" si="26"/>
        <v>7626000</v>
      </c>
      <c r="AI210" s="2" cm="1">
        <f t="array" ref="AI210">_xlfn.XLOOKUP(AI$1&amp;$AB210,$M$3:$M$1662&amp;$N$3:$N$1662,$O$3:$O$1662,0,0,1)</f>
        <v>19200</v>
      </c>
      <c r="AJ210" s="2" cm="1">
        <f t="array" ref="AJ210">_xlfn.XLOOKUP(AJ$1&amp;$AB210,$M$3:$M$1662&amp;$N$3:$N$1662,$O$3:$O$1662,0,0,1)</f>
        <v>14600</v>
      </c>
      <c r="AK210" s="2" cm="1">
        <f t="array" ref="AK210">_xlfn.XLOOKUP(AK$1&amp;$AB210,$M$3:$M$1662&amp;$N$3:$N$1662,$O$3:$O$1662,0,0,1)</f>
        <v>50300</v>
      </c>
      <c r="AL210" s="2" cm="1">
        <f t="array" ref="AL210">_xlfn.XLOOKUP(AL$1&amp;$AB210,$M$3:$M$1662&amp;$N$3:$N$1662,$O$3:$O$1662,0,0,1)</f>
        <v>14200</v>
      </c>
      <c r="AM210" s="2" cm="1">
        <f t="array" ref="AM210">_xlfn.XLOOKUP(AM$1&amp;$AB210,$M$3:$M$1662&amp;$N$3:$N$1662,$O$3:$O$1662,0,0,1)</f>
        <v>19400</v>
      </c>
    </row>
    <row r="211" spans="13:39" x14ac:dyDescent="0.4">
      <c r="M211" t="s">
        <v>870</v>
      </c>
      <c r="N211" t="s">
        <v>451</v>
      </c>
      <c r="O211">
        <v>19400</v>
      </c>
      <c r="AB211" t="s">
        <v>166</v>
      </c>
      <c r="AC211" s="2">
        <f t="shared" si="25"/>
        <v>7200200</v>
      </c>
      <c r="AD211" s="2">
        <f t="shared" si="26"/>
        <v>8065300</v>
      </c>
      <c r="AE211" s="2">
        <f t="shared" si="26"/>
        <v>6900600</v>
      </c>
      <c r="AF211" s="2">
        <f t="shared" si="26"/>
        <v>6555300</v>
      </c>
      <c r="AG211" s="2">
        <f t="shared" si="26"/>
        <v>6837800</v>
      </c>
      <c r="AH211" s="2">
        <f t="shared" si="26"/>
        <v>7642000</v>
      </c>
      <c r="AI211" s="2" cm="1">
        <f t="array" ref="AI211">_xlfn.XLOOKUP(AI$1&amp;$AB211,$M$3:$M$1662&amp;$N$3:$N$1662,$O$3:$O$1662,0,0,1)</f>
        <v>22000</v>
      </c>
      <c r="AJ211" s="2" cm="1">
        <f t="array" ref="AJ211">_xlfn.XLOOKUP(AJ$1&amp;$AB211,$M$3:$M$1662&amp;$N$3:$N$1662,$O$3:$O$1662,0,0,1)</f>
        <v>37400</v>
      </c>
      <c r="AK211" s="2" cm="1">
        <f t="array" ref="AK211">_xlfn.XLOOKUP(AK$1&amp;$AB211,$M$3:$M$1662&amp;$N$3:$N$1662,$O$3:$O$1662,0,0,1)</f>
        <v>5400</v>
      </c>
      <c r="AL211" s="2" cm="1">
        <f t="array" ref="AL211">_xlfn.XLOOKUP(AL$1&amp;$AB211,$M$3:$M$1662&amp;$N$3:$N$1662,$O$3:$O$1662,0,0,1)</f>
        <v>39100</v>
      </c>
      <c r="AM211" s="2" cm="1">
        <f t="array" ref="AM211">_xlfn.XLOOKUP(AM$1&amp;$AB211,$M$3:$M$1662&amp;$N$3:$N$1662,$O$3:$O$1662,0,0,1)</f>
        <v>16000</v>
      </c>
    </row>
    <row r="212" spans="13:39" x14ac:dyDescent="0.4">
      <c r="M212" t="s">
        <v>870</v>
      </c>
      <c r="N212" t="s">
        <v>452</v>
      </c>
      <c r="O212">
        <v>16000</v>
      </c>
      <c r="AB212" t="s">
        <v>224</v>
      </c>
      <c r="AC212" s="2">
        <f t="shared" si="25"/>
        <v>7205880</v>
      </c>
      <c r="AD212" s="2">
        <f t="shared" ref="AD212:AH227" si="27">AD211+AI212</f>
        <v>8077300</v>
      </c>
      <c r="AE212" s="2">
        <f t="shared" si="27"/>
        <v>6908000</v>
      </c>
      <c r="AF212" s="2">
        <f t="shared" si="27"/>
        <v>6558000</v>
      </c>
      <c r="AG212" s="2">
        <f t="shared" si="27"/>
        <v>6843900</v>
      </c>
      <c r="AH212" s="2">
        <f t="shared" si="27"/>
        <v>7642200</v>
      </c>
      <c r="AI212" s="2" cm="1">
        <f t="array" ref="AI212">_xlfn.XLOOKUP(AI$1&amp;$AB212,$M$3:$M$1662&amp;$N$3:$N$1662,$O$3:$O$1662,0,0,1)</f>
        <v>12000</v>
      </c>
      <c r="AJ212" s="2" cm="1">
        <f t="array" ref="AJ212">_xlfn.XLOOKUP(AJ$1&amp;$AB212,$M$3:$M$1662&amp;$N$3:$N$1662,$O$3:$O$1662,0,0,1)</f>
        <v>7400</v>
      </c>
      <c r="AK212" s="2" cm="1">
        <f t="array" ref="AK212">_xlfn.XLOOKUP(AK$1&amp;$AB212,$M$3:$M$1662&amp;$N$3:$N$1662,$O$3:$O$1662,0,0,1)</f>
        <v>2700</v>
      </c>
      <c r="AL212" s="2" cm="1">
        <f t="array" ref="AL212">_xlfn.XLOOKUP(AL$1&amp;$AB212,$M$3:$M$1662&amp;$N$3:$N$1662,$O$3:$O$1662,0,0,1)</f>
        <v>6100</v>
      </c>
      <c r="AM212" s="2" cm="1">
        <f t="array" ref="AM212">_xlfn.XLOOKUP(AM$1&amp;$AB212,$M$3:$M$1662&amp;$N$3:$N$1662,$O$3:$O$1662,0,0,1)</f>
        <v>200</v>
      </c>
    </row>
    <row r="213" spans="13:39" x14ac:dyDescent="0.4">
      <c r="M213" t="s">
        <v>870</v>
      </c>
      <c r="N213" t="s">
        <v>453</v>
      </c>
      <c r="O213">
        <v>200</v>
      </c>
      <c r="AB213" t="s">
        <v>239</v>
      </c>
      <c r="AC213" s="2">
        <f t="shared" si="25"/>
        <v>7238940</v>
      </c>
      <c r="AD213" s="2">
        <f t="shared" si="27"/>
        <v>8084000</v>
      </c>
      <c r="AE213" s="2">
        <f t="shared" si="27"/>
        <v>6963500</v>
      </c>
      <c r="AF213" s="2">
        <f t="shared" si="27"/>
        <v>6600300</v>
      </c>
      <c r="AG213" s="2">
        <f t="shared" si="27"/>
        <v>6876300</v>
      </c>
      <c r="AH213" s="2">
        <f t="shared" si="27"/>
        <v>7670600</v>
      </c>
      <c r="AI213" s="2" cm="1">
        <f t="array" ref="AI213">_xlfn.XLOOKUP(AI$1&amp;$AB213,$M$3:$M$1662&amp;$N$3:$N$1662,$O$3:$O$1662,0,0,1)</f>
        <v>6700</v>
      </c>
      <c r="AJ213" s="2" cm="1">
        <f t="array" ref="AJ213">_xlfn.XLOOKUP(AJ$1&amp;$AB213,$M$3:$M$1662&amp;$N$3:$N$1662,$O$3:$O$1662,0,0,1)</f>
        <v>55500</v>
      </c>
      <c r="AK213" s="2" cm="1">
        <f t="array" ref="AK213">_xlfn.XLOOKUP(AK$1&amp;$AB213,$M$3:$M$1662&amp;$N$3:$N$1662,$O$3:$O$1662,0,0,1)</f>
        <v>42300</v>
      </c>
      <c r="AL213" s="2" cm="1">
        <f t="array" ref="AL213">_xlfn.XLOOKUP(AL$1&amp;$AB213,$M$3:$M$1662&amp;$N$3:$N$1662,$O$3:$O$1662,0,0,1)</f>
        <v>32400</v>
      </c>
      <c r="AM213" s="2" cm="1">
        <f t="array" ref="AM213">_xlfn.XLOOKUP(AM$1&amp;$AB213,$M$3:$M$1662&amp;$N$3:$N$1662,$O$3:$O$1662,0,0,1)</f>
        <v>28400</v>
      </c>
    </row>
    <row r="214" spans="13:39" x14ac:dyDescent="0.4">
      <c r="M214" t="s">
        <v>870</v>
      </c>
      <c r="N214" t="s">
        <v>454</v>
      </c>
      <c r="O214">
        <v>28400</v>
      </c>
      <c r="AB214" t="s">
        <v>202</v>
      </c>
      <c r="AC214" s="2">
        <f t="shared" si="25"/>
        <v>7250140</v>
      </c>
      <c r="AD214" s="2">
        <f t="shared" si="27"/>
        <v>8096400</v>
      </c>
      <c r="AE214" s="2">
        <f t="shared" si="27"/>
        <v>6985500</v>
      </c>
      <c r="AF214" s="2">
        <f t="shared" si="27"/>
        <v>6606100</v>
      </c>
      <c r="AG214" s="2">
        <f t="shared" si="27"/>
        <v>6882100</v>
      </c>
      <c r="AH214" s="2">
        <f t="shared" si="27"/>
        <v>7680600</v>
      </c>
      <c r="AI214" s="2" cm="1">
        <f t="array" ref="AI214">_xlfn.XLOOKUP(AI$1&amp;$AB214,$M$3:$M$1662&amp;$N$3:$N$1662,$O$3:$O$1662,0,0,1)</f>
        <v>12400</v>
      </c>
      <c r="AJ214" s="2" cm="1">
        <f t="array" ref="AJ214">_xlfn.XLOOKUP(AJ$1&amp;$AB214,$M$3:$M$1662&amp;$N$3:$N$1662,$O$3:$O$1662,0,0,1)</f>
        <v>22000</v>
      </c>
      <c r="AK214" s="2" cm="1">
        <f t="array" ref="AK214">_xlfn.XLOOKUP(AK$1&amp;$AB214,$M$3:$M$1662&amp;$N$3:$N$1662,$O$3:$O$1662,0,0,1)</f>
        <v>5800</v>
      </c>
      <c r="AL214" s="2" cm="1">
        <f t="array" ref="AL214">_xlfn.XLOOKUP(AL$1&amp;$AB214,$M$3:$M$1662&amp;$N$3:$N$1662,$O$3:$O$1662,0,0,1)</f>
        <v>5800</v>
      </c>
      <c r="AM214" s="2" cm="1">
        <f t="array" ref="AM214">_xlfn.XLOOKUP(AM$1&amp;$AB214,$M$3:$M$1662&amp;$N$3:$N$1662,$O$3:$O$1662,0,0,1)</f>
        <v>10000</v>
      </c>
    </row>
    <row r="215" spans="13:39" x14ac:dyDescent="0.4">
      <c r="M215" t="s">
        <v>870</v>
      </c>
      <c r="N215" t="s">
        <v>455</v>
      </c>
      <c r="O215">
        <v>10000</v>
      </c>
      <c r="AB215" t="s">
        <v>267</v>
      </c>
      <c r="AC215" s="2">
        <f t="shared" si="25"/>
        <v>7256900</v>
      </c>
      <c r="AD215" s="2">
        <f t="shared" si="27"/>
        <v>8100800</v>
      </c>
      <c r="AE215" s="2">
        <f t="shared" si="27"/>
        <v>6988900</v>
      </c>
      <c r="AF215" s="2">
        <f t="shared" si="27"/>
        <v>6614500</v>
      </c>
      <c r="AG215" s="2">
        <f t="shared" si="27"/>
        <v>6883700</v>
      </c>
      <c r="AH215" s="2">
        <f t="shared" si="27"/>
        <v>7696600</v>
      </c>
      <c r="AI215" s="2" cm="1">
        <f t="array" ref="AI215">_xlfn.XLOOKUP(AI$1&amp;$AB215,$M$3:$M$1662&amp;$N$3:$N$1662,$O$3:$O$1662,0,0,1)</f>
        <v>4400</v>
      </c>
      <c r="AJ215" s="2" cm="1">
        <f t="array" ref="AJ215">_xlfn.XLOOKUP(AJ$1&amp;$AB215,$M$3:$M$1662&amp;$N$3:$N$1662,$O$3:$O$1662,0,0,1)</f>
        <v>3400</v>
      </c>
      <c r="AK215" s="2" cm="1">
        <f t="array" ref="AK215">_xlfn.XLOOKUP(AK$1&amp;$AB215,$M$3:$M$1662&amp;$N$3:$N$1662,$O$3:$O$1662,0,0,1)</f>
        <v>8400</v>
      </c>
      <c r="AL215" s="2" cm="1">
        <f t="array" ref="AL215">_xlfn.XLOOKUP(AL$1&amp;$AB215,$M$3:$M$1662&amp;$N$3:$N$1662,$O$3:$O$1662,0,0,1)</f>
        <v>1600</v>
      </c>
      <c r="AM215" s="2" cm="1">
        <f t="array" ref="AM215">_xlfn.XLOOKUP(AM$1&amp;$AB215,$M$3:$M$1662&amp;$N$3:$N$1662,$O$3:$O$1662,0,0,1)</f>
        <v>16000</v>
      </c>
    </row>
    <row r="216" spans="13:39" x14ac:dyDescent="0.4">
      <c r="M216" t="s">
        <v>870</v>
      </c>
      <c r="N216" t="s">
        <v>456</v>
      </c>
      <c r="O216">
        <v>16000</v>
      </c>
      <c r="AB216" t="s">
        <v>93</v>
      </c>
      <c r="AC216" s="2">
        <f t="shared" si="25"/>
        <v>7275600</v>
      </c>
      <c r="AD216" s="2">
        <f t="shared" si="27"/>
        <v>8139000</v>
      </c>
      <c r="AE216" s="2">
        <f t="shared" si="27"/>
        <v>6995700</v>
      </c>
      <c r="AF216" s="2">
        <f t="shared" si="27"/>
        <v>6617600</v>
      </c>
      <c r="AG216" s="2">
        <f t="shared" si="27"/>
        <v>6896500</v>
      </c>
      <c r="AH216" s="2">
        <f t="shared" si="27"/>
        <v>7729200</v>
      </c>
      <c r="AI216" s="2" cm="1">
        <f t="array" ref="AI216">_xlfn.XLOOKUP(AI$1&amp;$AB216,$M$3:$M$1662&amp;$N$3:$N$1662,$O$3:$O$1662,0,0,1)</f>
        <v>38200</v>
      </c>
      <c r="AJ216" s="2" cm="1">
        <f t="array" ref="AJ216">_xlfn.XLOOKUP(AJ$1&amp;$AB216,$M$3:$M$1662&amp;$N$3:$N$1662,$O$3:$O$1662,0,0,1)</f>
        <v>6800</v>
      </c>
      <c r="AK216" s="2" cm="1">
        <f t="array" ref="AK216">_xlfn.XLOOKUP(AK$1&amp;$AB216,$M$3:$M$1662&amp;$N$3:$N$1662,$O$3:$O$1662,0,0,1)</f>
        <v>3100</v>
      </c>
      <c r="AL216" s="2" cm="1">
        <f t="array" ref="AL216">_xlfn.XLOOKUP(AL$1&amp;$AB216,$M$3:$M$1662&amp;$N$3:$N$1662,$O$3:$O$1662,0,0,1)</f>
        <v>12800</v>
      </c>
      <c r="AM216" s="2" cm="1">
        <f t="array" ref="AM216">_xlfn.XLOOKUP(AM$1&amp;$AB216,$M$3:$M$1662&amp;$N$3:$N$1662,$O$3:$O$1662,0,0,1)</f>
        <v>32600</v>
      </c>
    </row>
    <row r="217" spans="13:39" x14ac:dyDescent="0.4">
      <c r="M217" t="s">
        <v>870</v>
      </c>
      <c r="N217" t="s">
        <v>457</v>
      </c>
      <c r="O217">
        <v>32600</v>
      </c>
      <c r="AB217" t="s">
        <v>159</v>
      </c>
      <c r="AC217" s="2">
        <f t="shared" si="25"/>
        <v>7284520</v>
      </c>
      <c r="AD217" s="2">
        <f t="shared" si="27"/>
        <v>8147800</v>
      </c>
      <c r="AE217" s="2">
        <f t="shared" si="27"/>
        <v>6999400</v>
      </c>
      <c r="AF217" s="2">
        <f t="shared" si="27"/>
        <v>6630900</v>
      </c>
      <c r="AG217" s="2">
        <f t="shared" si="27"/>
        <v>6907900</v>
      </c>
      <c r="AH217" s="2">
        <f t="shared" si="27"/>
        <v>7736600</v>
      </c>
      <c r="AI217" s="2" cm="1">
        <f t="array" ref="AI217">_xlfn.XLOOKUP(AI$1&amp;$AB217,$M$3:$M$1662&amp;$N$3:$N$1662,$O$3:$O$1662,0,0,1)</f>
        <v>8800</v>
      </c>
      <c r="AJ217" s="2" cm="1">
        <f t="array" ref="AJ217">_xlfn.XLOOKUP(AJ$1&amp;$AB217,$M$3:$M$1662&amp;$N$3:$N$1662,$O$3:$O$1662,0,0,1)</f>
        <v>3700</v>
      </c>
      <c r="AK217" s="2" cm="1">
        <f t="array" ref="AK217">_xlfn.XLOOKUP(AK$1&amp;$AB217,$M$3:$M$1662&amp;$N$3:$N$1662,$O$3:$O$1662,0,0,1)</f>
        <v>13300</v>
      </c>
      <c r="AL217" s="2" cm="1">
        <f t="array" ref="AL217">_xlfn.XLOOKUP(AL$1&amp;$AB217,$M$3:$M$1662&amp;$N$3:$N$1662,$O$3:$O$1662,0,0,1)</f>
        <v>11400</v>
      </c>
      <c r="AM217" s="2" cm="1">
        <f t="array" ref="AM217">_xlfn.XLOOKUP(AM$1&amp;$AB217,$M$3:$M$1662&amp;$N$3:$N$1662,$O$3:$O$1662,0,0,1)</f>
        <v>7400</v>
      </c>
    </row>
    <row r="218" spans="13:39" x14ac:dyDescent="0.4">
      <c r="M218" t="s">
        <v>870</v>
      </c>
      <c r="N218" t="s">
        <v>458</v>
      </c>
      <c r="O218">
        <v>7400</v>
      </c>
      <c r="AB218" t="s">
        <v>275</v>
      </c>
      <c r="AC218" s="2">
        <f t="shared" si="25"/>
        <v>7294780</v>
      </c>
      <c r="AD218" s="2">
        <f t="shared" si="27"/>
        <v>8151200</v>
      </c>
      <c r="AE218" s="2">
        <f t="shared" si="27"/>
        <v>7004500</v>
      </c>
      <c r="AF218" s="2">
        <f t="shared" si="27"/>
        <v>6640600</v>
      </c>
      <c r="AG218" s="2">
        <f t="shared" si="27"/>
        <v>6938000</v>
      </c>
      <c r="AH218" s="2">
        <f t="shared" si="27"/>
        <v>7739600</v>
      </c>
      <c r="AI218" s="2" cm="1">
        <f t="array" ref="AI218">_xlfn.XLOOKUP(AI$1&amp;$AB218,$M$3:$M$1662&amp;$N$3:$N$1662,$O$3:$O$1662,0,0,1)</f>
        <v>3400</v>
      </c>
      <c r="AJ218" s="2" cm="1">
        <f t="array" ref="AJ218">_xlfn.XLOOKUP(AJ$1&amp;$AB218,$M$3:$M$1662&amp;$N$3:$N$1662,$O$3:$O$1662,0,0,1)</f>
        <v>5100</v>
      </c>
      <c r="AK218" s="2" cm="1">
        <f t="array" ref="AK218">_xlfn.XLOOKUP(AK$1&amp;$AB218,$M$3:$M$1662&amp;$N$3:$N$1662,$O$3:$O$1662,0,0,1)</f>
        <v>9700</v>
      </c>
      <c r="AL218" s="2" cm="1">
        <f t="array" ref="AL218">_xlfn.XLOOKUP(AL$1&amp;$AB218,$M$3:$M$1662&amp;$N$3:$N$1662,$O$3:$O$1662,0,0,1)</f>
        <v>30100</v>
      </c>
      <c r="AM218" s="2" cm="1">
        <f t="array" ref="AM218">_xlfn.XLOOKUP(AM$1&amp;$AB218,$M$3:$M$1662&amp;$N$3:$N$1662,$O$3:$O$1662,0,0,1)</f>
        <v>3000</v>
      </c>
    </row>
    <row r="219" spans="13:39" x14ac:dyDescent="0.4">
      <c r="M219" t="s">
        <v>870</v>
      </c>
      <c r="N219" t="s">
        <v>459</v>
      </c>
      <c r="O219">
        <v>3000</v>
      </c>
      <c r="AB219" t="s">
        <v>256</v>
      </c>
      <c r="AC219" s="2">
        <f t="shared" si="25"/>
        <v>7306000</v>
      </c>
      <c r="AD219" s="2">
        <f t="shared" si="27"/>
        <v>8156600</v>
      </c>
      <c r="AE219" s="2">
        <f t="shared" si="27"/>
        <v>7018200</v>
      </c>
      <c r="AF219" s="2">
        <f t="shared" si="27"/>
        <v>6651000</v>
      </c>
      <c r="AG219" s="2">
        <f t="shared" si="27"/>
        <v>6943000</v>
      </c>
      <c r="AH219" s="2">
        <f t="shared" si="27"/>
        <v>7761200</v>
      </c>
      <c r="AI219" s="2" cm="1">
        <f t="array" ref="AI219">_xlfn.XLOOKUP(AI$1&amp;$AB219,$M$3:$M$1662&amp;$N$3:$N$1662,$O$3:$O$1662,0,0,1)</f>
        <v>5400</v>
      </c>
      <c r="AJ219" s="2" cm="1">
        <f t="array" ref="AJ219">_xlfn.XLOOKUP(AJ$1&amp;$AB219,$M$3:$M$1662&amp;$N$3:$N$1662,$O$3:$O$1662,0,0,1)</f>
        <v>13700</v>
      </c>
      <c r="AK219" s="2" cm="1">
        <f t="array" ref="AK219">_xlfn.XLOOKUP(AK$1&amp;$AB219,$M$3:$M$1662&amp;$N$3:$N$1662,$O$3:$O$1662,0,0,1)</f>
        <v>10400</v>
      </c>
      <c r="AL219" s="2" cm="1">
        <f t="array" ref="AL219">_xlfn.XLOOKUP(AL$1&amp;$AB219,$M$3:$M$1662&amp;$N$3:$N$1662,$O$3:$O$1662,0,0,1)</f>
        <v>5000</v>
      </c>
      <c r="AM219" s="2" cm="1">
        <f t="array" ref="AM219">_xlfn.XLOOKUP(AM$1&amp;$AB219,$M$3:$M$1662&amp;$N$3:$N$1662,$O$3:$O$1662,0,0,1)</f>
        <v>21600</v>
      </c>
    </row>
    <row r="220" spans="13:39" x14ac:dyDescent="0.4">
      <c r="M220" t="s">
        <v>870</v>
      </c>
      <c r="N220" t="s">
        <v>460</v>
      </c>
      <c r="O220">
        <v>21600</v>
      </c>
      <c r="AB220" t="s">
        <v>264</v>
      </c>
      <c r="AC220" s="2">
        <f t="shared" si="25"/>
        <v>7320140</v>
      </c>
      <c r="AD220" s="2">
        <f t="shared" si="27"/>
        <v>8162200</v>
      </c>
      <c r="AE220" s="2">
        <f t="shared" si="27"/>
        <v>7025000</v>
      </c>
      <c r="AF220" s="2">
        <f t="shared" si="27"/>
        <v>6659100</v>
      </c>
      <c r="AG220" s="2">
        <f t="shared" si="27"/>
        <v>6990600</v>
      </c>
      <c r="AH220" s="2">
        <f t="shared" si="27"/>
        <v>7763800</v>
      </c>
      <c r="AI220" s="2" cm="1">
        <f t="array" ref="AI220">_xlfn.XLOOKUP(AI$1&amp;$AB220,$M$3:$M$1662&amp;$N$3:$N$1662,$O$3:$O$1662,0,0,1)</f>
        <v>5600</v>
      </c>
      <c r="AJ220" s="2" cm="1">
        <f t="array" ref="AJ220">_xlfn.XLOOKUP(AJ$1&amp;$AB220,$M$3:$M$1662&amp;$N$3:$N$1662,$O$3:$O$1662,0,0,1)</f>
        <v>6800</v>
      </c>
      <c r="AK220" s="2" cm="1">
        <f t="array" ref="AK220">_xlfn.XLOOKUP(AK$1&amp;$AB220,$M$3:$M$1662&amp;$N$3:$N$1662,$O$3:$O$1662,0,0,1)</f>
        <v>8100</v>
      </c>
      <c r="AL220" s="2" cm="1">
        <f t="array" ref="AL220">_xlfn.XLOOKUP(AL$1&amp;$AB220,$M$3:$M$1662&amp;$N$3:$N$1662,$O$3:$O$1662,0,0,1)</f>
        <v>47600</v>
      </c>
      <c r="AM220" s="2" cm="1">
        <f t="array" ref="AM220">_xlfn.XLOOKUP(AM$1&amp;$AB220,$M$3:$M$1662&amp;$N$3:$N$1662,$O$3:$O$1662,0,0,1)</f>
        <v>2600</v>
      </c>
    </row>
    <row r="221" spans="13:39" x14ac:dyDescent="0.4">
      <c r="M221" t="s">
        <v>870</v>
      </c>
      <c r="N221" t="s">
        <v>461</v>
      </c>
      <c r="O221">
        <v>2600</v>
      </c>
      <c r="AB221" t="s">
        <v>126</v>
      </c>
      <c r="AC221" s="2">
        <f t="shared" si="25"/>
        <v>7328200</v>
      </c>
      <c r="AD221" s="2">
        <f t="shared" si="27"/>
        <v>8170600</v>
      </c>
      <c r="AE221" s="2">
        <f t="shared" si="27"/>
        <v>7029300</v>
      </c>
      <c r="AF221" s="2">
        <f t="shared" si="27"/>
        <v>6663000</v>
      </c>
      <c r="AG221" s="2">
        <f t="shared" si="27"/>
        <v>7004400</v>
      </c>
      <c r="AH221" s="2">
        <f t="shared" si="27"/>
        <v>7773700</v>
      </c>
      <c r="AI221" s="2" cm="1">
        <f t="array" ref="AI221">_xlfn.XLOOKUP(AI$1&amp;$AB221,$M$3:$M$1662&amp;$N$3:$N$1662,$O$3:$O$1662,0,0,1)</f>
        <v>8400</v>
      </c>
      <c r="AJ221" s="2" cm="1">
        <f t="array" ref="AJ221">_xlfn.XLOOKUP(AJ$1&amp;$AB221,$M$3:$M$1662&amp;$N$3:$N$1662,$O$3:$O$1662,0,0,1)</f>
        <v>4300</v>
      </c>
      <c r="AK221" s="2" cm="1">
        <f t="array" ref="AK221">_xlfn.XLOOKUP(AK$1&amp;$AB221,$M$3:$M$1662&amp;$N$3:$N$1662,$O$3:$O$1662,0,0,1)</f>
        <v>3900</v>
      </c>
      <c r="AL221" s="2" cm="1">
        <f t="array" ref="AL221">_xlfn.XLOOKUP(AL$1&amp;$AB221,$M$3:$M$1662&amp;$N$3:$N$1662,$O$3:$O$1662,0,0,1)</f>
        <v>13800</v>
      </c>
      <c r="AM221" s="2" cm="1">
        <f t="array" ref="AM221">_xlfn.XLOOKUP(AM$1&amp;$AB221,$M$3:$M$1662&amp;$N$3:$N$1662,$O$3:$O$1662,0,0,1)</f>
        <v>9900</v>
      </c>
    </row>
    <row r="222" spans="13:39" x14ac:dyDescent="0.4">
      <c r="M222" t="s">
        <v>870</v>
      </c>
      <c r="N222" t="s">
        <v>462</v>
      </c>
      <c r="O222">
        <v>9900</v>
      </c>
      <c r="AB222" t="s">
        <v>252</v>
      </c>
      <c r="AC222" s="2">
        <f t="shared" si="25"/>
        <v>7342920</v>
      </c>
      <c r="AD222" s="2">
        <f t="shared" si="27"/>
        <v>8176600</v>
      </c>
      <c r="AE222" s="2">
        <f t="shared" si="27"/>
        <v>7031100</v>
      </c>
      <c r="AF222" s="2">
        <f t="shared" si="27"/>
        <v>6686500</v>
      </c>
      <c r="AG222" s="2">
        <f t="shared" si="27"/>
        <v>7016300</v>
      </c>
      <c r="AH222" s="2">
        <f t="shared" si="27"/>
        <v>7804100</v>
      </c>
      <c r="AI222" s="2" cm="1">
        <f t="array" ref="AI222">_xlfn.XLOOKUP(AI$1&amp;$AB222,$M$3:$M$1662&amp;$N$3:$N$1662,$O$3:$O$1662,0,0,1)</f>
        <v>6000</v>
      </c>
      <c r="AJ222" s="2" cm="1">
        <f t="array" ref="AJ222">_xlfn.XLOOKUP(AJ$1&amp;$AB222,$M$3:$M$1662&amp;$N$3:$N$1662,$O$3:$O$1662,0,0,1)</f>
        <v>1800</v>
      </c>
      <c r="AK222" s="2" cm="1">
        <f t="array" ref="AK222">_xlfn.XLOOKUP(AK$1&amp;$AB222,$M$3:$M$1662&amp;$N$3:$N$1662,$O$3:$O$1662,0,0,1)</f>
        <v>23500</v>
      </c>
      <c r="AL222" s="2" cm="1">
        <f t="array" ref="AL222">_xlfn.XLOOKUP(AL$1&amp;$AB222,$M$3:$M$1662&amp;$N$3:$N$1662,$O$3:$O$1662,0,0,1)</f>
        <v>11900</v>
      </c>
      <c r="AM222" s="2" cm="1">
        <f t="array" ref="AM222">_xlfn.XLOOKUP(AM$1&amp;$AB222,$M$3:$M$1662&amp;$N$3:$N$1662,$O$3:$O$1662,0,0,1)</f>
        <v>30400</v>
      </c>
    </row>
    <row r="223" spans="13:39" x14ac:dyDescent="0.4">
      <c r="M223" t="s">
        <v>870</v>
      </c>
      <c r="N223" t="s">
        <v>463</v>
      </c>
      <c r="O223">
        <v>30400</v>
      </c>
      <c r="AB223" t="s">
        <v>212</v>
      </c>
      <c r="AC223" s="2">
        <f t="shared" si="25"/>
        <v>7352160</v>
      </c>
      <c r="AD223" s="2">
        <f t="shared" si="27"/>
        <v>8187600</v>
      </c>
      <c r="AE223" s="2">
        <f t="shared" si="27"/>
        <v>7040900</v>
      </c>
      <c r="AF223" s="2">
        <f t="shared" si="27"/>
        <v>6695600</v>
      </c>
      <c r="AG223" s="2">
        <f t="shared" si="27"/>
        <v>7023900</v>
      </c>
      <c r="AH223" s="2">
        <f t="shared" si="27"/>
        <v>7812800</v>
      </c>
      <c r="AI223" s="2" cm="1">
        <f t="array" ref="AI223">_xlfn.XLOOKUP(AI$1&amp;$AB223,$M$3:$M$1662&amp;$N$3:$N$1662,$O$3:$O$1662,0,0,1)</f>
        <v>11000</v>
      </c>
      <c r="AJ223" s="2" cm="1">
        <f t="array" ref="AJ223">_xlfn.XLOOKUP(AJ$1&amp;$AB223,$M$3:$M$1662&amp;$N$3:$N$1662,$O$3:$O$1662,0,0,1)</f>
        <v>9800</v>
      </c>
      <c r="AK223" s="2" cm="1">
        <f t="array" ref="AK223">_xlfn.XLOOKUP(AK$1&amp;$AB223,$M$3:$M$1662&amp;$N$3:$N$1662,$O$3:$O$1662,0,0,1)</f>
        <v>9100</v>
      </c>
      <c r="AL223" s="2" cm="1">
        <f t="array" ref="AL223">_xlfn.XLOOKUP(AL$1&amp;$AB223,$M$3:$M$1662&amp;$N$3:$N$1662,$O$3:$O$1662,0,0,1)</f>
        <v>7600</v>
      </c>
      <c r="AM223" s="2" cm="1">
        <f t="array" ref="AM223">_xlfn.XLOOKUP(AM$1&amp;$AB223,$M$3:$M$1662&amp;$N$3:$N$1662,$O$3:$O$1662,0,0,1)</f>
        <v>8700</v>
      </c>
    </row>
    <row r="224" spans="13:39" x14ac:dyDescent="0.4">
      <c r="M224" t="s">
        <v>870</v>
      </c>
      <c r="N224" t="s">
        <v>464</v>
      </c>
      <c r="O224">
        <v>8700</v>
      </c>
      <c r="AB224" t="s">
        <v>242</v>
      </c>
      <c r="AC224" s="2">
        <f t="shared" si="25"/>
        <v>7364120</v>
      </c>
      <c r="AD224" s="2">
        <f t="shared" si="27"/>
        <v>8192000</v>
      </c>
      <c r="AE224" s="2">
        <f t="shared" si="27"/>
        <v>7067800</v>
      </c>
      <c r="AF224" s="2">
        <f t="shared" si="27"/>
        <v>6706400</v>
      </c>
      <c r="AG224" s="2">
        <f t="shared" si="27"/>
        <v>7026800</v>
      </c>
      <c r="AH224" s="2">
        <f t="shared" si="27"/>
        <v>7827600</v>
      </c>
      <c r="AI224" s="2" cm="1">
        <f t="array" ref="AI224">_xlfn.XLOOKUP(AI$1&amp;$AB224,$M$3:$M$1662&amp;$N$3:$N$1662,$O$3:$O$1662,0,0,1)</f>
        <v>4400</v>
      </c>
      <c r="AJ224" s="2" cm="1">
        <f t="array" ref="AJ224">_xlfn.XLOOKUP(AJ$1&amp;$AB224,$M$3:$M$1662&amp;$N$3:$N$1662,$O$3:$O$1662,0,0,1)</f>
        <v>26900</v>
      </c>
      <c r="AK224" s="2" cm="1">
        <f t="array" ref="AK224">_xlfn.XLOOKUP(AK$1&amp;$AB224,$M$3:$M$1662&amp;$N$3:$N$1662,$O$3:$O$1662,0,0,1)</f>
        <v>10800</v>
      </c>
      <c r="AL224" s="2" cm="1">
        <f t="array" ref="AL224">_xlfn.XLOOKUP(AL$1&amp;$AB224,$M$3:$M$1662&amp;$N$3:$N$1662,$O$3:$O$1662,0,0,1)</f>
        <v>2900</v>
      </c>
      <c r="AM224" s="2" cm="1">
        <f t="array" ref="AM224">_xlfn.XLOOKUP(AM$1&amp;$AB224,$M$3:$M$1662&amp;$N$3:$N$1662,$O$3:$O$1662,0,0,1)</f>
        <v>14800</v>
      </c>
    </row>
    <row r="225" spans="13:39" x14ac:dyDescent="0.4">
      <c r="M225" t="s">
        <v>870</v>
      </c>
      <c r="N225" t="s">
        <v>465</v>
      </c>
      <c r="O225">
        <v>14800</v>
      </c>
      <c r="AB225" t="s">
        <v>307</v>
      </c>
      <c r="AC225" s="2">
        <f t="shared" si="25"/>
        <v>7383260</v>
      </c>
      <c r="AD225" s="2">
        <f t="shared" si="27"/>
        <v>8194600</v>
      </c>
      <c r="AE225" s="2">
        <f t="shared" si="27"/>
        <v>7072000</v>
      </c>
      <c r="AF225" s="2">
        <f t="shared" si="27"/>
        <v>6714400</v>
      </c>
      <c r="AG225" s="2">
        <f t="shared" si="27"/>
        <v>7056700</v>
      </c>
      <c r="AH225" s="2">
        <f t="shared" si="27"/>
        <v>7878600</v>
      </c>
      <c r="AI225" s="2" cm="1">
        <f t="array" ref="AI225">_xlfn.XLOOKUP(AI$1&amp;$AB225,$M$3:$M$1662&amp;$N$3:$N$1662,$O$3:$O$1662,0,0,1)</f>
        <v>2600</v>
      </c>
      <c r="AJ225" s="2" cm="1">
        <f t="array" ref="AJ225">_xlfn.XLOOKUP(AJ$1&amp;$AB225,$M$3:$M$1662&amp;$N$3:$N$1662,$O$3:$O$1662,0,0,1)</f>
        <v>4200</v>
      </c>
      <c r="AK225" s="2" cm="1">
        <f t="array" ref="AK225">_xlfn.XLOOKUP(AK$1&amp;$AB225,$M$3:$M$1662&amp;$N$3:$N$1662,$O$3:$O$1662,0,0,1)</f>
        <v>8000</v>
      </c>
      <c r="AL225" s="2" cm="1">
        <f t="array" ref="AL225">_xlfn.XLOOKUP(AL$1&amp;$AB225,$M$3:$M$1662&amp;$N$3:$N$1662,$O$3:$O$1662,0,0,1)</f>
        <v>29900</v>
      </c>
      <c r="AM225" s="2" cm="1">
        <f t="array" ref="AM225">_xlfn.XLOOKUP(AM$1&amp;$AB225,$M$3:$M$1662&amp;$N$3:$N$1662,$O$3:$O$1662,0,0,1)</f>
        <v>51000</v>
      </c>
    </row>
    <row r="226" spans="13:39" x14ac:dyDescent="0.4">
      <c r="M226" t="s">
        <v>870</v>
      </c>
      <c r="N226" t="s">
        <v>466</v>
      </c>
      <c r="O226">
        <v>51000</v>
      </c>
      <c r="AB226" t="s">
        <v>286</v>
      </c>
      <c r="AC226" s="2">
        <f t="shared" si="25"/>
        <v>7398460</v>
      </c>
      <c r="AD226" s="2">
        <f t="shared" si="27"/>
        <v>8216400</v>
      </c>
      <c r="AE226" s="2">
        <f t="shared" si="27"/>
        <v>7089800</v>
      </c>
      <c r="AF226" s="2">
        <f t="shared" si="27"/>
        <v>6720900</v>
      </c>
      <c r="AG226" s="2">
        <f t="shared" si="27"/>
        <v>7062000</v>
      </c>
      <c r="AH226" s="2">
        <f t="shared" si="27"/>
        <v>7903200</v>
      </c>
      <c r="AI226" s="2" cm="1">
        <f t="array" ref="AI226">_xlfn.XLOOKUP(AI$1&amp;$AB226,$M$3:$M$1662&amp;$N$3:$N$1662,$O$3:$O$1662,0,0,1)</f>
        <v>21800</v>
      </c>
      <c r="AJ226" s="2" cm="1">
        <f t="array" ref="AJ226">_xlfn.XLOOKUP(AJ$1&amp;$AB226,$M$3:$M$1662&amp;$N$3:$N$1662,$O$3:$O$1662,0,0,1)</f>
        <v>17800</v>
      </c>
      <c r="AK226" s="2" cm="1">
        <f t="array" ref="AK226">_xlfn.XLOOKUP(AK$1&amp;$AB226,$M$3:$M$1662&amp;$N$3:$N$1662,$O$3:$O$1662,0,0,1)</f>
        <v>6500</v>
      </c>
      <c r="AL226" s="2" cm="1">
        <f t="array" ref="AL226">_xlfn.XLOOKUP(AL$1&amp;$AB226,$M$3:$M$1662&amp;$N$3:$N$1662,$O$3:$O$1662,0,0,1)</f>
        <v>5300</v>
      </c>
      <c r="AM226" s="2" cm="1">
        <f t="array" ref="AM226">_xlfn.XLOOKUP(AM$1&amp;$AB226,$M$3:$M$1662&amp;$N$3:$N$1662,$O$3:$O$1662,0,0,1)</f>
        <v>24600</v>
      </c>
    </row>
    <row r="227" spans="13:39" x14ac:dyDescent="0.4">
      <c r="M227" t="s">
        <v>870</v>
      </c>
      <c r="N227" t="s">
        <v>467</v>
      </c>
      <c r="O227">
        <v>24600</v>
      </c>
      <c r="AB227" t="s">
        <v>179</v>
      </c>
      <c r="AC227" s="2">
        <f t="shared" si="25"/>
        <v>7401720</v>
      </c>
      <c r="AD227" s="2">
        <f t="shared" si="27"/>
        <v>8216800</v>
      </c>
      <c r="AE227" s="2">
        <f t="shared" si="27"/>
        <v>7090700</v>
      </c>
      <c r="AF227" s="2">
        <f t="shared" si="27"/>
        <v>6728700</v>
      </c>
      <c r="AG227" s="2">
        <f t="shared" si="27"/>
        <v>7065400</v>
      </c>
      <c r="AH227" s="2">
        <f t="shared" si="27"/>
        <v>7907000</v>
      </c>
      <c r="AI227" s="2" cm="1">
        <f t="array" ref="AI227">_xlfn.XLOOKUP(AI$1&amp;$AB227,$M$3:$M$1662&amp;$N$3:$N$1662,$O$3:$O$1662,0,0,1)</f>
        <v>400</v>
      </c>
      <c r="AJ227" s="2" cm="1">
        <f t="array" ref="AJ227">_xlfn.XLOOKUP(AJ$1&amp;$AB227,$M$3:$M$1662&amp;$N$3:$N$1662,$O$3:$O$1662,0,0,1)</f>
        <v>900</v>
      </c>
      <c r="AK227" s="2" cm="1">
        <f t="array" ref="AK227">_xlfn.XLOOKUP(AK$1&amp;$AB227,$M$3:$M$1662&amp;$N$3:$N$1662,$O$3:$O$1662,0,0,1)</f>
        <v>7800</v>
      </c>
      <c r="AL227" s="2" cm="1">
        <f t="array" ref="AL227">_xlfn.XLOOKUP(AL$1&amp;$AB227,$M$3:$M$1662&amp;$N$3:$N$1662,$O$3:$O$1662,0,0,1)</f>
        <v>3400</v>
      </c>
      <c r="AM227" s="2" cm="1">
        <f t="array" ref="AM227">_xlfn.XLOOKUP(AM$1&amp;$AB227,$M$3:$M$1662&amp;$N$3:$N$1662,$O$3:$O$1662,0,0,1)</f>
        <v>3800</v>
      </c>
    </row>
    <row r="228" spans="13:39" x14ac:dyDescent="0.4">
      <c r="M228" t="s">
        <v>870</v>
      </c>
      <c r="N228" t="s">
        <v>468</v>
      </c>
      <c r="O228">
        <v>3800</v>
      </c>
      <c r="AB228" t="s">
        <v>120</v>
      </c>
      <c r="AC228" s="2">
        <f t="shared" si="25"/>
        <v>7411760</v>
      </c>
      <c r="AD228" s="2">
        <f t="shared" ref="AD228:AH243" si="28">AD227+AI228</f>
        <v>8226600</v>
      </c>
      <c r="AE228" s="2">
        <f t="shared" si="28"/>
        <v>7101100</v>
      </c>
      <c r="AF228" s="2">
        <f t="shared" si="28"/>
        <v>6733600</v>
      </c>
      <c r="AG228" s="2">
        <f t="shared" si="28"/>
        <v>7074900</v>
      </c>
      <c r="AH228" s="2">
        <f t="shared" si="28"/>
        <v>7922600</v>
      </c>
      <c r="AI228" s="2" cm="1">
        <f t="array" ref="AI228">_xlfn.XLOOKUP(AI$1&amp;$AB228,$M$3:$M$1662&amp;$N$3:$N$1662,$O$3:$O$1662,0,0,1)</f>
        <v>9800</v>
      </c>
      <c r="AJ228" s="2" cm="1">
        <f t="array" ref="AJ228">_xlfn.XLOOKUP(AJ$1&amp;$AB228,$M$3:$M$1662&amp;$N$3:$N$1662,$O$3:$O$1662,0,0,1)</f>
        <v>10400</v>
      </c>
      <c r="AK228" s="2" cm="1">
        <f t="array" ref="AK228">_xlfn.XLOOKUP(AK$1&amp;$AB228,$M$3:$M$1662&amp;$N$3:$N$1662,$O$3:$O$1662,0,0,1)</f>
        <v>4900</v>
      </c>
      <c r="AL228" s="2" cm="1">
        <f t="array" ref="AL228">_xlfn.XLOOKUP(AL$1&amp;$AB228,$M$3:$M$1662&amp;$N$3:$N$1662,$O$3:$O$1662,0,0,1)</f>
        <v>9500</v>
      </c>
      <c r="AM228" s="2" cm="1">
        <f t="array" ref="AM228">_xlfn.XLOOKUP(AM$1&amp;$AB228,$M$3:$M$1662&amp;$N$3:$N$1662,$O$3:$O$1662,0,0,1)</f>
        <v>15600</v>
      </c>
    </row>
    <row r="229" spans="13:39" x14ac:dyDescent="0.4">
      <c r="M229" t="s">
        <v>870</v>
      </c>
      <c r="N229" t="s">
        <v>469</v>
      </c>
      <c r="O229">
        <v>15600</v>
      </c>
      <c r="AB229" t="s">
        <v>57</v>
      </c>
      <c r="AC229" s="2">
        <f t="shared" si="25"/>
        <v>7418220</v>
      </c>
      <c r="AD229" s="2">
        <f t="shared" si="28"/>
        <v>8228600</v>
      </c>
      <c r="AE229" s="2">
        <f t="shared" si="28"/>
        <v>7106000</v>
      </c>
      <c r="AF229" s="2">
        <f t="shared" si="28"/>
        <v>6741700</v>
      </c>
      <c r="AG229" s="2">
        <f t="shared" si="28"/>
        <v>7081000</v>
      </c>
      <c r="AH229" s="2">
        <f t="shared" si="28"/>
        <v>7933800</v>
      </c>
      <c r="AI229" s="2" cm="1">
        <f t="array" ref="AI229">_xlfn.XLOOKUP(AI$1&amp;$AB229,$M$3:$M$1662&amp;$N$3:$N$1662,$O$3:$O$1662,0,0,1)</f>
        <v>2000</v>
      </c>
      <c r="AJ229" s="2" cm="1">
        <f t="array" ref="AJ229">_xlfn.XLOOKUP(AJ$1&amp;$AB229,$M$3:$M$1662&amp;$N$3:$N$1662,$O$3:$O$1662,0,0,1)</f>
        <v>4900</v>
      </c>
      <c r="AK229" s="2" cm="1">
        <f t="array" ref="AK229">_xlfn.XLOOKUP(AK$1&amp;$AB229,$M$3:$M$1662&amp;$N$3:$N$1662,$O$3:$O$1662,0,0,1)</f>
        <v>8100</v>
      </c>
      <c r="AL229" s="2" cm="1">
        <f t="array" ref="AL229">_xlfn.XLOOKUP(AL$1&amp;$AB229,$M$3:$M$1662&amp;$N$3:$N$1662,$O$3:$O$1662,0,0,1)</f>
        <v>6100</v>
      </c>
      <c r="AM229" s="2" cm="1">
        <f t="array" ref="AM229">_xlfn.XLOOKUP(AM$1&amp;$AB229,$M$3:$M$1662&amp;$N$3:$N$1662,$O$3:$O$1662,0,0,1)</f>
        <v>11200</v>
      </c>
    </row>
    <row r="230" spans="13:39" x14ac:dyDescent="0.4">
      <c r="M230" t="s">
        <v>870</v>
      </c>
      <c r="N230" t="s">
        <v>470</v>
      </c>
      <c r="O230">
        <v>11200</v>
      </c>
      <c r="AB230" t="s">
        <v>164</v>
      </c>
      <c r="AC230" s="2">
        <f t="shared" si="25"/>
        <v>7435200</v>
      </c>
      <c r="AD230" s="2">
        <f t="shared" si="28"/>
        <v>8266700</v>
      </c>
      <c r="AE230" s="2">
        <f t="shared" si="28"/>
        <v>7107700</v>
      </c>
      <c r="AF230" s="2">
        <f t="shared" si="28"/>
        <v>6751600</v>
      </c>
      <c r="AG230" s="2">
        <f t="shared" si="28"/>
        <v>7085500</v>
      </c>
      <c r="AH230" s="2">
        <f t="shared" si="28"/>
        <v>7964500</v>
      </c>
      <c r="AI230" s="2" cm="1">
        <f t="array" ref="AI230">_xlfn.XLOOKUP(AI$1&amp;$AB230,$M$3:$M$1662&amp;$N$3:$N$1662,$O$3:$O$1662,0,0,1)</f>
        <v>38100</v>
      </c>
      <c r="AJ230" s="2" cm="1">
        <f t="array" ref="AJ230">_xlfn.XLOOKUP(AJ$1&amp;$AB230,$M$3:$M$1662&amp;$N$3:$N$1662,$O$3:$O$1662,0,0,1)</f>
        <v>1700</v>
      </c>
      <c r="AK230" s="2" cm="1">
        <f t="array" ref="AK230">_xlfn.XLOOKUP(AK$1&amp;$AB230,$M$3:$M$1662&amp;$N$3:$N$1662,$O$3:$O$1662,0,0,1)</f>
        <v>9900</v>
      </c>
      <c r="AL230" s="2" cm="1">
        <f t="array" ref="AL230">_xlfn.XLOOKUP(AL$1&amp;$AB230,$M$3:$M$1662&amp;$N$3:$N$1662,$O$3:$O$1662,0,0,1)</f>
        <v>4500</v>
      </c>
      <c r="AM230" s="2" cm="1">
        <f t="array" ref="AM230">_xlfn.XLOOKUP(AM$1&amp;$AB230,$M$3:$M$1662&amp;$N$3:$N$1662,$O$3:$O$1662,0,0,1)</f>
        <v>30700</v>
      </c>
    </row>
    <row r="231" spans="13:39" x14ac:dyDescent="0.4">
      <c r="M231" t="s">
        <v>870</v>
      </c>
      <c r="N231" t="s">
        <v>471</v>
      </c>
      <c r="O231">
        <v>30700</v>
      </c>
      <c r="AB231" t="s">
        <v>188</v>
      </c>
      <c r="AC231" s="2">
        <f t="shared" si="25"/>
        <v>7444420</v>
      </c>
      <c r="AD231" s="2">
        <f t="shared" si="28"/>
        <v>8269700</v>
      </c>
      <c r="AE231" s="2">
        <f t="shared" si="28"/>
        <v>7121100</v>
      </c>
      <c r="AF231" s="2">
        <f t="shared" si="28"/>
        <v>6767300</v>
      </c>
      <c r="AG231" s="2">
        <f t="shared" si="28"/>
        <v>7090800</v>
      </c>
      <c r="AH231" s="2">
        <f t="shared" si="28"/>
        <v>7973200</v>
      </c>
      <c r="AI231" s="2" cm="1">
        <f t="array" ref="AI231">_xlfn.XLOOKUP(AI$1&amp;$AB231,$M$3:$M$1662&amp;$N$3:$N$1662,$O$3:$O$1662,0,0,1)</f>
        <v>3000</v>
      </c>
      <c r="AJ231" s="2" cm="1">
        <f t="array" ref="AJ231">_xlfn.XLOOKUP(AJ$1&amp;$AB231,$M$3:$M$1662&amp;$N$3:$N$1662,$O$3:$O$1662,0,0,1)</f>
        <v>13400</v>
      </c>
      <c r="AK231" s="2" cm="1">
        <f t="array" ref="AK231">_xlfn.XLOOKUP(AK$1&amp;$AB231,$M$3:$M$1662&amp;$N$3:$N$1662,$O$3:$O$1662,0,0,1)</f>
        <v>15700</v>
      </c>
      <c r="AL231" s="2" cm="1">
        <f t="array" ref="AL231">_xlfn.XLOOKUP(AL$1&amp;$AB231,$M$3:$M$1662&amp;$N$3:$N$1662,$O$3:$O$1662,0,0,1)</f>
        <v>5300</v>
      </c>
      <c r="AM231" s="2" cm="1">
        <f t="array" ref="AM231">_xlfn.XLOOKUP(AM$1&amp;$AB231,$M$3:$M$1662&amp;$N$3:$N$1662,$O$3:$O$1662,0,0,1)</f>
        <v>8700</v>
      </c>
    </row>
    <row r="232" spans="13:39" x14ac:dyDescent="0.4">
      <c r="M232" t="s">
        <v>870</v>
      </c>
      <c r="N232" t="s">
        <v>472</v>
      </c>
      <c r="O232">
        <v>8700</v>
      </c>
      <c r="AB232" t="s">
        <v>210</v>
      </c>
      <c r="AC232" s="2">
        <f t="shared" si="25"/>
        <v>7455980</v>
      </c>
      <c r="AD232" s="2">
        <f t="shared" si="28"/>
        <v>8292400</v>
      </c>
      <c r="AE232" s="2">
        <f t="shared" si="28"/>
        <v>7127700</v>
      </c>
      <c r="AF232" s="2">
        <f t="shared" si="28"/>
        <v>6780900</v>
      </c>
      <c r="AG232" s="2">
        <f t="shared" si="28"/>
        <v>7103000</v>
      </c>
      <c r="AH232" s="2">
        <f t="shared" si="28"/>
        <v>7975900</v>
      </c>
      <c r="AI232" s="2" cm="1">
        <f t="array" ref="AI232">_xlfn.XLOOKUP(AI$1&amp;$AB232,$M$3:$M$1662&amp;$N$3:$N$1662,$O$3:$O$1662,0,0,1)</f>
        <v>22700</v>
      </c>
      <c r="AJ232" s="2" cm="1">
        <f t="array" ref="AJ232">_xlfn.XLOOKUP(AJ$1&amp;$AB232,$M$3:$M$1662&amp;$N$3:$N$1662,$O$3:$O$1662,0,0,1)</f>
        <v>6600</v>
      </c>
      <c r="AK232" s="2" cm="1">
        <f t="array" ref="AK232">_xlfn.XLOOKUP(AK$1&amp;$AB232,$M$3:$M$1662&amp;$N$3:$N$1662,$O$3:$O$1662,0,0,1)</f>
        <v>13600</v>
      </c>
      <c r="AL232" s="2" cm="1">
        <f t="array" ref="AL232">_xlfn.XLOOKUP(AL$1&amp;$AB232,$M$3:$M$1662&amp;$N$3:$N$1662,$O$3:$O$1662,0,0,1)</f>
        <v>12200</v>
      </c>
      <c r="AM232" s="2" cm="1">
        <f t="array" ref="AM232">_xlfn.XLOOKUP(AM$1&amp;$AB232,$M$3:$M$1662&amp;$N$3:$N$1662,$O$3:$O$1662,0,0,1)</f>
        <v>2700</v>
      </c>
    </row>
    <row r="233" spans="13:39" x14ac:dyDescent="0.4">
      <c r="M233" t="s">
        <v>870</v>
      </c>
      <c r="N233" t="s">
        <v>473</v>
      </c>
      <c r="O233">
        <v>2700</v>
      </c>
      <c r="AB233" t="s">
        <v>219</v>
      </c>
      <c r="AC233" s="2">
        <f t="shared" si="25"/>
        <v>7464520</v>
      </c>
      <c r="AD233" s="2">
        <f t="shared" si="28"/>
        <v>8295000</v>
      </c>
      <c r="AE233" s="2">
        <f t="shared" si="28"/>
        <v>7134600</v>
      </c>
      <c r="AF233" s="2">
        <f t="shared" si="28"/>
        <v>6795000</v>
      </c>
      <c r="AG233" s="2">
        <f t="shared" si="28"/>
        <v>7110300</v>
      </c>
      <c r="AH233" s="2">
        <f t="shared" si="28"/>
        <v>7987700</v>
      </c>
      <c r="AI233" s="2" cm="1">
        <f t="array" ref="AI233">_xlfn.XLOOKUP(AI$1&amp;$AB233,$M$3:$M$1662&amp;$N$3:$N$1662,$O$3:$O$1662,0,0,1)</f>
        <v>2600</v>
      </c>
      <c r="AJ233" s="2" cm="1">
        <f t="array" ref="AJ233">_xlfn.XLOOKUP(AJ$1&amp;$AB233,$M$3:$M$1662&amp;$N$3:$N$1662,$O$3:$O$1662,0,0,1)</f>
        <v>6900</v>
      </c>
      <c r="AK233" s="2" cm="1">
        <f t="array" ref="AK233">_xlfn.XLOOKUP(AK$1&amp;$AB233,$M$3:$M$1662&amp;$N$3:$N$1662,$O$3:$O$1662,0,0,1)</f>
        <v>14100</v>
      </c>
      <c r="AL233" s="2" cm="1">
        <f t="array" ref="AL233">_xlfn.XLOOKUP(AL$1&amp;$AB233,$M$3:$M$1662&amp;$N$3:$N$1662,$O$3:$O$1662,0,0,1)</f>
        <v>7300</v>
      </c>
      <c r="AM233" s="2" cm="1">
        <f t="array" ref="AM233">_xlfn.XLOOKUP(AM$1&amp;$AB233,$M$3:$M$1662&amp;$N$3:$N$1662,$O$3:$O$1662,0,0,1)</f>
        <v>11800</v>
      </c>
    </row>
    <row r="234" spans="13:39" x14ac:dyDescent="0.4">
      <c r="M234" t="s">
        <v>870</v>
      </c>
      <c r="N234" t="s">
        <v>474</v>
      </c>
      <c r="O234">
        <v>11800</v>
      </c>
      <c r="AB234" t="s">
        <v>215</v>
      </c>
      <c r="AC234" s="2">
        <f t="shared" si="25"/>
        <v>7476980</v>
      </c>
      <c r="AD234" s="2">
        <f t="shared" si="28"/>
        <v>8306400</v>
      </c>
      <c r="AE234" s="2">
        <f t="shared" si="28"/>
        <v>7143500</v>
      </c>
      <c r="AF234" s="2">
        <f t="shared" si="28"/>
        <v>6809100</v>
      </c>
      <c r="AG234" s="2">
        <f t="shared" si="28"/>
        <v>7125200</v>
      </c>
      <c r="AH234" s="2">
        <f t="shared" si="28"/>
        <v>8000700</v>
      </c>
      <c r="AI234" s="2" cm="1">
        <f t="array" ref="AI234">_xlfn.XLOOKUP(AI$1&amp;$AB234,$M$3:$M$1662&amp;$N$3:$N$1662,$O$3:$O$1662,0,0,1)</f>
        <v>11400</v>
      </c>
      <c r="AJ234" s="2" cm="1">
        <f t="array" ref="AJ234">_xlfn.XLOOKUP(AJ$1&amp;$AB234,$M$3:$M$1662&amp;$N$3:$N$1662,$O$3:$O$1662,0,0,1)</f>
        <v>8900</v>
      </c>
      <c r="AK234" s="2" cm="1">
        <f t="array" ref="AK234">_xlfn.XLOOKUP(AK$1&amp;$AB234,$M$3:$M$1662&amp;$N$3:$N$1662,$O$3:$O$1662,0,0,1)</f>
        <v>14100</v>
      </c>
      <c r="AL234" s="2" cm="1">
        <f t="array" ref="AL234">_xlfn.XLOOKUP(AL$1&amp;$AB234,$M$3:$M$1662&amp;$N$3:$N$1662,$O$3:$O$1662,0,0,1)</f>
        <v>14900</v>
      </c>
      <c r="AM234" s="2" cm="1">
        <f t="array" ref="AM234">_xlfn.XLOOKUP(AM$1&amp;$AB234,$M$3:$M$1662&amp;$N$3:$N$1662,$O$3:$O$1662,0,0,1)</f>
        <v>13000</v>
      </c>
    </row>
    <row r="235" spans="13:39" x14ac:dyDescent="0.4">
      <c r="M235" t="s">
        <v>870</v>
      </c>
      <c r="N235" t="s">
        <v>475</v>
      </c>
      <c r="O235">
        <v>13000</v>
      </c>
      <c r="AB235" t="s">
        <v>149</v>
      </c>
      <c r="AC235" s="2">
        <f t="shared" si="25"/>
        <v>7489780</v>
      </c>
      <c r="AD235" s="2">
        <f t="shared" si="28"/>
        <v>8311300</v>
      </c>
      <c r="AE235" s="2">
        <f t="shared" si="28"/>
        <v>7145900</v>
      </c>
      <c r="AF235" s="2">
        <f t="shared" si="28"/>
        <v>6825800</v>
      </c>
      <c r="AG235" s="2">
        <f t="shared" si="28"/>
        <v>7141500</v>
      </c>
      <c r="AH235" s="2">
        <f t="shared" si="28"/>
        <v>8024400</v>
      </c>
      <c r="AI235" s="2" cm="1">
        <f t="array" ref="AI235">_xlfn.XLOOKUP(AI$1&amp;$AB235,$M$3:$M$1662&amp;$N$3:$N$1662,$O$3:$O$1662,0,0,1)</f>
        <v>4900</v>
      </c>
      <c r="AJ235" s="2" cm="1">
        <f t="array" ref="AJ235">_xlfn.XLOOKUP(AJ$1&amp;$AB235,$M$3:$M$1662&amp;$N$3:$N$1662,$O$3:$O$1662,0,0,1)</f>
        <v>2400</v>
      </c>
      <c r="AK235" s="2" cm="1">
        <f t="array" ref="AK235">_xlfn.XLOOKUP(AK$1&amp;$AB235,$M$3:$M$1662&amp;$N$3:$N$1662,$O$3:$O$1662,0,0,1)</f>
        <v>16700</v>
      </c>
      <c r="AL235" s="2" cm="1">
        <f t="array" ref="AL235">_xlfn.XLOOKUP(AL$1&amp;$AB235,$M$3:$M$1662&amp;$N$3:$N$1662,$O$3:$O$1662,0,0,1)</f>
        <v>16300</v>
      </c>
      <c r="AM235" s="2" cm="1">
        <f t="array" ref="AM235">_xlfn.XLOOKUP(AM$1&amp;$AB235,$M$3:$M$1662&amp;$N$3:$N$1662,$O$3:$O$1662,0,0,1)</f>
        <v>23700</v>
      </c>
    </row>
    <row r="236" spans="13:39" x14ac:dyDescent="0.4">
      <c r="M236" t="s">
        <v>870</v>
      </c>
      <c r="N236" t="s">
        <v>476</v>
      </c>
      <c r="O236">
        <v>23700</v>
      </c>
      <c r="AB236" t="s">
        <v>198</v>
      </c>
      <c r="AC236" s="2">
        <f t="shared" si="25"/>
        <v>7519040</v>
      </c>
      <c r="AD236" s="2">
        <f t="shared" si="28"/>
        <v>8383900</v>
      </c>
      <c r="AE236" s="2">
        <f t="shared" si="28"/>
        <v>7152800</v>
      </c>
      <c r="AF236" s="2">
        <f t="shared" si="28"/>
        <v>6855000</v>
      </c>
      <c r="AG236" s="2">
        <f t="shared" si="28"/>
        <v>7148100</v>
      </c>
      <c r="AH236" s="2">
        <f t="shared" si="28"/>
        <v>8055400</v>
      </c>
      <c r="AI236" s="2" cm="1">
        <f t="array" ref="AI236">_xlfn.XLOOKUP(AI$1&amp;$AB236,$M$3:$M$1662&amp;$N$3:$N$1662,$O$3:$O$1662,0,0,1)</f>
        <v>72600</v>
      </c>
      <c r="AJ236" s="2" cm="1">
        <f t="array" ref="AJ236">_xlfn.XLOOKUP(AJ$1&amp;$AB236,$M$3:$M$1662&amp;$N$3:$N$1662,$O$3:$O$1662,0,0,1)</f>
        <v>6900</v>
      </c>
      <c r="AK236" s="2" cm="1">
        <f t="array" ref="AK236">_xlfn.XLOOKUP(AK$1&amp;$AB236,$M$3:$M$1662&amp;$N$3:$N$1662,$O$3:$O$1662,0,0,1)</f>
        <v>29200</v>
      </c>
      <c r="AL236" s="2" cm="1">
        <f t="array" ref="AL236">_xlfn.XLOOKUP(AL$1&amp;$AB236,$M$3:$M$1662&amp;$N$3:$N$1662,$O$3:$O$1662,0,0,1)</f>
        <v>6600</v>
      </c>
      <c r="AM236" s="2" cm="1">
        <f t="array" ref="AM236">_xlfn.XLOOKUP(AM$1&amp;$AB236,$M$3:$M$1662&amp;$N$3:$N$1662,$O$3:$O$1662,0,0,1)</f>
        <v>31000</v>
      </c>
    </row>
    <row r="237" spans="13:39" x14ac:dyDescent="0.4">
      <c r="M237" t="s">
        <v>870</v>
      </c>
      <c r="N237" t="s">
        <v>477</v>
      </c>
      <c r="O237">
        <v>31000</v>
      </c>
      <c r="AB237" t="s">
        <v>246</v>
      </c>
      <c r="AC237" s="2">
        <f t="shared" si="25"/>
        <v>7531700</v>
      </c>
      <c r="AD237" s="2">
        <f t="shared" si="28"/>
        <v>8406700</v>
      </c>
      <c r="AE237" s="2">
        <f t="shared" si="28"/>
        <v>7174700</v>
      </c>
      <c r="AF237" s="2">
        <f t="shared" si="28"/>
        <v>6860800</v>
      </c>
      <c r="AG237" s="2">
        <f t="shared" si="28"/>
        <v>7156500</v>
      </c>
      <c r="AH237" s="2">
        <f t="shared" si="28"/>
        <v>8059800</v>
      </c>
      <c r="AI237" s="2" cm="1">
        <f t="array" ref="AI237">_xlfn.XLOOKUP(AI$1&amp;$AB237,$M$3:$M$1662&amp;$N$3:$N$1662,$O$3:$O$1662,0,0,1)</f>
        <v>22800</v>
      </c>
      <c r="AJ237" s="2" cm="1">
        <f t="array" ref="AJ237">_xlfn.XLOOKUP(AJ$1&amp;$AB237,$M$3:$M$1662&amp;$N$3:$N$1662,$O$3:$O$1662,0,0,1)</f>
        <v>21900</v>
      </c>
      <c r="AK237" s="2" cm="1">
        <f t="array" ref="AK237">_xlfn.XLOOKUP(AK$1&amp;$AB237,$M$3:$M$1662&amp;$N$3:$N$1662,$O$3:$O$1662,0,0,1)</f>
        <v>5800</v>
      </c>
      <c r="AL237" s="2" cm="1">
        <f t="array" ref="AL237">_xlfn.XLOOKUP(AL$1&amp;$AB237,$M$3:$M$1662&amp;$N$3:$N$1662,$O$3:$O$1662,0,0,1)</f>
        <v>8400</v>
      </c>
      <c r="AM237" s="2" cm="1">
        <f t="array" ref="AM237">_xlfn.XLOOKUP(AM$1&amp;$AB237,$M$3:$M$1662&amp;$N$3:$N$1662,$O$3:$O$1662,0,0,1)</f>
        <v>4400</v>
      </c>
    </row>
    <row r="238" spans="13:39" x14ac:dyDescent="0.4">
      <c r="M238" t="s">
        <v>870</v>
      </c>
      <c r="N238" t="s">
        <v>478</v>
      </c>
      <c r="O238">
        <v>4400</v>
      </c>
      <c r="AB238" t="s">
        <v>308</v>
      </c>
      <c r="AC238" s="2">
        <f t="shared" si="25"/>
        <v>7541600</v>
      </c>
      <c r="AD238" s="2">
        <f t="shared" si="28"/>
        <v>8415700</v>
      </c>
      <c r="AE238" s="2">
        <f t="shared" si="28"/>
        <v>7187300</v>
      </c>
      <c r="AF238" s="2">
        <f t="shared" si="28"/>
        <v>6870000</v>
      </c>
      <c r="AG238" s="2">
        <f t="shared" si="28"/>
        <v>7158500</v>
      </c>
      <c r="AH238" s="2">
        <f t="shared" si="28"/>
        <v>8076500</v>
      </c>
      <c r="AI238" s="2" cm="1">
        <f t="array" ref="AI238">_xlfn.XLOOKUP(AI$1&amp;$AB238,$M$3:$M$1662&amp;$N$3:$N$1662,$O$3:$O$1662,0,0,1)</f>
        <v>9000</v>
      </c>
      <c r="AJ238" s="2" cm="1">
        <f t="array" ref="AJ238">_xlfn.XLOOKUP(AJ$1&amp;$AB238,$M$3:$M$1662&amp;$N$3:$N$1662,$O$3:$O$1662,0,0,1)</f>
        <v>12600</v>
      </c>
      <c r="AK238" s="2" cm="1">
        <f t="array" ref="AK238">_xlfn.XLOOKUP(AK$1&amp;$AB238,$M$3:$M$1662&amp;$N$3:$N$1662,$O$3:$O$1662,0,0,1)</f>
        <v>9200</v>
      </c>
      <c r="AL238" s="2" cm="1">
        <f t="array" ref="AL238">_xlfn.XLOOKUP(AL$1&amp;$AB238,$M$3:$M$1662&amp;$N$3:$N$1662,$O$3:$O$1662,0,0,1)</f>
        <v>2000</v>
      </c>
      <c r="AM238" s="2" cm="1">
        <f t="array" ref="AM238">_xlfn.XLOOKUP(AM$1&amp;$AB238,$M$3:$M$1662&amp;$N$3:$N$1662,$O$3:$O$1662,0,0,1)</f>
        <v>16700</v>
      </c>
    </row>
    <row r="239" spans="13:39" x14ac:dyDescent="0.4">
      <c r="M239" t="s">
        <v>870</v>
      </c>
      <c r="N239" t="s">
        <v>479</v>
      </c>
      <c r="O239">
        <v>16700</v>
      </c>
      <c r="AB239" t="s">
        <v>284</v>
      </c>
      <c r="AC239" s="2">
        <f t="shared" si="25"/>
        <v>7555480</v>
      </c>
      <c r="AD239" s="2">
        <f t="shared" si="28"/>
        <v>8422300</v>
      </c>
      <c r="AE239" s="2">
        <f t="shared" si="28"/>
        <v>7197100</v>
      </c>
      <c r="AF239" s="2">
        <f t="shared" si="28"/>
        <v>6883200</v>
      </c>
      <c r="AG239" s="2">
        <f t="shared" si="28"/>
        <v>7178700</v>
      </c>
      <c r="AH239" s="2">
        <f t="shared" si="28"/>
        <v>8096100</v>
      </c>
      <c r="AI239" s="2" cm="1">
        <f t="array" ref="AI239">_xlfn.XLOOKUP(AI$1&amp;$AB239,$M$3:$M$1662&amp;$N$3:$N$1662,$O$3:$O$1662,0,0,1)</f>
        <v>6600</v>
      </c>
      <c r="AJ239" s="2" cm="1">
        <f t="array" ref="AJ239">_xlfn.XLOOKUP(AJ$1&amp;$AB239,$M$3:$M$1662&amp;$N$3:$N$1662,$O$3:$O$1662,0,0,1)</f>
        <v>9800</v>
      </c>
      <c r="AK239" s="2" cm="1">
        <f t="array" ref="AK239">_xlfn.XLOOKUP(AK$1&amp;$AB239,$M$3:$M$1662&amp;$N$3:$N$1662,$O$3:$O$1662,0,0,1)</f>
        <v>13200</v>
      </c>
      <c r="AL239" s="2" cm="1">
        <f t="array" ref="AL239">_xlfn.XLOOKUP(AL$1&amp;$AB239,$M$3:$M$1662&amp;$N$3:$N$1662,$O$3:$O$1662,0,0,1)</f>
        <v>20200</v>
      </c>
      <c r="AM239" s="2" cm="1">
        <f t="array" ref="AM239">_xlfn.XLOOKUP(AM$1&amp;$AB239,$M$3:$M$1662&amp;$N$3:$N$1662,$O$3:$O$1662,0,0,1)</f>
        <v>19600</v>
      </c>
    </row>
    <row r="240" spans="13:39" x14ac:dyDescent="0.4">
      <c r="M240" t="s">
        <v>870</v>
      </c>
      <c r="N240" t="s">
        <v>480</v>
      </c>
      <c r="O240">
        <v>19600</v>
      </c>
      <c r="AB240" t="s">
        <v>138</v>
      </c>
      <c r="AC240" s="2">
        <f t="shared" si="25"/>
        <v>7572640</v>
      </c>
      <c r="AD240" s="2">
        <f t="shared" si="28"/>
        <v>8427200</v>
      </c>
      <c r="AE240" s="2">
        <f t="shared" si="28"/>
        <v>7239800</v>
      </c>
      <c r="AF240" s="2">
        <f t="shared" si="28"/>
        <v>6905600</v>
      </c>
      <c r="AG240" s="2">
        <f t="shared" si="28"/>
        <v>7183800</v>
      </c>
      <c r="AH240" s="2">
        <f t="shared" si="28"/>
        <v>8106800</v>
      </c>
      <c r="AI240" s="2" cm="1">
        <f t="array" ref="AI240">_xlfn.XLOOKUP(AI$1&amp;$AB240,$M$3:$M$1662&amp;$N$3:$N$1662,$O$3:$O$1662,0,0,1)</f>
        <v>4900</v>
      </c>
      <c r="AJ240" s="2" cm="1">
        <f t="array" ref="AJ240">_xlfn.XLOOKUP(AJ$1&amp;$AB240,$M$3:$M$1662&amp;$N$3:$N$1662,$O$3:$O$1662,0,0,1)</f>
        <v>42700</v>
      </c>
      <c r="AK240" s="2" cm="1">
        <f t="array" ref="AK240">_xlfn.XLOOKUP(AK$1&amp;$AB240,$M$3:$M$1662&amp;$N$3:$N$1662,$O$3:$O$1662,0,0,1)</f>
        <v>22400</v>
      </c>
      <c r="AL240" s="2" cm="1">
        <f t="array" ref="AL240">_xlfn.XLOOKUP(AL$1&amp;$AB240,$M$3:$M$1662&amp;$N$3:$N$1662,$O$3:$O$1662,0,0,1)</f>
        <v>5100</v>
      </c>
      <c r="AM240" s="2" cm="1">
        <f t="array" ref="AM240">_xlfn.XLOOKUP(AM$1&amp;$AB240,$M$3:$M$1662&amp;$N$3:$N$1662,$O$3:$O$1662,0,0,1)</f>
        <v>10700</v>
      </c>
    </row>
    <row r="241" spans="13:39" x14ac:dyDescent="0.4">
      <c r="M241" t="s">
        <v>870</v>
      </c>
      <c r="N241" t="s">
        <v>481</v>
      </c>
      <c r="O241">
        <v>10700</v>
      </c>
      <c r="AB241" t="s">
        <v>309</v>
      </c>
      <c r="AC241" s="2">
        <f t="shared" si="25"/>
        <v>7584520</v>
      </c>
      <c r="AD241" s="2">
        <f t="shared" si="28"/>
        <v>8439300</v>
      </c>
      <c r="AE241" s="2">
        <f t="shared" si="28"/>
        <v>7257700</v>
      </c>
      <c r="AF241" s="2">
        <f t="shared" si="28"/>
        <v>6918100</v>
      </c>
      <c r="AG241" s="2">
        <f t="shared" si="28"/>
        <v>7191200</v>
      </c>
      <c r="AH241" s="2">
        <f t="shared" si="28"/>
        <v>8116300</v>
      </c>
      <c r="AI241" s="2" cm="1">
        <f t="array" ref="AI241">_xlfn.XLOOKUP(AI$1&amp;$AB241,$M$3:$M$1662&amp;$N$3:$N$1662,$O$3:$O$1662,0,0,1)</f>
        <v>12100</v>
      </c>
      <c r="AJ241" s="2" cm="1">
        <f t="array" ref="AJ241">_xlfn.XLOOKUP(AJ$1&amp;$AB241,$M$3:$M$1662&amp;$N$3:$N$1662,$O$3:$O$1662,0,0,1)</f>
        <v>17900</v>
      </c>
      <c r="AK241" s="2" cm="1">
        <f t="array" ref="AK241">_xlfn.XLOOKUP(AK$1&amp;$AB241,$M$3:$M$1662&amp;$N$3:$N$1662,$O$3:$O$1662,0,0,1)</f>
        <v>12500</v>
      </c>
      <c r="AL241" s="2" cm="1">
        <f t="array" ref="AL241">_xlfn.XLOOKUP(AL$1&amp;$AB241,$M$3:$M$1662&amp;$N$3:$N$1662,$O$3:$O$1662,0,0,1)</f>
        <v>7400</v>
      </c>
      <c r="AM241" s="2" cm="1">
        <f t="array" ref="AM241">_xlfn.XLOOKUP(AM$1&amp;$AB241,$M$3:$M$1662&amp;$N$3:$N$1662,$O$3:$O$1662,0,0,1)</f>
        <v>9500</v>
      </c>
    </row>
    <row r="242" spans="13:39" x14ac:dyDescent="0.4">
      <c r="M242" t="s">
        <v>870</v>
      </c>
      <c r="N242" t="s">
        <v>482</v>
      </c>
      <c r="O242">
        <v>9500</v>
      </c>
      <c r="AB242" t="s">
        <v>62</v>
      </c>
      <c r="AC242" s="2">
        <f t="shared" si="25"/>
        <v>7593160</v>
      </c>
      <c r="AD242" s="2">
        <f t="shared" si="28"/>
        <v>8450800</v>
      </c>
      <c r="AE242" s="2">
        <f t="shared" si="28"/>
        <v>7261400</v>
      </c>
      <c r="AF242" s="2">
        <f t="shared" si="28"/>
        <v>6939700</v>
      </c>
      <c r="AG242" s="2">
        <f t="shared" si="28"/>
        <v>7193700</v>
      </c>
      <c r="AH242" s="2">
        <f t="shared" si="28"/>
        <v>8120200</v>
      </c>
      <c r="AI242" s="2" cm="1">
        <f t="array" ref="AI242">_xlfn.XLOOKUP(AI$1&amp;$AB242,$M$3:$M$1662&amp;$N$3:$N$1662,$O$3:$O$1662,0,0,1)</f>
        <v>11500</v>
      </c>
      <c r="AJ242" s="2" cm="1">
        <f t="array" ref="AJ242">_xlfn.XLOOKUP(AJ$1&amp;$AB242,$M$3:$M$1662&amp;$N$3:$N$1662,$O$3:$O$1662,0,0,1)</f>
        <v>3700</v>
      </c>
      <c r="AK242" s="2" cm="1">
        <f t="array" ref="AK242">_xlfn.XLOOKUP(AK$1&amp;$AB242,$M$3:$M$1662&amp;$N$3:$N$1662,$O$3:$O$1662,0,0,1)</f>
        <v>21600</v>
      </c>
      <c r="AL242" s="2" cm="1">
        <f t="array" ref="AL242">_xlfn.XLOOKUP(AL$1&amp;$AB242,$M$3:$M$1662&amp;$N$3:$N$1662,$O$3:$O$1662,0,0,1)</f>
        <v>2500</v>
      </c>
      <c r="AM242" s="2" cm="1">
        <f t="array" ref="AM242">_xlfn.XLOOKUP(AM$1&amp;$AB242,$M$3:$M$1662&amp;$N$3:$N$1662,$O$3:$O$1662,0,0,1)</f>
        <v>3900</v>
      </c>
    </row>
    <row r="243" spans="13:39" x14ac:dyDescent="0.4">
      <c r="M243" t="s">
        <v>870</v>
      </c>
      <c r="N243" t="s">
        <v>483</v>
      </c>
      <c r="O243">
        <v>3900</v>
      </c>
      <c r="AB243" t="s">
        <v>145</v>
      </c>
      <c r="AC243" s="2">
        <f t="shared" si="25"/>
        <v>7617900</v>
      </c>
      <c r="AD243" s="2">
        <f t="shared" si="28"/>
        <v>8463200</v>
      </c>
      <c r="AE243" s="2">
        <f t="shared" si="28"/>
        <v>7274700</v>
      </c>
      <c r="AF243" s="2">
        <f t="shared" si="28"/>
        <v>6987000</v>
      </c>
      <c r="AG243" s="2">
        <f t="shared" si="28"/>
        <v>7213400</v>
      </c>
      <c r="AH243" s="2">
        <f t="shared" si="28"/>
        <v>8151200</v>
      </c>
      <c r="AI243" s="2" cm="1">
        <f t="array" ref="AI243">_xlfn.XLOOKUP(AI$1&amp;$AB243,$M$3:$M$1662&amp;$N$3:$N$1662,$O$3:$O$1662,0,0,1)</f>
        <v>12400</v>
      </c>
      <c r="AJ243" s="2" cm="1">
        <f t="array" ref="AJ243">_xlfn.XLOOKUP(AJ$1&amp;$AB243,$M$3:$M$1662&amp;$N$3:$N$1662,$O$3:$O$1662,0,0,1)</f>
        <v>13300</v>
      </c>
      <c r="AK243" s="2" cm="1">
        <f t="array" ref="AK243">_xlfn.XLOOKUP(AK$1&amp;$AB243,$M$3:$M$1662&amp;$N$3:$N$1662,$O$3:$O$1662,0,0,1)</f>
        <v>47300</v>
      </c>
      <c r="AL243" s="2" cm="1">
        <f t="array" ref="AL243">_xlfn.XLOOKUP(AL$1&amp;$AB243,$M$3:$M$1662&amp;$N$3:$N$1662,$O$3:$O$1662,0,0,1)</f>
        <v>19700</v>
      </c>
      <c r="AM243" s="2" cm="1">
        <f t="array" ref="AM243">_xlfn.XLOOKUP(AM$1&amp;$AB243,$M$3:$M$1662&amp;$N$3:$N$1662,$O$3:$O$1662,0,0,1)</f>
        <v>31000</v>
      </c>
    </row>
    <row r="244" spans="13:39" x14ac:dyDescent="0.4">
      <c r="M244" t="s">
        <v>870</v>
      </c>
      <c r="N244" t="s">
        <v>484</v>
      </c>
      <c r="O244">
        <v>31000</v>
      </c>
      <c r="AB244" t="s">
        <v>285</v>
      </c>
      <c r="AC244" s="2">
        <f t="shared" si="25"/>
        <v>7636840</v>
      </c>
      <c r="AD244" s="2">
        <f t="shared" ref="AD244:AH259" si="29">AD243+AI244</f>
        <v>8472100</v>
      </c>
      <c r="AE244" s="2">
        <f t="shared" si="29"/>
        <v>7312600</v>
      </c>
      <c r="AF244" s="2">
        <f t="shared" si="29"/>
        <v>7000900</v>
      </c>
      <c r="AG244" s="2">
        <f t="shared" si="29"/>
        <v>7217100</v>
      </c>
      <c r="AH244" s="2">
        <f t="shared" si="29"/>
        <v>8181500</v>
      </c>
      <c r="AI244" s="2" cm="1">
        <f t="array" ref="AI244">_xlfn.XLOOKUP(AI$1&amp;$AB244,$M$3:$M$1662&amp;$N$3:$N$1662,$O$3:$O$1662,0,0,1)</f>
        <v>8900</v>
      </c>
      <c r="AJ244" s="2" cm="1">
        <f t="array" ref="AJ244">_xlfn.XLOOKUP(AJ$1&amp;$AB244,$M$3:$M$1662&amp;$N$3:$N$1662,$O$3:$O$1662,0,0,1)</f>
        <v>37900</v>
      </c>
      <c r="AK244" s="2" cm="1">
        <f t="array" ref="AK244">_xlfn.XLOOKUP(AK$1&amp;$AB244,$M$3:$M$1662&amp;$N$3:$N$1662,$O$3:$O$1662,0,0,1)</f>
        <v>13900</v>
      </c>
      <c r="AL244" s="2" cm="1">
        <f t="array" ref="AL244">_xlfn.XLOOKUP(AL$1&amp;$AB244,$M$3:$M$1662&amp;$N$3:$N$1662,$O$3:$O$1662,0,0,1)</f>
        <v>3700</v>
      </c>
      <c r="AM244" s="2" cm="1">
        <f t="array" ref="AM244">_xlfn.XLOOKUP(AM$1&amp;$AB244,$M$3:$M$1662&amp;$N$3:$N$1662,$O$3:$O$1662,0,0,1)</f>
        <v>30300</v>
      </c>
    </row>
    <row r="245" spans="13:39" x14ac:dyDescent="0.4">
      <c r="M245" t="s">
        <v>870</v>
      </c>
      <c r="N245" t="s">
        <v>485</v>
      </c>
      <c r="O245">
        <v>30300</v>
      </c>
      <c r="AB245" t="s">
        <v>231</v>
      </c>
      <c r="AC245" s="2">
        <f t="shared" si="25"/>
        <v>7649620</v>
      </c>
      <c r="AD245" s="2">
        <f t="shared" si="29"/>
        <v>8487700</v>
      </c>
      <c r="AE245" s="2">
        <f t="shared" si="29"/>
        <v>7321000</v>
      </c>
      <c r="AF245" s="2">
        <f t="shared" si="29"/>
        <v>7003800</v>
      </c>
      <c r="AG245" s="2">
        <f t="shared" si="29"/>
        <v>7224800</v>
      </c>
      <c r="AH245" s="2">
        <f t="shared" si="29"/>
        <v>8210800</v>
      </c>
      <c r="AI245" s="2" cm="1">
        <f t="array" ref="AI245">_xlfn.XLOOKUP(AI$1&amp;$AB245,$M$3:$M$1662&amp;$N$3:$N$1662,$O$3:$O$1662,0,0,1)</f>
        <v>15600</v>
      </c>
      <c r="AJ245" s="2" cm="1">
        <f t="array" ref="AJ245">_xlfn.XLOOKUP(AJ$1&amp;$AB245,$M$3:$M$1662&amp;$N$3:$N$1662,$O$3:$O$1662,0,0,1)</f>
        <v>8400</v>
      </c>
      <c r="AK245" s="2" cm="1">
        <f t="array" ref="AK245">_xlfn.XLOOKUP(AK$1&amp;$AB245,$M$3:$M$1662&amp;$N$3:$N$1662,$O$3:$O$1662,0,0,1)</f>
        <v>2900</v>
      </c>
      <c r="AL245" s="2" cm="1">
        <f t="array" ref="AL245">_xlfn.XLOOKUP(AL$1&amp;$AB245,$M$3:$M$1662&amp;$N$3:$N$1662,$O$3:$O$1662,0,0,1)</f>
        <v>7700</v>
      </c>
      <c r="AM245" s="2" cm="1">
        <f t="array" ref="AM245">_xlfn.XLOOKUP(AM$1&amp;$AB245,$M$3:$M$1662&amp;$N$3:$N$1662,$O$3:$O$1662,0,0,1)</f>
        <v>29300</v>
      </c>
    </row>
    <row r="246" spans="13:39" x14ac:dyDescent="0.4">
      <c r="M246" t="s">
        <v>870</v>
      </c>
      <c r="N246" t="s">
        <v>486</v>
      </c>
      <c r="O246">
        <v>29300</v>
      </c>
      <c r="AB246" t="s">
        <v>310</v>
      </c>
      <c r="AC246" s="2">
        <f t="shared" si="25"/>
        <v>7656700</v>
      </c>
      <c r="AD246" s="2">
        <f t="shared" si="29"/>
        <v>8491900</v>
      </c>
      <c r="AE246" s="2">
        <f t="shared" si="29"/>
        <v>7327400</v>
      </c>
      <c r="AF246" s="2">
        <f t="shared" si="29"/>
        <v>7011500</v>
      </c>
      <c r="AG246" s="2">
        <f t="shared" si="29"/>
        <v>7226000</v>
      </c>
      <c r="AH246" s="2">
        <f t="shared" si="29"/>
        <v>8226700</v>
      </c>
      <c r="AI246" s="2" cm="1">
        <f t="array" ref="AI246">_xlfn.XLOOKUP(AI$1&amp;$AB246,$M$3:$M$1662&amp;$N$3:$N$1662,$O$3:$O$1662,0,0,1)</f>
        <v>4200</v>
      </c>
      <c r="AJ246" s="2" cm="1">
        <f t="array" ref="AJ246">_xlfn.XLOOKUP(AJ$1&amp;$AB246,$M$3:$M$1662&amp;$N$3:$N$1662,$O$3:$O$1662,0,0,1)</f>
        <v>6400</v>
      </c>
      <c r="AK246" s="2" cm="1">
        <f t="array" ref="AK246">_xlfn.XLOOKUP(AK$1&amp;$AB246,$M$3:$M$1662&amp;$N$3:$N$1662,$O$3:$O$1662,0,0,1)</f>
        <v>7700</v>
      </c>
      <c r="AL246" s="2" cm="1">
        <f t="array" ref="AL246">_xlfn.XLOOKUP(AL$1&amp;$AB246,$M$3:$M$1662&amp;$N$3:$N$1662,$O$3:$O$1662,0,0,1)</f>
        <v>1200</v>
      </c>
      <c r="AM246" s="2" cm="1">
        <f t="array" ref="AM246">_xlfn.XLOOKUP(AM$1&amp;$AB246,$M$3:$M$1662&amp;$N$3:$N$1662,$O$3:$O$1662,0,0,1)</f>
        <v>15900</v>
      </c>
    </row>
    <row r="247" spans="13:39" x14ac:dyDescent="0.4">
      <c r="M247" t="s">
        <v>870</v>
      </c>
      <c r="N247" t="s">
        <v>487</v>
      </c>
      <c r="O247">
        <v>15900</v>
      </c>
      <c r="AB247" t="s">
        <v>311</v>
      </c>
      <c r="AC247" s="2">
        <f t="shared" si="25"/>
        <v>7684840</v>
      </c>
      <c r="AD247" s="2">
        <f t="shared" si="29"/>
        <v>8550400</v>
      </c>
      <c r="AE247" s="2">
        <f t="shared" si="29"/>
        <v>7376200</v>
      </c>
      <c r="AF247" s="2">
        <f t="shared" si="29"/>
        <v>7019400</v>
      </c>
      <c r="AG247" s="2">
        <f t="shared" si="29"/>
        <v>7243500</v>
      </c>
      <c r="AH247" s="2">
        <f t="shared" si="29"/>
        <v>8234700</v>
      </c>
      <c r="AI247" s="2" cm="1">
        <f t="array" ref="AI247">_xlfn.XLOOKUP(AI$1&amp;$AB247,$M$3:$M$1662&amp;$N$3:$N$1662,$O$3:$O$1662,0,0,1)</f>
        <v>58500</v>
      </c>
      <c r="AJ247" s="2" cm="1">
        <f t="array" ref="AJ247">_xlfn.XLOOKUP(AJ$1&amp;$AB247,$M$3:$M$1662&amp;$N$3:$N$1662,$O$3:$O$1662,0,0,1)</f>
        <v>48800</v>
      </c>
      <c r="AK247" s="2" cm="1">
        <f t="array" ref="AK247">_xlfn.XLOOKUP(AK$1&amp;$AB247,$M$3:$M$1662&amp;$N$3:$N$1662,$O$3:$O$1662,0,0,1)</f>
        <v>7900</v>
      </c>
      <c r="AL247" s="2" cm="1">
        <f t="array" ref="AL247">_xlfn.XLOOKUP(AL$1&amp;$AB247,$M$3:$M$1662&amp;$N$3:$N$1662,$O$3:$O$1662,0,0,1)</f>
        <v>17500</v>
      </c>
      <c r="AM247" s="2" cm="1">
        <f t="array" ref="AM247">_xlfn.XLOOKUP(AM$1&amp;$AB247,$M$3:$M$1662&amp;$N$3:$N$1662,$O$3:$O$1662,0,0,1)</f>
        <v>8000</v>
      </c>
    </row>
    <row r="248" spans="13:39" x14ac:dyDescent="0.4">
      <c r="M248" t="s">
        <v>870</v>
      </c>
      <c r="N248" t="s">
        <v>488</v>
      </c>
      <c r="O248">
        <v>8000</v>
      </c>
      <c r="AB248" t="s">
        <v>261</v>
      </c>
      <c r="AC248" s="2">
        <f t="shared" si="25"/>
        <v>7699780</v>
      </c>
      <c r="AD248" s="2">
        <f t="shared" si="29"/>
        <v>8566600</v>
      </c>
      <c r="AE248" s="2">
        <f t="shared" si="29"/>
        <v>7395800</v>
      </c>
      <c r="AF248" s="2">
        <f t="shared" si="29"/>
        <v>7032000</v>
      </c>
      <c r="AG248" s="2">
        <f t="shared" si="29"/>
        <v>7257300</v>
      </c>
      <c r="AH248" s="2">
        <f t="shared" si="29"/>
        <v>8247200</v>
      </c>
      <c r="AI248" s="2" cm="1">
        <f t="array" ref="AI248">_xlfn.XLOOKUP(AI$1&amp;$AB248,$M$3:$M$1662&amp;$N$3:$N$1662,$O$3:$O$1662,0,0,1)</f>
        <v>16200</v>
      </c>
      <c r="AJ248" s="2" cm="1">
        <f t="array" ref="AJ248">_xlfn.XLOOKUP(AJ$1&amp;$AB248,$M$3:$M$1662&amp;$N$3:$N$1662,$O$3:$O$1662,0,0,1)</f>
        <v>19600</v>
      </c>
      <c r="AK248" s="2" cm="1">
        <f t="array" ref="AK248">_xlfn.XLOOKUP(AK$1&amp;$AB248,$M$3:$M$1662&amp;$N$3:$N$1662,$O$3:$O$1662,0,0,1)</f>
        <v>12600</v>
      </c>
      <c r="AL248" s="2" cm="1">
        <f t="array" ref="AL248">_xlfn.XLOOKUP(AL$1&amp;$AB248,$M$3:$M$1662&amp;$N$3:$N$1662,$O$3:$O$1662,0,0,1)</f>
        <v>13800</v>
      </c>
      <c r="AM248" s="2" cm="1">
        <f t="array" ref="AM248">_xlfn.XLOOKUP(AM$1&amp;$AB248,$M$3:$M$1662&amp;$N$3:$N$1662,$O$3:$O$1662,0,0,1)</f>
        <v>12500</v>
      </c>
    </row>
    <row r="249" spans="13:39" x14ac:dyDescent="0.4">
      <c r="M249" t="s">
        <v>870</v>
      </c>
      <c r="N249" t="s">
        <v>489</v>
      </c>
      <c r="O249">
        <v>12500</v>
      </c>
      <c r="AB249" t="s">
        <v>112</v>
      </c>
      <c r="AC249" s="2">
        <f t="shared" si="25"/>
        <v>7712980</v>
      </c>
      <c r="AD249" s="2">
        <f t="shared" si="29"/>
        <v>8588800</v>
      </c>
      <c r="AE249" s="2">
        <f t="shared" si="29"/>
        <v>7407900</v>
      </c>
      <c r="AF249" s="2">
        <f t="shared" si="29"/>
        <v>7037900</v>
      </c>
      <c r="AG249" s="2">
        <f t="shared" si="29"/>
        <v>7272600</v>
      </c>
      <c r="AH249" s="2">
        <f t="shared" si="29"/>
        <v>8257700</v>
      </c>
      <c r="AI249" s="2" cm="1">
        <f t="array" ref="AI249">_xlfn.XLOOKUP(AI$1&amp;$AB249,$M$3:$M$1662&amp;$N$3:$N$1662,$O$3:$O$1662,0,0,1)</f>
        <v>22200</v>
      </c>
      <c r="AJ249" s="2" cm="1">
        <f t="array" ref="AJ249">_xlfn.XLOOKUP(AJ$1&amp;$AB249,$M$3:$M$1662&amp;$N$3:$N$1662,$O$3:$O$1662,0,0,1)</f>
        <v>12100</v>
      </c>
      <c r="AK249" s="2" cm="1">
        <f t="array" ref="AK249">_xlfn.XLOOKUP(AK$1&amp;$AB249,$M$3:$M$1662&amp;$N$3:$N$1662,$O$3:$O$1662,0,0,1)</f>
        <v>5900</v>
      </c>
      <c r="AL249" s="2" cm="1">
        <f t="array" ref="AL249">_xlfn.XLOOKUP(AL$1&amp;$AB249,$M$3:$M$1662&amp;$N$3:$N$1662,$O$3:$O$1662,0,0,1)</f>
        <v>15300</v>
      </c>
      <c r="AM249" s="2" cm="1">
        <f t="array" ref="AM249">_xlfn.XLOOKUP(AM$1&amp;$AB249,$M$3:$M$1662&amp;$N$3:$N$1662,$O$3:$O$1662,0,0,1)</f>
        <v>10500</v>
      </c>
    </row>
    <row r="250" spans="13:39" x14ac:dyDescent="0.4">
      <c r="M250" t="s">
        <v>870</v>
      </c>
      <c r="N250" t="s">
        <v>490</v>
      </c>
      <c r="O250">
        <v>10500</v>
      </c>
      <c r="AB250" t="s">
        <v>263</v>
      </c>
      <c r="AC250" s="2">
        <f t="shared" si="25"/>
        <v>7718160</v>
      </c>
      <c r="AD250" s="2">
        <f t="shared" si="29"/>
        <v>8590000</v>
      </c>
      <c r="AE250" s="2">
        <f t="shared" si="29"/>
        <v>7414800</v>
      </c>
      <c r="AF250" s="2">
        <f t="shared" si="29"/>
        <v>7048300</v>
      </c>
      <c r="AG250" s="2">
        <f t="shared" si="29"/>
        <v>7274800</v>
      </c>
      <c r="AH250" s="2">
        <f t="shared" si="29"/>
        <v>8262900</v>
      </c>
      <c r="AI250" s="2" cm="1">
        <f t="array" ref="AI250">_xlfn.XLOOKUP(AI$1&amp;$AB250,$M$3:$M$1662&amp;$N$3:$N$1662,$O$3:$O$1662,0,0,1)</f>
        <v>1200</v>
      </c>
      <c r="AJ250" s="2" cm="1">
        <f t="array" ref="AJ250">_xlfn.XLOOKUP(AJ$1&amp;$AB250,$M$3:$M$1662&amp;$N$3:$N$1662,$O$3:$O$1662,0,0,1)</f>
        <v>6900</v>
      </c>
      <c r="AK250" s="2" cm="1">
        <f t="array" ref="AK250">_xlfn.XLOOKUP(AK$1&amp;$AB250,$M$3:$M$1662&amp;$N$3:$N$1662,$O$3:$O$1662,0,0,1)</f>
        <v>10400</v>
      </c>
      <c r="AL250" s="2" cm="1">
        <f t="array" ref="AL250">_xlfn.XLOOKUP(AL$1&amp;$AB250,$M$3:$M$1662&amp;$N$3:$N$1662,$O$3:$O$1662,0,0,1)</f>
        <v>2200</v>
      </c>
      <c r="AM250" s="2" cm="1">
        <f t="array" ref="AM250">_xlfn.XLOOKUP(AM$1&amp;$AB250,$M$3:$M$1662&amp;$N$3:$N$1662,$O$3:$O$1662,0,0,1)</f>
        <v>5200</v>
      </c>
    </row>
    <row r="251" spans="13:39" x14ac:dyDescent="0.4">
      <c r="M251" t="s">
        <v>870</v>
      </c>
      <c r="N251" t="s">
        <v>491</v>
      </c>
      <c r="O251">
        <v>5200</v>
      </c>
      <c r="AB251" t="s">
        <v>268</v>
      </c>
      <c r="AC251" s="2">
        <f t="shared" si="25"/>
        <v>7727140</v>
      </c>
      <c r="AD251" s="2">
        <f t="shared" si="29"/>
        <v>8597600</v>
      </c>
      <c r="AE251" s="2">
        <f t="shared" si="29"/>
        <v>7420300</v>
      </c>
      <c r="AF251" s="2">
        <f t="shared" si="29"/>
        <v>7058800</v>
      </c>
      <c r="AG251" s="2">
        <f t="shared" si="29"/>
        <v>7280500</v>
      </c>
      <c r="AH251" s="2">
        <f t="shared" si="29"/>
        <v>8278500</v>
      </c>
      <c r="AI251" s="2" cm="1">
        <f t="array" ref="AI251">_xlfn.XLOOKUP(AI$1&amp;$AB251,$M$3:$M$1662&amp;$N$3:$N$1662,$O$3:$O$1662,0,0,1)</f>
        <v>7600</v>
      </c>
      <c r="AJ251" s="2" cm="1">
        <f t="array" ref="AJ251">_xlfn.XLOOKUP(AJ$1&amp;$AB251,$M$3:$M$1662&amp;$N$3:$N$1662,$O$3:$O$1662,0,0,1)</f>
        <v>5500</v>
      </c>
      <c r="AK251" s="2" cm="1">
        <f t="array" ref="AK251">_xlfn.XLOOKUP(AK$1&amp;$AB251,$M$3:$M$1662&amp;$N$3:$N$1662,$O$3:$O$1662,0,0,1)</f>
        <v>10500</v>
      </c>
      <c r="AL251" s="2" cm="1">
        <f t="array" ref="AL251">_xlfn.XLOOKUP(AL$1&amp;$AB251,$M$3:$M$1662&amp;$N$3:$N$1662,$O$3:$O$1662,0,0,1)</f>
        <v>5700</v>
      </c>
      <c r="AM251" s="2" cm="1">
        <f t="array" ref="AM251">_xlfn.XLOOKUP(AM$1&amp;$AB251,$M$3:$M$1662&amp;$N$3:$N$1662,$O$3:$O$1662,0,0,1)</f>
        <v>15600</v>
      </c>
    </row>
    <row r="252" spans="13:39" x14ac:dyDescent="0.4">
      <c r="M252" t="s">
        <v>870</v>
      </c>
      <c r="N252" t="s">
        <v>492</v>
      </c>
      <c r="O252">
        <v>15600</v>
      </c>
      <c r="AB252" t="s">
        <v>191</v>
      </c>
      <c r="AC252" s="2">
        <f t="shared" si="25"/>
        <v>7738860</v>
      </c>
      <c r="AD252" s="2">
        <f t="shared" si="29"/>
        <v>8612700</v>
      </c>
      <c r="AE252" s="2">
        <f t="shared" si="29"/>
        <v>7425200</v>
      </c>
      <c r="AF252" s="2">
        <f t="shared" si="29"/>
        <v>7070600</v>
      </c>
      <c r="AG252" s="2">
        <f t="shared" si="29"/>
        <v>7294500</v>
      </c>
      <c r="AH252" s="2">
        <f t="shared" si="29"/>
        <v>8291300</v>
      </c>
      <c r="AI252" s="2" cm="1">
        <f t="array" ref="AI252">_xlfn.XLOOKUP(AI$1&amp;$AB252,$M$3:$M$1662&amp;$N$3:$N$1662,$O$3:$O$1662,0,0,1)</f>
        <v>15100</v>
      </c>
      <c r="AJ252" s="2" cm="1">
        <f t="array" ref="AJ252">_xlfn.XLOOKUP(AJ$1&amp;$AB252,$M$3:$M$1662&amp;$N$3:$N$1662,$O$3:$O$1662,0,0,1)</f>
        <v>4900</v>
      </c>
      <c r="AK252" s="2" cm="1">
        <f t="array" ref="AK252">_xlfn.XLOOKUP(AK$1&amp;$AB252,$M$3:$M$1662&amp;$N$3:$N$1662,$O$3:$O$1662,0,0,1)</f>
        <v>11800</v>
      </c>
      <c r="AL252" s="2" cm="1">
        <f t="array" ref="AL252">_xlfn.XLOOKUP(AL$1&amp;$AB252,$M$3:$M$1662&amp;$N$3:$N$1662,$O$3:$O$1662,0,0,1)</f>
        <v>14000</v>
      </c>
      <c r="AM252" s="2" cm="1">
        <f t="array" ref="AM252">_xlfn.XLOOKUP(AM$1&amp;$AB252,$M$3:$M$1662&amp;$N$3:$N$1662,$O$3:$O$1662,0,0,1)</f>
        <v>12800</v>
      </c>
    </row>
    <row r="253" spans="13:39" x14ac:dyDescent="0.4">
      <c r="M253" t="s">
        <v>870</v>
      </c>
      <c r="N253" t="s">
        <v>493</v>
      </c>
      <c r="O253">
        <v>12800</v>
      </c>
      <c r="AB253" t="s">
        <v>78</v>
      </c>
      <c r="AC253" s="2">
        <f t="shared" si="25"/>
        <v>7749740</v>
      </c>
      <c r="AD253" s="2">
        <f t="shared" si="29"/>
        <v>8623100</v>
      </c>
      <c r="AE253" s="2">
        <f t="shared" si="29"/>
        <v>7442700</v>
      </c>
      <c r="AF253" s="2">
        <f t="shared" si="29"/>
        <v>7077000</v>
      </c>
      <c r="AG253" s="2">
        <f t="shared" si="29"/>
        <v>7303600</v>
      </c>
      <c r="AH253" s="2">
        <f t="shared" si="29"/>
        <v>8302300</v>
      </c>
      <c r="AI253" s="2" cm="1">
        <f t="array" ref="AI253">_xlfn.XLOOKUP(AI$1&amp;$AB253,$M$3:$M$1662&amp;$N$3:$N$1662,$O$3:$O$1662,0,0,1)</f>
        <v>10400</v>
      </c>
      <c r="AJ253" s="2" cm="1">
        <f t="array" ref="AJ253">_xlfn.XLOOKUP(AJ$1&amp;$AB253,$M$3:$M$1662&amp;$N$3:$N$1662,$O$3:$O$1662,0,0,1)</f>
        <v>17500</v>
      </c>
      <c r="AK253" s="2" cm="1">
        <f t="array" ref="AK253">_xlfn.XLOOKUP(AK$1&amp;$AB253,$M$3:$M$1662&amp;$N$3:$N$1662,$O$3:$O$1662,0,0,1)</f>
        <v>6400</v>
      </c>
      <c r="AL253" s="2" cm="1">
        <f t="array" ref="AL253">_xlfn.XLOOKUP(AL$1&amp;$AB253,$M$3:$M$1662&amp;$N$3:$N$1662,$O$3:$O$1662,0,0,1)</f>
        <v>9100</v>
      </c>
      <c r="AM253" s="2" cm="1">
        <f t="array" ref="AM253">_xlfn.XLOOKUP(AM$1&amp;$AB253,$M$3:$M$1662&amp;$N$3:$N$1662,$O$3:$O$1662,0,0,1)</f>
        <v>11000</v>
      </c>
    </row>
    <row r="254" spans="13:39" x14ac:dyDescent="0.4">
      <c r="M254" t="s">
        <v>870</v>
      </c>
      <c r="N254" t="s">
        <v>494</v>
      </c>
      <c r="O254">
        <v>11000</v>
      </c>
      <c r="AB254" t="s">
        <v>194</v>
      </c>
      <c r="AC254" s="2">
        <f t="shared" si="25"/>
        <v>7765080</v>
      </c>
      <c r="AD254" s="2">
        <f t="shared" si="29"/>
        <v>8645900</v>
      </c>
      <c r="AE254" s="2">
        <f t="shared" si="29"/>
        <v>7447600</v>
      </c>
      <c r="AF254" s="2">
        <f t="shared" si="29"/>
        <v>7092000</v>
      </c>
      <c r="AG254" s="2">
        <f t="shared" si="29"/>
        <v>7312300</v>
      </c>
      <c r="AH254" s="2">
        <f t="shared" si="29"/>
        <v>8327600</v>
      </c>
      <c r="AI254" s="2" cm="1">
        <f t="array" ref="AI254">_xlfn.XLOOKUP(AI$1&amp;$AB254,$M$3:$M$1662&amp;$N$3:$N$1662,$O$3:$O$1662,0,0,1)</f>
        <v>22800</v>
      </c>
      <c r="AJ254" s="2" cm="1">
        <f t="array" ref="AJ254">_xlfn.XLOOKUP(AJ$1&amp;$AB254,$M$3:$M$1662&amp;$N$3:$N$1662,$O$3:$O$1662,0,0,1)</f>
        <v>4900</v>
      </c>
      <c r="AK254" s="2" cm="1">
        <f t="array" ref="AK254">_xlfn.XLOOKUP(AK$1&amp;$AB254,$M$3:$M$1662&amp;$N$3:$N$1662,$O$3:$O$1662,0,0,1)</f>
        <v>15000</v>
      </c>
      <c r="AL254" s="2" cm="1">
        <f t="array" ref="AL254">_xlfn.XLOOKUP(AL$1&amp;$AB254,$M$3:$M$1662&amp;$N$3:$N$1662,$O$3:$O$1662,0,0,1)</f>
        <v>8700</v>
      </c>
      <c r="AM254" s="2" cm="1">
        <f t="array" ref="AM254">_xlfn.XLOOKUP(AM$1&amp;$AB254,$M$3:$M$1662&amp;$N$3:$N$1662,$O$3:$O$1662,0,0,1)</f>
        <v>25300</v>
      </c>
    </row>
    <row r="255" spans="13:39" x14ac:dyDescent="0.4">
      <c r="M255" t="s">
        <v>870</v>
      </c>
      <c r="N255" t="s">
        <v>495</v>
      </c>
      <c r="O255">
        <v>25300</v>
      </c>
      <c r="AB255" t="s">
        <v>259</v>
      </c>
      <c r="AC255" s="2">
        <f t="shared" si="25"/>
        <v>7792680</v>
      </c>
      <c r="AD255" s="2">
        <f t="shared" si="29"/>
        <v>8683600</v>
      </c>
      <c r="AE255" s="2">
        <f t="shared" si="29"/>
        <v>7508900</v>
      </c>
      <c r="AF255" s="2">
        <f t="shared" si="29"/>
        <v>7109500</v>
      </c>
      <c r="AG255" s="2">
        <f t="shared" si="29"/>
        <v>7320100</v>
      </c>
      <c r="AH255" s="2">
        <f t="shared" si="29"/>
        <v>8341300</v>
      </c>
      <c r="AI255" s="2" cm="1">
        <f t="array" ref="AI255">_xlfn.XLOOKUP(AI$1&amp;$AB255,$M$3:$M$1662&amp;$N$3:$N$1662,$O$3:$O$1662,0,0,1)</f>
        <v>37700</v>
      </c>
      <c r="AJ255" s="2" cm="1">
        <f t="array" ref="AJ255">_xlfn.XLOOKUP(AJ$1&amp;$AB255,$M$3:$M$1662&amp;$N$3:$N$1662,$O$3:$O$1662,0,0,1)</f>
        <v>61300</v>
      </c>
      <c r="AK255" s="2" cm="1">
        <f t="array" ref="AK255">_xlfn.XLOOKUP(AK$1&amp;$AB255,$M$3:$M$1662&amp;$N$3:$N$1662,$O$3:$O$1662,0,0,1)</f>
        <v>17500</v>
      </c>
      <c r="AL255" s="2" cm="1">
        <f t="array" ref="AL255">_xlfn.XLOOKUP(AL$1&amp;$AB255,$M$3:$M$1662&amp;$N$3:$N$1662,$O$3:$O$1662,0,0,1)</f>
        <v>7800</v>
      </c>
      <c r="AM255" s="2" cm="1">
        <f t="array" ref="AM255">_xlfn.XLOOKUP(AM$1&amp;$AB255,$M$3:$M$1662&amp;$N$3:$N$1662,$O$3:$O$1662,0,0,1)</f>
        <v>13700</v>
      </c>
    </row>
    <row r="256" spans="13:39" x14ac:dyDescent="0.4">
      <c r="M256" t="s">
        <v>870</v>
      </c>
      <c r="N256" t="s">
        <v>496</v>
      </c>
      <c r="O256">
        <v>13700</v>
      </c>
      <c r="AB256" t="s">
        <v>279</v>
      </c>
      <c r="AC256" s="2">
        <f t="shared" si="25"/>
        <v>7800800</v>
      </c>
      <c r="AD256" s="2">
        <f t="shared" si="29"/>
        <v>8687700</v>
      </c>
      <c r="AE256" s="2">
        <f t="shared" si="29"/>
        <v>7517200</v>
      </c>
      <c r="AF256" s="2">
        <f t="shared" si="29"/>
        <v>7118400</v>
      </c>
      <c r="AG256" s="2">
        <f t="shared" si="29"/>
        <v>7330300</v>
      </c>
      <c r="AH256" s="2">
        <f t="shared" si="29"/>
        <v>8350400</v>
      </c>
      <c r="AI256" s="2" cm="1">
        <f t="array" ref="AI256">_xlfn.XLOOKUP(AI$1&amp;$AB256,$M$3:$M$1662&amp;$N$3:$N$1662,$O$3:$O$1662,0,0,1)</f>
        <v>4100</v>
      </c>
      <c r="AJ256" s="2" cm="1">
        <f t="array" ref="AJ256">_xlfn.XLOOKUP(AJ$1&amp;$AB256,$M$3:$M$1662&amp;$N$3:$N$1662,$O$3:$O$1662,0,0,1)</f>
        <v>8300</v>
      </c>
      <c r="AK256" s="2" cm="1">
        <f t="array" ref="AK256">_xlfn.XLOOKUP(AK$1&amp;$AB256,$M$3:$M$1662&amp;$N$3:$N$1662,$O$3:$O$1662,0,0,1)</f>
        <v>8900</v>
      </c>
      <c r="AL256" s="2" cm="1">
        <f t="array" ref="AL256">_xlfn.XLOOKUP(AL$1&amp;$AB256,$M$3:$M$1662&amp;$N$3:$N$1662,$O$3:$O$1662,0,0,1)</f>
        <v>10200</v>
      </c>
      <c r="AM256" s="2" cm="1">
        <f t="array" ref="AM256">_xlfn.XLOOKUP(AM$1&amp;$AB256,$M$3:$M$1662&amp;$N$3:$N$1662,$O$3:$O$1662,0,0,1)</f>
        <v>9100</v>
      </c>
    </row>
    <row r="257" spans="13:39" x14ac:dyDescent="0.4">
      <c r="M257" t="s">
        <v>870</v>
      </c>
      <c r="N257" t="s">
        <v>497</v>
      </c>
      <c r="O257">
        <v>9100</v>
      </c>
      <c r="AB257" t="s">
        <v>278</v>
      </c>
      <c r="AC257" s="2">
        <f t="shared" si="25"/>
        <v>7810200</v>
      </c>
      <c r="AD257" s="2">
        <f t="shared" si="29"/>
        <v>8699500</v>
      </c>
      <c r="AE257" s="2">
        <f t="shared" si="29"/>
        <v>7522100</v>
      </c>
      <c r="AF257" s="2">
        <f t="shared" si="29"/>
        <v>7137600</v>
      </c>
      <c r="AG257" s="2">
        <f t="shared" si="29"/>
        <v>7336900</v>
      </c>
      <c r="AH257" s="2">
        <f t="shared" si="29"/>
        <v>8354900</v>
      </c>
      <c r="AI257" s="2" cm="1">
        <f t="array" ref="AI257">_xlfn.XLOOKUP(AI$1&amp;$AB257,$M$3:$M$1662&amp;$N$3:$N$1662,$O$3:$O$1662,0,0,1)</f>
        <v>11800</v>
      </c>
      <c r="AJ257" s="2" cm="1">
        <f t="array" ref="AJ257">_xlfn.XLOOKUP(AJ$1&amp;$AB257,$M$3:$M$1662&amp;$N$3:$N$1662,$O$3:$O$1662,0,0,1)</f>
        <v>4900</v>
      </c>
      <c r="AK257" s="2" cm="1">
        <f t="array" ref="AK257">_xlfn.XLOOKUP(AK$1&amp;$AB257,$M$3:$M$1662&amp;$N$3:$N$1662,$O$3:$O$1662,0,0,1)</f>
        <v>19200</v>
      </c>
      <c r="AL257" s="2" cm="1">
        <f t="array" ref="AL257">_xlfn.XLOOKUP(AL$1&amp;$AB257,$M$3:$M$1662&amp;$N$3:$N$1662,$O$3:$O$1662,0,0,1)</f>
        <v>6600</v>
      </c>
      <c r="AM257" s="2" cm="1">
        <f t="array" ref="AM257">_xlfn.XLOOKUP(AM$1&amp;$AB257,$M$3:$M$1662&amp;$N$3:$N$1662,$O$3:$O$1662,0,0,1)</f>
        <v>4500</v>
      </c>
    </row>
    <row r="258" spans="13:39" x14ac:dyDescent="0.4">
      <c r="M258" t="s">
        <v>870</v>
      </c>
      <c r="N258" t="s">
        <v>498</v>
      </c>
      <c r="O258">
        <v>4500</v>
      </c>
      <c r="AB258" t="s">
        <v>208</v>
      </c>
      <c r="AC258" s="2">
        <f t="shared" si="25"/>
        <v>7837760</v>
      </c>
      <c r="AD258" s="2">
        <f t="shared" si="29"/>
        <v>8712400</v>
      </c>
      <c r="AE258" s="2">
        <f t="shared" si="29"/>
        <v>7532600</v>
      </c>
      <c r="AF258" s="2">
        <f t="shared" si="29"/>
        <v>7154800</v>
      </c>
      <c r="AG258" s="2">
        <f t="shared" si="29"/>
        <v>7397900</v>
      </c>
      <c r="AH258" s="2">
        <f t="shared" si="29"/>
        <v>8391100</v>
      </c>
      <c r="AI258" s="2" cm="1">
        <f t="array" ref="AI258">_xlfn.XLOOKUP(AI$1&amp;$AB258,$M$3:$M$1662&amp;$N$3:$N$1662,$O$3:$O$1662,0,0,1)</f>
        <v>12900</v>
      </c>
      <c r="AJ258" s="2" cm="1">
        <f t="array" ref="AJ258">_xlfn.XLOOKUP(AJ$1&amp;$AB258,$M$3:$M$1662&amp;$N$3:$N$1662,$O$3:$O$1662,0,0,1)</f>
        <v>10500</v>
      </c>
      <c r="AK258" s="2" cm="1">
        <f t="array" ref="AK258">_xlfn.XLOOKUP(AK$1&amp;$AB258,$M$3:$M$1662&amp;$N$3:$N$1662,$O$3:$O$1662,0,0,1)</f>
        <v>17200</v>
      </c>
      <c r="AL258" s="2" cm="1">
        <f t="array" ref="AL258">_xlfn.XLOOKUP(AL$1&amp;$AB258,$M$3:$M$1662&amp;$N$3:$N$1662,$O$3:$O$1662,0,0,1)</f>
        <v>61000</v>
      </c>
      <c r="AM258" s="2" cm="1">
        <f t="array" ref="AM258">_xlfn.XLOOKUP(AM$1&amp;$AB258,$M$3:$M$1662&amp;$N$3:$N$1662,$O$3:$O$1662,0,0,1)</f>
        <v>36200</v>
      </c>
    </row>
    <row r="259" spans="13:39" x14ac:dyDescent="0.4">
      <c r="M259" t="s">
        <v>870</v>
      </c>
      <c r="N259" t="s">
        <v>499</v>
      </c>
      <c r="O259">
        <v>36200</v>
      </c>
      <c r="AB259" t="s">
        <v>43</v>
      </c>
      <c r="AC259" s="2">
        <f t="shared" ref="AC259:AC322" si="30">IFERROR(AVERAGEIFS(AD259:AH259,AD259:AH259,"&gt;0"),0)</f>
        <v>7846200</v>
      </c>
      <c r="AD259" s="2">
        <f t="shared" si="29"/>
        <v>8725500</v>
      </c>
      <c r="AE259" s="2">
        <f t="shared" si="29"/>
        <v>7540600</v>
      </c>
      <c r="AF259" s="2">
        <f t="shared" si="29"/>
        <v>7160800</v>
      </c>
      <c r="AG259" s="2">
        <f t="shared" si="29"/>
        <v>7397900</v>
      </c>
      <c r="AH259" s="2">
        <f t="shared" si="29"/>
        <v>8406200</v>
      </c>
      <c r="AI259" s="2" cm="1">
        <f t="array" ref="AI259">_xlfn.XLOOKUP(AI$1&amp;$AB259,$M$3:$M$1662&amp;$N$3:$N$1662,$O$3:$O$1662,0,0,1)</f>
        <v>13100</v>
      </c>
      <c r="AJ259" s="2" cm="1">
        <f t="array" ref="AJ259">_xlfn.XLOOKUP(AJ$1&amp;$AB259,$M$3:$M$1662&amp;$N$3:$N$1662,$O$3:$O$1662,0,0,1)</f>
        <v>8000</v>
      </c>
      <c r="AK259" s="2" cm="1">
        <f t="array" ref="AK259">_xlfn.XLOOKUP(AK$1&amp;$AB259,$M$3:$M$1662&amp;$N$3:$N$1662,$O$3:$O$1662,0,0,1)</f>
        <v>6000</v>
      </c>
      <c r="AL259" s="2" cm="1">
        <f t="array" ref="AL259">_xlfn.XLOOKUP(AL$1&amp;$AB259,$M$3:$M$1662&amp;$N$3:$N$1662,$O$3:$O$1662,0,0,1)</f>
        <v>0</v>
      </c>
      <c r="AM259" s="2" cm="1">
        <f t="array" ref="AM259">_xlfn.XLOOKUP(AM$1&amp;$AB259,$M$3:$M$1662&amp;$N$3:$N$1662,$O$3:$O$1662,0,0,1)</f>
        <v>15100</v>
      </c>
    </row>
    <row r="260" spans="13:39" x14ac:dyDescent="0.4">
      <c r="M260" t="s">
        <v>870</v>
      </c>
      <c r="N260" t="s">
        <v>500</v>
      </c>
      <c r="O260">
        <v>15100</v>
      </c>
      <c r="AB260" t="s">
        <v>234</v>
      </c>
      <c r="AC260" s="2">
        <f t="shared" si="30"/>
        <v>7852600</v>
      </c>
      <c r="AD260" s="2">
        <f t="shared" ref="AD260:AH275" si="31">AD259+AI260</f>
        <v>8734700</v>
      </c>
      <c r="AE260" s="2">
        <f t="shared" si="31"/>
        <v>7548400</v>
      </c>
      <c r="AF260" s="2">
        <f t="shared" si="31"/>
        <v>7168400</v>
      </c>
      <c r="AG260" s="2">
        <f t="shared" si="31"/>
        <v>7399500</v>
      </c>
      <c r="AH260" s="2">
        <f t="shared" si="31"/>
        <v>8412000</v>
      </c>
      <c r="AI260" s="2" cm="1">
        <f t="array" ref="AI260">_xlfn.XLOOKUP(AI$1&amp;$AB260,$M$3:$M$1662&amp;$N$3:$N$1662,$O$3:$O$1662,0,0,1)</f>
        <v>9200</v>
      </c>
      <c r="AJ260" s="2" cm="1">
        <f t="array" ref="AJ260">_xlfn.XLOOKUP(AJ$1&amp;$AB260,$M$3:$M$1662&amp;$N$3:$N$1662,$O$3:$O$1662,0,0,1)</f>
        <v>7800</v>
      </c>
      <c r="AK260" s="2" cm="1">
        <f t="array" ref="AK260">_xlfn.XLOOKUP(AK$1&amp;$AB260,$M$3:$M$1662&amp;$N$3:$N$1662,$O$3:$O$1662,0,0,1)</f>
        <v>7600</v>
      </c>
      <c r="AL260" s="2" cm="1">
        <f t="array" ref="AL260">_xlfn.XLOOKUP(AL$1&amp;$AB260,$M$3:$M$1662&amp;$N$3:$N$1662,$O$3:$O$1662,0,0,1)</f>
        <v>1600</v>
      </c>
      <c r="AM260" s="2" cm="1">
        <f t="array" ref="AM260">_xlfn.XLOOKUP(AM$1&amp;$AB260,$M$3:$M$1662&amp;$N$3:$N$1662,$O$3:$O$1662,0,0,1)</f>
        <v>5800</v>
      </c>
    </row>
    <row r="261" spans="13:39" x14ac:dyDescent="0.4">
      <c r="M261" t="s">
        <v>870</v>
      </c>
      <c r="N261" t="s">
        <v>501</v>
      </c>
      <c r="O261">
        <v>5800</v>
      </c>
      <c r="AB261" t="s">
        <v>247</v>
      </c>
      <c r="AC261" s="2">
        <f t="shared" si="30"/>
        <v>7863420</v>
      </c>
      <c r="AD261" s="2">
        <f t="shared" si="31"/>
        <v>8742200</v>
      </c>
      <c r="AE261" s="2">
        <f t="shared" si="31"/>
        <v>7564700</v>
      </c>
      <c r="AF261" s="2">
        <f t="shared" si="31"/>
        <v>7176700</v>
      </c>
      <c r="AG261" s="2">
        <f t="shared" si="31"/>
        <v>7404800</v>
      </c>
      <c r="AH261" s="2">
        <f t="shared" si="31"/>
        <v>8428700</v>
      </c>
      <c r="AI261" s="2" cm="1">
        <f t="array" ref="AI261">_xlfn.XLOOKUP(AI$1&amp;$AB261,$M$3:$M$1662&amp;$N$3:$N$1662,$O$3:$O$1662,0,0,1)</f>
        <v>7500</v>
      </c>
      <c r="AJ261" s="2" cm="1">
        <f t="array" ref="AJ261">_xlfn.XLOOKUP(AJ$1&amp;$AB261,$M$3:$M$1662&amp;$N$3:$N$1662,$O$3:$O$1662,0,0,1)</f>
        <v>16300</v>
      </c>
      <c r="AK261" s="2" cm="1">
        <f t="array" ref="AK261">_xlfn.XLOOKUP(AK$1&amp;$AB261,$M$3:$M$1662&amp;$N$3:$N$1662,$O$3:$O$1662,0,0,1)</f>
        <v>8300</v>
      </c>
      <c r="AL261" s="2" cm="1">
        <f t="array" ref="AL261">_xlfn.XLOOKUP(AL$1&amp;$AB261,$M$3:$M$1662&amp;$N$3:$N$1662,$O$3:$O$1662,0,0,1)</f>
        <v>5300</v>
      </c>
      <c r="AM261" s="2" cm="1">
        <f t="array" ref="AM261">_xlfn.XLOOKUP(AM$1&amp;$AB261,$M$3:$M$1662&amp;$N$3:$N$1662,$O$3:$O$1662,0,0,1)</f>
        <v>16700</v>
      </c>
    </row>
    <row r="262" spans="13:39" x14ac:dyDescent="0.4">
      <c r="M262" t="s">
        <v>870</v>
      </c>
      <c r="N262" t="s">
        <v>502</v>
      </c>
      <c r="O262">
        <v>16700</v>
      </c>
      <c r="AB262" t="s">
        <v>127</v>
      </c>
      <c r="AC262" s="2">
        <f t="shared" si="30"/>
        <v>7874660</v>
      </c>
      <c r="AD262" s="2">
        <f t="shared" si="31"/>
        <v>8746700</v>
      </c>
      <c r="AE262" s="2">
        <f t="shared" si="31"/>
        <v>7572500</v>
      </c>
      <c r="AF262" s="2">
        <f t="shared" si="31"/>
        <v>7187300</v>
      </c>
      <c r="AG262" s="2">
        <f t="shared" si="31"/>
        <v>7412200</v>
      </c>
      <c r="AH262" s="2">
        <f t="shared" si="31"/>
        <v>8454600</v>
      </c>
      <c r="AI262" s="2" cm="1">
        <f t="array" ref="AI262">_xlfn.XLOOKUP(AI$1&amp;$AB262,$M$3:$M$1662&amp;$N$3:$N$1662,$O$3:$O$1662,0,0,1)</f>
        <v>4500</v>
      </c>
      <c r="AJ262" s="2" cm="1">
        <f t="array" ref="AJ262">_xlfn.XLOOKUP(AJ$1&amp;$AB262,$M$3:$M$1662&amp;$N$3:$N$1662,$O$3:$O$1662,0,0,1)</f>
        <v>7800</v>
      </c>
      <c r="AK262" s="2" cm="1">
        <f t="array" ref="AK262">_xlfn.XLOOKUP(AK$1&amp;$AB262,$M$3:$M$1662&amp;$N$3:$N$1662,$O$3:$O$1662,0,0,1)</f>
        <v>10600</v>
      </c>
      <c r="AL262" s="2" cm="1">
        <f t="array" ref="AL262">_xlfn.XLOOKUP(AL$1&amp;$AB262,$M$3:$M$1662&amp;$N$3:$N$1662,$O$3:$O$1662,0,0,1)</f>
        <v>7400</v>
      </c>
      <c r="AM262" s="2" cm="1">
        <f t="array" ref="AM262">_xlfn.XLOOKUP(AM$1&amp;$AB262,$M$3:$M$1662&amp;$N$3:$N$1662,$O$3:$O$1662,0,0,1)</f>
        <v>25900</v>
      </c>
    </row>
    <row r="263" spans="13:39" x14ac:dyDescent="0.4">
      <c r="M263" t="s">
        <v>870</v>
      </c>
      <c r="N263" t="s">
        <v>503</v>
      </c>
      <c r="O263">
        <v>25900</v>
      </c>
      <c r="AB263" t="s">
        <v>199</v>
      </c>
      <c r="AC263" s="2">
        <f t="shared" si="30"/>
        <v>7895680</v>
      </c>
      <c r="AD263" s="2">
        <f t="shared" si="31"/>
        <v>8751400</v>
      </c>
      <c r="AE263" s="2">
        <f t="shared" si="31"/>
        <v>7580200</v>
      </c>
      <c r="AF263" s="2">
        <f t="shared" si="31"/>
        <v>7198600</v>
      </c>
      <c r="AG263" s="2">
        <f t="shared" si="31"/>
        <v>7421300</v>
      </c>
      <c r="AH263" s="2">
        <f t="shared" si="31"/>
        <v>8526900</v>
      </c>
      <c r="AI263" s="2" cm="1">
        <f t="array" ref="AI263">_xlfn.XLOOKUP(AI$1&amp;$AB263,$M$3:$M$1662&amp;$N$3:$N$1662,$O$3:$O$1662,0,0,1)</f>
        <v>4700</v>
      </c>
      <c r="AJ263" s="2" cm="1">
        <f t="array" ref="AJ263">_xlfn.XLOOKUP(AJ$1&amp;$AB263,$M$3:$M$1662&amp;$N$3:$N$1662,$O$3:$O$1662,0,0,1)</f>
        <v>7700</v>
      </c>
      <c r="AK263" s="2" cm="1">
        <f t="array" ref="AK263">_xlfn.XLOOKUP(AK$1&amp;$AB263,$M$3:$M$1662&amp;$N$3:$N$1662,$O$3:$O$1662,0,0,1)</f>
        <v>11300</v>
      </c>
      <c r="AL263" s="2" cm="1">
        <f t="array" ref="AL263">_xlfn.XLOOKUP(AL$1&amp;$AB263,$M$3:$M$1662&amp;$N$3:$N$1662,$O$3:$O$1662,0,0,1)</f>
        <v>9100</v>
      </c>
      <c r="AM263" s="2" cm="1">
        <f t="array" ref="AM263">_xlfn.XLOOKUP(AM$1&amp;$AB263,$M$3:$M$1662&amp;$N$3:$N$1662,$O$3:$O$1662,0,0,1)</f>
        <v>72300</v>
      </c>
    </row>
    <row r="264" spans="13:39" x14ac:dyDescent="0.4">
      <c r="M264" t="s">
        <v>870</v>
      </c>
      <c r="N264" t="s">
        <v>504</v>
      </c>
      <c r="O264">
        <v>72300</v>
      </c>
      <c r="AB264" t="s">
        <v>257</v>
      </c>
      <c r="AC264" s="2">
        <f t="shared" si="30"/>
        <v>7910460</v>
      </c>
      <c r="AD264" s="2">
        <f t="shared" si="31"/>
        <v>8759500</v>
      </c>
      <c r="AE264" s="2">
        <f t="shared" si="31"/>
        <v>7591200</v>
      </c>
      <c r="AF264" s="2">
        <f t="shared" si="31"/>
        <v>7211400</v>
      </c>
      <c r="AG264" s="2">
        <f t="shared" si="31"/>
        <v>7454600</v>
      </c>
      <c r="AH264" s="2">
        <f t="shared" si="31"/>
        <v>8535600</v>
      </c>
      <c r="AI264" s="2" cm="1">
        <f t="array" ref="AI264">_xlfn.XLOOKUP(AI$1&amp;$AB264,$M$3:$M$1662&amp;$N$3:$N$1662,$O$3:$O$1662,0,0,1)</f>
        <v>8100</v>
      </c>
      <c r="AJ264" s="2" cm="1">
        <f t="array" ref="AJ264">_xlfn.XLOOKUP(AJ$1&amp;$AB264,$M$3:$M$1662&amp;$N$3:$N$1662,$O$3:$O$1662,0,0,1)</f>
        <v>11000</v>
      </c>
      <c r="AK264" s="2" cm="1">
        <f t="array" ref="AK264">_xlfn.XLOOKUP(AK$1&amp;$AB264,$M$3:$M$1662&amp;$N$3:$N$1662,$O$3:$O$1662,0,0,1)</f>
        <v>12800</v>
      </c>
      <c r="AL264" s="2" cm="1">
        <f t="array" ref="AL264">_xlfn.XLOOKUP(AL$1&amp;$AB264,$M$3:$M$1662&amp;$N$3:$N$1662,$O$3:$O$1662,0,0,1)</f>
        <v>33300</v>
      </c>
      <c r="AM264" s="2" cm="1">
        <f t="array" ref="AM264">_xlfn.XLOOKUP(AM$1&amp;$AB264,$M$3:$M$1662&amp;$N$3:$N$1662,$O$3:$O$1662,0,0,1)</f>
        <v>8700</v>
      </c>
    </row>
    <row r="265" spans="13:39" x14ac:dyDescent="0.4">
      <c r="M265" t="s">
        <v>870</v>
      </c>
      <c r="N265" t="s">
        <v>505</v>
      </c>
      <c r="O265">
        <v>8700</v>
      </c>
      <c r="AB265" t="s">
        <v>190</v>
      </c>
      <c r="AC265" s="2">
        <f t="shared" si="30"/>
        <v>7920480</v>
      </c>
      <c r="AD265" s="2">
        <f t="shared" si="31"/>
        <v>8772600</v>
      </c>
      <c r="AE265" s="2">
        <f t="shared" si="31"/>
        <v>7594300</v>
      </c>
      <c r="AF265" s="2">
        <f t="shared" si="31"/>
        <v>7216100</v>
      </c>
      <c r="AG265" s="2">
        <f t="shared" si="31"/>
        <v>7456700</v>
      </c>
      <c r="AH265" s="2">
        <f t="shared" si="31"/>
        <v>8562700</v>
      </c>
      <c r="AI265" s="2" cm="1">
        <f t="array" ref="AI265">_xlfn.XLOOKUP(AI$1&amp;$AB265,$M$3:$M$1662&amp;$N$3:$N$1662,$O$3:$O$1662,0,0,1)</f>
        <v>13100</v>
      </c>
      <c r="AJ265" s="2" cm="1">
        <f t="array" ref="AJ265">_xlfn.XLOOKUP(AJ$1&amp;$AB265,$M$3:$M$1662&amp;$N$3:$N$1662,$O$3:$O$1662,0,0,1)</f>
        <v>3100</v>
      </c>
      <c r="AK265" s="2" cm="1">
        <f t="array" ref="AK265">_xlfn.XLOOKUP(AK$1&amp;$AB265,$M$3:$M$1662&amp;$N$3:$N$1662,$O$3:$O$1662,0,0,1)</f>
        <v>4700</v>
      </c>
      <c r="AL265" s="2" cm="1">
        <f t="array" ref="AL265">_xlfn.XLOOKUP(AL$1&amp;$AB265,$M$3:$M$1662&amp;$N$3:$N$1662,$O$3:$O$1662,0,0,1)</f>
        <v>2100</v>
      </c>
      <c r="AM265" s="2" cm="1">
        <f t="array" ref="AM265">_xlfn.XLOOKUP(AM$1&amp;$AB265,$M$3:$M$1662&amp;$N$3:$N$1662,$O$3:$O$1662,0,0,1)</f>
        <v>27100</v>
      </c>
    </row>
    <row r="266" spans="13:39" x14ac:dyDescent="0.4">
      <c r="M266" t="s">
        <v>870</v>
      </c>
      <c r="N266" t="s">
        <v>506</v>
      </c>
      <c r="O266">
        <v>27100</v>
      </c>
      <c r="AB266" t="s">
        <v>132</v>
      </c>
      <c r="AC266" s="2">
        <f t="shared" si="30"/>
        <v>7934120</v>
      </c>
      <c r="AD266" s="2">
        <f t="shared" si="31"/>
        <v>8783300</v>
      </c>
      <c r="AE266" s="2">
        <f t="shared" si="31"/>
        <v>7601900</v>
      </c>
      <c r="AF266" s="2">
        <f t="shared" si="31"/>
        <v>7225000</v>
      </c>
      <c r="AG266" s="2">
        <f t="shared" si="31"/>
        <v>7470700</v>
      </c>
      <c r="AH266" s="2">
        <f t="shared" si="31"/>
        <v>8589700</v>
      </c>
      <c r="AI266" s="2" cm="1">
        <f t="array" ref="AI266">_xlfn.XLOOKUP(AI$1&amp;$AB266,$M$3:$M$1662&amp;$N$3:$N$1662,$O$3:$O$1662,0,0,1)</f>
        <v>10700</v>
      </c>
      <c r="AJ266" s="2" cm="1">
        <f t="array" ref="AJ266">_xlfn.XLOOKUP(AJ$1&amp;$AB266,$M$3:$M$1662&amp;$N$3:$N$1662,$O$3:$O$1662,0,0,1)</f>
        <v>7600</v>
      </c>
      <c r="AK266" s="2" cm="1">
        <f t="array" ref="AK266">_xlfn.XLOOKUP(AK$1&amp;$AB266,$M$3:$M$1662&amp;$N$3:$N$1662,$O$3:$O$1662,0,0,1)</f>
        <v>8900</v>
      </c>
      <c r="AL266" s="2" cm="1">
        <f t="array" ref="AL266">_xlfn.XLOOKUP(AL$1&amp;$AB266,$M$3:$M$1662&amp;$N$3:$N$1662,$O$3:$O$1662,0,0,1)</f>
        <v>14000</v>
      </c>
      <c r="AM266" s="2" cm="1">
        <f t="array" ref="AM266">_xlfn.XLOOKUP(AM$1&amp;$AB266,$M$3:$M$1662&amp;$N$3:$N$1662,$O$3:$O$1662,0,0,1)</f>
        <v>27000</v>
      </c>
    </row>
    <row r="267" spans="13:39" x14ac:dyDescent="0.4">
      <c r="M267" t="s">
        <v>870</v>
      </c>
      <c r="N267" t="s">
        <v>507</v>
      </c>
      <c r="O267">
        <v>27000</v>
      </c>
      <c r="AB267" t="s">
        <v>48</v>
      </c>
      <c r="AC267" s="2">
        <f t="shared" si="30"/>
        <v>7954460</v>
      </c>
      <c r="AD267" s="2">
        <f t="shared" si="31"/>
        <v>8826700</v>
      </c>
      <c r="AE267" s="2">
        <f t="shared" si="31"/>
        <v>7611800</v>
      </c>
      <c r="AF267" s="2">
        <f t="shared" si="31"/>
        <v>7251300</v>
      </c>
      <c r="AG267" s="2">
        <f t="shared" si="31"/>
        <v>7480100</v>
      </c>
      <c r="AH267" s="2">
        <f t="shared" si="31"/>
        <v>8602400</v>
      </c>
      <c r="AI267" s="2" cm="1">
        <f t="array" ref="AI267">_xlfn.XLOOKUP(AI$1&amp;$AB267,$M$3:$M$1662&amp;$N$3:$N$1662,$O$3:$O$1662,0,0,1)</f>
        <v>43400</v>
      </c>
      <c r="AJ267" s="2" cm="1">
        <f t="array" ref="AJ267">_xlfn.XLOOKUP(AJ$1&amp;$AB267,$M$3:$M$1662&amp;$N$3:$N$1662,$O$3:$O$1662,0,0,1)</f>
        <v>9900</v>
      </c>
      <c r="AK267" s="2" cm="1">
        <f t="array" ref="AK267">_xlfn.XLOOKUP(AK$1&amp;$AB267,$M$3:$M$1662&amp;$N$3:$N$1662,$O$3:$O$1662,0,0,1)</f>
        <v>26300</v>
      </c>
      <c r="AL267" s="2" cm="1">
        <f t="array" ref="AL267">_xlfn.XLOOKUP(AL$1&amp;$AB267,$M$3:$M$1662&amp;$N$3:$N$1662,$O$3:$O$1662,0,0,1)</f>
        <v>9400</v>
      </c>
      <c r="AM267" s="2" cm="1">
        <f t="array" ref="AM267">_xlfn.XLOOKUP(AM$1&amp;$AB267,$M$3:$M$1662&amp;$N$3:$N$1662,$O$3:$O$1662,0,0,1)</f>
        <v>12700</v>
      </c>
    </row>
    <row r="268" spans="13:39" x14ac:dyDescent="0.4">
      <c r="M268" t="s">
        <v>870</v>
      </c>
      <c r="N268" t="s">
        <v>508</v>
      </c>
      <c r="O268">
        <v>12700</v>
      </c>
      <c r="AB268" t="s">
        <v>184</v>
      </c>
      <c r="AC268" s="2">
        <f t="shared" si="30"/>
        <v>7965480</v>
      </c>
      <c r="AD268" s="2">
        <f t="shared" si="31"/>
        <v>8837300</v>
      </c>
      <c r="AE268" s="2">
        <f t="shared" si="31"/>
        <v>7627600</v>
      </c>
      <c r="AF268" s="2">
        <f t="shared" si="31"/>
        <v>7255300</v>
      </c>
      <c r="AG268" s="2">
        <f t="shared" si="31"/>
        <v>7487900</v>
      </c>
      <c r="AH268" s="2">
        <f t="shared" si="31"/>
        <v>8619300</v>
      </c>
      <c r="AI268" s="2" cm="1">
        <f t="array" ref="AI268">_xlfn.XLOOKUP(AI$1&amp;$AB268,$M$3:$M$1662&amp;$N$3:$N$1662,$O$3:$O$1662,0,0,1)</f>
        <v>10600</v>
      </c>
      <c r="AJ268" s="2" cm="1">
        <f t="array" ref="AJ268">_xlfn.XLOOKUP(AJ$1&amp;$AB268,$M$3:$M$1662&amp;$N$3:$N$1662,$O$3:$O$1662,0,0,1)</f>
        <v>15800</v>
      </c>
      <c r="AK268" s="2" cm="1">
        <f t="array" ref="AK268">_xlfn.XLOOKUP(AK$1&amp;$AB268,$M$3:$M$1662&amp;$N$3:$N$1662,$O$3:$O$1662,0,0,1)</f>
        <v>4000</v>
      </c>
      <c r="AL268" s="2" cm="1">
        <f t="array" ref="AL268">_xlfn.XLOOKUP(AL$1&amp;$AB268,$M$3:$M$1662&amp;$N$3:$N$1662,$O$3:$O$1662,0,0,1)</f>
        <v>7800</v>
      </c>
      <c r="AM268" s="2" cm="1">
        <f t="array" ref="AM268">_xlfn.XLOOKUP(AM$1&amp;$AB268,$M$3:$M$1662&amp;$N$3:$N$1662,$O$3:$O$1662,0,0,1)</f>
        <v>16900</v>
      </c>
    </row>
    <row r="269" spans="13:39" x14ac:dyDescent="0.4">
      <c r="M269" t="s">
        <v>870</v>
      </c>
      <c r="N269" t="s">
        <v>509</v>
      </c>
      <c r="O269">
        <v>16900</v>
      </c>
      <c r="AB269" t="s">
        <v>85</v>
      </c>
      <c r="AC269" s="2">
        <f t="shared" si="30"/>
        <v>7976840</v>
      </c>
      <c r="AD269" s="2">
        <f t="shared" si="31"/>
        <v>8859500</v>
      </c>
      <c r="AE269" s="2">
        <f t="shared" si="31"/>
        <v>7630400</v>
      </c>
      <c r="AF269" s="2">
        <f t="shared" si="31"/>
        <v>7263500</v>
      </c>
      <c r="AG269" s="2">
        <f t="shared" si="31"/>
        <v>7491100</v>
      </c>
      <c r="AH269" s="2">
        <f t="shared" si="31"/>
        <v>8639700</v>
      </c>
      <c r="AI269" s="2" cm="1">
        <f t="array" ref="AI269">_xlfn.XLOOKUP(AI$1&amp;$AB269,$M$3:$M$1662&amp;$N$3:$N$1662,$O$3:$O$1662,0,0,1)</f>
        <v>22200</v>
      </c>
      <c r="AJ269" s="2" cm="1">
        <f t="array" ref="AJ269">_xlfn.XLOOKUP(AJ$1&amp;$AB269,$M$3:$M$1662&amp;$N$3:$N$1662,$O$3:$O$1662,0,0,1)</f>
        <v>2800</v>
      </c>
      <c r="AK269" s="2" cm="1">
        <f t="array" ref="AK269">_xlfn.XLOOKUP(AK$1&amp;$AB269,$M$3:$M$1662&amp;$N$3:$N$1662,$O$3:$O$1662,0,0,1)</f>
        <v>8200</v>
      </c>
      <c r="AL269" s="2" cm="1">
        <f t="array" ref="AL269">_xlfn.XLOOKUP(AL$1&amp;$AB269,$M$3:$M$1662&amp;$N$3:$N$1662,$O$3:$O$1662,0,0,1)</f>
        <v>3200</v>
      </c>
      <c r="AM269" s="2" cm="1">
        <f t="array" ref="AM269">_xlfn.XLOOKUP(AM$1&amp;$AB269,$M$3:$M$1662&amp;$N$3:$N$1662,$O$3:$O$1662,0,0,1)</f>
        <v>20400</v>
      </c>
    </row>
    <row r="270" spans="13:39" x14ac:dyDescent="0.4">
      <c r="M270" t="s">
        <v>870</v>
      </c>
      <c r="N270" t="s">
        <v>510</v>
      </c>
      <c r="O270">
        <v>20400</v>
      </c>
      <c r="AB270" t="s">
        <v>216</v>
      </c>
      <c r="AC270" s="2">
        <f t="shared" si="30"/>
        <v>7988100</v>
      </c>
      <c r="AD270" s="2">
        <f t="shared" si="31"/>
        <v>8874800</v>
      </c>
      <c r="AE270" s="2">
        <f t="shared" si="31"/>
        <v>7637500</v>
      </c>
      <c r="AF270" s="2">
        <f t="shared" si="31"/>
        <v>7268600</v>
      </c>
      <c r="AG270" s="2">
        <f t="shared" si="31"/>
        <v>7504200</v>
      </c>
      <c r="AH270" s="2">
        <f t="shared" si="31"/>
        <v>8655400</v>
      </c>
      <c r="AI270" s="2" cm="1">
        <f t="array" ref="AI270">_xlfn.XLOOKUP(AI$1&amp;$AB270,$M$3:$M$1662&amp;$N$3:$N$1662,$O$3:$O$1662,0,0,1)</f>
        <v>15300</v>
      </c>
      <c r="AJ270" s="2" cm="1">
        <f t="array" ref="AJ270">_xlfn.XLOOKUP(AJ$1&amp;$AB270,$M$3:$M$1662&amp;$N$3:$N$1662,$O$3:$O$1662,0,0,1)</f>
        <v>7100</v>
      </c>
      <c r="AK270" s="2" cm="1">
        <f t="array" ref="AK270">_xlfn.XLOOKUP(AK$1&amp;$AB270,$M$3:$M$1662&amp;$N$3:$N$1662,$O$3:$O$1662,0,0,1)</f>
        <v>5100</v>
      </c>
      <c r="AL270" s="2" cm="1">
        <f t="array" ref="AL270">_xlfn.XLOOKUP(AL$1&amp;$AB270,$M$3:$M$1662&amp;$N$3:$N$1662,$O$3:$O$1662,0,0,1)</f>
        <v>13100</v>
      </c>
      <c r="AM270" s="2" cm="1">
        <f t="array" ref="AM270">_xlfn.XLOOKUP(AM$1&amp;$AB270,$M$3:$M$1662&amp;$N$3:$N$1662,$O$3:$O$1662,0,0,1)</f>
        <v>15700</v>
      </c>
    </row>
    <row r="271" spans="13:39" x14ac:dyDescent="0.4">
      <c r="M271" t="s">
        <v>870</v>
      </c>
      <c r="N271" t="s">
        <v>511</v>
      </c>
      <c r="O271">
        <v>15700</v>
      </c>
      <c r="AB271" t="s">
        <v>282</v>
      </c>
      <c r="AC271" s="2">
        <f t="shared" si="30"/>
        <v>8003360</v>
      </c>
      <c r="AD271" s="2">
        <f t="shared" si="31"/>
        <v>8889600</v>
      </c>
      <c r="AE271" s="2">
        <f t="shared" si="31"/>
        <v>7649200</v>
      </c>
      <c r="AF271" s="2">
        <f t="shared" si="31"/>
        <v>7270600</v>
      </c>
      <c r="AG271" s="2">
        <f t="shared" si="31"/>
        <v>7518900</v>
      </c>
      <c r="AH271" s="2">
        <f t="shared" si="31"/>
        <v>8688500</v>
      </c>
      <c r="AI271" s="2" cm="1">
        <f t="array" ref="AI271">_xlfn.XLOOKUP(AI$1&amp;$AB271,$M$3:$M$1662&amp;$N$3:$N$1662,$O$3:$O$1662,0,0,1)</f>
        <v>14800</v>
      </c>
      <c r="AJ271" s="2" cm="1">
        <f t="array" ref="AJ271">_xlfn.XLOOKUP(AJ$1&amp;$AB271,$M$3:$M$1662&amp;$N$3:$N$1662,$O$3:$O$1662,0,0,1)</f>
        <v>11700</v>
      </c>
      <c r="AK271" s="2" cm="1">
        <f t="array" ref="AK271">_xlfn.XLOOKUP(AK$1&amp;$AB271,$M$3:$M$1662&amp;$N$3:$N$1662,$O$3:$O$1662,0,0,1)</f>
        <v>2000</v>
      </c>
      <c r="AL271" s="2" cm="1">
        <f t="array" ref="AL271">_xlfn.XLOOKUP(AL$1&amp;$AB271,$M$3:$M$1662&amp;$N$3:$N$1662,$O$3:$O$1662,0,0,1)</f>
        <v>14700</v>
      </c>
      <c r="AM271" s="2" cm="1">
        <f t="array" ref="AM271">_xlfn.XLOOKUP(AM$1&amp;$AB271,$M$3:$M$1662&amp;$N$3:$N$1662,$O$3:$O$1662,0,0,1)</f>
        <v>33100</v>
      </c>
    </row>
    <row r="272" spans="13:39" x14ac:dyDescent="0.4">
      <c r="M272" t="s">
        <v>870</v>
      </c>
      <c r="N272" t="s">
        <v>512</v>
      </c>
      <c r="O272">
        <v>33100</v>
      </c>
      <c r="AB272" t="s">
        <v>148</v>
      </c>
      <c r="AC272" s="2">
        <f t="shared" si="30"/>
        <v>8015500</v>
      </c>
      <c r="AD272" s="2">
        <f t="shared" si="31"/>
        <v>8907600</v>
      </c>
      <c r="AE272" s="2">
        <f t="shared" si="31"/>
        <v>7659300</v>
      </c>
      <c r="AF272" s="2">
        <f t="shared" si="31"/>
        <v>7287600</v>
      </c>
      <c r="AG272" s="2">
        <f t="shared" si="31"/>
        <v>7528400</v>
      </c>
      <c r="AH272" s="2">
        <f t="shared" si="31"/>
        <v>8694600</v>
      </c>
      <c r="AI272" s="2" cm="1">
        <f t="array" ref="AI272">_xlfn.XLOOKUP(AI$1&amp;$AB272,$M$3:$M$1662&amp;$N$3:$N$1662,$O$3:$O$1662,0,0,1)</f>
        <v>18000</v>
      </c>
      <c r="AJ272" s="2" cm="1">
        <f t="array" ref="AJ272">_xlfn.XLOOKUP(AJ$1&amp;$AB272,$M$3:$M$1662&amp;$N$3:$N$1662,$O$3:$O$1662,0,0,1)</f>
        <v>10100</v>
      </c>
      <c r="AK272" s="2" cm="1">
        <f t="array" ref="AK272">_xlfn.XLOOKUP(AK$1&amp;$AB272,$M$3:$M$1662&amp;$N$3:$N$1662,$O$3:$O$1662,0,0,1)</f>
        <v>17000</v>
      </c>
      <c r="AL272" s="2" cm="1">
        <f t="array" ref="AL272">_xlfn.XLOOKUP(AL$1&amp;$AB272,$M$3:$M$1662&amp;$N$3:$N$1662,$O$3:$O$1662,0,0,1)</f>
        <v>9500</v>
      </c>
      <c r="AM272" s="2" cm="1">
        <f t="array" ref="AM272">_xlfn.XLOOKUP(AM$1&amp;$AB272,$M$3:$M$1662&amp;$N$3:$N$1662,$O$3:$O$1662,0,0,1)</f>
        <v>6100</v>
      </c>
    </row>
    <row r="273" spans="13:39" x14ac:dyDescent="0.4">
      <c r="M273" t="s">
        <v>870</v>
      </c>
      <c r="N273" t="s">
        <v>513</v>
      </c>
      <c r="O273">
        <v>6100</v>
      </c>
      <c r="AB273" t="s">
        <v>64</v>
      </c>
      <c r="AC273" s="2">
        <f t="shared" si="30"/>
        <v>8074720</v>
      </c>
      <c r="AD273" s="2">
        <f t="shared" si="31"/>
        <v>8924500</v>
      </c>
      <c r="AE273" s="2">
        <f t="shared" si="31"/>
        <v>7826700</v>
      </c>
      <c r="AF273" s="2">
        <f t="shared" si="31"/>
        <v>7326700</v>
      </c>
      <c r="AG273" s="2">
        <f t="shared" si="31"/>
        <v>7568600</v>
      </c>
      <c r="AH273" s="2">
        <f t="shared" si="31"/>
        <v>8727100</v>
      </c>
      <c r="AI273" s="2" cm="1">
        <f t="array" ref="AI273">_xlfn.XLOOKUP(AI$1&amp;$AB273,$M$3:$M$1662&amp;$N$3:$N$1662,$O$3:$O$1662,0,0,1)</f>
        <v>16900</v>
      </c>
      <c r="AJ273" s="2" cm="1">
        <f t="array" ref="AJ273">_xlfn.XLOOKUP(AJ$1&amp;$AB273,$M$3:$M$1662&amp;$N$3:$N$1662,$O$3:$O$1662,0,0,1)</f>
        <v>167400</v>
      </c>
      <c r="AK273" s="2" cm="1">
        <f t="array" ref="AK273">_xlfn.XLOOKUP(AK$1&amp;$AB273,$M$3:$M$1662&amp;$N$3:$N$1662,$O$3:$O$1662,0,0,1)</f>
        <v>39100</v>
      </c>
      <c r="AL273" s="2" cm="1">
        <f t="array" ref="AL273">_xlfn.XLOOKUP(AL$1&amp;$AB273,$M$3:$M$1662&amp;$N$3:$N$1662,$O$3:$O$1662,0,0,1)</f>
        <v>40200</v>
      </c>
      <c r="AM273" s="2" cm="1">
        <f t="array" ref="AM273">_xlfn.XLOOKUP(AM$1&amp;$AB273,$M$3:$M$1662&amp;$N$3:$N$1662,$O$3:$O$1662,0,0,1)</f>
        <v>32500</v>
      </c>
    </row>
    <row r="274" spans="13:39" x14ac:dyDescent="0.4">
      <c r="M274" t="s">
        <v>870</v>
      </c>
      <c r="N274" t="s">
        <v>514</v>
      </c>
      <c r="O274">
        <v>32500</v>
      </c>
      <c r="AB274" t="s">
        <v>273</v>
      </c>
      <c r="AC274" s="2">
        <f t="shared" si="30"/>
        <v>8089820</v>
      </c>
      <c r="AD274" s="2">
        <f t="shared" si="31"/>
        <v>8941800</v>
      </c>
      <c r="AE274" s="2">
        <f t="shared" si="31"/>
        <v>7837000</v>
      </c>
      <c r="AF274" s="2">
        <f t="shared" si="31"/>
        <v>7342500</v>
      </c>
      <c r="AG274" s="2">
        <f t="shared" si="31"/>
        <v>7581800</v>
      </c>
      <c r="AH274" s="2">
        <f t="shared" si="31"/>
        <v>8746000</v>
      </c>
      <c r="AI274" s="2" cm="1">
        <f t="array" ref="AI274">_xlfn.XLOOKUP(AI$1&amp;$AB274,$M$3:$M$1662&amp;$N$3:$N$1662,$O$3:$O$1662,0,0,1)</f>
        <v>17300</v>
      </c>
      <c r="AJ274" s="2" cm="1">
        <f t="array" ref="AJ274">_xlfn.XLOOKUP(AJ$1&amp;$AB274,$M$3:$M$1662&amp;$N$3:$N$1662,$O$3:$O$1662,0,0,1)</f>
        <v>10300</v>
      </c>
      <c r="AK274" s="2" cm="1">
        <f t="array" ref="AK274">_xlfn.XLOOKUP(AK$1&amp;$AB274,$M$3:$M$1662&amp;$N$3:$N$1662,$O$3:$O$1662,0,0,1)</f>
        <v>15800</v>
      </c>
      <c r="AL274" s="2" cm="1">
        <f t="array" ref="AL274">_xlfn.XLOOKUP(AL$1&amp;$AB274,$M$3:$M$1662&amp;$N$3:$N$1662,$O$3:$O$1662,0,0,1)</f>
        <v>13200</v>
      </c>
      <c r="AM274" s="2" cm="1">
        <f t="array" ref="AM274">_xlfn.XLOOKUP(AM$1&amp;$AB274,$M$3:$M$1662&amp;$N$3:$N$1662,$O$3:$O$1662,0,0,1)</f>
        <v>18900</v>
      </c>
    </row>
    <row r="275" spans="13:39" x14ac:dyDescent="0.4">
      <c r="M275" t="s">
        <v>870</v>
      </c>
      <c r="N275" t="s">
        <v>515</v>
      </c>
      <c r="O275">
        <v>18900</v>
      </c>
      <c r="AB275" t="s">
        <v>80</v>
      </c>
      <c r="AC275" s="2">
        <f t="shared" si="30"/>
        <v>8107920</v>
      </c>
      <c r="AD275" s="2">
        <f t="shared" si="31"/>
        <v>8947300</v>
      </c>
      <c r="AE275" s="2">
        <f t="shared" si="31"/>
        <v>7852100</v>
      </c>
      <c r="AF275" s="2">
        <f t="shared" si="31"/>
        <v>7372400</v>
      </c>
      <c r="AG275" s="2">
        <f t="shared" si="31"/>
        <v>7590300</v>
      </c>
      <c r="AH275" s="2">
        <f t="shared" si="31"/>
        <v>8777500</v>
      </c>
      <c r="AI275" s="2" cm="1">
        <f t="array" ref="AI275">_xlfn.XLOOKUP(AI$1&amp;$AB275,$M$3:$M$1662&amp;$N$3:$N$1662,$O$3:$O$1662,0,0,1)</f>
        <v>5500</v>
      </c>
      <c r="AJ275" s="2" cm="1">
        <f t="array" ref="AJ275">_xlfn.XLOOKUP(AJ$1&amp;$AB275,$M$3:$M$1662&amp;$N$3:$N$1662,$O$3:$O$1662,0,0,1)</f>
        <v>15100</v>
      </c>
      <c r="AK275" s="2" cm="1">
        <f t="array" ref="AK275">_xlfn.XLOOKUP(AK$1&amp;$AB275,$M$3:$M$1662&amp;$N$3:$N$1662,$O$3:$O$1662,0,0,1)</f>
        <v>29900</v>
      </c>
      <c r="AL275" s="2" cm="1">
        <f t="array" ref="AL275">_xlfn.XLOOKUP(AL$1&amp;$AB275,$M$3:$M$1662&amp;$N$3:$N$1662,$O$3:$O$1662,0,0,1)</f>
        <v>8500</v>
      </c>
      <c r="AM275" s="2" cm="1">
        <f t="array" ref="AM275">_xlfn.XLOOKUP(AM$1&amp;$AB275,$M$3:$M$1662&amp;$N$3:$N$1662,$O$3:$O$1662,0,0,1)</f>
        <v>31500</v>
      </c>
    </row>
    <row r="276" spans="13:39" x14ac:dyDescent="0.4">
      <c r="M276" t="s">
        <v>870</v>
      </c>
      <c r="N276" t="s">
        <v>516</v>
      </c>
      <c r="O276">
        <v>31500</v>
      </c>
      <c r="AB276" t="s">
        <v>31</v>
      </c>
      <c r="AC276" s="2">
        <f t="shared" si="30"/>
        <v>8119960</v>
      </c>
      <c r="AD276" s="2">
        <f t="shared" ref="AD276:AH291" si="32">AD275+AI276</f>
        <v>8959900</v>
      </c>
      <c r="AE276" s="2">
        <f t="shared" si="32"/>
        <v>7866500</v>
      </c>
      <c r="AF276" s="2">
        <f t="shared" si="32"/>
        <v>7390300</v>
      </c>
      <c r="AG276" s="2">
        <f t="shared" si="32"/>
        <v>7593800</v>
      </c>
      <c r="AH276" s="2">
        <f t="shared" si="32"/>
        <v>8789300</v>
      </c>
      <c r="AI276" s="2" cm="1">
        <f t="array" ref="AI276">_xlfn.XLOOKUP(AI$1&amp;$AB276,$M$3:$M$1662&amp;$N$3:$N$1662,$O$3:$O$1662,0,0,1)</f>
        <v>12600</v>
      </c>
      <c r="AJ276" s="2" cm="1">
        <f t="array" ref="AJ276">_xlfn.XLOOKUP(AJ$1&amp;$AB276,$M$3:$M$1662&amp;$N$3:$N$1662,$O$3:$O$1662,0,0,1)</f>
        <v>14400</v>
      </c>
      <c r="AK276" s="2" cm="1">
        <f t="array" ref="AK276">_xlfn.XLOOKUP(AK$1&amp;$AB276,$M$3:$M$1662&amp;$N$3:$N$1662,$O$3:$O$1662,0,0,1)</f>
        <v>17900</v>
      </c>
      <c r="AL276" s="2" cm="1">
        <f t="array" ref="AL276">_xlfn.XLOOKUP(AL$1&amp;$AB276,$M$3:$M$1662&amp;$N$3:$N$1662,$O$3:$O$1662,0,0,1)</f>
        <v>3500</v>
      </c>
      <c r="AM276" s="2" cm="1">
        <f t="array" ref="AM276">_xlfn.XLOOKUP(AM$1&amp;$AB276,$M$3:$M$1662&amp;$N$3:$N$1662,$O$3:$O$1662,0,0,1)</f>
        <v>11800</v>
      </c>
    </row>
    <row r="277" spans="13:39" x14ac:dyDescent="0.4">
      <c r="M277" t="s">
        <v>870</v>
      </c>
      <c r="N277" t="s">
        <v>517</v>
      </c>
      <c r="O277">
        <v>11800</v>
      </c>
      <c r="AB277" t="s">
        <v>40</v>
      </c>
      <c r="AC277" s="2">
        <f t="shared" si="30"/>
        <v>8135800</v>
      </c>
      <c r="AD277" s="2">
        <f t="shared" si="32"/>
        <v>8964000</v>
      </c>
      <c r="AE277" s="2">
        <f t="shared" si="32"/>
        <v>7875000</v>
      </c>
      <c r="AF277" s="2">
        <f t="shared" si="32"/>
        <v>7423200</v>
      </c>
      <c r="AG277" s="2">
        <f t="shared" si="32"/>
        <v>7604200</v>
      </c>
      <c r="AH277" s="2">
        <f t="shared" si="32"/>
        <v>8812600</v>
      </c>
      <c r="AI277" s="2" cm="1">
        <f t="array" ref="AI277">_xlfn.XLOOKUP(AI$1&amp;$AB277,$M$3:$M$1662&amp;$N$3:$N$1662,$O$3:$O$1662,0,0,1)</f>
        <v>4100</v>
      </c>
      <c r="AJ277" s="2" cm="1">
        <f t="array" ref="AJ277">_xlfn.XLOOKUP(AJ$1&amp;$AB277,$M$3:$M$1662&amp;$N$3:$N$1662,$O$3:$O$1662,0,0,1)</f>
        <v>8500</v>
      </c>
      <c r="AK277" s="2" cm="1">
        <f t="array" ref="AK277">_xlfn.XLOOKUP(AK$1&amp;$AB277,$M$3:$M$1662&amp;$N$3:$N$1662,$O$3:$O$1662,0,0,1)</f>
        <v>32900</v>
      </c>
      <c r="AL277" s="2" cm="1">
        <f t="array" ref="AL277">_xlfn.XLOOKUP(AL$1&amp;$AB277,$M$3:$M$1662&amp;$N$3:$N$1662,$O$3:$O$1662,0,0,1)</f>
        <v>10400</v>
      </c>
      <c r="AM277" s="2" cm="1">
        <f t="array" ref="AM277">_xlfn.XLOOKUP(AM$1&amp;$AB277,$M$3:$M$1662&amp;$N$3:$N$1662,$O$3:$O$1662,0,0,1)</f>
        <v>23300</v>
      </c>
    </row>
    <row r="278" spans="13:39" x14ac:dyDescent="0.4">
      <c r="M278" t="s">
        <v>870</v>
      </c>
      <c r="N278" t="s">
        <v>518</v>
      </c>
      <c r="O278">
        <v>23300</v>
      </c>
      <c r="AB278" t="s">
        <v>46</v>
      </c>
      <c r="AC278" s="2">
        <f t="shared" si="30"/>
        <v>8149780</v>
      </c>
      <c r="AD278" s="2">
        <f t="shared" si="32"/>
        <v>8983100</v>
      </c>
      <c r="AE278" s="2">
        <f t="shared" si="32"/>
        <v>7887200</v>
      </c>
      <c r="AF278" s="2">
        <f t="shared" si="32"/>
        <v>7439000</v>
      </c>
      <c r="AG278" s="2">
        <f t="shared" si="32"/>
        <v>7611600</v>
      </c>
      <c r="AH278" s="2">
        <f t="shared" si="32"/>
        <v>8828000</v>
      </c>
      <c r="AI278" s="2" cm="1">
        <f t="array" ref="AI278">_xlfn.XLOOKUP(AI$1&amp;$AB278,$M$3:$M$1662&amp;$N$3:$N$1662,$O$3:$O$1662,0,0,1)</f>
        <v>19100</v>
      </c>
      <c r="AJ278" s="2" cm="1">
        <f t="array" ref="AJ278">_xlfn.XLOOKUP(AJ$1&amp;$AB278,$M$3:$M$1662&amp;$N$3:$N$1662,$O$3:$O$1662,0,0,1)</f>
        <v>12200</v>
      </c>
      <c r="AK278" s="2" cm="1">
        <f t="array" ref="AK278">_xlfn.XLOOKUP(AK$1&amp;$AB278,$M$3:$M$1662&amp;$N$3:$N$1662,$O$3:$O$1662,0,0,1)</f>
        <v>15800</v>
      </c>
      <c r="AL278" s="2" cm="1">
        <f t="array" ref="AL278">_xlfn.XLOOKUP(AL$1&amp;$AB278,$M$3:$M$1662&amp;$N$3:$N$1662,$O$3:$O$1662,0,0,1)</f>
        <v>7400</v>
      </c>
      <c r="AM278" s="2" cm="1">
        <f t="array" ref="AM278">_xlfn.XLOOKUP(AM$1&amp;$AB278,$M$3:$M$1662&amp;$N$3:$N$1662,$O$3:$O$1662,0,0,1)</f>
        <v>15400</v>
      </c>
    </row>
    <row r="279" spans="13:39" x14ac:dyDescent="0.4">
      <c r="M279" t="s">
        <v>870</v>
      </c>
      <c r="N279" t="s">
        <v>519</v>
      </c>
      <c r="O279">
        <v>15400</v>
      </c>
      <c r="AB279" t="s">
        <v>69</v>
      </c>
      <c r="AC279" s="2">
        <f t="shared" si="30"/>
        <v>8161340</v>
      </c>
      <c r="AD279" s="2">
        <f t="shared" si="32"/>
        <v>9003700</v>
      </c>
      <c r="AE279" s="2">
        <f t="shared" si="32"/>
        <v>7894600</v>
      </c>
      <c r="AF279" s="2">
        <f t="shared" si="32"/>
        <v>7442800</v>
      </c>
      <c r="AG279" s="2">
        <f t="shared" si="32"/>
        <v>7628700</v>
      </c>
      <c r="AH279" s="2">
        <f t="shared" si="32"/>
        <v>8836900</v>
      </c>
      <c r="AI279" s="2" cm="1">
        <f t="array" ref="AI279">_xlfn.XLOOKUP(AI$1&amp;$AB279,$M$3:$M$1662&amp;$N$3:$N$1662,$O$3:$O$1662,0,0,1)</f>
        <v>20600</v>
      </c>
      <c r="AJ279" s="2" cm="1">
        <f t="array" ref="AJ279">_xlfn.XLOOKUP(AJ$1&amp;$AB279,$M$3:$M$1662&amp;$N$3:$N$1662,$O$3:$O$1662,0,0,1)</f>
        <v>7400</v>
      </c>
      <c r="AK279" s="2" cm="1">
        <f t="array" ref="AK279">_xlfn.XLOOKUP(AK$1&amp;$AB279,$M$3:$M$1662&amp;$N$3:$N$1662,$O$3:$O$1662,0,0,1)</f>
        <v>3800</v>
      </c>
      <c r="AL279" s="2" cm="1">
        <f t="array" ref="AL279">_xlfn.XLOOKUP(AL$1&amp;$AB279,$M$3:$M$1662&amp;$N$3:$N$1662,$O$3:$O$1662,0,0,1)</f>
        <v>17100</v>
      </c>
      <c r="AM279" s="2" cm="1">
        <f t="array" ref="AM279">_xlfn.XLOOKUP(AM$1&amp;$AB279,$M$3:$M$1662&amp;$N$3:$N$1662,$O$3:$O$1662,0,0,1)</f>
        <v>8900</v>
      </c>
    </row>
    <row r="280" spans="13:39" x14ac:dyDescent="0.4">
      <c r="M280" t="s">
        <v>870</v>
      </c>
      <c r="N280" t="s">
        <v>520</v>
      </c>
      <c r="O280">
        <v>8900</v>
      </c>
      <c r="AB280" t="s">
        <v>70</v>
      </c>
      <c r="AC280" s="2">
        <f t="shared" si="30"/>
        <v>8189240</v>
      </c>
      <c r="AD280" s="2">
        <f t="shared" si="32"/>
        <v>9016900</v>
      </c>
      <c r="AE280" s="2">
        <f t="shared" si="32"/>
        <v>7978300</v>
      </c>
      <c r="AF280" s="2">
        <f t="shared" si="32"/>
        <v>7455200</v>
      </c>
      <c r="AG280" s="2">
        <f t="shared" si="32"/>
        <v>7632700</v>
      </c>
      <c r="AH280" s="2">
        <f t="shared" si="32"/>
        <v>8863100</v>
      </c>
      <c r="AI280" s="2" cm="1">
        <f t="array" ref="AI280">_xlfn.XLOOKUP(AI$1&amp;$AB280,$M$3:$M$1662&amp;$N$3:$N$1662,$O$3:$O$1662,0,0,1)</f>
        <v>13200</v>
      </c>
      <c r="AJ280" s="2" cm="1">
        <f t="array" ref="AJ280">_xlfn.XLOOKUP(AJ$1&amp;$AB280,$M$3:$M$1662&amp;$N$3:$N$1662,$O$3:$O$1662,0,0,1)</f>
        <v>83700</v>
      </c>
      <c r="AK280" s="2" cm="1">
        <f t="array" ref="AK280">_xlfn.XLOOKUP(AK$1&amp;$AB280,$M$3:$M$1662&amp;$N$3:$N$1662,$O$3:$O$1662,0,0,1)</f>
        <v>12400</v>
      </c>
      <c r="AL280" s="2" cm="1">
        <f t="array" ref="AL280">_xlfn.XLOOKUP(AL$1&amp;$AB280,$M$3:$M$1662&amp;$N$3:$N$1662,$O$3:$O$1662,0,0,1)</f>
        <v>4000</v>
      </c>
      <c r="AM280" s="2" cm="1">
        <f t="array" ref="AM280">_xlfn.XLOOKUP(AM$1&amp;$AB280,$M$3:$M$1662&amp;$N$3:$N$1662,$O$3:$O$1662,0,0,1)</f>
        <v>26200</v>
      </c>
    </row>
    <row r="281" spans="13:39" x14ac:dyDescent="0.4">
      <c r="M281" t="s">
        <v>870</v>
      </c>
      <c r="N281" t="s">
        <v>521</v>
      </c>
      <c r="O281">
        <v>26200</v>
      </c>
      <c r="AB281" t="s">
        <v>15</v>
      </c>
      <c r="AC281" s="2">
        <f t="shared" si="30"/>
        <v>8204900</v>
      </c>
      <c r="AD281" s="2">
        <f t="shared" si="32"/>
        <v>9040300</v>
      </c>
      <c r="AE281" s="2">
        <f t="shared" si="32"/>
        <v>7984100</v>
      </c>
      <c r="AF281" s="2">
        <f t="shared" si="32"/>
        <v>7467900</v>
      </c>
      <c r="AG281" s="2">
        <f t="shared" si="32"/>
        <v>7660300</v>
      </c>
      <c r="AH281" s="2">
        <f t="shared" si="32"/>
        <v>8871900</v>
      </c>
      <c r="AI281" s="2" cm="1">
        <f t="array" ref="AI281">_xlfn.XLOOKUP(AI$1&amp;$AB281,$M$3:$M$1662&amp;$N$3:$N$1662,$O$3:$O$1662,0,0,1)</f>
        <v>23400</v>
      </c>
      <c r="AJ281" s="2" cm="1">
        <f t="array" ref="AJ281">_xlfn.XLOOKUP(AJ$1&amp;$AB281,$M$3:$M$1662&amp;$N$3:$N$1662,$O$3:$O$1662,0,0,1)</f>
        <v>5800</v>
      </c>
      <c r="AK281" s="2" cm="1">
        <f t="array" ref="AK281">_xlfn.XLOOKUP(AK$1&amp;$AB281,$M$3:$M$1662&amp;$N$3:$N$1662,$O$3:$O$1662,0,0,1)</f>
        <v>12700</v>
      </c>
      <c r="AL281" s="2" cm="1">
        <f t="array" ref="AL281">_xlfn.XLOOKUP(AL$1&amp;$AB281,$M$3:$M$1662&amp;$N$3:$N$1662,$O$3:$O$1662,0,0,1)</f>
        <v>27600</v>
      </c>
      <c r="AM281" s="2" cm="1">
        <f t="array" ref="AM281">_xlfn.XLOOKUP(AM$1&amp;$AB281,$M$3:$M$1662&amp;$N$3:$N$1662,$O$3:$O$1662,0,0,1)</f>
        <v>8800</v>
      </c>
    </row>
    <row r="282" spans="13:39" x14ac:dyDescent="0.4">
      <c r="M282" t="s">
        <v>870</v>
      </c>
      <c r="N282" t="s">
        <v>522</v>
      </c>
      <c r="O282">
        <v>8800</v>
      </c>
      <c r="AB282" t="s">
        <v>22</v>
      </c>
      <c r="AC282" s="2">
        <f t="shared" si="30"/>
        <v>8219440</v>
      </c>
      <c r="AD282" s="2">
        <f t="shared" si="32"/>
        <v>9052500</v>
      </c>
      <c r="AE282" s="2">
        <f t="shared" si="32"/>
        <v>8006300</v>
      </c>
      <c r="AF282" s="2">
        <f t="shared" si="32"/>
        <v>7475400</v>
      </c>
      <c r="AG282" s="2">
        <f t="shared" si="32"/>
        <v>7682700</v>
      </c>
      <c r="AH282" s="2">
        <f t="shared" si="32"/>
        <v>8880300</v>
      </c>
      <c r="AI282" s="2" cm="1">
        <f t="array" ref="AI282">_xlfn.XLOOKUP(AI$1&amp;$AB282,$M$3:$M$1662&amp;$N$3:$N$1662,$O$3:$O$1662,0,0,1)</f>
        <v>12200</v>
      </c>
      <c r="AJ282" s="2" cm="1">
        <f t="array" ref="AJ282">_xlfn.XLOOKUP(AJ$1&amp;$AB282,$M$3:$M$1662&amp;$N$3:$N$1662,$O$3:$O$1662,0,0,1)</f>
        <v>22200</v>
      </c>
      <c r="AK282" s="2" cm="1">
        <f t="array" ref="AK282">_xlfn.XLOOKUP(AK$1&amp;$AB282,$M$3:$M$1662&amp;$N$3:$N$1662,$O$3:$O$1662,0,0,1)</f>
        <v>7500</v>
      </c>
      <c r="AL282" s="2" cm="1">
        <f t="array" ref="AL282">_xlfn.XLOOKUP(AL$1&amp;$AB282,$M$3:$M$1662&amp;$N$3:$N$1662,$O$3:$O$1662,0,0,1)</f>
        <v>22400</v>
      </c>
      <c r="AM282" s="2" cm="1">
        <f t="array" ref="AM282">_xlfn.XLOOKUP(AM$1&amp;$AB282,$M$3:$M$1662&amp;$N$3:$N$1662,$O$3:$O$1662,0,0,1)</f>
        <v>8400</v>
      </c>
    </row>
    <row r="283" spans="13:39" x14ac:dyDescent="0.4">
      <c r="M283" t="s">
        <v>870</v>
      </c>
      <c r="N283" t="s">
        <v>523</v>
      </c>
      <c r="O283">
        <v>8400</v>
      </c>
      <c r="AB283" t="s">
        <v>34</v>
      </c>
      <c r="AC283" s="2">
        <f t="shared" si="30"/>
        <v>8234080</v>
      </c>
      <c r="AD283" s="2">
        <f t="shared" si="32"/>
        <v>9067300</v>
      </c>
      <c r="AE283" s="2">
        <f t="shared" si="32"/>
        <v>8016300</v>
      </c>
      <c r="AF283" s="2">
        <f t="shared" si="32"/>
        <v>7487900</v>
      </c>
      <c r="AG283" s="2">
        <f t="shared" si="32"/>
        <v>7688300</v>
      </c>
      <c r="AH283" s="2">
        <f t="shared" si="32"/>
        <v>8910600</v>
      </c>
      <c r="AI283" s="2" cm="1">
        <f t="array" ref="AI283">_xlfn.XLOOKUP(AI$1&amp;$AB283,$M$3:$M$1662&amp;$N$3:$N$1662,$O$3:$O$1662,0,0,1)</f>
        <v>14800</v>
      </c>
      <c r="AJ283" s="2" cm="1">
        <f t="array" ref="AJ283">_xlfn.XLOOKUP(AJ$1&amp;$AB283,$M$3:$M$1662&amp;$N$3:$N$1662,$O$3:$O$1662,0,0,1)</f>
        <v>10000</v>
      </c>
      <c r="AK283" s="2" cm="1">
        <f t="array" ref="AK283">_xlfn.XLOOKUP(AK$1&amp;$AB283,$M$3:$M$1662&amp;$N$3:$N$1662,$O$3:$O$1662,0,0,1)</f>
        <v>12500</v>
      </c>
      <c r="AL283" s="2" cm="1">
        <f t="array" ref="AL283">_xlfn.XLOOKUP(AL$1&amp;$AB283,$M$3:$M$1662&amp;$N$3:$N$1662,$O$3:$O$1662,0,0,1)</f>
        <v>5600</v>
      </c>
      <c r="AM283" s="2" cm="1">
        <f t="array" ref="AM283">_xlfn.XLOOKUP(AM$1&amp;$AB283,$M$3:$M$1662&amp;$N$3:$N$1662,$O$3:$O$1662,0,0,1)</f>
        <v>30300</v>
      </c>
    </row>
    <row r="284" spans="13:39" x14ac:dyDescent="0.4">
      <c r="M284" t="s">
        <v>870</v>
      </c>
      <c r="N284" t="s">
        <v>524</v>
      </c>
      <c r="O284">
        <v>30300</v>
      </c>
      <c r="AB284" t="s">
        <v>94</v>
      </c>
      <c r="AC284" s="2">
        <f t="shared" si="30"/>
        <v>8247120</v>
      </c>
      <c r="AD284" s="2">
        <f t="shared" si="32"/>
        <v>9076900</v>
      </c>
      <c r="AE284" s="2">
        <f t="shared" si="32"/>
        <v>8034500</v>
      </c>
      <c r="AF284" s="2">
        <f t="shared" si="32"/>
        <v>7503700</v>
      </c>
      <c r="AG284" s="2">
        <f t="shared" si="32"/>
        <v>7694000</v>
      </c>
      <c r="AH284" s="2">
        <f t="shared" si="32"/>
        <v>8926500</v>
      </c>
      <c r="AI284" s="2" cm="1">
        <f t="array" ref="AI284">_xlfn.XLOOKUP(AI$1&amp;$AB284,$M$3:$M$1662&amp;$N$3:$N$1662,$O$3:$O$1662,0,0,1)</f>
        <v>9600</v>
      </c>
      <c r="AJ284" s="2" cm="1">
        <f t="array" ref="AJ284">_xlfn.XLOOKUP(AJ$1&amp;$AB284,$M$3:$M$1662&amp;$N$3:$N$1662,$O$3:$O$1662,0,0,1)</f>
        <v>18200</v>
      </c>
      <c r="AK284" s="2" cm="1">
        <f t="array" ref="AK284">_xlfn.XLOOKUP(AK$1&amp;$AB284,$M$3:$M$1662&amp;$N$3:$N$1662,$O$3:$O$1662,0,0,1)</f>
        <v>15800</v>
      </c>
      <c r="AL284" s="2" cm="1">
        <f t="array" ref="AL284">_xlfn.XLOOKUP(AL$1&amp;$AB284,$M$3:$M$1662&amp;$N$3:$N$1662,$O$3:$O$1662,0,0,1)</f>
        <v>5700</v>
      </c>
      <c r="AM284" s="2" cm="1">
        <f t="array" ref="AM284">_xlfn.XLOOKUP(AM$1&amp;$AB284,$M$3:$M$1662&amp;$N$3:$N$1662,$O$3:$O$1662,0,0,1)</f>
        <v>15900</v>
      </c>
    </row>
    <row r="285" spans="13:39" x14ac:dyDescent="0.4">
      <c r="M285" t="s">
        <v>870</v>
      </c>
      <c r="N285" t="s">
        <v>525</v>
      </c>
      <c r="O285">
        <v>15900</v>
      </c>
      <c r="AB285" t="s">
        <v>172</v>
      </c>
      <c r="AC285" s="2">
        <f t="shared" si="30"/>
        <v>8255700</v>
      </c>
      <c r="AD285" s="2">
        <f t="shared" si="32"/>
        <v>9079700</v>
      </c>
      <c r="AE285" s="2">
        <f t="shared" si="32"/>
        <v>8037400</v>
      </c>
      <c r="AF285" s="2">
        <f t="shared" si="32"/>
        <v>7514400</v>
      </c>
      <c r="AG285" s="2">
        <f t="shared" si="32"/>
        <v>7713200</v>
      </c>
      <c r="AH285" s="2">
        <f t="shared" si="32"/>
        <v>8933800</v>
      </c>
      <c r="AI285" s="2" cm="1">
        <f t="array" ref="AI285">_xlfn.XLOOKUP(AI$1&amp;$AB285,$M$3:$M$1662&amp;$N$3:$N$1662,$O$3:$O$1662,0,0,1)</f>
        <v>2800</v>
      </c>
      <c r="AJ285" s="2" cm="1">
        <f t="array" ref="AJ285">_xlfn.XLOOKUP(AJ$1&amp;$AB285,$M$3:$M$1662&amp;$N$3:$N$1662,$O$3:$O$1662,0,0,1)</f>
        <v>2900</v>
      </c>
      <c r="AK285" s="2" cm="1">
        <f t="array" ref="AK285">_xlfn.XLOOKUP(AK$1&amp;$AB285,$M$3:$M$1662&amp;$N$3:$N$1662,$O$3:$O$1662,0,0,1)</f>
        <v>10700</v>
      </c>
      <c r="AL285" s="2" cm="1">
        <f t="array" ref="AL285">_xlfn.XLOOKUP(AL$1&amp;$AB285,$M$3:$M$1662&amp;$N$3:$N$1662,$O$3:$O$1662,0,0,1)</f>
        <v>19200</v>
      </c>
      <c r="AM285" s="2" cm="1">
        <f t="array" ref="AM285">_xlfn.XLOOKUP(AM$1&amp;$AB285,$M$3:$M$1662&amp;$N$3:$N$1662,$O$3:$O$1662,0,0,1)</f>
        <v>7300</v>
      </c>
    </row>
    <row r="286" spans="13:39" x14ac:dyDescent="0.4">
      <c r="M286" t="s">
        <v>870</v>
      </c>
      <c r="N286" t="s">
        <v>526</v>
      </c>
      <c r="O286">
        <v>7300</v>
      </c>
      <c r="AB286" t="s">
        <v>55</v>
      </c>
      <c r="AC286" s="2">
        <f t="shared" si="30"/>
        <v>8278020</v>
      </c>
      <c r="AD286" s="2">
        <f t="shared" si="32"/>
        <v>9113200</v>
      </c>
      <c r="AE286" s="2">
        <f t="shared" si="32"/>
        <v>8060800</v>
      </c>
      <c r="AF286" s="2">
        <f t="shared" si="32"/>
        <v>7535300</v>
      </c>
      <c r="AG286" s="2">
        <f t="shared" si="32"/>
        <v>7727800</v>
      </c>
      <c r="AH286" s="2">
        <f t="shared" si="32"/>
        <v>8953000</v>
      </c>
      <c r="AI286" s="2" cm="1">
        <f t="array" ref="AI286">_xlfn.XLOOKUP(AI$1&amp;$AB286,$M$3:$M$1662&amp;$N$3:$N$1662,$O$3:$O$1662,0,0,1)</f>
        <v>33500</v>
      </c>
      <c r="AJ286" s="2" cm="1">
        <f t="array" ref="AJ286">_xlfn.XLOOKUP(AJ$1&amp;$AB286,$M$3:$M$1662&amp;$N$3:$N$1662,$O$3:$O$1662,0,0,1)</f>
        <v>23400</v>
      </c>
      <c r="AK286" s="2" cm="1">
        <f t="array" ref="AK286">_xlfn.XLOOKUP(AK$1&amp;$AB286,$M$3:$M$1662&amp;$N$3:$N$1662,$O$3:$O$1662,0,0,1)</f>
        <v>20900</v>
      </c>
      <c r="AL286" s="2" cm="1">
        <f t="array" ref="AL286">_xlfn.XLOOKUP(AL$1&amp;$AB286,$M$3:$M$1662&amp;$N$3:$N$1662,$O$3:$O$1662,0,0,1)</f>
        <v>14600</v>
      </c>
      <c r="AM286" s="2" cm="1">
        <f t="array" ref="AM286">_xlfn.XLOOKUP(AM$1&amp;$AB286,$M$3:$M$1662&amp;$N$3:$N$1662,$O$3:$O$1662,0,0,1)</f>
        <v>19200</v>
      </c>
    </row>
    <row r="287" spans="13:39" x14ac:dyDescent="0.4">
      <c r="M287" t="s">
        <v>870</v>
      </c>
      <c r="N287" t="s">
        <v>527</v>
      </c>
      <c r="O287">
        <v>19200</v>
      </c>
      <c r="AB287" t="s">
        <v>75</v>
      </c>
      <c r="AC287" s="2">
        <f t="shared" si="30"/>
        <v>8289960</v>
      </c>
      <c r="AD287" s="2">
        <f t="shared" si="32"/>
        <v>9126700</v>
      </c>
      <c r="AE287" s="2">
        <f t="shared" si="32"/>
        <v>8068600</v>
      </c>
      <c r="AF287" s="2">
        <f t="shared" si="32"/>
        <v>7541500</v>
      </c>
      <c r="AG287" s="2">
        <f t="shared" si="32"/>
        <v>7731900</v>
      </c>
      <c r="AH287" s="2">
        <f t="shared" si="32"/>
        <v>8981100</v>
      </c>
      <c r="AI287" s="2" cm="1">
        <f t="array" ref="AI287">_xlfn.XLOOKUP(AI$1&amp;$AB287,$M$3:$M$1662&amp;$N$3:$N$1662,$O$3:$O$1662,0,0,1)</f>
        <v>13500</v>
      </c>
      <c r="AJ287" s="2" cm="1">
        <f t="array" ref="AJ287">_xlfn.XLOOKUP(AJ$1&amp;$AB287,$M$3:$M$1662&amp;$N$3:$N$1662,$O$3:$O$1662,0,0,1)</f>
        <v>7800</v>
      </c>
      <c r="AK287" s="2" cm="1">
        <f t="array" ref="AK287">_xlfn.XLOOKUP(AK$1&amp;$AB287,$M$3:$M$1662&amp;$N$3:$N$1662,$O$3:$O$1662,0,0,1)</f>
        <v>6200</v>
      </c>
      <c r="AL287" s="2" cm="1">
        <f t="array" ref="AL287">_xlfn.XLOOKUP(AL$1&amp;$AB287,$M$3:$M$1662&amp;$N$3:$N$1662,$O$3:$O$1662,0,0,1)</f>
        <v>4100</v>
      </c>
      <c r="AM287" s="2" cm="1">
        <f t="array" ref="AM287">_xlfn.XLOOKUP(AM$1&amp;$AB287,$M$3:$M$1662&amp;$N$3:$N$1662,$O$3:$O$1662,0,0,1)</f>
        <v>28100</v>
      </c>
    </row>
    <row r="288" spans="13:39" x14ac:dyDescent="0.4">
      <c r="M288" t="s">
        <v>870</v>
      </c>
      <c r="N288" t="s">
        <v>528</v>
      </c>
      <c r="O288">
        <v>28100</v>
      </c>
      <c r="AB288" t="s">
        <v>280</v>
      </c>
      <c r="AC288" s="2">
        <f t="shared" si="30"/>
        <v>8303520</v>
      </c>
      <c r="AD288" s="2">
        <f t="shared" si="32"/>
        <v>9129700</v>
      </c>
      <c r="AE288" s="2">
        <f t="shared" si="32"/>
        <v>8101500</v>
      </c>
      <c r="AF288" s="2">
        <f t="shared" si="32"/>
        <v>7552500</v>
      </c>
      <c r="AG288" s="2">
        <f t="shared" si="32"/>
        <v>7740900</v>
      </c>
      <c r="AH288" s="2">
        <f t="shared" si="32"/>
        <v>8993000</v>
      </c>
      <c r="AI288" s="2" cm="1">
        <f t="array" ref="AI288">_xlfn.XLOOKUP(AI$1&amp;$AB288,$M$3:$M$1662&amp;$N$3:$N$1662,$O$3:$O$1662,0,0,1)</f>
        <v>3000</v>
      </c>
      <c r="AJ288" s="2" cm="1">
        <f t="array" ref="AJ288">_xlfn.XLOOKUP(AJ$1&amp;$AB288,$M$3:$M$1662&amp;$N$3:$N$1662,$O$3:$O$1662,0,0,1)</f>
        <v>32900</v>
      </c>
      <c r="AK288" s="2" cm="1">
        <f t="array" ref="AK288">_xlfn.XLOOKUP(AK$1&amp;$AB288,$M$3:$M$1662&amp;$N$3:$N$1662,$O$3:$O$1662,0,0,1)</f>
        <v>11000</v>
      </c>
      <c r="AL288" s="2" cm="1">
        <f t="array" ref="AL288">_xlfn.XLOOKUP(AL$1&amp;$AB288,$M$3:$M$1662&amp;$N$3:$N$1662,$O$3:$O$1662,0,0,1)</f>
        <v>9000</v>
      </c>
      <c r="AM288" s="2" cm="1">
        <f t="array" ref="AM288">_xlfn.XLOOKUP(AM$1&amp;$AB288,$M$3:$M$1662&amp;$N$3:$N$1662,$O$3:$O$1662,0,0,1)</f>
        <v>11900</v>
      </c>
    </row>
    <row r="289" spans="13:39" x14ac:dyDescent="0.4">
      <c r="M289" t="s">
        <v>870</v>
      </c>
      <c r="N289" t="s">
        <v>529</v>
      </c>
      <c r="O289">
        <v>11900</v>
      </c>
      <c r="AB289" t="s">
        <v>59</v>
      </c>
      <c r="AC289" s="2">
        <f t="shared" si="30"/>
        <v>8322040</v>
      </c>
      <c r="AD289" s="2">
        <f t="shared" si="32"/>
        <v>9142700</v>
      </c>
      <c r="AE289" s="2">
        <f t="shared" si="32"/>
        <v>8115100</v>
      </c>
      <c r="AF289" s="2">
        <f t="shared" si="32"/>
        <v>7581400</v>
      </c>
      <c r="AG289" s="2">
        <f t="shared" si="32"/>
        <v>7762900</v>
      </c>
      <c r="AH289" s="2">
        <f t="shared" si="32"/>
        <v>9008100</v>
      </c>
      <c r="AI289" s="2" cm="1">
        <f t="array" ref="AI289">_xlfn.XLOOKUP(AI$1&amp;$AB289,$M$3:$M$1662&amp;$N$3:$N$1662,$O$3:$O$1662,0,0,1)</f>
        <v>13000</v>
      </c>
      <c r="AJ289" s="2" cm="1">
        <f t="array" ref="AJ289">_xlfn.XLOOKUP(AJ$1&amp;$AB289,$M$3:$M$1662&amp;$N$3:$N$1662,$O$3:$O$1662,0,0,1)</f>
        <v>13600</v>
      </c>
      <c r="AK289" s="2" cm="1">
        <f t="array" ref="AK289">_xlfn.XLOOKUP(AK$1&amp;$AB289,$M$3:$M$1662&amp;$N$3:$N$1662,$O$3:$O$1662,0,0,1)</f>
        <v>28900</v>
      </c>
      <c r="AL289" s="2" cm="1">
        <f t="array" ref="AL289">_xlfn.XLOOKUP(AL$1&amp;$AB289,$M$3:$M$1662&amp;$N$3:$N$1662,$O$3:$O$1662,0,0,1)</f>
        <v>22000</v>
      </c>
      <c r="AM289" s="2" cm="1">
        <f t="array" ref="AM289">_xlfn.XLOOKUP(AM$1&amp;$AB289,$M$3:$M$1662&amp;$N$3:$N$1662,$O$3:$O$1662,0,0,1)</f>
        <v>15100</v>
      </c>
    </row>
    <row r="290" spans="13:39" x14ac:dyDescent="0.4">
      <c r="M290" t="s">
        <v>870</v>
      </c>
      <c r="N290" t="s">
        <v>530</v>
      </c>
      <c r="O290">
        <v>15100</v>
      </c>
      <c r="AB290" t="s">
        <v>38</v>
      </c>
      <c r="AC290" s="2">
        <f t="shared" si="30"/>
        <v>8336180</v>
      </c>
      <c r="AD290" s="2">
        <f t="shared" si="32"/>
        <v>9150700</v>
      </c>
      <c r="AE290" s="2">
        <f t="shared" si="32"/>
        <v>8127500</v>
      </c>
      <c r="AF290" s="2">
        <f t="shared" si="32"/>
        <v>7590900</v>
      </c>
      <c r="AG290" s="2">
        <f t="shared" si="32"/>
        <v>7800700</v>
      </c>
      <c r="AH290" s="2">
        <f t="shared" si="32"/>
        <v>9011100</v>
      </c>
      <c r="AI290" s="2" cm="1">
        <f t="array" ref="AI290">_xlfn.XLOOKUP(AI$1&amp;$AB290,$M$3:$M$1662&amp;$N$3:$N$1662,$O$3:$O$1662,0,0,1)</f>
        <v>8000</v>
      </c>
      <c r="AJ290" s="2" cm="1">
        <f t="array" ref="AJ290">_xlfn.XLOOKUP(AJ$1&amp;$AB290,$M$3:$M$1662&amp;$N$3:$N$1662,$O$3:$O$1662,0,0,1)</f>
        <v>12400</v>
      </c>
      <c r="AK290" s="2" cm="1">
        <f t="array" ref="AK290">_xlfn.XLOOKUP(AK$1&amp;$AB290,$M$3:$M$1662&amp;$N$3:$N$1662,$O$3:$O$1662,0,0,1)</f>
        <v>9500</v>
      </c>
      <c r="AL290" s="2" cm="1">
        <f t="array" ref="AL290">_xlfn.XLOOKUP(AL$1&amp;$AB290,$M$3:$M$1662&amp;$N$3:$N$1662,$O$3:$O$1662,0,0,1)</f>
        <v>37800</v>
      </c>
      <c r="AM290" s="2" cm="1">
        <f t="array" ref="AM290">_xlfn.XLOOKUP(AM$1&amp;$AB290,$M$3:$M$1662&amp;$N$3:$N$1662,$O$3:$O$1662,0,0,1)</f>
        <v>3000</v>
      </c>
    </row>
    <row r="291" spans="13:39" x14ac:dyDescent="0.4">
      <c r="M291" t="s">
        <v>870</v>
      </c>
      <c r="N291" t="s">
        <v>531</v>
      </c>
      <c r="O291">
        <v>3000</v>
      </c>
      <c r="AB291" t="s">
        <v>312</v>
      </c>
      <c r="AC291" s="2">
        <f t="shared" si="30"/>
        <v>8350580</v>
      </c>
      <c r="AD291" s="2">
        <f t="shared" si="32"/>
        <v>9163900</v>
      </c>
      <c r="AE291" s="2">
        <f t="shared" si="32"/>
        <v>8142200</v>
      </c>
      <c r="AF291" s="2">
        <f t="shared" si="32"/>
        <v>7597400</v>
      </c>
      <c r="AG291" s="2">
        <f t="shared" si="32"/>
        <v>7816500</v>
      </c>
      <c r="AH291" s="2">
        <f t="shared" si="32"/>
        <v>9032900</v>
      </c>
      <c r="AI291" s="2" cm="1">
        <f t="array" ref="AI291">_xlfn.XLOOKUP(AI$1&amp;$AB291,$M$3:$M$1662&amp;$N$3:$N$1662,$O$3:$O$1662,0,0,1)</f>
        <v>13200</v>
      </c>
      <c r="AJ291" s="2" cm="1">
        <f t="array" ref="AJ291">_xlfn.XLOOKUP(AJ$1&amp;$AB291,$M$3:$M$1662&amp;$N$3:$N$1662,$O$3:$O$1662,0,0,1)</f>
        <v>14700</v>
      </c>
      <c r="AK291" s="2" cm="1">
        <f t="array" ref="AK291">_xlfn.XLOOKUP(AK$1&amp;$AB291,$M$3:$M$1662&amp;$N$3:$N$1662,$O$3:$O$1662,0,0,1)</f>
        <v>6500</v>
      </c>
      <c r="AL291" s="2" cm="1">
        <f t="array" ref="AL291">_xlfn.XLOOKUP(AL$1&amp;$AB291,$M$3:$M$1662&amp;$N$3:$N$1662,$O$3:$O$1662,0,0,1)</f>
        <v>15800</v>
      </c>
      <c r="AM291" s="2" cm="1">
        <f t="array" ref="AM291">_xlfn.XLOOKUP(AM$1&amp;$AB291,$M$3:$M$1662&amp;$N$3:$N$1662,$O$3:$O$1662,0,0,1)</f>
        <v>21800</v>
      </c>
    </row>
    <row r="292" spans="13:39" x14ac:dyDescent="0.4">
      <c r="M292" t="s">
        <v>870</v>
      </c>
      <c r="N292" t="s">
        <v>532</v>
      </c>
      <c r="O292">
        <v>21800</v>
      </c>
      <c r="AB292" t="s">
        <v>281</v>
      </c>
      <c r="AC292" s="2">
        <f t="shared" si="30"/>
        <v>8359940</v>
      </c>
      <c r="AD292" s="2">
        <f t="shared" ref="AD292:AH307" si="33">AD291+AI292</f>
        <v>9176800</v>
      </c>
      <c r="AE292" s="2">
        <f t="shared" si="33"/>
        <v>8145700</v>
      </c>
      <c r="AF292" s="2">
        <f t="shared" si="33"/>
        <v>7609100</v>
      </c>
      <c r="AG292" s="2">
        <f t="shared" si="33"/>
        <v>7819700</v>
      </c>
      <c r="AH292" s="2">
        <f t="shared" si="33"/>
        <v>9048400</v>
      </c>
      <c r="AI292" s="2" cm="1">
        <f t="array" ref="AI292">_xlfn.XLOOKUP(AI$1&amp;$AB292,$M$3:$M$1662&amp;$N$3:$N$1662,$O$3:$O$1662,0,0,1)</f>
        <v>12900</v>
      </c>
      <c r="AJ292" s="2" cm="1">
        <f t="array" ref="AJ292">_xlfn.XLOOKUP(AJ$1&amp;$AB292,$M$3:$M$1662&amp;$N$3:$N$1662,$O$3:$O$1662,0,0,1)</f>
        <v>3500</v>
      </c>
      <c r="AK292" s="2" cm="1">
        <f t="array" ref="AK292">_xlfn.XLOOKUP(AK$1&amp;$AB292,$M$3:$M$1662&amp;$N$3:$N$1662,$O$3:$O$1662,0,0,1)</f>
        <v>11700</v>
      </c>
      <c r="AL292" s="2" cm="1">
        <f t="array" ref="AL292">_xlfn.XLOOKUP(AL$1&amp;$AB292,$M$3:$M$1662&amp;$N$3:$N$1662,$O$3:$O$1662,0,0,1)</f>
        <v>3200</v>
      </c>
      <c r="AM292" s="2" cm="1">
        <f t="array" ref="AM292">_xlfn.XLOOKUP(AM$1&amp;$AB292,$M$3:$M$1662&amp;$N$3:$N$1662,$O$3:$O$1662,0,0,1)</f>
        <v>15500</v>
      </c>
    </row>
    <row r="293" spans="13:39" x14ac:dyDescent="0.4">
      <c r="M293" t="s">
        <v>870</v>
      </c>
      <c r="N293" t="s">
        <v>533</v>
      </c>
      <c r="O293">
        <v>15500</v>
      </c>
      <c r="AB293" t="s">
        <v>265</v>
      </c>
      <c r="AC293" s="2">
        <f t="shared" si="30"/>
        <v>8376020</v>
      </c>
      <c r="AD293" s="2">
        <f t="shared" si="33"/>
        <v>9184600</v>
      </c>
      <c r="AE293" s="2">
        <f t="shared" si="33"/>
        <v>8164900</v>
      </c>
      <c r="AF293" s="2">
        <f t="shared" si="33"/>
        <v>7636400</v>
      </c>
      <c r="AG293" s="2">
        <f t="shared" si="33"/>
        <v>7829000</v>
      </c>
      <c r="AH293" s="2">
        <f t="shared" si="33"/>
        <v>9065200</v>
      </c>
      <c r="AI293" s="2" cm="1">
        <f t="array" ref="AI293">_xlfn.XLOOKUP(AI$1&amp;$AB293,$M$3:$M$1662&amp;$N$3:$N$1662,$O$3:$O$1662,0,0,1)</f>
        <v>7800</v>
      </c>
      <c r="AJ293" s="2" cm="1">
        <f t="array" ref="AJ293">_xlfn.XLOOKUP(AJ$1&amp;$AB293,$M$3:$M$1662&amp;$N$3:$N$1662,$O$3:$O$1662,0,0,1)</f>
        <v>19200</v>
      </c>
      <c r="AK293" s="2" cm="1">
        <f t="array" ref="AK293">_xlfn.XLOOKUP(AK$1&amp;$AB293,$M$3:$M$1662&amp;$N$3:$N$1662,$O$3:$O$1662,0,0,1)</f>
        <v>27300</v>
      </c>
      <c r="AL293" s="2" cm="1">
        <f t="array" ref="AL293">_xlfn.XLOOKUP(AL$1&amp;$AB293,$M$3:$M$1662&amp;$N$3:$N$1662,$O$3:$O$1662,0,0,1)</f>
        <v>9300</v>
      </c>
      <c r="AM293" s="2" cm="1">
        <f t="array" ref="AM293">_xlfn.XLOOKUP(AM$1&amp;$AB293,$M$3:$M$1662&amp;$N$3:$N$1662,$O$3:$O$1662,0,0,1)</f>
        <v>16800</v>
      </c>
    </row>
    <row r="294" spans="13:39" x14ac:dyDescent="0.4">
      <c r="M294" t="s">
        <v>870</v>
      </c>
      <c r="N294" t="s">
        <v>534</v>
      </c>
      <c r="O294">
        <v>16800</v>
      </c>
      <c r="AB294" t="s">
        <v>19</v>
      </c>
      <c r="AC294" s="2">
        <f t="shared" si="30"/>
        <v>8395820</v>
      </c>
      <c r="AD294" s="2">
        <f t="shared" si="33"/>
        <v>9190200</v>
      </c>
      <c r="AE294" s="2">
        <f t="shared" si="33"/>
        <v>8189500</v>
      </c>
      <c r="AF294" s="2">
        <f t="shared" si="33"/>
        <v>7649000</v>
      </c>
      <c r="AG294" s="2">
        <f t="shared" si="33"/>
        <v>7880800</v>
      </c>
      <c r="AH294" s="2">
        <f t="shared" si="33"/>
        <v>9069600</v>
      </c>
      <c r="AI294" s="2" cm="1">
        <f t="array" ref="AI294">_xlfn.XLOOKUP(AI$1&amp;$AB294,$M$3:$M$1662&amp;$N$3:$N$1662,$O$3:$O$1662,0,0,1)</f>
        <v>5600</v>
      </c>
      <c r="AJ294" s="2" cm="1">
        <f t="array" ref="AJ294">_xlfn.XLOOKUP(AJ$1&amp;$AB294,$M$3:$M$1662&amp;$N$3:$N$1662,$O$3:$O$1662,0,0,1)</f>
        <v>24600</v>
      </c>
      <c r="AK294" s="2" cm="1">
        <f t="array" ref="AK294">_xlfn.XLOOKUP(AK$1&amp;$AB294,$M$3:$M$1662&amp;$N$3:$N$1662,$O$3:$O$1662,0,0,1)</f>
        <v>12600</v>
      </c>
      <c r="AL294" s="2" cm="1">
        <f t="array" ref="AL294">_xlfn.XLOOKUP(AL$1&amp;$AB294,$M$3:$M$1662&amp;$N$3:$N$1662,$O$3:$O$1662,0,0,1)</f>
        <v>51800</v>
      </c>
      <c r="AM294" s="2" cm="1">
        <f t="array" ref="AM294">_xlfn.XLOOKUP(AM$1&amp;$AB294,$M$3:$M$1662&amp;$N$3:$N$1662,$O$3:$O$1662,0,0,1)</f>
        <v>4400</v>
      </c>
    </row>
    <row r="295" spans="13:39" x14ac:dyDescent="0.4">
      <c r="M295" t="s">
        <v>870</v>
      </c>
      <c r="N295" t="s">
        <v>535</v>
      </c>
      <c r="O295">
        <v>4400</v>
      </c>
      <c r="AB295" t="s">
        <v>107</v>
      </c>
      <c r="AC295" s="2">
        <f t="shared" si="30"/>
        <v>8407200</v>
      </c>
      <c r="AD295" s="2">
        <f t="shared" si="33"/>
        <v>9199100</v>
      </c>
      <c r="AE295" s="2">
        <f t="shared" si="33"/>
        <v>8200100</v>
      </c>
      <c r="AF295" s="2">
        <f t="shared" si="33"/>
        <v>7659000</v>
      </c>
      <c r="AG295" s="2">
        <f t="shared" si="33"/>
        <v>7891700</v>
      </c>
      <c r="AH295" s="2">
        <f t="shared" si="33"/>
        <v>9086100</v>
      </c>
      <c r="AI295" s="2" cm="1">
        <f t="array" ref="AI295">_xlfn.XLOOKUP(AI$1&amp;$AB295,$M$3:$M$1662&amp;$N$3:$N$1662,$O$3:$O$1662,0,0,1)</f>
        <v>8900</v>
      </c>
      <c r="AJ295" s="2" cm="1">
        <f t="array" ref="AJ295">_xlfn.XLOOKUP(AJ$1&amp;$AB295,$M$3:$M$1662&amp;$N$3:$N$1662,$O$3:$O$1662,0,0,1)</f>
        <v>10600</v>
      </c>
      <c r="AK295" s="2" cm="1">
        <f t="array" ref="AK295">_xlfn.XLOOKUP(AK$1&amp;$AB295,$M$3:$M$1662&amp;$N$3:$N$1662,$O$3:$O$1662,0,0,1)</f>
        <v>10000</v>
      </c>
      <c r="AL295" s="2" cm="1">
        <f t="array" ref="AL295">_xlfn.XLOOKUP(AL$1&amp;$AB295,$M$3:$M$1662&amp;$N$3:$N$1662,$O$3:$O$1662,0,0,1)</f>
        <v>10900</v>
      </c>
      <c r="AM295" s="2" cm="1">
        <f t="array" ref="AM295">_xlfn.XLOOKUP(AM$1&amp;$AB295,$M$3:$M$1662&amp;$N$3:$N$1662,$O$3:$O$1662,0,0,1)</f>
        <v>16500</v>
      </c>
    </row>
    <row r="296" spans="13:39" x14ac:dyDescent="0.4">
      <c r="M296" t="s">
        <v>870</v>
      </c>
      <c r="N296" t="s">
        <v>536</v>
      </c>
      <c r="O296">
        <v>16500</v>
      </c>
      <c r="AB296" t="s">
        <v>133</v>
      </c>
      <c r="AC296" s="2">
        <f t="shared" si="30"/>
        <v>8419800</v>
      </c>
      <c r="AD296" s="2">
        <f t="shared" si="33"/>
        <v>9200800</v>
      </c>
      <c r="AE296" s="2">
        <f t="shared" si="33"/>
        <v>8221000</v>
      </c>
      <c r="AF296" s="2">
        <f t="shared" si="33"/>
        <v>7668300</v>
      </c>
      <c r="AG296" s="2">
        <f t="shared" si="33"/>
        <v>7904600</v>
      </c>
      <c r="AH296" s="2">
        <f t="shared" si="33"/>
        <v>9104300</v>
      </c>
      <c r="AI296" s="2" cm="1">
        <f t="array" ref="AI296">_xlfn.XLOOKUP(AI$1&amp;$AB296,$M$3:$M$1662&amp;$N$3:$N$1662,$O$3:$O$1662,0,0,1)</f>
        <v>1700</v>
      </c>
      <c r="AJ296" s="2" cm="1">
        <f t="array" ref="AJ296">_xlfn.XLOOKUP(AJ$1&amp;$AB296,$M$3:$M$1662&amp;$N$3:$N$1662,$O$3:$O$1662,0,0,1)</f>
        <v>20900</v>
      </c>
      <c r="AK296" s="2" cm="1">
        <f t="array" ref="AK296">_xlfn.XLOOKUP(AK$1&amp;$AB296,$M$3:$M$1662&amp;$N$3:$N$1662,$O$3:$O$1662,0,0,1)</f>
        <v>9300</v>
      </c>
      <c r="AL296" s="2" cm="1">
        <f t="array" ref="AL296">_xlfn.XLOOKUP(AL$1&amp;$AB296,$M$3:$M$1662&amp;$N$3:$N$1662,$O$3:$O$1662,0,0,1)</f>
        <v>12900</v>
      </c>
      <c r="AM296" s="2" cm="1">
        <f t="array" ref="AM296">_xlfn.XLOOKUP(AM$1&amp;$AB296,$M$3:$M$1662&amp;$N$3:$N$1662,$O$3:$O$1662,0,0,1)</f>
        <v>18200</v>
      </c>
    </row>
    <row r="297" spans="13:39" x14ac:dyDescent="0.4">
      <c r="M297" t="s">
        <v>870</v>
      </c>
      <c r="N297" t="s">
        <v>537</v>
      </c>
      <c r="O297">
        <v>18200</v>
      </c>
      <c r="AB297" t="s">
        <v>76</v>
      </c>
      <c r="AC297" s="2">
        <f t="shared" si="30"/>
        <v>8427700</v>
      </c>
      <c r="AD297" s="2">
        <f t="shared" si="33"/>
        <v>9202200</v>
      </c>
      <c r="AE297" s="2">
        <f t="shared" si="33"/>
        <v>8232900</v>
      </c>
      <c r="AF297" s="2">
        <f t="shared" si="33"/>
        <v>7680800</v>
      </c>
      <c r="AG297" s="2">
        <f t="shared" si="33"/>
        <v>7910400</v>
      </c>
      <c r="AH297" s="2">
        <f t="shared" si="33"/>
        <v>9112200</v>
      </c>
      <c r="AI297" s="2" cm="1">
        <f t="array" ref="AI297">_xlfn.XLOOKUP(AI$1&amp;$AB297,$M$3:$M$1662&amp;$N$3:$N$1662,$O$3:$O$1662,0,0,1)</f>
        <v>1400</v>
      </c>
      <c r="AJ297" s="2" cm="1">
        <f t="array" ref="AJ297">_xlfn.XLOOKUP(AJ$1&amp;$AB297,$M$3:$M$1662&amp;$N$3:$N$1662,$O$3:$O$1662,0,0,1)</f>
        <v>11900</v>
      </c>
      <c r="AK297" s="2" cm="1">
        <f t="array" ref="AK297">_xlfn.XLOOKUP(AK$1&amp;$AB297,$M$3:$M$1662&amp;$N$3:$N$1662,$O$3:$O$1662,0,0,1)</f>
        <v>12500</v>
      </c>
      <c r="AL297" s="2" cm="1">
        <f t="array" ref="AL297">_xlfn.XLOOKUP(AL$1&amp;$AB297,$M$3:$M$1662&amp;$N$3:$N$1662,$O$3:$O$1662,0,0,1)</f>
        <v>5800</v>
      </c>
      <c r="AM297" s="2" cm="1">
        <f t="array" ref="AM297">_xlfn.XLOOKUP(AM$1&amp;$AB297,$M$3:$M$1662&amp;$N$3:$N$1662,$O$3:$O$1662,0,0,1)</f>
        <v>7900</v>
      </c>
    </row>
    <row r="298" spans="13:39" x14ac:dyDescent="0.4">
      <c r="M298" t="s">
        <v>870</v>
      </c>
      <c r="N298" t="s">
        <v>538</v>
      </c>
      <c r="O298">
        <v>7900</v>
      </c>
      <c r="AB298" t="s">
        <v>13</v>
      </c>
      <c r="AC298" s="2">
        <f t="shared" si="30"/>
        <v>8443820</v>
      </c>
      <c r="AD298" s="2">
        <f t="shared" si="33"/>
        <v>9212100</v>
      </c>
      <c r="AE298" s="2">
        <f t="shared" si="33"/>
        <v>8248100</v>
      </c>
      <c r="AF298" s="2">
        <f t="shared" si="33"/>
        <v>7703000</v>
      </c>
      <c r="AG298" s="2">
        <f t="shared" si="33"/>
        <v>7918800</v>
      </c>
      <c r="AH298" s="2">
        <f t="shared" si="33"/>
        <v>9137100</v>
      </c>
      <c r="AI298" s="2" cm="1">
        <f t="array" ref="AI298">_xlfn.XLOOKUP(AI$1&amp;$AB298,$M$3:$M$1662&amp;$N$3:$N$1662,$O$3:$O$1662,0,0,1)</f>
        <v>9900</v>
      </c>
      <c r="AJ298" s="2" cm="1">
        <f t="array" ref="AJ298">_xlfn.XLOOKUP(AJ$1&amp;$AB298,$M$3:$M$1662&amp;$N$3:$N$1662,$O$3:$O$1662,0,0,1)</f>
        <v>15200</v>
      </c>
      <c r="AK298" s="2" cm="1">
        <f t="array" ref="AK298">_xlfn.XLOOKUP(AK$1&amp;$AB298,$M$3:$M$1662&amp;$N$3:$N$1662,$O$3:$O$1662,0,0,1)</f>
        <v>22200</v>
      </c>
      <c r="AL298" s="2" cm="1">
        <f t="array" ref="AL298">_xlfn.XLOOKUP(AL$1&amp;$AB298,$M$3:$M$1662&amp;$N$3:$N$1662,$O$3:$O$1662,0,0,1)</f>
        <v>8400</v>
      </c>
      <c r="AM298" s="2" cm="1">
        <f t="array" ref="AM298">_xlfn.XLOOKUP(AM$1&amp;$AB298,$M$3:$M$1662&amp;$N$3:$N$1662,$O$3:$O$1662,0,0,1)</f>
        <v>24900</v>
      </c>
    </row>
    <row r="299" spans="13:39" x14ac:dyDescent="0.4">
      <c r="M299" t="s">
        <v>870</v>
      </c>
      <c r="N299" t="s">
        <v>539</v>
      </c>
      <c r="O299">
        <v>24900</v>
      </c>
      <c r="AB299" t="s">
        <v>218</v>
      </c>
      <c r="AC299" s="2">
        <f t="shared" si="30"/>
        <v>8555600</v>
      </c>
      <c r="AD299" s="2">
        <f t="shared" si="33"/>
        <v>9238500</v>
      </c>
      <c r="AE299" s="2">
        <f t="shared" si="33"/>
        <v>8254600</v>
      </c>
      <c r="AF299" s="2">
        <f t="shared" si="33"/>
        <v>8216400</v>
      </c>
      <c r="AG299" s="2">
        <f t="shared" si="33"/>
        <v>7922600</v>
      </c>
      <c r="AH299" s="2">
        <f t="shared" si="33"/>
        <v>9145900</v>
      </c>
      <c r="AI299" s="2" cm="1">
        <f t="array" ref="AI299">_xlfn.XLOOKUP(AI$1&amp;$AB299,$M$3:$M$1662&amp;$N$3:$N$1662,$O$3:$O$1662,0,0,1)</f>
        <v>26400</v>
      </c>
      <c r="AJ299" s="2" cm="1">
        <f t="array" ref="AJ299">_xlfn.XLOOKUP(AJ$1&amp;$AB299,$M$3:$M$1662&amp;$N$3:$N$1662,$O$3:$O$1662,0,0,1)</f>
        <v>6500</v>
      </c>
      <c r="AK299" s="2" cm="1">
        <f t="array" ref="AK299">_xlfn.XLOOKUP(AK$1&amp;$AB299,$M$3:$M$1662&amp;$N$3:$N$1662,$O$3:$O$1662,0,0,1)</f>
        <v>513400</v>
      </c>
      <c r="AL299" s="2" cm="1">
        <f t="array" ref="AL299">_xlfn.XLOOKUP(AL$1&amp;$AB299,$M$3:$M$1662&amp;$N$3:$N$1662,$O$3:$O$1662,0,0,1)</f>
        <v>3800</v>
      </c>
      <c r="AM299" s="2" cm="1">
        <f t="array" ref="AM299">_xlfn.XLOOKUP(AM$1&amp;$AB299,$M$3:$M$1662&amp;$N$3:$N$1662,$O$3:$O$1662,0,0,1)</f>
        <v>8800</v>
      </c>
    </row>
    <row r="300" spans="13:39" x14ac:dyDescent="0.4">
      <c r="M300" t="s">
        <v>870</v>
      </c>
      <c r="N300" t="s">
        <v>540</v>
      </c>
      <c r="O300">
        <v>8800</v>
      </c>
      <c r="AB300" t="s">
        <v>230</v>
      </c>
      <c r="AC300" s="2">
        <f t="shared" si="30"/>
        <v>8571760</v>
      </c>
      <c r="AD300" s="2">
        <f t="shared" si="33"/>
        <v>9262500</v>
      </c>
      <c r="AE300" s="2">
        <f t="shared" si="33"/>
        <v>8258600</v>
      </c>
      <c r="AF300" s="2">
        <f t="shared" si="33"/>
        <v>8231600</v>
      </c>
      <c r="AG300" s="2">
        <f t="shared" si="33"/>
        <v>7955000</v>
      </c>
      <c r="AH300" s="2">
        <f t="shared" si="33"/>
        <v>9151100</v>
      </c>
      <c r="AI300" s="2" cm="1">
        <f t="array" ref="AI300">_xlfn.XLOOKUP(AI$1&amp;$AB300,$M$3:$M$1662&amp;$N$3:$N$1662,$O$3:$O$1662,0,0,1)</f>
        <v>24000</v>
      </c>
      <c r="AJ300" s="2" cm="1">
        <f t="array" ref="AJ300">_xlfn.XLOOKUP(AJ$1&amp;$AB300,$M$3:$M$1662&amp;$N$3:$N$1662,$O$3:$O$1662,0,0,1)</f>
        <v>4000</v>
      </c>
      <c r="AK300" s="2" cm="1">
        <f t="array" ref="AK300">_xlfn.XLOOKUP(AK$1&amp;$AB300,$M$3:$M$1662&amp;$N$3:$N$1662,$O$3:$O$1662,0,0,1)</f>
        <v>15200</v>
      </c>
      <c r="AL300" s="2" cm="1">
        <f t="array" ref="AL300">_xlfn.XLOOKUP(AL$1&amp;$AB300,$M$3:$M$1662&amp;$N$3:$N$1662,$O$3:$O$1662,0,0,1)</f>
        <v>32400</v>
      </c>
      <c r="AM300" s="2" cm="1">
        <f t="array" ref="AM300">_xlfn.XLOOKUP(AM$1&amp;$AB300,$M$3:$M$1662&amp;$N$3:$N$1662,$O$3:$O$1662,0,0,1)</f>
        <v>5200</v>
      </c>
    </row>
    <row r="301" spans="13:39" x14ac:dyDescent="0.4">
      <c r="M301" t="s">
        <v>870</v>
      </c>
      <c r="N301" t="s">
        <v>541</v>
      </c>
      <c r="O301">
        <v>5200</v>
      </c>
      <c r="AB301" t="s">
        <v>238</v>
      </c>
      <c r="AC301" s="2">
        <f t="shared" si="30"/>
        <v>8580760</v>
      </c>
      <c r="AD301" s="2">
        <f t="shared" si="33"/>
        <v>9271400</v>
      </c>
      <c r="AE301" s="2">
        <f t="shared" si="33"/>
        <v>8271600</v>
      </c>
      <c r="AF301" s="2">
        <f t="shared" si="33"/>
        <v>8236000</v>
      </c>
      <c r="AG301" s="2">
        <f t="shared" si="33"/>
        <v>7968000</v>
      </c>
      <c r="AH301" s="2">
        <f t="shared" si="33"/>
        <v>9156800</v>
      </c>
      <c r="AI301" s="2" cm="1">
        <f t="array" ref="AI301">_xlfn.XLOOKUP(AI$1&amp;$AB301,$M$3:$M$1662&amp;$N$3:$N$1662,$O$3:$O$1662,0,0,1)</f>
        <v>8900</v>
      </c>
      <c r="AJ301" s="2" cm="1">
        <f t="array" ref="AJ301">_xlfn.XLOOKUP(AJ$1&amp;$AB301,$M$3:$M$1662&amp;$N$3:$N$1662,$O$3:$O$1662,0,0,1)</f>
        <v>13000</v>
      </c>
      <c r="AK301" s="2" cm="1">
        <f t="array" ref="AK301">_xlfn.XLOOKUP(AK$1&amp;$AB301,$M$3:$M$1662&amp;$N$3:$N$1662,$O$3:$O$1662,0,0,1)</f>
        <v>4400</v>
      </c>
      <c r="AL301" s="2" cm="1">
        <f t="array" ref="AL301">_xlfn.XLOOKUP(AL$1&amp;$AB301,$M$3:$M$1662&amp;$N$3:$N$1662,$O$3:$O$1662,0,0,1)</f>
        <v>13000</v>
      </c>
      <c r="AM301" s="2" cm="1">
        <f t="array" ref="AM301">_xlfn.XLOOKUP(AM$1&amp;$AB301,$M$3:$M$1662&amp;$N$3:$N$1662,$O$3:$O$1662,0,0,1)</f>
        <v>5700</v>
      </c>
    </row>
    <row r="302" spans="13:39" x14ac:dyDescent="0.4">
      <c r="M302" t="s">
        <v>870</v>
      </c>
      <c r="N302" t="s">
        <v>542</v>
      </c>
      <c r="O302">
        <v>5700</v>
      </c>
      <c r="AB302" t="s">
        <v>17</v>
      </c>
      <c r="AC302" s="2">
        <f t="shared" si="30"/>
        <v>8598960</v>
      </c>
      <c r="AD302" s="2">
        <f t="shared" si="33"/>
        <v>9295700</v>
      </c>
      <c r="AE302" s="2">
        <f t="shared" si="33"/>
        <v>8273800</v>
      </c>
      <c r="AF302" s="2">
        <f t="shared" si="33"/>
        <v>8257800</v>
      </c>
      <c r="AG302" s="2">
        <f t="shared" si="33"/>
        <v>7975800</v>
      </c>
      <c r="AH302" s="2">
        <f t="shared" si="33"/>
        <v>9191700</v>
      </c>
      <c r="AI302" s="2" cm="1">
        <f t="array" ref="AI302">_xlfn.XLOOKUP(AI$1&amp;$AB302,$M$3:$M$1662&amp;$N$3:$N$1662,$O$3:$O$1662,0,0,1)</f>
        <v>24300</v>
      </c>
      <c r="AJ302" s="2" cm="1">
        <f t="array" ref="AJ302">_xlfn.XLOOKUP(AJ$1&amp;$AB302,$M$3:$M$1662&amp;$N$3:$N$1662,$O$3:$O$1662,0,0,1)</f>
        <v>2200</v>
      </c>
      <c r="AK302" s="2" cm="1">
        <f t="array" ref="AK302">_xlfn.XLOOKUP(AK$1&amp;$AB302,$M$3:$M$1662&amp;$N$3:$N$1662,$O$3:$O$1662,0,0,1)</f>
        <v>21800</v>
      </c>
      <c r="AL302" s="2" cm="1">
        <f t="array" ref="AL302">_xlfn.XLOOKUP(AL$1&amp;$AB302,$M$3:$M$1662&amp;$N$3:$N$1662,$O$3:$O$1662,0,0,1)</f>
        <v>7800</v>
      </c>
      <c r="AM302" s="2" cm="1">
        <f t="array" ref="AM302">_xlfn.XLOOKUP(AM$1&amp;$AB302,$M$3:$M$1662&amp;$N$3:$N$1662,$O$3:$O$1662,0,0,1)</f>
        <v>34900</v>
      </c>
    </row>
    <row r="303" spans="13:39" x14ac:dyDescent="0.4">
      <c r="M303" t="s">
        <v>870</v>
      </c>
      <c r="N303" t="s">
        <v>543</v>
      </c>
      <c r="O303">
        <v>34900</v>
      </c>
      <c r="AB303" t="s">
        <v>6</v>
      </c>
      <c r="AC303" s="2">
        <f t="shared" si="30"/>
        <v>8619880</v>
      </c>
      <c r="AD303" s="2">
        <f t="shared" si="33"/>
        <v>9315800</v>
      </c>
      <c r="AE303" s="2">
        <f t="shared" si="33"/>
        <v>8292500</v>
      </c>
      <c r="AF303" s="2">
        <f t="shared" si="33"/>
        <v>8270200</v>
      </c>
      <c r="AG303" s="2">
        <f t="shared" si="33"/>
        <v>8002000</v>
      </c>
      <c r="AH303" s="2">
        <f t="shared" si="33"/>
        <v>9218900</v>
      </c>
      <c r="AI303" s="2" cm="1">
        <f t="array" ref="AI303">_xlfn.XLOOKUP(AI$1&amp;$AB303,$M$3:$M$1662&amp;$N$3:$N$1662,$O$3:$O$1662,0,0,1)</f>
        <v>20100</v>
      </c>
      <c r="AJ303" s="2" cm="1">
        <f t="array" ref="AJ303">_xlfn.XLOOKUP(AJ$1&amp;$AB303,$M$3:$M$1662&amp;$N$3:$N$1662,$O$3:$O$1662,0,0,1)</f>
        <v>18700</v>
      </c>
      <c r="AK303" s="2" cm="1">
        <f t="array" ref="AK303">_xlfn.XLOOKUP(AK$1&amp;$AB303,$M$3:$M$1662&amp;$N$3:$N$1662,$O$3:$O$1662,0,0,1)</f>
        <v>12400</v>
      </c>
      <c r="AL303" s="2" cm="1">
        <f t="array" ref="AL303">_xlfn.XLOOKUP(AL$1&amp;$AB303,$M$3:$M$1662&amp;$N$3:$N$1662,$O$3:$O$1662,0,0,1)</f>
        <v>26200</v>
      </c>
      <c r="AM303" s="2" cm="1">
        <f t="array" ref="AM303">_xlfn.XLOOKUP(AM$1&amp;$AB303,$M$3:$M$1662&amp;$N$3:$N$1662,$O$3:$O$1662,0,0,1)</f>
        <v>27200</v>
      </c>
    </row>
    <row r="304" spans="13:39" x14ac:dyDescent="0.4">
      <c r="M304" t="s">
        <v>870</v>
      </c>
      <c r="N304" t="s">
        <v>544</v>
      </c>
      <c r="O304">
        <v>27200</v>
      </c>
      <c r="AB304" t="s">
        <v>394</v>
      </c>
      <c r="AC304" s="2">
        <f t="shared" si="30"/>
        <v>8635820</v>
      </c>
      <c r="AD304" s="2">
        <f t="shared" si="33"/>
        <v>9343900</v>
      </c>
      <c r="AE304" s="2">
        <f t="shared" si="33"/>
        <v>8293600</v>
      </c>
      <c r="AF304" s="2">
        <f t="shared" si="33"/>
        <v>8299800</v>
      </c>
      <c r="AG304" s="2">
        <f t="shared" si="33"/>
        <v>8005200</v>
      </c>
      <c r="AH304" s="2">
        <f t="shared" si="33"/>
        <v>9236600</v>
      </c>
      <c r="AI304" s="2" cm="1">
        <f t="array" ref="AI304">_xlfn.XLOOKUP(AI$1&amp;$AB304,$M$3:$M$1662&amp;$N$3:$N$1662,$O$3:$O$1662,0,0,1)</f>
        <v>28100</v>
      </c>
      <c r="AJ304" s="2" cm="1">
        <f t="array" ref="AJ304">_xlfn.XLOOKUP(AJ$1&amp;$AB304,$M$3:$M$1662&amp;$N$3:$N$1662,$O$3:$O$1662,0,0,1)</f>
        <v>1100</v>
      </c>
      <c r="AK304" s="2" cm="1">
        <f t="array" ref="AK304">_xlfn.XLOOKUP(AK$1&amp;$AB304,$M$3:$M$1662&amp;$N$3:$N$1662,$O$3:$O$1662,0,0,1)</f>
        <v>29600</v>
      </c>
      <c r="AL304" s="2" cm="1">
        <f t="array" ref="AL304">_xlfn.XLOOKUP(AL$1&amp;$AB304,$M$3:$M$1662&amp;$N$3:$N$1662,$O$3:$O$1662,0,0,1)</f>
        <v>3200</v>
      </c>
      <c r="AM304" s="2" cm="1">
        <f t="array" ref="AM304">_xlfn.XLOOKUP(AM$1&amp;$AB304,$M$3:$M$1662&amp;$N$3:$N$1662,$O$3:$O$1662,0,0,1)</f>
        <v>17700</v>
      </c>
    </row>
    <row r="305" spans="13:39" x14ac:dyDescent="0.4">
      <c r="M305" t="s">
        <v>870</v>
      </c>
      <c r="N305" t="s">
        <v>727</v>
      </c>
      <c r="O305">
        <v>17700</v>
      </c>
      <c r="AB305" t="s">
        <v>395</v>
      </c>
      <c r="AC305" s="2">
        <f t="shared" si="30"/>
        <v>8649460</v>
      </c>
      <c r="AD305" s="2">
        <f t="shared" si="33"/>
        <v>9359600</v>
      </c>
      <c r="AE305" s="2">
        <f t="shared" si="33"/>
        <v>8313200</v>
      </c>
      <c r="AF305" s="2">
        <f t="shared" si="33"/>
        <v>8323800</v>
      </c>
      <c r="AG305" s="2">
        <f t="shared" si="33"/>
        <v>8013400</v>
      </c>
      <c r="AH305" s="2">
        <f t="shared" si="33"/>
        <v>9237300</v>
      </c>
      <c r="AI305" s="2" cm="1">
        <f t="array" ref="AI305">_xlfn.XLOOKUP(AI$1&amp;$AB305,$M$3:$M$1662&amp;$N$3:$N$1662,$O$3:$O$1662,0,0,1)</f>
        <v>15700</v>
      </c>
      <c r="AJ305" s="2" cm="1">
        <f t="array" ref="AJ305">_xlfn.XLOOKUP(AJ$1&amp;$AB305,$M$3:$M$1662&amp;$N$3:$N$1662,$O$3:$O$1662,0,0,1)</f>
        <v>19600</v>
      </c>
      <c r="AK305" s="2" cm="1">
        <f t="array" ref="AK305">_xlfn.XLOOKUP(AK$1&amp;$AB305,$M$3:$M$1662&amp;$N$3:$N$1662,$O$3:$O$1662,0,0,1)</f>
        <v>24000</v>
      </c>
      <c r="AL305" s="2" cm="1">
        <f t="array" ref="AL305">_xlfn.XLOOKUP(AL$1&amp;$AB305,$M$3:$M$1662&amp;$N$3:$N$1662,$O$3:$O$1662,0,0,1)</f>
        <v>8200</v>
      </c>
      <c r="AM305" s="2" cm="1">
        <f t="array" ref="AM305">_xlfn.XLOOKUP(AM$1&amp;$AB305,$M$3:$M$1662&amp;$N$3:$N$1662,$O$3:$O$1662,0,0,1)</f>
        <v>700</v>
      </c>
    </row>
    <row r="306" spans="13:39" x14ac:dyDescent="0.4">
      <c r="M306" t="s">
        <v>870</v>
      </c>
      <c r="N306" t="s">
        <v>728</v>
      </c>
      <c r="O306">
        <v>700</v>
      </c>
      <c r="AB306" t="s">
        <v>396</v>
      </c>
      <c r="AC306" s="2">
        <f t="shared" si="30"/>
        <v>8664100</v>
      </c>
      <c r="AD306" s="2">
        <f t="shared" si="33"/>
        <v>9374100</v>
      </c>
      <c r="AE306" s="2">
        <f t="shared" si="33"/>
        <v>8322500</v>
      </c>
      <c r="AF306" s="2">
        <f t="shared" si="33"/>
        <v>8333600</v>
      </c>
      <c r="AG306" s="2">
        <f t="shared" si="33"/>
        <v>8033100</v>
      </c>
      <c r="AH306" s="2">
        <f t="shared" si="33"/>
        <v>9257200</v>
      </c>
      <c r="AI306" s="2" cm="1">
        <f t="array" ref="AI306">_xlfn.XLOOKUP(AI$1&amp;$AB306,$M$3:$M$1662&amp;$N$3:$N$1662,$O$3:$O$1662,0,0,1)</f>
        <v>14500</v>
      </c>
      <c r="AJ306" s="2" cm="1">
        <f t="array" ref="AJ306">_xlfn.XLOOKUP(AJ$1&amp;$AB306,$M$3:$M$1662&amp;$N$3:$N$1662,$O$3:$O$1662,0,0,1)</f>
        <v>9300</v>
      </c>
      <c r="AK306" s="2" cm="1">
        <f t="array" ref="AK306">_xlfn.XLOOKUP(AK$1&amp;$AB306,$M$3:$M$1662&amp;$N$3:$N$1662,$O$3:$O$1662,0,0,1)</f>
        <v>9800</v>
      </c>
      <c r="AL306" s="2" cm="1">
        <f t="array" ref="AL306">_xlfn.XLOOKUP(AL$1&amp;$AB306,$M$3:$M$1662&amp;$N$3:$N$1662,$O$3:$O$1662,0,0,1)</f>
        <v>19700</v>
      </c>
      <c r="AM306" s="2" cm="1">
        <f t="array" ref="AM306">_xlfn.XLOOKUP(AM$1&amp;$AB306,$M$3:$M$1662&amp;$N$3:$N$1662,$O$3:$O$1662,0,0,1)</f>
        <v>19900</v>
      </c>
    </row>
    <row r="307" spans="13:39" x14ac:dyDescent="0.4">
      <c r="M307" t="s">
        <v>870</v>
      </c>
      <c r="N307" t="s">
        <v>729</v>
      </c>
      <c r="O307">
        <v>19900</v>
      </c>
      <c r="AB307" t="s">
        <v>397</v>
      </c>
      <c r="AC307" s="2">
        <f t="shared" si="30"/>
        <v>8687000</v>
      </c>
      <c r="AD307" s="2">
        <f t="shared" si="33"/>
        <v>9409100</v>
      </c>
      <c r="AE307" s="2">
        <f t="shared" si="33"/>
        <v>8351900</v>
      </c>
      <c r="AF307" s="2">
        <f t="shared" si="33"/>
        <v>8342900</v>
      </c>
      <c r="AG307" s="2">
        <f t="shared" si="33"/>
        <v>8038900</v>
      </c>
      <c r="AH307" s="2">
        <f t="shared" si="33"/>
        <v>9292200</v>
      </c>
      <c r="AI307" s="2" cm="1">
        <f t="array" ref="AI307">_xlfn.XLOOKUP(AI$1&amp;$AB307,$M$3:$M$1662&amp;$N$3:$N$1662,$O$3:$O$1662,0,0,1)</f>
        <v>35000</v>
      </c>
      <c r="AJ307" s="2" cm="1">
        <f t="array" ref="AJ307">_xlfn.XLOOKUP(AJ$1&amp;$AB307,$M$3:$M$1662&amp;$N$3:$N$1662,$O$3:$O$1662,0,0,1)</f>
        <v>29400</v>
      </c>
      <c r="AK307" s="2" cm="1">
        <f t="array" ref="AK307">_xlfn.XLOOKUP(AK$1&amp;$AB307,$M$3:$M$1662&amp;$N$3:$N$1662,$O$3:$O$1662,0,0,1)</f>
        <v>9300</v>
      </c>
      <c r="AL307" s="2" cm="1">
        <f t="array" ref="AL307">_xlfn.XLOOKUP(AL$1&amp;$AB307,$M$3:$M$1662&amp;$N$3:$N$1662,$O$3:$O$1662,0,0,1)</f>
        <v>5800</v>
      </c>
      <c r="AM307" s="2" cm="1">
        <f t="array" ref="AM307">_xlfn.XLOOKUP(AM$1&amp;$AB307,$M$3:$M$1662&amp;$N$3:$N$1662,$O$3:$O$1662,0,0,1)</f>
        <v>35000</v>
      </c>
    </row>
    <row r="308" spans="13:39" x14ac:dyDescent="0.4">
      <c r="M308" t="s">
        <v>870</v>
      </c>
      <c r="N308" t="s">
        <v>730</v>
      </c>
      <c r="O308">
        <v>35000</v>
      </c>
      <c r="AB308" t="s">
        <v>398</v>
      </c>
      <c r="AC308" s="2">
        <f t="shared" si="30"/>
        <v>8710540</v>
      </c>
      <c r="AD308" s="2">
        <f t="shared" ref="AD308:AH323" si="34">AD307+AI308</f>
        <v>9452400</v>
      </c>
      <c r="AE308" s="2">
        <f t="shared" si="34"/>
        <v>8380900</v>
      </c>
      <c r="AF308" s="2">
        <f t="shared" si="34"/>
        <v>8363200</v>
      </c>
      <c r="AG308" s="2">
        <f t="shared" si="34"/>
        <v>8044700</v>
      </c>
      <c r="AH308" s="2">
        <f t="shared" si="34"/>
        <v>9311500</v>
      </c>
      <c r="AI308" s="2" cm="1">
        <f t="array" ref="AI308">_xlfn.XLOOKUP(AI$1&amp;$AB308,$M$3:$M$1662&amp;$N$3:$N$1662,$O$3:$O$1662,0,0,1)</f>
        <v>43300</v>
      </c>
      <c r="AJ308" s="2" cm="1">
        <f t="array" ref="AJ308">_xlfn.XLOOKUP(AJ$1&amp;$AB308,$M$3:$M$1662&amp;$N$3:$N$1662,$O$3:$O$1662,0,0,1)</f>
        <v>29000</v>
      </c>
      <c r="AK308" s="2" cm="1">
        <f t="array" ref="AK308">_xlfn.XLOOKUP(AK$1&amp;$AB308,$M$3:$M$1662&amp;$N$3:$N$1662,$O$3:$O$1662,0,0,1)</f>
        <v>20300</v>
      </c>
      <c r="AL308" s="2" cm="1">
        <f t="array" ref="AL308">_xlfn.XLOOKUP(AL$1&amp;$AB308,$M$3:$M$1662&amp;$N$3:$N$1662,$O$3:$O$1662,0,0,1)</f>
        <v>5800</v>
      </c>
      <c r="AM308" s="2" cm="1">
        <f t="array" ref="AM308">_xlfn.XLOOKUP(AM$1&amp;$AB308,$M$3:$M$1662&amp;$N$3:$N$1662,$O$3:$O$1662,0,0,1)</f>
        <v>19300</v>
      </c>
    </row>
    <row r="309" spans="13:39" x14ac:dyDescent="0.4">
      <c r="M309" t="s">
        <v>870</v>
      </c>
      <c r="N309" t="s">
        <v>731</v>
      </c>
      <c r="O309">
        <v>19300</v>
      </c>
      <c r="AB309" t="s">
        <v>399</v>
      </c>
      <c r="AC309" s="2">
        <f t="shared" si="30"/>
        <v>8726140</v>
      </c>
      <c r="AD309" s="2">
        <f t="shared" si="34"/>
        <v>9458300</v>
      </c>
      <c r="AE309" s="2">
        <f t="shared" si="34"/>
        <v>8396300</v>
      </c>
      <c r="AF309" s="2">
        <f t="shared" si="34"/>
        <v>8378000</v>
      </c>
      <c r="AG309" s="2">
        <f t="shared" si="34"/>
        <v>8066900</v>
      </c>
      <c r="AH309" s="2">
        <f t="shared" si="34"/>
        <v>9331200</v>
      </c>
      <c r="AI309" s="2" cm="1">
        <f t="array" ref="AI309">_xlfn.XLOOKUP(AI$1&amp;$AB309,$M$3:$M$1662&amp;$N$3:$N$1662,$O$3:$O$1662,0,0,1)</f>
        <v>5900</v>
      </c>
      <c r="AJ309" s="2" cm="1">
        <f t="array" ref="AJ309">_xlfn.XLOOKUP(AJ$1&amp;$AB309,$M$3:$M$1662&amp;$N$3:$N$1662,$O$3:$O$1662,0,0,1)</f>
        <v>15400</v>
      </c>
      <c r="AK309" s="2" cm="1">
        <f t="array" ref="AK309">_xlfn.XLOOKUP(AK$1&amp;$AB309,$M$3:$M$1662&amp;$N$3:$N$1662,$O$3:$O$1662,0,0,1)</f>
        <v>14800</v>
      </c>
      <c r="AL309" s="2" cm="1">
        <f t="array" ref="AL309">_xlfn.XLOOKUP(AL$1&amp;$AB309,$M$3:$M$1662&amp;$N$3:$N$1662,$O$3:$O$1662,0,0,1)</f>
        <v>22200</v>
      </c>
      <c r="AM309" s="2" cm="1">
        <f t="array" ref="AM309">_xlfn.XLOOKUP(AM$1&amp;$AB309,$M$3:$M$1662&amp;$N$3:$N$1662,$O$3:$O$1662,0,0,1)</f>
        <v>19700</v>
      </c>
    </row>
    <row r="310" spans="13:39" x14ac:dyDescent="0.4">
      <c r="M310" t="s">
        <v>870</v>
      </c>
      <c r="N310" t="s">
        <v>732</v>
      </c>
      <c r="O310">
        <v>19700</v>
      </c>
      <c r="AB310" t="s">
        <v>400</v>
      </c>
      <c r="AC310" s="2">
        <f t="shared" si="30"/>
        <v>8747320</v>
      </c>
      <c r="AD310" s="2">
        <f t="shared" si="34"/>
        <v>9479900</v>
      </c>
      <c r="AE310" s="2">
        <f t="shared" si="34"/>
        <v>8429900</v>
      </c>
      <c r="AF310" s="2">
        <f t="shared" si="34"/>
        <v>8397800</v>
      </c>
      <c r="AG310" s="2">
        <f t="shared" si="34"/>
        <v>8077100</v>
      </c>
      <c r="AH310" s="2">
        <f t="shared" si="34"/>
        <v>9351900</v>
      </c>
      <c r="AI310" s="2" cm="1">
        <f t="array" ref="AI310">_xlfn.XLOOKUP(AI$1&amp;$AB310,$M$3:$M$1662&amp;$N$3:$N$1662,$O$3:$O$1662,0,0,1)</f>
        <v>21600</v>
      </c>
      <c r="AJ310" s="2" cm="1">
        <f t="array" ref="AJ310">_xlfn.XLOOKUP(AJ$1&amp;$AB310,$M$3:$M$1662&amp;$N$3:$N$1662,$O$3:$O$1662,0,0,1)</f>
        <v>33600</v>
      </c>
      <c r="AK310" s="2" cm="1">
        <f t="array" ref="AK310">_xlfn.XLOOKUP(AK$1&amp;$AB310,$M$3:$M$1662&amp;$N$3:$N$1662,$O$3:$O$1662,0,0,1)</f>
        <v>19800</v>
      </c>
      <c r="AL310" s="2" cm="1">
        <f t="array" ref="AL310">_xlfn.XLOOKUP(AL$1&amp;$AB310,$M$3:$M$1662&amp;$N$3:$N$1662,$O$3:$O$1662,0,0,1)</f>
        <v>10200</v>
      </c>
      <c r="AM310" s="2" cm="1">
        <f t="array" ref="AM310">_xlfn.XLOOKUP(AM$1&amp;$AB310,$M$3:$M$1662&amp;$N$3:$N$1662,$O$3:$O$1662,0,0,1)</f>
        <v>20700</v>
      </c>
    </row>
    <row r="311" spans="13:39" x14ac:dyDescent="0.4">
      <c r="M311" t="s">
        <v>870</v>
      </c>
      <c r="N311" t="s">
        <v>733</v>
      </c>
      <c r="O311">
        <v>20700</v>
      </c>
      <c r="AB311" t="s">
        <v>401</v>
      </c>
      <c r="AC311" s="2">
        <f t="shared" si="30"/>
        <v>8767360</v>
      </c>
      <c r="AD311" s="2">
        <f t="shared" si="34"/>
        <v>9507400</v>
      </c>
      <c r="AE311" s="2">
        <f t="shared" si="34"/>
        <v>8475400</v>
      </c>
      <c r="AF311" s="2">
        <f t="shared" si="34"/>
        <v>8406800</v>
      </c>
      <c r="AG311" s="2">
        <f t="shared" si="34"/>
        <v>8086300</v>
      </c>
      <c r="AH311" s="2">
        <f t="shared" si="34"/>
        <v>9360900</v>
      </c>
      <c r="AI311" s="2" cm="1">
        <f t="array" ref="AI311">_xlfn.XLOOKUP(AI$1&amp;$AB311,$M$3:$M$1662&amp;$N$3:$N$1662,$O$3:$O$1662,0,0,1)</f>
        <v>27500</v>
      </c>
      <c r="AJ311" s="2" cm="1">
        <f t="array" ref="AJ311">_xlfn.XLOOKUP(AJ$1&amp;$AB311,$M$3:$M$1662&amp;$N$3:$N$1662,$O$3:$O$1662,0,0,1)</f>
        <v>45500</v>
      </c>
      <c r="AK311" s="2" cm="1">
        <f t="array" ref="AK311">_xlfn.XLOOKUP(AK$1&amp;$AB311,$M$3:$M$1662&amp;$N$3:$N$1662,$O$3:$O$1662,0,0,1)</f>
        <v>9000</v>
      </c>
      <c r="AL311" s="2" cm="1">
        <f t="array" ref="AL311">_xlfn.XLOOKUP(AL$1&amp;$AB311,$M$3:$M$1662&amp;$N$3:$N$1662,$O$3:$O$1662,0,0,1)</f>
        <v>9200</v>
      </c>
      <c r="AM311" s="2" cm="1">
        <f t="array" ref="AM311">_xlfn.XLOOKUP(AM$1&amp;$AB311,$M$3:$M$1662&amp;$N$3:$N$1662,$O$3:$O$1662,0,0,1)</f>
        <v>9000</v>
      </c>
    </row>
    <row r="312" spans="13:39" x14ac:dyDescent="0.4">
      <c r="M312" t="s">
        <v>870</v>
      </c>
      <c r="N312" t="s">
        <v>734</v>
      </c>
      <c r="O312">
        <v>9000</v>
      </c>
      <c r="AB312" t="s">
        <v>402</v>
      </c>
      <c r="AC312" s="2">
        <f t="shared" si="30"/>
        <v>8807780</v>
      </c>
      <c r="AD312" s="2">
        <f t="shared" si="34"/>
        <v>9584300</v>
      </c>
      <c r="AE312" s="2">
        <f t="shared" si="34"/>
        <v>8499400</v>
      </c>
      <c r="AF312" s="2">
        <f t="shared" si="34"/>
        <v>8423200</v>
      </c>
      <c r="AG312" s="2">
        <f t="shared" si="34"/>
        <v>8091800</v>
      </c>
      <c r="AH312" s="2">
        <f t="shared" si="34"/>
        <v>9440200</v>
      </c>
      <c r="AI312" s="2" cm="1">
        <f t="array" ref="AI312">_xlfn.XLOOKUP(AI$1&amp;$AB312,$M$3:$M$1662&amp;$N$3:$N$1662,$O$3:$O$1662,0,0,1)</f>
        <v>76900</v>
      </c>
      <c r="AJ312" s="2" cm="1">
        <f t="array" ref="AJ312">_xlfn.XLOOKUP(AJ$1&amp;$AB312,$M$3:$M$1662&amp;$N$3:$N$1662,$O$3:$O$1662,0,0,1)</f>
        <v>24000</v>
      </c>
      <c r="AK312" s="2" cm="1">
        <f t="array" ref="AK312">_xlfn.XLOOKUP(AK$1&amp;$AB312,$M$3:$M$1662&amp;$N$3:$N$1662,$O$3:$O$1662,0,0,1)</f>
        <v>16400</v>
      </c>
      <c r="AL312" s="2" cm="1">
        <f t="array" ref="AL312">_xlfn.XLOOKUP(AL$1&amp;$AB312,$M$3:$M$1662&amp;$N$3:$N$1662,$O$3:$O$1662,0,0,1)</f>
        <v>5500</v>
      </c>
      <c r="AM312" s="2" cm="1">
        <f t="array" ref="AM312">_xlfn.XLOOKUP(AM$1&amp;$AB312,$M$3:$M$1662&amp;$N$3:$N$1662,$O$3:$O$1662,0,0,1)</f>
        <v>79300</v>
      </c>
    </row>
    <row r="313" spans="13:39" x14ac:dyDescent="0.4">
      <c r="M313" t="s">
        <v>870</v>
      </c>
      <c r="N313" t="s">
        <v>735</v>
      </c>
      <c r="O313">
        <v>79300</v>
      </c>
      <c r="AB313" t="s">
        <v>403</v>
      </c>
      <c r="AC313" s="2">
        <f t="shared" si="30"/>
        <v>8829980</v>
      </c>
      <c r="AD313" s="2">
        <f t="shared" si="34"/>
        <v>9638300</v>
      </c>
      <c r="AE313" s="2">
        <f t="shared" si="34"/>
        <v>8523800</v>
      </c>
      <c r="AF313" s="2">
        <f t="shared" si="34"/>
        <v>8438200</v>
      </c>
      <c r="AG313" s="2">
        <f t="shared" si="34"/>
        <v>8100800</v>
      </c>
      <c r="AH313" s="2">
        <f t="shared" si="34"/>
        <v>9448800</v>
      </c>
      <c r="AI313" s="2" cm="1">
        <f t="array" ref="AI313">_xlfn.XLOOKUP(AI$1&amp;$AB313,$M$3:$M$1662&amp;$N$3:$N$1662,$O$3:$O$1662,0,0,1)</f>
        <v>54000</v>
      </c>
      <c r="AJ313" s="2" cm="1">
        <f t="array" ref="AJ313">_xlfn.XLOOKUP(AJ$1&amp;$AB313,$M$3:$M$1662&amp;$N$3:$N$1662,$O$3:$O$1662,0,0,1)</f>
        <v>24400</v>
      </c>
      <c r="AK313" s="2" cm="1">
        <f t="array" ref="AK313">_xlfn.XLOOKUP(AK$1&amp;$AB313,$M$3:$M$1662&amp;$N$3:$N$1662,$O$3:$O$1662,0,0,1)</f>
        <v>15000</v>
      </c>
      <c r="AL313" s="2" cm="1">
        <f t="array" ref="AL313">_xlfn.XLOOKUP(AL$1&amp;$AB313,$M$3:$M$1662&amp;$N$3:$N$1662,$O$3:$O$1662,0,0,1)</f>
        <v>9000</v>
      </c>
      <c r="AM313" s="2" cm="1">
        <f t="array" ref="AM313">_xlfn.XLOOKUP(AM$1&amp;$AB313,$M$3:$M$1662&amp;$N$3:$N$1662,$O$3:$O$1662,0,0,1)</f>
        <v>8600</v>
      </c>
    </row>
    <row r="314" spans="13:39" x14ac:dyDescent="0.4">
      <c r="M314" t="s">
        <v>870</v>
      </c>
      <c r="N314" t="s">
        <v>736</v>
      </c>
      <c r="O314">
        <v>8600</v>
      </c>
      <c r="AB314" t="s">
        <v>404</v>
      </c>
      <c r="AC314" s="2">
        <f t="shared" si="30"/>
        <v>8845660</v>
      </c>
      <c r="AD314" s="2">
        <f t="shared" si="34"/>
        <v>9658400</v>
      </c>
      <c r="AE314" s="2">
        <f t="shared" si="34"/>
        <v>8528600</v>
      </c>
      <c r="AF314" s="2">
        <f t="shared" si="34"/>
        <v>8454100</v>
      </c>
      <c r="AG314" s="2">
        <f t="shared" si="34"/>
        <v>8117700</v>
      </c>
      <c r="AH314" s="2">
        <f t="shared" si="34"/>
        <v>9469500</v>
      </c>
      <c r="AI314" s="2" cm="1">
        <f t="array" ref="AI314">_xlfn.XLOOKUP(AI$1&amp;$AB314,$M$3:$M$1662&amp;$N$3:$N$1662,$O$3:$O$1662,0,0,1)</f>
        <v>20100</v>
      </c>
      <c r="AJ314" s="2" cm="1">
        <f t="array" ref="AJ314">_xlfn.XLOOKUP(AJ$1&amp;$AB314,$M$3:$M$1662&amp;$N$3:$N$1662,$O$3:$O$1662,0,0,1)</f>
        <v>4800</v>
      </c>
      <c r="AK314" s="2" cm="1">
        <f t="array" ref="AK314">_xlfn.XLOOKUP(AK$1&amp;$AB314,$M$3:$M$1662&amp;$N$3:$N$1662,$O$3:$O$1662,0,0,1)</f>
        <v>15900</v>
      </c>
      <c r="AL314" s="2" cm="1">
        <f t="array" ref="AL314">_xlfn.XLOOKUP(AL$1&amp;$AB314,$M$3:$M$1662&amp;$N$3:$N$1662,$O$3:$O$1662,0,0,1)</f>
        <v>16900</v>
      </c>
      <c r="AM314" s="2" cm="1">
        <f t="array" ref="AM314">_xlfn.XLOOKUP(AM$1&amp;$AB314,$M$3:$M$1662&amp;$N$3:$N$1662,$O$3:$O$1662,0,0,1)</f>
        <v>20700</v>
      </c>
    </row>
    <row r="315" spans="13:39" x14ac:dyDescent="0.4">
      <c r="M315" t="s">
        <v>870</v>
      </c>
      <c r="N315" t="s">
        <v>737</v>
      </c>
      <c r="O315">
        <v>20700</v>
      </c>
      <c r="AB315" t="s">
        <v>405</v>
      </c>
      <c r="AC315" s="2">
        <f t="shared" si="30"/>
        <v>8867760</v>
      </c>
      <c r="AD315" s="2">
        <f t="shared" si="34"/>
        <v>9680900</v>
      </c>
      <c r="AE315" s="2">
        <f t="shared" si="34"/>
        <v>8561900</v>
      </c>
      <c r="AF315" s="2">
        <f t="shared" si="34"/>
        <v>8474100</v>
      </c>
      <c r="AG315" s="2">
        <f t="shared" si="34"/>
        <v>8126700</v>
      </c>
      <c r="AH315" s="2">
        <f t="shared" si="34"/>
        <v>9495200</v>
      </c>
      <c r="AI315" s="2" cm="1">
        <f t="array" ref="AI315">_xlfn.XLOOKUP(AI$1&amp;$AB315,$M$3:$M$1662&amp;$N$3:$N$1662,$O$3:$O$1662,0,0,1)</f>
        <v>22500</v>
      </c>
      <c r="AJ315" s="2" cm="1">
        <f t="array" ref="AJ315">_xlfn.XLOOKUP(AJ$1&amp;$AB315,$M$3:$M$1662&amp;$N$3:$N$1662,$O$3:$O$1662,0,0,1)</f>
        <v>33300</v>
      </c>
      <c r="AK315" s="2" cm="1">
        <f t="array" ref="AK315">_xlfn.XLOOKUP(AK$1&amp;$AB315,$M$3:$M$1662&amp;$N$3:$N$1662,$O$3:$O$1662,0,0,1)</f>
        <v>20000</v>
      </c>
      <c r="AL315" s="2" cm="1">
        <f t="array" ref="AL315">_xlfn.XLOOKUP(AL$1&amp;$AB315,$M$3:$M$1662&amp;$N$3:$N$1662,$O$3:$O$1662,0,0,1)</f>
        <v>9000</v>
      </c>
      <c r="AM315" s="2" cm="1">
        <f t="array" ref="AM315">_xlfn.XLOOKUP(AM$1&amp;$AB315,$M$3:$M$1662&amp;$N$3:$N$1662,$O$3:$O$1662,0,0,1)</f>
        <v>25700</v>
      </c>
    </row>
    <row r="316" spans="13:39" x14ac:dyDescent="0.4">
      <c r="M316" t="s">
        <v>870</v>
      </c>
      <c r="N316" t="s">
        <v>738</v>
      </c>
      <c r="O316">
        <v>25700</v>
      </c>
      <c r="AB316" t="s">
        <v>406</v>
      </c>
      <c r="AC316" s="2">
        <f t="shared" si="30"/>
        <v>8886440</v>
      </c>
      <c r="AD316" s="2">
        <f t="shared" si="34"/>
        <v>9727300</v>
      </c>
      <c r="AE316" s="2">
        <f t="shared" si="34"/>
        <v>8567500</v>
      </c>
      <c r="AF316" s="2">
        <f t="shared" si="34"/>
        <v>8489700</v>
      </c>
      <c r="AG316" s="2">
        <f t="shared" si="34"/>
        <v>8137900</v>
      </c>
      <c r="AH316" s="2">
        <f t="shared" si="34"/>
        <v>9509800</v>
      </c>
      <c r="AI316" s="2" cm="1">
        <f t="array" ref="AI316">_xlfn.XLOOKUP(AI$1&amp;$AB316,$M$3:$M$1662&amp;$N$3:$N$1662,$O$3:$O$1662,0,0,1)</f>
        <v>46400</v>
      </c>
      <c r="AJ316" s="2" cm="1">
        <f t="array" ref="AJ316">_xlfn.XLOOKUP(AJ$1&amp;$AB316,$M$3:$M$1662&amp;$N$3:$N$1662,$O$3:$O$1662,0,0,1)</f>
        <v>5600</v>
      </c>
      <c r="AK316" s="2" cm="1">
        <f t="array" ref="AK316">_xlfn.XLOOKUP(AK$1&amp;$AB316,$M$3:$M$1662&amp;$N$3:$N$1662,$O$3:$O$1662,0,0,1)</f>
        <v>15600</v>
      </c>
      <c r="AL316" s="2" cm="1">
        <f t="array" ref="AL316">_xlfn.XLOOKUP(AL$1&amp;$AB316,$M$3:$M$1662&amp;$N$3:$N$1662,$O$3:$O$1662,0,0,1)</f>
        <v>11200</v>
      </c>
      <c r="AM316" s="2" cm="1">
        <f t="array" ref="AM316">_xlfn.XLOOKUP(AM$1&amp;$AB316,$M$3:$M$1662&amp;$N$3:$N$1662,$O$3:$O$1662,0,0,1)</f>
        <v>14600</v>
      </c>
    </row>
    <row r="317" spans="13:39" x14ac:dyDescent="0.4">
      <c r="M317" t="s">
        <v>870</v>
      </c>
      <c r="N317" t="s">
        <v>739</v>
      </c>
      <c r="O317">
        <v>14600</v>
      </c>
      <c r="AB317" t="s">
        <v>407</v>
      </c>
      <c r="AC317" s="2">
        <f t="shared" si="30"/>
        <v>8921240</v>
      </c>
      <c r="AD317" s="2">
        <f t="shared" si="34"/>
        <v>9791000</v>
      </c>
      <c r="AE317" s="2">
        <f t="shared" si="34"/>
        <v>8589800</v>
      </c>
      <c r="AF317" s="2">
        <f t="shared" si="34"/>
        <v>8505300</v>
      </c>
      <c r="AG317" s="2">
        <f t="shared" si="34"/>
        <v>8159200</v>
      </c>
      <c r="AH317" s="2">
        <f t="shared" si="34"/>
        <v>9560900</v>
      </c>
      <c r="AI317" s="2" cm="1">
        <f t="array" ref="AI317">_xlfn.XLOOKUP(AI$1&amp;$AB317,$M$3:$M$1662&amp;$N$3:$N$1662,$O$3:$O$1662,0,0,1)</f>
        <v>63700</v>
      </c>
      <c r="AJ317" s="2" cm="1">
        <f t="array" ref="AJ317">_xlfn.XLOOKUP(AJ$1&amp;$AB317,$M$3:$M$1662&amp;$N$3:$N$1662,$O$3:$O$1662,0,0,1)</f>
        <v>22300</v>
      </c>
      <c r="AK317" s="2" cm="1">
        <f t="array" ref="AK317">_xlfn.XLOOKUP(AK$1&amp;$AB317,$M$3:$M$1662&amp;$N$3:$N$1662,$O$3:$O$1662,0,0,1)</f>
        <v>15600</v>
      </c>
      <c r="AL317" s="2" cm="1">
        <f t="array" ref="AL317">_xlfn.XLOOKUP(AL$1&amp;$AB317,$M$3:$M$1662&amp;$N$3:$N$1662,$O$3:$O$1662,0,0,1)</f>
        <v>21300</v>
      </c>
      <c r="AM317" s="2" cm="1">
        <f t="array" ref="AM317">_xlfn.XLOOKUP(AM$1&amp;$AB317,$M$3:$M$1662&amp;$N$3:$N$1662,$O$3:$O$1662,0,0,1)</f>
        <v>51100</v>
      </c>
    </row>
    <row r="318" spans="13:39" x14ac:dyDescent="0.4">
      <c r="M318" t="s">
        <v>870</v>
      </c>
      <c r="N318" t="s">
        <v>740</v>
      </c>
      <c r="O318">
        <v>51100</v>
      </c>
      <c r="AB318" t="s">
        <v>408</v>
      </c>
      <c r="AC318" s="2">
        <f t="shared" si="30"/>
        <v>8947040</v>
      </c>
      <c r="AD318" s="2">
        <f t="shared" si="34"/>
        <v>9824000</v>
      </c>
      <c r="AE318" s="2">
        <f t="shared" si="34"/>
        <v>8603800</v>
      </c>
      <c r="AF318" s="2">
        <f t="shared" si="34"/>
        <v>8558600</v>
      </c>
      <c r="AG318" s="2">
        <f t="shared" si="34"/>
        <v>8167300</v>
      </c>
      <c r="AH318" s="2">
        <f t="shared" si="34"/>
        <v>9581500</v>
      </c>
      <c r="AI318" s="2" cm="1">
        <f t="array" ref="AI318">_xlfn.XLOOKUP(AI$1&amp;$AB318,$M$3:$M$1662&amp;$N$3:$N$1662,$O$3:$O$1662,0,0,1)</f>
        <v>33000</v>
      </c>
      <c r="AJ318" s="2" cm="1">
        <f t="array" ref="AJ318">_xlfn.XLOOKUP(AJ$1&amp;$AB318,$M$3:$M$1662&amp;$N$3:$N$1662,$O$3:$O$1662,0,0,1)</f>
        <v>14000</v>
      </c>
      <c r="AK318" s="2" cm="1">
        <f t="array" ref="AK318">_xlfn.XLOOKUP(AK$1&amp;$AB318,$M$3:$M$1662&amp;$N$3:$N$1662,$O$3:$O$1662,0,0,1)</f>
        <v>53300</v>
      </c>
      <c r="AL318" s="2" cm="1">
        <f t="array" ref="AL318">_xlfn.XLOOKUP(AL$1&amp;$AB318,$M$3:$M$1662&amp;$N$3:$N$1662,$O$3:$O$1662,0,0,1)</f>
        <v>8100</v>
      </c>
      <c r="AM318" s="2" cm="1">
        <f t="array" ref="AM318">_xlfn.XLOOKUP(AM$1&amp;$AB318,$M$3:$M$1662&amp;$N$3:$N$1662,$O$3:$O$1662,0,0,1)</f>
        <v>20600</v>
      </c>
    </row>
    <row r="319" spans="13:39" x14ac:dyDescent="0.4">
      <c r="M319" t="s">
        <v>870</v>
      </c>
      <c r="N319" t="s">
        <v>741</v>
      </c>
      <c r="O319">
        <v>20600</v>
      </c>
      <c r="AB319" t="s">
        <v>409</v>
      </c>
      <c r="AC319" s="2">
        <f t="shared" si="30"/>
        <v>8981820</v>
      </c>
      <c r="AD319" s="2">
        <f t="shared" si="34"/>
        <v>9845500</v>
      </c>
      <c r="AE319" s="2">
        <f t="shared" si="34"/>
        <v>8698200</v>
      </c>
      <c r="AF319" s="2">
        <f t="shared" si="34"/>
        <v>8591400</v>
      </c>
      <c r="AG319" s="2">
        <f t="shared" si="34"/>
        <v>8186800</v>
      </c>
      <c r="AH319" s="2">
        <f t="shared" si="34"/>
        <v>9587200</v>
      </c>
      <c r="AI319" s="2" cm="1">
        <f t="array" ref="AI319">_xlfn.XLOOKUP(AI$1&amp;$AB319,$M$3:$M$1662&amp;$N$3:$N$1662,$O$3:$O$1662,0,0,1)</f>
        <v>21500</v>
      </c>
      <c r="AJ319" s="2" cm="1">
        <f t="array" ref="AJ319">_xlfn.XLOOKUP(AJ$1&amp;$AB319,$M$3:$M$1662&amp;$N$3:$N$1662,$O$3:$O$1662,0,0,1)</f>
        <v>94400</v>
      </c>
      <c r="AK319" s="2" cm="1">
        <f t="array" ref="AK319">_xlfn.XLOOKUP(AK$1&amp;$AB319,$M$3:$M$1662&amp;$N$3:$N$1662,$O$3:$O$1662,0,0,1)</f>
        <v>32800</v>
      </c>
      <c r="AL319" s="2" cm="1">
        <f t="array" ref="AL319">_xlfn.XLOOKUP(AL$1&amp;$AB319,$M$3:$M$1662&amp;$N$3:$N$1662,$O$3:$O$1662,0,0,1)</f>
        <v>19500</v>
      </c>
      <c r="AM319" s="2" cm="1">
        <f t="array" ref="AM319">_xlfn.XLOOKUP(AM$1&amp;$AB319,$M$3:$M$1662&amp;$N$3:$N$1662,$O$3:$O$1662,0,0,1)</f>
        <v>5700</v>
      </c>
    </row>
    <row r="320" spans="13:39" x14ac:dyDescent="0.4">
      <c r="M320" t="s">
        <v>870</v>
      </c>
      <c r="N320" t="s">
        <v>742</v>
      </c>
      <c r="O320">
        <v>5700</v>
      </c>
      <c r="AB320" t="s">
        <v>410</v>
      </c>
      <c r="AC320" s="2">
        <f t="shared" si="30"/>
        <v>9007460</v>
      </c>
      <c r="AD320" s="2">
        <f t="shared" si="34"/>
        <v>9889400</v>
      </c>
      <c r="AE320" s="2">
        <f t="shared" si="34"/>
        <v>8728100</v>
      </c>
      <c r="AF320" s="2">
        <f t="shared" si="34"/>
        <v>8611100</v>
      </c>
      <c r="AG320" s="2">
        <f t="shared" si="34"/>
        <v>8201100</v>
      </c>
      <c r="AH320" s="2">
        <f t="shared" si="34"/>
        <v>9607600</v>
      </c>
      <c r="AI320" s="2" cm="1">
        <f t="array" ref="AI320">_xlfn.XLOOKUP(AI$1&amp;$AB320,$M$3:$M$1662&amp;$N$3:$N$1662,$O$3:$O$1662,0,0,1)</f>
        <v>43900</v>
      </c>
      <c r="AJ320" s="2" cm="1">
        <f t="array" ref="AJ320">_xlfn.XLOOKUP(AJ$1&amp;$AB320,$M$3:$M$1662&amp;$N$3:$N$1662,$O$3:$O$1662,0,0,1)</f>
        <v>29900</v>
      </c>
      <c r="AK320" s="2" cm="1">
        <f t="array" ref="AK320">_xlfn.XLOOKUP(AK$1&amp;$AB320,$M$3:$M$1662&amp;$N$3:$N$1662,$O$3:$O$1662,0,0,1)</f>
        <v>19700</v>
      </c>
      <c r="AL320" s="2" cm="1">
        <f t="array" ref="AL320">_xlfn.XLOOKUP(AL$1&amp;$AB320,$M$3:$M$1662&amp;$N$3:$N$1662,$O$3:$O$1662,0,0,1)</f>
        <v>14300</v>
      </c>
      <c r="AM320" s="2" cm="1">
        <f t="array" ref="AM320">_xlfn.XLOOKUP(AM$1&amp;$AB320,$M$3:$M$1662&amp;$N$3:$N$1662,$O$3:$O$1662,0,0,1)</f>
        <v>20400</v>
      </c>
    </row>
    <row r="321" spans="13:39" x14ac:dyDescent="0.4">
      <c r="M321" t="s">
        <v>870</v>
      </c>
      <c r="N321" t="s">
        <v>743</v>
      </c>
      <c r="O321">
        <v>20400</v>
      </c>
      <c r="AB321" t="s">
        <v>411</v>
      </c>
      <c r="AC321" s="2">
        <f t="shared" si="30"/>
        <v>9042760</v>
      </c>
      <c r="AD321" s="2">
        <f t="shared" si="34"/>
        <v>9902800</v>
      </c>
      <c r="AE321" s="2">
        <f t="shared" si="34"/>
        <v>8845100</v>
      </c>
      <c r="AF321" s="2">
        <f t="shared" si="34"/>
        <v>8622300</v>
      </c>
      <c r="AG321" s="2">
        <f t="shared" si="34"/>
        <v>8224500</v>
      </c>
      <c r="AH321" s="2">
        <f t="shared" si="34"/>
        <v>9619100</v>
      </c>
      <c r="AI321" s="2" cm="1">
        <f t="array" ref="AI321">_xlfn.XLOOKUP(AI$1&amp;$AB321,$M$3:$M$1662&amp;$N$3:$N$1662,$O$3:$O$1662,0,0,1)</f>
        <v>13400</v>
      </c>
      <c r="AJ321" s="2" cm="1">
        <f t="array" ref="AJ321">_xlfn.XLOOKUP(AJ$1&amp;$AB321,$M$3:$M$1662&amp;$N$3:$N$1662,$O$3:$O$1662,0,0,1)</f>
        <v>117000</v>
      </c>
      <c r="AK321" s="2" cm="1">
        <f t="array" ref="AK321">_xlfn.XLOOKUP(AK$1&amp;$AB321,$M$3:$M$1662&amp;$N$3:$N$1662,$O$3:$O$1662,0,0,1)</f>
        <v>11200</v>
      </c>
      <c r="AL321" s="2" cm="1">
        <f t="array" ref="AL321">_xlfn.XLOOKUP(AL$1&amp;$AB321,$M$3:$M$1662&amp;$N$3:$N$1662,$O$3:$O$1662,0,0,1)</f>
        <v>23400</v>
      </c>
      <c r="AM321" s="2" cm="1">
        <f t="array" ref="AM321">_xlfn.XLOOKUP(AM$1&amp;$AB321,$M$3:$M$1662&amp;$N$3:$N$1662,$O$3:$O$1662,0,0,1)</f>
        <v>11500</v>
      </c>
    </row>
    <row r="322" spans="13:39" x14ac:dyDescent="0.4">
      <c r="M322" t="s">
        <v>870</v>
      </c>
      <c r="N322" t="s">
        <v>744</v>
      </c>
      <c r="O322">
        <v>11500</v>
      </c>
      <c r="AB322" t="s">
        <v>412</v>
      </c>
      <c r="AC322" s="2">
        <f t="shared" si="30"/>
        <v>9063580</v>
      </c>
      <c r="AD322" s="2">
        <f t="shared" si="34"/>
        <v>9917400</v>
      </c>
      <c r="AE322" s="2">
        <f t="shared" si="34"/>
        <v>8894300</v>
      </c>
      <c r="AF322" s="2">
        <f t="shared" si="34"/>
        <v>8643200</v>
      </c>
      <c r="AG322" s="2">
        <f t="shared" si="34"/>
        <v>8238900</v>
      </c>
      <c r="AH322" s="2">
        <f t="shared" si="34"/>
        <v>9624100</v>
      </c>
      <c r="AI322" s="2" cm="1">
        <f t="array" ref="AI322">_xlfn.XLOOKUP(AI$1&amp;$AB322,$M$3:$M$1662&amp;$N$3:$N$1662,$O$3:$O$1662,0,0,1)</f>
        <v>14600</v>
      </c>
      <c r="AJ322" s="2" cm="1">
        <f t="array" ref="AJ322">_xlfn.XLOOKUP(AJ$1&amp;$AB322,$M$3:$M$1662&amp;$N$3:$N$1662,$O$3:$O$1662,0,0,1)</f>
        <v>49200</v>
      </c>
      <c r="AK322" s="2" cm="1">
        <f t="array" ref="AK322">_xlfn.XLOOKUP(AK$1&amp;$AB322,$M$3:$M$1662&amp;$N$3:$N$1662,$O$3:$O$1662,0,0,1)</f>
        <v>20900</v>
      </c>
      <c r="AL322" s="2" cm="1">
        <f t="array" ref="AL322">_xlfn.XLOOKUP(AL$1&amp;$AB322,$M$3:$M$1662&amp;$N$3:$N$1662,$O$3:$O$1662,0,0,1)</f>
        <v>14400</v>
      </c>
      <c r="AM322" s="2" cm="1">
        <f t="array" ref="AM322">_xlfn.XLOOKUP(AM$1&amp;$AB322,$M$3:$M$1662&amp;$N$3:$N$1662,$O$3:$O$1662,0,0,1)</f>
        <v>5000</v>
      </c>
    </row>
    <row r="323" spans="13:39" x14ac:dyDescent="0.4">
      <c r="M323" t="s">
        <v>870</v>
      </c>
      <c r="N323" t="s">
        <v>745</v>
      </c>
      <c r="O323">
        <v>5000</v>
      </c>
      <c r="AB323" t="s">
        <v>413</v>
      </c>
      <c r="AC323" s="2">
        <f t="shared" ref="AC323:AC333" si="35">IFERROR(AVERAGEIFS(AD323:AH323,AD323:AH323,"&gt;0"),0)</f>
        <v>9109700</v>
      </c>
      <c r="AD323" s="2">
        <f t="shared" si="34"/>
        <v>9948400</v>
      </c>
      <c r="AE323" s="2">
        <f t="shared" si="34"/>
        <v>8919200</v>
      </c>
      <c r="AF323" s="2">
        <f t="shared" si="34"/>
        <v>8667300</v>
      </c>
      <c r="AG323" s="2">
        <f t="shared" si="34"/>
        <v>8300200</v>
      </c>
      <c r="AH323" s="2">
        <f t="shared" si="34"/>
        <v>9713400</v>
      </c>
      <c r="AI323" s="2" cm="1">
        <f t="array" ref="AI323">_xlfn.XLOOKUP(AI$1&amp;$AB323,$M$3:$M$1662&amp;$N$3:$N$1662,$O$3:$O$1662,0,0,1)</f>
        <v>31000</v>
      </c>
      <c r="AJ323" s="2" cm="1">
        <f t="array" ref="AJ323">_xlfn.XLOOKUP(AJ$1&amp;$AB323,$M$3:$M$1662&amp;$N$3:$N$1662,$O$3:$O$1662,0,0,1)</f>
        <v>24900</v>
      </c>
      <c r="AK323" s="2" cm="1">
        <f t="array" ref="AK323">_xlfn.XLOOKUP(AK$1&amp;$AB323,$M$3:$M$1662&amp;$N$3:$N$1662,$O$3:$O$1662,0,0,1)</f>
        <v>24100</v>
      </c>
      <c r="AL323" s="2" cm="1">
        <f t="array" ref="AL323">_xlfn.XLOOKUP(AL$1&amp;$AB323,$M$3:$M$1662&amp;$N$3:$N$1662,$O$3:$O$1662,0,0,1)</f>
        <v>61300</v>
      </c>
      <c r="AM323" s="2" cm="1">
        <f t="array" ref="AM323">_xlfn.XLOOKUP(AM$1&amp;$AB323,$M$3:$M$1662&amp;$N$3:$N$1662,$O$3:$O$1662,0,0,1)</f>
        <v>89300</v>
      </c>
    </row>
    <row r="324" spans="13:39" x14ac:dyDescent="0.4">
      <c r="M324" t="s">
        <v>870</v>
      </c>
      <c r="N324" t="s">
        <v>746</v>
      </c>
      <c r="O324">
        <v>89300</v>
      </c>
      <c r="AB324" t="s">
        <v>414</v>
      </c>
      <c r="AC324" s="2">
        <f t="shared" si="35"/>
        <v>9147940</v>
      </c>
      <c r="AD324" s="2">
        <f t="shared" ref="AD324:AH333" si="36">AD323+AI324</f>
        <v>10013900</v>
      </c>
      <c r="AE324" s="2">
        <f t="shared" si="36"/>
        <v>8932800</v>
      </c>
      <c r="AF324" s="2">
        <f t="shared" si="36"/>
        <v>8688400</v>
      </c>
      <c r="AG324" s="2">
        <f t="shared" si="36"/>
        <v>8361700</v>
      </c>
      <c r="AH324" s="2">
        <f t="shared" si="36"/>
        <v>9742900</v>
      </c>
      <c r="AI324" s="2" cm="1">
        <f t="array" ref="AI324">_xlfn.XLOOKUP(AI$1&amp;$AB324,$M$3:$M$1662&amp;$N$3:$N$1662,$O$3:$O$1662,0,0,1)</f>
        <v>65500</v>
      </c>
      <c r="AJ324" s="2" cm="1">
        <f t="array" ref="AJ324">_xlfn.XLOOKUP(AJ$1&amp;$AB324,$M$3:$M$1662&amp;$N$3:$N$1662,$O$3:$O$1662,0,0,1)</f>
        <v>13600</v>
      </c>
      <c r="AK324" s="2" cm="1">
        <f t="array" ref="AK324">_xlfn.XLOOKUP(AK$1&amp;$AB324,$M$3:$M$1662&amp;$N$3:$N$1662,$O$3:$O$1662,0,0,1)</f>
        <v>21100</v>
      </c>
      <c r="AL324" s="2" cm="1">
        <f t="array" ref="AL324">_xlfn.XLOOKUP(AL$1&amp;$AB324,$M$3:$M$1662&amp;$N$3:$N$1662,$O$3:$O$1662,0,0,1)</f>
        <v>61500</v>
      </c>
      <c r="AM324" s="2" cm="1">
        <f t="array" ref="AM324">_xlfn.XLOOKUP(AM$1&amp;$AB324,$M$3:$M$1662&amp;$N$3:$N$1662,$O$3:$O$1662,0,0,1)</f>
        <v>29500</v>
      </c>
    </row>
    <row r="325" spans="13:39" x14ac:dyDescent="0.4">
      <c r="M325" t="s">
        <v>870</v>
      </c>
      <c r="N325" t="s">
        <v>747</v>
      </c>
      <c r="O325">
        <v>29500</v>
      </c>
      <c r="AB325" t="s">
        <v>415</v>
      </c>
      <c r="AC325" s="2">
        <f t="shared" si="35"/>
        <v>9172220</v>
      </c>
      <c r="AD325" s="2">
        <f t="shared" si="36"/>
        <v>10075900</v>
      </c>
      <c r="AE325" s="2">
        <f t="shared" si="36"/>
        <v>8945000</v>
      </c>
      <c r="AF325" s="2">
        <f t="shared" si="36"/>
        <v>8700700</v>
      </c>
      <c r="AG325" s="2">
        <f t="shared" si="36"/>
        <v>8373300</v>
      </c>
      <c r="AH325" s="2">
        <f t="shared" si="36"/>
        <v>9766200</v>
      </c>
      <c r="AI325" s="2" cm="1">
        <f t="array" ref="AI325">_xlfn.XLOOKUP(AI$1&amp;$AB325,$M$3:$M$1662&amp;$N$3:$N$1662,$O$3:$O$1662,0,0,1)</f>
        <v>62000</v>
      </c>
      <c r="AJ325" s="2" cm="1">
        <f t="array" ref="AJ325">_xlfn.XLOOKUP(AJ$1&amp;$AB325,$M$3:$M$1662&amp;$N$3:$N$1662,$O$3:$O$1662,0,0,1)</f>
        <v>12200</v>
      </c>
      <c r="AK325" s="2" cm="1">
        <f t="array" ref="AK325">_xlfn.XLOOKUP(AK$1&amp;$AB325,$M$3:$M$1662&amp;$N$3:$N$1662,$O$3:$O$1662,0,0,1)</f>
        <v>12300</v>
      </c>
      <c r="AL325" s="2" cm="1">
        <f t="array" ref="AL325">_xlfn.XLOOKUP(AL$1&amp;$AB325,$M$3:$M$1662&amp;$N$3:$N$1662,$O$3:$O$1662,0,0,1)</f>
        <v>11600</v>
      </c>
      <c r="AM325" s="2" cm="1">
        <f t="array" ref="AM325">_xlfn.XLOOKUP(AM$1&amp;$AB325,$M$3:$M$1662&amp;$N$3:$N$1662,$O$3:$O$1662,0,0,1)</f>
        <v>23300</v>
      </c>
    </row>
    <row r="326" spans="13:39" x14ac:dyDescent="0.4">
      <c r="M326" t="s">
        <v>870</v>
      </c>
      <c r="N326" t="s">
        <v>748</v>
      </c>
      <c r="O326">
        <v>23300</v>
      </c>
      <c r="AB326" t="s">
        <v>416</v>
      </c>
      <c r="AC326" s="2">
        <f t="shared" si="35"/>
        <v>9216420</v>
      </c>
      <c r="AD326" s="2">
        <f t="shared" si="36"/>
        <v>10175400</v>
      </c>
      <c r="AE326" s="2">
        <f t="shared" si="36"/>
        <v>9000100</v>
      </c>
      <c r="AF326" s="2">
        <f t="shared" si="36"/>
        <v>8719700</v>
      </c>
      <c r="AG326" s="2">
        <f t="shared" si="36"/>
        <v>8410700</v>
      </c>
      <c r="AH326" s="2">
        <f t="shared" si="36"/>
        <v>9776200</v>
      </c>
      <c r="AI326" s="2" cm="1">
        <f t="array" ref="AI326">_xlfn.XLOOKUP(AI$1&amp;$AB326,$M$3:$M$1662&amp;$N$3:$N$1662,$O$3:$O$1662,0,0,1)</f>
        <v>99500</v>
      </c>
      <c r="AJ326" s="2" cm="1">
        <f t="array" ref="AJ326">_xlfn.XLOOKUP(AJ$1&amp;$AB326,$M$3:$M$1662&amp;$N$3:$N$1662,$O$3:$O$1662,0,0,1)</f>
        <v>55100</v>
      </c>
      <c r="AK326" s="2" cm="1">
        <f t="array" ref="AK326">_xlfn.XLOOKUP(AK$1&amp;$AB326,$M$3:$M$1662&amp;$N$3:$N$1662,$O$3:$O$1662,0,0,1)</f>
        <v>19000</v>
      </c>
      <c r="AL326" s="2" cm="1">
        <f t="array" ref="AL326">_xlfn.XLOOKUP(AL$1&amp;$AB326,$M$3:$M$1662&amp;$N$3:$N$1662,$O$3:$O$1662,0,0,1)</f>
        <v>37400</v>
      </c>
      <c r="AM326" s="2" cm="1">
        <f t="array" ref="AM326">_xlfn.XLOOKUP(AM$1&amp;$AB326,$M$3:$M$1662&amp;$N$3:$N$1662,$O$3:$O$1662,0,0,1)</f>
        <v>10000</v>
      </c>
    </row>
    <row r="327" spans="13:39" x14ac:dyDescent="0.4">
      <c r="M327" t="s">
        <v>870</v>
      </c>
      <c r="N327" t="s">
        <v>749</v>
      </c>
      <c r="O327">
        <v>10000</v>
      </c>
      <c r="AB327" t="s">
        <v>417</v>
      </c>
      <c r="AC327" s="2">
        <f t="shared" si="35"/>
        <v>9252380</v>
      </c>
      <c r="AD327" s="2">
        <f t="shared" si="36"/>
        <v>10217300</v>
      </c>
      <c r="AE327" s="2">
        <f t="shared" si="36"/>
        <v>9044600</v>
      </c>
      <c r="AF327" s="2">
        <f t="shared" si="36"/>
        <v>8756800</v>
      </c>
      <c r="AG327" s="2">
        <f t="shared" si="36"/>
        <v>8431700</v>
      </c>
      <c r="AH327" s="2">
        <f t="shared" si="36"/>
        <v>9811500</v>
      </c>
      <c r="AI327" s="2" cm="1">
        <f t="array" ref="AI327">_xlfn.XLOOKUP(AI$1&amp;$AB327,$M$3:$M$1662&amp;$N$3:$N$1662,$O$3:$O$1662,0,0,1)</f>
        <v>41900</v>
      </c>
      <c r="AJ327" s="2" cm="1">
        <f t="array" ref="AJ327">_xlfn.XLOOKUP(AJ$1&amp;$AB327,$M$3:$M$1662&amp;$N$3:$N$1662,$O$3:$O$1662,0,0,1)</f>
        <v>44500</v>
      </c>
      <c r="AK327" s="2" cm="1">
        <f t="array" ref="AK327">_xlfn.XLOOKUP(AK$1&amp;$AB327,$M$3:$M$1662&amp;$N$3:$N$1662,$O$3:$O$1662,0,0,1)</f>
        <v>37100</v>
      </c>
      <c r="AL327" s="2" cm="1">
        <f t="array" ref="AL327">_xlfn.XLOOKUP(AL$1&amp;$AB327,$M$3:$M$1662&amp;$N$3:$N$1662,$O$3:$O$1662,0,0,1)</f>
        <v>21000</v>
      </c>
      <c r="AM327" s="2" cm="1">
        <f t="array" ref="AM327">_xlfn.XLOOKUP(AM$1&amp;$AB327,$M$3:$M$1662&amp;$N$3:$N$1662,$O$3:$O$1662,0,0,1)</f>
        <v>35300</v>
      </c>
    </row>
    <row r="328" spans="13:39" x14ac:dyDescent="0.4">
      <c r="M328" t="s">
        <v>870</v>
      </c>
      <c r="N328" t="s">
        <v>750</v>
      </c>
      <c r="O328">
        <v>35300</v>
      </c>
      <c r="AB328" t="s">
        <v>418</v>
      </c>
      <c r="AC328" s="2">
        <f t="shared" si="35"/>
        <v>9252380</v>
      </c>
      <c r="AD328" s="2">
        <f t="shared" si="36"/>
        <v>10217300</v>
      </c>
      <c r="AE328" s="2">
        <f t="shared" si="36"/>
        <v>9044600</v>
      </c>
      <c r="AF328" s="2">
        <f t="shared" si="36"/>
        <v>8756800</v>
      </c>
      <c r="AG328" s="2">
        <f t="shared" si="36"/>
        <v>8431700</v>
      </c>
      <c r="AH328" s="2">
        <f t="shared" si="36"/>
        <v>9811500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870</v>
      </c>
      <c r="N329" t="s">
        <v>751</v>
      </c>
      <c r="O329">
        <v>0</v>
      </c>
      <c r="AB329" t="s">
        <v>419</v>
      </c>
      <c r="AC329" s="2">
        <f t="shared" si="35"/>
        <v>9252380</v>
      </c>
      <c r="AD329" s="2">
        <f t="shared" si="36"/>
        <v>10217300</v>
      </c>
      <c r="AE329" s="2">
        <f t="shared" si="36"/>
        <v>9044600</v>
      </c>
      <c r="AF329" s="2">
        <f t="shared" si="36"/>
        <v>8756800</v>
      </c>
      <c r="AG329" s="2">
        <f t="shared" si="36"/>
        <v>8431700</v>
      </c>
      <c r="AH329" s="2">
        <f t="shared" si="36"/>
        <v>9811500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870</v>
      </c>
      <c r="N330" t="s">
        <v>752</v>
      </c>
      <c r="O330">
        <v>0</v>
      </c>
      <c r="AB330" t="s">
        <v>420</v>
      </c>
      <c r="AC330" s="2">
        <f t="shared" si="35"/>
        <v>9252380</v>
      </c>
      <c r="AD330" s="2">
        <f t="shared" si="36"/>
        <v>10217300</v>
      </c>
      <c r="AE330" s="2">
        <f t="shared" si="36"/>
        <v>9044600</v>
      </c>
      <c r="AF330" s="2">
        <f t="shared" si="36"/>
        <v>8756800</v>
      </c>
      <c r="AG330" s="2">
        <f t="shared" si="36"/>
        <v>8431700</v>
      </c>
      <c r="AH330" s="2">
        <f t="shared" si="36"/>
        <v>9811500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870</v>
      </c>
      <c r="N331" t="s">
        <v>753</v>
      </c>
      <c r="O331">
        <v>0</v>
      </c>
      <c r="AB331" t="s">
        <v>421</v>
      </c>
      <c r="AC331" s="2">
        <f t="shared" si="35"/>
        <v>9252380</v>
      </c>
      <c r="AD331" s="2">
        <f t="shared" si="36"/>
        <v>10217300</v>
      </c>
      <c r="AE331" s="2">
        <f t="shared" si="36"/>
        <v>9044600</v>
      </c>
      <c r="AF331" s="2">
        <f t="shared" si="36"/>
        <v>8756800</v>
      </c>
      <c r="AG331" s="2">
        <f t="shared" si="36"/>
        <v>8431700</v>
      </c>
      <c r="AH331" s="2">
        <f t="shared" si="36"/>
        <v>9811500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870</v>
      </c>
      <c r="N332" t="s">
        <v>754</v>
      </c>
      <c r="O332">
        <v>0</v>
      </c>
      <c r="AB332" t="s">
        <v>422</v>
      </c>
      <c r="AC332" s="2">
        <f t="shared" si="35"/>
        <v>9252380</v>
      </c>
      <c r="AD332" s="2">
        <f t="shared" si="36"/>
        <v>10217300</v>
      </c>
      <c r="AE332" s="2">
        <f t="shared" si="36"/>
        <v>9044600</v>
      </c>
      <c r="AF332" s="2">
        <f t="shared" si="36"/>
        <v>8756800</v>
      </c>
      <c r="AG332" s="2">
        <f t="shared" si="36"/>
        <v>8431700</v>
      </c>
      <c r="AH332" s="2">
        <f t="shared" si="36"/>
        <v>9811500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870</v>
      </c>
      <c r="N333" t="s">
        <v>755</v>
      </c>
      <c r="O333">
        <v>0</v>
      </c>
      <c r="AB333" t="s">
        <v>423</v>
      </c>
      <c r="AC333" s="2">
        <f t="shared" si="35"/>
        <v>10760520</v>
      </c>
      <c r="AD333" s="2">
        <f t="shared" si="36"/>
        <v>11737000</v>
      </c>
      <c r="AE333" s="2">
        <f t="shared" si="36"/>
        <v>10757900</v>
      </c>
      <c r="AF333" s="2">
        <f t="shared" si="36"/>
        <v>10312600</v>
      </c>
      <c r="AG333" s="2">
        <f t="shared" si="36"/>
        <v>9811200</v>
      </c>
      <c r="AH333" s="2">
        <f t="shared" si="36"/>
        <v>11183900</v>
      </c>
      <c r="AI333" s="2" cm="1">
        <f t="array" ref="AI333">_xlfn.XLOOKUP(AI$1&amp;$AB333,$M$3:$M$1662&amp;$N$3:$N$1662,$O$3:$O$1662,0,0,1)</f>
        <v>1519700</v>
      </c>
      <c r="AJ333" s="2" cm="1">
        <f t="array" ref="AJ333">_xlfn.XLOOKUP(AJ$1&amp;$AB333,$M$3:$M$1662&amp;$N$3:$N$1662,$O$3:$O$1662,0,0,1)</f>
        <v>1713300</v>
      </c>
      <c r="AK333" s="2" cm="1">
        <f t="array" ref="AK333">_xlfn.XLOOKUP(AK$1&amp;$AB333,$M$3:$M$1662&amp;$N$3:$N$1662,$O$3:$O$1662,0,0,1)</f>
        <v>1555800</v>
      </c>
      <c r="AL333" s="2" cm="1">
        <f t="array" ref="AL333">_xlfn.XLOOKUP(AL$1&amp;$AB333,$M$3:$M$1662&amp;$N$3:$N$1662,$O$3:$O$1662,0,0,1)</f>
        <v>1379500</v>
      </c>
      <c r="AM333" s="2" cm="1">
        <f t="array" ref="AM333">_xlfn.XLOOKUP(AM$1&amp;$AB333,$M$3:$M$1662&amp;$N$3:$N$1662,$O$3:$O$1662,0,0,1)</f>
        <v>1372400</v>
      </c>
    </row>
    <row r="334" spans="13:39" x14ac:dyDescent="0.4">
      <c r="M334" t="s">
        <v>870</v>
      </c>
      <c r="N334" t="s">
        <v>756</v>
      </c>
      <c r="O334">
        <v>1372400</v>
      </c>
    </row>
    <row r="335" spans="13:39" x14ac:dyDescent="0.4">
      <c r="M335" t="s">
        <v>871</v>
      </c>
      <c r="N335" t="s">
        <v>545</v>
      </c>
      <c r="O335">
        <v>880400</v>
      </c>
    </row>
    <row r="336" spans="13:39" x14ac:dyDescent="0.4">
      <c r="M336" t="s">
        <v>871</v>
      </c>
      <c r="N336" t="s">
        <v>546</v>
      </c>
      <c r="O336">
        <v>160900</v>
      </c>
    </row>
    <row r="337" spans="13:15" x14ac:dyDescent="0.4">
      <c r="M337" t="s">
        <v>871</v>
      </c>
      <c r="N337" t="s">
        <v>547</v>
      </c>
      <c r="O337">
        <v>142800</v>
      </c>
    </row>
    <row r="338" spans="13:15" x14ac:dyDescent="0.4">
      <c r="M338" t="s">
        <v>871</v>
      </c>
      <c r="N338" t="s">
        <v>548</v>
      </c>
      <c r="O338">
        <v>108600</v>
      </c>
    </row>
    <row r="339" spans="13:15" x14ac:dyDescent="0.4">
      <c r="M339" t="s">
        <v>871</v>
      </c>
      <c r="N339" t="s">
        <v>549</v>
      </c>
      <c r="O339">
        <v>51800</v>
      </c>
    </row>
    <row r="340" spans="13:15" x14ac:dyDescent="0.4">
      <c r="M340" t="s">
        <v>871</v>
      </c>
      <c r="N340" t="s">
        <v>550</v>
      </c>
      <c r="O340">
        <v>69500</v>
      </c>
    </row>
    <row r="341" spans="13:15" x14ac:dyDescent="0.4">
      <c r="M341" t="s">
        <v>871</v>
      </c>
      <c r="N341" t="s">
        <v>551</v>
      </c>
      <c r="O341">
        <v>93800</v>
      </c>
    </row>
    <row r="342" spans="13:15" x14ac:dyDescent="0.4">
      <c r="M342" t="s">
        <v>871</v>
      </c>
      <c r="N342" t="s">
        <v>552</v>
      </c>
      <c r="O342">
        <v>45000</v>
      </c>
    </row>
    <row r="343" spans="13:15" x14ac:dyDescent="0.4">
      <c r="M343" t="s">
        <v>871</v>
      </c>
      <c r="N343" t="s">
        <v>553</v>
      </c>
      <c r="O343">
        <v>31500</v>
      </c>
    </row>
    <row r="344" spans="13:15" x14ac:dyDescent="0.4">
      <c r="M344" t="s">
        <v>871</v>
      </c>
      <c r="N344" t="s">
        <v>554</v>
      </c>
      <c r="O344">
        <v>34400</v>
      </c>
    </row>
    <row r="345" spans="13:15" x14ac:dyDescent="0.4">
      <c r="M345" t="s">
        <v>871</v>
      </c>
      <c r="N345" t="s">
        <v>555</v>
      </c>
      <c r="O345">
        <v>37700</v>
      </c>
    </row>
    <row r="346" spans="13:15" x14ac:dyDescent="0.4">
      <c r="M346" t="s">
        <v>871</v>
      </c>
      <c r="N346" t="s">
        <v>556</v>
      </c>
      <c r="O346">
        <v>53900</v>
      </c>
    </row>
    <row r="347" spans="13:15" x14ac:dyDescent="0.4">
      <c r="M347" t="s">
        <v>871</v>
      </c>
      <c r="N347" t="s">
        <v>557</v>
      </c>
      <c r="O347">
        <v>40500</v>
      </c>
    </row>
    <row r="348" spans="13:15" x14ac:dyDescent="0.4">
      <c r="M348" t="s">
        <v>871</v>
      </c>
      <c r="N348" t="s">
        <v>558</v>
      </c>
      <c r="O348">
        <v>39200</v>
      </c>
    </row>
    <row r="349" spans="13:15" x14ac:dyDescent="0.4">
      <c r="M349" t="s">
        <v>871</v>
      </c>
      <c r="N349" t="s">
        <v>559</v>
      </c>
      <c r="O349">
        <v>55700</v>
      </c>
    </row>
    <row r="350" spans="13:15" x14ac:dyDescent="0.4">
      <c r="M350" t="s">
        <v>871</v>
      </c>
      <c r="N350" t="s">
        <v>560</v>
      </c>
      <c r="O350">
        <v>45100</v>
      </c>
    </row>
    <row r="351" spans="13:15" x14ac:dyDescent="0.4">
      <c r="M351" t="s">
        <v>871</v>
      </c>
      <c r="N351" t="s">
        <v>561</v>
      </c>
      <c r="O351">
        <v>45100</v>
      </c>
    </row>
    <row r="352" spans="13:15" x14ac:dyDescent="0.4">
      <c r="M352" t="s">
        <v>871</v>
      </c>
      <c r="N352" t="s">
        <v>562</v>
      </c>
      <c r="O352">
        <v>33100</v>
      </c>
    </row>
    <row r="353" spans="13:15" x14ac:dyDescent="0.4">
      <c r="M353" t="s">
        <v>871</v>
      </c>
      <c r="N353" t="s">
        <v>563</v>
      </c>
      <c r="O353">
        <v>80600</v>
      </c>
    </row>
    <row r="354" spans="13:15" x14ac:dyDescent="0.4">
      <c r="M354" t="s">
        <v>871</v>
      </c>
      <c r="N354" t="s">
        <v>564</v>
      </c>
      <c r="O354">
        <v>31400</v>
      </c>
    </row>
    <row r="355" spans="13:15" x14ac:dyDescent="0.4">
      <c r="M355" t="s">
        <v>871</v>
      </c>
      <c r="N355" t="s">
        <v>565</v>
      </c>
      <c r="O355">
        <v>18900</v>
      </c>
    </row>
    <row r="356" spans="13:15" x14ac:dyDescent="0.4">
      <c r="M356" t="s">
        <v>871</v>
      </c>
      <c r="N356" t="s">
        <v>566</v>
      </c>
      <c r="O356">
        <v>179200</v>
      </c>
    </row>
    <row r="357" spans="13:15" x14ac:dyDescent="0.4">
      <c r="M357" t="s">
        <v>871</v>
      </c>
      <c r="N357" t="s">
        <v>567</v>
      </c>
      <c r="O357">
        <v>23300</v>
      </c>
    </row>
    <row r="358" spans="13:15" x14ac:dyDescent="0.4">
      <c r="M358" t="s">
        <v>871</v>
      </c>
      <c r="N358" t="s">
        <v>568</v>
      </c>
      <c r="O358">
        <v>19200</v>
      </c>
    </row>
    <row r="359" spans="13:15" x14ac:dyDescent="0.4">
      <c r="M359" t="s">
        <v>871</v>
      </c>
      <c r="N359" t="s">
        <v>569</v>
      </c>
      <c r="O359">
        <v>22600</v>
      </c>
    </row>
    <row r="360" spans="13:15" x14ac:dyDescent="0.4">
      <c r="M360" t="s">
        <v>871</v>
      </c>
      <c r="N360" t="s">
        <v>570</v>
      </c>
      <c r="O360">
        <v>169100</v>
      </c>
    </row>
    <row r="361" spans="13:15" x14ac:dyDescent="0.4">
      <c r="M361" t="s">
        <v>871</v>
      </c>
      <c r="N361" t="s">
        <v>571</v>
      </c>
      <c r="O361">
        <v>16500</v>
      </c>
    </row>
    <row r="362" spans="13:15" x14ac:dyDescent="0.4">
      <c r="M362" t="s">
        <v>871</v>
      </c>
      <c r="N362" t="s">
        <v>572</v>
      </c>
      <c r="O362">
        <v>33700</v>
      </c>
    </row>
    <row r="363" spans="13:15" x14ac:dyDescent="0.4">
      <c r="M363" t="s">
        <v>871</v>
      </c>
      <c r="N363" t="s">
        <v>573</v>
      </c>
      <c r="O363">
        <v>21200</v>
      </c>
    </row>
    <row r="364" spans="13:15" x14ac:dyDescent="0.4">
      <c r="M364" t="s">
        <v>871</v>
      </c>
      <c r="N364" t="s">
        <v>574</v>
      </c>
      <c r="O364">
        <v>12800</v>
      </c>
    </row>
    <row r="365" spans="13:15" x14ac:dyDescent="0.4">
      <c r="M365" t="s">
        <v>871</v>
      </c>
      <c r="N365" t="s">
        <v>575</v>
      </c>
      <c r="O365">
        <v>35200</v>
      </c>
    </row>
    <row r="366" spans="13:15" x14ac:dyDescent="0.4">
      <c r="M366" t="s">
        <v>871</v>
      </c>
      <c r="N366" t="s">
        <v>576</v>
      </c>
      <c r="O366">
        <v>104900</v>
      </c>
    </row>
    <row r="367" spans="13:15" x14ac:dyDescent="0.4">
      <c r="M367" t="s">
        <v>871</v>
      </c>
      <c r="N367" t="s">
        <v>577</v>
      </c>
      <c r="O367">
        <v>107200</v>
      </c>
    </row>
    <row r="368" spans="13:15" x14ac:dyDescent="0.4">
      <c r="M368" t="s">
        <v>871</v>
      </c>
      <c r="N368" t="s">
        <v>578</v>
      </c>
      <c r="O368">
        <v>74700</v>
      </c>
    </row>
    <row r="369" spans="13:15" x14ac:dyDescent="0.4">
      <c r="M369" t="s">
        <v>871</v>
      </c>
      <c r="N369" t="s">
        <v>579</v>
      </c>
      <c r="O369">
        <v>15100</v>
      </c>
    </row>
    <row r="370" spans="13:15" x14ac:dyDescent="0.4">
      <c r="M370" t="s">
        <v>871</v>
      </c>
      <c r="N370" t="s">
        <v>580</v>
      </c>
      <c r="O370">
        <v>46800</v>
      </c>
    </row>
    <row r="371" spans="13:15" x14ac:dyDescent="0.4">
      <c r="M371" t="s">
        <v>871</v>
      </c>
      <c r="N371" t="s">
        <v>581</v>
      </c>
      <c r="O371">
        <v>32900</v>
      </c>
    </row>
    <row r="372" spans="13:15" x14ac:dyDescent="0.4">
      <c r="M372" t="s">
        <v>871</v>
      </c>
      <c r="N372" t="s">
        <v>582</v>
      </c>
      <c r="O372">
        <v>57000</v>
      </c>
    </row>
    <row r="373" spans="13:15" x14ac:dyDescent="0.4">
      <c r="M373" t="s">
        <v>871</v>
      </c>
      <c r="N373" t="s">
        <v>583</v>
      </c>
      <c r="O373">
        <v>14900</v>
      </c>
    </row>
    <row r="374" spans="13:15" x14ac:dyDescent="0.4">
      <c r="M374" t="s">
        <v>871</v>
      </c>
      <c r="N374" t="s">
        <v>584</v>
      </c>
      <c r="O374">
        <v>97800</v>
      </c>
    </row>
    <row r="375" spans="13:15" x14ac:dyDescent="0.4">
      <c r="M375" t="s">
        <v>871</v>
      </c>
      <c r="N375" t="s">
        <v>585</v>
      </c>
      <c r="O375">
        <v>48300</v>
      </c>
    </row>
    <row r="376" spans="13:15" x14ac:dyDescent="0.4">
      <c r="M376" t="s">
        <v>871</v>
      </c>
      <c r="N376" t="s">
        <v>586</v>
      </c>
      <c r="O376">
        <v>13200</v>
      </c>
    </row>
    <row r="377" spans="13:15" x14ac:dyDescent="0.4">
      <c r="M377" t="s">
        <v>871</v>
      </c>
      <c r="N377" t="s">
        <v>587</v>
      </c>
      <c r="O377">
        <v>30000</v>
      </c>
    </row>
    <row r="378" spans="13:15" x14ac:dyDescent="0.4">
      <c r="M378" t="s">
        <v>871</v>
      </c>
      <c r="N378" t="s">
        <v>588</v>
      </c>
      <c r="O378">
        <v>14100</v>
      </c>
    </row>
    <row r="379" spans="13:15" x14ac:dyDescent="0.4">
      <c r="M379" t="s">
        <v>871</v>
      </c>
      <c r="N379" t="s">
        <v>589</v>
      </c>
      <c r="O379">
        <v>25100</v>
      </c>
    </row>
    <row r="380" spans="13:15" x14ac:dyDescent="0.4">
      <c r="M380" t="s">
        <v>871</v>
      </c>
      <c r="N380" t="s">
        <v>590</v>
      </c>
      <c r="O380">
        <v>14400</v>
      </c>
    </row>
    <row r="381" spans="13:15" x14ac:dyDescent="0.4">
      <c r="M381" t="s">
        <v>871</v>
      </c>
      <c r="N381" t="s">
        <v>591</v>
      </c>
      <c r="O381">
        <v>24800</v>
      </c>
    </row>
    <row r="382" spans="13:15" x14ac:dyDescent="0.4">
      <c r="M382" t="s">
        <v>871</v>
      </c>
      <c r="N382" t="s">
        <v>592</v>
      </c>
      <c r="O382">
        <v>35200</v>
      </c>
    </row>
    <row r="383" spans="13:15" x14ac:dyDescent="0.4">
      <c r="M383" t="s">
        <v>871</v>
      </c>
      <c r="N383" t="s">
        <v>593</v>
      </c>
      <c r="O383">
        <v>16900</v>
      </c>
    </row>
    <row r="384" spans="13:15" x14ac:dyDescent="0.4">
      <c r="M384" t="s">
        <v>871</v>
      </c>
      <c r="N384" t="s">
        <v>594</v>
      </c>
      <c r="O384">
        <v>28200</v>
      </c>
    </row>
    <row r="385" spans="13:15" x14ac:dyDescent="0.4">
      <c r="M385" t="s">
        <v>871</v>
      </c>
      <c r="N385" t="s">
        <v>595</v>
      </c>
      <c r="O385">
        <v>19900</v>
      </c>
    </row>
    <row r="386" spans="13:15" x14ac:dyDescent="0.4">
      <c r="M386" t="s">
        <v>871</v>
      </c>
      <c r="N386" t="s">
        <v>596</v>
      </c>
      <c r="O386">
        <v>37000</v>
      </c>
    </row>
    <row r="387" spans="13:15" x14ac:dyDescent="0.4">
      <c r="M387" t="s">
        <v>871</v>
      </c>
      <c r="N387" t="s">
        <v>597</v>
      </c>
      <c r="O387">
        <v>18700</v>
      </c>
    </row>
    <row r="388" spans="13:15" x14ac:dyDescent="0.4">
      <c r="M388" t="s">
        <v>871</v>
      </c>
      <c r="N388" t="s">
        <v>598</v>
      </c>
      <c r="O388">
        <v>17600</v>
      </c>
    </row>
    <row r="389" spans="13:15" x14ac:dyDescent="0.4">
      <c r="M389" t="s">
        <v>871</v>
      </c>
      <c r="N389" t="s">
        <v>599</v>
      </c>
      <c r="O389">
        <v>20900</v>
      </c>
    </row>
    <row r="390" spans="13:15" x14ac:dyDescent="0.4">
      <c r="M390" t="s">
        <v>871</v>
      </c>
      <c r="N390" t="s">
        <v>600</v>
      </c>
      <c r="O390">
        <v>33300</v>
      </c>
    </row>
    <row r="391" spans="13:15" x14ac:dyDescent="0.4">
      <c r="M391" t="s">
        <v>871</v>
      </c>
      <c r="N391" t="s">
        <v>601</v>
      </c>
      <c r="O391">
        <v>29900</v>
      </c>
    </row>
    <row r="392" spans="13:15" x14ac:dyDescent="0.4">
      <c r="M392" t="s">
        <v>871</v>
      </c>
      <c r="N392" t="s">
        <v>602</v>
      </c>
      <c r="O392">
        <v>18200</v>
      </c>
    </row>
    <row r="393" spans="13:15" x14ac:dyDescent="0.4">
      <c r="M393" t="s">
        <v>871</v>
      </c>
      <c r="N393" t="s">
        <v>603</v>
      </c>
      <c r="O393">
        <v>16200</v>
      </c>
    </row>
    <row r="394" spans="13:15" x14ac:dyDescent="0.4">
      <c r="M394" t="s">
        <v>871</v>
      </c>
      <c r="N394" t="s">
        <v>604</v>
      </c>
      <c r="O394">
        <v>13800</v>
      </c>
    </row>
    <row r="395" spans="13:15" x14ac:dyDescent="0.4">
      <c r="M395" t="s">
        <v>871</v>
      </c>
      <c r="N395" t="s">
        <v>605</v>
      </c>
      <c r="O395">
        <v>18200</v>
      </c>
    </row>
    <row r="396" spans="13:15" x14ac:dyDescent="0.4">
      <c r="M396" t="s">
        <v>871</v>
      </c>
      <c r="N396" t="s">
        <v>606</v>
      </c>
      <c r="O396">
        <v>25800</v>
      </c>
    </row>
    <row r="397" spans="13:15" x14ac:dyDescent="0.4">
      <c r="M397" t="s">
        <v>871</v>
      </c>
      <c r="N397" t="s">
        <v>607</v>
      </c>
      <c r="O397">
        <v>44900</v>
      </c>
    </row>
    <row r="398" spans="13:15" x14ac:dyDescent="0.4">
      <c r="M398" t="s">
        <v>871</v>
      </c>
      <c r="N398" t="s">
        <v>608</v>
      </c>
      <c r="O398">
        <v>21500</v>
      </c>
    </row>
    <row r="399" spans="13:15" x14ac:dyDescent="0.4">
      <c r="M399" t="s">
        <v>871</v>
      </c>
      <c r="N399" t="s">
        <v>609</v>
      </c>
      <c r="O399">
        <v>22000</v>
      </c>
    </row>
    <row r="400" spans="13:15" x14ac:dyDescent="0.4">
      <c r="M400" t="s">
        <v>871</v>
      </c>
      <c r="N400" t="s">
        <v>610</v>
      </c>
      <c r="O400">
        <v>69400</v>
      </c>
    </row>
    <row r="401" spans="13:15" x14ac:dyDescent="0.4">
      <c r="M401" t="s">
        <v>871</v>
      </c>
      <c r="N401" t="s">
        <v>611</v>
      </c>
      <c r="O401">
        <v>28500</v>
      </c>
    </row>
    <row r="402" spans="13:15" x14ac:dyDescent="0.4">
      <c r="M402" t="s">
        <v>871</v>
      </c>
      <c r="N402" t="s">
        <v>612</v>
      </c>
      <c r="O402">
        <v>17000</v>
      </c>
    </row>
    <row r="403" spans="13:15" x14ac:dyDescent="0.4">
      <c r="M403" t="s">
        <v>871</v>
      </c>
      <c r="N403" t="s">
        <v>613</v>
      </c>
      <c r="O403">
        <v>4000</v>
      </c>
    </row>
    <row r="404" spans="13:15" x14ac:dyDescent="0.4">
      <c r="M404" t="s">
        <v>871</v>
      </c>
      <c r="N404" t="s">
        <v>614</v>
      </c>
      <c r="O404">
        <v>23200</v>
      </c>
    </row>
    <row r="405" spans="13:15" x14ac:dyDescent="0.4">
      <c r="M405" t="s">
        <v>871</v>
      </c>
      <c r="N405" t="s">
        <v>615</v>
      </c>
      <c r="O405">
        <v>18500</v>
      </c>
    </row>
    <row r="406" spans="13:15" x14ac:dyDescent="0.4">
      <c r="M406" t="s">
        <v>871</v>
      </c>
      <c r="N406" t="s">
        <v>616</v>
      </c>
      <c r="O406">
        <v>18100</v>
      </c>
    </row>
    <row r="407" spans="13:15" x14ac:dyDescent="0.4">
      <c r="M407" t="s">
        <v>871</v>
      </c>
      <c r="N407" t="s">
        <v>617</v>
      </c>
      <c r="O407">
        <v>68300</v>
      </c>
    </row>
    <row r="408" spans="13:15" x14ac:dyDescent="0.4">
      <c r="M408" t="s">
        <v>871</v>
      </c>
      <c r="N408" t="s">
        <v>618</v>
      </c>
      <c r="O408">
        <v>41200</v>
      </c>
    </row>
    <row r="409" spans="13:15" x14ac:dyDescent="0.4">
      <c r="M409" t="s">
        <v>871</v>
      </c>
      <c r="N409" t="s">
        <v>619</v>
      </c>
      <c r="O409">
        <v>15200</v>
      </c>
    </row>
    <row r="410" spans="13:15" x14ac:dyDescent="0.4">
      <c r="M410" t="s">
        <v>871</v>
      </c>
      <c r="N410" t="s">
        <v>620</v>
      </c>
      <c r="O410">
        <v>5600</v>
      </c>
    </row>
    <row r="411" spans="13:15" x14ac:dyDescent="0.4">
      <c r="M411" t="s">
        <v>871</v>
      </c>
      <c r="N411" t="s">
        <v>621</v>
      </c>
      <c r="O411">
        <v>25600</v>
      </c>
    </row>
    <row r="412" spans="13:15" x14ac:dyDescent="0.4">
      <c r="M412" t="s">
        <v>871</v>
      </c>
      <c r="N412" t="s">
        <v>622</v>
      </c>
      <c r="O412">
        <v>35300</v>
      </c>
    </row>
    <row r="413" spans="13:15" x14ac:dyDescent="0.4">
      <c r="M413" t="s">
        <v>871</v>
      </c>
      <c r="N413" t="s">
        <v>623</v>
      </c>
      <c r="O413">
        <v>16700</v>
      </c>
    </row>
    <row r="414" spans="13:15" x14ac:dyDescent="0.4">
      <c r="M414" t="s">
        <v>871</v>
      </c>
      <c r="N414" t="s">
        <v>624</v>
      </c>
      <c r="O414">
        <v>11100</v>
      </c>
    </row>
    <row r="415" spans="13:15" x14ac:dyDescent="0.4">
      <c r="M415" t="s">
        <v>871</v>
      </c>
      <c r="N415" t="s">
        <v>625</v>
      </c>
      <c r="O415">
        <v>11900</v>
      </c>
    </row>
    <row r="416" spans="13:15" x14ac:dyDescent="0.4">
      <c r="M416" t="s">
        <v>871</v>
      </c>
      <c r="N416" t="s">
        <v>626</v>
      </c>
      <c r="O416">
        <v>16000</v>
      </c>
    </row>
    <row r="417" spans="13:15" x14ac:dyDescent="0.4">
      <c r="M417" t="s">
        <v>871</v>
      </c>
      <c r="N417" t="s">
        <v>627</v>
      </c>
      <c r="O417">
        <v>17300</v>
      </c>
    </row>
    <row r="418" spans="13:15" x14ac:dyDescent="0.4">
      <c r="M418" t="s">
        <v>871</v>
      </c>
      <c r="N418" t="s">
        <v>628</v>
      </c>
      <c r="O418">
        <v>17300</v>
      </c>
    </row>
    <row r="419" spans="13:15" x14ac:dyDescent="0.4">
      <c r="M419" t="s">
        <v>871</v>
      </c>
      <c r="N419" t="s">
        <v>629</v>
      </c>
      <c r="O419">
        <v>22000</v>
      </c>
    </row>
    <row r="420" spans="13:15" x14ac:dyDescent="0.4">
      <c r="M420" t="s">
        <v>871</v>
      </c>
      <c r="N420" t="s">
        <v>630</v>
      </c>
      <c r="O420">
        <v>10600</v>
      </c>
    </row>
    <row r="421" spans="13:15" x14ac:dyDescent="0.4">
      <c r="M421" t="s">
        <v>871</v>
      </c>
      <c r="N421" t="s">
        <v>631</v>
      </c>
      <c r="O421">
        <v>24400</v>
      </c>
    </row>
    <row r="422" spans="13:15" x14ac:dyDescent="0.4">
      <c r="M422" t="s">
        <v>871</v>
      </c>
      <c r="N422" t="s">
        <v>632</v>
      </c>
      <c r="O422">
        <v>34000</v>
      </c>
    </row>
    <row r="423" spans="13:15" x14ac:dyDescent="0.4">
      <c r="M423" t="s">
        <v>871</v>
      </c>
      <c r="N423" t="s">
        <v>633</v>
      </c>
      <c r="O423">
        <v>18700</v>
      </c>
    </row>
    <row r="424" spans="13:15" x14ac:dyDescent="0.4">
      <c r="M424" t="s">
        <v>871</v>
      </c>
      <c r="N424" t="s">
        <v>634</v>
      </c>
      <c r="O424">
        <v>15500</v>
      </c>
    </row>
    <row r="425" spans="13:15" x14ac:dyDescent="0.4">
      <c r="M425" t="s">
        <v>871</v>
      </c>
      <c r="N425" t="s">
        <v>635</v>
      </c>
      <c r="O425">
        <v>14300</v>
      </c>
    </row>
    <row r="426" spans="13:15" x14ac:dyDescent="0.4">
      <c r="M426" t="s">
        <v>871</v>
      </c>
      <c r="N426" t="s">
        <v>636</v>
      </c>
      <c r="O426">
        <v>28600</v>
      </c>
    </row>
    <row r="427" spans="13:15" x14ac:dyDescent="0.4">
      <c r="M427" t="s">
        <v>871</v>
      </c>
      <c r="N427" t="s">
        <v>637</v>
      </c>
      <c r="O427">
        <v>4000</v>
      </c>
    </row>
    <row r="428" spans="13:15" x14ac:dyDescent="0.4">
      <c r="M428" t="s">
        <v>871</v>
      </c>
      <c r="N428" t="s">
        <v>638</v>
      </c>
      <c r="O428">
        <v>9500</v>
      </c>
    </row>
    <row r="429" spans="13:15" x14ac:dyDescent="0.4">
      <c r="M429" t="s">
        <v>871</v>
      </c>
      <c r="N429" t="s">
        <v>639</v>
      </c>
      <c r="O429">
        <v>29000</v>
      </c>
    </row>
    <row r="430" spans="13:15" x14ac:dyDescent="0.4">
      <c r="M430" t="s">
        <v>871</v>
      </c>
      <c r="N430" t="s">
        <v>640</v>
      </c>
      <c r="O430">
        <v>18200</v>
      </c>
    </row>
    <row r="431" spans="13:15" x14ac:dyDescent="0.4">
      <c r="M431" t="s">
        <v>871</v>
      </c>
      <c r="N431" t="s">
        <v>641</v>
      </c>
      <c r="O431">
        <v>25600</v>
      </c>
    </row>
    <row r="432" spans="13:15" x14ac:dyDescent="0.4">
      <c r="M432" t="s">
        <v>871</v>
      </c>
      <c r="N432" t="s">
        <v>642</v>
      </c>
      <c r="O432">
        <v>11700</v>
      </c>
    </row>
    <row r="433" spans="13:15" x14ac:dyDescent="0.4">
      <c r="M433" t="s">
        <v>871</v>
      </c>
      <c r="N433" t="s">
        <v>643</v>
      </c>
      <c r="O433">
        <v>36800</v>
      </c>
    </row>
    <row r="434" spans="13:15" x14ac:dyDescent="0.4">
      <c r="M434" t="s">
        <v>871</v>
      </c>
      <c r="N434" t="s">
        <v>644</v>
      </c>
      <c r="O434">
        <v>4400</v>
      </c>
    </row>
    <row r="435" spans="13:15" x14ac:dyDescent="0.4">
      <c r="M435" t="s">
        <v>871</v>
      </c>
      <c r="N435" t="s">
        <v>645</v>
      </c>
      <c r="O435">
        <v>11800</v>
      </c>
    </row>
    <row r="436" spans="13:15" x14ac:dyDescent="0.4">
      <c r="M436" t="s">
        <v>871</v>
      </c>
      <c r="N436" t="s">
        <v>646</v>
      </c>
      <c r="O436">
        <v>23100</v>
      </c>
    </row>
    <row r="437" spans="13:15" x14ac:dyDescent="0.4">
      <c r="M437" t="s">
        <v>871</v>
      </c>
      <c r="N437" t="s">
        <v>647</v>
      </c>
      <c r="O437">
        <v>11500</v>
      </c>
    </row>
    <row r="438" spans="13:15" x14ac:dyDescent="0.4">
      <c r="M438" t="s">
        <v>871</v>
      </c>
      <c r="N438" t="s">
        <v>648</v>
      </c>
      <c r="O438">
        <v>5600</v>
      </c>
    </row>
    <row r="439" spans="13:15" x14ac:dyDescent="0.4">
      <c r="M439" t="s">
        <v>871</v>
      </c>
      <c r="N439" t="s">
        <v>649</v>
      </c>
      <c r="O439">
        <v>39400</v>
      </c>
    </row>
    <row r="440" spans="13:15" x14ac:dyDescent="0.4">
      <c r="M440" t="s">
        <v>871</v>
      </c>
      <c r="N440" t="s">
        <v>650</v>
      </c>
      <c r="O440">
        <v>7000</v>
      </c>
    </row>
    <row r="441" spans="13:15" x14ac:dyDescent="0.4">
      <c r="M441" t="s">
        <v>871</v>
      </c>
      <c r="N441" t="s">
        <v>651</v>
      </c>
      <c r="O441">
        <v>12300</v>
      </c>
    </row>
    <row r="442" spans="13:15" x14ac:dyDescent="0.4">
      <c r="M442" t="s">
        <v>871</v>
      </c>
      <c r="N442" t="s">
        <v>652</v>
      </c>
      <c r="O442">
        <v>11600</v>
      </c>
    </row>
    <row r="443" spans="13:15" x14ac:dyDescent="0.4">
      <c r="M443" t="s">
        <v>871</v>
      </c>
      <c r="N443" t="s">
        <v>653</v>
      </c>
      <c r="O443">
        <v>12000</v>
      </c>
    </row>
    <row r="444" spans="13:15" x14ac:dyDescent="0.4">
      <c r="M444" t="s">
        <v>871</v>
      </c>
      <c r="N444" t="s">
        <v>654</v>
      </c>
      <c r="O444">
        <v>6700</v>
      </c>
    </row>
    <row r="445" spans="13:15" x14ac:dyDescent="0.4">
      <c r="M445" t="s">
        <v>871</v>
      </c>
      <c r="N445" t="s">
        <v>655</v>
      </c>
      <c r="O445">
        <v>10200</v>
      </c>
    </row>
    <row r="446" spans="13:15" x14ac:dyDescent="0.4">
      <c r="M446" t="s">
        <v>871</v>
      </c>
      <c r="N446" t="s">
        <v>656</v>
      </c>
      <c r="O446">
        <v>7000</v>
      </c>
    </row>
    <row r="447" spans="13:15" x14ac:dyDescent="0.4">
      <c r="M447" t="s">
        <v>871</v>
      </c>
      <c r="N447" t="s">
        <v>657</v>
      </c>
      <c r="O447">
        <v>19900</v>
      </c>
    </row>
    <row r="448" spans="13:15" x14ac:dyDescent="0.4">
      <c r="M448" t="s">
        <v>871</v>
      </c>
      <c r="N448" t="s">
        <v>658</v>
      </c>
      <c r="O448">
        <v>10500</v>
      </c>
    </row>
    <row r="449" spans="13:15" x14ac:dyDescent="0.4">
      <c r="M449" t="s">
        <v>871</v>
      </c>
      <c r="N449" t="s">
        <v>659</v>
      </c>
      <c r="O449">
        <v>11800</v>
      </c>
    </row>
    <row r="450" spans="13:15" x14ac:dyDescent="0.4">
      <c r="M450" t="s">
        <v>871</v>
      </c>
      <c r="N450" t="s">
        <v>660</v>
      </c>
      <c r="O450">
        <v>6600</v>
      </c>
    </row>
    <row r="451" spans="13:15" x14ac:dyDescent="0.4">
      <c r="M451" t="s">
        <v>871</v>
      </c>
      <c r="N451" t="s">
        <v>661</v>
      </c>
      <c r="O451">
        <v>12700</v>
      </c>
    </row>
    <row r="452" spans="13:15" x14ac:dyDescent="0.4">
      <c r="M452" t="s">
        <v>871</v>
      </c>
      <c r="N452" t="s">
        <v>662</v>
      </c>
      <c r="O452">
        <v>8100</v>
      </c>
    </row>
    <row r="453" spans="13:15" x14ac:dyDescent="0.4">
      <c r="M453" t="s">
        <v>871</v>
      </c>
      <c r="N453" t="s">
        <v>663</v>
      </c>
      <c r="O453">
        <v>17200</v>
      </c>
    </row>
    <row r="454" spans="13:15" x14ac:dyDescent="0.4">
      <c r="M454" t="s">
        <v>871</v>
      </c>
      <c r="N454" t="s">
        <v>664</v>
      </c>
      <c r="O454">
        <v>19600</v>
      </c>
    </row>
    <row r="455" spans="13:15" x14ac:dyDescent="0.4">
      <c r="M455" t="s">
        <v>871</v>
      </c>
      <c r="N455" t="s">
        <v>665</v>
      </c>
      <c r="O455">
        <v>55500</v>
      </c>
    </row>
    <row r="456" spans="13:15" x14ac:dyDescent="0.4">
      <c r="M456" t="s">
        <v>871</v>
      </c>
      <c r="N456" t="s">
        <v>666</v>
      </c>
      <c r="O456">
        <v>7300</v>
      </c>
    </row>
    <row r="457" spans="13:15" x14ac:dyDescent="0.4">
      <c r="M457" t="s">
        <v>871</v>
      </c>
      <c r="N457" t="s">
        <v>667</v>
      </c>
      <c r="O457">
        <v>8000</v>
      </c>
    </row>
    <row r="458" spans="13:15" x14ac:dyDescent="0.4">
      <c r="M458" t="s">
        <v>871</v>
      </c>
      <c r="N458" t="s">
        <v>668</v>
      </c>
      <c r="O458">
        <v>5100</v>
      </c>
    </row>
    <row r="459" spans="13:15" x14ac:dyDescent="0.4">
      <c r="M459" t="s">
        <v>871</v>
      </c>
      <c r="N459" t="s">
        <v>669</v>
      </c>
      <c r="O459">
        <v>9900</v>
      </c>
    </row>
    <row r="460" spans="13:15" x14ac:dyDescent="0.4">
      <c r="M460" t="s">
        <v>871</v>
      </c>
      <c r="N460" t="s">
        <v>670</v>
      </c>
      <c r="O460">
        <v>7200</v>
      </c>
    </row>
    <row r="461" spans="13:15" x14ac:dyDescent="0.4">
      <c r="M461" t="s">
        <v>871</v>
      </c>
      <c r="N461" t="s">
        <v>671</v>
      </c>
      <c r="O461">
        <v>8100</v>
      </c>
    </row>
    <row r="462" spans="13:15" x14ac:dyDescent="0.4">
      <c r="M462" t="s">
        <v>871</v>
      </c>
      <c r="N462" t="s">
        <v>672</v>
      </c>
      <c r="O462">
        <v>13000</v>
      </c>
    </row>
    <row r="463" spans="13:15" x14ac:dyDescent="0.4">
      <c r="M463" t="s">
        <v>871</v>
      </c>
      <c r="N463" t="s">
        <v>673</v>
      </c>
      <c r="O463">
        <v>14700</v>
      </c>
    </row>
    <row r="464" spans="13:15" x14ac:dyDescent="0.4">
      <c r="M464" t="s">
        <v>871</v>
      </c>
      <c r="N464" t="s">
        <v>674</v>
      </c>
      <c r="O464">
        <v>8400</v>
      </c>
    </row>
    <row r="465" spans="13:15" x14ac:dyDescent="0.4">
      <c r="M465" t="s">
        <v>871</v>
      </c>
      <c r="N465" t="s">
        <v>675</v>
      </c>
      <c r="O465">
        <v>12500</v>
      </c>
    </row>
    <row r="466" spans="13:15" x14ac:dyDescent="0.4">
      <c r="M466" t="s">
        <v>871</v>
      </c>
      <c r="N466" t="s">
        <v>676</v>
      </c>
      <c r="O466">
        <v>15800</v>
      </c>
    </row>
    <row r="467" spans="13:15" x14ac:dyDescent="0.4">
      <c r="M467" t="s">
        <v>871</v>
      </c>
      <c r="N467" t="s">
        <v>677</v>
      </c>
      <c r="O467">
        <v>3200</v>
      </c>
    </row>
    <row r="468" spans="13:15" x14ac:dyDescent="0.4">
      <c r="M468" t="s">
        <v>871</v>
      </c>
      <c r="N468" t="s">
        <v>678</v>
      </c>
      <c r="O468">
        <v>6700</v>
      </c>
    </row>
    <row r="469" spans="13:15" x14ac:dyDescent="0.4">
      <c r="M469" t="s">
        <v>871</v>
      </c>
      <c r="N469" t="s">
        <v>679</v>
      </c>
      <c r="O469">
        <v>9200</v>
      </c>
    </row>
    <row r="470" spans="13:15" x14ac:dyDescent="0.4">
      <c r="M470" t="s">
        <v>871</v>
      </c>
      <c r="N470" t="s">
        <v>680</v>
      </c>
      <c r="O470">
        <v>11000</v>
      </c>
    </row>
    <row r="471" spans="13:15" x14ac:dyDescent="0.4">
      <c r="M471" t="s">
        <v>871</v>
      </c>
      <c r="N471" t="s">
        <v>681</v>
      </c>
      <c r="O471">
        <v>22800</v>
      </c>
    </row>
    <row r="472" spans="13:15" x14ac:dyDescent="0.4">
      <c r="M472" t="s">
        <v>871</v>
      </c>
      <c r="N472" t="s">
        <v>682</v>
      </c>
      <c r="O472">
        <v>8700</v>
      </c>
    </row>
    <row r="473" spans="13:15" x14ac:dyDescent="0.4">
      <c r="M473" t="s">
        <v>871</v>
      </c>
      <c r="N473" t="s">
        <v>683</v>
      </c>
      <c r="O473">
        <v>9900</v>
      </c>
    </row>
    <row r="474" spans="13:15" x14ac:dyDescent="0.4">
      <c r="M474" t="s">
        <v>871</v>
      </c>
      <c r="N474" t="s">
        <v>684</v>
      </c>
      <c r="O474">
        <v>5700</v>
      </c>
    </row>
    <row r="475" spans="13:15" x14ac:dyDescent="0.4">
      <c r="M475" t="s">
        <v>871</v>
      </c>
      <c r="N475" t="s">
        <v>685</v>
      </c>
      <c r="O475">
        <v>7500</v>
      </c>
    </row>
    <row r="476" spans="13:15" x14ac:dyDescent="0.4">
      <c r="M476" t="s">
        <v>871</v>
      </c>
      <c r="N476" t="s">
        <v>686</v>
      </c>
      <c r="O476">
        <v>8900</v>
      </c>
    </row>
    <row r="477" spans="13:15" x14ac:dyDescent="0.4">
      <c r="M477" t="s">
        <v>871</v>
      </c>
      <c r="N477" t="s">
        <v>687</v>
      </c>
      <c r="O477">
        <v>4500</v>
      </c>
    </row>
    <row r="478" spans="13:15" x14ac:dyDescent="0.4">
      <c r="M478" t="s">
        <v>871</v>
      </c>
      <c r="N478" t="s">
        <v>688</v>
      </c>
      <c r="O478">
        <v>12400</v>
      </c>
    </row>
    <row r="479" spans="13:15" x14ac:dyDescent="0.4">
      <c r="M479" t="s">
        <v>871</v>
      </c>
      <c r="N479" t="s">
        <v>689</v>
      </c>
      <c r="O479">
        <v>8500</v>
      </c>
    </row>
    <row r="480" spans="13:15" x14ac:dyDescent="0.4">
      <c r="M480" t="s">
        <v>871</v>
      </c>
      <c r="N480" t="s">
        <v>690</v>
      </c>
      <c r="O480">
        <v>3600</v>
      </c>
    </row>
    <row r="481" spans="13:15" x14ac:dyDescent="0.4">
      <c r="M481" t="s">
        <v>871</v>
      </c>
      <c r="N481" t="s">
        <v>691</v>
      </c>
      <c r="O481">
        <v>14400</v>
      </c>
    </row>
    <row r="482" spans="13:15" x14ac:dyDescent="0.4">
      <c r="M482" t="s">
        <v>871</v>
      </c>
      <c r="N482" t="s">
        <v>692</v>
      </c>
      <c r="O482">
        <v>7200</v>
      </c>
    </row>
    <row r="483" spans="13:15" x14ac:dyDescent="0.4">
      <c r="M483" t="s">
        <v>871</v>
      </c>
      <c r="N483" t="s">
        <v>693</v>
      </c>
      <c r="O483">
        <v>7700</v>
      </c>
    </row>
    <row r="484" spans="13:15" x14ac:dyDescent="0.4">
      <c r="M484" t="s">
        <v>871</v>
      </c>
      <c r="N484" t="s">
        <v>694</v>
      </c>
      <c r="O484">
        <v>6900</v>
      </c>
    </row>
    <row r="485" spans="13:15" x14ac:dyDescent="0.4">
      <c r="M485" t="s">
        <v>871</v>
      </c>
      <c r="N485" t="s">
        <v>695</v>
      </c>
      <c r="O485">
        <v>15700</v>
      </c>
    </row>
    <row r="486" spans="13:15" x14ac:dyDescent="0.4">
      <c r="M486" t="s">
        <v>871</v>
      </c>
      <c r="N486" t="s">
        <v>696</v>
      </c>
      <c r="O486">
        <v>380200</v>
      </c>
    </row>
    <row r="487" spans="13:15" x14ac:dyDescent="0.4">
      <c r="M487" t="s">
        <v>871</v>
      </c>
      <c r="N487" t="s">
        <v>697</v>
      </c>
      <c r="O487">
        <v>42000</v>
      </c>
    </row>
    <row r="488" spans="13:15" x14ac:dyDescent="0.4">
      <c r="M488" t="s">
        <v>871</v>
      </c>
      <c r="N488" t="s">
        <v>698</v>
      </c>
      <c r="O488">
        <v>23000</v>
      </c>
    </row>
    <row r="489" spans="13:15" x14ac:dyDescent="0.4">
      <c r="M489" t="s">
        <v>871</v>
      </c>
      <c r="N489" t="s">
        <v>699</v>
      </c>
      <c r="O489">
        <v>26800</v>
      </c>
    </row>
    <row r="490" spans="13:15" x14ac:dyDescent="0.4">
      <c r="M490" t="s">
        <v>871</v>
      </c>
      <c r="N490" t="s">
        <v>700</v>
      </c>
      <c r="O490">
        <v>28900</v>
      </c>
    </row>
    <row r="491" spans="13:15" x14ac:dyDescent="0.4">
      <c r="M491" t="s">
        <v>871</v>
      </c>
      <c r="N491" t="s">
        <v>701</v>
      </c>
      <c r="O491">
        <v>70300</v>
      </c>
    </row>
    <row r="492" spans="13:15" x14ac:dyDescent="0.4">
      <c r="M492" t="s">
        <v>871</v>
      </c>
      <c r="N492" t="s">
        <v>702</v>
      </c>
      <c r="O492">
        <v>27400</v>
      </c>
    </row>
    <row r="493" spans="13:15" x14ac:dyDescent="0.4">
      <c r="M493" t="s">
        <v>871</v>
      </c>
      <c r="N493" t="s">
        <v>703</v>
      </c>
      <c r="O493">
        <v>115500</v>
      </c>
    </row>
    <row r="494" spans="13:15" x14ac:dyDescent="0.4">
      <c r="M494" t="s">
        <v>871</v>
      </c>
      <c r="N494" t="s">
        <v>704</v>
      </c>
      <c r="O494">
        <v>48100</v>
      </c>
    </row>
    <row r="495" spans="13:15" x14ac:dyDescent="0.4">
      <c r="M495" t="s">
        <v>871</v>
      </c>
      <c r="N495" t="s">
        <v>705</v>
      </c>
      <c r="O495">
        <v>21200</v>
      </c>
    </row>
    <row r="496" spans="13:15" x14ac:dyDescent="0.4">
      <c r="M496" t="s">
        <v>871</v>
      </c>
      <c r="N496" t="s">
        <v>706</v>
      </c>
      <c r="O496">
        <v>23300</v>
      </c>
    </row>
    <row r="497" spans="13:15" x14ac:dyDescent="0.4">
      <c r="M497" t="s">
        <v>871</v>
      </c>
      <c r="N497" t="s">
        <v>707</v>
      </c>
      <c r="O497">
        <v>15200</v>
      </c>
    </row>
    <row r="498" spans="13:15" x14ac:dyDescent="0.4">
      <c r="M498" t="s">
        <v>871</v>
      </c>
      <c r="N498" t="s">
        <v>708</v>
      </c>
      <c r="O498">
        <v>12500</v>
      </c>
    </row>
    <row r="499" spans="13:15" x14ac:dyDescent="0.4">
      <c r="M499" t="s">
        <v>871</v>
      </c>
      <c r="N499" t="s">
        <v>709</v>
      </c>
      <c r="O499">
        <v>53100</v>
      </c>
    </row>
    <row r="500" spans="13:15" x14ac:dyDescent="0.4">
      <c r="M500" t="s">
        <v>871</v>
      </c>
      <c r="N500" t="s">
        <v>710</v>
      </c>
      <c r="O500">
        <v>15600</v>
      </c>
    </row>
    <row r="501" spans="13:15" x14ac:dyDescent="0.4">
      <c r="M501" t="s">
        <v>871</v>
      </c>
      <c r="N501" t="s">
        <v>711</v>
      </c>
      <c r="O501">
        <v>9100</v>
      </c>
    </row>
    <row r="502" spans="13:15" x14ac:dyDescent="0.4">
      <c r="M502" t="s">
        <v>871</v>
      </c>
      <c r="N502" t="s">
        <v>712</v>
      </c>
      <c r="O502">
        <v>13500</v>
      </c>
    </row>
    <row r="503" spans="13:15" x14ac:dyDescent="0.4">
      <c r="M503" t="s">
        <v>871</v>
      </c>
      <c r="N503" t="s">
        <v>713</v>
      </c>
      <c r="O503">
        <v>18700</v>
      </c>
    </row>
    <row r="504" spans="13:15" x14ac:dyDescent="0.4">
      <c r="M504" t="s">
        <v>871</v>
      </c>
      <c r="N504" t="s">
        <v>714</v>
      </c>
      <c r="O504">
        <v>6900</v>
      </c>
    </row>
    <row r="505" spans="13:15" x14ac:dyDescent="0.4">
      <c r="M505" t="s">
        <v>871</v>
      </c>
      <c r="N505" t="s">
        <v>715</v>
      </c>
      <c r="O505">
        <v>24600</v>
      </c>
    </row>
    <row r="506" spans="13:15" x14ac:dyDescent="0.4">
      <c r="M506" t="s">
        <v>871</v>
      </c>
      <c r="N506" t="s">
        <v>716</v>
      </c>
      <c r="O506">
        <v>11700</v>
      </c>
    </row>
    <row r="507" spans="13:15" x14ac:dyDescent="0.4">
      <c r="M507" t="s">
        <v>871</v>
      </c>
      <c r="N507" t="s">
        <v>717</v>
      </c>
      <c r="O507">
        <v>5700</v>
      </c>
    </row>
    <row r="508" spans="13:15" x14ac:dyDescent="0.4">
      <c r="M508" t="s">
        <v>871</v>
      </c>
      <c r="N508" t="s">
        <v>718</v>
      </c>
      <c r="O508">
        <v>21200</v>
      </c>
    </row>
    <row r="509" spans="13:15" x14ac:dyDescent="0.4">
      <c r="M509" t="s">
        <v>871</v>
      </c>
      <c r="N509" t="s">
        <v>719</v>
      </c>
      <c r="O509">
        <v>24100</v>
      </c>
    </row>
    <row r="510" spans="13:15" x14ac:dyDescent="0.4">
      <c r="M510" t="s">
        <v>871</v>
      </c>
      <c r="N510" t="s">
        <v>720</v>
      </c>
      <c r="O510">
        <v>19400</v>
      </c>
    </row>
    <row r="511" spans="13:15" x14ac:dyDescent="0.4">
      <c r="M511" t="s">
        <v>871</v>
      </c>
      <c r="N511" t="s">
        <v>721</v>
      </c>
      <c r="O511">
        <v>15000</v>
      </c>
    </row>
    <row r="512" spans="13:15" x14ac:dyDescent="0.4">
      <c r="M512" t="s">
        <v>871</v>
      </c>
      <c r="N512" t="s">
        <v>722</v>
      </c>
      <c r="O512">
        <v>26100</v>
      </c>
    </row>
    <row r="513" spans="13:15" x14ac:dyDescent="0.4">
      <c r="M513" t="s">
        <v>871</v>
      </c>
      <c r="N513" t="s">
        <v>723</v>
      </c>
      <c r="O513">
        <v>29100</v>
      </c>
    </row>
    <row r="514" spans="13:15" x14ac:dyDescent="0.4">
      <c r="M514" t="s">
        <v>871</v>
      </c>
      <c r="N514" t="s">
        <v>724</v>
      </c>
      <c r="O514">
        <v>21700</v>
      </c>
    </row>
    <row r="515" spans="13:15" x14ac:dyDescent="0.4">
      <c r="M515" t="s">
        <v>871</v>
      </c>
      <c r="N515" t="s">
        <v>725</v>
      </c>
      <c r="O515">
        <v>3700</v>
      </c>
    </row>
    <row r="516" spans="13:15" x14ac:dyDescent="0.4">
      <c r="M516" t="s">
        <v>871</v>
      </c>
      <c r="N516" t="s">
        <v>726</v>
      </c>
      <c r="O516">
        <v>21000</v>
      </c>
    </row>
    <row r="517" spans="13:15" x14ac:dyDescent="0.4">
      <c r="M517" t="s">
        <v>871</v>
      </c>
      <c r="N517" t="s">
        <v>425</v>
      </c>
      <c r="O517">
        <v>51400</v>
      </c>
    </row>
    <row r="518" spans="13:15" x14ac:dyDescent="0.4">
      <c r="M518" t="s">
        <v>871</v>
      </c>
      <c r="N518" t="s">
        <v>426</v>
      </c>
      <c r="O518">
        <v>3700</v>
      </c>
    </row>
    <row r="519" spans="13:15" x14ac:dyDescent="0.4">
      <c r="M519" t="s">
        <v>871</v>
      </c>
      <c r="N519" t="s">
        <v>427</v>
      </c>
      <c r="O519">
        <v>7600</v>
      </c>
    </row>
    <row r="520" spans="13:15" x14ac:dyDescent="0.4">
      <c r="M520" t="s">
        <v>871</v>
      </c>
      <c r="N520" t="s">
        <v>428</v>
      </c>
      <c r="O520">
        <v>34300</v>
      </c>
    </row>
    <row r="521" spans="13:15" x14ac:dyDescent="0.4">
      <c r="M521" t="s">
        <v>871</v>
      </c>
      <c r="N521" t="s">
        <v>429</v>
      </c>
      <c r="O521">
        <v>33600</v>
      </c>
    </row>
    <row r="522" spans="13:15" x14ac:dyDescent="0.4">
      <c r="M522" t="s">
        <v>871</v>
      </c>
      <c r="N522" t="s">
        <v>430</v>
      </c>
      <c r="O522">
        <v>7900</v>
      </c>
    </row>
    <row r="523" spans="13:15" x14ac:dyDescent="0.4">
      <c r="M523" t="s">
        <v>871</v>
      </c>
      <c r="N523" t="s">
        <v>431</v>
      </c>
      <c r="O523">
        <v>5300</v>
      </c>
    </row>
    <row r="524" spans="13:15" x14ac:dyDescent="0.4">
      <c r="M524" t="s">
        <v>871</v>
      </c>
      <c r="N524" t="s">
        <v>432</v>
      </c>
      <c r="O524">
        <v>13300</v>
      </c>
    </row>
    <row r="525" spans="13:15" x14ac:dyDescent="0.4">
      <c r="M525" t="s">
        <v>871</v>
      </c>
      <c r="N525" t="s">
        <v>433</v>
      </c>
      <c r="O525">
        <v>15700</v>
      </c>
    </row>
    <row r="526" spans="13:15" x14ac:dyDescent="0.4">
      <c r="M526" t="s">
        <v>871</v>
      </c>
      <c r="N526" t="s">
        <v>434</v>
      </c>
      <c r="O526">
        <v>12100</v>
      </c>
    </row>
    <row r="527" spans="13:15" x14ac:dyDescent="0.4">
      <c r="M527" t="s">
        <v>871</v>
      </c>
      <c r="N527" t="s">
        <v>435</v>
      </c>
      <c r="O527">
        <v>9900</v>
      </c>
    </row>
    <row r="528" spans="13:15" x14ac:dyDescent="0.4">
      <c r="M528" t="s">
        <v>871</v>
      </c>
      <c r="N528" t="s">
        <v>436</v>
      </c>
      <c r="O528">
        <v>11700</v>
      </c>
    </row>
    <row r="529" spans="13:15" x14ac:dyDescent="0.4">
      <c r="M529" t="s">
        <v>871</v>
      </c>
      <c r="N529" t="s">
        <v>437</v>
      </c>
      <c r="O529">
        <v>25500</v>
      </c>
    </row>
    <row r="530" spans="13:15" x14ac:dyDescent="0.4">
      <c r="M530" t="s">
        <v>871</v>
      </c>
      <c r="N530" t="s">
        <v>438</v>
      </c>
      <c r="O530">
        <v>4700</v>
      </c>
    </row>
    <row r="531" spans="13:15" x14ac:dyDescent="0.4">
      <c r="M531" t="s">
        <v>871</v>
      </c>
      <c r="N531" t="s">
        <v>439</v>
      </c>
      <c r="O531">
        <v>32500</v>
      </c>
    </row>
    <row r="532" spans="13:15" x14ac:dyDescent="0.4">
      <c r="M532" t="s">
        <v>871</v>
      </c>
      <c r="N532" t="s">
        <v>440</v>
      </c>
      <c r="O532">
        <v>40400</v>
      </c>
    </row>
    <row r="533" spans="13:15" x14ac:dyDescent="0.4">
      <c r="M533" t="s">
        <v>871</v>
      </c>
      <c r="N533" t="s">
        <v>441</v>
      </c>
      <c r="O533">
        <v>26500</v>
      </c>
    </row>
    <row r="534" spans="13:15" x14ac:dyDescent="0.4">
      <c r="M534" t="s">
        <v>871</v>
      </c>
      <c r="N534" t="s">
        <v>442</v>
      </c>
      <c r="O534">
        <v>16900</v>
      </c>
    </row>
    <row r="535" spans="13:15" x14ac:dyDescent="0.4">
      <c r="M535" t="s">
        <v>871</v>
      </c>
      <c r="N535" t="s">
        <v>443</v>
      </c>
      <c r="O535">
        <v>8000</v>
      </c>
    </row>
    <row r="536" spans="13:15" x14ac:dyDescent="0.4">
      <c r="M536" t="s">
        <v>871</v>
      </c>
      <c r="N536" t="s">
        <v>444</v>
      </c>
      <c r="O536">
        <v>18600</v>
      </c>
    </row>
    <row r="537" spans="13:15" x14ac:dyDescent="0.4">
      <c r="M537" t="s">
        <v>871</v>
      </c>
      <c r="N537" t="s">
        <v>445</v>
      </c>
      <c r="O537">
        <v>12300</v>
      </c>
    </row>
    <row r="538" spans="13:15" x14ac:dyDescent="0.4">
      <c r="M538" t="s">
        <v>871</v>
      </c>
      <c r="N538" t="s">
        <v>446</v>
      </c>
      <c r="O538">
        <v>5800</v>
      </c>
    </row>
    <row r="539" spans="13:15" x14ac:dyDescent="0.4">
      <c r="M539" t="s">
        <v>871</v>
      </c>
      <c r="N539" t="s">
        <v>447</v>
      </c>
      <c r="O539">
        <v>14500</v>
      </c>
    </row>
    <row r="540" spans="13:15" x14ac:dyDescent="0.4">
      <c r="M540" t="s">
        <v>871</v>
      </c>
      <c r="N540" t="s">
        <v>448</v>
      </c>
      <c r="O540">
        <v>4300</v>
      </c>
    </row>
    <row r="541" spans="13:15" x14ac:dyDescent="0.4">
      <c r="M541" t="s">
        <v>871</v>
      </c>
      <c r="N541" t="s">
        <v>449</v>
      </c>
      <c r="O541">
        <v>14800</v>
      </c>
    </row>
    <row r="542" spans="13:15" x14ac:dyDescent="0.4">
      <c r="M542" t="s">
        <v>871</v>
      </c>
      <c r="N542" t="s">
        <v>450</v>
      </c>
      <c r="O542">
        <v>14400</v>
      </c>
    </row>
    <row r="543" spans="13:15" x14ac:dyDescent="0.4">
      <c r="M543" t="s">
        <v>871</v>
      </c>
      <c r="N543" t="s">
        <v>451</v>
      </c>
      <c r="O543">
        <v>14200</v>
      </c>
    </row>
    <row r="544" spans="13:15" x14ac:dyDescent="0.4">
      <c r="M544" t="s">
        <v>871</v>
      </c>
      <c r="N544" t="s">
        <v>452</v>
      </c>
      <c r="O544">
        <v>39100</v>
      </c>
    </row>
    <row r="545" spans="13:15" x14ac:dyDescent="0.4">
      <c r="M545" t="s">
        <v>871</v>
      </c>
      <c r="N545" t="s">
        <v>453</v>
      </c>
      <c r="O545">
        <v>6100</v>
      </c>
    </row>
    <row r="546" spans="13:15" x14ac:dyDescent="0.4">
      <c r="M546" t="s">
        <v>871</v>
      </c>
      <c r="N546" t="s">
        <v>454</v>
      </c>
      <c r="O546">
        <v>32400</v>
      </c>
    </row>
    <row r="547" spans="13:15" x14ac:dyDescent="0.4">
      <c r="M547" t="s">
        <v>871</v>
      </c>
      <c r="N547" t="s">
        <v>455</v>
      </c>
      <c r="O547">
        <v>5800</v>
      </c>
    </row>
    <row r="548" spans="13:15" x14ac:dyDescent="0.4">
      <c r="M548" t="s">
        <v>871</v>
      </c>
      <c r="N548" t="s">
        <v>456</v>
      </c>
      <c r="O548">
        <v>1600</v>
      </c>
    </row>
    <row r="549" spans="13:15" x14ac:dyDescent="0.4">
      <c r="M549" t="s">
        <v>871</v>
      </c>
      <c r="N549" t="s">
        <v>457</v>
      </c>
      <c r="O549">
        <v>12800</v>
      </c>
    </row>
    <row r="550" spans="13:15" x14ac:dyDescent="0.4">
      <c r="M550" t="s">
        <v>871</v>
      </c>
      <c r="N550" t="s">
        <v>458</v>
      </c>
      <c r="O550">
        <v>11400</v>
      </c>
    </row>
    <row r="551" spans="13:15" x14ac:dyDescent="0.4">
      <c r="M551" t="s">
        <v>871</v>
      </c>
      <c r="N551" t="s">
        <v>459</v>
      </c>
      <c r="O551">
        <v>30100</v>
      </c>
    </row>
    <row r="552" spans="13:15" x14ac:dyDescent="0.4">
      <c r="M552" t="s">
        <v>871</v>
      </c>
      <c r="N552" t="s">
        <v>460</v>
      </c>
      <c r="O552">
        <v>5000</v>
      </c>
    </row>
    <row r="553" spans="13:15" x14ac:dyDescent="0.4">
      <c r="M553" t="s">
        <v>871</v>
      </c>
      <c r="N553" t="s">
        <v>461</v>
      </c>
      <c r="O553">
        <v>47600</v>
      </c>
    </row>
    <row r="554" spans="13:15" x14ac:dyDescent="0.4">
      <c r="M554" t="s">
        <v>871</v>
      </c>
      <c r="N554" t="s">
        <v>462</v>
      </c>
      <c r="O554">
        <v>13800</v>
      </c>
    </row>
    <row r="555" spans="13:15" x14ac:dyDescent="0.4">
      <c r="M555" t="s">
        <v>871</v>
      </c>
      <c r="N555" t="s">
        <v>463</v>
      </c>
      <c r="O555">
        <v>11900</v>
      </c>
    </row>
    <row r="556" spans="13:15" x14ac:dyDescent="0.4">
      <c r="M556" t="s">
        <v>871</v>
      </c>
      <c r="N556" t="s">
        <v>464</v>
      </c>
      <c r="O556">
        <v>7600</v>
      </c>
    </row>
    <row r="557" spans="13:15" x14ac:dyDescent="0.4">
      <c r="M557" t="s">
        <v>871</v>
      </c>
      <c r="N557" t="s">
        <v>465</v>
      </c>
      <c r="O557">
        <v>2900</v>
      </c>
    </row>
    <row r="558" spans="13:15" x14ac:dyDescent="0.4">
      <c r="M558" t="s">
        <v>871</v>
      </c>
      <c r="N558" t="s">
        <v>466</v>
      </c>
      <c r="O558">
        <v>29900</v>
      </c>
    </row>
    <row r="559" spans="13:15" x14ac:dyDescent="0.4">
      <c r="M559" t="s">
        <v>871</v>
      </c>
      <c r="N559" t="s">
        <v>467</v>
      </c>
      <c r="O559">
        <v>5300</v>
      </c>
    </row>
    <row r="560" spans="13:15" x14ac:dyDescent="0.4">
      <c r="M560" t="s">
        <v>871</v>
      </c>
      <c r="N560" t="s">
        <v>468</v>
      </c>
      <c r="O560">
        <v>3400</v>
      </c>
    </row>
    <row r="561" spans="13:15" x14ac:dyDescent="0.4">
      <c r="M561" t="s">
        <v>871</v>
      </c>
      <c r="N561" t="s">
        <v>469</v>
      </c>
      <c r="O561">
        <v>9500</v>
      </c>
    </row>
    <row r="562" spans="13:15" x14ac:dyDescent="0.4">
      <c r="M562" t="s">
        <v>871</v>
      </c>
      <c r="N562" t="s">
        <v>470</v>
      </c>
      <c r="O562">
        <v>6100</v>
      </c>
    </row>
    <row r="563" spans="13:15" x14ac:dyDescent="0.4">
      <c r="M563" t="s">
        <v>871</v>
      </c>
      <c r="N563" t="s">
        <v>471</v>
      </c>
      <c r="O563">
        <v>4500</v>
      </c>
    </row>
    <row r="564" spans="13:15" x14ac:dyDescent="0.4">
      <c r="M564" t="s">
        <v>871</v>
      </c>
      <c r="N564" t="s">
        <v>472</v>
      </c>
      <c r="O564">
        <v>5300</v>
      </c>
    </row>
    <row r="565" spans="13:15" x14ac:dyDescent="0.4">
      <c r="M565" t="s">
        <v>871</v>
      </c>
      <c r="N565" t="s">
        <v>473</v>
      </c>
      <c r="O565">
        <v>12200</v>
      </c>
    </row>
    <row r="566" spans="13:15" x14ac:dyDescent="0.4">
      <c r="M566" t="s">
        <v>871</v>
      </c>
      <c r="N566" t="s">
        <v>474</v>
      </c>
      <c r="O566">
        <v>7300</v>
      </c>
    </row>
    <row r="567" spans="13:15" x14ac:dyDescent="0.4">
      <c r="M567" t="s">
        <v>871</v>
      </c>
      <c r="N567" t="s">
        <v>475</v>
      </c>
      <c r="O567">
        <v>14900</v>
      </c>
    </row>
    <row r="568" spans="13:15" x14ac:dyDescent="0.4">
      <c r="M568" t="s">
        <v>871</v>
      </c>
      <c r="N568" t="s">
        <v>476</v>
      </c>
      <c r="O568">
        <v>16300</v>
      </c>
    </row>
    <row r="569" spans="13:15" x14ac:dyDescent="0.4">
      <c r="M569" t="s">
        <v>871</v>
      </c>
      <c r="N569" t="s">
        <v>477</v>
      </c>
      <c r="O569">
        <v>6600</v>
      </c>
    </row>
    <row r="570" spans="13:15" x14ac:dyDescent="0.4">
      <c r="M570" t="s">
        <v>871</v>
      </c>
      <c r="N570" t="s">
        <v>478</v>
      </c>
      <c r="O570">
        <v>8400</v>
      </c>
    </row>
    <row r="571" spans="13:15" x14ac:dyDescent="0.4">
      <c r="M571" t="s">
        <v>871</v>
      </c>
      <c r="N571" t="s">
        <v>479</v>
      </c>
      <c r="O571">
        <v>2000</v>
      </c>
    </row>
    <row r="572" spans="13:15" x14ac:dyDescent="0.4">
      <c r="M572" t="s">
        <v>871</v>
      </c>
      <c r="N572" t="s">
        <v>480</v>
      </c>
      <c r="O572">
        <v>20200</v>
      </c>
    </row>
    <row r="573" spans="13:15" x14ac:dyDescent="0.4">
      <c r="M573" t="s">
        <v>871</v>
      </c>
      <c r="N573" t="s">
        <v>481</v>
      </c>
      <c r="O573">
        <v>5100</v>
      </c>
    </row>
    <row r="574" spans="13:15" x14ac:dyDescent="0.4">
      <c r="M574" t="s">
        <v>871</v>
      </c>
      <c r="N574" t="s">
        <v>482</v>
      </c>
      <c r="O574">
        <v>7400</v>
      </c>
    </row>
    <row r="575" spans="13:15" x14ac:dyDescent="0.4">
      <c r="M575" t="s">
        <v>871</v>
      </c>
      <c r="N575" t="s">
        <v>483</v>
      </c>
      <c r="O575">
        <v>2500</v>
      </c>
    </row>
    <row r="576" spans="13:15" x14ac:dyDescent="0.4">
      <c r="M576" t="s">
        <v>871</v>
      </c>
      <c r="N576" t="s">
        <v>484</v>
      </c>
      <c r="O576">
        <v>19700</v>
      </c>
    </row>
    <row r="577" spans="13:15" x14ac:dyDescent="0.4">
      <c r="M577" t="s">
        <v>871</v>
      </c>
      <c r="N577" t="s">
        <v>485</v>
      </c>
      <c r="O577">
        <v>3700</v>
      </c>
    </row>
    <row r="578" spans="13:15" x14ac:dyDescent="0.4">
      <c r="M578" t="s">
        <v>871</v>
      </c>
      <c r="N578" t="s">
        <v>486</v>
      </c>
      <c r="O578">
        <v>7700</v>
      </c>
    </row>
    <row r="579" spans="13:15" x14ac:dyDescent="0.4">
      <c r="M579" t="s">
        <v>871</v>
      </c>
      <c r="N579" t="s">
        <v>487</v>
      </c>
      <c r="O579">
        <v>1200</v>
      </c>
    </row>
    <row r="580" spans="13:15" x14ac:dyDescent="0.4">
      <c r="M580" t="s">
        <v>871</v>
      </c>
      <c r="N580" t="s">
        <v>488</v>
      </c>
      <c r="O580">
        <v>17500</v>
      </c>
    </row>
    <row r="581" spans="13:15" x14ac:dyDescent="0.4">
      <c r="M581" t="s">
        <v>871</v>
      </c>
      <c r="N581" t="s">
        <v>489</v>
      </c>
      <c r="O581">
        <v>13800</v>
      </c>
    </row>
    <row r="582" spans="13:15" x14ac:dyDescent="0.4">
      <c r="M582" t="s">
        <v>871</v>
      </c>
      <c r="N582" t="s">
        <v>490</v>
      </c>
      <c r="O582">
        <v>15300</v>
      </c>
    </row>
    <row r="583" spans="13:15" x14ac:dyDescent="0.4">
      <c r="M583" t="s">
        <v>871</v>
      </c>
      <c r="N583" t="s">
        <v>491</v>
      </c>
      <c r="O583">
        <v>2200</v>
      </c>
    </row>
    <row r="584" spans="13:15" x14ac:dyDescent="0.4">
      <c r="M584" t="s">
        <v>871</v>
      </c>
      <c r="N584" t="s">
        <v>492</v>
      </c>
      <c r="O584">
        <v>5700</v>
      </c>
    </row>
    <row r="585" spans="13:15" x14ac:dyDescent="0.4">
      <c r="M585" t="s">
        <v>871</v>
      </c>
      <c r="N585" t="s">
        <v>493</v>
      </c>
      <c r="O585">
        <v>14000</v>
      </c>
    </row>
    <row r="586" spans="13:15" x14ac:dyDescent="0.4">
      <c r="M586" t="s">
        <v>871</v>
      </c>
      <c r="N586" t="s">
        <v>494</v>
      </c>
      <c r="O586">
        <v>9100</v>
      </c>
    </row>
    <row r="587" spans="13:15" x14ac:dyDescent="0.4">
      <c r="M587" t="s">
        <v>871</v>
      </c>
      <c r="N587" t="s">
        <v>495</v>
      </c>
      <c r="O587">
        <v>8700</v>
      </c>
    </row>
    <row r="588" spans="13:15" x14ac:dyDescent="0.4">
      <c r="M588" t="s">
        <v>871</v>
      </c>
      <c r="N588" t="s">
        <v>496</v>
      </c>
      <c r="O588">
        <v>7800</v>
      </c>
    </row>
    <row r="589" spans="13:15" x14ac:dyDescent="0.4">
      <c r="M589" t="s">
        <v>871</v>
      </c>
      <c r="N589" t="s">
        <v>497</v>
      </c>
      <c r="O589">
        <v>10200</v>
      </c>
    </row>
    <row r="590" spans="13:15" x14ac:dyDescent="0.4">
      <c r="M590" t="s">
        <v>871</v>
      </c>
      <c r="N590" t="s">
        <v>498</v>
      </c>
      <c r="O590">
        <v>6600</v>
      </c>
    </row>
    <row r="591" spans="13:15" x14ac:dyDescent="0.4">
      <c r="M591" t="s">
        <v>871</v>
      </c>
      <c r="N591" t="s">
        <v>499</v>
      </c>
      <c r="O591">
        <v>61000</v>
      </c>
    </row>
    <row r="592" spans="13:15" x14ac:dyDescent="0.4">
      <c r="M592" t="s">
        <v>871</v>
      </c>
      <c r="N592" t="s">
        <v>500</v>
      </c>
      <c r="O592">
        <v>0</v>
      </c>
    </row>
    <row r="593" spans="13:15" x14ac:dyDescent="0.4">
      <c r="M593" t="s">
        <v>871</v>
      </c>
      <c r="N593" t="s">
        <v>501</v>
      </c>
      <c r="O593">
        <v>1600</v>
      </c>
    </row>
    <row r="594" spans="13:15" x14ac:dyDescent="0.4">
      <c r="M594" t="s">
        <v>871</v>
      </c>
      <c r="N594" t="s">
        <v>502</v>
      </c>
      <c r="O594">
        <v>5300</v>
      </c>
    </row>
    <row r="595" spans="13:15" x14ac:dyDescent="0.4">
      <c r="M595" t="s">
        <v>871</v>
      </c>
      <c r="N595" t="s">
        <v>503</v>
      </c>
      <c r="O595">
        <v>7400</v>
      </c>
    </row>
    <row r="596" spans="13:15" x14ac:dyDescent="0.4">
      <c r="M596" t="s">
        <v>871</v>
      </c>
      <c r="N596" t="s">
        <v>504</v>
      </c>
      <c r="O596">
        <v>9100</v>
      </c>
    </row>
    <row r="597" spans="13:15" x14ac:dyDescent="0.4">
      <c r="M597" t="s">
        <v>871</v>
      </c>
      <c r="N597" t="s">
        <v>505</v>
      </c>
      <c r="O597">
        <v>33300</v>
      </c>
    </row>
    <row r="598" spans="13:15" x14ac:dyDescent="0.4">
      <c r="M598" t="s">
        <v>871</v>
      </c>
      <c r="N598" t="s">
        <v>506</v>
      </c>
      <c r="O598">
        <v>2100</v>
      </c>
    </row>
    <row r="599" spans="13:15" x14ac:dyDescent="0.4">
      <c r="M599" t="s">
        <v>871</v>
      </c>
      <c r="N599" t="s">
        <v>507</v>
      </c>
      <c r="O599">
        <v>14000</v>
      </c>
    </row>
    <row r="600" spans="13:15" x14ac:dyDescent="0.4">
      <c r="M600" t="s">
        <v>871</v>
      </c>
      <c r="N600" t="s">
        <v>508</v>
      </c>
      <c r="O600">
        <v>9400</v>
      </c>
    </row>
    <row r="601" spans="13:15" x14ac:dyDescent="0.4">
      <c r="M601" t="s">
        <v>871</v>
      </c>
      <c r="N601" t="s">
        <v>509</v>
      </c>
      <c r="O601">
        <v>7800</v>
      </c>
    </row>
    <row r="602" spans="13:15" x14ac:dyDescent="0.4">
      <c r="M602" t="s">
        <v>871</v>
      </c>
      <c r="N602" t="s">
        <v>510</v>
      </c>
      <c r="O602">
        <v>3200</v>
      </c>
    </row>
    <row r="603" spans="13:15" x14ac:dyDescent="0.4">
      <c r="M603" t="s">
        <v>871</v>
      </c>
      <c r="N603" t="s">
        <v>511</v>
      </c>
      <c r="O603">
        <v>13100</v>
      </c>
    </row>
    <row r="604" spans="13:15" x14ac:dyDescent="0.4">
      <c r="M604" t="s">
        <v>871</v>
      </c>
      <c r="N604" t="s">
        <v>512</v>
      </c>
      <c r="O604">
        <v>14700</v>
      </c>
    </row>
    <row r="605" spans="13:15" x14ac:dyDescent="0.4">
      <c r="M605" t="s">
        <v>871</v>
      </c>
      <c r="N605" t="s">
        <v>513</v>
      </c>
      <c r="O605">
        <v>9500</v>
      </c>
    </row>
    <row r="606" spans="13:15" x14ac:dyDescent="0.4">
      <c r="M606" t="s">
        <v>871</v>
      </c>
      <c r="N606" t="s">
        <v>514</v>
      </c>
      <c r="O606">
        <v>40200</v>
      </c>
    </row>
    <row r="607" spans="13:15" x14ac:dyDescent="0.4">
      <c r="M607" t="s">
        <v>871</v>
      </c>
      <c r="N607" t="s">
        <v>515</v>
      </c>
      <c r="O607">
        <v>13200</v>
      </c>
    </row>
    <row r="608" spans="13:15" x14ac:dyDescent="0.4">
      <c r="M608" t="s">
        <v>871</v>
      </c>
      <c r="N608" t="s">
        <v>516</v>
      </c>
      <c r="O608">
        <v>8500</v>
      </c>
    </row>
    <row r="609" spans="13:15" x14ac:dyDescent="0.4">
      <c r="M609" t="s">
        <v>871</v>
      </c>
      <c r="N609" t="s">
        <v>517</v>
      </c>
      <c r="O609">
        <v>3500</v>
      </c>
    </row>
    <row r="610" spans="13:15" x14ac:dyDescent="0.4">
      <c r="M610" t="s">
        <v>871</v>
      </c>
      <c r="N610" t="s">
        <v>518</v>
      </c>
      <c r="O610">
        <v>10400</v>
      </c>
    </row>
    <row r="611" spans="13:15" x14ac:dyDescent="0.4">
      <c r="M611" t="s">
        <v>871</v>
      </c>
      <c r="N611" t="s">
        <v>519</v>
      </c>
      <c r="O611">
        <v>7400</v>
      </c>
    </row>
    <row r="612" spans="13:15" x14ac:dyDescent="0.4">
      <c r="M612" t="s">
        <v>871</v>
      </c>
      <c r="N612" t="s">
        <v>520</v>
      </c>
      <c r="O612">
        <v>17100</v>
      </c>
    </row>
    <row r="613" spans="13:15" x14ac:dyDescent="0.4">
      <c r="M613" t="s">
        <v>871</v>
      </c>
      <c r="N613" t="s">
        <v>521</v>
      </c>
      <c r="O613">
        <v>4000</v>
      </c>
    </row>
    <row r="614" spans="13:15" x14ac:dyDescent="0.4">
      <c r="M614" t="s">
        <v>871</v>
      </c>
      <c r="N614" t="s">
        <v>522</v>
      </c>
      <c r="O614">
        <v>27600</v>
      </c>
    </row>
    <row r="615" spans="13:15" x14ac:dyDescent="0.4">
      <c r="M615" t="s">
        <v>871</v>
      </c>
      <c r="N615" t="s">
        <v>523</v>
      </c>
      <c r="O615">
        <v>22400</v>
      </c>
    </row>
    <row r="616" spans="13:15" x14ac:dyDescent="0.4">
      <c r="M616" t="s">
        <v>871</v>
      </c>
      <c r="N616" t="s">
        <v>524</v>
      </c>
      <c r="O616">
        <v>5600</v>
      </c>
    </row>
    <row r="617" spans="13:15" x14ac:dyDescent="0.4">
      <c r="M617" t="s">
        <v>871</v>
      </c>
      <c r="N617" t="s">
        <v>525</v>
      </c>
      <c r="O617">
        <v>5700</v>
      </c>
    </row>
    <row r="618" spans="13:15" x14ac:dyDescent="0.4">
      <c r="M618" t="s">
        <v>871</v>
      </c>
      <c r="N618" t="s">
        <v>526</v>
      </c>
      <c r="O618">
        <v>19200</v>
      </c>
    </row>
    <row r="619" spans="13:15" x14ac:dyDescent="0.4">
      <c r="M619" t="s">
        <v>871</v>
      </c>
      <c r="N619" t="s">
        <v>527</v>
      </c>
      <c r="O619">
        <v>14600</v>
      </c>
    </row>
    <row r="620" spans="13:15" x14ac:dyDescent="0.4">
      <c r="M620" t="s">
        <v>871</v>
      </c>
      <c r="N620" t="s">
        <v>528</v>
      </c>
      <c r="O620">
        <v>4100</v>
      </c>
    </row>
    <row r="621" spans="13:15" x14ac:dyDescent="0.4">
      <c r="M621" t="s">
        <v>871</v>
      </c>
      <c r="N621" t="s">
        <v>529</v>
      </c>
      <c r="O621">
        <v>9000</v>
      </c>
    </row>
    <row r="622" spans="13:15" x14ac:dyDescent="0.4">
      <c r="M622" t="s">
        <v>871</v>
      </c>
      <c r="N622" t="s">
        <v>530</v>
      </c>
      <c r="O622">
        <v>22000</v>
      </c>
    </row>
    <row r="623" spans="13:15" x14ac:dyDescent="0.4">
      <c r="M623" t="s">
        <v>871</v>
      </c>
      <c r="N623" t="s">
        <v>531</v>
      </c>
      <c r="O623">
        <v>37800</v>
      </c>
    </row>
    <row r="624" spans="13:15" x14ac:dyDescent="0.4">
      <c r="M624" t="s">
        <v>871</v>
      </c>
      <c r="N624" t="s">
        <v>532</v>
      </c>
      <c r="O624">
        <v>15800</v>
      </c>
    </row>
    <row r="625" spans="13:15" x14ac:dyDescent="0.4">
      <c r="M625" t="s">
        <v>871</v>
      </c>
      <c r="N625" t="s">
        <v>533</v>
      </c>
      <c r="O625">
        <v>3200</v>
      </c>
    </row>
    <row r="626" spans="13:15" x14ac:dyDescent="0.4">
      <c r="M626" t="s">
        <v>871</v>
      </c>
      <c r="N626" t="s">
        <v>534</v>
      </c>
      <c r="O626">
        <v>9300</v>
      </c>
    </row>
    <row r="627" spans="13:15" x14ac:dyDescent="0.4">
      <c r="M627" t="s">
        <v>871</v>
      </c>
      <c r="N627" t="s">
        <v>535</v>
      </c>
      <c r="O627">
        <v>51800</v>
      </c>
    </row>
    <row r="628" spans="13:15" x14ac:dyDescent="0.4">
      <c r="M628" t="s">
        <v>871</v>
      </c>
      <c r="N628" t="s">
        <v>536</v>
      </c>
      <c r="O628">
        <v>10900</v>
      </c>
    </row>
    <row r="629" spans="13:15" x14ac:dyDescent="0.4">
      <c r="M629" t="s">
        <v>871</v>
      </c>
      <c r="N629" t="s">
        <v>537</v>
      </c>
      <c r="O629">
        <v>12900</v>
      </c>
    </row>
    <row r="630" spans="13:15" x14ac:dyDescent="0.4">
      <c r="M630" t="s">
        <v>871</v>
      </c>
      <c r="N630" t="s">
        <v>538</v>
      </c>
      <c r="O630">
        <v>5800</v>
      </c>
    </row>
    <row r="631" spans="13:15" x14ac:dyDescent="0.4">
      <c r="M631" t="s">
        <v>871</v>
      </c>
      <c r="N631" t="s">
        <v>539</v>
      </c>
      <c r="O631">
        <v>8400</v>
      </c>
    </row>
    <row r="632" spans="13:15" x14ac:dyDescent="0.4">
      <c r="M632" t="s">
        <v>871</v>
      </c>
      <c r="N632" t="s">
        <v>540</v>
      </c>
      <c r="O632">
        <v>3800</v>
      </c>
    </row>
    <row r="633" spans="13:15" x14ac:dyDescent="0.4">
      <c r="M633" t="s">
        <v>871</v>
      </c>
      <c r="N633" t="s">
        <v>541</v>
      </c>
      <c r="O633">
        <v>32400</v>
      </c>
    </row>
    <row r="634" spans="13:15" x14ac:dyDescent="0.4">
      <c r="M634" t="s">
        <v>871</v>
      </c>
      <c r="N634" t="s">
        <v>542</v>
      </c>
      <c r="O634">
        <v>13000</v>
      </c>
    </row>
    <row r="635" spans="13:15" x14ac:dyDescent="0.4">
      <c r="M635" t="s">
        <v>871</v>
      </c>
      <c r="N635" t="s">
        <v>543</v>
      </c>
      <c r="O635">
        <v>7800</v>
      </c>
    </row>
    <row r="636" spans="13:15" x14ac:dyDescent="0.4">
      <c r="M636" t="s">
        <v>871</v>
      </c>
      <c r="N636" t="s">
        <v>544</v>
      </c>
      <c r="O636">
        <v>26200</v>
      </c>
    </row>
    <row r="637" spans="13:15" x14ac:dyDescent="0.4">
      <c r="M637" t="s">
        <v>871</v>
      </c>
      <c r="N637" t="s">
        <v>727</v>
      </c>
      <c r="O637">
        <v>3200</v>
      </c>
    </row>
    <row r="638" spans="13:15" x14ac:dyDescent="0.4">
      <c r="M638" t="s">
        <v>871</v>
      </c>
      <c r="N638" t="s">
        <v>728</v>
      </c>
      <c r="O638">
        <v>8200</v>
      </c>
    </row>
    <row r="639" spans="13:15" x14ac:dyDescent="0.4">
      <c r="M639" t="s">
        <v>871</v>
      </c>
      <c r="N639" t="s">
        <v>729</v>
      </c>
      <c r="O639">
        <v>19700</v>
      </c>
    </row>
    <row r="640" spans="13:15" x14ac:dyDescent="0.4">
      <c r="M640" t="s">
        <v>871</v>
      </c>
      <c r="N640" t="s">
        <v>730</v>
      </c>
      <c r="O640">
        <v>5800</v>
      </c>
    </row>
    <row r="641" spans="13:15" x14ac:dyDescent="0.4">
      <c r="M641" t="s">
        <v>871</v>
      </c>
      <c r="N641" t="s">
        <v>731</v>
      </c>
      <c r="O641">
        <v>5800</v>
      </c>
    </row>
    <row r="642" spans="13:15" x14ac:dyDescent="0.4">
      <c r="M642" t="s">
        <v>871</v>
      </c>
      <c r="N642" t="s">
        <v>732</v>
      </c>
      <c r="O642">
        <v>22200</v>
      </c>
    </row>
    <row r="643" spans="13:15" x14ac:dyDescent="0.4">
      <c r="M643" t="s">
        <v>871</v>
      </c>
      <c r="N643" t="s">
        <v>733</v>
      </c>
      <c r="O643">
        <v>10200</v>
      </c>
    </row>
    <row r="644" spans="13:15" x14ac:dyDescent="0.4">
      <c r="M644" t="s">
        <v>871</v>
      </c>
      <c r="N644" t="s">
        <v>734</v>
      </c>
      <c r="O644">
        <v>9200</v>
      </c>
    </row>
    <row r="645" spans="13:15" x14ac:dyDescent="0.4">
      <c r="M645" t="s">
        <v>871</v>
      </c>
      <c r="N645" t="s">
        <v>735</v>
      </c>
      <c r="O645">
        <v>5500</v>
      </c>
    </row>
    <row r="646" spans="13:15" x14ac:dyDescent="0.4">
      <c r="M646" t="s">
        <v>871</v>
      </c>
      <c r="N646" t="s">
        <v>736</v>
      </c>
      <c r="O646">
        <v>9000</v>
      </c>
    </row>
    <row r="647" spans="13:15" x14ac:dyDescent="0.4">
      <c r="M647" t="s">
        <v>871</v>
      </c>
      <c r="N647" t="s">
        <v>737</v>
      </c>
      <c r="O647">
        <v>16900</v>
      </c>
    </row>
    <row r="648" spans="13:15" x14ac:dyDescent="0.4">
      <c r="M648" t="s">
        <v>871</v>
      </c>
      <c r="N648" t="s">
        <v>738</v>
      </c>
      <c r="O648">
        <v>9000</v>
      </c>
    </row>
    <row r="649" spans="13:15" x14ac:dyDescent="0.4">
      <c r="M649" t="s">
        <v>871</v>
      </c>
      <c r="N649" t="s">
        <v>739</v>
      </c>
      <c r="O649">
        <v>11200</v>
      </c>
    </row>
    <row r="650" spans="13:15" x14ac:dyDescent="0.4">
      <c r="M650" t="s">
        <v>871</v>
      </c>
      <c r="N650" t="s">
        <v>740</v>
      </c>
      <c r="O650">
        <v>21300</v>
      </c>
    </row>
    <row r="651" spans="13:15" x14ac:dyDescent="0.4">
      <c r="M651" t="s">
        <v>871</v>
      </c>
      <c r="N651" t="s">
        <v>741</v>
      </c>
      <c r="O651">
        <v>8100</v>
      </c>
    </row>
    <row r="652" spans="13:15" x14ac:dyDescent="0.4">
      <c r="M652" t="s">
        <v>871</v>
      </c>
      <c r="N652" t="s">
        <v>742</v>
      </c>
      <c r="O652">
        <v>19500</v>
      </c>
    </row>
    <row r="653" spans="13:15" x14ac:dyDescent="0.4">
      <c r="M653" t="s">
        <v>871</v>
      </c>
      <c r="N653" t="s">
        <v>743</v>
      </c>
      <c r="O653">
        <v>14300</v>
      </c>
    </row>
    <row r="654" spans="13:15" x14ac:dyDescent="0.4">
      <c r="M654" t="s">
        <v>871</v>
      </c>
      <c r="N654" t="s">
        <v>744</v>
      </c>
      <c r="O654">
        <v>23400</v>
      </c>
    </row>
    <row r="655" spans="13:15" x14ac:dyDescent="0.4">
      <c r="M655" t="s">
        <v>871</v>
      </c>
      <c r="N655" t="s">
        <v>745</v>
      </c>
      <c r="O655">
        <v>14400</v>
      </c>
    </row>
    <row r="656" spans="13:15" x14ac:dyDescent="0.4">
      <c r="M656" t="s">
        <v>871</v>
      </c>
      <c r="N656" t="s">
        <v>746</v>
      </c>
      <c r="O656">
        <v>61300</v>
      </c>
    </row>
    <row r="657" spans="13:15" x14ac:dyDescent="0.4">
      <c r="M657" t="s">
        <v>871</v>
      </c>
      <c r="N657" t="s">
        <v>747</v>
      </c>
      <c r="O657">
        <v>61500</v>
      </c>
    </row>
    <row r="658" spans="13:15" x14ac:dyDescent="0.4">
      <c r="M658" t="s">
        <v>871</v>
      </c>
      <c r="N658" t="s">
        <v>748</v>
      </c>
      <c r="O658">
        <v>11600</v>
      </c>
    </row>
    <row r="659" spans="13:15" x14ac:dyDescent="0.4">
      <c r="M659" t="s">
        <v>871</v>
      </c>
      <c r="N659" t="s">
        <v>749</v>
      </c>
      <c r="O659">
        <v>37400</v>
      </c>
    </row>
    <row r="660" spans="13:15" x14ac:dyDescent="0.4">
      <c r="M660" t="s">
        <v>871</v>
      </c>
      <c r="N660" t="s">
        <v>750</v>
      </c>
      <c r="O660">
        <v>21000</v>
      </c>
    </row>
    <row r="661" spans="13:15" x14ac:dyDescent="0.4">
      <c r="M661" t="s">
        <v>871</v>
      </c>
      <c r="N661" t="s">
        <v>751</v>
      </c>
      <c r="O661">
        <v>0</v>
      </c>
    </row>
    <row r="662" spans="13:15" x14ac:dyDescent="0.4">
      <c r="M662" t="s">
        <v>871</v>
      </c>
      <c r="N662" t="s">
        <v>752</v>
      </c>
      <c r="O662">
        <v>0</v>
      </c>
    </row>
    <row r="663" spans="13:15" x14ac:dyDescent="0.4">
      <c r="M663" t="s">
        <v>871</v>
      </c>
      <c r="N663" t="s">
        <v>753</v>
      </c>
      <c r="O663">
        <v>0</v>
      </c>
    </row>
    <row r="664" spans="13:15" x14ac:dyDescent="0.4">
      <c r="M664" t="s">
        <v>871</v>
      </c>
      <c r="N664" t="s">
        <v>754</v>
      </c>
      <c r="O664">
        <v>0</v>
      </c>
    </row>
    <row r="665" spans="13:15" x14ac:dyDescent="0.4">
      <c r="M665" t="s">
        <v>871</v>
      </c>
      <c r="N665" t="s">
        <v>755</v>
      </c>
      <c r="O665">
        <v>0</v>
      </c>
    </row>
    <row r="666" spans="13:15" x14ac:dyDescent="0.4">
      <c r="M666" t="s">
        <v>871</v>
      </c>
      <c r="N666" t="s">
        <v>756</v>
      </c>
      <c r="O666">
        <v>1379500</v>
      </c>
    </row>
    <row r="667" spans="13:15" x14ac:dyDescent="0.4">
      <c r="M667" t="s">
        <v>872</v>
      </c>
      <c r="N667" t="s">
        <v>545</v>
      </c>
      <c r="O667">
        <v>679000</v>
      </c>
    </row>
    <row r="668" spans="13:15" x14ac:dyDescent="0.4">
      <c r="M668" t="s">
        <v>872</v>
      </c>
      <c r="N668" t="s">
        <v>546</v>
      </c>
      <c r="O668">
        <v>145700</v>
      </c>
    </row>
    <row r="669" spans="13:15" x14ac:dyDescent="0.4">
      <c r="M669" t="s">
        <v>872</v>
      </c>
      <c r="N669" t="s">
        <v>547</v>
      </c>
      <c r="O669">
        <v>93000</v>
      </c>
    </row>
    <row r="670" spans="13:15" x14ac:dyDescent="0.4">
      <c r="M670" t="s">
        <v>872</v>
      </c>
      <c r="N670" t="s">
        <v>548</v>
      </c>
      <c r="O670">
        <v>82500</v>
      </c>
    </row>
    <row r="671" spans="13:15" x14ac:dyDescent="0.4">
      <c r="M671" t="s">
        <v>872</v>
      </c>
      <c r="N671" t="s">
        <v>549</v>
      </c>
      <c r="O671">
        <v>61100</v>
      </c>
    </row>
    <row r="672" spans="13:15" x14ac:dyDescent="0.4">
      <c r="M672" t="s">
        <v>872</v>
      </c>
      <c r="N672" t="s">
        <v>550</v>
      </c>
      <c r="O672">
        <v>55900</v>
      </c>
    </row>
    <row r="673" spans="13:15" x14ac:dyDescent="0.4">
      <c r="M673" t="s">
        <v>872</v>
      </c>
      <c r="N673" t="s">
        <v>551</v>
      </c>
      <c r="O673">
        <v>30400</v>
      </c>
    </row>
    <row r="674" spans="13:15" x14ac:dyDescent="0.4">
      <c r="M674" t="s">
        <v>872</v>
      </c>
      <c r="N674" t="s">
        <v>552</v>
      </c>
      <c r="O674">
        <v>83400</v>
      </c>
    </row>
    <row r="675" spans="13:15" x14ac:dyDescent="0.4">
      <c r="M675" t="s">
        <v>872</v>
      </c>
      <c r="N675" t="s">
        <v>553</v>
      </c>
      <c r="O675">
        <v>96800</v>
      </c>
    </row>
    <row r="676" spans="13:15" x14ac:dyDescent="0.4">
      <c r="M676" t="s">
        <v>872</v>
      </c>
      <c r="N676" t="s">
        <v>554</v>
      </c>
      <c r="O676">
        <v>66700</v>
      </c>
    </row>
    <row r="677" spans="13:15" x14ac:dyDescent="0.4">
      <c r="M677" t="s">
        <v>872</v>
      </c>
      <c r="N677" t="s">
        <v>555</v>
      </c>
      <c r="O677">
        <v>30100</v>
      </c>
    </row>
    <row r="678" spans="13:15" x14ac:dyDescent="0.4">
      <c r="M678" t="s">
        <v>872</v>
      </c>
      <c r="N678" t="s">
        <v>556</v>
      </c>
      <c r="O678">
        <v>41100</v>
      </c>
    </row>
    <row r="679" spans="13:15" x14ac:dyDescent="0.4">
      <c r="M679" t="s">
        <v>872</v>
      </c>
      <c r="N679" t="s">
        <v>557</v>
      </c>
      <c r="O679">
        <v>25800</v>
      </c>
    </row>
    <row r="680" spans="13:15" x14ac:dyDescent="0.4">
      <c r="M680" t="s">
        <v>872</v>
      </c>
      <c r="N680" t="s">
        <v>558</v>
      </c>
      <c r="O680">
        <v>19600</v>
      </c>
    </row>
    <row r="681" spans="13:15" x14ac:dyDescent="0.4">
      <c r="M681" t="s">
        <v>872</v>
      </c>
      <c r="N681" t="s">
        <v>559</v>
      </c>
      <c r="O681">
        <v>28400</v>
      </c>
    </row>
    <row r="682" spans="13:15" x14ac:dyDescent="0.4">
      <c r="M682" t="s">
        <v>872</v>
      </c>
      <c r="N682" t="s">
        <v>560</v>
      </c>
      <c r="O682">
        <v>46700</v>
      </c>
    </row>
    <row r="683" spans="13:15" x14ac:dyDescent="0.4">
      <c r="M683" t="s">
        <v>872</v>
      </c>
      <c r="N683" t="s">
        <v>561</v>
      </c>
      <c r="O683">
        <v>50300</v>
      </c>
    </row>
    <row r="684" spans="13:15" x14ac:dyDescent="0.4">
      <c r="M684" t="s">
        <v>872</v>
      </c>
      <c r="N684" t="s">
        <v>562</v>
      </c>
      <c r="O684">
        <v>44500</v>
      </c>
    </row>
    <row r="685" spans="13:15" x14ac:dyDescent="0.4">
      <c r="M685" t="s">
        <v>872</v>
      </c>
      <c r="N685" t="s">
        <v>563</v>
      </c>
      <c r="O685">
        <v>35600</v>
      </c>
    </row>
    <row r="686" spans="13:15" x14ac:dyDescent="0.4">
      <c r="M686" t="s">
        <v>872</v>
      </c>
      <c r="N686" t="s">
        <v>564</v>
      </c>
      <c r="O686">
        <v>18200</v>
      </c>
    </row>
    <row r="687" spans="13:15" x14ac:dyDescent="0.4">
      <c r="M687" t="s">
        <v>872</v>
      </c>
      <c r="N687" t="s">
        <v>565</v>
      </c>
      <c r="O687">
        <v>23800</v>
      </c>
    </row>
    <row r="688" spans="13:15" x14ac:dyDescent="0.4">
      <c r="M688" t="s">
        <v>872</v>
      </c>
      <c r="N688" t="s">
        <v>566</v>
      </c>
      <c r="O688">
        <v>40700</v>
      </c>
    </row>
    <row r="689" spans="13:15" x14ac:dyDescent="0.4">
      <c r="M689" t="s">
        <v>872</v>
      </c>
      <c r="N689" t="s">
        <v>567</v>
      </c>
      <c r="O689">
        <v>19700</v>
      </c>
    </row>
    <row r="690" spans="13:15" x14ac:dyDescent="0.4">
      <c r="M690" t="s">
        <v>872</v>
      </c>
      <c r="N690" t="s">
        <v>568</v>
      </c>
      <c r="O690">
        <v>71600</v>
      </c>
    </row>
    <row r="691" spans="13:15" x14ac:dyDescent="0.4">
      <c r="M691" t="s">
        <v>872</v>
      </c>
      <c r="N691" t="s">
        <v>569</v>
      </c>
      <c r="O691">
        <v>19600</v>
      </c>
    </row>
    <row r="692" spans="13:15" x14ac:dyDescent="0.4">
      <c r="M692" t="s">
        <v>872</v>
      </c>
      <c r="N692" t="s">
        <v>570</v>
      </c>
      <c r="O692">
        <v>55200</v>
      </c>
    </row>
    <row r="693" spans="13:15" x14ac:dyDescent="0.4">
      <c r="M693" t="s">
        <v>872</v>
      </c>
      <c r="N693" t="s">
        <v>571</v>
      </c>
      <c r="O693">
        <v>51800</v>
      </c>
    </row>
    <row r="694" spans="13:15" x14ac:dyDescent="0.4">
      <c r="M694" t="s">
        <v>872</v>
      </c>
      <c r="N694" t="s">
        <v>572</v>
      </c>
      <c r="O694">
        <v>34800</v>
      </c>
    </row>
    <row r="695" spans="13:15" x14ac:dyDescent="0.4">
      <c r="M695" t="s">
        <v>872</v>
      </c>
      <c r="N695" t="s">
        <v>573</v>
      </c>
      <c r="O695">
        <v>20100</v>
      </c>
    </row>
    <row r="696" spans="13:15" x14ac:dyDescent="0.4">
      <c r="M696" t="s">
        <v>872</v>
      </c>
      <c r="N696" t="s">
        <v>574</v>
      </c>
      <c r="O696">
        <v>17600</v>
      </c>
    </row>
    <row r="697" spans="13:15" x14ac:dyDescent="0.4">
      <c r="M697" t="s">
        <v>872</v>
      </c>
      <c r="N697" t="s">
        <v>575</v>
      </c>
      <c r="O697">
        <v>60100</v>
      </c>
    </row>
    <row r="698" spans="13:15" x14ac:dyDescent="0.4">
      <c r="M698" t="s">
        <v>872</v>
      </c>
      <c r="N698" t="s">
        <v>576</v>
      </c>
      <c r="O698">
        <v>25600</v>
      </c>
    </row>
    <row r="699" spans="13:15" x14ac:dyDescent="0.4">
      <c r="M699" t="s">
        <v>872</v>
      </c>
      <c r="N699" t="s">
        <v>577</v>
      </c>
      <c r="O699">
        <v>63600</v>
      </c>
    </row>
    <row r="700" spans="13:15" x14ac:dyDescent="0.4">
      <c r="M700" t="s">
        <v>872</v>
      </c>
      <c r="N700" t="s">
        <v>578</v>
      </c>
      <c r="O700">
        <v>72700</v>
      </c>
    </row>
    <row r="701" spans="13:15" x14ac:dyDescent="0.4">
      <c r="M701" t="s">
        <v>872</v>
      </c>
      <c r="N701" t="s">
        <v>579</v>
      </c>
      <c r="O701">
        <v>24300</v>
      </c>
    </row>
    <row r="702" spans="13:15" x14ac:dyDescent="0.4">
      <c r="M702" t="s">
        <v>872</v>
      </c>
      <c r="N702" t="s">
        <v>580</v>
      </c>
      <c r="O702">
        <v>77200</v>
      </c>
    </row>
    <row r="703" spans="13:15" x14ac:dyDescent="0.4">
      <c r="M703" t="s">
        <v>872</v>
      </c>
      <c r="N703" t="s">
        <v>581</v>
      </c>
      <c r="O703">
        <v>51700</v>
      </c>
    </row>
    <row r="704" spans="13:15" x14ac:dyDescent="0.4">
      <c r="M704" t="s">
        <v>872</v>
      </c>
      <c r="N704" t="s">
        <v>582</v>
      </c>
      <c r="O704">
        <v>15500</v>
      </c>
    </row>
    <row r="705" spans="13:15" x14ac:dyDescent="0.4">
      <c r="M705" t="s">
        <v>872</v>
      </c>
      <c r="N705" t="s">
        <v>583</v>
      </c>
      <c r="O705">
        <v>28600</v>
      </c>
    </row>
    <row r="706" spans="13:15" x14ac:dyDescent="0.4">
      <c r="M706" t="s">
        <v>872</v>
      </c>
      <c r="N706" t="s">
        <v>584</v>
      </c>
      <c r="O706">
        <v>36500</v>
      </c>
    </row>
    <row r="707" spans="13:15" x14ac:dyDescent="0.4">
      <c r="M707" t="s">
        <v>872</v>
      </c>
      <c r="N707" t="s">
        <v>585</v>
      </c>
      <c r="O707">
        <v>30200</v>
      </c>
    </row>
    <row r="708" spans="13:15" x14ac:dyDescent="0.4">
      <c r="M708" t="s">
        <v>872</v>
      </c>
      <c r="N708" t="s">
        <v>586</v>
      </c>
      <c r="O708">
        <v>65000</v>
      </c>
    </row>
    <row r="709" spans="13:15" x14ac:dyDescent="0.4">
      <c r="M709" t="s">
        <v>872</v>
      </c>
      <c r="N709" t="s">
        <v>587</v>
      </c>
      <c r="O709">
        <v>45800</v>
      </c>
    </row>
    <row r="710" spans="13:15" x14ac:dyDescent="0.4">
      <c r="M710" t="s">
        <v>872</v>
      </c>
      <c r="N710" t="s">
        <v>588</v>
      </c>
      <c r="O710">
        <v>24100</v>
      </c>
    </row>
    <row r="711" spans="13:15" x14ac:dyDescent="0.4">
      <c r="M711" t="s">
        <v>872</v>
      </c>
      <c r="N711" t="s">
        <v>589</v>
      </c>
      <c r="O711">
        <v>38700</v>
      </c>
    </row>
    <row r="712" spans="13:15" x14ac:dyDescent="0.4">
      <c r="M712" t="s">
        <v>872</v>
      </c>
      <c r="N712" t="s">
        <v>590</v>
      </c>
      <c r="O712">
        <v>32200</v>
      </c>
    </row>
    <row r="713" spans="13:15" x14ac:dyDescent="0.4">
      <c r="M713" t="s">
        <v>872</v>
      </c>
      <c r="N713" t="s">
        <v>591</v>
      </c>
      <c r="O713">
        <v>34600</v>
      </c>
    </row>
    <row r="714" spans="13:15" x14ac:dyDescent="0.4">
      <c r="M714" t="s">
        <v>872</v>
      </c>
      <c r="N714" t="s">
        <v>592</v>
      </c>
      <c r="O714">
        <v>24800</v>
      </c>
    </row>
    <row r="715" spans="13:15" x14ac:dyDescent="0.4">
      <c r="M715" t="s">
        <v>872</v>
      </c>
      <c r="N715" t="s">
        <v>593</v>
      </c>
      <c r="O715">
        <v>13300</v>
      </c>
    </row>
    <row r="716" spans="13:15" x14ac:dyDescent="0.4">
      <c r="M716" t="s">
        <v>872</v>
      </c>
      <c r="N716" t="s">
        <v>594</v>
      </c>
      <c r="O716">
        <v>10800</v>
      </c>
    </row>
    <row r="717" spans="13:15" x14ac:dyDescent="0.4">
      <c r="M717" t="s">
        <v>872</v>
      </c>
      <c r="N717" t="s">
        <v>595</v>
      </c>
      <c r="O717">
        <v>94100</v>
      </c>
    </row>
    <row r="718" spans="13:15" x14ac:dyDescent="0.4">
      <c r="M718" t="s">
        <v>872</v>
      </c>
      <c r="N718" t="s">
        <v>596</v>
      </c>
      <c r="O718">
        <v>12000</v>
      </c>
    </row>
    <row r="719" spans="13:15" x14ac:dyDescent="0.4">
      <c r="M719" t="s">
        <v>872</v>
      </c>
      <c r="N719" t="s">
        <v>597</v>
      </c>
      <c r="O719">
        <v>9900</v>
      </c>
    </row>
    <row r="720" spans="13:15" x14ac:dyDescent="0.4">
      <c r="M720" t="s">
        <v>872</v>
      </c>
      <c r="N720" t="s">
        <v>598</v>
      </c>
      <c r="O720">
        <v>8400</v>
      </c>
    </row>
    <row r="721" spans="13:15" x14ac:dyDescent="0.4">
      <c r="M721" t="s">
        <v>872</v>
      </c>
      <c r="N721" t="s">
        <v>599</v>
      </c>
      <c r="O721">
        <v>19500</v>
      </c>
    </row>
    <row r="722" spans="13:15" x14ac:dyDescent="0.4">
      <c r="M722" t="s">
        <v>872</v>
      </c>
      <c r="N722" t="s">
        <v>600</v>
      </c>
      <c r="O722">
        <v>5400</v>
      </c>
    </row>
    <row r="723" spans="13:15" x14ac:dyDescent="0.4">
      <c r="M723" t="s">
        <v>872</v>
      </c>
      <c r="N723" t="s">
        <v>601</v>
      </c>
      <c r="O723">
        <v>16100</v>
      </c>
    </row>
    <row r="724" spans="13:15" x14ac:dyDescent="0.4">
      <c r="M724" t="s">
        <v>872</v>
      </c>
      <c r="N724" t="s">
        <v>602</v>
      </c>
      <c r="O724">
        <v>28900</v>
      </c>
    </row>
    <row r="725" spans="13:15" x14ac:dyDescent="0.4">
      <c r="M725" t="s">
        <v>872</v>
      </c>
      <c r="N725" t="s">
        <v>603</v>
      </c>
      <c r="O725">
        <v>33200</v>
      </c>
    </row>
    <row r="726" spans="13:15" x14ac:dyDescent="0.4">
      <c r="M726" t="s">
        <v>872</v>
      </c>
      <c r="N726" t="s">
        <v>604</v>
      </c>
      <c r="O726">
        <v>23300</v>
      </c>
    </row>
    <row r="727" spans="13:15" x14ac:dyDescent="0.4">
      <c r="M727" t="s">
        <v>872</v>
      </c>
      <c r="N727" t="s">
        <v>605</v>
      </c>
      <c r="O727">
        <v>11600</v>
      </c>
    </row>
    <row r="728" spans="13:15" x14ac:dyDescent="0.4">
      <c r="M728" t="s">
        <v>872</v>
      </c>
      <c r="N728" t="s">
        <v>606</v>
      </c>
      <c r="O728">
        <v>19500</v>
      </c>
    </row>
    <row r="729" spans="13:15" x14ac:dyDescent="0.4">
      <c r="M729" t="s">
        <v>872</v>
      </c>
      <c r="N729" t="s">
        <v>607</v>
      </c>
      <c r="O729">
        <v>38800</v>
      </c>
    </row>
    <row r="730" spans="13:15" x14ac:dyDescent="0.4">
      <c r="M730" t="s">
        <v>872</v>
      </c>
      <c r="N730" t="s">
        <v>608</v>
      </c>
      <c r="O730">
        <v>66100</v>
      </c>
    </row>
    <row r="731" spans="13:15" x14ac:dyDescent="0.4">
      <c r="M731" t="s">
        <v>872</v>
      </c>
      <c r="N731" t="s">
        <v>609</v>
      </c>
      <c r="O731">
        <v>12400</v>
      </c>
    </row>
    <row r="732" spans="13:15" x14ac:dyDescent="0.4">
      <c r="M732" t="s">
        <v>872</v>
      </c>
      <c r="N732" t="s">
        <v>610</v>
      </c>
      <c r="O732">
        <v>22600</v>
      </c>
    </row>
    <row r="733" spans="13:15" x14ac:dyDescent="0.4">
      <c r="M733" t="s">
        <v>872</v>
      </c>
      <c r="N733" t="s">
        <v>611</v>
      </c>
      <c r="O733">
        <v>31200</v>
      </c>
    </row>
    <row r="734" spans="13:15" x14ac:dyDescent="0.4">
      <c r="M734" t="s">
        <v>872</v>
      </c>
      <c r="N734" t="s">
        <v>612</v>
      </c>
      <c r="O734">
        <v>13400</v>
      </c>
    </row>
    <row r="735" spans="13:15" x14ac:dyDescent="0.4">
      <c r="M735" t="s">
        <v>872</v>
      </c>
      <c r="N735" t="s">
        <v>613</v>
      </c>
      <c r="O735">
        <v>15600</v>
      </c>
    </row>
    <row r="736" spans="13:15" x14ac:dyDescent="0.4">
      <c r="M736" t="s">
        <v>872</v>
      </c>
      <c r="N736" t="s">
        <v>614</v>
      </c>
      <c r="O736">
        <v>29100</v>
      </c>
    </row>
    <row r="737" spans="13:15" x14ac:dyDescent="0.4">
      <c r="M737" t="s">
        <v>872</v>
      </c>
      <c r="N737" t="s">
        <v>615</v>
      </c>
      <c r="O737">
        <v>12000</v>
      </c>
    </row>
    <row r="738" spans="13:15" x14ac:dyDescent="0.4">
      <c r="M738" t="s">
        <v>872</v>
      </c>
      <c r="N738" t="s">
        <v>616</v>
      </c>
      <c r="O738">
        <v>8800</v>
      </c>
    </row>
    <row r="739" spans="13:15" x14ac:dyDescent="0.4">
      <c r="M739" t="s">
        <v>872</v>
      </c>
      <c r="N739" t="s">
        <v>617</v>
      </c>
      <c r="O739">
        <v>14100</v>
      </c>
    </row>
    <row r="740" spans="13:15" x14ac:dyDescent="0.4">
      <c r="M740" t="s">
        <v>872</v>
      </c>
      <c r="N740" t="s">
        <v>618</v>
      </c>
      <c r="O740">
        <v>6800</v>
      </c>
    </row>
    <row r="741" spans="13:15" x14ac:dyDescent="0.4">
      <c r="M741" t="s">
        <v>872</v>
      </c>
      <c r="N741" t="s">
        <v>619</v>
      </c>
      <c r="O741">
        <v>42600</v>
      </c>
    </row>
    <row r="742" spans="13:15" x14ac:dyDescent="0.4">
      <c r="M742" t="s">
        <v>872</v>
      </c>
      <c r="N742" t="s">
        <v>620</v>
      </c>
      <c r="O742">
        <v>16000</v>
      </c>
    </row>
    <row r="743" spans="13:15" x14ac:dyDescent="0.4">
      <c r="M743" t="s">
        <v>872</v>
      </c>
      <c r="N743" t="s">
        <v>621</v>
      </c>
      <c r="O743">
        <v>46500</v>
      </c>
    </row>
    <row r="744" spans="13:15" x14ac:dyDescent="0.4">
      <c r="M744" t="s">
        <v>872</v>
      </c>
      <c r="N744" t="s">
        <v>622</v>
      </c>
      <c r="O744">
        <v>33400</v>
      </c>
    </row>
    <row r="745" spans="13:15" x14ac:dyDescent="0.4">
      <c r="M745" t="s">
        <v>872</v>
      </c>
      <c r="N745" t="s">
        <v>623</v>
      </c>
      <c r="O745">
        <v>15200</v>
      </c>
    </row>
    <row r="746" spans="13:15" x14ac:dyDescent="0.4">
      <c r="M746" t="s">
        <v>872</v>
      </c>
      <c r="N746" t="s">
        <v>624</v>
      </c>
      <c r="O746">
        <v>13400</v>
      </c>
    </row>
    <row r="747" spans="13:15" x14ac:dyDescent="0.4">
      <c r="M747" t="s">
        <v>872</v>
      </c>
      <c r="N747" t="s">
        <v>625</v>
      </c>
      <c r="O747">
        <v>16600</v>
      </c>
    </row>
    <row r="748" spans="13:15" x14ac:dyDescent="0.4">
      <c r="M748" t="s">
        <v>872</v>
      </c>
      <c r="N748" t="s">
        <v>626</v>
      </c>
      <c r="O748">
        <v>11500</v>
      </c>
    </row>
    <row r="749" spans="13:15" x14ac:dyDescent="0.4">
      <c r="M749" t="s">
        <v>872</v>
      </c>
      <c r="N749" t="s">
        <v>627</v>
      </c>
      <c r="O749">
        <v>12900</v>
      </c>
    </row>
    <row r="750" spans="13:15" x14ac:dyDescent="0.4">
      <c r="M750" t="s">
        <v>872</v>
      </c>
      <c r="N750" t="s">
        <v>628</v>
      </c>
      <c r="O750">
        <v>8600</v>
      </c>
    </row>
    <row r="751" spans="13:15" x14ac:dyDescent="0.4">
      <c r="M751" t="s">
        <v>872</v>
      </c>
      <c r="N751" t="s">
        <v>629</v>
      </c>
      <c r="O751">
        <v>111600</v>
      </c>
    </row>
    <row r="752" spans="13:15" x14ac:dyDescent="0.4">
      <c r="M752" t="s">
        <v>872</v>
      </c>
      <c r="N752" t="s">
        <v>630</v>
      </c>
      <c r="O752">
        <v>30000</v>
      </c>
    </row>
    <row r="753" spans="13:15" x14ac:dyDescent="0.4">
      <c r="M753" t="s">
        <v>872</v>
      </c>
      <c r="N753" t="s">
        <v>631</v>
      </c>
      <c r="O753">
        <v>17500</v>
      </c>
    </row>
    <row r="754" spans="13:15" x14ac:dyDescent="0.4">
      <c r="M754" t="s">
        <v>872</v>
      </c>
      <c r="N754" t="s">
        <v>632</v>
      </c>
      <c r="O754">
        <v>18100</v>
      </c>
    </row>
    <row r="755" spans="13:15" x14ac:dyDescent="0.4">
      <c r="M755" t="s">
        <v>872</v>
      </c>
      <c r="N755" t="s">
        <v>633</v>
      </c>
      <c r="O755">
        <v>36600</v>
      </c>
    </row>
    <row r="756" spans="13:15" x14ac:dyDescent="0.4">
      <c r="M756" t="s">
        <v>872</v>
      </c>
      <c r="N756" t="s">
        <v>634</v>
      </c>
      <c r="O756">
        <v>12200</v>
      </c>
    </row>
    <row r="757" spans="13:15" x14ac:dyDescent="0.4">
      <c r="M757" t="s">
        <v>872</v>
      </c>
      <c r="N757" t="s">
        <v>635</v>
      </c>
      <c r="O757">
        <v>42400</v>
      </c>
    </row>
    <row r="758" spans="13:15" x14ac:dyDescent="0.4">
      <c r="M758" t="s">
        <v>872</v>
      </c>
      <c r="N758" t="s">
        <v>636</v>
      </c>
      <c r="O758">
        <v>5400</v>
      </c>
    </row>
    <row r="759" spans="13:15" x14ac:dyDescent="0.4">
      <c r="M759" t="s">
        <v>872</v>
      </c>
      <c r="N759" t="s">
        <v>637</v>
      </c>
      <c r="O759">
        <v>32300</v>
      </c>
    </row>
    <row r="760" spans="13:15" x14ac:dyDescent="0.4">
      <c r="M760" t="s">
        <v>872</v>
      </c>
      <c r="N760" t="s">
        <v>638</v>
      </c>
      <c r="O760">
        <v>22900</v>
      </c>
    </row>
    <row r="761" spans="13:15" x14ac:dyDescent="0.4">
      <c r="M761" t="s">
        <v>872</v>
      </c>
      <c r="N761" t="s">
        <v>639</v>
      </c>
      <c r="O761">
        <v>10500</v>
      </c>
    </row>
    <row r="762" spans="13:15" x14ac:dyDescent="0.4">
      <c r="M762" t="s">
        <v>872</v>
      </c>
      <c r="N762" t="s">
        <v>640</v>
      </c>
      <c r="O762">
        <v>17100</v>
      </c>
    </row>
    <row r="763" spans="13:15" x14ac:dyDescent="0.4">
      <c r="M763" t="s">
        <v>872</v>
      </c>
      <c r="N763" t="s">
        <v>641</v>
      </c>
      <c r="O763">
        <v>10300</v>
      </c>
    </row>
    <row r="764" spans="13:15" x14ac:dyDescent="0.4">
      <c r="M764" t="s">
        <v>872</v>
      </c>
      <c r="N764" t="s">
        <v>642</v>
      </c>
      <c r="O764">
        <v>8100</v>
      </c>
    </row>
    <row r="765" spans="13:15" x14ac:dyDescent="0.4">
      <c r="M765" t="s">
        <v>872</v>
      </c>
      <c r="N765" t="s">
        <v>643</v>
      </c>
      <c r="O765">
        <v>9500</v>
      </c>
    </row>
    <row r="766" spans="13:15" x14ac:dyDescent="0.4">
      <c r="M766" t="s">
        <v>872</v>
      </c>
      <c r="N766" t="s">
        <v>644</v>
      </c>
      <c r="O766">
        <v>14500</v>
      </c>
    </row>
    <row r="767" spans="13:15" x14ac:dyDescent="0.4">
      <c r="M767" t="s">
        <v>872</v>
      </c>
      <c r="N767" t="s">
        <v>645</v>
      </c>
      <c r="O767">
        <v>30600</v>
      </c>
    </row>
    <row r="768" spans="13:15" x14ac:dyDescent="0.4">
      <c r="M768" t="s">
        <v>872</v>
      </c>
      <c r="N768" t="s">
        <v>646</v>
      </c>
      <c r="O768">
        <v>14800</v>
      </c>
    </row>
    <row r="769" spans="13:15" x14ac:dyDescent="0.4">
      <c r="M769" t="s">
        <v>872</v>
      </c>
      <c r="N769" t="s">
        <v>647</v>
      </c>
      <c r="O769">
        <v>15000</v>
      </c>
    </row>
    <row r="770" spans="13:15" x14ac:dyDescent="0.4">
      <c r="M770" t="s">
        <v>872</v>
      </c>
      <c r="N770" t="s">
        <v>648</v>
      </c>
      <c r="O770">
        <v>30400</v>
      </c>
    </row>
    <row r="771" spans="13:15" x14ac:dyDescent="0.4">
      <c r="M771" t="s">
        <v>872</v>
      </c>
      <c r="N771" t="s">
        <v>649</v>
      </c>
      <c r="O771">
        <v>64300</v>
      </c>
    </row>
    <row r="772" spans="13:15" x14ac:dyDescent="0.4">
      <c r="M772" t="s">
        <v>872</v>
      </c>
      <c r="N772" t="s">
        <v>650</v>
      </c>
      <c r="O772">
        <v>21700</v>
      </c>
    </row>
    <row r="773" spans="13:15" x14ac:dyDescent="0.4">
      <c r="M773" t="s">
        <v>872</v>
      </c>
      <c r="N773" t="s">
        <v>651</v>
      </c>
      <c r="O773">
        <v>10500</v>
      </c>
    </row>
    <row r="774" spans="13:15" x14ac:dyDescent="0.4">
      <c r="M774" t="s">
        <v>872</v>
      </c>
      <c r="N774" t="s">
        <v>652</v>
      </c>
      <c r="O774">
        <v>30900</v>
      </c>
    </row>
    <row r="775" spans="13:15" x14ac:dyDescent="0.4">
      <c r="M775" t="s">
        <v>872</v>
      </c>
      <c r="N775" t="s">
        <v>653</v>
      </c>
      <c r="O775">
        <v>15900</v>
      </c>
    </row>
    <row r="776" spans="13:15" x14ac:dyDescent="0.4">
      <c r="M776" t="s">
        <v>872</v>
      </c>
      <c r="N776" t="s">
        <v>654</v>
      </c>
      <c r="O776">
        <v>20700</v>
      </c>
    </row>
    <row r="777" spans="13:15" x14ac:dyDescent="0.4">
      <c r="M777" t="s">
        <v>872</v>
      </c>
      <c r="N777" t="s">
        <v>655</v>
      </c>
      <c r="O777">
        <v>53600</v>
      </c>
    </row>
    <row r="778" spans="13:15" x14ac:dyDescent="0.4">
      <c r="M778" t="s">
        <v>872</v>
      </c>
      <c r="N778" t="s">
        <v>656</v>
      </c>
      <c r="O778">
        <v>28700</v>
      </c>
    </row>
    <row r="779" spans="13:15" x14ac:dyDescent="0.4">
      <c r="M779" t="s">
        <v>872</v>
      </c>
      <c r="N779" t="s">
        <v>657</v>
      </c>
      <c r="O779">
        <v>22300</v>
      </c>
    </row>
    <row r="780" spans="13:15" x14ac:dyDescent="0.4">
      <c r="M780" t="s">
        <v>872</v>
      </c>
      <c r="N780" t="s">
        <v>658</v>
      </c>
      <c r="O780">
        <v>9400</v>
      </c>
    </row>
    <row r="781" spans="13:15" x14ac:dyDescent="0.4">
      <c r="M781" t="s">
        <v>872</v>
      </c>
      <c r="N781" t="s">
        <v>659</v>
      </c>
      <c r="O781">
        <v>6200</v>
      </c>
    </row>
    <row r="782" spans="13:15" x14ac:dyDescent="0.4">
      <c r="M782" t="s">
        <v>872</v>
      </c>
      <c r="N782" t="s">
        <v>660</v>
      </c>
      <c r="O782">
        <v>25000</v>
      </c>
    </row>
    <row r="783" spans="13:15" x14ac:dyDescent="0.4">
      <c r="M783" t="s">
        <v>872</v>
      </c>
      <c r="N783" t="s">
        <v>661</v>
      </c>
      <c r="O783">
        <v>10000</v>
      </c>
    </row>
    <row r="784" spans="13:15" x14ac:dyDescent="0.4">
      <c r="M784" t="s">
        <v>872</v>
      </c>
      <c r="N784" t="s">
        <v>662</v>
      </c>
      <c r="O784">
        <v>7400</v>
      </c>
    </row>
    <row r="785" spans="13:15" x14ac:dyDescent="0.4">
      <c r="M785" t="s">
        <v>872</v>
      </c>
      <c r="N785" t="s">
        <v>663</v>
      </c>
      <c r="O785">
        <v>36300</v>
      </c>
    </row>
    <row r="786" spans="13:15" x14ac:dyDescent="0.4">
      <c r="M786" t="s">
        <v>872</v>
      </c>
      <c r="N786" t="s">
        <v>664</v>
      </c>
      <c r="O786">
        <v>20900</v>
      </c>
    </row>
    <row r="787" spans="13:15" x14ac:dyDescent="0.4">
      <c r="M787" t="s">
        <v>872</v>
      </c>
      <c r="N787" t="s">
        <v>665</v>
      </c>
      <c r="O787">
        <v>16000</v>
      </c>
    </row>
    <row r="788" spans="13:15" x14ac:dyDescent="0.4">
      <c r="M788" t="s">
        <v>872</v>
      </c>
      <c r="N788" t="s">
        <v>666</v>
      </c>
      <c r="O788">
        <v>7600</v>
      </c>
    </row>
    <row r="789" spans="13:15" x14ac:dyDescent="0.4">
      <c r="M789" t="s">
        <v>872</v>
      </c>
      <c r="N789" t="s">
        <v>667</v>
      </c>
      <c r="O789">
        <v>24100</v>
      </c>
    </row>
    <row r="790" spans="13:15" x14ac:dyDescent="0.4">
      <c r="M790" t="s">
        <v>872</v>
      </c>
      <c r="N790" t="s">
        <v>668</v>
      </c>
      <c r="O790">
        <v>12300</v>
      </c>
    </row>
    <row r="791" spans="13:15" x14ac:dyDescent="0.4">
      <c r="M791" t="s">
        <v>872</v>
      </c>
      <c r="N791" t="s">
        <v>669</v>
      </c>
      <c r="O791">
        <v>62600</v>
      </c>
    </row>
    <row r="792" spans="13:15" x14ac:dyDescent="0.4">
      <c r="M792" t="s">
        <v>872</v>
      </c>
      <c r="N792" t="s">
        <v>670</v>
      </c>
      <c r="O792">
        <v>5600</v>
      </c>
    </row>
    <row r="793" spans="13:15" x14ac:dyDescent="0.4">
      <c r="M793" t="s">
        <v>872</v>
      </c>
      <c r="N793" t="s">
        <v>671</v>
      </c>
      <c r="O793">
        <v>17300</v>
      </c>
    </row>
    <row r="794" spans="13:15" x14ac:dyDescent="0.4">
      <c r="M794" t="s">
        <v>872</v>
      </c>
      <c r="N794" t="s">
        <v>672</v>
      </c>
      <c r="O794">
        <v>9600</v>
      </c>
    </row>
    <row r="795" spans="13:15" x14ac:dyDescent="0.4">
      <c r="M795" t="s">
        <v>872</v>
      </c>
      <c r="N795" t="s">
        <v>673</v>
      </c>
      <c r="O795">
        <v>5800</v>
      </c>
    </row>
    <row r="796" spans="13:15" x14ac:dyDescent="0.4">
      <c r="M796" t="s">
        <v>872</v>
      </c>
      <c r="N796" t="s">
        <v>674</v>
      </c>
      <c r="O796">
        <v>90400</v>
      </c>
    </row>
    <row r="797" spans="13:15" x14ac:dyDescent="0.4">
      <c r="M797" t="s">
        <v>872</v>
      </c>
      <c r="N797" t="s">
        <v>675</v>
      </c>
      <c r="O797">
        <v>29600</v>
      </c>
    </row>
    <row r="798" spans="13:15" x14ac:dyDescent="0.4">
      <c r="M798" t="s">
        <v>872</v>
      </c>
      <c r="N798" t="s">
        <v>676</v>
      </c>
      <c r="O798">
        <v>17200</v>
      </c>
    </row>
    <row r="799" spans="13:15" x14ac:dyDescent="0.4">
      <c r="M799" t="s">
        <v>872</v>
      </c>
      <c r="N799" t="s">
        <v>677</v>
      </c>
      <c r="O799">
        <v>16500</v>
      </c>
    </row>
    <row r="800" spans="13:15" x14ac:dyDescent="0.4">
      <c r="M800" t="s">
        <v>872</v>
      </c>
      <c r="N800" t="s">
        <v>678</v>
      </c>
      <c r="O800">
        <v>14300</v>
      </c>
    </row>
    <row r="801" spans="13:15" x14ac:dyDescent="0.4">
      <c r="M801" t="s">
        <v>872</v>
      </c>
      <c r="N801" t="s">
        <v>679</v>
      </c>
      <c r="O801">
        <v>4500</v>
      </c>
    </row>
    <row r="802" spans="13:15" x14ac:dyDescent="0.4">
      <c r="M802" t="s">
        <v>872</v>
      </c>
      <c r="N802" t="s">
        <v>680</v>
      </c>
      <c r="O802">
        <v>9800</v>
      </c>
    </row>
    <row r="803" spans="13:15" x14ac:dyDescent="0.4">
      <c r="M803" t="s">
        <v>872</v>
      </c>
      <c r="N803" t="s">
        <v>681</v>
      </c>
      <c r="O803">
        <v>145600</v>
      </c>
    </row>
    <row r="804" spans="13:15" x14ac:dyDescent="0.4">
      <c r="M804" t="s">
        <v>872</v>
      </c>
      <c r="N804" t="s">
        <v>682</v>
      </c>
      <c r="O804">
        <v>7900</v>
      </c>
    </row>
    <row r="805" spans="13:15" x14ac:dyDescent="0.4">
      <c r="M805" t="s">
        <v>872</v>
      </c>
      <c r="N805" t="s">
        <v>683</v>
      </c>
      <c r="O805">
        <v>6300</v>
      </c>
    </row>
    <row r="806" spans="13:15" x14ac:dyDescent="0.4">
      <c r="M806" t="s">
        <v>872</v>
      </c>
      <c r="N806" t="s">
        <v>684</v>
      </c>
      <c r="O806">
        <v>9000</v>
      </c>
    </row>
    <row r="807" spans="13:15" x14ac:dyDescent="0.4">
      <c r="M807" t="s">
        <v>872</v>
      </c>
      <c r="N807" t="s">
        <v>685</v>
      </c>
      <c r="O807">
        <v>22200</v>
      </c>
    </row>
    <row r="808" spans="13:15" x14ac:dyDescent="0.4">
      <c r="M808" t="s">
        <v>872</v>
      </c>
      <c r="N808" t="s">
        <v>686</v>
      </c>
      <c r="O808">
        <v>16000</v>
      </c>
    </row>
    <row r="809" spans="13:15" x14ac:dyDescent="0.4">
      <c r="M809" t="s">
        <v>872</v>
      </c>
      <c r="N809" t="s">
        <v>687</v>
      </c>
      <c r="O809">
        <v>17200</v>
      </c>
    </row>
    <row r="810" spans="13:15" x14ac:dyDescent="0.4">
      <c r="M810" t="s">
        <v>872</v>
      </c>
      <c r="N810" t="s">
        <v>688</v>
      </c>
      <c r="O810">
        <v>11900</v>
      </c>
    </row>
    <row r="811" spans="13:15" x14ac:dyDescent="0.4">
      <c r="M811" t="s">
        <v>872</v>
      </c>
      <c r="N811" t="s">
        <v>689</v>
      </c>
      <c r="O811">
        <v>12200</v>
      </c>
    </row>
    <row r="812" spans="13:15" x14ac:dyDescent="0.4">
      <c r="M812" t="s">
        <v>872</v>
      </c>
      <c r="N812" t="s">
        <v>690</v>
      </c>
      <c r="O812">
        <v>14400</v>
      </c>
    </row>
    <row r="813" spans="13:15" x14ac:dyDescent="0.4">
      <c r="M813" t="s">
        <v>872</v>
      </c>
      <c r="N813" t="s">
        <v>691</v>
      </c>
      <c r="O813">
        <v>18200</v>
      </c>
    </row>
    <row r="814" spans="13:15" x14ac:dyDescent="0.4">
      <c r="M814" t="s">
        <v>872</v>
      </c>
      <c r="N814" t="s">
        <v>692</v>
      </c>
      <c r="O814">
        <v>2100</v>
      </c>
    </row>
    <row r="815" spans="13:15" x14ac:dyDescent="0.4">
      <c r="M815" t="s">
        <v>872</v>
      </c>
      <c r="N815" t="s">
        <v>693</v>
      </c>
      <c r="O815">
        <v>8400</v>
      </c>
    </row>
    <row r="816" spans="13:15" x14ac:dyDescent="0.4">
      <c r="M816" t="s">
        <v>872</v>
      </c>
      <c r="N816" t="s">
        <v>694</v>
      </c>
      <c r="O816">
        <v>6200</v>
      </c>
    </row>
    <row r="817" spans="13:15" x14ac:dyDescent="0.4">
      <c r="M817" t="s">
        <v>872</v>
      </c>
      <c r="N817" t="s">
        <v>695</v>
      </c>
      <c r="O817">
        <v>12100</v>
      </c>
    </row>
    <row r="818" spans="13:15" x14ac:dyDescent="0.4">
      <c r="M818" t="s">
        <v>872</v>
      </c>
      <c r="N818" t="s">
        <v>696</v>
      </c>
      <c r="O818">
        <v>157300</v>
      </c>
    </row>
    <row r="819" spans="13:15" x14ac:dyDescent="0.4">
      <c r="M819" t="s">
        <v>872</v>
      </c>
      <c r="N819" t="s">
        <v>697</v>
      </c>
      <c r="O819">
        <v>23500</v>
      </c>
    </row>
    <row r="820" spans="13:15" x14ac:dyDescent="0.4">
      <c r="M820" t="s">
        <v>872</v>
      </c>
      <c r="N820" t="s">
        <v>698</v>
      </c>
      <c r="O820">
        <v>15000</v>
      </c>
    </row>
    <row r="821" spans="13:15" x14ac:dyDescent="0.4">
      <c r="M821" t="s">
        <v>872</v>
      </c>
      <c r="N821" t="s">
        <v>699</v>
      </c>
      <c r="O821">
        <v>43600</v>
      </c>
    </row>
    <row r="822" spans="13:15" x14ac:dyDescent="0.4">
      <c r="M822" t="s">
        <v>872</v>
      </c>
      <c r="N822" t="s">
        <v>700</v>
      </c>
      <c r="O822">
        <v>36300</v>
      </c>
    </row>
    <row r="823" spans="13:15" x14ac:dyDescent="0.4">
      <c r="M823" t="s">
        <v>872</v>
      </c>
      <c r="N823" t="s">
        <v>701</v>
      </c>
      <c r="O823">
        <v>249800</v>
      </c>
    </row>
    <row r="824" spans="13:15" x14ac:dyDescent="0.4">
      <c r="M824" t="s">
        <v>872</v>
      </c>
      <c r="N824" t="s">
        <v>702</v>
      </c>
      <c r="O824">
        <v>10400</v>
      </c>
    </row>
    <row r="825" spans="13:15" x14ac:dyDescent="0.4">
      <c r="M825" t="s">
        <v>872</v>
      </c>
      <c r="N825" t="s">
        <v>703</v>
      </c>
      <c r="O825">
        <v>12500</v>
      </c>
    </row>
    <row r="826" spans="13:15" x14ac:dyDescent="0.4">
      <c r="M826" t="s">
        <v>872</v>
      </c>
      <c r="N826" t="s">
        <v>704</v>
      </c>
      <c r="O826">
        <v>8800</v>
      </c>
    </row>
    <row r="827" spans="13:15" x14ac:dyDescent="0.4">
      <c r="M827" t="s">
        <v>872</v>
      </c>
      <c r="N827" t="s">
        <v>705</v>
      </c>
      <c r="O827">
        <v>18400</v>
      </c>
    </row>
    <row r="828" spans="13:15" x14ac:dyDescent="0.4">
      <c r="M828" t="s">
        <v>872</v>
      </c>
      <c r="N828" t="s">
        <v>706</v>
      </c>
      <c r="O828">
        <v>12600</v>
      </c>
    </row>
    <row r="829" spans="13:15" x14ac:dyDescent="0.4">
      <c r="M829" t="s">
        <v>872</v>
      </c>
      <c r="N829" t="s">
        <v>707</v>
      </c>
      <c r="O829">
        <v>9000</v>
      </c>
    </row>
    <row r="830" spans="13:15" x14ac:dyDescent="0.4">
      <c r="M830" t="s">
        <v>872</v>
      </c>
      <c r="N830" t="s">
        <v>708</v>
      </c>
      <c r="O830">
        <v>7300</v>
      </c>
    </row>
    <row r="831" spans="13:15" x14ac:dyDescent="0.4">
      <c r="M831" t="s">
        <v>872</v>
      </c>
      <c r="N831" t="s">
        <v>709</v>
      </c>
      <c r="O831">
        <v>7900</v>
      </c>
    </row>
    <row r="832" spans="13:15" x14ac:dyDescent="0.4">
      <c r="M832" t="s">
        <v>872</v>
      </c>
      <c r="N832" t="s">
        <v>710</v>
      </c>
      <c r="O832">
        <v>36600</v>
      </c>
    </row>
    <row r="833" spans="13:15" x14ac:dyDescent="0.4">
      <c r="M833" t="s">
        <v>872</v>
      </c>
      <c r="N833" t="s">
        <v>711</v>
      </c>
      <c r="O833">
        <v>4700</v>
      </c>
    </row>
    <row r="834" spans="13:15" x14ac:dyDescent="0.4">
      <c r="M834" t="s">
        <v>872</v>
      </c>
      <c r="N834" t="s">
        <v>712</v>
      </c>
      <c r="O834">
        <v>14000</v>
      </c>
    </row>
    <row r="835" spans="13:15" x14ac:dyDescent="0.4">
      <c r="M835" t="s">
        <v>872</v>
      </c>
      <c r="N835" t="s">
        <v>713</v>
      </c>
      <c r="O835">
        <v>6900</v>
      </c>
    </row>
    <row r="836" spans="13:15" x14ac:dyDescent="0.4">
      <c r="M836" t="s">
        <v>872</v>
      </c>
      <c r="N836" t="s">
        <v>714</v>
      </c>
      <c r="O836">
        <v>4200</v>
      </c>
    </row>
    <row r="837" spans="13:15" x14ac:dyDescent="0.4">
      <c r="M837" t="s">
        <v>872</v>
      </c>
      <c r="N837" t="s">
        <v>715</v>
      </c>
      <c r="O837">
        <v>45400</v>
      </c>
    </row>
    <row r="838" spans="13:15" x14ac:dyDescent="0.4">
      <c r="M838" t="s">
        <v>872</v>
      </c>
      <c r="N838" t="s">
        <v>716</v>
      </c>
      <c r="O838">
        <v>16800</v>
      </c>
    </row>
    <row r="839" spans="13:15" x14ac:dyDescent="0.4">
      <c r="M839" t="s">
        <v>872</v>
      </c>
      <c r="N839" t="s">
        <v>717</v>
      </c>
      <c r="O839">
        <v>9600</v>
      </c>
    </row>
    <row r="840" spans="13:15" x14ac:dyDescent="0.4">
      <c r="M840" t="s">
        <v>872</v>
      </c>
      <c r="N840" t="s">
        <v>718</v>
      </c>
      <c r="O840">
        <v>85400</v>
      </c>
    </row>
    <row r="841" spans="13:15" x14ac:dyDescent="0.4">
      <c r="M841" t="s">
        <v>872</v>
      </c>
      <c r="N841" t="s">
        <v>719</v>
      </c>
      <c r="O841">
        <v>16500</v>
      </c>
    </row>
    <row r="842" spans="13:15" x14ac:dyDescent="0.4">
      <c r="M842" t="s">
        <v>872</v>
      </c>
      <c r="N842" t="s">
        <v>720</v>
      </c>
      <c r="O842">
        <v>9500</v>
      </c>
    </row>
    <row r="843" spans="13:15" x14ac:dyDescent="0.4">
      <c r="M843" t="s">
        <v>872</v>
      </c>
      <c r="N843" t="s">
        <v>721</v>
      </c>
      <c r="O843">
        <v>16900</v>
      </c>
    </row>
    <row r="844" spans="13:15" x14ac:dyDescent="0.4">
      <c r="M844" t="s">
        <v>872</v>
      </c>
      <c r="N844" t="s">
        <v>722</v>
      </c>
      <c r="O844">
        <v>10100</v>
      </c>
    </row>
    <row r="845" spans="13:15" x14ac:dyDescent="0.4">
      <c r="M845" t="s">
        <v>872</v>
      </c>
      <c r="N845" t="s">
        <v>723</v>
      </c>
      <c r="O845">
        <v>24400</v>
      </c>
    </row>
    <row r="846" spans="13:15" x14ac:dyDescent="0.4">
      <c r="M846" t="s">
        <v>872</v>
      </c>
      <c r="N846" t="s">
        <v>724</v>
      </c>
      <c r="O846">
        <v>9400</v>
      </c>
    </row>
    <row r="847" spans="13:15" x14ac:dyDescent="0.4">
      <c r="M847" t="s">
        <v>872</v>
      </c>
      <c r="N847" t="s">
        <v>725</v>
      </c>
      <c r="O847">
        <v>10100</v>
      </c>
    </row>
    <row r="848" spans="13:15" x14ac:dyDescent="0.4">
      <c r="M848" t="s">
        <v>872</v>
      </c>
      <c r="N848" t="s">
        <v>726</v>
      </c>
      <c r="O848">
        <v>20100</v>
      </c>
    </row>
    <row r="849" spans="13:15" x14ac:dyDescent="0.4">
      <c r="M849" t="s">
        <v>872</v>
      </c>
      <c r="N849" t="s">
        <v>425</v>
      </c>
      <c r="O849">
        <v>13200</v>
      </c>
    </row>
    <row r="850" spans="13:15" x14ac:dyDescent="0.4">
      <c r="M850" t="s">
        <v>872</v>
      </c>
      <c r="N850" t="s">
        <v>426</v>
      </c>
      <c r="O850">
        <v>22600</v>
      </c>
    </row>
    <row r="851" spans="13:15" x14ac:dyDescent="0.4">
      <c r="M851" t="s">
        <v>872</v>
      </c>
      <c r="N851" t="s">
        <v>427</v>
      </c>
      <c r="O851">
        <v>25300</v>
      </c>
    </row>
    <row r="852" spans="13:15" x14ac:dyDescent="0.4">
      <c r="M852" t="s">
        <v>872</v>
      </c>
      <c r="N852" t="s">
        <v>428</v>
      </c>
      <c r="O852">
        <v>7200</v>
      </c>
    </row>
    <row r="853" spans="13:15" x14ac:dyDescent="0.4">
      <c r="M853" t="s">
        <v>872</v>
      </c>
      <c r="N853" t="s">
        <v>429</v>
      </c>
      <c r="O853">
        <v>24400</v>
      </c>
    </row>
    <row r="854" spans="13:15" x14ac:dyDescent="0.4">
      <c r="M854" t="s">
        <v>872</v>
      </c>
      <c r="N854" t="s">
        <v>430</v>
      </c>
      <c r="O854">
        <v>8200</v>
      </c>
    </row>
    <row r="855" spans="13:15" x14ac:dyDescent="0.4">
      <c r="M855" t="s">
        <v>872</v>
      </c>
      <c r="N855" t="s">
        <v>431</v>
      </c>
      <c r="O855">
        <v>26100</v>
      </c>
    </row>
    <row r="856" spans="13:15" x14ac:dyDescent="0.4">
      <c r="M856" t="s">
        <v>872</v>
      </c>
      <c r="N856" t="s">
        <v>432</v>
      </c>
      <c r="O856">
        <v>16400</v>
      </c>
    </row>
    <row r="857" spans="13:15" x14ac:dyDescent="0.4">
      <c r="M857" t="s">
        <v>872</v>
      </c>
      <c r="N857" t="s">
        <v>433</v>
      </c>
      <c r="O857">
        <v>9600</v>
      </c>
    </row>
    <row r="858" spans="13:15" x14ac:dyDescent="0.4">
      <c r="M858" t="s">
        <v>872</v>
      </c>
      <c r="N858" t="s">
        <v>434</v>
      </c>
      <c r="O858">
        <v>48300</v>
      </c>
    </row>
    <row r="859" spans="13:15" x14ac:dyDescent="0.4">
      <c r="M859" t="s">
        <v>872</v>
      </c>
      <c r="N859" t="s">
        <v>435</v>
      </c>
      <c r="O859">
        <v>24400</v>
      </c>
    </row>
    <row r="860" spans="13:15" x14ac:dyDescent="0.4">
      <c r="M860" t="s">
        <v>872</v>
      </c>
      <c r="N860" t="s">
        <v>436</v>
      </c>
      <c r="O860">
        <v>9400</v>
      </c>
    </row>
    <row r="861" spans="13:15" x14ac:dyDescent="0.4">
      <c r="M861" t="s">
        <v>872</v>
      </c>
      <c r="N861" t="s">
        <v>437</v>
      </c>
      <c r="O861">
        <v>43600</v>
      </c>
    </row>
    <row r="862" spans="13:15" x14ac:dyDescent="0.4">
      <c r="M862" t="s">
        <v>872</v>
      </c>
      <c r="N862" t="s">
        <v>438</v>
      </c>
      <c r="O862">
        <v>5200</v>
      </c>
    </row>
    <row r="863" spans="13:15" x14ac:dyDescent="0.4">
      <c r="M863" t="s">
        <v>872</v>
      </c>
      <c r="N863" t="s">
        <v>439</v>
      </c>
      <c r="O863">
        <v>8400</v>
      </c>
    </row>
    <row r="864" spans="13:15" x14ac:dyDescent="0.4">
      <c r="M864" t="s">
        <v>872</v>
      </c>
      <c r="N864" t="s">
        <v>440</v>
      </c>
      <c r="O864">
        <v>6500</v>
      </c>
    </row>
    <row r="865" spans="13:15" x14ac:dyDescent="0.4">
      <c r="M865" t="s">
        <v>872</v>
      </c>
      <c r="N865" t="s">
        <v>441</v>
      </c>
      <c r="O865">
        <v>8900</v>
      </c>
    </row>
    <row r="866" spans="13:15" x14ac:dyDescent="0.4">
      <c r="M866" t="s">
        <v>872</v>
      </c>
      <c r="N866" t="s">
        <v>442</v>
      </c>
      <c r="O866">
        <v>10300</v>
      </c>
    </row>
    <row r="867" spans="13:15" x14ac:dyDescent="0.4">
      <c r="M867" t="s">
        <v>872</v>
      </c>
      <c r="N867" t="s">
        <v>443</v>
      </c>
      <c r="O867">
        <v>2900</v>
      </c>
    </row>
    <row r="868" spans="13:15" x14ac:dyDescent="0.4">
      <c r="M868" t="s">
        <v>872</v>
      </c>
      <c r="N868" t="s">
        <v>444</v>
      </c>
      <c r="O868">
        <v>14600</v>
      </c>
    </row>
    <row r="869" spans="13:15" x14ac:dyDescent="0.4">
      <c r="M869" t="s">
        <v>872</v>
      </c>
      <c r="N869" t="s">
        <v>445</v>
      </c>
      <c r="O869">
        <v>10700</v>
      </c>
    </row>
    <row r="870" spans="13:15" x14ac:dyDescent="0.4">
      <c r="M870" t="s">
        <v>872</v>
      </c>
      <c r="N870" t="s">
        <v>446</v>
      </c>
      <c r="O870">
        <v>9500</v>
      </c>
    </row>
    <row r="871" spans="13:15" x14ac:dyDescent="0.4">
      <c r="M871" t="s">
        <v>872</v>
      </c>
      <c r="N871" t="s">
        <v>447</v>
      </c>
      <c r="O871">
        <v>400</v>
      </c>
    </row>
    <row r="872" spans="13:15" x14ac:dyDescent="0.4">
      <c r="M872" t="s">
        <v>872</v>
      </c>
      <c r="N872" t="s">
        <v>448</v>
      </c>
      <c r="O872">
        <v>9700</v>
      </c>
    </row>
    <row r="873" spans="13:15" x14ac:dyDescent="0.4">
      <c r="M873" t="s">
        <v>872</v>
      </c>
      <c r="N873" t="s">
        <v>449</v>
      </c>
      <c r="O873">
        <v>10500</v>
      </c>
    </row>
    <row r="874" spans="13:15" x14ac:dyDescent="0.4">
      <c r="M874" t="s">
        <v>872</v>
      </c>
      <c r="N874" t="s">
        <v>450</v>
      </c>
      <c r="O874">
        <v>9300</v>
      </c>
    </row>
    <row r="875" spans="13:15" x14ac:dyDescent="0.4">
      <c r="M875" t="s">
        <v>872</v>
      </c>
      <c r="N875" t="s">
        <v>451</v>
      </c>
      <c r="O875">
        <v>50300</v>
      </c>
    </row>
    <row r="876" spans="13:15" x14ac:dyDescent="0.4">
      <c r="M876" t="s">
        <v>872</v>
      </c>
      <c r="N876" t="s">
        <v>452</v>
      </c>
      <c r="O876">
        <v>5400</v>
      </c>
    </row>
    <row r="877" spans="13:15" x14ac:dyDescent="0.4">
      <c r="M877" t="s">
        <v>872</v>
      </c>
      <c r="N877" t="s">
        <v>453</v>
      </c>
      <c r="O877">
        <v>2700</v>
      </c>
    </row>
    <row r="878" spans="13:15" x14ac:dyDescent="0.4">
      <c r="M878" t="s">
        <v>872</v>
      </c>
      <c r="N878" t="s">
        <v>454</v>
      </c>
      <c r="O878">
        <v>42300</v>
      </c>
    </row>
    <row r="879" spans="13:15" x14ac:dyDescent="0.4">
      <c r="M879" t="s">
        <v>872</v>
      </c>
      <c r="N879" t="s">
        <v>455</v>
      </c>
      <c r="O879">
        <v>5800</v>
      </c>
    </row>
    <row r="880" spans="13:15" x14ac:dyDescent="0.4">
      <c r="M880" t="s">
        <v>872</v>
      </c>
      <c r="N880" t="s">
        <v>456</v>
      </c>
      <c r="O880">
        <v>8400</v>
      </c>
    </row>
    <row r="881" spans="13:15" x14ac:dyDescent="0.4">
      <c r="M881" t="s">
        <v>872</v>
      </c>
      <c r="N881" t="s">
        <v>457</v>
      </c>
      <c r="O881">
        <v>3100</v>
      </c>
    </row>
    <row r="882" spans="13:15" x14ac:dyDescent="0.4">
      <c r="M882" t="s">
        <v>872</v>
      </c>
      <c r="N882" t="s">
        <v>458</v>
      </c>
      <c r="O882">
        <v>13300</v>
      </c>
    </row>
    <row r="883" spans="13:15" x14ac:dyDescent="0.4">
      <c r="M883" t="s">
        <v>872</v>
      </c>
      <c r="N883" t="s">
        <v>459</v>
      </c>
      <c r="O883">
        <v>9700</v>
      </c>
    </row>
    <row r="884" spans="13:15" x14ac:dyDescent="0.4">
      <c r="M884" t="s">
        <v>872</v>
      </c>
      <c r="N884" t="s">
        <v>460</v>
      </c>
      <c r="O884">
        <v>10400</v>
      </c>
    </row>
    <row r="885" spans="13:15" x14ac:dyDescent="0.4">
      <c r="M885" t="s">
        <v>872</v>
      </c>
      <c r="N885" t="s">
        <v>461</v>
      </c>
      <c r="O885">
        <v>8100</v>
      </c>
    </row>
    <row r="886" spans="13:15" x14ac:dyDescent="0.4">
      <c r="M886" t="s">
        <v>872</v>
      </c>
      <c r="N886" t="s">
        <v>462</v>
      </c>
      <c r="O886">
        <v>3900</v>
      </c>
    </row>
    <row r="887" spans="13:15" x14ac:dyDescent="0.4">
      <c r="M887" t="s">
        <v>872</v>
      </c>
      <c r="N887" t="s">
        <v>463</v>
      </c>
      <c r="O887">
        <v>23500</v>
      </c>
    </row>
    <row r="888" spans="13:15" x14ac:dyDescent="0.4">
      <c r="M888" t="s">
        <v>872</v>
      </c>
      <c r="N888" t="s">
        <v>464</v>
      </c>
      <c r="O888">
        <v>9100</v>
      </c>
    </row>
    <row r="889" spans="13:15" x14ac:dyDescent="0.4">
      <c r="M889" t="s">
        <v>872</v>
      </c>
      <c r="N889" t="s">
        <v>465</v>
      </c>
      <c r="O889">
        <v>10800</v>
      </c>
    </row>
    <row r="890" spans="13:15" x14ac:dyDescent="0.4">
      <c r="M890" t="s">
        <v>872</v>
      </c>
      <c r="N890" t="s">
        <v>466</v>
      </c>
      <c r="O890">
        <v>8000</v>
      </c>
    </row>
    <row r="891" spans="13:15" x14ac:dyDescent="0.4">
      <c r="M891" t="s">
        <v>872</v>
      </c>
      <c r="N891" t="s">
        <v>467</v>
      </c>
      <c r="O891">
        <v>6500</v>
      </c>
    </row>
    <row r="892" spans="13:15" x14ac:dyDescent="0.4">
      <c r="M892" t="s">
        <v>872</v>
      </c>
      <c r="N892" t="s">
        <v>468</v>
      </c>
      <c r="O892">
        <v>7800</v>
      </c>
    </row>
    <row r="893" spans="13:15" x14ac:dyDescent="0.4">
      <c r="M893" t="s">
        <v>872</v>
      </c>
      <c r="N893" t="s">
        <v>469</v>
      </c>
      <c r="O893">
        <v>4900</v>
      </c>
    </row>
    <row r="894" spans="13:15" x14ac:dyDescent="0.4">
      <c r="M894" t="s">
        <v>872</v>
      </c>
      <c r="N894" t="s">
        <v>470</v>
      </c>
      <c r="O894">
        <v>8100</v>
      </c>
    </row>
    <row r="895" spans="13:15" x14ac:dyDescent="0.4">
      <c r="M895" t="s">
        <v>872</v>
      </c>
      <c r="N895" t="s">
        <v>471</v>
      </c>
      <c r="O895">
        <v>9900</v>
      </c>
    </row>
    <row r="896" spans="13:15" x14ac:dyDescent="0.4">
      <c r="M896" t="s">
        <v>872</v>
      </c>
      <c r="N896" t="s">
        <v>472</v>
      </c>
      <c r="O896">
        <v>15700</v>
      </c>
    </row>
    <row r="897" spans="13:15" x14ac:dyDescent="0.4">
      <c r="M897" t="s">
        <v>872</v>
      </c>
      <c r="N897" t="s">
        <v>473</v>
      </c>
      <c r="O897">
        <v>13600</v>
      </c>
    </row>
    <row r="898" spans="13:15" x14ac:dyDescent="0.4">
      <c r="M898" t="s">
        <v>872</v>
      </c>
      <c r="N898" t="s">
        <v>474</v>
      </c>
      <c r="O898">
        <v>14100</v>
      </c>
    </row>
    <row r="899" spans="13:15" x14ac:dyDescent="0.4">
      <c r="M899" t="s">
        <v>872</v>
      </c>
      <c r="N899" t="s">
        <v>475</v>
      </c>
      <c r="O899">
        <v>14100</v>
      </c>
    </row>
    <row r="900" spans="13:15" x14ac:dyDescent="0.4">
      <c r="M900" t="s">
        <v>872</v>
      </c>
      <c r="N900" t="s">
        <v>476</v>
      </c>
      <c r="O900">
        <v>16700</v>
      </c>
    </row>
    <row r="901" spans="13:15" x14ac:dyDescent="0.4">
      <c r="M901" t="s">
        <v>872</v>
      </c>
      <c r="N901" t="s">
        <v>477</v>
      </c>
      <c r="O901">
        <v>29200</v>
      </c>
    </row>
    <row r="902" spans="13:15" x14ac:dyDescent="0.4">
      <c r="M902" t="s">
        <v>872</v>
      </c>
      <c r="N902" t="s">
        <v>478</v>
      </c>
      <c r="O902">
        <v>5800</v>
      </c>
    </row>
    <row r="903" spans="13:15" x14ac:dyDescent="0.4">
      <c r="M903" t="s">
        <v>872</v>
      </c>
      <c r="N903" t="s">
        <v>479</v>
      </c>
      <c r="O903">
        <v>9200</v>
      </c>
    </row>
    <row r="904" spans="13:15" x14ac:dyDescent="0.4">
      <c r="M904" t="s">
        <v>872</v>
      </c>
      <c r="N904" t="s">
        <v>480</v>
      </c>
      <c r="O904">
        <v>13200</v>
      </c>
    </row>
    <row r="905" spans="13:15" x14ac:dyDescent="0.4">
      <c r="M905" t="s">
        <v>872</v>
      </c>
      <c r="N905" t="s">
        <v>481</v>
      </c>
      <c r="O905">
        <v>22400</v>
      </c>
    </row>
    <row r="906" spans="13:15" x14ac:dyDescent="0.4">
      <c r="M906" t="s">
        <v>872</v>
      </c>
      <c r="N906" t="s">
        <v>482</v>
      </c>
      <c r="O906">
        <v>12500</v>
      </c>
    </row>
    <row r="907" spans="13:15" x14ac:dyDescent="0.4">
      <c r="M907" t="s">
        <v>872</v>
      </c>
      <c r="N907" t="s">
        <v>483</v>
      </c>
      <c r="O907">
        <v>21600</v>
      </c>
    </row>
    <row r="908" spans="13:15" x14ac:dyDescent="0.4">
      <c r="M908" t="s">
        <v>872</v>
      </c>
      <c r="N908" t="s">
        <v>484</v>
      </c>
      <c r="O908">
        <v>47300</v>
      </c>
    </row>
    <row r="909" spans="13:15" x14ac:dyDescent="0.4">
      <c r="M909" t="s">
        <v>872</v>
      </c>
      <c r="N909" t="s">
        <v>485</v>
      </c>
      <c r="O909">
        <v>13900</v>
      </c>
    </row>
    <row r="910" spans="13:15" x14ac:dyDescent="0.4">
      <c r="M910" t="s">
        <v>872</v>
      </c>
      <c r="N910" t="s">
        <v>486</v>
      </c>
      <c r="O910">
        <v>2900</v>
      </c>
    </row>
    <row r="911" spans="13:15" x14ac:dyDescent="0.4">
      <c r="M911" t="s">
        <v>872</v>
      </c>
      <c r="N911" t="s">
        <v>487</v>
      </c>
      <c r="O911">
        <v>7700</v>
      </c>
    </row>
    <row r="912" spans="13:15" x14ac:dyDescent="0.4">
      <c r="M912" t="s">
        <v>872</v>
      </c>
      <c r="N912" t="s">
        <v>488</v>
      </c>
      <c r="O912">
        <v>7900</v>
      </c>
    </row>
    <row r="913" spans="13:15" x14ac:dyDescent="0.4">
      <c r="M913" t="s">
        <v>872</v>
      </c>
      <c r="N913" t="s">
        <v>489</v>
      </c>
      <c r="O913">
        <v>12600</v>
      </c>
    </row>
    <row r="914" spans="13:15" x14ac:dyDescent="0.4">
      <c r="M914" t="s">
        <v>872</v>
      </c>
      <c r="N914" t="s">
        <v>490</v>
      </c>
      <c r="O914">
        <v>5900</v>
      </c>
    </row>
    <row r="915" spans="13:15" x14ac:dyDescent="0.4">
      <c r="M915" t="s">
        <v>872</v>
      </c>
      <c r="N915" t="s">
        <v>491</v>
      </c>
      <c r="O915">
        <v>10400</v>
      </c>
    </row>
    <row r="916" spans="13:15" x14ac:dyDescent="0.4">
      <c r="M916" t="s">
        <v>872</v>
      </c>
      <c r="N916" t="s">
        <v>492</v>
      </c>
      <c r="O916">
        <v>10500</v>
      </c>
    </row>
    <row r="917" spans="13:15" x14ac:dyDescent="0.4">
      <c r="M917" t="s">
        <v>872</v>
      </c>
      <c r="N917" t="s">
        <v>493</v>
      </c>
      <c r="O917">
        <v>11800</v>
      </c>
    </row>
    <row r="918" spans="13:15" x14ac:dyDescent="0.4">
      <c r="M918" t="s">
        <v>872</v>
      </c>
      <c r="N918" t="s">
        <v>494</v>
      </c>
      <c r="O918">
        <v>6400</v>
      </c>
    </row>
    <row r="919" spans="13:15" x14ac:dyDescent="0.4">
      <c r="M919" t="s">
        <v>872</v>
      </c>
      <c r="N919" t="s">
        <v>495</v>
      </c>
      <c r="O919">
        <v>15000</v>
      </c>
    </row>
    <row r="920" spans="13:15" x14ac:dyDescent="0.4">
      <c r="M920" t="s">
        <v>872</v>
      </c>
      <c r="N920" t="s">
        <v>496</v>
      </c>
      <c r="O920">
        <v>17500</v>
      </c>
    </row>
    <row r="921" spans="13:15" x14ac:dyDescent="0.4">
      <c r="M921" t="s">
        <v>872</v>
      </c>
      <c r="N921" t="s">
        <v>497</v>
      </c>
      <c r="O921">
        <v>8900</v>
      </c>
    </row>
    <row r="922" spans="13:15" x14ac:dyDescent="0.4">
      <c r="M922" t="s">
        <v>872</v>
      </c>
      <c r="N922" t="s">
        <v>498</v>
      </c>
      <c r="O922">
        <v>19200</v>
      </c>
    </row>
    <row r="923" spans="13:15" x14ac:dyDescent="0.4">
      <c r="M923" t="s">
        <v>872</v>
      </c>
      <c r="N923" t="s">
        <v>499</v>
      </c>
      <c r="O923">
        <v>17200</v>
      </c>
    </row>
    <row r="924" spans="13:15" x14ac:dyDescent="0.4">
      <c r="M924" t="s">
        <v>872</v>
      </c>
      <c r="N924" t="s">
        <v>500</v>
      </c>
      <c r="O924">
        <v>6000</v>
      </c>
    </row>
    <row r="925" spans="13:15" x14ac:dyDescent="0.4">
      <c r="M925" t="s">
        <v>872</v>
      </c>
      <c r="N925" t="s">
        <v>501</v>
      </c>
      <c r="O925">
        <v>7600</v>
      </c>
    </row>
    <row r="926" spans="13:15" x14ac:dyDescent="0.4">
      <c r="M926" t="s">
        <v>872</v>
      </c>
      <c r="N926" t="s">
        <v>502</v>
      </c>
      <c r="O926">
        <v>8300</v>
      </c>
    </row>
    <row r="927" spans="13:15" x14ac:dyDescent="0.4">
      <c r="M927" t="s">
        <v>872</v>
      </c>
      <c r="N927" t="s">
        <v>503</v>
      </c>
      <c r="O927">
        <v>10600</v>
      </c>
    </row>
    <row r="928" spans="13:15" x14ac:dyDescent="0.4">
      <c r="M928" t="s">
        <v>872</v>
      </c>
      <c r="N928" t="s">
        <v>504</v>
      </c>
      <c r="O928">
        <v>11300</v>
      </c>
    </row>
    <row r="929" spans="13:15" x14ac:dyDescent="0.4">
      <c r="M929" t="s">
        <v>872</v>
      </c>
      <c r="N929" t="s">
        <v>505</v>
      </c>
      <c r="O929">
        <v>12800</v>
      </c>
    </row>
    <row r="930" spans="13:15" x14ac:dyDescent="0.4">
      <c r="M930" t="s">
        <v>872</v>
      </c>
      <c r="N930" t="s">
        <v>506</v>
      </c>
      <c r="O930">
        <v>4700</v>
      </c>
    </row>
    <row r="931" spans="13:15" x14ac:dyDescent="0.4">
      <c r="M931" t="s">
        <v>872</v>
      </c>
      <c r="N931" t="s">
        <v>507</v>
      </c>
      <c r="O931">
        <v>8900</v>
      </c>
    </row>
    <row r="932" spans="13:15" x14ac:dyDescent="0.4">
      <c r="M932" t="s">
        <v>872</v>
      </c>
      <c r="N932" t="s">
        <v>508</v>
      </c>
      <c r="O932">
        <v>26300</v>
      </c>
    </row>
    <row r="933" spans="13:15" x14ac:dyDescent="0.4">
      <c r="M933" t="s">
        <v>872</v>
      </c>
      <c r="N933" t="s">
        <v>509</v>
      </c>
      <c r="O933">
        <v>4000</v>
      </c>
    </row>
    <row r="934" spans="13:15" x14ac:dyDescent="0.4">
      <c r="M934" t="s">
        <v>872</v>
      </c>
      <c r="N934" t="s">
        <v>510</v>
      </c>
      <c r="O934">
        <v>8200</v>
      </c>
    </row>
    <row r="935" spans="13:15" x14ac:dyDescent="0.4">
      <c r="M935" t="s">
        <v>872</v>
      </c>
      <c r="N935" t="s">
        <v>511</v>
      </c>
      <c r="O935">
        <v>5100</v>
      </c>
    </row>
    <row r="936" spans="13:15" x14ac:dyDescent="0.4">
      <c r="M936" t="s">
        <v>872</v>
      </c>
      <c r="N936" t="s">
        <v>512</v>
      </c>
      <c r="O936">
        <v>2000</v>
      </c>
    </row>
    <row r="937" spans="13:15" x14ac:dyDescent="0.4">
      <c r="M937" t="s">
        <v>872</v>
      </c>
      <c r="N937" t="s">
        <v>513</v>
      </c>
      <c r="O937">
        <v>17000</v>
      </c>
    </row>
    <row r="938" spans="13:15" x14ac:dyDescent="0.4">
      <c r="M938" t="s">
        <v>872</v>
      </c>
      <c r="N938" t="s">
        <v>514</v>
      </c>
      <c r="O938">
        <v>39100</v>
      </c>
    </row>
    <row r="939" spans="13:15" x14ac:dyDescent="0.4">
      <c r="M939" t="s">
        <v>872</v>
      </c>
      <c r="N939" t="s">
        <v>515</v>
      </c>
      <c r="O939">
        <v>15800</v>
      </c>
    </row>
    <row r="940" spans="13:15" x14ac:dyDescent="0.4">
      <c r="M940" t="s">
        <v>872</v>
      </c>
      <c r="N940" t="s">
        <v>516</v>
      </c>
      <c r="O940">
        <v>29900</v>
      </c>
    </row>
    <row r="941" spans="13:15" x14ac:dyDescent="0.4">
      <c r="M941" t="s">
        <v>872</v>
      </c>
      <c r="N941" t="s">
        <v>517</v>
      </c>
      <c r="O941">
        <v>17900</v>
      </c>
    </row>
    <row r="942" spans="13:15" x14ac:dyDescent="0.4">
      <c r="M942" t="s">
        <v>872</v>
      </c>
      <c r="N942" t="s">
        <v>518</v>
      </c>
      <c r="O942">
        <v>32900</v>
      </c>
    </row>
    <row r="943" spans="13:15" x14ac:dyDescent="0.4">
      <c r="M943" t="s">
        <v>872</v>
      </c>
      <c r="N943" t="s">
        <v>519</v>
      </c>
      <c r="O943">
        <v>15800</v>
      </c>
    </row>
    <row r="944" spans="13:15" x14ac:dyDescent="0.4">
      <c r="M944" t="s">
        <v>872</v>
      </c>
      <c r="N944" t="s">
        <v>520</v>
      </c>
      <c r="O944">
        <v>3800</v>
      </c>
    </row>
    <row r="945" spans="13:15" x14ac:dyDescent="0.4">
      <c r="M945" t="s">
        <v>872</v>
      </c>
      <c r="N945" t="s">
        <v>521</v>
      </c>
      <c r="O945">
        <v>12400</v>
      </c>
    </row>
    <row r="946" spans="13:15" x14ac:dyDescent="0.4">
      <c r="M946" t="s">
        <v>872</v>
      </c>
      <c r="N946" t="s">
        <v>522</v>
      </c>
      <c r="O946">
        <v>12700</v>
      </c>
    </row>
    <row r="947" spans="13:15" x14ac:dyDescent="0.4">
      <c r="M947" t="s">
        <v>872</v>
      </c>
      <c r="N947" t="s">
        <v>523</v>
      </c>
      <c r="O947">
        <v>7500</v>
      </c>
    </row>
    <row r="948" spans="13:15" x14ac:dyDescent="0.4">
      <c r="M948" t="s">
        <v>872</v>
      </c>
      <c r="N948" t="s">
        <v>524</v>
      </c>
      <c r="O948">
        <v>12500</v>
      </c>
    </row>
    <row r="949" spans="13:15" x14ac:dyDescent="0.4">
      <c r="M949" t="s">
        <v>872</v>
      </c>
      <c r="N949" t="s">
        <v>525</v>
      </c>
      <c r="O949">
        <v>15800</v>
      </c>
    </row>
    <row r="950" spans="13:15" x14ac:dyDescent="0.4">
      <c r="M950" t="s">
        <v>872</v>
      </c>
      <c r="N950" t="s">
        <v>526</v>
      </c>
      <c r="O950">
        <v>10700</v>
      </c>
    </row>
    <row r="951" spans="13:15" x14ac:dyDescent="0.4">
      <c r="M951" t="s">
        <v>872</v>
      </c>
      <c r="N951" t="s">
        <v>527</v>
      </c>
      <c r="O951">
        <v>20900</v>
      </c>
    </row>
    <row r="952" spans="13:15" x14ac:dyDescent="0.4">
      <c r="M952" t="s">
        <v>872</v>
      </c>
      <c r="N952" t="s">
        <v>528</v>
      </c>
      <c r="O952">
        <v>6200</v>
      </c>
    </row>
    <row r="953" spans="13:15" x14ac:dyDescent="0.4">
      <c r="M953" t="s">
        <v>872</v>
      </c>
      <c r="N953" t="s">
        <v>529</v>
      </c>
      <c r="O953">
        <v>11000</v>
      </c>
    </row>
    <row r="954" spans="13:15" x14ac:dyDescent="0.4">
      <c r="M954" t="s">
        <v>872</v>
      </c>
      <c r="N954" t="s">
        <v>530</v>
      </c>
      <c r="O954">
        <v>28900</v>
      </c>
    </row>
    <row r="955" spans="13:15" x14ac:dyDescent="0.4">
      <c r="M955" t="s">
        <v>872</v>
      </c>
      <c r="N955" t="s">
        <v>531</v>
      </c>
      <c r="O955">
        <v>9500</v>
      </c>
    </row>
    <row r="956" spans="13:15" x14ac:dyDescent="0.4">
      <c r="M956" t="s">
        <v>872</v>
      </c>
      <c r="N956" t="s">
        <v>532</v>
      </c>
      <c r="O956">
        <v>6500</v>
      </c>
    </row>
    <row r="957" spans="13:15" x14ac:dyDescent="0.4">
      <c r="M957" t="s">
        <v>872</v>
      </c>
      <c r="N957" t="s">
        <v>533</v>
      </c>
      <c r="O957">
        <v>11700</v>
      </c>
    </row>
    <row r="958" spans="13:15" x14ac:dyDescent="0.4">
      <c r="M958" t="s">
        <v>872</v>
      </c>
      <c r="N958" t="s">
        <v>534</v>
      </c>
      <c r="O958">
        <v>27300</v>
      </c>
    </row>
    <row r="959" spans="13:15" x14ac:dyDescent="0.4">
      <c r="M959" t="s">
        <v>872</v>
      </c>
      <c r="N959" t="s">
        <v>535</v>
      </c>
      <c r="O959">
        <v>12600</v>
      </c>
    </row>
    <row r="960" spans="13:15" x14ac:dyDescent="0.4">
      <c r="M960" t="s">
        <v>872</v>
      </c>
      <c r="N960" t="s">
        <v>536</v>
      </c>
      <c r="O960">
        <v>10000</v>
      </c>
    </row>
    <row r="961" spans="13:15" x14ac:dyDescent="0.4">
      <c r="M961" t="s">
        <v>872</v>
      </c>
      <c r="N961" t="s">
        <v>537</v>
      </c>
      <c r="O961">
        <v>9300</v>
      </c>
    </row>
    <row r="962" spans="13:15" x14ac:dyDescent="0.4">
      <c r="M962" t="s">
        <v>872</v>
      </c>
      <c r="N962" t="s">
        <v>538</v>
      </c>
      <c r="O962">
        <v>12500</v>
      </c>
    </row>
    <row r="963" spans="13:15" x14ac:dyDescent="0.4">
      <c r="M963" t="s">
        <v>872</v>
      </c>
      <c r="N963" t="s">
        <v>539</v>
      </c>
      <c r="O963">
        <v>22200</v>
      </c>
    </row>
    <row r="964" spans="13:15" x14ac:dyDescent="0.4">
      <c r="M964" t="s">
        <v>872</v>
      </c>
      <c r="N964" t="s">
        <v>540</v>
      </c>
      <c r="O964">
        <v>513400</v>
      </c>
    </row>
    <row r="965" spans="13:15" x14ac:dyDescent="0.4">
      <c r="M965" t="s">
        <v>872</v>
      </c>
      <c r="N965" t="s">
        <v>541</v>
      </c>
      <c r="O965">
        <v>15200</v>
      </c>
    </row>
    <row r="966" spans="13:15" x14ac:dyDescent="0.4">
      <c r="M966" t="s">
        <v>872</v>
      </c>
      <c r="N966" t="s">
        <v>542</v>
      </c>
      <c r="O966">
        <v>4400</v>
      </c>
    </row>
    <row r="967" spans="13:15" x14ac:dyDescent="0.4">
      <c r="M967" t="s">
        <v>872</v>
      </c>
      <c r="N967" t="s">
        <v>543</v>
      </c>
      <c r="O967">
        <v>21800</v>
      </c>
    </row>
    <row r="968" spans="13:15" x14ac:dyDescent="0.4">
      <c r="M968" t="s">
        <v>872</v>
      </c>
      <c r="N968" t="s">
        <v>544</v>
      </c>
      <c r="O968">
        <v>12400</v>
      </c>
    </row>
    <row r="969" spans="13:15" x14ac:dyDescent="0.4">
      <c r="M969" t="s">
        <v>872</v>
      </c>
      <c r="N969" t="s">
        <v>727</v>
      </c>
      <c r="O969">
        <v>29600</v>
      </c>
    </row>
    <row r="970" spans="13:15" x14ac:dyDescent="0.4">
      <c r="M970" t="s">
        <v>872</v>
      </c>
      <c r="N970" t="s">
        <v>728</v>
      </c>
      <c r="O970">
        <v>24000</v>
      </c>
    </row>
    <row r="971" spans="13:15" x14ac:dyDescent="0.4">
      <c r="M971" t="s">
        <v>872</v>
      </c>
      <c r="N971" t="s">
        <v>729</v>
      </c>
      <c r="O971">
        <v>9800</v>
      </c>
    </row>
    <row r="972" spans="13:15" x14ac:dyDescent="0.4">
      <c r="M972" t="s">
        <v>872</v>
      </c>
      <c r="N972" t="s">
        <v>730</v>
      </c>
      <c r="O972">
        <v>9300</v>
      </c>
    </row>
    <row r="973" spans="13:15" x14ac:dyDescent="0.4">
      <c r="M973" t="s">
        <v>872</v>
      </c>
      <c r="N973" t="s">
        <v>731</v>
      </c>
      <c r="O973">
        <v>20300</v>
      </c>
    </row>
    <row r="974" spans="13:15" x14ac:dyDescent="0.4">
      <c r="M974" t="s">
        <v>872</v>
      </c>
      <c r="N974" t="s">
        <v>732</v>
      </c>
      <c r="O974">
        <v>14800</v>
      </c>
    </row>
    <row r="975" spans="13:15" x14ac:dyDescent="0.4">
      <c r="M975" t="s">
        <v>872</v>
      </c>
      <c r="N975" t="s">
        <v>733</v>
      </c>
      <c r="O975">
        <v>19800</v>
      </c>
    </row>
    <row r="976" spans="13:15" x14ac:dyDescent="0.4">
      <c r="M976" t="s">
        <v>872</v>
      </c>
      <c r="N976" t="s">
        <v>734</v>
      </c>
      <c r="O976">
        <v>9000</v>
      </c>
    </row>
    <row r="977" spans="13:15" x14ac:dyDescent="0.4">
      <c r="M977" t="s">
        <v>872</v>
      </c>
      <c r="N977" t="s">
        <v>735</v>
      </c>
      <c r="O977">
        <v>16400</v>
      </c>
    </row>
    <row r="978" spans="13:15" x14ac:dyDescent="0.4">
      <c r="M978" t="s">
        <v>872</v>
      </c>
      <c r="N978" t="s">
        <v>736</v>
      </c>
      <c r="O978">
        <v>15000</v>
      </c>
    </row>
    <row r="979" spans="13:15" x14ac:dyDescent="0.4">
      <c r="M979" t="s">
        <v>872</v>
      </c>
      <c r="N979" t="s">
        <v>737</v>
      </c>
      <c r="O979">
        <v>15900</v>
      </c>
    </row>
    <row r="980" spans="13:15" x14ac:dyDescent="0.4">
      <c r="M980" t="s">
        <v>872</v>
      </c>
      <c r="N980" t="s">
        <v>738</v>
      </c>
      <c r="O980">
        <v>20000</v>
      </c>
    </row>
    <row r="981" spans="13:15" x14ac:dyDescent="0.4">
      <c r="M981" t="s">
        <v>872</v>
      </c>
      <c r="N981" t="s">
        <v>739</v>
      </c>
      <c r="O981">
        <v>15600</v>
      </c>
    </row>
    <row r="982" spans="13:15" x14ac:dyDescent="0.4">
      <c r="M982" t="s">
        <v>872</v>
      </c>
      <c r="N982" t="s">
        <v>740</v>
      </c>
      <c r="O982">
        <v>15600</v>
      </c>
    </row>
    <row r="983" spans="13:15" x14ac:dyDescent="0.4">
      <c r="M983" t="s">
        <v>872</v>
      </c>
      <c r="N983" t="s">
        <v>741</v>
      </c>
      <c r="O983">
        <v>53300</v>
      </c>
    </row>
    <row r="984" spans="13:15" x14ac:dyDescent="0.4">
      <c r="M984" t="s">
        <v>872</v>
      </c>
      <c r="N984" t="s">
        <v>742</v>
      </c>
      <c r="O984">
        <v>32800</v>
      </c>
    </row>
    <row r="985" spans="13:15" x14ac:dyDescent="0.4">
      <c r="M985" t="s">
        <v>872</v>
      </c>
      <c r="N985" t="s">
        <v>743</v>
      </c>
      <c r="O985">
        <v>19700</v>
      </c>
    </row>
    <row r="986" spans="13:15" x14ac:dyDescent="0.4">
      <c r="M986" t="s">
        <v>872</v>
      </c>
      <c r="N986" t="s">
        <v>744</v>
      </c>
      <c r="O986">
        <v>11200</v>
      </c>
    </row>
    <row r="987" spans="13:15" x14ac:dyDescent="0.4">
      <c r="M987" t="s">
        <v>872</v>
      </c>
      <c r="N987" t="s">
        <v>745</v>
      </c>
      <c r="O987">
        <v>20900</v>
      </c>
    </row>
    <row r="988" spans="13:15" x14ac:dyDescent="0.4">
      <c r="M988" t="s">
        <v>872</v>
      </c>
      <c r="N988" t="s">
        <v>746</v>
      </c>
      <c r="O988">
        <v>24100</v>
      </c>
    </row>
    <row r="989" spans="13:15" x14ac:dyDescent="0.4">
      <c r="M989" t="s">
        <v>872</v>
      </c>
      <c r="N989" t="s">
        <v>747</v>
      </c>
      <c r="O989">
        <v>21100</v>
      </c>
    </row>
    <row r="990" spans="13:15" x14ac:dyDescent="0.4">
      <c r="M990" t="s">
        <v>872</v>
      </c>
      <c r="N990" t="s">
        <v>748</v>
      </c>
      <c r="O990">
        <v>12300</v>
      </c>
    </row>
    <row r="991" spans="13:15" x14ac:dyDescent="0.4">
      <c r="M991" t="s">
        <v>872</v>
      </c>
      <c r="N991" t="s">
        <v>749</v>
      </c>
      <c r="O991">
        <v>19000</v>
      </c>
    </row>
    <row r="992" spans="13:15" x14ac:dyDescent="0.4">
      <c r="M992" t="s">
        <v>872</v>
      </c>
      <c r="N992" t="s">
        <v>750</v>
      </c>
      <c r="O992">
        <v>37100</v>
      </c>
    </row>
    <row r="993" spans="13:15" x14ac:dyDescent="0.4">
      <c r="M993" t="s">
        <v>872</v>
      </c>
      <c r="N993" t="s">
        <v>751</v>
      </c>
      <c r="O993">
        <v>0</v>
      </c>
    </row>
    <row r="994" spans="13:15" x14ac:dyDescent="0.4">
      <c r="M994" t="s">
        <v>872</v>
      </c>
      <c r="N994" t="s">
        <v>752</v>
      </c>
      <c r="O994">
        <v>0</v>
      </c>
    </row>
    <row r="995" spans="13:15" x14ac:dyDescent="0.4">
      <c r="M995" t="s">
        <v>872</v>
      </c>
      <c r="N995" t="s">
        <v>753</v>
      </c>
      <c r="O995">
        <v>0</v>
      </c>
    </row>
    <row r="996" spans="13:15" x14ac:dyDescent="0.4">
      <c r="M996" t="s">
        <v>872</v>
      </c>
      <c r="N996" t="s">
        <v>754</v>
      </c>
      <c r="O996">
        <v>0</v>
      </c>
    </row>
    <row r="997" spans="13:15" x14ac:dyDescent="0.4">
      <c r="M997" t="s">
        <v>872</v>
      </c>
      <c r="N997" t="s">
        <v>755</v>
      </c>
      <c r="O997">
        <v>0</v>
      </c>
    </row>
    <row r="998" spans="13:15" x14ac:dyDescent="0.4">
      <c r="M998" t="s">
        <v>872</v>
      </c>
      <c r="N998" t="s">
        <v>756</v>
      </c>
      <c r="O998">
        <v>1555800</v>
      </c>
    </row>
    <row r="999" spans="13:15" x14ac:dyDescent="0.4">
      <c r="M999" t="s">
        <v>873</v>
      </c>
      <c r="N999" t="s">
        <v>545</v>
      </c>
      <c r="O999">
        <v>0</v>
      </c>
    </row>
    <row r="1000" spans="13:15" x14ac:dyDescent="0.4">
      <c r="M1000" t="s">
        <v>873</v>
      </c>
      <c r="N1000" t="s">
        <v>546</v>
      </c>
      <c r="O1000">
        <v>0</v>
      </c>
    </row>
    <row r="1001" spans="13:15" x14ac:dyDescent="0.4">
      <c r="M1001" t="s">
        <v>873</v>
      </c>
      <c r="N1001" t="s">
        <v>547</v>
      </c>
      <c r="O1001">
        <v>0</v>
      </c>
    </row>
    <row r="1002" spans="13:15" x14ac:dyDescent="0.4">
      <c r="M1002" t="s">
        <v>873</v>
      </c>
      <c r="N1002" t="s">
        <v>548</v>
      </c>
      <c r="O1002">
        <v>1271900</v>
      </c>
    </row>
    <row r="1003" spans="13:15" x14ac:dyDescent="0.4">
      <c r="M1003" t="s">
        <v>873</v>
      </c>
      <c r="N1003" t="s">
        <v>549</v>
      </c>
      <c r="O1003">
        <v>121200</v>
      </c>
    </row>
    <row r="1004" spans="13:15" x14ac:dyDescent="0.4">
      <c r="M1004" t="s">
        <v>873</v>
      </c>
      <c r="N1004" t="s">
        <v>550</v>
      </c>
      <c r="O1004">
        <v>96600</v>
      </c>
    </row>
    <row r="1005" spans="13:15" x14ac:dyDescent="0.4">
      <c r="M1005" t="s">
        <v>873</v>
      </c>
      <c r="N1005" t="s">
        <v>551</v>
      </c>
      <c r="O1005">
        <v>106100</v>
      </c>
    </row>
    <row r="1006" spans="13:15" x14ac:dyDescent="0.4">
      <c r="M1006" t="s">
        <v>873</v>
      </c>
      <c r="N1006" t="s">
        <v>552</v>
      </c>
      <c r="O1006">
        <v>85400</v>
      </c>
    </row>
    <row r="1007" spans="13:15" x14ac:dyDescent="0.4">
      <c r="M1007" t="s">
        <v>873</v>
      </c>
      <c r="N1007" t="s">
        <v>553</v>
      </c>
      <c r="O1007">
        <v>73800</v>
      </c>
    </row>
    <row r="1008" spans="13:15" x14ac:dyDescent="0.4">
      <c r="M1008" t="s">
        <v>873</v>
      </c>
      <c r="N1008" t="s">
        <v>554</v>
      </c>
      <c r="O1008">
        <v>33700</v>
      </c>
    </row>
    <row r="1009" spans="13:15" x14ac:dyDescent="0.4">
      <c r="M1009" t="s">
        <v>873</v>
      </c>
      <c r="N1009" t="s">
        <v>555</v>
      </c>
      <c r="O1009">
        <v>46000</v>
      </c>
    </row>
    <row r="1010" spans="13:15" x14ac:dyDescent="0.4">
      <c r="M1010" t="s">
        <v>873</v>
      </c>
      <c r="N1010" t="s">
        <v>556</v>
      </c>
      <c r="O1010">
        <v>48300</v>
      </c>
    </row>
    <row r="1011" spans="13:15" x14ac:dyDescent="0.4">
      <c r="M1011" t="s">
        <v>873</v>
      </c>
      <c r="N1011" t="s">
        <v>557</v>
      </c>
      <c r="O1011">
        <v>41100</v>
      </c>
    </row>
    <row r="1012" spans="13:15" x14ac:dyDescent="0.4">
      <c r="M1012" t="s">
        <v>873</v>
      </c>
      <c r="N1012" t="s">
        <v>558</v>
      </c>
      <c r="O1012">
        <v>45100</v>
      </c>
    </row>
    <row r="1013" spans="13:15" x14ac:dyDescent="0.4">
      <c r="M1013" t="s">
        <v>873</v>
      </c>
      <c r="N1013" t="s">
        <v>559</v>
      </c>
      <c r="O1013">
        <v>50200</v>
      </c>
    </row>
    <row r="1014" spans="13:15" x14ac:dyDescent="0.4">
      <c r="M1014" t="s">
        <v>873</v>
      </c>
      <c r="N1014" t="s">
        <v>560</v>
      </c>
      <c r="O1014">
        <v>36500</v>
      </c>
    </row>
    <row r="1015" spans="13:15" x14ac:dyDescent="0.4">
      <c r="M1015" t="s">
        <v>873</v>
      </c>
      <c r="N1015" t="s">
        <v>561</v>
      </c>
      <c r="O1015">
        <v>39800</v>
      </c>
    </row>
    <row r="1016" spans="13:15" x14ac:dyDescent="0.4">
      <c r="M1016" t="s">
        <v>873</v>
      </c>
      <c r="N1016" t="s">
        <v>562</v>
      </c>
      <c r="O1016">
        <v>166200</v>
      </c>
    </row>
    <row r="1017" spans="13:15" x14ac:dyDescent="0.4">
      <c r="M1017" t="s">
        <v>873</v>
      </c>
      <c r="N1017" t="s">
        <v>563</v>
      </c>
      <c r="O1017">
        <v>58700</v>
      </c>
    </row>
    <row r="1018" spans="13:15" x14ac:dyDescent="0.4">
      <c r="M1018" t="s">
        <v>873</v>
      </c>
      <c r="N1018" t="s">
        <v>564</v>
      </c>
      <c r="O1018">
        <v>33500</v>
      </c>
    </row>
    <row r="1019" spans="13:15" x14ac:dyDescent="0.4">
      <c r="M1019" t="s">
        <v>873</v>
      </c>
      <c r="N1019" t="s">
        <v>565</v>
      </c>
      <c r="O1019">
        <v>50100</v>
      </c>
    </row>
    <row r="1020" spans="13:15" x14ac:dyDescent="0.4">
      <c r="M1020" t="s">
        <v>873</v>
      </c>
      <c r="N1020" t="s">
        <v>566</v>
      </c>
      <c r="O1020">
        <v>43300</v>
      </c>
    </row>
    <row r="1021" spans="13:15" x14ac:dyDescent="0.4">
      <c r="M1021" t="s">
        <v>873</v>
      </c>
      <c r="N1021" t="s">
        <v>567</v>
      </c>
      <c r="O1021">
        <v>191000</v>
      </c>
    </row>
    <row r="1022" spans="13:15" x14ac:dyDescent="0.4">
      <c r="M1022" t="s">
        <v>873</v>
      </c>
      <c r="N1022" t="s">
        <v>568</v>
      </c>
      <c r="O1022">
        <v>48900</v>
      </c>
    </row>
    <row r="1023" spans="13:15" x14ac:dyDescent="0.4">
      <c r="M1023" t="s">
        <v>873</v>
      </c>
      <c r="N1023" t="s">
        <v>569</v>
      </c>
      <c r="O1023">
        <v>81200</v>
      </c>
    </row>
    <row r="1024" spans="13:15" x14ac:dyDescent="0.4">
      <c r="M1024" t="s">
        <v>873</v>
      </c>
      <c r="N1024" t="s">
        <v>570</v>
      </c>
      <c r="O1024">
        <v>36100</v>
      </c>
    </row>
    <row r="1025" spans="13:15" x14ac:dyDescent="0.4">
      <c r="M1025" t="s">
        <v>873</v>
      </c>
      <c r="N1025" t="s">
        <v>571</v>
      </c>
      <c r="O1025">
        <v>41300</v>
      </c>
    </row>
    <row r="1026" spans="13:15" x14ac:dyDescent="0.4">
      <c r="M1026" t="s">
        <v>873</v>
      </c>
      <c r="N1026" t="s">
        <v>572</v>
      </c>
      <c r="O1026">
        <v>17900</v>
      </c>
    </row>
    <row r="1027" spans="13:15" x14ac:dyDescent="0.4">
      <c r="M1027" t="s">
        <v>873</v>
      </c>
      <c r="N1027" t="s">
        <v>573</v>
      </c>
      <c r="O1027">
        <v>20300</v>
      </c>
    </row>
    <row r="1028" spans="13:15" x14ac:dyDescent="0.4">
      <c r="M1028" t="s">
        <v>873</v>
      </c>
      <c r="N1028" t="s">
        <v>574</v>
      </c>
      <c r="O1028">
        <v>46800</v>
      </c>
    </row>
    <row r="1029" spans="13:15" x14ac:dyDescent="0.4">
      <c r="M1029" t="s">
        <v>873</v>
      </c>
      <c r="N1029" t="s">
        <v>575</v>
      </c>
      <c r="O1029">
        <v>31800</v>
      </c>
    </row>
    <row r="1030" spans="13:15" x14ac:dyDescent="0.4">
      <c r="M1030" t="s">
        <v>873</v>
      </c>
      <c r="N1030" t="s">
        <v>576</v>
      </c>
      <c r="O1030">
        <v>40100</v>
      </c>
    </row>
    <row r="1031" spans="13:15" x14ac:dyDescent="0.4">
      <c r="M1031" t="s">
        <v>873</v>
      </c>
      <c r="N1031" t="s">
        <v>577</v>
      </c>
      <c r="O1031">
        <v>32900</v>
      </c>
    </row>
    <row r="1032" spans="13:15" x14ac:dyDescent="0.4">
      <c r="M1032" t="s">
        <v>873</v>
      </c>
      <c r="N1032" t="s">
        <v>578</v>
      </c>
      <c r="O1032">
        <v>28200</v>
      </c>
    </row>
    <row r="1033" spans="13:15" x14ac:dyDescent="0.4">
      <c r="M1033" t="s">
        <v>873</v>
      </c>
      <c r="N1033" t="s">
        <v>579</v>
      </c>
      <c r="O1033">
        <v>21200</v>
      </c>
    </row>
    <row r="1034" spans="13:15" x14ac:dyDescent="0.4">
      <c r="M1034" t="s">
        <v>873</v>
      </c>
      <c r="N1034" t="s">
        <v>580</v>
      </c>
      <c r="O1034">
        <v>23000</v>
      </c>
    </row>
    <row r="1035" spans="13:15" x14ac:dyDescent="0.4">
      <c r="M1035" t="s">
        <v>873</v>
      </c>
      <c r="N1035" t="s">
        <v>581</v>
      </c>
      <c r="O1035">
        <v>30400</v>
      </c>
    </row>
    <row r="1036" spans="13:15" x14ac:dyDescent="0.4">
      <c r="M1036" t="s">
        <v>873</v>
      </c>
      <c r="N1036" t="s">
        <v>582</v>
      </c>
      <c r="O1036">
        <v>28600</v>
      </c>
    </row>
    <row r="1037" spans="13:15" x14ac:dyDescent="0.4">
      <c r="M1037" t="s">
        <v>873</v>
      </c>
      <c r="N1037" t="s">
        <v>583</v>
      </c>
      <c r="O1037">
        <v>53700</v>
      </c>
    </row>
    <row r="1038" spans="13:15" x14ac:dyDescent="0.4">
      <c r="M1038" t="s">
        <v>873</v>
      </c>
      <c r="N1038" t="s">
        <v>584</v>
      </c>
      <c r="O1038">
        <v>43600</v>
      </c>
    </row>
    <row r="1039" spans="13:15" x14ac:dyDescent="0.4">
      <c r="M1039" t="s">
        <v>873</v>
      </c>
      <c r="N1039" t="s">
        <v>585</v>
      </c>
      <c r="O1039">
        <v>25000</v>
      </c>
    </row>
    <row r="1040" spans="13:15" x14ac:dyDescent="0.4">
      <c r="M1040" t="s">
        <v>873</v>
      </c>
      <c r="N1040" t="s">
        <v>586</v>
      </c>
      <c r="O1040">
        <v>39500</v>
      </c>
    </row>
    <row r="1041" spans="13:15" x14ac:dyDescent="0.4">
      <c r="M1041" t="s">
        <v>873</v>
      </c>
      <c r="N1041" t="s">
        <v>587</v>
      </c>
      <c r="O1041">
        <v>54700</v>
      </c>
    </row>
    <row r="1042" spans="13:15" x14ac:dyDescent="0.4">
      <c r="M1042" t="s">
        <v>873</v>
      </c>
      <c r="N1042" t="s">
        <v>588</v>
      </c>
      <c r="O1042">
        <v>16800</v>
      </c>
    </row>
    <row r="1043" spans="13:15" x14ac:dyDescent="0.4">
      <c r="M1043" t="s">
        <v>873</v>
      </c>
      <c r="N1043" t="s">
        <v>589</v>
      </c>
      <c r="O1043">
        <v>24800</v>
      </c>
    </row>
    <row r="1044" spans="13:15" x14ac:dyDescent="0.4">
      <c r="M1044" t="s">
        <v>873</v>
      </c>
      <c r="N1044" t="s">
        <v>590</v>
      </c>
      <c r="O1044">
        <v>17800</v>
      </c>
    </row>
    <row r="1045" spans="13:15" x14ac:dyDescent="0.4">
      <c r="M1045" t="s">
        <v>873</v>
      </c>
      <c r="N1045" t="s">
        <v>591</v>
      </c>
      <c r="O1045">
        <v>35200</v>
      </c>
    </row>
    <row r="1046" spans="13:15" x14ac:dyDescent="0.4">
      <c r="M1046" t="s">
        <v>873</v>
      </c>
      <c r="N1046" t="s">
        <v>592</v>
      </c>
      <c r="O1046">
        <v>52300</v>
      </c>
    </row>
    <row r="1047" spans="13:15" x14ac:dyDescent="0.4">
      <c r="M1047" t="s">
        <v>873</v>
      </c>
      <c r="N1047" t="s">
        <v>593</v>
      </c>
      <c r="O1047">
        <v>55100</v>
      </c>
    </row>
    <row r="1048" spans="13:15" x14ac:dyDescent="0.4">
      <c r="M1048" t="s">
        <v>873</v>
      </c>
      <c r="N1048" t="s">
        <v>594</v>
      </c>
      <c r="O1048">
        <v>24900</v>
      </c>
    </row>
    <row r="1049" spans="13:15" x14ac:dyDescent="0.4">
      <c r="M1049" t="s">
        <v>873</v>
      </c>
      <c r="N1049" t="s">
        <v>595</v>
      </c>
      <c r="O1049">
        <v>34600</v>
      </c>
    </row>
    <row r="1050" spans="13:15" x14ac:dyDescent="0.4">
      <c r="M1050" t="s">
        <v>873</v>
      </c>
      <c r="N1050" t="s">
        <v>596</v>
      </c>
      <c r="O1050">
        <v>9000</v>
      </c>
    </row>
    <row r="1051" spans="13:15" x14ac:dyDescent="0.4">
      <c r="M1051" t="s">
        <v>873</v>
      </c>
      <c r="N1051" t="s">
        <v>597</v>
      </c>
      <c r="O1051">
        <v>17900</v>
      </c>
    </row>
    <row r="1052" spans="13:15" x14ac:dyDescent="0.4">
      <c r="M1052" t="s">
        <v>873</v>
      </c>
      <c r="N1052" t="s">
        <v>598</v>
      </c>
      <c r="O1052">
        <v>27200</v>
      </c>
    </row>
    <row r="1053" spans="13:15" x14ac:dyDescent="0.4">
      <c r="M1053" t="s">
        <v>873</v>
      </c>
      <c r="N1053" t="s">
        <v>599</v>
      </c>
      <c r="O1053">
        <v>14400</v>
      </c>
    </row>
    <row r="1054" spans="13:15" x14ac:dyDescent="0.4">
      <c r="M1054" t="s">
        <v>873</v>
      </c>
      <c r="N1054" t="s">
        <v>600</v>
      </c>
      <c r="O1054">
        <v>18000</v>
      </c>
    </row>
    <row r="1055" spans="13:15" x14ac:dyDescent="0.4">
      <c r="M1055" t="s">
        <v>873</v>
      </c>
      <c r="N1055" t="s">
        <v>601</v>
      </c>
      <c r="O1055">
        <v>36200</v>
      </c>
    </row>
    <row r="1056" spans="13:15" x14ac:dyDescent="0.4">
      <c r="M1056" t="s">
        <v>873</v>
      </c>
      <c r="N1056" t="s">
        <v>602</v>
      </c>
      <c r="O1056">
        <v>60400</v>
      </c>
    </row>
    <row r="1057" spans="13:15" x14ac:dyDescent="0.4">
      <c r="M1057" t="s">
        <v>873</v>
      </c>
      <c r="N1057" t="s">
        <v>603</v>
      </c>
      <c r="O1057">
        <v>14900</v>
      </c>
    </row>
    <row r="1058" spans="13:15" x14ac:dyDescent="0.4">
      <c r="M1058" t="s">
        <v>873</v>
      </c>
      <c r="N1058" t="s">
        <v>604</v>
      </c>
      <c r="O1058">
        <v>27100</v>
      </c>
    </row>
    <row r="1059" spans="13:15" x14ac:dyDescent="0.4">
      <c r="M1059" t="s">
        <v>873</v>
      </c>
      <c r="N1059" t="s">
        <v>605</v>
      </c>
      <c r="O1059">
        <v>27900</v>
      </c>
    </row>
    <row r="1060" spans="13:15" x14ac:dyDescent="0.4">
      <c r="M1060" t="s">
        <v>873</v>
      </c>
      <c r="N1060" t="s">
        <v>606</v>
      </c>
      <c r="O1060">
        <v>9500</v>
      </c>
    </row>
    <row r="1061" spans="13:15" x14ac:dyDescent="0.4">
      <c r="M1061" t="s">
        <v>873</v>
      </c>
      <c r="N1061" t="s">
        <v>607</v>
      </c>
      <c r="O1061">
        <v>8600</v>
      </c>
    </row>
    <row r="1062" spans="13:15" x14ac:dyDescent="0.4">
      <c r="M1062" t="s">
        <v>873</v>
      </c>
      <c r="N1062" t="s">
        <v>608</v>
      </c>
      <c r="O1062">
        <v>16900</v>
      </c>
    </row>
    <row r="1063" spans="13:15" x14ac:dyDescent="0.4">
      <c r="M1063" t="s">
        <v>873</v>
      </c>
      <c r="N1063" t="s">
        <v>609</v>
      </c>
      <c r="O1063">
        <v>14400</v>
      </c>
    </row>
    <row r="1064" spans="13:15" x14ac:dyDescent="0.4">
      <c r="M1064" t="s">
        <v>873</v>
      </c>
      <c r="N1064" t="s">
        <v>610</v>
      </c>
      <c r="O1064">
        <v>4200</v>
      </c>
    </row>
    <row r="1065" spans="13:15" x14ac:dyDescent="0.4">
      <c r="M1065" t="s">
        <v>873</v>
      </c>
      <c r="N1065" t="s">
        <v>611</v>
      </c>
      <c r="O1065">
        <v>77200</v>
      </c>
    </row>
    <row r="1066" spans="13:15" x14ac:dyDescent="0.4">
      <c r="M1066" t="s">
        <v>873</v>
      </c>
      <c r="N1066" t="s">
        <v>612</v>
      </c>
      <c r="O1066">
        <v>49700</v>
      </c>
    </row>
    <row r="1067" spans="13:15" x14ac:dyDescent="0.4">
      <c r="M1067" t="s">
        <v>873</v>
      </c>
      <c r="N1067" t="s">
        <v>613</v>
      </c>
      <c r="O1067">
        <v>16400</v>
      </c>
    </row>
    <row r="1068" spans="13:15" x14ac:dyDescent="0.4">
      <c r="M1068" t="s">
        <v>873</v>
      </c>
      <c r="N1068" t="s">
        <v>614</v>
      </c>
      <c r="O1068">
        <v>19400</v>
      </c>
    </row>
    <row r="1069" spans="13:15" x14ac:dyDescent="0.4">
      <c r="M1069" t="s">
        <v>873</v>
      </c>
      <c r="N1069" t="s">
        <v>615</v>
      </c>
      <c r="O1069">
        <v>10000</v>
      </c>
    </row>
    <row r="1070" spans="13:15" x14ac:dyDescent="0.4">
      <c r="M1070" t="s">
        <v>873</v>
      </c>
      <c r="N1070" t="s">
        <v>616</v>
      </c>
      <c r="O1070">
        <v>14200</v>
      </c>
    </row>
    <row r="1071" spans="13:15" x14ac:dyDescent="0.4">
      <c r="M1071" t="s">
        <v>873</v>
      </c>
      <c r="N1071" t="s">
        <v>617</v>
      </c>
      <c r="O1071">
        <v>10400</v>
      </c>
    </row>
    <row r="1072" spans="13:15" x14ac:dyDescent="0.4">
      <c r="M1072" t="s">
        <v>873</v>
      </c>
      <c r="N1072" t="s">
        <v>618</v>
      </c>
      <c r="O1072">
        <v>14200</v>
      </c>
    </row>
    <row r="1073" spans="13:15" x14ac:dyDescent="0.4">
      <c r="M1073" t="s">
        <v>873</v>
      </c>
      <c r="N1073" t="s">
        <v>619</v>
      </c>
      <c r="O1073">
        <v>16100</v>
      </c>
    </row>
    <row r="1074" spans="13:15" x14ac:dyDescent="0.4">
      <c r="M1074" t="s">
        <v>873</v>
      </c>
      <c r="N1074" t="s">
        <v>620</v>
      </c>
      <c r="O1074">
        <v>24000</v>
      </c>
    </row>
    <row r="1075" spans="13:15" x14ac:dyDescent="0.4">
      <c r="M1075" t="s">
        <v>873</v>
      </c>
      <c r="N1075" t="s">
        <v>621</v>
      </c>
      <c r="O1075">
        <v>25500</v>
      </c>
    </row>
    <row r="1076" spans="13:15" x14ac:dyDescent="0.4">
      <c r="M1076" t="s">
        <v>873</v>
      </c>
      <c r="N1076" t="s">
        <v>622</v>
      </c>
      <c r="O1076">
        <v>34700</v>
      </c>
    </row>
    <row r="1077" spans="13:15" x14ac:dyDescent="0.4">
      <c r="M1077" t="s">
        <v>873</v>
      </c>
      <c r="N1077" t="s">
        <v>623</v>
      </c>
      <c r="O1077">
        <v>7900</v>
      </c>
    </row>
    <row r="1078" spans="13:15" x14ac:dyDescent="0.4">
      <c r="M1078" t="s">
        <v>873</v>
      </c>
      <c r="N1078" t="s">
        <v>624</v>
      </c>
      <c r="O1078">
        <v>22100</v>
      </c>
    </row>
    <row r="1079" spans="13:15" x14ac:dyDescent="0.4">
      <c r="M1079" t="s">
        <v>873</v>
      </c>
      <c r="N1079" t="s">
        <v>625</v>
      </c>
      <c r="O1079">
        <v>9700</v>
      </c>
    </row>
    <row r="1080" spans="13:15" x14ac:dyDescent="0.4">
      <c r="M1080" t="s">
        <v>873</v>
      </c>
      <c r="N1080" t="s">
        <v>626</v>
      </c>
      <c r="O1080">
        <v>10400</v>
      </c>
    </row>
    <row r="1081" spans="13:15" x14ac:dyDescent="0.4">
      <c r="M1081" t="s">
        <v>873</v>
      </c>
      <c r="N1081" t="s">
        <v>627</v>
      </c>
      <c r="O1081">
        <v>7200</v>
      </c>
    </row>
    <row r="1082" spans="13:15" x14ac:dyDescent="0.4">
      <c r="M1082" t="s">
        <v>873</v>
      </c>
      <c r="N1082" t="s">
        <v>628</v>
      </c>
      <c r="O1082">
        <v>16100</v>
      </c>
    </row>
    <row r="1083" spans="13:15" x14ac:dyDescent="0.4">
      <c r="M1083" t="s">
        <v>873</v>
      </c>
      <c r="N1083" t="s">
        <v>629</v>
      </c>
      <c r="O1083">
        <v>38700</v>
      </c>
    </row>
    <row r="1084" spans="13:15" x14ac:dyDescent="0.4">
      <c r="M1084" t="s">
        <v>873</v>
      </c>
      <c r="N1084" t="s">
        <v>630</v>
      </c>
      <c r="O1084">
        <v>87900</v>
      </c>
    </row>
    <row r="1085" spans="13:15" x14ac:dyDescent="0.4">
      <c r="M1085" t="s">
        <v>873</v>
      </c>
      <c r="N1085" t="s">
        <v>631</v>
      </c>
      <c r="O1085">
        <v>26500</v>
      </c>
    </row>
    <row r="1086" spans="13:15" x14ac:dyDescent="0.4">
      <c r="M1086" t="s">
        <v>873</v>
      </c>
      <c r="N1086" t="s">
        <v>632</v>
      </c>
      <c r="O1086">
        <v>9700</v>
      </c>
    </row>
    <row r="1087" spans="13:15" x14ac:dyDescent="0.4">
      <c r="M1087" t="s">
        <v>873</v>
      </c>
      <c r="N1087" t="s">
        <v>633</v>
      </c>
      <c r="O1087">
        <v>11400</v>
      </c>
    </row>
    <row r="1088" spans="13:15" x14ac:dyDescent="0.4">
      <c r="M1088" t="s">
        <v>873</v>
      </c>
      <c r="N1088" t="s">
        <v>634</v>
      </c>
      <c r="O1088">
        <v>21700</v>
      </c>
    </row>
    <row r="1089" spans="13:15" x14ac:dyDescent="0.4">
      <c r="M1089" t="s">
        <v>873</v>
      </c>
      <c r="N1089" t="s">
        <v>635</v>
      </c>
      <c r="O1089">
        <v>11500</v>
      </c>
    </row>
    <row r="1090" spans="13:15" x14ac:dyDescent="0.4">
      <c r="M1090" t="s">
        <v>873</v>
      </c>
      <c r="N1090" t="s">
        <v>636</v>
      </c>
      <c r="O1090">
        <v>11700</v>
      </c>
    </row>
    <row r="1091" spans="13:15" x14ac:dyDescent="0.4">
      <c r="M1091" t="s">
        <v>873</v>
      </c>
      <c r="N1091" t="s">
        <v>637</v>
      </c>
      <c r="O1091">
        <v>9800</v>
      </c>
    </row>
    <row r="1092" spans="13:15" x14ac:dyDescent="0.4">
      <c r="M1092" t="s">
        <v>873</v>
      </c>
      <c r="N1092" t="s">
        <v>638</v>
      </c>
      <c r="O1092">
        <v>13600</v>
      </c>
    </row>
    <row r="1093" spans="13:15" x14ac:dyDescent="0.4">
      <c r="M1093" t="s">
        <v>873</v>
      </c>
      <c r="N1093" t="s">
        <v>639</v>
      </c>
      <c r="O1093">
        <v>20000</v>
      </c>
    </row>
    <row r="1094" spans="13:15" x14ac:dyDescent="0.4">
      <c r="M1094" t="s">
        <v>873</v>
      </c>
      <c r="N1094" t="s">
        <v>640</v>
      </c>
      <c r="O1094">
        <v>15200</v>
      </c>
    </row>
    <row r="1095" spans="13:15" x14ac:dyDescent="0.4">
      <c r="M1095" t="s">
        <v>873</v>
      </c>
      <c r="N1095" t="s">
        <v>641</v>
      </c>
      <c r="O1095">
        <v>8800</v>
      </c>
    </row>
    <row r="1096" spans="13:15" x14ac:dyDescent="0.4">
      <c r="M1096" t="s">
        <v>873</v>
      </c>
      <c r="N1096" t="s">
        <v>642</v>
      </c>
      <c r="O1096">
        <v>7400</v>
      </c>
    </row>
    <row r="1097" spans="13:15" x14ac:dyDescent="0.4">
      <c r="M1097" t="s">
        <v>873</v>
      </c>
      <c r="N1097" t="s">
        <v>643</v>
      </c>
      <c r="O1097">
        <v>40900</v>
      </c>
    </row>
    <row r="1098" spans="13:15" x14ac:dyDescent="0.4">
      <c r="M1098" t="s">
        <v>873</v>
      </c>
      <c r="N1098" t="s">
        <v>644</v>
      </c>
      <c r="O1098">
        <v>7500</v>
      </c>
    </row>
    <row r="1099" spans="13:15" x14ac:dyDescent="0.4">
      <c r="M1099" t="s">
        <v>873</v>
      </c>
      <c r="N1099" t="s">
        <v>645</v>
      </c>
      <c r="O1099">
        <v>9200</v>
      </c>
    </row>
    <row r="1100" spans="13:15" x14ac:dyDescent="0.4">
      <c r="M1100" t="s">
        <v>873</v>
      </c>
      <c r="N1100" t="s">
        <v>646</v>
      </c>
      <c r="O1100">
        <v>14300</v>
      </c>
    </row>
    <row r="1101" spans="13:15" x14ac:dyDescent="0.4">
      <c r="M1101" t="s">
        <v>873</v>
      </c>
      <c r="N1101" t="s">
        <v>647</v>
      </c>
      <c r="O1101">
        <v>20800</v>
      </c>
    </row>
    <row r="1102" spans="13:15" x14ac:dyDescent="0.4">
      <c r="M1102" t="s">
        <v>873</v>
      </c>
      <c r="N1102" t="s">
        <v>648</v>
      </c>
      <c r="O1102">
        <v>2800</v>
      </c>
    </row>
    <row r="1103" spans="13:15" x14ac:dyDescent="0.4">
      <c r="M1103" t="s">
        <v>873</v>
      </c>
      <c r="N1103" t="s">
        <v>649</v>
      </c>
      <c r="O1103">
        <v>10300</v>
      </c>
    </row>
    <row r="1104" spans="13:15" x14ac:dyDescent="0.4">
      <c r="M1104" t="s">
        <v>873</v>
      </c>
      <c r="N1104" t="s">
        <v>650</v>
      </c>
      <c r="O1104">
        <v>14900</v>
      </c>
    </row>
    <row r="1105" spans="13:15" x14ac:dyDescent="0.4">
      <c r="M1105" t="s">
        <v>873</v>
      </c>
      <c r="N1105" t="s">
        <v>651</v>
      </c>
      <c r="O1105">
        <v>6700</v>
      </c>
    </row>
    <row r="1106" spans="13:15" x14ac:dyDescent="0.4">
      <c r="M1106" t="s">
        <v>873</v>
      </c>
      <c r="N1106" t="s">
        <v>652</v>
      </c>
      <c r="O1106">
        <v>6500</v>
      </c>
    </row>
    <row r="1107" spans="13:15" x14ac:dyDescent="0.4">
      <c r="M1107" t="s">
        <v>873</v>
      </c>
      <c r="N1107" t="s">
        <v>653</v>
      </c>
      <c r="O1107">
        <v>60700</v>
      </c>
    </row>
    <row r="1108" spans="13:15" x14ac:dyDescent="0.4">
      <c r="M1108" t="s">
        <v>873</v>
      </c>
      <c r="N1108" t="s">
        <v>654</v>
      </c>
      <c r="O1108">
        <v>9700</v>
      </c>
    </row>
    <row r="1109" spans="13:15" x14ac:dyDescent="0.4">
      <c r="M1109" t="s">
        <v>873</v>
      </c>
      <c r="N1109" t="s">
        <v>655</v>
      </c>
      <c r="O1109">
        <v>4600</v>
      </c>
    </row>
    <row r="1110" spans="13:15" x14ac:dyDescent="0.4">
      <c r="M1110" t="s">
        <v>873</v>
      </c>
      <c r="N1110" t="s">
        <v>656</v>
      </c>
      <c r="O1110">
        <v>8800</v>
      </c>
    </row>
    <row r="1111" spans="13:15" x14ac:dyDescent="0.4">
      <c r="M1111" t="s">
        <v>873</v>
      </c>
      <c r="N1111" t="s">
        <v>657</v>
      </c>
      <c r="O1111">
        <v>5400</v>
      </c>
    </row>
    <row r="1112" spans="13:15" x14ac:dyDescent="0.4">
      <c r="M1112" t="s">
        <v>873</v>
      </c>
      <c r="N1112" t="s">
        <v>658</v>
      </c>
      <c r="O1112">
        <v>26200</v>
      </c>
    </row>
    <row r="1113" spans="13:15" x14ac:dyDescent="0.4">
      <c r="M1113" t="s">
        <v>873</v>
      </c>
      <c r="N1113" t="s">
        <v>659</v>
      </c>
      <c r="O1113">
        <v>28700</v>
      </c>
    </row>
    <row r="1114" spans="13:15" x14ac:dyDescent="0.4">
      <c r="M1114" t="s">
        <v>873</v>
      </c>
      <c r="N1114" t="s">
        <v>660</v>
      </c>
      <c r="O1114">
        <v>44900</v>
      </c>
    </row>
    <row r="1115" spans="13:15" x14ac:dyDescent="0.4">
      <c r="M1115" t="s">
        <v>873</v>
      </c>
      <c r="N1115" t="s">
        <v>661</v>
      </c>
      <c r="O1115">
        <v>13200</v>
      </c>
    </row>
    <row r="1116" spans="13:15" x14ac:dyDescent="0.4">
      <c r="M1116" t="s">
        <v>873</v>
      </c>
      <c r="N1116" t="s">
        <v>662</v>
      </c>
      <c r="O1116">
        <v>16900</v>
      </c>
    </row>
    <row r="1117" spans="13:15" x14ac:dyDescent="0.4">
      <c r="M1117" t="s">
        <v>873</v>
      </c>
      <c r="N1117" t="s">
        <v>663</v>
      </c>
      <c r="O1117">
        <v>8300</v>
      </c>
    </row>
    <row r="1118" spans="13:15" x14ac:dyDescent="0.4">
      <c r="M1118" t="s">
        <v>873</v>
      </c>
      <c r="N1118" t="s">
        <v>664</v>
      </c>
      <c r="O1118">
        <v>33300</v>
      </c>
    </row>
    <row r="1119" spans="13:15" x14ac:dyDescent="0.4">
      <c r="M1119" t="s">
        <v>873</v>
      </c>
      <c r="N1119" t="s">
        <v>665</v>
      </c>
      <c r="O1119">
        <v>20200</v>
      </c>
    </row>
    <row r="1120" spans="13:15" x14ac:dyDescent="0.4">
      <c r="M1120" t="s">
        <v>873</v>
      </c>
      <c r="N1120" t="s">
        <v>666</v>
      </c>
      <c r="O1120">
        <v>20600</v>
      </c>
    </row>
    <row r="1121" spans="13:15" x14ac:dyDescent="0.4">
      <c r="M1121" t="s">
        <v>873</v>
      </c>
      <c r="N1121" t="s">
        <v>667</v>
      </c>
      <c r="O1121">
        <v>50600</v>
      </c>
    </row>
    <row r="1122" spans="13:15" x14ac:dyDescent="0.4">
      <c r="M1122" t="s">
        <v>873</v>
      </c>
      <c r="N1122" t="s">
        <v>668</v>
      </c>
      <c r="O1122">
        <v>21200</v>
      </c>
    </row>
    <row r="1123" spans="13:15" x14ac:dyDescent="0.4">
      <c r="M1123" t="s">
        <v>873</v>
      </c>
      <c r="N1123" t="s">
        <v>669</v>
      </c>
      <c r="O1123">
        <v>11500</v>
      </c>
    </row>
    <row r="1124" spans="13:15" x14ac:dyDescent="0.4">
      <c r="M1124" t="s">
        <v>873</v>
      </c>
      <c r="N1124" t="s">
        <v>670</v>
      </c>
      <c r="O1124">
        <v>13900</v>
      </c>
    </row>
    <row r="1125" spans="13:15" x14ac:dyDescent="0.4">
      <c r="M1125" t="s">
        <v>873</v>
      </c>
      <c r="N1125" t="s">
        <v>671</v>
      </c>
      <c r="O1125">
        <v>18300</v>
      </c>
    </row>
    <row r="1126" spans="13:15" x14ac:dyDescent="0.4">
      <c r="M1126" t="s">
        <v>873</v>
      </c>
      <c r="N1126" t="s">
        <v>672</v>
      </c>
      <c r="O1126">
        <v>15000</v>
      </c>
    </row>
    <row r="1127" spans="13:15" x14ac:dyDescent="0.4">
      <c r="M1127" t="s">
        <v>873</v>
      </c>
      <c r="N1127" t="s">
        <v>673</v>
      </c>
      <c r="O1127">
        <v>6700</v>
      </c>
    </row>
    <row r="1128" spans="13:15" x14ac:dyDescent="0.4">
      <c r="M1128" t="s">
        <v>873</v>
      </c>
      <c r="N1128" t="s">
        <v>674</v>
      </c>
      <c r="O1128">
        <v>12000</v>
      </c>
    </row>
    <row r="1129" spans="13:15" x14ac:dyDescent="0.4">
      <c r="M1129" t="s">
        <v>873</v>
      </c>
      <c r="N1129" t="s">
        <v>675</v>
      </c>
      <c r="O1129">
        <v>7900</v>
      </c>
    </row>
    <row r="1130" spans="13:15" x14ac:dyDescent="0.4">
      <c r="M1130" t="s">
        <v>873</v>
      </c>
      <c r="N1130" t="s">
        <v>676</v>
      </c>
      <c r="O1130">
        <v>13000</v>
      </c>
    </row>
    <row r="1131" spans="13:15" x14ac:dyDescent="0.4">
      <c r="M1131" t="s">
        <v>873</v>
      </c>
      <c r="N1131" t="s">
        <v>677</v>
      </c>
      <c r="O1131">
        <v>20200</v>
      </c>
    </row>
    <row r="1132" spans="13:15" x14ac:dyDescent="0.4">
      <c r="M1132" t="s">
        <v>873</v>
      </c>
      <c r="N1132" t="s">
        <v>678</v>
      </c>
      <c r="O1132">
        <v>10300</v>
      </c>
    </row>
    <row r="1133" spans="13:15" x14ac:dyDescent="0.4">
      <c r="M1133" t="s">
        <v>873</v>
      </c>
      <c r="N1133" t="s">
        <v>679</v>
      </c>
      <c r="O1133">
        <v>21400</v>
      </c>
    </row>
    <row r="1134" spans="13:15" x14ac:dyDescent="0.4">
      <c r="M1134" t="s">
        <v>873</v>
      </c>
      <c r="N1134" t="s">
        <v>680</v>
      </c>
      <c r="O1134">
        <v>5700</v>
      </c>
    </row>
    <row r="1135" spans="13:15" x14ac:dyDescent="0.4">
      <c r="M1135" t="s">
        <v>873</v>
      </c>
      <c r="N1135" t="s">
        <v>681</v>
      </c>
      <c r="O1135">
        <v>29800</v>
      </c>
    </row>
    <row r="1136" spans="13:15" x14ac:dyDescent="0.4">
      <c r="M1136" t="s">
        <v>873</v>
      </c>
      <c r="N1136" t="s">
        <v>682</v>
      </c>
      <c r="O1136">
        <v>3800</v>
      </c>
    </row>
    <row r="1137" spans="13:15" x14ac:dyDescent="0.4">
      <c r="M1137" t="s">
        <v>873</v>
      </c>
      <c r="N1137" t="s">
        <v>683</v>
      </c>
      <c r="O1137">
        <v>12700</v>
      </c>
    </row>
    <row r="1138" spans="13:15" x14ac:dyDescent="0.4">
      <c r="M1138" t="s">
        <v>873</v>
      </c>
      <c r="N1138" t="s">
        <v>684</v>
      </c>
      <c r="O1138">
        <v>3800</v>
      </c>
    </row>
    <row r="1139" spans="13:15" x14ac:dyDescent="0.4">
      <c r="M1139" t="s">
        <v>873</v>
      </c>
      <c r="N1139" t="s">
        <v>685</v>
      </c>
      <c r="O1139">
        <v>8900</v>
      </c>
    </row>
    <row r="1140" spans="13:15" x14ac:dyDescent="0.4">
      <c r="M1140" t="s">
        <v>873</v>
      </c>
      <c r="N1140" t="s">
        <v>686</v>
      </c>
      <c r="O1140">
        <v>27800</v>
      </c>
    </row>
    <row r="1141" spans="13:15" x14ac:dyDescent="0.4">
      <c r="M1141" t="s">
        <v>873</v>
      </c>
      <c r="N1141" t="s">
        <v>687</v>
      </c>
      <c r="O1141">
        <v>9800</v>
      </c>
    </row>
    <row r="1142" spans="13:15" x14ac:dyDescent="0.4">
      <c r="M1142" t="s">
        <v>873</v>
      </c>
      <c r="N1142" t="s">
        <v>688</v>
      </c>
      <c r="O1142">
        <v>7000</v>
      </c>
    </row>
    <row r="1143" spans="13:15" x14ac:dyDescent="0.4">
      <c r="M1143" t="s">
        <v>873</v>
      </c>
      <c r="N1143" t="s">
        <v>689</v>
      </c>
      <c r="O1143">
        <v>9100</v>
      </c>
    </row>
    <row r="1144" spans="13:15" x14ac:dyDescent="0.4">
      <c r="M1144" t="s">
        <v>873</v>
      </c>
      <c r="N1144" t="s">
        <v>690</v>
      </c>
      <c r="O1144">
        <v>23500</v>
      </c>
    </row>
    <row r="1145" spans="13:15" x14ac:dyDescent="0.4">
      <c r="M1145" t="s">
        <v>873</v>
      </c>
      <c r="N1145" t="s">
        <v>691</v>
      </c>
      <c r="O1145">
        <v>12200</v>
      </c>
    </row>
    <row r="1146" spans="13:15" x14ac:dyDescent="0.4">
      <c r="M1146" t="s">
        <v>873</v>
      </c>
      <c r="N1146" t="s">
        <v>692</v>
      </c>
      <c r="O1146">
        <v>18500</v>
      </c>
    </row>
    <row r="1147" spans="13:15" x14ac:dyDescent="0.4">
      <c r="M1147" t="s">
        <v>873</v>
      </c>
      <c r="N1147" t="s">
        <v>693</v>
      </c>
      <c r="O1147">
        <v>8200</v>
      </c>
    </row>
    <row r="1148" spans="13:15" x14ac:dyDescent="0.4">
      <c r="M1148" t="s">
        <v>873</v>
      </c>
      <c r="N1148" t="s">
        <v>694</v>
      </c>
      <c r="O1148">
        <v>12900</v>
      </c>
    </row>
    <row r="1149" spans="13:15" x14ac:dyDescent="0.4">
      <c r="M1149" t="s">
        <v>873</v>
      </c>
      <c r="N1149" t="s">
        <v>695</v>
      </c>
      <c r="O1149">
        <v>13700</v>
      </c>
    </row>
    <row r="1150" spans="13:15" x14ac:dyDescent="0.4">
      <c r="M1150" t="s">
        <v>873</v>
      </c>
      <c r="N1150" t="s">
        <v>696</v>
      </c>
      <c r="O1150">
        <v>289100</v>
      </c>
    </row>
    <row r="1151" spans="13:15" x14ac:dyDescent="0.4">
      <c r="M1151" t="s">
        <v>873</v>
      </c>
      <c r="N1151" t="s">
        <v>697</v>
      </c>
      <c r="O1151">
        <v>62200</v>
      </c>
    </row>
    <row r="1152" spans="13:15" x14ac:dyDescent="0.4">
      <c r="M1152" t="s">
        <v>873</v>
      </c>
      <c r="N1152" t="s">
        <v>698</v>
      </c>
      <c r="O1152">
        <v>9000</v>
      </c>
    </row>
    <row r="1153" spans="13:15" x14ac:dyDescent="0.4">
      <c r="M1153" t="s">
        <v>873</v>
      </c>
      <c r="N1153" t="s">
        <v>699</v>
      </c>
      <c r="O1153">
        <v>109500</v>
      </c>
    </row>
    <row r="1154" spans="13:15" x14ac:dyDescent="0.4">
      <c r="M1154" t="s">
        <v>873</v>
      </c>
      <c r="N1154" t="s">
        <v>700</v>
      </c>
      <c r="O1154">
        <v>73700</v>
      </c>
    </row>
    <row r="1155" spans="13:15" x14ac:dyDescent="0.4">
      <c r="M1155" t="s">
        <v>873</v>
      </c>
      <c r="N1155" t="s">
        <v>701</v>
      </c>
      <c r="O1155">
        <v>35200</v>
      </c>
    </row>
    <row r="1156" spans="13:15" x14ac:dyDescent="0.4">
      <c r="M1156" t="s">
        <v>873</v>
      </c>
      <c r="N1156" t="s">
        <v>702</v>
      </c>
      <c r="O1156">
        <v>44700</v>
      </c>
    </row>
    <row r="1157" spans="13:15" x14ac:dyDescent="0.4">
      <c r="M1157" t="s">
        <v>873</v>
      </c>
      <c r="N1157" t="s">
        <v>703</v>
      </c>
      <c r="O1157">
        <v>7700</v>
      </c>
    </row>
    <row r="1158" spans="13:15" x14ac:dyDescent="0.4">
      <c r="M1158" t="s">
        <v>873</v>
      </c>
      <c r="N1158" t="s">
        <v>704</v>
      </c>
      <c r="O1158">
        <v>12000</v>
      </c>
    </row>
    <row r="1159" spans="13:15" x14ac:dyDescent="0.4">
      <c r="M1159" t="s">
        <v>873</v>
      </c>
      <c r="N1159" t="s">
        <v>705</v>
      </c>
      <c r="O1159">
        <v>9200</v>
      </c>
    </row>
    <row r="1160" spans="13:15" x14ac:dyDescent="0.4">
      <c r="M1160" t="s">
        <v>873</v>
      </c>
      <c r="N1160" t="s">
        <v>706</v>
      </c>
      <c r="O1160">
        <v>18800</v>
      </c>
    </row>
    <row r="1161" spans="13:15" x14ac:dyDescent="0.4">
      <c r="M1161" t="s">
        <v>873</v>
      </c>
      <c r="N1161" t="s">
        <v>707</v>
      </c>
      <c r="O1161">
        <v>6300</v>
      </c>
    </row>
    <row r="1162" spans="13:15" x14ac:dyDescent="0.4">
      <c r="M1162" t="s">
        <v>873</v>
      </c>
      <c r="N1162" t="s">
        <v>708</v>
      </c>
      <c r="O1162">
        <v>19700</v>
      </c>
    </row>
    <row r="1163" spans="13:15" x14ac:dyDescent="0.4">
      <c r="M1163" t="s">
        <v>873</v>
      </c>
      <c r="N1163" t="s">
        <v>709</v>
      </c>
      <c r="O1163">
        <v>21400</v>
      </c>
    </row>
    <row r="1164" spans="13:15" x14ac:dyDescent="0.4">
      <c r="M1164" t="s">
        <v>873</v>
      </c>
      <c r="N1164" t="s">
        <v>710</v>
      </c>
      <c r="O1164">
        <v>15100</v>
      </c>
    </row>
    <row r="1165" spans="13:15" x14ac:dyDescent="0.4">
      <c r="M1165" t="s">
        <v>873</v>
      </c>
      <c r="N1165" t="s">
        <v>711</v>
      </c>
      <c r="O1165">
        <v>15100</v>
      </c>
    </row>
    <row r="1166" spans="13:15" x14ac:dyDescent="0.4">
      <c r="M1166" t="s">
        <v>873</v>
      </c>
      <c r="N1166" t="s">
        <v>712</v>
      </c>
      <c r="O1166">
        <v>2400</v>
      </c>
    </row>
    <row r="1167" spans="13:15" x14ac:dyDescent="0.4">
      <c r="M1167" t="s">
        <v>873</v>
      </c>
      <c r="N1167" t="s">
        <v>713</v>
      </c>
      <c r="O1167">
        <v>17100</v>
      </c>
    </row>
    <row r="1168" spans="13:15" x14ac:dyDescent="0.4">
      <c r="M1168" t="s">
        <v>873</v>
      </c>
      <c r="N1168" t="s">
        <v>714</v>
      </c>
      <c r="O1168">
        <v>13400</v>
      </c>
    </row>
    <row r="1169" spans="13:15" x14ac:dyDescent="0.4">
      <c r="M1169" t="s">
        <v>873</v>
      </c>
      <c r="N1169" t="s">
        <v>715</v>
      </c>
      <c r="O1169">
        <v>2400</v>
      </c>
    </row>
    <row r="1170" spans="13:15" x14ac:dyDescent="0.4">
      <c r="M1170" t="s">
        <v>873</v>
      </c>
      <c r="N1170" t="s">
        <v>716</v>
      </c>
      <c r="O1170">
        <v>24500</v>
      </c>
    </row>
    <row r="1171" spans="13:15" x14ac:dyDescent="0.4">
      <c r="M1171" t="s">
        <v>873</v>
      </c>
      <c r="N1171" t="s">
        <v>717</v>
      </c>
      <c r="O1171">
        <v>20300</v>
      </c>
    </row>
    <row r="1172" spans="13:15" x14ac:dyDescent="0.4">
      <c r="M1172" t="s">
        <v>873</v>
      </c>
      <c r="N1172" t="s">
        <v>718</v>
      </c>
      <c r="O1172">
        <v>6000</v>
      </c>
    </row>
    <row r="1173" spans="13:15" x14ac:dyDescent="0.4">
      <c r="M1173" t="s">
        <v>873</v>
      </c>
      <c r="N1173" t="s">
        <v>719</v>
      </c>
      <c r="O1173">
        <v>8600</v>
      </c>
    </row>
    <row r="1174" spans="13:15" x14ac:dyDescent="0.4">
      <c r="M1174" t="s">
        <v>873</v>
      </c>
      <c r="N1174" t="s">
        <v>720</v>
      </c>
      <c r="O1174">
        <v>17500</v>
      </c>
    </row>
    <row r="1175" spans="13:15" x14ac:dyDescent="0.4">
      <c r="M1175" t="s">
        <v>873</v>
      </c>
      <c r="N1175" t="s">
        <v>721</v>
      </c>
      <c r="O1175">
        <v>10400</v>
      </c>
    </row>
    <row r="1176" spans="13:15" x14ac:dyDescent="0.4">
      <c r="M1176" t="s">
        <v>873</v>
      </c>
      <c r="N1176" t="s">
        <v>722</v>
      </c>
      <c r="O1176">
        <v>9300</v>
      </c>
    </row>
    <row r="1177" spans="13:15" x14ac:dyDescent="0.4">
      <c r="M1177" t="s">
        <v>873</v>
      </c>
      <c r="N1177" t="s">
        <v>723</v>
      </c>
      <c r="O1177">
        <v>1800</v>
      </c>
    </row>
    <row r="1178" spans="13:15" x14ac:dyDescent="0.4">
      <c r="M1178" t="s">
        <v>873</v>
      </c>
      <c r="N1178" t="s">
        <v>724</v>
      </c>
      <c r="O1178">
        <v>22200</v>
      </c>
    </row>
    <row r="1179" spans="13:15" x14ac:dyDescent="0.4">
      <c r="M1179" t="s">
        <v>873</v>
      </c>
      <c r="N1179" t="s">
        <v>725</v>
      </c>
      <c r="O1179">
        <v>9100</v>
      </c>
    </row>
    <row r="1180" spans="13:15" x14ac:dyDescent="0.4">
      <c r="M1180" t="s">
        <v>873</v>
      </c>
      <c r="N1180" t="s">
        <v>726</v>
      </c>
      <c r="O1180">
        <v>5600</v>
      </c>
    </row>
    <row r="1181" spans="13:15" x14ac:dyDescent="0.4">
      <c r="M1181" t="s">
        <v>873</v>
      </c>
      <c r="N1181" t="s">
        <v>425</v>
      </c>
      <c r="O1181">
        <v>11300</v>
      </c>
    </row>
    <row r="1182" spans="13:15" x14ac:dyDescent="0.4">
      <c r="M1182" t="s">
        <v>873</v>
      </c>
      <c r="N1182" t="s">
        <v>426</v>
      </c>
      <c r="O1182">
        <v>9300</v>
      </c>
    </row>
    <row r="1183" spans="13:15" x14ac:dyDescent="0.4">
      <c r="M1183" t="s">
        <v>873</v>
      </c>
      <c r="N1183" t="s">
        <v>427</v>
      </c>
      <c r="O1183">
        <v>8700</v>
      </c>
    </row>
    <row r="1184" spans="13:15" x14ac:dyDescent="0.4">
      <c r="M1184" t="s">
        <v>873</v>
      </c>
      <c r="N1184" t="s">
        <v>428</v>
      </c>
      <c r="O1184">
        <v>6800</v>
      </c>
    </row>
    <row r="1185" spans="13:15" x14ac:dyDescent="0.4">
      <c r="M1185" t="s">
        <v>873</v>
      </c>
      <c r="N1185" t="s">
        <v>429</v>
      </c>
      <c r="O1185">
        <v>5200</v>
      </c>
    </row>
    <row r="1186" spans="13:15" x14ac:dyDescent="0.4">
      <c r="M1186" t="s">
        <v>873</v>
      </c>
      <c r="N1186" t="s">
        <v>430</v>
      </c>
      <c r="O1186">
        <v>14200</v>
      </c>
    </row>
    <row r="1187" spans="13:15" x14ac:dyDescent="0.4">
      <c r="M1187" t="s">
        <v>873</v>
      </c>
      <c r="N1187" t="s">
        <v>431</v>
      </c>
      <c r="O1187">
        <v>13400</v>
      </c>
    </row>
    <row r="1188" spans="13:15" x14ac:dyDescent="0.4">
      <c r="M1188" t="s">
        <v>873</v>
      </c>
      <c r="N1188" t="s">
        <v>432</v>
      </c>
      <c r="O1188">
        <v>5700</v>
      </c>
    </row>
    <row r="1189" spans="13:15" x14ac:dyDescent="0.4">
      <c r="M1189" t="s">
        <v>873</v>
      </c>
      <c r="N1189" t="s">
        <v>433</v>
      </c>
      <c r="O1189">
        <v>4900</v>
      </c>
    </row>
    <row r="1190" spans="13:15" x14ac:dyDescent="0.4">
      <c r="M1190" t="s">
        <v>873</v>
      </c>
      <c r="N1190" t="s">
        <v>434</v>
      </c>
      <c r="O1190">
        <v>12300</v>
      </c>
    </row>
    <row r="1191" spans="13:15" x14ac:dyDescent="0.4">
      <c r="M1191" t="s">
        <v>873</v>
      </c>
      <c r="N1191" t="s">
        <v>435</v>
      </c>
      <c r="O1191">
        <v>5900</v>
      </c>
    </row>
    <row r="1192" spans="13:15" x14ac:dyDescent="0.4">
      <c r="M1192" t="s">
        <v>873</v>
      </c>
      <c r="N1192" t="s">
        <v>436</v>
      </c>
      <c r="O1192">
        <v>72700</v>
      </c>
    </row>
    <row r="1193" spans="13:15" x14ac:dyDescent="0.4">
      <c r="M1193" t="s">
        <v>873</v>
      </c>
      <c r="N1193" t="s">
        <v>437</v>
      </c>
      <c r="O1193">
        <v>11700</v>
      </c>
    </row>
    <row r="1194" spans="13:15" x14ac:dyDescent="0.4">
      <c r="M1194" t="s">
        <v>873</v>
      </c>
      <c r="N1194" t="s">
        <v>438</v>
      </c>
      <c r="O1194">
        <v>28800</v>
      </c>
    </row>
    <row r="1195" spans="13:15" x14ac:dyDescent="0.4">
      <c r="M1195" t="s">
        <v>873</v>
      </c>
      <c r="N1195" t="s">
        <v>439</v>
      </c>
      <c r="O1195">
        <v>37200</v>
      </c>
    </row>
    <row r="1196" spans="13:15" x14ac:dyDescent="0.4">
      <c r="M1196" t="s">
        <v>873</v>
      </c>
      <c r="N1196" t="s">
        <v>440</v>
      </c>
      <c r="O1196">
        <v>11100</v>
      </c>
    </row>
    <row r="1197" spans="13:15" x14ac:dyDescent="0.4">
      <c r="M1197" t="s">
        <v>873</v>
      </c>
      <c r="N1197" t="s">
        <v>441</v>
      </c>
      <c r="O1197">
        <v>39300</v>
      </c>
    </row>
    <row r="1198" spans="13:15" x14ac:dyDescent="0.4">
      <c r="M1198" t="s">
        <v>873</v>
      </c>
      <c r="N1198" t="s">
        <v>442</v>
      </c>
      <c r="O1198">
        <v>11400</v>
      </c>
    </row>
    <row r="1199" spans="13:15" x14ac:dyDescent="0.4">
      <c r="M1199" t="s">
        <v>873</v>
      </c>
      <c r="N1199" t="s">
        <v>443</v>
      </c>
      <c r="O1199">
        <v>7800</v>
      </c>
    </row>
    <row r="1200" spans="13:15" x14ac:dyDescent="0.4">
      <c r="M1200" t="s">
        <v>873</v>
      </c>
      <c r="N1200" t="s">
        <v>444</v>
      </c>
      <c r="O1200">
        <v>4700</v>
      </c>
    </row>
    <row r="1201" spans="13:15" x14ac:dyDescent="0.4">
      <c r="M1201" t="s">
        <v>873</v>
      </c>
      <c r="N1201" t="s">
        <v>445</v>
      </c>
      <c r="O1201">
        <v>9600</v>
      </c>
    </row>
    <row r="1202" spans="13:15" x14ac:dyDescent="0.4">
      <c r="M1202" t="s">
        <v>873</v>
      </c>
      <c r="N1202" t="s">
        <v>446</v>
      </c>
      <c r="O1202">
        <v>6600</v>
      </c>
    </row>
    <row r="1203" spans="13:15" x14ac:dyDescent="0.4">
      <c r="M1203" t="s">
        <v>873</v>
      </c>
      <c r="N1203" t="s">
        <v>447</v>
      </c>
      <c r="O1203">
        <v>12000</v>
      </c>
    </row>
    <row r="1204" spans="13:15" x14ac:dyDescent="0.4">
      <c r="M1204" t="s">
        <v>873</v>
      </c>
      <c r="N1204" t="s">
        <v>448</v>
      </c>
      <c r="O1204">
        <v>30000</v>
      </c>
    </row>
    <row r="1205" spans="13:15" x14ac:dyDescent="0.4">
      <c r="M1205" t="s">
        <v>873</v>
      </c>
      <c r="N1205" t="s">
        <v>449</v>
      </c>
      <c r="O1205">
        <v>46700</v>
      </c>
    </row>
    <row r="1206" spans="13:15" x14ac:dyDescent="0.4">
      <c r="M1206" t="s">
        <v>873</v>
      </c>
      <c r="N1206" t="s">
        <v>450</v>
      </c>
      <c r="O1206">
        <v>6300</v>
      </c>
    </row>
    <row r="1207" spans="13:15" x14ac:dyDescent="0.4">
      <c r="M1207" t="s">
        <v>873</v>
      </c>
      <c r="N1207" t="s">
        <v>451</v>
      </c>
      <c r="O1207">
        <v>14600</v>
      </c>
    </row>
    <row r="1208" spans="13:15" x14ac:dyDescent="0.4">
      <c r="M1208" t="s">
        <v>873</v>
      </c>
      <c r="N1208" t="s">
        <v>452</v>
      </c>
      <c r="O1208">
        <v>37400</v>
      </c>
    </row>
    <row r="1209" spans="13:15" x14ac:dyDescent="0.4">
      <c r="M1209" t="s">
        <v>873</v>
      </c>
      <c r="N1209" t="s">
        <v>453</v>
      </c>
      <c r="O1209">
        <v>7400</v>
      </c>
    </row>
    <row r="1210" spans="13:15" x14ac:dyDescent="0.4">
      <c r="M1210" t="s">
        <v>873</v>
      </c>
      <c r="N1210" t="s">
        <v>454</v>
      </c>
      <c r="O1210">
        <v>55500</v>
      </c>
    </row>
    <row r="1211" spans="13:15" x14ac:dyDescent="0.4">
      <c r="M1211" t="s">
        <v>873</v>
      </c>
      <c r="N1211" t="s">
        <v>455</v>
      </c>
      <c r="O1211">
        <v>22000</v>
      </c>
    </row>
    <row r="1212" spans="13:15" x14ac:dyDescent="0.4">
      <c r="M1212" t="s">
        <v>873</v>
      </c>
      <c r="N1212" t="s">
        <v>456</v>
      </c>
      <c r="O1212">
        <v>3400</v>
      </c>
    </row>
    <row r="1213" spans="13:15" x14ac:dyDescent="0.4">
      <c r="M1213" t="s">
        <v>873</v>
      </c>
      <c r="N1213" t="s">
        <v>457</v>
      </c>
      <c r="O1213">
        <v>6800</v>
      </c>
    </row>
    <row r="1214" spans="13:15" x14ac:dyDescent="0.4">
      <c r="M1214" t="s">
        <v>873</v>
      </c>
      <c r="N1214" t="s">
        <v>458</v>
      </c>
      <c r="O1214">
        <v>3700</v>
      </c>
    </row>
    <row r="1215" spans="13:15" x14ac:dyDescent="0.4">
      <c r="M1215" t="s">
        <v>873</v>
      </c>
      <c r="N1215" t="s">
        <v>459</v>
      </c>
      <c r="O1215">
        <v>5100</v>
      </c>
    </row>
    <row r="1216" spans="13:15" x14ac:dyDescent="0.4">
      <c r="M1216" t="s">
        <v>873</v>
      </c>
      <c r="N1216" t="s">
        <v>460</v>
      </c>
      <c r="O1216">
        <v>13700</v>
      </c>
    </row>
    <row r="1217" spans="13:15" x14ac:dyDescent="0.4">
      <c r="M1217" t="s">
        <v>873</v>
      </c>
      <c r="N1217" t="s">
        <v>461</v>
      </c>
      <c r="O1217">
        <v>6800</v>
      </c>
    </row>
    <row r="1218" spans="13:15" x14ac:dyDescent="0.4">
      <c r="M1218" t="s">
        <v>873</v>
      </c>
      <c r="N1218" t="s">
        <v>462</v>
      </c>
      <c r="O1218">
        <v>4300</v>
      </c>
    </row>
    <row r="1219" spans="13:15" x14ac:dyDescent="0.4">
      <c r="M1219" t="s">
        <v>873</v>
      </c>
      <c r="N1219" t="s">
        <v>463</v>
      </c>
      <c r="O1219">
        <v>1800</v>
      </c>
    </row>
    <row r="1220" spans="13:15" x14ac:dyDescent="0.4">
      <c r="M1220" t="s">
        <v>873</v>
      </c>
      <c r="N1220" t="s">
        <v>464</v>
      </c>
      <c r="O1220">
        <v>9800</v>
      </c>
    </row>
    <row r="1221" spans="13:15" x14ac:dyDescent="0.4">
      <c r="M1221" t="s">
        <v>873</v>
      </c>
      <c r="N1221" t="s">
        <v>465</v>
      </c>
      <c r="O1221">
        <v>26900</v>
      </c>
    </row>
    <row r="1222" spans="13:15" x14ac:dyDescent="0.4">
      <c r="M1222" t="s">
        <v>873</v>
      </c>
      <c r="N1222" t="s">
        <v>466</v>
      </c>
      <c r="O1222">
        <v>4200</v>
      </c>
    </row>
    <row r="1223" spans="13:15" x14ac:dyDescent="0.4">
      <c r="M1223" t="s">
        <v>873</v>
      </c>
      <c r="N1223" t="s">
        <v>467</v>
      </c>
      <c r="O1223">
        <v>17800</v>
      </c>
    </row>
    <row r="1224" spans="13:15" x14ac:dyDescent="0.4">
      <c r="M1224" t="s">
        <v>873</v>
      </c>
      <c r="N1224" t="s">
        <v>468</v>
      </c>
      <c r="O1224">
        <v>900</v>
      </c>
    </row>
    <row r="1225" spans="13:15" x14ac:dyDescent="0.4">
      <c r="M1225" t="s">
        <v>873</v>
      </c>
      <c r="N1225" t="s">
        <v>469</v>
      </c>
      <c r="O1225">
        <v>10400</v>
      </c>
    </row>
    <row r="1226" spans="13:15" x14ac:dyDescent="0.4">
      <c r="M1226" t="s">
        <v>873</v>
      </c>
      <c r="N1226" t="s">
        <v>470</v>
      </c>
      <c r="O1226">
        <v>4900</v>
      </c>
    </row>
    <row r="1227" spans="13:15" x14ac:dyDescent="0.4">
      <c r="M1227" t="s">
        <v>873</v>
      </c>
      <c r="N1227" t="s">
        <v>471</v>
      </c>
      <c r="O1227">
        <v>1700</v>
      </c>
    </row>
    <row r="1228" spans="13:15" x14ac:dyDescent="0.4">
      <c r="M1228" t="s">
        <v>873</v>
      </c>
      <c r="N1228" t="s">
        <v>472</v>
      </c>
      <c r="O1228">
        <v>13400</v>
      </c>
    </row>
    <row r="1229" spans="13:15" x14ac:dyDescent="0.4">
      <c r="M1229" t="s">
        <v>873</v>
      </c>
      <c r="N1229" t="s">
        <v>473</v>
      </c>
      <c r="O1229">
        <v>6600</v>
      </c>
    </row>
    <row r="1230" spans="13:15" x14ac:dyDescent="0.4">
      <c r="M1230" t="s">
        <v>873</v>
      </c>
      <c r="N1230" t="s">
        <v>474</v>
      </c>
      <c r="O1230">
        <v>6900</v>
      </c>
    </row>
    <row r="1231" spans="13:15" x14ac:dyDescent="0.4">
      <c r="M1231" t="s">
        <v>873</v>
      </c>
      <c r="N1231" t="s">
        <v>475</v>
      </c>
      <c r="O1231">
        <v>8900</v>
      </c>
    </row>
    <row r="1232" spans="13:15" x14ac:dyDescent="0.4">
      <c r="M1232" t="s">
        <v>873</v>
      </c>
      <c r="N1232" t="s">
        <v>476</v>
      </c>
      <c r="O1232">
        <v>2400</v>
      </c>
    </row>
    <row r="1233" spans="13:15" x14ac:dyDescent="0.4">
      <c r="M1233" t="s">
        <v>873</v>
      </c>
      <c r="N1233" t="s">
        <v>477</v>
      </c>
      <c r="O1233">
        <v>6900</v>
      </c>
    </row>
    <row r="1234" spans="13:15" x14ac:dyDescent="0.4">
      <c r="M1234" t="s">
        <v>873</v>
      </c>
      <c r="N1234" t="s">
        <v>478</v>
      </c>
      <c r="O1234">
        <v>21900</v>
      </c>
    </row>
    <row r="1235" spans="13:15" x14ac:dyDescent="0.4">
      <c r="M1235" t="s">
        <v>873</v>
      </c>
      <c r="N1235" t="s">
        <v>479</v>
      </c>
      <c r="O1235">
        <v>12600</v>
      </c>
    </row>
    <row r="1236" spans="13:15" x14ac:dyDescent="0.4">
      <c r="M1236" t="s">
        <v>873</v>
      </c>
      <c r="N1236" t="s">
        <v>480</v>
      </c>
      <c r="O1236">
        <v>9800</v>
      </c>
    </row>
    <row r="1237" spans="13:15" x14ac:dyDescent="0.4">
      <c r="M1237" t="s">
        <v>873</v>
      </c>
      <c r="N1237" t="s">
        <v>481</v>
      </c>
      <c r="O1237">
        <v>42700</v>
      </c>
    </row>
    <row r="1238" spans="13:15" x14ac:dyDescent="0.4">
      <c r="M1238" t="s">
        <v>873</v>
      </c>
      <c r="N1238" t="s">
        <v>482</v>
      </c>
      <c r="O1238">
        <v>17900</v>
      </c>
    </row>
    <row r="1239" spans="13:15" x14ac:dyDescent="0.4">
      <c r="M1239" t="s">
        <v>873</v>
      </c>
      <c r="N1239" t="s">
        <v>483</v>
      </c>
      <c r="O1239">
        <v>3700</v>
      </c>
    </row>
    <row r="1240" spans="13:15" x14ac:dyDescent="0.4">
      <c r="M1240" t="s">
        <v>873</v>
      </c>
      <c r="N1240" t="s">
        <v>484</v>
      </c>
      <c r="O1240">
        <v>13300</v>
      </c>
    </row>
    <row r="1241" spans="13:15" x14ac:dyDescent="0.4">
      <c r="M1241" t="s">
        <v>873</v>
      </c>
      <c r="N1241" t="s">
        <v>485</v>
      </c>
      <c r="O1241">
        <v>37900</v>
      </c>
    </row>
    <row r="1242" spans="13:15" x14ac:dyDescent="0.4">
      <c r="M1242" t="s">
        <v>873</v>
      </c>
      <c r="N1242" t="s">
        <v>486</v>
      </c>
      <c r="O1242">
        <v>8400</v>
      </c>
    </row>
    <row r="1243" spans="13:15" x14ac:dyDescent="0.4">
      <c r="M1243" t="s">
        <v>873</v>
      </c>
      <c r="N1243" t="s">
        <v>487</v>
      </c>
      <c r="O1243">
        <v>6400</v>
      </c>
    </row>
    <row r="1244" spans="13:15" x14ac:dyDescent="0.4">
      <c r="M1244" t="s">
        <v>873</v>
      </c>
      <c r="N1244" t="s">
        <v>488</v>
      </c>
      <c r="O1244">
        <v>48800</v>
      </c>
    </row>
    <row r="1245" spans="13:15" x14ac:dyDescent="0.4">
      <c r="M1245" t="s">
        <v>873</v>
      </c>
      <c r="N1245" t="s">
        <v>489</v>
      </c>
      <c r="O1245">
        <v>19600</v>
      </c>
    </row>
    <row r="1246" spans="13:15" x14ac:dyDescent="0.4">
      <c r="M1246" t="s">
        <v>873</v>
      </c>
      <c r="N1246" t="s">
        <v>490</v>
      </c>
      <c r="O1246">
        <v>12100</v>
      </c>
    </row>
    <row r="1247" spans="13:15" x14ac:dyDescent="0.4">
      <c r="M1247" t="s">
        <v>873</v>
      </c>
      <c r="N1247" t="s">
        <v>491</v>
      </c>
      <c r="O1247">
        <v>6900</v>
      </c>
    </row>
    <row r="1248" spans="13:15" x14ac:dyDescent="0.4">
      <c r="M1248" t="s">
        <v>873</v>
      </c>
      <c r="N1248" t="s">
        <v>492</v>
      </c>
      <c r="O1248">
        <v>5500</v>
      </c>
    </row>
    <row r="1249" spans="13:15" x14ac:dyDescent="0.4">
      <c r="M1249" t="s">
        <v>873</v>
      </c>
      <c r="N1249" t="s">
        <v>493</v>
      </c>
      <c r="O1249">
        <v>4900</v>
      </c>
    </row>
    <row r="1250" spans="13:15" x14ac:dyDescent="0.4">
      <c r="M1250" t="s">
        <v>873</v>
      </c>
      <c r="N1250" t="s">
        <v>494</v>
      </c>
      <c r="O1250">
        <v>17500</v>
      </c>
    </row>
    <row r="1251" spans="13:15" x14ac:dyDescent="0.4">
      <c r="M1251" t="s">
        <v>873</v>
      </c>
      <c r="N1251" t="s">
        <v>495</v>
      </c>
      <c r="O1251">
        <v>4900</v>
      </c>
    </row>
    <row r="1252" spans="13:15" x14ac:dyDescent="0.4">
      <c r="M1252" t="s">
        <v>873</v>
      </c>
      <c r="N1252" t="s">
        <v>496</v>
      </c>
      <c r="O1252">
        <v>61300</v>
      </c>
    </row>
    <row r="1253" spans="13:15" x14ac:dyDescent="0.4">
      <c r="M1253" t="s">
        <v>873</v>
      </c>
      <c r="N1253" t="s">
        <v>497</v>
      </c>
      <c r="O1253">
        <v>8300</v>
      </c>
    </row>
    <row r="1254" spans="13:15" x14ac:dyDescent="0.4">
      <c r="M1254" t="s">
        <v>873</v>
      </c>
      <c r="N1254" t="s">
        <v>498</v>
      </c>
      <c r="O1254">
        <v>4900</v>
      </c>
    </row>
    <row r="1255" spans="13:15" x14ac:dyDescent="0.4">
      <c r="M1255" t="s">
        <v>873</v>
      </c>
      <c r="N1255" t="s">
        <v>499</v>
      </c>
      <c r="O1255">
        <v>10500</v>
      </c>
    </row>
    <row r="1256" spans="13:15" x14ac:dyDescent="0.4">
      <c r="M1256" t="s">
        <v>873</v>
      </c>
      <c r="N1256" t="s">
        <v>500</v>
      </c>
      <c r="O1256">
        <v>8000</v>
      </c>
    </row>
    <row r="1257" spans="13:15" x14ac:dyDescent="0.4">
      <c r="M1257" t="s">
        <v>873</v>
      </c>
      <c r="N1257" t="s">
        <v>501</v>
      </c>
      <c r="O1257">
        <v>7800</v>
      </c>
    </row>
    <row r="1258" spans="13:15" x14ac:dyDescent="0.4">
      <c r="M1258" t="s">
        <v>873</v>
      </c>
      <c r="N1258" t="s">
        <v>502</v>
      </c>
      <c r="O1258">
        <v>16300</v>
      </c>
    </row>
    <row r="1259" spans="13:15" x14ac:dyDescent="0.4">
      <c r="M1259" t="s">
        <v>873</v>
      </c>
      <c r="N1259" t="s">
        <v>503</v>
      </c>
      <c r="O1259">
        <v>7800</v>
      </c>
    </row>
    <row r="1260" spans="13:15" x14ac:dyDescent="0.4">
      <c r="M1260" t="s">
        <v>873</v>
      </c>
      <c r="N1260" t="s">
        <v>504</v>
      </c>
      <c r="O1260">
        <v>7700</v>
      </c>
    </row>
    <row r="1261" spans="13:15" x14ac:dyDescent="0.4">
      <c r="M1261" t="s">
        <v>873</v>
      </c>
      <c r="N1261" t="s">
        <v>505</v>
      </c>
      <c r="O1261">
        <v>11000</v>
      </c>
    </row>
    <row r="1262" spans="13:15" x14ac:dyDescent="0.4">
      <c r="M1262" t="s">
        <v>873</v>
      </c>
      <c r="N1262" t="s">
        <v>506</v>
      </c>
      <c r="O1262">
        <v>3100</v>
      </c>
    </row>
    <row r="1263" spans="13:15" x14ac:dyDescent="0.4">
      <c r="M1263" t="s">
        <v>873</v>
      </c>
      <c r="N1263" t="s">
        <v>507</v>
      </c>
      <c r="O1263">
        <v>7600</v>
      </c>
    </row>
    <row r="1264" spans="13:15" x14ac:dyDescent="0.4">
      <c r="M1264" t="s">
        <v>873</v>
      </c>
      <c r="N1264" t="s">
        <v>508</v>
      </c>
      <c r="O1264">
        <v>9900</v>
      </c>
    </row>
    <row r="1265" spans="13:15" x14ac:dyDescent="0.4">
      <c r="M1265" t="s">
        <v>873</v>
      </c>
      <c r="N1265" t="s">
        <v>509</v>
      </c>
      <c r="O1265">
        <v>15800</v>
      </c>
    </row>
    <row r="1266" spans="13:15" x14ac:dyDescent="0.4">
      <c r="M1266" t="s">
        <v>873</v>
      </c>
      <c r="N1266" t="s">
        <v>510</v>
      </c>
      <c r="O1266">
        <v>2800</v>
      </c>
    </row>
    <row r="1267" spans="13:15" x14ac:dyDescent="0.4">
      <c r="M1267" t="s">
        <v>873</v>
      </c>
      <c r="N1267" t="s">
        <v>511</v>
      </c>
      <c r="O1267">
        <v>7100</v>
      </c>
    </row>
    <row r="1268" spans="13:15" x14ac:dyDescent="0.4">
      <c r="M1268" t="s">
        <v>873</v>
      </c>
      <c r="N1268" t="s">
        <v>512</v>
      </c>
      <c r="O1268">
        <v>11700</v>
      </c>
    </row>
    <row r="1269" spans="13:15" x14ac:dyDescent="0.4">
      <c r="M1269" t="s">
        <v>873</v>
      </c>
      <c r="N1269" t="s">
        <v>513</v>
      </c>
      <c r="O1269">
        <v>10100</v>
      </c>
    </row>
    <row r="1270" spans="13:15" x14ac:dyDescent="0.4">
      <c r="M1270" t="s">
        <v>873</v>
      </c>
      <c r="N1270" t="s">
        <v>514</v>
      </c>
      <c r="O1270">
        <v>167400</v>
      </c>
    </row>
    <row r="1271" spans="13:15" x14ac:dyDescent="0.4">
      <c r="M1271" t="s">
        <v>873</v>
      </c>
      <c r="N1271" t="s">
        <v>515</v>
      </c>
      <c r="O1271">
        <v>10300</v>
      </c>
    </row>
    <row r="1272" spans="13:15" x14ac:dyDescent="0.4">
      <c r="M1272" t="s">
        <v>873</v>
      </c>
      <c r="N1272" t="s">
        <v>516</v>
      </c>
      <c r="O1272">
        <v>15100</v>
      </c>
    </row>
    <row r="1273" spans="13:15" x14ac:dyDescent="0.4">
      <c r="M1273" t="s">
        <v>873</v>
      </c>
      <c r="N1273" t="s">
        <v>517</v>
      </c>
      <c r="O1273">
        <v>14400</v>
      </c>
    </row>
    <row r="1274" spans="13:15" x14ac:dyDescent="0.4">
      <c r="M1274" t="s">
        <v>873</v>
      </c>
      <c r="N1274" t="s">
        <v>518</v>
      </c>
      <c r="O1274">
        <v>8500</v>
      </c>
    </row>
    <row r="1275" spans="13:15" x14ac:dyDescent="0.4">
      <c r="M1275" t="s">
        <v>873</v>
      </c>
      <c r="N1275" t="s">
        <v>519</v>
      </c>
      <c r="O1275">
        <v>12200</v>
      </c>
    </row>
    <row r="1276" spans="13:15" x14ac:dyDescent="0.4">
      <c r="M1276" t="s">
        <v>873</v>
      </c>
      <c r="N1276" t="s">
        <v>520</v>
      </c>
      <c r="O1276">
        <v>7400</v>
      </c>
    </row>
    <row r="1277" spans="13:15" x14ac:dyDescent="0.4">
      <c r="M1277" t="s">
        <v>873</v>
      </c>
      <c r="N1277" t="s">
        <v>521</v>
      </c>
      <c r="O1277">
        <v>83700</v>
      </c>
    </row>
    <row r="1278" spans="13:15" x14ac:dyDescent="0.4">
      <c r="M1278" t="s">
        <v>873</v>
      </c>
      <c r="N1278" t="s">
        <v>522</v>
      </c>
      <c r="O1278">
        <v>5800</v>
      </c>
    </row>
    <row r="1279" spans="13:15" x14ac:dyDescent="0.4">
      <c r="M1279" t="s">
        <v>873</v>
      </c>
      <c r="N1279" t="s">
        <v>523</v>
      </c>
      <c r="O1279">
        <v>22200</v>
      </c>
    </row>
    <row r="1280" spans="13:15" x14ac:dyDescent="0.4">
      <c r="M1280" t="s">
        <v>873</v>
      </c>
      <c r="N1280" t="s">
        <v>524</v>
      </c>
      <c r="O1280">
        <v>10000</v>
      </c>
    </row>
    <row r="1281" spans="13:15" x14ac:dyDescent="0.4">
      <c r="M1281" t="s">
        <v>873</v>
      </c>
      <c r="N1281" t="s">
        <v>525</v>
      </c>
      <c r="O1281">
        <v>18200</v>
      </c>
    </row>
    <row r="1282" spans="13:15" x14ac:dyDescent="0.4">
      <c r="M1282" t="s">
        <v>873</v>
      </c>
      <c r="N1282" t="s">
        <v>526</v>
      </c>
      <c r="O1282">
        <v>2900</v>
      </c>
    </row>
    <row r="1283" spans="13:15" x14ac:dyDescent="0.4">
      <c r="M1283" t="s">
        <v>873</v>
      </c>
      <c r="N1283" t="s">
        <v>527</v>
      </c>
      <c r="O1283">
        <v>23400</v>
      </c>
    </row>
    <row r="1284" spans="13:15" x14ac:dyDescent="0.4">
      <c r="M1284" t="s">
        <v>873</v>
      </c>
      <c r="N1284" t="s">
        <v>528</v>
      </c>
      <c r="O1284">
        <v>7800</v>
      </c>
    </row>
    <row r="1285" spans="13:15" x14ac:dyDescent="0.4">
      <c r="M1285" t="s">
        <v>873</v>
      </c>
      <c r="N1285" t="s">
        <v>529</v>
      </c>
      <c r="O1285">
        <v>32900</v>
      </c>
    </row>
    <row r="1286" spans="13:15" x14ac:dyDescent="0.4">
      <c r="M1286" t="s">
        <v>873</v>
      </c>
      <c r="N1286" t="s">
        <v>530</v>
      </c>
      <c r="O1286">
        <v>13600</v>
      </c>
    </row>
    <row r="1287" spans="13:15" x14ac:dyDescent="0.4">
      <c r="M1287" t="s">
        <v>873</v>
      </c>
      <c r="N1287" t="s">
        <v>531</v>
      </c>
      <c r="O1287">
        <v>12400</v>
      </c>
    </row>
    <row r="1288" spans="13:15" x14ac:dyDescent="0.4">
      <c r="M1288" t="s">
        <v>873</v>
      </c>
      <c r="N1288" t="s">
        <v>532</v>
      </c>
      <c r="O1288">
        <v>14700</v>
      </c>
    </row>
    <row r="1289" spans="13:15" x14ac:dyDescent="0.4">
      <c r="M1289" t="s">
        <v>873</v>
      </c>
      <c r="N1289" t="s">
        <v>533</v>
      </c>
      <c r="O1289">
        <v>3500</v>
      </c>
    </row>
    <row r="1290" spans="13:15" x14ac:dyDescent="0.4">
      <c r="M1290" t="s">
        <v>873</v>
      </c>
      <c r="N1290" t="s">
        <v>534</v>
      </c>
      <c r="O1290">
        <v>19200</v>
      </c>
    </row>
    <row r="1291" spans="13:15" x14ac:dyDescent="0.4">
      <c r="M1291" t="s">
        <v>873</v>
      </c>
      <c r="N1291" t="s">
        <v>535</v>
      </c>
      <c r="O1291">
        <v>24600</v>
      </c>
    </row>
    <row r="1292" spans="13:15" x14ac:dyDescent="0.4">
      <c r="M1292" t="s">
        <v>873</v>
      </c>
      <c r="N1292" t="s">
        <v>536</v>
      </c>
      <c r="O1292">
        <v>10600</v>
      </c>
    </row>
    <row r="1293" spans="13:15" x14ac:dyDescent="0.4">
      <c r="M1293" t="s">
        <v>873</v>
      </c>
      <c r="N1293" t="s">
        <v>537</v>
      </c>
      <c r="O1293">
        <v>20900</v>
      </c>
    </row>
    <row r="1294" spans="13:15" x14ac:dyDescent="0.4">
      <c r="M1294" t="s">
        <v>873</v>
      </c>
      <c r="N1294" t="s">
        <v>538</v>
      </c>
      <c r="O1294">
        <v>11900</v>
      </c>
    </row>
    <row r="1295" spans="13:15" x14ac:dyDescent="0.4">
      <c r="M1295" t="s">
        <v>873</v>
      </c>
      <c r="N1295" t="s">
        <v>539</v>
      </c>
      <c r="O1295">
        <v>15200</v>
      </c>
    </row>
    <row r="1296" spans="13:15" x14ac:dyDescent="0.4">
      <c r="M1296" t="s">
        <v>873</v>
      </c>
      <c r="N1296" t="s">
        <v>540</v>
      </c>
      <c r="O1296">
        <v>6500</v>
      </c>
    </row>
    <row r="1297" spans="13:15" x14ac:dyDescent="0.4">
      <c r="M1297" t="s">
        <v>873</v>
      </c>
      <c r="N1297" t="s">
        <v>541</v>
      </c>
      <c r="O1297">
        <v>4000</v>
      </c>
    </row>
    <row r="1298" spans="13:15" x14ac:dyDescent="0.4">
      <c r="M1298" t="s">
        <v>873</v>
      </c>
      <c r="N1298" t="s">
        <v>542</v>
      </c>
      <c r="O1298">
        <v>13000</v>
      </c>
    </row>
    <row r="1299" spans="13:15" x14ac:dyDescent="0.4">
      <c r="M1299" t="s">
        <v>873</v>
      </c>
      <c r="N1299" t="s">
        <v>543</v>
      </c>
      <c r="O1299">
        <v>2200</v>
      </c>
    </row>
    <row r="1300" spans="13:15" x14ac:dyDescent="0.4">
      <c r="M1300" t="s">
        <v>873</v>
      </c>
      <c r="N1300" t="s">
        <v>544</v>
      </c>
      <c r="O1300">
        <v>18700</v>
      </c>
    </row>
    <row r="1301" spans="13:15" x14ac:dyDescent="0.4">
      <c r="M1301" t="s">
        <v>873</v>
      </c>
      <c r="N1301" t="s">
        <v>727</v>
      </c>
      <c r="O1301">
        <v>1100</v>
      </c>
    </row>
    <row r="1302" spans="13:15" x14ac:dyDescent="0.4">
      <c r="M1302" t="s">
        <v>873</v>
      </c>
      <c r="N1302" t="s">
        <v>728</v>
      </c>
      <c r="O1302">
        <v>19600</v>
      </c>
    </row>
    <row r="1303" spans="13:15" x14ac:dyDescent="0.4">
      <c r="M1303" t="s">
        <v>873</v>
      </c>
      <c r="N1303" t="s">
        <v>729</v>
      </c>
      <c r="O1303">
        <v>9300</v>
      </c>
    </row>
    <row r="1304" spans="13:15" x14ac:dyDescent="0.4">
      <c r="M1304" t="s">
        <v>873</v>
      </c>
      <c r="N1304" t="s">
        <v>730</v>
      </c>
      <c r="O1304">
        <v>29400</v>
      </c>
    </row>
    <row r="1305" spans="13:15" x14ac:dyDescent="0.4">
      <c r="M1305" t="s">
        <v>873</v>
      </c>
      <c r="N1305" t="s">
        <v>731</v>
      </c>
      <c r="O1305">
        <v>29000</v>
      </c>
    </row>
    <row r="1306" spans="13:15" x14ac:dyDescent="0.4">
      <c r="M1306" t="s">
        <v>873</v>
      </c>
      <c r="N1306" t="s">
        <v>732</v>
      </c>
      <c r="O1306">
        <v>15400</v>
      </c>
    </row>
    <row r="1307" spans="13:15" x14ac:dyDescent="0.4">
      <c r="M1307" t="s">
        <v>873</v>
      </c>
      <c r="N1307" t="s">
        <v>733</v>
      </c>
      <c r="O1307">
        <v>33600</v>
      </c>
    </row>
    <row r="1308" spans="13:15" x14ac:dyDescent="0.4">
      <c r="M1308" t="s">
        <v>873</v>
      </c>
      <c r="N1308" t="s">
        <v>734</v>
      </c>
      <c r="O1308">
        <v>45500</v>
      </c>
    </row>
    <row r="1309" spans="13:15" x14ac:dyDescent="0.4">
      <c r="M1309" t="s">
        <v>873</v>
      </c>
      <c r="N1309" t="s">
        <v>735</v>
      </c>
      <c r="O1309">
        <v>24000</v>
      </c>
    </row>
    <row r="1310" spans="13:15" x14ac:dyDescent="0.4">
      <c r="M1310" t="s">
        <v>873</v>
      </c>
      <c r="N1310" t="s">
        <v>736</v>
      </c>
      <c r="O1310">
        <v>24400</v>
      </c>
    </row>
    <row r="1311" spans="13:15" x14ac:dyDescent="0.4">
      <c r="M1311" t="s">
        <v>873</v>
      </c>
      <c r="N1311" t="s">
        <v>737</v>
      </c>
      <c r="O1311">
        <v>4800</v>
      </c>
    </row>
    <row r="1312" spans="13:15" x14ac:dyDescent="0.4">
      <c r="M1312" t="s">
        <v>873</v>
      </c>
      <c r="N1312" t="s">
        <v>738</v>
      </c>
      <c r="O1312">
        <v>33300</v>
      </c>
    </row>
    <row r="1313" spans="13:15" x14ac:dyDescent="0.4">
      <c r="M1313" t="s">
        <v>873</v>
      </c>
      <c r="N1313" t="s">
        <v>739</v>
      </c>
      <c r="O1313">
        <v>5600</v>
      </c>
    </row>
    <row r="1314" spans="13:15" x14ac:dyDescent="0.4">
      <c r="M1314" t="s">
        <v>873</v>
      </c>
      <c r="N1314" t="s">
        <v>740</v>
      </c>
      <c r="O1314">
        <v>22300</v>
      </c>
    </row>
    <row r="1315" spans="13:15" x14ac:dyDescent="0.4">
      <c r="M1315" t="s">
        <v>873</v>
      </c>
      <c r="N1315" t="s">
        <v>741</v>
      </c>
      <c r="O1315">
        <v>14000</v>
      </c>
    </row>
    <row r="1316" spans="13:15" x14ac:dyDescent="0.4">
      <c r="M1316" t="s">
        <v>873</v>
      </c>
      <c r="N1316" t="s">
        <v>742</v>
      </c>
      <c r="O1316">
        <v>94400</v>
      </c>
    </row>
    <row r="1317" spans="13:15" x14ac:dyDescent="0.4">
      <c r="M1317" t="s">
        <v>873</v>
      </c>
      <c r="N1317" t="s">
        <v>743</v>
      </c>
      <c r="O1317">
        <v>29900</v>
      </c>
    </row>
    <row r="1318" spans="13:15" x14ac:dyDescent="0.4">
      <c r="M1318" t="s">
        <v>873</v>
      </c>
      <c r="N1318" t="s">
        <v>744</v>
      </c>
      <c r="O1318">
        <v>117000</v>
      </c>
    </row>
    <row r="1319" spans="13:15" x14ac:dyDescent="0.4">
      <c r="M1319" t="s">
        <v>873</v>
      </c>
      <c r="N1319" t="s">
        <v>745</v>
      </c>
      <c r="O1319">
        <v>49200</v>
      </c>
    </row>
    <row r="1320" spans="13:15" x14ac:dyDescent="0.4">
      <c r="M1320" t="s">
        <v>873</v>
      </c>
      <c r="N1320" t="s">
        <v>746</v>
      </c>
      <c r="O1320">
        <v>24900</v>
      </c>
    </row>
    <row r="1321" spans="13:15" x14ac:dyDescent="0.4">
      <c r="M1321" t="s">
        <v>873</v>
      </c>
      <c r="N1321" t="s">
        <v>747</v>
      </c>
      <c r="O1321">
        <v>13600</v>
      </c>
    </row>
    <row r="1322" spans="13:15" x14ac:dyDescent="0.4">
      <c r="M1322" t="s">
        <v>873</v>
      </c>
      <c r="N1322" t="s">
        <v>748</v>
      </c>
      <c r="O1322">
        <v>12200</v>
      </c>
    </row>
    <row r="1323" spans="13:15" x14ac:dyDescent="0.4">
      <c r="M1323" t="s">
        <v>873</v>
      </c>
      <c r="N1323" t="s">
        <v>749</v>
      </c>
      <c r="O1323">
        <v>55100</v>
      </c>
    </row>
    <row r="1324" spans="13:15" x14ac:dyDescent="0.4">
      <c r="M1324" t="s">
        <v>873</v>
      </c>
      <c r="N1324" t="s">
        <v>750</v>
      </c>
      <c r="O1324">
        <v>44500</v>
      </c>
    </row>
    <row r="1325" spans="13:15" x14ac:dyDescent="0.4">
      <c r="M1325" t="s">
        <v>873</v>
      </c>
      <c r="N1325" t="s">
        <v>751</v>
      </c>
      <c r="O1325">
        <v>0</v>
      </c>
    </row>
    <row r="1326" spans="13:15" x14ac:dyDescent="0.4">
      <c r="M1326" t="s">
        <v>873</v>
      </c>
      <c r="N1326" t="s">
        <v>752</v>
      </c>
      <c r="O1326">
        <v>0</v>
      </c>
    </row>
    <row r="1327" spans="13:15" x14ac:dyDescent="0.4">
      <c r="M1327" t="s">
        <v>873</v>
      </c>
      <c r="N1327" t="s">
        <v>753</v>
      </c>
      <c r="O1327">
        <v>0</v>
      </c>
    </row>
    <row r="1328" spans="13:15" x14ac:dyDescent="0.4">
      <c r="M1328" t="s">
        <v>873</v>
      </c>
      <c r="N1328" t="s">
        <v>754</v>
      </c>
      <c r="O1328">
        <v>0</v>
      </c>
    </row>
    <row r="1329" spans="13:15" x14ac:dyDescent="0.4">
      <c r="M1329" t="s">
        <v>873</v>
      </c>
      <c r="N1329" t="s">
        <v>755</v>
      </c>
      <c r="O1329">
        <v>0</v>
      </c>
    </row>
    <row r="1330" spans="13:15" x14ac:dyDescent="0.4">
      <c r="M1330" t="s">
        <v>873</v>
      </c>
      <c r="N1330" t="s">
        <v>756</v>
      </c>
      <c r="O1330">
        <v>1713300</v>
      </c>
    </row>
    <row r="1331" spans="13:15" x14ac:dyDescent="0.4">
      <c r="M1331" t="s">
        <v>875</v>
      </c>
      <c r="N1331" t="s">
        <v>545</v>
      </c>
      <c r="O1331">
        <v>985000</v>
      </c>
    </row>
    <row r="1332" spans="13:15" x14ac:dyDescent="0.4">
      <c r="M1332" t="s">
        <v>875</v>
      </c>
      <c r="N1332" t="s">
        <v>546</v>
      </c>
      <c r="O1332">
        <v>336200</v>
      </c>
    </row>
    <row r="1333" spans="13:15" x14ac:dyDescent="0.4">
      <c r="M1333" t="s">
        <v>875</v>
      </c>
      <c r="N1333" t="s">
        <v>547</v>
      </c>
      <c r="O1333">
        <v>208900</v>
      </c>
    </row>
    <row r="1334" spans="13:15" x14ac:dyDescent="0.4">
      <c r="M1334" t="s">
        <v>875</v>
      </c>
      <c r="N1334" t="s">
        <v>548</v>
      </c>
      <c r="O1334">
        <v>101700</v>
      </c>
    </row>
    <row r="1335" spans="13:15" x14ac:dyDescent="0.4">
      <c r="M1335" t="s">
        <v>875</v>
      </c>
      <c r="N1335" t="s">
        <v>549</v>
      </c>
      <c r="O1335">
        <v>102000</v>
      </c>
    </row>
    <row r="1336" spans="13:15" x14ac:dyDescent="0.4">
      <c r="M1336" t="s">
        <v>875</v>
      </c>
      <c r="N1336" t="s">
        <v>550</v>
      </c>
      <c r="O1336">
        <v>145800</v>
      </c>
    </row>
    <row r="1337" spans="13:15" x14ac:dyDescent="0.4">
      <c r="M1337" t="s">
        <v>875</v>
      </c>
      <c r="N1337" t="s">
        <v>551</v>
      </c>
      <c r="O1337">
        <v>64600</v>
      </c>
    </row>
    <row r="1338" spans="13:15" x14ac:dyDescent="0.4">
      <c r="M1338" t="s">
        <v>875</v>
      </c>
      <c r="N1338" t="s">
        <v>552</v>
      </c>
      <c r="O1338">
        <v>58400</v>
      </c>
    </row>
    <row r="1339" spans="13:15" x14ac:dyDescent="0.4">
      <c r="M1339" t="s">
        <v>875</v>
      </c>
      <c r="N1339" t="s">
        <v>553</v>
      </c>
      <c r="O1339">
        <v>45500</v>
      </c>
    </row>
    <row r="1340" spans="13:15" x14ac:dyDescent="0.4">
      <c r="M1340" t="s">
        <v>875</v>
      </c>
      <c r="N1340" t="s">
        <v>554</v>
      </c>
      <c r="O1340">
        <v>43900</v>
      </c>
    </row>
    <row r="1341" spans="13:15" x14ac:dyDescent="0.4">
      <c r="M1341" t="s">
        <v>875</v>
      </c>
      <c r="N1341" t="s">
        <v>555</v>
      </c>
      <c r="O1341">
        <v>63700</v>
      </c>
    </row>
    <row r="1342" spans="13:15" x14ac:dyDescent="0.4">
      <c r="M1342" t="s">
        <v>875</v>
      </c>
      <c r="N1342" t="s">
        <v>556</v>
      </c>
      <c r="O1342">
        <v>57500</v>
      </c>
    </row>
    <row r="1343" spans="13:15" x14ac:dyDescent="0.4">
      <c r="M1343" t="s">
        <v>875</v>
      </c>
      <c r="N1343" t="s">
        <v>557</v>
      </c>
      <c r="O1343">
        <v>37100</v>
      </c>
    </row>
    <row r="1344" spans="13:15" x14ac:dyDescent="0.4">
      <c r="M1344" t="s">
        <v>875</v>
      </c>
      <c r="N1344" t="s">
        <v>558</v>
      </c>
      <c r="O1344">
        <v>26200</v>
      </c>
    </row>
    <row r="1345" spans="13:15" x14ac:dyDescent="0.4">
      <c r="M1345" t="s">
        <v>875</v>
      </c>
      <c r="N1345" t="s">
        <v>559</v>
      </c>
      <c r="O1345">
        <v>35300</v>
      </c>
    </row>
    <row r="1346" spans="13:15" x14ac:dyDescent="0.4">
      <c r="M1346" t="s">
        <v>875</v>
      </c>
      <c r="N1346" t="s">
        <v>560</v>
      </c>
      <c r="O1346">
        <v>194600</v>
      </c>
    </row>
    <row r="1347" spans="13:15" x14ac:dyDescent="0.4">
      <c r="M1347" t="s">
        <v>875</v>
      </c>
      <c r="N1347" t="s">
        <v>561</v>
      </c>
      <c r="O1347">
        <v>41700</v>
      </c>
    </row>
    <row r="1348" spans="13:15" x14ac:dyDescent="0.4">
      <c r="M1348" t="s">
        <v>875</v>
      </c>
      <c r="N1348" t="s">
        <v>562</v>
      </c>
      <c r="O1348">
        <v>49700</v>
      </c>
    </row>
    <row r="1349" spans="13:15" x14ac:dyDescent="0.4">
      <c r="M1349" t="s">
        <v>875</v>
      </c>
      <c r="N1349" t="s">
        <v>563</v>
      </c>
      <c r="O1349">
        <v>66200</v>
      </c>
    </row>
    <row r="1350" spans="13:15" x14ac:dyDescent="0.4">
      <c r="M1350" t="s">
        <v>875</v>
      </c>
      <c r="N1350" t="s">
        <v>564</v>
      </c>
      <c r="O1350">
        <v>86800</v>
      </c>
    </row>
    <row r="1351" spans="13:15" x14ac:dyDescent="0.4">
      <c r="M1351" t="s">
        <v>875</v>
      </c>
      <c r="N1351" t="s">
        <v>565</v>
      </c>
      <c r="O1351">
        <v>69900</v>
      </c>
    </row>
    <row r="1352" spans="13:15" x14ac:dyDescent="0.4">
      <c r="M1352" t="s">
        <v>875</v>
      </c>
      <c r="N1352" t="s">
        <v>566</v>
      </c>
      <c r="O1352">
        <v>62200</v>
      </c>
    </row>
    <row r="1353" spans="13:15" x14ac:dyDescent="0.4">
      <c r="M1353" t="s">
        <v>875</v>
      </c>
      <c r="N1353" t="s">
        <v>567</v>
      </c>
      <c r="O1353">
        <v>35400</v>
      </c>
    </row>
    <row r="1354" spans="13:15" x14ac:dyDescent="0.4">
      <c r="M1354" t="s">
        <v>875</v>
      </c>
      <c r="N1354" t="s">
        <v>568</v>
      </c>
      <c r="O1354">
        <v>61500</v>
      </c>
    </row>
    <row r="1355" spans="13:15" x14ac:dyDescent="0.4">
      <c r="M1355" t="s">
        <v>875</v>
      </c>
      <c r="N1355" t="s">
        <v>569</v>
      </c>
      <c r="O1355">
        <v>48500</v>
      </c>
    </row>
    <row r="1356" spans="13:15" x14ac:dyDescent="0.4">
      <c r="M1356" t="s">
        <v>875</v>
      </c>
      <c r="N1356" t="s">
        <v>570</v>
      </c>
      <c r="O1356">
        <v>45700</v>
      </c>
    </row>
    <row r="1357" spans="13:15" x14ac:dyDescent="0.4">
      <c r="M1357" t="s">
        <v>875</v>
      </c>
      <c r="N1357" t="s">
        <v>571</v>
      </c>
      <c r="O1357">
        <v>23600</v>
      </c>
    </row>
    <row r="1358" spans="13:15" x14ac:dyDescent="0.4">
      <c r="M1358" t="s">
        <v>875</v>
      </c>
      <c r="N1358" t="s">
        <v>572</v>
      </c>
      <c r="O1358">
        <v>149900</v>
      </c>
    </row>
    <row r="1359" spans="13:15" x14ac:dyDescent="0.4">
      <c r="M1359" t="s">
        <v>875</v>
      </c>
      <c r="N1359" t="s">
        <v>573</v>
      </c>
      <c r="O1359">
        <v>39500</v>
      </c>
    </row>
    <row r="1360" spans="13:15" x14ac:dyDescent="0.4">
      <c r="M1360" t="s">
        <v>875</v>
      </c>
      <c r="N1360" t="s">
        <v>574</v>
      </c>
      <c r="O1360">
        <v>22000</v>
      </c>
    </row>
    <row r="1361" spans="13:15" x14ac:dyDescent="0.4">
      <c r="M1361" t="s">
        <v>875</v>
      </c>
      <c r="N1361" t="s">
        <v>575</v>
      </c>
      <c r="O1361">
        <v>105400</v>
      </c>
    </row>
    <row r="1362" spans="13:15" x14ac:dyDescent="0.4">
      <c r="M1362" t="s">
        <v>875</v>
      </c>
      <c r="N1362" t="s">
        <v>576</v>
      </c>
      <c r="O1362">
        <v>43000</v>
      </c>
    </row>
    <row r="1363" spans="13:15" x14ac:dyDescent="0.4">
      <c r="M1363" t="s">
        <v>875</v>
      </c>
      <c r="N1363" t="s">
        <v>577</v>
      </c>
      <c r="O1363">
        <v>22900</v>
      </c>
    </row>
    <row r="1364" spans="13:15" x14ac:dyDescent="0.4">
      <c r="M1364" t="s">
        <v>875</v>
      </c>
      <c r="N1364" t="s">
        <v>578</v>
      </c>
      <c r="O1364">
        <v>43500</v>
      </c>
    </row>
    <row r="1365" spans="13:15" x14ac:dyDescent="0.4">
      <c r="M1365" t="s">
        <v>875</v>
      </c>
      <c r="N1365" t="s">
        <v>579</v>
      </c>
      <c r="O1365">
        <v>46100</v>
      </c>
    </row>
    <row r="1366" spans="13:15" x14ac:dyDescent="0.4">
      <c r="M1366" t="s">
        <v>875</v>
      </c>
      <c r="N1366" t="s">
        <v>580</v>
      </c>
      <c r="O1366">
        <v>68300</v>
      </c>
    </row>
    <row r="1367" spans="13:15" x14ac:dyDescent="0.4">
      <c r="M1367" t="s">
        <v>875</v>
      </c>
      <c r="N1367" t="s">
        <v>581</v>
      </c>
      <c r="O1367">
        <v>50900</v>
      </c>
    </row>
    <row r="1368" spans="13:15" x14ac:dyDescent="0.4">
      <c r="M1368" t="s">
        <v>875</v>
      </c>
      <c r="N1368" t="s">
        <v>582</v>
      </c>
      <c r="O1368">
        <v>18600</v>
      </c>
    </row>
    <row r="1369" spans="13:15" x14ac:dyDescent="0.4">
      <c r="M1369" t="s">
        <v>875</v>
      </c>
      <c r="N1369" t="s">
        <v>583</v>
      </c>
      <c r="O1369">
        <v>61200</v>
      </c>
    </row>
    <row r="1370" spans="13:15" x14ac:dyDescent="0.4">
      <c r="M1370" t="s">
        <v>875</v>
      </c>
      <c r="N1370" t="s">
        <v>584</v>
      </c>
      <c r="O1370">
        <v>65100</v>
      </c>
    </row>
    <row r="1371" spans="13:15" x14ac:dyDescent="0.4">
      <c r="M1371" t="s">
        <v>875</v>
      </c>
      <c r="N1371" t="s">
        <v>585</v>
      </c>
      <c r="O1371">
        <v>102900</v>
      </c>
    </row>
    <row r="1372" spans="13:15" x14ac:dyDescent="0.4">
      <c r="M1372" t="s">
        <v>875</v>
      </c>
      <c r="N1372" t="s">
        <v>586</v>
      </c>
      <c r="O1372">
        <v>17100</v>
      </c>
    </row>
    <row r="1373" spans="13:15" x14ac:dyDescent="0.4">
      <c r="M1373" t="s">
        <v>875</v>
      </c>
      <c r="N1373" t="s">
        <v>587</v>
      </c>
      <c r="O1373">
        <v>51400</v>
      </c>
    </row>
    <row r="1374" spans="13:15" x14ac:dyDescent="0.4">
      <c r="M1374" t="s">
        <v>875</v>
      </c>
      <c r="N1374" t="s">
        <v>588</v>
      </c>
      <c r="O1374">
        <v>58700</v>
      </c>
    </row>
    <row r="1375" spans="13:15" x14ac:dyDescent="0.4">
      <c r="M1375" t="s">
        <v>875</v>
      </c>
      <c r="N1375" t="s">
        <v>589</v>
      </c>
      <c r="O1375">
        <v>21200</v>
      </c>
    </row>
    <row r="1376" spans="13:15" x14ac:dyDescent="0.4">
      <c r="M1376" t="s">
        <v>875</v>
      </c>
      <c r="N1376" t="s">
        <v>590</v>
      </c>
      <c r="O1376">
        <v>14100</v>
      </c>
    </row>
    <row r="1377" spans="13:15" x14ac:dyDescent="0.4">
      <c r="M1377" t="s">
        <v>875</v>
      </c>
      <c r="N1377" t="s">
        <v>591</v>
      </c>
      <c r="O1377">
        <v>28400</v>
      </c>
    </row>
    <row r="1378" spans="13:15" x14ac:dyDescent="0.4">
      <c r="M1378" t="s">
        <v>875</v>
      </c>
      <c r="N1378" t="s">
        <v>592</v>
      </c>
      <c r="O1378">
        <v>17500</v>
      </c>
    </row>
    <row r="1379" spans="13:15" x14ac:dyDescent="0.4">
      <c r="M1379" t="s">
        <v>875</v>
      </c>
      <c r="N1379" t="s">
        <v>593</v>
      </c>
      <c r="O1379">
        <v>13800</v>
      </c>
    </row>
    <row r="1380" spans="13:15" x14ac:dyDescent="0.4">
      <c r="M1380" t="s">
        <v>875</v>
      </c>
      <c r="N1380" t="s">
        <v>594</v>
      </c>
      <c r="O1380">
        <v>9900</v>
      </c>
    </row>
    <row r="1381" spans="13:15" x14ac:dyDescent="0.4">
      <c r="M1381" t="s">
        <v>875</v>
      </c>
      <c r="N1381" t="s">
        <v>595</v>
      </c>
      <c r="O1381">
        <v>20400</v>
      </c>
    </row>
    <row r="1382" spans="13:15" x14ac:dyDescent="0.4">
      <c r="M1382" t="s">
        <v>875</v>
      </c>
      <c r="N1382" t="s">
        <v>596</v>
      </c>
      <c r="O1382">
        <v>29100</v>
      </c>
    </row>
    <row r="1383" spans="13:15" x14ac:dyDescent="0.4">
      <c r="M1383" t="s">
        <v>875</v>
      </c>
      <c r="N1383" t="s">
        <v>597</v>
      </c>
      <c r="O1383">
        <v>42000</v>
      </c>
    </row>
    <row r="1384" spans="13:15" x14ac:dyDescent="0.4">
      <c r="M1384" t="s">
        <v>875</v>
      </c>
      <c r="N1384" t="s">
        <v>598</v>
      </c>
      <c r="O1384">
        <v>53600</v>
      </c>
    </row>
    <row r="1385" spans="13:15" x14ac:dyDescent="0.4">
      <c r="M1385" t="s">
        <v>875</v>
      </c>
      <c r="N1385" t="s">
        <v>599</v>
      </c>
      <c r="O1385">
        <v>66600</v>
      </c>
    </row>
    <row r="1386" spans="13:15" x14ac:dyDescent="0.4">
      <c r="M1386" t="s">
        <v>875</v>
      </c>
      <c r="N1386" t="s">
        <v>600</v>
      </c>
      <c r="O1386">
        <v>90300</v>
      </c>
    </row>
    <row r="1387" spans="13:15" x14ac:dyDescent="0.4">
      <c r="M1387" t="s">
        <v>875</v>
      </c>
      <c r="N1387" t="s">
        <v>601</v>
      </c>
      <c r="O1387">
        <v>192300</v>
      </c>
    </row>
    <row r="1388" spans="13:15" x14ac:dyDescent="0.4">
      <c r="M1388" t="s">
        <v>875</v>
      </c>
      <c r="N1388" t="s">
        <v>602</v>
      </c>
      <c r="O1388">
        <v>28300</v>
      </c>
    </row>
    <row r="1389" spans="13:15" x14ac:dyDescent="0.4">
      <c r="M1389" t="s">
        <v>875</v>
      </c>
      <c r="N1389" t="s">
        <v>603</v>
      </c>
      <c r="O1389">
        <v>19600</v>
      </c>
    </row>
    <row r="1390" spans="13:15" x14ac:dyDescent="0.4">
      <c r="M1390" t="s">
        <v>875</v>
      </c>
      <c r="N1390" t="s">
        <v>604</v>
      </c>
      <c r="O1390">
        <v>34500</v>
      </c>
    </row>
    <row r="1391" spans="13:15" x14ac:dyDescent="0.4">
      <c r="M1391" t="s">
        <v>875</v>
      </c>
      <c r="N1391" t="s">
        <v>605</v>
      </c>
      <c r="O1391">
        <v>35600</v>
      </c>
    </row>
    <row r="1392" spans="13:15" x14ac:dyDescent="0.4">
      <c r="M1392" t="s">
        <v>875</v>
      </c>
      <c r="N1392" t="s">
        <v>606</v>
      </c>
      <c r="O1392">
        <v>49900</v>
      </c>
    </row>
    <row r="1393" spans="13:15" x14ac:dyDescent="0.4">
      <c r="M1393" t="s">
        <v>875</v>
      </c>
      <c r="N1393" t="s">
        <v>607</v>
      </c>
      <c r="O1393">
        <v>49000</v>
      </c>
    </row>
    <row r="1394" spans="13:15" x14ac:dyDescent="0.4">
      <c r="M1394" t="s">
        <v>875</v>
      </c>
      <c r="N1394" t="s">
        <v>608</v>
      </c>
      <c r="O1394">
        <v>21900</v>
      </c>
    </row>
    <row r="1395" spans="13:15" x14ac:dyDescent="0.4">
      <c r="M1395" t="s">
        <v>875</v>
      </c>
      <c r="N1395" t="s">
        <v>609</v>
      </c>
      <c r="O1395">
        <v>16100</v>
      </c>
    </row>
    <row r="1396" spans="13:15" x14ac:dyDescent="0.4">
      <c r="M1396" t="s">
        <v>875</v>
      </c>
      <c r="N1396" t="s">
        <v>610</v>
      </c>
      <c r="O1396">
        <v>16300</v>
      </c>
    </row>
    <row r="1397" spans="13:15" x14ac:dyDescent="0.4">
      <c r="M1397" t="s">
        <v>875</v>
      </c>
      <c r="N1397" t="s">
        <v>611</v>
      </c>
      <c r="O1397">
        <v>30500</v>
      </c>
    </row>
    <row r="1398" spans="13:15" x14ac:dyDescent="0.4">
      <c r="M1398" t="s">
        <v>875</v>
      </c>
      <c r="N1398" t="s">
        <v>612</v>
      </c>
      <c r="O1398">
        <v>25500</v>
      </c>
    </row>
    <row r="1399" spans="13:15" x14ac:dyDescent="0.4">
      <c r="M1399" t="s">
        <v>875</v>
      </c>
      <c r="N1399" t="s">
        <v>613</v>
      </c>
      <c r="O1399">
        <v>13600</v>
      </c>
    </row>
    <row r="1400" spans="13:15" x14ac:dyDescent="0.4">
      <c r="M1400" t="s">
        <v>875</v>
      </c>
      <c r="N1400" t="s">
        <v>614</v>
      </c>
      <c r="O1400">
        <v>14800</v>
      </c>
    </row>
    <row r="1401" spans="13:15" x14ac:dyDescent="0.4">
      <c r="M1401" t="s">
        <v>875</v>
      </c>
      <c r="N1401" t="s">
        <v>615</v>
      </c>
      <c r="O1401">
        <v>26100</v>
      </c>
    </row>
    <row r="1402" spans="13:15" x14ac:dyDescent="0.4">
      <c r="M1402" t="s">
        <v>875</v>
      </c>
      <c r="N1402" t="s">
        <v>616</v>
      </c>
      <c r="O1402">
        <v>20000</v>
      </c>
    </row>
    <row r="1403" spans="13:15" x14ac:dyDescent="0.4">
      <c r="M1403" t="s">
        <v>875</v>
      </c>
      <c r="N1403" t="s">
        <v>617</v>
      </c>
      <c r="O1403">
        <v>9500</v>
      </c>
    </row>
    <row r="1404" spans="13:15" x14ac:dyDescent="0.4">
      <c r="M1404" t="s">
        <v>875</v>
      </c>
      <c r="N1404" t="s">
        <v>618</v>
      </c>
      <c r="O1404">
        <v>8200</v>
      </c>
    </row>
    <row r="1405" spans="13:15" x14ac:dyDescent="0.4">
      <c r="M1405" t="s">
        <v>875</v>
      </c>
      <c r="N1405" t="s">
        <v>619</v>
      </c>
      <c r="O1405">
        <v>11800</v>
      </c>
    </row>
    <row r="1406" spans="13:15" x14ac:dyDescent="0.4">
      <c r="M1406" t="s">
        <v>875</v>
      </c>
      <c r="N1406" t="s">
        <v>620</v>
      </c>
      <c r="O1406">
        <v>23800</v>
      </c>
    </row>
    <row r="1407" spans="13:15" x14ac:dyDescent="0.4">
      <c r="M1407" t="s">
        <v>875</v>
      </c>
      <c r="N1407" t="s">
        <v>621</v>
      </c>
      <c r="O1407">
        <v>8600</v>
      </c>
    </row>
    <row r="1408" spans="13:15" x14ac:dyDescent="0.4">
      <c r="M1408" t="s">
        <v>875</v>
      </c>
      <c r="N1408" t="s">
        <v>622</v>
      </c>
      <c r="O1408">
        <v>12400</v>
      </c>
    </row>
    <row r="1409" spans="13:15" x14ac:dyDescent="0.4">
      <c r="M1409" t="s">
        <v>875</v>
      </c>
      <c r="N1409" t="s">
        <v>623</v>
      </c>
      <c r="O1409">
        <v>15400</v>
      </c>
    </row>
    <row r="1410" spans="13:15" x14ac:dyDescent="0.4">
      <c r="M1410" t="s">
        <v>875</v>
      </c>
      <c r="N1410" t="s">
        <v>624</v>
      </c>
      <c r="O1410">
        <v>11900</v>
      </c>
    </row>
    <row r="1411" spans="13:15" x14ac:dyDescent="0.4">
      <c r="M1411" t="s">
        <v>875</v>
      </c>
      <c r="N1411" t="s">
        <v>625</v>
      </c>
      <c r="O1411">
        <v>24900</v>
      </c>
    </row>
    <row r="1412" spans="13:15" x14ac:dyDescent="0.4">
      <c r="M1412" t="s">
        <v>875</v>
      </c>
      <c r="N1412" t="s">
        <v>626</v>
      </c>
      <c r="O1412">
        <v>12300</v>
      </c>
    </row>
    <row r="1413" spans="13:15" x14ac:dyDescent="0.4">
      <c r="M1413" t="s">
        <v>875</v>
      </c>
      <c r="N1413" t="s">
        <v>627</v>
      </c>
      <c r="O1413">
        <v>20400</v>
      </c>
    </row>
    <row r="1414" spans="13:15" x14ac:dyDescent="0.4">
      <c r="M1414" t="s">
        <v>875</v>
      </c>
      <c r="N1414" t="s">
        <v>628</v>
      </c>
      <c r="O1414">
        <v>45400</v>
      </c>
    </row>
    <row r="1415" spans="13:15" x14ac:dyDescent="0.4">
      <c r="M1415" t="s">
        <v>875</v>
      </c>
      <c r="N1415" t="s">
        <v>629</v>
      </c>
      <c r="O1415">
        <v>15900</v>
      </c>
    </row>
    <row r="1416" spans="13:15" x14ac:dyDescent="0.4">
      <c r="M1416" t="s">
        <v>875</v>
      </c>
      <c r="N1416" t="s">
        <v>630</v>
      </c>
      <c r="O1416">
        <v>12200</v>
      </c>
    </row>
    <row r="1417" spans="13:15" x14ac:dyDescent="0.4">
      <c r="M1417" t="s">
        <v>875</v>
      </c>
      <c r="N1417" t="s">
        <v>631</v>
      </c>
      <c r="O1417">
        <v>53600</v>
      </c>
    </row>
    <row r="1418" spans="13:15" x14ac:dyDescent="0.4">
      <c r="M1418" t="s">
        <v>875</v>
      </c>
      <c r="N1418" t="s">
        <v>632</v>
      </c>
      <c r="O1418">
        <v>54000</v>
      </c>
    </row>
    <row r="1419" spans="13:15" x14ac:dyDescent="0.4">
      <c r="M1419" t="s">
        <v>875</v>
      </c>
      <c r="N1419" t="s">
        <v>633</v>
      </c>
      <c r="O1419">
        <v>42100</v>
      </c>
    </row>
    <row r="1420" spans="13:15" x14ac:dyDescent="0.4">
      <c r="M1420" t="s">
        <v>875</v>
      </c>
      <c r="N1420" t="s">
        <v>634</v>
      </c>
      <c r="O1420">
        <v>10500</v>
      </c>
    </row>
    <row r="1421" spans="13:15" x14ac:dyDescent="0.4">
      <c r="M1421" t="s">
        <v>875</v>
      </c>
      <c r="N1421" t="s">
        <v>635</v>
      </c>
      <c r="O1421">
        <v>31900</v>
      </c>
    </row>
    <row r="1422" spans="13:15" x14ac:dyDescent="0.4">
      <c r="M1422" t="s">
        <v>875</v>
      </c>
      <c r="N1422" t="s">
        <v>636</v>
      </c>
      <c r="O1422">
        <v>23900</v>
      </c>
    </row>
    <row r="1423" spans="13:15" x14ac:dyDescent="0.4">
      <c r="M1423" t="s">
        <v>875</v>
      </c>
      <c r="N1423" t="s">
        <v>637</v>
      </c>
      <c r="O1423">
        <v>14400</v>
      </c>
    </row>
    <row r="1424" spans="13:15" x14ac:dyDescent="0.4">
      <c r="M1424" t="s">
        <v>875</v>
      </c>
      <c r="N1424" t="s">
        <v>638</v>
      </c>
      <c r="O1424">
        <v>13700</v>
      </c>
    </row>
    <row r="1425" spans="13:15" x14ac:dyDescent="0.4">
      <c r="M1425" t="s">
        <v>875</v>
      </c>
      <c r="N1425" t="s">
        <v>639</v>
      </c>
      <c r="O1425">
        <v>9100</v>
      </c>
    </row>
    <row r="1426" spans="13:15" x14ac:dyDescent="0.4">
      <c r="M1426" t="s">
        <v>875</v>
      </c>
      <c r="N1426" t="s">
        <v>640</v>
      </c>
      <c r="O1426">
        <v>37200</v>
      </c>
    </row>
    <row r="1427" spans="13:15" x14ac:dyDescent="0.4">
      <c r="M1427" t="s">
        <v>875</v>
      </c>
      <c r="N1427" t="s">
        <v>641</v>
      </c>
      <c r="O1427">
        <v>9700</v>
      </c>
    </row>
    <row r="1428" spans="13:15" x14ac:dyDescent="0.4">
      <c r="M1428" t="s">
        <v>875</v>
      </c>
      <c r="N1428" t="s">
        <v>642</v>
      </c>
      <c r="O1428">
        <v>7300</v>
      </c>
    </row>
    <row r="1429" spans="13:15" x14ac:dyDescent="0.4">
      <c r="M1429" t="s">
        <v>875</v>
      </c>
      <c r="N1429" t="s">
        <v>643</v>
      </c>
      <c r="O1429">
        <v>7800</v>
      </c>
    </row>
    <row r="1430" spans="13:15" x14ac:dyDescent="0.4">
      <c r="M1430" t="s">
        <v>875</v>
      </c>
      <c r="N1430" t="s">
        <v>644</v>
      </c>
      <c r="O1430">
        <v>15900</v>
      </c>
    </row>
    <row r="1431" spans="13:15" x14ac:dyDescent="0.4">
      <c r="M1431" t="s">
        <v>875</v>
      </c>
      <c r="N1431" t="s">
        <v>645</v>
      </c>
      <c r="O1431">
        <v>14400</v>
      </c>
    </row>
    <row r="1432" spans="13:15" x14ac:dyDescent="0.4">
      <c r="M1432" t="s">
        <v>875</v>
      </c>
      <c r="N1432" t="s">
        <v>646</v>
      </c>
      <c r="O1432">
        <v>23000</v>
      </c>
    </row>
    <row r="1433" spans="13:15" x14ac:dyDescent="0.4">
      <c r="M1433" t="s">
        <v>875</v>
      </c>
      <c r="N1433" t="s">
        <v>647</v>
      </c>
      <c r="O1433">
        <v>16800</v>
      </c>
    </row>
    <row r="1434" spans="13:15" x14ac:dyDescent="0.4">
      <c r="M1434" t="s">
        <v>875</v>
      </c>
      <c r="N1434" t="s">
        <v>648</v>
      </c>
      <c r="O1434">
        <v>7600</v>
      </c>
    </row>
    <row r="1435" spans="13:15" x14ac:dyDescent="0.4">
      <c r="M1435" t="s">
        <v>875</v>
      </c>
      <c r="N1435" t="s">
        <v>649</v>
      </c>
      <c r="O1435">
        <v>5400</v>
      </c>
    </row>
    <row r="1436" spans="13:15" x14ac:dyDescent="0.4">
      <c r="M1436" t="s">
        <v>875</v>
      </c>
      <c r="N1436" t="s">
        <v>650</v>
      </c>
      <c r="O1436">
        <v>11300</v>
      </c>
    </row>
    <row r="1437" spans="13:15" x14ac:dyDescent="0.4">
      <c r="M1437" t="s">
        <v>875</v>
      </c>
      <c r="N1437" t="s">
        <v>651</v>
      </c>
      <c r="O1437">
        <v>16100</v>
      </c>
    </row>
    <row r="1438" spans="13:15" x14ac:dyDescent="0.4">
      <c r="M1438" t="s">
        <v>875</v>
      </c>
      <c r="N1438" t="s">
        <v>652</v>
      </c>
      <c r="O1438">
        <v>5200</v>
      </c>
    </row>
    <row r="1439" spans="13:15" x14ac:dyDescent="0.4">
      <c r="M1439" t="s">
        <v>875</v>
      </c>
      <c r="N1439" t="s">
        <v>653</v>
      </c>
      <c r="O1439">
        <v>72000</v>
      </c>
    </row>
    <row r="1440" spans="13:15" x14ac:dyDescent="0.4">
      <c r="M1440" t="s">
        <v>875</v>
      </c>
      <c r="N1440" t="s">
        <v>654</v>
      </c>
      <c r="O1440">
        <v>4500</v>
      </c>
    </row>
    <row r="1441" spans="13:15" x14ac:dyDescent="0.4">
      <c r="M1441" t="s">
        <v>875</v>
      </c>
      <c r="N1441" t="s">
        <v>655</v>
      </c>
      <c r="O1441">
        <v>20400</v>
      </c>
    </row>
    <row r="1442" spans="13:15" x14ac:dyDescent="0.4">
      <c r="M1442" t="s">
        <v>875</v>
      </c>
      <c r="N1442" t="s">
        <v>656</v>
      </c>
      <c r="O1442">
        <v>27700</v>
      </c>
    </row>
    <row r="1443" spans="13:15" x14ac:dyDescent="0.4">
      <c r="M1443" t="s">
        <v>875</v>
      </c>
      <c r="N1443" t="s">
        <v>657</v>
      </c>
      <c r="O1443">
        <v>14900</v>
      </c>
    </row>
    <row r="1444" spans="13:15" x14ac:dyDescent="0.4">
      <c r="M1444" t="s">
        <v>875</v>
      </c>
      <c r="N1444" t="s">
        <v>658</v>
      </c>
      <c r="O1444">
        <v>28000</v>
      </c>
    </row>
    <row r="1445" spans="13:15" x14ac:dyDescent="0.4">
      <c r="M1445" t="s">
        <v>875</v>
      </c>
      <c r="N1445" t="s">
        <v>659</v>
      </c>
      <c r="O1445">
        <v>19100</v>
      </c>
    </row>
    <row r="1446" spans="13:15" x14ac:dyDescent="0.4">
      <c r="M1446" t="s">
        <v>875</v>
      </c>
      <c r="N1446" t="s">
        <v>660</v>
      </c>
      <c r="O1446">
        <v>10400</v>
      </c>
    </row>
    <row r="1447" spans="13:15" x14ac:dyDescent="0.4">
      <c r="M1447" t="s">
        <v>875</v>
      </c>
      <c r="N1447" t="s">
        <v>661</v>
      </c>
      <c r="O1447">
        <v>14600</v>
      </c>
    </row>
    <row r="1448" spans="13:15" x14ac:dyDescent="0.4">
      <c r="M1448" t="s">
        <v>875</v>
      </c>
      <c r="N1448" t="s">
        <v>662</v>
      </c>
      <c r="O1448">
        <v>5500</v>
      </c>
    </row>
    <row r="1449" spans="13:15" x14ac:dyDescent="0.4">
      <c r="M1449" t="s">
        <v>875</v>
      </c>
      <c r="N1449" t="s">
        <v>663</v>
      </c>
      <c r="O1449">
        <v>9200</v>
      </c>
    </row>
    <row r="1450" spans="13:15" x14ac:dyDescent="0.4">
      <c r="M1450" t="s">
        <v>875</v>
      </c>
      <c r="N1450" t="s">
        <v>664</v>
      </c>
      <c r="O1450">
        <v>16900</v>
      </c>
    </row>
    <row r="1451" spans="13:15" x14ac:dyDescent="0.4">
      <c r="M1451" t="s">
        <v>875</v>
      </c>
      <c r="N1451" t="s">
        <v>665</v>
      </c>
      <c r="O1451">
        <v>7900</v>
      </c>
    </row>
    <row r="1452" spans="13:15" x14ac:dyDescent="0.4">
      <c r="M1452" t="s">
        <v>875</v>
      </c>
      <c r="N1452" t="s">
        <v>666</v>
      </c>
      <c r="O1452">
        <v>36500</v>
      </c>
    </row>
    <row r="1453" spans="13:15" x14ac:dyDescent="0.4">
      <c r="M1453" t="s">
        <v>875</v>
      </c>
      <c r="N1453" t="s">
        <v>667</v>
      </c>
      <c r="O1453">
        <v>70200</v>
      </c>
    </row>
    <row r="1454" spans="13:15" x14ac:dyDescent="0.4">
      <c r="M1454" t="s">
        <v>875</v>
      </c>
      <c r="N1454" t="s">
        <v>668</v>
      </c>
      <c r="O1454">
        <v>20600</v>
      </c>
    </row>
    <row r="1455" spans="13:15" x14ac:dyDescent="0.4">
      <c r="M1455" t="s">
        <v>875</v>
      </c>
      <c r="N1455" t="s">
        <v>669</v>
      </c>
      <c r="O1455">
        <v>12300</v>
      </c>
    </row>
    <row r="1456" spans="13:15" x14ac:dyDescent="0.4">
      <c r="M1456" t="s">
        <v>875</v>
      </c>
      <c r="N1456" t="s">
        <v>670</v>
      </c>
      <c r="O1456">
        <v>186300</v>
      </c>
    </row>
    <row r="1457" spans="13:15" x14ac:dyDescent="0.4">
      <c r="M1457" t="s">
        <v>875</v>
      </c>
      <c r="N1457" t="s">
        <v>671</v>
      </c>
      <c r="O1457">
        <v>34200</v>
      </c>
    </row>
    <row r="1458" spans="13:15" x14ac:dyDescent="0.4">
      <c r="M1458" t="s">
        <v>875</v>
      </c>
      <c r="N1458" t="s">
        <v>672</v>
      </c>
      <c r="O1458">
        <v>36200</v>
      </c>
    </row>
    <row r="1459" spans="13:15" x14ac:dyDescent="0.4">
      <c r="M1459" t="s">
        <v>875</v>
      </c>
      <c r="N1459" t="s">
        <v>673</v>
      </c>
      <c r="O1459">
        <v>20800</v>
      </c>
    </row>
    <row r="1460" spans="13:15" x14ac:dyDescent="0.4">
      <c r="M1460" t="s">
        <v>875</v>
      </c>
      <c r="N1460" t="s">
        <v>674</v>
      </c>
      <c r="O1460">
        <v>46400</v>
      </c>
    </row>
    <row r="1461" spans="13:15" x14ac:dyDescent="0.4">
      <c r="M1461" t="s">
        <v>875</v>
      </c>
      <c r="N1461" t="s">
        <v>675</v>
      </c>
      <c r="O1461">
        <v>33400</v>
      </c>
    </row>
    <row r="1462" spans="13:15" x14ac:dyDescent="0.4">
      <c r="M1462" t="s">
        <v>875</v>
      </c>
      <c r="N1462" t="s">
        <v>676</v>
      </c>
      <c r="O1462">
        <v>19300</v>
      </c>
    </row>
    <row r="1463" spans="13:15" x14ac:dyDescent="0.4">
      <c r="M1463" t="s">
        <v>875</v>
      </c>
      <c r="N1463" t="s">
        <v>677</v>
      </c>
      <c r="O1463">
        <v>16700</v>
      </c>
    </row>
    <row r="1464" spans="13:15" x14ac:dyDescent="0.4">
      <c r="M1464" t="s">
        <v>875</v>
      </c>
      <c r="N1464" t="s">
        <v>678</v>
      </c>
      <c r="O1464">
        <v>19000</v>
      </c>
    </row>
    <row r="1465" spans="13:15" x14ac:dyDescent="0.4">
      <c r="M1465" t="s">
        <v>875</v>
      </c>
      <c r="N1465" t="s">
        <v>679</v>
      </c>
      <c r="O1465">
        <v>16200</v>
      </c>
    </row>
    <row r="1466" spans="13:15" x14ac:dyDescent="0.4">
      <c r="M1466" t="s">
        <v>875</v>
      </c>
      <c r="N1466" t="s">
        <v>680</v>
      </c>
      <c r="O1466">
        <v>11200</v>
      </c>
    </row>
    <row r="1467" spans="13:15" x14ac:dyDescent="0.4">
      <c r="M1467" t="s">
        <v>875</v>
      </c>
      <c r="N1467" t="s">
        <v>681</v>
      </c>
      <c r="O1467">
        <v>22000</v>
      </c>
    </row>
    <row r="1468" spans="13:15" x14ac:dyDescent="0.4">
      <c r="M1468" t="s">
        <v>875</v>
      </c>
      <c r="N1468" t="s">
        <v>682</v>
      </c>
      <c r="O1468">
        <v>9400</v>
      </c>
    </row>
    <row r="1469" spans="13:15" x14ac:dyDescent="0.4">
      <c r="M1469" t="s">
        <v>875</v>
      </c>
      <c r="N1469" t="s">
        <v>683</v>
      </c>
      <c r="O1469">
        <v>15600</v>
      </c>
    </row>
    <row r="1470" spans="13:15" x14ac:dyDescent="0.4">
      <c r="M1470" t="s">
        <v>875</v>
      </c>
      <c r="N1470" t="s">
        <v>684</v>
      </c>
      <c r="O1470">
        <v>13200</v>
      </c>
    </row>
    <row r="1471" spans="13:15" x14ac:dyDescent="0.4">
      <c r="M1471" t="s">
        <v>875</v>
      </c>
      <c r="N1471" t="s">
        <v>685</v>
      </c>
      <c r="O1471">
        <v>16300</v>
      </c>
    </row>
    <row r="1472" spans="13:15" x14ac:dyDescent="0.4">
      <c r="M1472" t="s">
        <v>875</v>
      </c>
      <c r="N1472" t="s">
        <v>686</v>
      </c>
      <c r="O1472">
        <v>29300</v>
      </c>
    </row>
    <row r="1473" spans="13:15" x14ac:dyDescent="0.4">
      <c r="M1473" t="s">
        <v>875</v>
      </c>
      <c r="N1473" t="s">
        <v>687</v>
      </c>
      <c r="O1473">
        <v>14300</v>
      </c>
    </row>
    <row r="1474" spans="13:15" x14ac:dyDescent="0.4">
      <c r="M1474" t="s">
        <v>875</v>
      </c>
      <c r="N1474" t="s">
        <v>688</v>
      </c>
      <c r="O1474">
        <v>15700</v>
      </c>
    </row>
    <row r="1475" spans="13:15" x14ac:dyDescent="0.4">
      <c r="M1475" t="s">
        <v>875</v>
      </c>
      <c r="N1475" t="s">
        <v>689</v>
      </c>
      <c r="O1475">
        <v>11100</v>
      </c>
    </row>
    <row r="1476" spans="13:15" x14ac:dyDescent="0.4">
      <c r="M1476" t="s">
        <v>875</v>
      </c>
      <c r="N1476" t="s">
        <v>690</v>
      </c>
      <c r="O1476">
        <v>13300</v>
      </c>
    </row>
    <row r="1477" spans="13:15" x14ac:dyDescent="0.4">
      <c r="M1477" t="s">
        <v>875</v>
      </c>
      <c r="N1477" t="s">
        <v>691</v>
      </c>
      <c r="O1477">
        <v>10200</v>
      </c>
    </row>
    <row r="1478" spans="13:15" x14ac:dyDescent="0.4">
      <c r="M1478" t="s">
        <v>875</v>
      </c>
      <c r="N1478" t="s">
        <v>692</v>
      </c>
      <c r="O1478">
        <v>6100</v>
      </c>
    </row>
    <row r="1479" spans="13:15" x14ac:dyDescent="0.4">
      <c r="M1479" t="s">
        <v>875</v>
      </c>
      <c r="N1479" t="s">
        <v>693</v>
      </c>
      <c r="O1479">
        <v>26800</v>
      </c>
    </row>
    <row r="1480" spans="13:15" x14ac:dyDescent="0.4">
      <c r="M1480" t="s">
        <v>875</v>
      </c>
      <c r="N1480" t="s">
        <v>694</v>
      </c>
      <c r="O1480">
        <v>17700</v>
      </c>
    </row>
    <row r="1481" spans="13:15" x14ac:dyDescent="0.4">
      <c r="M1481" t="s">
        <v>875</v>
      </c>
      <c r="N1481" t="s">
        <v>695</v>
      </c>
      <c r="O1481">
        <v>7000</v>
      </c>
    </row>
    <row r="1482" spans="13:15" x14ac:dyDescent="0.4">
      <c r="M1482" t="s">
        <v>875</v>
      </c>
      <c r="N1482" t="s">
        <v>696</v>
      </c>
      <c r="O1482">
        <v>284300</v>
      </c>
    </row>
    <row r="1483" spans="13:15" x14ac:dyDescent="0.4">
      <c r="M1483" t="s">
        <v>875</v>
      </c>
      <c r="N1483" t="s">
        <v>697</v>
      </c>
      <c r="O1483">
        <v>66300</v>
      </c>
    </row>
    <row r="1484" spans="13:15" x14ac:dyDescent="0.4">
      <c r="M1484" t="s">
        <v>875</v>
      </c>
      <c r="N1484" t="s">
        <v>698</v>
      </c>
      <c r="O1484">
        <v>25500</v>
      </c>
    </row>
    <row r="1485" spans="13:15" x14ac:dyDescent="0.4">
      <c r="M1485" t="s">
        <v>875</v>
      </c>
      <c r="N1485" t="s">
        <v>699</v>
      </c>
      <c r="O1485">
        <v>34300</v>
      </c>
    </row>
    <row r="1486" spans="13:15" x14ac:dyDescent="0.4">
      <c r="M1486" t="s">
        <v>875</v>
      </c>
      <c r="N1486" t="s">
        <v>700</v>
      </c>
      <c r="O1486">
        <v>27100</v>
      </c>
    </row>
    <row r="1487" spans="13:15" x14ac:dyDescent="0.4">
      <c r="M1487" t="s">
        <v>875</v>
      </c>
      <c r="N1487" t="s">
        <v>701</v>
      </c>
      <c r="O1487">
        <v>30100</v>
      </c>
    </row>
    <row r="1488" spans="13:15" x14ac:dyDescent="0.4">
      <c r="M1488" t="s">
        <v>875</v>
      </c>
      <c r="N1488" t="s">
        <v>702</v>
      </c>
      <c r="O1488">
        <v>32400</v>
      </c>
    </row>
    <row r="1489" spans="13:15" x14ac:dyDescent="0.4">
      <c r="M1489" t="s">
        <v>875</v>
      </c>
      <c r="N1489" t="s">
        <v>703</v>
      </c>
      <c r="O1489">
        <v>27300</v>
      </c>
    </row>
    <row r="1490" spans="13:15" x14ac:dyDescent="0.4">
      <c r="M1490" t="s">
        <v>875</v>
      </c>
      <c r="N1490" t="s">
        <v>704</v>
      </c>
      <c r="O1490">
        <v>8200</v>
      </c>
    </row>
    <row r="1491" spans="13:15" x14ac:dyDescent="0.4">
      <c r="M1491" t="s">
        <v>875</v>
      </c>
      <c r="N1491" t="s">
        <v>705</v>
      </c>
      <c r="O1491">
        <v>5800</v>
      </c>
    </row>
    <row r="1492" spans="13:15" x14ac:dyDescent="0.4">
      <c r="M1492" t="s">
        <v>875</v>
      </c>
      <c r="N1492" t="s">
        <v>706</v>
      </c>
      <c r="O1492">
        <v>14100</v>
      </c>
    </row>
    <row r="1493" spans="13:15" x14ac:dyDescent="0.4">
      <c r="M1493" t="s">
        <v>875</v>
      </c>
      <c r="N1493" t="s">
        <v>707</v>
      </c>
      <c r="O1493">
        <v>20600</v>
      </c>
    </row>
    <row r="1494" spans="13:15" x14ac:dyDescent="0.4">
      <c r="M1494" t="s">
        <v>875</v>
      </c>
      <c r="N1494" t="s">
        <v>708</v>
      </c>
      <c r="O1494">
        <v>2400</v>
      </c>
    </row>
    <row r="1495" spans="13:15" x14ac:dyDescent="0.4">
      <c r="M1495" t="s">
        <v>875</v>
      </c>
      <c r="N1495" t="s">
        <v>709</v>
      </c>
      <c r="O1495">
        <v>53500</v>
      </c>
    </row>
    <row r="1496" spans="13:15" x14ac:dyDescent="0.4">
      <c r="M1496" t="s">
        <v>875</v>
      </c>
      <c r="N1496" t="s">
        <v>710</v>
      </c>
      <c r="O1496">
        <v>4900</v>
      </c>
    </row>
    <row r="1497" spans="13:15" x14ac:dyDescent="0.4">
      <c r="M1497" t="s">
        <v>875</v>
      </c>
      <c r="N1497" t="s">
        <v>711</v>
      </c>
      <c r="O1497">
        <v>19100</v>
      </c>
    </row>
    <row r="1498" spans="13:15" x14ac:dyDescent="0.4">
      <c r="M1498" t="s">
        <v>875</v>
      </c>
      <c r="N1498" t="s">
        <v>712</v>
      </c>
      <c r="O1498">
        <v>35400</v>
      </c>
    </row>
    <row r="1499" spans="13:15" x14ac:dyDescent="0.4">
      <c r="M1499" t="s">
        <v>875</v>
      </c>
      <c r="N1499" t="s">
        <v>713</v>
      </c>
      <c r="O1499">
        <v>7000</v>
      </c>
    </row>
    <row r="1500" spans="13:15" x14ac:dyDescent="0.4">
      <c r="M1500" t="s">
        <v>875</v>
      </c>
      <c r="N1500" t="s">
        <v>714</v>
      </c>
      <c r="O1500">
        <v>17200</v>
      </c>
    </row>
    <row r="1501" spans="13:15" x14ac:dyDescent="0.4">
      <c r="M1501" t="s">
        <v>875</v>
      </c>
      <c r="N1501" t="s">
        <v>715</v>
      </c>
      <c r="O1501">
        <v>10800</v>
      </c>
    </row>
    <row r="1502" spans="13:15" x14ac:dyDescent="0.4">
      <c r="M1502" t="s">
        <v>875</v>
      </c>
      <c r="N1502" t="s">
        <v>716</v>
      </c>
      <c r="O1502">
        <v>9200</v>
      </c>
    </row>
    <row r="1503" spans="13:15" x14ac:dyDescent="0.4">
      <c r="M1503" t="s">
        <v>875</v>
      </c>
      <c r="N1503" t="s">
        <v>717</v>
      </c>
      <c r="O1503">
        <v>8400</v>
      </c>
    </row>
    <row r="1504" spans="13:15" x14ac:dyDescent="0.4">
      <c r="M1504" t="s">
        <v>875</v>
      </c>
      <c r="N1504" t="s">
        <v>718</v>
      </c>
      <c r="O1504">
        <v>9200</v>
      </c>
    </row>
    <row r="1505" spans="11:15" x14ac:dyDescent="0.4">
      <c r="M1505" t="s">
        <v>875</v>
      </c>
      <c r="N1505" t="s">
        <v>719</v>
      </c>
      <c r="O1505">
        <v>6700</v>
      </c>
    </row>
    <row r="1506" spans="11:15" x14ac:dyDescent="0.4">
      <c r="M1506" t="s">
        <v>875</v>
      </c>
      <c r="N1506" t="s">
        <v>720</v>
      </c>
      <c r="O1506">
        <v>6000</v>
      </c>
    </row>
    <row r="1507" spans="11:15" x14ac:dyDescent="0.4">
      <c r="M1507" t="s">
        <v>875</v>
      </c>
      <c r="N1507" t="s">
        <v>721</v>
      </c>
      <c r="O1507">
        <v>16400</v>
      </c>
    </row>
    <row r="1508" spans="11:15" x14ac:dyDescent="0.4">
      <c r="M1508" t="s">
        <v>875</v>
      </c>
      <c r="N1508" t="s">
        <v>722</v>
      </c>
      <c r="O1508">
        <v>3600</v>
      </c>
    </row>
    <row r="1509" spans="11:15" x14ac:dyDescent="0.4">
      <c r="M1509" t="s">
        <v>875</v>
      </c>
      <c r="N1509" t="s">
        <v>723</v>
      </c>
      <c r="O1509">
        <v>7200</v>
      </c>
    </row>
    <row r="1510" spans="11:15" x14ac:dyDescent="0.4">
      <c r="M1510" t="s">
        <v>875</v>
      </c>
      <c r="N1510" t="s">
        <v>724</v>
      </c>
      <c r="O1510">
        <v>8500</v>
      </c>
    </row>
    <row r="1511" spans="11:15" x14ac:dyDescent="0.4">
      <c r="M1511" t="s">
        <v>875</v>
      </c>
      <c r="N1511" t="s">
        <v>725</v>
      </c>
      <c r="O1511">
        <v>8400</v>
      </c>
    </row>
    <row r="1512" spans="11:15" x14ac:dyDescent="0.4">
      <c r="M1512" t="s">
        <v>875</v>
      </c>
      <c r="N1512" t="s">
        <v>726</v>
      </c>
      <c r="O1512">
        <v>38500</v>
      </c>
    </row>
    <row r="1513" spans="11:15" x14ac:dyDescent="0.4">
      <c r="K1513" s="1"/>
      <c r="L1513" s="1"/>
      <c r="M1513" s="1" t="s">
        <v>875</v>
      </c>
      <c r="N1513" s="1" t="s">
        <v>425</v>
      </c>
      <c r="O1513" s="1">
        <v>13900</v>
      </c>
    </row>
    <row r="1514" spans="11:15" x14ac:dyDescent="0.4">
      <c r="K1514" s="1"/>
      <c r="L1514" s="1"/>
      <c r="M1514" s="1" t="s">
        <v>875</v>
      </c>
      <c r="N1514" s="1" t="s">
        <v>426</v>
      </c>
      <c r="O1514" s="1">
        <v>48400</v>
      </c>
    </row>
    <row r="1515" spans="11:15" x14ac:dyDescent="0.4">
      <c r="K1515" s="1"/>
      <c r="L1515" s="1"/>
      <c r="M1515" s="1" t="s">
        <v>875</v>
      </c>
      <c r="N1515" s="1" t="s">
        <v>427</v>
      </c>
      <c r="O1515" s="1">
        <v>44300</v>
      </c>
    </row>
    <row r="1516" spans="11:15" x14ac:dyDescent="0.4">
      <c r="K1516" s="1"/>
      <c r="L1516" s="1"/>
      <c r="M1516" s="1" t="s">
        <v>875</v>
      </c>
      <c r="N1516" s="1" t="s">
        <v>428</v>
      </c>
      <c r="O1516" s="1">
        <v>5500</v>
      </c>
    </row>
    <row r="1517" spans="11:15" x14ac:dyDescent="0.4">
      <c r="K1517" s="1"/>
      <c r="L1517" s="1"/>
      <c r="M1517" s="1" t="s">
        <v>875</v>
      </c>
      <c r="N1517" s="1" t="s">
        <v>429</v>
      </c>
      <c r="O1517" s="1">
        <v>1800</v>
      </c>
    </row>
    <row r="1518" spans="11:15" x14ac:dyDescent="0.4">
      <c r="K1518" s="1"/>
      <c r="L1518" s="1"/>
      <c r="M1518" s="1" t="s">
        <v>875</v>
      </c>
      <c r="N1518" s="1" t="s">
        <v>430</v>
      </c>
      <c r="O1518" s="1">
        <v>26000</v>
      </c>
    </row>
    <row r="1519" spans="11:15" x14ac:dyDescent="0.4">
      <c r="K1519" s="1"/>
      <c r="L1519" s="1"/>
      <c r="M1519" s="1" t="s">
        <v>875</v>
      </c>
      <c r="N1519" s="1" t="s">
        <v>431</v>
      </c>
      <c r="O1519" s="1">
        <v>26900</v>
      </c>
    </row>
    <row r="1520" spans="11:15" x14ac:dyDescent="0.4">
      <c r="K1520" s="1"/>
      <c r="L1520" s="1"/>
      <c r="M1520" s="1" t="s">
        <v>875</v>
      </c>
      <c r="N1520" s="1" t="s">
        <v>432</v>
      </c>
      <c r="O1520" s="1">
        <v>10100</v>
      </c>
    </row>
    <row r="1521" spans="11:15" x14ac:dyDescent="0.4">
      <c r="K1521" s="1"/>
      <c r="L1521" s="1"/>
      <c r="M1521" s="1" t="s">
        <v>875</v>
      </c>
      <c r="N1521" s="1" t="s">
        <v>433</v>
      </c>
      <c r="O1521" s="1">
        <v>8500</v>
      </c>
    </row>
    <row r="1522" spans="11:15" x14ac:dyDescent="0.4">
      <c r="K1522" s="1"/>
      <c r="L1522" s="1"/>
      <c r="M1522" s="1" t="s">
        <v>875</v>
      </c>
      <c r="N1522" s="1" t="s">
        <v>434</v>
      </c>
      <c r="O1522" s="1">
        <v>4800</v>
      </c>
    </row>
    <row r="1523" spans="11:15" x14ac:dyDescent="0.4">
      <c r="K1523" s="1"/>
      <c r="L1523" s="1"/>
      <c r="M1523" s="1" t="s">
        <v>875</v>
      </c>
      <c r="N1523" s="1" t="s">
        <v>435</v>
      </c>
      <c r="O1523" s="1">
        <v>12200</v>
      </c>
    </row>
    <row r="1524" spans="11:15" x14ac:dyDescent="0.4">
      <c r="K1524" s="1"/>
      <c r="L1524" s="1"/>
      <c r="M1524" s="1" t="s">
        <v>875</v>
      </c>
      <c r="N1524" s="1" t="s">
        <v>436</v>
      </c>
      <c r="O1524" s="1">
        <v>5400</v>
      </c>
    </row>
    <row r="1525" spans="11:15" x14ac:dyDescent="0.4">
      <c r="K1525" s="1"/>
      <c r="L1525" s="1"/>
      <c r="M1525" s="1" t="s">
        <v>875</v>
      </c>
      <c r="N1525" s="1" t="s">
        <v>437</v>
      </c>
      <c r="O1525" s="1">
        <v>72400</v>
      </c>
    </row>
    <row r="1526" spans="11:15" x14ac:dyDescent="0.4">
      <c r="K1526" s="1"/>
      <c r="L1526" s="1"/>
      <c r="M1526" s="1" t="s">
        <v>875</v>
      </c>
      <c r="N1526" s="1" t="s">
        <v>438</v>
      </c>
      <c r="O1526" s="1">
        <v>8000</v>
      </c>
    </row>
    <row r="1527" spans="11:15" x14ac:dyDescent="0.4">
      <c r="K1527" s="1"/>
      <c r="L1527" s="1"/>
      <c r="M1527" s="1" t="s">
        <v>875</v>
      </c>
      <c r="N1527" s="1" t="s">
        <v>439</v>
      </c>
      <c r="O1527" s="1">
        <v>22000</v>
      </c>
    </row>
    <row r="1528" spans="11:15" x14ac:dyDescent="0.4">
      <c r="K1528" s="1"/>
      <c r="L1528" s="1"/>
      <c r="M1528" s="1" t="s">
        <v>875</v>
      </c>
      <c r="N1528" s="1" t="s">
        <v>440</v>
      </c>
      <c r="O1528" s="1">
        <v>4300</v>
      </c>
    </row>
    <row r="1529" spans="11:15" x14ac:dyDescent="0.4">
      <c r="K1529" s="1"/>
      <c r="L1529" s="1"/>
      <c r="M1529" s="1" t="s">
        <v>875</v>
      </c>
      <c r="N1529" s="1" t="s">
        <v>441</v>
      </c>
      <c r="O1529" s="1">
        <v>8100</v>
      </c>
    </row>
    <row r="1530" spans="11:15" x14ac:dyDescent="0.4">
      <c r="K1530" s="1"/>
      <c r="L1530" s="1"/>
      <c r="M1530" s="1" t="s">
        <v>875</v>
      </c>
      <c r="N1530" s="1" t="s">
        <v>442</v>
      </c>
      <c r="O1530" s="1">
        <v>6700</v>
      </c>
    </row>
    <row r="1531" spans="11:15" x14ac:dyDescent="0.4">
      <c r="K1531" s="1"/>
      <c r="L1531" s="1"/>
      <c r="M1531" s="1" t="s">
        <v>875</v>
      </c>
      <c r="N1531" s="1" t="s">
        <v>443</v>
      </c>
      <c r="O1531" s="1">
        <v>13900</v>
      </c>
    </row>
    <row r="1532" spans="11:15" x14ac:dyDescent="0.4">
      <c r="K1532" s="1"/>
      <c r="L1532" s="1"/>
      <c r="M1532" s="1" t="s">
        <v>875</v>
      </c>
      <c r="N1532" s="1" t="s">
        <v>444</v>
      </c>
      <c r="O1532" s="1">
        <v>4700</v>
      </c>
    </row>
    <row r="1533" spans="11:15" x14ac:dyDescent="0.4">
      <c r="K1533" s="1"/>
      <c r="L1533" s="1"/>
      <c r="M1533" s="1" t="s">
        <v>875</v>
      </c>
      <c r="N1533" s="1" t="s">
        <v>445</v>
      </c>
      <c r="O1533" s="1">
        <v>15400</v>
      </c>
    </row>
    <row r="1534" spans="11:15" x14ac:dyDescent="0.4">
      <c r="K1534" s="1"/>
      <c r="L1534" s="1"/>
      <c r="M1534" s="1" t="s">
        <v>875</v>
      </c>
      <c r="N1534" s="1" t="s">
        <v>446</v>
      </c>
      <c r="O1534" s="1">
        <v>7000</v>
      </c>
    </row>
    <row r="1535" spans="11:15" x14ac:dyDescent="0.4">
      <c r="K1535" s="1"/>
      <c r="L1535" s="1"/>
      <c r="M1535" s="1" t="s">
        <v>875</v>
      </c>
      <c r="N1535" s="1" t="s">
        <v>447</v>
      </c>
      <c r="O1535" s="1">
        <v>9500</v>
      </c>
    </row>
    <row r="1536" spans="11:15" x14ac:dyDescent="0.4">
      <c r="K1536" s="1"/>
      <c r="L1536" s="1"/>
      <c r="M1536" s="1" t="s">
        <v>875</v>
      </c>
      <c r="N1536" s="1" t="s">
        <v>448</v>
      </c>
      <c r="O1536" s="1">
        <v>400</v>
      </c>
    </row>
    <row r="1537" spans="11:15" x14ac:dyDescent="0.4">
      <c r="K1537" s="1"/>
      <c r="L1537" s="1"/>
      <c r="M1537" s="1" t="s">
        <v>875</v>
      </c>
      <c r="N1537" s="1" t="s">
        <v>449</v>
      </c>
      <c r="O1537" s="1">
        <v>8000</v>
      </c>
    </row>
    <row r="1538" spans="11:15" x14ac:dyDescent="0.4">
      <c r="K1538" s="1"/>
      <c r="L1538" s="1"/>
      <c r="M1538" s="1" t="s">
        <v>875</v>
      </c>
      <c r="N1538" s="1" t="s">
        <v>450</v>
      </c>
      <c r="O1538" s="1">
        <v>500</v>
      </c>
    </row>
    <row r="1539" spans="11:15" x14ac:dyDescent="0.4">
      <c r="K1539" s="1"/>
      <c r="L1539" s="1"/>
      <c r="M1539" s="1" t="s">
        <v>875</v>
      </c>
      <c r="N1539" s="1" t="s">
        <v>451</v>
      </c>
      <c r="O1539" s="1">
        <v>19200</v>
      </c>
    </row>
    <row r="1540" spans="11:15" x14ac:dyDescent="0.4">
      <c r="K1540" s="1"/>
      <c r="L1540" s="1"/>
      <c r="M1540" s="1" t="s">
        <v>875</v>
      </c>
      <c r="N1540" s="1" t="s">
        <v>452</v>
      </c>
      <c r="O1540" s="1">
        <v>22000</v>
      </c>
    </row>
    <row r="1541" spans="11:15" x14ac:dyDescent="0.4">
      <c r="K1541" s="1"/>
      <c r="L1541" s="1"/>
      <c r="M1541" s="1" t="s">
        <v>875</v>
      </c>
      <c r="N1541" s="1" t="s">
        <v>453</v>
      </c>
      <c r="O1541" s="1">
        <v>12000</v>
      </c>
    </row>
    <row r="1542" spans="11:15" x14ac:dyDescent="0.4">
      <c r="K1542" s="1"/>
      <c r="L1542" s="1"/>
      <c r="M1542" s="1" t="s">
        <v>875</v>
      </c>
      <c r="N1542" s="1" t="s">
        <v>454</v>
      </c>
      <c r="O1542" s="1">
        <v>6700</v>
      </c>
    </row>
    <row r="1543" spans="11:15" x14ac:dyDescent="0.4">
      <c r="K1543" s="1"/>
      <c r="L1543" s="1"/>
      <c r="M1543" s="1" t="s">
        <v>875</v>
      </c>
      <c r="N1543" s="1" t="s">
        <v>455</v>
      </c>
      <c r="O1543" s="1">
        <v>12400</v>
      </c>
    </row>
    <row r="1544" spans="11:15" x14ac:dyDescent="0.4">
      <c r="K1544" s="1"/>
      <c r="L1544" s="1"/>
      <c r="M1544" s="1" t="s">
        <v>875</v>
      </c>
      <c r="N1544" s="1" t="s">
        <v>456</v>
      </c>
      <c r="O1544" s="1">
        <v>4400</v>
      </c>
    </row>
    <row r="1545" spans="11:15" x14ac:dyDescent="0.4">
      <c r="K1545" s="1"/>
      <c r="L1545" s="1"/>
      <c r="M1545" s="1" t="s">
        <v>875</v>
      </c>
      <c r="N1545" s="1" t="s">
        <v>457</v>
      </c>
      <c r="O1545" s="1">
        <v>38200</v>
      </c>
    </row>
    <row r="1546" spans="11:15" x14ac:dyDescent="0.4">
      <c r="K1546" s="1"/>
      <c r="L1546" s="1"/>
      <c r="M1546" s="1" t="s">
        <v>875</v>
      </c>
      <c r="N1546" s="1" t="s">
        <v>458</v>
      </c>
      <c r="O1546" s="1">
        <v>8800</v>
      </c>
    </row>
    <row r="1547" spans="11:15" x14ac:dyDescent="0.4">
      <c r="K1547" s="1"/>
      <c r="L1547" s="1"/>
      <c r="M1547" s="1" t="s">
        <v>875</v>
      </c>
      <c r="N1547" s="1" t="s">
        <v>459</v>
      </c>
      <c r="O1547" s="1">
        <v>3400</v>
      </c>
    </row>
    <row r="1548" spans="11:15" x14ac:dyDescent="0.4">
      <c r="M1548" t="s">
        <v>875</v>
      </c>
      <c r="N1548" t="s">
        <v>460</v>
      </c>
      <c r="O1548">
        <v>5400</v>
      </c>
    </row>
    <row r="1549" spans="11:15" x14ac:dyDescent="0.4">
      <c r="M1549" t="s">
        <v>875</v>
      </c>
      <c r="N1549" t="s">
        <v>461</v>
      </c>
      <c r="O1549">
        <v>5600</v>
      </c>
    </row>
    <row r="1550" spans="11:15" x14ac:dyDescent="0.4">
      <c r="K1550" s="1"/>
      <c r="L1550" s="1"/>
      <c r="M1550" s="1" t="s">
        <v>875</v>
      </c>
      <c r="N1550" s="1" t="s">
        <v>462</v>
      </c>
      <c r="O1550" s="1">
        <v>8400</v>
      </c>
    </row>
    <row r="1551" spans="11:15" x14ac:dyDescent="0.4">
      <c r="K1551" s="1"/>
      <c r="L1551" s="1"/>
      <c r="M1551" s="1" t="s">
        <v>875</v>
      </c>
      <c r="N1551" s="1" t="s">
        <v>463</v>
      </c>
      <c r="O1551" s="1">
        <v>6000</v>
      </c>
    </row>
    <row r="1552" spans="11:15" x14ac:dyDescent="0.4">
      <c r="K1552" s="1"/>
      <c r="L1552" s="1"/>
      <c r="M1552" s="1" t="s">
        <v>875</v>
      </c>
      <c r="N1552" s="1" t="s">
        <v>464</v>
      </c>
      <c r="O1552" s="1">
        <v>11000</v>
      </c>
    </row>
    <row r="1553" spans="11:15" x14ac:dyDescent="0.4">
      <c r="K1553" s="1"/>
      <c r="L1553" s="1"/>
      <c r="M1553" s="1" t="s">
        <v>875</v>
      </c>
      <c r="N1553" s="1" t="s">
        <v>465</v>
      </c>
      <c r="O1553" s="1">
        <v>4400</v>
      </c>
    </row>
    <row r="1554" spans="11:15" x14ac:dyDescent="0.4">
      <c r="K1554" s="1"/>
      <c r="L1554" s="1"/>
      <c r="M1554" s="1" t="s">
        <v>875</v>
      </c>
      <c r="N1554" s="1" t="s">
        <v>466</v>
      </c>
      <c r="O1554" s="1">
        <v>2600</v>
      </c>
    </row>
    <row r="1555" spans="11:15" x14ac:dyDescent="0.4">
      <c r="K1555" s="1"/>
      <c r="L1555" s="1"/>
      <c r="M1555" s="1" t="s">
        <v>875</v>
      </c>
      <c r="N1555" s="1" t="s">
        <v>467</v>
      </c>
      <c r="O1555" s="1">
        <v>21800</v>
      </c>
    </row>
    <row r="1556" spans="11:15" x14ac:dyDescent="0.4">
      <c r="K1556" s="1"/>
      <c r="L1556" s="1"/>
      <c r="M1556" s="1" t="s">
        <v>875</v>
      </c>
      <c r="N1556" s="1" t="s">
        <v>468</v>
      </c>
      <c r="O1556" s="1">
        <v>400</v>
      </c>
    </row>
    <row r="1557" spans="11:15" x14ac:dyDescent="0.4">
      <c r="K1557" s="1"/>
      <c r="L1557" s="1"/>
      <c r="M1557" s="1" t="s">
        <v>875</v>
      </c>
      <c r="N1557" s="1" t="s">
        <v>469</v>
      </c>
      <c r="O1557" s="1">
        <v>9800</v>
      </c>
    </row>
    <row r="1558" spans="11:15" x14ac:dyDescent="0.4">
      <c r="K1558" s="1"/>
      <c r="L1558" s="1"/>
      <c r="M1558" s="1" t="s">
        <v>875</v>
      </c>
      <c r="N1558" s="1" t="s">
        <v>470</v>
      </c>
      <c r="O1558" s="1">
        <v>2000</v>
      </c>
    </row>
    <row r="1559" spans="11:15" x14ac:dyDescent="0.4">
      <c r="M1559" t="s">
        <v>875</v>
      </c>
      <c r="N1559" t="s">
        <v>471</v>
      </c>
      <c r="O1559">
        <v>38100</v>
      </c>
    </row>
    <row r="1560" spans="11:15" x14ac:dyDescent="0.4">
      <c r="M1560" t="s">
        <v>875</v>
      </c>
      <c r="N1560" t="s">
        <v>472</v>
      </c>
      <c r="O1560">
        <v>3000</v>
      </c>
    </row>
    <row r="1561" spans="11:15" x14ac:dyDescent="0.4">
      <c r="M1561" t="s">
        <v>875</v>
      </c>
      <c r="N1561" t="s">
        <v>473</v>
      </c>
      <c r="O1561">
        <v>22700</v>
      </c>
    </row>
    <row r="1562" spans="11:15" x14ac:dyDescent="0.4">
      <c r="M1562" t="s">
        <v>875</v>
      </c>
      <c r="N1562" t="s">
        <v>474</v>
      </c>
      <c r="O1562">
        <v>2600</v>
      </c>
    </row>
    <row r="1563" spans="11:15" x14ac:dyDescent="0.4">
      <c r="M1563" t="s">
        <v>875</v>
      </c>
      <c r="N1563" t="s">
        <v>475</v>
      </c>
      <c r="O1563">
        <v>11400</v>
      </c>
    </row>
    <row r="1564" spans="11:15" x14ac:dyDescent="0.4">
      <c r="M1564" t="s">
        <v>875</v>
      </c>
      <c r="N1564" t="s">
        <v>476</v>
      </c>
      <c r="O1564">
        <v>4900</v>
      </c>
    </row>
    <row r="1565" spans="11:15" x14ac:dyDescent="0.4">
      <c r="M1565" t="s">
        <v>875</v>
      </c>
      <c r="N1565" t="s">
        <v>477</v>
      </c>
      <c r="O1565">
        <v>72600</v>
      </c>
    </row>
    <row r="1566" spans="11:15" x14ac:dyDescent="0.4">
      <c r="M1566" t="s">
        <v>875</v>
      </c>
      <c r="N1566" t="s">
        <v>478</v>
      </c>
      <c r="O1566">
        <v>22800</v>
      </c>
    </row>
    <row r="1567" spans="11:15" x14ac:dyDescent="0.4">
      <c r="M1567" t="s">
        <v>875</v>
      </c>
      <c r="N1567" t="s">
        <v>479</v>
      </c>
      <c r="O1567">
        <v>9000</v>
      </c>
    </row>
    <row r="1568" spans="11:15" x14ac:dyDescent="0.4">
      <c r="M1568" t="s">
        <v>875</v>
      </c>
      <c r="N1568" t="s">
        <v>480</v>
      </c>
      <c r="O1568">
        <v>6600</v>
      </c>
    </row>
    <row r="1569" spans="13:15" x14ac:dyDescent="0.4">
      <c r="M1569" t="s">
        <v>875</v>
      </c>
      <c r="N1569" t="s">
        <v>481</v>
      </c>
      <c r="O1569">
        <v>4900</v>
      </c>
    </row>
    <row r="1570" spans="13:15" x14ac:dyDescent="0.4">
      <c r="M1570" t="s">
        <v>875</v>
      </c>
      <c r="N1570" t="s">
        <v>482</v>
      </c>
      <c r="O1570">
        <v>12100</v>
      </c>
    </row>
    <row r="1571" spans="13:15" x14ac:dyDescent="0.4">
      <c r="M1571" t="s">
        <v>875</v>
      </c>
      <c r="N1571" t="s">
        <v>483</v>
      </c>
      <c r="O1571">
        <v>11500</v>
      </c>
    </row>
    <row r="1572" spans="13:15" x14ac:dyDescent="0.4">
      <c r="M1572" t="s">
        <v>875</v>
      </c>
      <c r="N1572" t="s">
        <v>484</v>
      </c>
      <c r="O1572">
        <v>12400</v>
      </c>
    </row>
    <row r="1573" spans="13:15" x14ac:dyDescent="0.4">
      <c r="M1573" t="s">
        <v>875</v>
      </c>
      <c r="N1573" t="s">
        <v>485</v>
      </c>
      <c r="O1573">
        <v>8900</v>
      </c>
    </row>
    <row r="1574" spans="13:15" x14ac:dyDescent="0.4">
      <c r="M1574" t="s">
        <v>875</v>
      </c>
      <c r="N1574" t="s">
        <v>486</v>
      </c>
      <c r="O1574">
        <v>15600</v>
      </c>
    </row>
    <row r="1575" spans="13:15" x14ac:dyDescent="0.4">
      <c r="M1575" t="s">
        <v>875</v>
      </c>
      <c r="N1575" t="s">
        <v>487</v>
      </c>
      <c r="O1575">
        <v>4200</v>
      </c>
    </row>
    <row r="1576" spans="13:15" x14ac:dyDescent="0.4">
      <c r="M1576" t="s">
        <v>875</v>
      </c>
      <c r="N1576" t="s">
        <v>488</v>
      </c>
      <c r="O1576">
        <v>58500</v>
      </c>
    </row>
    <row r="1577" spans="13:15" x14ac:dyDescent="0.4">
      <c r="M1577" t="s">
        <v>875</v>
      </c>
      <c r="N1577" t="s">
        <v>489</v>
      </c>
      <c r="O1577">
        <v>16200</v>
      </c>
    </row>
    <row r="1578" spans="13:15" x14ac:dyDescent="0.4">
      <c r="M1578" t="s">
        <v>875</v>
      </c>
      <c r="N1578" t="s">
        <v>490</v>
      </c>
      <c r="O1578">
        <v>22200</v>
      </c>
    </row>
    <row r="1579" spans="13:15" x14ac:dyDescent="0.4">
      <c r="M1579" t="s">
        <v>875</v>
      </c>
      <c r="N1579" t="s">
        <v>491</v>
      </c>
      <c r="O1579">
        <v>1200</v>
      </c>
    </row>
    <row r="1580" spans="13:15" x14ac:dyDescent="0.4">
      <c r="M1580" t="s">
        <v>875</v>
      </c>
      <c r="N1580" t="s">
        <v>492</v>
      </c>
      <c r="O1580">
        <v>7600</v>
      </c>
    </row>
    <row r="1581" spans="13:15" x14ac:dyDescent="0.4">
      <c r="M1581" t="s">
        <v>875</v>
      </c>
      <c r="N1581" t="s">
        <v>493</v>
      </c>
      <c r="O1581">
        <v>15100</v>
      </c>
    </row>
    <row r="1582" spans="13:15" x14ac:dyDescent="0.4">
      <c r="M1582" t="s">
        <v>875</v>
      </c>
      <c r="N1582" t="s">
        <v>494</v>
      </c>
      <c r="O1582">
        <v>10400</v>
      </c>
    </row>
    <row r="1583" spans="13:15" x14ac:dyDescent="0.4">
      <c r="M1583" t="s">
        <v>875</v>
      </c>
      <c r="N1583" t="s">
        <v>495</v>
      </c>
      <c r="O1583">
        <v>22800</v>
      </c>
    </row>
    <row r="1584" spans="13:15" x14ac:dyDescent="0.4">
      <c r="M1584" t="s">
        <v>875</v>
      </c>
      <c r="N1584" t="s">
        <v>496</v>
      </c>
      <c r="O1584">
        <v>37700</v>
      </c>
    </row>
    <row r="1585" spans="13:15" x14ac:dyDescent="0.4">
      <c r="M1585" t="s">
        <v>875</v>
      </c>
      <c r="N1585" t="s">
        <v>497</v>
      </c>
      <c r="O1585">
        <v>4100</v>
      </c>
    </row>
    <row r="1586" spans="13:15" x14ac:dyDescent="0.4">
      <c r="M1586" t="s">
        <v>875</v>
      </c>
      <c r="N1586" t="s">
        <v>498</v>
      </c>
      <c r="O1586">
        <v>11800</v>
      </c>
    </row>
    <row r="1587" spans="13:15" x14ac:dyDescent="0.4">
      <c r="M1587" t="s">
        <v>875</v>
      </c>
      <c r="N1587" t="s">
        <v>499</v>
      </c>
      <c r="O1587">
        <v>12900</v>
      </c>
    </row>
    <row r="1588" spans="13:15" x14ac:dyDescent="0.4">
      <c r="M1588" t="s">
        <v>875</v>
      </c>
      <c r="N1588" t="s">
        <v>500</v>
      </c>
      <c r="O1588">
        <v>13100</v>
      </c>
    </row>
    <row r="1589" spans="13:15" x14ac:dyDescent="0.4">
      <c r="M1589" t="s">
        <v>875</v>
      </c>
      <c r="N1589" t="s">
        <v>501</v>
      </c>
      <c r="O1589">
        <v>9200</v>
      </c>
    </row>
    <row r="1590" spans="13:15" x14ac:dyDescent="0.4">
      <c r="M1590" t="s">
        <v>875</v>
      </c>
      <c r="N1590" t="s">
        <v>502</v>
      </c>
      <c r="O1590">
        <v>7500</v>
      </c>
    </row>
    <row r="1591" spans="13:15" x14ac:dyDescent="0.4">
      <c r="M1591" t="s">
        <v>875</v>
      </c>
      <c r="N1591" t="s">
        <v>503</v>
      </c>
      <c r="O1591">
        <v>4500</v>
      </c>
    </row>
    <row r="1592" spans="13:15" x14ac:dyDescent="0.4">
      <c r="M1592" t="s">
        <v>875</v>
      </c>
      <c r="N1592" t="s">
        <v>504</v>
      </c>
      <c r="O1592">
        <v>4700</v>
      </c>
    </row>
    <row r="1593" spans="13:15" x14ac:dyDescent="0.4">
      <c r="M1593" t="s">
        <v>875</v>
      </c>
      <c r="N1593" t="s">
        <v>505</v>
      </c>
      <c r="O1593">
        <v>8100</v>
      </c>
    </row>
    <row r="1594" spans="13:15" x14ac:dyDescent="0.4">
      <c r="M1594" t="s">
        <v>875</v>
      </c>
      <c r="N1594" t="s">
        <v>506</v>
      </c>
      <c r="O1594">
        <v>13100</v>
      </c>
    </row>
    <row r="1595" spans="13:15" x14ac:dyDescent="0.4">
      <c r="M1595" t="s">
        <v>875</v>
      </c>
      <c r="N1595" t="s">
        <v>507</v>
      </c>
      <c r="O1595">
        <v>10700</v>
      </c>
    </row>
    <row r="1596" spans="13:15" x14ac:dyDescent="0.4">
      <c r="M1596" t="s">
        <v>875</v>
      </c>
      <c r="N1596" t="s">
        <v>508</v>
      </c>
      <c r="O1596">
        <v>43400</v>
      </c>
    </row>
    <row r="1597" spans="13:15" x14ac:dyDescent="0.4">
      <c r="M1597" t="s">
        <v>875</v>
      </c>
      <c r="N1597" t="s">
        <v>509</v>
      </c>
      <c r="O1597">
        <v>10600</v>
      </c>
    </row>
    <row r="1598" spans="13:15" x14ac:dyDescent="0.4">
      <c r="M1598" t="s">
        <v>875</v>
      </c>
      <c r="N1598" t="s">
        <v>510</v>
      </c>
      <c r="O1598">
        <v>22200</v>
      </c>
    </row>
    <row r="1599" spans="13:15" x14ac:dyDescent="0.4">
      <c r="M1599" t="s">
        <v>875</v>
      </c>
      <c r="N1599" t="s">
        <v>511</v>
      </c>
      <c r="O1599">
        <v>15300</v>
      </c>
    </row>
    <row r="1600" spans="13:15" x14ac:dyDescent="0.4">
      <c r="M1600" t="s">
        <v>875</v>
      </c>
      <c r="N1600" t="s">
        <v>512</v>
      </c>
      <c r="O1600">
        <v>14800</v>
      </c>
    </row>
    <row r="1601" spans="13:15" x14ac:dyDescent="0.4">
      <c r="M1601" t="s">
        <v>875</v>
      </c>
      <c r="N1601" t="s">
        <v>513</v>
      </c>
      <c r="O1601">
        <v>18000</v>
      </c>
    </row>
    <row r="1602" spans="13:15" x14ac:dyDescent="0.4">
      <c r="M1602" t="s">
        <v>875</v>
      </c>
      <c r="N1602" t="s">
        <v>514</v>
      </c>
      <c r="O1602">
        <v>16900</v>
      </c>
    </row>
    <row r="1603" spans="13:15" x14ac:dyDescent="0.4">
      <c r="M1603" t="s">
        <v>875</v>
      </c>
      <c r="N1603" t="s">
        <v>515</v>
      </c>
      <c r="O1603">
        <v>17300</v>
      </c>
    </row>
    <row r="1604" spans="13:15" x14ac:dyDescent="0.4">
      <c r="M1604" t="s">
        <v>875</v>
      </c>
      <c r="N1604" t="s">
        <v>516</v>
      </c>
      <c r="O1604">
        <v>5500</v>
      </c>
    </row>
    <row r="1605" spans="13:15" x14ac:dyDescent="0.4">
      <c r="M1605" t="s">
        <v>875</v>
      </c>
      <c r="N1605" t="s">
        <v>517</v>
      </c>
      <c r="O1605">
        <v>12600</v>
      </c>
    </row>
    <row r="1606" spans="13:15" x14ac:dyDescent="0.4">
      <c r="M1606" t="s">
        <v>875</v>
      </c>
      <c r="N1606" t="s">
        <v>518</v>
      </c>
      <c r="O1606">
        <v>4100</v>
      </c>
    </row>
    <row r="1607" spans="13:15" x14ac:dyDescent="0.4">
      <c r="M1607" t="s">
        <v>875</v>
      </c>
      <c r="N1607" t="s">
        <v>519</v>
      </c>
      <c r="O1607">
        <v>19100</v>
      </c>
    </row>
    <row r="1608" spans="13:15" x14ac:dyDescent="0.4">
      <c r="M1608" t="s">
        <v>875</v>
      </c>
      <c r="N1608" t="s">
        <v>520</v>
      </c>
      <c r="O1608">
        <v>20600</v>
      </c>
    </row>
    <row r="1609" spans="13:15" x14ac:dyDescent="0.4">
      <c r="M1609" t="s">
        <v>875</v>
      </c>
      <c r="N1609" t="s">
        <v>521</v>
      </c>
      <c r="O1609">
        <v>13200</v>
      </c>
    </row>
    <row r="1610" spans="13:15" x14ac:dyDescent="0.4">
      <c r="M1610" t="s">
        <v>875</v>
      </c>
      <c r="N1610" t="s">
        <v>522</v>
      </c>
      <c r="O1610">
        <v>23400</v>
      </c>
    </row>
    <row r="1611" spans="13:15" x14ac:dyDescent="0.4">
      <c r="M1611" t="s">
        <v>875</v>
      </c>
      <c r="N1611" t="s">
        <v>523</v>
      </c>
      <c r="O1611">
        <v>12200</v>
      </c>
    </row>
    <row r="1612" spans="13:15" x14ac:dyDescent="0.4">
      <c r="M1612" t="s">
        <v>875</v>
      </c>
      <c r="N1612" t="s">
        <v>524</v>
      </c>
      <c r="O1612">
        <v>14800</v>
      </c>
    </row>
    <row r="1613" spans="13:15" x14ac:dyDescent="0.4">
      <c r="M1613" t="s">
        <v>875</v>
      </c>
      <c r="N1613" t="s">
        <v>525</v>
      </c>
      <c r="O1613">
        <v>9600</v>
      </c>
    </row>
    <row r="1614" spans="13:15" x14ac:dyDescent="0.4">
      <c r="M1614" t="s">
        <v>875</v>
      </c>
      <c r="N1614" t="s">
        <v>526</v>
      </c>
      <c r="O1614">
        <v>2800</v>
      </c>
    </row>
    <row r="1615" spans="13:15" x14ac:dyDescent="0.4">
      <c r="M1615" t="s">
        <v>875</v>
      </c>
      <c r="N1615" t="s">
        <v>527</v>
      </c>
      <c r="O1615">
        <v>33500</v>
      </c>
    </row>
    <row r="1616" spans="13:15" x14ac:dyDescent="0.4">
      <c r="M1616" t="s">
        <v>875</v>
      </c>
      <c r="N1616" t="s">
        <v>528</v>
      </c>
      <c r="O1616">
        <v>13500</v>
      </c>
    </row>
    <row r="1617" spans="13:15" x14ac:dyDescent="0.4">
      <c r="M1617" t="s">
        <v>875</v>
      </c>
      <c r="N1617" t="s">
        <v>529</v>
      </c>
      <c r="O1617">
        <v>3000</v>
      </c>
    </row>
    <row r="1618" spans="13:15" x14ac:dyDescent="0.4">
      <c r="M1618" t="s">
        <v>875</v>
      </c>
      <c r="N1618" t="s">
        <v>530</v>
      </c>
      <c r="O1618">
        <v>13000</v>
      </c>
    </row>
    <row r="1619" spans="13:15" x14ac:dyDescent="0.4">
      <c r="M1619" t="s">
        <v>875</v>
      </c>
      <c r="N1619" t="s">
        <v>531</v>
      </c>
      <c r="O1619">
        <v>8000</v>
      </c>
    </row>
    <row r="1620" spans="13:15" x14ac:dyDescent="0.4">
      <c r="M1620" t="s">
        <v>875</v>
      </c>
      <c r="N1620" t="s">
        <v>532</v>
      </c>
      <c r="O1620">
        <v>13200</v>
      </c>
    </row>
    <row r="1621" spans="13:15" x14ac:dyDescent="0.4">
      <c r="M1621" t="s">
        <v>875</v>
      </c>
      <c r="N1621" t="s">
        <v>533</v>
      </c>
      <c r="O1621">
        <v>12900</v>
      </c>
    </row>
    <row r="1622" spans="13:15" x14ac:dyDescent="0.4">
      <c r="M1622" t="s">
        <v>875</v>
      </c>
      <c r="N1622" t="s">
        <v>534</v>
      </c>
      <c r="O1622">
        <v>7800</v>
      </c>
    </row>
    <row r="1623" spans="13:15" x14ac:dyDescent="0.4">
      <c r="M1623" t="s">
        <v>875</v>
      </c>
      <c r="N1623" t="s">
        <v>535</v>
      </c>
      <c r="O1623">
        <v>5600</v>
      </c>
    </row>
    <row r="1624" spans="13:15" x14ac:dyDescent="0.4">
      <c r="M1624" t="s">
        <v>875</v>
      </c>
      <c r="N1624" t="s">
        <v>536</v>
      </c>
      <c r="O1624">
        <v>8900</v>
      </c>
    </row>
    <row r="1625" spans="13:15" x14ac:dyDescent="0.4">
      <c r="M1625" t="s">
        <v>875</v>
      </c>
      <c r="N1625" t="s">
        <v>537</v>
      </c>
      <c r="O1625">
        <v>1700</v>
      </c>
    </row>
    <row r="1626" spans="13:15" x14ac:dyDescent="0.4">
      <c r="M1626" t="s">
        <v>875</v>
      </c>
      <c r="N1626" t="s">
        <v>538</v>
      </c>
      <c r="O1626">
        <v>1400</v>
      </c>
    </row>
    <row r="1627" spans="13:15" x14ac:dyDescent="0.4">
      <c r="M1627" t="s">
        <v>875</v>
      </c>
      <c r="N1627" t="s">
        <v>539</v>
      </c>
      <c r="O1627">
        <v>9900</v>
      </c>
    </row>
    <row r="1628" spans="13:15" x14ac:dyDescent="0.4">
      <c r="M1628" t="s">
        <v>875</v>
      </c>
      <c r="N1628" t="s">
        <v>540</v>
      </c>
      <c r="O1628">
        <v>26400</v>
      </c>
    </row>
    <row r="1629" spans="13:15" x14ac:dyDescent="0.4">
      <c r="M1629" t="s">
        <v>875</v>
      </c>
      <c r="N1629" t="s">
        <v>541</v>
      </c>
      <c r="O1629">
        <v>24000</v>
      </c>
    </row>
    <row r="1630" spans="13:15" x14ac:dyDescent="0.4">
      <c r="M1630" t="s">
        <v>875</v>
      </c>
      <c r="N1630" t="s">
        <v>542</v>
      </c>
      <c r="O1630">
        <v>8900</v>
      </c>
    </row>
    <row r="1631" spans="13:15" x14ac:dyDescent="0.4">
      <c r="M1631" t="s">
        <v>875</v>
      </c>
      <c r="N1631" t="s">
        <v>543</v>
      </c>
      <c r="O1631">
        <v>24300</v>
      </c>
    </row>
    <row r="1632" spans="13:15" x14ac:dyDescent="0.4">
      <c r="M1632" t="s">
        <v>875</v>
      </c>
      <c r="N1632" t="s">
        <v>544</v>
      </c>
      <c r="O1632">
        <v>20100</v>
      </c>
    </row>
    <row r="1633" spans="13:15" x14ac:dyDescent="0.4">
      <c r="M1633" t="s">
        <v>875</v>
      </c>
      <c r="N1633" t="s">
        <v>727</v>
      </c>
      <c r="O1633">
        <v>28100</v>
      </c>
    </row>
    <row r="1634" spans="13:15" x14ac:dyDescent="0.4">
      <c r="M1634" t="s">
        <v>875</v>
      </c>
      <c r="N1634" t="s">
        <v>728</v>
      </c>
      <c r="O1634">
        <v>15700</v>
      </c>
    </row>
    <row r="1635" spans="13:15" x14ac:dyDescent="0.4">
      <c r="M1635" t="s">
        <v>875</v>
      </c>
      <c r="N1635" t="s">
        <v>729</v>
      </c>
      <c r="O1635">
        <v>14500</v>
      </c>
    </row>
    <row r="1636" spans="13:15" x14ac:dyDescent="0.4">
      <c r="M1636" t="s">
        <v>875</v>
      </c>
      <c r="N1636" t="s">
        <v>730</v>
      </c>
      <c r="O1636">
        <v>35000</v>
      </c>
    </row>
    <row r="1637" spans="13:15" x14ac:dyDescent="0.4">
      <c r="M1637" t="s">
        <v>875</v>
      </c>
      <c r="N1637" t="s">
        <v>731</v>
      </c>
      <c r="O1637">
        <v>43300</v>
      </c>
    </row>
    <row r="1638" spans="13:15" x14ac:dyDescent="0.4">
      <c r="M1638" t="s">
        <v>875</v>
      </c>
      <c r="N1638" t="s">
        <v>732</v>
      </c>
      <c r="O1638">
        <v>5900</v>
      </c>
    </row>
    <row r="1639" spans="13:15" x14ac:dyDescent="0.4">
      <c r="M1639" t="s">
        <v>875</v>
      </c>
      <c r="N1639" t="s">
        <v>733</v>
      </c>
      <c r="O1639">
        <v>21600</v>
      </c>
    </row>
    <row r="1640" spans="13:15" x14ac:dyDescent="0.4">
      <c r="M1640" t="s">
        <v>875</v>
      </c>
      <c r="N1640" t="s">
        <v>734</v>
      </c>
      <c r="O1640">
        <v>27500</v>
      </c>
    </row>
    <row r="1641" spans="13:15" x14ac:dyDescent="0.4">
      <c r="M1641" t="s">
        <v>875</v>
      </c>
      <c r="N1641" t="s">
        <v>735</v>
      </c>
      <c r="O1641">
        <v>76900</v>
      </c>
    </row>
    <row r="1642" spans="13:15" x14ac:dyDescent="0.4">
      <c r="M1642" t="s">
        <v>875</v>
      </c>
      <c r="N1642" t="s">
        <v>736</v>
      </c>
      <c r="O1642">
        <v>54000</v>
      </c>
    </row>
    <row r="1643" spans="13:15" x14ac:dyDescent="0.4">
      <c r="M1643" t="s">
        <v>875</v>
      </c>
      <c r="N1643" t="s">
        <v>737</v>
      </c>
      <c r="O1643">
        <v>20100</v>
      </c>
    </row>
    <row r="1644" spans="13:15" x14ac:dyDescent="0.4">
      <c r="M1644" t="s">
        <v>875</v>
      </c>
      <c r="N1644" t="s">
        <v>738</v>
      </c>
      <c r="O1644">
        <v>22500</v>
      </c>
    </row>
    <row r="1645" spans="13:15" x14ac:dyDescent="0.4">
      <c r="M1645" t="s">
        <v>875</v>
      </c>
      <c r="N1645" t="s">
        <v>739</v>
      </c>
      <c r="O1645">
        <v>46400</v>
      </c>
    </row>
    <row r="1646" spans="13:15" x14ac:dyDescent="0.4">
      <c r="M1646" t="s">
        <v>875</v>
      </c>
      <c r="N1646" t="s">
        <v>740</v>
      </c>
      <c r="O1646">
        <v>63700</v>
      </c>
    </row>
    <row r="1647" spans="13:15" x14ac:dyDescent="0.4">
      <c r="M1647" t="s">
        <v>875</v>
      </c>
      <c r="N1647" t="s">
        <v>741</v>
      </c>
      <c r="O1647">
        <v>33000</v>
      </c>
    </row>
    <row r="1648" spans="13:15" x14ac:dyDescent="0.4">
      <c r="M1648" t="s">
        <v>875</v>
      </c>
      <c r="N1648" t="s">
        <v>742</v>
      </c>
      <c r="O1648">
        <v>21500</v>
      </c>
    </row>
    <row r="1649" spans="11:15" x14ac:dyDescent="0.4">
      <c r="M1649" t="s">
        <v>875</v>
      </c>
      <c r="N1649" t="s">
        <v>743</v>
      </c>
      <c r="O1649">
        <v>43900</v>
      </c>
    </row>
    <row r="1650" spans="11:15" x14ac:dyDescent="0.4">
      <c r="M1650" t="s">
        <v>875</v>
      </c>
      <c r="N1650" t="s">
        <v>744</v>
      </c>
      <c r="O1650">
        <v>13400</v>
      </c>
    </row>
    <row r="1651" spans="11:15" x14ac:dyDescent="0.4">
      <c r="M1651" t="s">
        <v>875</v>
      </c>
      <c r="N1651" t="s">
        <v>745</v>
      </c>
      <c r="O1651">
        <v>14600</v>
      </c>
    </row>
    <row r="1652" spans="11:15" x14ac:dyDescent="0.4">
      <c r="M1652" t="s">
        <v>875</v>
      </c>
      <c r="N1652" t="s">
        <v>746</v>
      </c>
      <c r="O1652">
        <v>31000</v>
      </c>
    </row>
    <row r="1653" spans="11:15" x14ac:dyDescent="0.4">
      <c r="M1653" t="s">
        <v>875</v>
      </c>
      <c r="N1653" t="s">
        <v>747</v>
      </c>
      <c r="O1653">
        <v>65500</v>
      </c>
    </row>
    <row r="1654" spans="11:15" x14ac:dyDescent="0.4">
      <c r="M1654" t="s">
        <v>875</v>
      </c>
      <c r="N1654" t="s">
        <v>748</v>
      </c>
      <c r="O1654">
        <v>62000</v>
      </c>
    </row>
    <row r="1655" spans="11:15" x14ac:dyDescent="0.4">
      <c r="M1655" t="s">
        <v>875</v>
      </c>
      <c r="N1655" t="s">
        <v>749</v>
      </c>
      <c r="O1655">
        <v>99500</v>
      </c>
    </row>
    <row r="1656" spans="11:15" x14ac:dyDescent="0.4">
      <c r="M1656" t="s">
        <v>875</v>
      </c>
      <c r="N1656" t="s">
        <v>750</v>
      </c>
      <c r="O1656">
        <v>41900</v>
      </c>
    </row>
    <row r="1657" spans="11:15" x14ac:dyDescent="0.4">
      <c r="M1657" t="s">
        <v>875</v>
      </c>
      <c r="N1657" t="s">
        <v>751</v>
      </c>
      <c r="O1657">
        <v>0</v>
      </c>
    </row>
    <row r="1658" spans="11:15" x14ac:dyDescent="0.4">
      <c r="M1658" t="s">
        <v>875</v>
      </c>
      <c r="N1658" t="s">
        <v>752</v>
      </c>
      <c r="O1658">
        <v>0</v>
      </c>
    </row>
    <row r="1659" spans="11:15" x14ac:dyDescent="0.4">
      <c r="M1659" t="s">
        <v>875</v>
      </c>
      <c r="N1659" t="s">
        <v>753</v>
      </c>
      <c r="O1659">
        <v>0</v>
      </c>
    </row>
    <row r="1660" spans="11:15" x14ac:dyDescent="0.4">
      <c r="M1660" t="s">
        <v>875</v>
      </c>
      <c r="N1660" t="s">
        <v>754</v>
      </c>
      <c r="O1660">
        <v>0</v>
      </c>
    </row>
    <row r="1661" spans="11:15" x14ac:dyDescent="0.4">
      <c r="M1661" t="s">
        <v>875</v>
      </c>
      <c r="N1661" t="s">
        <v>755</v>
      </c>
      <c r="O1661">
        <v>0</v>
      </c>
    </row>
    <row r="1662" spans="11:15" x14ac:dyDescent="0.4">
      <c r="M1662" t="s">
        <v>875</v>
      </c>
      <c r="N1662" t="s">
        <v>756</v>
      </c>
      <c r="O1662">
        <v>1519700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9FEE0-9154-4A26-AFDB-A7D6E00BA5D7}">
  <sheetPr codeName="Sheet12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2025/01/16</v>
      </c>
      <c r="AE1" s="18" t="str">
        <f t="shared" si="0"/>
        <v>2025/01/15</v>
      </c>
      <c r="AF1" s="18" t="str">
        <f t="shared" si="0"/>
        <v>2025/01/14</v>
      </c>
      <c r="AG1" s="18" t="str">
        <f t="shared" si="0"/>
        <v>2025/01/10</v>
      </c>
      <c r="AH1" s="18" t="str">
        <f t="shared" si="0"/>
        <v>2025/01/09</v>
      </c>
      <c r="AI1" s="19" t="str">
        <f>S17</f>
        <v>2025/01/16</v>
      </c>
      <c r="AJ1" s="19" t="str">
        <f>S16</f>
        <v>2025/01/15</v>
      </c>
      <c r="AK1" s="19" t="str">
        <f>S15</f>
        <v>2025/01/14</v>
      </c>
      <c r="AL1" s="19" t="str">
        <f>S14</f>
        <v>2025/01/10</v>
      </c>
      <c r="AM1" s="19" t="str">
        <f>S13</f>
        <v>2025/01/09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533825</v>
      </c>
      <c r="AD2" s="2">
        <f t="shared" si="0"/>
        <v>0</v>
      </c>
      <c r="AE2" s="2">
        <f t="shared" si="0"/>
        <v>558600</v>
      </c>
      <c r="AF2" s="2">
        <f t="shared" si="0"/>
        <v>443500</v>
      </c>
      <c r="AG2" s="2">
        <f t="shared" si="0"/>
        <v>758400</v>
      </c>
      <c r="AH2" s="2">
        <f t="shared" si="0"/>
        <v>374800</v>
      </c>
      <c r="AI2" s="2" cm="1">
        <f t="array" ref="AI2">_xlfn.XLOOKUP(AI$1&amp;$AB2,$M$3:$M$1662&amp;$N$3:$N$1662,$O$3:$O$1662,0,0,1)</f>
        <v>0</v>
      </c>
      <c r="AJ2" s="2" cm="1">
        <f t="array" ref="AJ2">_xlfn.XLOOKUP(AJ$1&amp;$AB2,$M$3:$M$1662&amp;$N$3:$N$1662,$O$3:$O$1662,0,0,1)</f>
        <v>558600</v>
      </c>
      <c r="AK2" s="2" cm="1">
        <f t="array" ref="AK2">_xlfn.XLOOKUP(AK$1&amp;$AB2,$M$3:$M$1662&amp;$N$3:$N$1662,$O$3:$O$1662,0,0,1)</f>
        <v>443500</v>
      </c>
      <c r="AL2" s="2" cm="1">
        <f t="array" ref="AL2">_xlfn.XLOOKUP(AL$1&amp;$AB2,$M$3:$M$1662&amp;$N$3:$N$1662,$O$3:$O$1662,0,0,1)</f>
        <v>758400</v>
      </c>
      <c r="AM2" s="2" cm="1">
        <f t="array" ref="AM2">_xlfn.XLOOKUP(AM$1&amp;$AB2,$M$3:$M$1662&amp;$N$3:$N$1662,$O$3:$O$1662,0,0,1)</f>
        <v>374800</v>
      </c>
    </row>
    <row r="3" spans="1:51" x14ac:dyDescent="0.4">
      <c r="A3" s="1" t="s">
        <v>779</v>
      </c>
      <c r="B3" s="1">
        <v>457500</v>
      </c>
      <c r="C3" s="1">
        <v>5940</v>
      </c>
      <c r="D3" t="str">
        <f t="shared" ref="D3:D21" si="1">IF(C3=C4,D4,IF(C3&gt;C4,"買",IF(C3&lt;C4,"売","")))</f>
        <v>売</v>
      </c>
      <c r="E3" t="str">
        <f>IF(AND(B3&gt;$E$24,ISNUMBER(B3)),$E$26,"")</f>
        <v>大口</v>
      </c>
      <c r="K3" t="s">
        <v>823</v>
      </c>
      <c r="L3" t="s">
        <v>424</v>
      </c>
      <c r="M3" t="s">
        <v>870</v>
      </c>
      <c r="N3" t="s">
        <v>545</v>
      </c>
      <c r="O3">
        <v>374800</v>
      </c>
      <c r="Q3" s="1" t="s">
        <v>823</v>
      </c>
      <c r="R3" s="1" t="s">
        <v>794</v>
      </c>
      <c r="S3" s="1" t="s">
        <v>803</v>
      </c>
      <c r="T3" s="1">
        <v>6205</v>
      </c>
      <c r="U3" s="1">
        <v>6310</v>
      </c>
      <c r="V3" s="1">
        <v>6072</v>
      </c>
      <c r="W3">
        <v>6244</v>
      </c>
      <c r="AB3" t="s">
        <v>8</v>
      </c>
      <c r="AC3" s="2">
        <f t="shared" ref="AC3:AC66" si="2">IFERROR(AVERAGEIFS(AD3:AH3,AD3:AH3,"&gt;0"),0)</f>
        <v>659500</v>
      </c>
      <c r="AD3" s="2">
        <f>AD2+AI3</f>
        <v>306400</v>
      </c>
      <c r="AE3" s="2">
        <f>AE2+AJ3</f>
        <v>825600</v>
      </c>
      <c r="AF3" s="2">
        <f>AF2+AK3</f>
        <v>685200</v>
      </c>
      <c r="AG3" s="2">
        <f>AG2+AL3</f>
        <v>963100</v>
      </c>
      <c r="AH3" s="2">
        <f>AH2+AM3</f>
        <v>517200</v>
      </c>
      <c r="AI3" s="2" cm="1">
        <f t="array" ref="AI3">_xlfn.XLOOKUP(AI$1&amp;$AB3,$M$3:$M$1662&amp;$N$3:$N$1662,$O$3:$O$1662,0,0,1)</f>
        <v>306400</v>
      </c>
      <c r="AJ3" s="2" cm="1">
        <f t="array" ref="AJ3">_xlfn.XLOOKUP(AJ$1&amp;$AB3,$M$3:$M$1662&amp;$N$3:$N$1662,$O$3:$O$1662,0,0,1)</f>
        <v>267000</v>
      </c>
      <c r="AK3" s="2" cm="1">
        <f t="array" ref="AK3">_xlfn.XLOOKUP(AK$1&amp;$AB3,$M$3:$M$1662&amp;$N$3:$N$1662,$O$3:$O$1662,0,0,1)</f>
        <v>241700</v>
      </c>
      <c r="AL3" s="2" cm="1">
        <f t="array" ref="AL3">_xlfn.XLOOKUP(AL$1&amp;$AB3,$M$3:$M$1662&amp;$N$3:$N$1662,$O$3:$O$1662,0,0,1)</f>
        <v>204700</v>
      </c>
      <c r="AM3" s="2" cm="1">
        <f t="array" ref="AM3">_xlfn.XLOOKUP(AM$1&amp;$AB3,$M$3:$M$1662&amp;$N$3:$N$1662,$O$3:$O$1662,0,0,1)</f>
        <v>142400</v>
      </c>
    </row>
    <row r="4" spans="1:51" x14ac:dyDescent="0.4">
      <c r="A4" t="s">
        <v>784</v>
      </c>
      <c r="B4">
        <v>100</v>
      </c>
      <c r="C4">
        <v>5963</v>
      </c>
      <c r="D4" t="str">
        <f t="shared" si="1"/>
        <v>買</v>
      </c>
      <c r="E4" t="str">
        <f t="shared" ref="E4:E21" si="3">IF(AND(B4&gt;$E$24,ISNUMBER(B4)),$E$26,"")</f>
        <v/>
      </c>
      <c r="M4" t="s">
        <v>870</v>
      </c>
      <c r="N4" t="s">
        <v>546</v>
      </c>
      <c r="O4">
        <v>142400</v>
      </c>
      <c r="S4" t="s">
        <v>804</v>
      </c>
      <c r="T4">
        <v>6420</v>
      </c>
      <c r="U4">
        <v>6498</v>
      </c>
      <c r="V4">
        <v>6201</v>
      </c>
      <c r="W4">
        <v>6346</v>
      </c>
      <c r="AB4" t="s">
        <v>95</v>
      </c>
      <c r="AC4" s="2">
        <f t="shared" si="2"/>
        <v>841220</v>
      </c>
      <c r="AD4" s="2">
        <f t="shared" ref="AD4:AH19" si="4">AD3+AI4</f>
        <v>485000</v>
      </c>
      <c r="AE4" s="2">
        <f t="shared" si="4"/>
        <v>977600</v>
      </c>
      <c r="AF4" s="2">
        <f t="shared" si="4"/>
        <v>860900</v>
      </c>
      <c r="AG4" s="2">
        <f t="shared" si="4"/>
        <v>1081800</v>
      </c>
      <c r="AH4" s="2">
        <f t="shared" si="4"/>
        <v>800800</v>
      </c>
      <c r="AI4" s="2" cm="1">
        <f t="array" ref="AI4">_xlfn.XLOOKUP(AI$1&amp;$AB4,$M$3:$M$1662&amp;$N$3:$N$1662,$O$3:$O$1662,0,0,1)</f>
        <v>178600</v>
      </c>
      <c r="AJ4" s="2" cm="1">
        <f t="array" ref="AJ4">_xlfn.XLOOKUP(AJ$1&amp;$AB4,$M$3:$M$1662&amp;$N$3:$N$1662,$O$3:$O$1662,0,0,1)</f>
        <v>152000</v>
      </c>
      <c r="AK4" s="2" cm="1">
        <f t="array" ref="AK4">_xlfn.XLOOKUP(AK$1&amp;$AB4,$M$3:$M$1662&amp;$N$3:$N$1662,$O$3:$O$1662,0,0,1)</f>
        <v>175700</v>
      </c>
      <c r="AL4" s="2" cm="1">
        <f t="array" ref="AL4">_xlfn.XLOOKUP(AL$1&amp;$AB4,$M$3:$M$1662&amp;$N$3:$N$1662,$O$3:$O$1662,0,0,1)</f>
        <v>118700</v>
      </c>
      <c r="AM4" s="2" cm="1">
        <f t="array" ref="AM4">_xlfn.XLOOKUP(AM$1&amp;$AB4,$M$3:$M$1662&amp;$N$3:$N$1662,$O$3:$O$1662,0,0,1)</f>
        <v>283600</v>
      </c>
      <c r="AS4" s="25">
        <f t="shared" ref="AS4:AS17" si="5">MAX(AT4:AV4)</f>
        <v>297</v>
      </c>
      <c r="AT4" s="25">
        <f t="shared" ref="AT4:AT17" si="6">ABS(U4-W3)</f>
        <v>254</v>
      </c>
      <c r="AU4" s="25">
        <f t="shared" ref="AU4:AU17" si="7">ABS(V4-W3)</f>
        <v>43</v>
      </c>
      <c r="AV4" s="25">
        <f t="shared" ref="AV4:AV17" si="8">U4-V4</f>
        <v>297</v>
      </c>
      <c r="AY4" s="25">
        <f t="shared" ref="AY4:AY17" si="9">U4-W3</f>
        <v>254</v>
      </c>
    </row>
    <row r="5" spans="1:51" x14ac:dyDescent="0.4">
      <c r="A5" t="s">
        <v>784</v>
      </c>
      <c r="B5">
        <v>200</v>
      </c>
      <c r="C5">
        <v>5963</v>
      </c>
      <c r="D5" t="str">
        <f t="shared" si="1"/>
        <v>買</v>
      </c>
      <c r="E5" t="str">
        <f t="shared" si="3"/>
        <v/>
      </c>
      <c r="M5" t="s">
        <v>870</v>
      </c>
      <c r="N5" t="s">
        <v>547</v>
      </c>
      <c r="O5">
        <v>283600</v>
      </c>
      <c r="S5" t="s">
        <v>781</v>
      </c>
      <c r="T5">
        <v>6402</v>
      </c>
      <c r="U5">
        <v>6423</v>
      </c>
      <c r="V5">
        <v>6107</v>
      </c>
      <c r="W5">
        <v>6150</v>
      </c>
      <c r="AB5" t="s">
        <v>44</v>
      </c>
      <c r="AC5" s="2">
        <f t="shared" si="2"/>
        <v>989460</v>
      </c>
      <c r="AD5" s="2">
        <f t="shared" si="4"/>
        <v>618000</v>
      </c>
      <c r="AE5" s="2">
        <f t="shared" si="4"/>
        <v>1144400</v>
      </c>
      <c r="AF5" s="2">
        <f t="shared" si="4"/>
        <v>986300</v>
      </c>
      <c r="AG5" s="2">
        <f t="shared" si="4"/>
        <v>1261000</v>
      </c>
      <c r="AH5" s="2">
        <f t="shared" si="4"/>
        <v>937600</v>
      </c>
      <c r="AI5" s="2" cm="1">
        <f t="array" ref="AI5">_xlfn.XLOOKUP(AI$1&amp;$AB5,$M$3:$M$1662&amp;$N$3:$N$1662,$O$3:$O$1662,0,0,1)</f>
        <v>133000</v>
      </c>
      <c r="AJ5" s="2" cm="1">
        <f t="array" ref="AJ5">_xlfn.XLOOKUP(AJ$1&amp;$AB5,$M$3:$M$1662&amp;$N$3:$N$1662,$O$3:$O$1662,0,0,1)</f>
        <v>166800</v>
      </c>
      <c r="AK5" s="2" cm="1">
        <f t="array" ref="AK5">_xlfn.XLOOKUP(AK$1&amp;$AB5,$M$3:$M$1662&amp;$N$3:$N$1662,$O$3:$O$1662,0,0,1)</f>
        <v>125400</v>
      </c>
      <c r="AL5" s="2" cm="1">
        <f t="array" ref="AL5">_xlfn.XLOOKUP(AL$1&amp;$AB5,$M$3:$M$1662&amp;$N$3:$N$1662,$O$3:$O$1662,0,0,1)</f>
        <v>179200</v>
      </c>
      <c r="AM5" s="2" cm="1">
        <f t="array" ref="AM5">_xlfn.XLOOKUP(AM$1&amp;$AB5,$M$3:$M$1662&amp;$N$3:$N$1662,$O$3:$O$1662,0,0,1)</f>
        <v>136800</v>
      </c>
      <c r="AS5" s="25">
        <f t="shared" si="5"/>
        <v>316</v>
      </c>
      <c r="AT5" s="25">
        <f t="shared" si="6"/>
        <v>77</v>
      </c>
      <c r="AU5" s="25">
        <f t="shared" si="7"/>
        <v>239</v>
      </c>
      <c r="AV5" s="25">
        <f t="shared" si="8"/>
        <v>316</v>
      </c>
      <c r="AY5" s="25">
        <f t="shared" si="9"/>
        <v>77</v>
      </c>
    </row>
    <row r="6" spans="1:51" x14ac:dyDescent="0.4">
      <c r="A6" t="s">
        <v>784</v>
      </c>
      <c r="B6">
        <v>100</v>
      </c>
      <c r="C6">
        <v>5962</v>
      </c>
      <c r="D6" t="str">
        <f t="shared" si="1"/>
        <v>買</v>
      </c>
      <c r="E6" t="str">
        <f t="shared" si="3"/>
        <v/>
      </c>
      <c r="M6" t="s">
        <v>870</v>
      </c>
      <c r="N6" t="s">
        <v>548</v>
      </c>
      <c r="O6">
        <v>136800</v>
      </c>
      <c r="S6" t="s">
        <v>782</v>
      </c>
      <c r="T6">
        <v>6233</v>
      </c>
      <c r="U6">
        <v>6288</v>
      </c>
      <c r="V6">
        <v>6178</v>
      </c>
      <c r="W6">
        <v>6288</v>
      </c>
      <c r="AB6" t="s">
        <v>39</v>
      </c>
      <c r="AC6" s="2">
        <f t="shared" si="2"/>
        <v>1096020</v>
      </c>
      <c r="AD6" s="2">
        <f t="shared" si="4"/>
        <v>732000</v>
      </c>
      <c r="AE6" s="2">
        <f t="shared" si="4"/>
        <v>1231500</v>
      </c>
      <c r="AF6" s="2">
        <f t="shared" si="4"/>
        <v>1121800</v>
      </c>
      <c r="AG6" s="2">
        <f t="shared" si="4"/>
        <v>1374500</v>
      </c>
      <c r="AH6" s="2">
        <f t="shared" si="4"/>
        <v>1020300</v>
      </c>
      <c r="AI6" s="2" cm="1">
        <f t="array" ref="AI6">_xlfn.XLOOKUP(AI$1&amp;$AB6,$M$3:$M$1662&amp;$N$3:$N$1662,$O$3:$O$1662,0,0,1)</f>
        <v>114000</v>
      </c>
      <c r="AJ6" s="2" cm="1">
        <f t="array" ref="AJ6">_xlfn.XLOOKUP(AJ$1&amp;$AB6,$M$3:$M$1662&amp;$N$3:$N$1662,$O$3:$O$1662,0,0,1)</f>
        <v>87100</v>
      </c>
      <c r="AK6" s="2" cm="1">
        <f t="array" ref="AK6">_xlfn.XLOOKUP(AK$1&amp;$AB6,$M$3:$M$1662&amp;$N$3:$N$1662,$O$3:$O$1662,0,0,1)</f>
        <v>135500</v>
      </c>
      <c r="AL6" s="2" cm="1">
        <f t="array" ref="AL6">_xlfn.XLOOKUP(AL$1&amp;$AB6,$M$3:$M$1662&amp;$N$3:$N$1662,$O$3:$O$1662,0,0,1)</f>
        <v>113500</v>
      </c>
      <c r="AM6" s="2" cm="1">
        <f t="array" ref="AM6">_xlfn.XLOOKUP(AM$1&amp;$AB6,$M$3:$M$1662&amp;$N$3:$N$1662,$O$3:$O$1662,0,0,1)</f>
        <v>82700</v>
      </c>
      <c r="AS6" s="25">
        <f t="shared" si="5"/>
        <v>138</v>
      </c>
      <c r="AT6" s="25">
        <f t="shared" si="6"/>
        <v>138</v>
      </c>
      <c r="AU6" s="25">
        <f t="shared" si="7"/>
        <v>28</v>
      </c>
      <c r="AV6" s="25">
        <f t="shared" si="8"/>
        <v>110</v>
      </c>
      <c r="AY6" s="25">
        <f t="shared" si="9"/>
        <v>138</v>
      </c>
    </row>
    <row r="7" spans="1:51" x14ac:dyDescent="0.4">
      <c r="A7" t="s">
        <v>784</v>
      </c>
      <c r="B7">
        <v>100</v>
      </c>
      <c r="C7">
        <v>5962</v>
      </c>
      <c r="D7" t="str">
        <f t="shared" si="1"/>
        <v>買</v>
      </c>
      <c r="E7" t="str">
        <f t="shared" si="3"/>
        <v/>
      </c>
      <c r="M7" t="s">
        <v>870</v>
      </c>
      <c r="N7" t="s">
        <v>549</v>
      </c>
      <c r="O7">
        <v>82700</v>
      </c>
      <c r="S7" t="s">
        <v>783</v>
      </c>
      <c r="T7">
        <v>6261</v>
      </c>
      <c r="U7">
        <v>6680</v>
      </c>
      <c r="V7">
        <v>6223</v>
      </c>
      <c r="W7">
        <v>6680</v>
      </c>
      <c r="AB7" t="s">
        <v>87</v>
      </c>
      <c r="AC7" s="2">
        <f t="shared" si="2"/>
        <v>1273300</v>
      </c>
      <c r="AD7" s="2">
        <f t="shared" si="4"/>
        <v>873400</v>
      </c>
      <c r="AE7" s="2">
        <f t="shared" si="4"/>
        <v>1327600</v>
      </c>
      <c r="AF7" s="2">
        <f t="shared" si="4"/>
        <v>1289200</v>
      </c>
      <c r="AG7" s="2">
        <f t="shared" si="4"/>
        <v>1632800</v>
      </c>
      <c r="AH7" s="2">
        <f t="shared" si="4"/>
        <v>1243500</v>
      </c>
      <c r="AI7" s="2" cm="1">
        <f t="array" ref="AI7">_xlfn.XLOOKUP(AI$1&amp;$AB7,$M$3:$M$1662&amp;$N$3:$N$1662,$O$3:$O$1662,0,0,1)</f>
        <v>141400</v>
      </c>
      <c r="AJ7" s="2" cm="1">
        <f t="array" ref="AJ7">_xlfn.XLOOKUP(AJ$1&amp;$AB7,$M$3:$M$1662&amp;$N$3:$N$1662,$O$3:$O$1662,0,0,1)</f>
        <v>96100</v>
      </c>
      <c r="AK7" s="2" cm="1">
        <f t="array" ref="AK7">_xlfn.XLOOKUP(AK$1&amp;$AB7,$M$3:$M$1662&amp;$N$3:$N$1662,$O$3:$O$1662,0,0,1)</f>
        <v>167400</v>
      </c>
      <c r="AL7" s="2" cm="1">
        <f t="array" ref="AL7">_xlfn.XLOOKUP(AL$1&amp;$AB7,$M$3:$M$1662&amp;$N$3:$N$1662,$O$3:$O$1662,0,0,1)</f>
        <v>258300</v>
      </c>
      <c r="AM7" s="2" cm="1">
        <f t="array" ref="AM7">_xlfn.XLOOKUP(AM$1&amp;$AB7,$M$3:$M$1662&amp;$N$3:$N$1662,$O$3:$O$1662,0,0,1)</f>
        <v>223200</v>
      </c>
      <c r="AS7" s="25">
        <f t="shared" si="5"/>
        <v>457</v>
      </c>
      <c r="AT7" s="25">
        <f t="shared" si="6"/>
        <v>392</v>
      </c>
      <c r="AU7" s="25">
        <f t="shared" si="7"/>
        <v>65</v>
      </c>
      <c r="AV7" s="25">
        <f t="shared" si="8"/>
        <v>457</v>
      </c>
      <c r="AY7" s="25">
        <f t="shared" si="9"/>
        <v>392</v>
      </c>
    </row>
    <row r="8" spans="1:51" x14ac:dyDescent="0.4">
      <c r="A8" t="s">
        <v>784</v>
      </c>
      <c r="B8">
        <v>100</v>
      </c>
      <c r="C8">
        <v>5959</v>
      </c>
      <c r="D8" t="str">
        <f t="shared" si="1"/>
        <v>売</v>
      </c>
      <c r="E8" t="str">
        <f t="shared" si="3"/>
        <v/>
      </c>
      <c r="M8" t="s">
        <v>870</v>
      </c>
      <c r="N8" t="s">
        <v>550</v>
      </c>
      <c r="O8">
        <v>223200</v>
      </c>
      <c r="Q8" s="1"/>
      <c r="R8" s="1"/>
      <c r="S8" s="1" t="s">
        <v>792</v>
      </c>
      <c r="T8" s="1">
        <v>6730</v>
      </c>
      <c r="U8" s="1">
        <v>6788</v>
      </c>
      <c r="V8" s="1">
        <v>6581</v>
      </c>
      <c r="W8" s="1">
        <v>6701</v>
      </c>
      <c r="AB8" t="s">
        <v>82</v>
      </c>
      <c r="AC8" s="2">
        <f t="shared" si="2"/>
        <v>1422920</v>
      </c>
      <c r="AD8" s="2">
        <f t="shared" si="4"/>
        <v>974200</v>
      </c>
      <c r="AE8" s="2">
        <f t="shared" si="4"/>
        <v>1512400</v>
      </c>
      <c r="AF8" s="2">
        <f t="shared" si="4"/>
        <v>1438300</v>
      </c>
      <c r="AG8" s="2">
        <f t="shared" si="4"/>
        <v>1830600</v>
      </c>
      <c r="AH8" s="2">
        <f t="shared" si="4"/>
        <v>1359100</v>
      </c>
      <c r="AI8" s="2" cm="1">
        <f t="array" ref="AI8">_xlfn.XLOOKUP(AI$1&amp;$AB8,$M$3:$M$1662&amp;$N$3:$N$1662,$O$3:$O$1662,0,0,1)</f>
        <v>100800</v>
      </c>
      <c r="AJ8" s="2" cm="1">
        <f t="array" ref="AJ8">_xlfn.XLOOKUP(AJ$1&amp;$AB8,$M$3:$M$1662&amp;$N$3:$N$1662,$O$3:$O$1662,0,0,1)</f>
        <v>184800</v>
      </c>
      <c r="AK8" s="2" cm="1">
        <f t="array" ref="AK8">_xlfn.XLOOKUP(AK$1&amp;$AB8,$M$3:$M$1662&amp;$N$3:$N$1662,$O$3:$O$1662,0,0,1)</f>
        <v>149100</v>
      </c>
      <c r="AL8" s="2" cm="1">
        <f t="array" ref="AL8">_xlfn.XLOOKUP(AL$1&amp;$AB8,$M$3:$M$1662&amp;$N$3:$N$1662,$O$3:$O$1662,0,0,1)</f>
        <v>197800</v>
      </c>
      <c r="AM8" s="2" cm="1">
        <f t="array" ref="AM8">_xlfn.XLOOKUP(AM$1&amp;$AB8,$M$3:$M$1662&amp;$N$3:$N$1662,$O$3:$O$1662,0,0,1)</f>
        <v>115600</v>
      </c>
      <c r="AS8" s="25">
        <f t="shared" si="5"/>
        <v>207</v>
      </c>
      <c r="AT8" s="25">
        <f t="shared" si="6"/>
        <v>108</v>
      </c>
      <c r="AU8" s="25">
        <f t="shared" si="7"/>
        <v>99</v>
      </c>
      <c r="AV8" s="25">
        <f t="shared" si="8"/>
        <v>207</v>
      </c>
      <c r="AY8" s="25">
        <f t="shared" si="9"/>
        <v>108</v>
      </c>
    </row>
    <row r="9" spans="1:51" x14ac:dyDescent="0.4">
      <c r="A9" t="s">
        <v>784</v>
      </c>
      <c r="B9">
        <v>100</v>
      </c>
      <c r="C9">
        <v>5962</v>
      </c>
      <c r="D9" t="str">
        <f t="shared" si="1"/>
        <v>買</v>
      </c>
      <c r="E9" t="str">
        <f t="shared" si="3"/>
        <v/>
      </c>
      <c r="M9" t="s">
        <v>870</v>
      </c>
      <c r="N9" t="s">
        <v>551</v>
      </c>
      <c r="O9">
        <v>115600</v>
      </c>
      <c r="Q9" s="1"/>
      <c r="R9" s="1"/>
      <c r="S9" s="1" t="s">
        <v>793</v>
      </c>
      <c r="T9" s="1">
        <v>6708</v>
      </c>
      <c r="U9" s="1">
        <v>6724</v>
      </c>
      <c r="V9" s="1">
        <v>6413</v>
      </c>
      <c r="W9">
        <v>6548</v>
      </c>
      <c r="AB9" t="s">
        <v>21</v>
      </c>
      <c r="AC9" s="2">
        <f t="shared" si="2"/>
        <v>1548420</v>
      </c>
      <c r="AD9" s="2">
        <f t="shared" si="4"/>
        <v>1035700</v>
      </c>
      <c r="AE9" s="2">
        <f t="shared" si="4"/>
        <v>1599600</v>
      </c>
      <c r="AF9" s="2">
        <f t="shared" si="4"/>
        <v>1562200</v>
      </c>
      <c r="AG9" s="2">
        <f t="shared" si="4"/>
        <v>2094800</v>
      </c>
      <c r="AH9" s="2">
        <f t="shared" si="4"/>
        <v>1449800</v>
      </c>
      <c r="AI9" s="2" cm="1">
        <f t="array" ref="AI9">_xlfn.XLOOKUP(AI$1&amp;$AB9,$M$3:$M$1662&amp;$N$3:$N$1662,$O$3:$O$1662,0,0,1)</f>
        <v>61500</v>
      </c>
      <c r="AJ9" s="2" cm="1">
        <f t="array" ref="AJ9">_xlfn.XLOOKUP(AJ$1&amp;$AB9,$M$3:$M$1662&amp;$N$3:$N$1662,$O$3:$O$1662,0,0,1)</f>
        <v>87200</v>
      </c>
      <c r="AK9" s="2" cm="1">
        <f t="array" ref="AK9">_xlfn.XLOOKUP(AK$1&amp;$AB9,$M$3:$M$1662&amp;$N$3:$N$1662,$O$3:$O$1662,0,0,1)</f>
        <v>123900</v>
      </c>
      <c r="AL9" s="2" cm="1">
        <f t="array" ref="AL9">_xlfn.XLOOKUP(AL$1&amp;$AB9,$M$3:$M$1662&amp;$N$3:$N$1662,$O$3:$O$1662,0,0,1)</f>
        <v>264200</v>
      </c>
      <c r="AM9" s="2" cm="1">
        <f t="array" ref="AM9">_xlfn.XLOOKUP(AM$1&amp;$AB9,$M$3:$M$1662&amp;$N$3:$N$1662,$O$3:$O$1662,0,0,1)</f>
        <v>90700</v>
      </c>
      <c r="AS9" s="25">
        <f t="shared" si="5"/>
        <v>311</v>
      </c>
      <c r="AT9" s="25">
        <f t="shared" si="6"/>
        <v>23</v>
      </c>
      <c r="AU9" s="25">
        <f t="shared" si="7"/>
        <v>288</v>
      </c>
      <c r="AV9" s="25">
        <f t="shared" si="8"/>
        <v>311</v>
      </c>
      <c r="AY9" s="25">
        <f t="shared" si="9"/>
        <v>23</v>
      </c>
    </row>
    <row r="10" spans="1:51" x14ac:dyDescent="0.4">
      <c r="A10" t="s">
        <v>784</v>
      </c>
      <c r="B10">
        <v>100</v>
      </c>
      <c r="C10">
        <v>5959</v>
      </c>
      <c r="D10" t="str">
        <f t="shared" si="1"/>
        <v>売</v>
      </c>
      <c r="E10" t="str">
        <f t="shared" si="3"/>
        <v/>
      </c>
      <c r="M10" t="s">
        <v>870</v>
      </c>
      <c r="N10" t="s">
        <v>552</v>
      </c>
      <c r="O10">
        <v>90700</v>
      </c>
      <c r="S10" t="s">
        <v>841</v>
      </c>
      <c r="T10">
        <v>6680</v>
      </c>
      <c r="U10">
        <v>6776</v>
      </c>
      <c r="V10">
        <v>6546</v>
      </c>
      <c r="W10">
        <v>6608</v>
      </c>
      <c r="AB10" t="s">
        <v>30</v>
      </c>
      <c r="AC10" s="2">
        <f t="shared" si="2"/>
        <v>1682000</v>
      </c>
      <c r="AD10" s="2">
        <f t="shared" si="4"/>
        <v>1103500</v>
      </c>
      <c r="AE10" s="2">
        <f t="shared" si="4"/>
        <v>1721500</v>
      </c>
      <c r="AF10" s="2">
        <f t="shared" si="4"/>
        <v>1690000</v>
      </c>
      <c r="AG10" s="2">
        <f t="shared" si="4"/>
        <v>2320700</v>
      </c>
      <c r="AH10" s="2">
        <f t="shared" si="4"/>
        <v>1574300</v>
      </c>
      <c r="AI10" s="2" cm="1">
        <f t="array" ref="AI10">_xlfn.XLOOKUP(AI$1&amp;$AB10,$M$3:$M$1662&amp;$N$3:$N$1662,$O$3:$O$1662,0,0,1)</f>
        <v>67800</v>
      </c>
      <c r="AJ10" s="2" cm="1">
        <f t="array" ref="AJ10">_xlfn.XLOOKUP(AJ$1&amp;$AB10,$M$3:$M$1662&amp;$N$3:$N$1662,$O$3:$O$1662,0,0,1)</f>
        <v>121900</v>
      </c>
      <c r="AK10" s="2" cm="1">
        <f t="array" ref="AK10">_xlfn.XLOOKUP(AK$1&amp;$AB10,$M$3:$M$1662&amp;$N$3:$N$1662,$O$3:$O$1662,0,0,1)</f>
        <v>127800</v>
      </c>
      <c r="AL10" s="2" cm="1">
        <f t="array" ref="AL10">_xlfn.XLOOKUP(AL$1&amp;$AB10,$M$3:$M$1662&amp;$N$3:$N$1662,$O$3:$O$1662,0,0,1)</f>
        <v>225900</v>
      </c>
      <c r="AM10" s="2" cm="1">
        <f t="array" ref="AM10">_xlfn.XLOOKUP(AM$1&amp;$AB10,$M$3:$M$1662&amp;$N$3:$N$1662,$O$3:$O$1662,0,0,1)</f>
        <v>124500</v>
      </c>
      <c r="AS10" s="25">
        <f t="shared" si="5"/>
        <v>230</v>
      </c>
      <c r="AT10" s="25">
        <f t="shared" si="6"/>
        <v>228</v>
      </c>
      <c r="AU10" s="25">
        <f t="shared" si="7"/>
        <v>2</v>
      </c>
      <c r="AV10" s="25">
        <f t="shared" si="8"/>
        <v>230</v>
      </c>
      <c r="AY10" s="25">
        <f t="shared" si="9"/>
        <v>228</v>
      </c>
    </row>
    <row r="11" spans="1:51" x14ac:dyDescent="0.4">
      <c r="A11" t="s">
        <v>806</v>
      </c>
      <c r="B11">
        <v>100</v>
      </c>
      <c r="C11">
        <v>5962</v>
      </c>
      <c r="D11" t="str">
        <f t="shared" si="1"/>
        <v>売</v>
      </c>
      <c r="E11" t="str">
        <f t="shared" si="3"/>
        <v/>
      </c>
      <c r="M11" t="s">
        <v>870</v>
      </c>
      <c r="N11" t="s">
        <v>553</v>
      </c>
      <c r="O11">
        <v>124500</v>
      </c>
      <c r="Q11" s="1"/>
      <c r="R11" s="1"/>
      <c r="S11" s="1" t="s">
        <v>842</v>
      </c>
      <c r="T11" s="1">
        <v>6700</v>
      </c>
      <c r="U11" s="1">
        <v>6736</v>
      </c>
      <c r="V11" s="1">
        <v>6440</v>
      </c>
      <c r="W11">
        <v>6528</v>
      </c>
      <c r="AB11" t="s">
        <v>42</v>
      </c>
      <c r="AC11" s="2">
        <f t="shared" si="2"/>
        <v>1797180</v>
      </c>
      <c r="AD11" s="2">
        <f t="shared" si="4"/>
        <v>1164600</v>
      </c>
      <c r="AE11" s="2">
        <f t="shared" si="4"/>
        <v>1796600</v>
      </c>
      <c r="AF11" s="2">
        <f t="shared" si="4"/>
        <v>1780700</v>
      </c>
      <c r="AG11" s="2">
        <f t="shared" si="4"/>
        <v>2548400</v>
      </c>
      <c r="AH11" s="2">
        <f t="shared" si="4"/>
        <v>1695600</v>
      </c>
      <c r="AI11" s="2" cm="1">
        <f t="array" ref="AI11">_xlfn.XLOOKUP(AI$1&amp;$AB11,$M$3:$M$1662&amp;$N$3:$N$1662,$O$3:$O$1662,0,0,1)</f>
        <v>61100</v>
      </c>
      <c r="AJ11" s="2" cm="1">
        <f t="array" ref="AJ11">_xlfn.XLOOKUP(AJ$1&amp;$AB11,$M$3:$M$1662&amp;$N$3:$N$1662,$O$3:$O$1662,0,0,1)</f>
        <v>75100</v>
      </c>
      <c r="AK11" s="2" cm="1">
        <f t="array" ref="AK11">_xlfn.XLOOKUP(AK$1&amp;$AB11,$M$3:$M$1662&amp;$N$3:$N$1662,$O$3:$O$1662,0,0,1)</f>
        <v>90700</v>
      </c>
      <c r="AL11" s="2" cm="1">
        <f t="array" ref="AL11">_xlfn.XLOOKUP(AL$1&amp;$AB11,$M$3:$M$1662&amp;$N$3:$N$1662,$O$3:$O$1662,0,0,1)</f>
        <v>227700</v>
      </c>
      <c r="AM11" s="2" cm="1">
        <f t="array" ref="AM11">_xlfn.XLOOKUP(AM$1&amp;$AB11,$M$3:$M$1662&amp;$N$3:$N$1662,$O$3:$O$1662,0,0,1)</f>
        <v>121300</v>
      </c>
      <c r="AS11" s="25">
        <f t="shared" si="5"/>
        <v>296</v>
      </c>
      <c r="AT11" s="25">
        <f t="shared" si="6"/>
        <v>128</v>
      </c>
      <c r="AU11" s="25">
        <f t="shared" si="7"/>
        <v>168</v>
      </c>
      <c r="AV11" s="25">
        <f t="shared" si="8"/>
        <v>296</v>
      </c>
      <c r="AY11" s="25">
        <f t="shared" si="9"/>
        <v>128</v>
      </c>
    </row>
    <row r="12" spans="1:51" x14ac:dyDescent="0.4">
      <c r="A12" t="s">
        <v>806</v>
      </c>
      <c r="B12">
        <v>100</v>
      </c>
      <c r="C12">
        <v>5963</v>
      </c>
      <c r="D12" t="str">
        <f t="shared" si="1"/>
        <v>買</v>
      </c>
      <c r="E12" t="str">
        <f t="shared" si="3"/>
        <v/>
      </c>
      <c r="M12" t="s">
        <v>870</v>
      </c>
      <c r="N12" t="s">
        <v>554</v>
      </c>
      <c r="O12">
        <v>121300</v>
      </c>
      <c r="S12" t="s">
        <v>876</v>
      </c>
      <c r="T12">
        <v>6465</v>
      </c>
      <c r="U12">
        <v>6604</v>
      </c>
      <c r="V12">
        <v>6412</v>
      </c>
      <c r="W12">
        <v>6568</v>
      </c>
      <c r="AB12" t="s">
        <v>65</v>
      </c>
      <c r="AC12" s="2">
        <f t="shared" si="2"/>
        <v>1947860</v>
      </c>
      <c r="AD12" s="2">
        <f t="shared" si="4"/>
        <v>1277200</v>
      </c>
      <c r="AE12" s="2">
        <f t="shared" si="4"/>
        <v>1893600</v>
      </c>
      <c r="AF12" s="2">
        <f t="shared" si="4"/>
        <v>1870000</v>
      </c>
      <c r="AG12" s="2">
        <f t="shared" si="4"/>
        <v>2751300</v>
      </c>
      <c r="AH12" s="2">
        <f t="shared" si="4"/>
        <v>1947200</v>
      </c>
      <c r="AI12" s="2" cm="1">
        <f t="array" ref="AI12">_xlfn.XLOOKUP(AI$1&amp;$AB12,$M$3:$M$1662&amp;$N$3:$N$1662,$O$3:$O$1662,0,0,1)</f>
        <v>112600</v>
      </c>
      <c r="AJ12" s="2" cm="1">
        <f t="array" ref="AJ12">_xlfn.XLOOKUP(AJ$1&amp;$AB12,$M$3:$M$1662&amp;$N$3:$N$1662,$O$3:$O$1662,0,0,1)</f>
        <v>97000</v>
      </c>
      <c r="AK12" s="2" cm="1">
        <f t="array" ref="AK12">_xlfn.XLOOKUP(AK$1&amp;$AB12,$M$3:$M$1662&amp;$N$3:$N$1662,$O$3:$O$1662,0,0,1)</f>
        <v>89300</v>
      </c>
      <c r="AL12" s="2" cm="1">
        <f t="array" ref="AL12">_xlfn.XLOOKUP(AL$1&amp;$AB12,$M$3:$M$1662&amp;$N$3:$N$1662,$O$3:$O$1662,0,0,1)</f>
        <v>202900</v>
      </c>
      <c r="AM12" s="2" cm="1">
        <f t="array" ref="AM12">_xlfn.XLOOKUP(AM$1&amp;$AB12,$M$3:$M$1662&amp;$N$3:$N$1662,$O$3:$O$1662,0,0,1)</f>
        <v>251600</v>
      </c>
      <c r="AS12" s="25">
        <f t="shared" si="5"/>
        <v>192</v>
      </c>
      <c r="AT12" s="25">
        <f t="shared" si="6"/>
        <v>76</v>
      </c>
      <c r="AU12" s="25">
        <f t="shared" si="7"/>
        <v>116</v>
      </c>
      <c r="AV12" s="25">
        <f t="shared" si="8"/>
        <v>192</v>
      </c>
      <c r="AY12" s="25">
        <f t="shared" si="9"/>
        <v>76</v>
      </c>
    </row>
    <row r="13" spans="1:51" x14ac:dyDescent="0.4">
      <c r="A13" t="s">
        <v>806</v>
      </c>
      <c r="B13">
        <v>200</v>
      </c>
      <c r="C13">
        <v>5962</v>
      </c>
      <c r="D13" t="str">
        <f t="shared" si="1"/>
        <v>買</v>
      </c>
      <c r="E13" t="str">
        <f t="shared" si="3"/>
        <v/>
      </c>
      <c r="M13" t="s">
        <v>870</v>
      </c>
      <c r="N13" t="s">
        <v>555</v>
      </c>
      <c r="O13">
        <v>251600</v>
      </c>
      <c r="Q13" s="1"/>
      <c r="R13" s="1"/>
      <c r="S13" s="1" t="s">
        <v>870</v>
      </c>
      <c r="T13" s="1">
        <v>6569</v>
      </c>
      <c r="U13" s="1">
        <v>6815</v>
      </c>
      <c r="V13" s="1">
        <v>6275</v>
      </c>
      <c r="W13">
        <v>6293</v>
      </c>
      <c r="AB13" t="s">
        <v>27</v>
      </c>
      <c r="AC13" s="2">
        <f t="shared" si="2"/>
        <v>2071660</v>
      </c>
      <c r="AD13" s="2">
        <f t="shared" si="4"/>
        <v>1332300</v>
      </c>
      <c r="AE13" s="2">
        <f t="shared" si="4"/>
        <v>1977000</v>
      </c>
      <c r="AF13" s="2">
        <f t="shared" si="4"/>
        <v>1943100</v>
      </c>
      <c r="AG13" s="2">
        <f t="shared" si="4"/>
        <v>3076800</v>
      </c>
      <c r="AH13" s="2">
        <f t="shared" si="4"/>
        <v>2029100</v>
      </c>
      <c r="AI13" s="2" cm="1">
        <f t="array" ref="AI13">_xlfn.XLOOKUP(AI$1&amp;$AB13,$M$3:$M$1662&amp;$N$3:$N$1662,$O$3:$O$1662,0,0,1)</f>
        <v>55100</v>
      </c>
      <c r="AJ13" s="2" cm="1">
        <f t="array" ref="AJ13">_xlfn.XLOOKUP(AJ$1&amp;$AB13,$M$3:$M$1662&amp;$N$3:$N$1662,$O$3:$O$1662,0,0,1)</f>
        <v>83400</v>
      </c>
      <c r="AK13" s="2" cm="1">
        <f t="array" ref="AK13">_xlfn.XLOOKUP(AK$1&amp;$AB13,$M$3:$M$1662&amp;$N$3:$N$1662,$O$3:$O$1662,0,0,1)</f>
        <v>73100</v>
      </c>
      <c r="AL13" s="2" cm="1">
        <f t="array" ref="AL13">_xlfn.XLOOKUP(AL$1&amp;$AB13,$M$3:$M$1662&amp;$N$3:$N$1662,$O$3:$O$1662,0,0,1)</f>
        <v>325500</v>
      </c>
      <c r="AM13" s="2" cm="1">
        <f t="array" ref="AM13">_xlfn.XLOOKUP(AM$1&amp;$AB13,$M$3:$M$1662&amp;$N$3:$N$1662,$O$3:$O$1662,0,0,1)</f>
        <v>81900</v>
      </c>
      <c r="AS13" s="25">
        <f t="shared" si="5"/>
        <v>540</v>
      </c>
      <c r="AT13" s="25">
        <f t="shared" si="6"/>
        <v>247</v>
      </c>
      <c r="AU13" s="25">
        <f t="shared" si="7"/>
        <v>293</v>
      </c>
      <c r="AV13" s="25">
        <f t="shared" si="8"/>
        <v>540</v>
      </c>
      <c r="AY13" s="25">
        <f t="shared" si="9"/>
        <v>247</v>
      </c>
    </row>
    <row r="14" spans="1:51" x14ac:dyDescent="0.4">
      <c r="A14" t="s">
        <v>806</v>
      </c>
      <c r="B14">
        <v>300</v>
      </c>
      <c r="C14">
        <v>5957</v>
      </c>
      <c r="D14" t="str">
        <f t="shared" si="1"/>
        <v>売</v>
      </c>
      <c r="E14" t="str">
        <f t="shared" si="3"/>
        <v/>
      </c>
      <c r="M14" t="s">
        <v>870</v>
      </c>
      <c r="N14" t="s">
        <v>556</v>
      </c>
      <c r="O14">
        <v>81900</v>
      </c>
      <c r="S14" t="s">
        <v>871</v>
      </c>
      <c r="T14">
        <v>6319</v>
      </c>
      <c r="U14">
        <v>6509</v>
      </c>
      <c r="V14">
        <v>6265</v>
      </c>
      <c r="W14">
        <v>6305</v>
      </c>
      <c r="AB14" t="s">
        <v>152</v>
      </c>
      <c r="AC14" s="2">
        <f t="shared" si="2"/>
        <v>2205460</v>
      </c>
      <c r="AD14" s="2">
        <f t="shared" si="4"/>
        <v>1408600</v>
      </c>
      <c r="AE14" s="2">
        <f t="shared" si="4"/>
        <v>2039800</v>
      </c>
      <c r="AF14" s="2">
        <f t="shared" si="4"/>
        <v>2032300</v>
      </c>
      <c r="AG14" s="2">
        <f t="shared" si="4"/>
        <v>3307900</v>
      </c>
      <c r="AH14" s="2">
        <f t="shared" si="4"/>
        <v>2238700</v>
      </c>
      <c r="AI14" s="2" cm="1">
        <f t="array" ref="AI14">_xlfn.XLOOKUP(AI$1&amp;$AB14,$M$3:$M$1662&amp;$N$3:$N$1662,$O$3:$O$1662,0,0,1)</f>
        <v>76300</v>
      </c>
      <c r="AJ14" s="2" cm="1">
        <f t="array" ref="AJ14">_xlfn.XLOOKUP(AJ$1&amp;$AB14,$M$3:$M$1662&amp;$N$3:$N$1662,$O$3:$O$1662,0,0,1)</f>
        <v>62800</v>
      </c>
      <c r="AK14" s="2" cm="1">
        <f t="array" ref="AK14">_xlfn.XLOOKUP(AK$1&amp;$AB14,$M$3:$M$1662&amp;$N$3:$N$1662,$O$3:$O$1662,0,0,1)</f>
        <v>89200</v>
      </c>
      <c r="AL14" s="2" cm="1">
        <f t="array" ref="AL14">_xlfn.XLOOKUP(AL$1&amp;$AB14,$M$3:$M$1662&amp;$N$3:$N$1662,$O$3:$O$1662,0,0,1)</f>
        <v>231100</v>
      </c>
      <c r="AM14" s="2" cm="1">
        <f t="array" ref="AM14">_xlfn.XLOOKUP(AM$1&amp;$AB14,$M$3:$M$1662&amp;$N$3:$N$1662,$O$3:$O$1662,0,0,1)</f>
        <v>209600</v>
      </c>
      <c r="AS14" s="25">
        <f t="shared" si="5"/>
        <v>244</v>
      </c>
      <c r="AT14" s="25">
        <f t="shared" si="6"/>
        <v>216</v>
      </c>
      <c r="AU14" s="25">
        <f t="shared" si="7"/>
        <v>28</v>
      </c>
      <c r="AV14" s="25">
        <f t="shared" si="8"/>
        <v>244</v>
      </c>
      <c r="AY14" s="25">
        <f t="shared" si="9"/>
        <v>216</v>
      </c>
    </row>
    <row r="15" spans="1:51" x14ac:dyDescent="0.4">
      <c r="A15" t="s">
        <v>806</v>
      </c>
      <c r="B15">
        <v>400</v>
      </c>
      <c r="C15">
        <v>5958</v>
      </c>
      <c r="D15" t="str">
        <f t="shared" si="1"/>
        <v>売</v>
      </c>
      <c r="E15" t="str">
        <f t="shared" si="3"/>
        <v/>
      </c>
      <c r="M15" t="s">
        <v>870</v>
      </c>
      <c r="N15" t="s">
        <v>557</v>
      </c>
      <c r="O15">
        <v>209600</v>
      </c>
      <c r="S15" t="s">
        <v>872</v>
      </c>
      <c r="T15">
        <v>6265</v>
      </c>
      <c r="U15">
        <v>6276</v>
      </c>
      <c r="V15">
        <v>5983</v>
      </c>
      <c r="W15">
        <v>6106</v>
      </c>
      <c r="AB15" t="s">
        <v>123</v>
      </c>
      <c r="AC15" s="2">
        <f t="shared" si="2"/>
        <v>2333860</v>
      </c>
      <c r="AD15" s="2">
        <f t="shared" si="4"/>
        <v>1479500</v>
      </c>
      <c r="AE15" s="2">
        <f t="shared" si="4"/>
        <v>2095000</v>
      </c>
      <c r="AF15" s="2">
        <f t="shared" si="4"/>
        <v>2083600</v>
      </c>
      <c r="AG15" s="2">
        <f t="shared" si="4"/>
        <v>3590500</v>
      </c>
      <c r="AH15" s="2">
        <f t="shared" si="4"/>
        <v>2420700</v>
      </c>
      <c r="AI15" s="2" cm="1">
        <f t="array" ref="AI15">_xlfn.XLOOKUP(AI$1&amp;$AB15,$M$3:$M$1662&amp;$N$3:$N$1662,$O$3:$O$1662,0,0,1)</f>
        <v>70900</v>
      </c>
      <c r="AJ15" s="2" cm="1">
        <f t="array" ref="AJ15">_xlfn.XLOOKUP(AJ$1&amp;$AB15,$M$3:$M$1662&amp;$N$3:$N$1662,$O$3:$O$1662,0,0,1)</f>
        <v>55200</v>
      </c>
      <c r="AK15" s="2" cm="1">
        <f t="array" ref="AK15">_xlfn.XLOOKUP(AK$1&amp;$AB15,$M$3:$M$1662&amp;$N$3:$N$1662,$O$3:$O$1662,0,0,1)</f>
        <v>51300</v>
      </c>
      <c r="AL15" s="2" cm="1">
        <f t="array" ref="AL15">_xlfn.XLOOKUP(AL$1&amp;$AB15,$M$3:$M$1662&amp;$N$3:$N$1662,$O$3:$O$1662,0,0,1)</f>
        <v>282600</v>
      </c>
      <c r="AM15" s="2" cm="1">
        <f t="array" ref="AM15">_xlfn.XLOOKUP(AM$1&amp;$AB15,$M$3:$M$1662&amp;$N$3:$N$1662,$O$3:$O$1662,0,0,1)</f>
        <v>182000</v>
      </c>
      <c r="AS15" s="25">
        <f t="shared" si="5"/>
        <v>322</v>
      </c>
      <c r="AT15" s="25">
        <f t="shared" si="6"/>
        <v>29</v>
      </c>
      <c r="AU15" s="25">
        <f t="shared" si="7"/>
        <v>322</v>
      </c>
      <c r="AV15" s="25">
        <f t="shared" si="8"/>
        <v>293</v>
      </c>
      <c r="AY15" s="25">
        <f t="shared" si="9"/>
        <v>-29</v>
      </c>
    </row>
    <row r="16" spans="1:51" x14ac:dyDescent="0.4">
      <c r="A16" t="s">
        <v>806</v>
      </c>
      <c r="B16">
        <v>400</v>
      </c>
      <c r="C16">
        <v>5959</v>
      </c>
      <c r="D16" t="str">
        <f t="shared" si="1"/>
        <v>売</v>
      </c>
      <c r="E16" t="str">
        <f t="shared" si="3"/>
        <v/>
      </c>
      <c r="M16" t="s">
        <v>870</v>
      </c>
      <c r="N16" t="s">
        <v>558</v>
      </c>
      <c r="O16">
        <v>182000</v>
      </c>
      <c r="Q16" s="1"/>
      <c r="R16" s="1"/>
      <c r="S16" s="1" t="s">
        <v>873</v>
      </c>
      <c r="T16" s="1">
        <v>6095</v>
      </c>
      <c r="U16" s="1">
        <v>6175</v>
      </c>
      <c r="V16" s="1">
        <v>5940</v>
      </c>
      <c r="W16" s="1">
        <v>6028</v>
      </c>
      <c r="AB16" t="s">
        <v>99</v>
      </c>
      <c r="AC16" s="2">
        <f t="shared" si="2"/>
        <v>2478360</v>
      </c>
      <c r="AD16" s="2">
        <f t="shared" si="4"/>
        <v>1540800</v>
      </c>
      <c r="AE16" s="2">
        <f t="shared" si="4"/>
        <v>2169000</v>
      </c>
      <c r="AF16" s="2">
        <f t="shared" si="4"/>
        <v>2193700</v>
      </c>
      <c r="AG16" s="2">
        <f t="shared" si="4"/>
        <v>3907700</v>
      </c>
      <c r="AH16" s="2">
        <f t="shared" si="4"/>
        <v>2580600</v>
      </c>
      <c r="AI16" s="2" cm="1">
        <f t="array" ref="AI16">_xlfn.XLOOKUP(AI$1&amp;$AB16,$M$3:$M$1662&amp;$N$3:$N$1662,$O$3:$O$1662,0,0,1)</f>
        <v>61300</v>
      </c>
      <c r="AJ16" s="2" cm="1">
        <f t="array" ref="AJ16">_xlfn.XLOOKUP(AJ$1&amp;$AB16,$M$3:$M$1662&amp;$N$3:$N$1662,$O$3:$O$1662,0,0,1)</f>
        <v>74000</v>
      </c>
      <c r="AK16" s="2" cm="1">
        <f t="array" ref="AK16">_xlfn.XLOOKUP(AK$1&amp;$AB16,$M$3:$M$1662&amp;$N$3:$N$1662,$O$3:$O$1662,0,0,1)</f>
        <v>110100</v>
      </c>
      <c r="AL16" s="2" cm="1">
        <f t="array" ref="AL16">_xlfn.XLOOKUP(AL$1&amp;$AB16,$M$3:$M$1662&amp;$N$3:$N$1662,$O$3:$O$1662,0,0,1)</f>
        <v>317200</v>
      </c>
      <c r="AM16" s="2" cm="1">
        <f t="array" ref="AM16">_xlfn.XLOOKUP(AM$1&amp;$AB16,$M$3:$M$1662&amp;$N$3:$N$1662,$O$3:$O$1662,0,0,1)</f>
        <v>159900</v>
      </c>
      <c r="AR16" s="25"/>
      <c r="AS16" s="25">
        <f t="shared" si="5"/>
        <v>235</v>
      </c>
      <c r="AT16" s="25">
        <f t="shared" si="6"/>
        <v>69</v>
      </c>
      <c r="AU16" s="25">
        <f t="shared" si="7"/>
        <v>166</v>
      </c>
      <c r="AV16" s="25">
        <f t="shared" si="8"/>
        <v>235</v>
      </c>
      <c r="AY16" s="25">
        <f t="shared" si="9"/>
        <v>69</v>
      </c>
    </row>
    <row r="17" spans="1:51" x14ac:dyDescent="0.4">
      <c r="A17" t="s">
        <v>806</v>
      </c>
      <c r="B17">
        <v>200</v>
      </c>
      <c r="C17">
        <v>5960</v>
      </c>
      <c r="D17" t="str">
        <f t="shared" si="1"/>
        <v>売</v>
      </c>
      <c r="E17" t="str">
        <f t="shared" si="3"/>
        <v/>
      </c>
      <c r="M17" t="s">
        <v>870</v>
      </c>
      <c r="N17" t="s">
        <v>559</v>
      </c>
      <c r="O17">
        <v>159900</v>
      </c>
      <c r="Q17" s="1"/>
      <c r="R17" s="1"/>
      <c r="S17" s="1" t="s">
        <v>875</v>
      </c>
      <c r="T17" s="1">
        <v>6128</v>
      </c>
      <c r="U17" s="1">
        <v>6158</v>
      </c>
      <c r="V17" s="1">
        <v>5929</v>
      </c>
      <c r="W17" s="1">
        <v>5940</v>
      </c>
      <c r="AB17" t="s">
        <v>147</v>
      </c>
      <c r="AC17" s="2">
        <f t="shared" si="2"/>
        <v>2616180</v>
      </c>
      <c r="AD17" s="2">
        <f t="shared" si="4"/>
        <v>1604300</v>
      </c>
      <c r="AE17" s="2">
        <f t="shared" si="4"/>
        <v>2229600</v>
      </c>
      <c r="AF17" s="2">
        <f t="shared" si="4"/>
        <v>2259300</v>
      </c>
      <c r="AG17" s="2">
        <f t="shared" si="4"/>
        <v>4247900</v>
      </c>
      <c r="AH17" s="2">
        <f t="shared" si="4"/>
        <v>2739800</v>
      </c>
      <c r="AI17" s="2" cm="1">
        <f t="array" ref="AI17">_xlfn.XLOOKUP(AI$1&amp;$AB17,$M$3:$M$1662&amp;$N$3:$N$1662,$O$3:$O$1662,0,0,1)</f>
        <v>63500</v>
      </c>
      <c r="AJ17" s="2" cm="1">
        <f t="array" ref="AJ17">_xlfn.XLOOKUP(AJ$1&amp;$AB17,$M$3:$M$1662&amp;$N$3:$N$1662,$O$3:$O$1662,0,0,1)</f>
        <v>60600</v>
      </c>
      <c r="AK17" s="2" cm="1">
        <f t="array" ref="AK17">_xlfn.XLOOKUP(AK$1&amp;$AB17,$M$3:$M$1662&amp;$N$3:$N$1662,$O$3:$O$1662,0,0,1)</f>
        <v>65600</v>
      </c>
      <c r="AL17" s="2" cm="1">
        <f t="array" ref="AL17">_xlfn.XLOOKUP(AL$1&amp;$AB17,$M$3:$M$1662&amp;$N$3:$N$1662,$O$3:$O$1662,0,0,1)</f>
        <v>340200</v>
      </c>
      <c r="AM17" s="2" cm="1">
        <f t="array" ref="AM17">_xlfn.XLOOKUP(AM$1&amp;$AB17,$M$3:$M$1662&amp;$N$3:$N$1662,$O$3:$O$1662,0,0,1)</f>
        <v>159200</v>
      </c>
      <c r="AR17" s="25">
        <f t="shared" ref="AR17" si="10">SUM(AS4:AS17,AS17)/15</f>
        <v>282.86666666666667</v>
      </c>
      <c r="AS17" s="25">
        <f t="shared" si="5"/>
        <v>229</v>
      </c>
      <c r="AT17" s="25">
        <f t="shared" si="6"/>
        <v>130</v>
      </c>
      <c r="AU17" s="25">
        <f t="shared" si="7"/>
        <v>99</v>
      </c>
      <c r="AV17" s="25">
        <f t="shared" si="8"/>
        <v>229</v>
      </c>
      <c r="AX17" s="25">
        <f t="shared" ref="AX17" si="11">SUM(AY4:AY17,AY17)/15</f>
        <v>145.80000000000001</v>
      </c>
      <c r="AY17" s="25">
        <f t="shared" si="9"/>
        <v>130</v>
      </c>
    </row>
    <row r="18" spans="1:51" x14ac:dyDescent="0.4">
      <c r="A18" t="s">
        <v>806</v>
      </c>
      <c r="B18">
        <v>300</v>
      </c>
      <c r="C18">
        <v>5961</v>
      </c>
      <c r="D18" t="str">
        <f t="shared" si="1"/>
        <v>売</v>
      </c>
      <c r="E18" t="str">
        <f t="shared" si="3"/>
        <v/>
      </c>
      <c r="M18" t="s">
        <v>870</v>
      </c>
      <c r="N18" t="s">
        <v>560</v>
      </c>
      <c r="O18">
        <v>159200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2731240</v>
      </c>
      <c r="AD18" s="2">
        <f t="shared" si="4"/>
        <v>1680400</v>
      </c>
      <c r="AE18" s="2">
        <f t="shared" si="4"/>
        <v>2294600</v>
      </c>
      <c r="AF18" s="2">
        <f t="shared" si="4"/>
        <v>2301700</v>
      </c>
      <c r="AG18" s="2">
        <f t="shared" si="4"/>
        <v>4446000</v>
      </c>
      <c r="AH18" s="2">
        <f t="shared" si="4"/>
        <v>2933500</v>
      </c>
      <c r="AI18" s="2" cm="1">
        <f t="array" ref="AI18">_xlfn.XLOOKUP(AI$1&amp;$AB18,$M$3:$M$1662&amp;$N$3:$N$1662,$O$3:$O$1662,0,0,1)</f>
        <v>76100</v>
      </c>
      <c r="AJ18" s="2" cm="1">
        <f t="array" ref="AJ18">_xlfn.XLOOKUP(AJ$1&amp;$AB18,$M$3:$M$1662&amp;$N$3:$N$1662,$O$3:$O$1662,0,0,1)</f>
        <v>65000</v>
      </c>
      <c r="AK18" s="2" cm="1">
        <f t="array" ref="AK18">_xlfn.XLOOKUP(AK$1&amp;$AB18,$M$3:$M$1662&amp;$N$3:$N$1662,$O$3:$O$1662,0,0,1)</f>
        <v>42400</v>
      </c>
      <c r="AL18" s="2" cm="1">
        <f t="array" ref="AL18">_xlfn.XLOOKUP(AL$1&amp;$AB18,$M$3:$M$1662&amp;$N$3:$N$1662,$O$3:$O$1662,0,0,1)</f>
        <v>198100</v>
      </c>
      <c r="AM18" s="2" cm="1">
        <f t="array" ref="AM18">_xlfn.XLOOKUP(AM$1&amp;$AB18,$M$3:$M$1662&amp;$N$3:$N$1662,$O$3:$O$1662,0,0,1)</f>
        <v>193700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806</v>
      </c>
      <c r="B19">
        <v>400</v>
      </c>
      <c r="C19">
        <v>5963</v>
      </c>
      <c r="D19" t="str">
        <f t="shared" si="1"/>
        <v>買</v>
      </c>
      <c r="E19" t="str">
        <f t="shared" si="3"/>
        <v/>
      </c>
      <c r="M19" t="s">
        <v>870</v>
      </c>
      <c r="N19" t="s">
        <v>561</v>
      </c>
      <c r="O19">
        <v>193700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2858180</v>
      </c>
      <c r="AD19" s="2">
        <f t="shared" si="4"/>
        <v>1739700</v>
      </c>
      <c r="AE19" s="2">
        <f t="shared" si="4"/>
        <v>2323600</v>
      </c>
      <c r="AF19" s="2">
        <f t="shared" si="4"/>
        <v>2477500</v>
      </c>
      <c r="AG19" s="2">
        <f t="shared" si="4"/>
        <v>4672300</v>
      </c>
      <c r="AH19" s="2">
        <f t="shared" si="4"/>
        <v>3077800</v>
      </c>
      <c r="AI19" s="2" cm="1">
        <f t="array" ref="AI19">_xlfn.XLOOKUP(AI$1&amp;$AB19,$M$3:$M$1662&amp;$N$3:$N$1662,$O$3:$O$1662,0,0,1)</f>
        <v>59300</v>
      </c>
      <c r="AJ19" s="2" cm="1">
        <f t="array" ref="AJ19">_xlfn.XLOOKUP(AJ$1&amp;$AB19,$M$3:$M$1662&amp;$N$3:$N$1662,$O$3:$O$1662,0,0,1)</f>
        <v>29000</v>
      </c>
      <c r="AK19" s="2" cm="1">
        <f t="array" ref="AK19">_xlfn.XLOOKUP(AK$1&amp;$AB19,$M$3:$M$1662&amp;$N$3:$N$1662,$O$3:$O$1662,0,0,1)</f>
        <v>175800</v>
      </c>
      <c r="AL19" s="2" cm="1">
        <f t="array" ref="AL19">_xlfn.XLOOKUP(AL$1&amp;$AB19,$M$3:$M$1662&amp;$N$3:$N$1662,$O$3:$O$1662,0,0,1)</f>
        <v>226300</v>
      </c>
      <c r="AM19" s="2" cm="1">
        <f t="array" ref="AM19">_xlfn.XLOOKUP(AM$1&amp;$AB19,$M$3:$M$1662&amp;$N$3:$N$1662,$O$3:$O$1662,0,0,1)</f>
        <v>144300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806</v>
      </c>
      <c r="B20">
        <v>500</v>
      </c>
      <c r="C20">
        <v>5960</v>
      </c>
      <c r="D20" t="str">
        <f t="shared" si="1"/>
        <v>売</v>
      </c>
      <c r="E20" t="str">
        <f t="shared" si="3"/>
        <v/>
      </c>
      <c r="M20" t="s">
        <v>870</v>
      </c>
      <c r="N20" t="s">
        <v>562</v>
      </c>
      <c r="O20">
        <v>144300</v>
      </c>
      <c r="AB20" t="s">
        <v>150</v>
      </c>
      <c r="AC20" s="2">
        <f t="shared" si="2"/>
        <v>2980700</v>
      </c>
      <c r="AD20" s="2">
        <f t="shared" ref="AD20:AH35" si="12">AD19+AI20</f>
        <v>1805100</v>
      </c>
      <c r="AE20" s="2">
        <f t="shared" si="12"/>
        <v>2464200</v>
      </c>
      <c r="AF20" s="2">
        <f t="shared" si="12"/>
        <v>2635000</v>
      </c>
      <c r="AG20" s="2">
        <f t="shared" si="12"/>
        <v>4827800</v>
      </c>
      <c r="AH20" s="2">
        <f t="shared" si="12"/>
        <v>3171400</v>
      </c>
      <c r="AI20" s="2" cm="1">
        <f t="array" ref="AI20">_xlfn.XLOOKUP(AI$1&amp;$AB20,$M$3:$M$1662&amp;$N$3:$N$1662,$O$3:$O$1662,0,0,1)</f>
        <v>65400</v>
      </c>
      <c r="AJ20" s="2" cm="1">
        <f t="array" ref="AJ20">_xlfn.XLOOKUP(AJ$1&amp;$AB20,$M$3:$M$1662&amp;$N$3:$N$1662,$O$3:$O$1662,0,0,1)</f>
        <v>140600</v>
      </c>
      <c r="AK20" s="2" cm="1">
        <f t="array" ref="AK20">_xlfn.XLOOKUP(AK$1&amp;$AB20,$M$3:$M$1662&amp;$N$3:$N$1662,$O$3:$O$1662,0,0,1)</f>
        <v>157500</v>
      </c>
      <c r="AL20" s="2" cm="1">
        <f t="array" ref="AL20">_xlfn.XLOOKUP(AL$1&amp;$AB20,$M$3:$M$1662&amp;$N$3:$N$1662,$O$3:$O$1662,0,0,1)</f>
        <v>155500</v>
      </c>
      <c r="AM20" s="2" cm="1">
        <f t="array" ref="AM20">_xlfn.XLOOKUP(AM$1&amp;$AB20,$M$3:$M$1662&amp;$N$3:$N$1662,$O$3:$O$1662,0,0,1)</f>
        <v>93600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806</v>
      </c>
      <c r="B21">
        <v>100</v>
      </c>
      <c r="C21">
        <v>5962</v>
      </c>
      <c r="D21">
        <f t="shared" si="1"/>
        <v>0</v>
      </c>
      <c r="E21" t="str">
        <f t="shared" si="3"/>
        <v/>
      </c>
      <c r="M21" t="s">
        <v>870</v>
      </c>
      <c r="N21" t="s">
        <v>563</v>
      </c>
      <c r="O21">
        <v>93600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3075100</v>
      </c>
      <c r="AD21" s="2">
        <f t="shared" si="12"/>
        <v>1846100</v>
      </c>
      <c r="AE21" s="2">
        <f t="shared" si="12"/>
        <v>2546700</v>
      </c>
      <c r="AF21" s="2">
        <f t="shared" si="12"/>
        <v>2730000</v>
      </c>
      <c r="AG21" s="2">
        <f t="shared" si="12"/>
        <v>4913800</v>
      </c>
      <c r="AH21" s="2">
        <f t="shared" si="12"/>
        <v>3338900</v>
      </c>
      <c r="AI21" s="2" cm="1">
        <f t="array" ref="AI21">_xlfn.XLOOKUP(AI$1&amp;$AB21,$M$3:$M$1662&amp;$N$3:$N$1662,$O$3:$O$1662,0,0,1)</f>
        <v>41000</v>
      </c>
      <c r="AJ21" s="2" cm="1">
        <f t="array" ref="AJ21">_xlfn.XLOOKUP(AJ$1&amp;$AB21,$M$3:$M$1662&amp;$N$3:$N$1662,$O$3:$O$1662,0,0,1)</f>
        <v>82500</v>
      </c>
      <c r="AK21" s="2" cm="1">
        <f t="array" ref="AK21">_xlfn.XLOOKUP(AK$1&amp;$AB21,$M$3:$M$1662&amp;$N$3:$N$1662,$O$3:$O$1662,0,0,1)</f>
        <v>95000</v>
      </c>
      <c r="AL21" s="2" cm="1">
        <f t="array" ref="AL21">_xlfn.XLOOKUP(AL$1&amp;$AB21,$M$3:$M$1662&amp;$N$3:$N$1662,$O$3:$O$1662,0,0,1)</f>
        <v>86000</v>
      </c>
      <c r="AM21" s="2" cm="1">
        <f t="array" ref="AM21">_xlfn.XLOOKUP(AM$1&amp;$AB21,$M$3:$M$1662&amp;$N$3:$N$1662,$O$3:$O$1662,0,0,1)</f>
        <v>167500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807</v>
      </c>
      <c r="B22">
        <v>100</v>
      </c>
      <c r="C22">
        <v>5962</v>
      </c>
      <c r="M22" t="s">
        <v>870</v>
      </c>
      <c r="N22" t="s">
        <v>564</v>
      </c>
      <c r="O22">
        <v>167500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3201840</v>
      </c>
      <c r="AD22" s="2">
        <f t="shared" si="12"/>
        <v>1954300</v>
      </c>
      <c r="AE22" s="2">
        <f t="shared" si="12"/>
        <v>2618200</v>
      </c>
      <c r="AF22" s="2">
        <f t="shared" si="12"/>
        <v>2831300</v>
      </c>
      <c r="AG22" s="2">
        <f t="shared" si="12"/>
        <v>5073900</v>
      </c>
      <c r="AH22" s="2">
        <f t="shared" si="12"/>
        <v>3531500</v>
      </c>
      <c r="AI22" s="2" cm="1">
        <f t="array" ref="AI22">_xlfn.XLOOKUP(AI$1&amp;$AB22,$M$3:$M$1662&amp;$N$3:$N$1662,$O$3:$O$1662,0,0,1)</f>
        <v>108200</v>
      </c>
      <c r="AJ22" s="2" cm="1">
        <f t="array" ref="AJ22">_xlfn.XLOOKUP(AJ$1&amp;$AB22,$M$3:$M$1662&amp;$N$3:$N$1662,$O$3:$O$1662,0,0,1)</f>
        <v>71500</v>
      </c>
      <c r="AK22" s="2" cm="1">
        <f t="array" ref="AK22">_xlfn.XLOOKUP(AK$1&amp;$AB22,$M$3:$M$1662&amp;$N$3:$N$1662,$O$3:$O$1662,0,0,1)</f>
        <v>101300</v>
      </c>
      <c r="AL22" s="2" cm="1">
        <f t="array" ref="AL22">_xlfn.XLOOKUP(AL$1&amp;$AB22,$M$3:$M$1662&amp;$N$3:$N$1662,$O$3:$O$1662,0,0,1)</f>
        <v>160100</v>
      </c>
      <c r="AM22" s="2" cm="1">
        <f t="array" ref="AM22">_xlfn.XLOOKUP(AM$1&amp;$AB22,$M$3:$M$1662&amp;$N$3:$N$1662,$O$3:$O$1662,0,0,1)</f>
        <v>192600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870</v>
      </c>
      <c r="N23" t="s">
        <v>565</v>
      </c>
      <c r="O23">
        <v>192600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3290760</v>
      </c>
      <c r="AD23" s="2">
        <f t="shared" si="12"/>
        <v>2020800</v>
      </c>
      <c r="AE23" s="2">
        <f t="shared" si="12"/>
        <v>2665300</v>
      </c>
      <c r="AF23" s="2">
        <f t="shared" si="12"/>
        <v>2914000</v>
      </c>
      <c r="AG23" s="2">
        <f t="shared" si="12"/>
        <v>5228600</v>
      </c>
      <c r="AH23" s="2">
        <f t="shared" si="12"/>
        <v>3625100</v>
      </c>
      <c r="AI23" s="2" cm="1">
        <f t="array" ref="AI23">_xlfn.XLOOKUP(AI$1&amp;$AB23,$M$3:$M$1662&amp;$N$3:$N$1662,$O$3:$O$1662,0,0,1)</f>
        <v>66500</v>
      </c>
      <c r="AJ23" s="2" cm="1">
        <f t="array" ref="AJ23">_xlfn.XLOOKUP(AJ$1&amp;$AB23,$M$3:$M$1662&amp;$N$3:$N$1662,$O$3:$O$1662,0,0,1)</f>
        <v>47100</v>
      </c>
      <c r="AK23" s="2" cm="1">
        <f t="array" ref="AK23">_xlfn.XLOOKUP(AK$1&amp;$AB23,$M$3:$M$1662&amp;$N$3:$N$1662,$O$3:$O$1662,0,0,1)</f>
        <v>82700</v>
      </c>
      <c r="AL23" s="2" cm="1">
        <f t="array" ref="AL23">_xlfn.XLOOKUP(AL$1&amp;$AB23,$M$3:$M$1662&amp;$N$3:$N$1662,$O$3:$O$1662,0,0,1)</f>
        <v>154700</v>
      </c>
      <c r="AM23" s="2" cm="1">
        <f t="array" ref="AM23">_xlfn.XLOOKUP(AM$1&amp;$AB23,$M$3:$M$1662&amp;$N$3:$N$1662,$O$3:$O$1662,0,0,1)</f>
        <v>93600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870</v>
      </c>
      <c r="N24" t="s">
        <v>566</v>
      </c>
      <c r="O24">
        <v>93600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3379040</v>
      </c>
      <c r="AD24" s="2">
        <f t="shared" si="12"/>
        <v>2083700</v>
      </c>
      <c r="AE24" s="2">
        <f t="shared" si="12"/>
        <v>2750300</v>
      </c>
      <c r="AF24" s="2">
        <f t="shared" si="12"/>
        <v>2994900</v>
      </c>
      <c r="AG24" s="2">
        <f t="shared" si="12"/>
        <v>5378800</v>
      </c>
      <c r="AH24" s="2">
        <f t="shared" si="12"/>
        <v>3687500</v>
      </c>
      <c r="AI24" s="2" cm="1">
        <f t="array" ref="AI24">_xlfn.XLOOKUP(AI$1&amp;$AB24,$M$3:$M$1662&amp;$N$3:$N$1662,$O$3:$O$1662,0,0,1)</f>
        <v>62900</v>
      </c>
      <c r="AJ24" s="2" cm="1">
        <f t="array" ref="AJ24">_xlfn.XLOOKUP(AJ$1&amp;$AB24,$M$3:$M$1662&amp;$N$3:$N$1662,$O$3:$O$1662,0,0,1)</f>
        <v>85000</v>
      </c>
      <c r="AK24" s="2" cm="1">
        <f t="array" ref="AK24">_xlfn.XLOOKUP(AK$1&amp;$AB24,$M$3:$M$1662&amp;$N$3:$N$1662,$O$3:$O$1662,0,0,1)</f>
        <v>80900</v>
      </c>
      <c r="AL24" s="2" cm="1">
        <f t="array" ref="AL24">_xlfn.XLOOKUP(AL$1&amp;$AB24,$M$3:$M$1662&amp;$N$3:$N$1662,$O$3:$O$1662,0,0,1)</f>
        <v>150200</v>
      </c>
      <c r="AM24" s="2" cm="1">
        <f t="array" ref="AM24">_xlfn.XLOOKUP(AM$1&amp;$AB24,$M$3:$M$1662&amp;$N$3:$N$1662,$O$3:$O$1662,0,0,1)</f>
        <v>62400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870</v>
      </c>
      <c r="N25" t="s">
        <v>567</v>
      </c>
      <c r="O25">
        <v>62400</v>
      </c>
      <c r="AB25" t="s">
        <v>25</v>
      </c>
      <c r="AC25" s="2">
        <f t="shared" si="2"/>
        <v>3452260</v>
      </c>
      <c r="AD25" s="2">
        <f t="shared" si="12"/>
        <v>2170600</v>
      </c>
      <c r="AE25" s="2">
        <f t="shared" si="12"/>
        <v>2812600</v>
      </c>
      <c r="AF25" s="2">
        <f t="shared" si="12"/>
        <v>3041900</v>
      </c>
      <c r="AG25" s="2">
        <f t="shared" si="12"/>
        <v>5484700</v>
      </c>
      <c r="AH25" s="2">
        <f t="shared" si="12"/>
        <v>3751500</v>
      </c>
      <c r="AI25" s="2" cm="1">
        <f t="array" ref="AI25">_xlfn.XLOOKUP(AI$1&amp;$AB25,$M$3:$M$1662&amp;$N$3:$N$1662,$O$3:$O$1662,0,0,1)</f>
        <v>86900</v>
      </c>
      <c r="AJ25" s="2" cm="1">
        <f t="array" ref="AJ25">_xlfn.XLOOKUP(AJ$1&amp;$AB25,$M$3:$M$1662&amp;$N$3:$N$1662,$O$3:$O$1662,0,0,1)</f>
        <v>62300</v>
      </c>
      <c r="AK25" s="2" cm="1">
        <f t="array" ref="AK25">_xlfn.XLOOKUP(AK$1&amp;$AB25,$M$3:$M$1662&amp;$N$3:$N$1662,$O$3:$O$1662,0,0,1)</f>
        <v>47000</v>
      </c>
      <c r="AL25" s="2" cm="1">
        <f t="array" ref="AL25">_xlfn.XLOOKUP(AL$1&amp;$AB25,$M$3:$M$1662&amp;$N$3:$N$1662,$O$3:$O$1662,0,0,1)</f>
        <v>105900</v>
      </c>
      <c r="AM25" s="2" cm="1">
        <f t="array" ref="AM25">_xlfn.XLOOKUP(AM$1&amp;$AB25,$M$3:$M$1662&amp;$N$3:$N$1662,$O$3:$O$1662,0,0,1)</f>
        <v>64000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457500</v>
      </c>
      <c r="C26">
        <f>_xlfn.XLOOKUP(E26,E3:E21,C3:C21,"",0,1)</f>
        <v>5940</v>
      </c>
      <c r="D26" t="str">
        <f>_xlfn.XLOOKUP(E26,E3:E21,D3:D21,"",0,1)</f>
        <v>売</v>
      </c>
      <c r="E26" t="s">
        <v>335</v>
      </c>
      <c r="M26" t="s">
        <v>870</v>
      </c>
      <c r="N26" t="s">
        <v>568</v>
      </c>
      <c r="O26">
        <v>64000</v>
      </c>
      <c r="AB26" t="s">
        <v>72</v>
      </c>
      <c r="AC26" s="2">
        <f t="shared" si="2"/>
        <v>3570960</v>
      </c>
      <c r="AD26" s="2">
        <f t="shared" si="12"/>
        <v>2298000</v>
      </c>
      <c r="AE26" s="2">
        <f t="shared" si="12"/>
        <v>2881900</v>
      </c>
      <c r="AF26" s="2">
        <f t="shared" si="12"/>
        <v>3089300</v>
      </c>
      <c r="AG26" s="2">
        <f t="shared" si="12"/>
        <v>5601900</v>
      </c>
      <c r="AH26" s="2">
        <f t="shared" si="12"/>
        <v>3983700</v>
      </c>
      <c r="AI26" s="2" cm="1">
        <f t="array" ref="AI26">_xlfn.XLOOKUP(AI$1&amp;$AB26,$M$3:$M$1662&amp;$N$3:$N$1662,$O$3:$O$1662,0,0,1)</f>
        <v>127400</v>
      </c>
      <c r="AJ26" s="2" cm="1">
        <f t="array" ref="AJ26">_xlfn.XLOOKUP(AJ$1&amp;$AB26,$M$3:$M$1662&amp;$N$3:$N$1662,$O$3:$O$1662,0,0,1)</f>
        <v>69300</v>
      </c>
      <c r="AK26" s="2" cm="1">
        <f t="array" ref="AK26">_xlfn.XLOOKUP(AK$1&amp;$AB26,$M$3:$M$1662&amp;$N$3:$N$1662,$O$3:$O$1662,0,0,1)</f>
        <v>47400</v>
      </c>
      <c r="AL26" s="2" cm="1">
        <f t="array" ref="AL26">_xlfn.XLOOKUP(AL$1&amp;$AB26,$M$3:$M$1662&amp;$N$3:$N$1662,$O$3:$O$1662,0,0,1)</f>
        <v>117200</v>
      </c>
      <c r="AM26" s="2" cm="1">
        <f t="array" ref="AM26">_xlfn.XLOOKUP(AM$1&amp;$AB26,$M$3:$M$1662&amp;$N$3:$N$1662,$O$3:$O$1662,0,0,1)</f>
        <v>232200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870</v>
      </c>
      <c r="N27" t="s">
        <v>569</v>
      </c>
      <c r="O27">
        <v>232200</v>
      </c>
      <c r="AB27" t="s">
        <v>101</v>
      </c>
      <c r="AC27" s="2">
        <f t="shared" si="2"/>
        <v>3703100</v>
      </c>
      <c r="AD27" s="2">
        <f t="shared" si="12"/>
        <v>2376400</v>
      </c>
      <c r="AE27" s="2">
        <f t="shared" si="12"/>
        <v>2923100</v>
      </c>
      <c r="AF27" s="2">
        <f t="shared" si="12"/>
        <v>3186700</v>
      </c>
      <c r="AG27" s="2">
        <f t="shared" si="12"/>
        <v>5682200</v>
      </c>
      <c r="AH27" s="2">
        <f t="shared" si="12"/>
        <v>4347100</v>
      </c>
      <c r="AI27" s="2" cm="1">
        <f t="array" ref="AI27">_xlfn.XLOOKUP(AI$1&amp;$AB27,$M$3:$M$1662&amp;$N$3:$N$1662,$O$3:$O$1662,0,0,1)</f>
        <v>78400</v>
      </c>
      <c r="AJ27" s="2" cm="1">
        <f t="array" ref="AJ27">_xlfn.XLOOKUP(AJ$1&amp;$AB27,$M$3:$M$1662&amp;$N$3:$N$1662,$O$3:$O$1662,0,0,1)</f>
        <v>41200</v>
      </c>
      <c r="AK27" s="2" cm="1">
        <f t="array" ref="AK27">_xlfn.XLOOKUP(AK$1&amp;$AB27,$M$3:$M$1662&amp;$N$3:$N$1662,$O$3:$O$1662,0,0,1)</f>
        <v>97400</v>
      </c>
      <c r="AL27" s="2" cm="1">
        <f t="array" ref="AL27">_xlfn.XLOOKUP(AL$1&amp;$AB27,$M$3:$M$1662&amp;$N$3:$N$1662,$O$3:$O$1662,0,0,1)</f>
        <v>80300</v>
      </c>
      <c r="AM27" s="2" cm="1">
        <f t="array" ref="AM27">_xlfn.XLOOKUP(AM$1&amp;$AB27,$M$3:$M$1662&amp;$N$3:$N$1662,$O$3:$O$1662,0,0,1)</f>
        <v>363400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870</v>
      </c>
      <c r="N28" t="s">
        <v>570</v>
      </c>
      <c r="O28">
        <v>363400</v>
      </c>
      <c r="AB28" t="s">
        <v>41</v>
      </c>
      <c r="AC28" s="2">
        <f t="shared" si="2"/>
        <v>3777060</v>
      </c>
      <c r="AD28" s="2">
        <f t="shared" si="12"/>
        <v>2445500</v>
      </c>
      <c r="AE28" s="2">
        <f t="shared" si="12"/>
        <v>2966400</v>
      </c>
      <c r="AF28" s="2">
        <f t="shared" si="12"/>
        <v>3251500</v>
      </c>
      <c r="AG28" s="2">
        <f t="shared" si="12"/>
        <v>5765700</v>
      </c>
      <c r="AH28" s="2">
        <f t="shared" si="12"/>
        <v>4456200</v>
      </c>
      <c r="AI28" s="2" cm="1">
        <f t="array" ref="AI28">_xlfn.XLOOKUP(AI$1&amp;$AB28,$M$3:$M$1662&amp;$N$3:$N$1662,$O$3:$O$1662,0,0,1)</f>
        <v>69100</v>
      </c>
      <c r="AJ28" s="2" cm="1">
        <f t="array" ref="AJ28">_xlfn.XLOOKUP(AJ$1&amp;$AB28,$M$3:$M$1662&amp;$N$3:$N$1662,$O$3:$O$1662,0,0,1)</f>
        <v>43300</v>
      </c>
      <c r="AK28" s="2" cm="1">
        <f t="array" ref="AK28">_xlfn.XLOOKUP(AK$1&amp;$AB28,$M$3:$M$1662&amp;$N$3:$N$1662,$O$3:$O$1662,0,0,1)</f>
        <v>64800</v>
      </c>
      <c r="AL28" s="2" cm="1">
        <f t="array" ref="AL28">_xlfn.XLOOKUP(AL$1&amp;$AB28,$M$3:$M$1662&amp;$N$3:$N$1662,$O$3:$O$1662,0,0,1)</f>
        <v>83500</v>
      </c>
      <c r="AM28" s="2" cm="1">
        <f t="array" ref="AM28">_xlfn.XLOOKUP(AM$1&amp;$AB28,$M$3:$M$1662&amp;$N$3:$N$1662,$O$3:$O$1662,0,0,1)</f>
        <v>109100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870</v>
      </c>
      <c r="N29" t="s">
        <v>571</v>
      </c>
      <c r="O29">
        <v>109100</v>
      </c>
      <c r="AB29" t="s">
        <v>244</v>
      </c>
      <c r="AC29" s="2">
        <f t="shared" si="2"/>
        <v>3879800</v>
      </c>
      <c r="AD29" s="2">
        <f t="shared" si="12"/>
        <v>2555800</v>
      </c>
      <c r="AE29" s="2">
        <f t="shared" si="12"/>
        <v>3053500</v>
      </c>
      <c r="AF29" s="2">
        <f t="shared" si="12"/>
        <v>3353400</v>
      </c>
      <c r="AG29" s="2">
        <f t="shared" si="12"/>
        <v>5834900</v>
      </c>
      <c r="AH29" s="2">
        <f t="shared" si="12"/>
        <v>4601400</v>
      </c>
      <c r="AI29" s="2" cm="1">
        <f t="array" ref="AI29">_xlfn.XLOOKUP(AI$1&amp;$AB29,$M$3:$M$1662&amp;$N$3:$N$1662,$O$3:$O$1662,0,0,1)</f>
        <v>110300</v>
      </c>
      <c r="AJ29" s="2" cm="1">
        <f t="array" ref="AJ29">_xlfn.XLOOKUP(AJ$1&amp;$AB29,$M$3:$M$1662&amp;$N$3:$N$1662,$O$3:$O$1662,0,0,1)</f>
        <v>87100</v>
      </c>
      <c r="AK29" s="2" cm="1">
        <f t="array" ref="AK29">_xlfn.XLOOKUP(AK$1&amp;$AB29,$M$3:$M$1662&amp;$N$3:$N$1662,$O$3:$O$1662,0,0,1)</f>
        <v>101900</v>
      </c>
      <c r="AL29" s="2" cm="1">
        <f t="array" ref="AL29">_xlfn.XLOOKUP(AL$1&amp;$AB29,$M$3:$M$1662&amp;$N$3:$N$1662,$O$3:$O$1662,0,0,1)</f>
        <v>69200</v>
      </c>
      <c r="AM29" s="2" cm="1">
        <f t="array" ref="AM29">_xlfn.XLOOKUP(AM$1&amp;$AB29,$M$3:$M$1662&amp;$N$3:$N$1662,$O$3:$O$1662,0,0,1)</f>
        <v>145200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870</v>
      </c>
      <c r="N30" t="s">
        <v>572</v>
      </c>
      <c r="O30">
        <v>145200</v>
      </c>
      <c r="AB30" t="s">
        <v>289</v>
      </c>
      <c r="AC30" s="2">
        <f t="shared" si="2"/>
        <v>3961040</v>
      </c>
      <c r="AD30" s="2">
        <f t="shared" si="12"/>
        <v>2631800</v>
      </c>
      <c r="AE30" s="2">
        <f t="shared" si="12"/>
        <v>3114600</v>
      </c>
      <c r="AF30" s="2">
        <f t="shared" si="12"/>
        <v>3386200</v>
      </c>
      <c r="AG30" s="2">
        <f t="shared" si="12"/>
        <v>5937200</v>
      </c>
      <c r="AH30" s="2">
        <f t="shared" si="12"/>
        <v>4735400</v>
      </c>
      <c r="AI30" s="2" cm="1">
        <f t="array" ref="AI30">_xlfn.XLOOKUP(AI$1&amp;$AB30,$M$3:$M$1662&amp;$N$3:$N$1662,$O$3:$O$1662,0,0,1)</f>
        <v>76000</v>
      </c>
      <c r="AJ30" s="2" cm="1">
        <f t="array" ref="AJ30">_xlfn.XLOOKUP(AJ$1&amp;$AB30,$M$3:$M$1662&amp;$N$3:$N$1662,$O$3:$O$1662,0,0,1)</f>
        <v>61100</v>
      </c>
      <c r="AK30" s="2" cm="1">
        <f t="array" ref="AK30">_xlfn.XLOOKUP(AK$1&amp;$AB30,$M$3:$M$1662&amp;$N$3:$N$1662,$O$3:$O$1662,0,0,1)</f>
        <v>32800</v>
      </c>
      <c r="AL30" s="2" cm="1">
        <f t="array" ref="AL30">_xlfn.XLOOKUP(AL$1&amp;$AB30,$M$3:$M$1662&amp;$N$3:$N$1662,$O$3:$O$1662,0,0,1)</f>
        <v>102300</v>
      </c>
      <c r="AM30" s="2" cm="1">
        <f t="array" ref="AM30">_xlfn.XLOOKUP(AM$1&amp;$AB30,$M$3:$M$1662&amp;$N$3:$N$1662,$O$3:$O$1662,0,0,1)</f>
        <v>134000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870</v>
      </c>
      <c r="N31" t="s">
        <v>573</v>
      </c>
      <c r="O31">
        <v>134000</v>
      </c>
      <c r="AB31" t="s">
        <v>206</v>
      </c>
      <c r="AC31" s="2">
        <f t="shared" si="2"/>
        <v>4076680</v>
      </c>
      <c r="AD31" s="2">
        <f t="shared" si="12"/>
        <v>2743300</v>
      </c>
      <c r="AE31" s="2">
        <f t="shared" si="12"/>
        <v>3309000</v>
      </c>
      <c r="AF31" s="2">
        <f t="shared" si="12"/>
        <v>3460300</v>
      </c>
      <c r="AG31" s="2">
        <f t="shared" si="12"/>
        <v>6041900</v>
      </c>
      <c r="AH31" s="2">
        <f t="shared" si="12"/>
        <v>4828900</v>
      </c>
      <c r="AI31" s="2" cm="1">
        <f t="array" ref="AI31">_xlfn.XLOOKUP(AI$1&amp;$AB31,$M$3:$M$1662&amp;$N$3:$N$1662,$O$3:$O$1662,0,0,1)</f>
        <v>111500</v>
      </c>
      <c r="AJ31" s="2" cm="1">
        <f t="array" ref="AJ31">_xlfn.XLOOKUP(AJ$1&amp;$AB31,$M$3:$M$1662&amp;$N$3:$N$1662,$O$3:$O$1662,0,0,1)</f>
        <v>194400</v>
      </c>
      <c r="AK31" s="2" cm="1">
        <f t="array" ref="AK31">_xlfn.XLOOKUP(AK$1&amp;$AB31,$M$3:$M$1662&amp;$N$3:$N$1662,$O$3:$O$1662,0,0,1)</f>
        <v>74100</v>
      </c>
      <c r="AL31" s="2" cm="1">
        <f t="array" ref="AL31">_xlfn.XLOOKUP(AL$1&amp;$AB31,$M$3:$M$1662&amp;$N$3:$N$1662,$O$3:$O$1662,0,0,1)</f>
        <v>104700</v>
      </c>
      <c r="AM31" s="2" cm="1">
        <f t="array" ref="AM31">_xlfn.XLOOKUP(AM$1&amp;$AB31,$M$3:$M$1662&amp;$N$3:$N$1662,$O$3:$O$1662,0,0,1)</f>
        <v>93500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870</v>
      </c>
      <c r="N32" t="s">
        <v>574</v>
      </c>
      <c r="O32">
        <v>93500</v>
      </c>
      <c r="AB32" t="s">
        <v>156</v>
      </c>
      <c r="AC32" s="2">
        <f t="shared" si="2"/>
        <v>4162320</v>
      </c>
      <c r="AD32" s="2">
        <f t="shared" si="12"/>
        <v>2828900</v>
      </c>
      <c r="AE32" s="2">
        <f t="shared" si="12"/>
        <v>3372300</v>
      </c>
      <c r="AF32" s="2">
        <f t="shared" si="12"/>
        <v>3541100</v>
      </c>
      <c r="AG32" s="2">
        <f t="shared" si="12"/>
        <v>6154400</v>
      </c>
      <c r="AH32" s="2">
        <f t="shared" si="12"/>
        <v>4914900</v>
      </c>
      <c r="AI32" s="2" cm="1">
        <f t="array" ref="AI32">_xlfn.XLOOKUP(AI$1&amp;$AB32,$M$3:$M$1662&amp;$N$3:$N$1662,$O$3:$O$1662,0,0,1)</f>
        <v>85600</v>
      </c>
      <c r="AJ32" s="2" cm="1">
        <f t="array" ref="AJ32">_xlfn.XLOOKUP(AJ$1&amp;$AB32,$M$3:$M$1662&amp;$N$3:$N$1662,$O$3:$O$1662,0,0,1)</f>
        <v>63300</v>
      </c>
      <c r="AK32" s="2" cm="1">
        <f t="array" ref="AK32">_xlfn.XLOOKUP(AK$1&amp;$AB32,$M$3:$M$1662&amp;$N$3:$N$1662,$O$3:$O$1662,0,0,1)</f>
        <v>80800</v>
      </c>
      <c r="AL32" s="2" cm="1">
        <f t="array" ref="AL32">_xlfn.XLOOKUP(AL$1&amp;$AB32,$M$3:$M$1662&amp;$N$3:$N$1662,$O$3:$O$1662,0,0,1)</f>
        <v>112500</v>
      </c>
      <c r="AM32" s="2" cm="1">
        <f t="array" ref="AM32">_xlfn.XLOOKUP(AM$1&amp;$AB32,$M$3:$M$1662&amp;$N$3:$N$1662,$O$3:$O$1662,0,0,1)</f>
        <v>86000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870</v>
      </c>
      <c r="N33" t="s">
        <v>575</v>
      </c>
      <c r="O33">
        <v>86000</v>
      </c>
      <c r="AB33" t="s">
        <v>203</v>
      </c>
      <c r="AC33" s="2">
        <f t="shared" si="2"/>
        <v>4248780</v>
      </c>
      <c r="AD33" s="2">
        <f t="shared" si="12"/>
        <v>2915900</v>
      </c>
      <c r="AE33" s="2">
        <f t="shared" si="12"/>
        <v>3485800</v>
      </c>
      <c r="AF33" s="2">
        <f t="shared" si="12"/>
        <v>3632100</v>
      </c>
      <c r="AG33" s="2">
        <f t="shared" si="12"/>
        <v>6228900</v>
      </c>
      <c r="AH33" s="2">
        <f t="shared" si="12"/>
        <v>4981200</v>
      </c>
      <c r="AI33" s="2" cm="1">
        <f t="array" ref="AI33">_xlfn.XLOOKUP(AI$1&amp;$AB33,$M$3:$M$1662&amp;$N$3:$N$1662,$O$3:$O$1662,0,0,1)</f>
        <v>87000</v>
      </c>
      <c r="AJ33" s="2" cm="1">
        <f t="array" ref="AJ33">_xlfn.XLOOKUP(AJ$1&amp;$AB33,$M$3:$M$1662&amp;$N$3:$N$1662,$O$3:$O$1662,0,0,1)</f>
        <v>113500</v>
      </c>
      <c r="AK33" s="2" cm="1">
        <f t="array" ref="AK33">_xlfn.XLOOKUP(AK$1&amp;$AB33,$M$3:$M$1662&amp;$N$3:$N$1662,$O$3:$O$1662,0,0,1)</f>
        <v>91000</v>
      </c>
      <c r="AL33" s="2" cm="1">
        <f t="array" ref="AL33">_xlfn.XLOOKUP(AL$1&amp;$AB33,$M$3:$M$1662&amp;$N$3:$N$1662,$O$3:$O$1662,0,0,1)</f>
        <v>74500</v>
      </c>
      <c r="AM33" s="2" cm="1">
        <f t="array" ref="AM33">_xlfn.XLOOKUP(AM$1&amp;$AB33,$M$3:$M$1662&amp;$N$3:$N$1662,$O$3:$O$1662,0,0,1)</f>
        <v>66300</v>
      </c>
    </row>
    <row r="34" spans="1:39" x14ac:dyDescent="0.4">
      <c r="M34" t="s">
        <v>870</v>
      </c>
      <c r="N34" t="s">
        <v>576</v>
      </c>
      <c r="O34">
        <v>66300</v>
      </c>
      <c r="AB34" t="s">
        <v>29</v>
      </c>
      <c r="AC34" s="2">
        <f t="shared" si="2"/>
        <v>4351660</v>
      </c>
      <c r="AD34" s="2">
        <f t="shared" si="12"/>
        <v>2961800</v>
      </c>
      <c r="AE34" s="2">
        <f t="shared" si="12"/>
        <v>3550400</v>
      </c>
      <c r="AF34" s="2">
        <f t="shared" si="12"/>
        <v>3741800</v>
      </c>
      <c r="AG34" s="2">
        <f t="shared" si="12"/>
        <v>6288900</v>
      </c>
      <c r="AH34" s="2">
        <f t="shared" si="12"/>
        <v>5215400</v>
      </c>
      <c r="AI34" s="2" cm="1">
        <f t="array" ref="AI34">_xlfn.XLOOKUP(AI$1&amp;$AB34,$M$3:$M$1662&amp;$N$3:$N$1662,$O$3:$O$1662,0,0,1)</f>
        <v>45900</v>
      </c>
      <c r="AJ34" s="2" cm="1">
        <f t="array" ref="AJ34">_xlfn.XLOOKUP(AJ$1&amp;$AB34,$M$3:$M$1662&amp;$N$3:$N$1662,$O$3:$O$1662,0,0,1)</f>
        <v>64600</v>
      </c>
      <c r="AK34" s="2" cm="1">
        <f t="array" ref="AK34">_xlfn.XLOOKUP(AK$1&amp;$AB34,$M$3:$M$1662&amp;$N$3:$N$1662,$O$3:$O$1662,0,0,1)</f>
        <v>109700</v>
      </c>
      <c r="AL34" s="2" cm="1">
        <f t="array" ref="AL34">_xlfn.XLOOKUP(AL$1&amp;$AB34,$M$3:$M$1662&amp;$N$3:$N$1662,$O$3:$O$1662,0,0,1)</f>
        <v>60000</v>
      </c>
      <c r="AM34" s="2" cm="1">
        <f t="array" ref="AM34">_xlfn.XLOOKUP(AM$1&amp;$AB34,$M$3:$M$1662&amp;$N$3:$N$1662,$O$3:$O$1662,0,0,1)</f>
        <v>234200</v>
      </c>
    </row>
    <row r="35" spans="1:39" x14ac:dyDescent="0.4">
      <c r="M35" t="s">
        <v>870</v>
      </c>
      <c r="N35" t="s">
        <v>577</v>
      </c>
      <c r="O35">
        <v>234200</v>
      </c>
      <c r="AB35" t="s">
        <v>102</v>
      </c>
      <c r="AC35" s="2">
        <f t="shared" si="2"/>
        <v>4453080</v>
      </c>
      <c r="AD35" s="2">
        <f t="shared" si="12"/>
        <v>3051300</v>
      </c>
      <c r="AE35" s="2">
        <f t="shared" si="12"/>
        <v>3619400</v>
      </c>
      <c r="AF35" s="2">
        <f t="shared" si="12"/>
        <v>3889600</v>
      </c>
      <c r="AG35" s="2">
        <f t="shared" si="12"/>
        <v>6386000</v>
      </c>
      <c r="AH35" s="2">
        <f t="shared" si="12"/>
        <v>5319100</v>
      </c>
      <c r="AI35" s="2" cm="1">
        <f t="array" ref="AI35">_xlfn.XLOOKUP(AI$1&amp;$AB35,$M$3:$M$1662&amp;$N$3:$N$1662,$O$3:$O$1662,0,0,1)</f>
        <v>89500</v>
      </c>
      <c r="AJ35" s="2" cm="1">
        <f t="array" ref="AJ35">_xlfn.XLOOKUP(AJ$1&amp;$AB35,$M$3:$M$1662&amp;$N$3:$N$1662,$O$3:$O$1662,0,0,1)</f>
        <v>69000</v>
      </c>
      <c r="AK35" s="2" cm="1">
        <f t="array" ref="AK35">_xlfn.XLOOKUP(AK$1&amp;$AB35,$M$3:$M$1662&amp;$N$3:$N$1662,$O$3:$O$1662,0,0,1)</f>
        <v>147800</v>
      </c>
      <c r="AL35" s="2" cm="1">
        <f t="array" ref="AL35">_xlfn.XLOOKUP(AL$1&amp;$AB35,$M$3:$M$1662&amp;$N$3:$N$1662,$O$3:$O$1662,0,0,1)</f>
        <v>97100</v>
      </c>
      <c r="AM35" s="2" cm="1">
        <f t="array" ref="AM35">_xlfn.XLOOKUP(AM$1&amp;$AB35,$M$3:$M$1662&amp;$N$3:$N$1662,$O$3:$O$1662,0,0,1)</f>
        <v>103700</v>
      </c>
    </row>
    <row r="36" spans="1:39" x14ac:dyDescent="0.4">
      <c r="M36" t="s">
        <v>870</v>
      </c>
      <c r="N36" t="s">
        <v>578</v>
      </c>
      <c r="O36">
        <v>103700</v>
      </c>
      <c r="AB36" t="s">
        <v>86</v>
      </c>
      <c r="AC36" s="2">
        <f t="shared" si="2"/>
        <v>4531980</v>
      </c>
      <c r="AD36" s="2">
        <f t="shared" ref="AD36:AH51" si="13">AD35+AI36</f>
        <v>3090000</v>
      </c>
      <c r="AE36" s="2">
        <f t="shared" si="13"/>
        <v>3660900</v>
      </c>
      <c r="AF36" s="2">
        <f t="shared" si="13"/>
        <v>3953900</v>
      </c>
      <c r="AG36" s="2">
        <f t="shared" si="13"/>
        <v>6496700</v>
      </c>
      <c r="AH36" s="2">
        <f t="shared" si="13"/>
        <v>5458400</v>
      </c>
      <c r="AI36" s="2" cm="1">
        <f t="array" ref="AI36">_xlfn.XLOOKUP(AI$1&amp;$AB36,$M$3:$M$1662&amp;$N$3:$N$1662,$O$3:$O$1662,0,0,1)</f>
        <v>38700</v>
      </c>
      <c r="AJ36" s="2" cm="1">
        <f t="array" ref="AJ36">_xlfn.XLOOKUP(AJ$1&amp;$AB36,$M$3:$M$1662&amp;$N$3:$N$1662,$O$3:$O$1662,0,0,1)</f>
        <v>41500</v>
      </c>
      <c r="AK36" s="2" cm="1">
        <f t="array" ref="AK36">_xlfn.XLOOKUP(AK$1&amp;$AB36,$M$3:$M$1662&amp;$N$3:$N$1662,$O$3:$O$1662,0,0,1)</f>
        <v>64300</v>
      </c>
      <c r="AL36" s="2" cm="1">
        <f t="array" ref="AL36">_xlfn.XLOOKUP(AL$1&amp;$AB36,$M$3:$M$1662&amp;$N$3:$N$1662,$O$3:$O$1662,0,0,1)</f>
        <v>110700</v>
      </c>
      <c r="AM36" s="2" cm="1">
        <f t="array" ref="AM36">_xlfn.XLOOKUP(AM$1&amp;$AB36,$M$3:$M$1662&amp;$N$3:$N$1662,$O$3:$O$1662,0,0,1)</f>
        <v>139300</v>
      </c>
    </row>
    <row r="37" spans="1:39" x14ac:dyDescent="0.4">
      <c r="A37" s="1"/>
      <c r="B37" s="1"/>
      <c r="C37" s="1"/>
      <c r="M37" t="s">
        <v>870</v>
      </c>
      <c r="N37" t="s">
        <v>579</v>
      </c>
      <c r="O37">
        <v>139300</v>
      </c>
      <c r="AB37" t="s">
        <v>155</v>
      </c>
      <c r="AC37" s="2">
        <f t="shared" si="2"/>
        <v>4637520</v>
      </c>
      <c r="AD37" s="2">
        <f t="shared" si="13"/>
        <v>3140400</v>
      </c>
      <c r="AE37" s="2">
        <f t="shared" si="13"/>
        <v>3765400</v>
      </c>
      <c r="AF37" s="2">
        <f t="shared" si="13"/>
        <v>4168300</v>
      </c>
      <c r="AG37" s="2">
        <f t="shared" si="13"/>
        <v>6582700</v>
      </c>
      <c r="AH37" s="2">
        <f t="shared" si="13"/>
        <v>5530800</v>
      </c>
      <c r="AI37" s="2" cm="1">
        <f t="array" ref="AI37">_xlfn.XLOOKUP(AI$1&amp;$AB37,$M$3:$M$1662&amp;$N$3:$N$1662,$O$3:$O$1662,0,0,1)</f>
        <v>50400</v>
      </c>
      <c r="AJ37" s="2" cm="1">
        <f t="array" ref="AJ37">_xlfn.XLOOKUP(AJ$1&amp;$AB37,$M$3:$M$1662&amp;$N$3:$N$1662,$O$3:$O$1662,0,0,1)</f>
        <v>104500</v>
      </c>
      <c r="AK37" s="2" cm="1">
        <f t="array" ref="AK37">_xlfn.XLOOKUP(AK$1&amp;$AB37,$M$3:$M$1662&amp;$N$3:$N$1662,$O$3:$O$1662,0,0,1)</f>
        <v>214400</v>
      </c>
      <c r="AL37" s="2" cm="1">
        <f t="array" ref="AL37">_xlfn.XLOOKUP(AL$1&amp;$AB37,$M$3:$M$1662&amp;$N$3:$N$1662,$O$3:$O$1662,0,0,1)</f>
        <v>86000</v>
      </c>
      <c r="AM37" s="2" cm="1">
        <f t="array" ref="AM37">_xlfn.XLOOKUP(AM$1&amp;$AB37,$M$3:$M$1662&amp;$N$3:$N$1662,$O$3:$O$1662,0,0,1)</f>
        <v>72400</v>
      </c>
    </row>
    <row r="38" spans="1:39" x14ac:dyDescent="0.4">
      <c r="M38" t="s">
        <v>870</v>
      </c>
      <c r="N38" t="s">
        <v>580</v>
      </c>
      <c r="O38">
        <v>72400</v>
      </c>
      <c r="AB38" t="s">
        <v>36</v>
      </c>
      <c r="AC38" s="2">
        <f t="shared" si="2"/>
        <v>4736420</v>
      </c>
      <c r="AD38" s="2">
        <f t="shared" si="13"/>
        <v>3222700</v>
      </c>
      <c r="AE38" s="2">
        <f t="shared" si="13"/>
        <v>3827800</v>
      </c>
      <c r="AF38" s="2">
        <f t="shared" si="13"/>
        <v>4286100</v>
      </c>
      <c r="AG38" s="2">
        <f t="shared" si="13"/>
        <v>6644200</v>
      </c>
      <c r="AH38" s="2">
        <f t="shared" si="13"/>
        <v>5701300</v>
      </c>
      <c r="AI38" s="2" cm="1">
        <f t="array" ref="AI38">_xlfn.XLOOKUP(AI$1&amp;$AB38,$M$3:$M$1662&amp;$N$3:$N$1662,$O$3:$O$1662,0,0,1)</f>
        <v>82300</v>
      </c>
      <c r="AJ38" s="2" cm="1">
        <f t="array" ref="AJ38">_xlfn.XLOOKUP(AJ$1&amp;$AB38,$M$3:$M$1662&amp;$N$3:$N$1662,$O$3:$O$1662,0,0,1)</f>
        <v>62400</v>
      </c>
      <c r="AK38" s="2" cm="1">
        <f t="array" ref="AK38">_xlfn.XLOOKUP(AK$1&amp;$AB38,$M$3:$M$1662&amp;$N$3:$N$1662,$O$3:$O$1662,0,0,1)</f>
        <v>117800</v>
      </c>
      <c r="AL38" s="2" cm="1">
        <f t="array" ref="AL38">_xlfn.XLOOKUP(AL$1&amp;$AB38,$M$3:$M$1662&amp;$N$3:$N$1662,$O$3:$O$1662,0,0,1)</f>
        <v>61500</v>
      </c>
      <c r="AM38" s="2" cm="1">
        <f t="array" ref="AM38">_xlfn.XLOOKUP(AM$1&amp;$AB38,$M$3:$M$1662&amp;$N$3:$N$1662,$O$3:$O$1662,0,0,1)</f>
        <v>170500</v>
      </c>
    </row>
    <row r="39" spans="1:39" x14ac:dyDescent="0.4">
      <c r="M39" t="s">
        <v>870</v>
      </c>
      <c r="N39" t="s">
        <v>581</v>
      </c>
      <c r="O39">
        <v>170500</v>
      </c>
      <c r="AB39" t="s">
        <v>54</v>
      </c>
      <c r="AC39" s="2">
        <f t="shared" si="2"/>
        <v>4824820</v>
      </c>
      <c r="AD39" s="2">
        <f t="shared" si="13"/>
        <v>3259500</v>
      </c>
      <c r="AE39" s="2">
        <f t="shared" si="13"/>
        <v>3869900</v>
      </c>
      <c r="AF39" s="2">
        <f t="shared" si="13"/>
        <v>4443300</v>
      </c>
      <c r="AG39" s="2">
        <f t="shared" si="13"/>
        <v>6735800</v>
      </c>
      <c r="AH39" s="2">
        <f t="shared" si="13"/>
        <v>5815600</v>
      </c>
      <c r="AI39" s="2" cm="1">
        <f t="array" ref="AI39">_xlfn.XLOOKUP(AI$1&amp;$AB39,$M$3:$M$1662&amp;$N$3:$N$1662,$O$3:$O$1662,0,0,1)</f>
        <v>36800</v>
      </c>
      <c r="AJ39" s="2" cm="1">
        <f t="array" ref="AJ39">_xlfn.XLOOKUP(AJ$1&amp;$AB39,$M$3:$M$1662&amp;$N$3:$N$1662,$O$3:$O$1662,0,0,1)</f>
        <v>42100</v>
      </c>
      <c r="AK39" s="2" cm="1">
        <f t="array" ref="AK39">_xlfn.XLOOKUP(AK$1&amp;$AB39,$M$3:$M$1662&amp;$N$3:$N$1662,$O$3:$O$1662,0,0,1)</f>
        <v>157200</v>
      </c>
      <c r="AL39" s="2" cm="1">
        <f t="array" ref="AL39">_xlfn.XLOOKUP(AL$1&amp;$AB39,$M$3:$M$1662&amp;$N$3:$N$1662,$O$3:$O$1662,0,0,1)</f>
        <v>91600</v>
      </c>
      <c r="AM39" s="2" cm="1">
        <f t="array" ref="AM39">_xlfn.XLOOKUP(AM$1&amp;$AB39,$M$3:$M$1662&amp;$N$3:$N$1662,$O$3:$O$1662,0,0,1)</f>
        <v>114300</v>
      </c>
    </row>
    <row r="40" spans="1:39" x14ac:dyDescent="0.4">
      <c r="M40" t="s">
        <v>870</v>
      </c>
      <c r="N40" t="s">
        <v>582</v>
      </c>
      <c r="O40">
        <v>114300</v>
      </c>
      <c r="AB40" t="s">
        <v>283</v>
      </c>
      <c r="AC40" s="2">
        <f t="shared" si="2"/>
        <v>4921280</v>
      </c>
      <c r="AD40" s="2">
        <f t="shared" si="13"/>
        <v>3303400</v>
      </c>
      <c r="AE40" s="2">
        <f t="shared" si="13"/>
        <v>3934900</v>
      </c>
      <c r="AF40" s="2">
        <f t="shared" si="13"/>
        <v>4594800</v>
      </c>
      <c r="AG40" s="2">
        <f t="shared" si="13"/>
        <v>6808300</v>
      </c>
      <c r="AH40" s="2">
        <f t="shared" si="13"/>
        <v>5965000</v>
      </c>
      <c r="AI40" s="2" cm="1">
        <f t="array" ref="AI40">_xlfn.XLOOKUP(AI$1&amp;$AB40,$M$3:$M$1662&amp;$N$3:$N$1662,$O$3:$O$1662,0,0,1)</f>
        <v>43900</v>
      </c>
      <c r="AJ40" s="2" cm="1">
        <f t="array" ref="AJ40">_xlfn.XLOOKUP(AJ$1&amp;$AB40,$M$3:$M$1662&amp;$N$3:$N$1662,$O$3:$O$1662,0,0,1)</f>
        <v>65000</v>
      </c>
      <c r="AK40" s="2" cm="1">
        <f t="array" ref="AK40">_xlfn.XLOOKUP(AK$1&amp;$AB40,$M$3:$M$1662&amp;$N$3:$N$1662,$O$3:$O$1662,0,0,1)</f>
        <v>151500</v>
      </c>
      <c r="AL40" s="2" cm="1">
        <f t="array" ref="AL40">_xlfn.XLOOKUP(AL$1&amp;$AB40,$M$3:$M$1662&amp;$N$3:$N$1662,$O$3:$O$1662,0,0,1)</f>
        <v>72500</v>
      </c>
      <c r="AM40" s="2" cm="1">
        <f t="array" ref="AM40">_xlfn.XLOOKUP(AM$1&amp;$AB40,$M$3:$M$1662&amp;$N$3:$N$1662,$O$3:$O$1662,0,0,1)</f>
        <v>149400</v>
      </c>
    </row>
    <row r="41" spans="1:39" x14ac:dyDescent="0.4">
      <c r="M41" t="s">
        <v>870</v>
      </c>
      <c r="N41" t="s">
        <v>583</v>
      </c>
      <c r="O41">
        <v>149400</v>
      </c>
      <c r="AB41" t="s">
        <v>157</v>
      </c>
      <c r="AC41" s="2">
        <f t="shared" si="2"/>
        <v>5042640</v>
      </c>
      <c r="AD41" s="2">
        <f t="shared" si="13"/>
        <v>3345700</v>
      </c>
      <c r="AE41" s="2">
        <f t="shared" si="13"/>
        <v>4099800</v>
      </c>
      <c r="AF41" s="2">
        <f t="shared" si="13"/>
        <v>4694200</v>
      </c>
      <c r="AG41" s="2">
        <f t="shared" si="13"/>
        <v>6881600</v>
      </c>
      <c r="AH41" s="2">
        <f t="shared" si="13"/>
        <v>6191900</v>
      </c>
      <c r="AI41" s="2" cm="1">
        <f t="array" ref="AI41">_xlfn.XLOOKUP(AI$1&amp;$AB41,$M$3:$M$1662&amp;$N$3:$N$1662,$O$3:$O$1662,0,0,1)</f>
        <v>42300</v>
      </c>
      <c r="AJ41" s="2" cm="1">
        <f t="array" ref="AJ41">_xlfn.XLOOKUP(AJ$1&amp;$AB41,$M$3:$M$1662&amp;$N$3:$N$1662,$O$3:$O$1662,0,0,1)</f>
        <v>164900</v>
      </c>
      <c r="AK41" s="2" cm="1">
        <f t="array" ref="AK41">_xlfn.XLOOKUP(AK$1&amp;$AB41,$M$3:$M$1662&amp;$N$3:$N$1662,$O$3:$O$1662,0,0,1)</f>
        <v>99400</v>
      </c>
      <c r="AL41" s="2" cm="1">
        <f t="array" ref="AL41">_xlfn.XLOOKUP(AL$1&amp;$AB41,$M$3:$M$1662&amp;$N$3:$N$1662,$O$3:$O$1662,0,0,1)</f>
        <v>73300</v>
      </c>
      <c r="AM41" s="2" cm="1">
        <f t="array" ref="AM41">_xlfn.XLOOKUP(AM$1&amp;$AB41,$M$3:$M$1662&amp;$N$3:$N$1662,$O$3:$O$1662,0,0,1)</f>
        <v>226900</v>
      </c>
    </row>
    <row r="42" spans="1:39" x14ac:dyDescent="0.4">
      <c r="M42" t="s">
        <v>870</v>
      </c>
      <c r="N42" t="s">
        <v>584</v>
      </c>
      <c r="O42">
        <v>226900</v>
      </c>
      <c r="AB42" t="s">
        <v>136</v>
      </c>
      <c r="AC42" s="2">
        <f t="shared" si="2"/>
        <v>5136360</v>
      </c>
      <c r="AD42" s="2">
        <f t="shared" si="13"/>
        <v>3435900</v>
      </c>
      <c r="AE42" s="2">
        <f t="shared" si="13"/>
        <v>4198700</v>
      </c>
      <c r="AF42" s="2">
        <f t="shared" si="13"/>
        <v>4784600</v>
      </c>
      <c r="AG42" s="2">
        <f t="shared" si="13"/>
        <v>6960900</v>
      </c>
      <c r="AH42" s="2">
        <f t="shared" si="13"/>
        <v>6301700</v>
      </c>
      <c r="AI42" s="2" cm="1">
        <f t="array" ref="AI42">_xlfn.XLOOKUP(AI$1&amp;$AB42,$M$3:$M$1662&amp;$N$3:$N$1662,$O$3:$O$1662,0,0,1)</f>
        <v>90200</v>
      </c>
      <c r="AJ42" s="2" cm="1">
        <f t="array" ref="AJ42">_xlfn.XLOOKUP(AJ$1&amp;$AB42,$M$3:$M$1662&amp;$N$3:$N$1662,$O$3:$O$1662,0,0,1)</f>
        <v>98900</v>
      </c>
      <c r="AK42" s="2" cm="1">
        <f t="array" ref="AK42">_xlfn.XLOOKUP(AK$1&amp;$AB42,$M$3:$M$1662&amp;$N$3:$N$1662,$O$3:$O$1662,0,0,1)</f>
        <v>90400</v>
      </c>
      <c r="AL42" s="2" cm="1">
        <f t="array" ref="AL42">_xlfn.XLOOKUP(AL$1&amp;$AB42,$M$3:$M$1662&amp;$N$3:$N$1662,$O$3:$O$1662,0,0,1)</f>
        <v>79300</v>
      </c>
      <c r="AM42" s="2" cm="1">
        <f t="array" ref="AM42">_xlfn.XLOOKUP(AM$1&amp;$AB42,$M$3:$M$1662&amp;$N$3:$N$1662,$O$3:$O$1662,0,0,1)</f>
        <v>109800</v>
      </c>
    </row>
    <row r="43" spans="1:39" x14ac:dyDescent="0.4">
      <c r="M43" t="s">
        <v>870</v>
      </c>
      <c r="N43" t="s">
        <v>585</v>
      </c>
      <c r="O43">
        <v>109800</v>
      </c>
      <c r="AB43" t="s">
        <v>116</v>
      </c>
      <c r="AC43" s="2">
        <f t="shared" si="2"/>
        <v>5230220</v>
      </c>
      <c r="AD43" s="2">
        <f t="shared" si="13"/>
        <v>3473100</v>
      </c>
      <c r="AE43" s="2">
        <f t="shared" si="13"/>
        <v>4286800</v>
      </c>
      <c r="AF43" s="2">
        <f t="shared" si="13"/>
        <v>4873900</v>
      </c>
      <c r="AG43" s="2">
        <f t="shared" si="13"/>
        <v>7028700</v>
      </c>
      <c r="AH43" s="2">
        <f t="shared" si="13"/>
        <v>6488600</v>
      </c>
      <c r="AI43" s="2" cm="1">
        <f t="array" ref="AI43">_xlfn.XLOOKUP(AI$1&amp;$AB43,$M$3:$M$1662&amp;$N$3:$N$1662,$O$3:$O$1662,0,0,1)</f>
        <v>37200</v>
      </c>
      <c r="AJ43" s="2" cm="1">
        <f t="array" ref="AJ43">_xlfn.XLOOKUP(AJ$1&amp;$AB43,$M$3:$M$1662&amp;$N$3:$N$1662,$O$3:$O$1662,0,0,1)</f>
        <v>88100</v>
      </c>
      <c r="AK43" s="2" cm="1">
        <f t="array" ref="AK43">_xlfn.XLOOKUP(AK$1&amp;$AB43,$M$3:$M$1662&amp;$N$3:$N$1662,$O$3:$O$1662,0,0,1)</f>
        <v>89300</v>
      </c>
      <c r="AL43" s="2" cm="1">
        <f t="array" ref="AL43">_xlfn.XLOOKUP(AL$1&amp;$AB43,$M$3:$M$1662&amp;$N$3:$N$1662,$O$3:$O$1662,0,0,1)</f>
        <v>67800</v>
      </c>
      <c r="AM43" s="2" cm="1">
        <f t="array" ref="AM43">_xlfn.XLOOKUP(AM$1&amp;$AB43,$M$3:$M$1662&amp;$N$3:$N$1662,$O$3:$O$1662,0,0,1)</f>
        <v>186900</v>
      </c>
    </row>
    <row r="44" spans="1:39" x14ac:dyDescent="0.4">
      <c r="A44" s="1"/>
      <c r="B44" s="1"/>
      <c r="C44" s="1"/>
      <c r="M44" t="s">
        <v>870</v>
      </c>
      <c r="N44" t="s">
        <v>586</v>
      </c>
      <c r="O44">
        <v>186900</v>
      </c>
      <c r="AB44" t="s">
        <v>52</v>
      </c>
      <c r="AC44" s="2">
        <f t="shared" si="2"/>
        <v>5330880</v>
      </c>
      <c r="AD44" s="2">
        <f t="shared" si="13"/>
        <v>3507700</v>
      </c>
      <c r="AE44" s="2">
        <f t="shared" si="13"/>
        <v>4327000</v>
      </c>
      <c r="AF44" s="2">
        <f t="shared" si="13"/>
        <v>4922300</v>
      </c>
      <c r="AG44" s="2">
        <f t="shared" si="13"/>
        <v>7105700</v>
      </c>
      <c r="AH44" s="2">
        <f t="shared" si="13"/>
        <v>6791700</v>
      </c>
      <c r="AI44" s="2" cm="1">
        <f t="array" ref="AI44">_xlfn.XLOOKUP(AI$1&amp;$AB44,$M$3:$M$1662&amp;$N$3:$N$1662,$O$3:$O$1662,0,0,1)</f>
        <v>34600</v>
      </c>
      <c r="AJ44" s="2" cm="1">
        <f t="array" ref="AJ44">_xlfn.XLOOKUP(AJ$1&amp;$AB44,$M$3:$M$1662&amp;$N$3:$N$1662,$O$3:$O$1662,0,0,1)</f>
        <v>40200</v>
      </c>
      <c r="AK44" s="2" cm="1">
        <f t="array" ref="AK44">_xlfn.XLOOKUP(AK$1&amp;$AB44,$M$3:$M$1662&amp;$N$3:$N$1662,$O$3:$O$1662,0,0,1)</f>
        <v>48400</v>
      </c>
      <c r="AL44" s="2" cm="1">
        <f t="array" ref="AL44">_xlfn.XLOOKUP(AL$1&amp;$AB44,$M$3:$M$1662&amp;$N$3:$N$1662,$O$3:$O$1662,0,0,1)</f>
        <v>77000</v>
      </c>
      <c r="AM44" s="2" cm="1">
        <f t="array" ref="AM44">_xlfn.XLOOKUP(AM$1&amp;$AB44,$M$3:$M$1662&amp;$N$3:$N$1662,$O$3:$O$1662,0,0,1)</f>
        <v>303100</v>
      </c>
    </row>
    <row r="45" spans="1:39" x14ac:dyDescent="0.4">
      <c r="M45" t="s">
        <v>870</v>
      </c>
      <c r="N45" t="s">
        <v>587</v>
      </c>
      <c r="O45">
        <v>303100</v>
      </c>
      <c r="AB45" t="s">
        <v>245</v>
      </c>
      <c r="AC45" s="2">
        <f t="shared" si="2"/>
        <v>5400520</v>
      </c>
      <c r="AD45" s="2">
        <f t="shared" si="13"/>
        <v>3536700</v>
      </c>
      <c r="AE45" s="2">
        <f t="shared" si="13"/>
        <v>4423200</v>
      </c>
      <c r="AF45" s="2">
        <f t="shared" si="13"/>
        <v>4982500</v>
      </c>
      <c r="AG45" s="2">
        <f t="shared" si="13"/>
        <v>7170100</v>
      </c>
      <c r="AH45" s="2">
        <f t="shared" si="13"/>
        <v>6890100</v>
      </c>
      <c r="AI45" s="2" cm="1">
        <f t="array" ref="AI45">_xlfn.XLOOKUP(AI$1&amp;$AB45,$M$3:$M$1662&amp;$N$3:$N$1662,$O$3:$O$1662,0,0,1)</f>
        <v>29000</v>
      </c>
      <c r="AJ45" s="2" cm="1">
        <f t="array" ref="AJ45">_xlfn.XLOOKUP(AJ$1&amp;$AB45,$M$3:$M$1662&amp;$N$3:$N$1662,$O$3:$O$1662,0,0,1)</f>
        <v>96200</v>
      </c>
      <c r="AK45" s="2" cm="1">
        <f t="array" ref="AK45">_xlfn.XLOOKUP(AK$1&amp;$AB45,$M$3:$M$1662&amp;$N$3:$N$1662,$O$3:$O$1662,0,0,1)</f>
        <v>60200</v>
      </c>
      <c r="AL45" s="2" cm="1">
        <f t="array" ref="AL45">_xlfn.XLOOKUP(AL$1&amp;$AB45,$M$3:$M$1662&amp;$N$3:$N$1662,$O$3:$O$1662,0,0,1)</f>
        <v>64400</v>
      </c>
      <c r="AM45" s="2" cm="1">
        <f t="array" ref="AM45">_xlfn.XLOOKUP(AM$1&amp;$AB45,$M$3:$M$1662&amp;$N$3:$N$1662,$O$3:$O$1662,0,0,1)</f>
        <v>98400</v>
      </c>
    </row>
    <row r="46" spans="1:39" x14ac:dyDescent="0.4">
      <c r="M46" t="s">
        <v>870</v>
      </c>
      <c r="N46" t="s">
        <v>588</v>
      </c>
      <c r="O46">
        <v>98400</v>
      </c>
      <c r="AB46" t="s">
        <v>129</v>
      </c>
      <c r="AC46" s="2">
        <f t="shared" si="2"/>
        <v>5454680</v>
      </c>
      <c r="AD46" s="2">
        <f t="shared" si="13"/>
        <v>3565700</v>
      </c>
      <c r="AE46" s="2">
        <f t="shared" si="13"/>
        <v>4476900</v>
      </c>
      <c r="AF46" s="2">
        <f t="shared" si="13"/>
        <v>5039300</v>
      </c>
      <c r="AG46" s="2">
        <f t="shared" si="13"/>
        <v>7213400</v>
      </c>
      <c r="AH46" s="2">
        <f t="shared" si="13"/>
        <v>6978100</v>
      </c>
      <c r="AI46" s="2" cm="1">
        <f t="array" ref="AI46">_xlfn.XLOOKUP(AI$1&amp;$AB46,$M$3:$M$1662&amp;$N$3:$N$1662,$O$3:$O$1662,0,0,1)</f>
        <v>29000</v>
      </c>
      <c r="AJ46" s="2" cm="1">
        <f t="array" ref="AJ46">_xlfn.XLOOKUP(AJ$1&amp;$AB46,$M$3:$M$1662&amp;$N$3:$N$1662,$O$3:$O$1662,0,0,1)</f>
        <v>53700</v>
      </c>
      <c r="AK46" s="2" cm="1">
        <f t="array" ref="AK46">_xlfn.XLOOKUP(AK$1&amp;$AB46,$M$3:$M$1662&amp;$N$3:$N$1662,$O$3:$O$1662,0,0,1)</f>
        <v>56800</v>
      </c>
      <c r="AL46" s="2" cm="1">
        <f t="array" ref="AL46">_xlfn.XLOOKUP(AL$1&amp;$AB46,$M$3:$M$1662&amp;$N$3:$N$1662,$O$3:$O$1662,0,0,1)</f>
        <v>43300</v>
      </c>
      <c r="AM46" s="2" cm="1">
        <f t="array" ref="AM46">_xlfn.XLOOKUP(AM$1&amp;$AB46,$M$3:$M$1662&amp;$N$3:$N$1662,$O$3:$O$1662,0,0,1)</f>
        <v>88000</v>
      </c>
    </row>
    <row r="47" spans="1:39" x14ac:dyDescent="0.4">
      <c r="M47" t="s">
        <v>870</v>
      </c>
      <c r="N47" t="s">
        <v>589</v>
      </c>
      <c r="O47">
        <v>88000</v>
      </c>
      <c r="AB47" t="s">
        <v>173</v>
      </c>
      <c r="AC47" s="2">
        <f t="shared" si="2"/>
        <v>5559500</v>
      </c>
      <c r="AD47" s="2">
        <f t="shared" si="13"/>
        <v>3609900</v>
      </c>
      <c r="AE47" s="2">
        <f t="shared" si="13"/>
        <v>4655600</v>
      </c>
      <c r="AF47" s="2">
        <f t="shared" si="13"/>
        <v>5088900</v>
      </c>
      <c r="AG47" s="2">
        <f t="shared" si="13"/>
        <v>7318400</v>
      </c>
      <c r="AH47" s="2">
        <f t="shared" si="13"/>
        <v>7124700</v>
      </c>
      <c r="AI47" s="2" cm="1">
        <f t="array" ref="AI47">_xlfn.XLOOKUP(AI$1&amp;$AB47,$M$3:$M$1662&amp;$N$3:$N$1662,$O$3:$O$1662,0,0,1)</f>
        <v>44200</v>
      </c>
      <c r="AJ47" s="2" cm="1">
        <f t="array" ref="AJ47">_xlfn.XLOOKUP(AJ$1&amp;$AB47,$M$3:$M$1662&amp;$N$3:$N$1662,$O$3:$O$1662,0,0,1)</f>
        <v>178700</v>
      </c>
      <c r="AK47" s="2" cm="1">
        <f t="array" ref="AK47">_xlfn.XLOOKUP(AK$1&amp;$AB47,$M$3:$M$1662&amp;$N$3:$N$1662,$O$3:$O$1662,0,0,1)</f>
        <v>49600</v>
      </c>
      <c r="AL47" s="2" cm="1">
        <f t="array" ref="AL47">_xlfn.XLOOKUP(AL$1&amp;$AB47,$M$3:$M$1662&amp;$N$3:$N$1662,$O$3:$O$1662,0,0,1)</f>
        <v>105000</v>
      </c>
      <c r="AM47" s="2" cm="1">
        <f t="array" ref="AM47">_xlfn.XLOOKUP(AM$1&amp;$AB47,$M$3:$M$1662&amp;$N$3:$N$1662,$O$3:$O$1662,0,0,1)</f>
        <v>146600</v>
      </c>
    </row>
    <row r="48" spans="1:39" x14ac:dyDescent="0.4">
      <c r="M48" t="s">
        <v>870</v>
      </c>
      <c r="N48" t="s">
        <v>590</v>
      </c>
      <c r="O48">
        <v>146600</v>
      </c>
      <c r="AB48" t="s">
        <v>177</v>
      </c>
      <c r="AC48" s="2">
        <f t="shared" si="2"/>
        <v>5642720</v>
      </c>
      <c r="AD48" s="2">
        <f t="shared" si="13"/>
        <v>3746300</v>
      </c>
      <c r="AE48" s="2">
        <f t="shared" si="13"/>
        <v>4701900</v>
      </c>
      <c r="AF48" s="2">
        <f t="shared" si="13"/>
        <v>5160600</v>
      </c>
      <c r="AG48" s="2">
        <f t="shared" si="13"/>
        <v>7374400</v>
      </c>
      <c r="AH48" s="2">
        <f t="shared" si="13"/>
        <v>7230400</v>
      </c>
      <c r="AI48" s="2" cm="1">
        <f t="array" ref="AI48">_xlfn.XLOOKUP(AI$1&amp;$AB48,$M$3:$M$1662&amp;$N$3:$N$1662,$O$3:$O$1662,0,0,1)</f>
        <v>136400</v>
      </c>
      <c r="AJ48" s="2" cm="1">
        <f t="array" ref="AJ48">_xlfn.XLOOKUP(AJ$1&amp;$AB48,$M$3:$M$1662&amp;$N$3:$N$1662,$O$3:$O$1662,0,0,1)</f>
        <v>46300</v>
      </c>
      <c r="AK48" s="2" cm="1">
        <f t="array" ref="AK48">_xlfn.XLOOKUP(AK$1&amp;$AB48,$M$3:$M$1662&amp;$N$3:$N$1662,$O$3:$O$1662,0,0,1)</f>
        <v>71700</v>
      </c>
      <c r="AL48" s="2" cm="1">
        <f t="array" ref="AL48">_xlfn.XLOOKUP(AL$1&amp;$AB48,$M$3:$M$1662&amp;$N$3:$N$1662,$O$3:$O$1662,0,0,1)</f>
        <v>56000</v>
      </c>
      <c r="AM48" s="2" cm="1">
        <f t="array" ref="AM48">_xlfn.XLOOKUP(AM$1&amp;$AB48,$M$3:$M$1662&amp;$N$3:$N$1662,$O$3:$O$1662,0,0,1)</f>
        <v>105700</v>
      </c>
    </row>
    <row r="49" spans="1:39" x14ac:dyDescent="0.4">
      <c r="M49" t="s">
        <v>870</v>
      </c>
      <c r="N49" t="s">
        <v>591</v>
      </c>
      <c r="O49">
        <v>105700</v>
      </c>
      <c r="AB49" t="s">
        <v>182</v>
      </c>
      <c r="AC49" s="2">
        <f t="shared" si="2"/>
        <v>5739940</v>
      </c>
      <c r="AD49" s="2">
        <f t="shared" si="13"/>
        <v>3845700</v>
      </c>
      <c r="AE49" s="2">
        <f t="shared" si="13"/>
        <v>4755000</v>
      </c>
      <c r="AF49" s="2">
        <f t="shared" si="13"/>
        <v>5229900</v>
      </c>
      <c r="AG49" s="2">
        <f t="shared" si="13"/>
        <v>7417300</v>
      </c>
      <c r="AH49" s="2">
        <f t="shared" si="13"/>
        <v>7451800</v>
      </c>
      <c r="AI49" s="2" cm="1">
        <f t="array" ref="AI49">_xlfn.XLOOKUP(AI$1&amp;$AB49,$M$3:$M$1662&amp;$N$3:$N$1662,$O$3:$O$1662,0,0,1)</f>
        <v>99400</v>
      </c>
      <c r="AJ49" s="2" cm="1">
        <f t="array" ref="AJ49">_xlfn.XLOOKUP(AJ$1&amp;$AB49,$M$3:$M$1662&amp;$N$3:$N$1662,$O$3:$O$1662,0,0,1)</f>
        <v>53100</v>
      </c>
      <c r="AK49" s="2" cm="1">
        <f t="array" ref="AK49">_xlfn.XLOOKUP(AK$1&amp;$AB49,$M$3:$M$1662&amp;$N$3:$N$1662,$O$3:$O$1662,0,0,1)</f>
        <v>69300</v>
      </c>
      <c r="AL49" s="2" cm="1">
        <f t="array" ref="AL49">_xlfn.XLOOKUP(AL$1&amp;$AB49,$M$3:$M$1662&amp;$N$3:$N$1662,$O$3:$O$1662,0,0,1)</f>
        <v>42900</v>
      </c>
      <c r="AM49" s="2" cm="1">
        <f t="array" ref="AM49">_xlfn.XLOOKUP(AM$1&amp;$AB49,$M$3:$M$1662&amp;$N$3:$N$1662,$O$3:$O$1662,0,0,1)</f>
        <v>221400</v>
      </c>
    </row>
    <row r="50" spans="1:39" x14ac:dyDescent="0.4">
      <c r="M50" t="s">
        <v>870</v>
      </c>
      <c r="N50" t="s">
        <v>592</v>
      </c>
      <c r="O50">
        <v>221400</v>
      </c>
      <c r="AB50" t="s">
        <v>226</v>
      </c>
      <c r="AC50" s="2">
        <f t="shared" si="2"/>
        <v>5866180</v>
      </c>
      <c r="AD50" s="2">
        <f t="shared" si="13"/>
        <v>3938900</v>
      </c>
      <c r="AE50" s="2">
        <f t="shared" si="13"/>
        <v>4853500</v>
      </c>
      <c r="AF50" s="2">
        <f t="shared" si="13"/>
        <v>5335100</v>
      </c>
      <c r="AG50" s="2">
        <f t="shared" si="13"/>
        <v>7441800</v>
      </c>
      <c r="AH50" s="2">
        <f t="shared" si="13"/>
        <v>7761600</v>
      </c>
      <c r="AI50" s="2" cm="1">
        <f t="array" ref="AI50">_xlfn.XLOOKUP(AI$1&amp;$AB50,$M$3:$M$1662&amp;$N$3:$N$1662,$O$3:$O$1662,0,0,1)</f>
        <v>93200</v>
      </c>
      <c r="AJ50" s="2" cm="1">
        <f t="array" ref="AJ50">_xlfn.XLOOKUP(AJ$1&amp;$AB50,$M$3:$M$1662&amp;$N$3:$N$1662,$O$3:$O$1662,0,0,1)</f>
        <v>98500</v>
      </c>
      <c r="AK50" s="2" cm="1">
        <f t="array" ref="AK50">_xlfn.XLOOKUP(AK$1&amp;$AB50,$M$3:$M$1662&amp;$N$3:$N$1662,$O$3:$O$1662,0,0,1)</f>
        <v>105200</v>
      </c>
      <c r="AL50" s="2" cm="1">
        <f t="array" ref="AL50">_xlfn.XLOOKUP(AL$1&amp;$AB50,$M$3:$M$1662&amp;$N$3:$N$1662,$O$3:$O$1662,0,0,1)</f>
        <v>24500</v>
      </c>
      <c r="AM50" s="2" cm="1">
        <f t="array" ref="AM50">_xlfn.XLOOKUP(AM$1&amp;$AB50,$M$3:$M$1662&amp;$N$3:$N$1662,$O$3:$O$1662,0,0,1)</f>
        <v>309800</v>
      </c>
    </row>
    <row r="51" spans="1:39" x14ac:dyDescent="0.4">
      <c r="M51" t="s">
        <v>870</v>
      </c>
      <c r="N51" t="s">
        <v>593</v>
      </c>
      <c r="O51">
        <v>309800</v>
      </c>
      <c r="AB51" t="s">
        <v>211</v>
      </c>
      <c r="AC51" s="2">
        <f t="shared" si="2"/>
        <v>5998860</v>
      </c>
      <c r="AD51" s="2">
        <f t="shared" si="13"/>
        <v>4057200</v>
      </c>
      <c r="AE51" s="2">
        <f t="shared" si="13"/>
        <v>4935900</v>
      </c>
      <c r="AF51" s="2">
        <f t="shared" si="13"/>
        <v>5416500</v>
      </c>
      <c r="AG51" s="2">
        <f t="shared" si="13"/>
        <v>7511500</v>
      </c>
      <c r="AH51" s="2">
        <f t="shared" si="13"/>
        <v>8073200</v>
      </c>
      <c r="AI51" s="2" cm="1">
        <f t="array" ref="AI51">_xlfn.XLOOKUP(AI$1&amp;$AB51,$M$3:$M$1662&amp;$N$3:$N$1662,$O$3:$O$1662,0,0,1)</f>
        <v>118300</v>
      </c>
      <c r="AJ51" s="2" cm="1">
        <f t="array" ref="AJ51">_xlfn.XLOOKUP(AJ$1&amp;$AB51,$M$3:$M$1662&amp;$N$3:$N$1662,$O$3:$O$1662,0,0,1)</f>
        <v>82400</v>
      </c>
      <c r="AK51" s="2" cm="1">
        <f t="array" ref="AK51">_xlfn.XLOOKUP(AK$1&amp;$AB51,$M$3:$M$1662&amp;$N$3:$N$1662,$O$3:$O$1662,0,0,1)</f>
        <v>81400</v>
      </c>
      <c r="AL51" s="2" cm="1">
        <f t="array" ref="AL51">_xlfn.XLOOKUP(AL$1&amp;$AB51,$M$3:$M$1662&amp;$N$3:$N$1662,$O$3:$O$1662,0,0,1)</f>
        <v>69700</v>
      </c>
      <c r="AM51" s="2" cm="1">
        <f t="array" ref="AM51">_xlfn.XLOOKUP(AM$1&amp;$AB51,$M$3:$M$1662&amp;$N$3:$N$1662,$O$3:$O$1662,0,0,1)</f>
        <v>311600</v>
      </c>
    </row>
    <row r="52" spans="1:39" x14ac:dyDescent="0.4">
      <c r="M52" t="s">
        <v>870</v>
      </c>
      <c r="N52" t="s">
        <v>594</v>
      </c>
      <c r="O52">
        <v>311600</v>
      </c>
      <c r="AB52" t="s">
        <v>163</v>
      </c>
      <c r="AC52" s="2">
        <f t="shared" si="2"/>
        <v>6100980</v>
      </c>
      <c r="AD52" s="2">
        <f t="shared" ref="AD52:AH67" si="14">AD51+AI52</f>
        <v>4204300</v>
      </c>
      <c r="AE52" s="2">
        <f t="shared" si="14"/>
        <v>5005300</v>
      </c>
      <c r="AF52" s="2">
        <f t="shared" si="14"/>
        <v>5483700</v>
      </c>
      <c r="AG52" s="2">
        <f t="shared" si="14"/>
        <v>7544100</v>
      </c>
      <c r="AH52" s="2">
        <f t="shared" si="14"/>
        <v>8267500</v>
      </c>
      <c r="AI52" s="2" cm="1">
        <f t="array" ref="AI52">_xlfn.XLOOKUP(AI$1&amp;$AB52,$M$3:$M$1662&amp;$N$3:$N$1662,$O$3:$O$1662,0,0,1)</f>
        <v>147100</v>
      </c>
      <c r="AJ52" s="2" cm="1">
        <f t="array" ref="AJ52">_xlfn.XLOOKUP(AJ$1&amp;$AB52,$M$3:$M$1662&amp;$N$3:$N$1662,$O$3:$O$1662,0,0,1)</f>
        <v>69400</v>
      </c>
      <c r="AK52" s="2" cm="1">
        <f t="array" ref="AK52">_xlfn.XLOOKUP(AK$1&amp;$AB52,$M$3:$M$1662&amp;$N$3:$N$1662,$O$3:$O$1662,0,0,1)</f>
        <v>67200</v>
      </c>
      <c r="AL52" s="2" cm="1">
        <f t="array" ref="AL52">_xlfn.XLOOKUP(AL$1&amp;$AB52,$M$3:$M$1662&amp;$N$3:$N$1662,$O$3:$O$1662,0,0,1)</f>
        <v>32600</v>
      </c>
      <c r="AM52" s="2" cm="1">
        <f t="array" ref="AM52">_xlfn.XLOOKUP(AM$1&amp;$AB52,$M$3:$M$1662&amp;$N$3:$N$1662,$O$3:$O$1662,0,0,1)</f>
        <v>194300</v>
      </c>
    </row>
    <row r="53" spans="1:39" x14ac:dyDescent="0.4">
      <c r="A53" s="1"/>
      <c r="B53" s="1"/>
      <c r="C53" s="1"/>
      <c r="M53" t="s">
        <v>870</v>
      </c>
      <c r="N53" t="s">
        <v>595</v>
      </c>
      <c r="O53">
        <v>194300</v>
      </c>
      <c r="AB53" t="s">
        <v>171</v>
      </c>
      <c r="AC53" s="2">
        <f t="shared" si="2"/>
        <v>6181940</v>
      </c>
      <c r="AD53" s="2">
        <f t="shared" si="14"/>
        <v>4251200</v>
      </c>
      <c r="AE53" s="2">
        <f t="shared" si="14"/>
        <v>5090400</v>
      </c>
      <c r="AF53" s="2">
        <f t="shared" si="14"/>
        <v>5607000</v>
      </c>
      <c r="AG53" s="2">
        <f t="shared" si="14"/>
        <v>7582700</v>
      </c>
      <c r="AH53" s="2">
        <f t="shared" si="14"/>
        <v>8378400</v>
      </c>
      <c r="AI53" s="2" cm="1">
        <f t="array" ref="AI53">_xlfn.XLOOKUP(AI$1&amp;$AB53,$M$3:$M$1662&amp;$N$3:$N$1662,$O$3:$O$1662,0,0,1)</f>
        <v>46900</v>
      </c>
      <c r="AJ53" s="2" cm="1">
        <f t="array" ref="AJ53">_xlfn.XLOOKUP(AJ$1&amp;$AB53,$M$3:$M$1662&amp;$N$3:$N$1662,$O$3:$O$1662,0,0,1)</f>
        <v>85100</v>
      </c>
      <c r="AK53" s="2" cm="1">
        <f t="array" ref="AK53">_xlfn.XLOOKUP(AK$1&amp;$AB53,$M$3:$M$1662&amp;$N$3:$N$1662,$O$3:$O$1662,0,0,1)</f>
        <v>123300</v>
      </c>
      <c r="AL53" s="2" cm="1">
        <f t="array" ref="AL53">_xlfn.XLOOKUP(AL$1&amp;$AB53,$M$3:$M$1662&amp;$N$3:$N$1662,$O$3:$O$1662,0,0,1)</f>
        <v>38600</v>
      </c>
      <c r="AM53" s="2" cm="1">
        <f t="array" ref="AM53">_xlfn.XLOOKUP(AM$1&amp;$AB53,$M$3:$M$1662&amp;$N$3:$N$1662,$O$3:$O$1662,0,0,1)</f>
        <v>110900</v>
      </c>
    </row>
    <row r="54" spans="1:39" x14ac:dyDescent="0.4">
      <c r="M54" t="s">
        <v>870</v>
      </c>
      <c r="N54" t="s">
        <v>596</v>
      </c>
      <c r="O54">
        <v>110900</v>
      </c>
      <c r="AB54" t="s">
        <v>170</v>
      </c>
      <c r="AC54" s="2">
        <f t="shared" si="2"/>
        <v>6262800</v>
      </c>
      <c r="AD54" s="2">
        <f t="shared" si="14"/>
        <v>4318500</v>
      </c>
      <c r="AE54" s="2">
        <f t="shared" si="14"/>
        <v>5145900</v>
      </c>
      <c r="AF54" s="2">
        <f t="shared" si="14"/>
        <v>5746200</v>
      </c>
      <c r="AG54" s="2">
        <f t="shared" si="14"/>
        <v>7609400</v>
      </c>
      <c r="AH54" s="2">
        <f t="shared" si="14"/>
        <v>8494000</v>
      </c>
      <c r="AI54" s="2" cm="1">
        <f t="array" ref="AI54">_xlfn.XLOOKUP(AI$1&amp;$AB54,$M$3:$M$1662&amp;$N$3:$N$1662,$O$3:$O$1662,0,0,1)</f>
        <v>67300</v>
      </c>
      <c r="AJ54" s="2" cm="1">
        <f t="array" ref="AJ54">_xlfn.XLOOKUP(AJ$1&amp;$AB54,$M$3:$M$1662&amp;$N$3:$N$1662,$O$3:$O$1662,0,0,1)</f>
        <v>55500</v>
      </c>
      <c r="AK54" s="2" cm="1">
        <f t="array" ref="AK54">_xlfn.XLOOKUP(AK$1&amp;$AB54,$M$3:$M$1662&amp;$N$3:$N$1662,$O$3:$O$1662,0,0,1)</f>
        <v>139200</v>
      </c>
      <c r="AL54" s="2" cm="1">
        <f t="array" ref="AL54">_xlfn.XLOOKUP(AL$1&amp;$AB54,$M$3:$M$1662&amp;$N$3:$N$1662,$O$3:$O$1662,0,0,1)</f>
        <v>26700</v>
      </c>
      <c r="AM54" s="2" cm="1">
        <f t="array" ref="AM54">_xlfn.XLOOKUP(AM$1&amp;$AB54,$M$3:$M$1662&amp;$N$3:$N$1662,$O$3:$O$1662,0,0,1)</f>
        <v>115600</v>
      </c>
    </row>
    <row r="55" spans="1:39" x14ac:dyDescent="0.4">
      <c r="M55" t="s">
        <v>870</v>
      </c>
      <c r="N55" t="s">
        <v>597</v>
      </c>
      <c r="O55">
        <v>115600</v>
      </c>
      <c r="AB55" t="s">
        <v>221</v>
      </c>
      <c r="AC55" s="2">
        <f t="shared" si="2"/>
        <v>6349200</v>
      </c>
      <c r="AD55" s="2">
        <f t="shared" si="14"/>
        <v>4408900</v>
      </c>
      <c r="AE55" s="2">
        <f t="shared" si="14"/>
        <v>5240500</v>
      </c>
      <c r="AF55" s="2">
        <f t="shared" si="14"/>
        <v>5848600</v>
      </c>
      <c r="AG55" s="2">
        <f t="shared" si="14"/>
        <v>7640200</v>
      </c>
      <c r="AH55" s="2">
        <f t="shared" si="14"/>
        <v>8607800</v>
      </c>
      <c r="AI55" s="2" cm="1">
        <f t="array" ref="AI55">_xlfn.XLOOKUP(AI$1&amp;$AB55,$M$3:$M$1662&amp;$N$3:$N$1662,$O$3:$O$1662,0,0,1)</f>
        <v>90400</v>
      </c>
      <c r="AJ55" s="2" cm="1">
        <f t="array" ref="AJ55">_xlfn.XLOOKUP(AJ$1&amp;$AB55,$M$3:$M$1662&amp;$N$3:$N$1662,$O$3:$O$1662,0,0,1)</f>
        <v>94600</v>
      </c>
      <c r="AK55" s="2" cm="1">
        <f t="array" ref="AK55">_xlfn.XLOOKUP(AK$1&amp;$AB55,$M$3:$M$1662&amp;$N$3:$N$1662,$O$3:$O$1662,0,0,1)</f>
        <v>102400</v>
      </c>
      <c r="AL55" s="2" cm="1">
        <f t="array" ref="AL55">_xlfn.XLOOKUP(AL$1&amp;$AB55,$M$3:$M$1662&amp;$N$3:$N$1662,$O$3:$O$1662,0,0,1)</f>
        <v>30800</v>
      </c>
      <c r="AM55" s="2" cm="1">
        <f t="array" ref="AM55">_xlfn.XLOOKUP(AM$1&amp;$AB55,$M$3:$M$1662&amp;$N$3:$N$1662,$O$3:$O$1662,0,0,1)</f>
        <v>113800</v>
      </c>
    </row>
    <row r="56" spans="1:39" x14ac:dyDescent="0.4">
      <c r="M56" t="s">
        <v>870</v>
      </c>
      <c r="N56" t="s">
        <v>598</v>
      </c>
      <c r="O56">
        <v>113800</v>
      </c>
      <c r="AB56" t="s">
        <v>241</v>
      </c>
      <c r="AC56" s="2">
        <f t="shared" si="2"/>
        <v>6423280</v>
      </c>
      <c r="AD56" s="2">
        <f t="shared" si="14"/>
        <v>4501700</v>
      </c>
      <c r="AE56" s="2">
        <f t="shared" si="14"/>
        <v>5277100</v>
      </c>
      <c r="AF56" s="2">
        <f t="shared" si="14"/>
        <v>5958200</v>
      </c>
      <c r="AG56" s="2">
        <f t="shared" si="14"/>
        <v>7662800</v>
      </c>
      <c r="AH56" s="2">
        <f t="shared" si="14"/>
        <v>8716600</v>
      </c>
      <c r="AI56" s="2" cm="1">
        <f t="array" ref="AI56">_xlfn.XLOOKUP(AI$1&amp;$AB56,$M$3:$M$1662&amp;$N$3:$N$1662,$O$3:$O$1662,0,0,1)</f>
        <v>92800</v>
      </c>
      <c r="AJ56" s="2" cm="1">
        <f t="array" ref="AJ56">_xlfn.XLOOKUP(AJ$1&amp;$AB56,$M$3:$M$1662&amp;$N$3:$N$1662,$O$3:$O$1662,0,0,1)</f>
        <v>36600</v>
      </c>
      <c r="AK56" s="2" cm="1">
        <f t="array" ref="AK56">_xlfn.XLOOKUP(AK$1&amp;$AB56,$M$3:$M$1662&amp;$N$3:$N$1662,$O$3:$O$1662,0,0,1)</f>
        <v>109600</v>
      </c>
      <c r="AL56" s="2" cm="1">
        <f t="array" ref="AL56">_xlfn.XLOOKUP(AL$1&amp;$AB56,$M$3:$M$1662&amp;$N$3:$N$1662,$O$3:$O$1662,0,0,1)</f>
        <v>22600</v>
      </c>
      <c r="AM56" s="2" cm="1">
        <f t="array" ref="AM56">_xlfn.XLOOKUP(AM$1&amp;$AB56,$M$3:$M$1662&amp;$N$3:$N$1662,$O$3:$O$1662,0,0,1)</f>
        <v>108800</v>
      </c>
    </row>
    <row r="57" spans="1:39" x14ac:dyDescent="0.4">
      <c r="M57" t="s">
        <v>870</v>
      </c>
      <c r="N57" t="s">
        <v>599</v>
      </c>
      <c r="O57">
        <v>108800</v>
      </c>
      <c r="AB57" t="s">
        <v>243</v>
      </c>
      <c r="AC57" s="2">
        <f t="shared" si="2"/>
        <v>6494500</v>
      </c>
      <c r="AD57" s="2">
        <f t="shared" si="14"/>
        <v>4569300</v>
      </c>
      <c r="AE57" s="2">
        <f t="shared" si="14"/>
        <v>5322400</v>
      </c>
      <c r="AF57" s="2">
        <f t="shared" si="14"/>
        <v>6052800</v>
      </c>
      <c r="AG57" s="2">
        <f t="shared" si="14"/>
        <v>7689500</v>
      </c>
      <c r="AH57" s="2">
        <f t="shared" si="14"/>
        <v>8838500</v>
      </c>
      <c r="AI57" s="2" cm="1">
        <f t="array" ref="AI57">_xlfn.XLOOKUP(AI$1&amp;$AB57,$M$3:$M$1662&amp;$N$3:$N$1662,$O$3:$O$1662,0,0,1)</f>
        <v>67600</v>
      </c>
      <c r="AJ57" s="2" cm="1">
        <f t="array" ref="AJ57">_xlfn.XLOOKUP(AJ$1&amp;$AB57,$M$3:$M$1662&amp;$N$3:$N$1662,$O$3:$O$1662,0,0,1)</f>
        <v>45300</v>
      </c>
      <c r="AK57" s="2" cm="1">
        <f t="array" ref="AK57">_xlfn.XLOOKUP(AK$1&amp;$AB57,$M$3:$M$1662&amp;$N$3:$N$1662,$O$3:$O$1662,0,0,1)</f>
        <v>94600</v>
      </c>
      <c r="AL57" s="2" cm="1">
        <f t="array" ref="AL57">_xlfn.XLOOKUP(AL$1&amp;$AB57,$M$3:$M$1662&amp;$N$3:$N$1662,$O$3:$O$1662,0,0,1)</f>
        <v>26700</v>
      </c>
      <c r="AM57" s="2" cm="1">
        <f t="array" ref="AM57">_xlfn.XLOOKUP(AM$1&amp;$AB57,$M$3:$M$1662&amp;$N$3:$N$1662,$O$3:$O$1662,0,0,1)</f>
        <v>121900</v>
      </c>
    </row>
    <row r="58" spans="1:39" x14ac:dyDescent="0.4">
      <c r="M58" t="s">
        <v>870</v>
      </c>
      <c r="N58" t="s">
        <v>600</v>
      </c>
      <c r="O58">
        <v>121900</v>
      </c>
      <c r="AB58" t="s">
        <v>201</v>
      </c>
      <c r="AC58" s="2">
        <f t="shared" si="2"/>
        <v>6574920</v>
      </c>
      <c r="AD58" s="2">
        <f t="shared" si="14"/>
        <v>4630000</v>
      </c>
      <c r="AE58" s="2">
        <f t="shared" si="14"/>
        <v>5375700</v>
      </c>
      <c r="AF58" s="2">
        <f t="shared" si="14"/>
        <v>6154100</v>
      </c>
      <c r="AG58" s="2">
        <f t="shared" si="14"/>
        <v>7735600</v>
      </c>
      <c r="AH58" s="2">
        <f t="shared" si="14"/>
        <v>8979200</v>
      </c>
      <c r="AI58" s="2" cm="1">
        <f t="array" ref="AI58">_xlfn.XLOOKUP(AI$1&amp;$AB58,$M$3:$M$1662&amp;$N$3:$N$1662,$O$3:$O$1662,0,0,1)</f>
        <v>60700</v>
      </c>
      <c r="AJ58" s="2" cm="1">
        <f t="array" ref="AJ58">_xlfn.XLOOKUP(AJ$1&amp;$AB58,$M$3:$M$1662&amp;$N$3:$N$1662,$O$3:$O$1662,0,0,1)</f>
        <v>53300</v>
      </c>
      <c r="AK58" s="2" cm="1">
        <f t="array" ref="AK58">_xlfn.XLOOKUP(AK$1&amp;$AB58,$M$3:$M$1662&amp;$N$3:$N$1662,$O$3:$O$1662,0,0,1)</f>
        <v>101300</v>
      </c>
      <c r="AL58" s="2" cm="1">
        <f t="array" ref="AL58">_xlfn.XLOOKUP(AL$1&amp;$AB58,$M$3:$M$1662&amp;$N$3:$N$1662,$O$3:$O$1662,0,0,1)</f>
        <v>46100</v>
      </c>
      <c r="AM58" s="2" cm="1">
        <f t="array" ref="AM58">_xlfn.XLOOKUP(AM$1&amp;$AB58,$M$3:$M$1662&amp;$N$3:$N$1662,$O$3:$O$1662,0,0,1)</f>
        <v>140700</v>
      </c>
    </row>
    <row r="59" spans="1:39" x14ac:dyDescent="0.4">
      <c r="M59" t="s">
        <v>870</v>
      </c>
      <c r="N59" t="s">
        <v>601</v>
      </c>
      <c r="O59">
        <v>140700</v>
      </c>
      <c r="AB59" t="s">
        <v>254</v>
      </c>
      <c r="AC59" s="2">
        <f t="shared" si="2"/>
        <v>6675060</v>
      </c>
      <c r="AD59" s="2">
        <f t="shared" si="14"/>
        <v>4688100</v>
      </c>
      <c r="AE59" s="2">
        <f t="shared" si="14"/>
        <v>5451500</v>
      </c>
      <c r="AF59" s="2">
        <f t="shared" si="14"/>
        <v>6282700</v>
      </c>
      <c r="AG59" s="2">
        <f t="shared" si="14"/>
        <v>7782900</v>
      </c>
      <c r="AH59" s="2">
        <f t="shared" si="14"/>
        <v>9170100</v>
      </c>
      <c r="AI59" s="2" cm="1">
        <f t="array" ref="AI59">_xlfn.XLOOKUP(AI$1&amp;$AB59,$M$3:$M$1662&amp;$N$3:$N$1662,$O$3:$O$1662,0,0,1)</f>
        <v>58100</v>
      </c>
      <c r="AJ59" s="2" cm="1">
        <f t="array" ref="AJ59">_xlfn.XLOOKUP(AJ$1&amp;$AB59,$M$3:$M$1662&amp;$N$3:$N$1662,$O$3:$O$1662,0,0,1)</f>
        <v>75800</v>
      </c>
      <c r="AK59" s="2" cm="1">
        <f t="array" ref="AK59">_xlfn.XLOOKUP(AK$1&amp;$AB59,$M$3:$M$1662&amp;$N$3:$N$1662,$O$3:$O$1662,0,0,1)</f>
        <v>128600</v>
      </c>
      <c r="AL59" s="2" cm="1">
        <f t="array" ref="AL59">_xlfn.XLOOKUP(AL$1&amp;$AB59,$M$3:$M$1662&amp;$N$3:$N$1662,$O$3:$O$1662,0,0,1)</f>
        <v>47300</v>
      </c>
      <c r="AM59" s="2" cm="1">
        <f t="array" ref="AM59">_xlfn.XLOOKUP(AM$1&amp;$AB59,$M$3:$M$1662&amp;$N$3:$N$1662,$O$3:$O$1662,0,0,1)</f>
        <v>190900</v>
      </c>
    </row>
    <row r="60" spans="1:39" x14ac:dyDescent="0.4">
      <c r="M60" t="s">
        <v>870</v>
      </c>
      <c r="N60" t="s">
        <v>602</v>
      </c>
      <c r="O60">
        <v>190900</v>
      </c>
      <c r="AB60" t="s">
        <v>262</v>
      </c>
      <c r="AC60" s="2">
        <f t="shared" si="2"/>
        <v>6741860</v>
      </c>
      <c r="AD60" s="2">
        <f t="shared" si="14"/>
        <v>4759600</v>
      </c>
      <c r="AE60" s="2">
        <f t="shared" si="14"/>
        <v>5551100</v>
      </c>
      <c r="AF60" s="2">
        <f t="shared" si="14"/>
        <v>6337900</v>
      </c>
      <c r="AG60" s="2">
        <f t="shared" si="14"/>
        <v>7814500</v>
      </c>
      <c r="AH60" s="2">
        <f t="shared" si="14"/>
        <v>9246200</v>
      </c>
      <c r="AI60" s="2" cm="1">
        <f t="array" ref="AI60">_xlfn.XLOOKUP(AI$1&amp;$AB60,$M$3:$M$1662&amp;$N$3:$N$1662,$O$3:$O$1662,0,0,1)</f>
        <v>71500</v>
      </c>
      <c r="AJ60" s="2" cm="1">
        <f t="array" ref="AJ60">_xlfn.XLOOKUP(AJ$1&amp;$AB60,$M$3:$M$1662&amp;$N$3:$N$1662,$O$3:$O$1662,0,0,1)</f>
        <v>99600</v>
      </c>
      <c r="AK60" s="2" cm="1">
        <f t="array" ref="AK60">_xlfn.XLOOKUP(AK$1&amp;$AB60,$M$3:$M$1662&amp;$N$3:$N$1662,$O$3:$O$1662,0,0,1)</f>
        <v>55200</v>
      </c>
      <c r="AL60" s="2" cm="1">
        <f t="array" ref="AL60">_xlfn.XLOOKUP(AL$1&amp;$AB60,$M$3:$M$1662&amp;$N$3:$N$1662,$O$3:$O$1662,0,0,1)</f>
        <v>31600</v>
      </c>
      <c r="AM60" s="2" cm="1">
        <f t="array" ref="AM60">_xlfn.XLOOKUP(AM$1&amp;$AB60,$M$3:$M$1662&amp;$N$3:$N$1662,$O$3:$O$1662,0,0,1)</f>
        <v>76100</v>
      </c>
    </row>
    <row r="61" spans="1:39" x14ac:dyDescent="0.4">
      <c r="M61" t="s">
        <v>870</v>
      </c>
      <c r="N61" t="s">
        <v>603</v>
      </c>
      <c r="O61">
        <v>76100</v>
      </c>
      <c r="AB61" t="s">
        <v>83</v>
      </c>
      <c r="AC61" s="2">
        <f t="shared" si="2"/>
        <v>6819960</v>
      </c>
      <c r="AD61" s="2">
        <f t="shared" si="14"/>
        <v>4795000</v>
      </c>
      <c r="AE61" s="2">
        <f t="shared" si="14"/>
        <v>5636100</v>
      </c>
      <c r="AF61" s="2">
        <f t="shared" si="14"/>
        <v>6381400</v>
      </c>
      <c r="AG61" s="2">
        <f t="shared" si="14"/>
        <v>7909300</v>
      </c>
      <c r="AH61" s="2">
        <f t="shared" si="14"/>
        <v>9378000</v>
      </c>
      <c r="AI61" s="2" cm="1">
        <f t="array" ref="AI61">_xlfn.XLOOKUP(AI$1&amp;$AB61,$M$3:$M$1662&amp;$N$3:$N$1662,$O$3:$O$1662,0,0,1)</f>
        <v>35400</v>
      </c>
      <c r="AJ61" s="2" cm="1">
        <f t="array" ref="AJ61">_xlfn.XLOOKUP(AJ$1&amp;$AB61,$M$3:$M$1662&amp;$N$3:$N$1662,$O$3:$O$1662,0,0,1)</f>
        <v>85000</v>
      </c>
      <c r="AK61" s="2" cm="1">
        <f t="array" ref="AK61">_xlfn.XLOOKUP(AK$1&amp;$AB61,$M$3:$M$1662&amp;$N$3:$N$1662,$O$3:$O$1662,0,0,1)</f>
        <v>43500</v>
      </c>
      <c r="AL61" s="2" cm="1">
        <f t="array" ref="AL61">_xlfn.XLOOKUP(AL$1&amp;$AB61,$M$3:$M$1662&amp;$N$3:$N$1662,$O$3:$O$1662,0,0,1)</f>
        <v>94800</v>
      </c>
      <c r="AM61" s="2" cm="1">
        <f t="array" ref="AM61">_xlfn.XLOOKUP(AM$1&amp;$AB61,$M$3:$M$1662&amp;$N$3:$N$1662,$O$3:$O$1662,0,0,1)</f>
        <v>131800</v>
      </c>
    </row>
    <row r="62" spans="1:39" x14ac:dyDescent="0.4">
      <c r="M62" t="s">
        <v>870</v>
      </c>
      <c r="N62" t="s">
        <v>604</v>
      </c>
      <c r="O62">
        <v>131800</v>
      </c>
      <c r="AB62" t="s">
        <v>209</v>
      </c>
      <c r="AC62" s="2">
        <f t="shared" si="2"/>
        <v>6933020</v>
      </c>
      <c r="AD62" s="2">
        <f t="shared" si="14"/>
        <v>4847400</v>
      </c>
      <c r="AE62" s="2">
        <f t="shared" si="14"/>
        <v>5778800</v>
      </c>
      <c r="AF62" s="2">
        <f t="shared" si="14"/>
        <v>6471500</v>
      </c>
      <c r="AG62" s="2">
        <f t="shared" si="14"/>
        <v>8029000</v>
      </c>
      <c r="AH62" s="2">
        <f t="shared" si="14"/>
        <v>9538400</v>
      </c>
      <c r="AI62" s="2" cm="1">
        <f t="array" ref="AI62">_xlfn.XLOOKUP(AI$1&amp;$AB62,$M$3:$M$1662&amp;$N$3:$N$1662,$O$3:$O$1662,0,0,1)</f>
        <v>52400</v>
      </c>
      <c r="AJ62" s="2" cm="1">
        <f t="array" ref="AJ62">_xlfn.XLOOKUP(AJ$1&amp;$AB62,$M$3:$M$1662&amp;$N$3:$N$1662,$O$3:$O$1662,0,0,1)</f>
        <v>142700</v>
      </c>
      <c r="AK62" s="2" cm="1">
        <f t="array" ref="AK62">_xlfn.XLOOKUP(AK$1&amp;$AB62,$M$3:$M$1662&amp;$N$3:$N$1662,$O$3:$O$1662,0,0,1)</f>
        <v>90100</v>
      </c>
      <c r="AL62" s="2" cm="1">
        <f t="array" ref="AL62">_xlfn.XLOOKUP(AL$1&amp;$AB62,$M$3:$M$1662&amp;$N$3:$N$1662,$O$3:$O$1662,0,0,1)</f>
        <v>119700</v>
      </c>
      <c r="AM62" s="2" cm="1">
        <f t="array" ref="AM62">_xlfn.XLOOKUP(AM$1&amp;$AB62,$M$3:$M$1662&amp;$N$3:$N$1662,$O$3:$O$1662,0,0,1)</f>
        <v>160400</v>
      </c>
    </row>
    <row r="63" spans="1:39" x14ac:dyDescent="0.4">
      <c r="M63" t="s">
        <v>870</v>
      </c>
      <c r="N63" t="s">
        <v>605</v>
      </c>
      <c r="O63">
        <v>160400</v>
      </c>
      <c r="AB63" t="s">
        <v>181</v>
      </c>
      <c r="AC63" s="2">
        <f t="shared" si="2"/>
        <v>7018420</v>
      </c>
      <c r="AD63" s="2">
        <f t="shared" si="14"/>
        <v>4944100</v>
      </c>
      <c r="AE63" s="2">
        <f t="shared" si="14"/>
        <v>5845600</v>
      </c>
      <c r="AF63" s="2">
        <f t="shared" si="14"/>
        <v>6553600</v>
      </c>
      <c r="AG63" s="2">
        <f t="shared" si="14"/>
        <v>8127300</v>
      </c>
      <c r="AH63" s="2">
        <f t="shared" si="14"/>
        <v>9621500</v>
      </c>
      <c r="AI63" s="2" cm="1">
        <f t="array" ref="AI63">_xlfn.XLOOKUP(AI$1&amp;$AB63,$M$3:$M$1662&amp;$N$3:$N$1662,$O$3:$O$1662,0,0,1)</f>
        <v>96700</v>
      </c>
      <c r="AJ63" s="2" cm="1">
        <f t="array" ref="AJ63">_xlfn.XLOOKUP(AJ$1&amp;$AB63,$M$3:$M$1662&amp;$N$3:$N$1662,$O$3:$O$1662,0,0,1)</f>
        <v>66800</v>
      </c>
      <c r="AK63" s="2" cm="1">
        <f t="array" ref="AK63">_xlfn.XLOOKUP(AK$1&amp;$AB63,$M$3:$M$1662&amp;$N$3:$N$1662,$O$3:$O$1662,0,0,1)</f>
        <v>82100</v>
      </c>
      <c r="AL63" s="2" cm="1">
        <f t="array" ref="AL63">_xlfn.XLOOKUP(AL$1&amp;$AB63,$M$3:$M$1662&amp;$N$3:$N$1662,$O$3:$O$1662,0,0,1)</f>
        <v>98300</v>
      </c>
      <c r="AM63" s="2" cm="1">
        <f t="array" ref="AM63">_xlfn.XLOOKUP(AM$1&amp;$AB63,$M$3:$M$1662&amp;$N$3:$N$1662,$O$3:$O$1662,0,0,1)</f>
        <v>83100</v>
      </c>
    </row>
    <row r="64" spans="1:39" x14ac:dyDescent="0.4">
      <c r="M64" t="s">
        <v>870</v>
      </c>
      <c r="N64" t="s">
        <v>606</v>
      </c>
      <c r="O64">
        <v>83100</v>
      </c>
      <c r="AB64" t="s">
        <v>186</v>
      </c>
      <c r="AC64" s="2">
        <f t="shared" si="2"/>
        <v>7084480</v>
      </c>
      <c r="AD64" s="2">
        <f t="shared" si="14"/>
        <v>4987000</v>
      </c>
      <c r="AE64" s="2">
        <f t="shared" si="14"/>
        <v>5894900</v>
      </c>
      <c r="AF64" s="2">
        <f t="shared" si="14"/>
        <v>6606100</v>
      </c>
      <c r="AG64" s="2">
        <f t="shared" si="14"/>
        <v>8213900</v>
      </c>
      <c r="AH64" s="2">
        <f t="shared" si="14"/>
        <v>9720500</v>
      </c>
      <c r="AI64" s="2" cm="1">
        <f t="array" ref="AI64">_xlfn.XLOOKUP(AI$1&amp;$AB64,$M$3:$M$1662&amp;$N$3:$N$1662,$O$3:$O$1662,0,0,1)</f>
        <v>42900</v>
      </c>
      <c r="AJ64" s="2" cm="1">
        <f t="array" ref="AJ64">_xlfn.XLOOKUP(AJ$1&amp;$AB64,$M$3:$M$1662&amp;$N$3:$N$1662,$O$3:$O$1662,0,0,1)</f>
        <v>49300</v>
      </c>
      <c r="AK64" s="2" cm="1">
        <f t="array" ref="AK64">_xlfn.XLOOKUP(AK$1&amp;$AB64,$M$3:$M$1662&amp;$N$3:$N$1662,$O$3:$O$1662,0,0,1)</f>
        <v>52500</v>
      </c>
      <c r="AL64" s="2" cm="1">
        <f t="array" ref="AL64">_xlfn.XLOOKUP(AL$1&amp;$AB64,$M$3:$M$1662&amp;$N$3:$N$1662,$O$3:$O$1662,0,0,1)</f>
        <v>86600</v>
      </c>
      <c r="AM64" s="2" cm="1">
        <f t="array" ref="AM64">_xlfn.XLOOKUP(AM$1&amp;$AB64,$M$3:$M$1662&amp;$N$3:$N$1662,$O$3:$O$1662,0,0,1)</f>
        <v>99000</v>
      </c>
    </row>
    <row r="65" spans="13:39" x14ac:dyDescent="0.4">
      <c r="M65" t="s">
        <v>870</v>
      </c>
      <c r="N65" t="s">
        <v>607</v>
      </c>
      <c r="O65">
        <v>99000</v>
      </c>
      <c r="AB65" t="s">
        <v>67</v>
      </c>
      <c r="AC65" s="2">
        <f t="shared" si="2"/>
        <v>7153560</v>
      </c>
      <c r="AD65" s="2">
        <f t="shared" si="14"/>
        <v>5064100</v>
      </c>
      <c r="AE65" s="2">
        <f t="shared" si="14"/>
        <v>5940800</v>
      </c>
      <c r="AF65" s="2">
        <f t="shared" si="14"/>
        <v>6699500</v>
      </c>
      <c r="AG65" s="2">
        <f t="shared" si="14"/>
        <v>8272100</v>
      </c>
      <c r="AH65" s="2">
        <f t="shared" si="14"/>
        <v>9791300</v>
      </c>
      <c r="AI65" s="2" cm="1">
        <f t="array" ref="AI65">_xlfn.XLOOKUP(AI$1&amp;$AB65,$M$3:$M$1662&amp;$N$3:$N$1662,$O$3:$O$1662,0,0,1)</f>
        <v>77100</v>
      </c>
      <c r="AJ65" s="2" cm="1">
        <f t="array" ref="AJ65">_xlfn.XLOOKUP(AJ$1&amp;$AB65,$M$3:$M$1662&amp;$N$3:$N$1662,$O$3:$O$1662,0,0,1)</f>
        <v>45900</v>
      </c>
      <c r="AK65" s="2" cm="1">
        <f t="array" ref="AK65">_xlfn.XLOOKUP(AK$1&amp;$AB65,$M$3:$M$1662&amp;$N$3:$N$1662,$O$3:$O$1662,0,0,1)</f>
        <v>93400</v>
      </c>
      <c r="AL65" s="2" cm="1">
        <f t="array" ref="AL65">_xlfn.XLOOKUP(AL$1&amp;$AB65,$M$3:$M$1662&amp;$N$3:$N$1662,$O$3:$O$1662,0,0,1)</f>
        <v>58200</v>
      </c>
      <c r="AM65" s="2" cm="1">
        <f t="array" ref="AM65">_xlfn.XLOOKUP(AM$1&amp;$AB65,$M$3:$M$1662&amp;$N$3:$N$1662,$O$3:$O$1662,0,0,1)</f>
        <v>70800</v>
      </c>
    </row>
    <row r="66" spans="13:39" x14ac:dyDescent="0.4">
      <c r="M66" t="s">
        <v>870</v>
      </c>
      <c r="N66" t="s">
        <v>608</v>
      </c>
      <c r="O66">
        <v>70800</v>
      </c>
      <c r="AB66" t="s">
        <v>297</v>
      </c>
      <c r="AC66" s="2">
        <f t="shared" si="2"/>
        <v>7205400</v>
      </c>
      <c r="AD66" s="2">
        <f t="shared" si="14"/>
        <v>5096900</v>
      </c>
      <c r="AE66" s="2">
        <f t="shared" si="14"/>
        <v>5984600</v>
      </c>
      <c r="AF66" s="2">
        <f t="shared" si="14"/>
        <v>6744600</v>
      </c>
      <c r="AG66" s="2">
        <f t="shared" si="14"/>
        <v>8320600</v>
      </c>
      <c r="AH66" s="2">
        <f t="shared" si="14"/>
        <v>9880300</v>
      </c>
      <c r="AI66" s="2" cm="1">
        <f t="array" ref="AI66">_xlfn.XLOOKUP(AI$1&amp;$AB66,$M$3:$M$1662&amp;$N$3:$N$1662,$O$3:$O$1662,0,0,1)</f>
        <v>32800</v>
      </c>
      <c r="AJ66" s="2" cm="1">
        <f t="array" ref="AJ66">_xlfn.XLOOKUP(AJ$1&amp;$AB66,$M$3:$M$1662&amp;$N$3:$N$1662,$O$3:$O$1662,0,0,1)</f>
        <v>43800</v>
      </c>
      <c r="AK66" s="2" cm="1">
        <f t="array" ref="AK66">_xlfn.XLOOKUP(AK$1&amp;$AB66,$M$3:$M$1662&amp;$N$3:$N$1662,$O$3:$O$1662,0,0,1)</f>
        <v>45100</v>
      </c>
      <c r="AL66" s="2" cm="1">
        <f t="array" ref="AL66">_xlfn.XLOOKUP(AL$1&amp;$AB66,$M$3:$M$1662&amp;$N$3:$N$1662,$O$3:$O$1662,0,0,1)</f>
        <v>48500</v>
      </c>
      <c r="AM66" s="2" cm="1">
        <f t="array" ref="AM66">_xlfn.XLOOKUP(AM$1&amp;$AB66,$M$3:$M$1662&amp;$N$3:$N$1662,$O$3:$O$1662,0,0,1)</f>
        <v>89000</v>
      </c>
    </row>
    <row r="67" spans="13:39" x14ac:dyDescent="0.4">
      <c r="M67" t="s">
        <v>870</v>
      </c>
      <c r="N67" t="s">
        <v>609</v>
      </c>
      <c r="O67">
        <v>89000</v>
      </c>
      <c r="AB67" t="s">
        <v>32</v>
      </c>
      <c r="AC67" s="2">
        <f t="shared" ref="AC67:AC130" si="15">IFERROR(AVERAGEIFS(AD67:AH67,AD67:AH67,"&gt;0"),0)</f>
        <v>7277820</v>
      </c>
      <c r="AD67" s="2">
        <f t="shared" si="14"/>
        <v>5154100</v>
      </c>
      <c r="AE67" s="2">
        <f t="shared" si="14"/>
        <v>6052800</v>
      </c>
      <c r="AF67" s="2">
        <f t="shared" si="14"/>
        <v>6810400</v>
      </c>
      <c r="AG67" s="2">
        <f t="shared" si="14"/>
        <v>8390700</v>
      </c>
      <c r="AH67" s="2">
        <f t="shared" si="14"/>
        <v>9981100</v>
      </c>
      <c r="AI67" s="2" cm="1">
        <f t="array" ref="AI67">_xlfn.XLOOKUP(AI$1&amp;$AB67,$M$3:$M$1662&amp;$N$3:$N$1662,$O$3:$O$1662,0,0,1)</f>
        <v>57200</v>
      </c>
      <c r="AJ67" s="2" cm="1">
        <f t="array" ref="AJ67">_xlfn.XLOOKUP(AJ$1&amp;$AB67,$M$3:$M$1662&amp;$N$3:$N$1662,$O$3:$O$1662,0,0,1)</f>
        <v>68200</v>
      </c>
      <c r="AK67" s="2" cm="1">
        <f t="array" ref="AK67">_xlfn.XLOOKUP(AK$1&amp;$AB67,$M$3:$M$1662&amp;$N$3:$N$1662,$O$3:$O$1662,0,0,1)</f>
        <v>65800</v>
      </c>
      <c r="AL67" s="2" cm="1">
        <f t="array" ref="AL67">_xlfn.XLOOKUP(AL$1&amp;$AB67,$M$3:$M$1662&amp;$N$3:$N$1662,$O$3:$O$1662,0,0,1)</f>
        <v>70100</v>
      </c>
      <c r="AM67" s="2" cm="1">
        <f t="array" ref="AM67">_xlfn.XLOOKUP(AM$1&amp;$AB67,$M$3:$M$1662&amp;$N$3:$N$1662,$O$3:$O$1662,0,0,1)</f>
        <v>100800</v>
      </c>
    </row>
    <row r="68" spans="13:39" x14ac:dyDescent="0.4">
      <c r="M68" t="s">
        <v>870</v>
      </c>
      <c r="N68" t="s">
        <v>610</v>
      </c>
      <c r="O68">
        <v>100800</v>
      </c>
      <c r="AB68" t="s">
        <v>20</v>
      </c>
      <c r="AC68" s="2">
        <f t="shared" si="15"/>
        <v>7341680</v>
      </c>
      <c r="AD68" s="2">
        <f t="shared" ref="AD68:AH83" si="16">AD67+AI68</f>
        <v>5203600</v>
      </c>
      <c r="AE68" s="2">
        <f t="shared" si="16"/>
        <v>6115600</v>
      </c>
      <c r="AF68" s="2">
        <f t="shared" si="16"/>
        <v>6891100</v>
      </c>
      <c r="AG68" s="2">
        <f t="shared" si="16"/>
        <v>8447400</v>
      </c>
      <c r="AH68" s="2">
        <f t="shared" si="16"/>
        <v>10050700</v>
      </c>
      <c r="AI68" s="2" cm="1">
        <f t="array" ref="AI68">_xlfn.XLOOKUP(AI$1&amp;$AB68,$M$3:$M$1662&amp;$N$3:$N$1662,$O$3:$O$1662,0,0,1)</f>
        <v>49500</v>
      </c>
      <c r="AJ68" s="2" cm="1">
        <f t="array" ref="AJ68">_xlfn.XLOOKUP(AJ$1&amp;$AB68,$M$3:$M$1662&amp;$N$3:$N$1662,$O$3:$O$1662,0,0,1)</f>
        <v>62800</v>
      </c>
      <c r="AK68" s="2" cm="1">
        <f t="array" ref="AK68">_xlfn.XLOOKUP(AK$1&amp;$AB68,$M$3:$M$1662&amp;$N$3:$N$1662,$O$3:$O$1662,0,0,1)</f>
        <v>80700</v>
      </c>
      <c r="AL68" s="2" cm="1">
        <f t="array" ref="AL68">_xlfn.XLOOKUP(AL$1&amp;$AB68,$M$3:$M$1662&amp;$N$3:$N$1662,$O$3:$O$1662,0,0,1)</f>
        <v>56700</v>
      </c>
      <c r="AM68" s="2" cm="1">
        <f t="array" ref="AM68">_xlfn.XLOOKUP(AM$1&amp;$AB68,$M$3:$M$1662&amp;$N$3:$N$1662,$O$3:$O$1662,0,0,1)</f>
        <v>69600</v>
      </c>
    </row>
    <row r="69" spans="13:39" x14ac:dyDescent="0.4">
      <c r="M69" t="s">
        <v>870</v>
      </c>
      <c r="N69" t="s">
        <v>611</v>
      </c>
      <c r="O69">
        <v>69600</v>
      </c>
      <c r="AB69" t="s">
        <v>61</v>
      </c>
      <c r="AC69" s="2">
        <f t="shared" si="15"/>
        <v>7396820</v>
      </c>
      <c r="AD69" s="2">
        <f t="shared" si="16"/>
        <v>5246400</v>
      </c>
      <c r="AE69" s="2">
        <f t="shared" si="16"/>
        <v>6165900</v>
      </c>
      <c r="AF69" s="2">
        <f t="shared" si="16"/>
        <v>6954400</v>
      </c>
      <c r="AG69" s="2">
        <f t="shared" si="16"/>
        <v>8502000</v>
      </c>
      <c r="AH69" s="2">
        <f t="shared" si="16"/>
        <v>10115400</v>
      </c>
      <c r="AI69" s="2" cm="1">
        <f t="array" ref="AI69">_xlfn.XLOOKUP(AI$1&amp;$AB69,$M$3:$M$1662&amp;$N$3:$N$1662,$O$3:$O$1662,0,0,1)</f>
        <v>42800</v>
      </c>
      <c r="AJ69" s="2" cm="1">
        <f t="array" ref="AJ69">_xlfn.XLOOKUP(AJ$1&amp;$AB69,$M$3:$M$1662&amp;$N$3:$N$1662,$O$3:$O$1662,0,0,1)</f>
        <v>50300</v>
      </c>
      <c r="AK69" s="2" cm="1">
        <f t="array" ref="AK69">_xlfn.XLOOKUP(AK$1&amp;$AB69,$M$3:$M$1662&amp;$N$3:$N$1662,$O$3:$O$1662,0,0,1)</f>
        <v>63300</v>
      </c>
      <c r="AL69" s="2" cm="1">
        <f t="array" ref="AL69">_xlfn.XLOOKUP(AL$1&amp;$AB69,$M$3:$M$1662&amp;$N$3:$N$1662,$O$3:$O$1662,0,0,1)</f>
        <v>54600</v>
      </c>
      <c r="AM69" s="2" cm="1">
        <f t="array" ref="AM69">_xlfn.XLOOKUP(AM$1&amp;$AB69,$M$3:$M$1662&amp;$N$3:$N$1662,$O$3:$O$1662,0,0,1)</f>
        <v>64700</v>
      </c>
    </row>
    <row r="70" spans="13:39" x14ac:dyDescent="0.4">
      <c r="M70" t="s">
        <v>870</v>
      </c>
      <c r="N70" t="s">
        <v>612</v>
      </c>
      <c r="O70">
        <v>64700</v>
      </c>
      <c r="AB70" t="s">
        <v>128</v>
      </c>
      <c r="AC70" s="2">
        <f t="shared" si="15"/>
        <v>7451980</v>
      </c>
      <c r="AD70" s="2">
        <f t="shared" si="16"/>
        <v>5265000</v>
      </c>
      <c r="AE70" s="2">
        <f t="shared" si="16"/>
        <v>6265000</v>
      </c>
      <c r="AF70" s="2">
        <f t="shared" si="16"/>
        <v>7009100</v>
      </c>
      <c r="AG70" s="2">
        <f t="shared" si="16"/>
        <v>8560200</v>
      </c>
      <c r="AH70" s="2">
        <f t="shared" si="16"/>
        <v>10160600</v>
      </c>
      <c r="AI70" s="2" cm="1">
        <f t="array" ref="AI70">_xlfn.XLOOKUP(AI$1&amp;$AB70,$M$3:$M$1662&amp;$N$3:$N$1662,$O$3:$O$1662,0,0,1)</f>
        <v>18600</v>
      </c>
      <c r="AJ70" s="2" cm="1">
        <f t="array" ref="AJ70">_xlfn.XLOOKUP(AJ$1&amp;$AB70,$M$3:$M$1662&amp;$N$3:$N$1662,$O$3:$O$1662,0,0,1)</f>
        <v>99100</v>
      </c>
      <c r="AK70" s="2" cm="1">
        <f t="array" ref="AK70">_xlfn.XLOOKUP(AK$1&amp;$AB70,$M$3:$M$1662&amp;$N$3:$N$1662,$O$3:$O$1662,0,0,1)</f>
        <v>54700</v>
      </c>
      <c r="AL70" s="2" cm="1">
        <f t="array" ref="AL70">_xlfn.XLOOKUP(AL$1&amp;$AB70,$M$3:$M$1662&amp;$N$3:$N$1662,$O$3:$O$1662,0,0,1)</f>
        <v>58200</v>
      </c>
      <c r="AM70" s="2" cm="1">
        <f t="array" ref="AM70">_xlfn.XLOOKUP(AM$1&amp;$AB70,$M$3:$M$1662&amp;$N$3:$N$1662,$O$3:$O$1662,0,0,1)</f>
        <v>45200</v>
      </c>
    </row>
    <row r="71" spans="13:39" x14ac:dyDescent="0.4">
      <c r="M71" t="s">
        <v>870</v>
      </c>
      <c r="N71" t="s">
        <v>613</v>
      </c>
      <c r="O71">
        <v>45200</v>
      </c>
      <c r="AB71" t="s">
        <v>16</v>
      </c>
      <c r="AC71" s="2">
        <f t="shared" si="15"/>
        <v>7514360</v>
      </c>
      <c r="AD71" s="2">
        <f t="shared" si="16"/>
        <v>5303900</v>
      </c>
      <c r="AE71" s="2">
        <f t="shared" si="16"/>
        <v>6315100</v>
      </c>
      <c r="AF71" s="2">
        <f t="shared" si="16"/>
        <v>7091300</v>
      </c>
      <c r="AG71" s="2">
        <f t="shared" si="16"/>
        <v>8627000</v>
      </c>
      <c r="AH71" s="2">
        <f t="shared" si="16"/>
        <v>10234500</v>
      </c>
      <c r="AI71" s="2" cm="1">
        <f t="array" ref="AI71">_xlfn.XLOOKUP(AI$1&amp;$AB71,$M$3:$M$1662&amp;$N$3:$N$1662,$O$3:$O$1662,0,0,1)</f>
        <v>38900</v>
      </c>
      <c r="AJ71" s="2" cm="1">
        <f t="array" ref="AJ71">_xlfn.XLOOKUP(AJ$1&amp;$AB71,$M$3:$M$1662&amp;$N$3:$N$1662,$O$3:$O$1662,0,0,1)</f>
        <v>50100</v>
      </c>
      <c r="AK71" s="2" cm="1">
        <f t="array" ref="AK71">_xlfn.XLOOKUP(AK$1&amp;$AB71,$M$3:$M$1662&amp;$N$3:$N$1662,$O$3:$O$1662,0,0,1)</f>
        <v>82200</v>
      </c>
      <c r="AL71" s="2" cm="1">
        <f t="array" ref="AL71">_xlfn.XLOOKUP(AL$1&amp;$AB71,$M$3:$M$1662&amp;$N$3:$N$1662,$O$3:$O$1662,0,0,1)</f>
        <v>66800</v>
      </c>
      <c r="AM71" s="2" cm="1">
        <f t="array" ref="AM71">_xlfn.XLOOKUP(AM$1&amp;$AB71,$M$3:$M$1662&amp;$N$3:$N$1662,$O$3:$O$1662,0,0,1)</f>
        <v>73900</v>
      </c>
    </row>
    <row r="72" spans="13:39" x14ac:dyDescent="0.4">
      <c r="M72" t="s">
        <v>870</v>
      </c>
      <c r="N72" t="s">
        <v>614</v>
      </c>
      <c r="O72">
        <v>73900</v>
      </c>
      <c r="AB72" t="s">
        <v>90</v>
      </c>
      <c r="AC72" s="2">
        <f t="shared" si="15"/>
        <v>7583360</v>
      </c>
      <c r="AD72" s="2">
        <f t="shared" si="16"/>
        <v>5347200</v>
      </c>
      <c r="AE72" s="2">
        <f t="shared" si="16"/>
        <v>6404100</v>
      </c>
      <c r="AF72" s="2">
        <f t="shared" si="16"/>
        <v>7157200</v>
      </c>
      <c r="AG72" s="2">
        <f t="shared" si="16"/>
        <v>8673500</v>
      </c>
      <c r="AH72" s="2">
        <f t="shared" si="16"/>
        <v>10334800</v>
      </c>
      <c r="AI72" s="2" cm="1">
        <f t="array" ref="AI72">_xlfn.XLOOKUP(AI$1&amp;$AB72,$M$3:$M$1662&amp;$N$3:$N$1662,$O$3:$O$1662,0,0,1)</f>
        <v>43300</v>
      </c>
      <c r="AJ72" s="2" cm="1">
        <f t="array" ref="AJ72">_xlfn.XLOOKUP(AJ$1&amp;$AB72,$M$3:$M$1662&amp;$N$3:$N$1662,$O$3:$O$1662,0,0,1)</f>
        <v>89000</v>
      </c>
      <c r="AK72" s="2" cm="1">
        <f t="array" ref="AK72">_xlfn.XLOOKUP(AK$1&amp;$AB72,$M$3:$M$1662&amp;$N$3:$N$1662,$O$3:$O$1662,0,0,1)</f>
        <v>65900</v>
      </c>
      <c r="AL72" s="2" cm="1">
        <f t="array" ref="AL72">_xlfn.XLOOKUP(AL$1&amp;$AB72,$M$3:$M$1662&amp;$N$3:$N$1662,$O$3:$O$1662,0,0,1)</f>
        <v>46500</v>
      </c>
      <c r="AM72" s="2" cm="1">
        <f t="array" ref="AM72">_xlfn.XLOOKUP(AM$1&amp;$AB72,$M$3:$M$1662&amp;$N$3:$N$1662,$O$3:$O$1662,0,0,1)</f>
        <v>100300</v>
      </c>
    </row>
    <row r="73" spans="13:39" x14ac:dyDescent="0.4">
      <c r="M73" t="s">
        <v>870</v>
      </c>
      <c r="N73" t="s">
        <v>615</v>
      </c>
      <c r="O73">
        <v>100300</v>
      </c>
      <c r="AB73" t="s">
        <v>205</v>
      </c>
      <c r="AC73" s="2">
        <f t="shared" si="15"/>
        <v>7668500</v>
      </c>
      <c r="AD73" s="2">
        <f t="shared" si="16"/>
        <v>5372000</v>
      </c>
      <c r="AE73" s="2">
        <f t="shared" si="16"/>
        <v>6475900</v>
      </c>
      <c r="AF73" s="2">
        <f t="shared" si="16"/>
        <v>7270100</v>
      </c>
      <c r="AG73" s="2">
        <f t="shared" si="16"/>
        <v>8723800</v>
      </c>
      <c r="AH73" s="2">
        <f t="shared" si="16"/>
        <v>10500700</v>
      </c>
      <c r="AI73" s="2" cm="1">
        <f t="array" ref="AI73">_xlfn.XLOOKUP(AI$1&amp;$AB73,$M$3:$M$1662&amp;$N$3:$N$1662,$O$3:$O$1662,0,0,1)</f>
        <v>24800</v>
      </c>
      <c r="AJ73" s="2" cm="1">
        <f t="array" ref="AJ73">_xlfn.XLOOKUP(AJ$1&amp;$AB73,$M$3:$M$1662&amp;$N$3:$N$1662,$O$3:$O$1662,0,0,1)</f>
        <v>71800</v>
      </c>
      <c r="AK73" s="2" cm="1">
        <f t="array" ref="AK73">_xlfn.XLOOKUP(AK$1&amp;$AB73,$M$3:$M$1662&amp;$N$3:$N$1662,$O$3:$O$1662,0,0,1)</f>
        <v>112900</v>
      </c>
      <c r="AL73" s="2" cm="1">
        <f t="array" ref="AL73">_xlfn.XLOOKUP(AL$1&amp;$AB73,$M$3:$M$1662&amp;$N$3:$N$1662,$O$3:$O$1662,0,0,1)</f>
        <v>50300</v>
      </c>
      <c r="AM73" s="2" cm="1">
        <f t="array" ref="AM73">_xlfn.XLOOKUP(AM$1&amp;$AB73,$M$3:$M$1662&amp;$N$3:$N$1662,$O$3:$O$1662,0,0,1)</f>
        <v>165900</v>
      </c>
    </row>
    <row r="74" spans="13:39" x14ac:dyDescent="0.4">
      <c r="M74" t="s">
        <v>870</v>
      </c>
      <c r="N74" t="s">
        <v>616</v>
      </c>
      <c r="O74">
        <v>165900</v>
      </c>
      <c r="AB74" t="s">
        <v>89</v>
      </c>
      <c r="AC74" s="2">
        <f t="shared" si="15"/>
        <v>7718160</v>
      </c>
      <c r="AD74" s="2">
        <f t="shared" si="16"/>
        <v>5398100</v>
      </c>
      <c r="AE74" s="2">
        <f t="shared" si="16"/>
        <v>6535400</v>
      </c>
      <c r="AF74" s="2">
        <f t="shared" si="16"/>
        <v>7322300</v>
      </c>
      <c r="AG74" s="2">
        <f t="shared" si="16"/>
        <v>8756100</v>
      </c>
      <c r="AH74" s="2">
        <f t="shared" si="16"/>
        <v>10578900</v>
      </c>
      <c r="AI74" s="2" cm="1">
        <f t="array" ref="AI74">_xlfn.XLOOKUP(AI$1&amp;$AB74,$M$3:$M$1662&amp;$N$3:$N$1662,$O$3:$O$1662,0,0,1)</f>
        <v>26100</v>
      </c>
      <c r="AJ74" s="2" cm="1">
        <f t="array" ref="AJ74">_xlfn.XLOOKUP(AJ$1&amp;$AB74,$M$3:$M$1662&amp;$N$3:$N$1662,$O$3:$O$1662,0,0,1)</f>
        <v>59500</v>
      </c>
      <c r="AK74" s="2" cm="1">
        <f t="array" ref="AK74">_xlfn.XLOOKUP(AK$1&amp;$AB74,$M$3:$M$1662&amp;$N$3:$N$1662,$O$3:$O$1662,0,0,1)</f>
        <v>52200</v>
      </c>
      <c r="AL74" s="2" cm="1">
        <f t="array" ref="AL74">_xlfn.XLOOKUP(AL$1&amp;$AB74,$M$3:$M$1662&amp;$N$3:$N$1662,$O$3:$O$1662,0,0,1)</f>
        <v>32300</v>
      </c>
      <c r="AM74" s="2" cm="1">
        <f t="array" ref="AM74">_xlfn.XLOOKUP(AM$1&amp;$AB74,$M$3:$M$1662&amp;$N$3:$N$1662,$O$3:$O$1662,0,0,1)</f>
        <v>78200</v>
      </c>
    </row>
    <row r="75" spans="13:39" x14ac:dyDescent="0.4">
      <c r="M75" t="s">
        <v>870</v>
      </c>
      <c r="N75" t="s">
        <v>617</v>
      </c>
      <c r="O75">
        <v>78200</v>
      </c>
      <c r="AB75" t="s">
        <v>292</v>
      </c>
      <c r="AC75" s="2">
        <f t="shared" si="15"/>
        <v>7763500</v>
      </c>
      <c r="AD75" s="2">
        <f t="shared" si="16"/>
        <v>5434000</v>
      </c>
      <c r="AE75" s="2">
        <f t="shared" si="16"/>
        <v>6619000</v>
      </c>
      <c r="AF75" s="2">
        <f t="shared" si="16"/>
        <v>7346000</v>
      </c>
      <c r="AG75" s="2">
        <f t="shared" si="16"/>
        <v>8782700</v>
      </c>
      <c r="AH75" s="2">
        <f t="shared" si="16"/>
        <v>10635800</v>
      </c>
      <c r="AI75" s="2" cm="1">
        <f t="array" ref="AI75">_xlfn.XLOOKUP(AI$1&amp;$AB75,$M$3:$M$1662&amp;$N$3:$N$1662,$O$3:$O$1662,0,0,1)</f>
        <v>35900</v>
      </c>
      <c r="AJ75" s="2" cm="1">
        <f t="array" ref="AJ75">_xlfn.XLOOKUP(AJ$1&amp;$AB75,$M$3:$M$1662&amp;$N$3:$N$1662,$O$3:$O$1662,0,0,1)</f>
        <v>83600</v>
      </c>
      <c r="AK75" s="2" cm="1">
        <f t="array" ref="AK75">_xlfn.XLOOKUP(AK$1&amp;$AB75,$M$3:$M$1662&amp;$N$3:$N$1662,$O$3:$O$1662,0,0,1)</f>
        <v>23700</v>
      </c>
      <c r="AL75" s="2" cm="1">
        <f t="array" ref="AL75">_xlfn.XLOOKUP(AL$1&amp;$AB75,$M$3:$M$1662&amp;$N$3:$N$1662,$O$3:$O$1662,0,0,1)</f>
        <v>26600</v>
      </c>
      <c r="AM75" s="2" cm="1">
        <f t="array" ref="AM75">_xlfn.XLOOKUP(AM$1&amp;$AB75,$M$3:$M$1662&amp;$N$3:$N$1662,$O$3:$O$1662,0,0,1)</f>
        <v>56900</v>
      </c>
    </row>
    <row r="76" spans="13:39" x14ac:dyDescent="0.4">
      <c r="M76" t="s">
        <v>870</v>
      </c>
      <c r="N76" t="s">
        <v>618</v>
      </c>
      <c r="O76">
        <v>56900</v>
      </c>
      <c r="AB76" t="s">
        <v>298</v>
      </c>
      <c r="AC76" s="2">
        <f t="shared" si="15"/>
        <v>7827320</v>
      </c>
      <c r="AD76" s="2">
        <f t="shared" si="16"/>
        <v>5451000</v>
      </c>
      <c r="AE76" s="2">
        <f t="shared" si="16"/>
        <v>6699900</v>
      </c>
      <c r="AF76" s="2">
        <f t="shared" si="16"/>
        <v>7392900</v>
      </c>
      <c r="AG76" s="2">
        <f t="shared" si="16"/>
        <v>8855800</v>
      </c>
      <c r="AH76" s="2">
        <f t="shared" si="16"/>
        <v>10737000</v>
      </c>
      <c r="AI76" s="2" cm="1">
        <f t="array" ref="AI76">_xlfn.XLOOKUP(AI$1&amp;$AB76,$M$3:$M$1662&amp;$N$3:$N$1662,$O$3:$O$1662,0,0,1)</f>
        <v>17000</v>
      </c>
      <c r="AJ76" s="2" cm="1">
        <f t="array" ref="AJ76">_xlfn.XLOOKUP(AJ$1&amp;$AB76,$M$3:$M$1662&amp;$N$3:$N$1662,$O$3:$O$1662,0,0,1)</f>
        <v>80900</v>
      </c>
      <c r="AK76" s="2" cm="1">
        <f t="array" ref="AK76">_xlfn.XLOOKUP(AK$1&amp;$AB76,$M$3:$M$1662&amp;$N$3:$N$1662,$O$3:$O$1662,0,0,1)</f>
        <v>46900</v>
      </c>
      <c r="AL76" s="2" cm="1">
        <f t="array" ref="AL76">_xlfn.XLOOKUP(AL$1&amp;$AB76,$M$3:$M$1662&amp;$N$3:$N$1662,$O$3:$O$1662,0,0,1)</f>
        <v>73100</v>
      </c>
      <c r="AM76" s="2" cm="1">
        <f t="array" ref="AM76">_xlfn.XLOOKUP(AM$1&amp;$AB76,$M$3:$M$1662&amp;$N$3:$N$1662,$O$3:$O$1662,0,0,1)</f>
        <v>101200</v>
      </c>
    </row>
    <row r="77" spans="13:39" x14ac:dyDescent="0.4">
      <c r="M77" t="s">
        <v>870</v>
      </c>
      <c r="N77" t="s">
        <v>619</v>
      </c>
      <c r="O77">
        <v>101200</v>
      </c>
      <c r="AB77" t="s">
        <v>106</v>
      </c>
      <c r="AC77" s="2">
        <f t="shared" si="15"/>
        <v>7903680</v>
      </c>
      <c r="AD77" s="2">
        <f t="shared" si="16"/>
        <v>5520200</v>
      </c>
      <c r="AE77" s="2">
        <f t="shared" si="16"/>
        <v>6787500</v>
      </c>
      <c r="AF77" s="2">
        <f t="shared" si="16"/>
        <v>7431900</v>
      </c>
      <c r="AG77" s="2">
        <f t="shared" si="16"/>
        <v>8906200</v>
      </c>
      <c r="AH77" s="2">
        <f t="shared" si="16"/>
        <v>10872600</v>
      </c>
      <c r="AI77" s="2" cm="1">
        <f t="array" ref="AI77">_xlfn.XLOOKUP(AI$1&amp;$AB77,$M$3:$M$1662&amp;$N$3:$N$1662,$O$3:$O$1662,0,0,1)</f>
        <v>69200</v>
      </c>
      <c r="AJ77" s="2" cm="1">
        <f t="array" ref="AJ77">_xlfn.XLOOKUP(AJ$1&amp;$AB77,$M$3:$M$1662&amp;$N$3:$N$1662,$O$3:$O$1662,0,0,1)</f>
        <v>87600</v>
      </c>
      <c r="AK77" s="2" cm="1">
        <f t="array" ref="AK77">_xlfn.XLOOKUP(AK$1&amp;$AB77,$M$3:$M$1662&amp;$N$3:$N$1662,$O$3:$O$1662,0,0,1)</f>
        <v>39000</v>
      </c>
      <c r="AL77" s="2" cm="1">
        <f t="array" ref="AL77">_xlfn.XLOOKUP(AL$1&amp;$AB77,$M$3:$M$1662&amp;$N$3:$N$1662,$O$3:$O$1662,0,0,1)</f>
        <v>50400</v>
      </c>
      <c r="AM77" s="2" cm="1">
        <f t="array" ref="AM77">_xlfn.XLOOKUP(AM$1&amp;$AB77,$M$3:$M$1662&amp;$N$3:$N$1662,$O$3:$O$1662,0,0,1)</f>
        <v>135600</v>
      </c>
    </row>
    <row r="78" spans="13:39" x14ac:dyDescent="0.4">
      <c r="M78" t="s">
        <v>870</v>
      </c>
      <c r="N78" t="s">
        <v>620</v>
      </c>
      <c r="O78">
        <v>135600</v>
      </c>
      <c r="AB78" t="s">
        <v>143</v>
      </c>
      <c r="AC78" s="2">
        <f t="shared" si="15"/>
        <v>7983260</v>
      </c>
      <c r="AD78" s="2">
        <f t="shared" si="16"/>
        <v>5557500</v>
      </c>
      <c r="AE78" s="2">
        <f t="shared" si="16"/>
        <v>6872100</v>
      </c>
      <c r="AF78" s="2">
        <f t="shared" si="16"/>
        <v>7487300</v>
      </c>
      <c r="AG78" s="2">
        <f t="shared" si="16"/>
        <v>8968200</v>
      </c>
      <c r="AH78" s="2">
        <f t="shared" si="16"/>
        <v>11031200</v>
      </c>
      <c r="AI78" s="2" cm="1">
        <f t="array" ref="AI78">_xlfn.XLOOKUP(AI$1&amp;$AB78,$M$3:$M$1662&amp;$N$3:$N$1662,$O$3:$O$1662,0,0,1)</f>
        <v>37300</v>
      </c>
      <c r="AJ78" s="2" cm="1">
        <f t="array" ref="AJ78">_xlfn.XLOOKUP(AJ$1&amp;$AB78,$M$3:$M$1662&amp;$N$3:$N$1662,$O$3:$O$1662,0,0,1)</f>
        <v>84600</v>
      </c>
      <c r="AK78" s="2" cm="1">
        <f t="array" ref="AK78">_xlfn.XLOOKUP(AK$1&amp;$AB78,$M$3:$M$1662&amp;$N$3:$N$1662,$O$3:$O$1662,0,0,1)</f>
        <v>55400</v>
      </c>
      <c r="AL78" s="2" cm="1">
        <f t="array" ref="AL78">_xlfn.XLOOKUP(AL$1&amp;$AB78,$M$3:$M$1662&amp;$N$3:$N$1662,$O$3:$O$1662,0,0,1)</f>
        <v>62000</v>
      </c>
      <c r="AM78" s="2" cm="1">
        <f t="array" ref="AM78">_xlfn.XLOOKUP(AM$1&amp;$AB78,$M$3:$M$1662&amp;$N$3:$N$1662,$O$3:$O$1662,0,0,1)</f>
        <v>158600</v>
      </c>
    </row>
    <row r="79" spans="13:39" x14ac:dyDescent="0.4">
      <c r="M79" t="s">
        <v>870</v>
      </c>
      <c r="N79" t="s">
        <v>621</v>
      </c>
      <c r="O79">
        <v>158600</v>
      </c>
      <c r="AB79" t="s">
        <v>137</v>
      </c>
      <c r="AC79" s="2">
        <f t="shared" si="15"/>
        <v>8054660</v>
      </c>
      <c r="AD79" s="2">
        <f t="shared" si="16"/>
        <v>5606100</v>
      </c>
      <c r="AE79" s="2">
        <f t="shared" si="16"/>
        <v>6921900</v>
      </c>
      <c r="AF79" s="2">
        <f t="shared" si="16"/>
        <v>7580100</v>
      </c>
      <c r="AG79" s="2">
        <f t="shared" si="16"/>
        <v>9005800</v>
      </c>
      <c r="AH79" s="2">
        <f t="shared" si="16"/>
        <v>11159400</v>
      </c>
      <c r="AI79" s="2" cm="1">
        <f t="array" ref="AI79">_xlfn.XLOOKUP(AI$1&amp;$AB79,$M$3:$M$1662&amp;$N$3:$N$1662,$O$3:$O$1662,0,0,1)</f>
        <v>48600</v>
      </c>
      <c r="AJ79" s="2" cm="1">
        <f t="array" ref="AJ79">_xlfn.XLOOKUP(AJ$1&amp;$AB79,$M$3:$M$1662&amp;$N$3:$N$1662,$O$3:$O$1662,0,0,1)</f>
        <v>49800</v>
      </c>
      <c r="AK79" s="2" cm="1">
        <f t="array" ref="AK79">_xlfn.XLOOKUP(AK$1&amp;$AB79,$M$3:$M$1662&amp;$N$3:$N$1662,$O$3:$O$1662,0,0,1)</f>
        <v>92800</v>
      </c>
      <c r="AL79" s="2" cm="1">
        <f t="array" ref="AL79">_xlfn.XLOOKUP(AL$1&amp;$AB79,$M$3:$M$1662&amp;$N$3:$N$1662,$O$3:$O$1662,0,0,1)</f>
        <v>37600</v>
      </c>
      <c r="AM79" s="2" cm="1">
        <f t="array" ref="AM79">_xlfn.XLOOKUP(AM$1&amp;$AB79,$M$3:$M$1662&amp;$N$3:$N$1662,$O$3:$O$1662,0,0,1)</f>
        <v>128200</v>
      </c>
    </row>
    <row r="80" spans="13:39" x14ac:dyDescent="0.4">
      <c r="M80" t="s">
        <v>870</v>
      </c>
      <c r="N80" t="s">
        <v>622</v>
      </c>
      <c r="O80">
        <v>128200</v>
      </c>
      <c r="AB80" t="s">
        <v>119</v>
      </c>
      <c r="AC80" s="2">
        <f t="shared" si="15"/>
        <v>8120220</v>
      </c>
      <c r="AD80" s="2">
        <f t="shared" si="16"/>
        <v>5637800</v>
      </c>
      <c r="AE80" s="2">
        <f t="shared" si="16"/>
        <v>6993300</v>
      </c>
      <c r="AF80" s="2">
        <f t="shared" si="16"/>
        <v>7626900</v>
      </c>
      <c r="AG80" s="2">
        <f t="shared" si="16"/>
        <v>9052900</v>
      </c>
      <c r="AH80" s="2">
        <f t="shared" si="16"/>
        <v>11290200</v>
      </c>
      <c r="AI80" s="2" cm="1">
        <f t="array" ref="AI80">_xlfn.XLOOKUP(AI$1&amp;$AB80,$M$3:$M$1662&amp;$N$3:$N$1662,$O$3:$O$1662,0,0,1)</f>
        <v>31700</v>
      </c>
      <c r="AJ80" s="2" cm="1">
        <f t="array" ref="AJ80">_xlfn.XLOOKUP(AJ$1&amp;$AB80,$M$3:$M$1662&amp;$N$3:$N$1662,$O$3:$O$1662,0,0,1)</f>
        <v>71400</v>
      </c>
      <c r="AK80" s="2" cm="1">
        <f t="array" ref="AK80">_xlfn.XLOOKUP(AK$1&amp;$AB80,$M$3:$M$1662&amp;$N$3:$N$1662,$O$3:$O$1662,0,0,1)</f>
        <v>46800</v>
      </c>
      <c r="AL80" s="2" cm="1">
        <f t="array" ref="AL80">_xlfn.XLOOKUP(AL$1&amp;$AB80,$M$3:$M$1662&amp;$N$3:$N$1662,$O$3:$O$1662,0,0,1)</f>
        <v>47100</v>
      </c>
      <c r="AM80" s="2" cm="1">
        <f t="array" ref="AM80">_xlfn.XLOOKUP(AM$1&amp;$AB80,$M$3:$M$1662&amp;$N$3:$N$1662,$O$3:$O$1662,0,0,1)</f>
        <v>130800</v>
      </c>
    </row>
    <row r="81" spans="13:39" x14ac:dyDescent="0.4">
      <c r="M81" t="s">
        <v>870</v>
      </c>
      <c r="N81" t="s">
        <v>623</v>
      </c>
      <c r="O81">
        <v>130800</v>
      </c>
      <c r="AB81" t="s">
        <v>135</v>
      </c>
      <c r="AC81" s="2">
        <f t="shared" si="15"/>
        <v>8206680</v>
      </c>
      <c r="AD81" s="2">
        <f t="shared" si="16"/>
        <v>5717400</v>
      </c>
      <c r="AE81" s="2">
        <f t="shared" si="16"/>
        <v>7099000</v>
      </c>
      <c r="AF81" s="2">
        <f t="shared" si="16"/>
        <v>7676900</v>
      </c>
      <c r="AG81" s="2">
        <f t="shared" si="16"/>
        <v>9086000</v>
      </c>
      <c r="AH81" s="2">
        <f t="shared" si="16"/>
        <v>11454100</v>
      </c>
      <c r="AI81" s="2" cm="1">
        <f t="array" ref="AI81">_xlfn.XLOOKUP(AI$1&amp;$AB81,$M$3:$M$1662&amp;$N$3:$N$1662,$O$3:$O$1662,0,0,1)</f>
        <v>79600</v>
      </c>
      <c r="AJ81" s="2" cm="1">
        <f t="array" ref="AJ81">_xlfn.XLOOKUP(AJ$1&amp;$AB81,$M$3:$M$1662&amp;$N$3:$N$1662,$O$3:$O$1662,0,0,1)</f>
        <v>105700</v>
      </c>
      <c r="AK81" s="2" cm="1">
        <f t="array" ref="AK81">_xlfn.XLOOKUP(AK$1&amp;$AB81,$M$3:$M$1662&amp;$N$3:$N$1662,$O$3:$O$1662,0,0,1)</f>
        <v>50000</v>
      </c>
      <c r="AL81" s="2" cm="1">
        <f t="array" ref="AL81">_xlfn.XLOOKUP(AL$1&amp;$AB81,$M$3:$M$1662&amp;$N$3:$N$1662,$O$3:$O$1662,0,0,1)</f>
        <v>33100</v>
      </c>
      <c r="AM81" s="2" cm="1">
        <f t="array" ref="AM81">_xlfn.XLOOKUP(AM$1&amp;$AB81,$M$3:$M$1662&amp;$N$3:$N$1662,$O$3:$O$1662,0,0,1)</f>
        <v>163900</v>
      </c>
    </row>
    <row r="82" spans="13:39" x14ac:dyDescent="0.4">
      <c r="M82" t="s">
        <v>870</v>
      </c>
      <c r="N82" t="s">
        <v>624</v>
      </c>
      <c r="O82">
        <v>163900</v>
      </c>
      <c r="AB82" t="s">
        <v>299</v>
      </c>
      <c r="AC82" s="2">
        <f t="shared" si="15"/>
        <v>8279300</v>
      </c>
      <c r="AD82" s="2">
        <f t="shared" si="16"/>
        <v>5829900</v>
      </c>
      <c r="AE82" s="2">
        <f t="shared" si="16"/>
        <v>7158400</v>
      </c>
      <c r="AF82" s="2">
        <f t="shared" si="16"/>
        <v>7723500</v>
      </c>
      <c r="AG82" s="2">
        <f t="shared" si="16"/>
        <v>9119800</v>
      </c>
      <c r="AH82" s="2">
        <f t="shared" si="16"/>
        <v>11564900</v>
      </c>
      <c r="AI82" s="2" cm="1">
        <f t="array" ref="AI82">_xlfn.XLOOKUP(AI$1&amp;$AB82,$M$3:$M$1662&amp;$N$3:$N$1662,$O$3:$O$1662,0,0,1)</f>
        <v>112500</v>
      </c>
      <c r="AJ82" s="2" cm="1">
        <f t="array" ref="AJ82">_xlfn.XLOOKUP(AJ$1&amp;$AB82,$M$3:$M$1662&amp;$N$3:$N$1662,$O$3:$O$1662,0,0,1)</f>
        <v>59400</v>
      </c>
      <c r="AK82" s="2" cm="1">
        <f t="array" ref="AK82">_xlfn.XLOOKUP(AK$1&amp;$AB82,$M$3:$M$1662&amp;$N$3:$N$1662,$O$3:$O$1662,0,0,1)</f>
        <v>46600</v>
      </c>
      <c r="AL82" s="2" cm="1">
        <f t="array" ref="AL82">_xlfn.XLOOKUP(AL$1&amp;$AB82,$M$3:$M$1662&amp;$N$3:$N$1662,$O$3:$O$1662,0,0,1)</f>
        <v>33800</v>
      </c>
      <c r="AM82" s="2" cm="1">
        <f t="array" ref="AM82">_xlfn.XLOOKUP(AM$1&amp;$AB82,$M$3:$M$1662&amp;$N$3:$N$1662,$O$3:$O$1662,0,0,1)</f>
        <v>110800</v>
      </c>
    </row>
    <row r="83" spans="13:39" x14ac:dyDescent="0.4">
      <c r="M83" t="s">
        <v>870</v>
      </c>
      <c r="N83" t="s">
        <v>625</v>
      </c>
      <c r="O83">
        <v>110800</v>
      </c>
      <c r="AB83" t="s">
        <v>97</v>
      </c>
      <c r="AC83" s="2">
        <f t="shared" si="15"/>
        <v>8344000</v>
      </c>
      <c r="AD83" s="2">
        <f t="shared" si="16"/>
        <v>5885900</v>
      </c>
      <c r="AE83" s="2">
        <f t="shared" si="16"/>
        <v>7245900</v>
      </c>
      <c r="AF83" s="2">
        <f t="shared" si="16"/>
        <v>7739900</v>
      </c>
      <c r="AG83" s="2">
        <f t="shared" si="16"/>
        <v>9186800</v>
      </c>
      <c r="AH83" s="2">
        <f t="shared" si="16"/>
        <v>11661500</v>
      </c>
      <c r="AI83" s="2" cm="1">
        <f t="array" ref="AI83">_xlfn.XLOOKUP(AI$1&amp;$AB83,$M$3:$M$1662&amp;$N$3:$N$1662,$O$3:$O$1662,0,0,1)</f>
        <v>56000</v>
      </c>
      <c r="AJ83" s="2" cm="1">
        <f t="array" ref="AJ83">_xlfn.XLOOKUP(AJ$1&amp;$AB83,$M$3:$M$1662&amp;$N$3:$N$1662,$O$3:$O$1662,0,0,1)</f>
        <v>87500</v>
      </c>
      <c r="AK83" s="2" cm="1">
        <f t="array" ref="AK83">_xlfn.XLOOKUP(AK$1&amp;$AB83,$M$3:$M$1662&amp;$N$3:$N$1662,$O$3:$O$1662,0,0,1)</f>
        <v>16400</v>
      </c>
      <c r="AL83" s="2" cm="1">
        <f t="array" ref="AL83">_xlfn.XLOOKUP(AL$1&amp;$AB83,$M$3:$M$1662&amp;$N$3:$N$1662,$O$3:$O$1662,0,0,1)</f>
        <v>67000</v>
      </c>
      <c r="AM83" s="2" cm="1">
        <f t="array" ref="AM83">_xlfn.XLOOKUP(AM$1&amp;$AB83,$M$3:$M$1662&amp;$N$3:$N$1662,$O$3:$O$1662,0,0,1)</f>
        <v>96600</v>
      </c>
    </row>
    <row r="84" spans="13:39" x14ac:dyDescent="0.4">
      <c r="M84" t="s">
        <v>870</v>
      </c>
      <c r="N84" t="s">
        <v>626</v>
      </c>
      <c r="O84">
        <v>96600</v>
      </c>
      <c r="AB84" t="s">
        <v>96</v>
      </c>
      <c r="AC84" s="2">
        <f t="shared" si="15"/>
        <v>8392140</v>
      </c>
      <c r="AD84" s="2">
        <f t="shared" ref="AD84:AH99" si="17">AD83+AI84</f>
        <v>5932100</v>
      </c>
      <c r="AE84" s="2">
        <f t="shared" si="17"/>
        <v>7282300</v>
      </c>
      <c r="AF84" s="2">
        <f t="shared" si="17"/>
        <v>7777700</v>
      </c>
      <c r="AG84" s="2">
        <f t="shared" si="17"/>
        <v>9236100</v>
      </c>
      <c r="AH84" s="2">
        <f t="shared" si="17"/>
        <v>11732500</v>
      </c>
      <c r="AI84" s="2" cm="1">
        <f t="array" ref="AI84">_xlfn.XLOOKUP(AI$1&amp;$AB84,$M$3:$M$1662&amp;$N$3:$N$1662,$O$3:$O$1662,0,0,1)</f>
        <v>46200</v>
      </c>
      <c r="AJ84" s="2" cm="1">
        <f t="array" ref="AJ84">_xlfn.XLOOKUP(AJ$1&amp;$AB84,$M$3:$M$1662&amp;$N$3:$N$1662,$O$3:$O$1662,0,0,1)</f>
        <v>36400</v>
      </c>
      <c r="AK84" s="2" cm="1">
        <f t="array" ref="AK84">_xlfn.XLOOKUP(AK$1&amp;$AB84,$M$3:$M$1662&amp;$N$3:$N$1662,$O$3:$O$1662,0,0,1)</f>
        <v>37800</v>
      </c>
      <c r="AL84" s="2" cm="1">
        <f t="array" ref="AL84">_xlfn.XLOOKUP(AL$1&amp;$AB84,$M$3:$M$1662&amp;$N$3:$N$1662,$O$3:$O$1662,0,0,1)</f>
        <v>49300</v>
      </c>
      <c r="AM84" s="2" cm="1">
        <f t="array" ref="AM84">_xlfn.XLOOKUP(AM$1&amp;$AB84,$M$3:$M$1662&amp;$N$3:$N$1662,$O$3:$O$1662,0,0,1)</f>
        <v>71000</v>
      </c>
    </row>
    <row r="85" spans="13:39" x14ac:dyDescent="0.4">
      <c r="M85" t="s">
        <v>870</v>
      </c>
      <c r="N85" t="s">
        <v>627</v>
      </c>
      <c r="O85">
        <v>71000</v>
      </c>
      <c r="AB85" t="s">
        <v>232</v>
      </c>
      <c r="AC85" s="2">
        <f t="shared" si="15"/>
        <v>8451960</v>
      </c>
      <c r="AD85" s="2">
        <f t="shared" si="17"/>
        <v>5981700</v>
      </c>
      <c r="AE85" s="2">
        <f t="shared" si="17"/>
        <v>7320300</v>
      </c>
      <c r="AF85" s="2">
        <f t="shared" si="17"/>
        <v>7822300</v>
      </c>
      <c r="AG85" s="2">
        <f t="shared" si="17"/>
        <v>9283100</v>
      </c>
      <c r="AH85" s="2">
        <f t="shared" si="17"/>
        <v>11852400</v>
      </c>
      <c r="AI85" s="2" cm="1">
        <f t="array" ref="AI85">_xlfn.XLOOKUP(AI$1&amp;$AB85,$M$3:$M$1662&amp;$N$3:$N$1662,$O$3:$O$1662,0,0,1)</f>
        <v>49600</v>
      </c>
      <c r="AJ85" s="2" cm="1">
        <f t="array" ref="AJ85">_xlfn.XLOOKUP(AJ$1&amp;$AB85,$M$3:$M$1662&amp;$N$3:$N$1662,$O$3:$O$1662,0,0,1)</f>
        <v>38000</v>
      </c>
      <c r="AK85" s="2" cm="1">
        <f t="array" ref="AK85">_xlfn.XLOOKUP(AK$1&amp;$AB85,$M$3:$M$1662&amp;$N$3:$N$1662,$O$3:$O$1662,0,0,1)</f>
        <v>44600</v>
      </c>
      <c r="AL85" s="2" cm="1">
        <f t="array" ref="AL85">_xlfn.XLOOKUP(AL$1&amp;$AB85,$M$3:$M$1662&amp;$N$3:$N$1662,$O$3:$O$1662,0,0,1)</f>
        <v>47000</v>
      </c>
      <c r="AM85" s="2" cm="1">
        <f t="array" ref="AM85">_xlfn.XLOOKUP(AM$1&amp;$AB85,$M$3:$M$1662&amp;$N$3:$N$1662,$O$3:$O$1662,0,0,1)</f>
        <v>119900</v>
      </c>
    </row>
    <row r="86" spans="13:39" x14ac:dyDescent="0.4">
      <c r="M86" t="s">
        <v>870</v>
      </c>
      <c r="N86" t="s">
        <v>628</v>
      </c>
      <c r="O86">
        <v>119900</v>
      </c>
      <c r="AB86" t="s">
        <v>253</v>
      </c>
      <c r="AC86" s="2">
        <f t="shared" si="15"/>
        <v>8496400</v>
      </c>
      <c r="AD86" s="2">
        <f t="shared" si="17"/>
        <v>6016800</v>
      </c>
      <c r="AE86" s="2">
        <f t="shared" si="17"/>
        <v>7367900</v>
      </c>
      <c r="AF86" s="2">
        <f t="shared" si="17"/>
        <v>7852400</v>
      </c>
      <c r="AG86" s="2">
        <f t="shared" si="17"/>
        <v>9334400</v>
      </c>
      <c r="AH86" s="2">
        <f t="shared" si="17"/>
        <v>11910500</v>
      </c>
      <c r="AI86" s="2" cm="1">
        <f t="array" ref="AI86">_xlfn.XLOOKUP(AI$1&amp;$AB86,$M$3:$M$1662&amp;$N$3:$N$1662,$O$3:$O$1662,0,0,1)</f>
        <v>35100</v>
      </c>
      <c r="AJ86" s="2" cm="1">
        <f t="array" ref="AJ86">_xlfn.XLOOKUP(AJ$1&amp;$AB86,$M$3:$M$1662&amp;$N$3:$N$1662,$O$3:$O$1662,0,0,1)</f>
        <v>47600</v>
      </c>
      <c r="AK86" s="2" cm="1">
        <f t="array" ref="AK86">_xlfn.XLOOKUP(AK$1&amp;$AB86,$M$3:$M$1662&amp;$N$3:$N$1662,$O$3:$O$1662,0,0,1)</f>
        <v>30100</v>
      </c>
      <c r="AL86" s="2" cm="1">
        <f t="array" ref="AL86">_xlfn.XLOOKUP(AL$1&amp;$AB86,$M$3:$M$1662&amp;$N$3:$N$1662,$O$3:$O$1662,0,0,1)</f>
        <v>51300</v>
      </c>
      <c r="AM86" s="2" cm="1">
        <f t="array" ref="AM86">_xlfn.XLOOKUP(AM$1&amp;$AB86,$M$3:$M$1662&amp;$N$3:$N$1662,$O$3:$O$1662,0,0,1)</f>
        <v>58100</v>
      </c>
    </row>
    <row r="87" spans="13:39" x14ac:dyDescent="0.4">
      <c r="M87" t="s">
        <v>870</v>
      </c>
      <c r="N87" t="s">
        <v>629</v>
      </c>
      <c r="O87">
        <v>58100</v>
      </c>
      <c r="AB87" t="s">
        <v>130</v>
      </c>
      <c r="AC87" s="2">
        <f t="shared" si="15"/>
        <v>8554040</v>
      </c>
      <c r="AD87" s="2">
        <f t="shared" si="17"/>
        <v>6047200</v>
      </c>
      <c r="AE87" s="2">
        <f t="shared" si="17"/>
        <v>7436800</v>
      </c>
      <c r="AF87" s="2">
        <f t="shared" si="17"/>
        <v>7882700</v>
      </c>
      <c r="AG87" s="2">
        <f t="shared" si="17"/>
        <v>9432800</v>
      </c>
      <c r="AH87" s="2">
        <f t="shared" si="17"/>
        <v>11970700</v>
      </c>
      <c r="AI87" s="2" cm="1">
        <f t="array" ref="AI87">_xlfn.XLOOKUP(AI$1&amp;$AB87,$M$3:$M$1662&amp;$N$3:$N$1662,$O$3:$O$1662,0,0,1)</f>
        <v>30400</v>
      </c>
      <c r="AJ87" s="2" cm="1">
        <f t="array" ref="AJ87">_xlfn.XLOOKUP(AJ$1&amp;$AB87,$M$3:$M$1662&amp;$N$3:$N$1662,$O$3:$O$1662,0,0,1)</f>
        <v>68900</v>
      </c>
      <c r="AK87" s="2" cm="1">
        <f t="array" ref="AK87">_xlfn.XLOOKUP(AK$1&amp;$AB87,$M$3:$M$1662&amp;$N$3:$N$1662,$O$3:$O$1662,0,0,1)</f>
        <v>30300</v>
      </c>
      <c r="AL87" s="2" cm="1">
        <f t="array" ref="AL87">_xlfn.XLOOKUP(AL$1&amp;$AB87,$M$3:$M$1662&amp;$N$3:$N$1662,$O$3:$O$1662,0,0,1)</f>
        <v>98400</v>
      </c>
      <c r="AM87" s="2" cm="1">
        <f t="array" ref="AM87">_xlfn.XLOOKUP(AM$1&amp;$AB87,$M$3:$M$1662&amp;$N$3:$N$1662,$O$3:$O$1662,0,0,1)</f>
        <v>60200</v>
      </c>
    </row>
    <row r="88" spans="13:39" x14ac:dyDescent="0.4">
      <c r="M88" t="s">
        <v>870</v>
      </c>
      <c r="N88" t="s">
        <v>630</v>
      </c>
      <c r="O88">
        <v>60200</v>
      </c>
      <c r="AB88" t="s">
        <v>154</v>
      </c>
      <c r="AC88" s="2">
        <f t="shared" si="15"/>
        <v>8620860</v>
      </c>
      <c r="AD88" s="2">
        <f t="shared" si="17"/>
        <v>6111500</v>
      </c>
      <c r="AE88" s="2">
        <f t="shared" si="17"/>
        <v>7489400</v>
      </c>
      <c r="AF88" s="2">
        <f t="shared" si="17"/>
        <v>7951900</v>
      </c>
      <c r="AG88" s="2">
        <f t="shared" si="17"/>
        <v>9493500</v>
      </c>
      <c r="AH88" s="2">
        <f t="shared" si="17"/>
        <v>12058000</v>
      </c>
      <c r="AI88" s="2" cm="1">
        <f t="array" ref="AI88">_xlfn.XLOOKUP(AI$1&amp;$AB88,$M$3:$M$1662&amp;$N$3:$N$1662,$O$3:$O$1662,0,0,1)</f>
        <v>64300</v>
      </c>
      <c r="AJ88" s="2" cm="1">
        <f t="array" ref="AJ88">_xlfn.XLOOKUP(AJ$1&amp;$AB88,$M$3:$M$1662&amp;$N$3:$N$1662,$O$3:$O$1662,0,0,1)</f>
        <v>52600</v>
      </c>
      <c r="AK88" s="2" cm="1">
        <f t="array" ref="AK88">_xlfn.XLOOKUP(AK$1&amp;$AB88,$M$3:$M$1662&amp;$N$3:$N$1662,$O$3:$O$1662,0,0,1)</f>
        <v>69200</v>
      </c>
      <c r="AL88" s="2" cm="1">
        <f t="array" ref="AL88">_xlfn.XLOOKUP(AL$1&amp;$AB88,$M$3:$M$1662&amp;$N$3:$N$1662,$O$3:$O$1662,0,0,1)</f>
        <v>60700</v>
      </c>
      <c r="AM88" s="2" cm="1">
        <f t="array" ref="AM88">_xlfn.XLOOKUP(AM$1&amp;$AB88,$M$3:$M$1662&amp;$N$3:$N$1662,$O$3:$O$1662,0,0,1)</f>
        <v>87300</v>
      </c>
    </row>
    <row r="89" spans="13:39" x14ac:dyDescent="0.4">
      <c r="M89" t="s">
        <v>870</v>
      </c>
      <c r="N89" t="s">
        <v>631</v>
      </c>
      <c r="O89">
        <v>87300</v>
      </c>
      <c r="AB89" t="s">
        <v>98</v>
      </c>
      <c r="AC89" s="2">
        <f t="shared" si="15"/>
        <v>8662340</v>
      </c>
      <c r="AD89" s="2">
        <f t="shared" si="17"/>
        <v>6138200</v>
      </c>
      <c r="AE89" s="2">
        <f t="shared" si="17"/>
        <v>7530200</v>
      </c>
      <c r="AF89" s="2">
        <f t="shared" si="17"/>
        <v>7979000</v>
      </c>
      <c r="AG89" s="2">
        <f t="shared" si="17"/>
        <v>9526500</v>
      </c>
      <c r="AH89" s="2">
        <f t="shared" si="17"/>
        <v>12137800</v>
      </c>
      <c r="AI89" s="2" cm="1">
        <f t="array" ref="AI89">_xlfn.XLOOKUP(AI$1&amp;$AB89,$M$3:$M$1662&amp;$N$3:$N$1662,$O$3:$O$1662,0,0,1)</f>
        <v>26700</v>
      </c>
      <c r="AJ89" s="2" cm="1">
        <f t="array" ref="AJ89">_xlfn.XLOOKUP(AJ$1&amp;$AB89,$M$3:$M$1662&amp;$N$3:$N$1662,$O$3:$O$1662,0,0,1)</f>
        <v>40800</v>
      </c>
      <c r="AK89" s="2" cm="1">
        <f t="array" ref="AK89">_xlfn.XLOOKUP(AK$1&amp;$AB89,$M$3:$M$1662&amp;$N$3:$N$1662,$O$3:$O$1662,0,0,1)</f>
        <v>27100</v>
      </c>
      <c r="AL89" s="2" cm="1">
        <f t="array" ref="AL89">_xlfn.XLOOKUP(AL$1&amp;$AB89,$M$3:$M$1662&amp;$N$3:$N$1662,$O$3:$O$1662,0,0,1)</f>
        <v>33000</v>
      </c>
      <c r="AM89" s="2" cm="1">
        <f t="array" ref="AM89">_xlfn.XLOOKUP(AM$1&amp;$AB89,$M$3:$M$1662&amp;$N$3:$N$1662,$O$3:$O$1662,0,0,1)</f>
        <v>79800</v>
      </c>
    </row>
    <row r="90" spans="13:39" x14ac:dyDescent="0.4">
      <c r="M90" t="s">
        <v>870</v>
      </c>
      <c r="N90" t="s">
        <v>632</v>
      </c>
      <c r="O90">
        <v>79800</v>
      </c>
      <c r="AB90" t="s">
        <v>168</v>
      </c>
      <c r="AC90" s="2">
        <f t="shared" si="15"/>
        <v>8695040</v>
      </c>
      <c r="AD90" s="2">
        <f t="shared" si="17"/>
        <v>6160300</v>
      </c>
      <c r="AE90" s="2">
        <f t="shared" si="17"/>
        <v>7549500</v>
      </c>
      <c r="AF90" s="2">
        <f t="shared" si="17"/>
        <v>8013500</v>
      </c>
      <c r="AG90" s="2">
        <f t="shared" si="17"/>
        <v>9556700</v>
      </c>
      <c r="AH90" s="2">
        <f t="shared" si="17"/>
        <v>12195200</v>
      </c>
      <c r="AI90" s="2" cm="1">
        <f t="array" ref="AI90">_xlfn.XLOOKUP(AI$1&amp;$AB90,$M$3:$M$1662&amp;$N$3:$N$1662,$O$3:$O$1662,0,0,1)</f>
        <v>22100</v>
      </c>
      <c r="AJ90" s="2" cm="1">
        <f t="array" ref="AJ90">_xlfn.XLOOKUP(AJ$1&amp;$AB90,$M$3:$M$1662&amp;$N$3:$N$1662,$O$3:$O$1662,0,0,1)</f>
        <v>19300</v>
      </c>
      <c r="AK90" s="2" cm="1">
        <f t="array" ref="AK90">_xlfn.XLOOKUP(AK$1&amp;$AB90,$M$3:$M$1662&amp;$N$3:$N$1662,$O$3:$O$1662,0,0,1)</f>
        <v>34500</v>
      </c>
      <c r="AL90" s="2" cm="1">
        <f t="array" ref="AL90">_xlfn.XLOOKUP(AL$1&amp;$AB90,$M$3:$M$1662&amp;$N$3:$N$1662,$O$3:$O$1662,0,0,1)</f>
        <v>30200</v>
      </c>
      <c r="AM90" s="2" cm="1">
        <f t="array" ref="AM90">_xlfn.XLOOKUP(AM$1&amp;$AB90,$M$3:$M$1662&amp;$N$3:$N$1662,$O$3:$O$1662,0,0,1)</f>
        <v>57400</v>
      </c>
    </row>
    <row r="91" spans="13:39" x14ac:dyDescent="0.4">
      <c r="M91" t="s">
        <v>870</v>
      </c>
      <c r="N91" t="s">
        <v>633</v>
      </c>
      <c r="O91">
        <v>57400</v>
      </c>
      <c r="AB91" t="s">
        <v>153</v>
      </c>
      <c r="AC91" s="2">
        <f t="shared" si="15"/>
        <v>8749420</v>
      </c>
      <c r="AD91" s="2">
        <f t="shared" si="17"/>
        <v>6187500</v>
      </c>
      <c r="AE91" s="2">
        <f t="shared" si="17"/>
        <v>7574500</v>
      </c>
      <c r="AF91" s="2">
        <f t="shared" si="17"/>
        <v>8058900</v>
      </c>
      <c r="AG91" s="2">
        <f t="shared" si="17"/>
        <v>9655700</v>
      </c>
      <c r="AH91" s="2">
        <f t="shared" si="17"/>
        <v>12270500</v>
      </c>
      <c r="AI91" s="2" cm="1">
        <f t="array" ref="AI91">_xlfn.XLOOKUP(AI$1&amp;$AB91,$M$3:$M$1662&amp;$N$3:$N$1662,$O$3:$O$1662,0,0,1)</f>
        <v>27200</v>
      </c>
      <c r="AJ91" s="2" cm="1">
        <f t="array" ref="AJ91">_xlfn.XLOOKUP(AJ$1&amp;$AB91,$M$3:$M$1662&amp;$N$3:$N$1662,$O$3:$O$1662,0,0,1)</f>
        <v>25000</v>
      </c>
      <c r="AK91" s="2" cm="1">
        <f t="array" ref="AK91">_xlfn.XLOOKUP(AK$1&amp;$AB91,$M$3:$M$1662&amp;$N$3:$N$1662,$O$3:$O$1662,0,0,1)</f>
        <v>45400</v>
      </c>
      <c r="AL91" s="2" cm="1">
        <f t="array" ref="AL91">_xlfn.XLOOKUP(AL$1&amp;$AB91,$M$3:$M$1662&amp;$N$3:$N$1662,$O$3:$O$1662,0,0,1)</f>
        <v>99000</v>
      </c>
      <c r="AM91" s="2" cm="1">
        <f t="array" ref="AM91">_xlfn.XLOOKUP(AM$1&amp;$AB91,$M$3:$M$1662&amp;$N$3:$N$1662,$O$3:$O$1662,0,0,1)</f>
        <v>75300</v>
      </c>
    </row>
    <row r="92" spans="13:39" x14ac:dyDescent="0.4">
      <c r="M92" t="s">
        <v>870</v>
      </c>
      <c r="N92" t="s">
        <v>634</v>
      </c>
      <c r="O92">
        <v>75300</v>
      </c>
      <c r="AB92" t="s">
        <v>167</v>
      </c>
      <c r="AC92" s="2">
        <f t="shared" si="15"/>
        <v>8811820</v>
      </c>
      <c r="AD92" s="2">
        <f t="shared" si="17"/>
        <v>6195100</v>
      </c>
      <c r="AE92" s="2">
        <f t="shared" si="17"/>
        <v>7613500</v>
      </c>
      <c r="AF92" s="2">
        <f t="shared" si="17"/>
        <v>8146200</v>
      </c>
      <c r="AG92" s="2">
        <f t="shared" si="17"/>
        <v>9705500</v>
      </c>
      <c r="AH92" s="2">
        <f t="shared" si="17"/>
        <v>12398800</v>
      </c>
      <c r="AI92" s="2" cm="1">
        <f t="array" ref="AI92">_xlfn.XLOOKUP(AI$1&amp;$AB92,$M$3:$M$1662&amp;$N$3:$N$1662,$O$3:$O$1662,0,0,1)</f>
        <v>7600</v>
      </c>
      <c r="AJ92" s="2" cm="1">
        <f t="array" ref="AJ92">_xlfn.XLOOKUP(AJ$1&amp;$AB92,$M$3:$M$1662&amp;$N$3:$N$1662,$O$3:$O$1662,0,0,1)</f>
        <v>39000</v>
      </c>
      <c r="AK92" s="2" cm="1">
        <f t="array" ref="AK92">_xlfn.XLOOKUP(AK$1&amp;$AB92,$M$3:$M$1662&amp;$N$3:$N$1662,$O$3:$O$1662,0,0,1)</f>
        <v>87300</v>
      </c>
      <c r="AL92" s="2" cm="1">
        <f t="array" ref="AL92">_xlfn.XLOOKUP(AL$1&amp;$AB92,$M$3:$M$1662&amp;$N$3:$N$1662,$O$3:$O$1662,0,0,1)</f>
        <v>49800</v>
      </c>
      <c r="AM92" s="2" cm="1">
        <f t="array" ref="AM92">_xlfn.XLOOKUP(AM$1&amp;$AB92,$M$3:$M$1662&amp;$N$3:$N$1662,$O$3:$O$1662,0,0,1)</f>
        <v>128300</v>
      </c>
    </row>
    <row r="93" spans="13:39" x14ac:dyDescent="0.4">
      <c r="M93" t="s">
        <v>870</v>
      </c>
      <c r="N93" t="s">
        <v>635</v>
      </c>
      <c r="O93">
        <v>128300</v>
      </c>
      <c r="AB93" t="s">
        <v>23</v>
      </c>
      <c r="AC93" s="2">
        <f t="shared" si="15"/>
        <v>8870420</v>
      </c>
      <c r="AD93" s="2">
        <f t="shared" si="17"/>
        <v>6226100</v>
      </c>
      <c r="AE93" s="2">
        <f t="shared" si="17"/>
        <v>7630400</v>
      </c>
      <c r="AF93" s="2">
        <f t="shared" si="17"/>
        <v>8187100</v>
      </c>
      <c r="AG93" s="2">
        <f t="shared" si="17"/>
        <v>9845700</v>
      </c>
      <c r="AH93" s="2">
        <f t="shared" si="17"/>
        <v>12462800</v>
      </c>
      <c r="AI93" s="2" cm="1">
        <f t="array" ref="AI93">_xlfn.XLOOKUP(AI$1&amp;$AB93,$M$3:$M$1662&amp;$N$3:$N$1662,$O$3:$O$1662,0,0,1)</f>
        <v>31000</v>
      </c>
      <c r="AJ93" s="2" cm="1">
        <f t="array" ref="AJ93">_xlfn.XLOOKUP(AJ$1&amp;$AB93,$M$3:$M$1662&amp;$N$3:$N$1662,$O$3:$O$1662,0,0,1)</f>
        <v>16900</v>
      </c>
      <c r="AK93" s="2" cm="1">
        <f t="array" ref="AK93">_xlfn.XLOOKUP(AK$1&amp;$AB93,$M$3:$M$1662&amp;$N$3:$N$1662,$O$3:$O$1662,0,0,1)</f>
        <v>40900</v>
      </c>
      <c r="AL93" s="2" cm="1">
        <f t="array" ref="AL93">_xlfn.XLOOKUP(AL$1&amp;$AB93,$M$3:$M$1662&amp;$N$3:$N$1662,$O$3:$O$1662,0,0,1)</f>
        <v>140200</v>
      </c>
      <c r="AM93" s="2" cm="1">
        <f t="array" ref="AM93">_xlfn.XLOOKUP(AM$1&amp;$AB93,$M$3:$M$1662&amp;$N$3:$N$1662,$O$3:$O$1662,0,0,1)</f>
        <v>64000</v>
      </c>
    </row>
    <row r="94" spans="13:39" x14ac:dyDescent="0.4">
      <c r="M94" t="s">
        <v>870</v>
      </c>
      <c r="N94" t="s">
        <v>636</v>
      </c>
      <c r="O94">
        <v>64000</v>
      </c>
      <c r="AB94" t="s">
        <v>300</v>
      </c>
      <c r="AC94" s="2">
        <f t="shared" si="15"/>
        <v>8949900</v>
      </c>
      <c r="AD94" s="2">
        <f t="shared" si="17"/>
        <v>6253300</v>
      </c>
      <c r="AE94" s="2">
        <f t="shared" si="17"/>
        <v>7667800</v>
      </c>
      <c r="AF94" s="2">
        <f t="shared" si="17"/>
        <v>8289000</v>
      </c>
      <c r="AG94" s="2">
        <f t="shared" si="17"/>
        <v>9987300</v>
      </c>
      <c r="AH94" s="2">
        <f t="shared" si="17"/>
        <v>12552100</v>
      </c>
      <c r="AI94" s="2" cm="1">
        <f t="array" ref="AI94">_xlfn.XLOOKUP(AI$1&amp;$AB94,$M$3:$M$1662&amp;$N$3:$N$1662,$O$3:$O$1662,0,0,1)</f>
        <v>27200</v>
      </c>
      <c r="AJ94" s="2" cm="1">
        <f t="array" ref="AJ94">_xlfn.XLOOKUP(AJ$1&amp;$AB94,$M$3:$M$1662&amp;$N$3:$N$1662,$O$3:$O$1662,0,0,1)</f>
        <v>37400</v>
      </c>
      <c r="AK94" s="2" cm="1">
        <f t="array" ref="AK94">_xlfn.XLOOKUP(AK$1&amp;$AB94,$M$3:$M$1662&amp;$N$3:$N$1662,$O$3:$O$1662,0,0,1)</f>
        <v>101900</v>
      </c>
      <c r="AL94" s="2" cm="1">
        <f t="array" ref="AL94">_xlfn.XLOOKUP(AL$1&amp;$AB94,$M$3:$M$1662&amp;$N$3:$N$1662,$O$3:$O$1662,0,0,1)</f>
        <v>141600</v>
      </c>
      <c r="AM94" s="2" cm="1">
        <f t="array" ref="AM94">_xlfn.XLOOKUP(AM$1&amp;$AB94,$M$3:$M$1662&amp;$N$3:$N$1662,$O$3:$O$1662,0,0,1)</f>
        <v>89300</v>
      </c>
    </row>
    <row r="95" spans="13:39" x14ac:dyDescent="0.4">
      <c r="M95" t="s">
        <v>870</v>
      </c>
      <c r="N95" t="s">
        <v>637</v>
      </c>
      <c r="O95">
        <v>89300</v>
      </c>
      <c r="AB95" t="s">
        <v>18</v>
      </c>
      <c r="AC95" s="2">
        <f t="shared" si="15"/>
        <v>9039160</v>
      </c>
      <c r="AD95" s="2">
        <f t="shared" si="17"/>
        <v>6279900</v>
      </c>
      <c r="AE95" s="2">
        <f t="shared" si="17"/>
        <v>7736500</v>
      </c>
      <c r="AF95" s="2">
        <f t="shared" si="17"/>
        <v>8365300</v>
      </c>
      <c r="AG95" s="2">
        <f t="shared" si="17"/>
        <v>10070100</v>
      </c>
      <c r="AH95" s="2">
        <f t="shared" si="17"/>
        <v>12744000</v>
      </c>
      <c r="AI95" s="2" cm="1">
        <f t="array" ref="AI95">_xlfn.XLOOKUP(AI$1&amp;$AB95,$M$3:$M$1662&amp;$N$3:$N$1662,$O$3:$O$1662,0,0,1)</f>
        <v>26600</v>
      </c>
      <c r="AJ95" s="2" cm="1">
        <f t="array" ref="AJ95">_xlfn.XLOOKUP(AJ$1&amp;$AB95,$M$3:$M$1662&amp;$N$3:$N$1662,$O$3:$O$1662,0,0,1)</f>
        <v>68700</v>
      </c>
      <c r="AK95" s="2" cm="1">
        <f t="array" ref="AK95">_xlfn.XLOOKUP(AK$1&amp;$AB95,$M$3:$M$1662&amp;$N$3:$N$1662,$O$3:$O$1662,0,0,1)</f>
        <v>76300</v>
      </c>
      <c r="AL95" s="2" cm="1">
        <f t="array" ref="AL95">_xlfn.XLOOKUP(AL$1&amp;$AB95,$M$3:$M$1662&amp;$N$3:$N$1662,$O$3:$O$1662,0,0,1)</f>
        <v>82800</v>
      </c>
      <c r="AM95" s="2" cm="1">
        <f t="array" ref="AM95">_xlfn.XLOOKUP(AM$1&amp;$AB95,$M$3:$M$1662&amp;$N$3:$N$1662,$O$3:$O$1662,0,0,1)</f>
        <v>191900</v>
      </c>
    </row>
    <row r="96" spans="13:39" x14ac:dyDescent="0.4">
      <c r="M96" t="s">
        <v>870</v>
      </c>
      <c r="N96" t="s">
        <v>638</v>
      </c>
      <c r="O96">
        <v>191900</v>
      </c>
      <c r="AB96" t="s">
        <v>301</v>
      </c>
      <c r="AC96" s="2">
        <f t="shared" si="15"/>
        <v>9109900</v>
      </c>
      <c r="AD96" s="2">
        <f t="shared" si="17"/>
        <v>6306600</v>
      </c>
      <c r="AE96" s="2">
        <f t="shared" si="17"/>
        <v>7760900</v>
      </c>
      <c r="AF96" s="2">
        <f t="shared" si="17"/>
        <v>8404500</v>
      </c>
      <c r="AG96" s="2">
        <f t="shared" si="17"/>
        <v>10180300</v>
      </c>
      <c r="AH96" s="2">
        <f t="shared" si="17"/>
        <v>12897200</v>
      </c>
      <c r="AI96" s="2" cm="1">
        <f t="array" ref="AI96">_xlfn.XLOOKUP(AI$1&amp;$AB96,$M$3:$M$1662&amp;$N$3:$N$1662,$O$3:$O$1662,0,0,1)</f>
        <v>26700</v>
      </c>
      <c r="AJ96" s="2" cm="1">
        <f t="array" ref="AJ96">_xlfn.XLOOKUP(AJ$1&amp;$AB96,$M$3:$M$1662&amp;$N$3:$N$1662,$O$3:$O$1662,0,0,1)</f>
        <v>24400</v>
      </c>
      <c r="AK96" s="2" cm="1">
        <f t="array" ref="AK96">_xlfn.XLOOKUP(AK$1&amp;$AB96,$M$3:$M$1662&amp;$N$3:$N$1662,$O$3:$O$1662,0,0,1)</f>
        <v>39200</v>
      </c>
      <c r="AL96" s="2" cm="1">
        <f t="array" ref="AL96">_xlfn.XLOOKUP(AL$1&amp;$AB96,$M$3:$M$1662&amp;$N$3:$N$1662,$O$3:$O$1662,0,0,1)</f>
        <v>110200</v>
      </c>
      <c r="AM96" s="2" cm="1">
        <f t="array" ref="AM96">_xlfn.XLOOKUP(AM$1&amp;$AB96,$M$3:$M$1662&amp;$N$3:$N$1662,$O$3:$O$1662,0,0,1)</f>
        <v>153200</v>
      </c>
    </row>
    <row r="97" spans="13:39" x14ac:dyDescent="0.4">
      <c r="M97" t="s">
        <v>870</v>
      </c>
      <c r="N97" t="s">
        <v>639</v>
      </c>
      <c r="O97">
        <v>153200</v>
      </c>
      <c r="AB97" t="s">
        <v>142</v>
      </c>
      <c r="AC97" s="2">
        <f t="shared" si="15"/>
        <v>9168440</v>
      </c>
      <c r="AD97" s="2">
        <f t="shared" si="17"/>
        <v>6357700</v>
      </c>
      <c r="AE97" s="2">
        <f t="shared" si="17"/>
        <v>7778800</v>
      </c>
      <c r="AF97" s="2">
        <f t="shared" si="17"/>
        <v>8456900</v>
      </c>
      <c r="AG97" s="2">
        <f t="shared" si="17"/>
        <v>10241000</v>
      </c>
      <c r="AH97" s="2">
        <f t="shared" si="17"/>
        <v>13007800</v>
      </c>
      <c r="AI97" s="2" cm="1">
        <f t="array" ref="AI97">_xlfn.XLOOKUP(AI$1&amp;$AB97,$M$3:$M$1662&amp;$N$3:$N$1662,$O$3:$O$1662,0,0,1)</f>
        <v>51100</v>
      </c>
      <c r="AJ97" s="2" cm="1">
        <f t="array" ref="AJ97">_xlfn.XLOOKUP(AJ$1&amp;$AB97,$M$3:$M$1662&amp;$N$3:$N$1662,$O$3:$O$1662,0,0,1)</f>
        <v>17900</v>
      </c>
      <c r="AK97" s="2" cm="1">
        <f t="array" ref="AK97">_xlfn.XLOOKUP(AK$1&amp;$AB97,$M$3:$M$1662&amp;$N$3:$N$1662,$O$3:$O$1662,0,0,1)</f>
        <v>52400</v>
      </c>
      <c r="AL97" s="2" cm="1">
        <f t="array" ref="AL97">_xlfn.XLOOKUP(AL$1&amp;$AB97,$M$3:$M$1662&amp;$N$3:$N$1662,$O$3:$O$1662,0,0,1)</f>
        <v>60700</v>
      </c>
      <c r="AM97" s="2" cm="1">
        <f t="array" ref="AM97">_xlfn.XLOOKUP(AM$1&amp;$AB97,$M$3:$M$1662&amp;$N$3:$N$1662,$O$3:$O$1662,0,0,1)</f>
        <v>110600</v>
      </c>
    </row>
    <row r="98" spans="13:39" x14ac:dyDescent="0.4">
      <c r="M98" t="s">
        <v>870</v>
      </c>
      <c r="N98" t="s">
        <v>640</v>
      </c>
      <c r="O98">
        <v>110600</v>
      </c>
      <c r="AB98" t="s">
        <v>140</v>
      </c>
      <c r="AC98" s="2">
        <f t="shared" si="15"/>
        <v>9245580</v>
      </c>
      <c r="AD98" s="2">
        <f t="shared" si="17"/>
        <v>6379000</v>
      </c>
      <c r="AE98" s="2">
        <f t="shared" si="17"/>
        <v>7841400</v>
      </c>
      <c r="AF98" s="2">
        <f t="shared" si="17"/>
        <v>8506500</v>
      </c>
      <c r="AG98" s="2">
        <f t="shared" si="17"/>
        <v>10310600</v>
      </c>
      <c r="AH98" s="2">
        <f t="shared" si="17"/>
        <v>13190400</v>
      </c>
      <c r="AI98" s="2" cm="1">
        <f t="array" ref="AI98">_xlfn.XLOOKUP(AI$1&amp;$AB98,$M$3:$M$1662&amp;$N$3:$N$1662,$O$3:$O$1662,0,0,1)</f>
        <v>21300</v>
      </c>
      <c r="AJ98" s="2" cm="1">
        <f t="array" ref="AJ98">_xlfn.XLOOKUP(AJ$1&amp;$AB98,$M$3:$M$1662&amp;$N$3:$N$1662,$O$3:$O$1662,0,0,1)</f>
        <v>62600</v>
      </c>
      <c r="AK98" s="2" cm="1">
        <f t="array" ref="AK98">_xlfn.XLOOKUP(AK$1&amp;$AB98,$M$3:$M$1662&amp;$N$3:$N$1662,$O$3:$O$1662,0,0,1)</f>
        <v>49600</v>
      </c>
      <c r="AL98" s="2" cm="1">
        <f t="array" ref="AL98">_xlfn.XLOOKUP(AL$1&amp;$AB98,$M$3:$M$1662&amp;$N$3:$N$1662,$O$3:$O$1662,0,0,1)</f>
        <v>69600</v>
      </c>
      <c r="AM98" s="2" cm="1">
        <f t="array" ref="AM98">_xlfn.XLOOKUP(AM$1&amp;$AB98,$M$3:$M$1662&amp;$N$3:$N$1662,$O$3:$O$1662,0,0,1)</f>
        <v>182600</v>
      </c>
    </row>
    <row r="99" spans="13:39" x14ac:dyDescent="0.4">
      <c r="M99" t="s">
        <v>870</v>
      </c>
      <c r="N99" t="s">
        <v>641</v>
      </c>
      <c r="O99">
        <v>182600</v>
      </c>
      <c r="AB99" t="s">
        <v>271</v>
      </c>
      <c r="AC99" s="2">
        <f t="shared" si="15"/>
        <v>9309260</v>
      </c>
      <c r="AD99" s="2">
        <f t="shared" si="17"/>
        <v>6419900</v>
      </c>
      <c r="AE99" s="2">
        <f t="shared" si="17"/>
        <v>7861600</v>
      </c>
      <c r="AF99" s="2">
        <f t="shared" si="17"/>
        <v>8534900</v>
      </c>
      <c r="AG99" s="2">
        <f t="shared" si="17"/>
        <v>10380700</v>
      </c>
      <c r="AH99" s="2">
        <f t="shared" si="17"/>
        <v>13349200</v>
      </c>
      <c r="AI99" s="2" cm="1">
        <f t="array" ref="AI99">_xlfn.XLOOKUP(AI$1&amp;$AB99,$M$3:$M$1662&amp;$N$3:$N$1662,$O$3:$O$1662,0,0,1)</f>
        <v>40900</v>
      </c>
      <c r="AJ99" s="2" cm="1">
        <f t="array" ref="AJ99">_xlfn.XLOOKUP(AJ$1&amp;$AB99,$M$3:$M$1662&amp;$N$3:$N$1662,$O$3:$O$1662,0,0,1)</f>
        <v>20200</v>
      </c>
      <c r="AK99" s="2" cm="1">
        <f t="array" ref="AK99">_xlfn.XLOOKUP(AK$1&amp;$AB99,$M$3:$M$1662&amp;$N$3:$N$1662,$O$3:$O$1662,0,0,1)</f>
        <v>28400</v>
      </c>
      <c r="AL99" s="2" cm="1">
        <f t="array" ref="AL99">_xlfn.XLOOKUP(AL$1&amp;$AB99,$M$3:$M$1662&amp;$N$3:$N$1662,$O$3:$O$1662,0,0,1)</f>
        <v>70100</v>
      </c>
      <c r="AM99" s="2" cm="1">
        <f t="array" ref="AM99">_xlfn.XLOOKUP(AM$1&amp;$AB99,$M$3:$M$1662&amp;$N$3:$N$1662,$O$3:$O$1662,0,0,1)</f>
        <v>158800</v>
      </c>
    </row>
    <row r="100" spans="13:39" x14ac:dyDescent="0.4">
      <c r="M100" t="s">
        <v>870</v>
      </c>
      <c r="N100" t="s">
        <v>642</v>
      </c>
      <c r="O100">
        <v>158800</v>
      </c>
      <c r="AB100" t="s">
        <v>104</v>
      </c>
      <c r="AC100" s="2">
        <f t="shared" si="15"/>
        <v>9380000</v>
      </c>
      <c r="AD100" s="2">
        <f t="shared" ref="AD100:AH115" si="18">AD99+AI100</f>
        <v>6491200</v>
      </c>
      <c r="AE100" s="2">
        <f t="shared" si="18"/>
        <v>7899700</v>
      </c>
      <c r="AF100" s="2">
        <f t="shared" si="18"/>
        <v>8564000</v>
      </c>
      <c r="AG100" s="2">
        <f t="shared" si="18"/>
        <v>10517700</v>
      </c>
      <c r="AH100" s="2">
        <f t="shared" si="18"/>
        <v>13427400</v>
      </c>
      <c r="AI100" s="2" cm="1">
        <f t="array" ref="AI100">_xlfn.XLOOKUP(AI$1&amp;$AB100,$M$3:$M$1662&amp;$N$3:$N$1662,$O$3:$O$1662,0,0,1)</f>
        <v>71300</v>
      </c>
      <c r="AJ100" s="2" cm="1">
        <f t="array" ref="AJ100">_xlfn.XLOOKUP(AJ$1&amp;$AB100,$M$3:$M$1662&amp;$N$3:$N$1662,$O$3:$O$1662,0,0,1)</f>
        <v>38100</v>
      </c>
      <c r="AK100" s="2" cm="1">
        <f t="array" ref="AK100">_xlfn.XLOOKUP(AK$1&amp;$AB100,$M$3:$M$1662&amp;$N$3:$N$1662,$O$3:$O$1662,0,0,1)</f>
        <v>29100</v>
      </c>
      <c r="AL100" s="2" cm="1">
        <f t="array" ref="AL100">_xlfn.XLOOKUP(AL$1&amp;$AB100,$M$3:$M$1662&amp;$N$3:$N$1662,$O$3:$O$1662,0,0,1)</f>
        <v>137000</v>
      </c>
      <c r="AM100" s="2" cm="1">
        <f t="array" ref="AM100">_xlfn.XLOOKUP(AM$1&amp;$AB100,$M$3:$M$1662&amp;$N$3:$N$1662,$O$3:$O$1662,0,0,1)</f>
        <v>78200</v>
      </c>
    </row>
    <row r="101" spans="13:39" x14ac:dyDescent="0.4">
      <c r="M101" t="s">
        <v>870</v>
      </c>
      <c r="N101" t="s">
        <v>643</v>
      </c>
      <c r="O101">
        <v>78200</v>
      </c>
      <c r="AB101" t="s">
        <v>223</v>
      </c>
      <c r="AC101" s="2">
        <f t="shared" si="15"/>
        <v>9501260</v>
      </c>
      <c r="AD101" s="2">
        <f t="shared" si="18"/>
        <v>6532700</v>
      </c>
      <c r="AE101" s="2">
        <f t="shared" si="18"/>
        <v>7938800</v>
      </c>
      <c r="AF101" s="2">
        <f t="shared" si="18"/>
        <v>8624900</v>
      </c>
      <c r="AG101" s="2">
        <f t="shared" si="18"/>
        <v>10732600</v>
      </c>
      <c r="AH101" s="2">
        <f t="shared" si="18"/>
        <v>13677300</v>
      </c>
      <c r="AI101" s="2" cm="1">
        <f t="array" ref="AI101">_xlfn.XLOOKUP(AI$1&amp;$AB101,$M$3:$M$1662&amp;$N$3:$N$1662,$O$3:$O$1662,0,0,1)</f>
        <v>41500</v>
      </c>
      <c r="AJ101" s="2" cm="1">
        <f t="array" ref="AJ101">_xlfn.XLOOKUP(AJ$1&amp;$AB101,$M$3:$M$1662&amp;$N$3:$N$1662,$O$3:$O$1662,0,0,1)</f>
        <v>39100</v>
      </c>
      <c r="AK101" s="2" cm="1">
        <f t="array" ref="AK101">_xlfn.XLOOKUP(AK$1&amp;$AB101,$M$3:$M$1662&amp;$N$3:$N$1662,$O$3:$O$1662,0,0,1)</f>
        <v>60900</v>
      </c>
      <c r="AL101" s="2" cm="1">
        <f t="array" ref="AL101">_xlfn.XLOOKUP(AL$1&amp;$AB101,$M$3:$M$1662&amp;$N$3:$N$1662,$O$3:$O$1662,0,0,1)</f>
        <v>214900</v>
      </c>
      <c r="AM101" s="2" cm="1">
        <f t="array" ref="AM101">_xlfn.XLOOKUP(AM$1&amp;$AB101,$M$3:$M$1662&amp;$N$3:$N$1662,$O$3:$O$1662,0,0,1)</f>
        <v>249900</v>
      </c>
    </row>
    <row r="102" spans="13:39" x14ac:dyDescent="0.4">
      <c r="M102" t="s">
        <v>870</v>
      </c>
      <c r="N102" t="s">
        <v>644</v>
      </c>
      <c r="O102">
        <v>249900</v>
      </c>
      <c r="AB102" t="s">
        <v>117</v>
      </c>
      <c r="AC102" s="2">
        <f t="shared" si="15"/>
        <v>9573180</v>
      </c>
      <c r="AD102" s="2">
        <f t="shared" si="18"/>
        <v>6563900</v>
      </c>
      <c r="AE102" s="2">
        <f t="shared" si="18"/>
        <v>7993000</v>
      </c>
      <c r="AF102" s="2">
        <f t="shared" si="18"/>
        <v>8682200</v>
      </c>
      <c r="AG102" s="2">
        <f t="shared" si="18"/>
        <v>10819800</v>
      </c>
      <c r="AH102" s="2">
        <f t="shared" si="18"/>
        <v>13807000</v>
      </c>
      <c r="AI102" s="2" cm="1">
        <f t="array" ref="AI102">_xlfn.XLOOKUP(AI$1&amp;$AB102,$M$3:$M$1662&amp;$N$3:$N$1662,$O$3:$O$1662,0,0,1)</f>
        <v>31200</v>
      </c>
      <c r="AJ102" s="2" cm="1">
        <f t="array" ref="AJ102">_xlfn.XLOOKUP(AJ$1&amp;$AB102,$M$3:$M$1662&amp;$N$3:$N$1662,$O$3:$O$1662,0,0,1)</f>
        <v>54200</v>
      </c>
      <c r="AK102" s="2" cm="1">
        <f t="array" ref="AK102">_xlfn.XLOOKUP(AK$1&amp;$AB102,$M$3:$M$1662&amp;$N$3:$N$1662,$O$3:$O$1662,0,0,1)</f>
        <v>57300</v>
      </c>
      <c r="AL102" s="2" cm="1">
        <f t="array" ref="AL102">_xlfn.XLOOKUP(AL$1&amp;$AB102,$M$3:$M$1662&amp;$N$3:$N$1662,$O$3:$O$1662,0,0,1)</f>
        <v>87200</v>
      </c>
      <c r="AM102" s="2" cm="1">
        <f t="array" ref="AM102">_xlfn.XLOOKUP(AM$1&amp;$AB102,$M$3:$M$1662&amp;$N$3:$N$1662,$O$3:$O$1662,0,0,1)</f>
        <v>129700</v>
      </c>
    </row>
    <row r="103" spans="13:39" x14ac:dyDescent="0.4">
      <c r="M103" t="s">
        <v>870</v>
      </c>
      <c r="N103" t="s">
        <v>645</v>
      </c>
      <c r="O103">
        <v>129700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9634800</v>
      </c>
      <c r="AD103" s="2">
        <f t="shared" si="18"/>
        <v>6583900</v>
      </c>
      <c r="AE103" s="2">
        <f t="shared" si="18"/>
        <v>8018300</v>
      </c>
      <c r="AF103" s="2">
        <f t="shared" si="18"/>
        <v>8719100</v>
      </c>
      <c r="AG103" s="2">
        <f t="shared" si="18"/>
        <v>10871100</v>
      </c>
      <c r="AH103" s="2">
        <f t="shared" si="18"/>
        <v>13981600</v>
      </c>
      <c r="AI103" s="2" cm="1">
        <f t="array" ref="AI103">_xlfn.XLOOKUP(AI$1&amp;$AB103,$M$3:$M$1662&amp;$N$3:$N$1662,$O$3:$O$1662,0,0,1)</f>
        <v>20000</v>
      </c>
      <c r="AJ103" s="2" cm="1">
        <f t="array" ref="AJ103">_xlfn.XLOOKUP(AJ$1&amp;$AB103,$M$3:$M$1662&amp;$N$3:$N$1662,$O$3:$O$1662,0,0,1)</f>
        <v>25300</v>
      </c>
      <c r="AK103" s="2" cm="1">
        <f t="array" ref="AK103">_xlfn.XLOOKUP(AK$1&amp;$AB103,$M$3:$M$1662&amp;$N$3:$N$1662,$O$3:$O$1662,0,0,1)</f>
        <v>36900</v>
      </c>
      <c r="AL103" s="2" cm="1">
        <f t="array" ref="AL103">_xlfn.XLOOKUP(AL$1&amp;$AB103,$M$3:$M$1662&amp;$N$3:$N$1662,$O$3:$O$1662,0,0,1)</f>
        <v>51300</v>
      </c>
      <c r="AM103" s="2" cm="1">
        <f t="array" ref="AM103">_xlfn.XLOOKUP(AM$1&amp;$AB103,$M$3:$M$1662&amp;$N$3:$N$1662,$O$3:$O$1662,0,0,1)</f>
        <v>174600</v>
      </c>
    </row>
    <row r="104" spans="13:39" x14ac:dyDescent="0.4">
      <c r="M104" t="s">
        <v>870</v>
      </c>
      <c r="N104" t="s">
        <v>646</v>
      </c>
      <c r="O104">
        <v>174600</v>
      </c>
      <c r="AB104" t="s">
        <v>26</v>
      </c>
      <c r="AC104" s="2">
        <f t="shared" si="15"/>
        <v>9708860</v>
      </c>
      <c r="AD104" s="2">
        <f t="shared" si="18"/>
        <v>6608000</v>
      </c>
      <c r="AE104" s="2">
        <f t="shared" si="18"/>
        <v>8060400</v>
      </c>
      <c r="AF104" s="2">
        <f t="shared" si="18"/>
        <v>8782300</v>
      </c>
      <c r="AG104" s="2">
        <f t="shared" si="18"/>
        <v>10995800</v>
      </c>
      <c r="AH104" s="2">
        <f t="shared" si="18"/>
        <v>14097800</v>
      </c>
      <c r="AI104" s="2" cm="1">
        <f t="array" ref="AI104">_xlfn.XLOOKUP(AI$1&amp;$AB104,$M$3:$M$1662&amp;$N$3:$N$1662,$O$3:$O$1662,0,0,1)</f>
        <v>24100</v>
      </c>
      <c r="AJ104" s="2" cm="1">
        <f t="array" ref="AJ104">_xlfn.XLOOKUP(AJ$1&amp;$AB104,$M$3:$M$1662&amp;$N$3:$N$1662,$O$3:$O$1662,0,0,1)</f>
        <v>42100</v>
      </c>
      <c r="AK104" s="2" cm="1">
        <f t="array" ref="AK104">_xlfn.XLOOKUP(AK$1&amp;$AB104,$M$3:$M$1662&amp;$N$3:$N$1662,$O$3:$O$1662,0,0,1)</f>
        <v>63200</v>
      </c>
      <c r="AL104" s="2" cm="1">
        <f t="array" ref="AL104">_xlfn.XLOOKUP(AL$1&amp;$AB104,$M$3:$M$1662&amp;$N$3:$N$1662,$O$3:$O$1662,0,0,1)</f>
        <v>124700</v>
      </c>
      <c r="AM104" s="2" cm="1">
        <f t="array" ref="AM104">_xlfn.XLOOKUP(AM$1&amp;$AB104,$M$3:$M$1662&amp;$N$3:$N$1662,$O$3:$O$1662,0,0,1)</f>
        <v>116200</v>
      </c>
    </row>
    <row r="105" spans="13:39" x14ac:dyDescent="0.4">
      <c r="M105" t="s">
        <v>870</v>
      </c>
      <c r="N105" t="s">
        <v>647</v>
      </c>
      <c r="O105">
        <v>116200</v>
      </c>
      <c r="AB105" t="s">
        <v>162</v>
      </c>
      <c r="AC105" s="2">
        <f t="shared" si="15"/>
        <v>9772140</v>
      </c>
      <c r="AD105" s="2">
        <f t="shared" si="18"/>
        <v>6632900</v>
      </c>
      <c r="AE105" s="2">
        <f t="shared" si="18"/>
        <v>8081900</v>
      </c>
      <c r="AF105" s="2">
        <f t="shared" si="18"/>
        <v>8835000</v>
      </c>
      <c r="AG105" s="2">
        <f t="shared" si="18"/>
        <v>11145600</v>
      </c>
      <c r="AH105" s="2">
        <f t="shared" si="18"/>
        <v>14165300</v>
      </c>
      <c r="AI105" s="2" cm="1">
        <f t="array" ref="AI105">_xlfn.XLOOKUP(AI$1&amp;$AB105,$M$3:$M$1662&amp;$N$3:$N$1662,$O$3:$O$1662,0,0,1)</f>
        <v>24900</v>
      </c>
      <c r="AJ105" s="2" cm="1">
        <f t="array" ref="AJ105">_xlfn.XLOOKUP(AJ$1&amp;$AB105,$M$3:$M$1662&amp;$N$3:$N$1662,$O$3:$O$1662,0,0,1)</f>
        <v>21500</v>
      </c>
      <c r="AK105" s="2" cm="1">
        <f t="array" ref="AK105">_xlfn.XLOOKUP(AK$1&amp;$AB105,$M$3:$M$1662&amp;$N$3:$N$1662,$O$3:$O$1662,0,0,1)</f>
        <v>52700</v>
      </c>
      <c r="AL105" s="2" cm="1">
        <f t="array" ref="AL105">_xlfn.XLOOKUP(AL$1&amp;$AB105,$M$3:$M$1662&amp;$N$3:$N$1662,$O$3:$O$1662,0,0,1)</f>
        <v>149800</v>
      </c>
      <c r="AM105" s="2" cm="1">
        <f t="array" ref="AM105">_xlfn.XLOOKUP(AM$1&amp;$AB105,$M$3:$M$1662&amp;$N$3:$N$1662,$O$3:$O$1662,0,0,1)</f>
        <v>67500</v>
      </c>
    </row>
    <row r="106" spans="13:39" x14ac:dyDescent="0.4">
      <c r="M106" t="s">
        <v>870</v>
      </c>
      <c r="N106" t="s">
        <v>648</v>
      </c>
      <c r="O106">
        <v>67500</v>
      </c>
      <c r="AB106" t="s">
        <v>176</v>
      </c>
      <c r="AC106" s="2">
        <f t="shared" si="15"/>
        <v>9834920</v>
      </c>
      <c r="AD106" s="2">
        <f t="shared" si="18"/>
        <v>6674600</v>
      </c>
      <c r="AE106" s="2">
        <f t="shared" si="18"/>
        <v>8106900</v>
      </c>
      <c r="AF106" s="2">
        <f t="shared" si="18"/>
        <v>8866000</v>
      </c>
      <c r="AG106" s="2">
        <f t="shared" si="18"/>
        <v>11250500</v>
      </c>
      <c r="AH106" s="2">
        <f t="shared" si="18"/>
        <v>14276600</v>
      </c>
      <c r="AI106" s="2" cm="1">
        <f t="array" ref="AI106">_xlfn.XLOOKUP(AI$1&amp;$AB106,$M$3:$M$1662&amp;$N$3:$N$1662,$O$3:$O$1662,0,0,1)</f>
        <v>41700</v>
      </c>
      <c r="AJ106" s="2" cm="1">
        <f t="array" ref="AJ106">_xlfn.XLOOKUP(AJ$1&amp;$AB106,$M$3:$M$1662&amp;$N$3:$N$1662,$O$3:$O$1662,0,0,1)</f>
        <v>25000</v>
      </c>
      <c r="AK106" s="2" cm="1">
        <f t="array" ref="AK106">_xlfn.XLOOKUP(AK$1&amp;$AB106,$M$3:$M$1662&amp;$N$3:$N$1662,$O$3:$O$1662,0,0,1)</f>
        <v>31000</v>
      </c>
      <c r="AL106" s="2" cm="1">
        <f t="array" ref="AL106">_xlfn.XLOOKUP(AL$1&amp;$AB106,$M$3:$M$1662&amp;$N$3:$N$1662,$O$3:$O$1662,0,0,1)</f>
        <v>104900</v>
      </c>
      <c r="AM106" s="2" cm="1">
        <f t="array" ref="AM106">_xlfn.XLOOKUP(AM$1&amp;$AB106,$M$3:$M$1662&amp;$N$3:$N$1662,$O$3:$O$1662,0,0,1)</f>
        <v>111300</v>
      </c>
    </row>
    <row r="107" spans="13:39" x14ac:dyDescent="0.4">
      <c r="M107" t="s">
        <v>870</v>
      </c>
      <c r="N107" t="s">
        <v>649</v>
      </c>
      <c r="O107">
        <v>111300</v>
      </c>
      <c r="AB107" t="s">
        <v>115</v>
      </c>
      <c r="AC107" s="2">
        <f t="shared" si="15"/>
        <v>9924600</v>
      </c>
      <c r="AD107" s="2">
        <f t="shared" si="18"/>
        <v>6694600</v>
      </c>
      <c r="AE107" s="2">
        <f t="shared" si="18"/>
        <v>8159500</v>
      </c>
      <c r="AF107" s="2">
        <f t="shared" si="18"/>
        <v>8982200</v>
      </c>
      <c r="AG107" s="2">
        <f t="shared" si="18"/>
        <v>11372200</v>
      </c>
      <c r="AH107" s="2">
        <f t="shared" si="18"/>
        <v>14414500</v>
      </c>
      <c r="AI107" s="2" cm="1">
        <f t="array" ref="AI107">_xlfn.XLOOKUP(AI$1&amp;$AB107,$M$3:$M$1662&amp;$N$3:$N$1662,$O$3:$O$1662,0,0,1)</f>
        <v>20000</v>
      </c>
      <c r="AJ107" s="2" cm="1">
        <f t="array" ref="AJ107">_xlfn.XLOOKUP(AJ$1&amp;$AB107,$M$3:$M$1662&amp;$N$3:$N$1662,$O$3:$O$1662,0,0,1)</f>
        <v>52600</v>
      </c>
      <c r="AK107" s="2" cm="1">
        <f t="array" ref="AK107">_xlfn.XLOOKUP(AK$1&amp;$AB107,$M$3:$M$1662&amp;$N$3:$N$1662,$O$3:$O$1662,0,0,1)</f>
        <v>116200</v>
      </c>
      <c r="AL107" s="2" cm="1">
        <f t="array" ref="AL107">_xlfn.XLOOKUP(AL$1&amp;$AB107,$M$3:$M$1662&amp;$N$3:$N$1662,$O$3:$O$1662,0,0,1)</f>
        <v>121700</v>
      </c>
      <c r="AM107" s="2" cm="1">
        <f t="array" ref="AM107">_xlfn.XLOOKUP(AM$1&amp;$AB107,$M$3:$M$1662&amp;$N$3:$N$1662,$O$3:$O$1662,0,0,1)</f>
        <v>137900</v>
      </c>
    </row>
    <row r="108" spans="13:39" x14ac:dyDescent="0.4">
      <c r="M108" t="s">
        <v>870</v>
      </c>
      <c r="N108" t="s">
        <v>650</v>
      </c>
      <c r="O108">
        <v>137900</v>
      </c>
      <c r="AB108" t="s">
        <v>274</v>
      </c>
      <c r="AC108" s="2">
        <f t="shared" si="15"/>
        <v>9985900</v>
      </c>
      <c r="AD108" s="2">
        <f t="shared" si="18"/>
        <v>6706600</v>
      </c>
      <c r="AE108" s="2">
        <f t="shared" si="18"/>
        <v>8194700</v>
      </c>
      <c r="AF108" s="2">
        <f t="shared" si="18"/>
        <v>9071400</v>
      </c>
      <c r="AG108" s="2">
        <f t="shared" si="18"/>
        <v>11459200</v>
      </c>
      <c r="AH108" s="2">
        <f t="shared" si="18"/>
        <v>14497600</v>
      </c>
      <c r="AI108" s="2" cm="1">
        <f t="array" ref="AI108">_xlfn.XLOOKUP(AI$1&amp;$AB108,$M$3:$M$1662&amp;$N$3:$N$1662,$O$3:$O$1662,0,0,1)</f>
        <v>12000</v>
      </c>
      <c r="AJ108" s="2" cm="1">
        <f t="array" ref="AJ108">_xlfn.XLOOKUP(AJ$1&amp;$AB108,$M$3:$M$1662&amp;$N$3:$N$1662,$O$3:$O$1662,0,0,1)</f>
        <v>35200</v>
      </c>
      <c r="AK108" s="2" cm="1">
        <f t="array" ref="AK108">_xlfn.XLOOKUP(AK$1&amp;$AB108,$M$3:$M$1662&amp;$N$3:$N$1662,$O$3:$O$1662,0,0,1)</f>
        <v>89200</v>
      </c>
      <c r="AL108" s="2" cm="1">
        <f t="array" ref="AL108">_xlfn.XLOOKUP(AL$1&amp;$AB108,$M$3:$M$1662&amp;$N$3:$N$1662,$O$3:$O$1662,0,0,1)</f>
        <v>87000</v>
      </c>
      <c r="AM108" s="2" cm="1">
        <f t="array" ref="AM108">_xlfn.XLOOKUP(AM$1&amp;$AB108,$M$3:$M$1662&amp;$N$3:$N$1662,$O$3:$O$1662,0,0,1)</f>
        <v>83100</v>
      </c>
    </row>
    <row r="109" spans="13:39" x14ac:dyDescent="0.4">
      <c r="M109" t="s">
        <v>870</v>
      </c>
      <c r="N109" t="s">
        <v>651</v>
      </c>
      <c r="O109">
        <v>83100</v>
      </c>
      <c r="AB109" t="s">
        <v>37</v>
      </c>
      <c r="AC109" s="2">
        <f t="shared" si="15"/>
        <v>10061800</v>
      </c>
      <c r="AD109" s="2">
        <f t="shared" si="18"/>
        <v>6712900</v>
      </c>
      <c r="AE109" s="2">
        <f t="shared" si="18"/>
        <v>8230600</v>
      </c>
      <c r="AF109" s="2">
        <f t="shared" si="18"/>
        <v>9115100</v>
      </c>
      <c r="AG109" s="2">
        <f t="shared" si="18"/>
        <v>11570000</v>
      </c>
      <c r="AH109" s="2">
        <f t="shared" si="18"/>
        <v>14680400</v>
      </c>
      <c r="AI109" s="2" cm="1">
        <f t="array" ref="AI109">_xlfn.XLOOKUP(AI$1&amp;$AB109,$M$3:$M$1662&amp;$N$3:$N$1662,$O$3:$O$1662,0,0,1)</f>
        <v>6300</v>
      </c>
      <c r="AJ109" s="2" cm="1">
        <f t="array" ref="AJ109">_xlfn.XLOOKUP(AJ$1&amp;$AB109,$M$3:$M$1662&amp;$N$3:$N$1662,$O$3:$O$1662,0,0,1)</f>
        <v>35900</v>
      </c>
      <c r="AK109" s="2" cm="1">
        <f t="array" ref="AK109">_xlfn.XLOOKUP(AK$1&amp;$AB109,$M$3:$M$1662&amp;$N$3:$N$1662,$O$3:$O$1662,0,0,1)</f>
        <v>43700</v>
      </c>
      <c r="AL109" s="2" cm="1">
        <f t="array" ref="AL109">_xlfn.XLOOKUP(AL$1&amp;$AB109,$M$3:$M$1662&amp;$N$3:$N$1662,$O$3:$O$1662,0,0,1)</f>
        <v>110800</v>
      </c>
      <c r="AM109" s="2" cm="1">
        <f t="array" ref="AM109">_xlfn.XLOOKUP(AM$1&amp;$AB109,$M$3:$M$1662&amp;$N$3:$N$1662,$O$3:$O$1662,0,0,1)</f>
        <v>182800</v>
      </c>
    </row>
    <row r="110" spans="13:39" x14ac:dyDescent="0.4">
      <c r="M110" t="s">
        <v>870</v>
      </c>
      <c r="N110" t="s">
        <v>652</v>
      </c>
      <c r="O110">
        <v>182800</v>
      </c>
      <c r="AB110" t="s">
        <v>220</v>
      </c>
      <c r="AC110" s="2">
        <f t="shared" si="15"/>
        <v>10169420</v>
      </c>
      <c r="AD110" s="2">
        <f t="shared" si="18"/>
        <v>6765900</v>
      </c>
      <c r="AE110" s="2">
        <f t="shared" si="18"/>
        <v>8263100</v>
      </c>
      <c r="AF110" s="2">
        <f t="shared" si="18"/>
        <v>9260600</v>
      </c>
      <c r="AG110" s="2">
        <f t="shared" si="18"/>
        <v>11740500</v>
      </c>
      <c r="AH110" s="2">
        <f t="shared" si="18"/>
        <v>14817000</v>
      </c>
      <c r="AI110" s="2" cm="1">
        <f t="array" ref="AI110">_xlfn.XLOOKUP(AI$1&amp;$AB110,$M$3:$M$1662&amp;$N$3:$N$1662,$O$3:$O$1662,0,0,1)</f>
        <v>53000</v>
      </c>
      <c r="AJ110" s="2" cm="1">
        <f t="array" ref="AJ110">_xlfn.XLOOKUP(AJ$1&amp;$AB110,$M$3:$M$1662&amp;$N$3:$N$1662,$O$3:$O$1662,0,0,1)</f>
        <v>32500</v>
      </c>
      <c r="AK110" s="2" cm="1">
        <f t="array" ref="AK110">_xlfn.XLOOKUP(AK$1&amp;$AB110,$M$3:$M$1662&amp;$N$3:$N$1662,$O$3:$O$1662,0,0,1)</f>
        <v>145500</v>
      </c>
      <c r="AL110" s="2" cm="1">
        <f t="array" ref="AL110">_xlfn.XLOOKUP(AL$1&amp;$AB110,$M$3:$M$1662&amp;$N$3:$N$1662,$O$3:$O$1662,0,0,1)</f>
        <v>170500</v>
      </c>
      <c r="AM110" s="2" cm="1">
        <f t="array" ref="AM110">_xlfn.XLOOKUP(AM$1&amp;$AB110,$M$3:$M$1662&amp;$N$3:$N$1662,$O$3:$O$1662,0,0,1)</f>
        <v>136600</v>
      </c>
    </row>
    <row r="111" spans="13:39" x14ac:dyDescent="0.4">
      <c r="M111" t="s">
        <v>870</v>
      </c>
      <c r="N111" t="s">
        <v>653</v>
      </c>
      <c r="O111">
        <v>136600</v>
      </c>
      <c r="AB111" t="s">
        <v>222</v>
      </c>
      <c r="AC111" s="2">
        <f t="shared" si="15"/>
        <v>10254020</v>
      </c>
      <c r="AD111" s="2">
        <f t="shared" si="18"/>
        <v>6789500</v>
      </c>
      <c r="AE111" s="2">
        <f t="shared" si="18"/>
        <v>8285400</v>
      </c>
      <c r="AF111" s="2">
        <f t="shared" si="18"/>
        <v>9322300</v>
      </c>
      <c r="AG111" s="2">
        <f t="shared" si="18"/>
        <v>11895100</v>
      </c>
      <c r="AH111" s="2">
        <f t="shared" si="18"/>
        <v>14977800</v>
      </c>
      <c r="AI111" s="2" cm="1">
        <f t="array" ref="AI111">_xlfn.XLOOKUP(AI$1&amp;$AB111,$M$3:$M$1662&amp;$N$3:$N$1662,$O$3:$O$1662,0,0,1)</f>
        <v>23600</v>
      </c>
      <c r="AJ111" s="2" cm="1">
        <f t="array" ref="AJ111">_xlfn.XLOOKUP(AJ$1&amp;$AB111,$M$3:$M$1662&amp;$N$3:$N$1662,$O$3:$O$1662,0,0,1)</f>
        <v>22300</v>
      </c>
      <c r="AK111" s="2" cm="1">
        <f t="array" ref="AK111">_xlfn.XLOOKUP(AK$1&amp;$AB111,$M$3:$M$1662&amp;$N$3:$N$1662,$O$3:$O$1662,0,0,1)</f>
        <v>61700</v>
      </c>
      <c r="AL111" s="2" cm="1">
        <f t="array" ref="AL111">_xlfn.XLOOKUP(AL$1&amp;$AB111,$M$3:$M$1662&amp;$N$3:$N$1662,$O$3:$O$1662,0,0,1)</f>
        <v>154600</v>
      </c>
      <c r="AM111" s="2" cm="1">
        <f t="array" ref="AM111">_xlfn.XLOOKUP(AM$1&amp;$AB111,$M$3:$M$1662&amp;$N$3:$N$1662,$O$3:$O$1662,0,0,1)</f>
        <v>160800</v>
      </c>
    </row>
    <row r="112" spans="13:39" x14ac:dyDescent="0.4">
      <c r="M112" t="s">
        <v>870</v>
      </c>
      <c r="N112" t="s">
        <v>654</v>
      </c>
      <c r="O112">
        <v>160800</v>
      </c>
      <c r="AB112" t="s">
        <v>165</v>
      </c>
      <c r="AC112" s="2">
        <f t="shared" si="15"/>
        <v>10349740</v>
      </c>
      <c r="AD112" s="2">
        <f t="shared" si="18"/>
        <v>6818700</v>
      </c>
      <c r="AE112" s="2">
        <f t="shared" si="18"/>
        <v>8356400</v>
      </c>
      <c r="AF112" s="2">
        <f t="shared" si="18"/>
        <v>9443200</v>
      </c>
      <c r="AG112" s="2">
        <f t="shared" si="18"/>
        <v>12015300</v>
      </c>
      <c r="AH112" s="2">
        <f t="shared" si="18"/>
        <v>15115100</v>
      </c>
      <c r="AI112" s="2" cm="1">
        <f t="array" ref="AI112">_xlfn.XLOOKUP(AI$1&amp;$AB112,$M$3:$M$1662&amp;$N$3:$N$1662,$O$3:$O$1662,0,0,1)</f>
        <v>29200</v>
      </c>
      <c r="AJ112" s="2" cm="1">
        <f t="array" ref="AJ112">_xlfn.XLOOKUP(AJ$1&amp;$AB112,$M$3:$M$1662&amp;$N$3:$N$1662,$O$3:$O$1662,0,0,1)</f>
        <v>71000</v>
      </c>
      <c r="AK112" s="2" cm="1">
        <f t="array" ref="AK112">_xlfn.XLOOKUP(AK$1&amp;$AB112,$M$3:$M$1662&amp;$N$3:$N$1662,$O$3:$O$1662,0,0,1)</f>
        <v>120900</v>
      </c>
      <c r="AL112" s="2" cm="1">
        <f t="array" ref="AL112">_xlfn.XLOOKUP(AL$1&amp;$AB112,$M$3:$M$1662&amp;$N$3:$N$1662,$O$3:$O$1662,0,0,1)</f>
        <v>120200</v>
      </c>
      <c r="AM112" s="2" cm="1">
        <f t="array" ref="AM112">_xlfn.XLOOKUP(AM$1&amp;$AB112,$M$3:$M$1662&amp;$N$3:$N$1662,$O$3:$O$1662,0,0,1)</f>
        <v>137300</v>
      </c>
    </row>
    <row r="113" spans="13:39" x14ac:dyDescent="0.4">
      <c r="M113" t="s">
        <v>870</v>
      </c>
      <c r="N113" t="s">
        <v>655</v>
      </c>
      <c r="O113">
        <v>137300</v>
      </c>
      <c r="AB113" t="s">
        <v>196</v>
      </c>
      <c r="AC113" s="2">
        <f t="shared" si="15"/>
        <v>10467920</v>
      </c>
      <c r="AD113" s="2">
        <f t="shared" si="18"/>
        <v>6853000</v>
      </c>
      <c r="AE113" s="2">
        <f t="shared" si="18"/>
        <v>8380400</v>
      </c>
      <c r="AF113" s="2">
        <f t="shared" si="18"/>
        <v>9693600</v>
      </c>
      <c r="AG113" s="2">
        <f t="shared" si="18"/>
        <v>12174000</v>
      </c>
      <c r="AH113" s="2">
        <f t="shared" si="18"/>
        <v>15238600</v>
      </c>
      <c r="AI113" s="2" cm="1">
        <f t="array" ref="AI113">_xlfn.XLOOKUP(AI$1&amp;$AB113,$M$3:$M$1662&amp;$N$3:$N$1662,$O$3:$O$1662,0,0,1)</f>
        <v>34300</v>
      </c>
      <c r="AJ113" s="2" cm="1">
        <f t="array" ref="AJ113">_xlfn.XLOOKUP(AJ$1&amp;$AB113,$M$3:$M$1662&amp;$N$3:$N$1662,$O$3:$O$1662,0,0,1)</f>
        <v>24000</v>
      </c>
      <c r="AK113" s="2" cm="1">
        <f t="array" ref="AK113">_xlfn.XLOOKUP(AK$1&amp;$AB113,$M$3:$M$1662&amp;$N$3:$N$1662,$O$3:$O$1662,0,0,1)</f>
        <v>250400</v>
      </c>
      <c r="AL113" s="2" cm="1">
        <f t="array" ref="AL113">_xlfn.XLOOKUP(AL$1&amp;$AB113,$M$3:$M$1662&amp;$N$3:$N$1662,$O$3:$O$1662,0,0,1)</f>
        <v>158700</v>
      </c>
      <c r="AM113" s="2" cm="1">
        <f t="array" ref="AM113">_xlfn.XLOOKUP(AM$1&amp;$AB113,$M$3:$M$1662&amp;$N$3:$N$1662,$O$3:$O$1662,0,0,1)</f>
        <v>123500</v>
      </c>
    </row>
    <row r="114" spans="13:39" x14ac:dyDescent="0.4">
      <c r="M114" t="s">
        <v>870</v>
      </c>
      <c r="N114" t="s">
        <v>656</v>
      </c>
      <c r="O114">
        <v>123500</v>
      </c>
      <c r="AB114" t="s">
        <v>193</v>
      </c>
      <c r="AC114" s="2">
        <f t="shared" si="15"/>
        <v>10570400</v>
      </c>
      <c r="AD114" s="2">
        <f t="shared" si="18"/>
        <v>6887000</v>
      </c>
      <c r="AE114" s="2">
        <f t="shared" si="18"/>
        <v>8491600</v>
      </c>
      <c r="AF114" s="2">
        <f t="shared" si="18"/>
        <v>9835500</v>
      </c>
      <c r="AG114" s="2">
        <f t="shared" si="18"/>
        <v>12248400</v>
      </c>
      <c r="AH114" s="2">
        <f t="shared" si="18"/>
        <v>15389500</v>
      </c>
      <c r="AI114" s="2" cm="1">
        <f t="array" ref="AI114">_xlfn.XLOOKUP(AI$1&amp;$AB114,$M$3:$M$1662&amp;$N$3:$N$1662,$O$3:$O$1662,0,0,1)</f>
        <v>34000</v>
      </c>
      <c r="AJ114" s="2" cm="1">
        <f t="array" ref="AJ114">_xlfn.XLOOKUP(AJ$1&amp;$AB114,$M$3:$M$1662&amp;$N$3:$N$1662,$O$3:$O$1662,0,0,1)</f>
        <v>111200</v>
      </c>
      <c r="AK114" s="2" cm="1">
        <f t="array" ref="AK114">_xlfn.XLOOKUP(AK$1&amp;$AB114,$M$3:$M$1662&amp;$N$3:$N$1662,$O$3:$O$1662,0,0,1)</f>
        <v>141900</v>
      </c>
      <c r="AL114" s="2" cm="1">
        <f t="array" ref="AL114">_xlfn.XLOOKUP(AL$1&amp;$AB114,$M$3:$M$1662&amp;$N$3:$N$1662,$O$3:$O$1662,0,0,1)</f>
        <v>74400</v>
      </c>
      <c r="AM114" s="2" cm="1">
        <f t="array" ref="AM114">_xlfn.XLOOKUP(AM$1&amp;$AB114,$M$3:$M$1662&amp;$N$3:$N$1662,$O$3:$O$1662,0,0,1)</f>
        <v>150900</v>
      </c>
    </row>
    <row r="115" spans="13:39" x14ac:dyDescent="0.4">
      <c r="M115" t="s">
        <v>870</v>
      </c>
      <c r="N115" t="s">
        <v>657</v>
      </c>
      <c r="O115">
        <v>150900</v>
      </c>
      <c r="AB115" t="s">
        <v>185</v>
      </c>
      <c r="AC115" s="2">
        <f t="shared" si="15"/>
        <v>10669620</v>
      </c>
      <c r="AD115" s="2">
        <f t="shared" si="18"/>
        <v>6910300</v>
      </c>
      <c r="AE115" s="2">
        <f t="shared" si="18"/>
        <v>8580300</v>
      </c>
      <c r="AF115" s="2">
        <f t="shared" si="18"/>
        <v>9921500</v>
      </c>
      <c r="AG115" s="2">
        <f t="shared" si="18"/>
        <v>12409200</v>
      </c>
      <c r="AH115" s="2">
        <f t="shared" si="18"/>
        <v>15526800</v>
      </c>
      <c r="AI115" s="2" cm="1">
        <f t="array" ref="AI115">_xlfn.XLOOKUP(AI$1&amp;$AB115,$M$3:$M$1662&amp;$N$3:$N$1662,$O$3:$O$1662,0,0,1)</f>
        <v>23300</v>
      </c>
      <c r="AJ115" s="2" cm="1">
        <f t="array" ref="AJ115">_xlfn.XLOOKUP(AJ$1&amp;$AB115,$M$3:$M$1662&amp;$N$3:$N$1662,$O$3:$O$1662,0,0,1)</f>
        <v>88700</v>
      </c>
      <c r="AK115" s="2" cm="1">
        <f t="array" ref="AK115">_xlfn.XLOOKUP(AK$1&amp;$AB115,$M$3:$M$1662&amp;$N$3:$N$1662,$O$3:$O$1662,0,0,1)</f>
        <v>86000</v>
      </c>
      <c r="AL115" s="2" cm="1">
        <f t="array" ref="AL115">_xlfn.XLOOKUP(AL$1&amp;$AB115,$M$3:$M$1662&amp;$N$3:$N$1662,$O$3:$O$1662,0,0,1)</f>
        <v>160800</v>
      </c>
      <c r="AM115" s="2" cm="1">
        <f t="array" ref="AM115">_xlfn.XLOOKUP(AM$1&amp;$AB115,$M$3:$M$1662&amp;$N$3:$N$1662,$O$3:$O$1662,0,0,1)</f>
        <v>137300</v>
      </c>
    </row>
    <row r="116" spans="13:39" x14ac:dyDescent="0.4">
      <c r="M116" t="s">
        <v>870</v>
      </c>
      <c r="N116" t="s">
        <v>658</v>
      </c>
      <c r="O116">
        <v>137300</v>
      </c>
      <c r="AB116" t="s">
        <v>235</v>
      </c>
      <c r="AC116" s="2">
        <f t="shared" si="15"/>
        <v>10744480</v>
      </c>
      <c r="AD116" s="2">
        <f t="shared" ref="AD116:AH131" si="19">AD115+AI116</f>
        <v>6937100</v>
      </c>
      <c r="AE116" s="2">
        <f t="shared" si="19"/>
        <v>8650600</v>
      </c>
      <c r="AF116" s="2">
        <f t="shared" si="19"/>
        <v>9982900</v>
      </c>
      <c r="AG116" s="2">
        <f t="shared" si="19"/>
        <v>12552900</v>
      </c>
      <c r="AH116" s="2">
        <f t="shared" si="19"/>
        <v>15598900</v>
      </c>
      <c r="AI116" s="2" cm="1">
        <f t="array" ref="AI116">_xlfn.XLOOKUP(AI$1&amp;$AB116,$M$3:$M$1662&amp;$N$3:$N$1662,$O$3:$O$1662,0,0,1)</f>
        <v>26800</v>
      </c>
      <c r="AJ116" s="2" cm="1">
        <f t="array" ref="AJ116">_xlfn.XLOOKUP(AJ$1&amp;$AB116,$M$3:$M$1662&amp;$N$3:$N$1662,$O$3:$O$1662,0,0,1)</f>
        <v>70300</v>
      </c>
      <c r="AK116" s="2" cm="1">
        <f t="array" ref="AK116">_xlfn.XLOOKUP(AK$1&amp;$AB116,$M$3:$M$1662&amp;$N$3:$N$1662,$O$3:$O$1662,0,0,1)</f>
        <v>61400</v>
      </c>
      <c r="AL116" s="2" cm="1">
        <f t="array" ref="AL116">_xlfn.XLOOKUP(AL$1&amp;$AB116,$M$3:$M$1662&amp;$N$3:$N$1662,$O$3:$O$1662,0,0,1)</f>
        <v>143700</v>
      </c>
      <c r="AM116" s="2" cm="1">
        <f t="array" ref="AM116">_xlfn.XLOOKUP(AM$1&amp;$AB116,$M$3:$M$1662&amp;$N$3:$N$1662,$O$3:$O$1662,0,0,1)</f>
        <v>72100</v>
      </c>
    </row>
    <row r="117" spans="13:39" x14ac:dyDescent="0.4">
      <c r="M117" t="s">
        <v>870</v>
      </c>
      <c r="N117" t="s">
        <v>659</v>
      </c>
      <c r="O117">
        <v>72100</v>
      </c>
      <c r="AB117" t="s">
        <v>249</v>
      </c>
      <c r="AC117" s="2">
        <f t="shared" si="15"/>
        <v>10814220</v>
      </c>
      <c r="AD117" s="2">
        <f t="shared" si="19"/>
        <v>6967500</v>
      </c>
      <c r="AE117" s="2">
        <f t="shared" si="19"/>
        <v>8685600</v>
      </c>
      <c r="AF117" s="2">
        <f t="shared" si="19"/>
        <v>10049000</v>
      </c>
      <c r="AG117" s="2">
        <f t="shared" si="19"/>
        <v>12712900</v>
      </c>
      <c r="AH117" s="2">
        <f t="shared" si="19"/>
        <v>15656100</v>
      </c>
      <c r="AI117" s="2" cm="1">
        <f t="array" ref="AI117">_xlfn.XLOOKUP(AI$1&amp;$AB117,$M$3:$M$1662&amp;$N$3:$N$1662,$O$3:$O$1662,0,0,1)</f>
        <v>30400</v>
      </c>
      <c r="AJ117" s="2" cm="1">
        <f t="array" ref="AJ117">_xlfn.XLOOKUP(AJ$1&amp;$AB117,$M$3:$M$1662&amp;$N$3:$N$1662,$O$3:$O$1662,0,0,1)</f>
        <v>35000</v>
      </c>
      <c r="AK117" s="2" cm="1">
        <f t="array" ref="AK117">_xlfn.XLOOKUP(AK$1&amp;$AB117,$M$3:$M$1662&amp;$N$3:$N$1662,$O$3:$O$1662,0,0,1)</f>
        <v>66100</v>
      </c>
      <c r="AL117" s="2" cm="1">
        <f t="array" ref="AL117">_xlfn.XLOOKUP(AL$1&amp;$AB117,$M$3:$M$1662&amp;$N$3:$N$1662,$O$3:$O$1662,0,0,1)</f>
        <v>160000</v>
      </c>
      <c r="AM117" s="2" cm="1">
        <f t="array" ref="AM117">_xlfn.XLOOKUP(AM$1&amp;$AB117,$M$3:$M$1662&amp;$N$3:$N$1662,$O$3:$O$1662,0,0,1)</f>
        <v>57200</v>
      </c>
    </row>
    <row r="118" spans="13:39" x14ac:dyDescent="0.4">
      <c r="M118" t="s">
        <v>870</v>
      </c>
      <c r="N118" t="s">
        <v>660</v>
      </c>
      <c r="O118">
        <v>57200</v>
      </c>
      <c r="AB118" t="s">
        <v>111</v>
      </c>
      <c r="AC118" s="2">
        <f t="shared" si="15"/>
        <v>10871520</v>
      </c>
      <c r="AD118" s="2">
        <f t="shared" si="19"/>
        <v>7016300</v>
      </c>
      <c r="AE118" s="2">
        <f t="shared" si="19"/>
        <v>8724000</v>
      </c>
      <c r="AF118" s="2">
        <f t="shared" si="19"/>
        <v>10095000</v>
      </c>
      <c r="AG118" s="2">
        <f t="shared" si="19"/>
        <v>12825200</v>
      </c>
      <c r="AH118" s="2">
        <f t="shared" si="19"/>
        <v>15697100</v>
      </c>
      <c r="AI118" s="2" cm="1">
        <f t="array" ref="AI118">_xlfn.XLOOKUP(AI$1&amp;$AB118,$M$3:$M$1662&amp;$N$3:$N$1662,$O$3:$O$1662,0,0,1)</f>
        <v>48800</v>
      </c>
      <c r="AJ118" s="2" cm="1">
        <f t="array" ref="AJ118">_xlfn.XLOOKUP(AJ$1&amp;$AB118,$M$3:$M$1662&amp;$N$3:$N$1662,$O$3:$O$1662,0,0,1)</f>
        <v>38400</v>
      </c>
      <c r="AK118" s="2" cm="1">
        <f t="array" ref="AK118">_xlfn.XLOOKUP(AK$1&amp;$AB118,$M$3:$M$1662&amp;$N$3:$N$1662,$O$3:$O$1662,0,0,1)</f>
        <v>46000</v>
      </c>
      <c r="AL118" s="2" cm="1">
        <f t="array" ref="AL118">_xlfn.XLOOKUP(AL$1&amp;$AB118,$M$3:$M$1662&amp;$N$3:$N$1662,$O$3:$O$1662,0,0,1)</f>
        <v>112300</v>
      </c>
      <c r="AM118" s="2" cm="1">
        <f t="array" ref="AM118">_xlfn.XLOOKUP(AM$1&amp;$AB118,$M$3:$M$1662&amp;$N$3:$N$1662,$O$3:$O$1662,0,0,1)</f>
        <v>41000</v>
      </c>
    </row>
    <row r="119" spans="13:39" x14ac:dyDescent="0.4">
      <c r="M119" t="s">
        <v>870</v>
      </c>
      <c r="N119" t="s">
        <v>661</v>
      </c>
      <c r="O119">
        <v>41000</v>
      </c>
      <c r="AB119" t="s">
        <v>270</v>
      </c>
      <c r="AC119" s="2">
        <f t="shared" si="15"/>
        <v>10914640</v>
      </c>
      <c r="AD119" s="2">
        <f t="shared" si="19"/>
        <v>7049600</v>
      </c>
      <c r="AE119" s="2">
        <f t="shared" si="19"/>
        <v>8745500</v>
      </c>
      <c r="AF119" s="2">
        <f t="shared" si="19"/>
        <v>10114300</v>
      </c>
      <c r="AG119" s="2">
        <f t="shared" si="19"/>
        <v>12885000</v>
      </c>
      <c r="AH119" s="2">
        <f t="shared" si="19"/>
        <v>15778800</v>
      </c>
      <c r="AI119" s="2" cm="1">
        <f t="array" ref="AI119">_xlfn.XLOOKUP(AI$1&amp;$AB119,$M$3:$M$1662&amp;$N$3:$N$1662,$O$3:$O$1662,0,0,1)</f>
        <v>33300</v>
      </c>
      <c r="AJ119" s="2" cm="1">
        <f t="array" ref="AJ119">_xlfn.XLOOKUP(AJ$1&amp;$AB119,$M$3:$M$1662&amp;$N$3:$N$1662,$O$3:$O$1662,0,0,1)</f>
        <v>21500</v>
      </c>
      <c r="AK119" s="2" cm="1">
        <f t="array" ref="AK119">_xlfn.XLOOKUP(AK$1&amp;$AB119,$M$3:$M$1662&amp;$N$3:$N$1662,$O$3:$O$1662,0,0,1)</f>
        <v>19300</v>
      </c>
      <c r="AL119" s="2" cm="1">
        <f t="array" ref="AL119">_xlfn.XLOOKUP(AL$1&amp;$AB119,$M$3:$M$1662&amp;$N$3:$N$1662,$O$3:$O$1662,0,0,1)</f>
        <v>59800</v>
      </c>
      <c r="AM119" s="2" cm="1">
        <f t="array" ref="AM119">_xlfn.XLOOKUP(AM$1&amp;$AB119,$M$3:$M$1662&amp;$N$3:$N$1662,$O$3:$O$1662,0,0,1)</f>
        <v>81700</v>
      </c>
    </row>
    <row r="120" spans="13:39" x14ac:dyDescent="0.4">
      <c r="M120" t="s">
        <v>870</v>
      </c>
      <c r="N120" t="s">
        <v>662</v>
      </c>
      <c r="O120">
        <v>81700</v>
      </c>
      <c r="AB120" t="s">
        <v>255</v>
      </c>
      <c r="AC120" s="2">
        <f t="shared" si="15"/>
        <v>10958420</v>
      </c>
      <c r="AD120" s="2">
        <f t="shared" si="19"/>
        <v>7067700</v>
      </c>
      <c r="AE120" s="2">
        <f t="shared" si="19"/>
        <v>8766300</v>
      </c>
      <c r="AF120" s="2">
        <f t="shared" si="19"/>
        <v>10155500</v>
      </c>
      <c r="AG120" s="2">
        <f t="shared" si="19"/>
        <v>12990000</v>
      </c>
      <c r="AH120" s="2">
        <f t="shared" si="19"/>
        <v>15812600</v>
      </c>
      <c r="AI120" s="2" cm="1">
        <f t="array" ref="AI120">_xlfn.XLOOKUP(AI$1&amp;$AB120,$M$3:$M$1662&amp;$N$3:$N$1662,$O$3:$O$1662,0,0,1)</f>
        <v>18100</v>
      </c>
      <c r="AJ120" s="2" cm="1">
        <f t="array" ref="AJ120">_xlfn.XLOOKUP(AJ$1&amp;$AB120,$M$3:$M$1662&amp;$N$3:$N$1662,$O$3:$O$1662,0,0,1)</f>
        <v>20800</v>
      </c>
      <c r="AK120" s="2" cm="1">
        <f t="array" ref="AK120">_xlfn.XLOOKUP(AK$1&amp;$AB120,$M$3:$M$1662&amp;$N$3:$N$1662,$O$3:$O$1662,0,0,1)</f>
        <v>41200</v>
      </c>
      <c r="AL120" s="2" cm="1">
        <f t="array" ref="AL120">_xlfn.XLOOKUP(AL$1&amp;$AB120,$M$3:$M$1662&amp;$N$3:$N$1662,$O$3:$O$1662,0,0,1)</f>
        <v>105000</v>
      </c>
      <c r="AM120" s="2" cm="1">
        <f t="array" ref="AM120">_xlfn.XLOOKUP(AM$1&amp;$AB120,$M$3:$M$1662&amp;$N$3:$N$1662,$O$3:$O$1662,0,0,1)</f>
        <v>33800</v>
      </c>
    </row>
    <row r="121" spans="13:39" x14ac:dyDescent="0.4">
      <c r="M121" t="s">
        <v>870</v>
      </c>
      <c r="N121" t="s">
        <v>663</v>
      </c>
      <c r="O121">
        <v>33800</v>
      </c>
      <c r="AB121" t="s">
        <v>131</v>
      </c>
      <c r="AC121" s="2">
        <f t="shared" si="15"/>
        <v>10991140</v>
      </c>
      <c r="AD121" s="2">
        <f t="shared" si="19"/>
        <v>7080300</v>
      </c>
      <c r="AE121" s="2">
        <f t="shared" si="19"/>
        <v>8807700</v>
      </c>
      <c r="AF121" s="2">
        <f t="shared" si="19"/>
        <v>10188600</v>
      </c>
      <c r="AG121" s="2">
        <f t="shared" si="19"/>
        <v>13025500</v>
      </c>
      <c r="AH121" s="2">
        <f t="shared" si="19"/>
        <v>15853600</v>
      </c>
      <c r="AI121" s="2" cm="1">
        <f t="array" ref="AI121">_xlfn.XLOOKUP(AI$1&amp;$AB121,$M$3:$M$1662&amp;$N$3:$N$1662,$O$3:$O$1662,0,0,1)</f>
        <v>12600</v>
      </c>
      <c r="AJ121" s="2" cm="1">
        <f t="array" ref="AJ121">_xlfn.XLOOKUP(AJ$1&amp;$AB121,$M$3:$M$1662&amp;$N$3:$N$1662,$O$3:$O$1662,0,0,1)</f>
        <v>41400</v>
      </c>
      <c r="AK121" s="2" cm="1">
        <f t="array" ref="AK121">_xlfn.XLOOKUP(AK$1&amp;$AB121,$M$3:$M$1662&amp;$N$3:$N$1662,$O$3:$O$1662,0,0,1)</f>
        <v>33100</v>
      </c>
      <c r="AL121" s="2" cm="1">
        <f t="array" ref="AL121">_xlfn.XLOOKUP(AL$1&amp;$AB121,$M$3:$M$1662&amp;$N$3:$N$1662,$O$3:$O$1662,0,0,1)</f>
        <v>35500</v>
      </c>
      <c r="AM121" s="2" cm="1">
        <f t="array" ref="AM121">_xlfn.XLOOKUP(AM$1&amp;$AB121,$M$3:$M$1662&amp;$N$3:$N$1662,$O$3:$O$1662,0,0,1)</f>
        <v>41000</v>
      </c>
    </row>
    <row r="122" spans="13:39" x14ac:dyDescent="0.4">
      <c r="M122" t="s">
        <v>870</v>
      </c>
      <c r="N122" t="s">
        <v>664</v>
      </c>
      <c r="O122">
        <v>41000</v>
      </c>
      <c r="AB122" t="s">
        <v>290</v>
      </c>
      <c r="AC122" s="2">
        <f t="shared" si="15"/>
        <v>11048560</v>
      </c>
      <c r="AD122" s="2">
        <f t="shared" si="19"/>
        <v>7104500</v>
      </c>
      <c r="AE122" s="2">
        <f t="shared" si="19"/>
        <v>8855500</v>
      </c>
      <c r="AF122" s="2">
        <f t="shared" si="19"/>
        <v>10263200</v>
      </c>
      <c r="AG122" s="2">
        <f t="shared" si="19"/>
        <v>13126700</v>
      </c>
      <c r="AH122" s="2">
        <f t="shared" si="19"/>
        <v>15892900</v>
      </c>
      <c r="AI122" s="2" cm="1">
        <f t="array" ref="AI122">_xlfn.XLOOKUP(AI$1&amp;$AB122,$M$3:$M$1662&amp;$N$3:$N$1662,$O$3:$O$1662,0,0,1)</f>
        <v>24200</v>
      </c>
      <c r="AJ122" s="2" cm="1">
        <f t="array" ref="AJ122">_xlfn.XLOOKUP(AJ$1&amp;$AB122,$M$3:$M$1662&amp;$N$3:$N$1662,$O$3:$O$1662,0,0,1)</f>
        <v>47800</v>
      </c>
      <c r="AK122" s="2" cm="1">
        <f t="array" ref="AK122">_xlfn.XLOOKUP(AK$1&amp;$AB122,$M$3:$M$1662&amp;$N$3:$N$1662,$O$3:$O$1662,0,0,1)</f>
        <v>74600</v>
      </c>
      <c r="AL122" s="2" cm="1">
        <f t="array" ref="AL122">_xlfn.XLOOKUP(AL$1&amp;$AB122,$M$3:$M$1662&amp;$N$3:$N$1662,$O$3:$O$1662,0,0,1)</f>
        <v>101200</v>
      </c>
      <c r="AM122" s="2" cm="1">
        <f t="array" ref="AM122">_xlfn.XLOOKUP(AM$1&amp;$AB122,$M$3:$M$1662&amp;$N$3:$N$1662,$O$3:$O$1662,0,0,1)</f>
        <v>39300</v>
      </c>
    </row>
    <row r="123" spans="13:39" x14ac:dyDescent="0.4">
      <c r="M123" t="s">
        <v>870</v>
      </c>
      <c r="N123" t="s">
        <v>665</v>
      </c>
      <c r="O123">
        <v>39300</v>
      </c>
      <c r="AB123" t="s">
        <v>197</v>
      </c>
      <c r="AC123" s="2">
        <f t="shared" si="15"/>
        <v>11105940</v>
      </c>
      <c r="AD123" s="2">
        <f t="shared" si="19"/>
        <v>7159100</v>
      </c>
      <c r="AE123" s="2">
        <f t="shared" si="19"/>
        <v>8895700</v>
      </c>
      <c r="AF123" s="2">
        <f t="shared" si="19"/>
        <v>10319100</v>
      </c>
      <c r="AG123" s="2">
        <f t="shared" si="19"/>
        <v>13200600</v>
      </c>
      <c r="AH123" s="2">
        <f t="shared" si="19"/>
        <v>15955200</v>
      </c>
      <c r="AI123" s="2" cm="1">
        <f t="array" ref="AI123">_xlfn.XLOOKUP(AI$1&amp;$AB123,$M$3:$M$1662&amp;$N$3:$N$1662,$O$3:$O$1662,0,0,1)</f>
        <v>54600</v>
      </c>
      <c r="AJ123" s="2" cm="1">
        <f t="array" ref="AJ123">_xlfn.XLOOKUP(AJ$1&amp;$AB123,$M$3:$M$1662&amp;$N$3:$N$1662,$O$3:$O$1662,0,0,1)</f>
        <v>40200</v>
      </c>
      <c r="AK123" s="2" cm="1">
        <f t="array" ref="AK123">_xlfn.XLOOKUP(AK$1&amp;$AB123,$M$3:$M$1662&amp;$N$3:$N$1662,$O$3:$O$1662,0,0,1)</f>
        <v>55900</v>
      </c>
      <c r="AL123" s="2" cm="1">
        <f t="array" ref="AL123">_xlfn.XLOOKUP(AL$1&amp;$AB123,$M$3:$M$1662&amp;$N$3:$N$1662,$O$3:$O$1662,0,0,1)</f>
        <v>73900</v>
      </c>
      <c r="AM123" s="2" cm="1">
        <f t="array" ref="AM123">_xlfn.XLOOKUP(AM$1&amp;$AB123,$M$3:$M$1662&amp;$N$3:$N$1662,$O$3:$O$1662,0,0,1)</f>
        <v>62300</v>
      </c>
    </row>
    <row r="124" spans="13:39" x14ac:dyDescent="0.4">
      <c r="M124" t="s">
        <v>870</v>
      </c>
      <c r="N124" t="s">
        <v>666</v>
      </c>
      <c r="O124">
        <v>62300</v>
      </c>
      <c r="AB124" t="s">
        <v>187</v>
      </c>
      <c r="AC124" s="2">
        <f t="shared" si="15"/>
        <v>11180580</v>
      </c>
      <c r="AD124" s="2">
        <f t="shared" si="19"/>
        <v>7278300</v>
      </c>
      <c r="AE124" s="2">
        <f t="shared" si="19"/>
        <v>8927200</v>
      </c>
      <c r="AF124" s="2">
        <f t="shared" si="19"/>
        <v>10359400</v>
      </c>
      <c r="AG124" s="2">
        <f t="shared" si="19"/>
        <v>13337800</v>
      </c>
      <c r="AH124" s="2">
        <f t="shared" si="19"/>
        <v>16000200</v>
      </c>
      <c r="AI124" s="2" cm="1">
        <f t="array" ref="AI124">_xlfn.XLOOKUP(AI$1&amp;$AB124,$M$3:$M$1662&amp;$N$3:$N$1662,$O$3:$O$1662,0,0,1)</f>
        <v>119200</v>
      </c>
      <c r="AJ124" s="2" cm="1">
        <f t="array" ref="AJ124">_xlfn.XLOOKUP(AJ$1&amp;$AB124,$M$3:$M$1662&amp;$N$3:$N$1662,$O$3:$O$1662,0,0,1)</f>
        <v>31500</v>
      </c>
      <c r="AK124" s="2" cm="1">
        <f t="array" ref="AK124">_xlfn.XLOOKUP(AK$1&amp;$AB124,$M$3:$M$1662&amp;$N$3:$N$1662,$O$3:$O$1662,0,0,1)</f>
        <v>40300</v>
      </c>
      <c r="AL124" s="2" cm="1">
        <f t="array" ref="AL124">_xlfn.XLOOKUP(AL$1&amp;$AB124,$M$3:$M$1662&amp;$N$3:$N$1662,$O$3:$O$1662,0,0,1)</f>
        <v>137200</v>
      </c>
      <c r="AM124" s="2" cm="1">
        <f t="array" ref="AM124">_xlfn.XLOOKUP(AM$1&amp;$AB124,$M$3:$M$1662&amp;$N$3:$N$1662,$O$3:$O$1662,0,0,1)</f>
        <v>45000</v>
      </c>
    </row>
    <row r="125" spans="13:39" x14ac:dyDescent="0.4">
      <c r="M125" t="s">
        <v>870</v>
      </c>
      <c r="N125" t="s">
        <v>667</v>
      </c>
      <c r="O125">
        <v>45000</v>
      </c>
      <c r="AB125" t="s">
        <v>180</v>
      </c>
      <c r="AC125" s="2">
        <f t="shared" si="15"/>
        <v>11234900</v>
      </c>
      <c r="AD125" s="2">
        <f t="shared" si="19"/>
        <v>7316300</v>
      </c>
      <c r="AE125" s="2">
        <f t="shared" si="19"/>
        <v>8961500</v>
      </c>
      <c r="AF125" s="2">
        <f t="shared" si="19"/>
        <v>10391200</v>
      </c>
      <c r="AG125" s="2">
        <f t="shared" si="19"/>
        <v>13461800</v>
      </c>
      <c r="AH125" s="2">
        <f t="shared" si="19"/>
        <v>16043700</v>
      </c>
      <c r="AI125" s="2" cm="1">
        <f t="array" ref="AI125">_xlfn.XLOOKUP(AI$1&amp;$AB125,$M$3:$M$1662&amp;$N$3:$N$1662,$O$3:$O$1662,0,0,1)</f>
        <v>38000</v>
      </c>
      <c r="AJ125" s="2" cm="1">
        <f t="array" ref="AJ125">_xlfn.XLOOKUP(AJ$1&amp;$AB125,$M$3:$M$1662&amp;$N$3:$N$1662,$O$3:$O$1662,0,0,1)</f>
        <v>34300</v>
      </c>
      <c r="AK125" s="2" cm="1">
        <f t="array" ref="AK125">_xlfn.XLOOKUP(AK$1&amp;$AB125,$M$3:$M$1662&amp;$N$3:$N$1662,$O$3:$O$1662,0,0,1)</f>
        <v>31800</v>
      </c>
      <c r="AL125" s="2" cm="1">
        <f t="array" ref="AL125">_xlfn.XLOOKUP(AL$1&amp;$AB125,$M$3:$M$1662&amp;$N$3:$N$1662,$O$3:$O$1662,0,0,1)</f>
        <v>124000</v>
      </c>
      <c r="AM125" s="2" cm="1">
        <f t="array" ref="AM125">_xlfn.XLOOKUP(AM$1&amp;$AB125,$M$3:$M$1662&amp;$N$3:$N$1662,$O$3:$O$1662,0,0,1)</f>
        <v>43500</v>
      </c>
    </row>
    <row r="126" spans="13:39" x14ac:dyDescent="0.4">
      <c r="M126" t="s">
        <v>870</v>
      </c>
      <c r="N126" t="s">
        <v>668</v>
      </c>
      <c r="O126">
        <v>43500</v>
      </c>
      <c r="AB126" t="s">
        <v>58</v>
      </c>
      <c r="AC126" s="2">
        <f t="shared" si="15"/>
        <v>11283920</v>
      </c>
      <c r="AD126" s="2">
        <f t="shared" si="19"/>
        <v>7352300</v>
      </c>
      <c r="AE126" s="2">
        <f t="shared" si="19"/>
        <v>9018600</v>
      </c>
      <c r="AF126" s="2">
        <f t="shared" si="19"/>
        <v>10412400</v>
      </c>
      <c r="AG126" s="2">
        <f t="shared" si="19"/>
        <v>13529700</v>
      </c>
      <c r="AH126" s="2">
        <f t="shared" si="19"/>
        <v>16106600</v>
      </c>
      <c r="AI126" s="2" cm="1">
        <f t="array" ref="AI126">_xlfn.XLOOKUP(AI$1&amp;$AB126,$M$3:$M$1662&amp;$N$3:$N$1662,$O$3:$O$1662,0,0,1)</f>
        <v>36000</v>
      </c>
      <c r="AJ126" s="2" cm="1">
        <f t="array" ref="AJ126">_xlfn.XLOOKUP(AJ$1&amp;$AB126,$M$3:$M$1662&amp;$N$3:$N$1662,$O$3:$O$1662,0,0,1)</f>
        <v>57100</v>
      </c>
      <c r="AK126" s="2" cm="1">
        <f t="array" ref="AK126">_xlfn.XLOOKUP(AK$1&amp;$AB126,$M$3:$M$1662&amp;$N$3:$N$1662,$O$3:$O$1662,0,0,1)</f>
        <v>21200</v>
      </c>
      <c r="AL126" s="2" cm="1">
        <f t="array" ref="AL126">_xlfn.XLOOKUP(AL$1&amp;$AB126,$M$3:$M$1662&amp;$N$3:$N$1662,$O$3:$O$1662,0,0,1)</f>
        <v>67900</v>
      </c>
      <c r="AM126" s="2" cm="1">
        <f t="array" ref="AM126">_xlfn.XLOOKUP(AM$1&amp;$AB126,$M$3:$M$1662&amp;$N$3:$N$1662,$O$3:$O$1662,0,0,1)</f>
        <v>62900</v>
      </c>
    </row>
    <row r="127" spans="13:39" x14ac:dyDescent="0.4">
      <c r="M127" t="s">
        <v>870</v>
      </c>
      <c r="N127" t="s">
        <v>669</v>
      </c>
      <c r="O127">
        <v>62900</v>
      </c>
      <c r="AB127" t="s">
        <v>35</v>
      </c>
      <c r="AC127" s="2">
        <f t="shared" si="15"/>
        <v>11331560</v>
      </c>
      <c r="AD127" s="2">
        <f t="shared" si="19"/>
        <v>7377600</v>
      </c>
      <c r="AE127" s="2">
        <f t="shared" si="19"/>
        <v>9055000</v>
      </c>
      <c r="AF127" s="2">
        <f t="shared" si="19"/>
        <v>10437500</v>
      </c>
      <c r="AG127" s="2">
        <f t="shared" si="19"/>
        <v>13645400</v>
      </c>
      <c r="AH127" s="2">
        <f t="shared" si="19"/>
        <v>16142300</v>
      </c>
      <c r="AI127" s="2" cm="1">
        <f t="array" ref="AI127">_xlfn.XLOOKUP(AI$1&amp;$AB127,$M$3:$M$1662&amp;$N$3:$N$1662,$O$3:$O$1662,0,0,1)</f>
        <v>25300</v>
      </c>
      <c r="AJ127" s="2" cm="1">
        <f t="array" ref="AJ127">_xlfn.XLOOKUP(AJ$1&amp;$AB127,$M$3:$M$1662&amp;$N$3:$N$1662,$O$3:$O$1662,0,0,1)</f>
        <v>36400</v>
      </c>
      <c r="AK127" s="2" cm="1">
        <f t="array" ref="AK127">_xlfn.XLOOKUP(AK$1&amp;$AB127,$M$3:$M$1662&amp;$N$3:$N$1662,$O$3:$O$1662,0,0,1)</f>
        <v>25100</v>
      </c>
      <c r="AL127" s="2" cm="1">
        <f t="array" ref="AL127">_xlfn.XLOOKUP(AL$1&amp;$AB127,$M$3:$M$1662&amp;$N$3:$N$1662,$O$3:$O$1662,0,0,1)</f>
        <v>115700</v>
      </c>
      <c r="AM127" s="2" cm="1">
        <f t="array" ref="AM127">_xlfn.XLOOKUP(AM$1&amp;$AB127,$M$3:$M$1662&amp;$N$3:$N$1662,$O$3:$O$1662,0,0,1)</f>
        <v>35700</v>
      </c>
    </row>
    <row r="128" spans="13:39" x14ac:dyDescent="0.4">
      <c r="M128" t="s">
        <v>870</v>
      </c>
      <c r="N128" t="s">
        <v>670</v>
      </c>
      <c r="O128">
        <v>35700</v>
      </c>
      <c r="AB128" t="s">
        <v>169</v>
      </c>
      <c r="AC128" s="2">
        <f t="shared" si="15"/>
        <v>11374820</v>
      </c>
      <c r="AD128" s="2">
        <f t="shared" si="19"/>
        <v>7400400</v>
      </c>
      <c r="AE128" s="2">
        <f t="shared" si="19"/>
        <v>9094900</v>
      </c>
      <c r="AF128" s="2">
        <f t="shared" si="19"/>
        <v>10468200</v>
      </c>
      <c r="AG128" s="2">
        <f t="shared" si="19"/>
        <v>13715300</v>
      </c>
      <c r="AH128" s="2">
        <f t="shared" si="19"/>
        <v>16195300</v>
      </c>
      <c r="AI128" s="2" cm="1">
        <f t="array" ref="AI128">_xlfn.XLOOKUP(AI$1&amp;$AB128,$M$3:$M$1662&amp;$N$3:$N$1662,$O$3:$O$1662,0,0,1)</f>
        <v>22800</v>
      </c>
      <c r="AJ128" s="2" cm="1">
        <f t="array" ref="AJ128">_xlfn.XLOOKUP(AJ$1&amp;$AB128,$M$3:$M$1662&amp;$N$3:$N$1662,$O$3:$O$1662,0,0,1)</f>
        <v>39900</v>
      </c>
      <c r="AK128" s="2" cm="1">
        <f t="array" ref="AK128">_xlfn.XLOOKUP(AK$1&amp;$AB128,$M$3:$M$1662&amp;$N$3:$N$1662,$O$3:$O$1662,0,0,1)</f>
        <v>30700</v>
      </c>
      <c r="AL128" s="2" cm="1">
        <f t="array" ref="AL128">_xlfn.XLOOKUP(AL$1&amp;$AB128,$M$3:$M$1662&amp;$N$3:$N$1662,$O$3:$O$1662,0,0,1)</f>
        <v>69900</v>
      </c>
      <c r="AM128" s="2" cm="1">
        <f t="array" ref="AM128">_xlfn.XLOOKUP(AM$1&amp;$AB128,$M$3:$M$1662&amp;$N$3:$N$1662,$O$3:$O$1662,0,0,1)</f>
        <v>53000</v>
      </c>
    </row>
    <row r="129" spans="13:39" x14ac:dyDescent="0.4">
      <c r="M129" t="s">
        <v>870</v>
      </c>
      <c r="N129" t="s">
        <v>671</v>
      </c>
      <c r="O129">
        <v>53000</v>
      </c>
      <c r="AB129" t="s">
        <v>63</v>
      </c>
      <c r="AC129" s="2">
        <f t="shared" si="15"/>
        <v>11424420</v>
      </c>
      <c r="AD129" s="2">
        <f t="shared" si="19"/>
        <v>7434600</v>
      </c>
      <c r="AE129" s="2">
        <f t="shared" si="19"/>
        <v>9114100</v>
      </c>
      <c r="AF129" s="2">
        <f t="shared" si="19"/>
        <v>10493800</v>
      </c>
      <c r="AG129" s="2">
        <f t="shared" si="19"/>
        <v>13812900</v>
      </c>
      <c r="AH129" s="2">
        <f t="shared" si="19"/>
        <v>16266700</v>
      </c>
      <c r="AI129" s="2" cm="1">
        <f t="array" ref="AI129">_xlfn.XLOOKUP(AI$1&amp;$AB129,$M$3:$M$1662&amp;$N$3:$N$1662,$O$3:$O$1662,0,0,1)</f>
        <v>34200</v>
      </c>
      <c r="AJ129" s="2" cm="1">
        <f t="array" ref="AJ129">_xlfn.XLOOKUP(AJ$1&amp;$AB129,$M$3:$M$1662&amp;$N$3:$N$1662,$O$3:$O$1662,0,0,1)</f>
        <v>19200</v>
      </c>
      <c r="AK129" s="2" cm="1">
        <f t="array" ref="AK129">_xlfn.XLOOKUP(AK$1&amp;$AB129,$M$3:$M$1662&amp;$N$3:$N$1662,$O$3:$O$1662,0,0,1)</f>
        <v>25600</v>
      </c>
      <c r="AL129" s="2" cm="1">
        <f t="array" ref="AL129">_xlfn.XLOOKUP(AL$1&amp;$AB129,$M$3:$M$1662&amp;$N$3:$N$1662,$O$3:$O$1662,0,0,1)</f>
        <v>97600</v>
      </c>
      <c r="AM129" s="2" cm="1">
        <f t="array" ref="AM129">_xlfn.XLOOKUP(AM$1&amp;$AB129,$M$3:$M$1662&amp;$N$3:$N$1662,$O$3:$O$1662,0,0,1)</f>
        <v>71400</v>
      </c>
    </row>
    <row r="130" spans="13:39" x14ac:dyDescent="0.4">
      <c r="M130" t="s">
        <v>870</v>
      </c>
      <c r="N130" t="s">
        <v>672</v>
      </c>
      <c r="O130">
        <v>71400</v>
      </c>
      <c r="AB130" t="s">
        <v>269</v>
      </c>
      <c r="AC130" s="2">
        <f t="shared" si="15"/>
        <v>11475180</v>
      </c>
      <c r="AD130" s="2">
        <f t="shared" si="19"/>
        <v>7454200</v>
      </c>
      <c r="AE130" s="2">
        <f t="shared" si="19"/>
        <v>9163800</v>
      </c>
      <c r="AF130" s="2">
        <f t="shared" si="19"/>
        <v>10526300</v>
      </c>
      <c r="AG130" s="2">
        <f t="shared" si="19"/>
        <v>13874600</v>
      </c>
      <c r="AH130" s="2">
        <f t="shared" si="19"/>
        <v>16357000</v>
      </c>
      <c r="AI130" s="2" cm="1">
        <f t="array" ref="AI130">_xlfn.XLOOKUP(AI$1&amp;$AB130,$M$3:$M$1662&amp;$N$3:$N$1662,$O$3:$O$1662,0,0,1)</f>
        <v>19600</v>
      </c>
      <c r="AJ130" s="2" cm="1">
        <f t="array" ref="AJ130">_xlfn.XLOOKUP(AJ$1&amp;$AB130,$M$3:$M$1662&amp;$N$3:$N$1662,$O$3:$O$1662,0,0,1)</f>
        <v>49700</v>
      </c>
      <c r="AK130" s="2" cm="1">
        <f t="array" ref="AK130">_xlfn.XLOOKUP(AK$1&amp;$AB130,$M$3:$M$1662&amp;$N$3:$N$1662,$O$3:$O$1662,0,0,1)</f>
        <v>32500</v>
      </c>
      <c r="AL130" s="2" cm="1">
        <f t="array" ref="AL130">_xlfn.XLOOKUP(AL$1&amp;$AB130,$M$3:$M$1662&amp;$N$3:$N$1662,$O$3:$O$1662,0,0,1)</f>
        <v>61700</v>
      </c>
      <c r="AM130" s="2" cm="1">
        <f t="array" ref="AM130">_xlfn.XLOOKUP(AM$1&amp;$AB130,$M$3:$M$1662&amp;$N$3:$N$1662,$O$3:$O$1662,0,0,1)</f>
        <v>90300</v>
      </c>
    </row>
    <row r="131" spans="13:39" x14ac:dyDescent="0.4">
      <c r="M131" t="s">
        <v>870</v>
      </c>
      <c r="N131" t="s">
        <v>673</v>
      </c>
      <c r="O131">
        <v>90300</v>
      </c>
      <c r="AB131" t="s">
        <v>47</v>
      </c>
      <c r="AC131" s="2">
        <f t="shared" ref="AC131:AC194" si="20">IFERROR(AVERAGEIFS(AD131:AH131,AD131:AH131,"&gt;0"),0)</f>
        <v>11520580</v>
      </c>
      <c r="AD131" s="2">
        <f t="shared" si="19"/>
        <v>7510200</v>
      </c>
      <c r="AE131" s="2">
        <f t="shared" si="19"/>
        <v>9198800</v>
      </c>
      <c r="AF131" s="2">
        <f t="shared" si="19"/>
        <v>10546900</v>
      </c>
      <c r="AG131" s="2">
        <f t="shared" si="19"/>
        <v>13945900</v>
      </c>
      <c r="AH131" s="2">
        <f t="shared" si="19"/>
        <v>16401100</v>
      </c>
      <c r="AI131" s="2" cm="1">
        <f t="array" ref="AI131">_xlfn.XLOOKUP(AI$1&amp;$AB131,$M$3:$M$1662&amp;$N$3:$N$1662,$O$3:$O$1662,0,0,1)</f>
        <v>56000</v>
      </c>
      <c r="AJ131" s="2" cm="1">
        <f t="array" ref="AJ131">_xlfn.XLOOKUP(AJ$1&amp;$AB131,$M$3:$M$1662&amp;$N$3:$N$1662,$O$3:$O$1662,0,0,1)</f>
        <v>35000</v>
      </c>
      <c r="AK131" s="2" cm="1">
        <f t="array" ref="AK131">_xlfn.XLOOKUP(AK$1&amp;$AB131,$M$3:$M$1662&amp;$N$3:$N$1662,$O$3:$O$1662,0,0,1)</f>
        <v>20600</v>
      </c>
      <c r="AL131" s="2" cm="1">
        <f t="array" ref="AL131">_xlfn.XLOOKUP(AL$1&amp;$AB131,$M$3:$M$1662&amp;$N$3:$N$1662,$O$3:$O$1662,0,0,1)</f>
        <v>71300</v>
      </c>
      <c r="AM131" s="2" cm="1">
        <f t="array" ref="AM131">_xlfn.XLOOKUP(AM$1&amp;$AB131,$M$3:$M$1662&amp;$N$3:$N$1662,$O$3:$O$1662,0,0,1)</f>
        <v>44100</v>
      </c>
    </row>
    <row r="132" spans="13:39" x14ac:dyDescent="0.4">
      <c r="M132" t="s">
        <v>870</v>
      </c>
      <c r="N132" t="s">
        <v>674</v>
      </c>
      <c r="O132">
        <v>44100</v>
      </c>
      <c r="AB132" t="s">
        <v>233</v>
      </c>
      <c r="AC132" s="2">
        <f t="shared" si="20"/>
        <v>11577880</v>
      </c>
      <c r="AD132" s="2">
        <f t="shared" ref="AD132:AH147" si="21">AD131+AI132</f>
        <v>7556700</v>
      </c>
      <c r="AE132" s="2">
        <f t="shared" si="21"/>
        <v>9239200</v>
      </c>
      <c r="AF132" s="2">
        <f t="shared" si="21"/>
        <v>10585300</v>
      </c>
      <c r="AG132" s="2">
        <f t="shared" si="21"/>
        <v>14004000</v>
      </c>
      <c r="AH132" s="2">
        <f t="shared" si="21"/>
        <v>16504200</v>
      </c>
      <c r="AI132" s="2" cm="1">
        <f t="array" ref="AI132">_xlfn.XLOOKUP(AI$1&amp;$AB132,$M$3:$M$1662&amp;$N$3:$N$1662,$O$3:$O$1662,0,0,1)</f>
        <v>46500</v>
      </c>
      <c r="AJ132" s="2" cm="1">
        <f t="array" ref="AJ132">_xlfn.XLOOKUP(AJ$1&amp;$AB132,$M$3:$M$1662&amp;$N$3:$N$1662,$O$3:$O$1662,0,0,1)</f>
        <v>40400</v>
      </c>
      <c r="AK132" s="2" cm="1">
        <f t="array" ref="AK132">_xlfn.XLOOKUP(AK$1&amp;$AB132,$M$3:$M$1662&amp;$N$3:$N$1662,$O$3:$O$1662,0,0,1)</f>
        <v>38400</v>
      </c>
      <c r="AL132" s="2" cm="1">
        <f t="array" ref="AL132">_xlfn.XLOOKUP(AL$1&amp;$AB132,$M$3:$M$1662&amp;$N$3:$N$1662,$O$3:$O$1662,0,0,1)</f>
        <v>58100</v>
      </c>
      <c r="AM132" s="2" cm="1">
        <f t="array" ref="AM132">_xlfn.XLOOKUP(AM$1&amp;$AB132,$M$3:$M$1662&amp;$N$3:$N$1662,$O$3:$O$1662,0,0,1)</f>
        <v>103100</v>
      </c>
    </row>
    <row r="133" spans="13:39" x14ac:dyDescent="0.4">
      <c r="M133" t="s">
        <v>870</v>
      </c>
      <c r="N133" t="s">
        <v>675</v>
      </c>
      <c r="O133">
        <v>103100</v>
      </c>
      <c r="AB133" t="s">
        <v>217</v>
      </c>
      <c r="AC133" s="2">
        <f t="shared" si="20"/>
        <v>11612940</v>
      </c>
      <c r="AD133" s="2">
        <f t="shared" si="21"/>
        <v>7600400</v>
      </c>
      <c r="AE133" s="2">
        <f t="shared" si="21"/>
        <v>9271400</v>
      </c>
      <c r="AF133" s="2">
        <f t="shared" si="21"/>
        <v>10605400</v>
      </c>
      <c r="AG133" s="2">
        <f t="shared" si="21"/>
        <v>14040900</v>
      </c>
      <c r="AH133" s="2">
        <f t="shared" si="21"/>
        <v>16546600</v>
      </c>
      <c r="AI133" s="2" cm="1">
        <f t="array" ref="AI133">_xlfn.XLOOKUP(AI$1&amp;$AB133,$M$3:$M$1662&amp;$N$3:$N$1662,$O$3:$O$1662,0,0,1)</f>
        <v>43700</v>
      </c>
      <c r="AJ133" s="2" cm="1">
        <f t="array" ref="AJ133">_xlfn.XLOOKUP(AJ$1&amp;$AB133,$M$3:$M$1662&amp;$N$3:$N$1662,$O$3:$O$1662,0,0,1)</f>
        <v>32200</v>
      </c>
      <c r="AK133" s="2" cm="1">
        <f t="array" ref="AK133">_xlfn.XLOOKUP(AK$1&amp;$AB133,$M$3:$M$1662&amp;$N$3:$N$1662,$O$3:$O$1662,0,0,1)</f>
        <v>20100</v>
      </c>
      <c r="AL133" s="2" cm="1">
        <f t="array" ref="AL133">_xlfn.XLOOKUP(AL$1&amp;$AB133,$M$3:$M$1662&amp;$N$3:$N$1662,$O$3:$O$1662,0,0,1)</f>
        <v>36900</v>
      </c>
      <c r="AM133" s="2" cm="1">
        <f t="array" ref="AM133">_xlfn.XLOOKUP(AM$1&amp;$AB133,$M$3:$M$1662&amp;$N$3:$N$1662,$O$3:$O$1662,0,0,1)</f>
        <v>42400</v>
      </c>
    </row>
    <row r="134" spans="13:39" x14ac:dyDescent="0.4">
      <c r="M134" t="s">
        <v>870</v>
      </c>
      <c r="N134" t="s">
        <v>676</v>
      </c>
      <c r="O134">
        <v>42400</v>
      </c>
      <c r="AB134" t="s">
        <v>236</v>
      </c>
      <c r="AC134" s="2">
        <f t="shared" si="20"/>
        <v>11652720</v>
      </c>
      <c r="AD134" s="2">
        <f t="shared" si="21"/>
        <v>7640500</v>
      </c>
      <c r="AE134" s="2">
        <f t="shared" si="21"/>
        <v>9290100</v>
      </c>
      <c r="AF134" s="2">
        <f t="shared" si="21"/>
        <v>10636400</v>
      </c>
      <c r="AG134" s="2">
        <f t="shared" si="21"/>
        <v>14098300</v>
      </c>
      <c r="AH134" s="2">
        <f t="shared" si="21"/>
        <v>16598300</v>
      </c>
      <c r="AI134" s="2" cm="1">
        <f t="array" ref="AI134">_xlfn.XLOOKUP(AI$1&amp;$AB134,$M$3:$M$1662&amp;$N$3:$N$1662,$O$3:$O$1662,0,0,1)</f>
        <v>40100</v>
      </c>
      <c r="AJ134" s="2" cm="1">
        <f t="array" ref="AJ134">_xlfn.XLOOKUP(AJ$1&amp;$AB134,$M$3:$M$1662&amp;$N$3:$N$1662,$O$3:$O$1662,0,0,1)</f>
        <v>18700</v>
      </c>
      <c r="AK134" s="2" cm="1">
        <f t="array" ref="AK134">_xlfn.XLOOKUP(AK$1&amp;$AB134,$M$3:$M$1662&amp;$N$3:$N$1662,$O$3:$O$1662,0,0,1)</f>
        <v>31000</v>
      </c>
      <c r="AL134" s="2" cm="1">
        <f t="array" ref="AL134">_xlfn.XLOOKUP(AL$1&amp;$AB134,$M$3:$M$1662&amp;$N$3:$N$1662,$O$3:$O$1662,0,0,1)</f>
        <v>57400</v>
      </c>
      <c r="AM134" s="2" cm="1">
        <f t="array" ref="AM134">_xlfn.XLOOKUP(AM$1&amp;$AB134,$M$3:$M$1662&amp;$N$3:$N$1662,$O$3:$O$1662,0,0,1)</f>
        <v>51700</v>
      </c>
    </row>
    <row r="135" spans="13:39" x14ac:dyDescent="0.4">
      <c r="M135" t="s">
        <v>870</v>
      </c>
      <c r="N135" t="s">
        <v>677</v>
      </c>
      <c r="O135">
        <v>51700</v>
      </c>
      <c r="AB135" t="s">
        <v>227</v>
      </c>
      <c r="AC135" s="2">
        <f t="shared" si="20"/>
        <v>11694460</v>
      </c>
      <c r="AD135" s="2">
        <f t="shared" si="21"/>
        <v>7682200</v>
      </c>
      <c r="AE135" s="2">
        <f t="shared" si="21"/>
        <v>9299900</v>
      </c>
      <c r="AF135" s="2">
        <f t="shared" si="21"/>
        <v>10670100</v>
      </c>
      <c r="AG135" s="2">
        <f t="shared" si="21"/>
        <v>14183400</v>
      </c>
      <c r="AH135" s="2">
        <f t="shared" si="21"/>
        <v>16636700</v>
      </c>
      <c r="AI135" s="2" cm="1">
        <f t="array" ref="AI135">_xlfn.XLOOKUP(AI$1&amp;$AB135,$M$3:$M$1662&amp;$N$3:$N$1662,$O$3:$O$1662,0,0,1)</f>
        <v>41700</v>
      </c>
      <c r="AJ135" s="2" cm="1">
        <f t="array" ref="AJ135">_xlfn.XLOOKUP(AJ$1&amp;$AB135,$M$3:$M$1662&amp;$N$3:$N$1662,$O$3:$O$1662,0,0,1)</f>
        <v>9800</v>
      </c>
      <c r="AK135" s="2" cm="1">
        <f t="array" ref="AK135">_xlfn.XLOOKUP(AK$1&amp;$AB135,$M$3:$M$1662&amp;$N$3:$N$1662,$O$3:$O$1662,0,0,1)</f>
        <v>33700</v>
      </c>
      <c r="AL135" s="2" cm="1">
        <f t="array" ref="AL135">_xlfn.XLOOKUP(AL$1&amp;$AB135,$M$3:$M$1662&amp;$N$3:$N$1662,$O$3:$O$1662,0,0,1)</f>
        <v>85100</v>
      </c>
      <c r="AM135" s="2" cm="1">
        <f t="array" ref="AM135">_xlfn.XLOOKUP(AM$1&amp;$AB135,$M$3:$M$1662&amp;$N$3:$N$1662,$O$3:$O$1662,0,0,1)</f>
        <v>38400</v>
      </c>
    </row>
    <row r="136" spans="13:39" x14ac:dyDescent="0.4">
      <c r="M136" t="s">
        <v>870</v>
      </c>
      <c r="N136" t="s">
        <v>678</v>
      </c>
      <c r="O136">
        <v>38400</v>
      </c>
      <c r="AB136" t="s">
        <v>192</v>
      </c>
      <c r="AC136" s="2">
        <f t="shared" si="20"/>
        <v>11755460</v>
      </c>
      <c r="AD136" s="2">
        <f t="shared" si="21"/>
        <v>7732200</v>
      </c>
      <c r="AE136" s="2">
        <f t="shared" si="21"/>
        <v>9335900</v>
      </c>
      <c r="AF136" s="2">
        <f t="shared" si="21"/>
        <v>10687400</v>
      </c>
      <c r="AG136" s="2">
        <f t="shared" si="21"/>
        <v>14237100</v>
      </c>
      <c r="AH136" s="2">
        <f t="shared" si="21"/>
        <v>16784700</v>
      </c>
      <c r="AI136" s="2" cm="1">
        <f t="array" ref="AI136">_xlfn.XLOOKUP(AI$1&amp;$AB136,$M$3:$M$1662&amp;$N$3:$N$1662,$O$3:$O$1662,0,0,1)</f>
        <v>50000</v>
      </c>
      <c r="AJ136" s="2" cm="1">
        <f t="array" ref="AJ136">_xlfn.XLOOKUP(AJ$1&amp;$AB136,$M$3:$M$1662&amp;$N$3:$N$1662,$O$3:$O$1662,0,0,1)</f>
        <v>36000</v>
      </c>
      <c r="AK136" s="2" cm="1">
        <f t="array" ref="AK136">_xlfn.XLOOKUP(AK$1&amp;$AB136,$M$3:$M$1662&amp;$N$3:$N$1662,$O$3:$O$1662,0,0,1)</f>
        <v>17300</v>
      </c>
      <c r="AL136" s="2" cm="1">
        <f t="array" ref="AL136">_xlfn.XLOOKUP(AL$1&amp;$AB136,$M$3:$M$1662&amp;$N$3:$N$1662,$O$3:$O$1662,0,0,1)</f>
        <v>53700</v>
      </c>
      <c r="AM136" s="2" cm="1">
        <f t="array" ref="AM136">_xlfn.XLOOKUP(AM$1&amp;$AB136,$M$3:$M$1662&amp;$N$3:$N$1662,$O$3:$O$1662,0,0,1)</f>
        <v>148000</v>
      </c>
    </row>
    <row r="137" spans="13:39" x14ac:dyDescent="0.4">
      <c r="M137" t="s">
        <v>870</v>
      </c>
      <c r="N137" t="s">
        <v>679</v>
      </c>
      <c r="O137">
        <v>148000</v>
      </c>
      <c r="AB137" t="s">
        <v>248</v>
      </c>
      <c r="AC137" s="2">
        <f t="shared" si="20"/>
        <v>11816440</v>
      </c>
      <c r="AD137" s="2">
        <f t="shared" si="21"/>
        <v>7790000</v>
      </c>
      <c r="AE137" s="2">
        <f t="shared" si="21"/>
        <v>9362600</v>
      </c>
      <c r="AF137" s="2">
        <f t="shared" si="21"/>
        <v>10712800</v>
      </c>
      <c r="AG137" s="2">
        <f t="shared" si="21"/>
        <v>14305800</v>
      </c>
      <c r="AH137" s="2">
        <f t="shared" si="21"/>
        <v>16911000</v>
      </c>
      <c r="AI137" s="2" cm="1">
        <f t="array" ref="AI137">_xlfn.XLOOKUP(AI$1&amp;$AB137,$M$3:$M$1662&amp;$N$3:$N$1662,$O$3:$O$1662,0,0,1)</f>
        <v>57800</v>
      </c>
      <c r="AJ137" s="2" cm="1">
        <f t="array" ref="AJ137">_xlfn.XLOOKUP(AJ$1&amp;$AB137,$M$3:$M$1662&amp;$N$3:$N$1662,$O$3:$O$1662,0,0,1)</f>
        <v>26700</v>
      </c>
      <c r="AK137" s="2" cm="1">
        <f t="array" ref="AK137">_xlfn.XLOOKUP(AK$1&amp;$AB137,$M$3:$M$1662&amp;$N$3:$N$1662,$O$3:$O$1662,0,0,1)</f>
        <v>25400</v>
      </c>
      <c r="AL137" s="2" cm="1">
        <f t="array" ref="AL137">_xlfn.XLOOKUP(AL$1&amp;$AB137,$M$3:$M$1662&amp;$N$3:$N$1662,$O$3:$O$1662,0,0,1)</f>
        <v>68700</v>
      </c>
      <c r="AM137" s="2" cm="1">
        <f t="array" ref="AM137">_xlfn.XLOOKUP(AM$1&amp;$AB137,$M$3:$M$1662&amp;$N$3:$N$1662,$O$3:$O$1662,0,0,1)</f>
        <v>126300</v>
      </c>
    </row>
    <row r="138" spans="13:39" x14ac:dyDescent="0.4">
      <c r="M138" t="s">
        <v>870</v>
      </c>
      <c r="N138" t="s">
        <v>680</v>
      </c>
      <c r="O138">
        <v>126300</v>
      </c>
      <c r="AB138" t="s">
        <v>73</v>
      </c>
      <c r="AC138" s="2">
        <f t="shared" si="20"/>
        <v>11861880</v>
      </c>
      <c r="AD138" s="2">
        <f t="shared" si="21"/>
        <v>7824400</v>
      </c>
      <c r="AE138" s="2">
        <f t="shared" si="21"/>
        <v>9387500</v>
      </c>
      <c r="AF138" s="2">
        <f t="shared" si="21"/>
        <v>10770000</v>
      </c>
      <c r="AG138" s="2">
        <f t="shared" si="21"/>
        <v>14356800</v>
      </c>
      <c r="AH138" s="2">
        <f t="shared" si="21"/>
        <v>16970700</v>
      </c>
      <c r="AI138" s="2" cm="1">
        <f t="array" ref="AI138">_xlfn.XLOOKUP(AI$1&amp;$AB138,$M$3:$M$1662&amp;$N$3:$N$1662,$O$3:$O$1662,0,0,1)</f>
        <v>34400</v>
      </c>
      <c r="AJ138" s="2" cm="1">
        <f t="array" ref="AJ138">_xlfn.XLOOKUP(AJ$1&amp;$AB138,$M$3:$M$1662&amp;$N$3:$N$1662,$O$3:$O$1662,0,0,1)</f>
        <v>24900</v>
      </c>
      <c r="AK138" s="2" cm="1">
        <f t="array" ref="AK138">_xlfn.XLOOKUP(AK$1&amp;$AB138,$M$3:$M$1662&amp;$N$3:$N$1662,$O$3:$O$1662,0,0,1)</f>
        <v>57200</v>
      </c>
      <c r="AL138" s="2" cm="1">
        <f t="array" ref="AL138">_xlfn.XLOOKUP(AL$1&amp;$AB138,$M$3:$M$1662&amp;$N$3:$N$1662,$O$3:$O$1662,0,0,1)</f>
        <v>51000</v>
      </c>
      <c r="AM138" s="2" cm="1">
        <f t="array" ref="AM138">_xlfn.XLOOKUP(AM$1&amp;$AB138,$M$3:$M$1662&amp;$N$3:$N$1662,$O$3:$O$1662,0,0,1)</f>
        <v>59700</v>
      </c>
    </row>
    <row r="139" spans="13:39" x14ac:dyDescent="0.4">
      <c r="M139" t="s">
        <v>870</v>
      </c>
      <c r="N139" t="s">
        <v>681</v>
      </c>
      <c r="O139">
        <v>59700</v>
      </c>
      <c r="AB139" t="s">
        <v>291</v>
      </c>
      <c r="AC139" s="2">
        <f t="shared" si="20"/>
        <v>11909640</v>
      </c>
      <c r="AD139" s="2">
        <f t="shared" si="21"/>
        <v>7866300</v>
      </c>
      <c r="AE139" s="2">
        <f t="shared" si="21"/>
        <v>9425800</v>
      </c>
      <c r="AF139" s="2">
        <f t="shared" si="21"/>
        <v>10805600</v>
      </c>
      <c r="AG139" s="2">
        <f t="shared" si="21"/>
        <v>14424600</v>
      </c>
      <c r="AH139" s="2">
        <f t="shared" si="21"/>
        <v>17025900</v>
      </c>
      <c r="AI139" s="2" cm="1">
        <f t="array" ref="AI139">_xlfn.XLOOKUP(AI$1&amp;$AB139,$M$3:$M$1662&amp;$N$3:$N$1662,$O$3:$O$1662,0,0,1)</f>
        <v>41900</v>
      </c>
      <c r="AJ139" s="2" cm="1">
        <f t="array" ref="AJ139">_xlfn.XLOOKUP(AJ$1&amp;$AB139,$M$3:$M$1662&amp;$N$3:$N$1662,$O$3:$O$1662,0,0,1)</f>
        <v>38300</v>
      </c>
      <c r="AK139" s="2" cm="1">
        <f t="array" ref="AK139">_xlfn.XLOOKUP(AK$1&amp;$AB139,$M$3:$M$1662&amp;$N$3:$N$1662,$O$3:$O$1662,0,0,1)</f>
        <v>35600</v>
      </c>
      <c r="AL139" s="2" cm="1">
        <f t="array" ref="AL139">_xlfn.XLOOKUP(AL$1&amp;$AB139,$M$3:$M$1662&amp;$N$3:$N$1662,$O$3:$O$1662,0,0,1)</f>
        <v>67800</v>
      </c>
      <c r="AM139" s="2" cm="1">
        <f t="array" ref="AM139">_xlfn.XLOOKUP(AM$1&amp;$AB139,$M$3:$M$1662&amp;$N$3:$N$1662,$O$3:$O$1662,0,0,1)</f>
        <v>55200</v>
      </c>
    </row>
    <row r="140" spans="13:39" x14ac:dyDescent="0.4">
      <c r="M140" t="s">
        <v>870</v>
      </c>
      <c r="N140" t="s">
        <v>682</v>
      </c>
      <c r="O140">
        <v>55200</v>
      </c>
      <c r="AB140" t="s">
        <v>287</v>
      </c>
      <c r="AC140" s="2">
        <f t="shared" si="20"/>
        <v>11971520</v>
      </c>
      <c r="AD140" s="2">
        <f t="shared" si="21"/>
        <v>7940400</v>
      </c>
      <c r="AE140" s="2">
        <f t="shared" si="21"/>
        <v>9450100</v>
      </c>
      <c r="AF140" s="2">
        <f t="shared" si="21"/>
        <v>10841600</v>
      </c>
      <c r="AG140" s="2">
        <f t="shared" si="21"/>
        <v>14572700</v>
      </c>
      <c r="AH140" s="2">
        <f t="shared" si="21"/>
        <v>17052800</v>
      </c>
      <c r="AI140" s="2" cm="1">
        <f t="array" ref="AI140">_xlfn.XLOOKUP(AI$1&amp;$AB140,$M$3:$M$1662&amp;$N$3:$N$1662,$O$3:$O$1662,0,0,1)</f>
        <v>74100</v>
      </c>
      <c r="AJ140" s="2" cm="1">
        <f t="array" ref="AJ140">_xlfn.XLOOKUP(AJ$1&amp;$AB140,$M$3:$M$1662&amp;$N$3:$N$1662,$O$3:$O$1662,0,0,1)</f>
        <v>24300</v>
      </c>
      <c r="AK140" s="2" cm="1">
        <f t="array" ref="AK140">_xlfn.XLOOKUP(AK$1&amp;$AB140,$M$3:$M$1662&amp;$N$3:$N$1662,$O$3:$O$1662,0,0,1)</f>
        <v>36000</v>
      </c>
      <c r="AL140" s="2" cm="1">
        <f t="array" ref="AL140">_xlfn.XLOOKUP(AL$1&amp;$AB140,$M$3:$M$1662&amp;$N$3:$N$1662,$O$3:$O$1662,0,0,1)</f>
        <v>148100</v>
      </c>
      <c r="AM140" s="2" cm="1">
        <f t="array" ref="AM140">_xlfn.XLOOKUP(AM$1&amp;$AB140,$M$3:$M$1662&amp;$N$3:$N$1662,$O$3:$O$1662,0,0,1)</f>
        <v>26900</v>
      </c>
    </row>
    <row r="141" spans="13:39" x14ac:dyDescent="0.4">
      <c r="M141" t="s">
        <v>870</v>
      </c>
      <c r="N141" t="s">
        <v>683</v>
      </c>
      <c r="O141">
        <v>26900</v>
      </c>
      <c r="AB141" t="s">
        <v>108</v>
      </c>
      <c r="AC141" s="2">
        <f t="shared" si="20"/>
        <v>12011340</v>
      </c>
      <c r="AD141" s="2">
        <f t="shared" si="21"/>
        <v>7971700</v>
      </c>
      <c r="AE141" s="2">
        <f t="shared" si="21"/>
        <v>9464200</v>
      </c>
      <c r="AF141" s="2">
        <f t="shared" si="21"/>
        <v>10873200</v>
      </c>
      <c r="AG141" s="2">
        <f t="shared" si="21"/>
        <v>14654000</v>
      </c>
      <c r="AH141" s="2">
        <f t="shared" si="21"/>
        <v>17093600</v>
      </c>
      <c r="AI141" s="2" cm="1">
        <f t="array" ref="AI141">_xlfn.XLOOKUP(AI$1&amp;$AB141,$M$3:$M$1662&amp;$N$3:$N$1662,$O$3:$O$1662,0,0,1)</f>
        <v>31300</v>
      </c>
      <c r="AJ141" s="2" cm="1">
        <f t="array" ref="AJ141">_xlfn.XLOOKUP(AJ$1&amp;$AB141,$M$3:$M$1662&amp;$N$3:$N$1662,$O$3:$O$1662,0,0,1)</f>
        <v>14100</v>
      </c>
      <c r="AK141" s="2" cm="1">
        <f t="array" ref="AK141">_xlfn.XLOOKUP(AK$1&amp;$AB141,$M$3:$M$1662&amp;$N$3:$N$1662,$O$3:$O$1662,0,0,1)</f>
        <v>31600</v>
      </c>
      <c r="AL141" s="2" cm="1">
        <f t="array" ref="AL141">_xlfn.XLOOKUP(AL$1&amp;$AB141,$M$3:$M$1662&amp;$N$3:$N$1662,$O$3:$O$1662,0,0,1)</f>
        <v>81300</v>
      </c>
      <c r="AM141" s="2" cm="1">
        <f t="array" ref="AM141">_xlfn.XLOOKUP(AM$1&amp;$AB141,$M$3:$M$1662&amp;$N$3:$N$1662,$O$3:$O$1662,0,0,1)</f>
        <v>40800</v>
      </c>
    </row>
    <row r="142" spans="13:39" x14ac:dyDescent="0.4">
      <c r="M142" t="s">
        <v>870</v>
      </c>
      <c r="N142" t="s">
        <v>684</v>
      </c>
      <c r="O142">
        <v>40800</v>
      </c>
      <c r="AB142" t="s">
        <v>45</v>
      </c>
      <c r="AC142" s="2">
        <f t="shared" si="20"/>
        <v>12072480</v>
      </c>
      <c r="AD142" s="2">
        <f t="shared" si="21"/>
        <v>7991800</v>
      </c>
      <c r="AE142" s="2">
        <f t="shared" si="21"/>
        <v>9478100</v>
      </c>
      <c r="AF142" s="2">
        <f t="shared" si="21"/>
        <v>10949100</v>
      </c>
      <c r="AG142" s="2">
        <f t="shared" si="21"/>
        <v>14751600</v>
      </c>
      <c r="AH142" s="2">
        <f t="shared" si="21"/>
        <v>17191800</v>
      </c>
      <c r="AI142" s="2" cm="1">
        <f t="array" ref="AI142">_xlfn.XLOOKUP(AI$1&amp;$AB142,$M$3:$M$1662&amp;$N$3:$N$1662,$O$3:$O$1662,0,0,1)</f>
        <v>20100</v>
      </c>
      <c r="AJ142" s="2" cm="1">
        <f t="array" ref="AJ142">_xlfn.XLOOKUP(AJ$1&amp;$AB142,$M$3:$M$1662&amp;$N$3:$N$1662,$O$3:$O$1662,0,0,1)</f>
        <v>13900</v>
      </c>
      <c r="AK142" s="2" cm="1">
        <f t="array" ref="AK142">_xlfn.XLOOKUP(AK$1&amp;$AB142,$M$3:$M$1662&amp;$N$3:$N$1662,$O$3:$O$1662,0,0,1)</f>
        <v>75900</v>
      </c>
      <c r="AL142" s="2" cm="1">
        <f t="array" ref="AL142">_xlfn.XLOOKUP(AL$1&amp;$AB142,$M$3:$M$1662&amp;$N$3:$N$1662,$O$3:$O$1662,0,0,1)</f>
        <v>97600</v>
      </c>
      <c r="AM142" s="2" cm="1">
        <f t="array" ref="AM142">_xlfn.XLOOKUP(AM$1&amp;$AB142,$M$3:$M$1662&amp;$N$3:$N$1662,$O$3:$O$1662,0,0,1)</f>
        <v>98200</v>
      </c>
    </row>
    <row r="143" spans="13:39" x14ac:dyDescent="0.4">
      <c r="M143" t="s">
        <v>870</v>
      </c>
      <c r="N143" t="s">
        <v>685</v>
      </c>
      <c r="O143">
        <v>98200</v>
      </c>
      <c r="AB143" t="s">
        <v>114</v>
      </c>
      <c r="AC143" s="2">
        <f t="shared" si="20"/>
        <v>12122540</v>
      </c>
      <c r="AD143" s="2">
        <f t="shared" si="21"/>
        <v>8014200</v>
      </c>
      <c r="AE143" s="2">
        <f t="shared" si="21"/>
        <v>9510600</v>
      </c>
      <c r="AF143" s="2">
        <f t="shared" si="21"/>
        <v>10987600</v>
      </c>
      <c r="AG143" s="2">
        <f t="shared" si="21"/>
        <v>14829200</v>
      </c>
      <c r="AH143" s="2">
        <f t="shared" si="21"/>
        <v>17271100</v>
      </c>
      <c r="AI143" s="2" cm="1">
        <f t="array" ref="AI143">_xlfn.XLOOKUP(AI$1&amp;$AB143,$M$3:$M$1662&amp;$N$3:$N$1662,$O$3:$O$1662,0,0,1)</f>
        <v>22400</v>
      </c>
      <c r="AJ143" s="2" cm="1">
        <f t="array" ref="AJ143">_xlfn.XLOOKUP(AJ$1&amp;$AB143,$M$3:$M$1662&amp;$N$3:$N$1662,$O$3:$O$1662,0,0,1)</f>
        <v>32500</v>
      </c>
      <c r="AK143" s="2" cm="1">
        <f t="array" ref="AK143">_xlfn.XLOOKUP(AK$1&amp;$AB143,$M$3:$M$1662&amp;$N$3:$N$1662,$O$3:$O$1662,0,0,1)</f>
        <v>38500</v>
      </c>
      <c r="AL143" s="2" cm="1">
        <f t="array" ref="AL143">_xlfn.XLOOKUP(AL$1&amp;$AB143,$M$3:$M$1662&amp;$N$3:$N$1662,$O$3:$O$1662,0,0,1)</f>
        <v>77600</v>
      </c>
      <c r="AM143" s="2" cm="1">
        <f t="array" ref="AM143">_xlfn.XLOOKUP(AM$1&amp;$AB143,$M$3:$M$1662&amp;$N$3:$N$1662,$O$3:$O$1662,0,0,1)</f>
        <v>79300</v>
      </c>
    </row>
    <row r="144" spans="13:39" x14ac:dyDescent="0.4">
      <c r="M144" t="s">
        <v>870</v>
      </c>
      <c r="N144" t="s">
        <v>686</v>
      </c>
      <c r="O144">
        <v>79300</v>
      </c>
      <c r="AB144" t="s">
        <v>189</v>
      </c>
      <c r="AC144" s="2">
        <f t="shared" si="20"/>
        <v>12152240</v>
      </c>
      <c r="AD144" s="2">
        <f t="shared" si="21"/>
        <v>8035700</v>
      </c>
      <c r="AE144" s="2">
        <f t="shared" si="21"/>
        <v>9530800</v>
      </c>
      <c r="AF144" s="2">
        <f t="shared" si="21"/>
        <v>11018000</v>
      </c>
      <c r="AG144" s="2">
        <f t="shared" si="21"/>
        <v>14855400</v>
      </c>
      <c r="AH144" s="2">
        <f t="shared" si="21"/>
        <v>17321300</v>
      </c>
      <c r="AI144" s="2" cm="1">
        <f t="array" ref="AI144">_xlfn.XLOOKUP(AI$1&amp;$AB144,$M$3:$M$1662&amp;$N$3:$N$1662,$O$3:$O$1662,0,0,1)</f>
        <v>21500</v>
      </c>
      <c r="AJ144" s="2" cm="1">
        <f t="array" ref="AJ144">_xlfn.XLOOKUP(AJ$1&amp;$AB144,$M$3:$M$1662&amp;$N$3:$N$1662,$O$3:$O$1662,0,0,1)</f>
        <v>20200</v>
      </c>
      <c r="AK144" s="2" cm="1">
        <f t="array" ref="AK144">_xlfn.XLOOKUP(AK$1&amp;$AB144,$M$3:$M$1662&amp;$N$3:$N$1662,$O$3:$O$1662,0,0,1)</f>
        <v>30400</v>
      </c>
      <c r="AL144" s="2" cm="1">
        <f t="array" ref="AL144">_xlfn.XLOOKUP(AL$1&amp;$AB144,$M$3:$M$1662&amp;$N$3:$N$1662,$O$3:$O$1662,0,0,1)</f>
        <v>26200</v>
      </c>
      <c r="AM144" s="2" cm="1">
        <f t="array" ref="AM144">_xlfn.XLOOKUP(AM$1&amp;$AB144,$M$3:$M$1662&amp;$N$3:$N$1662,$O$3:$O$1662,0,0,1)</f>
        <v>50200</v>
      </c>
    </row>
    <row r="145" spans="13:39" x14ac:dyDescent="0.4">
      <c r="M145" t="s">
        <v>870</v>
      </c>
      <c r="N145" t="s">
        <v>687</v>
      </c>
      <c r="O145">
        <v>50200</v>
      </c>
      <c r="AB145" t="s">
        <v>71</v>
      </c>
      <c r="AC145" s="2">
        <f t="shared" si="20"/>
        <v>12193140</v>
      </c>
      <c r="AD145" s="2">
        <f t="shared" si="21"/>
        <v>8080500</v>
      </c>
      <c r="AE145" s="2">
        <f t="shared" si="21"/>
        <v>9550700</v>
      </c>
      <c r="AF145" s="2">
        <f t="shared" si="21"/>
        <v>11059100</v>
      </c>
      <c r="AG145" s="2">
        <f t="shared" si="21"/>
        <v>14888100</v>
      </c>
      <c r="AH145" s="2">
        <f t="shared" si="21"/>
        <v>17387300</v>
      </c>
      <c r="AI145" s="2" cm="1">
        <f t="array" ref="AI145">_xlfn.XLOOKUP(AI$1&amp;$AB145,$M$3:$M$1662&amp;$N$3:$N$1662,$O$3:$O$1662,0,0,1)</f>
        <v>44800</v>
      </c>
      <c r="AJ145" s="2" cm="1">
        <f t="array" ref="AJ145">_xlfn.XLOOKUP(AJ$1&amp;$AB145,$M$3:$M$1662&amp;$N$3:$N$1662,$O$3:$O$1662,0,0,1)</f>
        <v>19900</v>
      </c>
      <c r="AK145" s="2" cm="1">
        <f t="array" ref="AK145">_xlfn.XLOOKUP(AK$1&amp;$AB145,$M$3:$M$1662&amp;$N$3:$N$1662,$O$3:$O$1662,0,0,1)</f>
        <v>41100</v>
      </c>
      <c r="AL145" s="2" cm="1">
        <f t="array" ref="AL145">_xlfn.XLOOKUP(AL$1&amp;$AB145,$M$3:$M$1662&amp;$N$3:$N$1662,$O$3:$O$1662,0,0,1)</f>
        <v>32700</v>
      </c>
      <c r="AM145" s="2" cm="1">
        <f t="array" ref="AM145">_xlfn.XLOOKUP(AM$1&amp;$AB145,$M$3:$M$1662&amp;$N$3:$N$1662,$O$3:$O$1662,0,0,1)</f>
        <v>66000</v>
      </c>
    </row>
    <row r="146" spans="13:39" x14ac:dyDescent="0.4">
      <c r="M146" t="s">
        <v>870</v>
      </c>
      <c r="N146" t="s">
        <v>688</v>
      </c>
      <c r="O146">
        <v>66000</v>
      </c>
      <c r="AB146" t="s">
        <v>240</v>
      </c>
      <c r="AC146" s="2">
        <f t="shared" si="20"/>
        <v>12233120</v>
      </c>
      <c r="AD146" s="2">
        <f t="shared" si="21"/>
        <v>8095000</v>
      </c>
      <c r="AE146" s="2">
        <f t="shared" si="21"/>
        <v>9591500</v>
      </c>
      <c r="AF146" s="2">
        <f t="shared" si="21"/>
        <v>11093400</v>
      </c>
      <c r="AG146" s="2">
        <f t="shared" si="21"/>
        <v>14918000</v>
      </c>
      <c r="AH146" s="2">
        <f t="shared" si="21"/>
        <v>17467700</v>
      </c>
      <c r="AI146" s="2" cm="1">
        <f t="array" ref="AI146">_xlfn.XLOOKUP(AI$1&amp;$AB146,$M$3:$M$1662&amp;$N$3:$N$1662,$O$3:$O$1662,0,0,1)</f>
        <v>14500</v>
      </c>
      <c r="AJ146" s="2" cm="1">
        <f t="array" ref="AJ146">_xlfn.XLOOKUP(AJ$1&amp;$AB146,$M$3:$M$1662&amp;$N$3:$N$1662,$O$3:$O$1662,0,0,1)</f>
        <v>40800</v>
      </c>
      <c r="AK146" s="2" cm="1">
        <f t="array" ref="AK146">_xlfn.XLOOKUP(AK$1&amp;$AB146,$M$3:$M$1662&amp;$N$3:$N$1662,$O$3:$O$1662,0,0,1)</f>
        <v>34300</v>
      </c>
      <c r="AL146" s="2" cm="1">
        <f t="array" ref="AL146">_xlfn.XLOOKUP(AL$1&amp;$AB146,$M$3:$M$1662&amp;$N$3:$N$1662,$O$3:$O$1662,0,0,1)</f>
        <v>29900</v>
      </c>
      <c r="AM146" s="2" cm="1">
        <f t="array" ref="AM146">_xlfn.XLOOKUP(AM$1&amp;$AB146,$M$3:$M$1662&amp;$N$3:$N$1662,$O$3:$O$1662,0,0,1)</f>
        <v>80400</v>
      </c>
    </row>
    <row r="147" spans="13:39" x14ac:dyDescent="0.4">
      <c r="M147" t="s">
        <v>870</v>
      </c>
      <c r="N147" t="s">
        <v>689</v>
      </c>
      <c r="O147">
        <v>80400</v>
      </c>
      <c r="AB147" t="s">
        <v>200</v>
      </c>
      <c r="AC147" s="2">
        <f t="shared" si="20"/>
        <v>12270560</v>
      </c>
      <c r="AD147" s="2">
        <f t="shared" si="21"/>
        <v>8118100</v>
      </c>
      <c r="AE147" s="2">
        <f t="shared" si="21"/>
        <v>9628700</v>
      </c>
      <c r="AF147" s="2">
        <f t="shared" si="21"/>
        <v>11117000</v>
      </c>
      <c r="AG147" s="2">
        <f t="shared" si="21"/>
        <v>14983700</v>
      </c>
      <c r="AH147" s="2">
        <f t="shared" si="21"/>
        <v>17505300</v>
      </c>
      <c r="AI147" s="2" cm="1">
        <f t="array" ref="AI147">_xlfn.XLOOKUP(AI$1&amp;$AB147,$M$3:$M$1662&amp;$N$3:$N$1662,$O$3:$O$1662,0,0,1)</f>
        <v>23100</v>
      </c>
      <c r="AJ147" s="2" cm="1">
        <f t="array" ref="AJ147">_xlfn.XLOOKUP(AJ$1&amp;$AB147,$M$3:$M$1662&amp;$N$3:$N$1662,$O$3:$O$1662,0,0,1)</f>
        <v>37200</v>
      </c>
      <c r="AK147" s="2" cm="1">
        <f t="array" ref="AK147">_xlfn.XLOOKUP(AK$1&amp;$AB147,$M$3:$M$1662&amp;$N$3:$N$1662,$O$3:$O$1662,0,0,1)</f>
        <v>23600</v>
      </c>
      <c r="AL147" s="2" cm="1">
        <f t="array" ref="AL147">_xlfn.XLOOKUP(AL$1&amp;$AB147,$M$3:$M$1662&amp;$N$3:$N$1662,$O$3:$O$1662,0,0,1)</f>
        <v>65700</v>
      </c>
      <c r="AM147" s="2" cm="1">
        <f t="array" ref="AM147">_xlfn.XLOOKUP(AM$1&amp;$AB147,$M$3:$M$1662&amp;$N$3:$N$1662,$O$3:$O$1662,0,0,1)</f>
        <v>37600</v>
      </c>
    </row>
    <row r="148" spans="13:39" x14ac:dyDescent="0.4">
      <c r="M148" t="s">
        <v>870</v>
      </c>
      <c r="N148" t="s">
        <v>690</v>
      </c>
      <c r="O148">
        <v>37600</v>
      </c>
      <c r="AB148" t="s">
        <v>53</v>
      </c>
      <c r="AC148" s="2">
        <f t="shared" si="20"/>
        <v>12303260</v>
      </c>
      <c r="AD148" s="2">
        <f t="shared" ref="AD148:AH163" si="22">AD147+AI148</f>
        <v>8156500</v>
      </c>
      <c r="AE148" s="2">
        <f t="shared" si="22"/>
        <v>9644400</v>
      </c>
      <c r="AF148" s="2">
        <f t="shared" si="22"/>
        <v>11143600</v>
      </c>
      <c r="AG148" s="2">
        <f t="shared" si="22"/>
        <v>15024700</v>
      </c>
      <c r="AH148" s="2">
        <f t="shared" si="22"/>
        <v>17547100</v>
      </c>
      <c r="AI148" s="2" cm="1">
        <f t="array" ref="AI148">_xlfn.XLOOKUP(AI$1&amp;$AB148,$M$3:$M$1662&amp;$N$3:$N$1662,$O$3:$O$1662,0,0,1)</f>
        <v>38400</v>
      </c>
      <c r="AJ148" s="2" cm="1">
        <f t="array" ref="AJ148">_xlfn.XLOOKUP(AJ$1&amp;$AB148,$M$3:$M$1662&amp;$N$3:$N$1662,$O$3:$O$1662,0,0,1)</f>
        <v>15700</v>
      </c>
      <c r="AK148" s="2" cm="1">
        <f t="array" ref="AK148">_xlfn.XLOOKUP(AK$1&amp;$AB148,$M$3:$M$1662&amp;$N$3:$N$1662,$O$3:$O$1662,0,0,1)</f>
        <v>26600</v>
      </c>
      <c r="AL148" s="2" cm="1">
        <f t="array" ref="AL148">_xlfn.XLOOKUP(AL$1&amp;$AB148,$M$3:$M$1662&amp;$N$3:$N$1662,$O$3:$O$1662,0,0,1)</f>
        <v>41000</v>
      </c>
      <c r="AM148" s="2" cm="1">
        <f t="array" ref="AM148">_xlfn.XLOOKUP(AM$1&amp;$AB148,$M$3:$M$1662&amp;$N$3:$N$1662,$O$3:$O$1662,0,0,1)</f>
        <v>41800</v>
      </c>
    </row>
    <row r="149" spans="13:39" x14ac:dyDescent="0.4">
      <c r="M149" t="s">
        <v>870</v>
      </c>
      <c r="N149" t="s">
        <v>691</v>
      </c>
      <c r="O149">
        <v>41800</v>
      </c>
      <c r="AB149" t="s">
        <v>10</v>
      </c>
      <c r="AC149" s="2">
        <f t="shared" si="20"/>
        <v>12325500</v>
      </c>
      <c r="AD149" s="2">
        <f t="shared" si="22"/>
        <v>8165800</v>
      </c>
      <c r="AE149" s="2">
        <f t="shared" si="22"/>
        <v>9661700</v>
      </c>
      <c r="AF149" s="2">
        <f t="shared" si="22"/>
        <v>11159100</v>
      </c>
      <c r="AG149" s="2">
        <f t="shared" si="22"/>
        <v>15061200</v>
      </c>
      <c r="AH149" s="2">
        <f t="shared" si="22"/>
        <v>17579700</v>
      </c>
      <c r="AI149" s="2" cm="1">
        <f t="array" ref="AI149">_xlfn.XLOOKUP(AI$1&amp;$AB149,$M$3:$M$1662&amp;$N$3:$N$1662,$O$3:$O$1662,0,0,1)</f>
        <v>9300</v>
      </c>
      <c r="AJ149" s="2" cm="1">
        <f t="array" ref="AJ149">_xlfn.XLOOKUP(AJ$1&amp;$AB149,$M$3:$M$1662&amp;$N$3:$N$1662,$O$3:$O$1662,0,0,1)</f>
        <v>17300</v>
      </c>
      <c r="AK149" s="2" cm="1">
        <f t="array" ref="AK149">_xlfn.XLOOKUP(AK$1&amp;$AB149,$M$3:$M$1662&amp;$N$3:$N$1662,$O$3:$O$1662,0,0,1)</f>
        <v>15500</v>
      </c>
      <c r="AL149" s="2" cm="1">
        <f t="array" ref="AL149">_xlfn.XLOOKUP(AL$1&amp;$AB149,$M$3:$M$1662&amp;$N$3:$N$1662,$O$3:$O$1662,0,0,1)</f>
        <v>36500</v>
      </c>
      <c r="AM149" s="2" cm="1">
        <f t="array" ref="AM149">_xlfn.XLOOKUP(AM$1&amp;$AB149,$M$3:$M$1662&amp;$N$3:$N$1662,$O$3:$O$1662,0,0,1)</f>
        <v>32600</v>
      </c>
    </row>
    <row r="150" spans="13:39" x14ac:dyDescent="0.4">
      <c r="M150" t="s">
        <v>870</v>
      </c>
      <c r="N150" t="s">
        <v>692</v>
      </c>
      <c r="O150">
        <v>32600</v>
      </c>
      <c r="AB150" t="s">
        <v>49</v>
      </c>
      <c r="AC150" s="2">
        <f t="shared" si="20"/>
        <v>12364360</v>
      </c>
      <c r="AD150" s="2">
        <f t="shared" si="22"/>
        <v>8190000</v>
      </c>
      <c r="AE150" s="2">
        <f t="shared" si="22"/>
        <v>9685000</v>
      </c>
      <c r="AF150" s="2">
        <f t="shared" si="22"/>
        <v>11174200</v>
      </c>
      <c r="AG150" s="2">
        <f t="shared" si="22"/>
        <v>15145400</v>
      </c>
      <c r="AH150" s="2">
        <f t="shared" si="22"/>
        <v>17627200</v>
      </c>
      <c r="AI150" s="2" cm="1">
        <f t="array" ref="AI150">_xlfn.XLOOKUP(AI$1&amp;$AB150,$M$3:$M$1662&amp;$N$3:$N$1662,$O$3:$O$1662,0,0,1)</f>
        <v>24200</v>
      </c>
      <c r="AJ150" s="2" cm="1">
        <f t="array" ref="AJ150">_xlfn.XLOOKUP(AJ$1&amp;$AB150,$M$3:$M$1662&amp;$N$3:$N$1662,$O$3:$O$1662,0,0,1)</f>
        <v>23300</v>
      </c>
      <c r="AK150" s="2" cm="1">
        <f t="array" ref="AK150">_xlfn.XLOOKUP(AK$1&amp;$AB150,$M$3:$M$1662&amp;$N$3:$N$1662,$O$3:$O$1662,0,0,1)</f>
        <v>15100</v>
      </c>
      <c r="AL150" s="2" cm="1">
        <f t="array" ref="AL150">_xlfn.XLOOKUP(AL$1&amp;$AB150,$M$3:$M$1662&amp;$N$3:$N$1662,$O$3:$O$1662,0,0,1)</f>
        <v>84200</v>
      </c>
      <c r="AM150" s="2" cm="1">
        <f t="array" ref="AM150">_xlfn.XLOOKUP(AM$1&amp;$AB150,$M$3:$M$1662&amp;$N$3:$N$1662,$O$3:$O$1662,0,0,1)</f>
        <v>47500</v>
      </c>
    </row>
    <row r="151" spans="13:39" x14ac:dyDescent="0.4">
      <c r="M151" t="s">
        <v>870</v>
      </c>
      <c r="N151" t="s">
        <v>693</v>
      </c>
      <c r="O151">
        <v>47500</v>
      </c>
      <c r="AB151" t="s">
        <v>77</v>
      </c>
      <c r="AC151" s="2">
        <f t="shared" si="20"/>
        <v>12394080</v>
      </c>
      <c r="AD151" s="2">
        <f t="shared" si="22"/>
        <v>8204500</v>
      </c>
      <c r="AE151" s="2">
        <f t="shared" si="22"/>
        <v>9710700</v>
      </c>
      <c r="AF151" s="2">
        <f t="shared" si="22"/>
        <v>11196800</v>
      </c>
      <c r="AG151" s="2">
        <f t="shared" si="22"/>
        <v>15168400</v>
      </c>
      <c r="AH151" s="2">
        <f t="shared" si="22"/>
        <v>17690000</v>
      </c>
      <c r="AI151" s="2" cm="1">
        <f t="array" ref="AI151">_xlfn.XLOOKUP(AI$1&amp;$AB151,$M$3:$M$1662&amp;$N$3:$N$1662,$O$3:$O$1662,0,0,1)</f>
        <v>14500</v>
      </c>
      <c r="AJ151" s="2" cm="1">
        <f t="array" ref="AJ151">_xlfn.XLOOKUP(AJ$1&amp;$AB151,$M$3:$M$1662&amp;$N$3:$N$1662,$O$3:$O$1662,0,0,1)</f>
        <v>25700</v>
      </c>
      <c r="AK151" s="2" cm="1">
        <f t="array" ref="AK151">_xlfn.XLOOKUP(AK$1&amp;$AB151,$M$3:$M$1662&amp;$N$3:$N$1662,$O$3:$O$1662,0,0,1)</f>
        <v>22600</v>
      </c>
      <c r="AL151" s="2" cm="1">
        <f t="array" ref="AL151">_xlfn.XLOOKUP(AL$1&amp;$AB151,$M$3:$M$1662&amp;$N$3:$N$1662,$O$3:$O$1662,0,0,1)</f>
        <v>23000</v>
      </c>
      <c r="AM151" s="2" cm="1">
        <f t="array" ref="AM151">_xlfn.XLOOKUP(AM$1&amp;$AB151,$M$3:$M$1662&amp;$N$3:$N$1662,$O$3:$O$1662,0,0,1)</f>
        <v>62800</v>
      </c>
    </row>
    <row r="152" spans="13:39" x14ac:dyDescent="0.4">
      <c r="M152" t="s">
        <v>870</v>
      </c>
      <c r="N152" t="s">
        <v>694</v>
      </c>
      <c r="O152">
        <v>62800</v>
      </c>
      <c r="AB152" t="s">
        <v>11</v>
      </c>
      <c r="AC152" s="2">
        <f t="shared" si="20"/>
        <v>12411620</v>
      </c>
      <c r="AD152" s="2">
        <f t="shared" si="22"/>
        <v>8221300</v>
      </c>
      <c r="AE152" s="2">
        <f t="shared" si="22"/>
        <v>9722200</v>
      </c>
      <c r="AF152" s="2">
        <f t="shared" si="22"/>
        <v>11222500</v>
      </c>
      <c r="AG152" s="2">
        <f t="shared" si="22"/>
        <v>15179300</v>
      </c>
      <c r="AH152" s="2">
        <f t="shared" si="22"/>
        <v>17712800</v>
      </c>
      <c r="AI152" s="2" cm="1">
        <f t="array" ref="AI152">_xlfn.XLOOKUP(AI$1&amp;$AB152,$M$3:$M$1662&amp;$N$3:$N$1662,$O$3:$O$1662,0,0,1)</f>
        <v>16800</v>
      </c>
      <c r="AJ152" s="2" cm="1">
        <f t="array" ref="AJ152">_xlfn.XLOOKUP(AJ$1&amp;$AB152,$M$3:$M$1662&amp;$N$3:$N$1662,$O$3:$O$1662,0,0,1)</f>
        <v>11500</v>
      </c>
      <c r="AK152" s="2" cm="1">
        <f t="array" ref="AK152">_xlfn.XLOOKUP(AK$1&amp;$AB152,$M$3:$M$1662&amp;$N$3:$N$1662,$O$3:$O$1662,0,0,1)</f>
        <v>25700</v>
      </c>
      <c r="AL152" s="2" cm="1">
        <f t="array" ref="AL152">_xlfn.XLOOKUP(AL$1&amp;$AB152,$M$3:$M$1662&amp;$N$3:$N$1662,$O$3:$O$1662,0,0,1)</f>
        <v>10900</v>
      </c>
      <c r="AM152" s="2" cm="1">
        <f t="array" ref="AM152">_xlfn.XLOOKUP(AM$1&amp;$AB152,$M$3:$M$1662&amp;$N$3:$N$1662,$O$3:$O$1662,0,0,1)</f>
        <v>22800</v>
      </c>
    </row>
    <row r="153" spans="13:39" x14ac:dyDescent="0.4">
      <c r="M153" t="s">
        <v>870</v>
      </c>
      <c r="N153" t="s">
        <v>695</v>
      </c>
      <c r="O153">
        <v>22800</v>
      </c>
      <c r="AB153" t="s">
        <v>12</v>
      </c>
      <c r="AC153" s="2">
        <f t="shared" si="20"/>
        <v>12586880</v>
      </c>
      <c r="AD153" s="2">
        <f t="shared" si="22"/>
        <v>8356900</v>
      </c>
      <c r="AE153" s="2">
        <f t="shared" si="22"/>
        <v>9821500</v>
      </c>
      <c r="AF153" s="2">
        <f t="shared" si="22"/>
        <v>11384200</v>
      </c>
      <c r="AG153" s="2">
        <f t="shared" si="22"/>
        <v>15340700</v>
      </c>
      <c r="AH153" s="2">
        <f t="shared" si="22"/>
        <v>18031100</v>
      </c>
      <c r="AI153" s="2" cm="1">
        <f t="array" ref="AI153">_xlfn.XLOOKUP(AI$1&amp;$AB153,$M$3:$M$1662&amp;$N$3:$N$1662,$O$3:$O$1662,0,0,1)</f>
        <v>135600</v>
      </c>
      <c r="AJ153" s="2" cm="1">
        <f t="array" ref="AJ153">_xlfn.XLOOKUP(AJ$1&amp;$AB153,$M$3:$M$1662&amp;$N$3:$N$1662,$O$3:$O$1662,0,0,1)</f>
        <v>99300</v>
      </c>
      <c r="AK153" s="2" cm="1">
        <f t="array" ref="AK153">_xlfn.XLOOKUP(AK$1&amp;$AB153,$M$3:$M$1662&amp;$N$3:$N$1662,$O$3:$O$1662,0,0,1)</f>
        <v>161700</v>
      </c>
      <c r="AL153" s="2" cm="1">
        <f t="array" ref="AL153">_xlfn.XLOOKUP(AL$1&amp;$AB153,$M$3:$M$1662&amp;$N$3:$N$1662,$O$3:$O$1662,0,0,1)</f>
        <v>161400</v>
      </c>
      <c r="AM153" s="2" cm="1">
        <f t="array" ref="AM153">_xlfn.XLOOKUP(AM$1&amp;$AB153,$M$3:$M$1662&amp;$N$3:$N$1662,$O$3:$O$1662,0,0,1)</f>
        <v>318300</v>
      </c>
    </row>
    <row r="154" spans="13:39" x14ac:dyDescent="0.4">
      <c r="M154" t="s">
        <v>870</v>
      </c>
      <c r="N154" t="s">
        <v>696</v>
      </c>
      <c r="O154">
        <v>318300</v>
      </c>
      <c r="AB154" t="s">
        <v>84</v>
      </c>
      <c r="AC154" s="2">
        <f t="shared" si="20"/>
        <v>12676700</v>
      </c>
      <c r="AD154" s="2">
        <f t="shared" si="22"/>
        <v>8452400</v>
      </c>
      <c r="AE154" s="2">
        <f t="shared" si="22"/>
        <v>9876400</v>
      </c>
      <c r="AF154" s="2">
        <f t="shared" si="22"/>
        <v>11428200</v>
      </c>
      <c r="AG154" s="2">
        <f t="shared" si="22"/>
        <v>15458100</v>
      </c>
      <c r="AH154" s="2">
        <f t="shared" si="22"/>
        <v>18168400</v>
      </c>
      <c r="AI154" s="2" cm="1">
        <f t="array" ref="AI154">_xlfn.XLOOKUP(AI$1&amp;$AB154,$M$3:$M$1662&amp;$N$3:$N$1662,$O$3:$O$1662,0,0,1)</f>
        <v>95500</v>
      </c>
      <c r="AJ154" s="2" cm="1">
        <f t="array" ref="AJ154">_xlfn.XLOOKUP(AJ$1&amp;$AB154,$M$3:$M$1662&amp;$N$3:$N$1662,$O$3:$O$1662,0,0,1)</f>
        <v>54900</v>
      </c>
      <c r="AK154" s="2" cm="1">
        <f t="array" ref="AK154">_xlfn.XLOOKUP(AK$1&amp;$AB154,$M$3:$M$1662&amp;$N$3:$N$1662,$O$3:$O$1662,0,0,1)</f>
        <v>44000</v>
      </c>
      <c r="AL154" s="2" cm="1">
        <f t="array" ref="AL154">_xlfn.XLOOKUP(AL$1&amp;$AB154,$M$3:$M$1662&amp;$N$3:$N$1662,$O$3:$O$1662,0,0,1)</f>
        <v>117400</v>
      </c>
      <c r="AM154" s="2" cm="1">
        <f t="array" ref="AM154">_xlfn.XLOOKUP(AM$1&amp;$AB154,$M$3:$M$1662&amp;$N$3:$N$1662,$O$3:$O$1662,0,0,1)</f>
        <v>137300</v>
      </c>
    </row>
    <row r="155" spans="13:39" x14ac:dyDescent="0.4">
      <c r="M155" t="s">
        <v>870</v>
      </c>
      <c r="N155" t="s">
        <v>697</v>
      </c>
      <c r="O155">
        <v>137300</v>
      </c>
      <c r="AB155" t="s">
        <v>33</v>
      </c>
      <c r="AC155" s="2">
        <f t="shared" si="20"/>
        <v>12755380</v>
      </c>
      <c r="AD155" s="2">
        <f t="shared" si="22"/>
        <v>8493600</v>
      </c>
      <c r="AE155" s="2">
        <f t="shared" si="22"/>
        <v>9911100</v>
      </c>
      <c r="AF155" s="2">
        <f t="shared" si="22"/>
        <v>11521000</v>
      </c>
      <c r="AG155" s="2">
        <f t="shared" si="22"/>
        <v>15550600</v>
      </c>
      <c r="AH155" s="2">
        <f t="shared" si="22"/>
        <v>18300600</v>
      </c>
      <c r="AI155" s="2" cm="1">
        <f t="array" ref="AI155">_xlfn.XLOOKUP(AI$1&amp;$AB155,$M$3:$M$1662&amp;$N$3:$N$1662,$O$3:$O$1662,0,0,1)</f>
        <v>41200</v>
      </c>
      <c r="AJ155" s="2" cm="1">
        <f t="array" ref="AJ155">_xlfn.XLOOKUP(AJ$1&amp;$AB155,$M$3:$M$1662&amp;$N$3:$N$1662,$O$3:$O$1662,0,0,1)</f>
        <v>34700</v>
      </c>
      <c r="AK155" s="2" cm="1">
        <f t="array" ref="AK155">_xlfn.XLOOKUP(AK$1&amp;$AB155,$M$3:$M$1662&amp;$N$3:$N$1662,$O$3:$O$1662,0,0,1)</f>
        <v>92800</v>
      </c>
      <c r="AL155" s="2" cm="1">
        <f t="array" ref="AL155">_xlfn.XLOOKUP(AL$1&amp;$AB155,$M$3:$M$1662&amp;$N$3:$N$1662,$O$3:$O$1662,0,0,1)</f>
        <v>92500</v>
      </c>
      <c r="AM155" s="2" cm="1">
        <f t="array" ref="AM155">_xlfn.XLOOKUP(AM$1&amp;$AB155,$M$3:$M$1662&amp;$N$3:$N$1662,$O$3:$O$1662,0,0,1)</f>
        <v>132200</v>
      </c>
    </row>
    <row r="156" spans="13:39" x14ac:dyDescent="0.4">
      <c r="M156" t="s">
        <v>870</v>
      </c>
      <c r="N156" t="s">
        <v>698</v>
      </c>
      <c r="O156">
        <v>132200</v>
      </c>
      <c r="AB156" t="s">
        <v>160</v>
      </c>
      <c r="AC156" s="2">
        <f t="shared" si="20"/>
        <v>12829060</v>
      </c>
      <c r="AD156" s="2">
        <f t="shared" si="22"/>
        <v>8542500</v>
      </c>
      <c r="AE156" s="2">
        <f t="shared" si="22"/>
        <v>9941100</v>
      </c>
      <c r="AF156" s="2">
        <f t="shared" si="22"/>
        <v>11584700</v>
      </c>
      <c r="AG156" s="2">
        <f t="shared" si="22"/>
        <v>15613400</v>
      </c>
      <c r="AH156" s="2">
        <f t="shared" si="22"/>
        <v>18463600</v>
      </c>
      <c r="AI156" s="2" cm="1">
        <f t="array" ref="AI156">_xlfn.XLOOKUP(AI$1&amp;$AB156,$M$3:$M$1662&amp;$N$3:$N$1662,$O$3:$O$1662,0,0,1)</f>
        <v>48900</v>
      </c>
      <c r="AJ156" s="2" cm="1">
        <f t="array" ref="AJ156">_xlfn.XLOOKUP(AJ$1&amp;$AB156,$M$3:$M$1662&amp;$N$3:$N$1662,$O$3:$O$1662,0,0,1)</f>
        <v>30000</v>
      </c>
      <c r="AK156" s="2" cm="1">
        <f t="array" ref="AK156">_xlfn.XLOOKUP(AK$1&amp;$AB156,$M$3:$M$1662&amp;$N$3:$N$1662,$O$3:$O$1662,0,0,1)</f>
        <v>63700</v>
      </c>
      <c r="AL156" s="2" cm="1">
        <f t="array" ref="AL156">_xlfn.XLOOKUP(AL$1&amp;$AB156,$M$3:$M$1662&amp;$N$3:$N$1662,$O$3:$O$1662,0,0,1)</f>
        <v>62800</v>
      </c>
      <c r="AM156" s="2" cm="1">
        <f t="array" ref="AM156">_xlfn.XLOOKUP(AM$1&amp;$AB156,$M$3:$M$1662&amp;$N$3:$N$1662,$O$3:$O$1662,0,0,1)</f>
        <v>163000</v>
      </c>
    </row>
    <row r="157" spans="13:39" x14ac:dyDescent="0.4">
      <c r="M157" t="s">
        <v>870</v>
      </c>
      <c r="N157" t="s">
        <v>699</v>
      </c>
      <c r="O157">
        <v>163000</v>
      </c>
      <c r="AB157" t="s">
        <v>60</v>
      </c>
      <c r="AC157" s="2">
        <f t="shared" si="20"/>
        <v>12900780</v>
      </c>
      <c r="AD157" s="2">
        <f t="shared" si="22"/>
        <v>8586000</v>
      </c>
      <c r="AE157" s="2">
        <f t="shared" si="22"/>
        <v>10000900</v>
      </c>
      <c r="AF157" s="2">
        <f t="shared" si="22"/>
        <v>11639900</v>
      </c>
      <c r="AG157" s="2">
        <f t="shared" si="22"/>
        <v>15717700</v>
      </c>
      <c r="AH157" s="2">
        <f t="shared" si="22"/>
        <v>18559400</v>
      </c>
      <c r="AI157" s="2" cm="1">
        <f t="array" ref="AI157">_xlfn.XLOOKUP(AI$1&amp;$AB157,$M$3:$M$1662&amp;$N$3:$N$1662,$O$3:$O$1662,0,0,1)</f>
        <v>43500</v>
      </c>
      <c r="AJ157" s="2" cm="1">
        <f t="array" ref="AJ157">_xlfn.XLOOKUP(AJ$1&amp;$AB157,$M$3:$M$1662&amp;$N$3:$N$1662,$O$3:$O$1662,0,0,1)</f>
        <v>59800</v>
      </c>
      <c r="AK157" s="2" cm="1">
        <f t="array" ref="AK157">_xlfn.XLOOKUP(AK$1&amp;$AB157,$M$3:$M$1662&amp;$N$3:$N$1662,$O$3:$O$1662,0,0,1)</f>
        <v>55200</v>
      </c>
      <c r="AL157" s="2" cm="1">
        <f t="array" ref="AL157">_xlfn.XLOOKUP(AL$1&amp;$AB157,$M$3:$M$1662&amp;$N$3:$N$1662,$O$3:$O$1662,0,0,1)</f>
        <v>104300</v>
      </c>
      <c r="AM157" s="2" cm="1">
        <f t="array" ref="AM157">_xlfn.XLOOKUP(AM$1&amp;$AB157,$M$3:$M$1662&amp;$N$3:$N$1662,$O$3:$O$1662,0,0,1)</f>
        <v>95800</v>
      </c>
    </row>
    <row r="158" spans="13:39" x14ac:dyDescent="0.4">
      <c r="M158" t="s">
        <v>870</v>
      </c>
      <c r="N158" t="s">
        <v>700</v>
      </c>
      <c r="O158">
        <v>95800</v>
      </c>
      <c r="AB158" t="s">
        <v>151</v>
      </c>
      <c r="AC158" s="2">
        <f t="shared" si="20"/>
        <v>12981480</v>
      </c>
      <c r="AD158" s="2">
        <f t="shared" si="22"/>
        <v>8624500</v>
      </c>
      <c r="AE158" s="2">
        <f t="shared" si="22"/>
        <v>10045800</v>
      </c>
      <c r="AF158" s="2">
        <f t="shared" si="22"/>
        <v>11711200</v>
      </c>
      <c r="AG158" s="2">
        <f t="shared" si="22"/>
        <v>15808500</v>
      </c>
      <c r="AH158" s="2">
        <f t="shared" si="22"/>
        <v>18717400</v>
      </c>
      <c r="AI158" s="2" cm="1">
        <f t="array" ref="AI158">_xlfn.XLOOKUP(AI$1&amp;$AB158,$M$3:$M$1662&amp;$N$3:$N$1662,$O$3:$O$1662,0,0,1)</f>
        <v>38500</v>
      </c>
      <c r="AJ158" s="2" cm="1">
        <f t="array" ref="AJ158">_xlfn.XLOOKUP(AJ$1&amp;$AB158,$M$3:$M$1662&amp;$N$3:$N$1662,$O$3:$O$1662,0,0,1)</f>
        <v>44900</v>
      </c>
      <c r="AK158" s="2" cm="1">
        <f t="array" ref="AK158">_xlfn.XLOOKUP(AK$1&amp;$AB158,$M$3:$M$1662&amp;$N$3:$N$1662,$O$3:$O$1662,0,0,1)</f>
        <v>71300</v>
      </c>
      <c r="AL158" s="2" cm="1">
        <f t="array" ref="AL158">_xlfn.XLOOKUP(AL$1&amp;$AB158,$M$3:$M$1662&amp;$N$3:$N$1662,$O$3:$O$1662,0,0,1)</f>
        <v>90800</v>
      </c>
      <c r="AM158" s="2" cm="1">
        <f t="array" ref="AM158">_xlfn.XLOOKUP(AM$1&amp;$AB158,$M$3:$M$1662&amp;$N$3:$N$1662,$O$3:$O$1662,0,0,1)</f>
        <v>158000</v>
      </c>
    </row>
    <row r="159" spans="13:39" x14ac:dyDescent="0.4">
      <c r="M159" t="s">
        <v>870</v>
      </c>
      <c r="N159" t="s">
        <v>701</v>
      </c>
      <c r="O159">
        <v>158000</v>
      </c>
      <c r="AB159" t="s">
        <v>121</v>
      </c>
      <c r="AC159" s="2">
        <f t="shared" si="20"/>
        <v>13060140</v>
      </c>
      <c r="AD159" s="2">
        <f t="shared" si="22"/>
        <v>8677900</v>
      </c>
      <c r="AE159" s="2">
        <f t="shared" si="22"/>
        <v>10090200</v>
      </c>
      <c r="AF159" s="2">
        <f t="shared" si="22"/>
        <v>11806200</v>
      </c>
      <c r="AG159" s="2">
        <f t="shared" si="22"/>
        <v>15857800</v>
      </c>
      <c r="AH159" s="2">
        <f t="shared" si="22"/>
        <v>18868600</v>
      </c>
      <c r="AI159" s="2" cm="1">
        <f t="array" ref="AI159">_xlfn.XLOOKUP(AI$1&amp;$AB159,$M$3:$M$1662&amp;$N$3:$N$1662,$O$3:$O$1662,0,0,1)</f>
        <v>53400</v>
      </c>
      <c r="AJ159" s="2" cm="1">
        <f t="array" ref="AJ159">_xlfn.XLOOKUP(AJ$1&amp;$AB159,$M$3:$M$1662&amp;$N$3:$N$1662,$O$3:$O$1662,0,0,1)</f>
        <v>44400</v>
      </c>
      <c r="AK159" s="2" cm="1">
        <f t="array" ref="AK159">_xlfn.XLOOKUP(AK$1&amp;$AB159,$M$3:$M$1662&amp;$N$3:$N$1662,$O$3:$O$1662,0,0,1)</f>
        <v>95000</v>
      </c>
      <c r="AL159" s="2" cm="1">
        <f t="array" ref="AL159">_xlfn.XLOOKUP(AL$1&amp;$AB159,$M$3:$M$1662&amp;$N$3:$N$1662,$O$3:$O$1662,0,0,1)</f>
        <v>49300</v>
      </c>
      <c r="AM159" s="2" cm="1">
        <f t="array" ref="AM159">_xlfn.XLOOKUP(AM$1&amp;$AB159,$M$3:$M$1662&amp;$N$3:$N$1662,$O$3:$O$1662,0,0,1)</f>
        <v>151200</v>
      </c>
    </row>
    <row r="160" spans="13:39" x14ac:dyDescent="0.4">
      <c r="M160" t="s">
        <v>870</v>
      </c>
      <c r="N160" t="s">
        <v>702</v>
      </c>
      <c r="O160">
        <v>151200</v>
      </c>
      <c r="AB160" t="s">
        <v>134</v>
      </c>
      <c r="AC160" s="2">
        <f t="shared" si="20"/>
        <v>13137400</v>
      </c>
      <c r="AD160" s="2">
        <f t="shared" si="22"/>
        <v>8740000</v>
      </c>
      <c r="AE160" s="2">
        <f t="shared" si="22"/>
        <v>10124700</v>
      </c>
      <c r="AF160" s="2">
        <f t="shared" si="22"/>
        <v>11854600</v>
      </c>
      <c r="AG160" s="2">
        <f t="shared" si="22"/>
        <v>15988800</v>
      </c>
      <c r="AH160" s="2">
        <f t="shared" si="22"/>
        <v>18978900</v>
      </c>
      <c r="AI160" s="2" cm="1">
        <f t="array" ref="AI160">_xlfn.XLOOKUP(AI$1&amp;$AB160,$M$3:$M$1662&amp;$N$3:$N$1662,$O$3:$O$1662,0,0,1)</f>
        <v>62100</v>
      </c>
      <c r="AJ160" s="2" cm="1">
        <f t="array" ref="AJ160">_xlfn.XLOOKUP(AJ$1&amp;$AB160,$M$3:$M$1662&amp;$N$3:$N$1662,$O$3:$O$1662,0,0,1)</f>
        <v>34500</v>
      </c>
      <c r="AK160" s="2" cm="1">
        <f t="array" ref="AK160">_xlfn.XLOOKUP(AK$1&amp;$AB160,$M$3:$M$1662&amp;$N$3:$N$1662,$O$3:$O$1662,0,0,1)</f>
        <v>48400</v>
      </c>
      <c r="AL160" s="2" cm="1">
        <f t="array" ref="AL160">_xlfn.XLOOKUP(AL$1&amp;$AB160,$M$3:$M$1662&amp;$N$3:$N$1662,$O$3:$O$1662,0,0,1)</f>
        <v>131000</v>
      </c>
      <c r="AM160" s="2" cm="1">
        <f t="array" ref="AM160">_xlfn.XLOOKUP(AM$1&amp;$AB160,$M$3:$M$1662&amp;$N$3:$N$1662,$O$3:$O$1662,0,0,1)</f>
        <v>110300</v>
      </c>
    </row>
    <row r="161" spans="13:39" x14ac:dyDescent="0.4">
      <c r="M161" t="s">
        <v>870</v>
      </c>
      <c r="N161" t="s">
        <v>703</v>
      </c>
      <c r="O161">
        <v>110300</v>
      </c>
      <c r="AB161" t="s">
        <v>144</v>
      </c>
      <c r="AC161" s="2">
        <f t="shared" si="20"/>
        <v>13206400</v>
      </c>
      <c r="AD161" s="2">
        <f t="shared" si="22"/>
        <v>8783400</v>
      </c>
      <c r="AE161" s="2">
        <f t="shared" si="22"/>
        <v>10195600</v>
      </c>
      <c r="AF161" s="2">
        <f t="shared" si="22"/>
        <v>11936400</v>
      </c>
      <c r="AG161" s="2">
        <f t="shared" si="22"/>
        <v>16072800</v>
      </c>
      <c r="AH161" s="2">
        <f t="shared" si="22"/>
        <v>19043800</v>
      </c>
      <c r="AI161" s="2" cm="1">
        <f t="array" ref="AI161">_xlfn.XLOOKUP(AI$1&amp;$AB161,$M$3:$M$1662&amp;$N$3:$N$1662,$O$3:$O$1662,0,0,1)</f>
        <v>43400</v>
      </c>
      <c r="AJ161" s="2" cm="1">
        <f t="array" ref="AJ161">_xlfn.XLOOKUP(AJ$1&amp;$AB161,$M$3:$M$1662&amp;$N$3:$N$1662,$O$3:$O$1662,0,0,1)</f>
        <v>70900</v>
      </c>
      <c r="AK161" s="2" cm="1">
        <f t="array" ref="AK161">_xlfn.XLOOKUP(AK$1&amp;$AB161,$M$3:$M$1662&amp;$N$3:$N$1662,$O$3:$O$1662,0,0,1)</f>
        <v>81800</v>
      </c>
      <c r="AL161" s="2" cm="1">
        <f t="array" ref="AL161">_xlfn.XLOOKUP(AL$1&amp;$AB161,$M$3:$M$1662&amp;$N$3:$N$1662,$O$3:$O$1662,0,0,1)</f>
        <v>84000</v>
      </c>
      <c r="AM161" s="2" cm="1">
        <f t="array" ref="AM161">_xlfn.XLOOKUP(AM$1&amp;$AB161,$M$3:$M$1662&amp;$N$3:$N$1662,$O$3:$O$1662,0,0,1)</f>
        <v>64900</v>
      </c>
    </row>
    <row r="162" spans="13:39" x14ac:dyDescent="0.4">
      <c r="M162" t="s">
        <v>870</v>
      </c>
      <c r="N162" t="s">
        <v>704</v>
      </c>
      <c r="O162">
        <v>64900</v>
      </c>
      <c r="AB162" t="s">
        <v>125</v>
      </c>
      <c r="AC162" s="2">
        <f t="shared" si="20"/>
        <v>13278580</v>
      </c>
      <c r="AD162" s="2">
        <f t="shared" si="22"/>
        <v>8827500</v>
      </c>
      <c r="AE162" s="2">
        <f t="shared" si="22"/>
        <v>10235400</v>
      </c>
      <c r="AF162" s="2">
        <f t="shared" si="22"/>
        <v>11996500</v>
      </c>
      <c r="AG162" s="2">
        <f t="shared" si="22"/>
        <v>16145800</v>
      </c>
      <c r="AH162" s="2">
        <f t="shared" si="22"/>
        <v>19187700</v>
      </c>
      <c r="AI162" s="2" cm="1">
        <f t="array" ref="AI162">_xlfn.XLOOKUP(AI$1&amp;$AB162,$M$3:$M$1662&amp;$N$3:$N$1662,$O$3:$O$1662,0,0,1)</f>
        <v>44100</v>
      </c>
      <c r="AJ162" s="2" cm="1">
        <f t="array" ref="AJ162">_xlfn.XLOOKUP(AJ$1&amp;$AB162,$M$3:$M$1662&amp;$N$3:$N$1662,$O$3:$O$1662,0,0,1)</f>
        <v>39800</v>
      </c>
      <c r="AK162" s="2" cm="1">
        <f t="array" ref="AK162">_xlfn.XLOOKUP(AK$1&amp;$AB162,$M$3:$M$1662&amp;$N$3:$N$1662,$O$3:$O$1662,0,0,1)</f>
        <v>60100</v>
      </c>
      <c r="AL162" s="2" cm="1">
        <f t="array" ref="AL162">_xlfn.XLOOKUP(AL$1&amp;$AB162,$M$3:$M$1662&amp;$N$3:$N$1662,$O$3:$O$1662,0,0,1)</f>
        <v>73000</v>
      </c>
      <c r="AM162" s="2" cm="1">
        <f t="array" ref="AM162">_xlfn.XLOOKUP(AM$1&amp;$AB162,$M$3:$M$1662&amp;$N$3:$N$1662,$O$3:$O$1662,0,0,1)</f>
        <v>143900</v>
      </c>
    </row>
    <row r="163" spans="13:39" x14ac:dyDescent="0.4">
      <c r="M163" t="s">
        <v>870</v>
      </c>
      <c r="N163" t="s">
        <v>705</v>
      </c>
      <c r="O163">
        <v>143900</v>
      </c>
      <c r="AB163" t="s">
        <v>28</v>
      </c>
      <c r="AC163" s="2">
        <f t="shared" si="20"/>
        <v>13378360</v>
      </c>
      <c r="AD163" s="2">
        <f t="shared" si="22"/>
        <v>8865700</v>
      </c>
      <c r="AE163" s="2">
        <f t="shared" si="22"/>
        <v>10283900</v>
      </c>
      <c r="AF163" s="2">
        <f t="shared" si="22"/>
        <v>12094300</v>
      </c>
      <c r="AG163" s="2">
        <f t="shared" si="22"/>
        <v>16192500</v>
      </c>
      <c r="AH163" s="2">
        <f t="shared" si="22"/>
        <v>19455400</v>
      </c>
      <c r="AI163" s="2" cm="1">
        <f t="array" ref="AI163">_xlfn.XLOOKUP(AI$1&amp;$AB163,$M$3:$M$1662&amp;$N$3:$N$1662,$O$3:$O$1662,0,0,1)</f>
        <v>38200</v>
      </c>
      <c r="AJ163" s="2" cm="1">
        <f t="array" ref="AJ163">_xlfn.XLOOKUP(AJ$1&amp;$AB163,$M$3:$M$1662&amp;$N$3:$N$1662,$O$3:$O$1662,0,0,1)</f>
        <v>48500</v>
      </c>
      <c r="AK163" s="2" cm="1">
        <f t="array" ref="AK163">_xlfn.XLOOKUP(AK$1&amp;$AB163,$M$3:$M$1662&amp;$N$3:$N$1662,$O$3:$O$1662,0,0,1)</f>
        <v>97800</v>
      </c>
      <c r="AL163" s="2" cm="1">
        <f t="array" ref="AL163">_xlfn.XLOOKUP(AL$1&amp;$AB163,$M$3:$M$1662&amp;$N$3:$N$1662,$O$3:$O$1662,0,0,1)</f>
        <v>46700</v>
      </c>
      <c r="AM163" s="2" cm="1">
        <f t="array" ref="AM163">_xlfn.XLOOKUP(AM$1&amp;$AB163,$M$3:$M$1662&amp;$N$3:$N$1662,$O$3:$O$1662,0,0,1)</f>
        <v>267700</v>
      </c>
    </row>
    <row r="164" spans="13:39" x14ac:dyDescent="0.4">
      <c r="M164" t="s">
        <v>870</v>
      </c>
      <c r="N164" t="s">
        <v>706</v>
      </c>
      <c r="O164">
        <v>267700</v>
      </c>
      <c r="AB164" t="s">
        <v>66</v>
      </c>
      <c r="AC164" s="2">
        <f t="shared" si="20"/>
        <v>13426300</v>
      </c>
      <c r="AD164" s="2">
        <f t="shared" ref="AD164:AH179" si="23">AD163+AI164</f>
        <v>8897200</v>
      </c>
      <c r="AE164" s="2">
        <f t="shared" si="23"/>
        <v>10312800</v>
      </c>
      <c r="AF164" s="2">
        <f t="shared" si="23"/>
        <v>12158900</v>
      </c>
      <c r="AG164" s="2">
        <f t="shared" si="23"/>
        <v>16246300</v>
      </c>
      <c r="AH164" s="2">
        <f t="shared" si="23"/>
        <v>19516300</v>
      </c>
      <c r="AI164" s="2" cm="1">
        <f t="array" ref="AI164">_xlfn.XLOOKUP(AI$1&amp;$AB164,$M$3:$M$1662&amp;$N$3:$N$1662,$O$3:$O$1662,0,0,1)</f>
        <v>31500</v>
      </c>
      <c r="AJ164" s="2" cm="1">
        <f t="array" ref="AJ164">_xlfn.XLOOKUP(AJ$1&amp;$AB164,$M$3:$M$1662&amp;$N$3:$N$1662,$O$3:$O$1662,0,0,1)</f>
        <v>28900</v>
      </c>
      <c r="AK164" s="2" cm="1">
        <f t="array" ref="AK164">_xlfn.XLOOKUP(AK$1&amp;$AB164,$M$3:$M$1662&amp;$N$3:$N$1662,$O$3:$O$1662,0,0,1)</f>
        <v>64600</v>
      </c>
      <c r="AL164" s="2" cm="1">
        <f t="array" ref="AL164">_xlfn.XLOOKUP(AL$1&amp;$AB164,$M$3:$M$1662&amp;$N$3:$N$1662,$O$3:$O$1662,0,0,1)</f>
        <v>53800</v>
      </c>
      <c r="AM164" s="2" cm="1">
        <f t="array" ref="AM164">_xlfn.XLOOKUP(AM$1&amp;$AB164,$M$3:$M$1662&amp;$N$3:$N$1662,$O$3:$O$1662,0,0,1)</f>
        <v>60900</v>
      </c>
    </row>
    <row r="165" spans="13:39" x14ac:dyDescent="0.4">
      <c r="M165" t="s">
        <v>870</v>
      </c>
      <c r="N165" t="s">
        <v>707</v>
      </c>
      <c r="O165">
        <v>60900</v>
      </c>
      <c r="AB165" t="s">
        <v>110</v>
      </c>
      <c r="AC165" s="2">
        <f t="shared" si="20"/>
        <v>13480320</v>
      </c>
      <c r="AD165" s="2">
        <f t="shared" si="23"/>
        <v>8927900</v>
      </c>
      <c r="AE165" s="2">
        <f t="shared" si="23"/>
        <v>10347000</v>
      </c>
      <c r="AF165" s="2">
        <f t="shared" si="23"/>
        <v>12202200</v>
      </c>
      <c r="AG165" s="2">
        <f t="shared" si="23"/>
        <v>16297200</v>
      </c>
      <c r="AH165" s="2">
        <f t="shared" si="23"/>
        <v>19627300</v>
      </c>
      <c r="AI165" s="2" cm="1">
        <f t="array" ref="AI165">_xlfn.XLOOKUP(AI$1&amp;$AB165,$M$3:$M$1662&amp;$N$3:$N$1662,$O$3:$O$1662,0,0,1)</f>
        <v>30700</v>
      </c>
      <c r="AJ165" s="2" cm="1">
        <f t="array" ref="AJ165">_xlfn.XLOOKUP(AJ$1&amp;$AB165,$M$3:$M$1662&amp;$N$3:$N$1662,$O$3:$O$1662,0,0,1)</f>
        <v>34200</v>
      </c>
      <c r="AK165" s="2" cm="1">
        <f t="array" ref="AK165">_xlfn.XLOOKUP(AK$1&amp;$AB165,$M$3:$M$1662&amp;$N$3:$N$1662,$O$3:$O$1662,0,0,1)</f>
        <v>43300</v>
      </c>
      <c r="AL165" s="2" cm="1">
        <f t="array" ref="AL165">_xlfn.XLOOKUP(AL$1&amp;$AB165,$M$3:$M$1662&amp;$N$3:$N$1662,$O$3:$O$1662,0,0,1)</f>
        <v>50900</v>
      </c>
      <c r="AM165" s="2" cm="1">
        <f t="array" ref="AM165">_xlfn.XLOOKUP(AM$1&amp;$AB165,$M$3:$M$1662&amp;$N$3:$N$1662,$O$3:$O$1662,0,0,1)</f>
        <v>111000</v>
      </c>
    </row>
    <row r="166" spans="13:39" x14ac:dyDescent="0.4">
      <c r="M166" t="s">
        <v>870</v>
      </c>
      <c r="N166" t="s">
        <v>708</v>
      </c>
      <c r="O166">
        <v>111000</v>
      </c>
      <c r="AB166" t="s">
        <v>237</v>
      </c>
      <c r="AC166" s="2">
        <f t="shared" si="20"/>
        <v>13530860</v>
      </c>
      <c r="AD166" s="2">
        <f t="shared" si="23"/>
        <v>8955800</v>
      </c>
      <c r="AE166" s="2">
        <f t="shared" si="23"/>
        <v>10383800</v>
      </c>
      <c r="AF166" s="2">
        <f t="shared" si="23"/>
        <v>12234100</v>
      </c>
      <c r="AG166" s="2">
        <f t="shared" si="23"/>
        <v>16365000</v>
      </c>
      <c r="AH166" s="2">
        <f t="shared" si="23"/>
        <v>19715600</v>
      </c>
      <c r="AI166" s="2" cm="1">
        <f t="array" ref="AI166">_xlfn.XLOOKUP(AI$1&amp;$AB166,$M$3:$M$1662&amp;$N$3:$N$1662,$O$3:$O$1662,0,0,1)</f>
        <v>27900</v>
      </c>
      <c r="AJ166" s="2" cm="1">
        <f t="array" ref="AJ166">_xlfn.XLOOKUP(AJ$1&amp;$AB166,$M$3:$M$1662&amp;$N$3:$N$1662,$O$3:$O$1662,0,0,1)</f>
        <v>36800</v>
      </c>
      <c r="AK166" s="2" cm="1">
        <f t="array" ref="AK166">_xlfn.XLOOKUP(AK$1&amp;$AB166,$M$3:$M$1662&amp;$N$3:$N$1662,$O$3:$O$1662,0,0,1)</f>
        <v>31900</v>
      </c>
      <c r="AL166" s="2" cm="1">
        <f t="array" ref="AL166">_xlfn.XLOOKUP(AL$1&amp;$AB166,$M$3:$M$1662&amp;$N$3:$N$1662,$O$3:$O$1662,0,0,1)</f>
        <v>67800</v>
      </c>
      <c r="AM166" s="2" cm="1">
        <f t="array" ref="AM166">_xlfn.XLOOKUP(AM$1&amp;$AB166,$M$3:$M$1662&amp;$N$3:$N$1662,$O$3:$O$1662,0,0,1)</f>
        <v>88300</v>
      </c>
    </row>
    <row r="167" spans="13:39" x14ac:dyDescent="0.4">
      <c r="M167" t="s">
        <v>870</v>
      </c>
      <c r="N167" t="s">
        <v>709</v>
      </c>
      <c r="O167">
        <v>88300</v>
      </c>
      <c r="AB167" t="s">
        <v>178</v>
      </c>
      <c r="AC167" s="2">
        <f t="shared" si="20"/>
        <v>13583640</v>
      </c>
      <c r="AD167" s="2">
        <f t="shared" si="23"/>
        <v>9048300</v>
      </c>
      <c r="AE167" s="2">
        <f t="shared" si="23"/>
        <v>10409400</v>
      </c>
      <c r="AF167" s="2">
        <f t="shared" si="23"/>
        <v>12264300</v>
      </c>
      <c r="AG167" s="2">
        <f t="shared" si="23"/>
        <v>16433200</v>
      </c>
      <c r="AH167" s="2">
        <f t="shared" si="23"/>
        <v>19763000</v>
      </c>
      <c r="AI167" s="2" cm="1">
        <f t="array" ref="AI167">_xlfn.XLOOKUP(AI$1&amp;$AB167,$M$3:$M$1662&amp;$N$3:$N$1662,$O$3:$O$1662,0,0,1)</f>
        <v>92500</v>
      </c>
      <c r="AJ167" s="2" cm="1">
        <f t="array" ref="AJ167">_xlfn.XLOOKUP(AJ$1&amp;$AB167,$M$3:$M$1662&amp;$N$3:$N$1662,$O$3:$O$1662,0,0,1)</f>
        <v>25600</v>
      </c>
      <c r="AK167" s="2" cm="1">
        <f t="array" ref="AK167">_xlfn.XLOOKUP(AK$1&amp;$AB167,$M$3:$M$1662&amp;$N$3:$N$1662,$O$3:$O$1662,0,0,1)</f>
        <v>30200</v>
      </c>
      <c r="AL167" s="2" cm="1">
        <f t="array" ref="AL167">_xlfn.XLOOKUP(AL$1&amp;$AB167,$M$3:$M$1662&amp;$N$3:$N$1662,$O$3:$O$1662,0,0,1)</f>
        <v>68200</v>
      </c>
      <c r="AM167" s="2" cm="1">
        <f t="array" ref="AM167">_xlfn.XLOOKUP(AM$1&amp;$AB167,$M$3:$M$1662&amp;$N$3:$N$1662,$O$3:$O$1662,0,0,1)</f>
        <v>47400</v>
      </c>
    </row>
    <row r="168" spans="13:39" x14ac:dyDescent="0.4">
      <c r="M168" t="s">
        <v>870</v>
      </c>
      <c r="N168" t="s">
        <v>710</v>
      </c>
      <c r="O168">
        <v>47400</v>
      </c>
      <c r="AB168" t="s">
        <v>92</v>
      </c>
      <c r="AC168" s="2">
        <f t="shared" si="20"/>
        <v>13660740</v>
      </c>
      <c r="AD168" s="2">
        <f t="shared" si="23"/>
        <v>9092200</v>
      </c>
      <c r="AE168" s="2">
        <f t="shared" si="23"/>
        <v>10441400</v>
      </c>
      <c r="AF168" s="2">
        <f t="shared" si="23"/>
        <v>12315600</v>
      </c>
      <c r="AG168" s="2">
        <f t="shared" si="23"/>
        <v>16580600</v>
      </c>
      <c r="AH168" s="2">
        <f t="shared" si="23"/>
        <v>19873900</v>
      </c>
      <c r="AI168" s="2" cm="1">
        <f t="array" ref="AI168">_xlfn.XLOOKUP(AI$1&amp;$AB168,$M$3:$M$1662&amp;$N$3:$N$1662,$O$3:$O$1662,0,0,1)</f>
        <v>43900</v>
      </c>
      <c r="AJ168" s="2" cm="1">
        <f t="array" ref="AJ168">_xlfn.XLOOKUP(AJ$1&amp;$AB168,$M$3:$M$1662&amp;$N$3:$N$1662,$O$3:$O$1662,0,0,1)</f>
        <v>32000</v>
      </c>
      <c r="AK168" s="2" cm="1">
        <f t="array" ref="AK168">_xlfn.XLOOKUP(AK$1&amp;$AB168,$M$3:$M$1662&amp;$N$3:$N$1662,$O$3:$O$1662,0,0,1)</f>
        <v>51300</v>
      </c>
      <c r="AL168" s="2" cm="1">
        <f t="array" ref="AL168">_xlfn.XLOOKUP(AL$1&amp;$AB168,$M$3:$M$1662&amp;$N$3:$N$1662,$O$3:$O$1662,0,0,1)</f>
        <v>147400</v>
      </c>
      <c r="AM168" s="2" cm="1">
        <f t="array" ref="AM168">_xlfn.XLOOKUP(AM$1&amp;$AB168,$M$3:$M$1662&amp;$N$3:$N$1662,$O$3:$O$1662,0,0,1)</f>
        <v>110900</v>
      </c>
    </row>
    <row r="169" spans="13:39" x14ac:dyDescent="0.4">
      <c r="M169" t="s">
        <v>870</v>
      </c>
      <c r="N169" t="s">
        <v>711</v>
      </c>
      <c r="O169">
        <v>110900</v>
      </c>
      <c r="AB169" t="s">
        <v>260</v>
      </c>
      <c r="AC169" s="2">
        <f t="shared" si="20"/>
        <v>13735700</v>
      </c>
      <c r="AD169" s="2">
        <f t="shared" si="23"/>
        <v>9233300</v>
      </c>
      <c r="AE169" s="2">
        <f t="shared" si="23"/>
        <v>10474400</v>
      </c>
      <c r="AF169" s="2">
        <f t="shared" si="23"/>
        <v>12381900</v>
      </c>
      <c r="AG169" s="2">
        <f t="shared" si="23"/>
        <v>16625900</v>
      </c>
      <c r="AH169" s="2">
        <f t="shared" si="23"/>
        <v>19963000</v>
      </c>
      <c r="AI169" s="2" cm="1">
        <f t="array" ref="AI169">_xlfn.XLOOKUP(AI$1&amp;$AB169,$M$3:$M$1662&amp;$N$3:$N$1662,$O$3:$O$1662,0,0,1)</f>
        <v>141100</v>
      </c>
      <c r="AJ169" s="2" cm="1">
        <f t="array" ref="AJ169">_xlfn.XLOOKUP(AJ$1&amp;$AB169,$M$3:$M$1662&amp;$N$3:$N$1662,$O$3:$O$1662,0,0,1)</f>
        <v>33000</v>
      </c>
      <c r="AK169" s="2" cm="1">
        <f t="array" ref="AK169">_xlfn.XLOOKUP(AK$1&amp;$AB169,$M$3:$M$1662&amp;$N$3:$N$1662,$O$3:$O$1662,0,0,1)</f>
        <v>66300</v>
      </c>
      <c r="AL169" s="2" cm="1">
        <f t="array" ref="AL169">_xlfn.XLOOKUP(AL$1&amp;$AB169,$M$3:$M$1662&amp;$N$3:$N$1662,$O$3:$O$1662,0,0,1)</f>
        <v>45300</v>
      </c>
      <c r="AM169" s="2" cm="1">
        <f t="array" ref="AM169">_xlfn.XLOOKUP(AM$1&amp;$AB169,$M$3:$M$1662&amp;$N$3:$N$1662,$O$3:$O$1662,0,0,1)</f>
        <v>89100</v>
      </c>
    </row>
    <row r="170" spans="13:39" x14ac:dyDescent="0.4">
      <c r="M170" t="s">
        <v>870</v>
      </c>
      <c r="N170" t="s">
        <v>712</v>
      </c>
      <c r="O170">
        <v>89100</v>
      </c>
      <c r="AB170" t="s">
        <v>50</v>
      </c>
      <c r="AC170" s="2">
        <f t="shared" si="20"/>
        <v>13790880</v>
      </c>
      <c r="AD170" s="2">
        <f t="shared" si="23"/>
        <v>9310300</v>
      </c>
      <c r="AE170" s="2">
        <f t="shared" si="23"/>
        <v>10486800</v>
      </c>
      <c r="AF170" s="2">
        <f t="shared" si="23"/>
        <v>12418100</v>
      </c>
      <c r="AG170" s="2">
        <f t="shared" si="23"/>
        <v>16678700</v>
      </c>
      <c r="AH170" s="2">
        <f t="shared" si="23"/>
        <v>20060500</v>
      </c>
      <c r="AI170" s="2" cm="1">
        <f t="array" ref="AI170">_xlfn.XLOOKUP(AI$1&amp;$AB170,$M$3:$M$1662&amp;$N$3:$N$1662,$O$3:$O$1662,0,0,1)</f>
        <v>77000</v>
      </c>
      <c r="AJ170" s="2" cm="1">
        <f t="array" ref="AJ170">_xlfn.XLOOKUP(AJ$1&amp;$AB170,$M$3:$M$1662&amp;$N$3:$N$1662,$O$3:$O$1662,0,0,1)</f>
        <v>12400</v>
      </c>
      <c r="AK170" s="2" cm="1">
        <f t="array" ref="AK170">_xlfn.XLOOKUP(AK$1&amp;$AB170,$M$3:$M$1662&amp;$N$3:$N$1662,$O$3:$O$1662,0,0,1)</f>
        <v>36200</v>
      </c>
      <c r="AL170" s="2" cm="1">
        <f t="array" ref="AL170">_xlfn.XLOOKUP(AL$1&amp;$AB170,$M$3:$M$1662&amp;$N$3:$N$1662,$O$3:$O$1662,0,0,1)</f>
        <v>52800</v>
      </c>
      <c r="AM170" s="2" cm="1">
        <f t="array" ref="AM170">_xlfn.XLOOKUP(AM$1&amp;$AB170,$M$3:$M$1662&amp;$N$3:$N$1662,$O$3:$O$1662,0,0,1)</f>
        <v>97500</v>
      </c>
    </row>
    <row r="171" spans="13:39" x14ac:dyDescent="0.4">
      <c r="M171" t="s">
        <v>870</v>
      </c>
      <c r="N171" t="s">
        <v>713</v>
      </c>
      <c r="O171">
        <v>97500</v>
      </c>
      <c r="AB171" t="s">
        <v>139</v>
      </c>
      <c r="AC171" s="2">
        <f t="shared" si="20"/>
        <v>13910520</v>
      </c>
      <c r="AD171" s="2">
        <f t="shared" si="23"/>
        <v>9391100</v>
      </c>
      <c r="AE171" s="2">
        <f t="shared" si="23"/>
        <v>10510700</v>
      </c>
      <c r="AF171" s="2">
        <f t="shared" si="23"/>
        <v>12472600</v>
      </c>
      <c r="AG171" s="2">
        <f t="shared" si="23"/>
        <v>16767300</v>
      </c>
      <c r="AH171" s="2">
        <f t="shared" si="23"/>
        <v>20410900</v>
      </c>
      <c r="AI171" s="2" cm="1">
        <f t="array" ref="AI171">_xlfn.XLOOKUP(AI$1&amp;$AB171,$M$3:$M$1662&amp;$N$3:$N$1662,$O$3:$O$1662,0,0,1)</f>
        <v>80800</v>
      </c>
      <c r="AJ171" s="2" cm="1">
        <f t="array" ref="AJ171">_xlfn.XLOOKUP(AJ$1&amp;$AB171,$M$3:$M$1662&amp;$N$3:$N$1662,$O$3:$O$1662,0,0,1)</f>
        <v>23900</v>
      </c>
      <c r="AK171" s="2" cm="1">
        <f t="array" ref="AK171">_xlfn.XLOOKUP(AK$1&amp;$AB171,$M$3:$M$1662&amp;$N$3:$N$1662,$O$3:$O$1662,0,0,1)</f>
        <v>54500</v>
      </c>
      <c r="AL171" s="2" cm="1">
        <f t="array" ref="AL171">_xlfn.XLOOKUP(AL$1&amp;$AB171,$M$3:$M$1662&amp;$N$3:$N$1662,$O$3:$O$1662,0,0,1)</f>
        <v>88600</v>
      </c>
      <c r="AM171" s="2" cm="1">
        <f t="array" ref="AM171">_xlfn.XLOOKUP(AM$1&amp;$AB171,$M$3:$M$1662&amp;$N$3:$N$1662,$O$3:$O$1662,0,0,1)</f>
        <v>350400</v>
      </c>
    </row>
    <row r="172" spans="13:39" x14ac:dyDescent="0.4">
      <c r="M172" t="s">
        <v>870</v>
      </c>
      <c r="N172" t="s">
        <v>714</v>
      </c>
      <c r="O172">
        <v>350400</v>
      </c>
      <c r="AB172" t="s">
        <v>9</v>
      </c>
      <c r="AC172" s="2">
        <f t="shared" si="20"/>
        <v>14005880</v>
      </c>
      <c r="AD172" s="2">
        <f t="shared" si="23"/>
        <v>9436800</v>
      </c>
      <c r="AE172" s="2">
        <f t="shared" si="23"/>
        <v>10545600</v>
      </c>
      <c r="AF172" s="2">
        <f t="shared" si="23"/>
        <v>12522300</v>
      </c>
      <c r="AG172" s="2">
        <f t="shared" si="23"/>
        <v>16847000</v>
      </c>
      <c r="AH172" s="2">
        <f t="shared" si="23"/>
        <v>20677700</v>
      </c>
      <c r="AI172" s="2" cm="1">
        <f t="array" ref="AI172">_xlfn.XLOOKUP(AI$1&amp;$AB172,$M$3:$M$1662&amp;$N$3:$N$1662,$O$3:$O$1662,0,0,1)</f>
        <v>45700</v>
      </c>
      <c r="AJ172" s="2" cm="1">
        <f t="array" ref="AJ172">_xlfn.XLOOKUP(AJ$1&amp;$AB172,$M$3:$M$1662&amp;$N$3:$N$1662,$O$3:$O$1662,0,0,1)</f>
        <v>34900</v>
      </c>
      <c r="AK172" s="2" cm="1">
        <f t="array" ref="AK172">_xlfn.XLOOKUP(AK$1&amp;$AB172,$M$3:$M$1662&amp;$N$3:$N$1662,$O$3:$O$1662,0,0,1)</f>
        <v>49700</v>
      </c>
      <c r="AL172" s="2" cm="1">
        <f t="array" ref="AL172">_xlfn.XLOOKUP(AL$1&amp;$AB172,$M$3:$M$1662&amp;$N$3:$N$1662,$O$3:$O$1662,0,0,1)</f>
        <v>79700</v>
      </c>
      <c r="AM172" s="2" cm="1">
        <f t="array" ref="AM172">_xlfn.XLOOKUP(AM$1&amp;$AB172,$M$3:$M$1662&amp;$N$3:$N$1662,$O$3:$O$1662,0,0,1)</f>
        <v>266800</v>
      </c>
    </row>
    <row r="173" spans="13:39" x14ac:dyDescent="0.4">
      <c r="M173" t="s">
        <v>870</v>
      </c>
      <c r="N173" t="s">
        <v>715</v>
      </c>
      <c r="O173">
        <v>266800</v>
      </c>
      <c r="AB173" t="s">
        <v>174</v>
      </c>
      <c r="AC173" s="2">
        <f t="shared" si="20"/>
        <v>14110440</v>
      </c>
      <c r="AD173" s="2">
        <f t="shared" si="23"/>
        <v>9542900</v>
      </c>
      <c r="AE173" s="2">
        <f t="shared" si="23"/>
        <v>10585600</v>
      </c>
      <c r="AF173" s="2">
        <f t="shared" si="23"/>
        <v>12677400</v>
      </c>
      <c r="AG173" s="2">
        <f t="shared" si="23"/>
        <v>16932600</v>
      </c>
      <c r="AH173" s="2">
        <f t="shared" si="23"/>
        <v>20813700</v>
      </c>
      <c r="AI173" s="2" cm="1">
        <f t="array" ref="AI173">_xlfn.XLOOKUP(AI$1&amp;$AB173,$M$3:$M$1662&amp;$N$3:$N$1662,$O$3:$O$1662,0,0,1)</f>
        <v>106100</v>
      </c>
      <c r="AJ173" s="2" cm="1">
        <f t="array" ref="AJ173">_xlfn.XLOOKUP(AJ$1&amp;$AB173,$M$3:$M$1662&amp;$N$3:$N$1662,$O$3:$O$1662,0,0,1)</f>
        <v>40000</v>
      </c>
      <c r="AK173" s="2" cm="1">
        <f t="array" ref="AK173">_xlfn.XLOOKUP(AK$1&amp;$AB173,$M$3:$M$1662&amp;$N$3:$N$1662,$O$3:$O$1662,0,0,1)</f>
        <v>155100</v>
      </c>
      <c r="AL173" s="2" cm="1">
        <f t="array" ref="AL173">_xlfn.XLOOKUP(AL$1&amp;$AB173,$M$3:$M$1662&amp;$N$3:$N$1662,$O$3:$O$1662,0,0,1)</f>
        <v>85600</v>
      </c>
      <c r="AM173" s="2" cm="1">
        <f t="array" ref="AM173">_xlfn.XLOOKUP(AM$1&amp;$AB173,$M$3:$M$1662&amp;$N$3:$N$1662,$O$3:$O$1662,0,0,1)</f>
        <v>136000</v>
      </c>
    </row>
    <row r="174" spans="13:39" x14ac:dyDescent="0.4">
      <c r="M174" t="s">
        <v>870</v>
      </c>
      <c r="N174" t="s">
        <v>716</v>
      </c>
      <c r="O174">
        <v>136000</v>
      </c>
      <c r="AB174" t="s">
        <v>51</v>
      </c>
      <c r="AC174" s="2">
        <f t="shared" si="20"/>
        <v>14184360</v>
      </c>
      <c r="AD174" s="2">
        <f t="shared" si="23"/>
        <v>9641200</v>
      </c>
      <c r="AE174" s="2">
        <f t="shared" si="23"/>
        <v>10606200</v>
      </c>
      <c r="AF174" s="2">
        <f t="shared" si="23"/>
        <v>12757100</v>
      </c>
      <c r="AG174" s="2">
        <f t="shared" si="23"/>
        <v>16994100</v>
      </c>
      <c r="AH174" s="2">
        <f t="shared" si="23"/>
        <v>20923200</v>
      </c>
      <c r="AI174" s="2" cm="1">
        <f t="array" ref="AI174">_xlfn.XLOOKUP(AI$1&amp;$AB174,$M$3:$M$1662&amp;$N$3:$N$1662,$O$3:$O$1662,0,0,1)</f>
        <v>98300</v>
      </c>
      <c r="AJ174" s="2" cm="1">
        <f t="array" ref="AJ174">_xlfn.XLOOKUP(AJ$1&amp;$AB174,$M$3:$M$1662&amp;$N$3:$N$1662,$O$3:$O$1662,0,0,1)</f>
        <v>20600</v>
      </c>
      <c r="AK174" s="2" cm="1">
        <f t="array" ref="AK174">_xlfn.XLOOKUP(AK$1&amp;$AB174,$M$3:$M$1662&amp;$N$3:$N$1662,$O$3:$O$1662,0,0,1)</f>
        <v>79700</v>
      </c>
      <c r="AL174" s="2" cm="1">
        <f t="array" ref="AL174">_xlfn.XLOOKUP(AL$1&amp;$AB174,$M$3:$M$1662&amp;$N$3:$N$1662,$O$3:$O$1662,0,0,1)</f>
        <v>61500</v>
      </c>
      <c r="AM174" s="2" cm="1">
        <f t="array" ref="AM174">_xlfn.XLOOKUP(AM$1&amp;$AB174,$M$3:$M$1662&amp;$N$3:$N$1662,$O$3:$O$1662,0,0,1)</f>
        <v>109500</v>
      </c>
    </row>
    <row r="175" spans="13:39" x14ac:dyDescent="0.4">
      <c r="M175" t="s">
        <v>870</v>
      </c>
      <c r="N175" t="s">
        <v>717</v>
      </c>
      <c r="O175">
        <v>109500</v>
      </c>
      <c r="AB175" t="s">
        <v>88</v>
      </c>
      <c r="AC175" s="2">
        <f t="shared" si="20"/>
        <v>14260340</v>
      </c>
      <c r="AD175" s="2">
        <f t="shared" si="23"/>
        <v>9706700</v>
      </c>
      <c r="AE175" s="2">
        <f t="shared" si="23"/>
        <v>10629300</v>
      </c>
      <c r="AF175" s="2">
        <f t="shared" si="23"/>
        <v>12809100</v>
      </c>
      <c r="AG175" s="2">
        <f t="shared" si="23"/>
        <v>17090300</v>
      </c>
      <c r="AH175" s="2">
        <f t="shared" si="23"/>
        <v>21066300</v>
      </c>
      <c r="AI175" s="2" cm="1">
        <f t="array" ref="AI175">_xlfn.XLOOKUP(AI$1&amp;$AB175,$M$3:$M$1662&amp;$N$3:$N$1662,$O$3:$O$1662,0,0,1)</f>
        <v>65500</v>
      </c>
      <c r="AJ175" s="2" cm="1">
        <f t="array" ref="AJ175">_xlfn.XLOOKUP(AJ$1&amp;$AB175,$M$3:$M$1662&amp;$N$3:$N$1662,$O$3:$O$1662,0,0,1)</f>
        <v>23100</v>
      </c>
      <c r="AK175" s="2" cm="1">
        <f t="array" ref="AK175">_xlfn.XLOOKUP(AK$1&amp;$AB175,$M$3:$M$1662&amp;$N$3:$N$1662,$O$3:$O$1662,0,0,1)</f>
        <v>52000</v>
      </c>
      <c r="AL175" s="2" cm="1">
        <f t="array" ref="AL175">_xlfn.XLOOKUP(AL$1&amp;$AB175,$M$3:$M$1662&amp;$N$3:$N$1662,$O$3:$O$1662,0,0,1)</f>
        <v>96200</v>
      </c>
      <c r="AM175" s="2" cm="1">
        <f t="array" ref="AM175">_xlfn.XLOOKUP(AM$1&amp;$AB175,$M$3:$M$1662&amp;$N$3:$N$1662,$O$3:$O$1662,0,0,1)</f>
        <v>143100</v>
      </c>
    </row>
    <row r="176" spans="13:39" x14ac:dyDescent="0.4">
      <c r="M176" t="s">
        <v>870</v>
      </c>
      <c r="N176" t="s">
        <v>718</v>
      </c>
      <c r="O176">
        <v>143100</v>
      </c>
      <c r="AB176" t="s">
        <v>146</v>
      </c>
      <c r="AC176" s="2">
        <f t="shared" si="20"/>
        <v>14328460</v>
      </c>
      <c r="AD176" s="2">
        <f t="shared" si="23"/>
        <v>9770600</v>
      </c>
      <c r="AE176" s="2">
        <f t="shared" si="23"/>
        <v>10652400</v>
      </c>
      <c r="AF176" s="2">
        <f t="shared" si="23"/>
        <v>12874100</v>
      </c>
      <c r="AG176" s="2">
        <f t="shared" si="23"/>
        <v>17199800</v>
      </c>
      <c r="AH176" s="2">
        <f t="shared" si="23"/>
        <v>21145400</v>
      </c>
      <c r="AI176" s="2" cm="1">
        <f t="array" ref="AI176">_xlfn.XLOOKUP(AI$1&amp;$AB176,$M$3:$M$1662&amp;$N$3:$N$1662,$O$3:$O$1662,0,0,1)</f>
        <v>63900</v>
      </c>
      <c r="AJ176" s="2" cm="1">
        <f t="array" ref="AJ176">_xlfn.XLOOKUP(AJ$1&amp;$AB176,$M$3:$M$1662&amp;$N$3:$N$1662,$O$3:$O$1662,0,0,1)</f>
        <v>23100</v>
      </c>
      <c r="AK176" s="2" cm="1">
        <f t="array" ref="AK176">_xlfn.XLOOKUP(AK$1&amp;$AB176,$M$3:$M$1662&amp;$N$3:$N$1662,$O$3:$O$1662,0,0,1)</f>
        <v>65000</v>
      </c>
      <c r="AL176" s="2" cm="1">
        <f t="array" ref="AL176">_xlfn.XLOOKUP(AL$1&amp;$AB176,$M$3:$M$1662&amp;$N$3:$N$1662,$O$3:$O$1662,0,0,1)</f>
        <v>109500</v>
      </c>
      <c r="AM176" s="2" cm="1">
        <f t="array" ref="AM176">_xlfn.XLOOKUP(AM$1&amp;$AB176,$M$3:$M$1662&amp;$N$3:$N$1662,$O$3:$O$1662,0,0,1)</f>
        <v>79100</v>
      </c>
    </row>
    <row r="177" spans="13:39" x14ac:dyDescent="0.4">
      <c r="M177" t="s">
        <v>870</v>
      </c>
      <c r="N177" t="s">
        <v>719</v>
      </c>
      <c r="O177">
        <v>79100</v>
      </c>
      <c r="AB177" t="s">
        <v>195</v>
      </c>
      <c r="AC177" s="2">
        <f t="shared" si="20"/>
        <v>14385700</v>
      </c>
      <c r="AD177" s="2">
        <f t="shared" si="23"/>
        <v>9800600</v>
      </c>
      <c r="AE177" s="2">
        <f t="shared" si="23"/>
        <v>10692900</v>
      </c>
      <c r="AF177" s="2">
        <f t="shared" si="23"/>
        <v>12902700</v>
      </c>
      <c r="AG177" s="2">
        <f t="shared" si="23"/>
        <v>17308400</v>
      </c>
      <c r="AH177" s="2">
        <f t="shared" si="23"/>
        <v>21223900</v>
      </c>
      <c r="AI177" s="2" cm="1">
        <f t="array" ref="AI177">_xlfn.XLOOKUP(AI$1&amp;$AB177,$M$3:$M$1662&amp;$N$3:$N$1662,$O$3:$O$1662,0,0,1)</f>
        <v>30000</v>
      </c>
      <c r="AJ177" s="2" cm="1">
        <f t="array" ref="AJ177">_xlfn.XLOOKUP(AJ$1&amp;$AB177,$M$3:$M$1662&amp;$N$3:$N$1662,$O$3:$O$1662,0,0,1)</f>
        <v>40500</v>
      </c>
      <c r="AK177" s="2" cm="1">
        <f t="array" ref="AK177">_xlfn.XLOOKUP(AK$1&amp;$AB177,$M$3:$M$1662&amp;$N$3:$N$1662,$O$3:$O$1662,0,0,1)</f>
        <v>28600</v>
      </c>
      <c r="AL177" s="2" cm="1">
        <f t="array" ref="AL177">_xlfn.XLOOKUP(AL$1&amp;$AB177,$M$3:$M$1662&amp;$N$3:$N$1662,$O$3:$O$1662,0,0,1)</f>
        <v>108600</v>
      </c>
      <c r="AM177" s="2" cm="1">
        <f t="array" ref="AM177">_xlfn.XLOOKUP(AM$1&amp;$AB177,$M$3:$M$1662&amp;$N$3:$N$1662,$O$3:$O$1662,0,0,1)</f>
        <v>78500</v>
      </c>
    </row>
    <row r="178" spans="13:39" x14ac:dyDescent="0.4">
      <c r="M178" t="s">
        <v>870</v>
      </c>
      <c r="N178" t="s">
        <v>720</v>
      </c>
      <c r="O178">
        <v>78500</v>
      </c>
      <c r="AB178" t="s">
        <v>56</v>
      </c>
      <c r="AC178" s="2">
        <f t="shared" si="20"/>
        <v>14471020</v>
      </c>
      <c r="AD178" s="2">
        <f t="shared" si="23"/>
        <v>9919500</v>
      </c>
      <c r="AE178" s="2">
        <f t="shared" si="23"/>
        <v>10704600</v>
      </c>
      <c r="AF178" s="2">
        <f t="shared" si="23"/>
        <v>12927500</v>
      </c>
      <c r="AG178" s="2">
        <f t="shared" si="23"/>
        <v>17422400</v>
      </c>
      <c r="AH178" s="2">
        <f t="shared" si="23"/>
        <v>21381100</v>
      </c>
      <c r="AI178" s="2" cm="1">
        <f t="array" ref="AI178">_xlfn.XLOOKUP(AI$1&amp;$AB178,$M$3:$M$1662&amp;$N$3:$N$1662,$O$3:$O$1662,0,0,1)</f>
        <v>118900</v>
      </c>
      <c r="AJ178" s="2" cm="1">
        <f t="array" ref="AJ178">_xlfn.XLOOKUP(AJ$1&amp;$AB178,$M$3:$M$1662&amp;$N$3:$N$1662,$O$3:$O$1662,0,0,1)</f>
        <v>11700</v>
      </c>
      <c r="AK178" s="2" cm="1">
        <f t="array" ref="AK178">_xlfn.XLOOKUP(AK$1&amp;$AB178,$M$3:$M$1662&amp;$N$3:$N$1662,$O$3:$O$1662,0,0,1)</f>
        <v>24800</v>
      </c>
      <c r="AL178" s="2" cm="1">
        <f t="array" ref="AL178">_xlfn.XLOOKUP(AL$1&amp;$AB178,$M$3:$M$1662&amp;$N$3:$N$1662,$O$3:$O$1662,0,0,1)</f>
        <v>114000</v>
      </c>
      <c r="AM178" s="2" cm="1">
        <f t="array" ref="AM178">_xlfn.XLOOKUP(AM$1&amp;$AB178,$M$3:$M$1662&amp;$N$3:$N$1662,$O$3:$O$1662,0,0,1)</f>
        <v>157200</v>
      </c>
    </row>
    <row r="179" spans="13:39" x14ac:dyDescent="0.4">
      <c r="M179" t="s">
        <v>870</v>
      </c>
      <c r="N179" t="s">
        <v>721</v>
      </c>
      <c r="O179">
        <v>157200</v>
      </c>
      <c r="AB179" t="s">
        <v>225</v>
      </c>
      <c r="AC179" s="2">
        <f t="shared" si="20"/>
        <v>14533220</v>
      </c>
      <c r="AD179" s="2">
        <f t="shared" si="23"/>
        <v>9941500</v>
      </c>
      <c r="AE179" s="2">
        <f t="shared" si="23"/>
        <v>10715700</v>
      </c>
      <c r="AF179" s="2">
        <f t="shared" si="23"/>
        <v>12954500</v>
      </c>
      <c r="AG179" s="2">
        <f t="shared" si="23"/>
        <v>17555100</v>
      </c>
      <c r="AH179" s="2">
        <f t="shared" si="23"/>
        <v>21499300</v>
      </c>
      <c r="AI179" s="2" cm="1">
        <f t="array" ref="AI179">_xlfn.XLOOKUP(AI$1&amp;$AB179,$M$3:$M$1662&amp;$N$3:$N$1662,$O$3:$O$1662,0,0,1)</f>
        <v>22000</v>
      </c>
      <c r="AJ179" s="2" cm="1">
        <f t="array" ref="AJ179">_xlfn.XLOOKUP(AJ$1&amp;$AB179,$M$3:$M$1662&amp;$N$3:$N$1662,$O$3:$O$1662,0,0,1)</f>
        <v>11100</v>
      </c>
      <c r="AK179" s="2" cm="1">
        <f t="array" ref="AK179">_xlfn.XLOOKUP(AK$1&amp;$AB179,$M$3:$M$1662&amp;$N$3:$N$1662,$O$3:$O$1662,0,0,1)</f>
        <v>27000</v>
      </c>
      <c r="AL179" s="2" cm="1">
        <f t="array" ref="AL179">_xlfn.XLOOKUP(AL$1&amp;$AB179,$M$3:$M$1662&amp;$N$3:$N$1662,$O$3:$O$1662,0,0,1)</f>
        <v>132700</v>
      </c>
      <c r="AM179" s="2" cm="1">
        <f t="array" ref="AM179">_xlfn.XLOOKUP(AM$1&amp;$AB179,$M$3:$M$1662&amp;$N$3:$N$1662,$O$3:$O$1662,0,0,1)</f>
        <v>118200</v>
      </c>
    </row>
    <row r="180" spans="13:39" x14ac:dyDescent="0.4">
      <c r="M180" t="s">
        <v>870</v>
      </c>
      <c r="N180" t="s">
        <v>722</v>
      </c>
      <c r="O180">
        <v>118200</v>
      </c>
      <c r="AB180" t="s">
        <v>214</v>
      </c>
      <c r="AC180" s="2">
        <f t="shared" si="20"/>
        <v>14587220</v>
      </c>
      <c r="AD180" s="2">
        <f t="shared" ref="AD180:AH195" si="24">AD179+AI180</f>
        <v>9987200</v>
      </c>
      <c r="AE180" s="2">
        <f t="shared" si="24"/>
        <v>10739500</v>
      </c>
      <c r="AF180" s="2">
        <f t="shared" si="24"/>
        <v>12982900</v>
      </c>
      <c r="AG180" s="2">
        <f t="shared" si="24"/>
        <v>17653900</v>
      </c>
      <c r="AH180" s="2">
        <f t="shared" si="24"/>
        <v>21572600</v>
      </c>
      <c r="AI180" s="2" cm="1">
        <f t="array" ref="AI180">_xlfn.XLOOKUP(AI$1&amp;$AB180,$M$3:$M$1662&amp;$N$3:$N$1662,$O$3:$O$1662,0,0,1)</f>
        <v>45700</v>
      </c>
      <c r="AJ180" s="2" cm="1">
        <f t="array" ref="AJ180">_xlfn.XLOOKUP(AJ$1&amp;$AB180,$M$3:$M$1662&amp;$N$3:$N$1662,$O$3:$O$1662,0,0,1)</f>
        <v>23800</v>
      </c>
      <c r="AK180" s="2" cm="1">
        <f t="array" ref="AK180">_xlfn.XLOOKUP(AK$1&amp;$AB180,$M$3:$M$1662&amp;$N$3:$N$1662,$O$3:$O$1662,0,0,1)</f>
        <v>28400</v>
      </c>
      <c r="AL180" s="2" cm="1">
        <f t="array" ref="AL180">_xlfn.XLOOKUP(AL$1&amp;$AB180,$M$3:$M$1662&amp;$N$3:$N$1662,$O$3:$O$1662,0,0,1)</f>
        <v>98800</v>
      </c>
      <c r="AM180" s="2" cm="1">
        <f t="array" ref="AM180">_xlfn.XLOOKUP(AM$1&amp;$AB180,$M$3:$M$1662&amp;$N$3:$N$1662,$O$3:$O$1662,0,0,1)</f>
        <v>73300</v>
      </c>
    </row>
    <row r="181" spans="13:39" x14ac:dyDescent="0.4">
      <c r="M181" t="s">
        <v>870</v>
      </c>
      <c r="N181" t="s">
        <v>723</v>
      </c>
      <c r="O181">
        <v>73300</v>
      </c>
      <c r="AB181" t="s">
        <v>302</v>
      </c>
      <c r="AC181" s="2">
        <f t="shared" si="20"/>
        <v>14633720</v>
      </c>
      <c r="AD181" s="2">
        <f t="shared" si="24"/>
        <v>10025400</v>
      </c>
      <c r="AE181" s="2">
        <f t="shared" si="24"/>
        <v>10773900</v>
      </c>
      <c r="AF181" s="2">
        <f t="shared" si="24"/>
        <v>13033000</v>
      </c>
      <c r="AG181" s="2">
        <f t="shared" si="24"/>
        <v>17705200</v>
      </c>
      <c r="AH181" s="2">
        <f t="shared" si="24"/>
        <v>21631100</v>
      </c>
      <c r="AI181" s="2" cm="1">
        <f t="array" ref="AI181">_xlfn.XLOOKUP(AI$1&amp;$AB181,$M$3:$M$1662&amp;$N$3:$N$1662,$O$3:$O$1662,0,0,1)</f>
        <v>38200</v>
      </c>
      <c r="AJ181" s="2" cm="1">
        <f t="array" ref="AJ181">_xlfn.XLOOKUP(AJ$1&amp;$AB181,$M$3:$M$1662&amp;$N$3:$N$1662,$O$3:$O$1662,0,0,1)</f>
        <v>34400</v>
      </c>
      <c r="AK181" s="2" cm="1">
        <f t="array" ref="AK181">_xlfn.XLOOKUP(AK$1&amp;$AB181,$M$3:$M$1662&amp;$N$3:$N$1662,$O$3:$O$1662,0,0,1)</f>
        <v>50100</v>
      </c>
      <c r="AL181" s="2" cm="1">
        <f t="array" ref="AL181">_xlfn.XLOOKUP(AL$1&amp;$AB181,$M$3:$M$1662&amp;$N$3:$N$1662,$O$3:$O$1662,0,0,1)</f>
        <v>51300</v>
      </c>
      <c r="AM181" s="2" cm="1">
        <f t="array" ref="AM181">_xlfn.XLOOKUP(AM$1&amp;$AB181,$M$3:$M$1662&amp;$N$3:$N$1662,$O$3:$O$1662,0,0,1)</f>
        <v>58500</v>
      </c>
    </row>
    <row r="182" spans="13:39" x14ac:dyDescent="0.4">
      <c r="M182" t="s">
        <v>870</v>
      </c>
      <c r="N182" t="s">
        <v>724</v>
      </c>
      <c r="O182">
        <v>58500</v>
      </c>
      <c r="AB182" t="s">
        <v>103</v>
      </c>
      <c r="AC182" s="2">
        <f t="shared" si="20"/>
        <v>14673360</v>
      </c>
      <c r="AD182" s="2">
        <f t="shared" si="24"/>
        <v>10047600</v>
      </c>
      <c r="AE182" s="2">
        <f t="shared" si="24"/>
        <v>10786400</v>
      </c>
      <c r="AF182" s="2">
        <f t="shared" si="24"/>
        <v>13051300</v>
      </c>
      <c r="AG182" s="2">
        <f t="shared" si="24"/>
        <v>17805600</v>
      </c>
      <c r="AH182" s="2">
        <f t="shared" si="24"/>
        <v>21675900</v>
      </c>
      <c r="AI182" s="2" cm="1">
        <f t="array" ref="AI182">_xlfn.XLOOKUP(AI$1&amp;$AB182,$M$3:$M$1662&amp;$N$3:$N$1662,$O$3:$O$1662,0,0,1)</f>
        <v>22200</v>
      </c>
      <c r="AJ182" s="2" cm="1">
        <f t="array" ref="AJ182">_xlfn.XLOOKUP(AJ$1&amp;$AB182,$M$3:$M$1662&amp;$N$3:$N$1662,$O$3:$O$1662,0,0,1)</f>
        <v>12500</v>
      </c>
      <c r="AK182" s="2" cm="1">
        <f t="array" ref="AK182">_xlfn.XLOOKUP(AK$1&amp;$AB182,$M$3:$M$1662&amp;$N$3:$N$1662,$O$3:$O$1662,0,0,1)</f>
        <v>18300</v>
      </c>
      <c r="AL182" s="2" cm="1">
        <f t="array" ref="AL182">_xlfn.XLOOKUP(AL$1&amp;$AB182,$M$3:$M$1662&amp;$N$3:$N$1662,$O$3:$O$1662,0,0,1)</f>
        <v>100400</v>
      </c>
      <c r="AM182" s="2" cm="1">
        <f t="array" ref="AM182">_xlfn.XLOOKUP(AM$1&amp;$AB182,$M$3:$M$1662&amp;$N$3:$N$1662,$O$3:$O$1662,0,0,1)</f>
        <v>44800</v>
      </c>
    </row>
    <row r="183" spans="13:39" x14ac:dyDescent="0.4">
      <c r="M183" t="s">
        <v>870</v>
      </c>
      <c r="N183" t="s">
        <v>725</v>
      </c>
      <c r="O183">
        <v>44800</v>
      </c>
      <c r="AB183" t="s">
        <v>303</v>
      </c>
      <c r="AC183" s="2">
        <f t="shared" si="20"/>
        <v>14773000</v>
      </c>
      <c r="AD183" s="2">
        <f t="shared" si="24"/>
        <v>10080500</v>
      </c>
      <c r="AE183" s="2">
        <f t="shared" si="24"/>
        <v>10798500</v>
      </c>
      <c r="AF183" s="2">
        <f t="shared" si="24"/>
        <v>13109500</v>
      </c>
      <c r="AG183" s="2">
        <f t="shared" si="24"/>
        <v>17984100</v>
      </c>
      <c r="AH183" s="2">
        <f t="shared" si="24"/>
        <v>21892400</v>
      </c>
      <c r="AI183" s="2" cm="1">
        <f t="array" ref="AI183">_xlfn.XLOOKUP(AI$1&amp;$AB183,$M$3:$M$1662&amp;$N$3:$N$1662,$O$3:$O$1662,0,0,1)</f>
        <v>32900</v>
      </c>
      <c r="AJ183" s="2" cm="1">
        <f t="array" ref="AJ183">_xlfn.XLOOKUP(AJ$1&amp;$AB183,$M$3:$M$1662&amp;$N$3:$N$1662,$O$3:$O$1662,0,0,1)</f>
        <v>12100</v>
      </c>
      <c r="AK183" s="2" cm="1">
        <f t="array" ref="AK183">_xlfn.XLOOKUP(AK$1&amp;$AB183,$M$3:$M$1662&amp;$N$3:$N$1662,$O$3:$O$1662,0,0,1)</f>
        <v>58200</v>
      </c>
      <c r="AL183" s="2" cm="1">
        <f t="array" ref="AL183">_xlfn.XLOOKUP(AL$1&amp;$AB183,$M$3:$M$1662&amp;$N$3:$N$1662,$O$3:$O$1662,0,0,1)</f>
        <v>178500</v>
      </c>
      <c r="AM183" s="2" cm="1">
        <f t="array" ref="AM183">_xlfn.XLOOKUP(AM$1&amp;$AB183,$M$3:$M$1662&amp;$N$3:$N$1662,$O$3:$O$1662,0,0,1)</f>
        <v>216500</v>
      </c>
    </row>
    <row r="184" spans="13:39" x14ac:dyDescent="0.4">
      <c r="M184" t="s">
        <v>870</v>
      </c>
      <c r="N184" t="s">
        <v>726</v>
      </c>
      <c r="O184">
        <v>216500</v>
      </c>
      <c r="AB184" t="s">
        <v>207</v>
      </c>
      <c r="AC184" s="2">
        <f t="shared" si="20"/>
        <v>14823360</v>
      </c>
      <c r="AD184" s="2">
        <f t="shared" si="24"/>
        <v>10112800</v>
      </c>
      <c r="AE184" s="2">
        <f t="shared" si="24"/>
        <v>10819400</v>
      </c>
      <c r="AF184" s="2">
        <f t="shared" si="24"/>
        <v>13140100</v>
      </c>
      <c r="AG184" s="2">
        <f t="shared" si="24"/>
        <v>18042000</v>
      </c>
      <c r="AH184" s="2">
        <f t="shared" si="24"/>
        <v>22002500</v>
      </c>
      <c r="AI184" s="2" cm="1">
        <f t="array" ref="AI184">_xlfn.XLOOKUP(AI$1&amp;$AB184,$M$3:$M$1662&amp;$N$3:$N$1662,$O$3:$O$1662,0,0,1)</f>
        <v>32300</v>
      </c>
      <c r="AJ184" s="2" cm="1">
        <f t="array" ref="AJ184">_xlfn.XLOOKUP(AJ$1&amp;$AB184,$M$3:$M$1662&amp;$N$3:$N$1662,$O$3:$O$1662,0,0,1)</f>
        <v>20900</v>
      </c>
      <c r="AK184" s="2" cm="1">
        <f t="array" ref="AK184">_xlfn.XLOOKUP(AK$1&amp;$AB184,$M$3:$M$1662&amp;$N$3:$N$1662,$O$3:$O$1662,0,0,1)</f>
        <v>30600</v>
      </c>
      <c r="AL184" s="2" cm="1">
        <f t="array" ref="AL184">_xlfn.XLOOKUP(AL$1&amp;$AB184,$M$3:$M$1662&amp;$N$3:$N$1662,$O$3:$O$1662,0,0,1)</f>
        <v>57900</v>
      </c>
      <c r="AM184" s="2" cm="1">
        <f t="array" ref="AM184">_xlfn.XLOOKUP(AM$1&amp;$AB184,$M$3:$M$1662&amp;$N$3:$N$1662,$O$3:$O$1662,0,0,1)</f>
        <v>110100</v>
      </c>
    </row>
    <row r="185" spans="13:39" x14ac:dyDescent="0.4">
      <c r="M185" t="s">
        <v>870</v>
      </c>
      <c r="N185" t="s">
        <v>425</v>
      </c>
      <c r="O185">
        <v>110100</v>
      </c>
      <c r="AB185" t="s">
        <v>304</v>
      </c>
      <c r="AC185" s="2">
        <f t="shared" si="20"/>
        <v>14896540</v>
      </c>
      <c r="AD185" s="2">
        <f t="shared" si="24"/>
        <v>10178600</v>
      </c>
      <c r="AE185" s="2">
        <f t="shared" si="24"/>
        <v>10836500</v>
      </c>
      <c r="AF185" s="2">
        <f t="shared" si="24"/>
        <v>13177800</v>
      </c>
      <c r="AG185" s="2">
        <f t="shared" si="24"/>
        <v>18112200</v>
      </c>
      <c r="AH185" s="2">
        <f t="shared" si="24"/>
        <v>22177600</v>
      </c>
      <c r="AI185" s="2" cm="1">
        <f t="array" ref="AI185">_xlfn.XLOOKUP(AI$1&amp;$AB185,$M$3:$M$1662&amp;$N$3:$N$1662,$O$3:$O$1662,0,0,1)</f>
        <v>65800</v>
      </c>
      <c r="AJ185" s="2" cm="1">
        <f t="array" ref="AJ185">_xlfn.XLOOKUP(AJ$1&amp;$AB185,$M$3:$M$1662&amp;$N$3:$N$1662,$O$3:$O$1662,0,0,1)</f>
        <v>17100</v>
      </c>
      <c r="AK185" s="2" cm="1">
        <f t="array" ref="AK185">_xlfn.XLOOKUP(AK$1&amp;$AB185,$M$3:$M$1662&amp;$N$3:$N$1662,$O$3:$O$1662,0,0,1)</f>
        <v>37700</v>
      </c>
      <c r="AL185" s="2" cm="1">
        <f t="array" ref="AL185">_xlfn.XLOOKUP(AL$1&amp;$AB185,$M$3:$M$1662&amp;$N$3:$N$1662,$O$3:$O$1662,0,0,1)</f>
        <v>70200</v>
      </c>
      <c r="AM185" s="2" cm="1">
        <f t="array" ref="AM185">_xlfn.XLOOKUP(AM$1&amp;$AB185,$M$3:$M$1662&amp;$N$3:$N$1662,$O$3:$O$1662,0,0,1)</f>
        <v>175100</v>
      </c>
    </row>
    <row r="186" spans="13:39" x14ac:dyDescent="0.4">
      <c r="M186" t="s">
        <v>870</v>
      </c>
      <c r="N186" t="s">
        <v>426</v>
      </c>
      <c r="O186">
        <v>175100</v>
      </c>
      <c r="AB186" t="s">
        <v>204</v>
      </c>
      <c r="AC186" s="2">
        <f t="shared" si="20"/>
        <v>14969680</v>
      </c>
      <c r="AD186" s="2">
        <f t="shared" si="24"/>
        <v>10204600</v>
      </c>
      <c r="AE186" s="2">
        <f t="shared" si="24"/>
        <v>10845100</v>
      </c>
      <c r="AF186" s="2">
        <f t="shared" si="24"/>
        <v>13244400</v>
      </c>
      <c r="AG186" s="2">
        <f t="shared" si="24"/>
        <v>18186300</v>
      </c>
      <c r="AH186" s="2">
        <f t="shared" si="24"/>
        <v>22368000</v>
      </c>
      <c r="AI186" s="2" cm="1">
        <f t="array" ref="AI186">_xlfn.XLOOKUP(AI$1&amp;$AB186,$M$3:$M$1662&amp;$N$3:$N$1662,$O$3:$O$1662,0,0,1)</f>
        <v>26000</v>
      </c>
      <c r="AJ186" s="2" cm="1">
        <f t="array" ref="AJ186">_xlfn.XLOOKUP(AJ$1&amp;$AB186,$M$3:$M$1662&amp;$N$3:$N$1662,$O$3:$O$1662,0,0,1)</f>
        <v>8600</v>
      </c>
      <c r="AK186" s="2" cm="1">
        <f t="array" ref="AK186">_xlfn.XLOOKUP(AK$1&amp;$AB186,$M$3:$M$1662&amp;$N$3:$N$1662,$O$3:$O$1662,0,0,1)</f>
        <v>66600</v>
      </c>
      <c r="AL186" s="2" cm="1">
        <f t="array" ref="AL186">_xlfn.XLOOKUP(AL$1&amp;$AB186,$M$3:$M$1662&amp;$N$3:$N$1662,$O$3:$O$1662,0,0,1)</f>
        <v>74100</v>
      </c>
      <c r="AM186" s="2" cm="1">
        <f t="array" ref="AM186">_xlfn.XLOOKUP(AM$1&amp;$AB186,$M$3:$M$1662&amp;$N$3:$N$1662,$O$3:$O$1662,0,0,1)</f>
        <v>190400</v>
      </c>
    </row>
    <row r="187" spans="13:39" x14ac:dyDescent="0.4">
      <c r="M187" t="s">
        <v>870</v>
      </c>
      <c r="N187" t="s">
        <v>427</v>
      </c>
      <c r="O187">
        <v>190400</v>
      </c>
      <c r="AB187" t="s">
        <v>24</v>
      </c>
      <c r="AC187" s="2">
        <f t="shared" si="20"/>
        <v>15063260</v>
      </c>
      <c r="AD187" s="2">
        <f t="shared" si="24"/>
        <v>10220400</v>
      </c>
      <c r="AE187" s="2">
        <f t="shared" si="24"/>
        <v>10950300</v>
      </c>
      <c r="AF187" s="2">
        <f t="shared" si="24"/>
        <v>13295500</v>
      </c>
      <c r="AG187" s="2">
        <f t="shared" si="24"/>
        <v>18247800</v>
      </c>
      <c r="AH187" s="2">
        <f t="shared" si="24"/>
        <v>22602300</v>
      </c>
      <c r="AI187" s="2" cm="1">
        <f t="array" ref="AI187">_xlfn.XLOOKUP(AI$1&amp;$AB187,$M$3:$M$1662&amp;$N$3:$N$1662,$O$3:$O$1662,0,0,1)</f>
        <v>15800</v>
      </c>
      <c r="AJ187" s="2" cm="1">
        <f t="array" ref="AJ187">_xlfn.XLOOKUP(AJ$1&amp;$AB187,$M$3:$M$1662&amp;$N$3:$N$1662,$O$3:$O$1662,0,0,1)</f>
        <v>105200</v>
      </c>
      <c r="AK187" s="2" cm="1">
        <f t="array" ref="AK187">_xlfn.XLOOKUP(AK$1&amp;$AB187,$M$3:$M$1662&amp;$N$3:$N$1662,$O$3:$O$1662,0,0,1)</f>
        <v>51100</v>
      </c>
      <c r="AL187" s="2" cm="1">
        <f t="array" ref="AL187">_xlfn.XLOOKUP(AL$1&amp;$AB187,$M$3:$M$1662&amp;$N$3:$N$1662,$O$3:$O$1662,0,0,1)</f>
        <v>61500</v>
      </c>
      <c r="AM187" s="2" cm="1">
        <f t="array" ref="AM187">_xlfn.XLOOKUP(AM$1&amp;$AB187,$M$3:$M$1662&amp;$N$3:$N$1662,$O$3:$O$1662,0,0,1)</f>
        <v>234300</v>
      </c>
    </row>
    <row r="188" spans="13:39" x14ac:dyDescent="0.4">
      <c r="M188" t="s">
        <v>870</v>
      </c>
      <c r="N188" t="s">
        <v>428</v>
      </c>
      <c r="O188">
        <v>234300</v>
      </c>
      <c r="AB188" t="s">
        <v>91</v>
      </c>
      <c r="AC188" s="2">
        <f t="shared" si="20"/>
        <v>15146720</v>
      </c>
      <c r="AD188" s="2">
        <f t="shared" si="24"/>
        <v>10237200</v>
      </c>
      <c r="AE188" s="2">
        <f t="shared" si="24"/>
        <v>10980300</v>
      </c>
      <c r="AF188" s="2">
        <f t="shared" si="24"/>
        <v>13318900</v>
      </c>
      <c r="AG188" s="2">
        <f t="shared" si="24"/>
        <v>18379700</v>
      </c>
      <c r="AH188" s="2">
        <f t="shared" si="24"/>
        <v>22817500</v>
      </c>
      <c r="AI188" s="2" cm="1">
        <f t="array" ref="AI188">_xlfn.XLOOKUP(AI$1&amp;$AB188,$M$3:$M$1662&amp;$N$3:$N$1662,$O$3:$O$1662,0,0,1)</f>
        <v>16800</v>
      </c>
      <c r="AJ188" s="2" cm="1">
        <f t="array" ref="AJ188">_xlfn.XLOOKUP(AJ$1&amp;$AB188,$M$3:$M$1662&amp;$N$3:$N$1662,$O$3:$O$1662,0,0,1)</f>
        <v>30000</v>
      </c>
      <c r="AK188" s="2" cm="1">
        <f t="array" ref="AK188">_xlfn.XLOOKUP(AK$1&amp;$AB188,$M$3:$M$1662&amp;$N$3:$N$1662,$O$3:$O$1662,0,0,1)</f>
        <v>23400</v>
      </c>
      <c r="AL188" s="2" cm="1">
        <f t="array" ref="AL188">_xlfn.XLOOKUP(AL$1&amp;$AB188,$M$3:$M$1662&amp;$N$3:$N$1662,$O$3:$O$1662,0,0,1)</f>
        <v>131900</v>
      </c>
      <c r="AM188" s="2" cm="1">
        <f t="array" ref="AM188">_xlfn.XLOOKUP(AM$1&amp;$AB188,$M$3:$M$1662&amp;$N$3:$N$1662,$O$3:$O$1662,0,0,1)</f>
        <v>215200</v>
      </c>
    </row>
    <row r="189" spans="13:39" x14ac:dyDescent="0.4">
      <c r="M189" t="s">
        <v>870</v>
      </c>
      <c r="N189" t="s">
        <v>429</v>
      </c>
      <c r="O189">
        <v>215200</v>
      </c>
      <c r="AB189" t="s">
        <v>122</v>
      </c>
      <c r="AC189" s="2">
        <f t="shared" si="20"/>
        <v>15213300</v>
      </c>
      <c r="AD189" s="2">
        <f t="shared" si="24"/>
        <v>10253400</v>
      </c>
      <c r="AE189" s="2">
        <f t="shared" si="24"/>
        <v>11005500</v>
      </c>
      <c r="AF189" s="2">
        <f t="shared" si="24"/>
        <v>13374500</v>
      </c>
      <c r="AG189" s="2">
        <f t="shared" si="24"/>
        <v>18451100</v>
      </c>
      <c r="AH189" s="2">
        <f t="shared" si="24"/>
        <v>22982000</v>
      </c>
      <c r="AI189" s="2" cm="1">
        <f t="array" ref="AI189">_xlfn.XLOOKUP(AI$1&amp;$AB189,$M$3:$M$1662&amp;$N$3:$N$1662,$O$3:$O$1662,0,0,1)</f>
        <v>16200</v>
      </c>
      <c r="AJ189" s="2" cm="1">
        <f t="array" ref="AJ189">_xlfn.XLOOKUP(AJ$1&amp;$AB189,$M$3:$M$1662&amp;$N$3:$N$1662,$O$3:$O$1662,0,0,1)</f>
        <v>25200</v>
      </c>
      <c r="AK189" s="2" cm="1">
        <f t="array" ref="AK189">_xlfn.XLOOKUP(AK$1&amp;$AB189,$M$3:$M$1662&amp;$N$3:$N$1662,$O$3:$O$1662,0,0,1)</f>
        <v>55600</v>
      </c>
      <c r="AL189" s="2" cm="1">
        <f t="array" ref="AL189">_xlfn.XLOOKUP(AL$1&amp;$AB189,$M$3:$M$1662&amp;$N$3:$N$1662,$O$3:$O$1662,0,0,1)</f>
        <v>71400</v>
      </c>
      <c r="AM189" s="2" cm="1">
        <f t="array" ref="AM189">_xlfn.XLOOKUP(AM$1&amp;$AB189,$M$3:$M$1662&amp;$N$3:$N$1662,$O$3:$O$1662,0,0,1)</f>
        <v>164500</v>
      </c>
    </row>
    <row r="190" spans="13:39" x14ac:dyDescent="0.4">
      <c r="M190" t="s">
        <v>870</v>
      </c>
      <c r="N190" t="s">
        <v>430</v>
      </c>
      <c r="O190">
        <v>164500</v>
      </c>
      <c r="AB190" t="s">
        <v>277</v>
      </c>
      <c r="AC190" s="2">
        <f t="shared" si="20"/>
        <v>15285780</v>
      </c>
      <c r="AD190" s="2">
        <f t="shared" si="24"/>
        <v>10322800</v>
      </c>
      <c r="AE190" s="2">
        <f t="shared" si="24"/>
        <v>11026100</v>
      </c>
      <c r="AF190" s="2">
        <f t="shared" si="24"/>
        <v>13445200</v>
      </c>
      <c r="AG190" s="2">
        <f t="shared" si="24"/>
        <v>18536300</v>
      </c>
      <c r="AH190" s="2">
        <f t="shared" si="24"/>
        <v>23098500</v>
      </c>
      <c r="AI190" s="2" cm="1">
        <f t="array" ref="AI190">_xlfn.XLOOKUP(AI$1&amp;$AB190,$M$3:$M$1662&amp;$N$3:$N$1662,$O$3:$O$1662,0,0,1)</f>
        <v>69400</v>
      </c>
      <c r="AJ190" s="2" cm="1">
        <f t="array" ref="AJ190">_xlfn.XLOOKUP(AJ$1&amp;$AB190,$M$3:$M$1662&amp;$N$3:$N$1662,$O$3:$O$1662,0,0,1)</f>
        <v>20600</v>
      </c>
      <c r="AK190" s="2" cm="1">
        <f t="array" ref="AK190">_xlfn.XLOOKUP(AK$1&amp;$AB190,$M$3:$M$1662&amp;$N$3:$N$1662,$O$3:$O$1662,0,0,1)</f>
        <v>70700</v>
      </c>
      <c r="AL190" s="2" cm="1">
        <f t="array" ref="AL190">_xlfn.XLOOKUP(AL$1&amp;$AB190,$M$3:$M$1662&amp;$N$3:$N$1662,$O$3:$O$1662,0,0,1)</f>
        <v>85200</v>
      </c>
      <c r="AM190" s="2" cm="1">
        <f t="array" ref="AM190">_xlfn.XLOOKUP(AM$1&amp;$AB190,$M$3:$M$1662&amp;$N$3:$N$1662,$O$3:$O$1662,0,0,1)</f>
        <v>116500</v>
      </c>
    </row>
    <row r="191" spans="13:39" x14ac:dyDescent="0.4">
      <c r="M191" t="s">
        <v>870</v>
      </c>
      <c r="N191" t="s">
        <v>431</v>
      </c>
      <c r="O191">
        <v>116500</v>
      </c>
      <c r="AB191" t="s">
        <v>183</v>
      </c>
      <c r="AC191" s="2">
        <f t="shared" si="20"/>
        <v>15340440</v>
      </c>
      <c r="AD191" s="2">
        <f t="shared" si="24"/>
        <v>10339300</v>
      </c>
      <c r="AE191" s="2">
        <f t="shared" si="24"/>
        <v>11038900</v>
      </c>
      <c r="AF191" s="2">
        <f t="shared" si="24"/>
        <v>13471100</v>
      </c>
      <c r="AG191" s="2">
        <f t="shared" si="24"/>
        <v>18661900</v>
      </c>
      <c r="AH191" s="2">
        <f t="shared" si="24"/>
        <v>23191000</v>
      </c>
      <c r="AI191" s="2" cm="1">
        <f t="array" ref="AI191">_xlfn.XLOOKUP(AI$1&amp;$AB191,$M$3:$M$1662&amp;$N$3:$N$1662,$O$3:$O$1662,0,0,1)</f>
        <v>16500</v>
      </c>
      <c r="AJ191" s="2" cm="1">
        <f t="array" ref="AJ191">_xlfn.XLOOKUP(AJ$1&amp;$AB191,$M$3:$M$1662&amp;$N$3:$N$1662,$O$3:$O$1662,0,0,1)</f>
        <v>12800</v>
      </c>
      <c r="AK191" s="2" cm="1">
        <f t="array" ref="AK191">_xlfn.XLOOKUP(AK$1&amp;$AB191,$M$3:$M$1662&amp;$N$3:$N$1662,$O$3:$O$1662,0,0,1)</f>
        <v>25900</v>
      </c>
      <c r="AL191" s="2" cm="1">
        <f t="array" ref="AL191">_xlfn.XLOOKUP(AL$1&amp;$AB191,$M$3:$M$1662&amp;$N$3:$N$1662,$O$3:$O$1662,0,0,1)</f>
        <v>125600</v>
      </c>
      <c r="AM191" s="2" cm="1">
        <f t="array" ref="AM191">_xlfn.XLOOKUP(AM$1&amp;$AB191,$M$3:$M$1662&amp;$N$3:$N$1662,$O$3:$O$1662,0,0,1)</f>
        <v>92500</v>
      </c>
    </row>
    <row r="192" spans="13:39" x14ac:dyDescent="0.4">
      <c r="M192" t="s">
        <v>870</v>
      </c>
      <c r="N192" t="s">
        <v>432</v>
      </c>
      <c r="O192">
        <v>92500</v>
      </c>
      <c r="AB192" t="s">
        <v>79</v>
      </c>
      <c r="AC192" s="2">
        <f t="shared" si="20"/>
        <v>15422240</v>
      </c>
      <c r="AD192" s="2">
        <f t="shared" si="24"/>
        <v>10356300</v>
      </c>
      <c r="AE192" s="2">
        <f t="shared" si="24"/>
        <v>11063800</v>
      </c>
      <c r="AF192" s="2">
        <f t="shared" si="24"/>
        <v>13519900</v>
      </c>
      <c r="AG192" s="2">
        <f t="shared" si="24"/>
        <v>18729200</v>
      </c>
      <c r="AH192" s="2">
        <f t="shared" si="24"/>
        <v>23442000</v>
      </c>
      <c r="AI192" s="2" cm="1">
        <f t="array" ref="AI192">_xlfn.XLOOKUP(AI$1&amp;$AB192,$M$3:$M$1662&amp;$N$3:$N$1662,$O$3:$O$1662,0,0,1)</f>
        <v>17000</v>
      </c>
      <c r="AJ192" s="2" cm="1">
        <f t="array" ref="AJ192">_xlfn.XLOOKUP(AJ$1&amp;$AB192,$M$3:$M$1662&amp;$N$3:$N$1662,$O$3:$O$1662,0,0,1)</f>
        <v>24900</v>
      </c>
      <c r="AK192" s="2" cm="1">
        <f t="array" ref="AK192">_xlfn.XLOOKUP(AK$1&amp;$AB192,$M$3:$M$1662&amp;$N$3:$N$1662,$O$3:$O$1662,0,0,1)</f>
        <v>48800</v>
      </c>
      <c r="AL192" s="2" cm="1">
        <f t="array" ref="AL192">_xlfn.XLOOKUP(AL$1&amp;$AB192,$M$3:$M$1662&amp;$N$3:$N$1662,$O$3:$O$1662,0,0,1)</f>
        <v>67300</v>
      </c>
      <c r="AM192" s="2" cm="1">
        <f t="array" ref="AM192">_xlfn.XLOOKUP(AM$1&amp;$AB192,$M$3:$M$1662&amp;$N$3:$N$1662,$O$3:$O$1662,0,0,1)</f>
        <v>251000</v>
      </c>
    </row>
    <row r="193" spans="13:39" x14ac:dyDescent="0.4">
      <c r="M193" t="s">
        <v>870</v>
      </c>
      <c r="N193" t="s">
        <v>433</v>
      </c>
      <c r="O193">
        <v>251000</v>
      </c>
      <c r="AB193" t="s">
        <v>141</v>
      </c>
      <c r="AC193" s="2">
        <f t="shared" si="20"/>
        <v>15487460</v>
      </c>
      <c r="AD193" s="2">
        <f t="shared" si="24"/>
        <v>10401700</v>
      </c>
      <c r="AE193" s="2">
        <f t="shared" si="24"/>
        <v>11086500</v>
      </c>
      <c r="AF193" s="2">
        <f t="shared" si="24"/>
        <v>13557200</v>
      </c>
      <c r="AG193" s="2">
        <f t="shared" si="24"/>
        <v>18820200</v>
      </c>
      <c r="AH193" s="2">
        <f t="shared" si="24"/>
        <v>23571700</v>
      </c>
      <c r="AI193" s="2" cm="1">
        <f t="array" ref="AI193">_xlfn.XLOOKUP(AI$1&amp;$AB193,$M$3:$M$1662&amp;$N$3:$N$1662,$O$3:$O$1662,0,0,1)</f>
        <v>45400</v>
      </c>
      <c r="AJ193" s="2" cm="1">
        <f t="array" ref="AJ193">_xlfn.XLOOKUP(AJ$1&amp;$AB193,$M$3:$M$1662&amp;$N$3:$N$1662,$O$3:$O$1662,0,0,1)</f>
        <v>22700</v>
      </c>
      <c r="AK193" s="2" cm="1">
        <f t="array" ref="AK193">_xlfn.XLOOKUP(AK$1&amp;$AB193,$M$3:$M$1662&amp;$N$3:$N$1662,$O$3:$O$1662,0,0,1)</f>
        <v>37300</v>
      </c>
      <c r="AL193" s="2" cm="1">
        <f t="array" ref="AL193">_xlfn.XLOOKUP(AL$1&amp;$AB193,$M$3:$M$1662&amp;$N$3:$N$1662,$O$3:$O$1662,0,0,1)</f>
        <v>91000</v>
      </c>
      <c r="AM193" s="2" cm="1">
        <f t="array" ref="AM193">_xlfn.XLOOKUP(AM$1&amp;$AB193,$M$3:$M$1662&amp;$N$3:$N$1662,$O$3:$O$1662,0,0,1)</f>
        <v>129700</v>
      </c>
    </row>
    <row r="194" spans="13:39" x14ac:dyDescent="0.4">
      <c r="M194" t="s">
        <v>870</v>
      </c>
      <c r="N194" t="s">
        <v>434</v>
      </c>
      <c r="O194">
        <v>129700</v>
      </c>
      <c r="AB194" t="s">
        <v>258</v>
      </c>
      <c r="AC194" s="2">
        <f t="shared" si="20"/>
        <v>15572120</v>
      </c>
      <c r="AD194" s="2">
        <f t="shared" si="24"/>
        <v>10420400</v>
      </c>
      <c r="AE194" s="2">
        <f t="shared" si="24"/>
        <v>11095100</v>
      </c>
      <c r="AF194" s="2">
        <f t="shared" si="24"/>
        <v>13577500</v>
      </c>
      <c r="AG194" s="2">
        <f t="shared" si="24"/>
        <v>18957800</v>
      </c>
      <c r="AH194" s="2">
        <f t="shared" si="24"/>
        <v>23809800</v>
      </c>
      <c r="AI194" s="2" cm="1">
        <f t="array" ref="AI194">_xlfn.XLOOKUP(AI$1&amp;$AB194,$M$3:$M$1662&amp;$N$3:$N$1662,$O$3:$O$1662,0,0,1)</f>
        <v>18700</v>
      </c>
      <c r="AJ194" s="2" cm="1">
        <f t="array" ref="AJ194">_xlfn.XLOOKUP(AJ$1&amp;$AB194,$M$3:$M$1662&amp;$N$3:$N$1662,$O$3:$O$1662,0,0,1)</f>
        <v>8600</v>
      </c>
      <c r="AK194" s="2" cm="1">
        <f t="array" ref="AK194">_xlfn.XLOOKUP(AK$1&amp;$AB194,$M$3:$M$1662&amp;$N$3:$N$1662,$O$3:$O$1662,0,0,1)</f>
        <v>20300</v>
      </c>
      <c r="AL194" s="2" cm="1">
        <f t="array" ref="AL194">_xlfn.XLOOKUP(AL$1&amp;$AB194,$M$3:$M$1662&amp;$N$3:$N$1662,$O$3:$O$1662,0,0,1)</f>
        <v>137600</v>
      </c>
      <c r="AM194" s="2" cm="1">
        <f t="array" ref="AM194">_xlfn.XLOOKUP(AM$1&amp;$AB194,$M$3:$M$1662&amp;$N$3:$N$1662,$O$3:$O$1662,0,0,1)</f>
        <v>238100</v>
      </c>
    </row>
    <row r="195" spans="13:39" x14ac:dyDescent="0.4">
      <c r="M195" t="s">
        <v>870</v>
      </c>
      <c r="N195" t="s">
        <v>435</v>
      </c>
      <c r="O195">
        <v>238100</v>
      </c>
      <c r="AB195" t="s">
        <v>109</v>
      </c>
      <c r="AC195" s="2">
        <f t="shared" ref="AC195:AC258" si="25">IFERROR(AVERAGEIFS(AD195:AH195,AD195:AH195,"&gt;0"),0)</f>
        <v>15628580</v>
      </c>
      <c r="AD195" s="2">
        <f t="shared" si="24"/>
        <v>10444400</v>
      </c>
      <c r="AE195" s="2">
        <f t="shared" si="24"/>
        <v>11108300</v>
      </c>
      <c r="AF195" s="2">
        <f t="shared" si="24"/>
        <v>13614400</v>
      </c>
      <c r="AG195" s="2">
        <f t="shared" si="24"/>
        <v>19032800</v>
      </c>
      <c r="AH195" s="2">
        <f t="shared" si="24"/>
        <v>23943000</v>
      </c>
      <c r="AI195" s="2" cm="1">
        <f t="array" ref="AI195">_xlfn.XLOOKUP(AI$1&amp;$AB195,$M$3:$M$1662&amp;$N$3:$N$1662,$O$3:$O$1662,0,0,1)</f>
        <v>24000</v>
      </c>
      <c r="AJ195" s="2" cm="1">
        <f t="array" ref="AJ195">_xlfn.XLOOKUP(AJ$1&amp;$AB195,$M$3:$M$1662&amp;$N$3:$N$1662,$O$3:$O$1662,0,0,1)</f>
        <v>13200</v>
      </c>
      <c r="AK195" s="2" cm="1">
        <f t="array" ref="AK195">_xlfn.XLOOKUP(AK$1&amp;$AB195,$M$3:$M$1662&amp;$N$3:$N$1662,$O$3:$O$1662,0,0,1)</f>
        <v>36900</v>
      </c>
      <c r="AL195" s="2" cm="1">
        <f t="array" ref="AL195">_xlfn.XLOOKUP(AL$1&amp;$AB195,$M$3:$M$1662&amp;$N$3:$N$1662,$O$3:$O$1662,0,0,1)</f>
        <v>75000</v>
      </c>
      <c r="AM195" s="2" cm="1">
        <f t="array" ref="AM195">_xlfn.XLOOKUP(AM$1&amp;$AB195,$M$3:$M$1662&amp;$N$3:$N$1662,$O$3:$O$1662,0,0,1)</f>
        <v>133200</v>
      </c>
    </row>
    <row r="196" spans="13:39" x14ac:dyDescent="0.4">
      <c r="M196" t="s">
        <v>870</v>
      </c>
      <c r="N196" t="s">
        <v>436</v>
      </c>
      <c r="O196">
        <v>133200</v>
      </c>
      <c r="AB196" t="s">
        <v>175</v>
      </c>
      <c r="AC196" s="2">
        <f t="shared" si="25"/>
        <v>15704260</v>
      </c>
      <c r="AD196" s="2">
        <f t="shared" ref="AD196:AH211" si="26">AD195+AI196</f>
        <v>10458900</v>
      </c>
      <c r="AE196" s="2">
        <f t="shared" si="26"/>
        <v>11129800</v>
      </c>
      <c r="AF196" s="2">
        <f t="shared" si="26"/>
        <v>13638800</v>
      </c>
      <c r="AG196" s="2">
        <f t="shared" si="26"/>
        <v>19147100</v>
      </c>
      <c r="AH196" s="2">
        <f t="shared" si="26"/>
        <v>24146700</v>
      </c>
      <c r="AI196" s="2" cm="1">
        <f t="array" ref="AI196">_xlfn.XLOOKUP(AI$1&amp;$AB196,$M$3:$M$1662&amp;$N$3:$N$1662,$O$3:$O$1662,0,0,1)</f>
        <v>14500</v>
      </c>
      <c r="AJ196" s="2" cm="1">
        <f t="array" ref="AJ196">_xlfn.XLOOKUP(AJ$1&amp;$AB196,$M$3:$M$1662&amp;$N$3:$N$1662,$O$3:$O$1662,0,0,1)</f>
        <v>21500</v>
      </c>
      <c r="AK196" s="2" cm="1">
        <f t="array" ref="AK196">_xlfn.XLOOKUP(AK$1&amp;$AB196,$M$3:$M$1662&amp;$N$3:$N$1662,$O$3:$O$1662,0,0,1)</f>
        <v>24400</v>
      </c>
      <c r="AL196" s="2" cm="1">
        <f t="array" ref="AL196">_xlfn.XLOOKUP(AL$1&amp;$AB196,$M$3:$M$1662&amp;$N$3:$N$1662,$O$3:$O$1662,0,0,1)</f>
        <v>114300</v>
      </c>
      <c r="AM196" s="2" cm="1">
        <f t="array" ref="AM196">_xlfn.XLOOKUP(AM$1&amp;$AB196,$M$3:$M$1662&amp;$N$3:$N$1662,$O$3:$O$1662,0,0,1)</f>
        <v>203700</v>
      </c>
    </row>
    <row r="197" spans="13:39" x14ac:dyDescent="0.4">
      <c r="M197" t="s">
        <v>870</v>
      </c>
      <c r="N197" t="s">
        <v>437</v>
      </c>
      <c r="O197">
        <v>203700</v>
      </c>
      <c r="AB197" t="s">
        <v>305</v>
      </c>
      <c r="AC197" s="2">
        <f t="shared" si="25"/>
        <v>15756740</v>
      </c>
      <c r="AD197" s="2">
        <f t="shared" si="26"/>
        <v>10484600</v>
      </c>
      <c r="AE197" s="2">
        <f t="shared" si="26"/>
        <v>11144300</v>
      </c>
      <c r="AF197" s="2">
        <f t="shared" si="26"/>
        <v>13656600</v>
      </c>
      <c r="AG197" s="2">
        <f t="shared" si="26"/>
        <v>19200000</v>
      </c>
      <c r="AH197" s="2">
        <f t="shared" si="26"/>
        <v>24298200</v>
      </c>
      <c r="AI197" s="2" cm="1">
        <f t="array" ref="AI197">_xlfn.XLOOKUP(AI$1&amp;$AB197,$M$3:$M$1662&amp;$N$3:$N$1662,$O$3:$O$1662,0,0,1)</f>
        <v>25700</v>
      </c>
      <c r="AJ197" s="2" cm="1">
        <f t="array" ref="AJ197">_xlfn.XLOOKUP(AJ$1&amp;$AB197,$M$3:$M$1662&amp;$N$3:$N$1662,$O$3:$O$1662,0,0,1)</f>
        <v>14500</v>
      </c>
      <c r="AK197" s="2" cm="1">
        <f t="array" ref="AK197">_xlfn.XLOOKUP(AK$1&amp;$AB197,$M$3:$M$1662&amp;$N$3:$N$1662,$O$3:$O$1662,0,0,1)</f>
        <v>17800</v>
      </c>
      <c r="AL197" s="2" cm="1">
        <f t="array" ref="AL197">_xlfn.XLOOKUP(AL$1&amp;$AB197,$M$3:$M$1662&amp;$N$3:$N$1662,$O$3:$O$1662,0,0,1)</f>
        <v>52900</v>
      </c>
      <c r="AM197" s="2" cm="1">
        <f t="array" ref="AM197">_xlfn.XLOOKUP(AM$1&amp;$AB197,$M$3:$M$1662&amp;$N$3:$N$1662,$O$3:$O$1662,0,0,1)</f>
        <v>151500</v>
      </c>
    </row>
    <row r="198" spans="13:39" x14ac:dyDescent="0.4">
      <c r="M198" t="s">
        <v>870</v>
      </c>
      <c r="N198" t="s">
        <v>438</v>
      </c>
      <c r="O198">
        <v>151500</v>
      </c>
      <c r="AB198" t="s">
        <v>251</v>
      </c>
      <c r="AC198" s="2">
        <f t="shared" si="25"/>
        <v>15830160</v>
      </c>
      <c r="AD198" s="2">
        <f t="shared" si="26"/>
        <v>10520000</v>
      </c>
      <c r="AE198" s="2">
        <f t="shared" si="26"/>
        <v>11161300</v>
      </c>
      <c r="AF198" s="2">
        <f t="shared" si="26"/>
        <v>13691200</v>
      </c>
      <c r="AG198" s="2">
        <f t="shared" si="26"/>
        <v>19361200</v>
      </c>
      <c r="AH198" s="2">
        <f t="shared" si="26"/>
        <v>24417100</v>
      </c>
      <c r="AI198" s="2" cm="1">
        <f t="array" ref="AI198">_xlfn.XLOOKUP(AI$1&amp;$AB198,$M$3:$M$1662&amp;$N$3:$N$1662,$O$3:$O$1662,0,0,1)</f>
        <v>35400</v>
      </c>
      <c r="AJ198" s="2" cm="1">
        <f t="array" ref="AJ198">_xlfn.XLOOKUP(AJ$1&amp;$AB198,$M$3:$M$1662&amp;$N$3:$N$1662,$O$3:$O$1662,0,0,1)</f>
        <v>17000</v>
      </c>
      <c r="AK198" s="2" cm="1">
        <f t="array" ref="AK198">_xlfn.XLOOKUP(AK$1&amp;$AB198,$M$3:$M$1662&amp;$N$3:$N$1662,$O$3:$O$1662,0,0,1)</f>
        <v>34600</v>
      </c>
      <c r="AL198" s="2" cm="1">
        <f t="array" ref="AL198">_xlfn.XLOOKUP(AL$1&amp;$AB198,$M$3:$M$1662&amp;$N$3:$N$1662,$O$3:$O$1662,0,0,1)</f>
        <v>161200</v>
      </c>
      <c r="AM198" s="2" cm="1">
        <f t="array" ref="AM198">_xlfn.XLOOKUP(AM$1&amp;$AB198,$M$3:$M$1662&amp;$N$3:$N$1662,$O$3:$O$1662,0,0,1)</f>
        <v>118900</v>
      </c>
    </row>
    <row r="199" spans="13:39" x14ac:dyDescent="0.4">
      <c r="M199" t="s">
        <v>870</v>
      </c>
      <c r="N199" t="s">
        <v>439</v>
      </c>
      <c r="O199">
        <v>118900</v>
      </c>
      <c r="AB199" t="s">
        <v>288</v>
      </c>
      <c r="AC199" s="2">
        <f t="shared" si="25"/>
        <v>15878760</v>
      </c>
      <c r="AD199" s="2">
        <f t="shared" si="26"/>
        <v>10543800</v>
      </c>
      <c r="AE199" s="2">
        <f t="shared" si="26"/>
        <v>11182300</v>
      </c>
      <c r="AF199" s="2">
        <f t="shared" si="26"/>
        <v>13720000</v>
      </c>
      <c r="AG199" s="2">
        <f t="shared" si="26"/>
        <v>19453600</v>
      </c>
      <c r="AH199" s="2">
        <f t="shared" si="26"/>
        <v>24494100</v>
      </c>
      <c r="AI199" s="2" cm="1">
        <f t="array" ref="AI199">_xlfn.XLOOKUP(AI$1&amp;$AB199,$M$3:$M$1662&amp;$N$3:$N$1662,$O$3:$O$1662,0,0,1)</f>
        <v>23800</v>
      </c>
      <c r="AJ199" s="2" cm="1">
        <f t="array" ref="AJ199">_xlfn.XLOOKUP(AJ$1&amp;$AB199,$M$3:$M$1662&amp;$N$3:$N$1662,$O$3:$O$1662,0,0,1)</f>
        <v>21000</v>
      </c>
      <c r="AK199" s="2" cm="1">
        <f t="array" ref="AK199">_xlfn.XLOOKUP(AK$1&amp;$AB199,$M$3:$M$1662&amp;$N$3:$N$1662,$O$3:$O$1662,0,0,1)</f>
        <v>28800</v>
      </c>
      <c r="AL199" s="2" cm="1">
        <f t="array" ref="AL199">_xlfn.XLOOKUP(AL$1&amp;$AB199,$M$3:$M$1662&amp;$N$3:$N$1662,$O$3:$O$1662,0,0,1)</f>
        <v>92400</v>
      </c>
      <c r="AM199" s="2" cm="1">
        <f t="array" ref="AM199">_xlfn.XLOOKUP(AM$1&amp;$AB199,$M$3:$M$1662&amp;$N$3:$N$1662,$O$3:$O$1662,0,0,1)</f>
        <v>77000</v>
      </c>
    </row>
    <row r="200" spans="13:39" x14ac:dyDescent="0.4">
      <c r="M200" t="s">
        <v>870</v>
      </c>
      <c r="N200" t="s">
        <v>440</v>
      </c>
      <c r="O200">
        <v>77000</v>
      </c>
      <c r="AB200" t="s">
        <v>124</v>
      </c>
      <c r="AC200" s="2">
        <f t="shared" si="25"/>
        <v>15916760</v>
      </c>
      <c r="AD200" s="2">
        <f t="shared" si="26"/>
        <v>10556000</v>
      </c>
      <c r="AE200" s="2">
        <f t="shared" si="26"/>
        <v>11196400</v>
      </c>
      <c r="AF200" s="2">
        <f t="shared" si="26"/>
        <v>13746400</v>
      </c>
      <c r="AG200" s="2">
        <f t="shared" si="26"/>
        <v>19526300</v>
      </c>
      <c r="AH200" s="2">
        <f t="shared" si="26"/>
        <v>24558700</v>
      </c>
      <c r="AI200" s="2" cm="1">
        <f t="array" ref="AI200">_xlfn.XLOOKUP(AI$1&amp;$AB200,$M$3:$M$1662&amp;$N$3:$N$1662,$O$3:$O$1662,0,0,1)</f>
        <v>12200</v>
      </c>
      <c r="AJ200" s="2" cm="1">
        <f t="array" ref="AJ200">_xlfn.XLOOKUP(AJ$1&amp;$AB200,$M$3:$M$1662&amp;$N$3:$N$1662,$O$3:$O$1662,0,0,1)</f>
        <v>14100</v>
      </c>
      <c r="AK200" s="2" cm="1">
        <f t="array" ref="AK200">_xlfn.XLOOKUP(AK$1&amp;$AB200,$M$3:$M$1662&amp;$N$3:$N$1662,$O$3:$O$1662,0,0,1)</f>
        <v>26400</v>
      </c>
      <c r="AL200" s="2" cm="1">
        <f t="array" ref="AL200">_xlfn.XLOOKUP(AL$1&amp;$AB200,$M$3:$M$1662&amp;$N$3:$N$1662,$O$3:$O$1662,0,0,1)</f>
        <v>72700</v>
      </c>
      <c r="AM200" s="2" cm="1">
        <f t="array" ref="AM200">_xlfn.XLOOKUP(AM$1&amp;$AB200,$M$3:$M$1662&amp;$N$3:$N$1662,$O$3:$O$1662,0,0,1)</f>
        <v>64600</v>
      </c>
    </row>
    <row r="201" spans="13:39" x14ac:dyDescent="0.4">
      <c r="M201" t="s">
        <v>870</v>
      </c>
      <c r="N201" t="s">
        <v>441</v>
      </c>
      <c r="O201">
        <v>64600</v>
      </c>
      <c r="AB201" t="s">
        <v>276</v>
      </c>
      <c r="AC201" s="2">
        <f t="shared" si="25"/>
        <v>15974680</v>
      </c>
      <c r="AD201" s="2">
        <f t="shared" si="26"/>
        <v>10580500</v>
      </c>
      <c r="AE201" s="2">
        <f t="shared" si="26"/>
        <v>11236200</v>
      </c>
      <c r="AF201" s="2">
        <f t="shared" si="26"/>
        <v>13781000</v>
      </c>
      <c r="AG201" s="2">
        <f t="shared" si="26"/>
        <v>19638900</v>
      </c>
      <c r="AH201" s="2">
        <f t="shared" si="26"/>
        <v>24636800</v>
      </c>
      <c r="AI201" s="2" cm="1">
        <f t="array" ref="AI201">_xlfn.XLOOKUP(AI$1&amp;$AB201,$M$3:$M$1662&amp;$N$3:$N$1662,$O$3:$O$1662,0,0,1)</f>
        <v>24500</v>
      </c>
      <c r="AJ201" s="2" cm="1">
        <f t="array" ref="AJ201">_xlfn.XLOOKUP(AJ$1&amp;$AB201,$M$3:$M$1662&amp;$N$3:$N$1662,$O$3:$O$1662,0,0,1)</f>
        <v>39800</v>
      </c>
      <c r="AK201" s="2" cm="1">
        <f t="array" ref="AK201">_xlfn.XLOOKUP(AK$1&amp;$AB201,$M$3:$M$1662&amp;$N$3:$N$1662,$O$3:$O$1662,0,0,1)</f>
        <v>34600</v>
      </c>
      <c r="AL201" s="2" cm="1">
        <f t="array" ref="AL201">_xlfn.XLOOKUP(AL$1&amp;$AB201,$M$3:$M$1662&amp;$N$3:$N$1662,$O$3:$O$1662,0,0,1)</f>
        <v>112600</v>
      </c>
      <c r="AM201" s="2" cm="1">
        <f t="array" ref="AM201">_xlfn.XLOOKUP(AM$1&amp;$AB201,$M$3:$M$1662&amp;$N$3:$N$1662,$O$3:$O$1662,0,0,1)</f>
        <v>78100</v>
      </c>
    </row>
    <row r="202" spans="13:39" x14ac:dyDescent="0.4">
      <c r="M202" t="s">
        <v>870</v>
      </c>
      <c r="N202" t="s">
        <v>442</v>
      </c>
      <c r="O202">
        <v>78100</v>
      </c>
      <c r="AB202" t="s">
        <v>250</v>
      </c>
      <c r="AC202" s="2">
        <f t="shared" si="25"/>
        <v>16031900</v>
      </c>
      <c r="AD202" s="2">
        <f t="shared" si="26"/>
        <v>10594700</v>
      </c>
      <c r="AE202" s="2">
        <f t="shared" si="26"/>
        <v>11267900</v>
      </c>
      <c r="AF202" s="2">
        <f t="shared" si="26"/>
        <v>13804500</v>
      </c>
      <c r="AG202" s="2">
        <f t="shared" si="26"/>
        <v>19747200</v>
      </c>
      <c r="AH202" s="2">
        <f t="shared" si="26"/>
        <v>24745200</v>
      </c>
      <c r="AI202" s="2" cm="1">
        <f t="array" ref="AI202">_xlfn.XLOOKUP(AI$1&amp;$AB202,$M$3:$M$1662&amp;$N$3:$N$1662,$O$3:$O$1662,0,0,1)</f>
        <v>14200</v>
      </c>
      <c r="AJ202" s="2" cm="1">
        <f t="array" ref="AJ202">_xlfn.XLOOKUP(AJ$1&amp;$AB202,$M$3:$M$1662&amp;$N$3:$N$1662,$O$3:$O$1662,0,0,1)</f>
        <v>31700</v>
      </c>
      <c r="AK202" s="2" cm="1">
        <f t="array" ref="AK202">_xlfn.XLOOKUP(AK$1&amp;$AB202,$M$3:$M$1662&amp;$N$3:$N$1662,$O$3:$O$1662,0,0,1)</f>
        <v>23500</v>
      </c>
      <c r="AL202" s="2" cm="1">
        <f t="array" ref="AL202">_xlfn.XLOOKUP(AL$1&amp;$AB202,$M$3:$M$1662&amp;$N$3:$N$1662,$O$3:$O$1662,0,0,1)</f>
        <v>108300</v>
      </c>
      <c r="AM202" s="2" cm="1">
        <f t="array" ref="AM202">_xlfn.XLOOKUP(AM$1&amp;$AB202,$M$3:$M$1662&amp;$N$3:$N$1662,$O$3:$O$1662,0,0,1)</f>
        <v>108400</v>
      </c>
    </row>
    <row r="203" spans="13:39" x14ac:dyDescent="0.4">
      <c r="M203" t="s">
        <v>870</v>
      </c>
      <c r="N203" t="s">
        <v>443</v>
      </c>
      <c r="O203">
        <v>108400</v>
      </c>
      <c r="AB203" t="s">
        <v>272</v>
      </c>
      <c r="AC203" s="2">
        <f t="shared" si="25"/>
        <v>16076360</v>
      </c>
      <c r="AD203" s="2">
        <f t="shared" si="26"/>
        <v>10638300</v>
      </c>
      <c r="AE203" s="2">
        <f t="shared" si="26"/>
        <v>11285100</v>
      </c>
      <c r="AF203" s="2">
        <f t="shared" si="26"/>
        <v>13816400</v>
      </c>
      <c r="AG203" s="2">
        <f t="shared" si="26"/>
        <v>19802300</v>
      </c>
      <c r="AH203" s="2">
        <f t="shared" si="26"/>
        <v>24839700</v>
      </c>
      <c r="AI203" s="2" cm="1">
        <f t="array" ref="AI203">_xlfn.XLOOKUP(AI$1&amp;$AB203,$M$3:$M$1662&amp;$N$3:$N$1662,$O$3:$O$1662,0,0,1)</f>
        <v>43600</v>
      </c>
      <c r="AJ203" s="2" cm="1">
        <f t="array" ref="AJ203">_xlfn.XLOOKUP(AJ$1&amp;$AB203,$M$3:$M$1662&amp;$N$3:$N$1662,$O$3:$O$1662,0,0,1)</f>
        <v>17200</v>
      </c>
      <c r="AK203" s="2" cm="1">
        <f t="array" ref="AK203">_xlfn.XLOOKUP(AK$1&amp;$AB203,$M$3:$M$1662&amp;$N$3:$N$1662,$O$3:$O$1662,0,0,1)</f>
        <v>11900</v>
      </c>
      <c r="AL203" s="2" cm="1">
        <f t="array" ref="AL203">_xlfn.XLOOKUP(AL$1&amp;$AB203,$M$3:$M$1662&amp;$N$3:$N$1662,$O$3:$O$1662,0,0,1)</f>
        <v>55100</v>
      </c>
      <c r="AM203" s="2" cm="1">
        <f t="array" ref="AM203">_xlfn.XLOOKUP(AM$1&amp;$AB203,$M$3:$M$1662&amp;$N$3:$N$1662,$O$3:$O$1662,0,0,1)</f>
        <v>94500</v>
      </c>
    </row>
    <row r="204" spans="13:39" x14ac:dyDescent="0.4">
      <c r="M204" t="s">
        <v>870</v>
      </c>
      <c r="N204" t="s">
        <v>444</v>
      </c>
      <c r="O204">
        <v>94500</v>
      </c>
      <c r="AB204" t="s">
        <v>306</v>
      </c>
      <c r="AC204" s="2">
        <f t="shared" si="25"/>
        <v>16119400</v>
      </c>
      <c r="AD204" s="2">
        <f t="shared" si="26"/>
        <v>10647300</v>
      </c>
      <c r="AE204" s="2">
        <f t="shared" si="26"/>
        <v>11319400</v>
      </c>
      <c r="AF204" s="2">
        <f t="shared" si="26"/>
        <v>13847600</v>
      </c>
      <c r="AG204" s="2">
        <f t="shared" si="26"/>
        <v>19840400</v>
      </c>
      <c r="AH204" s="2">
        <f t="shared" si="26"/>
        <v>24942300</v>
      </c>
      <c r="AI204" s="2" cm="1">
        <f t="array" ref="AI204">_xlfn.XLOOKUP(AI$1&amp;$AB204,$M$3:$M$1662&amp;$N$3:$N$1662,$O$3:$O$1662,0,0,1)</f>
        <v>9000</v>
      </c>
      <c r="AJ204" s="2" cm="1">
        <f t="array" ref="AJ204">_xlfn.XLOOKUP(AJ$1&amp;$AB204,$M$3:$M$1662&amp;$N$3:$N$1662,$O$3:$O$1662,0,0,1)</f>
        <v>34300</v>
      </c>
      <c r="AK204" s="2" cm="1">
        <f t="array" ref="AK204">_xlfn.XLOOKUP(AK$1&amp;$AB204,$M$3:$M$1662&amp;$N$3:$N$1662,$O$3:$O$1662,0,0,1)</f>
        <v>31200</v>
      </c>
      <c r="AL204" s="2" cm="1">
        <f t="array" ref="AL204">_xlfn.XLOOKUP(AL$1&amp;$AB204,$M$3:$M$1662&amp;$N$3:$N$1662,$O$3:$O$1662,0,0,1)</f>
        <v>38100</v>
      </c>
      <c r="AM204" s="2" cm="1">
        <f t="array" ref="AM204">_xlfn.XLOOKUP(AM$1&amp;$AB204,$M$3:$M$1662&amp;$N$3:$N$1662,$O$3:$O$1662,0,0,1)</f>
        <v>102600</v>
      </c>
    </row>
    <row r="205" spans="13:39" x14ac:dyDescent="0.4">
      <c r="M205" t="s">
        <v>870</v>
      </c>
      <c r="N205" t="s">
        <v>445</v>
      </c>
      <c r="O205">
        <v>102600</v>
      </c>
      <c r="AB205" t="s">
        <v>213</v>
      </c>
      <c r="AC205" s="2">
        <f t="shared" si="25"/>
        <v>16168640</v>
      </c>
      <c r="AD205" s="2">
        <f t="shared" si="26"/>
        <v>10655000</v>
      </c>
      <c r="AE205" s="2">
        <f t="shared" si="26"/>
        <v>11361000</v>
      </c>
      <c r="AF205" s="2">
        <f t="shared" si="26"/>
        <v>13863100</v>
      </c>
      <c r="AG205" s="2">
        <f t="shared" si="26"/>
        <v>19930700</v>
      </c>
      <c r="AH205" s="2">
        <f t="shared" si="26"/>
        <v>25033400</v>
      </c>
      <c r="AI205" s="2" cm="1">
        <f t="array" ref="AI205">_xlfn.XLOOKUP(AI$1&amp;$AB205,$M$3:$M$1662&amp;$N$3:$N$1662,$O$3:$O$1662,0,0,1)</f>
        <v>7700</v>
      </c>
      <c r="AJ205" s="2" cm="1">
        <f t="array" ref="AJ205">_xlfn.XLOOKUP(AJ$1&amp;$AB205,$M$3:$M$1662&amp;$N$3:$N$1662,$O$3:$O$1662,0,0,1)</f>
        <v>41600</v>
      </c>
      <c r="AK205" s="2" cm="1">
        <f t="array" ref="AK205">_xlfn.XLOOKUP(AK$1&amp;$AB205,$M$3:$M$1662&amp;$N$3:$N$1662,$O$3:$O$1662,0,0,1)</f>
        <v>15500</v>
      </c>
      <c r="AL205" s="2" cm="1">
        <f t="array" ref="AL205">_xlfn.XLOOKUP(AL$1&amp;$AB205,$M$3:$M$1662&amp;$N$3:$N$1662,$O$3:$O$1662,0,0,1)</f>
        <v>90300</v>
      </c>
      <c r="AM205" s="2" cm="1">
        <f t="array" ref="AM205">_xlfn.XLOOKUP(AM$1&amp;$AB205,$M$3:$M$1662&amp;$N$3:$N$1662,$O$3:$O$1662,0,0,1)</f>
        <v>91100</v>
      </c>
    </row>
    <row r="206" spans="13:39" x14ac:dyDescent="0.4">
      <c r="M206" t="s">
        <v>870</v>
      </c>
      <c r="N206" t="s">
        <v>446</v>
      </c>
      <c r="O206">
        <v>91100</v>
      </c>
      <c r="AB206" t="s">
        <v>161</v>
      </c>
      <c r="AC206" s="2">
        <f t="shared" si="25"/>
        <v>16206480</v>
      </c>
      <c r="AD206" s="2">
        <f t="shared" si="26"/>
        <v>10666200</v>
      </c>
      <c r="AE206" s="2">
        <f t="shared" si="26"/>
        <v>11374800</v>
      </c>
      <c r="AF206" s="2">
        <f t="shared" si="26"/>
        <v>13872800</v>
      </c>
      <c r="AG206" s="2">
        <f t="shared" si="26"/>
        <v>20017800</v>
      </c>
      <c r="AH206" s="2">
        <f t="shared" si="26"/>
        <v>25100800</v>
      </c>
      <c r="AI206" s="2" cm="1">
        <f t="array" ref="AI206">_xlfn.XLOOKUP(AI$1&amp;$AB206,$M$3:$M$1662&amp;$N$3:$N$1662,$O$3:$O$1662,0,0,1)</f>
        <v>11200</v>
      </c>
      <c r="AJ206" s="2" cm="1">
        <f t="array" ref="AJ206">_xlfn.XLOOKUP(AJ$1&amp;$AB206,$M$3:$M$1662&amp;$N$3:$N$1662,$O$3:$O$1662,0,0,1)</f>
        <v>13800</v>
      </c>
      <c r="AK206" s="2" cm="1">
        <f t="array" ref="AK206">_xlfn.XLOOKUP(AK$1&amp;$AB206,$M$3:$M$1662&amp;$N$3:$N$1662,$O$3:$O$1662,0,0,1)</f>
        <v>9700</v>
      </c>
      <c r="AL206" s="2" cm="1">
        <f t="array" ref="AL206">_xlfn.XLOOKUP(AL$1&amp;$AB206,$M$3:$M$1662&amp;$N$3:$N$1662,$O$3:$O$1662,0,0,1)</f>
        <v>87100</v>
      </c>
      <c r="AM206" s="2" cm="1">
        <f t="array" ref="AM206">_xlfn.XLOOKUP(AM$1&amp;$AB206,$M$3:$M$1662&amp;$N$3:$N$1662,$O$3:$O$1662,0,0,1)</f>
        <v>67400</v>
      </c>
    </row>
    <row r="207" spans="13:39" x14ac:dyDescent="0.4">
      <c r="M207" t="s">
        <v>870</v>
      </c>
      <c r="N207" t="s">
        <v>447</v>
      </c>
      <c r="O207">
        <v>67400</v>
      </c>
      <c r="AB207" t="s">
        <v>105</v>
      </c>
      <c r="AC207" s="2">
        <f t="shared" si="25"/>
        <v>16250660</v>
      </c>
      <c r="AD207" s="2">
        <f t="shared" si="26"/>
        <v>10681400</v>
      </c>
      <c r="AE207" s="2">
        <f t="shared" si="26"/>
        <v>11390900</v>
      </c>
      <c r="AF207" s="2">
        <f t="shared" si="26"/>
        <v>13902400</v>
      </c>
      <c r="AG207" s="2">
        <f t="shared" si="26"/>
        <v>20109900</v>
      </c>
      <c r="AH207" s="2">
        <f t="shared" si="26"/>
        <v>25168700</v>
      </c>
      <c r="AI207" s="2" cm="1">
        <f t="array" ref="AI207">_xlfn.XLOOKUP(AI$1&amp;$AB207,$M$3:$M$1662&amp;$N$3:$N$1662,$O$3:$O$1662,0,0,1)</f>
        <v>15200</v>
      </c>
      <c r="AJ207" s="2" cm="1">
        <f t="array" ref="AJ207">_xlfn.XLOOKUP(AJ$1&amp;$AB207,$M$3:$M$1662&amp;$N$3:$N$1662,$O$3:$O$1662,0,0,1)</f>
        <v>16100</v>
      </c>
      <c r="AK207" s="2" cm="1">
        <f t="array" ref="AK207">_xlfn.XLOOKUP(AK$1&amp;$AB207,$M$3:$M$1662&amp;$N$3:$N$1662,$O$3:$O$1662,0,0,1)</f>
        <v>29600</v>
      </c>
      <c r="AL207" s="2" cm="1">
        <f t="array" ref="AL207">_xlfn.XLOOKUP(AL$1&amp;$AB207,$M$3:$M$1662&amp;$N$3:$N$1662,$O$3:$O$1662,0,0,1)</f>
        <v>92100</v>
      </c>
      <c r="AM207" s="2" cm="1">
        <f t="array" ref="AM207">_xlfn.XLOOKUP(AM$1&amp;$AB207,$M$3:$M$1662&amp;$N$3:$N$1662,$O$3:$O$1662,0,0,1)</f>
        <v>67900</v>
      </c>
    </row>
    <row r="208" spans="13:39" x14ac:dyDescent="0.4">
      <c r="M208" t="s">
        <v>870</v>
      </c>
      <c r="N208" t="s">
        <v>448</v>
      </c>
      <c r="O208">
        <v>67900</v>
      </c>
      <c r="AB208" t="s">
        <v>228</v>
      </c>
      <c r="AC208" s="2">
        <f t="shared" si="25"/>
        <v>16288860</v>
      </c>
      <c r="AD208" s="2">
        <f t="shared" si="26"/>
        <v>10714700</v>
      </c>
      <c r="AE208" s="2">
        <f t="shared" si="26"/>
        <v>11410000</v>
      </c>
      <c r="AF208" s="2">
        <f t="shared" si="26"/>
        <v>13947700</v>
      </c>
      <c r="AG208" s="2">
        <f t="shared" si="26"/>
        <v>20169500</v>
      </c>
      <c r="AH208" s="2">
        <f t="shared" si="26"/>
        <v>25202400</v>
      </c>
      <c r="AI208" s="2" cm="1">
        <f t="array" ref="AI208">_xlfn.XLOOKUP(AI$1&amp;$AB208,$M$3:$M$1662&amp;$N$3:$N$1662,$O$3:$O$1662,0,0,1)</f>
        <v>33300</v>
      </c>
      <c r="AJ208" s="2" cm="1">
        <f t="array" ref="AJ208">_xlfn.XLOOKUP(AJ$1&amp;$AB208,$M$3:$M$1662&amp;$N$3:$N$1662,$O$3:$O$1662,0,0,1)</f>
        <v>19100</v>
      </c>
      <c r="AK208" s="2" cm="1">
        <f t="array" ref="AK208">_xlfn.XLOOKUP(AK$1&amp;$AB208,$M$3:$M$1662&amp;$N$3:$N$1662,$O$3:$O$1662,0,0,1)</f>
        <v>45300</v>
      </c>
      <c r="AL208" s="2" cm="1">
        <f t="array" ref="AL208">_xlfn.XLOOKUP(AL$1&amp;$AB208,$M$3:$M$1662&amp;$N$3:$N$1662,$O$3:$O$1662,0,0,1)</f>
        <v>59600</v>
      </c>
      <c r="AM208" s="2" cm="1">
        <f t="array" ref="AM208">_xlfn.XLOOKUP(AM$1&amp;$AB208,$M$3:$M$1662&amp;$N$3:$N$1662,$O$3:$O$1662,0,0,1)</f>
        <v>33700</v>
      </c>
    </row>
    <row r="209" spans="13:39" x14ac:dyDescent="0.4">
      <c r="M209" t="s">
        <v>870</v>
      </c>
      <c r="N209" t="s">
        <v>449</v>
      </c>
      <c r="O209">
        <v>33700</v>
      </c>
      <c r="AB209" t="s">
        <v>100</v>
      </c>
      <c r="AC209" s="2">
        <f t="shared" si="25"/>
        <v>16328040</v>
      </c>
      <c r="AD209" s="2">
        <f t="shared" si="26"/>
        <v>10727500</v>
      </c>
      <c r="AE209" s="2">
        <f t="shared" si="26"/>
        <v>11425700</v>
      </c>
      <c r="AF209" s="2">
        <f t="shared" si="26"/>
        <v>13963600</v>
      </c>
      <c r="AG209" s="2">
        <f t="shared" si="26"/>
        <v>20277600</v>
      </c>
      <c r="AH209" s="2">
        <f t="shared" si="26"/>
        <v>25245800</v>
      </c>
      <c r="AI209" s="2" cm="1">
        <f t="array" ref="AI209">_xlfn.XLOOKUP(AI$1&amp;$AB209,$M$3:$M$1662&amp;$N$3:$N$1662,$O$3:$O$1662,0,0,1)</f>
        <v>12800</v>
      </c>
      <c r="AJ209" s="2" cm="1">
        <f t="array" ref="AJ209">_xlfn.XLOOKUP(AJ$1&amp;$AB209,$M$3:$M$1662&amp;$N$3:$N$1662,$O$3:$O$1662,0,0,1)</f>
        <v>15700</v>
      </c>
      <c r="AK209" s="2" cm="1">
        <f t="array" ref="AK209">_xlfn.XLOOKUP(AK$1&amp;$AB209,$M$3:$M$1662&amp;$N$3:$N$1662,$O$3:$O$1662,0,0,1)</f>
        <v>15900</v>
      </c>
      <c r="AL209" s="2" cm="1">
        <f t="array" ref="AL209">_xlfn.XLOOKUP(AL$1&amp;$AB209,$M$3:$M$1662&amp;$N$3:$N$1662,$O$3:$O$1662,0,0,1)</f>
        <v>108100</v>
      </c>
      <c r="AM209" s="2" cm="1">
        <f t="array" ref="AM209">_xlfn.XLOOKUP(AM$1&amp;$AB209,$M$3:$M$1662&amp;$N$3:$N$1662,$O$3:$O$1662,0,0,1)</f>
        <v>43400</v>
      </c>
    </row>
    <row r="210" spans="13:39" x14ac:dyDescent="0.4">
      <c r="M210" t="s">
        <v>870</v>
      </c>
      <c r="N210" t="s">
        <v>450</v>
      </c>
      <c r="O210">
        <v>43400</v>
      </c>
      <c r="AB210" t="s">
        <v>68</v>
      </c>
      <c r="AC210" s="2">
        <f t="shared" si="25"/>
        <v>16370280</v>
      </c>
      <c r="AD210" s="2">
        <f t="shared" si="26"/>
        <v>10741800</v>
      </c>
      <c r="AE210" s="2">
        <f t="shared" si="26"/>
        <v>11442500</v>
      </c>
      <c r="AF210" s="2">
        <f t="shared" si="26"/>
        <v>13987700</v>
      </c>
      <c r="AG210" s="2">
        <f t="shared" si="26"/>
        <v>20391100</v>
      </c>
      <c r="AH210" s="2">
        <f t="shared" si="26"/>
        <v>25288300</v>
      </c>
      <c r="AI210" s="2" cm="1">
        <f t="array" ref="AI210">_xlfn.XLOOKUP(AI$1&amp;$AB210,$M$3:$M$1662&amp;$N$3:$N$1662,$O$3:$O$1662,0,0,1)</f>
        <v>14300</v>
      </c>
      <c r="AJ210" s="2" cm="1">
        <f t="array" ref="AJ210">_xlfn.XLOOKUP(AJ$1&amp;$AB210,$M$3:$M$1662&amp;$N$3:$N$1662,$O$3:$O$1662,0,0,1)</f>
        <v>16800</v>
      </c>
      <c r="AK210" s="2" cm="1">
        <f t="array" ref="AK210">_xlfn.XLOOKUP(AK$1&amp;$AB210,$M$3:$M$1662&amp;$N$3:$N$1662,$O$3:$O$1662,0,0,1)</f>
        <v>24100</v>
      </c>
      <c r="AL210" s="2" cm="1">
        <f t="array" ref="AL210">_xlfn.XLOOKUP(AL$1&amp;$AB210,$M$3:$M$1662&amp;$N$3:$N$1662,$O$3:$O$1662,0,0,1)</f>
        <v>113500</v>
      </c>
      <c r="AM210" s="2" cm="1">
        <f t="array" ref="AM210">_xlfn.XLOOKUP(AM$1&amp;$AB210,$M$3:$M$1662&amp;$N$3:$N$1662,$O$3:$O$1662,0,0,1)</f>
        <v>42500</v>
      </c>
    </row>
    <row r="211" spans="13:39" x14ac:dyDescent="0.4">
      <c r="M211" t="s">
        <v>870</v>
      </c>
      <c r="N211" t="s">
        <v>451</v>
      </c>
      <c r="O211">
        <v>42500</v>
      </c>
      <c r="AB211" t="s">
        <v>166</v>
      </c>
      <c r="AC211" s="2">
        <f t="shared" si="25"/>
        <v>16411800</v>
      </c>
      <c r="AD211" s="2">
        <f t="shared" si="26"/>
        <v>10762700</v>
      </c>
      <c r="AE211" s="2">
        <f t="shared" si="26"/>
        <v>11474100</v>
      </c>
      <c r="AF211" s="2">
        <f t="shared" si="26"/>
        <v>14000400</v>
      </c>
      <c r="AG211" s="2">
        <f t="shared" si="26"/>
        <v>20443000</v>
      </c>
      <c r="AH211" s="2">
        <f t="shared" si="26"/>
        <v>25378800</v>
      </c>
      <c r="AI211" s="2" cm="1">
        <f t="array" ref="AI211">_xlfn.XLOOKUP(AI$1&amp;$AB211,$M$3:$M$1662&amp;$N$3:$N$1662,$O$3:$O$1662,0,0,1)</f>
        <v>20900</v>
      </c>
      <c r="AJ211" s="2" cm="1">
        <f t="array" ref="AJ211">_xlfn.XLOOKUP(AJ$1&amp;$AB211,$M$3:$M$1662&amp;$N$3:$N$1662,$O$3:$O$1662,0,0,1)</f>
        <v>31600</v>
      </c>
      <c r="AK211" s="2" cm="1">
        <f t="array" ref="AK211">_xlfn.XLOOKUP(AK$1&amp;$AB211,$M$3:$M$1662&amp;$N$3:$N$1662,$O$3:$O$1662,0,0,1)</f>
        <v>12700</v>
      </c>
      <c r="AL211" s="2" cm="1">
        <f t="array" ref="AL211">_xlfn.XLOOKUP(AL$1&amp;$AB211,$M$3:$M$1662&amp;$N$3:$N$1662,$O$3:$O$1662,0,0,1)</f>
        <v>51900</v>
      </c>
      <c r="AM211" s="2" cm="1">
        <f t="array" ref="AM211">_xlfn.XLOOKUP(AM$1&amp;$AB211,$M$3:$M$1662&amp;$N$3:$N$1662,$O$3:$O$1662,0,0,1)</f>
        <v>90500</v>
      </c>
    </row>
    <row r="212" spans="13:39" x14ac:dyDescent="0.4">
      <c r="M212" t="s">
        <v>870</v>
      </c>
      <c r="N212" t="s">
        <v>452</v>
      </c>
      <c r="O212">
        <v>90500</v>
      </c>
      <c r="AB212" t="s">
        <v>224</v>
      </c>
      <c r="AC212" s="2">
        <f t="shared" si="25"/>
        <v>16442440</v>
      </c>
      <c r="AD212" s="2">
        <f t="shared" ref="AD212:AH227" si="27">AD211+AI212</f>
        <v>10793200</v>
      </c>
      <c r="AE212" s="2">
        <f t="shared" si="27"/>
        <v>11490600</v>
      </c>
      <c r="AF212" s="2">
        <f t="shared" si="27"/>
        <v>14013000</v>
      </c>
      <c r="AG212" s="2">
        <f t="shared" si="27"/>
        <v>20510100</v>
      </c>
      <c r="AH212" s="2">
        <f t="shared" si="27"/>
        <v>25405300</v>
      </c>
      <c r="AI212" s="2" cm="1">
        <f t="array" ref="AI212">_xlfn.XLOOKUP(AI$1&amp;$AB212,$M$3:$M$1662&amp;$N$3:$N$1662,$O$3:$O$1662,0,0,1)</f>
        <v>30500</v>
      </c>
      <c r="AJ212" s="2" cm="1">
        <f t="array" ref="AJ212">_xlfn.XLOOKUP(AJ$1&amp;$AB212,$M$3:$M$1662&amp;$N$3:$N$1662,$O$3:$O$1662,0,0,1)</f>
        <v>16500</v>
      </c>
      <c r="AK212" s="2" cm="1">
        <f t="array" ref="AK212">_xlfn.XLOOKUP(AK$1&amp;$AB212,$M$3:$M$1662&amp;$N$3:$N$1662,$O$3:$O$1662,0,0,1)</f>
        <v>12600</v>
      </c>
      <c r="AL212" s="2" cm="1">
        <f t="array" ref="AL212">_xlfn.XLOOKUP(AL$1&amp;$AB212,$M$3:$M$1662&amp;$N$3:$N$1662,$O$3:$O$1662,0,0,1)</f>
        <v>67100</v>
      </c>
      <c r="AM212" s="2" cm="1">
        <f t="array" ref="AM212">_xlfn.XLOOKUP(AM$1&amp;$AB212,$M$3:$M$1662&amp;$N$3:$N$1662,$O$3:$O$1662,0,0,1)</f>
        <v>26500</v>
      </c>
    </row>
    <row r="213" spans="13:39" x14ac:dyDescent="0.4">
      <c r="M213" t="s">
        <v>870</v>
      </c>
      <c r="N213" t="s">
        <v>453</v>
      </c>
      <c r="O213">
        <v>26500</v>
      </c>
      <c r="AB213" t="s">
        <v>239</v>
      </c>
      <c r="AC213" s="2">
        <f t="shared" si="25"/>
        <v>16491400</v>
      </c>
      <c r="AD213" s="2">
        <f t="shared" si="27"/>
        <v>10806200</v>
      </c>
      <c r="AE213" s="2">
        <f t="shared" si="27"/>
        <v>11520700</v>
      </c>
      <c r="AF213" s="2">
        <f t="shared" si="27"/>
        <v>14045500</v>
      </c>
      <c r="AG213" s="2">
        <f t="shared" si="27"/>
        <v>20561300</v>
      </c>
      <c r="AH213" s="2">
        <f t="shared" si="27"/>
        <v>25523300</v>
      </c>
      <c r="AI213" s="2" cm="1">
        <f t="array" ref="AI213">_xlfn.XLOOKUP(AI$1&amp;$AB213,$M$3:$M$1662&amp;$N$3:$N$1662,$O$3:$O$1662,0,0,1)</f>
        <v>13000</v>
      </c>
      <c r="AJ213" s="2" cm="1">
        <f t="array" ref="AJ213">_xlfn.XLOOKUP(AJ$1&amp;$AB213,$M$3:$M$1662&amp;$N$3:$N$1662,$O$3:$O$1662,0,0,1)</f>
        <v>30100</v>
      </c>
      <c r="AK213" s="2" cm="1">
        <f t="array" ref="AK213">_xlfn.XLOOKUP(AK$1&amp;$AB213,$M$3:$M$1662&amp;$N$3:$N$1662,$O$3:$O$1662,0,0,1)</f>
        <v>32500</v>
      </c>
      <c r="AL213" s="2" cm="1">
        <f t="array" ref="AL213">_xlfn.XLOOKUP(AL$1&amp;$AB213,$M$3:$M$1662&amp;$N$3:$N$1662,$O$3:$O$1662,0,0,1)</f>
        <v>51200</v>
      </c>
      <c r="AM213" s="2" cm="1">
        <f t="array" ref="AM213">_xlfn.XLOOKUP(AM$1&amp;$AB213,$M$3:$M$1662&amp;$N$3:$N$1662,$O$3:$O$1662,0,0,1)</f>
        <v>118000</v>
      </c>
    </row>
    <row r="214" spans="13:39" x14ac:dyDescent="0.4">
      <c r="M214" t="s">
        <v>870</v>
      </c>
      <c r="N214" t="s">
        <v>454</v>
      </c>
      <c r="O214">
        <v>118000</v>
      </c>
      <c r="AB214" t="s">
        <v>202</v>
      </c>
      <c r="AC214" s="2">
        <f t="shared" si="25"/>
        <v>16526880</v>
      </c>
      <c r="AD214" s="2">
        <f t="shared" si="27"/>
        <v>10829500</v>
      </c>
      <c r="AE214" s="2">
        <f t="shared" si="27"/>
        <v>11546700</v>
      </c>
      <c r="AF214" s="2">
        <f t="shared" si="27"/>
        <v>14090600</v>
      </c>
      <c r="AG214" s="2">
        <f t="shared" si="27"/>
        <v>20606200</v>
      </c>
      <c r="AH214" s="2">
        <f t="shared" si="27"/>
        <v>25561400</v>
      </c>
      <c r="AI214" s="2" cm="1">
        <f t="array" ref="AI214">_xlfn.XLOOKUP(AI$1&amp;$AB214,$M$3:$M$1662&amp;$N$3:$N$1662,$O$3:$O$1662,0,0,1)</f>
        <v>23300</v>
      </c>
      <c r="AJ214" s="2" cm="1">
        <f t="array" ref="AJ214">_xlfn.XLOOKUP(AJ$1&amp;$AB214,$M$3:$M$1662&amp;$N$3:$N$1662,$O$3:$O$1662,0,0,1)</f>
        <v>26000</v>
      </c>
      <c r="AK214" s="2" cm="1">
        <f t="array" ref="AK214">_xlfn.XLOOKUP(AK$1&amp;$AB214,$M$3:$M$1662&amp;$N$3:$N$1662,$O$3:$O$1662,0,0,1)</f>
        <v>45100</v>
      </c>
      <c r="AL214" s="2" cm="1">
        <f t="array" ref="AL214">_xlfn.XLOOKUP(AL$1&amp;$AB214,$M$3:$M$1662&amp;$N$3:$N$1662,$O$3:$O$1662,0,0,1)</f>
        <v>44900</v>
      </c>
      <c r="AM214" s="2" cm="1">
        <f t="array" ref="AM214">_xlfn.XLOOKUP(AM$1&amp;$AB214,$M$3:$M$1662&amp;$N$3:$N$1662,$O$3:$O$1662,0,0,1)</f>
        <v>38100</v>
      </c>
    </row>
    <row r="215" spans="13:39" x14ac:dyDescent="0.4">
      <c r="M215" t="s">
        <v>870</v>
      </c>
      <c r="N215" t="s">
        <v>455</v>
      </c>
      <c r="O215">
        <v>38100</v>
      </c>
      <c r="AB215" t="s">
        <v>267</v>
      </c>
      <c r="AC215" s="2">
        <f t="shared" si="25"/>
        <v>16574740</v>
      </c>
      <c r="AD215" s="2">
        <f t="shared" si="27"/>
        <v>10836600</v>
      </c>
      <c r="AE215" s="2">
        <f t="shared" si="27"/>
        <v>11554500</v>
      </c>
      <c r="AF215" s="2">
        <f t="shared" si="27"/>
        <v>14123200</v>
      </c>
      <c r="AG215" s="2">
        <f t="shared" si="27"/>
        <v>20655000</v>
      </c>
      <c r="AH215" s="2">
        <f t="shared" si="27"/>
        <v>25704400</v>
      </c>
      <c r="AI215" s="2" cm="1">
        <f t="array" ref="AI215">_xlfn.XLOOKUP(AI$1&amp;$AB215,$M$3:$M$1662&amp;$N$3:$N$1662,$O$3:$O$1662,0,0,1)</f>
        <v>7100</v>
      </c>
      <c r="AJ215" s="2" cm="1">
        <f t="array" ref="AJ215">_xlfn.XLOOKUP(AJ$1&amp;$AB215,$M$3:$M$1662&amp;$N$3:$N$1662,$O$3:$O$1662,0,0,1)</f>
        <v>7800</v>
      </c>
      <c r="AK215" s="2" cm="1">
        <f t="array" ref="AK215">_xlfn.XLOOKUP(AK$1&amp;$AB215,$M$3:$M$1662&amp;$N$3:$N$1662,$O$3:$O$1662,0,0,1)</f>
        <v>32600</v>
      </c>
      <c r="AL215" s="2" cm="1">
        <f t="array" ref="AL215">_xlfn.XLOOKUP(AL$1&amp;$AB215,$M$3:$M$1662&amp;$N$3:$N$1662,$O$3:$O$1662,0,0,1)</f>
        <v>48800</v>
      </c>
      <c r="AM215" s="2" cm="1">
        <f t="array" ref="AM215">_xlfn.XLOOKUP(AM$1&amp;$AB215,$M$3:$M$1662&amp;$N$3:$N$1662,$O$3:$O$1662,0,0,1)</f>
        <v>143000</v>
      </c>
    </row>
    <row r="216" spans="13:39" x14ac:dyDescent="0.4">
      <c r="M216" t="s">
        <v>870</v>
      </c>
      <c r="N216" t="s">
        <v>456</v>
      </c>
      <c r="O216">
        <v>143000</v>
      </c>
      <c r="AB216" t="s">
        <v>93</v>
      </c>
      <c r="AC216" s="2">
        <f t="shared" si="25"/>
        <v>16614780</v>
      </c>
      <c r="AD216" s="2">
        <f t="shared" si="27"/>
        <v>10845600</v>
      </c>
      <c r="AE216" s="2">
        <f t="shared" si="27"/>
        <v>11572800</v>
      </c>
      <c r="AF216" s="2">
        <f t="shared" si="27"/>
        <v>14146800</v>
      </c>
      <c r="AG216" s="2">
        <f t="shared" si="27"/>
        <v>20709900</v>
      </c>
      <c r="AH216" s="2">
        <f t="shared" si="27"/>
        <v>25798800</v>
      </c>
      <c r="AI216" s="2" cm="1">
        <f t="array" ref="AI216">_xlfn.XLOOKUP(AI$1&amp;$AB216,$M$3:$M$1662&amp;$N$3:$N$1662,$O$3:$O$1662,0,0,1)</f>
        <v>9000</v>
      </c>
      <c r="AJ216" s="2" cm="1">
        <f t="array" ref="AJ216">_xlfn.XLOOKUP(AJ$1&amp;$AB216,$M$3:$M$1662&amp;$N$3:$N$1662,$O$3:$O$1662,0,0,1)</f>
        <v>18300</v>
      </c>
      <c r="AK216" s="2" cm="1">
        <f t="array" ref="AK216">_xlfn.XLOOKUP(AK$1&amp;$AB216,$M$3:$M$1662&amp;$N$3:$N$1662,$O$3:$O$1662,0,0,1)</f>
        <v>23600</v>
      </c>
      <c r="AL216" s="2" cm="1">
        <f t="array" ref="AL216">_xlfn.XLOOKUP(AL$1&amp;$AB216,$M$3:$M$1662&amp;$N$3:$N$1662,$O$3:$O$1662,0,0,1)</f>
        <v>54900</v>
      </c>
      <c r="AM216" s="2" cm="1">
        <f t="array" ref="AM216">_xlfn.XLOOKUP(AM$1&amp;$AB216,$M$3:$M$1662&amp;$N$3:$N$1662,$O$3:$O$1662,0,0,1)</f>
        <v>94400</v>
      </c>
    </row>
    <row r="217" spans="13:39" x14ac:dyDescent="0.4">
      <c r="M217" t="s">
        <v>870</v>
      </c>
      <c r="N217" t="s">
        <v>457</v>
      </c>
      <c r="O217">
        <v>94400</v>
      </c>
      <c r="AB217" t="s">
        <v>159</v>
      </c>
      <c r="AC217" s="2">
        <f t="shared" si="25"/>
        <v>16651080</v>
      </c>
      <c r="AD217" s="2">
        <f t="shared" si="27"/>
        <v>10849600</v>
      </c>
      <c r="AE217" s="2">
        <f t="shared" si="27"/>
        <v>11583000</v>
      </c>
      <c r="AF217" s="2">
        <f t="shared" si="27"/>
        <v>14188900</v>
      </c>
      <c r="AG217" s="2">
        <f t="shared" si="27"/>
        <v>20765400</v>
      </c>
      <c r="AH217" s="2">
        <f t="shared" si="27"/>
        <v>25868500</v>
      </c>
      <c r="AI217" s="2" cm="1">
        <f t="array" ref="AI217">_xlfn.XLOOKUP(AI$1&amp;$AB217,$M$3:$M$1662&amp;$N$3:$N$1662,$O$3:$O$1662,0,0,1)</f>
        <v>4000</v>
      </c>
      <c r="AJ217" s="2" cm="1">
        <f t="array" ref="AJ217">_xlfn.XLOOKUP(AJ$1&amp;$AB217,$M$3:$M$1662&amp;$N$3:$N$1662,$O$3:$O$1662,0,0,1)</f>
        <v>10200</v>
      </c>
      <c r="AK217" s="2" cm="1">
        <f t="array" ref="AK217">_xlfn.XLOOKUP(AK$1&amp;$AB217,$M$3:$M$1662&amp;$N$3:$N$1662,$O$3:$O$1662,0,0,1)</f>
        <v>42100</v>
      </c>
      <c r="AL217" s="2" cm="1">
        <f t="array" ref="AL217">_xlfn.XLOOKUP(AL$1&amp;$AB217,$M$3:$M$1662&amp;$N$3:$N$1662,$O$3:$O$1662,0,0,1)</f>
        <v>55500</v>
      </c>
      <c r="AM217" s="2" cm="1">
        <f t="array" ref="AM217">_xlfn.XLOOKUP(AM$1&amp;$AB217,$M$3:$M$1662&amp;$N$3:$N$1662,$O$3:$O$1662,0,0,1)</f>
        <v>69700</v>
      </c>
    </row>
    <row r="218" spans="13:39" x14ac:dyDescent="0.4">
      <c r="M218" t="s">
        <v>870</v>
      </c>
      <c r="N218" t="s">
        <v>458</v>
      </c>
      <c r="O218">
        <v>69700</v>
      </c>
      <c r="AB218" t="s">
        <v>275</v>
      </c>
      <c r="AC218" s="2">
        <f t="shared" si="25"/>
        <v>16684760</v>
      </c>
      <c r="AD218" s="2">
        <f t="shared" si="27"/>
        <v>10879100</v>
      </c>
      <c r="AE218" s="2">
        <f t="shared" si="27"/>
        <v>11590600</v>
      </c>
      <c r="AF218" s="2">
        <f t="shared" si="27"/>
        <v>14225800</v>
      </c>
      <c r="AG218" s="2">
        <f t="shared" si="27"/>
        <v>20826100</v>
      </c>
      <c r="AH218" s="2">
        <f t="shared" si="27"/>
        <v>25902200</v>
      </c>
      <c r="AI218" s="2" cm="1">
        <f t="array" ref="AI218">_xlfn.XLOOKUP(AI$1&amp;$AB218,$M$3:$M$1662&amp;$N$3:$N$1662,$O$3:$O$1662,0,0,1)</f>
        <v>29500</v>
      </c>
      <c r="AJ218" s="2" cm="1">
        <f t="array" ref="AJ218">_xlfn.XLOOKUP(AJ$1&amp;$AB218,$M$3:$M$1662&amp;$N$3:$N$1662,$O$3:$O$1662,0,0,1)</f>
        <v>7600</v>
      </c>
      <c r="AK218" s="2" cm="1">
        <f t="array" ref="AK218">_xlfn.XLOOKUP(AK$1&amp;$AB218,$M$3:$M$1662&amp;$N$3:$N$1662,$O$3:$O$1662,0,0,1)</f>
        <v>36900</v>
      </c>
      <c r="AL218" s="2" cm="1">
        <f t="array" ref="AL218">_xlfn.XLOOKUP(AL$1&amp;$AB218,$M$3:$M$1662&amp;$N$3:$N$1662,$O$3:$O$1662,0,0,1)</f>
        <v>60700</v>
      </c>
      <c r="AM218" s="2" cm="1">
        <f t="array" ref="AM218">_xlfn.XLOOKUP(AM$1&amp;$AB218,$M$3:$M$1662&amp;$N$3:$N$1662,$O$3:$O$1662,0,0,1)</f>
        <v>33700</v>
      </c>
    </row>
    <row r="219" spans="13:39" x14ac:dyDescent="0.4">
      <c r="M219" t="s">
        <v>870</v>
      </c>
      <c r="N219" t="s">
        <v>459</v>
      </c>
      <c r="O219">
        <v>33700</v>
      </c>
      <c r="AB219" t="s">
        <v>256</v>
      </c>
      <c r="AC219" s="2">
        <f t="shared" si="25"/>
        <v>16748680</v>
      </c>
      <c r="AD219" s="2">
        <f t="shared" si="27"/>
        <v>10887900</v>
      </c>
      <c r="AE219" s="2">
        <f t="shared" si="27"/>
        <v>11620500</v>
      </c>
      <c r="AF219" s="2">
        <f t="shared" si="27"/>
        <v>14297700</v>
      </c>
      <c r="AG219" s="2">
        <f t="shared" si="27"/>
        <v>20853900</v>
      </c>
      <c r="AH219" s="2">
        <f t="shared" si="27"/>
        <v>26083400</v>
      </c>
      <c r="AI219" s="2" cm="1">
        <f t="array" ref="AI219">_xlfn.XLOOKUP(AI$1&amp;$AB219,$M$3:$M$1662&amp;$N$3:$N$1662,$O$3:$O$1662,0,0,1)</f>
        <v>8800</v>
      </c>
      <c r="AJ219" s="2" cm="1">
        <f t="array" ref="AJ219">_xlfn.XLOOKUP(AJ$1&amp;$AB219,$M$3:$M$1662&amp;$N$3:$N$1662,$O$3:$O$1662,0,0,1)</f>
        <v>29900</v>
      </c>
      <c r="AK219" s="2" cm="1">
        <f t="array" ref="AK219">_xlfn.XLOOKUP(AK$1&amp;$AB219,$M$3:$M$1662&amp;$N$3:$N$1662,$O$3:$O$1662,0,0,1)</f>
        <v>71900</v>
      </c>
      <c r="AL219" s="2" cm="1">
        <f t="array" ref="AL219">_xlfn.XLOOKUP(AL$1&amp;$AB219,$M$3:$M$1662&amp;$N$3:$N$1662,$O$3:$O$1662,0,0,1)</f>
        <v>27800</v>
      </c>
      <c r="AM219" s="2" cm="1">
        <f t="array" ref="AM219">_xlfn.XLOOKUP(AM$1&amp;$AB219,$M$3:$M$1662&amp;$N$3:$N$1662,$O$3:$O$1662,0,0,1)</f>
        <v>181200</v>
      </c>
    </row>
    <row r="220" spans="13:39" x14ac:dyDescent="0.4">
      <c r="M220" t="s">
        <v>870</v>
      </c>
      <c r="N220" t="s">
        <v>460</v>
      </c>
      <c r="O220">
        <v>181200</v>
      </c>
      <c r="AB220" t="s">
        <v>264</v>
      </c>
      <c r="AC220" s="2">
        <f t="shared" si="25"/>
        <v>16798160</v>
      </c>
      <c r="AD220" s="2">
        <f t="shared" si="27"/>
        <v>10894800</v>
      </c>
      <c r="AE220" s="2">
        <f t="shared" si="27"/>
        <v>11634200</v>
      </c>
      <c r="AF220" s="2">
        <f t="shared" si="27"/>
        <v>14321300</v>
      </c>
      <c r="AG220" s="2">
        <f t="shared" si="27"/>
        <v>20883200</v>
      </c>
      <c r="AH220" s="2">
        <f t="shared" si="27"/>
        <v>26257300</v>
      </c>
      <c r="AI220" s="2" cm="1">
        <f t="array" ref="AI220">_xlfn.XLOOKUP(AI$1&amp;$AB220,$M$3:$M$1662&amp;$N$3:$N$1662,$O$3:$O$1662,0,0,1)</f>
        <v>6900</v>
      </c>
      <c r="AJ220" s="2" cm="1">
        <f t="array" ref="AJ220">_xlfn.XLOOKUP(AJ$1&amp;$AB220,$M$3:$M$1662&amp;$N$3:$N$1662,$O$3:$O$1662,0,0,1)</f>
        <v>13700</v>
      </c>
      <c r="AK220" s="2" cm="1">
        <f t="array" ref="AK220">_xlfn.XLOOKUP(AK$1&amp;$AB220,$M$3:$M$1662&amp;$N$3:$N$1662,$O$3:$O$1662,0,0,1)</f>
        <v>23600</v>
      </c>
      <c r="AL220" s="2" cm="1">
        <f t="array" ref="AL220">_xlfn.XLOOKUP(AL$1&amp;$AB220,$M$3:$M$1662&amp;$N$3:$N$1662,$O$3:$O$1662,0,0,1)</f>
        <v>29300</v>
      </c>
      <c r="AM220" s="2" cm="1">
        <f t="array" ref="AM220">_xlfn.XLOOKUP(AM$1&amp;$AB220,$M$3:$M$1662&amp;$N$3:$N$1662,$O$3:$O$1662,0,0,1)</f>
        <v>173900</v>
      </c>
    </row>
    <row r="221" spans="13:39" x14ac:dyDescent="0.4">
      <c r="M221" t="s">
        <v>870</v>
      </c>
      <c r="N221" t="s">
        <v>461</v>
      </c>
      <c r="O221">
        <v>173900</v>
      </c>
      <c r="AB221" t="s">
        <v>126</v>
      </c>
      <c r="AC221" s="2">
        <f t="shared" si="25"/>
        <v>16825580</v>
      </c>
      <c r="AD221" s="2">
        <f t="shared" si="27"/>
        <v>10902000</v>
      </c>
      <c r="AE221" s="2">
        <f t="shared" si="27"/>
        <v>11645800</v>
      </c>
      <c r="AF221" s="2">
        <f t="shared" si="27"/>
        <v>14356500</v>
      </c>
      <c r="AG221" s="2">
        <f t="shared" si="27"/>
        <v>20904200</v>
      </c>
      <c r="AH221" s="2">
        <f t="shared" si="27"/>
        <v>26319400</v>
      </c>
      <c r="AI221" s="2" cm="1">
        <f t="array" ref="AI221">_xlfn.XLOOKUP(AI$1&amp;$AB221,$M$3:$M$1662&amp;$N$3:$N$1662,$O$3:$O$1662,0,0,1)</f>
        <v>7200</v>
      </c>
      <c r="AJ221" s="2" cm="1">
        <f t="array" ref="AJ221">_xlfn.XLOOKUP(AJ$1&amp;$AB221,$M$3:$M$1662&amp;$N$3:$N$1662,$O$3:$O$1662,0,0,1)</f>
        <v>11600</v>
      </c>
      <c r="AK221" s="2" cm="1">
        <f t="array" ref="AK221">_xlfn.XLOOKUP(AK$1&amp;$AB221,$M$3:$M$1662&amp;$N$3:$N$1662,$O$3:$O$1662,0,0,1)</f>
        <v>35200</v>
      </c>
      <c r="AL221" s="2" cm="1">
        <f t="array" ref="AL221">_xlfn.XLOOKUP(AL$1&amp;$AB221,$M$3:$M$1662&amp;$N$3:$N$1662,$O$3:$O$1662,0,0,1)</f>
        <v>21000</v>
      </c>
      <c r="AM221" s="2" cm="1">
        <f t="array" ref="AM221">_xlfn.XLOOKUP(AM$1&amp;$AB221,$M$3:$M$1662&amp;$N$3:$N$1662,$O$3:$O$1662,0,0,1)</f>
        <v>62100</v>
      </c>
    </row>
    <row r="222" spans="13:39" x14ac:dyDescent="0.4">
      <c r="M222" t="s">
        <v>870</v>
      </c>
      <c r="N222" t="s">
        <v>462</v>
      </c>
      <c r="O222">
        <v>62100</v>
      </c>
      <c r="AB222" t="s">
        <v>252</v>
      </c>
      <c r="AC222" s="2">
        <f t="shared" si="25"/>
        <v>16879040</v>
      </c>
      <c r="AD222" s="2">
        <f t="shared" si="27"/>
        <v>10905900</v>
      </c>
      <c r="AE222" s="2">
        <f t="shared" si="27"/>
        <v>11656800</v>
      </c>
      <c r="AF222" s="2">
        <f t="shared" si="27"/>
        <v>14427000</v>
      </c>
      <c r="AG222" s="2">
        <f t="shared" si="27"/>
        <v>20938600</v>
      </c>
      <c r="AH222" s="2">
        <f t="shared" si="27"/>
        <v>26466900</v>
      </c>
      <c r="AI222" s="2" cm="1">
        <f t="array" ref="AI222">_xlfn.XLOOKUP(AI$1&amp;$AB222,$M$3:$M$1662&amp;$N$3:$N$1662,$O$3:$O$1662,0,0,1)</f>
        <v>3900</v>
      </c>
      <c r="AJ222" s="2" cm="1">
        <f t="array" ref="AJ222">_xlfn.XLOOKUP(AJ$1&amp;$AB222,$M$3:$M$1662&amp;$N$3:$N$1662,$O$3:$O$1662,0,0,1)</f>
        <v>11000</v>
      </c>
      <c r="AK222" s="2" cm="1">
        <f t="array" ref="AK222">_xlfn.XLOOKUP(AK$1&amp;$AB222,$M$3:$M$1662&amp;$N$3:$N$1662,$O$3:$O$1662,0,0,1)</f>
        <v>70500</v>
      </c>
      <c r="AL222" s="2" cm="1">
        <f t="array" ref="AL222">_xlfn.XLOOKUP(AL$1&amp;$AB222,$M$3:$M$1662&amp;$N$3:$N$1662,$O$3:$O$1662,0,0,1)</f>
        <v>34400</v>
      </c>
      <c r="AM222" s="2" cm="1">
        <f t="array" ref="AM222">_xlfn.XLOOKUP(AM$1&amp;$AB222,$M$3:$M$1662&amp;$N$3:$N$1662,$O$3:$O$1662,0,0,1)</f>
        <v>147500</v>
      </c>
    </row>
    <row r="223" spans="13:39" x14ac:dyDescent="0.4">
      <c r="M223" t="s">
        <v>870</v>
      </c>
      <c r="N223" t="s">
        <v>463</v>
      </c>
      <c r="O223">
        <v>147500</v>
      </c>
      <c r="AB223" t="s">
        <v>212</v>
      </c>
      <c r="AC223" s="2">
        <f t="shared" si="25"/>
        <v>16934120</v>
      </c>
      <c r="AD223" s="2">
        <f t="shared" si="27"/>
        <v>10918300</v>
      </c>
      <c r="AE223" s="2">
        <f t="shared" si="27"/>
        <v>11665800</v>
      </c>
      <c r="AF223" s="2">
        <f t="shared" si="27"/>
        <v>14496500</v>
      </c>
      <c r="AG223" s="2">
        <f t="shared" si="27"/>
        <v>21048600</v>
      </c>
      <c r="AH223" s="2">
        <f t="shared" si="27"/>
        <v>26541400</v>
      </c>
      <c r="AI223" s="2" cm="1">
        <f t="array" ref="AI223">_xlfn.XLOOKUP(AI$1&amp;$AB223,$M$3:$M$1662&amp;$N$3:$N$1662,$O$3:$O$1662,0,0,1)</f>
        <v>12400</v>
      </c>
      <c r="AJ223" s="2" cm="1">
        <f t="array" ref="AJ223">_xlfn.XLOOKUP(AJ$1&amp;$AB223,$M$3:$M$1662&amp;$N$3:$N$1662,$O$3:$O$1662,0,0,1)</f>
        <v>9000</v>
      </c>
      <c r="AK223" s="2" cm="1">
        <f t="array" ref="AK223">_xlfn.XLOOKUP(AK$1&amp;$AB223,$M$3:$M$1662&amp;$N$3:$N$1662,$O$3:$O$1662,0,0,1)</f>
        <v>69500</v>
      </c>
      <c r="AL223" s="2" cm="1">
        <f t="array" ref="AL223">_xlfn.XLOOKUP(AL$1&amp;$AB223,$M$3:$M$1662&amp;$N$3:$N$1662,$O$3:$O$1662,0,0,1)</f>
        <v>110000</v>
      </c>
      <c r="AM223" s="2" cm="1">
        <f t="array" ref="AM223">_xlfn.XLOOKUP(AM$1&amp;$AB223,$M$3:$M$1662&amp;$N$3:$N$1662,$O$3:$O$1662,0,0,1)</f>
        <v>74500</v>
      </c>
    </row>
    <row r="224" spans="13:39" x14ac:dyDescent="0.4">
      <c r="M224" t="s">
        <v>870</v>
      </c>
      <c r="N224" t="s">
        <v>464</v>
      </c>
      <c r="O224">
        <v>74500</v>
      </c>
      <c r="AB224" t="s">
        <v>242</v>
      </c>
      <c r="AC224" s="2">
        <f t="shared" si="25"/>
        <v>16978680</v>
      </c>
      <c r="AD224" s="2">
        <f t="shared" si="27"/>
        <v>10931900</v>
      </c>
      <c r="AE224" s="2">
        <f t="shared" si="27"/>
        <v>11671900</v>
      </c>
      <c r="AF224" s="2">
        <f t="shared" si="27"/>
        <v>14527100</v>
      </c>
      <c r="AG224" s="2">
        <f t="shared" si="27"/>
        <v>21110700</v>
      </c>
      <c r="AH224" s="2">
        <f t="shared" si="27"/>
        <v>26651800</v>
      </c>
      <c r="AI224" s="2" cm="1">
        <f t="array" ref="AI224">_xlfn.XLOOKUP(AI$1&amp;$AB224,$M$3:$M$1662&amp;$N$3:$N$1662,$O$3:$O$1662,0,0,1)</f>
        <v>13600</v>
      </c>
      <c r="AJ224" s="2" cm="1">
        <f t="array" ref="AJ224">_xlfn.XLOOKUP(AJ$1&amp;$AB224,$M$3:$M$1662&amp;$N$3:$N$1662,$O$3:$O$1662,0,0,1)</f>
        <v>6100</v>
      </c>
      <c r="AK224" s="2" cm="1">
        <f t="array" ref="AK224">_xlfn.XLOOKUP(AK$1&amp;$AB224,$M$3:$M$1662&amp;$N$3:$N$1662,$O$3:$O$1662,0,0,1)</f>
        <v>30600</v>
      </c>
      <c r="AL224" s="2" cm="1">
        <f t="array" ref="AL224">_xlfn.XLOOKUP(AL$1&amp;$AB224,$M$3:$M$1662&amp;$N$3:$N$1662,$O$3:$O$1662,0,0,1)</f>
        <v>62100</v>
      </c>
      <c r="AM224" s="2" cm="1">
        <f t="array" ref="AM224">_xlfn.XLOOKUP(AM$1&amp;$AB224,$M$3:$M$1662&amp;$N$3:$N$1662,$O$3:$O$1662,0,0,1)</f>
        <v>110400</v>
      </c>
    </row>
    <row r="225" spans="13:39" x14ac:dyDescent="0.4">
      <c r="M225" t="s">
        <v>870</v>
      </c>
      <c r="N225" t="s">
        <v>465</v>
      </c>
      <c r="O225">
        <v>110400</v>
      </c>
      <c r="AB225" t="s">
        <v>307</v>
      </c>
      <c r="AC225" s="2">
        <f t="shared" si="25"/>
        <v>17017800</v>
      </c>
      <c r="AD225" s="2">
        <f t="shared" si="27"/>
        <v>10953100</v>
      </c>
      <c r="AE225" s="2">
        <f t="shared" si="27"/>
        <v>11694100</v>
      </c>
      <c r="AF225" s="2">
        <f t="shared" si="27"/>
        <v>14563400</v>
      </c>
      <c r="AG225" s="2">
        <f t="shared" si="27"/>
        <v>21156200</v>
      </c>
      <c r="AH225" s="2">
        <f t="shared" si="27"/>
        <v>26722200</v>
      </c>
      <c r="AI225" s="2" cm="1">
        <f t="array" ref="AI225">_xlfn.XLOOKUP(AI$1&amp;$AB225,$M$3:$M$1662&amp;$N$3:$N$1662,$O$3:$O$1662,0,0,1)</f>
        <v>21200</v>
      </c>
      <c r="AJ225" s="2" cm="1">
        <f t="array" ref="AJ225">_xlfn.XLOOKUP(AJ$1&amp;$AB225,$M$3:$M$1662&amp;$N$3:$N$1662,$O$3:$O$1662,0,0,1)</f>
        <v>22200</v>
      </c>
      <c r="AK225" s="2" cm="1">
        <f t="array" ref="AK225">_xlfn.XLOOKUP(AK$1&amp;$AB225,$M$3:$M$1662&amp;$N$3:$N$1662,$O$3:$O$1662,0,0,1)</f>
        <v>36300</v>
      </c>
      <c r="AL225" s="2" cm="1">
        <f t="array" ref="AL225">_xlfn.XLOOKUP(AL$1&amp;$AB225,$M$3:$M$1662&amp;$N$3:$N$1662,$O$3:$O$1662,0,0,1)</f>
        <v>45500</v>
      </c>
      <c r="AM225" s="2" cm="1">
        <f t="array" ref="AM225">_xlfn.XLOOKUP(AM$1&amp;$AB225,$M$3:$M$1662&amp;$N$3:$N$1662,$O$3:$O$1662,0,0,1)</f>
        <v>70400</v>
      </c>
    </row>
    <row r="226" spans="13:39" x14ac:dyDescent="0.4">
      <c r="M226" t="s">
        <v>870</v>
      </c>
      <c r="N226" t="s">
        <v>466</v>
      </c>
      <c r="O226">
        <v>70400</v>
      </c>
      <c r="AB226" t="s">
        <v>286</v>
      </c>
      <c r="AC226" s="2">
        <f t="shared" si="25"/>
        <v>17055460</v>
      </c>
      <c r="AD226" s="2">
        <f t="shared" si="27"/>
        <v>10958300</v>
      </c>
      <c r="AE226" s="2">
        <f t="shared" si="27"/>
        <v>11707900</v>
      </c>
      <c r="AF226" s="2">
        <f t="shared" si="27"/>
        <v>14583800</v>
      </c>
      <c r="AG226" s="2">
        <f t="shared" si="27"/>
        <v>21232900</v>
      </c>
      <c r="AH226" s="2">
        <f t="shared" si="27"/>
        <v>26794400</v>
      </c>
      <c r="AI226" s="2" cm="1">
        <f t="array" ref="AI226">_xlfn.XLOOKUP(AI$1&amp;$AB226,$M$3:$M$1662&amp;$N$3:$N$1662,$O$3:$O$1662,0,0,1)</f>
        <v>5200</v>
      </c>
      <c r="AJ226" s="2" cm="1">
        <f t="array" ref="AJ226">_xlfn.XLOOKUP(AJ$1&amp;$AB226,$M$3:$M$1662&amp;$N$3:$N$1662,$O$3:$O$1662,0,0,1)</f>
        <v>13800</v>
      </c>
      <c r="AK226" s="2" cm="1">
        <f t="array" ref="AK226">_xlfn.XLOOKUP(AK$1&amp;$AB226,$M$3:$M$1662&amp;$N$3:$N$1662,$O$3:$O$1662,0,0,1)</f>
        <v>20400</v>
      </c>
      <c r="AL226" s="2" cm="1">
        <f t="array" ref="AL226">_xlfn.XLOOKUP(AL$1&amp;$AB226,$M$3:$M$1662&amp;$N$3:$N$1662,$O$3:$O$1662,0,0,1)</f>
        <v>76700</v>
      </c>
      <c r="AM226" s="2" cm="1">
        <f t="array" ref="AM226">_xlfn.XLOOKUP(AM$1&amp;$AB226,$M$3:$M$1662&amp;$N$3:$N$1662,$O$3:$O$1662,0,0,1)</f>
        <v>72200</v>
      </c>
    </row>
    <row r="227" spans="13:39" x14ac:dyDescent="0.4">
      <c r="M227" t="s">
        <v>870</v>
      </c>
      <c r="N227" t="s">
        <v>467</v>
      </c>
      <c r="O227">
        <v>72200</v>
      </c>
      <c r="AB227" t="s">
        <v>179</v>
      </c>
      <c r="AC227" s="2">
        <f t="shared" si="25"/>
        <v>17084460</v>
      </c>
      <c r="AD227" s="2">
        <f t="shared" si="27"/>
        <v>10969500</v>
      </c>
      <c r="AE227" s="2">
        <f t="shared" si="27"/>
        <v>11715300</v>
      </c>
      <c r="AF227" s="2">
        <f t="shared" si="27"/>
        <v>14603500</v>
      </c>
      <c r="AG227" s="2">
        <f t="shared" si="27"/>
        <v>21275900</v>
      </c>
      <c r="AH227" s="2">
        <f t="shared" si="27"/>
        <v>26858100</v>
      </c>
      <c r="AI227" s="2" cm="1">
        <f t="array" ref="AI227">_xlfn.XLOOKUP(AI$1&amp;$AB227,$M$3:$M$1662&amp;$N$3:$N$1662,$O$3:$O$1662,0,0,1)</f>
        <v>11200</v>
      </c>
      <c r="AJ227" s="2" cm="1">
        <f t="array" ref="AJ227">_xlfn.XLOOKUP(AJ$1&amp;$AB227,$M$3:$M$1662&amp;$N$3:$N$1662,$O$3:$O$1662,0,0,1)</f>
        <v>7400</v>
      </c>
      <c r="AK227" s="2" cm="1">
        <f t="array" ref="AK227">_xlfn.XLOOKUP(AK$1&amp;$AB227,$M$3:$M$1662&amp;$N$3:$N$1662,$O$3:$O$1662,0,0,1)</f>
        <v>19700</v>
      </c>
      <c r="AL227" s="2" cm="1">
        <f t="array" ref="AL227">_xlfn.XLOOKUP(AL$1&amp;$AB227,$M$3:$M$1662&amp;$N$3:$N$1662,$O$3:$O$1662,0,0,1)</f>
        <v>43000</v>
      </c>
      <c r="AM227" s="2" cm="1">
        <f t="array" ref="AM227">_xlfn.XLOOKUP(AM$1&amp;$AB227,$M$3:$M$1662&amp;$N$3:$N$1662,$O$3:$O$1662,0,0,1)</f>
        <v>63700</v>
      </c>
    </row>
    <row r="228" spans="13:39" x14ac:dyDescent="0.4">
      <c r="M228" t="s">
        <v>870</v>
      </c>
      <c r="N228" t="s">
        <v>468</v>
      </c>
      <c r="O228">
        <v>63700</v>
      </c>
      <c r="AB228" t="s">
        <v>120</v>
      </c>
      <c r="AC228" s="2">
        <f t="shared" si="25"/>
        <v>17135040</v>
      </c>
      <c r="AD228" s="2">
        <f t="shared" ref="AD228:AH243" si="28">AD227+AI228</f>
        <v>10980000</v>
      </c>
      <c r="AE228" s="2">
        <f t="shared" si="28"/>
        <v>11736500</v>
      </c>
      <c r="AF228" s="2">
        <f t="shared" si="28"/>
        <v>14615000</v>
      </c>
      <c r="AG228" s="2">
        <f t="shared" si="28"/>
        <v>21347100</v>
      </c>
      <c r="AH228" s="2">
        <f t="shared" si="28"/>
        <v>26996600</v>
      </c>
      <c r="AI228" s="2" cm="1">
        <f t="array" ref="AI228">_xlfn.XLOOKUP(AI$1&amp;$AB228,$M$3:$M$1662&amp;$N$3:$N$1662,$O$3:$O$1662,0,0,1)</f>
        <v>10500</v>
      </c>
      <c r="AJ228" s="2" cm="1">
        <f t="array" ref="AJ228">_xlfn.XLOOKUP(AJ$1&amp;$AB228,$M$3:$M$1662&amp;$N$3:$N$1662,$O$3:$O$1662,0,0,1)</f>
        <v>21200</v>
      </c>
      <c r="AK228" s="2" cm="1">
        <f t="array" ref="AK228">_xlfn.XLOOKUP(AK$1&amp;$AB228,$M$3:$M$1662&amp;$N$3:$N$1662,$O$3:$O$1662,0,0,1)</f>
        <v>11500</v>
      </c>
      <c r="AL228" s="2" cm="1">
        <f t="array" ref="AL228">_xlfn.XLOOKUP(AL$1&amp;$AB228,$M$3:$M$1662&amp;$N$3:$N$1662,$O$3:$O$1662,0,0,1)</f>
        <v>71200</v>
      </c>
      <c r="AM228" s="2" cm="1">
        <f t="array" ref="AM228">_xlfn.XLOOKUP(AM$1&amp;$AB228,$M$3:$M$1662&amp;$N$3:$N$1662,$O$3:$O$1662,0,0,1)</f>
        <v>138500</v>
      </c>
    </row>
    <row r="229" spans="13:39" x14ac:dyDescent="0.4">
      <c r="M229" t="s">
        <v>870</v>
      </c>
      <c r="N229" t="s">
        <v>469</v>
      </c>
      <c r="O229">
        <v>138500</v>
      </c>
      <c r="AB229" t="s">
        <v>57</v>
      </c>
      <c r="AC229" s="2">
        <f t="shared" si="25"/>
        <v>17186760</v>
      </c>
      <c r="AD229" s="2">
        <f t="shared" si="28"/>
        <v>10985000</v>
      </c>
      <c r="AE229" s="2">
        <f t="shared" si="28"/>
        <v>11763400</v>
      </c>
      <c r="AF229" s="2">
        <f t="shared" si="28"/>
        <v>14655500</v>
      </c>
      <c r="AG229" s="2">
        <f t="shared" si="28"/>
        <v>21376300</v>
      </c>
      <c r="AH229" s="2">
        <f t="shared" si="28"/>
        <v>27153600</v>
      </c>
      <c r="AI229" s="2" cm="1">
        <f t="array" ref="AI229">_xlfn.XLOOKUP(AI$1&amp;$AB229,$M$3:$M$1662&amp;$N$3:$N$1662,$O$3:$O$1662,0,0,1)</f>
        <v>5000</v>
      </c>
      <c r="AJ229" s="2" cm="1">
        <f t="array" ref="AJ229">_xlfn.XLOOKUP(AJ$1&amp;$AB229,$M$3:$M$1662&amp;$N$3:$N$1662,$O$3:$O$1662,0,0,1)</f>
        <v>26900</v>
      </c>
      <c r="AK229" s="2" cm="1">
        <f t="array" ref="AK229">_xlfn.XLOOKUP(AK$1&amp;$AB229,$M$3:$M$1662&amp;$N$3:$N$1662,$O$3:$O$1662,0,0,1)</f>
        <v>40500</v>
      </c>
      <c r="AL229" s="2" cm="1">
        <f t="array" ref="AL229">_xlfn.XLOOKUP(AL$1&amp;$AB229,$M$3:$M$1662&amp;$N$3:$N$1662,$O$3:$O$1662,0,0,1)</f>
        <v>29200</v>
      </c>
      <c r="AM229" s="2" cm="1">
        <f t="array" ref="AM229">_xlfn.XLOOKUP(AM$1&amp;$AB229,$M$3:$M$1662&amp;$N$3:$N$1662,$O$3:$O$1662,0,0,1)</f>
        <v>157000</v>
      </c>
    </row>
    <row r="230" spans="13:39" x14ac:dyDescent="0.4">
      <c r="M230" t="s">
        <v>870</v>
      </c>
      <c r="N230" t="s">
        <v>470</v>
      </c>
      <c r="O230">
        <v>157000</v>
      </c>
      <c r="AB230" t="s">
        <v>164</v>
      </c>
      <c r="AC230" s="2">
        <f t="shared" si="25"/>
        <v>17213780</v>
      </c>
      <c r="AD230" s="2">
        <f t="shared" si="28"/>
        <v>10993300</v>
      </c>
      <c r="AE230" s="2">
        <f t="shared" si="28"/>
        <v>11772100</v>
      </c>
      <c r="AF230" s="2">
        <f t="shared" si="28"/>
        <v>14686800</v>
      </c>
      <c r="AG230" s="2">
        <f t="shared" si="28"/>
        <v>21410100</v>
      </c>
      <c r="AH230" s="2">
        <f t="shared" si="28"/>
        <v>27206600</v>
      </c>
      <c r="AI230" s="2" cm="1">
        <f t="array" ref="AI230">_xlfn.XLOOKUP(AI$1&amp;$AB230,$M$3:$M$1662&amp;$N$3:$N$1662,$O$3:$O$1662,0,0,1)</f>
        <v>8300</v>
      </c>
      <c r="AJ230" s="2" cm="1">
        <f t="array" ref="AJ230">_xlfn.XLOOKUP(AJ$1&amp;$AB230,$M$3:$M$1662&amp;$N$3:$N$1662,$O$3:$O$1662,0,0,1)</f>
        <v>8700</v>
      </c>
      <c r="AK230" s="2" cm="1">
        <f t="array" ref="AK230">_xlfn.XLOOKUP(AK$1&amp;$AB230,$M$3:$M$1662&amp;$N$3:$N$1662,$O$3:$O$1662,0,0,1)</f>
        <v>31300</v>
      </c>
      <c r="AL230" s="2" cm="1">
        <f t="array" ref="AL230">_xlfn.XLOOKUP(AL$1&amp;$AB230,$M$3:$M$1662&amp;$N$3:$N$1662,$O$3:$O$1662,0,0,1)</f>
        <v>33800</v>
      </c>
      <c r="AM230" s="2" cm="1">
        <f t="array" ref="AM230">_xlfn.XLOOKUP(AM$1&amp;$AB230,$M$3:$M$1662&amp;$N$3:$N$1662,$O$3:$O$1662,0,0,1)</f>
        <v>53000</v>
      </c>
    </row>
    <row r="231" spans="13:39" x14ac:dyDescent="0.4">
      <c r="M231" t="s">
        <v>870</v>
      </c>
      <c r="N231" t="s">
        <v>471</v>
      </c>
      <c r="O231">
        <v>53000</v>
      </c>
      <c r="AB231" t="s">
        <v>188</v>
      </c>
      <c r="AC231" s="2">
        <f t="shared" si="25"/>
        <v>17270640</v>
      </c>
      <c r="AD231" s="2">
        <f t="shared" si="28"/>
        <v>11005700</v>
      </c>
      <c r="AE231" s="2">
        <f t="shared" si="28"/>
        <v>11811200</v>
      </c>
      <c r="AF231" s="2">
        <f t="shared" si="28"/>
        <v>14713200</v>
      </c>
      <c r="AG231" s="2">
        <f t="shared" si="28"/>
        <v>21446200</v>
      </c>
      <c r="AH231" s="2">
        <f t="shared" si="28"/>
        <v>27376900</v>
      </c>
      <c r="AI231" s="2" cm="1">
        <f t="array" ref="AI231">_xlfn.XLOOKUP(AI$1&amp;$AB231,$M$3:$M$1662&amp;$N$3:$N$1662,$O$3:$O$1662,0,0,1)</f>
        <v>12400</v>
      </c>
      <c r="AJ231" s="2" cm="1">
        <f t="array" ref="AJ231">_xlfn.XLOOKUP(AJ$1&amp;$AB231,$M$3:$M$1662&amp;$N$3:$N$1662,$O$3:$O$1662,0,0,1)</f>
        <v>39100</v>
      </c>
      <c r="AK231" s="2" cm="1">
        <f t="array" ref="AK231">_xlfn.XLOOKUP(AK$1&amp;$AB231,$M$3:$M$1662&amp;$N$3:$N$1662,$O$3:$O$1662,0,0,1)</f>
        <v>26400</v>
      </c>
      <c r="AL231" s="2" cm="1">
        <f t="array" ref="AL231">_xlfn.XLOOKUP(AL$1&amp;$AB231,$M$3:$M$1662&amp;$N$3:$N$1662,$O$3:$O$1662,0,0,1)</f>
        <v>36100</v>
      </c>
      <c r="AM231" s="2" cm="1">
        <f t="array" ref="AM231">_xlfn.XLOOKUP(AM$1&amp;$AB231,$M$3:$M$1662&amp;$N$3:$N$1662,$O$3:$O$1662,0,0,1)</f>
        <v>170300</v>
      </c>
    </row>
    <row r="232" spans="13:39" x14ac:dyDescent="0.4">
      <c r="M232" t="s">
        <v>870</v>
      </c>
      <c r="N232" t="s">
        <v>472</v>
      </c>
      <c r="O232">
        <v>170300</v>
      </c>
      <c r="AB232" t="s">
        <v>210</v>
      </c>
      <c r="AC232" s="2">
        <f t="shared" si="25"/>
        <v>17305720</v>
      </c>
      <c r="AD232" s="2">
        <f t="shared" si="28"/>
        <v>11024000</v>
      </c>
      <c r="AE232" s="2">
        <f t="shared" si="28"/>
        <v>11836900</v>
      </c>
      <c r="AF232" s="2">
        <f t="shared" si="28"/>
        <v>14728900</v>
      </c>
      <c r="AG232" s="2">
        <f t="shared" si="28"/>
        <v>21473400</v>
      </c>
      <c r="AH232" s="2">
        <f t="shared" si="28"/>
        <v>27465400</v>
      </c>
      <c r="AI232" s="2" cm="1">
        <f t="array" ref="AI232">_xlfn.XLOOKUP(AI$1&amp;$AB232,$M$3:$M$1662&amp;$N$3:$N$1662,$O$3:$O$1662,0,0,1)</f>
        <v>18300</v>
      </c>
      <c r="AJ232" s="2" cm="1">
        <f t="array" ref="AJ232">_xlfn.XLOOKUP(AJ$1&amp;$AB232,$M$3:$M$1662&amp;$N$3:$N$1662,$O$3:$O$1662,0,0,1)</f>
        <v>25700</v>
      </c>
      <c r="AK232" s="2" cm="1">
        <f t="array" ref="AK232">_xlfn.XLOOKUP(AK$1&amp;$AB232,$M$3:$M$1662&amp;$N$3:$N$1662,$O$3:$O$1662,0,0,1)</f>
        <v>15700</v>
      </c>
      <c r="AL232" s="2" cm="1">
        <f t="array" ref="AL232">_xlfn.XLOOKUP(AL$1&amp;$AB232,$M$3:$M$1662&amp;$N$3:$N$1662,$O$3:$O$1662,0,0,1)</f>
        <v>27200</v>
      </c>
      <c r="AM232" s="2" cm="1">
        <f t="array" ref="AM232">_xlfn.XLOOKUP(AM$1&amp;$AB232,$M$3:$M$1662&amp;$N$3:$N$1662,$O$3:$O$1662,0,0,1)</f>
        <v>88500</v>
      </c>
    </row>
    <row r="233" spans="13:39" x14ac:dyDescent="0.4">
      <c r="M233" t="s">
        <v>870</v>
      </c>
      <c r="N233" t="s">
        <v>473</v>
      </c>
      <c r="O233">
        <v>88500</v>
      </c>
      <c r="AB233" t="s">
        <v>219</v>
      </c>
      <c r="AC233" s="2">
        <f t="shared" si="25"/>
        <v>17342620</v>
      </c>
      <c r="AD233" s="2">
        <f t="shared" si="28"/>
        <v>11033200</v>
      </c>
      <c r="AE233" s="2">
        <f t="shared" si="28"/>
        <v>11853100</v>
      </c>
      <c r="AF233" s="2">
        <f t="shared" si="28"/>
        <v>14756600</v>
      </c>
      <c r="AG233" s="2">
        <f t="shared" si="28"/>
        <v>21503900</v>
      </c>
      <c r="AH233" s="2">
        <f t="shared" si="28"/>
        <v>27566300</v>
      </c>
      <c r="AI233" s="2" cm="1">
        <f t="array" ref="AI233">_xlfn.XLOOKUP(AI$1&amp;$AB233,$M$3:$M$1662&amp;$N$3:$N$1662,$O$3:$O$1662,0,0,1)</f>
        <v>9200</v>
      </c>
      <c r="AJ233" s="2" cm="1">
        <f t="array" ref="AJ233">_xlfn.XLOOKUP(AJ$1&amp;$AB233,$M$3:$M$1662&amp;$N$3:$N$1662,$O$3:$O$1662,0,0,1)</f>
        <v>16200</v>
      </c>
      <c r="AK233" s="2" cm="1">
        <f t="array" ref="AK233">_xlfn.XLOOKUP(AK$1&amp;$AB233,$M$3:$M$1662&amp;$N$3:$N$1662,$O$3:$O$1662,0,0,1)</f>
        <v>27700</v>
      </c>
      <c r="AL233" s="2" cm="1">
        <f t="array" ref="AL233">_xlfn.XLOOKUP(AL$1&amp;$AB233,$M$3:$M$1662&amp;$N$3:$N$1662,$O$3:$O$1662,0,0,1)</f>
        <v>30500</v>
      </c>
      <c r="AM233" s="2" cm="1">
        <f t="array" ref="AM233">_xlfn.XLOOKUP(AM$1&amp;$AB233,$M$3:$M$1662&amp;$N$3:$N$1662,$O$3:$O$1662,0,0,1)</f>
        <v>100900</v>
      </c>
    </row>
    <row r="234" spans="13:39" x14ac:dyDescent="0.4">
      <c r="M234" t="s">
        <v>870</v>
      </c>
      <c r="N234" t="s">
        <v>474</v>
      </c>
      <c r="O234">
        <v>100900</v>
      </c>
      <c r="AB234" t="s">
        <v>215</v>
      </c>
      <c r="AC234" s="2">
        <f t="shared" si="25"/>
        <v>17374180</v>
      </c>
      <c r="AD234" s="2">
        <f t="shared" si="28"/>
        <v>11037000</v>
      </c>
      <c r="AE234" s="2">
        <f t="shared" si="28"/>
        <v>11867200</v>
      </c>
      <c r="AF234" s="2">
        <f t="shared" si="28"/>
        <v>14783200</v>
      </c>
      <c r="AG234" s="2">
        <f t="shared" si="28"/>
        <v>21536300</v>
      </c>
      <c r="AH234" s="2">
        <f t="shared" si="28"/>
        <v>27647200</v>
      </c>
      <c r="AI234" s="2" cm="1">
        <f t="array" ref="AI234">_xlfn.XLOOKUP(AI$1&amp;$AB234,$M$3:$M$1662&amp;$N$3:$N$1662,$O$3:$O$1662,0,0,1)</f>
        <v>3800</v>
      </c>
      <c r="AJ234" s="2" cm="1">
        <f t="array" ref="AJ234">_xlfn.XLOOKUP(AJ$1&amp;$AB234,$M$3:$M$1662&amp;$N$3:$N$1662,$O$3:$O$1662,0,0,1)</f>
        <v>14100</v>
      </c>
      <c r="AK234" s="2" cm="1">
        <f t="array" ref="AK234">_xlfn.XLOOKUP(AK$1&amp;$AB234,$M$3:$M$1662&amp;$N$3:$N$1662,$O$3:$O$1662,0,0,1)</f>
        <v>26600</v>
      </c>
      <c r="AL234" s="2" cm="1">
        <f t="array" ref="AL234">_xlfn.XLOOKUP(AL$1&amp;$AB234,$M$3:$M$1662&amp;$N$3:$N$1662,$O$3:$O$1662,0,0,1)</f>
        <v>32400</v>
      </c>
      <c r="AM234" s="2" cm="1">
        <f t="array" ref="AM234">_xlfn.XLOOKUP(AM$1&amp;$AB234,$M$3:$M$1662&amp;$N$3:$N$1662,$O$3:$O$1662,0,0,1)</f>
        <v>80900</v>
      </c>
    </row>
    <row r="235" spans="13:39" x14ac:dyDescent="0.4">
      <c r="M235" t="s">
        <v>870</v>
      </c>
      <c r="N235" t="s">
        <v>475</v>
      </c>
      <c r="O235">
        <v>80900</v>
      </c>
      <c r="AB235" t="s">
        <v>149</v>
      </c>
      <c r="AC235" s="2">
        <f t="shared" si="25"/>
        <v>17441460</v>
      </c>
      <c r="AD235" s="2">
        <f t="shared" si="28"/>
        <v>11045800</v>
      </c>
      <c r="AE235" s="2">
        <f t="shared" si="28"/>
        <v>11884600</v>
      </c>
      <c r="AF235" s="2">
        <f t="shared" si="28"/>
        <v>14805800</v>
      </c>
      <c r="AG235" s="2">
        <f t="shared" si="28"/>
        <v>21552100</v>
      </c>
      <c r="AH235" s="2">
        <f t="shared" si="28"/>
        <v>27919000</v>
      </c>
      <c r="AI235" s="2" cm="1">
        <f t="array" ref="AI235">_xlfn.XLOOKUP(AI$1&amp;$AB235,$M$3:$M$1662&amp;$N$3:$N$1662,$O$3:$O$1662,0,0,1)</f>
        <v>8800</v>
      </c>
      <c r="AJ235" s="2" cm="1">
        <f t="array" ref="AJ235">_xlfn.XLOOKUP(AJ$1&amp;$AB235,$M$3:$M$1662&amp;$N$3:$N$1662,$O$3:$O$1662,0,0,1)</f>
        <v>17400</v>
      </c>
      <c r="AK235" s="2" cm="1">
        <f t="array" ref="AK235">_xlfn.XLOOKUP(AK$1&amp;$AB235,$M$3:$M$1662&amp;$N$3:$N$1662,$O$3:$O$1662,0,0,1)</f>
        <v>22600</v>
      </c>
      <c r="AL235" s="2" cm="1">
        <f t="array" ref="AL235">_xlfn.XLOOKUP(AL$1&amp;$AB235,$M$3:$M$1662&amp;$N$3:$N$1662,$O$3:$O$1662,0,0,1)</f>
        <v>15800</v>
      </c>
      <c r="AM235" s="2" cm="1">
        <f t="array" ref="AM235">_xlfn.XLOOKUP(AM$1&amp;$AB235,$M$3:$M$1662&amp;$N$3:$N$1662,$O$3:$O$1662,0,0,1)</f>
        <v>271800</v>
      </c>
    </row>
    <row r="236" spans="13:39" x14ac:dyDescent="0.4">
      <c r="M236" t="s">
        <v>870</v>
      </c>
      <c r="N236" t="s">
        <v>476</v>
      </c>
      <c r="O236">
        <v>271800</v>
      </c>
      <c r="AB236" t="s">
        <v>198</v>
      </c>
      <c r="AC236" s="2">
        <f t="shared" si="25"/>
        <v>17486760</v>
      </c>
      <c r="AD236" s="2">
        <f t="shared" si="28"/>
        <v>11090100</v>
      </c>
      <c r="AE236" s="2">
        <f t="shared" si="28"/>
        <v>11896000</v>
      </c>
      <c r="AF236" s="2">
        <f t="shared" si="28"/>
        <v>14815800</v>
      </c>
      <c r="AG236" s="2">
        <f t="shared" si="28"/>
        <v>21604600</v>
      </c>
      <c r="AH236" s="2">
        <f t="shared" si="28"/>
        <v>28027300</v>
      </c>
      <c r="AI236" s="2" cm="1">
        <f t="array" ref="AI236">_xlfn.XLOOKUP(AI$1&amp;$AB236,$M$3:$M$1662&amp;$N$3:$N$1662,$O$3:$O$1662,0,0,1)</f>
        <v>44300</v>
      </c>
      <c r="AJ236" s="2" cm="1">
        <f t="array" ref="AJ236">_xlfn.XLOOKUP(AJ$1&amp;$AB236,$M$3:$M$1662&amp;$N$3:$N$1662,$O$3:$O$1662,0,0,1)</f>
        <v>11400</v>
      </c>
      <c r="AK236" s="2" cm="1">
        <f t="array" ref="AK236">_xlfn.XLOOKUP(AK$1&amp;$AB236,$M$3:$M$1662&amp;$N$3:$N$1662,$O$3:$O$1662,0,0,1)</f>
        <v>10000</v>
      </c>
      <c r="AL236" s="2" cm="1">
        <f t="array" ref="AL236">_xlfn.XLOOKUP(AL$1&amp;$AB236,$M$3:$M$1662&amp;$N$3:$N$1662,$O$3:$O$1662,0,0,1)</f>
        <v>52500</v>
      </c>
      <c r="AM236" s="2" cm="1">
        <f t="array" ref="AM236">_xlfn.XLOOKUP(AM$1&amp;$AB236,$M$3:$M$1662&amp;$N$3:$N$1662,$O$3:$O$1662,0,0,1)</f>
        <v>108300</v>
      </c>
    </row>
    <row r="237" spans="13:39" x14ac:dyDescent="0.4">
      <c r="M237" t="s">
        <v>870</v>
      </c>
      <c r="N237" t="s">
        <v>477</v>
      </c>
      <c r="O237">
        <v>108300</v>
      </c>
      <c r="AB237" t="s">
        <v>246</v>
      </c>
      <c r="AC237" s="2">
        <f t="shared" si="25"/>
        <v>17516780</v>
      </c>
      <c r="AD237" s="2">
        <f t="shared" si="28"/>
        <v>11118300</v>
      </c>
      <c r="AE237" s="2">
        <f t="shared" si="28"/>
        <v>11913800</v>
      </c>
      <c r="AF237" s="2">
        <f t="shared" si="28"/>
        <v>14828500</v>
      </c>
      <c r="AG237" s="2">
        <f t="shared" si="28"/>
        <v>21641000</v>
      </c>
      <c r="AH237" s="2">
        <f t="shared" si="28"/>
        <v>28082300</v>
      </c>
      <c r="AI237" s="2" cm="1">
        <f t="array" ref="AI237">_xlfn.XLOOKUP(AI$1&amp;$AB237,$M$3:$M$1662&amp;$N$3:$N$1662,$O$3:$O$1662,0,0,1)</f>
        <v>28200</v>
      </c>
      <c r="AJ237" s="2" cm="1">
        <f t="array" ref="AJ237">_xlfn.XLOOKUP(AJ$1&amp;$AB237,$M$3:$M$1662&amp;$N$3:$N$1662,$O$3:$O$1662,0,0,1)</f>
        <v>17800</v>
      </c>
      <c r="AK237" s="2" cm="1">
        <f t="array" ref="AK237">_xlfn.XLOOKUP(AK$1&amp;$AB237,$M$3:$M$1662&amp;$N$3:$N$1662,$O$3:$O$1662,0,0,1)</f>
        <v>12700</v>
      </c>
      <c r="AL237" s="2" cm="1">
        <f t="array" ref="AL237">_xlfn.XLOOKUP(AL$1&amp;$AB237,$M$3:$M$1662&amp;$N$3:$N$1662,$O$3:$O$1662,0,0,1)</f>
        <v>36400</v>
      </c>
      <c r="AM237" s="2" cm="1">
        <f t="array" ref="AM237">_xlfn.XLOOKUP(AM$1&amp;$AB237,$M$3:$M$1662&amp;$N$3:$N$1662,$O$3:$O$1662,0,0,1)</f>
        <v>55000</v>
      </c>
    </row>
    <row r="238" spans="13:39" x14ac:dyDescent="0.4">
      <c r="M238" t="s">
        <v>870</v>
      </c>
      <c r="N238" t="s">
        <v>478</v>
      </c>
      <c r="O238">
        <v>55000</v>
      </c>
      <c r="AB238" t="s">
        <v>308</v>
      </c>
      <c r="AC238" s="2">
        <f t="shared" si="25"/>
        <v>17557500</v>
      </c>
      <c r="AD238" s="2">
        <f t="shared" si="28"/>
        <v>11136100</v>
      </c>
      <c r="AE238" s="2">
        <f t="shared" si="28"/>
        <v>11933900</v>
      </c>
      <c r="AF238" s="2">
        <f t="shared" si="28"/>
        <v>14849700</v>
      </c>
      <c r="AG238" s="2">
        <f t="shared" si="28"/>
        <v>21708400</v>
      </c>
      <c r="AH238" s="2">
        <f t="shared" si="28"/>
        <v>28159400</v>
      </c>
      <c r="AI238" s="2" cm="1">
        <f t="array" ref="AI238">_xlfn.XLOOKUP(AI$1&amp;$AB238,$M$3:$M$1662&amp;$N$3:$N$1662,$O$3:$O$1662,0,0,1)</f>
        <v>17800</v>
      </c>
      <c r="AJ238" s="2" cm="1">
        <f t="array" ref="AJ238">_xlfn.XLOOKUP(AJ$1&amp;$AB238,$M$3:$M$1662&amp;$N$3:$N$1662,$O$3:$O$1662,0,0,1)</f>
        <v>20100</v>
      </c>
      <c r="AK238" s="2" cm="1">
        <f t="array" ref="AK238">_xlfn.XLOOKUP(AK$1&amp;$AB238,$M$3:$M$1662&amp;$N$3:$N$1662,$O$3:$O$1662,0,0,1)</f>
        <v>21200</v>
      </c>
      <c r="AL238" s="2" cm="1">
        <f t="array" ref="AL238">_xlfn.XLOOKUP(AL$1&amp;$AB238,$M$3:$M$1662&amp;$N$3:$N$1662,$O$3:$O$1662,0,0,1)</f>
        <v>67400</v>
      </c>
      <c r="AM238" s="2" cm="1">
        <f t="array" ref="AM238">_xlfn.XLOOKUP(AM$1&amp;$AB238,$M$3:$M$1662&amp;$N$3:$N$1662,$O$3:$O$1662,0,0,1)</f>
        <v>77100</v>
      </c>
    </row>
    <row r="239" spans="13:39" x14ac:dyDescent="0.4">
      <c r="M239" t="s">
        <v>870</v>
      </c>
      <c r="N239" t="s">
        <v>479</v>
      </c>
      <c r="O239">
        <v>77100</v>
      </c>
      <c r="AB239" t="s">
        <v>284</v>
      </c>
      <c r="AC239" s="2">
        <f t="shared" si="25"/>
        <v>17590960</v>
      </c>
      <c r="AD239" s="2">
        <f t="shared" si="28"/>
        <v>11146500</v>
      </c>
      <c r="AE239" s="2">
        <f t="shared" si="28"/>
        <v>11943800</v>
      </c>
      <c r="AF239" s="2">
        <f t="shared" si="28"/>
        <v>14863200</v>
      </c>
      <c r="AG239" s="2">
        <f t="shared" si="28"/>
        <v>21762900</v>
      </c>
      <c r="AH239" s="2">
        <f t="shared" si="28"/>
        <v>28238400</v>
      </c>
      <c r="AI239" s="2" cm="1">
        <f t="array" ref="AI239">_xlfn.XLOOKUP(AI$1&amp;$AB239,$M$3:$M$1662&amp;$N$3:$N$1662,$O$3:$O$1662,0,0,1)</f>
        <v>10400</v>
      </c>
      <c r="AJ239" s="2" cm="1">
        <f t="array" ref="AJ239">_xlfn.XLOOKUP(AJ$1&amp;$AB239,$M$3:$M$1662&amp;$N$3:$N$1662,$O$3:$O$1662,0,0,1)</f>
        <v>9900</v>
      </c>
      <c r="AK239" s="2" cm="1">
        <f t="array" ref="AK239">_xlfn.XLOOKUP(AK$1&amp;$AB239,$M$3:$M$1662&amp;$N$3:$N$1662,$O$3:$O$1662,0,0,1)</f>
        <v>13500</v>
      </c>
      <c r="AL239" s="2" cm="1">
        <f t="array" ref="AL239">_xlfn.XLOOKUP(AL$1&amp;$AB239,$M$3:$M$1662&amp;$N$3:$N$1662,$O$3:$O$1662,0,0,1)</f>
        <v>54500</v>
      </c>
      <c r="AM239" s="2" cm="1">
        <f t="array" ref="AM239">_xlfn.XLOOKUP(AM$1&amp;$AB239,$M$3:$M$1662&amp;$N$3:$N$1662,$O$3:$O$1662,0,0,1)</f>
        <v>79000</v>
      </c>
    </row>
    <row r="240" spans="13:39" x14ac:dyDescent="0.4">
      <c r="M240" t="s">
        <v>870</v>
      </c>
      <c r="N240" t="s">
        <v>480</v>
      </c>
      <c r="O240">
        <v>79000</v>
      </c>
      <c r="AB240" t="s">
        <v>138</v>
      </c>
      <c r="AC240" s="2">
        <f t="shared" si="25"/>
        <v>17626400</v>
      </c>
      <c r="AD240" s="2">
        <f t="shared" si="28"/>
        <v>11157400</v>
      </c>
      <c r="AE240" s="2">
        <f t="shared" si="28"/>
        <v>11966300</v>
      </c>
      <c r="AF240" s="2">
        <f t="shared" si="28"/>
        <v>14897400</v>
      </c>
      <c r="AG240" s="2">
        <f t="shared" si="28"/>
        <v>21797200</v>
      </c>
      <c r="AH240" s="2">
        <f t="shared" si="28"/>
        <v>28313700</v>
      </c>
      <c r="AI240" s="2" cm="1">
        <f t="array" ref="AI240">_xlfn.XLOOKUP(AI$1&amp;$AB240,$M$3:$M$1662&amp;$N$3:$N$1662,$O$3:$O$1662,0,0,1)</f>
        <v>10900</v>
      </c>
      <c r="AJ240" s="2" cm="1">
        <f t="array" ref="AJ240">_xlfn.XLOOKUP(AJ$1&amp;$AB240,$M$3:$M$1662&amp;$N$3:$N$1662,$O$3:$O$1662,0,0,1)</f>
        <v>22500</v>
      </c>
      <c r="AK240" s="2" cm="1">
        <f t="array" ref="AK240">_xlfn.XLOOKUP(AK$1&amp;$AB240,$M$3:$M$1662&amp;$N$3:$N$1662,$O$3:$O$1662,0,0,1)</f>
        <v>34200</v>
      </c>
      <c r="AL240" s="2" cm="1">
        <f t="array" ref="AL240">_xlfn.XLOOKUP(AL$1&amp;$AB240,$M$3:$M$1662&amp;$N$3:$N$1662,$O$3:$O$1662,0,0,1)</f>
        <v>34300</v>
      </c>
      <c r="AM240" s="2" cm="1">
        <f t="array" ref="AM240">_xlfn.XLOOKUP(AM$1&amp;$AB240,$M$3:$M$1662&amp;$N$3:$N$1662,$O$3:$O$1662,0,0,1)</f>
        <v>75300</v>
      </c>
    </row>
    <row r="241" spans="13:39" x14ac:dyDescent="0.4">
      <c r="M241" t="s">
        <v>870</v>
      </c>
      <c r="N241" t="s">
        <v>481</v>
      </c>
      <c r="O241">
        <v>75300</v>
      </c>
      <c r="AB241" t="s">
        <v>309</v>
      </c>
      <c r="AC241" s="2">
        <f t="shared" si="25"/>
        <v>17661580</v>
      </c>
      <c r="AD241" s="2">
        <f t="shared" si="28"/>
        <v>11203700</v>
      </c>
      <c r="AE241" s="2">
        <f t="shared" si="28"/>
        <v>11976700</v>
      </c>
      <c r="AF241" s="2">
        <f t="shared" si="28"/>
        <v>14911400</v>
      </c>
      <c r="AG241" s="2">
        <f t="shared" si="28"/>
        <v>21837900</v>
      </c>
      <c r="AH241" s="2">
        <f t="shared" si="28"/>
        <v>28378200</v>
      </c>
      <c r="AI241" s="2" cm="1">
        <f t="array" ref="AI241">_xlfn.XLOOKUP(AI$1&amp;$AB241,$M$3:$M$1662&amp;$N$3:$N$1662,$O$3:$O$1662,0,0,1)</f>
        <v>46300</v>
      </c>
      <c r="AJ241" s="2" cm="1">
        <f t="array" ref="AJ241">_xlfn.XLOOKUP(AJ$1&amp;$AB241,$M$3:$M$1662&amp;$N$3:$N$1662,$O$3:$O$1662,0,0,1)</f>
        <v>10400</v>
      </c>
      <c r="AK241" s="2" cm="1">
        <f t="array" ref="AK241">_xlfn.XLOOKUP(AK$1&amp;$AB241,$M$3:$M$1662&amp;$N$3:$N$1662,$O$3:$O$1662,0,0,1)</f>
        <v>14000</v>
      </c>
      <c r="AL241" s="2" cm="1">
        <f t="array" ref="AL241">_xlfn.XLOOKUP(AL$1&amp;$AB241,$M$3:$M$1662&amp;$N$3:$N$1662,$O$3:$O$1662,0,0,1)</f>
        <v>40700</v>
      </c>
      <c r="AM241" s="2" cm="1">
        <f t="array" ref="AM241">_xlfn.XLOOKUP(AM$1&amp;$AB241,$M$3:$M$1662&amp;$N$3:$N$1662,$O$3:$O$1662,0,0,1)</f>
        <v>64500</v>
      </c>
    </row>
    <row r="242" spans="13:39" x14ac:dyDescent="0.4">
      <c r="M242" t="s">
        <v>870</v>
      </c>
      <c r="N242" t="s">
        <v>482</v>
      </c>
      <c r="O242">
        <v>64500</v>
      </c>
      <c r="AB242" t="s">
        <v>62</v>
      </c>
      <c r="AC242" s="2">
        <f t="shared" si="25"/>
        <v>17693860</v>
      </c>
      <c r="AD242" s="2">
        <f t="shared" si="28"/>
        <v>11236300</v>
      </c>
      <c r="AE242" s="2">
        <f t="shared" si="28"/>
        <v>11986900</v>
      </c>
      <c r="AF242" s="2">
        <f t="shared" si="28"/>
        <v>14918700</v>
      </c>
      <c r="AG242" s="2">
        <f t="shared" si="28"/>
        <v>21854600</v>
      </c>
      <c r="AH242" s="2">
        <f t="shared" si="28"/>
        <v>28472800</v>
      </c>
      <c r="AI242" s="2" cm="1">
        <f t="array" ref="AI242">_xlfn.XLOOKUP(AI$1&amp;$AB242,$M$3:$M$1662&amp;$N$3:$N$1662,$O$3:$O$1662,0,0,1)</f>
        <v>32600</v>
      </c>
      <c r="AJ242" s="2" cm="1">
        <f t="array" ref="AJ242">_xlfn.XLOOKUP(AJ$1&amp;$AB242,$M$3:$M$1662&amp;$N$3:$N$1662,$O$3:$O$1662,0,0,1)</f>
        <v>10200</v>
      </c>
      <c r="AK242" s="2" cm="1">
        <f t="array" ref="AK242">_xlfn.XLOOKUP(AK$1&amp;$AB242,$M$3:$M$1662&amp;$N$3:$N$1662,$O$3:$O$1662,0,0,1)</f>
        <v>7300</v>
      </c>
      <c r="AL242" s="2" cm="1">
        <f t="array" ref="AL242">_xlfn.XLOOKUP(AL$1&amp;$AB242,$M$3:$M$1662&amp;$N$3:$N$1662,$O$3:$O$1662,0,0,1)</f>
        <v>16700</v>
      </c>
      <c r="AM242" s="2" cm="1">
        <f t="array" ref="AM242">_xlfn.XLOOKUP(AM$1&amp;$AB242,$M$3:$M$1662&amp;$N$3:$N$1662,$O$3:$O$1662,0,0,1)</f>
        <v>94600</v>
      </c>
    </row>
    <row r="243" spans="13:39" x14ac:dyDescent="0.4">
      <c r="M243" t="s">
        <v>870</v>
      </c>
      <c r="N243" t="s">
        <v>483</v>
      </c>
      <c r="O243">
        <v>94600</v>
      </c>
      <c r="AB243" t="s">
        <v>145</v>
      </c>
      <c r="AC243" s="2">
        <f t="shared" si="25"/>
        <v>17742380</v>
      </c>
      <c r="AD243" s="2">
        <f t="shared" si="28"/>
        <v>11257900</v>
      </c>
      <c r="AE243" s="2">
        <f t="shared" si="28"/>
        <v>12017500</v>
      </c>
      <c r="AF243" s="2">
        <f t="shared" si="28"/>
        <v>14937700</v>
      </c>
      <c r="AG243" s="2">
        <f t="shared" si="28"/>
        <v>21908100</v>
      </c>
      <c r="AH243" s="2">
        <f t="shared" si="28"/>
        <v>28590700</v>
      </c>
      <c r="AI243" s="2" cm="1">
        <f t="array" ref="AI243">_xlfn.XLOOKUP(AI$1&amp;$AB243,$M$3:$M$1662&amp;$N$3:$N$1662,$O$3:$O$1662,0,0,1)</f>
        <v>21600</v>
      </c>
      <c r="AJ243" s="2" cm="1">
        <f t="array" ref="AJ243">_xlfn.XLOOKUP(AJ$1&amp;$AB243,$M$3:$M$1662&amp;$N$3:$N$1662,$O$3:$O$1662,0,0,1)</f>
        <v>30600</v>
      </c>
      <c r="AK243" s="2" cm="1">
        <f t="array" ref="AK243">_xlfn.XLOOKUP(AK$1&amp;$AB243,$M$3:$M$1662&amp;$N$3:$N$1662,$O$3:$O$1662,0,0,1)</f>
        <v>19000</v>
      </c>
      <c r="AL243" s="2" cm="1">
        <f t="array" ref="AL243">_xlfn.XLOOKUP(AL$1&amp;$AB243,$M$3:$M$1662&amp;$N$3:$N$1662,$O$3:$O$1662,0,0,1)</f>
        <v>53500</v>
      </c>
      <c r="AM243" s="2" cm="1">
        <f t="array" ref="AM243">_xlfn.XLOOKUP(AM$1&amp;$AB243,$M$3:$M$1662&amp;$N$3:$N$1662,$O$3:$O$1662,0,0,1)</f>
        <v>117900</v>
      </c>
    </row>
    <row r="244" spans="13:39" x14ac:dyDescent="0.4">
      <c r="M244" t="s">
        <v>870</v>
      </c>
      <c r="N244" t="s">
        <v>484</v>
      </c>
      <c r="O244">
        <v>117900</v>
      </c>
      <c r="AB244" t="s">
        <v>285</v>
      </c>
      <c r="AC244" s="2">
        <f t="shared" si="25"/>
        <v>17776260</v>
      </c>
      <c r="AD244" s="2">
        <f t="shared" ref="AD244:AH259" si="29">AD243+AI244</f>
        <v>11280200</v>
      </c>
      <c r="AE244" s="2">
        <f t="shared" si="29"/>
        <v>12067800</v>
      </c>
      <c r="AF244" s="2">
        <f t="shared" si="29"/>
        <v>14958200</v>
      </c>
      <c r="AG244" s="2">
        <f t="shared" si="29"/>
        <v>21931700</v>
      </c>
      <c r="AH244" s="2">
        <f t="shared" si="29"/>
        <v>28643400</v>
      </c>
      <c r="AI244" s="2" cm="1">
        <f t="array" ref="AI244">_xlfn.XLOOKUP(AI$1&amp;$AB244,$M$3:$M$1662&amp;$N$3:$N$1662,$O$3:$O$1662,0,0,1)</f>
        <v>22300</v>
      </c>
      <c r="AJ244" s="2" cm="1">
        <f t="array" ref="AJ244">_xlfn.XLOOKUP(AJ$1&amp;$AB244,$M$3:$M$1662&amp;$N$3:$N$1662,$O$3:$O$1662,0,0,1)</f>
        <v>50300</v>
      </c>
      <c r="AK244" s="2" cm="1">
        <f t="array" ref="AK244">_xlfn.XLOOKUP(AK$1&amp;$AB244,$M$3:$M$1662&amp;$N$3:$N$1662,$O$3:$O$1662,0,0,1)</f>
        <v>20500</v>
      </c>
      <c r="AL244" s="2" cm="1">
        <f t="array" ref="AL244">_xlfn.XLOOKUP(AL$1&amp;$AB244,$M$3:$M$1662&amp;$N$3:$N$1662,$O$3:$O$1662,0,0,1)</f>
        <v>23600</v>
      </c>
      <c r="AM244" s="2" cm="1">
        <f t="array" ref="AM244">_xlfn.XLOOKUP(AM$1&amp;$AB244,$M$3:$M$1662&amp;$N$3:$N$1662,$O$3:$O$1662,0,0,1)</f>
        <v>52700</v>
      </c>
    </row>
    <row r="245" spans="13:39" x14ac:dyDescent="0.4">
      <c r="M245" t="s">
        <v>870</v>
      </c>
      <c r="N245" t="s">
        <v>485</v>
      </c>
      <c r="O245">
        <v>52700</v>
      </c>
      <c r="AB245" t="s">
        <v>231</v>
      </c>
      <c r="AC245" s="2">
        <f t="shared" si="25"/>
        <v>17808080</v>
      </c>
      <c r="AD245" s="2">
        <f t="shared" si="29"/>
        <v>11292500</v>
      </c>
      <c r="AE245" s="2">
        <f t="shared" si="29"/>
        <v>12097400</v>
      </c>
      <c r="AF245" s="2">
        <f t="shared" si="29"/>
        <v>14994400</v>
      </c>
      <c r="AG245" s="2">
        <f t="shared" si="29"/>
        <v>21963300</v>
      </c>
      <c r="AH245" s="2">
        <f t="shared" si="29"/>
        <v>28692800</v>
      </c>
      <c r="AI245" s="2" cm="1">
        <f t="array" ref="AI245">_xlfn.XLOOKUP(AI$1&amp;$AB245,$M$3:$M$1662&amp;$N$3:$N$1662,$O$3:$O$1662,0,0,1)</f>
        <v>12300</v>
      </c>
      <c r="AJ245" s="2" cm="1">
        <f t="array" ref="AJ245">_xlfn.XLOOKUP(AJ$1&amp;$AB245,$M$3:$M$1662&amp;$N$3:$N$1662,$O$3:$O$1662,0,0,1)</f>
        <v>29600</v>
      </c>
      <c r="AK245" s="2" cm="1">
        <f t="array" ref="AK245">_xlfn.XLOOKUP(AK$1&amp;$AB245,$M$3:$M$1662&amp;$N$3:$N$1662,$O$3:$O$1662,0,0,1)</f>
        <v>36200</v>
      </c>
      <c r="AL245" s="2" cm="1">
        <f t="array" ref="AL245">_xlfn.XLOOKUP(AL$1&amp;$AB245,$M$3:$M$1662&amp;$N$3:$N$1662,$O$3:$O$1662,0,0,1)</f>
        <v>31600</v>
      </c>
      <c r="AM245" s="2" cm="1">
        <f t="array" ref="AM245">_xlfn.XLOOKUP(AM$1&amp;$AB245,$M$3:$M$1662&amp;$N$3:$N$1662,$O$3:$O$1662,0,0,1)</f>
        <v>49400</v>
      </c>
    </row>
    <row r="246" spans="13:39" x14ac:dyDescent="0.4">
      <c r="M246" t="s">
        <v>870</v>
      </c>
      <c r="N246" t="s">
        <v>486</v>
      </c>
      <c r="O246">
        <v>49400</v>
      </c>
      <c r="AB246" t="s">
        <v>310</v>
      </c>
      <c r="AC246" s="2">
        <f t="shared" si="25"/>
        <v>17828560</v>
      </c>
      <c r="AD246" s="2">
        <f t="shared" si="29"/>
        <v>11308000</v>
      </c>
      <c r="AE246" s="2">
        <f t="shared" si="29"/>
        <v>12113900</v>
      </c>
      <c r="AF246" s="2">
        <f t="shared" si="29"/>
        <v>15007100</v>
      </c>
      <c r="AG246" s="2">
        <f t="shared" si="29"/>
        <v>21980500</v>
      </c>
      <c r="AH246" s="2">
        <f t="shared" si="29"/>
        <v>28733300</v>
      </c>
      <c r="AI246" s="2" cm="1">
        <f t="array" ref="AI246">_xlfn.XLOOKUP(AI$1&amp;$AB246,$M$3:$M$1662&amp;$N$3:$N$1662,$O$3:$O$1662,0,0,1)</f>
        <v>15500</v>
      </c>
      <c r="AJ246" s="2" cm="1">
        <f t="array" ref="AJ246">_xlfn.XLOOKUP(AJ$1&amp;$AB246,$M$3:$M$1662&amp;$N$3:$N$1662,$O$3:$O$1662,0,0,1)</f>
        <v>16500</v>
      </c>
      <c r="AK246" s="2" cm="1">
        <f t="array" ref="AK246">_xlfn.XLOOKUP(AK$1&amp;$AB246,$M$3:$M$1662&amp;$N$3:$N$1662,$O$3:$O$1662,0,0,1)</f>
        <v>12700</v>
      </c>
      <c r="AL246" s="2" cm="1">
        <f t="array" ref="AL246">_xlfn.XLOOKUP(AL$1&amp;$AB246,$M$3:$M$1662&amp;$N$3:$N$1662,$O$3:$O$1662,0,0,1)</f>
        <v>17200</v>
      </c>
      <c r="AM246" s="2" cm="1">
        <f t="array" ref="AM246">_xlfn.XLOOKUP(AM$1&amp;$AB246,$M$3:$M$1662&amp;$N$3:$N$1662,$O$3:$O$1662,0,0,1)</f>
        <v>40500</v>
      </c>
    </row>
    <row r="247" spans="13:39" x14ac:dyDescent="0.4">
      <c r="M247" t="s">
        <v>870</v>
      </c>
      <c r="N247" t="s">
        <v>487</v>
      </c>
      <c r="O247">
        <v>40500</v>
      </c>
      <c r="AB247" t="s">
        <v>311</v>
      </c>
      <c r="AC247" s="2">
        <f t="shared" si="25"/>
        <v>17860520</v>
      </c>
      <c r="AD247" s="2">
        <f t="shared" si="29"/>
        <v>11328300</v>
      </c>
      <c r="AE247" s="2">
        <f t="shared" si="29"/>
        <v>12132400</v>
      </c>
      <c r="AF247" s="2">
        <f t="shared" si="29"/>
        <v>15017500</v>
      </c>
      <c r="AG247" s="2">
        <f t="shared" si="29"/>
        <v>22034400</v>
      </c>
      <c r="AH247" s="2">
        <f t="shared" si="29"/>
        <v>28790000</v>
      </c>
      <c r="AI247" s="2" cm="1">
        <f t="array" ref="AI247">_xlfn.XLOOKUP(AI$1&amp;$AB247,$M$3:$M$1662&amp;$N$3:$N$1662,$O$3:$O$1662,0,0,1)</f>
        <v>20300</v>
      </c>
      <c r="AJ247" s="2" cm="1">
        <f t="array" ref="AJ247">_xlfn.XLOOKUP(AJ$1&amp;$AB247,$M$3:$M$1662&amp;$N$3:$N$1662,$O$3:$O$1662,0,0,1)</f>
        <v>18500</v>
      </c>
      <c r="AK247" s="2" cm="1">
        <f t="array" ref="AK247">_xlfn.XLOOKUP(AK$1&amp;$AB247,$M$3:$M$1662&amp;$N$3:$N$1662,$O$3:$O$1662,0,0,1)</f>
        <v>10400</v>
      </c>
      <c r="AL247" s="2" cm="1">
        <f t="array" ref="AL247">_xlfn.XLOOKUP(AL$1&amp;$AB247,$M$3:$M$1662&amp;$N$3:$N$1662,$O$3:$O$1662,0,0,1)</f>
        <v>53900</v>
      </c>
      <c r="AM247" s="2" cm="1">
        <f t="array" ref="AM247">_xlfn.XLOOKUP(AM$1&amp;$AB247,$M$3:$M$1662&amp;$N$3:$N$1662,$O$3:$O$1662,0,0,1)</f>
        <v>56700</v>
      </c>
    </row>
    <row r="248" spans="13:39" x14ac:dyDescent="0.4">
      <c r="M248" t="s">
        <v>870</v>
      </c>
      <c r="N248" t="s">
        <v>488</v>
      </c>
      <c r="O248">
        <v>56700</v>
      </c>
      <c r="AB248" t="s">
        <v>261</v>
      </c>
      <c r="AC248" s="2">
        <f t="shared" si="25"/>
        <v>17887960</v>
      </c>
      <c r="AD248" s="2">
        <f t="shared" si="29"/>
        <v>11343200</v>
      </c>
      <c r="AE248" s="2">
        <f t="shared" si="29"/>
        <v>12150500</v>
      </c>
      <c r="AF248" s="2">
        <f t="shared" si="29"/>
        <v>15035500</v>
      </c>
      <c r="AG248" s="2">
        <f t="shared" si="29"/>
        <v>22051500</v>
      </c>
      <c r="AH248" s="2">
        <f t="shared" si="29"/>
        <v>28859100</v>
      </c>
      <c r="AI248" s="2" cm="1">
        <f t="array" ref="AI248">_xlfn.XLOOKUP(AI$1&amp;$AB248,$M$3:$M$1662&amp;$N$3:$N$1662,$O$3:$O$1662,0,0,1)</f>
        <v>14900</v>
      </c>
      <c r="AJ248" s="2" cm="1">
        <f t="array" ref="AJ248">_xlfn.XLOOKUP(AJ$1&amp;$AB248,$M$3:$M$1662&amp;$N$3:$N$1662,$O$3:$O$1662,0,0,1)</f>
        <v>18100</v>
      </c>
      <c r="AK248" s="2" cm="1">
        <f t="array" ref="AK248">_xlfn.XLOOKUP(AK$1&amp;$AB248,$M$3:$M$1662&amp;$N$3:$N$1662,$O$3:$O$1662,0,0,1)</f>
        <v>18000</v>
      </c>
      <c r="AL248" s="2" cm="1">
        <f t="array" ref="AL248">_xlfn.XLOOKUP(AL$1&amp;$AB248,$M$3:$M$1662&amp;$N$3:$N$1662,$O$3:$O$1662,0,0,1)</f>
        <v>17100</v>
      </c>
      <c r="AM248" s="2" cm="1">
        <f t="array" ref="AM248">_xlfn.XLOOKUP(AM$1&amp;$AB248,$M$3:$M$1662&amp;$N$3:$N$1662,$O$3:$O$1662,0,0,1)</f>
        <v>69100</v>
      </c>
    </row>
    <row r="249" spans="13:39" x14ac:dyDescent="0.4">
      <c r="M249" t="s">
        <v>870</v>
      </c>
      <c r="N249" t="s">
        <v>489</v>
      </c>
      <c r="O249">
        <v>69100</v>
      </c>
      <c r="AB249" t="s">
        <v>112</v>
      </c>
      <c r="AC249" s="2">
        <f t="shared" si="25"/>
        <v>17916460</v>
      </c>
      <c r="AD249" s="2">
        <f t="shared" si="29"/>
        <v>11361600</v>
      </c>
      <c r="AE249" s="2">
        <f t="shared" si="29"/>
        <v>12176400</v>
      </c>
      <c r="AF249" s="2">
        <f t="shared" si="29"/>
        <v>15050700</v>
      </c>
      <c r="AG249" s="2">
        <f t="shared" si="29"/>
        <v>22070200</v>
      </c>
      <c r="AH249" s="2">
        <f t="shared" si="29"/>
        <v>28923400</v>
      </c>
      <c r="AI249" s="2" cm="1">
        <f t="array" ref="AI249">_xlfn.XLOOKUP(AI$1&amp;$AB249,$M$3:$M$1662&amp;$N$3:$N$1662,$O$3:$O$1662,0,0,1)</f>
        <v>18400</v>
      </c>
      <c r="AJ249" s="2" cm="1">
        <f t="array" ref="AJ249">_xlfn.XLOOKUP(AJ$1&amp;$AB249,$M$3:$M$1662&amp;$N$3:$N$1662,$O$3:$O$1662,0,0,1)</f>
        <v>25900</v>
      </c>
      <c r="AK249" s="2" cm="1">
        <f t="array" ref="AK249">_xlfn.XLOOKUP(AK$1&amp;$AB249,$M$3:$M$1662&amp;$N$3:$N$1662,$O$3:$O$1662,0,0,1)</f>
        <v>15200</v>
      </c>
      <c r="AL249" s="2" cm="1">
        <f t="array" ref="AL249">_xlfn.XLOOKUP(AL$1&amp;$AB249,$M$3:$M$1662&amp;$N$3:$N$1662,$O$3:$O$1662,0,0,1)</f>
        <v>18700</v>
      </c>
      <c r="AM249" s="2" cm="1">
        <f t="array" ref="AM249">_xlfn.XLOOKUP(AM$1&amp;$AB249,$M$3:$M$1662&amp;$N$3:$N$1662,$O$3:$O$1662,0,0,1)</f>
        <v>64300</v>
      </c>
    </row>
    <row r="250" spans="13:39" x14ac:dyDescent="0.4">
      <c r="M250" t="s">
        <v>870</v>
      </c>
      <c r="N250" t="s">
        <v>490</v>
      </c>
      <c r="O250">
        <v>64300</v>
      </c>
      <c r="AB250" t="s">
        <v>263</v>
      </c>
      <c r="AC250" s="2">
        <f t="shared" si="25"/>
        <v>17941780</v>
      </c>
      <c r="AD250" s="2">
        <f t="shared" si="29"/>
        <v>11378100</v>
      </c>
      <c r="AE250" s="2">
        <f t="shared" si="29"/>
        <v>12186300</v>
      </c>
      <c r="AF250" s="2">
        <f t="shared" si="29"/>
        <v>15066900</v>
      </c>
      <c r="AG250" s="2">
        <f t="shared" si="29"/>
        <v>22082200</v>
      </c>
      <c r="AH250" s="2">
        <f t="shared" si="29"/>
        <v>28995400</v>
      </c>
      <c r="AI250" s="2" cm="1">
        <f t="array" ref="AI250">_xlfn.XLOOKUP(AI$1&amp;$AB250,$M$3:$M$1662&amp;$N$3:$N$1662,$O$3:$O$1662,0,0,1)</f>
        <v>16500</v>
      </c>
      <c r="AJ250" s="2" cm="1">
        <f t="array" ref="AJ250">_xlfn.XLOOKUP(AJ$1&amp;$AB250,$M$3:$M$1662&amp;$N$3:$N$1662,$O$3:$O$1662,0,0,1)</f>
        <v>9900</v>
      </c>
      <c r="AK250" s="2" cm="1">
        <f t="array" ref="AK250">_xlfn.XLOOKUP(AK$1&amp;$AB250,$M$3:$M$1662&amp;$N$3:$N$1662,$O$3:$O$1662,0,0,1)</f>
        <v>16200</v>
      </c>
      <c r="AL250" s="2" cm="1">
        <f t="array" ref="AL250">_xlfn.XLOOKUP(AL$1&amp;$AB250,$M$3:$M$1662&amp;$N$3:$N$1662,$O$3:$O$1662,0,0,1)</f>
        <v>12000</v>
      </c>
      <c r="AM250" s="2" cm="1">
        <f t="array" ref="AM250">_xlfn.XLOOKUP(AM$1&amp;$AB250,$M$3:$M$1662&amp;$N$3:$N$1662,$O$3:$O$1662,0,0,1)</f>
        <v>72000</v>
      </c>
    </row>
    <row r="251" spans="13:39" x14ac:dyDescent="0.4">
      <c r="M251" t="s">
        <v>870</v>
      </c>
      <c r="N251" t="s">
        <v>491</v>
      </c>
      <c r="O251">
        <v>72000</v>
      </c>
      <c r="AB251" t="s">
        <v>268</v>
      </c>
      <c r="AC251" s="2">
        <f t="shared" si="25"/>
        <v>17984020</v>
      </c>
      <c r="AD251" s="2">
        <f t="shared" si="29"/>
        <v>11393600</v>
      </c>
      <c r="AE251" s="2">
        <f t="shared" si="29"/>
        <v>12199600</v>
      </c>
      <c r="AF251" s="2">
        <f t="shared" si="29"/>
        <v>15086100</v>
      </c>
      <c r="AG251" s="2">
        <f t="shared" si="29"/>
        <v>22095700</v>
      </c>
      <c r="AH251" s="2">
        <f t="shared" si="29"/>
        <v>29145100</v>
      </c>
      <c r="AI251" s="2" cm="1">
        <f t="array" ref="AI251">_xlfn.XLOOKUP(AI$1&amp;$AB251,$M$3:$M$1662&amp;$N$3:$N$1662,$O$3:$O$1662,0,0,1)</f>
        <v>15500</v>
      </c>
      <c r="AJ251" s="2" cm="1">
        <f t="array" ref="AJ251">_xlfn.XLOOKUP(AJ$1&amp;$AB251,$M$3:$M$1662&amp;$N$3:$N$1662,$O$3:$O$1662,0,0,1)</f>
        <v>13300</v>
      </c>
      <c r="AK251" s="2" cm="1">
        <f t="array" ref="AK251">_xlfn.XLOOKUP(AK$1&amp;$AB251,$M$3:$M$1662&amp;$N$3:$N$1662,$O$3:$O$1662,0,0,1)</f>
        <v>19200</v>
      </c>
      <c r="AL251" s="2" cm="1">
        <f t="array" ref="AL251">_xlfn.XLOOKUP(AL$1&amp;$AB251,$M$3:$M$1662&amp;$N$3:$N$1662,$O$3:$O$1662,0,0,1)</f>
        <v>13500</v>
      </c>
      <c r="AM251" s="2" cm="1">
        <f t="array" ref="AM251">_xlfn.XLOOKUP(AM$1&amp;$AB251,$M$3:$M$1662&amp;$N$3:$N$1662,$O$3:$O$1662,0,0,1)</f>
        <v>149700</v>
      </c>
    </row>
    <row r="252" spans="13:39" x14ac:dyDescent="0.4">
      <c r="M252" t="s">
        <v>870</v>
      </c>
      <c r="N252" t="s">
        <v>492</v>
      </c>
      <c r="O252">
        <v>149700</v>
      </c>
      <c r="AB252" t="s">
        <v>191</v>
      </c>
      <c r="AC252" s="2">
        <f t="shared" si="25"/>
        <v>18017040</v>
      </c>
      <c r="AD252" s="2">
        <f t="shared" si="29"/>
        <v>11407000</v>
      </c>
      <c r="AE252" s="2">
        <f t="shared" si="29"/>
        <v>12210900</v>
      </c>
      <c r="AF252" s="2">
        <f t="shared" si="29"/>
        <v>15093600</v>
      </c>
      <c r="AG252" s="2">
        <f t="shared" si="29"/>
        <v>22136800</v>
      </c>
      <c r="AH252" s="2">
        <f t="shared" si="29"/>
        <v>29236900</v>
      </c>
      <c r="AI252" s="2" cm="1">
        <f t="array" ref="AI252">_xlfn.XLOOKUP(AI$1&amp;$AB252,$M$3:$M$1662&amp;$N$3:$N$1662,$O$3:$O$1662,0,0,1)</f>
        <v>13400</v>
      </c>
      <c r="AJ252" s="2" cm="1">
        <f t="array" ref="AJ252">_xlfn.XLOOKUP(AJ$1&amp;$AB252,$M$3:$M$1662&amp;$N$3:$N$1662,$O$3:$O$1662,0,0,1)</f>
        <v>11300</v>
      </c>
      <c r="AK252" s="2" cm="1">
        <f t="array" ref="AK252">_xlfn.XLOOKUP(AK$1&amp;$AB252,$M$3:$M$1662&amp;$N$3:$N$1662,$O$3:$O$1662,0,0,1)</f>
        <v>7500</v>
      </c>
      <c r="AL252" s="2" cm="1">
        <f t="array" ref="AL252">_xlfn.XLOOKUP(AL$1&amp;$AB252,$M$3:$M$1662&amp;$N$3:$N$1662,$O$3:$O$1662,0,0,1)</f>
        <v>41100</v>
      </c>
      <c r="AM252" s="2" cm="1">
        <f t="array" ref="AM252">_xlfn.XLOOKUP(AM$1&amp;$AB252,$M$3:$M$1662&amp;$N$3:$N$1662,$O$3:$O$1662,0,0,1)</f>
        <v>91800</v>
      </c>
    </row>
    <row r="253" spans="13:39" x14ac:dyDescent="0.4">
      <c r="M253" t="s">
        <v>870</v>
      </c>
      <c r="N253" t="s">
        <v>493</v>
      </c>
      <c r="O253">
        <v>91800</v>
      </c>
      <c r="AB253" t="s">
        <v>78</v>
      </c>
      <c r="AC253" s="2">
        <f t="shared" si="25"/>
        <v>18054500</v>
      </c>
      <c r="AD253" s="2">
        <f t="shared" si="29"/>
        <v>11416400</v>
      </c>
      <c r="AE253" s="2">
        <f t="shared" si="29"/>
        <v>12238300</v>
      </c>
      <c r="AF253" s="2">
        <f t="shared" si="29"/>
        <v>15107700</v>
      </c>
      <c r="AG253" s="2">
        <f t="shared" si="29"/>
        <v>22165500</v>
      </c>
      <c r="AH253" s="2">
        <f t="shared" si="29"/>
        <v>29344600</v>
      </c>
      <c r="AI253" s="2" cm="1">
        <f t="array" ref="AI253">_xlfn.XLOOKUP(AI$1&amp;$AB253,$M$3:$M$1662&amp;$N$3:$N$1662,$O$3:$O$1662,0,0,1)</f>
        <v>9400</v>
      </c>
      <c r="AJ253" s="2" cm="1">
        <f t="array" ref="AJ253">_xlfn.XLOOKUP(AJ$1&amp;$AB253,$M$3:$M$1662&amp;$N$3:$N$1662,$O$3:$O$1662,0,0,1)</f>
        <v>27400</v>
      </c>
      <c r="AK253" s="2" cm="1">
        <f t="array" ref="AK253">_xlfn.XLOOKUP(AK$1&amp;$AB253,$M$3:$M$1662&amp;$N$3:$N$1662,$O$3:$O$1662,0,0,1)</f>
        <v>14100</v>
      </c>
      <c r="AL253" s="2" cm="1">
        <f t="array" ref="AL253">_xlfn.XLOOKUP(AL$1&amp;$AB253,$M$3:$M$1662&amp;$N$3:$N$1662,$O$3:$O$1662,0,0,1)</f>
        <v>28700</v>
      </c>
      <c r="AM253" s="2" cm="1">
        <f t="array" ref="AM253">_xlfn.XLOOKUP(AM$1&amp;$AB253,$M$3:$M$1662&amp;$N$3:$N$1662,$O$3:$O$1662,0,0,1)</f>
        <v>107700</v>
      </c>
    </row>
    <row r="254" spans="13:39" x14ac:dyDescent="0.4">
      <c r="M254" t="s">
        <v>870</v>
      </c>
      <c r="N254" t="s">
        <v>494</v>
      </c>
      <c r="O254">
        <v>107700</v>
      </c>
      <c r="AB254" t="s">
        <v>194</v>
      </c>
      <c r="AC254" s="2">
        <f t="shared" si="25"/>
        <v>18081540</v>
      </c>
      <c r="AD254" s="2">
        <f t="shared" si="29"/>
        <v>11424700</v>
      </c>
      <c r="AE254" s="2">
        <f t="shared" si="29"/>
        <v>12248200</v>
      </c>
      <c r="AF254" s="2">
        <f t="shared" si="29"/>
        <v>15138400</v>
      </c>
      <c r="AG254" s="2">
        <f t="shared" si="29"/>
        <v>22197500</v>
      </c>
      <c r="AH254" s="2">
        <f t="shared" si="29"/>
        <v>29398900</v>
      </c>
      <c r="AI254" s="2" cm="1">
        <f t="array" ref="AI254">_xlfn.XLOOKUP(AI$1&amp;$AB254,$M$3:$M$1662&amp;$N$3:$N$1662,$O$3:$O$1662,0,0,1)</f>
        <v>8300</v>
      </c>
      <c r="AJ254" s="2" cm="1">
        <f t="array" ref="AJ254">_xlfn.XLOOKUP(AJ$1&amp;$AB254,$M$3:$M$1662&amp;$N$3:$N$1662,$O$3:$O$1662,0,0,1)</f>
        <v>9900</v>
      </c>
      <c r="AK254" s="2" cm="1">
        <f t="array" ref="AK254">_xlfn.XLOOKUP(AK$1&amp;$AB254,$M$3:$M$1662&amp;$N$3:$N$1662,$O$3:$O$1662,0,0,1)</f>
        <v>30700</v>
      </c>
      <c r="AL254" s="2" cm="1">
        <f t="array" ref="AL254">_xlfn.XLOOKUP(AL$1&amp;$AB254,$M$3:$M$1662&amp;$N$3:$N$1662,$O$3:$O$1662,0,0,1)</f>
        <v>32000</v>
      </c>
      <c r="AM254" s="2" cm="1">
        <f t="array" ref="AM254">_xlfn.XLOOKUP(AM$1&amp;$AB254,$M$3:$M$1662&amp;$N$3:$N$1662,$O$3:$O$1662,0,0,1)</f>
        <v>54300</v>
      </c>
    </row>
    <row r="255" spans="13:39" x14ac:dyDescent="0.4">
      <c r="M255" t="s">
        <v>870</v>
      </c>
      <c r="N255" t="s">
        <v>495</v>
      </c>
      <c r="O255">
        <v>54300</v>
      </c>
      <c r="AB255" t="s">
        <v>259</v>
      </c>
      <c r="AC255" s="2">
        <f t="shared" si="25"/>
        <v>18105880</v>
      </c>
      <c r="AD255" s="2">
        <f t="shared" si="29"/>
        <v>11439300</v>
      </c>
      <c r="AE255" s="2">
        <f t="shared" si="29"/>
        <v>12261400</v>
      </c>
      <c r="AF255" s="2">
        <f t="shared" si="29"/>
        <v>15158300</v>
      </c>
      <c r="AG255" s="2">
        <f t="shared" si="29"/>
        <v>22215300</v>
      </c>
      <c r="AH255" s="2">
        <f t="shared" si="29"/>
        <v>29455100</v>
      </c>
      <c r="AI255" s="2" cm="1">
        <f t="array" ref="AI255">_xlfn.XLOOKUP(AI$1&amp;$AB255,$M$3:$M$1662&amp;$N$3:$N$1662,$O$3:$O$1662,0,0,1)</f>
        <v>14600</v>
      </c>
      <c r="AJ255" s="2" cm="1">
        <f t="array" ref="AJ255">_xlfn.XLOOKUP(AJ$1&amp;$AB255,$M$3:$M$1662&amp;$N$3:$N$1662,$O$3:$O$1662,0,0,1)</f>
        <v>13200</v>
      </c>
      <c r="AK255" s="2" cm="1">
        <f t="array" ref="AK255">_xlfn.XLOOKUP(AK$1&amp;$AB255,$M$3:$M$1662&amp;$N$3:$N$1662,$O$3:$O$1662,0,0,1)</f>
        <v>19900</v>
      </c>
      <c r="AL255" s="2" cm="1">
        <f t="array" ref="AL255">_xlfn.XLOOKUP(AL$1&amp;$AB255,$M$3:$M$1662&amp;$N$3:$N$1662,$O$3:$O$1662,0,0,1)</f>
        <v>17800</v>
      </c>
      <c r="AM255" s="2" cm="1">
        <f t="array" ref="AM255">_xlfn.XLOOKUP(AM$1&amp;$AB255,$M$3:$M$1662&amp;$N$3:$N$1662,$O$3:$O$1662,0,0,1)</f>
        <v>56200</v>
      </c>
    </row>
    <row r="256" spans="13:39" x14ac:dyDescent="0.4">
      <c r="M256" t="s">
        <v>870</v>
      </c>
      <c r="N256" t="s">
        <v>496</v>
      </c>
      <c r="O256">
        <v>56200</v>
      </c>
      <c r="AB256" t="s">
        <v>279</v>
      </c>
      <c r="AC256" s="2">
        <f t="shared" si="25"/>
        <v>18140620</v>
      </c>
      <c r="AD256" s="2">
        <f t="shared" si="29"/>
        <v>11503800</v>
      </c>
      <c r="AE256" s="2">
        <f t="shared" si="29"/>
        <v>12286700</v>
      </c>
      <c r="AF256" s="2">
        <f t="shared" si="29"/>
        <v>15174200</v>
      </c>
      <c r="AG256" s="2">
        <f t="shared" si="29"/>
        <v>22223200</v>
      </c>
      <c r="AH256" s="2">
        <f t="shared" si="29"/>
        <v>29515200</v>
      </c>
      <c r="AI256" s="2" cm="1">
        <f t="array" ref="AI256">_xlfn.XLOOKUP(AI$1&amp;$AB256,$M$3:$M$1662&amp;$N$3:$N$1662,$O$3:$O$1662,0,0,1)</f>
        <v>64500</v>
      </c>
      <c r="AJ256" s="2" cm="1">
        <f t="array" ref="AJ256">_xlfn.XLOOKUP(AJ$1&amp;$AB256,$M$3:$M$1662&amp;$N$3:$N$1662,$O$3:$O$1662,0,0,1)</f>
        <v>25300</v>
      </c>
      <c r="AK256" s="2" cm="1">
        <f t="array" ref="AK256">_xlfn.XLOOKUP(AK$1&amp;$AB256,$M$3:$M$1662&amp;$N$3:$N$1662,$O$3:$O$1662,0,0,1)</f>
        <v>15900</v>
      </c>
      <c r="AL256" s="2" cm="1">
        <f t="array" ref="AL256">_xlfn.XLOOKUP(AL$1&amp;$AB256,$M$3:$M$1662&amp;$N$3:$N$1662,$O$3:$O$1662,0,0,1)</f>
        <v>7900</v>
      </c>
      <c r="AM256" s="2" cm="1">
        <f t="array" ref="AM256">_xlfn.XLOOKUP(AM$1&amp;$AB256,$M$3:$M$1662&amp;$N$3:$N$1662,$O$3:$O$1662,0,0,1)</f>
        <v>60100</v>
      </c>
    </row>
    <row r="257" spans="13:39" x14ac:dyDescent="0.4">
      <c r="M257" t="s">
        <v>870</v>
      </c>
      <c r="N257" t="s">
        <v>497</v>
      </c>
      <c r="O257">
        <v>60100</v>
      </c>
      <c r="AB257" t="s">
        <v>278</v>
      </c>
      <c r="AC257" s="2">
        <f t="shared" si="25"/>
        <v>18175900</v>
      </c>
      <c r="AD257" s="2">
        <f t="shared" si="29"/>
        <v>11516200</v>
      </c>
      <c r="AE257" s="2">
        <f t="shared" si="29"/>
        <v>12297400</v>
      </c>
      <c r="AF257" s="2">
        <f t="shared" si="29"/>
        <v>15181300</v>
      </c>
      <c r="AG257" s="2">
        <f t="shared" si="29"/>
        <v>22309100</v>
      </c>
      <c r="AH257" s="2">
        <f t="shared" si="29"/>
        <v>29575500</v>
      </c>
      <c r="AI257" s="2" cm="1">
        <f t="array" ref="AI257">_xlfn.XLOOKUP(AI$1&amp;$AB257,$M$3:$M$1662&amp;$N$3:$N$1662,$O$3:$O$1662,0,0,1)</f>
        <v>12400</v>
      </c>
      <c r="AJ257" s="2" cm="1">
        <f t="array" ref="AJ257">_xlfn.XLOOKUP(AJ$1&amp;$AB257,$M$3:$M$1662&amp;$N$3:$N$1662,$O$3:$O$1662,0,0,1)</f>
        <v>10700</v>
      </c>
      <c r="AK257" s="2" cm="1">
        <f t="array" ref="AK257">_xlfn.XLOOKUP(AK$1&amp;$AB257,$M$3:$M$1662&amp;$N$3:$N$1662,$O$3:$O$1662,0,0,1)</f>
        <v>7100</v>
      </c>
      <c r="AL257" s="2" cm="1">
        <f t="array" ref="AL257">_xlfn.XLOOKUP(AL$1&amp;$AB257,$M$3:$M$1662&amp;$N$3:$N$1662,$O$3:$O$1662,0,0,1)</f>
        <v>85900</v>
      </c>
      <c r="AM257" s="2" cm="1">
        <f t="array" ref="AM257">_xlfn.XLOOKUP(AM$1&amp;$AB257,$M$3:$M$1662&amp;$N$3:$N$1662,$O$3:$O$1662,0,0,1)</f>
        <v>60300</v>
      </c>
    </row>
    <row r="258" spans="13:39" x14ac:dyDescent="0.4">
      <c r="M258" t="s">
        <v>870</v>
      </c>
      <c r="N258" t="s">
        <v>498</v>
      </c>
      <c r="O258">
        <v>60300</v>
      </c>
      <c r="AB258" t="s">
        <v>208</v>
      </c>
      <c r="AC258" s="2">
        <f t="shared" si="25"/>
        <v>18222800</v>
      </c>
      <c r="AD258" s="2">
        <f t="shared" si="29"/>
        <v>11550000</v>
      </c>
      <c r="AE258" s="2">
        <f t="shared" si="29"/>
        <v>12326700</v>
      </c>
      <c r="AF258" s="2">
        <f t="shared" si="29"/>
        <v>15195500</v>
      </c>
      <c r="AG258" s="2">
        <f t="shared" si="29"/>
        <v>22349300</v>
      </c>
      <c r="AH258" s="2">
        <f t="shared" si="29"/>
        <v>29692500</v>
      </c>
      <c r="AI258" s="2" cm="1">
        <f t="array" ref="AI258">_xlfn.XLOOKUP(AI$1&amp;$AB258,$M$3:$M$1662&amp;$N$3:$N$1662,$O$3:$O$1662,0,0,1)</f>
        <v>33800</v>
      </c>
      <c r="AJ258" s="2" cm="1">
        <f t="array" ref="AJ258">_xlfn.XLOOKUP(AJ$1&amp;$AB258,$M$3:$M$1662&amp;$N$3:$N$1662,$O$3:$O$1662,0,0,1)</f>
        <v>29300</v>
      </c>
      <c r="AK258" s="2" cm="1">
        <f t="array" ref="AK258">_xlfn.XLOOKUP(AK$1&amp;$AB258,$M$3:$M$1662&amp;$N$3:$N$1662,$O$3:$O$1662,0,0,1)</f>
        <v>14200</v>
      </c>
      <c r="AL258" s="2" cm="1">
        <f t="array" ref="AL258">_xlfn.XLOOKUP(AL$1&amp;$AB258,$M$3:$M$1662&amp;$N$3:$N$1662,$O$3:$O$1662,0,0,1)</f>
        <v>40200</v>
      </c>
      <c r="AM258" s="2" cm="1">
        <f t="array" ref="AM258">_xlfn.XLOOKUP(AM$1&amp;$AB258,$M$3:$M$1662&amp;$N$3:$N$1662,$O$3:$O$1662,0,0,1)</f>
        <v>117000</v>
      </c>
    </row>
    <row r="259" spans="13:39" x14ac:dyDescent="0.4">
      <c r="M259" t="s">
        <v>870</v>
      </c>
      <c r="N259" t="s">
        <v>499</v>
      </c>
      <c r="O259">
        <v>117000</v>
      </c>
      <c r="AB259" t="s">
        <v>43</v>
      </c>
      <c r="AC259" s="2">
        <f t="shared" ref="AC259:AC322" si="30">IFERROR(AVERAGEIFS(AD259:AH259,AD259:AH259,"&gt;0"),0)</f>
        <v>18260080</v>
      </c>
      <c r="AD259" s="2">
        <f t="shared" si="29"/>
        <v>11577800</v>
      </c>
      <c r="AE259" s="2">
        <f t="shared" si="29"/>
        <v>12367900</v>
      </c>
      <c r="AF259" s="2">
        <f t="shared" si="29"/>
        <v>15210300</v>
      </c>
      <c r="AG259" s="2">
        <f t="shared" si="29"/>
        <v>22376600</v>
      </c>
      <c r="AH259" s="2">
        <f t="shared" si="29"/>
        <v>29767800</v>
      </c>
      <c r="AI259" s="2" cm="1">
        <f t="array" ref="AI259">_xlfn.XLOOKUP(AI$1&amp;$AB259,$M$3:$M$1662&amp;$N$3:$N$1662,$O$3:$O$1662,0,0,1)</f>
        <v>27800</v>
      </c>
      <c r="AJ259" s="2" cm="1">
        <f t="array" ref="AJ259">_xlfn.XLOOKUP(AJ$1&amp;$AB259,$M$3:$M$1662&amp;$N$3:$N$1662,$O$3:$O$1662,0,0,1)</f>
        <v>41200</v>
      </c>
      <c r="AK259" s="2" cm="1">
        <f t="array" ref="AK259">_xlfn.XLOOKUP(AK$1&amp;$AB259,$M$3:$M$1662&amp;$N$3:$N$1662,$O$3:$O$1662,0,0,1)</f>
        <v>14800</v>
      </c>
      <c r="AL259" s="2" cm="1">
        <f t="array" ref="AL259">_xlfn.XLOOKUP(AL$1&amp;$AB259,$M$3:$M$1662&amp;$N$3:$N$1662,$O$3:$O$1662,0,0,1)</f>
        <v>27300</v>
      </c>
      <c r="AM259" s="2" cm="1">
        <f t="array" ref="AM259">_xlfn.XLOOKUP(AM$1&amp;$AB259,$M$3:$M$1662&amp;$N$3:$N$1662,$O$3:$O$1662,0,0,1)</f>
        <v>75300</v>
      </c>
    </row>
    <row r="260" spans="13:39" x14ac:dyDescent="0.4">
      <c r="M260" t="s">
        <v>870</v>
      </c>
      <c r="N260" t="s">
        <v>500</v>
      </c>
      <c r="O260">
        <v>75300</v>
      </c>
      <c r="AB260" t="s">
        <v>234</v>
      </c>
      <c r="AC260" s="2">
        <f t="shared" si="30"/>
        <v>18282900</v>
      </c>
      <c r="AD260" s="2">
        <f t="shared" ref="AD260:AH275" si="31">AD259+AI260</f>
        <v>11589700</v>
      </c>
      <c r="AE260" s="2">
        <f t="shared" si="31"/>
        <v>12387000</v>
      </c>
      <c r="AF260" s="2">
        <f t="shared" si="31"/>
        <v>15224400</v>
      </c>
      <c r="AG260" s="2">
        <f t="shared" si="31"/>
        <v>22393100</v>
      </c>
      <c r="AH260" s="2">
        <f t="shared" si="31"/>
        <v>29820300</v>
      </c>
      <c r="AI260" s="2" cm="1">
        <f t="array" ref="AI260">_xlfn.XLOOKUP(AI$1&amp;$AB260,$M$3:$M$1662&amp;$N$3:$N$1662,$O$3:$O$1662,0,0,1)</f>
        <v>11900</v>
      </c>
      <c r="AJ260" s="2" cm="1">
        <f t="array" ref="AJ260">_xlfn.XLOOKUP(AJ$1&amp;$AB260,$M$3:$M$1662&amp;$N$3:$N$1662,$O$3:$O$1662,0,0,1)</f>
        <v>19100</v>
      </c>
      <c r="AK260" s="2" cm="1">
        <f t="array" ref="AK260">_xlfn.XLOOKUP(AK$1&amp;$AB260,$M$3:$M$1662&amp;$N$3:$N$1662,$O$3:$O$1662,0,0,1)</f>
        <v>14100</v>
      </c>
      <c r="AL260" s="2" cm="1">
        <f t="array" ref="AL260">_xlfn.XLOOKUP(AL$1&amp;$AB260,$M$3:$M$1662&amp;$N$3:$N$1662,$O$3:$O$1662,0,0,1)</f>
        <v>16500</v>
      </c>
      <c r="AM260" s="2" cm="1">
        <f t="array" ref="AM260">_xlfn.XLOOKUP(AM$1&amp;$AB260,$M$3:$M$1662&amp;$N$3:$N$1662,$O$3:$O$1662,0,0,1)</f>
        <v>52500</v>
      </c>
    </row>
    <row r="261" spans="13:39" x14ac:dyDescent="0.4">
      <c r="M261" t="s">
        <v>870</v>
      </c>
      <c r="N261" t="s">
        <v>501</v>
      </c>
      <c r="O261">
        <v>52500</v>
      </c>
      <c r="AB261" t="s">
        <v>247</v>
      </c>
      <c r="AC261" s="2">
        <f t="shared" si="30"/>
        <v>18309680</v>
      </c>
      <c r="AD261" s="2">
        <f t="shared" si="31"/>
        <v>11605300</v>
      </c>
      <c r="AE261" s="2">
        <f t="shared" si="31"/>
        <v>12416800</v>
      </c>
      <c r="AF261" s="2">
        <f t="shared" si="31"/>
        <v>15239600</v>
      </c>
      <c r="AG261" s="2">
        <f t="shared" si="31"/>
        <v>22405700</v>
      </c>
      <c r="AH261" s="2">
        <f t="shared" si="31"/>
        <v>29881000</v>
      </c>
      <c r="AI261" s="2" cm="1">
        <f t="array" ref="AI261">_xlfn.XLOOKUP(AI$1&amp;$AB261,$M$3:$M$1662&amp;$N$3:$N$1662,$O$3:$O$1662,0,0,1)</f>
        <v>15600</v>
      </c>
      <c r="AJ261" s="2" cm="1">
        <f t="array" ref="AJ261">_xlfn.XLOOKUP(AJ$1&amp;$AB261,$M$3:$M$1662&amp;$N$3:$N$1662,$O$3:$O$1662,0,0,1)</f>
        <v>29800</v>
      </c>
      <c r="AK261" s="2" cm="1">
        <f t="array" ref="AK261">_xlfn.XLOOKUP(AK$1&amp;$AB261,$M$3:$M$1662&amp;$N$3:$N$1662,$O$3:$O$1662,0,0,1)</f>
        <v>15200</v>
      </c>
      <c r="AL261" s="2" cm="1">
        <f t="array" ref="AL261">_xlfn.XLOOKUP(AL$1&amp;$AB261,$M$3:$M$1662&amp;$N$3:$N$1662,$O$3:$O$1662,0,0,1)</f>
        <v>12600</v>
      </c>
      <c r="AM261" s="2" cm="1">
        <f t="array" ref="AM261">_xlfn.XLOOKUP(AM$1&amp;$AB261,$M$3:$M$1662&amp;$N$3:$N$1662,$O$3:$O$1662,0,0,1)</f>
        <v>60700</v>
      </c>
    </row>
    <row r="262" spans="13:39" x14ac:dyDescent="0.4">
      <c r="M262" t="s">
        <v>870</v>
      </c>
      <c r="N262" t="s">
        <v>502</v>
      </c>
      <c r="O262">
        <v>60700</v>
      </c>
      <c r="AB262" t="s">
        <v>127</v>
      </c>
      <c r="AC262" s="2">
        <f t="shared" si="30"/>
        <v>18338680</v>
      </c>
      <c r="AD262" s="2">
        <f t="shared" si="31"/>
        <v>11613400</v>
      </c>
      <c r="AE262" s="2">
        <f t="shared" si="31"/>
        <v>12433400</v>
      </c>
      <c r="AF262" s="2">
        <f t="shared" si="31"/>
        <v>15264200</v>
      </c>
      <c r="AG262" s="2">
        <f t="shared" si="31"/>
        <v>22416600</v>
      </c>
      <c r="AH262" s="2">
        <f t="shared" si="31"/>
        <v>29965800</v>
      </c>
      <c r="AI262" s="2" cm="1">
        <f t="array" ref="AI262">_xlfn.XLOOKUP(AI$1&amp;$AB262,$M$3:$M$1662&amp;$N$3:$N$1662,$O$3:$O$1662,0,0,1)</f>
        <v>8100</v>
      </c>
      <c r="AJ262" s="2" cm="1">
        <f t="array" ref="AJ262">_xlfn.XLOOKUP(AJ$1&amp;$AB262,$M$3:$M$1662&amp;$N$3:$N$1662,$O$3:$O$1662,0,0,1)</f>
        <v>16600</v>
      </c>
      <c r="AK262" s="2" cm="1">
        <f t="array" ref="AK262">_xlfn.XLOOKUP(AK$1&amp;$AB262,$M$3:$M$1662&amp;$N$3:$N$1662,$O$3:$O$1662,0,0,1)</f>
        <v>24600</v>
      </c>
      <c r="AL262" s="2" cm="1">
        <f t="array" ref="AL262">_xlfn.XLOOKUP(AL$1&amp;$AB262,$M$3:$M$1662&amp;$N$3:$N$1662,$O$3:$O$1662,0,0,1)</f>
        <v>10900</v>
      </c>
      <c r="AM262" s="2" cm="1">
        <f t="array" ref="AM262">_xlfn.XLOOKUP(AM$1&amp;$AB262,$M$3:$M$1662&amp;$N$3:$N$1662,$O$3:$O$1662,0,0,1)</f>
        <v>84800</v>
      </c>
    </row>
    <row r="263" spans="13:39" x14ac:dyDescent="0.4">
      <c r="M263" t="s">
        <v>870</v>
      </c>
      <c r="N263" t="s">
        <v>503</v>
      </c>
      <c r="O263">
        <v>84800</v>
      </c>
      <c r="AB263" t="s">
        <v>199</v>
      </c>
      <c r="AC263" s="2">
        <f t="shared" si="30"/>
        <v>18398480</v>
      </c>
      <c r="AD263" s="2">
        <f t="shared" si="31"/>
        <v>11697500</v>
      </c>
      <c r="AE263" s="2">
        <f t="shared" si="31"/>
        <v>12453600</v>
      </c>
      <c r="AF263" s="2">
        <f t="shared" si="31"/>
        <v>15332300</v>
      </c>
      <c r="AG263" s="2">
        <f t="shared" si="31"/>
        <v>22450900</v>
      </c>
      <c r="AH263" s="2">
        <f t="shared" si="31"/>
        <v>30058100</v>
      </c>
      <c r="AI263" s="2" cm="1">
        <f t="array" ref="AI263">_xlfn.XLOOKUP(AI$1&amp;$AB263,$M$3:$M$1662&amp;$N$3:$N$1662,$O$3:$O$1662,0,0,1)</f>
        <v>84100</v>
      </c>
      <c r="AJ263" s="2" cm="1">
        <f t="array" ref="AJ263">_xlfn.XLOOKUP(AJ$1&amp;$AB263,$M$3:$M$1662&amp;$N$3:$N$1662,$O$3:$O$1662,0,0,1)</f>
        <v>20200</v>
      </c>
      <c r="AK263" s="2" cm="1">
        <f t="array" ref="AK263">_xlfn.XLOOKUP(AK$1&amp;$AB263,$M$3:$M$1662&amp;$N$3:$N$1662,$O$3:$O$1662,0,0,1)</f>
        <v>68100</v>
      </c>
      <c r="AL263" s="2" cm="1">
        <f t="array" ref="AL263">_xlfn.XLOOKUP(AL$1&amp;$AB263,$M$3:$M$1662&amp;$N$3:$N$1662,$O$3:$O$1662,0,0,1)</f>
        <v>34300</v>
      </c>
      <c r="AM263" s="2" cm="1">
        <f t="array" ref="AM263">_xlfn.XLOOKUP(AM$1&amp;$AB263,$M$3:$M$1662&amp;$N$3:$N$1662,$O$3:$O$1662,0,0,1)</f>
        <v>92300</v>
      </c>
    </row>
    <row r="264" spans="13:39" x14ac:dyDescent="0.4">
      <c r="M264" t="s">
        <v>870</v>
      </c>
      <c r="N264" t="s">
        <v>504</v>
      </c>
      <c r="O264">
        <v>92300</v>
      </c>
      <c r="AB264" t="s">
        <v>257</v>
      </c>
      <c r="AC264" s="2">
        <f t="shared" si="30"/>
        <v>18452840</v>
      </c>
      <c r="AD264" s="2">
        <f t="shared" si="31"/>
        <v>11716400</v>
      </c>
      <c r="AE264" s="2">
        <f t="shared" si="31"/>
        <v>12586600</v>
      </c>
      <c r="AF264" s="2">
        <f t="shared" si="31"/>
        <v>15385700</v>
      </c>
      <c r="AG264" s="2">
        <f t="shared" si="31"/>
        <v>22488900</v>
      </c>
      <c r="AH264" s="2">
        <f t="shared" si="31"/>
        <v>30086600</v>
      </c>
      <c r="AI264" s="2" cm="1">
        <f t="array" ref="AI264">_xlfn.XLOOKUP(AI$1&amp;$AB264,$M$3:$M$1662&amp;$N$3:$N$1662,$O$3:$O$1662,0,0,1)</f>
        <v>18900</v>
      </c>
      <c r="AJ264" s="2" cm="1">
        <f t="array" ref="AJ264">_xlfn.XLOOKUP(AJ$1&amp;$AB264,$M$3:$M$1662&amp;$N$3:$N$1662,$O$3:$O$1662,0,0,1)</f>
        <v>133000</v>
      </c>
      <c r="AK264" s="2" cm="1">
        <f t="array" ref="AK264">_xlfn.XLOOKUP(AK$1&amp;$AB264,$M$3:$M$1662&amp;$N$3:$N$1662,$O$3:$O$1662,0,0,1)</f>
        <v>53400</v>
      </c>
      <c r="AL264" s="2" cm="1">
        <f t="array" ref="AL264">_xlfn.XLOOKUP(AL$1&amp;$AB264,$M$3:$M$1662&amp;$N$3:$N$1662,$O$3:$O$1662,0,0,1)</f>
        <v>38000</v>
      </c>
      <c r="AM264" s="2" cm="1">
        <f t="array" ref="AM264">_xlfn.XLOOKUP(AM$1&amp;$AB264,$M$3:$M$1662&amp;$N$3:$N$1662,$O$3:$O$1662,0,0,1)</f>
        <v>28500</v>
      </c>
    </row>
    <row r="265" spans="13:39" x14ac:dyDescent="0.4">
      <c r="M265" t="s">
        <v>870</v>
      </c>
      <c r="N265" t="s">
        <v>505</v>
      </c>
      <c r="O265">
        <v>28500</v>
      </c>
      <c r="AB265" t="s">
        <v>190</v>
      </c>
      <c r="AC265" s="2">
        <f t="shared" si="30"/>
        <v>18502380</v>
      </c>
      <c r="AD265" s="2">
        <f t="shared" si="31"/>
        <v>11739800</v>
      </c>
      <c r="AE265" s="2">
        <f t="shared" si="31"/>
        <v>12653600</v>
      </c>
      <c r="AF265" s="2">
        <f t="shared" si="31"/>
        <v>15437200</v>
      </c>
      <c r="AG265" s="2">
        <f t="shared" si="31"/>
        <v>22511200</v>
      </c>
      <c r="AH265" s="2">
        <f t="shared" si="31"/>
        <v>30170100</v>
      </c>
      <c r="AI265" s="2" cm="1">
        <f t="array" ref="AI265">_xlfn.XLOOKUP(AI$1&amp;$AB265,$M$3:$M$1662&amp;$N$3:$N$1662,$O$3:$O$1662,0,0,1)</f>
        <v>23400</v>
      </c>
      <c r="AJ265" s="2" cm="1">
        <f t="array" ref="AJ265">_xlfn.XLOOKUP(AJ$1&amp;$AB265,$M$3:$M$1662&amp;$N$3:$N$1662,$O$3:$O$1662,0,0,1)</f>
        <v>67000</v>
      </c>
      <c r="AK265" s="2" cm="1">
        <f t="array" ref="AK265">_xlfn.XLOOKUP(AK$1&amp;$AB265,$M$3:$M$1662&amp;$N$3:$N$1662,$O$3:$O$1662,0,0,1)</f>
        <v>51500</v>
      </c>
      <c r="AL265" s="2" cm="1">
        <f t="array" ref="AL265">_xlfn.XLOOKUP(AL$1&amp;$AB265,$M$3:$M$1662&amp;$N$3:$N$1662,$O$3:$O$1662,0,0,1)</f>
        <v>22300</v>
      </c>
      <c r="AM265" s="2" cm="1">
        <f t="array" ref="AM265">_xlfn.XLOOKUP(AM$1&amp;$AB265,$M$3:$M$1662&amp;$N$3:$N$1662,$O$3:$O$1662,0,0,1)</f>
        <v>83500</v>
      </c>
    </row>
    <row r="266" spans="13:39" x14ac:dyDescent="0.4">
      <c r="M266" t="s">
        <v>870</v>
      </c>
      <c r="N266" t="s">
        <v>506</v>
      </c>
      <c r="O266">
        <v>83500</v>
      </c>
      <c r="AB266" t="s">
        <v>132</v>
      </c>
      <c r="AC266" s="2">
        <f t="shared" si="30"/>
        <v>18564940</v>
      </c>
      <c r="AD266" s="2">
        <f t="shared" si="31"/>
        <v>11840700</v>
      </c>
      <c r="AE266" s="2">
        <f t="shared" si="31"/>
        <v>12742000</v>
      </c>
      <c r="AF266" s="2">
        <f t="shared" si="31"/>
        <v>15483500</v>
      </c>
      <c r="AG266" s="2">
        <f t="shared" si="31"/>
        <v>22542800</v>
      </c>
      <c r="AH266" s="2">
        <f t="shared" si="31"/>
        <v>30215700</v>
      </c>
      <c r="AI266" s="2" cm="1">
        <f t="array" ref="AI266">_xlfn.XLOOKUP(AI$1&amp;$AB266,$M$3:$M$1662&amp;$N$3:$N$1662,$O$3:$O$1662,0,0,1)</f>
        <v>100900</v>
      </c>
      <c r="AJ266" s="2" cm="1">
        <f t="array" ref="AJ266">_xlfn.XLOOKUP(AJ$1&amp;$AB266,$M$3:$M$1662&amp;$N$3:$N$1662,$O$3:$O$1662,0,0,1)</f>
        <v>88400</v>
      </c>
      <c r="AK266" s="2" cm="1">
        <f t="array" ref="AK266">_xlfn.XLOOKUP(AK$1&amp;$AB266,$M$3:$M$1662&amp;$N$3:$N$1662,$O$3:$O$1662,0,0,1)</f>
        <v>46300</v>
      </c>
      <c r="AL266" s="2" cm="1">
        <f t="array" ref="AL266">_xlfn.XLOOKUP(AL$1&amp;$AB266,$M$3:$M$1662&amp;$N$3:$N$1662,$O$3:$O$1662,0,0,1)</f>
        <v>31600</v>
      </c>
      <c r="AM266" s="2" cm="1">
        <f t="array" ref="AM266">_xlfn.XLOOKUP(AM$1&amp;$AB266,$M$3:$M$1662&amp;$N$3:$N$1662,$O$3:$O$1662,0,0,1)</f>
        <v>45600</v>
      </c>
    </row>
    <row r="267" spans="13:39" x14ac:dyDescent="0.4">
      <c r="M267" t="s">
        <v>870</v>
      </c>
      <c r="N267" t="s">
        <v>507</v>
      </c>
      <c r="O267">
        <v>45600</v>
      </c>
      <c r="AB267" t="s">
        <v>48</v>
      </c>
      <c r="AC267" s="2">
        <f t="shared" si="30"/>
        <v>18598080</v>
      </c>
      <c r="AD267" s="2">
        <f t="shared" si="31"/>
        <v>11868600</v>
      </c>
      <c r="AE267" s="2">
        <f t="shared" si="31"/>
        <v>12795000</v>
      </c>
      <c r="AF267" s="2">
        <f t="shared" si="31"/>
        <v>15510900</v>
      </c>
      <c r="AG267" s="2">
        <f t="shared" si="31"/>
        <v>22565500</v>
      </c>
      <c r="AH267" s="2">
        <f t="shared" si="31"/>
        <v>30250400</v>
      </c>
      <c r="AI267" s="2" cm="1">
        <f t="array" ref="AI267">_xlfn.XLOOKUP(AI$1&amp;$AB267,$M$3:$M$1662&amp;$N$3:$N$1662,$O$3:$O$1662,0,0,1)</f>
        <v>27900</v>
      </c>
      <c r="AJ267" s="2" cm="1">
        <f t="array" ref="AJ267">_xlfn.XLOOKUP(AJ$1&amp;$AB267,$M$3:$M$1662&amp;$N$3:$N$1662,$O$3:$O$1662,0,0,1)</f>
        <v>53000</v>
      </c>
      <c r="AK267" s="2" cm="1">
        <f t="array" ref="AK267">_xlfn.XLOOKUP(AK$1&amp;$AB267,$M$3:$M$1662&amp;$N$3:$N$1662,$O$3:$O$1662,0,0,1)</f>
        <v>27400</v>
      </c>
      <c r="AL267" s="2" cm="1">
        <f t="array" ref="AL267">_xlfn.XLOOKUP(AL$1&amp;$AB267,$M$3:$M$1662&amp;$N$3:$N$1662,$O$3:$O$1662,0,0,1)</f>
        <v>22700</v>
      </c>
      <c r="AM267" s="2" cm="1">
        <f t="array" ref="AM267">_xlfn.XLOOKUP(AM$1&amp;$AB267,$M$3:$M$1662&amp;$N$3:$N$1662,$O$3:$O$1662,0,0,1)</f>
        <v>34700</v>
      </c>
    </row>
    <row r="268" spans="13:39" x14ac:dyDescent="0.4">
      <c r="M268" t="s">
        <v>870</v>
      </c>
      <c r="N268" t="s">
        <v>508</v>
      </c>
      <c r="O268">
        <v>34700</v>
      </c>
      <c r="AB268" t="s">
        <v>184</v>
      </c>
      <c r="AC268" s="2">
        <f t="shared" si="30"/>
        <v>18651480</v>
      </c>
      <c r="AD268" s="2">
        <f t="shared" si="31"/>
        <v>11904500</v>
      </c>
      <c r="AE268" s="2">
        <f t="shared" si="31"/>
        <v>12887400</v>
      </c>
      <c r="AF268" s="2">
        <f t="shared" si="31"/>
        <v>15536900</v>
      </c>
      <c r="AG268" s="2">
        <f t="shared" si="31"/>
        <v>22602800</v>
      </c>
      <c r="AH268" s="2">
        <f t="shared" si="31"/>
        <v>30325800</v>
      </c>
      <c r="AI268" s="2" cm="1">
        <f t="array" ref="AI268">_xlfn.XLOOKUP(AI$1&amp;$AB268,$M$3:$M$1662&amp;$N$3:$N$1662,$O$3:$O$1662,0,0,1)</f>
        <v>35900</v>
      </c>
      <c r="AJ268" s="2" cm="1">
        <f t="array" ref="AJ268">_xlfn.XLOOKUP(AJ$1&amp;$AB268,$M$3:$M$1662&amp;$N$3:$N$1662,$O$3:$O$1662,0,0,1)</f>
        <v>92400</v>
      </c>
      <c r="AK268" s="2" cm="1">
        <f t="array" ref="AK268">_xlfn.XLOOKUP(AK$1&amp;$AB268,$M$3:$M$1662&amp;$N$3:$N$1662,$O$3:$O$1662,0,0,1)</f>
        <v>26000</v>
      </c>
      <c r="AL268" s="2" cm="1">
        <f t="array" ref="AL268">_xlfn.XLOOKUP(AL$1&amp;$AB268,$M$3:$M$1662&amp;$N$3:$N$1662,$O$3:$O$1662,0,0,1)</f>
        <v>37300</v>
      </c>
      <c r="AM268" s="2" cm="1">
        <f t="array" ref="AM268">_xlfn.XLOOKUP(AM$1&amp;$AB268,$M$3:$M$1662&amp;$N$3:$N$1662,$O$3:$O$1662,0,0,1)</f>
        <v>75400</v>
      </c>
    </row>
    <row r="269" spans="13:39" x14ac:dyDescent="0.4">
      <c r="M269" t="s">
        <v>870</v>
      </c>
      <c r="N269" t="s">
        <v>509</v>
      </c>
      <c r="O269">
        <v>75400</v>
      </c>
      <c r="AB269" t="s">
        <v>85</v>
      </c>
      <c r="AC269" s="2">
        <f t="shared" si="30"/>
        <v>18696220</v>
      </c>
      <c r="AD269" s="2">
        <f t="shared" si="31"/>
        <v>11954700</v>
      </c>
      <c r="AE269" s="2">
        <f t="shared" si="31"/>
        <v>12940400</v>
      </c>
      <c r="AF269" s="2">
        <f t="shared" si="31"/>
        <v>15572600</v>
      </c>
      <c r="AG269" s="2">
        <f t="shared" si="31"/>
        <v>22642100</v>
      </c>
      <c r="AH269" s="2">
        <f t="shared" si="31"/>
        <v>30371300</v>
      </c>
      <c r="AI269" s="2" cm="1">
        <f t="array" ref="AI269">_xlfn.XLOOKUP(AI$1&amp;$AB269,$M$3:$M$1662&amp;$N$3:$N$1662,$O$3:$O$1662,0,0,1)</f>
        <v>50200</v>
      </c>
      <c r="AJ269" s="2" cm="1">
        <f t="array" ref="AJ269">_xlfn.XLOOKUP(AJ$1&amp;$AB269,$M$3:$M$1662&amp;$N$3:$N$1662,$O$3:$O$1662,0,0,1)</f>
        <v>53000</v>
      </c>
      <c r="AK269" s="2" cm="1">
        <f t="array" ref="AK269">_xlfn.XLOOKUP(AK$1&amp;$AB269,$M$3:$M$1662&amp;$N$3:$N$1662,$O$3:$O$1662,0,0,1)</f>
        <v>35700</v>
      </c>
      <c r="AL269" s="2" cm="1">
        <f t="array" ref="AL269">_xlfn.XLOOKUP(AL$1&amp;$AB269,$M$3:$M$1662&amp;$N$3:$N$1662,$O$3:$O$1662,0,0,1)</f>
        <v>39300</v>
      </c>
      <c r="AM269" s="2" cm="1">
        <f t="array" ref="AM269">_xlfn.XLOOKUP(AM$1&amp;$AB269,$M$3:$M$1662&amp;$N$3:$N$1662,$O$3:$O$1662,0,0,1)</f>
        <v>45500</v>
      </c>
    </row>
    <row r="270" spans="13:39" x14ac:dyDescent="0.4">
      <c r="M270" t="s">
        <v>870</v>
      </c>
      <c r="N270" t="s">
        <v>510</v>
      </c>
      <c r="O270">
        <v>45500</v>
      </c>
      <c r="AB270" t="s">
        <v>216</v>
      </c>
      <c r="AC270" s="2">
        <f t="shared" si="30"/>
        <v>18742200</v>
      </c>
      <c r="AD270" s="2">
        <f t="shared" si="31"/>
        <v>11992900</v>
      </c>
      <c r="AE270" s="2">
        <f t="shared" si="31"/>
        <v>12975000</v>
      </c>
      <c r="AF270" s="2">
        <f t="shared" si="31"/>
        <v>15593800</v>
      </c>
      <c r="AG270" s="2">
        <f t="shared" si="31"/>
        <v>22696700</v>
      </c>
      <c r="AH270" s="2">
        <f t="shared" si="31"/>
        <v>30452600</v>
      </c>
      <c r="AI270" s="2" cm="1">
        <f t="array" ref="AI270">_xlfn.XLOOKUP(AI$1&amp;$AB270,$M$3:$M$1662&amp;$N$3:$N$1662,$O$3:$O$1662,0,0,1)</f>
        <v>38200</v>
      </c>
      <c r="AJ270" s="2" cm="1">
        <f t="array" ref="AJ270">_xlfn.XLOOKUP(AJ$1&amp;$AB270,$M$3:$M$1662&amp;$N$3:$N$1662,$O$3:$O$1662,0,0,1)</f>
        <v>34600</v>
      </c>
      <c r="AK270" s="2" cm="1">
        <f t="array" ref="AK270">_xlfn.XLOOKUP(AK$1&amp;$AB270,$M$3:$M$1662&amp;$N$3:$N$1662,$O$3:$O$1662,0,0,1)</f>
        <v>21200</v>
      </c>
      <c r="AL270" s="2" cm="1">
        <f t="array" ref="AL270">_xlfn.XLOOKUP(AL$1&amp;$AB270,$M$3:$M$1662&amp;$N$3:$N$1662,$O$3:$O$1662,0,0,1)</f>
        <v>54600</v>
      </c>
      <c r="AM270" s="2" cm="1">
        <f t="array" ref="AM270">_xlfn.XLOOKUP(AM$1&amp;$AB270,$M$3:$M$1662&amp;$N$3:$N$1662,$O$3:$O$1662,0,0,1)</f>
        <v>81300</v>
      </c>
    </row>
    <row r="271" spans="13:39" x14ac:dyDescent="0.4">
      <c r="M271" t="s">
        <v>870</v>
      </c>
      <c r="N271" t="s">
        <v>511</v>
      </c>
      <c r="O271">
        <v>81300</v>
      </c>
      <c r="AB271" t="s">
        <v>282</v>
      </c>
      <c r="AC271" s="2">
        <f t="shared" si="30"/>
        <v>18783960</v>
      </c>
      <c r="AD271" s="2">
        <f t="shared" si="31"/>
        <v>12088100</v>
      </c>
      <c r="AE271" s="2">
        <f t="shared" si="31"/>
        <v>13012900</v>
      </c>
      <c r="AF271" s="2">
        <f t="shared" si="31"/>
        <v>15602700</v>
      </c>
      <c r="AG271" s="2">
        <f t="shared" si="31"/>
        <v>22727000</v>
      </c>
      <c r="AH271" s="2">
        <f t="shared" si="31"/>
        <v>30489100</v>
      </c>
      <c r="AI271" s="2" cm="1">
        <f t="array" ref="AI271">_xlfn.XLOOKUP(AI$1&amp;$AB271,$M$3:$M$1662&amp;$N$3:$N$1662,$O$3:$O$1662,0,0,1)</f>
        <v>95200</v>
      </c>
      <c r="AJ271" s="2" cm="1">
        <f t="array" ref="AJ271">_xlfn.XLOOKUP(AJ$1&amp;$AB271,$M$3:$M$1662&amp;$N$3:$N$1662,$O$3:$O$1662,0,0,1)</f>
        <v>37900</v>
      </c>
      <c r="AK271" s="2" cm="1">
        <f t="array" ref="AK271">_xlfn.XLOOKUP(AK$1&amp;$AB271,$M$3:$M$1662&amp;$N$3:$N$1662,$O$3:$O$1662,0,0,1)</f>
        <v>8900</v>
      </c>
      <c r="AL271" s="2" cm="1">
        <f t="array" ref="AL271">_xlfn.XLOOKUP(AL$1&amp;$AB271,$M$3:$M$1662&amp;$N$3:$N$1662,$O$3:$O$1662,0,0,1)</f>
        <v>30300</v>
      </c>
      <c r="AM271" s="2" cm="1">
        <f t="array" ref="AM271">_xlfn.XLOOKUP(AM$1&amp;$AB271,$M$3:$M$1662&amp;$N$3:$N$1662,$O$3:$O$1662,0,0,1)</f>
        <v>36500</v>
      </c>
    </row>
    <row r="272" spans="13:39" x14ac:dyDescent="0.4">
      <c r="M272" t="s">
        <v>870</v>
      </c>
      <c r="N272" t="s">
        <v>512</v>
      </c>
      <c r="O272">
        <v>36500</v>
      </c>
      <c r="AB272" t="s">
        <v>148</v>
      </c>
      <c r="AC272" s="2">
        <f t="shared" si="30"/>
        <v>18818240</v>
      </c>
      <c r="AD272" s="2">
        <f t="shared" si="31"/>
        <v>12128900</v>
      </c>
      <c r="AE272" s="2">
        <f t="shared" si="31"/>
        <v>13048900</v>
      </c>
      <c r="AF272" s="2">
        <f t="shared" si="31"/>
        <v>15622400</v>
      </c>
      <c r="AG272" s="2">
        <f t="shared" si="31"/>
        <v>22761900</v>
      </c>
      <c r="AH272" s="2">
        <f t="shared" si="31"/>
        <v>30529100</v>
      </c>
      <c r="AI272" s="2" cm="1">
        <f t="array" ref="AI272">_xlfn.XLOOKUP(AI$1&amp;$AB272,$M$3:$M$1662&amp;$N$3:$N$1662,$O$3:$O$1662,0,0,1)</f>
        <v>40800</v>
      </c>
      <c r="AJ272" s="2" cm="1">
        <f t="array" ref="AJ272">_xlfn.XLOOKUP(AJ$1&amp;$AB272,$M$3:$M$1662&amp;$N$3:$N$1662,$O$3:$O$1662,0,0,1)</f>
        <v>36000</v>
      </c>
      <c r="AK272" s="2" cm="1">
        <f t="array" ref="AK272">_xlfn.XLOOKUP(AK$1&amp;$AB272,$M$3:$M$1662&amp;$N$3:$N$1662,$O$3:$O$1662,0,0,1)</f>
        <v>19700</v>
      </c>
      <c r="AL272" s="2" cm="1">
        <f t="array" ref="AL272">_xlfn.XLOOKUP(AL$1&amp;$AB272,$M$3:$M$1662&amp;$N$3:$N$1662,$O$3:$O$1662,0,0,1)</f>
        <v>34900</v>
      </c>
      <c r="AM272" s="2" cm="1">
        <f t="array" ref="AM272">_xlfn.XLOOKUP(AM$1&amp;$AB272,$M$3:$M$1662&amp;$N$3:$N$1662,$O$3:$O$1662,0,0,1)</f>
        <v>40000</v>
      </c>
    </row>
    <row r="273" spans="13:39" x14ac:dyDescent="0.4">
      <c r="M273" t="s">
        <v>870</v>
      </c>
      <c r="N273" t="s">
        <v>513</v>
      </c>
      <c r="O273">
        <v>40000</v>
      </c>
      <c r="AB273" t="s">
        <v>64</v>
      </c>
      <c r="AC273" s="2">
        <f t="shared" si="30"/>
        <v>18864080</v>
      </c>
      <c r="AD273" s="2">
        <f t="shared" si="31"/>
        <v>12186400</v>
      </c>
      <c r="AE273" s="2">
        <f t="shared" si="31"/>
        <v>13094700</v>
      </c>
      <c r="AF273" s="2">
        <f t="shared" si="31"/>
        <v>15651700</v>
      </c>
      <c r="AG273" s="2">
        <f t="shared" si="31"/>
        <v>22821800</v>
      </c>
      <c r="AH273" s="2">
        <f t="shared" si="31"/>
        <v>30565800</v>
      </c>
      <c r="AI273" s="2" cm="1">
        <f t="array" ref="AI273">_xlfn.XLOOKUP(AI$1&amp;$AB273,$M$3:$M$1662&amp;$N$3:$N$1662,$O$3:$O$1662,0,0,1)</f>
        <v>57500</v>
      </c>
      <c r="AJ273" s="2" cm="1">
        <f t="array" ref="AJ273">_xlfn.XLOOKUP(AJ$1&amp;$AB273,$M$3:$M$1662&amp;$N$3:$N$1662,$O$3:$O$1662,0,0,1)</f>
        <v>45800</v>
      </c>
      <c r="AK273" s="2" cm="1">
        <f t="array" ref="AK273">_xlfn.XLOOKUP(AK$1&amp;$AB273,$M$3:$M$1662&amp;$N$3:$N$1662,$O$3:$O$1662,0,0,1)</f>
        <v>29300</v>
      </c>
      <c r="AL273" s="2" cm="1">
        <f t="array" ref="AL273">_xlfn.XLOOKUP(AL$1&amp;$AB273,$M$3:$M$1662&amp;$N$3:$N$1662,$O$3:$O$1662,0,0,1)</f>
        <v>59900</v>
      </c>
      <c r="AM273" s="2" cm="1">
        <f t="array" ref="AM273">_xlfn.XLOOKUP(AM$1&amp;$AB273,$M$3:$M$1662&amp;$N$3:$N$1662,$O$3:$O$1662,0,0,1)</f>
        <v>36700</v>
      </c>
    </row>
    <row r="274" spans="13:39" x14ac:dyDescent="0.4">
      <c r="M274" t="s">
        <v>870</v>
      </c>
      <c r="N274" t="s">
        <v>514</v>
      </c>
      <c r="O274">
        <v>36700</v>
      </c>
      <c r="AB274" t="s">
        <v>273</v>
      </c>
      <c r="AC274" s="2">
        <f t="shared" si="30"/>
        <v>18913960</v>
      </c>
      <c r="AD274" s="2">
        <f t="shared" si="31"/>
        <v>12268800</v>
      </c>
      <c r="AE274" s="2">
        <f t="shared" si="31"/>
        <v>13138200</v>
      </c>
      <c r="AF274" s="2">
        <f t="shared" si="31"/>
        <v>15669800</v>
      </c>
      <c r="AG274" s="2">
        <f t="shared" si="31"/>
        <v>22866300</v>
      </c>
      <c r="AH274" s="2">
        <f t="shared" si="31"/>
        <v>30626700</v>
      </c>
      <c r="AI274" s="2" cm="1">
        <f t="array" ref="AI274">_xlfn.XLOOKUP(AI$1&amp;$AB274,$M$3:$M$1662&amp;$N$3:$N$1662,$O$3:$O$1662,0,0,1)</f>
        <v>82400</v>
      </c>
      <c r="AJ274" s="2" cm="1">
        <f t="array" ref="AJ274">_xlfn.XLOOKUP(AJ$1&amp;$AB274,$M$3:$M$1662&amp;$N$3:$N$1662,$O$3:$O$1662,0,0,1)</f>
        <v>43500</v>
      </c>
      <c r="AK274" s="2" cm="1">
        <f t="array" ref="AK274">_xlfn.XLOOKUP(AK$1&amp;$AB274,$M$3:$M$1662&amp;$N$3:$N$1662,$O$3:$O$1662,0,0,1)</f>
        <v>18100</v>
      </c>
      <c r="AL274" s="2" cm="1">
        <f t="array" ref="AL274">_xlfn.XLOOKUP(AL$1&amp;$AB274,$M$3:$M$1662&amp;$N$3:$N$1662,$O$3:$O$1662,0,0,1)</f>
        <v>44500</v>
      </c>
      <c r="AM274" s="2" cm="1">
        <f t="array" ref="AM274">_xlfn.XLOOKUP(AM$1&amp;$AB274,$M$3:$M$1662&amp;$N$3:$N$1662,$O$3:$O$1662,0,0,1)</f>
        <v>60900</v>
      </c>
    </row>
    <row r="275" spans="13:39" x14ac:dyDescent="0.4">
      <c r="M275" t="s">
        <v>870</v>
      </c>
      <c r="N275" t="s">
        <v>515</v>
      </c>
      <c r="O275">
        <v>60900</v>
      </c>
      <c r="AB275" t="s">
        <v>80</v>
      </c>
      <c r="AC275" s="2">
        <f t="shared" si="30"/>
        <v>18968780</v>
      </c>
      <c r="AD275" s="2">
        <f t="shared" si="31"/>
        <v>12369000</v>
      </c>
      <c r="AE275" s="2">
        <f t="shared" si="31"/>
        <v>13165900</v>
      </c>
      <c r="AF275" s="2">
        <f t="shared" si="31"/>
        <v>15710600</v>
      </c>
      <c r="AG275" s="2">
        <f t="shared" si="31"/>
        <v>22891600</v>
      </c>
      <c r="AH275" s="2">
        <f t="shared" si="31"/>
        <v>30706800</v>
      </c>
      <c r="AI275" s="2" cm="1">
        <f t="array" ref="AI275">_xlfn.XLOOKUP(AI$1&amp;$AB275,$M$3:$M$1662&amp;$N$3:$N$1662,$O$3:$O$1662,0,0,1)</f>
        <v>100200</v>
      </c>
      <c r="AJ275" s="2" cm="1">
        <f t="array" ref="AJ275">_xlfn.XLOOKUP(AJ$1&amp;$AB275,$M$3:$M$1662&amp;$N$3:$N$1662,$O$3:$O$1662,0,0,1)</f>
        <v>27700</v>
      </c>
      <c r="AK275" s="2" cm="1">
        <f t="array" ref="AK275">_xlfn.XLOOKUP(AK$1&amp;$AB275,$M$3:$M$1662&amp;$N$3:$N$1662,$O$3:$O$1662,0,0,1)</f>
        <v>40800</v>
      </c>
      <c r="AL275" s="2" cm="1">
        <f t="array" ref="AL275">_xlfn.XLOOKUP(AL$1&amp;$AB275,$M$3:$M$1662&amp;$N$3:$N$1662,$O$3:$O$1662,0,0,1)</f>
        <v>25300</v>
      </c>
      <c r="AM275" s="2" cm="1">
        <f t="array" ref="AM275">_xlfn.XLOOKUP(AM$1&amp;$AB275,$M$3:$M$1662&amp;$N$3:$N$1662,$O$3:$O$1662,0,0,1)</f>
        <v>80100</v>
      </c>
    </row>
    <row r="276" spans="13:39" x14ac:dyDescent="0.4">
      <c r="M276" t="s">
        <v>870</v>
      </c>
      <c r="N276" t="s">
        <v>516</v>
      </c>
      <c r="O276">
        <v>80100</v>
      </c>
      <c r="AB276" t="s">
        <v>31</v>
      </c>
      <c r="AC276" s="2">
        <f t="shared" si="30"/>
        <v>19010520</v>
      </c>
      <c r="AD276" s="2">
        <f t="shared" ref="AD276:AH291" si="32">AD275+AI276</f>
        <v>12465000</v>
      </c>
      <c r="AE276" s="2">
        <f t="shared" si="32"/>
        <v>13195200</v>
      </c>
      <c r="AF276" s="2">
        <f t="shared" si="32"/>
        <v>15734800</v>
      </c>
      <c r="AG276" s="2">
        <f t="shared" si="32"/>
        <v>22919300</v>
      </c>
      <c r="AH276" s="2">
        <f t="shared" si="32"/>
        <v>30738300</v>
      </c>
      <c r="AI276" s="2" cm="1">
        <f t="array" ref="AI276">_xlfn.XLOOKUP(AI$1&amp;$AB276,$M$3:$M$1662&amp;$N$3:$N$1662,$O$3:$O$1662,0,0,1)</f>
        <v>96000</v>
      </c>
      <c r="AJ276" s="2" cm="1">
        <f t="array" ref="AJ276">_xlfn.XLOOKUP(AJ$1&amp;$AB276,$M$3:$M$1662&amp;$N$3:$N$1662,$O$3:$O$1662,0,0,1)</f>
        <v>29300</v>
      </c>
      <c r="AK276" s="2" cm="1">
        <f t="array" ref="AK276">_xlfn.XLOOKUP(AK$1&amp;$AB276,$M$3:$M$1662&amp;$N$3:$N$1662,$O$3:$O$1662,0,0,1)</f>
        <v>24200</v>
      </c>
      <c r="AL276" s="2" cm="1">
        <f t="array" ref="AL276">_xlfn.XLOOKUP(AL$1&amp;$AB276,$M$3:$M$1662&amp;$N$3:$N$1662,$O$3:$O$1662,0,0,1)</f>
        <v>27700</v>
      </c>
      <c r="AM276" s="2" cm="1">
        <f t="array" ref="AM276">_xlfn.XLOOKUP(AM$1&amp;$AB276,$M$3:$M$1662&amp;$N$3:$N$1662,$O$3:$O$1662,0,0,1)</f>
        <v>31500</v>
      </c>
    </row>
    <row r="277" spans="13:39" x14ac:dyDescent="0.4">
      <c r="M277" t="s">
        <v>870</v>
      </c>
      <c r="N277" t="s">
        <v>517</v>
      </c>
      <c r="O277">
        <v>31500</v>
      </c>
      <c r="AB277" t="s">
        <v>40</v>
      </c>
      <c r="AC277" s="2">
        <f t="shared" si="30"/>
        <v>19054020</v>
      </c>
      <c r="AD277" s="2">
        <f t="shared" si="32"/>
        <v>12533700</v>
      </c>
      <c r="AE277" s="2">
        <f t="shared" si="32"/>
        <v>13229300</v>
      </c>
      <c r="AF277" s="2">
        <f t="shared" si="32"/>
        <v>15776700</v>
      </c>
      <c r="AG277" s="2">
        <f t="shared" si="32"/>
        <v>22950600</v>
      </c>
      <c r="AH277" s="2">
        <f t="shared" si="32"/>
        <v>30779800</v>
      </c>
      <c r="AI277" s="2" cm="1">
        <f t="array" ref="AI277">_xlfn.XLOOKUP(AI$1&amp;$AB277,$M$3:$M$1662&amp;$N$3:$N$1662,$O$3:$O$1662,0,0,1)</f>
        <v>68700</v>
      </c>
      <c r="AJ277" s="2" cm="1">
        <f t="array" ref="AJ277">_xlfn.XLOOKUP(AJ$1&amp;$AB277,$M$3:$M$1662&amp;$N$3:$N$1662,$O$3:$O$1662,0,0,1)</f>
        <v>34100</v>
      </c>
      <c r="AK277" s="2" cm="1">
        <f t="array" ref="AK277">_xlfn.XLOOKUP(AK$1&amp;$AB277,$M$3:$M$1662&amp;$N$3:$N$1662,$O$3:$O$1662,0,0,1)</f>
        <v>41900</v>
      </c>
      <c r="AL277" s="2" cm="1">
        <f t="array" ref="AL277">_xlfn.XLOOKUP(AL$1&amp;$AB277,$M$3:$M$1662&amp;$N$3:$N$1662,$O$3:$O$1662,0,0,1)</f>
        <v>31300</v>
      </c>
      <c r="AM277" s="2" cm="1">
        <f t="array" ref="AM277">_xlfn.XLOOKUP(AM$1&amp;$AB277,$M$3:$M$1662&amp;$N$3:$N$1662,$O$3:$O$1662,0,0,1)</f>
        <v>41500</v>
      </c>
    </row>
    <row r="278" spans="13:39" x14ac:dyDescent="0.4">
      <c r="M278" t="s">
        <v>870</v>
      </c>
      <c r="N278" t="s">
        <v>518</v>
      </c>
      <c r="O278">
        <v>41500</v>
      </c>
      <c r="AB278" t="s">
        <v>46</v>
      </c>
      <c r="AC278" s="2">
        <f t="shared" si="30"/>
        <v>19147080</v>
      </c>
      <c r="AD278" s="2">
        <f t="shared" si="32"/>
        <v>12660300</v>
      </c>
      <c r="AE278" s="2">
        <f t="shared" si="32"/>
        <v>13277200</v>
      </c>
      <c r="AF278" s="2">
        <f t="shared" si="32"/>
        <v>15814700</v>
      </c>
      <c r="AG278" s="2">
        <f t="shared" si="32"/>
        <v>23046900</v>
      </c>
      <c r="AH278" s="2">
        <f t="shared" si="32"/>
        <v>30936300</v>
      </c>
      <c r="AI278" s="2" cm="1">
        <f t="array" ref="AI278">_xlfn.XLOOKUP(AI$1&amp;$AB278,$M$3:$M$1662&amp;$N$3:$N$1662,$O$3:$O$1662,0,0,1)</f>
        <v>126600</v>
      </c>
      <c r="AJ278" s="2" cm="1">
        <f t="array" ref="AJ278">_xlfn.XLOOKUP(AJ$1&amp;$AB278,$M$3:$M$1662&amp;$N$3:$N$1662,$O$3:$O$1662,0,0,1)</f>
        <v>47900</v>
      </c>
      <c r="AK278" s="2" cm="1">
        <f t="array" ref="AK278">_xlfn.XLOOKUP(AK$1&amp;$AB278,$M$3:$M$1662&amp;$N$3:$N$1662,$O$3:$O$1662,0,0,1)</f>
        <v>38000</v>
      </c>
      <c r="AL278" s="2" cm="1">
        <f t="array" ref="AL278">_xlfn.XLOOKUP(AL$1&amp;$AB278,$M$3:$M$1662&amp;$N$3:$N$1662,$O$3:$O$1662,0,0,1)</f>
        <v>96300</v>
      </c>
      <c r="AM278" s="2" cm="1">
        <f t="array" ref="AM278">_xlfn.XLOOKUP(AM$1&amp;$AB278,$M$3:$M$1662&amp;$N$3:$N$1662,$O$3:$O$1662,0,0,1)</f>
        <v>156500</v>
      </c>
    </row>
    <row r="279" spans="13:39" x14ac:dyDescent="0.4">
      <c r="M279" t="s">
        <v>870</v>
      </c>
      <c r="N279" t="s">
        <v>519</v>
      </c>
      <c r="O279">
        <v>156500</v>
      </c>
      <c r="AB279" t="s">
        <v>69</v>
      </c>
      <c r="AC279" s="2">
        <f t="shared" si="30"/>
        <v>19206880</v>
      </c>
      <c r="AD279" s="2">
        <f t="shared" si="32"/>
        <v>12735500</v>
      </c>
      <c r="AE279" s="2">
        <f t="shared" si="32"/>
        <v>13294900</v>
      </c>
      <c r="AF279" s="2">
        <f t="shared" si="32"/>
        <v>15859400</v>
      </c>
      <c r="AG279" s="2">
        <f t="shared" si="32"/>
        <v>23176100</v>
      </c>
      <c r="AH279" s="2">
        <f t="shared" si="32"/>
        <v>30968500</v>
      </c>
      <c r="AI279" s="2" cm="1">
        <f t="array" ref="AI279">_xlfn.XLOOKUP(AI$1&amp;$AB279,$M$3:$M$1662&amp;$N$3:$N$1662,$O$3:$O$1662,0,0,1)</f>
        <v>75200</v>
      </c>
      <c r="AJ279" s="2" cm="1">
        <f t="array" ref="AJ279">_xlfn.XLOOKUP(AJ$1&amp;$AB279,$M$3:$M$1662&amp;$N$3:$N$1662,$O$3:$O$1662,0,0,1)</f>
        <v>17700</v>
      </c>
      <c r="AK279" s="2" cm="1">
        <f t="array" ref="AK279">_xlfn.XLOOKUP(AK$1&amp;$AB279,$M$3:$M$1662&amp;$N$3:$N$1662,$O$3:$O$1662,0,0,1)</f>
        <v>44700</v>
      </c>
      <c r="AL279" s="2" cm="1">
        <f t="array" ref="AL279">_xlfn.XLOOKUP(AL$1&amp;$AB279,$M$3:$M$1662&amp;$N$3:$N$1662,$O$3:$O$1662,0,0,1)</f>
        <v>129200</v>
      </c>
      <c r="AM279" s="2" cm="1">
        <f t="array" ref="AM279">_xlfn.XLOOKUP(AM$1&amp;$AB279,$M$3:$M$1662&amp;$N$3:$N$1662,$O$3:$O$1662,0,0,1)</f>
        <v>32200</v>
      </c>
    </row>
    <row r="280" spans="13:39" x14ac:dyDescent="0.4">
      <c r="M280" t="s">
        <v>870</v>
      </c>
      <c r="N280" t="s">
        <v>520</v>
      </c>
      <c r="O280">
        <v>32200</v>
      </c>
      <c r="AB280" t="s">
        <v>70</v>
      </c>
      <c r="AC280" s="2">
        <f t="shared" si="30"/>
        <v>19270340</v>
      </c>
      <c r="AD280" s="2">
        <f t="shared" si="32"/>
        <v>12836400</v>
      </c>
      <c r="AE280" s="2">
        <f t="shared" si="32"/>
        <v>13331400</v>
      </c>
      <c r="AF280" s="2">
        <f t="shared" si="32"/>
        <v>15893200</v>
      </c>
      <c r="AG280" s="2">
        <f t="shared" si="32"/>
        <v>23286700</v>
      </c>
      <c r="AH280" s="2">
        <f t="shared" si="32"/>
        <v>31004000</v>
      </c>
      <c r="AI280" s="2" cm="1">
        <f t="array" ref="AI280">_xlfn.XLOOKUP(AI$1&amp;$AB280,$M$3:$M$1662&amp;$N$3:$N$1662,$O$3:$O$1662,0,0,1)</f>
        <v>100900</v>
      </c>
      <c r="AJ280" s="2" cm="1">
        <f t="array" ref="AJ280">_xlfn.XLOOKUP(AJ$1&amp;$AB280,$M$3:$M$1662&amp;$N$3:$N$1662,$O$3:$O$1662,0,0,1)</f>
        <v>36500</v>
      </c>
      <c r="AK280" s="2" cm="1">
        <f t="array" ref="AK280">_xlfn.XLOOKUP(AK$1&amp;$AB280,$M$3:$M$1662&amp;$N$3:$N$1662,$O$3:$O$1662,0,0,1)</f>
        <v>33800</v>
      </c>
      <c r="AL280" s="2" cm="1">
        <f t="array" ref="AL280">_xlfn.XLOOKUP(AL$1&amp;$AB280,$M$3:$M$1662&amp;$N$3:$N$1662,$O$3:$O$1662,0,0,1)</f>
        <v>110600</v>
      </c>
      <c r="AM280" s="2" cm="1">
        <f t="array" ref="AM280">_xlfn.XLOOKUP(AM$1&amp;$AB280,$M$3:$M$1662&amp;$N$3:$N$1662,$O$3:$O$1662,0,0,1)</f>
        <v>35500</v>
      </c>
    </row>
    <row r="281" spans="13:39" x14ac:dyDescent="0.4">
      <c r="M281" t="s">
        <v>870</v>
      </c>
      <c r="N281" t="s">
        <v>521</v>
      </c>
      <c r="O281">
        <v>35500</v>
      </c>
      <c r="AB281" t="s">
        <v>15</v>
      </c>
      <c r="AC281" s="2">
        <f t="shared" si="30"/>
        <v>19318440</v>
      </c>
      <c r="AD281" s="2">
        <f t="shared" si="32"/>
        <v>12947100</v>
      </c>
      <c r="AE281" s="2">
        <f t="shared" si="32"/>
        <v>13348400</v>
      </c>
      <c r="AF281" s="2">
        <f t="shared" si="32"/>
        <v>15914500</v>
      </c>
      <c r="AG281" s="2">
        <f t="shared" si="32"/>
        <v>23336800</v>
      </c>
      <c r="AH281" s="2">
        <f t="shared" si="32"/>
        <v>31045400</v>
      </c>
      <c r="AI281" s="2" cm="1">
        <f t="array" ref="AI281">_xlfn.XLOOKUP(AI$1&amp;$AB281,$M$3:$M$1662&amp;$N$3:$N$1662,$O$3:$O$1662,0,0,1)</f>
        <v>110700</v>
      </c>
      <c r="AJ281" s="2" cm="1">
        <f t="array" ref="AJ281">_xlfn.XLOOKUP(AJ$1&amp;$AB281,$M$3:$M$1662&amp;$N$3:$N$1662,$O$3:$O$1662,0,0,1)</f>
        <v>17000</v>
      </c>
      <c r="AK281" s="2" cm="1">
        <f t="array" ref="AK281">_xlfn.XLOOKUP(AK$1&amp;$AB281,$M$3:$M$1662&amp;$N$3:$N$1662,$O$3:$O$1662,0,0,1)</f>
        <v>21300</v>
      </c>
      <c r="AL281" s="2" cm="1">
        <f t="array" ref="AL281">_xlfn.XLOOKUP(AL$1&amp;$AB281,$M$3:$M$1662&amp;$N$3:$N$1662,$O$3:$O$1662,0,0,1)</f>
        <v>50100</v>
      </c>
      <c r="AM281" s="2" cm="1">
        <f t="array" ref="AM281">_xlfn.XLOOKUP(AM$1&amp;$AB281,$M$3:$M$1662&amp;$N$3:$N$1662,$O$3:$O$1662,0,0,1)</f>
        <v>41400</v>
      </c>
    </row>
    <row r="282" spans="13:39" x14ac:dyDescent="0.4">
      <c r="M282" t="s">
        <v>870</v>
      </c>
      <c r="N282" t="s">
        <v>522</v>
      </c>
      <c r="O282">
        <v>41400</v>
      </c>
      <c r="AB282" t="s">
        <v>22</v>
      </c>
      <c r="AC282" s="2">
        <f t="shared" si="30"/>
        <v>19373120</v>
      </c>
      <c r="AD282" s="2">
        <f t="shared" si="32"/>
        <v>13030600</v>
      </c>
      <c r="AE282" s="2">
        <f t="shared" si="32"/>
        <v>13365900</v>
      </c>
      <c r="AF282" s="2">
        <f t="shared" si="32"/>
        <v>15956400</v>
      </c>
      <c r="AG282" s="2">
        <f t="shared" si="32"/>
        <v>23430200</v>
      </c>
      <c r="AH282" s="2">
        <f t="shared" si="32"/>
        <v>31082500</v>
      </c>
      <c r="AI282" s="2" cm="1">
        <f t="array" ref="AI282">_xlfn.XLOOKUP(AI$1&amp;$AB282,$M$3:$M$1662&amp;$N$3:$N$1662,$O$3:$O$1662,0,0,1)</f>
        <v>83500</v>
      </c>
      <c r="AJ282" s="2" cm="1">
        <f t="array" ref="AJ282">_xlfn.XLOOKUP(AJ$1&amp;$AB282,$M$3:$M$1662&amp;$N$3:$N$1662,$O$3:$O$1662,0,0,1)</f>
        <v>17500</v>
      </c>
      <c r="AK282" s="2" cm="1">
        <f t="array" ref="AK282">_xlfn.XLOOKUP(AK$1&amp;$AB282,$M$3:$M$1662&amp;$N$3:$N$1662,$O$3:$O$1662,0,0,1)</f>
        <v>41900</v>
      </c>
      <c r="AL282" s="2" cm="1">
        <f t="array" ref="AL282">_xlfn.XLOOKUP(AL$1&amp;$AB282,$M$3:$M$1662&amp;$N$3:$N$1662,$O$3:$O$1662,0,0,1)</f>
        <v>93400</v>
      </c>
      <c r="AM282" s="2" cm="1">
        <f t="array" ref="AM282">_xlfn.XLOOKUP(AM$1&amp;$AB282,$M$3:$M$1662&amp;$N$3:$N$1662,$O$3:$O$1662,0,0,1)</f>
        <v>37100</v>
      </c>
    </row>
    <row r="283" spans="13:39" x14ac:dyDescent="0.4">
      <c r="M283" t="s">
        <v>870</v>
      </c>
      <c r="N283" t="s">
        <v>523</v>
      </c>
      <c r="O283">
        <v>37100</v>
      </c>
      <c r="AB283" t="s">
        <v>34</v>
      </c>
      <c r="AC283" s="2">
        <f t="shared" si="30"/>
        <v>19417240</v>
      </c>
      <c r="AD283" s="2">
        <f t="shared" si="32"/>
        <v>13087600</v>
      </c>
      <c r="AE283" s="2">
        <f t="shared" si="32"/>
        <v>13397800</v>
      </c>
      <c r="AF283" s="2">
        <f t="shared" si="32"/>
        <v>15979000</v>
      </c>
      <c r="AG283" s="2">
        <f t="shared" si="32"/>
        <v>23483500</v>
      </c>
      <c r="AH283" s="2">
        <f t="shared" si="32"/>
        <v>31138300</v>
      </c>
      <c r="AI283" s="2" cm="1">
        <f t="array" ref="AI283">_xlfn.XLOOKUP(AI$1&amp;$AB283,$M$3:$M$1662&amp;$N$3:$N$1662,$O$3:$O$1662,0,0,1)</f>
        <v>57000</v>
      </c>
      <c r="AJ283" s="2" cm="1">
        <f t="array" ref="AJ283">_xlfn.XLOOKUP(AJ$1&amp;$AB283,$M$3:$M$1662&amp;$N$3:$N$1662,$O$3:$O$1662,0,0,1)</f>
        <v>31900</v>
      </c>
      <c r="AK283" s="2" cm="1">
        <f t="array" ref="AK283">_xlfn.XLOOKUP(AK$1&amp;$AB283,$M$3:$M$1662&amp;$N$3:$N$1662,$O$3:$O$1662,0,0,1)</f>
        <v>22600</v>
      </c>
      <c r="AL283" s="2" cm="1">
        <f t="array" ref="AL283">_xlfn.XLOOKUP(AL$1&amp;$AB283,$M$3:$M$1662&amp;$N$3:$N$1662,$O$3:$O$1662,0,0,1)</f>
        <v>53300</v>
      </c>
      <c r="AM283" s="2" cm="1">
        <f t="array" ref="AM283">_xlfn.XLOOKUP(AM$1&amp;$AB283,$M$3:$M$1662&amp;$N$3:$N$1662,$O$3:$O$1662,0,0,1)</f>
        <v>55800</v>
      </c>
    </row>
    <row r="284" spans="13:39" x14ac:dyDescent="0.4">
      <c r="M284" t="s">
        <v>870</v>
      </c>
      <c r="N284" t="s">
        <v>524</v>
      </c>
      <c r="O284">
        <v>55800</v>
      </c>
      <c r="AB284" t="s">
        <v>94</v>
      </c>
      <c r="AC284" s="2">
        <f t="shared" si="30"/>
        <v>19457540</v>
      </c>
      <c r="AD284" s="2">
        <f t="shared" si="32"/>
        <v>13138000</v>
      </c>
      <c r="AE284" s="2">
        <f t="shared" si="32"/>
        <v>13419100</v>
      </c>
      <c r="AF284" s="2">
        <f t="shared" si="32"/>
        <v>16034500</v>
      </c>
      <c r="AG284" s="2">
        <f t="shared" si="32"/>
        <v>23527300</v>
      </c>
      <c r="AH284" s="2">
        <f t="shared" si="32"/>
        <v>31168800</v>
      </c>
      <c r="AI284" s="2" cm="1">
        <f t="array" ref="AI284">_xlfn.XLOOKUP(AI$1&amp;$AB284,$M$3:$M$1662&amp;$N$3:$N$1662,$O$3:$O$1662,0,0,1)</f>
        <v>50400</v>
      </c>
      <c r="AJ284" s="2" cm="1">
        <f t="array" ref="AJ284">_xlfn.XLOOKUP(AJ$1&amp;$AB284,$M$3:$M$1662&amp;$N$3:$N$1662,$O$3:$O$1662,0,0,1)</f>
        <v>21300</v>
      </c>
      <c r="AK284" s="2" cm="1">
        <f t="array" ref="AK284">_xlfn.XLOOKUP(AK$1&amp;$AB284,$M$3:$M$1662&amp;$N$3:$N$1662,$O$3:$O$1662,0,0,1)</f>
        <v>55500</v>
      </c>
      <c r="AL284" s="2" cm="1">
        <f t="array" ref="AL284">_xlfn.XLOOKUP(AL$1&amp;$AB284,$M$3:$M$1662&amp;$N$3:$N$1662,$O$3:$O$1662,0,0,1)</f>
        <v>43800</v>
      </c>
      <c r="AM284" s="2" cm="1">
        <f t="array" ref="AM284">_xlfn.XLOOKUP(AM$1&amp;$AB284,$M$3:$M$1662&amp;$N$3:$N$1662,$O$3:$O$1662,0,0,1)</f>
        <v>30500</v>
      </c>
    </row>
    <row r="285" spans="13:39" x14ac:dyDescent="0.4">
      <c r="M285" t="s">
        <v>870</v>
      </c>
      <c r="N285" t="s">
        <v>525</v>
      </c>
      <c r="O285">
        <v>30500</v>
      </c>
      <c r="AB285" t="s">
        <v>172</v>
      </c>
      <c r="AC285" s="2">
        <f t="shared" si="30"/>
        <v>19500040</v>
      </c>
      <c r="AD285" s="2">
        <f t="shared" si="32"/>
        <v>13220600</v>
      </c>
      <c r="AE285" s="2">
        <f t="shared" si="32"/>
        <v>13435300</v>
      </c>
      <c r="AF285" s="2">
        <f t="shared" si="32"/>
        <v>16066900</v>
      </c>
      <c r="AG285" s="2">
        <f t="shared" si="32"/>
        <v>23574200</v>
      </c>
      <c r="AH285" s="2">
        <f t="shared" si="32"/>
        <v>31203200</v>
      </c>
      <c r="AI285" s="2" cm="1">
        <f t="array" ref="AI285">_xlfn.XLOOKUP(AI$1&amp;$AB285,$M$3:$M$1662&amp;$N$3:$N$1662,$O$3:$O$1662,0,0,1)</f>
        <v>82600</v>
      </c>
      <c r="AJ285" s="2" cm="1">
        <f t="array" ref="AJ285">_xlfn.XLOOKUP(AJ$1&amp;$AB285,$M$3:$M$1662&amp;$N$3:$N$1662,$O$3:$O$1662,0,0,1)</f>
        <v>16200</v>
      </c>
      <c r="AK285" s="2" cm="1">
        <f t="array" ref="AK285">_xlfn.XLOOKUP(AK$1&amp;$AB285,$M$3:$M$1662&amp;$N$3:$N$1662,$O$3:$O$1662,0,0,1)</f>
        <v>32400</v>
      </c>
      <c r="AL285" s="2" cm="1">
        <f t="array" ref="AL285">_xlfn.XLOOKUP(AL$1&amp;$AB285,$M$3:$M$1662&amp;$N$3:$N$1662,$O$3:$O$1662,0,0,1)</f>
        <v>46900</v>
      </c>
      <c r="AM285" s="2" cm="1">
        <f t="array" ref="AM285">_xlfn.XLOOKUP(AM$1&amp;$AB285,$M$3:$M$1662&amp;$N$3:$N$1662,$O$3:$O$1662,0,0,1)</f>
        <v>34400</v>
      </c>
    </row>
    <row r="286" spans="13:39" x14ac:dyDescent="0.4">
      <c r="M286" t="s">
        <v>870</v>
      </c>
      <c r="N286" t="s">
        <v>526</v>
      </c>
      <c r="O286">
        <v>34400</v>
      </c>
      <c r="AB286" t="s">
        <v>55</v>
      </c>
      <c r="AC286" s="2">
        <f t="shared" si="30"/>
        <v>19543420</v>
      </c>
      <c r="AD286" s="2">
        <f t="shared" si="32"/>
        <v>13273500</v>
      </c>
      <c r="AE286" s="2">
        <f t="shared" si="32"/>
        <v>13457100</v>
      </c>
      <c r="AF286" s="2">
        <f t="shared" si="32"/>
        <v>16119900</v>
      </c>
      <c r="AG286" s="2">
        <f t="shared" si="32"/>
        <v>23604700</v>
      </c>
      <c r="AH286" s="2">
        <f t="shared" si="32"/>
        <v>31261900</v>
      </c>
      <c r="AI286" s="2" cm="1">
        <f t="array" ref="AI286">_xlfn.XLOOKUP(AI$1&amp;$AB286,$M$3:$M$1662&amp;$N$3:$N$1662,$O$3:$O$1662,0,0,1)</f>
        <v>52900</v>
      </c>
      <c r="AJ286" s="2" cm="1">
        <f t="array" ref="AJ286">_xlfn.XLOOKUP(AJ$1&amp;$AB286,$M$3:$M$1662&amp;$N$3:$N$1662,$O$3:$O$1662,0,0,1)</f>
        <v>21800</v>
      </c>
      <c r="AK286" s="2" cm="1">
        <f t="array" ref="AK286">_xlfn.XLOOKUP(AK$1&amp;$AB286,$M$3:$M$1662&amp;$N$3:$N$1662,$O$3:$O$1662,0,0,1)</f>
        <v>53000</v>
      </c>
      <c r="AL286" s="2" cm="1">
        <f t="array" ref="AL286">_xlfn.XLOOKUP(AL$1&amp;$AB286,$M$3:$M$1662&amp;$N$3:$N$1662,$O$3:$O$1662,0,0,1)</f>
        <v>30500</v>
      </c>
      <c r="AM286" s="2" cm="1">
        <f t="array" ref="AM286">_xlfn.XLOOKUP(AM$1&amp;$AB286,$M$3:$M$1662&amp;$N$3:$N$1662,$O$3:$O$1662,0,0,1)</f>
        <v>58700</v>
      </c>
    </row>
    <row r="287" spans="13:39" x14ac:dyDescent="0.4">
      <c r="M287" t="s">
        <v>870</v>
      </c>
      <c r="N287" t="s">
        <v>527</v>
      </c>
      <c r="O287">
        <v>58700</v>
      </c>
      <c r="AB287" t="s">
        <v>75</v>
      </c>
      <c r="AC287" s="2">
        <f t="shared" si="30"/>
        <v>19578360</v>
      </c>
      <c r="AD287" s="2">
        <f t="shared" si="32"/>
        <v>13328600</v>
      </c>
      <c r="AE287" s="2">
        <f t="shared" si="32"/>
        <v>13496200</v>
      </c>
      <c r="AF287" s="2">
        <f t="shared" si="32"/>
        <v>16131800</v>
      </c>
      <c r="AG287" s="2">
        <f t="shared" si="32"/>
        <v>23639200</v>
      </c>
      <c r="AH287" s="2">
        <f t="shared" si="32"/>
        <v>31296000</v>
      </c>
      <c r="AI287" s="2" cm="1">
        <f t="array" ref="AI287">_xlfn.XLOOKUP(AI$1&amp;$AB287,$M$3:$M$1662&amp;$N$3:$N$1662,$O$3:$O$1662,0,0,1)</f>
        <v>55100</v>
      </c>
      <c r="AJ287" s="2" cm="1">
        <f t="array" ref="AJ287">_xlfn.XLOOKUP(AJ$1&amp;$AB287,$M$3:$M$1662&amp;$N$3:$N$1662,$O$3:$O$1662,0,0,1)</f>
        <v>39100</v>
      </c>
      <c r="AK287" s="2" cm="1">
        <f t="array" ref="AK287">_xlfn.XLOOKUP(AK$1&amp;$AB287,$M$3:$M$1662&amp;$N$3:$N$1662,$O$3:$O$1662,0,0,1)</f>
        <v>11900</v>
      </c>
      <c r="AL287" s="2" cm="1">
        <f t="array" ref="AL287">_xlfn.XLOOKUP(AL$1&amp;$AB287,$M$3:$M$1662&amp;$N$3:$N$1662,$O$3:$O$1662,0,0,1)</f>
        <v>34500</v>
      </c>
      <c r="AM287" s="2" cm="1">
        <f t="array" ref="AM287">_xlfn.XLOOKUP(AM$1&amp;$AB287,$M$3:$M$1662&amp;$N$3:$N$1662,$O$3:$O$1662,0,0,1)</f>
        <v>34100</v>
      </c>
    </row>
    <row r="288" spans="13:39" x14ac:dyDescent="0.4">
      <c r="M288" t="s">
        <v>870</v>
      </c>
      <c r="N288" t="s">
        <v>528</v>
      </c>
      <c r="O288">
        <v>34100</v>
      </c>
      <c r="AB288" t="s">
        <v>280</v>
      </c>
      <c r="AC288" s="2">
        <f t="shared" si="30"/>
        <v>19625980</v>
      </c>
      <c r="AD288" s="2">
        <f t="shared" si="32"/>
        <v>13364000</v>
      </c>
      <c r="AE288" s="2">
        <f t="shared" si="32"/>
        <v>13513900</v>
      </c>
      <c r="AF288" s="2">
        <f t="shared" si="32"/>
        <v>16169600</v>
      </c>
      <c r="AG288" s="2">
        <f t="shared" si="32"/>
        <v>23680600</v>
      </c>
      <c r="AH288" s="2">
        <f t="shared" si="32"/>
        <v>31401800</v>
      </c>
      <c r="AI288" s="2" cm="1">
        <f t="array" ref="AI288">_xlfn.XLOOKUP(AI$1&amp;$AB288,$M$3:$M$1662&amp;$N$3:$N$1662,$O$3:$O$1662,0,0,1)</f>
        <v>35400</v>
      </c>
      <c r="AJ288" s="2" cm="1">
        <f t="array" ref="AJ288">_xlfn.XLOOKUP(AJ$1&amp;$AB288,$M$3:$M$1662&amp;$N$3:$N$1662,$O$3:$O$1662,0,0,1)</f>
        <v>17700</v>
      </c>
      <c r="AK288" s="2" cm="1">
        <f t="array" ref="AK288">_xlfn.XLOOKUP(AK$1&amp;$AB288,$M$3:$M$1662&amp;$N$3:$N$1662,$O$3:$O$1662,0,0,1)</f>
        <v>37800</v>
      </c>
      <c r="AL288" s="2" cm="1">
        <f t="array" ref="AL288">_xlfn.XLOOKUP(AL$1&amp;$AB288,$M$3:$M$1662&amp;$N$3:$N$1662,$O$3:$O$1662,0,0,1)</f>
        <v>41400</v>
      </c>
      <c r="AM288" s="2" cm="1">
        <f t="array" ref="AM288">_xlfn.XLOOKUP(AM$1&amp;$AB288,$M$3:$M$1662&amp;$N$3:$N$1662,$O$3:$O$1662,0,0,1)</f>
        <v>105800</v>
      </c>
    </row>
    <row r="289" spans="13:39" x14ac:dyDescent="0.4">
      <c r="M289" t="s">
        <v>870</v>
      </c>
      <c r="N289" t="s">
        <v>529</v>
      </c>
      <c r="O289">
        <v>105800</v>
      </c>
      <c r="AB289" t="s">
        <v>59</v>
      </c>
      <c r="AC289" s="2">
        <f t="shared" si="30"/>
        <v>19668900</v>
      </c>
      <c r="AD289" s="2">
        <f t="shared" si="32"/>
        <v>13426300</v>
      </c>
      <c r="AE289" s="2">
        <f t="shared" si="32"/>
        <v>13532800</v>
      </c>
      <c r="AF289" s="2">
        <f t="shared" si="32"/>
        <v>16200500</v>
      </c>
      <c r="AG289" s="2">
        <f t="shared" si="32"/>
        <v>23724800</v>
      </c>
      <c r="AH289" s="2">
        <f t="shared" si="32"/>
        <v>31460100</v>
      </c>
      <c r="AI289" s="2" cm="1">
        <f t="array" ref="AI289">_xlfn.XLOOKUP(AI$1&amp;$AB289,$M$3:$M$1662&amp;$N$3:$N$1662,$O$3:$O$1662,0,0,1)</f>
        <v>62300</v>
      </c>
      <c r="AJ289" s="2" cm="1">
        <f t="array" ref="AJ289">_xlfn.XLOOKUP(AJ$1&amp;$AB289,$M$3:$M$1662&amp;$N$3:$N$1662,$O$3:$O$1662,0,0,1)</f>
        <v>18900</v>
      </c>
      <c r="AK289" s="2" cm="1">
        <f t="array" ref="AK289">_xlfn.XLOOKUP(AK$1&amp;$AB289,$M$3:$M$1662&amp;$N$3:$N$1662,$O$3:$O$1662,0,0,1)</f>
        <v>30900</v>
      </c>
      <c r="AL289" s="2" cm="1">
        <f t="array" ref="AL289">_xlfn.XLOOKUP(AL$1&amp;$AB289,$M$3:$M$1662&amp;$N$3:$N$1662,$O$3:$O$1662,0,0,1)</f>
        <v>44200</v>
      </c>
      <c r="AM289" s="2" cm="1">
        <f t="array" ref="AM289">_xlfn.XLOOKUP(AM$1&amp;$AB289,$M$3:$M$1662&amp;$N$3:$N$1662,$O$3:$O$1662,0,0,1)</f>
        <v>58300</v>
      </c>
    </row>
    <row r="290" spans="13:39" x14ac:dyDescent="0.4">
      <c r="M290" t="s">
        <v>870</v>
      </c>
      <c r="N290" t="s">
        <v>530</v>
      </c>
      <c r="O290">
        <v>58300</v>
      </c>
      <c r="AB290" t="s">
        <v>38</v>
      </c>
      <c r="AC290" s="2">
        <f t="shared" si="30"/>
        <v>19706660</v>
      </c>
      <c r="AD290" s="2">
        <f t="shared" si="32"/>
        <v>13472200</v>
      </c>
      <c r="AE290" s="2">
        <f t="shared" si="32"/>
        <v>13568000</v>
      </c>
      <c r="AF290" s="2">
        <f t="shared" si="32"/>
        <v>16225900</v>
      </c>
      <c r="AG290" s="2">
        <f t="shared" si="32"/>
        <v>23744000</v>
      </c>
      <c r="AH290" s="2">
        <f t="shared" si="32"/>
        <v>31523200</v>
      </c>
      <c r="AI290" s="2" cm="1">
        <f t="array" ref="AI290">_xlfn.XLOOKUP(AI$1&amp;$AB290,$M$3:$M$1662&amp;$N$3:$N$1662,$O$3:$O$1662,0,0,1)</f>
        <v>45900</v>
      </c>
      <c r="AJ290" s="2" cm="1">
        <f t="array" ref="AJ290">_xlfn.XLOOKUP(AJ$1&amp;$AB290,$M$3:$M$1662&amp;$N$3:$N$1662,$O$3:$O$1662,0,0,1)</f>
        <v>35200</v>
      </c>
      <c r="AK290" s="2" cm="1">
        <f t="array" ref="AK290">_xlfn.XLOOKUP(AK$1&amp;$AB290,$M$3:$M$1662&amp;$N$3:$N$1662,$O$3:$O$1662,0,0,1)</f>
        <v>25400</v>
      </c>
      <c r="AL290" s="2" cm="1">
        <f t="array" ref="AL290">_xlfn.XLOOKUP(AL$1&amp;$AB290,$M$3:$M$1662&amp;$N$3:$N$1662,$O$3:$O$1662,0,0,1)</f>
        <v>19200</v>
      </c>
      <c r="AM290" s="2" cm="1">
        <f t="array" ref="AM290">_xlfn.XLOOKUP(AM$1&amp;$AB290,$M$3:$M$1662&amp;$N$3:$N$1662,$O$3:$O$1662,0,0,1)</f>
        <v>63100</v>
      </c>
    </row>
    <row r="291" spans="13:39" x14ac:dyDescent="0.4">
      <c r="M291" t="s">
        <v>870</v>
      </c>
      <c r="N291" t="s">
        <v>531</v>
      </c>
      <c r="O291">
        <v>63100</v>
      </c>
      <c r="AB291" t="s">
        <v>312</v>
      </c>
      <c r="AC291" s="2">
        <f t="shared" si="30"/>
        <v>19731680</v>
      </c>
      <c r="AD291" s="2">
        <f t="shared" si="32"/>
        <v>13505600</v>
      </c>
      <c r="AE291" s="2">
        <f t="shared" si="32"/>
        <v>13584200</v>
      </c>
      <c r="AF291" s="2">
        <f t="shared" si="32"/>
        <v>16241300</v>
      </c>
      <c r="AG291" s="2">
        <f t="shared" si="32"/>
        <v>23765700</v>
      </c>
      <c r="AH291" s="2">
        <f t="shared" si="32"/>
        <v>31561600</v>
      </c>
      <c r="AI291" s="2" cm="1">
        <f t="array" ref="AI291">_xlfn.XLOOKUP(AI$1&amp;$AB291,$M$3:$M$1662&amp;$N$3:$N$1662,$O$3:$O$1662,0,0,1)</f>
        <v>33400</v>
      </c>
      <c r="AJ291" s="2" cm="1">
        <f t="array" ref="AJ291">_xlfn.XLOOKUP(AJ$1&amp;$AB291,$M$3:$M$1662&amp;$N$3:$N$1662,$O$3:$O$1662,0,0,1)</f>
        <v>16200</v>
      </c>
      <c r="AK291" s="2" cm="1">
        <f t="array" ref="AK291">_xlfn.XLOOKUP(AK$1&amp;$AB291,$M$3:$M$1662&amp;$N$3:$N$1662,$O$3:$O$1662,0,0,1)</f>
        <v>15400</v>
      </c>
      <c r="AL291" s="2" cm="1">
        <f t="array" ref="AL291">_xlfn.XLOOKUP(AL$1&amp;$AB291,$M$3:$M$1662&amp;$N$3:$N$1662,$O$3:$O$1662,0,0,1)</f>
        <v>21700</v>
      </c>
      <c r="AM291" s="2" cm="1">
        <f t="array" ref="AM291">_xlfn.XLOOKUP(AM$1&amp;$AB291,$M$3:$M$1662&amp;$N$3:$N$1662,$O$3:$O$1662,0,0,1)</f>
        <v>38400</v>
      </c>
    </row>
    <row r="292" spans="13:39" x14ac:dyDescent="0.4">
      <c r="M292" t="s">
        <v>870</v>
      </c>
      <c r="N292" t="s">
        <v>532</v>
      </c>
      <c r="O292">
        <v>38400</v>
      </c>
      <c r="AB292" t="s">
        <v>281</v>
      </c>
      <c r="AC292" s="2">
        <f t="shared" si="30"/>
        <v>19758580</v>
      </c>
      <c r="AD292" s="2">
        <f t="shared" ref="AD292:AH307" si="33">AD291+AI292</f>
        <v>13534400</v>
      </c>
      <c r="AE292" s="2">
        <f t="shared" si="33"/>
        <v>13599200</v>
      </c>
      <c r="AF292" s="2">
        <f t="shared" si="33"/>
        <v>16268400</v>
      </c>
      <c r="AG292" s="2">
        <f t="shared" si="33"/>
        <v>23780500</v>
      </c>
      <c r="AH292" s="2">
        <f t="shared" si="33"/>
        <v>31610400</v>
      </c>
      <c r="AI292" s="2" cm="1">
        <f t="array" ref="AI292">_xlfn.XLOOKUP(AI$1&amp;$AB292,$M$3:$M$1662&amp;$N$3:$N$1662,$O$3:$O$1662,0,0,1)</f>
        <v>28800</v>
      </c>
      <c r="AJ292" s="2" cm="1">
        <f t="array" ref="AJ292">_xlfn.XLOOKUP(AJ$1&amp;$AB292,$M$3:$M$1662&amp;$N$3:$N$1662,$O$3:$O$1662,0,0,1)</f>
        <v>15000</v>
      </c>
      <c r="AK292" s="2" cm="1">
        <f t="array" ref="AK292">_xlfn.XLOOKUP(AK$1&amp;$AB292,$M$3:$M$1662&amp;$N$3:$N$1662,$O$3:$O$1662,0,0,1)</f>
        <v>27100</v>
      </c>
      <c r="AL292" s="2" cm="1">
        <f t="array" ref="AL292">_xlfn.XLOOKUP(AL$1&amp;$AB292,$M$3:$M$1662&amp;$N$3:$N$1662,$O$3:$O$1662,0,0,1)</f>
        <v>14800</v>
      </c>
      <c r="AM292" s="2" cm="1">
        <f t="array" ref="AM292">_xlfn.XLOOKUP(AM$1&amp;$AB292,$M$3:$M$1662&amp;$N$3:$N$1662,$O$3:$O$1662,0,0,1)</f>
        <v>48800</v>
      </c>
    </row>
    <row r="293" spans="13:39" x14ac:dyDescent="0.4">
      <c r="M293" t="s">
        <v>870</v>
      </c>
      <c r="N293" t="s">
        <v>533</v>
      </c>
      <c r="O293">
        <v>48800</v>
      </c>
      <c r="AB293" t="s">
        <v>265</v>
      </c>
      <c r="AC293" s="2">
        <f t="shared" si="30"/>
        <v>19796680</v>
      </c>
      <c r="AD293" s="2">
        <f t="shared" si="33"/>
        <v>13593400</v>
      </c>
      <c r="AE293" s="2">
        <f t="shared" si="33"/>
        <v>13628800</v>
      </c>
      <c r="AF293" s="2">
        <f t="shared" si="33"/>
        <v>16291800</v>
      </c>
      <c r="AG293" s="2">
        <f t="shared" si="33"/>
        <v>23809900</v>
      </c>
      <c r="AH293" s="2">
        <f t="shared" si="33"/>
        <v>31659500</v>
      </c>
      <c r="AI293" s="2" cm="1">
        <f t="array" ref="AI293">_xlfn.XLOOKUP(AI$1&amp;$AB293,$M$3:$M$1662&amp;$N$3:$N$1662,$O$3:$O$1662,0,0,1)</f>
        <v>59000</v>
      </c>
      <c r="AJ293" s="2" cm="1">
        <f t="array" ref="AJ293">_xlfn.XLOOKUP(AJ$1&amp;$AB293,$M$3:$M$1662&amp;$N$3:$N$1662,$O$3:$O$1662,0,0,1)</f>
        <v>29600</v>
      </c>
      <c r="AK293" s="2" cm="1">
        <f t="array" ref="AK293">_xlfn.XLOOKUP(AK$1&amp;$AB293,$M$3:$M$1662&amp;$N$3:$N$1662,$O$3:$O$1662,0,0,1)</f>
        <v>23400</v>
      </c>
      <c r="AL293" s="2" cm="1">
        <f t="array" ref="AL293">_xlfn.XLOOKUP(AL$1&amp;$AB293,$M$3:$M$1662&amp;$N$3:$N$1662,$O$3:$O$1662,0,0,1)</f>
        <v>29400</v>
      </c>
      <c r="AM293" s="2" cm="1">
        <f t="array" ref="AM293">_xlfn.XLOOKUP(AM$1&amp;$AB293,$M$3:$M$1662&amp;$N$3:$N$1662,$O$3:$O$1662,0,0,1)</f>
        <v>49100</v>
      </c>
    </row>
    <row r="294" spans="13:39" x14ac:dyDescent="0.4">
      <c r="M294" t="s">
        <v>870</v>
      </c>
      <c r="N294" t="s">
        <v>534</v>
      </c>
      <c r="O294">
        <v>49100</v>
      </c>
      <c r="AB294" t="s">
        <v>19</v>
      </c>
      <c r="AC294" s="2">
        <f t="shared" si="30"/>
        <v>19829440</v>
      </c>
      <c r="AD294" s="2">
        <f t="shared" si="33"/>
        <v>13639200</v>
      </c>
      <c r="AE294" s="2">
        <f t="shared" si="33"/>
        <v>13648200</v>
      </c>
      <c r="AF294" s="2">
        <f t="shared" si="33"/>
        <v>16337700</v>
      </c>
      <c r="AG294" s="2">
        <f t="shared" si="33"/>
        <v>23834000</v>
      </c>
      <c r="AH294" s="2">
        <f t="shared" si="33"/>
        <v>31688100</v>
      </c>
      <c r="AI294" s="2" cm="1">
        <f t="array" ref="AI294">_xlfn.XLOOKUP(AI$1&amp;$AB294,$M$3:$M$1662&amp;$N$3:$N$1662,$O$3:$O$1662,0,0,1)</f>
        <v>45800</v>
      </c>
      <c r="AJ294" s="2" cm="1">
        <f t="array" ref="AJ294">_xlfn.XLOOKUP(AJ$1&amp;$AB294,$M$3:$M$1662&amp;$N$3:$N$1662,$O$3:$O$1662,0,0,1)</f>
        <v>19400</v>
      </c>
      <c r="AK294" s="2" cm="1">
        <f t="array" ref="AK294">_xlfn.XLOOKUP(AK$1&amp;$AB294,$M$3:$M$1662&amp;$N$3:$N$1662,$O$3:$O$1662,0,0,1)</f>
        <v>45900</v>
      </c>
      <c r="AL294" s="2" cm="1">
        <f t="array" ref="AL294">_xlfn.XLOOKUP(AL$1&amp;$AB294,$M$3:$M$1662&amp;$N$3:$N$1662,$O$3:$O$1662,0,0,1)</f>
        <v>24100</v>
      </c>
      <c r="AM294" s="2" cm="1">
        <f t="array" ref="AM294">_xlfn.XLOOKUP(AM$1&amp;$AB294,$M$3:$M$1662&amp;$N$3:$N$1662,$O$3:$O$1662,0,0,1)</f>
        <v>28600</v>
      </c>
    </row>
    <row r="295" spans="13:39" x14ac:dyDescent="0.4">
      <c r="M295" t="s">
        <v>870</v>
      </c>
      <c r="N295" t="s">
        <v>535</v>
      </c>
      <c r="O295">
        <v>28600</v>
      </c>
      <c r="AB295" t="s">
        <v>107</v>
      </c>
      <c r="AC295" s="2">
        <f t="shared" si="30"/>
        <v>19866220</v>
      </c>
      <c r="AD295" s="2">
        <f t="shared" si="33"/>
        <v>13679900</v>
      </c>
      <c r="AE295" s="2">
        <f t="shared" si="33"/>
        <v>13701000</v>
      </c>
      <c r="AF295" s="2">
        <f t="shared" si="33"/>
        <v>16356600</v>
      </c>
      <c r="AG295" s="2">
        <f t="shared" si="33"/>
        <v>23857400</v>
      </c>
      <c r="AH295" s="2">
        <f t="shared" si="33"/>
        <v>31736200</v>
      </c>
      <c r="AI295" s="2" cm="1">
        <f t="array" ref="AI295">_xlfn.XLOOKUP(AI$1&amp;$AB295,$M$3:$M$1662&amp;$N$3:$N$1662,$O$3:$O$1662,0,0,1)</f>
        <v>40700</v>
      </c>
      <c r="AJ295" s="2" cm="1">
        <f t="array" ref="AJ295">_xlfn.XLOOKUP(AJ$1&amp;$AB295,$M$3:$M$1662&amp;$N$3:$N$1662,$O$3:$O$1662,0,0,1)</f>
        <v>52800</v>
      </c>
      <c r="AK295" s="2" cm="1">
        <f t="array" ref="AK295">_xlfn.XLOOKUP(AK$1&amp;$AB295,$M$3:$M$1662&amp;$N$3:$N$1662,$O$3:$O$1662,0,0,1)</f>
        <v>18900</v>
      </c>
      <c r="AL295" s="2" cm="1">
        <f t="array" ref="AL295">_xlfn.XLOOKUP(AL$1&amp;$AB295,$M$3:$M$1662&amp;$N$3:$N$1662,$O$3:$O$1662,0,0,1)</f>
        <v>23400</v>
      </c>
      <c r="AM295" s="2" cm="1">
        <f t="array" ref="AM295">_xlfn.XLOOKUP(AM$1&amp;$AB295,$M$3:$M$1662&amp;$N$3:$N$1662,$O$3:$O$1662,0,0,1)</f>
        <v>48100</v>
      </c>
    </row>
    <row r="296" spans="13:39" x14ac:dyDescent="0.4">
      <c r="M296" t="s">
        <v>870</v>
      </c>
      <c r="N296" t="s">
        <v>536</v>
      </c>
      <c r="O296">
        <v>48100</v>
      </c>
      <c r="AB296" t="s">
        <v>133</v>
      </c>
      <c r="AC296" s="2">
        <f t="shared" si="30"/>
        <v>19894220</v>
      </c>
      <c r="AD296" s="2">
        <f t="shared" si="33"/>
        <v>13705300</v>
      </c>
      <c r="AE296" s="2">
        <f t="shared" si="33"/>
        <v>13719400</v>
      </c>
      <c r="AF296" s="2">
        <f t="shared" si="33"/>
        <v>16374700</v>
      </c>
      <c r="AG296" s="2">
        <f t="shared" si="33"/>
        <v>23870500</v>
      </c>
      <c r="AH296" s="2">
        <f t="shared" si="33"/>
        <v>31801200</v>
      </c>
      <c r="AI296" s="2" cm="1">
        <f t="array" ref="AI296">_xlfn.XLOOKUP(AI$1&amp;$AB296,$M$3:$M$1662&amp;$N$3:$N$1662,$O$3:$O$1662,0,0,1)</f>
        <v>25400</v>
      </c>
      <c r="AJ296" s="2" cm="1">
        <f t="array" ref="AJ296">_xlfn.XLOOKUP(AJ$1&amp;$AB296,$M$3:$M$1662&amp;$N$3:$N$1662,$O$3:$O$1662,0,0,1)</f>
        <v>18400</v>
      </c>
      <c r="AK296" s="2" cm="1">
        <f t="array" ref="AK296">_xlfn.XLOOKUP(AK$1&amp;$AB296,$M$3:$M$1662&amp;$N$3:$N$1662,$O$3:$O$1662,0,0,1)</f>
        <v>18100</v>
      </c>
      <c r="AL296" s="2" cm="1">
        <f t="array" ref="AL296">_xlfn.XLOOKUP(AL$1&amp;$AB296,$M$3:$M$1662&amp;$N$3:$N$1662,$O$3:$O$1662,0,0,1)</f>
        <v>13100</v>
      </c>
      <c r="AM296" s="2" cm="1">
        <f t="array" ref="AM296">_xlfn.XLOOKUP(AM$1&amp;$AB296,$M$3:$M$1662&amp;$N$3:$N$1662,$O$3:$O$1662,0,0,1)</f>
        <v>65000</v>
      </c>
    </row>
    <row r="297" spans="13:39" x14ac:dyDescent="0.4">
      <c r="M297" t="s">
        <v>870</v>
      </c>
      <c r="N297" t="s">
        <v>537</v>
      </c>
      <c r="O297">
        <v>65000</v>
      </c>
      <c r="AB297" t="s">
        <v>76</v>
      </c>
      <c r="AC297" s="2">
        <f t="shared" si="30"/>
        <v>19927680</v>
      </c>
      <c r="AD297" s="2">
        <f t="shared" si="33"/>
        <v>13739400</v>
      </c>
      <c r="AE297" s="2">
        <f t="shared" si="33"/>
        <v>13744200</v>
      </c>
      <c r="AF297" s="2">
        <f t="shared" si="33"/>
        <v>16391200</v>
      </c>
      <c r="AG297" s="2">
        <f t="shared" si="33"/>
        <v>23898600</v>
      </c>
      <c r="AH297" s="2">
        <f t="shared" si="33"/>
        <v>31865000</v>
      </c>
      <c r="AI297" s="2" cm="1">
        <f t="array" ref="AI297">_xlfn.XLOOKUP(AI$1&amp;$AB297,$M$3:$M$1662&amp;$N$3:$N$1662,$O$3:$O$1662,0,0,1)</f>
        <v>34100</v>
      </c>
      <c r="AJ297" s="2" cm="1">
        <f t="array" ref="AJ297">_xlfn.XLOOKUP(AJ$1&amp;$AB297,$M$3:$M$1662&amp;$N$3:$N$1662,$O$3:$O$1662,0,0,1)</f>
        <v>24800</v>
      </c>
      <c r="AK297" s="2" cm="1">
        <f t="array" ref="AK297">_xlfn.XLOOKUP(AK$1&amp;$AB297,$M$3:$M$1662&amp;$N$3:$N$1662,$O$3:$O$1662,0,0,1)</f>
        <v>16500</v>
      </c>
      <c r="AL297" s="2" cm="1">
        <f t="array" ref="AL297">_xlfn.XLOOKUP(AL$1&amp;$AB297,$M$3:$M$1662&amp;$N$3:$N$1662,$O$3:$O$1662,0,0,1)</f>
        <v>28100</v>
      </c>
      <c r="AM297" s="2" cm="1">
        <f t="array" ref="AM297">_xlfn.XLOOKUP(AM$1&amp;$AB297,$M$3:$M$1662&amp;$N$3:$N$1662,$O$3:$O$1662,0,0,1)</f>
        <v>63800</v>
      </c>
    </row>
    <row r="298" spans="13:39" x14ac:dyDescent="0.4">
      <c r="M298" t="s">
        <v>870</v>
      </c>
      <c r="N298" t="s">
        <v>538</v>
      </c>
      <c r="O298">
        <v>63800</v>
      </c>
      <c r="AB298" t="s">
        <v>13</v>
      </c>
      <c r="AC298" s="2">
        <f t="shared" si="30"/>
        <v>19968120</v>
      </c>
      <c r="AD298" s="2">
        <f t="shared" si="33"/>
        <v>13772500</v>
      </c>
      <c r="AE298" s="2">
        <f t="shared" si="33"/>
        <v>13781900</v>
      </c>
      <c r="AF298" s="2">
        <f t="shared" si="33"/>
        <v>16432900</v>
      </c>
      <c r="AG298" s="2">
        <f t="shared" si="33"/>
        <v>23916600</v>
      </c>
      <c r="AH298" s="2">
        <f t="shared" si="33"/>
        <v>31936700</v>
      </c>
      <c r="AI298" s="2" cm="1">
        <f t="array" ref="AI298">_xlfn.XLOOKUP(AI$1&amp;$AB298,$M$3:$M$1662&amp;$N$3:$N$1662,$O$3:$O$1662,0,0,1)</f>
        <v>33100</v>
      </c>
      <c r="AJ298" s="2" cm="1">
        <f t="array" ref="AJ298">_xlfn.XLOOKUP(AJ$1&amp;$AB298,$M$3:$M$1662&amp;$N$3:$N$1662,$O$3:$O$1662,0,0,1)</f>
        <v>37700</v>
      </c>
      <c r="AK298" s="2" cm="1">
        <f t="array" ref="AK298">_xlfn.XLOOKUP(AK$1&amp;$AB298,$M$3:$M$1662&amp;$N$3:$N$1662,$O$3:$O$1662,0,0,1)</f>
        <v>41700</v>
      </c>
      <c r="AL298" s="2" cm="1">
        <f t="array" ref="AL298">_xlfn.XLOOKUP(AL$1&amp;$AB298,$M$3:$M$1662&amp;$N$3:$N$1662,$O$3:$O$1662,0,0,1)</f>
        <v>18000</v>
      </c>
      <c r="AM298" s="2" cm="1">
        <f t="array" ref="AM298">_xlfn.XLOOKUP(AM$1&amp;$AB298,$M$3:$M$1662&amp;$N$3:$N$1662,$O$3:$O$1662,0,0,1)</f>
        <v>71700</v>
      </c>
    </row>
    <row r="299" spans="13:39" x14ac:dyDescent="0.4">
      <c r="M299" t="s">
        <v>870</v>
      </c>
      <c r="N299" t="s">
        <v>539</v>
      </c>
      <c r="O299">
        <v>71700</v>
      </c>
      <c r="AB299" t="s">
        <v>218</v>
      </c>
      <c r="AC299" s="2">
        <f t="shared" si="30"/>
        <v>19988540</v>
      </c>
      <c r="AD299" s="2">
        <f t="shared" si="33"/>
        <v>13789900</v>
      </c>
      <c r="AE299" s="2">
        <f t="shared" si="33"/>
        <v>13806700</v>
      </c>
      <c r="AF299" s="2">
        <f t="shared" si="33"/>
        <v>16452300</v>
      </c>
      <c r="AG299" s="2">
        <f t="shared" si="33"/>
        <v>23931400</v>
      </c>
      <c r="AH299" s="2">
        <f t="shared" si="33"/>
        <v>31962400</v>
      </c>
      <c r="AI299" s="2" cm="1">
        <f t="array" ref="AI299">_xlfn.XLOOKUP(AI$1&amp;$AB299,$M$3:$M$1662&amp;$N$3:$N$1662,$O$3:$O$1662,0,0,1)</f>
        <v>17400</v>
      </c>
      <c r="AJ299" s="2" cm="1">
        <f t="array" ref="AJ299">_xlfn.XLOOKUP(AJ$1&amp;$AB299,$M$3:$M$1662&amp;$N$3:$N$1662,$O$3:$O$1662,0,0,1)</f>
        <v>24800</v>
      </c>
      <c r="AK299" s="2" cm="1">
        <f t="array" ref="AK299">_xlfn.XLOOKUP(AK$1&amp;$AB299,$M$3:$M$1662&amp;$N$3:$N$1662,$O$3:$O$1662,0,0,1)</f>
        <v>19400</v>
      </c>
      <c r="AL299" s="2" cm="1">
        <f t="array" ref="AL299">_xlfn.XLOOKUP(AL$1&amp;$AB299,$M$3:$M$1662&amp;$N$3:$N$1662,$O$3:$O$1662,0,0,1)</f>
        <v>14800</v>
      </c>
      <c r="AM299" s="2" cm="1">
        <f t="array" ref="AM299">_xlfn.XLOOKUP(AM$1&amp;$AB299,$M$3:$M$1662&amp;$N$3:$N$1662,$O$3:$O$1662,0,0,1)</f>
        <v>25700</v>
      </c>
    </row>
    <row r="300" spans="13:39" x14ac:dyDescent="0.4">
      <c r="M300" t="s">
        <v>870</v>
      </c>
      <c r="N300" t="s">
        <v>540</v>
      </c>
      <c r="O300">
        <v>25700</v>
      </c>
      <c r="AB300" t="s">
        <v>230</v>
      </c>
      <c r="AC300" s="2">
        <f t="shared" si="30"/>
        <v>20016600</v>
      </c>
      <c r="AD300" s="2">
        <f t="shared" si="33"/>
        <v>13816300</v>
      </c>
      <c r="AE300" s="2">
        <f t="shared" si="33"/>
        <v>13815100</v>
      </c>
      <c r="AF300" s="2">
        <f t="shared" si="33"/>
        <v>16467500</v>
      </c>
      <c r="AG300" s="2">
        <f t="shared" si="33"/>
        <v>23953100</v>
      </c>
      <c r="AH300" s="2">
        <f t="shared" si="33"/>
        <v>32031000</v>
      </c>
      <c r="AI300" s="2" cm="1">
        <f t="array" ref="AI300">_xlfn.XLOOKUP(AI$1&amp;$AB300,$M$3:$M$1662&amp;$N$3:$N$1662,$O$3:$O$1662,0,0,1)</f>
        <v>26400</v>
      </c>
      <c r="AJ300" s="2" cm="1">
        <f t="array" ref="AJ300">_xlfn.XLOOKUP(AJ$1&amp;$AB300,$M$3:$M$1662&amp;$N$3:$N$1662,$O$3:$O$1662,0,0,1)</f>
        <v>8400</v>
      </c>
      <c r="AK300" s="2" cm="1">
        <f t="array" ref="AK300">_xlfn.XLOOKUP(AK$1&amp;$AB300,$M$3:$M$1662&amp;$N$3:$N$1662,$O$3:$O$1662,0,0,1)</f>
        <v>15200</v>
      </c>
      <c r="AL300" s="2" cm="1">
        <f t="array" ref="AL300">_xlfn.XLOOKUP(AL$1&amp;$AB300,$M$3:$M$1662&amp;$N$3:$N$1662,$O$3:$O$1662,0,0,1)</f>
        <v>21700</v>
      </c>
      <c r="AM300" s="2" cm="1">
        <f t="array" ref="AM300">_xlfn.XLOOKUP(AM$1&amp;$AB300,$M$3:$M$1662&amp;$N$3:$N$1662,$O$3:$O$1662,0,0,1)</f>
        <v>68600</v>
      </c>
    </row>
    <row r="301" spans="13:39" x14ac:dyDescent="0.4">
      <c r="M301" t="s">
        <v>870</v>
      </c>
      <c r="N301" t="s">
        <v>541</v>
      </c>
      <c r="O301">
        <v>68600</v>
      </c>
      <c r="AB301" t="s">
        <v>238</v>
      </c>
      <c r="AC301" s="2">
        <f t="shared" si="30"/>
        <v>20034260</v>
      </c>
      <c r="AD301" s="2">
        <f t="shared" si="33"/>
        <v>13834900</v>
      </c>
      <c r="AE301" s="2">
        <f t="shared" si="33"/>
        <v>13834300</v>
      </c>
      <c r="AF301" s="2">
        <f t="shared" si="33"/>
        <v>16477600</v>
      </c>
      <c r="AG301" s="2">
        <f t="shared" si="33"/>
        <v>23962700</v>
      </c>
      <c r="AH301" s="2">
        <f t="shared" si="33"/>
        <v>32061800</v>
      </c>
      <c r="AI301" s="2" cm="1">
        <f t="array" ref="AI301">_xlfn.XLOOKUP(AI$1&amp;$AB301,$M$3:$M$1662&amp;$N$3:$N$1662,$O$3:$O$1662,0,0,1)</f>
        <v>18600</v>
      </c>
      <c r="AJ301" s="2" cm="1">
        <f t="array" ref="AJ301">_xlfn.XLOOKUP(AJ$1&amp;$AB301,$M$3:$M$1662&amp;$N$3:$N$1662,$O$3:$O$1662,0,0,1)</f>
        <v>19200</v>
      </c>
      <c r="AK301" s="2" cm="1">
        <f t="array" ref="AK301">_xlfn.XLOOKUP(AK$1&amp;$AB301,$M$3:$M$1662&amp;$N$3:$N$1662,$O$3:$O$1662,0,0,1)</f>
        <v>10100</v>
      </c>
      <c r="AL301" s="2" cm="1">
        <f t="array" ref="AL301">_xlfn.XLOOKUP(AL$1&amp;$AB301,$M$3:$M$1662&amp;$N$3:$N$1662,$O$3:$O$1662,0,0,1)</f>
        <v>9600</v>
      </c>
      <c r="AM301" s="2" cm="1">
        <f t="array" ref="AM301">_xlfn.XLOOKUP(AM$1&amp;$AB301,$M$3:$M$1662&amp;$N$3:$N$1662,$O$3:$O$1662,0,0,1)</f>
        <v>30800</v>
      </c>
    </row>
    <row r="302" spans="13:39" x14ac:dyDescent="0.4">
      <c r="M302" t="s">
        <v>870</v>
      </c>
      <c r="N302" t="s">
        <v>542</v>
      </c>
      <c r="O302">
        <v>30800</v>
      </c>
      <c r="AB302" t="s">
        <v>17</v>
      </c>
      <c r="AC302" s="2">
        <f t="shared" si="30"/>
        <v>20067040</v>
      </c>
      <c r="AD302" s="2">
        <f t="shared" si="33"/>
        <v>13873000</v>
      </c>
      <c r="AE302" s="2">
        <f t="shared" si="33"/>
        <v>13860600</v>
      </c>
      <c r="AF302" s="2">
        <f t="shared" si="33"/>
        <v>16489700</v>
      </c>
      <c r="AG302" s="2">
        <f t="shared" si="33"/>
        <v>24020100</v>
      </c>
      <c r="AH302" s="2">
        <f t="shared" si="33"/>
        <v>32091800</v>
      </c>
      <c r="AI302" s="2" cm="1">
        <f t="array" ref="AI302">_xlfn.XLOOKUP(AI$1&amp;$AB302,$M$3:$M$1662&amp;$N$3:$N$1662,$O$3:$O$1662,0,0,1)</f>
        <v>38100</v>
      </c>
      <c r="AJ302" s="2" cm="1">
        <f t="array" ref="AJ302">_xlfn.XLOOKUP(AJ$1&amp;$AB302,$M$3:$M$1662&amp;$N$3:$N$1662,$O$3:$O$1662,0,0,1)</f>
        <v>26300</v>
      </c>
      <c r="AK302" s="2" cm="1">
        <f t="array" ref="AK302">_xlfn.XLOOKUP(AK$1&amp;$AB302,$M$3:$M$1662&amp;$N$3:$N$1662,$O$3:$O$1662,0,0,1)</f>
        <v>12100</v>
      </c>
      <c r="AL302" s="2" cm="1">
        <f t="array" ref="AL302">_xlfn.XLOOKUP(AL$1&amp;$AB302,$M$3:$M$1662&amp;$N$3:$N$1662,$O$3:$O$1662,0,0,1)</f>
        <v>57400</v>
      </c>
      <c r="AM302" s="2" cm="1">
        <f t="array" ref="AM302">_xlfn.XLOOKUP(AM$1&amp;$AB302,$M$3:$M$1662&amp;$N$3:$N$1662,$O$3:$O$1662,0,0,1)</f>
        <v>30000</v>
      </c>
    </row>
    <row r="303" spans="13:39" x14ac:dyDescent="0.4">
      <c r="M303" t="s">
        <v>870</v>
      </c>
      <c r="N303" t="s">
        <v>543</v>
      </c>
      <c r="O303">
        <v>30000</v>
      </c>
      <c r="AB303" t="s">
        <v>6</v>
      </c>
      <c r="AC303" s="2">
        <f t="shared" si="30"/>
        <v>20120900</v>
      </c>
      <c r="AD303" s="2">
        <f t="shared" si="33"/>
        <v>13934500</v>
      </c>
      <c r="AE303" s="2">
        <f t="shared" si="33"/>
        <v>13903500</v>
      </c>
      <c r="AF303" s="2">
        <f t="shared" si="33"/>
        <v>16520300</v>
      </c>
      <c r="AG303" s="2">
        <f t="shared" si="33"/>
        <v>24103600</v>
      </c>
      <c r="AH303" s="2">
        <f t="shared" si="33"/>
        <v>32142600</v>
      </c>
      <c r="AI303" s="2" cm="1">
        <f t="array" ref="AI303">_xlfn.XLOOKUP(AI$1&amp;$AB303,$M$3:$M$1662&amp;$N$3:$N$1662,$O$3:$O$1662,0,0,1)</f>
        <v>61500</v>
      </c>
      <c r="AJ303" s="2" cm="1">
        <f t="array" ref="AJ303">_xlfn.XLOOKUP(AJ$1&amp;$AB303,$M$3:$M$1662&amp;$N$3:$N$1662,$O$3:$O$1662,0,0,1)</f>
        <v>42900</v>
      </c>
      <c r="AK303" s="2" cm="1">
        <f t="array" ref="AK303">_xlfn.XLOOKUP(AK$1&amp;$AB303,$M$3:$M$1662&amp;$N$3:$N$1662,$O$3:$O$1662,0,0,1)</f>
        <v>30600</v>
      </c>
      <c r="AL303" s="2" cm="1">
        <f t="array" ref="AL303">_xlfn.XLOOKUP(AL$1&amp;$AB303,$M$3:$M$1662&amp;$N$3:$N$1662,$O$3:$O$1662,0,0,1)</f>
        <v>83500</v>
      </c>
      <c r="AM303" s="2" cm="1">
        <f t="array" ref="AM303">_xlfn.XLOOKUP(AM$1&amp;$AB303,$M$3:$M$1662&amp;$N$3:$N$1662,$O$3:$O$1662,0,0,1)</f>
        <v>50800</v>
      </c>
    </row>
    <row r="304" spans="13:39" x14ac:dyDescent="0.4">
      <c r="M304" t="s">
        <v>870</v>
      </c>
      <c r="N304" t="s">
        <v>544</v>
      </c>
      <c r="O304">
        <v>50800</v>
      </c>
      <c r="AB304" t="s">
        <v>394</v>
      </c>
      <c r="AC304" s="2">
        <f t="shared" si="30"/>
        <v>20158520</v>
      </c>
      <c r="AD304" s="2">
        <f t="shared" si="33"/>
        <v>14005000</v>
      </c>
      <c r="AE304" s="2">
        <f t="shared" si="33"/>
        <v>13923700</v>
      </c>
      <c r="AF304" s="2">
        <f t="shared" si="33"/>
        <v>16530700</v>
      </c>
      <c r="AG304" s="2">
        <f t="shared" si="33"/>
        <v>24154400</v>
      </c>
      <c r="AH304" s="2">
        <f t="shared" si="33"/>
        <v>32178800</v>
      </c>
      <c r="AI304" s="2" cm="1">
        <f t="array" ref="AI304">_xlfn.XLOOKUP(AI$1&amp;$AB304,$M$3:$M$1662&amp;$N$3:$N$1662,$O$3:$O$1662,0,0,1)</f>
        <v>70500</v>
      </c>
      <c r="AJ304" s="2" cm="1">
        <f t="array" ref="AJ304">_xlfn.XLOOKUP(AJ$1&amp;$AB304,$M$3:$M$1662&amp;$N$3:$N$1662,$O$3:$O$1662,0,0,1)</f>
        <v>20200</v>
      </c>
      <c r="AK304" s="2" cm="1">
        <f t="array" ref="AK304">_xlfn.XLOOKUP(AK$1&amp;$AB304,$M$3:$M$1662&amp;$N$3:$N$1662,$O$3:$O$1662,0,0,1)</f>
        <v>10400</v>
      </c>
      <c r="AL304" s="2" cm="1">
        <f t="array" ref="AL304">_xlfn.XLOOKUP(AL$1&amp;$AB304,$M$3:$M$1662&amp;$N$3:$N$1662,$O$3:$O$1662,0,0,1)</f>
        <v>50800</v>
      </c>
      <c r="AM304" s="2" cm="1">
        <f t="array" ref="AM304">_xlfn.XLOOKUP(AM$1&amp;$AB304,$M$3:$M$1662&amp;$N$3:$N$1662,$O$3:$O$1662,0,0,1)</f>
        <v>36200</v>
      </c>
    </row>
    <row r="305" spans="13:39" x14ac:dyDescent="0.4">
      <c r="M305" t="s">
        <v>870</v>
      </c>
      <c r="N305" t="s">
        <v>727</v>
      </c>
      <c r="O305">
        <v>36200</v>
      </c>
      <c r="AB305" t="s">
        <v>395</v>
      </c>
      <c r="AC305" s="2">
        <f t="shared" si="30"/>
        <v>20203020</v>
      </c>
      <c r="AD305" s="2">
        <f t="shared" si="33"/>
        <v>14120800</v>
      </c>
      <c r="AE305" s="2">
        <f t="shared" si="33"/>
        <v>13949500</v>
      </c>
      <c r="AF305" s="2">
        <f t="shared" si="33"/>
        <v>16544800</v>
      </c>
      <c r="AG305" s="2">
        <f t="shared" si="33"/>
        <v>24195900</v>
      </c>
      <c r="AH305" s="2">
        <f t="shared" si="33"/>
        <v>32204100</v>
      </c>
      <c r="AI305" s="2" cm="1">
        <f t="array" ref="AI305">_xlfn.XLOOKUP(AI$1&amp;$AB305,$M$3:$M$1662&amp;$N$3:$N$1662,$O$3:$O$1662,0,0,1)</f>
        <v>115800</v>
      </c>
      <c r="AJ305" s="2" cm="1">
        <f t="array" ref="AJ305">_xlfn.XLOOKUP(AJ$1&amp;$AB305,$M$3:$M$1662&amp;$N$3:$N$1662,$O$3:$O$1662,0,0,1)</f>
        <v>25800</v>
      </c>
      <c r="AK305" s="2" cm="1">
        <f t="array" ref="AK305">_xlfn.XLOOKUP(AK$1&amp;$AB305,$M$3:$M$1662&amp;$N$3:$N$1662,$O$3:$O$1662,0,0,1)</f>
        <v>14100</v>
      </c>
      <c r="AL305" s="2" cm="1">
        <f t="array" ref="AL305">_xlfn.XLOOKUP(AL$1&amp;$AB305,$M$3:$M$1662&amp;$N$3:$N$1662,$O$3:$O$1662,0,0,1)</f>
        <v>41500</v>
      </c>
      <c r="AM305" s="2" cm="1">
        <f t="array" ref="AM305">_xlfn.XLOOKUP(AM$1&amp;$AB305,$M$3:$M$1662&amp;$N$3:$N$1662,$O$3:$O$1662,0,0,1)</f>
        <v>25300</v>
      </c>
    </row>
    <row r="306" spans="13:39" x14ac:dyDescent="0.4">
      <c r="M306" t="s">
        <v>870</v>
      </c>
      <c r="N306" t="s">
        <v>728</v>
      </c>
      <c r="O306">
        <v>25300</v>
      </c>
      <c r="AB306" t="s">
        <v>396</v>
      </c>
      <c r="AC306" s="2">
        <f t="shared" si="30"/>
        <v>20240980</v>
      </c>
      <c r="AD306" s="2">
        <f t="shared" si="33"/>
        <v>14156700</v>
      </c>
      <c r="AE306" s="2">
        <f t="shared" si="33"/>
        <v>13957500</v>
      </c>
      <c r="AF306" s="2">
        <f t="shared" si="33"/>
        <v>16559600</v>
      </c>
      <c r="AG306" s="2">
        <f t="shared" si="33"/>
        <v>24233800</v>
      </c>
      <c r="AH306" s="2">
        <f t="shared" si="33"/>
        <v>32297300</v>
      </c>
      <c r="AI306" s="2" cm="1">
        <f t="array" ref="AI306">_xlfn.XLOOKUP(AI$1&amp;$AB306,$M$3:$M$1662&amp;$N$3:$N$1662,$O$3:$O$1662,0,0,1)</f>
        <v>35900</v>
      </c>
      <c r="AJ306" s="2" cm="1">
        <f t="array" ref="AJ306">_xlfn.XLOOKUP(AJ$1&amp;$AB306,$M$3:$M$1662&amp;$N$3:$N$1662,$O$3:$O$1662,0,0,1)</f>
        <v>8000</v>
      </c>
      <c r="AK306" s="2" cm="1">
        <f t="array" ref="AK306">_xlfn.XLOOKUP(AK$1&amp;$AB306,$M$3:$M$1662&amp;$N$3:$N$1662,$O$3:$O$1662,0,0,1)</f>
        <v>14800</v>
      </c>
      <c r="AL306" s="2" cm="1">
        <f t="array" ref="AL306">_xlfn.XLOOKUP(AL$1&amp;$AB306,$M$3:$M$1662&amp;$N$3:$N$1662,$O$3:$O$1662,0,0,1)</f>
        <v>37900</v>
      </c>
      <c r="AM306" s="2" cm="1">
        <f t="array" ref="AM306">_xlfn.XLOOKUP(AM$1&amp;$AB306,$M$3:$M$1662&amp;$N$3:$N$1662,$O$3:$O$1662,0,0,1)</f>
        <v>93200</v>
      </c>
    </row>
    <row r="307" spans="13:39" x14ac:dyDescent="0.4">
      <c r="M307" t="s">
        <v>870</v>
      </c>
      <c r="N307" t="s">
        <v>729</v>
      </c>
      <c r="O307">
        <v>93200</v>
      </c>
      <c r="AB307" t="s">
        <v>397</v>
      </c>
      <c r="AC307" s="2">
        <f t="shared" si="30"/>
        <v>20276300</v>
      </c>
      <c r="AD307" s="2">
        <f t="shared" si="33"/>
        <v>14189100</v>
      </c>
      <c r="AE307" s="2">
        <f t="shared" si="33"/>
        <v>13973100</v>
      </c>
      <c r="AF307" s="2">
        <f t="shared" si="33"/>
        <v>16574600</v>
      </c>
      <c r="AG307" s="2">
        <f t="shared" si="33"/>
        <v>24272200</v>
      </c>
      <c r="AH307" s="2">
        <f t="shared" si="33"/>
        <v>32372500</v>
      </c>
      <c r="AI307" s="2" cm="1">
        <f t="array" ref="AI307">_xlfn.XLOOKUP(AI$1&amp;$AB307,$M$3:$M$1662&amp;$N$3:$N$1662,$O$3:$O$1662,0,0,1)</f>
        <v>32400</v>
      </c>
      <c r="AJ307" s="2" cm="1">
        <f t="array" ref="AJ307">_xlfn.XLOOKUP(AJ$1&amp;$AB307,$M$3:$M$1662&amp;$N$3:$N$1662,$O$3:$O$1662,0,0,1)</f>
        <v>15600</v>
      </c>
      <c r="AK307" s="2" cm="1">
        <f t="array" ref="AK307">_xlfn.XLOOKUP(AK$1&amp;$AB307,$M$3:$M$1662&amp;$N$3:$N$1662,$O$3:$O$1662,0,0,1)</f>
        <v>15000</v>
      </c>
      <c r="AL307" s="2" cm="1">
        <f t="array" ref="AL307">_xlfn.XLOOKUP(AL$1&amp;$AB307,$M$3:$M$1662&amp;$N$3:$N$1662,$O$3:$O$1662,0,0,1)</f>
        <v>38400</v>
      </c>
      <c r="AM307" s="2" cm="1">
        <f t="array" ref="AM307">_xlfn.XLOOKUP(AM$1&amp;$AB307,$M$3:$M$1662&amp;$N$3:$N$1662,$O$3:$O$1662,0,0,1)</f>
        <v>75200</v>
      </c>
    </row>
    <row r="308" spans="13:39" x14ac:dyDescent="0.4">
      <c r="M308" t="s">
        <v>870</v>
      </c>
      <c r="N308" t="s">
        <v>730</v>
      </c>
      <c r="O308">
        <v>75200</v>
      </c>
      <c r="AB308" t="s">
        <v>398</v>
      </c>
      <c r="AC308" s="2">
        <f t="shared" si="30"/>
        <v>20321080</v>
      </c>
      <c r="AD308" s="2">
        <f t="shared" ref="AD308:AH323" si="34">AD307+AI308</f>
        <v>14219500</v>
      </c>
      <c r="AE308" s="2">
        <f t="shared" si="34"/>
        <v>13986800</v>
      </c>
      <c r="AF308" s="2">
        <f t="shared" si="34"/>
        <v>16619000</v>
      </c>
      <c r="AG308" s="2">
        <f t="shared" si="34"/>
        <v>24290800</v>
      </c>
      <c r="AH308" s="2">
        <f t="shared" si="34"/>
        <v>32489300</v>
      </c>
      <c r="AI308" s="2" cm="1">
        <f t="array" ref="AI308">_xlfn.XLOOKUP(AI$1&amp;$AB308,$M$3:$M$1662&amp;$N$3:$N$1662,$O$3:$O$1662,0,0,1)</f>
        <v>30400</v>
      </c>
      <c r="AJ308" s="2" cm="1">
        <f t="array" ref="AJ308">_xlfn.XLOOKUP(AJ$1&amp;$AB308,$M$3:$M$1662&amp;$N$3:$N$1662,$O$3:$O$1662,0,0,1)</f>
        <v>13700</v>
      </c>
      <c r="AK308" s="2" cm="1">
        <f t="array" ref="AK308">_xlfn.XLOOKUP(AK$1&amp;$AB308,$M$3:$M$1662&amp;$N$3:$N$1662,$O$3:$O$1662,0,0,1)</f>
        <v>44400</v>
      </c>
      <c r="AL308" s="2" cm="1">
        <f t="array" ref="AL308">_xlfn.XLOOKUP(AL$1&amp;$AB308,$M$3:$M$1662&amp;$N$3:$N$1662,$O$3:$O$1662,0,0,1)</f>
        <v>18600</v>
      </c>
      <c r="AM308" s="2" cm="1">
        <f t="array" ref="AM308">_xlfn.XLOOKUP(AM$1&amp;$AB308,$M$3:$M$1662&amp;$N$3:$N$1662,$O$3:$O$1662,0,0,1)</f>
        <v>116800</v>
      </c>
    </row>
    <row r="309" spans="13:39" x14ac:dyDescent="0.4">
      <c r="M309" t="s">
        <v>870</v>
      </c>
      <c r="N309" t="s">
        <v>731</v>
      </c>
      <c r="O309">
        <v>116800</v>
      </c>
      <c r="AB309" t="s">
        <v>399</v>
      </c>
      <c r="AC309" s="2">
        <f t="shared" si="30"/>
        <v>20375160</v>
      </c>
      <c r="AD309" s="2">
        <f t="shared" si="34"/>
        <v>14246200</v>
      </c>
      <c r="AE309" s="2">
        <f t="shared" si="34"/>
        <v>14007000</v>
      </c>
      <c r="AF309" s="2">
        <f t="shared" si="34"/>
        <v>16642000</v>
      </c>
      <c r="AG309" s="2">
        <f t="shared" si="34"/>
        <v>24389700</v>
      </c>
      <c r="AH309" s="2">
        <f t="shared" si="34"/>
        <v>32590900</v>
      </c>
      <c r="AI309" s="2" cm="1">
        <f t="array" ref="AI309">_xlfn.XLOOKUP(AI$1&amp;$AB309,$M$3:$M$1662&amp;$N$3:$N$1662,$O$3:$O$1662,0,0,1)</f>
        <v>26700</v>
      </c>
      <c r="AJ309" s="2" cm="1">
        <f t="array" ref="AJ309">_xlfn.XLOOKUP(AJ$1&amp;$AB309,$M$3:$M$1662&amp;$N$3:$N$1662,$O$3:$O$1662,0,0,1)</f>
        <v>20200</v>
      </c>
      <c r="AK309" s="2" cm="1">
        <f t="array" ref="AK309">_xlfn.XLOOKUP(AK$1&amp;$AB309,$M$3:$M$1662&amp;$N$3:$N$1662,$O$3:$O$1662,0,0,1)</f>
        <v>23000</v>
      </c>
      <c r="AL309" s="2" cm="1">
        <f t="array" ref="AL309">_xlfn.XLOOKUP(AL$1&amp;$AB309,$M$3:$M$1662&amp;$N$3:$N$1662,$O$3:$O$1662,0,0,1)</f>
        <v>98900</v>
      </c>
      <c r="AM309" s="2" cm="1">
        <f t="array" ref="AM309">_xlfn.XLOOKUP(AM$1&amp;$AB309,$M$3:$M$1662&amp;$N$3:$N$1662,$O$3:$O$1662,0,0,1)</f>
        <v>101600</v>
      </c>
    </row>
    <row r="310" spans="13:39" x14ac:dyDescent="0.4">
      <c r="M310" t="s">
        <v>870</v>
      </c>
      <c r="N310" t="s">
        <v>732</v>
      </c>
      <c r="O310">
        <v>101600</v>
      </c>
      <c r="AB310" t="s">
        <v>400</v>
      </c>
      <c r="AC310" s="2">
        <f t="shared" si="30"/>
        <v>20412780</v>
      </c>
      <c r="AD310" s="2">
        <f t="shared" si="34"/>
        <v>14272800</v>
      </c>
      <c r="AE310" s="2">
        <f t="shared" si="34"/>
        <v>14027600</v>
      </c>
      <c r="AF310" s="2">
        <f t="shared" si="34"/>
        <v>16689700</v>
      </c>
      <c r="AG310" s="2">
        <f t="shared" si="34"/>
        <v>24409600</v>
      </c>
      <c r="AH310" s="2">
        <f t="shared" si="34"/>
        <v>32664200</v>
      </c>
      <c r="AI310" s="2" cm="1">
        <f t="array" ref="AI310">_xlfn.XLOOKUP(AI$1&amp;$AB310,$M$3:$M$1662&amp;$N$3:$N$1662,$O$3:$O$1662,0,0,1)</f>
        <v>26600</v>
      </c>
      <c r="AJ310" s="2" cm="1">
        <f t="array" ref="AJ310">_xlfn.XLOOKUP(AJ$1&amp;$AB310,$M$3:$M$1662&amp;$N$3:$N$1662,$O$3:$O$1662,0,0,1)</f>
        <v>20600</v>
      </c>
      <c r="AK310" s="2" cm="1">
        <f t="array" ref="AK310">_xlfn.XLOOKUP(AK$1&amp;$AB310,$M$3:$M$1662&amp;$N$3:$N$1662,$O$3:$O$1662,0,0,1)</f>
        <v>47700</v>
      </c>
      <c r="AL310" s="2" cm="1">
        <f t="array" ref="AL310">_xlfn.XLOOKUP(AL$1&amp;$AB310,$M$3:$M$1662&amp;$N$3:$N$1662,$O$3:$O$1662,0,0,1)</f>
        <v>19900</v>
      </c>
      <c r="AM310" s="2" cm="1">
        <f t="array" ref="AM310">_xlfn.XLOOKUP(AM$1&amp;$AB310,$M$3:$M$1662&amp;$N$3:$N$1662,$O$3:$O$1662,0,0,1)</f>
        <v>73300</v>
      </c>
    </row>
    <row r="311" spans="13:39" x14ac:dyDescent="0.4">
      <c r="M311" t="s">
        <v>870</v>
      </c>
      <c r="N311" t="s">
        <v>733</v>
      </c>
      <c r="O311">
        <v>73300</v>
      </c>
      <c r="AB311" t="s">
        <v>401</v>
      </c>
      <c r="AC311" s="2">
        <f t="shared" si="30"/>
        <v>20451040</v>
      </c>
      <c r="AD311" s="2">
        <f t="shared" si="34"/>
        <v>14305700</v>
      </c>
      <c r="AE311" s="2">
        <f t="shared" si="34"/>
        <v>14043800</v>
      </c>
      <c r="AF311" s="2">
        <f t="shared" si="34"/>
        <v>16736300</v>
      </c>
      <c r="AG311" s="2">
        <f t="shared" si="34"/>
        <v>24446700</v>
      </c>
      <c r="AH311" s="2">
        <f t="shared" si="34"/>
        <v>32722700</v>
      </c>
      <c r="AI311" s="2" cm="1">
        <f t="array" ref="AI311">_xlfn.XLOOKUP(AI$1&amp;$AB311,$M$3:$M$1662&amp;$N$3:$N$1662,$O$3:$O$1662,0,0,1)</f>
        <v>32900</v>
      </c>
      <c r="AJ311" s="2" cm="1">
        <f t="array" ref="AJ311">_xlfn.XLOOKUP(AJ$1&amp;$AB311,$M$3:$M$1662&amp;$N$3:$N$1662,$O$3:$O$1662,0,0,1)</f>
        <v>16200</v>
      </c>
      <c r="AK311" s="2" cm="1">
        <f t="array" ref="AK311">_xlfn.XLOOKUP(AK$1&amp;$AB311,$M$3:$M$1662&amp;$N$3:$N$1662,$O$3:$O$1662,0,0,1)</f>
        <v>46600</v>
      </c>
      <c r="AL311" s="2" cm="1">
        <f t="array" ref="AL311">_xlfn.XLOOKUP(AL$1&amp;$AB311,$M$3:$M$1662&amp;$N$3:$N$1662,$O$3:$O$1662,0,0,1)</f>
        <v>37100</v>
      </c>
      <c r="AM311" s="2" cm="1">
        <f t="array" ref="AM311">_xlfn.XLOOKUP(AM$1&amp;$AB311,$M$3:$M$1662&amp;$N$3:$N$1662,$O$3:$O$1662,0,0,1)</f>
        <v>58500</v>
      </c>
    </row>
    <row r="312" spans="13:39" x14ac:dyDescent="0.4">
      <c r="M312" t="s">
        <v>870</v>
      </c>
      <c r="N312" t="s">
        <v>734</v>
      </c>
      <c r="O312">
        <v>58500</v>
      </c>
      <c r="AB312" t="s">
        <v>402</v>
      </c>
      <c r="AC312" s="2">
        <f t="shared" si="30"/>
        <v>20495040</v>
      </c>
      <c r="AD312" s="2">
        <f t="shared" si="34"/>
        <v>14417600</v>
      </c>
      <c r="AE312" s="2">
        <f t="shared" si="34"/>
        <v>14061600</v>
      </c>
      <c r="AF312" s="2">
        <f t="shared" si="34"/>
        <v>16774700</v>
      </c>
      <c r="AG312" s="2">
        <f t="shared" si="34"/>
        <v>24465000</v>
      </c>
      <c r="AH312" s="2">
        <f t="shared" si="34"/>
        <v>32756300</v>
      </c>
      <c r="AI312" s="2" cm="1">
        <f t="array" ref="AI312">_xlfn.XLOOKUP(AI$1&amp;$AB312,$M$3:$M$1662&amp;$N$3:$N$1662,$O$3:$O$1662,0,0,1)</f>
        <v>111900</v>
      </c>
      <c r="AJ312" s="2" cm="1">
        <f t="array" ref="AJ312">_xlfn.XLOOKUP(AJ$1&amp;$AB312,$M$3:$M$1662&amp;$N$3:$N$1662,$O$3:$O$1662,0,0,1)</f>
        <v>17800</v>
      </c>
      <c r="AK312" s="2" cm="1">
        <f t="array" ref="AK312">_xlfn.XLOOKUP(AK$1&amp;$AB312,$M$3:$M$1662&amp;$N$3:$N$1662,$O$3:$O$1662,0,0,1)</f>
        <v>38400</v>
      </c>
      <c r="AL312" s="2" cm="1">
        <f t="array" ref="AL312">_xlfn.XLOOKUP(AL$1&amp;$AB312,$M$3:$M$1662&amp;$N$3:$N$1662,$O$3:$O$1662,0,0,1)</f>
        <v>18300</v>
      </c>
      <c r="AM312" s="2" cm="1">
        <f t="array" ref="AM312">_xlfn.XLOOKUP(AM$1&amp;$AB312,$M$3:$M$1662&amp;$N$3:$N$1662,$O$3:$O$1662,0,0,1)</f>
        <v>33600</v>
      </c>
    </row>
    <row r="313" spans="13:39" x14ac:dyDescent="0.4">
      <c r="M313" t="s">
        <v>870</v>
      </c>
      <c r="N313" t="s">
        <v>735</v>
      </c>
      <c r="O313">
        <v>33600</v>
      </c>
      <c r="AB313" t="s">
        <v>403</v>
      </c>
      <c r="AC313" s="2">
        <f t="shared" si="30"/>
        <v>20539060</v>
      </c>
      <c r="AD313" s="2">
        <f t="shared" si="34"/>
        <v>14491100</v>
      </c>
      <c r="AE313" s="2">
        <f t="shared" si="34"/>
        <v>14085900</v>
      </c>
      <c r="AF313" s="2">
        <f t="shared" si="34"/>
        <v>16821700</v>
      </c>
      <c r="AG313" s="2">
        <f t="shared" si="34"/>
        <v>24509300</v>
      </c>
      <c r="AH313" s="2">
        <f t="shared" si="34"/>
        <v>32787300</v>
      </c>
      <c r="AI313" s="2" cm="1">
        <f t="array" ref="AI313">_xlfn.XLOOKUP(AI$1&amp;$AB313,$M$3:$M$1662&amp;$N$3:$N$1662,$O$3:$O$1662,0,0,1)</f>
        <v>73500</v>
      </c>
      <c r="AJ313" s="2" cm="1">
        <f t="array" ref="AJ313">_xlfn.XLOOKUP(AJ$1&amp;$AB313,$M$3:$M$1662&amp;$N$3:$N$1662,$O$3:$O$1662,0,0,1)</f>
        <v>24300</v>
      </c>
      <c r="AK313" s="2" cm="1">
        <f t="array" ref="AK313">_xlfn.XLOOKUP(AK$1&amp;$AB313,$M$3:$M$1662&amp;$N$3:$N$1662,$O$3:$O$1662,0,0,1)</f>
        <v>47000</v>
      </c>
      <c r="AL313" s="2" cm="1">
        <f t="array" ref="AL313">_xlfn.XLOOKUP(AL$1&amp;$AB313,$M$3:$M$1662&amp;$N$3:$N$1662,$O$3:$O$1662,0,0,1)</f>
        <v>44300</v>
      </c>
      <c r="AM313" s="2" cm="1">
        <f t="array" ref="AM313">_xlfn.XLOOKUP(AM$1&amp;$AB313,$M$3:$M$1662&amp;$N$3:$N$1662,$O$3:$O$1662,0,0,1)</f>
        <v>31000</v>
      </c>
    </row>
    <row r="314" spans="13:39" x14ac:dyDescent="0.4">
      <c r="M314" t="s">
        <v>870</v>
      </c>
      <c r="N314" t="s">
        <v>736</v>
      </c>
      <c r="O314">
        <v>31000</v>
      </c>
      <c r="AB314" t="s">
        <v>404</v>
      </c>
      <c r="AC314" s="2">
        <f t="shared" si="30"/>
        <v>20571360</v>
      </c>
      <c r="AD314" s="2">
        <f t="shared" si="34"/>
        <v>14535000</v>
      </c>
      <c r="AE314" s="2">
        <f t="shared" si="34"/>
        <v>14102500</v>
      </c>
      <c r="AF314" s="2">
        <f t="shared" si="34"/>
        <v>16837400</v>
      </c>
      <c r="AG314" s="2">
        <f t="shared" si="34"/>
        <v>24546200</v>
      </c>
      <c r="AH314" s="2">
        <f t="shared" si="34"/>
        <v>32835700</v>
      </c>
      <c r="AI314" s="2" cm="1">
        <f t="array" ref="AI314">_xlfn.XLOOKUP(AI$1&amp;$AB314,$M$3:$M$1662&amp;$N$3:$N$1662,$O$3:$O$1662,0,0,1)</f>
        <v>43900</v>
      </c>
      <c r="AJ314" s="2" cm="1">
        <f t="array" ref="AJ314">_xlfn.XLOOKUP(AJ$1&amp;$AB314,$M$3:$M$1662&amp;$N$3:$N$1662,$O$3:$O$1662,0,0,1)</f>
        <v>16600</v>
      </c>
      <c r="AK314" s="2" cm="1">
        <f t="array" ref="AK314">_xlfn.XLOOKUP(AK$1&amp;$AB314,$M$3:$M$1662&amp;$N$3:$N$1662,$O$3:$O$1662,0,0,1)</f>
        <v>15700</v>
      </c>
      <c r="AL314" s="2" cm="1">
        <f t="array" ref="AL314">_xlfn.XLOOKUP(AL$1&amp;$AB314,$M$3:$M$1662&amp;$N$3:$N$1662,$O$3:$O$1662,0,0,1)</f>
        <v>36900</v>
      </c>
      <c r="AM314" s="2" cm="1">
        <f t="array" ref="AM314">_xlfn.XLOOKUP(AM$1&amp;$AB314,$M$3:$M$1662&amp;$N$3:$N$1662,$O$3:$O$1662,0,0,1)</f>
        <v>48400</v>
      </c>
    </row>
    <row r="315" spans="13:39" x14ac:dyDescent="0.4">
      <c r="M315" t="s">
        <v>870</v>
      </c>
      <c r="N315" t="s">
        <v>737</v>
      </c>
      <c r="O315">
        <v>48400</v>
      </c>
      <c r="AB315" t="s">
        <v>405</v>
      </c>
      <c r="AC315" s="2">
        <f t="shared" si="30"/>
        <v>20597880</v>
      </c>
      <c r="AD315" s="2">
        <f t="shared" si="34"/>
        <v>14571000</v>
      </c>
      <c r="AE315" s="2">
        <f t="shared" si="34"/>
        <v>14109400</v>
      </c>
      <c r="AF315" s="2">
        <f t="shared" si="34"/>
        <v>16855500</v>
      </c>
      <c r="AG315" s="2">
        <f t="shared" si="34"/>
        <v>24595800</v>
      </c>
      <c r="AH315" s="2">
        <f t="shared" si="34"/>
        <v>32857700</v>
      </c>
      <c r="AI315" s="2" cm="1">
        <f t="array" ref="AI315">_xlfn.XLOOKUP(AI$1&amp;$AB315,$M$3:$M$1662&amp;$N$3:$N$1662,$O$3:$O$1662,0,0,1)</f>
        <v>36000</v>
      </c>
      <c r="AJ315" s="2" cm="1">
        <f t="array" ref="AJ315">_xlfn.XLOOKUP(AJ$1&amp;$AB315,$M$3:$M$1662&amp;$N$3:$N$1662,$O$3:$O$1662,0,0,1)</f>
        <v>6900</v>
      </c>
      <c r="AK315" s="2" cm="1">
        <f t="array" ref="AK315">_xlfn.XLOOKUP(AK$1&amp;$AB315,$M$3:$M$1662&amp;$N$3:$N$1662,$O$3:$O$1662,0,0,1)</f>
        <v>18100</v>
      </c>
      <c r="AL315" s="2" cm="1">
        <f t="array" ref="AL315">_xlfn.XLOOKUP(AL$1&amp;$AB315,$M$3:$M$1662&amp;$N$3:$N$1662,$O$3:$O$1662,0,0,1)</f>
        <v>49600</v>
      </c>
      <c r="AM315" s="2" cm="1">
        <f t="array" ref="AM315">_xlfn.XLOOKUP(AM$1&amp;$AB315,$M$3:$M$1662&amp;$N$3:$N$1662,$O$3:$O$1662,0,0,1)</f>
        <v>22000</v>
      </c>
    </row>
    <row r="316" spans="13:39" x14ac:dyDescent="0.4">
      <c r="M316" t="s">
        <v>870</v>
      </c>
      <c r="N316" t="s">
        <v>738</v>
      </c>
      <c r="O316">
        <v>22000</v>
      </c>
      <c r="AB316" t="s">
        <v>406</v>
      </c>
      <c r="AC316" s="2">
        <f t="shared" si="30"/>
        <v>20639380</v>
      </c>
      <c r="AD316" s="2">
        <f t="shared" si="34"/>
        <v>14634800</v>
      </c>
      <c r="AE316" s="2">
        <f t="shared" si="34"/>
        <v>14153500</v>
      </c>
      <c r="AF316" s="2">
        <f t="shared" si="34"/>
        <v>16907800</v>
      </c>
      <c r="AG316" s="2">
        <f t="shared" si="34"/>
        <v>24606900</v>
      </c>
      <c r="AH316" s="2">
        <f t="shared" si="34"/>
        <v>32893900</v>
      </c>
      <c r="AI316" s="2" cm="1">
        <f t="array" ref="AI316">_xlfn.XLOOKUP(AI$1&amp;$AB316,$M$3:$M$1662&amp;$N$3:$N$1662,$O$3:$O$1662,0,0,1)</f>
        <v>63800</v>
      </c>
      <c r="AJ316" s="2" cm="1">
        <f t="array" ref="AJ316">_xlfn.XLOOKUP(AJ$1&amp;$AB316,$M$3:$M$1662&amp;$N$3:$N$1662,$O$3:$O$1662,0,0,1)</f>
        <v>44100</v>
      </c>
      <c r="AK316" s="2" cm="1">
        <f t="array" ref="AK316">_xlfn.XLOOKUP(AK$1&amp;$AB316,$M$3:$M$1662&amp;$N$3:$N$1662,$O$3:$O$1662,0,0,1)</f>
        <v>52300</v>
      </c>
      <c r="AL316" s="2" cm="1">
        <f t="array" ref="AL316">_xlfn.XLOOKUP(AL$1&amp;$AB316,$M$3:$M$1662&amp;$N$3:$N$1662,$O$3:$O$1662,0,0,1)</f>
        <v>11100</v>
      </c>
      <c r="AM316" s="2" cm="1">
        <f t="array" ref="AM316">_xlfn.XLOOKUP(AM$1&amp;$AB316,$M$3:$M$1662&amp;$N$3:$N$1662,$O$3:$O$1662,0,0,1)</f>
        <v>36200</v>
      </c>
    </row>
    <row r="317" spans="13:39" x14ac:dyDescent="0.4">
      <c r="M317" t="s">
        <v>870</v>
      </c>
      <c r="N317" t="s">
        <v>739</v>
      </c>
      <c r="O317">
        <v>36200</v>
      </c>
      <c r="AB317" t="s">
        <v>407</v>
      </c>
      <c r="AC317" s="2">
        <f t="shared" si="30"/>
        <v>20673660</v>
      </c>
      <c r="AD317" s="2">
        <f t="shared" si="34"/>
        <v>14694000</v>
      </c>
      <c r="AE317" s="2">
        <f t="shared" si="34"/>
        <v>14165900</v>
      </c>
      <c r="AF317" s="2">
        <f t="shared" si="34"/>
        <v>16920100</v>
      </c>
      <c r="AG317" s="2">
        <f t="shared" si="34"/>
        <v>24631600</v>
      </c>
      <c r="AH317" s="2">
        <f t="shared" si="34"/>
        <v>32956700</v>
      </c>
      <c r="AI317" s="2" cm="1">
        <f t="array" ref="AI317">_xlfn.XLOOKUP(AI$1&amp;$AB317,$M$3:$M$1662&amp;$N$3:$N$1662,$O$3:$O$1662,0,0,1)</f>
        <v>59200</v>
      </c>
      <c r="AJ317" s="2" cm="1">
        <f t="array" ref="AJ317">_xlfn.XLOOKUP(AJ$1&amp;$AB317,$M$3:$M$1662&amp;$N$3:$N$1662,$O$3:$O$1662,0,0,1)</f>
        <v>12400</v>
      </c>
      <c r="AK317" s="2" cm="1">
        <f t="array" ref="AK317">_xlfn.XLOOKUP(AK$1&amp;$AB317,$M$3:$M$1662&amp;$N$3:$N$1662,$O$3:$O$1662,0,0,1)</f>
        <v>12300</v>
      </c>
      <c r="AL317" s="2" cm="1">
        <f t="array" ref="AL317">_xlfn.XLOOKUP(AL$1&amp;$AB317,$M$3:$M$1662&amp;$N$3:$N$1662,$O$3:$O$1662,0,0,1)</f>
        <v>24700</v>
      </c>
      <c r="AM317" s="2" cm="1">
        <f t="array" ref="AM317">_xlfn.XLOOKUP(AM$1&amp;$AB317,$M$3:$M$1662&amp;$N$3:$N$1662,$O$3:$O$1662,0,0,1)</f>
        <v>62800</v>
      </c>
    </row>
    <row r="318" spans="13:39" x14ac:dyDescent="0.4">
      <c r="M318" t="s">
        <v>870</v>
      </c>
      <c r="N318" t="s">
        <v>740</v>
      </c>
      <c r="O318">
        <v>62800</v>
      </c>
      <c r="AB318" t="s">
        <v>408</v>
      </c>
      <c r="AC318" s="2">
        <f t="shared" si="30"/>
        <v>20705060</v>
      </c>
      <c r="AD318" s="2">
        <f t="shared" si="34"/>
        <v>14759900</v>
      </c>
      <c r="AE318" s="2">
        <f t="shared" si="34"/>
        <v>14185600</v>
      </c>
      <c r="AF318" s="2">
        <f t="shared" si="34"/>
        <v>16948000</v>
      </c>
      <c r="AG318" s="2">
        <f t="shared" si="34"/>
        <v>24647700</v>
      </c>
      <c r="AH318" s="2">
        <f t="shared" si="34"/>
        <v>32984100</v>
      </c>
      <c r="AI318" s="2" cm="1">
        <f t="array" ref="AI318">_xlfn.XLOOKUP(AI$1&amp;$AB318,$M$3:$M$1662&amp;$N$3:$N$1662,$O$3:$O$1662,0,0,1)</f>
        <v>65900</v>
      </c>
      <c r="AJ318" s="2" cm="1">
        <f t="array" ref="AJ318">_xlfn.XLOOKUP(AJ$1&amp;$AB318,$M$3:$M$1662&amp;$N$3:$N$1662,$O$3:$O$1662,0,0,1)</f>
        <v>19700</v>
      </c>
      <c r="AK318" s="2" cm="1">
        <f t="array" ref="AK318">_xlfn.XLOOKUP(AK$1&amp;$AB318,$M$3:$M$1662&amp;$N$3:$N$1662,$O$3:$O$1662,0,0,1)</f>
        <v>27900</v>
      </c>
      <c r="AL318" s="2" cm="1">
        <f t="array" ref="AL318">_xlfn.XLOOKUP(AL$1&amp;$AB318,$M$3:$M$1662&amp;$N$3:$N$1662,$O$3:$O$1662,0,0,1)</f>
        <v>16100</v>
      </c>
      <c r="AM318" s="2" cm="1">
        <f t="array" ref="AM318">_xlfn.XLOOKUP(AM$1&amp;$AB318,$M$3:$M$1662&amp;$N$3:$N$1662,$O$3:$O$1662,0,0,1)</f>
        <v>27400</v>
      </c>
    </row>
    <row r="319" spans="13:39" x14ac:dyDescent="0.4">
      <c r="M319" t="s">
        <v>870</v>
      </c>
      <c r="N319" t="s">
        <v>741</v>
      </c>
      <c r="O319">
        <v>27400</v>
      </c>
      <c r="AB319" t="s">
        <v>409</v>
      </c>
      <c r="AC319" s="2">
        <f t="shared" si="30"/>
        <v>20733120</v>
      </c>
      <c r="AD319" s="2">
        <f t="shared" si="34"/>
        <v>14816300</v>
      </c>
      <c r="AE319" s="2">
        <f t="shared" si="34"/>
        <v>14194400</v>
      </c>
      <c r="AF319" s="2">
        <f t="shared" si="34"/>
        <v>16971800</v>
      </c>
      <c r="AG319" s="2">
        <f t="shared" si="34"/>
        <v>24675300</v>
      </c>
      <c r="AH319" s="2">
        <f t="shared" si="34"/>
        <v>33007800</v>
      </c>
      <c r="AI319" s="2" cm="1">
        <f t="array" ref="AI319">_xlfn.XLOOKUP(AI$1&amp;$AB319,$M$3:$M$1662&amp;$N$3:$N$1662,$O$3:$O$1662,0,0,1)</f>
        <v>56400</v>
      </c>
      <c r="AJ319" s="2" cm="1">
        <f t="array" ref="AJ319">_xlfn.XLOOKUP(AJ$1&amp;$AB319,$M$3:$M$1662&amp;$N$3:$N$1662,$O$3:$O$1662,0,0,1)</f>
        <v>8800</v>
      </c>
      <c r="AK319" s="2" cm="1">
        <f t="array" ref="AK319">_xlfn.XLOOKUP(AK$1&amp;$AB319,$M$3:$M$1662&amp;$N$3:$N$1662,$O$3:$O$1662,0,0,1)</f>
        <v>23800</v>
      </c>
      <c r="AL319" s="2" cm="1">
        <f t="array" ref="AL319">_xlfn.XLOOKUP(AL$1&amp;$AB319,$M$3:$M$1662&amp;$N$3:$N$1662,$O$3:$O$1662,0,0,1)</f>
        <v>27600</v>
      </c>
      <c r="AM319" s="2" cm="1">
        <f t="array" ref="AM319">_xlfn.XLOOKUP(AM$1&amp;$AB319,$M$3:$M$1662&amp;$N$3:$N$1662,$O$3:$O$1662,0,0,1)</f>
        <v>23700</v>
      </c>
    </row>
    <row r="320" spans="13:39" x14ac:dyDescent="0.4">
      <c r="M320" t="s">
        <v>870</v>
      </c>
      <c r="N320" t="s">
        <v>742</v>
      </c>
      <c r="O320">
        <v>23700</v>
      </c>
      <c r="AB320" t="s">
        <v>410</v>
      </c>
      <c r="AC320" s="2">
        <f t="shared" si="30"/>
        <v>20770980</v>
      </c>
      <c r="AD320" s="2">
        <f t="shared" si="34"/>
        <v>14858200</v>
      </c>
      <c r="AE320" s="2">
        <f t="shared" si="34"/>
        <v>14200100</v>
      </c>
      <c r="AF320" s="2">
        <f t="shared" si="34"/>
        <v>17005100</v>
      </c>
      <c r="AG320" s="2">
        <f t="shared" si="34"/>
        <v>24705000</v>
      </c>
      <c r="AH320" s="2">
        <f t="shared" si="34"/>
        <v>33086500</v>
      </c>
      <c r="AI320" s="2" cm="1">
        <f t="array" ref="AI320">_xlfn.XLOOKUP(AI$1&amp;$AB320,$M$3:$M$1662&amp;$N$3:$N$1662,$O$3:$O$1662,0,0,1)</f>
        <v>41900</v>
      </c>
      <c r="AJ320" s="2" cm="1">
        <f t="array" ref="AJ320">_xlfn.XLOOKUP(AJ$1&amp;$AB320,$M$3:$M$1662&amp;$N$3:$N$1662,$O$3:$O$1662,0,0,1)</f>
        <v>5700</v>
      </c>
      <c r="AK320" s="2" cm="1">
        <f t="array" ref="AK320">_xlfn.XLOOKUP(AK$1&amp;$AB320,$M$3:$M$1662&amp;$N$3:$N$1662,$O$3:$O$1662,0,0,1)</f>
        <v>33300</v>
      </c>
      <c r="AL320" s="2" cm="1">
        <f t="array" ref="AL320">_xlfn.XLOOKUP(AL$1&amp;$AB320,$M$3:$M$1662&amp;$N$3:$N$1662,$O$3:$O$1662,0,0,1)</f>
        <v>29700</v>
      </c>
      <c r="AM320" s="2" cm="1">
        <f t="array" ref="AM320">_xlfn.XLOOKUP(AM$1&amp;$AB320,$M$3:$M$1662&amp;$N$3:$N$1662,$O$3:$O$1662,0,0,1)</f>
        <v>78700</v>
      </c>
    </row>
    <row r="321" spans="13:39" x14ac:dyDescent="0.4">
      <c r="M321" t="s">
        <v>870</v>
      </c>
      <c r="N321" t="s">
        <v>743</v>
      </c>
      <c r="O321">
        <v>78700</v>
      </c>
      <c r="AB321" t="s">
        <v>411</v>
      </c>
      <c r="AC321" s="2">
        <f t="shared" si="30"/>
        <v>20801480</v>
      </c>
      <c r="AD321" s="2">
        <f t="shared" si="34"/>
        <v>14925000</v>
      </c>
      <c r="AE321" s="2">
        <f t="shared" si="34"/>
        <v>14210600</v>
      </c>
      <c r="AF321" s="2">
        <f t="shared" si="34"/>
        <v>17023200</v>
      </c>
      <c r="AG321" s="2">
        <f t="shared" si="34"/>
        <v>24737000</v>
      </c>
      <c r="AH321" s="2">
        <f t="shared" si="34"/>
        <v>33111600</v>
      </c>
      <c r="AI321" s="2" cm="1">
        <f t="array" ref="AI321">_xlfn.XLOOKUP(AI$1&amp;$AB321,$M$3:$M$1662&amp;$N$3:$N$1662,$O$3:$O$1662,0,0,1)</f>
        <v>66800</v>
      </c>
      <c r="AJ321" s="2" cm="1">
        <f t="array" ref="AJ321">_xlfn.XLOOKUP(AJ$1&amp;$AB321,$M$3:$M$1662&amp;$N$3:$N$1662,$O$3:$O$1662,0,0,1)</f>
        <v>10500</v>
      </c>
      <c r="AK321" s="2" cm="1">
        <f t="array" ref="AK321">_xlfn.XLOOKUP(AK$1&amp;$AB321,$M$3:$M$1662&amp;$N$3:$N$1662,$O$3:$O$1662,0,0,1)</f>
        <v>18100</v>
      </c>
      <c r="AL321" s="2" cm="1">
        <f t="array" ref="AL321">_xlfn.XLOOKUP(AL$1&amp;$AB321,$M$3:$M$1662&amp;$N$3:$N$1662,$O$3:$O$1662,0,0,1)</f>
        <v>32000</v>
      </c>
      <c r="AM321" s="2" cm="1">
        <f t="array" ref="AM321">_xlfn.XLOOKUP(AM$1&amp;$AB321,$M$3:$M$1662&amp;$N$3:$N$1662,$O$3:$O$1662,0,0,1)</f>
        <v>25100</v>
      </c>
    </row>
    <row r="322" spans="13:39" x14ac:dyDescent="0.4">
      <c r="M322" t="s">
        <v>870</v>
      </c>
      <c r="N322" t="s">
        <v>744</v>
      </c>
      <c r="O322">
        <v>25100</v>
      </c>
      <c r="AB322" t="s">
        <v>412</v>
      </c>
      <c r="AC322" s="2">
        <f t="shared" si="30"/>
        <v>20852240</v>
      </c>
      <c r="AD322" s="2">
        <f t="shared" si="34"/>
        <v>14975000</v>
      </c>
      <c r="AE322" s="2">
        <f t="shared" si="34"/>
        <v>14229000</v>
      </c>
      <c r="AF322" s="2">
        <f t="shared" si="34"/>
        <v>17044100</v>
      </c>
      <c r="AG322" s="2">
        <f t="shared" si="34"/>
        <v>24775400</v>
      </c>
      <c r="AH322" s="2">
        <f t="shared" si="34"/>
        <v>33237700</v>
      </c>
      <c r="AI322" s="2" cm="1">
        <f t="array" ref="AI322">_xlfn.XLOOKUP(AI$1&amp;$AB322,$M$3:$M$1662&amp;$N$3:$N$1662,$O$3:$O$1662,0,0,1)</f>
        <v>50000</v>
      </c>
      <c r="AJ322" s="2" cm="1">
        <f t="array" ref="AJ322">_xlfn.XLOOKUP(AJ$1&amp;$AB322,$M$3:$M$1662&amp;$N$3:$N$1662,$O$3:$O$1662,0,0,1)</f>
        <v>18400</v>
      </c>
      <c r="AK322" s="2" cm="1">
        <f t="array" ref="AK322">_xlfn.XLOOKUP(AK$1&amp;$AB322,$M$3:$M$1662&amp;$N$3:$N$1662,$O$3:$O$1662,0,0,1)</f>
        <v>20900</v>
      </c>
      <c r="AL322" s="2" cm="1">
        <f t="array" ref="AL322">_xlfn.XLOOKUP(AL$1&amp;$AB322,$M$3:$M$1662&amp;$N$3:$N$1662,$O$3:$O$1662,0,0,1)</f>
        <v>38400</v>
      </c>
      <c r="AM322" s="2" cm="1">
        <f t="array" ref="AM322">_xlfn.XLOOKUP(AM$1&amp;$AB322,$M$3:$M$1662&amp;$N$3:$N$1662,$O$3:$O$1662,0,0,1)</f>
        <v>126100</v>
      </c>
    </row>
    <row r="323" spans="13:39" x14ac:dyDescent="0.4">
      <c r="M323" t="s">
        <v>870</v>
      </c>
      <c r="N323" t="s">
        <v>745</v>
      </c>
      <c r="O323">
        <v>126100</v>
      </c>
      <c r="AB323" t="s">
        <v>413</v>
      </c>
      <c r="AC323" s="2">
        <f t="shared" ref="AC323:AC333" si="35">IFERROR(AVERAGEIFS(AD323:AH323,AD323:AH323,"&gt;0"),0)</f>
        <v>20882860</v>
      </c>
      <c r="AD323" s="2">
        <f t="shared" si="34"/>
        <v>15028500</v>
      </c>
      <c r="AE323" s="2">
        <f t="shared" si="34"/>
        <v>14252100</v>
      </c>
      <c r="AF323" s="2">
        <f t="shared" si="34"/>
        <v>17068000</v>
      </c>
      <c r="AG323" s="2">
        <f t="shared" si="34"/>
        <v>24801300</v>
      </c>
      <c r="AH323" s="2">
        <f t="shared" si="34"/>
        <v>33264400</v>
      </c>
      <c r="AI323" s="2" cm="1">
        <f t="array" ref="AI323">_xlfn.XLOOKUP(AI$1&amp;$AB323,$M$3:$M$1662&amp;$N$3:$N$1662,$O$3:$O$1662,0,0,1)</f>
        <v>53500</v>
      </c>
      <c r="AJ323" s="2" cm="1">
        <f t="array" ref="AJ323">_xlfn.XLOOKUP(AJ$1&amp;$AB323,$M$3:$M$1662&amp;$N$3:$N$1662,$O$3:$O$1662,0,0,1)</f>
        <v>23100</v>
      </c>
      <c r="AK323" s="2" cm="1">
        <f t="array" ref="AK323">_xlfn.XLOOKUP(AK$1&amp;$AB323,$M$3:$M$1662&amp;$N$3:$N$1662,$O$3:$O$1662,0,0,1)</f>
        <v>23900</v>
      </c>
      <c r="AL323" s="2" cm="1">
        <f t="array" ref="AL323">_xlfn.XLOOKUP(AL$1&amp;$AB323,$M$3:$M$1662&amp;$N$3:$N$1662,$O$3:$O$1662,0,0,1)</f>
        <v>25900</v>
      </c>
      <c r="AM323" s="2" cm="1">
        <f t="array" ref="AM323">_xlfn.XLOOKUP(AM$1&amp;$AB323,$M$3:$M$1662&amp;$N$3:$N$1662,$O$3:$O$1662,0,0,1)</f>
        <v>26700</v>
      </c>
    </row>
    <row r="324" spans="13:39" x14ac:dyDescent="0.4">
      <c r="M324" t="s">
        <v>870</v>
      </c>
      <c r="N324" t="s">
        <v>746</v>
      </c>
      <c r="O324">
        <v>26700</v>
      </c>
      <c r="AB324" t="s">
        <v>414</v>
      </c>
      <c r="AC324" s="2">
        <f t="shared" si="35"/>
        <v>20910200</v>
      </c>
      <c r="AD324" s="2">
        <f t="shared" ref="AD324:AH333" si="36">AD323+AI324</f>
        <v>15071500</v>
      </c>
      <c r="AE324" s="2">
        <f t="shared" si="36"/>
        <v>14276600</v>
      </c>
      <c r="AF324" s="2">
        <f t="shared" si="36"/>
        <v>17089200</v>
      </c>
      <c r="AG324" s="2">
        <f t="shared" si="36"/>
        <v>24813800</v>
      </c>
      <c r="AH324" s="2">
        <f t="shared" si="36"/>
        <v>33299900</v>
      </c>
      <c r="AI324" s="2" cm="1">
        <f t="array" ref="AI324">_xlfn.XLOOKUP(AI$1&amp;$AB324,$M$3:$M$1662&amp;$N$3:$N$1662,$O$3:$O$1662,0,0,1)</f>
        <v>43000</v>
      </c>
      <c r="AJ324" s="2" cm="1">
        <f t="array" ref="AJ324">_xlfn.XLOOKUP(AJ$1&amp;$AB324,$M$3:$M$1662&amp;$N$3:$N$1662,$O$3:$O$1662,0,0,1)</f>
        <v>24500</v>
      </c>
      <c r="AK324" s="2" cm="1">
        <f t="array" ref="AK324">_xlfn.XLOOKUP(AK$1&amp;$AB324,$M$3:$M$1662&amp;$N$3:$N$1662,$O$3:$O$1662,0,0,1)</f>
        <v>21200</v>
      </c>
      <c r="AL324" s="2" cm="1">
        <f t="array" ref="AL324">_xlfn.XLOOKUP(AL$1&amp;$AB324,$M$3:$M$1662&amp;$N$3:$N$1662,$O$3:$O$1662,0,0,1)</f>
        <v>12500</v>
      </c>
      <c r="AM324" s="2" cm="1">
        <f t="array" ref="AM324">_xlfn.XLOOKUP(AM$1&amp;$AB324,$M$3:$M$1662&amp;$N$3:$N$1662,$O$3:$O$1662,0,0,1)</f>
        <v>35500</v>
      </c>
    </row>
    <row r="325" spans="13:39" x14ac:dyDescent="0.4">
      <c r="M325" t="s">
        <v>870</v>
      </c>
      <c r="N325" t="s">
        <v>747</v>
      </c>
      <c r="O325">
        <v>35500</v>
      </c>
      <c r="AB325" t="s">
        <v>415</v>
      </c>
      <c r="AC325" s="2">
        <f t="shared" si="35"/>
        <v>20943100</v>
      </c>
      <c r="AD325" s="2">
        <f t="shared" si="36"/>
        <v>15137800</v>
      </c>
      <c r="AE325" s="2">
        <f t="shared" si="36"/>
        <v>14286800</v>
      </c>
      <c r="AF325" s="2">
        <f t="shared" si="36"/>
        <v>17112800</v>
      </c>
      <c r="AG325" s="2">
        <f t="shared" si="36"/>
        <v>24851100</v>
      </c>
      <c r="AH325" s="2">
        <f t="shared" si="36"/>
        <v>33327000</v>
      </c>
      <c r="AI325" s="2" cm="1">
        <f t="array" ref="AI325">_xlfn.XLOOKUP(AI$1&amp;$AB325,$M$3:$M$1662&amp;$N$3:$N$1662,$O$3:$O$1662,0,0,1)</f>
        <v>66300</v>
      </c>
      <c r="AJ325" s="2" cm="1">
        <f t="array" ref="AJ325">_xlfn.XLOOKUP(AJ$1&amp;$AB325,$M$3:$M$1662&amp;$N$3:$N$1662,$O$3:$O$1662,0,0,1)</f>
        <v>10200</v>
      </c>
      <c r="AK325" s="2" cm="1">
        <f t="array" ref="AK325">_xlfn.XLOOKUP(AK$1&amp;$AB325,$M$3:$M$1662&amp;$N$3:$N$1662,$O$3:$O$1662,0,0,1)</f>
        <v>23600</v>
      </c>
      <c r="AL325" s="2" cm="1">
        <f t="array" ref="AL325">_xlfn.XLOOKUP(AL$1&amp;$AB325,$M$3:$M$1662&amp;$N$3:$N$1662,$O$3:$O$1662,0,0,1)</f>
        <v>37300</v>
      </c>
      <c r="AM325" s="2" cm="1">
        <f t="array" ref="AM325">_xlfn.XLOOKUP(AM$1&amp;$AB325,$M$3:$M$1662&amp;$N$3:$N$1662,$O$3:$O$1662,0,0,1)</f>
        <v>27100</v>
      </c>
    </row>
    <row r="326" spans="13:39" x14ac:dyDescent="0.4">
      <c r="M326" t="s">
        <v>870</v>
      </c>
      <c r="N326" t="s">
        <v>748</v>
      </c>
      <c r="O326">
        <v>27100</v>
      </c>
      <c r="AB326" t="s">
        <v>416</v>
      </c>
      <c r="AC326" s="2">
        <f t="shared" si="35"/>
        <v>20982880</v>
      </c>
      <c r="AD326" s="2">
        <f t="shared" si="36"/>
        <v>15181300</v>
      </c>
      <c r="AE326" s="2">
        <f t="shared" si="36"/>
        <v>14311000</v>
      </c>
      <c r="AF326" s="2">
        <f t="shared" si="36"/>
        <v>17145400</v>
      </c>
      <c r="AG326" s="2">
        <f t="shared" si="36"/>
        <v>24883600</v>
      </c>
      <c r="AH326" s="2">
        <f t="shared" si="36"/>
        <v>33393100</v>
      </c>
      <c r="AI326" s="2" cm="1">
        <f t="array" ref="AI326">_xlfn.XLOOKUP(AI$1&amp;$AB326,$M$3:$M$1662&amp;$N$3:$N$1662,$O$3:$O$1662,0,0,1)</f>
        <v>43500</v>
      </c>
      <c r="AJ326" s="2" cm="1">
        <f t="array" ref="AJ326">_xlfn.XLOOKUP(AJ$1&amp;$AB326,$M$3:$M$1662&amp;$N$3:$N$1662,$O$3:$O$1662,0,0,1)</f>
        <v>24200</v>
      </c>
      <c r="AK326" s="2" cm="1">
        <f t="array" ref="AK326">_xlfn.XLOOKUP(AK$1&amp;$AB326,$M$3:$M$1662&amp;$N$3:$N$1662,$O$3:$O$1662,0,0,1)</f>
        <v>32600</v>
      </c>
      <c r="AL326" s="2" cm="1">
        <f t="array" ref="AL326">_xlfn.XLOOKUP(AL$1&amp;$AB326,$M$3:$M$1662&amp;$N$3:$N$1662,$O$3:$O$1662,0,0,1)</f>
        <v>32500</v>
      </c>
      <c r="AM326" s="2" cm="1">
        <f t="array" ref="AM326">_xlfn.XLOOKUP(AM$1&amp;$AB326,$M$3:$M$1662&amp;$N$3:$N$1662,$O$3:$O$1662,0,0,1)</f>
        <v>66100</v>
      </c>
    </row>
    <row r="327" spans="13:39" x14ac:dyDescent="0.4">
      <c r="M327" t="s">
        <v>870</v>
      </c>
      <c r="N327" t="s">
        <v>749</v>
      </c>
      <c r="O327">
        <v>66100</v>
      </c>
      <c r="AB327" t="s">
        <v>417</v>
      </c>
      <c r="AC327" s="2">
        <f t="shared" si="35"/>
        <v>21026560</v>
      </c>
      <c r="AD327" s="2">
        <f t="shared" si="36"/>
        <v>15237200</v>
      </c>
      <c r="AE327" s="2">
        <f t="shared" si="36"/>
        <v>14335100</v>
      </c>
      <c r="AF327" s="2">
        <f t="shared" si="36"/>
        <v>17185200</v>
      </c>
      <c r="AG327" s="2">
        <f t="shared" si="36"/>
        <v>24920500</v>
      </c>
      <c r="AH327" s="2">
        <f t="shared" si="36"/>
        <v>33454800</v>
      </c>
      <c r="AI327" s="2" cm="1">
        <f t="array" ref="AI327">_xlfn.XLOOKUP(AI$1&amp;$AB327,$M$3:$M$1662&amp;$N$3:$N$1662,$O$3:$O$1662,0,0,1)</f>
        <v>55900</v>
      </c>
      <c r="AJ327" s="2" cm="1">
        <f t="array" ref="AJ327">_xlfn.XLOOKUP(AJ$1&amp;$AB327,$M$3:$M$1662&amp;$N$3:$N$1662,$O$3:$O$1662,0,0,1)</f>
        <v>24100</v>
      </c>
      <c r="AK327" s="2" cm="1">
        <f t="array" ref="AK327">_xlfn.XLOOKUP(AK$1&amp;$AB327,$M$3:$M$1662&amp;$N$3:$N$1662,$O$3:$O$1662,0,0,1)</f>
        <v>39800</v>
      </c>
      <c r="AL327" s="2" cm="1">
        <f t="array" ref="AL327">_xlfn.XLOOKUP(AL$1&amp;$AB327,$M$3:$M$1662&amp;$N$3:$N$1662,$O$3:$O$1662,0,0,1)</f>
        <v>36900</v>
      </c>
      <c r="AM327" s="2" cm="1">
        <f t="array" ref="AM327">_xlfn.XLOOKUP(AM$1&amp;$AB327,$M$3:$M$1662&amp;$N$3:$N$1662,$O$3:$O$1662,0,0,1)</f>
        <v>61700</v>
      </c>
    </row>
    <row r="328" spans="13:39" x14ac:dyDescent="0.4">
      <c r="M328" t="s">
        <v>870</v>
      </c>
      <c r="N328" t="s">
        <v>750</v>
      </c>
      <c r="O328">
        <v>61700</v>
      </c>
      <c r="AB328" t="s">
        <v>418</v>
      </c>
      <c r="AC328" s="2">
        <f t="shared" si="35"/>
        <v>21026560</v>
      </c>
      <c r="AD328" s="2">
        <f t="shared" si="36"/>
        <v>15237200</v>
      </c>
      <c r="AE328" s="2">
        <f t="shared" si="36"/>
        <v>14335100</v>
      </c>
      <c r="AF328" s="2">
        <f t="shared" si="36"/>
        <v>17185200</v>
      </c>
      <c r="AG328" s="2">
        <f t="shared" si="36"/>
        <v>24920500</v>
      </c>
      <c r="AH328" s="2">
        <f t="shared" si="36"/>
        <v>33454800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870</v>
      </c>
      <c r="N329" t="s">
        <v>751</v>
      </c>
      <c r="O329">
        <v>0</v>
      </c>
      <c r="AB329" t="s">
        <v>419</v>
      </c>
      <c r="AC329" s="2">
        <f t="shared" si="35"/>
        <v>21026560</v>
      </c>
      <c r="AD329" s="2">
        <f t="shared" si="36"/>
        <v>15237200</v>
      </c>
      <c r="AE329" s="2">
        <f t="shared" si="36"/>
        <v>14335100</v>
      </c>
      <c r="AF329" s="2">
        <f t="shared" si="36"/>
        <v>17185200</v>
      </c>
      <c r="AG329" s="2">
        <f t="shared" si="36"/>
        <v>24920500</v>
      </c>
      <c r="AH329" s="2">
        <f t="shared" si="36"/>
        <v>33454800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870</v>
      </c>
      <c r="N330" t="s">
        <v>752</v>
      </c>
      <c r="O330">
        <v>0</v>
      </c>
      <c r="AB330" t="s">
        <v>420</v>
      </c>
      <c r="AC330" s="2">
        <f t="shared" si="35"/>
        <v>21026560</v>
      </c>
      <c r="AD330" s="2">
        <f t="shared" si="36"/>
        <v>15237200</v>
      </c>
      <c r="AE330" s="2">
        <f t="shared" si="36"/>
        <v>14335100</v>
      </c>
      <c r="AF330" s="2">
        <f t="shared" si="36"/>
        <v>17185200</v>
      </c>
      <c r="AG330" s="2">
        <f t="shared" si="36"/>
        <v>24920500</v>
      </c>
      <c r="AH330" s="2">
        <f t="shared" si="36"/>
        <v>33454800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870</v>
      </c>
      <c r="N331" t="s">
        <v>753</v>
      </c>
      <c r="O331">
        <v>0</v>
      </c>
      <c r="AB331" t="s">
        <v>421</v>
      </c>
      <c r="AC331" s="2">
        <f t="shared" si="35"/>
        <v>21026560</v>
      </c>
      <c r="AD331" s="2">
        <f t="shared" si="36"/>
        <v>15237200</v>
      </c>
      <c r="AE331" s="2">
        <f t="shared" si="36"/>
        <v>14335100</v>
      </c>
      <c r="AF331" s="2">
        <f t="shared" si="36"/>
        <v>17185200</v>
      </c>
      <c r="AG331" s="2">
        <f t="shared" si="36"/>
        <v>24920500</v>
      </c>
      <c r="AH331" s="2">
        <f t="shared" si="36"/>
        <v>33454800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870</v>
      </c>
      <c r="N332" t="s">
        <v>754</v>
      </c>
      <c r="O332">
        <v>0</v>
      </c>
      <c r="AB332" t="s">
        <v>422</v>
      </c>
      <c r="AC332" s="2">
        <f t="shared" si="35"/>
        <v>21026560</v>
      </c>
      <c r="AD332" s="2">
        <f t="shared" si="36"/>
        <v>15237200</v>
      </c>
      <c r="AE332" s="2">
        <f t="shared" si="36"/>
        <v>14335100</v>
      </c>
      <c r="AF332" s="2">
        <f t="shared" si="36"/>
        <v>17185200</v>
      </c>
      <c r="AG332" s="2">
        <f t="shared" si="36"/>
        <v>24920500</v>
      </c>
      <c r="AH332" s="2">
        <f t="shared" si="36"/>
        <v>33454800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870</v>
      </c>
      <c r="N333" t="s">
        <v>755</v>
      </c>
      <c r="O333">
        <v>0</v>
      </c>
      <c r="AB333" t="s">
        <v>423</v>
      </c>
      <c r="AC333" s="2">
        <f t="shared" si="35"/>
        <v>21462720</v>
      </c>
      <c r="AD333" s="2">
        <f t="shared" si="36"/>
        <v>15694700</v>
      </c>
      <c r="AE333" s="2">
        <f t="shared" si="36"/>
        <v>14684900</v>
      </c>
      <c r="AF333" s="2">
        <f t="shared" si="36"/>
        <v>17690200</v>
      </c>
      <c r="AG333" s="2">
        <f t="shared" si="36"/>
        <v>25401000</v>
      </c>
      <c r="AH333" s="2">
        <f t="shared" si="36"/>
        <v>33842800</v>
      </c>
      <c r="AI333" s="2" cm="1">
        <f t="array" ref="AI333">_xlfn.XLOOKUP(AI$1&amp;$AB333,$M$3:$M$1662&amp;$N$3:$N$1662,$O$3:$O$1662,0,0,1)</f>
        <v>457500</v>
      </c>
      <c r="AJ333" s="2" cm="1">
        <f t="array" ref="AJ333">_xlfn.XLOOKUP(AJ$1&amp;$AB333,$M$3:$M$1662&amp;$N$3:$N$1662,$O$3:$O$1662,0,0,1)</f>
        <v>349800</v>
      </c>
      <c r="AK333" s="2" cm="1">
        <f t="array" ref="AK333">_xlfn.XLOOKUP(AK$1&amp;$AB333,$M$3:$M$1662&amp;$N$3:$N$1662,$O$3:$O$1662,0,0,1)</f>
        <v>505000</v>
      </c>
      <c r="AL333" s="2" cm="1">
        <f t="array" ref="AL333">_xlfn.XLOOKUP(AL$1&amp;$AB333,$M$3:$M$1662&amp;$N$3:$N$1662,$O$3:$O$1662,0,0,1)</f>
        <v>480500</v>
      </c>
      <c r="AM333" s="2" cm="1">
        <f t="array" ref="AM333">_xlfn.XLOOKUP(AM$1&amp;$AB333,$M$3:$M$1662&amp;$N$3:$N$1662,$O$3:$O$1662,0,0,1)</f>
        <v>388000</v>
      </c>
    </row>
    <row r="334" spans="13:39" x14ac:dyDescent="0.4">
      <c r="M334" t="s">
        <v>870</v>
      </c>
      <c r="N334" t="s">
        <v>756</v>
      </c>
      <c r="O334">
        <v>388000</v>
      </c>
    </row>
    <row r="335" spans="13:39" x14ac:dyDescent="0.4">
      <c r="M335" t="s">
        <v>871</v>
      </c>
      <c r="N335" t="s">
        <v>545</v>
      </c>
      <c r="O335">
        <v>758400</v>
      </c>
    </row>
    <row r="336" spans="13:39" x14ac:dyDescent="0.4">
      <c r="M336" t="s">
        <v>871</v>
      </c>
      <c r="N336" t="s">
        <v>546</v>
      </c>
      <c r="O336">
        <v>204700</v>
      </c>
    </row>
    <row r="337" spans="13:15" x14ac:dyDescent="0.4">
      <c r="M337" t="s">
        <v>871</v>
      </c>
      <c r="N337" t="s">
        <v>547</v>
      </c>
      <c r="O337">
        <v>118700</v>
      </c>
    </row>
    <row r="338" spans="13:15" x14ac:dyDescent="0.4">
      <c r="M338" t="s">
        <v>871</v>
      </c>
      <c r="N338" t="s">
        <v>548</v>
      </c>
      <c r="O338">
        <v>179200</v>
      </c>
    </row>
    <row r="339" spans="13:15" x14ac:dyDescent="0.4">
      <c r="M339" t="s">
        <v>871</v>
      </c>
      <c r="N339" t="s">
        <v>549</v>
      </c>
      <c r="O339">
        <v>113500</v>
      </c>
    </row>
    <row r="340" spans="13:15" x14ac:dyDescent="0.4">
      <c r="M340" t="s">
        <v>871</v>
      </c>
      <c r="N340" t="s">
        <v>550</v>
      </c>
      <c r="O340">
        <v>258300</v>
      </c>
    </row>
    <row r="341" spans="13:15" x14ac:dyDescent="0.4">
      <c r="M341" t="s">
        <v>871</v>
      </c>
      <c r="N341" t="s">
        <v>551</v>
      </c>
      <c r="O341">
        <v>197800</v>
      </c>
    </row>
    <row r="342" spans="13:15" x14ac:dyDescent="0.4">
      <c r="M342" t="s">
        <v>871</v>
      </c>
      <c r="N342" t="s">
        <v>552</v>
      </c>
      <c r="O342">
        <v>264200</v>
      </c>
    </row>
    <row r="343" spans="13:15" x14ac:dyDescent="0.4">
      <c r="M343" t="s">
        <v>871</v>
      </c>
      <c r="N343" t="s">
        <v>553</v>
      </c>
      <c r="O343">
        <v>225900</v>
      </c>
    </row>
    <row r="344" spans="13:15" x14ac:dyDescent="0.4">
      <c r="M344" t="s">
        <v>871</v>
      </c>
      <c r="N344" t="s">
        <v>554</v>
      </c>
      <c r="O344">
        <v>227700</v>
      </c>
    </row>
    <row r="345" spans="13:15" x14ac:dyDescent="0.4">
      <c r="M345" t="s">
        <v>871</v>
      </c>
      <c r="N345" t="s">
        <v>555</v>
      </c>
      <c r="O345">
        <v>202900</v>
      </c>
    </row>
    <row r="346" spans="13:15" x14ac:dyDescent="0.4">
      <c r="M346" t="s">
        <v>871</v>
      </c>
      <c r="N346" t="s">
        <v>556</v>
      </c>
      <c r="O346">
        <v>325500</v>
      </c>
    </row>
    <row r="347" spans="13:15" x14ac:dyDescent="0.4">
      <c r="M347" t="s">
        <v>871</v>
      </c>
      <c r="N347" t="s">
        <v>557</v>
      </c>
      <c r="O347">
        <v>231100</v>
      </c>
    </row>
    <row r="348" spans="13:15" x14ac:dyDescent="0.4">
      <c r="M348" t="s">
        <v>871</v>
      </c>
      <c r="N348" t="s">
        <v>558</v>
      </c>
      <c r="O348">
        <v>282600</v>
      </c>
    </row>
    <row r="349" spans="13:15" x14ac:dyDescent="0.4">
      <c r="M349" t="s">
        <v>871</v>
      </c>
      <c r="N349" t="s">
        <v>559</v>
      </c>
      <c r="O349">
        <v>317200</v>
      </c>
    </row>
    <row r="350" spans="13:15" x14ac:dyDescent="0.4">
      <c r="M350" t="s">
        <v>871</v>
      </c>
      <c r="N350" t="s">
        <v>560</v>
      </c>
      <c r="O350">
        <v>340200</v>
      </c>
    </row>
    <row r="351" spans="13:15" x14ac:dyDescent="0.4">
      <c r="M351" t="s">
        <v>871</v>
      </c>
      <c r="N351" t="s">
        <v>561</v>
      </c>
      <c r="O351">
        <v>198100</v>
      </c>
    </row>
    <row r="352" spans="13:15" x14ac:dyDescent="0.4">
      <c r="M352" t="s">
        <v>871</v>
      </c>
      <c r="N352" t="s">
        <v>562</v>
      </c>
      <c r="O352">
        <v>226300</v>
      </c>
    </row>
    <row r="353" spans="13:15" x14ac:dyDescent="0.4">
      <c r="M353" t="s">
        <v>871</v>
      </c>
      <c r="N353" t="s">
        <v>563</v>
      </c>
      <c r="O353">
        <v>155500</v>
      </c>
    </row>
    <row r="354" spans="13:15" x14ac:dyDescent="0.4">
      <c r="M354" t="s">
        <v>871</v>
      </c>
      <c r="N354" t="s">
        <v>564</v>
      </c>
      <c r="O354">
        <v>86000</v>
      </c>
    </row>
    <row r="355" spans="13:15" x14ac:dyDescent="0.4">
      <c r="M355" t="s">
        <v>871</v>
      </c>
      <c r="N355" t="s">
        <v>565</v>
      </c>
      <c r="O355">
        <v>160100</v>
      </c>
    </row>
    <row r="356" spans="13:15" x14ac:dyDescent="0.4">
      <c r="M356" t="s">
        <v>871</v>
      </c>
      <c r="N356" t="s">
        <v>566</v>
      </c>
      <c r="O356">
        <v>154700</v>
      </c>
    </row>
    <row r="357" spans="13:15" x14ac:dyDescent="0.4">
      <c r="M357" t="s">
        <v>871</v>
      </c>
      <c r="N357" t="s">
        <v>567</v>
      </c>
      <c r="O357">
        <v>150200</v>
      </c>
    </row>
    <row r="358" spans="13:15" x14ac:dyDescent="0.4">
      <c r="M358" t="s">
        <v>871</v>
      </c>
      <c r="N358" t="s">
        <v>568</v>
      </c>
      <c r="O358">
        <v>105900</v>
      </c>
    </row>
    <row r="359" spans="13:15" x14ac:dyDescent="0.4">
      <c r="M359" t="s">
        <v>871</v>
      </c>
      <c r="N359" t="s">
        <v>569</v>
      </c>
      <c r="O359">
        <v>117200</v>
      </c>
    </row>
    <row r="360" spans="13:15" x14ac:dyDescent="0.4">
      <c r="M360" t="s">
        <v>871</v>
      </c>
      <c r="N360" t="s">
        <v>570</v>
      </c>
      <c r="O360">
        <v>80300</v>
      </c>
    </row>
    <row r="361" spans="13:15" x14ac:dyDescent="0.4">
      <c r="M361" t="s">
        <v>871</v>
      </c>
      <c r="N361" t="s">
        <v>571</v>
      </c>
      <c r="O361">
        <v>83500</v>
      </c>
    </row>
    <row r="362" spans="13:15" x14ac:dyDescent="0.4">
      <c r="M362" t="s">
        <v>871</v>
      </c>
      <c r="N362" t="s">
        <v>572</v>
      </c>
      <c r="O362">
        <v>69200</v>
      </c>
    </row>
    <row r="363" spans="13:15" x14ac:dyDescent="0.4">
      <c r="M363" t="s">
        <v>871</v>
      </c>
      <c r="N363" t="s">
        <v>573</v>
      </c>
      <c r="O363">
        <v>102300</v>
      </c>
    </row>
    <row r="364" spans="13:15" x14ac:dyDescent="0.4">
      <c r="M364" t="s">
        <v>871</v>
      </c>
      <c r="N364" t="s">
        <v>574</v>
      </c>
      <c r="O364">
        <v>104700</v>
      </c>
    </row>
    <row r="365" spans="13:15" x14ac:dyDescent="0.4">
      <c r="M365" t="s">
        <v>871</v>
      </c>
      <c r="N365" t="s">
        <v>575</v>
      </c>
      <c r="O365">
        <v>112500</v>
      </c>
    </row>
    <row r="366" spans="13:15" x14ac:dyDescent="0.4">
      <c r="M366" t="s">
        <v>871</v>
      </c>
      <c r="N366" t="s">
        <v>576</v>
      </c>
      <c r="O366">
        <v>74500</v>
      </c>
    </row>
    <row r="367" spans="13:15" x14ac:dyDescent="0.4">
      <c r="M367" t="s">
        <v>871</v>
      </c>
      <c r="N367" t="s">
        <v>577</v>
      </c>
      <c r="O367">
        <v>60000</v>
      </c>
    </row>
    <row r="368" spans="13:15" x14ac:dyDescent="0.4">
      <c r="M368" t="s">
        <v>871</v>
      </c>
      <c r="N368" t="s">
        <v>578</v>
      </c>
      <c r="O368">
        <v>97100</v>
      </c>
    </row>
    <row r="369" spans="13:15" x14ac:dyDescent="0.4">
      <c r="M369" t="s">
        <v>871</v>
      </c>
      <c r="N369" t="s">
        <v>579</v>
      </c>
      <c r="O369">
        <v>110700</v>
      </c>
    </row>
    <row r="370" spans="13:15" x14ac:dyDescent="0.4">
      <c r="M370" t="s">
        <v>871</v>
      </c>
      <c r="N370" t="s">
        <v>580</v>
      </c>
      <c r="O370">
        <v>86000</v>
      </c>
    </row>
    <row r="371" spans="13:15" x14ac:dyDescent="0.4">
      <c r="M371" t="s">
        <v>871</v>
      </c>
      <c r="N371" t="s">
        <v>581</v>
      </c>
      <c r="O371">
        <v>61500</v>
      </c>
    </row>
    <row r="372" spans="13:15" x14ac:dyDescent="0.4">
      <c r="M372" t="s">
        <v>871</v>
      </c>
      <c r="N372" t="s">
        <v>582</v>
      </c>
      <c r="O372">
        <v>91600</v>
      </c>
    </row>
    <row r="373" spans="13:15" x14ac:dyDescent="0.4">
      <c r="M373" t="s">
        <v>871</v>
      </c>
      <c r="N373" t="s">
        <v>583</v>
      </c>
      <c r="O373">
        <v>72500</v>
      </c>
    </row>
    <row r="374" spans="13:15" x14ac:dyDescent="0.4">
      <c r="M374" t="s">
        <v>871</v>
      </c>
      <c r="N374" t="s">
        <v>584</v>
      </c>
      <c r="O374">
        <v>73300</v>
      </c>
    </row>
    <row r="375" spans="13:15" x14ac:dyDescent="0.4">
      <c r="M375" t="s">
        <v>871</v>
      </c>
      <c r="N375" t="s">
        <v>585</v>
      </c>
      <c r="O375">
        <v>79300</v>
      </c>
    </row>
    <row r="376" spans="13:15" x14ac:dyDescent="0.4">
      <c r="M376" t="s">
        <v>871</v>
      </c>
      <c r="N376" t="s">
        <v>586</v>
      </c>
      <c r="O376">
        <v>67800</v>
      </c>
    </row>
    <row r="377" spans="13:15" x14ac:dyDescent="0.4">
      <c r="M377" t="s">
        <v>871</v>
      </c>
      <c r="N377" t="s">
        <v>587</v>
      </c>
      <c r="O377">
        <v>77000</v>
      </c>
    </row>
    <row r="378" spans="13:15" x14ac:dyDescent="0.4">
      <c r="M378" t="s">
        <v>871</v>
      </c>
      <c r="N378" t="s">
        <v>588</v>
      </c>
      <c r="O378">
        <v>64400</v>
      </c>
    </row>
    <row r="379" spans="13:15" x14ac:dyDescent="0.4">
      <c r="M379" t="s">
        <v>871</v>
      </c>
      <c r="N379" t="s">
        <v>589</v>
      </c>
      <c r="O379">
        <v>43300</v>
      </c>
    </row>
    <row r="380" spans="13:15" x14ac:dyDescent="0.4">
      <c r="M380" t="s">
        <v>871</v>
      </c>
      <c r="N380" t="s">
        <v>590</v>
      </c>
      <c r="O380">
        <v>105000</v>
      </c>
    </row>
    <row r="381" spans="13:15" x14ac:dyDescent="0.4">
      <c r="M381" t="s">
        <v>871</v>
      </c>
      <c r="N381" t="s">
        <v>591</v>
      </c>
      <c r="O381">
        <v>56000</v>
      </c>
    </row>
    <row r="382" spans="13:15" x14ac:dyDescent="0.4">
      <c r="M382" t="s">
        <v>871</v>
      </c>
      <c r="N382" t="s">
        <v>592</v>
      </c>
      <c r="O382">
        <v>42900</v>
      </c>
    </row>
    <row r="383" spans="13:15" x14ac:dyDescent="0.4">
      <c r="M383" t="s">
        <v>871</v>
      </c>
      <c r="N383" t="s">
        <v>593</v>
      </c>
      <c r="O383">
        <v>24500</v>
      </c>
    </row>
    <row r="384" spans="13:15" x14ac:dyDescent="0.4">
      <c r="M384" t="s">
        <v>871</v>
      </c>
      <c r="N384" t="s">
        <v>594</v>
      </c>
      <c r="O384">
        <v>69700</v>
      </c>
    </row>
    <row r="385" spans="13:15" x14ac:dyDescent="0.4">
      <c r="M385" t="s">
        <v>871</v>
      </c>
      <c r="N385" t="s">
        <v>595</v>
      </c>
      <c r="O385">
        <v>32600</v>
      </c>
    </row>
    <row r="386" spans="13:15" x14ac:dyDescent="0.4">
      <c r="M386" t="s">
        <v>871</v>
      </c>
      <c r="N386" t="s">
        <v>596</v>
      </c>
      <c r="O386">
        <v>38600</v>
      </c>
    </row>
    <row r="387" spans="13:15" x14ac:dyDescent="0.4">
      <c r="M387" t="s">
        <v>871</v>
      </c>
      <c r="N387" t="s">
        <v>597</v>
      </c>
      <c r="O387">
        <v>26700</v>
      </c>
    </row>
    <row r="388" spans="13:15" x14ac:dyDescent="0.4">
      <c r="M388" t="s">
        <v>871</v>
      </c>
      <c r="N388" t="s">
        <v>598</v>
      </c>
      <c r="O388">
        <v>30800</v>
      </c>
    </row>
    <row r="389" spans="13:15" x14ac:dyDescent="0.4">
      <c r="M389" t="s">
        <v>871</v>
      </c>
      <c r="N389" t="s">
        <v>599</v>
      </c>
      <c r="O389">
        <v>22600</v>
      </c>
    </row>
    <row r="390" spans="13:15" x14ac:dyDescent="0.4">
      <c r="M390" t="s">
        <v>871</v>
      </c>
      <c r="N390" t="s">
        <v>600</v>
      </c>
      <c r="O390">
        <v>26700</v>
      </c>
    </row>
    <row r="391" spans="13:15" x14ac:dyDescent="0.4">
      <c r="M391" t="s">
        <v>871</v>
      </c>
      <c r="N391" t="s">
        <v>601</v>
      </c>
      <c r="O391">
        <v>46100</v>
      </c>
    </row>
    <row r="392" spans="13:15" x14ac:dyDescent="0.4">
      <c r="M392" t="s">
        <v>871</v>
      </c>
      <c r="N392" t="s">
        <v>602</v>
      </c>
      <c r="O392">
        <v>47300</v>
      </c>
    </row>
    <row r="393" spans="13:15" x14ac:dyDescent="0.4">
      <c r="M393" t="s">
        <v>871</v>
      </c>
      <c r="N393" t="s">
        <v>603</v>
      </c>
      <c r="O393">
        <v>31600</v>
      </c>
    </row>
    <row r="394" spans="13:15" x14ac:dyDescent="0.4">
      <c r="M394" t="s">
        <v>871</v>
      </c>
      <c r="N394" t="s">
        <v>604</v>
      </c>
      <c r="O394">
        <v>94800</v>
      </c>
    </row>
    <row r="395" spans="13:15" x14ac:dyDescent="0.4">
      <c r="M395" t="s">
        <v>871</v>
      </c>
      <c r="N395" t="s">
        <v>605</v>
      </c>
      <c r="O395">
        <v>119700</v>
      </c>
    </row>
    <row r="396" spans="13:15" x14ac:dyDescent="0.4">
      <c r="M396" t="s">
        <v>871</v>
      </c>
      <c r="N396" t="s">
        <v>606</v>
      </c>
      <c r="O396">
        <v>98300</v>
      </c>
    </row>
    <row r="397" spans="13:15" x14ac:dyDescent="0.4">
      <c r="M397" t="s">
        <v>871</v>
      </c>
      <c r="N397" t="s">
        <v>607</v>
      </c>
      <c r="O397">
        <v>86600</v>
      </c>
    </row>
    <row r="398" spans="13:15" x14ac:dyDescent="0.4">
      <c r="M398" t="s">
        <v>871</v>
      </c>
      <c r="N398" t="s">
        <v>608</v>
      </c>
      <c r="O398">
        <v>58200</v>
      </c>
    </row>
    <row r="399" spans="13:15" x14ac:dyDescent="0.4">
      <c r="M399" t="s">
        <v>871</v>
      </c>
      <c r="N399" t="s">
        <v>609</v>
      </c>
      <c r="O399">
        <v>48500</v>
      </c>
    </row>
    <row r="400" spans="13:15" x14ac:dyDescent="0.4">
      <c r="M400" t="s">
        <v>871</v>
      </c>
      <c r="N400" t="s">
        <v>610</v>
      </c>
      <c r="O400">
        <v>70100</v>
      </c>
    </row>
    <row r="401" spans="13:15" x14ac:dyDescent="0.4">
      <c r="M401" t="s">
        <v>871</v>
      </c>
      <c r="N401" t="s">
        <v>611</v>
      </c>
      <c r="O401">
        <v>56700</v>
      </c>
    </row>
    <row r="402" spans="13:15" x14ac:dyDescent="0.4">
      <c r="M402" t="s">
        <v>871</v>
      </c>
      <c r="N402" t="s">
        <v>612</v>
      </c>
      <c r="O402">
        <v>54600</v>
      </c>
    </row>
    <row r="403" spans="13:15" x14ac:dyDescent="0.4">
      <c r="M403" t="s">
        <v>871</v>
      </c>
      <c r="N403" t="s">
        <v>613</v>
      </c>
      <c r="O403">
        <v>58200</v>
      </c>
    </row>
    <row r="404" spans="13:15" x14ac:dyDescent="0.4">
      <c r="M404" t="s">
        <v>871</v>
      </c>
      <c r="N404" t="s">
        <v>614</v>
      </c>
      <c r="O404">
        <v>66800</v>
      </c>
    </row>
    <row r="405" spans="13:15" x14ac:dyDescent="0.4">
      <c r="M405" t="s">
        <v>871</v>
      </c>
      <c r="N405" t="s">
        <v>615</v>
      </c>
      <c r="O405">
        <v>46500</v>
      </c>
    </row>
    <row r="406" spans="13:15" x14ac:dyDescent="0.4">
      <c r="M406" t="s">
        <v>871</v>
      </c>
      <c r="N406" t="s">
        <v>616</v>
      </c>
      <c r="O406">
        <v>50300</v>
      </c>
    </row>
    <row r="407" spans="13:15" x14ac:dyDescent="0.4">
      <c r="M407" t="s">
        <v>871</v>
      </c>
      <c r="N407" t="s">
        <v>617</v>
      </c>
      <c r="O407">
        <v>32300</v>
      </c>
    </row>
    <row r="408" spans="13:15" x14ac:dyDescent="0.4">
      <c r="M408" t="s">
        <v>871</v>
      </c>
      <c r="N408" t="s">
        <v>618</v>
      </c>
      <c r="O408">
        <v>26600</v>
      </c>
    </row>
    <row r="409" spans="13:15" x14ac:dyDescent="0.4">
      <c r="M409" t="s">
        <v>871</v>
      </c>
      <c r="N409" t="s">
        <v>619</v>
      </c>
      <c r="O409">
        <v>73100</v>
      </c>
    </row>
    <row r="410" spans="13:15" x14ac:dyDescent="0.4">
      <c r="M410" t="s">
        <v>871</v>
      </c>
      <c r="N410" t="s">
        <v>620</v>
      </c>
      <c r="O410">
        <v>50400</v>
      </c>
    </row>
    <row r="411" spans="13:15" x14ac:dyDescent="0.4">
      <c r="M411" t="s">
        <v>871</v>
      </c>
      <c r="N411" t="s">
        <v>621</v>
      </c>
      <c r="O411">
        <v>62000</v>
      </c>
    </row>
    <row r="412" spans="13:15" x14ac:dyDescent="0.4">
      <c r="M412" t="s">
        <v>871</v>
      </c>
      <c r="N412" t="s">
        <v>622</v>
      </c>
      <c r="O412">
        <v>37600</v>
      </c>
    </row>
    <row r="413" spans="13:15" x14ac:dyDescent="0.4">
      <c r="M413" t="s">
        <v>871</v>
      </c>
      <c r="N413" t="s">
        <v>623</v>
      </c>
      <c r="O413">
        <v>47100</v>
      </c>
    </row>
    <row r="414" spans="13:15" x14ac:dyDescent="0.4">
      <c r="M414" t="s">
        <v>871</v>
      </c>
      <c r="N414" t="s">
        <v>624</v>
      </c>
      <c r="O414">
        <v>33100</v>
      </c>
    </row>
    <row r="415" spans="13:15" x14ac:dyDescent="0.4">
      <c r="M415" t="s">
        <v>871</v>
      </c>
      <c r="N415" t="s">
        <v>625</v>
      </c>
      <c r="O415">
        <v>33800</v>
      </c>
    </row>
    <row r="416" spans="13:15" x14ac:dyDescent="0.4">
      <c r="M416" t="s">
        <v>871</v>
      </c>
      <c r="N416" t="s">
        <v>626</v>
      </c>
      <c r="O416">
        <v>67000</v>
      </c>
    </row>
    <row r="417" spans="13:15" x14ac:dyDescent="0.4">
      <c r="M417" t="s">
        <v>871</v>
      </c>
      <c r="N417" t="s">
        <v>627</v>
      </c>
      <c r="O417">
        <v>49300</v>
      </c>
    </row>
    <row r="418" spans="13:15" x14ac:dyDescent="0.4">
      <c r="M418" t="s">
        <v>871</v>
      </c>
      <c r="N418" t="s">
        <v>628</v>
      </c>
      <c r="O418">
        <v>47000</v>
      </c>
    </row>
    <row r="419" spans="13:15" x14ac:dyDescent="0.4">
      <c r="M419" t="s">
        <v>871</v>
      </c>
      <c r="N419" t="s">
        <v>629</v>
      </c>
      <c r="O419">
        <v>51300</v>
      </c>
    </row>
    <row r="420" spans="13:15" x14ac:dyDescent="0.4">
      <c r="M420" t="s">
        <v>871</v>
      </c>
      <c r="N420" t="s">
        <v>630</v>
      </c>
      <c r="O420">
        <v>98400</v>
      </c>
    </row>
    <row r="421" spans="13:15" x14ac:dyDescent="0.4">
      <c r="M421" t="s">
        <v>871</v>
      </c>
      <c r="N421" t="s">
        <v>631</v>
      </c>
      <c r="O421">
        <v>60700</v>
      </c>
    </row>
    <row r="422" spans="13:15" x14ac:dyDescent="0.4">
      <c r="M422" t="s">
        <v>871</v>
      </c>
      <c r="N422" t="s">
        <v>632</v>
      </c>
      <c r="O422">
        <v>33000</v>
      </c>
    </row>
    <row r="423" spans="13:15" x14ac:dyDescent="0.4">
      <c r="M423" t="s">
        <v>871</v>
      </c>
      <c r="N423" t="s">
        <v>633</v>
      </c>
      <c r="O423">
        <v>30200</v>
      </c>
    </row>
    <row r="424" spans="13:15" x14ac:dyDescent="0.4">
      <c r="M424" t="s">
        <v>871</v>
      </c>
      <c r="N424" t="s">
        <v>634</v>
      </c>
      <c r="O424">
        <v>99000</v>
      </c>
    </row>
    <row r="425" spans="13:15" x14ac:dyDescent="0.4">
      <c r="M425" t="s">
        <v>871</v>
      </c>
      <c r="N425" t="s">
        <v>635</v>
      </c>
      <c r="O425">
        <v>49800</v>
      </c>
    </row>
    <row r="426" spans="13:15" x14ac:dyDescent="0.4">
      <c r="M426" t="s">
        <v>871</v>
      </c>
      <c r="N426" t="s">
        <v>636</v>
      </c>
      <c r="O426">
        <v>140200</v>
      </c>
    </row>
    <row r="427" spans="13:15" x14ac:dyDescent="0.4">
      <c r="M427" t="s">
        <v>871</v>
      </c>
      <c r="N427" t="s">
        <v>637</v>
      </c>
      <c r="O427">
        <v>141600</v>
      </c>
    </row>
    <row r="428" spans="13:15" x14ac:dyDescent="0.4">
      <c r="M428" t="s">
        <v>871</v>
      </c>
      <c r="N428" t="s">
        <v>638</v>
      </c>
      <c r="O428">
        <v>82800</v>
      </c>
    </row>
    <row r="429" spans="13:15" x14ac:dyDescent="0.4">
      <c r="M429" t="s">
        <v>871</v>
      </c>
      <c r="N429" t="s">
        <v>639</v>
      </c>
      <c r="O429">
        <v>110200</v>
      </c>
    </row>
    <row r="430" spans="13:15" x14ac:dyDescent="0.4">
      <c r="M430" t="s">
        <v>871</v>
      </c>
      <c r="N430" t="s">
        <v>640</v>
      </c>
      <c r="O430">
        <v>60700</v>
      </c>
    </row>
    <row r="431" spans="13:15" x14ac:dyDescent="0.4">
      <c r="M431" t="s">
        <v>871</v>
      </c>
      <c r="N431" t="s">
        <v>641</v>
      </c>
      <c r="O431">
        <v>69600</v>
      </c>
    </row>
    <row r="432" spans="13:15" x14ac:dyDescent="0.4">
      <c r="M432" t="s">
        <v>871</v>
      </c>
      <c r="N432" t="s">
        <v>642</v>
      </c>
      <c r="O432">
        <v>70100</v>
      </c>
    </row>
    <row r="433" spans="13:15" x14ac:dyDescent="0.4">
      <c r="M433" t="s">
        <v>871</v>
      </c>
      <c r="N433" t="s">
        <v>643</v>
      </c>
      <c r="O433">
        <v>137000</v>
      </c>
    </row>
    <row r="434" spans="13:15" x14ac:dyDescent="0.4">
      <c r="M434" t="s">
        <v>871</v>
      </c>
      <c r="N434" t="s">
        <v>644</v>
      </c>
      <c r="O434">
        <v>214900</v>
      </c>
    </row>
    <row r="435" spans="13:15" x14ac:dyDescent="0.4">
      <c r="M435" t="s">
        <v>871</v>
      </c>
      <c r="N435" t="s">
        <v>645</v>
      </c>
      <c r="O435">
        <v>87200</v>
      </c>
    </row>
    <row r="436" spans="13:15" x14ac:dyDescent="0.4">
      <c r="M436" t="s">
        <v>871</v>
      </c>
      <c r="N436" t="s">
        <v>646</v>
      </c>
      <c r="O436">
        <v>51300</v>
      </c>
    </row>
    <row r="437" spans="13:15" x14ac:dyDescent="0.4">
      <c r="M437" t="s">
        <v>871</v>
      </c>
      <c r="N437" t="s">
        <v>647</v>
      </c>
      <c r="O437">
        <v>124700</v>
      </c>
    </row>
    <row r="438" spans="13:15" x14ac:dyDescent="0.4">
      <c r="M438" t="s">
        <v>871</v>
      </c>
      <c r="N438" t="s">
        <v>648</v>
      </c>
      <c r="O438">
        <v>149800</v>
      </c>
    </row>
    <row r="439" spans="13:15" x14ac:dyDescent="0.4">
      <c r="M439" t="s">
        <v>871</v>
      </c>
      <c r="N439" t="s">
        <v>649</v>
      </c>
      <c r="O439">
        <v>104900</v>
      </c>
    </row>
    <row r="440" spans="13:15" x14ac:dyDescent="0.4">
      <c r="M440" t="s">
        <v>871</v>
      </c>
      <c r="N440" t="s">
        <v>650</v>
      </c>
      <c r="O440">
        <v>121700</v>
      </c>
    </row>
    <row r="441" spans="13:15" x14ac:dyDescent="0.4">
      <c r="M441" t="s">
        <v>871</v>
      </c>
      <c r="N441" t="s">
        <v>651</v>
      </c>
      <c r="O441">
        <v>87000</v>
      </c>
    </row>
    <row r="442" spans="13:15" x14ac:dyDescent="0.4">
      <c r="M442" t="s">
        <v>871</v>
      </c>
      <c r="N442" t="s">
        <v>652</v>
      </c>
      <c r="O442">
        <v>110800</v>
      </c>
    </row>
    <row r="443" spans="13:15" x14ac:dyDescent="0.4">
      <c r="M443" t="s">
        <v>871</v>
      </c>
      <c r="N443" t="s">
        <v>653</v>
      </c>
      <c r="O443">
        <v>170500</v>
      </c>
    </row>
    <row r="444" spans="13:15" x14ac:dyDescent="0.4">
      <c r="M444" t="s">
        <v>871</v>
      </c>
      <c r="N444" t="s">
        <v>654</v>
      </c>
      <c r="O444">
        <v>154600</v>
      </c>
    </row>
    <row r="445" spans="13:15" x14ac:dyDescent="0.4">
      <c r="M445" t="s">
        <v>871</v>
      </c>
      <c r="N445" t="s">
        <v>655</v>
      </c>
      <c r="O445">
        <v>120200</v>
      </c>
    </row>
    <row r="446" spans="13:15" x14ac:dyDescent="0.4">
      <c r="M446" t="s">
        <v>871</v>
      </c>
      <c r="N446" t="s">
        <v>656</v>
      </c>
      <c r="O446">
        <v>158700</v>
      </c>
    </row>
    <row r="447" spans="13:15" x14ac:dyDescent="0.4">
      <c r="M447" t="s">
        <v>871</v>
      </c>
      <c r="N447" t="s">
        <v>657</v>
      </c>
      <c r="O447">
        <v>74400</v>
      </c>
    </row>
    <row r="448" spans="13:15" x14ac:dyDescent="0.4">
      <c r="M448" t="s">
        <v>871</v>
      </c>
      <c r="N448" t="s">
        <v>658</v>
      </c>
      <c r="O448">
        <v>160800</v>
      </c>
    </row>
    <row r="449" spans="13:15" x14ac:dyDescent="0.4">
      <c r="M449" t="s">
        <v>871</v>
      </c>
      <c r="N449" t="s">
        <v>659</v>
      </c>
      <c r="O449">
        <v>143700</v>
      </c>
    </row>
    <row r="450" spans="13:15" x14ac:dyDescent="0.4">
      <c r="M450" t="s">
        <v>871</v>
      </c>
      <c r="N450" t="s">
        <v>660</v>
      </c>
      <c r="O450">
        <v>160000</v>
      </c>
    </row>
    <row r="451" spans="13:15" x14ac:dyDescent="0.4">
      <c r="M451" t="s">
        <v>871</v>
      </c>
      <c r="N451" t="s">
        <v>661</v>
      </c>
      <c r="O451">
        <v>112300</v>
      </c>
    </row>
    <row r="452" spans="13:15" x14ac:dyDescent="0.4">
      <c r="M452" t="s">
        <v>871</v>
      </c>
      <c r="N452" t="s">
        <v>662</v>
      </c>
      <c r="O452">
        <v>59800</v>
      </c>
    </row>
    <row r="453" spans="13:15" x14ac:dyDescent="0.4">
      <c r="M453" t="s">
        <v>871</v>
      </c>
      <c r="N453" t="s">
        <v>663</v>
      </c>
      <c r="O453">
        <v>105000</v>
      </c>
    </row>
    <row r="454" spans="13:15" x14ac:dyDescent="0.4">
      <c r="M454" t="s">
        <v>871</v>
      </c>
      <c r="N454" t="s">
        <v>664</v>
      </c>
      <c r="O454">
        <v>35500</v>
      </c>
    </row>
    <row r="455" spans="13:15" x14ac:dyDescent="0.4">
      <c r="M455" t="s">
        <v>871</v>
      </c>
      <c r="N455" t="s">
        <v>665</v>
      </c>
      <c r="O455">
        <v>101200</v>
      </c>
    </row>
    <row r="456" spans="13:15" x14ac:dyDescent="0.4">
      <c r="M456" t="s">
        <v>871</v>
      </c>
      <c r="N456" t="s">
        <v>666</v>
      </c>
      <c r="O456">
        <v>73900</v>
      </c>
    </row>
    <row r="457" spans="13:15" x14ac:dyDescent="0.4">
      <c r="M457" t="s">
        <v>871</v>
      </c>
      <c r="N457" t="s">
        <v>667</v>
      </c>
      <c r="O457">
        <v>137200</v>
      </c>
    </row>
    <row r="458" spans="13:15" x14ac:dyDescent="0.4">
      <c r="M458" t="s">
        <v>871</v>
      </c>
      <c r="N458" t="s">
        <v>668</v>
      </c>
      <c r="O458">
        <v>124000</v>
      </c>
    </row>
    <row r="459" spans="13:15" x14ac:dyDescent="0.4">
      <c r="M459" t="s">
        <v>871</v>
      </c>
      <c r="N459" t="s">
        <v>669</v>
      </c>
      <c r="O459">
        <v>67900</v>
      </c>
    </row>
    <row r="460" spans="13:15" x14ac:dyDescent="0.4">
      <c r="M460" t="s">
        <v>871</v>
      </c>
      <c r="N460" t="s">
        <v>670</v>
      </c>
      <c r="O460">
        <v>115700</v>
      </c>
    </row>
    <row r="461" spans="13:15" x14ac:dyDescent="0.4">
      <c r="M461" t="s">
        <v>871</v>
      </c>
      <c r="N461" t="s">
        <v>671</v>
      </c>
      <c r="O461">
        <v>69900</v>
      </c>
    </row>
    <row r="462" spans="13:15" x14ac:dyDescent="0.4">
      <c r="M462" t="s">
        <v>871</v>
      </c>
      <c r="N462" t="s">
        <v>672</v>
      </c>
      <c r="O462">
        <v>97600</v>
      </c>
    </row>
    <row r="463" spans="13:15" x14ac:dyDescent="0.4">
      <c r="M463" t="s">
        <v>871</v>
      </c>
      <c r="N463" t="s">
        <v>673</v>
      </c>
      <c r="O463">
        <v>61700</v>
      </c>
    </row>
    <row r="464" spans="13:15" x14ac:dyDescent="0.4">
      <c r="M464" t="s">
        <v>871</v>
      </c>
      <c r="N464" t="s">
        <v>674</v>
      </c>
      <c r="O464">
        <v>71300</v>
      </c>
    </row>
    <row r="465" spans="13:15" x14ac:dyDescent="0.4">
      <c r="M465" t="s">
        <v>871</v>
      </c>
      <c r="N465" t="s">
        <v>675</v>
      </c>
      <c r="O465">
        <v>58100</v>
      </c>
    </row>
    <row r="466" spans="13:15" x14ac:dyDescent="0.4">
      <c r="M466" t="s">
        <v>871</v>
      </c>
      <c r="N466" t="s">
        <v>676</v>
      </c>
      <c r="O466">
        <v>36900</v>
      </c>
    </row>
    <row r="467" spans="13:15" x14ac:dyDescent="0.4">
      <c r="M467" t="s">
        <v>871</v>
      </c>
      <c r="N467" t="s">
        <v>677</v>
      </c>
      <c r="O467">
        <v>57400</v>
      </c>
    </row>
    <row r="468" spans="13:15" x14ac:dyDescent="0.4">
      <c r="M468" t="s">
        <v>871</v>
      </c>
      <c r="N468" t="s">
        <v>678</v>
      </c>
      <c r="O468">
        <v>85100</v>
      </c>
    </row>
    <row r="469" spans="13:15" x14ac:dyDescent="0.4">
      <c r="M469" t="s">
        <v>871</v>
      </c>
      <c r="N469" t="s">
        <v>679</v>
      </c>
      <c r="O469">
        <v>53700</v>
      </c>
    </row>
    <row r="470" spans="13:15" x14ac:dyDescent="0.4">
      <c r="M470" t="s">
        <v>871</v>
      </c>
      <c r="N470" t="s">
        <v>680</v>
      </c>
      <c r="O470">
        <v>68700</v>
      </c>
    </row>
    <row r="471" spans="13:15" x14ac:dyDescent="0.4">
      <c r="M471" t="s">
        <v>871</v>
      </c>
      <c r="N471" t="s">
        <v>681</v>
      </c>
      <c r="O471">
        <v>51000</v>
      </c>
    </row>
    <row r="472" spans="13:15" x14ac:dyDescent="0.4">
      <c r="M472" t="s">
        <v>871</v>
      </c>
      <c r="N472" t="s">
        <v>682</v>
      </c>
      <c r="O472">
        <v>67800</v>
      </c>
    </row>
    <row r="473" spans="13:15" x14ac:dyDescent="0.4">
      <c r="M473" t="s">
        <v>871</v>
      </c>
      <c r="N473" t="s">
        <v>683</v>
      </c>
      <c r="O473">
        <v>148100</v>
      </c>
    </row>
    <row r="474" spans="13:15" x14ac:dyDescent="0.4">
      <c r="M474" t="s">
        <v>871</v>
      </c>
      <c r="N474" t="s">
        <v>684</v>
      </c>
      <c r="O474">
        <v>81300</v>
      </c>
    </row>
    <row r="475" spans="13:15" x14ac:dyDescent="0.4">
      <c r="M475" t="s">
        <v>871</v>
      </c>
      <c r="N475" t="s">
        <v>685</v>
      </c>
      <c r="O475">
        <v>97600</v>
      </c>
    </row>
    <row r="476" spans="13:15" x14ac:dyDescent="0.4">
      <c r="M476" t="s">
        <v>871</v>
      </c>
      <c r="N476" t="s">
        <v>686</v>
      </c>
      <c r="O476">
        <v>77600</v>
      </c>
    </row>
    <row r="477" spans="13:15" x14ac:dyDescent="0.4">
      <c r="M477" t="s">
        <v>871</v>
      </c>
      <c r="N477" t="s">
        <v>687</v>
      </c>
      <c r="O477">
        <v>26200</v>
      </c>
    </row>
    <row r="478" spans="13:15" x14ac:dyDescent="0.4">
      <c r="M478" t="s">
        <v>871</v>
      </c>
      <c r="N478" t="s">
        <v>688</v>
      </c>
      <c r="O478">
        <v>32700</v>
      </c>
    </row>
    <row r="479" spans="13:15" x14ac:dyDescent="0.4">
      <c r="M479" t="s">
        <v>871</v>
      </c>
      <c r="N479" t="s">
        <v>689</v>
      </c>
      <c r="O479">
        <v>29900</v>
      </c>
    </row>
    <row r="480" spans="13:15" x14ac:dyDescent="0.4">
      <c r="M480" t="s">
        <v>871</v>
      </c>
      <c r="N480" t="s">
        <v>690</v>
      </c>
      <c r="O480">
        <v>65700</v>
      </c>
    </row>
    <row r="481" spans="13:15" x14ac:dyDescent="0.4">
      <c r="M481" t="s">
        <v>871</v>
      </c>
      <c r="N481" t="s">
        <v>691</v>
      </c>
      <c r="O481">
        <v>41000</v>
      </c>
    </row>
    <row r="482" spans="13:15" x14ac:dyDescent="0.4">
      <c r="M482" t="s">
        <v>871</v>
      </c>
      <c r="N482" t="s">
        <v>692</v>
      </c>
      <c r="O482">
        <v>36500</v>
      </c>
    </row>
    <row r="483" spans="13:15" x14ac:dyDescent="0.4">
      <c r="M483" t="s">
        <v>871</v>
      </c>
      <c r="N483" t="s">
        <v>693</v>
      </c>
      <c r="O483">
        <v>84200</v>
      </c>
    </row>
    <row r="484" spans="13:15" x14ac:dyDescent="0.4">
      <c r="M484" t="s">
        <v>871</v>
      </c>
      <c r="N484" t="s">
        <v>694</v>
      </c>
      <c r="O484">
        <v>23000</v>
      </c>
    </row>
    <row r="485" spans="13:15" x14ac:dyDescent="0.4">
      <c r="M485" t="s">
        <v>871</v>
      </c>
      <c r="N485" t="s">
        <v>695</v>
      </c>
      <c r="O485">
        <v>10900</v>
      </c>
    </row>
    <row r="486" spans="13:15" x14ac:dyDescent="0.4">
      <c r="M486" t="s">
        <v>871</v>
      </c>
      <c r="N486" t="s">
        <v>696</v>
      </c>
      <c r="O486">
        <v>161400</v>
      </c>
    </row>
    <row r="487" spans="13:15" x14ac:dyDescent="0.4">
      <c r="M487" t="s">
        <v>871</v>
      </c>
      <c r="N487" t="s">
        <v>697</v>
      </c>
      <c r="O487">
        <v>117400</v>
      </c>
    </row>
    <row r="488" spans="13:15" x14ac:dyDescent="0.4">
      <c r="M488" t="s">
        <v>871</v>
      </c>
      <c r="N488" t="s">
        <v>698</v>
      </c>
      <c r="O488">
        <v>92500</v>
      </c>
    </row>
    <row r="489" spans="13:15" x14ac:dyDescent="0.4">
      <c r="M489" t="s">
        <v>871</v>
      </c>
      <c r="N489" t="s">
        <v>699</v>
      </c>
      <c r="O489">
        <v>62800</v>
      </c>
    </row>
    <row r="490" spans="13:15" x14ac:dyDescent="0.4">
      <c r="M490" t="s">
        <v>871</v>
      </c>
      <c r="N490" t="s">
        <v>700</v>
      </c>
      <c r="O490">
        <v>104300</v>
      </c>
    </row>
    <row r="491" spans="13:15" x14ac:dyDescent="0.4">
      <c r="M491" t="s">
        <v>871</v>
      </c>
      <c r="N491" t="s">
        <v>701</v>
      </c>
      <c r="O491">
        <v>90800</v>
      </c>
    </row>
    <row r="492" spans="13:15" x14ac:dyDescent="0.4">
      <c r="M492" t="s">
        <v>871</v>
      </c>
      <c r="N492" t="s">
        <v>702</v>
      </c>
      <c r="O492">
        <v>49300</v>
      </c>
    </row>
    <row r="493" spans="13:15" x14ac:dyDescent="0.4">
      <c r="M493" t="s">
        <v>871</v>
      </c>
      <c r="N493" t="s">
        <v>703</v>
      </c>
      <c r="O493">
        <v>131000</v>
      </c>
    </row>
    <row r="494" spans="13:15" x14ac:dyDescent="0.4">
      <c r="M494" t="s">
        <v>871</v>
      </c>
      <c r="N494" t="s">
        <v>704</v>
      </c>
      <c r="O494">
        <v>84000</v>
      </c>
    </row>
    <row r="495" spans="13:15" x14ac:dyDescent="0.4">
      <c r="M495" t="s">
        <v>871</v>
      </c>
      <c r="N495" t="s">
        <v>705</v>
      </c>
      <c r="O495">
        <v>73000</v>
      </c>
    </row>
    <row r="496" spans="13:15" x14ac:dyDescent="0.4">
      <c r="M496" t="s">
        <v>871</v>
      </c>
      <c r="N496" t="s">
        <v>706</v>
      </c>
      <c r="O496">
        <v>46700</v>
      </c>
    </row>
    <row r="497" spans="13:15" x14ac:dyDescent="0.4">
      <c r="M497" t="s">
        <v>871</v>
      </c>
      <c r="N497" t="s">
        <v>707</v>
      </c>
      <c r="O497">
        <v>53800</v>
      </c>
    </row>
    <row r="498" spans="13:15" x14ac:dyDescent="0.4">
      <c r="M498" t="s">
        <v>871</v>
      </c>
      <c r="N498" t="s">
        <v>708</v>
      </c>
      <c r="O498">
        <v>50900</v>
      </c>
    </row>
    <row r="499" spans="13:15" x14ac:dyDescent="0.4">
      <c r="M499" t="s">
        <v>871</v>
      </c>
      <c r="N499" t="s">
        <v>709</v>
      </c>
      <c r="O499">
        <v>67800</v>
      </c>
    </row>
    <row r="500" spans="13:15" x14ac:dyDescent="0.4">
      <c r="M500" t="s">
        <v>871</v>
      </c>
      <c r="N500" t="s">
        <v>710</v>
      </c>
      <c r="O500">
        <v>68200</v>
      </c>
    </row>
    <row r="501" spans="13:15" x14ac:dyDescent="0.4">
      <c r="M501" t="s">
        <v>871</v>
      </c>
      <c r="N501" t="s">
        <v>711</v>
      </c>
      <c r="O501">
        <v>147400</v>
      </c>
    </row>
    <row r="502" spans="13:15" x14ac:dyDescent="0.4">
      <c r="M502" t="s">
        <v>871</v>
      </c>
      <c r="N502" t="s">
        <v>712</v>
      </c>
      <c r="O502">
        <v>45300</v>
      </c>
    </row>
    <row r="503" spans="13:15" x14ac:dyDescent="0.4">
      <c r="M503" t="s">
        <v>871</v>
      </c>
      <c r="N503" t="s">
        <v>713</v>
      </c>
      <c r="O503">
        <v>52800</v>
      </c>
    </row>
    <row r="504" spans="13:15" x14ac:dyDescent="0.4">
      <c r="M504" t="s">
        <v>871</v>
      </c>
      <c r="N504" t="s">
        <v>714</v>
      </c>
      <c r="O504">
        <v>88600</v>
      </c>
    </row>
    <row r="505" spans="13:15" x14ac:dyDescent="0.4">
      <c r="M505" t="s">
        <v>871</v>
      </c>
      <c r="N505" t="s">
        <v>715</v>
      </c>
      <c r="O505">
        <v>79700</v>
      </c>
    </row>
    <row r="506" spans="13:15" x14ac:dyDescent="0.4">
      <c r="M506" t="s">
        <v>871</v>
      </c>
      <c r="N506" t="s">
        <v>716</v>
      </c>
      <c r="O506">
        <v>85600</v>
      </c>
    </row>
    <row r="507" spans="13:15" x14ac:dyDescent="0.4">
      <c r="M507" t="s">
        <v>871</v>
      </c>
      <c r="N507" t="s">
        <v>717</v>
      </c>
      <c r="O507">
        <v>61500</v>
      </c>
    </row>
    <row r="508" spans="13:15" x14ac:dyDescent="0.4">
      <c r="M508" t="s">
        <v>871</v>
      </c>
      <c r="N508" t="s">
        <v>718</v>
      </c>
      <c r="O508">
        <v>96200</v>
      </c>
    </row>
    <row r="509" spans="13:15" x14ac:dyDescent="0.4">
      <c r="M509" t="s">
        <v>871</v>
      </c>
      <c r="N509" t="s">
        <v>719</v>
      </c>
      <c r="O509">
        <v>109500</v>
      </c>
    </row>
    <row r="510" spans="13:15" x14ac:dyDescent="0.4">
      <c r="M510" t="s">
        <v>871</v>
      </c>
      <c r="N510" t="s">
        <v>720</v>
      </c>
      <c r="O510">
        <v>108600</v>
      </c>
    </row>
    <row r="511" spans="13:15" x14ac:dyDescent="0.4">
      <c r="M511" t="s">
        <v>871</v>
      </c>
      <c r="N511" t="s">
        <v>721</v>
      </c>
      <c r="O511">
        <v>114000</v>
      </c>
    </row>
    <row r="512" spans="13:15" x14ac:dyDescent="0.4">
      <c r="M512" t="s">
        <v>871</v>
      </c>
      <c r="N512" t="s">
        <v>722</v>
      </c>
      <c r="O512">
        <v>132700</v>
      </c>
    </row>
    <row r="513" spans="13:15" x14ac:dyDescent="0.4">
      <c r="M513" t="s">
        <v>871</v>
      </c>
      <c r="N513" t="s">
        <v>723</v>
      </c>
      <c r="O513">
        <v>98800</v>
      </c>
    </row>
    <row r="514" spans="13:15" x14ac:dyDescent="0.4">
      <c r="M514" t="s">
        <v>871</v>
      </c>
      <c r="N514" t="s">
        <v>724</v>
      </c>
      <c r="O514">
        <v>51300</v>
      </c>
    </row>
    <row r="515" spans="13:15" x14ac:dyDescent="0.4">
      <c r="M515" t="s">
        <v>871</v>
      </c>
      <c r="N515" t="s">
        <v>725</v>
      </c>
      <c r="O515">
        <v>100400</v>
      </c>
    </row>
    <row r="516" spans="13:15" x14ac:dyDescent="0.4">
      <c r="M516" t="s">
        <v>871</v>
      </c>
      <c r="N516" t="s">
        <v>726</v>
      </c>
      <c r="O516">
        <v>178500</v>
      </c>
    </row>
    <row r="517" spans="13:15" x14ac:dyDescent="0.4">
      <c r="M517" t="s">
        <v>871</v>
      </c>
      <c r="N517" t="s">
        <v>425</v>
      </c>
      <c r="O517">
        <v>57900</v>
      </c>
    </row>
    <row r="518" spans="13:15" x14ac:dyDescent="0.4">
      <c r="M518" t="s">
        <v>871</v>
      </c>
      <c r="N518" t="s">
        <v>426</v>
      </c>
      <c r="O518">
        <v>70200</v>
      </c>
    </row>
    <row r="519" spans="13:15" x14ac:dyDescent="0.4">
      <c r="M519" t="s">
        <v>871</v>
      </c>
      <c r="N519" t="s">
        <v>427</v>
      </c>
      <c r="O519">
        <v>74100</v>
      </c>
    </row>
    <row r="520" spans="13:15" x14ac:dyDescent="0.4">
      <c r="M520" t="s">
        <v>871</v>
      </c>
      <c r="N520" t="s">
        <v>428</v>
      </c>
      <c r="O520">
        <v>61500</v>
      </c>
    </row>
    <row r="521" spans="13:15" x14ac:dyDescent="0.4">
      <c r="M521" t="s">
        <v>871</v>
      </c>
      <c r="N521" t="s">
        <v>429</v>
      </c>
      <c r="O521">
        <v>131900</v>
      </c>
    </row>
    <row r="522" spans="13:15" x14ac:dyDescent="0.4">
      <c r="M522" t="s">
        <v>871</v>
      </c>
      <c r="N522" t="s">
        <v>430</v>
      </c>
      <c r="O522">
        <v>71400</v>
      </c>
    </row>
    <row r="523" spans="13:15" x14ac:dyDescent="0.4">
      <c r="M523" t="s">
        <v>871</v>
      </c>
      <c r="N523" t="s">
        <v>431</v>
      </c>
      <c r="O523">
        <v>85200</v>
      </c>
    </row>
    <row r="524" spans="13:15" x14ac:dyDescent="0.4">
      <c r="M524" t="s">
        <v>871</v>
      </c>
      <c r="N524" t="s">
        <v>432</v>
      </c>
      <c r="O524">
        <v>125600</v>
      </c>
    </row>
    <row r="525" spans="13:15" x14ac:dyDescent="0.4">
      <c r="M525" t="s">
        <v>871</v>
      </c>
      <c r="N525" t="s">
        <v>433</v>
      </c>
      <c r="O525">
        <v>67300</v>
      </c>
    </row>
    <row r="526" spans="13:15" x14ac:dyDescent="0.4">
      <c r="M526" t="s">
        <v>871</v>
      </c>
      <c r="N526" t="s">
        <v>434</v>
      </c>
      <c r="O526">
        <v>91000</v>
      </c>
    </row>
    <row r="527" spans="13:15" x14ac:dyDescent="0.4">
      <c r="M527" t="s">
        <v>871</v>
      </c>
      <c r="N527" t="s">
        <v>435</v>
      </c>
      <c r="O527">
        <v>137600</v>
      </c>
    </row>
    <row r="528" spans="13:15" x14ac:dyDescent="0.4">
      <c r="M528" t="s">
        <v>871</v>
      </c>
      <c r="N528" t="s">
        <v>436</v>
      </c>
      <c r="O528">
        <v>75000</v>
      </c>
    </row>
    <row r="529" spans="13:15" x14ac:dyDescent="0.4">
      <c r="M529" t="s">
        <v>871</v>
      </c>
      <c r="N529" t="s">
        <v>437</v>
      </c>
      <c r="O529">
        <v>114300</v>
      </c>
    </row>
    <row r="530" spans="13:15" x14ac:dyDescent="0.4">
      <c r="M530" t="s">
        <v>871</v>
      </c>
      <c r="N530" t="s">
        <v>438</v>
      </c>
      <c r="O530">
        <v>52900</v>
      </c>
    </row>
    <row r="531" spans="13:15" x14ac:dyDescent="0.4">
      <c r="M531" t="s">
        <v>871</v>
      </c>
      <c r="N531" t="s">
        <v>439</v>
      </c>
      <c r="O531">
        <v>161200</v>
      </c>
    </row>
    <row r="532" spans="13:15" x14ac:dyDescent="0.4">
      <c r="M532" t="s">
        <v>871</v>
      </c>
      <c r="N532" t="s">
        <v>440</v>
      </c>
      <c r="O532">
        <v>92400</v>
      </c>
    </row>
    <row r="533" spans="13:15" x14ac:dyDescent="0.4">
      <c r="M533" t="s">
        <v>871</v>
      </c>
      <c r="N533" t="s">
        <v>441</v>
      </c>
      <c r="O533">
        <v>72700</v>
      </c>
    </row>
    <row r="534" spans="13:15" x14ac:dyDescent="0.4">
      <c r="M534" t="s">
        <v>871</v>
      </c>
      <c r="N534" t="s">
        <v>442</v>
      </c>
      <c r="O534">
        <v>112600</v>
      </c>
    </row>
    <row r="535" spans="13:15" x14ac:dyDescent="0.4">
      <c r="M535" t="s">
        <v>871</v>
      </c>
      <c r="N535" t="s">
        <v>443</v>
      </c>
      <c r="O535">
        <v>108300</v>
      </c>
    </row>
    <row r="536" spans="13:15" x14ac:dyDescent="0.4">
      <c r="M536" t="s">
        <v>871</v>
      </c>
      <c r="N536" t="s">
        <v>444</v>
      </c>
      <c r="O536">
        <v>55100</v>
      </c>
    </row>
    <row r="537" spans="13:15" x14ac:dyDescent="0.4">
      <c r="M537" t="s">
        <v>871</v>
      </c>
      <c r="N537" t="s">
        <v>445</v>
      </c>
      <c r="O537">
        <v>38100</v>
      </c>
    </row>
    <row r="538" spans="13:15" x14ac:dyDescent="0.4">
      <c r="M538" t="s">
        <v>871</v>
      </c>
      <c r="N538" t="s">
        <v>446</v>
      </c>
      <c r="O538">
        <v>90300</v>
      </c>
    </row>
    <row r="539" spans="13:15" x14ac:dyDescent="0.4">
      <c r="M539" t="s">
        <v>871</v>
      </c>
      <c r="N539" t="s">
        <v>447</v>
      </c>
      <c r="O539">
        <v>87100</v>
      </c>
    </row>
    <row r="540" spans="13:15" x14ac:dyDescent="0.4">
      <c r="M540" t="s">
        <v>871</v>
      </c>
      <c r="N540" t="s">
        <v>448</v>
      </c>
      <c r="O540">
        <v>92100</v>
      </c>
    </row>
    <row r="541" spans="13:15" x14ac:dyDescent="0.4">
      <c r="M541" t="s">
        <v>871</v>
      </c>
      <c r="N541" t="s">
        <v>449</v>
      </c>
      <c r="O541">
        <v>59600</v>
      </c>
    </row>
    <row r="542" spans="13:15" x14ac:dyDescent="0.4">
      <c r="M542" t="s">
        <v>871</v>
      </c>
      <c r="N542" t="s">
        <v>450</v>
      </c>
      <c r="O542">
        <v>108100</v>
      </c>
    </row>
    <row r="543" spans="13:15" x14ac:dyDescent="0.4">
      <c r="M543" t="s">
        <v>871</v>
      </c>
      <c r="N543" t="s">
        <v>451</v>
      </c>
      <c r="O543">
        <v>113500</v>
      </c>
    </row>
    <row r="544" spans="13:15" x14ac:dyDescent="0.4">
      <c r="M544" t="s">
        <v>871</v>
      </c>
      <c r="N544" t="s">
        <v>452</v>
      </c>
      <c r="O544">
        <v>51900</v>
      </c>
    </row>
    <row r="545" spans="13:15" x14ac:dyDescent="0.4">
      <c r="M545" t="s">
        <v>871</v>
      </c>
      <c r="N545" t="s">
        <v>453</v>
      </c>
      <c r="O545">
        <v>67100</v>
      </c>
    </row>
    <row r="546" spans="13:15" x14ac:dyDescent="0.4">
      <c r="M546" t="s">
        <v>871</v>
      </c>
      <c r="N546" t="s">
        <v>454</v>
      </c>
      <c r="O546">
        <v>51200</v>
      </c>
    </row>
    <row r="547" spans="13:15" x14ac:dyDescent="0.4">
      <c r="M547" t="s">
        <v>871</v>
      </c>
      <c r="N547" t="s">
        <v>455</v>
      </c>
      <c r="O547">
        <v>44900</v>
      </c>
    </row>
    <row r="548" spans="13:15" x14ac:dyDescent="0.4">
      <c r="M548" t="s">
        <v>871</v>
      </c>
      <c r="N548" t="s">
        <v>456</v>
      </c>
      <c r="O548">
        <v>48800</v>
      </c>
    </row>
    <row r="549" spans="13:15" x14ac:dyDescent="0.4">
      <c r="M549" t="s">
        <v>871</v>
      </c>
      <c r="N549" t="s">
        <v>457</v>
      </c>
      <c r="O549">
        <v>54900</v>
      </c>
    </row>
    <row r="550" spans="13:15" x14ac:dyDescent="0.4">
      <c r="M550" t="s">
        <v>871</v>
      </c>
      <c r="N550" t="s">
        <v>458</v>
      </c>
      <c r="O550">
        <v>55500</v>
      </c>
    </row>
    <row r="551" spans="13:15" x14ac:dyDescent="0.4">
      <c r="M551" t="s">
        <v>871</v>
      </c>
      <c r="N551" t="s">
        <v>459</v>
      </c>
      <c r="O551">
        <v>60700</v>
      </c>
    </row>
    <row r="552" spans="13:15" x14ac:dyDescent="0.4">
      <c r="M552" t="s">
        <v>871</v>
      </c>
      <c r="N552" t="s">
        <v>460</v>
      </c>
      <c r="O552">
        <v>27800</v>
      </c>
    </row>
    <row r="553" spans="13:15" x14ac:dyDescent="0.4">
      <c r="M553" t="s">
        <v>871</v>
      </c>
      <c r="N553" t="s">
        <v>461</v>
      </c>
      <c r="O553">
        <v>29300</v>
      </c>
    </row>
    <row r="554" spans="13:15" x14ac:dyDescent="0.4">
      <c r="M554" t="s">
        <v>871</v>
      </c>
      <c r="N554" t="s">
        <v>462</v>
      </c>
      <c r="O554">
        <v>21000</v>
      </c>
    </row>
    <row r="555" spans="13:15" x14ac:dyDescent="0.4">
      <c r="M555" t="s">
        <v>871</v>
      </c>
      <c r="N555" t="s">
        <v>463</v>
      </c>
      <c r="O555">
        <v>34400</v>
      </c>
    </row>
    <row r="556" spans="13:15" x14ac:dyDescent="0.4">
      <c r="M556" t="s">
        <v>871</v>
      </c>
      <c r="N556" t="s">
        <v>464</v>
      </c>
      <c r="O556">
        <v>110000</v>
      </c>
    </row>
    <row r="557" spans="13:15" x14ac:dyDescent="0.4">
      <c r="M557" t="s">
        <v>871</v>
      </c>
      <c r="N557" t="s">
        <v>465</v>
      </c>
      <c r="O557">
        <v>62100</v>
      </c>
    </row>
    <row r="558" spans="13:15" x14ac:dyDescent="0.4">
      <c r="M558" t="s">
        <v>871</v>
      </c>
      <c r="N558" t="s">
        <v>466</v>
      </c>
      <c r="O558">
        <v>45500</v>
      </c>
    </row>
    <row r="559" spans="13:15" x14ac:dyDescent="0.4">
      <c r="M559" t="s">
        <v>871</v>
      </c>
      <c r="N559" t="s">
        <v>467</v>
      </c>
      <c r="O559">
        <v>76700</v>
      </c>
    </row>
    <row r="560" spans="13:15" x14ac:dyDescent="0.4">
      <c r="M560" t="s">
        <v>871</v>
      </c>
      <c r="N560" t="s">
        <v>468</v>
      </c>
      <c r="O560">
        <v>43000</v>
      </c>
    </row>
    <row r="561" spans="13:15" x14ac:dyDescent="0.4">
      <c r="M561" t="s">
        <v>871</v>
      </c>
      <c r="N561" t="s">
        <v>469</v>
      </c>
      <c r="O561">
        <v>71200</v>
      </c>
    </row>
    <row r="562" spans="13:15" x14ac:dyDescent="0.4">
      <c r="M562" t="s">
        <v>871</v>
      </c>
      <c r="N562" t="s">
        <v>470</v>
      </c>
      <c r="O562">
        <v>29200</v>
      </c>
    </row>
    <row r="563" spans="13:15" x14ac:dyDescent="0.4">
      <c r="M563" t="s">
        <v>871</v>
      </c>
      <c r="N563" t="s">
        <v>471</v>
      </c>
      <c r="O563">
        <v>33800</v>
      </c>
    </row>
    <row r="564" spans="13:15" x14ac:dyDescent="0.4">
      <c r="M564" t="s">
        <v>871</v>
      </c>
      <c r="N564" t="s">
        <v>472</v>
      </c>
      <c r="O564">
        <v>36100</v>
      </c>
    </row>
    <row r="565" spans="13:15" x14ac:dyDescent="0.4">
      <c r="M565" t="s">
        <v>871</v>
      </c>
      <c r="N565" t="s">
        <v>473</v>
      </c>
      <c r="O565">
        <v>27200</v>
      </c>
    </row>
    <row r="566" spans="13:15" x14ac:dyDescent="0.4">
      <c r="M566" t="s">
        <v>871</v>
      </c>
      <c r="N566" t="s">
        <v>474</v>
      </c>
      <c r="O566">
        <v>30500</v>
      </c>
    </row>
    <row r="567" spans="13:15" x14ac:dyDescent="0.4">
      <c r="M567" t="s">
        <v>871</v>
      </c>
      <c r="N567" t="s">
        <v>475</v>
      </c>
      <c r="O567">
        <v>32400</v>
      </c>
    </row>
    <row r="568" spans="13:15" x14ac:dyDescent="0.4">
      <c r="M568" t="s">
        <v>871</v>
      </c>
      <c r="N568" t="s">
        <v>476</v>
      </c>
      <c r="O568">
        <v>15800</v>
      </c>
    </row>
    <row r="569" spans="13:15" x14ac:dyDescent="0.4">
      <c r="M569" t="s">
        <v>871</v>
      </c>
      <c r="N569" t="s">
        <v>477</v>
      </c>
      <c r="O569">
        <v>52500</v>
      </c>
    </row>
    <row r="570" spans="13:15" x14ac:dyDescent="0.4">
      <c r="M570" t="s">
        <v>871</v>
      </c>
      <c r="N570" t="s">
        <v>478</v>
      </c>
      <c r="O570">
        <v>36400</v>
      </c>
    </row>
    <row r="571" spans="13:15" x14ac:dyDescent="0.4">
      <c r="M571" t="s">
        <v>871</v>
      </c>
      <c r="N571" t="s">
        <v>479</v>
      </c>
      <c r="O571">
        <v>67400</v>
      </c>
    </row>
    <row r="572" spans="13:15" x14ac:dyDescent="0.4">
      <c r="M572" t="s">
        <v>871</v>
      </c>
      <c r="N572" t="s">
        <v>480</v>
      </c>
      <c r="O572">
        <v>54500</v>
      </c>
    </row>
    <row r="573" spans="13:15" x14ac:dyDescent="0.4">
      <c r="M573" t="s">
        <v>871</v>
      </c>
      <c r="N573" t="s">
        <v>481</v>
      </c>
      <c r="O573">
        <v>34300</v>
      </c>
    </row>
    <row r="574" spans="13:15" x14ac:dyDescent="0.4">
      <c r="M574" t="s">
        <v>871</v>
      </c>
      <c r="N574" t="s">
        <v>482</v>
      </c>
      <c r="O574">
        <v>40700</v>
      </c>
    </row>
    <row r="575" spans="13:15" x14ac:dyDescent="0.4">
      <c r="M575" t="s">
        <v>871</v>
      </c>
      <c r="N575" t="s">
        <v>483</v>
      </c>
      <c r="O575">
        <v>16700</v>
      </c>
    </row>
    <row r="576" spans="13:15" x14ac:dyDescent="0.4">
      <c r="M576" t="s">
        <v>871</v>
      </c>
      <c r="N576" t="s">
        <v>484</v>
      </c>
      <c r="O576">
        <v>53500</v>
      </c>
    </row>
    <row r="577" spans="13:15" x14ac:dyDescent="0.4">
      <c r="M577" t="s">
        <v>871</v>
      </c>
      <c r="N577" t="s">
        <v>485</v>
      </c>
      <c r="O577">
        <v>23600</v>
      </c>
    </row>
    <row r="578" spans="13:15" x14ac:dyDescent="0.4">
      <c r="M578" t="s">
        <v>871</v>
      </c>
      <c r="N578" t="s">
        <v>486</v>
      </c>
      <c r="O578">
        <v>31600</v>
      </c>
    </row>
    <row r="579" spans="13:15" x14ac:dyDescent="0.4">
      <c r="M579" t="s">
        <v>871</v>
      </c>
      <c r="N579" t="s">
        <v>487</v>
      </c>
      <c r="O579">
        <v>17200</v>
      </c>
    </row>
    <row r="580" spans="13:15" x14ac:dyDescent="0.4">
      <c r="M580" t="s">
        <v>871</v>
      </c>
      <c r="N580" t="s">
        <v>488</v>
      </c>
      <c r="O580">
        <v>53900</v>
      </c>
    </row>
    <row r="581" spans="13:15" x14ac:dyDescent="0.4">
      <c r="M581" t="s">
        <v>871</v>
      </c>
      <c r="N581" t="s">
        <v>489</v>
      </c>
      <c r="O581">
        <v>17100</v>
      </c>
    </row>
    <row r="582" spans="13:15" x14ac:dyDescent="0.4">
      <c r="M582" t="s">
        <v>871</v>
      </c>
      <c r="N582" t="s">
        <v>490</v>
      </c>
      <c r="O582">
        <v>18700</v>
      </c>
    </row>
    <row r="583" spans="13:15" x14ac:dyDescent="0.4">
      <c r="M583" t="s">
        <v>871</v>
      </c>
      <c r="N583" t="s">
        <v>491</v>
      </c>
      <c r="O583">
        <v>12000</v>
      </c>
    </row>
    <row r="584" spans="13:15" x14ac:dyDescent="0.4">
      <c r="M584" t="s">
        <v>871</v>
      </c>
      <c r="N584" t="s">
        <v>492</v>
      </c>
      <c r="O584">
        <v>13500</v>
      </c>
    </row>
    <row r="585" spans="13:15" x14ac:dyDescent="0.4">
      <c r="M585" t="s">
        <v>871</v>
      </c>
      <c r="N585" t="s">
        <v>493</v>
      </c>
      <c r="O585">
        <v>41100</v>
      </c>
    </row>
    <row r="586" spans="13:15" x14ac:dyDescent="0.4">
      <c r="M586" t="s">
        <v>871</v>
      </c>
      <c r="N586" t="s">
        <v>494</v>
      </c>
      <c r="O586">
        <v>28700</v>
      </c>
    </row>
    <row r="587" spans="13:15" x14ac:dyDescent="0.4">
      <c r="M587" t="s">
        <v>871</v>
      </c>
      <c r="N587" t="s">
        <v>495</v>
      </c>
      <c r="O587">
        <v>32000</v>
      </c>
    </row>
    <row r="588" spans="13:15" x14ac:dyDescent="0.4">
      <c r="M588" t="s">
        <v>871</v>
      </c>
      <c r="N588" t="s">
        <v>496</v>
      </c>
      <c r="O588">
        <v>17800</v>
      </c>
    </row>
    <row r="589" spans="13:15" x14ac:dyDescent="0.4">
      <c r="M589" t="s">
        <v>871</v>
      </c>
      <c r="N589" t="s">
        <v>497</v>
      </c>
      <c r="O589">
        <v>7900</v>
      </c>
    </row>
    <row r="590" spans="13:15" x14ac:dyDescent="0.4">
      <c r="M590" t="s">
        <v>871</v>
      </c>
      <c r="N590" t="s">
        <v>498</v>
      </c>
      <c r="O590">
        <v>85900</v>
      </c>
    </row>
    <row r="591" spans="13:15" x14ac:dyDescent="0.4">
      <c r="M591" t="s">
        <v>871</v>
      </c>
      <c r="N591" t="s">
        <v>499</v>
      </c>
      <c r="O591">
        <v>40200</v>
      </c>
    </row>
    <row r="592" spans="13:15" x14ac:dyDescent="0.4">
      <c r="M592" t="s">
        <v>871</v>
      </c>
      <c r="N592" t="s">
        <v>500</v>
      </c>
      <c r="O592">
        <v>27300</v>
      </c>
    </row>
    <row r="593" spans="13:15" x14ac:dyDescent="0.4">
      <c r="M593" t="s">
        <v>871</v>
      </c>
      <c r="N593" t="s">
        <v>501</v>
      </c>
      <c r="O593">
        <v>16500</v>
      </c>
    </row>
    <row r="594" spans="13:15" x14ac:dyDescent="0.4">
      <c r="M594" t="s">
        <v>871</v>
      </c>
      <c r="N594" t="s">
        <v>502</v>
      </c>
      <c r="O594">
        <v>12600</v>
      </c>
    </row>
    <row r="595" spans="13:15" x14ac:dyDescent="0.4">
      <c r="M595" t="s">
        <v>871</v>
      </c>
      <c r="N595" t="s">
        <v>503</v>
      </c>
      <c r="O595">
        <v>10900</v>
      </c>
    </row>
    <row r="596" spans="13:15" x14ac:dyDescent="0.4">
      <c r="M596" t="s">
        <v>871</v>
      </c>
      <c r="N596" t="s">
        <v>504</v>
      </c>
      <c r="O596">
        <v>34300</v>
      </c>
    </row>
    <row r="597" spans="13:15" x14ac:dyDescent="0.4">
      <c r="M597" t="s">
        <v>871</v>
      </c>
      <c r="N597" t="s">
        <v>505</v>
      </c>
      <c r="O597">
        <v>38000</v>
      </c>
    </row>
    <row r="598" spans="13:15" x14ac:dyDescent="0.4">
      <c r="M598" t="s">
        <v>871</v>
      </c>
      <c r="N598" t="s">
        <v>506</v>
      </c>
      <c r="O598">
        <v>22300</v>
      </c>
    </row>
    <row r="599" spans="13:15" x14ac:dyDescent="0.4">
      <c r="M599" t="s">
        <v>871</v>
      </c>
      <c r="N599" t="s">
        <v>507</v>
      </c>
      <c r="O599">
        <v>31600</v>
      </c>
    </row>
    <row r="600" spans="13:15" x14ac:dyDescent="0.4">
      <c r="M600" t="s">
        <v>871</v>
      </c>
      <c r="N600" t="s">
        <v>508</v>
      </c>
      <c r="O600">
        <v>22700</v>
      </c>
    </row>
    <row r="601" spans="13:15" x14ac:dyDescent="0.4">
      <c r="M601" t="s">
        <v>871</v>
      </c>
      <c r="N601" t="s">
        <v>509</v>
      </c>
      <c r="O601">
        <v>37300</v>
      </c>
    </row>
    <row r="602" spans="13:15" x14ac:dyDescent="0.4">
      <c r="M602" t="s">
        <v>871</v>
      </c>
      <c r="N602" t="s">
        <v>510</v>
      </c>
      <c r="O602">
        <v>39300</v>
      </c>
    </row>
    <row r="603" spans="13:15" x14ac:dyDescent="0.4">
      <c r="M603" t="s">
        <v>871</v>
      </c>
      <c r="N603" t="s">
        <v>511</v>
      </c>
      <c r="O603">
        <v>54600</v>
      </c>
    </row>
    <row r="604" spans="13:15" x14ac:dyDescent="0.4">
      <c r="M604" t="s">
        <v>871</v>
      </c>
      <c r="N604" t="s">
        <v>512</v>
      </c>
      <c r="O604">
        <v>30300</v>
      </c>
    </row>
    <row r="605" spans="13:15" x14ac:dyDescent="0.4">
      <c r="M605" t="s">
        <v>871</v>
      </c>
      <c r="N605" t="s">
        <v>513</v>
      </c>
      <c r="O605">
        <v>34900</v>
      </c>
    </row>
    <row r="606" spans="13:15" x14ac:dyDescent="0.4">
      <c r="M606" t="s">
        <v>871</v>
      </c>
      <c r="N606" t="s">
        <v>514</v>
      </c>
      <c r="O606">
        <v>59900</v>
      </c>
    </row>
    <row r="607" spans="13:15" x14ac:dyDescent="0.4">
      <c r="M607" t="s">
        <v>871</v>
      </c>
      <c r="N607" t="s">
        <v>515</v>
      </c>
      <c r="O607">
        <v>44500</v>
      </c>
    </row>
    <row r="608" spans="13:15" x14ac:dyDescent="0.4">
      <c r="M608" t="s">
        <v>871</v>
      </c>
      <c r="N608" t="s">
        <v>516</v>
      </c>
      <c r="O608">
        <v>25300</v>
      </c>
    </row>
    <row r="609" spans="13:15" x14ac:dyDescent="0.4">
      <c r="M609" t="s">
        <v>871</v>
      </c>
      <c r="N609" t="s">
        <v>517</v>
      </c>
      <c r="O609">
        <v>27700</v>
      </c>
    </row>
    <row r="610" spans="13:15" x14ac:dyDescent="0.4">
      <c r="M610" t="s">
        <v>871</v>
      </c>
      <c r="N610" t="s">
        <v>518</v>
      </c>
      <c r="O610">
        <v>31300</v>
      </c>
    </row>
    <row r="611" spans="13:15" x14ac:dyDescent="0.4">
      <c r="M611" t="s">
        <v>871</v>
      </c>
      <c r="N611" t="s">
        <v>519</v>
      </c>
      <c r="O611">
        <v>96300</v>
      </c>
    </row>
    <row r="612" spans="13:15" x14ac:dyDescent="0.4">
      <c r="M612" t="s">
        <v>871</v>
      </c>
      <c r="N612" t="s">
        <v>520</v>
      </c>
      <c r="O612">
        <v>129200</v>
      </c>
    </row>
    <row r="613" spans="13:15" x14ac:dyDescent="0.4">
      <c r="M613" t="s">
        <v>871</v>
      </c>
      <c r="N613" t="s">
        <v>521</v>
      </c>
      <c r="O613">
        <v>110600</v>
      </c>
    </row>
    <row r="614" spans="13:15" x14ac:dyDescent="0.4">
      <c r="M614" t="s">
        <v>871</v>
      </c>
      <c r="N614" t="s">
        <v>522</v>
      </c>
      <c r="O614">
        <v>50100</v>
      </c>
    </row>
    <row r="615" spans="13:15" x14ac:dyDescent="0.4">
      <c r="M615" t="s">
        <v>871</v>
      </c>
      <c r="N615" t="s">
        <v>523</v>
      </c>
      <c r="O615">
        <v>93400</v>
      </c>
    </row>
    <row r="616" spans="13:15" x14ac:dyDescent="0.4">
      <c r="M616" t="s">
        <v>871</v>
      </c>
      <c r="N616" t="s">
        <v>524</v>
      </c>
      <c r="O616">
        <v>53300</v>
      </c>
    </row>
    <row r="617" spans="13:15" x14ac:dyDescent="0.4">
      <c r="M617" t="s">
        <v>871</v>
      </c>
      <c r="N617" t="s">
        <v>525</v>
      </c>
      <c r="O617">
        <v>43800</v>
      </c>
    </row>
    <row r="618" spans="13:15" x14ac:dyDescent="0.4">
      <c r="M618" t="s">
        <v>871</v>
      </c>
      <c r="N618" t="s">
        <v>526</v>
      </c>
      <c r="O618">
        <v>46900</v>
      </c>
    </row>
    <row r="619" spans="13:15" x14ac:dyDescent="0.4">
      <c r="M619" t="s">
        <v>871</v>
      </c>
      <c r="N619" t="s">
        <v>527</v>
      </c>
      <c r="O619">
        <v>30500</v>
      </c>
    </row>
    <row r="620" spans="13:15" x14ac:dyDescent="0.4">
      <c r="M620" t="s">
        <v>871</v>
      </c>
      <c r="N620" t="s">
        <v>528</v>
      </c>
      <c r="O620">
        <v>34500</v>
      </c>
    </row>
    <row r="621" spans="13:15" x14ac:dyDescent="0.4">
      <c r="M621" t="s">
        <v>871</v>
      </c>
      <c r="N621" t="s">
        <v>529</v>
      </c>
      <c r="O621">
        <v>41400</v>
      </c>
    </row>
    <row r="622" spans="13:15" x14ac:dyDescent="0.4">
      <c r="M622" t="s">
        <v>871</v>
      </c>
      <c r="N622" t="s">
        <v>530</v>
      </c>
      <c r="O622">
        <v>44200</v>
      </c>
    </row>
    <row r="623" spans="13:15" x14ac:dyDescent="0.4">
      <c r="M623" t="s">
        <v>871</v>
      </c>
      <c r="N623" t="s">
        <v>531</v>
      </c>
      <c r="O623">
        <v>19200</v>
      </c>
    </row>
    <row r="624" spans="13:15" x14ac:dyDescent="0.4">
      <c r="M624" t="s">
        <v>871</v>
      </c>
      <c r="N624" t="s">
        <v>532</v>
      </c>
      <c r="O624">
        <v>21700</v>
      </c>
    </row>
    <row r="625" spans="13:15" x14ac:dyDescent="0.4">
      <c r="M625" t="s">
        <v>871</v>
      </c>
      <c r="N625" t="s">
        <v>533</v>
      </c>
      <c r="O625">
        <v>14800</v>
      </c>
    </row>
    <row r="626" spans="13:15" x14ac:dyDescent="0.4">
      <c r="M626" t="s">
        <v>871</v>
      </c>
      <c r="N626" t="s">
        <v>534</v>
      </c>
      <c r="O626">
        <v>29400</v>
      </c>
    </row>
    <row r="627" spans="13:15" x14ac:dyDescent="0.4">
      <c r="M627" t="s">
        <v>871</v>
      </c>
      <c r="N627" t="s">
        <v>535</v>
      </c>
      <c r="O627">
        <v>24100</v>
      </c>
    </row>
    <row r="628" spans="13:15" x14ac:dyDescent="0.4">
      <c r="M628" t="s">
        <v>871</v>
      </c>
      <c r="N628" t="s">
        <v>536</v>
      </c>
      <c r="O628">
        <v>23400</v>
      </c>
    </row>
    <row r="629" spans="13:15" x14ac:dyDescent="0.4">
      <c r="M629" t="s">
        <v>871</v>
      </c>
      <c r="N629" t="s">
        <v>537</v>
      </c>
      <c r="O629">
        <v>13100</v>
      </c>
    </row>
    <row r="630" spans="13:15" x14ac:dyDescent="0.4">
      <c r="M630" t="s">
        <v>871</v>
      </c>
      <c r="N630" t="s">
        <v>538</v>
      </c>
      <c r="O630">
        <v>28100</v>
      </c>
    </row>
    <row r="631" spans="13:15" x14ac:dyDescent="0.4">
      <c r="M631" t="s">
        <v>871</v>
      </c>
      <c r="N631" t="s">
        <v>539</v>
      </c>
      <c r="O631">
        <v>18000</v>
      </c>
    </row>
    <row r="632" spans="13:15" x14ac:dyDescent="0.4">
      <c r="M632" t="s">
        <v>871</v>
      </c>
      <c r="N632" t="s">
        <v>540</v>
      </c>
      <c r="O632">
        <v>14800</v>
      </c>
    </row>
    <row r="633" spans="13:15" x14ac:dyDescent="0.4">
      <c r="M633" t="s">
        <v>871</v>
      </c>
      <c r="N633" t="s">
        <v>541</v>
      </c>
      <c r="O633">
        <v>21700</v>
      </c>
    </row>
    <row r="634" spans="13:15" x14ac:dyDescent="0.4">
      <c r="M634" t="s">
        <v>871</v>
      </c>
      <c r="N634" t="s">
        <v>542</v>
      </c>
      <c r="O634">
        <v>9600</v>
      </c>
    </row>
    <row r="635" spans="13:15" x14ac:dyDescent="0.4">
      <c r="M635" t="s">
        <v>871</v>
      </c>
      <c r="N635" t="s">
        <v>543</v>
      </c>
      <c r="O635">
        <v>57400</v>
      </c>
    </row>
    <row r="636" spans="13:15" x14ac:dyDescent="0.4">
      <c r="M636" t="s">
        <v>871</v>
      </c>
      <c r="N636" t="s">
        <v>544</v>
      </c>
      <c r="O636">
        <v>83500</v>
      </c>
    </row>
    <row r="637" spans="13:15" x14ac:dyDescent="0.4">
      <c r="M637" t="s">
        <v>871</v>
      </c>
      <c r="N637" t="s">
        <v>727</v>
      </c>
      <c r="O637">
        <v>50800</v>
      </c>
    </row>
    <row r="638" spans="13:15" x14ac:dyDescent="0.4">
      <c r="M638" t="s">
        <v>871</v>
      </c>
      <c r="N638" t="s">
        <v>728</v>
      </c>
      <c r="O638">
        <v>41500</v>
      </c>
    </row>
    <row r="639" spans="13:15" x14ac:dyDescent="0.4">
      <c r="M639" t="s">
        <v>871</v>
      </c>
      <c r="N639" t="s">
        <v>729</v>
      </c>
      <c r="O639">
        <v>37900</v>
      </c>
    </row>
    <row r="640" spans="13:15" x14ac:dyDescent="0.4">
      <c r="M640" t="s">
        <v>871</v>
      </c>
      <c r="N640" t="s">
        <v>730</v>
      </c>
      <c r="O640">
        <v>38400</v>
      </c>
    </row>
    <row r="641" spans="13:15" x14ac:dyDescent="0.4">
      <c r="M641" t="s">
        <v>871</v>
      </c>
      <c r="N641" t="s">
        <v>731</v>
      </c>
      <c r="O641">
        <v>18600</v>
      </c>
    </row>
    <row r="642" spans="13:15" x14ac:dyDescent="0.4">
      <c r="M642" t="s">
        <v>871</v>
      </c>
      <c r="N642" t="s">
        <v>732</v>
      </c>
      <c r="O642">
        <v>98900</v>
      </c>
    </row>
    <row r="643" spans="13:15" x14ac:dyDescent="0.4">
      <c r="M643" t="s">
        <v>871</v>
      </c>
      <c r="N643" t="s">
        <v>733</v>
      </c>
      <c r="O643">
        <v>19900</v>
      </c>
    </row>
    <row r="644" spans="13:15" x14ac:dyDescent="0.4">
      <c r="M644" t="s">
        <v>871</v>
      </c>
      <c r="N644" t="s">
        <v>734</v>
      </c>
      <c r="O644">
        <v>37100</v>
      </c>
    </row>
    <row r="645" spans="13:15" x14ac:dyDescent="0.4">
      <c r="M645" t="s">
        <v>871</v>
      </c>
      <c r="N645" t="s">
        <v>735</v>
      </c>
      <c r="O645">
        <v>18300</v>
      </c>
    </row>
    <row r="646" spans="13:15" x14ac:dyDescent="0.4">
      <c r="M646" t="s">
        <v>871</v>
      </c>
      <c r="N646" t="s">
        <v>736</v>
      </c>
      <c r="O646">
        <v>44300</v>
      </c>
    </row>
    <row r="647" spans="13:15" x14ac:dyDescent="0.4">
      <c r="M647" t="s">
        <v>871</v>
      </c>
      <c r="N647" t="s">
        <v>737</v>
      </c>
      <c r="O647">
        <v>36900</v>
      </c>
    </row>
    <row r="648" spans="13:15" x14ac:dyDescent="0.4">
      <c r="M648" t="s">
        <v>871</v>
      </c>
      <c r="N648" t="s">
        <v>738</v>
      </c>
      <c r="O648">
        <v>49600</v>
      </c>
    </row>
    <row r="649" spans="13:15" x14ac:dyDescent="0.4">
      <c r="M649" t="s">
        <v>871</v>
      </c>
      <c r="N649" t="s">
        <v>739</v>
      </c>
      <c r="O649">
        <v>11100</v>
      </c>
    </row>
    <row r="650" spans="13:15" x14ac:dyDescent="0.4">
      <c r="M650" t="s">
        <v>871</v>
      </c>
      <c r="N650" t="s">
        <v>740</v>
      </c>
      <c r="O650">
        <v>24700</v>
      </c>
    </row>
    <row r="651" spans="13:15" x14ac:dyDescent="0.4">
      <c r="M651" t="s">
        <v>871</v>
      </c>
      <c r="N651" t="s">
        <v>741</v>
      </c>
      <c r="O651">
        <v>16100</v>
      </c>
    </row>
    <row r="652" spans="13:15" x14ac:dyDescent="0.4">
      <c r="M652" t="s">
        <v>871</v>
      </c>
      <c r="N652" t="s">
        <v>742</v>
      </c>
      <c r="O652">
        <v>27600</v>
      </c>
    </row>
    <row r="653" spans="13:15" x14ac:dyDescent="0.4">
      <c r="M653" t="s">
        <v>871</v>
      </c>
      <c r="N653" t="s">
        <v>743</v>
      </c>
      <c r="O653">
        <v>29700</v>
      </c>
    </row>
    <row r="654" spans="13:15" x14ac:dyDescent="0.4">
      <c r="M654" t="s">
        <v>871</v>
      </c>
      <c r="N654" t="s">
        <v>744</v>
      </c>
      <c r="O654">
        <v>32000</v>
      </c>
    </row>
    <row r="655" spans="13:15" x14ac:dyDescent="0.4">
      <c r="M655" t="s">
        <v>871</v>
      </c>
      <c r="N655" t="s">
        <v>745</v>
      </c>
      <c r="O655">
        <v>38400</v>
      </c>
    </row>
    <row r="656" spans="13:15" x14ac:dyDescent="0.4">
      <c r="M656" t="s">
        <v>871</v>
      </c>
      <c r="N656" t="s">
        <v>746</v>
      </c>
      <c r="O656">
        <v>25900</v>
      </c>
    </row>
    <row r="657" spans="13:15" x14ac:dyDescent="0.4">
      <c r="M657" t="s">
        <v>871</v>
      </c>
      <c r="N657" t="s">
        <v>747</v>
      </c>
      <c r="O657">
        <v>12500</v>
      </c>
    </row>
    <row r="658" spans="13:15" x14ac:dyDescent="0.4">
      <c r="M658" t="s">
        <v>871</v>
      </c>
      <c r="N658" t="s">
        <v>748</v>
      </c>
      <c r="O658">
        <v>37300</v>
      </c>
    </row>
    <row r="659" spans="13:15" x14ac:dyDescent="0.4">
      <c r="M659" t="s">
        <v>871</v>
      </c>
      <c r="N659" t="s">
        <v>749</v>
      </c>
      <c r="O659">
        <v>32500</v>
      </c>
    </row>
    <row r="660" spans="13:15" x14ac:dyDescent="0.4">
      <c r="M660" t="s">
        <v>871</v>
      </c>
      <c r="N660" t="s">
        <v>750</v>
      </c>
      <c r="O660">
        <v>36900</v>
      </c>
    </row>
    <row r="661" spans="13:15" x14ac:dyDescent="0.4">
      <c r="M661" t="s">
        <v>871</v>
      </c>
      <c r="N661" t="s">
        <v>751</v>
      </c>
      <c r="O661">
        <v>0</v>
      </c>
    </row>
    <row r="662" spans="13:15" x14ac:dyDescent="0.4">
      <c r="M662" t="s">
        <v>871</v>
      </c>
      <c r="N662" t="s">
        <v>752</v>
      </c>
      <c r="O662">
        <v>0</v>
      </c>
    </row>
    <row r="663" spans="13:15" x14ac:dyDescent="0.4">
      <c r="M663" t="s">
        <v>871</v>
      </c>
      <c r="N663" t="s">
        <v>753</v>
      </c>
      <c r="O663">
        <v>0</v>
      </c>
    </row>
    <row r="664" spans="13:15" x14ac:dyDescent="0.4">
      <c r="M664" t="s">
        <v>871</v>
      </c>
      <c r="N664" t="s">
        <v>754</v>
      </c>
      <c r="O664">
        <v>0</v>
      </c>
    </row>
    <row r="665" spans="13:15" x14ac:dyDescent="0.4">
      <c r="M665" t="s">
        <v>871</v>
      </c>
      <c r="N665" t="s">
        <v>755</v>
      </c>
      <c r="O665">
        <v>0</v>
      </c>
    </row>
    <row r="666" spans="13:15" x14ac:dyDescent="0.4">
      <c r="M666" t="s">
        <v>871</v>
      </c>
      <c r="N666" t="s">
        <v>756</v>
      </c>
      <c r="O666">
        <v>480500</v>
      </c>
    </row>
    <row r="667" spans="13:15" x14ac:dyDescent="0.4">
      <c r="M667" t="s">
        <v>872</v>
      </c>
      <c r="N667" t="s">
        <v>545</v>
      </c>
      <c r="O667">
        <v>443500</v>
      </c>
    </row>
    <row r="668" spans="13:15" x14ac:dyDescent="0.4">
      <c r="M668" t="s">
        <v>872</v>
      </c>
      <c r="N668" t="s">
        <v>546</v>
      </c>
      <c r="O668">
        <v>241700</v>
      </c>
    </row>
    <row r="669" spans="13:15" x14ac:dyDescent="0.4">
      <c r="M669" t="s">
        <v>872</v>
      </c>
      <c r="N669" t="s">
        <v>547</v>
      </c>
      <c r="O669">
        <v>175700</v>
      </c>
    </row>
    <row r="670" spans="13:15" x14ac:dyDescent="0.4">
      <c r="M670" t="s">
        <v>872</v>
      </c>
      <c r="N670" t="s">
        <v>548</v>
      </c>
      <c r="O670">
        <v>125400</v>
      </c>
    </row>
    <row r="671" spans="13:15" x14ac:dyDescent="0.4">
      <c r="M671" t="s">
        <v>872</v>
      </c>
      <c r="N671" t="s">
        <v>549</v>
      </c>
      <c r="O671">
        <v>135500</v>
      </c>
    </row>
    <row r="672" spans="13:15" x14ac:dyDescent="0.4">
      <c r="M672" t="s">
        <v>872</v>
      </c>
      <c r="N672" t="s">
        <v>550</v>
      </c>
      <c r="O672">
        <v>167400</v>
      </c>
    </row>
    <row r="673" spans="13:15" x14ac:dyDescent="0.4">
      <c r="M673" t="s">
        <v>872</v>
      </c>
      <c r="N673" t="s">
        <v>551</v>
      </c>
      <c r="O673">
        <v>149100</v>
      </c>
    </row>
    <row r="674" spans="13:15" x14ac:dyDescent="0.4">
      <c r="M674" t="s">
        <v>872</v>
      </c>
      <c r="N674" t="s">
        <v>552</v>
      </c>
      <c r="O674">
        <v>123900</v>
      </c>
    </row>
    <row r="675" spans="13:15" x14ac:dyDescent="0.4">
      <c r="M675" t="s">
        <v>872</v>
      </c>
      <c r="N675" t="s">
        <v>553</v>
      </c>
      <c r="O675">
        <v>127800</v>
      </c>
    </row>
    <row r="676" spans="13:15" x14ac:dyDescent="0.4">
      <c r="M676" t="s">
        <v>872</v>
      </c>
      <c r="N676" t="s">
        <v>554</v>
      </c>
      <c r="O676">
        <v>90700</v>
      </c>
    </row>
    <row r="677" spans="13:15" x14ac:dyDescent="0.4">
      <c r="M677" t="s">
        <v>872</v>
      </c>
      <c r="N677" t="s">
        <v>555</v>
      </c>
      <c r="O677">
        <v>89300</v>
      </c>
    </row>
    <row r="678" spans="13:15" x14ac:dyDescent="0.4">
      <c r="M678" t="s">
        <v>872</v>
      </c>
      <c r="N678" t="s">
        <v>556</v>
      </c>
      <c r="O678">
        <v>73100</v>
      </c>
    </row>
    <row r="679" spans="13:15" x14ac:dyDescent="0.4">
      <c r="M679" t="s">
        <v>872</v>
      </c>
      <c r="N679" t="s">
        <v>557</v>
      </c>
      <c r="O679">
        <v>89200</v>
      </c>
    </row>
    <row r="680" spans="13:15" x14ac:dyDescent="0.4">
      <c r="M680" t="s">
        <v>872</v>
      </c>
      <c r="N680" t="s">
        <v>558</v>
      </c>
      <c r="O680">
        <v>51300</v>
      </c>
    </row>
    <row r="681" spans="13:15" x14ac:dyDescent="0.4">
      <c r="M681" t="s">
        <v>872</v>
      </c>
      <c r="N681" t="s">
        <v>559</v>
      </c>
      <c r="O681">
        <v>110100</v>
      </c>
    </row>
    <row r="682" spans="13:15" x14ac:dyDescent="0.4">
      <c r="M682" t="s">
        <v>872</v>
      </c>
      <c r="N682" t="s">
        <v>560</v>
      </c>
      <c r="O682">
        <v>65600</v>
      </c>
    </row>
    <row r="683" spans="13:15" x14ac:dyDescent="0.4">
      <c r="M683" t="s">
        <v>872</v>
      </c>
      <c r="N683" t="s">
        <v>561</v>
      </c>
      <c r="O683">
        <v>42400</v>
      </c>
    </row>
    <row r="684" spans="13:15" x14ac:dyDescent="0.4">
      <c r="M684" t="s">
        <v>872</v>
      </c>
      <c r="N684" t="s">
        <v>562</v>
      </c>
      <c r="O684">
        <v>175800</v>
      </c>
    </row>
    <row r="685" spans="13:15" x14ac:dyDescent="0.4">
      <c r="M685" t="s">
        <v>872</v>
      </c>
      <c r="N685" t="s">
        <v>563</v>
      </c>
      <c r="O685">
        <v>157500</v>
      </c>
    </row>
    <row r="686" spans="13:15" x14ac:dyDescent="0.4">
      <c r="M686" t="s">
        <v>872</v>
      </c>
      <c r="N686" t="s">
        <v>564</v>
      </c>
      <c r="O686">
        <v>95000</v>
      </c>
    </row>
    <row r="687" spans="13:15" x14ac:dyDescent="0.4">
      <c r="M687" t="s">
        <v>872</v>
      </c>
      <c r="N687" t="s">
        <v>565</v>
      </c>
      <c r="O687">
        <v>101300</v>
      </c>
    </row>
    <row r="688" spans="13:15" x14ac:dyDescent="0.4">
      <c r="M688" t="s">
        <v>872</v>
      </c>
      <c r="N688" t="s">
        <v>566</v>
      </c>
      <c r="O688">
        <v>82700</v>
      </c>
    </row>
    <row r="689" spans="13:15" x14ac:dyDescent="0.4">
      <c r="M689" t="s">
        <v>872</v>
      </c>
      <c r="N689" t="s">
        <v>567</v>
      </c>
      <c r="O689">
        <v>80900</v>
      </c>
    </row>
    <row r="690" spans="13:15" x14ac:dyDescent="0.4">
      <c r="M690" t="s">
        <v>872</v>
      </c>
      <c r="N690" t="s">
        <v>568</v>
      </c>
      <c r="O690">
        <v>47000</v>
      </c>
    </row>
    <row r="691" spans="13:15" x14ac:dyDescent="0.4">
      <c r="M691" t="s">
        <v>872</v>
      </c>
      <c r="N691" t="s">
        <v>569</v>
      </c>
      <c r="O691">
        <v>47400</v>
      </c>
    </row>
    <row r="692" spans="13:15" x14ac:dyDescent="0.4">
      <c r="M692" t="s">
        <v>872</v>
      </c>
      <c r="N692" t="s">
        <v>570</v>
      </c>
      <c r="O692">
        <v>97400</v>
      </c>
    </row>
    <row r="693" spans="13:15" x14ac:dyDescent="0.4">
      <c r="M693" t="s">
        <v>872</v>
      </c>
      <c r="N693" t="s">
        <v>571</v>
      </c>
      <c r="O693">
        <v>64800</v>
      </c>
    </row>
    <row r="694" spans="13:15" x14ac:dyDescent="0.4">
      <c r="M694" t="s">
        <v>872</v>
      </c>
      <c r="N694" t="s">
        <v>572</v>
      </c>
      <c r="O694">
        <v>101900</v>
      </c>
    </row>
    <row r="695" spans="13:15" x14ac:dyDescent="0.4">
      <c r="M695" t="s">
        <v>872</v>
      </c>
      <c r="N695" t="s">
        <v>573</v>
      </c>
      <c r="O695">
        <v>32800</v>
      </c>
    </row>
    <row r="696" spans="13:15" x14ac:dyDescent="0.4">
      <c r="M696" t="s">
        <v>872</v>
      </c>
      <c r="N696" t="s">
        <v>574</v>
      </c>
      <c r="O696">
        <v>74100</v>
      </c>
    </row>
    <row r="697" spans="13:15" x14ac:dyDescent="0.4">
      <c r="M697" t="s">
        <v>872</v>
      </c>
      <c r="N697" t="s">
        <v>575</v>
      </c>
      <c r="O697">
        <v>80800</v>
      </c>
    </row>
    <row r="698" spans="13:15" x14ac:dyDescent="0.4">
      <c r="M698" t="s">
        <v>872</v>
      </c>
      <c r="N698" t="s">
        <v>576</v>
      </c>
      <c r="O698">
        <v>91000</v>
      </c>
    </row>
    <row r="699" spans="13:15" x14ac:dyDescent="0.4">
      <c r="M699" t="s">
        <v>872</v>
      </c>
      <c r="N699" t="s">
        <v>577</v>
      </c>
      <c r="O699">
        <v>109700</v>
      </c>
    </row>
    <row r="700" spans="13:15" x14ac:dyDescent="0.4">
      <c r="M700" t="s">
        <v>872</v>
      </c>
      <c r="N700" t="s">
        <v>578</v>
      </c>
      <c r="O700">
        <v>147800</v>
      </c>
    </row>
    <row r="701" spans="13:15" x14ac:dyDescent="0.4">
      <c r="M701" t="s">
        <v>872</v>
      </c>
      <c r="N701" t="s">
        <v>579</v>
      </c>
      <c r="O701">
        <v>64300</v>
      </c>
    </row>
    <row r="702" spans="13:15" x14ac:dyDescent="0.4">
      <c r="M702" t="s">
        <v>872</v>
      </c>
      <c r="N702" t="s">
        <v>580</v>
      </c>
      <c r="O702">
        <v>214400</v>
      </c>
    </row>
    <row r="703" spans="13:15" x14ac:dyDescent="0.4">
      <c r="M703" t="s">
        <v>872</v>
      </c>
      <c r="N703" t="s">
        <v>581</v>
      </c>
      <c r="O703">
        <v>117800</v>
      </c>
    </row>
    <row r="704" spans="13:15" x14ac:dyDescent="0.4">
      <c r="M704" t="s">
        <v>872</v>
      </c>
      <c r="N704" t="s">
        <v>582</v>
      </c>
      <c r="O704">
        <v>157200</v>
      </c>
    </row>
    <row r="705" spans="13:15" x14ac:dyDescent="0.4">
      <c r="M705" t="s">
        <v>872</v>
      </c>
      <c r="N705" t="s">
        <v>583</v>
      </c>
      <c r="O705">
        <v>151500</v>
      </c>
    </row>
    <row r="706" spans="13:15" x14ac:dyDescent="0.4">
      <c r="M706" t="s">
        <v>872</v>
      </c>
      <c r="N706" t="s">
        <v>584</v>
      </c>
      <c r="O706">
        <v>99400</v>
      </c>
    </row>
    <row r="707" spans="13:15" x14ac:dyDescent="0.4">
      <c r="M707" t="s">
        <v>872</v>
      </c>
      <c r="N707" t="s">
        <v>585</v>
      </c>
      <c r="O707">
        <v>90400</v>
      </c>
    </row>
    <row r="708" spans="13:15" x14ac:dyDescent="0.4">
      <c r="M708" t="s">
        <v>872</v>
      </c>
      <c r="N708" t="s">
        <v>586</v>
      </c>
      <c r="O708">
        <v>89300</v>
      </c>
    </row>
    <row r="709" spans="13:15" x14ac:dyDescent="0.4">
      <c r="M709" t="s">
        <v>872</v>
      </c>
      <c r="N709" t="s">
        <v>587</v>
      </c>
      <c r="O709">
        <v>48400</v>
      </c>
    </row>
    <row r="710" spans="13:15" x14ac:dyDescent="0.4">
      <c r="M710" t="s">
        <v>872</v>
      </c>
      <c r="N710" t="s">
        <v>588</v>
      </c>
      <c r="O710">
        <v>60200</v>
      </c>
    </row>
    <row r="711" spans="13:15" x14ac:dyDescent="0.4">
      <c r="M711" t="s">
        <v>872</v>
      </c>
      <c r="N711" t="s">
        <v>589</v>
      </c>
      <c r="O711">
        <v>56800</v>
      </c>
    </row>
    <row r="712" spans="13:15" x14ac:dyDescent="0.4">
      <c r="M712" t="s">
        <v>872</v>
      </c>
      <c r="N712" t="s">
        <v>590</v>
      </c>
      <c r="O712">
        <v>49600</v>
      </c>
    </row>
    <row r="713" spans="13:15" x14ac:dyDescent="0.4">
      <c r="M713" t="s">
        <v>872</v>
      </c>
      <c r="N713" t="s">
        <v>591</v>
      </c>
      <c r="O713">
        <v>71700</v>
      </c>
    </row>
    <row r="714" spans="13:15" x14ac:dyDescent="0.4">
      <c r="M714" t="s">
        <v>872</v>
      </c>
      <c r="N714" t="s">
        <v>592</v>
      </c>
      <c r="O714">
        <v>69300</v>
      </c>
    </row>
    <row r="715" spans="13:15" x14ac:dyDescent="0.4">
      <c r="M715" t="s">
        <v>872</v>
      </c>
      <c r="N715" t="s">
        <v>593</v>
      </c>
      <c r="O715">
        <v>105200</v>
      </c>
    </row>
    <row r="716" spans="13:15" x14ac:dyDescent="0.4">
      <c r="M716" t="s">
        <v>872</v>
      </c>
      <c r="N716" t="s">
        <v>594</v>
      </c>
      <c r="O716">
        <v>81400</v>
      </c>
    </row>
    <row r="717" spans="13:15" x14ac:dyDescent="0.4">
      <c r="M717" t="s">
        <v>872</v>
      </c>
      <c r="N717" t="s">
        <v>595</v>
      </c>
      <c r="O717">
        <v>67200</v>
      </c>
    </row>
    <row r="718" spans="13:15" x14ac:dyDescent="0.4">
      <c r="M718" t="s">
        <v>872</v>
      </c>
      <c r="N718" t="s">
        <v>596</v>
      </c>
      <c r="O718">
        <v>123300</v>
      </c>
    </row>
    <row r="719" spans="13:15" x14ac:dyDescent="0.4">
      <c r="M719" t="s">
        <v>872</v>
      </c>
      <c r="N719" t="s">
        <v>597</v>
      </c>
      <c r="O719">
        <v>139200</v>
      </c>
    </row>
    <row r="720" spans="13:15" x14ac:dyDescent="0.4">
      <c r="M720" t="s">
        <v>872</v>
      </c>
      <c r="N720" t="s">
        <v>598</v>
      </c>
      <c r="O720">
        <v>102400</v>
      </c>
    </row>
    <row r="721" spans="13:15" x14ac:dyDescent="0.4">
      <c r="M721" t="s">
        <v>872</v>
      </c>
      <c r="N721" t="s">
        <v>599</v>
      </c>
      <c r="O721">
        <v>109600</v>
      </c>
    </row>
    <row r="722" spans="13:15" x14ac:dyDescent="0.4">
      <c r="M722" t="s">
        <v>872</v>
      </c>
      <c r="N722" t="s">
        <v>600</v>
      </c>
      <c r="O722">
        <v>94600</v>
      </c>
    </row>
    <row r="723" spans="13:15" x14ac:dyDescent="0.4">
      <c r="M723" t="s">
        <v>872</v>
      </c>
      <c r="N723" t="s">
        <v>601</v>
      </c>
      <c r="O723">
        <v>101300</v>
      </c>
    </row>
    <row r="724" spans="13:15" x14ac:dyDescent="0.4">
      <c r="M724" t="s">
        <v>872</v>
      </c>
      <c r="N724" t="s">
        <v>602</v>
      </c>
      <c r="O724">
        <v>128600</v>
      </c>
    </row>
    <row r="725" spans="13:15" x14ac:dyDescent="0.4">
      <c r="M725" t="s">
        <v>872</v>
      </c>
      <c r="N725" t="s">
        <v>603</v>
      </c>
      <c r="O725">
        <v>55200</v>
      </c>
    </row>
    <row r="726" spans="13:15" x14ac:dyDescent="0.4">
      <c r="M726" t="s">
        <v>872</v>
      </c>
      <c r="N726" t="s">
        <v>604</v>
      </c>
      <c r="O726">
        <v>43500</v>
      </c>
    </row>
    <row r="727" spans="13:15" x14ac:dyDescent="0.4">
      <c r="M727" t="s">
        <v>872</v>
      </c>
      <c r="N727" t="s">
        <v>605</v>
      </c>
      <c r="O727">
        <v>90100</v>
      </c>
    </row>
    <row r="728" spans="13:15" x14ac:dyDescent="0.4">
      <c r="M728" t="s">
        <v>872</v>
      </c>
      <c r="N728" t="s">
        <v>606</v>
      </c>
      <c r="O728">
        <v>82100</v>
      </c>
    </row>
    <row r="729" spans="13:15" x14ac:dyDescent="0.4">
      <c r="M729" t="s">
        <v>872</v>
      </c>
      <c r="N729" t="s">
        <v>607</v>
      </c>
      <c r="O729">
        <v>52500</v>
      </c>
    </row>
    <row r="730" spans="13:15" x14ac:dyDescent="0.4">
      <c r="M730" t="s">
        <v>872</v>
      </c>
      <c r="N730" t="s">
        <v>608</v>
      </c>
      <c r="O730">
        <v>93400</v>
      </c>
    </row>
    <row r="731" spans="13:15" x14ac:dyDescent="0.4">
      <c r="M731" t="s">
        <v>872</v>
      </c>
      <c r="N731" t="s">
        <v>609</v>
      </c>
      <c r="O731">
        <v>45100</v>
      </c>
    </row>
    <row r="732" spans="13:15" x14ac:dyDescent="0.4">
      <c r="M732" t="s">
        <v>872</v>
      </c>
      <c r="N732" t="s">
        <v>610</v>
      </c>
      <c r="O732">
        <v>65800</v>
      </c>
    </row>
    <row r="733" spans="13:15" x14ac:dyDescent="0.4">
      <c r="M733" t="s">
        <v>872</v>
      </c>
      <c r="N733" t="s">
        <v>611</v>
      </c>
      <c r="O733">
        <v>80700</v>
      </c>
    </row>
    <row r="734" spans="13:15" x14ac:dyDescent="0.4">
      <c r="M734" t="s">
        <v>872</v>
      </c>
      <c r="N734" t="s">
        <v>612</v>
      </c>
      <c r="O734">
        <v>63300</v>
      </c>
    </row>
    <row r="735" spans="13:15" x14ac:dyDescent="0.4">
      <c r="M735" t="s">
        <v>872</v>
      </c>
      <c r="N735" t="s">
        <v>613</v>
      </c>
      <c r="O735">
        <v>54700</v>
      </c>
    </row>
    <row r="736" spans="13:15" x14ac:dyDescent="0.4">
      <c r="M736" t="s">
        <v>872</v>
      </c>
      <c r="N736" t="s">
        <v>614</v>
      </c>
      <c r="O736">
        <v>82200</v>
      </c>
    </row>
    <row r="737" spans="13:15" x14ac:dyDescent="0.4">
      <c r="M737" t="s">
        <v>872</v>
      </c>
      <c r="N737" t="s">
        <v>615</v>
      </c>
      <c r="O737">
        <v>65900</v>
      </c>
    </row>
    <row r="738" spans="13:15" x14ac:dyDescent="0.4">
      <c r="M738" t="s">
        <v>872</v>
      </c>
      <c r="N738" t="s">
        <v>616</v>
      </c>
      <c r="O738">
        <v>112900</v>
      </c>
    </row>
    <row r="739" spans="13:15" x14ac:dyDescent="0.4">
      <c r="M739" t="s">
        <v>872</v>
      </c>
      <c r="N739" t="s">
        <v>617</v>
      </c>
      <c r="O739">
        <v>52200</v>
      </c>
    </row>
    <row r="740" spans="13:15" x14ac:dyDescent="0.4">
      <c r="M740" t="s">
        <v>872</v>
      </c>
      <c r="N740" t="s">
        <v>618</v>
      </c>
      <c r="O740">
        <v>23700</v>
      </c>
    </row>
    <row r="741" spans="13:15" x14ac:dyDescent="0.4">
      <c r="M741" t="s">
        <v>872</v>
      </c>
      <c r="N741" t="s">
        <v>619</v>
      </c>
      <c r="O741">
        <v>46900</v>
      </c>
    </row>
    <row r="742" spans="13:15" x14ac:dyDescent="0.4">
      <c r="M742" t="s">
        <v>872</v>
      </c>
      <c r="N742" t="s">
        <v>620</v>
      </c>
      <c r="O742">
        <v>39000</v>
      </c>
    </row>
    <row r="743" spans="13:15" x14ac:dyDescent="0.4">
      <c r="M743" t="s">
        <v>872</v>
      </c>
      <c r="N743" t="s">
        <v>621</v>
      </c>
      <c r="O743">
        <v>55400</v>
      </c>
    </row>
    <row r="744" spans="13:15" x14ac:dyDescent="0.4">
      <c r="M744" t="s">
        <v>872</v>
      </c>
      <c r="N744" t="s">
        <v>622</v>
      </c>
      <c r="O744">
        <v>92800</v>
      </c>
    </row>
    <row r="745" spans="13:15" x14ac:dyDescent="0.4">
      <c r="M745" t="s">
        <v>872</v>
      </c>
      <c r="N745" t="s">
        <v>623</v>
      </c>
      <c r="O745">
        <v>46800</v>
      </c>
    </row>
    <row r="746" spans="13:15" x14ac:dyDescent="0.4">
      <c r="M746" t="s">
        <v>872</v>
      </c>
      <c r="N746" t="s">
        <v>624</v>
      </c>
      <c r="O746">
        <v>50000</v>
      </c>
    </row>
    <row r="747" spans="13:15" x14ac:dyDescent="0.4">
      <c r="M747" t="s">
        <v>872</v>
      </c>
      <c r="N747" t="s">
        <v>625</v>
      </c>
      <c r="O747">
        <v>46600</v>
      </c>
    </row>
    <row r="748" spans="13:15" x14ac:dyDescent="0.4">
      <c r="M748" t="s">
        <v>872</v>
      </c>
      <c r="N748" t="s">
        <v>626</v>
      </c>
      <c r="O748">
        <v>16400</v>
      </c>
    </row>
    <row r="749" spans="13:15" x14ac:dyDescent="0.4">
      <c r="M749" t="s">
        <v>872</v>
      </c>
      <c r="N749" t="s">
        <v>627</v>
      </c>
      <c r="O749">
        <v>37800</v>
      </c>
    </row>
    <row r="750" spans="13:15" x14ac:dyDescent="0.4">
      <c r="M750" t="s">
        <v>872</v>
      </c>
      <c r="N750" t="s">
        <v>628</v>
      </c>
      <c r="O750">
        <v>44600</v>
      </c>
    </row>
    <row r="751" spans="13:15" x14ac:dyDescent="0.4">
      <c r="M751" t="s">
        <v>872</v>
      </c>
      <c r="N751" t="s">
        <v>629</v>
      </c>
      <c r="O751">
        <v>30100</v>
      </c>
    </row>
    <row r="752" spans="13:15" x14ac:dyDescent="0.4">
      <c r="M752" t="s">
        <v>872</v>
      </c>
      <c r="N752" t="s">
        <v>630</v>
      </c>
      <c r="O752">
        <v>30300</v>
      </c>
    </row>
    <row r="753" spans="13:15" x14ac:dyDescent="0.4">
      <c r="M753" t="s">
        <v>872</v>
      </c>
      <c r="N753" t="s">
        <v>631</v>
      </c>
      <c r="O753">
        <v>69200</v>
      </c>
    </row>
    <row r="754" spans="13:15" x14ac:dyDescent="0.4">
      <c r="M754" t="s">
        <v>872</v>
      </c>
      <c r="N754" t="s">
        <v>632</v>
      </c>
      <c r="O754">
        <v>27100</v>
      </c>
    </row>
    <row r="755" spans="13:15" x14ac:dyDescent="0.4">
      <c r="M755" t="s">
        <v>872</v>
      </c>
      <c r="N755" t="s">
        <v>633</v>
      </c>
      <c r="O755">
        <v>34500</v>
      </c>
    </row>
    <row r="756" spans="13:15" x14ac:dyDescent="0.4">
      <c r="M756" t="s">
        <v>872</v>
      </c>
      <c r="N756" t="s">
        <v>634</v>
      </c>
      <c r="O756">
        <v>45400</v>
      </c>
    </row>
    <row r="757" spans="13:15" x14ac:dyDescent="0.4">
      <c r="M757" t="s">
        <v>872</v>
      </c>
      <c r="N757" t="s">
        <v>635</v>
      </c>
      <c r="O757">
        <v>87300</v>
      </c>
    </row>
    <row r="758" spans="13:15" x14ac:dyDescent="0.4">
      <c r="M758" t="s">
        <v>872</v>
      </c>
      <c r="N758" t="s">
        <v>636</v>
      </c>
      <c r="O758">
        <v>40900</v>
      </c>
    </row>
    <row r="759" spans="13:15" x14ac:dyDescent="0.4">
      <c r="M759" t="s">
        <v>872</v>
      </c>
      <c r="N759" t="s">
        <v>637</v>
      </c>
      <c r="O759">
        <v>101900</v>
      </c>
    </row>
    <row r="760" spans="13:15" x14ac:dyDescent="0.4">
      <c r="M760" t="s">
        <v>872</v>
      </c>
      <c r="N760" t="s">
        <v>638</v>
      </c>
      <c r="O760">
        <v>76300</v>
      </c>
    </row>
    <row r="761" spans="13:15" x14ac:dyDescent="0.4">
      <c r="M761" t="s">
        <v>872</v>
      </c>
      <c r="N761" t="s">
        <v>639</v>
      </c>
      <c r="O761">
        <v>39200</v>
      </c>
    </row>
    <row r="762" spans="13:15" x14ac:dyDescent="0.4">
      <c r="M762" t="s">
        <v>872</v>
      </c>
      <c r="N762" t="s">
        <v>640</v>
      </c>
      <c r="O762">
        <v>52400</v>
      </c>
    </row>
    <row r="763" spans="13:15" x14ac:dyDescent="0.4">
      <c r="M763" t="s">
        <v>872</v>
      </c>
      <c r="N763" t="s">
        <v>641</v>
      </c>
      <c r="O763">
        <v>49600</v>
      </c>
    </row>
    <row r="764" spans="13:15" x14ac:dyDescent="0.4">
      <c r="M764" t="s">
        <v>872</v>
      </c>
      <c r="N764" t="s">
        <v>642</v>
      </c>
      <c r="O764">
        <v>28400</v>
      </c>
    </row>
    <row r="765" spans="13:15" x14ac:dyDescent="0.4">
      <c r="M765" t="s">
        <v>872</v>
      </c>
      <c r="N765" t="s">
        <v>643</v>
      </c>
      <c r="O765">
        <v>29100</v>
      </c>
    </row>
    <row r="766" spans="13:15" x14ac:dyDescent="0.4">
      <c r="M766" t="s">
        <v>872</v>
      </c>
      <c r="N766" t="s">
        <v>644</v>
      </c>
      <c r="O766">
        <v>60900</v>
      </c>
    </row>
    <row r="767" spans="13:15" x14ac:dyDescent="0.4">
      <c r="M767" t="s">
        <v>872</v>
      </c>
      <c r="N767" t="s">
        <v>645</v>
      </c>
      <c r="O767">
        <v>57300</v>
      </c>
    </row>
    <row r="768" spans="13:15" x14ac:dyDescent="0.4">
      <c r="M768" t="s">
        <v>872</v>
      </c>
      <c r="N768" t="s">
        <v>646</v>
      </c>
      <c r="O768">
        <v>36900</v>
      </c>
    </row>
    <row r="769" spans="13:15" x14ac:dyDescent="0.4">
      <c r="M769" t="s">
        <v>872</v>
      </c>
      <c r="N769" t="s">
        <v>647</v>
      </c>
      <c r="O769">
        <v>63200</v>
      </c>
    </row>
    <row r="770" spans="13:15" x14ac:dyDescent="0.4">
      <c r="M770" t="s">
        <v>872</v>
      </c>
      <c r="N770" t="s">
        <v>648</v>
      </c>
      <c r="O770">
        <v>52700</v>
      </c>
    </row>
    <row r="771" spans="13:15" x14ac:dyDescent="0.4">
      <c r="M771" t="s">
        <v>872</v>
      </c>
      <c r="N771" t="s">
        <v>649</v>
      </c>
      <c r="O771">
        <v>31000</v>
      </c>
    </row>
    <row r="772" spans="13:15" x14ac:dyDescent="0.4">
      <c r="M772" t="s">
        <v>872</v>
      </c>
      <c r="N772" t="s">
        <v>650</v>
      </c>
      <c r="O772">
        <v>116200</v>
      </c>
    </row>
    <row r="773" spans="13:15" x14ac:dyDescent="0.4">
      <c r="M773" t="s">
        <v>872</v>
      </c>
      <c r="N773" t="s">
        <v>651</v>
      </c>
      <c r="O773">
        <v>89200</v>
      </c>
    </row>
    <row r="774" spans="13:15" x14ac:dyDescent="0.4">
      <c r="M774" t="s">
        <v>872</v>
      </c>
      <c r="N774" t="s">
        <v>652</v>
      </c>
      <c r="O774">
        <v>43700</v>
      </c>
    </row>
    <row r="775" spans="13:15" x14ac:dyDescent="0.4">
      <c r="M775" t="s">
        <v>872</v>
      </c>
      <c r="N775" t="s">
        <v>653</v>
      </c>
      <c r="O775">
        <v>145500</v>
      </c>
    </row>
    <row r="776" spans="13:15" x14ac:dyDescent="0.4">
      <c r="M776" t="s">
        <v>872</v>
      </c>
      <c r="N776" t="s">
        <v>654</v>
      </c>
      <c r="O776">
        <v>61700</v>
      </c>
    </row>
    <row r="777" spans="13:15" x14ac:dyDescent="0.4">
      <c r="M777" t="s">
        <v>872</v>
      </c>
      <c r="N777" t="s">
        <v>655</v>
      </c>
      <c r="O777">
        <v>120900</v>
      </c>
    </row>
    <row r="778" spans="13:15" x14ac:dyDescent="0.4">
      <c r="M778" t="s">
        <v>872</v>
      </c>
      <c r="N778" t="s">
        <v>656</v>
      </c>
      <c r="O778">
        <v>250400</v>
      </c>
    </row>
    <row r="779" spans="13:15" x14ac:dyDescent="0.4">
      <c r="M779" t="s">
        <v>872</v>
      </c>
      <c r="N779" t="s">
        <v>657</v>
      </c>
      <c r="O779">
        <v>141900</v>
      </c>
    </row>
    <row r="780" spans="13:15" x14ac:dyDescent="0.4">
      <c r="M780" t="s">
        <v>872</v>
      </c>
      <c r="N780" t="s">
        <v>658</v>
      </c>
      <c r="O780">
        <v>86000</v>
      </c>
    </row>
    <row r="781" spans="13:15" x14ac:dyDescent="0.4">
      <c r="M781" t="s">
        <v>872</v>
      </c>
      <c r="N781" t="s">
        <v>659</v>
      </c>
      <c r="O781">
        <v>61400</v>
      </c>
    </row>
    <row r="782" spans="13:15" x14ac:dyDescent="0.4">
      <c r="M782" t="s">
        <v>872</v>
      </c>
      <c r="N782" t="s">
        <v>660</v>
      </c>
      <c r="O782">
        <v>66100</v>
      </c>
    </row>
    <row r="783" spans="13:15" x14ac:dyDescent="0.4">
      <c r="M783" t="s">
        <v>872</v>
      </c>
      <c r="N783" t="s">
        <v>661</v>
      </c>
      <c r="O783">
        <v>46000</v>
      </c>
    </row>
    <row r="784" spans="13:15" x14ac:dyDescent="0.4">
      <c r="M784" t="s">
        <v>872</v>
      </c>
      <c r="N784" t="s">
        <v>662</v>
      </c>
      <c r="O784">
        <v>19300</v>
      </c>
    </row>
    <row r="785" spans="13:15" x14ac:dyDescent="0.4">
      <c r="M785" t="s">
        <v>872</v>
      </c>
      <c r="N785" t="s">
        <v>663</v>
      </c>
      <c r="O785">
        <v>41200</v>
      </c>
    </row>
    <row r="786" spans="13:15" x14ac:dyDescent="0.4">
      <c r="M786" t="s">
        <v>872</v>
      </c>
      <c r="N786" t="s">
        <v>664</v>
      </c>
      <c r="O786">
        <v>33100</v>
      </c>
    </row>
    <row r="787" spans="13:15" x14ac:dyDescent="0.4">
      <c r="M787" t="s">
        <v>872</v>
      </c>
      <c r="N787" t="s">
        <v>665</v>
      </c>
      <c r="O787">
        <v>74600</v>
      </c>
    </row>
    <row r="788" spans="13:15" x14ac:dyDescent="0.4">
      <c r="M788" t="s">
        <v>872</v>
      </c>
      <c r="N788" t="s">
        <v>666</v>
      </c>
      <c r="O788">
        <v>55900</v>
      </c>
    </row>
    <row r="789" spans="13:15" x14ac:dyDescent="0.4">
      <c r="M789" t="s">
        <v>872</v>
      </c>
      <c r="N789" t="s">
        <v>667</v>
      </c>
      <c r="O789">
        <v>40300</v>
      </c>
    </row>
    <row r="790" spans="13:15" x14ac:dyDescent="0.4">
      <c r="M790" t="s">
        <v>872</v>
      </c>
      <c r="N790" t="s">
        <v>668</v>
      </c>
      <c r="O790">
        <v>31800</v>
      </c>
    </row>
    <row r="791" spans="13:15" x14ac:dyDescent="0.4">
      <c r="M791" t="s">
        <v>872</v>
      </c>
      <c r="N791" t="s">
        <v>669</v>
      </c>
      <c r="O791">
        <v>21200</v>
      </c>
    </row>
    <row r="792" spans="13:15" x14ac:dyDescent="0.4">
      <c r="M792" t="s">
        <v>872</v>
      </c>
      <c r="N792" t="s">
        <v>670</v>
      </c>
      <c r="O792">
        <v>25100</v>
      </c>
    </row>
    <row r="793" spans="13:15" x14ac:dyDescent="0.4">
      <c r="M793" t="s">
        <v>872</v>
      </c>
      <c r="N793" t="s">
        <v>671</v>
      </c>
      <c r="O793">
        <v>30700</v>
      </c>
    </row>
    <row r="794" spans="13:15" x14ac:dyDescent="0.4">
      <c r="M794" t="s">
        <v>872</v>
      </c>
      <c r="N794" t="s">
        <v>672</v>
      </c>
      <c r="O794">
        <v>25600</v>
      </c>
    </row>
    <row r="795" spans="13:15" x14ac:dyDescent="0.4">
      <c r="M795" t="s">
        <v>872</v>
      </c>
      <c r="N795" t="s">
        <v>673</v>
      </c>
      <c r="O795">
        <v>32500</v>
      </c>
    </row>
    <row r="796" spans="13:15" x14ac:dyDescent="0.4">
      <c r="M796" t="s">
        <v>872</v>
      </c>
      <c r="N796" t="s">
        <v>674</v>
      </c>
      <c r="O796">
        <v>20600</v>
      </c>
    </row>
    <row r="797" spans="13:15" x14ac:dyDescent="0.4">
      <c r="M797" t="s">
        <v>872</v>
      </c>
      <c r="N797" t="s">
        <v>675</v>
      </c>
      <c r="O797">
        <v>38400</v>
      </c>
    </row>
    <row r="798" spans="13:15" x14ac:dyDescent="0.4">
      <c r="M798" t="s">
        <v>872</v>
      </c>
      <c r="N798" t="s">
        <v>676</v>
      </c>
      <c r="O798">
        <v>20100</v>
      </c>
    </row>
    <row r="799" spans="13:15" x14ac:dyDescent="0.4">
      <c r="M799" t="s">
        <v>872</v>
      </c>
      <c r="N799" t="s">
        <v>677</v>
      </c>
      <c r="O799">
        <v>31000</v>
      </c>
    </row>
    <row r="800" spans="13:15" x14ac:dyDescent="0.4">
      <c r="M800" t="s">
        <v>872</v>
      </c>
      <c r="N800" t="s">
        <v>678</v>
      </c>
      <c r="O800">
        <v>33700</v>
      </c>
    </row>
    <row r="801" spans="13:15" x14ac:dyDescent="0.4">
      <c r="M801" t="s">
        <v>872</v>
      </c>
      <c r="N801" t="s">
        <v>679</v>
      </c>
      <c r="O801">
        <v>17300</v>
      </c>
    </row>
    <row r="802" spans="13:15" x14ac:dyDescent="0.4">
      <c r="M802" t="s">
        <v>872</v>
      </c>
      <c r="N802" t="s">
        <v>680</v>
      </c>
      <c r="O802">
        <v>25400</v>
      </c>
    </row>
    <row r="803" spans="13:15" x14ac:dyDescent="0.4">
      <c r="M803" t="s">
        <v>872</v>
      </c>
      <c r="N803" t="s">
        <v>681</v>
      </c>
      <c r="O803">
        <v>57200</v>
      </c>
    </row>
    <row r="804" spans="13:15" x14ac:dyDescent="0.4">
      <c r="M804" t="s">
        <v>872</v>
      </c>
      <c r="N804" t="s">
        <v>682</v>
      </c>
      <c r="O804">
        <v>35600</v>
      </c>
    </row>
    <row r="805" spans="13:15" x14ac:dyDescent="0.4">
      <c r="M805" t="s">
        <v>872</v>
      </c>
      <c r="N805" t="s">
        <v>683</v>
      </c>
      <c r="O805">
        <v>36000</v>
      </c>
    </row>
    <row r="806" spans="13:15" x14ac:dyDescent="0.4">
      <c r="M806" t="s">
        <v>872</v>
      </c>
      <c r="N806" t="s">
        <v>684</v>
      </c>
      <c r="O806">
        <v>31600</v>
      </c>
    </row>
    <row r="807" spans="13:15" x14ac:dyDescent="0.4">
      <c r="M807" t="s">
        <v>872</v>
      </c>
      <c r="N807" t="s">
        <v>685</v>
      </c>
      <c r="O807">
        <v>75900</v>
      </c>
    </row>
    <row r="808" spans="13:15" x14ac:dyDescent="0.4">
      <c r="M808" t="s">
        <v>872</v>
      </c>
      <c r="N808" t="s">
        <v>686</v>
      </c>
      <c r="O808">
        <v>38500</v>
      </c>
    </row>
    <row r="809" spans="13:15" x14ac:dyDescent="0.4">
      <c r="M809" t="s">
        <v>872</v>
      </c>
      <c r="N809" t="s">
        <v>687</v>
      </c>
      <c r="O809">
        <v>30400</v>
      </c>
    </row>
    <row r="810" spans="13:15" x14ac:dyDescent="0.4">
      <c r="M810" t="s">
        <v>872</v>
      </c>
      <c r="N810" t="s">
        <v>688</v>
      </c>
      <c r="O810">
        <v>41100</v>
      </c>
    </row>
    <row r="811" spans="13:15" x14ac:dyDescent="0.4">
      <c r="M811" t="s">
        <v>872</v>
      </c>
      <c r="N811" t="s">
        <v>689</v>
      </c>
      <c r="O811">
        <v>34300</v>
      </c>
    </row>
    <row r="812" spans="13:15" x14ac:dyDescent="0.4">
      <c r="M812" t="s">
        <v>872</v>
      </c>
      <c r="N812" t="s">
        <v>690</v>
      </c>
      <c r="O812">
        <v>23600</v>
      </c>
    </row>
    <row r="813" spans="13:15" x14ac:dyDescent="0.4">
      <c r="M813" t="s">
        <v>872</v>
      </c>
      <c r="N813" t="s">
        <v>691</v>
      </c>
      <c r="O813">
        <v>26600</v>
      </c>
    </row>
    <row r="814" spans="13:15" x14ac:dyDescent="0.4">
      <c r="M814" t="s">
        <v>872</v>
      </c>
      <c r="N814" t="s">
        <v>692</v>
      </c>
      <c r="O814">
        <v>15500</v>
      </c>
    </row>
    <row r="815" spans="13:15" x14ac:dyDescent="0.4">
      <c r="M815" t="s">
        <v>872</v>
      </c>
      <c r="N815" t="s">
        <v>693</v>
      </c>
      <c r="O815">
        <v>15100</v>
      </c>
    </row>
    <row r="816" spans="13:15" x14ac:dyDescent="0.4">
      <c r="M816" t="s">
        <v>872</v>
      </c>
      <c r="N816" t="s">
        <v>694</v>
      </c>
      <c r="O816">
        <v>22600</v>
      </c>
    </row>
    <row r="817" spans="13:15" x14ac:dyDescent="0.4">
      <c r="M817" t="s">
        <v>872</v>
      </c>
      <c r="N817" t="s">
        <v>695</v>
      </c>
      <c r="O817">
        <v>25700</v>
      </c>
    </row>
    <row r="818" spans="13:15" x14ac:dyDescent="0.4">
      <c r="M818" t="s">
        <v>872</v>
      </c>
      <c r="N818" t="s">
        <v>696</v>
      </c>
      <c r="O818">
        <v>161700</v>
      </c>
    </row>
    <row r="819" spans="13:15" x14ac:dyDescent="0.4">
      <c r="M819" t="s">
        <v>872</v>
      </c>
      <c r="N819" t="s">
        <v>697</v>
      </c>
      <c r="O819">
        <v>44000</v>
      </c>
    </row>
    <row r="820" spans="13:15" x14ac:dyDescent="0.4">
      <c r="M820" t="s">
        <v>872</v>
      </c>
      <c r="N820" t="s">
        <v>698</v>
      </c>
      <c r="O820">
        <v>92800</v>
      </c>
    </row>
    <row r="821" spans="13:15" x14ac:dyDescent="0.4">
      <c r="M821" t="s">
        <v>872</v>
      </c>
      <c r="N821" t="s">
        <v>699</v>
      </c>
      <c r="O821">
        <v>63700</v>
      </c>
    </row>
    <row r="822" spans="13:15" x14ac:dyDescent="0.4">
      <c r="M822" t="s">
        <v>872</v>
      </c>
      <c r="N822" t="s">
        <v>700</v>
      </c>
      <c r="O822">
        <v>55200</v>
      </c>
    </row>
    <row r="823" spans="13:15" x14ac:dyDescent="0.4">
      <c r="M823" t="s">
        <v>872</v>
      </c>
      <c r="N823" t="s">
        <v>701</v>
      </c>
      <c r="O823">
        <v>71300</v>
      </c>
    </row>
    <row r="824" spans="13:15" x14ac:dyDescent="0.4">
      <c r="M824" t="s">
        <v>872</v>
      </c>
      <c r="N824" t="s">
        <v>702</v>
      </c>
      <c r="O824">
        <v>95000</v>
      </c>
    </row>
    <row r="825" spans="13:15" x14ac:dyDescent="0.4">
      <c r="M825" t="s">
        <v>872</v>
      </c>
      <c r="N825" t="s">
        <v>703</v>
      </c>
      <c r="O825">
        <v>48400</v>
      </c>
    </row>
    <row r="826" spans="13:15" x14ac:dyDescent="0.4">
      <c r="M826" t="s">
        <v>872</v>
      </c>
      <c r="N826" t="s">
        <v>704</v>
      </c>
      <c r="O826">
        <v>81800</v>
      </c>
    </row>
    <row r="827" spans="13:15" x14ac:dyDescent="0.4">
      <c r="M827" t="s">
        <v>872</v>
      </c>
      <c r="N827" t="s">
        <v>705</v>
      </c>
      <c r="O827">
        <v>60100</v>
      </c>
    </row>
    <row r="828" spans="13:15" x14ac:dyDescent="0.4">
      <c r="M828" t="s">
        <v>872</v>
      </c>
      <c r="N828" t="s">
        <v>706</v>
      </c>
      <c r="O828">
        <v>97800</v>
      </c>
    </row>
    <row r="829" spans="13:15" x14ac:dyDescent="0.4">
      <c r="M829" t="s">
        <v>872</v>
      </c>
      <c r="N829" t="s">
        <v>707</v>
      </c>
      <c r="O829">
        <v>64600</v>
      </c>
    </row>
    <row r="830" spans="13:15" x14ac:dyDescent="0.4">
      <c r="M830" t="s">
        <v>872</v>
      </c>
      <c r="N830" t="s">
        <v>708</v>
      </c>
      <c r="O830">
        <v>43300</v>
      </c>
    </row>
    <row r="831" spans="13:15" x14ac:dyDescent="0.4">
      <c r="M831" t="s">
        <v>872</v>
      </c>
      <c r="N831" t="s">
        <v>709</v>
      </c>
      <c r="O831">
        <v>31900</v>
      </c>
    </row>
    <row r="832" spans="13:15" x14ac:dyDescent="0.4">
      <c r="M832" t="s">
        <v>872</v>
      </c>
      <c r="N832" t="s">
        <v>710</v>
      </c>
      <c r="O832">
        <v>30200</v>
      </c>
    </row>
    <row r="833" spans="13:15" x14ac:dyDescent="0.4">
      <c r="M833" t="s">
        <v>872</v>
      </c>
      <c r="N833" t="s">
        <v>711</v>
      </c>
      <c r="O833">
        <v>51300</v>
      </c>
    </row>
    <row r="834" spans="13:15" x14ac:dyDescent="0.4">
      <c r="M834" t="s">
        <v>872</v>
      </c>
      <c r="N834" t="s">
        <v>712</v>
      </c>
      <c r="O834">
        <v>66300</v>
      </c>
    </row>
    <row r="835" spans="13:15" x14ac:dyDescent="0.4">
      <c r="M835" t="s">
        <v>872</v>
      </c>
      <c r="N835" t="s">
        <v>713</v>
      </c>
      <c r="O835">
        <v>36200</v>
      </c>
    </row>
    <row r="836" spans="13:15" x14ac:dyDescent="0.4">
      <c r="M836" t="s">
        <v>872</v>
      </c>
      <c r="N836" t="s">
        <v>714</v>
      </c>
      <c r="O836">
        <v>54500</v>
      </c>
    </row>
    <row r="837" spans="13:15" x14ac:dyDescent="0.4">
      <c r="M837" t="s">
        <v>872</v>
      </c>
      <c r="N837" t="s">
        <v>715</v>
      </c>
      <c r="O837">
        <v>49700</v>
      </c>
    </row>
    <row r="838" spans="13:15" x14ac:dyDescent="0.4">
      <c r="M838" t="s">
        <v>872</v>
      </c>
      <c r="N838" t="s">
        <v>716</v>
      </c>
      <c r="O838">
        <v>155100</v>
      </c>
    </row>
    <row r="839" spans="13:15" x14ac:dyDescent="0.4">
      <c r="M839" t="s">
        <v>872</v>
      </c>
      <c r="N839" t="s">
        <v>717</v>
      </c>
      <c r="O839">
        <v>79700</v>
      </c>
    </row>
    <row r="840" spans="13:15" x14ac:dyDescent="0.4">
      <c r="M840" t="s">
        <v>872</v>
      </c>
      <c r="N840" t="s">
        <v>718</v>
      </c>
      <c r="O840">
        <v>52000</v>
      </c>
    </row>
    <row r="841" spans="13:15" x14ac:dyDescent="0.4">
      <c r="M841" t="s">
        <v>872</v>
      </c>
      <c r="N841" t="s">
        <v>719</v>
      </c>
      <c r="O841">
        <v>65000</v>
      </c>
    </row>
    <row r="842" spans="13:15" x14ac:dyDescent="0.4">
      <c r="M842" t="s">
        <v>872</v>
      </c>
      <c r="N842" t="s">
        <v>720</v>
      </c>
      <c r="O842">
        <v>28600</v>
      </c>
    </row>
    <row r="843" spans="13:15" x14ac:dyDescent="0.4">
      <c r="M843" t="s">
        <v>872</v>
      </c>
      <c r="N843" t="s">
        <v>721</v>
      </c>
      <c r="O843">
        <v>24800</v>
      </c>
    </row>
    <row r="844" spans="13:15" x14ac:dyDescent="0.4">
      <c r="M844" t="s">
        <v>872</v>
      </c>
      <c r="N844" t="s">
        <v>722</v>
      </c>
      <c r="O844">
        <v>27000</v>
      </c>
    </row>
    <row r="845" spans="13:15" x14ac:dyDescent="0.4">
      <c r="M845" t="s">
        <v>872</v>
      </c>
      <c r="N845" t="s">
        <v>723</v>
      </c>
      <c r="O845">
        <v>28400</v>
      </c>
    </row>
    <row r="846" spans="13:15" x14ac:dyDescent="0.4">
      <c r="M846" t="s">
        <v>872</v>
      </c>
      <c r="N846" t="s">
        <v>724</v>
      </c>
      <c r="O846">
        <v>50100</v>
      </c>
    </row>
    <row r="847" spans="13:15" x14ac:dyDescent="0.4">
      <c r="M847" t="s">
        <v>872</v>
      </c>
      <c r="N847" t="s">
        <v>725</v>
      </c>
      <c r="O847">
        <v>18300</v>
      </c>
    </row>
    <row r="848" spans="13:15" x14ac:dyDescent="0.4">
      <c r="M848" t="s">
        <v>872</v>
      </c>
      <c r="N848" t="s">
        <v>726</v>
      </c>
      <c r="O848">
        <v>58200</v>
      </c>
    </row>
    <row r="849" spans="13:15" x14ac:dyDescent="0.4">
      <c r="M849" t="s">
        <v>872</v>
      </c>
      <c r="N849" t="s">
        <v>425</v>
      </c>
      <c r="O849">
        <v>30600</v>
      </c>
    </row>
    <row r="850" spans="13:15" x14ac:dyDescent="0.4">
      <c r="M850" t="s">
        <v>872</v>
      </c>
      <c r="N850" t="s">
        <v>426</v>
      </c>
      <c r="O850">
        <v>37700</v>
      </c>
    </row>
    <row r="851" spans="13:15" x14ac:dyDescent="0.4">
      <c r="M851" t="s">
        <v>872</v>
      </c>
      <c r="N851" t="s">
        <v>427</v>
      </c>
      <c r="O851">
        <v>66600</v>
      </c>
    </row>
    <row r="852" spans="13:15" x14ac:dyDescent="0.4">
      <c r="M852" t="s">
        <v>872</v>
      </c>
      <c r="N852" t="s">
        <v>428</v>
      </c>
      <c r="O852">
        <v>51100</v>
      </c>
    </row>
    <row r="853" spans="13:15" x14ac:dyDescent="0.4">
      <c r="M853" t="s">
        <v>872</v>
      </c>
      <c r="N853" t="s">
        <v>429</v>
      </c>
      <c r="O853">
        <v>23400</v>
      </c>
    </row>
    <row r="854" spans="13:15" x14ac:dyDescent="0.4">
      <c r="M854" t="s">
        <v>872</v>
      </c>
      <c r="N854" t="s">
        <v>430</v>
      </c>
      <c r="O854">
        <v>55600</v>
      </c>
    </row>
    <row r="855" spans="13:15" x14ac:dyDescent="0.4">
      <c r="M855" t="s">
        <v>872</v>
      </c>
      <c r="N855" t="s">
        <v>431</v>
      </c>
      <c r="O855">
        <v>70700</v>
      </c>
    </row>
    <row r="856" spans="13:15" x14ac:dyDescent="0.4">
      <c r="M856" t="s">
        <v>872</v>
      </c>
      <c r="N856" t="s">
        <v>432</v>
      </c>
      <c r="O856">
        <v>25900</v>
      </c>
    </row>
    <row r="857" spans="13:15" x14ac:dyDescent="0.4">
      <c r="M857" t="s">
        <v>872</v>
      </c>
      <c r="N857" t="s">
        <v>433</v>
      </c>
      <c r="O857">
        <v>48800</v>
      </c>
    </row>
    <row r="858" spans="13:15" x14ac:dyDescent="0.4">
      <c r="M858" t="s">
        <v>872</v>
      </c>
      <c r="N858" t="s">
        <v>434</v>
      </c>
      <c r="O858">
        <v>37300</v>
      </c>
    </row>
    <row r="859" spans="13:15" x14ac:dyDescent="0.4">
      <c r="M859" t="s">
        <v>872</v>
      </c>
      <c r="N859" t="s">
        <v>435</v>
      </c>
      <c r="O859">
        <v>20300</v>
      </c>
    </row>
    <row r="860" spans="13:15" x14ac:dyDescent="0.4">
      <c r="M860" t="s">
        <v>872</v>
      </c>
      <c r="N860" t="s">
        <v>436</v>
      </c>
      <c r="O860">
        <v>36900</v>
      </c>
    </row>
    <row r="861" spans="13:15" x14ac:dyDescent="0.4">
      <c r="M861" t="s">
        <v>872</v>
      </c>
      <c r="N861" t="s">
        <v>437</v>
      </c>
      <c r="O861">
        <v>24400</v>
      </c>
    </row>
    <row r="862" spans="13:15" x14ac:dyDescent="0.4">
      <c r="M862" t="s">
        <v>872</v>
      </c>
      <c r="N862" t="s">
        <v>438</v>
      </c>
      <c r="O862">
        <v>17800</v>
      </c>
    </row>
    <row r="863" spans="13:15" x14ac:dyDescent="0.4">
      <c r="M863" t="s">
        <v>872</v>
      </c>
      <c r="N863" t="s">
        <v>439</v>
      </c>
      <c r="O863">
        <v>34600</v>
      </c>
    </row>
    <row r="864" spans="13:15" x14ac:dyDescent="0.4">
      <c r="M864" t="s">
        <v>872</v>
      </c>
      <c r="N864" t="s">
        <v>440</v>
      </c>
      <c r="O864">
        <v>28800</v>
      </c>
    </row>
    <row r="865" spans="13:15" x14ac:dyDescent="0.4">
      <c r="M865" t="s">
        <v>872</v>
      </c>
      <c r="N865" t="s">
        <v>441</v>
      </c>
      <c r="O865">
        <v>26400</v>
      </c>
    </row>
    <row r="866" spans="13:15" x14ac:dyDescent="0.4">
      <c r="M866" t="s">
        <v>872</v>
      </c>
      <c r="N866" t="s">
        <v>442</v>
      </c>
      <c r="O866">
        <v>34600</v>
      </c>
    </row>
    <row r="867" spans="13:15" x14ac:dyDescent="0.4">
      <c r="M867" t="s">
        <v>872</v>
      </c>
      <c r="N867" t="s">
        <v>443</v>
      </c>
      <c r="O867">
        <v>23500</v>
      </c>
    </row>
    <row r="868" spans="13:15" x14ac:dyDescent="0.4">
      <c r="M868" t="s">
        <v>872</v>
      </c>
      <c r="N868" t="s">
        <v>444</v>
      </c>
      <c r="O868">
        <v>11900</v>
      </c>
    </row>
    <row r="869" spans="13:15" x14ac:dyDescent="0.4">
      <c r="M869" t="s">
        <v>872</v>
      </c>
      <c r="N869" t="s">
        <v>445</v>
      </c>
      <c r="O869">
        <v>31200</v>
      </c>
    </row>
    <row r="870" spans="13:15" x14ac:dyDescent="0.4">
      <c r="M870" t="s">
        <v>872</v>
      </c>
      <c r="N870" t="s">
        <v>446</v>
      </c>
      <c r="O870">
        <v>15500</v>
      </c>
    </row>
    <row r="871" spans="13:15" x14ac:dyDescent="0.4">
      <c r="M871" t="s">
        <v>872</v>
      </c>
      <c r="N871" t="s">
        <v>447</v>
      </c>
      <c r="O871">
        <v>9700</v>
      </c>
    </row>
    <row r="872" spans="13:15" x14ac:dyDescent="0.4">
      <c r="M872" t="s">
        <v>872</v>
      </c>
      <c r="N872" t="s">
        <v>448</v>
      </c>
      <c r="O872">
        <v>29600</v>
      </c>
    </row>
    <row r="873" spans="13:15" x14ac:dyDescent="0.4">
      <c r="M873" t="s">
        <v>872</v>
      </c>
      <c r="N873" t="s">
        <v>449</v>
      </c>
      <c r="O873">
        <v>45300</v>
      </c>
    </row>
    <row r="874" spans="13:15" x14ac:dyDescent="0.4">
      <c r="M874" t="s">
        <v>872</v>
      </c>
      <c r="N874" t="s">
        <v>450</v>
      </c>
      <c r="O874">
        <v>15900</v>
      </c>
    </row>
    <row r="875" spans="13:15" x14ac:dyDescent="0.4">
      <c r="M875" t="s">
        <v>872</v>
      </c>
      <c r="N875" t="s">
        <v>451</v>
      </c>
      <c r="O875">
        <v>24100</v>
      </c>
    </row>
    <row r="876" spans="13:15" x14ac:dyDescent="0.4">
      <c r="M876" t="s">
        <v>872</v>
      </c>
      <c r="N876" t="s">
        <v>452</v>
      </c>
      <c r="O876">
        <v>12700</v>
      </c>
    </row>
    <row r="877" spans="13:15" x14ac:dyDescent="0.4">
      <c r="M877" t="s">
        <v>872</v>
      </c>
      <c r="N877" t="s">
        <v>453</v>
      </c>
      <c r="O877">
        <v>12600</v>
      </c>
    </row>
    <row r="878" spans="13:15" x14ac:dyDescent="0.4">
      <c r="M878" t="s">
        <v>872</v>
      </c>
      <c r="N878" t="s">
        <v>454</v>
      </c>
      <c r="O878">
        <v>32500</v>
      </c>
    </row>
    <row r="879" spans="13:15" x14ac:dyDescent="0.4">
      <c r="M879" t="s">
        <v>872</v>
      </c>
      <c r="N879" t="s">
        <v>455</v>
      </c>
      <c r="O879">
        <v>45100</v>
      </c>
    </row>
    <row r="880" spans="13:15" x14ac:dyDescent="0.4">
      <c r="M880" t="s">
        <v>872</v>
      </c>
      <c r="N880" t="s">
        <v>456</v>
      </c>
      <c r="O880">
        <v>32600</v>
      </c>
    </row>
    <row r="881" spans="13:15" x14ac:dyDescent="0.4">
      <c r="M881" t="s">
        <v>872</v>
      </c>
      <c r="N881" t="s">
        <v>457</v>
      </c>
      <c r="O881">
        <v>23600</v>
      </c>
    </row>
    <row r="882" spans="13:15" x14ac:dyDescent="0.4">
      <c r="M882" t="s">
        <v>872</v>
      </c>
      <c r="N882" t="s">
        <v>458</v>
      </c>
      <c r="O882">
        <v>42100</v>
      </c>
    </row>
    <row r="883" spans="13:15" x14ac:dyDescent="0.4">
      <c r="M883" t="s">
        <v>872</v>
      </c>
      <c r="N883" t="s">
        <v>459</v>
      </c>
      <c r="O883">
        <v>36900</v>
      </c>
    </row>
    <row r="884" spans="13:15" x14ac:dyDescent="0.4">
      <c r="M884" t="s">
        <v>872</v>
      </c>
      <c r="N884" t="s">
        <v>460</v>
      </c>
      <c r="O884">
        <v>71900</v>
      </c>
    </row>
    <row r="885" spans="13:15" x14ac:dyDescent="0.4">
      <c r="M885" t="s">
        <v>872</v>
      </c>
      <c r="N885" t="s">
        <v>461</v>
      </c>
      <c r="O885">
        <v>23600</v>
      </c>
    </row>
    <row r="886" spans="13:15" x14ac:dyDescent="0.4">
      <c r="M886" t="s">
        <v>872</v>
      </c>
      <c r="N886" t="s">
        <v>462</v>
      </c>
      <c r="O886">
        <v>35200</v>
      </c>
    </row>
    <row r="887" spans="13:15" x14ac:dyDescent="0.4">
      <c r="M887" t="s">
        <v>872</v>
      </c>
      <c r="N887" t="s">
        <v>463</v>
      </c>
      <c r="O887">
        <v>70500</v>
      </c>
    </row>
    <row r="888" spans="13:15" x14ac:dyDescent="0.4">
      <c r="M888" t="s">
        <v>872</v>
      </c>
      <c r="N888" t="s">
        <v>464</v>
      </c>
      <c r="O888">
        <v>69500</v>
      </c>
    </row>
    <row r="889" spans="13:15" x14ac:dyDescent="0.4">
      <c r="M889" t="s">
        <v>872</v>
      </c>
      <c r="N889" t="s">
        <v>465</v>
      </c>
      <c r="O889">
        <v>30600</v>
      </c>
    </row>
    <row r="890" spans="13:15" x14ac:dyDescent="0.4">
      <c r="M890" t="s">
        <v>872</v>
      </c>
      <c r="N890" t="s">
        <v>466</v>
      </c>
      <c r="O890">
        <v>36300</v>
      </c>
    </row>
    <row r="891" spans="13:15" x14ac:dyDescent="0.4">
      <c r="M891" t="s">
        <v>872</v>
      </c>
      <c r="N891" t="s">
        <v>467</v>
      </c>
      <c r="O891">
        <v>20400</v>
      </c>
    </row>
    <row r="892" spans="13:15" x14ac:dyDescent="0.4">
      <c r="M892" t="s">
        <v>872</v>
      </c>
      <c r="N892" t="s">
        <v>468</v>
      </c>
      <c r="O892">
        <v>19700</v>
      </c>
    </row>
    <row r="893" spans="13:15" x14ac:dyDescent="0.4">
      <c r="M893" t="s">
        <v>872</v>
      </c>
      <c r="N893" t="s">
        <v>469</v>
      </c>
      <c r="O893">
        <v>11500</v>
      </c>
    </row>
    <row r="894" spans="13:15" x14ac:dyDescent="0.4">
      <c r="M894" t="s">
        <v>872</v>
      </c>
      <c r="N894" t="s">
        <v>470</v>
      </c>
      <c r="O894">
        <v>40500</v>
      </c>
    </row>
    <row r="895" spans="13:15" x14ac:dyDescent="0.4">
      <c r="M895" t="s">
        <v>872</v>
      </c>
      <c r="N895" t="s">
        <v>471</v>
      </c>
      <c r="O895">
        <v>31300</v>
      </c>
    </row>
    <row r="896" spans="13:15" x14ac:dyDescent="0.4">
      <c r="M896" t="s">
        <v>872</v>
      </c>
      <c r="N896" t="s">
        <v>472</v>
      </c>
      <c r="O896">
        <v>26400</v>
      </c>
    </row>
    <row r="897" spans="13:15" x14ac:dyDescent="0.4">
      <c r="M897" t="s">
        <v>872</v>
      </c>
      <c r="N897" t="s">
        <v>473</v>
      </c>
      <c r="O897">
        <v>15700</v>
      </c>
    </row>
    <row r="898" spans="13:15" x14ac:dyDescent="0.4">
      <c r="M898" t="s">
        <v>872</v>
      </c>
      <c r="N898" t="s">
        <v>474</v>
      </c>
      <c r="O898">
        <v>27700</v>
      </c>
    </row>
    <row r="899" spans="13:15" x14ac:dyDescent="0.4">
      <c r="M899" t="s">
        <v>872</v>
      </c>
      <c r="N899" t="s">
        <v>475</v>
      </c>
      <c r="O899">
        <v>26600</v>
      </c>
    </row>
    <row r="900" spans="13:15" x14ac:dyDescent="0.4">
      <c r="M900" t="s">
        <v>872</v>
      </c>
      <c r="N900" t="s">
        <v>476</v>
      </c>
      <c r="O900">
        <v>22600</v>
      </c>
    </row>
    <row r="901" spans="13:15" x14ac:dyDescent="0.4">
      <c r="M901" t="s">
        <v>872</v>
      </c>
      <c r="N901" t="s">
        <v>477</v>
      </c>
      <c r="O901">
        <v>10000</v>
      </c>
    </row>
    <row r="902" spans="13:15" x14ac:dyDescent="0.4">
      <c r="M902" t="s">
        <v>872</v>
      </c>
      <c r="N902" t="s">
        <v>478</v>
      </c>
      <c r="O902">
        <v>12700</v>
      </c>
    </row>
    <row r="903" spans="13:15" x14ac:dyDescent="0.4">
      <c r="M903" t="s">
        <v>872</v>
      </c>
      <c r="N903" t="s">
        <v>479</v>
      </c>
      <c r="O903">
        <v>21200</v>
      </c>
    </row>
    <row r="904" spans="13:15" x14ac:dyDescent="0.4">
      <c r="M904" t="s">
        <v>872</v>
      </c>
      <c r="N904" t="s">
        <v>480</v>
      </c>
      <c r="O904">
        <v>13500</v>
      </c>
    </row>
    <row r="905" spans="13:15" x14ac:dyDescent="0.4">
      <c r="M905" t="s">
        <v>872</v>
      </c>
      <c r="N905" t="s">
        <v>481</v>
      </c>
      <c r="O905">
        <v>34200</v>
      </c>
    </row>
    <row r="906" spans="13:15" x14ac:dyDescent="0.4">
      <c r="M906" t="s">
        <v>872</v>
      </c>
      <c r="N906" t="s">
        <v>482</v>
      </c>
      <c r="O906">
        <v>14000</v>
      </c>
    </row>
    <row r="907" spans="13:15" x14ac:dyDescent="0.4">
      <c r="M907" t="s">
        <v>872</v>
      </c>
      <c r="N907" t="s">
        <v>483</v>
      </c>
      <c r="O907">
        <v>7300</v>
      </c>
    </row>
    <row r="908" spans="13:15" x14ac:dyDescent="0.4">
      <c r="M908" t="s">
        <v>872</v>
      </c>
      <c r="N908" t="s">
        <v>484</v>
      </c>
      <c r="O908">
        <v>19000</v>
      </c>
    </row>
    <row r="909" spans="13:15" x14ac:dyDescent="0.4">
      <c r="M909" t="s">
        <v>872</v>
      </c>
      <c r="N909" t="s">
        <v>485</v>
      </c>
      <c r="O909">
        <v>20500</v>
      </c>
    </row>
    <row r="910" spans="13:15" x14ac:dyDescent="0.4">
      <c r="M910" t="s">
        <v>872</v>
      </c>
      <c r="N910" t="s">
        <v>486</v>
      </c>
      <c r="O910">
        <v>36200</v>
      </c>
    </row>
    <row r="911" spans="13:15" x14ac:dyDescent="0.4">
      <c r="M911" t="s">
        <v>872</v>
      </c>
      <c r="N911" t="s">
        <v>487</v>
      </c>
      <c r="O911">
        <v>12700</v>
      </c>
    </row>
    <row r="912" spans="13:15" x14ac:dyDescent="0.4">
      <c r="M912" t="s">
        <v>872</v>
      </c>
      <c r="N912" t="s">
        <v>488</v>
      </c>
      <c r="O912">
        <v>10400</v>
      </c>
    </row>
    <row r="913" spans="13:15" x14ac:dyDescent="0.4">
      <c r="M913" t="s">
        <v>872</v>
      </c>
      <c r="N913" t="s">
        <v>489</v>
      </c>
      <c r="O913">
        <v>18000</v>
      </c>
    </row>
    <row r="914" spans="13:15" x14ac:dyDescent="0.4">
      <c r="M914" t="s">
        <v>872</v>
      </c>
      <c r="N914" t="s">
        <v>490</v>
      </c>
      <c r="O914">
        <v>15200</v>
      </c>
    </row>
    <row r="915" spans="13:15" x14ac:dyDescent="0.4">
      <c r="M915" t="s">
        <v>872</v>
      </c>
      <c r="N915" t="s">
        <v>491</v>
      </c>
      <c r="O915">
        <v>16200</v>
      </c>
    </row>
    <row r="916" spans="13:15" x14ac:dyDescent="0.4">
      <c r="M916" t="s">
        <v>872</v>
      </c>
      <c r="N916" t="s">
        <v>492</v>
      </c>
      <c r="O916">
        <v>19200</v>
      </c>
    </row>
    <row r="917" spans="13:15" x14ac:dyDescent="0.4">
      <c r="M917" t="s">
        <v>872</v>
      </c>
      <c r="N917" t="s">
        <v>493</v>
      </c>
      <c r="O917">
        <v>7500</v>
      </c>
    </row>
    <row r="918" spans="13:15" x14ac:dyDescent="0.4">
      <c r="M918" t="s">
        <v>872</v>
      </c>
      <c r="N918" t="s">
        <v>494</v>
      </c>
      <c r="O918">
        <v>14100</v>
      </c>
    </row>
    <row r="919" spans="13:15" x14ac:dyDescent="0.4">
      <c r="M919" t="s">
        <v>872</v>
      </c>
      <c r="N919" t="s">
        <v>495</v>
      </c>
      <c r="O919">
        <v>30700</v>
      </c>
    </row>
    <row r="920" spans="13:15" x14ac:dyDescent="0.4">
      <c r="M920" t="s">
        <v>872</v>
      </c>
      <c r="N920" t="s">
        <v>496</v>
      </c>
      <c r="O920">
        <v>19900</v>
      </c>
    </row>
    <row r="921" spans="13:15" x14ac:dyDescent="0.4">
      <c r="M921" t="s">
        <v>872</v>
      </c>
      <c r="N921" t="s">
        <v>497</v>
      </c>
      <c r="O921">
        <v>15900</v>
      </c>
    </row>
    <row r="922" spans="13:15" x14ac:dyDescent="0.4">
      <c r="M922" t="s">
        <v>872</v>
      </c>
      <c r="N922" t="s">
        <v>498</v>
      </c>
      <c r="O922">
        <v>7100</v>
      </c>
    </row>
    <row r="923" spans="13:15" x14ac:dyDescent="0.4">
      <c r="M923" t="s">
        <v>872</v>
      </c>
      <c r="N923" t="s">
        <v>499</v>
      </c>
      <c r="O923">
        <v>14200</v>
      </c>
    </row>
    <row r="924" spans="13:15" x14ac:dyDescent="0.4">
      <c r="M924" t="s">
        <v>872</v>
      </c>
      <c r="N924" t="s">
        <v>500</v>
      </c>
      <c r="O924">
        <v>14800</v>
      </c>
    </row>
    <row r="925" spans="13:15" x14ac:dyDescent="0.4">
      <c r="M925" t="s">
        <v>872</v>
      </c>
      <c r="N925" t="s">
        <v>501</v>
      </c>
      <c r="O925">
        <v>14100</v>
      </c>
    </row>
    <row r="926" spans="13:15" x14ac:dyDescent="0.4">
      <c r="M926" t="s">
        <v>872</v>
      </c>
      <c r="N926" t="s">
        <v>502</v>
      </c>
      <c r="O926">
        <v>15200</v>
      </c>
    </row>
    <row r="927" spans="13:15" x14ac:dyDescent="0.4">
      <c r="M927" t="s">
        <v>872</v>
      </c>
      <c r="N927" t="s">
        <v>503</v>
      </c>
      <c r="O927">
        <v>24600</v>
      </c>
    </row>
    <row r="928" spans="13:15" x14ac:dyDescent="0.4">
      <c r="M928" t="s">
        <v>872</v>
      </c>
      <c r="N928" t="s">
        <v>504</v>
      </c>
      <c r="O928">
        <v>68100</v>
      </c>
    </row>
    <row r="929" spans="13:15" x14ac:dyDescent="0.4">
      <c r="M929" t="s">
        <v>872</v>
      </c>
      <c r="N929" t="s">
        <v>505</v>
      </c>
      <c r="O929">
        <v>53400</v>
      </c>
    </row>
    <row r="930" spans="13:15" x14ac:dyDescent="0.4">
      <c r="M930" t="s">
        <v>872</v>
      </c>
      <c r="N930" t="s">
        <v>506</v>
      </c>
      <c r="O930">
        <v>51500</v>
      </c>
    </row>
    <row r="931" spans="13:15" x14ac:dyDescent="0.4">
      <c r="M931" t="s">
        <v>872</v>
      </c>
      <c r="N931" t="s">
        <v>507</v>
      </c>
      <c r="O931">
        <v>46300</v>
      </c>
    </row>
    <row r="932" spans="13:15" x14ac:dyDescent="0.4">
      <c r="M932" t="s">
        <v>872</v>
      </c>
      <c r="N932" t="s">
        <v>508</v>
      </c>
      <c r="O932">
        <v>27400</v>
      </c>
    </row>
    <row r="933" spans="13:15" x14ac:dyDescent="0.4">
      <c r="M933" t="s">
        <v>872</v>
      </c>
      <c r="N933" t="s">
        <v>509</v>
      </c>
      <c r="O933">
        <v>26000</v>
      </c>
    </row>
    <row r="934" spans="13:15" x14ac:dyDescent="0.4">
      <c r="M934" t="s">
        <v>872</v>
      </c>
      <c r="N934" t="s">
        <v>510</v>
      </c>
      <c r="O934">
        <v>35700</v>
      </c>
    </row>
    <row r="935" spans="13:15" x14ac:dyDescent="0.4">
      <c r="M935" t="s">
        <v>872</v>
      </c>
      <c r="N935" t="s">
        <v>511</v>
      </c>
      <c r="O935">
        <v>21200</v>
      </c>
    </row>
    <row r="936" spans="13:15" x14ac:dyDescent="0.4">
      <c r="M936" t="s">
        <v>872</v>
      </c>
      <c r="N936" t="s">
        <v>512</v>
      </c>
      <c r="O936">
        <v>8900</v>
      </c>
    </row>
    <row r="937" spans="13:15" x14ac:dyDescent="0.4">
      <c r="M937" t="s">
        <v>872</v>
      </c>
      <c r="N937" t="s">
        <v>513</v>
      </c>
      <c r="O937">
        <v>19700</v>
      </c>
    </row>
    <row r="938" spans="13:15" x14ac:dyDescent="0.4">
      <c r="M938" t="s">
        <v>872</v>
      </c>
      <c r="N938" t="s">
        <v>514</v>
      </c>
      <c r="O938">
        <v>29300</v>
      </c>
    </row>
    <row r="939" spans="13:15" x14ac:dyDescent="0.4">
      <c r="M939" t="s">
        <v>872</v>
      </c>
      <c r="N939" t="s">
        <v>515</v>
      </c>
      <c r="O939">
        <v>18100</v>
      </c>
    </row>
    <row r="940" spans="13:15" x14ac:dyDescent="0.4">
      <c r="M940" t="s">
        <v>872</v>
      </c>
      <c r="N940" t="s">
        <v>516</v>
      </c>
      <c r="O940">
        <v>40800</v>
      </c>
    </row>
    <row r="941" spans="13:15" x14ac:dyDescent="0.4">
      <c r="M941" t="s">
        <v>872</v>
      </c>
      <c r="N941" t="s">
        <v>517</v>
      </c>
      <c r="O941">
        <v>24200</v>
      </c>
    </row>
    <row r="942" spans="13:15" x14ac:dyDescent="0.4">
      <c r="M942" t="s">
        <v>872</v>
      </c>
      <c r="N942" t="s">
        <v>518</v>
      </c>
      <c r="O942">
        <v>41900</v>
      </c>
    </row>
    <row r="943" spans="13:15" x14ac:dyDescent="0.4">
      <c r="M943" t="s">
        <v>872</v>
      </c>
      <c r="N943" t="s">
        <v>519</v>
      </c>
      <c r="O943">
        <v>38000</v>
      </c>
    </row>
    <row r="944" spans="13:15" x14ac:dyDescent="0.4">
      <c r="M944" t="s">
        <v>872</v>
      </c>
      <c r="N944" t="s">
        <v>520</v>
      </c>
      <c r="O944">
        <v>44700</v>
      </c>
    </row>
    <row r="945" spans="13:15" x14ac:dyDescent="0.4">
      <c r="M945" t="s">
        <v>872</v>
      </c>
      <c r="N945" t="s">
        <v>521</v>
      </c>
      <c r="O945">
        <v>33800</v>
      </c>
    </row>
    <row r="946" spans="13:15" x14ac:dyDescent="0.4">
      <c r="M946" t="s">
        <v>872</v>
      </c>
      <c r="N946" t="s">
        <v>522</v>
      </c>
      <c r="O946">
        <v>21300</v>
      </c>
    </row>
    <row r="947" spans="13:15" x14ac:dyDescent="0.4">
      <c r="M947" t="s">
        <v>872</v>
      </c>
      <c r="N947" t="s">
        <v>523</v>
      </c>
      <c r="O947">
        <v>41900</v>
      </c>
    </row>
    <row r="948" spans="13:15" x14ac:dyDescent="0.4">
      <c r="M948" t="s">
        <v>872</v>
      </c>
      <c r="N948" t="s">
        <v>524</v>
      </c>
      <c r="O948">
        <v>22600</v>
      </c>
    </row>
    <row r="949" spans="13:15" x14ac:dyDescent="0.4">
      <c r="M949" t="s">
        <v>872</v>
      </c>
      <c r="N949" t="s">
        <v>525</v>
      </c>
      <c r="O949">
        <v>55500</v>
      </c>
    </row>
    <row r="950" spans="13:15" x14ac:dyDescent="0.4">
      <c r="M950" t="s">
        <v>872</v>
      </c>
      <c r="N950" t="s">
        <v>526</v>
      </c>
      <c r="O950">
        <v>32400</v>
      </c>
    </row>
    <row r="951" spans="13:15" x14ac:dyDescent="0.4">
      <c r="M951" t="s">
        <v>872</v>
      </c>
      <c r="N951" t="s">
        <v>527</v>
      </c>
      <c r="O951">
        <v>53000</v>
      </c>
    </row>
    <row r="952" spans="13:15" x14ac:dyDescent="0.4">
      <c r="M952" t="s">
        <v>872</v>
      </c>
      <c r="N952" t="s">
        <v>528</v>
      </c>
      <c r="O952">
        <v>11900</v>
      </c>
    </row>
    <row r="953" spans="13:15" x14ac:dyDescent="0.4">
      <c r="M953" t="s">
        <v>872</v>
      </c>
      <c r="N953" t="s">
        <v>529</v>
      </c>
      <c r="O953">
        <v>37800</v>
      </c>
    </row>
    <row r="954" spans="13:15" x14ac:dyDescent="0.4">
      <c r="M954" t="s">
        <v>872</v>
      </c>
      <c r="N954" t="s">
        <v>530</v>
      </c>
      <c r="O954">
        <v>30900</v>
      </c>
    </row>
    <row r="955" spans="13:15" x14ac:dyDescent="0.4">
      <c r="M955" t="s">
        <v>872</v>
      </c>
      <c r="N955" t="s">
        <v>531</v>
      </c>
      <c r="O955">
        <v>25400</v>
      </c>
    </row>
    <row r="956" spans="13:15" x14ac:dyDescent="0.4">
      <c r="M956" t="s">
        <v>872</v>
      </c>
      <c r="N956" t="s">
        <v>532</v>
      </c>
      <c r="O956">
        <v>15400</v>
      </c>
    </row>
    <row r="957" spans="13:15" x14ac:dyDescent="0.4">
      <c r="M957" t="s">
        <v>872</v>
      </c>
      <c r="N957" t="s">
        <v>533</v>
      </c>
      <c r="O957">
        <v>27100</v>
      </c>
    </row>
    <row r="958" spans="13:15" x14ac:dyDescent="0.4">
      <c r="M958" t="s">
        <v>872</v>
      </c>
      <c r="N958" t="s">
        <v>534</v>
      </c>
      <c r="O958">
        <v>23400</v>
      </c>
    </row>
    <row r="959" spans="13:15" x14ac:dyDescent="0.4">
      <c r="M959" t="s">
        <v>872</v>
      </c>
      <c r="N959" t="s">
        <v>535</v>
      </c>
      <c r="O959">
        <v>45900</v>
      </c>
    </row>
    <row r="960" spans="13:15" x14ac:dyDescent="0.4">
      <c r="M960" t="s">
        <v>872</v>
      </c>
      <c r="N960" t="s">
        <v>536</v>
      </c>
      <c r="O960">
        <v>18900</v>
      </c>
    </row>
    <row r="961" spans="13:15" x14ac:dyDescent="0.4">
      <c r="M961" t="s">
        <v>872</v>
      </c>
      <c r="N961" t="s">
        <v>537</v>
      </c>
      <c r="O961">
        <v>18100</v>
      </c>
    </row>
    <row r="962" spans="13:15" x14ac:dyDescent="0.4">
      <c r="M962" t="s">
        <v>872</v>
      </c>
      <c r="N962" t="s">
        <v>538</v>
      </c>
      <c r="O962">
        <v>16500</v>
      </c>
    </row>
    <row r="963" spans="13:15" x14ac:dyDescent="0.4">
      <c r="M963" t="s">
        <v>872</v>
      </c>
      <c r="N963" t="s">
        <v>539</v>
      </c>
      <c r="O963">
        <v>41700</v>
      </c>
    </row>
    <row r="964" spans="13:15" x14ac:dyDescent="0.4">
      <c r="M964" t="s">
        <v>872</v>
      </c>
      <c r="N964" t="s">
        <v>540</v>
      </c>
      <c r="O964">
        <v>19400</v>
      </c>
    </row>
    <row r="965" spans="13:15" x14ac:dyDescent="0.4">
      <c r="M965" t="s">
        <v>872</v>
      </c>
      <c r="N965" t="s">
        <v>541</v>
      </c>
      <c r="O965">
        <v>15200</v>
      </c>
    </row>
    <row r="966" spans="13:15" x14ac:dyDescent="0.4">
      <c r="M966" t="s">
        <v>872</v>
      </c>
      <c r="N966" t="s">
        <v>542</v>
      </c>
      <c r="O966">
        <v>10100</v>
      </c>
    </row>
    <row r="967" spans="13:15" x14ac:dyDescent="0.4">
      <c r="M967" t="s">
        <v>872</v>
      </c>
      <c r="N967" t="s">
        <v>543</v>
      </c>
      <c r="O967">
        <v>12100</v>
      </c>
    </row>
    <row r="968" spans="13:15" x14ac:dyDescent="0.4">
      <c r="M968" t="s">
        <v>872</v>
      </c>
      <c r="N968" t="s">
        <v>544</v>
      </c>
      <c r="O968">
        <v>30600</v>
      </c>
    </row>
    <row r="969" spans="13:15" x14ac:dyDescent="0.4">
      <c r="M969" t="s">
        <v>872</v>
      </c>
      <c r="N969" t="s">
        <v>727</v>
      </c>
      <c r="O969">
        <v>10400</v>
      </c>
    </row>
    <row r="970" spans="13:15" x14ac:dyDescent="0.4">
      <c r="M970" t="s">
        <v>872</v>
      </c>
      <c r="N970" t="s">
        <v>728</v>
      </c>
      <c r="O970">
        <v>14100</v>
      </c>
    </row>
    <row r="971" spans="13:15" x14ac:dyDescent="0.4">
      <c r="M971" t="s">
        <v>872</v>
      </c>
      <c r="N971" t="s">
        <v>729</v>
      </c>
      <c r="O971">
        <v>14800</v>
      </c>
    </row>
    <row r="972" spans="13:15" x14ac:dyDescent="0.4">
      <c r="M972" t="s">
        <v>872</v>
      </c>
      <c r="N972" t="s">
        <v>730</v>
      </c>
      <c r="O972">
        <v>15000</v>
      </c>
    </row>
    <row r="973" spans="13:15" x14ac:dyDescent="0.4">
      <c r="M973" t="s">
        <v>872</v>
      </c>
      <c r="N973" t="s">
        <v>731</v>
      </c>
      <c r="O973">
        <v>44400</v>
      </c>
    </row>
    <row r="974" spans="13:15" x14ac:dyDescent="0.4">
      <c r="M974" t="s">
        <v>872</v>
      </c>
      <c r="N974" t="s">
        <v>732</v>
      </c>
      <c r="O974">
        <v>23000</v>
      </c>
    </row>
    <row r="975" spans="13:15" x14ac:dyDescent="0.4">
      <c r="M975" t="s">
        <v>872</v>
      </c>
      <c r="N975" t="s">
        <v>733</v>
      </c>
      <c r="O975">
        <v>47700</v>
      </c>
    </row>
    <row r="976" spans="13:15" x14ac:dyDescent="0.4">
      <c r="M976" t="s">
        <v>872</v>
      </c>
      <c r="N976" t="s">
        <v>734</v>
      </c>
      <c r="O976">
        <v>46600</v>
      </c>
    </row>
    <row r="977" spans="13:15" x14ac:dyDescent="0.4">
      <c r="M977" t="s">
        <v>872</v>
      </c>
      <c r="N977" t="s">
        <v>735</v>
      </c>
      <c r="O977">
        <v>38400</v>
      </c>
    </row>
    <row r="978" spans="13:15" x14ac:dyDescent="0.4">
      <c r="M978" t="s">
        <v>872</v>
      </c>
      <c r="N978" t="s">
        <v>736</v>
      </c>
      <c r="O978">
        <v>47000</v>
      </c>
    </row>
    <row r="979" spans="13:15" x14ac:dyDescent="0.4">
      <c r="M979" t="s">
        <v>872</v>
      </c>
      <c r="N979" t="s">
        <v>737</v>
      </c>
      <c r="O979">
        <v>15700</v>
      </c>
    </row>
    <row r="980" spans="13:15" x14ac:dyDescent="0.4">
      <c r="M980" t="s">
        <v>872</v>
      </c>
      <c r="N980" t="s">
        <v>738</v>
      </c>
      <c r="O980">
        <v>18100</v>
      </c>
    </row>
    <row r="981" spans="13:15" x14ac:dyDescent="0.4">
      <c r="M981" t="s">
        <v>872</v>
      </c>
      <c r="N981" t="s">
        <v>739</v>
      </c>
      <c r="O981">
        <v>52300</v>
      </c>
    </row>
    <row r="982" spans="13:15" x14ac:dyDescent="0.4">
      <c r="M982" t="s">
        <v>872</v>
      </c>
      <c r="N982" t="s">
        <v>740</v>
      </c>
      <c r="O982">
        <v>12300</v>
      </c>
    </row>
    <row r="983" spans="13:15" x14ac:dyDescent="0.4">
      <c r="M983" t="s">
        <v>872</v>
      </c>
      <c r="N983" t="s">
        <v>741</v>
      </c>
      <c r="O983">
        <v>27900</v>
      </c>
    </row>
    <row r="984" spans="13:15" x14ac:dyDescent="0.4">
      <c r="M984" t="s">
        <v>872</v>
      </c>
      <c r="N984" t="s">
        <v>742</v>
      </c>
      <c r="O984">
        <v>23800</v>
      </c>
    </row>
    <row r="985" spans="13:15" x14ac:dyDescent="0.4">
      <c r="M985" t="s">
        <v>872</v>
      </c>
      <c r="N985" t="s">
        <v>743</v>
      </c>
      <c r="O985">
        <v>33300</v>
      </c>
    </row>
    <row r="986" spans="13:15" x14ac:dyDescent="0.4">
      <c r="M986" t="s">
        <v>872</v>
      </c>
      <c r="N986" t="s">
        <v>744</v>
      </c>
      <c r="O986">
        <v>18100</v>
      </c>
    </row>
    <row r="987" spans="13:15" x14ac:dyDescent="0.4">
      <c r="M987" t="s">
        <v>872</v>
      </c>
      <c r="N987" t="s">
        <v>745</v>
      </c>
      <c r="O987">
        <v>20900</v>
      </c>
    </row>
    <row r="988" spans="13:15" x14ac:dyDescent="0.4">
      <c r="M988" t="s">
        <v>872</v>
      </c>
      <c r="N988" t="s">
        <v>746</v>
      </c>
      <c r="O988">
        <v>23900</v>
      </c>
    </row>
    <row r="989" spans="13:15" x14ac:dyDescent="0.4">
      <c r="M989" t="s">
        <v>872</v>
      </c>
      <c r="N989" t="s">
        <v>747</v>
      </c>
      <c r="O989">
        <v>21200</v>
      </c>
    </row>
    <row r="990" spans="13:15" x14ac:dyDescent="0.4">
      <c r="M990" t="s">
        <v>872</v>
      </c>
      <c r="N990" t="s">
        <v>748</v>
      </c>
      <c r="O990">
        <v>23600</v>
      </c>
    </row>
    <row r="991" spans="13:15" x14ac:dyDescent="0.4">
      <c r="M991" t="s">
        <v>872</v>
      </c>
      <c r="N991" t="s">
        <v>749</v>
      </c>
      <c r="O991">
        <v>32600</v>
      </c>
    </row>
    <row r="992" spans="13:15" x14ac:dyDescent="0.4">
      <c r="M992" t="s">
        <v>872</v>
      </c>
      <c r="N992" t="s">
        <v>750</v>
      </c>
      <c r="O992">
        <v>39800</v>
      </c>
    </row>
    <row r="993" spans="13:15" x14ac:dyDescent="0.4">
      <c r="M993" t="s">
        <v>872</v>
      </c>
      <c r="N993" t="s">
        <v>751</v>
      </c>
      <c r="O993">
        <v>0</v>
      </c>
    </row>
    <row r="994" spans="13:15" x14ac:dyDescent="0.4">
      <c r="M994" t="s">
        <v>872</v>
      </c>
      <c r="N994" t="s">
        <v>752</v>
      </c>
      <c r="O994">
        <v>0</v>
      </c>
    </row>
    <row r="995" spans="13:15" x14ac:dyDescent="0.4">
      <c r="M995" t="s">
        <v>872</v>
      </c>
      <c r="N995" t="s">
        <v>753</v>
      </c>
      <c r="O995">
        <v>0</v>
      </c>
    </row>
    <row r="996" spans="13:15" x14ac:dyDescent="0.4">
      <c r="M996" t="s">
        <v>872</v>
      </c>
      <c r="N996" t="s">
        <v>754</v>
      </c>
      <c r="O996">
        <v>0</v>
      </c>
    </row>
    <row r="997" spans="13:15" x14ac:dyDescent="0.4">
      <c r="M997" t="s">
        <v>872</v>
      </c>
      <c r="N997" t="s">
        <v>755</v>
      </c>
      <c r="O997">
        <v>0</v>
      </c>
    </row>
    <row r="998" spans="13:15" x14ac:dyDescent="0.4">
      <c r="M998" t="s">
        <v>872</v>
      </c>
      <c r="N998" t="s">
        <v>756</v>
      </c>
      <c r="O998">
        <v>505000</v>
      </c>
    </row>
    <row r="999" spans="13:15" x14ac:dyDescent="0.4">
      <c r="M999" t="s">
        <v>873</v>
      </c>
      <c r="N999" t="s">
        <v>545</v>
      </c>
      <c r="O999">
        <v>558600</v>
      </c>
    </row>
    <row r="1000" spans="13:15" x14ac:dyDescent="0.4">
      <c r="M1000" t="s">
        <v>873</v>
      </c>
      <c r="N1000" t="s">
        <v>546</v>
      </c>
      <c r="O1000">
        <v>267000</v>
      </c>
    </row>
    <row r="1001" spans="13:15" x14ac:dyDescent="0.4">
      <c r="M1001" t="s">
        <v>873</v>
      </c>
      <c r="N1001" t="s">
        <v>547</v>
      </c>
      <c r="O1001">
        <v>152000</v>
      </c>
    </row>
    <row r="1002" spans="13:15" x14ac:dyDescent="0.4">
      <c r="M1002" t="s">
        <v>873</v>
      </c>
      <c r="N1002" t="s">
        <v>548</v>
      </c>
      <c r="O1002">
        <v>166800</v>
      </c>
    </row>
    <row r="1003" spans="13:15" x14ac:dyDescent="0.4">
      <c r="M1003" t="s">
        <v>873</v>
      </c>
      <c r="N1003" t="s">
        <v>549</v>
      </c>
      <c r="O1003">
        <v>87100</v>
      </c>
    </row>
    <row r="1004" spans="13:15" x14ac:dyDescent="0.4">
      <c r="M1004" t="s">
        <v>873</v>
      </c>
      <c r="N1004" t="s">
        <v>550</v>
      </c>
      <c r="O1004">
        <v>96100</v>
      </c>
    </row>
    <row r="1005" spans="13:15" x14ac:dyDescent="0.4">
      <c r="M1005" t="s">
        <v>873</v>
      </c>
      <c r="N1005" t="s">
        <v>551</v>
      </c>
      <c r="O1005">
        <v>184800</v>
      </c>
    </row>
    <row r="1006" spans="13:15" x14ac:dyDescent="0.4">
      <c r="M1006" t="s">
        <v>873</v>
      </c>
      <c r="N1006" t="s">
        <v>552</v>
      </c>
      <c r="O1006">
        <v>87200</v>
      </c>
    </row>
    <row r="1007" spans="13:15" x14ac:dyDescent="0.4">
      <c r="M1007" t="s">
        <v>873</v>
      </c>
      <c r="N1007" t="s">
        <v>553</v>
      </c>
      <c r="O1007">
        <v>121900</v>
      </c>
    </row>
    <row r="1008" spans="13:15" x14ac:dyDescent="0.4">
      <c r="M1008" t="s">
        <v>873</v>
      </c>
      <c r="N1008" t="s">
        <v>554</v>
      </c>
      <c r="O1008">
        <v>75100</v>
      </c>
    </row>
    <row r="1009" spans="13:15" x14ac:dyDescent="0.4">
      <c r="M1009" t="s">
        <v>873</v>
      </c>
      <c r="N1009" t="s">
        <v>555</v>
      </c>
      <c r="O1009">
        <v>97000</v>
      </c>
    </row>
    <row r="1010" spans="13:15" x14ac:dyDescent="0.4">
      <c r="M1010" t="s">
        <v>873</v>
      </c>
      <c r="N1010" t="s">
        <v>556</v>
      </c>
      <c r="O1010">
        <v>83400</v>
      </c>
    </row>
    <row r="1011" spans="13:15" x14ac:dyDescent="0.4">
      <c r="M1011" t="s">
        <v>873</v>
      </c>
      <c r="N1011" t="s">
        <v>557</v>
      </c>
      <c r="O1011">
        <v>62800</v>
      </c>
    </row>
    <row r="1012" spans="13:15" x14ac:dyDescent="0.4">
      <c r="M1012" t="s">
        <v>873</v>
      </c>
      <c r="N1012" t="s">
        <v>558</v>
      </c>
      <c r="O1012">
        <v>55200</v>
      </c>
    </row>
    <row r="1013" spans="13:15" x14ac:dyDescent="0.4">
      <c r="M1013" t="s">
        <v>873</v>
      </c>
      <c r="N1013" t="s">
        <v>559</v>
      </c>
      <c r="O1013">
        <v>74000</v>
      </c>
    </row>
    <row r="1014" spans="13:15" x14ac:dyDescent="0.4">
      <c r="M1014" t="s">
        <v>873</v>
      </c>
      <c r="N1014" t="s">
        <v>560</v>
      </c>
      <c r="O1014">
        <v>60600</v>
      </c>
    </row>
    <row r="1015" spans="13:15" x14ac:dyDescent="0.4">
      <c r="M1015" t="s">
        <v>873</v>
      </c>
      <c r="N1015" t="s">
        <v>561</v>
      </c>
      <c r="O1015">
        <v>65000</v>
      </c>
    </row>
    <row r="1016" spans="13:15" x14ac:dyDescent="0.4">
      <c r="M1016" t="s">
        <v>873</v>
      </c>
      <c r="N1016" t="s">
        <v>562</v>
      </c>
      <c r="O1016">
        <v>29000</v>
      </c>
    </row>
    <row r="1017" spans="13:15" x14ac:dyDescent="0.4">
      <c r="M1017" t="s">
        <v>873</v>
      </c>
      <c r="N1017" t="s">
        <v>563</v>
      </c>
      <c r="O1017">
        <v>140600</v>
      </c>
    </row>
    <row r="1018" spans="13:15" x14ac:dyDescent="0.4">
      <c r="M1018" t="s">
        <v>873</v>
      </c>
      <c r="N1018" t="s">
        <v>564</v>
      </c>
      <c r="O1018">
        <v>82500</v>
      </c>
    </row>
    <row r="1019" spans="13:15" x14ac:dyDescent="0.4">
      <c r="M1019" t="s">
        <v>873</v>
      </c>
      <c r="N1019" t="s">
        <v>565</v>
      </c>
      <c r="O1019">
        <v>71500</v>
      </c>
    </row>
    <row r="1020" spans="13:15" x14ac:dyDescent="0.4">
      <c r="M1020" t="s">
        <v>873</v>
      </c>
      <c r="N1020" t="s">
        <v>566</v>
      </c>
      <c r="O1020">
        <v>47100</v>
      </c>
    </row>
    <row r="1021" spans="13:15" x14ac:dyDescent="0.4">
      <c r="M1021" t="s">
        <v>873</v>
      </c>
      <c r="N1021" t="s">
        <v>567</v>
      </c>
      <c r="O1021">
        <v>85000</v>
      </c>
    </row>
    <row r="1022" spans="13:15" x14ac:dyDescent="0.4">
      <c r="M1022" t="s">
        <v>873</v>
      </c>
      <c r="N1022" t="s">
        <v>568</v>
      </c>
      <c r="O1022">
        <v>62300</v>
      </c>
    </row>
    <row r="1023" spans="13:15" x14ac:dyDescent="0.4">
      <c r="M1023" t="s">
        <v>873</v>
      </c>
      <c r="N1023" t="s">
        <v>569</v>
      </c>
      <c r="O1023">
        <v>69300</v>
      </c>
    </row>
    <row r="1024" spans="13:15" x14ac:dyDescent="0.4">
      <c r="M1024" t="s">
        <v>873</v>
      </c>
      <c r="N1024" t="s">
        <v>570</v>
      </c>
      <c r="O1024">
        <v>41200</v>
      </c>
    </row>
    <row r="1025" spans="13:15" x14ac:dyDescent="0.4">
      <c r="M1025" t="s">
        <v>873</v>
      </c>
      <c r="N1025" t="s">
        <v>571</v>
      </c>
      <c r="O1025">
        <v>43300</v>
      </c>
    </row>
    <row r="1026" spans="13:15" x14ac:dyDescent="0.4">
      <c r="M1026" t="s">
        <v>873</v>
      </c>
      <c r="N1026" t="s">
        <v>572</v>
      </c>
      <c r="O1026">
        <v>87100</v>
      </c>
    </row>
    <row r="1027" spans="13:15" x14ac:dyDescent="0.4">
      <c r="M1027" t="s">
        <v>873</v>
      </c>
      <c r="N1027" t="s">
        <v>573</v>
      </c>
      <c r="O1027">
        <v>61100</v>
      </c>
    </row>
    <row r="1028" spans="13:15" x14ac:dyDescent="0.4">
      <c r="M1028" t="s">
        <v>873</v>
      </c>
      <c r="N1028" t="s">
        <v>574</v>
      </c>
      <c r="O1028">
        <v>194400</v>
      </c>
    </row>
    <row r="1029" spans="13:15" x14ac:dyDescent="0.4">
      <c r="M1029" t="s">
        <v>873</v>
      </c>
      <c r="N1029" t="s">
        <v>575</v>
      </c>
      <c r="O1029">
        <v>63300</v>
      </c>
    </row>
    <row r="1030" spans="13:15" x14ac:dyDescent="0.4">
      <c r="M1030" t="s">
        <v>873</v>
      </c>
      <c r="N1030" t="s">
        <v>576</v>
      </c>
      <c r="O1030">
        <v>113500</v>
      </c>
    </row>
    <row r="1031" spans="13:15" x14ac:dyDescent="0.4">
      <c r="M1031" t="s">
        <v>873</v>
      </c>
      <c r="N1031" t="s">
        <v>577</v>
      </c>
      <c r="O1031">
        <v>64600</v>
      </c>
    </row>
    <row r="1032" spans="13:15" x14ac:dyDescent="0.4">
      <c r="M1032" t="s">
        <v>873</v>
      </c>
      <c r="N1032" t="s">
        <v>578</v>
      </c>
      <c r="O1032">
        <v>69000</v>
      </c>
    </row>
    <row r="1033" spans="13:15" x14ac:dyDescent="0.4">
      <c r="M1033" t="s">
        <v>873</v>
      </c>
      <c r="N1033" t="s">
        <v>579</v>
      </c>
      <c r="O1033">
        <v>41500</v>
      </c>
    </row>
    <row r="1034" spans="13:15" x14ac:dyDescent="0.4">
      <c r="M1034" t="s">
        <v>873</v>
      </c>
      <c r="N1034" t="s">
        <v>580</v>
      </c>
      <c r="O1034">
        <v>104500</v>
      </c>
    </row>
    <row r="1035" spans="13:15" x14ac:dyDescent="0.4">
      <c r="M1035" t="s">
        <v>873</v>
      </c>
      <c r="N1035" t="s">
        <v>581</v>
      </c>
      <c r="O1035">
        <v>62400</v>
      </c>
    </row>
    <row r="1036" spans="13:15" x14ac:dyDescent="0.4">
      <c r="M1036" t="s">
        <v>873</v>
      </c>
      <c r="N1036" t="s">
        <v>582</v>
      </c>
      <c r="O1036">
        <v>42100</v>
      </c>
    </row>
    <row r="1037" spans="13:15" x14ac:dyDescent="0.4">
      <c r="M1037" t="s">
        <v>873</v>
      </c>
      <c r="N1037" t="s">
        <v>583</v>
      </c>
      <c r="O1037">
        <v>65000</v>
      </c>
    </row>
    <row r="1038" spans="13:15" x14ac:dyDescent="0.4">
      <c r="M1038" t="s">
        <v>873</v>
      </c>
      <c r="N1038" t="s">
        <v>584</v>
      </c>
      <c r="O1038">
        <v>164900</v>
      </c>
    </row>
    <row r="1039" spans="13:15" x14ac:dyDescent="0.4">
      <c r="M1039" t="s">
        <v>873</v>
      </c>
      <c r="N1039" t="s">
        <v>585</v>
      </c>
      <c r="O1039">
        <v>98900</v>
      </c>
    </row>
    <row r="1040" spans="13:15" x14ac:dyDescent="0.4">
      <c r="M1040" t="s">
        <v>873</v>
      </c>
      <c r="N1040" t="s">
        <v>586</v>
      </c>
      <c r="O1040">
        <v>88100</v>
      </c>
    </row>
    <row r="1041" spans="13:15" x14ac:dyDescent="0.4">
      <c r="M1041" t="s">
        <v>873</v>
      </c>
      <c r="N1041" t="s">
        <v>587</v>
      </c>
      <c r="O1041">
        <v>40200</v>
      </c>
    </row>
    <row r="1042" spans="13:15" x14ac:dyDescent="0.4">
      <c r="M1042" t="s">
        <v>873</v>
      </c>
      <c r="N1042" t="s">
        <v>588</v>
      </c>
      <c r="O1042">
        <v>96200</v>
      </c>
    </row>
    <row r="1043" spans="13:15" x14ac:dyDescent="0.4">
      <c r="M1043" t="s">
        <v>873</v>
      </c>
      <c r="N1043" t="s">
        <v>589</v>
      </c>
      <c r="O1043">
        <v>53700</v>
      </c>
    </row>
    <row r="1044" spans="13:15" x14ac:dyDescent="0.4">
      <c r="M1044" t="s">
        <v>873</v>
      </c>
      <c r="N1044" t="s">
        <v>590</v>
      </c>
      <c r="O1044">
        <v>178700</v>
      </c>
    </row>
    <row r="1045" spans="13:15" x14ac:dyDescent="0.4">
      <c r="M1045" t="s">
        <v>873</v>
      </c>
      <c r="N1045" t="s">
        <v>591</v>
      </c>
      <c r="O1045">
        <v>46300</v>
      </c>
    </row>
    <row r="1046" spans="13:15" x14ac:dyDescent="0.4">
      <c r="M1046" t="s">
        <v>873</v>
      </c>
      <c r="N1046" t="s">
        <v>592</v>
      </c>
      <c r="O1046">
        <v>53100</v>
      </c>
    </row>
    <row r="1047" spans="13:15" x14ac:dyDescent="0.4">
      <c r="M1047" t="s">
        <v>873</v>
      </c>
      <c r="N1047" t="s">
        <v>593</v>
      </c>
      <c r="O1047">
        <v>98500</v>
      </c>
    </row>
    <row r="1048" spans="13:15" x14ac:dyDescent="0.4">
      <c r="M1048" t="s">
        <v>873</v>
      </c>
      <c r="N1048" t="s">
        <v>594</v>
      </c>
      <c r="O1048">
        <v>82400</v>
      </c>
    </row>
    <row r="1049" spans="13:15" x14ac:dyDescent="0.4">
      <c r="M1049" t="s">
        <v>873</v>
      </c>
      <c r="N1049" t="s">
        <v>595</v>
      </c>
      <c r="O1049">
        <v>69400</v>
      </c>
    </row>
    <row r="1050" spans="13:15" x14ac:dyDescent="0.4">
      <c r="M1050" t="s">
        <v>873</v>
      </c>
      <c r="N1050" t="s">
        <v>596</v>
      </c>
      <c r="O1050">
        <v>85100</v>
      </c>
    </row>
    <row r="1051" spans="13:15" x14ac:dyDescent="0.4">
      <c r="M1051" t="s">
        <v>873</v>
      </c>
      <c r="N1051" t="s">
        <v>597</v>
      </c>
      <c r="O1051">
        <v>55500</v>
      </c>
    </row>
    <row r="1052" spans="13:15" x14ac:dyDescent="0.4">
      <c r="M1052" t="s">
        <v>873</v>
      </c>
      <c r="N1052" t="s">
        <v>598</v>
      </c>
      <c r="O1052">
        <v>94600</v>
      </c>
    </row>
    <row r="1053" spans="13:15" x14ac:dyDescent="0.4">
      <c r="M1053" t="s">
        <v>873</v>
      </c>
      <c r="N1053" t="s">
        <v>599</v>
      </c>
      <c r="O1053">
        <v>36600</v>
      </c>
    </row>
    <row r="1054" spans="13:15" x14ac:dyDescent="0.4">
      <c r="M1054" t="s">
        <v>873</v>
      </c>
      <c r="N1054" t="s">
        <v>600</v>
      </c>
      <c r="O1054">
        <v>45300</v>
      </c>
    </row>
    <row r="1055" spans="13:15" x14ac:dyDescent="0.4">
      <c r="M1055" t="s">
        <v>873</v>
      </c>
      <c r="N1055" t="s">
        <v>601</v>
      </c>
      <c r="O1055">
        <v>53300</v>
      </c>
    </row>
    <row r="1056" spans="13:15" x14ac:dyDescent="0.4">
      <c r="M1056" t="s">
        <v>873</v>
      </c>
      <c r="N1056" t="s">
        <v>602</v>
      </c>
      <c r="O1056">
        <v>75800</v>
      </c>
    </row>
    <row r="1057" spans="13:15" x14ac:dyDescent="0.4">
      <c r="M1057" t="s">
        <v>873</v>
      </c>
      <c r="N1057" t="s">
        <v>603</v>
      </c>
      <c r="O1057">
        <v>99600</v>
      </c>
    </row>
    <row r="1058" spans="13:15" x14ac:dyDescent="0.4">
      <c r="M1058" t="s">
        <v>873</v>
      </c>
      <c r="N1058" t="s">
        <v>604</v>
      </c>
      <c r="O1058">
        <v>85000</v>
      </c>
    </row>
    <row r="1059" spans="13:15" x14ac:dyDescent="0.4">
      <c r="M1059" t="s">
        <v>873</v>
      </c>
      <c r="N1059" t="s">
        <v>605</v>
      </c>
      <c r="O1059">
        <v>142700</v>
      </c>
    </row>
    <row r="1060" spans="13:15" x14ac:dyDescent="0.4">
      <c r="M1060" t="s">
        <v>873</v>
      </c>
      <c r="N1060" t="s">
        <v>606</v>
      </c>
      <c r="O1060">
        <v>66800</v>
      </c>
    </row>
    <row r="1061" spans="13:15" x14ac:dyDescent="0.4">
      <c r="M1061" t="s">
        <v>873</v>
      </c>
      <c r="N1061" t="s">
        <v>607</v>
      </c>
      <c r="O1061">
        <v>49300</v>
      </c>
    </row>
    <row r="1062" spans="13:15" x14ac:dyDescent="0.4">
      <c r="M1062" t="s">
        <v>873</v>
      </c>
      <c r="N1062" t="s">
        <v>608</v>
      </c>
      <c r="O1062">
        <v>45900</v>
      </c>
    </row>
    <row r="1063" spans="13:15" x14ac:dyDescent="0.4">
      <c r="M1063" t="s">
        <v>873</v>
      </c>
      <c r="N1063" t="s">
        <v>609</v>
      </c>
      <c r="O1063">
        <v>43800</v>
      </c>
    </row>
    <row r="1064" spans="13:15" x14ac:dyDescent="0.4">
      <c r="M1064" t="s">
        <v>873</v>
      </c>
      <c r="N1064" t="s">
        <v>610</v>
      </c>
      <c r="O1064">
        <v>68200</v>
      </c>
    </row>
    <row r="1065" spans="13:15" x14ac:dyDescent="0.4">
      <c r="M1065" t="s">
        <v>873</v>
      </c>
      <c r="N1065" t="s">
        <v>611</v>
      </c>
      <c r="O1065">
        <v>62800</v>
      </c>
    </row>
    <row r="1066" spans="13:15" x14ac:dyDescent="0.4">
      <c r="M1066" t="s">
        <v>873</v>
      </c>
      <c r="N1066" t="s">
        <v>612</v>
      </c>
      <c r="O1066">
        <v>50300</v>
      </c>
    </row>
    <row r="1067" spans="13:15" x14ac:dyDescent="0.4">
      <c r="M1067" t="s">
        <v>873</v>
      </c>
      <c r="N1067" t="s">
        <v>613</v>
      </c>
      <c r="O1067">
        <v>99100</v>
      </c>
    </row>
    <row r="1068" spans="13:15" x14ac:dyDescent="0.4">
      <c r="M1068" t="s">
        <v>873</v>
      </c>
      <c r="N1068" t="s">
        <v>614</v>
      </c>
      <c r="O1068">
        <v>50100</v>
      </c>
    </row>
    <row r="1069" spans="13:15" x14ac:dyDescent="0.4">
      <c r="M1069" t="s">
        <v>873</v>
      </c>
      <c r="N1069" t="s">
        <v>615</v>
      </c>
      <c r="O1069">
        <v>89000</v>
      </c>
    </row>
    <row r="1070" spans="13:15" x14ac:dyDescent="0.4">
      <c r="M1070" t="s">
        <v>873</v>
      </c>
      <c r="N1070" t="s">
        <v>616</v>
      </c>
      <c r="O1070">
        <v>71800</v>
      </c>
    </row>
    <row r="1071" spans="13:15" x14ac:dyDescent="0.4">
      <c r="M1071" t="s">
        <v>873</v>
      </c>
      <c r="N1071" t="s">
        <v>617</v>
      </c>
      <c r="O1071">
        <v>59500</v>
      </c>
    </row>
    <row r="1072" spans="13:15" x14ac:dyDescent="0.4">
      <c r="M1072" t="s">
        <v>873</v>
      </c>
      <c r="N1072" t="s">
        <v>618</v>
      </c>
      <c r="O1072">
        <v>83600</v>
      </c>
    </row>
    <row r="1073" spans="13:15" x14ac:dyDescent="0.4">
      <c r="M1073" t="s">
        <v>873</v>
      </c>
      <c r="N1073" t="s">
        <v>619</v>
      </c>
      <c r="O1073">
        <v>80900</v>
      </c>
    </row>
    <row r="1074" spans="13:15" x14ac:dyDescent="0.4">
      <c r="M1074" t="s">
        <v>873</v>
      </c>
      <c r="N1074" t="s">
        <v>620</v>
      </c>
      <c r="O1074">
        <v>87600</v>
      </c>
    </row>
    <row r="1075" spans="13:15" x14ac:dyDescent="0.4">
      <c r="M1075" t="s">
        <v>873</v>
      </c>
      <c r="N1075" t="s">
        <v>621</v>
      </c>
      <c r="O1075">
        <v>84600</v>
      </c>
    </row>
    <row r="1076" spans="13:15" x14ac:dyDescent="0.4">
      <c r="M1076" t="s">
        <v>873</v>
      </c>
      <c r="N1076" t="s">
        <v>622</v>
      </c>
      <c r="O1076">
        <v>49800</v>
      </c>
    </row>
    <row r="1077" spans="13:15" x14ac:dyDescent="0.4">
      <c r="M1077" t="s">
        <v>873</v>
      </c>
      <c r="N1077" t="s">
        <v>623</v>
      </c>
      <c r="O1077">
        <v>71400</v>
      </c>
    </row>
    <row r="1078" spans="13:15" x14ac:dyDescent="0.4">
      <c r="M1078" t="s">
        <v>873</v>
      </c>
      <c r="N1078" t="s">
        <v>624</v>
      </c>
      <c r="O1078">
        <v>105700</v>
      </c>
    </row>
    <row r="1079" spans="13:15" x14ac:dyDescent="0.4">
      <c r="M1079" t="s">
        <v>873</v>
      </c>
      <c r="N1079" t="s">
        <v>625</v>
      </c>
      <c r="O1079">
        <v>59400</v>
      </c>
    </row>
    <row r="1080" spans="13:15" x14ac:dyDescent="0.4">
      <c r="M1080" t="s">
        <v>873</v>
      </c>
      <c r="N1080" t="s">
        <v>626</v>
      </c>
      <c r="O1080">
        <v>87500</v>
      </c>
    </row>
    <row r="1081" spans="13:15" x14ac:dyDescent="0.4">
      <c r="M1081" t="s">
        <v>873</v>
      </c>
      <c r="N1081" t="s">
        <v>627</v>
      </c>
      <c r="O1081">
        <v>36400</v>
      </c>
    </row>
    <row r="1082" spans="13:15" x14ac:dyDescent="0.4">
      <c r="M1082" t="s">
        <v>873</v>
      </c>
      <c r="N1082" t="s">
        <v>628</v>
      </c>
      <c r="O1082">
        <v>38000</v>
      </c>
    </row>
    <row r="1083" spans="13:15" x14ac:dyDescent="0.4">
      <c r="M1083" t="s">
        <v>873</v>
      </c>
      <c r="N1083" t="s">
        <v>629</v>
      </c>
      <c r="O1083">
        <v>47600</v>
      </c>
    </row>
    <row r="1084" spans="13:15" x14ac:dyDescent="0.4">
      <c r="M1084" t="s">
        <v>873</v>
      </c>
      <c r="N1084" t="s">
        <v>630</v>
      </c>
      <c r="O1084">
        <v>68900</v>
      </c>
    </row>
    <row r="1085" spans="13:15" x14ac:dyDescent="0.4">
      <c r="M1085" t="s">
        <v>873</v>
      </c>
      <c r="N1085" t="s">
        <v>631</v>
      </c>
      <c r="O1085">
        <v>52600</v>
      </c>
    </row>
    <row r="1086" spans="13:15" x14ac:dyDescent="0.4">
      <c r="M1086" t="s">
        <v>873</v>
      </c>
      <c r="N1086" t="s">
        <v>632</v>
      </c>
      <c r="O1086">
        <v>40800</v>
      </c>
    </row>
    <row r="1087" spans="13:15" x14ac:dyDescent="0.4">
      <c r="M1087" t="s">
        <v>873</v>
      </c>
      <c r="N1087" t="s">
        <v>633</v>
      </c>
      <c r="O1087">
        <v>19300</v>
      </c>
    </row>
    <row r="1088" spans="13:15" x14ac:dyDescent="0.4">
      <c r="M1088" t="s">
        <v>873</v>
      </c>
      <c r="N1088" t="s">
        <v>634</v>
      </c>
      <c r="O1088">
        <v>25000</v>
      </c>
    </row>
    <row r="1089" spans="13:15" x14ac:dyDescent="0.4">
      <c r="M1089" t="s">
        <v>873</v>
      </c>
      <c r="N1089" t="s">
        <v>635</v>
      </c>
      <c r="O1089">
        <v>39000</v>
      </c>
    </row>
    <row r="1090" spans="13:15" x14ac:dyDescent="0.4">
      <c r="M1090" t="s">
        <v>873</v>
      </c>
      <c r="N1090" t="s">
        <v>636</v>
      </c>
      <c r="O1090">
        <v>16900</v>
      </c>
    </row>
    <row r="1091" spans="13:15" x14ac:dyDescent="0.4">
      <c r="M1091" t="s">
        <v>873</v>
      </c>
      <c r="N1091" t="s">
        <v>637</v>
      </c>
      <c r="O1091">
        <v>37400</v>
      </c>
    </row>
    <row r="1092" spans="13:15" x14ac:dyDescent="0.4">
      <c r="M1092" t="s">
        <v>873</v>
      </c>
      <c r="N1092" t="s">
        <v>638</v>
      </c>
      <c r="O1092">
        <v>68700</v>
      </c>
    </row>
    <row r="1093" spans="13:15" x14ac:dyDescent="0.4">
      <c r="M1093" t="s">
        <v>873</v>
      </c>
      <c r="N1093" t="s">
        <v>639</v>
      </c>
      <c r="O1093">
        <v>24400</v>
      </c>
    </row>
    <row r="1094" spans="13:15" x14ac:dyDescent="0.4">
      <c r="M1094" t="s">
        <v>873</v>
      </c>
      <c r="N1094" t="s">
        <v>640</v>
      </c>
      <c r="O1094">
        <v>17900</v>
      </c>
    </row>
    <row r="1095" spans="13:15" x14ac:dyDescent="0.4">
      <c r="M1095" t="s">
        <v>873</v>
      </c>
      <c r="N1095" t="s">
        <v>641</v>
      </c>
      <c r="O1095">
        <v>62600</v>
      </c>
    </row>
    <row r="1096" spans="13:15" x14ac:dyDescent="0.4">
      <c r="M1096" t="s">
        <v>873</v>
      </c>
      <c r="N1096" t="s">
        <v>642</v>
      </c>
      <c r="O1096">
        <v>20200</v>
      </c>
    </row>
    <row r="1097" spans="13:15" x14ac:dyDescent="0.4">
      <c r="M1097" t="s">
        <v>873</v>
      </c>
      <c r="N1097" t="s">
        <v>643</v>
      </c>
      <c r="O1097">
        <v>38100</v>
      </c>
    </row>
    <row r="1098" spans="13:15" x14ac:dyDescent="0.4">
      <c r="M1098" t="s">
        <v>873</v>
      </c>
      <c r="N1098" t="s">
        <v>644</v>
      </c>
      <c r="O1098">
        <v>39100</v>
      </c>
    </row>
    <row r="1099" spans="13:15" x14ac:dyDescent="0.4">
      <c r="M1099" t="s">
        <v>873</v>
      </c>
      <c r="N1099" t="s">
        <v>645</v>
      </c>
      <c r="O1099">
        <v>54200</v>
      </c>
    </row>
    <row r="1100" spans="13:15" x14ac:dyDescent="0.4">
      <c r="M1100" t="s">
        <v>873</v>
      </c>
      <c r="N1100" t="s">
        <v>646</v>
      </c>
      <c r="O1100">
        <v>25300</v>
      </c>
    </row>
    <row r="1101" spans="13:15" x14ac:dyDescent="0.4">
      <c r="M1101" t="s">
        <v>873</v>
      </c>
      <c r="N1101" t="s">
        <v>647</v>
      </c>
      <c r="O1101">
        <v>42100</v>
      </c>
    </row>
    <row r="1102" spans="13:15" x14ac:dyDescent="0.4">
      <c r="M1102" t="s">
        <v>873</v>
      </c>
      <c r="N1102" t="s">
        <v>648</v>
      </c>
      <c r="O1102">
        <v>21500</v>
      </c>
    </row>
    <row r="1103" spans="13:15" x14ac:dyDescent="0.4">
      <c r="M1103" t="s">
        <v>873</v>
      </c>
      <c r="N1103" t="s">
        <v>649</v>
      </c>
      <c r="O1103">
        <v>25000</v>
      </c>
    </row>
    <row r="1104" spans="13:15" x14ac:dyDescent="0.4">
      <c r="M1104" t="s">
        <v>873</v>
      </c>
      <c r="N1104" t="s">
        <v>650</v>
      </c>
      <c r="O1104">
        <v>52600</v>
      </c>
    </row>
    <row r="1105" spans="13:15" x14ac:dyDescent="0.4">
      <c r="M1105" t="s">
        <v>873</v>
      </c>
      <c r="N1105" t="s">
        <v>651</v>
      </c>
      <c r="O1105">
        <v>35200</v>
      </c>
    </row>
    <row r="1106" spans="13:15" x14ac:dyDescent="0.4">
      <c r="M1106" t="s">
        <v>873</v>
      </c>
      <c r="N1106" t="s">
        <v>652</v>
      </c>
      <c r="O1106">
        <v>35900</v>
      </c>
    </row>
    <row r="1107" spans="13:15" x14ac:dyDescent="0.4">
      <c r="M1107" t="s">
        <v>873</v>
      </c>
      <c r="N1107" t="s">
        <v>653</v>
      </c>
      <c r="O1107">
        <v>32500</v>
      </c>
    </row>
    <row r="1108" spans="13:15" x14ac:dyDescent="0.4">
      <c r="M1108" t="s">
        <v>873</v>
      </c>
      <c r="N1108" t="s">
        <v>654</v>
      </c>
      <c r="O1108">
        <v>22300</v>
      </c>
    </row>
    <row r="1109" spans="13:15" x14ac:dyDescent="0.4">
      <c r="M1109" t="s">
        <v>873</v>
      </c>
      <c r="N1109" t="s">
        <v>655</v>
      </c>
      <c r="O1109">
        <v>71000</v>
      </c>
    </row>
    <row r="1110" spans="13:15" x14ac:dyDescent="0.4">
      <c r="M1110" t="s">
        <v>873</v>
      </c>
      <c r="N1110" t="s">
        <v>656</v>
      </c>
      <c r="O1110">
        <v>24000</v>
      </c>
    </row>
    <row r="1111" spans="13:15" x14ac:dyDescent="0.4">
      <c r="M1111" t="s">
        <v>873</v>
      </c>
      <c r="N1111" t="s">
        <v>657</v>
      </c>
      <c r="O1111">
        <v>111200</v>
      </c>
    </row>
    <row r="1112" spans="13:15" x14ac:dyDescent="0.4">
      <c r="M1112" t="s">
        <v>873</v>
      </c>
      <c r="N1112" t="s">
        <v>658</v>
      </c>
      <c r="O1112">
        <v>88700</v>
      </c>
    </row>
    <row r="1113" spans="13:15" x14ac:dyDescent="0.4">
      <c r="M1113" t="s">
        <v>873</v>
      </c>
      <c r="N1113" t="s">
        <v>659</v>
      </c>
      <c r="O1113">
        <v>70300</v>
      </c>
    </row>
    <row r="1114" spans="13:15" x14ac:dyDescent="0.4">
      <c r="M1114" t="s">
        <v>873</v>
      </c>
      <c r="N1114" t="s">
        <v>660</v>
      </c>
      <c r="O1114">
        <v>35000</v>
      </c>
    </row>
    <row r="1115" spans="13:15" x14ac:dyDescent="0.4">
      <c r="M1115" t="s">
        <v>873</v>
      </c>
      <c r="N1115" t="s">
        <v>661</v>
      </c>
      <c r="O1115">
        <v>38400</v>
      </c>
    </row>
    <row r="1116" spans="13:15" x14ac:dyDescent="0.4">
      <c r="M1116" t="s">
        <v>873</v>
      </c>
      <c r="N1116" t="s">
        <v>662</v>
      </c>
      <c r="O1116">
        <v>21500</v>
      </c>
    </row>
    <row r="1117" spans="13:15" x14ac:dyDescent="0.4">
      <c r="M1117" t="s">
        <v>873</v>
      </c>
      <c r="N1117" t="s">
        <v>663</v>
      </c>
      <c r="O1117">
        <v>20800</v>
      </c>
    </row>
    <row r="1118" spans="13:15" x14ac:dyDescent="0.4">
      <c r="M1118" t="s">
        <v>873</v>
      </c>
      <c r="N1118" t="s">
        <v>664</v>
      </c>
      <c r="O1118">
        <v>41400</v>
      </c>
    </row>
    <row r="1119" spans="13:15" x14ac:dyDescent="0.4">
      <c r="M1119" t="s">
        <v>873</v>
      </c>
      <c r="N1119" t="s">
        <v>665</v>
      </c>
      <c r="O1119">
        <v>47800</v>
      </c>
    </row>
    <row r="1120" spans="13:15" x14ac:dyDescent="0.4">
      <c r="M1120" t="s">
        <v>873</v>
      </c>
      <c r="N1120" t="s">
        <v>666</v>
      </c>
      <c r="O1120">
        <v>40200</v>
      </c>
    </row>
    <row r="1121" spans="13:15" x14ac:dyDescent="0.4">
      <c r="M1121" t="s">
        <v>873</v>
      </c>
      <c r="N1121" t="s">
        <v>667</v>
      </c>
      <c r="O1121">
        <v>31500</v>
      </c>
    </row>
    <row r="1122" spans="13:15" x14ac:dyDescent="0.4">
      <c r="M1122" t="s">
        <v>873</v>
      </c>
      <c r="N1122" t="s">
        <v>668</v>
      </c>
      <c r="O1122">
        <v>34300</v>
      </c>
    </row>
    <row r="1123" spans="13:15" x14ac:dyDescent="0.4">
      <c r="M1123" t="s">
        <v>873</v>
      </c>
      <c r="N1123" t="s">
        <v>669</v>
      </c>
      <c r="O1123">
        <v>57100</v>
      </c>
    </row>
    <row r="1124" spans="13:15" x14ac:dyDescent="0.4">
      <c r="M1124" t="s">
        <v>873</v>
      </c>
      <c r="N1124" t="s">
        <v>670</v>
      </c>
      <c r="O1124">
        <v>36400</v>
      </c>
    </row>
    <row r="1125" spans="13:15" x14ac:dyDescent="0.4">
      <c r="M1125" t="s">
        <v>873</v>
      </c>
      <c r="N1125" t="s">
        <v>671</v>
      </c>
      <c r="O1125">
        <v>39900</v>
      </c>
    </row>
    <row r="1126" spans="13:15" x14ac:dyDescent="0.4">
      <c r="M1126" t="s">
        <v>873</v>
      </c>
      <c r="N1126" t="s">
        <v>672</v>
      </c>
      <c r="O1126">
        <v>19200</v>
      </c>
    </row>
    <row r="1127" spans="13:15" x14ac:dyDescent="0.4">
      <c r="M1127" t="s">
        <v>873</v>
      </c>
      <c r="N1127" t="s">
        <v>673</v>
      </c>
      <c r="O1127">
        <v>49700</v>
      </c>
    </row>
    <row r="1128" spans="13:15" x14ac:dyDescent="0.4">
      <c r="M1128" t="s">
        <v>873</v>
      </c>
      <c r="N1128" t="s">
        <v>674</v>
      </c>
      <c r="O1128">
        <v>35000</v>
      </c>
    </row>
    <row r="1129" spans="13:15" x14ac:dyDescent="0.4">
      <c r="M1129" t="s">
        <v>873</v>
      </c>
      <c r="N1129" t="s">
        <v>675</v>
      </c>
      <c r="O1129">
        <v>40400</v>
      </c>
    </row>
    <row r="1130" spans="13:15" x14ac:dyDescent="0.4">
      <c r="M1130" t="s">
        <v>873</v>
      </c>
      <c r="N1130" t="s">
        <v>676</v>
      </c>
      <c r="O1130">
        <v>32200</v>
      </c>
    </row>
    <row r="1131" spans="13:15" x14ac:dyDescent="0.4">
      <c r="M1131" t="s">
        <v>873</v>
      </c>
      <c r="N1131" t="s">
        <v>677</v>
      </c>
      <c r="O1131">
        <v>18700</v>
      </c>
    </row>
    <row r="1132" spans="13:15" x14ac:dyDescent="0.4">
      <c r="M1132" t="s">
        <v>873</v>
      </c>
      <c r="N1132" t="s">
        <v>678</v>
      </c>
      <c r="O1132">
        <v>9800</v>
      </c>
    </row>
    <row r="1133" spans="13:15" x14ac:dyDescent="0.4">
      <c r="M1133" t="s">
        <v>873</v>
      </c>
      <c r="N1133" t="s">
        <v>679</v>
      </c>
      <c r="O1133">
        <v>36000</v>
      </c>
    </row>
    <row r="1134" spans="13:15" x14ac:dyDescent="0.4">
      <c r="M1134" t="s">
        <v>873</v>
      </c>
      <c r="N1134" t="s">
        <v>680</v>
      </c>
      <c r="O1134">
        <v>26700</v>
      </c>
    </row>
    <row r="1135" spans="13:15" x14ac:dyDescent="0.4">
      <c r="M1135" t="s">
        <v>873</v>
      </c>
      <c r="N1135" t="s">
        <v>681</v>
      </c>
      <c r="O1135">
        <v>24900</v>
      </c>
    </row>
    <row r="1136" spans="13:15" x14ac:dyDescent="0.4">
      <c r="M1136" t="s">
        <v>873</v>
      </c>
      <c r="N1136" t="s">
        <v>682</v>
      </c>
      <c r="O1136">
        <v>38300</v>
      </c>
    </row>
    <row r="1137" spans="13:15" x14ac:dyDescent="0.4">
      <c r="M1137" t="s">
        <v>873</v>
      </c>
      <c r="N1137" t="s">
        <v>683</v>
      </c>
      <c r="O1137">
        <v>24300</v>
      </c>
    </row>
    <row r="1138" spans="13:15" x14ac:dyDescent="0.4">
      <c r="M1138" t="s">
        <v>873</v>
      </c>
      <c r="N1138" t="s">
        <v>684</v>
      </c>
      <c r="O1138">
        <v>14100</v>
      </c>
    </row>
    <row r="1139" spans="13:15" x14ac:dyDescent="0.4">
      <c r="M1139" t="s">
        <v>873</v>
      </c>
      <c r="N1139" t="s">
        <v>685</v>
      </c>
      <c r="O1139">
        <v>13900</v>
      </c>
    </row>
    <row r="1140" spans="13:15" x14ac:dyDescent="0.4">
      <c r="M1140" t="s">
        <v>873</v>
      </c>
      <c r="N1140" t="s">
        <v>686</v>
      </c>
      <c r="O1140">
        <v>32500</v>
      </c>
    </row>
    <row r="1141" spans="13:15" x14ac:dyDescent="0.4">
      <c r="M1141" t="s">
        <v>873</v>
      </c>
      <c r="N1141" t="s">
        <v>687</v>
      </c>
      <c r="O1141">
        <v>20200</v>
      </c>
    </row>
    <row r="1142" spans="13:15" x14ac:dyDescent="0.4">
      <c r="M1142" t="s">
        <v>873</v>
      </c>
      <c r="N1142" t="s">
        <v>688</v>
      </c>
      <c r="O1142">
        <v>19900</v>
      </c>
    </row>
    <row r="1143" spans="13:15" x14ac:dyDescent="0.4">
      <c r="M1143" t="s">
        <v>873</v>
      </c>
      <c r="N1143" t="s">
        <v>689</v>
      </c>
      <c r="O1143">
        <v>40800</v>
      </c>
    </row>
    <row r="1144" spans="13:15" x14ac:dyDescent="0.4">
      <c r="M1144" t="s">
        <v>873</v>
      </c>
      <c r="N1144" t="s">
        <v>690</v>
      </c>
      <c r="O1144">
        <v>37200</v>
      </c>
    </row>
    <row r="1145" spans="13:15" x14ac:dyDescent="0.4">
      <c r="M1145" t="s">
        <v>873</v>
      </c>
      <c r="N1145" t="s">
        <v>691</v>
      </c>
      <c r="O1145">
        <v>15700</v>
      </c>
    </row>
    <row r="1146" spans="13:15" x14ac:dyDescent="0.4">
      <c r="M1146" t="s">
        <v>873</v>
      </c>
      <c r="N1146" t="s">
        <v>692</v>
      </c>
      <c r="O1146">
        <v>17300</v>
      </c>
    </row>
    <row r="1147" spans="13:15" x14ac:dyDescent="0.4">
      <c r="M1147" t="s">
        <v>873</v>
      </c>
      <c r="N1147" t="s">
        <v>693</v>
      </c>
      <c r="O1147">
        <v>23300</v>
      </c>
    </row>
    <row r="1148" spans="13:15" x14ac:dyDescent="0.4">
      <c r="M1148" t="s">
        <v>873</v>
      </c>
      <c r="N1148" t="s">
        <v>694</v>
      </c>
      <c r="O1148">
        <v>25700</v>
      </c>
    </row>
    <row r="1149" spans="13:15" x14ac:dyDescent="0.4">
      <c r="M1149" t="s">
        <v>873</v>
      </c>
      <c r="N1149" t="s">
        <v>695</v>
      </c>
      <c r="O1149">
        <v>11500</v>
      </c>
    </row>
    <row r="1150" spans="13:15" x14ac:dyDescent="0.4">
      <c r="M1150" t="s">
        <v>873</v>
      </c>
      <c r="N1150" t="s">
        <v>696</v>
      </c>
      <c r="O1150">
        <v>99300</v>
      </c>
    </row>
    <row r="1151" spans="13:15" x14ac:dyDescent="0.4">
      <c r="M1151" t="s">
        <v>873</v>
      </c>
      <c r="N1151" t="s">
        <v>697</v>
      </c>
      <c r="O1151">
        <v>54900</v>
      </c>
    </row>
    <row r="1152" spans="13:15" x14ac:dyDescent="0.4">
      <c r="M1152" t="s">
        <v>873</v>
      </c>
      <c r="N1152" t="s">
        <v>698</v>
      </c>
      <c r="O1152">
        <v>34700</v>
      </c>
    </row>
    <row r="1153" spans="13:15" x14ac:dyDescent="0.4">
      <c r="M1153" t="s">
        <v>873</v>
      </c>
      <c r="N1153" t="s">
        <v>699</v>
      </c>
      <c r="O1153">
        <v>30000</v>
      </c>
    </row>
    <row r="1154" spans="13:15" x14ac:dyDescent="0.4">
      <c r="M1154" t="s">
        <v>873</v>
      </c>
      <c r="N1154" t="s">
        <v>700</v>
      </c>
      <c r="O1154">
        <v>59800</v>
      </c>
    </row>
    <row r="1155" spans="13:15" x14ac:dyDescent="0.4">
      <c r="M1155" t="s">
        <v>873</v>
      </c>
      <c r="N1155" t="s">
        <v>701</v>
      </c>
      <c r="O1155">
        <v>44900</v>
      </c>
    </row>
    <row r="1156" spans="13:15" x14ac:dyDescent="0.4">
      <c r="M1156" t="s">
        <v>873</v>
      </c>
      <c r="N1156" t="s">
        <v>702</v>
      </c>
      <c r="O1156">
        <v>44400</v>
      </c>
    </row>
    <row r="1157" spans="13:15" x14ac:dyDescent="0.4">
      <c r="M1157" t="s">
        <v>873</v>
      </c>
      <c r="N1157" t="s">
        <v>703</v>
      </c>
      <c r="O1157">
        <v>34500</v>
      </c>
    </row>
    <row r="1158" spans="13:15" x14ac:dyDescent="0.4">
      <c r="M1158" t="s">
        <v>873</v>
      </c>
      <c r="N1158" t="s">
        <v>704</v>
      </c>
      <c r="O1158">
        <v>70900</v>
      </c>
    </row>
    <row r="1159" spans="13:15" x14ac:dyDescent="0.4">
      <c r="M1159" t="s">
        <v>873</v>
      </c>
      <c r="N1159" t="s">
        <v>705</v>
      </c>
      <c r="O1159">
        <v>39800</v>
      </c>
    </row>
    <row r="1160" spans="13:15" x14ac:dyDescent="0.4">
      <c r="M1160" t="s">
        <v>873</v>
      </c>
      <c r="N1160" t="s">
        <v>706</v>
      </c>
      <c r="O1160">
        <v>48500</v>
      </c>
    </row>
    <row r="1161" spans="13:15" x14ac:dyDescent="0.4">
      <c r="M1161" t="s">
        <v>873</v>
      </c>
      <c r="N1161" t="s">
        <v>707</v>
      </c>
      <c r="O1161">
        <v>28900</v>
      </c>
    </row>
    <row r="1162" spans="13:15" x14ac:dyDescent="0.4">
      <c r="M1162" t="s">
        <v>873</v>
      </c>
      <c r="N1162" t="s">
        <v>708</v>
      </c>
      <c r="O1162">
        <v>34200</v>
      </c>
    </row>
    <row r="1163" spans="13:15" x14ac:dyDescent="0.4">
      <c r="M1163" t="s">
        <v>873</v>
      </c>
      <c r="N1163" t="s">
        <v>709</v>
      </c>
      <c r="O1163">
        <v>36800</v>
      </c>
    </row>
    <row r="1164" spans="13:15" x14ac:dyDescent="0.4">
      <c r="M1164" t="s">
        <v>873</v>
      </c>
      <c r="N1164" t="s">
        <v>710</v>
      </c>
      <c r="O1164">
        <v>25600</v>
      </c>
    </row>
    <row r="1165" spans="13:15" x14ac:dyDescent="0.4">
      <c r="M1165" t="s">
        <v>873</v>
      </c>
      <c r="N1165" t="s">
        <v>711</v>
      </c>
      <c r="O1165">
        <v>32000</v>
      </c>
    </row>
    <row r="1166" spans="13:15" x14ac:dyDescent="0.4">
      <c r="M1166" t="s">
        <v>873</v>
      </c>
      <c r="N1166" t="s">
        <v>712</v>
      </c>
      <c r="O1166">
        <v>33000</v>
      </c>
    </row>
    <row r="1167" spans="13:15" x14ac:dyDescent="0.4">
      <c r="M1167" t="s">
        <v>873</v>
      </c>
      <c r="N1167" t="s">
        <v>713</v>
      </c>
      <c r="O1167">
        <v>12400</v>
      </c>
    </row>
    <row r="1168" spans="13:15" x14ac:dyDescent="0.4">
      <c r="M1168" t="s">
        <v>873</v>
      </c>
      <c r="N1168" t="s">
        <v>714</v>
      </c>
      <c r="O1168">
        <v>23900</v>
      </c>
    </row>
    <row r="1169" spans="13:15" x14ac:dyDescent="0.4">
      <c r="M1169" t="s">
        <v>873</v>
      </c>
      <c r="N1169" t="s">
        <v>715</v>
      </c>
      <c r="O1169">
        <v>34900</v>
      </c>
    </row>
    <row r="1170" spans="13:15" x14ac:dyDescent="0.4">
      <c r="M1170" t="s">
        <v>873</v>
      </c>
      <c r="N1170" t="s">
        <v>716</v>
      </c>
      <c r="O1170">
        <v>40000</v>
      </c>
    </row>
    <row r="1171" spans="13:15" x14ac:dyDescent="0.4">
      <c r="M1171" t="s">
        <v>873</v>
      </c>
      <c r="N1171" t="s">
        <v>717</v>
      </c>
      <c r="O1171">
        <v>20600</v>
      </c>
    </row>
    <row r="1172" spans="13:15" x14ac:dyDescent="0.4">
      <c r="M1172" t="s">
        <v>873</v>
      </c>
      <c r="N1172" t="s">
        <v>718</v>
      </c>
      <c r="O1172">
        <v>23100</v>
      </c>
    </row>
    <row r="1173" spans="13:15" x14ac:dyDescent="0.4">
      <c r="M1173" t="s">
        <v>873</v>
      </c>
      <c r="N1173" t="s">
        <v>719</v>
      </c>
      <c r="O1173">
        <v>23100</v>
      </c>
    </row>
    <row r="1174" spans="13:15" x14ac:dyDescent="0.4">
      <c r="M1174" t="s">
        <v>873</v>
      </c>
      <c r="N1174" t="s">
        <v>720</v>
      </c>
      <c r="O1174">
        <v>40500</v>
      </c>
    </row>
    <row r="1175" spans="13:15" x14ac:dyDescent="0.4">
      <c r="M1175" t="s">
        <v>873</v>
      </c>
      <c r="N1175" t="s">
        <v>721</v>
      </c>
      <c r="O1175">
        <v>11700</v>
      </c>
    </row>
    <row r="1176" spans="13:15" x14ac:dyDescent="0.4">
      <c r="M1176" t="s">
        <v>873</v>
      </c>
      <c r="N1176" t="s">
        <v>722</v>
      </c>
      <c r="O1176">
        <v>11100</v>
      </c>
    </row>
    <row r="1177" spans="13:15" x14ac:dyDescent="0.4">
      <c r="M1177" t="s">
        <v>873</v>
      </c>
      <c r="N1177" t="s">
        <v>723</v>
      </c>
      <c r="O1177">
        <v>23800</v>
      </c>
    </row>
    <row r="1178" spans="13:15" x14ac:dyDescent="0.4">
      <c r="M1178" t="s">
        <v>873</v>
      </c>
      <c r="N1178" t="s">
        <v>724</v>
      </c>
      <c r="O1178">
        <v>34400</v>
      </c>
    </row>
    <row r="1179" spans="13:15" x14ac:dyDescent="0.4">
      <c r="M1179" t="s">
        <v>873</v>
      </c>
      <c r="N1179" t="s">
        <v>725</v>
      </c>
      <c r="O1179">
        <v>12500</v>
      </c>
    </row>
    <row r="1180" spans="13:15" x14ac:dyDescent="0.4">
      <c r="M1180" t="s">
        <v>873</v>
      </c>
      <c r="N1180" t="s">
        <v>726</v>
      </c>
      <c r="O1180">
        <v>12100</v>
      </c>
    </row>
    <row r="1181" spans="13:15" x14ac:dyDescent="0.4">
      <c r="M1181" t="s">
        <v>873</v>
      </c>
      <c r="N1181" t="s">
        <v>425</v>
      </c>
      <c r="O1181">
        <v>20900</v>
      </c>
    </row>
    <row r="1182" spans="13:15" x14ac:dyDescent="0.4">
      <c r="M1182" t="s">
        <v>873</v>
      </c>
      <c r="N1182" t="s">
        <v>426</v>
      </c>
      <c r="O1182">
        <v>17100</v>
      </c>
    </row>
    <row r="1183" spans="13:15" x14ac:dyDescent="0.4">
      <c r="M1183" t="s">
        <v>873</v>
      </c>
      <c r="N1183" t="s">
        <v>427</v>
      </c>
      <c r="O1183">
        <v>8600</v>
      </c>
    </row>
    <row r="1184" spans="13:15" x14ac:dyDescent="0.4">
      <c r="M1184" t="s">
        <v>873</v>
      </c>
      <c r="N1184" t="s">
        <v>428</v>
      </c>
      <c r="O1184">
        <v>105200</v>
      </c>
    </row>
    <row r="1185" spans="13:15" x14ac:dyDescent="0.4">
      <c r="M1185" t="s">
        <v>873</v>
      </c>
      <c r="N1185" t="s">
        <v>429</v>
      </c>
      <c r="O1185">
        <v>30000</v>
      </c>
    </row>
    <row r="1186" spans="13:15" x14ac:dyDescent="0.4">
      <c r="M1186" t="s">
        <v>873</v>
      </c>
      <c r="N1186" t="s">
        <v>430</v>
      </c>
      <c r="O1186">
        <v>25200</v>
      </c>
    </row>
    <row r="1187" spans="13:15" x14ac:dyDescent="0.4">
      <c r="M1187" t="s">
        <v>873</v>
      </c>
      <c r="N1187" t="s">
        <v>431</v>
      </c>
      <c r="O1187">
        <v>20600</v>
      </c>
    </row>
    <row r="1188" spans="13:15" x14ac:dyDescent="0.4">
      <c r="M1188" t="s">
        <v>873</v>
      </c>
      <c r="N1188" t="s">
        <v>432</v>
      </c>
      <c r="O1188">
        <v>12800</v>
      </c>
    </row>
    <row r="1189" spans="13:15" x14ac:dyDescent="0.4">
      <c r="M1189" t="s">
        <v>873</v>
      </c>
      <c r="N1189" t="s">
        <v>433</v>
      </c>
      <c r="O1189">
        <v>24900</v>
      </c>
    </row>
    <row r="1190" spans="13:15" x14ac:dyDescent="0.4">
      <c r="M1190" t="s">
        <v>873</v>
      </c>
      <c r="N1190" t="s">
        <v>434</v>
      </c>
      <c r="O1190">
        <v>22700</v>
      </c>
    </row>
    <row r="1191" spans="13:15" x14ac:dyDescent="0.4">
      <c r="M1191" t="s">
        <v>873</v>
      </c>
      <c r="N1191" t="s">
        <v>435</v>
      </c>
      <c r="O1191">
        <v>8600</v>
      </c>
    </row>
    <row r="1192" spans="13:15" x14ac:dyDescent="0.4">
      <c r="M1192" t="s">
        <v>873</v>
      </c>
      <c r="N1192" t="s">
        <v>436</v>
      </c>
      <c r="O1192">
        <v>13200</v>
      </c>
    </row>
    <row r="1193" spans="13:15" x14ac:dyDescent="0.4">
      <c r="M1193" t="s">
        <v>873</v>
      </c>
      <c r="N1193" t="s">
        <v>437</v>
      </c>
      <c r="O1193">
        <v>21500</v>
      </c>
    </row>
    <row r="1194" spans="13:15" x14ac:dyDescent="0.4">
      <c r="M1194" t="s">
        <v>873</v>
      </c>
      <c r="N1194" t="s">
        <v>438</v>
      </c>
      <c r="O1194">
        <v>14500</v>
      </c>
    </row>
    <row r="1195" spans="13:15" x14ac:dyDescent="0.4">
      <c r="M1195" t="s">
        <v>873</v>
      </c>
      <c r="N1195" t="s">
        <v>439</v>
      </c>
      <c r="O1195">
        <v>17000</v>
      </c>
    </row>
    <row r="1196" spans="13:15" x14ac:dyDescent="0.4">
      <c r="M1196" t="s">
        <v>873</v>
      </c>
      <c r="N1196" t="s">
        <v>440</v>
      </c>
      <c r="O1196">
        <v>21000</v>
      </c>
    </row>
    <row r="1197" spans="13:15" x14ac:dyDescent="0.4">
      <c r="M1197" t="s">
        <v>873</v>
      </c>
      <c r="N1197" t="s">
        <v>441</v>
      </c>
      <c r="O1197">
        <v>14100</v>
      </c>
    </row>
    <row r="1198" spans="13:15" x14ac:dyDescent="0.4">
      <c r="M1198" t="s">
        <v>873</v>
      </c>
      <c r="N1198" t="s">
        <v>442</v>
      </c>
      <c r="O1198">
        <v>39800</v>
      </c>
    </row>
    <row r="1199" spans="13:15" x14ac:dyDescent="0.4">
      <c r="M1199" t="s">
        <v>873</v>
      </c>
      <c r="N1199" t="s">
        <v>443</v>
      </c>
      <c r="O1199">
        <v>31700</v>
      </c>
    </row>
    <row r="1200" spans="13:15" x14ac:dyDescent="0.4">
      <c r="M1200" t="s">
        <v>873</v>
      </c>
      <c r="N1200" t="s">
        <v>444</v>
      </c>
      <c r="O1200">
        <v>17200</v>
      </c>
    </row>
    <row r="1201" spans="13:15" x14ac:dyDescent="0.4">
      <c r="M1201" t="s">
        <v>873</v>
      </c>
      <c r="N1201" t="s">
        <v>445</v>
      </c>
      <c r="O1201">
        <v>34300</v>
      </c>
    </row>
    <row r="1202" spans="13:15" x14ac:dyDescent="0.4">
      <c r="M1202" t="s">
        <v>873</v>
      </c>
      <c r="N1202" t="s">
        <v>446</v>
      </c>
      <c r="O1202">
        <v>41600</v>
      </c>
    </row>
    <row r="1203" spans="13:15" x14ac:dyDescent="0.4">
      <c r="M1203" t="s">
        <v>873</v>
      </c>
      <c r="N1203" t="s">
        <v>447</v>
      </c>
      <c r="O1203">
        <v>13800</v>
      </c>
    </row>
    <row r="1204" spans="13:15" x14ac:dyDescent="0.4">
      <c r="M1204" t="s">
        <v>873</v>
      </c>
      <c r="N1204" t="s">
        <v>448</v>
      </c>
      <c r="O1204">
        <v>16100</v>
      </c>
    </row>
    <row r="1205" spans="13:15" x14ac:dyDescent="0.4">
      <c r="M1205" t="s">
        <v>873</v>
      </c>
      <c r="N1205" t="s">
        <v>449</v>
      </c>
      <c r="O1205">
        <v>19100</v>
      </c>
    </row>
    <row r="1206" spans="13:15" x14ac:dyDescent="0.4">
      <c r="M1206" t="s">
        <v>873</v>
      </c>
      <c r="N1206" t="s">
        <v>450</v>
      </c>
      <c r="O1206">
        <v>15700</v>
      </c>
    </row>
    <row r="1207" spans="13:15" x14ac:dyDescent="0.4">
      <c r="M1207" t="s">
        <v>873</v>
      </c>
      <c r="N1207" t="s">
        <v>451</v>
      </c>
      <c r="O1207">
        <v>16800</v>
      </c>
    </row>
    <row r="1208" spans="13:15" x14ac:dyDescent="0.4">
      <c r="M1208" t="s">
        <v>873</v>
      </c>
      <c r="N1208" t="s">
        <v>452</v>
      </c>
      <c r="O1208">
        <v>31600</v>
      </c>
    </row>
    <row r="1209" spans="13:15" x14ac:dyDescent="0.4">
      <c r="M1209" t="s">
        <v>873</v>
      </c>
      <c r="N1209" t="s">
        <v>453</v>
      </c>
      <c r="O1209">
        <v>16500</v>
      </c>
    </row>
    <row r="1210" spans="13:15" x14ac:dyDescent="0.4">
      <c r="M1210" t="s">
        <v>873</v>
      </c>
      <c r="N1210" t="s">
        <v>454</v>
      </c>
      <c r="O1210">
        <v>30100</v>
      </c>
    </row>
    <row r="1211" spans="13:15" x14ac:dyDescent="0.4">
      <c r="M1211" t="s">
        <v>873</v>
      </c>
      <c r="N1211" t="s">
        <v>455</v>
      </c>
      <c r="O1211">
        <v>26000</v>
      </c>
    </row>
    <row r="1212" spans="13:15" x14ac:dyDescent="0.4">
      <c r="M1212" t="s">
        <v>873</v>
      </c>
      <c r="N1212" t="s">
        <v>456</v>
      </c>
      <c r="O1212">
        <v>7800</v>
      </c>
    </row>
    <row r="1213" spans="13:15" x14ac:dyDescent="0.4">
      <c r="M1213" t="s">
        <v>873</v>
      </c>
      <c r="N1213" t="s">
        <v>457</v>
      </c>
      <c r="O1213">
        <v>18300</v>
      </c>
    </row>
    <row r="1214" spans="13:15" x14ac:dyDescent="0.4">
      <c r="M1214" t="s">
        <v>873</v>
      </c>
      <c r="N1214" t="s">
        <v>458</v>
      </c>
      <c r="O1214">
        <v>10200</v>
      </c>
    </row>
    <row r="1215" spans="13:15" x14ac:dyDescent="0.4">
      <c r="M1215" t="s">
        <v>873</v>
      </c>
      <c r="N1215" t="s">
        <v>459</v>
      </c>
      <c r="O1215">
        <v>7600</v>
      </c>
    </row>
    <row r="1216" spans="13:15" x14ac:dyDescent="0.4">
      <c r="M1216" t="s">
        <v>873</v>
      </c>
      <c r="N1216" t="s">
        <v>460</v>
      </c>
      <c r="O1216">
        <v>29900</v>
      </c>
    </row>
    <row r="1217" spans="13:15" x14ac:dyDescent="0.4">
      <c r="M1217" t="s">
        <v>873</v>
      </c>
      <c r="N1217" t="s">
        <v>461</v>
      </c>
      <c r="O1217">
        <v>13700</v>
      </c>
    </row>
    <row r="1218" spans="13:15" x14ac:dyDescent="0.4">
      <c r="M1218" t="s">
        <v>873</v>
      </c>
      <c r="N1218" t="s">
        <v>462</v>
      </c>
      <c r="O1218">
        <v>11600</v>
      </c>
    </row>
    <row r="1219" spans="13:15" x14ac:dyDescent="0.4">
      <c r="M1219" t="s">
        <v>873</v>
      </c>
      <c r="N1219" t="s">
        <v>463</v>
      </c>
      <c r="O1219">
        <v>11000</v>
      </c>
    </row>
    <row r="1220" spans="13:15" x14ac:dyDescent="0.4">
      <c r="M1220" t="s">
        <v>873</v>
      </c>
      <c r="N1220" t="s">
        <v>464</v>
      </c>
      <c r="O1220">
        <v>9000</v>
      </c>
    </row>
    <row r="1221" spans="13:15" x14ac:dyDescent="0.4">
      <c r="M1221" t="s">
        <v>873</v>
      </c>
      <c r="N1221" t="s">
        <v>465</v>
      </c>
      <c r="O1221">
        <v>6100</v>
      </c>
    </row>
    <row r="1222" spans="13:15" x14ac:dyDescent="0.4">
      <c r="M1222" t="s">
        <v>873</v>
      </c>
      <c r="N1222" t="s">
        <v>466</v>
      </c>
      <c r="O1222">
        <v>22200</v>
      </c>
    </row>
    <row r="1223" spans="13:15" x14ac:dyDescent="0.4">
      <c r="M1223" t="s">
        <v>873</v>
      </c>
      <c r="N1223" t="s">
        <v>467</v>
      </c>
      <c r="O1223">
        <v>13800</v>
      </c>
    </row>
    <row r="1224" spans="13:15" x14ac:dyDescent="0.4">
      <c r="M1224" t="s">
        <v>873</v>
      </c>
      <c r="N1224" t="s">
        <v>468</v>
      </c>
      <c r="O1224">
        <v>7400</v>
      </c>
    </row>
    <row r="1225" spans="13:15" x14ac:dyDescent="0.4">
      <c r="M1225" t="s">
        <v>873</v>
      </c>
      <c r="N1225" t="s">
        <v>469</v>
      </c>
      <c r="O1225">
        <v>21200</v>
      </c>
    </row>
    <row r="1226" spans="13:15" x14ac:dyDescent="0.4">
      <c r="M1226" t="s">
        <v>873</v>
      </c>
      <c r="N1226" t="s">
        <v>470</v>
      </c>
      <c r="O1226">
        <v>26900</v>
      </c>
    </row>
    <row r="1227" spans="13:15" x14ac:dyDescent="0.4">
      <c r="M1227" t="s">
        <v>873</v>
      </c>
      <c r="N1227" t="s">
        <v>471</v>
      </c>
      <c r="O1227">
        <v>8700</v>
      </c>
    </row>
    <row r="1228" spans="13:15" x14ac:dyDescent="0.4">
      <c r="M1228" t="s">
        <v>873</v>
      </c>
      <c r="N1228" t="s">
        <v>472</v>
      </c>
      <c r="O1228">
        <v>39100</v>
      </c>
    </row>
    <row r="1229" spans="13:15" x14ac:dyDescent="0.4">
      <c r="M1229" t="s">
        <v>873</v>
      </c>
      <c r="N1229" t="s">
        <v>473</v>
      </c>
      <c r="O1229">
        <v>25700</v>
      </c>
    </row>
    <row r="1230" spans="13:15" x14ac:dyDescent="0.4">
      <c r="M1230" t="s">
        <v>873</v>
      </c>
      <c r="N1230" t="s">
        <v>474</v>
      </c>
      <c r="O1230">
        <v>16200</v>
      </c>
    </row>
    <row r="1231" spans="13:15" x14ac:dyDescent="0.4">
      <c r="M1231" t="s">
        <v>873</v>
      </c>
      <c r="N1231" t="s">
        <v>475</v>
      </c>
      <c r="O1231">
        <v>14100</v>
      </c>
    </row>
    <row r="1232" spans="13:15" x14ac:dyDescent="0.4">
      <c r="M1232" t="s">
        <v>873</v>
      </c>
      <c r="N1232" t="s">
        <v>476</v>
      </c>
      <c r="O1232">
        <v>17400</v>
      </c>
    </row>
    <row r="1233" spans="13:15" x14ac:dyDescent="0.4">
      <c r="M1233" t="s">
        <v>873</v>
      </c>
      <c r="N1233" t="s">
        <v>477</v>
      </c>
      <c r="O1233">
        <v>11400</v>
      </c>
    </row>
    <row r="1234" spans="13:15" x14ac:dyDescent="0.4">
      <c r="M1234" t="s">
        <v>873</v>
      </c>
      <c r="N1234" t="s">
        <v>478</v>
      </c>
      <c r="O1234">
        <v>17800</v>
      </c>
    </row>
    <row r="1235" spans="13:15" x14ac:dyDescent="0.4">
      <c r="M1235" t="s">
        <v>873</v>
      </c>
      <c r="N1235" t="s">
        <v>479</v>
      </c>
      <c r="O1235">
        <v>20100</v>
      </c>
    </row>
    <row r="1236" spans="13:15" x14ac:dyDescent="0.4">
      <c r="M1236" t="s">
        <v>873</v>
      </c>
      <c r="N1236" t="s">
        <v>480</v>
      </c>
      <c r="O1236">
        <v>9900</v>
      </c>
    </row>
    <row r="1237" spans="13:15" x14ac:dyDescent="0.4">
      <c r="M1237" t="s">
        <v>873</v>
      </c>
      <c r="N1237" t="s">
        <v>481</v>
      </c>
      <c r="O1237">
        <v>22500</v>
      </c>
    </row>
    <row r="1238" spans="13:15" x14ac:dyDescent="0.4">
      <c r="M1238" t="s">
        <v>873</v>
      </c>
      <c r="N1238" t="s">
        <v>482</v>
      </c>
      <c r="O1238">
        <v>10400</v>
      </c>
    </row>
    <row r="1239" spans="13:15" x14ac:dyDescent="0.4">
      <c r="M1239" t="s">
        <v>873</v>
      </c>
      <c r="N1239" t="s">
        <v>483</v>
      </c>
      <c r="O1239">
        <v>10200</v>
      </c>
    </row>
    <row r="1240" spans="13:15" x14ac:dyDescent="0.4">
      <c r="M1240" t="s">
        <v>873</v>
      </c>
      <c r="N1240" t="s">
        <v>484</v>
      </c>
      <c r="O1240">
        <v>30600</v>
      </c>
    </row>
    <row r="1241" spans="13:15" x14ac:dyDescent="0.4">
      <c r="M1241" t="s">
        <v>873</v>
      </c>
      <c r="N1241" t="s">
        <v>485</v>
      </c>
      <c r="O1241">
        <v>50300</v>
      </c>
    </row>
    <row r="1242" spans="13:15" x14ac:dyDescent="0.4">
      <c r="M1242" t="s">
        <v>873</v>
      </c>
      <c r="N1242" t="s">
        <v>486</v>
      </c>
      <c r="O1242">
        <v>29600</v>
      </c>
    </row>
    <row r="1243" spans="13:15" x14ac:dyDescent="0.4">
      <c r="M1243" t="s">
        <v>873</v>
      </c>
      <c r="N1243" t="s">
        <v>487</v>
      </c>
      <c r="O1243">
        <v>16500</v>
      </c>
    </row>
    <row r="1244" spans="13:15" x14ac:dyDescent="0.4">
      <c r="M1244" t="s">
        <v>873</v>
      </c>
      <c r="N1244" t="s">
        <v>488</v>
      </c>
      <c r="O1244">
        <v>18500</v>
      </c>
    </row>
    <row r="1245" spans="13:15" x14ac:dyDescent="0.4">
      <c r="M1245" t="s">
        <v>873</v>
      </c>
      <c r="N1245" t="s">
        <v>489</v>
      </c>
      <c r="O1245">
        <v>18100</v>
      </c>
    </row>
    <row r="1246" spans="13:15" x14ac:dyDescent="0.4">
      <c r="M1246" t="s">
        <v>873</v>
      </c>
      <c r="N1246" t="s">
        <v>490</v>
      </c>
      <c r="O1246">
        <v>25900</v>
      </c>
    </row>
    <row r="1247" spans="13:15" x14ac:dyDescent="0.4">
      <c r="M1247" t="s">
        <v>873</v>
      </c>
      <c r="N1247" t="s">
        <v>491</v>
      </c>
      <c r="O1247">
        <v>9900</v>
      </c>
    </row>
    <row r="1248" spans="13:15" x14ac:dyDescent="0.4">
      <c r="M1248" t="s">
        <v>873</v>
      </c>
      <c r="N1248" t="s">
        <v>492</v>
      </c>
      <c r="O1248">
        <v>13300</v>
      </c>
    </row>
    <row r="1249" spans="13:15" x14ac:dyDescent="0.4">
      <c r="M1249" t="s">
        <v>873</v>
      </c>
      <c r="N1249" t="s">
        <v>493</v>
      </c>
      <c r="O1249">
        <v>11300</v>
      </c>
    </row>
    <row r="1250" spans="13:15" x14ac:dyDescent="0.4">
      <c r="M1250" t="s">
        <v>873</v>
      </c>
      <c r="N1250" t="s">
        <v>494</v>
      </c>
      <c r="O1250">
        <v>27400</v>
      </c>
    </row>
    <row r="1251" spans="13:15" x14ac:dyDescent="0.4">
      <c r="M1251" t="s">
        <v>873</v>
      </c>
      <c r="N1251" t="s">
        <v>495</v>
      </c>
      <c r="O1251">
        <v>9900</v>
      </c>
    </row>
    <row r="1252" spans="13:15" x14ac:dyDescent="0.4">
      <c r="M1252" t="s">
        <v>873</v>
      </c>
      <c r="N1252" t="s">
        <v>496</v>
      </c>
      <c r="O1252">
        <v>13200</v>
      </c>
    </row>
    <row r="1253" spans="13:15" x14ac:dyDescent="0.4">
      <c r="M1253" t="s">
        <v>873</v>
      </c>
      <c r="N1253" t="s">
        <v>497</v>
      </c>
      <c r="O1253">
        <v>25300</v>
      </c>
    </row>
    <row r="1254" spans="13:15" x14ac:dyDescent="0.4">
      <c r="M1254" t="s">
        <v>873</v>
      </c>
      <c r="N1254" t="s">
        <v>498</v>
      </c>
      <c r="O1254">
        <v>10700</v>
      </c>
    </row>
    <row r="1255" spans="13:15" x14ac:dyDescent="0.4">
      <c r="M1255" t="s">
        <v>873</v>
      </c>
      <c r="N1255" t="s">
        <v>499</v>
      </c>
      <c r="O1255">
        <v>29300</v>
      </c>
    </row>
    <row r="1256" spans="13:15" x14ac:dyDescent="0.4">
      <c r="M1256" t="s">
        <v>873</v>
      </c>
      <c r="N1256" t="s">
        <v>500</v>
      </c>
      <c r="O1256">
        <v>41200</v>
      </c>
    </row>
    <row r="1257" spans="13:15" x14ac:dyDescent="0.4">
      <c r="M1257" t="s">
        <v>873</v>
      </c>
      <c r="N1257" t="s">
        <v>501</v>
      </c>
      <c r="O1257">
        <v>19100</v>
      </c>
    </row>
    <row r="1258" spans="13:15" x14ac:dyDescent="0.4">
      <c r="M1258" t="s">
        <v>873</v>
      </c>
      <c r="N1258" t="s">
        <v>502</v>
      </c>
      <c r="O1258">
        <v>29800</v>
      </c>
    </row>
    <row r="1259" spans="13:15" x14ac:dyDescent="0.4">
      <c r="M1259" t="s">
        <v>873</v>
      </c>
      <c r="N1259" t="s">
        <v>503</v>
      </c>
      <c r="O1259">
        <v>16600</v>
      </c>
    </row>
    <row r="1260" spans="13:15" x14ac:dyDescent="0.4">
      <c r="M1260" t="s">
        <v>873</v>
      </c>
      <c r="N1260" t="s">
        <v>504</v>
      </c>
      <c r="O1260">
        <v>20200</v>
      </c>
    </row>
    <row r="1261" spans="13:15" x14ac:dyDescent="0.4">
      <c r="M1261" t="s">
        <v>873</v>
      </c>
      <c r="N1261" t="s">
        <v>505</v>
      </c>
      <c r="O1261">
        <v>133000</v>
      </c>
    </row>
    <row r="1262" spans="13:15" x14ac:dyDescent="0.4">
      <c r="M1262" t="s">
        <v>873</v>
      </c>
      <c r="N1262" t="s">
        <v>506</v>
      </c>
      <c r="O1262">
        <v>67000</v>
      </c>
    </row>
    <row r="1263" spans="13:15" x14ac:dyDescent="0.4">
      <c r="M1263" t="s">
        <v>873</v>
      </c>
      <c r="N1263" t="s">
        <v>507</v>
      </c>
      <c r="O1263">
        <v>88400</v>
      </c>
    </row>
    <row r="1264" spans="13:15" x14ac:dyDescent="0.4">
      <c r="M1264" t="s">
        <v>873</v>
      </c>
      <c r="N1264" t="s">
        <v>508</v>
      </c>
      <c r="O1264">
        <v>53000</v>
      </c>
    </row>
    <row r="1265" spans="13:15" x14ac:dyDescent="0.4">
      <c r="M1265" t="s">
        <v>873</v>
      </c>
      <c r="N1265" t="s">
        <v>509</v>
      </c>
      <c r="O1265">
        <v>92400</v>
      </c>
    </row>
    <row r="1266" spans="13:15" x14ac:dyDescent="0.4">
      <c r="M1266" t="s">
        <v>873</v>
      </c>
      <c r="N1266" t="s">
        <v>510</v>
      </c>
      <c r="O1266">
        <v>53000</v>
      </c>
    </row>
    <row r="1267" spans="13:15" x14ac:dyDescent="0.4">
      <c r="M1267" t="s">
        <v>873</v>
      </c>
      <c r="N1267" t="s">
        <v>511</v>
      </c>
      <c r="O1267">
        <v>34600</v>
      </c>
    </row>
    <row r="1268" spans="13:15" x14ac:dyDescent="0.4">
      <c r="M1268" t="s">
        <v>873</v>
      </c>
      <c r="N1268" t="s">
        <v>512</v>
      </c>
      <c r="O1268">
        <v>37900</v>
      </c>
    </row>
    <row r="1269" spans="13:15" x14ac:dyDescent="0.4">
      <c r="M1269" t="s">
        <v>873</v>
      </c>
      <c r="N1269" t="s">
        <v>513</v>
      </c>
      <c r="O1269">
        <v>36000</v>
      </c>
    </row>
    <row r="1270" spans="13:15" x14ac:dyDescent="0.4">
      <c r="M1270" t="s">
        <v>873</v>
      </c>
      <c r="N1270" t="s">
        <v>514</v>
      </c>
      <c r="O1270">
        <v>45800</v>
      </c>
    </row>
    <row r="1271" spans="13:15" x14ac:dyDescent="0.4">
      <c r="M1271" t="s">
        <v>873</v>
      </c>
      <c r="N1271" t="s">
        <v>515</v>
      </c>
      <c r="O1271">
        <v>43500</v>
      </c>
    </row>
    <row r="1272" spans="13:15" x14ac:dyDescent="0.4">
      <c r="M1272" t="s">
        <v>873</v>
      </c>
      <c r="N1272" t="s">
        <v>516</v>
      </c>
      <c r="O1272">
        <v>27700</v>
      </c>
    </row>
    <row r="1273" spans="13:15" x14ac:dyDescent="0.4">
      <c r="M1273" t="s">
        <v>873</v>
      </c>
      <c r="N1273" t="s">
        <v>517</v>
      </c>
      <c r="O1273">
        <v>29300</v>
      </c>
    </row>
    <row r="1274" spans="13:15" x14ac:dyDescent="0.4">
      <c r="M1274" t="s">
        <v>873</v>
      </c>
      <c r="N1274" t="s">
        <v>518</v>
      </c>
      <c r="O1274">
        <v>34100</v>
      </c>
    </row>
    <row r="1275" spans="13:15" x14ac:dyDescent="0.4">
      <c r="M1275" t="s">
        <v>873</v>
      </c>
      <c r="N1275" t="s">
        <v>519</v>
      </c>
      <c r="O1275">
        <v>47900</v>
      </c>
    </row>
    <row r="1276" spans="13:15" x14ac:dyDescent="0.4">
      <c r="M1276" t="s">
        <v>873</v>
      </c>
      <c r="N1276" t="s">
        <v>520</v>
      </c>
      <c r="O1276">
        <v>17700</v>
      </c>
    </row>
    <row r="1277" spans="13:15" x14ac:dyDescent="0.4">
      <c r="M1277" t="s">
        <v>873</v>
      </c>
      <c r="N1277" t="s">
        <v>521</v>
      </c>
      <c r="O1277">
        <v>36500</v>
      </c>
    </row>
    <row r="1278" spans="13:15" x14ac:dyDescent="0.4">
      <c r="M1278" t="s">
        <v>873</v>
      </c>
      <c r="N1278" t="s">
        <v>522</v>
      </c>
      <c r="O1278">
        <v>17000</v>
      </c>
    </row>
    <row r="1279" spans="13:15" x14ac:dyDescent="0.4">
      <c r="M1279" t="s">
        <v>873</v>
      </c>
      <c r="N1279" t="s">
        <v>523</v>
      </c>
      <c r="O1279">
        <v>17500</v>
      </c>
    </row>
    <row r="1280" spans="13:15" x14ac:dyDescent="0.4">
      <c r="M1280" t="s">
        <v>873</v>
      </c>
      <c r="N1280" t="s">
        <v>524</v>
      </c>
      <c r="O1280">
        <v>31900</v>
      </c>
    </row>
    <row r="1281" spans="13:15" x14ac:dyDescent="0.4">
      <c r="M1281" t="s">
        <v>873</v>
      </c>
      <c r="N1281" t="s">
        <v>525</v>
      </c>
      <c r="O1281">
        <v>21300</v>
      </c>
    </row>
    <row r="1282" spans="13:15" x14ac:dyDescent="0.4">
      <c r="M1282" t="s">
        <v>873</v>
      </c>
      <c r="N1282" t="s">
        <v>526</v>
      </c>
      <c r="O1282">
        <v>16200</v>
      </c>
    </row>
    <row r="1283" spans="13:15" x14ac:dyDescent="0.4">
      <c r="M1283" t="s">
        <v>873</v>
      </c>
      <c r="N1283" t="s">
        <v>527</v>
      </c>
      <c r="O1283">
        <v>21800</v>
      </c>
    </row>
    <row r="1284" spans="13:15" x14ac:dyDescent="0.4">
      <c r="M1284" t="s">
        <v>873</v>
      </c>
      <c r="N1284" t="s">
        <v>528</v>
      </c>
      <c r="O1284">
        <v>39100</v>
      </c>
    </row>
    <row r="1285" spans="13:15" x14ac:dyDescent="0.4">
      <c r="M1285" t="s">
        <v>873</v>
      </c>
      <c r="N1285" t="s">
        <v>529</v>
      </c>
      <c r="O1285">
        <v>17700</v>
      </c>
    </row>
    <row r="1286" spans="13:15" x14ac:dyDescent="0.4">
      <c r="M1286" t="s">
        <v>873</v>
      </c>
      <c r="N1286" t="s">
        <v>530</v>
      </c>
      <c r="O1286">
        <v>18900</v>
      </c>
    </row>
    <row r="1287" spans="13:15" x14ac:dyDescent="0.4">
      <c r="M1287" t="s">
        <v>873</v>
      </c>
      <c r="N1287" t="s">
        <v>531</v>
      </c>
      <c r="O1287">
        <v>35200</v>
      </c>
    </row>
    <row r="1288" spans="13:15" x14ac:dyDescent="0.4">
      <c r="M1288" t="s">
        <v>873</v>
      </c>
      <c r="N1288" t="s">
        <v>532</v>
      </c>
      <c r="O1288">
        <v>16200</v>
      </c>
    </row>
    <row r="1289" spans="13:15" x14ac:dyDescent="0.4">
      <c r="M1289" t="s">
        <v>873</v>
      </c>
      <c r="N1289" t="s">
        <v>533</v>
      </c>
      <c r="O1289">
        <v>15000</v>
      </c>
    </row>
    <row r="1290" spans="13:15" x14ac:dyDescent="0.4">
      <c r="M1290" t="s">
        <v>873</v>
      </c>
      <c r="N1290" t="s">
        <v>534</v>
      </c>
      <c r="O1290">
        <v>29600</v>
      </c>
    </row>
    <row r="1291" spans="13:15" x14ac:dyDescent="0.4">
      <c r="M1291" t="s">
        <v>873</v>
      </c>
      <c r="N1291" t="s">
        <v>535</v>
      </c>
      <c r="O1291">
        <v>19400</v>
      </c>
    </row>
    <row r="1292" spans="13:15" x14ac:dyDescent="0.4">
      <c r="M1292" t="s">
        <v>873</v>
      </c>
      <c r="N1292" t="s">
        <v>536</v>
      </c>
      <c r="O1292">
        <v>52800</v>
      </c>
    </row>
    <row r="1293" spans="13:15" x14ac:dyDescent="0.4">
      <c r="M1293" t="s">
        <v>873</v>
      </c>
      <c r="N1293" t="s">
        <v>537</v>
      </c>
      <c r="O1293">
        <v>18400</v>
      </c>
    </row>
    <row r="1294" spans="13:15" x14ac:dyDescent="0.4">
      <c r="M1294" t="s">
        <v>873</v>
      </c>
      <c r="N1294" t="s">
        <v>538</v>
      </c>
      <c r="O1294">
        <v>24800</v>
      </c>
    </row>
    <row r="1295" spans="13:15" x14ac:dyDescent="0.4">
      <c r="M1295" t="s">
        <v>873</v>
      </c>
      <c r="N1295" t="s">
        <v>539</v>
      </c>
      <c r="O1295">
        <v>37700</v>
      </c>
    </row>
    <row r="1296" spans="13:15" x14ac:dyDescent="0.4">
      <c r="M1296" t="s">
        <v>873</v>
      </c>
      <c r="N1296" t="s">
        <v>540</v>
      </c>
      <c r="O1296">
        <v>24800</v>
      </c>
    </row>
    <row r="1297" spans="13:15" x14ac:dyDescent="0.4">
      <c r="M1297" t="s">
        <v>873</v>
      </c>
      <c r="N1297" t="s">
        <v>541</v>
      </c>
      <c r="O1297">
        <v>8400</v>
      </c>
    </row>
    <row r="1298" spans="13:15" x14ac:dyDescent="0.4">
      <c r="M1298" t="s">
        <v>873</v>
      </c>
      <c r="N1298" t="s">
        <v>542</v>
      </c>
      <c r="O1298">
        <v>19200</v>
      </c>
    </row>
    <row r="1299" spans="13:15" x14ac:dyDescent="0.4">
      <c r="M1299" t="s">
        <v>873</v>
      </c>
      <c r="N1299" t="s">
        <v>543</v>
      </c>
      <c r="O1299">
        <v>26300</v>
      </c>
    </row>
    <row r="1300" spans="13:15" x14ac:dyDescent="0.4">
      <c r="M1300" t="s">
        <v>873</v>
      </c>
      <c r="N1300" t="s">
        <v>544</v>
      </c>
      <c r="O1300">
        <v>42900</v>
      </c>
    </row>
    <row r="1301" spans="13:15" x14ac:dyDescent="0.4">
      <c r="M1301" t="s">
        <v>873</v>
      </c>
      <c r="N1301" t="s">
        <v>727</v>
      </c>
      <c r="O1301">
        <v>20200</v>
      </c>
    </row>
    <row r="1302" spans="13:15" x14ac:dyDescent="0.4">
      <c r="M1302" t="s">
        <v>873</v>
      </c>
      <c r="N1302" t="s">
        <v>728</v>
      </c>
      <c r="O1302">
        <v>25800</v>
      </c>
    </row>
    <row r="1303" spans="13:15" x14ac:dyDescent="0.4">
      <c r="M1303" t="s">
        <v>873</v>
      </c>
      <c r="N1303" t="s">
        <v>729</v>
      </c>
      <c r="O1303">
        <v>8000</v>
      </c>
    </row>
    <row r="1304" spans="13:15" x14ac:dyDescent="0.4">
      <c r="M1304" t="s">
        <v>873</v>
      </c>
      <c r="N1304" t="s">
        <v>730</v>
      </c>
      <c r="O1304">
        <v>15600</v>
      </c>
    </row>
    <row r="1305" spans="13:15" x14ac:dyDescent="0.4">
      <c r="M1305" t="s">
        <v>873</v>
      </c>
      <c r="N1305" t="s">
        <v>731</v>
      </c>
      <c r="O1305">
        <v>13700</v>
      </c>
    </row>
    <row r="1306" spans="13:15" x14ac:dyDescent="0.4">
      <c r="M1306" t="s">
        <v>873</v>
      </c>
      <c r="N1306" t="s">
        <v>732</v>
      </c>
      <c r="O1306">
        <v>20200</v>
      </c>
    </row>
    <row r="1307" spans="13:15" x14ac:dyDescent="0.4">
      <c r="M1307" t="s">
        <v>873</v>
      </c>
      <c r="N1307" t="s">
        <v>733</v>
      </c>
      <c r="O1307">
        <v>20600</v>
      </c>
    </row>
    <row r="1308" spans="13:15" x14ac:dyDescent="0.4">
      <c r="M1308" t="s">
        <v>873</v>
      </c>
      <c r="N1308" t="s">
        <v>734</v>
      </c>
      <c r="O1308">
        <v>16200</v>
      </c>
    </row>
    <row r="1309" spans="13:15" x14ac:dyDescent="0.4">
      <c r="M1309" t="s">
        <v>873</v>
      </c>
      <c r="N1309" t="s">
        <v>735</v>
      </c>
      <c r="O1309">
        <v>17800</v>
      </c>
    </row>
    <row r="1310" spans="13:15" x14ac:dyDescent="0.4">
      <c r="M1310" t="s">
        <v>873</v>
      </c>
      <c r="N1310" t="s">
        <v>736</v>
      </c>
      <c r="O1310">
        <v>24300</v>
      </c>
    </row>
    <row r="1311" spans="13:15" x14ac:dyDescent="0.4">
      <c r="M1311" t="s">
        <v>873</v>
      </c>
      <c r="N1311" t="s">
        <v>737</v>
      </c>
      <c r="O1311">
        <v>16600</v>
      </c>
    </row>
    <row r="1312" spans="13:15" x14ac:dyDescent="0.4">
      <c r="M1312" t="s">
        <v>873</v>
      </c>
      <c r="N1312" t="s">
        <v>738</v>
      </c>
      <c r="O1312">
        <v>6900</v>
      </c>
    </row>
    <row r="1313" spans="13:15" x14ac:dyDescent="0.4">
      <c r="M1313" t="s">
        <v>873</v>
      </c>
      <c r="N1313" t="s">
        <v>739</v>
      </c>
      <c r="O1313">
        <v>44100</v>
      </c>
    </row>
    <row r="1314" spans="13:15" x14ac:dyDescent="0.4">
      <c r="M1314" t="s">
        <v>873</v>
      </c>
      <c r="N1314" t="s">
        <v>740</v>
      </c>
      <c r="O1314">
        <v>12400</v>
      </c>
    </row>
    <row r="1315" spans="13:15" x14ac:dyDescent="0.4">
      <c r="M1315" t="s">
        <v>873</v>
      </c>
      <c r="N1315" t="s">
        <v>741</v>
      </c>
      <c r="O1315">
        <v>19700</v>
      </c>
    </row>
    <row r="1316" spans="13:15" x14ac:dyDescent="0.4">
      <c r="M1316" t="s">
        <v>873</v>
      </c>
      <c r="N1316" t="s">
        <v>742</v>
      </c>
      <c r="O1316">
        <v>8800</v>
      </c>
    </row>
    <row r="1317" spans="13:15" x14ac:dyDescent="0.4">
      <c r="M1317" t="s">
        <v>873</v>
      </c>
      <c r="N1317" t="s">
        <v>743</v>
      </c>
      <c r="O1317">
        <v>5700</v>
      </c>
    </row>
    <row r="1318" spans="13:15" x14ac:dyDescent="0.4">
      <c r="M1318" t="s">
        <v>873</v>
      </c>
      <c r="N1318" t="s">
        <v>744</v>
      </c>
      <c r="O1318">
        <v>10500</v>
      </c>
    </row>
    <row r="1319" spans="13:15" x14ac:dyDescent="0.4">
      <c r="M1319" t="s">
        <v>873</v>
      </c>
      <c r="N1319" t="s">
        <v>745</v>
      </c>
      <c r="O1319">
        <v>18400</v>
      </c>
    </row>
    <row r="1320" spans="13:15" x14ac:dyDescent="0.4">
      <c r="M1320" t="s">
        <v>873</v>
      </c>
      <c r="N1320" t="s">
        <v>746</v>
      </c>
      <c r="O1320">
        <v>23100</v>
      </c>
    </row>
    <row r="1321" spans="13:15" x14ac:dyDescent="0.4">
      <c r="M1321" t="s">
        <v>873</v>
      </c>
      <c r="N1321" t="s">
        <v>747</v>
      </c>
      <c r="O1321">
        <v>24500</v>
      </c>
    </row>
    <row r="1322" spans="13:15" x14ac:dyDescent="0.4">
      <c r="M1322" t="s">
        <v>873</v>
      </c>
      <c r="N1322" t="s">
        <v>748</v>
      </c>
      <c r="O1322">
        <v>10200</v>
      </c>
    </row>
    <row r="1323" spans="13:15" x14ac:dyDescent="0.4">
      <c r="M1323" t="s">
        <v>873</v>
      </c>
      <c r="N1323" t="s">
        <v>749</v>
      </c>
      <c r="O1323">
        <v>24200</v>
      </c>
    </row>
    <row r="1324" spans="13:15" x14ac:dyDescent="0.4">
      <c r="M1324" t="s">
        <v>873</v>
      </c>
      <c r="N1324" t="s">
        <v>750</v>
      </c>
      <c r="O1324">
        <v>24100</v>
      </c>
    </row>
    <row r="1325" spans="13:15" x14ac:dyDescent="0.4">
      <c r="M1325" t="s">
        <v>873</v>
      </c>
      <c r="N1325" t="s">
        <v>751</v>
      </c>
      <c r="O1325">
        <v>0</v>
      </c>
    </row>
    <row r="1326" spans="13:15" x14ac:dyDescent="0.4">
      <c r="M1326" t="s">
        <v>873</v>
      </c>
      <c r="N1326" t="s">
        <v>752</v>
      </c>
      <c r="O1326">
        <v>0</v>
      </c>
    </row>
    <row r="1327" spans="13:15" x14ac:dyDescent="0.4">
      <c r="M1327" t="s">
        <v>873</v>
      </c>
      <c r="N1327" t="s">
        <v>753</v>
      </c>
      <c r="O1327">
        <v>0</v>
      </c>
    </row>
    <row r="1328" spans="13:15" x14ac:dyDescent="0.4">
      <c r="M1328" t="s">
        <v>873</v>
      </c>
      <c r="N1328" t="s">
        <v>754</v>
      </c>
      <c r="O1328">
        <v>0</v>
      </c>
    </row>
    <row r="1329" spans="13:15" x14ac:dyDescent="0.4">
      <c r="M1329" t="s">
        <v>873</v>
      </c>
      <c r="N1329" t="s">
        <v>755</v>
      </c>
      <c r="O1329">
        <v>0</v>
      </c>
    </row>
    <row r="1330" spans="13:15" x14ac:dyDescent="0.4">
      <c r="M1330" t="s">
        <v>873</v>
      </c>
      <c r="N1330" t="s">
        <v>756</v>
      </c>
      <c r="O1330">
        <v>349800</v>
      </c>
    </row>
    <row r="1331" spans="13:15" x14ac:dyDescent="0.4">
      <c r="M1331" t="s">
        <v>875</v>
      </c>
      <c r="N1331" t="s">
        <v>545</v>
      </c>
      <c r="O1331">
        <v>0</v>
      </c>
    </row>
    <row r="1332" spans="13:15" x14ac:dyDescent="0.4">
      <c r="M1332" t="s">
        <v>875</v>
      </c>
      <c r="N1332" t="s">
        <v>546</v>
      </c>
      <c r="O1332">
        <v>306400</v>
      </c>
    </row>
    <row r="1333" spans="13:15" x14ac:dyDescent="0.4">
      <c r="M1333" t="s">
        <v>875</v>
      </c>
      <c r="N1333" t="s">
        <v>547</v>
      </c>
      <c r="O1333">
        <v>178600</v>
      </c>
    </row>
    <row r="1334" spans="13:15" x14ac:dyDescent="0.4">
      <c r="M1334" t="s">
        <v>875</v>
      </c>
      <c r="N1334" t="s">
        <v>548</v>
      </c>
      <c r="O1334">
        <v>133000</v>
      </c>
    </row>
    <row r="1335" spans="13:15" x14ac:dyDescent="0.4">
      <c r="M1335" t="s">
        <v>875</v>
      </c>
      <c r="N1335" t="s">
        <v>549</v>
      </c>
      <c r="O1335">
        <v>114000</v>
      </c>
    </row>
    <row r="1336" spans="13:15" x14ac:dyDescent="0.4">
      <c r="M1336" t="s">
        <v>875</v>
      </c>
      <c r="N1336" t="s">
        <v>550</v>
      </c>
      <c r="O1336">
        <v>141400</v>
      </c>
    </row>
    <row r="1337" spans="13:15" x14ac:dyDescent="0.4">
      <c r="M1337" t="s">
        <v>875</v>
      </c>
      <c r="N1337" t="s">
        <v>551</v>
      </c>
      <c r="O1337">
        <v>100800</v>
      </c>
    </row>
    <row r="1338" spans="13:15" x14ac:dyDescent="0.4">
      <c r="M1338" t="s">
        <v>875</v>
      </c>
      <c r="N1338" t="s">
        <v>552</v>
      </c>
      <c r="O1338">
        <v>61500</v>
      </c>
    </row>
    <row r="1339" spans="13:15" x14ac:dyDescent="0.4">
      <c r="M1339" t="s">
        <v>875</v>
      </c>
      <c r="N1339" t="s">
        <v>553</v>
      </c>
      <c r="O1339">
        <v>67800</v>
      </c>
    </row>
    <row r="1340" spans="13:15" x14ac:dyDescent="0.4">
      <c r="M1340" t="s">
        <v>875</v>
      </c>
      <c r="N1340" t="s">
        <v>554</v>
      </c>
      <c r="O1340">
        <v>61100</v>
      </c>
    </row>
    <row r="1341" spans="13:15" x14ac:dyDescent="0.4">
      <c r="M1341" t="s">
        <v>875</v>
      </c>
      <c r="N1341" t="s">
        <v>555</v>
      </c>
      <c r="O1341">
        <v>112600</v>
      </c>
    </row>
    <row r="1342" spans="13:15" x14ac:dyDescent="0.4">
      <c r="M1342" t="s">
        <v>875</v>
      </c>
      <c r="N1342" t="s">
        <v>556</v>
      </c>
      <c r="O1342">
        <v>55100</v>
      </c>
    </row>
    <row r="1343" spans="13:15" x14ac:dyDescent="0.4">
      <c r="M1343" t="s">
        <v>875</v>
      </c>
      <c r="N1343" t="s">
        <v>557</v>
      </c>
      <c r="O1343">
        <v>76300</v>
      </c>
    </row>
    <row r="1344" spans="13:15" x14ac:dyDescent="0.4">
      <c r="M1344" t="s">
        <v>875</v>
      </c>
      <c r="N1344" t="s">
        <v>558</v>
      </c>
      <c r="O1344">
        <v>70900</v>
      </c>
    </row>
    <row r="1345" spans="13:15" x14ac:dyDescent="0.4">
      <c r="M1345" t="s">
        <v>875</v>
      </c>
      <c r="N1345" t="s">
        <v>559</v>
      </c>
      <c r="O1345">
        <v>61300</v>
      </c>
    </row>
    <row r="1346" spans="13:15" x14ac:dyDescent="0.4">
      <c r="M1346" t="s">
        <v>875</v>
      </c>
      <c r="N1346" t="s">
        <v>560</v>
      </c>
      <c r="O1346">
        <v>63500</v>
      </c>
    </row>
    <row r="1347" spans="13:15" x14ac:dyDescent="0.4">
      <c r="M1347" t="s">
        <v>875</v>
      </c>
      <c r="N1347" t="s">
        <v>561</v>
      </c>
      <c r="O1347">
        <v>76100</v>
      </c>
    </row>
    <row r="1348" spans="13:15" x14ac:dyDescent="0.4">
      <c r="M1348" t="s">
        <v>875</v>
      </c>
      <c r="N1348" t="s">
        <v>562</v>
      </c>
      <c r="O1348">
        <v>59300</v>
      </c>
    </row>
    <row r="1349" spans="13:15" x14ac:dyDescent="0.4">
      <c r="M1349" t="s">
        <v>875</v>
      </c>
      <c r="N1349" t="s">
        <v>563</v>
      </c>
      <c r="O1349">
        <v>65400</v>
      </c>
    </row>
    <row r="1350" spans="13:15" x14ac:dyDescent="0.4">
      <c r="M1350" t="s">
        <v>875</v>
      </c>
      <c r="N1350" t="s">
        <v>564</v>
      </c>
      <c r="O1350">
        <v>41000</v>
      </c>
    </row>
    <row r="1351" spans="13:15" x14ac:dyDescent="0.4">
      <c r="M1351" t="s">
        <v>875</v>
      </c>
      <c r="N1351" t="s">
        <v>565</v>
      </c>
      <c r="O1351">
        <v>108200</v>
      </c>
    </row>
    <row r="1352" spans="13:15" x14ac:dyDescent="0.4">
      <c r="M1352" t="s">
        <v>875</v>
      </c>
      <c r="N1352" t="s">
        <v>566</v>
      </c>
      <c r="O1352">
        <v>66500</v>
      </c>
    </row>
    <row r="1353" spans="13:15" x14ac:dyDescent="0.4">
      <c r="M1353" t="s">
        <v>875</v>
      </c>
      <c r="N1353" t="s">
        <v>567</v>
      </c>
      <c r="O1353">
        <v>62900</v>
      </c>
    </row>
    <row r="1354" spans="13:15" x14ac:dyDescent="0.4">
      <c r="M1354" t="s">
        <v>875</v>
      </c>
      <c r="N1354" t="s">
        <v>568</v>
      </c>
      <c r="O1354">
        <v>86900</v>
      </c>
    </row>
    <row r="1355" spans="13:15" x14ac:dyDescent="0.4">
      <c r="M1355" t="s">
        <v>875</v>
      </c>
      <c r="N1355" t="s">
        <v>569</v>
      </c>
      <c r="O1355">
        <v>127400</v>
      </c>
    </row>
    <row r="1356" spans="13:15" x14ac:dyDescent="0.4">
      <c r="M1356" t="s">
        <v>875</v>
      </c>
      <c r="N1356" t="s">
        <v>570</v>
      </c>
      <c r="O1356">
        <v>78400</v>
      </c>
    </row>
    <row r="1357" spans="13:15" x14ac:dyDescent="0.4">
      <c r="M1357" t="s">
        <v>875</v>
      </c>
      <c r="N1357" t="s">
        <v>571</v>
      </c>
      <c r="O1357">
        <v>69100</v>
      </c>
    </row>
    <row r="1358" spans="13:15" x14ac:dyDescent="0.4">
      <c r="M1358" t="s">
        <v>875</v>
      </c>
      <c r="N1358" t="s">
        <v>572</v>
      </c>
      <c r="O1358">
        <v>110300</v>
      </c>
    </row>
    <row r="1359" spans="13:15" x14ac:dyDescent="0.4">
      <c r="M1359" t="s">
        <v>875</v>
      </c>
      <c r="N1359" t="s">
        <v>573</v>
      </c>
      <c r="O1359">
        <v>76000</v>
      </c>
    </row>
    <row r="1360" spans="13:15" x14ac:dyDescent="0.4">
      <c r="M1360" t="s">
        <v>875</v>
      </c>
      <c r="N1360" t="s">
        <v>574</v>
      </c>
      <c r="O1360">
        <v>111500</v>
      </c>
    </row>
    <row r="1361" spans="13:15" x14ac:dyDescent="0.4">
      <c r="M1361" t="s">
        <v>875</v>
      </c>
      <c r="N1361" t="s">
        <v>575</v>
      </c>
      <c r="O1361">
        <v>85600</v>
      </c>
    </row>
    <row r="1362" spans="13:15" x14ac:dyDescent="0.4">
      <c r="M1362" t="s">
        <v>875</v>
      </c>
      <c r="N1362" t="s">
        <v>576</v>
      </c>
      <c r="O1362">
        <v>87000</v>
      </c>
    </row>
    <row r="1363" spans="13:15" x14ac:dyDescent="0.4">
      <c r="M1363" t="s">
        <v>875</v>
      </c>
      <c r="N1363" t="s">
        <v>577</v>
      </c>
      <c r="O1363">
        <v>45900</v>
      </c>
    </row>
    <row r="1364" spans="13:15" x14ac:dyDescent="0.4">
      <c r="M1364" t="s">
        <v>875</v>
      </c>
      <c r="N1364" t="s">
        <v>578</v>
      </c>
      <c r="O1364">
        <v>89500</v>
      </c>
    </row>
    <row r="1365" spans="13:15" x14ac:dyDescent="0.4">
      <c r="M1365" t="s">
        <v>875</v>
      </c>
      <c r="N1365" t="s">
        <v>579</v>
      </c>
      <c r="O1365">
        <v>38700</v>
      </c>
    </row>
    <row r="1366" spans="13:15" x14ac:dyDescent="0.4">
      <c r="M1366" t="s">
        <v>875</v>
      </c>
      <c r="N1366" t="s">
        <v>580</v>
      </c>
      <c r="O1366">
        <v>50400</v>
      </c>
    </row>
    <row r="1367" spans="13:15" x14ac:dyDescent="0.4">
      <c r="M1367" t="s">
        <v>875</v>
      </c>
      <c r="N1367" t="s">
        <v>581</v>
      </c>
      <c r="O1367">
        <v>82300</v>
      </c>
    </row>
    <row r="1368" spans="13:15" x14ac:dyDescent="0.4">
      <c r="M1368" t="s">
        <v>875</v>
      </c>
      <c r="N1368" t="s">
        <v>582</v>
      </c>
      <c r="O1368">
        <v>36800</v>
      </c>
    </row>
    <row r="1369" spans="13:15" x14ac:dyDescent="0.4">
      <c r="M1369" t="s">
        <v>875</v>
      </c>
      <c r="N1369" t="s">
        <v>583</v>
      </c>
      <c r="O1369">
        <v>43900</v>
      </c>
    </row>
    <row r="1370" spans="13:15" x14ac:dyDescent="0.4">
      <c r="M1370" t="s">
        <v>875</v>
      </c>
      <c r="N1370" t="s">
        <v>584</v>
      </c>
      <c r="O1370">
        <v>42300</v>
      </c>
    </row>
    <row r="1371" spans="13:15" x14ac:dyDescent="0.4">
      <c r="M1371" t="s">
        <v>875</v>
      </c>
      <c r="N1371" t="s">
        <v>585</v>
      </c>
      <c r="O1371">
        <v>90200</v>
      </c>
    </row>
    <row r="1372" spans="13:15" x14ac:dyDescent="0.4">
      <c r="M1372" t="s">
        <v>875</v>
      </c>
      <c r="N1372" t="s">
        <v>586</v>
      </c>
      <c r="O1372">
        <v>37200</v>
      </c>
    </row>
    <row r="1373" spans="13:15" x14ac:dyDescent="0.4">
      <c r="M1373" t="s">
        <v>875</v>
      </c>
      <c r="N1373" t="s">
        <v>587</v>
      </c>
      <c r="O1373">
        <v>34600</v>
      </c>
    </row>
    <row r="1374" spans="13:15" x14ac:dyDescent="0.4">
      <c r="M1374" t="s">
        <v>875</v>
      </c>
      <c r="N1374" t="s">
        <v>588</v>
      </c>
      <c r="O1374">
        <v>29000</v>
      </c>
    </row>
    <row r="1375" spans="13:15" x14ac:dyDescent="0.4">
      <c r="M1375" t="s">
        <v>875</v>
      </c>
      <c r="N1375" t="s">
        <v>589</v>
      </c>
      <c r="O1375">
        <v>29000</v>
      </c>
    </row>
    <row r="1376" spans="13:15" x14ac:dyDescent="0.4">
      <c r="M1376" t="s">
        <v>875</v>
      </c>
      <c r="N1376" t="s">
        <v>590</v>
      </c>
      <c r="O1376">
        <v>44200</v>
      </c>
    </row>
    <row r="1377" spans="13:15" x14ac:dyDescent="0.4">
      <c r="M1377" t="s">
        <v>875</v>
      </c>
      <c r="N1377" t="s">
        <v>591</v>
      </c>
      <c r="O1377">
        <v>136400</v>
      </c>
    </row>
    <row r="1378" spans="13:15" x14ac:dyDescent="0.4">
      <c r="M1378" t="s">
        <v>875</v>
      </c>
      <c r="N1378" t="s">
        <v>592</v>
      </c>
      <c r="O1378">
        <v>99400</v>
      </c>
    </row>
    <row r="1379" spans="13:15" x14ac:dyDescent="0.4">
      <c r="M1379" t="s">
        <v>875</v>
      </c>
      <c r="N1379" t="s">
        <v>593</v>
      </c>
      <c r="O1379">
        <v>93200</v>
      </c>
    </row>
    <row r="1380" spans="13:15" x14ac:dyDescent="0.4">
      <c r="M1380" t="s">
        <v>875</v>
      </c>
      <c r="N1380" t="s">
        <v>594</v>
      </c>
      <c r="O1380">
        <v>118300</v>
      </c>
    </row>
    <row r="1381" spans="13:15" x14ac:dyDescent="0.4">
      <c r="M1381" t="s">
        <v>875</v>
      </c>
      <c r="N1381" t="s">
        <v>595</v>
      </c>
      <c r="O1381">
        <v>147100</v>
      </c>
    </row>
    <row r="1382" spans="13:15" x14ac:dyDescent="0.4">
      <c r="M1382" t="s">
        <v>875</v>
      </c>
      <c r="N1382" t="s">
        <v>596</v>
      </c>
      <c r="O1382">
        <v>46900</v>
      </c>
    </row>
    <row r="1383" spans="13:15" x14ac:dyDescent="0.4">
      <c r="M1383" t="s">
        <v>875</v>
      </c>
      <c r="N1383" t="s">
        <v>597</v>
      </c>
      <c r="O1383">
        <v>67300</v>
      </c>
    </row>
    <row r="1384" spans="13:15" x14ac:dyDescent="0.4">
      <c r="M1384" t="s">
        <v>875</v>
      </c>
      <c r="N1384" t="s">
        <v>598</v>
      </c>
      <c r="O1384">
        <v>90400</v>
      </c>
    </row>
    <row r="1385" spans="13:15" x14ac:dyDescent="0.4">
      <c r="M1385" t="s">
        <v>875</v>
      </c>
      <c r="N1385" t="s">
        <v>599</v>
      </c>
      <c r="O1385">
        <v>92800</v>
      </c>
    </row>
    <row r="1386" spans="13:15" x14ac:dyDescent="0.4">
      <c r="M1386" t="s">
        <v>875</v>
      </c>
      <c r="N1386" t="s">
        <v>600</v>
      </c>
      <c r="O1386">
        <v>67600</v>
      </c>
    </row>
    <row r="1387" spans="13:15" x14ac:dyDescent="0.4">
      <c r="M1387" t="s">
        <v>875</v>
      </c>
      <c r="N1387" t="s">
        <v>601</v>
      </c>
      <c r="O1387">
        <v>60700</v>
      </c>
    </row>
    <row r="1388" spans="13:15" x14ac:dyDescent="0.4">
      <c r="M1388" t="s">
        <v>875</v>
      </c>
      <c r="N1388" t="s">
        <v>602</v>
      </c>
      <c r="O1388">
        <v>58100</v>
      </c>
    </row>
    <row r="1389" spans="13:15" x14ac:dyDescent="0.4">
      <c r="M1389" t="s">
        <v>875</v>
      </c>
      <c r="N1389" t="s">
        <v>603</v>
      </c>
      <c r="O1389">
        <v>71500</v>
      </c>
    </row>
    <row r="1390" spans="13:15" x14ac:dyDescent="0.4">
      <c r="M1390" t="s">
        <v>875</v>
      </c>
      <c r="N1390" t="s">
        <v>604</v>
      </c>
      <c r="O1390">
        <v>35400</v>
      </c>
    </row>
    <row r="1391" spans="13:15" x14ac:dyDescent="0.4">
      <c r="M1391" t="s">
        <v>875</v>
      </c>
      <c r="N1391" t="s">
        <v>605</v>
      </c>
      <c r="O1391">
        <v>52400</v>
      </c>
    </row>
    <row r="1392" spans="13:15" x14ac:dyDescent="0.4">
      <c r="M1392" t="s">
        <v>875</v>
      </c>
      <c r="N1392" t="s">
        <v>606</v>
      </c>
      <c r="O1392">
        <v>96700</v>
      </c>
    </row>
    <row r="1393" spans="13:15" x14ac:dyDescent="0.4">
      <c r="M1393" t="s">
        <v>875</v>
      </c>
      <c r="N1393" t="s">
        <v>607</v>
      </c>
      <c r="O1393">
        <v>42900</v>
      </c>
    </row>
    <row r="1394" spans="13:15" x14ac:dyDescent="0.4">
      <c r="M1394" t="s">
        <v>875</v>
      </c>
      <c r="N1394" t="s">
        <v>608</v>
      </c>
      <c r="O1394">
        <v>77100</v>
      </c>
    </row>
    <row r="1395" spans="13:15" x14ac:dyDescent="0.4">
      <c r="M1395" t="s">
        <v>875</v>
      </c>
      <c r="N1395" t="s">
        <v>609</v>
      </c>
      <c r="O1395">
        <v>32800</v>
      </c>
    </row>
    <row r="1396" spans="13:15" x14ac:dyDescent="0.4">
      <c r="M1396" t="s">
        <v>875</v>
      </c>
      <c r="N1396" t="s">
        <v>610</v>
      </c>
      <c r="O1396">
        <v>57200</v>
      </c>
    </row>
    <row r="1397" spans="13:15" x14ac:dyDescent="0.4">
      <c r="M1397" t="s">
        <v>875</v>
      </c>
      <c r="N1397" t="s">
        <v>611</v>
      </c>
      <c r="O1397">
        <v>49500</v>
      </c>
    </row>
    <row r="1398" spans="13:15" x14ac:dyDescent="0.4">
      <c r="M1398" t="s">
        <v>875</v>
      </c>
      <c r="N1398" t="s">
        <v>612</v>
      </c>
      <c r="O1398">
        <v>42800</v>
      </c>
    </row>
    <row r="1399" spans="13:15" x14ac:dyDescent="0.4">
      <c r="M1399" t="s">
        <v>875</v>
      </c>
      <c r="N1399" t="s">
        <v>613</v>
      </c>
      <c r="O1399">
        <v>18600</v>
      </c>
    </row>
    <row r="1400" spans="13:15" x14ac:dyDescent="0.4">
      <c r="M1400" t="s">
        <v>875</v>
      </c>
      <c r="N1400" t="s">
        <v>614</v>
      </c>
      <c r="O1400">
        <v>38900</v>
      </c>
    </row>
    <row r="1401" spans="13:15" x14ac:dyDescent="0.4">
      <c r="M1401" t="s">
        <v>875</v>
      </c>
      <c r="N1401" t="s">
        <v>615</v>
      </c>
      <c r="O1401">
        <v>43300</v>
      </c>
    </row>
    <row r="1402" spans="13:15" x14ac:dyDescent="0.4">
      <c r="M1402" t="s">
        <v>875</v>
      </c>
      <c r="N1402" t="s">
        <v>616</v>
      </c>
      <c r="O1402">
        <v>24800</v>
      </c>
    </row>
    <row r="1403" spans="13:15" x14ac:dyDescent="0.4">
      <c r="M1403" t="s">
        <v>875</v>
      </c>
      <c r="N1403" t="s">
        <v>617</v>
      </c>
      <c r="O1403">
        <v>26100</v>
      </c>
    </row>
    <row r="1404" spans="13:15" x14ac:dyDescent="0.4">
      <c r="M1404" t="s">
        <v>875</v>
      </c>
      <c r="N1404" t="s">
        <v>618</v>
      </c>
      <c r="O1404">
        <v>35900</v>
      </c>
    </row>
    <row r="1405" spans="13:15" x14ac:dyDescent="0.4">
      <c r="M1405" t="s">
        <v>875</v>
      </c>
      <c r="N1405" t="s">
        <v>619</v>
      </c>
      <c r="O1405">
        <v>17000</v>
      </c>
    </row>
    <row r="1406" spans="13:15" x14ac:dyDescent="0.4">
      <c r="M1406" t="s">
        <v>875</v>
      </c>
      <c r="N1406" t="s">
        <v>620</v>
      </c>
      <c r="O1406">
        <v>69200</v>
      </c>
    </row>
    <row r="1407" spans="13:15" x14ac:dyDescent="0.4">
      <c r="M1407" t="s">
        <v>875</v>
      </c>
      <c r="N1407" t="s">
        <v>621</v>
      </c>
      <c r="O1407">
        <v>37300</v>
      </c>
    </row>
    <row r="1408" spans="13:15" x14ac:dyDescent="0.4">
      <c r="M1408" t="s">
        <v>875</v>
      </c>
      <c r="N1408" t="s">
        <v>622</v>
      </c>
      <c r="O1408">
        <v>48600</v>
      </c>
    </row>
    <row r="1409" spans="13:15" x14ac:dyDescent="0.4">
      <c r="M1409" t="s">
        <v>875</v>
      </c>
      <c r="N1409" t="s">
        <v>623</v>
      </c>
      <c r="O1409">
        <v>31700</v>
      </c>
    </row>
    <row r="1410" spans="13:15" x14ac:dyDescent="0.4">
      <c r="M1410" t="s">
        <v>875</v>
      </c>
      <c r="N1410" t="s">
        <v>624</v>
      </c>
      <c r="O1410">
        <v>79600</v>
      </c>
    </row>
    <row r="1411" spans="13:15" x14ac:dyDescent="0.4">
      <c r="M1411" t="s">
        <v>875</v>
      </c>
      <c r="N1411" t="s">
        <v>625</v>
      </c>
      <c r="O1411">
        <v>112500</v>
      </c>
    </row>
    <row r="1412" spans="13:15" x14ac:dyDescent="0.4">
      <c r="M1412" t="s">
        <v>875</v>
      </c>
      <c r="N1412" t="s">
        <v>626</v>
      </c>
      <c r="O1412">
        <v>56000</v>
      </c>
    </row>
    <row r="1413" spans="13:15" x14ac:dyDescent="0.4">
      <c r="M1413" t="s">
        <v>875</v>
      </c>
      <c r="N1413" t="s">
        <v>627</v>
      </c>
      <c r="O1413">
        <v>46200</v>
      </c>
    </row>
    <row r="1414" spans="13:15" x14ac:dyDescent="0.4">
      <c r="M1414" t="s">
        <v>875</v>
      </c>
      <c r="N1414" t="s">
        <v>628</v>
      </c>
      <c r="O1414">
        <v>49600</v>
      </c>
    </row>
    <row r="1415" spans="13:15" x14ac:dyDescent="0.4">
      <c r="M1415" t="s">
        <v>875</v>
      </c>
      <c r="N1415" t="s">
        <v>629</v>
      </c>
      <c r="O1415">
        <v>35100</v>
      </c>
    </row>
    <row r="1416" spans="13:15" x14ac:dyDescent="0.4">
      <c r="M1416" t="s">
        <v>875</v>
      </c>
      <c r="N1416" t="s">
        <v>630</v>
      </c>
      <c r="O1416">
        <v>30400</v>
      </c>
    </row>
    <row r="1417" spans="13:15" x14ac:dyDescent="0.4">
      <c r="M1417" t="s">
        <v>875</v>
      </c>
      <c r="N1417" t="s">
        <v>631</v>
      </c>
      <c r="O1417">
        <v>64300</v>
      </c>
    </row>
    <row r="1418" spans="13:15" x14ac:dyDescent="0.4">
      <c r="M1418" t="s">
        <v>875</v>
      </c>
      <c r="N1418" t="s">
        <v>632</v>
      </c>
      <c r="O1418">
        <v>26700</v>
      </c>
    </row>
    <row r="1419" spans="13:15" x14ac:dyDescent="0.4">
      <c r="M1419" t="s">
        <v>875</v>
      </c>
      <c r="N1419" t="s">
        <v>633</v>
      </c>
      <c r="O1419">
        <v>22100</v>
      </c>
    </row>
    <row r="1420" spans="13:15" x14ac:dyDescent="0.4">
      <c r="M1420" t="s">
        <v>875</v>
      </c>
      <c r="N1420" t="s">
        <v>634</v>
      </c>
      <c r="O1420">
        <v>27200</v>
      </c>
    </row>
    <row r="1421" spans="13:15" x14ac:dyDescent="0.4">
      <c r="M1421" t="s">
        <v>875</v>
      </c>
      <c r="N1421" t="s">
        <v>635</v>
      </c>
      <c r="O1421">
        <v>7600</v>
      </c>
    </row>
    <row r="1422" spans="13:15" x14ac:dyDescent="0.4">
      <c r="M1422" t="s">
        <v>875</v>
      </c>
      <c r="N1422" t="s">
        <v>636</v>
      </c>
      <c r="O1422">
        <v>31000</v>
      </c>
    </row>
    <row r="1423" spans="13:15" x14ac:dyDescent="0.4">
      <c r="M1423" t="s">
        <v>875</v>
      </c>
      <c r="N1423" t="s">
        <v>637</v>
      </c>
      <c r="O1423">
        <v>27200</v>
      </c>
    </row>
    <row r="1424" spans="13:15" x14ac:dyDescent="0.4">
      <c r="M1424" t="s">
        <v>875</v>
      </c>
      <c r="N1424" t="s">
        <v>638</v>
      </c>
      <c r="O1424">
        <v>26600</v>
      </c>
    </row>
    <row r="1425" spans="13:15" x14ac:dyDescent="0.4">
      <c r="M1425" t="s">
        <v>875</v>
      </c>
      <c r="N1425" t="s">
        <v>639</v>
      </c>
      <c r="O1425">
        <v>26700</v>
      </c>
    </row>
    <row r="1426" spans="13:15" x14ac:dyDescent="0.4">
      <c r="M1426" t="s">
        <v>875</v>
      </c>
      <c r="N1426" t="s">
        <v>640</v>
      </c>
      <c r="O1426">
        <v>51100</v>
      </c>
    </row>
    <row r="1427" spans="13:15" x14ac:dyDescent="0.4">
      <c r="M1427" t="s">
        <v>875</v>
      </c>
      <c r="N1427" t="s">
        <v>641</v>
      </c>
      <c r="O1427">
        <v>21300</v>
      </c>
    </row>
    <row r="1428" spans="13:15" x14ac:dyDescent="0.4">
      <c r="M1428" t="s">
        <v>875</v>
      </c>
      <c r="N1428" t="s">
        <v>642</v>
      </c>
      <c r="O1428">
        <v>40900</v>
      </c>
    </row>
    <row r="1429" spans="13:15" x14ac:dyDescent="0.4">
      <c r="M1429" t="s">
        <v>875</v>
      </c>
      <c r="N1429" t="s">
        <v>643</v>
      </c>
      <c r="O1429">
        <v>71300</v>
      </c>
    </row>
    <row r="1430" spans="13:15" x14ac:dyDescent="0.4">
      <c r="M1430" t="s">
        <v>875</v>
      </c>
      <c r="N1430" t="s">
        <v>644</v>
      </c>
      <c r="O1430">
        <v>41500</v>
      </c>
    </row>
    <row r="1431" spans="13:15" x14ac:dyDescent="0.4">
      <c r="M1431" t="s">
        <v>875</v>
      </c>
      <c r="N1431" t="s">
        <v>645</v>
      </c>
      <c r="O1431">
        <v>31200</v>
      </c>
    </row>
    <row r="1432" spans="13:15" x14ac:dyDescent="0.4">
      <c r="M1432" t="s">
        <v>875</v>
      </c>
      <c r="N1432" t="s">
        <v>646</v>
      </c>
      <c r="O1432">
        <v>20000</v>
      </c>
    </row>
    <row r="1433" spans="13:15" x14ac:dyDescent="0.4">
      <c r="M1433" t="s">
        <v>875</v>
      </c>
      <c r="N1433" t="s">
        <v>647</v>
      </c>
      <c r="O1433">
        <v>24100</v>
      </c>
    </row>
    <row r="1434" spans="13:15" x14ac:dyDescent="0.4">
      <c r="M1434" t="s">
        <v>875</v>
      </c>
      <c r="N1434" t="s">
        <v>648</v>
      </c>
      <c r="O1434">
        <v>24900</v>
      </c>
    </row>
    <row r="1435" spans="13:15" x14ac:dyDescent="0.4">
      <c r="M1435" t="s">
        <v>875</v>
      </c>
      <c r="N1435" t="s">
        <v>649</v>
      </c>
      <c r="O1435">
        <v>41700</v>
      </c>
    </row>
    <row r="1436" spans="13:15" x14ac:dyDescent="0.4">
      <c r="M1436" t="s">
        <v>875</v>
      </c>
      <c r="N1436" t="s">
        <v>650</v>
      </c>
      <c r="O1436">
        <v>20000</v>
      </c>
    </row>
    <row r="1437" spans="13:15" x14ac:dyDescent="0.4">
      <c r="M1437" t="s">
        <v>875</v>
      </c>
      <c r="N1437" t="s">
        <v>651</v>
      </c>
      <c r="O1437">
        <v>12000</v>
      </c>
    </row>
    <row r="1438" spans="13:15" x14ac:dyDescent="0.4">
      <c r="M1438" t="s">
        <v>875</v>
      </c>
      <c r="N1438" t="s">
        <v>652</v>
      </c>
      <c r="O1438">
        <v>6300</v>
      </c>
    </row>
    <row r="1439" spans="13:15" x14ac:dyDescent="0.4">
      <c r="M1439" t="s">
        <v>875</v>
      </c>
      <c r="N1439" t="s">
        <v>653</v>
      </c>
      <c r="O1439">
        <v>53000</v>
      </c>
    </row>
    <row r="1440" spans="13:15" x14ac:dyDescent="0.4">
      <c r="M1440" t="s">
        <v>875</v>
      </c>
      <c r="N1440" t="s">
        <v>654</v>
      </c>
      <c r="O1440">
        <v>23600</v>
      </c>
    </row>
    <row r="1441" spans="13:15" x14ac:dyDescent="0.4">
      <c r="M1441" t="s">
        <v>875</v>
      </c>
      <c r="N1441" t="s">
        <v>655</v>
      </c>
      <c r="O1441">
        <v>29200</v>
      </c>
    </row>
    <row r="1442" spans="13:15" x14ac:dyDescent="0.4">
      <c r="M1442" t="s">
        <v>875</v>
      </c>
      <c r="N1442" t="s">
        <v>656</v>
      </c>
      <c r="O1442">
        <v>34300</v>
      </c>
    </row>
    <row r="1443" spans="13:15" x14ac:dyDescent="0.4">
      <c r="M1443" t="s">
        <v>875</v>
      </c>
      <c r="N1443" t="s">
        <v>657</v>
      </c>
      <c r="O1443">
        <v>34000</v>
      </c>
    </row>
    <row r="1444" spans="13:15" x14ac:dyDescent="0.4">
      <c r="M1444" t="s">
        <v>875</v>
      </c>
      <c r="N1444" t="s">
        <v>658</v>
      </c>
      <c r="O1444">
        <v>23300</v>
      </c>
    </row>
    <row r="1445" spans="13:15" x14ac:dyDescent="0.4">
      <c r="M1445" t="s">
        <v>875</v>
      </c>
      <c r="N1445" t="s">
        <v>659</v>
      </c>
      <c r="O1445">
        <v>26800</v>
      </c>
    </row>
    <row r="1446" spans="13:15" x14ac:dyDescent="0.4">
      <c r="M1446" t="s">
        <v>875</v>
      </c>
      <c r="N1446" t="s">
        <v>660</v>
      </c>
      <c r="O1446">
        <v>30400</v>
      </c>
    </row>
    <row r="1447" spans="13:15" x14ac:dyDescent="0.4">
      <c r="M1447" t="s">
        <v>875</v>
      </c>
      <c r="N1447" t="s">
        <v>661</v>
      </c>
      <c r="O1447">
        <v>48800</v>
      </c>
    </row>
    <row r="1448" spans="13:15" x14ac:dyDescent="0.4">
      <c r="M1448" t="s">
        <v>875</v>
      </c>
      <c r="N1448" t="s">
        <v>662</v>
      </c>
      <c r="O1448">
        <v>33300</v>
      </c>
    </row>
    <row r="1449" spans="13:15" x14ac:dyDescent="0.4">
      <c r="M1449" t="s">
        <v>875</v>
      </c>
      <c r="N1449" t="s">
        <v>663</v>
      </c>
      <c r="O1449">
        <v>18100</v>
      </c>
    </row>
    <row r="1450" spans="13:15" x14ac:dyDescent="0.4">
      <c r="M1450" t="s">
        <v>875</v>
      </c>
      <c r="N1450" t="s">
        <v>664</v>
      </c>
      <c r="O1450">
        <v>12600</v>
      </c>
    </row>
    <row r="1451" spans="13:15" x14ac:dyDescent="0.4">
      <c r="M1451" t="s">
        <v>875</v>
      </c>
      <c r="N1451" t="s">
        <v>665</v>
      </c>
      <c r="O1451">
        <v>24200</v>
      </c>
    </row>
    <row r="1452" spans="13:15" x14ac:dyDescent="0.4">
      <c r="M1452" t="s">
        <v>875</v>
      </c>
      <c r="N1452" t="s">
        <v>666</v>
      </c>
      <c r="O1452">
        <v>54600</v>
      </c>
    </row>
    <row r="1453" spans="13:15" x14ac:dyDescent="0.4">
      <c r="M1453" t="s">
        <v>875</v>
      </c>
      <c r="N1453" t="s">
        <v>667</v>
      </c>
      <c r="O1453">
        <v>119200</v>
      </c>
    </row>
    <row r="1454" spans="13:15" x14ac:dyDescent="0.4">
      <c r="M1454" t="s">
        <v>875</v>
      </c>
      <c r="N1454" t="s">
        <v>668</v>
      </c>
      <c r="O1454">
        <v>38000</v>
      </c>
    </row>
    <row r="1455" spans="13:15" x14ac:dyDescent="0.4">
      <c r="M1455" t="s">
        <v>875</v>
      </c>
      <c r="N1455" t="s">
        <v>669</v>
      </c>
      <c r="O1455">
        <v>36000</v>
      </c>
    </row>
    <row r="1456" spans="13:15" x14ac:dyDescent="0.4">
      <c r="M1456" t="s">
        <v>875</v>
      </c>
      <c r="N1456" t="s">
        <v>670</v>
      </c>
      <c r="O1456">
        <v>25300</v>
      </c>
    </row>
    <row r="1457" spans="13:15" x14ac:dyDescent="0.4">
      <c r="M1457" t="s">
        <v>875</v>
      </c>
      <c r="N1457" t="s">
        <v>671</v>
      </c>
      <c r="O1457">
        <v>22800</v>
      </c>
    </row>
    <row r="1458" spans="13:15" x14ac:dyDescent="0.4">
      <c r="M1458" t="s">
        <v>875</v>
      </c>
      <c r="N1458" t="s">
        <v>672</v>
      </c>
      <c r="O1458">
        <v>34200</v>
      </c>
    </row>
    <row r="1459" spans="13:15" x14ac:dyDescent="0.4">
      <c r="M1459" t="s">
        <v>875</v>
      </c>
      <c r="N1459" t="s">
        <v>673</v>
      </c>
      <c r="O1459">
        <v>19600</v>
      </c>
    </row>
    <row r="1460" spans="13:15" x14ac:dyDescent="0.4">
      <c r="M1460" t="s">
        <v>875</v>
      </c>
      <c r="N1460" t="s">
        <v>674</v>
      </c>
      <c r="O1460">
        <v>56000</v>
      </c>
    </row>
    <row r="1461" spans="13:15" x14ac:dyDescent="0.4">
      <c r="M1461" t="s">
        <v>875</v>
      </c>
      <c r="N1461" t="s">
        <v>675</v>
      </c>
      <c r="O1461">
        <v>46500</v>
      </c>
    </row>
    <row r="1462" spans="13:15" x14ac:dyDescent="0.4">
      <c r="M1462" t="s">
        <v>875</v>
      </c>
      <c r="N1462" t="s">
        <v>676</v>
      </c>
      <c r="O1462">
        <v>43700</v>
      </c>
    </row>
    <row r="1463" spans="13:15" x14ac:dyDescent="0.4">
      <c r="M1463" t="s">
        <v>875</v>
      </c>
      <c r="N1463" t="s">
        <v>677</v>
      </c>
      <c r="O1463">
        <v>40100</v>
      </c>
    </row>
    <row r="1464" spans="13:15" x14ac:dyDescent="0.4">
      <c r="M1464" t="s">
        <v>875</v>
      </c>
      <c r="N1464" t="s">
        <v>678</v>
      </c>
      <c r="O1464">
        <v>41700</v>
      </c>
    </row>
    <row r="1465" spans="13:15" x14ac:dyDescent="0.4">
      <c r="M1465" t="s">
        <v>875</v>
      </c>
      <c r="N1465" t="s">
        <v>679</v>
      </c>
      <c r="O1465">
        <v>50000</v>
      </c>
    </row>
    <row r="1466" spans="13:15" x14ac:dyDescent="0.4">
      <c r="M1466" t="s">
        <v>875</v>
      </c>
      <c r="N1466" t="s">
        <v>680</v>
      </c>
      <c r="O1466">
        <v>57800</v>
      </c>
    </row>
    <row r="1467" spans="13:15" x14ac:dyDescent="0.4">
      <c r="M1467" t="s">
        <v>875</v>
      </c>
      <c r="N1467" t="s">
        <v>681</v>
      </c>
      <c r="O1467">
        <v>34400</v>
      </c>
    </row>
    <row r="1468" spans="13:15" x14ac:dyDescent="0.4">
      <c r="M1468" t="s">
        <v>875</v>
      </c>
      <c r="N1468" t="s">
        <v>682</v>
      </c>
      <c r="O1468">
        <v>41900</v>
      </c>
    </row>
    <row r="1469" spans="13:15" x14ac:dyDescent="0.4">
      <c r="M1469" t="s">
        <v>875</v>
      </c>
      <c r="N1469" t="s">
        <v>683</v>
      </c>
      <c r="O1469">
        <v>74100</v>
      </c>
    </row>
    <row r="1470" spans="13:15" x14ac:dyDescent="0.4">
      <c r="M1470" t="s">
        <v>875</v>
      </c>
      <c r="N1470" t="s">
        <v>684</v>
      </c>
      <c r="O1470">
        <v>31300</v>
      </c>
    </row>
    <row r="1471" spans="13:15" x14ac:dyDescent="0.4">
      <c r="M1471" t="s">
        <v>875</v>
      </c>
      <c r="N1471" t="s">
        <v>685</v>
      </c>
      <c r="O1471">
        <v>20100</v>
      </c>
    </row>
    <row r="1472" spans="13:15" x14ac:dyDescent="0.4">
      <c r="M1472" t="s">
        <v>875</v>
      </c>
      <c r="N1472" t="s">
        <v>686</v>
      </c>
      <c r="O1472">
        <v>22400</v>
      </c>
    </row>
    <row r="1473" spans="13:15" x14ac:dyDescent="0.4">
      <c r="M1473" t="s">
        <v>875</v>
      </c>
      <c r="N1473" t="s">
        <v>687</v>
      </c>
      <c r="O1473">
        <v>21500</v>
      </c>
    </row>
    <row r="1474" spans="13:15" x14ac:dyDescent="0.4">
      <c r="M1474" t="s">
        <v>875</v>
      </c>
      <c r="N1474" t="s">
        <v>688</v>
      </c>
      <c r="O1474">
        <v>44800</v>
      </c>
    </row>
    <row r="1475" spans="13:15" x14ac:dyDescent="0.4">
      <c r="M1475" t="s">
        <v>875</v>
      </c>
      <c r="N1475" t="s">
        <v>689</v>
      </c>
      <c r="O1475">
        <v>14500</v>
      </c>
    </row>
    <row r="1476" spans="13:15" x14ac:dyDescent="0.4">
      <c r="M1476" t="s">
        <v>875</v>
      </c>
      <c r="N1476" t="s">
        <v>690</v>
      </c>
      <c r="O1476">
        <v>23100</v>
      </c>
    </row>
    <row r="1477" spans="13:15" x14ac:dyDescent="0.4">
      <c r="M1477" t="s">
        <v>875</v>
      </c>
      <c r="N1477" t="s">
        <v>691</v>
      </c>
      <c r="O1477">
        <v>38400</v>
      </c>
    </row>
    <row r="1478" spans="13:15" x14ac:dyDescent="0.4">
      <c r="M1478" t="s">
        <v>875</v>
      </c>
      <c r="N1478" t="s">
        <v>692</v>
      </c>
      <c r="O1478">
        <v>9300</v>
      </c>
    </row>
    <row r="1479" spans="13:15" x14ac:dyDescent="0.4">
      <c r="M1479" t="s">
        <v>875</v>
      </c>
      <c r="N1479" t="s">
        <v>693</v>
      </c>
      <c r="O1479">
        <v>24200</v>
      </c>
    </row>
    <row r="1480" spans="13:15" x14ac:dyDescent="0.4">
      <c r="M1480" t="s">
        <v>875</v>
      </c>
      <c r="N1480" t="s">
        <v>694</v>
      </c>
      <c r="O1480">
        <v>14500</v>
      </c>
    </row>
    <row r="1481" spans="13:15" x14ac:dyDescent="0.4">
      <c r="M1481" t="s">
        <v>875</v>
      </c>
      <c r="N1481" t="s">
        <v>695</v>
      </c>
      <c r="O1481">
        <v>16800</v>
      </c>
    </row>
    <row r="1482" spans="13:15" x14ac:dyDescent="0.4">
      <c r="M1482" t="s">
        <v>875</v>
      </c>
      <c r="N1482" t="s">
        <v>696</v>
      </c>
      <c r="O1482">
        <v>135600</v>
      </c>
    </row>
    <row r="1483" spans="13:15" x14ac:dyDescent="0.4">
      <c r="M1483" t="s">
        <v>875</v>
      </c>
      <c r="N1483" t="s">
        <v>697</v>
      </c>
      <c r="O1483">
        <v>95500</v>
      </c>
    </row>
    <row r="1484" spans="13:15" x14ac:dyDescent="0.4">
      <c r="M1484" t="s">
        <v>875</v>
      </c>
      <c r="N1484" t="s">
        <v>698</v>
      </c>
      <c r="O1484">
        <v>41200</v>
      </c>
    </row>
    <row r="1485" spans="13:15" x14ac:dyDescent="0.4">
      <c r="M1485" t="s">
        <v>875</v>
      </c>
      <c r="N1485" t="s">
        <v>699</v>
      </c>
      <c r="O1485">
        <v>48900</v>
      </c>
    </row>
    <row r="1486" spans="13:15" x14ac:dyDescent="0.4">
      <c r="M1486" t="s">
        <v>875</v>
      </c>
      <c r="N1486" t="s">
        <v>700</v>
      </c>
      <c r="O1486">
        <v>43500</v>
      </c>
    </row>
    <row r="1487" spans="13:15" x14ac:dyDescent="0.4">
      <c r="M1487" t="s">
        <v>875</v>
      </c>
      <c r="N1487" t="s">
        <v>701</v>
      </c>
      <c r="O1487">
        <v>38500</v>
      </c>
    </row>
    <row r="1488" spans="13:15" x14ac:dyDescent="0.4">
      <c r="M1488" t="s">
        <v>875</v>
      </c>
      <c r="N1488" t="s">
        <v>702</v>
      </c>
      <c r="O1488">
        <v>53400</v>
      </c>
    </row>
    <row r="1489" spans="13:15" x14ac:dyDescent="0.4">
      <c r="M1489" t="s">
        <v>875</v>
      </c>
      <c r="N1489" t="s">
        <v>703</v>
      </c>
      <c r="O1489">
        <v>62100</v>
      </c>
    </row>
    <row r="1490" spans="13:15" x14ac:dyDescent="0.4">
      <c r="M1490" t="s">
        <v>875</v>
      </c>
      <c r="N1490" t="s">
        <v>704</v>
      </c>
      <c r="O1490">
        <v>43400</v>
      </c>
    </row>
    <row r="1491" spans="13:15" x14ac:dyDescent="0.4">
      <c r="M1491" t="s">
        <v>875</v>
      </c>
      <c r="N1491" t="s">
        <v>705</v>
      </c>
      <c r="O1491">
        <v>44100</v>
      </c>
    </row>
    <row r="1492" spans="13:15" x14ac:dyDescent="0.4">
      <c r="M1492" t="s">
        <v>875</v>
      </c>
      <c r="N1492" t="s">
        <v>706</v>
      </c>
      <c r="O1492">
        <v>38200</v>
      </c>
    </row>
    <row r="1493" spans="13:15" x14ac:dyDescent="0.4">
      <c r="M1493" t="s">
        <v>875</v>
      </c>
      <c r="N1493" t="s">
        <v>707</v>
      </c>
      <c r="O1493">
        <v>31500</v>
      </c>
    </row>
    <row r="1494" spans="13:15" x14ac:dyDescent="0.4">
      <c r="M1494" t="s">
        <v>875</v>
      </c>
      <c r="N1494" t="s">
        <v>708</v>
      </c>
      <c r="O1494">
        <v>30700</v>
      </c>
    </row>
    <row r="1495" spans="13:15" x14ac:dyDescent="0.4">
      <c r="M1495" t="s">
        <v>875</v>
      </c>
      <c r="N1495" t="s">
        <v>709</v>
      </c>
      <c r="O1495">
        <v>27900</v>
      </c>
    </row>
    <row r="1496" spans="13:15" x14ac:dyDescent="0.4">
      <c r="M1496" t="s">
        <v>875</v>
      </c>
      <c r="N1496" t="s">
        <v>710</v>
      </c>
      <c r="O1496">
        <v>92500</v>
      </c>
    </row>
    <row r="1497" spans="13:15" x14ac:dyDescent="0.4">
      <c r="M1497" t="s">
        <v>875</v>
      </c>
      <c r="N1497" t="s">
        <v>711</v>
      </c>
      <c r="O1497">
        <v>43900</v>
      </c>
    </row>
    <row r="1498" spans="13:15" x14ac:dyDescent="0.4">
      <c r="M1498" t="s">
        <v>875</v>
      </c>
      <c r="N1498" t="s">
        <v>712</v>
      </c>
      <c r="O1498">
        <v>141100</v>
      </c>
    </row>
    <row r="1499" spans="13:15" x14ac:dyDescent="0.4">
      <c r="M1499" t="s">
        <v>875</v>
      </c>
      <c r="N1499" t="s">
        <v>713</v>
      </c>
      <c r="O1499">
        <v>77000</v>
      </c>
    </row>
    <row r="1500" spans="13:15" x14ac:dyDescent="0.4">
      <c r="M1500" t="s">
        <v>875</v>
      </c>
      <c r="N1500" t="s">
        <v>714</v>
      </c>
      <c r="O1500">
        <v>80800</v>
      </c>
    </row>
    <row r="1501" spans="13:15" x14ac:dyDescent="0.4">
      <c r="M1501" t="s">
        <v>875</v>
      </c>
      <c r="N1501" t="s">
        <v>715</v>
      </c>
      <c r="O1501">
        <v>45700</v>
      </c>
    </row>
    <row r="1502" spans="13:15" x14ac:dyDescent="0.4">
      <c r="M1502" t="s">
        <v>875</v>
      </c>
      <c r="N1502" t="s">
        <v>716</v>
      </c>
      <c r="O1502">
        <v>106100</v>
      </c>
    </row>
    <row r="1503" spans="13:15" x14ac:dyDescent="0.4">
      <c r="M1503" t="s">
        <v>875</v>
      </c>
      <c r="N1503" t="s">
        <v>717</v>
      </c>
      <c r="O1503">
        <v>98300</v>
      </c>
    </row>
    <row r="1504" spans="13:15" x14ac:dyDescent="0.4">
      <c r="M1504" t="s">
        <v>875</v>
      </c>
      <c r="N1504" t="s">
        <v>718</v>
      </c>
      <c r="O1504">
        <v>65500</v>
      </c>
    </row>
    <row r="1505" spans="11:15" x14ac:dyDescent="0.4">
      <c r="M1505" t="s">
        <v>875</v>
      </c>
      <c r="N1505" t="s">
        <v>719</v>
      </c>
      <c r="O1505">
        <v>63900</v>
      </c>
    </row>
    <row r="1506" spans="11:15" x14ac:dyDescent="0.4">
      <c r="M1506" t="s">
        <v>875</v>
      </c>
      <c r="N1506" t="s">
        <v>720</v>
      </c>
      <c r="O1506">
        <v>30000</v>
      </c>
    </row>
    <row r="1507" spans="11:15" x14ac:dyDescent="0.4">
      <c r="M1507" t="s">
        <v>875</v>
      </c>
      <c r="N1507" t="s">
        <v>721</v>
      </c>
      <c r="O1507">
        <v>118900</v>
      </c>
    </row>
    <row r="1508" spans="11:15" x14ac:dyDescent="0.4">
      <c r="M1508" t="s">
        <v>875</v>
      </c>
      <c r="N1508" t="s">
        <v>722</v>
      </c>
      <c r="O1508">
        <v>22000</v>
      </c>
    </row>
    <row r="1509" spans="11:15" x14ac:dyDescent="0.4">
      <c r="M1509" t="s">
        <v>875</v>
      </c>
      <c r="N1509" t="s">
        <v>723</v>
      </c>
      <c r="O1509">
        <v>45700</v>
      </c>
    </row>
    <row r="1510" spans="11:15" x14ac:dyDescent="0.4">
      <c r="M1510" t="s">
        <v>875</v>
      </c>
      <c r="N1510" t="s">
        <v>724</v>
      </c>
      <c r="O1510">
        <v>38200</v>
      </c>
    </row>
    <row r="1511" spans="11:15" x14ac:dyDescent="0.4">
      <c r="M1511" t="s">
        <v>875</v>
      </c>
      <c r="N1511" t="s">
        <v>725</v>
      </c>
      <c r="O1511">
        <v>22200</v>
      </c>
    </row>
    <row r="1512" spans="11:15" x14ac:dyDescent="0.4">
      <c r="M1512" t="s">
        <v>875</v>
      </c>
      <c r="N1512" t="s">
        <v>726</v>
      </c>
      <c r="O1512">
        <v>32900</v>
      </c>
    </row>
    <row r="1513" spans="11:15" x14ac:dyDescent="0.4">
      <c r="K1513" s="1"/>
      <c r="L1513" s="1"/>
      <c r="M1513" s="1" t="s">
        <v>875</v>
      </c>
      <c r="N1513" s="1" t="s">
        <v>425</v>
      </c>
      <c r="O1513" s="1">
        <v>32300</v>
      </c>
    </row>
    <row r="1514" spans="11:15" x14ac:dyDescent="0.4">
      <c r="K1514" s="1"/>
      <c r="L1514" s="1"/>
      <c r="M1514" s="1" t="s">
        <v>875</v>
      </c>
      <c r="N1514" s="1" t="s">
        <v>426</v>
      </c>
      <c r="O1514" s="1">
        <v>65800</v>
      </c>
    </row>
    <row r="1515" spans="11:15" x14ac:dyDescent="0.4">
      <c r="K1515" s="1"/>
      <c r="L1515" s="1"/>
      <c r="M1515" s="1" t="s">
        <v>875</v>
      </c>
      <c r="N1515" s="1" t="s">
        <v>427</v>
      </c>
      <c r="O1515" s="1">
        <v>26000</v>
      </c>
    </row>
    <row r="1516" spans="11:15" x14ac:dyDescent="0.4">
      <c r="K1516" s="1"/>
      <c r="L1516" s="1"/>
      <c r="M1516" s="1" t="s">
        <v>875</v>
      </c>
      <c r="N1516" s="1" t="s">
        <v>428</v>
      </c>
      <c r="O1516" s="1">
        <v>15800</v>
      </c>
    </row>
    <row r="1517" spans="11:15" x14ac:dyDescent="0.4">
      <c r="K1517" s="1"/>
      <c r="L1517" s="1"/>
      <c r="M1517" s="1" t="s">
        <v>875</v>
      </c>
      <c r="N1517" s="1" t="s">
        <v>429</v>
      </c>
      <c r="O1517" s="1">
        <v>16800</v>
      </c>
    </row>
    <row r="1518" spans="11:15" x14ac:dyDescent="0.4">
      <c r="K1518" s="1"/>
      <c r="L1518" s="1"/>
      <c r="M1518" s="1" t="s">
        <v>875</v>
      </c>
      <c r="N1518" s="1" t="s">
        <v>430</v>
      </c>
      <c r="O1518" s="1">
        <v>16200</v>
      </c>
    </row>
    <row r="1519" spans="11:15" x14ac:dyDescent="0.4">
      <c r="K1519" s="1"/>
      <c r="L1519" s="1"/>
      <c r="M1519" s="1" t="s">
        <v>875</v>
      </c>
      <c r="N1519" s="1" t="s">
        <v>431</v>
      </c>
      <c r="O1519" s="1">
        <v>69400</v>
      </c>
    </row>
    <row r="1520" spans="11:15" x14ac:dyDescent="0.4">
      <c r="K1520" s="1"/>
      <c r="L1520" s="1"/>
      <c r="M1520" s="1" t="s">
        <v>875</v>
      </c>
      <c r="N1520" s="1" t="s">
        <v>432</v>
      </c>
      <c r="O1520" s="1">
        <v>16500</v>
      </c>
    </row>
    <row r="1521" spans="11:15" x14ac:dyDescent="0.4">
      <c r="K1521" s="1"/>
      <c r="L1521" s="1"/>
      <c r="M1521" s="1" t="s">
        <v>875</v>
      </c>
      <c r="N1521" s="1" t="s">
        <v>433</v>
      </c>
      <c r="O1521" s="1">
        <v>17000</v>
      </c>
    </row>
    <row r="1522" spans="11:15" x14ac:dyDescent="0.4">
      <c r="K1522" s="1"/>
      <c r="L1522" s="1"/>
      <c r="M1522" s="1" t="s">
        <v>875</v>
      </c>
      <c r="N1522" s="1" t="s">
        <v>434</v>
      </c>
      <c r="O1522" s="1">
        <v>45400</v>
      </c>
    </row>
    <row r="1523" spans="11:15" x14ac:dyDescent="0.4">
      <c r="K1523" s="1"/>
      <c r="L1523" s="1"/>
      <c r="M1523" s="1" t="s">
        <v>875</v>
      </c>
      <c r="N1523" s="1" t="s">
        <v>435</v>
      </c>
      <c r="O1523" s="1">
        <v>18700</v>
      </c>
    </row>
    <row r="1524" spans="11:15" x14ac:dyDescent="0.4">
      <c r="K1524" s="1"/>
      <c r="L1524" s="1"/>
      <c r="M1524" s="1" t="s">
        <v>875</v>
      </c>
      <c r="N1524" s="1" t="s">
        <v>436</v>
      </c>
      <c r="O1524" s="1">
        <v>24000</v>
      </c>
    </row>
    <row r="1525" spans="11:15" x14ac:dyDescent="0.4">
      <c r="K1525" s="1"/>
      <c r="L1525" s="1"/>
      <c r="M1525" s="1" t="s">
        <v>875</v>
      </c>
      <c r="N1525" s="1" t="s">
        <v>437</v>
      </c>
      <c r="O1525" s="1">
        <v>14500</v>
      </c>
    </row>
    <row r="1526" spans="11:15" x14ac:dyDescent="0.4">
      <c r="K1526" s="1"/>
      <c r="L1526" s="1"/>
      <c r="M1526" s="1" t="s">
        <v>875</v>
      </c>
      <c r="N1526" s="1" t="s">
        <v>438</v>
      </c>
      <c r="O1526" s="1">
        <v>25700</v>
      </c>
    </row>
    <row r="1527" spans="11:15" x14ac:dyDescent="0.4">
      <c r="K1527" s="1"/>
      <c r="L1527" s="1"/>
      <c r="M1527" s="1" t="s">
        <v>875</v>
      </c>
      <c r="N1527" s="1" t="s">
        <v>439</v>
      </c>
      <c r="O1527" s="1">
        <v>35400</v>
      </c>
    </row>
    <row r="1528" spans="11:15" x14ac:dyDescent="0.4">
      <c r="K1528" s="1"/>
      <c r="L1528" s="1"/>
      <c r="M1528" s="1" t="s">
        <v>875</v>
      </c>
      <c r="N1528" s="1" t="s">
        <v>440</v>
      </c>
      <c r="O1528" s="1">
        <v>23800</v>
      </c>
    </row>
    <row r="1529" spans="11:15" x14ac:dyDescent="0.4">
      <c r="K1529" s="1"/>
      <c r="L1529" s="1"/>
      <c r="M1529" s="1" t="s">
        <v>875</v>
      </c>
      <c r="N1529" s="1" t="s">
        <v>441</v>
      </c>
      <c r="O1529" s="1">
        <v>12200</v>
      </c>
    </row>
    <row r="1530" spans="11:15" x14ac:dyDescent="0.4">
      <c r="K1530" s="1"/>
      <c r="L1530" s="1"/>
      <c r="M1530" s="1" t="s">
        <v>875</v>
      </c>
      <c r="N1530" s="1" t="s">
        <v>442</v>
      </c>
      <c r="O1530" s="1">
        <v>24500</v>
      </c>
    </row>
    <row r="1531" spans="11:15" x14ac:dyDescent="0.4">
      <c r="K1531" s="1"/>
      <c r="L1531" s="1"/>
      <c r="M1531" s="1" t="s">
        <v>875</v>
      </c>
      <c r="N1531" s="1" t="s">
        <v>443</v>
      </c>
      <c r="O1531" s="1">
        <v>14200</v>
      </c>
    </row>
    <row r="1532" spans="11:15" x14ac:dyDescent="0.4">
      <c r="K1532" s="1"/>
      <c r="L1532" s="1"/>
      <c r="M1532" s="1" t="s">
        <v>875</v>
      </c>
      <c r="N1532" s="1" t="s">
        <v>444</v>
      </c>
      <c r="O1532" s="1">
        <v>43600</v>
      </c>
    </row>
    <row r="1533" spans="11:15" x14ac:dyDescent="0.4">
      <c r="K1533" s="1"/>
      <c r="L1533" s="1"/>
      <c r="M1533" s="1" t="s">
        <v>875</v>
      </c>
      <c r="N1533" s="1" t="s">
        <v>445</v>
      </c>
      <c r="O1533" s="1">
        <v>9000</v>
      </c>
    </row>
    <row r="1534" spans="11:15" x14ac:dyDescent="0.4">
      <c r="K1534" s="1"/>
      <c r="L1534" s="1"/>
      <c r="M1534" s="1" t="s">
        <v>875</v>
      </c>
      <c r="N1534" s="1" t="s">
        <v>446</v>
      </c>
      <c r="O1534" s="1">
        <v>7700</v>
      </c>
    </row>
    <row r="1535" spans="11:15" x14ac:dyDescent="0.4">
      <c r="K1535" s="1"/>
      <c r="L1535" s="1"/>
      <c r="M1535" s="1" t="s">
        <v>875</v>
      </c>
      <c r="N1535" s="1" t="s">
        <v>447</v>
      </c>
      <c r="O1535" s="1">
        <v>11200</v>
      </c>
    </row>
    <row r="1536" spans="11:15" x14ac:dyDescent="0.4">
      <c r="K1536" s="1"/>
      <c r="L1536" s="1"/>
      <c r="M1536" s="1" t="s">
        <v>875</v>
      </c>
      <c r="N1536" s="1" t="s">
        <v>448</v>
      </c>
      <c r="O1536" s="1">
        <v>15200</v>
      </c>
    </row>
    <row r="1537" spans="11:15" x14ac:dyDescent="0.4">
      <c r="K1537" s="1"/>
      <c r="L1537" s="1"/>
      <c r="M1537" s="1" t="s">
        <v>875</v>
      </c>
      <c r="N1537" s="1" t="s">
        <v>449</v>
      </c>
      <c r="O1537" s="1">
        <v>33300</v>
      </c>
    </row>
    <row r="1538" spans="11:15" x14ac:dyDescent="0.4">
      <c r="K1538" s="1"/>
      <c r="L1538" s="1"/>
      <c r="M1538" s="1" t="s">
        <v>875</v>
      </c>
      <c r="N1538" s="1" t="s">
        <v>450</v>
      </c>
      <c r="O1538" s="1">
        <v>12800</v>
      </c>
    </row>
    <row r="1539" spans="11:15" x14ac:dyDescent="0.4">
      <c r="K1539" s="1"/>
      <c r="L1539" s="1"/>
      <c r="M1539" s="1" t="s">
        <v>875</v>
      </c>
      <c r="N1539" s="1" t="s">
        <v>451</v>
      </c>
      <c r="O1539" s="1">
        <v>14300</v>
      </c>
    </row>
    <row r="1540" spans="11:15" x14ac:dyDescent="0.4">
      <c r="K1540" s="1"/>
      <c r="L1540" s="1"/>
      <c r="M1540" s="1" t="s">
        <v>875</v>
      </c>
      <c r="N1540" s="1" t="s">
        <v>452</v>
      </c>
      <c r="O1540" s="1">
        <v>20900</v>
      </c>
    </row>
    <row r="1541" spans="11:15" x14ac:dyDescent="0.4">
      <c r="K1541" s="1"/>
      <c r="L1541" s="1"/>
      <c r="M1541" s="1" t="s">
        <v>875</v>
      </c>
      <c r="N1541" s="1" t="s">
        <v>453</v>
      </c>
      <c r="O1541" s="1">
        <v>30500</v>
      </c>
    </row>
    <row r="1542" spans="11:15" x14ac:dyDescent="0.4">
      <c r="K1542" s="1"/>
      <c r="L1542" s="1"/>
      <c r="M1542" s="1" t="s">
        <v>875</v>
      </c>
      <c r="N1542" s="1" t="s">
        <v>454</v>
      </c>
      <c r="O1542" s="1">
        <v>13000</v>
      </c>
    </row>
    <row r="1543" spans="11:15" x14ac:dyDescent="0.4">
      <c r="K1543" s="1"/>
      <c r="L1543" s="1"/>
      <c r="M1543" s="1" t="s">
        <v>875</v>
      </c>
      <c r="N1543" s="1" t="s">
        <v>455</v>
      </c>
      <c r="O1543" s="1">
        <v>23300</v>
      </c>
    </row>
    <row r="1544" spans="11:15" x14ac:dyDescent="0.4">
      <c r="K1544" s="1"/>
      <c r="L1544" s="1"/>
      <c r="M1544" s="1" t="s">
        <v>875</v>
      </c>
      <c r="N1544" s="1" t="s">
        <v>456</v>
      </c>
      <c r="O1544" s="1">
        <v>7100</v>
      </c>
    </row>
    <row r="1545" spans="11:15" x14ac:dyDescent="0.4">
      <c r="K1545" s="1"/>
      <c r="L1545" s="1"/>
      <c r="M1545" s="1" t="s">
        <v>875</v>
      </c>
      <c r="N1545" s="1" t="s">
        <v>457</v>
      </c>
      <c r="O1545" s="1">
        <v>9000</v>
      </c>
    </row>
    <row r="1546" spans="11:15" x14ac:dyDescent="0.4">
      <c r="K1546" s="1"/>
      <c r="L1546" s="1"/>
      <c r="M1546" s="1" t="s">
        <v>875</v>
      </c>
      <c r="N1546" s="1" t="s">
        <v>458</v>
      </c>
      <c r="O1546" s="1">
        <v>4000</v>
      </c>
    </row>
    <row r="1547" spans="11:15" x14ac:dyDescent="0.4">
      <c r="K1547" s="1"/>
      <c r="L1547" s="1"/>
      <c r="M1547" s="1" t="s">
        <v>875</v>
      </c>
      <c r="N1547" s="1" t="s">
        <v>459</v>
      </c>
      <c r="O1547" s="1">
        <v>29500</v>
      </c>
    </row>
    <row r="1548" spans="11:15" x14ac:dyDescent="0.4">
      <c r="M1548" t="s">
        <v>875</v>
      </c>
      <c r="N1548" t="s">
        <v>460</v>
      </c>
      <c r="O1548">
        <v>8800</v>
      </c>
    </row>
    <row r="1549" spans="11:15" x14ac:dyDescent="0.4">
      <c r="M1549" t="s">
        <v>875</v>
      </c>
      <c r="N1549" t="s">
        <v>461</v>
      </c>
      <c r="O1549">
        <v>6900</v>
      </c>
    </row>
    <row r="1550" spans="11:15" x14ac:dyDescent="0.4">
      <c r="K1550" s="1"/>
      <c r="L1550" s="1"/>
      <c r="M1550" s="1" t="s">
        <v>875</v>
      </c>
      <c r="N1550" s="1" t="s">
        <v>462</v>
      </c>
      <c r="O1550" s="1">
        <v>7200</v>
      </c>
    </row>
    <row r="1551" spans="11:15" x14ac:dyDescent="0.4">
      <c r="K1551" s="1"/>
      <c r="L1551" s="1"/>
      <c r="M1551" s="1" t="s">
        <v>875</v>
      </c>
      <c r="N1551" s="1" t="s">
        <v>463</v>
      </c>
      <c r="O1551" s="1">
        <v>3900</v>
      </c>
    </row>
    <row r="1552" spans="11:15" x14ac:dyDescent="0.4">
      <c r="K1552" s="1"/>
      <c r="L1552" s="1"/>
      <c r="M1552" s="1" t="s">
        <v>875</v>
      </c>
      <c r="N1552" s="1" t="s">
        <v>464</v>
      </c>
      <c r="O1552" s="1">
        <v>12400</v>
      </c>
    </row>
    <row r="1553" spans="11:15" x14ac:dyDescent="0.4">
      <c r="K1553" s="1"/>
      <c r="L1553" s="1"/>
      <c r="M1553" s="1" t="s">
        <v>875</v>
      </c>
      <c r="N1553" s="1" t="s">
        <v>465</v>
      </c>
      <c r="O1553" s="1">
        <v>13600</v>
      </c>
    </row>
    <row r="1554" spans="11:15" x14ac:dyDescent="0.4">
      <c r="K1554" s="1"/>
      <c r="L1554" s="1"/>
      <c r="M1554" s="1" t="s">
        <v>875</v>
      </c>
      <c r="N1554" s="1" t="s">
        <v>466</v>
      </c>
      <c r="O1554" s="1">
        <v>21200</v>
      </c>
    </row>
    <row r="1555" spans="11:15" x14ac:dyDescent="0.4">
      <c r="K1555" s="1"/>
      <c r="L1555" s="1"/>
      <c r="M1555" s="1" t="s">
        <v>875</v>
      </c>
      <c r="N1555" s="1" t="s">
        <v>467</v>
      </c>
      <c r="O1555" s="1">
        <v>5200</v>
      </c>
    </row>
    <row r="1556" spans="11:15" x14ac:dyDescent="0.4">
      <c r="K1556" s="1"/>
      <c r="L1556" s="1"/>
      <c r="M1556" s="1" t="s">
        <v>875</v>
      </c>
      <c r="N1556" s="1" t="s">
        <v>468</v>
      </c>
      <c r="O1556" s="1">
        <v>11200</v>
      </c>
    </row>
    <row r="1557" spans="11:15" x14ac:dyDescent="0.4">
      <c r="K1557" s="1"/>
      <c r="L1557" s="1"/>
      <c r="M1557" s="1" t="s">
        <v>875</v>
      </c>
      <c r="N1557" s="1" t="s">
        <v>469</v>
      </c>
      <c r="O1557" s="1">
        <v>10500</v>
      </c>
    </row>
    <row r="1558" spans="11:15" x14ac:dyDescent="0.4">
      <c r="K1558" s="1"/>
      <c r="L1558" s="1"/>
      <c r="M1558" s="1" t="s">
        <v>875</v>
      </c>
      <c r="N1558" s="1" t="s">
        <v>470</v>
      </c>
      <c r="O1558" s="1">
        <v>5000</v>
      </c>
    </row>
    <row r="1559" spans="11:15" x14ac:dyDescent="0.4">
      <c r="M1559" t="s">
        <v>875</v>
      </c>
      <c r="N1559" t="s">
        <v>471</v>
      </c>
      <c r="O1559">
        <v>8300</v>
      </c>
    </row>
    <row r="1560" spans="11:15" x14ac:dyDescent="0.4">
      <c r="M1560" t="s">
        <v>875</v>
      </c>
      <c r="N1560" t="s">
        <v>472</v>
      </c>
      <c r="O1560">
        <v>12400</v>
      </c>
    </row>
    <row r="1561" spans="11:15" x14ac:dyDescent="0.4">
      <c r="M1561" t="s">
        <v>875</v>
      </c>
      <c r="N1561" t="s">
        <v>473</v>
      </c>
      <c r="O1561">
        <v>18300</v>
      </c>
    </row>
    <row r="1562" spans="11:15" x14ac:dyDescent="0.4">
      <c r="M1562" t="s">
        <v>875</v>
      </c>
      <c r="N1562" t="s">
        <v>474</v>
      </c>
      <c r="O1562">
        <v>9200</v>
      </c>
    </row>
    <row r="1563" spans="11:15" x14ac:dyDescent="0.4">
      <c r="M1563" t="s">
        <v>875</v>
      </c>
      <c r="N1563" t="s">
        <v>475</v>
      </c>
      <c r="O1563">
        <v>3800</v>
      </c>
    </row>
    <row r="1564" spans="11:15" x14ac:dyDescent="0.4">
      <c r="M1564" t="s">
        <v>875</v>
      </c>
      <c r="N1564" t="s">
        <v>476</v>
      </c>
      <c r="O1564">
        <v>8800</v>
      </c>
    </row>
    <row r="1565" spans="11:15" x14ac:dyDescent="0.4">
      <c r="M1565" t="s">
        <v>875</v>
      </c>
      <c r="N1565" t="s">
        <v>477</v>
      </c>
      <c r="O1565">
        <v>44300</v>
      </c>
    </row>
    <row r="1566" spans="11:15" x14ac:dyDescent="0.4">
      <c r="M1566" t="s">
        <v>875</v>
      </c>
      <c r="N1566" t="s">
        <v>478</v>
      </c>
      <c r="O1566">
        <v>28200</v>
      </c>
    </row>
    <row r="1567" spans="11:15" x14ac:dyDescent="0.4">
      <c r="M1567" t="s">
        <v>875</v>
      </c>
      <c r="N1567" t="s">
        <v>479</v>
      </c>
      <c r="O1567">
        <v>17800</v>
      </c>
    </row>
    <row r="1568" spans="11:15" x14ac:dyDescent="0.4">
      <c r="M1568" t="s">
        <v>875</v>
      </c>
      <c r="N1568" t="s">
        <v>480</v>
      </c>
      <c r="O1568">
        <v>10400</v>
      </c>
    </row>
    <row r="1569" spans="13:15" x14ac:dyDescent="0.4">
      <c r="M1569" t="s">
        <v>875</v>
      </c>
      <c r="N1569" t="s">
        <v>481</v>
      </c>
      <c r="O1569">
        <v>10900</v>
      </c>
    </row>
    <row r="1570" spans="13:15" x14ac:dyDescent="0.4">
      <c r="M1570" t="s">
        <v>875</v>
      </c>
      <c r="N1570" t="s">
        <v>482</v>
      </c>
      <c r="O1570">
        <v>46300</v>
      </c>
    </row>
    <row r="1571" spans="13:15" x14ac:dyDescent="0.4">
      <c r="M1571" t="s">
        <v>875</v>
      </c>
      <c r="N1571" t="s">
        <v>483</v>
      </c>
      <c r="O1571">
        <v>32600</v>
      </c>
    </row>
    <row r="1572" spans="13:15" x14ac:dyDescent="0.4">
      <c r="M1572" t="s">
        <v>875</v>
      </c>
      <c r="N1572" t="s">
        <v>484</v>
      </c>
      <c r="O1572">
        <v>21600</v>
      </c>
    </row>
    <row r="1573" spans="13:15" x14ac:dyDescent="0.4">
      <c r="M1573" t="s">
        <v>875</v>
      </c>
      <c r="N1573" t="s">
        <v>485</v>
      </c>
      <c r="O1573">
        <v>22300</v>
      </c>
    </row>
    <row r="1574" spans="13:15" x14ac:dyDescent="0.4">
      <c r="M1574" t="s">
        <v>875</v>
      </c>
      <c r="N1574" t="s">
        <v>486</v>
      </c>
      <c r="O1574">
        <v>12300</v>
      </c>
    </row>
    <row r="1575" spans="13:15" x14ac:dyDescent="0.4">
      <c r="M1575" t="s">
        <v>875</v>
      </c>
      <c r="N1575" t="s">
        <v>487</v>
      </c>
      <c r="O1575">
        <v>15500</v>
      </c>
    </row>
    <row r="1576" spans="13:15" x14ac:dyDescent="0.4">
      <c r="M1576" t="s">
        <v>875</v>
      </c>
      <c r="N1576" t="s">
        <v>488</v>
      </c>
      <c r="O1576">
        <v>20300</v>
      </c>
    </row>
    <row r="1577" spans="13:15" x14ac:dyDescent="0.4">
      <c r="M1577" t="s">
        <v>875</v>
      </c>
      <c r="N1577" t="s">
        <v>489</v>
      </c>
      <c r="O1577">
        <v>14900</v>
      </c>
    </row>
    <row r="1578" spans="13:15" x14ac:dyDescent="0.4">
      <c r="M1578" t="s">
        <v>875</v>
      </c>
      <c r="N1578" t="s">
        <v>490</v>
      </c>
      <c r="O1578">
        <v>18400</v>
      </c>
    </row>
    <row r="1579" spans="13:15" x14ac:dyDescent="0.4">
      <c r="M1579" t="s">
        <v>875</v>
      </c>
      <c r="N1579" t="s">
        <v>491</v>
      </c>
      <c r="O1579">
        <v>16500</v>
      </c>
    </row>
    <row r="1580" spans="13:15" x14ac:dyDescent="0.4">
      <c r="M1580" t="s">
        <v>875</v>
      </c>
      <c r="N1580" t="s">
        <v>492</v>
      </c>
      <c r="O1580">
        <v>15500</v>
      </c>
    </row>
    <row r="1581" spans="13:15" x14ac:dyDescent="0.4">
      <c r="M1581" t="s">
        <v>875</v>
      </c>
      <c r="N1581" t="s">
        <v>493</v>
      </c>
      <c r="O1581">
        <v>13400</v>
      </c>
    </row>
    <row r="1582" spans="13:15" x14ac:dyDescent="0.4">
      <c r="M1582" t="s">
        <v>875</v>
      </c>
      <c r="N1582" t="s">
        <v>494</v>
      </c>
      <c r="O1582">
        <v>9400</v>
      </c>
    </row>
    <row r="1583" spans="13:15" x14ac:dyDescent="0.4">
      <c r="M1583" t="s">
        <v>875</v>
      </c>
      <c r="N1583" t="s">
        <v>495</v>
      </c>
      <c r="O1583">
        <v>8300</v>
      </c>
    </row>
    <row r="1584" spans="13:15" x14ac:dyDescent="0.4">
      <c r="M1584" t="s">
        <v>875</v>
      </c>
      <c r="N1584" t="s">
        <v>496</v>
      </c>
      <c r="O1584">
        <v>14600</v>
      </c>
    </row>
    <row r="1585" spans="13:15" x14ac:dyDescent="0.4">
      <c r="M1585" t="s">
        <v>875</v>
      </c>
      <c r="N1585" t="s">
        <v>497</v>
      </c>
      <c r="O1585">
        <v>64500</v>
      </c>
    </row>
    <row r="1586" spans="13:15" x14ac:dyDescent="0.4">
      <c r="M1586" t="s">
        <v>875</v>
      </c>
      <c r="N1586" t="s">
        <v>498</v>
      </c>
      <c r="O1586">
        <v>12400</v>
      </c>
    </row>
    <row r="1587" spans="13:15" x14ac:dyDescent="0.4">
      <c r="M1587" t="s">
        <v>875</v>
      </c>
      <c r="N1587" t="s">
        <v>499</v>
      </c>
      <c r="O1587">
        <v>33800</v>
      </c>
    </row>
    <row r="1588" spans="13:15" x14ac:dyDescent="0.4">
      <c r="M1588" t="s">
        <v>875</v>
      </c>
      <c r="N1588" t="s">
        <v>500</v>
      </c>
      <c r="O1588">
        <v>27800</v>
      </c>
    </row>
    <row r="1589" spans="13:15" x14ac:dyDescent="0.4">
      <c r="M1589" t="s">
        <v>875</v>
      </c>
      <c r="N1589" t="s">
        <v>501</v>
      </c>
      <c r="O1589">
        <v>11900</v>
      </c>
    </row>
    <row r="1590" spans="13:15" x14ac:dyDescent="0.4">
      <c r="M1590" t="s">
        <v>875</v>
      </c>
      <c r="N1590" t="s">
        <v>502</v>
      </c>
      <c r="O1590">
        <v>15600</v>
      </c>
    </row>
    <row r="1591" spans="13:15" x14ac:dyDescent="0.4">
      <c r="M1591" t="s">
        <v>875</v>
      </c>
      <c r="N1591" t="s">
        <v>503</v>
      </c>
      <c r="O1591">
        <v>8100</v>
      </c>
    </row>
    <row r="1592" spans="13:15" x14ac:dyDescent="0.4">
      <c r="M1592" t="s">
        <v>875</v>
      </c>
      <c r="N1592" t="s">
        <v>504</v>
      </c>
      <c r="O1592">
        <v>84100</v>
      </c>
    </row>
    <row r="1593" spans="13:15" x14ac:dyDescent="0.4">
      <c r="M1593" t="s">
        <v>875</v>
      </c>
      <c r="N1593" t="s">
        <v>505</v>
      </c>
      <c r="O1593">
        <v>18900</v>
      </c>
    </row>
    <row r="1594" spans="13:15" x14ac:dyDescent="0.4">
      <c r="M1594" t="s">
        <v>875</v>
      </c>
      <c r="N1594" t="s">
        <v>506</v>
      </c>
      <c r="O1594">
        <v>23400</v>
      </c>
    </row>
    <row r="1595" spans="13:15" x14ac:dyDescent="0.4">
      <c r="M1595" t="s">
        <v>875</v>
      </c>
      <c r="N1595" t="s">
        <v>507</v>
      </c>
      <c r="O1595">
        <v>100900</v>
      </c>
    </row>
    <row r="1596" spans="13:15" x14ac:dyDescent="0.4">
      <c r="M1596" t="s">
        <v>875</v>
      </c>
      <c r="N1596" t="s">
        <v>508</v>
      </c>
      <c r="O1596">
        <v>27900</v>
      </c>
    </row>
    <row r="1597" spans="13:15" x14ac:dyDescent="0.4">
      <c r="M1597" t="s">
        <v>875</v>
      </c>
      <c r="N1597" t="s">
        <v>509</v>
      </c>
      <c r="O1597">
        <v>35900</v>
      </c>
    </row>
    <row r="1598" spans="13:15" x14ac:dyDescent="0.4">
      <c r="M1598" t="s">
        <v>875</v>
      </c>
      <c r="N1598" t="s">
        <v>510</v>
      </c>
      <c r="O1598">
        <v>50200</v>
      </c>
    </row>
    <row r="1599" spans="13:15" x14ac:dyDescent="0.4">
      <c r="M1599" t="s">
        <v>875</v>
      </c>
      <c r="N1599" t="s">
        <v>511</v>
      </c>
      <c r="O1599">
        <v>38200</v>
      </c>
    </row>
    <row r="1600" spans="13:15" x14ac:dyDescent="0.4">
      <c r="M1600" t="s">
        <v>875</v>
      </c>
      <c r="N1600" t="s">
        <v>512</v>
      </c>
      <c r="O1600">
        <v>95200</v>
      </c>
    </row>
    <row r="1601" spans="13:15" x14ac:dyDescent="0.4">
      <c r="M1601" t="s">
        <v>875</v>
      </c>
      <c r="N1601" t="s">
        <v>513</v>
      </c>
      <c r="O1601">
        <v>40800</v>
      </c>
    </row>
    <row r="1602" spans="13:15" x14ac:dyDescent="0.4">
      <c r="M1602" t="s">
        <v>875</v>
      </c>
      <c r="N1602" t="s">
        <v>514</v>
      </c>
      <c r="O1602">
        <v>57500</v>
      </c>
    </row>
    <row r="1603" spans="13:15" x14ac:dyDescent="0.4">
      <c r="M1603" t="s">
        <v>875</v>
      </c>
      <c r="N1603" t="s">
        <v>515</v>
      </c>
      <c r="O1603">
        <v>82400</v>
      </c>
    </row>
    <row r="1604" spans="13:15" x14ac:dyDescent="0.4">
      <c r="M1604" t="s">
        <v>875</v>
      </c>
      <c r="N1604" t="s">
        <v>516</v>
      </c>
      <c r="O1604">
        <v>100200</v>
      </c>
    </row>
    <row r="1605" spans="13:15" x14ac:dyDescent="0.4">
      <c r="M1605" t="s">
        <v>875</v>
      </c>
      <c r="N1605" t="s">
        <v>517</v>
      </c>
      <c r="O1605">
        <v>96000</v>
      </c>
    </row>
    <row r="1606" spans="13:15" x14ac:dyDescent="0.4">
      <c r="M1606" t="s">
        <v>875</v>
      </c>
      <c r="N1606" t="s">
        <v>518</v>
      </c>
      <c r="O1606">
        <v>68700</v>
      </c>
    </row>
    <row r="1607" spans="13:15" x14ac:dyDescent="0.4">
      <c r="M1607" t="s">
        <v>875</v>
      </c>
      <c r="N1607" t="s">
        <v>519</v>
      </c>
      <c r="O1607">
        <v>126600</v>
      </c>
    </row>
    <row r="1608" spans="13:15" x14ac:dyDescent="0.4">
      <c r="M1608" t="s">
        <v>875</v>
      </c>
      <c r="N1608" t="s">
        <v>520</v>
      </c>
      <c r="O1608">
        <v>75200</v>
      </c>
    </row>
    <row r="1609" spans="13:15" x14ac:dyDescent="0.4">
      <c r="M1609" t="s">
        <v>875</v>
      </c>
      <c r="N1609" t="s">
        <v>521</v>
      </c>
      <c r="O1609">
        <v>100900</v>
      </c>
    </row>
    <row r="1610" spans="13:15" x14ac:dyDescent="0.4">
      <c r="M1610" t="s">
        <v>875</v>
      </c>
      <c r="N1610" t="s">
        <v>522</v>
      </c>
      <c r="O1610">
        <v>110700</v>
      </c>
    </row>
    <row r="1611" spans="13:15" x14ac:dyDescent="0.4">
      <c r="M1611" t="s">
        <v>875</v>
      </c>
      <c r="N1611" t="s">
        <v>523</v>
      </c>
      <c r="O1611">
        <v>83500</v>
      </c>
    </row>
    <row r="1612" spans="13:15" x14ac:dyDescent="0.4">
      <c r="M1612" t="s">
        <v>875</v>
      </c>
      <c r="N1612" t="s">
        <v>524</v>
      </c>
      <c r="O1612">
        <v>57000</v>
      </c>
    </row>
    <row r="1613" spans="13:15" x14ac:dyDescent="0.4">
      <c r="M1613" t="s">
        <v>875</v>
      </c>
      <c r="N1613" t="s">
        <v>525</v>
      </c>
      <c r="O1613">
        <v>50400</v>
      </c>
    </row>
    <row r="1614" spans="13:15" x14ac:dyDescent="0.4">
      <c r="M1614" t="s">
        <v>875</v>
      </c>
      <c r="N1614" t="s">
        <v>526</v>
      </c>
      <c r="O1614">
        <v>82600</v>
      </c>
    </row>
    <row r="1615" spans="13:15" x14ac:dyDescent="0.4">
      <c r="M1615" t="s">
        <v>875</v>
      </c>
      <c r="N1615" t="s">
        <v>527</v>
      </c>
      <c r="O1615">
        <v>52900</v>
      </c>
    </row>
    <row r="1616" spans="13:15" x14ac:dyDescent="0.4">
      <c r="M1616" t="s">
        <v>875</v>
      </c>
      <c r="N1616" t="s">
        <v>528</v>
      </c>
      <c r="O1616">
        <v>55100</v>
      </c>
    </row>
    <row r="1617" spans="13:15" x14ac:dyDescent="0.4">
      <c r="M1617" t="s">
        <v>875</v>
      </c>
      <c r="N1617" t="s">
        <v>529</v>
      </c>
      <c r="O1617">
        <v>35400</v>
      </c>
    </row>
    <row r="1618" spans="13:15" x14ac:dyDescent="0.4">
      <c r="M1618" t="s">
        <v>875</v>
      </c>
      <c r="N1618" t="s">
        <v>530</v>
      </c>
      <c r="O1618">
        <v>62300</v>
      </c>
    </row>
    <row r="1619" spans="13:15" x14ac:dyDescent="0.4">
      <c r="M1619" t="s">
        <v>875</v>
      </c>
      <c r="N1619" t="s">
        <v>531</v>
      </c>
      <c r="O1619">
        <v>45900</v>
      </c>
    </row>
    <row r="1620" spans="13:15" x14ac:dyDescent="0.4">
      <c r="M1620" t="s">
        <v>875</v>
      </c>
      <c r="N1620" t="s">
        <v>532</v>
      </c>
      <c r="O1620">
        <v>33400</v>
      </c>
    </row>
    <row r="1621" spans="13:15" x14ac:dyDescent="0.4">
      <c r="M1621" t="s">
        <v>875</v>
      </c>
      <c r="N1621" t="s">
        <v>533</v>
      </c>
      <c r="O1621">
        <v>28800</v>
      </c>
    </row>
    <row r="1622" spans="13:15" x14ac:dyDescent="0.4">
      <c r="M1622" t="s">
        <v>875</v>
      </c>
      <c r="N1622" t="s">
        <v>534</v>
      </c>
      <c r="O1622">
        <v>59000</v>
      </c>
    </row>
    <row r="1623" spans="13:15" x14ac:dyDescent="0.4">
      <c r="M1623" t="s">
        <v>875</v>
      </c>
      <c r="N1623" t="s">
        <v>535</v>
      </c>
      <c r="O1623">
        <v>45800</v>
      </c>
    </row>
    <row r="1624" spans="13:15" x14ac:dyDescent="0.4">
      <c r="M1624" t="s">
        <v>875</v>
      </c>
      <c r="N1624" t="s">
        <v>536</v>
      </c>
      <c r="O1624">
        <v>40700</v>
      </c>
    </row>
    <row r="1625" spans="13:15" x14ac:dyDescent="0.4">
      <c r="M1625" t="s">
        <v>875</v>
      </c>
      <c r="N1625" t="s">
        <v>537</v>
      </c>
      <c r="O1625">
        <v>25400</v>
      </c>
    </row>
    <row r="1626" spans="13:15" x14ac:dyDescent="0.4">
      <c r="M1626" t="s">
        <v>875</v>
      </c>
      <c r="N1626" t="s">
        <v>538</v>
      </c>
      <c r="O1626">
        <v>34100</v>
      </c>
    </row>
    <row r="1627" spans="13:15" x14ac:dyDescent="0.4">
      <c r="M1627" t="s">
        <v>875</v>
      </c>
      <c r="N1627" t="s">
        <v>539</v>
      </c>
      <c r="O1627">
        <v>33100</v>
      </c>
    </row>
    <row r="1628" spans="13:15" x14ac:dyDescent="0.4">
      <c r="M1628" t="s">
        <v>875</v>
      </c>
      <c r="N1628" t="s">
        <v>540</v>
      </c>
      <c r="O1628">
        <v>17400</v>
      </c>
    </row>
    <row r="1629" spans="13:15" x14ac:dyDescent="0.4">
      <c r="M1629" t="s">
        <v>875</v>
      </c>
      <c r="N1629" t="s">
        <v>541</v>
      </c>
      <c r="O1629">
        <v>26400</v>
      </c>
    </row>
    <row r="1630" spans="13:15" x14ac:dyDescent="0.4">
      <c r="M1630" t="s">
        <v>875</v>
      </c>
      <c r="N1630" t="s">
        <v>542</v>
      </c>
      <c r="O1630">
        <v>18600</v>
      </c>
    </row>
    <row r="1631" spans="13:15" x14ac:dyDescent="0.4">
      <c r="M1631" t="s">
        <v>875</v>
      </c>
      <c r="N1631" t="s">
        <v>543</v>
      </c>
      <c r="O1631">
        <v>38100</v>
      </c>
    </row>
    <row r="1632" spans="13:15" x14ac:dyDescent="0.4">
      <c r="M1632" t="s">
        <v>875</v>
      </c>
      <c r="N1632" t="s">
        <v>544</v>
      </c>
      <c r="O1632">
        <v>61500</v>
      </c>
    </row>
    <row r="1633" spans="13:15" x14ac:dyDescent="0.4">
      <c r="M1633" t="s">
        <v>875</v>
      </c>
      <c r="N1633" t="s">
        <v>727</v>
      </c>
      <c r="O1633">
        <v>70500</v>
      </c>
    </row>
    <row r="1634" spans="13:15" x14ac:dyDescent="0.4">
      <c r="M1634" t="s">
        <v>875</v>
      </c>
      <c r="N1634" t="s">
        <v>728</v>
      </c>
      <c r="O1634">
        <v>115800</v>
      </c>
    </row>
    <row r="1635" spans="13:15" x14ac:dyDescent="0.4">
      <c r="M1635" t="s">
        <v>875</v>
      </c>
      <c r="N1635" t="s">
        <v>729</v>
      </c>
      <c r="O1635">
        <v>35900</v>
      </c>
    </row>
    <row r="1636" spans="13:15" x14ac:dyDescent="0.4">
      <c r="M1636" t="s">
        <v>875</v>
      </c>
      <c r="N1636" t="s">
        <v>730</v>
      </c>
      <c r="O1636">
        <v>32400</v>
      </c>
    </row>
    <row r="1637" spans="13:15" x14ac:dyDescent="0.4">
      <c r="M1637" t="s">
        <v>875</v>
      </c>
      <c r="N1637" t="s">
        <v>731</v>
      </c>
      <c r="O1637">
        <v>30400</v>
      </c>
    </row>
    <row r="1638" spans="13:15" x14ac:dyDescent="0.4">
      <c r="M1638" t="s">
        <v>875</v>
      </c>
      <c r="N1638" t="s">
        <v>732</v>
      </c>
      <c r="O1638">
        <v>26700</v>
      </c>
    </row>
    <row r="1639" spans="13:15" x14ac:dyDescent="0.4">
      <c r="M1639" t="s">
        <v>875</v>
      </c>
      <c r="N1639" t="s">
        <v>733</v>
      </c>
      <c r="O1639">
        <v>26600</v>
      </c>
    </row>
    <row r="1640" spans="13:15" x14ac:dyDescent="0.4">
      <c r="M1640" t="s">
        <v>875</v>
      </c>
      <c r="N1640" t="s">
        <v>734</v>
      </c>
      <c r="O1640">
        <v>32900</v>
      </c>
    </row>
    <row r="1641" spans="13:15" x14ac:dyDescent="0.4">
      <c r="M1641" t="s">
        <v>875</v>
      </c>
      <c r="N1641" t="s">
        <v>735</v>
      </c>
      <c r="O1641">
        <v>111900</v>
      </c>
    </row>
    <row r="1642" spans="13:15" x14ac:dyDescent="0.4">
      <c r="M1642" t="s">
        <v>875</v>
      </c>
      <c r="N1642" t="s">
        <v>736</v>
      </c>
      <c r="O1642">
        <v>73500</v>
      </c>
    </row>
    <row r="1643" spans="13:15" x14ac:dyDescent="0.4">
      <c r="M1643" t="s">
        <v>875</v>
      </c>
      <c r="N1643" t="s">
        <v>737</v>
      </c>
      <c r="O1643">
        <v>43900</v>
      </c>
    </row>
    <row r="1644" spans="13:15" x14ac:dyDescent="0.4">
      <c r="M1644" t="s">
        <v>875</v>
      </c>
      <c r="N1644" t="s">
        <v>738</v>
      </c>
      <c r="O1644">
        <v>36000</v>
      </c>
    </row>
    <row r="1645" spans="13:15" x14ac:dyDescent="0.4">
      <c r="M1645" t="s">
        <v>875</v>
      </c>
      <c r="N1645" t="s">
        <v>739</v>
      </c>
      <c r="O1645">
        <v>63800</v>
      </c>
    </row>
    <row r="1646" spans="13:15" x14ac:dyDescent="0.4">
      <c r="M1646" t="s">
        <v>875</v>
      </c>
      <c r="N1646" t="s">
        <v>740</v>
      </c>
      <c r="O1646">
        <v>59200</v>
      </c>
    </row>
    <row r="1647" spans="13:15" x14ac:dyDescent="0.4">
      <c r="M1647" t="s">
        <v>875</v>
      </c>
      <c r="N1647" t="s">
        <v>741</v>
      </c>
      <c r="O1647">
        <v>65900</v>
      </c>
    </row>
    <row r="1648" spans="13:15" x14ac:dyDescent="0.4">
      <c r="M1648" t="s">
        <v>875</v>
      </c>
      <c r="N1648" t="s">
        <v>742</v>
      </c>
      <c r="O1648">
        <v>56400</v>
      </c>
    </row>
    <row r="1649" spans="11:15" x14ac:dyDescent="0.4">
      <c r="M1649" t="s">
        <v>875</v>
      </c>
      <c r="N1649" t="s">
        <v>743</v>
      </c>
      <c r="O1649">
        <v>41900</v>
      </c>
    </row>
    <row r="1650" spans="11:15" x14ac:dyDescent="0.4">
      <c r="M1650" t="s">
        <v>875</v>
      </c>
      <c r="N1650" t="s">
        <v>744</v>
      </c>
      <c r="O1650">
        <v>66800</v>
      </c>
    </row>
    <row r="1651" spans="11:15" x14ac:dyDescent="0.4">
      <c r="M1651" t="s">
        <v>875</v>
      </c>
      <c r="N1651" t="s">
        <v>745</v>
      </c>
      <c r="O1651">
        <v>50000</v>
      </c>
    </row>
    <row r="1652" spans="11:15" x14ac:dyDescent="0.4">
      <c r="M1652" t="s">
        <v>875</v>
      </c>
      <c r="N1652" t="s">
        <v>746</v>
      </c>
      <c r="O1652">
        <v>53500</v>
      </c>
    </row>
    <row r="1653" spans="11:15" x14ac:dyDescent="0.4">
      <c r="M1653" t="s">
        <v>875</v>
      </c>
      <c r="N1653" t="s">
        <v>747</v>
      </c>
      <c r="O1653">
        <v>43000</v>
      </c>
    </row>
    <row r="1654" spans="11:15" x14ac:dyDescent="0.4">
      <c r="M1654" t="s">
        <v>875</v>
      </c>
      <c r="N1654" t="s">
        <v>748</v>
      </c>
      <c r="O1654">
        <v>66300</v>
      </c>
    </row>
    <row r="1655" spans="11:15" x14ac:dyDescent="0.4">
      <c r="M1655" t="s">
        <v>875</v>
      </c>
      <c r="N1655" t="s">
        <v>749</v>
      </c>
      <c r="O1655">
        <v>43500</v>
      </c>
    </row>
    <row r="1656" spans="11:15" x14ac:dyDescent="0.4">
      <c r="M1656" t="s">
        <v>875</v>
      </c>
      <c r="N1656" t="s">
        <v>750</v>
      </c>
      <c r="O1656">
        <v>55900</v>
      </c>
    </row>
    <row r="1657" spans="11:15" x14ac:dyDescent="0.4">
      <c r="M1657" t="s">
        <v>875</v>
      </c>
      <c r="N1657" t="s">
        <v>751</v>
      </c>
      <c r="O1657">
        <v>0</v>
      </c>
    </row>
    <row r="1658" spans="11:15" x14ac:dyDescent="0.4">
      <c r="M1658" t="s">
        <v>875</v>
      </c>
      <c r="N1658" t="s">
        <v>752</v>
      </c>
      <c r="O1658">
        <v>0</v>
      </c>
    </row>
    <row r="1659" spans="11:15" x14ac:dyDescent="0.4">
      <c r="M1659" t="s">
        <v>875</v>
      </c>
      <c r="N1659" t="s">
        <v>753</v>
      </c>
      <c r="O1659">
        <v>0</v>
      </c>
    </row>
    <row r="1660" spans="11:15" x14ac:dyDescent="0.4">
      <c r="M1660" t="s">
        <v>875</v>
      </c>
      <c r="N1660" t="s">
        <v>754</v>
      </c>
      <c r="O1660">
        <v>0</v>
      </c>
    </row>
    <row r="1661" spans="11:15" x14ac:dyDescent="0.4">
      <c r="M1661" t="s">
        <v>875</v>
      </c>
      <c r="N1661" t="s">
        <v>755</v>
      </c>
      <c r="O1661">
        <v>0</v>
      </c>
    </row>
    <row r="1662" spans="11:15" x14ac:dyDescent="0.4">
      <c r="M1662" t="s">
        <v>875</v>
      </c>
      <c r="N1662" t="s">
        <v>756</v>
      </c>
      <c r="O1662">
        <v>457500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5E1DA-B6DB-44BB-8132-4853C71F05B3}">
  <sheetPr codeName="Sheet13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2025/01/16</v>
      </c>
      <c r="AE1" s="18" t="str">
        <f t="shared" si="0"/>
        <v>2025/01/15</v>
      </c>
      <c r="AF1" s="18" t="str">
        <f t="shared" si="0"/>
        <v>2025/01/14</v>
      </c>
      <c r="AG1" s="18" t="str">
        <f t="shared" si="0"/>
        <v>2025/01/10</v>
      </c>
      <c r="AH1" s="18" t="str">
        <f t="shared" si="0"/>
        <v>2025/01/09</v>
      </c>
      <c r="AI1" s="19" t="str">
        <f>S17</f>
        <v>2025/01/16</v>
      </c>
      <c r="AJ1" s="19" t="str">
        <f>S16</f>
        <v>2025/01/15</v>
      </c>
      <c r="AK1" s="19" t="str">
        <f>S15</f>
        <v>2025/01/14</v>
      </c>
      <c r="AL1" s="19" t="str">
        <f>S14</f>
        <v>2025/01/10</v>
      </c>
      <c r="AM1" s="19" t="str">
        <f>S13</f>
        <v>2025/01/09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112475</v>
      </c>
      <c r="AD2" s="2">
        <f t="shared" si="0"/>
        <v>0</v>
      </c>
      <c r="AE2" s="2">
        <f t="shared" si="0"/>
        <v>92700</v>
      </c>
      <c r="AF2" s="2">
        <f t="shared" si="0"/>
        <v>152400</v>
      </c>
      <c r="AG2" s="2">
        <f t="shared" si="0"/>
        <v>85200</v>
      </c>
      <c r="AH2" s="2">
        <f t="shared" si="0"/>
        <v>119600</v>
      </c>
      <c r="AI2" s="2" cm="1">
        <f t="array" ref="AI2">_xlfn.XLOOKUP(AI$1&amp;$AB2,$M$3:$M$1662&amp;$N$3:$N$1662,$O$3:$O$1662,0,0,1)</f>
        <v>0</v>
      </c>
      <c r="AJ2" s="2" cm="1">
        <f t="array" ref="AJ2">_xlfn.XLOOKUP(AJ$1&amp;$AB2,$M$3:$M$1662&amp;$N$3:$N$1662,$O$3:$O$1662,0,0,1)</f>
        <v>92700</v>
      </c>
      <c r="AK2" s="2" cm="1">
        <f t="array" ref="AK2">_xlfn.XLOOKUP(AK$1&amp;$AB2,$M$3:$M$1662&amp;$N$3:$N$1662,$O$3:$O$1662,0,0,1)</f>
        <v>152400</v>
      </c>
      <c r="AL2" s="2" cm="1">
        <f t="array" ref="AL2">_xlfn.XLOOKUP(AL$1&amp;$AB2,$M$3:$M$1662&amp;$N$3:$N$1662,$O$3:$O$1662,0,0,1)</f>
        <v>85200</v>
      </c>
      <c r="AM2" s="2" cm="1">
        <f t="array" ref="AM2">_xlfn.XLOOKUP(AM$1&amp;$AB2,$M$3:$M$1662&amp;$N$3:$N$1662,$O$3:$O$1662,0,0,1)</f>
        <v>119600</v>
      </c>
    </row>
    <row r="3" spans="1:51" x14ac:dyDescent="0.4">
      <c r="A3" s="1" t="s">
        <v>779</v>
      </c>
      <c r="B3" s="1">
        <v>210500</v>
      </c>
      <c r="C3" s="1">
        <v>7110</v>
      </c>
      <c r="D3" t="str">
        <f t="shared" ref="D3:D21" si="1">IF(C3=C4,D4,IF(C3&gt;C4,"買",IF(C3&lt;C4,"売","")))</f>
        <v>売</v>
      </c>
      <c r="E3" t="str">
        <f>IF(AND(B3&gt;$E$24,ISNUMBER(B3)),$E$26,"")</f>
        <v>大口</v>
      </c>
      <c r="K3" t="s">
        <v>828</v>
      </c>
      <c r="L3" t="s">
        <v>424</v>
      </c>
      <c r="M3" t="s">
        <v>870</v>
      </c>
      <c r="N3" t="s">
        <v>545</v>
      </c>
      <c r="O3">
        <v>119600</v>
      </c>
      <c r="Q3" s="1" t="s">
        <v>828</v>
      </c>
      <c r="R3" s="1" t="s">
        <v>794</v>
      </c>
      <c r="S3" s="1" t="s">
        <v>803</v>
      </c>
      <c r="T3" s="1">
        <v>6720</v>
      </c>
      <c r="U3" s="1">
        <v>6912</v>
      </c>
      <c r="V3" s="1">
        <v>6660</v>
      </c>
      <c r="W3">
        <v>6872</v>
      </c>
      <c r="AB3" t="s">
        <v>8</v>
      </c>
      <c r="AC3" s="2">
        <f t="shared" ref="AC3:AC66" si="2">IFERROR(AVERAGEIFS(AD3:AH3,AD3:AH3,"&gt;0"),0)</f>
        <v>143825</v>
      </c>
      <c r="AD3" s="2">
        <f>AD2+AI3</f>
        <v>0</v>
      </c>
      <c r="AE3" s="2">
        <f>AE2+AJ3</f>
        <v>122300</v>
      </c>
      <c r="AF3" s="2">
        <f>AF2+AK3</f>
        <v>223100</v>
      </c>
      <c r="AG3" s="2">
        <f>AG2+AL3</f>
        <v>99200</v>
      </c>
      <c r="AH3" s="2">
        <f>AH2+AM3</f>
        <v>130700</v>
      </c>
      <c r="AI3" s="2" cm="1">
        <f t="array" ref="AI3">_xlfn.XLOOKUP(AI$1&amp;$AB3,$M$3:$M$1662&amp;$N$3:$N$1662,$O$3:$O$1662,0,0,1)</f>
        <v>0</v>
      </c>
      <c r="AJ3" s="2" cm="1">
        <f t="array" ref="AJ3">_xlfn.XLOOKUP(AJ$1&amp;$AB3,$M$3:$M$1662&amp;$N$3:$N$1662,$O$3:$O$1662,0,0,1)</f>
        <v>29600</v>
      </c>
      <c r="AK3" s="2" cm="1">
        <f t="array" ref="AK3">_xlfn.XLOOKUP(AK$1&amp;$AB3,$M$3:$M$1662&amp;$N$3:$N$1662,$O$3:$O$1662,0,0,1)</f>
        <v>70700</v>
      </c>
      <c r="AL3" s="2" cm="1">
        <f t="array" ref="AL3">_xlfn.XLOOKUP(AL$1&amp;$AB3,$M$3:$M$1662&amp;$N$3:$N$1662,$O$3:$O$1662,0,0,1)</f>
        <v>14000</v>
      </c>
      <c r="AM3" s="2" cm="1">
        <f t="array" ref="AM3">_xlfn.XLOOKUP(AM$1&amp;$AB3,$M$3:$M$1662&amp;$N$3:$N$1662,$O$3:$O$1662,0,0,1)</f>
        <v>11100</v>
      </c>
    </row>
    <row r="4" spans="1:51" x14ac:dyDescent="0.4">
      <c r="A4" t="s">
        <v>784</v>
      </c>
      <c r="B4">
        <v>100</v>
      </c>
      <c r="C4">
        <v>7141</v>
      </c>
      <c r="D4" t="str">
        <f t="shared" si="1"/>
        <v>買</v>
      </c>
      <c r="E4" t="str">
        <f t="shared" ref="E4:E21" si="3">IF(AND(B4&gt;$E$24,ISNUMBER(B4)),$E$26,"")</f>
        <v/>
      </c>
      <c r="M4" t="s">
        <v>870</v>
      </c>
      <c r="N4" t="s">
        <v>546</v>
      </c>
      <c r="O4">
        <v>11100</v>
      </c>
      <c r="S4" t="s">
        <v>804</v>
      </c>
      <c r="T4">
        <v>6930</v>
      </c>
      <c r="U4">
        <v>6972</v>
      </c>
      <c r="V4">
        <v>6763</v>
      </c>
      <c r="W4">
        <v>6872</v>
      </c>
      <c r="AB4" t="s">
        <v>95</v>
      </c>
      <c r="AC4" s="2">
        <f t="shared" si="2"/>
        <v>160600</v>
      </c>
      <c r="AD4" s="2">
        <f t="shared" ref="AD4:AH19" si="4">AD3+AI4</f>
        <v>0</v>
      </c>
      <c r="AE4" s="2">
        <f t="shared" si="4"/>
        <v>138500</v>
      </c>
      <c r="AF4" s="2">
        <f t="shared" si="4"/>
        <v>247500</v>
      </c>
      <c r="AG4" s="2">
        <f t="shared" si="4"/>
        <v>106900</v>
      </c>
      <c r="AH4" s="2">
        <f t="shared" si="4"/>
        <v>149500</v>
      </c>
      <c r="AI4" s="2" cm="1">
        <f t="array" ref="AI4">_xlfn.XLOOKUP(AI$1&amp;$AB4,$M$3:$M$1662&amp;$N$3:$N$1662,$O$3:$O$1662,0,0,1)</f>
        <v>0</v>
      </c>
      <c r="AJ4" s="2" cm="1">
        <f t="array" ref="AJ4">_xlfn.XLOOKUP(AJ$1&amp;$AB4,$M$3:$M$1662&amp;$N$3:$N$1662,$O$3:$O$1662,0,0,1)</f>
        <v>16200</v>
      </c>
      <c r="AK4" s="2" cm="1">
        <f t="array" ref="AK4">_xlfn.XLOOKUP(AK$1&amp;$AB4,$M$3:$M$1662&amp;$N$3:$N$1662,$O$3:$O$1662,0,0,1)</f>
        <v>24400</v>
      </c>
      <c r="AL4" s="2" cm="1">
        <f t="array" ref="AL4">_xlfn.XLOOKUP(AL$1&amp;$AB4,$M$3:$M$1662&amp;$N$3:$N$1662,$O$3:$O$1662,0,0,1)</f>
        <v>7700</v>
      </c>
      <c r="AM4" s="2" cm="1">
        <f t="array" ref="AM4">_xlfn.XLOOKUP(AM$1&amp;$AB4,$M$3:$M$1662&amp;$N$3:$N$1662,$O$3:$O$1662,0,0,1)</f>
        <v>18800</v>
      </c>
      <c r="AS4" s="25">
        <f t="shared" ref="AS4:AS17" si="5">MAX(AT4:AV4)</f>
        <v>209</v>
      </c>
      <c r="AT4" s="25">
        <f t="shared" ref="AT4:AT17" si="6">ABS(U4-W3)</f>
        <v>100</v>
      </c>
      <c r="AU4" s="25">
        <f t="shared" ref="AU4:AU17" si="7">ABS(V4-W3)</f>
        <v>109</v>
      </c>
      <c r="AV4" s="25">
        <f t="shared" ref="AV4:AV17" si="8">U4-V4</f>
        <v>209</v>
      </c>
      <c r="AY4" s="25">
        <f t="shared" ref="AY4:AY17" si="9">U4-W3</f>
        <v>100</v>
      </c>
    </row>
    <row r="5" spans="1:51" x14ac:dyDescent="0.4">
      <c r="A5" t="s">
        <v>784</v>
      </c>
      <c r="B5">
        <v>200</v>
      </c>
      <c r="C5">
        <v>7139</v>
      </c>
      <c r="D5" t="str">
        <f t="shared" si="1"/>
        <v>売</v>
      </c>
      <c r="E5" t="str">
        <f t="shared" si="3"/>
        <v/>
      </c>
      <c r="M5" t="s">
        <v>870</v>
      </c>
      <c r="N5" t="s">
        <v>547</v>
      </c>
      <c r="O5">
        <v>18800</v>
      </c>
      <c r="S5" t="s">
        <v>781</v>
      </c>
      <c r="T5">
        <v>6947</v>
      </c>
      <c r="U5">
        <v>6949</v>
      </c>
      <c r="V5">
        <v>6590</v>
      </c>
      <c r="W5">
        <v>6655</v>
      </c>
      <c r="AB5" t="s">
        <v>44</v>
      </c>
      <c r="AC5" s="2">
        <f t="shared" si="2"/>
        <v>180160</v>
      </c>
      <c r="AD5" s="2">
        <f t="shared" si="4"/>
        <v>162900</v>
      </c>
      <c r="AE5" s="2">
        <f t="shared" si="4"/>
        <v>173800</v>
      </c>
      <c r="AF5" s="2">
        <f t="shared" si="4"/>
        <v>282100</v>
      </c>
      <c r="AG5" s="2">
        <f t="shared" si="4"/>
        <v>115400</v>
      </c>
      <c r="AH5" s="2">
        <f t="shared" si="4"/>
        <v>166600</v>
      </c>
      <c r="AI5" s="2" cm="1">
        <f t="array" ref="AI5">_xlfn.XLOOKUP(AI$1&amp;$AB5,$M$3:$M$1662&amp;$N$3:$N$1662,$O$3:$O$1662,0,0,1)</f>
        <v>162900</v>
      </c>
      <c r="AJ5" s="2" cm="1">
        <f t="array" ref="AJ5">_xlfn.XLOOKUP(AJ$1&amp;$AB5,$M$3:$M$1662&amp;$N$3:$N$1662,$O$3:$O$1662,0,0,1)</f>
        <v>35300</v>
      </c>
      <c r="AK5" s="2" cm="1">
        <f t="array" ref="AK5">_xlfn.XLOOKUP(AK$1&amp;$AB5,$M$3:$M$1662&amp;$N$3:$N$1662,$O$3:$O$1662,0,0,1)</f>
        <v>34600</v>
      </c>
      <c r="AL5" s="2" cm="1">
        <f t="array" ref="AL5">_xlfn.XLOOKUP(AL$1&amp;$AB5,$M$3:$M$1662&amp;$N$3:$N$1662,$O$3:$O$1662,0,0,1)</f>
        <v>8500</v>
      </c>
      <c r="AM5" s="2" cm="1">
        <f t="array" ref="AM5">_xlfn.XLOOKUP(AM$1&amp;$AB5,$M$3:$M$1662&amp;$N$3:$N$1662,$O$3:$O$1662,0,0,1)</f>
        <v>17100</v>
      </c>
      <c r="AS5" s="25">
        <f t="shared" si="5"/>
        <v>359</v>
      </c>
      <c r="AT5" s="25">
        <f t="shared" si="6"/>
        <v>77</v>
      </c>
      <c r="AU5" s="25">
        <f t="shared" si="7"/>
        <v>282</v>
      </c>
      <c r="AV5" s="25">
        <f t="shared" si="8"/>
        <v>359</v>
      </c>
      <c r="AY5" s="25">
        <f t="shared" si="9"/>
        <v>77</v>
      </c>
    </row>
    <row r="6" spans="1:51" x14ac:dyDescent="0.4">
      <c r="A6" t="s">
        <v>806</v>
      </c>
      <c r="B6">
        <v>300</v>
      </c>
      <c r="C6">
        <v>7140</v>
      </c>
      <c r="D6" t="str">
        <f t="shared" si="1"/>
        <v>買</v>
      </c>
      <c r="E6" t="str">
        <f t="shared" si="3"/>
        <v/>
      </c>
      <c r="M6" t="s">
        <v>870</v>
      </c>
      <c r="N6" t="s">
        <v>548</v>
      </c>
      <c r="O6">
        <v>17100</v>
      </c>
      <c r="S6" t="s">
        <v>782</v>
      </c>
      <c r="T6">
        <v>6697</v>
      </c>
      <c r="U6">
        <v>6788</v>
      </c>
      <c r="V6">
        <v>6627</v>
      </c>
      <c r="W6">
        <v>6741</v>
      </c>
      <c r="AB6" t="s">
        <v>39</v>
      </c>
      <c r="AC6" s="2">
        <f t="shared" si="2"/>
        <v>199440</v>
      </c>
      <c r="AD6" s="2">
        <f t="shared" si="4"/>
        <v>192500</v>
      </c>
      <c r="AE6" s="2">
        <f t="shared" si="4"/>
        <v>193600</v>
      </c>
      <c r="AF6" s="2">
        <f t="shared" si="4"/>
        <v>306200</v>
      </c>
      <c r="AG6" s="2">
        <f t="shared" si="4"/>
        <v>124100</v>
      </c>
      <c r="AH6" s="2">
        <f t="shared" si="4"/>
        <v>180800</v>
      </c>
      <c r="AI6" s="2" cm="1">
        <f t="array" ref="AI6">_xlfn.XLOOKUP(AI$1&amp;$AB6,$M$3:$M$1662&amp;$N$3:$N$1662,$O$3:$O$1662,0,0,1)</f>
        <v>29600</v>
      </c>
      <c r="AJ6" s="2" cm="1">
        <f t="array" ref="AJ6">_xlfn.XLOOKUP(AJ$1&amp;$AB6,$M$3:$M$1662&amp;$N$3:$N$1662,$O$3:$O$1662,0,0,1)</f>
        <v>19800</v>
      </c>
      <c r="AK6" s="2" cm="1">
        <f t="array" ref="AK6">_xlfn.XLOOKUP(AK$1&amp;$AB6,$M$3:$M$1662&amp;$N$3:$N$1662,$O$3:$O$1662,0,0,1)</f>
        <v>24100</v>
      </c>
      <c r="AL6" s="2" cm="1">
        <f t="array" ref="AL6">_xlfn.XLOOKUP(AL$1&amp;$AB6,$M$3:$M$1662&amp;$N$3:$N$1662,$O$3:$O$1662,0,0,1)</f>
        <v>8700</v>
      </c>
      <c r="AM6" s="2" cm="1">
        <f t="array" ref="AM6">_xlfn.XLOOKUP(AM$1&amp;$AB6,$M$3:$M$1662&amp;$N$3:$N$1662,$O$3:$O$1662,0,0,1)</f>
        <v>14200</v>
      </c>
      <c r="AS6" s="25">
        <f t="shared" si="5"/>
        <v>161</v>
      </c>
      <c r="AT6" s="25">
        <f t="shared" si="6"/>
        <v>133</v>
      </c>
      <c r="AU6" s="25">
        <f t="shared" si="7"/>
        <v>28</v>
      </c>
      <c r="AV6" s="25">
        <f t="shared" si="8"/>
        <v>161</v>
      </c>
      <c r="AY6" s="25">
        <f t="shared" si="9"/>
        <v>133</v>
      </c>
    </row>
    <row r="7" spans="1:51" x14ac:dyDescent="0.4">
      <c r="A7" t="s">
        <v>806</v>
      </c>
      <c r="B7">
        <v>500</v>
      </c>
      <c r="C7">
        <v>7140</v>
      </c>
      <c r="D7" t="str">
        <f t="shared" si="1"/>
        <v>買</v>
      </c>
      <c r="E7" t="str">
        <f t="shared" si="3"/>
        <v/>
      </c>
      <c r="M7" t="s">
        <v>870</v>
      </c>
      <c r="N7" t="s">
        <v>549</v>
      </c>
      <c r="O7">
        <v>14200</v>
      </c>
      <c r="S7" t="s">
        <v>783</v>
      </c>
      <c r="T7">
        <v>6713</v>
      </c>
      <c r="U7">
        <v>6856</v>
      </c>
      <c r="V7">
        <v>6696</v>
      </c>
      <c r="W7">
        <v>6822</v>
      </c>
      <c r="AB7" t="s">
        <v>87</v>
      </c>
      <c r="AC7" s="2">
        <f t="shared" si="2"/>
        <v>220160</v>
      </c>
      <c r="AD7" s="2">
        <f t="shared" si="4"/>
        <v>214200</v>
      </c>
      <c r="AE7" s="2">
        <f t="shared" si="4"/>
        <v>207100</v>
      </c>
      <c r="AF7" s="2">
        <f t="shared" si="4"/>
        <v>346400</v>
      </c>
      <c r="AG7" s="2">
        <f t="shared" si="4"/>
        <v>142100</v>
      </c>
      <c r="AH7" s="2">
        <f t="shared" si="4"/>
        <v>191000</v>
      </c>
      <c r="AI7" s="2" cm="1">
        <f t="array" ref="AI7">_xlfn.XLOOKUP(AI$1&amp;$AB7,$M$3:$M$1662&amp;$N$3:$N$1662,$O$3:$O$1662,0,0,1)</f>
        <v>21700</v>
      </c>
      <c r="AJ7" s="2" cm="1">
        <f t="array" ref="AJ7">_xlfn.XLOOKUP(AJ$1&amp;$AB7,$M$3:$M$1662&amp;$N$3:$N$1662,$O$3:$O$1662,0,0,1)</f>
        <v>13500</v>
      </c>
      <c r="AK7" s="2" cm="1">
        <f t="array" ref="AK7">_xlfn.XLOOKUP(AK$1&amp;$AB7,$M$3:$M$1662&amp;$N$3:$N$1662,$O$3:$O$1662,0,0,1)</f>
        <v>40200</v>
      </c>
      <c r="AL7" s="2" cm="1">
        <f t="array" ref="AL7">_xlfn.XLOOKUP(AL$1&amp;$AB7,$M$3:$M$1662&amp;$N$3:$N$1662,$O$3:$O$1662,0,0,1)</f>
        <v>18000</v>
      </c>
      <c r="AM7" s="2" cm="1">
        <f t="array" ref="AM7">_xlfn.XLOOKUP(AM$1&amp;$AB7,$M$3:$M$1662&amp;$N$3:$N$1662,$O$3:$O$1662,0,0,1)</f>
        <v>10200</v>
      </c>
      <c r="AS7" s="25">
        <f t="shared" si="5"/>
        <v>160</v>
      </c>
      <c r="AT7" s="25">
        <f t="shared" si="6"/>
        <v>115</v>
      </c>
      <c r="AU7" s="25">
        <f t="shared" si="7"/>
        <v>45</v>
      </c>
      <c r="AV7" s="25">
        <f t="shared" si="8"/>
        <v>160</v>
      </c>
      <c r="AY7" s="25">
        <f t="shared" si="9"/>
        <v>115</v>
      </c>
    </row>
    <row r="8" spans="1:51" x14ac:dyDescent="0.4">
      <c r="A8" t="s">
        <v>807</v>
      </c>
      <c r="B8">
        <v>400</v>
      </c>
      <c r="C8">
        <v>7139</v>
      </c>
      <c r="D8" t="str">
        <f t="shared" si="1"/>
        <v>買</v>
      </c>
      <c r="E8" t="str">
        <f t="shared" si="3"/>
        <v/>
      </c>
      <c r="M8" t="s">
        <v>870</v>
      </c>
      <c r="N8" t="s">
        <v>550</v>
      </c>
      <c r="O8">
        <v>10200</v>
      </c>
      <c r="Q8" s="1"/>
      <c r="R8" s="1"/>
      <c r="S8" s="1" t="s">
        <v>792</v>
      </c>
      <c r="T8" s="1">
        <v>6892</v>
      </c>
      <c r="U8" s="1">
        <v>6912</v>
      </c>
      <c r="V8" s="1">
        <v>6680</v>
      </c>
      <c r="W8" s="1">
        <v>6758</v>
      </c>
      <c r="AB8" t="s">
        <v>82</v>
      </c>
      <c r="AC8" s="2">
        <f t="shared" si="2"/>
        <v>237420</v>
      </c>
      <c r="AD8" s="2">
        <f t="shared" si="4"/>
        <v>234300</v>
      </c>
      <c r="AE8" s="2">
        <f t="shared" si="4"/>
        <v>222600</v>
      </c>
      <c r="AF8" s="2">
        <f t="shared" si="4"/>
        <v>369700</v>
      </c>
      <c r="AG8" s="2">
        <f t="shared" si="4"/>
        <v>153200</v>
      </c>
      <c r="AH8" s="2">
        <f t="shared" si="4"/>
        <v>207300</v>
      </c>
      <c r="AI8" s="2" cm="1">
        <f t="array" ref="AI8">_xlfn.XLOOKUP(AI$1&amp;$AB8,$M$3:$M$1662&amp;$N$3:$N$1662,$O$3:$O$1662,0,0,1)</f>
        <v>20100</v>
      </c>
      <c r="AJ8" s="2" cm="1">
        <f t="array" ref="AJ8">_xlfn.XLOOKUP(AJ$1&amp;$AB8,$M$3:$M$1662&amp;$N$3:$N$1662,$O$3:$O$1662,0,0,1)</f>
        <v>15500</v>
      </c>
      <c r="AK8" s="2" cm="1">
        <f t="array" ref="AK8">_xlfn.XLOOKUP(AK$1&amp;$AB8,$M$3:$M$1662&amp;$N$3:$N$1662,$O$3:$O$1662,0,0,1)</f>
        <v>23300</v>
      </c>
      <c r="AL8" s="2" cm="1">
        <f t="array" ref="AL8">_xlfn.XLOOKUP(AL$1&amp;$AB8,$M$3:$M$1662&amp;$N$3:$N$1662,$O$3:$O$1662,0,0,1)</f>
        <v>11100</v>
      </c>
      <c r="AM8" s="2" cm="1">
        <f t="array" ref="AM8">_xlfn.XLOOKUP(AM$1&amp;$AB8,$M$3:$M$1662&amp;$N$3:$N$1662,$O$3:$O$1662,0,0,1)</f>
        <v>16300</v>
      </c>
      <c r="AS8" s="25">
        <f t="shared" si="5"/>
        <v>232</v>
      </c>
      <c r="AT8" s="25">
        <f t="shared" si="6"/>
        <v>90</v>
      </c>
      <c r="AU8" s="25">
        <f t="shared" si="7"/>
        <v>142</v>
      </c>
      <c r="AV8" s="25">
        <f t="shared" si="8"/>
        <v>232</v>
      </c>
      <c r="AY8" s="25">
        <f t="shared" si="9"/>
        <v>90</v>
      </c>
    </row>
    <row r="9" spans="1:51" x14ac:dyDescent="0.4">
      <c r="A9" t="s">
        <v>807</v>
      </c>
      <c r="B9">
        <v>100</v>
      </c>
      <c r="C9">
        <v>7139</v>
      </c>
      <c r="D9" t="str">
        <f t="shared" si="1"/>
        <v>買</v>
      </c>
      <c r="E9" t="str">
        <f t="shared" si="3"/>
        <v/>
      </c>
      <c r="M9" t="s">
        <v>870</v>
      </c>
      <c r="N9" t="s">
        <v>551</v>
      </c>
      <c r="O9">
        <v>16300</v>
      </c>
      <c r="Q9" s="1"/>
      <c r="R9" s="1"/>
      <c r="S9" s="1" t="s">
        <v>793</v>
      </c>
      <c r="T9" s="1">
        <v>6682</v>
      </c>
      <c r="U9" s="1">
        <v>6748</v>
      </c>
      <c r="V9" s="1">
        <v>6555</v>
      </c>
      <c r="W9">
        <v>6685</v>
      </c>
      <c r="AB9" t="s">
        <v>21</v>
      </c>
      <c r="AC9" s="2">
        <f t="shared" si="2"/>
        <v>255600</v>
      </c>
      <c r="AD9" s="2">
        <f t="shared" si="4"/>
        <v>249600</v>
      </c>
      <c r="AE9" s="2">
        <f t="shared" si="4"/>
        <v>232300</v>
      </c>
      <c r="AF9" s="2">
        <f t="shared" si="4"/>
        <v>392400</v>
      </c>
      <c r="AG9" s="2">
        <f t="shared" si="4"/>
        <v>184400</v>
      </c>
      <c r="AH9" s="2">
        <f t="shared" si="4"/>
        <v>219300</v>
      </c>
      <c r="AI9" s="2" cm="1">
        <f t="array" ref="AI9">_xlfn.XLOOKUP(AI$1&amp;$AB9,$M$3:$M$1662&amp;$N$3:$N$1662,$O$3:$O$1662,0,0,1)</f>
        <v>15300</v>
      </c>
      <c r="AJ9" s="2" cm="1">
        <f t="array" ref="AJ9">_xlfn.XLOOKUP(AJ$1&amp;$AB9,$M$3:$M$1662&amp;$N$3:$N$1662,$O$3:$O$1662,0,0,1)</f>
        <v>9700</v>
      </c>
      <c r="AK9" s="2" cm="1">
        <f t="array" ref="AK9">_xlfn.XLOOKUP(AK$1&amp;$AB9,$M$3:$M$1662&amp;$N$3:$N$1662,$O$3:$O$1662,0,0,1)</f>
        <v>22700</v>
      </c>
      <c r="AL9" s="2" cm="1">
        <f t="array" ref="AL9">_xlfn.XLOOKUP(AL$1&amp;$AB9,$M$3:$M$1662&amp;$N$3:$N$1662,$O$3:$O$1662,0,0,1)</f>
        <v>31200</v>
      </c>
      <c r="AM9" s="2" cm="1">
        <f t="array" ref="AM9">_xlfn.XLOOKUP(AM$1&amp;$AB9,$M$3:$M$1662&amp;$N$3:$N$1662,$O$3:$O$1662,0,0,1)</f>
        <v>12000</v>
      </c>
      <c r="AS9" s="25">
        <f t="shared" si="5"/>
        <v>203</v>
      </c>
      <c r="AT9" s="25">
        <f t="shared" si="6"/>
        <v>10</v>
      </c>
      <c r="AU9" s="25">
        <f t="shared" si="7"/>
        <v>203</v>
      </c>
      <c r="AV9" s="25">
        <f t="shared" si="8"/>
        <v>193</v>
      </c>
      <c r="AY9" s="25">
        <f t="shared" si="9"/>
        <v>-10</v>
      </c>
    </row>
    <row r="10" spans="1:51" x14ac:dyDescent="0.4">
      <c r="A10" t="s">
        <v>807</v>
      </c>
      <c r="B10">
        <v>600</v>
      </c>
      <c r="C10">
        <v>7138</v>
      </c>
      <c r="D10" t="str">
        <f t="shared" si="1"/>
        <v>売</v>
      </c>
      <c r="E10" t="str">
        <f t="shared" si="3"/>
        <v/>
      </c>
      <c r="M10" t="s">
        <v>870</v>
      </c>
      <c r="N10" t="s">
        <v>552</v>
      </c>
      <c r="O10">
        <v>12000</v>
      </c>
      <c r="S10" t="s">
        <v>841</v>
      </c>
      <c r="T10">
        <v>6866</v>
      </c>
      <c r="U10">
        <v>7192</v>
      </c>
      <c r="V10">
        <v>6810</v>
      </c>
      <c r="W10">
        <v>7046</v>
      </c>
      <c r="AB10" t="s">
        <v>30</v>
      </c>
      <c r="AC10" s="2">
        <f t="shared" si="2"/>
        <v>268840</v>
      </c>
      <c r="AD10" s="2">
        <f t="shared" si="4"/>
        <v>260800</v>
      </c>
      <c r="AE10" s="2">
        <f t="shared" si="4"/>
        <v>241600</v>
      </c>
      <c r="AF10" s="2">
        <f t="shared" si="4"/>
        <v>417400</v>
      </c>
      <c r="AG10" s="2">
        <f t="shared" si="4"/>
        <v>198600</v>
      </c>
      <c r="AH10" s="2">
        <f t="shared" si="4"/>
        <v>225800</v>
      </c>
      <c r="AI10" s="2" cm="1">
        <f t="array" ref="AI10">_xlfn.XLOOKUP(AI$1&amp;$AB10,$M$3:$M$1662&amp;$N$3:$N$1662,$O$3:$O$1662,0,0,1)</f>
        <v>11200</v>
      </c>
      <c r="AJ10" s="2" cm="1">
        <f t="array" ref="AJ10">_xlfn.XLOOKUP(AJ$1&amp;$AB10,$M$3:$M$1662&amp;$N$3:$N$1662,$O$3:$O$1662,0,0,1)</f>
        <v>9300</v>
      </c>
      <c r="AK10" s="2" cm="1">
        <f t="array" ref="AK10">_xlfn.XLOOKUP(AK$1&amp;$AB10,$M$3:$M$1662&amp;$N$3:$N$1662,$O$3:$O$1662,0,0,1)</f>
        <v>25000</v>
      </c>
      <c r="AL10" s="2" cm="1">
        <f t="array" ref="AL10">_xlfn.XLOOKUP(AL$1&amp;$AB10,$M$3:$M$1662&amp;$N$3:$N$1662,$O$3:$O$1662,0,0,1)</f>
        <v>14200</v>
      </c>
      <c r="AM10" s="2" cm="1">
        <f t="array" ref="AM10">_xlfn.XLOOKUP(AM$1&amp;$AB10,$M$3:$M$1662&amp;$N$3:$N$1662,$O$3:$O$1662,0,0,1)</f>
        <v>6500</v>
      </c>
      <c r="AS10" s="25">
        <f t="shared" si="5"/>
        <v>507</v>
      </c>
      <c r="AT10" s="25">
        <f t="shared" si="6"/>
        <v>507</v>
      </c>
      <c r="AU10" s="25">
        <f t="shared" si="7"/>
        <v>125</v>
      </c>
      <c r="AV10" s="25">
        <f t="shared" si="8"/>
        <v>382</v>
      </c>
      <c r="AY10" s="25">
        <f t="shared" si="9"/>
        <v>507</v>
      </c>
    </row>
    <row r="11" spans="1:51" x14ac:dyDescent="0.4">
      <c r="A11" t="s">
        <v>808</v>
      </c>
      <c r="B11">
        <v>100</v>
      </c>
      <c r="C11">
        <v>7138</v>
      </c>
      <c r="D11" t="str">
        <f t="shared" si="1"/>
        <v>売</v>
      </c>
      <c r="E11" t="str">
        <f t="shared" si="3"/>
        <v/>
      </c>
      <c r="M11" t="s">
        <v>870</v>
      </c>
      <c r="N11" t="s">
        <v>553</v>
      </c>
      <c r="O11">
        <v>6500</v>
      </c>
      <c r="Q11" s="1"/>
      <c r="R11" s="1"/>
      <c r="S11" s="1" t="s">
        <v>842</v>
      </c>
      <c r="T11" s="1">
        <v>7117</v>
      </c>
      <c r="U11" s="1">
        <v>7175</v>
      </c>
      <c r="V11" s="1">
        <v>6952</v>
      </c>
      <c r="W11">
        <v>7028</v>
      </c>
      <c r="AB11" t="s">
        <v>42</v>
      </c>
      <c r="AC11" s="2">
        <f t="shared" si="2"/>
        <v>288320</v>
      </c>
      <c r="AD11" s="2">
        <f t="shared" si="4"/>
        <v>270600</v>
      </c>
      <c r="AE11" s="2">
        <f t="shared" si="4"/>
        <v>260100</v>
      </c>
      <c r="AF11" s="2">
        <f t="shared" si="4"/>
        <v>449300</v>
      </c>
      <c r="AG11" s="2">
        <f t="shared" si="4"/>
        <v>227700</v>
      </c>
      <c r="AH11" s="2">
        <f t="shared" si="4"/>
        <v>233900</v>
      </c>
      <c r="AI11" s="2" cm="1">
        <f t="array" ref="AI11">_xlfn.XLOOKUP(AI$1&amp;$AB11,$M$3:$M$1662&amp;$N$3:$N$1662,$O$3:$O$1662,0,0,1)</f>
        <v>9800</v>
      </c>
      <c r="AJ11" s="2" cm="1">
        <f t="array" ref="AJ11">_xlfn.XLOOKUP(AJ$1&amp;$AB11,$M$3:$M$1662&amp;$N$3:$N$1662,$O$3:$O$1662,0,0,1)</f>
        <v>18500</v>
      </c>
      <c r="AK11" s="2" cm="1">
        <f t="array" ref="AK11">_xlfn.XLOOKUP(AK$1&amp;$AB11,$M$3:$M$1662&amp;$N$3:$N$1662,$O$3:$O$1662,0,0,1)</f>
        <v>31900</v>
      </c>
      <c r="AL11" s="2" cm="1">
        <f t="array" ref="AL11">_xlfn.XLOOKUP(AL$1&amp;$AB11,$M$3:$M$1662&amp;$N$3:$N$1662,$O$3:$O$1662,0,0,1)</f>
        <v>29100</v>
      </c>
      <c r="AM11" s="2" cm="1">
        <f t="array" ref="AM11">_xlfn.XLOOKUP(AM$1&amp;$AB11,$M$3:$M$1662&amp;$N$3:$N$1662,$O$3:$O$1662,0,0,1)</f>
        <v>8100</v>
      </c>
      <c r="AS11" s="25">
        <f t="shared" si="5"/>
        <v>223</v>
      </c>
      <c r="AT11" s="25">
        <f t="shared" si="6"/>
        <v>129</v>
      </c>
      <c r="AU11" s="25">
        <f t="shared" si="7"/>
        <v>94</v>
      </c>
      <c r="AV11" s="25">
        <f t="shared" si="8"/>
        <v>223</v>
      </c>
      <c r="AY11" s="25">
        <f t="shared" si="9"/>
        <v>129</v>
      </c>
    </row>
    <row r="12" spans="1:51" x14ac:dyDescent="0.4">
      <c r="A12" t="s">
        <v>780</v>
      </c>
      <c r="B12">
        <v>200</v>
      </c>
      <c r="C12">
        <v>7140</v>
      </c>
      <c r="D12" t="str">
        <f t="shared" si="1"/>
        <v>買</v>
      </c>
      <c r="E12" t="str">
        <f t="shared" si="3"/>
        <v/>
      </c>
      <c r="M12" t="s">
        <v>870</v>
      </c>
      <c r="N12" t="s">
        <v>554</v>
      </c>
      <c r="O12">
        <v>8100</v>
      </c>
      <c r="S12" t="s">
        <v>876</v>
      </c>
      <c r="T12">
        <v>6950</v>
      </c>
      <c r="U12">
        <v>7316</v>
      </c>
      <c r="V12">
        <v>6884</v>
      </c>
      <c r="W12">
        <v>7302</v>
      </c>
      <c r="AB12" t="s">
        <v>65</v>
      </c>
      <c r="AC12" s="2">
        <f t="shared" si="2"/>
        <v>305940</v>
      </c>
      <c r="AD12" s="2">
        <f t="shared" si="4"/>
        <v>285100</v>
      </c>
      <c r="AE12" s="2">
        <f t="shared" si="4"/>
        <v>273500</v>
      </c>
      <c r="AF12" s="2">
        <f t="shared" si="4"/>
        <v>464200</v>
      </c>
      <c r="AG12" s="2">
        <f t="shared" si="4"/>
        <v>263600</v>
      </c>
      <c r="AH12" s="2">
        <f t="shared" si="4"/>
        <v>243300</v>
      </c>
      <c r="AI12" s="2" cm="1">
        <f t="array" ref="AI12">_xlfn.XLOOKUP(AI$1&amp;$AB12,$M$3:$M$1662&amp;$N$3:$N$1662,$O$3:$O$1662,0,0,1)</f>
        <v>14500</v>
      </c>
      <c r="AJ12" s="2" cm="1">
        <f t="array" ref="AJ12">_xlfn.XLOOKUP(AJ$1&amp;$AB12,$M$3:$M$1662&amp;$N$3:$N$1662,$O$3:$O$1662,0,0,1)</f>
        <v>13400</v>
      </c>
      <c r="AK12" s="2" cm="1">
        <f t="array" ref="AK12">_xlfn.XLOOKUP(AK$1&amp;$AB12,$M$3:$M$1662&amp;$N$3:$N$1662,$O$3:$O$1662,0,0,1)</f>
        <v>14900</v>
      </c>
      <c r="AL12" s="2" cm="1">
        <f t="array" ref="AL12">_xlfn.XLOOKUP(AL$1&amp;$AB12,$M$3:$M$1662&amp;$N$3:$N$1662,$O$3:$O$1662,0,0,1)</f>
        <v>35900</v>
      </c>
      <c r="AM12" s="2" cm="1">
        <f t="array" ref="AM12">_xlfn.XLOOKUP(AM$1&amp;$AB12,$M$3:$M$1662&amp;$N$3:$N$1662,$O$3:$O$1662,0,0,1)</f>
        <v>9400</v>
      </c>
      <c r="AS12" s="25">
        <f t="shared" si="5"/>
        <v>432</v>
      </c>
      <c r="AT12" s="25">
        <f t="shared" si="6"/>
        <v>288</v>
      </c>
      <c r="AU12" s="25">
        <f t="shared" si="7"/>
        <v>144</v>
      </c>
      <c r="AV12" s="25">
        <f t="shared" si="8"/>
        <v>432</v>
      </c>
      <c r="AY12" s="25">
        <f t="shared" si="9"/>
        <v>288</v>
      </c>
    </row>
    <row r="13" spans="1:51" x14ac:dyDescent="0.4">
      <c r="A13" t="s">
        <v>815</v>
      </c>
      <c r="B13">
        <v>400</v>
      </c>
      <c r="C13">
        <v>7139</v>
      </c>
      <c r="D13" t="str">
        <f t="shared" si="1"/>
        <v>買</v>
      </c>
      <c r="E13" t="str">
        <f t="shared" si="3"/>
        <v/>
      </c>
      <c r="M13" t="s">
        <v>870</v>
      </c>
      <c r="N13" t="s">
        <v>555</v>
      </c>
      <c r="O13">
        <v>9400</v>
      </c>
      <c r="Q13" s="1"/>
      <c r="R13" s="1"/>
      <c r="S13" s="1" t="s">
        <v>870</v>
      </c>
      <c r="T13" s="1">
        <v>7333</v>
      </c>
      <c r="U13" s="1">
        <v>7368</v>
      </c>
      <c r="V13" s="1">
        <v>7006</v>
      </c>
      <c r="W13">
        <v>7015</v>
      </c>
      <c r="AB13" t="s">
        <v>27</v>
      </c>
      <c r="AC13" s="2">
        <f t="shared" si="2"/>
        <v>320600</v>
      </c>
      <c r="AD13" s="2">
        <f t="shared" si="4"/>
        <v>294700</v>
      </c>
      <c r="AE13" s="2">
        <f t="shared" si="4"/>
        <v>277400</v>
      </c>
      <c r="AF13" s="2">
        <f t="shared" si="4"/>
        <v>474500</v>
      </c>
      <c r="AG13" s="2">
        <f t="shared" si="4"/>
        <v>302300</v>
      </c>
      <c r="AH13" s="2">
        <f t="shared" si="4"/>
        <v>254100</v>
      </c>
      <c r="AI13" s="2" cm="1">
        <f t="array" ref="AI13">_xlfn.XLOOKUP(AI$1&amp;$AB13,$M$3:$M$1662&amp;$N$3:$N$1662,$O$3:$O$1662,0,0,1)</f>
        <v>9600</v>
      </c>
      <c r="AJ13" s="2" cm="1">
        <f t="array" ref="AJ13">_xlfn.XLOOKUP(AJ$1&amp;$AB13,$M$3:$M$1662&amp;$N$3:$N$1662,$O$3:$O$1662,0,0,1)</f>
        <v>3900</v>
      </c>
      <c r="AK13" s="2" cm="1">
        <f t="array" ref="AK13">_xlfn.XLOOKUP(AK$1&amp;$AB13,$M$3:$M$1662&amp;$N$3:$N$1662,$O$3:$O$1662,0,0,1)</f>
        <v>10300</v>
      </c>
      <c r="AL13" s="2" cm="1">
        <f t="array" ref="AL13">_xlfn.XLOOKUP(AL$1&amp;$AB13,$M$3:$M$1662&amp;$N$3:$N$1662,$O$3:$O$1662,0,0,1)</f>
        <v>38700</v>
      </c>
      <c r="AM13" s="2" cm="1">
        <f t="array" ref="AM13">_xlfn.XLOOKUP(AM$1&amp;$AB13,$M$3:$M$1662&amp;$N$3:$N$1662,$O$3:$O$1662,0,0,1)</f>
        <v>10800</v>
      </c>
      <c r="AS13" s="25">
        <f t="shared" si="5"/>
        <v>362</v>
      </c>
      <c r="AT13" s="25">
        <f t="shared" si="6"/>
        <v>66</v>
      </c>
      <c r="AU13" s="25">
        <f t="shared" si="7"/>
        <v>296</v>
      </c>
      <c r="AV13" s="25">
        <f t="shared" si="8"/>
        <v>362</v>
      </c>
      <c r="AY13" s="25">
        <f t="shared" si="9"/>
        <v>66</v>
      </c>
    </row>
    <row r="14" spans="1:51" x14ac:dyDescent="0.4">
      <c r="A14" t="s">
        <v>815</v>
      </c>
      <c r="B14">
        <v>300</v>
      </c>
      <c r="C14">
        <v>7138</v>
      </c>
      <c r="D14" t="str">
        <f t="shared" si="1"/>
        <v>買</v>
      </c>
      <c r="E14" t="str">
        <f t="shared" si="3"/>
        <v/>
      </c>
      <c r="M14" t="s">
        <v>870</v>
      </c>
      <c r="N14" t="s">
        <v>556</v>
      </c>
      <c r="O14">
        <v>10800</v>
      </c>
      <c r="S14" t="s">
        <v>871</v>
      </c>
      <c r="T14">
        <v>6979</v>
      </c>
      <c r="U14">
        <v>7381</v>
      </c>
      <c r="V14">
        <v>6923</v>
      </c>
      <c r="W14">
        <v>7259</v>
      </c>
      <c r="AB14" t="s">
        <v>152</v>
      </c>
      <c r="AC14" s="2">
        <f t="shared" si="2"/>
        <v>352600</v>
      </c>
      <c r="AD14" s="2">
        <f t="shared" si="4"/>
        <v>301500</v>
      </c>
      <c r="AE14" s="2">
        <f t="shared" si="4"/>
        <v>279200</v>
      </c>
      <c r="AF14" s="2">
        <f t="shared" si="4"/>
        <v>561200</v>
      </c>
      <c r="AG14" s="2">
        <f t="shared" si="4"/>
        <v>356700</v>
      </c>
      <c r="AH14" s="2">
        <f t="shared" si="4"/>
        <v>264400</v>
      </c>
      <c r="AI14" s="2" cm="1">
        <f t="array" ref="AI14">_xlfn.XLOOKUP(AI$1&amp;$AB14,$M$3:$M$1662&amp;$N$3:$N$1662,$O$3:$O$1662,0,0,1)</f>
        <v>6800</v>
      </c>
      <c r="AJ14" s="2" cm="1">
        <f t="array" ref="AJ14">_xlfn.XLOOKUP(AJ$1&amp;$AB14,$M$3:$M$1662&amp;$N$3:$N$1662,$O$3:$O$1662,0,0,1)</f>
        <v>1800</v>
      </c>
      <c r="AK14" s="2" cm="1">
        <f t="array" ref="AK14">_xlfn.XLOOKUP(AK$1&amp;$AB14,$M$3:$M$1662&amp;$N$3:$N$1662,$O$3:$O$1662,0,0,1)</f>
        <v>86700</v>
      </c>
      <c r="AL14" s="2" cm="1">
        <f t="array" ref="AL14">_xlfn.XLOOKUP(AL$1&amp;$AB14,$M$3:$M$1662&amp;$N$3:$N$1662,$O$3:$O$1662,0,0,1)</f>
        <v>54400</v>
      </c>
      <c r="AM14" s="2" cm="1">
        <f t="array" ref="AM14">_xlfn.XLOOKUP(AM$1&amp;$AB14,$M$3:$M$1662&amp;$N$3:$N$1662,$O$3:$O$1662,0,0,1)</f>
        <v>10300</v>
      </c>
      <c r="AS14" s="25">
        <f t="shared" si="5"/>
        <v>458</v>
      </c>
      <c r="AT14" s="25">
        <f t="shared" si="6"/>
        <v>366</v>
      </c>
      <c r="AU14" s="25">
        <f t="shared" si="7"/>
        <v>92</v>
      </c>
      <c r="AV14" s="25">
        <f t="shared" si="8"/>
        <v>458</v>
      </c>
      <c r="AY14" s="25">
        <f t="shared" si="9"/>
        <v>366</v>
      </c>
    </row>
    <row r="15" spans="1:51" x14ac:dyDescent="0.4">
      <c r="A15" t="s">
        <v>815</v>
      </c>
      <c r="B15">
        <v>1300</v>
      </c>
      <c r="C15">
        <v>7137</v>
      </c>
      <c r="D15" t="str">
        <f t="shared" si="1"/>
        <v>買</v>
      </c>
      <c r="E15" t="str">
        <f t="shared" si="3"/>
        <v/>
      </c>
      <c r="M15" t="s">
        <v>870</v>
      </c>
      <c r="N15" t="s">
        <v>557</v>
      </c>
      <c r="O15">
        <v>10300</v>
      </c>
      <c r="S15" t="s">
        <v>872</v>
      </c>
      <c r="T15">
        <v>7235</v>
      </c>
      <c r="U15">
        <v>7239</v>
      </c>
      <c r="V15">
        <v>6740</v>
      </c>
      <c r="W15">
        <v>6900</v>
      </c>
      <c r="AB15" t="s">
        <v>123</v>
      </c>
      <c r="AC15" s="2">
        <f t="shared" si="2"/>
        <v>365040</v>
      </c>
      <c r="AD15" s="2">
        <f t="shared" si="4"/>
        <v>306500</v>
      </c>
      <c r="AE15" s="2">
        <f t="shared" si="4"/>
        <v>283500</v>
      </c>
      <c r="AF15" s="2">
        <f t="shared" si="4"/>
        <v>580000</v>
      </c>
      <c r="AG15" s="2">
        <f t="shared" si="4"/>
        <v>384000</v>
      </c>
      <c r="AH15" s="2">
        <f t="shared" si="4"/>
        <v>271200</v>
      </c>
      <c r="AI15" s="2" cm="1">
        <f t="array" ref="AI15">_xlfn.XLOOKUP(AI$1&amp;$AB15,$M$3:$M$1662&amp;$N$3:$N$1662,$O$3:$O$1662,0,0,1)</f>
        <v>5000</v>
      </c>
      <c r="AJ15" s="2" cm="1">
        <f t="array" ref="AJ15">_xlfn.XLOOKUP(AJ$1&amp;$AB15,$M$3:$M$1662&amp;$N$3:$N$1662,$O$3:$O$1662,0,0,1)</f>
        <v>4300</v>
      </c>
      <c r="AK15" s="2" cm="1">
        <f t="array" ref="AK15">_xlfn.XLOOKUP(AK$1&amp;$AB15,$M$3:$M$1662&amp;$N$3:$N$1662,$O$3:$O$1662,0,0,1)</f>
        <v>18800</v>
      </c>
      <c r="AL15" s="2" cm="1">
        <f t="array" ref="AL15">_xlfn.XLOOKUP(AL$1&amp;$AB15,$M$3:$M$1662&amp;$N$3:$N$1662,$O$3:$O$1662,0,0,1)</f>
        <v>27300</v>
      </c>
      <c r="AM15" s="2" cm="1">
        <f t="array" ref="AM15">_xlfn.XLOOKUP(AM$1&amp;$AB15,$M$3:$M$1662&amp;$N$3:$N$1662,$O$3:$O$1662,0,0,1)</f>
        <v>6800</v>
      </c>
      <c r="AS15" s="25">
        <f t="shared" si="5"/>
        <v>519</v>
      </c>
      <c r="AT15" s="25">
        <f t="shared" si="6"/>
        <v>20</v>
      </c>
      <c r="AU15" s="25">
        <f t="shared" si="7"/>
        <v>519</v>
      </c>
      <c r="AV15" s="25">
        <f t="shared" si="8"/>
        <v>499</v>
      </c>
      <c r="AY15" s="25">
        <f t="shared" si="9"/>
        <v>-20</v>
      </c>
    </row>
    <row r="16" spans="1:51" x14ac:dyDescent="0.4">
      <c r="A16" t="s">
        <v>815</v>
      </c>
      <c r="B16">
        <v>200</v>
      </c>
      <c r="C16">
        <v>7136</v>
      </c>
      <c r="D16" t="str">
        <f t="shared" si="1"/>
        <v>買</v>
      </c>
      <c r="E16" t="str">
        <f t="shared" si="3"/>
        <v/>
      </c>
      <c r="M16" t="s">
        <v>870</v>
      </c>
      <c r="N16" t="s">
        <v>558</v>
      </c>
      <c r="O16">
        <v>6800</v>
      </c>
      <c r="Q16" s="1"/>
      <c r="R16" s="1"/>
      <c r="S16" s="1" t="s">
        <v>873</v>
      </c>
      <c r="T16" s="1">
        <v>6900</v>
      </c>
      <c r="U16" s="1">
        <v>6964</v>
      </c>
      <c r="V16" s="1">
        <v>6541</v>
      </c>
      <c r="W16" s="1">
        <v>6603</v>
      </c>
      <c r="AB16" t="s">
        <v>99</v>
      </c>
      <c r="AC16" s="2">
        <f t="shared" si="2"/>
        <v>385920</v>
      </c>
      <c r="AD16" s="2">
        <f t="shared" si="4"/>
        <v>316600</v>
      </c>
      <c r="AE16" s="2">
        <f t="shared" si="4"/>
        <v>289300</v>
      </c>
      <c r="AF16" s="2">
        <f t="shared" si="4"/>
        <v>626700</v>
      </c>
      <c r="AG16" s="2">
        <f t="shared" si="4"/>
        <v>413800</v>
      </c>
      <c r="AH16" s="2">
        <f t="shared" si="4"/>
        <v>283200</v>
      </c>
      <c r="AI16" s="2" cm="1">
        <f t="array" ref="AI16">_xlfn.XLOOKUP(AI$1&amp;$AB16,$M$3:$M$1662&amp;$N$3:$N$1662,$O$3:$O$1662,0,0,1)</f>
        <v>10100</v>
      </c>
      <c r="AJ16" s="2" cm="1">
        <f t="array" ref="AJ16">_xlfn.XLOOKUP(AJ$1&amp;$AB16,$M$3:$M$1662&amp;$N$3:$N$1662,$O$3:$O$1662,0,0,1)</f>
        <v>5800</v>
      </c>
      <c r="AK16" s="2" cm="1">
        <f t="array" ref="AK16">_xlfn.XLOOKUP(AK$1&amp;$AB16,$M$3:$M$1662&amp;$N$3:$N$1662,$O$3:$O$1662,0,0,1)</f>
        <v>46700</v>
      </c>
      <c r="AL16" s="2" cm="1">
        <f t="array" ref="AL16">_xlfn.XLOOKUP(AL$1&amp;$AB16,$M$3:$M$1662&amp;$N$3:$N$1662,$O$3:$O$1662,0,0,1)</f>
        <v>29800</v>
      </c>
      <c r="AM16" s="2" cm="1">
        <f t="array" ref="AM16">_xlfn.XLOOKUP(AM$1&amp;$AB16,$M$3:$M$1662&amp;$N$3:$N$1662,$O$3:$O$1662,0,0,1)</f>
        <v>12000</v>
      </c>
      <c r="AR16" s="25"/>
      <c r="AS16" s="25">
        <f t="shared" si="5"/>
        <v>423</v>
      </c>
      <c r="AT16" s="25">
        <f t="shared" si="6"/>
        <v>64</v>
      </c>
      <c r="AU16" s="25">
        <f t="shared" si="7"/>
        <v>359</v>
      </c>
      <c r="AV16" s="25">
        <f t="shared" si="8"/>
        <v>423</v>
      </c>
      <c r="AY16" s="25">
        <f t="shared" si="9"/>
        <v>64</v>
      </c>
    </row>
    <row r="17" spans="1:51" x14ac:dyDescent="0.4">
      <c r="A17" t="s">
        <v>785</v>
      </c>
      <c r="B17">
        <v>100</v>
      </c>
      <c r="C17">
        <v>7136</v>
      </c>
      <c r="D17" t="str">
        <f t="shared" si="1"/>
        <v>買</v>
      </c>
      <c r="E17" t="str">
        <f t="shared" si="3"/>
        <v/>
      </c>
      <c r="M17" t="s">
        <v>870</v>
      </c>
      <c r="N17" t="s">
        <v>559</v>
      </c>
      <c r="O17">
        <v>12000</v>
      </c>
      <c r="Q17" s="1"/>
      <c r="R17" s="1"/>
      <c r="S17" s="1" t="s">
        <v>875</v>
      </c>
      <c r="T17" s="1">
        <v>6778</v>
      </c>
      <c r="U17" s="1">
        <v>7150</v>
      </c>
      <c r="V17" s="1">
        <v>6642</v>
      </c>
      <c r="W17" s="1">
        <v>7110</v>
      </c>
      <c r="AB17" t="s">
        <v>147</v>
      </c>
      <c r="AC17" s="2">
        <f t="shared" si="2"/>
        <v>397380</v>
      </c>
      <c r="AD17" s="2">
        <f t="shared" si="4"/>
        <v>323000</v>
      </c>
      <c r="AE17" s="2">
        <f t="shared" si="4"/>
        <v>292800</v>
      </c>
      <c r="AF17" s="2">
        <f t="shared" si="4"/>
        <v>643700</v>
      </c>
      <c r="AG17" s="2">
        <f t="shared" si="4"/>
        <v>435800</v>
      </c>
      <c r="AH17" s="2">
        <f t="shared" si="4"/>
        <v>291600</v>
      </c>
      <c r="AI17" s="2" cm="1">
        <f t="array" ref="AI17">_xlfn.XLOOKUP(AI$1&amp;$AB17,$M$3:$M$1662&amp;$N$3:$N$1662,$O$3:$O$1662,0,0,1)</f>
        <v>6400</v>
      </c>
      <c r="AJ17" s="2" cm="1">
        <f t="array" ref="AJ17">_xlfn.XLOOKUP(AJ$1&amp;$AB17,$M$3:$M$1662&amp;$N$3:$N$1662,$O$3:$O$1662,0,0,1)</f>
        <v>3500</v>
      </c>
      <c r="AK17" s="2" cm="1">
        <f t="array" ref="AK17">_xlfn.XLOOKUP(AK$1&amp;$AB17,$M$3:$M$1662&amp;$N$3:$N$1662,$O$3:$O$1662,0,0,1)</f>
        <v>17000</v>
      </c>
      <c r="AL17" s="2" cm="1">
        <f t="array" ref="AL17">_xlfn.XLOOKUP(AL$1&amp;$AB17,$M$3:$M$1662&amp;$N$3:$N$1662,$O$3:$O$1662,0,0,1)</f>
        <v>22000</v>
      </c>
      <c r="AM17" s="2" cm="1">
        <f t="array" ref="AM17">_xlfn.XLOOKUP(AM$1&amp;$AB17,$M$3:$M$1662&amp;$N$3:$N$1662,$O$3:$O$1662,0,0,1)</f>
        <v>8400</v>
      </c>
      <c r="AR17" s="25">
        <f t="shared" ref="AR17" si="10">SUM(AS4:AS17,AS17)/15</f>
        <v>356.13333333333333</v>
      </c>
      <c r="AS17" s="25">
        <f t="shared" si="5"/>
        <v>547</v>
      </c>
      <c r="AT17" s="25">
        <f t="shared" si="6"/>
        <v>547</v>
      </c>
      <c r="AU17" s="25">
        <f t="shared" si="7"/>
        <v>39</v>
      </c>
      <c r="AV17" s="25">
        <f t="shared" si="8"/>
        <v>508</v>
      </c>
      <c r="AX17" s="25">
        <f t="shared" ref="AX17" si="11">SUM(AY4:AY17,AY17)/15</f>
        <v>199.93333333333334</v>
      </c>
      <c r="AY17" s="25">
        <f t="shared" si="9"/>
        <v>547</v>
      </c>
    </row>
    <row r="18" spans="1:51" x14ac:dyDescent="0.4">
      <c r="A18" t="s">
        <v>786</v>
      </c>
      <c r="B18">
        <v>100</v>
      </c>
      <c r="C18">
        <v>7133</v>
      </c>
      <c r="D18" t="str">
        <f t="shared" si="1"/>
        <v>売</v>
      </c>
      <c r="E18" t="str">
        <f t="shared" si="3"/>
        <v/>
      </c>
      <c r="M18" t="s">
        <v>870</v>
      </c>
      <c r="N18" t="s">
        <v>560</v>
      </c>
      <c r="O18">
        <v>8400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408040</v>
      </c>
      <c r="AD18" s="2">
        <f t="shared" si="4"/>
        <v>334300</v>
      </c>
      <c r="AE18" s="2">
        <f t="shared" si="4"/>
        <v>294800</v>
      </c>
      <c r="AF18" s="2">
        <f t="shared" si="4"/>
        <v>655800</v>
      </c>
      <c r="AG18" s="2">
        <f t="shared" si="4"/>
        <v>451000</v>
      </c>
      <c r="AH18" s="2">
        <f t="shared" si="4"/>
        <v>304300</v>
      </c>
      <c r="AI18" s="2" cm="1">
        <f t="array" ref="AI18">_xlfn.XLOOKUP(AI$1&amp;$AB18,$M$3:$M$1662&amp;$N$3:$N$1662,$O$3:$O$1662,0,0,1)</f>
        <v>11300</v>
      </c>
      <c r="AJ18" s="2" cm="1">
        <f t="array" ref="AJ18">_xlfn.XLOOKUP(AJ$1&amp;$AB18,$M$3:$M$1662&amp;$N$3:$N$1662,$O$3:$O$1662,0,0,1)</f>
        <v>2000</v>
      </c>
      <c r="AK18" s="2" cm="1">
        <f t="array" ref="AK18">_xlfn.XLOOKUP(AK$1&amp;$AB18,$M$3:$M$1662&amp;$N$3:$N$1662,$O$3:$O$1662,0,0,1)</f>
        <v>12100</v>
      </c>
      <c r="AL18" s="2" cm="1">
        <f t="array" ref="AL18">_xlfn.XLOOKUP(AL$1&amp;$AB18,$M$3:$M$1662&amp;$N$3:$N$1662,$O$3:$O$1662,0,0,1)</f>
        <v>15200</v>
      </c>
      <c r="AM18" s="2" cm="1">
        <f t="array" ref="AM18">_xlfn.XLOOKUP(AM$1&amp;$AB18,$M$3:$M$1662&amp;$N$3:$N$1662,$O$3:$O$1662,0,0,1)</f>
        <v>12700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786</v>
      </c>
      <c r="B19">
        <v>100</v>
      </c>
      <c r="C19">
        <v>7136</v>
      </c>
      <c r="D19" t="str">
        <f t="shared" si="1"/>
        <v>買</v>
      </c>
      <c r="E19" t="str">
        <f t="shared" si="3"/>
        <v/>
      </c>
      <c r="M19" t="s">
        <v>870</v>
      </c>
      <c r="N19" t="s">
        <v>561</v>
      </c>
      <c r="O19">
        <v>12700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421340</v>
      </c>
      <c r="AD19" s="2">
        <f t="shared" si="4"/>
        <v>346800</v>
      </c>
      <c r="AE19" s="2">
        <f t="shared" si="4"/>
        <v>297400</v>
      </c>
      <c r="AF19" s="2">
        <f t="shared" si="4"/>
        <v>690800</v>
      </c>
      <c r="AG19" s="2">
        <f t="shared" si="4"/>
        <v>460800</v>
      </c>
      <c r="AH19" s="2">
        <f t="shared" si="4"/>
        <v>310900</v>
      </c>
      <c r="AI19" s="2" cm="1">
        <f t="array" ref="AI19">_xlfn.XLOOKUP(AI$1&amp;$AB19,$M$3:$M$1662&amp;$N$3:$N$1662,$O$3:$O$1662,0,0,1)</f>
        <v>12500</v>
      </c>
      <c r="AJ19" s="2" cm="1">
        <f t="array" ref="AJ19">_xlfn.XLOOKUP(AJ$1&amp;$AB19,$M$3:$M$1662&amp;$N$3:$N$1662,$O$3:$O$1662,0,0,1)</f>
        <v>2600</v>
      </c>
      <c r="AK19" s="2" cm="1">
        <f t="array" ref="AK19">_xlfn.XLOOKUP(AK$1&amp;$AB19,$M$3:$M$1662&amp;$N$3:$N$1662,$O$3:$O$1662,0,0,1)</f>
        <v>35000</v>
      </c>
      <c r="AL19" s="2" cm="1">
        <f t="array" ref="AL19">_xlfn.XLOOKUP(AL$1&amp;$AB19,$M$3:$M$1662&amp;$N$3:$N$1662,$O$3:$O$1662,0,0,1)</f>
        <v>9800</v>
      </c>
      <c r="AM19" s="2" cm="1">
        <f t="array" ref="AM19">_xlfn.XLOOKUP(AM$1&amp;$AB19,$M$3:$M$1662&amp;$N$3:$N$1662,$O$3:$O$1662,0,0,1)</f>
        <v>6600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786</v>
      </c>
      <c r="B20">
        <v>400</v>
      </c>
      <c r="C20">
        <v>7135</v>
      </c>
      <c r="D20" t="str">
        <f t="shared" si="1"/>
        <v>売</v>
      </c>
      <c r="E20" t="str">
        <f t="shared" si="3"/>
        <v/>
      </c>
      <c r="M20" t="s">
        <v>870</v>
      </c>
      <c r="N20" t="s">
        <v>562</v>
      </c>
      <c r="O20">
        <v>6600</v>
      </c>
      <c r="AB20" t="s">
        <v>150</v>
      </c>
      <c r="AC20" s="2">
        <f t="shared" si="2"/>
        <v>433940</v>
      </c>
      <c r="AD20" s="2">
        <f t="shared" ref="AD20:AH35" si="12">AD19+AI20</f>
        <v>353900</v>
      </c>
      <c r="AE20" s="2">
        <f t="shared" si="12"/>
        <v>322900</v>
      </c>
      <c r="AF20" s="2">
        <f t="shared" si="12"/>
        <v>701600</v>
      </c>
      <c r="AG20" s="2">
        <f t="shared" si="12"/>
        <v>471600</v>
      </c>
      <c r="AH20" s="2">
        <f t="shared" si="12"/>
        <v>319700</v>
      </c>
      <c r="AI20" s="2" cm="1">
        <f t="array" ref="AI20">_xlfn.XLOOKUP(AI$1&amp;$AB20,$M$3:$M$1662&amp;$N$3:$N$1662,$O$3:$O$1662,0,0,1)</f>
        <v>7100</v>
      </c>
      <c r="AJ20" s="2" cm="1">
        <f t="array" ref="AJ20">_xlfn.XLOOKUP(AJ$1&amp;$AB20,$M$3:$M$1662&amp;$N$3:$N$1662,$O$3:$O$1662,0,0,1)</f>
        <v>25500</v>
      </c>
      <c r="AK20" s="2" cm="1">
        <f t="array" ref="AK20">_xlfn.XLOOKUP(AK$1&amp;$AB20,$M$3:$M$1662&amp;$N$3:$N$1662,$O$3:$O$1662,0,0,1)</f>
        <v>10800</v>
      </c>
      <c r="AL20" s="2" cm="1">
        <f t="array" ref="AL20">_xlfn.XLOOKUP(AL$1&amp;$AB20,$M$3:$M$1662&amp;$N$3:$N$1662,$O$3:$O$1662,0,0,1)</f>
        <v>10800</v>
      </c>
      <c r="AM20" s="2" cm="1">
        <f t="array" ref="AM20">_xlfn.XLOOKUP(AM$1&amp;$AB20,$M$3:$M$1662&amp;$N$3:$N$1662,$O$3:$O$1662,0,0,1)</f>
        <v>8800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787</v>
      </c>
      <c r="B21">
        <v>100</v>
      </c>
      <c r="C21">
        <v>7138</v>
      </c>
      <c r="D21">
        <f t="shared" si="1"/>
        <v>0</v>
      </c>
      <c r="E21" t="str">
        <f t="shared" si="3"/>
        <v/>
      </c>
      <c r="M21" t="s">
        <v>870</v>
      </c>
      <c r="N21" t="s">
        <v>563</v>
      </c>
      <c r="O21">
        <v>8800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446960</v>
      </c>
      <c r="AD21" s="2">
        <f t="shared" si="12"/>
        <v>358200</v>
      </c>
      <c r="AE21" s="2">
        <f t="shared" si="12"/>
        <v>351200</v>
      </c>
      <c r="AF21" s="2">
        <f t="shared" si="12"/>
        <v>713500</v>
      </c>
      <c r="AG21" s="2">
        <f t="shared" si="12"/>
        <v>488100</v>
      </c>
      <c r="AH21" s="2">
        <f t="shared" si="12"/>
        <v>323800</v>
      </c>
      <c r="AI21" s="2" cm="1">
        <f t="array" ref="AI21">_xlfn.XLOOKUP(AI$1&amp;$AB21,$M$3:$M$1662&amp;$N$3:$N$1662,$O$3:$O$1662,0,0,1)</f>
        <v>4300</v>
      </c>
      <c r="AJ21" s="2" cm="1">
        <f t="array" ref="AJ21">_xlfn.XLOOKUP(AJ$1&amp;$AB21,$M$3:$M$1662&amp;$N$3:$N$1662,$O$3:$O$1662,0,0,1)</f>
        <v>28300</v>
      </c>
      <c r="AK21" s="2" cm="1">
        <f t="array" ref="AK21">_xlfn.XLOOKUP(AK$1&amp;$AB21,$M$3:$M$1662&amp;$N$3:$N$1662,$O$3:$O$1662,0,0,1)</f>
        <v>11900</v>
      </c>
      <c r="AL21" s="2" cm="1">
        <f t="array" ref="AL21">_xlfn.XLOOKUP(AL$1&amp;$AB21,$M$3:$M$1662&amp;$N$3:$N$1662,$O$3:$O$1662,0,0,1)</f>
        <v>16500</v>
      </c>
      <c r="AM21" s="2" cm="1">
        <f t="array" ref="AM21">_xlfn.XLOOKUP(AM$1&amp;$AB21,$M$3:$M$1662&amp;$N$3:$N$1662,$O$3:$O$1662,0,0,1)</f>
        <v>4100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787</v>
      </c>
      <c r="B22">
        <v>1000</v>
      </c>
      <c r="C22">
        <v>7138</v>
      </c>
      <c r="M22" t="s">
        <v>870</v>
      </c>
      <c r="N22" t="s">
        <v>564</v>
      </c>
      <c r="O22">
        <v>4100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457380</v>
      </c>
      <c r="AD22" s="2">
        <f t="shared" si="12"/>
        <v>365200</v>
      </c>
      <c r="AE22" s="2">
        <f t="shared" si="12"/>
        <v>363800</v>
      </c>
      <c r="AF22" s="2">
        <f t="shared" si="12"/>
        <v>722900</v>
      </c>
      <c r="AG22" s="2">
        <f t="shared" si="12"/>
        <v>500100</v>
      </c>
      <c r="AH22" s="2">
        <f t="shared" si="12"/>
        <v>334900</v>
      </c>
      <c r="AI22" s="2" cm="1">
        <f t="array" ref="AI22">_xlfn.XLOOKUP(AI$1&amp;$AB22,$M$3:$M$1662&amp;$N$3:$N$1662,$O$3:$O$1662,0,0,1)</f>
        <v>7000</v>
      </c>
      <c r="AJ22" s="2" cm="1">
        <f t="array" ref="AJ22">_xlfn.XLOOKUP(AJ$1&amp;$AB22,$M$3:$M$1662&amp;$N$3:$N$1662,$O$3:$O$1662,0,0,1)</f>
        <v>12600</v>
      </c>
      <c r="AK22" s="2" cm="1">
        <f t="array" ref="AK22">_xlfn.XLOOKUP(AK$1&amp;$AB22,$M$3:$M$1662&amp;$N$3:$N$1662,$O$3:$O$1662,0,0,1)</f>
        <v>9400</v>
      </c>
      <c r="AL22" s="2" cm="1">
        <f t="array" ref="AL22">_xlfn.XLOOKUP(AL$1&amp;$AB22,$M$3:$M$1662&amp;$N$3:$N$1662,$O$3:$O$1662,0,0,1)</f>
        <v>12000</v>
      </c>
      <c r="AM22" s="2" cm="1">
        <f t="array" ref="AM22">_xlfn.XLOOKUP(AM$1&amp;$AB22,$M$3:$M$1662&amp;$N$3:$N$1662,$O$3:$O$1662,0,0,1)</f>
        <v>11100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870</v>
      </c>
      <c r="N23" t="s">
        <v>565</v>
      </c>
      <c r="O23">
        <v>11100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475460</v>
      </c>
      <c r="AD23" s="2">
        <f t="shared" si="12"/>
        <v>375500</v>
      </c>
      <c r="AE23" s="2">
        <f t="shared" si="12"/>
        <v>366600</v>
      </c>
      <c r="AF23" s="2">
        <f t="shared" si="12"/>
        <v>739500</v>
      </c>
      <c r="AG23" s="2">
        <f t="shared" si="12"/>
        <v>528800</v>
      </c>
      <c r="AH23" s="2">
        <f t="shared" si="12"/>
        <v>366900</v>
      </c>
      <c r="AI23" s="2" cm="1">
        <f t="array" ref="AI23">_xlfn.XLOOKUP(AI$1&amp;$AB23,$M$3:$M$1662&amp;$N$3:$N$1662,$O$3:$O$1662,0,0,1)</f>
        <v>10300</v>
      </c>
      <c r="AJ23" s="2" cm="1">
        <f t="array" ref="AJ23">_xlfn.XLOOKUP(AJ$1&amp;$AB23,$M$3:$M$1662&amp;$N$3:$N$1662,$O$3:$O$1662,0,0,1)</f>
        <v>2800</v>
      </c>
      <c r="AK23" s="2" cm="1">
        <f t="array" ref="AK23">_xlfn.XLOOKUP(AK$1&amp;$AB23,$M$3:$M$1662&amp;$N$3:$N$1662,$O$3:$O$1662,0,0,1)</f>
        <v>16600</v>
      </c>
      <c r="AL23" s="2" cm="1">
        <f t="array" ref="AL23">_xlfn.XLOOKUP(AL$1&amp;$AB23,$M$3:$M$1662&amp;$N$3:$N$1662,$O$3:$O$1662,0,0,1)</f>
        <v>28700</v>
      </c>
      <c r="AM23" s="2" cm="1">
        <f t="array" ref="AM23">_xlfn.XLOOKUP(AM$1&amp;$AB23,$M$3:$M$1662&amp;$N$3:$N$1662,$O$3:$O$1662,0,0,1)</f>
        <v>32000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870</v>
      </c>
      <c r="N24" t="s">
        <v>566</v>
      </c>
      <c r="O24">
        <v>32000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486320</v>
      </c>
      <c r="AD24" s="2">
        <f t="shared" si="12"/>
        <v>384100</v>
      </c>
      <c r="AE24" s="2">
        <f t="shared" si="12"/>
        <v>369100</v>
      </c>
      <c r="AF24" s="2">
        <f t="shared" si="12"/>
        <v>743100</v>
      </c>
      <c r="AG24" s="2">
        <f t="shared" si="12"/>
        <v>548500</v>
      </c>
      <c r="AH24" s="2">
        <f t="shared" si="12"/>
        <v>386800</v>
      </c>
      <c r="AI24" s="2" cm="1">
        <f t="array" ref="AI24">_xlfn.XLOOKUP(AI$1&amp;$AB24,$M$3:$M$1662&amp;$N$3:$N$1662,$O$3:$O$1662,0,0,1)</f>
        <v>8600</v>
      </c>
      <c r="AJ24" s="2" cm="1">
        <f t="array" ref="AJ24">_xlfn.XLOOKUP(AJ$1&amp;$AB24,$M$3:$M$1662&amp;$N$3:$N$1662,$O$3:$O$1662,0,0,1)</f>
        <v>2500</v>
      </c>
      <c r="AK24" s="2" cm="1">
        <f t="array" ref="AK24">_xlfn.XLOOKUP(AK$1&amp;$AB24,$M$3:$M$1662&amp;$N$3:$N$1662,$O$3:$O$1662,0,0,1)</f>
        <v>3600</v>
      </c>
      <c r="AL24" s="2" cm="1">
        <f t="array" ref="AL24">_xlfn.XLOOKUP(AL$1&amp;$AB24,$M$3:$M$1662&amp;$N$3:$N$1662,$O$3:$O$1662,0,0,1)</f>
        <v>19700</v>
      </c>
      <c r="AM24" s="2" cm="1">
        <f t="array" ref="AM24">_xlfn.XLOOKUP(AM$1&amp;$AB24,$M$3:$M$1662&amp;$N$3:$N$1662,$O$3:$O$1662,0,0,1)</f>
        <v>19900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870</v>
      </c>
      <c r="N25" t="s">
        <v>567</v>
      </c>
      <c r="O25">
        <v>19900</v>
      </c>
      <c r="AB25" t="s">
        <v>25</v>
      </c>
      <c r="AC25" s="2">
        <f t="shared" si="2"/>
        <v>497640</v>
      </c>
      <c r="AD25" s="2">
        <f t="shared" si="12"/>
        <v>399100</v>
      </c>
      <c r="AE25" s="2">
        <f t="shared" si="12"/>
        <v>377100</v>
      </c>
      <c r="AF25" s="2">
        <f t="shared" si="12"/>
        <v>754200</v>
      </c>
      <c r="AG25" s="2">
        <f t="shared" si="12"/>
        <v>565200</v>
      </c>
      <c r="AH25" s="2">
        <f t="shared" si="12"/>
        <v>392600</v>
      </c>
      <c r="AI25" s="2" cm="1">
        <f t="array" ref="AI25">_xlfn.XLOOKUP(AI$1&amp;$AB25,$M$3:$M$1662&amp;$N$3:$N$1662,$O$3:$O$1662,0,0,1)</f>
        <v>15000</v>
      </c>
      <c r="AJ25" s="2" cm="1">
        <f t="array" ref="AJ25">_xlfn.XLOOKUP(AJ$1&amp;$AB25,$M$3:$M$1662&amp;$N$3:$N$1662,$O$3:$O$1662,0,0,1)</f>
        <v>8000</v>
      </c>
      <c r="AK25" s="2" cm="1">
        <f t="array" ref="AK25">_xlfn.XLOOKUP(AK$1&amp;$AB25,$M$3:$M$1662&amp;$N$3:$N$1662,$O$3:$O$1662,0,0,1)</f>
        <v>11100</v>
      </c>
      <c r="AL25" s="2" cm="1">
        <f t="array" ref="AL25">_xlfn.XLOOKUP(AL$1&amp;$AB25,$M$3:$M$1662&amp;$N$3:$N$1662,$O$3:$O$1662,0,0,1)</f>
        <v>16700</v>
      </c>
      <c r="AM25" s="2" cm="1">
        <f t="array" ref="AM25">_xlfn.XLOOKUP(AM$1&amp;$AB25,$M$3:$M$1662&amp;$N$3:$N$1662,$O$3:$O$1662,0,0,1)</f>
        <v>5800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210500</v>
      </c>
      <c r="C26">
        <f>_xlfn.XLOOKUP(E26,E3:E21,C3:C21,"",0,1)</f>
        <v>7110</v>
      </c>
      <c r="D26" t="str">
        <f>_xlfn.XLOOKUP(E26,E3:E21,D3:D21,"",0,1)</f>
        <v>売</v>
      </c>
      <c r="E26" t="s">
        <v>335</v>
      </c>
      <c r="M26" t="s">
        <v>870</v>
      </c>
      <c r="N26" t="s">
        <v>568</v>
      </c>
      <c r="O26">
        <v>5800</v>
      </c>
      <c r="AB26" t="s">
        <v>72</v>
      </c>
      <c r="AC26" s="2">
        <f t="shared" si="2"/>
        <v>511500</v>
      </c>
      <c r="AD26" s="2">
        <f t="shared" si="12"/>
        <v>412500</v>
      </c>
      <c r="AE26" s="2">
        <f t="shared" si="12"/>
        <v>380600</v>
      </c>
      <c r="AF26" s="2">
        <f t="shared" si="12"/>
        <v>760900</v>
      </c>
      <c r="AG26" s="2">
        <f t="shared" si="12"/>
        <v>583600</v>
      </c>
      <c r="AH26" s="2">
        <f t="shared" si="12"/>
        <v>419900</v>
      </c>
      <c r="AI26" s="2" cm="1">
        <f t="array" ref="AI26">_xlfn.XLOOKUP(AI$1&amp;$AB26,$M$3:$M$1662&amp;$N$3:$N$1662,$O$3:$O$1662,0,0,1)</f>
        <v>13400</v>
      </c>
      <c r="AJ26" s="2" cm="1">
        <f t="array" ref="AJ26">_xlfn.XLOOKUP(AJ$1&amp;$AB26,$M$3:$M$1662&amp;$N$3:$N$1662,$O$3:$O$1662,0,0,1)</f>
        <v>3500</v>
      </c>
      <c r="AK26" s="2" cm="1">
        <f t="array" ref="AK26">_xlfn.XLOOKUP(AK$1&amp;$AB26,$M$3:$M$1662&amp;$N$3:$N$1662,$O$3:$O$1662,0,0,1)</f>
        <v>6700</v>
      </c>
      <c r="AL26" s="2" cm="1">
        <f t="array" ref="AL26">_xlfn.XLOOKUP(AL$1&amp;$AB26,$M$3:$M$1662&amp;$N$3:$N$1662,$O$3:$O$1662,0,0,1)</f>
        <v>18400</v>
      </c>
      <c r="AM26" s="2" cm="1">
        <f t="array" ref="AM26">_xlfn.XLOOKUP(AM$1&amp;$AB26,$M$3:$M$1662&amp;$N$3:$N$1662,$O$3:$O$1662,0,0,1)</f>
        <v>27300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870</v>
      </c>
      <c r="N27" t="s">
        <v>569</v>
      </c>
      <c r="O27">
        <v>27300</v>
      </c>
      <c r="AB27" t="s">
        <v>101</v>
      </c>
      <c r="AC27" s="2">
        <f t="shared" si="2"/>
        <v>527980</v>
      </c>
      <c r="AD27" s="2">
        <f t="shared" si="12"/>
        <v>440600</v>
      </c>
      <c r="AE27" s="2">
        <f t="shared" si="12"/>
        <v>383600</v>
      </c>
      <c r="AF27" s="2">
        <f t="shared" si="12"/>
        <v>778700</v>
      </c>
      <c r="AG27" s="2">
        <f t="shared" si="12"/>
        <v>598800</v>
      </c>
      <c r="AH27" s="2">
        <f t="shared" si="12"/>
        <v>438200</v>
      </c>
      <c r="AI27" s="2" cm="1">
        <f t="array" ref="AI27">_xlfn.XLOOKUP(AI$1&amp;$AB27,$M$3:$M$1662&amp;$N$3:$N$1662,$O$3:$O$1662,0,0,1)</f>
        <v>28100</v>
      </c>
      <c r="AJ27" s="2" cm="1">
        <f t="array" ref="AJ27">_xlfn.XLOOKUP(AJ$1&amp;$AB27,$M$3:$M$1662&amp;$N$3:$N$1662,$O$3:$O$1662,0,0,1)</f>
        <v>3000</v>
      </c>
      <c r="AK27" s="2" cm="1">
        <f t="array" ref="AK27">_xlfn.XLOOKUP(AK$1&amp;$AB27,$M$3:$M$1662&amp;$N$3:$N$1662,$O$3:$O$1662,0,0,1)</f>
        <v>17800</v>
      </c>
      <c r="AL27" s="2" cm="1">
        <f t="array" ref="AL27">_xlfn.XLOOKUP(AL$1&amp;$AB27,$M$3:$M$1662&amp;$N$3:$N$1662,$O$3:$O$1662,0,0,1)</f>
        <v>15200</v>
      </c>
      <c r="AM27" s="2" cm="1">
        <f t="array" ref="AM27">_xlfn.XLOOKUP(AM$1&amp;$AB27,$M$3:$M$1662&amp;$N$3:$N$1662,$O$3:$O$1662,0,0,1)</f>
        <v>18300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870</v>
      </c>
      <c r="N28" t="s">
        <v>570</v>
      </c>
      <c r="O28">
        <v>18300</v>
      </c>
      <c r="AB28" t="s">
        <v>41</v>
      </c>
      <c r="AC28" s="2">
        <f t="shared" si="2"/>
        <v>541600</v>
      </c>
      <c r="AD28" s="2">
        <f t="shared" si="12"/>
        <v>455800</v>
      </c>
      <c r="AE28" s="2">
        <f t="shared" si="12"/>
        <v>388400</v>
      </c>
      <c r="AF28" s="2">
        <f t="shared" si="12"/>
        <v>786600</v>
      </c>
      <c r="AG28" s="2">
        <f t="shared" si="12"/>
        <v>625400</v>
      </c>
      <c r="AH28" s="2">
        <f t="shared" si="12"/>
        <v>451800</v>
      </c>
      <c r="AI28" s="2" cm="1">
        <f t="array" ref="AI28">_xlfn.XLOOKUP(AI$1&amp;$AB28,$M$3:$M$1662&amp;$N$3:$N$1662,$O$3:$O$1662,0,0,1)</f>
        <v>15200</v>
      </c>
      <c r="AJ28" s="2" cm="1">
        <f t="array" ref="AJ28">_xlfn.XLOOKUP(AJ$1&amp;$AB28,$M$3:$M$1662&amp;$N$3:$N$1662,$O$3:$O$1662,0,0,1)</f>
        <v>4800</v>
      </c>
      <c r="AK28" s="2" cm="1">
        <f t="array" ref="AK28">_xlfn.XLOOKUP(AK$1&amp;$AB28,$M$3:$M$1662&amp;$N$3:$N$1662,$O$3:$O$1662,0,0,1)</f>
        <v>7900</v>
      </c>
      <c r="AL28" s="2" cm="1">
        <f t="array" ref="AL28">_xlfn.XLOOKUP(AL$1&amp;$AB28,$M$3:$M$1662&amp;$N$3:$N$1662,$O$3:$O$1662,0,0,1)</f>
        <v>26600</v>
      </c>
      <c r="AM28" s="2" cm="1">
        <f t="array" ref="AM28">_xlfn.XLOOKUP(AM$1&amp;$AB28,$M$3:$M$1662&amp;$N$3:$N$1662,$O$3:$O$1662,0,0,1)</f>
        <v>13600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870</v>
      </c>
      <c r="N29" t="s">
        <v>571</v>
      </c>
      <c r="O29">
        <v>13600</v>
      </c>
      <c r="AB29" t="s">
        <v>244</v>
      </c>
      <c r="AC29" s="2">
        <f t="shared" si="2"/>
        <v>560100</v>
      </c>
      <c r="AD29" s="2">
        <f t="shared" si="12"/>
        <v>480700</v>
      </c>
      <c r="AE29" s="2">
        <f t="shared" si="12"/>
        <v>402800</v>
      </c>
      <c r="AF29" s="2">
        <f t="shared" si="12"/>
        <v>795800</v>
      </c>
      <c r="AG29" s="2">
        <f t="shared" si="12"/>
        <v>660100</v>
      </c>
      <c r="AH29" s="2">
        <f t="shared" si="12"/>
        <v>461100</v>
      </c>
      <c r="AI29" s="2" cm="1">
        <f t="array" ref="AI29">_xlfn.XLOOKUP(AI$1&amp;$AB29,$M$3:$M$1662&amp;$N$3:$N$1662,$O$3:$O$1662,0,0,1)</f>
        <v>24900</v>
      </c>
      <c r="AJ29" s="2" cm="1">
        <f t="array" ref="AJ29">_xlfn.XLOOKUP(AJ$1&amp;$AB29,$M$3:$M$1662&amp;$N$3:$N$1662,$O$3:$O$1662,0,0,1)</f>
        <v>14400</v>
      </c>
      <c r="AK29" s="2" cm="1">
        <f t="array" ref="AK29">_xlfn.XLOOKUP(AK$1&amp;$AB29,$M$3:$M$1662&amp;$N$3:$N$1662,$O$3:$O$1662,0,0,1)</f>
        <v>9200</v>
      </c>
      <c r="AL29" s="2" cm="1">
        <f t="array" ref="AL29">_xlfn.XLOOKUP(AL$1&amp;$AB29,$M$3:$M$1662&amp;$N$3:$N$1662,$O$3:$O$1662,0,0,1)</f>
        <v>34700</v>
      </c>
      <c r="AM29" s="2" cm="1">
        <f t="array" ref="AM29">_xlfn.XLOOKUP(AM$1&amp;$AB29,$M$3:$M$1662&amp;$N$3:$N$1662,$O$3:$O$1662,0,0,1)</f>
        <v>9300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870</v>
      </c>
      <c r="N30" t="s">
        <v>572</v>
      </c>
      <c r="O30">
        <v>9300</v>
      </c>
      <c r="AB30" t="s">
        <v>289</v>
      </c>
      <c r="AC30" s="2">
        <f t="shared" si="2"/>
        <v>576640</v>
      </c>
      <c r="AD30" s="2">
        <f t="shared" si="12"/>
        <v>488300</v>
      </c>
      <c r="AE30" s="2">
        <f t="shared" si="12"/>
        <v>410300</v>
      </c>
      <c r="AF30" s="2">
        <f t="shared" si="12"/>
        <v>832900</v>
      </c>
      <c r="AG30" s="2">
        <f t="shared" si="12"/>
        <v>673900</v>
      </c>
      <c r="AH30" s="2">
        <f t="shared" si="12"/>
        <v>477800</v>
      </c>
      <c r="AI30" s="2" cm="1">
        <f t="array" ref="AI30">_xlfn.XLOOKUP(AI$1&amp;$AB30,$M$3:$M$1662&amp;$N$3:$N$1662,$O$3:$O$1662,0,0,1)</f>
        <v>7600</v>
      </c>
      <c r="AJ30" s="2" cm="1">
        <f t="array" ref="AJ30">_xlfn.XLOOKUP(AJ$1&amp;$AB30,$M$3:$M$1662&amp;$N$3:$N$1662,$O$3:$O$1662,0,0,1)</f>
        <v>7500</v>
      </c>
      <c r="AK30" s="2" cm="1">
        <f t="array" ref="AK30">_xlfn.XLOOKUP(AK$1&amp;$AB30,$M$3:$M$1662&amp;$N$3:$N$1662,$O$3:$O$1662,0,0,1)</f>
        <v>37100</v>
      </c>
      <c r="AL30" s="2" cm="1">
        <f t="array" ref="AL30">_xlfn.XLOOKUP(AL$1&amp;$AB30,$M$3:$M$1662&amp;$N$3:$N$1662,$O$3:$O$1662,0,0,1)</f>
        <v>13800</v>
      </c>
      <c r="AM30" s="2" cm="1">
        <f t="array" ref="AM30">_xlfn.XLOOKUP(AM$1&amp;$AB30,$M$3:$M$1662&amp;$N$3:$N$1662,$O$3:$O$1662,0,0,1)</f>
        <v>16700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870</v>
      </c>
      <c r="N31" t="s">
        <v>573</v>
      </c>
      <c r="O31">
        <v>16700</v>
      </c>
      <c r="AB31" t="s">
        <v>206</v>
      </c>
      <c r="AC31" s="2">
        <f t="shared" si="2"/>
        <v>587400</v>
      </c>
      <c r="AD31" s="2">
        <f t="shared" si="12"/>
        <v>501800</v>
      </c>
      <c r="AE31" s="2">
        <f t="shared" si="12"/>
        <v>419900</v>
      </c>
      <c r="AF31" s="2">
        <f t="shared" si="12"/>
        <v>841800</v>
      </c>
      <c r="AG31" s="2">
        <f t="shared" si="12"/>
        <v>684600</v>
      </c>
      <c r="AH31" s="2">
        <f t="shared" si="12"/>
        <v>488900</v>
      </c>
      <c r="AI31" s="2" cm="1">
        <f t="array" ref="AI31">_xlfn.XLOOKUP(AI$1&amp;$AB31,$M$3:$M$1662&amp;$N$3:$N$1662,$O$3:$O$1662,0,0,1)</f>
        <v>13500</v>
      </c>
      <c r="AJ31" s="2" cm="1">
        <f t="array" ref="AJ31">_xlfn.XLOOKUP(AJ$1&amp;$AB31,$M$3:$M$1662&amp;$N$3:$N$1662,$O$3:$O$1662,0,0,1)</f>
        <v>9600</v>
      </c>
      <c r="AK31" s="2" cm="1">
        <f t="array" ref="AK31">_xlfn.XLOOKUP(AK$1&amp;$AB31,$M$3:$M$1662&amp;$N$3:$N$1662,$O$3:$O$1662,0,0,1)</f>
        <v>8900</v>
      </c>
      <c r="AL31" s="2" cm="1">
        <f t="array" ref="AL31">_xlfn.XLOOKUP(AL$1&amp;$AB31,$M$3:$M$1662&amp;$N$3:$N$1662,$O$3:$O$1662,0,0,1)</f>
        <v>10700</v>
      </c>
      <c r="AM31" s="2" cm="1">
        <f t="array" ref="AM31">_xlfn.XLOOKUP(AM$1&amp;$AB31,$M$3:$M$1662&amp;$N$3:$N$1662,$O$3:$O$1662,0,0,1)</f>
        <v>11100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870</v>
      </c>
      <c r="N32" t="s">
        <v>574</v>
      </c>
      <c r="O32">
        <v>11100</v>
      </c>
      <c r="AB32" t="s">
        <v>156</v>
      </c>
      <c r="AC32" s="2">
        <f t="shared" si="2"/>
        <v>608280</v>
      </c>
      <c r="AD32" s="2">
        <f t="shared" si="12"/>
        <v>526300</v>
      </c>
      <c r="AE32" s="2">
        <f t="shared" si="12"/>
        <v>430900</v>
      </c>
      <c r="AF32" s="2">
        <f t="shared" si="12"/>
        <v>855700</v>
      </c>
      <c r="AG32" s="2">
        <f t="shared" si="12"/>
        <v>735100</v>
      </c>
      <c r="AH32" s="2">
        <f t="shared" si="12"/>
        <v>493400</v>
      </c>
      <c r="AI32" s="2" cm="1">
        <f t="array" ref="AI32">_xlfn.XLOOKUP(AI$1&amp;$AB32,$M$3:$M$1662&amp;$N$3:$N$1662,$O$3:$O$1662,0,0,1)</f>
        <v>24500</v>
      </c>
      <c r="AJ32" s="2" cm="1">
        <f t="array" ref="AJ32">_xlfn.XLOOKUP(AJ$1&amp;$AB32,$M$3:$M$1662&amp;$N$3:$N$1662,$O$3:$O$1662,0,0,1)</f>
        <v>11000</v>
      </c>
      <c r="AK32" s="2" cm="1">
        <f t="array" ref="AK32">_xlfn.XLOOKUP(AK$1&amp;$AB32,$M$3:$M$1662&amp;$N$3:$N$1662,$O$3:$O$1662,0,0,1)</f>
        <v>13900</v>
      </c>
      <c r="AL32" s="2" cm="1">
        <f t="array" ref="AL32">_xlfn.XLOOKUP(AL$1&amp;$AB32,$M$3:$M$1662&amp;$N$3:$N$1662,$O$3:$O$1662,0,0,1)</f>
        <v>50500</v>
      </c>
      <c r="AM32" s="2" cm="1">
        <f t="array" ref="AM32">_xlfn.XLOOKUP(AM$1&amp;$AB32,$M$3:$M$1662&amp;$N$3:$N$1662,$O$3:$O$1662,0,0,1)</f>
        <v>4500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870</v>
      </c>
      <c r="N33" t="s">
        <v>575</v>
      </c>
      <c r="O33">
        <v>4500</v>
      </c>
      <c r="AB33" t="s">
        <v>203</v>
      </c>
      <c r="AC33" s="2">
        <f t="shared" si="2"/>
        <v>630680</v>
      </c>
      <c r="AD33" s="2">
        <f t="shared" si="12"/>
        <v>558000</v>
      </c>
      <c r="AE33" s="2">
        <f t="shared" si="12"/>
        <v>464600</v>
      </c>
      <c r="AF33" s="2">
        <f t="shared" si="12"/>
        <v>866600</v>
      </c>
      <c r="AG33" s="2">
        <f t="shared" si="12"/>
        <v>751100</v>
      </c>
      <c r="AH33" s="2">
        <f t="shared" si="12"/>
        <v>513100</v>
      </c>
      <c r="AI33" s="2" cm="1">
        <f t="array" ref="AI33">_xlfn.XLOOKUP(AI$1&amp;$AB33,$M$3:$M$1662&amp;$N$3:$N$1662,$O$3:$O$1662,0,0,1)</f>
        <v>31700</v>
      </c>
      <c r="AJ33" s="2" cm="1">
        <f t="array" ref="AJ33">_xlfn.XLOOKUP(AJ$1&amp;$AB33,$M$3:$M$1662&amp;$N$3:$N$1662,$O$3:$O$1662,0,0,1)</f>
        <v>33700</v>
      </c>
      <c r="AK33" s="2" cm="1">
        <f t="array" ref="AK33">_xlfn.XLOOKUP(AK$1&amp;$AB33,$M$3:$M$1662&amp;$N$3:$N$1662,$O$3:$O$1662,0,0,1)</f>
        <v>10900</v>
      </c>
      <c r="AL33" s="2" cm="1">
        <f t="array" ref="AL33">_xlfn.XLOOKUP(AL$1&amp;$AB33,$M$3:$M$1662&amp;$N$3:$N$1662,$O$3:$O$1662,0,0,1)</f>
        <v>16000</v>
      </c>
      <c r="AM33" s="2" cm="1">
        <f t="array" ref="AM33">_xlfn.XLOOKUP(AM$1&amp;$AB33,$M$3:$M$1662&amp;$N$3:$N$1662,$O$3:$O$1662,0,0,1)</f>
        <v>19700</v>
      </c>
    </row>
    <row r="34" spans="1:39" x14ac:dyDescent="0.4">
      <c r="M34" t="s">
        <v>870</v>
      </c>
      <c r="N34" t="s">
        <v>576</v>
      </c>
      <c r="O34">
        <v>19700</v>
      </c>
      <c r="AB34" t="s">
        <v>29</v>
      </c>
      <c r="AC34" s="2">
        <f t="shared" si="2"/>
        <v>644940</v>
      </c>
      <c r="AD34" s="2">
        <f t="shared" si="12"/>
        <v>578000</v>
      </c>
      <c r="AE34" s="2">
        <f t="shared" si="12"/>
        <v>470900</v>
      </c>
      <c r="AF34" s="2">
        <f t="shared" si="12"/>
        <v>899000</v>
      </c>
      <c r="AG34" s="2">
        <f t="shared" si="12"/>
        <v>759200</v>
      </c>
      <c r="AH34" s="2">
        <f t="shared" si="12"/>
        <v>517600</v>
      </c>
      <c r="AI34" s="2" cm="1">
        <f t="array" ref="AI34">_xlfn.XLOOKUP(AI$1&amp;$AB34,$M$3:$M$1662&amp;$N$3:$N$1662,$O$3:$O$1662,0,0,1)</f>
        <v>20000</v>
      </c>
      <c r="AJ34" s="2" cm="1">
        <f t="array" ref="AJ34">_xlfn.XLOOKUP(AJ$1&amp;$AB34,$M$3:$M$1662&amp;$N$3:$N$1662,$O$3:$O$1662,0,0,1)</f>
        <v>6300</v>
      </c>
      <c r="AK34" s="2" cm="1">
        <f t="array" ref="AK34">_xlfn.XLOOKUP(AK$1&amp;$AB34,$M$3:$M$1662&amp;$N$3:$N$1662,$O$3:$O$1662,0,0,1)</f>
        <v>32400</v>
      </c>
      <c r="AL34" s="2" cm="1">
        <f t="array" ref="AL34">_xlfn.XLOOKUP(AL$1&amp;$AB34,$M$3:$M$1662&amp;$N$3:$N$1662,$O$3:$O$1662,0,0,1)</f>
        <v>8100</v>
      </c>
      <c r="AM34" s="2" cm="1">
        <f t="array" ref="AM34">_xlfn.XLOOKUP(AM$1&amp;$AB34,$M$3:$M$1662&amp;$N$3:$N$1662,$O$3:$O$1662,0,0,1)</f>
        <v>4500</v>
      </c>
    </row>
    <row r="35" spans="1:39" x14ac:dyDescent="0.4">
      <c r="M35" t="s">
        <v>870</v>
      </c>
      <c r="N35" t="s">
        <v>577</v>
      </c>
      <c r="O35">
        <v>4500</v>
      </c>
      <c r="AB35" t="s">
        <v>102</v>
      </c>
      <c r="AC35" s="2">
        <f t="shared" si="2"/>
        <v>657520</v>
      </c>
      <c r="AD35" s="2">
        <f t="shared" si="12"/>
        <v>597700</v>
      </c>
      <c r="AE35" s="2">
        <f t="shared" si="12"/>
        <v>480900</v>
      </c>
      <c r="AF35" s="2">
        <f t="shared" si="12"/>
        <v>918700</v>
      </c>
      <c r="AG35" s="2">
        <f t="shared" si="12"/>
        <v>770000</v>
      </c>
      <c r="AH35" s="2">
        <f t="shared" si="12"/>
        <v>520300</v>
      </c>
      <c r="AI35" s="2" cm="1">
        <f t="array" ref="AI35">_xlfn.XLOOKUP(AI$1&amp;$AB35,$M$3:$M$1662&amp;$N$3:$N$1662,$O$3:$O$1662,0,0,1)</f>
        <v>19700</v>
      </c>
      <c r="AJ35" s="2" cm="1">
        <f t="array" ref="AJ35">_xlfn.XLOOKUP(AJ$1&amp;$AB35,$M$3:$M$1662&amp;$N$3:$N$1662,$O$3:$O$1662,0,0,1)</f>
        <v>10000</v>
      </c>
      <c r="AK35" s="2" cm="1">
        <f t="array" ref="AK35">_xlfn.XLOOKUP(AK$1&amp;$AB35,$M$3:$M$1662&amp;$N$3:$N$1662,$O$3:$O$1662,0,0,1)</f>
        <v>19700</v>
      </c>
      <c r="AL35" s="2" cm="1">
        <f t="array" ref="AL35">_xlfn.XLOOKUP(AL$1&amp;$AB35,$M$3:$M$1662&amp;$N$3:$N$1662,$O$3:$O$1662,0,0,1)</f>
        <v>10800</v>
      </c>
      <c r="AM35" s="2" cm="1">
        <f t="array" ref="AM35">_xlfn.XLOOKUP(AM$1&amp;$AB35,$M$3:$M$1662&amp;$N$3:$N$1662,$O$3:$O$1662,0,0,1)</f>
        <v>2700</v>
      </c>
    </row>
    <row r="36" spans="1:39" x14ac:dyDescent="0.4">
      <c r="M36" t="s">
        <v>870</v>
      </c>
      <c r="N36" t="s">
        <v>578</v>
      </c>
      <c r="O36">
        <v>2700</v>
      </c>
      <c r="AB36" t="s">
        <v>86</v>
      </c>
      <c r="AC36" s="2">
        <f t="shared" si="2"/>
        <v>668620</v>
      </c>
      <c r="AD36" s="2">
        <f t="shared" ref="AD36:AH51" si="13">AD35+AI36</f>
        <v>612100</v>
      </c>
      <c r="AE36" s="2">
        <f t="shared" si="13"/>
        <v>490100</v>
      </c>
      <c r="AF36" s="2">
        <f t="shared" si="13"/>
        <v>928500</v>
      </c>
      <c r="AG36" s="2">
        <f t="shared" si="13"/>
        <v>788500</v>
      </c>
      <c r="AH36" s="2">
        <f t="shared" si="13"/>
        <v>523900</v>
      </c>
      <c r="AI36" s="2" cm="1">
        <f t="array" ref="AI36">_xlfn.XLOOKUP(AI$1&amp;$AB36,$M$3:$M$1662&amp;$N$3:$N$1662,$O$3:$O$1662,0,0,1)</f>
        <v>14400</v>
      </c>
      <c r="AJ36" s="2" cm="1">
        <f t="array" ref="AJ36">_xlfn.XLOOKUP(AJ$1&amp;$AB36,$M$3:$M$1662&amp;$N$3:$N$1662,$O$3:$O$1662,0,0,1)</f>
        <v>9200</v>
      </c>
      <c r="AK36" s="2" cm="1">
        <f t="array" ref="AK36">_xlfn.XLOOKUP(AK$1&amp;$AB36,$M$3:$M$1662&amp;$N$3:$N$1662,$O$3:$O$1662,0,0,1)</f>
        <v>9800</v>
      </c>
      <c r="AL36" s="2" cm="1">
        <f t="array" ref="AL36">_xlfn.XLOOKUP(AL$1&amp;$AB36,$M$3:$M$1662&amp;$N$3:$N$1662,$O$3:$O$1662,0,0,1)</f>
        <v>18500</v>
      </c>
      <c r="AM36" s="2" cm="1">
        <f t="array" ref="AM36">_xlfn.XLOOKUP(AM$1&amp;$AB36,$M$3:$M$1662&amp;$N$3:$N$1662,$O$3:$O$1662,0,0,1)</f>
        <v>3600</v>
      </c>
    </row>
    <row r="37" spans="1:39" x14ac:dyDescent="0.4">
      <c r="A37" s="1"/>
      <c r="B37" s="1"/>
      <c r="C37" s="1"/>
      <c r="M37" t="s">
        <v>870</v>
      </c>
      <c r="N37" t="s">
        <v>579</v>
      </c>
      <c r="O37">
        <v>3600</v>
      </c>
      <c r="AB37" t="s">
        <v>155</v>
      </c>
      <c r="AC37" s="2">
        <f t="shared" si="2"/>
        <v>675380</v>
      </c>
      <c r="AD37" s="2">
        <f t="shared" si="13"/>
        <v>618500</v>
      </c>
      <c r="AE37" s="2">
        <f t="shared" si="13"/>
        <v>498100</v>
      </c>
      <c r="AF37" s="2">
        <f t="shared" si="13"/>
        <v>937500</v>
      </c>
      <c r="AG37" s="2">
        <f t="shared" si="13"/>
        <v>796900</v>
      </c>
      <c r="AH37" s="2">
        <f t="shared" si="13"/>
        <v>525900</v>
      </c>
      <c r="AI37" s="2" cm="1">
        <f t="array" ref="AI37">_xlfn.XLOOKUP(AI$1&amp;$AB37,$M$3:$M$1662&amp;$N$3:$N$1662,$O$3:$O$1662,0,0,1)</f>
        <v>6400</v>
      </c>
      <c r="AJ37" s="2" cm="1">
        <f t="array" ref="AJ37">_xlfn.XLOOKUP(AJ$1&amp;$AB37,$M$3:$M$1662&amp;$N$3:$N$1662,$O$3:$O$1662,0,0,1)</f>
        <v>8000</v>
      </c>
      <c r="AK37" s="2" cm="1">
        <f t="array" ref="AK37">_xlfn.XLOOKUP(AK$1&amp;$AB37,$M$3:$M$1662&amp;$N$3:$N$1662,$O$3:$O$1662,0,0,1)</f>
        <v>9000</v>
      </c>
      <c r="AL37" s="2" cm="1">
        <f t="array" ref="AL37">_xlfn.XLOOKUP(AL$1&amp;$AB37,$M$3:$M$1662&amp;$N$3:$N$1662,$O$3:$O$1662,0,0,1)</f>
        <v>8400</v>
      </c>
      <c r="AM37" s="2" cm="1">
        <f t="array" ref="AM37">_xlfn.XLOOKUP(AM$1&amp;$AB37,$M$3:$M$1662&amp;$N$3:$N$1662,$O$3:$O$1662,0,0,1)</f>
        <v>2000</v>
      </c>
    </row>
    <row r="38" spans="1:39" x14ac:dyDescent="0.4">
      <c r="M38" t="s">
        <v>870</v>
      </c>
      <c r="N38" t="s">
        <v>580</v>
      </c>
      <c r="O38">
        <v>2000</v>
      </c>
      <c r="AB38" t="s">
        <v>36</v>
      </c>
      <c r="AC38" s="2">
        <f t="shared" si="2"/>
        <v>688660</v>
      </c>
      <c r="AD38" s="2">
        <f t="shared" si="13"/>
        <v>626100</v>
      </c>
      <c r="AE38" s="2">
        <f t="shared" si="13"/>
        <v>518800</v>
      </c>
      <c r="AF38" s="2">
        <f t="shared" si="13"/>
        <v>946900</v>
      </c>
      <c r="AG38" s="2">
        <f t="shared" si="13"/>
        <v>821200</v>
      </c>
      <c r="AH38" s="2">
        <f t="shared" si="13"/>
        <v>530300</v>
      </c>
      <c r="AI38" s="2" cm="1">
        <f t="array" ref="AI38">_xlfn.XLOOKUP(AI$1&amp;$AB38,$M$3:$M$1662&amp;$N$3:$N$1662,$O$3:$O$1662,0,0,1)</f>
        <v>7600</v>
      </c>
      <c r="AJ38" s="2" cm="1">
        <f t="array" ref="AJ38">_xlfn.XLOOKUP(AJ$1&amp;$AB38,$M$3:$M$1662&amp;$N$3:$N$1662,$O$3:$O$1662,0,0,1)</f>
        <v>20700</v>
      </c>
      <c r="AK38" s="2" cm="1">
        <f t="array" ref="AK38">_xlfn.XLOOKUP(AK$1&amp;$AB38,$M$3:$M$1662&amp;$N$3:$N$1662,$O$3:$O$1662,0,0,1)</f>
        <v>9400</v>
      </c>
      <c r="AL38" s="2" cm="1">
        <f t="array" ref="AL38">_xlfn.XLOOKUP(AL$1&amp;$AB38,$M$3:$M$1662&amp;$N$3:$N$1662,$O$3:$O$1662,0,0,1)</f>
        <v>24300</v>
      </c>
      <c r="AM38" s="2" cm="1">
        <f t="array" ref="AM38">_xlfn.XLOOKUP(AM$1&amp;$AB38,$M$3:$M$1662&amp;$N$3:$N$1662,$O$3:$O$1662,0,0,1)</f>
        <v>4400</v>
      </c>
    </row>
    <row r="39" spans="1:39" x14ac:dyDescent="0.4">
      <c r="M39" t="s">
        <v>870</v>
      </c>
      <c r="N39" t="s">
        <v>581</v>
      </c>
      <c r="O39">
        <v>4400</v>
      </c>
      <c r="AB39" t="s">
        <v>54</v>
      </c>
      <c r="AC39" s="2">
        <f t="shared" si="2"/>
        <v>703680</v>
      </c>
      <c r="AD39" s="2">
        <f t="shared" si="13"/>
        <v>636100</v>
      </c>
      <c r="AE39" s="2">
        <f t="shared" si="13"/>
        <v>529600</v>
      </c>
      <c r="AF39" s="2">
        <f t="shared" si="13"/>
        <v>953200</v>
      </c>
      <c r="AG39" s="2">
        <f t="shared" si="13"/>
        <v>852300</v>
      </c>
      <c r="AH39" s="2">
        <f t="shared" si="13"/>
        <v>547200</v>
      </c>
      <c r="AI39" s="2" cm="1">
        <f t="array" ref="AI39">_xlfn.XLOOKUP(AI$1&amp;$AB39,$M$3:$M$1662&amp;$N$3:$N$1662,$O$3:$O$1662,0,0,1)</f>
        <v>10000</v>
      </c>
      <c r="AJ39" s="2" cm="1">
        <f t="array" ref="AJ39">_xlfn.XLOOKUP(AJ$1&amp;$AB39,$M$3:$M$1662&amp;$N$3:$N$1662,$O$3:$O$1662,0,0,1)</f>
        <v>10800</v>
      </c>
      <c r="AK39" s="2" cm="1">
        <f t="array" ref="AK39">_xlfn.XLOOKUP(AK$1&amp;$AB39,$M$3:$M$1662&amp;$N$3:$N$1662,$O$3:$O$1662,0,0,1)</f>
        <v>6300</v>
      </c>
      <c r="AL39" s="2" cm="1">
        <f t="array" ref="AL39">_xlfn.XLOOKUP(AL$1&amp;$AB39,$M$3:$M$1662&amp;$N$3:$N$1662,$O$3:$O$1662,0,0,1)</f>
        <v>31100</v>
      </c>
      <c r="AM39" s="2" cm="1">
        <f t="array" ref="AM39">_xlfn.XLOOKUP(AM$1&amp;$AB39,$M$3:$M$1662&amp;$N$3:$N$1662,$O$3:$O$1662,0,0,1)</f>
        <v>16900</v>
      </c>
    </row>
    <row r="40" spans="1:39" x14ac:dyDescent="0.4">
      <c r="M40" t="s">
        <v>870</v>
      </c>
      <c r="N40" t="s">
        <v>582</v>
      </c>
      <c r="O40">
        <v>16900</v>
      </c>
      <c r="AB40" t="s">
        <v>283</v>
      </c>
      <c r="AC40" s="2">
        <f t="shared" si="2"/>
        <v>716320</v>
      </c>
      <c r="AD40" s="2">
        <f t="shared" si="13"/>
        <v>641900</v>
      </c>
      <c r="AE40" s="2">
        <f t="shared" si="13"/>
        <v>536800</v>
      </c>
      <c r="AF40" s="2">
        <f t="shared" si="13"/>
        <v>984400</v>
      </c>
      <c r="AG40" s="2">
        <f t="shared" si="13"/>
        <v>861900</v>
      </c>
      <c r="AH40" s="2">
        <f t="shared" si="13"/>
        <v>556600</v>
      </c>
      <c r="AI40" s="2" cm="1">
        <f t="array" ref="AI40">_xlfn.XLOOKUP(AI$1&amp;$AB40,$M$3:$M$1662&amp;$N$3:$N$1662,$O$3:$O$1662,0,0,1)</f>
        <v>5800</v>
      </c>
      <c r="AJ40" s="2" cm="1">
        <f t="array" ref="AJ40">_xlfn.XLOOKUP(AJ$1&amp;$AB40,$M$3:$M$1662&amp;$N$3:$N$1662,$O$3:$O$1662,0,0,1)</f>
        <v>7200</v>
      </c>
      <c r="AK40" s="2" cm="1">
        <f t="array" ref="AK40">_xlfn.XLOOKUP(AK$1&amp;$AB40,$M$3:$M$1662&amp;$N$3:$N$1662,$O$3:$O$1662,0,0,1)</f>
        <v>31200</v>
      </c>
      <c r="AL40" s="2" cm="1">
        <f t="array" ref="AL40">_xlfn.XLOOKUP(AL$1&amp;$AB40,$M$3:$M$1662&amp;$N$3:$N$1662,$O$3:$O$1662,0,0,1)</f>
        <v>9600</v>
      </c>
      <c r="AM40" s="2" cm="1">
        <f t="array" ref="AM40">_xlfn.XLOOKUP(AM$1&amp;$AB40,$M$3:$M$1662&amp;$N$3:$N$1662,$O$3:$O$1662,0,0,1)</f>
        <v>9400</v>
      </c>
    </row>
    <row r="41" spans="1:39" x14ac:dyDescent="0.4">
      <c r="M41" t="s">
        <v>870</v>
      </c>
      <c r="N41" t="s">
        <v>583</v>
      </c>
      <c r="O41">
        <v>9400</v>
      </c>
      <c r="AB41" t="s">
        <v>157</v>
      </c>
      <c r="AC41" s="2">
        <f t="shared" si="2"/>
        <v>722860</v>
      </c>
      <c r="AD41" s="2">
        <f t="shared" si="13"/>
        <v>650200</v>
      </c>
      <c r="AE41" s="2">
        <f t="shared" si="13"/>
        <v>540700</v>
      </c>
      <c r="AF41" s="2">
        <f t="shared" si="13"/>
        <v>991500</v>
      </c>
      <c r="AG41" s="2">
        <f t="shared" si="13"/>
        <v>870800</v>
      </c>
      <c r="AH41" s="2">
        <f t="shared" si="13"/>
        <v>561100</v>
      </c>
      <c r="AI41" s="2" cm="1">
        <f t="array" ref="AI41">_xlfn.XLOOKUP(AI$1&amp;$AB41,$M$3:$M$1662&amp;$N$3:$N$1662,$O$3:$O$1662,0,0,1)</f>
        <v>8300</v>
      </c>
      <c r="AJ41" s="2" cm="1">
        <f t="array" ref="AJ41">_xlfn.XLOOKUP(AJ$1&amp;$AB41,$M$3:$M$1662&amp;$N$3:$N$1662,$O$3:$O$1662,0,0,1)</f>
        <v>3900</v>
      </c>
      <c r="AK41" s="2" cm="1">
        <f t="array" ref="AK41">_xlfn.XLOOKUP(AK$1&amp;$AB41,$M$3:$M$1662&amp;$N$3:$N$1662,$O$3:$O$1662,0,0,1)</f>
        <v>7100</v>
      </c>
      <c r="AL41" s="2" cm="1">
        <f t="array" ref="AL41">_xlfn.XLOOKUP(AL$1&amp;$AB41,$M$3:$M$1662&amp;$N$3:$N$1662,$O$3:$O$1662,0,0,1)</f>
        <v>8900</v>
      </c>
      <c r="AM41" s="2" cm="1">
        <f t="array" ref="AM41">_xlfn.XLOOKUP(AM$1&amp;$AB41,$M$3:$M$1662&amp;$N$3:$N$1662,$O$3:$O$1662,0,0,1)</f>
        <v>4500</v>
      </c>
    </row>
    <row r="42" spans="1:39" x14ac:dyDescent="0.4">
      <c r="M42" t="s">
        <v>870</v>
      </c>
      <c r="N42" t="s">
        <v>584</v>
      </c>
      <c r="O42">
        <v>4500</v>
      </c>
      <c r="AB42" t="s">
        <v>136</v>
      </c>
      <c r="AC42" s="2">
        <f t="shared" si="2"/>
        <v>730800</v>
      </c>
      <c r="AD42" s="2">
        <f t="shared" si="13"/>
        <v>663100</v>
      </c>
      <c r="AE42" s="2">
        <f t="shared" si="13"/>
        <v>545400</v>
      </c>
      <c r="AF42" s="2">
        <f t="shared" si="13"/>
        <v>997300</v>
      </c>
      <c r="AG42" s="2">
        <f t="shared" si="13"/>
        <v>883700</v>
      </c>
      <c r="AH42" s="2">
        <f t="shared" si="13"/>
        <v>564500</v>
      </c>
      <c r="AI42" s="2" cm="1">
        <f t="array" ref="AI42">_xlfn.XLOOKUP(AI$1&amp;$AB42,$M$3:$M$1662&amp;$N$3:$N$1662,$O$3:$O$1662,0,0,1)</f>
        <v>12900</v>
      </c>
      <c r="AJ42" s="2" cm="1">
        <f t="array" ref="AJ42">_xlfn.XLOOKUP(AJ$1&amp;$AB42,$M$3:$M$1662&amp;$N$3:$N$1662,$O$3:$O$1662,0,0,1)</f>
        <v>4700</v>
      </c>
      <c r="AK42" s="2" cm="1">
        <f t="array" ref="AK42">_xlfn.XLOOKUP(AK$1&amp;$AB42,$M$3:$M$1662&amp;$N$3:$N$1662,$O$3:$O$1662,0,0,1)</f>
        <v>5800</v>
      </c>
      <c r="AL42" s="2" cm="1">
        <f t="array" ref="AL42">_xlfn.XLOOKUP(AL$1&amp;$AB42,$M$3:$M$1662&amp;$N$3:$N$1662,$O$3:$O$1662,0,0,1)</f>
        <v>12900</v>
      </c>
      <c r="AM42" s="2" cm="1">
        <f t="array" ref="AM42">_xlfn.XLOOKUP(AM$1&amp;$AB42,$M$3:$M$1662&amp;$N$3:$N$1662,$O$3:$O$1662,0,0,1)</f>
        <v>3400</v>
      </c>
    </row>
    <row r="43" spans="1:39" x14ac:dyDescent="0.4">
      <c r="M43" t="s">
        <v>870</v>
      </c>
      <c r="N43" t="s">
        <v>585</v>
      </c>
      <c r="O43">
        <v>3400</v>
      </c>
      <c r="AB43" t="s">
        <v>116</v>
      </c>
      <c r="AC43" s="2">
        <f t="shared" si="2"/>
        <v>741720</v>
      </c>
      <c r="AD43" s="2">
        <f t="shared" si="13"/>
        <v>665200</v>
      </c>
      <c r="AE43" s="2">
        <f t="shared" si="13"/>
        <v>554600</v>
      </c>
      <c r="AF43" s="2">
        <f t="shared" si="13"/>
        <v>1026000</v>
      </c>
      <c r="AG43" s="2">
        <f t="shared" si="13"/>
        <v>892200</v>
      </c>
      <c r="AH43" s="2">
        <f t="shared" si="13"/>
        <v>570600</v>
      </c>
      <c r="AI43" s="2" cm="1">
        <f t="array" ref="AI43">_xlfn.XLOOKUP(AI$1&amp;$AB43,$M$3:$M$1662&amp;$N$3:$N$1662,$O$3:$O$1662,0,0,1)</f>
        <v>2100</v>
      </c>
      <c r="AJ43" s="2" cm="1">
        <f t="array" ref="AJ43">_xlfn.XLOOKUP(AJ$1&amp;$AB43,$M$3:$M$1662&amp;$N$3:$N$1662,$O$3:$O$1662,0,0,1)</f>
        <v>9200</v>
      </c>
      <c r="AK43" s="2" cm="1">
        <f t="array" ref="AK43">_xlfn.XLOOKUP(AK$1&amp;$AB43,$M$3:$M$1662&amp;$N$3:$N$1662,$O$3:$O$1662,0,0,1)</f>
        <v>28700</v>
      </c>
      <c r="AL43" s="2" cm="1">
        <f t="array" ref="AL43">_xlfn.XLOOKUP(AL$1&amp;$AB43,$M$3:$M$1662&amp;$N$3:$N$1662,$O$3:$O$1662,0,0,1)</f>
        <v>8500</v>
      </c>
      <c r="AM43" s="2" cm="1">
        <f t="array" ref="AM43">_xlfn.XLOOKUP(AM$1&amp;$AB43,$M$3:$M$1662&amp;$N$3:$N$1662,$O$3:$O$1662,0,0,1)</f>
        <v>6100</v>
      </c>
    </row>
    <row r="44" spans="1:39" x14ac:dyDescent="0.4">
      <c r="A44" s="1"/>
      <c r="B44" s="1"/>
      <c r="C44" s="1"/>
      <c r="M44" t="s">
        <v>870</v>
      </c>
      <c r="N44" t="s">
        <v>586</v>
      </c>
      <c r="O44">
        <v>6100</v>
      </c>
      <c r="AB44" t="s">
        <v>52</v>
      </c>
      <c r="AC44" s="2">
        <f t="shared" si="2"/>
        <v>749220</v>
      </c>
      <c r="AD44" s="2">
        <f t="shared" si="13"/>
        <v>669700</v>
      </c>
      <c r="AE44" s="2">
        <f t="shared" si="13"/>
        <v>557700</v>
      </c>
      <c r="AF44" s="2">
        <f t="shared" si="13"/>
        <v>1033300</v>
      </c>
      <c r="AG44" s="2">
        <f t="shared" si="13"/>
        <v>900900</v>
      </c>
      <c r="AH44" s="2">
        <f t="shared" si="13"/>
        <v>584500</v>
      </c>
      <c r="AI44" s="2" cm="1">
        <f t="array" ref="AI44">_xlfn.XLOOKUP(AI$1&amp;$AB44,$M$3:$M$1662&amp;$N$3:$N$1662,$O$3:$O$1662,0,0,1)</f>
        <v>4500</v>
      </c>
      <c r="AJ44" s="2" cm="1">
        <f t="array" ref="AJ44">_xlfn.XLOOKUP(AJ$1&amp;$AB44,$M$3:$M$1662&amp;$N$3:$N$1662,$O$3:$O$1662,0,0,1)</f>
        <v>3100</v>
      </c>
      <c r="AK44" s="2" cm="1">
        <f t="array" ref="AK44">_xlfn.XLOOKUP(AK$1&amp;$AB44,$M$3:$M$1662&amp;$N$3:$N$1662,$O$3:$O$1662,0,0,1)</f>
        <v>7300</v>
      </c>
      <c r="AL44" s="2" cm="1">
        <f t="array" ref="AL44">_xlfn.XLOOKUP(AL$1&amp;$AB44,$M$3:$M$1662&amp;$N$3:$N$1662,$O$3:$O$1662,0,0,1)</f>
        <v>8700</v>
      </c>
      <c r="AM44" s="2" cm="1">
        <f t="array" ref="AM44">_xlfn.XLOOKUP(AM$1&amp;$AB44,$M$3:$M$1662&amp;$N$3:$N$1662,$O$3:$O$1662,0,0,1)</f>
        <v>13900</v>
      </c>
    </row>
    <row r="45" spans="1:39" x14ac:dyDescent="0.4">
      <c r="M45" t="s">
        <v>870</v>
      </c>
      <c r="N45" t="s">
        <v>587</v>
      </c>
      <c r="O45">
        <v>13900</v>
      </c>
      <c r="AB45" t="s">
        <v>245</v>
      </c>
      <c r="AC45" s="2">
        <f t="shared" si="2"/>
        <v>756580</v>
      </c>
      <c r="AD45" s="2">
        <f t="shared" si="13"/>
        <v>675300</v>
      </c>
      <c r="AE45" s="2">
        <f t="shared" si="13"/>
        <v>560100</v>
      </c>
      <c r="AF45" s="2">
        <f t="shared" si="13"/>
        <v>1042900</v>
      </c>
      <c r="AG45" s="2">
        <f t="shared" si="13"/>
        <v>906600</v>
      </c>
      <c r="AH45" s="2">
        <f t="shared" si="13"/>
        <v>598000</v>
      </c>
      <c r="AI45" s="2" cm="1">
        <f t="array" ref="AI45">_xlfn.XLOOKUP(AI$1&amp;$AB45,$M$3:$M$1662&amp;$N$3:$N$1662,$O$3:$O$1662,0,0,1)</f>
        <v>5600</v>
      </c>
      <c r="AJ45" s="2" cm="1">
        <f t="array" ref="AJ45">_xlfn.XLOOKUP(AJ$1&amp;$AB45,$M$3:$M$1662&amp;$N$3:$N$1662,$O$3:$O$1662,0,0,1)</f>
        <v>2400</v>
      </c>
      <c r="AK45" s="2" cm="1">
        <f t="array" ref="AK45">_xlfn.XLOOKUP(AK$1&amp;$AB45,$M$3:$M$1662&amp;$N$3:$N$1662,$O$3:$O$1662,0,0,1)</f>
        <v>9600</v>
      </c>
      <c r="AL45" s="2" cm="1">
        <f t="array" ref="AL45">_xlfn.XLOOKUP(AL$1&amp;$AB45,$M$3:$M$1662&amp;$N$3:$N$1662,$O$3:$O$1662,0,0,1)</f>
        <v>5700</v>
      </c>
      <c r="AM45" s="2" cm="1">
        <f t="array" ref="AM45">_xlfn.XLOOKUP(AM$1&amp;$AB45,$M$3:$M$1662&amp;$N$3:$N$1662,$O$3:$O$1662,0,0,1)</f>
        <v>13500</v>
      </c>
    </row>
    <row r="46" spans="1:39" x14ac:dyDescent="0.4">
      <c r="M46" t="s">
        <v>870</v>
      </c>
      <c r="N46" t="s">
        <v>588</v>
      </c>
      <c r="O46">
        <v>13500</v>
      </c>
      <c r="AB46" t="s">
        <v>129</v>
      </c>
      <c r="AC46" s="2">
        <f t="shared" si="2"/>
        <v>766480</v>
      </c>
      <c r="AD46" s="2">
        <f t="shared" si="13"/>
        <v>679600</v>
      </c>
      <c r="AE46" s="2">
        <f t="shared" si="13"/>
        <v>577700</v>
      </c>
      <c r="AF46" s="2">
        <f t="shared" si="13"/>
        <v>1051500</v>
      </c>
      <c r="AG46" s="2">
        <f t="shared" si="13"/>
        <v>920700</v>
      </c>
      <c r="AH46" s="2">
        <f t="shared" si="13"/>
        <v>602900</v>
      </c>
      <c r="AI46" s="2" cm="1">
        <f t="array" ref="AI46">_xlfn.XLOOKUP(AI$1&amp;$AB46,$M$3:$M$1662&amp;$N$3:$N$1662,$O$3:$O$1662,0,0,1)</f>
        <v>4300</v>
      </c>
      <c r="AJ46" s="2" cm="1">
        <f t="array" ref="AJ46">_xlfn.XLOOKUP(AJ$1&amp;$AB46,$M$3:$M$1662&amp;$N$3:$N$1662,$O$3:$O$1662,0,0,1)</f>
        <v>17600</v>
      </c>
      <c r="AK46" s="2" cm="1">
        <f t="array" ref="AK46">_xlfn.XLOOKUP(AK$1&amp;$AB46,$M$3:$M$1662&amp;$N$3:$N$1662,$O$3:$O$1662,0,0,1)</f>
        <v>8600</v>
      </c>
      <c r="AL46" s="2" cm="1">
        <f t="array" ref="AL46">_xlfn.XLOOKUP(AL$1&amp;$AB46,$M$3:$M$1662&amp;$N$3:$N$1662,$O$3:$O$1662,0,0,1)</f>
        <v>14100</v>
      </c>
      <c r="AM46" s="2" cm="1">
        <f t="array" ref="AM46">_xlfn.XLOOKUP(AM$1&amp;$AB46,$M$3:$M$1662&amp;$N$3:$N$1662,$O$3:$O$1662,0,0,1)</f>
        <v>4900</v>
      </c>
    </row>
    <row r="47" spans="1:39" x14ac:dyDescent="0.4">
      <c r="M47" t="s">
        <v>870</v>
      </c>
      <c r="N47" t="s">
        <v>589</v>
      </c>
      <c r="O47">
        <v>4900</v>
      </c>
      <c r="AB47" t="s">
        <v>173</v>
      </c>
      <c r="AC47" s="2">
        <f t="shared" si="2"/>
        <v>778960</v>
      </c>
      <c r="AD47" s="2">
        <f t="shared" si="13"/>
        <v>682900</v>
      </c>
      <c r="AE47" s="2">
        <f t="shared" si="13"/>
        <v>592300</v>
      </c>
      <c r="AF47" s="2">
        <f t="shared" si="13"/>
        <v>1075700</v>
      </c>
      <c r="AG47" s="2">
        <f t="shared" si="13"/>
        <v>932100</v>
      </c>
      <c r="AH47" s="2">
        <f t="shared" si="13"/>
        <v>611800</v>
      </c>
      <c r="AI47" s="2" cm="1">
        <f t="array" ref="AI47">_xlfn.XLOOKUP(AI$1&amp;$AB47,$M$3:$M$1662&amp;$N$3:$N$1662,$O$3:$O$1662,0,0,1)</f>
        <v>3300</v>
      </c>
      <c r="AJ47" s="2" cm="1">
        <f t="array" ref="AJ47">_xlfn.XLOOKUP(AJ$1&amp;$AB47,$M$3:$M$1662&amp;$N$3:$N$1662,$O$3:$O$1662,0,0,1)</f>
        <v>14600</v>
      </c>
      <c r="AK47" s="2" cm="1">
        <f t="array" ref="AK47">_xlfn.XLOOKUP(AK$1&amp;$AB47,$M$3:$M$1662&amp;$N$3:$N$1662,$O$3:$O$1662,0,0,1)</f>
        <v>24200</v>
      </c>
      <c r="AL47" s="2" cm="1">
        <f t="array" ref="AL47">_xlfn.XLOOKUP(AL$1&amp;$AB47,$M$3:$M$1662&amp;$N$3:$N$1662,$O$3:$O$1662,0,0,1)</f>
        <v>11400</v>
      </c>
      <c r="AM47" s="2" cm="1">
        <f t="array" ref="AM47">_xlfn.XLOOKUP(AM$1&amp;$AB47,$M$3:$M$1662&amp;$N$3:$N$1662,$O$3:$O$1662,0,0,1)</f>
        <v>8900</v>
      </c>
    </row>
    <row r="48" spans="1:39" x14ac:dyDescent="0.4">
      <c r="M48" t="s">
        <v>870</v>
      </c>
      <c r="N48" t="s">
        <v>590</v>
      </c>
      <c r="O48">
        <v>8900</v>
      </c>
      <c r="AB48" t="s">
        <v>177</v>
      </c>
      <c r="AC48" s="2">
        <f t="shared" si="2"/>
        <v>791340</v>
      </c>
      <c r="AD48" s="2">
        <f t="shared" si="13"/>
        <v>715900</v>
      </c>
      <c r="AE48" s="2">
        <f t="shared" si="13"/>
        <v>595000</v>
      </c>
      <c r="AF48" s="2">
        <f t="shared" si="13"/>
        <v>1082100</v>
      </c>
      <c r="AG48" s="2">
        <f t="shared" si="13"/>
        <v>939400</v>
      </c>
      <c r="AH48" s="2">
        <f t="shared" si="13"/>
        <v>624300</v>
      </c>
      <c r="AI48" s="2" cm="1">
        <f t="array" ref="AI48">_xlfn.XLOOKUP(AI$1&amp;$AB48,$M$3:$M$1662&amp;$N$3:$N$1662,$O$3:$O$1662,0,0,1)</f>
        <v>33000</v>
      </c>
      <c r="AJ48" s="2" cm="1">
        <f t="array" ref="AJ48">_xlfn.XLOOKUP(AJ$1&amp;$AB48,$M$3:$M$1662&amp;$N$3:$N$1662,$O$3:$O$1662,0,0,1)</f>
        <v>2700</v>
      </c>
      <c r="AK48" s="2" cm="1">
        <f t="array" ref="AK48">_xlfn.XLOOKUP(AK$1&amp;$AB48,$M$3:$M$1662&amp;$N$3:$N$1662,$O$3:$O$1662,0,0,1)</f>
        <v>6400</v>
      </c>
      <c r="AL48" s="2" cm="1">
        <f t="array" ref="AL48">_xlfn.XLOOKUP(AL$1&amp;$AB48,$M$3:$M$1662&amp;$N$3:$N$1662,$O$3:$O$1662,0,0,1)</f>
        <v>7300</v>
      </c>
      <c r="AM48" s="2" cm="1">
        <f t="array" ref="AM48">_xlfn.XLOOKUP(AM$1&amp;$AB48,$M$3:$M$1662&amp;$N$3:$N$1662,$O$3:$O$1662,0,0,1)</f>
        <v>12500</v>
      </c>
    </row>
    <row r="49" spans="1:39" x14ac:dyDescent="0.4">
      <c r="M49" t="s">
        <v>870</v>
      </c>
      <c r="N49" t="s">
        <v>591</v>
      </c>
      <c r="O49">
        <v>12500</v>
      </c>
      <c r="AB49" t="s">
        <v>182</v>
      </c>
      <c r="AC49" s="2">
        <f t="shared" si="2"/>
        <v>800520</v>
      </c>
      <c r="AD49" s="2">
        <f t="shared" si="13"/>
        <v>722000</v>
      </c>
      <c r="AE49" s="2">
        <f t="shared" si="13"/>
        <v>601600</v>
      </c>
      <c r="AF49" s="2">
        <f t="shared" si="13"/>
        <v>1098000</v>
      </c>
      <c r="AG49" s="2">
        <f t="shared" si="13"/>
        <v>947800</v>
      </c>
      <c r="AH49" s="2">
        <f t="shared" si="13"/>
        <v>633200</v>
      </c>
      <c r="AI49" s="2" cm="1">
        <f t="array" ref="AI49">_xlfn.XLOOKUP(AI$1&amp;$AB49,$M$3:$M$1662&amp;$N$3:$N$1662,$O$3:$O$1662,0,0,1)</f>
        <v>6100</v>
      </c>
      <c r="AJ49" s="2" cm="1">
        <f t="array" ref="AJ49">_xlfn.XLOOKUP(AJ$1&amp;$AB49,$M$3:$M$1662&amp;$N$3:$N$1662,$O$3:$O$1662,0,0,1)</f>
        <v>6600</v>
      </c>
      <c r="AK49" s="2" cm="1">
        <f t="array" ref="AK49">_xlfn.XLOOKUP(AK$1&amp;$AB49,$M$3:$M$1662&amp;$N$3:$N$1662,$O$3:$O$1662,0,0,1)</f>
        <v>15900</v>
      </c>
      <c r="AL49" s="2" cm="1">
        <f t="array" ref="AL49">_xlfn.XLOOKUP(AL$1&amp;$AB49,$M$3:$M$1662&amp;$N$3:$N$1662,$O$3:$O$1662,0,0,1)</f>
        <v>8400</v>
      </c>
      <c r="AM49" s="2" cm="1">
        <f t="array" ref="AM49">_xlfn.XLOOKUP(AM$1&amp;$AB49,$M$3:$M$1662&amp;$N$3:$N$1662,$O$3:$O$1662,0,0,1)</f>
        <v>8900</v>
      </c>
    </row>
    <row r="50" spans="1:39" x14ac:dyDescent="0.4">
      <c r="M50" t="s">
        <v>870</v>
      </c>
      <c r="N50" t="s">
        <v>592</v>
      </c>
      <c r="O50">
        <v>8900</v>
      </c>
      <c r="AB50" t="s">
        <v>226</v>
      </c>
      <c r="AC50" s="2">
        <f t="shared" si="2"/>
        <v>810640</v>
      </c>
      <c r="AD50" s="2">
        <f t="shared" si="13"/>
        <v>732800</v>
      </c>
      <c r="AE50" s="2">
        <f t="shared" si="13"/>
        <v>621600</v>
      </c>
      <c r="AF50" s="2">
        <f t="shared" si="13"/>
        <v>1102500</v>
      </c>
      <c r="AG50" s="2">
        <f t="shared" si="13"/>
        <v>953300</v>
      </c>
      <c r="AH50" s="2">
        <f t="shared" si="13"/>
        <v>643000</v>
      </c>
      <c r="AI50" s="2" cm="1">
        <f t="array" ref="AI50">_xlfn.XLOOKUP(AI$1&amp;$AB50,$M$3:$M$1662&amp;$N$3:$N$1662,$O$3:$O$1662,0,0,1)</f>
        <v>10800</v>
      </c>
      <c r="AJ50" s="2" cm="1">
        <f t="array" ref="AJ50">_xlfn.XLOOKUP(AJ$1&amp;$AB50,$M$3:$M$1662&amp;$N$3:$N$1662,$O$3:$O$1662,0,0,1)</f>
        <v>20000</v>
      </c>
      <c r="AK50" s="2" cm="1">
        <f t="array" ref="AK50">_xlfn.XLOOKUP(AK$1&amp;$AB50,$M$3:$M$1662&amp;$N$3:$N$1662,$O$3:$O$1662,0,0,1)</f>
        <v>4500</v>
      </c>
      <c r="AL50" s="2" cm="1">
        <f t="array" ref="AL50">_xlfn.XLOOKUP(AL$1&amp;$AB50,$M$3:$M$1662&amp;$N$3:$N$1662,$O$3:$O$1662,0,0,1)</f>
        <v>5500</v>
      </c>
      <c r="AM50" s="2" cm="1">
        <f t="array" ref="AM50">_xlfn.XLOOKUP(AM$1&amp;$AB50,$M$3:$M$1662&amp;$N$3:$N$1662,$O$3:$O$1662,0,0,1)</f>
        <v>9800</v>
      </c>
    </row>
    <row r="51" spans="1:39" x14ac:dyDescent="0.4">
      <c r="M51" t="s">
        <v>870</v>
      </c>
      <c r="N51" t="s">
        <v>593</v>
      </c>
      <c r="O51">
        <v>9800</v>
      </c>
      <c r="AB51" t="s">
        <v>211</v>
      </c>
      <c r="AC51" s="2">
        <f t="shared" si="2"/>
        <v>820540</v>
      </c>
      <c r="AD51" s="2">
        <f t="shared" si="13"/>
        <v>739600</v>
      </c>
      <c r="AE51" s="2">
        <f t="shared" si="13"/>
        <v>639000</v>
      </c>
      <c r="AF51" s="2">
        <f t="shared" si="13"/>
        <v>1109600</v>
      </c>
      <c r="AG51" s="2">
        <f t="shared" si="13"/>
        <v>960600</v>
      </c>
      <c r="AH51" s="2">
        <f t="shared" si="13"/>
        <v>653900</v>
      </c>
      <c r="AI51" s="2" cm="1">
        <f t="array" ref="AI51">_xlfn.XLOOKUP(AI$1&amp;$AB51,$M$3:$M$1662&amp;$N$3:$N$1662,$O$3:$O$1662,0,0,1)</f>
        <v>6800</v>
      </c>
      <c r="AJ51" s="2" cm="1">
        <f t="array" ref="AJ51">_xlfn.XLOOKUP(AJ$1&amp;$AB51,$M$3:$M$1662&amp;$N$3:$N$1662,$O$3:$O$1662,0,0,1)</f>
        <v>17400</v>
      </c>
      <c r="AK51" s="2" cm="1">
        <f t="array" ref="AK51">_xlfn.XLOOKUP(AK$1&amp;$AB51,$M$3:$M$1662&amp;$N$3:$N$1662,$O$3:$O$1662,0,0,1)</f>
        <v>7100</v>
      </c>
      <c r="AL51" s="2" cm="1">
        <f t="array" ref="AL51">_xlfn.XLOOKUP(AL$1&amp;$AB51,$M$3:$M$1662&amp;$N$3:$N$1662,$O$3:$O$1662,0,0,1)</f>
        <v>7300</v>
      </c>
      <c r="AM51" s="2" cm="1">
        <f t="array" ref="AM51">_xlfn.XLOOKUP(AM$1&amp;$AB51,$M$3:$M$1662&amp;$N$3:$N$1662,$O$3:$O$1662,0,0,1)</f>
        <v>10900</v>
      </c>
    </row>
    <row r="52" spans="1:39" x14ac:dyDescent="0.4">
      <c r="M52" t="s">
        <v>870</v>
      </c>
      <c r="N52" t="s">
        <v>594</v>
      </c>
      <c r="O52">
        <v>10900</v>
      </c>
      <c r="AB52" t="s">
        <v>163</v>
      </c>
      <c r="AC52" s="2">
        <f t="shared" si="2"/>
        <v>829640</v>
      </c>
      <c r="AD52" s="2">
        <f t="shared" ref="AD52:AH67" si="14">AD51+AI52</f>
        <v>744900</v>
      </c>
      <c r="AE52" s="2">
        <f t="shared" si="14"/>
        <v>643100</v>
      </c>
      <c r="AF52" s="2">
        <f t="shared" si="14"/>
        <v>1120900</v>
      </c>
      <c r="AG52" s="2">
        <f t="shared" si="14"/>
        <v>970300</v>
      </c>
      <c r="AH52" s="2">
        <f t="shared" si="14"/>
        <v>669000</v>
      </c>
      <c r="AI52" s="2" cm="1">
        <f t="array" ref="AI52">_xlfn.XLOOKUP(AI$1&amp;$AB52,$M$3:$M$1662&amp;$N$3:$N$1662,$O$3:$O$1662,0,0,1)</f>
        <v>5300</v>
      </c>
      <c r="AJ52" s="2" cm="1">
        <f t="array" ref="AJ52">_xlfn.XLOOKUP(AJ$1&amp;$AB52,$M$3:$M$1662&amp;$N$3:$N$1662,$O$3:$O$1662,0,0,1)</f>
        <v>4100</v>
      </c>
      <c r="AK52" s="2" cm="1">
        <f t="array" ref="AK52">_xlfn.XLOOKUP(AK$1&amp;$AB52,$M$3:$M$1662&amp;$N$3:$N$1662,$O$3:$O$1662,0,0,1)</f>
        <v>11300</v>
      </c>
      <c r="AL52" s="2" cm="1">
        <f t="array" ref="AL52">_xlfn.XLOOKUP(AL$1&amp;$AB52,$M$3:$M$1662&amp;$N$3:$N$1662,$O$3:$O$1662,0,0,1)</f>
        <v>9700</v>
      </c>
      <c r="AM52" s="2" cm="1">
        <f t="array" ref="AM52">_xlfn.XLOOKUP(AM$1&amp;$AB52,$M$3:$M$1662&amp;$N$3:$N$1662,$O$3:$O$1662,0,0,1)</f>
        <v>15100</v>
      </c>
    </row>
    <row r="53" spans="1:39" x14ac:dyDescent="0.4">
      <c r="A53" s="1"/>
      <c r="B53" s="1"/>
      <c r="C53" s="1"/>
      <c r="M53" t="s">
        <v>870</v>
      </c>
      <c r="N53" t="s">
        <v>595</v>
      </c>
      <c r="O53">
        <v>15100</v>
      </c>
      <c r="AB53" t="s">
        <v>171</v>
      </c>
      <c r="AC53" s="2">
        <f t="shared" si="2"/>
        <v>838360</v>
      </c>
      <c r="AD53" s="2">
        <f t="shared" si="14"/>
        <v>752400</v>
      </c>
      <c r="AE53" s="2">
        <f t="shared" si="14"/>
        <v>651600</v>
      </c>
      <c r="AF53" s="2">
        <f t="shared" si="14"/>
        <v>1129700</v>
      </c>
      <c r="AG53" s="2">
        <f t="shared" si="14"/>
        <v>981300</v>
      </c>
      <c r="AH53" s="2">
        <f t="shared" si="14"/>
        <v>676800</v>
      </c>
      <c r="AI53" s="2" cm="1">
        <f t="array" ref="AI53">_xlfn.XLOOKUP(AI$1&amp;$AB53,$M$3:$M$1662&amp;$N$3:$N$1662,$O$3:$O$1662,0,0,1)</f>
        <v>7500</v>
      </c>
      <c r="AJ53" s="2" cm="1">
        <f t="array" ref="AJ53">_xlfn.XLOOKUP(AJ$1&amp;$AB53,$M$3:$M$1662&amp;$N$3:$N$1662,$O$3:$O$1662,0,0,1)</f>
        <v>8500</v>
      </c>
      <c r="AK53" s="2" cm="1">
        <f t="array" ref="AK53">_xlfn.XLOOKUP(AK$1&amp;$AB53,$M$3:$M$1662&amp;$N$3:$N$1662,$O$3:$O$1662,0,0,1)</f>
        <v>8800</v>
      </c>
      <c r="AL53" s="2" cm="1">
        <f t="array" ref="AL53">_xlfn.XLOOKUP(AL$1&amp;$AB53,$M$3:$M$1662&amp;$N$3:$N$1662,$O$3:$O$1662,0,0,1)</f>
        <v>11000</v>
      </c>
      <c r="AM53" s="2" cm="1">
        <f t="array" ref="AM53">_xlfn.XLOOKUP(AM$1&amp;$AB53,$M$3:$M$1662&amp;$N$3:$N$1662,$O$3:$O$1662,0,0,1)</f>
        <v>7800</v>
      </c>
    </row>
    <row r="54" spans="1:39" x14ac:dyDescent="0.4">
      <c r="M54" t="s">
        <v>870</v>
      </c>
      <c r="N54" t="s">
        <v>596</v>
      </c>
      <c r="O54">
        <v>7800</v>
      </c>
      <c r="AB54" t="s">
        <v>170</v>
      </c>
      <c r="AC54" s="2">
        <f t="shared" si="2"/>
        <v>848840</v>
      </c>
      <c r="AD54" s="2">
        <f t="shared" si="14"/>
        <v>758800</v>
      </c>
      <c r="AE54" s="2">
        <f t="shared" si="14"/>
        <v>668600</v>
      </c>
      <c r="AF54" s="2">
        <f t="shared" si="14"/>
        <v>1135800</v>
      </c>
      <c r="AG54" s="2">
        <f t="shared" si="14"/>
        <v>991700</v>
      </c>
      <c r="AH54" s="2">
        <f t="shared" si="14"/>
        <v>689300</v>
      </c>
      <c r="AI54" s="2" cm="1">
        <f t="array" ref="AI54">_xlfn.XLOOKUP(AI$1&amp;$AB54,$M$3:$M$1662&amp;$N$3:$N$1662,$O$3:$O$1662,0,0,1)</f>
        <v>6400</v>
      </c>
      <c r="AJ54" s="2" cm="1">
        <f t="array" ref="AJ54">_xlfn.XLOOKUP(AJ$1&amp;$AB54,$M$3:$M$1662&amp;$N$3:$N$1662,$O$3:$O$1662,0,0,1)</f>
        <v>17000</v>
      </c>
      <c r="AK54" s="2" cm="1">
        <f t="array" ref="AK54">_xlfn.XLOOKUP(AK$1&amp;$AB54,$M$3:$M$1662&amp;$N$3:$N$1662,$O$3:$O$1662,0,0,1)</f>
        <v>6100</v>
      </c>
      <c r="AL54" s="2" cm="1">
        <f t="array" ref="AL54">_xlfn.XLOOKUP(AL$1&amp;$AB54,$M$3:$M$1662&amp;$N$3:$N$1662,$O$3:$O$1662,0,0,1)</f>
        <v>10400</v>
      </c>
      <c r="AM54" s="2" cm="1">
        <f t="array" ref="AM54">_xlfn.XLOOKUP(AM$1&amp;$AB54,$M$3:$M$1662&amp;$N$3:$N$1662,$O$3:$O$1662,0,0,1)</f>
        <v>12500</v>
      </c>
    </row>
    <row r="55" spans="1:39" x14ac:dyDescent="0.4">
      <c r="M55" t="s">
        <v>870</v>
      </c>
      <c r="N55" t="s">
        <v>597</v>
      </c>
      <c r="O55">
        <v>12500</v>
      </c>
      <c r="AB55" t="s">
        <v>221</v>
      </c>
      <c r="AC55" s="2">
        <f t="shared" si="2"/>
        <v>855940</v>
      </c>
      <c r="AD55" s="2">
        <f t="shared" si="14"/>
        <v>765600</v>
      </c>
      <c r="AE55" s="2">
        <f t="shared" si="14"/>
        <v>676100</v>
      </c>
      <c r="AF55" s="2">
        <f t="shared" si="14"/>
        <v>1143300</v>
      </c>
      <c r="AG55" s="2">
        <f t="shared" si="14"/>
        <v>1001200</v>
      </c>
      <c r="AH55" s="2">
        <f t="shared" si="14"/>
        <v>693500</v>
      </c>
      <c r="AI55" s="2" cm="1">
        <f t="array" ref="AI55">_xlfn.XLOOKUP(AI$1&amp;$AB55,$M$3:$M$1662&amp;$N$3:$N$1662,$O$3:$O$1662,0,0,1)</f>
        <v>6800</v>
      </c>
      <c r="AJ55" s="2" cm="1">
        <f t="array" ref="AJ55">_xlfn.XLOOKUP(AJ$1&amp;$AB55,$M$3:$M$1662&amp;$N$3:$N$1662,$O$3:$O$1662,0,0,1)</f>
        <v>7500</v>
      </c>
      <c r="AK55" s="2" cm="1">
        <f t="array" ref="AK55">_xlfn.XLOOKUP(AK$1&amp;$AB55,$M$3:$M$1662&amp;$N$3:$N$1662,$O$3:$O$1662,0,0,1)</f>
        <v>7500</v>
      </c>
      <c r="AL55" s="2" cm="1">
        <f t="array" ref="AL55">_xlfn.XLOOKUP(AL$1&amp;$AB55,$M$3:$M$1662&amp;$N$3:$N$1662,$O$3:$O$1662,0,0,1)</f>
        <v>9500</v>
      </c>
      <c r="AM55" s="2" cm="1">
        <f t="array" ref="AM55">_xlfn.XLOOKUP(AM$1&amp;$AB55,$M$3:$M$1662&amp;$N$3:$N$1662,$O$3:$O$1662,0,0,1)</f>
        <v>4200</v>
      </c>
    </row>
    <row r="56" spans="1:39" x14ac:dyDescent="0.4">
      <c r="M56" t="s">
        <v>870</v>
      </c>
      <c r="N56" t="s">
        <v>598</v>
      </c>
      <c r="O56">
        <v>4200</v>
      </c>
      <c r="AB56" t="s">
        <v>241</v>
      </c>
      <c r="AC56" s="2">
        <f t="shared" si="2"/>
        <v>865460</v>
      </c>
      <c r="AD56" s="2">
        <f t="shared" si="14"/>
        <v>774400</v>
      </c>
      <c r="AE56" s="2">
        <f t="shared" si="14"/>
        <v>680900</v>
      </c>
      <c r="AF56" s="2">
        <f t="shared" si="14"/>
        <v>1157700</v>
      </c>
      <c r="AG56" s="2">
        <f t="shared" si="14"/>
        <v>1009400</v>
      </c>
      <c r="AH56" s="2">
        <f t="shared" si="14"/>
        <v>704900</v>
      </c>
      <c r="AI56" s="2" cm="1">
        <f t="array" ref="AI56">_xlfn.XLOOKUP(AI$1&amp;$AB56,$M$3:$M$1662&amp;$N$3:$N$1662,$O$3:$O$1662,0,0,1)</f>
        <v>8800</v>
      </c>
      <c r="AJ56" s="2" cm="1">
        <f t="array" ref="AJ56">_xlfn.XLOOKUP(AJ$1&amp;$AB56,$M$3:$M$1662&amp;$N$3:$N$1662,$O$3:$O$1662,0,0,1)</f>
        <v>4800</v>
      </c>
      <c r="AK56" s="2" cm="1">
        <f t="array" ref="AK56">_xlfn.XLOOKUP(AK$1&amp;$AB56,$M$3:$M$1662&amp;$N$3:$N$1662,$O$3:$O$1662,0,0,1)</f>
        <v>14400</v>
      </c>
      <c r="AL56" s="2" cm="1">
        <f t="array" ref="AL56">_xlfn.XLOOKUP(AL$1&amp;$AB56,$M$3:$M$1662&amp;$N$3:$N$1662,$O$3:$O$1662,0,0,1)</f>
        <v>8200</v>
      </c>
      <c r="AM56" s="2" cm="1">
        <f t="array" ref="AM56">_xlfn.XLOOKUP(AM$1&amp;$AB56,$M$3:$M$1662&amp;$N$3:$N$1662,$O$3:$O$1662,0,0,1)</f>
        <v>11400</v>
      </c>
    </row>
    <row r="57" spans="1:39" x14ac:dyDescent="0.4">
      <c r="M57" t="s">
        <v>870</v>
      </c>
      <c r="N57" t="s">
        <v>599</v>
      </c>
      <c r="O57">
        <v>11400</v>
      </c>
      <c r="AB57" t="s">
        <v>243</v>
      </c>
      <c r="AC57" s="2">
        <f t="shared" si="2"/>
        <v>872060</v>
      </c>
      <c r="AD57" s="2">
        <f t="shared" si="14"/>
        <v>780200</v>
      </c>
      <c r="AE57" s="2">
        <f t="shared" si="14"/>
        <v>689500</v>
      </c>
      <c r="AF57" s="2">
        <f t="shared" si="14"/>
        <v>1164700</v>
      </c>
      <c r="AG57" s="2">
        <f t="shared" si="14"/>
        <v>1014400</v>
      </c>
      <c r="AH57" s="2">
        <f t="shared" si="14"/>
        <v>711500</v>
      </c>
      <c r="AI57" s="2" cm="1">
        <f t="array" ref="AI57">_xlfn.XLOOKUP(AI$1&amp;$AB57,$M$3:$M$1662&amp;$N$3:$N$1662,$O$3:$O$1662,0,0,1)</f>
        <v>5800</v>
      </c>
      <c r="AJ57" s="2" cm="1">
        <f t="array" ref="AJ57">_xlfn.XLOOKUP(AJ$1&amp;$AB57,$M$3:$M$1662&amp;$N$3:$N$1662,$O$3:$O$1662,0,0,1)</f>
        <v>8600</v>
      </c>
      <c r="AK57" s="2" cm="1">
        <f t="array" ref="AK57">_xlfn.XLOOKUP(AK$1&amp;$AB57,$M$3:$M$1662&amp;$N$3:$N$1662,$O$3:$O$1662,0,0,1)</f>
        <v>7000</v>
      </c>
      <c r="AL57" s="2" cm="1">
        <f t="array" ref="AL57">_xlfn.XLOOKUP(AL$1&amp;$AB57,$M$3:$M$1662&amp;$N$3:$N$1662,$O$3:$O$1662,0,0,1)</f>
        <v>5000</v>
      </c>
      <c r="AM57" s="2" cm="1">
        <f t="array" ref="AM57">_xlfn.XLOOKUP(AM$1&amp;$AB57,$M$3:$M$1662&amp;$N$3:$N$1662,$O$3:$O$1662,0,0,1)</f>
        <v>6600</v>
      </c>
    </row>
    <row r="58" spans="1:39" x14ac:dyDescent="0.4">
      <c r="M58" t="s">
        <v>870</v>
      </c>
      <c r="N58" t="s">
        <v>600</v>
      </c>
      <c r="O58">
        <v>6600</v>
      </c>
      <c r="AB58" t="s">
        <v>201</v>
      </c>
      <c r="AC58" s="2">
        <f t="shared" si="2"/>
        <v>879800</v>
      </c>
      <c r="AD58" s="2">
        <f t="shared" si="14"/>
        <v>791900</v>
      </c>
      <c r="AE58" s="2">
        <f t="shared" si="14"/>
        <v>698800</v>
      </c>
      <c r="AF58" s="2">
        <f t="shared" si="14"/>
        <v>1168800</v>
      </c>
      <c r="AG58" s="2">
        <f t="shared" si="14"/>
        <v>1023400</v>
      </c>
      <c r="AH58" s="2">
        <f t="shared" si="14"/>
        <v>716100</v>
      </c>
      <c r="AI58" s="2" cm="1">
        <f t="array" ref="AI58">_xlfn.XLOOKUP(AI$1&amp;$AB58,$M$3:$M$1662&amp;$N$3:$N$1662,$O$3:$O$1662,0,0,1)</f>
        <v>11700</v>
      </c>
      <c r="AJ58" s="2" cm="1">
        <f t="array" ref="AJ58">_xlfn.XLOOKUP(AJ$1&amp;$AB58,$M$3:$M$1662&amp;$N$3:$N$1662,$O$3:$O$1662,0,0,1)</f>
        <v>9300</v>
      </c>
      <c r="AK58" s="2" cm="1">
        <f t="array" ref="AK58">_xlfn.XLOOKUP(AK$1&amp;$AB58,$M$3:$M$1662&amp;$N$3:$N$1662,$O$3:$O$1662,0,0,1)</f>
        <v>4100</v>
      </c>
      <c r="AL58" s="2" cm="1">
        <f t="array" ref="AL58">_xlfn.XLOOKUP(AL$1&amp;$AB58,$M$3:$M$1662&amp;$N$3:$N$1662,$O$3:$O$1662,0,0,1)</f>
        <v>9000</v>
      </c>
      <c r="AM58" s="2" cm="1">
        <f t="array" ref="AM58">_xlfn.XLOOKUP(AM$1&amp;$AB58,$M$3:$M$1662&amp;$N$3:$N$1662,$O$3:$O$1662,0,0,1)</f>
        <v>4600</v>
      </c>
    </row>
    <row r="59" spans="1:39" x14ac:dyDescent="0.4">
      <c r="M59" t="s">
        <v>870</v>
      </c>
      <c r="N59" t="s">
        <v>601</v>
      </c>
      <c r="O59">
        <v>4600</v>
      </c>
      <c r="AB59" t="s">
        <v>254</v>
      </c>
      <c r="AC59" s="2">
        <f t="shared" si="2"/>
        <v>890260</v>
      </c>
      <c r="AD59" s="2">
        <f t="shared" si="14"/>
        <v>794500</v>
      </c>
      <c r="AE59" s="2">
        <f t="shared" si="14"/>
        <v>703700</v>
      </c>
      <c r="AF59" s="2">
        <f t="shared" si="14"/>
        <v>1206300</v>
      </c>
      <c r="AG59" s="2">
        <f t="shared" si="14"/>
        <v>1027300</v>
      </c>
      <c r="AH59" s="2">
        <f t="shared" si="14"/>
        <v>719500</v>
      </c>
      <c r="AI59" s="2" cm="1">
        <f t="array" ref="AI59">_xlfn.XLOOKUP(AI$1&amp;$AB59,$M$3:$M$1662&amp;$N$3:$N$1662,$O$3:$O$1662,0,0,1)</f>
        <v>2600</v>
      </c>
      <c r="AJ59" s="2" cm="1">
        <f t="array" ref="AJ59">_xlfn.XLOOKUP(AJ$1&amp;$AB59,$M$3:$M$1662&amp;$N$3:$N$1662,$O$3:$O$1662,0,0,1)</f>
        <v>4900</v>
      </c>
      <c r="AK59" s="2" cm="1">
        <f t="array" ref="AK59">_xlfn.XLOOKUP(AK$1&amp;$AB59,$M$3:$M$1662&amp;$N$3:$N$1662,$O$3:$O$1662,0,0,1)</f>
        <v>37500</v>
      </c>
      <c r="AL59" s="2" cm="1">
        <f t="array" ref="AL59">_xlfn.XLOOKUP(AL$1&amp;$AB59,$M$3:$M$1662&amp;$N$3:$N$1662,$O$3:$O$1662,0,0,1)</f>
        <v>3900</v>
      </c>
      <c r="AM59" s="2" cm="1">
        <f t="array" ref="AM59">_xlfn.XLOOKUP(AM$1&amp;$AB59,$M$3:$M$1662&amp;$N$3:$N$1662,$O$3:$O$1662,0,0,1)</f>
        <v>3400</v>
      </c>
    </row>
    <row r="60" spans="1:39" x14ac:dyDescent="0.4">
      <c r="M60" t="s">
        <v>870</v>
      </c>
      <c r="N60" t="s">
        <v>602</v>
      </c>
      <c r="O60">
        <v>3400</v>
      </c>
      <c r="AB60" t="s">
        <v>262</v>
      </c>
      <c r="AC60" s="2">
        <f t="shared" si="2"/>
        <v>896240</v>
      </c>
      <c r="AD60" s="2">
        <f t="shared" si="14"/>
        <v>799500</v>
      </c>
      <c r="AE60" s="2">
        <f t="shared" si="14"/>
        <v>709300</v>
      </c>
      <c r="AF60" s="2">
        <f t="shared" si="14"/>
        <v>1216100</v>
      </c>
      <c r="AG60" s="2">
        <f t="shared" si="14"/>
        <v>1034600</v>
      </c>
      <c r="AH60" s="2">
        <f t="shared" si="14"/>
        <v>721700</v>
      </c>
      <c r="AI60" s="2" cm="1">
        <f t="array" ref="AI60">_xlfn.XLOOKUP(AI$1&amp;$AB60,$M$3:$M$1662&amp;$N$3:$N$1662,$O$3:$O$1662,0,0,1)</f>
        <v>5000</v>
      </c>
      <c r="AJ60" s="2" cm="1">
        <f t="array" ref="AJ60">_xlfn.XLOOKUP(AJ$1&amp;$AB60,$M$3:$M$1662&amp;$N$3:$N$1662,$O$3:$O$1662,0,0,1)</f>
        <v>5600</v>
      </c>
      <c r="AK60" s="2" cm="1">
        <f t="array" ref="AK60">_xlfn.XLOOKUP(AK$1&amp;$AB60,$M$3:$M$1662&amp;$N$3:$N$1662,$O$3:$O$1662,0,0,1)</f>
        <v>9800</v>
      </c>
      <c r="AL60" s="2" cm="1">
        <f t="array" ref="AL60">_xlfn.XLOOKUP(AL$1&amp;$AB60,$M$3:$M$1662&amp;$N$3:$N$1662,$O$3:$O$1662,0,0,1)</f>
        <v>7300</v>
      </c>
      <c r="AM60" s="2" cm="1">
        <f t="array" ref="AM60">_xlfn.XLOOKUP(AM$1&amp;$AB60,$M$3:$M$1662&amp;$N$3:$N$1662,$O$3:$O$1662,0,0,1)</f>
        <v>2200</v>
      </c>
    </row>
    <row r="61" spans="1:39" x14ac:dyDescent="0.4">
      <c r="M61" t="s">
        <v>870</v>
      </c>
      <c r="N61" t="s">
        <v>603</v>
      </c>
      <c r="O61">
        <v>2200</v>
      </c>
      <c r="AB61" t="s">
        <v>83</v>
      </c>
      <c r="AC61" s="2">
        <f t="shared" si="2"/>
        <v>902520</v>
      </c>
      <c r="AD61" s="2">
        <f t="shared" si="14"/>
        <v>802000</v>
      </c>
      <c r="AE61" s="2">
        <f t="shared" si="14"/>
        <v>716700</v>
      </c>
      <c r="AF61" s="2">
        <f t="shared" si="14"/>
        <v>1231200</v>
      </c>
      <c r="AG61" s="2">
        <f t="shared" si="14"/>
        <v>1037400</v>
      </c>
      <c r="AH61" s="2">
        <f t="shared" si="14"/>
        <v>725300</v>
      </c>
      <c r="AI61" s="2" cm="1">
        <f t="array" ref="AI61">_xlfn.XLOOKUP(AI$1&amp;$AB61,$M$3:$M$1662&amp;$N$3:$N$1662,$O$3:$O$1662,0,0,1)</f>
        <v>2500</v>
      </c>
      <c r="AJ61" s="2" cm="1">
        <f t="array" ref="AJ61">_xlfn.XLOOKUP(AJ$1&amp;$AB61,$M$3:$M$1662&amp;$N$3:$N$1662,$O$3:$O$1662,0,0,1)</f>
        <v>7400</v>
      </c>
      <c r="AK61" s="2" cm="1">
        <f t="array" ref="AK61">_xlfn.XLOOKUP(AK$1&amp;$AB61,$M$3:$M$1662&amp;$N$3:$N$1662,$O$3:$O$1662,0,0,1)</f>
        <v>15100</v>
      </c>
      <c r="AL61" s="2" cm="1">
        <f t="array" ref="AL61">_xlfn.XLOOKUP(AL$1&amp;$AB61,$M$3:$M$1662&amp;$N$3:$N$1662,$O$3:$O$1662,0,0,1)</f>
        <v>2800</v>
      </c>
      <c r="AM61" s="2" cm="1">
        <f t="array" ref="AM61">_xlfn.XLOOKUP(AM$1&amp;$AB61,$M$3:$M$1662&amp;$N$3:$N$1662,$O$3:$O$1662,0,0,1)</f>
        <v>3600</v>
      </c>
    </row>
    <row r="62" spans="1:39" x14ac:dyDescent="0.4">
      <c r="M62" t="s">
        <v>870</v>
      </c>
      <c r="N62" t="s">
        <v>604</v>
      </c>
      <c r="O62">
        <v>3600</v>
      </c>
      <c r="AB62" t="s">
        <v>209</v>
      </c>
      <c r="AC62" s="2">
        <f t="shared" si="2"/>
        <v>913700</v>
      </c>
      <c r="AD62" s="2">
        <f t="shared" si="14"/>
        <v>806500</v>
      </c>
      <c r="AE62" s="2">
        <f t="shared" si="14"/>
        <v>725800</v>
      </c>
      <c r="AF62" s="2">
        <f t="shared" si="14"/>
        <v>1255300</v>
      </c>
      <c r="AG62" s="2">
        <f t="shared" si="14"/>
        <v>1047600</v>
      </c>
      <c r="AH62" s="2">
        <f t="shared" si="14"/>
        <v>733300</v>
      </c>
      <c r="AI62" s="2" cm="1">
        <f t="array" ref="AI62">_xlfn.XLOOKUP(AI$1&amp;$AB62,$M$3:$M$1662&amp;$N$3:$N$1662,$O$3:$O$1662,0,0,1)</f>
        <v>4500</v>
      </c>
      <c r="AJ62" s="2" cm="1">
        <f t="array" ref="AJ62">_xlfn.XLOOKUP(AJ$1&amp;$AB62,$M$3:$M$1662&amp;$N$3:$N$1662,$O$3:$O$1662,0,0,1)</f>
        <v>9100</v>
      </c>
      <c r="AK62" s="2" cm="1">
        <f t="array" ref="AK62">_xlfn.XLOOKUP(AK$1&amp;$AB62,$M$3:$M$1662&amp;$N$3:$N$1662,$O$3:$O$1662,0,0,1)</f>
        <v>24100</v>
      </c>
      <c r="AL62" s="2" cm="1">
        <f t="array" ref="AL62">_xlfn.XLOOKUP(AL$1&amp;$AB62,$M$3:$M$1662&amp;$N$3:$N$1662,$O$3:$O$1662,0,0,1)</f>
        <v>10200</v>
      </c>
      <c r="AM62" s="2" cm="1">
        <f t="array" ref="AM62">_xlfn.XLOOKUP(AM$1&amp;$AB62,$M$3:$M$1662&amp;$N$3:$N$1662,$O$3:$O$1662,0,0,1)</f>
        <v>8000</v>
      </c>
    </row>
    <row r="63" spans="1:39" x14ac:dyDescent="0.4">
      <c r="M63" t="s">
        <v>870</v>
      </c>
      <c r="N63" t="s">
        <v>605</v>
      </c>
      <c r="O63">
        <v>8000</v>
      </c>
      <c r="AB63" t="s">
        <v>181</v>
      </c>
      <c r="AC63" s="2">
        <f t="shared" si="2"/>
        <v>924900</v>
      </c>
      <c r="AD63" s="2">
        <f t="shared" si="14"/>
        <v>812600</v>
      </c>
      <c r="AE63" s="2">
        <f t="shared" si="14"/>
        <v>729600</v>
      </c>
      <c r="AF63" s="2">
        <f t="shared" si="14"/>
        <v>1270800</v>
      </c>
      <c r="AG63" s="2">
        <f t="shared" si="14"/>
        <v>1064800</v>
      </c>
      <c r="AH63" s="2">
        <f t="shared" si="14"/>
        <v>746700</v>
      </c>
      <c r="AI63" s="2" cm="1">
        <f t="array" ref="AI63">_xlfn.XLOOKUP(AI$1&amp;$AB63,$M$3:$M$1662&amp;$N$3:$N$1662,$O$3:$O$1662,0,0,1)</f>
        <v>6100</v>
      </c>
      <c r="AJ63" s="2" cm="1">
        <f t="array" ref="AJ63">_xlfn.XLOOKUP(AJ$1&amp;$AB63,$M$3:$M$1662&amp;$N$3:$N$1662,$O$3:$O$1662,0,0,1)</f>
        <v>3800</v>
      </c>
      <c r="AK63" s="2" cm="1">
        <f t="array" ref="AK63">_xlfn.XLOOKUP(AK$1&amp;$AB63,$M$3:$M$1662&amp;$N$3:$N$1662,$O$3:$O$1662,0,0,1)</f>
        <v>15500</v>
      </c>
      <c r="AL63" s="2" cm="1">
        <f t="array" ref="AL63">_xlfn.XLOOKUP(AL$1&amp;$AB63,$M$3:$M$1662&amp;$N$3:$N$1662,$O$3:$O$1662,0,0,1)</f>
        <v>17200</v>
      </c>
      <c r="AM63" s="2" cm="1">
        <f t="array" ref="AM63">_xlfn.XLOOKUP(AM$1&amp;$AB63,$M$3:$M$1662&amp;$N$3:$N$1662,$O$3:$O$1662,0,0,1)</f>
        <v>13400</v>
      </c>
    </row>
    <row r="64" spans="1:39" x14ac:dyDescent="0.4">
      <c r="M64" t="s">
        <v>870</v>
      </c>
      <c r="N64" t="s">
        <v>606</v>
      </c>
      <c r="O64">
        <v>13400</v>
      </c>
      <c r="AB64" t="s">
        <v>186</v>
      </c>
      <c r="AC64" s="2">
        <f t="shared" si="2"/>
        <v>932780</v>
      </c>
      <c r="AD64" s="2">
        <f t="shared" si="14"/>
        <v>817600</v>
      </c>
      <c r="AE64" s="2">
        <f t="shared" si="14"/>
        <v>741600</v>
      </c>
      <c r="AF64" s="2">
        <f t="shared" si="14"/>
        <v>1282700</v>
      </c>
      <c r="AG64" s="2">
        <f t="shared" si="14"/>
        <v>1069500</v>
      </c>
      <c r="AH64" s="2">
        <f t="shared" si="14"/>
        <v>752500</v>
      </c>
      <c r="AI64" s="2" cm="1">
        <f t="array" ref="AI64">_xlfn.XLOOKUP(AI$1&amp;$AB64,$M$3:$M$1662&amp;$N$3:$N$1662,$O$3:$O$1662,0,0,1)</f>
        <v>5000</v>
      </c>
      <c r="AJ64" s="2" cm="1">
        <f t="array" ref="AJ64">_xlfn.XLOOKUP(AJ$1&amp;$AB64,$M$3:$M$1662&amp;$N$3:$N$1662,$O$3:$O$1662,0,0,1)</f>
        <v>12000</v>
      </c>
      <c r="AK64" s="2" cm="1">
        <f t="array" ref="AK64">_xlfn.XLOOKUP(AK$1&amp;$AB64,$M$3:$M$1662&amp;$N$3:$N$1662,$O$3:$O$1662,0,0,1)</f>
        <v>11900</v>
      </c>
      <c r="AL64" s="2" cm="1">
        <f t="array" ref="AL64">_xlfn.XLOOKUP(AL$1&amp;$AB64,$M$3:$M$1662&amp;$N$3:$N$1662,$O$3:$O$1662,0,0,1)</f>
        <v>4700</v>
      </c>
      <c r="AM64" s="2" cm="1">
        <f t="array" ref="AM64">_xlfn.XLOOKUP(AM$1&amp;$AB64,$M$3:$M$1662&amp;$N$3:$N$1662,$O$3:$O$1662,0,0,1)</f>
        <v>5800</v>
      </c>
    </row>
    <row r="65" spans="13:39" x14ac:dyDescent="0.4">
      <c r="M65" t="s">
        <v>870</v>
      </c>
      <c r="N65" t="s">
        <v>607</v>
      </c>
      <c r="O65">
        <v>5800</v>
      </c>
      <c r="AB65" t="s">
        <v>67</v>
      </c>
      <c r="AC65" s="2">
        <f t="shared" si="2"/>
        <v>950240</v>
      </c>
      <c r="AD65" s="2">
        <f t="shared" si="14"/>
        <v>824200</v>
      </c>
      <c r="AE65" s="2">
        <f t="shared" si="14"/>
        <v>747000</v>
      </c>
      <c r="AF65" s="2">
        <f t="shared" si="14"/>
        <v>1338700</v>
      </c>
      <c r="AG65" s="2">
        <f t="shared" si="14"/>
        <v>1081400</v>
      </c>
      <c r="AH65" s="2">
        <f t="shared" si="14"/>
        <v>759900</v>
      </c>
      <c r="AI65" s="2" cm="1">
        <f t="array" ref="AI65">_xlfn.XLOOKUP(AI$1&amp;$AB65,$M$3:$M$1662&amp;$N$3:$N$1662,$O$3:$O$1662,0,0,1)</f>
        <v>6600</v>
      </c>
      <c r="AJ65" s="2" cm="1">
        <f t="array" ref="AJ65">_xlfn.XLOOKUP(AJ$1&amp;$AB65,$M$3:$M$1662&amp;$N$3:$N$1662,$O$3:$O$1662,0,0,1)</f>
        <v>5400</v>
      </c>
      <c r="AK65" s="2" cm="1">
        <f t="array" ref="AK65">_xlfn.XLOOKUP(AK$1&amp;$AB65,$M$3:$M$1662&amp;$N$3:$N$1662,$O$3:$O$1662,0,0,1)</f>
        <v>56000</v>
      </c>
      <c r="AL65" s="2" cm="1">
        <f t="array" ref="AL65">_xlfn.XLOOKUP(AL$1&amp;$AB65,$M$3:$M$1662&amp;$N$3:$N$1662,$O$3:$O$1662,0,0,1)</f>
        <v>11900</v>
      </c>
      <c r="AM65" s="2" cm="1">
        <f t="array" ref="AM65">_xlfn.XLOOKUP(AM$1&amp;$AB65,$M$3:$M$1662&amp;$N$3:$N$1662,$O$3:$O$1662,0,0,1)</f>
        <v>7400</v>
      </c>
    </row>
    <row r="66" spans="13:39" x14ac:dyDescent="0.4">
      <c r="M66" t="s">
        <v>870</v>
      </c>
      <c r="N66" t="s">
        <v>608</v>
      </c>
      <c r="O66">
        <v>7400</v>
      </c>
      <c r="AB66" t="s">
        <v>297</v>
      </c>
      <c r="AC66" s="2">
        <f t="shared" si="2"/>
        <v>956140</v>
      </c>
      <c r="AD66" s="2">
        <f t="shared" si="14"/>
        <v>830100</v>
      </c>
      <c r="AE66" s="2">
        <f t="shared" si="14"/>
        <v>755000</v>
      </c>
      <c r="AF66" s="2">
        <f t="shared" si="14"/>
        <v>1347000</v>
      </c>
      <c r="AG66" s="2">
        <f t="shared" si="14"/>
        <v>1084600</v>
      </c>
      <c r="AH66" s="2">
        <f t="shared" si="14"/>
        <v>764000</v>
      </c>
      <c r="AI66" s="2" cm="1">
        <f t="array" ref="AI66">_xlfn.XLOOKUP(AI$1&amp;$AB66,$M$3:$M$1662&amp;$N$3:$N$1662,$O$3:$O$1662,0,0,1)</f>
        <v>5900</v>
      </c>
      <c r="AJ66" s="2" cm="1">
        <f t="array" ref="AJ66">_xlfn.XLOOKUP(AJ$1&amp;$AB66,$M$3:$M$1662&amp;$N$3:$N$1662,$O$3:$O$1662,0,0,1)</f>
        <v>8000</v>
      </c>
      <c r="AK66" s="2" cm="1">
        <f t="array" ref="AK66">_xlfn.XLOOKUP(AK$1&amp;$AB66,$M$3:$M$1662&amp;$N$3:$N$1662,$O$3:$O$1662,0,0,1)</f>
        <v>8300</v>
      </c>
      <c r="AL66" s="2" cm="1">
        <f t="array" ref="AL66">_xlfn.XLOOKUP(AL$1&amp;$AB66,$M$3:$M$1662&amp;$N$3:$N$1662,$O$3:$O$1662,0,0,1)</f>
        <v>3200</v>
      </c>
      <c r="AM66" s="2" cm="1">
        <f t="array" ref="AM66">_xlfn.XLOOKUP(AM$1&amp;$AB66,$M$3:$M$1662&amp;$N$3:$N$1662,$O$3:$O$1662,0,0,1)</f>
        <v>4100</v>
      </c>
    </row>
    <row r="67" spans="13:39" x14ac:dyDescent="0.4">
      <c r="M67" t="s">
        <v>870</v>
      </c>
      <c r="N67" t="s">
        <v>609</v>
      </c>
      <c r="O67">
        <v>4100</v>
      </c>
      <c r="AB67" t="s">
        <v>32</v>
      </c>
      <c r="AC67" s="2">
        <f t="shared" ref="AC67:AC130" si="15">IFERROR(AVERAGEIFS(AD67:AH67,AD67:AH67,"&gt;0"),0)</f>
        <v>965380</v>
      </c>
      <c r="AD67" s="2">
        <f t="shared" si="14"/>
        <v>845800</v>
      </c>
      <c r="AE67" s="2">
        <f t="shared" si="14"/>
        <v>760500</v>
      </c>
      <c r="AF67" s="2">
        <f t="shared" si="14"/>
        <v>1355300</v>
      </c>
      <c r="AG67" s="2">
        <f t="shared" si="14"/>
        <v>1091500</v>
      </c>
      <c r="AH67" s="2">
        <f t="shared" si="14"/>
        <v>773800</v>
      </c>
      <c r="AI67" s="2" cm="1">
        <f t="array" ref="AI67">_xlfn.XLOOKUP(AI$1&amp;$AB67,$M$3:$M$1662&amp;$N$3:$N$1662,$O$3:$O$1662,0,0,1)</f>
        <v>15700</v>
      </c>
      <c r="AJ67" s="2" cm="1">
        <f t="array" ref="AJ67">_xlfn.XLOOKUP(AJ$1&amp;$AB67,$M$3:$M$1662&amp;$N$3:$N$1662,$O$3:$O$1662,0,0,1)</f>
        <v>5500</v>
      </c>
      <c r="AK67" s="2" cm="1">
        <f t="array" ref="AK67">_xlfn.XLOOKUP(AK$1&amp;$AB67,$M$3:$M$1662&amp;$N$3:$N$1662,$O$3:$O$1662,0,0,1)</f>
        <v>8300</v>
      </c>
      <c r="AL67" s="2" cm="1">
        <f t="array" ref="AL67">_xlfn.XLOOKUP(AL$1&amp;$AB67,$M$3:$M$1662&amp;$N$3:$N$1662,$O$3:$O$1662,0,0,1)</f>
        <v>6900</v>
      </c>
      <c r="AM67" s="2" cm="1">
        <f t="array" ref="AM67">_xlfn.XLOOKUP(AM$1&amp;$AB67,$M$3:$M$1662&amp;$N$3:$N$1662,$O$3:$O$1662,0,0,1)</f>
        <v>9800</v>
      </c>
    </row>
    <row r="68" spans="13:39" x14ac:dyDescent="0.4">
      <c r="M68" t="s">
        <v>870</v>
      </c>
      <c r="N68" t="s">
        <v>610</v>
      </c>
      <c r="O68">
        <v>9800</v>
      </c>
      <c r="AB68" t="s">
        <v>20</v>
      </c>
      <c r="AC68" s="2">
        <f t="shared" si="15"/>
        <v>971560</v>
      </c>
      <c r="AD68" s="2">
        <f t="shared" ref="AD68:AH83" si="16">AD67+AI68</f>
        <v>848000</v>
      </c>
      <c r="AE68" s="2">
        <f t="shared" si="16"/>
        <v>765000</v>
      </c>
      <c r="AF68" s="2">
        <f t="shared" si="16"/>
        <v>1364800</v>
      </c>
      <c r="AG68" s="2">
        <f t="shared" si="16"/>
        <v>1097000</v>
      </c>
      <c r="AH68" s="2">
        <f t="shared" si="16"/>
        <v>783000</v>
      </c>
      <c r="AI68" s="2" cm="1">
        <f t="array" ref="AI68">_xlfn.XLOOKUP(AI$1&amp;$AB68,$M$3:$M$1662&amp;$N$3:$N$1662,$O$3:$O$1662,0,0,1)</f>
        <v>2200</v>
      </c>
      <c r="AJ68" s="2" cm="1">
        <f t="array" ref="AJ68">_xlfn.XLOOKUP(AJ$1&amp;$AB68,$M$3:$M$1662&amp;$N$3:$N$1662,$O$3:$O$1662,0,0,1)</f>
        <v>4500</v>
      </c>
      <c r="AK68" s="2" cm="1">
        <f t="array" ref="AK68">_xlfn.XLOOKUP(AK$1&amp;$AB68,$M$3:$M$1662&amp;$N$3:$N$1662,$O$3:$O$1662,0,0,1)</f>
        <v>9500</v>
      </c>
      <c r="AL68" s="2" cm="1">
        <f t="array" ref="AL68">_xlfn.XLOOKUP(AL$1&amp;$AB68,$M$3:$M$1662&amp;$N$3:$N$1662,$O$3:$O$1662,0,0,1)</f>
        <v>5500</v>
      </c>
      <c r="AM68" s="2" cm="1">
        <f t="array" ref="AM68">_xlfn.XLOOKUP(AM$1&amp;$AB68,$M$3:$M$1662&amp;$N$3:$N$1662,$O$3:$O$1662,0,0,1)</f>
        <v>9200</v>
      </c>
    </row>
    <row r="69" spans="13:39" x14ac:dyDescent="0.4">
      <c r="M69" t="s">
        <v>870</v>
      </c>
      <c r="N69" t="s">
        <v>611</v>
      </c>
      <c r="O69">
        <v>9200</v>
      </c>
      <c r="AB69" t="s">
        <v>61</v>
      </c>
      <c r="AC69" s="2">
        <f t="shared" si="15"/>
        <v>983500</v>
      </c>
      <c r="AD69" s="2">
        <f t="shared" si="16"/>
        <v>851400</v>
      </c>
      <c r="AE69" s="2">
        <f t="shared" si="16"/>
        <v>798100</v>
      </c>
      <c r="AF69" s="2">
        <f t="shared" si="16"/>
        <v>1373400</v>
      </c>
      <c r="AG69" s="2">
        <f t="shared" si="16"/>
        <v>1103100</v>
      </c>
      <c r="AH69" s="2">
        <f t="shared" si="16"/>
        <v>791500</v>
      </c>
      <c r="AI69" s="2" cm="1">
        <f t="array" ref="AI69">_xlfn.XLOOKUP(AI$1&amp;$AB69,$M$3:$M$1662&amp;$N$3:$N$1662,$O$3:$O$1662,0,0,1)</f>
        <v>3400</v>
      </c>
      <c r="AJ69" s="2" cm="1">
        <f t="array" ref="AJ69">_xlfn.XLOOKUP(AJ$1&amp;$AB69,$M$3:$M$1662&amp;$N$3:$N$1662,$O$3:$O$1662,0,0,1)</f>
        <v>33100</v>
      </c>
      <c r="AK69" s="2" cm="1">
        <f t="array" ref="AK69">_xlfn.XLOOKUP(AK$1&amp;$AB69,$M$3:$M$1662&amp;$N$3:$N$1662,$O$3:$O$1662,0,0,1)</f>
        <v>8600</v>
      </c>
      <c r="AL69" s="2" cm="1">
        <f t="array" ref="AL69">_xlfn.XLOOKUP(AL$1&amp;$AB69,$M$3:$M$1662&amp;$N$3:$N$1662,$O$3:$O$1662,0,0,1)</f>
        <v>6100</v>
      </c>
      <c r="AM69" s="2" cm="1">
        <f t="array" ref="AM69">_xlfn.XLOOKUP(AM$1&amp;$AB69,$M$3:$M$1662&amp;$N$3:$N$1662,$O$3:$O$1662,0,0,1)</f>
        <v>8500</v>
      </c>
    </row>
    <row r="70" spans="13:39" x14ac:dyDescent="0.4">
      <c r="M70" t="s">
        <v>870</v>
      </c>
      <c r="N70" t="s">
        <v>612</v>
      </c>
      <c r="O70">
        <v>8500</v>
      </c>
      <c r="AB70" t="s">
        <v>128</v>
      </c>
      <c r="AC70" s="2">
        <f t="shared" si="15"/>
        <v>997700</v>
      </c>
      <c r="AD70" s="2">
        <f t="shared" si="16"/>
        <v>853300</v>
      </c>
      <c r="AE70" s="2">
        <f t="shared" si="16"/>
        <v>808400</v>
      </c>
      <c r="AF70" s="2">
        <f t="shared" si="16"/>
        <v>1388800</v>
      </c>
      <c r="AG70" s="2">
        <f t="shared" si="16"/>
        <v>1122700</v>
      </c>
      <c r="AH70" s="2">
        <f t="shared" si="16"/>
        <v>815300</v>
      </c>
      <c r="AI70" s="2" cm="1">
        <f t="array" ref="AI70">_xlfn.XLOOKUP(AI$1&amp;$AB70,$M$3:$M$1662&amp;$N$3:$N$1662,$O$3:$O$1662,0,0,1)</f>
        <v>1900</v>
      </c>
      <c r="AJ70" s="2" cm="1">
        <f t="array" ref="AJ70">_xlfn.XLOOKUP(AJ$1&amp;$AB70,$M$3:$M$1662&amp;$N$3:$N$1662,$O$3:$O$1662,0,0,1)</f>
        <v>10300</v>
      </c>
      <c r="AK70" s="2" cm="1">
        <f t="array" ref="AK70">_xlfn.XLOOKUP(AK$1&amp;$AB70,$M$3:$M$1662&amp;$N$3:$N$1662,$O$3:$O$1662,0,0,1)</f>
        <v>15400</v>
      </c>
      <c r="AL70" s="2" cm="1">
        <f t="array" ref="AL70">_xlfn.XLOOKUP(AL$1&amp;$AB70,$M$3:$M$1662&amp;$N$3:$N$1662,$O$3:$O$1662,0,0,1)</f>
        <v>19600</v>
      </c>
      <c r="AM70" s="2" cm="1">
        <f t="array" ref="AM70">_xlfn.XLOOKUP(AM$1&amp;$AB70,$M$3:$M$1662&amp;$N$3:$N$1662,$O$3:$O$1662,0,0,1)</f>
        <v>23800</v>
      </c>
    </row>
    <row r="71" spans="13:39" x14ac:dyDescent="0.4">
      <c r="M71" t="s">
        <v>870</v>
      </c>
      <c r="N71" t="s">
        <v>613</v>
      </c>
      <c r="O71">
        <v>23800</v>
      </c>
      <c r="AB71" t="s">
        <v>16</v>
      </c>
      <c r="AC71" s="2">
        <f t="shared" si="15"/>
        <v>1004420</v>
      </c>
      <c r="AD71" s="2">
        <f t="shared" si="16"/>
        <v>855800</v>
      </c>
      <c r="AE71" s="2">
        <f t="shared" si="16"/>
        <v>814500</v>
      </c>
      <c r="AF71" s="2">
        <f t="shared" si="16"/>
        <v>1405500</v>
      </c>
      <c r="AG71" s="2">
        <f t="shared" si="16"/>
        <v>1127300</v>
      </c>
      <c r="AH71" s="2">
        <f t="shared" si="16"/>
        <v>819000</v>
      </c>
      <c r="AI71" s="2" cm="1">
        <f t="array" ref="AI71">_xlfn.XLOOKUP(AI$1&amp;$AB71,$M$3:$M$1662&amp;$N$3:$N$1662,$O$3:$O$1662,0,0,1)</f>
        <v>2500</v>
      </c>
      <c r="AJ71" s="2" cm="1">
        <f t="array" ref="AJ71">_xlfn.XLOOKUP(AJ$1&amp;$AB71,$M$3:$M$1662&amp;$N$3:$N$1662,$O$3:$O$1662,0,0,1)</f>
        <v>6100</v>
      </c>
      <c r="AK71" s="2" cm="1">
        <f t="array" ref="AK71">_xlfn.XLOOKUP(AK$1&amp;$AB71,$M$3:$M$1662&amp;$N$3:$N$1662,$O$3:$O$1662,0,0,1)</f>
        <v>16700</v>
      </c>
      <c r="AL71" s="2" cm="1">
        <f t="array" ref="AL71">_xlfn.XLOOKUP(AL$1&amp;$AB71,$M$3:$M$1662&amp;$N$3:$N$1662,$O$3:$O$1662,0,0,1)</f>
        <v>4600</v>
      </c>
      <c r="AM71" s="2" cm="1">
        <f t="array" ref="AM71">_xlfn.XLOOKUP(AM$1&amp;$AB71,$M$3:$M$1662&amp;$N$3:$N$1662,$O$3:$O$1662,0,0,1)</f>
        <v>3700</v>
      </c>
    </row>
    <row r="72" spans="13:39" x14ac:dyDescent="0.4">
      <c r="M72" t="s">
        <v>870</v>
      </c>
      <c r="N72" t="s">
        <v>614</v>
      </c>
      <c r="O72">
        <v>3700</v>
      </c>
      <c r="AB72" t="s">
        <v>90</v>
      </c>
      <c r="AC72" s="2">
        <f t="shared" si="15"/>
        <v>1009760</v>
      </c>
      <c r="AD72" s="2">
        <f t="shared" si="16"/>
        <v>860800</v>
      </c>
      <c r="AE72" s="2">
        <f t="shared" si="16"/>
        <v>819700</v>
      </c>
      <c r="AF72" s="2">
        <f t="shared" si="16"/>
        <v>1411600</v>
      </c>
      <c r="AG72" s="2">
        <f t="shared" si="16"/>
        <v>1130000</v>
      </c>
      <c r="AH72" s="2">
        <f t="shared" si="16"/>
        <v>826700</v>
      </c>
      <c r="AI72" s="2" cm="1">
        <f t="array" ref="AI72">_xlfn.XLOOKUP(AI$1&amp;$AB72,$M$3:$M$1662&amp;$N$3:$N$1662,$O$3:$O$1662,0,0,1)</f>
        <v>5000</v>
      </c>
      <c r="AJ72" s="2" cm="1">
        <f t="array" ref="AJ72">_xlfn.XLOOKUP(AJ$1&amp;$AB72,$M$3:$M$1662&amp;$N$3:$N$1662,$O$3:$O$1662,0,0,1)</f>
        <v>5200</v>
      </c>
      <c r="AK72" s="2" cm="1">
        <f t="array" ref="AK72">_xlfn.XLOOKUP(AK$1&amp;$AB72,$M$3:$M$1662&amp;$N$3:$N$1662,$O$3:$O$1662,0,0,1)</f>
        <v>6100</v>
      </c>
      <c r="AL72" s="2" cm="1">
        <f t="array" ref="AL72">_xlfn.XLOOKUP(AL$1&amp;$AB72,$M$3:$M$1662&amp;$N$3:$N$1662,$O$3:$O$1662,0,0,1)</f>
        <v>2700</v>
      </c>
      <c r="AM72" s="2" cm="1">
        <f t="array" ref="AM72">_xlfn.XLOOKUP(AM$1&amp;$AB72,$M$3:$M$1662&amp;$N$3:$N$1662,$O$3:$O$1662,0,0,1)</f>
        <v>7700</v>
      </c>
    </row>
    <row r="73" spans="13:39" x14ac:dyDescent="0.4">
      <c r="M73" t="s">
        <v>870</v>
      </c>
      <c r="N73" t="s">
        <v>615</v>
      </c>
      <c r="O73">
        <v>7700</v>
      </c>
      <c r="AB73" t="s">
        <v>205</v>
      </c>
      <c r="AC73" s="2">
        <f t="shared" si="15"/>
        <v>1017240</v>
      </c>
      <c r="AD73" s="2">
        <f t="shared" si="16"/>
        <v>863100</v>
      </c>
      <c r="AE73" s="2">
        <f t="shared" si="16"/>
        <v>832000</v>
      </c>
      <c r="AF73" s="2">
        <f t="shared" si="16"/>
        <v>1419800</v>
      </c>
      <c r="AG73" s="2">
        <f t="shared" si="16"/>
        <v>1133000</v>
      </c>
      <c r="AH73" s="2">
        <f t="shared" si="16"/>
        <v>838300</v>
      </c>
      <c r="AI73" s="2" cm="1">
        <f t="array" ref="AI73">_xlfn.XLOOKUP(AI$1&amp;$AB73,$M$3:$M$1662&amp;$N$3:$N$1662,$O$3:$O$1662,0,0,1)</f>
        <v>2300</v>
      </c>
      <c r="AJ73" s="2" cm="1">
        <f t="array" ref="AJ73">_xlfn.XLOOKUP(AJ$1&amp;$AB73,$M$3:$M$1662&amp;$N$3:$N$1662,$O$3:$O$1662,0,0,1)</f>
        <v>12300</v>
      </c>
      <c r="AK73" s="2" cm="1">
        <f t="array" ref="AK73">_xlfn.XLOOKUP(AK$1&amp;$AB73,$M$3:$M$1662&amp;$N$3:$N$1662,$O$3:$O$1662,0,0,1)</f>
        <v>8200</v>
      </c>
      <c r="AL73" s="2" cm="1">
        <f t="array" ref="AL73">_xlfn.XLOOKUP(AL$1&amp;$AB73,$M$3:$M$1662&amp;$N$3:$N$1662,$O$3:$O$1662,0,0,1)</f>
        <v>3000</v>
      </c>
      <c r="AM73" s="2" cm="1">
        <f t="array" ref="AM73">_xlfn.XLOOKUP(AM$1&amp;$AB73,$M$3:$M$1662&amp;$N$3:$N$1662,$O$3:$O$1662,0,0,1)</f>
        <v>11600</v>
      </c>
    </row>
    <row r="74" spans="13:39" x14ac:dyDescent="0.4">
      <c r="M74" t="s">
        <v>870</v>
      </c>
      <c r="N74" t="s">
        <v>616</v>
      </c>
      <c r="O74">
        <v>11600</v>
      </c>
      <c r="AB74" t="s">
        <v>89</v>
      </c>
      <c r="AC74" s="2">
        <f t="shared" si="15"/>
        <v>1023900</v>
      </c>
      <c r="AD74" s="2">
        <f t="shared" si="16"/>
        <v>864500</v>
      </c>
      <c r="AE74" s="2">
        <f t="shared" si="16"/>
        <v>841800</v>
      </c>
      <c r="AF74" s="2">
        <f t="shared" si="16"/>
        <v>1432400</v>
      </c>
      <c r="AG74" s="2">
        <f t="shared" si="16"/>
        <v>1140400</v>
      </c>
      <c r="AH74" s="2">
        <f t="shared" si="16"/>
        <v>840400</v>
      </c>
      <c r="AI74" s="2" cm="1">
        <f t="array" ref="AI74">_xlfn.XLOOKUP(AI$1&amp;$AB74,$M$3:$M$1662&amp;$N$3:$N$1662,$O$3:$O$1662,0,0,1)</f>
        <v>1400</v>
      </c>
      <c r="AJ74" s="2" cm="1">
        <f t="array" ref="AJ74">_xlfn.XLOOKUP(AJ$1&amp;$AB74,$M$3:$M$1662&amp;$N$3:$N$1662,$O$3:$O$1662,0,0,1)</f>
        <v>9800</v>
      </c>
      <c r="AK74" s="2" cm="1">
        <f t="array" ref="AK74">_xlfn.XLOOKUP(AK$1&amp;$AB74,$M$3:$M$1662&amp;$N$3:$N$1662,$O$3:$O$1662,0,0,1)</f>
        <v>12600</v>
      </c>
      <c r="AL74" s="2" cm="1">
        <f t="array" ref="AL74">_xlfn.XLOOKUP(AL$1&amp;$AB74,$M$3:$M$1662&amp;$N$3:$N$1662,$O$3:$O$1662,0,0,1)</f>
        <v>7400</v>
      </c>
      <c r="AM74" s="2" cm="1">
        <f t="array" ref="AM74">_xlfn.XLOOKUP(AM$1&amp;$AB74,$M$3:$M$1662&amp;$N$3:$N$1662,$O$3:$O$1662,0,0,1)</f>
        <v>2100</v>
      </c>
    </row>
    <row r="75" spans="13:39" x14ac:dyDescent="0.4">
      <c r="M75" t="s">
        <v>870</v>
      </c>
      <c r="N75" t="s">
        <v>617</v>
      </c>
      <c r="O75">
        <v>2100</v>
      </c>
      <c r="AB75" t="s">
        <v>292</v>
      </c>
      <c r="AC75" s="2">
        <f t="shared" si="15"/>
        <v>1034100</v>
      </c>
      <c r="AD75" s="2">
        <f t="shared" si="16"/>
        <v>868500</v>
      </c>
      <c r="AE75" s="2">
        <f t="shared" si="16"/>
        <v>846800</v>
      </c>
      <c r="AF75" s="2">
        <f t="shared" si="16"/>
        <v>1437300</v>
      </c>
      <c r="AG75" s="2">
        <f t="shared" si="16"/>
        <v>1164200</v>
      </c>
      <c r="AH75" s="2">
        <f t="shared" si="16"/>
        <v>853700</v>
      </c>
      <c r="AI75" s="2" cm="1">
        <f t="array" ref="AI75">_xlfn.XLOOKUP(AI$1&amp;$AB75,$M$3:$M$1662&amp;$N$3:$N$1662,$O$3:$O$1662,0,0,1)</f>
        <v>4000</v>
      </c>
      <c r="AJ75" s="2" cm="1">
        <f t="array" ref="AJ75">_xlfn.XLOOKUP(AJ$1&amp;$AB75,$M$3:$M$1662&amp;$N$3:$N$1662,$O$3:$O$1662,0,0,1)</f>
        <v>5000</v>
      </c>
      <c r="AK75" s="2" cm="1">
        <f t="array" ref="AK75">_xlfn.XLOOKUP(AK$1&amp;$AB75,$M$3:$M$1662&amp;$N$3:$N$1662,$O$3:$O$1662,0,0,1)</f>
        <v>4900</v>
      </c>
      <c r="AL75" s="2" cm="1">
        <f t="array" ref="AL75">_xlfn.XLOOKUP(AL$1&amp;$AB75,$M$3:$M$1662&amp;$N$3:$N$1662,$O$3:$O$1662,0,0,1)</f>
        <v>23800</v>
      </c>
      <c r="AM75" s="2" cm="1">
        <f t="array" ref="AM75">_xlfn.XLOOKUP(AM$1&amp;$AB75,$M$3:$M$1662&amp;$N$3:$N$1662,$O$3:$O$1662,0,0,1)</f>
        <v>13300</v>
      </c>
    </row>
    <row r="76" spans="13:39" x14ac:dyDescent="0.4">
      <c r="M76" t="s">
        <v>870</v>
      </c>
      <c r="N76" t="s">
        <v>618</v>
      </c>
      <c r="O76">
        <v>13300</v>
      </c>
      <c r="AB76" t="s">
        <v>298</v>
      </c>
      <c r="AC76" s="2">
        <f t="shared" si="15"/>
        <v>1045260</v>
      </c>
      <c r="AD76" s="2">
        <f t="shared" si="16"/>
        <v>869700</v>
      </c>
      <c r="AE76" s="2">
        <f t="shared" si="16"/>
        <v>858800</v>
      </c>
      <c r="AF76" s="2">
        <f t="shared" si="16"/>
        <v>1468100</v>
      </c>
      <c r="AG76" s="2">
        <f t="shared" si="16"/>
        <v>1170700</v>
      </c>
      <c r="AH76" s="2">
        <f t="shared" si="16"/>
        <v>859000</v>
      </c>
      <c r="AI76" s="2" cm="1">
        <f t="array" ref="AI76">_xlfn.XLOOKUP(AI$1&amp;$AB76,$M$3:$M$1662&amp;$N$3:$N$1662,$O$3:$O$1662,0,0,1)</f>
        <v>1200</v>
      </c>
      <c r="AJ76" s="2" cm="1">
        <f t="array" ref="AJ76">_xlfn.XLOOKUP(AJ$1&amp;$AB76,$M$3:$M$1662&amp;$N$3:$N$1662,$O$3:$O$1662,0,0,1)</f>
        <v>12000</v>
      </c>
      <c r="AK76" s="2" cm="1">
        <f t="array" ref="AK76">_xlfn.XLOOKUP(AK$1&amp;$AB76,$M$3:$M$1662&amp;$N$3:$N$1662,$O$3:$O$1662,0,0,1)</f>
        <v>30800</v>
      </c>
      <c r="AL76" s="2" cm="1">
        <f t="array" ref="AL76">_xlfn.XLOOKUP(AL$1&amp;$AB76,$M$3:$M$1662&amp;$N$3:$N$1662,$O$3:$O$1662,0,0,1)</f>
        <v>6500</v>
      </c>
      <c r="AM76" s="2" cm="1">
        <f t="array" ref="AM76">_xlfn.XLOOKUP(AM$1&amp;$AB76,$M$3:$M$1662&amp;$N$3:$N$1662,$O$3:$O$1662,0,0,1)</f>
        <v>5300</v>
      </c>
    </row>
    <row r="77" spans="13:39" x14ac:dyDescent="0.4">
      <c r="M77" t="s">
        <v>870</v>
      </c>
      <c r="N77" t="s">
        <v>619</v>
      </c>
      <c r="O77">
        <v>5300</v>
      </c>
      <c r="AB77" t="s">
        <v>106</v>
      </c>
      <c r="AC77" s="2">
        <f t="shared" si="15"/>
        <v>1056500</v>
      </c>
      <c r="AD77" s="2">
        <f t="shared" si="16"/>
        <v>886900</v>
      </c>
      <c r="AE77" s="2">
        <f t="shared" si="16"/>
        <v>870200</v>
      </c>
      <c r="AF77" s="2">
        <f t="shared" si="16"/>
        <v>1479900</v>
      </c>
      <c r="AG77" s="2">
        <f t="shared" si="16"/>
        <v>1177900</v>
      </c>
      <c r="AH77" s="2">
        <f t="shared" si="16"/>
        <v>867600</v>
      </c>
      <c r="AI77" s="2" cm="1">
        <f t="array" ref="AI77">_xlfn.XLOOKUP(AI$1&amp;$AB77,$M$3:$M$1662&amp;$N$3:$N$1662,$O$3:$O$1662,0,0,1)</f>
        <v>17200</v>
      </c>
      <c r="AJ77" s="2" cm="1">
        <f t="array" ref="AJ77">_xlfn.XLOOKUP(AJ$1&amp;$AB77,$M$3:$M$1662&amp;$N$3:$N$1662,$O$3:$O$1662,0,0,1)</f>
        <v>11400</v>
      </c>
      <c r="AK77" s="2" cm="1">
        <f t="array" ref="AK77">_xlfn.XLOOKUP(AK$1&amp;$AB77,$M$3:$M$1662&amp;$N$3:$N$1662,$O$3:$O$1662,0,0,1)</f>
        <v>11800</v>
      </c>
      <c r="AL77" s="2" cm="1">
        <f t="array" ref="AL77">_xlfn.XLOOKUP(AL$1&amp;$AB77,$M$3:$M$1662&amp;$N$3:$N$1662,$O$3:$O$1662,0,0,1)</f>
        <v>7200</v>
      </c>
      <c r="AM77" s="2" cm="1">
        <f t="array" ref="AM77">_xlfn.XLOOKUP(AM$1&amp;$AB77,$M$3:$M$1662&amp;$N$3:$N$1662,$O$3:$O$1662,0,0,1)</f>
        <v>8600</v>
      </c>
    </row>
    <row r="78" spans="13:39" x14ac:dyDescent="0.4">
      <c r="M78" t="s">
        <v>870</v>
      </c>
      <c r="N78" t="s">
        <v>620</v>
      </c>
      <c r="O78">
        <v>8600</v>
      </c>
      <c r="AB78" t="s">
        <v>143</v>
      </c>
      <c r="AC78" s="2">
        <f t="shared" si="15"/>
        <v>1069620</v>
      </c>
      <c r="AD78" s="2">
        <f t="shared" si="16"/>
        <v>890000</v>
      </c>
      <c r="AE78" s="2">
        <f t="shared" si="16"/>
        <v>877000</v>
      </c>
      <c r="AF78" s="2">
        <f t="shared" si="16"/>
        <v>1513500</v>
      </c>
      <c r="AG78" s="2">
        <f t="shared" si="16"/>
        <v>1181800</v>
      </c>
      <c r="AH78" s="2">
        <f t="shared" si="16"/>
        <v>885800</v>
      </c>
      <c r="AI78" s="2" cm="1">
        <f t="array" ref="AI78">_xlfn.XLOOKUP(AI$1&amp;$AB78,$M$3:$M$1662&amp;$N$3:$N$1662,$O$3:$O$1662,0,0,1)</f>
        <v>3100</v>
      </c>
      <c r="AJ78" s="2" cm="1">
        <f t="array" ref="AJ78">_xlfn.XLOOKUP(AJ$1&amp;$AB78,$M$3:$M$1662&amp;$N$3:$N$1662,$O$3:$O$1662,0,0,1)</f>
        <v>6800</v>
      </c>
      <c r="AK78" s="2" cm="1">
        <f t="array" ref="AK78">_xlfn.XLOOKUP(AK$1&amp;$AB78,$M$3:$M$1662&amp;$N$3:$N$1662,$O$3:$O$1662,0,0,1)</f>
        <v>33600</v>
      </c>
      <c r="AL78" s="2" cm="1">
        <f t="array" ref="AL78">_xlfn.XLOOKUP(AL$1&amp;$AB78,$M$3:$M$1662&amp;$N$3:$N$1662,$O$3:$O$1662,0,0,1)</f>
        <v>3900</v>
      </c>
      <c r="AM78" s="2" cm="1">
        <f t="array" ref="AM78">_xlfn.XLOOKUP(AM$1&amp;$AB78,$M$3:$M$1662&amp;$N$3:$N$1662,$O$3:$O$1662,0,0,1)</f>
        <v>18200</v>
      </c>
    </row>
    <row r="79" spans="13:39" x14ac:dyDescent="0.4">
      <c r="M79" t="s">
        <v>870</v>
      </c>
      <c r="N79" t="s">
        <v>621</v>
      </c>
      <c r="O79">
        <v>18200</v>
      </c>
      <c r="AB79" t="s">
        <v>137</v>
      </c>
      <c r="AC79" s="2">
        <f t="shared" si="15"/>
        <v>1079960</v>
      </c>
      <c r="AD79" s="2">
        <f t="shared" si="16"/>
        <v>892300</v>
      </c>
      <c r="AE79" s="2">
        <f t="shared" si="16"/>
        <v>884700</v>
      </c>
      <c r="AF79" s="2">
        <f t="shared" si="16"/>
        <v>1524100</v>
      </c>
      <c r="AG79" s="2">
        <f t="shared" si="16"/>
        <v>1189500</v>
      </c>
      <c r="AH79" s="2">
        <f t="shared" si="16"/>
        <v>909200</v>
      </c>
      <c r="AI79" s="2" cm="1">
        <f t="array" ref="AI79">_xlfn.XLOOKUP(AI$1&amp;$AB79,$M$3:$M$1662&amp;$N$3:$N$1662,$O$3:$O$1662,0,0,1)</f>
        <v>2300</v>
      </c>
      <c r="AJ79" s="2" cm="1">
        <f t="array" ref="AJ79">_xlfn.XLOOKUP(AJ$1&amp;$AB79,$M$3:$M$1662&amp;$N$3:$N$1662,$O$3:$O$1662,0,0,1)</f>
        <v>7700</v>
      </c>
      <c r="AK79" s="2" cm="1">
        <f t="array" ref="AK79">_xlfn.XLOOKUP(AK$1&amp;$AB79,$M$3:$M$1662&amp;$N$3:$N$1662,$O$3:$O$1662,0,0,1)</f>
        <v>10600</v>
      </c>
      <c r="AL79" s="2" cm="1">
        <f t="array" ref="AL79">_xlfn.XLOOKUP(AL$1&amp;$AB79,$M$3:$M$1662&amp;$N$3:$N$1662,$O$3:$O$1662,0,0,1)</f>
        <v>7700</v>
      </c>
      <c r="AM79" s="2" cm="1">
        <f t="array" ref="AM79">_xlfn.XLOOKUP(AM$1&amp;$AB79,$M$3:$M$1662&amp;$N$3:$N$1662,$O$3:$O$1662,0,0,1)</f>
        <v>23400</v>
      </c>
    </row>
    <row r="80" spans="13:39" x14ac:dyDescent="0.4">
      <c r="M80" t="s">
        <v>870</v>
      </c>
      <c r="N80" t="s">
        <v>622</v>
      </c>
      <c r="O80">
        <v>23400</v>
      </c>
      <c r="AB80" t="s">
        <v>119</v>
      </c>
      <c r="AC80" s="2">
        <f t="shared" si="15"/>
        <v>1085240</v>
      </c>
      <c r="AD80" s="2">
        <f t="shared" si="16"/>
        <v>893200</v>
      </c>
      <c r="AE80" s="2">
        <f t="shared" si="16"/>
        <v>891700</v>
      </c>
      <c r="AF80" s="2">
        <f t="shared" si="16"/>
        <v>1529600</v>
      </c>
      <c r="AG80" s="2">
        <f t="shared" si="16"/>
        <v>1196600</v>
      </c>
      <c r="AH80" s="2">
        <f t="shared" si="16"/>
        <v>915100</v>
      </c>
      <c r="AI80" s="2" cm="1">
        <f t="array" ref="AI80">_xlfn.XLOOKUP(AI$1&amp;$AB80,$M$3:$M$1662&amp;$N$3:$N$1662,$O$3:$O$1662,0,0,1)</f>
        <v>900</v>
      </c>
      <c r="AJ80" s="2" cm="1">
        <f t="array" ref="AJ80">_xlfn.XLOOKUP(AJ$1&amp;$AB80,$M$3:$M$1662&amp;$N$3:$N$1662,$O$3:$O$1662,0,0,1)</f>
        <v>7000</v>
      </c>
      <c r="AK80" s="2" cm="1">
        <f t="array" ref="AK80">_xlfn.XLOOKUP(AK$1&amp;$AB80,$M$3:$M$1662&amp;$N$3:$N$1662,$O$3:$O$1662,0,0,1)</f>
        <v>5500</v>
      </c>
      <c r="AL80" s="2" cm="1">
        <f t="array" ref="AL80">_xlfn.XLOOKUP(AL$1&amp;$AB80,$M$3:$M$1662&amp;$N$3:$N$1662,$O$3:$O$1662,0,0,1)</f>
        <v>7100</v>
      </c>
      <c r="AM80" s="2" cm="1">
        <f t="array" ref="AM80">_xlfn.XLOOKUP(AM$1&amp;$AB80,$M$3:$M$1662&amp;$N$3:$N$1662,$O$3:$O$1662,0,0,1)</f>
        <v>5900</v>
      </c>
    </row>
    <row r="81" spans="13:39" x14ac:dyDescent="0.4">
      <c r="M81" t="s">
        <v>870</v>
      </c>
      <c r="N81" t="s">
        <v>623</v>
      </c>
      <c r="O81">
        <v>5900</v>
      </c>
      <c r="AB81" t="s">
        <v>135</v>
      </c>
      <c r="AC81" s="2">
        <f t="shared" si="15"/>
        <v>1095640</v>
      </c>
      <c r="AD81" s="2">
        <f t="shared" si="16"/>
        <v>898100</v>
      </c>
      <c r="AE81" s="2">
        <f t="shared" si="16"/>
        <v>897700</v>
      </c>
      <c r="AF81" s="2">
        <f t="shared" si="16"/>
        <v>1539600</v>
      </c>
      <c r="AG81" s="2">
        <f t="shared" si="16"/>
        <v>1211200</v>
      </c>
      <c r="AH81" s="2">
        <f t="shared" si="16"/>
        <v>931600</v>
      </c>
      <c r="AI81" s="2" cm="1">
        <f t="array" ref="AI81">_xlfn.XLOOKUP(AI$1&amp;$AB81,$M$3:$M$1662&amp;$N$3:$N$1662,$O$3:$O$1662,0,0,1)</f>
        <v>4900</v>
      </c>
      <c r="AJ81" s="2" cm="1">
        <f t="array" ref="AJ81">_xlfn.XLOOKUP(AJ$1&amp;$AB81,$M$3:$M$1662&amp;$N$3:$N$1662,$O$3:$O$1662,0,0,1)</f>
        <v>6000</v>
      </c>
      <c r="AK81" s="2" cm="1">
        <f t="array" ref="AK81">_xlfn.XLOOKUP(AK$1&amp;$AB81,$M$3:$M$1662&amp;$N$3:$N$1662,$O$3:$O$1662,0,0,1)</f>
        <v>10000</v>
      </c>
      <c r="AL81" s="2" cm="1">
        <f t="array" ref="AL81">_xlfn.XLOOKUP(AL$1&amp;$AB81,$M$3:$M$1662&amp;$N$3:$N$1662,$O$3:$O$1662,0,0,1)</f>
        <v>14600</v>
      </c>
      <c r="AM81" s="2" cm="1">
        <f t="array" ref="AM81">_xlfn.XLOOKUP(AM$1&amp;$AB81,$M$3:$M$1662&amp;$N$3:$N$1662,$O$3:$O$1662,0,0,1)</f>
        <v>16500</v>
      </c>
    </row>
    <row r="82" spans="13:39" x14ac:dyDescent="0.4">
      <c r="M82" t="s">
        <v>870</v>
      </c>
      <c r="N82" t="s">
        <v>624</v>
      </c>
      <c r="O82">
        <v>16500</v>
      </c>
      <c r="AB82" t="s">
        <v>299</v>
      </c>
      <c r="AC82" s="2">
        <f t="shared" si="15"/>
        <v>1101320</v>
      </c>
      <c r="AD82" s="2">
        <f t="shared" si="16"/>
        <v>903900</v>
      </c>
      <c r="AE82" s="2">
        <f t="shared" si="16"/>
        <v>902700</v>
      </c>
      <c r="AF82" s="2">
        <f t="shared" si="16"/>
        <v>1548800</v>
      </c>
      <c r="AG82" s="2">
        <f t="shared" si="16"/>
        <v>1216300</v>
      </c>
      <c r="AH82" s="2">
        <f t="shared" si="16"/>
        <v>934900</v>
      </c>
      <c r="AI82" s="2" cm="1">
        <f t="array" ref="AI82">_xlfn.XLOOKUP(AI$1&amp;$AB82,$M$3:$M$1662&amp;$N$3:$N$1662,$O$3:$O$1662,0,0,1)</f>
        <v>5800</v>
      </c>
      <c r="AJ82" s="2" cm="1">
        <f t="array" ref="AJ82">_xlfn.XLOOKUP(AJ$1&amp;$AB82,$M$3:$M$1662&amp;$N$3:$N$1662,$O$3:$O$1662,0,0,1)</f>
        <v>5000</v>
      </c>
      <c r="AK82" s="2" cm="1">
        <f t="array" ref="AK82">_xlfn.XLOOKUP(AK$1&amp;$AB82,$M$3:$M$1662&amp;$N$3:$N$1662,$O$3:$O$1662,0,0,1)</f>
        <v>9200</v>
      </c>
      <c r="AL82" s="2" cm="1">
        <f t="array" ref="AL82">_xlfn.XLOOKUP(AL$1&amp;$AB82,$M$3:$M$1662&amp;$N$3:$N$1662,$O$3:$O$1662,0,0,1)</f>
        <v>5100</v>
      </c>
      <c r="AM82" s="2" cm="1">
        <f t="array" ref="AM82">_xlfn.XLOOKUP(AM$1&amp;$AB82,$M$3:$M$1662&amp;$N$3:$N$1662,$O$3:$O$1662,0,0,1)</f>
        <v>3300</v>
      </c>
    </row>
    <row r="83" spans="13:39" x14ac:dyDescent="0.4">
      <c r="M83" t="s">
        <v>870</v>
      </c>
      <c r="N83" t="s">
        <v>625</v>
      </c>
      <c r="O83">
        <v>3300</v>
      </c>
      <c r="AB83" t="s">
        <v>97</v>
      </c>
      <c r="AC83" s="2">
        <f t="shared" si="15"/>
        <v>1107540</v>
      </c>
      <c r="AD83" s="2">
        <f t="shared" si="16"/>
        <v>905100</v>
      </c>
      <c r="AE83" s="2">
        <f t="shared" si="16"/>
        <v>908900</v>
      </c>
      <c r="AF83" s="2">
        <f t="shared" si="16"/>
        <v>1560600</v>
      </c>
      <c r="AG83" s="2">
        <f t="shared" si="16"/>
        <v>1223100</v>
      </c>
      <c r="AH83" s="2">
        <f t="shared" si="16"/>
        <v>940000</v>
      </c>
      <c r="AI83" s="2" cm="1">
        <f t="array" ref="AI83">_xlfn.XLOOKUP(AI$1&amp;$AB83,$M$3:$M$1662&amp;$N$3:$N$1662,$O$3:$O$1662,0,0,1)</f>
        <v>1200</v>
      </c>
      <c r="AJ83" s="2" cm="1">
        <f t="array" ref="AJ83">_xlfn.XLOOKUP(AJ$1&amp;$AB83,$M$3:$M$1662&amp;$N$3:$N$1662,$O$3:$O$1662,0,0,1)</f>
        <v>6200</v>
      </c>
      <c r="AK83" s="2" cm="1">
        <f t="array" ref="AK83">_xlfn.XLOOKUP(AK$1&amp;$AB83,$M$3:$M$1662&amp;$N$3:$N$1662,$O$3:$O$1662,0,0,1)</f>
        <v>11800</v>
      </c>
      <c r="AL83" s="2" cm="1">
        <f t="array" ref="AL83">_xlfn.XLOOKUP(AL$1&amp;$AB83,$M$3:$M$1662&amp;$N$3:$N$1662,$O$3:$O$1662,0,0,1)</f>
        <v>6800</v>
      </c>
      <c r="AM83" s="2" cm="1">
        <f t="array" ref="AM83">_xlfn.XLOOKUP(AM$1&amp;$AB83,$M$3:$M$1662&amp;$N$3:$N$1662,$O$3:$O$1662,0,0,1)</f>
        <v>5100</v>
      </c>
    </row>
    <row r="84" spans="13:39" x14ac:dyDescent="0.4">
      <c r="M84" t="s">
        <v>870</v>
      </c>
      <c r="N84" t="s">
        <v>626</v>
      </c>
      <c r="O84">
        <v>5100</v>
      </c>
      <c r="AB84" t="s">
        <v>96</v>
      </c>
      <c r="AC84" s="2">
        <f t="shared" si="15"/>
        <v>1114420</v>
      </c>
      <c r="AD84" s="2">
        <f t="shared" ref="AD84:AH99" si="17">AD83+AI84</f>
        <v>909400</v>
      </c>
      <c r="AE84" s="2">
        <f t="shared" si="17"/>
        <v>921200</v>
      </c>
      <c r="AF84" s="2">
        <f t="shared" si="17"/>
        <v>1567600</v>
      </c>
      <c r="AG84" s="2">
        <f t="shared" si="17"/>
        <v>1226100</v>
      </c>
      <c r="AH84" s="2">
        <f t="shared" si="17"/>
        <v>947800</v>
      </c>
      <c r="AI84" s="2" cm="1">
        <f t="array" ref="AI84">_xlfn.XLOOKUP(AI$1&amp;$AB84,$M$3:$M$1662&amp;$N$3:$N$1662,$O$3:$O$1662,0,0,1)</f>
        <v>4300</v>
      </c>
      <c r="AJ84" s="2" cm="1">
        <f t="array" ref="AJ84">_xlfn.XLOOKUP(AJ$1&amp;$AB84,$M$3:$M$1662&amp;$N$3:$N$1662,$O$3:$O$1662,0,0,1)</f>
        <v>12300</v>
      </c>
      <c r="AK84" s="2" cm="1">
        <f t="array" ref="AK84">_xlfn.XLOOKUP(AK$1&amp;$AB84,$M$3:$M$1662&amp;$N$3:$N$1662,$O$3:$O$1662,0,0,1)</f>
        <v>7000</v>
      </c>
      <c r="AL84" s="2" cm="1">
        <f t="array" ref="AL84">_xlfn.XLOOKUP(AL$1&amp;$AB84,$M$3:$M$1662&amp;$N$3:$N$1662,$O$3:$O$1662,0,0,1)</f>
        <v>3000</v>
      </c>
      <c r="AM84" s="2" cm="1">
        <f t="array" ref="AM84">_xlfn.XLOOKUP(AM$1&amp;$AB84,$M$3:$M$1662&amp;$N$3:$N$1662,$O$3:$O$1662,0,0,1)</f>
        <v>7800</v>
      </c>
    </row>
    <row r="85" spans="13:39" x14ac:dyDescent="0.4">
      <c r="M85" t="s">
        <v>870</v>
      </c>
      <c r="N85" t="s">
        <v>627</v>
      </c>
      <c r="O85">
        <v>7800</v>
      </c>
      <c r="AB85" t="s">
        <v>232</v>
      </c>
      <c r="AC85" s="2">
        <f t="shared" si="15"/>
        <v>1120940</v>
      </c>
      <c r="AD85" s="2">
        <f t="shared" si="17"/>
        <v>913500</v>
      </c>
      <c r="AE85" s="2">
        <f t="shared" si="17"/>
        <v>924700</v>
      </c>
      <c r="AF85" s="2">
        <f t="shared" si="17"/>
        <v>1583200</v>
      </c>
      <c r="AG85" s="2">
        <f t="shared" si="17"/>
        <v>1231300</v>
      </c>
      <c r="AH85" s="2">
        <f t="shared" si="17"/>
        <v>952000</v>
      </c>
      <c r="AI85" s="2" cm="1">
        <f t="array" ref="AI85">_xlfn.XLOOKUP(AI$1&amp;$AB85,$M$3:$M$1662&amp;$N$3:$N$1662,$O$3:$O$1662,0,0,1)</f>
        <v>4100</v>
      </c>
      <c r="AJ85" s="2" cm="1">
        <f t="array" ref="AJ85">_xlfn.XLOOKUP(AJ$1&amp;$AB85,$M$3:$M$1662&amp;$N$3:$N$1662,$O$3:$O$1662,0,0,1)</f>
        <v>3500</v>
      </c>
      <c r="AK85" s="2" cm="1">
        <f t="array" ref="AK85">_xlfn.XLOOKUP(AK$1&amp;$AB85,$M$3:$M$1662&amp;$N$3:$N$1662,$O$3:$O$1662,0,0,1)</f>
        <v>15600</v>
      </c>
      <c r="AL85" s="2" cm="1">
        <f t="array" ref="AL85">_xlfn.XLOOKUP(AL$1&amp;$AB85,$M$3:$M$1662&amp;$N$3:$N$1662,$O$3:$O$1662,0,0,1)</f>
        <v>5200</v>
      </c>
      <c r="AM85" s="2" cm="1">
        <f t="array" ref="AM85">_xlfn.XLOOKUP(AM$1&amp;$AB85,$M$3:$M$1662&amp;$N$3:$N$1662,$O$3:$O$1662,0,0,1)</f>
        <v>4200</v>
      </c>
    </row>
    <row r="86" spans="13:39" x14ac:dyDescent="0.4">
      <c r="M86" t="s">
        <v>870</v>
      </c>
      <c r="N86" t="s">
        <v>628</v>
      </c>
      <c r="O86">
        <v>4200</v>
      </c>
      <c r="AB86" t="s">
        <v>253</v>
      </c>
      <c r="AC86" s="2">
        <f t="shared" si="15"/>
        <v>1126180</v>
      </c>
      <c r="AD86" s="2">
        <f t="shared" si="17"/>
        <v>915600</v>
      </c>
      <c r="AE86" s="2">
        <f t="shared" si="17"/>
        <v>931000</v>
      </c>
      <c r="AF86" s="2">
        <f t="shared" si="17"/>
        <v>1593400</v>
      </c>
      <c r="AG86" s="2">
        <f t="shared" si="17"/>
        <v>1234300</v>
      </c>
      <c r="AH86" s="2">
        <f t="shared" si="17"/>
        <v>956600</v>
      </c>
      <c r="AI86" s="2" cm="1">
        <f t="array" ref="AI86">_xlfn.XLOOKUP(AI$1&amp;$AB86,$M$3:$M$1662&amp;$N$3:$N$1662,$O$3:$O$1662,0,0,1)</f>
        <v>2100</v>
      </c>
      <c r="AJ86" s="2" cm="1">
        <f t="array" ref="AJ86">_xlfn.XLOOKUP(AJ$1&amp;$AB86,$M$3:$M$1662&amp;$N$3:$N$1662,$O$3:$O$1662,0,0,1)</f>
        <v>6300</v>
      </c>
      <c r="AK86" s="2" cm="1">
        <f t="array" ref="AK86">_xlfn.XLOOKUP(AK$1&amp;$AB86,$M$3:$M$1662&amp;$N$3:$N$1662,$O$3:$O$1662,0,0,1)</f>
        <v>10200</v>
      </c>
      <c r="AL86" s="2" cm="1">
        <f t="array" ref="AL86">_xlfn.XLOOKUP(AL$1&amp;$AB86,$M$3:$M$1662&amp;$N$3:$N$1662,$O$3:$O$1662,0,0,1)</f>
        <v>3000</v>
      </c>
      <c r="AM86" s="2" cm="1">
        <f t="array" ref="AM86">_xlfn.XLOOKUP(AM$1&amp;$AB86,$M$3:$M$1662&amp;$N$3:$N$1662,$O$3:$O$1662,0,0,1)</f>
        <v>4600</v>
      </c>
    </row>
    <row r="87" spans="13:39" x14ac:dyDescent="0.4">
      <c r="M87" t="s">
        <v>870</v>
      </c>
      <c r="N87" t="s">
        <v>629</v>
      </c>
      <c r="O87">
        <v>4600</v>
      </c>
      <c r="AB87" t="s">
        <v>130</v>
      </c>
      <c r="AC87" s="2">
        <f t="shared" si="15"/>
        <v>1131260</v>
      </c>
      <c r="AD87" s="2">
        <f t="shared" si="17"/>
        <v>918500</v>
      </c>
      <c r="AE87" s="2">
        <f t="shared" si="17"/>
        <v>935400</v>
      </c>
      <c r="AF87" s="2">
        <f t="shared" si="17"/>
        <v>1599300</v>
      </c>
      <c r="AG87" s="2">
        <f t="shared" si="17"/>
        <v>1241000</v>
      </c>
      <c r="AH87" s="2">
        <f t="shared" si="17"/>
        <v>962100</v>
      </c>
      <c r="AI87" s="2" cm="1">
        <f t="array" ref="AI87">_xlfn.XLOOKUP(AI$1&amp;$AB87,$M$3:$M$1662&amp;$N$3:$N$1662,$O$3:$O$1662,0,0,1)</f>
        <v>2900</v>
      </c>
      <c r="AJ87" s="2" cm="1">
        <f t="array" ref="AJ87">_xlfn.XLOOKUP(AJ$1&amp;$AB87,$M$3:$M$1662&amp;$N$3:$N$1662,$O$3:$O$1662,0,0,1)</f>
        <v>4400</v>
      </c>
      <c r="AK87" s="2" cm="1">
        <f t="array" ref="AK87">_xlfn.XLOOKUP(AK$1&amp;$AB87,$M$3:$M$1662&amp;$N$3:$N$1662,$O$3:$O$1662,0,0,1)</f>
        <v>5900</v>
      </c>
      <c r="AL87" s="2" cm="1">
        <f t="array" ref="AL87">_xlfn.XLOOKUP(AL$1&amp;$AB87,$M$3:$M$1662&amp;$N$3:$N$1662,$O$3:$O$1662,0,0,1)</f>
        <v>6700</v>
      </c>
      <c r="AM87" s="2" cm="1">
        <f t="array" ref="AM87">_xlfn.XLOOKUP(AM$1&amp;$AB87,$M$3:$M$1662&amp;$N$3:$N$1662,$O$3:$O$1662,0,0,1)</f>
        <v>5500</v>
      </c>
    </row>
    <row r="88" spans="13:39" x14ac:dyDescent="0.4">
      <c r="M88" t="s">
        <v>870</v>
      </c>
      <c r="N88" t="s">
        <v>630</v>
      </c>
      <c r="O88">
        <v>5500</v>
      </c>
      <c r="AB88" t="s">
        <v>154</v>
      </c>
      <c r="AC88" s="2">
        <f t="shared" si="15"/>
        <v>1138560</v>
      </c>
      <c r="AD88" s="2">
        <f t="shared" si="17"/>
        <v>922000</v>
      </c>
      <c r="AE88" s="2">
        <f t="shared" si="17"/>
        <v>944900</v>
      </c>
      <c r="AF88" s="2">
        <f t="shared" si="17"/>
        <v>1608900</v>
      </c>
      <c r="AG88" s="2">
        <f t="shared" si="17"/>
        <v>1244400</v>
      </c>
      <c r="AH88" s="2">
        <f t="shared" si="17"/>
        <v>972600</v>
      </c>
      <c r="AI88" s="2" cm="1">
        <f t="array" ref="AI88">_xlfn.XLOOKUP(AI$1&amp;$AB88,$M$3:$M$1662&amp;$N$3:$N$1662,$O$3:$O$1662,0,0,1)</f>
        <v>3500</v>
      </c>
      <c r="AJ88" s="2" cm="1">
        <f t="array" ref="AJ88">_xlfn.XLOOKUP(AJ$1&amp;$AB88,$M$3:$M$1662&amp;$N$3:$N$1662,$O$3:$O$1662,0,0,1)</f>
        <v>9500</v>
      </c>
      <c r="AK88" s="2" cm="1">
        <f t="array" ref="AK88">_xlfn.XLOOKUP(AK$1&amp;$AB88,$M$3:$M$1662&amp;$N$3:$N$1662,$O$3:$O$1662,0,0,1)</f>
        <v>9600</v>
      </c>
      <c r="AL88" s="2" cm="1">
        <f t="array" ref="AL88">_xlfn.XLOOKUP(AL$1&amp;$AB88,$M$3:$M$1662&amp;$N$3:$N$1662,$O$3:$O$1662,0,0,1)</f>
        <v>3400</v>
      </c>
      <c r="AM88" s="2" cm="1">
        <f t="array" ref="AM88">_xlfn.XLOOKUP(AM$1&amp;$AB88,$M$3:$M$1662&amp;$N$3:$N$1662,$O$3:$O$1662,0,0,1)</f>
        <v>10500</v>
      </c>
    </row>
    <row r="89" spans="13:39" x14ac:dyDescent="0.4">
      <c r="M89" t="s">
        <v>870</v>
      </c>
      <c r="N89" t="s">
        <v>631</v>
      </c>
      <c r="O89">
        <v>10500</v>
      </c>
      <c r="AB89" t="s">
        <v>98</v>
      </c>
      <c r="AC89" s="2">
        <f t="shared" si="15"/>
        <v>1144880</v>
      </c>
      <c r="AD89" s="2">
        <f t="shared" si="17"/>
        <v>927500</v>
      </c>
      <c r="AE89" s="2">
        <f t="shared" si="17"/>
        <v>952700</v>
      </c>
      <c r="AF89" s="2">
        <f t="shared" si="17"/>
        <v>1618500</v>
      </c>
      <c r="AG89" s="2">
        <f t="shared" si="17"/>
        <v>1248900</v>
      </c>
      <c r="AH89" s="2">
        <f t="shared" si="17"/>
        <v>976800</v>
      </c>
      <c r="AI89" s="2" cm="1">
        <f t="array" ref="AI89">_xlfn.XLOOKUP(AI$1&amp;$AB89,$M$3:$M$1662&amp;$N$3:$N$1662,$O$3:$O$1662,0,0,1)</f>
        <v>5500</v>
      </c>
      <c r="AJ89" s="2" cm="1">
        <f t="array" ref="AJ89">_xlfn.XLOOKUP(AJ$1&amp;$AB89,$M$3:$M$1662&amp;$N$3:$N$1662,$O$3:$O$1662,0,0,1)</f>
        <v>7800</v>
      </c>
      <c r="AK89" s="2" cm="1">
        <f t="array" ref="AK89">_xlfn.XLOOKUP(AK$1&amp;$AB89,$M$3:$M$1662&amp;$N$3:$N$1662,$O$3:$O$1662,0,0,1)</f>
        <v>9600</v>
      </c>
      <c r="AL89" s="2" cm="1">
        <f t="array" ref="AL89">_xlfn.XLOOKUP(AL$1&amp;$AB89,$M$3:$M$1662&amp;$N$3:$N$1662,$O$3:$O$1662,0,0,1)</f>
        <v>4500</v>
      </c>
      <c r="AM89" s="2" cm="1">
        <f t="array" ref="AM89">_xlfn.XLOOKUP(AM$1&amp;$AB89,$M$3:$M$1662&amp;$N$3:$N$1662,$O$3:$O$1662,0,0,1)</f>
        <v>4200</v>
      </c>
    </row>
    <row r="90" spans="13:39" x14ac:dyDescent="0.4">
      <c r="M90" t="s">
        <v>870</v>
      </c>
      <c r="N90" t="s">
        <v>632</v>
      </c>
      <c r="O90">
        <v>4200</v>
      </c>
      <c r="AB90" t="s">
        <v>168</v>
      </c>
      <c r="AC90" s="2">
        <f t="shared" si="15"/>
        <v>1152380</v>
      </c>
      <c r="AD90" s="2">
        <f t="shared" si="17"/>
        <v>928400</v>
      </c>
      <c r="AE90" s="2">
        <f t="shared" si="17"/>
        <v>954800</v>
      </c>
      <c r="AF90" s="2">
        <f t="shared" si="17"/>
        <v>1631000</v>
      </c>
      <c r="AG90" s="2">
        <f t="shared" si="17"/>
        <v>1266200</v>
      </c>
      <c r="AH90" s="2">
        <f t="shared" si="17"/>
        <v>981500</v>
      </c>
      <c r="AI90" s="2" cm="1">
        <f t="array" ref="AI90">_xlfn.XLOOKUP(AI$1&amp;$AB90,$M$3:$M$1662&amp;$N$3:$N$1662,$O$3:$O$1662,0,0,1)</f>
        <v>900</v>
      </c>
      <c r="AJ90" s="2" cm="1">
        <f t="array" ref="AJ90">_xlfn.XLOOKUP(AJ$1&amp;$AB90,$M$3:$M$1662&amp;$N$3:$N$1662,$O$3:$O$1662,0,0,1)</f>
        <v>2100</v>
      </c>
      <c r="AK90" s="2" cm="1">
        <f t="array" ref="AK90">_xlfn.XLOOKUP(AK$1&amp;$AB90,$M$3:$M$1662&amp;$N$3:$N$1662,$O$3:$O$1662,0,0,1)</f>
        <v>12500</v>
      </c>
      <c r="AL90" s="2" cm="1">
        <f t="array" ref="AL90">_xlfn.XLOOKUP(AL$1&amp;$AB90,$M$3:$M$1662&amp;$N$3:$N$1662,$O$3:$O$1662,0,0,1)</f>
        <v>17300</v>
      </c>
      <c r="AM90" s="2" cm="1">
        <f t="array" ref="AM90">_xlfn.XLOOKUP(AM$1&amp;$AB90,$M$3:$M$1662&amp;$N$3:$N$1662,$O$3:$O$1662,0,0,1)</f>
        <v>4700</v>
      </c>
    </row>
    <row r="91" spans="13:39" x14ac:dyDescent="0.4">
      <c r="M91" t="s">
        <v>870</v>
      </c>
      <c r="N91" t="s">
        <v>633</v>
      </c>
      <c r="O91">
        <v>4700</v>
      </c>
      <c r="AB91" t="s">
        <v>153</v>
      </c>
      <c r="AC91" s="2">
        <f t="shared" si="15"/>
        <v>1158120</v>
      </c>
      <c r="AD91" s="2">
        <f t="shared" si="17"/>
        <v>931100</v>
      </c>
      <c r="AE91" s="2">
        <f t="shared" si="17"/>
        <v>969100</v>
      </c>
      <c r="AF91" s="2">
        <f t="shared" si="17"/>
        <v>1636100</v>
      </c>
      <c r="AG91" s="2">
        <f t="shared" si="17"/>
        <v>1269900</v>
      </c>
      <c r="AH91" s="2">
        <f t="shared" si="17"/>
        <v>984400</v>
      </c>
      <c r="AI91" s="2" cm="1">
        <f t="array" ref="AI91">_xlfn.XLOOKUP(AI$1&amp;$AB91,$M$3:$M$1662&amp;$N$3:$N$1662,$O$3:$O$1662,0,0,1)</f>
        <v>2700</v>
      </c>
      <c r="AJ91" s="2" cm="1">
        <f t="array" ref="AJ91">_xlfn.XLOOKUP(AJ$1&amp;$AB91,$M$3:$M$1662&amp;$N$3:$N$1662,$O$3:$O$1662,0,0,1)</f>
        <v>14300</v>
      </c>
      <c r="AK91" s="2" cm="1">
        <f t="array" ref="AK91">_xlfn.XLOOKUP(AK$1&amp;$AB91,$M$3:$M$1662&amp;$N$3:$N$1662,$O$3:$O$1662,0,0,1)</f>
        <v>5100</v>
      </c>
      <c r="AL91" s="2" cm="1">
        <f t="array" ref="AL91">_xlfn.XLOOKUP(AL$1&amp;$AB91,$M$3:$M$1662&amp;$N$3:$N$1662,$O$3:$O$1662,0,0,1)</f>
        <v>3700</v>
      </c>
      <c r="AM91" s="2" cm="1">
        <f t="array" ref="AM91">_xlfn.XLOOKUP(AM$1&amp;$AB91,$M$3:$M$1662&amp;$N$3:$N$1662,$O$3:$O$1662,0,0,1)</f>
        <v>2900</v>
      </c>
    </row>
    <row r="92" spans="13:39" x14ac:dyDescent="0.4">
      <c r="M92" t="s">
        <v>870</v>
      </c>
      <c r="N92" t="s">
        <v>634</v>
      </c>
      <c r="O92">
        <v>2900</v>
      </c>
      <c r="AB92" t="s">
        <v>167</v>
      </c>
      <c r="AC92" s="2">
        <f t="shared" si="15"/>
        <v>1164860</v>
      </c>
      <c r="AD92" s="2">
        <f t="shared" si="17"/>
        <v>933200</v>
      </c>
      <c r="AE92" s="2">
        <f t="shared" si="17"/>
        <v>976500</v>
      </c>
      <c r="AF92" s="2">
        <f t="shared" si="17"/>
        <v>1649700</v>
      </c>
      <c r="AG92" s="2">
        <f t="shared" si="17"/>
        <v>1273800</v>
      </c>
      <c r="AH92" s="2">
        <f t="shared" si="17"/>
        <v>991100</v>
      </c>
      <c r="AI92" s="2" cm="1">
        <f t="array" ref="AI92">_xlfn.XLOOKUP(AI$1&amp;$AB92,$M$3:$M$1662&amp;$N$3:$N$1662,$O$3:$O$1662,0,0,1)</f>
        <v>2100</v>
      </c>
      <c r="AJ92" s="2" cm="1">
        <f t="array" ref="AJ92">_xlfn.XLOOKUP(AJ$1&amp;$AB92,$M$3:$M$1662&amp;$N$3:$N$1662,$O$3:$O$1662,0,0,1)</f>
        <v>7400</v>
      </c>
      <c r="AK92" s="2" cm="1">
        <f t="array" ref="AK92">_xlfn.XLOOKUP(AK$1&amp;$AB92,$M$3:$M$1662&amp;$N$3:$N$1662,$O$3:$O$1662,0,0,1)</f>
        <v>13600</v>
      </c>
      <c r="AL92" s="2" cm="1">
        <f t="array" ref="AL92">_xlfn.XLOOKUP(AL$1&amp;$AB92,$M$3:$M$1662&amp;$N$3:$N$1662,$O$3:$O$1662,0,0,1)</f>
        <v>3900</v>
      </c>
      <c r="AM92" s="2" cm="1">
        <f t="array" ref="AM92">_xlfn.XLOOKUP(AM$1&amp;$AB92,$M$3:$M$1662&amp;$N$3:$N$1662,$O$3:$O$1662,0,0,1)</f>
        <v>6700</v>
      </c>
    </row>
    <row r="93" spans="13:39" x14ac:dyDescent="0.4">
      <c r="M93" t="s">
        <v>870</v>
      </c>
      <c r="N93" t="s">
        <v>635</v>
      </c>
      <c r="O93">
        <v>6700</v>
      </c>
      <c r="AB93" t="s">
        <v>23</v>
      </c>
      <c r="AC93" s="2">
        <f t="shared" si="15"/>
        <v>1169480</v>
      </c>
      <c r="AD93" s="2">
        <f t="shared" si="17"/>
        <v>934700</v>
      </c>
      <c r="AE93" s="2">
        <f t="shared" si="17"/>
        <v>983100</v>
      </c>
      <c r="AF93" s="2">
        <f t="shared" si="17"/>
        <v>1655700</v>
      </c>
      <c r="AG93" s="2">
        <f t="shared" si="17"/>
        <v>1277700</v>
      </c>
      <c r="AH93" s="2">
        <f t="shared" si="17"/>
        <v>996200</v>
      </c>
      <c r="AI93" s="2" cm="1">
        <f t="array" ref="AI93">_xlfn.XLOOKUP(AI$1&amp;$AB93,$M$3:$M$1662&amp;$N$3:$N$1662,$O$3:$O$1662,0,0,1)</f>
        <v>1500</v>
      </c>
      <c r="AJ93" s="2" cm="1">
        <f t="array" ref="AJ93">_xlfn.XLOOKUP(AJ$1&amp;$AB93,$M$3:$M$1662&amp;$N$3:$N$1662,$O$3:$O$1662,0,0,1)</f>
        <v>6600</v>
      </c>
      <c r="AK93" s="2" cm="1">
        <f t="array" ref="AK93">_xlfn.XLOOKUP(AK$1&amp;$AB93,$M$3:$M$1662&amp;$N$3:$N$1662,$O$3:$O$1662,0,0,1)</f>
        <v>6000</v>
      </c>
      <c r="AL93" s="2" cm="1">
        <f t="array" ref="AL93">_xlfn.XLOOKUP(AL$1&amp;$AB93,$M$3:$M$1662&amp;$N$3:$N$1662,$O$3:$O$1662,0,0,1)</f>
        <v>3900</v>
      </c>
      <c r="AM93" s="2" cm="1">
        <f t="array" ref="AM93">_xlfn.XLOOKUP(AM$1&amp;$AB93,$M$3:$M$1662&amp;$N$3:$N$1662,$O$3:$O$1662,0,0,1)</f>
        <v>5100</v>
      </c>
    </row>
    <row r="94" spans="13:39" x14ac:dyDescent="0.4">
      <c r="M94" t="s">
        <v>870</v>
      </c>
      <c r="N94" t="s">
        <v>636</v>
      </c>
      <c r="O94">
        <v>5100</v>
      </c>
      <c r="AB94" t="s">
        <v>300</v>
      </c>
      <c r="AC94" s="2">
        <f t="shared" si="15"/>
        <v>1176400</v>
      </c>
      <c r="AD94" s="2">
        <f t="shared" si="17"/>
        <v>937000</v>
      </c>
      <c r="AE94" s="2">
        <f t="shared" si="17"/>
        <v>989700</v>
      </c>
      <c r="AF94" s="2">
        <f t="shared" si="17"/>
        <v>1666500</v>
      </c>
      <c r="AG94" s="2">
        <f t="shared" si="17"/>
        <v>1286900</v>
      </c>
      <c r="AH94" s="2">
        <f t="shared" si="17"/>
        <v>1001900</v>
      </c>
      <c r="AI94" s="2" cm="1">
        <f t="array" ref="AI94">_xlfn.XLOOKUP(AI$1&amp;$AB94,$M$3:$M$1662&amp;$N$3:$N$1662,$O$3:$O$1662,0,0,1)</f>
        <v>2300</v>
      </c>
      <c r="AJ94" s="2" cm="1">
        <f t="array" ref="AJ94">_xlfn.XLOOKUP(AJ$1&amp;$AB94,$M$3:$M$1662&amp;$N$3:$N$1662,$O$3:$O$1662,0,0,1)</f>
        <v>6600</v>
      </c>
      <c r="AK94" s="2" cm="1">
        <f t="array" ref="AK94">_xlfn.XLOOKUP(AK$1&amp;$AB94,$M$3:$M$1662&amp;$N$3:$N$1662,$O$3:$O$1662,0,0,1)</f>
        <v>10800</v>
      </c>
      <c r="AL94" s="2" cm="1">
        <f t="array" ref="AL94">_xlfn.XLOOKUP(AL$1&amp;$AB94,$M$3:$M$1662&amp;$N$3:$N$1662,$O$3:$O$1662,0,0,1)</f>
        <v>9200</v>
      </c>
      <c r="AM94" s="2" cm="1">
        <f t="array" ref="AM94">_xlfn.XLOOKUP(AM$1&amp;$AB94,$M$3:$M$1662&amp;$N$3:$N$1662,$O$3:$O$1662,0,0,1)</f>
        <v>5700</v>
      </c>
    </row>
    <row r="95" spans="13:39" x14ac:dyDescent="0.4">
      <c r="M95" t="s">
        <v>870</v>
      </c>
      <c r="N95" t="s">
        <v>637</v>
      </c>
      <c r="O95">
        <v>5700</v>
      </c>
      <c r="AB95" t="s">
        <v>18</v>
      </c>
      <c r="AC95" s="2">
        <f t="shared" si="15"/>
        <v>1183900</v>
      </c>
      <c r="AD95" s="2">
        <f t="shared" si="17"/>
        <v>939300</v>
      </c>
      <c r="AE95" s="2">
        <f t="shared" si="17"/>
        <v>996200</v>
      </c>
      <c r="AF95" s="2">
        <f t="shared" si="17"/>
        <v>1678400</v>
      </c>
      <c r="AG95" s="2">
        <f t="shared" si="17"/>
        <v>1298200</v>
      </c>
      <c r="AH95" s="2">
        <f t="shared" si="17"/>
        <v>1007400</v>
      </c>
      <c r="AI95" s="2" cm="1">
        <f t="array" ref="AI95">_xlfn.XLOOKUP(AI$1&amp;$AB95,$M$3:$M$1662&amp;$N$3:$N$1662,$O$3:$O$1662,0,0,1)</f>
        <v>2300</v>
      </c>
      <c r="AJ95" s="2" cm="1">
        <f t="array" ref="AJ95">_xlfn.XLOOKUP(AJ$1&amp;$AB95,$M$3:$M$1662&amp;$N$3:$N$1662,$O$3:$O$1662,0,0,1)</f>
        <v>6500</v>
      </c>
      <c r="AK95" s="2" cm="1">
        <f t="array" ref="AK95">_xlfn.XLOOKUP(AK$1&amp;$AB95,$M$3:$M$1662&amp;$N$3:$N$1662,$O$3:$O$1662,0,0,1)</f>
        <v>11900</v>
      </c>
      <c r="AL95" s="2" cm="1">
        <f t="array" ref="AL95">_xlfn.XLOOKUP(AL$1&amp;$AB95,$M$3:$M$1662&amp;$N$3:$N$1662,$O$3:$O$1662,0,0,1)</f>
        <v>11300</v>
      </c>
      <c r="AM95" s="2" cm="1">
        <f t="array" ref="AM95">_xlfn.XLOOKUP(AM$1&amp;$AB95,$M$3:$M$1662&amp;$N$3:$N$1662,$O$3:$O$1662,0,0,1)</f>
        <v>5500</v>
      </c>
    </row>
    <row r="96" spans="13:39" x14ac:dyDescent="0.4">
      <c r="M96" t="s">
        <v>870</v>
      </c>
      <c r="N96" t="s">
        <v>638</v>
      </c>
      <c r="O96">
        <v>5500</v>
      </c>
      <c r="AB96" t="s">
        <v>301</v>
      </c>
      <c r="AC96" s="2">
        <f t="shared" si="15"/>
        <v>1191800</v>
      </c>
      <c r="AD96" s="2">
        <f t="shared" si="17"/>
        <v>940400</v>
      </c>
      <c r="AE96" s="2">
        <f t="shared" si="17"/>
        <v>1000800</v>
      </c>
      <c r="AF96" s="2">
        <f t="shared" si="17"/>
        <v>1686100</v>
      </c>
      <c r="AG96" s="2">
        <f t="shared" si="17"/>
        <v>1312200</v>
      </c>
      <c r="AH96" s="2">
        <f t="shared" si="17"/>
        <v>1019500</v>
      </c>
      <c r="AI96" s="2" cm="1">
        <f t="array" ref="AI96">_xlfn.XLOOKUP(AI$1&amp;$AB96,$M$3:$M$1662&amp;$N$3:$N$1662,$O$3:$O$1662,0,0,1)</f>
        <v>1100</v>
      </c>
      <c r="AJ96" s="2" cm="1">
        <f t="array" ref="AJ96">_xlfn.XLOOKUP(AJ$1&amp;$AB96,$M$3:$M$1662&amp;$N$3:$N$1662,$O$3:$O$1662,0,0,1)</f>
        <v>4600</v>
      </c>
      <c r="AK96" s="2" cm="1">
        <f t="array" ref="AK96">_xlfn.XLOOKUP(AK$1&amp;$AB96,$M$3:$M$1662&amp;$N$3:$N$1662,$O$3:$O$1662,0,0,1)</f>
        <v>7700</v>
      </c>
      <c r="AL96" s="2" cm="1">
        <f t="array" ref="AL96">_xlfn.XLOOKUP(AL$1&amp;$AB96,$M$3:$M$1662&amp;$N$3:$N$1662,$O$3:$O$1662,0,0,1)</f>
        <v>14000</v>
      </c>
      <c r="AM96" s="2" cm="1">
        <f t="array" ref="AM96">_xlfn.XLOOKUP(AM$1&amp;$AB96,$M$3:$M$1662&amp;$N$3:$N$1662,$O$3:$O$1662,0,0,1)</f>
        <v>12100</v>
      </c>
    </row>
    <row r="97" spans="13:39" x14ac:dyDescent="0.4">
      <c r="M97" t="s">
        <v>870</v>
      </c>
      <c r="N97" t="s">
        <v>639</v>
      </c>
      <c r="O97">
        <v>12100</v>
      </c>
      <c r="AB97" t="s">
        <v>142</v>
      </c>
      <c r="AC97" s="2">
        <f t="shared" si="15"/>
        <v>1196420</v>
      </c>
      <c r="AD97" s="2">
        <f t="shared" si="17"/>
        <v>945100</v>
      </c>
      <c r="AE97" s="2">
        <f t="shared" si="17"/>
        <v>1001700</v>
      </c>
      <c r="AF97" s="2">
        <f t="shared" si="17"/>
        <v>1691400</v>
      </c>
      <c r="AG97" s="2">
        <f t="shared" si="17"/>
        <v>1320600</v>
      </c>
      <c r="AH97" s="2">
        <f t="shared" si="17"/>
        <v>1023300</v>
      </c>
      <c r="AI97" s="2" cm="1">
        <f t="array" ref="AI97">_xlfn.XLOOKUP(AI$1&amp;$AB97,$M$3:$M$1662&amp;$N$3:$N$1662,$O$3:$O$1662,0,0,1)</f>
        <v>4700</v>
      </c>
      <c r="AJ97" s="2" cm="1">
        <f t="array" ref="AJ97">_xlfn.XLOOKUP(AJ$1&amp;$AB97,$M$3:$M$1662&amp;$N$3:$N$1662,$O$3:$O$1662,0,0,1)</f>
        <v>900</v>
      </c>
      <c r="AK97" s="2" cm="1">
        <f t="array" ref="AK97">_xlfn.XLOOKUP(AK$1&amp;$AB97,$M$3:$M$1662&amp;$N$3:$N$1662,$O$3:$O$1662,0,0,1)</f>
        <v>5300</v>
      </c>
      <c r="AL97" s="2" cm="1">
        <f t="array" ref="AL97">_xlfn.XLOOKUP(AL$1&amp;$AB97,$M$3:$M$1662&amp;$N$3:$N$1662,$O$3:$O$1662,0,0,1)</f>
        <v>8400</v>
      </c>
      <c r="AM97" s="2" cm="1">
        <f t="array" ref="AM97">_xlfn.XLOOKUP(AM$1&amp;$AB97,$M$3:$M$1662&amp;$N$3:$N$1662,$O$3:$O$1662,0,0,1)</f>
        <v>3800</v>
      </c>
    </row>
    <row r="98" spans="13:39" x14ac:dyDescent="0.4">
      <c r="M98" t="s">
        <v>870</v>
      </c>
      <c r="N98" t="s">
        <v>640</v>
      </c>
      <c r="O98">
        <v>3800</v>
      </c>
      <c r="AB98" t="s">
        <v>140</v>
      </c>
      <c r="AC98" s="2">
        <f t="shared" si="15"/>
        <v>1200920</v>
      </c>
      <c r="AD98" s="2">
        <f t="shared" si="17"/>
        <v>948700</v>
      </c>
      <c r="AE98" s="2">
        <f t="shared" si="17"/>
        <v>1004300</v>
      </c>
      <c r="AF98" s="2">
        <f t="shared" si="17"/>
        <v>1696900</v>
      </c>
      <c r="AG98" s="2">
        <f t="shared" si="17"/>
        <v>1325800</v>
      </c>
      <c r="AH98" s="2">
        <f t="shared" si="17"/>
        <v>1028900</v>
      </c>
      <c r="AI98" s="2" cm="1">
        <f t="array" ref="AI98">_xlfn.XLOOKUP(AI$1&amp;$AB98,$M$3:$M$1662&amp;$N$3:$N$1662,$O$3:$O$1662,0,0,1)</f>
        <v>3600</v>
      </c>
      <c r="AJ98" s="2" cm="1">
        <f t="array" ref="AJ98">_xlfn.XLOOKUP(AJ$1&amp;$AB98,$M$3:$M$1662&amp;$N$3:$N$1662,$O$3:$O$1662,0,0,1)</f>
        <v>2600</v>
      </c>
      <c r="AK98" s="2" cm="1">
        <f t="array" ref="AK98">_xlfn.XLOOKUP(AK$1&amp;$AB98,$M$3:$M$1662&amp;$N$3:$N$1662,$O$3:$O$1662,0,0,1)</f>
        <v>5500</v>
      </c>
      <c r="AL98" s="2" cm="1">
        <f t="array" ref="AL98">_xlfn.XLOOKUP(AL$1&amp;$AB98,$M$3:$M$1662&amp;$N$3:$N$1662,$O$3:$O$1662,0,0,1)</f>
        <v>5200</v>
      </c>
      <c r="AM98" s="2" cm="1">
        <f t="array" ref="AM98">_xlfn.XLOOKUP(AM$1&amp;$AB98,$M$3:$M$1662&amp;$N$3:$N$1662,$O$3:$O$1662,0,0,1)</f>
        <v>5600</v>
      </c>
    </row>
    <row r="99" spans="13:39" x14ac:dyDescent="0.4">
      <c r="M99" t="s">
        <v>870</v>
      </c>
      <c r="N99" t="s">
        <v>641</v>
      </c>
      <c r="O99">
        <v>5600</v>
      </c>
      <c r="AB99" t="s">
        <v>271</v>
      </c>
      <c r="AC99" s="2">
        <f t="shared" si="15"/>
        <v>1205580</v>
      </c>
      <c r="AD99" s="2">
        <f t="shared" si="17"/>
        <v>951700</v>
      </c>
      <c r="AE99" s="2">
        <f t="shared" si="17"/>
        <v>1007100</v>
      </c>
      <c r="AF99" s="2">
        <f t="shared" si="17"/>
        <v>1704000</v>
      </c>
      <c r="AG99" s="2">
        <f t="shared" si="17"/>
        <v>1327900</v>
      </c>
      <c r="AH99" s="2">
        <f t="shared" si="17"/>
        <v>1037200</v>
      </c>
      <c r="AI99" s="2" cm="1">
        <f t="array" ref="AI99">_xlfn.XLOOKUP(AI$1&amp;$AB99,$M$3:$M$1662&amp;$N$3:$N$1662,$O$3:$O$1662,0,0,1)</f>
        <v>3000</v>
      </c>
      <c r="AJ99" s="2" cm="1">
        <f t="array" ref="AJ99">_xlfn.XLOOKUP(AJ$1&amp;$AB99,$M$3:$M$1662&amp;$N$3:$N$1662,$O$3:$O$1662,0,0,1)</f>
        <v>2800</v>
      </c>
      <c r="AK99" s="2" cm="1">
        <f t="array" ref="AK99">_xlfn.XLOOKUP(AK$1&amp;$AB99,$M$3:$M$1662&amp;$N$3:$N$1662,$O$3:$O$1662,0,0,1)</f>
        <v>7100</v>
      </c>
      <c r="AL99" s="2" cm="1">
        <f t="array" ref="AL99">_xlfn.XLOOKUP(AL$1&amp;$AB99,$M$3:$M$1662&amp;$N$3:$N$1662,$O$3:$O$1662,0,0,1)</f>
        <v>2100</v>
      </c>
      <c r="AM99" s="2" cm="1">
        <f t="array" ref="AM99">_xlfn.XLOOKUP(AM$1&amp;$AB99,$M$3:$M$1662&amp;$N$3:$N$1662,$O$3:$O$1662,0,0,1)</f>
        <v>8300</v>
      </c>
    </row>
    <row r="100" spans="13:39" x14ac:dyDescent="0.4">
      <c r="M100" t="s">
        <v>870</v>
      </c>
      <c r="N100" t="s">
        <v>642</v>
      </c>
      <c r="O100">
        <v>8300</v>
      </c>
      <c r="AB100" t="s">
        <v>104</v>
      </c>
      <c r="AC100" s="2">
        <f t="shared" si="15"/>
        <v>1210820</v>
      </c>
      <c r="AD100" s="2">
        <f t="shared" ref="AD100:AH115" si="18">AD99+AI100</f>
        <v>955400</v>
      </c>
      <c r="AE100" s="2">
        <f t="shared" si="18"/>
        <v>1010900</v>
      </c>
      <c r="AF100" s="2">
        <f t="shared" si="18"/>
        <v>1711900</v>
      </c>
      <c r="AG100" s="2">
        <f t="shared" si="18"/>
        <v>1334700</v>
      </c>
      <c r="AH100" s="2">
        <f t="shared" si="18"/>
        <v>1041200</v>
      </c>
      <c r="AI100" s="2" cm="1">
        <f t="array" ref="AI100">_xlfn.XLOOKUP(AI$1&amp;$AB100,$M$3:$M$1662&amp;$N$3:$N$1662,$O$3:$O$1662,0,0,1)</f>
        <v>3700</v>
      </c>
      <c r="AJ100" s="2" cm="1">
        <f t="array" ref="AJ100">_xlfn.XLOOKUP(AJ$1&amp;$AB100,$M$3:$M$1662&amp;$N$3:$N$1662,$O$3:$O$1662,0,0,1)</f>
        <v>3800</v>
      </c>
      <c r="AK100" s="2" cm="1">
        <f t="array" ref="AK100">_xlfn.XLOOKUP(AK$1&amp;$AB100,$M$3:$M$1662&amp;$N$3:$N$1662,$O$3:$O$1662,0,0,1)</f>
        <v>7900</v>
      </c>
      <c r="AL100" s="2" cm="1">
        <f t="array" ref="AL100">_xlfn.XLOOKUP(AL$1&amp;$AB100,$M$3:$M$1662&amp;$N$3:$N$1662,$O$3:$O$1662,0,0,1)</f>
        <v>6800</v>
      </c>
      <c r="AM100" s="2" cm="1">
        <f t="array" ref="AM100">_xlfn.XLOOKUP(AM$1&amp;$AB100,$M$3:$M$1662&amp;$N$3:$N$1662,$O$3:$O$1662,0,0,1)</f>
        <v>4000</v>
      </c>
    </row>
    <row r="101" spans="13:39" x14ac:dyDescent="0.4">
      <c r="M101" t="s">
        <v>870</v>
      </c>
      <c r="N101" t="s">
        <v>643</v>
      </c>
      <c r="O101">
        <v>4000</v>
      </c>
      <c r="AB101" t="s">
        <v>223</v>
      </c>
      <c r="AC101" s="2">
        <f t="shared" si="15"/>
        <v>1214780</v>
      </c>
      <c r="AD101" s="2">
        <f t="shared" si="18"/>
        <v>956700</v>
      </c>
      <c r="AE101" s="2">
        <f t="shared" si="18"/>
        <v>1012500</v>
      </c>
      <c r="AF101" s="2">
        <f t="shared" si="18"/>
        <v>1718600</v>
      </c>
      <c r="AG101" s="2">
        <f t="shared" si="18"/>
        <v>1340600</v>
      </c>
      <c r="AH101" s="2">
        <f t="shared" si="18"/>
        <v>1045500</v>
      </c>
      <c r="AI101" s="2" cm="1">
        <f t="array" ref="AI101">_xlfn.XLOOKUP(AI$1&amp;$AB101,$M$3:$M$1662&amp;$N$3:$N$1662,$O$3:$O$1662,0,0,1)</f>
        <v>1300</v>
      </c>
      <c r="AJ101" s="2" cm="1">
        <f t="array" ref="AJ101">_xlfn.XLOOKUP(AJ$1&amp;$AB101,$M$3:$M$1662&amp;$N$3:$N$1662,$O$3:$O$1662,0,0,1)</f>
        <v>1600</v>
      </c>
      <c r="AK101" s="2" cm="1">
        <f t="array" ref="AK101">_xlfn.XLOOKUP(AK$1&amp;$AB101,$M$3:$M$1662&amp;$N$3:$N$1662,$O$3:$O$1662,0,0,1)</f>
        <v>6700</v>
      </c>
      <c r="AL101" s="2" cm="1">
        <f t="array" ref="AL101">_xlfn.XLOOKUP(AL$1&amp;$AB101,$M$3:$M$1662&amp;$N$3:$N$1662,$O$3:$O$1662,0,0,1)</f>
        <v>5900</v>
      </c>
      <c r="AM101" s="2" cm="1">
        <f t="array" ref="AM101">_xlfn.XLOOKUP(AM$1&amp;$AB101,$M$3:$M$1662&amp;$N$3:$N$1662,$O$3:$O$1662,0,0,1)</f>
        <v>4300</v>
      </c>
    </row>
    <row r="102" spans="13:39" x14ac:dyDescent="0.4">
      <c r="M102" t="s">
        <v>870</v>
      </c>
      <c r="N102" t="s">
        <v>644</v>
      </c>
      <c r="O102">
        <v>4300</v>
      </c>
      <c r="AB102" t="s">
        <v>117</v>
      </c>
      <c r="AC102" s="2">
        <f t="shared" si="15"/>
        <v>1220120</v>
      </c>
      <c r="AD102" s="2">
        <f t="shared" si="18"/>
        <v>961400</v>
      </c>
      <c r="AE102" s="2">
        <f t="shared" si="18"/>
        <v>1015900</v>
      </c>
      <c r="AF102" s="2">
        <f t="shared" si="18"/>
        <v>1728300</v>
      </c>
      <c r="AG102" s="2">
        <f t="shared" si="18"/>
        <v>1343500</v>
      </c>
      <c r="AH102" s="2">
        <f t="shared" si="18"/>
        <v>1051500</v>
      </c>
      <c r="AI102" s="2" cm="1">
        <f t="array" ref="AI102">_xlfn.XLOOKUP(AI$1&amp;$AB102,$M$3:$M$1662&amp;$N$3:$N$1662,$O$3:$O$1662,0,0,1)</f>
        <v>4700</v>
      </c>
      <c r="AJ102" s="2" cm="1">
        <f t="array" ref="AJ102">_xlfn.XLOOKUP(AJ$1&amp;$AB102,$M$3:$M$1662&amp;$N$3:$N$1662,$O$3:$O$1662,0,0,1)</f>
        <v>3400</v>
      </c>
      <c r="AK102" s="2" cm="1">
        <f t="array" ref="AK102">_xlfn.XLOOKUP(AK$1&amp;$AB102,$M$3:$M$1662&amp;$N$3:$N$1662,$O$3:$O$1662,0,0,1)</f>
        <v>9700</v>
      </c>
      <c r="AL102" s="2" cm="1">
        <f t="array" ref="AL102">_xlfn.XLOOKUP(AL$1&amp;$AB102,$M$3:$M$1662&amp;$N$3:$N$1662,$O$3:$O$1662,0,0,1)</f>
        <v>2900</v>
      </c>
      <c r="AM102" s="2" cm="1">
        <f t="array" ref="AM102">_xlfn.XLOOKUP(AM$1&amp;$AB102,$M$3:$M$1662&amp;$N$3:$N$1662,$O$3:$O$1662,0,0,1)</f>
        <v>6000</v>
      </c>
    </row>
    <row r="103" spans="13:39" x14ac:dyDescent="0.4">
      <c r="M103" t="s">
        <v>870</v>
      </c>
      <c r="N103" t="s">
        <v>645</v>
      </c>
      <c r="O103">
        <v>6000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1226300</v>
      </c>
      <c r="AD103" s="2">
        <f t="shared" si="18"/>
        <v>962000</v>
      </c>
      <c r="AE103" s="2">
        <f t="shared" si="18"/>
        <v>1021000</v>
      </c>
      <c r="AF103" s="2">
        <f t="shared" si="18"/>
        <v>1733900</v>
      </c>
      <c r="AG103" s="2">
        <f t="shared" si="18"/>
        <v>1346600</v>
      </c>
      <c r="AH103" s="2">
        <f t="shared" si="18"/>
        <v>1068000</v>
      </c>
      <c r="AI103" s="2" cm="1">
        <f t="array" ref="AI103">_xlfn.XLOOKUP(AI$1&amp;$AB103,$M$3:$M$1662&amp;$N$3:$N$1662,$O$3:$O$1662,0,0,1)</f>
        <v>600</v>
      </c>
      <c r="AJ103" s="2" cm="1">
        <f t="array" ref="AJ103">_xlfn.XLOOKUP(AJ$1&amp;$AB103,$M$3:$M$1662&amp;$N$3:$N$1662,$O$3:$O$1662,0,0,1)</f>
        <v>5100</v>
      </c>
      <c r="AK103" s="2" cm="1">
        <f t="array" ref="AK103">_xlfn.XLOOKUP(AK$1&amp;$AB103,$M$3:$M$1662&amp;$N$3:$N$1662,$O$3:$O$1662,0,0,1)</f>
        <v>5600</v>
      </c>
      <c r="AL103" s="2" cm="1">
        <f t="array" ref="AL103">_xlfn.XLOOKUP(AL$1&amp;$AB103,$M$3:$M$1662&amp;$N$3:$N$1662,$O$3:$O$1662,0,0,1)</f>
        <v>3100</v>
      </c>
      <c r="AM103" s="2" cm="1">
        <f t="array" ref="AM103">_xlfn.XLOOKUP(AM$1&amp;$AB103,$M$3:$M$1662&amp;$N$3:$N$1662,$O$3:$O$1662,0,0,1)</f>
        <v>16500</v>
      </c>
    </row>
    <row r="104" spans="13:39" x14ac:dyDescent="0.4">
      <c r="M104" t="s">
        <v>870</v>
      </c>
      <c r="N104" t="s">
        <v>646</v>
      </c>
      <c r="O104">
        <v>16500</v>
      </c>
      <c r="AB104" t="s">
        <v>26</v>
      </c>
      <c r="AC104" s="2">
        <f t="shared" si="15"/>
        <v>1235960</v>
      </c>
      <c r="AD104" s="2">
        <f t="shared" si="18"/>
        <v>970200</v>
      </c>
      <c r="AE104" s="2">
        <f t="shared" si="18"/>
        <v>1030200</v>
      </c>
      <c r="AF104" s="2">
        <f t="shared" si="18"/>
        <v>1741400</v>
      </c>
      <c r="AG104" s="2">
        <f t="shared" si="18"/>
        <v>1365200</v>
      </c>
      <c r="AH104" s="2">
        <f t="shared" si="18"/>
        <v>1072800</v>
      </c>
      <c r="AI104" s="2" cm="1">
        <f t="array" ref="AI104">_xlfn.XLOOKUP(AI$1&amp;$AB104,$M$3:$M$1662&amp;$N$3:$N$1662,$O$3:$O$1662,0,0,1)</f>
        <v>8200</v>
      </c>
      <c r="AJ104" s="2" cm="1">
        <f t="array" ref="AJ104">_xlfn.XLOOKUP(AJ$1&amp;$AB104,$M$3:$M$1662&amp;$N$3:$N$1662,$O$3:$O$1662,0,0,1)</f>
        <v>9200</v>
      </c>
      <c r="AK104" s="2" cm="1">
        <f t="array" ref="AK104">_xlfn.XLOOKUP(AK$1&amp;$AB104,$M$3:$M$1662&amp;$N$3:$N$1662,$O$3:$O$1662,0,0,1)</f>
        <v>7500</v>
      </c>
      <c r="AL104" s="2" cm="1">
        <f t="array" ref="AL104">_xlfn.XLOOKUP(AL$1&amp;$AB104,$M$3:$M$1662&amp;$N$3:$N$1662,$O$3:$O$1662,0,0,1)</f>
        <v>18600</v>
      </c>
      <c r="AM104" s="2" cm="1">
        <f t="array" ref="AM104">_xlfn.XLOOKUP(AM$1&amp;$AB104,$M$3:$M$1662&amp;$N$3:$N$1662,$O$3:$O$1662,0,0,1)</f>
        <v>4800</v>
      </c>
    </row>
    <row r="105" spans="13:39" x14ac:dyDescent="0.4">
      <c r="M105" t="s">
        <v>870</v>
      </c>
      <c r="N105" t="s">
        <v>647</v>
      </c>
      <c r="O105">
        <v>4800</v>
      </c>
      <c r="AB105" t="s">
        <v>162</v>
      </c>
      <c r="AC105" s="2">
        <f t="shared" si="15"/>
        <v>1240640</v>
      </c>
      <c r="AD105" s="2">
        <f t="shared" si="18"/>
        <v>971800</v>
      </c>
      <c r="AE105" s="2">
        <f t="shared" si="18"/>
        <v>1032800</v>
      </c>
      <c r="AF105" s="2">
        <f t="shared" si="18"/>
        <v>1747000</v>
      </c>
      <c r="AG105" s="2">
        <f t="shared" si="18"/>
        <v>1374600</v>
      </c>
      <c r="AH105" s="2">
        <f t="shared" si="18"/>
        <v>1077000</v>
      </c>
      <c r="AI105" s="2" cm="1">
        <f t="array" ref="AI105">_xlfn.XLOOKUP(AI$1&amp;$AB105,$M$3:$M$1662&amp;$N$3:$N$1662,$O$3:$O$1662,0,0,1)</f>
        <v>1600</v>
      </c>
      <c r="AJ105" s="2" cm="1">
        <f t="array" ref="AJ105">_xlfn.XLOOKUP(AJ$1&amp;$AB105,$M$3:$M$1662&amp;$N$3:$N$1662,$O$3:$O$1662,0,0,1)</f>
        <v>2600</v>
      </c>
      <c r="AK105" s="2" cm="1">
        <f t="array" ref="AK105">_xlfn.XLOOKUP(AK$1&amp;$AB105,$M$3:$M$1662&amp;$N$3:$N$1662,$O$3:$O$1662,0,0,1)</f>
        <v>5600</v>
      </c>
      <c r="AL105" s="2" cm="1">
        <f t="array" ref="AL105">_xlfn.XLOOKUP(AL$1&amp;$AB105,$M$3:$M$1662&amp;$N$3:$N$1662,$O$3:$O$1662,0,0,1)</f>
        <v>9400</v>
      </c>
      <c r="AM105" s="2" cm="1">
        <f t="array" ref="AM105">_xlfn.XLOOKUP(AM$1&amp;$AB105,$M$3:$M$1662&amp;$N$3:$N$1662,$O$3:$O$1662,0,0,1)</f>
        <v>4200</v>
      </c>
    </row>
    <row r="106" spans="13:39" x14ac:dyDescent="0.4">
      <c r="M106" t="s">
        <v>870</v>
      </c>
      <c r="N106" t="s">
        <v>648</v>
      </c>
      <c r="O106">
        <v>4200</v>
      </c>
      <c r="AB106" t="s">
        <v>176</v>
      </c>
      <c r="AC106" s="2">
        <f t="shared" si="15"/>
        <v>1246500</v>
      </c>
      <c r="AD106" s="2">
        <f t="shared" si="18"/>
        <v>974000</v>
      </c>
      <c r="AE106" s="2">
        <f t="shared" si="18"/>
        <v>1035800</v>
      </c>
      <c r="AF106" s="2">
        <f t="shared" si="18"/>
        <v>1751400</v>
      </c>
      <c r="AG106" s="2">
        <f t="shared" si="18"/>
        <v>1388700</v>
      </c>
      <c r="AH106" s="2">
        <f t="shared" si="18"/>
        <v>1082600</v>
      </c>
      <c r="AI106" s="2" cm="1">
        <f t="array" ref="AI106">_xlfn.XLOOKUP(AI$1&amp;$AB106,$M$3:$M$1662&amp;$N$3:$N$1662,$O$3:$O$1662,0,0,1)</f>
        <v>2200</v>
      </c>
      <c r="AJ106" s="2" cm="1">
        <f t="array" ref="AJ106">_xlfn.XLOOKUP(AJ$1&amp;$AB106,$M$3:$M$1662&amp;$N$3:$N$1662,$O$3:$O$1662,0,0,1)</f>
        <v>3000</v>
      </c>
      <c r="AK106" s="2" cm="1">
        <f t="array" ref="AK106">_xlfn.XLOOKUP(AK$1&amp;$AB106,$M$3:$M$1662&amp;$N$3:$N$1662,$O$3:$O$1662,0,0,1)</f>
        <v>4400</v>
      </c>
      <c r="AL106" s="2" cm="1">
        <f t="array" ref="AL106">_xlfn.XLOOKUP(AL$1&amp;$AB106,$M$3:$M$1662&amp;$N$3:$N$1662,$O$3:$O$1662,0,0,1)</f>
        <v>14100</v>
      </c>
      <c r="AM106" s="2" cm="1">
        <f t="array" ref="AM106">_xlfn.XLOOKUP(AM$1&amp;$AB106,$M$3:$M$1662&amp;$N$3:$N$1662,$O$3:$O$1662,0,0,1)</f>
        <v>5600</v>
      </c>
    </row>
    <row r="107" spans="13:39" x14ac:dyDescent="0.4">
      <c r="M107" t="s">
        <v>870</v>
      </c>
      <c r="N107" t="s">
        <v>649</v>
      </c>
      <c r="O107">
        <v>5600</v>
      </c>
      <c r="AB107" t="s">
        <v>115</v>
      </c>
      <c r="AC107" s="2">
        <f t="shared" si="15"/>
        <v>1251060</v>
      </c>
      <c r="AD107" s="2">
        <f t="shared" si="18"/>
        <v>977200</v>
      </c>
      <c r="AE107" s="2">
        <f t="shared" si="18"/>
        <v>1038100</v>
      </c>
      <c r="AF107" s="2">
        <f t="shared" si="18"/>
        <v>1756500</v>
      </c>
      <c r="AG107" s="2">
        <f t="shared" si="18"/>
        <v>1393800</v>
      </c>
      <c r="AH107" s="2">
        <f t="shared" si="18"/>
        <v>1089700</v>
      </c>
      <c r="AI107" s="2" cm="1">
        <f t="array" ref="AI107">_xlfn.XLOOKUP(AI$1&amp;$AB107,$M$3:$M$1662&amp;$N$3:$N$1662,$O$3:$O$1662,0,0,1)</f>
        <v>3200</v>
      </c>
      <c r="AJ107" s="2" cm="1">
        <f t="array" ref="AJ107">_xlfn.XLOOKUP(AJ$1&amp;$AB107,$M$3:$M$1662&amp;$N$3:$N$1662,$O$3:$O$1662,0,0,1)</f>
        <v>2300</v>
      </c>
      <c r="AK107" s="2" cm="1">
        <f t="array" ref="AK107">_xlfn.XLOOKUP(AK$1&amp;$AB107,$M$3:$M$1662&amp;$N$3:$N$1662,$O$3:$O$1662,0,0,1)</f>
        <v>5100</v>
      </c>
      <c r="AL107" s="2" cm="1">
        <f t="array" ref="AL107">_xlfn.XLOOKUP(AL$1&amp;$AB107,$M$3:$M$1662&amp;$N$3:$N$1662,$O$3:$O$1662,0,0,1)</f>
        <v>5100</v>
      </c>
      <c r="AM107" s="2" cm="1">
        <f t="array" ref="AM107">_xlfn.XLOOKUP(AM$1&amp;$AB107,$M$3:$M$1662&amp;$N$3:$N$1662,$O$3:$O$1662,0,0,1)</f>
        <v>7100</v>
      </c>
    </row>
    <row r="108" spans="13:39" x14ac:dyDescent="0.4">
      <c r="M108" t="s">
        <v>870</v>
      </c>
      <c r="N108" t="s">
        <v>650</v>
      </c>
      <c r="O108">
        <v>7100</v>
      </c>
      <c r="AB108" t="s">
        <v>274</v>
      </c>
      <c r="AC108" s="2">
        <f t="shared" si="15"/>
        <v>1256800</v>
      </c>
      <c r="AD108" s="2">
        <f t="shared" si="18"/>
        <v>978900</v>
      </c>
      <c r="AE108" s="2">
        <f t="shared" si="18"/>
        <v>1040600</v>
      </c>
      <c r="AF108" s="2">
        <f t="shared" si="18"/>
        <v>1768100</v>
      </c>
      <c r="AG108" s="2">
        <f t="shared" si="18"/>
        <v>1401800</v>
      </c>
      <c r="AH108" s="2">
        <f t="shared" si="18"/>
        <v>1094600</v>
      </c>
      <c r="AI108" s="2" cm="1">
        <f t="array" ref="AI108">_xlfn.XLOOKUP(AI$1&amp;$AB108,$M$3:$M$1662&amp;$N$3:$N$1662,$O$3:$O$1662,0,0,1)</f>
        <v>1700</v>
      </c>
      <c r="AJ108" s="2" cm="1">
        <f t="array" ref="AJ108">_xlfn.XLOOKUP(AJ$1&amp;$AB108,$M$3:$M$1662&amp;$N$3:$N$1662,$O$3:$O$1662,0,0,1)</f>
        <v>2500</v>
      </c>
      <c r="AK108" s="2" cm="1">
        <f t="array" ref="AK108">_xlfn.XLOOKUP(AK$1&amp;$AB108,$M$3:$M$1662&amp;$N$3:$N$1662,$O$3:$O$1662,0,0,1)</f>
        <v>11600</v>
      </c>
      <c r="AL108" s="2" cm="1">
        <f t="array" ref="AL108">_xlfn.XLOOKUP(AL$1&amp;$AB108,$M$3:$M$1662&amp;$N$3:$N$1662,$O$3:$O$1662,0,0,1)</f>
        <v>8000</v>
      </c>
      <c r="AM108" s="2" cm="1">
        <f t="array" ref="AM108">_xlfn.XLOOKUP(AM$1&amp;$AB108,$M$3:$M$1662&amp;$N$3:$N$1662,$O$3:$O$1662,0,0,1)</f>
        <v>4900</v>
      </c>
    </row>
    <row r="109" spans="13:39" x14ac:dyDescent="0.4">
      <c r="M109" t="s">
        <v>870</v>
      </c>
      <c r="N109" t="s">
        <v>651</v>
      </c>
      <c r="O109">
        <v>4900</v>
      </c>
      <c r="AB109" t="s">
        <v>37</v>
      </c>
      <c r="AC109" s="2">
        <f t="shared" si="15"/>
        <v>1272340</v>
      </c>
      <c r="AD109" s="2">
        <f t="shared" si="18"/>
        <v>980000</v>
      </c>
      <c r="AE109" s="2">
        <f t="shared" si="18"/>
        <v>1044400</v>
      </c>
      <c r="AF109" s="2">
        <f t="shared" si="18"/>
        <v>1770400</v>
      </c>
      <c r="AG109" s="2">
        <f t="shared" si="18"/>
        <v>1465700</v>
      </c>
      <c r="AH109" s="2">
        <f t="shared" si="18"/>
        <v>1101200</v>
      </c>
      <c r="AI109" s="2" cm="1">
        <f t="array" ref="AI109">_xlfn.XLOOKUP(AI$1&amp;$AB109,$M$3:$M$1662&amp;$N$3:$N$1662,$O$3:$O$1662,0,0,1)</f>
        <v>1100</v>
      </c>
      <c r="AJ109" s="2" cm="1">
        <f t="array" ref="AJ109">_xlfn.XLOOKUP(AJ$1&amp;$AB109,$M$3:$M$1662&amp;$N$3:$N$1662,$O$3:$O$1662,0,0,1)</f>
        <v>3800</v>
      </c>
      <c r="AK109" s="2" cm="1">
        <f t="array" ref="AK109">_xlfn.XLOOKUP(AK$1&amp;$AB109,$M$3:$M$1662&amp;$N$3:$N$1662,$O$3:$O$1662,0,0,1)</f>
        <v>2300</v>
      </c>
      <c r="AL109" s="2" cm="1">
        <f t="array" ref="AL109">_xlfn.XLOOKUP(AL$1&amp;$AB109,$M$3:$M$1662&amp;$N$3:$N$1662,$O$3:$O$1662,0,0,1)</f>
        <v>63900</v>
      </c>
      <c r="AM109" s="2" cm="1">
        <f t="array" ref="AM109">_xlfn.XLOOKUP(AM$1&amp;$AB109,$M$3:$M$1662&amp;$N$3:$N$1662,$O$3:$O$1662,0,0,1)</f>
        <v>6600</v>
      </c>
    </row>
    <row r="110" spans="13:39" x14ac:dyDescent="0.4">
      <c r="M110" t="s">
        <v>870</v>
      </c>
      <c r="N110" t="s">
        <v>652</v>
      </c>
      <c r="O110">
        <v>6600</v>
      </c>
      <c r="AB110" t="s">
        <v>220</v>
      </c>
      <c r="AC110" s="2">
        <f t="shared" si="15"/>
        <v>1279300</v>
      </c>
      <c r="AD110" s="2">
        <f t="shared" si="18"/>
        <v>983800</v>
      </c>
      <c r="AE110" s="2">
        <f t="shared" si="18"/>
        <v>1047000</v>
      </c>
      <c r="AF110" s="2">
        <f t="shared" si="18"/>
        <v>1774200</v>
      </c>
      <c r="AG110" s="2">
        <f t="shared" si="18"/>
        <v>1484000</v>
      </c>
      <c r="AH110" s="2">
        <f t="shared" si="18"/>
        <v>1107500</v>
      </c>
      <c r="AI110" s="2" cm="1">
        <f t="array" ref="AI110">_xlfn.XLOOKUP(AI$1&amp;$AB110,$M$3:$M$1662&amp;$N$3:$N$1662,$O$3:$O$1662,0,0,1)</f>
        <v>3800</v>
      </c>
      <c r="AJ110" s="2" cm="1">
        <f t="array" ref="AJ110">_xlfn.XLOOKUP(AJ$1&amp;$AB110,$M$3:$M$1662&amp;$N$3:$N$1662,$O$3:$O$1662,0,0,1)</f>
        <v>2600</v>
      </c>
      <c r="AK110" s="2" cm="1">
        <f t="array" ref="AK110">_xlfn.XLOOKUP(AK$1&amp;$AB110,$M$3:$M$1662&amp;$N$3:$N$1662,$O$3:$O$1662,0,0,1)</f>
        <v>3800</v>
      </c>
      <c r="AL110" s="2" cm="1">
        <f t="array" ref="AL110">_xlfn.XLOOKUP(AL$1&amp;$AB110,$M$3:$M$1662&amp;$N$3:$N$1662,$O$3:$O$1662,0,0,1)</f>
        <v>18300</v>
      </c>
      <c r="AM110" s="2" cm="1">
        <f t="array" ref="AM110">_xlfn.XLOOKUP(AM$1&amp;$AB110,$M$3:$M$1662&amp;$N$3:$N$1662,$O$3:$O$1662,0,0,1)</f>
        <v>6300</v>
      </c>
    </row>
    <row r="111" spans="13:39" x14ac:dyDescent="0.4">
      <c r="M111" t="s">
        <v>870</v>
      </c>
      <c r="N111" t="s">
        <v>653</v>
      </c>
      <c r="O111">
        <v>6300</v>
      </c>
      <c r="AB111" t="s">
        <v>222</v>
      </c>
      <c r="AC111" s="2">
        <f t="shared" si="15"/>
        <v>1285560</v>
      </c>
      <c r="AD111" s="2">
        <f t="shared" si="18"/>
        <v>985800</v>
      </c>
      <c r="AE111" s="2">
        <f t="shared" si="18"/>
        <v>1048700</v>
      </c>
      <c r="AF111" s="2">
        <f t="shared" si="18"/>
        <v>1782000</v>
      </c>
      <c r="AG111" s="2">
        <f t="shared" si="18"/>
        <v>1495800</v>
      </c>
      <c r="AH111" s="2">
        <f t="shared" si="18"/>
        <v>1115500</v>
      </c>
      <c r="AI111" s="2" cm="1">
        <f t="array" ref="AI111">_xlfn.XLOOKUP(AI$1&amp;$AB111,$M$3:$M$1662&amp;$N$3:$N$1662,$O$3:$O$1662,0,0,1)</f>
        <v>2000</v>
      </c>
      <c r="AJ111" s="2" cm="1">
        <f t="array" ref="AJ111">_xlfn.XLOOKUP(AJ$1&amp;$AB111,$M$3:$M$1662&amp;$N$3:$N$1662,$O$3:$O$1662,0,0,1)</f>
        <v>1700</v>
      </c>
      <c r="AK111" s="2" cm="1">
        <f t="array" ref="AK111">_xlfn.XLOOKUP(AK$1&amp;$AB111,$M$3:$M$1662&amp;$N$3:$N$1662,$O$3:$O$1662,0,0,1)</f>
        <v>7800</v>
      </c>
      <c r="AL111" s="2" cm="1">
        <f t="array" ref="AL111">_xlfn.XLOOKUP(AL$1&amp;$AB111,$M$3:$M$1662&amp;$N$3:$N$1662,$O$3:$O$1662,0,0,1)</f>
        <v>11800</v>
      </c>
      <c r="AM111" s="2" cm="1">
        <f t="array" ref="AM111">_xlfn.XLOOKUP(AM$1&amp;$AB111,$M$3:$M$1662&amp;$N$3:$N$1662,$O$3:$O$1662,0,0,1)</f>
        <v>8000</v>
      </c>
    </row>
    <row r="112" spans="13:39" x14ac:dyDescent="0.4">
      <c r="M112" t="s">
        <v>870</v>
      </c>
      <c r="N112" t="s">
        <v>654</v>
      </c>
      <c r="O112">
        <v>8000</v>
      </c>
      <c r="AB112" t="s">
        <v>165</v>
      </c>
      <c r="AC112" s="2">
        <f t="shared" si="15"/>
        <v>1291500</v>
      </c>
      <c r="AD112" s="2">
        <f t="shared" si="18"/>
        <v>988900</v>
      </c>
      <c r="AE112" s="2">
        <f t="shared" si="18"/>
        <v>1050600</v>
      </c>
      <c r="AF112" s="2">
        <f t="shared" si="18"/>
        <v>1797100</v>
      </c>
      <c r="AG112" s="2">
        <f t="shared" si="18"/>
        <v>1500800</v>
      </c>
      <c r="AH112" s="2">
        <f t="shared" si="18"/>
        <v>1120100</v>
      </c>
      <c r="AI112" s="2" cm="1">
        <f t="array" ref="AI112">_xlfn.XLOOKUP(AI$1&amp;$AB112,$M$3:$M$1662&amp;$N$3:$N$1662,$O$3:$O$1662,0,0,1)</f>
        <v>3100</v>
      </c>
      <c r="AJ112" s="2" cm="1">
        <f t="array" ref="AJ112">_xlfn.XLOOKUP(AJ$1&amp;$AB112,$M$3:$M$1662&amp;$N$3:$N$1662,$O$3:$O$1662,0,0,1)</f>
        <v>1900</v>
      </c>
      <c r="AK112" s="2" cm="1">
        <f t="array" ref="AK112">_xlfn.XLOOKUP(AK$1&amp;$AB112,$M$3:$M$1662&amp;$N$3:$N$1662,$O$3:$O$1662,0,0,1)</f>
        <v>15100</v>
      </c>
      <c r="AL112" s="2" cm="1">
        <f t="array" ref="AL112">_xlfn.XLOOKUP(AL$1&amp;$AB112,$M$3:$M$1662&amp;$N$3:$N$1662,$O$3:$O$1662,0,0,1)</f>
        <v>5000</v>
      </c>
      <c r="AM112" s="2" cm="1">
        <f t="array" ref="AM112">_xlfn.XLOOKUP(AM$1&amp;$AB112,$M$3:$M$1662&amp;$N$3:$N$1662,$O$3:$O$1662,0,0,1)</f>
        <v>4600</v>
      </c>
    </row>
    <row r="113" spans="13:39" x14ac:dyDescent="0.4">
      <c r="M113" t="s">
        <v>870</v>
      </c>
      <c r="N113" t="s">
        <v>655</v>
      </c>
      <c r="O113">
        <v>4600</v>
      </c>
      <c r="AB113" t="s">
        <v>196</v>
      </c>
      <c r="AC113" s="2">
        <f t="shared" si="15"/>
        <v>1301840</v>
      </c>
      <c r="AD113" s="2">
        <f t="shared" si="18"/>
        <v>991500</v>
      </c>
      <c r="AE113" s="2">
        <f t="shared" si="18"/>
        <v>1051300</v>
      </c>
      <c r="AF113" s="2">
        <f t="shared" si="18"/>
        <v>1810500</v>
      </c>
      <c r="AG113" s="2">
        <f t="shared" si="18"/>
        <v>1532500</v>
      </c>
      <c r="AH113" s="2">
        <f t="shared" si="18"/>
        <v>1123400</v>
      </c>
      <c r="AI113" s="2" cm="1">
        <f t="array" ref="AI113">_xlfn.XLOOKUP(AI$1&amp;$AB113,$M$3:$M$1662&amp;$N$3:$N$1662,$O$3:$O$1662,0,0,1)</f>
        <v>2600</v>
      </c>
      <c r="AJ113" s="2" cm="1">
        <f t="array" ref="AJ113">_xlfn.XLOOKUP(AJ$1&amp;$AB113,$M$3:$M$1662&amp;$N$3:$N$1662,$O$3:$O$1662,0,0,1)</f>
        <v>700</v>
      </c>
      <c r="AK113" s="2" cm="1">
        <f t="array" ref="AK113">_xlfn.XLOOKUP(AK$1&amp;$AB113,$M$3:$M$1662&amp;$N$3:$N$1662,$O$3:$O$1662,0,0,1)</f>
        <v>13400</v>
      </c>
      <c r="AL113" s="2" cm="1">
        <f t="array" ref="AL113">_xlfn.XLOOKUP(AL$1&amp;$AB113,$M$3:$M$1662&amp;$N$3:$N$1662,$O$3:$O$1662,0,0,1)</f>
        <v>31700</v>
      </c>
      <c r="AM113" s="2" cm="1">
        <f t="array" ref="AM113">_xlfn.XLOOKUP(AM$1&amp;$AB113,$M$3:$M$1662&amp;$N$3:$N$1662,$O$3:$O$1662,0,0,1)</f>
        <v>3300</v>
      </c>
    </row>
    <row r="114" spans="13:39" x14ac:dyDescent="0.4">
      <c r="M114" t="s">
        <v>870</v>
      </c>
      <c r="N114" t="s">
        <v>656</v>
      </c>
      <c r="O114">
        <v>3300</v>
      </c>
      <c r="AB114" t="s">
        <v>193</v>
      </c>
      <c r="AC114" s="2">
        <f t="shared" si="15"/>
        <v>1309760</v>
      </c>
      <c r="AD114" s="2">
        <f t="shared" si="18"/>
        <v>996300</v>
      </c>
      <c r="AE114" s="2">
        <f t="shared" si="18"/>
        <v>1060100</v>
      </c>
      <c r="AF114" s="2">
        <f t="shared" si="18"/>
        <v>1823900</v>
      </c>
      <c r="AG114" s="2">
        <f t="shared" si="18"/>
        <v>1542100</v>
      </c>
      <c r="AH114" s="2">
        <f t="shared" si="18"/>
        <v>1126400</v>
      </c>
      <c r="AI114" s="2" cm="1">
        <f t="array" ref="AI114">_xlfn.XLOOKUP(AI$1&amp;$AB114,$M$3:$M$1662&amp;$N$3:$N$1662,$O$3:$O$1662,0,0,1)</f>
        <v>4800</v>
      </c>
      <c r="AJ114" s="2" cm="1">
        <f t="array" ref="AJ114">_xlfn.XLOOKUP(AJ$1&amp;$AB114,$M$3:$M$1662&amp;$N$3:$N$1662,$O$3:$O$1662,0,0,1)</f>
        <v>8800</v>
      </c>
      <c r="AK114" s="2" cm="1">
        <f t="array" ref="AK114">_xlfn.XLOOKUP(AK$1&amp;$AB114,$M$3:$M$1662&amp;$N$3:$N$1662,$O$3:$O$1662,0,0,1)</f>
        <v>13400</v>
      </c>
      <c r="AL114" s="2" cm="1">
        <f t="array" ref="AL114">_xlfn.XLOOKUP(AL$1&amp;$AB114,$M$3:$M$1662&amp;$N$3:$N$1662,$O$3:$O$1662,0,0,1)</f>
        <v>9600</v>
      </c>
      <c r="AM114" s="2" cm="1">
        <f t="array" ref="AM114">_xlfn.XLOOKUP(AM$1&amp;$AB114,$M$3:$M$1662&amp;$N$3:$N$1662,$O$3:$O$1662,0,0,1)</f>
        <v>3000</v>
      </c>
    </row>
    <row r="115" spans="13:39" x14ac:dyDescent="0.4">
      <c r="M115" t="s">
        <v>870</v>
      </c>
      <c r="N115" t="s">
        <v>657</v>
      </c>
      <c r="O115">
        <v>3000</v>
      </c>
      <c r="AB115" t="s">
        <v>185</v>
      </c>
      <c r="AC115" s="2">
        <f t="shared" si="15"/>
        <v>1318720</v>
      </c>
      <c r="AD115" s="2">
        <f t="shared" si="18"/>
        <v>999200</v>
      </c>
      <c r="AE115" s="2">
        <f t="shared" si="18"/>
        <v>1074900</v>
      </c>
      <c r="AF115" s="2">
        <f t="shared" si="18"/>
        <v>1832900</v>
      </c>
      <c r="AG115" s="2">
        <f t="shared" si="18"/>
        <v>1558100</v>
      </c>
      <c r="AH115" s="2">
        <f t="shared" si="18"/>
        <v>1128500</v>
      </c>
      <c r="AI115" s="2" cm="1">
        <f t="array" ref="AI115">_xlfn.XLOOKUP(AI$1&amp;$AB115,$M$3:$M$1662&amp;$N$3:$N$1662,$O$3:$O$1662,0,0,1)</f>
        <v>2900</v>
      </c>
      <c r="AJ115" s="2" cm="1">
        <f t="array" ref="AJ115">_xlfn.XLOOKUP(AJ$1&amp;$AB115,$M$3:$M$1662&amp;$N$3:$N$1662,$O$3:$O$1662,0,0,1)</f>
        <v>14800</v>
      </c>
      <c r="AK115" s="2" cm="1">
        <f t="array" ref="AK115">_xlfn.XLOOKUP(AK$1&amp;$AB115,$M$3:$M$1662&amp;$N$3:$N$1662,$O$3:$O$1662,0,0,1)</f>
        <v>9000</v>
      </c>
      <c r="AL115" s="2" cm="1">
        <f t="array" ref="AL115">_xlfn.XLOOKUP(AL$1&amp;$AB115,$M$3:$M$1662&amp;$N$3:$N$1662,$O$3:$O$1662,0,0,1)</f>
        <v>16000</v>
      </c>
      <c r="AM115" s="2" cm="1">
        <f t="array" ref="AM115">_xlfn.XLOOKUP(AM$1&amp;$AB115,$M$3:$M$1662&amp;$N$3:$N$1662,$O$3:$O$1662,0,0,1)</f>
        <v>2100</v>
      </c>
    </row>
    <row r="116" spans="13:39" x14ac:dyDescent="0.4">
      <c r="M116" t="s">
        <v>870</v>
      </c>
      <c r="N116" t="s">
        <v>658</v>
      </c>
      <c r="O116">
        <v>2100</v>
      </c>
      <c r="AB116" t="s">
        <v>235</v>
      </c>
      <c r="AC116" s="2">
        <f t="shared" si="15"/>
        <v>1323600</v>
      </c>
      <c r="AD116" s="2">
        <f t="shared" ref="AD116:AH131" si="19">AD115+AI116</f>
        <v>1001800</v>
      </c>
      <c r="AE116" s="2">
        <f t="shared" si="19"/>
        <v>1077400</v>
      </c>
      <c r="AF116" s="2">
        <f t="shared" si="19"/>
        <v>1835700</v>
      </c>
      <c r="AG116" s="2">
        <f t="shared" si="19"/>
        <v>1571700</v>
      </c>
      <c r="AH116" s="2">
        <f t="shared" si="19"/>
        <v>1131400</v>
      </c>
      <c r="AI116" s="2" cm="1">
        <f t="array" ref="AI116">_xlfn.XLOOKUP(AI$1&amp;$AB116,$M$3:$M$1662&amp;$N$3:$N$1662,$O$3:$O$1662,0,0,1)</f>
        <v>2600</v>
      </c>
      <c r="AJ116" s="2" cm="1">
        <f t="array" ref="AJ116">_xlfn.XLOOKUP(AJ$1&amp;$AB116,$M$3:$M$1662&amp;$N$3:$N$1662,$O$3:$O$1662,0,0,1)</f>
        <v>2500</v>
      </c>
      <c r="AK116" s="2" cm="1">
        <f t="array" ref="AK116">_xlfn.XLOOKUP(AK$1&amp;$AB116,$M$3:$M$1662&amp;$N$3:$N$1662,$O$3:$O$1662,0,0,1)</f>
        <v>2800</v>
      </c>
      <c r="AL116" s="2" cm="1">
        <f t="array" ref="AL116">_xlfn.XLOOKUP(AL$1&amp;$AB116,$M$3:$M$1662&amp;$N$3:$N$1662,$O$3:$O$1662,0,0,1)</f>
        <v>13600</v>
      </c>
      <c r="AM116" s="2" cm="1">
        <f t="array" ref="AM116">_xlfn.XLOOKUP(AM$1&amp;$AB116,$M$3:$M$1662&amp;$N$3:$N$1662,$O$3:$O$1662,0,0,1)</f>
        <v>2900</v>
      </c>
    </row>
    <row r="117" spans="13:39" x14ac:dyDescent="0.4">
      <c r="M117" t="s">
        <v>870</v>
      </c>
      <c r="N117" t="s">
        <v>659</v>
      </c>
      <c r="O117">
        <v>2900</v>
      </c>
      <c r="AB117" t="s">
        <v>249</v>
      </c>
      <c r="AC117" s="2">
        <f t="shared" si="15"/>
        <v>1328100</v>
      </c>
      <c r="AD117" s="2">
        <f t="shared" si="19"/>
        <v>1003800</v>
      </c>
      <c r="AE117" s="2">
        <f t="shared" si="19"/>
        <v>1080200</v>
      </c>
      <c r="AF117" s="2">
        <f t="shared" si="19"/>
        <v>1842100</v>
      </c>
      <c r="AG117" s="2">
        <f t="shared" si="19"/>
        <v>1579900</v>
      </c>
      <c r="AH117" s="2">
        <f t="shared" si="19"/>
        <v>1134500</v>
      </c>
      <c r="AI117" s="2" cm="1">
        <f t="array" ref="AI117">_xlfn.XLOOKUP(AI$1&amp;$AB117,$M$3:$M$1662&amp;$N$3:$N$1662,$O$3:$O$1662,0,0,1)</f>
        <v>2000</v>
      </c>
      <c r="AJ117" s="2" cm="1">
        <f t="array" ref="AJ117">_xlfn.XLOOKUP(AJ$1&amp;$AB117,$M$3:$M$1662&amp;$N$3:$N$1662,$O$3:$O$1662,0,0,1)</f>
        <v>2800</v>
      </c>
      <c r="AK117" s="2" cm="1">
        <f t="array" ref="AK117">_xlfn.XLOOKUP(AK$1&amp;$AB117,$M$3:$M$1662&amp;$N$3:$N$1662,$O$3:$O$1662,0,0,1)</f>
        <v>6400</v>
      </c>
      <c r="AL117" s="2" cm="1">
        <f t="array" ref="AL117">_xlfn.XLOOKUP(AL$1&amp;$AB117,$M$3:$M$1662&amp;$N$3:$N$1662,$O$3:$O$1662,0,0,1)</f>
        <v>8200</v>
      </c>
      <c r="AM117" s="2" cm="1">
        <f t="array" ref="AM117">_xlfn.XLOOKUP(AM$1&amp;$AB117,$M$3:$M$1662&amp;$N$3:$N$1662,$O$3:$O$1662,0,0,1)</f>
        <v>3100</v>
      </c>
    </row>
    <row r="118" spans="13:39" x14ac:dyDescent="0.4">
      <c r="M118" t="s">
        <v>870</v>
      </c>
      <c r="N118" t="s">
        <v>660</v>
      </c>
      <c r="O118">
        <v>3100</v>
      </c>
      <c r="AB118" t="s">
        <v>111</v>
      </c>
      <c r="AC118" s="2">
        <f t="shared" si="15"/>
        <v>1331160</v>
      </c>
      <c r="AD118" s="2">
        <f t="shared" si="19"/>
        <v>1005300</v>
      </c>
      <c r="AE118" s="2">
        <f t="shared" si="19"/>
        <v>1082800</v>
      </c>
      <c r="AF118" s="2">
        <f t="shared" si="19"/>
        <v>1844900</v>
      </c>
      <c r="AG118" s="2">
        <f t="shared" si="19"/>
        <v>1585300</v>
      </c>
      <c r="AH118" s="2">
        <f t="shared" si="19"/>
        <v>1137500</v>
      </c>
      <c r="AI118" s="2" cm="1">
        <f t="array" ref="AI118">_xlfn.XLOOKUP(AI$1&amp;$AB118,$M$3:$M$1662&amp;$N$3:$N$1662,$O$3:$O$1662,0,0,1)</f>
        <v>1500</v>
      </c>
      <c r="AJ118" s="2" cm="1">
        <f t="array" ref="AJ118">_xlfn.XLOOKUP(AJ$1&amp;$AB118,$M$3:$M$1662&amp;$N$3:$N$1662,$O$3:$O$1662,0,0,1)</f>
        <v>2600</v>
      </c>
      <c r="AK118" s="2" cm="1">
        <f t="array" ref="AK118">_xlfn.XLOOKUP(AK$1&amp;$AB118,$M$3:$M$1662&amp;$N$3:$N$1662,$O$3:$O$1662,0,0,1)</f>
        <v>2800</v>
      </c>
      <c r="AL118" s="2" cm="1">
        <f t="array" ref="AL118">_xlfn.XLOOKUP(AL$1&amp;$AB118,$M$3:$M$1662&amp;$N$3:$N$1662,$O$3:$O$1662,0,0,1)</f>
        <v>5400</v>
      </c>
      <c r="AM118" s="2" cm="1">
        <f t="array" ref="AM118">_xlfn.XLOOKUP(AM$1&amp;$AB118,$M$3:$M$1662&amp;$N$3:$N$1662,$O$3:$O$1662,0,0,1)</f>
        <v>3000</v>
      </c>
    </row>
    <row r="119" spans="13:39" x14ac:dyDescent="0.4">
      <c r="M119" t="s">
        <v>870</v>
      </c>
      <c r="N119" t="s">
        <v>661</v>
      </c>
      <c r="O119">
        <v>3000</v>
      </c>
      <c r="AB119" t="s">
        <v>270</v>
      </c>
      <c r="AC119" s="2">
        <f t="shared" si="15"/>
        <v>1334740</v>
      </c>
      <c r="AD119" s="2">
        <f t="shared" si="19"/>
        <v>1009700</v>
      </c>
      <c r="AE119" s="2">
        <f t="shared" si="19"/>
        <v>1084100</v>
      </c>
      <c r="AF119" s="2">
        <f t="shared" si="19"/>
        <v>1847900</v>
      </c>
      <c r="AG119" s="2">
        <f t="shared" si="19"/>
        <v>1593000</v>
      </c>
      <c r="AH119" s="2">
        <f t="shared" si="19"/>
        <v>1139000</v>
      </c>
      <c r="AI119" s="2" cm="1">
        <f t="array" ref="AI119">_xlfn.XLOOKUP(AI$1&amp;$AB119,$M$3:$M$1662&amp;$N$3:$N$1662,$O$3:$O$1662,0,0,1)</f>
        <v>4400</v>
      </c>
      <c r="AJ119" s="2" cm="1">
        <f t="array" ref="AJ119">_xlfn.XLOOKUP(AJ$1&amp;$AB119,$M$3:$M$1662&amp;$N$3:$N$1662,$O$3:$O$1662,0,0,1)</f>
        <v>1300</v>
      </c>
      <c r="AK119" s="2" cm="1">
        <f t="array" ref="AK119">_xlfn.XLOOKUP(AK$1&amp;$AB119,$M$3:$M$1662&amp;$N$3:$N$1662,$O$3:$O$1662,0,0,1)</f>
        <v>3000</v>
      </c>
      <c r="AL119" s="2" cm="1">
        <f t="array" ref="AL119">_xlfn.XLOOKUP(AL$1&amp;$AB119,$M$3:$M$1662&amp;$N$3:$N$1662,$O$3:$O$1662,0,0,1)</f>
        <v>7700</v>
      </c>
      <c r="AM119" s="2" cm="1">
        <f t="array" ref="AM119">_xlfn.XLOOKUP(AM$1&amp;$AB119,$M$3:$M$1662&amp;$N$3:$N$1662,$O$3:$O$1662,0,0,1)</f>
        <v>1500</v>
      </c>
    </row>
    <row r="120" spans="13:39" x14ac:dyDescent="0.4">
      <c r="M120" t="s">
        <v>870</v>
      </c>
      <c r="N120" t="s">
        <v>662</v>
      </c>
      <c r="O120">
        <v>1500</v>
      </c>
      <c r="AB120" t="s">
        <v>255</v>
      </c>
      <c r="AC120" s="2">
        <f t="shared" si="15"/>
        <v>1339660</v>
      </c>
      <c r="AD120" s="2">
        <f t="shared" si="19"/>
        <v>1013000</v>
      </c>
      <c r="AE120" s="2">
        <f t="shared" si="19"/>
        <v>1088600</v>
      </c>
      <c r="AF120" s="2">
        <f t="shared" si="19"/>
        <v>1854000</v>
      </c>
      <c r="AG120" s="2">
        <f t="shared" si="19"/>
        <v>1599900</v>
      </c>
      <c r="AH120" s="2">
        <f t="shared" si="19"/>
        <v>1142800</v>
      </c>
      <c r="AI120" s="2" cm="1">
        <f t="array" ref="AI120">_xlfn.XLOOKUP(AI$1&amp;$AB120,$M$3:$M$1662&amp;$N$3:$N$1662,$O$3:$O$1662,0,0,1)</f>
        <v>3300</v>
      </c>
      <c r="AJ120" s="2" cm="1">
        <f t="array" ref="AJ120">_xlfn.XLOOKUP(AJ$1&amp;$AB120,$M$3:$M$1662&amp;$N$3:$N$1662,$O$3:$O$1662,0,0,1)</f>
        <v>4500</v>
      </c>
      <c r="AK120" s="2" cm="1">
        <f t="array" ref="AK120">_xlfn.XLOOKUP(AK$1&amp;$AB120,$M$3:$M$1662&amp;$N$3:$N$1662,$O$3:$O$1662,0,0,1)</f>
        <v>6100</v>
      </c>
      <c r="AL120" s="2" cm="1">
        <f t="array" ref="AL120">_xlfn.XLOOKUP(AL$1&amp;$AB120,$M$3:$M$1662&amp;$N$3:$N$1662,$O$3:$O$1662,0,0,1)</f>
        <v>6900</v>
      </c>
      <c r="AM120" s="2" cm="1">
        <f t="array" ref="AM120">_xlfn.XLOOKUP(AM$1&amp;$AB120,$M$3:$M$1662&amp;$N$3:$N$1662,$O$3:$O$1662,0,0,1)</f>
        <v>3800</v>
      </c>
    </row>
    <row r="121" spans="13:39" x14ac:dyDescent="0.4">
      <c r="M121" t="s">
        <v>870</v>
      </c>
      <c r="N121" t="s">
        <v>663</v>
      </c>
      <c r="O121">
        <v>3800</v>
      </c>
      <c r="AB121" t="s">
        <v>131</v>
      </c>
      <c r="AC121" s="2">
        <f t="shared" si="15"/>
        <v>1345680</v>
      </c>
      <c r="AD121" s="2">
        <f t="shared" si="19"/>
        <v>1014100</v>
      </c>
      <c r="AE121" s="2">
        <f t="shared" si="19"/>
        <v>1095200</v>
      </c>
      <c r="AF121" s="2">
        <f t="shared" si="19"/>
        <v>1867400</v>
      </c>
      <c r="AG121" s="2">
        <f t="shared" si="19"/>
        <v>1607700</v>
      </c>
      <c r="AH121" s="2">
        <f t="shared" si="19"/>
        <v>1144000</v>
      </c>
      <c r="AI121" s="2" cm="1">
        <f t="array" ref="AI121">_xlfn.XLOOKUP(AI$1&amp;$AB121,$M$3:$M$1662&amp;$N$3:$N$1662,$O$3:$O$1662,0,0,1)</f>
        <v>1100</v>
      </c>
      <c r="AJ121" s="2" cm="1">
        <f t="array" ref="AJ121">_xlfn.XLOOKUP(AJ$1&amp;$AB121,$M$3:$M$1662&amp;$N$3:$N$1662,$O$3:$O$1662,0,0,1)</f>
        <v>6600</v>
      </c>
      <c r="AK121" s="2" cm="1">
        <f t="array" ref="AK121">_xlfn.XLOOKUP(AK$1&amp;$AB121,$M$3:$M$1662&amp;$N$3:$N$1662,$O$3:$O$1662,0,0,1)</f>
        <v>13400</v>
      </c>
      <c r="AL121" s="2" cm="1">
        <f t="array" ref="AL121">_xlfn.XLOOKUP(AL$1&amp;$AB121,$M$3:$M$1662&amp;$N$3:$N$1662,$O$3:$O$1662,0,0,1)</f>
        <v>7800</v>
      </c>
      <c r="AM121" s="2" cm="1">
        <f t="array" ref="AM121">_xlfn.XLOOKUP(AM$1&amp;$AB121,$M$3:$M$1662&amp;$N$3:$N$1662,$O$3:$O$1662,0,0,1)</f>
        <v>1200</v>
      </c>
    </row>
    <row r="122" spans="13:39" x14ac:dyDescent="0.4">
      <c r="M122" t="s">
        <v>870</v>
      </c>
      <c r="N122" t="s">
        <v>664</v>
      </c>
      <c r="O122">
        <v>1200</v>
      </c>
      <c r="AB122" t="s">
        <v>290</v>
      </c>
      <c r="AC122" s="2">
        <f t="shared" si="15"/>
        <v>1352680</v>
      </c>
      <c r="AD122" s="2">
        <f t="shared" si="19"/>
        <v>1018500</v>
      </c>
      <c r="AE122" s="2">
        <f t="shared" si="19"/>
        <v>1100600</v>
      </c>
      <c r="AF122" s="2">
        <f t="shared" si="19"/>
        <v>1880000</v>
      </c>
      <c r="AG122" s="2">
        <f t="shared" si="19"/>
        <v>1617500</v>
      </c>
      <c r="AH122" s="2">
        <f t="shared" si="19"/>
        <v>1146800</v>
      </c>
      <c r="AI122" s="2" cm="1">
        <f t="array" ref="AI122">_xlfn.XLOOKUP(AI$1&amp;$AB122,$M$3:$M$1662&amp;$N$3:$N$1662,$O$3:$O$1662,0,0,1)</f>
        <v>4400</v>
      </c>
      <c r="AJ122" s="2" cm="1">
        <f t="array" ref="AJ122">_xlfn.XLOOKUP(AJ$1&amp;$AB122,$M$3:$M$1662&amp;$N$3:$N$1662,$O$3:$O$1662,0,0,1)</f>
        <v>5400</v>
      </c>
      <c r="AK122" s="2" cm="1">
        <f t="array" ref="AK122">_xlfn.XLOOKUP(AK$1&amp;$AB122,$M$3:$M$1662&amp;$N$3:$N$1662,$O$3:$O$1662,0,0,1)</f>
        <v>12600</v>
      </c>
      <c r="AL122" s="2" cm="1">
        <f t="array" ref="AL122">_xlfn.XLOOKUP(AL$1&amp;$AB122,$M$3:$M$1662&amp;$N$3:$N$1662,$O$3:$O$1662,0,0,1)</f>
        <v>9800</v>
      </c>
      <c r="AM122" s="2" cm="1">
        <f t="array" ref="AM122">_xlfn.XLOOKUP(AM$1&amp;$AB122,$M$3:$M$1662&amp;$N$3:$N$1662,$O$3:$O$1662,0,0,1)</f>
        <v>2800</v>
      </c>
    </row>
    <row r="123" spans="13:39" x14ac:dyDescent="0.4">
      <c r="M123" t="s">
        <v>870</v>
      </c>
      <c r="N123" t="s">
        <v>665</v>
      </c>
      <c r="O123">
        <v>2800</v>
      </c>
      <c r="AB123" t="s">
        <v>197</v>
      </c>
      <c r="AC123" s="2">
        <f t="shared" si="15"/>
        <v>1359680</v>
      </c>
      <c r="AD123" s="2">
        <f t="shared" si="19"/>
        <v>1019600</v>
      </c>
      <c r="AE123" s="2">
        <f t="shared" si="19"/>
        <v>1105200</v>
      </c>
      <c r="AF123" s="2">
        <f t="shared" si="19"/>
        <v>1905300</v>
      </c>
      <c r="AG123" s="2">
        <f t="shared" si="19"/>
        <v>1620800</v>
      </c>
      <c r="AH123" s="2">
        <f t="shared" si="19"/>
        <v>1147500</v>
      </c>
      <c r="AI123" s="2" cm="1">
        <f t="array" ref="AI123">_xlfn.XLOOKUP(AI$1&amp;$AB123,$M$3:$M$1662&amp;$N$3:$N$1662,$O$3:$O$1662,0,0,1)</f>
        <v>1100</v>
      </c>
      <c r="AJ123" s="2" cm="1">
        <f t="array" ref="AJ123">_xlfn.XLOOKUP(AJ$1&amp;$AB123,$M$3:$M$1662&amp;$N$3:$N$1662,$O$3:$O$1662,0,0,1)</f>
        <v>4600</v>
      </c>
      <c r="AK123" s="2" cm="1">
        <f t="array" ref="AK123">_xlfn.XLOOKUP(AK$1&amp;$AB123,$M$3:$M$1662&amp;$N$3:$N$1662,$O$3:$O$1662,0,0,1)</f>
        <v>25300</v>
      </c>
      <c r="AL123" s="2" cm="1">
        <f t="array" ref="AL123">_xlfn.XLOOKUP(AL$1&amp;$AB123,$M$3:$M$1662&amp;$N$3:$N$1662,$O$3:$O$1662,0,0,1)</f>
        <v>3300</v>
      </c>
      <c r="AM123" s="2" cm="1">
        <f t="array" ref="AM123">_xlfn.XLOOKUP(AM$1&amp;$AB123,$M$3:$M$1662&amp;$N$3:$N$1662,$O$3:$O$1662,0,0,1)</f>
        <v>700</v>
      </c>
    </row>
    <row r="124" spans="13:39" x14ac:dyDescent="0.4">
      <c r="M124" t="s">
        <v>870</v>
      </c>
      <c r="N124" t="s">
        <v>666</v>
      </c>
      <c r="O124">
        <v>700</v>
      </c>
      <c r="AB124" t="s">
        <v>187</v>
      </c>
      <c r="AC124" s="2">
        <f t="shared" si="15"/>
        <v>1370620</v>
      </c>
      <c r="AD124" s="2">
        <f t="shared" si="19"/>
        <v>1029600</v>
      </c>
      <c r="AE124" s="2">
        <f t="shared" si="19"/>
        <v>1109400</v>
      </c>
      <c r="AF124" s="2">
        <f t="shared" si="19"/>
        <v>1927800</v>
      </c>
      <c r="AG124" s="2">
        <f t="shared" si="19"/>
        <v>1629300</v>
      </c>
      <c r="AH124" s="2">
        <f t="shared" si="19"/>
        <v>1157000</v>
      </c>
      <c r="AI124" s="2" cm="1">
        <f t="array" ref="AI124">_xlfn.XLOOKUP(AI$1&amp;$AB124,$M$3:$M$1662&amp;$N$3:$N$1662,$O$3:$O$1662,0,0,1)</f>
        <v>10000</v>
      </c>
      <c r="AJ124" s="2" cm="1">
        <f t="array" ref="AJ124">_xlfn.XLOOKUP(AJ$1&amp;$AB124,$M$3:$M$1662&amp;$N$3:$N$1662,$O$3:$O$1662,0,0,1)</f>
        <v>4200</v>
      </c>
      <c r="AK124" s="2" cm="1">
        <f t="array" ref="AK124">_xlfn.XLOOKUP(AK$1&amp;$AB124,$M$3:$M$1662&amp;$N$3:$N$1662,$O$3:$O$1662,0,0,1)</f>
        <v>22500</v>
      </c>
      <c r="AL124" s="2" cm="1">
        <f t="array" ref="AL124">_xlfn.XLOOKUP(AL$1&amp;$AB124,$M$3:$M$1662&amp;$N$3:$N$1662,$O$3:$O$1662,0,0,1)</f>
        <v>8500</v>
      </c>
      <c r="AM124" s="2" cm="1">
        <f t="array" ref="AM124">_xlfn.XLOOKUP(AM$1&amp;$AB124,$M$3:$M$1662&amp;$N$3:$N$1662,$O$3:$O$1662,0,0,1)</f>
        <v>9500</v>
      </c>
    </row>
    <row r="125" spans="13:39" x14ac:dyDescent="0.4">
      <c r="M125" t="s">
        <v>870</v>
      </c>
      <c r="N125" t="s">
        <v>667</v>
      </c>
      <c r="O125">
        <v>9500</v>
      </c>
      <c r="AB125" t="s">
        <v>180</v>
      </c>
      <c r="AC125" s="2">
        <f t="shared" si="15"/>
        <v>1377260</v>
      </c>
      <c r="AD125" s="2">
        <f t="shared" si="19"/>
        <v>1038100</v>
      </c>
      <c r="AE125" s="2">
        <f t="shared" si="19"/>
        <v>1112900</v>
      </c>
      <c r="AF125" s="2">
        <f t="shared" si="19"/>
        <v>1933300</v>
      </c>
      <c r="AG125" s="2">
        <f t="shared" si="19"/>
        <v>1643700</v>
      </c>
      <c r="AH125" s="2">
        <f t="shared" si="19"/>
        <v>1158300</v>
      </c>
      <c r="AI125" s="2" cm="1">
        <f t="array" ref="AI125">_xlfn.XLOOKUP(AI$1&amp;$AB125,$M$3:$M$1662&amp;$N$3:$N$1662,$O$3:$O$1662,0,0,1)</f>
        <v>8500</v>
      </c>
      <c r="AJ125" s="2" cm="1">
        <f t="array" ref="AJ125">_xlfn.XLOOKUP(AJ$1&amp;$AB125,$M$3:$M$1662&amp;$N$3:$N$1662,$O$3:$O$1662,0,0,1)</f>
        <v>3500</v>
      </c>
      <c r="AK125" s="2" cm="1">
        <f t="array" ref="AK125">_xlfn.XLOOKUP(AK$1&amp;$AB125,$M$3:$M$1662&amp;$N$3:$N$1662,$O$3:$O$1662,0,0,1)</f>
        <v>5500</v>
      </c>
      <c r="AL125" s="2" cm="1">
        <f t="array" ref="AL125">_xlfn.XLOOKUP(AL$1&amp;$AB125,$M$3:$M$1662&amp;$N$3:$N$1662,$O$3:$O$1662,0,0,1)</f>
        <v>14400</v>
      </c>
      <c r="AM125" s="2" cm="1">
        <f t="array" ref="AM125">_xlfn.XLOOKUP(AM$1&amp;$AB125,$M$3:$M$1662&amp;$N$3:$N$1662,$O$3:$O$1662,0,0,1)</f>
        <v>1300</v>
      </c>
    </row>
    <row r="126" spans="13:39" x14ac:dyDescent="0.4">
      <c r="M126" t="s">
        <v>870</v>
      </c>
      <c r="N126" t="s">
        <v>668</v>
      </c>
      <c r="O126">
        <v>1300</v>
      </c>
      <c r="AB126" t="s">
        <v>58</v>
      </c>
      <c r="AC126" s="2">
        <f t="shared" si="15"/>
        <v>1383000</v>
      </c>
      <c r="AD126" s="2">
        <f t="shared" si="19"/>
        <v>1042300</v>
      </c>
      <c r="AE126" s="2">
        <f t="shared" si="19"/>
        <v>1117200</v>
      </c>
      <c r="AF126" s="2">
        <f t="shared" si="19"/>
        <v>1939100</v>
      </c>
      <c r="AG126" s="2">
        <f t="shared" si="19"/>
        <v>1655300</v>
      </c>
      <c r="AH126" s="2">
        <f t="shared" si="19"/>
        <v>1161100</v>
      </c>
      <c r="AI126" s="2" cm="1">
        <f t="array" ref="AI126">_xlfn.XLOOKUP(AI$1&amp;$AB126,$M$3:$M$1662&amp;$N$3:$N$1662,$O$3:$O$1662,0,0,1)</f>
        <v>4200</v>
      </c>
      <c r="AJ126" s="2" cm="1">
        <f t="array" ref="AJ126">_xlfn.XLOOKUP(AJ$1&amp;$AB126,$M$3:$M$1662&amp;$N$3:$N$1662,$O$3:$O$1662,0,0,1)</f>
        <v>4300</v>
      </c>
      <c r="AK126" s="2" cm="1">
        <f t="array" ref="AK126">_xlfn.XLOOKUP(AK$1&amp;$AB126,$M$3:$M$1662&amp;$N$3:$N$1662,$O$3:$O$1662,0,0,1)</f>
        <v>5800</v>
      </c>
      <c r="AL126" s="2" cm="1">
        <f t="array" ref="AL126">_xlfn.XLOOKUP(AL$1&amp;$AB126,$M$3:$M$1662&amp;$N$3:$N$1662,$O$3:$O$1662,0,0,1)</f>
        <v>11600</v>
      </c>
      <c r="AM126" s="2" cm="1">
        <f t="array" ref="AM126">_xlfn.XLOOKUP(AM$1&amp;$AB126,$M$3:$M$1662&amp;$N$3:$N$1662,$O$3:$O$1662,0,0,1)</f>
        <v>2800</v>
      </c>
    </row>
    <row r="127" spans="13:39" x14ac:dyDescent="0.4">
      <c r="M127" t="s">
        <v>870</v>
      </c>
      <c r="N127" t="s">
        <v>669</v>
      </c>
      <c r="O127">
        <v>2800</v>
      </c>
      <c r="AB127" t="s">
        <v>35</v>
      </c>
      <c r="AC127" s="2">
        <f t="shared" si="15"/>
        <v>1387820</v>
      </c>
      <c r="AD127" s="2">
        <f t="shared" si="19"/>
        <v>1045400</v>
      </c>
      <c r="AE127" s="2">
        <f t="shared" si="19"/>
        <v>1123000</v>
      </c>
      <c r="AF127" s="2">
        <f t="shared" si="19"/>
        <v>1942800</v>
      </c>
      <c r="AG127" s="2">
        <f t="shared" si="19"/>
        <v>1663700</v>
      </c>
      <c r="AH127" s="2">
        <f t="shared" si="19"/>
        <v>1164200</v>
      </c>
      <c r="AI127" s="2" cm="1">
        <f t="array" ref="AI127">_xlfn.XLOOKUP(AI$1&amp;$AB127,$M$3:$M$1662&amp;$N$3:$N$1662,$O$3:$O$1662,0,0,1)</f>
        <v>3100</v>
      </c>
      <c r="AJ127" s="2" cm="1">
        <f t="array" ref="AJ127">_xlfn.XLOOKUP(AJ$1&amp;$AB127,$M$3:$M$1662&amp;$N$3:$N$1662,$O$3:$O$1662,0,0,1)</f>
        <v>5800</v>
      </c>
      <c r="AK127" s="2" cm="1">
        <f t="array" ref="AK127">_xlfn.XLOOKUP(AK$1&amp;$AB127,$M$3:$M$1662&amp;$N$3:$N$1662,$O$3:$O$1662,0,0,1)</f>
        <v>3700</v>
      </c>
      <c r="AL127" s="2" cm="1">
        <f t="array" ref="AL127">_xlfn.XLOOKUP(AL$1&amp;$AB127,$M$3:$M$1662&amp;$N$3:$N$1662,$O$3:$O$1662,0,0,1)</f>
        <v>8400</v>
      </c>
      <c r="AM127" s="2" cm="1">
        <f t="array" ref="AM127">_xlfn.XLOOKUP(AM$1&amp;$AB127,$M$3:$M$1662&amp;$N$3:$N$1662,$O$3:$O$1662,0,0,1)</f>
        <v>3100</v>
      </c>
    </row>
    <row r="128" spans="13:39" x14ac:dyDescent="0.4">
      <c r="M128" t="s">
        <v>870</v>
      </c>
      <c r="N128" t="s">
        <v>670</v>
      </c>
      <c r="O128">
        <v>3100</v>
      </c>
      <c r="AB128" t="s">
        <v>169</v>
      </c>
      <c r="AC128" s="2">
        <f t="shared" si="15"/>
        <v>1396460</v>
      </c>
      <c r="AD128" s="2">
        <f t="shared" si="19"/>
        <v>1047300</v>
      </c>
      <c r="AE128" s="2">
        <f t="shared" si="19"/>
        <v>1148000</v>
      </c>
      <c r="AF128" s="2">
        <f t="shared" si="19"/>
        <v>1946700</v>
      </c>
      <c r="AG128" s="2">
        <f t="shared" si="19"/>
        <v>1667000</v>
      </c>
      <c r="AH128" s="2">
        <f t="shared" si="19"/>
        <v>1173300</v>
      </c>
      <c r="AI128" s="2" cm="1">
        <f t="array" ref="AI128">_xlfn.XLOOKUP(AI$1&amp;$AB128,$M$3:$M$1662&amp;$N$3:$N$1662,$O$3:$O$1662,0,0,1)</f>
        <v>1900</v>
      </c>
      <c r="AJ128" s="2" cm="1">
        <f t="array" ref="AJ128">_xlfn.XLOOKUP(AJ$1&amp;$AB128,$M$3:$M$1662&amp;$N$3:$N$1662,$O$3:$O$1662,0,0,1)</f>
        <v>25000</v>
      </c>
      <c r="AK128" s="2" cm="1">
        <f t="array" ref="AK128">_xlfn.XLOOKUP(AK$1&amp;$AB128,$M$3:$M$1662&amp;$N$3:$N$1662,$O$3:$O$1662,0,0,1)</f>
        <v>3900</v>
      </c>
      <c r="AL128" s="2" cm="1">
        <f t="array" ref="AL128">_xlfn.XLOOKUP(AL$1&amp;$AB128,$M$3:$M$1662&amp;$N$3:$N$1662,$O$3:$O$1662,0,0,1)</f>
        <v>3300</v>
      </c>
      <c r="AM128" s="2" cm="1">
        <f t="array" ref="AM128">_xlfn.XLOOKUP(AM$1&amp;$AB128,$M$3:$M$1662&amp;$N$3:$N$1662,$O$3:$O$1662,0,0,1)</f>
        <v>9100</v>
      </c>
    </row>
    <row r="129" spans="13:39" x14ac:dyDescent="0.4">
      <c r="M129" t="s">
        <v>870</v>
      </c>
      <c r="N129" t="s">
        <v>671</v>
      </c>
      <c r="O129">
        <v>9100</v>
      </c>
      <c r="AB129" t="s">
        <v>63</v>
      </c>
      <c r="AC129" s="2">
        <f t="shared" si="15"/>
        <v>1400380</v>
      </c>
      <c r="AD129" s="2">
        <f t="shared" si="19"/>
        <v>1051500</v>
      </c>
      <c r="AE129" s="2">
        <f t="shared" si="19"/>
        <v>1151600</v>
      </c>
      <c r="AF129" s="2">
        <f t="shared" si="19"/>
        <v>1950300</v>
      </c>
      <c r="AG129" s="2">
        <f t="shared" si="19"/>
        <v>1672700</v>
      </c>
      <c r="AH129" s="2">
        <f t="shared" si="19"/>
        <v>1175800</v>
      </c>
      <c r="AI129" s="2" cm="1">
        <f t="array" ref="AI129">_xlfn.XLOOKUP(AI$1&amp;$AB129,$M$3:$M$1662&amp;$N$3:$N$1662,$O$3:$O$1662,0,0,1)</f>
        <v>4200</v>
      </c>
      <c r="AJ129" s="2" cm="1">
        <f t="array" ref="AJ129">_xlfn.XLOOKUP(AJ$1&amp;$AB129,$M$3:$M$1662&amp;$N$3:$N$1662,$O$3:$O$1662,0,0,1)</f>
        <v>3600</v>
      </c>
      <c r="AK129" s="2" cm="1">
        <f t="array" ref="AK129">_xlfn.XLOOKUP(AK$1&amp;$AB129,$M$3:$M$1662&amp;$N$3:$N$1662,$O$3:$O$1662,0,0,1)</f>
        <v>3600</v>
      </c>
      <c r="AL129" s="2" cm="1">
        <f t="array" ref="AL129">_xlfn.XLOOKUP(AL$1&amp;$AB129,$M$3:$M$1662&amp;$N$3:$N$1662,$O$3:$O$1662,0,0,1)</f>
        <v>5700</v>
      </c>
      <c r="AM129" s="2" cm="1">
        <f t="array" ref="AM129">_xlfn.XLOOKUP(AM$1&amp;$AB129,$M$3:$M$1662&amp;$N$3:$N$1662,$O$3:$O$1662,0,0,1)</f>
        <v>2500</v>
      </c>
    </row>
    <row r="130" spans="13:39" x14ac:dyDescent="0.4">
      <c r="M130" t="s">
        <v>870</v>
      </c>
      <c r="N130" t="s">
        <v>672</v>
      </c>
      <c r="O130">
        <v>2500</v>
      </c>
      <c r="AB130" t="s">
        <v>269</v>
      </c>
      <c r="AC130" s="2">
        <f t="shared" si="15"/>
        <v>1406140</v>
      </c>
      <c r="AD130" s="2">
        <f t="shared" si="19"/>
        <v>1053400</v>
      </c>
      <c r="AE130" s="2">
        <f t="shared" si="19"/>
        <v>1163800</v>
      </c>
      <c r="AF130" s="2">
        <f t="shared" si="19"/>
        <v>1954600</v>
      </c>
      <c r="AG130" s="2">
        <f t="shared" si="19"/>
        <v>1679400</v>
      </c>
      <c r="AH130" s="2">
        <f t="shared" si="19"/>
        <v>1179500</v>
      </c>
      <c r="AI130" s="2" cm="1">
        <f t="array" ref="AI130">_xlfn.XLOOKUP(AI$1&amp;$AB130,$M$3:$M$1662&amp;$N$3:$N$1662,$O$3:$O$1662,0,0,1)</f>
        <v>1900</v>
      </c>
      <c r="AJ130" s="2" cm="1">
        <f t="array" ref="AJ130">_xlfn.XLOOKUP(AJ$1&amp;$AB130,$M$3:$M$1662&amp;$N$3:$N$1662,$O$3:$O$1662,0,0,1)</f>
        <v>12200</v>
      </c>
      <c r="AK130" s="2" cm="1">
        <f t="array" ref="AK130">_xlfn.XLOOKUP(AK$1&amp;$AB130,$M$3:$M$1662&amp;$N$3:$N$1662,$O$3:$O$1662,0,0,1)</f>
        <v>4300</v>
      </c>
      <c r="AL130" s="2" cm="1">
        <f t="array" ref="AL130">_xlfn.XLOOKUP(AL$1&amp;$AB130,$M$3:$M$1662&amp;$N$3:$N$1662,$O$3:$O$1662,0,0,1)</f>
        <v>6700</v>
      </c>
      <c r="AM130" s="2" cm="1">
        <f t="array" ref="AM130">_xlfn.XLOOKUP(AM$1&amp;$AB130,$M$3:$M$1662&amp;$N$3:$N$1662,$O$3:$O$1662,0,0,1)</f>
        <v>3700</v>
      </c>
    </row>
    <row r="131" spans="13:39" x14ac:dyDescent="0.4">
      <c r="M131" t="s">
        <v>870</v>
      </c>
      <c r="N131" t="s">
        <v>673</v>
      </c>
      <c r="O131">
        <v>3700</v>
      </c>
      <c r="AB131" t="s">
        <v>47</v>
      </c>
      <c r="AC131" s="2">
        <f t="shared" ref="AC131:AC194" si="20">IFERROR(AVERAGEIFS(AD131:AH131,AD131:AH131,"&gt;0"),0)</f>
        <v>1414600</v>
      </c>
      <c r="AD131" s="2">
        <f t="shared" si="19"/>
        <v>1064500</v>
      </c>
      <c r="AE131" s="2">
        <f t="shared" si="19"/>
        <v>1180700</v>
      </c>
      <c r="AF131" s="2">
        <f t="shared" si="19"/>
        <v>1956600</v>
      </c>
      <c r="AG131" s="2">
        <f t="shared" si="19"/>
        <v>1690700</v>
      </c>
      <c r="AH131" s="2">
        <f t="shared" si="19"/>
        <v>1180500</v>
      </c>
      <c r="AI131" s="2" cm="1">
        <f t="array" ref="AI131">_xlfn.XLOOKUP(AI$1&amp;$AB131,$M$3:$M$1662&amp;$N$3:$N$1662,$O$3:$O$1662,0,0,1)</f>
        <v>11100</v>
      </c>
      <c r="AJ131" s="2" cm="1">
        <f t="array" ref="AJ131">_xlfn.XLOOKUP(AJ$1&amp;$AB131,$M$3:$M$1662&amp;$N$3:$N$1662,$O$3:$O$1662,0,0,1)</f>
        <v>16900</v>
      </c>
      <c r="AK131" s="2" cm="1">
        <f t="array" ref="AK131">_xlfn.XLOOKUP(AK$1&amp;$AB131,$M$3:$M$1662&amp;$N$3:$N$1662,$O$3:$O$1662,0,0,1)</f>
        <v>2000</v>
      </c>
      <c r="AL131" s="2" cm="1">
        <f t="array" ref="AL131">_xlfn.XLOOKUP(AL$1&amp;$AB131,$M$3:$M$1662&amp;$N$3:$N$1662,$O$3:$O$1662,0,0,1)</f>
        <v>11300</v>
      </c>
      <c r="AM131" s="2" cm="1">
        <f t="array" ref="AM131">_xlfn.XLOOKUP(AM$1&amp;$AB131,$M$3:$M$1662&amp;$N$3:$N$1662,$O$3:$O$1662,0,0,1)</f>
        <v>1000</v>
      </c>
    </row>
    <row r="132" spans="13:39" x14ac:dyDescent="0.4">
      <c r="M132" t="s">
        <v>870</v>
      </c>
      <c r="N132" t="s">
        <v>674</v>
      </c>
      <c r="O132">
        <v>1000</v>
      </c>
      <c r="AB132" t="s">
        <v>233</v>
      </c>
      <c r="AC132" s="2">
        <f t="shared" si="20"/>
        <v>1423260</v>
      </c>
      <c r="AD132" s="2">
        <f t="shared" ref="AD132:AH147" si="21">AD131+AI132</f>
        <v>1068100</v>
      </c>
      <c r="AE132" s="2">
        <f t="shared" si="21"/>
        <v>1195100</v>
      </c>
      <c r="AF132" s="2">
        <f t="shared" si="21"/>
        <v>1962400</v>
      </c>
      <c r="AG132" s="2">
        <f t="shared" si="21"/>
        <v>1705700</v>
      </c>
      <c r="AH132" s="2">
        <f t="shared" si="21"/>
        <v>1185000</v>
      </c>
      <c r="AI132" s="2" cm="1">
        <f t="array" ref="AI132">_xlfn.XLOOKUP(AI$1&amp;$AB132,$M$3:$M$1662&amp;$N$3:$N$1662,$O$3:$O$1662,0,0,1)</f>
        <v>3600</v>
      </c>
      <c r="AJ132" s="2" cm="1">
        <f t="array" ref="AJ132">_xlfn.XLOOKUP(AJ$1&amp;$AB132,$M$3:$M$1662&amp;$N$3:$N$1662,$O$3:$O$1662,0,0,1)</f>
        <v>14400</v>
      </c>
      <c r="AK132" s="2" cm="1">
        <f t="array" ref="AK132">_xlfn.XLOOKUP(AK$1&amp;$AB132,$M$3:$M$1662&amp;$N$3:$N$1662,$O$3:$O$1662,0,0,1)</f>
        <v>5800</v>
      </c>
      <c r="AL132" s="2" cm="1">
        <f t="array" ref="AL132">_xlfn.XLOOKUP(AL$1&amp;$AB132,$M$3:$M$1662&amp;$N$3:$N$1662,$O$3:$O$1662,0,0,1)</f>
        <v>15000</v>
      </c>
      <c r="AM132" s="2" cm="1">
        <f t="array" ref="AM132">_xlfn.XLOOKUP(AM$1&amp;$AB132,$M$3:$M$1662&amp;$N$3:$N$1662,$O$3:$O$1662,0,0,1)</f>
        <v>4500</v>
      </c>
    </row>
    <row r="133" spans="13:39" x14ac:dyDescent="0.4">
      <c r="M133" t="s">
        <v>870</v>
      </c>
      <c r="N133" t="s">
        <v>675</v>
      </c>
      <c r="O133">
        <v>4500</v>
      </c>
      <c r="AB133" t="s">
        <v>217</v>
      </c>
      <c r="AC133" s="2">
        <f t="shared" si="20"/>
        <v>1428160</v>
      </c>
      <c r="AD133" s="2">
        <f t="shared" si="21"/>
        <v>1076200</v>
      </c>
      <c r="AE133" s="2">
        <f t="shared" si="21"/>
        <v>1205700</v>
      </c>
      <c r="AF133" s="2">
        <f t="shared" si="21"/>
        <v>1965100</v>
      </c>
      <c r="AG133" s="2">
        <f t="shared" si="21"/>
        <v>1707900</v>
      </c>
      <c r="AH133" s="2">
        <f t="shared" si="21"/>
        <v>1185900</v>
      </c>
      <c r="AI133" s="2" cm="1">
        <f t="array" ref="AI133">_xlfn.XLOOKUP(AI$1&amp;$AB133,$M$3:$M$1662&amp;$N$3:$N$1662,$O$3:$O$1662,0,0,1)</f>
        <v>8100</v>
      </c>
      <c r="AJ133" s="2" cm="1">
        <f t="array" ref="AJ133">_xlfn.XLOOKUP(AJ$1&amp;$AB133,$M$3:$M$1662&amp;$N$3:$N$1662,$O$3:$O$1662,0,0,1)</f>
        <v>10600</v>
      </c>
      <c r="AK133" s="2" cm="1">
        <f t="array" ref="AK133">_xlfn.XLOOKUP(AK$1&amp;$AB133,$M$3:$M$1662&amp;$N$3:$N$1662,$O$3:$O$1662,0,0,1)</f>
        <v>2700</v>
      </c>
      <c r="AL133" s="2" cm="1">
        <f t="array" ref="AL133">_xlfn.XLOOKUP(AL$1&amp;$AB133,$M$3:$M$1662&amp;$N$3:$N$1662,$O$3:$O$1662,0,0,1)</f>
        <v>2200</v>
      </c>
      <c r="AM133" s="2" cm="1">
        <f t="array" ref="AM133">_xlfn.XLOOKUP(AM$1&amp;$AB133,$M$3:$M$1662&amp;$N$3:$N$1662,$O$3:$O$1662,0,0,1)</f>
        <v>900</v>
      </c>
    </row>
    <row r="134" spans="13:39" x14ac:dyDescent="0.4">
      <c r="M134" t="s">
        <v>870</v>
      </c>
      <c r="N134" t="s">
        <v>676</v>
      </c>
      <c r="O134">
        <v>900</v>
      </c>
      <c r="AB134" t="s">
        <v>236</v>
      </c>
      <c r="AC134" s="2">
        <f t="shared" si="20"/>
        <v>1432740</v>
      </c>
      <c r="AD134" s="2">
        <f t="shared" si="21"/>
        <v>1081500</v>
      </c>
      <c r="AE134" s="2">
        <f t="shared" si="21"/>
        <v>1209100</v>
      </c>
      <c r="AF134" s="2">
        <f t="shared" si="21"/>
        <v>1967500</v>
      </c>
      <c r="AG134" s="2">
        <f t="shared" si="21"/>
        <v>1718200</v>
      </c>
      <c r="AH134" s="2">
        <f t="shared" si="21"/>
        <v>1187400</v>
      </c>
      <c r="AI134" s="2" cm="1">
        <f t="array" ref="AI134">_xlfn.XLOOKUP(AI$1&amp;$AB134,$M$3:$M$1662&amp;$N$3:$N$1662,$O$3:$O$1662,0,0,1)</f>
        <v>5300</v>
      </c>
      <c r="AJ134" s="2" cm="1">
        <f t="array" ref="AJ134">_xlfn.XLOOKUP(AJ$1&amp;$AB134,$M$3:$M$1662&amp;$N$3:$N$1662,$O$3:$O$1662,0,0,1)</f>
        <v>3400</v>
      </c>
      <c r="AK134" s="2" cm="1">
        <f t="array" ref="AK134">_xlfn.XLOOKUP(AK$1&amp;$AB134,$M$3:$M$1662&amp;$N$3:$N$1662,$O$3:$O$1662,0,0,1)</f>
        <v>2400</v>
      </c>
      <c r="AL134" s="2" cm="1">
        <f t="array" ref="AL134">_xlfn.XLOOKUP(AL$1&amp;$AB134,$M$3:$M$1662&amp;$N$3:$N$1662,$O$3:$O$1662,0,0,1)</f>
        <v>10300</v>
      </c>
      <c r="AM134" s="2" cm="1">
        <f t="array" ref="AM134">_xlfn.XLOOKUP(AM$1&amp;$AB134,$M$3:$M$1662&amp;$N$3:$N$1662,$O$3:$O$1662,0,0,1)</f>
        <v>1500</v>
      </c>
    </row>
    <row r="135" spans="13:39" x14ac:dyDescent="0.4">
      <c r="M135" t="s">
        <v>870</v>
      </c>
      <c r="N135" t="s">
        <v>677</v>
      </c>
      <c r="O135">
        <v>1500</v>
      </c>
      <c r="AB135" t="s">
        <v>227</v>
      </c>
      <c r="AC135" s="2">
        <f t="shared" si="20"/>
        <v>1443020</v>
      </c>
      <c r="AD135" s="2">
        <f t="shared" si="21"/>
        <v>1090600</v>
      </c>
      <c r="AE135" s="2">
        <f t="shared" si="21"/>
        <v>1225600</v>
      </c>
      <c r="AF135" s="2">
        <f t="shared" si="21"/>
        <v>1973200</v>
      </c>
      <c r="AG135" s="2">
        <f t="shared" si="21"/>
        <v>1733600</v>
      </c>
      <c r="AH135" s="2">
        <f t="shared" si="21"/>
        <v>1192100</v>
      </c>
      <c r="AI135" s="2" cm="1">
        <f t="array" ref="AI135">_xlfn.XLOOKUP(AI$1&amp;$AB135,$M$3:$M$1662&amp;$N$3:$N$1662,$O$3:$O$1662,0,0,1)</f>
        <v>9100</v>
      </c>
      <c r="AJ135" s="2" cm="1">
        <f t="array" ref="AJ135">_xlfn.XLOOKUP(AJ$1&amp;$AB135,$M$3:$M$1662&amp;$N$3:$N$1662,$O$3:$O$1662,0,0,1)</f>
        <v>16500</v>
      </c>
      <c r="AK135" s="2" cm="1">
        <f t="array" ref="AK135">_xlfn.XLOOKUP(AK$1&amp;$AB135,$M$3:$M$1662&amp;$N$3:$N$1662,$O$3:$O$1662,0,0,1)</f>
        <v>5700</v>
      </c>
      <c r="AL135" s="2" cm="1">
        <f t="array" ref="AL135">_xlfn.XLOOKUP(AL$1&amp;$AB135,$M$3:$M$1662&amp;$N$3:$N$1662,$O$3:$O$1662,0,0,1)</f>
        <v>15400</v>
      </c>
      <c r="AM135" s="2" cm="1">
        <f t="array" ref="AM135">_xlfn.XLOOKUP(AM$1&amp;$AB135,$M$3:$M$1662&amp;$N$3:$N$1662,$O$3:$O$1662,0,0,1)</f>
        <v>4700</v>
      </c>
    </row>
    <row r="136" spans="13:39" x14ac:dyDescent="0.4">
      <c r="M136" t="s">
        <v>870</v>
      </c>
      <c r="N136" t="s">
        <v>678</v>
      </c>
      <c r="O136">
        <v>4700</v>
      </c>
      <c r="AB136" t="s">
        <v>192</v>
      </c>
      <c r="AC136" s="2">
        <f t="shared" si="20"/>
        <v>1446440</v>
      </c>
      <c r="AD136" s="2">
        <f t="shared" si="21"/>
        <v>1092500</v>
      </c>
      <c r="AE136" s="2">
        <f t="shared" si="21"/>
        <v>1230300</v>
      </c>
      <c r="AF136" s="2">
        <f t="shared" si="21"/>
        <v>1976500</v>
      </c>
      <c r="AG136" s="2">
        <f t="shared" si="21"/>
        <v>1735800</v>
      </c>
      <c r="AH136" s="2">
        <f t="shared" si="21"/>
        <v>1197100</v>
      </c>
      <c r="AI136" s="2" cm="1">
        <f t="array" ref="AI136">_xlfn.XLOOKUP(AI$1&amp;$AB136,$M$3:$M$1662&amp;$N$3:$N$1662,$O$3:$O$1662,0,0,1)</f>
        <v>1900</v>
      </c>
      <c r="AJ136" s="2" cm="1">
        <f t="array" ref="AJ136">_xlfn.XLOOKUP(AJ$1&amp;$AB136,$M$3:$M$1662&amp;$N$3:$N$1662,$O$3:$O$1662,0,0,1)</f>
        <v>4700</v>
      </c>
      <c r="AK136" s="2" cm="1">
        <f t="array" ref="AK136">_xlfn.XLOOKUP(AK$1&amp;$AB136,$M$3:$M$1662&amp;$N$3:$N$1662,$O$3:$O$1662,0,0,1)</f>
        <v>3300</v>
      </c>
      <c r="AL136" s="2" cm="1">
        <f t="array" ref="AL136">_xlfn.XLOOKUP(AL$1&amp;$AB136,$M$3:$M$1662&amp;$N$3:$N$1662,$O$3:$O$1662,0,0,1)</f>
        <v>2200</v>
      </c>
      <c r="AM136" s="2" cm="1">
        <f t="array" ref="AM136">_xlfn.XLOOKUP(AM$1&amp;$AB136,$M$3:$M$1662&amp;$N$3:$N$1662,$O$3:$O$1662,0,0,1)</f>
        <v>5000</v>
      </c>
    </row>
    <row r="137" spans="13:39" x14ac:dyDescent="0.4">
      <c r="M137" t="s">
        <v>870</v>
      </c>
      <c r="N137" t="s">
        <v>679</v>
      </c>
      <c r="O137">
        <v>5000</v>
      </c>
      <c r="AB137" t="s">
        <v>248</v>
      </c>
      <c r="AC137" s="2">
        <f t="shared" si="20"/>
        <v>1452920</v>
      </c>
      <c r="AD137" s="2">
        <f t="shared" si="21"/>
        <v>1096800</v>
      </c>
      <c r="AE137" s="2">
        <f t="shared" si="21"/>
        <v>1233100</v>
      </c>
      <c r="AF137" s="2">
        <f t="shared" si="21"/>
        <v>1986900</v>
      </c>
      <c r="AG137" s="2">
        <f t="shared" si="21"/>
        <v>1741300</v>
      </c>
      <c r="AH137" s="2">
        <f t="shared" si="21"/>
        <v>1206500</v>
      </c>
      <c r="AI137" s="2" cm="1">
        <f t="array" ref="AI137">_xlfn.XLOOKUP(AI$1&amp;$AB137,$M$3:$M$1662&amp;$N$3:$N$1662,$O$3:$O$1662,0,0,1)</f>
        <v>4300</v>
      </c>
      <c r="AJ137" s="2" cm="1">
        <f t="array" ref="AJ137">_xlfn.XLOOKUP(AJ$1&amp;$AB137,$M$3:$M$1662&amp;$N$3:$N$1662,$O$3:$O$1662,0,0,1)</f>
        <v>2800</v>
      </c>
      <c r="AK137" s="2" cm="1">
        <f t="array" ref="AK137">_xlfn.XLOOKUP(AK$1&amp;$AB137,$M$3:$M$1662&amp;$N$3:$N$1662,$O$3:$O$1662,0,0,1)</f>
        <v>10400</v>
      </c>
      <c r="AL137" s="2" cm="1">
        <f t="array" ref="AL137">_xlfn.XLOOKUP(AL$1&amp;$AB137,$M$3:$M$1662&amp;$N$3:$N$1662,$O$3:$O$1662,0,0,1)</f>
        <v>5500</v>
      </c>
      <c r="AM137" s="2" cm="1">
        <f t="array" ref="AM137">_xlfn.XLOOKUP(AM$1&amp;$AB137,$M$3:$M$1662&amp;$N$3:$N$1662,$O$3:$O$1662,0,0,1)</f>
        <v>9400</v>
      </c>
    </row>
    <row r="138" spans="13:39" x14ac:dyDescent="0.4">
      <c r="M138" t="s">
        <v>870</v>
      </c>
      <c r="N138" t="s">
        <v>680</v>
      </c>
      <c r="O138">
        <v>9400</v>
      </c>
      <c r="AB138" t="s">
        <v>73</v>
      </c>
      <c r="AC138" s="2">
        <f t="shared" si="20"/>
        <v>1456420</v>
      </c>
      <c r="AD138" s="2">
        <f t="shared" si="21"/>
        <v>1098500</v>
      </c>
      <c r="AE138" s="2">
        <f t="shared" si="21"/>
        <v>1236300</v>
      </c>
      <c r="AF138" s="2">
        <f t="shared" si="21"/>
        <v>1991600</v>
      </c>
      <c r="AG138" s="2">
        <f t="shared" si="21"/>
        <v>1745900</v>
      </c>
      <c r="AH138" s="2">
        <f t="shared" si="21"/>
        <v>1209800</v>
      </c>
      <c r="AI138" s="2" cm="1">
        <f t="array" ref="AI138">_xlfn.XLOOKUP(AI$1&amp;$AB138,$M$3:$M$1662&amp;$N$3:$N$1662,$O$3:$O$1662,0,0,1)</f>
        <v>1700</v>
      </c>
      <c r="AJ138" s="2" cm="1">
        <f t="array" ref="AJ138">_xlfn.XLOOKUP(AJ$1&amp;$AB138,$M$3:$M$1662&amp;$N$3:$N$1662,$O$3:$O$1662,0,0,1)</f>
        <v>3200</v>
      </c>
      <c r="AK138" s="2" cm="1">
        <f t="array" ref="AK138">_xlfn.XLOOKUP(AK$1&amp;$AB138,$M$3:$M$1662&amp;$N$3:$N$1662,$O$3:$O$1662,0,0,1)</f>
        <v>4700</v>
      </c>
      <c r="AL138" s="2" cm="1">
        <f t="array" ref="AL138">_xlfn.XLOOKUP(AL$1&amp;$AB138,$M$3:$M$1662&amp;$N$3:$N$1662,$O$3:$O$1662,0,0,1)</f>
        <v>4600</v>
      </c>
      <c r="AM138" s="2" cm="1">
        <f t="array" ref="AM138">_xlfn.XLOOKUP(AM$1&amp;$AB138,$M$3:$M$1662&amp;$N$3:$N$1662,$O$3:$O$1662,0,0,1)</f>
        <v>3300</v>
      </c>
    </row>
    <row r="139" spans="13:39" x14ac:dyDescent="0.4">
      <c r="M139" t="s">
        <v>870</v>
      </c>
      <c r="N139" t="s">
        <v>681</v>
      </c>
      <c r="O139">
        <v>3300</v>
      </c>
      <c r="AB139" t="s">
        <v>291</v>
      </c>
      <c r="AC139" s="2">
        <f t="shared" si="20"/>
        <v>1462100</v>
      </c>
      <c r="AD139" s="2">
        <f t="shared" si="21"/>
        <v>1104100</v>
      </c>
      <c r="AE139" s="2">
        <f t="shared" si="21"/>
        <v>1239500</v>
      </c>
      <c r="AF139" s="2">
        <f t="shared" si="21"/>
        <v>1997000</v>
      </c>
      <c r="AG139" s="2">
        <f t="shared" si="21"/>
        <v>1754700</v>
      </c>
      <c r="AH139" s="2">
        <f t="shared" si="21"/>
        <v>1215200</v>
      </c>
      <c r="AI139" s="2" cm="1">
        <f t="array" ref="AI139">_xlfn.XLOOKUP(AI$1&amp;$AB139,$M$3:$M$1662&amp;$N$3:$N$1662,$O$3:$O$1662,0,0,1)</f>
        <v>5600</v>
      </c>
      <c r="AJ139" s="2" cm="1">
        <f t="array" ref="AJ139">_xlfn.XLOOKUP(AJ$1&amp;$AB139,$M$3:$M$1662&amp;$N$3:$N$1662,$O$3:$O$1662,0,0,1)</f>
        <v>3200</v>
      </c>
      <c r="AK139" s="2" cm="1">
        <f t="array" ref="AK139">_xlfn.XLOOKUP(AK$1&amp;$AB139,$M$3:$M$1662&amp;$N$3:$N$1662,$O$3:$O$1662,0,0,1)</f>
        <v>5400</v>
      </c>
      <c r="AL139" s="2" cm="1">
        <f t="array" ref="AL139">_xlfn.XLOOKUP(AL$1&amp;$AB139,$M$3:$M$1662&amp;$N$3:$N$1662,$O$3:$O$1662,0,0,1)</f>
        <v>8800</v>
      </c>
      <c r="AM139" s="2" cm="1">
        <f t="array" ref="AM139">_xlfn.XLOOKUP(AM$1&amp;$AB139,$M$3:$M$1662&amp;$N$3:$N$1662,$O$3:$O$1662,0,0,1)</f>
        <v>5400</v>
      </c>
    </row>
    <row r="140" spans="13:39" x14ac:dyDescent="0.4">
      <c r="M140" t="s">
        <v>870</v>
      </c>
      <c r="N140" t="s">
        <v>682</v>
      </c>
      <c r="O140">
        <v>5400</v>
      </c>
      <c r="AB140" t="s">
        <v>287</v>
      </c>
      <c r="AC140" s="2">
        <f t="shared" si="20"/>
        <v>1469000</v>
      </c>
      <c r="AD140" s="2">
        <f t="shared" si="21"/>
        <v>1108600</v>
      </c>
      <c r="AE140" s="2">
        <f t="shared" si="21"/>
        <v>1246000</v>
      </c>
      <c r="AF140" s="2">
        <f t="shared" si="21"/>
        <v>2004100</v>
      </c>
      <c r="AG140" s="2">
        <f t="shared" si="21"/>
        <v>1769300</v>
      </c>
      <c r="AH140" s="2">
        <f t="shared" si="21"/>
        <v>1217000</v>
      </c>
      <c r="AI140" s="2" cm="1">
        <f t="array" ref="AI140">_xlfn.XLOOKUP(AI$1&amp;$AB140,$M$3:$M$1662&amp;$N$3:$N$1662,$O$3:$O$1662,0,0,1)</f>
        <v>4500</v>
      </c>
      <c r="AJ140" s="2" cm="1">
        <f t="array" ref="AJ140">_xlfn.XLOOKUP(AJ$1&amp;$AB140,$M$3:$M$1662&amp;$N$3:$N$1662,$O$3:$O$1662,0,0,1)</f>
        <v>6500</v>
      </c>
      <c r="AK140" s="2" cm="1">
        <f t="array" ref="AK140">_xlfn.XLOOKUP(AK$1&amp;$AB140,$M$3:$M$1662&amp;$N$3:$N$1662,$O$3:$O$1662,0,0,1)</f>
        <v>7100</v>
      </c>
      <c r="AL140" s="2" cm="1">
        <f t="array" ref="AL140">_xlfn.XLOOKUP(AL$1&amp;$AB140,$M$3:$M$1662&amp;$N$3:$N$1662,$O$3:$O$1662,0,0,1)</f>
        <v>14600</v>
      </c>
      <c r="AM140" s="2" cm="1">
        <f t="array" ref="AM140">_xlfn.XLOOKUP(AM$1&amp;$AB140,$M$3:$M$1662&amp;$N$3:$N$1662,$O$3:$O$1662,0,0,1)</f>
        <v>1800</v>
      </c>
    </row>
    <row r="141" spans="13:39" x14ac:dyDescent="0.4">
      <c r="M141" t="s">
        <v>870</v>
      </c>
      <c r="N141" t="s">
        <v>683</v>
      </c>
      <c r="O141">
        <v>1800</v>
      </c>
      <c r="AB141" t="s">
        <v>108</v>
      </c>
      <c r="AC141" s="2">
        <f t="shared" si="20"/>
        <v>1473780</v>
      </c>
      <c r="AD141" s="2">
        <f t="shared" si="21"/>
        <v>1111900</v>
      </c>
      <c r="AE141" s="2">
        <f t="shared" si="21"/>
        <v>1250400</v>
      </c>
      <c r="AF141" s="2">
        <f t="shared" si="21"/>
        <v>2007900</v>
      </c>
      <c r="AG141" s="2">
        <f t="shared" si="21"/>
        <v>1775800</v>
      </c>
      <c r="AH141" s="2">
        <f t="shared" si="21"/>
        <v>1222900</v>
      </c>
      <c r="AI141" s="2" cm="1">
        <f t="array" ref="AI141">_xlfn.XLOOKUP(AI$1&amp;$AB141,$M$3:$M$1662&amp;$N$3:$N$1662,$O$3:$O$1662,0,0,1)</f>
        <v>3300</v>
      </c>
      <c r="AJ141" s="2" cm="1">
        <f t="array" ref="AJ141">_xlfn.XLOOKUP(AJ$1&amp;$AB141,$M$3:$M$1662&amp;$N$3:$N$1662,$O$3:$O$1662,0,0,1)</f>
        <v>4400</v>
      </c>
      <c r="AK141" s="2" cm="1">
        <f t="array" ref="AK141">_xlfn.XLOOKUP(AK$1&amp;$AB141,$M$3:$M$1662&amp;$N$3:$N$1662,$O$3:$O$1662,0,0,1)</f>
        <v>3800</v>
      </c>
      <c r="AL141" s="2" cm="1">
        <f t="array" ref="AL141">_xlfn.XLOOKUP(AL$1&amp;$AB141,$M$3:$M$1662&amp;$N$3:$N$1662,$O$3:$O$1662,0,0,1)</f>
        <v>6500</v>
      </c>
      <c r="AM141" s="2" cm="1">
        <f t="array" ref="AM141">_xlfn.XLOOKUP(AM$1&amp;$AB141,$M$3:$M$1662&amp;$N$3:$N$1662,$O$3:$O$1662,0,0,1)</f>
        <v>5900</v>
      </c>
    </row>
    <row r="142" spans="13:39" x14ac:dyDescent="0.4">
      <c r="M142" t="s">
        <v>870</v>
      </c>
      <c r="N142" t="s">
        <v>684</v>
      </c>
      <c r="O142">
        <v>5900</v>
      </c>
      <c r="AB142" t="s">
        <v>45</v>
      </c>
      <c r="AC142" s="2">
        <f t="shared" si="20"/>
        <v>1477800</v>
      </c>
      <c r="AD142" s="2">
        <f t="shared" si="21"/>
        <v>1113200</v>
      </c>
      <c r="AE142" s="2">
        <f t="shared" si="21"/>
        <v>1256900</v>
      </c>
      <c r="AF142" s="2">
        <f t="shared" si="21"/>
        <v>2012700</v>
      </c>
      <c r="AG142" s="2">
        <f t="shared" si="21"/>
        <v>1781800</v>
      </c>
      <c r="AH142" s="2">
        <f t="shared" si="21"/>
        <v>1224400</v>
      </c>
      <c r="AI142" s="2" cm="1">
        <f t="array" ref="AI142">_xlfn.XLOOKUP(AI$1&amp;$AB142,$M$3:$M$1662&amp;$N$3:$N$1662,$O$3:$O$1662,0,0,1)</f>
        <v>1300</v>
      </c>
      <c r="AJ142" s="2" cm="1">
        <f t="array" ref="AJ142">_xlfn.XLOOKUP(AJ$1&amp;$AB142,$M$3:$M$1662&amp;$N$3:$N$1662,$O$3:$O$1662,0,0,1)</f>
        <v>6500</v>
      </c>
      <c r="AK142" s="2" cm="1">
        <f t="array" ref="AK142">_xlfn.XLOOKUP(AK$1&amp;$AB142,$M$3:$M$1662&amp;$N$3:$N$1662,$O$3:$O$1662,0,0,1)</f>
        <v>4800</v>
      </c>
      <c r="AL142" s="2" cm="1">
        <f t="array" ref="AL142">_xlfn.XLOOKUP(AL$1&amp;$AB142,$M$3:$M$1662&amp;$N$3:$N$1662,$O$3:$O$1662,0,0,1)</f>
        <v>6000</v>
      </c>
      <c r="AM142" s="2" cm="1">
        <f t="array" ref="AM142">_xlfn.XLOOKUP(AM$1&amp;$AB142,$M$3:$M$1662&amp;$N$3:$N$1662,$O$3:$O$1662,0,0,1)</f>
        <v>1500</v>
      </c>
    </row>
    <row r="143" spans="13:39" x14ac:dyDescent="0.4">
      <c r="M143" t="s">
        <v>870</v>
      </c>
      <c r="N143" t="s">
        <v>685</v>
      </c>
      <c r="O143">
        <v>1500</v>
      </c>
      <c r="AB143" t="s">
        <v>114</v>
      </c>
      <c r="AC143" s="2">
        <f t="shared" si="20"/>
        <v>1489340</v>
      </c>
      <c r="AD143" s="2">
        <f t="shared" si="21"/>
        <v>1115400</v>
      </c>
      <c r="AE143" s="2">
        <f t="shared" si="21"/>
        <v>1263700</v>
      </c>
      <c r="AF143" s="2">
        <f t="shared" si="21"/>
        <v>2017500</v>
      </c>
      <c r="AG143" s="2">
        <f t="shared" si="21"/>
        <v>1815500</v>
      </c>
      <c r="AH143" s="2">
        <f t="shared" si="21"/>
        <v>1234600</v>
      </c>
      <c r="AI143" s="2" cm="1">
        <f t="array" ref="AI143">_xlfn.XLOOKUP(AI$1&amp;$AB143,$M$3:$M$1662&amp;$N$3:$N$1662,$O$3:$O$1662,0,0,1)</f>
        <v>2200</v>
      </c>
      <c r="AJ143" s="2" cm="1">
        <f t="array" ref="AJ143">_xlfn.XLOOKUP(AJ$1&amp;$AB143,$M$3:$M$1662&amp;$N$3:$N$1662,$O$3:$O$1662,0,0,1)</f>
        <v>6800</v>
      </c>
      <c r="AK143" s="2" cm="1">
        <f t="array" ref="AK143">_xlfn.XLOOKUP(AK$1&amp;$AB143,$M$3:$M$1662&amp;$N$3:$N$1662,$O$3:$O$1662,0,0,1)</f>
        <v>4800</v>
      </c>
      <c r="AL143" s="2" cm="1">
        <f t="array" ref="AL143">_xlfn.XLOOKUP(AL$1&amp;$AB143,$M$3:$M$1662&amp;$N$3:$N$1662,$O$3:$O$1662,0,0,1)</f>
        <v>33700</v>
      </c>
      <c r="AM143" s="2" cm="1">
        <f t="array" ref="AM143">_xlfn.XLOOKUP(AM$1&amp;$AB143,$M$3:$M$1662&amp;$N$3:$N$1662,$O$3:$O$1662,0,0,1)</f>
        <v>10200</v>
      </c>
    </row>
    <row r="144" spans="13:39" x14ac:dyDescent="0.4">
      <c r="M144" t="s">
        <v>870</v>
      </c>
      <c r="N144" t="s">
        <v>686</v>
      </c>
      <c r="O144">
        <v>10200</v>
      </c>
      <c r="AB144" t="s">
        <v>189</v>
      </c>
      <c r="AC144" s="2">
        <f t="shared" si="20"/>
        <v>1495360</v>
      </c>
      <c r="AD144" s="2">
        <f t="shared" si="21"/>
        <v>1117500</v>
      </c>
      <c r="AE144" s="2">
        <f t="shared" si="21"/>
        <v>1270300</v>
      </c>
      <c r="AF144" s="2">
        <f t="shared" si="21"/>
        <v>2030800</v>
      </c>
      <c r="AG144" s="2">
        <f t="shared" si="21"/>
        <v>1820100</v>
      </c>
      <c r="AH144" s="2">
        <f t="shared" si="21"/>
        <v>1238100</v>
      </c>
      <c r="AI144" s="2" cm="1">
        <f t="array" ref="AI144">_xlfn.XLOOKUP(AI$1&amp;$AB144,$M$3:$M$1662&amp;$N$3:$N$1662,$O$3:$O$1662,0,0,1)</f>
        <v>2100</v>
      </c>
      <c r="AJ144" s="2" cm="1">
        <f t="array" ref="AJ144">_xlfn.XLOOKUP(AJ$1&amp;$AB144,$M$3:$M$1662&amp;$N$3:$N$1662,$O$3:$O$1662,0,0,1)</f>
        <v>6600</v>
      </c>
      <c r="AK144" s="2" cm="1">
        <f t="array" ref="AK144">_xlfn.XLOOKUP(AK$1&amp;$AB144,$M$3:$M$1662&amp;$N$3:$N$1662,$O$3:$O$1662,0,0,1)</f>
        <v>13300</v>
      </c>
      <c r="AL144" s="2" cm="1">
        <f t="array" ref="AL144">_xlfn.XLOOKUP(AL$1&amp;$AB144,$M$3:$M$1662&amp;$N$3:$N$1662,$O$3:$O$1662,0,0,1)</f>
        <v>4600</v>
      </c>
      <c r="AM144" s="2" cm="1">
        <f t="array" ref="AM144">_xlfn.XLOOKUP(AM$1&amp;$AB144,$M$3:$M$1662&amp;$N$3:$N$1662,$O$3:$O$1662,0,0,1)</f>
        <v>3500</v>
      </c>
    </row>
    <row r="145" spans="13:39" x14ac:dyDescent="0.4">
      <c r="M145" t="s">
        <v>870</v>
      </c>
      <c r="N145" t="s">
        <v>687</v>
      </c>
      <c r="O145">
        <v>3500</v>
      </c>
      <c r="AB145" t="s">
        <v>71</v>
      </c>
      <c r="AC145" s="2">
        <f t="shared" si="20"/>
        <v>1500520</v>
      </c>
      <c r="AD145" s="2">
        <f t="shared" si="21"/>
        <v>1117900</v>
      </c>
      <c r="AE145" s="2">
        <f t="shared" si="21"/>
        <v>1274600</v>
      </c>
      <c r="AF145" s="2">
        <f t="shared" si="21"/>
        <v>2038500</v>
      </c>
      <c r="AG145" s="2">
        <f t="shared" si="21"/>
        <v>1827700</v>
      </c>
      <c r="AH145" s="2">
        <f t="shared" si="21"/>
        <v>1243900</v>
      </c>
      <c r="AI145" s="2" cm="1">
        <f t="array" ref="AI145">_xlfn.XLOOKUP(AI$1&amp;$AB145,$M$3:$M$1662&amp;$N$3:$N$1662,$O$3:$O$1662,0,0,1)</f>
        <v>400</v>
      </c>
      <c r="AJ145" s="2" cm="1">
        <f t="array" ref="AJ145">_xlfn.XLOOKUP(AJ$1&amp;$AB145,$M$3:$M$1662&amp;$N$3:$N$1662,$O$3:$O$1662,0,0,1)</f>
        <v>4300</v>
      </c>
      <c r="AK145" s="2" cm="1">
        <f t="array" ref="AK145">_xlfn.XLOOKUP(AK$1&amp;$AB145,$M$3:$M$1662&amp;$N$3:$N$1662,$O$3:$O$1662,0,0,1)</f>
        <v>7700</v>
      </c>
      <c r="AL145" s="2" cm="1">
        <f t="array" ref="AL145">_xlfn.XLOOKUP(AL$1&amp;$AB145,$M$3:$M$1662&amp;$N$3:$N$1662,$O$3:$O$1662,0,0,1)</f>
        <v>7600</v>
      </c>
      <c r="AM145" s="2" cm="1">
        <f t="array" ref="AM145">_xlfn.XLOOKUP(AM$1&amp;$AB145,$M$3:$M$1662&amp;$N$3:$N$1662,$O$3:$O$1662,0,0,1)</f>
        <v>5800</v>
      </c>
    </row>
    <row r="146" spans="13:39" x14ac:dyDescent="0.4">
      <c r="M146" t="s">
        <v>870</v>
      </c>
      <c r="N146" t="s">
        <v>688</v>
      </c>
      <c r="O146">
        <v>5800</v>
      </c>
      <c r="AB146" t="s">
        <v>240</v>
      </c>
      <c r="AC146" s="2">
        <f t="shared" si="20"/>
        <v>1506560</v>
      </c>
      <c r="AD146" s="2">
        <f t="shared" si="21"/>
        <v>1120200</v>
      </c>
      <c r="AE146" s="2">
        <f t="shared" si="21"/>
        <v>1281200</v>
      </c>
      <c r="AF146" s="2">
        <f t="shared" si="21"/>
        <v>2044000</v>
      </c>
      <c r="AG146" s="2">
        <f t="shared" si="21"/>
        <v>1836800</v>
      </c>
      <c r="AH146" s="2">
        <f t="shared" si="21"/>
        <v>1250600</v>
      </c>
      <c r="AI146" s="2" cm="1">
        <f t="array" ref="AI146">_xlfn.XLOOKUP(AI$1&amp;$AB146,$M$3:$M$1662&amp;$N$3:$N$1662,$O$3:$O$1662,0,0,1)</f>
        <v>2300</v>
      </c>
      <c r="AJ146" s="2" cm="1">
        <f t="array" ref="AJ146">_xlfn.XLOOKUP(AJ$1&amp;$AB146,$M$3:$M$1662&amp;$N$3:$N$1662,$O$3:$O$1662,0,0,1)</f>
        <v>6600</v>
      </c>
      <c r="AK146" s="2" cm="1">
        <f t="array" ref="AK146">_xlfn.XLOOKUP(AK$1&amp;$AB146,$M$3:$M$1662&amp;$N$3:$N$1662,$O$3:$O$1662,0,0,1)</f>
        <v>5500</v>
      </c>
      <c r="AL146" s="2" cm="1">
        <f t="array" ref="AL146">_xlfn.XLOOKUP(AL$1&amp;$AB146,$M$3:$M$1662&amp;$N$3:$N$1662,$O$3:$O$1662,0,0,1)</f>
        <v>9100</v>
      </c>
      <c r="AM146" s="2" cm="1">
        <f t="array" ref="AM146">_xlfn.XLOOKUP(AM$1&amp;$AB146,$M$3:$M$1662&amp;$N$3:$N$1662,$O$3:$O$1662,0,0,1)</f>
        <v>6700</v>
      </c>
    </row>
    <row r="147" spans="13:39" x14ac:dyDescent="0.4">
      <c r="M147" t="s">
        <v>870</v>
      </c>
      <c r="N147" t="s">
        <v>689</v>
      </c>
      <c r="O147">
        <v>6700</v>
      </c>
      <c r="AB147" t="s">
        <v>200</v>
      </c>
      <c r="AC147" s="2">
        <f t="shared" si="20"/>
        <v>1511020</v>
      </c>
      <c r="AD147" s="2">
        <f t="shared" si="21"/>
        <v>1122600</v>
      </c>
      <c r="AE147" s="2">
        <f t="shared" si="21"/>
        <v>1288500</v>
      </c>
      <c r="AF147" s="2">
        <f t="shared" si="21"/>
        <v>2046300</v>
      </c>
      <c r="AG147" s="2">
        <f t="shared" si="21"/>
        <v>1841700</v>
      </c>
      <c r="AH147" s="2">
        <f t="shared" si="21"/>
        <v>1256000</v>
      </c>
      <c r="AI147" s="2" cm="1">
        <f t="array" ref="AI147">_xlfn.XLOOKUP(AI$1&amp;$AB147,$M$3:$M$1662&amp;$N$3:$N$1662,$O$3:$O$1662,0,0,1)</f>
        <v>2400</v>
      </c>
      <c r="AJ147" s="2" cm="1">
        <f t="array" ref="AJ147">_xlfn.XLOOKUP(AJ$1&amp;$AB147,$M$3:$M$1662&amp;$N$3:$N$1662,$O$3:$O$1662,0,0,1)</f>
        <v>7300</v>
      </c>
      <c r="AK147" s="2" cm="1">
        <f t="array" ref="AK147">_xlfn.XLOOKUP(AK$1&amp;$AB147,$M$3:$M$1662&amp;$N$3:$N$1662,$O$3:$O$1662,0,0,1)</f>
        <v>2300</v>
      </c>
      <c r="AL147" s="2" cm="1">
        <f t="array" ref="AL147">_xlfn.XLOOKUP(AL$1&amp;$AB147,$M$3:$M$1662&amp;$N$3:$N$1662,$O$3:$O$1662,0,0,1)</f>
        <v>4900</v>
      </c>
      <c r="AM147" s="2" cm="1">
        <f t="array" ref="AM147">_xlfn.XLOOKUP(AM$1&amp;$AB147,$M$3:$M$1662&amp;$N$3:$N$1662,$O$3:$O$1662,0,0,1)</f>
        <v>5400</v>
      </c>
    </row>
    <row r="148" spans="13:39" x14ac:dyDescent="0.4">
      <c r="M148" t="s">
        <v>870</v>
      </c>
      <c r="N148" t="s">
        <v>690</v>
      </c>
      <c r="O148">
        <v>5400</v>
      </c>
      <c r="AB148" t="s">
        <v>53</v>
      </c>
      <c r="AC148" s="2">
        <f t="shared" si="20"/>
        <v>1515320</v>
      </c>
      <c r="AD148" s="2">
        <f t="shared" ref="AD148:AH163" si="22">AD147+AI148</f>
        <v>1124200</v>
      </c>
      <c r="AE148" s="2">
        <f t="shared" si="22"/>
        <v>1293100</v>
      </c>
      <c r="AF148" s="2">
        <f t="shared" si="22"/>
        <v>2050700</v>
      </c>
      <c r="AG148" s="2">
        <f t="shared" si="22"/>
        <v>1848100</v>
      </c>
      <c r="AH148" s="2">
        <f t="shared" si="22"/>
        <v>1260500</v>
      </c>
      <c r="AI148" s="2" cm="1">
        <f t="array" ref="AI148">_xlfn.XLOOKUP(AI$1&amp;$AB148,$M$3:$M$1662&amp;$N$3:$N$1662,$O$3:$O$1662,0,0,1)</f>
        <v>1600</v>
      </c>
      <c r="AJ148" s="2" cm="1">
        <f t="array" ref="AJ148">_xlfn.XLOOKUP(AJ$1&amp;$AB148,$M$3:$M$1662&amp;$N$3:$N$1662,$O$3:$O$1662,0,0,1)</f>
        <v>4600</v>
      </c>
      <c r="AK148" s="2" cm="1">
        <f t="array" ref="AK148">_xlfn.XLOOKUP(AK$1&amp;$AB148,$M$3:$M$1662&amp;$N$3:$N$1662,$O$3:$O$1662,0,0,1)</f>
        <v>4400</v>
      </c>
      <c r="AL148" s="2" cm="1">
        <f t="array" ref="AL148">_xlfn.XLOOKUP(AL$1&amp;$AB148,$M$3:$M$1662&amp;$N$3:$N$1662,$O$3:$O$1662,0,0,1)</f>
        <v>6400</v>
      </c>
      <c r="AM148" s="2" cm="1">
        <f t="array" ref="AM148">_xlfn.XLOOKUP(AM$1&amp;$AB148,$M$3:$M$1662&amp;$N$3:$N$1662,$O$3:$O$1662,0,0,1)</f>
        <v>4500</v>
      </c>
    </row>
    <row r="149" spans="13:39" x14ac:dyDescent="0.4">
      <c r="M149" t="s">
        <v>870</v>
      </c>
      <c r="N149" t="s">
        <v>691</v>
      </c>
      <c r="O149">
        <v>4500</v>
      </c>
      <c r="AB149" t="s">
        <v>10</v>
      </c>
      <c r="AC149" s="2">
        <f t="shared" si="20"/>
        <v>1519140</v>
      </c>
      <c r="AD149" s="2">
        <f t="shared" si="22"/>
        <v>1125900</v>
      </c>
      <c r="AE149" s="2">
        <f t="shared" si="22"/>
        <v>1299000</v>
      </c>
      <c r="AF149" s="2">
        <f t="shared" si="22"/>
        <v>2053200</v>
      </c>
      <c r="AG149" s="2">
        <f t="shared" si="22"/>
        <v>1852200</v>
      </c>
      <c r="AH149" s="2">
        <f t="shared" si="22"/>
        <v>1265400</v>
      </c>
      <c r="AI149" s="2" cm="1">
        <f t="array" ref="AI149">_xlfn.XLOOKUP(AI$1&amp;$AB149,$M$3:$M$1662&amp;$N$3:$N$1662,$O$3:$O$1662,0,0,1)</f>
        <v>1700</v>
      </c>
      <c r="AJ149" s="2" cm="1">
        <f t="array" ref="AJ149">_xlfn.XLOOKUP(AJ$1&amp;$AB149,$M$3:$M$1662&amp;$N$3:$N$1662,$O$3:$O$1662,0,0,1)</f>
        <v>5900</v>
      </c>
      <c r="AK149" s="2" cm="1">
        <f t="array" ref="AK149">_xlfn.XLOOKUP(AK$1&amp;$AB149,$M$3:$M$1662&amp;$N$3:$N$1662,$O$3:$O$1662,0,0,1)</f>
        <v>2500</v>
      </c>
      <c r="AL149" s="2" cm="1">
        <f t="array" ref="AL149">_xlfn.XLOOKUP(AL$1&amp;$AB149,$M$3:$M$1662&amp;$N$3:$N$1662,$O$3:$O$1662,0,0,1)</f>
        <v>4100</v>
      </c>
      <c r="AM149" s="2" cm="1">
        <f t="array" ref="AM149">_xlfn.XLOOKUP(AM$1&amp;$AB149,$M$3:$M$1662&amp;$N$3:$N$1662,$O$3:$O$1662,0,0,1)</f>
        <v>4900</v>
      </c>
    </row>
    <row r="150" spans="13:39" x14ac:dyDescent="0.4">
      <c r="M150" t="s">
        <v>870</v>
      </c>
      <c r="N150" t="s">
        <v>692</v>
      </c>
      <c r="O150">
        <v>4900</v>
      </c>
      <c r="AB150" t="s">
        <v>49</v>
      </c>
      <c r="AC150" s="2">
        <f t="shared" si="20"/>
        <v>1538100</v>
      </c>
      <c r="AD150" s="2">
        <f t="shared" si="22"/>
        <v>1128800</v>
      </c>
      <c r="AE150" s="2">
        <f t="shared" si="22"/>
        <v>1313600</v>
      </c>
      <c r="AF150" s="2">
        <f t="shared" si="22"/>
        <v>2059000</v>
      </c>
      <c r="AG150" s="2">
        <f t="shared" si="22"/>
        <v>1913300</v>
      </c>
      <c r="AH150" s="2">
        <f t="shared" si="22"/>
        <v>1275800</v>
      </c>
      <c r="AI150" s="2" cm="1">
        <f t="array" ref="AI150">_xlfn.XLOOKUP(AI$1&amp;$AB150,$M$3:$M$1662&amp;$N$3:$N$1662,$O$3:$O$1662,0,0,1)</f>
        <v>2900</v>
      </c>
      <c r="AJ150" s="2" cm="1">
        <f t="array" ref="AJ150">_xlfn.XLOOKUP(AJ$1&amp;$AB150,$M$3:$M$1662&amp;$N$3:$N$1662,$O$3:$O$1662,0,0,1)</f>
        <v>14600</v>
      </c>
      <c r="AK150" s="2" cm="1">
        <f t="array" ref="AK150">_xlfn.XLOOKUP(AK$1&amp;$AB150,$M$3:$M$1662&amp;$N$3:$N$1662,$O$3:$O$1662,0,0,1)</f>
        <v>5800</v>
      </c>
      <c r="AL150" s="2" cm="1">
        <f t="array" ref="AL150">_xlfn.XLOOKUP(AL$1&amp;$AB150,$M$3:$M$1662&amp;$N$3:$N$1662,$O$3:$O$1662,0,0,1)</f>
        <v>61100</v>
      </c>
      <c r="AM150" s="2" cm="1">
        <f t="array" ref="AM150">_xlfn.XLOOKUP(AM$1&amp;$AB150,$M$3:$M$1662&amp;$N$3:$N$1662,$O$3:$O$1662,0,0,1)</f>
        <v>10400</v>
      </c>
    </row>
    <row r="151" spans="13:39" x14ac:dyDescent="0.4">
      <c r="M151" t="s">
        <v>870</v>
      </c>
      <c r="N151" t="s">
        <v>693</v>
      </c>
      <c r="O151">
        <v>10400</v>
      </c>
      <c r="AB151" t="s">
        <v>77</v>
      </c>
      <c r="AC151" s="2">
        <f t="shared" si="20"/>
        <v>1545300</v>
      </c>
      <c r="AD151" s="2">
        <f t="shared" si="22"/>
        <v>1130500</v>
      </c>
      <c r="AE151" s="2">
        <f t="shared" si="22"/>
        <v>1324700</v>
      </c>
      <c r="AF151" s="2">
        <f t="shared" si="22"/>
        <v>2062200</v>
      </c>
      <c r="AG151" s="2">
        <f t="shared" si="22"/>
        <v>1929100</v>
      </c>
      <c r="AH151" s="2">
        <f t="shared" si="22"/>
        <v>1280000</v>
      </c>
      <c r="AI151" s="2" cm="1">
        <f t="array" ref="AI151">_xlfn.XLOOKUP(AI$1&amp;$AB151,$M$3:$M$1662&amp;$N$3:$N$1662,$O$3:$O$1662,0,0,1)</f>
        <v>1700</v>
      </c>
      <c r="AJ151" s="2" cm="1">
        <f t="array" ref="AJ151">_xlfn.XLOOKUP(AJ$1&amp;$AB151,$M$3:$M$1662&amp;$N$3:$N$1662,$O$3:$O$1662,0,0,1)</f>
        <v>11100</v>
      </c>
      <c r="AK151" s="2" cm="1">
        <f t="array" ref="AK151">_xlfn.XLOOKUP(AK$1&amp;$AB151,$M$3:$M$1662&amp;$N$3:$N$1662,$O$3:$O$1662,0,0,1)</f>
        <v>3200</v>
      </c>
      <c r="AL151" s="2" cm="1">
        <f t="array" ref="AL151">_xlfn.XLOOKUP(AL$1&amp;$AB151,$M$3:$M$1662&amp;$N$3:$N$1662,$O$3:$O$1662,0,0,1)</f>
        <v>15800</v>
      </c>
      <c r="AM151" s="2" cm="1">
        <f t="array" ref="AM151">_xlfn.XLOOKUP(AM$1&amp;$AB151,$M$3:$M$1662&amp;$N$3:$N$1662,$O$3:$O$1662,0,0,1)</f>
        <v>4200</v>
      </c>
    </row>
    <row r="152" spans="13:39" x14ac:dyDescent="0.4">
      <c r="M152" t="s">
        <v>870</v>
      </c>
      <c r="N152" t="s">
        <v>694</v>
      </c>
      <c r="O152">
        <v>4200</v>
      </c>
      <c r="AB152" t="s">
        <v>11</v>
      </c>
      <c r="AC152" s="2">
        <f t="shared" si="20"/>
        <v>1548420</v>
      </c>
      <c r="AD152" s="2">
        <f t="shared" si="22"/>
        <v>1132300</v>
      </c>
      <c r="AE152" s="2">
        <f t="shared" si="22"/>
        <v>1330700</v>
      </c>
      <c r="AF152" s="2">
        <f t="shared" si="22"/>
        <v>2066200</v>
      </c>
      <c r="AG152" s="2">
        <f t="shared" si="22"/>
        <v>1930900</v>
      </c>
      <c r="AH152" s="2">
        <f t="shared" si="22"/>
        <v>1282000</v>
      </c>
      <c r="AI152" s="2" cm="1">
        <f t="array" ref="AI152">_xlfn.XLOOKUP(AI$1&amp;$AB152,$M$3:$M$1662&amp;$N$3:$N$1662,$O$3:$O$1662,0,0,1)</f>
        <v>1800</v>
      </c>
      <c r="AJ152" s="2" cm="1">
        <f t="array" ref="AJ152">_xlfn.XLOOKUP(AJ$1&amp;$AB152,$M$3:$M$1662&amp;$N$3:$N$1662,$O$3:$O$1662,0,0,1)</f>
        <v>6000</v>
      </c>
      <c r="AK152" s="2" cm="1">
        <f t="array" ref="AK152">_xlfn.XLOOKUP(AK$1&amp;$AB152,$M$3:$M$1662&amp;$N$3:$N$1662,$O$3:$O$1662,0,0,1)</f>
        <v>4000</v>
      </c>
      <c r="AL152" s="2" cm="1">
        <f t="array" ref="AL152">_xlfn.XLOOKUP(AL$1&amp;$AB152,$M$3:$M$1662&amp;$N$3:$N$1662,$O$3:$O$1662,0,0,1)</f>
        <v>1800</v>
      </c>
      <c r="AM152" s="2" cm="1">
        <f t="array" ref="AM152">_xlfn.XLOOKUP(AM$1&amp;$AB152,$M$3:$M$1662&amp;$N$3:$N$1662,$O$3:$O$1662,0,0,1)</f>
        <v>2000</v>
      </c>
    </row>
    <row r="153" spans="13:39" x14ac:dyDescent="0.4">
      <c r="M153" t="s">
        <v>870</v>
      </c>
      <c r="N153" t="s">
        <v>695</v>
      </c>
      <c r="O153">
        <v>2000</v>
      </c>
      <c r="AB153" t="s">
        <v>12</v>
      </c>
      <c r="AC153" s="2">
        <f t="shared" si="20"/>
        <v>1595080</v>
      </c>
      <c r="AD153" s="2">
        <f t="shared" si="22"/>
        <v>1182100</v>
      </c>
      <c r="AE153" s="2">
        <f t="shared" si="22"/>
        <v>1357200</v>
      </c>
      <c r="AF153" s="2">
        <f t="shared" si="22"/>
        <v>2100000</v>
      </c>
      <c r="AG153" s="2">
        <f t="shared" si="22"/>
        <v>1992400</v>
      </c>
      <c r="AH153" s="2">
        <f t="shared" si="22"/>
        <v>1343700</v>
      </c>
      <c r="AI153" s="2" cm="1">
        <f t="array" ref="AI153">_xlfn.XLOOKUP(AI$1&amp;$AB153,$M$3:$M$1662&amp;$N$3:$N$1662,$O$3:$O$1662,0,0,1)</f>
        <v>49800</v>
      </c>
      <c r="AJ153" s="2" cm="1">
        <f t="array" ref="AJ153">_xlfn.XLOOKUP(AJ$1&amp;$AB153,$M$3:$M$1662&amp;$N$3:$N$1662,$O$3:$O$1662,0,0,1)</f>
        <v>26500</v>
      </c>
      <c r="AK153" s="2" cm="1">
        <f t="array" ref="AK153">_xlfn.XLOOKUP(AK$1&amp;$AB153,$M$3:$M$1662&amp;$N$3:$N$1662,$O$3:$O$1662,0,0,1)</f>
        <v>33800</v>
      </c>
      <c r="AL153" s="2" cm="1">
        <f t="array" ref="AL153">_xlfn.XLOOKUP(AL$1&amp;$AB153,$M$3:$M$1662&amp;$N$3:$N$1662,$O$3:$O$1662,0,0,1)</f>
        <v>61500</v>
      </c>
      <c r="AM153" s="2" cm="1">
        <f t="array" ref="AM153">_xlfn.XLOOKUP(AM$1&amp;$AB153,$M$3:$M$1662&amp;$N$3:$N$1662,$O$3:$O$1662,0,0,1)</f>
        <v>61700</v>
      </c>
    </row>
    <row r="154" spans="13:39" x14ac:dyDescent="0.4">
      <c r="M154" t="s">
        <v>870</v>
      </c>
      <c r="N154" t="s">
        <v>696</v>
      </c>
      <c r="O154">
        <v>61700</v>
      </c>
      <c r="AB154" t="s">
        <v>84</v>
      </c>
      <c r="AC154" s="2">
        <f t="shared" si="20"/>
        <v>1623320</v>
      </c>
      <c r="AD154" s="2">
        <f t="shared" si="22"/>
        <v>1251500</v>
      </c>
      <c r="AE154" s="2">
        <f t="shared" si="22"/>
        <v>1367700</v>
      </c>
      <c r="AF154" s="2">
        <f t="shared" si="22"/>
        <v>2111900</v>
      </c>
      <c r="AG154" s="2">
        <f t="shared" si="22"/>
        <v>2021600</v>
      </c>
      <c r="AH154" s="2">
        <f t="shared" si="22"/>
        <v>1363900</v>
      </c>
      <c r="AI154" s="2" cm="1">
        <f t="array" ref="AI154">_xlfn.XLOOKUP(AI$1&amp;$AB154,$M$3:$M$1662&amp;$N$3:$N$1662,$O$3:$O$1662,0,0,1)</f>
        <v>69400</v>
      </c>
      <c r="AJ154" s="2" cm="1">
        <f t="array" ref="AJ154">_xlfn.XLOOKUP(AJ$1&amp;$AB154,$M$3:$M$1662&amp;$N$3:$N$1662,$O$3:$O$1662,0,0,1)</f>
        <v>10500</v>
      </c>
      <c r="AK154" s="2" cm="1">
        <f t="array" ref="AK154">_xlfn.XLOOKUP(AK$1&amp;$AB154,$M$3:$M$1662&amp;$N$3:$N$1662,$O$3:$O$1662,0,0,1)</f>
        <v>11900</v>
      </c>
      <c r="AL154" s="2" cm="1">
        <f t="array" ref="AL154">_xlfn.XLOOKUP(AL$1&amp;$AB154,$M$3:$M$1662&amp;$N$3:$N$1662,$O$3:$O$1662,0,0,1)</f>
        <v>29200</v>
      </c>
      <c r="AM154" s="2" cm="1">
        <f t="array" ref="AM154">_xlfn.XLOOKUP(AM$1&amp;$AB154,$M$3:$M$1662&amp;$N$3:$N$1662,$O$3:$O$1662,0,0,1)</f>
        <v>20200</v>
      </c>
    </row>
    <row r="155" spans="13:39" x14ac:dyDescent="0.4">
      <c r="M155" t="s">
        <v>870</v>
      </c>
      <c r="N155" t="s">
        <v>697</v>
      </c>
      <c r="O155">
        <v>20200</v>
      </c>
      <c r="AB155" t="s">
        <v>33</v>
      </c>
      <c r="AC155" s="2">
        <f t="shared" si="20"/>
        <v>1635060</v>
      </c>
      <c r="AD155" s="2">
        <f t="shared" si="22"/>
        <v>1268100</v>
      </c>
      <c r="AE155" s="2">
        <f t="shared" si="22"/>
        <v>1384200</v>
      </c>
      <c r="AF155" s="2">
        <f t="shared" si="22"/>
        <v>2116400</v>
      </c>
      <c r="AG155" s="2">
        <f t="shared" si="22"/>
        <v>2031200</v>
      </c>
      <c r="AH155" s="2">
        <f t="shared" si="22"/>
        <v>1375400</v>
      </c>
      <c r="AI155" s="2" cm="1">
        <f t="array" ref="AI155">_xlfn.XLOOKUP(AI$1&amp;$AB155,$M$3:$M$1662&amp;$N$3:$N$1662,$O$3:$O$1662,0,0,1)</f>
        <v>16600</v>
      </c>
      <c r="AJ155" s="2" cm="1">
        <f t="array" ref="AJ155">_xlfn.XLOOKUP(AJ$1&amp;$AB155,$M$3:$M$1662&amp;$N$3:$N$1662,$O$3:$O$1662,0,0,1)</f>
        <v>16500</v>
      </c>
      <c r="AK155" s="2" cm="1">
        <f t="array" ref="AK155">_xlfn.XLOOKUP(AK$1&amp;$AB155,$M$3:$M$1662&amp;$N$3:$N$1662,$O$3:$O$1662,0,0,1)</f>
        <v>4500</v>
      </c>
      <c r="AL155" s="2" cm="1">
        <f t="array" ref="AL155">_xlfn.XLOOKUP(AL$1&amp;$AB155,$M$3:$M$1662&amp;$N$3:$N$1662,$O$3:$O$1662,0,0,1)</f>
        <v>9600</v>
      </c>
      <c r="AM155" s="2" cm="1">
        <f t="array" ref="AM155">_xlfn.XLOOKUP(AM$1&amp;$AB155,$M$3:$M$1662&amp;$N$3:$N$1662,$O$3:$O$1662,0,0,1)</f>
        <v>11500</v>
      </c>
    </row>
    <row r="156" spans="13:39" x14ac:dyDescent="0.4">
      <c r="M156" t="s">
        <v>870</v>
      </c>
      <c r="N156" t="s">
        <v>698</v>
      </c>
      <c r="O156">
        <v>11500</v>
      </c>
      <c r="AB156" t="s">
        <v>160</v>
      </c>
      <c r="AC156" s="2">
        <f t="shared" si="20"/>
        <v>1647480</v>
      </c>
      <c r="AD156" s="2">
        <f t="shared" si="22"/>
        <v>1305700</v>
      </c>
      <c r="AE156" s="2">
        <f t="shared" si="22"/>
        <v>1386800</v>
      </c>
      <c r="AF156" s="2">
        <f t="shared" si="22"/>
        <v>2120000</v>
      </c>
      <c r="AG156" s="2">
        <f t="shared" si="22"/>
        <v>2043600</v>
      </c>
      <c r="AH156" s="2">
        <f t="shared" si="22"/>
        <v>1381300</v>
      </c>
      <c r="AI156" s="2" cm="1">
        <f t="array" ref="AI156">_xlfn.XLOOKUP(AI$1&amp;$AB156,$M$3:$M$1662&amp;$N$3:$N$1662,$O$3:$O$1662,0,0,1)</f>
        <v>37600</v>
      </c>
      <c r="AJ156" s="2" cm="1">
        <f t="array" ref="AJ156">_xlfn.XLOOKUP(AJ$1&amp;$AB156,$M$3:$M$1662&amp;$N$3:$N$1662,$O$3:$O$1662,0,0,1)</f>
        <v>2600</v>
      </c>
      <c r="AK156" s="2" cm="1">
        <f t="array" ref="AK156">_xlfn.XLOOKUP(AK$1&amp;$AB156,$M$3:$M$1662&amp;$N$3:$N$1662,$O$3:$O$1662,0,0,1)</f>
        <v>3600</v>
      </c>
      <c r="AL156" s="2" cm="1">
        <f t="array" ref="AL156">_xlfn.XLOOKUP(AL$1&amp;$AB156,$M$3:$M$1662&amp;$N$3:$N$1662,$O$3:$O$1662,0,0,1)</f>
        <v>12400</v>
      </c>
      <c r="AM156" s="2" cm="1">
        <f t="array" ref="AM156">_xlfn.XLOOKUP(AM$1&amp;$AB156,$M$3:$M$1662&amp;$N$3:$N$1662,$O$3:$O$1662,0,0,1)</f>
        <v>5900</v>
      </c>
    </row>
    <row r="157" spans="13:39" x14ac:dyDescent="0.4">
      <c r="M157" t="s">
        <v>870</v>
      </c>
      <c r="N157" t="s">
        <v>699</v>
      </c>
      <c r="O157">
        <v>5900</v>
      </c>
      <c r="AB157" t="s">
        <v>60</v>
      </c>
      <c r="AC157" s="2">
        <f t="shared" si="20"/>
        <v>1664440</v>
      </c>
      <c r="AD157" s="2">
        <f t="shared" si="22"/>
        <v>1357100</v>
      </c>
      <c r="AE157" s="2">
        <f t="shared" si="22"/>
        <v>1394700</v>
      </c>
      <c r="AF157" s="2">
        <f t="shared" si="22"/>
        <v>2126400</v>
      </c>
      <c r="AG157" s="2">
        <f t="shared" si="22"/>
        <v>2054700</v>
      </c>
      <c r="AH157" s="2">
        <f t="shared" si="22"/>
        <v>1389300</v>
      </c>
      <c r="AI157" s="2" cm="1">
        <f t="array" ref="AI157">_xlfn.XLOOKUP(AI$1&amp;$AB157,$M$3:$M$1662&amp;$N$3:$N$1662,$O$3:$O$1662,0,0,1)</f>
        <v>51400</v>
      </c>
      <c r="AJ157" s="2" cm="1">
        <f t="array" ref="AJ157">_xlfn.XLOOKUP(AJ$1&amp;$AB157,$M$3:$M$1662&amp;$N$3:$N$1662,$O$3:$O$1662,0,0,1)</f>
        <v>7900</v>
      </c>
      <c r="AK157" s="2" cm="1">
        <f t="array" ref="AK157">_xlfn.XLOOKUP(AK$1&amp;$AB157,$M$3:$M$1662&amp;$N$3:$N$1662,$O$3:$O$1662,0,0,1)</f>
        <v>6400</v>
      </c>
      <c r="AL157" s="2" cm="1">
        <f t="array" ref="AL157">_xlfn.XLOOKUP(AL$1&amp;$AB157,$M$3:$M$1662&amp;$N$3:$N$1662,$O$3:$O$1662,0,0,1)</f>
        <v>11100</v>
      </c>
      <c r="AM157" s="2" cm="1">
        <f t="array" ref="AM157">_xlfn.XLOOKUP(AM$1&amp;$AB157,$M$3:$M$1662&amp;$N$3:$N$1662,$O$3:$O$1662,0,0,1)</f>
        <v>8000</v>
      </c>
    </row>
    <row r="158" spans="13:39" x14ac:dyDescent="0.4">
      <c r="M158" t="s">
        <v>870</v>
      </c>
      <c r="N158" t="s">
        <v>700</v>
      </c>
      <c r="O158">
        <v>8000</v>
      </c>
      <c r="AB158" t="s">
        <v>151</v>
      </c>
      <c r="AC158" s="2">
        <f t="shared" si="20"/>
        <v>1681240</v>
      </c>
      <c r="AD158" s="2">
        <f t="shared" si="22"/>
        <v>1387600</v>
      </c>
      <c r="AE158" s="2">
        <f t="shared" si="22"/>
        <v>1404300</v>
      </c>
      <c r="AF158" s="2">
        <f t="shared" si="22"/>
        <v>2141400</v>
      </c>
      <c r="AG158" s="2">
        <f t="shared" si="22"/>
        <v>2064000</v>
      </c>
      <c r="AH158" s="2">
        <f t="shared" si="22"/>
        <v>1408900</v>
      </c>
      <c r="AI158" s="2" cm="1">
        <f t="array" ref="AI158">_xlfn.XLOOKUP(AI$1&amp;$AB158,$M$3:$M$1662&amp;$N$3:$N$1662,$O$3:$O$1662,0,0,1)</f>
        <v>30500</v>
      </c>
      <c r="AJ158" s="2" cm="1">
        <f t="array" ref="AJ158">_xlfn.XLOOKUP(AJ$1&amp;$AB158,$M$3:$M$1662&amp;$N$3:$N$1662,$O$3:$O$1662,0,0,1)</f>
        <v>9600</v>
      </c>
      <c r="AK158" s="2" cm="1">
        <f t="array" ref="AK158">_xlfn.XLOOKUP(AK$1&amp;$AB158,$M$3:$M$1662&amp;$N$3:$N$1662,$O$3:$O$1662,0,0,1)</f>
        <v>15000</v>
      </c>
      <c r="AL158" s="2" cm="1">
        <f t="array" ref="AL158">_xlfn.XLOOKUP(AL$1&amp;$AB158,$M$3:$M$1662&amp;$N$3:$N$1662,$O$3:$O$1662,0,0,1)</f>
        <v>9300</v>
      </c>
      <c r="AM158" s="2" cm="1">
        <f t="array" ref="AM158">_xlfn.XLOOKUP(AM$1&amp;$AB158,$M$3:$M$1662&amp;$N$3:$N$1662,$O$3:$O$1662,0,0,1)</f>
        <v>19600</v>
      </c>
    </row>
    <row r="159" spans="13:39" x14ac:dyDescent="0.4">
      <c r="M159" t="s">
        <v>870</v>
      </c>
      <c r="N159" t="s">
        <v>701</v>
      </c>
      <c r="O159">
        <v>19600</v>
      </c>
      <c r="AB159" t="s">
        <v>121</v>
      </c>
      <c r="AC159" s="2">
        <f t="shared" si="20"/>
        <v>1696380</v>
      </c>
      <c r="AD159" s="2">
        <f t="shared" si="22"/>
        <v>1432900</v>
      </c>
      <c r="AE159" s="2">
        <f t="shared" si="22"/>
        <v>1411600</v>
      </c>
      <c r="AF159" s="2">
        <f t="shared" si="22"/>
        <v>2143800</v>
      </c>
      <c r="AG159" s="2">
        <f t="shared" si="22"/>
        <v>2072300</v>
      </c>
      <c r="AH159" s="2">
        <f t="shared" si="22"/>
        <v>1421300</v>
      </c>
      <c r="AI159" s="2" cm="1">
        <f t="array" ref="AI159">_xlfn.XLOOKUP(AI$1&amp;$AB159,$M$3:$M$1662&amp;$N$3:$N$1662,$O$3:$O$1662,0,0,1)</f>
        <v>45300</v>
      </c>
      <c r="AJ159" s="2" cm="1">
        <f t="array" ref="AJ159">_xlfn.XLOOKUP(AJ$1&amp;$AB159,$M$3:$M$1662&amp;$N$3:$N$1662,$O$3:$O$1662,0,0,1)</f>
        <v>7300</v>
      </c>
      <c r="AK159" s="2" cm="1">
        <f t="array" ref="AK159">_xlfn.XLOOKUP(AK$1&amp;$AB159,$M$3:$M$1662&amp;$N$3:$N$1662,$O$3:$O$1662,0,0,1)</f>
        <v>2400</v>
      </c>
      <c r="AL159" s="2" cm="1">
        <f t="array" ref="AL159">_xlfn.XLOOKUP(AL$1&amp;$AB159,$M$3:$M$1662&amp;$N$3:$N$1662,$O$3:$O$1662,0,0,1)</f>
        <v>8300</v>
      </c>
      <c r="AM159" s="2" cm="1">
        <f t="array" ref="AM159">_xlfn.XLOOKUP(AM$1&amp;$AB159,$M$3:$M$1662&amp;$N$3:$N$1662,$O$3:$O$1662,0,0,1)</f>
        <v>12400</v>
      </c>
    </row>
    <row r="160" spans="13:39" x14ac:dyDescent="0.4">
      <c r="M160" t="s">
        <v>870</v>
      </c>
      <c r="N160" t="s">
        <v>702</v>
      </c>
      <c r="O160">
        <v>12400</v>
      </c>
      <c r="AB160" t="s">
        <v>134</v>
      </c>
      <c r="AC160" s="2">
        <f t="shared" si="20"/>
        <v>1709620</v>
      </c>
      <c r="AD160" s="2">
        <f t="shared" si="22"/>
        <v>1443800</v>
      </c>
      <c r="AE160" s="2">
        <f t="shared" si="22"/>
        <v>1422300</v>
      </c>
      <c r="AF160" s="2">
        <f t="shared" si="22"/>
        <v>2147600</v>
      </c>
      <c r="AG160" s="2">
        <f t="shared" si="22"/>
        <v>2086700</v>
      </c>
      <c r="AH160" s="2">
        <f t="shared" si="22"/>
        <v>1447700</v>
      </c>
      <c r="AI160" s="2" cm="1">
        <f t="array" ref="AI160">_xlfn.XLOOKUP(AI$1&amp;$AB160,$M$3:$M$1662&amp;$N$3:$N$1662,$O$3:$O$1662,0,0,1)</f>
        <v>10900</v>
      </c>
      <c r="AJ160" s="2" cm="1">
        <f t="array" ref="AJ160">_xlfn.XLOOKUP(AJ$1&amp;$AB160,$M$3:$M$1662&amp;$N$3:$N$1662,$O$3:$O$1662,0,0,1)</f>
        <v>10700</v>
      </c>
      <c r="AK160" s="2" cm="1">
        <f t="array" ref="AK160">_xlfn.XLOOKUP(AK$1&amp;$AB160,$M$3:$M$1662&amp;$N$3:$N$1662,$O$3:$O$1662,0,0,1)</f>
        <v>3800</v>
      </c>
      <c r="AL160" s="2" cm="1">
        <f t="array" ref="AL160">_xlfn.XLOOKUP(AL$1&amp;$AB160,$M$3:$M$1662&amp;$N$3:$N$1662,$O$3:$O$1662,0,0,1)</f>
        <v>14400</v>
      </c>
      <c r="AM160" s="2" cm="1">
        <f t="array" ref="AM160">_xlfn.XLOOKUP(AM$1&amp;$AB160,$M$3:$M$1662&amp;$N$3:$N$1662,$O$3:$O$1662,0,0,1)</f>
        <v>26400</v>
      </c>
    </row>
    <row r="161" spans="13:39" x14ac:dyDescent="0.4">
      <c r="M161" t="s">
        <v>870</v>
      </c>
      <c r="N161" t="s">
        <v>703</v>
      </c>
      <c r="O161">
        <v>26400</v>
      </c>
      <c r="AB161" t="s">
        <v>144</v>
      </c>
      <c r="AC161" s="2">
        <f t="shared" si="20"/>
        <v>1726520</v>
      </c>
      <c r="AD161" s="2">
        <f t="shared" si="22"/>
        <v>1491900</v>
      </c>
      <c r="AE161" s="2">
        <f t="shared" si="22"/>
        <v>1426100</v>
      </c>
      <c r="AF161" s="2">
        <f t="shared" si="22"/>
        <v>2161700</v>
      </c>
      <c r="AG161" s="2">
        <f t="shared" si="22"/>
        <v>2093500</v>
      </c>
      <c r="AH161" s="2">
        <f t="shared" si="22"/>
        <v>1459400</v>
      </c>
      <c r="AI161" s="2" cm="1">
        <f t="array" ref="AI161">_xlfn.XLOOKUP(AI$1&amp;$AB161,$M$3:$M$1662&amp;$N$3:$N$1662,$O$3:$O$1662,0,0,1)</f>
        <v>48100</v>
      </c>
      <c r="AJ161" s="2" cm="1">
        <f t="array" ref="AJ161">_xlfn.XLOOKUP(AJ$1&amp;$AB161,$M$3:$M$1662&amp;$N$3:$N$1662,$O$3:$O$1662,0,0,1)</f>
        <v>3800</v>
      </c>
      <c r="AK161" s="2" cm="1">
        <f t="array" ref="AK161">_xlfn.XLOOKUP(AK$1&amp;$AB161,$M$3:$M$1662&amp;$N$3:$N$1662,$O$3:$O$1662,0,0,1)</f>
        <v>14100</v>
      </c>
      <c r="AL161" s="2" cm="1">
        <f t="array" ref="AL161">_xlfn.XLOOKUP(AL$1&amp;$AB161,$M$3:$M$1662&amp;$N$3:$N$1662,$O$3:$O$1662,0,0,1)</f>
        <v>6800</v>
      </c>
      <c r="AM161" s="2" cm="1">
        <f t="array" ref="AM161">_xlfn.XLOOKUP(AM$1&amp;$AB161,$M$3:$M$1662&amp;$N$3:$N$1662,$O$3:$O$1662,0,0,1)</f>
        <v>11700</v>
      </c>
    </row>
    <row r="162" spans="13:39" x14ac:dyDescent="0.4">
      <c r="M162" t="s">
        <v>870</v>
      </c>
      <c r="N162" t="s">
        <v>704</v>
      </c>
      <c r="O162">
        <v>11700</v>
      </c>
      <c r="AB162" t="s">
        <v>125</v>
      </c>
      <c r="AC162" s="2">
        <f t="shared" si="20"/>
        <v>1748400</v>
      </c>
      <c r="AD162" s="2">
        <f t="shared" si="22"/>
        <v>1571800</v>
      </c>
      <c r="AE162" s="2">
        <f t="shared" si="22"/>
        <v>1428700</v>
      </c>
      <c r="AF162" s="2">
        <f t="shared" si="22"/>
        <v>2171200</v>
      </c>
      <c r="AG162" s="2">
        <f t="shared" si="22"/>
        <v>2096900</v>
      </c>
      <c r="AH162" s="2">
        <f t="shared" si="22"/>
        <v>1473400</v>
      </c>
      <c r="AI162" s="2" cm="1">
        <f t="array" ref="AI162">_xlfn.XLOOKUP(AI$1&amp;$AB162,$M$3:$M$1662&amp;$N$3:$N$1662,$O$3:$O$1662,0,0,1)</f>
        <v>79900</v>
      </c>
      <c r="AJ162" s="2" cm="1">
        <f t="array" ref="AJ162">_xlfn.XLOOKUP(AJ$1&amp;$AB162,$M$3:$M$1662&amp;$N$3:$N$1662,$O$3:$O$1662,0,0,1)</f>
        <v>2600</v>
      </c>
      <c r="AK162" s="2" cm="1">
        <f t="array" ref="AK162">_xlfn.XLOOKUP(AK$1&amp;$AB162,$M$3:$M$1662&amp;$N$3:$N$1662,$O$3:$O$1662,0,0,1)</f>
        <v>9500</v>
      </c>
      <c r="AL162" s="2" cm="1">
        <f t="array" ref="AL162">_xlfn.XLOOKUP(AL$1&amp;$AB162,$M$3:$M$1662&amp;$N$3:$N$1662,$O$3:$O$1662,0,0,1)</f>
        <v>3400</v>
      </c>
      <c r="AM162" s="2" cm="1">
        <f t="array" ref="AM162">_xlfn.XLOOKUP(AM$1&amp;$AB162,$M$3:$M$1662&amp;$N$3:$N$1662,$O$3:$O$1662,0,0,1)</f>
        <v>14000</v>
      </c>
    </row>
    <row r="163" spans="13:39" x14ac:dyDescent="0.4">
      <c r="M163" t="s">
        <v>870</v>
      </c>
      <c r="N163" t="s">
        <v>705</v>
      </c>
      <c r="O163">
        <v>14000</v>
      </c>
      <c r="AB163" t="s">
        <v>28</v>
      </c>
      <c r="AC163" s="2">
        <f t="shared" si="20"/>
        <v>1759960</v>
      </c>
      <c r="AD163" s="2">
        <f t="shared" si="22"/>
        <v>1598900</v>
      </c>
      <c r="AE163" s="2">
        <f t="shared" si="22"/>
        <v>1439500</v>
      </c>
      <c r="AF163" s="2">
        <f t="shared" si="22"/>
        <v>2176700</v>
      </c>
      <c r="AG163" s="2">
        <f t="shared" si="22"/>
        <v>2101200</v>
      </c>
      <c r="AH163" s="2">
        <f t="shared" si="22"/>
        <v>1483500</v>
      </c>
      <c r="AI163" s="2" cm="1">
        <f t="array" ref="AI163">_xlfn.XLOOKUP(AI$1&amp;$AB163,$M$3:$M$1662&amp;$N$3:$N$1662,$O$3:$O$1662,0,0,1)</f>
        <v>27100</v>
      </c>
      <c r="AJ163" s="2" cm="1">
        <f t="array" ref="AJ163">_xlfn.XLOOKUP(AJ$1&amp;$AB163,$M$3:$M$1662&amp;$N$3:$N$1662,$O$3:$O$1662,0,0,1)</f>
        <v>10800</v>
      </c>
      <c r="AK163" s="2" cm="1">
        <f t="array" ref="AK163">_xlfn.XLOOKUP(AK$1&amp;$AB163,$M$3:$M$1662&amp;$N$3:$N$1662,$O$3:$O$1662,0,0,1)</f>
        <v>5500</v>
      </c>
      <c r="AL163" s="2" cm="1">
        <f t="array" ref="AL163">_xlfn.XLOOKUP(AL$1&amp;$AB163,$M$3:$M$1662&amp;$N$3:$N$1662,$O$3:$O$1662,0,0,1)</f>
        <v>4300</v>
      </c>
      <c r="AM163" s="2" cm="1">
        <f t="array" ref="AM163">_xlfn.XLOOKUP(AM$1&amp;$AB163,$M$3:$M$1662&amp;$N$3:$N$1662,$O$3:$O$1662,0,0,1)</f>
        <v>10100</v>
      </c>
    </row>
    <row r="164" spans="13:39" x14ac:dyDescent="0.4">
      <c r="M164" t="s">
        <v>870</v>
      </c>
      <c r="N164" t="s">
        <v>706</v>
      </c>
      <c r="O164">
        <v>10100</v>
      </c>
      <c r="AB164" t="s">
        <v>66</v>
      </c>
      <c r="AC164" s="2">
        <f t="shared" si="20"/>
        <v>1777920</v>
      </c>
      <c r="AD164" s="2">
        <f t="shared" ref="AD164:AH179" si="23">AD163+AI164</f>
        <v>1642300</v>
      </c>
      <c r="AE164" s="2">
        <f t="shared" si="23"/>
        <v>1447200</v>
      </c>
      <c r="AF164" s="2">
        <f t="shared" si="23"/>
        <v>2186400</v>
      </c>
      <c r="AG164" s="2">
        <f t="shared" si="23"/>
        <v>2106500</v>
      </c>
      <c r="AH164" s="2">
        <f t="shared" si="23"/>
        <v>1507200</v>
      </c>
      <c r="AI164" s="2" cm="1">
        <f t="array" ref="AI164">_xlfn.XLOOKUP(AI$1&amp;$AB164,$M$3:$M$1662&amp;$N$3:$N$1662,$O$3:$O$1662,0,0,1)</f>
        <v>43400</v>
      </c>
      <c r="AJ164" s="2" cm="1">
        <f t="array" ref="AJ164">_xlfn.XLOOKUP(AJ$1&amp;$AB164,$M$3:$M$1662&amp;$N$3:$N$1662,$O$3:$O$1662,0,0,1)</f>
        <v>7700</v>
      </c>
      <c r="AK164" s="2" cm="1">
        <f t="array" ref="AK164">_xlfn.XLOOKUP(AK$1&amp;$AB164,$M$3:$M$1662&amp;$N$3:$N$1662,$O$3:$O$1662,0,0,1)</f>
        <v>9700</v>
      </c>
      <c r="AL164" s="2" cm="1">
        <f t="array" ref="AL164">_xlfn.XLOOKUP(AL$1&amp;$AB164,$M$3:$M$1662&amp;$N$3:$N$1662,$O$3:$O$1662,0,0,1)</f>
        <v>5300</v>
      </c>
      <c r="AM164" s="2" cm="1">
        <f t="array" ref="AM164">_xlfn.XLOOKUP(AM$1&amp;$AB164,$M$3:$M$1662&amp;$N$3:$N$1662,$O$3:$O$1662,0,0,1)</f>
        <v>23700</v>
      </c>
    </row>
    <row r="165" spans="13:39" x14ac:dyDescent="0.4">
      <c r="M165" t="s">
        <v>870</v>
      </c>
      <c r="N165" t="s">
        <v>707</v>
      </c>
      <c r="O165">
        <v>23700</v>
      </c>
      <c r="AB165" t="s">
        <v>110</v>
      </c>
      <c r="AC165" s="2">
        <f t="shared" si="20"/>
        <v>1795460</v>
      </c>
      <c r="AD165" s="2">
        <f t="shared" si="23"/>
        <v>1685200</v>
      </c>
      <c r="AE165" s="2">
        <f t="shared" si="23"/>
        <v>1456900</v>
      </c>
      <c r="AF165" s="2">
        <f t="shared" si="23"/>
        <v>2195100</v>
      </c>
      <c r="AG165" s="2">
        <f t="shared" si="23"/>
        <v>2128600</v>
      </c>
      <c r="AH165" s="2">
        <f t="shared" si="23"/>
        <v>1511500</v>
      </c>
      <c r="AI165" s="2" cm="1">
        <f t="array" ref="AI165">_xlfn.XLOOKUP(AI$1&amp;$AB165,$M$3:$M$1662&amp;$N$3:$N$1662,$O$3:$O$1662,0,0,1)</f>
        <v>42900</v>
      </c>
      <c r="AJ165" s="2" cm="1">
        <f t="array" ref="AJ165">_xlfn.XLOOKUP(AJ$1&amp;$AB165,$M$3:$M$1662&amp;$N$3:$N$1662,$O$3:$O$1662,0,0,1)</f>
        <v>9700</v>
      </c>
      <c r="AK165" s="2" cm="1">
        <f t="array" ref="AK165">_xlfn.XLOOKUP(AK$1&amp;$AB165,$M$3:$M$1662&amp;$N$3:$N$1662,$O$3:$O$1662,0,0,1)</f>
        <v>8700</v>
      </c>
      <c r="AL165" s="2" cm="1">
        <f t="array" ref="AL165">_xlfn.XLOOKUP(AL$1&amp;$AB165,$M$3:$M$1662&amp;$N$3:$N$1662,$O$3:$O$1662,0,0,1)</f>
        <v>22100</v>
      </c>
      <c r="AM165" s="2" cm="1">
        <f t="array" ref="AM165">_xlfn.XLOOKUP(AM$1&amp;$AB165,$M$3:$M$1662&amp;$N$3:$N$1662,$O$3:$O$1662,0,0,1)</f>
        <v>4300</v>
      </c>
    </row>
    <row r="166" spans="13:39" x14ac:dyDescent="0.4">
      <c r="M166" t="s">
        <v>870</v>
      </c>
      <c r="N166" t="s">
        <v>708</v>
      </c>
      <c r="O166">
        <v>4300</v>
      </c>
      <c r="AB166" t="s">
        <v>237</v>
      </c>
      <c r="AC166" s="2">
        <f t="shared" si="20"/>
        <v>1814540</v>
      </c>
      <c r="AD166" s="2">
        <f t="shared" si="23"/>
        <v>1755500</v>
      </c>
      <c r="AE166" s="2">
        <f t="shared" si="23"/>
        <v>1459000</v>
      </c>
      <c r="AF166" s="2">
        <f t="shared" si="23"/>
        <v>2200700</v>
      </c>
      <c r="AG166" s="2">
        <f t="shared" si="23"/>
        <v>2139500</v>
      </c>
      <c r="AH166" s="2">
        <f t="shared" si="23"/>
        <v>1518000</v>
      </c>
      <c r="AI166" s="2" cm="1">
        <f t="array" ref="AI166">_xlfn.XLOOKUP(AI$1&amp;$AB166,$M$3:$M$1662&amp;$N$3:$N$1662,$O$3:$O$1662,0,0,1)</f>
        <v>70300</v>
      </c>
      <c r="AJ166" s="2" cm="1">
        <f t="array" ref="AJ166">_xlfn.XLOOKUP(AJ$1&amp;$AB166,$M$3:$M$1662&amp;$N$3:$N$1662,$O$3:$O$1662,0,0,1)</f>
        <v>2100</v>
      </c>
      <c r="AK166" s="2" cm="1">
        <f t="array" ref="AK166">_xlfn.XLOOKUP(AK$1&amp;$AB166,$M$3:$M$1662&amp;$N$3:$N$1662,$O$3:$O$1662,0,0,1)</f>
        <v>5600</v>
      </c>
      <c r="AL166" s="2" cm="1">
        <f t="array" ref="AL166">_xlfn.XLOOKUP(AL$1&amp;$AB166,$M$3:$M$1662&amp;$N$3:$N$1662,$O$3:$O$1662,0,0,1)</f>
        <v>10900</v>
      </c>
      <c r="AM166" s="2" cm="1">
        <f t="array" ref="AM166">_xlfn.XLOOKUP(AM$1&amp;$AB166,$M$3:$M$1662&amp;$N$3:$N$1662,$O$3:$O$1662,0,0,1)</f>
        <v>6500</v>
      </c>
    </row>
    <row r="167" spans="13:39" x14ac:dyDescent="0.4">
      <c r="M167" t="s">
        <v>870</v>
      </c>
      <c r="N167" t="s">
        <v>709</v>
      </c>
      <c r="O167">
        <v>6500</v>
      </c>
      <c r="AB167" t="s">
        <v>178</v>
      </c>
      <c r="AC167" s="2">
        <f t="shared" si="20"/>
        <v>1842160</v>
      </c>
      <c r="AD167" s="2">
        <f t="shared" si="23"/>
        <v>1849800</v>
      </c>
      <c r="AE167" s="2">
        <f t="shared" si="23"/>
        <v>1468200</v>
      </c>
      <c r="AF167" s="2">
        <f t="shared" si="23"/>
        <v>2222300</v>
      </c>
      <c r="AG167" s="2">
        <f t="shared" si="23"/>
        <v>2149600</v>
      </c>
      <c r="AH167" s="2">
        <f t="shared" si="23"/>
        <v>1520900</v>
      </c>
      <c r="AI167" s="2" cm="1">
        <f t="array" ref="AI167">_xlfn.XLOOKUP(AI$1&amp;$AB167,$M$3:$M$1662&amp;$N$3:$N$1662,$O$3:$O$1662,0,0,1)</f>
        <v>94300</v>
      </c>
      <c r="AJ167" s="2" cm="1">
        <f t="array" ref="AJ167">_xlfn.XLOOKUP(AJ$1&amp;$AB167,$M$3:$M$1662&amp;$N$3:$N$1662,$O$3:$O$1662,0,0,1)</f>
        <v>9200</v>
      </c>
      <c r="AK167" s="2" cm="1">
        <f t="array" ref="AK167">_xlfn.XLOOKUP(AK$1&amp;$AB167,$M$3:$M$1662&amp;$N$3:$N$1662,$O$3:$O$1662,0,0,1)</f>
        <v>21600</v>
      </c>
      <c r="AL167" s="2" cm="1">
        <f t="array" ref="AL167">_xlfn.XLOOKUP(AL$1&amp;$AB167,$M$3:$M$1662&amp;$N$3:$N$1662,$O$3:$O$1662,0,0,1)</f>
        <v>10100</v>
      </c>
      <c r="AM167" s="2" cm="1">
        <f t="array" ref="AM167">_xlfn.XLOOKUP(AM$1&amp;$AB167,$M$3:$M$1662&amp;$N$3:$N$1662,$O$3:$O$1662,0,0,1)</f>
        <v>2900</v>
      </c>
    </row>
    <row r="168" spans="13:39" x14ac:dyDescent="0.4">
      <c r="M168" t="s">
        <v>870</v>
      </c>
      <c r="N168" t="s">
        <v>710</v>
      </c>
      <c r="O168">
        <v>2900</v>
      </c>
      <c r="AB168" t="s">
        <v>92</v>
      </c>
      <c r="AC168" s="2">
        <f t="shared" si="20"/>
        <v>1859100</v>
      </c>
      <c r="AD168" s="2">
        <f t="shared" si="23"/>
        <v>1898200</v>
      </c>
      <c r="AE168" s="2">
        <f t="shared" si="23"/>
        <v>1476000</v>
      </c>
      <c r="AF168" s="2">
        <f t="shared" si="23"/>
        <v>2228100</v>
      </c>
      <c r="AG168" s="2">
        <f t="shared" si="23"/>
        <v>2162200</v>
      </c>
      <c r="AH168" s="2">
        <f t="shared" si="23"/>
        <v>1531000</v>
      </c>
      <c r="AI168" s="2" cm="1">
        <f t="array" ref="AI168">_xlfn.XLOOKUP(AI$1&amp;$AB168,$M$3:$M$1662&amp;$N$3:$N$1662,$O$3:$O$1662,0,0,1)</f>
        <v>48400</v>
      </c>
      <c r="AJ168" s="2" cm="1">
        <f t="array" ref="AJ168">_xlfn.XLOOKUP(AJ$1&amp;$AB168,$M$3:$M$1662&amp;$N$3:$N$1662,$O$3:$O$1662,0,0,1)</f>
        <v>7800</v>
      </c>
      <c r="AK168" s="2" cm="1">
        <f t="array" ref="AK168">_xlfn.XLOOKUP(AK$1&amp;$AB168,$M$3:$M$1662&amp;$N$3:$N$1662,$O$3:$O$1662,0,0,1)</f>
        <v>5800</v>
      </c>
      <c r="AL168" s="2" cm="1">
        <f t="array" ref="AL168">_xlfn.XLOOKUP(AL$1&amp;$AB168,$M$3:$M$1662&amp;$N$3:$N$1662,$O$3:$O$1662,0,0,1)</f>
        <v>12600</v>
      </c>
      <c r="AM168" s="2" cm="1">
        <f t="array" ref="AM168">_xlfn.XLOOKUP(AM$1&amp;$AB168,$M$3:$M$1662&amp;$N$3:$N$1662,$O$3:$O$1662,0,0,1)</f>
        <v>10100</v>
      </c>
    </row>
    <row r="169" spans="13:39" x14ac:dyDescent="0.4">
      <c r="M169" t="s">
        <v>870</v>
      </c>
      <c r="N169" t="s">
        <v>711</v>
      </c>
      <c r="O169">
        <v>10100</v>
      </c>
      <c r="AB169" t="s">
        <v>260</v>
      </c>
      <c r="AC169" s="2">
        <f t="shared" si="20"/>
        <v>1874460</v>
      </c>
      <c r="AD169" s="2">
        <f t="shared" si="23"/>
        <v>1957100</v>
      </c>
      <c r="AE169" s="2">
        <f t="shared" si="23"/>
        <v>1478900</v>
      </c>
      <c r="AF169" s="2">
        <f t="shared" si="23"/>
        <v>2232700</v>
      </c>
      <c r="AG169" s="2">
        <f t="shared" si="23"/>
        <v>2165800</v>
      </c>
      <c r="AH169" s="2">
        <f t="shared" si="23"/>
        <v>1537800</v>
      </c>
      <c r="AI169" s="2" cm="1">
        <f t="array" ref="AI169">_xlfn.XLOOKUP(AI$1&amp;$AB169,$M$3:$M$1662&amp;$N$3:$N$1662,$O$3:$O$1662,0,0,1)</f>
        <v>58900</v>
      </c>
      <c r="AJ169" s="2" cm="1">
        <f t="array" ref="AJ169">_xlfn.XLOOKUP(AJ$1&amp;$AB169,$M$3:$M$1662&amp;$N$3:$N$1662,$O$3:$O$1662,0,0,1)</f>
        <v>2900</v>
      </c>
      <c r="AK169" s="2" cm="1">
        <f t="array" ref="AK169">_xlfn.XLOOKUP(AK$1&amp;$AB169,$M$3:$M$1662&amp;$N$3:$N$1662,$O$3:$O$1662,0,0,1)</f>
        <v>4600</v>
      </c>
      <c r="AL169" s="2" cm="1">
        <f t="array" ref="AL169">_xlfn.XLOOKUP(AL$1&amp;$AB169,$M$3:$M$1662&amp;$N$3:$N$1662,$O$3:$O$1662,0,0,1)</f>
        <v>3600</v>
      </c>
      <c r="AM169" s="2" cm="1">
        <f t="array" ref="AM169">_xlfn.XLOOKUP(AM$1&amp;$AB169,$M$3:$M$1662&amp;$N$3:$N$1662,$O$3:$O$1662,0,0,1)</f>
        <v>6800</v>
      </c>
    </row>
    <row r="170" spans="13:39" x14ac:dyDescent="0.4">
      <c r="M170" t="s">
        <v>870</v>
      </c>
      <c r="N170" t="s">
        <v>712</v>
      </c>
      <c r="O170">
        <v>6800</v>
      </c>
      <c r="AB170" t="s">
        <v>50</v>
      </c>
      <c r="AC170" s="2">
        <f t="shared" si="20"/>
        <v>1893020</v>
      </c>
      <c r="AD170" s="2">
        <f t="shared" si="23"/>
        <v>2033400</v>
      </c>
      <c r="AE170" s="2">
        <f t="shared" si="23"/>
        <v>1482000</v>
      </c>
      <c r="AF170" s="2">
        <f t="shared" si="23"/>
        <v>2238300</v>
      </c>
      <c r="AG170" s="2">
        <f t="shared" si="23"/>
        <v>2169700</v>
      </c>
      <c r="AH170" s="2">
        <f t="shared" si="23"/>
        <v>1541700</v>
      </c>
      <c r="AI170" s="2" cm="1">
        <f t="array" ref="AI170">_xlfn.XLOOKUP(AI$1&amp;$AB170,$M$3:$M$1662&amp;$N$3:$N$1662,$O$3:$O$1662,0,0,1)</f>
        <v>76300</v>
      </c>
      <c r="AJ170" s="2" cm="1">
        <f t="array" ref="AJ170">_xlfn.XLOOKUP(AJ$1&amp;$AB170,$M$3:$M$1662&amp;$N$3:$N$1662,$O$3:$O$1662,0,0,1)</f>
        <v>3100</v>
      </c>
      <c r="AK170" s="2" cm="1">
        <f t="array" ref="AK170">_xlfn.XLOOKUP(AK$1&amp;$AB170,$M$3:$M$1662&amp;$N$3:$N$1662,$O$3:$O$1662,0,0,1)</f>
        <v>5600</v>
      </c>
      <c r="AL170" s="2" cm="1">
        <f t="array" ref="AL170">_xlfn.XLOOKUP(AL$1&amp;$AB170,$M$3:$M$1662&amp;$N$3:$N$1662,$O$3:$O$1662,0,0,1)</f>
        <v>3900</v>
      </c>
      <c r="AM170" s="2" cm="1">
        <f t="array" ref="AM170">_xlfn.XLOOKUP(AM$1&amp;$AB170,$M$3:$M$1662&amp;$N$3:$N$1662,$O$3:$O$1662,0,0,1)</f>
        <v>3900</v>
      </c>
    </row>
    <row r="171" spans="13:39" x14ac:dyDescent="0.4">
      <c r="M171" t="s">
        <v>870</v>
      </c>
      <c r="N171" t="s">
        <v>713</v>
      </c>
      <c r="O171">
        <v>3900</v>
      </c>
      <c r="AB171" t="s">
        <v>139</v>
      </c>
      <c r="AC171" s="2">
        <f t="shared" si="20"/>
        <v>1910520</v>
      </c>
      <c r="AD171" s="2">
        <f t="shared" si="23"/>
        <v>2094300</v>
      </c>
      <c r="AE171" s="2">
        <f t="shared" si="23"/>
        <v>1487500</v>
      </c>
      <c r="AF171" s="2">
        <f t="shared" si="23"/>
        <v>2243300</v>
      </c>
      <c r="AG171" s="2">
        <f t="shared" si="23"/>
        <v>2177200</v>
      </c>
      <c r="AH171" s="2">
        <f t="shared" si="23"/>
        <v>1550300</v>
      </c>
      <c r="AI171" s="2" cm="1">
        <f t="array" ref="AI171">_xlfn.XLOOKUP(AI$1&amp;$AB171,$M$3:$M$1662&amp;$N$3:$N$1662,$O$3:$O$1662,0,0,1)</f>
        <v>60900</v>
      </c>
      <c r="AJ171" s="2" cm="1">
        <f t="array" ref="AJ171">_xlfn.XLOOKUP(AJ$1&amp;$AB171,$M$3:$M$1662&amp;$N$3:$N$1662,$O$3:$O$1662,0,0,1)</f>
        <v>5500</v>
      </c>
      <c r="AK171" s="2" cm="1">
        <f t="array" ref="AK171">_xlfn.XLOOKUP(AK$1&amp;$AB171,$M$3:$M$1662&amp;$N$3:$N$1662,$O$3:$O$1662,0,0,1)</f>
        <v>5000</v>
      </c>
      <c r="AL171" s="2" cm="1">
        <f t="array" ref="AL171">_xlfn.XLOOKUP(AL$1&amp;$AB171,$M$3:$M$1662&amp;$N$3:$N$1662,$O$3:$O$1662,0,0,1)</f>
        <v>7500</v>
      </c>
      <c r="AM171" s="2" cm="1">
        <f t="array" ref="AM171">_xlfn.XLOOKUP(AM$1&amp;$AB171,$M$3:$M$1662&amp;$N$3:$N$1662,$O$3:$O$1662,0,0,1)</f>
        <v>8600</v>
      </c>
    </row>
    <row r="172" spans="13:39" x14ac:dyDescent="0.4">
      <c r="M172" t="s">
        <v>870</v>
      </c>
      <c r="N172" t="s">
        <v>714</v>
      </c>
      <c r="O172">
        <v>8600</v>
      </c>
      <c r="AB172" t="s">
        <v>9</v>
      </c>
      <c r="AC172" s="2">
        <f t="shared" si="20"/>
        <v>1928720</v>
      </c>
      <c r="AD172" s="2">
        <f t="shared" si="23"/>
        <v>2151300</v>
      </c>
      <c r="AE172" s="2">
        <f t="shared" si="23"/>
        <v>1490100</v>
      </c>
      <c r="AF172" s="2">
        <f t="shared" si="23"/>
        <v>2256600</v>
      </c>
      <c r="AG172" s="2">
        <f t="shared" si="23"/>
        <v>2182100</v>
      </c>
      <c r="AH172" s="2">
        <f t="shared" si="23"/>
        <v>1563500</v>
      </c>
      <c r="AI172" s="2" cm="1">
        <f t="array" ref="AI172">_xlfn.XLOOKUP(AI$1&amp;$AB172,$M$3:$M$1662&amp;$N$3:$N$1662,$O$3:$O$1662,0,0,1)</f>
        <v>57000</v>
      </c>
      <c r="AJ172" s="2" cm="1">
        <f t="array" ref="AJ172">_xlfn.XLOOKUP(AJ$1&amp;$AB172,$M$3:$M$1662&amp;$N$3:$N$1662,$O$3:$O$1662,0,0,1)</f>
        <v>2600</v>
      </c>
      <c r="AK172" s="2" cm="1">
        <f t="array" ref="AK172">_xlfn.XLOOKUP(AK$1&amp;$AB172,$M$3:$M$1662&amp;$N$3:$N$1662,$O$3:$O$1662,0,0,1)</f>
        <v>13300</v>
      </c>
      <c r="AL172" s="2" cm="1">
        <f t="array" ref="AL172">_xlfn.XLOOKUP(AL$1&amp;$AB172,$M$3:$M$1662&amp;$N$3:$N$1662,$O$3:$O$1662,0,0,1)</f>
        <v>4900</v>
      </c>
      <c r="AM172" s="2" cm="1">
        <f t="array" ref="AM172">_xlfn.XLOOKUP(AM$1&amp;$AB172,$M$3:$M$1662&amp;$N$3:$N$1662,$O$3:$O$1662,0,0,1)</f>
        <v>13200</v>
      </c>
    </row>
    <row r="173" spans="13:39" x14ac:dyDescent="0.4">
      <c r="M173" t="s">
        <v>870</v>
      </c>
      <c r="N173" t="s">
        <v>715</v>
      </c>
      <c r="O173">
        <v>13200</v>
      </c>
      <c r="AB173" t="s">
        <v>174</v>
      </c>
      <c r="AC173" s="2">
        <f t="shared" si="20"/>
        <v>1948420</v>
      </c>
      <c r="AD173" s="2">
        <f t="shared" si="23"/>
        <v>2204900</v>
      </c>
      <c r="AE173" s="2">
        <f t="shared" si="23"/>
        <v>1494700</v>
      </c>
      <c r="AF173" s="2">
        <f t="shared" si="23"/>
        <v>2264000</v>
      </c>
      <c r="AG173" s="2">
        <f t="shared" si="23"/>
        <v>2198500</v>
      </c>
      <c r="AH173" s="2">
        <f t="shared" si="23"/>
        <v>1580000</v>
      </c>
      <c r="AI173" s="2" cm="1">
        <f t="array" ref="AI173">_xlfn.XLOOKUP(AI$1&amp;$AB173,$M$3:$M$1662&amp;$N$3:$N$1662,$O$3:$O$1662,0,0,1)</f>
        <v>53600</v>
      </c>
      <c r="AJ173" s="2" cm="1">
        <f t="array" ref="AJ173">_xlfn.XLOOKUP(AJ$1&amp;$AB173,$M$3:$M$1662&amp;$N$3:$N$1662,$O$3:$O$1662,0,0,1)</f>
        <v>4600</v>
      </c>
      <c r="AK173" s="2" cm="1">
        <f t="array" ref="AK173">_xlfn.XLOOKUP(AK$1&amp;$AB173,$M$3:$M$1662&amp;$N$3:$N$1662,$O$3:$O$1662,0,0,1)</f>
        <v>7400</v>
      </c>
      <c r="AL173" s="2" cm="1">
        <f t="array" ref="AL173">_xlfn.XLOOKUP(AL$1&amp;$AB173,$M$3:$M$1662&amp;$N$3:$N$1662,$O$3:$O$1662,0,0,1)</f>
        <v>16400</v>
      </c>
      <c r="AM173" s="2" cm="1">
        <f t="array" ref="AM173">_xlfn.XLOOKUP(AM$1&amp;$AB173,$M$3:$M$1662&amp;$N$3:$N$1662,$O$3:$O$1662,0,0,1)</f>
        <v>16500</v>
      </c>
    </row>
    <row r="174" spans="13:39" x14ac:dyDescent="0.4">
      <c r="M174" t="s">
        <v>870</v>
      </c>
      <c r="N174" t="s">
        <v>716</v>
      </c>
      <c r="O174">
        <v>16500</v>
      </c>
      <c r="AB174" t="s">
        <v>51</v>
      </c>
      <c r="AC174" s="2">
        <f t="shared" si="20"/>
        <v>1966320</v>
      </c>
      <c r="AD174" s="2">
        <f t="shared" si="23"/>
        <v>2257300</v>
      </c>
      <c r="AE174" s="2">
        <f t="shared" si="23"/>
        <v>1499900</v>
      </c>
      <c r="AF174" s="2">
        <f t="shared" si="23"/>
        <v>2278200</v>
      </c>
      <c r="AG174" s="2">
        <f t="shared" si="23"/>
        <v>2199400</v>
      </c>
      <c r="AH174" s="2">
        <f t="shared" si="23"/>
        <v>1596800</v>
      </c>
      <c r="AI174" s="2" cm="1">
        <f t="array" ref="AI174">_xlfn.XLOOKUP(AI$1&amp;$AB174,$M$3:$M$1662&amp;$N$3:$N$1662,$O$3:$O$1662,0,0,1)</f>
        <v>52400</v>
      </c>
      <c r="AJ174" s="2" cm="1">
        <f t="array" ref="AJ174">_xlfn.XLOOKUP(AJ$1&amp;$AB174,$M$3:$M$1662&amp;$N$3:$N$1662,$O$3:$O$1662,0,0,1)</f>
        <v>5200</v>
      </c>
      <c r="AK174" s="2" cm="1">
        <f t="array" ref="AK174">_xlfn.XLOOKUP(AK$1&amp;$AB174,$M$3:$M$1662&amp;$N$3:$N$1662,$O$3:$O$1662,0,0,1)</f>
        <v>14200</v>
      </c>
      <c r="AL174" s="2" cm="1">
        <f t="array" ref="AL174">_xlfn.XLOOKUP(AL$1&amp;$AB174,$M$3:$M$1662&amp;$N$3:$N$1662,$O$3:$O$1662,0,0,1)</f>
        <v>900</v>
      </c>
      <c r="AM174" s="2" cm="1">
        <f t="array" ref="AM174">_xlfn.XLOOKUP(AM$1&amp;$AB174,$M$3:$M$1662&amp;$N$3:$N$1662,$O$3:$O$1662,0,0,1)</f>
        <v>16800</v>
      </c>
    </row>
    <row r="175" spans="13:39" x14ac:dyDescent="0.4">
      <c r="M175" t="s">
        <v>870</v>
      </c>
      <c r="N175" t="s">
        <v>717</v>
      </c>
      <c r="O175">
        <v>16800</v>
      </c>
      <c r="AB175" t="s">
        <v>88</v>
      </c>
      <c r="AC175" s="2">
        <f t="shared" si="20"/>
        <v>1980700</v>
      </c>
      <c r="AD175" s="2">
        <f t="shared" si="23"/>
        <v>2300800</v>
      </c>
      <c r="AE175" s="2">
        <f t="shared" si="23"/>
        <v>1505700</v>
      </c>
      <c r="AF175" s="2">
        <f t="shared" si="23"/>
        <v>2288800</v>
      </c>
      <c r="AG175" s="2">
        <f t="shared" si="23"/>
        <v>2204000</v>
      </c>
      <c r="AH175" s="2">
        <f t="shared" si="23"/>
        <v>1604200</v>
      </c>
      <c r="AI175" s="2" cm="1">
        <f t="array" ref="AI175">_xlfn.XLOOKUP(AI$1&amp;$AB175,$M$3:$M$1662&amp;$N$3:$N$1662,$O$3:$O$1662,0,0,1)</f>
        <v>43500</v>
      </c>
      <c r="AJ175" s="2" cm="1">
        <f t="array" ref="AJ175">_xlfn.XLOOKUP(AJ$1&amp;$AB175,$M$3:$M$1662&amp;$N$3:$N$1662,$O$3:$O$1662,0,0,1)</f>
        <v>5800</v>
      </c>
      <c r="AK175" s="2" cm="1">
        <f t="array" ref="AK175">_xlfn.XLOOKUP(AK$1&amp;$AB175,$M$3:$M$1662&amp;$N$3:$N$1662,$O$3:$O$1662,0,0,1)</f>
        <v>10600</v>
      </c>
      <c r="AL175" s="2" cm="1">
        <f t="array" ref="AL175">_xlfn.XLOOKUP(AL$1&amp;$AB175,$M$3:$M$1662&amp;$N$3:$N$1662,$O$3:$O$1662,0,0,1)</f>
        <v>4600</v>
      </c>
      <c r="AM175" s="2" cm="1">
        <f t="array" ref="AM175">_xlfn.XLOOKUP(AM$1&amp;$AB175,$M$3:$M$1662&amp;$N$3:$N$1662,$O$3:$O$1662,0,0,1)</f>
        <v>7400</v>
      </c>
    </row>
    <row r="176" spans="13:39" x14ac:dyDescent="0.4">
      <c r="M176" t="s">
        <v>870</v>
      </c>
      <c r="N176" t="s">
        <v>718</v>
      </c>
      <c r="O176">
        <v>7400</v>
      </c>
      <c r="AB176" t="s">
        <v>146</v>
      </c>
      <c r="AC176" s="2">
        <f t="shared" si="20"/>
        <v>1997620</v>
      </c>
      <c r="AD176" s="2">
        <f t="shared" si="23"/>
        <v>2358800</v>
      </c>
      <c r="AE176" s="2">
        <f t="shared" si="23"/>
        <v>1508800</v>
      </c>
      <c r="AF176" s="2">
        <f t="shared" si="23"/>
        <v>2293600</v>
      </c>
      <c r="AG176" s="2">
        <f t="shared" si="23"/>
        <v>2206400</v>
      </c>
      <c r="AH176" s="2">
        <f t="shared" si="23"/>
        <v>1620500</v>
      </c>
      <c r="AI176" s="2" cm="1">
        <f t="array" ref="AI176">_xlfn.XLOOKUP(AI$1&amp;$AB176,$M$3:$M$1662&amp;$N$3:$N$1662,$O$3:$O$1662,0,0,1)</f>
        <v>58000</v>
      </c>
      <c r="AJ176" s="2" cm="1">
        <f t="array" ref="AJ176">_xlfn.XLOOKUP(AJ$1&amp;$AB176,$M$3:$M$1662&amp;$N$3:$N$1662,$O$3:$O$1662,0,0,1)</f>
        <v>3100</v>
      </c>
      <c r="AK176" s="2" cm="1">
        <f t="array" ref="AK176">_xlfn.XLOOKUP(AK$1&amp;$AB176,$M$3:$M$1662&amp;$N$3:$N$1662,$O$3:$O$1662,0,0,1)</f>
        <v>4800</v>
      </c>
      <c r="AL176" s="2" cm="1">
        <f t="array" ref="AL176">_xlfn.XLOOKUP(AL$1&amp;$AB176,$M$3:$M$1662&amp;$N$3:$N$1662,$O$3:$O$1662,0,0,1)</f>
        <v>2400</v>
      </c>
      <c r="AM176" s="2" cm="1">
        <f t="array" ref="AM176">_xlfn.XLOOKUP(AM$1&amp;$AB176,$M$3:$M$1662&amp;$N$3:$N$1662,$O$3:$O$1662,0,0,1)</f>
        <v>16300</v>
      </c>
    </row>
    <row r="177" spans="13:39" x14ac:dyDescent="0.4">
      <c r="M177" t="s">
        <v>870</v>
      </c>
      <c r="N177" t="s">
        <v>719</v>
      </c>
      <c r="O177">
        <v>16300</v>
      </c>
      <c r="AB177" t="s">
        <v>195</v>
      </c>
      <c r="AC177" s="2">
        <f t="shared" si="20"/>
        <v>2007580</v>
      </c>
      <c r="AD177" s="2">
        <f t="shared" si="23"/>
        <v>2384000</v>
      </c>
      <c r="AE177" s="2">
        <f t="shared" si="23"/>
        <v>1511700</v>
      </c>
      <c r="AF177" s="2">
        <f t="shared" si="23"/>
        <v>2299700</v>
      </c>
      <c r="AG177" s="2">
        <f t="shared" si="23"/>
        <v>2217200</v>
      </c>
      <c r="AH177" s="2">
        <f t="shared" si="23"/>
        <v>1625300</v>
      </c>
      <c r="AI177" s="2" cm="1">
        <f t="array" ref="AI177">_xlfn.XLOOKUP(AI$1&amp;$AB177,$M$3:$M$1662&amp;$N$3:$N$1662,$O$3:$O$1662,0,0,1)</f>
        <v>25200</v>
      </c>
      <c r="AJ177" s="2" cm="1">
        <f t="array" ref="AJ177">_xlfn.XLOOKUP(AJ$1&amp;$AB177,$M$3:$M$1662&amp;$N$3:$N$1662,$O$3:$O$1662,0,0,1)</f>
        <v>2900</v>
      </c>
      <c r="AK177" s="2" cm="1">
        <f t="array" ref="AK177">_xlfn.XLOOKUP(AK$1&amp;$AB177,$M$3:$M$1662&amp;$N$3:$N$1662,$O$3:$O$1662,0,0,1)</f>
        <v>6100</v>
      </c>
      <c r="AL177" s="2" cm="1">
        <f t="array" ref="AL177">_xlfn.XLOOKUP(AL$1&amp;$AB177,$M$3:$M$1662&amp;$N$3:$N$1662,$O$3:$O$1662,0,0,1)</f>
        <v>10800</v>
      </c>
      <c r="AM177" s="2" cm="1">
        <f t="array" ref="AM177">_xlfn.XLOOKUP(AM$1&amp;$AB177,$M$3:$M$1662&amp;$N$3:$N$1662,$O$3:$O$1662,0,0,1)</f>
        <v>4800</v>
      </c>
    </row>
    <row r="178" spans="13:39" x14ac:dyDescent="0.4">
      <c r="M178" t="s">
        <v>870</v>
      </c>
      <c r="N178" t="s">
        <v>720</v>
      </c>
      <c r="O178">
        <v>4800</v>
      </c>
      <c r="AB178" t="s">
        <v>56</v>
      </c>
      <c r="AC178" s="2">
        <f t="shared" si="20"/>
        <v>2020880</v>
      </c>
      <c r="AD178" s="2">
        <f t="shared" si="23"/>
        <v>2425400</v>
      </c>
      <c r="AE178" s="2">
        <f t="shared" si="23"/>
        <v>1514500</v>
      </c>
      <c r="AF178" s="2">
        <f t="shared" si="23"/>
        <v>2303100</v>
      </c>
      <c r="AG178" s="2">
        <f t="shared" si="23"/>
        <v>2220600</v>
      </c>
      <c r="AH178" s="2">
        <f t="shared" si="23"/>
        <v>1640800</v>
      </c>
      <c r="AI178" s="2" cm="1">
        <f t="array" ref="AI178">_xlfn.XLOOKUP(AI$1&amp;$AB178,$M$3:$M$1662&amp;$N$3:$N$1662,$O$3:$O$1662,0,0,1)</f>
        <v>41400</v>
      </c>
      <c r="AJ178" s="2" cm="1">
        <f t="array" ref="AJ178">_xlfn.XLOOKUP(AJ$1&amp;$AB178,$M$3:$M$1662&amp;$N$3:$N$1662,$O$3:$O$1662,0,0,1)</f>
        <v>2800</v>
      </c>
      <c r="AK178" s="2" cm="1">
        <f t="array" ref="AK178">_xlfn.XLOOKUP(AK$1&amp;$AB178,$M$3:$M$1662&amp;$N$3:$N$1662,$O$3:$O$1662,0,0,1)</f>
        <v>3400</v>
      </c>
      <c r="AL178" s="2" cm="1">
        <f t="array" ref="AL178">_xlfn.XLOOKUP(AL$1&amp;$AB178,$M$3:$M$1662&amp;$N$3:$N$1662,$O$3:$O$1662,0,0,1)</f>
        <v>3400</v>
      </c>
      <c r="AM178" s="2" cm="1">
        <f t="array" ref="AM178">_xlfn.XLOOKUP(AM$1&amp;$AB178,$M$3:$M$1662&amp;$N$3:$N$1662,$O$3:$O$1662,0,0,1)</f>
        <v>15500</v>
      </c>
    </row>
    <row r="179" spans="13:39" x14ac:dyDescent="0.4">
      <c r="M179" t="s">
        <v>870</v>
      </c>
      <c r="N179" t="s">
        <v>721</v>
      </c>
      <c r="O179">
        <v>15500</v>
      </c>
      <c r="AB179" t="s">
        <v>225</v>
      </c>
      <c r="AC179" s="2">
        <f t="shared" si="20"/>
        <v>2031600</v>
      </c>
      <c r="AD179" s="2">
        <f t="shared" si="23"/>
        <v>2454200</v>
      </c>
      <c r="AE179" s="2">
        <f t="shared" si="23"/>
        <v>1518500</v>
      </c>
      <c r="AF179" s="2">
        <f t="shared" si="23"/>
        <v>2306600</v>
      </c>
      <c r="AG179" s="2">
        <f t="shared" si="23"/>
        <v>2223800</v>
      </c>
      <c r="AH179" s="2">
        <f t="shared" si="23"/>
        <v>1654900</v>
      </c>
      <c r="AI179" s="2" cm="1">
        <f t="array" ref="AI179">_xlfn.XLOOKUP(AI$1&amp;$AB179,$M$3:$M$1662&amp;$N$3:$N$1662,$O$3:$O$1662,0,0,1)</f>
        <v>28800</v>
      </c>
      <c r="AJ179" s="2" cm="1">
        <f t="array" ref="AJ179">_xlfn.XLOOKUP(AJ$1&amp;$AB179,$M$3:$M$1662&amp;$N$3:$N$1662,$O$3:$O$1662,0,0,1)</f>
        <v>4000</v>
      </c>
      <c r="AK179" s="2" cm="1">
        <f t="array" ref="AK179">_xlfn.XLOOKUP(AK$1&amp;$AB179,$M$3:$M$1662&amp;$N$3:$N$1662,$O$3:$O$1662,0,0,1)</f>
        <v>3500</v>
      </c>
      <c r="AL179" s="2" cm="1">
        <f t="array" ref="AL179">_xlfn.XLOOKUP(AL$1&amp;$AB179,$M$3:$M$1662&amp;$N$3:$N$1662,$O$3:$O$1662,0,0,1)</f>
        <v>3200</v>
      </c>
      <c r="AM179" s="2" cm="1">
        <f t="array" ref="AM179">_xlfn.XLOOKUP(AM$1&amp;$AB179,$M$3:$M$1662&amp;$N$3:$N$1662,$O$3:$O$1662,0,0,1)</f>
        <v>14100</v>
      </c>
    </row>
    <row r="180" spans="13:39" x14ac:dyDescent="0.4">
      <c r="M180" t="s">
        <v>870</v>
      </c>
      <c r="N180" t="s">
        <v>722</v>
      </c>
      <c r="O180">
        <v>14100</v>
      </c>
      <c r="AB180" t="s">
        <v>214</v>
      </c>
      <c r="AC180" s="2">
        <f t="shared" si="20"/>
        <v>2055360</v>
      </c>
      <c r="AD180" s="2">
        <f t="shared" ref="AD180:AH195" si="24">AD179+AI180</f>
        <v>2550400</v>
      </c>
      <c r="AE180" s="2">
        <f t="shared" si="24"/>
        <v>1521800</v>
      </c>
      <c r="AF180" s="2">
        <f t="shared" si="24"/>
        <v>2311000</v>
      </c>
      <c r="AG180" s="2">
        <f t="shared" si="24"/>
        <v>2231400</v>
      </c>
      <c r="AH180" s="2">
        <f t="shared" si="24"/>
        <v>1662200</v>
      </c>
      <c r="AI180" s="2" cm="1">
        <f t="array" ref="AI180">_xlfn.XLOOKUP(AI$1&amp;$AB180,$M$3:$M$1662&amp;$N$3:$N$1662,$O$3:$O$1662,0,0,1)</f>
        <v>96200</v>
      </c>
      <c r="AJ180" s="2" cm="1">
        <f t="array" ref="AJ180">_xlfn.XLOOKUP(AJ$1&amp;$AB180,$M$3:$M$1662&amp;$N$3:$N$1662,$O$3:$O$1662,0,0,1)</f>
        <v>3300</v>
      </c>
      <c r="AK180" s="2" cm="1">
        <f t="array" ref="AK180">_xlfn.XLOOKUP(AK$1&amp;$AB180,$M$3:$M$1662&amp;$N$3:$N$1662,$O$3:$O$1662,0,0,1)</f>
        <v>4400</v>
      </c>
      <c r="AL180" s="2" cm="1">
        <f t="array" ref="AL180">_xlfn.XLOOKUP(AL$1&amp;$AB180,$M$3:$M$1662&amp;$N$3:$N$1662,$O$3:$O$1662,0,0,1)</f>
        <v>7600</v>
      </c>
      <c r="AM180" s="2" cm="1">
        <f t="array" ref="AM180">_xlfn.XLOOKUP(AM$1&amp;$AB180,$M$3:$M$1662&amp;$N$3:$N$1662,$O$3:$O$1662,0,0,1)</f>
        <v>7300</v>
      </c>
    </row>
    <row r="181" spans="13:39" x14ac:dyDescent="0.4">
      <c r="M181" t="s">
        <v>870</v>
      </c>
      <c r="N181" t="s">
        <v>723</v>
      </c>
      <c r="O181">
        <v>7300</v>
      </c>
      <c r="AB181" t="s">
        <v>302</v>
      </c>
      <c r="AC181" s="2">
        <f t="shared" si="20"/>
        <v>2085780</v>
      </c>
      <c r="AD181" s="2">
        <f t="shared" si="24"/>
        <v>2677400</v>
      </c>
      <c r="AE181" s="2">
        <f t="shared" si="24"/>
        <v>1529800</v>
      </c>
      <c r="AF181" s="2">
        <f t="shared" si="24"/>
        <v>2317900</v>
      </c>
      <c r="AG181" s="2">
        <f t="shared" si="24"/>
        <v>2236300</v>
      </c>
      <c r="AH181" s="2">
        <f t="shared" si="24"/>
        <v>1667500</v>
      </c>
      <c r="AI181" s="2" cm="1">
        <f t="array" ref="AI181">_xlfn.XLOOKUP(AI$1&amp;$AB181,$M$3:$M$1662&amp;$N$3:$N$1662,$O$3:$O$1662,0,0,1)</f>
        <v>127000</v>
      </c>
      <c r="AJ181" s="2" cm="1">
        <f t="array" ref="AJ181">_xlfn.XLOOKUP(AJ$1&amp;$AB181,$M$3:$M$1662&amp;$N$3:$N$1662,$O$3:$O$1662,0,0,1)</f>
        <v>8000</v>
      </c>
      <c r="AK181" s="2" cm="1">
        <f t="array" ref="AK181">_xlfn.XLOOKUP(AK$1&amp;$AB181,$M$3:$M$1662&amp;$N$3:$N$1662,$O$3:$O$1662,0,0,1)</f>
        <v>6900</v>
      </c>
      <c r="AL181" s="2" cm="1">
        <f t="array" ref="AL181">_xlfn.XLOOKUP(AL$1&amp;$AB181,$M$3:$M$1662&amp;$N$3:$N$1662,$O$3:$O$1662,0,0,1)</f>
        <v>4900</v>
      </c>
      <c r="AM181" s="2" cm="1">
        <f t="array" ref="AM181">_xlfn.XLOOKUP(AM$1&amp;$AB181,$M$3:$M$1662&amp;$N$3:$N$1662,$O$3:$O$1662,0,0,1)</f>
        <v>5300</v>
      </c>
    </row>
    <row r="182" spans="13:39" x14ac:dyDescent="0.4">
      <c r="M182" t="s">
        <v>870</v>
      </c>
      <c r="N182" t="s">
        <v>724</v>
      </c>
      <c r="O182">
        <v>5300</v>
      </c>
      <c r="AB182" t="s">
        <v>103</v>
      </c>
      <c r="AC182" s="2">
        <f t="shared" si="20"/>
        <v>2094400</v>
      </c>
      <c r="AD182" s="2">
        <f t="shared" si="24"/>
        <v>2706000</v>
      </c>
      <c r="AE182" s="2">
        <f t="shared" si="24"/>
        <v>1535700</v>
      </c>
      <c r="AF182" s="2">
        <f t="shared" si="24"/>
        <v>2320900</v>
      </c>
      <c r="AG182" s="2">
        <f t="shared" si="24"/>
        <v>2237900</v>
      </c>
      <c r="AH182" s="2">
        <f t="shared" si="24"/>
        <v>1671500</v>
      </c>
      <c r="AI182" s="2" cm="1">
        <f t="array" ref="AI182">_xlfn.XLOOKUP(AI$1&amp;$AB182,$M$3:$M$1662&amp;$N$3:$N$1662,$O$3:$O$1662,0,0,1)</f>
        <v>28600</v>
      </c>
      <c r="AJ182" s="2" cm="1">
        <f t="array" ref="AJ182">_xlfn.XLOOKUP(AJ$1&amp;$AB182,$M$3:$M$1662&amp;$N$3:$N$1662,$O$3:$O$1662,0,0,1)</f>
        <v>5900</v>
      </c>
      <c r="AK182" s="2" cm="1">
        <f t="array" ref="AK182">_xlfn.XLOOKUP(AK$1&amp;$AB182,$M$3:$M$1662&amp;$N$3:$N$1662,$O$3:$O$1662,0,0,1)</f>
        <v>3000</v>
      </c>
      <c r="AL182" s="2" cm="1">
        <f t="array" ref="AL182">_xlfn.XLOOKUP(AL$1&amp;$AB182,$M$3:$M$1662&amp;$N$3:$N$1662,$O$3:$O$1662,0,0,1)</f>
        <v>1600</v>
      </c>
      <c r="AM182" s="2" cm="1">
        <f t="array" ref="AM182">_xlfn.XLOOKUP(AM$1&amp;$AB182,$M$3:$M$1662&amp;$N$3:$N$1662,$O$3:$O$1662,0,0,1)</f>
        <v>4000</v>
      </c>
    </row>
    <row r="183" spans="13:39" x14ac:dyDescent="0.4">
      <c r="M183" t="s">
        <v>870</v>
      </c>
      <c r="N183" t="s">
        <v>725</v>
      </c>
      <c r="O183">
        <v>4000</v>
      </c>
      <c r="AB183" t="s">
        <v>303</v>
      </c>
      <c r="AC183" s="2">
        <f t="shared" si="20"/>
        <v>2110820</v>
      </c>
      <c r="AD183" s="2">
        <f t="shared" si="24"/>
        <v>2769200</v>
      </c>
      <c r="AE183" s="2">
        <f t="shared" si="24"/>
        <v>1537600</v>
      </c>
      <c r="AF183" s="2">
        <f t="shared" si="24"/>
        <v>2325200</v>
      </c>
      <c r="AG183" s="2">
        <f t="shared" si="24"/>
        <v>2244500</v>
      </c>
      <c r="AH183" s="2">
        <f t="shared" si="24"/>
        <v>1677600</v>
      </c>
      <c r="AI183" s="2" cm="1">
        <f t="array" ref="AI183">_xlfn.XLOOKUP(AI$1&amp;$AB183,$M$3:$M$1662&amp;$N$3:$N$1662,$O$3:$O$1662,0,0,1)</f>
        <v>63200</v>
      </c>
      <c r="AJ183" s="2" cm="1">
        <f t="array" ref="AJ183">_xlfn.XLOOKUP(AJ$1&amp;$AB183,$M$3:$M$1662&amp;$N$3:$N$1662,$O$3:$O$1662,0,0,1)</f>
        <v>1900</v>
      </c>
      <c r="AK183" s="2" cm="1">
        <f t="array" ref="AK183">_xlfn.XLOOKUP(AK$1&amp;$AB183,$M$3:$M$1662&amp;$N$3:$N$1662,$O$3:$O$1662,0,0,1)</f>
        <v>4300</v>
      </c>
      <c r="AL183" s="2" cm="1">
        <f t="array" ref="AL183">_xlfn.XLOOKUP(AL$1&amp;$AB183,$M$3:$M$1662&amp;$N$3:$N$1662,$O$3:$O$1662,0,0,1)</f>
        <v>6600</v>
      </c>
      <c r="AM183" s="2" cm="1">
        <f t="array" ref="AM183">_xlfn.XLOOKUP(AM$1&amp;$AB183,$M$3:$M$1662&amp;$N$3:$N$1662,$O$3:$O$1662,0,0,1)</f>
        <v>6100</v>
      </c>
    </row>
    <row r="184" spans="13:39" x14ac:dyDescent="0.4">
      <c r="M184" t="s">
        <v>870</v>
      </c>
      <c r="N184" t="s">
        <v>726</v>
      </c>
      <c r="O184">
        <v>6100</v>
      </c>
      <c r="AB184" t="s">
        <v>207</v>
      </c>
      <c r="AC184" s="2">
        <f t="shared" si="20"/>
        <v>2120620</v>
      </c>
      <c r="AD184" s="2">
        <f t="shared" si="24"/>
        <v>2803300</v>
      </c>
      <c r="AE184" s="2">
        <f t="shared" si="24"/>
        <v>1540200</v>
      </c>
      <c r="AF184" s="2">
        <f t="shared" si="24"/>
        <v>2332600</v>
      </c>
      <c r="AG184" s="2">
        <f t="shared" si="24"/>
        <v>2245300</v>
      </c>
      <c r="AH184" s="2">
        <f t="shared" si="24"/>
        <v>1681700</v>
      </c>
      <c r="AI184" s="2" cm="1">
        <f t="array" ref="AI184">_xlfn.XLOOKUP(AI$1&amp;$AB184,$M$3:$M$1662&amp;$N$3:$N$1662,$O$3:$O$1662,0,0,1)</f>
        <v>34100</v>
      </c>
      <c r="AJ184" s="2" cm="1">
        <f t="array" ref="AJ184">_xlfn.XLOOKUP(AJ$1&amp;$AB184,$M$3:$M$1662&amp;$N$3:$N$1662,$O$3:$O$1662,0,0,1)</f>
        <v>2600</v>
      </c>
      <c r="AK184" s="2" cm="1">
        <f t="array" ref="AK184">_xlfn.XLOOKUP(AK$1&amp;$AB184,$M$3:$M$1662&amp;$N$3:$N$1662,$O$3:$O$1662,0,0,1)</f>
        <v>7400</v>
      </c>
      <c r="AL184" s="2" cm="1">
        <f t="array" ref="AL184">_xlfn.XLOOKUP(AL$1&amp;$AB184,$M$3:$M$1662&amp;$N$3:$N$1662,$O$3:$O$1662,0,0,1)</f>
        <v>800</v>
      </c>
      <c r="AM184" s="2" cm="1">
        <f t="array" ref="AM184">_xlfn.XLOOKUP(AM$1&amp;$AB184,$M$3:$M$1662&amp;$N$3:$N$1662,$O$3:$O$1662,0,0,1)</f>
        <v>4100</v>
      </c>
    </row>
    <row r="185" spans="13:39" x14ac:dyDescent="0.4">
      <c r="M185" t="s">
        <v>870</v>
      </c>
      <c r="N185" t="s">
        <v>425</v>
      </c>
      <c r="O185">
        <v>4100</v>
      </c>
      <c r="AB185" t="s">
        <v>304</v>
      </c>
      <c r="AC185" s="2">
        <f t="shared" si="20"/>
        <v>2130440</v>
      </c>
      <c r="AD185" s="2">
        <f t="shared" si="24"/>
        <v>2837300</v>
      </c>
      <c r="AE185" s="2">
        <f t="shared" si="24"/>
        <v>1541200</v>
      </c>
      <c r="AF185" s="2">
        <f t="shared" si="24"/>
        <v>2343900</v>
      </c>
      <c r="AG185" s="2">
        <f t="shared" si="24"/>
        <v>2246200</v>
      </c>
      <c r="AH185" s="2">
        <f t="shared" si="24"/>
        <v>1683600</v>
      </c>
      <c r="AI185" s="2" cm="1">
        <f t="array" ref="AI185">_xlfn.XLOOKUP(AI$1&amp;$AB185,$M$3:$M$1662&amp;$N$3:$N$1662,$O$3:$O$1662,0,0,1)</f>
        <v>34000</v>
      </c>
      <c r="AJ185" s="2" cm="1">
        <f t="array" ref="AJ185">_xlfn.XLOOKUP(AJ$1&amp;$AB185,$M$3:$M$1662&amp;$N$3:$N$1662,$O$3:$O$1662,0,0,1)</f>
        <v>1000</v>
      </c>
      <c r="AK185" s="2" cm="1">
        <f t="array" ref="AK185">_xlfn.XLOOKUP(AK$1&amp;$AB185,$M$3:$M$1662&amp;$N$3:$N$1662,$O$3:$O$1662,0,0,1)</f>
        <v>11300</v>
      </c>
      <c r="AL185" s="2" cm="1">
        <f t="array" ref="AL185">_xlfn.XLOOKUP(AL$1&amp;$AB185,$M$3:$M$1662&amp;$N$3:$N$1662,$O$3:$O$1662,0,0,1)</f>
        <v>900</v>
      </c>
      <c r="AM185" s="2" cm="1">
        <f t="array" ref="AM185">_xlfn.XLOOKUP(AM$1&amp;$AB185,$M$3:$M$1662&amp;$N$3:$N$1662,$O$3:$O$1662,0,0,1)</f>
        <v>1900</v>
      </c>
    </row>
    <row r="186" spans="13:39" x14ac:dyDescent="0.4">
      <c r="M186" t="s">
        <v>870</v>
      </c>
      <c r="N186" t="s">
        <v>426</v>
      </c>
      <c r="O186">
        <v>1900</v>
      </c>
      <c r="AB186" t="s">
        <v>204</v>
      </c>
      <c r="AC186" s="2">
        <f t="shared" si="20"/>
        <v>2137580</v>
      </c>
      <c r="AD186" s="2">
        <f t="shared" si="24"/>
        <v>2856000</v>
      </c>
      <c r="AE186" s="2">
        <f t="shared" si="24"/>
        <v>1541700</v>
      </c>
      <c r="AF186" s="2">
        <f t="shared" si="24"/>
        <v>2347100</v>
      </c>
      <c r="AG186" s="2">
        <f t="shared" si="24"/>
        <v>2249600</v>
      </c>
      <c r="AH186" s="2">
        <f t="shared" si="24"/>
        <v>1693500</v>
      </c>
      <c r="AI186" s="2" cm="1">
        <f t="array" ref="AI186">_xlfn.XLOOKUP(AI$1&amp;$AB186,$M$3:$M$1662&amp;$N$3:$N$1662,$O$3:$O$1662,0,0,1)</f>
        <v>18700</v>
      </c>
      <c r="AJ186" s="2" cm="1">
        <f t="array" ref="AJ186">_xlfn.XLOOKUP(AJ$1&amp;$AB186,$M$3:$M$1662&amp;$N$3:$N$1662,$O$3:$O$1662,0,0,1)</f>
        <v>500</v>
      </c>
      <c r="AK186" s="2" cm="1">
        <f t="array" ref="AK186">_xlfn.XLOOKUP(AK$1&amp;$AB186,$M$3:$M$1662&amp;$N$3:$N$1662,$O$3:$O$1662,0,0,1)</f>
        <v>3200</v>
      </c>
      <c r="AL186" s="2" cm="1">
        <f t="array" ref="AL186">_xlfn.XLOOKUP(AL$1&amp;$AB186,$M$3:$M$1662&amp;$N$3:$N$1662,$O$3:$O$1662,0,0,1)</f>
        <v>3400</v>
      </c>
      <c r="AM186" s="2" cm="1">
        <f t="array" ref="AM186">_xlfn.XLOOKUP(AM$1&amp;$AB186,$M$3:$M$1662&amp;$N$3:$N$1662,$O$3:$O$1662,0,0,1)</f>
        <v>9900</v>
      </c>
    </row>
    <row r="187" spans="13:39" x14ac:dyDescent="0.4">
      <c r="M187" t="s">
        <v>870</v>
      </c>
      <c r="N187" t="s">
        <v>427</v>
      </c>
      <c r="O187">
        <v>9900</v>
      </c>
      <c r="AB187" t="s">
        <v>24</v>
      </c>
      <c r="AC187" s="2">
        <f t="shared" si="20"/>
        <v>2147120</v>
      </c>
      <c r="AD187" s="2">
        <f t="shared" si="24"/>
        <v>2866200</v>
      </c>
      <c r="AE187" s="2">
        <f t="shared" si="24"/>
        <v>1551500</v>
      </c>
      <c r="AF187" s="2">
        <f t="shared" si="24"/>
        <v>2349000</v>
      </c>
      <c r="AG187" s="2">
        <f t="shared" si="24"/>
        <v>2268100</v>
      </c>
      <c r="AH187" s="2">
        <f t="shared" si="24"/>
        <v>1700800</v>
      </c>
      <c r="AI187" s="2" cm="1">
        <f t="array" ref="AI187">_xlfn.XLOOKUP(AI$1&amp;$AB187,$M$3:$M$1662&amp;$N$3:$N$1662,$O$3:$O$1662,0,0,1)</f>
        <v>10200</v>
      </c>
      <c r="AJ187" s="2" cm="1">
        <f t="array" ref="AJ187">_xlfn.XLOOKUP(AJ$1&amp;$AB187,$M$3:$M$1662&amp;$N$3:$N$1662,$O$3:$O$1662,0,0,1)</f>
        <v>9800</v>
      </c>
      <c r="AK187" s="2" cm="1">
        <f t="array" ref="AK187">_xlfn.XLOOKUP(AK$1&amp;$AB187,$M$3:$M$1662&amp;$N$3:$N$1662,$O$3:$O$1662,0,0,1)</f>
        <v>1900</v>
      </c>
      <c r="AL187" s="2" cm="1">
        <f t="array" ref="AL187">_xlfn.XLOOKUP(AL$1&amp;$AB187,$M$3:$M$1662&amp;$N$3:$N$1662,$O$3:$O$1662,0,0,1)</f>
        <v>18500</v>
      </c>
      <c r="AM187" s="2" cm="1">
        <f t="array" ref="AM187">_xlfn.XLOOKUP(AM$1&amp;$AB187,$M$3:$M$1662&amp;$N$3:$N$1662,$O$3:$O$1662,0,0,1)</f>
        <v>7300</v>
      </c>
    </row>
    <row r="188" spans="13:39" x14ac:dyDescent="0.4">
      <c r="M188" t="s">
        <v>870</v>
      </c>
      <c r="N188" t="s">
        <v>428</v>
      </c>
      <c r="O188">
        <v>7300</v>
      </c>
      <c r="AB188" t="s">
        <v>91</v>
      </c>
      <c r="AC188" s="2">
        <f t="shared" si="20"/>
        <v>2163560</v>
      </c>
      <c r="AD188" s="2">
        <f t="shared" si="24"/>
        <v>2884800</v>
      </c>
      <c r="AE188" s="2">
        <f t="shared" si="24"/>
        <v>1557200</v>
      </c>
      <c r="AF188" s="2">
        <f t="shared" si="24"/>
        <v>2353600</v>
      </c>
      <c r="AG188" s="2">
        <f t="shared" si="24"/>
        <v>2313000</v>
      </c>
      <c r="AH188" s="2">
        <f t="shared" si="24"/>
        <v>1709200</v>
      </c>
      <c r="AI188" s="2" cm="1">
        <f t="array" ref="AI188">_xlfn.XLOOKUP(AI$1&amp;$AB188,$M$3:$M$1662&amp;$N$3:$N$1662,$O$3:$O$1662,0,0,1)</f>
        <v>18600</v>
      </c>
      <c r="AJ188" s="2" cm="1">
        <f t="array" ref="AJ188">_xlfn.XLOOKUP(AJ$1&amp;$AB188,$M$3:$M$1662&amp;$N$3:$N$1662,$O$3:$O$1662,0,0,1)</f>
        <v>5700</v>
      </c>
      <c r="AK188" s="2" cm="1">
        <f t="array" ref="AK188">_xlfn.XLOOKUP(AK$1&amp;$AB188,$M$3:$M$1662&amp;$N$3:$N$1662,$O$3:$O$1662,0,0,1)</f>
        <v>4600</v>
      </c>
      <c r="AL188" s="2" cm="1">
        <f t="array" ref="AL188">_xlfn.XLOOKUP(AL$1&amp;$AB188,$M$3:$M$1662&amp;$N$3:$N$1662,$O$3:$O$1662,0,0,1)</f>
        <v>44900</v>
      </c>
      <c r="AM188" s="2" cm="1">
        <f t="array" ref="AM188">_xlfn.XLOOKUP(AM$1&amp;$AB188,$M$3:$M$1662&amp;$N$3:$N$1662,$O$3:$O$1662,0,0,1)</f>
        <v>8400</v>
      </c>
    </row>
    <row r="189" spans="13:39" x14ac:dyDescent="0.4">
      <c r="M189" t="s">
        <v>870</v>
      </c>
      <c r="N189" t="s">
        <v>429</v>
      </c>
      <c r="O189">
        <v>8400</v>
      </c>
      <c r="AB189" t="s">
        <v>122</v>
      </c>
      <c r="AC189" s="2">
        <f t="shared" si="20"/>
        <v>2168480</v>
      </c>
      <c r="AD189" s="2">
        <f t="shared" si="24"/>
        <v>2895000</v>
      </c>
      <c r="AE189" s="2">
        <f t="shared" si="24"/>
        <v>1558800</v>
      </c>
      <c r="AF189" s="2">
        <f t="shared" si="24"/>
        <v>2357700</v>
      </c>
      <c r="AG189" s="2">
        <f t="shared" si="24"/>
        <v>2315300</v>
      </c>
      <c r="AH189" s="2">
        <f t="shared" si="24"/>
        <v>1715600</v>
      </c>
      <c r="AI189" s="2" cm="1">
        <f t="array" ref="AI189">_xlfn.XLOOKUP(AI$1&amp;$AB189,$M$3:$M$1662&amp;$N$3:$N$1662,$O$3:$O$1662,0,0,1)</f>
        <v>10200</v>
      </c>
      <c r="AJ189" s="2" cm="1">
        <f t="array" ref="AJ189">_xlfn.XLOOKUP(AJ$1&amp;$AB189,$M$3:$M$1662&amp;$N$3:$N$1662,$O$3:$O$1662,0,0,1)</f>
        <v>1600</v>
      </c>
      <c r="AK189" s="2" cm="1">
        <f t="array" ref="AK189">_xlfn.XLOOKUP(AK$1&amp;$AB189,$M$3:$M$1662&amp;$N$3:$N$1662,$O$3:$O$1662,0,0,1)</f>
        <v>4100</v>
      </c>
      <c r="AL189" s="2" cm="1">
        <f t="array" ref="AL189">_xlfn.XLOOKUP(AL$1&amp;$AB189,$M$3:$M$1662&amp;$N$3:$N$1662,$O$3:$O$1662,0,0,1)</f>
        <v>2300</v>
      </c>
      <c r="AM189" s="2" cm="1">
        <f t="array" ref="AM189">_xlfn.XLOOKUP(AM$1&amp;$AB189,$M$3:$M$1662&amp;$N$3:$N$1662,$O$3:$O$1662,0,0,1)</f>
        <v>6400</v>
      </c>
    </row>
    <row r="190" spans="13:39" x14ac:dyDescent="0.4">
      <c r="M190" t="s">
        <v>870</v>
      </c>
      <c r="N190" t="s">
        <v>430</v>
      </c>
      <c r="O190">
        <v>6400</v>
      </c>
      <c r="AB190" t="s">
        <v>277</v>
      </c>
      <c r="AC190" s="2">
        <f t="shared" si="20"/>
        <v>2178500</v>
      </c>
      <c r="AD190" s="2">
        <f t="shared" si="24"/>
        <v>2922400</v>
      </c>
      <c r="AE190" s="2">
        <f t="shared" si="24"/>
        <v>1564000</v>
      </c>
      <c r="AF190" s="2">
        <f t="shared" si="24"/>
        <v>2359800</v>
      </c>
      <c r="AG190" s="2">
        <f t="shared" si="24"/>
        <v>2327900</v>
      </c>
      <c r="AH190" s="2">
        <f t="shared" si="24"/>
        <v>1718400</v>
      </c>
      <c r="AI190" s="2" cm="1">
        <f t="array" ref="AI190">_xlfn.XLOOKUP(AI$1&amp;$AB190,$M$3:$M$1662&amp;$N$3:$N$1662,$O$3:$O$1662,0,0,1)</f>
        <v>27400</v>
      </c>
      <c r="AJ190" s="2" cm="1">
        <f t="array" ref="AJ190">_xlfn.XLOOKUP(AJ$1&amp;$AB190,$M$3:$M$1662&amp;$N$3:$N$1662,$O$3:$O$1662,0,0,1)</f>
        <v>5200</v>
      </c>
      <c r="AK190" s="2" cm="1">
        <f t="array" ref="AK190">_xlfn.XLOOKUP(AK$1&amp;$AB190,$M$3:$M$1662&amp;$N$3:$N$1662,$O$3:$O$1662,0,0,1)</f>
        <v>2100</v>
      </c>
      <c r="AL190" s="2" cm="1">
        <f t="array" ref="AL190">_xlfn.XLOOKUP(AL$1&amp;$AB190,$M$3:$M$1662&amp;$N$3:$N$1662,$O$3:$O$1662,0,0,1)</f>
        <v>12600</v>
      </c>
      <c r="AM190" s="2" cm="1">
        <f t="array" ref="AM190">_xlfn.XLOOKUP(AM$1&amp;$AB190,$M$3:$M$1662&amp;$N$3:$N$1662,$O$3:$O$1662,0,0,1)</f>
        <v>2800</v>
      </c>
    </row>
    <row r="191" spans="13:39" x14ac:dyDescent="0.4">
      <c r="M191" t="s">
        <v>870</v>
      </c>
      <c r="N191" t="s">
        <v>431</v>
      </c>
      <c r="O191">
        <v>2800</v>
      </c>
      <c r="AB191" t="s">
        <v>183</v>
      </c>
      <c r="AC191" s="2">
        <f t="shared" si="20"/>
        <v>2185020</v>
      </c>
      <c r="AD191" s="2">
        <f t="shared" si="24"/>
        <v>2939700</v>
      </c>
      <c r="AE191" s="2">
        <f t="shared" si="24"/>
        <v>1566500</v>
      </c>
      <c r="AF191" s="2">
        <f t="shared" si="24"/>
        <v>2366300</v>
      </c>
      <c r="AG191" s="2">
        <f t="shared" si="24"/>
        <v>2330000</v>
      </c>
      <c r="AH191" s="2">
        <f t="shared" si="24"/>
        <v>1722600</v>
      </c>
      <c r="AI191" s="2" cm="1">
        <f t="array" ref="AI191">_xlfn.XLOOKUP(AI$1&amp;$AB191,$M$3:$M$1662&amp;$N$3:$N$1662,$O$3:$O$1662,0,0,1)</f>
        <v>17300</v>
      </c>
      <c r="AJ191" s="2" cm="1">
        <f t="array" ref="AJ191">_xlfn.XLOOKUP(AJ$1&amp;$AB191,$M$3:$M$1662&amp;$N$3:$N$1662,$O$3:$O$1662,0,0,1)</f>
        <v>2500</v>
      </c>
      <c r="AK191" s="2" cm="1">
        <f t="array" ref="AK191">_xlfn.XLOOKUP(AK$1&amp;$AB191,$M$3:$M$1662&amp;$N$3:$N$1662,$O$3:$O$1662,0,0,1)</f>
        <v>6500</v>
      </c>
      <c r="AL191" s="2" cm="1">
        <f t="array" ref="AL191">_xlfn.XLOOKUP(AL$1&amp;$AB191,$M$3:$M$1662&amp;$N$3:$N$1662,$O$3:$O$1662,0,0,1)</f>
        <v>2100</v>
      </c>
      <c r="AM191" s="2" cm="1">
        <f t="array" ref="AM191">_xlfn.XLOOKUP(AM$1&amp;$AB191,$M$3:$M$1662&amp;$N$3:$N$1662,$O$3:$O$1662,0,0,1)</f>
        <v>4200</v>
      </c>
    </row>
    <row r="192" spans="13:39" x14ac:dyDescent="0.4">
      <c r="M192" t="s">
        <v>870</v>
      </c>
      <c r="N192" t="s">
        <v>432</v>
      </c>
      <c r="O192">
        <v>4200</v>
      </c>
      <c r="AB192" t="s">
        <v>79</v>
      </c>
      <c r="AC192" s="2">
        <f t="shared" si="20"/>
        <v>2192880</v>
      </c>
      <c r="AD192" s="2">
        <f t="shared" si="24"/>
        <v>2956500</v>
      </c>
      <c r="AE192" s="2">
        <f t="shared" si="24"/>
        <v>1567200</v>
      </c>
      <c r="AF192" s="2">
        <f t="shared" si="24"/>
        <v>2370200</v>
      </c>
      <c r="AG192" s="2">
        <f t="shared" si="24"/>
        <v>2336100</v>
      </c>
      <c r="AH192" s="2">
        <f t="shared" si="24"/>
        <v>1734400</v>
      </c>
      <c r="AI192" s="2" cm="1">
        <f t="array" ref="AI192">_xlfn.XLOOKUP(AI$1&amp;$AB192,$M$3:$M$1662&amp;$N$3:$N$1662,$O$3:$O$1662,0,0,1)</f>
        <v>16800</v>
      </c>
      <c r="AJ192" s="2" cm="1">
        <f t="array" ref="AJ192">_xlfn.XLOOKUP(AJ$1&amp;$AB192,$M$3:$M$1662&amp;$N$3:$N$1662,$O$3:$O$1662,0,0,1)</f>
        <v>700</v>
      </c>
      <c r="AK192" s="2" cm="1">
        <f t="array" ref="AK192">_xlfn.XLOOKUP(AK$1&amp;$AB192,$M$3:$M$1662&amp;$N$3:$N$1662,$O$3:$O$1662,0,0,1)</f>
        <v>3900</v>
      </c>
      <c r="AL192" s="2" cm="1">
        <f t="array" ref="AL192">_xlfn.XLOOKUP(AL$1&amp;$AB192,$M$3:$M$1662&amp;$N$3:$N$1662,$O$3:$O$1662,0,0,1)</f>
        <v>6100</v>
      </c>
      <c r="AM192" s="2" cm="1">
        <f t="array" ref="AM192">_xlfn.XLOOKUP(AM$1&amp;$AB192,$M$3:$M$1662&amp;$N$3:$N$1662,$O$3:$O$1662,0,0,1)</f>
        <v>11800</v>
      </c>
    </row>
    <row r="193" spans="13:39" x14ac:dyDescent="0.4">
      <c r="M193" t="s">
        <v>870</v>
      </c>
      <c r="N193" t="s">
        <v>433</v>
      </c>
      <c r="O193">
        <v>11800</v>
      </c>
      <c r="AB193" t="s">
        <v>141</v>
      </c>
      <c r="AC193" s="2">
        <f t="shared" si="20"/>
        <v>2203280</v>
      </c>
      <c r="AD193" s="2">
        <f t="shared" si="24"/>
        <v>2976900</v>
      </c>
      <c r="AE193" s="2">
        <f t="shared" si="24"/>
        <v>1569000</v>
      </c>
      <c r="AF193" s="2">
        <f t="shared" si="24"/>
        <v>2379400</v>
      </c>
      <c r="AG193" s="2">
        <f t="shared" si="24"/>
        <v>2344900</v>
      </c>
      <c r="AH193" s="2">
        <f t="shared" si="24"/>
        <v>1746200</v>
      </c>
      <c r="AI193" s="2" cm="1">
        <f t="array" ref="AI193">_xlfn.XLOOKUP(AI$1&amp;$AB193,$M$3:$M$1662&amp;$N$3:$N$1662,$O$3:$O$1662,0,0,1)</f>
        <v>20400</v>
      </c>
      <c r="AJ193" s="2" cm="1">
        <f t="array" ref="AJ193">_xlfn.XLOOKUP(AJ$1&amp;$AB193,$M$3:$M$1662&amp;$N$3:$N$1662,$O$3:$O$1662,0,0,1)</f>
        <v>1800</v>
      </c>
      <c r="AK193" s="2" cm="1">
        <f t="array" ref="AK193">_xlfn.XLOOKUP(AK$1&amp;$AB193,$M$3:$M$1662&amp;$N$3:$N$1662,$O$3:$O$1662,0,0,1)</f>
        <v>9200</v>
      </c>
      <c r="AL193" s="2" cm="1">
        <f t="array" ref="AL193">_xlfn.XLOOKUP(AL$1&amp;$AB193,$M$3:$M$1662&amp;$N$3:$N$1662,$O$3:$O$1662,0,0,1)</f>
        <v>8800</v>
      </c>
      <c r="AM193" s="2" cm="1">
        <f t="array" ref="AM193">_xlfn.XLOOKUP(AM$1&amp;$AB193,$M$3:$M$1662&amp;$N$3:$N$1662,$O$3:$O$1662,0,0,1)</f>
        <v>11800</v>
      </c>
    </row>
    <row r="194" spans="13:39" x14ac:dyDescent="0.4">
      <c r="M194" t="s">
        <v>870</v>
      </c>
      <c r="N194" t="s">
        <v>434</v>
      </c>
      <c r="O194">
        <v>11800</v>
      </c>
      <c r="AB194" t="s">
        <v>258</v>
      </c>
      <c r="AC194" s="2">
        <f t="shared" si="20"/>
        <v>2211940</v>
      </c>
      <c r="AD194" s="2">
        <f t="shared" si="24"/>
        <v>2993400</v>
      </c>
      <c r="AE194" s="2">
        <f t="shared" si="24"/>
        <v>1570000</v>
      </c>
      <c r="AF194" s="2">
        <f t="shared" si="24"/>
        <v>2385900</v>
      </c>
      <c r="AG194" s="2">
        <f t="shared" si="24"/>
        <v>2348900</v>
      </c>
      <c r="AH194" s="2">
        <f t="shared" si="24"/>
        <v>1761500</v>
      </c>
      <c r="AI194" s="2" cm="1">
        <f t="array" ref="AI194">_xlfn.XLOOKUP(AI$1&amp;$AB194,$M$3:$M$1662&amp;$N$3:$N$1662,$O$3:$O$1662,0,0,1)</f>
        <v>16500</v>
      </c>
      <c r="AJ194" s="2" cm="1">
        <f t="array" ref="AJ194">_xlfn.XLOOKUP(AJ$1&amp;$AB194,$M$3:$M$1662&amp;$N$3:$N$1662,$O$3:$O$1662,0,0,1)</f>
        <v>1000</v>
      </c>
      <c r="AK194" s="2" cm="1">
        <f t="array" ref="AK194">_xlfn.XLOOKUP(AK$1&amp;$AB194,$M$3:$M$1662&amp;$N$3:$N$1662,$O$3:$O$1662,0,0,1)</f>
        <v>6500</v>
      </c>
      <c r="AL194" s="2" cm="1">
        <f t="array" ref="AL194">_xlfn.XLOOKUP(AL$1&amp;$AB194,$M$3:$M$1662&amp;$N$3:$N$1662,$O$3:$O$1662,0,0,1)</f>
        <v>4000</v>
      </c>
      <c r="AM194" s="2" cm="1">
        <f t="array" ref="AM194">_xlfn.XLOOKUP(AM$1&amp;$AB194,$M$3:$M$1662&amp;$N$3:$N$1662,$O$3:$O$1662,0,0,1)</f>
        <v>15300</v>
      </c>
    </row>
    <row r="195" spans="13:39" x14ac:dyDescent="0.4">
      <c r="M195" t="s">
        <v>870</v>
      </c>
      <c r="N195" t="s">
        <v>435</v>
      </c>
      <c r="O195">
        <v>15300</v>
      </c>
      <c r="AB195" t="s">
        <v>109</v>
      </c>
      <c r="AC195" s="2">
        <f t="shared" ref="AC195:AC258" si="25">IFERROR(AVERAGEIFS(AD195:AH195,AD195:AH195,"&gt;0"),0)</f>
        <v>2227080</v>
      </c>
      <c r="AD195" s="2">
        <f t="shared" si="24"/>
        <v>3037400</v>
      </c>
      <c r="AE195" s="2">
        <f t="shared" si="24"/>
        <v>1571400</v>
      </c>
      <c r="AF195" s="2">
        <f t="shared" si="24"/>
        <v>2392900</v>
      </c>
      <c r="AG195" s="2">
        <f t="shared" si="24"/>
        <v>2355600</v>
      </c>
      <c r="AH195" s="2">
        <f t="shared" si="24"/>
        <v>1778100</v>
      </c>
      <c r="AI195" s="2" cm="1">
        <f t="array" ref="AI195">_xlfn.XLOOKUP(AI$1&amp;$AB195,$M$3:$M$1662&amp;$N$3:$N$1662,$O$3:$O$1662,0,0,1)</f>
        <v>44000</v>
      </c>
      <c r="AJ195" s="2" cm="1">
        <f t="array" ref="AJ195">_xlfn.XLOOKUP(AJ$1&amp;$AB195,$M$3:$M$1662&amp;$N$3:$N$1662,$O$3:$O$1662,0,0,1)</f>
        <v>1400</v>
      </c>
      <c r="AK195" s="2" cm="1">
        <f t="array" ref="AK195">_xlfn.XLOOKUP(AK$1&amp;$AB195,$M$3:$M$1662&amp;$N$3:$N$1662,$O$3:$O$1662,0,0,1)</f>
        <v>7000</v>
      </c>
      <c r="AL195" s="2" cm="1">
        <f t="array" ref="AL195">_xlfn.XLOOKUP(AL$1&amp;$AB195,$M$3:$M$1662&amp;$N$3:$N$1662,$O$3:$O$1662,0,0,1)</f>
        <v>6700</v>
      </c>
      <c r="AM195" s="2" cm="1">
        <f t="array" ref="AM195">_xlfn.XLOOKUP(AM$1&amp;$AB195,$M$3:$M$1662&amp;$N$3:$N$1662,$O$3:$O$1662,0,0,1)</f>
        <v>16600</v>
      </c>
    </row>
    <row r="196" spans="13:39" x14ac:dyDescent="0.4">
      <c r="M196" t="s">
        <v>870</v>
      </c>
      <c r="N196" t="s">
        <v>436</v>
      </c>
      <c r="O196">
        <v>16600</v>
      </c>
      <c r="AB196" t="s">
        <v>175</v>
      </c>
      <c r="AC196" s="2">
        <f t="shared" si="25"/>
        <v>2236840</v>
      </c>
      <c r="AD196" s="2">
        <f t="shared" ref="AD196:AH211" si="26">AD195+AI196</f>
        <v>3060600</v>
      </c>
      <c r="AE196" s="2">
        <f t="shared" si="26"/>
        <v>1575100</v>
      </c>
      <c r="AF196" s="2">
        <f t="shared" si="26"/>
        <v>2395400</v>
      </c>
      <c r="AG196" s="2">
        <f t="shared" si="26"/>
        <v>2369200</v>
      </c>
      <c r="AH196" s="2">
        <f t="shared" si="26"/>
        <v>1783900</v>
      </c>
      <c r="AI196" s="2" cm="1">
        <f t="array" ref="AI196">_xlfn.XLOOKUP(AI$1&amp;$AB196,$M$3:$M$1662&amp;$N$3:$N$1662,$O$3:$O$1662,0,0,1)</f>
        <v>23200</v>
      </c>
      <c r="AJ196" s="2" cm="1">
        <f t="array" ref="AJ196">_xlfn.XLOOKUP(AJ$1&amp;$AB196,$M$3:$M$1662&amp;$N$3:$N$1662,$O$3:$O$1662,0,0,1)</f>
        <v>3700</v>
      </c>
      <c r="AK196" s="2" cm="1">
        <f t="array" ref="AK196">_xlfn.XLOOKUP(AK$1&amp;$AB196,$M$3:$M$1662&amp;$N$3:$N$1662,$O$3:$O$1662,0,0,1)</f>
        <v>2500</v>
      </c>
      <c r="AL196" s="2" cm="1">
        <f t="array" ref="AL196">_xlfn.XLOOKUP(AL$1&amp;$AB196,$M$3:$M$1662&amp;$N$3:$N$1662,$O$3:$O$1662,0,0,1)</f>
        <v>13600</v>
      </c>
      <c r="AM196" s="2" cm="1">
        <f t="array" ref="AM196">_xlfn.XLOOKUP(AM$1&amp;$AB196,$M$3:$M$1662&amp;$N$3:$N$1662,$O$3:$O$1662,0,0,1)</f>
        <v>5800</v>
      </c>
    </row>
    <row r="197" spans="13:39" x14ac:dyDescent="0.4">
      <c r="M197" t="s">
        <v>870</v>
      </c>
      <c r="N197" t="s">
        <v>437</v>
      </c>
      <c r="O197">
        <v>5800</v>
      </c>
      <c r="AB197" t="s">
        <v>305</v>
      </c>
      <c r="AC197" s="2">
        <f t="shared" si="25"/>
        <v>2247280</v>
      </c>
      <c r="AD197" s="2">
        <f t="shared" si="26"/>
        <v>3101600</v>
      </c>
      <c r="AE197" s="2">
        <f t="shared" si="26"/>
        <v>1576500</v>
      </c>
      <c r="AF197" s="2">
        <f t="shared" si="26"/>
        <v>2395700</v>
      </c>
      <c r="AG197" s="2">
        <f t="shared" si="26"/>
        <v>2372900</v>
      </c>
      <c r="AH197" s="2">
        <f t="shared" si="26"/>
        <v>1789700</v>
      </c>
      <c r="AI197" s="2" cm="1">
        <f t="array" ref="AI197">_xlfn.XLOOKUP(AI$1&amp;$AB197,$M$3:$M$1662&amp;$N$3:$N$1662,$O$3:$O$1662,0,0,1)</f>
        <v>41000</v>
      </c>
      <c r="AJ197" s="2" cm="1">
        <f t="array" ref="AJ197">_xlfn.XLOOKUP(AJ$1&amp;$AB197,$M$3:$M$1662&amp;$N$3:$N$1662,$O$3:$O$1662,0,0,1)</f>
        <v>1400</v>
      </c>
      <c r="AK197" s="2" cm="1">
        <f t="array" ref="AK197">_xlfn.XLOOKUP(AK$1&amp;$AB197,$M$3:$M$1662&amp;$N$3:$N$1662,$O$3:$O$1662,0,0,1)</f>
        <v>300</v>
      </c>
      <c r="AL197" s="2" cm="1">
        <f t="array" ref="AL197">_xlfn.XLOOKUP(AL$1&amp;$AB197,$M$3:$M$1662&amp;$N$3:$N$1662,$O$3:$O$1662,0,0,1)</f>
        <v>3700</v>
      </c>
      <c r="AM197" s="2" cm="1">
        <f t="array" ref="AM197">_xlfn.XLOOKUP(AM$1&amp;$AB197,$M$3:$M$1662&amp;$N$3:$N$1662,$O$3:$O$1662,0,0,1)</f>
        <v>5800</v>
      </c>
    </row>
    <row r="198" spans="13:39" x14ac:dyDescent="0.4">
      <c r="M198" t="s">
        <v>870</v>
      </c>
      <c r="N198" t="s">
        <v>438</v>
      </c>
      <c r="O198">
        <v>5800</v>
      </c>
      <c r="AB198" t="s">
        <v>251</v>
      </c>
      <c r="AC198" s="2">
        <f t="shared" si="25"/>
        <v>2256280</v>
      </c>
      <c r="AD198" s="2">
        <f t="shared" si="26"/>
        <v>3126300</v>
      </c>
      <c r="AE198" s="2">
        <f t="shared" si="26"/>
        <v>1580400</v>
      </c>
      <c r="AF198" s="2">
        <f t="shared" si="26"/>
        <v>2399000</v>
      </c>
      <c r="AG198" s="2">
        <f t="shared" si="26"/>
        <v>2378900</v>
      </c>
      <c r="AH198" s="2">
        <f t="shared" si="26"/>
        <v>1796800</v>
      </c>
      <c r="AI198" s="2" cm="1">
        <f t="array" ref="AI198">_xlfn.XLOOKUP(AI$1&amp;$AB198,$M$3:$M$1662&amp;$N$3:$N$1662,$O$3:$O$1662,0,0,1)</f>
        <v>24700</v>
      </c>
      <c r="AJ198" s="2" cm="1">
        <f t="array" ref="AJ198">_xlfn.XLOOKUP(AJ$1&amp;$AB198,$M$3:$M$1662&amp;$N$3:$N$1662,$O$3:$O$1662,0,0,1)</f>
        <v>3900</v>
      </c>
      <c r="AK198" s="2" cm="1">
        <f t="array" ref="AK198">_xlfn.XLOOKUP(AK$1&amp;$AB198,$M$3:$M$1662&amp;$N$3:$N$1662,$O$3:$O$1662,0,0,1)</f>
        <v>3300</v>
      </c>
      <c r="AL198" s="2" cm="1">
        <f t="array" ref="AL198">_xlfn.XLOOKUP(AL$1&amp;$AB198,$M$3:$M$1662&amp;$N$3:$N$1662,$O$3:$O$1662,0,0,1)</f>
        <v>6000</v>
      </c>
      <c r="AM198" s="2" cm="1">
        <f t="array" ref="AM198">_xlfn.XLOOKUP(AM$1&amp;$AB198,$M$3:$M$1662&amp;$N$3:$N$1662,$O$3:$O$1662,0,0,1)</f>
        <v>7100</v>
      </c>
    </row>
    <row r="199" spans="13:39" x14ac:dyDescent="0.4">
      <c r="M199" t="s">
        <v>870</v>
      </c>
      <c r="N199" t="s">
        <v>439</v>
      </c>
      <c r="O199">
        <v>7100</v>
      </c>
      <c r="AB199" t="s">
        <v>288</v>
      </c>
      <c r="AC199" s="2">
        <f t="shared" si="25"/>
        <v>2262420</v>
      </c>
      <c r="AD199" s="2">
        <f t="shared" si="26"/>
        <v>3147200</v>
      </c>
      <c r="AE199" s="2">
        <f t="shared" si="26"/>
        <v>1581400</v>
      </c>
      <c r="AF199" s="2">
        <f t="shared" si="26"/>
        <v>2400600</v>
      </c>
      <c r="AG199" s="2">
        <f t="shared" si="26"/>
        <v>2381600</v>
      </c>
      <c r="AH199" s="2">
        <f t="shared" si="26"/>
        <v>1801300</v>
      </c>
      <c r="AI199" s="2" cm="1">
        <f t="array" ref="AI199">_xlfn.XLOOKUP(AI$1&amp;$AB199,$M$3:$M$1662&amp;$N$3:$N$1662,$O$3:$O$1662,0,0,1)</f>
        <v>20900</v>
      </c>
      <c r="AJ199" s="2" cm="1">
        <f t="array" ref="AJ199">_xlfn.XLOOKUP(AJ$1&amp;$AB199,$M$3:$M$1662&amp;$N$3:$N$1662,$O$3:$O$1662,0,0,1)</f>
        <v>1000</v>
      </c>
      <c r="AK199" s="2" cm="1">
        <f t="array" ref="AK199">_xlfn.XLOOKUP(AK$1&amp;$AB199,$M$3:$M$1662&amp;$N$3:$N$1662,$O$3:$O$1662,0,0,1)</f>
        <v>1600</v>
      </c>
      <c r="AL199" s="2" cm="1">
        <f t="array" ref="AL199">_xlfn.XLOOKUP(AL$1&amp;$AB199,$M$3:$M$1662&amp;$N$3:$N$1662,$O$3:$O$1662,0,0,1)</f>
        <v>2700</v>
      </c>
      <c r="AM199" s="2" cm="1">
        <f t="array" ref="AM199">_xlfn.XLOOKUP(AM$1&amp;$AB199,$M$3:$M$1662&amp;$N$3:$N$1662,$O$3:$O$1662,0,0,1)</f>
        <v>4500</v>
      </c>
    </row>
    <row r="200" spans="13:39" x14ac:dyDescent="0.4">
      <c r="M200" t="s">
        <v>870</v>
      </c>
      <c r="N200" t="s">
        <v>440</v>
      </c>
      <c r="O200">
        <v>4500</v>
      </c>
      <c r="AB200" t="s">
        <v>124</v>
      </c>
      <c r="AC200" s="2">
        <f t="shared" si="25"/>
        <v>2278460</v>
      </c>
      <c r="AD200" s="2">
        <f t="shared" si="26"/>
        <v>3170000</v>
      </c>
      <c r="AE200" s="2">
        <f t="shared" si="26"/>
        <v>1589400</v>
      </c>
      <c r="AF200" s="2">
        <f t="shared" si="26"/>
        <v>2407600</v>
      </c>
      <c r="AG200" s="2">
        <f t="shared" si="26"/>
        <v>2420800</v>
      </c>
      <c r="AH200" s="2">
        <f t="shared" si="26"/>
        <v>1804500</v>
      </c>
      <c r="AI200" s="2" cm="1">
        <f t="array" ref="AI200">_xlfn.XLOOKUP(AI$1&amp;$AB200,$M$3:$M$1662&amp;$N$3:$N$1662,$O$3:$O$1662,0,0,1)</f>
        <v>22800</v>
      </c>
      <c r="AJ200" s="2" cm="1">
        <f t="array" ref="AJ200">_xlfn.XLOOKUP(AJ$1&amp;$AB200,$M$3:$M$1662&amp;$N$3:$N$1662,$O$3:$O$1662,0,0,1)</f>
        <v>8000</v>
      </c>
      <c r="AK200" s="2" cm="1">
        <f t="array" ref="AK200">_xlfn.XLOOKUP(AK$1&amp;$AB200,$M$3:$M$1662&amp;$N$3:$N$1662,$O$3:$O$1662,0,0,1)</f>
        <v>7000</v>
      </c>
      <c r="AL200" s="2" cm="1">
        <f t="array" ref="AL200">_xlfn.XLOOKUP(AL$1&amp;$AB200,$M$3:$M$1662&amp;$N$3:$N$1662,$O$3:$O$1662,0,0,1)</f>
        <v>39200</v>
      </c>
      <c r="AM200" s="2" cm="1">
        <f t="array" ref="AM200">_xlfn.XLOOKUP(AM$1&amp;$AB200,$M$3:$M$1662&amp;$N$3:$N$1662,$O$3:$O$1662,0,0,1)</f>
        <v>3200</v>
      </c>
    </row>
    <row r="201" spans="13:39" x14ac:dyDescent="0.4">
      <c r="M201" t="s">
        <v>870</v>
      </c>
      <c r="N201" t="s">
        <v>441</v>
      </c>
      <c r="O201">
        <v>3200</v>
      </c>
      <c r="AB201" t="s">
        <v>276</v>
      </c>
      <c r="AC201" s="2">
        <f t="shared" si="25"/>
        <v>2283380</v>
      </c>
      <c r="AD201" s="2">
        <f t="shared" si="26"/>
        <v>3183900</v>
      </c>
      <c r="AE201" s="2">
        <f t="shared" si="26"/>
        <v>1590300</v>
      </c>
      <c r="AF201" s="2">
        <f t="shared" si="26"/>
        <v>2408600</v>
      </c>
      <c r="AG201" s="2">
        <f t="shared" si="26"/>
        <v>2424400</v>
      </c>
      <c r="AH201" s="2">
        <f t="shared" si="26"/>
        <v>1809700</v>
      </c>
      <c r="AI201" s="2" cm="1">
        <f t="array" ref="AI201">_xlfn.XLOOKUP(AI$1&amp;$AB201,$M$3:$M$1662&amp;$N$3:$N$1662,$O$3:$O$1662,0,0,1)</f>
        <v>13900</v>
      </c>
      <c r="AJ201" s="2" cm="1">
        <f t="array" ref="AJ201">_xlfn.XLOOKUP(AJ$1&amp;$AB201,$M$3:$M$1662&amp;$N$3:$N$1662,$O$3:$O$1662,0,0,1)</f>
        <v>900</v>
      </c>
      <c r="AK201" s="2" cm="1">
        <f t="array" ref="AK201">_xlfn.XLOOKUP(AK$1&amp;$AB201,$M$3:$M$1662&amp;$N$3:$N$1662,$O$3:$O$1662,0,0,1)</f>
        <v>1000</v>
      </c>
      <c r="AL201" s="2" cm="1">
        <f t="array" ref="AL201">_xlfn.XLOOKUP(AL$1&amp;$AB201,$M$3:$M$1662&amp;$N$3:$N$1662,$O$3:$O$1662,0,0,1)</f>
        <v>3600</v>
      </c>
      <c r="AM201" s="2" cm="1">
        <f t="array" ref="AM201">_xlfn.XLOOKUP(AM$1&amp;$AB201,$M$3:$M$1662&amp;$N$3:$N$1662,$O$3:$O$1662,0,0,1)</f>
        <v>5200</v>
      </c>
    </row>
    <row r="202" spans="13:39" x14ac:dyDescent="0.4">
      <c r="M202" t="s">
        <v>870</v>
      </c>
      <c r="N202" t="s">
        <v>442</v>
      </c>
      <c r="O202">
        <v>5200</v>
      </c>
      <c r="AB202" t="s">
        <v>250</v>
      </c>
      <c r="AC202" s="2">
        <f t="shared" si="25"/>
        <v>2289560</v>
      </c>
      <c r="AD202" s="2">
        <f t="shared" si="26"/>
        <v>3198200</v>
      </c>
      <c r="AE202" s="2">
        <f t="shared" si="26"/>
        <v>1591900</v>
      </c>
      <c r="AF202" s="2">
        <f t="shared" si="26"/>
        <v>2413900</v>
      </c>
      <c r="AG202" s="2">
        <f t="shared" si="26"/>
        <v>2429600</v>
      </c>
      <c r="AH202" s="2">
        <f t="shared" si="26"/>
        <v>1814200</v>
      </c>
      <c r="AI202" s="2" cm="1">
        <f t="array" ref="AI202">_xlfn.XLOOKUP(AI$1&amp;$AB202,$M$3:$M$1662&amp;$N$3:$N$1662,$O$3:$O$1662,0,0,1)</f>
        <v>14300</v>
      </c>
      <c r="AJ202" s="2" cm="1">
        <f t="array" ref="AJ202">_xlfn.XLOOKUP(AJ$1&amp;$AB202,$M$3:$M$1662&amp;$N$3:$N$1662,$O$3:$O$1662,0,0,1)</f>
        <v>1600</v>
      </c>
      <c r="AK202" s="2" cm="1">
        <f t="array" ref="AK202">_xlfn.XLOOKUP(AK$1&amp;$AB202,$M$3:$M$1662&amp;$N$3:$N$1662,$O$3:$O$1662,0,0,1)</f>
        <v>5300</v>
      </c>
      <c r="AL202" s="2" cm="1">
        <f t="array" ref="AL202">_xlfn.XLOOKUP(AL$1&amp;$AB202,$M$3:$M$1662&amp;$N$3:$N$1662,$O$3:$O$1662,0,0,1)</f>
        <v>5200</v>
      </c>
      <c r="AM202" s="2" cm="1">
        <f t="array" ref="AM202">_xlfn.XLOOKUP(AM$1&amp;$AB202,$M$3:$M$1662&amp;$N$3:$N$1662,$O$3:$O$1662,0,0,1)</f>
        <v>4500</v>
      </c>
    </row>
    <row r="203" spans="13:39" x14ac:dyDescent="0.4">
      <c r="M203" t="s">
        <v>870</v>
      </c>
      <c r="N203" t="s">
        <v>443</v>
      </c>
      <c r="O203">
        <v>4500</v>
      </c>
      <c r="AB203" t="s">
        <v>272</v>
      </c>
      <c r="AC203" s="2">
        <f t="shared" si="25"/>
        <v>2297520</v>
      </c>
      <c r="AD203" s="2">
        <f t="shared" si="26"/>
        <v>3216500</v>
      </c>
      <c r="AE203" s="2">
        <f t="shared" si="26"/>
        <v>1595100</v>
      </c>
      <c r="AF203" s="2">
        <f t="shared" si="26"/>
        <v>2420800</v>
      </c>
      <c r="AG203" s="2">
        <f t="shared" si="26"/>
        <v>2432500</v>
      </c>
      <c r="AH203" s="2">
        <f t="shared" si="26"/>
        <v>1822700</v>
      </c>
      <c r="AI203" s="2" cm="1">
        <f t="array" ref="AI203">_xlfn.XLOOKUP(AI$1&amp;$AB203,$M$3:$M$1662&amp;$N$3:$N$1662,$O$3:$O$1662,0,0,1)</f>
        <v>18300</v>
      </c>
      <c r="AJ203" s="2" cm="1">
        <f t="array" ref="AJ203">_xlfn.XLOOKUP(AJ$1&amp;$AB203,$M$3:$M$1662&amp;$N$3:$N$1662,$O$3:$O$1662,0,0,1)</f>
        <v>3200</v>
      </c>
      <c r="AK203" s="2" cm="1">
        <f t="array" ref="AK203">_xlfn.XLOOKUP(AK$1&amp;$AB203,$M$3:$M$1662&amp;$N$3:$N$1662,$O$3:$O$1662,0,0,1)</f>
        <v>6900</v>
      </c>
      <c r="AL203" s="2" cm="1">
        <f t="array" ref="AL203">_xlfn.XLOOKUP(AL$1&amp;$AB203,$M$3:$M$1662&amp;$N$3:$N$1662,$O$3:$O$1662,0,0,1)</f>
        <v>2900</v>
      </c>
      <c r="AM203" s="2" cm="1">
        <f t="array" ref="AM203">_xlfn.XLOOKUP(AM$1&amp;$AB203,$M$3:$M$1662&amp;$N$3:$N$1662,$O$3:$O$1662,0,0,1)</f>
        <v>8500</v>
      </c>
    </row>
    <row r="204" spans="13:39" x14ac:dyDescent="0.4">
      <c r="M204" t="s">
        <v>870</v>
      </c>
      <c r="N204" t="s">
        <v>444</v>
      </c>
      <c r="O204">
        <v>8500</v>
      </c>
      <c r="AB204" t="s">
        <v>306</v>
      </c>
      <c r="AC204" s="2">
        <f t="shared" si="25"/>
        <v>2310620</v>
      </c>
      <c r="AD204" s="2">
        <f t="shared" si="26"/>
        <v>3232400</v>
      </c>
      <c r="AE204" s="2">
        <f t="shared" si="26"/>
        <v>1596700</v>
      </c>
      <c r="AF204" s="2">
        <f t="shared" si="26"/>
        <v>2463500</v>
      </c>
      <c r="AG204" s="2">
        <f t="shared" si="26"/>
        <v>2434000</v>
      </c>
      <c r="AH204" s="2">
        <f t="shared" si="26"/>
        <v>1826500</v>
      </c>
      <c r="AI204" s="2" cm="1">
        <f t="array" ref="AI204">_xlfn.XLOOKUP(AI$1&amp;$AB204,$M$3:$M$1662&amp;$N$3:$N$1662,$O$3:$O$1662,0,0,1)</f>
        <v>15900</v>
      </c>
      <c r="AJ204" s="2" cm="1">
        <f t="array" ref="AJ204">_xlfn.XLOOKUP(AJ$1&amp;$AB204,$M$3:$M$1662&amp;$N$3:$N$1662,$O$3:$O$1662,0,0,1)</f>
        <v>1600</v>
      </c>
      <c r="AK204" s="2" cm="1">
        <f t="array" ref="AK204">_xlfn.XLOOKUP(AK$1&amp;$AB204,$M$3:$M$1662&amp;$N$3:$N$1662,$O$3:$O$1662,0,0,1)</f>
        <v>42700</v>
      </c>
      <c r="AL204" s="2" cm="1">
        <f t="array" ref="AL204">_xlfn.XLOOKUP(AL$1&amp;$AB204,$M$3:$M$1662&amp;$N$3:$N$1662,$O$3:$O$1662,0,0,1)</f>
        <v>1500</v>
      </c>
      <c r="AM204" s="2" cm="1">
        <f t="array" ref="AM204">_xlfn.XLOOKUP(AM$1&amp;$AB204,$M$3:$M$1662&amp;$N$3:$N$1662,$O$3:$O$1662,0,0,1)</f>
        <v>3800</v>
      </c>
    </row>
    <row r="205" spans="13:39" x14ac:dyDescent="0.4">
      <c r="M205" t="s">
        <v>870</v>
      </c>
      <c r="N205" t="s">
        <v>445</v>
      </c>
      <c r="O205">
        <v>3800</v>
      </c>
      <c r="AB205" t="s">
        <v>213</v>
      </c>
      <c r="AC205" s="2">
        <f t="shared" si="25"/>
        <v>2319240</v>
      </c>
      <c r="AD205" s="2">
        <f t="shared" si="26"/>
        <v>3239700</v>
      </c>
      <c r="AE205" s="2">
        <f t="shared" si="26"/>
        <v>1598700</v>
      </c>
      <c r="AF205" s="2">
        <f t="shared" si="26"/>
        <v>2486100</v>
      </c>
      <c r="AG205" s="2">
        <f t="shared" si="26"/>
        <v>2441800</v>
      </c>
      <c r="AH205" s="2">
        <f t="shared" si="26"/>
        <v>1829900</v>
      </c>
      <c r="AI205" s="2" cm="1">
        <f t="array" ref="AI205">_xlfn.XLOOKUP(AI$1&amp;$AB205,$M$3:$M$1662&amp;$N$3:$N$1662,$O$3:$O$1662,0,0,1)</f>
        <v>7300</v>
      </c>
      <c r="AJ205" s="2" cm="1">
        <f t="array" ref="AJ205">_xlfn.XLOOKUP(AJ$1&amp;$AB205,$M$3:$M$1662&amp;$N$3:$N$1662,$O$3:$O$1662,0,0,1)</f>
        <v>2000</v>
      </c>
      <c r="AK205" s="2" cm="1">
        <f t="array" ref="AK205">_xlfn.XLOOKUP(AK$1&amp;$AB205,$M$3:$M$1662&amp;$N$3:$N$1662,$O$3:$O$1662,0,0,1)</f>
        <v>22600</v>
      </c>
      <c r="AL205" s="2" cm="1">
        <f t="array" ref="AL205">_xlfn.XLOOKUP(AL$1&amp;$AB205,$M$3:$M$1662&amp;$N$3:$N$1662,$O$3:$O$1662,0,0,1)</f>
        <v>7800</v>
      </c>
      <c r="AM205" s="2" cm="1">
        <f t="array" ref="AM205">_xlfn.XLOOKUP(AM$1&amp;$AB205,$M$3:$M$1662&amp;$N$3:$N$1662,$O$3:$O$1662,0,0,1)</f>
        <v>3400</v>
      </c>
    </row>
    <row r="206" spans="13:39" x14ac:dyDescent="0.4">
      <c r="M206" t="s">
        <v>870</v>
      </c>
      <c r="N206" t="s">
        <v>446</v>
      </c>
      <c r="O206">
        <v>3400</v>
      </c>
      <c r="AB206" t="s">
        <v>161</v>
      </c>
      <c r="AC206" s="2">
        <f t="shared" si="25"/>
        <v>2323700</v>
      </c>
      <c r="AD206" s="2">
        <f t="shared" si="26"/>
        <v>3255200</v>
      </c>
      <c r="AE206" s="2">
        <f t="shared" si="26"/>
        <v>1600000</v>
      </c>
      <c r="AF206" s="2">
        <f t="shared" si="26"/>
        <v>2488000</v>
      </c>
      <c r="AG206" s="2">
        <f t="shared" si="26"/>
        <v>2443400</v>
      </c>
      <c r="AH206" s="2">
        <f t="shared" si="26"/>
        <v>1831900</v>
      </c>
      <c r="AI206" s="2" cm="1">
        <f t="array" ref="AI206">_xlfn.XLOOKUP(AI$1&amp;$AB206,$M$3:$M$1662&amp;$N$3:$N$1662,$O$3:$O$1662,0,0,1)</f>
        <v>15500</v>
      </c>
      <c r="AJ206" s="2" cm="1">
        <f t="array" ref="AJ206">_xlfn.XLOOKUP(AJ$1&amp;$AB206,$M$3:$M$1662&amp;$N$3:$N$1662,$O$3:$O$1662,0,0,1)</f>
        <v>1300</v>
      </c>
      <c r="AK206" s="2" cm="1">
        <f t="array" ref="AK206">_xlfn.XLOOKUP(AK$1&amp;$AB206,$M$3:$M$1662&amp;$N$3:$N$1662,$O$3:$O$1662,0,0,1)</f>
        <v>1900</v>
      </c>
      <c r="AL206" s="2" cm="1">
        <f t="array" ref="AL206">_xlfn.XLOOKUP(AL$1&amp;$AB206,$M$3:$M$1662&amp;$N$3:$N$1662,$O$3:$O$1662,0,0,1)</f>
        <v>1600</v>
      </c>
      <c r="AM206" s="2" cm="1">
        <f t="array" ref="AM206">_xlfn.XLOOKUP(AM$1&amp;$AB206,$M$3:$M$1662&amp;$N$3:$N$1662,$O$3:$O$1662,0,0,1)</f>
        <v>2000</v>
      </c>
    </row>
    <row r="207" spans="13:39" x14ac:dyDescent="0.4">
      <c r="M207" t="s">
        <v>870</v>
      </c>
      <c r="N207" t="s">
        <v>447</v>
      </c>
      <c r="O207">
        <v>2000</v>
      </c>
      <c r="AB207" t="s">
        <v>105</v>
      </c>
      <c r="AC207" s="2">
        <f t="shared" si="25"/>
        <v>2330840</v>
      </c>
      <c r="AD207" s="2">
        <f t="shared" si="26"/>
        <v>3272300</v>
      </c>
      <c r="AE207" s="2">
        <f t="shared" si="26"/>
        <v>1604000</v>
      </c>
      <c r="AF207" s="2">
        <f t="shared" si="26"/>
        <v>2492400</v>
      </c>
      <c r="AG207" s="2">
        <f t="shared" si="26"/>
        <v>2450400</v>
      </c>
      <c r="AH207" s="2">
        <f t="shared" si="26"/>
        <v>1835100</v>
      </c>
      <c r="AI207" s="2" cm="1">
        <f t="array" ref="AI207">_xlfn.XLOOKUP(AI$1&amp;$AB207,$M$3:$M$1662&amp;$N$3:$N$1662,$O$3:$O$1662,0,0,1)</f>
        <v>17100</v>
      </c>
      <c r="AJ207" s="2" cm="1">
        <f t="array" ref="AJ207">_xlfn.XLOOKUP(AJ$1&amp;$AB207,$M$3:$M$1662&amp;$N$3:$N$1662,$O$3:$O$1662,0,0,1)</f>
        <v>4000</v>
      </c>
      <c r="AK207" s="2" cm="1">
        <f t="array" ref="AK207">_xlfn.XLOOKUP(AK$1&amp;$AB207,$M$3:$M$1662&amp;$N$3:$N$1662,$O$3:$O$1662,0,0,1)</f>
        <v>4400</v>
      </c>
      <c r="AL207" s="2" cm="1">
        <f t="array" ref="AL207">_xlfn.XLOOKUP(AL$1&amp;$AB207,$M$3:$M$1662&amp;$N$3:$N$1662,$O$3:$O$1662,0,0,1)</f>
        <v>7000</v>
      </c>
      <c r="AM207" s="2" cm="1">
        <f t="array" ref="AM207">_xlfn.XLOOKUP(AM$1&amp;$AB207,$M$3:$M$1662&amp;$N$3:$N$1662,$O$3:$O$1662,0,0,1)</f>
        <v>3200</v>
      </c>
    </row>
    <row r="208" spans="13:39" x14ac:dyDescent="0.4">
      <c r="M208" t="s">
        <v>870</v>
      </c>
      <c r="N208" t="s">
        <v>448</v>
      </c>
      <c r="O208">
        <v>3200</v>
      </c>
      <c r="AB208" t="s">
        <v>228</v>
      </c>
      <c r="AC208" s="2">
        <f t="shared" si="25"/>
        <v>2338160</v>
      </c>
      <c r="AD208" s="2">
        <f t="shared" si="26"/>
        <v>3291000</v>
      </c>
      <c r="AE208" s="2">
        <f t="shared" si="26"/>
        <v>1606300</v>
      </c>
      <c r="AF208" s="2">
        <f t="shared" si="26"/>
        <v>2497200</v>
      </c>
      <c r="AG208" s="2">
        <f t="shared" si="26"/>
        <v>2459300</v>
      </c>
      <c r="AH208" s="2">
        <f t="shared" si="26"/>
        <v>1837000</v>
      </c>
      <c r="AI208" s="2" cm="1">
        <f t="array" ref="AI208">_xlfn.XLOOKUP(AI$1&amp;$AB208,$M$3:$M$1662&amp;$N$3:$N$1662,$O$3:$O$1662,0,0,1)</f>
        <v>18700</v>
      </c>
      <c r="AJ208" s="2" cm="1">
        <f t="array" ref="AJ208">_xlfn.XLOOKUP(AJ$1&amp;$AB208,$M$3:$M$1662&amp;$N$3:$N$1662,$O$3:$O$1662,0,0,1)</f>
        <v>2300</v>
      </c>
      <c r="AK208" s="2" cm="1">
        <f t="array" ref="AK208">_xlfn.XLOOKUP(AK$1&amp;$AB208,$M$3:$M$1662&amp;$N$3:$N$1662,$O$3:$O$1662,0,0,1)</f>
        <v>4800</v>
      </c>
      <c r="AL208" s="2" cm="1">
        <f t="array" ref="AL208">_xlfn.XLOOKUP(AL$1&amp;$AB208,$M$3:$M$1662&amp;$N$3:$N$1662,$O$3:$O$1662,0,0,1)</f>
        <v>8900</v>
      </c>
      <c r="AM208" s="2" cm="1">
        <f t="array" ref="AM208">_xlfn.XLOOKUP(AM$1&amp;$AB208,$M$3:$M$1662&amp;$N$3:$N$1662,$O$3:$O$1662,0,0,1)</f>
        <v>1900</v>
      </c>
    </row>
    <row r="209" spans="13:39" x14ac:dyDescent="0.4">
      <c r="M209" t="s">
        <v>870</v>
      </c>
      <c r="N209" t="s">
        <v>449</v>
      </c>
      <c r="O209">
        <v>1900</v>
      </c>
      <c r="AB209" t="s">
        <v>100</v>
      </c>
      <c r="AC209" s="2">
        <f t="shared" si="25"/>
        <v>2346200</v>
      </c>
      <c r="AD209" s="2">
        <f t="shared" si="26"/>
        <v>3317600</v>
      </c>
      <c r="AE209" s="2">
        <f t="shared" si="26"/>
        <v>1609500</v>
      </c>
      <c r="AF209" s="2">
        <f t="shared" si="26"/>
        <v>2498200</v>
      </c>
      <c r="AG209" s="2">
        <f t="shared" si="26"/>
        <v>2467900</v>
      </c>
      <c r="AH209" s="2">
        <f t="shared" si="26"/>
        <v>1837800</v>
      </c>
      <c r="AI209" s="2" cm="1">
        <f t="array" ref="AI209">_xlfn.XLOOKUP(AI$1&amp;$AB209,$M$3:$M$1662&amp;$N$3:$N$1662,$O$3:$O$1662,0,0,1)</f>
        <v>26600</v>
      </c>
      <c r="AJ209" s="2" cm="1">
        <f t="array" ref="AJ209">_xlfn.XLOOKUP(AJ$1&amp;$AB209,$M$3:$M$1662&amp;$N$3:$N$1662,$O$3:$O$1662,0,0,1)</f>
        <v>3200</v>
      </c>
      <c r="AK209" s="2" cm="1">
        <f t="array" ref="AK209">_xlfn.XLOOKUP(AK$1&amp;$AB209,$M$3:$M$1662&amp;$N$3:$N$1662,$O$3:$O$1662,0,0,1)</f>
        <v>1000</v>
      </c>
      <c r="AL209" s="2" cm="1">
        <f t="array" ref="AL209">_xlfn.XLOOKUP(AL$1&amp;$AB209,$M$3:$M$1662&amp;$N$3:$N$1662,$O$3:$O$1662,0,0,1)</f>
        <v>8600</v>
      </c>
      <c r="AM209" s="2" cm="1">
        <f t="array" ref="AM209">_xlfn.XLOOKUP(AM$1&amp;$AB209,$M$3:$M$1662&amp;$N$3:$N$1662,$O$3:$O$1662,0,0,1)</f>
        <v>800</v>
      </c>
    </row>
    <row r="210" spans="13:39" x14ac:dyDescent="0.4">
      <c r="M210" t="s">
        <v>870</v>
      </c>
      <c r="N210" t="s">
        <v>450</v>
      </c>
      <c r="O210">
        <v>800</v>
      </c>
      <c r="AB210" t="s">
        <v>68</v>
      </c>
      <c r="AC210" s="2">
        <f t="shared" si="25"/>
        <v>2357700</v>
      </c>
      <c r="AD210" s="2">
        <f t="shared" si="26"/>
        <v>3327200</v>
      </c>
      <c r="AE210" s="2">
        <f t="shared" si="26"/>
        <v>1611600</v>
      </c>
      <c r="AF210" s="2">
        <f t="shared" si="26"/>
        <v>2525300</v>
      </c>
      <c r="AG210" s="2">
        <f t="shared" si="26"/>
        <v>2480600</v>
      </c>
      <c r="AH210" s="2">
        <f t="shared" si="26"/>
        <v>1843800</v>
      </c>
      <c r="AI210" s="2" cm="1">
        <f t="array" ref="AI210">_xlfn.XLOOKUP(AI$1&amp;$AB210,$M$3:$M$1662&amp;$N$3:$N$1662,$O$3:$O$1662,0,0,1)</f>
        <v>9600</v>
      </c>
      <c r="AJ210" s="2" cm="1">
        <f t="array" ref="AJ210">_xlfn.XLOOKUP(AJ$1&amp;$AB210,$M$3:$M$1662&amp;$N$3:$N$1662,$O$3:$O$1662,0,0,1)</f>
        <v>2100</v>
      </c>
      <c r="AK210" s="2" cm="1">
        <f t="array" ref="AK210">_xlfn.XLOOKUP(AK$1&amp;$AB210,$M$3:$M$1662&amp;$N$3:$N$1662,$O$3:$O$1662,0,0,1)</f>
        <v>27100</v>
      </c>
      <c r="AL210" s="2" cm="1">
        <f t="array" ref="AL210">_xlfn.XLOOKUP(AL$1&amp;$AB210,$M$3:$M$1662&amp;$N$3:$N$1662,$O$3:$O$1662,0,0,1)</f>
        <v>12700</v>
      </c>
      <c r="AM210" s="2" cm="1">
        <f t="array" ref="AM210">_xlfn.XLOOKUP(AM$1&amp;$AB210,$M$3:$M$1662&amp;$N$3:$N$1662,$O$3:$O$1662,0,0,1)</f>
        <v>6000</v>
      </c>
    </row>
    <row r="211" spans="13:39" x14ac:dyDescent="0.4">
      <c r="M211" t="s">
        <v>870</v>
      </c>
      <c r="N211" t="s">
        <v>451</v>
      </c>
      <c r="O211">
        <v>6000</v>
      </c>
      <c r="AB211" t="s">
        <v>166</v>
      </c>
      <c r="AC211" s="2">
        <f t="shared" si="25"/>
        <v>2362840</v>
      </c>
      <c r="AD211" s="2">
        <f t="shared" si="26"/>
        <v>3334400</v>
      </c>
      <c r="AE211" s="2">
        <f t="shared" si="26"/>
        <v>1614400</v>
      </c>
      <c r="AF211" s="2">
        <f t="shared" si="26"/>
        <v>2534200</v>
      </c>
      <c r="AG211" s="2">
        <f t="shared" si="26"/>
        <v>2484400</v>
      </c>
      <c r="AH211" s="2">
        <f t="shared" si="26"/>
        <v>1846800</v>
      </c>
      <c r="AI211" s="2" cm="1">
        <f t="array" ref="AI211">_xlfn.XLOOKUP(AI$1&amp;$AB211,$M$3:$M$1662&amp;$N$3:$N$1662,$O$3:$O$1662,0,0,1)</f>
        <v>7200</v>
      </c>
      <c r="AJ211" s="2" cm="1">
        <f t="array" ref="AJ211">_xlfn.XLOOKUP(AJ$1&amp;$AB211,$M$3:$M$1662&amp;$N$3:$N$1662,$O$3:$O$1662,0,0,1)</f>
        <v>2800</v>
      </c>
      <c r="AK211" s="2" cm="1">
        <f t="array" ref="AK211">_xlfn.XLOOKUP(AK$1&amp;$AB211,$M$3:$M$1662&amp;$N$3:$N$1662,$O$3:$O$1662,0,0,1)</f>
        <v>8900</v>
      </c>
      <c r="AL211" s="2" cm="1">
        <f t="array" ref="AL211">_xlfn.XLOOKUP(AL$1&amp;$AB211,$M$3:$M$1662&amp;$N$3:$N$1662,$O$3:$O$1662,0,0,1)</f>
        <v>3800</v>
      </c>
      <c r="AM211" s="2" cm="1">
        <f t="array" ref="AM211">_xlfn.XLOOKUP(AM$1&amp;$AB211,$M$3:$M$1662&amp;$N$3:$N$1662,$O$3:$O$1662,0,0,1)</f>
        <v>3000</v>
      </c>
    </row>
    <row r="212" spans="13:39" x14ac:dyDescent="0.4">
      <c r="M212" t="s">
        <v>870</v>
      </c>
      <c r="N212" t="s">
        <v>452</v>
      </c>
      <c r="O212">
        <v>3000</v>
      </c>
      <c r="AB212" t="s">
        <v>224</v>
      </c>
      <c r="AC212" s="2">
        <f t="shared" si="25"/>
        <v>2367300</v>
      </c>
      <c r="AD212" s="2">
        <f t="shared" ref="AD212:AH227" si="27">AD211+AI212</f>
        <v>3347400</v>
      </c>
      <c r="AE212" s="2">
        <f t="shared" si="27"/>
        <v>1615600</v>
      </c>
      <c r="AF212" s="2">
        <f t="shared" si="27"/>
        <v>2535500</v>
      </c>
      <c r="AG212" s="2">
        <f t="shared" si="27"/>
        <v>2488700</v>
      </c>
      <c r="AH212" s="2">
        <f t="shared" si="27"/>
        <v>1849300</v>
      </c>
      <c r="AI212" s="2" cm="1">
        <f t="array" ref="AI212">_xlfn.XLOOKUP(AI$1&amp;$AB212,$M$3:$M$1662&amp;$N$3:$N$1662,$O$3:$O$1662,0,0,1)</f>
        <v>13000</v>
      </c>
      <c r="AJ212" s="2" cm="1">
        <f t="array" ref="AJ212">_xlfn.XLOOKUP(AJ$1&amp;$AB212,$M$3:$M$1662&amp;$N$3:$N$1662,$O$3:$O$1662,0,0,1)</f>
        <v>1200</v>
      </c>
      <c r="AK212" s="2" cm="1">
        <f t="array" ref="AK212">_xlfn.XLOOKUP(AK$1&amp;$AB212,$M$3:$M$1662&amp;$N$3:$N$1662,$O$3:$O$1662,0,0,1)</f>
        <v>1300</v>
      </c>
      <c r="AL212" s="2" cm="1">
        <f t="array" ref="AL212">_xlfn.XLOOKUP(AL$1&amp;$AB212,$M$3:$M$1662&amp;$N$3:$N$1662,$O$3:$O$1662,0,0,1)</f>
        <v>4300</v>
      </c>
      <c r="AM212" s="2" cm="1">
        <f t="array" ref="AM212">_xlfn.XLOOKUP(AM$1&amp;$AB212,$M$3:$M$1662&amp;$N$3:$N$1662,$O$3:$O$1662,0,0,1)</f>
        <v>2500</v>
      </c>
    </row>
    <row r="213" spans="13:39" x14ac:dyDescent="0.4">
      <c r="M213" t="s">
        <v>870</v>
      </c>
      <c r="N213" t="s">
        <v>453</v>
      </c>
      <c r="O213">
        <v>2500</v>
      </c>
      <c r="AB213" t="s">
        <v>239</v>
      </c>
      <c r="AC213" s="2">
        <f t="shared" si="25"/>
        <v>2381660</v>
      </c>
      <c r="AD213" s="2">
        <f t="shared" si="27"/>
        <v>3380500</v>
      </c>
      <c r="AE213" s="2">
        <f t="shared" si="27"/>
        <v>1621000</v>
      </c>
      <c r="AF213" s="2">
        <f t="shared" si="27"/>
        <v>2544500</v>
      </c>
      <c r="AG213" s="2">
        <f t="shared" si="27"/>
        <v>2503700</v>
      </c>
      <c r="AH213" s="2">
        <f t="shared" si="27"/>
        <v>1858600</v>
      </c>
      <c r="AI213" s="2" cm="1">
        <f t="array" ref="AI213">_xlfn.XLOOKUP(AI$1&amp;$AB213,$M$3:$M$1662&amp;$N$3:$N$1662,$O$3:$O$1662,0,0,1)</f>
        <v>33100</v>
      </c>
      <c r="AJ213" s="2" cm="1">
        <f t="array" ref="AJ213">_xlfn.XLOOKUP(AJ$1&amp;$AB213,$M$3:$M$1662&amp;$N$3:$N$1662,$O$3:$O$1662,0,0,1)</f>
        <v>5400</v>
      </c>
      <c r="AK213" s="2" cm="1">
        <f t="array" ref="AK213">_xlfn.XLOOKUP(AK$1&amp;$AB213,$M$3:$M$1662&amp;$N$3:$N$1662,$O$3:$O$1662,0,0,1)</f>
        <v>9000</v>
      </c>
      <c r="AL213" s="2" cm="1">
        <f t="array" ref="AL213">_xlfn.XLOOKUP(AL$1&amp;$AB213,$M$3:$M$1662&amp;$N$3:$N$1662,$O$3:$O$1662,0,0,1)</f>
        <v>15000</v>
      </c>
      <c r="AM213" s="2" cm="1">
        <f t="array" ref="AM213">_xlfn.XLOOKUP(AM$1&amp;$AB213,$M$3:$M$1662&amp;$N$3:$N$1662,$O$3:$O$1662,0,0,1)</f>
        <v>9300</v>
      </c>
    </row>
    <row r="214" spans="13:39" x14ac:dyDescent="0.4">
      <c r="M214" t="s">
        <v>870</v>
      </c>
      <c r="N214" t="s">
        <v>454</v>
      </c>
      <c r="O214">
        <v>9300</v>
      </c>
      <c r="AB214" t="s">
        <v>202</v>
      </c>
      <c r="AC214" s="2">
        <f t="shared" si="25"/>
        <v>2386060</v>
      </c>
      <c r="AD214" s="2">
        <f t="shared" si="27"/>
        <v>3390300</v>
      </c>
      <c r="AE214" s="2">
        <f t="shared" si="27"/>
        <v>1624200</v>
      </c>
      <c r="AF214" s="2">
        <f t="shared" si="27"/>
        <v>2547000</v>
      </c>
      <c r="AG214" s="2">
        <f t="shared" si="27"/>
        <v>2507300</v>
      </c>
      <c r="AH214" s="2">
        <f t="shared" si="27"/>
        <v>1861500</v>
      </c>
      <c r="AI214" s="2" cm="1">
        <f t="array" ref="AI214">_xlfn.XLOOKUP(AI$1&amp;$AB214,$M$3:$M$1662&amp;$N$3:$N$1662,$O$3:$O$1662,0,0,1)</f>
        <v>9800</v>
      </c>
      <c r="AJ214" s="2" cm="1">
        <f t="array" ref="AJ214">_xlfn.XLOOKUP(AJ$1&amp;$AB214,$M$3:$M$1662&amp;$N$3:$N$1662,$O$3:$O$1662,0,0,1)</f>
        <v>3200</v>
      </c>
      <c r="AK214" s="2" cm="1">
        <f t="array" ref="AK214">_xlfn.XLOOKUP(AK$1&amp;$AB214,$M$3:$M$1662&amp;$N$3:$N$1662,$O$3:$O$1662,0,0,1)</f>
        <v>2500</v>
      </c>
      <c r="AL214" s="2" cm="1">
        <f t="array" ref="AL214">_xlfn.XLOOKUP(AL$1&amp;$AB214,$M$3:$M$1662&amp;$N$3:$N$1662,$O$3:$O$1662,0,0,1)</f>
        <v>3600</v>
      </c>
      <c r="AM214" s="2" cm="1">
        <f t="array" ref="AM214">_xlfn.XLOOKUP(AM$1&amp;$AB214,$M$3:$M$1662&amp;$N$3:$N$1662,$O$3:$O$1662,0,0,1)</f>
        <v>2900</v>
      </c>
    </row>
    <row r="215" spans="13:39" x14ac:dyDescent="0.4">
      <c r="M215" t="s">
        <v>870</v>
      </c>
      <c r="N215" t="s">
        <v>455</v>
      </c>
      <c r="O215">
        <v>2900</v>
      </c>
      <c r="AB215" t="s">
        <v>267</v>
      </c>
      <c r="AC215" s="2">
        <f t="shared" si="25"/>
        <v>2391220</v>
      </c>
      <c r="AD215" s="2">
        <f t="shared" si="27"/>
        <v>3397900</v>
      </c>
      <c r="AE215" s="2">
        <f t="shared" si="27"/>
        <v>1626100</v>
      </c>
      <c r="AF215" s="2">
        <f t="shared" si="27"/>
        <v>2553300</v>
      </c>
      <c r="AG215" s="2">
        <f t="shared" si="27"/>
        <v>2515500</v>
      </c>
      <c r="AH215" s="2">
        <f t="shared" si="27"/>
        <v>1863300</v>
      </c>
      <c r="AI215" s="2" cm="1">
        <f t="array" ref="AI215">_xlfn.XLOOKUP(AI$1&amp;$AB215,$M$3:$M$1662&amp;$N$3:$N$1662,$O$3:$O$1662,0,0,1)</f>
        <v>7600</v>
      </c>
      <c r="AJ215" s="2" cm="1">
        <f t="array" ref="AJ215">_xlfn.XLOOKUP(AJ$1&amp;$AB215,$M$3:$M$1662&amp;$N$3:$N$1662,$O$3:$O$1662,0,0,1)</f>
        <v>1900</v>
      </c>
      <c r="AK215" s="2" cm="1">
        <f t="array" ref="AK215">_xlfn.XLOOKUP(AK$1&amp;$AB215,$M$3:$M$1662&amp;$N$3:$N$1662,$O$3:$O$1662,0,0,1)</f>
        <v>6300</v>
      </c>
      <c r="AL215" s="2" cm="1">
        <f t="array" ref="AL215">_xlfn.XLOOKUP(AL$1&amp;$AB215,$M$3:$M$1662&amp;$N$3:$N$1662,$O$3:$O$1662,0,0,1)</f>
        <v>8200</v>
      </c>
      <c r="AM215" s="2" cm="1">
        <f t="array" ref="AM215">_xlfn.XLOOKUP(AM$1&amp;$AB215,$M$3:$M$1662&amp;$N$3:$N$1662,$O$3:$O$1662,0,0,1)</f>
        <v>1800</v>
      </c>
    </row>
    <row r="216" spans="13:39" x14ac:dyDescent="0.4">
      <c r="M216" t="s">
        <v>870</v>
      </c>
      <c r="N216" t="s">
        <v>456</v>
      </c>
      <c r="O216">
        <v>1800</v>
      </c>
      <c r="AB216" t="s">
        <v>93</v>
      </c>
      <c r="AC216" s="2">
        <f t="shared" si="25"/>
        <v>2396420</v>
      </c>
      <c r="AD216" s="2">
        <f t="shared" si="27"/>
        <v>3404200</v>
      </c>
      <c r="AE216" s="2">
        <f t="shared" si="27"/>
        <v>1628200</v>
      </c>
      <c r="AF216" s="2">
        <f t="shared" si="27"/>
        <v>2557000</v>
      </c>
      <c r="AG216" s="2">
        <f t="shared" si="27"/>
        <v>2527900</v>
      </c>
      <c r="AH216" s="2">
        <f t="shared" si="27"/>
        <v>1864800</v>
      </c>
      <c r="AI216" s="2" cm="1">
        <f t="array" ref="AI216">_xlfn.XLOOKUP(AI$1&amp;$AB216,$M$3:$M$1662&amp;$N$3:$N$1662,$O$3:$O$1662,0,0,1)</f>
        <v>6300</v>
      </c>
      <c r="AJ216" s="2" cm="1">
        <f t="array" ref="AJ216">_xlfn.XLOOKUP(AJ$1&amp;$AB216,$M$3:$M$1662&amp;$N$3:$N$1662,$O$3:$O$1662,0,0,1)</f>
        <v>2100</v>
      </c>
      <c r="AK216" s="2" cm="1">
        <f t="array" ref="AK216">_xlfn.XLOOKUP(AK$1&amp;$AB216,$M$3:$M$1662&amp;$N$3:$N$1662,$O$3:$O$1662,0,0,1)</f>
        <v>3700</v>
      </c>
      <c r="AL216" s="2" cm="1">
        <f t="array" ref="AL216">_xlfn.XLOOKUP(AL$1&amp;$AB216,$M$3:$M$1662&amp;$N$3:$N$1662,$O$3:$O$1662,0,0,1)</f>
        <v>12400</v>
      </c>
      <c r="AM216" s="2" cm="1">
        <f t="array" ref="AM216">_xlfn.XLOOKUP(AM$1&amp;$AB216,$M$3:$M$1662&amp;$N$3:$N$1662,$O$3:$O$1662,0,0,1)</f>
        <v>1500</v>
      </c>
    </row>
    <row r="217" spans="13:39" x14ac:dyDescent="0.4">
      <c r="M217" t="s">
        <v>870</v>
      </c>
      <c r="N217" t="s">
        <v>457</v>
      </c>
      <c r="O217">
        <v>1500</v>
      </c>
      <c r="AB217" t="s">
        <v>159</v>
      </c>
      <c r="AC217" s="2">
        <f t="shared" si="25"/>
        <v>2411940</v>
      </c>
      <c r="AD217" s="2">
        <f t="shared" si="27"/>
        <v>3437400</v>
      </c>
      <c r="AE217" s="2">
        <f t="shared" si="27"/>
        <v>1629800</v>
      </c>
      <c r="AF217" s="2">
        <f t="shared" si="27"/>
        <v>2583500</v>
      </c>
      <c r="AG217" s="2">
        <f t="shared" si="27"/>
        <v>2541500</v>
      </c>
      <c r="AH217" s="2">
        <f t="shared" si="27"/>
        <v>1867500</v>
      </c>
      <c r="AI217" s="2" cm="1">
        <f t="array" ref="AI217">_xlfn.XLOOKUP(AI$1&amp;$AB217,$M$3:$M$1662&amp;$N$3:$N$1662,$O$3:$O$1662,0,0,1)</f>
        <v>33200</v>
      </c>
      <c r="AJ217" s="2" cm="1">
        <f t="array" ref="AJ217">_xlfn.XLOOKUP(AJ$1&amp;$AB217,$M$3:$M$1662&amp;$N$3:$N$1662,$O$3:$O$1662,0,0,1)</f>
        <v>1600</v>
      </c>
      <c r="AK217" s="2" cm="1">
        <f t="array" ref="AK217">_xlfn.XLOOKUP(AK$1&amp;$AB217,$M$3:$M$1662&amp;$N$3:$N$1662,$O$3:$O$1662,0,0,1)</f>
        <v>26500</v>
      </c>
      <c r="AL217" s="2" cm="1">
        <f t="array" ref="AL217">_xlfn.XLOOKUP(AL$1&amp;$AB217,$M$3:$M$1662&amp;$N$3:$N$1662,$O$3:$O$1662,0,0,1)</f>
        <v>13600</v>
      </c>
      <c r="AM217" s="2" cm="1">
        <f t="array" ref="AM217">_xlfn.XLOOKUP(AM$1&amp;$AB217,$M$3:$M$1662&amp;$N$3:$N$1662,$O$3:$O$1662,0,0,1)</f>
        <v>2700</v>
      </c>
    </row>
    <row r="218" spans="13:39" x14ac:dyDescent="0.4">
      <c r="M218" t="s">
        <v>870</v>
      </c>
      <c r="N218" t="s">
        <v>458</v>
      </c>
      <c r="O218">
        <v>2700</v>
      </c>
      <c r="AB218" t="s">
        <v>275</v>
      </c>
      <c r="AC218" s="2">
        <f t="shared" si="25"/>
        <v>2425740</v>
      </c>
      <c r="AD218" s="2">
        <f t="shared" si="27"/>
        <v>3481600</v>
      </c>
      <c r="AE218" s="2">
        <f t="shared" si="27"/>
        <v>1632800</v>
      </c>
      <c r="AF218" s="2">
        <f t="shared" si="27"/>
        <v>2589100</v>
      </c>
      <c r="AG218" s="2">
        <f t="shared" si="27"/>
        <v>2554500</v>
      </c>
      <c r="AH218" s="2">
        <f t="shared" si="27"/>
        <v>1870700</v>
      </c>
      <c r="AI218" s="2" cm="1">
        <f t="array" ref="AI218">_xlfn.XLOOKUP(AI$1&amp;$AB218,$M$3:$M$1662&amp;$N$3:$N$1662,$O$3:$O$1662,0,0,1)</f>
        <v>44200</v>
      </c>
      <c r="AJ218" s="2" cm="1">
        <f t="array" ref="AJ218">_xlfn.XLOOKUP(AJ$1&amp;$AB218,$M$3:$M$1662&amp;$N$3:$N$1662,$O$3:$O$1662,0,0,1)</f>
        <v>3000</v>
      </c>
      <c r="AK218" s="2" cm="1">
        <f t="array" ref="AK218">_xlfn.XLOOKUP(AK$1&amp;$AB218,$M$3:$M$1662&amp;$N$3:$N$1662,$O$3:$O$1662,0,0,1)</f>
        <v>5600</v>
      </c>
      <c r="AL218" s="2" cm="1">
        <f t="array" ref="AL218">_xlfn.XLOOKUP(AL$1&amp;$AB218,$M$3:$M$1662&amp;$N$3:$N$1662,$O$3:$O$1662,0,0,1)</f>
        <v>13000</v>
      </c>
      <c r="AM218" s="2" cm="1">
        <f t="array" ref="AM218">_xlfn.XLOOKUP(AM$1&amp;$AB218,$M$3:$M$1662&amp;$N$3:$N$1662,$O$3:$O$1662,0,0,1)</f>
        <v>3200</v>
      </c>
    </row>
    <row r="219" spans="13:39" x14ac:dyDescent="0.4">
      <c r="M219" t="s">
        <v>870</v>
      </c>
      <c r="N219" t="s">
        <v>459</v>
      </c>
      <c r="O219">
        <v>3200</v>
      </c>
      <c r="AB219" t="s">
        <v>256</v>
      </c>
      <c r="AC219" s="2">
        <f t="shared" si="25"/>
        <v>2433940</v>
      </c>
      <c r="AD219" s="2">
        <f t="shared" si="27"/>
        <v>3505400</v>
      </c>
      <c r="AE219" s="2">
        <f t="shared" si="27"/>
        <v>1637200</v>
      </c>
      <c r="AF219" s="2">
        <f t="shared" si="27"/>
        <v>2595000</v>
      </c>
      <c r="AG219" s="2">
        <f t="shared" si="27"/>
        <v>2556200</v>
      </c>
      <c r="AH219" s="2">
        <f t="shared" si="27"/>
        <v>1875900</v>
      </c>
      <c r="AI219" s="2" cm="1">
        <f t="array" ref="AI219">_xlfn.XLOOKUP(AI$1&amp;$AB219,$M$3:$M$1662&amp;$N$3:$N$1662,$O$3:$O$1662,0,0,1)</f>
        <v>23800</v>
      </c>
      <c r="AJ219" s="2" cm="1">
        <f t="array" ref="AJ219">_xlfn.XLOOKUP(AJ$1&amp;$AB219,$M$3:$M$1662&amp;$N$3:$N$1662,$O$3:$O$1662,0,0,1)</f>
        <v>4400</v>
      </c>
      <c r="AK219" s="2" cm="1">
        <f t="array" ref="AK219">_xlfn.XLOOKUP(AK$1&amp;$AB219,$M$3:$M$1662&amp;$N$3:$N$1662,$O$3:$O$1662,0,0,1)</f>
        <v>5900</v>
      </c>
      <c r="AL219" s="2" cm="1">
        <f t="array" ref="AL219">_xlfn.XLOOKUP(AL$1&amp;$AB219,$M$3:$M$1662&amp;$N$3:$N$1662,$O$3:$O$1662,0,0,1)</f>
        <v>1700</v>
      </c>
      <c r="AM219" s="2" cm="1">
        <f t="array" ref="AM219">_xlfn.XLOOKUP(AM$1&amp;$AB219,$M$3:$M$1662&amp;$N$3:$N$1662,$O$3:$O$1662,0,0,1)</f>
        <v>5200</v>
      </c>
    </row>
    <row r="220" spans="13:39" x14ac:dyDescent="0.4">
      <c r="M220" t="s">
        <v>870</v>
      </c>
      <c r="N220" t="s">
        <v>460</v>
      </c>
      <c r="O220">
        <v>5200</v>
      </c>
      <c r="AB220" t="s">
        <v>264</v>
      </c>
      <c r="AC220" s="2">
        <f t="shared" si="25"/>
        <v>2438980</v>
      </c>
      <c r="AD220" s="2">
        <f t="shared" si="27"/>
        <v>3520300</v>
      </c>
      <c r="AE220" s="2">
        <f t="shared" si="27"/>
        <v>1638400</v>
      </c>
      <c r="AF220" s="2">
        <f t="shared" si="27"/>
        <v>2596800</v>
      </c>
      <c r="AG220" s="2">
        <f t="shared" si="27"/>
        <v>2560900</v>
      </c>
      <c r="AH220" s="2">
        <f t="shared" si="27"/>
        <v>1878500</v>
      </c>
      <c r="AI220" s="2" cm="1">
        <f t="array" ref="AI220">_xlfn.XLOOKUP(AI$1&amp;$AB220,$M$3:$M$1662&amp;$N$3:$N$1662,$O$3:$O$1662,0,0,1)</f>
        <v>14900</v>
      </c>
      <c r="AJ220" s="2" cm="1">
        <f t="array" ref="AJ220">_xlfn.XLOOKUP(AJ$1&amp;$AB220,$M$3:$M$1662&amp;$N$3:$N$1662,$O$3:$O$1662,0,0,1)</f>
        <v>1200</v>
      </c>
      <c r="AK220" s="2" cm="1">
        <f t="array" ref="AK220">_xlfn.XLOOKUP(AK$1&amp;$AB220,$M$3:$M$1662&amp;$N$3:$N$1662,$O$3:$O$1662,0,0,1)</f>
        <v>1800</v>
      </c>
      <c r="AL220" s="2" cm="1">
        <f t="array" ref="AL220">_xlfn.XLOOKUP(AL$1&amp;$AB220,$M$3:$M$1662&amp;$N$3:$N$1662,$O$3:$O$1662,0,0,1)</f>
        <v>4700</v>
      </c>
      <c r="AM220" s="2" cm="1">
        <f t="array" ref="AM220">_xlfn.XLOOKUP(AM$1&amp;$AB220,$M$3:$M$1662&amp;$N$3:$N$1662,$O$3:$O$1662,0,0,1)</f>
        <v>2600</v>
      </c>
    </row>
    <row r="221" spans="13:39" x14ac:dyDescent="0.4">
      <c r="M221" t="s">
        <v>870</v>
      </c>
      <c r="N221" t="s">
        <v>461</v>
      </c>
      <c r="O221">
        <v>2600</v>
      </c>
      <c r="AB221" t="s">
        <v>126</v>
      </c>
      <c r="AC221" s="2">
        <f t="shared" si="25"/>
        <v>2446520</v>
      </c>
      <c r="AD221" s="2">
        <f t="shared" si="27"/>
        <v>3542400</v>
      </c>
      <c r="AE221" s="2">
        <f t="shared" si="27"/>
        <v>1642500</v>
      </c>
      <c r="AF221" s="2">
        <f t="shared" si="27"/>
        <v>2601500</v>
      </c>
      <c r="AG221" s="2">
        <f t="shared" si="27"/>
        <v>2564900</v>
      </c>
      <c r="AH221" s="2">
        <f t="shared" si="27"/>
        <v>1881300</v>
      </c>
      <c r="AI221" s="2" cm="1">
        <f t="array" ref="AI221">_xlfn.XLOOKUP(AI$1&amp;$AB221,$M$3:$M$1662&amp;$N$3:$N$1662,$O$3:$O$1662,0,0,1)</f>
        <v>22100</v>
      </c>
      <c r="AJ221" s="2" cm="1">
        <f t="array" ref="AJ221">_xlfn.XLOOKUP(AJ$1&amp;$AB221,$M$3:$M$1662&amp;$N$3:$N$1662,$O$3:$O$1662,0,0,1)</f>
        <v>4100</v>
      </c>
      <c r="AK221" s="2" cm="1">
        <f t="array" ref="AK221">_xlfn.XLOOKUP(AK$1&amp;$AB221,$M$3:$M$1662&amp;$N$3:$N$1662,$O$3:$O$1662,0,0,1)</f>
        <v>4700</v>
      </c>
      <c r="AL221" s="2" cm="1">
        <f t="array" ref="AL221">_xlfn.XLOOKUP(AL$1&amp;$AB221,$M$3:$M$1662&amp;$N$3:$N$1662,$O$3:$O$1662,0,0,1)</f>
        <v>4000</v>
      </c>
      <c r="AM221" s="2" cm="1">
        <f t="array" ref="AM221">_xlfn.XLOOKUP(AM$1&amp;$AB221,$M$3:$M$1662&amp;$N$3:$N$1662,$O$3:$O$1662,0,0,1)</f>
        <v>2800</v>
      </c>
    </row>
    <row r="222" spans="13:39" x14ac:dyDescent="0.4">
      <c r="M222" t="s">
        <v>870</v>
      </c>
      <c r="N222" t="s">
        <v>462</v>
      </c>
      <c r="O222">
        <v>2800</v>
      </c>
      <c r="AB222" t="s">
        <v>252</v>
      </c>
      <c r="AC222" s="2">
        <f t="shared" si="25"/>
        <v>2455400</v>
      </c>
      <c r="AD222" s="2">
        <f t="shared" si="27"/>
        <v>3555500</v>
      </c>
      <c r="AE222" s="2">
        <f t="shared" si="27"/>
        <v>1643600</v>
      </c>
      <c r="AF222" s="2">
        <f t="shared" si="27"/>
        <v>2616800</v>
      </c>
      <c r="AG222" s="2">
        <f t="shared" si="27"/>
        <v>2569500</v>
      </c>
      <c r="AH222" s="2">
        <f t="shared" si="27"/>
        <v>1891600</v>
      </c>
      <c r="AI222" s="2" cm="1">
        <f t="array" ref="AI222">_xlfn.XLOOKUP(AI$1&amp;$AB222,$M$3:$M$1662&amp;$N$3:$N$1662,$O$3:$O$1662,0,0,1)</f>
        <v>13100</v>
      </c>
      <c r="AJ222" s="2" cm="1">
        <f t="array" ref="AJ222">_xlfn.XLOOKUP(AJ$1&amp;$AB222,$M$3:$M$1662&amp;$N$3:$N$1662,$O$3:$O$1662,0,0,1)</f>
        <v>1100</v>
      </c>
      <c r="AK222" s="2" cm="1">
        <f t="array" ref="AK222">_xlfn.XLOOKUP(AK$1&amp;$AB222,$M$3:$M$1662&amp;$N$3:$N$1662,$O$3:$O$1662,0,0,1)</f>
        <v>15300</v>
      </c>
      <c r="AL222" s="2" cm="1">
        <f t="array" ref="AL222">_xlfn.XLOOKUP(AL$1&amp;$AB222,$M$3:$M$1662&amp;$N$3:$N$1662,$O$3:$O$1662,0,0,1)</f>
        <v>4600</v>
      </c>
      <c r="AM222" s="2" cm="1">
        <f t="array" ref="AM222">_xlfn.XLOOKUP(AM$1&amp;$AB222,$M$3:$M$1662&amp;$N$3:$N$1662,$O$3:$O$1662,0,0,1)</f>
        <v>10300</v>
      </c>
    </row>
    <row r="223" spans="13:39" x14ac:dyDescent="0.4">
      <c r="M223" t="s">
        <v>870</v>
      </c>
      <c r="N223" t="s">
        <v>463</v>
      </c>
      <c r="O223">
        <v>10300</v>
      </c>
      <c r="AB223" t="s">
        <v>212</v>
      </c>
      <c r="AC223" s="2">
        <f t="shared" si="25"/>
        <v>2462120</v>
      </c>
      <c r="AD223" s="2">
        <f t="shared" si="27"/>
        <v>3571200</v>
      </c>
      <c r="AE223" s="2">
        <f t="shared" si="27"/>
        <v>1644500</v>
      </c>
      <c r="AF223" s="2">
        <f t="shared" si="27"/>
        <v>2622400</v>
      </c>
      <c r="AG223" s="2">
        <f t="shared" si="27"/>
        <v>2579100</v>
      </c>
      <c r="AH223" s="2">
        <f t="shared" si="27"/>
        <v>1893400</v>
      </c>
      <c r="AI223" s="2" cm="1">
        <f t="array" ref="AI223">_xlfn.XLOOKUP(AI$1&amp;$AB223,$M$3:$M$1662&amp;$N$3:$N$1662,$O$3:$O$1662,0,0,1)</f>
        <v>15700</v>
      </c>
      <c r="AJ223" s="2" cm="1">
        <f t="array" ref="AJ223">_xlfn.XLOOKUP(AJ$1&amp;$AB223,$M$3:$M$1662&amp;$N$3:$N$1662,$O$3:$O$1662,0,0,1)</f>
        <v>900</v>
      </c>
      <c r="AK223" s="2" cm="1">
        <f t="array" ref="AK223">_xlfn.XLOOKUP(AK$1&amp;$AB223,$M$3:$M$1662&amp;$N$3:$N$1662,$O$3:$O$1662,0,0,1)</f>
        <v>5600</v>
      </c>
      <c r="AL223" s="2" cm="1">
        <f t="array" ref="AL223">_xlfn.XLOOKUP(AL$1&amp;$AB223,$M$3:$M$1662&amp;$N$3:$N$1662,$O$3:$O$1662,0,0,1)</f>
        <v>9600</v>
      </c>
      <c r="AM223" s="2" cm="1">
        <f t="array" ref="AM223">_xlfn.XLOOKUP(AM$1&amp;$AB223,$M$3:$M$1662&amp;$N$3:$N$1662,$O$3:$O$1662,0,0,1)</f>
        <v>1800</v>
      </c>
    </row>
    <row r="224" spans="13:39" x14ac:dyDescent="0.4">
      <c r="M224" t="s">
        <v>870</v>
      </c>
      <c r="N224" t="s">
        <v>464</v>
      </c>
      <c r="O224">
        <v>1800</v>
      </c>
      <c r="AB224" t="s">
        <v>242</v>
      </c>
      <c r="AC224" s="2">
        <f t="shared" si="25"/>
        <v>2467400</v>
      </c>
      <c r="AD224" s="2">
        <f t="shared" si="27"/>
        <v>3579000</v>
      </c>
      <c r="AE224" s="2">
        <f t="shared" si="27"/>
        <v>1647800</v>
      </c>
      <c r="AF224" s="2">
        <f t="shared" si="27"/>
        <v>2625900</v>
      </c>
      <c r="AG224" s="2">
        <f t="shared" si="27"/>
        <v>2587500</v>
      </c>
      <c r="AH224" s="2">
        <f t="shared" si="27"/>
        <v>1896800</v>
      </c>
      <c r="AI224" s="2" cm="1">
        <f t="array" ref="AI224">_xlfn.XLOOKUP(AI$1&amp;$AB224,$M$3:$M$1662&amp;$N$3:$N$1662,$O$3:$O$1662,0,0,1)</f>
        <v>7800</v>
      </c>
      <c r="AJ224" s="2" cm="1">
        <f t="array" ref="AJ224">_xlfn.XLOOKUP(AJ$1&amp;$AB224,$M$3:$M$1662&amp;$N$3:$N$1662,$O$3:$O$1662,0,0,1)</f>
        <v>3300</v>
      </c>
      <c r="AK224" s="2" cm="1">
        <f t="array" ref="AK224">_xlfn.XLOOKUP(AK$1&amp;$AB224,$M$3:$M$1662&amp;$N$3:$N$1662,$O$3:$O$1662,0,0,1)</f>
        <v>3500</v>
      </c>
      <c r="AL224" s="2" cm="1">
        <f t="array" ref="AL224">_xlfn.XLOOKUP(AL$1&amp;$AB224,$M$3:$M$1662&amp;$N$3:$N$1662,$O$3:$O$1662,0,0,1)</f>
        <v>8400</v>
      </c>
      <c r="AM224" s="2" cm="1">
        <f t="array" ref="AM224">_xlfn.XLOOKUP(AM$1&amp;$AB224,$M$3:$M$1662&amp;$N$3:$N$1662,$O$3:$O$1662,0,0,1)</f>
        <v>3400</v>
      </c>
    </row>
    <row r="225" spans="13:39" x14ac:dyDescent="0.4">
      <c r="M225" t="s">
        <v>870</v>
      </c>
      <c r="N225" t="s">
        <v>465</v>
      </c>
      <c r="O225">
        <v>3400</v>
      </c>
      <c r="AB225" t="s">
        <v>307</v>
      </c>
      <c r="AC225" s="2">
        <f t="shared" si="25"/>
        <v>2476600</v>
      </c>
      <c r="AD225" s="2">
        <f t="shared" si="27"/>
        <v>3600100</v>
      </c>
      <c r="AE225" s="2">
        <f t="shared" si="27"/>
        <v>1653600</v>
      </c>
      <c r="AF225" s="2">
        <f t="shared" si="27"/>
        <v>2630800</v>
      </c>
      <c r="AG225" s="2">
        <f t="shared" si="27"/>
        <v>2598900</v>
      </c>
      <c r="AH225" s="2">
        <f t="shared" si="27"/>
        <v>1899600</v>
      </c>
      <c r="AI225" s="2" cm="1">
        <f t="array" ref="AI225">_xlfn.XLOOKUP(AI$1&amp;$AB225,$M$3:$M$1662&amp;$N$3:$N$1662,$O$3:$O$1662,0,0,1)</f>
        <v>21100</v>
      </c>
      <c r="AJ225" s="2" cm="1">
        <f t="array" ref="AJ225">_xlfn.XLOOKUP(AJ$1&amp;$AB225,$M$3:$M$1662&amp;$N$3:$N$1662,$O$3:$O$1662,0,0,1)</f>
        <v>5800</v>
      </c>
      <c r="AK225" s="2" cm="1">
        <f t="array" ref="AK225">_xlfn.XLOOKUP(AK$1&amp;$AB225,$M$3:$M$1662&amp;$N$3:$N$1662,$O$3:$O$1662,0,0,1)</f>
        <v>4900</v>
      </c>
      <c r="AL225" s="2" cm="1">
        <f t="array" ref="AL225">_xlfn.XLOOKUP(AL$1&amp;$AB225,$M$3:$M$1662&amp;$N$3:$N$1662,$O$3:$O$1662,0,0,1)</f>
        <v>11400</v>
      </c>
      <c r="AM225" s="2" cm="1">
        <f t="array" ref="AM225">_xlfn.XLOOKUP(AM$1&amp;$AB225,$M$3:$M$1662&amp;$N$3:$N$1662,$O$3:$O$1662,0,0,1)</f>
        <v>2800</v>
      </c>
    </row>
    <row r="226" spans="13:39" x14ac:dyDescent="0.4">
      <c r="M226" t="s">
        <v>870</v>
      </c>
      <c r="N226" t="s">
        <v>466</v>
      </c>
      <c r="O226">
        <v>2800</v>
      </c>
      <c r="AB226" t="s">
        <v>286</v>
      </c>
      <c r="AC226" s="2">
        <f t="shared" si="25"/>
        <v>2482380</v>
      </c>
      <c r="AD226" s="2">
        <f t="shared" si="27"/>
        <v>3612200</v>
      </c>
      <c r="AE226" s="2">
        <f t="shared" si="27"/>
        <v>1655100</v>
      </c>
      <c r="AF226" s="2">
        <f t="shared" si="27"/>
        <v>2635600</v>
      </c>
      <c r="AG226" s="2">
        <f t="shared" si="27"/>
        <v>2604600</v>
      </c>
      <c r="AH226" s="2">
        <f t="shared" si="27"/>
        <v>1904400</v>
      </c>
      <c r="AI226" s="2" cm="1">
        <f t="array" ref="AI226">_xlfn.XLOOKUP(AI$1&amp;$AB226,$M$3:$M$1662&amp;$N$3:$N$1662,$O$3:$O$1662,0,0,1)</f>
        <v>12100</v>
      </c>
      <c r="AJ226" s="2" cm="1">
        <f t="array" ref="AJ226">_xlfn.XLOOKUP(AJ$1&amp;$AB226,$M$3:$M$1662&amp;$N$3:$N$1662,$O$3:$O$1662,0,0,1)</f>
        <v>1500</v>
      </c>
      <c r="AK226" s="2" cm="1">
        <f t="array" ref="AK226">_xlfn.XLOOKUP(AK$1&amp;$AB226,$M$3:$M$1662&amp;$N$3:$N$1662,$O$3:$O$1662,0,0,1)</f>
        <v>4800</v>
      </c>
      <c r="AL226" s="2" cm="1">
        <f t="array" ref="AL226">_xlfn.XLOOKUP(AL$1&amp;$AB226,$M$3:$M$1662&amp;$N$3:$N$1662,$O$3:$O$1662,0,0,1)</f>
        <v>5700</v>
      </c>
      <c r="AM226" s="2" cm="1">
        <f t="array" ref="AM226">_xlfn.XLOOKUP(AM$1&amp;$AB226,$M$3:$M$1662&amp;$N$3:$N$1662,$O$3:$O$1662,0,0,1)</f>
        <v>4800</v>
      </c>
    </row>
    <row r="227" spans="13:39" x14ac:dyDescent="0.4">
      <c r="M227" t="s">
        <v>870</v>
      </c>
      <c r="N227" t="s">
        <v>467</v>
      </c>
      <c r="O227">
        <v>4800</v>
      </c>
      <c r="AB227" t="s">
        <v>179</v>
      </c>
      <c r="AC227" s="2">
        <f t="shared" si="25"/>
        <v>2487100</v>
      </c>
      <c r="AD227" s="2">
        <f t="shared" si="27"/>
        <v>3619100</v>
      </c>
      <c r="AE227" s="2">
        <f t="shared" si="27"/>
        <v>1660300</v>
      </c>
      <c r="AF227" s="2">
        <f t="shared" si="27"/>
        <v>2640000</v>
      </c>
      <c r="AG227" s="2">
        <f t="shared" si="27"/>
        <v>2607800</v>
      </c>
      <c r="AH227" s="2">
        <f t="shared" si="27"/>
        <v>1908300</v>
      </c>
      <c r="AI227" s="2" cm="1">
        <f t="array" ref="AI227">_xlfn.XLOOKUP(AI$1&amp;$AB227,$M$3:$M$1662&amp;$N$3:$N$1662,$O$3:$O$1662,0,0,1)</f>
        <v>6900</v>
      </c>
      <c r="AJ227" s="2" cm="1">
        <f t="array" ref="AJ227">_xlfn.XLOOKUP(AJ$1&amp;$AB227,$M$3:$M$1662&amp;$N$3:$N$1662,$O$3:$O$1662,0,0,1)</f>
        <v>5200</v>
      </c>
      <c r="AK227" s="2" cm="1">
        <f t="array" ref="AK227">_xlfn.XLOOKUP(AK$1&amp;$AB227,$M$3:$M$1662&amp;$N$3:$N$1662,$O$3:$O$1662,0,0,1)</f>
        <v>4400</v>
      </c>
      <c r="AL227" s="2" cm="1">
        <f t="array" ref="AL227">_xlfn.XLOOKUP(AL$1&amp;$AB227,$M$3:$M$1662&amp;$N$3:$N$1662,$O$3:$O$1662,0,0,1)</f>
        <v>3200</v>
      </c>
      <c r="AM227" s="2" cm="1">
        <f t="array" ref="AM227">_xlfn.XLOOKUP(AM$1&amp;$AB227,$M$3:$M$1662&amp;$N$3:$N$1662,$O$3:$O$1662,0,0,1)</f>
        <v>3900</v>
      </c>
    </row>
    <row r="228" spans="13:39" x14ac:dyDescent="0.4">
      <c r="M228" t="s">
        <v>870</v>
      </c>
      <c r="N228" t="s">
        <v>468</v>
      </c>
      <c r="O228">
        <v>3900</v>
      </c>
      <c r="AB228" t="s">
        <v>120</v>
      </c>
      <c r="AC228" s="2">
        <f t="shared" si="25"/>
        <v>2493640</v>
      </c>
      <c r="AD228" s="2">
        <f t="shared" ref="AD228:AH243" si="28">AD227+AI228</f>
        <v>3628900</v>
      </c>
      <c r="AE228" s="2">
        <f t="shared" si="28"/>
        <v>1664500</v>
      </c>
      <c r="AF228" s="2">
        <f t="shared" si="28"/>
        <v>2646100</v>
      </c>
      <c r="AG228" s="2">
        <f t="shared" si="28"/>
        <v>2615200</v>
      </c>
      <c r="AH228" s="2">
        <f t="shared" si="28"/>
        <v>1913500</v>
      </c>
      <c r="AI228" s="2" cm="1">
        <f t="array" ref="AI228">_xlfn.XLOOKUP(AI$1&amp;$AB228,$M$3:$M$1662&amp;$N$3:$N$1662,$O$3:$O$1662,0,0,1)</f>
        <v>9800</v>
      </c>
      <c r="AJ228" s="2" cm="1">
        <f t="array" ref="AJ228">_xlfn.XLOOKUP(AJ$1&amp;$AB228,$M$3:$M$1662&amp;$N$3:$N$1662,$O$3:$O$1662,0,0,1)</f>
        <v>4200</v>
      </c>
      <c r="AK228" s="2" cm="1">
        <f t="array" ref="AK228">_xlfn.XLOOKUP(AK$1&amp;$AB228,$M$3:$M$1662&amp;$N$3:$N$1662,$O$3:$O$1662,0,0,1)</f>
        <v>6100</v>
      </c>
      <c r="AL228" s="2" cm="1">
        <f t="array" ref="AL228">_xlfn.XLOOKUP(AL$1&amp;$AB228,$M$3:$M$1662&amp;$N$3:$N$1662,$O$3:$O$1662,0,0,1)</f>
        <v>7400</v>
      </c>
      <c r="AM228" s="2" cm="1">
        <f t="array" ref="AM228">_xlfn.XLOOKUP(AM$1&amp;$AB228,$M$3:$M$1662&amp;$N$3:$N$1662,$O$3:$O$1662,0,0,1)</f>
        <v>5200</v>
      </c>
    </row>
    <row r="229" spans="13:39" x14ac:dyDescent="0.4">
      <c r="M229" t="s">
        <v>870</v>
      </c>
      <c r="N229" t="s">
        <v>469</v>
      </c>
      <c r="O229">
        <v>5200</v>
      </c>
      <c r="AB229" t="s">
        <v>57</v>
      </c>
      <c r="AC229" s="2">
        <f t="shared" si="25"/>
        <v>2498600</v>
      </c>
      <c r="AD229" s="2">
        <f t="shared" si="28"/>
        <v>3634200</v>
      </c>
      <c r="AE229" s="2">
        <f t="shared" si="28"/>
        <v>1668000</v>
      </c>
      <c r="AF229" s="2">
        <f t="shared" si="28"/>
        <v>2652300</v>
      </c>
      <c r="AG229" s="2">
        <f t="shared" si="28"/>
        <v>2623000</v>
      </c>
      <c r="AH229" s="2">
        <f t="shared" si="28"/>
        <v>1915500</v>
      </c>
      <c r="AI229" s="2" cm="1">
        <f t="array" ref="AI229">_xlfn.XLOOKUP(AI$1&amp;$AB229,$M$3:$M$1662&amp;$N$3:$N$1662,$O$3:$O$1662,0,0,1)</f>
        <v>5300</v>
      </c>
      <c r="AJ229" s="2" cm="1">
        <f t="array" ref="AJ229">_xlfn.XLOOKUP(AJ$1&amp;$AB229,$M$3:$M$1662&amp;$N$3:$N$1662,$O$3:$O$1662,0,0,1)</f>
        <v>3500</v>
      </c>
      <c r="AK229" s="2" cm="1">
        <f t="array" ref="AK229">_xlfn.XLOOKUP(AK$1&amp;$AB229,$M$3:$M$1662&amp;$N$3:$N$1662,$O$3:$O$1662,0,0,1)</f>
        <v>6200</v>
      </c>
      <c r="AL229" s="2" cm="1">
        <f t="array" ref="AL229">_xlfn.XLOOKUP(AL$1&amp;$AB229,$M$3:$M$1662&amp;$N$3:$N$1662,$O$3:$O$1662,0,0,1)</f>
        <v>7800</v>
      </c>
      <c r="AM229" s="2" cm="1">
        <f t="array" ref="AM229">_xlfn.XLOOKUP(AM$1&amp;$AB229,$M$3:$M$1662&amp;$N$3:$N$1662,$O$3:$O$1662,0,0,1)</f>
        <v>2000</v>
      </c>
    </row>
    <row r="230" spans="13:39" x14ac:dyDescent="0.4">
      <c r="M230" t="s">
        <v>870</v>
      </c>
      <c r="N230" t="s">
        <v>470</v>
      </c>
      <c r="O230">
        <v>2000</v>
      </c>
      <c r="AB230" t="s">
        <v>164</v>
      </c>
      <c r="AC230" s="2">
        <f t="shared" si="25"/>
        <v>2503520</v>
      </c>
      <c r="AD230" s="2">
        <f t="shared" si="28"/>
        <v>3642900</v>
      </c>
      <c r="AE230" s="2">
        <f t="shared" si="28"/>
        <v>1676600</v>
      </c>
      <c r="AF230" s="2">
        <f t="shared" si="28"/>
        <v>2653800</v>
      </c>
      <c r="AG230" s="2">
        <f t="shared" si="28"/>
        <v>2625900</v>
      </c>
      <c r="AH230" s="2">
        <f t="shared" si="28"/>
        <v>1918400</v>
      </c>
      <c r="AI230" s="2" cm="1">
        <f t="array" ref="AI230">_xlfn.XLOOKUP(AI$1&amp;$AB230,$M$3:$M$1662&amp;$N$3:$N$1662,$O$3:$O$1662,0,0,1)</f>
        <v>8700</v>
      </c>
      <c r="AJ230" s="2" cm="1">
        <f t="array" ref="AJ230">_xlfn.XLOOKUP(AJ$1&amp;$AB230,$M$3:$M$1662&amp;$N$3:$N$1662,$O$3:$O$1662,0,0,1)</f>
        <v>8600</v>
      </c>
      <c r="AK230" s="2" cm="1">
        <f t="array" ref="AK230">_xlfn.XLOOKUP(AK$1&amp;$AB230,$M$3:$M$1662&amp;$N$3:$N$1662,$O$3:$O$1662,0,0,1)</f>
        <v>1500</v>
      </c>
      <c r="AL230" s="2" cm="1">
        <f t="array" ref="AL230">_xlfn.XLOOKUP(AL$1&amp;$AB230,$M$3:$M$1662&amp;$N$3:$N$1662,$O$3:$O$1662,0,0,1)</f>
        <v>2900</v>
      </c>
      <c r="AM230" s="2" cm="1">
        <f t="array" ref="AM230">_xlfn.XLOOKUP(AM$1&amp;$AB230,$M$3:$M$1662&amp;$N$3:$N$1662,$O$3:$O$1662,0,0,1)</f>
        <v>2900</v>
      </c>
    </row>
    <row r="231" spans="13:39" x14ac:dyDescent="0.4">
      <c r="M231" t="s">
        <v>870</v>
      </c>
      <c r="N231" t="s">
        <v>471</v>
      </c>
      <c r="O231">
        <v>2900</v>
      </c>
      <c r="AB231" t="s">
        <v>188</v>
      </c>
      <c r="AC231" s="2">
        <f t="shared" si="25"/>
        <v>2514720</v>
      </c>
      <c r="AD231" s="2">
        <f t="shared" si="28"/>
        <v>3684900</v>
      </c>
      <c r="AE231" s="2">
        <f t="shared" si="28"/>
        <v>1681300</v>
      </c>
      <c r="AF231" s="2">
        <f t="shared" si="28"/>
        <v>2657000</v>
      </c>
      <c r="AG231" s="2">
        <f t="shared" si="28"/>
        <v>2629900</v>
      </c>
      <c r="AH231" s="2">
        <f t="shared" si="28"/>
        <v>1920500</v>
      </c>
      <c r="AI231" s="2" cm="1">
        <f t="array" ref="AI231">_xlfn.XLOOKUP(AI$1&amp;$AB231,$M$3:$M$1662&amp;$N$3:$N$1662,$O$3:$O$1662,0,0,1)</f>
        <v>42000</v>
      </c>
      <c r="AJ231" s="2" cm="1">
        <f t="array" ref="AJ231">_xlfn.XLOOKUP(AJ$1&amp;$AB231,$M$3:$M$1662&amp;$N$3:$N$1662,$O$3:$O$1662,0,0,1)</f>
        <v>4700</v>
      </c>
      <c r="AK231" s="2" cm="1">
        <f t="array" ref="AK231">_xlfn.XLOOKUP(AK$1&amp;$AB231,$M$3:$M$1662&amp;$N$3:$N$1662,$O$3:$O$1662,0,0,1)</f>
        <v>3200</v>
      </c>
      <c r="AL231" s="2" cm="1">
        <f t="array" ref="AL231">_xlfn.XLOOKUP(AL$1&amp;$AB231,$M$3:$M$1662&amp;$N$3:$N$1662,$O$3:$O$1662,0,0,1)</f>
        <v>4000</v>
      </c>
      <c r="AM231" s="2" cm="1">
        <f t="array" ref="AM231">_xlfn.XLOOKUP(AM$1&amp;$AB231,$M$3:$M$1662&amp;$N$3:$N$1662,$O$3:$O$1662,0,0,1)</f>
        <v>2100</v>
      </c>
    </row>
    <row r="232" spans="13:39" x14ac:dyDescent="0.4">
      <c r="M232" t="s">
        <v>870</v>
      </c>
      <c r="N232" t="s">
        <v>472</v>
      </c>
      <c r="O232">
        <v>2100</v>
      </c>
      <c r="AB232" t="s">
        <v>210</v>
      </c>
      <c r="AC232" s="2">
        <f t="shared" si="25"/>
        <v>2525200</v>
      </c>
      <c r="AD232" s="2">
        <f t="shared" si="28"/>
        <v>3702300</v>
      </c>
      <c r="AE232" s="2">
        <f t="shared" si="28"/>
        <v>1699700</v>
      </c>
      <c r="AF232" s="2">
        <f t="shared" si="28"/>
        <v>2662500</v>
      </c>
      <c r="AG232" s="2">
        <f t="shared" si="28"/>
        <v>2634200</v>
      </c>
      <c r="AH232" s="2">
        <f t="shared" si="28"/>
        <v>1927300</v>
      </c>
      <c r="AI232" s="2" cm="1">
        <f t="array" ref="AI232">_xlfn.XLOOKUP(AI$1&amp;$AB232,$M$3:$M$1662&amp;$N$3:$N$1662,$O$3:$O$1662,0,0,1)</f>
        <v>17400</v>
      </c>
      <c r="AJ232" s="2" cm="1">
        <f t="array" ref="AJ232">_xlfn.XLOOKUP(AJ$1&amp;$AB232,$M$3:$M$1662&amp;$N$3:$N$1662,$O$3:$O$1662,0,0,1)</f>
        <v>18400</v>
      </c>
      <c r="AK232" s="2" cm="1">
        <f t="array" ref="AK232">_xlfn.XLOOKUP(AK$1&amp;$AB232,$M$3:$M$1662&amp;$N$3:$N$1662,$O$3:$O$1662,0,0,1)</f>
        <v>5500</v>
      </c>
      <c r="AL232" s="2" cm="1">
        <f t="array" ref="AL232">_xlfn.XLOOKUP(AL$1&amp;$AB232,$M$3:$M$1662&amp;$N$3:$N$1662,$O$3:$O$1662,0,0,1)</f>
        <v>4300</v>
      </c>
      <c r="AM232" s="2" cm="1">
        <f t="array" ref="AM232">_xlfn.XLOOKUP(AM$1&amp;$AB232,$M$3:$M$1662&amp;$N$3:$N$1662,$O$3:$O$1662,0,0,1)</f>
        <v>6800</v>
      </c>
    </row>
    <row r="233" spans="13:39" x14ac:dyDescent="0.4">
      <c r="M233" t="s">
        <v>870</v>
      </c>
      <c r="N233" t="s">
        <v>473</v>
      </c>
      <c r="O233">
        <v>6800</v>
      </c>
      <c r="AB233" t="s">
        <v>219</v>
      </c>
      <c r="AC233" s="2">
        <f t="shared" si="25"/>
        <v>2530280</v>
      </c>
      <c r="AD233" s="2">
        <f t="shared" si="28"/>
        <v>3714300</v>
      </c>
      <c r="AE233" s="2">
        <f t="shared" si="28"/>
        <v>1701600</v>
      </c>
      <c r="AF233" s="2">
        <f t="shared" si="28"/>
        <v>2667900</v>
      </c>
      <c r="AG233" s="2">
        <f t="shared" si="28"/>
        <v>2638100</v>
      </c>
      <c r="AH233" s="2">
        <f t="shared" si="28"/>
        <v>1929500</v>
      </c>
      <c r="AI233" s="2" cm="1">
        <f t="array" ref="AI233">_xlfn.XLOOKUP(AI$1&amp;$AB233,$M$3:$M$1662&amp;$N$3:$N$1662,$O$3:$O$1662,0,0,1)</f>
        <v>12000</v>
      </c>
      <c r="AJ233" s="2" cm="1">
        <f t="array" ref="AJ233">_xlfn.XLOOKUP(AJ$1&amp;$AB233,$M$3:$M$1662&amp;$N$3:$N$1662,$O$3:$O$1662,0,0,1)</f>
        <v>1900</v>
      </c>
      <c r="AK233" s="2" cm="1">
        <f t="array" ref="AK233">_xlfn.XLOOKUP(AK$1&amp;$AB233,$M$3:$M$1662&amp;$N$3:$N$1662,$O$3:$O$1662,0,0,1)</f>
        <v>5400</v>
      </c>
      <c r="AL233" s="2" cm="1">
        <f t="array" ref="AL233">_xlfn.XLOOKUP(AL$1&amp;$AB233,$M$3:$M$1662&amp;$N$3:$N$1662,$O$3:$O$1662,0,0,1)</f>
        <v>3900</v>
      </c>
      <c r="AM233" s="2" cm="1">
        <f t="array" ref="AM233">_xlfn.XLOOKUP(AM$1&amp;$AB233,$M$3:$M$1662&amp;$N$3:$N$1662,$O$3:$O$1662,0,0,1)</f>
        <v>2200</v>
      </c>
    </row>
    <row r="234" spans="13:39" x14ac:dyDescent="0.4">
      <c r="M234" t="s">
        <v>870</v>
      </c>
      <c r="N234" t="s">
        <v>474</v>
      </c>
      <c r="O234">
        <v>2200</v>
      </c>
      <c r="AB234" t="s">
        <v>215</v>
      </c>
      <c r="AC234" s="2">
        <f t="shared" si="25"/>
        <v>2536480</v>
      </c>
      <c r="AD234" s="2">
        <f t="shared" si="28"/>
        <v>3723100</v>
      </c>
      <c r="AE234" s="2">
        <f t="shared" si="28"/>
        <v>1704800</v>
      </c>
      <c r="AF234" s="2">
        <f t="shared" si="28"/>
        <v>2674600</v>
      </c>
      <c r="AG234" s="2">
        <f t="shared" si="28"/>
        <v>2646300</v>
      </c>
      <c r="AH234" s="2">
        <f t="shared" si="28"/>
        <v>1933600</v>
      </c>
      <c r="AI234" s="2" cm="1">
        <f t="array" ref="AI234">_xlfn.XLOOKUP(AI$1&amp;$AB234,$M$3:$M$1662&amp;$N$3:$N$1662,$O$3:$O$1662,0,0,1)</f>
        <v>8800</v>
      </c>
      <c r="AJ234" s="2" cm="1">
        <f t="array" ref="AJ234">_xlfn.XLOOKUP(AJ$1&amp;$AB234,$M$3:$M$1662&amp;$N$3:$N$1662,$O$3:$O$1662,0,0,1)</f>
        <v>3200</v>
      </c>
      <c r="AK234" s="2" cm="1">
        <f t="array" ref="AK234">_xlfn.XLOOKUP(AK$1&amp;$AB234,$M$3:$M$1662&amp;$N$3:$N$1662,$O$3:$O$1662,0,0,1)</f>
        <v>6700</v>
      </c>
      <c r="AL234" s="2" cm="1">
        <f t="array" ref="AL234">_xlfn.XLOOKUP(AL$1&amp;$AB234,$M$3:$M$1662&amp;$N$3:$N$1662,$O$3:$O$1662,0,0,1)</f>
        <v>8200</v>
      </c>
      <c r="AM234" s="2" cm="1">
        <f t="array" ref="AM234">_xlfn.XLOOKUP(AM$1&amp;$AB234,$M$3:$M$1662&amp;$N$3:$N$1662,$O$3:$O$1662,0,0,1)</f>
        <v>4100</v>
      </c>
    </row>
    <row r="235" spans="13:39" x14ac:dyDescent="0.4">
      <c r="M235" t="s">
        <v>870</v>
      </c>
      <c r="N235" t="s">
        <v>475</v>
      </c>
      <c r="O235">
        <v>4100</v>
      </c>
      <c r="AB235" t="s">
        <v>149</v>
      </c>
      <c r="AC235" s="2">
        <f t="shared" si="25"/>
        <v>2546260</v>
      </c>
      <c r="AD235" s="2">
        <f t="shared" si="28"/>
        <v>3741100</v>
      </c>
      <c r="AE235" s="2">
        <f t="shared" si="28"/>
        <v>1706800</v>
      </c>
      <c r="AF235" s="2">
        <f t="shared" si="28"/>
        <v>2679400</v>
      </c>
      <c r="AG235" s="2">
        <f t="shared" si="28"/>
        <v>2649700</v>
      </c>
      <c r="AH235" s="2">
        <f t="shared" si="28"/>
        <v>1954300</v>
      </c>
      <c r="AI235" s="2" cm="1">
        <f t="array" ref="AI235">_xlfn.XLOOKUP(AI$1&amp;$AB235,$M$3:$M$1662&amp;$N$3:$N$1662,$O$3:$O$1662,0,0,1)</f>
        <v>18000</v>
      </c>
      <c r="AJ235" s="2" cm="1">
        <f t="array" ref="AJ235">_xlfn.XLOOKUP(AJ$1&amp;$AB235,$M$3:$M$1662&amp;$N$3:$N$1662,$O$3:$O$1662,0,0,1)</f>
        <v>2000</v>
      </c>
      <c r="AK235" s="2" cm="1">
        <f t="array" ref="AK235">_xlfn.XLOOKUP(AK$1&amp;$AB235,$M$3:$M$1662&amp;$N$3:$N$1662,$O$3:$O$1662,0,0,1)</f>
        <v>4800</v>
      </c>
      <c r="AL235" s="2" cm="1">
        <f t="array" ref="AL235">_xlfn.XLOOKUP(AL$1&amp;$AB235,$M$3:$M$1662&amp;$N$3:$N$1662,$O$3:$O$1662,0,0,1)</f>
        <v>3400</v>
      </c>
      <c r="AM235" s="2" cm="1">
        <f t="array" ref="AM235">_xlfn.XLOOKUP(AM$1&amp;$AB235,$M$3:$M$1662&amp;$N$3:$N$1662,$O$3:$O$1662,0,0,1)</f>
        <v>20700</v>
      </c>
    </row>
    <row r="236" spans="13:39" x14ac:dyDescent="0.4">
      <c r="M236" t="s">
        <v>870</v>
      </c>
      <c r="N236" t="s">
        <v>476</v>
      </c>
      <c r="O236">
        <v>20700</v>
      </c>
      <c r="AB236" t="s">
        <v>198</v>
      </c>
      <c r="AC236" s="2">
        <f t="shared" si="25"/>
        <v>2551660</v>
      </c>
      <c r="AD236" s="2">
        <f t="shared" si="28"/>
        <v>3751200</v>
      </c>
      <c r="AE236" s="2">
        <f t="shared" si="28"/>
        <v>1710400</v>
      </c>
      <c r="AF236" s="2">
        <f t="shared" si="28"/>
        <v>2686100</v>
      </c>
      <c r="AG236" s="2">
        <f t="shared" si="28"/>
        <v>2653700</v>
      </c>
      <c r="AH236" s="2">
        <f t="shared" si="28"/>
        <v>1956900</v>
      </c>
      <c r="AI236" s="2" cm="1">
        <f t="array" ref="AI236">_xlfn.XLOOKUP(AI$1&amp;$AB236,$M$3:$M$1662&amp;$N$3:$N$1662,$O$3:$O$1662,0,0,1)</f>
        <v>10100</v>
      </c>
      <c r="AJ236" s="2" cm="1">
        <f t="array" ref="AJ236">_xlfn.XLOOKUP(AJ$1&amp;$AB236,$M$3:$M$1662&amp;$N$3:$N$1662,$O$3:$O$1662,0,0,1)</f>
        <v>3600</v>
      </c>
      <c r="AK236" s="2" cm="1">
        <f t="array" ref="AK236">_xlfn.XLOOKUP(AK$1&amp;$AB236,$M$3:$M$1662&amp;$N$3:$N$1662,$O$3:$O$1662,0,0,1)</f>
        <v>6700</v>
      </c>
      <c r="AL236" s="2" cm="1">
        <f t="array" ref="AL236">_xlfn.XLOOKUP(AL$1&amp;$AB236,$M$3:$M$1662&amp;$N$3:$N$1662,$O$3:$O$1662,0,0,1)</f>
        <v>4000</v>
      </c>
      <c r="AM236" s="2" cm="1">
        <f t="array" ref="AM236">_xlfn.XLOOKUP(AM$1&amp;$AB236,$M$3:$M$1662&amp;$N$3:$N$1662,$O$3:$O$1662,0,0,1)</f>
        <v>2600</v>
      </c>
    </row>
    <row r="237" spans="13:39" x14ac:dyDescent="0.4">
      <c r="M237" t="s">
        <v>870</v>
      </c>
      <c r="N237" t="s">
        <v>477</v>
      </c>
      <c r="O237">
        <v>2600</v>
      </c>
      <c r="AB237" t="s">
        <v>246</v>
      </c>
      <c r="AC237" s="2">
        <f t="shared" si="25"/>
        <v>2561180</v>
      </c>
      <c r="AD237" s="2">
        <f t="shared" si="28"/>
        <v>3774100</v>
      </c>
      <c r="AE237" s="2">
        <f t="shared" si="28"/>
        <v>1724000</v>
      </c>
      <c r="AF237" s="2">
        <f t="shared" si="28"/>
        <v>2687400</v>
      </c>
      <c r="AG237" s="2">
        <f t="shared" si="28"/>
        <v>2659300</v>
      </c>
      <c r="AH237" s="2">
        <f t="shared" si="28"/>
        <v>1961100</v>
      </c>
      <c r="AI237" s="2" cm="1">
        <f t="array" ref="AI237">_xlfn.XLOOKUP(AI$1&amp;$AB237,$M$3:$M$1662&amp;$N$3:$N$1662,$O$3:$O$1662,0,0,1)</f>
        <v>22900</v>
      </c>
      <c r="AJ237" s="2" cm="1">
        <f t="array" ref="AJ237">_xlfn.XLOOKUP(AJ$1&amp;$AB237,$M$3:$M$1662&amp;$N$3:$N$1662,$O$3:$O$1662,0,0,1)</f>
        <v>13600</v>
      </c>
      <c r="AK237" s="2" cm="1">
        <f t="array" ref="AK237">_xlfn.XLOOKUP(AK$1&amp;$AB237,$M$3:$M$1662&amp;$N$3:$N$1662,$O$3:$O$1662,0,0,1)</f>
        <v>1300</v>
      </c>
      <c r="AL237" s="2" cm="1">
        <f t="array" ref="AL237">_xlfn.XLOOKUP(AL$1&amp;$AB237,$M$3:$M$1662&amp;$N$3:$N$1662,$O$3:$O$1662,0,0,1)</f>
        <v>5600</v>
      </c>
      <c r="AM237" s="2" cm="1">
        <f t="array" ref="AM237">_xlfn.XLOOKUP(AM$1&amp;$AB237,$M$3:$M$1662&amp;$N$3:$N$1662,$O$3:$O$1662,0,0,1)</f>
        <v>4200</v>
      </c>
    </row>
    <row r="238" spans="13:39" x14ac:dyDescent="0.4">
      <c r="M238" t="s">
        <v>870</v>
      </c>
      <c r="N238" t="s">
        <v>478</v>
      </c>
      <c r="O238">
        <v>4200</v>
      </c>
      <c r="AB238" t="s">
        <v>308</v>
      </c>
      <c r="AC238" s="2">
        <f t="shared" si="25"/>
        <v>2569340</v>
      </c>
      <c r="AD238" s="2">
        <f t="shared" si="28"/>
        <v>3792600</v>
      </c>
      <c r="AE238" s="2">
        <f t="shared" si="28"/>
        <v>1730600</v>
      </c>
      <c r="AF238" s="2">
        <f t="shared" si="28"/>
        <v>2691600</v>
      </c>
      <c r="AG238" s="2">
        <f t="shared" si="28"/>
        <v>2667700</v>
      </c>
      <c r="AH238" s="2">
        <f t="shared" si="28"/>
        <v>1964200</v>
      </c>
      <c r="AI238" s="2" cm="1">
        <f t="array" ref="AI238">_xlfn.XLOOKUP(AI$1&amp;$AB238,$M$3:$M$1662&amp;$N$3:$N$1662,$O$3:$O$1662,0,0,1)</f>
        <v>18500</v>
      </c>
      <c r="AJ238" s="2" cm="1">
        <f t="array" ref="AJ238">_xlfn.XLOOKUP(AJ$1&amp;$AB238,$M$3:$M$1662&amp;$N$3:$N$1662,$O$3:$O$1662,0,0,1)</f>
        <v>6600</v>
      </c>
      <c r="AK238" s="2" cm="1">
        <f t="array" ref="AK238">_xlfn.XLOOKUP(AK$1&amp;$AB238,$M$3:$M$1662&amp;$N$3:$N$1662,$O$3:$O$1662,0,0,1)</f>
        <v>4200</v>
      </c>
      <c r="AL238" s="2" cm="1">
        <f t="array" ref="AL238">_xlfn.XLOOKUP(AL$1&amp;$AB238,$M$3:$M$1662&amp;$N$3:$N$1662,$O$3:$O$1662,0,0,1)</f>
        <v>8400</v>
      </c>
      <c r="AM238" s="2" cm="1">
        <f t="array" ref="AM238">_xlfn.XLOOKUP(AM$1&amp;$AB238,$M$3:$M$1662&amp;$N$3:$N$1662,$O$3:$O$1662,0,0,1)</f>
        <v>3100</v>
      </c>
    </row>
    <row r="239" spans="13:39" x14ac:dyDescent="0.4">
      <c r="M239" t="s">
        <v>870</v>
      </c>
      <c r="N239" t="s">
        <v>479</v>
      </c>
      <c r="O239">
        <v>3100</v>
      </c>
      <c r="AB239" t="s">
        <v>284</v>
      </c>
      <c r="AC239" s="2">
        <f t="shared" si="25"/>
        <v>2575720</v>
      </c>
      <c r="AD239" s="2">
        <f t="shared" si="28"/>
        <v>3811700</v>
      </c>
      <c r="AE239" s="2">
        <f t="shared" si="28"/>
        <v>1735100</v>
      </c>
      <c r="AF239" s="2">
        <f t="shared" si="28"/>
        <v>2696600</v>
      </c>
      <c r="AG239" s="2">
        <f t="shared" si="28"/>
        <v>2668500</v>
      </c>
      <c r="AH239" s="2">
        <f t="shared" si="28"/>
        <v>1966700</v>
      </c>
      <c r="AI239" s="2" cm="1">
        <f t="array" ref="AI239">_xlfn.XLOOKUP(AI$1&amp;$AB239,$M$3:$M$1662&amp;$N$3:$N$1662,$O$3:$O$1662,0,0,1)</f>
        <v>19100</v>
      </c>
      <c r="AJ239" s="2" cm="1">
        <f t="array" ref="AJ239">_xlfn.XLOOKUP(AJ$1&amp;$AB239,$M$3:$M$1662&amp;$N$3:$N$1662,$O$3:$O$1662,0,0,1)</f>
        <v>4500</v>
      </c>
      <c r="AK239" s="2" cm="1">
        <f t="array" ref="AK239">_xlfn.XLOOKUP(AK$1&amp;$AB239,$M$3:$M$1662&amp;$N$3:$N$1662,$O$3:$O$1662,0,0,1)</f>
        <v>5000</v>
      </c>
      <c r="AL239" s="2" cm="1">
        <f t="array" ref="AL239">_xlfn.XLOOKUP(AL$1&amp;$AB239,$M$3:$M$1662&amp;$N$3:$N$1662,$O$3:$O$1662,0,0,1)</f>
        <v>800</v>
      </c>
      <c r="AM239" s="2" cm="1">
        <f t="array" ref="AM239">_xlfn.XLOOKUP(AM$1&amp;$AB239,$M$3:$M$1662&amp;$N$3:$N$1662,$O$3:$O$1662,0,0,1)</f>
        <v>2500</v>
      </c>
    </row>
    <row r="240" spans="13:39" x14ac:dyDescent="0.4">
      <c r="M240" t="s">
        <v>870</v>
      </c>
      <c r="N240" t="s">
        <v>480</v>
      </c>
      <c r="O240">
        <v>2500</v>
      </c>
      <c r="AB240" t="s">
        <v>138</v>
      </c>
      <c r="AC240" s="2">
        <f t="shared" si="25"/>
        <v>2581160</v>
      </c>
      <c r="AD240" s="2">
        <f t="shared" si="28"/>
        <v>3825200</v>
      </c>
      <c r="AE240" s="2">
        <f t="shared" si="28"/>
        <v>1737300</v>
      </c>
      <c r="AF240" s="2">
        <f t="shared" si="28"/>
        <v>2703200</v>
      </c>
      <c r="AG240" s="2">
        <f t="shared" si="28"/>
        <v>2670800</v>
      </c>
      <c r="AH240" s="2">
        <f t="shared" si="28"/>
        <v>1969300</v>
      </c>
      <c r="AI240" s="2" cm="1">
        <f t="array" ref="AI240">_xlfn.XLOOKUP(AI$1&amp;$AB240,$M$3:$M$1662&amp;$N$3:$N$1662,$O$3:$O$1662,0,0,1)</f>
        <v>13500</v>
      </c>
      <c r="AJ240" s="2" cm="1">
        <f t="array" ref="AJ240">_xlfn.XLOOKUP(AJ$1&amp;$AB240,$M$3:$M$1662&amp;$N$3:$N$1662,$O$3:$O$1662,0,0,1)</f>
        <v>2200</v>
      </c>
      <c r="AK240" s="2" cm="1">
        <f t="array" ref="AK240">_xlfn.XLOOKUP(AK$1&amp;$AB240,$M$3:$M$1662&amp;$N$3:$N$1662,$O$3:$O$1662,0,0,1)</f>
        <v>6600</v>
      </c>
      <c r="AL240" s="2" cm="1">
        <f t="array" ref="AL240">_xlfn.XLOOKUP(AL$1&amp;$AB240,$M$3:$M$1662&amp;$N$3:$N$1662,$O$3:$O$1662,0,0,1)</f>
        <v>2300</v>
      </c>
      <c r="AM240" s="2" cm="1">
        <f t="array" ref="AM240">_xlfn.XLOOKUP(AM$1&amp;$AB240,$M$3:$M$1662&amp;$N$3:$N$1662,$O$3:$O$1662,0,0,1)</f>
        <v>2600</v>
      </c>
    </row>
    <row r="241" spans="13:39" x14ac:dyDescent="0.4">
      <c r="M241" t="s">
        <v>870</v>
      </c>
      <c r="N241" t="s">
        <v>481</v>
      </c>
      <c r="O241">
        <v>2600</v>
      </c>
      <c r="AB241" t="s">
        <v>309</v>
      </c>
      <c r="AC241" s="2">
        <f t="shared" si="25"/>
        <v>2586580</v>
      </c>
      <c r="AD241" s="2">
        <f t="shared" si="28"/>
        <v>3836800</v>
      </c>
      <c r="AE241" s="2">
        <f t="shared" si="28"/>
        <v>1741600</v>
      </c>
      <c r="AF241" s="2">
        <f t="shared" si="28"/>
        <v>2707200</v>
      </c>
      <c r="AG241" s="2">
        <f t="shared" si="28"/>
        <v>2673500</v>
      </c>
      <c r="AH241" s="2">
        <f t="shared" si="28"/>
        <v>1973800</v>
      </c>
      <c r="AI241" s="2" cm="1">
        <f t="array" ref="AI241">_xlfn.XLOOKUP(AI$1&amp;$AB241,$M$3:$M$1662&amp;$N$3:$N$1662,$O$3:$O$1662,0,0,1)</f>
        <v>11600</v>
      </c>
      <c r="AJ241" s="2" cm="1">
        <f t="array" ref="AJ241">_xlfn.XLOOKUP(AJ$1&amp;$AB241,$M$3:$M$1662&amp;$N$3:$N$1662,$O$3:$O$1662,0,0,1)</f>
        <v>4300</v>
      </c>
      <c r="AK241" s="2" cm="1">
        <f t="array" ref="AK241">_xlfn.XLOOKUP(AK$1&amp;$AB241,$M$3:$M$1662&amp;$N$3:$N$1662,$O$3:$O$1662,0,0,1)</f>
        <v>4000</v>
      </c>
      <c r="AL241" s="2" cm="1">
        <f t="array" ref="AL241">_xlfn.XLOOKUP(AL$1&amp;$AB241,$M$3:$M$1662&amp;$N$3:$N$1662,$O$3:$O$1662,0,0,1)</f>
        <v>2700</v>
      </c>
      <c r="AM241" s="2" cm="1">
        <f t="array" ref="AM241">_xlfn.XLOOKUP(AM$1&amp;$AB241,$M$3:$M$1662&amp;$N$3:$N$1662,$O$3:$O$1662,0,0,1)</f>
        <v>4500</v>
      </c>
    </row>
    <row r="242" spans="13:39" x14ac:dyDescent="0.4">
      <c r="M242" t="s">
        <v>870</v>
      </c>
      <c r="N242" t="s">
        <v>482</v>
      </c>
      <c r="O242">
        <v>4500</v>
      </c>
      <c r="AB242" t="s">
        <v>62</v>
      </c>
      <c r="AC242" s="2">
        <f t="shared" si="25"/>
        <v>2590460</v>
      </c>
      <c r="AD242" s="2">
        <f t="shared" si="28"/>
        <v>3848200</v>
      </c>
      <c r="AE242" s="2">
        <f t="shared" si="28"/>
        <v>1742200</v>
      </c>
      <c r="AF242" s="2">
        <f t="shared" si="28"/>
        <v>2709000</v>
      </c>
      <c r="AG242" s="2">
        <f t="shared" si="28"/>
        <v>2676800</v>
      </c>
      <c r="AH242" s="2">
        <f t="shared" si="28"/>
        <v>1976100</v>
      </c>
      <c r="AI242" s="2" cm="1">
        <f t="array" ref="AI242">_xlfn.XLOOKUP(AI$1&amp;$AB242,$M$3:$M$1662&amp;$N$3:$N$1662,$O$3:$O$1662,0,0,1)</f>
        <v>11400</v>
      </c>
      <c r="AJ242" s="2" cm="1">
        <f t="array" ref="AJ242">_xlfn.XLOOKUP(AJ$1&amp;$AB242,$M$3:$M$1662&amp;$N$3:$N$1662,$O$3:$O$1662,0,0,1)</f>
        <v>600</v>
      </c>
      <c r="AK242" s="2" cm="1">
        <f t="array" ref="AK242">_xlfn.XLOOKUP(AK$1&amp;$AB242,$M$3:$M$1662&amp;$N$3:$N$1662,$O$3:$O$1662,0,0,1)</f>
        <v>1800</v>
      </c>
      <c r="AL242" s="2" cm="1">
        <f t="array" ref="AL242">_xlfn.XLOOKUP(AL$1&amp;$AB242,$M$3:$M$1662&amp;$N$3:$N$1662,$O$3:$O$1662,0,0,1)</f>
        <v>3300</v>
      </c>
      <c r="AM242" s="2" cm="1">
        <f t="array" ref="AM242">_xlfn.XLOOKUP(AM$1&amp;$AB242,$M$3:$M$1662&amp;$N$3:$N$1662,$O$3:$O$1662,0,0,1)</f>
        <v>2300</v>
      </c>
    </row>
    <row r="243" spans="13:39" x14ac:dyDescent="0.4">
      <c r="M243" t="s">
        <v>870</v>
      </c>
      <c r="N243" t="s">
        <v>483</v>
      </c>
      <c r="O243">
        <v>2300</v>
      </c>
      <c r="AB243" t="s">
        <v>145</v>
      </c>
      <c r="AC243" s="2">
        <f t="shared" si="25"/>
        <v>2605240</v>
      </c>
      <c r="AD243" s="2">
        <f t="shared" si="28"/>
        <v>3874700</v>
      </c>
      <c r="AE243" s="2">
        <f t="shared" si="28"/>
        <v>1748100</v>
      </c>
      <c r="AF243" s="2">
        <f t="shared" si="28"/>
        <v>2714500</v>
      </c>
      <c r="AG243" s="2">
        <f t="shared" si="28"/>
        <v>2683300</v>
      </c>
      <c r="AH243" s="2">
        <f t="shared" si="28"/>
        <v>2005600</v>
      </c>
      <c r="AI243" s="2" cm="1">
        <f t="array" ref="AI243">_xlfn.XLOOKUP(AI$1&amp;$AB243,$M$3:$M$1662&amp;$N$3:$N$1662,$O$3:$O$1662,0,0,1)</f>
        <v>26500</v>
      </c>
      <c r="AJ243" s="2" cm="1">
        <f t="array" ref="AJ243">_xlfn.XLOOKUP(AJ$1&amp;$AB243,$M$3:$M$1662&amp;$N$3:$N$1662,$O$3:$O$1662,0,0,1)</f>
        <v>5900</v>
      </c>
      <c r="AK243" s="2" cm="1">
        <f t="array" ref="AK243">_xlfn.XLOOKUP(AK$1&amp;$AB243,$M$3:$M$1662&amp;$N$3:$N$1662,$O$3:$O$1662,0,0,1)</f>
        <v>5500</v>
      </c>
      <c r="AL243" s="2" cm="1">
        <f t="array" ref="AL243">_xlfn.XLOOKUP(AL$1&amp;$AB243,$M$3:$M$1662&amp;$N$3:$N$1662,$O$3:$O$1662,0,0,1)</f>
        <v>6500</v>
      </c>
      <c r="AM243" s="2" cm="1">
        <f t="array" ref="AM243">_xlfn.XLOOKUP(AM$1&amp;$AB243,$M$3:$M$1662&amp;$N$3:$N$1662,$O$3:$O$1662,0,0,1)</f>
        <v>29500</v>
      </c>
    </row>
    <row r="244" spans="13:39" x14ac:dyDescent="0.4">
      <c r="M244" t="s">
        <v>870</v>
      </c>
      <c r="N244" t="s">
        <v>484</v>
      </c>
      <c r="O244">
        <v>29500</v>
      </c>
      <c r="AB244" t="s">
        <v>285</v>
      </c>
      <c r="AC244" s="2">
        <f t="shared" si="25"/>
        <v>2626600</v>
      </c>
      <c r="AD244" s="2">
        <f t="shared" ref="AD244:AH259" si="29">AD243+AI244</f>
        <v>3965200</v>
      </c>
      <c r="AE244" s="2">
        <f t="shared" si="29"/>
        <v>1750600</v>
      </c>
      <c r="AF244" s="2">
        <f t="shared" si="29"/>
        <v>2721900</v>
      </c>
      <c r="AG244" s="2">
        <f t="shared" si="29"/>
        <v>2685700</v>
      </c>
      <c r="AH244" s="2">
        <f t="shared" si="29"/>
        <v>2009600</v>
      </c>
      <c r="AI244" s="2" cm="1">
        <f t="array" ref="AI244">_xlfn.XLOOKUP(AI$1&amp;$AB244,$M$3:$M$1662&amp;$N$3:$N$1662,$O$3:$O$1662,0,0,1)</f>
        <v>90500</v>
      </c>
      <c r="AJ244" s="2" cm="1">
        <f t="array" ref="AJ244">_xlfn.XLOOKUP(AJ$1&amp;$AB244,$M$3:$M$1662&amp;$N$3:$N$1662,$O$3:$O$1662,0,0,1)</f>
        <v>2500</v>
      </c>
      <c r="AK244" s="2" cm="1">
        <f t="array" ref="AK244">_xlfn.XLOOKUP(AK$1&amp;$AB244,$M$3:$M$1662&amp;$N$3:$N$1662,$O$3:$O$1662,0,0,1)</f>
        <v>7400</v>
      </c>
      <c r="AL244" s="2" cm="1">
        <f t="array" ref="AL244">_xlfn.XLOOKUP(AL$1&amp;$AB244,$M$3:$M$1662&amp;$N$3:$N$1662,$O$3:$O$1662,0,0,1)</f>
        <v>2400</v>
      </c>
      <c r="AM244" s="2" cm="1">
        <f t="array" ref="AM244">_xlfn.XLOOKUP(AM$1&amp;$AB244,$M$3:$M$1662&amp;$N$3:$N$1662,$O$3:$O$1662,0,0,1)</f>
        <v>4000</v>
      </c>
    </row>
    <row r="245" spans="13:39" x14ac:dyDescent="0.4">
      <c r="M245" t="s">
        <v>870</v>
      </c>
      <c r="N245" t="s">
        <v>485</v>
      </c>
      <c r="O245">
        <v>4000</v>
      </c>
      <c r="AB245" t="s">
        <v>231</v>
      </c>
      <c r="AC245" s="2">
        <f t="shared" si="25"/>
        <v>2634440</v>
      </c>
      <c r="AD245" s="2">
        <f t="shared" si="29"/>
        <v>3992100</v>
      </c>
      <c r="AE245" s="2">
        <f t="shared" si="29"/>
        <v>1752100</v>
      </c>
      <c r="AF245" s="2">
        <f t="shared" si="29"/>
        <v>2727500</v>
      </c>
      <c r="AG245" s="2">
        <f t="shared" si="29"/>
        <v>2687200</v>
      </c>
      <c r="AH245" s="2">
        <f t="shared" si="29"/>
        <v>2013300</v>
      </c>
      <c r="AI245" s="2" cm="1">
        <f t="array" ref="AI245">_xlfn.XLOOKUP(AI$1&amp;$AB245,$M$3:$M$1662&amp;$N$3:$N$1662,$O$3:$O$1662,0,0,1)</f>
        <v>26900</v>
      </c>
      <c r="AJ245" s="2" cm="1">
        <f t="array" ref="AJ245">_xlfn.XLOOKUP(AJ$1&amp;$AB245,$M$3:$M$1662&amp;$N$3:$N$1662,$O$3:$O$1662,0,0,1)</f>
        <v>1500</v>
      </c>
      <c r="AK245" s="2" cm="1">
        <f t="array" ref="AK245">_xlfn.XLOOKUP(AK$1&amp;$AB245,$M$3:$M$1662&amp;$N$3:$N$1662,$O$3:$O$1662,0,0,1)</f>
        <v>5600</v>
      </c>
      <c r="AL245" s="2" cm="1">
        <f t="array" ref="AL245">_xlfn.XLOOKUP(AL$1&amp;$AB245,$M$3:$M$1662&amp;$N$3:$N$1662,$O$3:$O$1662,0,0,1)</f>
        <v>1500</v>
      </c>
      <c r="AM245" s="2" cm="1">
        <f t="array" ref="AM245">_xlfn.XLOOKUP(AM$1&amp;$AB245,$M$3:$M$1662&amp;$N$3:$N$1662,$O$3:$O$1662,0,0,1)</f>
        <v>3700</v>
      </c>
    </row>
    <row r="246" spans="13:39" x14ac:dyDescent="0.4">
      <c r="M246" t="s">
        <v>870</v>
      </c>
      <c r="N246" t="s">
        <v>486</v>
      </c>
      <c r="O246">
        <v>3700</v>
      </c>
      <c r="AB246" t="s">
        <v>310</v>
      </c>
      <c r="AC246" s="2">
        <f t="shared" si="25"/>
        <v>2643940</v>
      </c>
      <c r="AD246" s="2">
        <f t="shared" si="29"/>
        <v>4020200</v>
      </c>
      <c r="AE246" s="2">
        <f t="shared" si="29"/>
        <v>1754500</v>
      </c>
      <c r="AF246" s="2">
        <f t="shared" si="29"/>
        <v>2730200</v>
      </c>
      <c r="AG246" s="2">
        <f t="shared" si="29"/>
        <v>2694600</v>
      </c>
      <c r="AH246" s="2">
        <f t="shared" si="29"/>
        <v>2020200</v>
      </c>
      <c r="AI246" s="2" cm="1">
        <f t="array" ref="AI246">_xlfn.XLOOKUP(AI$1&amp;$AB246,$M$3:$M$1662&amp;$N$3:$N$1662,$O$3:$O$1662,0,0,1)</f>
        <v>28100</v>
      </c>
      <c r="AJ246" s="2" cm="1">
        <f t="array" ref="AJ246">_xlfn.XLOOKUP(AJ$1&amp;$AB246,$M$3:$M$1662&amp;$N$3:$N$1662,$O$3:$O$1662,0,0,1)</f>
        <v>2400</v>
      </c>
      <c r="AK246" s="2" cm="1">
        <f t="array" ref="AK246">_xlfn.XLOOKUP(AK$1&amp;$AB246,$M$3:$M$1662&amp;$N$3:$N$1662,$O$3:$O$1662,0,0,1)</f>
        <v>2700</v>
      </c>
      <c r="AL246" s="2" cm="1">
        <f t="array" ref="AL246">_xlfn.XLOOKUP(AL$1&amp;$AB246,$M$3:$M$1662&amp;$N$3:$N$1662,$O$3:$O$1662,0,0,1)</f>
        <v>7400</v>
      </c>
      <c r="AM246" s="2" cm="1">
        <f t="array" ref="AM246">_xlfn.XLOOKUP(AM$1&amp;$AB246,$M$3:$M$1662&amp;$N$3:$N$1662,$O$3:$O$1662,0,0,1)</f>
        <v>6900</v>
      </c>
    </row>
    <row r="247" spans="13:39" x14ac:dyDescent="0.4">
      <c r="M247" t="s">
        <v>870</v>
      </c>
      <c r="N247" t="s">
        <v>487</v>
      </c>
      <c r="O247">
        <v>6900</v>
      </c>
      <c r="AB247" t="s">
        <v>311</v>
      </c>
      <c r="AC247" s="2">
        <f t="shared" si="25"/>
        <v>2650240</v>
      </c>
      <c r="AD247" s="2">
        <f t="shared" si="29"/>
        <v>4040300</v>
      </c>
      <c r="AE247" s="2">
        <f t="shared" si="29"/>
        <v>1757400</v>
      </c>
      <c r="AF247" s="2">
        <f t="shared" si="29"/>
        <v>2731900</v>
      </c>
      <c r="AG247" s="2">
        <f t="shared" si="29"/>
        <v>2697500</v>
      </c>
      <c r="AH247" s="2">
        <f t="shared" si="29"/>
        <v>2024100</v>
      </c>
      <c r="AI247" s="2" cm="1">
        <f t="array" ref="AI247">_xlfn.XLOOKUP(AI$1&amp;$AB247,$M$3:$M$1662&amp;$N$3:$N$1662,$O$3:$O$1662,0,0,1)</f>
        <v>20100</v>
      </c>
      <c r="AJ247" s="2" cm="1">
        <f t="array" ref="AJ247">_xlfn.XLOOKUP(AJ$1&amp;$AB247,$M$3:$M$1662&amp;$N$3:$N$1662,$O$3:$O$1662,0,0,1)</f>
        <v>2900</v>
      </c>
      <c r="AK247" s="2" cm="1">
        <f t="array" ref="AK247">_xlfn.XLOOKUP(AK$1&amp;$AB247,$M$3:$M$1662&amp;$N$3:$N$1662,$O$3:$O$1662,0,0,1)</f>
        <v>1700</v>
      </c>
      <c r="AL247" s="2" cm="1">
        <f t="array" ref="AL247">_xlfn.XLOOKUP(AL$1&amp;$AB247,$M$3:$M$1662&amp;$N$3:$N$1662,$O$3:$O$1662,0,0,1)</f>
        <v>2900</v>
      </c>
      <c r="AM247" s="2" cm="1">
        <f t="array" ref="AM247">_xlfn.XLOOKUP(AM$1&amp;$AB247,$M$3:$M$1662&amp;$N$3:$N$1662,$O$3:$O$1662,0,0,1)</f>
        <v>3900</v>
      </c>
    </row>
    <row r="248" spans="13:39" x14ac:dyDescent="0.4">
      <c r="M248" t="s">
        <v>870</v>
      </c>
      <c r="N248" t="s">
        <v>488</v>
      </c>
      <c r="O248">
        <v>3900</v>
      </c>
      <c r="AB248" t="s">
        <v>261</v>
      </c>
      <c r="AC248" s="2">
        <f t="shared" si="25"/>
        <v>2657480</v>
      </c>
      <c r="AD248" s="2">
        <f t="shared" si="29"/>
        <v>4057700</v>
      </c>
      <c r="AE248" s="2">
        <f t="shared" si="29"/>
        <v>1763000</v>
      </c>
      <c r="AF248" s="2">
        <f t="shared" si="29"/>
        <v>2740700</v>
      </c>
      <c r="AG248" s="2">
        <f t="shared" si="29"/>
        <v>2699400</v>
      </c>
      <c r="AH248" s="2">
        <f t="shared" si="29"/>
        <v>2026600</v>
      </c>
      <c r="AI248" s="2" cm="1">
        <f t="array" ref="AI248">_xlfn.XLOOKUP(AI$1&amp;$AB248,$M$3:$M$1662&amp;$N$3:$N$1662,$O$3:$O$1662,0,0,1)</f>
        <v>17400</v>
      </c>
      <c r="AJ248" s="2" cm="1">
        <f t="array" ref="AJ248">_xlfn.XLOOKUP(AJ$1&amp;$AB248,$M$3:$M$1662&amp;$N$3:$N$1662,$O$3:$O$1662,0,0,1)</f>
        <v>5600</v>
      </c>
      <c r="AK248" s="2" cm="1">
        <f t="array" ref="AK248">_xlfn.XLOOKUP(AK$1&amp;$AB248,$M$3:$M$1662&amp;$N$3:$N$1662,$O$3:$O$1662,0,0,1)</f>
        <v>8800</v>
      </c>
      <c r="AL248" s="2" cm="1">
        <f t="array" ref="AL248">_xlfn.XLOOKUP(AL$1&amp;$AB248,$M$3:$M$1662&amp;$N$3:$N$1662,$O$3:$O$1662,0,0,1)</f>
        <v>1900</v>
      </c>
      <c r="AM248" s="2" cm="1">
        <f t="array" ref="AM248">_xlfn.XLOOKUP(AM$1&amp;$AB248,$M$3:$M$1662&amp;$N$3:$N$1662,$O$3:$O$1662,0,0,1)</f>
        <v>2500</v>
      </c>
    </row>
    <row r="249" spans="13:39" x14ac:dyDescent="0.4">
      <c r="M249" t="s">
        <v>870</v>
      </c>
      <c r="N249" t="s">
        <v>489</v>
      </c>
      <c r="O249">
        <v>2500</v>
      </c>
      <c r="AB249" t="s">
        <v>112</v>
      </c>
      <c r="AC249" s="2">
        <f t="shared" si="25"/>
        <v>2663880</v>
      </c>
      <c r="AD249" s="2">
        <f t="shared" si="29"/>
        <v>4079000</v>
      </c>
      <c r="AE249" s="2">
        <f t="shared" si="29"/>
        <v>1765400</v>
      </c>
      <c r="AF249" s="2">
        <f t="shared" si="29"/>
        <v>2744500</v>
      </c>
      <c r="AG249" s="2">
        <f t="shared" si="29"/>
        <v>2700700</v>
      </c>
      <c r="AH249" s="2">
        <f t="shared" si="29"/>
        <v>2029800</v>
      </c>
      <c r="AI249" s="2" cm="1">
        <f t="array" ref="AI249">_xlfn.XLOOKUP(AI$1&amp;$AB249,$M$3:$M$1662&amp;$N$3:$N$1662,$O$3:$O$1662,0,0,1)</f>
        <v>21300</v>
      </c>
      <c r="AJ249" s="2" cm="1">
        <f t="array" ref="AJ249">_xlfn.XLOOKUP(AJ$1&amp;$AB249,$M$3:$M$1662&amp;$N$3:$N$1662,$O$3:$O$1662,0,0,1)</f>
        <v>2400</v>
      </c>
      <c r="AK249" s="2" cm="1">
        <f t="array" ref="AK249">_xlfn.XLOOKUP(AK$1&amp;$AB249,$M$3:$M$1662&amp;$N$3:$N$1662,$O$3:$O$1662,0,0,1)</f>
        <v>3800</v>
      </c>
      <c r="AL249" s="2" cm="1">
        <f t="array" ref="AL249">_xlfn.XLOOKUP(AL$1&amp;$AB249,$M$3:$M$1662&amp;$N$3:$N$1662,$O$3:$O$1662,0,0,1)</f>
        <v>1300</v>
      </c>
      <c r="AM249" s="2" cm="1">
        <f t="array" ref="AM249">_xlfn.XLOOKUP(AM$1&amp;$AB249,$M$3:$M$1662&amp;$N$3:$N$1662,$O$3:$O$1662,0,0,1)</f>
        <v>3200</v>
      </c>
    </row>
    <row r="250" spans="13:39" x14ac:dyDescent="0.4">
      <c r="M250" t="s">
        <v>870</v>
      </c>
      <c r="N250" t="s">
        <v>490</v>
      </c>
      <c r="O250">
        <v>3200</v>
      </c>
      <c r="AB250" t="s">
        <v>263</v>
      </c>
      <c r="AC250" s="2">
        <f t="shared" si="25"/>
        <v>2670120</v>
      </c>
      <c r="AD250" s="2">
        <f t="shared" si="29"/>
        <v>4096600</v>
      </c>
      <c r="AE250" s="2">
        <f t="shared" si="29"/>
        <v>1768000</v>
      </c>
      <c r="AF250" s="2">
        <f t="shared" si="29"/>
        <v>2749600</v>
      </c>
      <c r="AG250" s="2">
        <f t="shared" si="29"/>
        <v>2705300</v>
      </c>
      <c r="AH250" s="2">
        <f t="shared" si="29"/>
        <v>2031100</v>
      </c>
      <c r="AI250" s="2" cm="1">
        <f t="array" ref="AI250">_xlfn.XLOOKUP(AI$1&amp;$AB250,$M$3:$M$1662&amp;$N$3:$N$1662,$O$3:$O$1662,0,0,1)</f>
        <v>17600</v>
      </c>
      <c r="AJ250" s="2" cm="1">
        <f t="array" ref="AJ250">_xlfn.XLOOKUP(AJ$1&amp;$AB250,$M$3:$M$1662&amp;$N$3:$N$1662,$O$3:$O$1662,0,0,1)</f>
        <v>2600</v>
      </c>
      <c r="AK250" s="2" cm="1">
        <f t="array" ref="AK250">_xlfn.XLOOKUP(AK$1&amp;$AB250,$M$3:$M$1662&amp;$N$3:$N$1662,$O$3:$O$1662,0,0,1)</f>
        <v>5100</v>
      </c>
      <c r="AL250" s="2" cm="1">
        <f t="array" ref="AL250">_xlfn.XLOOKUP(AL$1&amp;$AB250,$M$3:$M$1662&amp;$N$3:$N$1662,$O$3:$O$1662,0,0,1)</f>
        <v>4600</v>
      </c>
      <c r="AM250" s="2" cm="1">
        <f t="array" ref="AM250">_xlfn.XLOOKUP(AM$1&amp;$AB250,$M$3:$M$1662&amp;$N$3:$N$1662,$O$3:$O$1662,0,0,1)</f>
        <v>1300</v>
      </c>
    </row>
    <row r="251" spans="13:39" x14ac:dyDescent="0.4">
      <c r="M251" t="s">
        <v>870</v>
      </c>
      <c r="N251" t="s">
        <v>491</v>
      </c>
      <c r="O251">
        <v>1300</v>
      </c>
      <c r="AB251" t="s">
        <v>268</v>
      </c>
      <c r="AC251" s="2">
        <f t="shared" si="25"/>
        <v>2676540</v>
      </c>
      <c r="AD251" s="2">
        <f t="shared" si="29"/>
        <v>4114600</v>
      </c>
      <c r="AE251" s="2">
        <f t="shared" si="29"/>
        <v>1770500</v>
      </c>
      <c r="AF251" s="2">
        <f t="shared" si="29"/>
        <v>2753900</v>
      </c>
      <c r="AG251" s="2">
        <f t="shared" si="29"/>
        <v>2706200</v>
      </c>
      <c r="AH251" s="2">
        <f t="shared" si="29"/>
        <v>2037500</v>
      </c>
      <c r="AI251" s="2" cm="1">
        <f t="array" ref="AI251">_xlfn.XLOOKUP(AI$1&amp;$AB251,$M$3:$M$1662&amp;$N$3:$N$1662,$O$3:$O$1662,0,0,1)</f>
        <v>18000</v>
      </c>
      <c r="AJ251" s="2" cm="1">
        <f t="array" ref="AJ251">_xlfn.XLOOKUP(AJ$1&amp;$AB251,$M$3:$M$1662&amp;$N$3:$N$1662,$O$3:$O$1662,0,0,1)</f>
        <v>2500</v>
      </c>
      <c r="AK251" s="2" cm="1">
        <f t="array" ref="AK251">_xlfn.XLOOKUP(AK$1&amp;$AB251,$M$3:$M$1662&amp;$N$3:$N$1662,$O$3:$O$1662,0,0,1)</f>
        <v>4300</v>
      </c>
      <c r="AL251" s="2" cm="1">
        <f t="array" ref="AL251">_xlfn.XLOOKUP(AL$1&amp;$AB251,$M$3:$M$1662&amp;$N$3:$N$1662,$O$3:$O$1662,0,0,1)</f>
        <v>900</v>
      </c>
      <c r="AM251" s="2" cm="1">
        <f t="array" ref="AM251">_xlfn.XLOOKUP(AM$1&amp;$AB251,$M$3:$M$1662&amp;$N$3:$N$1662,$O$3:$O$1662,0,0,1)</f>
        <v>6400</v>
      </c>
    </row>
    <row r="252" spans="13:39" x14ac:dyDescent="0.4">
      <c r="M252" t="s">
        <v>870</v>
      </c>
      <c r="N252" t="s">
        <v>492</v>
      </c>
      <c r="O252">
        <v>6400</v>
      </c>
      <c r="AB252" t="s">
        <v>191</v>
      </c>
      <c r="AC252" s="2">
        <f t="shared" si="25"/>
        <v>2687280</v>
      </c>
      <c r="AD252" s="2">
        <f t="shared" si="29"/>
        <v>4149100</v>
      </c>
      <c r="AE252" s="2">
        <f t="shared" si="29"/>
        <v>1771800</v>
      </c>
      <c r="AF252" s="2">
        <f t="shared" si="29"/>
        <v>2756100</v>
      </c>
      <c r="AG252" s="2">
        <f t="shared" si="29"/>
        <v>2718400</v>
      </c>
      <c r="AH252" s="2">
        <f t="shared" si="29"/>
        <v>2041000</v>
      </c>
      <c r="AI252" s="2" cm="1">
        <f t="array" ref="AI252">_xlfn.XLOOKUP(AI$1&amp;$AB252,$M$3:$M$1662&amp;$N$3:$N$1662,$O$3:$O$1662,0,0,1)</f>
        <v>34500</v>
      </c>
      <c r="AJ252" s="2" cm="1">
        <f t="array" ref="AJ252">_xlfn.XLOOKUP(AJ$1&amp;$AB252,$M$3:$M$1662&amp;$N$3:$N$1662,$O$3:$O$1662,0,0,1)</f>
        <v>1300</v>
      </c>
      <c r="AK252" s="2" cm="1">
        <f t="array" ref="AK252">_xlfn.XLOOKUP(AK$1&amp;$AB252,$M$3:$M$1662&amp;$N$3:$N$1662,$O$3:$O$1662,0,0,1)</f>
        <v>2200</v>
      </c>
      <c r="AL252" s="2" cm="1">
        <f t="array" ref="AL252">_xlfn.XLOOKUP(AL$1&amp;$AB252,$M$3:$M$1662&amp;$N$3:$N$1662,$O$3:$O$1662,0,0,1)</f>
        <v>12200</v>
      </c>
      <c r="AM252" s="2" cm="1">
        <f t="array" ref="AM252">_xlfn.XLOOKUP(AM$1&amp;$AB252,$M$3:$M$1662&amp;$N$3:$N$1662,$O$3:$O$1662,0,0,1)</f>
        <v>3500</v>
      </c>
    </row>
    <row r="253" spans="13:39" x14ac:dyDescent="0.4">
      <c r="M253" t="s">
        <v>870</v>
      </c>
      <c r="N253" t="s">
        <v>493</v>
      </c>
      <c r="O253">
        <v>3500</v>
      </c>
      <c r="AB253" t="s">
        <v>78</v>
      </c>
      <c r="AC253" s="2">
        <f t="shared" si="25"/>
        <v>2698900</v>
      </c>
      <c r="AD253" s="2">
        <f t="shared" si="29"/>
        <v>4176000</v>
      </c>
      <c r="AE253" s="2">
        <f t="shared" si="29"/>
        <v>1787500</v>
      </c>
      <c r="AF253" s="2">
        <f t="shared" si="29"/>
        <v>2760200</v>
      </c>
      <c r="AG253" s="2">
        <f t="shared" si="29"/>
        <v>2722300</v>
      </c>
      <c r="AH253" s="2">
        <f t="shared" si="29"/>
        <v>2048500</v>
      </c>
      <c r="AI253" s="2" cm="1">
        <f t="array" ref="AI253">_xlfn.XLOOKUP(AI$1&amp;$AB253,$M$3:$M$1662&amp;$N$3:$N$1662,$O$3:$O$1662,0,0,1)</f>
        <v>26900</v>
      </c>
      <c r="AJ253" s="2" cm="1">
        <f t="array" ref="AJ253">_xlfn.XLOOKUP(AJ$1&amp;$AB253,$M$3:$M$1662&amp;$N$3:$N$1662,$O$3:$O$1662,0,0,1)</f>
        <v>15700</v>
      </c>
      <c r="AK253" s="2" cm="1">
        <f t="array" ref="AK253">_xlfn.XLOOKUP(AK$1&amp;$AB253,$M$3:$M$1662&amp;$N$3:$N$1662,$O$3:$O$1662,0,0,1)</f>
        <v>4100</v>
      </c>
      <c r="AL253" s="2" cm="1">
        <f t="array" ref="AL253">_xlfn.XLOOKUP(AL$1&amp;$AB253,$M$3:$M$1662&amp;$N$3:$N$1662,$O$3:$O$1662,0,0,1)</f>
        <v>3900</v>
      </c>
      <c r="AM253" s="2" cm="1">
        <f t="array" ref="AM253">_xlfn.XLOOKUP(AM$1&amp;$AB253,$M$3:$M$1662&amp;$N$3:$N$1662,$O$3:$O$1662,0,0,1)</f>
        <v>7500</v>
      </c>
    </row>
    <row r="254" spans="13:39" x14ac:dyDescent="0.4">
      <c r="M254" t="s">
        <v>870</v>
      </c>
      <c r="N254" t="s">
        <v>494</v>
      </c>
      <c r="O254">
        <v>7500</v>
      </c>
      <c r="AB254" t="s">
        <v>194</v>
      </c>
      <c r="AC254" s="2">
        <f t="shared" si="25"/>
        <v>2702620</v>
      </c>
      <c r="AD254" s="2">
        <f t="shared" si="29"/>
        <v>4183000</v>
      </c>
      <c r="AE254" s="2">
        <f t="shared" si="29"/>
        <v>1790500</v>
      </c>
      <c r="AF254" s="2">
        <f t="shared" si="29"/>
        <v>2764500</v>
      </c>
      <c r="AG254" s="2">
        <f t="shared" si="29"/>
        <v>2724400</v>
      </c>
      <c r="AH254" s="2">
        <f t="shared" si="29"/>
        <v>2050700</v>
      </c>
      <c r="AI254" s="2" cm="1">
        <f t="array" ref="AI254">_xlfn.XLOOKUP(AI$1&amp;$AB254,$M$3:$M$1662&amp;$N$3:$N$1662,$O$3:$O$1662,0,0,1)</f>
        <v>7000</v>
      </c>
      <c r="AJ254" s="2" cm="1">
        <f t="array" ref="AJ254">_xlfn.XLOOKUP(AJ$1&amp;$AB254,$M$3:$M$1662&amp;$N$3:$N$1662,$O$3:$O$1662,0,0,1)</f>
        <v>3000</v>
      </c>
      <c r="AK254" s="2" cm="1">
        <f t="array" ref="AK254">_xlfn.XLOOKUP(AK$1&amp;$AB254,$M$3:$M$1662&amp;$N$3:$N$1662,$O$3:$O$1662,0,0,1)</f>
        <v>4300</v>
      </c>
      <c r="AL254" s="2" cm="1">
        <f t="array" ref="AL254">_xlfn.XLOOKUP(AL$1&amp;$AB254,$M$3:$M$1662&amp;$N$3:$N$1662,$O$3:$O$1662,0,0,1)</f>
        <v>2100</v>
      </c>
      <c r="AM254" s="2" cm="1">
        <f t="array" ref="AM254">_xlfn.XLOOKUP(AM$1&amp;$AB254,$M$3:$M$1662&amp;$N$3:$N$1662,$O$3:$O$1662,0,0,1)</f>
        <v>2200</v>
      </c>
    </row>
    <row r="255" spans="13:39" x14ac:dyDescent="0.4">
      <c r="M255" t="s">
        <v>870</v>
      </c>
      <c r="N255" t="s">
        <v>495</v>
      </c>
      <c r="O255">
        <v>2200</v>
      </c>
      <c r="AB255" t="s">
        <v>259</v>
      </c>
      <c r="AC255" s="2">
        <f t="shared" si="25"/>
        <v>2711060</v>
      </c>
      <c r="AD255" s="2">
        <f t="shared" si="29"/>
        <v>4202600</v>
      </c>
      <c r="AE255" s="2">
        <f t="shared" si="29"/>
        <v>1798500</v>
      </c>
      <c r="AF255" s="2">
        <f t="shared" si="29"/>
        <v>2768500</v>
      </c>
      <c r="AG255" s="2">
        <f t="shared" si="29"/>
        <v>2726600</v>
      </c>
      <c r="AH255" s="2">
        <f t="shared" si="29"/>
        <v>2059100</v>
      </c>
      <c r="AI255" s="2" cm="1">
        <f t="array" ref="AI255">_xlfn.XLOOKUP(AI$1&amp;$AB255,$M$3:$M$1662&amp;$N$3:$N$1662,$O$3:$O$1662,0,0,1)</f>
        <v>19600</v>
      </c>
      <c r="AJ255" s="2" cm="1">
        <f t="array" ref="AJ255">_xlfn.XLOOKUP(AJ$1&amp;$AB255,$M$3:$M$1662&amp;$N$3:$N$1662,$O$3:$O$1662,0,0,1)</f>
        <v>8000</v>
      </c>
      <c r="AK255" s="2" cm="1">
        <f t="array" ref="AK255">_xlfn.XLOOKUP(AK$1&amp;$AB255,$M$3:$M$1662&amp;$N$3:$N$1662,$O$3:$O$1662,0,0,1)</f>
        <v>4000</v>
      </c>
      <c r="AL255" s="2" cm="1">
        <f t="array" ref="AL255">_xlfn.XLOOKUP(AL$1&amp;$AB255,$M$3:$M$1662&amp;$N$3:$N$1662,$O$3:$O$1662,0,0,1)</f>
        <v>2200</v>
      </c>
      <c r="AM255" s="2" cm="1">
        <f t="array" ref="AM255">_xlfn.XLOOKUP(AM$1&amp;$AB255,$M$3:$M$1662&amp;$N$3:$N$1662,$O$3:$O$1662,0,0,1)</f>
        <v>8400</v>
      </c>
    </row>
    <row r="256" spans="13:39" x14ac:dyDescent="0.4">
      <c r="M256" t="s">
        <v>870</v>
      </c>
      <c r="N256" t="s">
        <v>496</v>
      </c>
      <c r="O256">
        <v>8400</v>
      </c>
      <c r="AB256" t="s">
        <v>279</v>
      </c>
      <c r="AC256" s="2">
        <f t="shared" si="25"/>
        <v>2722700</v>
      </c>
      <c r="AD256" s="2">
        <f t="shared" si="29"/>
        <v>4216600</v>
      </c>
      <c r="AE256" s="2">
        <f t="shared" si="29"/>
        <v>1806000</v>
      </c>
      <c r="AF256" s="2">
        <f t="shared" si="29"/>
        <v>2790300</v>
      </c>
      <c r="AG256" s="2">
        <f t="shared" si="29"/>
        <v>2729600</v>
      </c>
      <c r="AH256" s="2">
        <f t="shared" si="29"/>
        <v>2071000</v>
      </c>
      <c r="AI256" s="2" cm="1">
        <f t="array" ref="AI256">_xlfn.XLOOKUP(AI$1&amp;$AB256,$M$3:$M$1662&amp;$N$3:$N$1662,$O$3:$O$1662,0,0,1)</f>
        <v>14000</v>
      </c>
      <c r="AJ256" s="2" cm="1">
        <f t="array" ref="AJ256">_xlfn.XLOOKUP(AJ$1&amp;$AB256,$M$3:$M$1662&amp;$N$3:$N$1662,$O$3:$O$1662,0,0,1)</f>
        <v>7500</v>
      </c>
      <c r="AK256" s="2" cm="1">
        <f t="array" ref="AK256">_xlfn.XLOOKUP(AK$1&amp;$AB256,$M$3:$M$1662&amp;$N$3:$N$1662,$O$3:$O$1662,0,0,1)</f>
        <v>21800</v>
      </c>
      <c r="AL256" s="2" cm="1">
        <f t="array" ref="AL256">_xlfn.XLOOKUP(AL$1&amp;$AB256,$M$3:$M$1662&amp;$N$3:$N$1662,$O$3:$O$1662,0,0,1)</f>
        <v>3000</v>
      </c>
      <c r="AM256" s="2" cm="1">
        <f t="array" ref="AM256">_xlfn.XLOOKUP(AM$1&amp;$AB256,$M$3:$M$1662&amp;$N$3:$N$1662,$O$3:$O$1662,0,0,1)</f>
        <v>11900</v>
      </c>
    </row>
    <row r="257" spans="13:39" x14ac:dyDescent="0.4">
      <c r="M257" t="s">
        <v>870</v>
      </c>
      <c r="N257" t="s">
        <v>497</v>
      </c>
      <c r="O257">
        <v>11900</v>
      </c>
      <c r="AB257" t="s">
        <v>278</v>
      </c>
      <c r="AC257" s="2">
        <f t="shared" si="25"/>
        <v>2726740</v>
      </c>
      <c r="AD257" s="2">
        <f t="shared" si="29"/>
        <v>4225400</v>
      </c>
      <c r="AE257" s="2">
        <f t="shared" si="29"/>
        <v>1808700</v>
      </c>
      <c r="AF257" s="2">
        <f t="shared" si="29"/>
        <v>2793100</v>
      </c>
      <c r="AG257" s="2">
        <f t="shared" si="29"/>
        <v>2732400</v>
      </c>
      <c r="AH257" s="2">
        <f t="shared" si="29"/>
        <v>2074100</v>
      </c>
      <c r="AI257" s="2" cm="1">
        <f t="array" ref="AI257">_xlfn.XLOOKUP(AI$1&amp;$AB257,$M$3:$M$1662&amp;$N$3:$N$1662,$O$3:$O$1662,0,0,1)</f>
        <v>8800</v>
      </c>
      <c r="AJ257" s="2" cm="1">
        <f t="array" ref="AJ257">_xlfn.XLOOKUP(AJ$1&amp;$AB257,$M$3:$M$1662&amp;$N$3:$N$1662,$O$3:$O$1662,0,0,1)</f>
        <v>2700</v>
      </c>
      <c r="AK257" s="2" cm="1">
        <f t="array" ref="AK257">_xlfn.XLOOKUP(AK$1&amp;$AB257,$M$3:$M$1662&amp;$N$3:$N$1662,$O$3:$O$1662,0,0,1)</f>
        <v>2800</v>
      </c>
      <c r="AL257" s="2" cm="1">
        <f t="array" ref="AL257">_xlfn.XLOOKUP(AL$1&amp;$AB257,$M$3:$M$1662&amp;$N$3:$N$1662,$O$3:$O$1662,0,0,1)</f>
        <v>2800</v>
      </c>
      <c r="AM257" s="2" cm="1">
        <f t="array" ref="AM257">_xlfn.XLOOKUP(AM$1&amp;$AB257,$M$3:$M$1662&amp;$N$3:$N$1662,$O$3:$O$1662,0,0,1)</f>
        <v>3100</v>
      </c>
    </row>
    <row r="258" spans="13:39" x14ac:dyDescent="0.4">
      <c r="M258" t="s">
        <v>870</v>
      </c>
      <c r="N258" t="s">
        <v>498</v>
      </c>
      <c r="O258">
        <v>3100</v>
      </c>
      <c r="AB258" t="s">
        <v>208</v>
      </c>
      <c r="AC258" s="2">
        <f t="shared" si="25"/>
        <v>2733880</v>
      </c>
      <c r="AD258" s="2">
        <f t="shared" si="29"/>
        <v>4243300</v>
      </c>
      <c r="AE258" s="2">
        <f t="shared" si="29"/>
        <v>1816100</v>
      </c>
      <c r="AF258" s="2">
        <f t="shared" si="29"/>
        <v>2794100</v>
      </c>
      <c r="AG258" s="2">
        <f t="shared" si="29"/>
        <v>2733800</v>
      </c>
      <c r="AH258" s="2">
        <f t="shared" si="29"/>
        <v>2082100</v>
      </c>
      <c r="AI258" s="2" cm="1">
        <f t="array" ref="AI258">_xlfn.XLOOKUP(AI$1&amp;$AB258,$M$3:$M$1662&amp;$N$3:$N$1662,$O$3:$O$1662,0,0,1)</f>
        <v>17900</v>
      </c>
      <c r="AJ258" s="2" cm="1">
        <f t="array" ref="AJ258">_xlfn.XLOOKUP(AJ$1&amp;$AB258,$M$3:$M$1662&amp;$N$3:$N$1662,$O$3:$O$1662,0,0,1)</f>
        <v>7400</v>
      </c>
      <c r="AK258" s="2" cm="1">
        <f t="array" ref="AK258">_xlfn.XLOOKUP(AK$1&amp;$AB258,$M$3:$M$1662&amp;$N$3:$N$1662,$O$3:$O$1662,0,0,1)</f>
        <v>1000</v>
      </c>
      <c r="AL258" s="2" cm="1">
        <f t="array" ref="AL258">_xlfn.XLOOKUP(AL$1&amp;$AB258,$M$3:$M$1662&amp;$N$3:$N$1662,$O$3:$O$1662,0,0,1)</f>
        <v>1400</v>
      </c>
      <c r="AM258" s="2" cm="1">
        <f t="array" ref="AM258">_xlfn.XLOOKUP(AM$1&amp;$AB258,$M$3:$M$1662&amp;$N$3:$N$1662,$O$3:$O$1662,0,0,1)</f>
        <v>8000</v>
      </c>
    </row>
    <row r="259" spans="13:39" x14ac:dyDescent="0.4">
      <c r="M259" t="s">
        <v>870</v>
      </c>
      <c r="N259" t="s">
        <v>499</v>
      </c>
      <c r="O259">
        <v>8000</v>
      </c>
      <c r="AB259" t="s">
        <v>43</v>
      </c>
      <c r="AC259" s="2">
        <f t="shared" ref="AC259:AC322" si="30">IFERROR(AVERAGEIFS(AD259:AH259,AD259:AH259,"&gt;0"),0)</f>
        <v>2740460</v>
      </c>
      <c r="AD259" s="2">
        <f t="shared" si="29"/>
        <v>4254600</v>
      </c>
      <c r="AE259" s="2">
        <f t="shared" si="29"/>
        <v>1822500</v>
      </c>
      <c r="AF259" s="2">
        <f t="shared" si="29"/>
        <v>2799000</v>
      </c>
      <c r="AG259" s="2">
        <f t="shared" si="29"/>
        <v>2739300</v>
      </c>
      <c r="AH259" s="2">
        <f t="shared" si="29"/>
        <v>2086900</v>
      </c>
      <c r="AI259" s="2" cm="1">
        <f t="array" ref="AI259">_xlfn.XLOOKUP(AI$1&amp;$AB259,$M$3:$M$1662&amp;$N$3:$N$1662,$O$3:$O$1662,0,0,1)</f>
        <v>11300</v>
      </c>
      <c r="AJ259" s="2" cm="1">
        <f t="array" ref="AJ259">_xlfn.XLOOKUP(AJ$1&amp;$AB259,$M$3:$M$1662&amp;$N$3:$N$1662,$O$3:$O$1662,0,0,1)</f>
        <v>6400</v>
      </c>
      <c r="AK259" s="2" cm="1">
        <f t="array" ref="AK259">_xlfn.XLOOKUP(AK$1&amp;$AB259,$M$3:$M$1662&amp;$N$3:$N$1662,$O$3:$O$1662,0,0,1)</f>
        <v>4900</v>
      </c>
      <c r="AL259" s="2" cm="1">
        <f t="array" ref="AL259">_xlfn.XLOOKUP(AL$1&amp;$AB259,$M$3:$M$1662&amp;$N$3:$N$1662,$O$3:$O$1662,0,0,1)</f>
        <v>5500</v>
      </c>
      <c r="AM259" s="2" cm="1">
        <f t="array" ref="AM259">_xlfn.XLOOKUP(AM$1&amp;$AB259,$M$3:$M$1662&amp;$N$3:$N$1662,$O$3:$O$1662,0,0,1)</f>
        <v>4800</v>
      </c>
    </row>
    <row r="260" spans="13:39" x14ac:dyDescent="0.4">
      <c r="M260" t="s">
        <v>870</v>
      </c>
      <c r="N260" t="s">
        <v>500</v>
      </c>
      <c r="O260">
        <v>4800</v>
      </c>
      <c r="AB260" t="s">
        <v>234</v>
      </c>
      <c r="AC260" s="2">
        <f t="shared" si="30"/>
        <v>2744680</v>
      </c>
      <c r="AD260" s="2">
        <f t="shared" ref="AD260:AH275" si="31">AD259+AI260</f>
        <v>4266400</v>
      </c>
      <c r="AE260" s="2">
        <f t="shared" si="31"/>
        <v>1823200</v>
      </c>
      <c r="AF260" s="2">
        <f t="shared" si="31"/>
        <v>2801400</v>
      </c>
      <c r="AG260" s="2">
        <f t="shared" si="31"/>
        <v>2740700</v>
      </c>
      <c r="AH260" s="2">
        <f t="shared" si="31"/>
        <v>2091700</v>
      </c>
      <c r="AI260" s="2" cm="1">
        <f t="array" ref="AI260">_xlfn.XLOOKUP(AI$1&amp;$AB260,$M$3:$M$1662&amp;$N$3:$N$1662,$O$3:$O$1662,0,0,1)</f>
        <v>11800</v>
      </c>
      <c r="AJ260" s="2" cm="1">
        <f t="array" ref="AJ260">_xlfn.XLOOKUP(AJ$1&amp;$AB260,$M$3:$M$1662&amp;$N$3:$N$1662,$O$3:$O$1662,0,0,1)</f>
        <v>700</v>
      </c>
      <c r="AK260" s="2" cm="1">
        <f t="array" ref="AK260">_xlfn.XLOOKUP(AK$1&amp;$AB260,$M$3:$M$1662&amp;$N$3:$N$1662,$O$3:$O$1662,0,0,1)</f>
        <v>2400</v>
      </c>
      <c r="AL260" s="2" cm="1">
        <f t="array" ref="AL260">_xlfn.XLOOKUP(AL$1&amp;$AB260,$M$3:$M$1662&amp;$N$3:$N$1662,$O$3:$O$1662,0,0,1)</f>
        <v>1400</v>
      </c>
      <c r="AM260" s="2" cm="1">
        <f t="array" ref="AM260">_xlfn.XLOOKUP(AM$1&amp;$AB260,$M$3:$M$1662&amp;$N$3:$N$1662,$O$3:$O$1662,0,0,1)</f>
        <v>4800</v>
      </c>
    </row>
    <row r="261" spans="13:39" x14ac:dyDescent="0.4">
      <c r="M261" t="s">
        <v>870</v>
      </c>
      <c r="N261" t="s">
        <v>501</v>
      </c>
      <c r="O261">
        <v>4800</v>
      </c>
      <c r="AB261" t="s">
        <v>247</v>
      </c>
      <c r="AC261" s="2">
        <f t="shared" si="30"/>
        <v>2750780</v>
      </c>
      <c r="AD261" s="2">
        <f t="shared" si="31"/>
        <v>4282600</v>
      </c>
      <c r="AE261" s="2">
        <f t="shared" si="31"/>
        <v>1826100</v>
      </c>
      <c r="AF261" s="2">
        <f t="shared" si="31"/>
        <v>2804600</v>
      </c>
      <c r="AG261" s="2">
        <f t="shared" si="31"/>
        <v>2742900</v>
      </c>
      <c r="AH261" s="2">
        <f t="shared" si="31"/>
        <v>2097700</v>
      </c>
      <c r="AI261" s="2" cm="1">
        <f t="array" ref="AI261">_xlfn.XLOOKUP(AI$1&amp;$AB261,$M$3:$M$1662&amp;$N$3:$N$1662,$O$3:$O$1662,0,0,1)</f>
        <v>16200</v>
      </c>
      <c r="AJ261" s="2" cm="1">
        <f t="array" ref="AJ261">_xlfn.XLOOKUP(AJ$1&amp;$AB261,$M$3:$M$1662&amp;$N$3:$N$1662,$O$3:$O$1662,0,0,1)</f>
        <v>2900</v>
      </c>
      <c r="AK261" s="2" cm="1">
        <f t="array" ref="AK261">_xlfn.XLOOKUP(AK$1&amp;$AB261,$M$3:$M$1662&amp;$N$3:$N$1662,$O$3:$O$1662,0,0,1)</f>
        <v>3200</v>
      </c>
      <c r="AL261" s="2" cm="1">
        <f t="array" ref="AL261">_xlfn.XLOOKUP(AL$1&amp;$AB261,$M$3:$M$1662&amp;$N$3:$N$1662,$O$3:$O$1662,0,0,1)</f>
        <v>2200</v>
      </c>
      <c r="AM261" s="2" cm="1">
        <f t="array" ref="AM261">_xlfn.XLOOKUP(AM$1&amp;$AB261,$M$3:$M$1662&amp;$N$3:$N$1662,$O$3:$O$1662,0,0,1)</f>
        <v>6000</v>
      </c>
    </row>
    <row r="262" spans="13:39" x14ac:dyDescent="0.4">
      <c r="M262" t="s">
        <v>870</v>
      </c>
      <c r="N262" t="s">
        <v>502</v>
      </c>
      <c r="O262">
        <v>6000</v>
      </c>
      <c r="AB262" t="s">
        <v>127</v>
      </c>
      <c r="AC262" s="2">
        <f t="shared" si="30"/>
        <v>2757400</v>
      </c>
      <c r="AD262" s="2">
        <f t="shared" si="31"/>
        <v>4304200</v>
      </c>
      <c r="AE262" s="2">
        <f t="shared" si="31"/>
        <v>1827900</v>
      </c>
      <c r="AF262" s="2">
        <f t="shared" si="31"/>
        <v>2808000</v>
      </c>
      <c r="AG262" s="2">
        <f t="shared" si="31"/>
        <v>2744800</v>
      </c>
      <c r="AH262" s="2">
        <f t="shared" si="31"/>
        <v>2102100</v>
      </c>
      <c r="AI262" s="2" cm="1">
        <f t="array" ref="AI262">_xlfn.XLOOKUP(AI$1&amp;$AB262,$M$3:$M$1662&amp;$N$3:$N$1662,$O$3:$O$1662,0,0,1)</f>
        <v>21600</v>
      </c>
      <c r="AJ262" s="2" cm="1">
        <f t="array" ref="AJ262">_xlfn.XLOOKUP(AJ$1&amp;$AB262,$M$3:$M$1662&amp;$N$3:$N$1662,$O$3:$O$1662,0,0,1)</f>
        <v>1800</v>
      </c>
      <c r="AK262" s="2" cm="1">
        <f t="array" ref="AK262">_xlfn.XLOOKUP(AK$1&amp;$AB262,$M$3:$M$1662&amp;$N$3:$N$1662,$O$3:$O$1662,0,0,1)</f>
        <v>3400</v>
      </c>
      <c r="AL262" s="2" cm="1">
        <f t="array" ref="AL262">_xlfn.XLOOKUP(AL$1&amp;$AB262,$M$3:$M$1662&amp;$N$3:$N$1662,$O$3:$O$1662,0,0,1)</f>
        <v>1900</v>
      </c>
      <c r="AM262" s="2" cm="1">
        <f t="array" ref="AM262">_xlfn.XLOOKUP(AM$1&amp;$AB262,$M$3:$M$1662&amp;$N$3:$N$1662,$O$3:$O$1662,0,0,1)</f>
        <v>4400</v>
      </c>
    </row>
    <row r="263" spans="13:39" x14ac:dyDescent="0.4">
      <c r="M263" t="s">
        <v>870</v>
      </c>
      <c r="N263" t="s">
        <v>503</v>
      </c>
      <c r="O263">
        <v>4400</v>
      </c>
      <c r="AB263" t="s">
        <v>199</v>
      </c>
      <c r="AC263" s="2">
        <f t="shared" si="30"/>
        <v>2766640</v>
      </c>
      <c r="AD263" s="2">
        <f t="shared" si="31"/>
        <v>4328700</v>
      </c>
      <c r="AE263" s="2">
        <f t="shared" si="31"/>
        <v>1834100</v>
      </c>
      <c r="AF263" s="2">
        <f t="shared" si="31"/>
        <v>2810300</v>
      </c>
      <c r="AG263" s="2">
        <f t="shared" si="31"/>
        <v>2748600</v>
      </c>
      <c r="AH263" s="2">
        <f t="shared" si="31"/>
        <v>2111500</v>
      </c>
      <c r="AI263" s="2" cm="1">
        <f t="array" ref="AI263">_xlfn.XLOOKUP(AI$1&amp;$AB263,$M$3:$M$1662&amp;$N$3:$N$1662,$O$3:$O$1662,0,0,1)</f>
        <v>24500</v>
      </c>
      <c r="AJ263" s="2" cm="1">
        <f t="array" ref="AJ263">_xlfn.XLOOKUP(AJ$1&amp;$AB263,$M$3:$M$1662&amp;$N$3:$N$1662,$O$3:$O$1662,0,0,1)</f>
        <v>6200</v>
      </c>
      <c r="AK263" s="2" cm="1">
        <f t="array" ref="AK263">_xlfn.XLOOKUP(AK$1&amp;$AB263,$M$3:$M$1662&amp;$N$3:$N$1662,$O$3:$O$1662,0,0,1)</f>
        <v>2300</v>
      </c>
      <c r="AL263" s="2" cm="1">
        <f t="array" ref="AL263">_xlfn.XLOOKUP(AL$1&amp;$AB263,$M$3:$M$1662&amp;$N$3:$N$1662,$O$3:$O$1662,0,0,1)</f>
        <v>3800</v>
      </c>
      <c r="AM263" s="2" cm="1">
        <f t="array" ref="AM263">_xlfn.XLOOKUP(AM$1&amp;$AB263,$M$3:$M$1662&amp;$N$3:$N$1662,$O$3:$O$1662,0,0,1)</f>
        <v>9400</v>
      </c>
    </row>
    <row r="264" spans="13:39" x14ac:dyDescent="0.4">
      <c r="M264" t="s">
        <v>870</v>
      </c>
      <c r="N264" t="s">
        <v>504</v>
      </c>
      <c r="O264">
        <v>9400</v>
      </c>
      <c r="AB264" t="s">
        <v>257</v>
      </c>
      <c r="AC264" s="2">
        <f t="shared" si="30"/>
        <v>2773580</v>
      </c>
      <c r="AD264" s="2">
        <f t="shared" si="31"/>
        <v>4343600</v>
      </c>
      <c r="AE264" s="2">
        <f t="shared" si="31"/>
        <v>1839400</v>
      </c>
      <c r="AF264" s="2">
        <f t="shared" si="31"/>
        <v>2817400</v>
      </c>
      <c r="AG264" s="2">
        <f t="shared" si="31"/>
        <v>2750800</v>
      </c>
      <c r="AH264" s="2">
        <f t="shared" si="31"/>
        <v>2116700</v>
      </c>
      <c r="AI264" s="2" cm="1">
        <f t="array" ref="AI264">_xlfn.XLOOKUP(AI$1&amp;$AB264,$M$3:$M$1662&amp;$N$3:$N$1662,$O$3:$O$1662,0,0,1)</f>
        <v>14900</v>
      </c>
      <c r="AJ264" s="2" cm="1">
        <f t="array" ref="AJ264">_xlfn.XLOOKUP(AJ$1&amp;$AB264,$M$3:$M$1662&amp;$N$3:$N$1662,$O$3:$O$1662,0,0,1)</f>
        <v>5300</v>
      </c>
      <c r="AK264" s="2" cm="1">
        <f t="array" ref="AK264">_xlfn.XLOOKUP(AK$1&amp;$AB264,$M$3:$M$1662&amp;$N$3:$N$1662,$O$3:$O$1662,0,0,1)</f>
        <v>7100</v>
      </c>
      <c r="AL264" s="2" cm="1">
        <f t="array" ref="AL264">_xlfn.XLOOKUP(AL$1&amp;$AB264,$M$3:$M$1662&amp;$N$3:$N$1662,$O$3:$O$1662,0,0,1)</f>
        <v>2200</v>
      </c>
      <c r="AM264" s="2" cm="1">
        <f t="array" ref="AM264">_xlfn.XLOOKUP(AM$1&amp;$AB264,$M$3:$M$1662&amp;$N$3:$N$1662,$O$3:$O$1662,0,0,1)</f>
        <v>5200</v>
      </c>
    </row>
    <row r="265" spans="13:39" x14ac:dyDescent="0.4">
      <c r="M265" t="s">
        <v>870</v>
      </c>
      <c r="N265" t="s">
        <v>505</v>
      </c>
      <c r="O265">
        <v>5200</v>
      </c>
      <c r="AB265" t="s">
        <v>190</v>
      </c>
      <c r="AC265" s="2">
        <f t="shared" si="30"/>
        <v>2780720</v>
      </c>
      <c r="AD265" s="2">
        <f t="shared" si="31"/>
        <v>4366500</v>
      </c>
      <c r="AE265" s="2">
        <f t="shared" si="31"/>
        <v>1844300</v>
      </c>
      <c r="AF265" s="2">
        <f t="shared" si="31"/>
        <v>2820700</v>
      </c>
      <c r="AG265" s="2">
        <f t="shared" si="31"/>
        <v>2752200</v>
      </c>
      <c r="AH265" s="2">
        <f t="shared" si="31"/>
        <v>2119900</v>
      </c>
      <c r="AI265" s="2" cm="1">
        <f t="array" ref="AI265">_xlfn.XLOOKUP(AI$1&amp;$AB265,$M$3:$M$1662&amp;$N$3:$N$1662,$O$3:$O$1662,0,0,1)</f>
        <v>22900</v>
      </c>
      <c r="AJ265" s="2" cm="1">
        <f t="array" ref="AJ265">_xlfn.XLOOKUP(AJ$1&amp;$AB265,$M$3:$M$1662&amp;$N$3:$N$1662,$O$3:$O$1662,0,0,1)</f>
        <v>4900</v>
      </c>
      <c r="AK265" s="2" cm="1">
        <f t="array" ref="AK265">_xlfn.XLOOKUP(AK$1&amp;$AB265,$M$3:$M$1662&amp;$N$3:$N$1662,$O$3:$O$1662,0,0,1)</f>
        <v>3300</v>
      </c>
      <c r="AL265" s="2" cm="1">
        <f t="array" ref="AL265">_xlfn.XLOOKUP(AL$1&amp;$AB265,$M$3:$M$1662&amp;$N$3:$N$1662,$O$3:$O$1662,0,0,1)</f>
        <v>1400</v>
      </c>
      <c r="AM265" s="2" cm="1">
        <f t="array" ref="AM265">_xlfn.XLOOKUP(AM$1&amp;$AB265,$M$3:$M$1662&amp;$N$3:$N$1662,$O$3:$O$1662,0,0,1)</f>
        <v>3200</v>
      </c>
    </row>
    <row r="266" spans="13:39" x14ac:dyDescent="0.4">
      <c r="M266" t="s">
        <v>870</v>
      </c>
      <c r="N266" t="s">
        <v>506</v>
      </c>
      <c r="O266">
        <v>3200</v>
      </c>
      <c r="AB266" t="s">
        <v>132</v>
      </c>
      <c r="AC266" s="2">
        <f t="shared" si="30"/>
        <v>2789940</v>
      </c>
      <c r="AD266" s="2">
        <f t="shared" si="31"/>
        <v>4393900</v>
      </c>
      <c r="AE266" s="2">
        <f t="shared" si="31"/>
        <v>1849900</v>
      </c>
      <c r="AF266" s="2">
        <f t="shared" si="31"/>
        <v>2824200</v>
      </c>
      <c r="AG266" s="2">
        <f t="shared" si="31"/>
        <v>2755900</v>
      </c>
      <c r="AH266" s="2">
        <f t="shared" si="31"/>
        <v>2125800</v>
      </c>
      <c r="AI266" s="2" cm="1">
        <f t="array" ref="AI266">_xlfn.XLOOKUP(AI$1&amp;$AB266,$M$3:$M$1662&amp;$N$3:$N$1662,$O$3:$O$1662,0,0,1)</f>
        <v>27400</v>
      </c>
      <c r="AJ266" s="2" cm="1">
        <f t="array" ref="AJ266">_xlfn.XLOOKUP(AJ$1&amp;$AB266,$M$3:$M$1662&amp;$N$3:$N$1662,$O$3:$O$1662,0,0,1)</f>
        <v>5600</v>
      </c>
      <c r="AK266" s="2" cm="1">
        <f t="array" ref="AK266">_xlfn.XLOOKUP(AK$1&amp;$AB266,$M$3:$M$1662&amp;$N$3:$N$1662,$O$3:$O$1662,0,0,1)</f>
        <v>3500</v>
      </c>
      <c r="AL266" s="2" cm="1">
        <f t="array" ref="AL266">_xlfn.XLOOKUP(AL$1&amp;$AB266,$M$3:$M$1662&amp;$N$3:$N$1662,$O$3:$O$1662,0,0,1)</f>
        <v>3700</v>
      </c>
      <c r="AM266" s="2" cm="1">
        <f t="array" ref="AM266">_xlfn.XLOOKUP(AM$1&amp;$AB266,$M$3:$M$1662&amp;$N$3:$N$1662,$O$3:$O$1662,0,0,1)</f>
        <v>5900</v>
      </c>
    </row>
    <row r="267" spans="13:39" x14ac:dyDescent="0.4">
      <c r="M267" t="s">
        <v>870</v>
      </c>
      <c r="N267" t="s">
        <v>507</v>
      </c>
      <c r="O267">
        <v>5900</v>
      </c>
      <c r="AB267" t="s">
        <v>48</v>
      </c>
      <c r="AC267" s="2">
        <f t="shared" si="30"/>
        <v>2794980</v>
      </c>
      <c r="AD267" s="2">
        <f t="shared" si="31"/>
        <v>4406000</v>
      </c>
      <c r="AE267" s="2">
        <f t="shared" si="31"/>
        <v>1855000</v>
      </c>
      <c r="AF267" s="2">
        <f t="shared" si="31"/>
        <v>2828100</v>
      </c>
      <c r="AG267" s="2">
        <f t="shared" si="31"/>
        <v>2757500</v>
      </c>
      <c r="AH267" s="2">
        <f t="shared" si="31"/>
        <v>2128300</v>
      </c>
      <c r="AI267" s="2" cm="1">
        <f t="array" ref="AI267">_xlfn.XLOOKUP(AI$1&amp;$AB267,$M$3:$M$1662&amp;$N$3:$N$1662,$O$3:$O$1662,0,0,1)</f>
        <v>12100</v>
      </c>
      <c r="AJ267" s="2" cm="1">
        <f t="array" ref="AJ267">_xlfn.XLOOKUP(AJ$1&amp;$AB267,$M$3:$M$1662&amp;$N$3:$N$1662,$O$3:$O$1662,0,0,1)</f>
        <v>5100</v>
      </c>
      <c r="AK267" s="2" cm="1">
        <f t="array" ref="AK267">_xlfn.XLOOKUP(AK$1&amp;$AB267,$M$3:$M$1662&amp;$N$3:$N$1662,$O$3:$O$1662,0,0,1)</f>
        <v>3900</v>
      </c>
      <c r="AL267" s="2" cm="1">
        <f t="array" ref="AL267">_xlfn.XLOOKUP(AL$1&amp;$AB267,$M$3:$M$1662&amp;$N$3:$N$1662,$O$3:$O$1662,0,0,1)</f>
        <v>1600</v>
      </c>
      <c r="AM267" s="2" cm="1">
        <f t="array" ref="AM267">_xlfn.XLOOKUP(AM$1&amp;$AB267,$M$3:$M$1662&amp;$N$3:$N$1662,$O$3:$O$1662,0,0,1)</f>
        <v>2500</v>
      </c>
    </row>
    <row r="268" spans="13:39" x14ac:dyDescent="0.4">
      <c r="M268" t="s">
        <v>870</v>
      </c>
      <c r="N268" t="s">
        <v>508</v>
      </c>
      <c r="O268">
        <v>2500</v>
      </c>
      <c r="AB268" t="s">
        <v>184</v>
      </c>
      <c r="AC268" s="2">
        <f t="shared" si="30"/>
        <v>2803040</v>
      </c>
      <c r="AD268" s="2">
        <f t="shared" si="31"/>
        <v>4423100</v>
      </c>
      <c r="AE268" s="2">
        <f t="shared" si="31"/>
        <v>1860600</v>
      </c>
      <c r="AF268" s="2">
        <f t="shared" si="31"/>
        <v>2831500</v>
      </c>
      <c r="AG268" s="2">
        <f t="shared" si="31"/>
        <v>2758200</v>
      </c>
      <c r="AH268" s="2">
        <f t="shared" si="31"/>
        <v>2141800</v>
      </c>
      <c r="AI268" s="2" cm="1">
        <f t="array" ref="AI268">_xlfn.XLOOKUP(AI$1&amp;$AB268,$M$3:$M$1662&amp;$N$3:$N$1662,$O$3:$O$1662,0,0,1)</f>
        <v>17100</v>
      </c>
      <c r="AJ268" s="2" cm="1">
        <f t="array" ref="AJ268">_xlfn.XLOOKUP(AJ$1&amp;$AB268,$M$3:$M$1662&amp;$N$3:$N$1662,$O$3:$O$1662,0,0,1)</f>
        <v>5600</v>
      </c>
      <c r="AK268" s="2" cm="1">
        <f t="array" ref="AK268">_xlfn.XLOOKUP(AK$1&amp;$AB268,$M$3:$M$1662&amp;$N$3:$N$1662,$O$3:$O$1662,0,0,1)</f>
        <v>3400</v>
      </c>
      <c r="AL268" s="2" cm="1">
        <f t="array" ref="AL268">_xlfn.XLOOKUP(AL$1&amp;$AB268,$M$3:$M$1662&amp;$N$3:$N$1662,$O$3:$O$1662,0,0,1)</f>
        <v>700</v>
      </c>
      <c r="AM268" s="2" cm="1">
        <f t="array" ref="AM268">_xlfn.XLOOKUP(AM$1&amp;$AB268,$M$3:$M$1662&amp;$N$3:$N$1662,$O$3:$O$1662,0,0,1)</f>
        <v>13500</v>
      </c>
    </row>
    <row r="269" spans="13:39" x14ac:dyDescent="0.4">
      <c r="M269" t="s">
        <v>870</v>
      </c>
      <c r="N269" t="s">
        <v>509</v>
      </c>
      <c r="O269">
        <v>13500</v>
      </c>
      <c r="AB269" t="s">
        <v>85</v>
      </c>
      <c r="AC269" s="2">
        <f t="shared" si="30"/>
        <v>2811740</v>
      </c>
      <c r="AD269" s="2">
        <f t="shared" si="31"/>
        <v>4436700</v>
      </c>
      <c r="AE269" s="2">
        <f t="shared" si="31"/>
        <v>1865300</v>
      </c>
      <c r="AF269" s="2">
        <f t="shared" si="31"/>
        <v>2837800</v>
      </c>
      <c r="AG269" s="2">
        <f t="shared" si="31"/>
        <v>2761400</v>
      </c>
      <c r="AH269" s="2">
        <f t="shared" si="31"/>
        <v>2157500</v>
      </c>
      <c r="AI269" s="2" cm="1">
        <f t="array" ref="AI269">_xlfn.XLOOKUP(AI$1&amp;$AB269,$M$3:$M$1662&amp;$N$3:$N$1662,$O$3:$O$1662,0,0,1)</f>
        <v>13600</v>
      </c>
      <c r="AJ269" s="2" cm="1">
        <f t="array" ref="AJ269">_xlfn.XLOOKUP(AJ$1&amp;$AB269,$M$3:$M$1662&amp;$N$3:$N$1662,$O$3:$O$1662,0,0,1)</f>
        <v>4700</v>
      </c>
      <c r="AK269" s="2" cm="1">
        <f t="array" ref="AK269">_xlfn.XLOOKUP(AK$1&amp;$AB269,$M$3:$M$1662&amp;$N$3:$N$1662,$O$3:$O$1662,0,0,1)</f>
        <v>6300</v>
      </c>
      <c r="AL269" s="2" cm="1">
        <f t="array" ref="AL269">_xlfn.XLOOKUP(AL$1&amp;$AB269,$M$3:$M$1662&amp;$N$3:$N$1662,$O$3:$O$1662,0,0,1)</f>
        <v>3200</v>
      </c>
      <c r="AM269" s="2" cm="1">
        <f t="array" ref="AM269">_xlfn.XLOOKUP(AM$1&amp;$AB269,$M$3:$M$1662&amp;$N$3:$N$1662,$O$3:$O$1662,0,0,1)</f>
        <v>15700</v>
      </c>
    </row>
    <row r="270" spans="13:39" x14ac:dyDescent="0.4">
      <c r="M270" t="s">
        <v>870</v>
      </c>
      <c r="N270" t="s">
        <v>510</v>
      </c>
      <c r="O270">
        <v>15700</v>
      </c>
      <c r="AB270" t="s">
        <v>216</v>
      </c>
      <c r="AC270" s="2">
        <f t="shared" si="30"/>
        <v>2818400</v>
      </c>
      <c r="AD270" s="2">
        <f t="shared" si="31"/>
        <v>4446200</v>
      </c>
      <c r="AE270" s="2">
        <f t="shared" si="31"/>
        <v>1875900</v>
      </c>
      <c r="AF270" s="2">
        <f t="shared" si="31"/>
        <v>2840700</v>
      </c>
      <c r="AG270" s="2">
        <f t="shared" si="31"/>
        <v>2763000</v>
      </c>
      <c r="AH270" s="2">
        <f t="shared" si="31"/>
        <v>2166200</v>
      </c>
      <c r="AI270" s="2" cm="1">
        <f t="array" ref="AI270">_xlfn.XLOOKUP(AI$1&amp;$AB270,$M$3:$M$1662&amp;$N$3:$N$1662,$O$3:$O$1662,0,0,1)</f>
        <v>9500</v>
      </c>
      <c r="AJ270" s="2" cm="1">
        <f t="array" ref="AJ270">_xlfn.XLOOKUP(AJ$1&amp;$AB270,$M$3:$M$1662&amp;$N$3:$N$1662,$O$3:$O$1662,0,0,1)</f>
        <v>10600</v>
      </c>
      <c r="AK270" s="2" cm="1">
        <f t="array" ref="AK270">_xlfn.XLOOKUP(AK$1&amp;$AB270,$M$3:$M$1662&amp;$N$3:$N$1662,$O$3:$O$1662,0,0,1)</f>
        <v>2900</v>
      </c>
      <c r="AL270" s="2" cm="1">
        <f t="array" ref="AL270">_xlfn.XLOOKUP(AL$1&amp;$AB270,$M$3:$M$1662&amp;$N$3:$N$1662,$O$3:$O$1662,0,0,1)</f>
        <v>1600</v>
      </c>
      <c r="AM270" s="2" cm="1">
        <f t="array" ref="AM270">_xlfn.XLOOKUP(AM$1&amp;$AB270,$M$3:$M$1662&amp;$N$3:$N$1662,$O$3:$O$1662,0,0,1)</f>
        <v>8700</v>
      </c>
    </row>
    <row r="271" spans="13:39" x14ac:dyDescent="0.4">
      <c r="M271" t="s">
        <v>870</v>
      </c>
      <c r="N271" t="s">
        <v>511</v>
      </c>
      <c r="O271">
        <v>8700</v>
      </c>
      <c r="AB271" t="s">
        <v>282</v>
      </c>
      <c r="AC271" s="2">
        <f t="shared" si="30"/>
        <v>2824240</v>
      </c>
      <c r="AD271" s="2">
        <f t="shared" si="31"/>
        <v>4455100</v>
      </c>
      <c r="AE271" s="2">
        <f t="shared" si="31"/>
        <v>1880400</v>
      </c>
      <c r="AF271" s="2">
        <f t="shared" si="31"/>
        <v>2842200</v>
      </c>
      <c r="AG271" s="2">
        <f t="shared" si="31"/>
        <v>2766700</v>
      </c>
      <c r="AH271" s="2">
        <f t="shared" si="31"/>
        <v>2176800</v>
      </c>
      <c r="AI271" s="2" cm="1">
        <f t="array" ref="AI271">_xlfn.XLOOKUP(AI$1&amp;$AB271,$M$3:$M$1662&amp;$N$3:$N$1662,$O$3:$O$1662,0,0,1)</f>
        <v>8900</v>
      </c>
      <c r="AJ271" s="2" cm="1">
        <f t="array" ref="AJ271">_xlfn.XLOOKUP(AJ$1&amp;$AB271,$M$3:$M$1662&amp;$N$3:$N$1662,$O$3:$O$1662,0,0,1)</f>
        <v>4500</v>
      </c>
      <c r="AK271" s="2" cm="1">
        <f t="array" ref="AK271">_xlfn.XLOOKUP(AK$1&amp;$AB271,$M$3:$M$1662&amp;$N$3:$N$1662,$O$3:$O$1662,0,0,1)</f>
        <v>1500</v>
      </c>
      <c r="AL271" s="2" cm="1">
        <f t="array" ref="AL271">_xlfn.XLOOKUP(AL$1&amp;$AB271,$M$3:$M$1662&amp;$N$3:$N$1662,$O$3:$O$1662,0,0,1)</f>
        <v>3700</v>
      </c>
      <c r="AM271" s="2" cm="1">
        <f t="array" ref="AM271">_xlfn.XLOOKUP(AM$1&amp;$AB271,$M$3:$M$1662&amp;$N$3:$N$1662,$O$3:$O$1662,0,0,1)</f>
        <v>10600</v>
      </c>
    </row>
    <row r="272" spans="13:39" x14ac:dyDescent="0.4">
      <c r="M272" t="s">
        <v>870</v>
      </c>
      <c r="N272" t="s">
        <v>512</v>
      </c>
      <c r="O272">
        <v>10600</v>
      </c>
      <c r="AB272" t="s">
        <v>148</v>
      </c>
      <c r="AC272" s="2">
        <f t="shared" si="30"/>
        <v>2832020</v>
      </c>
      <c r="AD272" s="2">
        <f t="shared" si="31"/>
        <v>4466000</v>
      </c>
      <c r="AE272" s="2">
        <f t="shared" si="31"/>
        <v>1886300</v>
      </c>
      <c r="AF272" s="2">
        <f t="shared" si="31"/>
        <v>2853500</v>
      </c>
      <c r="AG272" s="2">
        <f t="shared" si="31"/>
        <v>2768000</v>
      </c>
      <c r="AH272" s="2">
        <f t="shared" si="31"/>
        <v>2186300</v>
      </c>
      <c r="AI272" s="2" cm="1">
        <f t="array" ref="AI272">_xlfn.XLOOKUP(AI$1&amp;$AB272,$M$3:$M$1662&amp;$N$3:$N$1662,$O$3:$O$1662,0,0,1)</f>
        <v>10900</v>
      </c>
      <c r="AJ272" s="2" cm="1">
        <f t="array" ref="AJ272">_xlfn.XLOOKUP(AJ$1&amp;$AB272,$M$3:$M$1662&amp;$N$3:$N$1662,$O$3:$O$1662,0,0,1)</f>
        <v>5900</v>
      </c>
      <c r="AK272" s="2" cm="1">
        <f t="array" ref="AK272">_xlfn.XLOOKUP(AK$1&amp;$AB272,$M$3:$M$1662&amp;$N$3:$N$1662,$O$3:$O$1662,0,0,1)</f>
        <v>11300</v>
      </c>
      <c r="AL272" s="2" cm="1">
        <f t="array" ref="AL272">_xlfn.XLOOKUP(AL$1&amp;$AB272,$M$3:$M$1662&amp;$N$3:$N$1662,$O$3:$O$1662,0,0,1)</f>
        <v>1300</v>
      </c>
      <c r="AM272" s="2" cm="1">
        <f t="array" ref="AM272">_xlfn.XLOOKUP(AM$1&amp;$AB272,$M$3:$M$1662&amp;$N$3:$N$1662,$O$3:$O$1662,0,0,1)</f>
        <v>9500</v>
      </c>
    </row>
    <row r="273" spans="13:39" x14ac:dyDescent="0.4">
      <c r="M273" t="s">
        <v>870</v>
      </c>
      <c r="N273" t="s">
        <v>513</v>
      </c>
      <c r="O273">
        <v>9500</v>
      </c>
      <c r="AB273" t="s">
        <v>64</v>
      </c>
      <c r="AC273" s="2">
        <f t="shared" si="30"/>
        <v>2843080</v>
      </c>
      <c r="AD273" s="2">
        <f t="shared" si="31"/>
        <v>4497400</v>
      </c>
      <c r="AE273" s="2">
        <f t="shared" si="31"/>
        <v>1890600</v>
      </c>
      <c r="AF273" s="2">
        <f t="shared" si="31"/>
        <v>2859300</v>
      </c>
      <c r="AG273" s="2">
        <f t="shared" si="31"/>
        <v>2771600</v>
      </c>
      <c r="AH273" s="2">
        <f t="shared" si="31"/>
        <v>2196500</v>
      </c>
      <c r="AI273" s="2" cm="1">
        <f t="array" ref="AI273">_xlfn.XLOOKUP(AI$1&amp;$AB273,$M$3:$M$1662&amp;$N$3:$N$1662,$O$3:$O$1662,0,0,1)</f>
        <v>31400</v>
      </c>
      <c r="AJ273" s="2" cm="1">
        <f t="array" ref="AJ273">_xlfn.XLOOKUP(AJ$1&amp;$AB273,$M$3:$M$1662&amp;$N$3:$N$1662,$O$3:$O$1662,0,0,1)</f>
        <v>4300</v>
      </c>
      <c r="AK273" s="2" cm="1">
        <f t="array" ref="AK273">_xlfn.XLOOKUP(AK$1&amp;$AB273,$M$3:$M$1662&amp;$N$3:$N$1662,$O$3:$O$1662,0,0,1)</f>
        <v>5800</v>
      </c>
      <c r="AL273" s="2" cm="1">
        <f t="array" ref="AL273">_xlfn.XLOOKUP(AL$1&amp;$AB273,$M$3:$M$1662&amp;$N$3:$N$1662,$O$3:$O$1662,0,0,1)</f>
        <v>3600</v>
      </c>
      <c r="AM273" s="2" cm="1">
        <f t="array" ref="AM273">_xlfn.XLOOKUP(AM$1&amp;$AB273,$M$3:$M$1662&amp;$N$3:$N$1662,$O$3:$O$1662,0,0,1)</f>
        <v>10200</v>
      </c>
    </row>
    <row r="274" spans="13:39" x14ac:dyDescent="0.4">
      <c r="M274" t="s">
        <v>870</v>
      </c>
      <c r="N274" t="s">
        <v>514</v>
      </c>
      <c r="O274">
        <v>10200</v>
      </c>
      <c r="AB274" t="s">
        <v>273</v>
      </c>
      <c r="AC274" s="2">
        <f t="shared" si="30"/>
        <v>2849360</v>
      </c>
      <c r="AD274" s="2">
        <f t="shared" si="31"/>
        <v>4507000</v>
      </c>
      <c r="AE274" s="2">
        <f t="shared" si="31"/>
        <v>1897500</v>
      </c>
      <c r="AF274" s="2">
        <f t="shared" si="31"/>
        <v>2865400</v>
      </c>
      <c r="AG274" s="2">
        <f t="shared" si="31"/>
        <v>2775200</v>
      </c>
      <c r="AH274" s="2">
        <f t="shared" si="31"/>
        <v>2201700</v>
      </c>
      <c r="AI274" s="2" cm="1">
        <f t="array" ref="AI274">_xlfn.XLOOKUP(AI$1&amp;$AB274,$M$3:$M$1662&amp;$N$3:$N$1662,$O$3:$O$1662,0,0,1)</f>
        <v>9600</v>
      </c>
      <c r="AJ274" s="2" cm="1">
        <f t="array" ref="AJ274">_xlfn.XLOOKUP(AJ$1&amp;$AB274,$M$3:$M$1662&amp;$N$3:$N$1662,$O$3:$O$1662,0,0,1)</f>
        <v>6900</v>
      </c>
      <c r="AK274" s="2" cm="1">
        <f t="array" ref="AK274">_xlfn.XLOOKUP(AK$1&amp;$AB274,$M$3:$M$1662&amp;$N$3:$N$1662,$O$3:$O$1662,0,0,1)</f>
        <v>6100</v>
      </c>
      <c r="AL274" s="2" cm="1">
        <f t="array" ref="AL274">_xlfn.XLOOKUP(AL$1&amp;$AB274,$M$3:$M$1662&amp;$N$3:$N$1662,$O$3:$O$1662,0,0,1)</f>
        <v>3600</v>
      </c>
      <c r="AM274" s="2" cm="1">
        <f t="array" ref="AM274">_xlfn.XLOOKUP(AM$1&amp;$AB274,$M$3:$M$1662&amp;$N$3:$N$1662,$O$3:$O$1662,0,0,1)</f>
        <v>5200</v>
      </c>
    </row>
    <row r="275" spans="13:39" x14ac:dyDescent="0.4">
      <c r="M275" t="s">
        <v>870</v>
      </c>
      <c r="N275" t="s">
        <v>515</v>
      </c>
      <c r="O275">
        <v>5200</v>
      </c>
      <c r="AB275" t="s">
        <v>80</v>
      </c>
      <c r="AC275" s="2">
        <f t="shared" si="30"/>
        <v>2856880</v>
      </c>
      <c r="AD275" s="2">
        <f t="shared" si="31"/>
        <v>4517900</v>
      </c>
      <c r="AE275" s="2">
        <f t="shared" si="31"/>
        <v>1901300</v>
      </c>
      <c r="AF275" s="2">
        <f t="shared" si="31"/>
        <v>2881600</v>
      </c>
      <c r="AG275" s="2">
        <f t="shared" si="31"/>
        <v>2778000</v>
      </c>
      <c r="AH275" s="2">
        <f t="shared" si="31"/>
        <v>2205600</v>
      </c>
      <c r="AI275" s="2" cm="1">
        <f t="array" ref="AI275">_xlfn.XLOOKUP(AI$1&amp;$AB275,$M$3:$M$1662&amp;$N$3:$N$1662,$O$3:$O$1662,0,0,1)</f>
        <v>10900</v>
      </c>
      <c r="AJ275" s="2" cm="1">
        <f t="array" ref="AJ275">_xlfn.XLOOKUP(AJ$1&amp;$AB275,$M$3:$M$1662&amp;$N$3:$N$1662,$O$3:$O$1662,0,0,1)</f>
        <v>3800</v>
      </c>
      <c r="AK275" s="2" cm="1">
        <f t="array" ref="AK275">_xlfn.XLOOKUP(AK$1&amp;$AB275,$M$3:$M$1662&amp;$N$3:$N$1662,$O$3:$O$1662,0,0,1)</f>
        <v>16200</v>
      </c>
      <c r="AL275" s="2" cm="1">
        <f t="array" ref="AL275">_xlfn.XLOOKUP(AL$1&amp;$AB275,$M$3:$M$1662&amp;$N$3:$N$1662,$O$3:$O$1662,0,0,1)</f>
        <v>2800</v>
      </c>
      <c r="AM275" s="2" cm="1">
        <f t="array" ref="AM275">_xlfn.XLOOKUP(AM$1&amp;$AB275,$M$3:$M$1662&amp;$N$3:$N$1662,$O$3:$O$1662,0,0,1)</f>
        <v>3900</v>
      </c>
    </row>
    <row r="276" spans="13:39" x14ac:dyDescent="0.4">
      <c r="M276" t="s">
        <v>870</v>
      </c>
      <c r="N276" t="s">
        <v>516</v>
      </c>
      <c r="O276">
        <v>3900</v>
      </c>
      <c r="AB276" t="s">
        <v>31</v>
      </c>
      <c r="AC276" s="2">
        <f t="shared" si="30"/>
        <v>2862620</v>
      </c>
      <c r="AD276" s="2">
        <f t="shared" ref="AD276:AH291" si="32">AD275+AI276</f>
        <v>4530800</v>
      </c>
      <c r="AE276" s="2">
        <f t="shared" si="32"/>
        <v>1906600</v>
      </c>
      <c r="AF276" s="2">
        <f t="shared" si="32"/>
        <v>2887000</v>
      </c>
      <c r="AG276" s="2">
        <f t="shared" si="32"/>
        <v>2780900</v>
      </c>
      <c r="AH276" s="2">
        <f t="shared" si="32"/>
        <v>2207800</v>
      </c>
      <c r="AI276" s="2" cm="1">
        <f t="array" ref="AI276">_xlfn.XLOOKUP(AI$1&amp;$AB276,$M$3:$M$1662&amp;$N$3:$N$1662,$O$3:$O$1662,0,0,1)</f>
        <v>12900</v>
      </c>
      <c r="AJ276" s="2" cm="1">
        <f t="array" ref="AJ276">_xlfn.XLOOKUP(AJ$1&amp;$AB276,$M$3:$M$1662&amp;$N$3:$N$1662,$O$3:$O$1662,0,0,1)</f>
        <v>5300</v>
      </c>
      <c r="AK276" s="2" cm="1">
        <f t="array" ref="AK276">_xlfn.XLOOKUP(AK$1&amp;$AB276,$M$3:$M$1662&amp;$N$3:$N$1662,$O$3:$O$1662,0,0,1)</f>
        <v>5400</v>
      </c>
      <c r="AL276" s="2" cm="1">
        <f t="array" ref="AL276">_xlfn.XLOOKUP(AL$1&amp;$AB276,$M$3:$M$1662&amp;$N$3:$N$1662,$O$3:$O$1662,0,0,1)</f>
        <v>2900</v>
      </c>
      <c r="AM276" s="2" cm="1">
        <f t="array" ref="AM276">_xlfn.XLOOKUP(AM$1&amp;$AB276,$M$3:$M$1662&amp;$N$3:$N$1662,$O$3:$O$1662,0,0,1)</f>
        <v>2200</v>
      </c>
    </row>
    <row r="277" spans="13:39" x14ac:dyDescent="0.4">
      <c r="M277" t="s">
        <v>870</v>
      </c>
      <c r="N277" t="s">
        <v>517</v>
      </c>
      <c r="O277">
        <v>2200</v>
      </c>
      <c r="AB277" t="s">
        <v>40</v>
      </c>
      <c r="AC277" s="2">
        <f t="shared" si="30"/>
        <v>2870800</v>
      </c>
      <c r="AD277" s="2">
        <f t="shared" si="32"/>
        <v>4553800</v>
      </c>
      <c r="AE277" s="2">
        <f t="shared" si="32"/>
        <v>1910600</v>
      </c>
      <c r="AF277" s="2">
        <f t="shared" si="32"/>
        <v>2894500</v>
      </c>
      <c r="AG277" s="2">
        <f t="shared" si="32"/>
        <v>2781400</v>
      </c>
      <c r="AH277" s="2">
        <f t="shared" si="32"/>
        <v>2213700</v>
      </c>
      <c r="AI277" s="2" cm="1">
        <f t="array" ref="AI277">_xlfn.XLOOKUP(AI$1&amp;$AB277,$M$3:$M$1662&amp;$N$3:$N$1662,$O$3:$O$1662,0,0,1)</f>
        <v>23000</v>
      </c>
      <c r="AJ277" s="2" cm="1">
        <f t="array" ref="AJ277">_xlfn.XLOOKUP(AJ$1&amp;$AB277,$M$3:$M$1662&amp;$N$3:$N$1662,$O$3:$O$1662,0,0,1)</f>
        <v>4000</v>
      </c>
      <c r="AK277" s="2" cm="1">
        <f t="array" ref="AK277">_xlfn.XLOOKUP(AK$1&amp;$AB277,$M$3:$M$1662&amp;$N$3:$N$1662,$O$3:$O$1662,0,0,1)</f>
        <v>7500</v>
      </c>
      <c r="AL277" s="2" cm="1">
        <f t="array" ref="AL277">_xlfn.XLOOKUP(AL$1&amp;$AB277,$M$3:$M$1662&amp;$N$3:$N$1662,$O$3:$O$1662,0,0,1)</f>
        <v>500</v>
      </c>
      <c r="AM277" s="2" cm="1">
        <f t="array" ref="AM277">_xlfn.XLOOKUP(AM$1&amp;$AB277,$M$3:$M$1662&amp;$N$3:$N$1662,$O$3:$O$1662,0,0,1)</f>
        <v>5900</v>
      </c>
    </row>
    <row r="278" spans="13:39" x14ac:dyDescent="0.4">
      <c r="M278" t="s">
        <v>870</v>
      </c>
      <c r="N278" t="s">
        <v>518</v>
      </c>
      <c r="O278">
        <v>5900</v>
      </c>
      <c r="AB278" t="s">
        <v>46</v>
      </c>
      <c r="AC278" s="2">
        <f t="shared" si="30"/>
        <v>2880080</v>
      </c>
      <c r="AD278" s="2">
        <f t="shared" si="32"/>
        <v>4560200</v>
      </c>
      <c r="AE278" s="2">
        <f t="shared" si="32"/>
        <v>1920800</v>
      </c>
      <c r="AF278" s="2">
        <f t="shared" si="32"/>
        <v>2905100</v>
      </c>
      <c r="AG278" s="2">
        <f t="shared" si="32"/>
        <v>2795100</v>
      </c>
      <c r="AH278" s="2">
        <f t="shared" si="32"/>
        <v>2219200</v>
      </c>
      <c r="AI278" s="2" cm="1">
        <f t="array" ref="AI278">_xlfn.XLOOKUP(AI$1&amp;$AB278,$M$3:$M$1662&amp;$N$3:$N$1662,$O$3:$O$1662,0,0,1)</f>
        <v>6400</v>
      </c>
      <c r="AJ278" s="2" cm="1">
        <f t="array" ref="AJ278">_xlfn.XLOOKUP(AJ$1&amp;$AB278,$M$3:$M$1662&amp;$N$3:$N$1662,$O$3:$O$1662,0,0,1)</f>
        <v>10200</v>
      </c>
      <c r="AK278" s="2" cm="1">
        <f t="array" ref="AK278">_xlfn.XLOOKUP(AK$1&amp;$AB278,$M$3:$M$1662&amp;$N$3:$N$1662,$O$3:$O$1662,0,0,1)</f>
        <v>10600</v>
      </c>
      <c r="AL278" s="2" cm="1">
        <f t="array" ref="AL278">_xlfn.XLOOKUP(AL$1&amp;$AB278,$M$3:$M$1662&amp;$N$3:$N$1662,$O$3:$O$1662,0,0,1)</f>
        <v>13700</v>
      </c>
      <c r="AM278" s="2" cm="1">
        <f t="array" ref="AM278">_xlfn.XLOOKUP(AM$1&amp;$AB278,$M$3:$M$1662&amp;$N$3:$N$1662,$O$3:$O$1662,0,0,1)</f>
        <v>5500</v>
      </c>
    </row>
    <row r="279" spans="13:39" x14ac:dyDescent="0.4">
      <c r="M279" t="s">
        <v>870</v>
      </c>
      <c r="N279" t="s">
        <v>519</v>
      </c>
      <c r="O279">
        <v>5500</v>
      </c>
      <c r="AB279" t="s">
        <v>69</v>
      </c>
      <c r="AC279" s="2">
        <f t="shared" si="30"/>
        <v>2898720</v>
      </c>
      <c r="AD279" s="2">
        <f t="shared" si="32"/>
        <v>4632400</v>
      </c>
      <c r="AE279" s="2">
        <f t="shared" si="32"/>
        <v>1926200</v>
      </c>
      <c r="AF279" s="2">
        <f t="shared" si="32"/>
        <v>2913100</v>
      </c>
      <c r="AG279" s="2">
        <f t="shared" si="32"/>
        <v>2798900</v>
      </c>
      <c r="AH279" s="2">
        <f t="shared" si="32"/>
        <v>2223000</v>
      </c>
      <c r="AI279" s="2" cm="1">
        <f t="array" ref="AI279">_xlfn.XLOOKUP(AI$1&amp;$AB279,$M$3:$M$1662&amp;$N$3:$N$1662,$O$3:$O$1662,0,0,1)</f>
        <v>72200</v>
      </c>
      <c r="AJ279" s="2" cm="1">
        <f t="array" ref="AJ279">_xlfn.XLOOKUP(AJ$1&amp;$AB279,$M$3:$M$1662&amp;$N$3:$N$1662,$O$3:$O$1662,0,0,1)</f>
        <v>5400</v>
      </c>
      <c r="AK279" s="2" cm="1">
        <f t="array" ref="AK279">_xlfn.XLOOKUP(AK$1&amp;$AB279,$M$3:$M$1662&amp;$N$3:$N$1662,$O$3:$O$1662,0,0,1)</f>
        <v>8000</v>
      </c>
      <c r="AL279" s="2" cm="1">
        <f t="array" ref="AL279">_xlfn.XLOOKUP(AL$1&amp;$AB279,$M$3:$M$1662&amp;$N$3:$N$1662,$O$3:$O$1662,0,0,1)</f>
        <v>3800</v>
      </c>
      <c r="AM279" s="2" cm="1">
        <f t="array" ref="AM279">_xlfn.XLOOKUP(AM$1&amp;$AB279,$M$3:$M$1662&amp;$N$3:$N$1662,$O$3:$O$1662,0,0,1)</f>
        <v>3800</v>
      </c>
    </row>
    <row r="280" spans="13:39" x14ac:dyDescent="0.4">
      <c r="M280" t="s">
        <v>870</v>
      </c>
      <c r="N280" t="s">
        <v>520</v>
      </c>
      <c r="O280">
        <v>3800</v>
      </c>
      <c r="AB280" t="s">
        <v>70</v>
      </c>
      <c r="AC280" s="2">
        <f t="shared" si="30"/>
        <v>2908080</v>
      </c>
      <c r="AD280" s="2">
        <f t="shared" si="32"/>
        <v>4650600</v>
      </c>
      <c r="AE280" s="2">
        <f t="shared" si="32"/>
        <v>1941600</v>
      </c>
      <c r="AF280" s="2">
        <f t="shared" si="32"/>
        <v>2920400</v>
      </c>
      <c r="AG280" s="2">
        <f t="shared" si="32"/>
        <v>2799700</v>
      </c>
      <c r="AH280" s="2">
        <f t="shared" si="32"/>
        <v>2228100</v>
      </c>
      <c r="AI280" s="2" cm="1">
        <f t="array" ref="AI280">_xlfn.XLOOKUP(AI$1&amp;$AB280,$M$3:$M$1662&amp;$N$3:$N$1662,$O$3:$O$1662,0,0,1)</f>
        <v>18200</v>
      </c>
      <c r="AJ280" s="2" cm="1">
        <f t="array" ref="AJ280">_xlfn.XLOOKUP(AJ$1&amp;$AB280,$M$3:$M$1662&amp;$N$3:$N$1662,$O$3:$O$1662,0,0,1)</f>
        <v>15400</v>
      </c>
      <c r="AK280" s="2" cm="1">
        <f t="array" ref="AK280">_xlfn.XLOOKUP(AK$1&amp;$AB280,$M$3:$M$1662&amp;$N$3:$N$1662,$O$3:$O$1662,0,0,1)</f>
        <v>7300</v>
      </c>
      <c r="AL280" s="2" cm="1">
        <f t="array" ref="AL280">_xlfn.XLOOKUP(AL$1&amp;$AB280,$M$3:$M$1662&amp;$N$3:$N$1662,$O$3:$O$1662,0,0,1)</f>
        <v>800</v>
      </c>
      <c r="AM280" s="2" cm="1">
        <f t="array" ref="AM280">_xlfn.XLOOKUP(AM$1&amp;$AB280,$M$3:$M$1662&amp;$N$3:$N$1662,$O$3:$O$1662,0,0,1)</f>
        <v>5100</v>
      </c>
    </row>
    <row r="281" spans="13:39" x14ac:dyDescent="0.4">
      <c r="M281" t="s">
        <v>870</v>
      </c>
      <c r="N281" t="s">
        <v>521</v>
      </c>
      <c r="O281">
        <v>5100</v>
      </c>
      <c r="AB281" t="s">
        <v>15</v>
      </c>
      <c r="AC281" s="2">
        <f t="shared" si="30"/>
        <v>2920540</v>
      </c>
      <c r="AD281" s="2">
        <f t="shared" si="32"/>
        <v>4680400</v>
      </c>
      <c r="AE281" s="2">
        <f t="shared" si="32"/>
        <v>1948400</v>
      </c>
      <c r="AF281" s="2">
        <f t="shared" si="32"/>
        <v>2933600</v>
      </c>
      <c r="AG281" s="2">
        <f t="shared" si="32"/>
        <v>2802700</v>
      </c>
      <c r="AH281" s="2">
        <f t="shared" si="32"/>
        <v>2237600</v>
      </c>
      <c r="AI281" s="2" cm="1">
        <f t="array" ref="AI281">_xlfn.XLOOKUP(AI$1&amp;$AB281,$M$3:$M$1662&amp;$N$3:$N$1662,$O$3:$O$1662,0,0,1)</f>
        <v>29800</v>
      </c>
      <c r="AJ281" s="2" cm="1">
        <f t="array" ref="AJ281">_xlfn.XLOOKUP(AJ$1&amp;$AB281,$M$3:$M$1662&amp;$N$3:$N$1662,$O$3:$O$1662,0,0,1)</f>
        <v>6800</v>
      </c>
      <c r="AK281" s="2" cm="1">
        <f t="array" ref="AK281">_xlfn.XLOOKUP(AK$1&amp;$AB281,$M$3:$M$1662&amp;$N$3:$N$1662,$O$3:$O$1662,0,0,1)</f>
        <v>13200</v>
      </c>
      <c r="AL281" s="2" cm="1">
        <f t="array" ref="AL281">_xlfn.XLOOKUP(AL$1&amp;$AB281,$M$3:$M$1662&amp;$N$3:$N$1662,$O$3:$O$1662,0,0,1)</f>
        <v>3000</v>
      </c>
      <c r="AM281" s="2" cm="1">
        <f t="array" ref="AM281">_xlfn.XLOOKUP(AM$1&amp;$AB281,$M$3:$M$1662&amp;$N$3:$N$1662,$O$3:$O$1662,0,0,1)</f>
        <v>9500</v>
      </c>
    </row>
    <row r="282" spans="13:39" x14ac:dyDescent="0.4">
      <c r="M282" t="s">
        <v>870</v>
      </c>
      <c r="N282" t="s">
        <v>522</v>
      </c>
      <c r="O282">
        <v>9500</v>
      </c>
      <c r="AB282" t="s">
        <v>22</v>
      </c>
      <c r="AC282" s="2">
        <f t="shared" si="30"/>
        <v>2928860</v>
      </c>
      <c r="AD282" s="2">
        <f t="shared" si="32"/>
        <v>4697200</v>
      </c>
      <c r="AE282" s="2">
        <f t="shared" si="32"/>
        <v>1951700</v>
      </c>
      <c r="AF282" s="2">
        <f t="shared" si="32"/>
        <v>2951200</v>
      </c>
      <c r="AG282" s="2">
        <f t="shared" si="32"/>
        <v>2803400</v>
      </c>
      <c r="AH282" s="2">
        <f t="shared" si="32"/>
        <v>2240800</v>
      </c>
      <c r="AI282" s="2" cm="1">
        <f t="array" ref="AI282">_xlfn.XLOOKUP(AI$1&amp;$AB282,$M$3:$M$1662&amp;$N$3:$N$1662,$O$3:$O$1662,0,0,1)</f>
        <v>16800</v>
      </c>
      <c r="AJ282" s="2" cm="1">
        <f t="array" ref="AJ282">_xlfn.XLOOKUP(AJ$1&amp;$AB282,$M$3:$M$1662&amp;$N$3:$N$1662,$O$3:$O$1662,0,0,1)</f>
        <v>3300</v>
      </c>
      <c r="AK282" s="2" cm="1">
        <f t="array" ref="AK282">_xlfn.XLOOKUP(AK$1&amp;$AB282,$M$3:$M$1662&amp;$N$3:$N$1662,$O$3:$O$1662,0,0,1)</f>
        <v>17600</v>
      </c>
      <c r="AL282" s="2" cm="1">
        <f t="array" ref="AL282">_xlfn.XLOOKUP(AL$1&amp;$AB282,$M$3:$M$1662&amp;$N$3:$N$1662,$O$3:$O$1662,0,0,1)</f>
        <v>700</v>
      </c>
      <c r="AM282" s="2" cm="1">
        <f t="array" ref="AM282">_xlfn.XLOOKUP(AM$1&amp;$AB282,$M$3:$M$1662&amp;$N$3:$N$1662,$O$3:$O$1662,0,0,1)</f>
        <v>3200</v>
      </c>
    </row>
    <row r="283" spans="13:39" x14ac:dyDescent="0.4">
      <c r="M283" t="s">
        <v>870</v>
      </c>
      <c r="N283" t="s">
        <v>523</v>
      </c>
      <c r="O283">
        <v>3200</v>
      </c>
      <c r="AB283" t="s">
        <v>34</v>
      </c>
      <c r="AC283" s="2">
        <f t="shared" si="30"/>
        <v>2940900</v>
      </c>
      <c r="AD283" s="2">
        <f t="shared" si="32"/>
        <v>4734900</v>
      </c>
      <c r="AE283" s="2">
        <f t="shared" si="32"/>
        <v>1956900</v>
      </c>
      <c r="AF283" s="2">
        <f t="shared" si="32"/>
        <v>2961400</v>
      </c>
      <c r="AG283" s="2">
        <f t="shared" si="32"/>
        <v>2805300</v>
      </c>
      <c r="AH283" s="2">
        <f t="shared" si="32"/>
        <v>2246000</v>
      </c>
      <c r="AI283" s="2" cm="1">
        <f t="array" ref="AI283">_xlfn.XLOOKUP(AI$1&amp;$AB283,$M$3:$M$1662&amp;$N$3:$N$1662,$O$3:$O$1662,0,0,1)</f>
        <v>37700</v>
      </c>
      <c r="AJ283" s="2" cm="1">
        <f t="array" ref="AJ283">_xlfn.XLOOKUP(AJ$1&amp;$AB283,$M$3:$M$1662&amp;$N$3:$N$1662,$O$3:$O$1662,0,0,1)</f>
        <v>5200</v>
      </c>
      <c r="AK283" s="2" cm="1">
        <f t="array" ref="AK283">_xlfn.XLOOKUP(AK$1&amp;$AB283,$M$3:$M$1662&amp;$N$3:$N$1662,$O$3:$O$1662,0,0,1)</f>
        <v>10200</v>
      </c>
      <c r="AL283" s="2" cm="1">
        <f t="array" ref="AL283">_xlfn.XLOOKUP(AL$1&amp;$AB283,$M$3:$M$1662&amp;$N$3:$N$1662,$O$3:$O$1662,0,0,1)</f>
        <v>1900</v>
      </c>
      <c r="AM283" s="2" cm="1">
        <f t="array" ref="AM283">_xlfn.XLOOKUP(AM$1&amp;$AB283,$M$3:$M$1662&amp;$N$3:$N$1662,$O$3:$O$1662,0,0,1)</f>
        <v>5200</v>
      </c>
    </row>
    <row r="284" spans="13:39" x14ac:dyDescent="0.4">
      <c r="M284" t="s">
        <v>870</v>
      </c>
      <c r="N284" t="s">
        <v>524</v>
      </c>
      <c r="O284">
        <v>5200</v>
      </c>
      <c r="AB284" t="s">
        <v>94</v>
      </c>
      <c r="AC284" s="2">
        <f t="shared" si="30"/>
        <v>2950880</v>
      </c>
      <c r="AD284" s="2">
        <f t="shared" si="32"/>
        <v>4758900</v>
      </c>
      <c r="AE284" s="2">
        <f t="shared" si="32"/>
        <v>1969000</v>
      </c>
      <c r="AF284" s="2">
        <f t="shared" si="32"/>
        <v>2968700</v>
      </c>
      <c r="AG284" s="2">
        <f t="shared" si="32"/>
        <v>2807100</v>
      </c>
      <c r="AH284" s="2">
        <f t="shared" si="32"/>
        <v>2250700</v>
      </c>
      <c r="AI284" s="2" cm="1">
        <f t="array" ref="AI284">_xlfn.XLOOKUP(AI$1&amp;$AB284,$M$3:$M$1662&amp;$N$3:$N$1662,$O$3:$O$1662,0,0,1)</f>
        <v>24000</v>
      </c>
      <c r="AJ284" s="2" cm="1">
        <f t="array" ref="AJ284">_xlfn.XLOOKUP(AJ$1&amp;$AB284,$M$3:$M$1662&amp;$N$3:$N$1662,$O$3:$O$1662,0,0,1)</f>
        <v>12100</v>
      </c>
      <c r="AK284" s="2" cm="1">
        <f t="array" ref="AK284">_xlfn.XLOOKUP(AK$1&amp;$AB284,$M$3:$M$1662&amp;$N$3:$N$1662,$O$3:$O$1662,0,0,1)</f>
        <v>7300</v>
      </c>
      <c r="AL284" s="2" cm="1">
        <f t="array" ref="AL284">_xlfn.XLOOKUP(AL$1&amp;$AB284,$M$3:$M$1662&amp;$N$3:$N$1662,$O$3:$O$1662,0,0,1)</f>
        <v>1800</v>
      </c>
      <c r="AM284" s="2" cm="1">
        <f t="array" ref="AM284">_xlfn.XLOOKUP(AM$1&amp;$AB284,$M$3:$M$1662&amp;$N$3:$N$1662,$O$3:$O$1662,0,0,1)</f>
        <v>4700</v>
      </c>
    </row>
    <row r="285" spans="13:39" x14ac:dyDescent="0.4">
      <c r="M285" t="s">
        <v>870</v>
      </c>
      <c r="N285" t="s">
        <v>525</v>
      </c>
      <c r="O285">
        <v>4700</v>
      </c>
      <c r="AB285" t="s">
        <v>172</v>
      </c>
      <c r="AC285" s="2">
        <f t="shared" si="30"/>
        <v>2959200</v>
      </c>
      <c r="AD285" s="2">
        <f t="shared" si="32"/>
        <v>4772900</v>
      </c>
      <c r="AE285" s="2">
        <f t="shared" si="32"/>
        <v>1973500</v>
      </c>
      <c r="AF285" s="2">
        <f t="shared" si="32"/>
        <v>2983100</v>
      </c>
      <c r="AG285" s="2">
        <f t="shared" si="32"/>
        <v>2811400</v>
      </c>
      <c r="AH285" s="2">
        <f t="shared" si="32"/>
        <v>2255100</v>
      </c>
      <c r="AI285" s="2" cm="1">
        <f t="array" ref="AI285">_xlfn.XLOOKUP(AI$1&amp;$AB285,$M$3:$M$1662&amp;$N$3:$N$1662,$O$3:$O$1662,0,0,1)</f>
        <v>14000</v>
      </c>
      <c r="AJ285" s="2" cm="1">
        <f t="array" ref="AJ285">_xlfn.XLOOKUP(AJ$1&amp;$AB285,$M$3:$M$1662&amp;$N$3:$N$1662,$O$3:$O$1662,0,0,1)</f>
        <v>4500</v>
      </c>
      <c r="AK285" s="2" cm="1">
        <f t="array" ref="AK285">_xlfn.XLOOKUP(AK$1&amp;$AB285,$M$3:$M$1662&amp;$N$3:$N$1662,$O$3:$O$1662,0,0,1)</f>
        <v>14400</v>
      </c>
      <c r="AL285" s="2" cm="1">
        <f t="array" ref="AL285">_xlfn.XLOOKUP(AL$1&amp;$AB285,$M$3:$M$1662&amp;$N$3:$N$1662,$O$3:$O$1662,0,0,1)</f>
        <v>4300</v>
      </c>
      <c r="AM285" s="2" cm="1">
        <f t="array" ref="AM285">_xlfn.XLOOKUP(AM$1&amp;$AB285,$M$3:$M$1662&amp;$N$3:$N$1662,$O$3:$O$1662,0,0,1)</f>
        <v>4400</v>
      </c>
    </row>
    <row r="286" spans="13:39" x14ac:dyDescent="0.4">
      <c r="M286" t="s">
        <v>870</v>
      </c>
      <c r="N286" t="s">
        <v>526</v>
      </c>
      <c r="O286">
        <v>4400</v>
      </c>
      <c r="AB286" t="s">
        <v>55</v>
      </c>
      <c r="AC286" s="2">
        <f t="shared" si="30"/>
        <v>2967020</v>
      </c>
      <c r="AD286" s="2">
        <f t="shared" si="32"/>
        <v>4789900</v>
      </c>
      <c r="AE286" s="2">
        <f t="shared" si="32"/>
        <v>1980400</v>
      </c>
      <c r="AF286" s="2">
        <f t="shared" si="32"/>
        <v>2988800</v>
      </c>
      <c r="AG286" s="2">
        <f t="shared" si="32"/>
        <v>2815500</v>
      </c>
      <c r="AH286" s="2">
        <f t="shared" si="32"/>
        <v>2260500</v>
      </c>
      <c r="AI286" s="2" cm="1">
        <f t="array" ref="AI286">_xlfn.XLOOKUP(AI$1&amp;$AB286,$M$3:$M$1662&amp;$N$3:$N$1662,$O$3:$O$1662,0,0,1)</f>
        <v>17000</v>
      </c>
      <c r="AJ286" s="2" cm="1">
        <f t="array" ref="AJ286">_xlfn.XLOOKUP(AJ$1&amp;$AB286,$M$3:$M$1662&amp;$N$3:$N$1662,$O$3:$O$1662,0,0,1)</f>
        <v>6900</v>
      </c>
      <c r="AK286" s="2" cm="1">
        <f t="array" ref="AK286">_xlfn.XLOOKUP(AK$1&amp;$AB286,$M$3:$M$1662&amp;$N$3:$N$1662,$O$3:$O$1662,0,0,1)</f>
        <v>5700</v>
      </c>
      <c r="AL286" s="2" cm="1">
        <f t="array" ref="AL286">_xlfn.XLOOKUP(AL$1&amp;$AB286,$M$3:$M$1662&amp;$N$3:$N$1662,$O$3:$O$1662,0,0,1)</f>
        <v>4100</v>
      </c>
      <c r="AM286" s="2" cm="1">
        <f t="array" ref="AM286">_xlfn.XLOOKUP(AM$1&amp;$AB286,$M$3:$M$1662&amp;$N$3:$N$1662,$O$3:$O$1662,0,0,1)</f>
        <v>5400</v>
      </c>
    </row>
    <row r="287" spans="13:39" x14ac:dyDescent="0.4">
      <c r="M287" t="s">
        <v>870</v>
      </c>
      <c r="N287" t="s">
        <v>527</v>
      </c>
      <c r="O287">
        <v>5400</v>
      </c>
      <c r="AB287" t="s">
        <v>75</v>
      </c>
      <c r="AC287" s="2">
        <f t="shared" si="30"/>
        <v>2972940</v>
      </c>
      <c r="AD287" s="2">
        <f t="shared" si="32"/>
        <v>4802300</v>
      </c>
      <c r="AE287" s="2">
        <f t="shared" si="32"/>
        <v>1988900</v>
      </c>
      <c r="AF287" s="2">
        <f t="shared" si="32"/>
        <v>2991800</v>
      </c>
      <c r="AG287" s="2">
        <f t="shared" si="32"/>
        <v>2817300</v>
      </c>
      <c r="AH287" s="2">
        <f t="shared" si="32"/>
        <v>2264400</v>
      </c>
      <c r="AI287" s="2" cm="1">
        <f t="array" ref="AI287">_xlfn.XLOOKUP(AI$1&amp;$AB287,$M$3:$M$1662&amp;$N$3:$N$1662,$O$3:$O$1662,0,0,1)</f>
        <v>12400</v>
      </c>
      <c r="AJ287" s="2" cm="1">
        <f t="array" ref="AJ287">_xlfn.XLOOKUP(AJ$1&amp;$AB287,$M$3:$M$1662&amp;$N$3:$N$1662,$O$3:$O$1662,0,0,1)</f>
        <v>8500</v>
      </c>
      <c r="AK287" s="2" cm="1">
        <f t="array" ref="AK287">_xlfn.XLOOKUP(AK$1&amp;$AB287,$M$3:$M$1662&amp;$N$3:$N$1662,$O$3:$O$1662,0,0,1)</f>
        <v>3000</v>
      </c>
      <c r="AL287" s="2" cm="1">
        <f t="array" ref="AL287">_xlfn.XLOOKUP(AL$1&amp;$AB287,$M$3:$M$1662&amp;$N$3:$N$1662,$O$3:$O$1662,0,0,1)</f>
        <v>1800</v>
      </c>
      <c r="AM287" s="2" cm="1">
        <f t="array" ref="AM287">_xlfn.XLOOKUP(AM$1&amp;$AB287,$M$3:$M$1662&amp;$N$3:$N$1662,$O$3:$O$1662,0,0,1)</f>
        <v>3900</v>
      </c>
    </row>
    <row r="288" spans="13:39" x14ac:dyDescent="0.4">
      <c r="M288" t="s">
        <v>870</v>
      </c>
      <c r="N288" t="s">
        <v>528</v>
      </c>
      <c r="O288">
        <v>3900</v>
      </c>
      <c r="AB288" t="s">
        <v>280</v>
      </c>
      <c r="AC288" s="2">
        <f t="shared" si="30"/>
        <v>2981340</v>
      </c>
      <c r="AD288" s="2">
        <f t="shared" si="32"/>
        <v>4813800</v>
      </c>
      <c r="AE288" s="2">
        <f t="shared" si="32"/>
        <v>1997000</v>
      </c>
      <c r="AF288" s="2">
        <f t="shared" si="32"/>
        <v>2995600</v>
      </c>
      <c r="AG288" s="2">
        <f t="shared" si="32"/>
        <v>2819900</v>
      </c>
      <c r="AH288" s="2">
        <f t="shared" si="32"/>
        <v>2280400</v>
      </c>
      <c r="AI288" s="2" cm="1">
        <f t="array" ref="AI288">_xlfn.XLOOKUP(AI$1&amp;$AB288,$M$3:$M$1662&amp;$N$3:$N$1662,$O$3:$O$1662,0,0,1)</f>
        <v>11500</v>
      </c>
      <c r="AJ288" s="2" cm="1">
        <f t="array" ref="AJ288">_xlfn.XLOOKUP(AJ$1&amp;$AB288,$M$3:$M$1662&amp;$N$3:$N$1662,$O$3:$O$1662,0,0,1)</f>
        <v>8100</v>
      </c>
      <c r="AK288" s="2" cm="1">
        <f t="array" ref="AK288">_xlfn.XLOOKUP(AK$1&amp;$AB288,$M$3:$M$1662&amp;$N$3:$N$1662,$O$3:$O$1662,0,0,1)</f>
        <v>3800</v>
      </c>
      <c r="AL288" s="2" cm="1">
        <f t="array" ref="AL288">_xlfn.XLOOKUP(AL$1&amp;$AB288,$M$3:$M$1662&amp;$N$3:$N$1662,$O$3:$O$1662,0,0,1)</f>
        <v>2600</v>
      </c>
      <c r="AM288" s="2" cm="1">
        <f t="array" ref="AM288">_xlfn.XLOOKUP(AM$1&amp;$AB288,$M$3:$M$1662&amp;$N$3:$N$1662,$O$3:$O$1662,0,0,1)</f>
        <v>16000</v>
      </c>
    </row>
    <row r="289" spans="13:39" x14ac:dyDescent="0.4">
      <c r="M289" t="s">
        <v>870</v>
      </c>
      <c r="N289" t="s">
        <v>529</v>
      </c>
      <c r="O289">
        <v>16000</v>
      </c>
      <c r="AB289" t="s">
        <v>59</v>
      </c>
      <c r="AC289" s="2">
        <f t="shared" si="30"/>
        <v>2990600</v>
      </c>
      <c r="AD289" s="2">
        <f t="shared" si="32"/>
        <v>4825500</v>
      </c>
      <c r="AE289" s="2">
        <f t="shared" si="32"/>
        <v>2009600</v>
      </c>
      <c r="AF289" s="2">
        <f t="shared" si="32"/>
        <v>3005500</v>
      </c>
      <c r="AG289" s="2">
        <f t="shared" si="32"/>
        <v>2823400</v>
      </c>
      <c r="AH289" s="2">
        <f t="shared" si="32"/>
        <v>2289000</v>
      </c>
      <c r="AI289" s="2" cm="1">
        <f t="array" ref="AI289">_xlfn.XLOOKUP(AI$1&amp;$AB289,$M$3:$M$1662&amp;$N$3:$N$1662,$O$3:$O$1662,0,0,1)</f>
        <v>11700</v>
      </c>
      <c r="AJ289" s="2" cm="1">
        <f t="array" ref="AJ289">_xlfn.XLOOKUP(AJ$1&amp;$AB289,$M$3:$M$1662&amp;$N$3:$N$1662,$O$3:$O$1662,0,0,1)</f>
        <v>12600</v>
      </c>
      <c r="AK289" s="2" cm="1">
        <f t="array" ref="AK289">_xlfn.XLOOKUP(AK$1&amp;$AB289,$M$3:$M$1662&amp;$N$3:$N$1662,$O$3:$O$1662,0,0,1)</f>
        <v>9900</v>
      </c>
      <c r="AL289" s="2" cm="1">
        <f t="array" ref="AL289">_xlfn.XLOOKUP(AL$1&amp;$AB289,$M$3:$M$1662&amp;$N$3:$N$1662,$O$3:$O$1662,0,0,1)</f>
        <v>3500</v>
      </c>
      <c r="AM289" s="2" cm="1">
        <f t="array" ref="AM289">_xlfn.XLOOKUP(AM$1&amp;$AB289,$M$3:$M$1662&amp;$N$3:$N$1662,$O$3:$O$1662,0,0,1)</f>
        <v>8600</v>
      </c>
    </row>
    <row r="290" spans="13:39" x14ac:dyDescent="0.4">
      <c r="M290" t="s">
        <v>870</v>
      </c>
      <c r="N290" t="s">
        <v>530</v>
      </c>
      <c r="O290">
        <v>8600</v>
      </c>
      <c r="AB290" t="s">
        <v>38</v>
      </c>
      <c r="AC290" s="2">
        <f t="shared" si="30"/>
        <v>2996260</v>
      </c>
      <c r="AD290" s="2">
        <f t="shared" si="32"/>
        <v>4835200</v>
      </c>
      <c r="AE290" s="2">
        <f t="shared" si="32"/>
        <v>2013700</v>
      </c>
      <c r="AF290" s="2">
        <f t="shared" si="32"/>
        <v>3012300</v>
      </c>
      <c r="AG290" s="2">
        <f t="shared" si="32"/>
        <v>2825400</v>
      </c>
      <c r="AH290" s="2">
        <f t="shared" si="32"/>
        <v>2294700</v>
      </c>
      <c r="AI290" s="2" cm="1">
        <f t="array" ref="AI290">_xlfn.XLOOKUP(AI$1&amp;$AB290,$M$3:$M$1662&amp;$N$3:$N$1662,$O$3:$O$1662,0,0,1)</f>
        <v>9700</v>
      </c>
      <c r="AJ290" s="2" cm="1">
        <f t="array" ref="AJ290">_xlfn.XLOOKUP(AJ$1&amp;$AB290,$M$3:$M$1662&amp;$N$3:$N$1662,$O$3:$O$1662,0,0,1)</f>
        <v>4100</v>
      </c>
      <c r="AK290" s="2" cm="1">
        <f t="array" ref="AK290">_xlfn.XLOOKUP(AK$1&amp;$AB290,$M$3:$M$1662&amp;$N$3:$N$1662,$O$3:$O$1662,0,0,1)</f>
        <v>6800</v>
      </c>
      <c r="AL290" s="2" cm="1">
        <f t="array" ref="AL290">_xlfn.XLOOKUP(AL$1&amp;$AB290,$M$3:$M$1662&amp;$N$3:$N$1662,$O$3:$O$1662,0,0,1)</f>
        <v>2000</v>
      </c>
      <c r="AM290" s="2" cm="1">
        <f t="array" ref="AM290">_xlfn.XLOOKUP(AM$1&amp;$AB290,$M$3:$M$1662&amp;$N$3:$N$1662,$O$3:$O$1662,0,0,1)</f>
        <v>5700</v>
      </c>
    </row>
    <row r="291" spans="13:39" x14ac:dyDescent="0.4">
      <c r="M291" t="s">
        <v>870</v>
      </c>
      <c r="N291" t="s">
        <v>531</v>
      </c>
      <c r="O291">
        <v>5700</v>
      </c>
      <c r="AB291" t="s">
        <v>312</v>
      </c>
      <c r="AC291" s="2">
        <f t="shared" si="30"/>
        <v>3009000</v>
      </c>
      <c r="AD291" s="2">
        <f t="shared" si="32"/>
        <v>4850000</v>
      </c>
      <c r="AE291" s="2">
        <f t="shared" si="32"/>
        <v>2015300</v>
      </c>
      <c r="AF291" s="2">
        <f t="shared" si="32"/>
        <v>3015100</v>
      </c>
      <c r="AG291" s="2">
        <f t="shared" si="32"/>
        <v>2861300</v>
      </c>
      <c r="AH291" s="2">
        <f t="shared" si="32"/>
        <v>2303300</v>
      </c>
      <c r="AI291" s="2" cm="1">
        <f t="array" ref="AI291">_xlfn.XLOOKUP(AI$1&amp;$AB291,$M$3:$M$1662&amp;$N$3:$N$1662,$O$3:$O$1662,0,0,1)</f>
        <v>14800</v>
      </c>
      <c r="AJ291" s="2" cm="1">
        <f t="array" ref="AJ291">_xlfn.XLOOKUP(AJ$1&amp;$AB291,$M$3:$M$1662&amp;$N$3:$N$1662,$O$3:$O$1662,0,0,1)</f>
        <v>1600</v>
      </c>
      <c r="AK291" s="2" cm="1">
        <f t="array" ref="AK291">_xlfn.XLOOKUP(AK$1&amp;$AB291,$M$3:$M$1662&amp;$N$3:$N$1662,$O$3:$O$1662,0,0,1)</f>
        <v>2800</v>
      </c>
      <c r="AL291" s="2" cm="1">
        <f t="array" ref="AL291">_xlfn.XLOOKUP(AL$1&amp;$AB291,$M$3:$M$1662&amp;$N$3:$N$1662,$O$3:$O$1662,0,0,1)</f>
        <v>35900</v>
      </c>
      <c r="AM291" s="2" cm="1">
        <f t="array" ref="AM291">_xlfn.XLOOKUP(AM$1&amp;$AB291,$M$3:$M$1662&amp;$N$3:$N$1662,$O$3:$O$1662,0,0,1)</f>
        <v>8600</v>
      </c>
    </row>
    <row r="292" spans="13:39" x14ac:dyDescent="0.4">
      <c r="M292" t="s">
        <v>870</v>
      </c>
      <c r="N292" t="s">
        <v>532</v>
      </c>
      <c r="O292">
        <v>8600</v>
      </c>
      <c r="AB292" t="s">
        <v>281</v>
      </c>
      <c r="AC292" s="2">
        <f t="shared" si="30"/>
        <v>3014960</v>
      </c>
      <c r="AD292" s="2">
        <f t="shared" ref="AD292:AH307" si="33">AD291+AI292</f>
        <v>4856700</v>
      </c>
      <c r="AE292" s="2">
        <f t="shared" si="33"/>
        <v>2019900</v>
      </c>
      <c r="AF292" s="2">
        <f t="shared" si="33"/>
        <v>3022100</v>
      </c>
      <c r="AG292" s="2">
        <f t="shared" si="33"/>
        <v>2863000</v>
      </c>
      <c r="AH292" s="2">
        <f t="shared" si="33"/>
        <v>2313100</v>
      </c>
      <c r="AI292" s="2" cm="1">
        <f t="array" ref="AI292">_xlfn.XLOOKUP(AI$1&amp;$AB292,$M$3:$M$1662&amp;$N$3:$N$1662,$O$3:$O$1662,0,0,1)</f>
        <v>6700</v>
      </c>
      <c r="AJ292" s="2" cm="1">
        <f t="array" ref="AJ292">_xlfn.XLOOKUP(AJ$1&amp;$AB292,$M$3:$M$1662&amp;$N$3:$N$1662,$O$3:$O$1662,0,0,1)</f>
        <v>4600</v>
      </c>
      <c r="AK292" s="2" cm="1">
        <f t="array" ref="AK292">_xlfn.XLOOKUP(AK$1&amp;$AB292,$M$3:$M$1662&amp;$N$3:$N$1662,$O$3:$O$1662,0,0,1)</f>
        <v>7000</v>
      </c>
      <c r="AL292" s="2" cm="1">
        <f t="array" ref="AL292">_xlfn.XLOOKUP(AL$1&amp;$AB292,$M$3:$M$1662&amp;$N$3:$N$1662,$O$3:$O$1662,0,0,1)</f>
        <v>1700</v>
      </c>
      <c r="AM292" s="2" cm="1">
        <f t="array" ref="AM292">_xlfn.XLOOKUP(AM$1&amp;$AB292,$M$3:$M$1662&amp;$N$3:$N$1662,$O$3:$O$1662,0,0,1)</f>
        <v>9800</v>
      </c>
    </row>
    <row r="293" spans="13:39" x14ac:dyDescent="0.4">
      <c r="M293" t="s">
        <v>870</v>
      </c>
      <c r="N293" t="s">
        <v>533</v>
      </c>
      <c r="O293">
        <v>9800</v>
      </c>
      <c r="AB293" t="s">
        <v>265</v>
      </c>
      <c r="AC293" s="2">
        <f t="shared" si="30"/>
        <v>3021180</v>
      </c>
      <c r="AD293" s="2">
        <f t="shared" si="33"/>
        <v>4872100</v>
      </c>
      <c r="AE293" s="2">
        <f t="shared" si="33"/>
        <v>2027100</v>
      </c>
      <c r="AF293" s="2">
        <f t="shared" si="33"/>
        <v>3025500</v>
      </c>
      <c r="AG293" s="2">
        <f t="shared" si="33"/>
        <v>2864400</v>
      </c>
      <c r="AH293" s="2">
        <f t="shared" si="33"/>
        <v>2316800</v>
      </c>
      <c r="AI293" s="2" cm="1">
        <f t="array" ref="AI293">_xlfn.XLOOKUP(AI$1&amp;$AB293,$M$3:$M$1662&amp;$N$3:$N$1662,$O$3:$O$1662,0,0,1)</f>
        <v>15400</v>
      </c>
      <c r="AJ293" s="2" cm="1">
        <f t="array" ref="AJ293">_xlfn.XLOOKUP(AJ$1&amp;$AB293,$M$3:$M$1662&amp;$N$3:$N$1662,$O$3:$O$1662,0,0,1)</f>
        <v>7200</v>
      </c>
      <c r="AK293" s="2" cm="1">
        <f t="array" ref="AK293">_xlfn.XLOOKUP(AK$1&amp;$AB293,$M$3:$M$1662&amp;$N$3:$N$1662,$O$3:$O$1662,0,0,1)</f>
        <v>3400</v>
      </c>
      <c r="AL293" s="2" cm="1">
        <f t="array" ref="AL293">_xlfn.XLOOKUP(AL$1&amp;$AB293,$M$3:$M$1662&amp;$N$3:$N$1662,$O$3:$O$1662,0,0,1)</f>
        <v>1400</v>
      </c>
      <c r="AM293" s="2" cm="1">
        <f t="array" ref="AM293">_xlfn.XLOOKUP(AM$1&amp;$AB293,$M$3:$M$1662&amp;$N$3:$N$1662,$O$3:$O$1662,0,0,1)</f>
        <v>3700</v>
      </c>
    </row>
    <row r="294" spans="13:39" x14ac:dyDescent="0.4">
      <c r="M294" t="s">
        <v>870</v>
      </c>
      <c r="N294" t="s">
        <v>534</v>
      </c>
      <c r="O294">
        <v>3700</v>
      </c>
      <c r="AB294" t="s">
        <v>19</v>
      </c>
      <c r="AC294" s="2">
        <f t="shared" si="30"/>
        <v>3029280</v>
      </c>
      <c r="AD294" s="2">
        <f t="shared" si="33"/>
        <v>4886500</v>
      </c>
      <c r="AE294" s="2">
        <f t="shared" si="33"/>
        <v>2031200</v>
      </c>
      <c r="AF294" s="2">
        <f t="shared" si="33"/>
        <v>3032700</v>
      </c>
      <c r="AG294" s="2">
        <f t="shared" si="33"/>
        <v>2875600</v>
      </c>
      <c r="AH294" s="2">
        <f t="shared" si="33"/>
        <v>2320400</v>
      </c>
      <c r="AI294" s="2" cm="1">
        <f t="array" ref="AI294">_xlfn.XLOOKUP(AI$1&amp;$AB294,$M$3:$M$1662&amp;$N$3:$N$1662,$O$3:$O$1662,0,0,1)</f>
        <v>14400</v>
      </c>
      <c r="AJ294" s="2" cm="1">
        <f t="array" ref="AJ294">_xlfn.XLOOKUP(AJ$1&amp;$AB294,$M$3:$M$1662&amp;$N$3:$N$1662,$O$3:$O$1662,0,0,1)</f>
        <v>4100</v>
      </c>
      <c r="AK294" s="2" cm="1">
        <f t="array" ref="AK294">_xlfn.XLOOKUP(AK$1&amp;$AB294,$M$3:$M$1662&amp;$N$3:$N$1662,$O$3:$O$1662,0,0,1)</f>
        <v>7200</v>
      </c>
      <c r="AL294" s="2" cm="1">
        <f t="array" ref="AL294">_xlfn.XLOOKUP(AL$1&amp;$AB294,$M$3:$M$1662&amp;$N$3:$N$1662,$O$3:$O$1662,0,0,1)</f>
        <v>11200</v>
      </c>
      <c r="AM294" s="2" cm="1">
        <f t="array" ref="AM294">_xlfn.XLOOKUP(AM$1&amp;$AB294,$M$3:$M$1662&amp;$N$3:$N$1662,$O$3:$O$1662,0,0,1)</f>
        <v>3600</v>
      </c>
    </row>
    <row r="295" spans="13:39" x14ac:dyDescent="0.4">
      <c r="M295" t="s">
        <v>870</v>
      </c>
      <c r="N295" t="s">
        <v>535</v>
      </c>
      <c r="O295">
        <v>3600</v>
      </c>
      <c r="AB295" t="s">
        <v>107</v>
      </c>
      <c r="AC295" s="2">
        <f t="shared" si="30"/>
        <v>3037460</v>
      </c>
      <c r="AD295" s="2">
        <f t="shared" si="33"/>
        <v>4907200</v>
      </c>
      <c r="AE295" s="2">
        <f t="shared" si="33"/>
        <v>2035600</v>
      </c>
      <c r="AF295" s="2">
        <f t="shared" si="33"/>
        <v>3034400</v>
      </c>
      <c r="AG295" s="2">
        <f t="shared" si="33"/>
        <v>2879000</v>
      </c>
      <c r="AH295" s="2">
        <f t="shared" si="33"/>
        <v>2331100</v>
      </c>
      <c r="AI295" s="2" cm="1">
        <f t="array" ref="AI295">_xlfn.XLOOKUP(AI$1&amp;$AB295,$M$3:$M$1662&amp;$N$3:$N$1662,$O$3:$O$1662,0,0,1)</f>
        <v>20700</v>
      </c>
      <c r="AJ295" s="2" cm="1">
        <f t="array" ref="AJ295">_xlfn.XLOOKUP(AJ$1&amp;$AB295,$M$3:$M$1662&amp;$N$3:$N$1662,$O$3:$O$1662,0,0,1)</f>
        <v>4400</v>
      </c>
      <c r="AK295" s="2" cm="1">
        <f t="array" ref="AK295">_xlfn.XLOOKUP(AK$1&amp;$AB295,$M$3:$M$1662&amp;$N$3:$N$1662,$O$3:$O$1662,0,0,1)</f>
        <v>1700</v>
      </c>
      <c r="AL295" s="2" cm="1">
        <f t="array" ref="AL295">_xlfn.XLOOKUP(AL$1&amp;$AB295,$M$3:$M$1662&amp;$N$3:$N$1662,$O$3:$O$1662,0,0,1)</f>
        <v>3400</v>
      </c>
      <c r="AM295" s="2" cm="1">
        <f t="array" ref="AM295">_xlfn.XLOOKUP(AM$1&amp;$AB295,$M$3:$M$1662&amp;$N$3:$N$1662,$O$3:$O$1662,0,0,1)</f>
        <v>10700</v>
      </c>
    </row>
    <row r="296" spans="13:39" x14ac:dyDescent="0.4">
      <c r="M296" t="s">
        <v>870</v>
      </c>
      <c r="N296" t="s">
        <v>536</v>
      </c>
      <c r="O296">
        <v>10700</v>
      </c>
      <c r="AB296" t="s">
        <v>133</v>
      </c>
      <c r="AC296" s="2">
        <f t="shared" si="30"/>
        <v>3043300</v>
      </c>
      <c r="AD296" s="2">
        <f t="shared" si="33"/>
        <v>4915300</v>
      </c>
      <c r="AE296" s="2">
        <f t="shared" si="33"/>
        <v>2045400</v>
      </c>
      <c r="AF296" s="2">
        <f t="shared" si="33"/>
        <v>3039300</v>
      </c>
      <c r="AG296" s="2">
        <f t="shared" si="33"/>
        <v>2881300</v>
      </c>
      <c r="AH296" s="2">
        <f t="shared" si="33"/>
        <v>2335200</v>
      </c>
      <c r="AI296" s="2" cm="1">
        <f t="array" ref="AI296">_xlfn.XLOOKUP(AI$1&amp;$AB296,$M$3:$M$1662&amp;$N$3:$N$1662,$O$3:$O$1662,0,0,1)</f>
        <v>8100</v>
      </c>
      <c r="AJ296" s="2" cm="1">
        <f t="array" ref="AJ296">_xlfn.XLOOKUP(AJ$1&amp;$AB296,$M$3:$M$1662&amp;$N$3:$N$1662,$O$3:$O$1662,0,0,1)</f>
        <v>9800</v>
      </c>
      <c r="AK296" s="2" cm="1">
        <f t="array" ref="AK296">_xlfn.XLOOKUP(AK$1&amp;$AB296,$M$3:$M$1662&amp;$N$3:$N$1662,$O$3:$O$1662,0,0,1)</f>
        <v>4900</v>
      </c>
      <c r="AL296" s="2" cm="1">
        <f t="array" ref="AL296">_xlfn.XLOOKUP(AL$1&amp;$AB296,$M$3:$M$1662&amp;$N$3:$N$1662,$O$3:$O$1662,0,0,1)</f>
        <v>2300</v>
      </c>
      <c r="AM296" s="2" cm="1">
        <f t="array" ref="AM296">_xlfn.XLOOKUP(AM$1&amp;$AB296,$M$3:$M$1662&amp;$N$3:$N$1662,$O$3:$O$1662,0,0,1)</f>
        <v>4100</v>
      </c>
    </row>
    <row r="297" spans="13:39" x14ac:dyDescent="0.4">
      <c r="M297" t="s">
        <v>870</v>
      </c>
      <c r="N297" t="s">
        <v>537</v>
      </c>
      <c r="O297">
        <v>4100</v>
      </c>
      <c r="AB297" t="s">
        <v>76</v>
      </c>
      <c r="AC297" s="2">
        <f t="shared" si="30"/>
        <v>3046920</v>
      </c>
      <c r="AD297" s="2">
        <f t="shared" si="33"/>
        <v>4920500</v>
      </c>
      <c r="AE297" s="2">
        <f t="shared" si="33"/>
        <v>2049800</v>
      </c>
      <c r="AF297" s="2">
        <f t="shared" si="33"/>
        <v>3042300</v>
      </c>
      <c r="AG297" s="2">
        <f t="shared" si="33"/>
        <v>2884700</v>
      </c>
      <c r="AH297" s="2">
        <f t="shared" si="33"/>
        <v>2337300</v>
      </c>
      <c r="AI297" s="2" cm="1">
        <f t="array" ref="AI297">_xlfn.XLOOKUP(AI$1&amp;$AB297,$M$3:$M$1662&amp;$N$3:$N$1662,$O$3:$O$1662,0,0,1)</f>
        <v>5200</v>
      </c>
      <c r="AJ297" s="2" cm="1">
        <f t="array" ref="AJ297">_xlfn.XLOOKUP(AJ$1&amp;$AB297,$M$3:$M$1662&amp;$N$3:$N$1662,$O$3:$O$1662,0,0,1)</f>
        <v>4400</v>
      </c>
      <c r="AK297" s="2" cm="1">
        <f t="array" ref="AK297">_xlfn.XLOOKUP(AK$1&amp;$AB297,$M$3:$M$1662&amp;$N$3:$N$1662,$O$3:$O$1662,0,0,1)</f>
        <v>3000</v>
      </c>
      <c r="AL297" s="2" cm="1">
        <f t="array" ref="AL297">_xlfn.XLOOKUP(AL$1&amp;$AB297,$M$3:$M$1662&amp;$N$3:$N$1662,$O$3:$O$1662,0,0,1)</f>
        <v>3400</v>
      </c>
      <c r="AM297" s="2" cm="1">
        <f t="array" ref="AM297">_xlfn.XLOOKUP(AM$1&amp;$AB297,$M$3:$M$1662&amp;$N$3:$N$1662,$O$3:$O$1662,0,0,1)</f>
        <v>2100</v>
      </c>
    </row>
    <row r="298" spans="13:39" x14ac:dyDescent="0.4">
      <c r="M298" t="s">
        <v>870</v>
      </c>
      <c r="N298" t="s">
        <v>538</v>
      </c>
      <c r="O298">
        <v>2100</v>
      </c>
      <c r="AB298" t="s">
        <v>13</v>
      </c>
      <c r="AC298" s="2">
        <f t="shared" si="30"/>
        <v>3053100</v>
      </c>
      <c r="AD298" s="2">
        <f t="shared" si="33"/>
        <v>4929000</v>
      </c>
      <c r="AE298" s="2">
        <f t="shared" si="33"/>
        <v>2058500</v>
      </c>
      <c r="AF298" s="2">
        <f t="shared" si="33"/>
        <v>3046000</v>
      </c>
      <c r="AG298" s="2">
        <f t="shared" si="33"/>
        <v>2888400</v>
      </c>
      <c r="AH298" s="2">
        <f t="shared" si="33"/>
        <v>2343600</v>
      </c>
      <c r="AI298" s="2" cm="1">
        <f t="array" ref="AI298">_xlfn.XLOOKUP(AI$1&amp;$AB298,$M$3:$M$1662&amp;$N$3:$N$1662,$O$3:$O$1662,0,0,1)</f>
        <v>8500</v>
      </c>
      <c r="AJ298" s="2" cm="1">
        <f t="array" ref="AJ298">_xlfn.XLOOKUP(AJ$1&amp;$AB298,$M$3:$M$1662&amp;$N$3:$N$1662,$O$3:$O$1662,0,0,1)</f>
        <v>8700</v>
      </c>
      <c r="AK298" s="2" cm="1">
        <f t="array" ref="AK298">_xlfn.XLOOKUP(AK$1&amp;$AB298,$M$3:$M$1662&amp;$N$3:$N$1662,$O$3:$O$1662,0,0,1)</f>
        <v>3700</v>
      </c>
      <c r="AL298" s="2" cm="1">
        <f t="array" ref="AL298">_xlfn.XLOOKUP(AL$1&amp;$AB298,$M$3:$M$1662&amp;$N$3:$N$1662,$O$3:$O$1662,0,0,1)</f>
        <v>3700</v>
      </c>
      <c r="AM298" s="2" cm="1">
        <f t="array" ref="AM298">_xlfn.XLOOKUP(AM$1&amp;$AB298,$M$3:$M$1662&amp;$N$3:$N$1662,$O$3:$O$1662,0,0,1)</f>
        <v>6300</v>
      </c>
    </row>
    <row r="299" spans="13:39" x14ac:dyDescent="0.4">
      <c r="M299" t="s">
        <v>870</v>
      </c>
      <c r="N299" t="s">
        <v>539</v>
      </c>
      <c r="O299">
        <v>6300</v>
      </c>
      <c r="AB299" t="s">
        <v>218</v>
      </c>
      <c r="AC299" s="2">
        <f t="shared" si="30"/>
        <v>3061320</v>
      </c>
      <c r="AD299" s="2">
        <f t="shared" si="33"/>
        <v>4945700</v>
      </c>
      <c r="AE299" s="2">
        <f t="shared" si="33"/>
        <v>2066900</v>
      </c>
      <c r="AF299" s="2">
        <f t="shared" si="33"/>
        <v>3051100</v>
      </c>
      <c r="AG299" s="2">
        <f t="shared" si="33"/>
        <v>2896300</v>
      </c>
      <c r="AH299" s="2">
        <f t="shared" si="33"/>
        <v>2346600</v>
      </c>
      <c r="AI299" s="2" cm="1">
        <f t="array" ref="AI299">_xlfn.XLOOKUP(AI$1&amp;$AB299,$M$3:$M$1662&amp;$N$3:$N$1662,$O$3:$O$1662,0,0,1)</f>
        <v>16700</v>
      </c>
      <c r="AJ299" s="2" cm="1">
        <f t="array" ref="AJ299">_xlfn.XLOOKUP(AJ$1&amp;$AB299,$M$3:$M$1662&amp;$N$3:$N$1662,$O$3:$O$1662,0,0,1)</f>
        <v>8400</v>
      </c>
      <c r="AK299" s="2" cm="1">
        <f t="array" ref="AK299">_xlfn.XLOOKUP(AK$1&amp;$AB299,$M$3:$M$1662&amp;$N$3:$N$1662,$O$3:$O$1662,0,0,1)</f>
        <v>5100</v>
      </c>
      <c r="AL299" s="2" cm="1">
        <f t="array" ref="AL299">_xlfn.XLOOKUP(AL$1&amp;$AB299,$M$3:$M$1662&amp;$N$3:$N$1662,$O$3:$O$1662,0,0,1)</f>
        <v>7900</v>
      </c>
      <c r="AM299" s="2" cm="1">
        <f t="array" ref="AM299">_xlfn.XLOOKUP(AM$1&amp;$AB299,$M$3:$M$1662&amp;$N$3:$N$1662,$O$3:$O$1662,0,0,1)</f>
        <v>3000</v>
      </c>
    </row>
    <row r="300" spans="13:39" x14ac:dyDescent="0.4">
      <c r="M300" t="s">
        <v>870</v>
      </c>
      <c r="N300" t="s">
        <v>540</v>
      </c>
      <c r="O300">
        <v>3000</v>
      </c>
      <c r="AB300" t="s">
        <v>230</v>
      </c>
      <c r="AC300" s="2">
        <f t="shared" si="30"/>
        <v>3067700</v>
      </c>
      <c r="AD300" s="2">
        <f t="shared" si="33"/>
        <v>4955600</v>
      </c>
      <c r="AE300" s="2">
        <f t="shared" si="33"/>
        <v>2072000</v>
      </c>
      <c r="AF300" s="2">
        <f t="shared" si="33"/>
        <v>3058900</v>
      </c>
      <c r="AG300" s="2">
        <f t="shared" si="33"/>
        <v>2899500</v>
      </c>
      <c r="AH300" s="2">
        <f t="shared" si="33"/>
        <v>2352500</v>
      </c>
      <c r="AI300" s="2" cm="1">
        <f t="array" ref="AI300">_xlfn.XLOOKUP(AI$1&amp;$AB300,$M$3:$M$1662&amp;$N$3:$N$1662,$O$3:$O$1662,0,0,1)</f>
        <v>9900</v>
      </c>
      <c r="AJ300" s="2" cm="1">
        <f t="array" ref="AJ300">_xlfn.XLOOKUP(AJ$1&amp;$AB300,$M$3:$M$1662&amp;$N$3:$N$1662,$O$3:$O$1662,0,0,1)</f>
        <v>5100</v>
      </c>
      <c r="AK300" s="2" cm="1">
        <f t="array" ref="AK300">_xlfn.XLOOKUP(AK$1&amp;$AB300,$M$3:$M$1662&amp;$N$3:$N$1662,$O$3:$O$1662,0,0,1)</f>
        <v>7800</v>
      </c>
      <c r="AL300" s="2" cm="1">
        <f t="array" ref="AL300">_xlfn.XLOOKUP(AL$1&amp;$AB300,$M$3:$M$1662&amp;$N$3:$N$1662,$O$3:$O$1662,0,0,1)</f>
        <v>3200</v>
      </c>
      <c r="AM300" s="2" cm="1">
        <f t="array" ref="AM300">_xlfn.XLOOKUP(AM$1&amp;$AB300,$M$3:$M$1662&amp;$N$3:$N$1662,$O$3:$O$1662,0,0,1)</f>
        <v>5900</v>
      </c>
    </row>
    <row r="301" spans="13:39" x14ac:dyDescent="0.4">
      <c r="M301" t="s">
        <v>870</v>
      </c>
      <c r="N301" t="s">
        <v>541</v>
      </c>
      <c r="O301">
        <v>5900</v>
      </c>
      <c r="AB301" t="s">
        <v>238</v>
      </c>
      <c r="AC301" s="2">
        <f t="shared" si="30"/>
        <v>3075880</v>
      </c>
      <c r="AD301" s="2">
        <f t="shared" si="33"/>
        <v>4977500</v>
      </c>
      <c r="AE301" s="2">
        <f t="shared" si="33"/>
        <v>2078100</v>
      </c>
      <c r="AF301" s="2">
        <f t="shared" si="33"/>
        <v>3061500</v>
      </c>
      <c r="AG301" s="2">
        <f t="shared" si="33"/>
        <v>2905900</v>
      </c>
      <c r="AH301" s="2">
        <f t="shared" si="33"/>
        <v>2356400</v>
      </c>
      <c r="AI301" s="2" cm="1">
        <f t="array" ref="AI301">_xlfn.XLOOKUP(AI$1&amp;$AB301,$M$3:$M$1662&amp;$N$3:$N$1662,$O$3:$O$1662,0,0,1)</f>
        <v>21900</v>
      </c>
      <c r="AJ301" s="2" cm="1">
        <f t="array" ref="AJ301">_xlfn.XLOOKUP(AJ$1&amp;$AB301,$M$3:$M$1662&amp;$N$3:$N$1662,$O$3:$O$1662,0,0,1)</f>
        <v>6100</v>
      </c>
      <c r="AK301" s="2" cm="1">
        <f t="array" ref="AK301">_xlfn.XLOOKUP(AK$1&amp;$AB301,$M$3:$M$1662&amp;$N$3:$N$1662,$O$3:$O$1662,0,0,1)</f>
        <v>2600</v>
      </c>
      <c r="AL301" s="2" cm="1">
        <f t="array" ref="AL301">_xlfn.XLOOKUP(AL$1&amp;$AB301,$M$3:$M$1662&amp;$N$3:$N$1662,$O$3:$O$1662,0,0,1)</f>
        <v>6400</v>
      </c>
      <c r="AM301" s="2" cm="1">
        <f t="array" ref="AM301">_xlfn.XLOOKUP(AM$1&amp;$AB301,$M$3:$M$1662&amp;$N$3:$N$1662,$O$3:$O$1662,0,0,1)</f>
        <v>3900</v>
      </c>
    </row>
    <row r="302" spans="13:39" x14ac:dyDescent="0.4">
      <c r="M302" t="s">
        <v>870</v>
      </c>
      <c r="N302" t="s">
        <v>542</v>
      </c>
      <c r="O302">
        <v>3900</v>
      </c>
      <c r="AB302" t="s">
        <v>17</v>
      </c>
      <c r="AC302" s="2">
        <f t="shared" si="30"/>
        <v>3081320</v>
      </c>
      <c r="AD302" s="2">
        <f t="shared" si="33"/>
        <v>4986200</v>
      </c>
      <c r="AE302" s="2">
        <f t="shared" si="33"/>
        <v>2083200</v>
      </c>
      <c r="AF302" s="2">
        <f t="shared" si="33"/>
        <v>3065800</v>
      </c>
      <c r="AG302" s="2">
        <f t="shared" si="33"/>
        <v>2911800</v>
      </c>
      <c r="AH302" s="2">
        <f t="shared" si="33"/>
        <v>2359600</v>
      </c>
      <c r="AI302" s="2" cm="1">
        <f t="array" ref="AI302">_xlfn.XLOOKUP(AI$1&amp;$AB302,$M$3:$M$1662&amp;$N$3:$N$1662,$O$3:$O$1662,0,0,1)</f>
        <v>8700</v>
      </c>
      <c r="AJ302" s="2" cm="1">
        <f t="array" ref="AJ302">_xlfn.XLOOKUP(AJ$1&amp;$AB302,$M$3:$M$1662&amp;$N$3:$N$1662,$O$3:$O$1662,0,0,1)</f>
        <v>5100</v>
      </c>
      <c r="AK302" s="2" cm="1">
        <f t="array" ref="AK302">_xlfn.XLOOKUP(AK$1&amp;$AB302,$M$3:$M$1662&amp;$N$3:$N$1662,$O$3:$O$1662,0,0,1)</f>
        <v>4300</v>
      </c>
      <c r="AL302" s="2" cm="1">
        <f t="array" ref="AL302">_xlfn.XLOOKUP(AL$1&amp;$AB302,$M$3:$M$1662&amp;$N$3:$N$1662,$O$3:$O$1662,0,0,1)</f>
        <v>5900</v>
      </c>
      <c r="AM302" s="2" cm="1">
        <f t="array" ref="AM302">_xlfn.XLOOKUP(AM$1&amp;$AB302,$M$3:$M$1662&amp;$N$3:$N$1662,$O$3:$O$1662,0,0,1)</f>
        <v>3200</v>
      </c>
    </row>
    <row r="303" spans="13:39" x14ac:dyDescent="0.4">
      <c r="M303" t="s">
        <v>870</v>
      </c>
      <c r="N303" t="s">
        <v>543</v>
      </c>
      <c r="O303">
        <v>3200</v>
      </c>
      <c r="AB303" t="s">
        <v>6</v>
      </c>
      <c r="AC303" s="2">
        <f t="shared" si="30"/>
        <v>3089600</v>
      </c>
      <c r="AD303" s="2">
        <f t="shared" si="33"/>
        <v>4996300</v>
      </c>
      <c r="AE303" s="2">
        <f t="shared" si="33"/>
        <v>2088800</v>
      </c>
      <c r="AF303" s="2">
        <f t="shared" si="33"/>
        <v>3075300</v>
      </c>
      <c r="AG303" s="2">
        <f t="shared" si="33"/>
        <v>2919200</v>
      </c>
      <c r="AH303" s="2">
        <f t="shared" si="33"/>
        <v>2368400</v>
      </c>
      <c r="AI303" s="2" cm="1">
        <f t="array" ref="AI303">_xlfn.XLOOKUP(AI$1&amp;$AB303,$M$3:$M$1662&amp;$N$3:$N$1662,$O$3:$O$1662,0,0,1)</f>
        <v>10100</v>
      </c>
      <c r="AJ303" s="2" cm="1">
        <f t="array" ref="AJ303">_xlfn.XLOOKUP(AJ$1&amp;$AB303,$M$3:$M$1662&amp;$N$3:$N$1662,$O$3:$O$1662,0,0,1)</f>
        <v>5600</v>
      </c>
      <c r="AK303" s="2" cm="1">
        <f t="array" ref="AK303">_xlfn.XLOOKUP(AK$1&amp;$AB303,$M$3:$M$1662&amp;$N$3:$N$1662,$O$3:$O$1662,0,0,1)</f>
        <v>9500</v>
      </c>
      <c r="AL303" s="2" cm="1">
        <f t="array" ref="AL303">_xlfn.XLOOKUP(AL$1&amp;$AB303,$M$3:$M$1662&amp;$N$3:$N$1662,$O$3:$O$1662,0,0,1)</f>
        <v>7400</v>
      </c>
      <c r="AM303" s="2" cm="1">
        <f t="array" ref="AM303">_xlfn.XLOOKUP(AM$1&amp;$AB303,$M$3:$M$1662&amp;$N$3:$N$1662,$O$3:$O$1662,0,0,1)</f>
        <v>8800</v>
      </c>
    </row>
    <row r="304" spans="13:39" x14ac:dyDescent="0.4">
      <c r="M304" t="s">
        <v>870</v>
      </c>
      <c r="N304" t="s">
        <v>544</v>
      </c>
      <c r="O304">
        <v>8800</v>
      </c>
      <c r="AB304" t="s">
        <v>394</v>
      </c>
      <c r="AC304" s="2">
        <f t="shared" si="30"/>
        <v>3096020</v>
      </c>
      <c r="AD304" s="2">
        <f t="shared" si="33"/>
        <v>5009100</v>
      </c>
      <c r="AE304" s="2">
        <f t="shared" si="33"/>
        <v>2094900</v>
      </c>
      <c r="AF304" s="2">
        <f t="shared" si="33"/>
        <v>3078500</v>
      </c>
      <c r="AG304" s="2">
        <f t="shared" si="33"/>
        <v>2925100</v>
      </c>
      <c r="AH304" s="2">
        <f t="shared" si="33"/>
        <v>2372500</v>
      </c>
      <c r="AI304" s="2" cm="1">
        <f t="array" ref="AI304">_xlfn.XLOOKUP(AI$1&amp;$AB304,$M$3:$M$1662&amp;$N$3:$N$1662,$O$3:$O$1662,0,0,1)</f>
        <v>12800</v>
      </c>
      <c r="AJ304" s="2" cm="1">
        <f t="array" ref="AJ304">_xlfn.XLOOKUP(AJ$1&amp;$AB304,$M$3:$M$1662&amp;$N$3:$N$1662,$O$3:$O$1662,0,0,1)</f>
        <v>6100</v>
      </c>
      <c r="AK304" s="2" cm="1">
        <f t="array" ref="AK304">_xlfn.XLOOKUP(AK$1&amp;$AB304,$M$3:$M$1662&amp;$N$3:$N$1662,$O$3:$O$1662,0,0,1)</f>
        <v>3200</v>
      </c>
      <c r="AL304" s="2" cm="1">
        <f t="array" ref="AL304">_xlfn.XLOOKUP(AL$1&amp;$AB304,$M$3:$M$1662&amp;$N$3:$N$1662,$O$3:$O$1662,0,0,1)</f>
        <v>5900</v>
      </c>
      <c r="AM304" s="2" cm="1">
        <f t="array" ref="AM304">_xlfn.XLOOKUP(AM$1&amp;$AB304,$M$3:$M$1662&amp;$N$3:$N$1662,$O$3:$O$1662,0,0,1)</f>
        <v>4100</v>
      </c>
    </row>
    <row r="305" spans="13:39" x14ac:dyDescent="0.4">
      <c r="M305" t="s">
        <v>870</v>
      </c>
      <c r="N305" t="s">
        <v>727</v>
      </c>
      <c r="O305">
        <v>4100</v>
      </c>
      <c r="AB305" t="s">
        <v>395</v>
      </c>
      <c r="AC305" s="2">
        <f t="shared" si="30"/>
        <v>3106980</v>
      </c>
      <c r="AD305" s="2">
        <f t="shared" si="33"/>
        <v>5017000</v>
      </c>
      <c r="AE305" s="2">
        <f t="shared" si="33"/>
        <v>2104800</v>
      </c>
      <c r="AF305" s="2">
        <f t="shared" si="33"/>
        <v>3081600</v>
      </c>
      <c r="AG305" s="2">
        <f t="shared" si="33"/>
        <v>2952100</v>
      </c>
      <c r="AH305" s="2">
        <f t="shared" si="33"/>
        <v>2379400</v>
      </c>
      <c r="AI305" s="2" cm="1">
        <f t="array" ref="AI305">_xlfn.XLOOKUP(AI$1&amp;$AB305,$M$3:$M$1662&amp;$N$3:$N$1662,$O$3:$O$1662,0,0,1)</f>
        <v>7900</v>
      </c>
      <c r="AJ305" s="2" cm="1">
        <f t="array" ref="AJ305">_xlfn.XLOOKUP(AJ$1&amp;$AB305,$M$3:$M$1662&amp;$N$3:$N$1662,$O$3:$O$1662,0,0,1)</f>
        <v>9900</v>
      </c>
      <c r="AK305" s="2" cm="1">
        <f t="array" ref="AK305">_xlfn.XLOOKUP(AK$1&amp;$AB305,$M$3:$M$1662&amp;$N$3:$N$1662,$O$3:$O$1662,0,0,1)</f>
        <v>3100</v>
      </c>
      <c r="AL305" s="2" cm="1">
        <f t="array" ref="AL305">_xlfn.XLOOKUP(AL$1&amp;$AB305,$M$3:$M$1662&amp;$N$3:$N$1662,$O$3:$O$1662,0,0,1)</f>
        <v>27000</v>
      </c>
      <c r="AM305" s="2" cm="1">
        <f t="array" ref="AM305">_xlfn.XLOOKUP(AM$1&amp;$AB305,$M$3:$M$1662&amp;$N$3:$N$1662,$O$3:$O$1662,0,0,1)</f>
        <v>6900</v>
      </c>
    </row>
    <row r="306" spans="13:39" x14ac:dyDescent="0.4">
      <c r="M306" t="s">
        <v>870</v>
      </c>
      <c r="N306" t="s">
        <v>728</v>
      </c>
      <c r="O306">
        <v>6900</v>
      </c>
      <c r="AB306" t="s">
        <v>396</v>
      </c>
      <c r="AC306" s="2">
        <f t="shared" si="30"/>
        <v>3113260</v>
      </c>
      <c r="AD306" s="2">
        <f t="shared" si="33"/>
        <v>5030200</v>
      </c>
      <c r="AE306" s="2">
        <f t="shared" si="33"/>
        <v>2110400</v>
      </c>
      <c r="AF306" s="2">
        <f t="shared" si="33"/>
        <v>3085400</v>
      </c>
      <c r="AG306" s="2">
        <f t="shared" si="33"/>
        <v>2954700</v>
      </c>
      <c r="AH306" s="2">
        <f t="shared" si="33"/>
        <v>2385600</v>
      </c>
      <c r="AI306" s="2" cm="1">
        <f t="array" ref="AI306">_xlfn.XLOOKUP(AI$1&amp;$AB306,$M$3:$M$1662&amp;$N$3:$N$1662,$O$3:$O$1662,0,0,1)</f>
        <v>13200</v>
      </c>
      <c r="AJ306" s="2" cm="1">
        <f t="array" ref="AJ306">_xlfn.XLOOKUP(AJ$1&amp;$AB306,$M$3:$M$1662&amp;$N$3:$N$1662,$O$3:$O$1662,0,0,1)</f>
        <v>5600</v>
      </c>
      <c r="AK306" s="2" cm="1">
        <f t="array" ref="AK306">_xlfn.XLOOKUP(AK$1&amp;$AB306,$M$3:$M$1662&amp;$N$3:$N$1662,$O$3:$O$1662,0,0,1)</f>
        <v>3800</v>
      </c>
      <c r="AL306" s="2" cm="1">
        <f t="array" ref="AL306">_xlfn.XLOOKUP(AL$1&amp;$AB306,$M$3:$M$1662&amp;$N$3:$N$1662,$O$3:$O$1662,0,0,1)</f>
        <v>2600</v>
      </c>
      <c r="AM306" s="2" cm="1">
        <f t="array" ref="AM306">_xlfn.XLOOKUP(AM$1&amp;$AB306,$M$3:$M$1662&amp;$N$3:$N$1662,$O$3:$O$1662,0,0,1)</f>
        <v>6200</v>
      </c>
    </row>
    <row r="307" spans="13:39" x14ac:dyDescent="0.4">
      <c r="M307" t="s">
        <v>870</v>
      </c>
      <c r="N307" t="s">
        <v>729</v>
      </c>
      <c r="O307">
        <v>6200</v>
      </c>
      <c r="AB307" t="s">
        <v>397</v>
      </c>
      <c r="AC307" s="2">
        <f t="shared" si="30"/>
        <v>3122100</v>
      </c>
      <c r="AD307" s="2">
        <f t="shared" si="33"/>
        <v>5060300</v>
      </c>
      <c r="AE307" s="2">
        <f t="shared" si="33"/>
        <v>2114300</v>
      </c>
      <c r="AF307" s="2">
        <f t="shared" si="33"/>
        <v>3088300</v>
      </c>
      <c r="AG307" s="2">
        <f t="shared" si="33"/>
        <v>2956500</v>
      </c>
      <c r="AH307" s="2">
        <f t="shared" si="33"/>
        <v>2391100</v>
      </c>
      <c r="AI307" s="2" cm="1">
        <f t="array" ref="AI307">_xlfn.XLOOKUP(AI$1&amp;$AB307,$M$3:$M$1662&amp;$N$3:$N$1662,$O$3:$O$1662,0,0,1)</f>
        <v>30100</v>
      </c>
      <c r="AJ307" s="2" cm="1">
        <f t="array" ref="AJ307">_xlfn.XLOOKUP(AJ$1&amp;$AB307,$M$3:$M$1662&amp;$N$3:$N$1662,$O$3:$O$1662,0,0,1)</f>
        <v>3900</v>
      </c>
      <c r="AK307" s="2" cm="1">
        <f t="array" ref="AK307">_xlfn.XLOOKUP(AK$1&amp;$AB307,$M$3:$M$1662&amp;$N$3:$N$1662,$O$3:$O$1662,0,0,1)</f>
        <v>2900</v>
      </c>
      <c r="AL307" s="2" cm="1">
        <f t="array" ref="AL307">_xlfn.XLOOKUP(AL$1&amp;$AB307,$M$3:$M$1662&amp;$N$3:$N$1662,$O$3:$O$1662,0,0,1)</f>
        <v>1800</v>
      </c>
      <c r="AM307" s="2" cm="1">
        <f t="array" ref="AM307">_xlfn.XLOOKUP(AM$1&amp;$AB307,$M$3:$M$1662&amp;$N$3:$N$1662,$O$3:$O$1662,0,0,1)</f>
        <v>5500</v>
      </c>
    </row>
    <row r="308" spans="13:39" x14ac:dyDescent="0.4">
      <c r="M308" t="s">
        <v>870</v>
      </c>
      <c r="N308" t="s">
        <v>730</v>
      </c>
      <c r="O308">
        <v>5500</v>
      </c>
      <c r="AB308" t="s">
        <v>398</v>
      </c>
      <c r="AC308" s="2">
        <f t="shared" si="30"/>
        <v>3135180</v>
      </c>
      <c r="AD308" s="2">
        <f t="shared" ref="AD308:AH323" si="34">AD307+AI308</f>
        <v>5073700</v>
      </c>
      <c r="AE308" s="2">
        <f t="shared" si="34"/>
        <v>2141900</v>
      </c>
      <c r="AF308" s="2">
        <f t="shared" si="34"/>
        <v>3101600</v>
      </c>
      <c r="AG308" s="2">
        <f t="shared" si="34"/>
        <v>2962300</v>
      </c>
      <c r="AH308" s="2">
        <f t="shared" si="34"/>
        <v>2396400</v>
      </c>
      <c r="AI308" s="2" cm="1">
        <f t="array" ref="AI308">_xlfn.XLOOKUP(AI$1&amp;$AB308,$M$3:$M$1662&amp;$N$3:$N$1662,$O$3:$O$1662,0,0,1)</f>
        <v>13400</v>
      </c>
      <c r="AJ308" s="2" cm="1">
        <f t="array" ref="AJ308">_xlfn.XLOOKUP(AJ$1&amp;$AB308,$M$3:$M$1662&amp;$N$3:$N$1662,$O$3:$O$1662,0,0,1)</f>
        <v>27600</v>
      </c>
      <c r="AK308" s="2" cm="1">
        <f t="array" ref="AK308">_xlfn.XLOOKUP(AK$1&amp;$AB308,$M$3:$M$1662&amp;$N$3:$N$1662,$O$3:$O$1662,0,0,1)</f>
        <v>13300</v>
      </c>
      <c r="AL308" s="2" cm="1">
        <f t="array" ref="AL308">_xlfn.XLOOKUP(AL$1&amp;$AB308,$M$3:$M$1662&amp;$N$3:$N$1662,$O$3:$O$1662,0,0,1)</f>
        <v>5800</v>
      </c>
      <c r="AM308" s="2" cm="1">
        <f t="array" ref="AM308">_xlfn.XLOOKUP(AM$1&amp;$AB308,$M$3:$M$1662&amp;$N$3:$N$1662,$O$3:$O$1662,0,0,1)</f>
        <v>5300</v>
      </c>
    </row>
    <row r="309" spans="13:39" x14ac:dyDescent="0.4">
      <c r="M309" t="s">
        <v>870</v>
      </c>
      <c r="N309" t="s">
        <v>731</v>
      </c>
      <c r="O309">
        <v>5300</v>
      </c>
      <c r="AB309" t="s">
        <v>399</v>
      </c>
      <c r="AC309" s="2">
        <f t="shared" si="30"/>
        <v>3142180</v>
      </c>
      <c r="AD309" s="2">
        <f t="shared" si="34"/>
        <v>5082800</v>
      </c>
      <c r="AE309" s="2">
        <f t="shared" si="34"/>
        <v>2152200</v>
      </c>
      <c r="AF309" s="2">
        <f t="shared" si="34"/>
        <v>3108600</v>
      </c>
      <c r="AG309" s="2">
        <f t="shared" si="34"/>
        <v>2964500</v>
      </c>
      <c r="AH309" s="2">
        <f t="shared" si="34"/>
        <v>2402800</v>
      </c>
      <c r="AI309" s="2" cm="1">
        <f t="array" ref="AI309">_xlfn.XLOOKUP(AI$1&amp;$AB309,$M$3:$M$1662&amp;$N$3:$N$1662,$O$3:$O$1662,0,0,1)</f>
        <v>9100</v>
      </c>
      <c r="AJ309" s="2" cm="1">
        <f t="array" ref="AJ309">_xlfn.XLOOKUP(AJ$1&amp;$AB309,$M$3:$M$1662&amp;$N$3:$N$1662,$O$3:$O$1662,0,0,1)</f>
        <v>10300</v>
      </c>
      <c r="AK309" s="2" cm="1">
        <f t="array" ref="AK309">_xlfn.XLOOKUP(AK$1&amp;$AB309,$M$3:$M$1662&amp;$N$3:$N$1662,$O$3:$O$1662,0,0,1)</f>
        <v>7000</v>
      </c>
      <c r="AL309" s="2" cm="1">
        <f t="array" ref="AL309">_xlfn.XLOOKUP(AL$1&amp;$AB309,$M$3:$M$1662&amp;$N$3:$N$1662,$O$3:$O$1662,0,0,1)</f>
        <v>2200</v>
      </c>
      <c r="AM309" s="2" cm="1">
        <f t="array" ref="AM309">_xlfn.XLOOKUP(AM$1&amp;$AB309,$M$3:$M$1662&amp;$N$3:$N$1662,$O$3:$O$1662,0,0,1)</f>
        <v>6400</v>
      </c>
    </row>
    <row r="310" spans="13:39" x14ac:dyDescent="0.4">
      <c r="M310" t="s">
        <v>870</v>
      </c>
      <c r="N310" t="s">
        <v>732</v>
      </c>
      <c r="O310">
        <v>6400</v>
      </c>
      <c r="AB310" t="s">
        <v>400</v>
      </c>
      <c r="AC310" s="2">
        <f t="shared" si="30"/>
        <v>3149120</v>
      </c>
      <c r="AD310" s="2">
        <f t="shared" si="34"/>
        <v>5099900</v>
      </c>
      <c r="AE310" s="2">
        <f t="shared" si="34"/>
        <v>2156800</v>
      </c>
      <c r="AF310" s="2">
        <f t="shared" si="34"/>
        <v>3112000</v>
      </c>
      <c r="AG310" s="2">
        <f t="shared" si="34"/>
        <v>2969400</v>
      </c>
      <c r="AH310" s="2">
        <f t="shared" si="34"/>
        <v>2407500</v>
      </c>
      <c r="AI310" s="2" cm="1">
        <f t="array" ref="AI310">_xlfn.XLOOKUP(AI$1&amp;$AB310,$M$3:$M$1662&amp;$N$3:$N$1662,$O$3:$O$1662,0,0,1)</f>
        <v>17100</v>
      </c>
      <c r="AJ310" s="2" cm="1">
        <f t="array" ref="AJ310">_xlfn.XLOOKUP(AJ$1&amp;$AB310,$M$3:$M$1662&amp;$N$3:$N$1662,$O$3:$O$1662,0,0,1)</f>
        <v>4600</v>
      </c>
      <c r="AK310" s="2" cm="1">
        <f t="array" ref="AK310">_xlfn.XLOOKUP(AK$1&amp;$AB310,$M$3:$M$1662&amp;$N$3:$N$1662,$O$3:$O$1662,0,0,1)</f>
        <v>3400</v>
      </c>
      <c r="AL310" s="2" cm="1">
        <f t="array" ref="AL310">_xlfn.XLOOKUP(AL$1&amp;$AB310,$M$3:$M$1662&amp;$N$3:$N$1662,$O$3:$O$1662,0,0,1)</f>
        <v>4900</v>
      </c>
      <c r="AM310" s="2" cm="1">
        <f t="array" ref="AM310">_xlfn.XLOOKUP(AM$1&amp;$AB310,$M$3:$M$1662&amp;$N$3:$N$1662,$O$3:$O$1662,0,0,1)</f>
        <v>4700</v>
      </c>
    </row>
    <row r="311" spans="13:39" x14ac:dyDescent="0.4">
      <c r="M311" t="s">
        <v>870</v>
      </c>
      <c r="N311" t="s">
        <v>733</v>
      </c>
      <c r="O311">
        <v>4700</v>
      </c>
      <c r="AB311" t="s">
        <v>401</v>
      </c>
      <c r="AC311" s="2">
        <f t="shared" si="30"/>
        <v>3158840</v>
      </c>
      <c r="AD311" s="2">
        <f t="shared" si="34"/>
        <v>5114800</v>
      </c>
      <c r="AE311" s="2">
        <f t="shared" si="34"/>
        <v>2171900</v>
      </c>
      <c r="AF311" s="2">
        <f t="shared" si="34"/>
        <v>3119200</v>
      </c>
      <c r="AG311" s="2">
        <f t="shared" si="34"/>
        <v>2975800</v>
      </c>
      <c r="AH311" s="2">
        <f t="shared" si="34"/>
        <v>2412500</v>
      </c>
      <c r="AI311" s="2" cm="1">
        <f t="array" ref="AI311">_xlfn.XLOOKUP(AI$1&amp;$AB311,$M$3:$M$1662&amp;$N$3:$N$1662,$O$3:$O$1662,0,0,1)</f>
        <v>14900</v>
      </c>
      <c r="AJ311" s="2" cm="1">
        <f t="array" ref="AJ311">_xlfn.XLOOKUP(AJ$1&amp;$AB311,$M$3:$M$1662&amp;$N$3:$N$1662,$O$3:$O$1662,0,0,1)</f>
        <v>15100</v>
      </c>
      <c r="AK311" s="2" cm="1">
        <f t="array" ref="AK311">_xlfn.XLOOKUP(AK$1&amp;$AB311,$M$3:$M$1662&amp;$N$3:$N$1662,$O$3:$O$1662,0,0,1)</f>
        <v>7200</v>
      </c>
      <c r="AL311" s="2" cm="1">
        <f t="array" ref="AL311">_xlfn.XLOOKUP(AL$1&amp;$AB311,$M$3:$M$1662&amp;$N$3:$N$1662,$O$3:$O$1662,0,0,1)</f>
        <v>6400</v>
      </c>
      <c r="AM311" s="2" cm="1">
        <f t="array" ref="AM311">_xlfn.XLOOKUP(AM$1&amp;$AB311,$M$3:$M$1662&amp;$N$3:$N$1662,$O$3:$O$1662,0,0,1)</f>
        <v>5000</v>
      </c>
    </row>
    <row r="312" spans="13:39" x14ac:dyDescent="0.4">
      <c r="M312" t="s">
        <v>870</v>
      </c>
      <c r="N312" t="s">
        <v>734</v>
      </c>
      <c r="O312">
        <v>5000</v>
      </c>
      <c r="AB312" t="s">
        <v>402</v>
      </c>
      <c r="AC312" s="2">
        <f t="shared" si="30"/>
        <v>3165360</v>
      </c>
      <c r="AD312" s="2">
        <f t="shared" si="34"/>
        <v>5130300</v>
      </c>
      <c r="AE312" s="2">
        <f t="shared" si="34"/>
        <v>2179800</v>
      </c>
      <c r="AF312" s="2">
        <f t="shared" si="34"/>
        <v>3122900</v>
      </c>
      <c r="AG312" s="2">
        <f t="shared" si="34"/>
        <v>2977400</v>
      </c>
      <c r="AH312" s="2">
        <f t="shared" si="34"/>
        <v>2416400</v>
      </c>
      <c r="AI312" s="2" cm="1">
        <f t="array" ref="AI312">_xlfn.XLOOKUP(AI$1&amp;$AB312,$M$3:$M$1662&amp;$N$3:$N$1662,$O$3:$O$1662,0,0,1)</f>
        <v>15500</v>
      </c>
      <c r="AJ312" s="2" cm="1">
        <f t="array" ref="AJ312">_xlfn.XLOOKUP(AJ$1&amp;$AB312,$M$3:$M$1662&amp;$N$3:$N$1662,$O$3:$O$1662,0,0,1)</f>
        <v>7900</v>
      </c>
      <c r="AK312" s="2" cm="1">
        <f t="array" ref="AK312">_xlfn.XLOOKUP(AK$1&amp;$AB312,$M$3:$M$1662&amp;$N$3:$N$1662,$O$3:$O$1662,0,0,1)</f>
        <v>3700</v>
      </c>
      <c r="AL312" s="2" cm="1">
        <f t="array" ref="AL312">_xlfn.XLOOKUP(AL$1&amp;$AB312,$M$3:$M$1662&amp;$N$3:$N$1662,$O$3:$O$1662,0,0,1)</f>
        <v>1600</v>
      </c>
      <c r="AM312" s="2" cm="1">
        <f t="array" ref="AM312">_xlfn.XLOOKUP(AM$1&amp;$AB312,$M$3:$M$1662&amp;$N$3:$N$1662,$O$3:$O$1662,0,0,1)</f>
        <v>3900</v>
      </c>
    </row>
    <row r="313" spans="13:39" x14ac:dyDescent="0.4">
      <c r="M313" t="s">
        <v>870</v>
      </c>
      <c r="N313" t="s">
        <v>735</v>
      </c>
      <c r="O313">
        <v>3900</v>
      </c>
      <c r="AB313" t="s">
        <v>403</v>
      </c>
      <c r="AC313" s="2">
        <f t="shared" si="30"/>
        <v>3180040</v>
      </c>
      <c r="AD313" s="2">
        <f t="shared" si="34"/>
        <v>5165300</v>
      </c>
      <c r="AE313" s="2">
        <f t="shared" si="34"/>
        <v>2190300</v>
      </c>
      <c r="AF313" s="2">
        <f t="shared" si="34"/>
        <v>3130700</v>
      </c>
      <c r="AG313" s="2">
        <f t="shared" si="34"/>
        <v>2986100</v>
      </c>
      <c r="AH313" s="2">
        <f t="shared" si="34"/>
        <v>2427800</v>
      </c>
      <c r="AI313" s="2" cm="1">
        <f t="array" ref="AI313">_xlfn.XLOOKUP(AI$1&amp;$AB313,$M$3:$M$1662&amp;$N$3:$N$1662,$O$3:$O$1662,0,0,1)</f>
        <v>35000</v>
      </c>
      <c r="AJ313" s="2" cm="1">
        <f t="array" ref="AJ313">_xlfn.XLOOKUP(AJ$1&amp;$AB313,$M$3:$M$1662&amp;$N$3:$N$1662,$O$3:$O$1662,0,0,1)</f>
        <v>10500</v>
      </c>
      <c r="AK313" s="2" cm="1">
        <f t="array" ref="AK313">_xlfn.XLOOKUP(AK$1&amp;$AB313,$M$3:$M$1662&amp;$N$3:$N$1662,$O$3:$O$1662,0,0,1)</f>
        <v>7800</v>
      </c>
      <c r="AL313" s="2" cm="1">
        <f t="array" ref="AL313">_xlfn.XLOOKUP(AL$1&amp;$AB313,$M$3:$M$1662&amp;$N$3:$N$1662,$O$3:$O$1662,0,0,1)</f>
        <v>8700</v>
      </c>
      <c r="AM313" s="2" cm="1">
        <f t="array" ref="AM313">_xlfn.XLOOKUP(AM$1&amp;$AB313,$M$3:$M$1662&amp;$N$3:$N$1662,$O$3:$O$1662,0,0,1)</f>
        <v>11400</v>
      </c>
    </row>
    <row r="314" spans="13:39" x14ac:dyDescent="0.4">
      <c r="M314" t="s">
        <v>870</v>
      </c>
      <c r="N314" t="s">
        <v>736</v>
      </c>
      <c r="O314">
        <v>11400</v>
      </c>
      <c r="AB314" t="s">
        <v>404</v>
      </c>
      <c r="AC314" s="2">
        <f t="shared" si="30"/>
        <v>3188660</v>
      </c>
      <c r="AD314" s="2">
        <f t="shared" si="34"/>
        <v>5178300</v>
      </c>
      <c r="AE314" s="2">
        <f t="shared" si="34"/>
        <v>2203000</v>
      </c>
      <c r="AF314" s="2">
        <f t="shared" si="34"/>
        <v>3134600</v>
      </c>
      <c r="AG314" s="2">
        <f t="shared" si="34"/>
        <v>2990900</v>
      </c>
      <c r="AH314" s="2">
        <f t="shared" si="34"/>
        <v>2436500</v>
      </c>
      <c r="AI314" s="2" cm="1">
        <f t="array" ref="AI314">_xlfn.XLOOKUP(AI$1&amp;$AB314,$M$3:$M$1662&amp;$N$3:$N$1662,$O$3:$O$1662,0,0,1)</f>
        <v>13000</v>
      </c>
      <c r="AJ314" s="2" cm="1">
        <f t="array" ref="AJ314">_xlfn.XLOOKUP(AJ$1&amp;$AB314,$M$3:$M$1662&amp;$N$3:$N$1662,$O$3:$O$1662,0,0,1)</f>
        <v>12700</v>
      </c>
      <c r="AK314" s="2" cm="1">
        <f t="array" ref="AK314">_xlfn.XLOOKUP(AK$1&amp;$AB314,$M$3:$M$1662&amp;$N$3:$N$1662,$O$3:$O$1662,0,0,1)</f>
        <v>3900</v>
      </c>
      <c r="AL314" s="2" cm="1">
        <f t="array" ref="AL314">_xlfn.XLOOKUP(AL$1&amp;$AB314,$M$3:$M$1662&amp;$N$3:$N$1662,$O$3:$O$1662,0,0,1)</f>
        <v>4800</v>
      </c>
      <c r="AM314" s="2" cm="1">
        <f t="array" ref="AM314">_xlfn.XLOOKUP(AM$1&amp;$AB314,$M$3:$M$1662&amp;$N$3:$N$1662,$O$3:$O$1662,0,0,1)</f>
        <v>8700</v>
      </c>
    </row>
    <row r="315" spans="13:39" x14ac:dyDescent="0.4">
      <c r="M315" t="s">
        <v>870</v>
      </c>
      <c r="N315" t="s">
        <v>737</v>
      </c>
      <c r="O315">
        <v>8700</v>
      </c>
      <c r="AB315" t="s">
        <v>405</v>
      </c>
      <c r="AC315" s="2">
        <f t="shared" si="30"/>
        <v>3197040</v>
      </c>
      <c r="AD315" s="2">
        <f t="shared" si="34"/>
        <v>5197000</v>
      </c>
      <c r="AE315" s="2">
        <f t="shared" si="34"/>
        <v>2210900</v>
      </c>
      <c r="AF315" s="2">
        <f t="shared" si="34"/>
        <v>3138400</v>
      </c>
      <c r="AG315" s="2">
        <f t="shared" si="34"/>
        <v>2993500</v>
      </c>
      <c r="AH315" s="2">
        <f t="shared" si="34"/>
        <v>2445400</v>
      </c>
      <c r="AI315" s="2" cm="1">
        <f t="array" ref="AI315">_xlfn.XLOOKUP(AI$1&amp;$AB315,$M$3:$M$1662&amp;$N$3:$N$1662,$O$3:$O$1662,0,0,1)</f>
        <v>18700</v>
      </c>
      <c r="AJ315" s="2" cm="1">
        <f t="array" ref="AJ315">_xlfn.XLOOKUP(AJ$1&amp;$AB315,$M$3:$M$1662&amp;$N$3:$N$1662,$O$3:$O$1662,0,0,1)</f>
        <v>7900</v>
      </c>
      <c r="AK315" s="2" cm="1">
        <f t="array" ref="AK315">_xlfn.XLOOKUP(AK$1&amp;$AB315,$M$3:$M$1662&amp;$N$3:$N$1662,$O$3:$O$1662,0,0,1)</f>
        <v>3800</v>
      </c>
      <c r="AL315" s="2" cm="1">
        <f t="array" ref="AL315">_xlfn.XLOOKUP(AL$1&amp;$AB315,$M$3:$M$1662&amp;$N$3:$N$1662,$O$3:$O$1662,0,0,1)</f>
        <v>2600</v>
      </c>
      <c r="AM315" s="2" cm="1">
        <f t="array" ref="AM315">_xlfn.XLOOKUP(AM$1&amp;$AB315,$M$3:$M$1662&amp;$N$3:$N$1662,$O$3:$O$1662,0,0,1)</f>
        <v>8900</v>
      </c>
    </row>
    <row r="316" spans="13:39" x14ac:dyDescent="0.4">
      <c r="M316" t="s">
        <v>870</v>
      </c>
      <c r="N316" t="s">
        <v>738</v>
      </c>
      <c r="O316">
        <v>8900</v>
      </c>
      <c r="AB316" t="s">
        <v>406</v>
      </c>
      <c r="AC316" s="2">
        <f t="shared" si="30"/>
        <v>3206080</v>
      </c>
      <c r="AD316" s="2">
        <f t="shared" si="34"/>
        <v>5220500</v>
      </c>
      <c r="AE316" s="2">
        <f t="shared" si="34"/>
        <v>2219800</v>
      </c>
      <c r="AF316" s="2">
        <f t="shared" si="34"/>
        <v>3144700</v>
      </c>
      <c r="AG316" s="2">
        <f t="shared" si="34"/>
        <v>2994400</v>
      </c>
      <c r="AH316" s="2">
        <f t="shared" si="34"/>
        <v>2451000</v>
      </c>
      <c r="AI316" s="2" cm="1">
        <f t="array" ref="AI316">_xlfn.XLOOKUP(AI$1&amp;$AB316,$M$3:$M$1662&amp;$N$3:$N$1662,$O$3:$O$1662,0,0,1)</f>
        <v>23500</v>
      </c>
      <c r="AJ316" s="2" cm="1">
        <f t="array" ref="AJ316">_xlfn.XLOOKUP(AJ$1&amp;$AB316,$M$3:$M$1662&amp;$N$3:$N$1662,$O$3:$O$1662,0,0,1)</f>
        <v>8900</v>
      </c>
      <c r="AK316" s="2" cm="1">
        <f t="array" ref="AK316">_xlfn.XLOOKUP(AK$1&amp;$AB316,$M$3:$M$1662&amp;$N$3:$N$1662,$O$3:$O$1662,0,0,1)</f>
        <v>6300</v>
      </c>
      <c r="AL316" s="2" cm="1">
        <f t="array" ref="AL316">_xlfn.XLOOKUP(AL$1&amp;$AB316,$M$3:$M$1662&amp;$N$3:$N$1662,$O$3:$O$1662,0,0,1)</f>
        <v>900</v>
      </c>
      <c r="AM316" s="2" cm="1">
        <f t="array" ref="AM316">_xlfn.XLOOKUP(AM$1&amp;$AB316,$M$3:$M$1662&amp;$N$3:$N$1662,$O$3:$O$1662,0,0,1)</f>
        <v>5600</v>
      </c>
    </row>
    <row r="317" spans="13:39" x14ac:dyDescent="0.4">
      <c r="M317" t="s">
        <v>870</v>
      </c>
      <c r="N317" t="s">
        <v>739</v>
      </c>
      <c r="O317">
        <v>5600</v>
      </c>
      <c r="AB317" t="s">
        <v>407</v>
      </c>
      <c r="AC317" s="2">
        <f t="shared" si="30"/>
        <v>3218820</v>
      </c>
      <c r="AD317" s="2">
        <f t="shared" si="34"/>
        <v>5263100</v>
      </c>
      <c r="AE317" s="2">
        <f t="shared" si="34"/>
        <v>2230500</v>
      </c>
      <c r="AF317" s="2">
        <f t="shared" si="34"/>
        <v>3148400</v>
      </c>
      <c r="AG317" s="2">
        <f t="shared" si="34"/>
        <v>2998000</v>
      </c>
      <c r="AH317" s="2">
        <f t="shared" si="34"/>
        <v>2454100</v>
      </c>
      <c r="AI317" s="2" cm="1">
        <f t="array" ref="AI317">_xlfn.XLOOKUP(AI$1&amp;$AB317,$M$3:$M$1662&amp;$N$3:$N$1662,$O$3:$O$1662,0,0,1)</f>
        <v>42600</v>
      </c>
      <c r="AJ317" s="2" cm="1">
        <f t="array" ref="AJ317">_xlfn.XLOOKUP(AJ$1&amp;$AB317,$M$3:$M$1662&amp;$N$3:$N$1662,$O$3:$O$1662,0,0,1)</f>
        <v>10700</v>
      </c>
      <c r="AK317" s="2" cm="1">
        <f t="array" ref="AK317">_xlfn.XLOOKUP(AK$1&amp;$AB317,$M$3:$M$1662&amp;$N$3:$N$1662,$O$3:$O$1662,0,0,1)</f>
        <v>3700</v>
      </c>
      <c r="AL317" s="2" cm="1">
        <f t="array" ref="AL317">_xlfn.XLOOKUP(AL$1&amp;$AB317,$M$3:$M$1662&amp;$N$3:$N$1662,$O$3:$O$1662,0,0,1)</f>
        <v>3600</v>
      </c>
      <c r="AM317" s="2" cm="1">
        <f t="array" ref="AM317">_xlfn.XLOOKUP(AM$1&amp;$AB317,$M$3:$M$1662&amp;$N$3:$N$1662,$O$3:$O$1662,0,0,1)</f>
        <v>3100</v>
      </c>
    </row>
    <row r="318" spans="13:39" x14ac:dyDescent="0.4">
      <c r="M318" t="s">
        <v>870</v>
      </c>
      <c r="N318" t="s">
        <v>740</v>
      </c>
      <c r="O318">
        <v>3100</v>
      </c>
      <c r="AB318" t="s">
        <v>408</v>
      </c>
      <c r="AC318" s="2">
        <f t="shared" si="30"/>
        <v>3233720</v>
      </c>
      <c r="AD318" s="2">
        <f t="shared" si="34"/>
        <v>5308900</v>
      </c>
      <c r="AE318" s="2">
        <f t="shared" si="34"/>
        <v>2240200</v>
      </c>
      <c r="AF318" s="2">
        <f t="shared" si="34"/>
        <v>3151200</v>
      </c>
      <c r="AG318" s="2">
        <f t="shared" si="34"/>
        <v>3006800</v>
      </c>
      <c r="AH318" s="2">
        <f t="shared" si="34"/>
        <v>2461500</v>
      </c>
      <c r="AI318" s="2" cm="1">
        <f t="array" ref="AI318">_xlfn.XLOOKUP(AI$1&amp;$AB318,$M$3:$M$1662&amp;$N$3:$N$1662,$O$3:$O$1662,0,0,1)</f>
        <v>45800</v>
      </c>
      <c r="AJ318" s="2" cm="1">
        <f t="array" ref="AJ318">_xlfn.XLOOKUP(AJ$1&amp;$AB318,$M$3:$M$1662&amp;$N$3:$N$1662,$O$3:$O$1662,0,0,1)</f>
        <v>9700</v>
      </c>
      <c r="AK318" s="2" cm="1">
        <f t="array" ref="AK318">_xlfn.XLOOKUP(AK$1&amp;$AB318,$M$3:$M$1662&amp;$N$3:$N$1662,$O$3:$O$1662,0,0,1)</f>
        <v>2800</v>
      </c>
      <c r="AL318" s="2" cm="1">
        <f t="array" ref="AL318">_xlfn.XLOOKUP(AL$1&amp;$AB318,$M$3:$M$1662&amp;$N$3:$N$1662,$O$3:$O$1662,0,0,1)</f>
        <v>8800</v>
      </c>
      <c r="AM318" s="2" cm="1">
        <f t="array" ref="AM318">_xlfn.XLOOKUP(AM$1&amp;$AB318,$M$3:$M$1662&amp;$N$3:$N$1662,$O$3:$O$1662,0,0,1)</f>
        <v>7400</v>
      </c>
    </row>
    <row r="319" spans="13:39" x14ac:dyDescent="0.4">
      <c r="M319" t="s">
        <v>870</v>
      </c>
      <c r="N319" t="s">
        <v>741</v>
      </c>
      <c r="O319">
        <v>7400</v>
      </c>
      <c r="AB319" t="s">
        <v>409</v>
      </c>
      <c r="AC319" s="2">
        <f t="shared" si="30"/>
        <v>3241420</v>
      </c>
      <c r="AD319" s="2">
        <f t="shared" si="34"/>
        <v>5328700</v>
      </c>
      <c r="AE319" s="2">
        <f t="shared" si="34"/>
        <v>2246500</v>
      </c>
      <c r="AF319" s="2">
        <f t="shared" si="34"/>
        <v>3157300</v>
      </c>
      <c r="AG319" s="2">
        <f t="shared" si="34"/>
        <v>3009400</v>
      </c>
      <c r="AH319" s="2">
        <f t="shared" si="34"/>
        <v>2465200</v>
      </c>
      <c r="AI319" s="2" cm="1">
        <f t="array" ref="AI319">_xlfn.XLOOKUP(AI$1&amp;$AB319,$M$3:$M$1662&amp;$N$3:$N$1662,$O$3:$O$1662,0,0,1)</f>
        <v>19800</v>
      </c>
      <c r="AJ319" s="2" cm="1">
        <f t="array" ref="AJ319">_xlfn.XLOOKUP(AJ$1&amp;$AB319,$M$3:$M$1662&amp;$N$3:$N$1662,$O$3:$O$1662,0,0,1)</f>
        <v>6300</v>
      </c>
      <c r="AK319" s="2" cm="1">
        <f t="array" ref="AK319">_xlfn.XLOOKUP(AK$1&amp;$AB319,$M$3:$M$1662&amp;$N$3:$N$1662,$O$3:$O$1662,0,0,1)</f>
        <v>6100</v>
      </c>
      <c r="AL319" s="2" cm="1">
        <f t="array" ref="AL319">_xlfn.XLOOKUP(AL$1&amp;$AB319,$M$3:$M$1662&amp;$N$3:$N$1662,$O$3:$O$1662,0,0,1)</f>
        <v>2600</v>
      </c>
      <c r="AM319" s="2" cm="1">
        <f t="array" ref="AM319">_xlfn.XLOOKUP(AM$1&amp;$AB319,$M$3:$M$1662&amp;$N$3:$N$1662,$O$3:$O$1662,0,0,1)</f>
        <v>3700</v>
      </c>
    </row>
    <row r="320" spans="13:39" x14ac:dyDescent="0.4">
      <c r="M320" t="s">
        <v>870</v>
      </c>
      <c r="N320" t="s">
        <v>742</v>
      </c>
      <c r="O320">
        <v>3700</v>
      </c>
      <c r="AB320" t="s">
        <v>410</v>
      </c>
      <c r="AC320" s="2">
        <f t="shared" si="30"/>
        <v>3249240</v>
      </c>
      <c r="AD320" s="2">
        <f t="shared" si="34"/>
        <v>5345200</v>
      </c>
      <c r="AE320" s="2">
        <f t="shared" si="34"/>
        <v>2257200</v>
      </c>
      <c r="AF320" s="2">
        <f t="shared" si="34"/>
        <v>3161000</v>
      </c>
      <c r="AG320" s="2">
        <f t="shared" si="34"/>
        <v>3012900</v>
      </c>
      <c r="AH320" s="2">
        <f t="shared" si="34"/>
        <v>2469900</v>
      </c>
      <c r="AI320" s="2" cm="1">
        <f t="array" ref="AI320">_xlfn.XLOOKUP(AI$1&amp;$AB320,$M$3:$M$1662&amp;$N$3:$N$1662,$O$3:$O$1662,0,0,1)</f>
        <v>16500</v>
      </c>
      <c r="AJ320" s="2" cm="1">
        <f t="array" ref="AJ320">_xlfn.XLOOKUP(AJ$1&amp;$AB320,$M$3:$M$1662&amp;$N$3:$N$1662,$O$3:$O$1662,0,0,1)</f>
        <v>10700</v>
      </c>
      <c r="AK320" s="2" cm="1">
        <f t="array" ref="AK320">_xlfn.XLOOKUP(AK$1&amp;$AB320,$M$3:$M$1662&amp;$N$3:$N$1662,$O$3:$O$1662,0,0,1)</f>
        <v>3700</v>
      </c>
      <c r="AL320" s="2" cm="1">
        <f t="array" ref="AL320">_xlfn.XLOOKUP(AL$1&amp;$AB320,$M$3:$M$1662&amp;$N$3:$N$1662,$O$3:$O$1662,0,0,1)</f>
        <v>3500</v>
      </c>
      <c r="AM320" s="2" cm="1">
        <f t="array" ref="AM320">_xlfn.XLOOKUP(AM$1&amp;$AB320,$M$3:$M$1662&amp;$N$3:$N$1662,$O$3:$O$1662,0,0,1)</f>
        <v>4700</v>
      </c>
    </row>
    <row r="321" spans="13:39" x14ac:dyDescent="0.4">
      <c r="M321" t="s">
        <v>870</v>
      </c>
      <c r="N321" t="s">
        <v>743</v>
      </c>
      <c r="O321">
        <v>4700</v>
      </c>
      <c r="AB321" t="s">
        <v>411</v>
      </c>
      <c r="AC321" s="2">
        <f t="shared" si="30"/>
        <v>3256400</v>
      </c>
      <c r="AD321" s="2">
        <f t="shared" si="34"/>
        <v>5360900</v>
      </c>
      <c r="AE321" s="2">
        <f t="shared" si="34"/>
        <v>2262500</v>
      </c>
      <c r="AF321" s="2">
        <f t="shared" si="34"/>
        <v>3164700</v>
      </c>
      <c r="AG321" s="2">
        <f t="shared" si="34"/>
        <v>3018500</v>
      </c>
      <c r="AH321" s="2">
        <f t="shared" si="34"/>
        <v>2475400</v>
      </c>
      <c r="AI321" s="2" cm="1">
        <f t="array" ref="AI321">_xlfn.XLOOKUP(AI$1&amp;$AB321,$M$3:$M$1662&amp;$N$3:$N$1662,$O$3:$O$1662,0,0,1)</f>
        <v>15700</v>
      </c>
      <c r="AJ321" s="2" cm="1">
        <f t="array" ref="AJ321">_xlfn.XLOOKUP(AJ$1&amp;$AB321,$M$3:$M$1662&amp;$N$3:$N$1662,$O$3:$O$1662,0,0,1)</f>
        <v>5300</v>
      </c>
      <c r="AK321" s="2" cm="1">
        <f t="array" ref="AK321">_xlfn.XLOOKUP(AK$1&amp;$AB321,$M$3:$M$1662&amp;$N$3:$N$1662,$O$3:$O$1662,0,0,1)</f>
        <v>3700</v>
      </c>
      <c r="AL321" s="2" cm="1">
        <f t="array" ref="AL321">_xlfn.XLOOKUP(AL$1&amp;$AB321,$M$3:$M$1662&amp;$N$3:$N$1662,$O$3:$O$1662,0,0,1)</f>
        <v>5600</v>
      </c>
      <c r="AM321" s="2" cm="1">
        <f t="array" ref="AM321">_xlfn.XLOOKUP(AM$1&amp;$AB321,$M$3:$M$1662&amp;$N$3:$N$1662,$O$3:$O$1662,0,0,1)</f>
        <v>5500</v>
      </c>
    </row>
    <row r="322" spans="13:39" x14ac:dyDescent="0.4">
      <c r="M322" t="s">
        <v>870</v>
      </c>
      <c r="N322" t="s">
        <v>744</v>
      </c>
      <c r="O322">
        <v>5500</v>
      </c>
      <c r="AB322" t="s">
        <v>412</v>
      </c>
      <c r="AC322" s="2">
        <f t="shared" si="30"/>
        <v>3265140</v>
      </c>
      <c r="AD322" s="2">
        <f t="shared" si="34"/>
        <v>5375500</v>
      </c>
      <c r="AE322" s="2">
        <f t="shared" si="34"/>
        <v>2270200</v>
      </c>
      <c r="AF322" s="2">
        <f t="shared" si="34"/>
        <v>3177900</v>
      </c>
      <c r="AG322" s="2">
        <f t="shared" si="34"/>
        <v>3022500</v>
      </c>
      <c r="AH322" s="2">
        <f t="shared" si="34"/>
        <v>2479600</v>
      </c>
      <c r="AI322" s="2" cm="1">
        <f t="array" ref="AI322">_xlfn.XLOOKUP(AI$1&amp;$AB322,$M$3:$M$1662&amp;$N$3:$N$1662,$O$3:$O$1662,0,0,1)</f>
        <v>14600</v>
      </c>
      <c r="AJ322" s="2" cm="1">
        <f t="array" ref="AJ322">_xlfn.XLOOKUP(AJ$1&amp;$AB322,$M$3:$M$1662&amp;$N$3:$N$1662,$O$3:$O$1662,0,0,1)</f>
        <v>7700</v>
      </c>
      <c r="AK322" s="2" cm="1">
        <f t="array" ref="AK322">_xlfn.XLOOKUP(AK$1&amp;$AB322,$M$3:$M$1662&amp;$N$3:$N$1662,$O$3:$O$1662,0,0,1)</f>
        <v>13200</v>
      </c>
      <c r="AL322" s="2" cm="1">
        <f t="array" ref="AL322">_xlfn.XLOOKUP(AL$1&amp;$AB322,$M$3:$M$1662&amp;$N$3:$N$1662,$O$3:$O$1662,0,0,1)</f>
        <v>4000</v>
      </c>
      <c r="AM322" s="2" cm="1">
        <f t="array" ref="AM322">_xlfn.XLOOKUP(AM$1&amp;$AB322,$M$3:$M$1662&amp;$N$3:$N$1662,$O$3:$O$1662,0,0,1)</f>
        <v>4200</v>
      </c>
    </row>
    <row r="323" spans="13:39" x14ac:dyDescent="0.4">
      <c r="M323" t="s">
        <v>870</v>
      </c>
      <c r="N323" t="s">
        <v>745</v>
      </c>
      <c r="O323">
        <v>4200</v>
      </c>
      <c r="AB323" t="s">
        <v>413</v>
      </c>
      <c r="AC323" s="2">
        <f t="shared" ref="AC323:AC333" si="35">IFERROR(AVERAGEIFS(AD323:AH323,AD323:AH323,"&gt;0"),0)</f>
        <v>3273240</v>
      </c>
      <c r="AD323" s="2">
        <f t="shared" si="34"/>
        <v>5391100</v>
      </c>
      <c r="AE323" s="2">
        <f t="shared" si="34"/>
        <v>2277700</v>
      </c>
      <c r="AF323" s="2">
        <f t="shared" si="34"/>
        <v>3183900</v>
      </c>
      <c r="AG323" s="2">
        <f t="shared" si="34"/>
        <v>3025000</v>
      </c>
      <c r="AH323" s="2">
        <f t="shared" si="34"/>
        <v>2488500</v>
      </c>
      <c r="AI323" s="2" cm="1">
        <f t="array" ref="AI323">_xlfn.XLOOKUP(AI$1&amp;$AB323,$M$3:$M$1662&amp;$N$3:$N$1662,$O$3:$O$1662,0,0,1)</f>
        <v>15600</v>
      </c>
      <c r="AJ323" s="2" cm="1">
        <f t="array" ref="AJ323">_xlfn.XLOOKUP(AJ$1&amp;$AB323,$M$3:$M$1662&amp;$N$3:$N$1662,$O$3:$O$1662,0,0,1)</f>
        <v>7500</v>
      </c>
      <c r="AK323" s="2" cm="1">
        <f t="array" ref="AK323">_xlfn.XLOOKUP(AK$1&amp;$AB323,$M$3:$M$1662&amp;$N$3:$N$1662,$O$3:$O$1662,0,0,1)</f>
        <v>6000</v>
      </c>
      <c r="AL323" s="2" cm="1">
        <f t="array" ref="AL323">_xlfn.XLOOKUP(AL$1&amp;$AB323,$M$3:$M$1662&amp;$N$3:$N$1662,$O$3:$O$1662,0,0,1)</f>
        <v>2500</v>
      </c>
      <c r="AM323" s="2" cm="1">
        <f t="array" ref="AM323">_xlfn.XLOOKUP(AM$1&amp;$AB323,$M$3:$M$1662&amp;$N$3:$N$1662,$O$3:$O$1662,0,0,1)</f>
        <v>8900</v>
      </c>
    </row>
    <row r="324" spans="13:39" x14ac:dyDescent="0.4">
      <c r="M324" t="s">
        <v>870</v>
      </c>
      <c r="N324" t="s">
        <v>746</v>
      </c>
      <c r="O324">
        <v>8900</v>
      </c>
      <c r="AB324" t="s">
        <v>414</v>
      </c>
      <c r="AC324" s="2">
        <f t="shared" si="35"/>
        <v>3282080</v>
      </c>
      <c r="AD324" s="2">
        <f t="shared" ref="AD324:AH333" si="36">AD323+AI324</f>
        <v>5406600</v>
      </c>
      <c r="AE324" s="2">
        <f t="shared" si="36"/>
        <v>2287400</v>
      </c>
      <c r="AF324" s="2">
        <f t="shared" si="36"/>
        <v>3189500</v>
      </c>
      <c r="AG324" s="2">
        <f t="shared" si="36"/>
        <v>3027700</v>
      </c>
      <c r="AH324" s="2">
        <f t="shared" si="36"/>
        <v>2499200</v>
      </c>
      <c r="AI324" s="2" cm="1">
        <f t="array" ref="AI324">_xlfn.XLOOKUP(AI$1&amp;$AB324,$M$3:$M$1662&amp;$N$3:$N$1662,$O$3:$O$1662,0,0,1)</f>
        <v>15500</v>
      </c>
      <c r="AJ324" s="2" cm="1">
        <f t="array" ref="AJ324">_xlfn.XLOOKUP(AJ$1&amp;$AB324,$M$3:$M$1662&amp;$N$3:$N$1662,$O$3:$O$1662,0,0,1)</f>
        <v>9700</v>
      </c>
      <c r="AK324" s="2" cm="1">
        <f t="array" ref="AK324">_xlfn.XLOOKUP(AK$1&amp;$AB324,$M$3:$M$1662&amp;$N$3:$N$1662,$O$3:$O$1662,0,0,1)</f>
        <v>5600</v>
      </c>
      <c r="AL324" s="2" cm="1">
        <f t="array" ref="AL324">_xlfn.XLOOKUP(AL$1&amp;$AB324,$M$3:$M$1662&amp;$N$3:$N$1662,$O$3:$O$1662,0,0,1)</f>
        <v>2700</v>
      </c>
      <c r="AM324" s="2" cm="1">
        <f t="array" ref="AM324">_xlfn.XLOOKUP(AM$1&amp;$AB324,$M$3:$M$1662&amp;$N$3:$N$1662,$O$3:$O$1662,0,0,1)</f>
        <v>10700</v>
      </c>
    </row>
    <row r="325" spans="13:39" x14ac:dyDescent="0.4">
      <c r="M325" t="s">
        <v>870</v>
      </c>
      <c r="N325" t="s">
        <v>747</v>
      </c>
      <c r="O325">
        <v>10700</v>
      </c>
      <c r="AB325" t="s">
        <v>415</v>
      </c>
      <c r="AC325" s="2">
        <f t="shared" si="35"/>
        <v>3290920</v>
      </c>
      <c r="AD325" s="2">
        <f t="shared" si="36"/>
        <v>5418800</v>
      </c>
      <c r="AE325" s="2">
        <f t="shared" si="36"/>
        <v>2295600</v>
      </c>
      <c r="AF325" s="2">
        <f t="shared" si="36"/>
        <v>3195700</v>
      </c>
      <c r="AG325" s="2">
        <f t="shared" si="36"/>
        <v>3040500</v>
      </c>
      <c r="AH325" s="2">
        <f t="shared" si="36"/>
        <v>2504000</v>
      </c>
      <c r="AI325" s="2" cm="1">
        <f t="array" ref="AI325">_xlfn.XLOOKUP(AI$1&amp;$AB325,$M$3:$M$1662&amp;$N$3:$N$1662,$O$3:$O$1662,0,0,1)</f>
        <v>12200</v>
      </c>
      <c r="AJ325" s="2" cm="1">
        <f t="array" ref="AJ325">_xlfn.XLOOKUP(AJ$1&amp;$AB325,$M$3:$M$1662&amp;$N$3:$N$1662,$O$3:$O$1662,0,0,1)</f>
        <v>8200</v>
      </c>
      <c r="AK325" s="2" cm="1">
        <f t="array" ref="AK325">_xlfn.XLOOKUP(AK$1&amp;$AB325,$M$3:$M$1662&amp;$N$3:$N$1662,$O$3:$O$1662,0,0,1)</f>
        <v>6200</v>
      </c>
      <c r="AL325" s="2" cm="1">
        <f t="array" ref="AL325">_xlfn.XLOOKUP(AL$1&amp;$AB325,$M$3:$M$1662&amp;$N$3:$N$1662,$O$3:$O$1662,0,0,1)</f>
        <v>12800</v>
      </c>
      <c r="AM325" s="2" cm="1">
        <f t="array" ref="AM325">_xlfn.XLOOKUP(AM$1&amp;$AB325,$M$3:$M$1662&amp;$N$3:$N$1662,$O$3:$O$1662,0,0,1)</f>
        <v>4800</v>
      </c>
    </row>
    <row r="326" spans="13:39" x14ac:dyDescent="0.4">
      <c r="M326" t="s">
        <v>870</v>
      </c>
      <c r="N326" t="s">
        <v>748</v>
      </c>
      <c r="O326">
        <v>4800</v>
      </c>
      <c r="AB326" t="s">
        <v>416</v>
      </c>
      <c r="AC326" s="2">
        <f t="shared" si="35"/>
        <v>3309420</v>
      </c>
      <c r="AD326" s="2">
        <f t="shared" si="36"/>
        <v>5438700</v>
      </c>
      <c r="AE326" s="2">
        <f t="shared" si="36"/>
        <v>2331000</v>
      </c>
      <c r="AF326" s="2">
        <f t="shared" si="36"/>
        <v>3203700</v>
      </c>
      <c r="AG326" s="2">
        <f t="shared" si="36"/>
        <v>3052600</v>
      </c>
      <c r="AH326" s="2">
        <f t="shared" si="36"/>
        <v>2521100</v>
      </c>
      <c r="AI326" s="2" cm="1">
        <f t="array" ref="AI326">_xlfn.XLOOKUP(AI$1&amp;$AB326,$M$3:$M$1662&amp;$N$3:$N$1662,$O$3:$O$1662,0,0,1)</f>
        <v>19900</v>
      </c>
      <c r="AJ326" s="2" cm="1">
        <f t="array" ref="AJ326">_xlfn.XLOOKUP(AJ$1&amp;$AB326,$M$3:$M$1662&amp;$N$3:$N$1662,$O$3:$O$1662,0,0,1)</f>
        <v>35400</v>
      </c>
      <c r="AK326" s="2" cm="1">
        <f t="array" ref="AK326">_xlfn.XLOOKUP(AK$1&amp;$AB326,$M$3:$M$1662&amp;$N$3:$N$1662,$O$3:$O$1662,0,0,1)</f>
        <v>8000</v>
      </c>
      <c r="AL326" s="2" cm="1">
        <f t="array" ref="AL326">_xlfn.XLOOKUP(AL$1&amp;$AB326,$M$3:$M$1662&amp;$N$3:$N$1662,$O$3:$O$1662,0,0,1)</f>
        <v>12100</v>
      </c>
      <c r="AM326" s="2" cm="1">
        <f t="array" ref="AM326">_xlfn.XLOOKUP(AM$1&amp;$AB326,$M$3:$M$1662&amp;$N$3:$N$1662,$O$3:$O$1662,0,0,1)</f>
        <v>17100</v>
      </c>
    </row>
    <row r="327" spans="13:39" x14ac:dyDescent="0.4">
      <c r="M327" t="s">
        <v>870</v>
      </c>
      <c r="N327" t="s">
        <v>749</v>
      </c>
      <c r="O327">
        <v>17100</v>
      </c>
      <c r="AB327" t="s">
        <v>417</v>
      </c>
      <c r="AC327" s="2">
        <f t="shared" si="35"/>
        <v>3332580</v>
      </c>
      <c r="AD327" s="2">
        <f t="shared" si="36"/>
        <v>5466800</v>
      </c>
      <c r="AE327" s="2">
        <f t="shared" si="36"/>
        <v>2381800</v>
      </c>
      <c r="AF327" s="2">
        <f t="shared" si="36"/>
        <v>3218300</v>
      </c>
      <c r="AG327" s="2">
        <f t="shared" si="36"/>
        <v>3065700</v>
      </c>
      <c r="AH327" s="2">
        <f t="shared" si="36"/>
        <v>2530300</v>
      </c>
      <c r="AI327" s="2" cm="1">
        <f t="array" ref="AI327">_xlfn.XLOOKUP(AI$1&amp;$AB327,$M$3:$M$1662&amp;$N$3:$N$1662,$O$3:$O$1662,0,0,1)</f>
        <v>28100</v>
      </c>
      <c r="AJ327" s="2" cm="1">
        <f t="array" ref="AJ327">_xlfn.XLOOKUP(AJ$1&amp;$AB327,$M$3:$M$1662&amp;$N$3:$N$1662,$O$3:$O$1662,0,0,1)</f>
        <v>50800</v>
      </c>
      <c r="AK327" s="2" cm="1">
        <f t="array" ref="AK327">_xlfn.XLOOKUP(AK$1&amp;$AB327,$M$3:$M$1662&amp;$N$3:$N$1662,$O$3:$O$1662,0,0,1)</f>
        <v>14600</v>
      </c>
      <c r="AL327" s="2" cm="1">
        <f t="array" ref="AL327">_xlfn.XLOOKUP(AL$1&amp;$AB327,$M$3:$M$1662&amp;$N$3:$N$1662,$O$3:$O$1662,0,0,1)</f>
        <v>13100</v>
      </c>
      <c r="AM327" s="2" cm="1">
        <f t="array" ref="AM327">_xlfn.XLOOKUP(AM$1&amp;$AB327,$M$3:$M$1662&amp;$N$3:$N$1662,$O$3:$O$1662,0,0,1)</f>
        <v>9200</v>
      </c>
    </row>
    <row r="328" spans="13:39" x14ac:dyDescent="0.4">
      <c r="M328" t="s">
        <v>870</v>
      </c>
      <c r="N328" t="s">
        <v>750</v>
      </c>
      <c r="O328">
        <v>9200</v>
      </c>
      <c r="AB328" t="s">
        <v>418</v>
      </c>
      <c r="AC328" s="2">
        <f t="shared" si="35"/>
        <v>3332580</v>
      </c>
      <c r="AD328" s="2">
        <f t="shared" si="36"/>
        <v>5466800</v>
      </c>
      <c r="AE328" s="2">
        <f t="shared" si="36"/>
        <v>2381800</v>
      </c>
      <c r="AF328" s="2">
        <f t="shared" si="36"/>
        <v>3218300</v>
      </c>
      <c r="AG328" s="2">
        <f t="shared" si="36"/>
        <v>3065700</v>
      </c>
      <c r="AH328" s="2">
        <f t="shared" si="36"/>
        <v>2530300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870</v>
      </c>
      <c r="N329" t="s">
        <v>751</v>
      </c>
      <c r="O329">
        <v>0</v>
      </c>
      <c r="AB329" t="s">
        <v>419</v>
      </c>
      <c r="AC329" s="2">
        <f t="shared" si="35"/>
        <v>3332580</v>
      </c>
      <c r="AD329" s="2">
        <f t="shared" si="36"/>
        <v>5466800</v>
      </c>
      <c r="AE329" s="2">
        <f t="shared" si="36"/>
        <v>2381800</v>
      </c>
      <c r="AF329" s="2">
        <f t="shared" si="36"/>
        <v>3218300</v>
      </c>
      <c r="AG329" s="2">
        <f t="shared" si="36"/>
        <v>3065700</v>
      </c>
      <c r="AH329" s="2">
        <f t="shared" si="36"/>
        <v>2530300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870</v>
      </c>
      <c r="N330" t="s">
        <v>752</v>
      </c>
      <c r="O330">
        <v>0</v>
      </c>
      <c r="AB330" t="s">
        <v>420</v>
      </c>
      <c r="AC330" s="2">
        <f t="shared" si="35"/>
        <v>3332580</v>
      </c>
      <c r="AD330" s="2">
        <f t="shared" si="36"/>
        <v>5466800</v>
      </c>
      <c r="AE330" s="2">
        <f t="shared" si="36"/>
        <v>2381800</v>
      </c>
      <c r="AF330" s="2">
        <f t="shared" si="36"/>
        <v>3218300</v>
      </c>
      <c r="AG330" s="2">
        <f t="shared" si="36"/>
        <v>3065700</v>
      </c>
      <c r="AH330" s="2">
        <f t="shared" si="36"/>
        <v>2530300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870</v>
      </c>
      <c r="N331" t="s">
        <v>753</v>
      </c>
      <c r="O331">
        <v>0</v>
      </c>
      <c r="AB331" t="s">
        <v>421</v>
      </c>
      <c r="AC331" s="2">
        <f t="shared" si="35"/>
        <v>3332580</v>
      </c>
      <c r="AD331" s="2">
        <f t="shared" si="36"/>
        <v>5466800</v>
      </c>
      <c r="AE331" s="2">
        <f t="shared" si="36"/>
        <v>2381800</v>
      </c>
      <c r="AF331" s="2">
        <f t="shared" si="36"/>
        <v>3218300</v>
      </c>
      <c r="AG331" s="2">
        <f t="shared" si="36"/>
        <v>3065700</v>
      </c>
      <c r="AH331" s="2">
        <f t="shared" si="36"/>
        <v>2530300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870</v>
      </c>
      <c r="N332" t="s">
        <v>754</v>
      </c>
      <c r="O332">
        <v>0</v>
      </c>
      <c r="AB332" t="s">
        <v>422</v>
      </c>
      <c r="AC332" s="2">
        <f t="shared" si="35"/>
        <v>3332580</v>
      </c>
      <c r="AD332" s="2">
        <f t="shared" si="36"/>
        <v>5466800</v>
      </c>
      <c r="AE332" s="2">
        <f t="shared" si="36"/>
        <v>2381800</v>
      </c>
      <c r="AF332" s="2">
        <f t="shared" si="36"/>
        <v>3218300</v>
      </c>
      <c r="AG332" s="2">
        <f t="shared" si="36"/>
        <v>3065700</v>
      </c>
      <c r="AH332" s="2">
        <f t="shared" si="36"/>
        <v>2530300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870</v>
      </c>
      <c r="N333" t="s">
        <v>755</v>
      </c>
      <c r="O333">
        <v>0</v>
      </c>
      <c r="AB333" t="s">
        <v>423</v>
      </c>
      <c r="AC333" s="2">
        <f t="shared" si="35"/>
        <v>3483720</v>
      </c>
      <c r="AD333" s="2">
        <f t="shared" si="36"/>
        <v>5677300</v>
      </c>
      <c r="AE333" s="2">
        <f t="shared" si="36"/>
        <v>2568300</v>
      </c>
      <c r="AF333" s="2">
        <f t="shared" si="36"/>
        <v>3366100</v>
      </c>
      <c r="AG333" s="2">
        <f t="shared" si="36"/>
        <v>3159200</v>
      </c>
      <c r="AH333" s="2">
        <f t="shared" si="36"/>
        <v>2647700</v>
      </c>
      <c r="AI333" s="2" cm="1">
        <f t="array" ref="AI333">_xlfn.XLOOKUP(AI$1&amp;$AB333,$M$3:$M$1662&amp;$N$3:$N$1662,$O$3:$O$1662,0,0,1)</f>
        <v>210500</v>
      </c>
      <c r="AJ333" s="2" cm="1">
        <f t="array" ref="AJ333">_xlfn.XLOOKUP(AJ$1&amp;$AB333,$M$3:$M$1662&amp;$N$3:$N$1662,$O$3:$O$1662,0,0,1)</f>
        <v>186500</v>
      </c>
      <c r="AK333" s="2" cm="1">
        <f t="array" ref="AK333">_xlfn.XLOOKUP(AK$1&amp;$AB333,$M$3:$M$1662&amp;$N$3:$N$1662,$O$3:$O$1662,0,0,1)</f>
        <v>147800</v>
      </c>
      <c r="AL333" s="2" cm="1">
        <f t="array" ref="AL333">_xlfn.XLOOKUP(AL$1&amp;$AB333,$M$3:$M$1662&amp;$N$3:$N$1662,$O$3:$O$1662,0,0,1)</f>
        <v>93500</v>
      </c>
      <c r="AM333" s="2" cm="1">
        <f t="array" ref="AM333">_xlfn.XLOOKUP(AM$1&amp;$AB333,$M$3:$M$1662&amp;$N$3:$N$1662,$O$3:$O$1662,0,0,1)</f>
        <v>117400</v>
      </c>
    </row>
    <row r="334" spans="13:39" x14ac:dyDescent="0.4">
      <c r="M334" t="s">
        <v>870</v>
      </c>
      <c r="N334" t="s">
        <v>756</v>
      </c>
      <c r="O334">
        <v>117400</v>
      </c>
    </row>
    <row r="335" spans="13:39" x14ac:dyDescent="0.4">
      <c r="M335" t="s">
        <v>871</v>
      </c>
      <c r="N335" t="s">
        <v>545</v>
      </c>
      <c r="O335">
        <v>85200</v>
      </c>
    </row>
    <row r="336" spans="13:39" x14ac:dyDescent="0.4">
      <c r="M336" t="s">
        <v>871</v>
      </c>
      <c r="N336" t="s">
        <v>546</v>
      </c>
      <c r="O336">
        <v>14000</v>
      </c>
    </row>
    <row r="337" spans="13:15" x14ac:dyDescent="0.4">
      <c r="M337" t="s">
        <v>871</v>
      </c>
      <c r="N337" t="s">
        <v>547</v>
      </c>
      <c r="O337">
        <v>7700</v>
      </c>
    </row>
    <row r="338" spans="13:15" x14ac:dyDescent="0.4">
      <c r="M338" t="s">
        <v>871</v>
      </c>
      <c r="N338" t="s">
        <v>548</v>
      </c>
      <c r="O338">
        <v>8500</v>
      </c>
    </row>
    <row r="339" spans="13:15" x14ac:dyDescent="0.4">
      <c r="M339" t="s">
        <v>871</v>
      </c>
      <c r="N339" t="s">
        <v>549</v>
      </c>
      <c r="O339">
        <v>8700</v>
      </c>
    </row>
    <row r="340" spans="13:15" x14ac:dyDescent="0.4">
      <c r="M340" t="s">
        <v>871</v>
      </c>
      <c r="N340" t="s">
        <v>550</v>
      </c>
      <c r="O340">
        <v>18000</v>
      </c>
    </row>
    <row r="341" spans="13:15" x14ac:dyDescent="0.4">
      <c r="M341" t="s">
        <v>871</v>
      </c>
      <c r="N341" t="s">
        <v>551</v>
      </c>
      <c r="O341">
        <v>11100</v>
      </c>
    </row>
    <row r="342" spans="13:15" x14ac:dyDescent="0.4">
      <c r="M342" t="s">
        <v>871</v>
      </c>
      <c r="N342" t="s">
        <v>552</v>
      </c>
      <c r="O342">
        <v>31200</v>
      </c>
    </row>
    <row r="343" spans="13:15" x14ac:dyDescent="0.4">
      <c r="M343" t="s">
        <v>871</v>
      </c>
      <c r="N343" t="s">
        <v>553</v>
      </c>
      <c r="O343">
        <v>14200</v>
      </c>
    </row>
    <row r="344" spans="13:15" x14ac:dyDescent="0.4">
      <c r="M344" t="s">
        <v>871</v>
      </c>
      <c r="N344" t="s">
        <v>554</v>
      </c>
      <c r="O344">
        <v>29100</v>
      </c>
    </row>
    <row r="345" spans="13:15" x14ac:dyDescent="0.4">
      <c r="M345" t="s">
        <v>871</v>
      </c>
      <c r="N345" t="s">
        <v>555</v>
      </c>
      <c r="O345">
        <v>35900</v>
      </c>
    </row>
    <row r="346" spans="13:15" x14ac:dyDescent="0.4">
      <c r="M346" t="s">
        <v>871</v>
      </c>
      <c r="N346" t="s">
        <v>556</v>
      </c>
      <c r="O346">
        <v>38700</v>
      </c>
    </row>
    <row r="347" spans="13:15" x14ac:dyDescent="0.4">
      <c r="M347" t="s">
        <v>871</v>
      </c>
      <c r="N347" t="s">
        <v>557</v>
      </c>
      <c r="O347">
        <v>54400</v>
      </c>
    </row>
    <row r="348" spans="13:15" x14ac:dyDescent="0.4">
      <c r="M348" t="s">
        <v>871</v>
      </c>
      <c r="N348" t="s">
        <v>558</v>
      </c>
      <c r="O348">
        <v>27300</v>
      </c>
    </row>
    <row r="349" spans="13:15" x14ac:dyDescent="0.4">
      <c r="M349" t="s">
        <v>871</v>
      </c>
      <c r="N349" t="s">
        <v>559</v>
      </c>
      <c r="O349">
        <v>29800</v>
      </c>
    </row>
    <row r="350" spans="13:15" x14ac:dyDescent="0.4">
      <c r="M350" t="s">
        <v>871</v>
      </c>
      <c r="N350" t="s">
        <v>560</v>
      </c>
      <c r="O350">
        <v>22000</v>
      </c>
    </row>
    <row r="351" spans="13:15" x14ac:dyDescent="0.4">
      <c r="M351" t="s">
        <v>871</v>
      </c>
      <c r="N351" t="s">
        <v>561</v>
      </c>
      <c r="O351">
        <v>15200</v>
      </c>
    </row>
    <row r="352" spans="13:15" x14ac:dyDescent="0.4">
      <c r="M352" t="s">
        <v>871</v>
      </c>
      <c r="N352" t="s">
        <v>562</v>
      </c>
      <c r="O352">
        <v>9800</v>
      </c>
    </row>
    <row r="353" spans="13:15" x14ac:dyDescent="0.4">
      <c r="M353" t="s">
        <v>871</v>
      </c>
      <c r="N353" t="s">
        <v>563</v>
      </c>
      <c r="O353">
        <v>10800</v>
      </c>
    </row>
    <row r="354" spans="13:15" x14ac:dyDescent="0.4">
      <c r="M354" t="s">
        <v>871</v>
      </c>
      <c r="N354" t="s">
        <v>564</v>
      </c>
      <c r="O354">
        <v>16500</v>
      </c>
    </row>
    <row r="355" spans="13:15" x14ac:dyDescent="0.4">
      <c r="M355" t="s">
        <v>871</v>
      </c>
      <c r="N355" t="s">
        <v>565</v>
      </c>
      <c r="O355">
        <v>12000</v>
      </c>
    </row>
    <row r="356" spans="13:15" x14ac:dyDescent="0.4">
      <c r="M356" t="s">
        <v>871</v>
      </c>
      <c r="N356" t="s">
        <v>566</v>
      </c>
      <c r="O356">
        <v>28700</v>
      </c>
    </row>
    <row r="357" spans="13:15" x14ac:dyDescent="0.4">
      <c r="M357" t="s">
        <v>871</v>
      </c>
      <c r="N357" t="s">
        <v>567</v>
      </c>
      <c r="O357">
        <v>19700</v>
      </c>
    </row>
    <row r="358" spans="13:15" x14ac:dyDescent="0.4">
      <c r="M358" t="s">
        <v>871</v>
      </c>
      <c r="N358" t="s">
        <v>568</v>
      </c>
      <c r="O358">
        <v>16700</v>
      </c>
    </row>
    <row r="359" spans="13:15" x14ac:dyDescent="0.4">
      <c r="M359" t="s">
        <v>871</v>
      </c>
      <c r="N359" t="s">
        <v>569</v>
      </c>
      <c r="O359">
        <v>18400</v>
      </c>
    </row>
    <row r="360" spans="13:15" x14ac:dyDescent="0.4">
      <c r="M360" t="s">
        <v>871</v>
      </c>
      <c r="N360" t="s">
        <v>570</v>
      </c>
      <c r="O360">
        <v>15200</v>
      </c>
    </row>
    <row r="361" spans="13:15" x14ac:dyDescent="0.4">
      <c r="M361" t="s">
        <v>871</v>
      </c>
      <c r="N361" t="s">
        <v>571</v>
      </c>
      <c r="O361">
        <v>26600</v>
      </c>
    </row>
    <row r="362" spans="13:15" x14ac:dyDescent="0.4">
      <c r="M362" t="s">
        <v>871</v>
      </c>
      <c r="N362" t="s">
        <v>572</v>
      </c>
      <c r="O362">
        <v>34700</v>
      </c>
    </row>
    <row r="363" spans="13:15" x14ac:dyDescent="0.4">
      <c r="M363" t="s">
        <v>871</v>
      </c>
      <c r="N363" t="s">
        <v>573</v>
      </c>
      <c r="O363">
        <v>13800</v>
      </c>
    </row>
    <row r="364" spans="13:15" x14ac:dyDescent="0.4">
      <c r="M364" t="s">
        <v>871</v>
      </c>
      <c r="N364" t="s">
        <v>574</v>
      </c>
      <c r="O364">
        <v>10700</v>
      </c>
    </row>
    <row r="365" spans="13:15" x14ac:dyDescent="0.4">
      <c r="M365" t="s">
        <v>871</v>
      </c>
      <c r="N365" t="s">
        <v>575</v>
      </c>
      <c r="O365">
        <v>50500</v>
      </c>
    </row>
    <row r="366" spans="13:15" x14ac:dyDescent="0.4">
      <c r="M366" t="s">
        <v>871</v>
      </c>
      <c r="N366" t="s">
        <v>576</v>
      </c>
      <c r="O366">
        <v>16000</v>
      </c>
    </row>
    <row r="367" spans="13:15" x14ac:dyDescent="0.4">
      <c r="M367" t="s">
        <v>871</v>
      </c>
      <c r="N367" t="s">
        <v>577</v>
      </c>
      <c r="O367">
        <v>8100</v>
      </c>
    </row>
    <row r="368" spans="13:15" x14ac:dyDescent="0.4">
      <c r="M368" t="s">
        <v>871</v>
      </c>
      <c r="N368" t="s">
        <v>578</v>
      </c>
      <c r="O368">
        <v>10800</v>
      </c>
    </row>
    <row r="369" spans="13:15" x14ac:dyDescent="0.4">
      <c r="M369" t="s">
        <v>871</v>
      </c>
      <c r="N369" t="s">
        <v>579</v>
      </c>
      <c r="O369">
        <v>18500</v>
      </c>
    </row>
    <row r="370" spans="13:15" x14ac:dyDescent="0.4">
      <c r="M370" t="s">
        <v>871</v>
      </c>
      <c r="N370" t="s">
        <v>580</v>
      </c>
      <c r="O370">
        <v>8400</v>
      </c>
    </row>
    <row r="371" spans="13:15" x14ac:dyDescent="0.4">
      <c r="M371" t="s">
        <v>871</v>
      </c>
      <c r="N371" t="s">
        <v>581</v>
      </c>
      <c r="O371">
        <v>24300</v>
      </c>
    </row>
    <row r="372" spans="13:15" x14ac:dyDescent="0.4">
      <c r="M372" t="s">
        <v>871</v>
      </c>
      <c r="N372" t="s">
        <v>582</v>
      </c>
      <c r="O372">
        <v>31100</v>
      </c>
    </row>
    <row r="373" spans="13:15" x14ac:dyDescent="0.4">
      <c r="M373" t="s">
        <v>871</v>
      </c>
      <c r="N373" t="s">
        <v>583</v>
      </c>
      <c r="O373">
        <v>9600</v>
      </c>
    </row>
    <row r="374" spans="13:15" x14ac:dyDescent="0.4">
      <c r="M374" t="s">
        <v>871</v>
      </c>
      <c r="N374" t="s">
        <v>584</v>
      </c>
      <c r="O374">
        <v>8900</v>
      </c>
    </row>
    <row r="375" spans="13:15" x14ac:dyDescent="0.4">
      <c r="M375" t="s">
        <v>871</v>
      </c>
      <c r="N375" t="s">
        <v>585</v>
      </c>
      <c r="O375">
        <v>12900</v>
      </c>
    </row>
    <row r="376" spans="13:15" x14ac:dyDescent="0.4">
      <c r="M376" t="s">
        <v>871</v>
      </c>
      <c r="N376" t="s">
        <v>586</v>
      </c>
      <c r="O376">
        <v>8500</v>
      </c>
    </row>
    <row r="377" spans="13:15" x14ac:dyDescent="0.4">
      <c r="M377" t="s">
        <v>871</v>
      </c>
      <c r="N377" t="s">
        <v>587</v>
      </c>
      <c r="O377">
        <v>8700</v>
      </c>
    </row>
    <row r="378" spans="13:15" x14ac:dyDescent="0.4">
      <c r="M378" t="s">
        <v>871</v>
      </c>
      <c r="N378" t="s">
        <v>588</v>
      </c>
      <c r="O378">
        <v>5700</v>
      </c>
    </row>
    <row r="379" spans="13:15" x14ac:dyDescent="0.4">
      <c r="M379" t="s">
        <v>871</v>
      </c>
      <c r="N379" t="s">
        <v>589</v>
      </c>
      <c r="O379">
        <v>14100</v>
      </c>
    </row>
    <row r="380" spans="13:15" x14ac:dyDescent="0.4">
      <c r="M380" t="s">
        <v>871</v>
      </c>
      <c r="N380" t="s">
        <v>590</v>
      </c>
      <c r="O380">
        <v>11400</v>
      </c>
    </row>
    <row r="381" spans="13:15" x14ac:dyDescent="0.4">
      <c r="M381" t="s">
        <v>871</v>
      </c>
      <c r="N381" t="s">
        <v>591</v>
      </c>
      <c r="O381">
        <v>7300</v>
      </c>
    </row>
    <row r="382" spans="13:15" x14ac:dyDescent="0.4">
      <c r="M382" t="s">
        <v>871</v>
      </c>
      <c r="N382" t="s">
        <v>592</v>
      </c>
      <c r="O382">
        <v>8400</v>
      </c>
    </row>
    <row r="383" spans="13:15" x14ac:dyDescent="0.4">
      <c r="M383" t="s">
        <v>871</v>
      </c>
      <c r="N383" t="s">
        <v>593</v>
      </c>
      <c r="O383">
        <v>5500</v>
      </c>
    </row>
    <row r="384" spans="13:15" x14ac:dyDescent="0.4">
      <c r="M384" t="s">
        <v>871</v>
      </c>
      <c r="N384" t="s">
        <v>594</v>
      </c>
      <c r="O384">
        <v>7300</v>
      </c>
    </row>
    <row r="385" spans="13:15" x14ac:dyDescent="0.4">
      <c r="M385" t="s">
        <v>871</v>
      </c>
      <c r="N385" t="s">
        <v>595</v>
      </c>
      <c r="O385">
        <v>9700</v>
      </c>
    </row>
    <row r="386" spans="13:15" x14ac:dyDescent="0.4">
      <c r="M386" t="s">
        <v>871</v>
      </c>
      <c r="N386" t="s">
        <v>596</v>
      </c>
      <c r="O386">
        <v>11000</v>
      </c>
    </row>
    <row r="387" spans="13:15" x14ac:dyDescent="0.4">
      <c r="M387" t="s">
        <v>871</v>
      </c>
      <c r="N387" t="s">
        <v>597</v>
      </c>
      <c r="O387">
        <v>10400</v>
      </c>
    </row>
    <row r="388" spans="13:15" x14ac:dyDescent="0.4">
      <c r="M388" t="s">
        <v>871</v>
      </c>
      <c r="N388" t="s">
        <v>598</v>
      </c>
      <c r="O388">
        <v>9500</v>
      </c>
    </row>
    <row r="389" spans="13:15" x14ac:dyDescent="0.4">
      <c r="M389" t="s">
        <v>871</v>
      </c>
      <c r="N389" t="s">
        <v>599</v>
      </c>
      <c r="O389">
        <v>8200</v>
      </c>
    </row>
    <row r="390" spans="13:15" x14ac:dyDescent="0.4">
      <c r="M390" t="s">
        <v>871</v>
      </c>
      <c r="N390" t="s">
        <v>600</v>
      </c>
      <c r="O390">
        <v>5000</v>
      </c>
    </row>
    <row r="391" spans="13:15" x14ac:dyDescent="0.4">
      <c r="M391" t="s">
        <v>871</v>
      </c>
      <c r="N391" t="s">
        <v>601</v>
      </c>
      <c r="O391">
        <v>9000</v>
      </c>
    </row>
    <row r="392" spans="13:15" x14ac:dyDescent="0.4">
      <c r="M392" t="s">
        <v>871</v>
      </c>
      <c r="N392" t="s">
        <v>602</v>
      </c>
      <c r="O392">
        <v>3900</v>
      </c>
    </row>
    <row r="393" spans="13:15" x14ac:dyDescent="0.4">
      <c r="M393" t="s">
        <v>871</v>
      </c>
      <c r="N393" t="s">
        <v>603</v>
      </c>
      <c r="O393">
        <v>7300</v>
      </c>
    </row>
    <row r="394" spans="13:15" x14ac:dyDescent="0.4">
      <c r="M394" t="s">
        <v>871</v>
      </c>
      <c r="N394" t="s">
        <v>604</v>
      </c>
      <c r="O394">
        <v>2800</v>
      </c>
    </row>
    <row r="395" spans="13:15" x14ac:dyDescent="0.4">
      <c r="M395" t="s">
        <v>871</v>
      </c>
      <c r="N395" t="s">
        <v>605</v>
      </c>
      <c r="O395">
        <v>10200</v>
      </c>
    </row>
    <row r="396" spans="13:15" x14ac:dyDescent="0.4">
      <c r="M396" t="s">
        <v>871</v>
      </c>
      <c r="N396" t="s">
        <v>606</v>
      </c>
      <c r="O396">
        <v>17200</v>
      </c>
    </row>
    <row r="397" spans="13:15" x14ac:dyDescent="0.4">
      <c r="M397" t="s">
        <v>871</v>
      </c>
      <c r="N397" t="s">
        <v>607</v>
      </c>
      <c r="O397">
        <v>4700</v>
      </c>
    </row>
    <row r="398" spans="13:15" x14ac:dyDescent="0.4">
      <c r="M398" t="s">
        <v>871</v>
      </c>
      <c r="N398" t="s">
        <v>608</v>
      </c>
      <c r="O398">
        <v>11900</v>
      </c>
    </row>
    <row r="399" spans="13:15" x14ac:dyDescent="0.4">
      <c r="M399" t="s">
        <v>871</v>
      </c>
      <c r="N399" t="s">
        <v>609</v>
      </c>
      <c r="O399">
        <v>3200</v>
      </c>
    </row>
    <row r="400" spans="13:15" x14ac:dyDescent="0.4">
      <c r="M400" t="s">
        <v>871</v>
      </c>
      <c r="N400" t="s">
        <v>610</v>
      </c>
      <c r="O400">
        <v>6900</v>
      </c>
    </row>
    <row r="401" spans="13:15" x14ac:dyDescent="0.4">
      <c r="M401" t="s">
        <v>871</v>
      </c>
      <c r="N401" t="s">
        <v>611</v>
      </c>
      <c r="O401">
        <v>5500</v>
      </c>
    </row>
    <row r="402" spans="13:15" x14ac:dyDescent="0.4">
      <c r="M402" t="s">
        <v>871</v>
      </c>
      <c r="N402" t="s">
        <v>612</v>
      </c>
      <c r="O402">
        <v>6100</v>
      </c>
    </row>
    <row r="403" spans="13:15" x14ac:dyDescent="0.4">
      <c r="M403" t="s">
        <v>871</v>
      </c>
      <c r="N403" t="s">
        <v>613</v>
      </c>
      <c r="O403">
        <v>19600</v>
      </c>
    </row>
    <row r="404" spans="13:15" x14ac:dyDescent="0.4">
      <c r="M404" t="s">
        <v>871</v>
      </c>
      <c r="N404" t="s">
        <v>614</v>
      </c>
      <c r="O404">
        <v>4600</v>
      </c>
    </row>
    <row r="405" spans="13:15" x14ac:dyDescent="0.4">
      <c r="M405" t="s">
        <v>871</v>
      </c>
      <c r="N405" t="s">
        <v>615</v>
      </c>
      <c r="O405">
        <v>2700</v>
      </c>
    </row>
    <row r="406" spans="13:15" x14ac:dyDescent="0.4">
      <c r="M406" t="s">
        <v>871</v>
      </c>
      <c r="N406" t="s">
        <v>616</v>
      </c>
      <c r="O406">
        <v>3000</v>
      </c>
    </row>
    <row r="407" spans="13:15" x14ac:dyDescent="0.4">
      <c r="M407" t="s">
        <v>871</v>
      </c>
      <c r="N407" t="s">
        <v>617</v>
      </c>
      <c r="O407">
        <v>7400</v>
      </c>
    </row>
    <row r="408" spans="13:15" x14ac:dyDescent="0.4">
      <c r="M408" t="s">
        <v>871</v>
      </c>
      <c r="N408" t="s">
        <v>618</v>
      </c>
      <c r="O408">
        <v>23800</v>
      </c>
    </row>
    <row r="409" spans="13:15" x14ac:dyDescent="0.4">
      <c r="M409" t="s">
        <v>871</v>
      </c>
      <c r="N409" t="s">
        <v>619</v>
      </c>
      <c r="O409">
        <v>6500</v>
      </c>
    </row>
    <row r="410" spans="13:15" x14ac:dyDescent="0.4">
      <c r="M410" t="s">
        <v>871</v>
      </c>
      <c r="N410" t="s">
        <v>620</v>
      </c>
      <c r="O410">
        <v>7200</v>
      </c>
    </row>
    <row r="411" spans="13:15" x14ac:dyDescent="0.4">
      <c r="M411" t="s">
        <v>871</v>
      </c>
      <c r="N411" t="s">
        <v>621</v>
      </c>
      <c r="O411">
        <v>3900</v>
      </c>
    </row>
    <row r="412" spans="13:15" x14ac:dyDescent="0.4">
      <c r="M412" t="s">
        <v>871</v>
      </c>
      <c r="N412" t="s">
        <v>622</v>
      </c>
      <c r="O412">
        <v>7700</v>
      </c>
    </row>
    <row r="413" spans="13:15" x14ac:dyDescent="0.4">
      <c r="M413" t="s">
        <v>871</v>
      </c>
      <c r="N413" t="s">
        <v>623</v>
      </c>
      <c r="O413">
        <v>7100</v>
      </c>
    </row>
    <row r="414" spans="13:15" x14ac:dyDescent="0.4">
      <c r="M414" t="s">
        <v>871</v>
      </c>
      <c r="N414" t="s">
        <v>624</v>
      </c>
      <c r="O414">
        <v>14600</v>
      </c>
    </row>
    <row r="415" spans="13:15" x14ac:dyDescent="0.4">
      <c r="M415" t="s">
        <v>871</v>
      </c>
      <c r="N415" t="s">
        <v>625</v>
      </c>
      <c r="O415">
        <v>5100</v>
      </c>
    </row>
    <row r="416" spans="13:15" x14ac:dyDescent="0.4">
      <c r="M416" t="s">
        <v>871</v>
      </c>
      <c r="N416" t="s">
        <v>626</v>
      </c>
      <c r="O416">
        <v>6800</v>
      </c>
    </row>
    <row r="417" spans="13:15" x14ac:dyDescent="0.4">
      <c r="M417" t="s">
        <v>871</v>
      </c>
      <c r="N417" t="s">
        <v>627</v>
      </c>
      <c r="O417">
        <v>3000</v>
      </c>
    </row>
    <row r="418" spans="13:15" x14ac:dyDescent="0.4">
      <c r="M418" t="s">
        <v>871</v>
      </c>
      <c r="N418" t="s">
        <v>628</v>
      </c>
      <c r="O418">
        <v>5200</v>
      </c>
    </row>
    <row r="419" spans="13:15" x14ac:dyDescent="0.4">
      <c r="M419" t="s">
        <v>871</v>
      </c>
      <c r="N419" t="s">
        <v>629</v>
      </c>
      <c r="O419">
        <v>3000</v>
      </c>
    </row>
    <row r="420" spans="13:15" x14ac:dyDescent="0.4">
      <c r="M420" t="s">
        <v>871</v>
      </c>
      <c r="N420" t="s">
        <v>630</v>
      </c>
      <c r="O420">
        <v>6700</v>
      </c>
    </row>
    <row r="421" spans="13:15" x14ac:dyDescent="0.4">
      <c r="M421" t="s">
        <v>871</v>
      </c>
      <c r="N421" t="s">
        <v>631</v>
      </c>
      <c r="O421">
        <v>3400</v>
      </c>
    </row>
    <row r="422" spans="13:15" x14ac:dyDescent="0.4">
      <c r="M422" t="s">
        <v>871</v>
      </c>
      <c r="N422" t="s">
        <v>632</v>
      </c>
      <c r="O422">
        <v>4500</v>
      </c>
    </row>
    <row r="423" spans="13:15" x14ac:dyDescent="0.4">
      <c r="M423" t="s">
        <v>871</v>
      </c>
      <c r="N423" t="s">
        <v>633</v>
      </c>
      <c r="O423">
        <v>17300</v>
      </c>
    </row>
    <row r="424" spans="13:15" x14ac:dyDescent="0.4">
      <c r="M424" t="s">
        <v>871</v>
      </c>
      <c r="N424" t="s">
        <v>634</v>
      </c>
      <c r="O424">
        <v>3700</v>
      </c>
    </row>
    <row r="425" spans="13:15" x14ac:dyDescent="0.4">
      <c r="M425" t="s">
        <v>871</v>
      </c>
      <c r="N425" t="s">
        <v>635</v>
      </c>
      <c r="O425">
        <v>3900</v>
      </c>
    </row>
    <row r="426" spans="13:15" x14ac:dyDescent="0.4">
      <c r="M426" t="s">
        <v>871</v>
      </c>
      <c r="N426" t="s">
        <v>636</v>
      </c>
      <c r="O426">
        <v>3900</v>
      </c>
    </row>
    <row r="427" spans="13:15" x14ac:dyDescent="0.4">
      <c r="M427" t="s">
        <v>871</v>
      </c>
      <c r="N427" t="s">
        <v>637</v>
      </c>
      <c r="O427">
        <v>9200</v>
      </c>
    </row>
    <row r="428" spans="13:15" x14ac:dyDescent="0.4">
      <c r="M428" t="s">
        <v>871</v>
      </c>
      <c r="N428" t="s">
        <v>638</v>
      </c>
      <c r="O428">
        <v>11300</v>
      </c>
    </row>
    <row r="429" spans="13:15" x14ac:dyDescent="0.4">
      <c r="M429" t="s">
        <v>871</v>
      </c>
      <c r="N429" t="s">
        <v>639</v>
      </c>
      <c r="O429">
        <v>14000</v>
      </c>
    </row>
    <row r="430" spans="13:15" x14ac:dyDescent="0.4">
      <c r="M430" t="s">
        <v>871</v>
      </c>
      <c r="N430" t="s">
        <v>640</v>
      </c>
      <c r="O430">
        <v>8400</v>
      </c>
    </row>
    <row r="431" spans="13:15" x14ac:dyDescent="0.4">
      <c r="M431" t="s">
        <v>871</v>
      </c>
      <c r="N431" t="s">
        <v>641</v>
      </c>
      <c r="O431">
        <v>5200</v>
      </c>
    </row>
    <row r="432" spans="13:15" x14ac:dyDescent="0.4">
      <c r="M432" t="s">
        <v>871</v>
      </c>
      <c r="N432" t="s">
        <v>642</v>
      </c>
      <c r="O432">
        <v>2100</v>
      </c>
    </row>
    <row r="433" spans="13:15" x14ac:dyDescent="0.4">
      <c r="M433" t="s">
        <v>871</v>
      </c>
      <c r="N433" t="s">
        <v>643</v>
      </c>
      <c r="O433">
        <v>6800</v>
      </c>
    </row>
    <row r="434" spans="13:15" x14ac:dyDescent="0.4">
      <c r="M434" t="s">
        <v>871</v>
      </c>
      <c r="N434" t="s">
        <v>644</v>
      </c>
      <c r="O434">
        <v>5900</v>
      </c>
    </row>
    <row r="435" spans="13:15" x14ac:dyDescent="0.4">
      <c r="M435" t="s">
        <v>871</v>
      </c>
      <c r="N435" t="s">
        <v>645</v>
      </c>
      <c r="O435">
        <v>2900</v>
      </c>
    </row>
    <row r="436" spans="13:15" x14ac:dyDescent="0.4">
      <c r="M436" t="s">
        <v>871</v>
      </c>
      <c r="N436" t="s">
        <v>646</v>
      </c>
      <c r="O436">
        <v>3100</v>
      </c>
    </row>
    <row r="437" spans="13:15" x14ac:dyDescent="0.4">
      <c r="M437" t="s">
        <v>871</v>
      </c>
      <c r="N437" t="s">
        <v>647</v>
      </c>
      <c r="O437">
        <v>18600</v>
      </c>
    </row>
    <row r="438" spans="13:15" x14ac:dyDescent="0.4">
      <c r="M438" t="s">
        <v>871</v>
      </c>
      <c r="N438" t="s">
        <v>648</v>
      </c>
      <c r="O438">
        <v>9400</v>
      </c>
    </row>
    <row r="439" spans="13:15" x14ac:dyDescent="0.4">
      <c r="M439" t="s">
        <v>871</v>
      </c>
      <c r="N439" t="s">
        <v>649</v>
      </c>
      <c r="O439">
        <v>14100</v>
      </c>
    </row>
    <row r="440" spans="13:15" x14ac:dyDescent="0.4">
      <c r="M440" t="s">
        <v>871</v>
      </c>
      <c r="N440" t="s">
        <v>650</v>
      </c>
      <c r="O440">
        <v>5100</v>
      </c>
    </row>
    <row r="441" spans="13:15" x14ac:dyDescent="0.4">
      <c r="M441" t="s">
        <v>871</v>
      </c>
      <c r="N441" t="s">
        <v>651</v>
      </c>
      <c r="O441">
        <v>8000</v>
      </c>
    </row>
    <row r="442" spans="13:15" x14ac:dyDescent="0.4">
      <c r="M442" t="s">
        <v>871</v>
      </c>
      <c r="N442" t="s">
        <v>652</v>
      </c>
      <c r="O442">
        <v>63900</v>
      </c>
    </row>
    <row r="443" spans="13:15" x14ac:dyDescent="0.4">
      <c r="M443" t="s">
        <v>871</v>
      </c>
      <c r="N443" t="s">
        <v>653</v>
      </c>
      <c r="O443">
        <v>18300</v>
      </c>
    </row>
    <row r="444" spans="13:15" x14ac:dyDescent="0.4">
      <c r="M444" t="s">
        <v>871</v>
      </c>
      <c r="N444" t="s">
        <v>654</v>
      </c>
      <c r="O444">
        <v>11800</v>
      </c>
    </row>
    <row r="445" spans="13:15" x14ac:dyDescent="0.4">
      <c r="M445" t="s">
        <v>871</v>
      </c>
      <c r="N445" t="s">
        <v>655</v>
      </c>
      <c r="O445">
        <v>5000</v>
      </c>
    </row>
    <row r="446" spans="13:15" x14ac:dyDescent="0.4">
      <c r="M446" t="s">
        <v>871</v>
      </c>
      <c r="N446" t="s">
        <v>656</v>
      </c>
      <c r="O446">
        <v>31700</v>
      </c>
    </row>
    <row r="447" spans="13:15" x14ac:dyDescent="0.4">
      <c r="M447" t="s">
        <v>871</v>
      </c>
      <c r="N447" t="s">
        <v>657</v>
      </c>
      <c r="O447">
        <v>9600</v>
      </c>
    </row>
    <row r="448" spans="13:15" x14ac:dyDescent="0.4">
      <c r="M448" t="s">
        <v>871</v>
      </c>
      <c r="N448" t="s">
        <v>658</v>
      </c>
      <c r="O448">
        <v>16000</v>
      </c>
    </row>
    <row r="449" spans="13:15" x14ac:dyDescent="0.4">
      <c r="M449" t="s">
        <v>871</v>
      </c>
      <c r="N449" t="s">
        <v>659</v>
      </c>
      <c r="O449">
        <v>13600</v>
      </c>
    </row>
    <row r="450" spans="13:15" x14ac:dyDescent="0.4">
      <c r="M450" t="s">
        <v>871</v>
      </c>
      <c r="N450" t="s">
        <v>660</v>
      </c>
      <c r="O450">
        <v>8200</v>
      </c>
    </row>
    <row r="451" spans="13:15" x14ac:dyDescent="0.4">
      <c r="M451" t="s">
        <v>871</v>
      </c>
      <c r="N451" t="s">
        <v>661</v>
      </c>
      <c r="O451">
        <v>5400</v>
      </c>
    </row>
    <row r="452" spans="13:15" x14ac:dyDescent="0.4">
      <c r="M452" t="s">
        <v>871</v>
      </c>
      <c r="N452" t="s">
        <v>662</v>
      </c>
      <c r="O452">
        <v>7700</v>
      </c>
    </row>
    <row r="453" spans="13:15" x14ac:dyDescent="0.4">
      <c r="M453" t="s">
        <v>871</v>
      </c>
      <c r="N453" t="s">
        <v>663</v>
      </c>
      <c r="O453">
        <v>6900</v>
      </c>
    </row>
    <row r="454" spans="13:15" x14ac:dyDescent="0.4">
      <c r="M454" t="s">
        <v>871</v>
      </c>
      <c r="N454" t="s">
        <v>664</v>
      </c>
      <c r="O454">
        <v>7800</v>
      </c>
    </row>
    <row r="455" spans="13:15" x14ac:dyDescent="0.4">
      <c r="M455" t="s">
        <v>871</v>
      </c>
      <c r="N455" t="s">
        <v>665</v>
      </c>
      <c r="O455">
        <v>9800</v>
      </c>
    </row>
    <row r="456" spans="13:15" x14ac:dyDescent="0.4">
      <c r="M456" t="s">
        <v>871</v>
      </c>
      <c r="N456" t="s">
        <v>666</v>
      </c>
      <c r="O456">
        <v>3300</v>
      </c>
    </row>
    <row r="457" spans="13:15" x14ac:dyDescent="0.4">
      <c r="M457" t="s">
        <v>871</v>
      </c>
      <c r="N457" t="s">
        <v>667</v>
      </c>
      <c r="O457">
        <v>8500</v>
      </c>
    </row>
    <row r="458" spans="13:15" x14ac:dyDescent="0.4">
      <c r="M458" t="s">
        <v>871</v>
      </c>
      <c r="N458" t="s">
        <v>668</v>
      </c>
      <c r="O458">
        <v>14400</v>
      </c>
    </row>
    <row r="459" spans="13:15" x14ac:dyDescent="0.4">
      <c r="M459" t="s">
        <v>871</v>
      </c>
      <c r="N459" t="s">
        <v>669</v>
      </c>
      <c r="O459">
        <v>11600</v>
      </c>
    </row>
    <row r="460" spans="13:15" x14ac:dyDescent="0.4">
      <c r="M460" t="s">
        <v>871</v>
      </c>
      <c r="N460" t="s">
        <v>670</v>
      </c>
      <c r="O460">
        <v>8400</v>
      </c>
    </row>
    <row r="461" spans="13:15" x14ac:dyDescent="0.4">
      <c r="M461" t="s">
        <v>871</v>
      </c>
      <c r="N461" t="s">
        <v>671</v>
      </c>
      <c r="O461">
        <v>3300</v>
      </c>
    </row>
    <row r="462" spans="13:15" x14ac:dyDescent="0.4">
      <c r="M462" t="s">
        <v>871</v>
      </c>
      <c r="N462" t="s">
        <v>672</v>
      </c>
      <c r="O462">
        <v>5700</v>
      </c>
    </row>
    <row r="463" spans="13:15" x14ac:dyDescent="0.4">
      <c r="M463" t="s">
        <v>871</v>
      </c>
      <c r="N463" t="s">
        <v>673</v>
      </c>
      <c r="O463">
        <v>6700</v>
      </c>
    </row>
    <row r="464" spans="13:15" x14ac:dyDescent="0.4">
      <c r="M464" t="s">
        <v>871</v>
      </c>
      <c r="N464" t="s">
        <v>674</v>
      </c>
      <c r="O464">
        <v>11300</v>
      </c>
    </row>
    <row r="465" spans="13:15" x14ac:dyDescent="0.4">
      <c r="M465" t="s">
        <v>871</v>
      </c>
      <c r="N465" t="s">
        <v>675</v>
      </c>
      <c r="O465">
        <v>15000</v>
      </c>
    </row>
    <row r="466" spans="13:15" x14ac:dyDescent="0.4">
      <c r="M466" t="s">
        <v>871</v>
      </c>
      <c r="N466" t="s">
        <v>676</v>
      </c>
      <c r="O466">
        <v>2200</v>
      </c>
    </row>
    <row r="467" spans="13:15" x14ac:dyDescent="0.4">
      <c r="M467" t="s">
        <v>871</v>
      </c>
      <c r="N467" t="s">
        <v>677</v>
      </c>
      <c r="O467">
        <v>10300</v>
      </c>
    </row>
    <row r="468" spans="13:15" x14ac:dyDescent="0.4">
      <c r="M468" t="s">
        <v>871</v>
      </c>
      <c r="N468" t="s">
        <v>678</v>
      </c>
      <c r="O468">
        <v>15400</v>
      </c>
    </row>
    <row r="469" spans="13:15" x14ac:dyDescent="0.4">
      <c r="M469" t="s">
        <v>871</v>
      </c>
      <c r="N469" t="s">
        <v>679</v>
      </c>
      <c r="O469">
        <v>2200</v>
      </c>
    </row>
    <row r="470" spans="13:15" x14ac:dyDescent="0.4">
      <c r="M470" t="s">
        <v>871</v>
      </c>
      <c r="N470" t="s">
        <v>680</v>
      </c>
      <c r="O470">
        <v>5500</v>
      </c>
    </row>
    <row r="471" spans="13:15" x14ac:dyDescent="0.4">
      <c r="M471" t="s">
        <v>871</v>
      </c>
      <c r="N471" t="s">
        <v>681</v>
      </c>
      <c r="O471">
        <v>4600</v>
      </c>
    </row>
    <row r="472" spans="13:15" x14ac:dyDescent="0.4">
      <c r="M472" t="s">
        <v>871</v>
      </c>
      <c r="N472" t="s">
        <v>682</v>
      </c>
      <c r="O472">
        <v>8800</v>
      </c>
    </row>
    <row r="473" spans="13:15" x14ac:dyDescent="0.4">
      <c r="M473" t="s">
        <v>871</v>
      </c>
      <c r="N473" t="s">
        <v>683</v>
      </c>
      <c r="O473">
        <v>14600</v>
      </c>
    </row>
    <row r="474" spans="13:15" x14ac:dyDescent="0.4">
      <c r="M474" t="s">
        <v>871</v>
      </c>
      <c r="N474" t="s">
        <v>684</v>
      </c>
      <c r="O474">
        <v>6500</v>
      </c>
    </row>
    <row r="475" spans="13:15" x14ac:dyDescent="0.4">
      <c r="M475" t="s">
        <v>871</v>
      </c>
      <c r="N475" t="s">
        <v>685</v>
      </c>
      <c r="O475">
        <v>6000</v>
      </c>
    </row>
    <row r="476" spans="13:15" x14ac:dyDescent="0.4">
      <c r="M476" t="s">
        <v>871</v>
      </c>
      <c r="N476" t="s">
        <v>686</v>
      </c>
      <c r="O476">
        <v>33700</v>
      </c>
    </row>
    <row r="477" spans="13:15" x14ac:dyDescent="0.4">
      <c r="M477" t="s">
        <v>871</v>
      </c>
      <c r="N477" t="s">
        <v>687</v>
      </c>
      <c r="O477">
        <v>4600</v>
      </c>
    </row>
    <row r="478" spans="13:15" x14ac:dyDescent="0.4">
      <c r="M478" t="s">
        <v>871</v>
      </c>
      <c r="N478" t="s">
        <v>688</v>
      </c>
      <c r="O478">
        <v>7600</v>
      </c>
    </row>
    <row r="479" spans="13:15" x14ac:dyDescent="0.4">
      <c r="M479" t="s">
        <v>871</v>
      </c>
      <c r="N479" t="s">
        <v>689</v>
      </c>
      <c r="O479">
        <v>9100</v>
      </c>
    </row>
    <row r="480" spans="13:15" x14ac:dyDescent="0.4">
      <c r="M480" t="s">
        <v>871</v>
      </c>
      <c r="N480" t="s">
        <v>690</v>
      </c>
      <c r="O480">
        <v>4900</v>
      </c>
    </row>
    <row r="481" spans="13:15" x14ac:dyDescent="0.4">
      <c r="M481" t="s">
        <v>871</v>
      </c>
      <c r="N481" t="s">
        <v>691</v>
      </c>
      <c r="O481">
        <v>6400</v>
      </c>
    </row>
    <row r="482" spans="13:15" x14ac:dyDescent="0.4">
      <c r="M482" t="s">
        <v>871</v>
      </c>
      <c r="N482" t="s">
        <v>692</v>
      </c>
      <c r="O482">
        <v>4100</v>
      </c>
    </row>
    <row r="483" spans="13:15" x14ac:dyDescent="0.4">
      <c r="M483" t="s">
        <v>871</v>
      </c>
      <c r="N483" t="s">
        <v>693</v>
      </c>
      <c r="O483">
        <v>61100</v>
      </c>
    </row>
    <row r="484" spans="13:15" x14ac:dyDescent="0.4">
      <c r="M484" t="s">
        <v>871</v>
      </c>
      <c r="N484" t="s">
        <v>694</v>
      </c>
      <c r="O484">
        <v>15800</v>
      </c>
    </row>
    <row r="485" spans="13:15" x14ac:dyDescent="0.4">
      <c r="M485" t="s">
        <v>871</v>
      </c>
      <c r="N485" t="s">
        <v>695</v>
      </c>
      <c r="O485">
        <v>1800</v>
      </c>
    </row>
    <row r="486" spans="13:15" x14ac:dyDescent="0.4">
      <c r="M486" t="s">
        <v>871</v>
      </c>
      <c r="N486" t="s">
        <v>696</v>
      </c>
      <c r="O486">
        <v>61500</v>
      </c>
    </row>
    <row r="487" spans="13:15" x14ac:dyDescent="0.4">
      <c r="M487" t="s">
        <v>871</v>
      </c>
      <c r="N487" t="s">
        <v>697</v>
      </c>
      <c r="O487">
        <v>29200</v>
      </c>
    </row>
    <row r="488" spans="13:15" x14ac:dyDescent="0.4">
      <c r="M488" t="s">
        <v>871</v>
      </c>
      <c r="N488" t="s">
        <v>698</v>
      </c>
      <c r="O488">
        <v>9600</v>
      </c>
    </row>
    <row r="489" spans="13:15" x14ac:dyDescent="0.4">
      <c r="M489" t="s">
        <v>871</v>
      </c>
      <c r="N489" t="s">
        <v>699</v>
      </c>
      <c r="O489">
        <v>12400</v>
      </c>
    </row>
    <row r="490" spans="13:15" x14ac:dyDescent="0.4">
      <c r="M490" t="s">
        <v>871</v>
      </c>
      <c r="N490" t="s">
        <v>700</v>
      </c>
      <c r="O490">
        <v>11100</v>
      </c>
    </row>
    <row r="491" spans="13:15" x14ac:dyDescent="0.4">
      <c r="M491" t="s">
        <v>871</v>
      </c>
      <c r="N491" t="s">
        <v>701</v>
      </c>
      <c r="O491">
        <v>9300</v>
      </c>
    </row>
    <row r="492" spans="13:15" x14ac:dyDescent="0.4">
      <c r="M492" t="s">
        <v>871</v>
      </c>
      <c r="N492" t="s">
        <v>702</v>
      </c>
      <c r="O492">
        <v>8300</v>
      </c>
    </row>
    <row r="493" spans="13:15" x14ac:dyDescent="0.4">
      <c r="M493" t="s">
        <v>871</v>
      </c>
      <c r="N493" t="s">
        <v>703</v>
      </c>
      <c r="O493">
        <v>14400</v>
      </c>
    </row>
    <row r="494" spans="13:15" x14ac:dyDescent="0.4">
      <c r="M494" t="s">
        <v>871</v>
      </c>
      <c r="N494" t="s">
        <v>704</v>
      </c>
      <c r="O494">
        <v>6800</v>
      </c>
    </row>
    <row r="495" spans="13:15" x14ac:dyDescent="0.4">
      <c r="M495" t="s">
        <v>871</v>
      </c>
      <c r="N495" t="s">
        <v>705</v>
      </c>
      <c r="O495">
        <v>3400</v>
      </c>
    </row>
    <row r="496" spans="13:15" x14ac:dyDescent="0.4">
      <c r="M496" t="s">
        <v>871</v>
      </c>
      <c r="N496" t="s">
        <v>706</v>
      </c>
      <c r="O496">
        <v>4300</v>
      </c>
    </row>
    <row r="497" spans="13:15" x14ac:dyDescent="0.4">
      <c r="M497" t="s">
        <v>871</v>
      </c>
      <c r="N497" t="s">
        <v>707</v>
      </c>
      <c r="O497">
        <v>5300</v>
      </c>
    </row>
    <row r="498" spans="13:15" x14ac:dyDescent="0.4">
      <c r="M498" t="s">
        <v>871</v>
      </c>
      <c r="N498" t="s">
        <v>708</v>
      </c>
      <c r="O498">
        <v>22100</v>
      </c>
    </row>
    <row r="499" spans="13:15" x14ac:dyDescent="0.4">
      <c r="M499" t="s">
        <v>871</v>
      </c>
      <c r="N499" t="s">
        <v>709</v>
      </c>
      <c r="O499">
        <v>10900</v>
      </c>
    </row>
    <row r="500" spans="13:15" x14ac:dyDescent="0.4">
      <c r="M500" t="s">
        <v>871</v>
      </c>
      <c r="N500" t="s">
        <v>710</v>
      </c>
      <c r="O500">
        <v>10100</v>
      </c>
    </row>
    <row r="501" spans="13:15" x14ac:dyDescent="0.4">
      <c r="M501" t="s">
        <v>871</v>
      </c>
      <c r="N501" t="s">
        <v>711</v>
      </c>
      <c r="O501">
        <v>12600</v>
      </c>
    </row>
    <row r="502" spans="13:15" x14ac:dyDescent="0.4">
      <c r="M502" t="s">
        <v>871</v>
      </c>
      <c r="N502" t="s">
        <v>712</v>
      </c>
      <c r="O502">
        <v>3600</v>
      </c>
    </row>
    <row r="503" spans="13:15" x14ac:dyDescent="0.4">
      <c r="M503" t="s">
        <v>871</v>
      </c>
      <c r="N503" t="s">
        <v>713</v>
      </c>
      <c r="O503">
        <v>3900</v>
      </c>
    </row>
    <row r="504" spans="13:15" x14ac:dyDescent="0.4">
      <c r="M504" t="s">
        <v>871</v>
      </c>
      <c r="N504" t="s">
        <v>714</v>
      </c>
      <c r="O504">
        <v>7500</v>
      </c>
    </row>
    <row r="505" spans="13:15" x14ac:dyDescent="0.4">
      <c r="M505" t="s">
        <v>871</v>
      </c>
      <c r="N505" t="s">
        <v>715</v>
      </c>
      <c r="O505">
        <v>4900</v>
      </c>
    </row>
    <row r="506" spans="13:15" x14ac:dyDescent="0.4">
      <c r="M506" t="s">
        <v>871</v>
      </c>
      <c r="N506" t="s">
        <v>716</v>
      </c>
      <c r="O506">
        <v>16400</v>
      </c>
    </row>
    <row r="507" spans="13:15" x14ac:dyDescent="0.4">
      <c r="M507" t="s">
        <v>871</v>
      </c>
      <c r="N507" t="s">
        <v>717</v>
      </c>
      <c r="O507">
        <v>900</v>
      </c>
    </row>
    <row r="508" spans="13:15" x14ac:dyDescent="0.4">
      <c r="M508" t="s">
        <v>871</v>
      </c>
      <c r="N508" t="s">
        <v>718</v>
      </c>
      <c r="O508">
        <v>4600</v>
      </c>
    </row>
    <row r="509" spans="13:15" x14ac:dyDescent="0.4">
      <c r="M509" t="s">
        <v>871</v>
      </c>
      <c r="N509" t="s">
        <v>719</v>
      </c>
      <c r="O509">
        <v>2400</v>
      </c>
    </row>
    <row r="510" spans="13:15" x14ac:dyDescent="0.4">
      <c r="M510" t="s">
        <v>871</v>
      </c>
      <c r="N510" t="s">
        <v>720</v>
      </c>
      <c r="O510">
        <v>10800</v>
      </c>
    </row>
    <row r="511" spans="13:15" x14ac:dyDescent="0.4">
      <c r="M511" t="s">
        <v>871</v>
      </c>
      <c r="N511" t="s">
        <v>721</v>
      </c>
      <c r="O511">
        <v>3400</v>
      </c>
    </row>
    <row r="512" spans="13:15" x14ac:dyDescent="0.4">
      <c r="M512" t="s">
        <v>871</v>
      </c>
      <c r="N512" t="s">
        <v>722</v>
      </c>
      <c r="O512">
        <v>3200</v>
      </c>
    </row>
    <row r="513" spans="13:15" x14ac:dyDescent="0.4">
      <c r="M513" t="s">
        <v>871</v>
      </c>
      <c r="N513" t="s">
        <v>723</v>
      </c>
      <c r="O513">
        <v>7600</v>
      </c>
    </row>
    <row r="514" spans="13:15" x14ac:dyDescent="0.4">
      <c r="M514" t="s">
        <v>871</v>
      </c>
      <c r="N514" t="s">
        <v>724</v>
      </c>
      <c r="O514">
        <v>4900</v>
      </c>
    </row>
    <row r="515" spans="13:15" x14ac:dyDescent="0.4">
      <c r="M515" t="s">
        <v>871</v>
      </c>
      <c r="N515" t="s">
        <v>725</v>
      </c>
      <c r="O515">
        <v>1600</v>
      </c>
    </row>
    <row r="516" spans="13:15" x14ac:dyDescent="0.4">
      <c r="M516" t="s">
        <v>871</v>
      </c>
      <c r="N516" t="s">
        <v>726</v>
      </c>
      <c r="O516">
        <v>6600</v>
      </c>
    </row>
    <row r="517" spans="13:15" x14ac:dyDescent="0.4">
      <c r="M517" t="s">
        <v>871</v>
      </c>
      <c r="N517" t="s">
        <v>425</v>
      </c>
      <c r="O517">
        <v>800</v>
      </c>
    </row>
    <row r="518" spans="13:15" x14ac:dyDescent="0.4">
      <c r="M518" t="s">
        <v>871</v>
      </c>
      <c r="N518" t="s">
        <v>426</v>
      </c>
      <c r="O518">
        <v>900</v>
      </c>
    </row>
    <row r="519" spans="13:15" x14ac:dyDescent="0.4">
      <c r="M519" t="s">
        <v>871</v>
      </c>
      <c r="N519" t="s">
        <v>427</v>
      </c>
      <c r="O519">
        <v>3400</v>
      </c>
    </row>
    <row r="520" spans="13:15" x14ac:dyDescent="0.4">
      <c r="M520" t="s">
        <v>871</v>
      </c>
      <c r="N520" t="s">
        <v>428</v>
      </c>
      <c r="O520">
        <v>18500</v>
      </c>
    </row>
    <row r="521" spans="13:15" x14ac:dyDescent="0.4">
      <c r="M521" t="s">
        <v>871</v>
      </c>
      <c r="N521" t="s">
        <v>429</v>
      </c>
      <c r="O521">
        <v>44900</v>
      </c>
    </row>
    <row r="522" spans="13:15" x14ac:dyDescent="0.4">
      <c r="M522" t="s">
        <v>871</v>
      </c>
      <c r="N522" t="s">
        <v>430</v>
      </c>
      <c r="O522">
        <v>2300</v>
      </c>
    </row>
    <row r="523" spans="13:15" x14ac:dyDescent="0.4">
      <c r="M523" t="s">
        <v>871</v>
      </c>
      <c r="N523" t="s">
        <v>431</v>
      </c>
      <c r="O523">
        <v>12600</v>
      </c>
    </row>
    <row r="524" spans="13:15" x14ac:dyDescent="0.4">
      <c r="M524" t="s">
        <v>871</v>
      </c>
      <c r="N524" t="s">
        <v>432</v>
      </c>
      <c r="O524">
        <v>2100</v>
      </c>
    </row>
    <row r="525" spans="13:15" x14ac:dyDescent="0.4">
      <c r="M525" t="s">
        <v>871</v>
      </c>
      <c r="N525" t="s">
        <v>433</v>
      </c>
      <c r="O525">
        <v>6100</v>
      </c>
    </row>
    <row r="526" spans="13:15" x14ac:dyDescent="0.4">
      <c r="M526" t="s">
        <v>871</v>
      </c>
      <c r="N526" t="s">
        <v>434</v>
      </c>
      <c r="O526">
        <v>8800</v>
      </c>
    </row>
    <row r="527" spans="13:15" x14ac:dyDescent="0.4">
      <c r="M527" t="s">
        <v>871</v>
      </c>
      <c r="N527" t="s">
        <v>435</v>
      </c>
      <c r="O527">
        <v>4000</v>
      </c>
    </row>
    <row r="528" spans="13:15" x14ac:dyDescent="0.4">
      <c r="M528" t="s">
        <v>871</v>
      </c>
      <c r="N528" t="s">
        <v>436</v>
      </c>
      <c r="O528">
        <v>6700</v>
      </c>
    </row>
    <row r="529" spans="13:15" x14ac:dyDescent="0.4">
      <c r="M529" t="s">
        <v>871</v>
      </c>
      <c r="N529" t="s">
        <v>437</v>
      </c>
      <c r="O529">
        <v>13600</v>
      </c>
    </row>
    <row r="530" spans="13:15" x14ac:dyDescent="0.4">
      <c r="M530" t="s">
        <v>871</v>
      </c>
      <c r="N530" t="s">
        <v>438</v>
      </c>
      <c r="O530">
        <v>3700</v>
      </c>
    </row>
    <row r="531" spans="13:15" x14ac:dyDescent="0.4">
      <c r="M531" t="s">
        <v>871</v>
      </c>
      <c r="N531" t="s">
        <v>439</v>
      </c>
      <c r="O531">
        <v>6000</v>
      </c>
    </row>
    <row r="532" spans="13:15" x14ac:dyDescent="0.4">
      <c r="M532" t="s">
        <v>871</v>
      </c>
      <c r="N532" t="s">
        <v>440</v>
      </c>
      <c r="O532">
        <v>2700</v>
      </c>
    </row>
    <row r="533" spans="13:15" x14ac:dyDescent="0.4">
      <c r="M533" t="s">
        <v>871</v>
      </c>
      <c r="N533" t="s">
        <v>441</v>
      </c>
      <c r="O533">
        <v>39200</v>
      </c>
    </row>
    <row r="534" spans="13:15" x14ac:dyDescent="0.4">
      <c r="M534" t="s">
        <v>871</v>
      </c>
      <c r="N534" t="s">
        <v>442</v>
      </c>
      <c r="O534">
        <v>3600</v>
      </c>
    </row>
    <row r="535" spans="13:15" x14ac:dyDescent="0.4">
      <c r="M535" t="s">
        <v>871</v>
      </c>
      <c r="N535" t="s">
        <v>443</v>
      </c>
      <c r="O535">
        <v>5200</v>
      </c>
    </row>
    <row r="536" spans="13:15" x14ac:dyDescent="0.4">
      <c r="M536" t="s">
        <v>871</v>
      </c>
      <c r="N536" t="s">
        <v>444</v>
      </c>
      <c r="O536">
        <v>2900</v>
      </c>
    </row>
    <row r="537" spans="13:15" x14ac:dyDescent="0.4">
      <c r="M537" t="s">
        <v>871</v>
      </c>
      <c r="N537" t="s">
        <v>445</v>
      </c>
      <c r="O537">
        <v>1500</v>
      </c>
    </row>
    <row r="538" spans="13:15" x14ac:dyDescent="0.4">
      <c r="M538" t="s">
        <v>871</v>
      </c>
      <c r="N538" t="s">
        <v>446</v>
      </c>
      <c r="O538">
        <v>7800</v>
      </c>
    </row>
    <row r="539" spans="13:15" x14ac:dyDescent="0.4">
      <c r="M539" t="s">
        <v>871</v>
      </c>
      <c r="N539" t="s">
        <v>447</v>
      </c>
      <c r="O539">
        <v>1600</v>
      </c>
    </row>
    <row r="540" spans="13:15" x14ac:dyDescent="0.4">
      <c r="M540" t="s">
        <v>871</v>
      </c>
      <c r="N540" t="s">
        <v>448</v>
      </c>
      <c r="O540">
        <v>7000</v>
      </c>
    </row>
    <row r="541" spans="13:15" x14ac:dyDescent="0.4">
      <c r="M541" t="s">
        <v>871</v>
      </c>
      <c r="N541" t="s">
        <v>449</v>
      </c>
      <c r="O541">
        <v>8900</v>
      </c>
    </row>
    <row r="542" spans="13:15" x14ac:dyDescent="0.4">
      <c r="M542" t="s">
        <v>871</v>
      </c>
      <c r="N542" t="s">
        <v>450</v>
      </c>
      <c r="O542">
        <v>8600</v>
      </c>
    </row>
    <row r="543" spans="13:15" x14ac:dyDescent="0.4">
      <c r="M543" t="s">
        <v>871</v>
      </c>
      <c r="N543" t="s">
        <v>451</v>
      </c>
      <c r="O543">
        <v>12700</v>
      </c>
    </row>
    <row r="544" spans="13:15" x14ac:dyDescent="0.4">
      <c r="M544" t="s">
        <v>871</v>
      </c>
      <c r="N544" t="s">
        <v>452</v>
      </c>
      <c r="O544">
        <v>3800</v>
      </c>
    </row>
    <row r="545" spans="13:15" x14ac:dyDescent="0.4">
      <c r="M545" t="s">
        <v>871</v>
      </c>
      <c r="N545" t="s">
        <v>453</v>
      </c>
      <c r="O545">
        <v>4300</v>
      </c>
    </row>
    <row r="546" spans="13:15" x14ac:dyDescent="0.4">
      <c r="M546" t="s">
        <v>871</v>
      </c>
      <c r="N546" t="s">
        <v>454</v>
      </c>
      <c r="O546">
        <v>15000</v>
      </c>
    </row>
    <row r="547" spans="13:15" x14ac:dyDescent="0.4">
      <c r="M547" t="s">
        <v>871</v>
      </c>
      <c r="N547" t="s">
        <v>455</v>
      </c>
      <c r="O547">
        <v>3600</v>
      </c>
    </row>
    <row r="548" spans="13:15" x14ac:dyDescent="0.4">
      <c r="M548" t="s">
        <v>871</v>
      </c>
      <c r="N548" t="s">
        <v>456</v>
      </c>
      <c r="O548">
        <v>8200</v>
      </c>
    </row>
    <row r="549" spans="13:15" x14ac:dyDescent="0.4">
      <c r="M549" t="s">
        <v>871</v>
      </c>
      <c r="N549" t="s">
        <v>457</v>
      </c>
      <c r="O549">
        <v>12400</v>
      </c>
    </row>
    <row r="550" spans="13:15" x14ac:dyDescent="0.4">
      <c r="M550" t="s">
        <v>871</v>
      </c>
      <c r="N550" t="s">
        <v>458</v>
      </c>
      <c r="O550">
        <v>13600</v>
      </c>
    </row>
    <row r="551" spans="13:15" x14ac:dyDescent="0.4">
      <c r="M551" t="s">
        <v>871</v>
      </c>
      <c r="N551" t="s">
        <v>459</v>
      </c>
      <c r="O551">
        <v>13000</v>
      </c>
    </row>
    <row r="552" spans="13:15" x14ac:dyDescent="0.4">
      <c r="M552" t="s">
        <v>871</v>
      </c>
      <c r="N552" t="s">
        <v>460</v>
      </c>
      <c r="O552">
        <v>1700</v>
      </c>
    </row>
    <row r="553" spans="13:15" x14ac:dyDescent="0.4">
      <c r="M553" t="s">
        <v>871</v>
      </c>
      <c r="N553" t="s">
        <v>461</v>
      </c>
      <c r="O553">
        <v>4700</v>
      </c>
    </row>
    <row r="554" spans="13:15" x14ac:dyDescent="0.4">
      <c r="M554" t="s">
        <v>871</v>
      </c>
      <c r="N554" t="s">
        <v>462</v>
      </c>
      <c r="O554">
        <v>4000</v>
      </c>
    </row>
    <row r="555" spans="13:15" x14ac:dyDescent="0.4">
      <c r="M555" t="s">
        <v>871</v>
      </c>
      <c r="N555" t="s">
        <v>463</v>
      </c>
      <c r="O555">
        <v>4600</v>
      </c>
    </row>
    <row r="556" spans="13:15" x14ac:dyDescent="0.4">
      <c r="M556" t="s">
        <v>871</v>
      </c>
      <c r="N556" t="s">
        <v>464</v>
      </c>
      <c r="O556">
        <v>9600</v>
      </c>
    </row>
    <row r="557" spans="13:15" x14ac:dyDescent="0.4">
      <c r="M557" t="s">
        <v>871</v>
      </c>
      <c r="N557" t="s">
        <v>465</v>
      </c>
      <c r="O557">
        <v>8400</v>
      </c>
    </row>
    <row r="558" spans="13:15" x14ac:dyDescent="0.4">
      <c r="M558" t="s">
        <v>871</v>
      </c>
      <c r="N558" t="s">
        <v>466</v>
      </c>
      <c r="O558">
        <v>11400</v>
      </c>
    </row>
    <row r="559" spans="13:15" x14ac:dyDescent="0.4">
      <c r="M559" t="s">
        <v>871</v>
      </c>
      <c r="N559" t="s">
        <v>467</v>
      </c>
      <c r="O559">
        <v>5700</v>
      </c>
    </row>
    <row r="560" spans="13:15" x14ac:dyDescent="0.4">
      <c r="M560" t="s">
        <v>871</v>
      </c>
      <c r="N560" t="s">
        <v>468</v>
      </c>
      <c r="O560">
        <v>3200</v>
      </c>
    </row>
    <row r="561" spans="13:15" x14ac:dyDescent="0.4">
      <c r="M561" t="s">
        <v>871</v>
      </c>
      <c r="N561" t="s">
        <v>469</v>
      </c>
      <c r="O561">
        <v>7400</v>
      </c>
    </row>
    <row r="562" spans="13:15" x14ac:dyDescent="0.4">
      <c r="M562" t="s">
        <v>871</v>
      </c>
      <c r="N562" t="s">
        <v>470</v>
      </c>
      <c r="O562">
        <v>7800</v>
      </c>
    </row>
    <row r="563" spans="13:15" x14ac:dyDescent="0.4">
      <c r="M563" t="s">
        <v>871</v>
      </c>
      <c r="N563" t="s">
        <v>471</v>
      </c>
      <c r="O563">
        <v>2900</v>
      </c>
    </row>
    <row r="564" spans="13:15" x14ac:dyDescent="0.4">
      <c r="M564" t="s">
        <v>871</v>
      </c>
      <c r="N564" t="s">
        <v>472</v>
      </c>
      <c r="O564">
        <v>4000</v>
      </c>
    </row>
    <row r="565" spans="13:15" x14ac:dyDescent="0.4">
      <c r="M565" t="s">
        <v>871</v>
      </c>
      <c r="N565" t="s">
        <v>473</v>
      </c>
      <c r="O565">
        <v>4300</v>
      </c>
    </row>
    <row r="566" spans="13:15" x14ac:dyDescent="0.4">
      <c r="M566" t="s">
        <v>871</v>
      </c>
      <c r="N566" t="s">
        <v>474</v>
      </c>
      <c r="O566">
        <v>3900</v>
      </c>
    </row>
    <row r="567" spans="13:15" x14ac:dyDescent="0.4">
      <c r="M567" t="s">
        <v>871</v>
      </c>
      <c r="N567" t="s">
        <v>475</v>
      </c>
      <c r="O567">
        <v>8200</v>
      </c>
    </row>
    <row r="568" spans="13:15" x14ac:dyDescent="0.4">
      <c r="M568" t="s">
        <v>871</v>
      </c>
      <c r="N568" t="s">
        <v>476</v>
      </c>
      <c r="O568">
        <v>3400</v>
      </c>
    </row>
    <row r="569" spans="13:15" x14ac:dyDescent="0.4">
      <c r="M569" t="s">
        <v>871</v>
      </c>
      <c r="N569" t="s">
        <v>477</v>
      </c>
      <c r="O569">
        <v>4000</v>
      </c>
    </row>
    <row r="570" spans="13:15" x14ac:dyDescent="0.4">
      <c r="M570" t="s">
        <v>871</v>
      </c>
      <c r="N570" t="s">
        <v>478</v>
      </c>
      <c r="O570">
        <v>5600</v>
      </c>
    </row>
    <row r="571" spans="13:15" x14ac:dyDescent="0.4">
      <c r="M571" t="s">
        <v>871</v>
      </c>
      <c r="N571" t="s">
        <v>479</v>
      </c>
      <c r="O571">
        <v>8400</v>
      </c>
    </row>
    <row r="572" spans="13:15" x14ac:dyDescent="0.4">
      <c r="M572" t="s">
        <v>871</v>
      </c>
      <c r="N572" t="s">
        <v>480</v>
      </c>
      <c r="O572">
        <v>800</v>
      </c>
    </row>
    <row r="573" spans="13:15" x14ac:dyDescent="0.4">
      <c r="M573" t="s">
        <v>871</v>
      </c>
      <c r="N573" t="s">
        <v>481</v>
      </c>
      <c r="O573">
        <v>2300</v>
      </c>
    </row>
    <row r="574" spans="13:15" x14ac:dyDescent="0.4">
      <c r="M574" t="s">
        <v>871</v>
      </c>
      <c r="N574" t="s">
        <v>482</v>
      </c>
      <c r="O574">
        <v>2700</v>
      </c>
    </row>
    <row r="575" spans="13:15" x14ac:dyDescent="0.4">
      <c r="M575" t="s">
        <v>871</v>
      </c>
      <c r="N575" t="s">
        <v>483</v>
      </c>
      <c r="O575">
        <v>3300</v>
      </c>
    </row>
    <row r="576" spans="13:15" x14ac:dyDescent="0.4">
      <c r="M576" t="s">
        <v>871</v>
      </c>
      <c r="N576" t="s">
        <v>484</v>
      </c>
      <c r="O576">
        <v>6500</v>
      </c>
    </row>
    <row r="577" spans="13:15" x14ac:dyDescent="0.4">
      <c r="M577" t="s">
        <v>871</v>
      </c>
      <c r="N577" t="s">
        <v>485</v>
      </c>
      <c r="O577">
        <v>2400</v>
      </c>
    </row>
    <row r="578" spans="13:15" x14ac:dyDescent="0.4">
      <c r="M578" t="s">
        <v>871</v>
      </c>
      <c r="N578" t="s">
        <v>486</v>
      </c>
      <c r="O578">
        <v>1500</v>
      </c>
    </row>
    <row r="579" spans="13:15" x14ac:dyDescent="0.4">
      <c r="M579" t="s">
        <v>871</v>
      </c>
      <c r="N579" t="s">
        <v>487</v>
      </c>
      <c r="O579">
        <v>7400</v>
      </c>
    </row>
    <row r="580" spans="13:15" x14ac:dyDescent="0.4">
      <c r="M580" t="s">
        <v>871</v>
      </c>
      <c r="N580" t="s">
        <v>488</v>
      </c>
      <c r="O580">
        <v>2900</v>
      </c>
    </row>
    <row r="581" spans="13:15" x14ac:dyDescent="0.4">
      <c r="M581" t="s">
        <v>871</v>
      </c>
      <c r="N581" t="s">
        <v>489</v>
      </c>
      <c r="O581">
        <v>1900</v>
      </c>
    </row>
    <row r="582" spans="13:15" x14ac:dyDescent="0.4">
      <c r="M582" t="s">
        <v>871</v>
      </c>
      <c r="N582" t="s">
        <v>490</v>
      </c>
      <c r="O582">
        <v>1300</v>
      </c>
    </row>
    <row r="583" spans="13:15" x14ac:dyDescent="0.4">
      <c r="M583" t="s">
        <v>871</v>
      </c>
      <c r="N583" t="s">
        <v>491</v>
      </c>
      <c r="O583">
        <v>4600</v>
      </c>
    </row>
    <row r="584" spans="13:15" x14ac:dyDescent="0.4">
      <c r="M584" t="s">
        <v>871</v>
      </c>
      <c r="N584" t="s">
        <v>492</v>
      </c>
      <c r="O584">
        <v>900</v>
      </c>
    </row>
    <row r="585" spans="13:15" x14ac:dyDescent="0.4">
      <c r="M585" t="s">
        <v>871</v>
      </c>
      <c r="N585" t="s">
        <v>493</v>
      </c>
      <c r="O585">
        <v>12200</v>
      </c>
    </row>
    <row r="586" spans="13:15" x14ac:dyDescent="0.4">
      <c r="M586" t="s">
        <v>871</v>
      </c>
      <c r="N586" t="s">
        <v>494</v>
      </c>
      <c r="O586">
        <v>3900</v>
      </c>
    </row>
    <row r="587" spans="13:15" x14ac:dyDescent="0.4">
      <c r="M587" t="s">
        <v>871</v>
      </c>
      <c r="N587" t="s">
        <v>495</v>
      </c>
      <c r="O587">
        <v>2100</v>
      </c>
    </row>
    <row r="588" spans="13:15" x14ac:dyDescent="0.4">
      <c r="M588" t="s">
        <v>871</v>
      </c>
      <c r="N588" t="s">
        <v>496</v>
      </c>
      <c r="O588">
        <v>2200</v>
      </c>
    </row>
    <row r="589" spans="13:15" x14ac:dyDescent="0.4">
      <c r="M589" t="s">
        <v>871</v>
      </c>
      <c r="N589" t="s">
        <v>497</v>
      </c>
      <c r="O589">
        <v>3000</v>
      </c>
    </row>
    <row r="590" spans="13:15" x14ac:dyDescent="0.4">
      <c r="M590" t="s">
        <v>871</v>
      </c>
      <c r="N590" t="s">
        <v>498</v>
      </c>
      <c r="O590">
        <v>2800</v>
      </c>
    </row>
    <row r="591" spans="13:15" x14ac:dyDescent="0.4">
      <c r="M591" t="s">
        <v>871</v>
      </c>
      <c r="N591" t="s">
        <v>499</v>
      </c>
      <c r="O591">
        <v>1400</v>
      </c>
    </row>
    <row r="592" spans="13:15" x14ac:dyDescent="0.4">
      <c r="M592" t="s">
        <v>871</v>
      </c>
      <c r="N592" t="s">
        <v>500</v>
      </c>
      <c r="O592">
        <v>5500</v>
      </c>
    </row>
    <row r="593" spans="13:15" x14ac:dyDescent="0.4">
      <c r="M593" t="s">
        <v>871</v>
      </c>
      <c r="N593" t="s">
        <v>501</v>
      </c>
      <c r="O593">
        <v>1400</v>
      </c>
    </row>
    <row r="594" spans="13:15" x14ac:dyDescent="0.4">
      <c r="M594" t="s">
        <v>871</v>
      </c>
      <c r="N594" t="s">
        <v>502</v>
      </c>
      <c r="O594">
        <v>2200</v>
      </c>
    </row>
    <row r="595" spans="13:15" x14ac:dyDescent="0.4">
      <c r="M595" t="s">
        <v>871</v>
      </c>
      <c r="N595" t="s">
        <v>503</v>
      </c>
      <c r="O595">
        <v>1900</v>
      </c>
    </row>
    <row r="596" spans="13:15" x14ac:dyDescent="0.4">
      <c r="M596" t="s">
        <v>871</v>
      </c>
      <c r="N596" t="s">
        <v>504</v>
      </c>
      <c r="O596">
        <v>3800</v>
      </c>
    </row>
    <row r="597" spans="13:15" x14ac:dyDescent="0.4">
      <c r="M597" t="s">
        <v>871</v>
      </c>
      <c r="N597" t="s">
        <v>505</v>
      </c>
      <c r="O597">
        <v>2200</v>
      </c>
    </row>
    <row r="598" spans="13:15" x14ac:dyDescent="0.4">
      <c r="M598" t="s">
        <v>871</v>
      </c>
      <c r="N598" t="s">
        <v>506</v>
      </c>
      <c r="O598">
        <v>1400</v>
      </c>
    </row>
    <row r="599" spans="13:15" x14ac:dyDescent="0.4">
      <c r="M599" t="s">
        <v>871</v>
      </c>
      <c r="N599" t="s">
        <v>507</v>
      </c>
      <c r="O599">
        <v>3700</v>
      </c>
    </row>
    <row r="600" spans="13:15" x14ac:dyDescent="0.4">
      <c r="M600" t="s">
        <v>871</v>
      </c>
      <c r="N600" t="s">
        <v>508</v>
      </c>
      <c r="O600">
        <v>1600</v>
      </c>
    </row>
    <row r="601" spans="13:15" x14ac:dyDescent="0.4">
      <c r="M601" t="s">
        <v>871</v>
      </c>
      <c r="N601" t="s">
        <v>509</v>
      </c>
      <c r="O601">
        <v>700</v>
      </c>
    </row>
    <row r="602" spans="13:15" x14ac:dyDescent="0.4">
      <c r="M602" t="s">
        <v>871</v>
      </c>
      <c r="N602" t="s">
        <v>510</v>
      </c>
      <c r="O602">
        <v>3200</v>
      </c>
    </row>
    <row r="603" spans="13:15" x14ac:dyDescent="0.4">
      <c r="M603" t="s">
        <v>871</v>
      </c>
      <c r="N603" t="s">
        <v>511</v>
      </c>
      <c r="O603">
        <v>1600</v>
      </c>
    </row>
    <row r="604" spans="13:15" x14ac:dyDescent="0.4">
      <c r="M604" t="s">
        <v>871</v>
      </c>
      <c r="N604" t="s">
        <v>512</v>
      </c>
      <c r="O604">
        <v>3700</v>
      </c>
    </row>
    <row r="605" spans="13:15" x14ac:dyDescent="0.4">
      <c r="M605" t="s">
        <v>871</v>
      </c>
      <c r="N605" t="s">
        <v>513</v>
      </c>
      <c r="O605">
        <v>1300</v>
      </c>
    </row>
    <row r="606" spans="13:15" x14ac:dyDescent="0.4">
      <c r="M606" t="s">
        <v>871</v>
      </c>
      <c r="N606" t="s">
        <v>514</v>
      </c>
      <c r="O606">
        <v>3600</v>
      </c>
    </row>
    <row r="607" spans="13:15" x14ac:dyDescent="0.4">
      <c r="M607" t="s">
        <v>871</v>
      </c>
      <c r="N607" t="s">
        <v>515</v>
      </c>
      <c r="O607">
        <v>3600</v>
      </c>
    </row>
    <row r="608" spans="13:15" x14ac:dyDescent="0.4">
      <c r="M608" t="s">
        <v>871</v>
      </c>
      <c r="N608" t="s">
        <v>516</v>
      </c>
      <c r="O608">
        <v>2800</v>
      </c>
    </row>
    <row r="609" spans="13:15" x14ac:dyDescent="0.4">
      <c r="M609" t="s">
        <v>871</v>
      </c>
      <c r="N609" t="s">
        <v>517</v>
      </c>
      <c r="O609">
        <v>2900</v>
      </c>
    </row>
    <row r="610" spans="13:15" x14ac:dyDescent="0.4">
      <c r="M610" t="s">
        <v>871</v>
      </c>
      <c r="N610" t="s">
        <v>518</v>
      </c>
      <c r="O610">
        <v>500</v>
      </c>
    </row>
    <row r="611" spans="13:15" x14ac:dyDescent="0.4">
      <c r="M611" t="s">
        <v>871</v>
      </c>
      <c r="N611" t="s">
        <v>519</v>
      </c>
      <c r="O611">
        <v>13700</v>
      </c>
    </row>
    <row r="612" spans="13:15" x14ac:dyDescent="0.4">
      <c r="M612" t="s">
        <v>871</v>
      </c>
      <c r="N612" t="s">
        <v>520</v>
      </c>
      <c r="O612">
        <v>3800</v>
      </c>
    </row>
    <row r="613" spans="13:15" x14ac:dyDescent="0.4">
      <c r="M613" t="s">
        <v>871</v>
      </c>
      <c r="N613" t="s">
        <v>521</v>
      </c>
      <c r="O613">
        <v>800</v>
      </c>
    </row>
    <row r="614" spans="13:15" x14ac:dyDescent="0.4">
      <c r="M614" t="s">
        <v>871</v>
      </c>
      <c r="N614" t="s">
        <v>522</v>
      </c>
      <c r="O614">
        <v>3000</v>
      </c>
    </row>
    <row r="615" spans="13:15" x14ac:dyDescent="0.4">
      <c r="M615" t="s">
        <v>871</v>
      </c>
      <c r="N615" t="s">
        <v>523</v>
      </c>
      <c r="O615">
        <v>700</v>
      </c>
    </row>
    <row r="616" spans="13:15" x14ac:dyDescent="0.4">
      <c r="M616" t="s">
        <v>871</v>
      </c>
      <c r="N616" t="s">
        <v>524</v>
      </c>
      <c r="O616">
        <v>1900</v>
      </c>
    </row>
    <row r="617" spans="13:15" x14ac:dyDescent="0.4">
      <c r="M617" t="s">
        <v>871</v>
      </c>
      <c r="N617" t="s">
        <v>525</v>
      </c>
      <c r="O617">
        <v>1800</v>
      </c>
    </row>
    <row r="618" spans="13:15" x14ac:dyDescent="0.4">
      <c r="M618" t="s">
        <v>871</v>
      </c>
      <c r="N618" t="s">
        <v>526</v>
      </c>
      <c r="O618">
        <v>4300</v>
      </c>
    </row>
    <row r="619" spans="13:15" x14ac:dyDescent="0.4">
      <c r="M619" t="s">
        <v>871</v>
      </c>
      <c r="N619" t="s">
        <v>527</v>
      </c>
      <c r="O619">
        <v>4100</v>
      </c>
    </row>
    <row r="620" spans="13:15" x14ac:dyDescent="0.4">
      <c r="M620" t="s">
        <v>871</v>
      </c>
      <c r="N620" t="s">
        <v>528</v>
      </c>
      <c r="O620">
        <v>1800</v>
      </c>
    </row>
    <row r="621" spans="13:15" x14ac:dyDescent="0.4">
      <c r="M621" t="s">
        <v>871</v>
      </c>
      <c r="N621" t="s">
        <v>529</v>
      </c>
      <c r="O621">
        <v>2600</v>
      </c>
    </row>
    <row r="622" spans="13:15" x14ac:dyDescent="0.4">
      <c r="M622" t="s">
        <v>871</v>
      </c>
      <c r="N622" t="s">
        <v>530</v>
      </c>
      <c r="O622">
        <v>3500</v>
      </c>
    </row>
    <row r="623" spans="13:15" x14ac:dyDescent="0.4">
      <c r="M623" t="s">
        <v>871</v>
      </c>
      <c r="N623" t="s">
        <v>531</v>
      </c>
      <c r="O623">
        <v>2000</v>
      </c>
    </row>
    <row r="624" spans="13:15" x14ac:dyDescent="0.4">
      <c r="M624" t="s">
        <v>871</v>
      </c>
      <c r="N624" t="s">
        <v>532</v>
      </c>
      <c r="O624">
        <v>35900</v>
      </c>
    </row>
    <row r="625" spans="13:15" x14ac:dyDescent="0.4">
      <c r="M625" t="s">
        <v>871</v>
      </c>
      <c r="N625" t="s">
        <v>533</v>
      </c>
      <c r="O625">
        <v>1700</v>
      </c>
    </row>
    <row r="626" spans="13:15" x14ac:dyDescent="0.4">
      <c r="M626" t="s">
        <v>871</v>
      </c>
      <c r="N626" t="s">
        <v>534</v>
      </c>
      <c r="O626">
        <v>1400</v>
      </c>
    </row>
    <row r="627" spans="13:15" x14ac:dyDescent="0.4">
      <c r="M627" t="s">
        <v>871</v>
      </c>
      <c r="N627" t="s">
        <v>535</v>
      </c>
      <c r="O627">
        <v>11200</v>
      </c>
    </row>
    <row r="628" spans="13:15" x14ac:dyDescent="0.4">
      <c r="M628" t="s">
        <v>871</v>
      </c>
      <c r="N628" t="s">
        <v>536</v>
      </c>
      <c r="O628">
        <v>3400</v>
      </c>
    </row>
    <row r="629" spans="13:15" x14ac:dyDescent="0.4">
      <c r="M629" t="s">
        <v>871</v>
      </c>
      <c r="N629" t="s">
        <v>537</v>
      </c>
      <c r="O629">
        <v>2300</v>
      </c>
    </row>
    <row r="630" spans="13:15" x14ac:dyDescent="0.4">
      <c r="M630" t="s">
        <v>871</v>
      </c>
      <c r="N630" t="s">
        <v>538</v>
      </c>
      <c r="O630">
        <v>3400</v>
      </c>
    </row>
    <row r="631" spans="13:15" x14ac:dyDescent="0.4">
      <c r="M631" t="s">
        <v>871</v>
      </c>
      <c r="N631" t="s">
        <v>539</v>
      </c>
      <c r="O631">
        <v>3700</v>
      </c>
    </row>
    <row r="632" spans="13:15" x14ac:dyDescent="0.4">
      <c r="M632" t="s">
        <v>871</v>
      </c>
      <c r="N632" t="s">
        <v>540</v>
      </c>
      <c r="O632">
        <v>7900</v>
      </c>
    </row>
    <row r="633" spans="13:15" x14ac:dyDescent="0.4">
      <c r="M633" t="s">
        <v>871</v>
      </c>
      <c r="N633" t="s">
        <v>541</v>
      </c>
      <c r="O633">
        <v>3200</v>
      </c>
    </row>
    <row r="634" spans="13:15" x14ac:dyDescent="0.4">
      <c r="M634" t="s">
        <v>871</v>
      </c>
      <c r="N634" t="s">
        <v>542</v>
      </c>
      <c r="O634">
        <v>6400</v>
      </c>
    </row>
    <row r="635" spans="13:15" x14ac:dyDescent="0.4">
      <c r="M635" t="s">
        <v>871</v>
      </c>
      <c r="N635" t="s">
        <v>543</v>
      </c>
      <c r="O635">
        <v>5900</v>
      </c>
    </row>
    <row r="636" spans="13:15" x14ac:dyDescent="0.4">
      <c r="M636" t="s">
        <v>871</v>
      </c>
      <c r="N636" t="s">
        <v>544</v>
      </c>
      <c r="O636">
        <v>7400</v>
      </c>
    </row>
    <row r="637" spans="13:15" x14ac:dyDescent="0.4">
      <c r="M637" t="s">
        <v>871</v>
      </c>
      <c r="N637" t="s">
        <v>727</v>
      </c>
      <c r="O637">
        <v>5900</v>
      </c>
    </row>
    <row r="638" spans="13:15" x14ac:dyDescent="0.4">
      <c r="M638" t="s">
        <v>871</v>
      </c>
      <c r="N638" t="s">
        <v>728</v>
      </c>
      <c r="O638">
        <v>27000</v>
      </c>
    </row>
    <row r="639" spans="13:15" x14ac:dyDescent="0.4">
      <c r="M639" t="s">
        <v>871</v>
      </c>
      <c r="N639" t="s">
        <v>729</v>
      </c>
      <c r="O639">
        <v>2600</v>
      </c>
    </row>
    <row r="640" spans="13:15" x14ac:dyDescent="0.4">
      <c r="M640" t="s">
        <v>871</v>
      </c>
      <c r="N640" t="s">
        <v>730</v>
      </c>
      <c r="O640">
        <v>1800</v>
      </c>
    </row>
    <row r="641" spans="13:15" x14ac:dyDescent="0.4">
      <c r="M641" t="s">
        <v>871</v>
      </c>
      <c r="N641" t="s">
        <v>731</v>
      </c>
      <c r="O641">
        <v>5800</v>
      </c>
    </row>
    <row r="642" spans="13:15" x14ac:dyDescent="0.4">
      <c r="M642" t="s">
        <v>871</v>
      </c>
      <c r="N642" t="s">
        <v>732</v>
      </c>
      <c r="O642">
        <v>2200</v>
      </c>
    </row>
    <row r="643" spans="13:15" x14ac:dyDescent="0.4">
      <c r="M643" t="s">
        <v>871</v>
      </c>
      <c r="N643" t="s">
        <v>733</v>
      </c>
      <c r="O643">
        <v>4900</v>
      </c>
    </row>
    <row r="644" spans="13:15" x14ac:dyDescent="0.4">
      <c r="M644" t="s">
        <v>871</v>
      </c>
      <c r="N644" t="s">
        <v>734</v>
      </c>
      <c r="O644">
        <v>6400</v>
      </c>
    </row>
    <row r="645" spans="13:15" x14ac:dyDescent="0.4">
      <c r="M645" t="s">
        <v>871</v>
      </c>
      <c r="N645" t="s">
        <v>735</v>
      </c>
      <c r="O645">
        <v>1600</v>
      </c>
    </row>
    <row r="646" spans="13:15" x14ac:dyDescent="0.4">
      <c r="M646" t="s">
        <v>871</v>
      </c>
      <c r="N646" t="s">
        <v>736</v>
      </c>
      <c r="O646">
        <v>8700</v>
      </c>
    </row>
    <row r="647" spans="13:15" x14ac:dyDescent="0.4">
      <c r="M647" t="s">
        <v>871</v>
      </c>
      <c r="N647" t="s">
        <v>737</v>
      </c>
      <c r="O647">
        <v>4800</v>
      </c>
    </row>
    <row r="648" spans="13:15" x14ac:dyDescent="0.4">
      <c r="M648" t="s">
        <v>871</v>
      </c>
      <c r="N648" t="s">
        <v>738</v>
      </c>
      <c r="O648">
        <v>2600</v>
      </c>
    </row>
    <row r="649" spans="13:15" x14ac:dyDescent="0.4">
      <c r="M649" t="s">
        <v>871</v>
      </c>
      <c r="N649" t="s">
        <v>739</v>
      </c>
      <c r="O649">
        <v>900</v>
      </c>
    </row>
    <row r="650" spans="13:15" x14ac:dyDescent="0.4">
      <c r="M650" t="s">
        <v>871</v>
      </c>
      <c r="N650" t="s">
        <v>740</v>
      </c>
      <c r="O650">
        <v>3600</v>
      </c>
    </row>
    <row r="651" spans="13:15" x14ac:dyDescent="0.4">
      <c r="M651" t="s">
        <v>871</v>
      </c>
      <c r="N651" t="s">
        <v>741</v>
      </c>
      <c r="O651">
        <v>8800</v>
      </c>
    </row>
    <row r="652" spans="13:15" x14ac:dyDescent="0.4">
      <c r="M652" t="s">
        <v>871</v>
      </c>
      <c r="N652" t="s">
        <v>742</v>
      </c>
      <c r="O652">
        <v>2600</v>
      </c>
    </row>
    <row r="653" spans="13:15" x14ac:dyDescent="0.4">
      <c r="M653" t="s">
        <v>871</v>
      </c>
      <c r="N653" t="s">
        <v>743</v>
      </c>
      <c r="O653">
        <v>3500</v>
      </c>
    </row>
    <row r="654" spans="13:15" x14ac:dyDescent="0.4">
      <c r="M654" t="s">
        <v>871</v>
      </c>
      <c r="N654" t="s">
        <v>744</v>
      </c>
      <c r="O654">
        <v>5600</v>
      </c>
    </row>
    <row r="655" spans="13:15" x14ac:dyDescent="0.4">
      <c r="M655" t="s">
        <v>871</v>
      </c>
      <c r="N655" t="s">
        <v>745</v>
      </c>
      <c r="O655">
        <v>4000</v>
      </c>
    </row>
    <row r="656" spans="13:15" x14ac:dyDescent="0.4">
      <c r="M656" t="s">
        <v>871</v>
      </c>
      <c r="N656" t="s">
        <v>746</v>
      </c>
      <c r="O656">
        <v>2500</v>
      </c>
    </row>
    <row r="657" spans="13:15" x14ac:dyDescent="0.4">
      <c r="M657" t="s">
        <v>871</v>
      </c>
      <c r="N657" t="s">
        <v>747</v>
      </c>
      <c r="O657">
        <v>2700</v>
      </c>
    </row>
    <row r="658" spans="13:15" x14ac:dyDescent="0.4">
      <c r="M658" t="s">
        <v>871</v>
      </c>
      <c r="N658" t="s">
        <v>748</v>
      </c>
      <c r="O658">
        <v>12800</v>
      </c>
    </row>
    <row r="659" spans="13:15" x14ac:dyDescent="0.4">
      <c r="M659" t="s">
        <v>871</v>
      </c>
      <c r="N659" t="s">
        <v>749</v>
      </c>
      <c r="O659">
        <v>12100</v>
      </c>
    </row>
    <row r="660" spans="13:15" x14ac:dyDescent="0.4">
      <c r="M660" t="s">
        <v>871</v>
      </c>
      <c r="N660" t="s">
        <v>750</v>
      </c>
      <c r="O660">
        <v>13100</v>
      </c>
    </row>
    <row r="661" spans="13:15" x14ac:dyDescent="0.4">
      <c r="M661" t="s">
        <v>871</v>
      </c>
      <c r="N661" t="s">
        <v>751</v>
      </c>
      <c r="O661">
        <v>0</v>
      </c>
    </row>
    <row r="662" spans="13:15" x14ac:dyDescent="0.4">
      <c r="M662" t="s">
        <v>871</v>
      </c>
      <c r="N662" t="s">
        <v>752</v>
      </c>
      <c r="O662">
        <v>0</v>
      </c>
    </row>
    <row r="663" spans="13:15" x14ac:dyDescent="0.4">
      <c r="M663" t="s">
        <v>871</v>
      </c>
      <c r="N663" t="s">
        <v>753</v>
      </c>
      <c r="O663">
        <v>0</v>
      </c>
    </row>
    <row r="664" spans="13:15" x14ac:dyDescent="0.4">
      <c r="M664" t="s">
        <v>871</v>
      </c>
      <c r="N664" t="s">
        <v>754</v>
      </c>
      <c r="O664">
        <v>0</v>
      </c>
    </row>
    <row r="665" spans="13:15" x14ac:dyDescent="0.4">
      <c r="M665" t="s">
        <v>871</v>
      </c>
      <c r="N665" t="s">
        <v>755</v>
      </c>
      <c r="O665">
        <v>0</v>
      </c>
    </row>
    <row r="666" spans="13:15" x14ac:dyDescent="0.4">
      <c r="M666" t="s">
        <v>871</v>
      </c>
      <c r="N666" t="s">
        <v>756</v>
      </c>
      <c r="O666">
        <v>93500</v>
      </c>
    </row>
    <row r="667" spans="13:15" x14ac:dyDescent="0.4">
      <c r="M667" t="s">
        <v>872</v>
      </c>
      <c r="N667" t="s">
        <v>545</v>
      </c>
      <c r="O667">
        <v>152400</v>
      </c>
    </row>
    <row r="668" spans="13:15" x14ac:dyDescent="0.4">
      <c r="M668" t="s">
        <v>872</v>
      </c>
      <c r="N668" t="s">
        <v>546</v>
      </c>
      <c r="O668">
        <v>70700</v>
      </c>
    </row>
    <row r="669" spans="13:15" x14ac:dyDescent="0.4">
      <c r="M669" t="s">
        <v>872</v>
      </c>
      <c r="N669" t="s">
        <v>547</v>
      </c>
      <c r="O669">
        <v>24400</v>
      </c>
    </row>
    <row r="670" spans="13:15" x14ac:dyDescent="0.4">
      <c r="M670" t="s">
        <v>872</v>
      </c>
      <c r="N670" t="s">
        <v>548</v>
      </c>
      <c r="O670">
        <v>34600</v>
      </c>
    </row>
    <row r="671" spans="13:15" x14ac:dyDescent="0.4">
      <c r="M671" t="s">
        <v>872</v>
      </c>
      <c r="N671" t="s">
        <v>549</v>
      </c>
      <c r="O671">
        <v>24100</v>
      </c>
    </row>
    <row r="672" spans="13:15" x14ac:dyDescent="0.4">
      <c r="M672" t="s">
        <v>872</v>
      </c>
      <c r="N672" t="s">
        <v>550</v>
      </c>
      <c r="O672">
        <v>40200</v>
      </c>
    </row>
    <row r="673" spans="13:15" x14ac:dyDescent="0.4">
      <c r="M673" t="s">
        <v>872</v>
      </c>
      <c r="N673" t="s">
        <v>551</v>
      </c>
      <c r="O673">
        <v>23300</v>
      </c>
    </row>
    <row r="674" spans="13:15" x14ac:dyDescent="0.4">
      <c r="M674" t="s">
        <v>872</v>
      </c>
      <c r="N674" t="s">
        <v>552</v>
      </c>
      <c r="O674">
        <v>22700</v>
      </c>
    </row>
    <row r="675" spans="13:15" x14ac:dyDescent="0.4">
      <c r="M675" t="s">
        <v>872</v>
      </c>
      <c r="N675" t="s">
        <v>553</v>
      </c>
      <c r="O675">
        <v>25000</v>
      </c>
    </row>
    <row r="676" spans="13:15" x14ac:dyDescent="0.4">
      <c r="M676" t="s">
        <v>872</v>
      </c>
      <c r="N676" t="s">
        <v>554</v>
      </c>
      <c r="O676">
        <v>31900</v>
      </c>
    </row>
    <row r="677" spans="13:15" x14ac:dyDescent="0.4">
      <c r="M677" t="s">
        <v>872</v>
      </c>
      <c r="N677" t="s">
        <v>555</v>
      </c>
      <c r="O677">
        <v>14900</v>
      </c>
    </row>
    <row r="678" spans="13:15" x14ac:dyDescent="0.4">
      <c r="M678" t="s">
        <v>872</v>
      </c>
      <c r="N678" t="s">
        <v>556</v>
      </c>
      <c r="O678">
        <v>10300</v>
      </c>
    </row>
    <row r="679" spans="13:15" x14ac:dyDescent="0.4">
      <c r="M679" t="s">
        <v>872</v>
      </c>
      <c r="N679" t="s">
        <v>557</v>
      </c>
      <c r="O679">
        <v>86700</v>
      </c>
    </row>
    <row r="680" spans="13:15" x14ac:dyDescent="0.4">
      <c r="M680" t="s">
        <v>872</v>
      </c>
      <c r="N680" t="s">
        <v>558</v>
      </c>
      <c r="O680">
        <v>18800</v>
      </c>
    </row>
    <row r="681" spans="13:15" x14ac:dyDescent="0.4">
      <c r="M681" t="s">
        <v>872</v>
      </c>
      <c r="N681" t="s">
        <v>559</v>
      </c>
      <c r="O681">
        <v>46700</v>
      </c>
    </row>
    <row r="682" spans="13:15" x14ac:dyDescent="0.4">
      <c r="M682" t="s">
        <v>872</v>
      </c>
      <c r="N682" t="s">
        <v>560</v>
      </c>
      <c r="O682">
        <v>17000</v>
      </c>
    </row>
    <row r="683" spans="13:15" x14ac:dyDescent="0.4">
      <c r="M683" t="s">
        <v>872</v>
      </c>
      <c r="N683" t="s">
        <v>561</v>
      </c>
      <c r="O683">
        <v>12100</v>
      </c>
    </row>
    <row r="684" spans="13:15" x14ac:dyDescent="0.4">
      <c r="M684" t="s">
        <v>872</v>
      </c>
      <c r="N684" t="s">
        <v>562</v>
      </c>
      <c r="O684">
        <v>35000</v>
      </c>
    </row>
    <row r="685" spans="13:15" x14ac:dyDescent="0.4">
      <c r="M685" t="s">
        <v>872</v>
      </c>
      <c r="N685" t="s">
        <v>563</v>
      </c>
      <c r="O685">
        <v>10800</v>
      </c>
    </row>
    <row r="686" spans="13:15" x14ac:dyDescent="0.4">
      <c r="M686" t="s">
        <v>872</v>
      </c>
      <c r="N686" t="s">
        <v>564</v>
      </c>
      <c r="O686">
        <v>11900</v>
      </c>
    </row>
    <row r="687" spans="13:15" x14ac:dyDescent="0.4">
      <c r="M687" t="s">
        <v>872</v>
      </c>
      <c r="N687" t="s">
        <v>565</v>
      </c>
      <c r="O687">
        <v>9400</v>
      </c>
    </row>
    <row r="688" spans="13:15" x14ac:dyDescent="0.4">
      <c r="M688" t="s">
        <v>872</v>
      </c>
      <c r="N688" t="s">
        <v>566</v>
      </c>
      <c r="O688">
        <v>16600</v>
      </c>
    </row>
    <row r="689" spans="13:15" x14ac:dyDescent="0.4">
      <c r="M689" t="s">
        <v>872</v>
      </c>
      <c r="N689" t="s">
        <v>567</v>
      </c>
      <c r="O689">
        <v>3600</v>
      </c>
    </row>
    <row r="690" spans="13:15" x14ac:dyDescent="0.4">
      <c r="M690" t="s">
        <v>872</v>
      </c>
      <c r="N690" t="s">
        <v>568</v>
      </c>
      <c r="O690">
        <v>11100</v>
      </c>
    </row>
    <row r="691" spans="13:15" x14ac:dyDescent="0.4">
      <c r="M691" t="s">
        <v>872</v>
      </c>
      <c r="N691" t="s">
        <v>569</v>
      </c>
      <c r="O691">
        <v>6700</v>
      </c>
    </row>
    <row r="692" spans="13:15" x14ac:dyDescent="0.4">
      <c r="M692" t="s">
        <v>872</v>
      </c>
      <c r="N692" t="s">
        <v>570</v>
      </c>
      <c r="O692">
        <v>17800</v>
      </c>
    </row>
    <row r="693" spans="13:15" x14ac:dyDescent="0.4">
      <c r="M693" t="s">
        <v>872</v>
      </c>
      <c r="N693" t="s">
        <v>571</v>
      </c>
      <c r="O693">
        <v>7900</v>
      </c>
    </row>
    <row r="694" spans="13:15" x14ac:dyDescent="0.4">
      <c r="M694" t="s">
        <v>872</v>
      </c>
      <c r="N694" t="s">
        <v>572</v>
      </c>
      <c r="O694">
        <v>9200</v>
      </c>
    </row>
    <row r="695" spans="13:15" x14ac:dyDescent="0.4">
      <c r="M695" t="s">
        <v>872</v>
      </c>
      <c r="N695" t="s">
        <v>573</v>
      </c>
      <c r="O695">
        <v>37100</v>
      </c>
    </row>
    <row r="696" spans="13:15" x14ac:dyDescent="0.4">
      <c r="M696" t="s">
        <v>872</v>
      </c>
      <c r="N696" t="s">
        <v>574</v>
      </c>
      <c r="O696">
        <v>8900</v>
      </c>
    </row>
    <row r="697" spans="13:15" x14ac:dyDescent="0.4">
      <c r="M697" t="s">
        <v>872</v>
      </c>
      <c r="N697" t="s">
        <v>575</v>
      </c>
      <c r="O697">
        <v>13900</v>
      </c>
    </row>
    <row r="698" spans="13:15" x14ac:dyDescent="0.4">
      <c r="M698" t="s">
        <v>872</v>
      </c>
      <c r="N698" t="s">
        <v>576</v>
      </c>
      <c r="O698">
        <v>10900</v>
      </c>
    </row>
    <row r="699" spans="13:15" x14ac:dyDescent="0.4">
      <c r="M699" t="s">
        <v>872</v>
      </c>
      <c r="N699" t="s">
        <v>577</v>
      </c>
      <c r="O699">
        <v>32400</v>
      </c>
    </row>
    <row r="700" spans="13:15" x14ac:dyDescent="0.4">
      <c r="M700" t="s">
        <v>872</v>
      </c>
      <c r="N700" t="s">
        <v>578</v>
      </c>
      <c r="O700">
        <v>19700</v>
      </c>
    </row>
    <row r="701" spans="13:15" x14ac:dyDescent="0.4">
      <c r="M701" t="s">
        <v>872</v>
      </c>
      <c r="N701" t="s">
        <v>579</v>
      </c>
      <c r="O701">
        <v>9800</v>
      </c>
    </row>
    <row r="702" spans="13:15" x14ac:dyDescent="0.4">
      <c r="M702" t="s">
        <v>872</v>
      </c>
      <c r="N702" t="s">
        <v>580</v>
      </c>
      <c r="O702">
        <v>9000</v>
      </c>
    </row>
    <row r="703" spans="13:15" x14ac:dyDescent="0.4">
      <c r="M703" t="s">
        <v>872</v>
      </c>
      <c r="N703" t="s">
        <v>581</v>
      </c>
      <c r="O703">
        <v>9400</v>
      </c>
    </row>
    <row r="704" spans="13:15" x14ac:dyDescent="0.4">
      <c r="M704" t="s">
        <v>872</v>
      </c>
      <c r="N704" t="s">
        <v>582</v>
      </c>
      <c r="O704">
        <v>6300</v>
      </c>
    </row>
    <row r="705" spans="13:15" x14ac:dyDescent="0.4">
      <c r="M705" t="s">
        <v>872</v>
      </c>
      <c r="N705" t="s">
        <v>583</v>
      </c>
      <c r="O705">
        <v>31200</v>
      </c>
    </row>
    <row r="706" spans="13:15" x14ac:dyDescent="0.4">
      <c r="M706" t="s">
        <v>872</v>
      </c>
      <c r="N706" t="s">
        <v>584</v>
      </c>
      <c r="O706">
        <v>7100</v>
      </c>
    </row>
    <row r="707" spans="13:15" x14ac:dyDescent="0.4">
      <c r="M707" t="s">
        <v>872</v>
      </c>
      <c r="N707" t="s">
        <v>585</v>
      </c>
      <c r="O707">
        <v>5800</v>
      </c>
    </row>
    <row r="708" spans="13:15" x14ac:dyDescent="0.4">
      <c r="M708" t="s">
        <v>872</v>
      </c>
      <c r="N708" t="s">
        <v>586</v>
      </c>
      <c r="O708">
        <v>28700</v>
      </c>
    </row>
    <row r="709" spans="13:15" x14ac:dyDescent="0.4">
      <c r="M709" t="s">
        <v>872</v>
      </c>
      <c r="N709" t="s">
        <v>587</v>
      </c>
      <c r="O709">
        <v>7300</v>
      </c>
    </row>
    <row r="710" spans="13:15" x14ac:dyDescent="0.4">
      <c r="M710" t="s">
        <v>872</v>
      </c>
      <c r="N710" t="s">
        <v>588</v>
      </c>
      <c r="O710">
        <v>9600</v>
      </c>
    </row>
    <row r="711" spans="13:15" x14ac:dyDescent="0.4">
      <c r="M711" t="s">
        <v>872</v>
      </c>
      <c r="N711" t="s">
        <v>589</v>
      </c>
      <c r="O711">
        <v>8600</v>
      </c>
    </row>
    <row r="712" spans="13:15" x14ac:dyDescent="0.4">
      <c r="M712" t="s">
        <v>872</v>
      </c>
      <c r="N712" t="s">
        <v>590</v>
      </c>
      <c r="O712">
        <v>24200</v>
      </c>
    </row>
    <row r="713" spans="13:15" x14ac:dyDescent="0.4">
      <c r="M713" t="s">
        <v>872</v>
      </c>
      <c r="N713" t="s">
        <v>591</v>
      </c>
      <c r="O713">
        <v>6400</v>
      </c>
    </row>
    <row r="714" spans="13:15" x14ac:dyDescent="0.4">
      <c r="M714" t="s">
        <v>872</v>
      </c>
      <c r="N714" t="s">
        <v>592</v>
      </c>
      <c r="O714">
        <v>15900</v>
      </c>
    </row>
    <row r="715" spans="13:15" x14ac:dyDescent="0.4">
      <c r="M715" t="s">
        <v>872</v>
      </c>
      <c r="N715" t="s">
        <v>593</v>
      </c>
      <c r="O715">
        <v>4500</v>
      </c>
    </row>
    <row r="716" spans="13:15" x14ac:dyDescent="0.4">
      <c r="M716" t="s">
        <v>872</v>
      </c>
      <c r="N716" t="s">
        <v>594</v>
      </c>
      <c r="O716">
        <v>7100</v>
      </c>
    </row>
    <row r="717" spans="13:15" x14ac:dyDescent="0.4">
      <c r="M717" t="s">
        <v>872</v>
      </c>
      <c r="N717" t="s">
        <v>595</v>
      </c>
      <c r="O717">
        <v>11300</v>
      </c>
    </row>
    <row r="718" spans="13:15" x14ac:dyDescent="0.4">
      <c r="M718" t="s">
        <v>872</v>
      </c>
      <c r="N718" t="s">
        <v>596</v>
      </c>
      <c r="O718">
        <v>8800</v>
      </c>
    </row>
    <row r="719" spans="13:15" x14ac:dyDescent="0.4">
      <c r="M719" t="s">
        <v>872</v>
      </c>
      <c r="N719" t="s">
        <v>597</v>
      </c>
      <c r="O719">
        <v>6100</v>
      </c>
    </row>
    <row r="720" spans="13:15" x14ac:dyDescent="0.4">
      <c r="M720" t="s">
        <v>872</v>
      </c>
      <c r="N720" t="s">
        <v>598</v>
      </c>
      <c r="O720">
        <v>7500</v>
      </c>
    </row>
    <row r="721" spans="13:15" x14ac:dyDescent="0.4">
      <c r="M721" t="s">
        <v>872</v>
      </c>
      <c r="N721" t="s">
        <v>599</v>
      </c>
      <c r="O721">
        <v>14400</v>
      </c>
    </row>
    <row r="722" spans="13:15" x14ac:dyDescent="0.4">
      <c r="M722" t="s">
        <v>872</v>
      </c>
      <c r="N722" t="s">
        <v>600</v>
      </c>
      <c r="O722">
        <v>7000</v>
      </c>
    </row>
    <row r="723" spans="13:15" x14ac:dyDescent="0.4">
      <c r="M723" t="s">
        <v>872</v>
      </c>
      <c r="N723" t="s">
        <v>601</v>
      </c>
      <c r="O723">
        <v>4100</v>
      </c>
    </row>
    <row r="724" spans="13:15" x14ac:dyDescent="0.4">
      <c r="M724" t="s">
        <v>872</v>
      </c>
      <c r="N724" t="s">
        <v>602</v>
      </c>
      <c r="O724">
        <v>37500</v>
      </c>
    </row>
    <row r="725" spans="13:15" x14ac:dyDescent="0.4">
      <c r="M725" t="s">
        <v>872</v>
      </c>
      <c r="N725" t="s">
        <v>603</v>
      </c>
      <c r="O725">
        <v>9800</v>
      </c>
    </row>
    <row r="726" spans="13:15" x14ac:dyDescent="0.4">
      <c r="M726" t="s">
        <v>872</v>
      </c>
      <c r="N726" t="s">
        <v>604</v>
      </c>
      <c r="O726">
        <v>15100</v>
      </c>
    </row>
    <row r="727" spans="13:15" x14ac:dyDescent="0.4">
      <c r="M727" t="s">
        <v>872</v>
      </c>
      <c r="N727" t="s">
        <v>605</v>
      </c>
      <c r="O727">
        <v>24100</v>
      </c>
    </row>
    <row r="728" spans="13:15" x14ac:dyDescent="0.4">
      <c r="M728" t="s">
        <v>872</v>
      </c>
      <c r="N728" t="s">
        <v>606</v>
      </c>
      <c r="O728">
        <v>15500</v>
      </c>
    </row>
    <row r="729" spans="13:15" x14ac:dyDescent="0.4">
      <c r="M729" t="s">
        <v>872</v>
      </c>
      <c r="N729" t="s">
        <v>607</v>
      </c>
      <c r="O729">
        <v>11900</v>
      </c>
    </row>
    <row r="730" spans="13:15" x14ac:dyDescent="0.4">
      <c r="M730" t="s">
        <v>872</v>
      </c>
      <c r="N730" t="s">
        <v>608</v>
      </c>
      <c r="O730">
        <v>56000</v>
      </c>
    </row>
    <row r="731" spans="13:15" x14ac:dyDescent="0.4">
      <c r="M731" t="s">
        <v>872</v>
      </c>
      <c r="N731" t="s">
        <v>609</v>
      </c>
      <c r="O731">
        <v>8300</v>
      </c>
    </row>
    <row r="732" spans="13:15" x14ac:dyDescent="0.4">
      <c r="M732" t="s">
        <v>872</v>
      </c>
      <c r="N732" t="s">
        <v>610</v>
      </c>
      <c r="O732">
        <v>8300</v>
      </c>
    </row>
    <row r="733" spans="13:15" x14ac:dyDescent="0.4">
      <c r="M733" t="s">
        <v>872</v>
      </c>
      <c r="N733" t="s">
        <v>611</v>
      </c>
      <c r="O733">
        <v>9500</v>
      </c>
    </row>
    <row r="734" spans="13:15" x14ac:dyDescent="0.4">
      <c r="M734" t="s">
        <v>872</v>
      </c>
      <c r="N734" t="s">
        <v>612</v>
      </c>
      <c r="O734">
        <v>8600</v>
      </c>
    </row>
    <row r="735" spans="13:15" x14ac:dyDescent="0.4">
      <c r="M735" t="s">
        <v>872</v>
      </c>
      <c r="N735" t="s">
        <v>613</v>
      </c>
      <c r="O735">
        <v>15400</v>
      </c>
    </row>
    <row r="736" spans="13:15" x14ac:dyDescent="0.4">
      <c r="M736" t="s">
        <v>872</v>
      </c>
      <c r="N736" t="s">
        <v>614</v>
      </c>
      <c r="O736">
        <v>16700</v>
      </c>
    </row>
    <row r="737" spans="13:15" x14ac:dyDescent="0.4">
      <c r="M737" t="s">
        <v>872</v>
      </c>
      <c r="N737" t="s">
        <v>615</v>
      </c>
      <c r="O737">
        <v>6100</v>
      </c>
    </row>
    <row r="738" spans="13:15" x14ac:dyDescent="0.4">
      <c r="M738" t="s">
        <v>872</v>
      </c>
      <c r="N738" t="s">
        <v>616</v>
      </c>
      <c r="O738">
        <v>8200</v>
      </c>
    </row>
    <row r="739" spans="13:15" x14ac:dyDescent="0.4">
      <c r="M739" t="s">
        <v>872</v>
      </c>
      <c r="N739" t="s">
        <v>617</v>
      </c>
      <c r="O739">
        <v>12600</v>
      </c>
    </row>
    <row r="740" spans="13:15" x14ac:dyDescent="0.4">
      <c r="M740" t="s">
        <v>872</v>
      </c>
      <c r="N740" t="s">
        <v>618</v>
      </c>
      <c r="O740">
        <v>4900</v>
      </c>
    </row>
    <row r="741" spans="13:15" x14ac:dyDescent="0.4">
      <c r="M741" t="s">
        <v>872</v>
      </c>
      <c r="N741" t="s">
        <v>619</v>
      </c>
      <c r="O741">
        <v>30800</v>
      </c>
    </row>
    <row r="742" spans="13:15" x14ac:dyDescent="0.4">
      <c r="M742" t="s">
        <v>872</v>
      </c>
      <c r="N742" t="s">
        <v>620</v>
      </c>
      <c r="O742">
        <v>11800</v>
      </c>
    </row>
    <row r="743" spans="13:15" x14ac:dyDescent="0.4">
      <c r="M743" t="s">
        <v>872</v>
      </c>
      <c r="N743" t="s">
        <v>621</v>
      </c>
      <c r="O743">
        <v>33600</v>
      </c>
    </row>
    <row r="744" spans="13:15" x14ac:dyDescent="0.4">
      <c r="M744" t="s">
        <v>872</v>
      </c>
      <c r="N744" t="s">
        <v>622</v>
      </c>
      <c r="O744">
        <v>10600</v>
      </c>
    </row>
    <row r="745" spans="13:15" x14ac:dyDescent="0.4">
      <c r="M745" t="s">
        <v>872</v>
      </c>
      <c r="N745" t="s">
        <v>623</v>
      </c>
      <c r="O745">
        <v>5500</v>
      </c>
    </row>
    <row r="746" spans="13:15" x14ac:dyDescent="0.4">
      <c r="M746" t="s">
        <v>872</v>
      </c>
      <c r="N746" t="s">
        <v>624</v>
      </c>
      <c r="O746">
        <v>10000</v>
      </c>
    </row>
    <row r="747" spans="13:15" x14ac:dyDescent="0.4">
      <c r="M747" t="s">
        <v>872</v>
      </c>
      <c r="N747" t="s">
        <v>625</v>
      </c>
      <c r="O747">
        <v>9200</v>
      </c>
    </row>
    <row r="748" spans="13:15" x14ac:dyDescent="0.4">
      <c r="M748" t="s">
        <v>872</v>
      </c>
      <c r="N748" t="s">
        <v>626</v>
      </c>
      <c r="O748">
        <v>11800</v>
      </c>
    </row>
    <row r="749" spans="13:15" x14ac:dyDescent="0.4">
      <c r="M749" t="s">
        <v>872</v>
      </c>
      <c r="N749" t="s">
        <v>627</v>
      </c>
      <c r="O749">
        <v>7000</v>
      </c>
    </row>
    <row r="750" spans="13:15" x14ac:dyDescent="0.4">
      <c r="M750" t="s">
        <v>872</v>
      </c>
      <c r="N750" t="s">
        <v>628</v>
      </c>
      <c r="O750">
        <v>15600</v>
      </c>
    </row>
    <row r="751" spans="13:15" x14ac:dyDescent="0.4">
      <c r="M751" t="s">
        <v>872</v>
      </c>
      <c r="N751" t="s">
        <v>629</v>
      </c>
      <c r="O751">
        <v>10200</v>
      </c>
    </row>
    <row r="752" spans="13:15" x14ac:dyDescent="0.4">
      <c r="M752" t="s">
        <v>872</v>
      </c>
      <c r="N752" t="s">
        <v>630</v>
      </c>
      <c r="O752">
        <v>5900</v>
      </c>
    </row>
    <row r="753" spans="13:15" x14ac:dyDescent="0.4">
      <c r="M753" t="s">
        <v>872</v>
      </c>
      <c r="N753" t="s">
        <v>631</v>
      </c>
      <c r="O753">
        <v>9600</v>
      </c>
    </row>
    <row r="754" spans="13:15" x14ac:dyDescent="0.4">
      <c r="M754" t="s">
        <v>872</v>
      </c>
      <c r="N754" t="s">
        <v>632</v>
      </c>
      <c r="O754">
        <v>9600</v>
      </c>
    </row>
    <row r="755" spans="13:15" x14ac:dyDescent="0.4">
      <c r="M755" t="s">
        <v>872</v>
      </c>
      <c r="N755" t="s">
        <v>633</v>
      </c>
      <c r="O755">
        <v>12500</v>
      </c>
    </row>
    <row r="756" spans="13:15" x14ac:dyDescent="0.4">
      <c r="M756" t="s">
        <v>872</v>
      </c>
      <c r="N756" t="s">
        <v>634</v>
      </c>
      <c r="O756">
        <v>5100</v>
      </c>
    </row>
    <row r="757" spans="13:15" x14ac:dyDescent="0.4">
      <c r="M757" t="s">
        <v>872</v>
      </c>
      <c r="N757" t="s">
        <v>635</v>
      </c>
      <c r="O757">
        <v>13600</v>
      </c>
    </row>
    <row r="758" spans="13:15" x14ac:dyDescent="0.4">
      <c r="M758" t="s">
        <v>872</v>
      </c>
      <c r="N758" t="s">
        <v>636</v>
      </c>
      <c r="O758">
        <v>6000</v>
      </c>
    </row>
    <row r="759" spans="13:15" x14ac:dyDescent="0.4">
      <c r="M759" t="s">
        <v>872</v>
      </c>
      <c r="N759" t="s">
        <v>637</v>
      </c>
      <c r="O759">
        <v>10800</v>
      </c>
    </row>
    <row r="760" spans="13:15" x14ac:dyDescent="0.4">
      <c r="M760" t="s">
        <v>872</v>
      </c>
      <c r="N760" t="s">
        <v>638</v>
      </c>
      <c r="O760">
        <v>11900</v>
      </c>
    </row>
    <row r="761" spans="13:15" x14ac:dyDescent="0.4">
      <c r="M761" t="s">
        <v>872</v>
      </c>
      <c r="N761" t="s">
        <v>639</v>
      </c>
      <c r="O761">
        <v>7700</v>
      </c>
    </row>
    <row r="762" spans="13:15" x14ac:dyDescent="0.4">
      <c r="M762" t="s">
        <v>872</v>
      </c>
      <c r="N762" t="s">
        <v>640</v>
      </c>
      <c r="O762">
        <v>5300</v>
      </c>
    </row>
    <row r="763" spans="13:15" x14ac:dyDescent="0.4">
      <c r="M763" t="s">
        <v>872</v>
      </c>
      <c r="N763" t="s">
        <v>641</v>
      </c>
      <c r="O763">
        <v>5500</v>
      </c>
    </row>
    <row r="764" spans="13:15" x14ac:dyDescent="0.4">
      <c r="M764" t="s">
        <v>872</v>
      </c>
      <c r="N764" t="s">
        <v>642</v>
      </c>
      <c r="O764">
        <v>7100</v>
      </c>
    </row>
    <row r="765" spans="13:15" x14ac:dyDescent="0.4">
      <c r="M765" t="s">
        <v>872</v>
      </c>
      <c r="N765" t="s">
        <v>643</v>
      </c>
      <c r="O765">
        <v>7900</v>
      </c>
    </row>
    <row r="766" spans="13:15" x14ac:dyDescent="0.4">
      <c r="M766" t="s">
        <v>872</v>
      </c>
      <c r="N766" t="s">
        <v>644</v>
      </c>
      <c r="O766">
        <v>6700</v>
      </c>
    </row>
    <row r="767" spans="13:15" x14ac:dyDescent="0.4">
      <c r="M767" t="s">
        <v>872</v>
      </c>
      <c r="N767" t="s">
        <v>645</v>
      </c>
      <c r="O767">
        <v>9700</v>
      </c>
    </row>
    <row r="768" spans="13:15" x14ac:dyDescent="0.4">
      <c r="M768" t="s">
        <v>872</v>
      </c>
      <c r="N768" t="s">
        <v>646</v>
      </c>
      <c r="O768">
        <v>5600</v>
      </c>
    </row>
    <row r="769" spans="13:15" x14ac:dyDescent="0.4">
      <c r="M769" t="s">
        <v>872</v>
      </c>
      <c r="N769" t="s">
        <v>647</v>
      </c>
      <c r="O769">
        <v>7500</v>
      </c>
    </row>
    <row r="770" spans="13:15" x14ac:dyDescent="0.4">
      <c r="M770" t="s">
        <v>872</v>
      </c>
      <c r="N770" t="s">
        <v>648</v>
      </c>
      <c r="O770">
        <v>5600</v>
      </c>
    </row>
    <row r="771" spans="13:15" x14ac:dyDescent="0.4">
      <c r="M771" t="s">
        <v>872</v>
      </c>
      <c r="N771" t="s">
        <v>649</v>
      </c>
      <c r="O771">
        <v>4400</v>
      </c>
    </row>
    <row r="772" spans="13:15" x14ac:dyDescent="0.4">
      <c r="M772" t="s">
        <v>872</v>
      </c>
      <c r="N772" t="s">
        <v>650</v>
      </c>
      <c r="O772">
        <v>5100</v>
      </c>
    </row>
    <row r="773" spans="13:15" x14ac:dyDescent="0.4">
      <c r="M773" t="s">
        <v>872</v>
      </c>
      <c r="N773" t="s">
        <v>651</v>
      </c>
      <c r="O773">
        <v>11600</v>
      </c>
    </row>
    <row r="774" spans="13:15" x14ac:dyDescent="0.4">
      <c r="M774" t="s">
        <v>872</v>
      </c>
      <c r="N774" t="s">
        <v>652</v>
      </c>
      <c r="O774">
        <v>2300</v>
      </c>
    </row>
    <row r="775" spans="13:15" x14ac:dyDescent="0.4">
      <c r="M775" t="s">
        <v>872</v>
      </c>
      <c r="N775" t="s">
        <v>653</v>
      </c>
      <c r="O775">
        <v>3800</v>
      </c>
    </row>
    <row r="776" spans="13:15" x14ac:dyDescent="0.4">
      <c r="M776" t="s">
        <v>872</v>
      </c>
      <c r="N776" t="s">
        <v>654</v>
      </c>
      <c r="O776">
        <v>7800</v>
      </c>
    </row>
    <row r="777" spans="13:15" x14ac:dyDescent="0.4">
      <c r="M777" t="s">
        <v>872</v>
      </c>
      <c r="N777" t="s">
        <v>655</v>
      </c>
      <c r="O777">
        <v>15100</v>
      </c>
    </row>
    <row r="778" spans="13:15" x14ac:dyDescent="0.4">
      <c r="M778" t="s">
        <v>872</v>
      </c>
      <c r="N778" t="s">
        <v>656</v>
      </c>
      <c r="O778">
        <v>13400</v>
      </c>
    </row>
    <row r="779" spans="13:15" x14ac:dyDescent="0.4">
      <c r="M779" t="s">
        <v>872</v>
      </c>
      <c r="N779" t="s">
        <v>657</v>
      </c>
      <c r="O779">
        <v>13400</v>
      </c>
    </row>
    <row r="780" spans="13:15" x14ac:dyDescent="0.4">
      <c r="M780" t="s">
        <v>872</v>
      </c>
      <c r="N780" t="s">
        <v>658</v>
      </c>
      <c r="O780">
        <v>9000</v>
      </c>
    </row>
    <row r="781" spans="13:15" x14ac:dyDescent="0.4">
      <c r="M781" t="s">
        <v>872</v>
      </c>
      <c r="N781" t="s">
        <v>659</v>
      </c>
      <c r="O781">
        <v>2800</v>
      </c>
    </row>
    <row r="782" spans="13:15" x14ac:dyDescent="0.4">
      <c r="M782" t="s">
        <v>872</v>
      </c>
      <c r="N782" t="s">
        <v>660</v>
      </c>
      <c r="O782">
        <v>6400</v>
      </c>
    </row>
    <row r="783" spans="13:15" x14ac:dyDescent="0.4">
      <c r="M783" t="s">
        <v>872</v>
      </c>
      <c r="N783" t="s">
        <v>661</v>
      </c>
      <c r="O783">
        <v>2800</v>
      </c>
    </row>
    <row r="784" spans="13:15" x14ac:dyDescent="0.4">
      <c r="M784" t="s">
        <v>872</v>
      </c>
      <c r="N784" t="s">
        <v>662</v>
      </c>
      <c r="O784">
        <v>3000</v>
      </c>
    </row>
    <row r="785" spans="13:15" x14ac:dyDescent="0.4">
      <c r="M785" t="s">
        <v>872</v>
      </c>
      <c r="N785" t="s">
        <v>663</v>
      </c>
      <c r="O785">
        <v>6100</v>
      </c>
    </row>
    <row r="786" spans="13:15" x14ac:dyDescent="0.4">
      <c r="M786" t="s">
        <v>872</v>
      </c>
      <c r="N786" t="s">
        <v>664</v>
      </c>
      <c r="O786">
        <v>13400</v>
      </c>
    </row>
    <row r="787" spans="13:15" x14ac:dyDescent="0.4">
      <c r="M787" t="s">
        <v>872</v>
      </c>
      <c r="N787" t="s">
        <v>665</v>
      </c>
      <c r="O787">
        <v>12600</v>
      </c>
    </row>
    <row r="788" spans="13:15" x14ac:dyDescent="0.4">
      <c r="M788" t="s">
        <v>872</v>
      </c>
      <c r="N788" t="s">
        <v>666</v>
      </c>
      <c r="O788">
        <v>25300</v>
      </c>
    </row>
    <row r="789" spans="13:15" x14ac:dyDescent="0.4">
      <c r="M789" t="s">
        <v>872</v>
      </c>
      <c r="N789" t="s">
        <v>667</v>
      </c>
      <c r="O789">
        <v>22500</v>
      </c>
    </row>
    <row r="790" spans="13:15" x14ac:dyDescent="0.4">
      <c r="M790" t="s">
        <v>872</v>
      </c>
      <c r="N790" t="s">
        <v>668</v>
      </c>
      <c r="O790">
        <v>5500</v>
      </c>
    </row>
    <row r="791" spans="13:15" x14ac:dyDescent="0.4">
      <c r="M791" t="s">
        <v>872</v>
      </c>
      <c r="N791" t="s">
        <v>669</v>
      </c>
      <c r="O791">
        <v>5800</v>
      </c>
    </row>
    <row r="792" spans="13:15" x14ac:dyDescent="0.4">
      <c r="M792" t="s">
        <v>872</v>
      </c>
      <c r="N792" t="s">
        <v>670</v>
      </c>
      <c r="O792">
        <v>3700</v>
      </c>
    </row>
    <row r="793" spans="13:15" x14ac:dyDescent="0.4">
      <c r="M793" t="s">
        <v>872</v>
      </c>
      <c r="N793" t="s">
        <v>671</v>
      </c>
      <c r="O793">
        <v>3900</v>
      </c>
    </row>
    <row r="794" spans="13:15" x14ac:dyDescent="0.4">
      <c r="M794" t="s">
        <v>872</v>
      </c>
      <c r="N794" t="s">
        <v>672</v>
      </c>
      <c r="O794">
        <v>3600</v>
      </c>
    </row>
    <row r="795" spans="13:15" x14ac:dyDescent="0.4">
      <c r="M795" t="s">
        <v>872</v>
      </c>
      <c r="N795" t="s">
        <v>673</v>
      </c>
      <c r="O795">
        <v>4300</v>
      </c>
    </row>
    <row r="796" spans="13:15" x14ac:dyDescent="0.4">
      <c r="M796" t="s">
        <v>872</v>
      </c>
      <c r="N796" t="s">
        <v>674</v>
      </c>
      <c r="O796">
        <v>2000</v>
      </c>
    </row>
    <row r="797" spans="13:15" x14ac:dyDescent="0.4">
      <c r="M797" t="s">
        <v>872</v>
      </c>
      <c r="N797" t="s">
        <v>675</v>
      </c>
      <c r="O797">
        <v>5800</v>
      </c>
    </row>
    <row r="798" spans="13:15" x14ac:dyDescent="0.4">
      <c r="M798" t="s">
        <v>872</v>
      </c>
      <c r="N798" t="s">
        <v>676</v>
      </c>
      <c r="O798">
        <v>2700</v>
      </c>
    </row>
    <row r="799" spans="13:15" x14ac:dyDescent="0.4">
      <c r="M799" t="s">
        <v>872</v>
      </c>
      <c r="N799" t="s">
        <v>677</v>
      </c>
      <c r="O799">
        <v>2400</v>
      </c>
    </row>
    <row r="800" spans="13:15" x14ac:dyDescent="0.4">
      <c r="M800" t="s">
        <v>872</v>
      </c>
      <c r="N800" t="s">
        <v>678</v>
      </c>
      <c r="O800">
        <v>5700</v>
      </c>
    </row>
    <row r="801" spans="13:15" x14ac:dyDescent="0.4">
      <c r="M801" t="s">
        <v>872</v>
      </c>
      <c r="N801" t="s">
        <v>679</v>
      </c>
      <c r="O801">
        <v>3300</v>
      </c>
    </row>
    <row r="802" spans="13:15" x14ac:dyDescent="0.4">
      <c r="M802" t="s">
        <v>872</v>
      </c>
      <c r="N802" t="s">
        <v>680</v>
      </c>
      <c r="O802">
        <v>10400</v>
      </c>
    </row>
    <row r="803" spans="13:15" x14ac:dyDescent="0.4">
      <c r="M803" t="s">
        <v>872</v>
      </c>
      <c r="N803" t="s">
        <v>681</v>
      </c>
      <c r="O803">
        <v>4700</v>
      </c>
    </row>
    <row r="804" spans="13:15" x14ac:dyDescent="0.4">
      <c r="M804" t="s">
        <v>872</v>
      </c>
      <c r="N804" t="s">
        <v>682</v>
      </c>
      <c r="O804">
        <v>5400</v>
      </c>
    </row>
    <row r="805" spans="13:15" x14ac:dyDescent="0.4">
      <c r="M805" t="s">
        <v>872</v>
      </c>
      <c r="N805" t="s">
        <v>683</v>
      </c>
      <c r="O805">
        <v>7100</v>
      </c>
    </row>
    <row r="806" spans="13:15" x14ac:dyDescent="0.4">
      <c r="M806" t="s">
        <v>872</v>
      </c>
      <c r="N806" t="s">
        <v>684</v>
      </c>
      <c r="O806">
        <v>3800</v>
      </c>
    </row>
    <row r="807" spans="13:15" x14ac:dyDescent="0.4">
      <c r="M807" t="s">
        <v>872</v>
      </c>
      <c r="N807" t="s">
        <v>685</v>
      </c>
      <c r="O807">
        <v>4800</v>
      </c>
    </row>
    <row r="808" spans="13:15" x14ac:dyDescent="0.4">
      <c r="M808" t="s">
        <v>872</v>
      </c>
      <c r="N808" t="s">
        <v>686</v>
      </c>
      <c r="O808">
        <v>4800</v>
      </c>
    </row>
    <row r="809" spans="13:15" x14ac:dyDescent="0.4">
      <c r="M809" t="s">
        <v>872</v>
      </c>
      <c r="N809" t="s">
        <v>687</v>
      </c>
      <c r="O809">
        <v>13300</v>
      </c>
    </row>
    <row r="810" spans="13:15" x14ac:dyDescent="0.4">
      <c r="M810" t="s">
        <v>872</v>
      </c>
      <c r="N810" t="s">
        <v>688</v>
      </c>
      <c r="O810">
        <v>7700</v>
      </c>
    </row>
    <row r="811" spans="13:15" x14ac:dyDescent="0.4">
      <c r="M811" t="s">
        <v>872</v>
      </c>
      <c r="N811" t="s">
        <v>689</v>
      </c>
      <c r="O811">
        <v>5500</v>
      </c>
    </row>
    <row r="812" spans="13:15" x14ac:dyDescent="0.4">
      <c r="M812" t="s">
        <v>872</v>
      </c>
      <c r="N812" t="s">
        <v>690</v>
      </c>
      <c r="O812">
        <v>2300</v>
      </c>
    </row>
    <row r="813" spans="13:15" x14ac:dyDescent="0.4">
      <c r="M813" t="s">
        <v>872</v>
      </c>
      <c r="N813" t="s">
        <v>691</v>
      </c>
      <c r="O813">
        <v>4400</v>
      </c>
    </row>
    <row r="814" spans="13:15" x14ac:dyDescent="0.4">
      <c r="M814" t="s">
        <v>872</v>
      </c>
      <c r="N814" t="s">
        <v>692</v>
      </c>
      <c r="O814">
        <v>2500</v>
      </c>
    </row>
    <row r="815" spans="13:15" x14ac:dyDescent="0.4">
      <c r="M815" t="s">
        <v>872</v>
      </c>
      <c r="N815" t="s">
        <v>693</v>
      </c>
      <c r="O815">
        <v>5800</v>
      </c>
    </row>
    <row r="816" spans="13:15" x14ac:dyDescent="0.4">
      <c r="M816" t="s">
        <v>872</v>
      </c>
      <c r="N816" t="s">
        <v>694</v>
      </c>
      <c r="O816">
        <v>3200</v>
      </c>
    </row>
    <row r="817" spans="13:15" x14ac:dyDescent="0.4">
      <c r="M817" t="s">
        <v>872</v>
      </c>
      <c r="N817" t="s">
        <v>695</v>
      </c>
      <c r="O817">
        <v>4000</v>
      </c>
    </row>
    <row r="818" spans="13:15" x14ac:dyDescent="0.4">
      <c r="M818" t="s">
        <v>872</v>
      </c>
      <c r="N818" t="s">
        <v>696</v>
      </c>
      <c r="O818">
        <v>33800</v>
      </c>
    </row>
    <row r="819" spans="13:15" x14ac:dyDescent="0.4">
      <c r="M819" t="s">
        <v>872</v>
      </c>
      <c r="N819" t="s">
        <v>697</v>
      </c>
      <c r="O819">
        <v>11900</v>
      </c>
    </row>
    <row r="820" spans="13:15" x14ac:dyDescent="0.4">
      <c r="M820" t="s">
        <v>872</v>
      </c>
      <c r="N820" t="s">
        <v>698</v>
      </c>
      <c r="O820">
        <v>4500</v>
      </c>
    </row>
    <row r="821" spans="13:15" x14ac:dyDescent="0.4">
      <c r="M821" t="s">
        <v>872</v>
      </c>
      <c r="N821" t="s">
        <v>699</v>
      </c>
      <c r="O821">
        <v>3600</v>
      </c>
    </row>
    <row r="822" spans="13:15" x14ac:dyDescent="0.4">
      <c r="M822" t="s">
        <v>872</v>
      </c>
      <c r="N822" t="s">
        <v>700</v>
      </c>
      <c r="O822">
        <v>6400</v>
      </c>
    </row>
    <row r="823" spans="13:15" x14ac:dyDescent="0.4">
      <c r="M823" t="s">
        <v>872</v>
      </c>
      <c r="N823" t="s">
        <v>701</v>
      </c>
      <c r="O823">
        <v>15000</v>
      </c>
    </row>
    <row r="824" spans="13:15" x14ac:dyDescent="0.4">
      <c r="M824" t="s">
        <v>872</v>
      </c>
      <c r="N824" t="s">
        <v>702</v>
      </c>
      <c r="O824">
        <v>2400</v>
      </c>
    </row>
    <row r="825" spans="13:15" x14ac:dyDescent="0.4">
      <c r="M825" t="s">
        <v>872</v>
      </c>
      <c r="N825" t="s">
        <v>703</v>
      </c>
      <c r="O825">
        <v>3800</v>
      </c>
    </row>
    <row r="826" spans="13:15" x14ac:dyDescent="0.4">
      <c r="M826" t="s">
        <v>872</v>
      </c>
      <c r="N826" t="s">
        <v>704</v>
      </c>
      <c r="O826">
        <v>14100</v>
      </c>
    </row>
    <row r="827" spans="13:15" x14ac:dyDescent="0.4">
      <c r="M827" t="s">
        <v>872</v>
      </c>
      <c r="N827" t="s">
        <v>705</v>
      </c>
      <c r="O827">
        <v>9500</v>
      </c>
    </row>
    <row r="828" spans="13:15" x14ac:dyDescent="0.4">
      <c r="M828" t="s">
        <v>872</v>
      </c>
      <c r="N828" t="s">
        <v>706</v>
      </c>
      <c r="O828">
        <v>5500</v>
      </c>
    </row>
    <row r="829" spans="13:15" x14ac:dyDescent="0.4">
      <c r="M829" t="s">
        <v>872</v>
      </c>
      <c r="N829" t="s">
        <v>707</v>
      </c>
      <c r="O829">
        <v>9700</v>
      </c>
    </row>
    <row r="830" spans="13:15" x14ac:dyDescent="0.4">
      <c r="M830" t="s">
        <v>872</v>
      </c>
      <c r="N830" t="s">
        <v>708</v>
      </c>
      <c r="O830">
        <v>8700</v>
      </c>
    </row>
    <row r="831" spans="13:15" x14ac:dyDescent="0.4">
      <c r="M831" t="s">
        <v>872</v>
      </c>
      <c r="N831" t="s">
        <v>709</v>
      </c>
      <c r="O831">
        <v>5600</v>
      </c>
    </row>
    <row r="832" spans="13:15" x14ac:dyDescent="0.4">
      <c r="M832" t="s">
        <v>872</v>
      </c>
      <c r="N832" t="s">
        <v>710</v>
      </c>
      <c r="O832">
        <v>21600</v>
      </c>
    </row>
    <row r="833" spans="13:15" x14ac:dyDescent="0.4">
      <c r="M833" t="s">
        <v>872</v>
      </c>
      <c r="N833" t="s">
        <v>711</v>
      </c>
      <c r="O833">
        <v>5800</v>
      </c>
    </row>
    <row r="834" spans="13:15" x14ac:dyDescent="0.4">
      <c r="M834" t="s">
        <v>872</v>
      </c>
      <c r="N834" t="s">
        <v>712</v>
      </c>
      <c r="O834">
        <v>4600</v>
      </c>
    </row>
    <row r="835" spans="13:15" x14ac:dyDescent="0.4">
      <c r="M835" t="s">
        <v>872</v>
      </c>
      <c r="N835" t="s">
        <v>713</v>
      </c>
      <c r="O835">
        <v>5600</v>
      </c>
    </row>
    <row r="836" spans="13:15" x14ac:dyDescent="0.4">
      <c r="M836" t="s">
        <v>872</v>
      </c>
      <c r="N836" t="s">
        <v>714</v>
      </c>
      <c r="O836">
        <v>5000</v>
      </c>
    </row>
    <row r="837" spans="13:15" x14ac:dyDescent="0.4">
      <c r="M837" t="s">
        <v>872</v>
      </c>
      <c r="N837" t="s">
        <v>715</v>
      </c>
      <c r="O837">
        <v>13300</v>
      </c>
    </row>
    <row r="838" spans="13:15" x14ac:dyDescent="0.4">
      <c r="M838" t="s">
        <v>872</v>
      </c>
      <c r="N838" t="s">
        <v>716</v>
      </c>
      <c r="O838">
        <v>7400</v>
      </c>
    </row>
    <row r="839" spans="13:15" x14ac:dyDescent="0.4">
      <c r="M839" t="s">
        <v>872</v>
      </c>
      <c r="N839" t="s">
        <v>717</v>
      </c>
      <c r="O839">
        <v>14200</v>
      </c>
    </row>
    <row r="840" spans="13:15" x14ac:dyDescent="0.4">
      <c r="M840" t="s">
        <v>872</v>
      </c>
      <c r="N840" t="s">
        <v>718</v>
      </c>
      <c r="O840">
        <v>10600</v>
      </c>
    </row>
    <row r="841" spans="13:15" x14ac:dyDescent="0.4">
      <c r="M841" t="s">
        <v>872</v>
      </c>
      <c r="N841" t="s">
        <v>719</v>
      </c>
      <c r="O841">
        <v>4800</v>
      </c>
    </row>
    <row r="842" spans="13:15" x14ac:dyDescent="0.4">
      <c r="M842" t="s">
        <v>872</v>
      </c>
      <c r="N842" t="s">
        <v>720</v>
      </c>
      <c r="O842">
        <v>6100</v>
      </c>
    </row>
    <row r="843" spans="13:15" x14ac:dyDescent="0.4">
      <c r="M843" t="s">
        <v>872</v>
      </c>
      <c r="N843" t="s">
        <v>721</v>
      </c>
      <c r="O843">
        <v>3400</v>
      </c>
    </row>
    <row r="844" spans="13:15" x14ac:dyDescent="0.4">
      <c r="M844" t="s">
        <v>872</v>
      </c>
      <c r="N844" t="s">
        <v>722</v>
      </c>
      <c r="O844">
        <v>3500</v>
      </c>
    </row>
    <row r="845" spans="13:15" x14ac:dyDescent="0.4">
      <c r="M845" t="s">
        <v>872</v>
      </c>
      <c r="N845" t="s">
        <v>723</v>
      </c>
      <c r="O845">
        <v>4400</v>
      </c>
    </row>
    <row r="846" spans="13:15" x14ac:dyDescent="0.4">
      <c r="M846" t="s">
        <v>872</v>
      </c>
      <c r="N846" t="s">
        <v>724</v>
      </c>
      <c r="O846">
        <v>6900</v>
      </c>
    </row>
    <row r="847" spans="13:15" x14ac:dyDescent="0.4">
      <c r="M847" t="s">
        <v>872</v>
      </c>
      <c r="N847" t="s">
        <v>725</v>
      </c>
      <c r="O847">
        <v>3000</v>
      </c>
    </row>
    <row r="848" spans="13:15" x14ac:dyDescent="0.4">
      <c r="M848" t="s">
        <v>872</v>
      </c>
      <c r="N848" t="s">
        <v>726</v>
      </c>
      <c r="O848">
        <v>4300</v>
      </c>
    </row>
    <row r="849" spans="13:15" x14ac:dyDescent="0.4">
      <c r="M849" t="s">
        <v>872</v>
      </c>
      <c r="N849" t="s">
        <v>425</v>
      </c>
      <c r="O849">
        <v>7400</v>
      </c>
    </row>
    <row r="850" spans="13:15" x14ac:dyDescent="0.4">
      <c r="M850" t="s">
        <v>872</v>
      </c>
      <c r="N850" t="s">
        <v>426</v>
      </c>
      <c r="O850">
        <v>11300</v>
      </c>
    </row>
    <row r="851" spans="13:15" x14ac:dyDescent="0.4">
      <c r="M851" t="s">
        <v>872</v>
      </c>
      <c r="N851" t="s">
        <v>427</v>
      </c>
      <c r="O851">
        <v>3200</v>
      </c>
    </row>
    <row r="852" spans="13:15" x14ac:dyDescent="0.4">
      <c r="M852" t="s">
        <v>872</v>
      </c>
      <c r="N852" t="s">
        <v>428</v>
      </c>
      <c r="O852">
        <v>1900</v>
      </c>
    </row>
    <row r="853" spans="13:15" x14ac:dyDescent="0.4">
      <c r="M853" t="s">
        <v>872</v>
      </c>
      <c r="N853" t="s">
        <v>429</v>
      </c>
      <c r="O853">
        <v>4600</v>
      </c>
    </row>
    <row r="854" spans="13:15" x14ac:dyDescent="0.4">
      <c r="M854" t="s">
        <v>872</v>
      </c>
      <c r="N854" t="s">
        <v>430</v>
      </c>
      <c r="O854">
        <v>4100</v>
      </c>
    </row>
    <row r="855" spans="13:15" x14ac:dyDescent="0.4">
      <c r="M855" t="s">
        <v>872</v>
      </c>
      <c r="N855" t="s">
        <v>431</v>
      </c>
      <c r="O855">
        <v>2100</v>
      </c>
    </row>
    <row r="856" spans="13:15" x14ac:dyDescent="0.4">
      <c r="M856" t="s">
        <v>872</v>
      </c>
      <c r="N856" t="s">
        <v>432</v>
      </c>
      <c r="O856">
        <v>6500</v>
      </c>
    </row>
    <row r="857" spans="13:15" x14ac:dyDescent="0.4">
      <c r="M857" t="s">
        <v>872</v>
      </c>
      <c r="N857" t="s">
        <v>433</v>
      </c>
      <c r="O857">
        <v>3900</v>
      </c>
    </row>
    <row r="858" spans="13:15" x14ac:dyDescent="0.4">
      <c r="M858" t="s">
        <v>872</v>
      </c>
      <c r="N858" t="s">
        <v>434</v>
      </c>
      <c r="O858">
        <v>9200</v>
      </c>
    </row>
    <row r="859" spans="13:15" x14ac:dyDescent="0.4">
      <c r="M859" t="s">
        <v>872</v>
      </c>
      <c r="N859" t="s">
        <v>435</v>
      </c>
      <c r="O859">
        <v>6500</v>
      </c>
    </row>
    <row r="860" spans="13:15" x14ac:dyDescent="0.4">
      <c r="M860" t="s">
        <v>872</v>
      </c>
      <c r="N860" t="s">
        <v>436</v>
      </c>
      <c r="O860">
        <v>7000</v>
      </c>
    </row>
    <row r="861" spans="13:15" x14ac:dyDescent="0.4">
      <c r="M861" t="s">
        <v>872</v>
      </c>
      <c r="N861" t="s">
        <v>437</v>
      </c>
      <c r="O861">
        <v>2500</v>
      </c>
    </row>
    <row r="862" spans="13:15" x14ac:dyDescent="0.4">
      <c r="M862" t="s">
        <v>872</v>
      </c>
      <c r="N862" t="s">
        <v>438</v>
      </c>
      <c r="O862">
        <v>300</v>
      </c>
    </row>
    <row r="863" spans="13:15" x14ac:dyDescent="0.4">
      <c r="M863" t="s">
        <v>872</v>
      </c>
      <c r="N863" t="s">
        <v>439</v>
      </c>
      <c r="O863">
        <v>3300</v>
      </c>
    </row>
    <row r="864" spans="13:15" x14ac:dyDescent="0.4">
      <c r="M864" t="s">
        <v>872</v>
      </c>
      <c r="N864" t="s">
        <v>440</v>
      </c>
      <c r="O864">
        <v>1600</v>
      </c>
    </row>
    <row r="865" spans="13:15" x14ac:dyDescent="0.4">
      <c r="M865" t="s">
        <v>872</v>
      </c>
      <c r="N865" t="s">
        <v>441</v>
      </c>
      <c r="O865">
        <v>7000</v>
      </c>
    </row>
    <row r="866" spans="13:15" x14ac:dyDescent="0.4">
      <c r="M866" t="s">
        <v>872</v>
      </c>
      <c r="N866" t="s">
        <v>442</v>
      </c>
      <c r="O866">
        <v>1000</v>
      </c>
    </row>
    <row r="867" spans="13:15" x14ac:dyDescent="0.4">
      <c r="M867" t="s">
        <v>872</v>
      </c>
      <c r="N867" t="s">
        <v>443</v>
      </c>
      <c r="O867">
        <v>5300</v>
      </c>
    </row>
    <row r="868" spans="13:15" x14ac:dyDescent="0.4">
      <c r="M868" t="s">
        <v>872</v>
      </c>
      <c r="N868" t="s">
        <v>444</v>
      </c>
      <c r="O868">
        <v>6900</v>
      </c>
    </row>
    <row r="869" spans="13:15" x14ac:dyDescent="0.4">
      <c r="M869" t="s">
        <v>872</v>
      </c>
      <c r="N869" t="s">
        <v>445</v>
      </c>
      <c r="O869">
        <v>42700</v>
      </c>
    </row>
    <row r="870" spans="13:15" x14ac:dyDescent="0.4">
      <c r="M870" t="s">
        <v>872</v>
      </c>
      <c r="N870" t="s">
        <v>446</v>
      </c>
      <c r="O870">
        <v>22600</v>
      </c>
    </row>
    <row r="871" spans="13:15" x14ac:dyDescent="0.4">
      <c r="M871" t="s">
        <v>872</v>
      </c>
      <c r="N871" t="s">
        <v>447</v>
      </c>
      <c r="O871">
        <v>1900</v>
      </c>
    </row>
    <row r="872" spans="13:15" x14ac:dyDescent="0.4">
      <c r="M872" t="s">
        <v>872</v>
      </c>
      <c r="N872" t="s">
        <v>448</v>
      </c>
      <c r="O872">
        <v>4400</v>
      </c>
    </row>
    <row r="873" spans="13:15" x14ac:dyDescent="0.4">
      <c r="M873" t="s">
        <v>872</v>
      </c>
      <c r="N873" t="s">
        <v>449</v>
      </c>
      <c r="O873">
        <v>4800</v>
      </c>
    </row>
    <row r="874" spans="13:15" x14ac:dyDescent="0.4">
      <c r="M874" t="s">
        <v>872</v>
      </c>
      <c r="N874" t="s">
        <v>450</v>
      </c>
      <c r="O874">
        <v>1000</v>
      </c>
    </row>
    <row r="875" spans="13:15" x14ac:dyDescent="0.4">
      <c r="M875" t="s">
        <v>872</v>
      </c>
      <c r="N875" t="s">
        <v>451</v>
      </c>
      <c r="O875">
        <v>27100</v>
      </c>
    </row>
    <row r="876" spans="13:15" x14ac:dyDescent="0.4">
      <c r="M876" t="s">
        <v>872</v>
      </c>
      <c r="N876" t="s">
        <v>452</v>
      </c>
      <c r="O876">
        <v>8900</v>
      </c>
    </row>
    <row r="877" spans="13:15" x14ac:dyDescent="0.4">
      <c r="M877" t="s">
        <v>872</v>
      </c>
      <c r="N877" t="s">
        <v>453</v>
      </c>
      <c r="O877">
        <v>1300</v>
      </c>
    </row>
    <row r="878" spans="13:15" x14ac:dyDescent="0.4">
      <c r="M878" t="s">
        <v>872</v>
      </c>
      <c r="N878" t="s">
        <v>454</v>
      </c>
      <c r="O878">
        <v>9000</v>
      </c>
    </row>
    <row r="879" spans="13:15" x14ac:dyDescent="0.4">
      <c r="M879" t="s">
        <v>872</v>
      </c>
      <c r="N879" t="s">
        <v>455</v>
      </c>
      <c r="O879">
        <v>2500</v>
      </c>
    </row>
    <row r="880" spans="13:15" x14ac:dyDescent="0.4">
      <c r="M880" t="s">
        <v>872</v>
      </c>
      <c r="N880" t="s">
        <v>456</v>
      </c>
      <c r="O880">
        <v>6300</v>
      </c>
    </row>
    <row r="881" spans="13:15" x14ac:dyDescent="0.4">
      <c r="M881" t="s">
        <v>872</v>
      </c>
      <c r="N881" t="s">
        <v>457</v>
      </c>
      <c r="O881">
        <v>3700</v>
      </c>
    </row>
    <row r="882" spans="13:15" x14ac:dyDescent="0.4">
      <c r="M882" t="s">
        <v>872</v>
      </c>
      <c r="N882" t="s">
        <v>458</v>
      </c>
      <c r="O882">
        <v>26500</v>
      </c>
    </row>
    <row r="883" spans="13:15" x14ac:dyDescent="0.4">
      <c r="M883" t="s">
        <v>872</v>
      </c>
      <c r="N883" t="s">
        <v>459</v>
      </c>
      <c r="O883">
        <v>5600</v>
      </c>
    </row>
    <row r="884" spans="13:15" x14ac:dyDescent="0.4">
      <c r="M884" t="s">
        <v>872</v>
      </c>
      <c r="N884" t="s">
        <v>460</v>
      </c>
      <c r="O884">
        <v>5900</v>
      </c>
    </row>
    <row r="885" spans="13:15" x14ac:dyDescent="0.4">
      <c r="M885" t="s">
        <v>872</v>
      </c>
      <c r="N885" t="s">
        <v>461</v>
      </c>
      <c r="O885">
        <v>1800</v>
      </c>
    </row>
    <row r="886" spans="13:15" x14ac:dyDescent="0.4">
      <c r="M886" t="s">
        <v>872</v>
      </c>
      <c r="N886" t="s">
        <v>462</v>
      </c>
      <c r="O886">
        <v>4700</v>
      </c>
    </row>
    <row r="887" spans="13:15" x14ac:dyDescent="0.4">
      <c r="M887" t="s">
        <v>872</v>
      </c>
      <c r="N887" t="s">
        <v>463</v>
      </c>
      <c r="O887">
        <v>15300</v>
      </c>
    </row>
    <row r="888" spans="13:15" x14ac:dyDescent="0.4">
      <c r="M888" t="s">
        <v>872</v>
      </c>
      <c r="N888" t="s">
        <v>464</v>
      </c>
      <c r="O888">
        <v>5600</v>
      </c>
    </row>
    <row r="889" spans="13:15" x14ac:dyDescent="0.4">
      <c r="M889" t="s">
        <v>872</v>
      </c>
      <c r="N889" t="s">
        <v>465</v>
      </c>
      <c r="O889">
        <v>3500</v>
      </c>
    </row>
    <row r="890" spans="13:15" x14ac:dyDescent="0.4">
      <c r="M890" t="s">
        <v>872</v>
      </c>
      <c r="N890" t="s">
        <v>466</v>
      </c>
      <c r="O890">
        <v>4900</v>
      </c>
    </row>
    <row r="891" spans="13:15" x14ac:dyDescent="0.4">
      <c r="M891" t="s">
        <v>872</v>
      </c>
      <c r="N891" t="s">
        <v>467</v>
      </c>
      <c r="O891">
        <v>4800</v>
      </c>
    </row>
    <row r="892" spans="13:15" x14ac:dyDescent="0.4">
      <c r="M892" t="s">
        <v>872</v>
      </c>
      <c r="N892" t="s">
        <v>468</v>
      </c>
      <c r="O892">
        <v>4400</v>
      </c>
    </row>
    <row r="893" spans="13:15" x14ac:dyDescent="0.4">
      <c r="M893" t="s">
        <v>872</v>
      </c>
      <c r="N893" t="s">
        <v>469</v>
      </c>
      <c r="O893">
        <v>6100</v>
      </c>
    </row>
    <row r="894" spans="13:15" x14ac:dyDescent="0.4">
      <c r="M894" t="s">
        <v>872</v>
      </c>
      <c r="N894" t="s">
        <v>470</v>
      </c>
      <c r="O894">
        <v>6200</v>
      </c>
    </row>
    <row r="895" spans="13:15" x14ac:dyDescent="0.4">
      <c r="M895" t="s">
        <v>872</v>
      </c>
      <c r="N895" t="s">
        <v>471</v>
      </c>
      <c r="O895">
        <v>1500</v>
      </c>
    </row>
    <row r="896" spans="13:15" x14ac:dyDescent="0.4">
      <c r="M896" t="s">
        <v>872</v>
      </c>
      <c r="N896" t="s">
        <v>472</v>
      </c>
      <c r="O896">
        <v>3200</v>
      </c>
    </row>
    <row r="897" spans="13:15" x14ac:dyDescent="0.4">
      <c r="M897" t="s">
        <v>872</v>
      </c>
      <c r="N897" t="s">
        <v>473</v>
      </c>
      <c r="O897">
        <v>5500</v>
      </c>
    </row>
    <row r="898" spans="13:15" x14ac:dyDescent="0.4">
      <c r="M898" t="s">
        <v>872</v>
      </c>
      <c r="N898" t="s">
        <v>474</v>
      </c>
      <c r="O898">
        <v>5400</v>
      </c>
    </row>
    <row r="899" spans="13:15" x14ac:dyDescent="0.4">
      <c r="M899" t="s">
        <v>872</v>
      </c>
      <c r="N899" t="s">
        <v>475</v>
      </c>
      <c r="O899">
        <v>6700</v>
      </c>
    </row>
    <row r="900" spans="13:15" x14ac:dyDescent="0.4">
      <c r="M900" t="s">
        <v>872</v>
      </c>
      <c r="N900" t="s">
        <v>476</v>
      </c>
      <c r="O900">
        <v>4800</v>
      </c>
    </row>
    <row r="901" spans="13:15" x14ac:dyDescent="0.4">
      <c r="M901" t="s">
        <v>872</v>
      </c>
      <c r="N901" t="s">
        <v>477</v>
      </c>
      <c r="O901">
        <v>6700</v>
      </c>
    </row>
    <row r="902" spans="13:15" x14ac:dyDescent="0.4">
      <c r="M902" t="s">
        <v>872</v>
      </c>
      <c r="N902" t="s">
        <v>478</v>
      </c>
      <c r="O902">
        <v>1300</v>
      </c>
    </row>
    <row r="903" spans="13:15" x14ac:dyDescent="0.4">
      <c r="M903" t="s">
        <v>872</v>
      </c>
      <c r="N903" t="s">
        <v>479</v>
      </c>
      <c r="O903">
        <v>4200</v>
      </c>
    </row>
    <row r="904" spans="13:15" x14ac:dyDescent="0.4">
      <c r="M904" t="s">
        <v>872</v>
      </c>
      <c r="N904" t="s">
        <v>480</v>
      </c>
      <c r="O904">
        <v>5000</v>
      </c>
    </row>
    <row r="905" spans="13:15" x14ac:dyDescent="0.4">
      <c r="M905" t="s">
        <v>872</v>
      </c>
      <c r="N905" t="s">
        <v>481</v>
      </c>
      <c r="O905">
        <v>6600</v>
      </c>
    </row>
    <row r="906" spans="13:15" x14ac:dyDescent="0.4">
      <c r="M906" t="s">
        <v>872</v>
      </c>
      <c r="N906" t="s">
        <v>482</v>
      </c>
      <c r="O906">
        <v>4000</v>
      </c>
    </row>
    <row r="907" spans="13:15" x14ac:dyDescent="0.4">
      <c r="M907" t="s">
        <v>872</v>
      </c>
      <c r="N907" t="s">
        <v>483</v>
      </c>
      <c r="O907">
        <v>1800</v>
      </c>
    </row>
    <row r="908" spans="13:15" x14ac:dyDescent="0.4">
      <c r="M908" t="s">
        <v>872</v>
      </c>
      <c r="N908" t="s">
        <v>484</v>
      </c>
      <c r="O908">
        <v>5500</v>
      </c>
    </row>
    <row r="909" spans="13:15" x14ac:dyDescent="0.4">
      <c r="M909" t="s">
        <v>872</v>
      </c>
      <c r="N909" t="s">
        <v>485</v>
      </c>
      <c r="O909">
        <v>7400</v>
      </c>
    </row>
    <row r="910" spans="13:15" x14ac:dyDescent="0.4">
      <c r="M910" t="s">
        <v>872</v>
      </c>
      <c r="N910" t="s">
        <v>486</v>
      </c>
      <c r="O910">
        <v>5600</v>
      </c>
    </row>
    <row r="911" spans="13:15" x14ac:dyDescent="0.4">
      <c r="M911" t="s">
        <v>872</v>
      </c>
      <c r="N911" t="s">
        <v>487</v>
      </c>
      <c r="O911">
        <v>2700</v>
      </c>
    </row>
    <row r="912" spans="13:15" x14ac:dyDescent="0.4">
      <c r="M912" t="s">
        <v>872</v>
      </c>
      <c r="N912" t="s">
        <v>488</v>
      </c>
      <c r="O912">
        <v>1700</v>
      </c>
    </row>
    <row r="913" spans="13:15" x14ac:dyDescent="0.4">
      <c r="M913" t="s">
        <v>872</v>
      </c>
      <c r="N913" t="s">
        <v>489</v>
      </c>
      <c r="O913">
        <v>8800</v>
      </c>
    </row>
    <row r="914" spans="13:15" x14ac:dyDescent="0.4">
      <c r="M914" t="s">
        <v>872</v>
      </c>
      <c r="N914" t="s">
        <v>490</v>
      </c>
      <c r="O914">
        <v>3800</v>
      </c>
    </row>
    <row r="915" spans="13:15" x14ac:dyDescent="0.4">
      <c r="M915" t="s">
        <v>872</v>
      </c>
      <c r="N915" t="s">
        <v>491</v>
      </c>
      <c r="O915">
        <v>5100</v>
      </c>
    </row>
    <row r="916" spans="13:15" x14ac:dyDescent="0.4">
      <c r="M916" t="s">
        <v>872</v>
      </c>
      <c r="N916" t="s">
        <v>492</v>
      </c>
      <c r="O916">
        <v>4300</v>
      </c>
    </row>
    <row r="917" spans="13:15" x14ac:dyDescent="0.4">
      <c r="M917" t="s">
        <v>872</v>
      </c>
      <c r="N917" t="s">
        <v>493</v>
      </c>
      <c r="O917">
        <v>2200</v>
      </c>
    </row>
    <row r="918" spans="13:15" x14ac:dyDescent="0.4">
      <c r="M918" t="s">
        <v>872</v>
      </c>
      <c r="N918" t="s">
        <v>494</v>
      </c>
      <c r="O918">
        <v>4100</v>
      </c>
    </row>
    <row r="919" spans="13:15" x14ac:dyDescent="0.4">
      <c r="M919" t="s">
        <v>872</v>
      </c>
      <c r="N919" t="s">
        <v>495</v>
      </c>
      <c r="O919">
        <v>4300</v>
      </c>
    </row>
    <row r="920" spans="13:15" x14ac:dyDescent="0.4">
      <c r="M920" t="s">
        <v>872</v>
      </c>
      <c r="N920" t="s">
        <v>496</v>
      </c>
      <c r="O920">
        <v>4000</v>
      </c>
    </row>
    <row r="921" spans="13:15" x14ac:dyDescent="0.4">
      <c r="M921" t="s">
        <v>872</v>
      </c>
      <c r="N921" t="s">
        <v>497</v>
      </c>
      <c r="O921">
        <v>21800</v>
      </c>
    </row>
    <row r="922" spans="13:15" x14ac:dyDescent="0.4">
      <c r="M922" t="s">
        <v>872</v>
      </c>
      <c r="N922" t="s">
        <v>498</v>
      </c>
      <c r="O922">
        <v>2800</v>
      </c>
    </row>
    <row r="923" spans="13:15" x14ac:dyDescent="0.4">
      <c r="M923" t="s">
        <v>872</v>
      </c>
      <c r="N923" t="s">
        <v>499</v>
      </c>
      <c r="O923">
        <v>1000</v>
      </c>
    </row>
    <row r="924" spans="13:15" x14ac:dyDescent="0.4">
      <c r="M924" t="s">
        <v>872</v>
      </c>
      <c r="N924" t="s">
        <v>500</v>
      </c>
      <c r="O924">
        <v>4900</v>
      </c>
    </row>
    <row r="925" spans="13:15" x14ac:dyDescent="0.4">
      <c r="M925" t="s">
        <v>872</v>
      </c>
      <c r="N925" t="s">
        <v>501</v>
      </c>
      <c r="O925">
        <v>2400</v>
      </c>
    </row>
    <row r="926" spans="13:15" x14ac:dyDescent="0.4">
      <c r="M926" t="s">
        <v>872</v>
      </c>
      <c r="N926" t="s">
        <v>502</v>
      </c>
      <c r="O926">
        <v>3200</v>
      </c>
    </row>
    <row r="927" spans="13:15" x14ac:dyDescent="0.4">
      <c r="M927" t="s">
        <v>872</v>
      </c>
      <c r="N927" t="s">
        <v>503</v>
      </c>
      <c r="O927">
        <v>3400</v>
      </c>
    </row>
    <row r="928" spans="13:15" x14ac:dyDescent="0.4">
      <c r="M928" t="s">
        <v>872</v>
      </c>
      <c r="N928" t="s">
        <v>504</v>
      </c>
      <c r="O928">
        <v>2300</v>
      </c>
    </row>
    <row r="929" spans="13:15" x14ac:dyDescent="0.4">
      <c r="M929" t="s">
        <v>872</v>
      </c>
      <c r="N929" t="s">
        <v>505</v>
      </c>
      <c r="O929">
        <v>7100</v>
      </c>
    </row>
    <row r="930" spans="13:15" x14ac:dyDescent="0.4">
      <c r="M930" t="s">
        <v>872</v>
      </c>
      <c r="N930" t="s">
        <v>506</v>
      </c>
      <c r="O930">
        <v>3300</v>
      </c>
    </row>
    <row r="931" spans="13:15" x14ac:dyDescent="0.4">
      <c r="M931" t="s">
        <v>872</v>
      </c>
      <c r="N931" t="s">
        <v>507</v>
      </c>
      <c r="O931">
        <v>3500</v>
      </c>
    </row>
    <row r="932" spans="13:15" x14ac:dyDescent="0.4">
      <c r="M932" t="s">
        <v>872</v>
      </c>
      <c r="N932" t="s">
        <v>508</v>
      </c>
      <c r="O932">
        <v>3900</v>
      </c>
    </row>
    <row r="933" spans="13:15" x14ac:dyDescent="0.4">
      <c r="M933" t="s">
        <v>872</v>
      </c>
      <c r="N933" t="s">
        <v>509</v>
      </c>
      <c r="O933">
        <v>3400</v>
      </c>
    </row>
    <row r="934" spans="13:15" x14ac:dyDescent="0.4">
      <c r="M934" t="s">
        <v>872</v>
      </c>
      <c r="N934" t="s">
        <v>510</v>
      </c>
      <c r="O934">
        <v>6300</v>
      </c>
    </row>
    <row r="935" spans="13:15" x14ac:dyDescent="0.4">
      <c r="M935" t="s">
        <v>872</v>
      </c>
      <c r="N935" t="s">
        <v>511</v>
      </c>
      <c r="O935">
        <v>2900</v>
      </c>
    </row>
    <row r="936" spans="13:15" x14ac:dyDescent="0.4">
      <c r="M936" t="s">
        <v>872</v>
      </c>
      <c r="N936" t="s">
        <v>512</v>
      </c>
      <c r="O936">
        <v>1500</v>
      </c>
    </row>
    <row r="937" spans="13:15" x14ac:dyDescent="0.4">
      <c r="M937" t="s">
        <v>872</v>
      </c>
      <c r="N937" t="s">
        <v>513</v>
      </c>
      <c r="O937">
        <v>11300</v>
      </c>
    </row>
    <row r="938" spans="13:15" x14ac:dyDescent="0.4">
      <c r="M938" t="s">
        <v>872</v>
      </c>
      <c r="N938" t="s">
        <v>514</v>
      </c>
      <c r="O938">
        <v>5800</v>
      </c>
    </row>
    <row r="939" spans="13:15" x14ac:dyDescent="0.4">
      <c r="M939" t="s">
        <v>872</v>
      </c>
      <c r="N939" t="s">
        <v>515</v>
      </c>
      <c r="O939">
        <v>6100</v>
      </c>
    </row>
    <row r="940" spans="13:15" x14ac:dyDescent="0.4">
      <c r="M940" t="s">
        <v>872</v>
      </c>
      <c r="N940" t="s">
        <v>516</v>
      </c>
      <c r="O940">
        <v>16200</v>
      </c>
    </row>
    <row r="941" spans="13:15" x14ac:dyDescent="0.4">
      <c r="M941" t="s">
        <v>872</v>
      </c>
      <c r="N941" t="s">
        <v>517</v>
      </c>
      <c r="O941">
        <v>5400</v>
      </c>
    </row>
    <row r="942" spans="13:15" x14ac:dyDescent="0.4">
      <c r="M942" t="s">
        <v>872</v>
      </c>
      <c r="N942" t="s">
        <v>518</v>
      </c>
      <c r="O942">
        <v>7500</v>
      </c>
    </row>
    <row r="943" spans="13:15" x14ac:dyDescent="0.4">
      <c r="M943" t="s">
        <v>872</v>
      </c>
      <c r="N943" t="s">
        <v>519</v>
      </c>
      <c r="O943">
        <v>10600</v>
      </c>
    </row>
    <row r="944" spans="13:15" x14ac:dyDescent="0.4">
      <c r="M944" t="s">
        <v>872</v>
      </c>
      <c r="N944" t="s">
        <v>520</v>
      </c>
      <c r="O944">
        <v>8000</v>
      </c>
    </row>
    <row r="945" spans="13:15" x14ac:dyDescent="0.4">
      <c r="M945" t="s">
        <v>872</v>
      </c>
      <c r="N945" t="s">
        <v>521</v>
      </c>
      <c r="O945">
        <v>7300</v>
      </c>
    </row>
    <row r="946" spans="13:15" x14ac:dyDescent="0.4">
      <c r="M946" t="s">
        <v>872</v>
      </c>
      <c r="N946" t="s">
        <v>522</v>
      </c>
      <c r="O946">
        <v>13200</v>
      </c>
    </row>
    <row r="947" spans="13:15" x14ac:dyDescent="0.4">
      <c r="M947" t="s">
        <v>872</v>
      </c>
      <c r="N947" t="s">
        <v>523</v>
      </c>
      <c r="O947">
        <v>17600</v>
      </c>
    </row>
    <row r="948" spans="13:15" x14ac:dyDescent="0.4">
      <c r="M948" t="s">
        <v>872</v>
      </c>
      <c r="N948" t="s">
        <v>524</v>
      </c>
      <c r="O948">
        <v>10200</v>
      </c>
    </row>
    <row r="949" spans="13:15" x14ac:dyDescent="0.4">
      <c r="M949" t="s">
        <v>872</v>
      </c>
      <c r="N949" t="s">
        <v>525</v>
      </c>
      <c r="O949">
        <v>7300</v>
      </c>
    </row>
    <row r="950" spans="13:15" x14ac:dyDescent="0.4">
      <c r="M950" t="s">
        <v>872</v>
      </c>
      <c r="N950" t="s">
        <v>526</v>
      </c>
      <c r="O950">
        <v>14400</v>
      </c>
    </row>
    <row r="951" spans="13:15" x14ac:dyDescent="0.4">
      <c r="M951" t="s">
        <v>872</v>
      </c>
      <c r="N951" t="s">
        <v>527</v>
      </c>
      <c r="O951">
        <v>5700</v>
      </c>
    </row>
    <row r="952" spans="13:15" x14ac:dyDescent="0.4">
      <c r="M952" t="s">
        <v>872</v>
      </c>
      <c r="N952" t="s">
        <v>528</v>
      </c>
      <c r="O952">
        <v>3000</v>
      </c>
    </row>
    <row r="953" spans="13:15" x14ac:dyDescent="0.4">
      <c r="M953" t="s">
        <v>872</v>
      </c>
      <c r="N953" t="s">
        <v>529</v>
      </c>
      <c r="O953">
        <v>3800</v>
      </c>
    </row>
    <row r="954" spans="13:15" x14ac:dyDescent="0.4">
      <c r="M954" t="s">
        <v>872</v>
      </c>
      <c r="N954" t="s">
        <v>530</v>
      </c>
      <c r="O954">
        <v>9900</v>
      </c>
    </row>
    <row r="955" spans="13:15" x14ac:dyDescent="0.4">
      <c r="M955" t="s">
        <v>872</v>
      </c>
      <c r="N955" t="s">
        <v>531</v>
      </c>
      <c r="O955">
        <v>6800</v>
      </c>
    </row>
    <row r="956" spans="13:15" x14ac:dyDescent="0.4">
      <c r="M956" t="s">
        <v>872</v>
      </c>
      <c r="N956" t="s">
        <v>532</v>
      </c>
      <c r="O956">
        <v>2800</v>
      </c>
    </row>
    <row r="957" spans="13:15" x14ac:dyDescent="0.4">
      <c r="M957" t="s">
        <v>872</v>
      </c>
      <c r="N957" t="s">
        <v>533</v>
      </c>
      <c r="O957">
        <v>7000</v>
      </c>
    </row>
    <row r="958" spans="13:15" x14ac:dyDescent="0.4">
      <c r="M958" t="s">
        <v>872</v>
      </c>
      <c r="N958" t="s">
        <v>534</v>
      </c>
      <c r="O958">
        <v>3400</v>
      </c>
    </row>
    <row r="959" spans="13:15" x14ac:dyDescent="0.4">
      <c r="M959" t="s">
        <v>872</v>
      </c>
      <c r="N959" t="s">
        <v>535</v>
      </c>
      <c r="O959">
        <v>7200</v>
      </c>
    </row>
    <row r="960" spans="13:15" x14ac:dyDescent="0.4">
      <c r="M960" t="s">
        <v>872</v>
      </c>
      <c r="N960" t="s">
        <v>536</v>
      </c>
      <c r="O960">
        <v>1700</v>
      </c>
    </row>
    <row r="961" spans="13:15" x14ac:dyDescent="0.4">
      <c r="M961" t="s">
        <v>872</v>
      </c>
      <c r="N961" t="s">
        <v>537</v>
      </c>
      <c r="O961">
        <v>4900</v>
      </c>
    </row>
    <row r="962" spans="13:15" x14ac:dyDescent="0.4">
      <c r="M962" t="s">
        <v>872</v>
      </c>
      <c r="N962" t="s">
        <v>538</v>
      </c>
      <c r="O962">
        <v>3000</v>
      </c>
    </row>
    <row r="963" spans="13:15" x14ac:dyDescent="0.4">
      <c r="M963" t="s">
        <v>872</v>
      </c>
      <c r="N963" t="s">
        <v>539</v>
      </c>
      <c r="O963">
        <v>3700</v>
      </c>
    </row>
    <row r="964" spans="13:15" x14ac:dyDescent="0.4">
      <c r="M964" t="s">
        <v>872</v>
      </c>
      <c r="N964" t="s">
        <v>540</v>
      </c>
      <c r="O964">
        <v>5100</v>
      </c>
    </row>
    <row r="965" spans="13:15" x14ac:dyDescent="0.4">
      <c r="M965" t="s">
        <v>872</v>
      </c>
      <c r="N965" t="s">
        <v>541</v>
      </c>
      <c r="O965">
        <v>7800</v>
      </c>
    </row>
    <row r="966" spans="13:15" x14ac:dyDescent="0.4">
      <c r="M966" t="s">
        <v>872</v>
      </c>
      <c r="N966" t="s">
        <v>542</v>
      </c>
      <c r="O966">
        <v>2600</v>
      </c>
    </row>
    <row r="967" spans="13:15" x14ac:dyDescent="0.4">
      <c r="M967" t="s">
        <v>872</v>
      </c>
      <c r="N967" t="s">
        <v>543</v>
      </c>
      <c r="O967">
        <v>4300</v>
      </c>
    </row>
    <row r="968" spans="13:15" x14ac:dyDescent="0.4">
      <c r="M968" t="s">
        <v>872</v>
      </c>
      <c r="N968" t="s">
        <v>544</v>
      </c>
      <c r="O968">
        <v>9500</v>
      </c>
    </row>
    <row r="969" spans="13:15" x14ac:dyDescent="0.4">
      <c r="M969" t="s">
        <v>872</v>
      </c>
      <c r="N969" t="s">
        <v>727</v>
      </c>
      <c r="O969">
        <v>3200</v>
      </c>
    </row>
    <row r="970" spans="13:15" x14ac:dyDescent="0.4">
      <c r="M970" t="s">
        <v>872</v>
      </c>
      <c r="N970" t="s">
        <v>728</v>
      </c>
      <c r="O970">
        <v>3100</v>
      </c>
    </row>
    <row r="971" spans="13:15" x14ac:dyDescent="0.4">
      <c r="M971" t="s">
        <v>872</v>
      </c>
      <c r="N971" t="s">
        <v>729</v>
      </c>
      <c r="O971">
        <v>3800</v>
      </c>
    </row>
    <row r="972" spans="13:15" x14ac:dyDescent="0.4">
      <c r="M972" t="s">
        <v>872</v>
      </c>
      <c r="N972" t="s">
        <v>730</v>
      </c>
      <c r="O972">
        <v>2900</v>
      </c>
    </row>
    <row r="973" spans="13:15" x14ac:dyDescent="0.4">
      <c r="M973" t="s">
        <v>872</v>
      </c>
      <c r="N973" t="s">
        <v>731</v>
      </c>
      <c r="O973">
        <v>13300</v>
      </c>
    </row>
    <row r="974" spans="13:15" x14ac:dyDescent="0.4">
      <c r="M974" t="s">
        <v>872</v>
      </c>
      <c r="N974" t="s">
        <v>732</v>
      </c>
      <c r="O974">
        <v>7000</v>
      </c>
    </row>
    <row r="975" spans="13:15" x14ac:dyDescent="0.4">
      <c r="M975" t="s">
        <v>872</v>
      </c>
      <c r="N975" t="s">
        <v>733</v>
      </c>
      <c r="O975">
        <v>3400</v>
      </c>
    </row>
    <row r="976" spans="13:15" x14ac:dyDescent="0.4">
      <c r="M976" t="s">
        <v>872</v>
      </c>
      <c r="N976" t="s">
        <v>734</v>
      </c>
      <c r="O976">
        <v>7200</v>
      </c>
    </row>
    <row r="977" spans="13:15" x14ac:dyDescent="0.4">
      <c r="M977" t="s">
        <v>872</v>
      </c>
      <c r="N977" t="s">
        <v>735</v>
      </c>
      <c r="O977">
        <v>3700</v>
      </c>
    </row>
    <row r="978" spans="13:15" x14ac:dyDescent="0.4">
      <c r="M978" t="s">
        <v>872</v>
      </c>
      <c r="N978" t="s">
        <v>736</v>
      </c>
      <c r="O978">
        <v>7800</v>
      </c>
    </row>
    <row r="979" spans="13:15" x14ac:dyDescent="0.4">
      <c r="M979" t="s">
        <v>872</v>
      </c>
      <c r="N979" t="s">
        <v>737</v>
      </c>
      <c r="O979">
        <v>3900</v>
      </c>
    </row>
    <row r="980" spans="13:15" x14ac:dyDescent="0.4">
      <c r="M980" t="s">
        <v>872</v>
      </c>
      <c r="N980" t="s">
        <v>738</v>
      </c>
      <c r="O980">
        <v>3800</v>
      </c>
    </row>
    <row r="981" spans="13:15" x14ac:dyDescent="0.4">
      <c r="M981" t="s">
        <v>872</v>
      </c>
      <c r="N981" t="s">
        <v>739</v>
      </c>
      <c r="O981">
        <v>6300</v>
      </c>
    </row>
    <row r="982" spans="13:15" x14ac:dyDescent="0.4">
      <c r="M982" t="s">
        <v>872</v>
      </c>
      <c r="N982" t="s">
        <v>740</v>
      </c>
      <c r="O982">
        <v>3700</v>
      </c>
    </row>
    <row r="983" spans="13:15" x14ac:dyDescent="0.4">
      <c r="M983" t="s">
        <v>872</v>
      </c>
      <c r="N983" t="s">
        <v>741</v>
      </c>
      <c r="O983">
        <v>2800</v>
      </c>
    </row>
    <row r="984" spans="13:15" x14ac:dyDescent="0.4">
      <c r="M984" t="s">
        <v>872</v>
      </c>
      <c r="N984" t="s">
        <v>742</v>
      </c>
      <c r="O984">
        <v>6100</v>
      </c>
    </row>
    <row r="985" spans="13:15" x14ac:dyDescent="0.4">
      <c r="M985" t="s">
        <v>872</v>
      </c>
      <c r="N985" t="s">
        <v>743</v>
      </c>
      <c r="O985">
        <v>3700</v>
      </c>
    </row>
    <row r="986" spans="13:15" x14ac:dyDescent="0.4">
      <c r="M986" t="s">
        <v>872</v>
      </c>
      <c r="N986" t="s">
        <v>744</v>
      </c>
      <c r="O986">
        <v>3700</v>
      </c>
    </row>
    <row r="987" spans="13:15" x14ac:dyDescent="0.4">
      <c r="M987" t="s">
        <v>872</v>
      </c>
      <c r="N987" t="s">
        <v>745</v>
      </c>
      <c r="O987">
        <v>13200</v>
      </c>
    </row>
    <row r="988" spans="13:15" x14ac:dyDescent="0.4">
      <c r="M988" t="s">
        <v>872</v>
      </c>
      <c r="N988" t="s">
        <v>746</v>
      </c>
      <c r="O988">
        <v>6000</v>
      </c>
    </row>
    <row r="989" spans="13:15" x14ac:dyDescent="0.4">
      <c r="M989" t="s">
        <v>872</v>
      </c>
      <c r="N989" t="s">
        <v>747</v>
      </c>
      <c r="O989">
        <v>5600</v>
      </c>
    </row>
    <row r="990" spans="13:15" x14ac:dyDescent="0.4">
      <c r="M990" t="s">
        <v>872</v>
      </c>
      <c r="N990" t="s">
        <v>748</v>
      </c>
      <c r="O990">
        <v>6200</v>
      </c>
    </row>
    <row r="991" spans="13:15" x14ac:dyDescent="0.4">
      <c r="M991" t="s">
        <v>872</v>
      </c>
      <c r="N991" t="s">
        <v>749</v>
      </c>
      <c r="O991">
        <v>8000</v>
      </c>
    </row>
    <row r="992" spans="13:15" x14ac:dyDescent="0.4">
      <c r="M992" t="s">
        <v>872</v>
      </c>
      <c r="N992" t="s">
        <v>750</v>
      </c>
      <c r="O992">
        <v>14600</v>
      </c>
    </row>
    <row r="993" spans="13:15" x14ac:dyDescent="0.4">
      <c r="M993" t="s">
        <v>872</v>
      </c>
      <c r="N993" t="s">
        <v>751</v>
      </c>
      <c r="O993">
        <v>0</v>
      </c>
    </row>
    <row r="994" spans="13:15" x14ac:dyDescent="0.4">
      <c r="M994" t="s">
        <v>872</v>
      </c>
      <c r="N994" t="s">
        <v>752</v>
      </c>
      <c r="O994">
        <v>0</v>
      </c>
    </row>
    <row r="995" spans="13:15" x14ac:dyDescent="0.4">
      <c r="M995" t="s">
        <v>872</v>
      </c>
      <c r="N995" t="s">
        <v>753</v>
      </c>
      <c r="O995">
        <v>0</v>
      </c>
    </row>
    <row r="996" spans="13:15" x14ac:dyDescent="0.4">
      <c r="M996" t="s">
        <v>872</v>
      </c>
      <c r="N996" t="s">
        <v>754</v>
      </c>
      <c r="O996">
        <v>0</v>
      </c>
    </row>
    <row r="997" spans="13:15" x14ac:dyDescent="0.4">
      <c r="M997" t="s">
        <v>872</v>
      </c>
      <c r="N997" t="s">
        <v>755</v>
      </c>
      <c r="O997">
        <v>0</v>
      </c>
    </row>
    <row r="998" spans="13:15" x14ac:dyDescent="0.4">
      <c r="M998" t="s">
        <v>872</v>
      </c>
      <c r="N998" t="s">
        <v>756</v>
      </c>
      <c r="O998">
        <v>147800</v>
      </c>
    </row>
    <row r="999" spans="13:15" x14ac:dyDescent="0.4">
      <c r="M999" t="s">
        <v>873</v>
      </c>
      <c r="N999" t="s">
        <v>545</v>
      </c>
      <c r="O999">
        <v>92700</v>
      </c>
    </row>
    <row r="1000" spans="13:15" x14ac:dyDescent="0.4">
      <c r="M1000" t="s">
        <v>873</v>
      </c>
      <c r="N1000" t="s">
        <v>546</v>
      </c>
      <c r="O1000">
        <v>29600</v>
      </c>
    </row>
    <row r="1001" spans="13:15" x14ac:dyDescent="0.4">
      <c r="M1001" t="s">
        <v>873</v>
      </c>
      <c r="N1001" t="s">
        <v>547</v>
      </c>
      <c r="O1001">
        <v>16200</v>
      </c>
    </row>
    <row r="1002" spans="13:15" x14ac:dyDescent="0.4">
      <c r="M1002" t="s">
        <v>873</v>
      </c>
      <c r="N1002" t="s">
        <v>548</v>
      </c>
      <c r="O1002">
        <v>35300</v>
      </c>
    </row>
    <row r="1003" spans="13:15" x14ac:dyDescent="0.4">
      <c r="M1003" t="s">
        <v>873</v>
      </c>
      <c r="N1003" t="s">
        <v>549</v>
      </c>
      <c r="O1003">
        <v>19800</v>
      </c>
    </row>
    <row r="1004" spans="13:15" x14ac:dyDescent="0.4">
      <c r="M1004" t="s">
        <v>873</v>
      </c>
      <c r="N1004" t="s">
        <v>550</v>
      </c>
      <c r="O1004">
        <v>13500</v>
      </c>
    </row>
    <row r="1005" spans="13:15" x14ac:dyDescent="0.4">
      <c r="M1005" t="s">
        <v>873</v>
      </c>
      <c r="N1005" t="s">
        <v>551</v>
      </c>
      <c r="O1005">
        <v>15500</v>
      </c>
    </row>
    <row r="1006" spans="13:15" x14ac:dyDescent="0.4">
      <c r="M1006" t="s">
        <v>873</v>
      </c>
      <c r="N1006" t="s">
        <v>552</v>
      </c>
      <c r="O1006">
        <v>9700</v>
      </c>
    </row>
    <row r="1007" spans="13:15" x14ac:dyDescent="0.4">
      <c r="M1007" t="s">
        <v>873</v>
      </c>
      <c r="N1007" t="s">
        <v>553</v>
      </c>
      <c r="O1007">
        <v>9300</v>
      </c>
    </row>
    <row r="1008" spans="13:15" x14ac:dyDescent="0.4">
      <c r="M1008" t="s">
        <v>873</v>
      </c>
      <c r="N1008" t="s">
        <v>554</v>
      </c>
      <c r="O1008">
        <v>18500</v>
      </c>
    </row>
    <row r="1009" spans="13:15" x14ac:dyDescent="0.4">
      <c r="M1009" t="s">
        <v>873</v>
      </c>
      <c r="N1009" t="s">
        <v>555</v>
      </c>
      <c r="O1009">
        <v>13400</v>
      </c>
    </row>
    <row r="1010" spans="13:15" x14ac:dyDescent="0.4">
      <c r="M1010" t="s">
        <v>873</v>
      </c>
      <c r="N1010" t="s">
        <v>556</v>
      </c>
      <c r="O1010">
        <v>3900</v>
      </c>
    </row>
    <row r="1011" spans="13:15" x14ac:dyDescent="0.4">
      <c r="M1011" t="s">
        <v>873</v>
      </c>
      <c r="N1011" t="s">
        <v>557</v>
      </c>
      <c r="O1011">
        <v>1800</v>
      </c>
    </row>
    <row r="1012" spans="13:15" x14ac:dyDescent="0.4">
      <c r="M1012" t="s">
        <v>873</v>
      </c>
      <c r="N1012" t="s">
        <v>558</v>
      </c>
      <c r="O1012">
        <v>4300</v>
      </c>
    </row>
    <row r="1013" spans="13:15" x14ac:dyDescent="0.4">
      <c r="M1013" t="s">
        <v>873</v>
      </c>
      <c r="N1013" t="s">
        <v>559</v>
      </c>
      <c r="O1013">
        <v>5800</v>
      </c>
    </row>
    <row r="1014" spans="13:15" x14ac:dyDescent="0.4">
      <c r="M1014" t="s">
        <v>873</v>
      </c>
      <c r="N1014" t="s">
        <v>560</v>
      </c>
      <c r="O1014">
        <v>3500</v>
      </c>
    </row>
    <row r="1015" spans="13:15" x14ac:dyDescent="0.4">
      <c r="M1015" t="s">
        <v>873</v>
      </c>
      <c r="N1015" t="s">
        <v>561</v>
      </c>
      <c r="O1015">
        <v>2000</v>
      </c>
    </row>
    <row r="1016" spans="13:15" x14ac:dyDescent="0.4">
      <c r="M1016" t="s">
        <v>873</v>
      </c>
      <c r="N1016" t="s">
        <v>562</v>
      </c>
      <c r="O1016">
        <v>2600</v>
      </c>
    </row>
    <row r="1017" spans="13:15" x14ac:dyDescent="0.4">
      <c r="M1017" t="s">
        <v>873</v>
      </c>
      <c r="N1017" t="s">
        <v>563</v>
      </c>
      <c r="O1017">
        <v>25500</v>
      </c>
    </row>
    <row r="1018" spans="13:15" x14ac:dyDescent="0.4">
      <c r="M1018" t="s">
        <v>873</v>
      </c>
      <c r="N1018" t="s">
        <v>564</v>
      </c>
      <c r="O1018">
        <v>28300</v>
      </c>
    </row>
    <row r="1019" spans="13:15" x14ac:dyDescent="0.4">
      <c r="M1019" t="s">
        <v>873</v>
      </c>
      <c r="N1019" t="s">
        <v>565</v>
      </c>
      <c r="O1019">
        <v>12600</v>
      </c>
    </row>
    <row r="1020" spans="13:15" x14ac:dyDescent="0.4">
      <c r="M1020" t="s">
        <v>873</v>
      </c>
      <c r="N1020" t="s">
        <v>566</v>
      </c>
      <c r="O1020">
        <v>2800</v>
      </c>
    </row>
    <row r="1021" spans="13:15" x14ac:dyDescent="0.4">
      <c r="M1021" t="s">
        <v>873</v>
      </c>
      <c r="N1021" t="s">
        <v>567</v>
      </c>
      <c r="O1021">
        <v>2500</v>
      </c>
    </row>
    <row r="1022" spans="13:15" x14ac:dyDescent="0.4">
      <c r="M1022" t="s">
        <v>873</v>
      </c>
      <c r="N1022" t="s">
        <v>568</v>
      </c>
      <c r="O1022">
        <v>8000</v>
      </c>
    </row>
    <row r="1023" spans="13:15" x14ac:dyDescent="0.4">
      <c r="M1023" t="s">
        <v>873</v>
      </c>
      <c r="N1023" t="s">
        <v>569</v>
      </c>
      <c r="O1023">
        <v>3500</v>
      </c>
    </row>
    <row r="1024" spans="13:15" x14ac:dyDescent="0.4">
      <c r="M1024" t="s">
        <v>873</v>
      </c>
      <c r="N1024" t="s">
        <v>570</v>
      </c>
      <c r="O1024">
        <v>3000</v>
      </c>
    </row>
    <row r="1025" spans="13:15" x14ac:dyDescent="0.4">
      <c r="M1025" t="s">
        <v>873</v>
      </c>
      <c r="N1025" t="s">
        <v>571</v>
      </c>
      <c r="O1025">
        <v>4800</v>
      </c>
    </row>
    <row r="1026" spans="13:15" x14ac:dyDescent="0.4">
      <c r="M1026" t="s">
        <v>873</v>
      </c>
      <c r="N1026" t="s">
        <v>572</v>
      </c>
      <c r="O1026">
        <v>14400</v>
      </c>
    </row>
    <row r="1027" spans="13:15" x14ac:dyDescent="0.4">
      <c r="M1027" t="s">
        <v>873</v>
      </c>
      <c r="N1027" t="s">
        <v>573</v>
      </c>
      <c r="O1027">
        <v>7500</v>
      </c>
    </row>
    <row r="1028" spans="13:15" x14ac:dyDescent="0.4">
      <c r="M1028" t="s">
        <v>873</v>
      </c>
      <c r="N1028" t="s">
        <v>574</v>
      </c>
      <c r="O1028">
        <v>9600</v>
      </c>
    </row>
    <row r="1029" spans="13:15" x14ac:dyDescent="0.4">
      <c r="M1029" t="s">
        <v>873</v>
      </c>
      <c r="N1029" t="s">
        <v>575</v>
      </c>
      <c r="O1029">
        <v>11000</v>
      </c>
    </row>
    <row r="1030" spans="13:15" x14ac:dyDescent="0.4">
      <c r="M1030" t="s">
        <v>873</v>
      </c>
      <c r="N1030" t="s">
        <v>576</v>
      </c>
      <c r="O1030">
        <v>33700</v>
      </c>
    </row>
    <row r="1031" spans="13:15" x14ac:dyDescent="0.4">
      <c r="M1031" t="s">
        <v>873</v>
      </c>
      <c r="N1031" t="s">
        <v>577</v>
      </c>
      <c r="O1031">
        <v>6300</v>
      </c>
    </row>
    <row r="1032" spans="13:15" x14ac:dyDescent="0.4">
      <c r="M1032" t="s">
        <v>873</v>
      </c>
      <c r="N1032" t="s">
        <v>578</v>
      </c>
      <c r="O1032">
        <v>10000</v>
      </c>
    </row>
    <row r="1033" spans="13:15" x14ac:dyDescent="0.4">
      <c r="M1033" t="s">
        <v>873</v>
      </c>
      <c r="N1033" t="s">
        <v>579</v>
      </c>
      <c r="O1033">
        <v>9200</v>
      </c>
    </row>
    <row r="1034" spans="13:15" x14ac:dyDescent="0.4">
      <c r="M1034" t="s">
        <v>873</v>
      </c>
      <c r="N1034" t="s">
        <v>580</v>
      </c>
      <c r="O1034">
        <v>8000</v>
      </c>
    </row>
    <row r="1035" spans="13:15" x14ac:dyDescent="0.4">
      <c r="M1035" t="s">
        <v>873</v>
      </c>
      <c r="N1035" t="s">
        <v>581</v>
      </c>
      <c r="O1035">
        <v>20700</v>
      </c>
    </row>
    <row r="1036" spans="13:15" x14ac:dyDescent="0.4">
      <c r="M1036" t="s">
        <v>873</v>
      </c>
      <c r="N1036" t="s">
        <v>582</v>
      </c>
      <c r="O1036">
        <v>10800</v>
      </c>
    </row>
    <row r="1037" spans="13:15" x14ac:dyDescent="0.4">
      <c r="M1037" t="s">
        <v>873</v>
      </c>
      <c r="N1037" t="s">
        <v>583</v>
      </c>
      <c r="O1037">
        <v>7200</v>
      </c>
    </row>
    <row r="1038" spans="13:15" x14ac:dyDescent="0.4">
      <c r="M1038" t="s">
        <v>873</v>
      </c>
      <c r="N1038" t="s">
        <v>584</v>
      </c>
      <c r="O1038">
        <v>3900</v>
      </c>
    </row>
    <row r="1039" spans="13:15" x14ac:dyDescent="0.4">
      <c r="M1039" t="s">
        <v>873</v>
      </c>
      <c r="N1039" t="s">
        <v>585</v>
      </c>
      <c r="O1039">
        <v>4700</v>
      </c>
    </row>
    <row r="1040" spans="13:15" x14ac:dyDescent="0.4">
      <c r="M1040" t="s">
        <v>873</v>
      </c>
      <c r="N1040" t="s">
        <v>586</v>
      </c>
      <c r="O1040">
        <v>9200</v>
      </c>
    </row>
    <row r="1041" spans="13:15" x14ac:dyDescent="0.4">
      <c r="M1041" t="s">
        <v>873</v>
      </c>
      <c r="N1041" t="s">
        <v>587</v>
      </c>
      <c r="O1041">
        <v>3100</v>
      </c>
    </row>
    <row r="1042" spans="13:15" x14ac:dyDescent="0.4">
      <c r="M1042" t="s">
        <v>873</v>
      </c>
      <c r="N1042" t="s">
        <v>588</v>
      </c>
      <c r="O1042">
        <v>2400</v>
      </c>
    </row>
    <row r="1043" spans="13:15" x14ac:dyDescent="0.4">
      <c r="M1043" t="s">
        <v>873</v>
      </c>
      <c r="N1043" t="s">
        <v>589</v>
      </c>
      <c r="O1043">
        <v>17600</v>
      </c>
    </row>
    <row r="1044" spans="13:15" x14ac:dyDescent="0.4">
      <c r="M1044" t="s">
        <v>873</v>
      </c>
      <c r="N1044" t="s">
        <v>590</v>
      </c>
      <c r="O1044">
        <v>14600</v>
      </c>
    </row>
    <row r="1045" spans="13:15" x14ac:dyDescent="0.4">
      <c r="M1045" t="s">
        <v>873</v>
      </c>
      <c r="N1045" t="s">
        <v>591</v>
      </c>
      <c r="O1045">
        <v>2700</v>
      </c>
    </row>
    <row r="1046" spans="13:15" x14ac:dyDescent="0.4">
      <c r="M1046" t="s">
        <v>873</v>
      </c>
      <c r="N1046" t="s">
        <v>592</v>
      </c>
      <c r="O1046">
        <v>6600</v>
      </c>
    </row>
    <row r="1047" spans="13:15" x14ac:dyDescent="0.4">
      <c r="M1047" t="s">
        <v>873</v>
      </c>
      <c r="N1047" t="s">
        <v>593</v>
      </c>
      <c r="O1047">
        <v>20000</v>
      </c>
    </row>
    <row r="1048" spans="13:15" x14ac:dyDescent="0.4">
      <c r="M1048" t="s">
        <v>873</v>
      </c>
      <c r="N1048" t="s">
        <v>594</v>
      </c>
      <c r="O1048">
        <v>17400</v>
      </c>
    </row>
    <row r="1049" spans="13:15" x14ac:dyDescent="0.4">
      <c r="M1049" t="s">
        <v>873</v>
      </c>
      <c r="N1049" t="s">
        <v>595</v>
      </c>
      <c r="O1049">
        <v>4100</v>
      </c>
    </row>
    <row r="1050" spans="13:15" x14ac:dyDescent="0.4">
      <c r="M1050" t="s">
        <v>873</v>
      </c>
      <c r="N1050" t="s">
        <v>596</v>
      </c>
      <c r="O1050">
        <v>8500</v>
      </c>
    </row>
    <row r="1051" spans="13:15" x14ac:dyDescent="0.4">
      <c r="M1051" t="s">
        <v>873</v>
      </c>
      <c r="N1051" t="s">
        <v>597</v>
      </c>
      <c r="O1051">
        <v>17000</v>
      </c>
    </row>
    <row r="1052" spans="13:15" x14ac:dyDescent="0.4">
      <c r="M1052" t="s">
        <v>873</v>
      </c>
      <c r="N1052" t="s">
        <v>598</v>
      </c>
      <c r="O1052">
        <v>7500</v>
      </c>
    </row>
    <row r="1053" spans="13:15" x14ac:dyDescent="0.4">
      <c r="M1053" t="s">
        <v>873</v>
      </c>
      <c r="N1053" t="s">
        <v>599</v>
      </c>
      <c r="O1053">
        <v>4800</v>
      </c>
    </row>
    <row r="1054" spans="13:15" x14ac:dyDescent="0.4">
      <c r="M1054" t="s">
        <v>873</v>
      </c>
      <c r="N1054" t="s">
        <v>600</v>
      </c>
      <c r="O1054">
        <v>8600</v>
      </c>
    </row>
    <row r="1055" spans="13:15" x14ac:dyDescent="0.4">
      <c r="M1055" t="s">
        <v>873</v>
      </c>
      <c r="N1055" t="s">
        <v>601</v>
      </c>
      <c r="O1055">
        <v>9300</v>
      </c>
    </row>
    <row r="1056" spans="13:15" x14ac:dyDescent="0.4">
      <c r="M1056" t="s">
        <v>873</v>
      </c>
      <c r="N1056" t="s">
        <v>602</v>
      </c>
      <c r="O1056">
        <v>4900</v>
      </c>
    </row>
    <row r="1057" spans="13:15" x14ac:dyDescent="0.4">
      <c r="M1057" t="s">
        <v>873</v>
      </c>
      <c r="N1057" t="s">
        <v>603</v>
      </c>
      <c r="O1057">
        <v>5600</v>
      </c>
    </row>
    <row r="1058" spans="13:15" x14ac:dyDescent="0.4">
      <c r="M1058" t="s">
        <v>873</v>
      </c>
      <c r="N1058" t="s">
        <v>604</v>
      </c>
      <c r="O1058">
        <v>7400</v>
      </c>
    </row>
    <row r="1059" spans="13:15" x14ac:dyDescent="0.4">
      <c r="M1059" t="s">
        <v>873</v>
      </c>
      <c r="N1059" t="s">
        <v>605</v>
      </c>
      <c r="O1059">
        <v>9100</v>
      </c>
    </row>
    <row r="1060" spans="13:15" x14ac:dyDescent="0.4">
      <c r="M1060" t="s">
        <v>873</v>
      </c>
      <c r="N1060" t="s">
        <v>606</v>
      </c>
      <c r="O1060">
        <v>3800</v>
      </c>
    </row>
    <row r="1061" spans="13:15" x14ac:dyDescent="0.4">
      <c r="M1061" t="s">
        <v>873</v>
      </c>
      <c r="N1061" t="s">
        <v>607</v>
      </c>
      <c r="O1061">
        <v>12000</v>
      </c>
    </row>
    <row r="1062" spans="13:15" x14ac:dyDescent="0.4">
      <c r="M1062" t="s">
        <v>873</v>
      </c>
      <c r="N1062" t="s">
        <v>608</v>
      </c>
      <c r="O1062">
        <v>5400</v>
      </c>
    </row>
    <row r="1063" spans="13:15" x14ac:dyDescent="0.4">
      <c r="M1063" t="s">
        <v>873</v>
      </c>
      <c r="N1063" t="s">
        <v>609</v>
      </c>
      <c r="O1063">
        <v>8000</v>
      </c>
    </row>
    <row r="1064" spans="13:15" x14ac:dyDescent="0.4">
      <c r="M1064" t="s">
        <v>873</v>
      </c>
      <c r="N1064" t="s">
        <v>610</v>
      </c>
      <c r="O1064">
        <v>5500</v>
      </c>
    </row>
    <row r="1065" spans="13:15" x14ac:dyDescent="0.4">
      <c r="M1065" t="s">
        <v>873</v>
      </c>
      <c r="N1065" t="s">
        <v>611</v>
      </c>
      <c r="O1065">
        <v>4500</v>
      </c>
    </row>
    <row r="1066" spans="13:15" x14ac:dyDescent="0.4">
      <c r="M1066" t="s">
        <v>873</v>
      </c>
      <c r="N1066" t="s">
        <v>612</v>
      </c>
      <c r="O1066">
        <v>33100</v>
      </c>
    </row>
    <row r="1067" spans="13:15" x14ac:dyDescent="0.4">
      <c r="M1067" t="s">
        <v>873</v>
      </c>
      <c r="N1067" t="s">
        <v>613</v>
      </c>
      <c r="O1067">
        <v>10300</v>
      </c>
    </row>
    <row r="1068" spans="13:15" x14ac:dyDescent="0.4">
      <c r="M1068" t="s">
        <v>873</v>
      </c>
      <c r="N1068" t="s">
        <v>614</v>
      </c>
      <c r="O1068">
        <v>6100</v>
      </c>
    </row>
    <row r="1069" spans="13:15" x14ac:dyDescent="0.4">
      <c r="M1069" t="s">
        <v>873</v>
      </c>
      <c r="N1069" t="s">
        <v>615</v>
      </c>
      <c r="O1069">
        <v>5200</v>
      </c>
    </row>
    <row r="1070" spans="13:15" x14ac:dyDescent="0.4">
      <c r="M1070" t="s">
        <v>873</v>
      </c>
      <c r="N1070" t="s">
        <v>616</v>
      </c>
      <c r="O1070">
        <v>12300</v>
      </c>
    </row>
    <row r="1071" spans="13:15" x14ac:dyDescent="0.4">
      <c r="M1071" t="s">
        <v>873</v>
      </c>
      <c r="N1071" t="s">
        <v>617</v>
      </c>
      <c r="O1071">
        <v>9800</v>
      </c>
    </row>
    <row r="1072" spans="13:15" x14ac:dyDescent="0.4">
      <c r="M1072" t="s">
        <v>873</v>
      </c>
      <c r="N1072" t="s">
        <v>618</v>
      </c>
      <c r="O1072">
        <v>5000</v>
      </c>
    </row>
    <row r="1073" spans="13:15" x14ac:dyDescent="0.4">
      <c r="M1073" t="s">
        <v>873</v>
      </c>
      <c r="N1073" t="s">
        <v>619</v>
      </c>
      <c r="O1073">
        <v>12000</v>
      </c>
    </row>
    <row r="1074" spans="13:15" x14ac:dyDescent="0.4">
      <c r="M1074" t="s">
        <v>873</v>
      </c>
      <c r="N1074" t="s">
        <v>620</v>
      </c>
      <c r="O1074">
        <v>11400</v>
      </c>
    </row>
    <row r="1075" spans="13:15" x14ac:dyDescent="0.4">
      <c r="M1075" t="s">
        <v>873</v>
      </c>
      <c r="N1075" t="s">
        <v>621</v>
      </c>
      <c r="O1075">
        <v>6800</v>
      </c>
    </row>
    <row r="1076" spans="13:15" x14ac:dyDescent="0.4">
      <c r="M1076" t="s">
        <v>873</v>
      </c>
      <c r="N1076" t="s">
        <v>622</v>
      </c>
      <c r="O1076">
        <v>7700</v>
      </c>
    </row>
    <row r="1077" spans="13:15" x14ac:dyDescent="0.4">
      <c r="M1077" t="s">
        <v>873</v>
      </c>
      <c r="N1077" t="s">
        <v>623</v>
      </c>
      <c r="O1077">
        <v>7000</v>
      </c>
    </row>
    <row r="1078" spans="13:15" x14ac:dyDescent="0.4">
      <c r="M1078" t="s">
        <v>873</v>
      </c>
      <c r="N1078" t="s">
        <v>624</v>
      </c>
      <c r="O1078">
        <v>6000</v>
      </c>
    </row>
    <row r="1079" spans="13:15" x14ac:dyDescent="0.4">
      <c r="M1079" t="s">
        <v>873</v>
      </c>
      <c r="N1079" t="s">
        <v>625</v>
      </c>
      <c r="O1079">
        <v>5000</v>
      </c>
    </row>
    <row r="1080" spans="13:15" x14ac:dyDescent="0.4">
      <c r="M1080" t="s">
        <v>873</v>
      </c>
      <c r="N1080" t="s">
        <v>626</v>
      </c>
      <c r="O1080">
        <v>6200</v>
      </c>
    </row>
    <row r="1081" spans="13:15" x14ac:dyDescent="0.4">
      <c r="M1081" t="s">
        <v>873</v>
      </c>
      <c r="N1081" t="s">
        <v>627</v>
      </c>
      <c r="O1081">
        <v>12300</v>
      </c>
    </row>
    <row r="1082" spans="13:15" x14ac:dyDescent="0.4">
      <c r="M1082" t="s">
        <v>873</v>
      </c>
      <c r="N1082" t="s">
        <v>628</v>
      </c>
      <c r="O1082">
        <v>3500</v>
      </c>
    </row>
    <row r="1083" spans="13:15" x14ac:dyDescent="0.4">
      <c r="M1083" t="s">
        <v>873</v>
      </c>
      <c r="N1083" t="s">
        <v>629</v>
      </c>
      <c r="O1083">
        <v>6300</v>
      </c>
    </row>
    <row r="1084" spans="13:15" x14ac:dyDescent="0.4">
      <c r="M1084" t="s">
        <v>873</v>
      </c>
      <c r="N1084" t="s">
        <v>630</v>
      </c>
      <c r="O1084">
        <v>4400</v>
      </c>
    </row>
    <row r="1085" spans="13:15" x14ac:dyDescent="0.4">
      <c r="M1085" t="s">
        <v>873</v>
      </c>
      <c r="N1085" t="s">
        <v>631</v>
      </c>
      <c r="O1085">
        <v>9500</v>
      </c>
    </row>
    <row r="1086" spans="13:15" x14ac:dyDescent="0.4">
      <c r="M1086" t="s">
        <v>873</v>
      </c>
      <c r="N1086" t="s">
        <v>632</v>
      </c>
      <c r="O1086">
        <v>7800</v>
      </c>
    </row>
    <row r="1087" spans="13:15" x14ac:dyDescent="0.4">
      <c r="M1087" t="s">
        <v>873</v>
      </c>
      <c r="N1087" t="s">
        <v>633</v>
      </c>
      <c r="O1087">
        <v>2100</v>
      </c>
    </row>
    <row r="1088" spans="13:15" x14ac:dyDescent="0.4">
      <c r="M1088" t="s">
        <v>873</v>
      </c>
      <c r="N1088" t="s">
        <v>634</v>
      </c>
      <c r="O1088">
        <v>14300</v>
      </c>
    </row>
    <row r="1089" spans="13:15" x14ac:dyDescent="0.4">
      <c r="M1089" t="s">
        <v>873</v>
      </c>
      <c r="N1089" t="s">
        <v>635</v>
      </c>
      <c r="O1089">
        <v>7400</v>
      </c>
    </row>
    <row r="1090" spans="13:15" x14ac:dyDescent="0.4">
      <c r="M1090" t="s">
        <v>873</v>
      </c>
      <c r="N1090" t="s">
        <v>636</v>
      </c>
      <c r="O1090">
        <v>6600</v>
      </c>
    </row>
    <row r="1091" spans="13:15" x14ac:dyDescent="0.4">
      <c r="M1091" t="s">
        <v>873</v>
      </c>
      <c r="N1091" t="s">
        <v>637</v>
      </c>
      <c r="O1091">
        <v>6600</v>
      </c>
    </row>
    <row r="1092" spans="13:15" x14ac:dyDescent="0.4">
      <c r="M1092" t="s">
        <v>873</v>
      </c>
      <c r="N1092" t="s">
        <v>638</v>
      </c>
      <c r="O1092">
        <v>6500</v>
      </c>
    </row>
    <row r="1093" spans="13:15" x14ac:dyDescent="0.4">
      <c r="M1093" t="s">
        <v>873</v>
      </c>
      <c r="N1093" t="s">
        <v>639</v>
      </c>
      <c r="O1093">
        <v>4600</v>
      </c>
    </row>
    <row r="1094" spans="13:15" x14ac:dyDescent="0.4">
      <c r="M1094" t="s">
        <v>873</v>
      </c>
      <c r="N1094" t="s">
        <v>640</v>
      </c>
      <c r="O1094">
        <v>900</v>
      </c>
    </row>
    <row r="1095" spans="13:15" x14ac:dyDescent="0.4">
      <c r="M1095" t="s">
        <v>873</v>
      </c>
      <c r="N1095" t="s">
        <v>641</v>
      </c>
      <c r="O1095">
        <v>2600</v>
      </c>
    </row>
    <row r="1096" spans="13:15" x14ac:dyDescent="0.4">
      <c r="M1096" t="s">
        <v>873</v>
      </c>
      <c r="N1096" t="s">
        <v>642</v>
      </c>
      <c r="O1096">
        <v>2800</v>
      </c>
    </row>
    <row r="1097" spans="13:15" x14ac:dyDescent="0.4">
      <c r="M1097" t="s">
        <v>873</v>
      </c>
      <c r="N1097" t="s">
        <v>643</v>
      </c>
      <c r="O1097">
        <v>3800</v>
      </c>
    </row>
    <row r="1098" spans="13:15" x14ac:dyDescent="0.4">
      <c r="M1098" t="s">
        <v>873</v>
      </c>
      <c r="N1098" t="s">
        <v>644</v>
      </c>
      <c r="O1098">
        <v>1600</v>
      </c>
    </row>
    <row r="1099" spans="13:15" x14ac:dyDescent="0.4">
      <c r="M1099" t="s">
        <v>873</v>
      </c>
      <c r="N1099" t="s">
        <v>645</v>
      </c>
      <c r="O1099">
        <v>3400</v>
      </c>
    </row>
    <row r="1100" spans="13:15" x14ac:dyDescent="0.4">
      <c r="M1100" t="s">
        <v>873</v>
      </c>
      <c r="N1100" t="s">
        <v>646</v>
      </c>
      <c r="O1100">
        <v>5100</v>
      </c>
    </row>
    <row r="1101" spans="13:15" x14ac:dyDescent="0.4">
      <c r="M1101" t="s">
        <v>873</v>
      </c>
      <c r="N1101" t="s">
        <v>647</v>
      </c>
      <c r="O1101">
        <v>9200</v>
      </c>
    </row>
    <row r="1102" spans="13:15" x14ac:dyDescent="0.4">
      <c r="M1102" t="s">
        <v>873</v>
      </c>
      <c r="N1102" t="s">
        <v>648</v>
      </c>
      <c r="O1102">
        <v>2600</v>
      </c>
    </row>
    <row r="1103" spans="13:15" x14ac:dyDescent="0.4">
      <c r="M1103" t="s">
        <v>873</v>
      </c>
      <c r="N1103" t="s">
        <v>649</v>
      </c>
      <c r="O1103">
        <v>3000</v>
      </c>
    </row>
    <row r="1104" spans="13:15" x14ac:dyDescent="0.4">
      <c r="M1104" t="s">
        <v>873</v>
      </c>
      <c r="N1104" t="s">
        <v>650</v>
      </c>
      <c r="O1104">
        <v>2300</v>
      </c>
    </row>
    <row r="1105" spans="13:15" x14ac:dyDescent="0.4">
      <c r="M1105" t="s">
        <v>873</v>
      </c>
      <c r="N1105" t="s">
        <v>651</v>
      </c>
      <c r="O1105">
        <v>2500</v>
      </c>
    </row>
    <row r="1106" spans="13:15" x14ac:dyDescent="0.4">
      <c r="M1106" t="s">
        <v>873</v>
      </c>
      <c r="N1106" t="s">
        <v>652</v>
      </c>
      <c r="O1106">
        <v>3800</v>
      </c>
    </row>
    <row r="1107" spans="13:15" x14ac:dyDescent="0.4">
      <c r="M1107" t="s">
        <v>873</v>
      </c>
      <c r="N1107" t="s">
        <v>653</v>
      </c>
      <c r="O1107">
        <v>2600</v>
      </c>
    </row>
    <row r="1108" spans="13:15" x14ac:dyDescent="0.4">
      <c r="M1108" t="s">
        <v>873</v>
      </c>
      <c r="N1108" t="s">
        <v>654</v>
      </c>
      <c r="O1108">
        <v>1700</v>
      </c>
    </row>
    <row r="1109" spans="13:15" x14ac:dyDescent="0.4">
      <c r="M1109" t="s">
        <v>873</v>
      </c>
      <c r="N1109" t="s">
        <v>655</v>
      </c>
      <c r="O1109">
        <v>1900</v>
      </c>
    </row>
    <row r="1110" spans="13:15" x14ac:dyDescent="0.4">
      <c r="M1110" t="s">
        <v>873</v>
      </c>
      <c r="N1110" t="s">
        <v>656</v>
      </c>
      <c r="O1110">
        <v>700</v>
      </c>
    </row>
    <row r="1111" spans="13:15" x14ac:dyDescent="0.4">
      <c r="M1111" t="s">
        <v>873</v>
      </c>
      <c r="N1111" t="s">
        <v>657</v>
      </c>
      <c r="O1111">
        <v>8800</v>
      </c>
    </row>
    <row r="1112" spans="13:15" x14ac:dyDescent="0.4">
      <c r="M1112" t="s">
        <v>873</v>
      </c>
      <c r="N1112" t="s">
        <v>658</v>
      </c>
      <c r="O1112">
        <v>14800</v>
      </c>
    </row>
    <row r="1113" spans="13:15" x14ac:dyDescent="0.4">
      <c r="M1113" t="s">
        <v>873</v>
      </c>
      <c r="N1113" t="s">
        <v>659</v>
      </c>
      <c r="O1113">
        <v>2500</v>
      </c>
    </row>
    <row r="1114" spans="13:15" x14ac:dyDescent="0.4">
      <c r="M1114" t="s">
        <v>873</v>
      </c>
      <c r="N1114" t="s">
        <v>660</v>
      </c>
      <c r="O1114">
        <v>2800</v>
      </c>
    </row>
    <row r="1115" spans="13:15" x14ac:dyDescent="0.4">
      <c r="M1115" t="s">
        <v>873</v>
      </c>
      <c r="N1115" t="s">
        <v>661</v>
      </c>
      <c r="O1115">
        <v>2600</v>
      </c>
    </row>
    <row r="1116" spans="13:15" x14ac:dyDescent="0.4">
      <c r="M1116" t="s">
        <v>873</v>
      </c>
      <c r="N1116" t="s">
        <v>662</v>
      </c>
      <c r="O1116">
        <v>1300</v>
      </c>
    </row>
    <row r="1117" spans="13:15" x14ac:dyDescent="0.4">
      <c r="M1117" t="s">
        <v>873</v>
      </c>
      <c r="N1117" t="s">
        <v>663</v>
      </c>
      <c r="O1117">
        <v>4500</v>
      </c>
    </row>
    <row r="1118" spans="13:15" x14ac:dyDescent="0.4">
      <c r="M1118" t="s">
        <v>873</v>
      </c>
      <c r="N1118" t="s">
        <v>664</v>
      </c>
      <c r="O1118">
        <v>6600</v>
      </c>
    </row>
    <row r="1119" spans="13:15" x14ac:dyDescent="0.4">
      <c r="M1119" t="s">
        <v>873</v>
      </c>
      <c r="N1119" t="s">
        <v>665</v>
      </c>
      <c r="O1119">
        <v>5400</v>
      </c>
    </row>
    <row r="1120" spans="13:15" x14ac:dyDescent="0.4">
      <c r="M1120" t="s">
        <v>873</v>
      </c>
      <c r="N1120" t="s">
        <v>666</v>
      </c>
      <c r="O1120">
        <v>4600</v>
      </c>
    </row>
    <row r="1121" spans="13:15" x14ac:dyDescent="0.4">
      <c r="M1121" t="s">
        <v>873</v>
      </c>
      <c r="N1121" t="s">
        <v>667</v>
      </c>
      <c r="O1121">
        <v>4200</v>
      </c>
    </row>
    <row r="1122" spans="13:15" x14ac:dyDescent="0.4">
      <c r="M1122" t="s">
        <v>873</v>
      </c>
      <c r="N1122" t="s">
        <v>668</v>
      </c>
      <c r="O1122">
        <v>3500</v>
      </c>
    </row>
    <row r="1123" spans="13:15" x14ac:dyDescent="0.4">
      <c r="M1123" t="s">
        <v>873</v>
      </c>
      <c r="N1123" t="s">
        <v>669</v>
      </c>
      <c r="O1123">
        <v>4300</v>
      </c>
    </row>
    <row r="1124" spans="13:15" x14ac:dyDescent="0.4">
      <c r="M1124" t="s">
        <v>873</v>
      </c>
      <c r="N1124" t="s">
        <v>670</v>
      </c>
      <c r="O1124">
        <v>5800</v>
      </c>
    </row>
    <row r="1125" spans="13:15" x14ac:dyDescent="0.4">
      <c r="M1125" t="s">
        <v>873</v>
      </c>
      <c r="N1125" t="s">
        <v>671</v>
      </c>
      <c r="O1125">
        <v>25000</v>
      </c>
    </row>
    <row r="1126" spans="13:15" x14ac:dyDescent="0.4">
      <c r="M1126" t="s">
        <v>873</v>
      </c>
      <c r="N1126" t="s">
        <v>672</v>
      </c>
      <c r="O1126">
        <v>3600</v>
      </c>
    </row>
    <row r="1127" spans="13:15" x14ac:dyDescent="0.4">
      <c r="M1127" t="s">
        <v>873</v>
      </c>
      <c r="N1127" t="s">
        <v>673</v>
      </c>
      <c r="O1127">
        <v>12200</v>
      </c>
    </row>
    <row r="1128" spans="13:15" x14ac:dyDescent="0.4">
      <c r="M1128" t="s">
        <v>873</v>
      </c>
      <c r="N1128" t="s">
        <v>674</v>
      </c>
      <c r="O1128">
        <v>16900</v>
      </c>
    </row>
    <row r="1129" spans="13:15" x14ac:dyDescent="0.4">
      <c r="M1129" t="s">
        <v>873</v>
      </c>
      <c r="N1129" t="s">
        <v>675</v>
      </c>
      <c r="O1129">
        <v>14400</v>
      </c>
    </row>
    <row r="1130" spans="13:15" x14ac:dyDescent="0.4">
      <c r="M1130" t="s">
        <v>873</v>
      </c>
      <c r="N1130" t="s">
        <v>676</v>
      </c>
      <c r="O1130">
        <v>10600</v>
      </c>
    </row>
    <row r="1131" spans="13:15" x14ac:dyDescent="0.4">
      <c r="M1131" t="s">
        <v>873</v>
      </c>
      <c r="N1131" t="s">
        <v>677</v>
      </c>
      <c r="O1131">
        <v>3400</v>
      </c>
    </row>
    <row r="1132" spans="13:15" x14ac:dyDescent="0.4">
      <c r="M1132" t="s">
        <v>873</v>
      </c>
      <c r="N1132" t="s">
        <v>678</v>
      </c>
      <c r="O1132">
        <v>16500</v>
      </c>
    </row>
    <row r="1133" spans="13:15" x14ac:dyDescent="0.4">
      <c r="M1133" t="s">
        <v>873</v>
      </c>
      <c r="N1133" t="s">
        <v>679</v>
      </c>
      <c r="O1133">
        <v>4700</v>
      </c>
    </row>
    <row r="1134" spans="13:15" x14ac:dyDescent="0.4">
      <c r="M1134" t="s">
        <v>873</v>
      </c>
      <c r="N1134" t="s">
        <v>680</v>
      </c>
      <c r="O1134">
        <v>2800</v>
      </c>
    </row>
    <row r="1135" spans="13:15" x14ac:dyDescent="0.4">
      <c r="M1135" t="s">
        <v>873</v>
      </c>
      <c r="N1135" t="s">
        <v>681</v>
      </c>
      <c r="O1135">
        <v>3200</v>
      </c>
    </row>
    <row r="1136" spans="13:15" x14ac:dyDescent="0.4">
      <c r="M1136" t="s">
        <v>873</v>
      </c>
      <c r="N1136" t="s">
        <v>682</v>
      </c>
      <c r="O1136">
        <v>3200</v>
      </c>
    </row>
    <row r="1137" spans="13:15" x14ac:dyDescent="0.4">
      <c r="M1137" t="s">
        <v>873</v>
      </c>
      <c r="N1137" t="s">
        <v>683</v>
      </c>
      <c r="O1137">
        <v>6500</v>
      </c>
    </row>
    <row r="1138" spans="13:15" x14ac:dyDescent="0.4">
      <c r="M1138" t="s">
        <v>873</v>
      </c>
      <c r="N1138" t="s">
        <v>684</v>
      </c>
      <c r="O1138">
        <v>4400</v>
      </c>
    </row>
    <row r="1139" spans="13:15" x14ac:dyDescent="0.4">
      <c r="M1139" t="s">
        <v>873</v>
      </c>
      <c r="N1139" t="s">
        <v>685</v>
      </c>
      <c r="O1139">
        <v>6500</v>
      </c>
    </row>
    <row r="1140" spans="13:15" x14ac:dyDescent="0.4">
      <c r="M1140" t="s">
        <v>873</v>
      </c>
      <c r="N1140" t="s">
        <v>686</v>
      </c>
      <c r="O1140">
        <v>6800</v>
      </c>
    </row>
    <row r="1141" spans="13:15" x14ac:dyDescent="0.4">
      <c r="M1141" t="s">
        <v>873</v>
      </c>
      <c r="N1141" t="s">
        <v>687</v>
      </c>
      <c r="O1141">
        <v>6600</v>
      </c>
    </row>
    <row r="1142" spans="13:15" x14ac:dyDescent="0.4">
      <c r="M1142" t="s">
        <v>873</v>
      </c>
      <c r="N1142" t="s">
        <v>688</v>
      </c>
      <c r="O1142">
        <v>4300</v>
      </c>
    </row>
    <row r="1143" spans="13:15" x14ac:dyDescent="0.4">
      <c r="M1143" t="s">
        <v>873</v>
      </c>
      <c r="N1143" t="s">
        <v>689</v>
      </c>
      <c r="O1143">
        <v>6600</v>
      </c>
    </row>
    <row r="1144" spans="13:15" x14ac:dyDescent="0.4">
      <c r="M1144" t="s">
        <v>873</v>
      </c>
      <c r="N1144" t="s">
        <v>690</v>
      </c>
      <c r="O1144">
        <v>7300</v>
      </c>
    </row>
    <row r="1145" spans="13:15" x14ac:dyDescent="0.4">
      <c r="M1145" t="s">
        <v>873</v>
      </c>
      <c r="N1145" t="s">
        <v>691</v>
      </c>
      <c r="O1145">
        <v>4600</v>
      </c>
    </row>
    <row r="1146" spans="13:15" x14ac:dyDescent="0.4">
      <c r="M1146" t="s">
        <v>873</v>
      </c>
      <c r="N1146" t="s">
        <v>692</v>
      </c>
      <c r="O1146">
        <v>5900</v>
      </c>
    </row>
    <row r="1147" spans="13:15" x14ac:dyDescent="0.4">
      <c r="M1147" t="s">
        <v>873</v>
      </c>
      <c r="N1147" t="s">
        <v>693</v>
      </c>
      <c r="O1147">
        <v>14600</v>
      </c>
    </row>
    <row r="1148" spans="13:15" x14ac:dyDescent="0.4">
      <c r="M1148" t="s">
        <v>873</v>
      </c>
      <c r="N1148" t="s">
        <v>694</v>
      </c>
      <c r="O1148">
        <v>11100</v>
      </c>
    </row>
    <row r="1149" spans="13:15" x14ac:dyDescent="0.4">
      <c r="M1149" t="s">
        <v>873</v>
      </c>
      <c r="N1149" t="s">
        <v>695</v>
      </c>
      <c r="O1149">
        <v>6000</v>
      </c>
    </row>
    <row r="1150" spans="13:15" x14ac:dyDescent="0.4">
      <c r="M1150" t="s">
        <v>873</v>
      </c>
      <c r="N1150" t="s">
        <v>696</v>
      </c>
      <c r="O1150">
        <v>26500</v>
      </c>
    </row>
    <row r="1151" spans="13:15" x14ac:dyDescent="0.4">
      <c r="M1151" t="s">
        <v>873</v>
      </c>
      <c r="N1151" t="s">
        <v>697</v>
      </c>
      <c r="O1151">
        <v>10500</v>
      </c>
    </row>
    <row r="1152" spans="13:15" x14ac:dyDescent="0.4">
      <c r="M1152" t="s">
        <v>873</v>
      </c>
      <c r="N1152" t="s">
        <v>698</v>
      </c>
      <c r="O1152">
        <v>16500</v>
      </c>
    </row>
    <row r="1153" spans="13:15" x14ac:dyDescent="0.4">
      <c r="M1153" t="s">
        <v>873</v>
      </c>
      <c r="N1153" t="s">
        <v>699</v>
      </c>
      <c r="O1153">
        <v>2600</v>
      </c>
    </row>
    <row r="1154" spans="13:15" x14ac:dyDescent="0.4">
      <c r="M1154" t="s">
        <v>873</v>
      </c>
      <c r="N1154" t="s">
        <v>700</v>
      </c>
      <c r="O1154">
        <v>7900</v>
      </c>
    </row>
    <row r="1155" spans="13:15" x14ac:dyDescent="0.4">
      <c r="M1155" t="s">
        <v>873</v>
      </c>
      <c r="N1155" t="s">
        <v>701</v>
      </c>
      <c r="O1155">
        <v>9600</v>
      </c>
    </row>
    <row r="1156" spans="13:15" x14ac:dyDescent="0.4">
      <c r="M1156" t="s">
        <v>873</v>
      </c>
      <c r="N1156" t="s">
        <v>702</v>
      </c>
      <c r="O1156">
        <v>7300</v>
      </c>
    </row>
    <row r="1157" spans="13:15" x14ac:dyDescent="0.4">
      <c r="M1157" t="s">
        <v>873</v>
      </c>
      <c r="N1157" t="s">
        <v>703</v>
      </c>
      <c r="O1157">
        <v>10700</v>
      </c>
    </row>
    <row r="1158" spans="13:15" x14ac:dyDescent="0.4">
      <c r="M1158" t="s">
        <v>873</v>
      </c>
      <c r="N1158" t="s">
        <v>704</v>
      </c>
      <c r="O1158">
        <v>3800</v>
      </c>
    </row>
    <row r="1159" spans="13:15" x14ac:dyDescent="0.4">
      <c r="M1159" t="s">
        <v>873</v>
      </c>
      <c r="N1159" t="s">
        <v>705</v>
      </c>
      <c r="O1159">
        <v>2600</v>
      </c>
    </row>
    <row r="1160" spans="13:15" x14ac:dyDescent="0.4">
      <c r="M1160" t="s">
        <v>873</v>
      </c>
      <c r="N1160" t="s">
        <v>706</v>
      </c>
      <c r="O1160">
        <v>10800</v>
      </c>
    </row>
    <row r="1161" spans="13:15" x14ac:dyDescent="0.4">
      <c r="M1161" t="s">
        <v>873</v>
      </c>
      <c r="N1161" t="s">
        <v>707</v>
      </c>
      <c r="O1161">
        <v>7700</v>
      </c>
    </row>
    <row r="1162" spans="13:15" x14ac:dyDescent="0.4">
      <c r="M1162" t="s">
        <v>873</v>
      </c>
      <c r="N1162" t="s">
        <v>708</v>
      </c>
      <c r="O1162">
        <v>9700</v>
      </c>
    </row>
    <row r="1163" spans="13:15" x14ac:dyDescent="0.4">
      <c r="M1163" t="s">
        <v>873</v>
      </c>
      <c r="N1163" t="s">
        <v>709</v>
      </c>
      <c r="O1163">
        <v>2100</v>
      </c>
    </row>
    <row r="1164" spans="13:15" x14ac:dyDescent="0.4">
      <c r="M1164" t="s">
        <v>873</v>
      </c>
      <c r="N1164" t="s">
        <v>710</v>
      </c>
      <c r="O1164">
        <v>9200</v>
      </c>
    </row>
    <row r="1165" spans="13:15" x14ac:dyDescent="0.4">
      <c r="M1165" t="s">
        <v>873</v>
      </c>
      <c r="N1165" t="s">
        <v>711</v>
      </c>
      <c r="O1165">
        <v>7800</v>
      </c>
    </row>
    <row r="1166" spans="13:15" x14ac:dyDescent="0.4">
      <c r="M1166" t="s">
        <v>873</v>
      </c>
      <c r="N1166" t="s">
        <v>712</v>
      </c>
      <c r="O1166">
        <v>2900</v>
      </c>
    </row>
    <row r="1167" spans="13:15" x14ac:dyDescent="0.4">
      <c r="M1167" t="s">
        <v>873</v>
      </c>
      <c r="N1167" t="s">
        <v>713</v>
      </c>
      <c r="O1167">
        <v>3100</v>
      </c>
    </row>
    <row r="1168" spans="13:15" x14ac:dyDescent="0.4">
      <c r="M1168" t="s">
        <v>873</v>
      </c>
      <c r="N1168" t="s">
        <v>714</v>
      </c>
      <c r="O1168">
        <v>5500</v>
      </c>
    </row>
    <row r="1169" spans="13:15" x14ac:dyDescent="0.4">
      <c r="M1169" t="s">
        <v>873</v>
      </c>
      <c r="N1169" t="s">
        <v>715</v>
      </c>
      <c r="O1169">
        <v>2600</v>
      </c>
    </row>
    <row r="1170" spans="13:15" x14ac:dyDescent="0.4">
      <c r="M1170" t="s">
        <v>873</v>
      </c>
      <c r="N1170" t="s">
        <v>716</v>
      </c>
      <c r="O1170">
        <v>4600</v>
      </c>
    </row>
    <row r="1171" spans="13:15" x14ac:dyDescent="0.4">
      <c r="M1171" t="s">
        <v>873</v>
      </c>
      <c r="N1171" t="s">
        <v>717</v>
      </c>
      <c r="O1171">
        <v>5200</v>
      </c>
    </row>
    <row r="1172" spans="13:15" x14ac:dyDescent="0.4">
      <c r="M1172" t="s">
        <v>873</v>
      </c>
      <c r="N1172" t="s">
        <v>718</v>
      </c>
      <c r="O1172">
        <v>5800</v>
      </c>
    </row>
    <row r="1173" spans="13:15" x14ac:dyDescent="0.4">
      <c r="M1173" t="s">
        <v>873</v>
      </c>
      <c r="N1173" t="s">
        <v>719</v>
      </c>
      <c r="O1173">
        <v>3100</v>
      </c>
    </row>
    <row r="1174" spans="13:15" x14ac:dyDescent="0.4">
      <c r="M1174" t="s">
        <v>873</v>
      </c>
      <c r="N1174" t="s">
        <v>720</v>
      </c>
      <c r="O1174">
        <v>2900</v>
      </c>
    </row>
    <row r="1175" spans="13:15" x14ac:dyDescent="0.4">
      <c r="M1175" t="s">
        <v>873</v>
      </c>
      <c r="N1175" t="s">
        <v>721</v>
      </c>
      <c r="O1175">
        <v>2800</v>
      </c>
    </row>
    <row r="1176" spans="13:15" x14ac:dyDescent="0.4">
      <c r="M1176" t="s">
        <v>873</v>
      </c>
      <c r="N1176" t="s">
        <v>722</v>
      </c>
      <c r="O1176">
        <v>4000</v>
      </c>
    </row>
    <row r="1177" spans="13:15" x14ac:dyDescent="0.4">
      <c r="M1177" t="s">
        <v>873</v>
      </c>
      <c r="N1177" t="s">
        <v>723</v>
      </c>
      <c r="O1177">
        <v>3300</v>
      </c>
    </row>
    <row r="1178" spans="13:15" x14ac:dyDescent="0.4">
      <c r="M1178" t="s">
        <v>873</v>
      </c>
      <c r="N1178" t="s">
        <v>724</v>
      </c>
      <c r="O1178">
        <v>8000</v>
      </c>
    </row>
    <row r="1179" spans="13:15" x14ac:dyDescent="0.4">
      <c r="M1179" t="s">
        <v>873</v>
      </c>
      <c r="N1179" t="s">
        <v>725</v>
      </c>
      <c r="O1179">
        <v>5900</v>
      </c>
    </row>
    <row r="1180" spans="13:15" x14ac:dyDescent="0.4">
      <c r="M1180" t="s">
        <v>873</v>
      </c>
      <c r="N1180" t="s">
        <v>726</v>
      </c>
      <c r="O1180">
        <v>1900</v>
      </c>
    </row>
    <row r="1181" spans="13:15" x14ac:dyDescent="0.4">
      <c r="M1181" t="s">
        <v>873</v>
      </c>
      <c r="N1181" t="s">
        <v>425</v>
      </c>
      <c r="O1181">
        <v>2600</v>
      </c>
    </row>
    <row r="1182" spans="13:15" x14ac:dyDescent="0.4">
      <c r="M1182" t="s">
        <v>873</v>
      </c>
      <c r="N1182" t="s">
        <v>426</v>
      </c>
      <c r="O1182">
        <v>1000</v>
      </c>
    </row>
    <row r="1183" spans="13:15" x14ac:dyDescent="0.4">
      <c r="M1183" t="s">
        <v>873</v>
      </c>
      <c r="N1183" t="s">
        <v>427</v>
      </c>
      <c r="O1183">
        <v>500</v>
      </c>
    </row>
    <row r="1184" spans="13:15" x14ac:dyDescent="0.4">
      <c r="M1184" t="s">
        <v>873</v>
      </c>
      <c r="N1184" t="s">
        <v>428</v>
      </c>
      <c r="O1184">
        <v>9800</v>
      </c>
    </row>
    <row r="1185" spans="13:15" x14ac:dyDescent="0.4">
      <c r="M1185" t="s">
        <v>873</v>
      </c>
      <c r="N1185" t="s">
        <v>429</v>
      </c>
      <c r="O1185">
        <v>5700</v>
      </c>
    </row>
    <row r="1186" spans="13:15" x14ac:dyDescent="0.4">
      <c r="M1186" t="s">
        <v>873</v>
      </c>
      <c r="N1186" t="s">
        <v>430</v>
      </c>
      <c r="O1186">
        <v>1600</v>
      </c>
    </row>
    <row r="1187" spans="13:15" x14ac:dyDescent="0.4">
      <c r="M1187" t="s">
        <v>873</v>
      </c>
      <c r="N1187" t="s">
        <v>431</v>
      </c>
      <c r="O1187">
        <v>5200</v>
      </c>
    </row>
    <row r="1188" spans="13:15" x14ac:dyDescent="0.4">
      <c r="M1188" t="s">
        <v>873</v>
      </c>
      <c r="N1188" t="s">
        <v>432</v>
      </c>
      <c r="O1188">
        <v>2500</v>
      </c>
    </row>
    <row r="1189" spans="13:15" x14ac:dyDescent="0.4">
      <c r="M1189" t="s">
        <v>873</v>
      </c>
      <c r="N1189" t="s">
        <v>433</v>
      </c>
      <c r="O1189">
        <v>700</v>
      </c>
    </row>
    <row r="1190" spans="13:15" x14ac:dyDescent="0.4">
      <c r="M1190" t="s">
        <v>873</v>
      </c>
      <c r="N1190" t="s">
        <v>434</v>
      </c>
      <c r="O1190">
        <v>1800</v>
      </c>
    </row>
    <row r="1191" spans="13:15" x14ac:dyDescent="0.4">
      <c r="M1191" t="s">
        <v>873</v>
      </c>
      <c r="N1191" t="s">
        <v>435</v>
      </c>
      <c r="O1191">
        <v>1000</v>
      </c>
    </row>
    <row r="1192" spans="13:15" x14ac:dyDescent="0.4">
      <c r="M1192" t="s">
        <v>873</v>
      </c>
      <c r="N1192" t="s">
        <v>436</v>
      </c>
      <c r="O1192">
        <v>1400</v>
      </c>
    </row>
    <row r="1193" spans="13:15" x14ac:dyDescent="0.4">
      <c r="M1193" t="s">
        <v>873</v>
      </c>
      <c r="N1193" t="s">
        <v>437</v>
      </c>
      <c r="O1193">
        <v>3700</v>
      </c>
    </row>
    <row r="1194" spans="13:15" x14ac:dyDescent="0.4">
      <c r="M1194" t="s">
        <v>873</v>
      </c>
      <c r="N1194" t="s">
        <v>438</v>
      </c>
      <c r="O1194">
        <v>1400</v>
      </c>
    </row>
    <row r="1195" spans="13:15" x14ac:dyDescent="0.4">
      <c r="M1195" t="s">
        <v>873</v>
      </c>
      <c r="N1195" t="s">
        <v>439</v>
      </c>
      <c r="O1195">
        <v>3900</v>
      </c>
    </row>
    <row r="1196" spans="13:15" x14ac:dyDescent="0.4">
      <c r="M1196" t="s">
        <v>873</v>
      </c>
      <c r="N1196" t="s">
        <v>440</v>
      </c>
      <c r="O1196">
        <v>1000</v>
      </c>
    </row>
    <row r="1197" spans="13:15" x14ac:dyDescent="0.4">
      <c r="M1197" t="s">
        <v>873</v>
      </c>
      <c r="N1197" t="s">
        <v>441</v>
      </c>
      <c r="O1197">
        <v>8000</v>
      </c>
    </row>
    <row r="1198" spans="13:15" x14ac:dyDescent="0.4">
      <c r="M1198" t="s">
        <v>873</v>
      </c>
      <c r="N1198" t="s">
        <v>442</v>
      </c>
      <c r="O1198">
        <v>900</v>
      </c>
    </row>
    <row r="1199" spans="13:15" x14ac:dyDescent="0.4">
      <c r="M1199" t="s">
        <v>873</v>
      </c>
      <c r="N1199" t="s">
        <v>443</v>
      </c>
      <c r="O1199">
        <v>1600</v>
      </c>
    </row>
    <row r="1200" spans="13:15" x14ac:dyDescent="0.4">
      <c r="M1200" t="s">
        <v>873</v>
      </c>
      <c r="N1200" t="s">
        <v>444</v>
      </c>
      <c r="O1200">
        <v>3200</v>
      </c>
    </row>
    <row r="1201" spans="13:15" x14ac:dyDescent="0.4">
      <c r="M1201" t="s">
        <v>873</v>
      </c>
      <c r="N1201" t="s">
        <v>445</v>
      </c>
      <c r="O1201">
        <v>1600</v>
      </c>
    </row>
    <row r="1202" spans="13:15" x14ac:dyDescent="0.4">
      <c r="M1202" t="s">
        <v>873</v>
      </c>
      <c r="N1202" t="s">
        <v>446</v>
      </c>
      <c r="O1202">
        <v>2000</v>
      </c>
    </row>
    <row r="1203" spans="13:15" x14ac:dyDescent="0.4">
      <c r="M1203" t="s">
        <v>873</v>
      </c>
      <c r="N1203" t="s">
        <v>447</v>
      </c>
      <c r="O1203">
        <v>1300</v>
      </c>
    </row>
    <row r="1204" spans="13:15" x14ac:dyDescent="0.4">
      <c r="M1204" t="s">
        <v>873</v>
      </c>
      <c r="N1204" t="s">
        <v>448</v>
      </c>
      <c r="O1204">
        <v>4000</v>
      </c>
    </row>
    <row r="1205" spans="13:15" x14ac:dyDescent="0.4">
      <c r="M1205" t="s">
        <v>873</v>
      </c>
      <c r="N1205" t="s">
        <v>449</v>
      </c>
      <c r="O1205">
        <v>2300</v>
      </c>
    </row>
    <row r="1206" spans="13:15" x14ac:dyDescent="0.4">
      <c r="M1206" t="s">
        <v>873</v>
      </c>
      <c r="N1206" t="s">
        <v>450</v>
      </c>
      <c r="O1206">
        <v>3200</v>
      </c>
    </row>
    <row r="1207" spans="13:15" x14ac:dyDescent="0.4">
      <c r="M1207" t="s">
        <v>873</v>
      </c>
      <c r="N1207" t="s">
        <v>451</v>
      </c>
      <c r="O1207">
        <v>2100</v>
      </c>
    </row>
    <row r="1208" spans="13:15" x14ac:dyDescent="0.4">
      <c r="M1208" t="s">
        <v>873</v>
      </c>
      <c r="N1208" t="s">
        <v>452</v>
      </c>
      <c r="O1208">
        <v>2800</v>
      </c>
    </row>
    <row r="1209" spans="13:15" x14ac:dyDescent="0.4">
      <c r="M1209" t="s">
        <v>873</v>
      </c>
      <c r="N1209" t="s">
        <v>453</v>
      </c>
      <c r="O1209">
        <v>1200</v>
      </c>
    </row>
    <row r="1210" spans="13:15" x14ac:dyDescent="0.4">
      <c r="M1210" t="s">
        <v>873</v>
      </c>
      <c r="N1210" t="s">
        <v>454</v>
      </c>
      <c r="O1210">
        <v>5400</v>
      </c>
    </row>
    <row r="1211" spans="13:15" x14ac:dyDescent="0.4">
      <c r="M1211" t="s">
        <v>873</v>
      </c>
      <c r="N1211" t="s">
        <v>455</v>
      </c>
      <c r="O1211">
        <v>3200</v>
      </c>
    </row>
    <row r="1212" spans="13:15" x14ac:dyDescent="0.4">
      <c r="M1212" t="s">
        <v>873</v>
      </c>
      <c r="N1212" t="s">
        <v>456</v>
      </c>
      <c r="O1212">
        <v>1900</v>
      </c>
    </row>
    <row r="1213" spans="13:15" x14ac:dyDescent="0.4">
      <c r="M1213" t="s">
        <v>873</v>
      </c>
      <c r="N1213" t="s">
        <v>457</v>
      </c>
      <c r="O1213">
        <v>2100</v>
      </c>
    </row>
    <row r="1214" spans="13:15" x14ac:dyDescent="0.4">
      <c r="M1214" t="s">
        <v>873</v>
      </c>
      <c r="N1214" t="s">
        <v>458</v>
      </c>
      <c r="O1214">
        <v>1600</v>
      </c>
    </row>
    <row r="1215" spans="13:15" x14ac:dyDescent="0.4">
      <c r="M1215" t="s">
        <v>873</v>
      </c>
      <c r="N1215" t="s">
        <v>459</v>
      </c>
      <c r="O1215">
        <v>3000</v>
      </c>
    </row>
    <row r="1216" spans="13:15" x14ac:dyDescent="0.4">
      <c r="M1216" t="s">
        <v>873</v>
      </c>
      <c r="N1216" t="s">
        <v>460</v>
      </c>
      <c r="O1216">
        <v>4400</v>
      </c>
    </row>
    <row r="1217" spans="13:15" x14ac:dyDescent="0.4">
      <c r="M1217" t="s">
        <v>873</v>
      </c>
      <c r="N1217" t="s">
        <v>461</v>
      </c>
      <c r="O1217">
        <v>1200</v>
      </c>
    </row>
    <row r="1218" spans="13:15" x14ac:dyDescent="0.4">
      <c r="M1218" t="s">
        <v>873</v>
      </c>
      <c r="N1218" t="s">
        <v>462</v>
      </c>
      <c r="O1218">
        <v>4100</v>
      </c>
    </row>
    <row r="1219" spans="13:15" x14ac:dyDescent="0.4">
      <c r="M1219" t="s">
        <v>873</v>
      </c>
      <c r="N1219" t="s">
        <v>463</v>
      </c>
      <c r="O1219">
        <v>1100</v>
      </c>
    </row>
    <row r="1220" spans="13:15" x14ac:dyDescent="0.4">
      <c r="M1220" t="s">
        <v>873</v>
      </c>
      <c r="N1220" t="s">
        <v>464</v>
      </c>
      <c r="O1220">
        <v>900</v>
      </c>
    </row>
    <row r="1221" spans="13:15" x14ac:dyDescent="0.4">
      <c r="M1221" t="s">
        <v>873</v>
      </c>
      <c r="N1221" t="s">
        <v>465</v>
      </c>
      <c r="O1221">
        <v>3300</v>
      </c>
    </row>
    <row r="1222" spans="13:15" x14ac:dyDescent="0.4">
      <c r="M1222" t="s">
        <v>873</v>
      </c>
      <c r="N1222" t="s">
        <v>466</v>
      </c>
      <c r="O1222">
        <v>5800</v>
      </c>
    </row>
    <row r="1223" spans="13:15" x14ac:dyDescent="0.4">
      <c r="M1223" t="s">
        <v>873</v>
      </c>
      <c r="N1223" t="s">
        <v>467</v>
      </c>
      <c r="O1223">
        <v>1500</v>
      </c>
    </row>
    <row r="1224" spans="13:15" x14ac:dyDescent="0.4">
      <c r="M1224" t="s">
        <v>873</v>
      </c>
      <c r="N1224" t="s">
        <v>468</v>
      </c>
      <c r="O1224">
        <v>5200</v>
      </c>
    </row>
    <row r="1225" spans="13:15" x14ac:dyDescent="0.4">
      <c r="M1225" t="s">
        <v>873</v>
      </c>
      <c r="N1225" t="s">
        <v>469</v>
      </c>
      <c r="O1225">
        <v>4200</v>
      </c>
    </row>
    <row r="1226" spans="13:15" x14ac:dyDescent="0.4">
      <c r="M1226" t="s">
        <v>873</v>
      </c>
      <c r="N1226" t="s">
        <v>470</v>
      </c>
      <c r="O1226">
        <v>3500</v>
      </c>
    </row>
    <row r="1227" spans="13:15" x14ac:dyDescent="0.4">
      <c r="M1227" t="s">
        <v>873</v>
      </c>
      <c r="N1227" t="s">
        <v>471</v>
      </c>
      <c r="O1227">
        <v>8600</v>
      </c>
    </row>
    <row r="1228" spans="13:15" x14ac:dyDescent="0.4">
      <c r="M1228" t="s">
        <v>873</v>
      </c>
      <c r="N1228" t="s">
        <v>472</v>
      </c>
      <c r="O1228">
        <v>4700</v>
      </c>
    </row>
    <row r="1229" spans="13:15" x14ac:dyDescent="0.4">
      <c r="M1229" t="s">
        <v>873</v>
      </c>
      <c r="N1229" t="s">
        <v>473</v>
      </c>
      <c r="O1229">
        <v>18400</v>
      </c>
    </row>
    <row r="1230" spans="13:15" x14ac:dyDescent="0.4">
      <c r="M1230" t="s">
        <v>873</v>
      </c>
      <c r="N1230" t="s">
        <v>474</v>
      </c>
      <c r="O1230">
        <v>1900</v>
      </c>
    </row>
    <row r="1231" spans="13:15" x14ac:dyDescent="0.4">
      <c r="M1231" t="s">
        <v>873</v>
      </c>
      <c r="N1231" t="s">
        <v>475</v>
      </c>
      <c r="O1231">
        <v>3200</v>
      </c>
    </row>
    <row r="1232" spans="13:15" x14ac:dyDescent="0.4">
      <c r="M1232" t="s">
        <v>873</v>
      </c>
      <c r="N1232" t="s">
        <v>476</v>
      </c>
      <c r="O1232">
        <v>2000</v>
      </c>
    </row>
    <row r="1233" spans="13:15" x14ac:dyDescent="0.4">
      <c r="M1233" t="s">
        <v>873</v>
      </c>
      <c r="N1233" t="s">
        <v>477</v>
      </c>
      <c r="O1233">
        <v>3600</v>
      </c>
    </row>
    <row r="1234" spans="13:15" x14ac:dyDescent="0.4">
      <c r="M1234" t="s">
        <v>873</v>
      </c>
      <c r="N1234" t="s">
        <v>478</v>
      </c>
      <c r="O1234">
        <v>13600</v>
      </c>
    </row>
    <row r="1235" spans="13:15" x14ac:dyDescent="0.4">
      <c r="M1235" t="s">
        <v>873</v>
      </c>
      <c r="N1235" t="s">
        <v>479</v>
      </c>
      <c r="O1235">
        <v>6600</v>
      </c>
    </row>
    <row r="1236" spans="13:15" x14ac:dyDescent="0.4">
      <c r="M1236" t="s">
        <v>873</v>
      </c>
      <c r="N1236" t="s">
        <v>480</v>
      </c>
      <c r="O1236">
        <v>4500</v>
      </c>
    </row>
    <row r="1237" spans="13:15" x14ac:dyDescent="0.4">
      <c r="M1237" t="s">
        <v>873</v>
      </c>
      <c r="N1237" t="s">
        <v>481</v>
      </c>
      <c r="O1237">
        <v>2200</v>
      </c>
    </row>
    <row r="1238" spans="13:15" x14ac:dyDescent="0.4">
      <c r="M1238" t="s">
        <v>873</v>
      </c>
      <c r="N1238" t="s">
        <v>482</v>
      </c>
      <c r="O1238">
        <v>4300</v>
      </c>
    </row>
    <row r="1239" spans="13:15" x14ac:dyDescent="0.4">
      <c r="M1239" t="s">
        <v>873</v>
      </c>
      <c r="N1239" t="s">
        <v>483</v>
      </c>
      <c r="O1239">
        <v>600</v>
      </c>
    </row>
    <row r="1240" spans="13:15" x14ac:dyDescent="0.4">
      <c r="M1240" t="s">
        <v>873</v>
      </c>
      <c r="N1240" t="s">
        <v>484</v>
      </c>
      <c r="O1240">
        <v>5900</v>
      </c>
    </row>
    <row r="1241" spans="13:15" x14ac:dyDescent="0.4">
      <c r="M1241" t="s">
        <v>873</v>
      </c>
      <c r="N1241" t="s">
        <v>485</v>
      </c>
      <c r="O1241">
        <v>2500</v>
      </c>
    </row>
    <row r="1242" spans="13:15" x14ac:dyDescent="0.4">
      <c r="M1242" t="s">
        <v>873</v>
      </c>
      <c r="N1242" t="s">
        <v>486</v>
      </c>
      <c r="O1242">
        <v>1500</v>
      </c>
    </row>
    <row r="1243" spans="13:15" x14ac:dyDescent="0.4">
      <c r="M1243" t="s">
        <v>873</v>
      </c>
      <c r="N1243" t="s">
        <v>487</v>
      </c>
      <c r="O1243">
        <v>2400</v>
      </c>
    </row>
    <row r="1244" spans="13:15" x14ac:dyDescent="0.4">
      <c r="M1244" t="s">
        <v>873</v>
      </c>
      <c r="N1244" t="s">
        <v>488</v>
      </c>
      <c r="O1244">
        <v>2900</v>
      </c>
    </row>
    <row r="1245" spans="13:15" x14ac:dyDescent="0.4">
      <c r="M1245" t="s">
        <v>873</v>
      </c>
      <c r="N1245" t="s">
        <v>489</v>
      </c>
      <c r="O1245">
        <v>5600</v>
      </c>
    </row>
    <row r="1246" spans="13:15" x14ac:dyDescent="0.4">
      <c r="M1246" t="s">
        <v>873</v>
      </c>
      <c r="N1246" t="s">
        <v>490</v>
      </c>
      <c r="O1246">
        <v>2400</v>
      </c>
    </row>
    <row r="1247" spans="13:15" x14ac:dyDescent="0.4">
      <c r="M1247" t="s">
        <v>873</v>
      </c>
      <c r="N1247" t="s">
        <v>491</v>
      </c>
      <c r="O1247">
        <v>2600</v>
      </c>
    </row>
    <row r="1248" spans="13:15" x14ac:dyDescent="0.4">
      <c r="M1248" t="s">
        <v>873</v>
      </c>
      <c r="N1248" t="s">
        <v>492</v>
      </c>
      <c r="O1248">
        <v>2500</v>
      </c>
    </row>
    <row r="1249" spans="13:15" x14ac:dyDescent="0.4">
      <c r="M1249" t="s">
        <v>873</v>
      </c>
      <c r="N1249" t="s">
        <v>493</v>
      </c>
      <c r="O1249">
        <v>1300</v>
      </c>
    </row>
    <row r="1250" spans="13:15" x14ac:dyDescent="0.4">
      <c r="M1250" t="s">
        <v>873</v>
      </c>
      <c r="N1250" t="s">
        <v>494</v>
      </c>
      <c r="O1250">
        <v>15700</v>
      </c>
    </row>
    <row r="1251" spans="13:15" x14ac:dyDescent="0.4">
      <c r="M1251" t="s">
        <v>873</v>
      </c>
      <c r="N1251" t="s">
        <v>495</v>
      </c>
      <c r="O1251">
        <v>3000</v>
      </c>
    </row>
    <row r="1252" spans="13:15" x14ac:dyDescent="0.4">
      <c r="M1252" t="s">
        <v>873</v>
      </c>
      <c r="N1252" t="s">
        <v>496</v>
      </c>
      <c r="O1252">
        <v>8000</v>
      </c>
    </row>
    <row r="1253" spans="13:15" x14ac:dyDescent="0.4">
      <c r="M1253" t="s">
        <v>873</v>
      </c>
      <c r="N1253" t="s">
        <v>497</v>
      </c>
      <c r="O1253">
        <v>7500</v>
      </c>
    </row>
    <row r="1254" spans="13:15" x14ac:dyDescent="0.4">
      <c r="M1254" t="s">
        <v>873</v>
      </c>
      <c r="N1254" t="s">
        <v>498</v>
      </c>
      <c r="O1254">
        <v>2700</v>
      </c>
    </row>
    <row r="1255" spans="13:15" x14ac:dyDescent="0.4">
      <c r="M1255" t="s">
        <v>873</v>
      </c>
      <c r="N1255" t="s">
        <v>499</v>
      </c>
      <c r="O1255">
        <v>7400</v>
      </c>
    </row>
    <row r="1256" spans="13:15" x14ac:dyDescent="0.4">
      <c r="M1256" t="s">
        <v>873</v>
      </c>
      <c r="N1256" t="s">
        <v>500</v>
      </c>
      <c r="O1256">
        <v>6400</v>
      </c>
    </row>
    <row r="1257" spans="13:15" x14ac:dyDescent="0.4">
      <c r="M1257" t="s">
        <v>873</v>
      </c>
      <c r="N1257" t="s">
        <v>501</v>
      </c>
      <c r="O1257">
        <v>700</v>
      </c>
    </row>
    <row r="1258" spans="13:15" x14ac:dyDescent="0.4">
      <c r="M1258" t="s">
        <v>873</v>
      </c>
      <c r="N1258" t="s">
        <v>502</v>
      </c>
      <c r="O1258">
        <v>2900</v>
      </c>
    </row>
    <row r="1259" spans="13:15" x14ac:dyDescent="0.4">
      <c r="M1259" t="s">
        <v>873</v>
      </c>
      <c r="N1259" t="s">
        <v>503</v>
      </c>
      <c r="O1259">
        <v>1800</v>
      </c>
    </row>
    <row r="1260" spans="13:15" x14ac:dyDescent="0.4">
      <c r="M1260" t="s">
        <v>873</v>
      </c>
      <c r="N1260" t="s">
        <v>504</v>
      </c>
      <c r="O1260">
        <v>6200</v>
      </c>
    </row>
    <row r="1261" spans="13:15" x14ac:dyDescent="0.4">
      <c r="M1261" t="s">
        <v>873</v>
      </c>
      <c r="N1261" t="s">
        <v>505</v>
      </c>
      <c r="O1261">
        <v>5300</v>
      </c>
    </row>
    <row r="1262" spans="13:15" x14ac:dyDescent="0.4">
      <c r="M1262" t="s">
        <v>873</v>
      </c>
      <c r="N1262" t="s">
        <v>506</v>
      </c>
      <c r="O1262">
        <v>4900</v>
      </c>
    </row>
    <row r="1263" spans="13:15" x14ac:dyDescent="0.4">
      <c r="M1263" t="s">
        <v>873</v>
      </c>
      <c r="N1263" t="s">
        <v>507</v>
      </c>
      <c r="O1263">
        <v>5600</v>
      </c>
    </row>
    <row r="1264" spans="13:15" x14ac:dyDescent="0.4">
      <c r="M1264" t="s">
        <v>873</v>
      </c>
      <c r="N1264" t="s">
        <v>508</v>
      </c>
      <c r="O1264">
        <v>5100</v>
      </c>
    </row>
    <row r="1265" spans="13:15" x14ac:dyDescent="0.4">
      <c r="M1265" t="s">
        <v>873</v>
      </c>
      <c r="N1265" t="s">
        <v>509</v>
      </c>
      <c r="O1265">
        <v>5600</v>
      </c>
    </row>
    <row r="1266" spans="13:15" x14ac:dyDescent="0.4">
      <c r="M1266" t="s">
        <v>873</v>
      </c>
      <c r="N1266" t="s">
        <v>510</v>
      </c>
      <c r="O1266">
        <v>4700</v>
      </c>
    </row>
    <row r="1267" spans="13:15" x14ac:dyDescent="0.4">
      <c r="M1267" t="s">
        <v>873</v>
      </c>
      <c r="N1267" t="s">
        <v>511</v>
      </c>
      <c r="O1267">
        <v>10600</v>
      </c>
    </row>
    <row r="1268" spans="13:15" x14ac:dyDescent="0.4">
      <c r="M1268" t="s">
        <v>873</v>
      </c>
      <c r="N1268" t="s">
        <v>512</v>
      </c>
      <c r="O1268">
        <v>4500</v>
      </c>
    </row>
    <row r="1269" spans="13:15" x14ac:dyDescent="0.4">
      <c r="M1269" t="s">
        <v>873</v>
      </c>
      <c r="N1269" t="s">
        <v>513</v>
      </c>
      <c r="O1269">
        <v>5900</v>
      </c>
    </row>
    <row r="1270" spans="13:15" x14ac:dyDescent="0.4">
      <c r="M1270" t="s">
        <v>873</v>
      </c>
      <c r="N1270" t="s">
        <v>514</v>
      </c>
      <c r="O1270">
        <v>4300</v>
      </c>
    </row>
    <row r="1271" spans="13:15" x14ac:dyDescent="0.4">
      <c r="M1271" t="s">
        <v>873</v>
      </c>
      <c r="N1271" t="s">
        <v>515</v>
      </c>
      <c r="O1271">
        <v>6900</v>
      </c>
    </row>
    <row r="1272" spans="13:15" x14ac:dyDescent="0.4">
      <c r="M1272" t="s">
        <v>873</v>
      </c>
      <c r="N1272" t="s">
        <v>516</v>
      </c>
      <c r="O1272">
        <v>3800</v>
      </c>
    </row>
    <row r="1273" spans="13:15" x14ac:dyDescent="0.4">
      <c r="M1273" t="s">
        <v>873</v>
      </c>
      <c r="N1273" t="s">
        <v>517</v>
      </c>
      <c r="O1273">
        <v>5300</v>
      </c>
    </row>
    <row r="1274" spans="13:15" x14ac:dyDescent="0.4">
      <c r="M1274" t="s">
        <v>873</v>
      </c>
      <c r="N1274" t="s">
        <v>518</v>
      </c>
      <c r="O1274">
        <v>4000</v>
      </c>
    </row>
    <row r="1275" spans="13:15" x14ac:dyDescent="0.4">
      <c r="M1275" t="s">
        <v>873</v>
      </c>
      <c r="N1275" t="s">
        <v>519</v>
      </c>
      <c r="O1275">
        <v>10200</v>
      </c>
    </row>
    <row r="1276" spans="13:15" x14ac:dyDescent="0.4">
      <c r="M1276" t="s">
        <v>873</v>
      </c>
      <c r="N1276" t="s">
        <v>520</v>
      </c>
      <c r="O1276">
        <v>5400</v>
      </c>
    </row>
    <row r="1277" spans="13:15" x14ac:dyDescent="0.4">
      <c r="M1277" t="s">
        <v>873</v>
      </c>
      <c r="N1277" t="s">
        <v>521</v>
      </c>
      <c r="O1277">
        <v>15400</v>
      </c>
    </row>
    <row r="1278" spans="13:15" x14ac:dyDescent="0.4">
      <c r="M1278" t="s">
        <v>873</v>
      </c>
      <c r="N1278" t="s">
        <v>522</v>
      </c>
      <c r="O1278">
        <v>6800</v>
      </c>
    </row>
    <row r="1279" spans="13:15" x14ac:dyDescent="0.4">
      <c r="M1279" t="s">
        <v>873</v>
      </c>
      <c r="N1279" t="s">
        <v>523</v>
      </c>
      <c r="O1279">
        <v>3300</v>
      </c>
    </row>
    <row r="1280" spans="13:15" x14ac:dyDescent="0.4">
      <c r="M1280" t="s">
        <v>873</v>
      </c>
      <c r="N1280" t="s">
        <v>524</v>
      </c>
      <c r="O1280">
        <v>5200</v>
      </c>
    </row>
    <row r="1281" spans="13:15" x14ac:dyDescent="0.4">
      <c r="M1281" t="s">
        <v>873</v>
      </c>
      <c r="N1281" t="s">
        <v>525</v>
      </c>
      <c r="O1281">
        <v>12100</v>
      </c>
    </row>
    <row r="1282" spans="13:15" x14ac:dyDescent="0.4">
      <c r="M1282" t="s">
        <v>873</v>
      </c>
      <c r="N1282" t="s">
        <v>526</v>
      </c>
      <c r="O1282">
        <v>4500</v>
      </c>
    </row>
    <row r="1283" spans="13:15" x14ac:dyDescent="0.4">
      <c r="M1283" t="s">
        <v>873</v>
      </c>
      <c r="N1283" t="s">
        <v>527</v>
      </c>
      <c r="O1283">
        <v>6900</v>
      </c>
    </row>
    <row r="1284" spans="13:15" x14ac:dyDescent="0.4">
      <c r="M1284" t="s">
        <v>873</v>
      </c>
      <c r="N1284" t="s">
        <v>528</v>
      </c>
      <c r="O1284">
        <v>8500</v>
      </c>
    </row>
    <row r="1285" spans="13:15" x14ac:dyDescent="0.4">
      <c r="M1285" t="s">
        <v>873</v>
      </c>
      <c r="N1285" t="s">
        <v>529</v>
      </c>
      <c r="O1285">
        <v>8100</v>
      </c>
    </row>
    <row r="1286" spans="13:15" x14ac:dyDescent="0.4">
      <c r="M1286" t="s">
        <v>873</v>
      </c>
      <c r="N1286" t="s">
        <v>530</v>
      </c>
      <c r="O1286">
        <v>12600</v>
      </c>
    </row>
    <row r="1287" spans="13:15" x14ac:dyDescent="0.4">
      <c r="M1287" t="s">
        <v>873</v>
      </c>
      <c r="N1287" t="s">
        <v>531</v>
      </c>
      <c r="O1287">
        <v>4100</v>
      </c>
    </row>
    <row r="1288" spans="13:15" x14ac:dyDescent="0.4">
      <c r="M1288" t="s">
        <v>873</v>
      </c>
      <c r="N1288" t="s">
        <v>532</v>
      </c>
      <c r="O1288">
        <v>1600</v>
      </c>
    </row>
    <row r="1289" spans="13:15" x14ac:dyDescent="0.4">
      <c r="M1289" t="s">
        <v>873</v>
      </c>
      <c r="N1289" t="s">
        <v>533</v>
      </c>
      <c r="O1289">
        <v>4600</v>
      </c>
    </row>
    <row r="1290" spans="13:15" x14ac:dyDescent="0.4">
      <c r="M1290" t="s">
        <v>873</v>
      </c>
      <c r="N1290" t="s">
        <v>534</v>
      </c>
      <c r="O1290">
        <v>7200</v>
      </c>
    </row>
    <row r="1291" spans="13:15" x14ac:dyDescent="0.4">
      <c r="M1291" t="s">
        <v>873</v>
      </c>
      <c r="N1291" t="s">
        <v>535</v>
      </c>
      <c r="O1291">
        <v>4100</v>
      </c>
    </row>
    <row r="1292" spans="13:15" x14ac:dyDescent="0.4">
      <c r="M1292" t="s">
        <v>873</v>
      </c>
      <c r="N1292" t="s">
        <v>536</v>
      </c>
      <c r="O1292">
        <v>4400</v>
      </c>
    </row>
    <row r="1293" spans="13:15" x14ac:dyDescent="0.4">
      <c r="M1293" t="s">
        <v>873</v>
      </c>
      <c r="N1293" t="s">
        <v>537</v>
      </c>
      <c r="O1293">
        <v>9800</v>
      </c>
    </row>
    <row r="1294" spans="13:15" x14ac:dyDescent="0.4">
      <c r="M1294" t="s">
        <v>873</v>
      </c>
      <c r="N1294" t="s">
        <v>538</v>
      </c>
      <c r="O1294">
        <v>4400</v>
      </c>
    </row>
    <row r="1295" spans="13:15" x14ac:dyDescent="0.4">
      <c r="M1295" t="s">
        <v>873</v>
      </c>
      <c r="N1295" t="s">
        <v>539</v>
      </c>
      <c r="O1295">
        <v>8700</v>
      </c>
    </row>
    <row r="1296" spans="13:15" x14ac:dyDescent="0.4">
      <c r="M1296" t="s">
        <v>873</v>
      </c>
      <c r="N1296" t="s">
        <v>540</v>
      </c>
      <c r="O1296">
        <v>8400</v>
      </c>
    </row>
    <row r="1297" spans="13:15" x14ac:dyDescent="0.4">
      <c r="M1297" t="s">
        <v>873</v>
      </c>
      <c r="N1297" t="s">
        <v>541</v>
      </c>
      <c r="O1297">
        <v>5100</v>
      </c>
    </row>
    <row r="1298" spans="13:15" x14ac:dyDescent="0.4">
      <c r="M1298" t="s">
        <v>873</v>
      </c>
      <c r="N1298" t="s">
        <v>542</v>
      </c>
      <c r="O1298">
        <v>6100</v>
      </c>
    </row>
    <row r="1299" spans="13:15" x14ac:dyDescent="0.4">
      <c r="M1299" t="s">
        <v>873</v>
      </c>
      <c r="N1299" t="s">
        <v>543</v>
      </c>
      <c r="O1299">
        <v>5100</v>
      </c>
    </row>
    <row r="1300" spans="13:15" x14ac:dyDescent="0.4">
      <c r="M1300" t="s">
        <v>873</v>
      </c>
      <c r="N1300" t="s">
        <v>544</v>
      </c>
      <c r="O1300">
        <v>5600</v>
      </c>
    </row>
    <row r="1301" spans="13:15" x14ac:dyDescent="0.4">
      <c r="M1301" t="s">
        <v>873</v>
      </c>
      <c r="N1301" t="s">
        <v>727</v>
      </c>
      <c r="O1301">
        <v>6100</v>
      </c>
    </row>
    <row r="1302" spans="13:15" x14ac:dyDescent="0.4">
      <c r="M1302" t="s">
        <v>873</v>
      </c>
      <c r="N1302" t="s">
        <v>728</v>
      </c>
      <c r="O1302">
        <v>9900</v>
      </c>
    </row>
    <row r="1303" spans="13:15" x14ac:dyDescent="0.4">
      <c r="M1303" t="s">
        <v>873</v>
      </c>
      <c r="N1303" t="s">
        <v>729</v>
      </c>
      <c r="O1303">
        <v>5600</v>
      </c>
    </row>
    <row r="1304" spans="13:15" x14ac:dyDescent="0.4">
      <c r="M1304" t="s">
        <v>873</v>
      </c>
      <c r="N1304" t="s">
        <v>730</v>
      </c>
      <c r="O1304">
        <v>3900</v>
      </c>
    </row>
    <row r="1305" spans="13:15" x14ac:dyDescent="0.4">
      <c r="M1305" t="s">
        <v>873</v>
      </c>
      <c r="N1305" t="s">
        <v>731</v>
      </c>
      <c r="O1305">
        <v>27600</v>
      </c>
    </row>
    <row r="1306" spans="13:15" x14ac:dyDescent="0.4">
      <c r="M1306" t="s">
        <v>873</v>
      </c>
      <c r="N1306" t="s">
        <v>732</v>
      </c>
      <c r="O1306">
        <v>10300</v>
      </c>
    </row>
    <row r="1307" spans="13:15" x14ac:dyDescent="0.4">
      <c r="M1307" t="s">
        <v>873</v>
      </c>
      <c r="N1307" t="s">
        <v>733</v>
      </c>
      <c r="O1307">
        <v>4600</v>
      </c>
    </row>
    <row r="1308" spans="13:15" x14ac:dyDescent="0.4">
      <c r="M1308" t="s">
        <v>873</v>
      </c>
      <c r="N1308" t="s">
        <v>734</v>
      </c>
      <c r="O1308">
        <v>15100</v>
      </c>
    </row>
    <row r="1309" spans="13:15" x14ac:dyDescent="0.4">
      <c r="M1309" t="s">
        <v>873</v>
      </c>
      <c r="N1309" t="s">
        <v>735</v>
      </c>
      <c r="O1309">
        <v>7900</v>
      </c>
    </row>
    <row r="1310" spans="13:15" x14ac:dyDescent="0.4">
      <c r="M1310" t="s">
        <v>873</v>
      </c>
      <c r="N1310" t="s">
        <v>736</v>
      </c>
      <c r="O1310">
        <v>10500</v>
      </c>
    </row>
    <row r="1311" spans="13:15" x14ac:dyDescent="0.4">
      <c r="M1311" t="s">
        <v>873</v>
      </c>
      <c r="N1311" t="s">
        <v>737</v>
      </c>
      <c r="O1311">
        <v>12700</v>
      </c>
    </row>
    <row r="1312" spans="13:15" x14ac:dyDescent="0.4">
      <c r="M1312" t="s">
        <v>873</v>
      </c>
      <c r="N1312" t="s">
        <v>738</v>
      </c>
      <c r="O1312">
        <v>7900</v>
      </c>
    </row>
    <row r="1313" spans="13:15" x14ac:dyDescent="0.4">
      <c r="M1313" t="s">
        <v>873</v>
      </c>
      <c r="N1313" t="s">
        <v>739</v>
      </c>
      <c r="O1313">
        <v>8900</v>
      </c>
    </row>
    <row r="1314" spans="13:15" x14ac:dyDescent="0.4">
      <c r="M1314" t="s">
        <v>873</v>
      </c>
      <c r="N1314" t="s">
        <v>740</v>
      </c>
      <c r="O1314">
        <v>10700</v>
      </c>
    </row>
    <row r="1315" spans="13:15" x14ac:dyDescent="0.4">
      <c r="M1315" t="s">
        <v>873</v>
      </c>
      <c r="N1315" t="s">
        <v>741</v>
      </c>
      <c r="O1315">
        <v>9700</v>
      </c>
    </row>
    <row r="1316" spans="13:15" x14ac:dyDescent="0.4">
      <c r="M1316" t="s">
        <v>873</v>
      </c>
      <c r="N1316" t="s">
        <v>742</v>
      </c>
      <c r="O1316">
        <v>6300</v>
      </c>
    </row>
    <row r="1317" spans="13:15" x14ac:dyDescent="0.4">
      <c r="M1317" t="s">
        <v>873</v>
      </c>
      <c r="N1317" t="s">
        <v>743</v>
      </c>
      <c r="O1317">
        <v>10700</v>
      </c>
    </row>
    <row r="1318" spans="13:15" x14ac:dyDescent="0.4">
      <c r="M1318" t="s">
        <v>873</v>
      </c>
      <c r="N1318" t="s">
        <v>744</v>
      </c>
      <c r="O1318">
        <v>5300</v>
      </c>
    </row>
    <row r="1319" spans="13:15" x14ac:dyDescent="0.4">
      <c r="M1319" t="s">
        <v>873</v>
      </c>
      <c r="N1319" t="s">
        <v>745</v>
      </c>
      <c r="O1319">
        <v>7700</v>
      </c>
    </row>
    <row r="1320" spans="13:15" x14ac:dyDescent="0.4">
      <c r="M1320" t="s">
        <v>873</v>
      </c>
      <c r="N1320" t="s">
        <v>746</v>
      </c>
      <c r="O1320">
        <v>7500</v>
      </c>
    </row>
    <row r="1321" spans="13:15" x14ac:dyDescent="0.4">
      <c r="M1321" t="s">
        <v>873</v>
      </c>
      <c r="N1321" t="s">
        <v>747</v>
      </c>
      <c r="O1321">
        <v>9700</v>
      </c>
    </row>
    <row r="1322" spans="13:15" x14ac:dyDescent="0.4">
      <c r="M1322" t="s">
        <v>873</v>
      </c>
      <c r="N1322" t="s">
        <v>748</v>
      </c>
      <c r="O1322">
        <v>8200</v>
      </c>
    </row>
    <row r="1323" spans="13:15" x14ac:dyDescent="0.4">
      <c r="M1323" t="s">
        <v>873</v>
      </c>
      <c r="N1323" t="s">
        <v>749</v>
      </c>
      <c r="O1323">
        <v>35400</v>
      </c>
    </row>
    <row r="1324" spans="13:15" x14ac:dyDescent="0.4">
      <c r="M1324" t="s">
        <v>873</v>
      </c>
      <c r="N1324" t="s">
        <v>750</v>
      </c>
      <c r="O1324">
        <v>50800</v>
      </c>
    </row>
    <row r="1325" spans="13:15" x14ac:dyDescent="0.4">
      <c r="M1325" t="s">
        <v>873</v>
      </c>
      <c r="N1325" t="s">
        <v>751</v>
      </c>
      <c r="O1325">
        <v>0</v>
      </c>
    </row>
    <row r="1326" spans="13:15" x14ac:dyDescent="0.4">
      <c r="M1326" t="s">
        <v>873</v>
      </c>
      <c r="N1326" t="s">
        <v>752</v>
      </c>
      <c r="O1326">
        <v>0</v>
      </c>
    </row>
    <row r="1327" spans="13:15" x14ac:dyDescent="0.4">
      <c r="M1327" t="s">
        <v>873</v>
      </c>
      <c r="N1327" t="s">
        <v>753</v>
      </c>
      <c r="O1327">
        <v>0</v>
      </c>
    </row>
    <row r="1328" spans="13:15" x14ac:dyDescent="0.4">
      <c r="M1328" t="s">
        <v>873</v>
      </c>
      <c r="N1328" t="s">
        <v>754</v>
      </c>
      <c r="O1328">
        <v>0</v>
      </c>
    </row>
    <row r="1329" spans="13:15" x14ac:dyDescent="0.4">
      <c r="M1329" t="s">
        <v>873</v>
      </c>
      <c r="N1329" t="s">
        <v>755</v>
      </c>
      <c r="O1329">
        <v>0</v>
      </c>
    </row>
    <row r="1330" spans="13:15" x14ac:dyDescent="0.4">
      <c r="M1330" t="s">
        <v>873</v>
      </c>
      <c r="N1330" t="s">
        <v>756</v>
      </c>
      <c r="O1330">
        <v>186500</v>
      </c>
    </row>
    <row r="1331" spans="13:15" x14ac:dyDescent="0.4">
      <c r="M1331" t="s">
        <v>875</v>
      </c>
      <c r="N1331" t="s">
        <v>545</v>
      </c>
      <c r="O1331">
        <v>0</v>
      </c>
    </row>
    <row r="1332" spans="13:15" x14ac:dyDescent="0.4">
      <c r="M1332" t="s">
        <v>875</v>
      </c>
      <c r="N1332" t="s">
        <v>546</v>
      </c>
      <c r="O1332">
        <v>0</v>
      </c>
    </row>
    <row r="1333" spans="13:15" x14ac:dyDescent="0.4">
      <c r="M1333" t="s">
        <v>875</v>
      </c>
      <c r="N1333" t="s">
        <v>547</v>
      </c>
      <c r="O1333">
        <v>0</v>
      </c>
    </row>
    <row r="1334" spans="13:15" x14ac:dyDescent="0.4">
      <c r="M1334" t="s">
        <v>875</v>
      </c>
      <c r="N1334" t="s">
        <v>548</v>
      </c>
      <c r="O1334">
        <v>162900</v>
      </c>
    </row>
    <row r="1335" spans="13:15" x14ac:dyDescent="0.4">
      <c r="M1335" t="s">
        <v>875</v>
      </c>
      <c r="N1335" t="s">
        <v>549</v>
      </c>
      <c r="O1335">
        <v>29600</v>
      </c>
    </row>
    <row r="1336" spans="13:15" x14ac:dyDescent="0.4">
      <c r="M1336" t="s">
        <v>875</v>
      </c>
      <c r="N1336" t="s">
        <v>550</v>
      </c>
      <c r="O1336">
        <v>21700</v>
      </c>
    </row>
    <row r="1337" spans="13:15" x14ac:dyDescent="0.4">
      <c r="M1337" t="s">
        <v>875</v>
      </c>
      <c r="N1337" t="s">
        <v>551</v>
      </c>
      <c r="O1337">
        <v>20100</v>
      </c>
    </row>
    <row r="1338" spans="13:15" x14ac:dyDescent="0.4">
      <c r="M1338" t="s">
        <v>875</v>
      </c>
      <c r="N1338" t="s">
        <v>552</v>
      </c>
      <c r="O1338">
        <v>15300</v>
      </c>
    </row>
    <row r="1339" spans="13:15" x14ac:dyDescent="0.4">
      <c r="M1339" t="s">
        <v>875</v>
      </c>
      <c r="N1339" t="s">
        <v>553</v>
      </c>
      <c r="O1339">
        <v>11200</v>
      </c>
    </row>
    <row r="1340" spans="13:15" x14ac:dyDescent="0.4">
      <c r="M1340" t="s">
        <v>875</v>
      </c>
      <c r="N1340" t="s">
        <v>554</v>
      </c>
      <c r="O1340">
        <v>9800</v>
      </c>
    </row>
    <row r="1341" spans="13:15" x14ac:dyDescent="0.4">
      <c r="M1341" t="s">
        <v>875</v>
      </c>
      <c r="N1341" t="s">
        <v>555</v>
      </c>
      <c r="O1341">
        <v>14500</v>
      </c>
    </row>
    <row r="1342" spans="13:15" x14ac:dyDescent="0.4">
      <c r="M1342" t="s">
        <v>875</v>
      </c>
      <c r="N1342" t="s">
        <v>556</v>
      </c>
      <c r="O1342">
        <v>9600</v>
      </c>
    </row>
    <row r="1343" spans="13:15" x14ac:dyDescent="0.4">
      <c r="M1343" t="s">
        <v>875</v>
      </c>
      <c r="N1343" t="s">
        <v>557</v>
      </c>
      <c r="O1343">
        <v>6800</v>
      </c>
    </row>
    <row r="1344" spans="13:15" x14ac:dyDescent="0.4">
      <c r="M1344" t="s">
        <v>875</v>
      </c>
      <c r="N1344" t="s">
        <v>558</v>
      </c>
      <c r="O1344">
        <v>5000</v>
      </c>
    </row>
    <row r="1345" spans="13:15" x14ac:dyDescent="0.4">
      <c r="M1345" t="s">
        <v>875</v>
      </c>
      <c r="N1345" t="s">
        <v>559</v>
      </c>
      <c r="O1345">
        <v>10100</v>
      </c>
    </row>
    <row r="1346" spans="13:15" x14ac:dyDescent="0.4">
      <c r="M1346" t="s">
        <v>875</v>
      </c>
      <c r="N1346" t="s">
        <v>560</v>
      </c>
      <c r="O1346">
        <v>6400</v>
      </c>
    </row>
    <row r="1347" spans="13:15" x14ac:dyDescent="0.4">
      <c r="M1347" t="s">
        <v>875</v>
      </c>
      <c r="N1347" t="s">
        <v>561</v>
      </c>
      <c r="O1347">
        <v>11300</v>
      </c>
    </row>
    <row r="1348" spans="13:15" x14ac:dyDescent="0.4">
      <c r="M1348" t="s">
        <v>875</v>
      </c>
      <c r="N1348" t="s">
        <v>562</v>
      </c>
      <c r="O1348">
        <v>12500</v>
      </c>
    </row>
    <row r="1349" spans="13:15" x14ac:dyDescent="0.4">
      <c r="M1349" t="s">
        <v>875</v>
      </c>
      <c r="N1349" t="s">
        <v>563</v>
      </c>
      <c r="O1349">
        <v>7100</v>
      </c>
    </row>
    <row r="1350" spans="13:15" x14ac:dyDescent="0.4">
      <c r="M1350" t="s">
        <v>875</v>
      </c>
      <c r="N1350" t="s">
        <v>564</v>
      </c>
      <c r="O1350">
        <v>4300</v>
      </c>
    </row>
    <row r="1351" spans="13:15" x14ac:dyDescent="0.4">
      <c r="M1351" t="s">
        <v>875</v>
      </c>
      <c r="N1351" t="s">
        <v>565</v>
      </c>
      <c r="O1351">
        <v>7000</v>
      </c>
    </row>
    <row r="1352" spans="13:15" x14ac:dyDescent="0.4">
      <c r="M1352" t="s">
        <v>875</v>
      </c>
      <c r="N1352" t="s">
        <v>566</v>
      </c>
      <c r="O1352">
        <v>10300</v>
      </c>
    </row>
    <row r="1353" spans="13:15" x14ac:dyDescent="0.4">
      <c r="M1353" t="s">
        <v>875</v>
      </c>
      <c r="N1353" t="s">
        <v>567</v>
      </c>
      <c r="O1353">
        <v>8600</v>
      </c>
    </row>
    <row r="1354" spans="13:15" x14ac:dyDescent="0.4">
      <c r="M1354" t="s">
        <v>875</v>
      </c>
      <c r="N1354" t="s">
        <v>568</v>
      </c>
      <c r="O1354">
        <v>15000</v>
      </c>
    </row>
    <row r="1355" spans="13:15" x14ac:dyDescent="0.4">
      <c r="M1355" t="s">
        <v>875</v>
      </c>
      <c r="N1355" t="s">
        <v>569</v>
      </c>
      <c r="O1355">
        <v>13400</v>
      </c>
    </row>
    <row r="1356" spans="13:15" x14ac:dyDescent="0.4">
      <c r="M1356" t="s">
        <v>875</v>
      </c>
      <c r="N1356" t="s">
        <v>570</v>
      </c>
      <c r="O1356">
        <v>28100</v>
      </c>
    </row>
    <row r="1357" spans="13:15" x14ac:dyDescent="0.4">
      <c r="M1357" t="s">
        <v>875</v>
      </c>
      <c r="N1357" t="s">
        <v>571</v>
      </c>
      <c r="O1357">
        <v>15200</v>
      </c>
    </row>
    <row r="1358" spans="13:15" x14ac:dyDescent="0.4">
      <c r="M1358" t="s">
        <v>875</v>
      </c>
      <c r="N1358" t="s">
        <v>572</v>
      </c>
      <c r="O1358">
        <v>24900</v>
      </c>
    </row>
    <row r="1359" spans="13:15" x14ac:dyDescent="0.4">
      <c r="M1359" t="s">
        <v>875</v>
      </c>
      <c r="N1359" t="s">
        <v>573</v>
      </c>
      <c r="O1359">
        <v>7600</v>
      </c>
    </row>
    <row r="1360" spans="13:15" x14ac:dyDescent="0.4">
      <c r="M1360" t="s">
        <v>875</v>
      </c>
      <c r="N1360" t="s">
        <v>574</v>
      </c>
      <c r="O1360">
        <v>13500</v>
      </c>
    </row>
    <row r="1361" spans="13:15" x14ac:dyDescent="0.4">
      <c r="M1361" t="s">
        <v>875</v>
      </c>
      <c r="N1361" t="s">
        <v>575</v>
      </c>
      <c r="O1361">
        <v>24500</v>
      </c>
    </row>
    <row r="1362" spans="13:15" x14ac:dyDescent="0.4">
      <c r="M1362" t="s">
        <v>875</v>
      </c>
      <c r="N1362" t="s">
        <v>576</v>
      </c>
      <c r="O1362">
        <v>31700</v>
      </c>
    </row>
    <row r="1363" spans="13:15" x14ac:dyDescent="0.4">
      <c r="M1363" t="s">
        <v>875</v>
      </c>
      <c r="N1363" t="s">
        <v>577</v>
      </c>
      <c r="O1363">
        <v>20000</v>
      </c>
    </row>
    <row r="1364" spans="13:15" x14ac:dyDescent="0.4">
      <c r="M1364" t="s">
        <v>875</v>
      </c>
      <c r="N1364" t="s">
        <v>578</v>
      </c>
      <c r="O1364">
        <v>19700</v>
      </c>
    </row>
    <row r="1365" spans="13:15" x14ac:dyDescent="0.4">
      <c r="M1365" t="s">
        <v>875</v>
      </c>
      <c r="N1365" t="s">
        <v>579</v>
      </c>
      <c r="O1365">
        <v>14400</v>
      </c>
    </row>
    <row r="1366" spans="13:15" x14ac:dyDescent="0.4">
      <c r="M1366" t="s">
        <v>875</v>
      </c>
      <c r="N1366" t="s">
        <v>580</v>
      </c>
      <c r="O1366">
        <v>6400</v>
      </c>
    </row>
    <row r="1367" spans="13:15" x14ac:dyDescent="0.4">
      <c r="M1367" t="s">
        <v>875</v>
      </c>
      <c r="N1367" t="s">
        <v>581</v>
      </c>
      <c r="O1367">
        <v>7600</v>
      </c>
    </row>
    <row r="1368" spans="13:15" x14ac:dyDescent="0.4">
      <c r="M1368" t="s">
        <v>875</v>
      </c>
      <c r="N1368" t="s">
        <v>582</v>
      </c>
      <c r="O1368">
        <v>10000</v>
      </c>
    </row>
    <row r="1369" spans="13:15" x14ac:dyDescent="0.4">
      <c r="M1369" t="s">
        <v>875</v>
      </c>
      <c r="N1369" t="s">
        <v>583</v>
      </c>
      <c r="O1369">
        <v>5800</v>
      </c>
    </row>
    <row r="1370" spans="13:15" x14ac:dyDescent="0.4">
      <c r="M1370" t="s">
        <v>875</v>
      </c>
      <c r="N1370" t="s">
        <v>584</v>
      </c>
      <c r="O1370">
        <v>8300</v>
      </c>
    </row>
    <row r="1371" spans="13:15" x14ac:dyDescent="0.4">
      <c r="M1371" t="s">
        <v>875</v>
      </c>
      <c r="N1371" t="s">
        <v>585</v>
      </c>
      <c r="O1371">
        <v>12900</v>
      </c>
    </row>
    <row r="1372" spans="13:15" x14ac:dyDescent="0.4">
      <c r="M1372" t="s">
        <v>875</v>
      </c>
      <c r="N1372" t="s">
        <v>586</v>
      </c>
      <c r="O1372">
        <v>2100</v>
      </c>
    </row>
    <row r="1373" spans="13:15" x14ac:dyDescent="0.4">
      <c r="M1373" t="s">
        <v>875</v>
      </c>
      <c r="N1373" t="s">
        <v>587</v>
      </c>
      <c r="O1373">
        <v>4500</v>
      </c>
    </row>
    <row r="1374" spans="13:15" x14ac:dyDescent="0.4">
      <c r="M1374" t="s">
        <v>875</v>
      </c>
      <c r="N1374" t="s">
        <v>588</v>
      </c>
      <c r="O1374">
        <v>5600</v>
      </c>
    </row>
    <row r="1375" spans="13:15" x14ac:dyDescent="0.4">
      <c r="M1375" t="s">
        <v>875</v>
      </c>
      <c r="N1375" t="s">
        <v>589</v>
      </c>
      <c r="O1375">
        <v>4300</v>
      </c>
    </row>
    <row r="1376" spans="13:15" x14ac:dyDescent="0.4">
      <c r="M1376" t="s">
        <v>875</v>
      </c>
      <c r="N1376" t="s">
        <v>590</v>
      </c>
      <c r="O1376">
        <v>3300</v>
      </c>
    </row>
    <row r="1377" spans="13:15" x14ac:dyDescent="0.4">
      <c r="M1377" t="s">
        <v>875</v>
      </c>
      <c r="N1377" t="s">
        <v>591</v>
      </c>
      <c r="O1377">
        <v>33000</v>
      </c>
    </row>
    <row r="1378" spans="13:15" x14ac:dyDescent="0.4">
      <c r="M1378" t="s">
        <v>875</v>
      </c>
      <c r="N1378" t="s">
        <v>592</v>
      </c>
      <c r="O1378">
        <v>6100</v>
      </c>
    </row>
    <row r="1379" spans="13:15" x14ac:dyDescent="0.4">
      <c r="M1379" t="s">
        <v>875</v>
      </c>
      <c r="N1379" t="s">
        <v>593</v>
      </c>
      <c r="O1379">
        <v>10800</v>
      </c>
    </row>
    <row r="1380" spans="13:15" x14ac:dyDescent="0.4">
      <c r="M1380" t="s">
        <v>875</v>
      </c>
      <c r="N1380" t="s">
        <v>594</v>
      </c>
      <c r="O1380">
        <v>6800</v>
      </c>
    </row>
    <row r="1381" spans="13:15" x14ac:dyDescent="0.4">
      <c r="M1381" t="s">
        <v>875</v>
      </c>
      <c r="N1381" t="s">
        <v>595</v>
      </c>
      <c r="O1381">
        <v>5300</v>
      </c>
    </row>
    <row r="1382" spans="13:15" x14ac:dyDescent="0.4">
      <c r="M1382" t="s">
        <v>875</v>
      </c>
      <c r="N1382" t="s">
        <v>596</v>
      </c>
      <c r="O1382">
        <v>7500</v>
      </c>
    </row>
    <row r="1383" spans="13:15" x14ac:dyDescent="0.4">
      <c r="M1383" t="s">
        <v>875</v>
      </c>
      <c r="N1383" t="s">
        <v>597</v>
      </c>
      <c r="O1383">
        <v>6400</v>
      </c>
    </row>
    <row r="1384" spans="13:15" x14ac:dyDescent="0.4">
      <c r="M1384" t="s">
        <v>875</v>
      </c>
      <c r="N1384" t="s">
        <v>598</v>
      </c>
      <c r="O1384">
        <v>6800</v>
      </c>
    </row>
    <row r="1385" spans="13:15" x14ac:dyDescent="0.4">
      <c r="M1385" t="s">
        <v>875</v>
      </c>
      <c r="N1385" t="s">
        <v>599</v>
      </c>
      <c r="O1385">
        <v>8800</v>
      </c>
    </row>
    <row r="1386" spans="13:15" x14ac:dyDescent="0.4">
      <c r="M1386" t="s">
        <v>875</v>
      </c>
      <c r="N1386" t="s">
        <v>600</v>
      </c>
      <c r="O1386">
        <v>5800</v>
      </c>
    </row>
    <row r="1387" spans="13:15" x14ac:dyDescent="0.4">
      <c r="M1387" t="s">
        <v>875</v>
      </c>
      <c r="N1387" t="s">
        <v>601</v>
      </c>
      <c r="O1387">
        <v>11700</v>
      </c>
    </row>
    <row r="1388" spans="13:15" x14ac:dyDescent="0.4">
      <c r="M1388" t="s">
        <v>875</v>
      </c>
      <c r="N1388" t="s">
        <v>602</v>
      </c>
      <c r="O1388">
        <v>2600</v>
      </c>
    </row>
    <row r="1389" spans="13:15" x14ac:dyDescent="0.4">
      <c r="M1389" t="s">
        <v>875</v>
      </c>
      <c r="N1389" t="s">
        <v>603</v>
      </c>
      <c r="O1389">
        <v>5000</v>
      </c>
    </row>
    <row r="1390" spans="13:15" x14ac:dyDescent="0.4">
      <c r="M1390" t="s">
        <v>875</v>
      </c>
      <c r="N1390" t="s">
        <v>604</v>
      </c>
      <c r="O1390">
        <v>2500</v>
      </c>
    </row>
    <row r="1391" spans="13:15" x14ac:dyDescent="0.4">
      <c r="M1391" t="s">
        <v>875</v>
      </c>
      <c r="N1391" t="s">
        <v>605</v>
      </c>
      <c r="O1391">
        <v>4500</v>
      </c>
    </row>
    <row r="1392" spans="13:15" x14ac:dyDescent="0.4">
      <c r="M1392" t="s">
        <v>875</v>
      </c>
      <c r="N1392" t="s">
        <v>606</v>
      </c>
      <c r="O1392">
        <v>6100</v>
      </c>
    </row>
    <row r="1393" spans="13:15" x14ac:dyDescent="0.4">
      <c r="M1393" t="s">
        <v>875</v>
      </c>
      <c r="N1393" t="s">
        <v>607</v>
      </c>
      <c r="O1393">
        <v>5000</v>
      </c>
    </row>
    <row r="1394" spans="13:15" x14ac:dyDescent="0.4">
      <c r="M1394" t="s">
        <v>875</v>
      </c>
      <c r="N1394" t="s">
        <v>608</v>
      </c>
      <c r="O1394">
        <v>6600</v>
      </c>
    </row>
    <row r="1395" spans="13:15" x14ac:dyDescent="0.4">
      <c r="M1395" t="s">
        <v>875</v>
      </c>
      <c r="N1395" t="s">
        <v>609</v>
      </c>
      <c r="O1395">
        <v>5900</v>
      </c>
    </row>
    <row r="1396" spans="13:15" x14ac:dyDescent="0.4">
      <c r="M1396" t="s">
        <v>875</v>
      </c>
      <c r="N1396" t="s">
        <v>610</v>
      </c>
      <c r="O1396">
        <v>15700</v>
      </c>
    </row>
    <row r="1397" spans="13:15" x14ac:dyDescent="0.4">
      <c r="M1397" t="s">
        <v>875</v>
      </c>
      <c r="N1397" t="s">
        <v>611</v>
      </c>
      <c r="O1397">
        <v>2200</v>
      </c>
    </row>
    <row r="1398" spans="13:15" x14ac:dyDescent="0.4">
      <c r="M1398" t="s">
        <v>875</v>
      </c>
      <c r="N1398" t="s">
        <v>612</v>
      </c>
      <c r="O1398">
        <v>3400</v>
      </c>
    </row>
    <row r="1399" spans="13:15" x14ac:dyDescent="0.4">
      <c r="M1399" t="s">
        <v>875</v>
      </c>
      <c r="N1399" t="s">
        <v>613</v>
      </c>
      <c r="O1399">
        <v>1900</v>
      </c>
    </row>
    <row r="1400" spans="13:15" x14ac:dyDescent="0.4">
      <c r="M1400" t="s">
        <v>875</v>
      </c>
      <c r="N1400" t="s">
        <v>614</v>
      </c>
      <c r="O1400">
        <v>2500</v>
      </c>
    </row>
    <row r="1401" spans="13:15" x14ac:dyDescent="0.4">
      <c r="M1401" t="s">
        <v>875</v>
      </c>
      <c r="N1401" t="s">
        <v>615</v>
      </c>
      <c r="O1401">
        <v>5000</v>
      </c>
    </row>
    <row r="1402" spans="13:15" x14ac:dyDescent="0.4">
      <c r="M1402" t="s">
        <v>875</v>
      </c>
      <c r="N1402" t="s">
        <v>616</v>
      </c>
      <c r="O1402">
        <v>2300</v>
      </c>
    </row>
    <row r="1403" spans="13:15" x14ac:dyDescent="0.4">
      <c r="M1403" t="s">
        <v>875</v>
      </c>
      <c r="N1403" t="s">
        <v>617</v>
      </c>
      <c r="O1403">
        <v>1400</v>
      </c>
    </row>
    <row r="1404" spans="13:15" x14ac:dyDescent="0.4">
      <c r="M1404" t="s">
        <v>875</v>
      </c>
      <c r="N1404" t="s">
        <v>618</v>
      </c>
      <c r="O1404">
        <v>4000</v>
      </c>
    </row>
    <row r="1405" spans="13:15" x14ac:dyDescent="0.4">
      <c r="M1405" t="s">
        <v>875</v>
      </c>
      <c r="N1405" t="s">
        <v>619</v>
      </c>
      <c r="O1405">
        <v>1200</v>
      </c>
    </row>
    <row r="1406" spans="13:15" x14ac:dyDescent="0.4">
      <c r="M1406" t="s">
        <v>875</v>
      </c>
      <c r="N1406" t="s">
        <v>620</v>
      </c>
      <c r="O1406">
        <v>17200</v>
      </c>
    </row>
    <row r="1407" spans="13:15" x14ac:dyDescent="0.4">
      <c r="M1407" t="s">
        <v>875</v>
      </c>
      <c r="N1407" t="s">
        <v>621</v>
      </c>
      <c r="O1407">
        <v>3100</v>
      </c>
    </row>
    <row r="1408" spans="13:15" x14ac:dyDescent="0.4">
      <c r="M1408" t="s">
        <v>875</v>
      </c>
      <c r="N1408" t="s">
        <v>622</v>
      </c>
      <c r="O1408">
        <v>2300</v>
      </c>
    </row>
    <row r="1409" spans="13:15" x14ac:dyDescent="0.4">
      <c r="M1409" t="s">
        <v>875</v>
      </c>
      <c r="N1409" t="s">
        <v>623</v>
      </c>
      <c r="O1409">
        <v>900</v>
      </c>
    </row>
    <row r="1410" spans="13:15" x14ac:dyDescent="0.4">
      <c r="M1410" t="s">
        <v>875</v>
      </c>
      <c r="N1410" t="s">
        <v>624</v>
      </c>
      <c r="O1410">
        <v>4900</v>
      </c>
    </row>
    <row r="1411" spans="13:15" x14ac:dyDescent="0.4">
      <c r="M1411" t="s">
        <v>875</v>
      </c>
      <c r="N1411" t="s">
        <v>625</v>
      </c>
      <c r="O1411">
        <v>5800</v>
      </c>
    </row>
    <row r="1412" spans="13:15" x14ac:dyDescent="0.4">
      <c r="M1412" t="s">
        <v>875</v>
      </c>
      <c r="N1412" t="s">
        <v>626</v>
      </c>
      <c r="O1412">
        <v>1200</v>
      </c>
    </row>
    <row r="1413" spans="13:15" x14ac:dyDescent="0.4">
      <c r="M1413" t="s">
        <v>875</v>
      </c>
      <c r="N1413" t="s">
        <v>627</v>
      </c>
      <c r="O1413">
        <v>4300</v>
      </c>
    </row>
    <row r="1414" spans="13:15" x14ac:dyDescent="0.4">
      <c r="M1414" t="s">
        <v>875</v>
      </c>
      <c r="N1414" t="s">
        <v>628</v>
      </c>
      <c r="O1414">
        <v>4100</v>
      </c>
    </row>
    <row r="1415" spans="13:15" x14ac:dyDescent="0.4">
      <c r="M1415" t="s">
        <v>875</v>
      </c>
      <c r="N1415" t="s">
        <v>629</v>
      </c>
      <c r="O1415">
        <v>2100</v>
      </c>
    </row>
    <row r="1416" spans="13:15" x14ac:dyDescent="0.4">
      <c r="M1416" t="s">
        <v>875</v>
      </c>
      <c r="N1416" t="s">
        <v>630</v>
      </c>
      <c r="O1416">
        <v>2900</v>
      </c>
    </row>
    <row r="1417" spans="13:15" x14ac:dyDescent="0.4">
      <c r="M1417" t="s">
        <v>875</v>
      </c>
      <c r="N1417" t="s">
        <v>631</v>
      </c>
      <c r="O1417">
        <v>3500</v>
      </c>
    </row>
    <row r="1418" spans="13:15" x14ac:dyDescent="0.4">
      <c r="M1418" t="s">
        <v>875</v>
      </c>
      <c r="N1418" t="s">
        <v>632</v>
      </c>
      <c r="O1418">
        <v>5500</v>
      </c>
    </row>
    <row r="1419" spans="13:15" x14ac:dyDescent="0.4">
      <c r="M1419" t="s">
        <v>875</v>
      </c>
      <c r="N1419" t="s">
        <v>633</v>
      </c>
      <c r="O1419">
        <v>900</v>
      </c>
    </row>
    <row r="1420" spans="13:15" x14ac:dyDescent="0.4">
      <c r="M1420" t="s">
        <v>875</v>
      </c>
      <c r="N1420" t="s">
        <v>634</v>
      </c>
      <c r="O1420">
        <v>2700</v>
      </c>
    </row>
    <row r="1421" spans="13:15" x14ac:dyDescent="0.4">
      <c r="M1421" t="s">
        <v>875</v>
      </c>
      <c r="N1421" t="s">
        <v>635</v>
      </c>
      <c r="O1421">
        <v>2100</v>
      </c>
    </row>
    <row r="1422" spans="13:15" x14ac:dyDescent="0.4">
      <c r="M1422" t="s">
        <v>875</v>
      </c>
      <c r="N1422" t="s">
        <v>636</v>
      </c>
      <c r="O1422">
        <v>1500</v>
      </c>
    </row>
    <row r="1423" spans="13:15" x14ac:dyDescent="0.4">
      <c r="M1423" t="s">
        <v>875</v>
      </c>
      <c r="N1423" t="s">
        <v>637</v>
      </c>
      <c r="O1423">
        <v>2300</v>
      </c>
    </row>
    <row r="1424" spans="13:15" x14ac:dyDescent="0.4">
      <c r="M1424" t="s">
        <v>875</v>
      </c>
      <c r="N1424" t="s">
        <v>638</v>
      </c>
      <c r="O1424">
        <v>2300</v>
      </c>
    </row>
    <row r="1425" spans="13:15" x14ac:dyDescent="0.4">
      <c r="M1425" t="s">
        <v>875</v>
      </c>
      <c r="N1425" t="s">
        <v>639</v>
      </c>
      <c r="O1425">
        <v>1100</v>
      </c>
    </row>
    <row r="1426" spans="13:15" x14ac:dyDescent="0.4">
      <c r="M1426" t="s">
        <v>875</v>
      </c>
      <c r="N1426" t="s">
        <v>640</v>
      </c>
      <c r="O1426">
        <v>4700</v>
      </c>
    </row>
    <row r="1427" spans="13:15" x14ac:dyDescent="0.4">
      <c r="M1427" t="s">
        <v>875</v>
      </c>
      <c r="N1427" t="s">
        <v>641</v>
      </c>
      <c r="O1427">
        <v>3600</v>
      </c>
    </row>
    <row r="1428" spans="13:15" x14ac:dyDescent="0.4">
      <c r="M1428" t="s">
        <v>875</v>
      </c>
      <c r="N1428" t="s">
        <v>642</v>
      </c>
      <c r="O1428">
        <v>3000</v>
      </c>
    </row>
    <row r="1429" spans="13:15" x14ac:dyDescent="0.4">
      <c r="M1429" t="s">
        <v>875</v>
      </c>
      <c r="N1429" t="s">
        <v>643</v>
      </c>
      <c r="O1429">
        <v>3700</v>
      </c>
    </row>
    <row r="1430" spans="13:15" x14ac:dyDescent="0.4">
      <c r="M1430" t="s">
        <v>875</v>
      </c>
      <c r="N1430" t="s">
        <v>644</v>
      </c>
      <c r="O1430">
        <v>1300</v>
      </c>
    </row>
    <row r="1431" spans="13:15" x14ac:dyDescent="0.4">
      <c r="M1431" t="s">
        <v>875</v>
      </c>
      <c r="N1431" t="s">
        <v>645</v>
      </c>
      <c r="O1431">
        <v>4700</v>
      </c>
    </row>
    <row r="1432" spans="13:15" x14ac:dyDescent="0.4">
      <c r="M1432" t="s">
        <v>875</v>
      </c>
      <c r="N1432" t="s">
        <v>646</v>
      </c>
      <c r="O1432">
        <v>600</v>
      </c>
    </row>
    <row r="1433" spans="13:15" x14ac:dyDescent="0.4">
      <c r="M1433" t="s">
        <v>875</v>
      </c>
      <c r="N1433" t="s">
        <v>647</v>
      </c>
      <c r="O1433">
        <v>8200</v>
      </c>
    </row>
    <row r="1434" spans="13:15" x14ac:dyDescent="0.4">
      <c r="M1434" t="s">
        <v>875</v>
      </c>
      <c r="N1434" t="s">
        <v>648</v>
      </c>
      <c r="O1434">
        <v>1600</v>
      </c>
    </row>
    <row r="1435" spans="13:15" x14ac:dyDescent="0.4">
      <c r="M1435" t="s">
        <v>875</v>
      </c>
      <c r="N1435" t="s">
        <v>649</v>
      </c>
      <c r="O1435">
        <v>2200</v>
      </c>
    </row>
    <row r="1436" spans="13:15" x14ac:dyDescent="0.4">
      <c r="M1436" t="s">
        <v>875</v>
      </c>
      <c r="N1436" t="s">
        <v>650</v>
      </c>
      <c r="O1436">
        <v>3200</v>
      </c>
    </row>
    <row r="1437" spans="13:15" x14ac:dyDescent="0.4">
      <c r="M1437" t="s">
        <v>875</v>
      </c>
      <c r="N1437" t="s">
        <v>651</v>
      </c>
      <c r="O1437">
        <v>1700</v>
      </c>
    </row>
    <row r="1438" spans="13:15" x14ac:dyDescent="0.4">
      <c r="M1438" t="s">
        <v>875</v>
      </c>
      <c r="N1438" t="s">
        <v>652</v>
      </c>
      <c r="O1438">
        <v>1100</v>
      </c>
    </row>
    <row r="1439" spans="13:15" x14ac:dyDescent="0.4">
      <c r="M1439" t="s">
        <v>875</v>
      </c>
      <c r="N1439" t="s">
        <v>653</v>
      </c>
      <c r="O1439">
        <v>3800</v>
      </c>
    </row>
    <row r="1440" spans="13:15" x14ac:dyDescent="0.4">
      <c r="M1440" t="s">
        <v>875</v>
      </c>
      <c r="N1440" t="s">
        <v>654</v>
      </c>
      <c r="O1440">
        <v>2000</v>
      </c>
    </row>
    <row r="1441" spans="13:15" x14ac:dyDescent="0.4">
      <c r="M1441" t="s">
        <v>875</v>
      </c>
      <c r="N1441" t="s">
        <v>655</v>
      </c>
      <c r="O1441">
        <v>3100</v>
      </c>
    </row>
    <row r="1442" spans="13:15" x14ac:dyDescent="0.4">
      <c r="M1442" t="s">
        <v>875</v>
      </c>
      <c r="N1442" t="s">
        <v>656</v>
      </c>
      <c r="O1442">
        <v>2600</v>
      </c>
    </row>
    <row r="1443" spans="13:15" x14ac:dyDescent="0.4">
      <c r="M1443" t="s">
        <v>875</v>
      </c>
      <c r="N1443" t="s">
        <v>657</v>
      </c>
      <c r="O1443">
        <v>4800</v>
      </c>
    </row>
    <row r="1444" spans="13:15" x14ac:dyDescent="0.4">
      <c r="M1444" t="s">
        <v>875</v>
      </c>
      <c r="N1444" t="s">
        <v>658</v>
      </c>
      <c r="O1444">
        <v>2900</v>
      </c>
    </row>
    <row r="1445" spans="13:15" x14ac:dyDescent="0.4">
      <c r="M1445" t="s">
        <v>875</v>
      </c>
      <c r="N1445" t="s">
        <v>659</v>
      </c>
      <c r="O1445">
        <v>2600</v>
      </c>
    </row>
    <row r="1446" spans="13:15" x14ac:dyDescent="0.4">
      <c r="M1446" t="s">
        <v>875</v>
      </c>
      <c r="N1446" t="s">
        <v>660</v>
      </c>
      <c r="O1446">
        <v>2000</v>
      </c>
    </row>
    <row r="1447" spans="13:15" x14ac:dyDescent="0.4">
      <c r="M1447" t="s">
        <v>875</v>
      </c>
      <c r="N1447" t="s">
        <v>661</v>
      </c>
      <c r="O1447">
        <v>1500</v>
      </c>
    </row>
    <row r="1448" spans="13:15" x14ac:dyDescent="0.4">
      <c r="M1448" t="s">
        <v>875</v>
      </c>
      <c r="N1448" t="s">
        <v>662</v>
      </c>
      <c r="O1448">
        <v>4400</v>
      </c>
    </row>
    <row r="1449" spans="13:15" x14ac:dyDescent="0.4">
      <c r="M1449" t="s">
        <v>875</v>
      </c>
      <c r="N1449" t="s">
        <v>663</v>
      </c>
      <c r="O1449">
        <v>3300</v>
      </c>
    </row>
    <row r="1450" spans="13:15" x14ac:dyDescent="0.4">
      <c r="M1450" t="s">
        <v>875</v>
      </c>
      <c r="N1450" t="s">
        <v>664</v>
      </c>
      <c r="O1450">
        <v>1100</v>
      </c>
    </row>
    <row r="1451" spans="13:15" x14ac:dyDescent="0.4">
      <c r="M1451" t="s">
        <v>875</v>
      </c>
      <c r="N1451" t="s">
        <v>665</v>
      </c>
      <c r="O1451">
        <v>4400</v>
      </c>
    </row>
    <row r="1452" spans="13:15" x14ac:dyDescent="0.4">
      <c r="M1452" t="s">
        <v>875</v>
      </c>
      <c r="N1452" t="s">
        <v>666</v>
      </c>
      <c r="O1452">
        <v>1100</v>
      </c>
    </row>
    <row r="1453" spans="13:15" x14ac:dyDescent="0.4">
      <c r="M1453" t="s">
        <v>875</v>
      </c>
      <c r="N1453" t="s">
        <v>667</v>
      </c>
      <c r="O1453">
        <v>10000</v>
      </c>
    </row>
    <row r="1454" spans="13:15" x14ac:dyDescent="0.4">
      <c r="M1454" t="s">
        <v>875</v>
      </c>
      <c r="N1454" t="s">
        <v>668</v>
      </c>
      <c r="O1454">
        <v>8500</v>
      </c>
    </row>
    <row r="1455" spans="13:15" x14ac:dyDescent="0.4">
      <c r="M1455" t="s">
        <v>875</v>
      </c>
      <c r="N1455" t="s">
        <v>669</v>
      </c>
      <c r="O1455">
        <v>4200</v>
      </c>
    </row>
    <row r="1456" spans="13:15" x14ac:dyDescent="0.4">
      <c r="M1456" t="s">
        <v>875</v>
      </c>
      <c r="N1456" t="s">
        <v>670</v>
      </c>
      <c r="O1456">
        <v>3100</v>
      </c>
    </row>
    <row r="1457" spans="13:15" x14ac:dyDescent="0.4">
      <c r="M1457" t="s">
        <v>875</v>
      </c>
      <c r="N1457" t="s">
        <v>671</v>
      </c>
      <c r="O1457">
        <v>1900</v>
      </c>
    </row>
    <row r="1458" spans="13:15" x14ac:dyDescent="0.4">
      <c r="M1458" t="s">
        <v>875</v>
      </c>
      <c r="N1458" t="s">
        <v>672</v>
      </c>
      <c r="O1458">
        <v>4200</v>
      </c>
    </row>
    <row r="1459" spans="13:15" x14ac:dyDescent="0.4">
      <c r="M1459" t="s">
        <v>875</v>
      </c>
      <c r="N1459" t="s">
        <v>673</v>
      </c>
      <c r="O1459">
        <v>1900</v>
      </c>
    </row>
    <row r="1460" spans="13:15" x14ac:dyDescent="0.4">
      <c r="M1460" t="s">
        <v>875</v>
      </c>
      <c r="N1460" t="s">
        <v>674</v>
      </c>
      <c r="O1460">
        <v>11100</v>
      </c>
    </row>
    <row r="1461" spans="13:15" x14ac:dyDescent="0.4">
      <c r="M1461" t="s">
        <v>875</v>
      </c>
      <c r="N1461" t="s">
        <v>675</v>
      </c>
      <c r="O1461">
        <v>3600</v>
      </c>
    </row>
    <row r="1462" spans="13:15" x14ac:dyDescent="0.4">
      <c r="M1462" t="s">
        <v>875</v>
      </c>
      <c r="N1462" t="s">
        <v>676</v>
      </c>
      <c r="O1462">
        <v>8100</v>
      </c>
    </row>
    <row r="1463" spans="13:15" x14ac:dyDescent="0.4">
      <c r="M1463" t="s">
        <v>875</v>
      </c>
      <c r="N1463" t="s">
        <v>677</v>
      </c>
      <c r="O1463">
        <v>5300</v>
      </c>
    </row>
    <row r="1464" spans="13:15" x14ac:dyDescent="0.4">
      <c r="M1464" t="s">
        <v>875</v>
      </c>
      <c r="N1464" t="s">
        <v>678</v>
      </c>
      <c r="O1464">
        <v>9100</v>
      </c>
    </row>
    <row r="1465" spans="13:15" x14ac:dyDescent="0.4">
      <c r="M1465" t="s">
        <v>875</v>
      </c>
      <c r="N1465" t="s">
        <v>679</v>
      </c>
      <c r="O1465">
        <v>1900</v>
      </c>
    </row>
    <row r="1466" spans="13:15" x14ac:dyDescent="0.4">
      <c r="M1466" t="s">
        <v>875</v>
      </c>
      <c r="N1466" t="s">
        <v>680</v>
      </c>
      <c r="O1466">
        <v>4300</v>
      </c>
    </row>
    <row r="1467" spans="13:15" x14ac:dyDescent="0.4">
      <c r="M1467" t="s">
        <v>875</v>
      </c>
      <c r="N1467" t="s">
        <v>681</v>
      </c>
      <c r="O1467">
        <v>1700</v>
      </c>
    </row>
    <row r="1468" spans="13:15" x14ac:dyDescent="0.4">
      <c r="M1468" t="s">
        <v>875</v>
      </c>
      <c r="N1468" t="s">
        <v>682</v>
      </c>
      <c r="O1468">
        <v>5600</v>
      </c>
    </row>
    <row r="1469" spans="13:15" x14ac:dyDescent="0.4">
      <c r="M1469" t="s">
        <v>875</v>
      </c>
      <c r="N1469" t="s">
        <v>683</v>
      </c>
      <c r="O1469">
        <v>4500</v>
      </c>
    </row>
    <row r="1470" spans="13:15" x14ac:dyDescent="0.4">
      <c r="M1470" t="s">
        <v>875</v>
      </c>
      <c r="N1470" t="s">
        <v>684</v>
      </c>
      <c r="O1470">
        <v>3300</v>
      </c>
    </row>
    <row r="1471" spans="13:15" x14ac:dyDescent="0.4">
      <c r="M1471" t="s">
        <v>875</v>
      </c>
      <c r="N1471" t="s">
        <v>685</v>
      </c>
      <c r="O1471">
        <v>1300</v>
      </c>
    </row>
    <row r="1472" spans="13:15" x14ac:dyDescent="0.4">
      <c r="M1472" t="s">
        <v>875</v>
      </c>
      <c r="N1472" t="s">
        <v>686</v>
      </c>
      <c r="O1472">
        <v>2200</v>
      </c>
    </row>
    <row r="1473" spans="13:15" x14ac:dyDescent="0.4">
      <c r="M1473" t="s">
        <v>875</v>
      </c>
      <c r="N1473" t="s">
        <v>687</v>
      </c>
      <c r="O1473">
        <v>2100</v>
      </c>
    </row>
    <row r="1474" spans="13:15" x14ac:dyDescent="0.4">
      <c r="M1474" t="s">
        <v>875</v>
      </c>
      <c r="N1474" t="s">
        <v>688</v>
      </c>
      <c r="O1474">
        <v>400</v>
      </c>
    </row>
    <row r="1475" spans="13:15" x14ac:dyDescent="0.4">
      <c r="M1475" t="s">
        <v>875</v>
      </c>
      <c r="N1475" t="s">
        <v>689</v>
      </c>
      <c r="O1475">
        <v>2300</v>
      </c>
    </row>
    <row r="1476" spans="13:15" x14ac:dyDescent="0.4">
      <c r="M1476" t="s">
        <v>875</v>
      </c>
      <c r="N1476" t="s">
        <v>690</v>
      </c>
      <c r="O1476">
        <v>2400</v>
      </c>
    </row>
    <row r="1477" spans="13:15" x14ac:dyDescent="0.4">
      <c r="M1477" t="s">
        <v>875</v>
      </c>
      <c r="N1477" t="s">
        <v>691</v>
      </c>
      <c r="O1477">
        <v>1600</v>
      </c>
    </row>
    <row r="1478" spans="13:15" x14ac:dyDescent="0.4">
      <c r="M1478" t="s">
        <v>875</v>
      </c>
      <c r="N1478" t="s">
        <v>692</v>
      </c>
      <c r="O1478">
        <v>1700</v>
      </c>
    </row>
    <row r="1479" spans="13:15" x14ac:dyDescent="0.4">
      <c r="M1479" t="s">
        <v>875</v>
      </c>
      <c r="N1479" t="s">
        <v>693</v>
      </c>
      <c r="O1479">
        <v>2900</v>
      </c>
    </row>
    <row r="1480" spans="13:15" x14ac:dyDescent="0.4">
      <c r="M1480" t="s">
        <v>875</v>
      </c>
      <c r="N1480" t="s">
        <v>694</v>
      </c>
      <c r="O1480">
        <v>1700</v>
      </c>
    </row>
    <row r="1481" spans="13:15" x14ac:dyDescent="0.4">
      <c r="M1481" t="s">
        <v>875</v>
      </c>
      <c r="N1481" t="s">
        <v>695</v>
      </c>
      <c r="O1481">
        <v>1800</v>
      </c>
    </row>
    <row r="1482" spans="13:15" x14ac:dyDescent="0.4">
      <c r="M1482" t="s">
        <v>875</v>
      </c>
      <c r="N1482" t="s">
        <v>696</v>
      </c>
      <c r="O1482">
        <v>49800</v>
      </c>
    </row>
    <row r="1483" spans="13:15" x14ac:dyDescent="0.4">
      <c r="M1483" t="s">
        <v>875</v>
      </c>
      <c r="N1483" t="s">
        <v>697</v>
      </c>
      <c r="O1483">
        <v>69400</v>
      </c>
    </row>
    <row r="1484" spans="13:15" x14ac:dyDescent="0.4">
      <c r="M1484" t="s">
        <v>875</v>
      </c>
      <c r="N1484" t="s">
        <v>698</v>
      </c>
      <c r="O1484">
        <v>16600</v>
      </c>
    </row>
    <row r="1485" spans="13:15" x14ac:dyDescent="0.4">
      <c r="M1485" t="s">
        <v>875</v>
      </c>
      <c r="N1485" t="s">
        <v>699</v>
      </c>
      <c r="O1485">
        <v>37600</v>
      </c>
    </row>
    <row r="1486" spans="13:15" x14ac:dyDescent="0.4">
      <c r="M1486" t="s">
        <v>875</v>
      </c>
      <c r="N1486" t="s">
        <v>700</v>
      </c>
      <c r="O1486">
        <v>51400</v>
      </c>
    </row>
    <row r="1487" spans="13:15" x14ac:dyDescent="0.4">
      <c r="M1487" t="s">
        <v>875</v>
      </c>
      <c r="N1487" t="s">
        <v>701</v>
      </c>
      <c r="O1487">
        <v>30500</v>
      </c>
    </row>
    <row r="1488" spans="13:15" x14ac:dyDescent="0.4">
      <c r="M1488" t="s">
        <v>875</v>
      </c>
      <c r="N1488" t="s">
        <v>702</v>
      </c>
      <c r="O1488">
        <v>45300</v>
      </c>
    </row>
    <row r="1489" spans="13:15" x14ac:dyDescent="0.4">
      <c r="M1489" t="s">
        <v>875</v>
      </c>
      <c r="N1489" t="s">
        <v>703</v>
      </c>
      <c r="O1489">
        <v>10900</v>
      </c>
    </row>
    <row r="1490" spans="13:15" x14ac:dyDescent="0.4">
      <c r="M1490" t="s">
        <v>875</v>
      </c>
      <c r="N1490" t="s">
        <v>704</v>
      </c>
      <c r="O1490">
        <v>48100</v>
      </c>
    </row>
    <row r="1491" spans="13:15" x14ac:dyDescent="0.4">
      <c r="M1491" t="s">
        <v>875</v>
      </c>
      <c r="N1491" t="s">
        <v>705</v>
      </c>
      <c r="O1491">
        <v>79900</v>
      </c>
    </row>
    <row r="1492" spans="13:15" x14ac:dyDescent="0.4">
      <c r="M1492" t="s">
        <v>875</v>
      </c>
      <c r="N1492" t="s">
        <v>706</v>
      </c>
      <c r="O1492">
        <v>27100</v>
      </c>
    </row>
    <row r="1493" spans="13:15" x14ac:dyDescent="0.4">
      <c r="M1493" t="s">
        <v>875</v>
      </c>
      <c r="N1493" t="s">
        <v>707</v>
      </c>
      <c r="O1493">
        <v>43400</v>
      </c>
    </row>
    <row r="1494" spans="13:15" x14ac:dyDescent="0.4">
      <c r="M1494" t="s">
        <v>875</v>
      </c>
      <c r="N1494" t="s">
        <v>708</v>
      </c>
      <c r="O1494">
        <v>42900</v>
      </c>
    </row>
    <row r="1495" spans="13:15" x14ac:dyDescent="0.4">
      <c r="M1495" t="s">
        <v>875</v>
      </c>
      <c r="N1495" t="s">
        <v>709</v>
      </c>
      <c r="O1495">
        <v>70300</v>
      </c>
    </row>
    <row r="1496" spans="13:15" x14ac:dyDescent="0.4">
      <c r="M1496" t="s">
        <v>875</v>
      </c>
      <c r="N1496" t="s">
        <v>710</v>
      </c>
      <c r="O1496">
        <v>94300</v>
      </c>
    </row>
    <row r="1497" spans="13:15" x14ac:dyDescent="0.4">
      <c r="M1497" t="s">
        <v>875</v>
      </c>
      <c r="N1497" t="s">
        <v>711</v>
      </c>
      <c r="O1497">
        <v>48400</v>
      </c>
    </row>
    <row r="1498" spans="13:15" x14ac:dyDescent="0.4">
      <c r="M1498" t="s">
        <v>875</v>
      </c>
      <c r="N1498" t="s">
        <v>712</v>
      </c>
      <c r="O1498">
        <v>58900</v>
      </c>
    </row>
    <row r="1499" spans="13:15" x14ac:dyDescent="0.4">
      <c r="M1499" t="s">
        <v>875</v>
      </c>
      <c r="N1499" t="s">
        <v>713</v>
      </c>
      <c r="O1499">
        <v>76300</v>
      </c>
    </row>
    <row r="1500" spans="13:15" x14ac:dyDescent="0.4">
      <c r="M1500" t="s">
        <v>875</v>
      </c>
      <c r="N1500" t="s">
        <v>714</v>
      </c>
      <c r="O1500">
        <v>60900</v>
      </c>
    </row>
    <row r="1501" spans="13:15" x14ac:dyDescent="0.4">
      <c r="M1501" t="s">
        <v>875</v>
      </c>
      <c r="N1501" t="s">
        <v>715</v>
      </c>
      <c r="O1501">
        <v>57000</v>
      </c>
    </row>
    <row r="1502" spans="13:15" x14ac:dyDescent="0.4">
      <c r="M1502" t="s">
        <v>875</v>
      </c>
      <c r="N1502" t="s">
        <v>716</v>
      </c>
      <c r="O1502">
        <v>53600</v>
      </c>
    </row>
    <row r="1503" spans="13:15" x14ac:dyDescent="0.4">
      <c r="M1503" t="s">
        <v>875</v>
      </c>
      <c r="N1503" t="s">
        <v>717</v>
      </c>
      <c r="O1503">
        <v>52400</v>
      </c>
    </row>
    <row r="1504" spans="13:15" x14ac:dyDescent="0.4">
      <c r="M1504" t="s">
        <v>875</v>
      </c>
      <c r="N1504" t="s">
        <v>718</v>
      </c>
      <c r="O1504">
        <v>43500</v>
      </c>
    </row>
    <row r="1505" spans="11:15" x14ac:dyDescent="0.4">
      <c r="M1505" t="s">
        <v>875</v>
      </c>
      <c r="N1505" t="s">
        <v>719</v>
      </c>
      <c r="O1505">
        <v>58000</v>
      </c>
    </row>
    <row r="1506" spans="11:15" x14ac:dyDescent="0.4">
      <c r="M1506" t="s">
        <v>875</v>
      </c>
      <c r="N1506" t="s">
        <v>720</v>
      </c>
      <c r="O1506">
        <v>25200</v>
      </c>
    </row>
    <row r="1507" spans="11:15" x14ac:dyDescent="0.4">
      <c r="M1507" t="s">
        <v>875</v>
      </c>
      <c r="N1507" t="s">
        <v>721</v>
      </c>
      <c r="O1507">
        <v>41400</v>
      </c>
    </row>
    <row r="1508" spans="11:15" x14ac:dyDescent="0.4">
      <c r="M1508" t="s">
        <v>875</v>
      </c>
      <c r="N1508" t="s">
        <v>722</v>
      </c>
      <c r="O1508">
        <v>28800</v>
      </c>
    </row>
    <row r="1509" spans="11:15" x14ac:dyDescent="0.4">
      <c r="M1509" t="s">
        <v>875</v>
      </c>
      <c r="N1509" t="s">
        <v>723</v>
      </c>
      <c r="O1509">
        <v>96200</v>
      </c>
    </row>
    <row r="1510" spans="11:15" x14ac:dyDescent="0.4">
      <c r="M1510" t="s">
        <v>875</v>
      </c>
      <c r="N1510" t="s">
        <v>724</v>
      </c>
      <c r="O1510">
        <v>127000</v>
      </c>
    </row>
    <row r="1511" spans="11:15" x14ac:dyDescent="0.4">
      <c r="M1511" t="s">
        <v>875</v>
      </c>
      <c r="N1511" t="s">
        <v>725</v>
      </c>
      <c r="O1511">
        <v>28600</v>
      </c>
    </row>
    <row r="1512" spans="11:15" x14ac:dyDescent="0.4">
      <c r="M1512" t="s">
        <v>875</v>
      </c>
      <c r="N1512" t="s">
        <v>726</v>
      </c>
      <c r="O1512">
        <v>63200</v>
      </c>
    </row>
    <row r="1513" spans="11:15" x14ac:dyDescent="0.4">
      <c r="K1513" s="1"/>
      <c r="L1513" s="1"/>
      <c r="M1513" s="1" t="s">
        <v>875</v>
      </c>
      <c r="N1513" s="1" t="s">
        <v>425</v>
      </c>
      <c r="O1513" s="1">
        <v>34100</v>
      </c>
    </row>
    <row r="1514" spans="11:15" x14ac:dyDescent="0.4">
      <c r="K1514" s="1"/>
      <c r="L1514" s="1"/>
      <c r="M1514" s="1" t="s">
        <v>875</v>
      </c>
      <c r="N1514" s="1" t="s">
        <v>426</v>
      </c>
      <c r="O1514" s="1">
        <v>34000</v>
      </c>
    </row>
    <row r="1515" spans="11:15" x14ac:dyDescent="0.4">
      <c r="K1515" s="1"/>
      <c r="L1515" s="1"/>
      <c r="M1515" s="1" t="s">
        <v>875</v>
      </c>
      <c r="N1515" s="1" t="s">
        <v>427</v>
      </c>
      <c r="O1515" s="1">
        <v>18700</v>
      </c>
    </row>
    <row r="1516" spans="11:15" x14ac:dyDescent="0.4">
      <c r="K1516" s="1"/>
      <c r="L1516" s="1"/>
      <c r="M1516" s="1" t="s">
        <v>875</v>
      </c>
      <c r="N1516" s="1" t="s">
        <v>428</v>
      </c>
      <c r="O1516" s="1">
        <v>10200</v>
      </c>
    </row>
    <row r="1517" spans="11:15" x14ac:dyDescent="0.4">
      <c r="K1517" s="1"/>
      <c r="L1517" s="1"/>
      <c r="M1517" s="1" t="s">
        <v>875</v>
      </c>
      <c r="N1517" s="1" t="s">
        <v>429</v>
      </c>
      <c r="O1517" s="1">
        <v>18600</v>
      </c>
    </row>
    <row r="1518" spans="11:15" x14ac:dyDescent="0.4">
      <c r="K1518" s="1"/>
      <c r="L1518" s="1"/>
      <c r="M1518" s="1" t="s">
        <v>875</v>
      </c>
      <c r="N1518" s="1" t="s">
        <v>430</v>
      </c>
      <c r="O1518" s="1">
        <v>10200</v>
      </c>
    </row>
    <row r="1519" spans="11:15" x14ac:dyDescent="0.4">
      <c r="K1519" s="1"/>
      <c r="L1519" s="1"/>
      <c r="M1519" s="1" t="s">
        <v>875</v>
      </c>
      <c r="N1519" s="1" t="s">
        <v>431</v>
      </c>
      <c r="O1519" s="1">
        <v>27400</v>
      </c>
    </row>
    <row r="1520" spans="11:15" x14ac:dyDescent="0.4">
      <c r="K1520" s="1"/>
      <c r="L1520" s="1"/>
      <c r="M1520" s="1" t="s">
        <v>875</v>
      </c>
      <c r="N1520" s="1" t="s">
        <v>432</v>
      </c>
      <c r="O1520" s="1">
        <v>17300</v>
      </c>
    </row>
    <row r="1521" spans="11:15" x14ac:dyDescent="0.4">
      <c r="K1521" s="1"/>
      <c r="L1521" s="1"/>
      <c r="M1521" s="1" t="s">
        <v>875</v>
      </c>
      <c r="N1521" s="1" t="s">
        <v>433</v>
      </c>
      <c r="O1521" s="1">
        <v>16800</v>
      </c>
    </row>
    <row r="1522" spans="11:15" x14ac:dyDescent="0.4">
      <c r="K1522" s="1"/>
      <c r="L1522" s="1"/>
      <c r="M1522" s="1" t="s">
        <v>875</v>
      </c>
      <c r="N1522" s="1" t="s">
        <v>434</v>
      </c>
      <c r="O1522" s="1">
        <v>20400</v>
      </c>
    </row>
    <row r="1523" spans="11:15" x14ac:dyDescent="0.4">
      <c r="K1523" s="1"/>
      <c r="L1523" s="1"/>
      <c r="M1523" s="1" t="s">
        <v>875</v>
      </c>
      <c r="N1523" s="1" t="s">
        <v>435</v>
      </c>
      <c r="O1523" s="1">
        <v>16500</v>
      </c>
    </row>
    <row r="1524" spans="11:15" x14ac:dyDescent="0.4">
      <c r="K1524" s="1"/>
      <c r="L1524" s="1"/>
      <c r="M1524" s="1" t="s">
        <v>875</v>
      </c>
      <c r="N1524" s="1" t="s">
        <v>436</v>
      </c>
      <c r="O1524" s="1">
        <v>44000</v>
      </c>
    </row>
    <row r="1525" spans="11:15" x14ac:dyDescent="0.4">
      <c r="K1525" s="1"/>
      <c r="L1525" s="1"/>
      <c r="M1525" s="1" t="s">
        <v>875</v>
      </c>
      <c r="N1525" s="1" t="s">
        <v>437</v>
      </c>
      <c r="O1525" s="1">
        <v>23200</v>
      </c>
    </row>
    <row r="1526" spans="11:15" x14ac:dyDescent="0.4">
      <c r="K1526" s="1"/>
      <c r="L1526" s="1"/>
      <c r="M1526" s="1" t="s">
        <v>875</v>
      </c>
      <c r="N1526" s="1" t="s">
        <v>438</v>
      </c>
      <c r="O1526" s="1">
        <v>41000</v>
      </c>
    </row>
    <row r="1527" spans="11:15" x14ac:dyDescent="0.4">
      <c r="K1527" s="1"/>
      <c r="L1527" s="1"/>
      <c r="M1527" s="1" t="s">
        <v>875</v>
      </c>
      <c r="N1527" s="1" t="s">
        <v>439</v>
      </c>
      <c r="O1527" s="1">
        <v>24700</v>
      </c>
    </row>
    <row r="1528" spans="11:15" x14ac:dyDescent="0.4">
      <c r="K1528" s="1"/>
      <c r="L1528" s="1"/>
      <c r="M1528" s="1" t="s">
        <v>875</v>
      </c>
      <c r="N1528" s="1" t="s">
        <v>440</v>
      </c>
      <c r="O1528" s="1">
        <v>20900</v>
      </c>
    </row>
    <row r="1529" spans="11:15" x14ac:dyDescent="0.4">
      <c r="K1529" s="1"/>
      <c r="L1529" s="1"/>
      <c r="M1529" s="1" t="s">
        <v>875</v>
      </c>
      <c r="N1529" s="1" t="s">
        <v>441</v>
      </c>
      <c r="O1529" s="1">
        <v>22800</v>
      </c>
    </row>
    <row r="1530" spans="11:15" x14ac:dyDescent="0.4">
      <c r="K1530" s="1"/>
      <c r="L1530" s="1"/>
      <c r="M1530" s="1" t="s">
        <v>875</v>
      </c>
      <c r="N1530" s="1" t="s">
        <v>442</v>
      </c>
      <c r="O1530" s="1">
        <v>13900</v>
      </c>
    </row>
    <row r="1531" spans="11:15" x14ac:dyDescent="0.4">
      <c r="K1531" s="1"/>
      <c r="L1531" s="1"/>
      <c r="M1531" s="1" t="s">
        <v>875</v>
      </c>
      <c r="N1531" s="1" t="s">
        <v>443</v>
      </c>
      <c r="O1531" s="1">
        <v>14300</v>
      </c>
    </row>
    <row r="1532" spans="11:15" x14ac:dyDescent="0.4">
      <c r="K1532" s="1"/>
      <c r="L1532" s="1"/>
      <c r="M1532" s="1" t="s">
        <v>875</v>
      </c>
      <c r="N1532" s="1" t="s">
        <v>444</v>
      </c>
      <c r="O1532" s="1">
        <v>18300</v>
      </c>
    </row>
    <row r="1533" spans="11:15" x14ac:dyDescent="0.4">
      <c r="K1533" s="1"/>
      <c r="L1533" s="1"/>
      <c r="M1533" s="1" t="s">
        <v>875</v>
      </c>
      <c r="N1533" s="1" t="s">
        <v>445</v>
      </c>
      <c r="O1533" s="1">
        <v>15900</v>
      </c>
    </row>
    <row r="1534" spans="11:15" x14ac:dyDescent="0.4">
      <c r="K1534" s="1"/>
      <c r="L1534" s="1"/>
      <c r="M1534" s="1" t="s">
        <v>875</v>
      </c>
      <c r="N1534" s="1" t="s">
        <v>446</v>
      </c>
      <c r="O1534" s="1">
        <v>7300</v>
      </c>
    </row>
    <row r="1535" spans="11:15" x14ac:dyDescent="0.4">
      <c r="K1535" s="1"/>
      <c r="L1535" s="1"/>
      <c r="M1535" s="1" t="s">
        <v>875</v>
      </c>
      <c r="N1535" s="1" t="s">
        <v>447</v>
      </c>
      <c r="O1535" s="1">
        <v>15500</v>
      </c>
    </row>
    <row r="1536" spans="11:15" x14ac:dyDescent="0.4">
      <c r="K1536" s="1"/>
      <c r="L1536" s="1"/>
      <c r="M1536" s="1" t="s">
        <v>875</v>
      </c>
      <c r="N1536" s="1" t="s">
        <v>448</v>
      </c>
      <c r="O1536" s="1">
        <v>17100</v>
      </c>
    </row>
    <row r="1537" spans="11:15" x14ac:dyDescent="0.4">
      <c r="K1537" s="1"/>
      <c r="L1537" s="1"/>
      <c r="M1537" s="1" t="s">
        <v>875</v>
      </c>
      <c r="N1537" s="1" t="s">
        <v>449</v>
      </c>
      <c r="O1537" s="1">
        <v>18700</v>
      </c>
    </row>
    <row r="1538" spans="11:15" x14ac:dyDescent="0.4">
      <c r="K1538" s="1"/>
      <c r="L1538" s="1"/>
      <c r="M1538" s="1" t="s">
        <v>875</v>
      </c>
      <c r="N1538" s="1" t="s">
        <v>450</v>
      </c>
      <c r="O1538" s="1">
        <v>26600</v>
      </c>
    </row>
    <row r="1539" spans="11:15" x14ac:dyDescent="0.4">
      <c r="K1539" s="1"/>
      <c r="L1539" s="1"/>
      <c r="M1539" s="1" t="s">
        <v>875</v>
      </c>
      <c r="N1539" s="1" t="s">
        <v>451</v>
      </c>
      <c r="O1539" s="1">
        <v>9600</v>
      </c>
    </row>
    <row r="1540" spans="11:15" x14ac:dyDescent="0.4">
      <c r="K1540" s="1"/>
      <c r="L1540" s="1"/>
      <c r="M1540" s="1" t="s">
        <v>875</v>
      </c>
      <c r="N1540" s="1" t="s">
        <v>452</v>
      </c>
      <c r="O1540" s="1">
        <v>7200</v>
      </c>
    </row>
    <row r="1541" spans="11:15" x14ac:dyDescent="0.4">
      <c r="K1541" s="1"/>
      <c r="L1541" s="1"/>
      <c r="M1541" s="1" t="s">
        <v>875</v>
      </c>
      <c r="N1541" s="1" t="s">
        <v>453</v>
      </c>
      <c r="O1541" s="1">
        <v>13000</v>
      </c>
    </row>
    <row r="1542" spans="11:15" x14ac:dyDescent="0.4">
      <c r="K1542" s="1"/>
      <c r="L1542" s="1"/>
      <c r="M1542" s="1" t="s">
        <v>875</v>
      </c>
      <c r="N1542" s="1" t="s">
        <v>454</v>
      </c>
      <c r="O1542" s="1">
        <v>33100</v>
      </c>
    </row>
    <row r="1543" spans="11:15" x14ac:dyDescent="0.4">
      <c r="K1543" s="1"/>
      <c r="L1543" s="1"/>
      <c r="M1543" s="1" t="s">
        <v>875</v>
      </c>
      <c r="N1543" s="1" t="s">
        <v>455</v>
      </c>
      <c r="O1543" s="1">
        <v>9800</v>
      </c>
    </row>
    <row r="1544" spans="11:15" x14ac:dyDescent="0.4">
      <c r="K1544" s="1"/>
      <c r="L1544" s="1"/>
      <c r="M1544" s="1" t="s">
        <v>875</v>
      </c>
      <c r="N1544" s="1" t="s">
        <v>456</v>
      </c>
      <c r="O1544" s="1">
        <v>7600</v>
      </c>
    </row>
    <row r="1545" spans="11:15" x14ac:dyDescent="0.4">
      <c r="K1545" s="1"/>
      <c r="L1545" s="1"/>
      <c r="M1545" s="1" t="s">
        <v>875</v>
      </c>
      <c r="N1545" s="1" t="s">
        <v>457</v>
      </c>
      <c r="O1545" s="1">
        <v>6300</v>
      </c>
    </row>
    <row r="1546" spans="11:15" x14ac:dyDescent="0.4">
      <c r="K1546" s="1"/>
      <c r="L1546" s="1"/>
      <c r="M1546" s="1" t="s">
        <v>875</v>
      </c>
      <c r="N1546" s="1" t="s">
        <v>458</v>
      </c>
      <c r="O1546" s="1">
        <v>33200</v>
      </c>
    </row>
    <row r="1547" spans="11:15" x14ac:dyDescent="0.4">
      <c r="K1547" s="1"/>
      <c r="L1547" s="1"/>
      <c r="M1547" s="1" t="s">
        <v>875</v>
      </c>
      <c r="N1547" s="1" t="s">
        <v>459</v>
      </c>
      <c r="O1547" s="1">
        <v>44200</v>
      </c>
    </row>
    <row r="1548" spans="11:15" x14ac:dyDescent="0.4">
      <c r="M1548" t="s">
        <v>875</v>
      </c>
      <c r="N1548" t="s">
        <v>460</v>
      </c>
      <c r="O1548">
        <v>23800</v>
      </c>
    </row>
    <row r="1549" spans="11:15" x14ac:dyDescent="0.4">
      <c r="M1549" t="s">
        <v>875</v>
      </c>
      <c r="N1549" t="s">
        <v>461</v>
      </c>
      <c r="O1549">
        <v>14900</v>
      </c>
    </row>
    <row r="1550" spans="11:15" x14ac:dyDescent="0.4">
      <c r="K1550" s="1"/>
      <c r="L1550" s="1"/>
      <c r="M1550" s="1" t="s">
        <v>875</v>
      </c>
      <c r="N1550" s="1" t="s">
        <v>462</v>
      </c>
      <c r="O1550" s="1">
        <v>22100</v>
      </c>
    </row>
    <row r="1551" spans="11:15" x14ac:dyDescent="0.4">
      <c r="K1551" s="1"/>
      <c r="L1551" s="1"/>
      <c r="M1551" s="1" t="s">
        <v>875</v>
      </c>
      <c r="N1551" s="1" t="s">
        <v>463</v>
      </c>
      <c r="O1551" s="1">
        <v>13100</v>
      </c>
    </row>
    <row r="1552" spans="11:15" x14ac:dyDescent="0.4">
      <c r="K1552" s="1"/>
      <c r="L1552" s="1"/>
      <c r="M1552" s="1" t="s">
        <v>875</v>
      </c>
      <c r="N1552" s="1" t="s">
        <v>464</v>
      </c>
      <c r="O1552" s="1">
        <v>15700</v>
      </c>
    </row>
    <row r="1553" spans="11:15" x14ac:dyDescent="0.4">
      <c r="K1553" s="1"/>
      <c r="L1553" s="1"/>
      <c r="M1553" s="1" t="s">
        <v>875</v>
      </c>
      <c r="N1553" s="1" t="s">
        <v>465</v>
      </c>
      <c r="O1553" s="1">
        <v>7800</v>
      </c>
    </row>
    <row r="1554" spans="11:15" x14ac:dyDescent="0.4">
      <c r="K1554" s="1"/>
      <c r="L1554" s="1"/>
      <c r="M1554" s="1" t="s">
        <v>875</v>
      </c>
      <c r="N1554" s="1" t="s">
        <v>466</v>
      </c>
      <c r="O1554" s="1">
        <v>21100</v>
      </c>
    </row>
    <row r="1555" spans="11:15" x14ac:dyDescent="0.4">
      <c r="K1555" s="1"/>
      <c r="L1555" s="1"/>
      <c r="M1555" s="1" t="s">
        <v>875</v>
      </c>
      <c r="N1555" s="1" t="s">
        <v>467</v>
      </c>
      <c r="O1555" s="1">
        <v>12100</v>
      </c>
    </row>
    <row r="1556" spans="11:15" x14ac:dyDescent="0.4">
      <c r="K1556" s="1"/>
      <c r="L1556" s="1"/>
      <c r="M1556" s="1" t="s">
        <v>875</v>
      </c>
      <c r="N1556" s="1" t="s">
        <v>468</v>
      </c>
      <c r="O1556" s="1">
        <v>6900</v>
      </c>
    </row>
    <row r="1557" spans="11:15" x14ac:dyDescent="0.4">
      <c r="K1557" s="1"/>
      <c r="L1557" s="1"/>
      <c r="M1557" s="1" t="s">
        <v>875</v>
      </c>
      <c r="N1557" s="1" t="s">
        <v>469</v>
      </c>
      <c r="O1557" s="1">
        <v>9800</v>
      </c>
    </row>
    <row r="1558" spans="11:15" x14ac:dyDescent="0.4">
      <c r="K1558" s="1"/>
      <c r="L1558" s="1"/>
      <c r="M1558" s="1" t="s">
        <v>875</v>
      </c>
      <c r="N1558" s="1" t="s">
        <v>470</v>
      </c>
      <c r="O1558" s="1">
        <v>5300</v>
      </c>
    </row>
    <row r="1559" spans="11:15" x14ac:dyDescent="0.4">
      <c r="M1559" t="s">
        <v>875</v>
      </c>
      <c r="N1559" t="s">
        <v>471</v>
      </c>
      <c r="O1559">
        <v>8700</v>
      </c>
    </row>
    <row r="1560" spans="11:15" x14ac:dyDescent="0.4">
      <c r="M1560" t="s">
        <v>875</v>
      </c>
      <c r="N1560" t="s">
        <v>472</v>
      </c>
      <c r="O1560">
        <v>42000</v>
      </c>
    </row>
    <row r="1561" spans="11:15" x14ac:dyDescent="0.4">
      <c r="M1561" t="s">
        <v>875</v>
      </c>
      <c r="N1561" t="s">
        <v>473</v>
      </c>
      <c r="O1561">
        <v>17400</v>
      </c>
    </row>
    <row r="1562" spans="11:15" x14ac:dyDescent="0.4">
      <c r="M1562" t="s">
        <v>875</v>
      </c>
      <c r="N1562" t="s">
        <v>474</v>
      </c>
      <c r="O1562">
        <v>12000</v>
      </c>
    </row>
    <row r="1563" spans="11:15" x14ac:dyDescent="0.4">
      <c r="M1563" t="s">
        <v>875</v>
      </c>
      <c r="N1563" t="s">
        <v>475</v>
      </c>
      <c r="O1563">
        <v>8800</v>
      </c>
    </row>
    <row r="1564" spans="11:15" x14ac:dyDescent="0.4">
      <c r="M1564" t="s">
        <v>875</v>
      </c>
      <c r="N1564" t="s">
        <v>476</v>
      </c>
      <c r="O1564">
        <v>18000</v>
      </c>
    </row>
    <row r="1565" spans="11:15" x14ac:dyDescent="0.4">
      <c r="M1565" t="s">
        <v>875</v>
      </c>
      <c r="N1565" t="s">
        <v>477</v>
      </c>
      <c r="O1565">
        <v>10100</v>
      </c>
    </row>
    <row r="1566" spans="11:15" x14ac:dyDescent="0.4">
      <c r="M1566" t="s">
        <v>875</v>
      </c>
      <c r="N1566" t="s">
        <v>478</v>
      </c>
      <c r="O1566">
        <v>22900</v>
      </c>
    </row>
    <row r="1567" spans="11:15" x14ac:dyDescent="0.4">
      <c r="M1567" t="s">
        <v>875</v>
      </c>
      <c r="N1567" t="s">
        <v>479</v>
      </c>
      <c r="O1567">
        <v>18500</v>
      </c>
    </row>
    <row r="1568" spans="11:15" x14ac:dyDescent="0.4">
      <c r="M1568" t="s">
        <v>875</v>
      </c>
      <c r="N1568" t="s">
        <v>480</v>
      </c>
      <c r="O1568">
        <v>19100</v>
      </c>
    </row>
    <row r="1569" spans="13:15" x14ac:dyDescent="0.4">
      <c r="M1569" t="s">
        <v>875</v>
      </c>
      <c r="N1569" t="s">
        <v>481</v>
      </c>
      <c r="O1569">
        <v>13500</v>
      </c>
    </row>
    <row r="1570" spans="13:15" x14ac:dyDescent="0.4">
      <c r="M1570" t="s">
        <v>875</v>
      </c>
      <c r="N1570" t="s">
        <v>482</v>
      </c>
      <c r="O1570">
        <v>11600</v>
      </c>
    </row>
    <row r="1571" spans="13:15" x14ac:dyDescent="0.4">
      <c r="M1571" t="s">
        <v>875</v>
      </c>
      <c r="N1571" t="s">
        <v>483</v>
      </c>
      <c r="O1571">
        <v>11400</v>
      </c>
    </row>
    <row r="1572" spans="13:15" x14ac:dyDescent="0.4">
      <c r="M1572" t="s">
        <v>875</v>
      </c>
      <c r="N1572" t="s">
        <v>484</v>
      </c>
      <c r="O1572">
        <v>26500</v>
      </c>
    </row>
    <row r="1573" spans="13:15" x14ac:dyDescent="0.4">
      <c r="M1573" t="s">
        <v>875</v>
      </c>
      <c r="N1573" t="s">
        <v>485</v>
      </c>
      <c r="O1573">
        <v>90500</v>
      </c>
    </row>
    <row r="1574" spans="13:15" x14ac:dyDescent="0.4">
      <c r="M1574" t="s">
        <v>875</v>
      </c>
      <c r="N1574" t="s">
        <v>486</v>
      </c>
      <c r="O1574">
        <v>26900</v>
      </c>
    </row>
    <row r="1575" spans="13:15" x14ac:dyDescent="0.4">
      <c r="M1575" t="s">
        <v>875</v>
      </c>
      <c r="N1575" t="s">
        <v>487</v>
      </c>
      <c r="O1575">
        <v>28100</v>
      </c>
    </row>
    <row r="1576" spans="13:15" x14ac:dyDescent="0.4">
      <c r="M1576" t="s">
        <v>875</v>
      </c>
      <c r="N1576" t="s">
        <v>488</v>
      </c>
      <c r="O1576">
        <v>20100</v>
      </c>
    </row>
    <row r="1577" spans="13:15" x14ac:dyDescent="0.4">
      <c r="M1577" t="s">
        <v>875</v>
      </c>
      <c r="N1577" t="s">
        <v>489</v>
      </c>
      <c r="O1577">
        <v>17400</v>
      </c>
    </row>
    <row r="1578" spans="13:15" x14ac:dyDescent="0.4">
      <c r="M1578" t="s">
        <v>875</v>
      </c>
      <c r="N1578" t="s">
        <v>490</v>
      </c>
      <c r="O1578">
        <v>21300</v>
      </c>
    </row>
    <row r="1579" spans="13:15" x14ac:dyDescent="0.4">
      <c r="M1579" t="s">
        <v>875</v>
      </c>
      <c r="N1579" t="s">
        <v>491</v>
      </c>
      <c r="O1579">
        <v>17600</v>
      </c>
    </row>
    <row r="1580" spans="13:15" x14ac:dyDescent="0.4">
      <c r="M1580" t="s">
        <v>875</v>
      </c>
      <c r="N1580" t="s">
        <v>492</v>
      </c>
      <c r="O1580">
        <v>18000</v>
      </c>
    </row>
    <row r="1581" spans="13:15" x14ac:dyDescent="0.4">
      <c r="M1581" t="s">
        <v>875</v>
      </c>
      <c r="N1581" t="s">
        <v>493</v>
      </c>
      <c r="O1581">
        <v>34500</v>
      </c>
    </row>
    <row r="1582" spans="13:15" x14ac:dyDescent="0.4">
      <c r="M1582" t="s">
        <v>875</v>
      </c>
      <c r="N1582" t="s">
        <v>494</v>
      </c>
      <c r="O1582">
        <v>26900</v>
      </c>
    </row>
    <row r="1583" spans="13:15" x14ac:dyDescent="0.4">
      <c r="M1583" t="s">
        <v>875</v>
      </c>
      <c r="N1583" t="s">
        <v>495</v>
      </c>
      <c r="O1583">
        <v>7000</v>
      </c>
    </row>
    <row r="1584" spans="13:15" x14ac:dyDescent="0.4">
      <c r="M1584" t="s">
        <v>875</v>
      </c>
      <c r="N1584" t="s">
        <v>496</v>
      </c>
      <c r="O1584">
        <v>19600</v>
      </c>
    </row>
    <row r="1585" spans="13:15" x14ac:dyDescent="0.4">
      <c r="M1585" t="s">
        <v>875</v>
      </c>
      <c r="N1585" t="s">
        <v>497</v>
      </c>
      <c r="O1585">
        <v>14000</v>
      </c>
    </row>
    <row r="1586" spans="13:15" x14ac:dyDescent="0.4">
      <c r="M1586" t="s">
        <v>875</v>
      </c>
      <c r="N1586" t="s">
        <v>498</v>
      </c>
      <c r="O1586">
        <v>8800</v>
      </c>
    </row>
    <row r="1587" spans="13:15" x14ac:dyDescent="0.4">
      <c r="M1587" t="s">
        <v>875</v>
      </c>
      <c r="N1587" t="s">
        <v>499</v>
      </c>
      <c r="O1587">
        <v>17900</v>
      </c>
    </row>
    <row r="1588" spans="13:15" x14ac:dyDescent="0.4">
      <c r="M1588" t="s">
        <v>875</v>
      </c>
      <c r="N1588" t="s">
        <v>500</v>
      </c>
      <c r="O1588">
        <v>11300</v>
      </c>
    </row>
    <row r="1589" spans="13:15" x14ac:dyDescent="0.4">
      <c r="M1589" t="s">
        <v>875</v>
      </c>
      <c r="N1589" t="s">
        <v>501</v>
      </c>
      <c r="O1589">
        <v>11800</v>
      </c>
    </row>
    <row r="1590" spans="13:15" x14ac:dyDescent="0.4">
      <c r="M1590" t="s">
        <v>875</v>
      </c>
      <c r="N1590" t="s">
        <v>502</v>
      </c>
      <c r="O1590">
        <v>16200</v>
      </c>
    </row>
    <row r="1591" spans="13:15" x14ac:dyDescent="0.4">
      <c r="M1591" t="s">
        <v>875</v>
      </c>
      <c r="N1591" t="s">
        <v>503</v>
      </c>
      <c r="O1591">
        <v>21600</v>
      </c>
    </row>
    <row r="1592" spans="13:15" x14ac:dyDescent="0.4">
      <c r="M1592" t="s">
        <v>875</v>
      </c>
      <c r="N1592" t="s">
        <v>504</v>
      </c>
      <c r="O1592">
        <v>24500</v>
      </c>
    </row>
    <row r="1593" spans="13:15" x14ac:dyDescent="0.4">
      <c r="M1593" t="s">
        <v>875</v>
      </c>
      <c r="N1593" t="s">
        <v>505</v>
      </c>
      <c r="O1593">
        <v>14900</v>
      </c>
    </row>
    <row r="1594" spans="13:15" x14ac:dyDescent="0.4">
      <c r="M1594" t="s">
        <v>875</v>
      </c>
      <c r="N1594" t="s">
        <v>506</v>
      </c>
      <c r="O1594">
        <v>22900</v>
      </c>
    </row>
    <row r="1595" spans="13:15" x14ac:dyDescent="0.4">
      <c r="M1595" t="s">
        <v>875</v>
      </c>
      <c r="N1595" t="s">
        <v>507</v>
      </c>
      <c r="O1595">
        <v>27400</v>
      </c>
    </row>
    <row r="1596" spans="13:15" x14ac:dyDescent="0.4">
      <c r="M1596" t="s">
        <v>875</v>
      </c>
      <c r="N1596" t="s">
        <v>508</v>
      </c>
      <c r="O1596">
        <v>12100</v>
      </c>
    </row>
    <row r="1597" spans="13:15" x14ac:dyDescent="0.4">
      <c r="M1597" t="s">
        <v>875</v>
      </c>
      <c r="N1597" t="s">
        <v>509</v>
      </c>
      <c r="O1597">
        <v>17100</v>
      </c>
    </row>
    <row r="1598" spans="13:15" x14ac:dyDescent="0.4">
      <c r="M1598" t="s">
        <v>875</v>
      </c>
      <c r="N1598" t="s">
        <v>510</v>
      </c>
      <c r="O1598">
        <v>13600</v>
      </c>
    </row>
    <row r="1599" spans="13:15" x14ac:dyDescent="0.4">
      <c r="M1599" t="s">
        <v>875</v>
      </c>
      <c r="N1599" t="s">
        <v>511</v>
      </c>
      <c r="O1599">
        <v>9500</v>
      </c>
    </row>
    <row r="1600" spans="13:15" x14ac:dyDescent="0.4">
      <c r="M1600" t="s">
        <v>875</v>
      </c>
      <c r="N1600" t="s">
        <v>512</v>
      </c>
      <c r="O1600">
        <v>8900</v>
      </c>
    </row>
    <row r="1601" spans="13:15" x14ac:dyDescent="0.4">
      <c r="M1601" t="s">
        <v>875</v>
      </c>
      <c r="N1601" t="s">
        <v>513</v>
      </c>
      <c r="O1601">
        <v>10900</v>
      </c>
    </row>
    <row r="1602" spans="13:15" x14ac:dyDescent="0.4">
      <c r="M1602" t="s">
        <v>875</v>
      </c>
      <c r="N1602" t="s">
        <v>514</v>
      </c>
      <c r="O1602">
        <v>31400</v>
      </c>
    </row>
    <row r="1603" spans="13:15" x14ac:dyDescent="0.4">
      <c r="M1603" t="s">
        <v>875</v>
      </c>
      <c r="N1603" t="s">
        <v>515</v>
      </c>
      <c r="O1603">
        <v>9600</v>
      </c>
    </row>
    <row r="1604" spans="13:15" x14ac:dyDescent="0.4">
      <c r="M1604" t="s">
        <v>875</v>
      </c>
      <c r="N1604" t="s">
        <v>516</v>
      </c>
      <c r="O1604">
        <v>10900</v>
      </c>
    </row>
    <row r="1605" spans="13:15" x14ac:dyDescent="0.4">
      <c r="M1605" t="s">
        <v>875</v>
      </c>
      <c r="N1605" t="s">
        <v>517</v>
      </c>
      <c r="O1605">
        <v>12900</v>
      </c>
    </row>
    <row r="1606" spans="13:15" x14ac:dyDescent="0.4">
      <c r="M1606" t="s">
        <v>875</v>
      </c>
      <c r="N1606" t="s">
        <v>518</v>
      </c>
      <c r="O1606">
        <v>23000</v>
      </c>
    </row>
    <row r="1607" spans="13:15" x14ac:dyDescent="0.4">
      <c r="M1607" t="s">
        <v>875</v>
      </c>
      <c r="N1607" t="s">
        <v>519</v>
      </c>
      <c r="O1607">
        <v>6400</v>
      </c>
    </row>
    <row r="1608" spans="13:15" x14ac:dyDescent="0.4">
      <c r="M1608" t="s">
        <v>875</v>
      </c>
      <c r="N1608" t="s">
        <v>520</v>
      </c>
      <c r="O1608">
        <v>72200</v>
      </c>
    </row>
    <row r="1609" spans="13:15" x14ac:dyDescent="0.4">
      <c r="M1609" t="s">
        <v>875</v>
      </c>
      <c r="N1609" t="s">
        <v>521</v>
      </c>
      <c r="O1609">
        <v>18200</v>
      </c>
    </row>
    <row r="1610" spans="13:15" x14ac:dyDescent="0.4">
      <c r="M1610" t="s">
        <v>875</v>
      </c>
      <c r="N1610" t="s">
        <v>522</v>
      </c>
      <c r="O1610">
        <v>29800</v>
      </c>
    </row>
    <row r="1611" spans="13:15" x14ac:dyDescent="0.4">
      <c r="M1611" t="s">
        <v>875</v>
      </c>
      <c r="N1611" t="s">
        <v>523</v>
      </c>
      <c r="O1611">
        <v>16800</v>
      </c>
    </row>
    <row r="1612" spans="13:15" x14ac:dyDescent="0.4">
      <c r="M1612" t="s">
        <v>875</v>
      </c>
      <c r="N1612" t="s">
        <v>524</v>
      </c>
      <c r="O1612">
        <v>37700</v>
      </c>
    </row>
    <row r="1613" spans="13:15" x14ac:dyDescent="0.4">
      <c r="M1613" t="s">
        <v>875</v>
      </c>
      <c r="N1613" t="s">
        <v>525</v>
      </c>
      <c r="O1613">
        <v>24000</v>
      </c>
    </row>
    <row r="1614" spans="13:15" x14ac:dyDescent="0.4">
      <c r="M1614" t="s">
        <v>875</v>
      </c>
      <c r="N1614" t="s">
        <v>526</v>
      </c>
      <c r="O1614">
        <v>14000</v>
      </c>
    </row>
    <row r="1615" spans="13:15" x14ac:dyDescent="0.4">
      <c r="M1615" t="s">
        <v>875</v>
      </c>
      <c r="N1615" t="s">
        <v>527</v>
      </c>
      <c r="O1615">
        <v>17000</v>
      </c>
    </row>
    <row r="1616" spans="13:15" x14ac:dyDescent="0.4">
      <c r="M1616" t="s">
        <v>875</v>
      </c>
      <c r="N1616" t="s">
        <v>528</v>
      </c>
      <c r="O1616">
        <v>12400</v>
      </c>
    </row>
    <row r="1617" spans="13:15" x14ac:dyDescent="0.4">
      <c r="M1617" t="s">
        <v>875</v>
      </c>
      <c r="N1617" t="s">
        <v>529</v>
      </c>
      <c r="O1617">
        <v>11500</v>
      </c>
    </row>
    <row r="1618" spans="13:15" x14ac:dyDescent="0.4">
      <c r="M1618" t="s">
        <v>875</v>
      </c>
      <c r="N1618" t="s">
        <v>530</v>
      </c>
      <c r="O1618">
        <v>11700</v>
      </c>
    </row>
    <row r="1619" spans="13:15" x14ac:dyDescent="0.4">
      <c r="M1619" t="s">
        <v>875</v>
      </c>
      <c r="N1619" t="s">
        <v>531</v>
      </c>
      <c r="O1619">
        <v>9700</v>
      </c>
    </row>
    <row r="1620" spans="13:15" x14ac:dyDescent="0.4">
      <c r="M1620" t="s">
        <v>875</v>
      </c>
      <c r="N1620" t="s">
        <v>532</v>
      </c>
      <c r="O1620">
        <v>14800</v>
      </c>
    </row>
    <row r="1621" spans="13:15" x14ac:dyDescent="0.4">
      <c r="M1621" t="s">
        <v>875</v>
      </c>
      <c r="N1621" t="s">
        <v>533</v>
      </c>
      <c r="O1621">
        <v>6700</v>
      </c>
    </row>
    <row r="1622" spans="13:15" x14ac:dyDescent="0.4">
      <c r="M1622" t="s">
        <v>875</v>
      </c>
      <c r="N1622" t="s">
        <v>534</v>
      </c>
      <c r="O1622">
        <v>15400</v>
      </c>
    </row>
    <row r="1623" spans="13:15" x14ac:dyDescent="0.4">
      <c r="M1623" t="s">
        <v>875</v>
      </c>
      <c r="N1623" t="s">
        <v>535</v>
      </c>
      <c r="O1623">
        <v>14400</v>
      </c>
    </row>
    <row r="1624" spans="13:15" x14ac:dyDescent="0.4">
      <c r="M1624" t="s">
        <v>875</v>
      </c>
      <c r="N1624" t="s">
        <v>536</v>
      </c>
      <c r="O1624">
        <v>20700</v>
      </c>
    </row>
    <row r="1625" spans="13:15" x14ac:dyDescent="0.4">
      <c r="M1625" t="s">
        <v>875</v>
      </c>
      <c r="N1625" t="s">
        <v>537</v>
      </c>
      <c r="O1625">
        <v>8100</v>
      </c>
    </row>
    <row r="1626" spans="13:15" x14ac:dyDescent="0.4">
      <c r="M1626" t="s">
        <v>875</v>
      </c>
      <c r="N1626" t="s">
        <v>538</v>
      </c>
      <c r="O1626">
        <v>5200</v>
      </c>
    </row>
    <row r="1627" spans="13:15" x14ac:dyDescent="0.4">
      <c r="M1627" t="s">
        <v>875</v>
      </c>
      <c r="N1627" t="s">
        <v>539</v>
      </c>
      <c r="O1627">
        <v>8500</v>
      </c>
    </row>
    <row r="1628" spans="13:15" x14ac:dyDescent="0.4">
      <c r="M1628" t="s">
        <v>875</v>
      </c>
      <c r="N1628" t="s">
        <v>540</v>
      </c>
      <c r="O1628">
        <v>16700</v>
      </c>
    </row>
    <row r="1629" spans="13:15" x14ac:dyDescent="0.4">
      <c r="M1629" t="s">
        <v>875</v>
      </c>
      <c r="N1629" t="s">
        <v>541</v>
      </c>
      <c r="O1629">
        <v>9900</v>
      </c>
    </row>
    <row r="1630" spans="13:15" x14ac:dyDescent="0.4">
      <c r="M1630" t="s">
        <v>875</v>
      </c>
      <c r="N1630" t="s">
        <v>542</v>
      </c>
      <c r="O1630">
        <v>21900</v>
      </c>
    </row>
    <row r="1631" spans="13:15" x14ac:dyDescent="0.4">
      <c r="M1631" t="s">
        <v>875</v>
      </c>
      <c r="N1631" t="s">
        <v>543</v>
      </c>
      <c r="O1631">
        <v>8700</v>
      </c>
    </row>
    <row r="1632" spans="13:15" x14ac:dyDescent="0.4">
      <c r="M1632" t="s">
        <v>875</v>
      </c>
      <c r="N1632" t="s">
        <v>544</v>
      </c>
      <c r="O1632">
        <v>10100</v>
      </c>
    </row>
    <row r="1633" spans="13:15" x14ac:dyDescent="0.4">
      <c r="M1633" t="s">
        <v>875</v>
      </c>
      <c r="N1633" t="s">
        <v>727</v>
      </c>
      <c r="O1633">
        <v>12800</v>
      </c>
    </row>
    <row r="1634" spans="13:15" x14ac:dyDescent="0.4">
      <c r="M1634" t="s">
        <v>875</v>
      </c>
      <c r="N1634" t="s">
        <v>728</v>
      </c>
      <c r="O1634">
        <v>7900</v>
      </c>
    </row>
    <row r="1635" spans="13:15" x14ac:dyDescent="0.4">
      <c r="M1635" t="s">
        <v>875</v>
      </c>
      <c r="N1635" t="s">
        <v>729</v>
      </c>
      <c r="O1635">
        <v>13200</v>
      </c>
    </row>
    <row r="1636" spans="13:15" x14ac:dyDescent="0.4">
      <c r="M1636" t="s">
        <v>875</v>
      </c>
      <c r="N1636" t="s">
        <v>730</v>
      </c>
      <c r="O1636">
        <v>30100</v>
      </c>
    </row>
    <row r="1637" spans="13:15" x14ac:dyDescent="0.4">
      <c r="M1637" t="s">
        <v>875</v>
      </c>
      <c r="N1637" t="s">
        <v>731</v>
      </c>
      <c r="O1637">
        <v>13400</v>
      </c>
    </row>
    <row r="1638" spans="13:15" x14ac:dyDescent="0.4">
      <c r="M1638" t="s">
        <v>875</v>
      </c>
      <c r="N1638" t="s">
        <v>732</v>
      </c>
      <c r="O1638">
        <v>9100</v>
      </c>
    </row>
    <row r="1639" spans="13:15" x14ac:dyDescent="0.4">
      <c r="M1639" t="s">
        <v>875</v>
      </c>
      <c r="N1639" t="s">
        <v>733</v>
      </c>
      <c r="O1639">
        <v>17100</v>
      </c>
    </row>
    <row r="1640" spans="13:15" x14ac:dyDescent="0.4">
      <c r="M1640" t="s">
        <v>875</v>
      </c>
      <c r="N1640" t="s">
        <v>734</v>
      </c>
      <c r="O1640">
        <v>14900</v>
      </c>
    </row>
    <row r="1641" spans="13:15" x14ac:dyDescent="0.4">
      <c r="M1641" t="s">
        <v>875</v>
      </c>
      <c r="N1641" t="s">
        <v>735</v>
      </c>
      <c r="O1641">
        <v>15500</v>
      </c>
    </row>
    <row r="1642" spans="13:15" x14ac:dyDescent="0.4">
      <c r="M1642" t="s">
        <v>875</v>
      </c>
      <c r="N1642" t="s">
        <v>736</v>
      </c>
      <c r="O1642">
        <v>35000</v>
      </c>
    </row>
    <row r="1643" spans="13:15" x14ac:dyDescent="0.4">
      <c r="M1643" t="s">
        <v>875</v>
      </c>
      <c r="N1643" t="s">
        <v>737</v>
      </c>
      <c r="O1643">
        <v>13000</v>
      </c>
    </row>
    <row r="1644" spans="13:15" x14ac:dyDescent="0.4">
      <c r="M1644" t="s">
        <v>875</v>
      </c>
      <c r="N1644" t="s">
        <v>738</v>
      </c>
      <c r="O1644">
        <v>18700</v>
      </c>
    </row>
    <row r="1645" spans="13:15" x14ac:dyDescent="0.4">
      <c r="M1645" t="s">
        <v>875</v>
      </c>
      <c r="N1645" t="s">
        <v>739</v>
      </c>
      <c r="O1645">
        <v>23500</v>
      </c>
    </row>
    <row r="1646" spans="13:15" x14ac:dyDescent="0.4">
      <c r="M1646" t="s">
        <v>875</v>
      </c>
      <c r="N1646" t="s">
        <v>740</v>
      </c>
      <c r="O1646">
        <v>42600</v>
      </c>
    </row>
    <row r="1647" spans="13:15" x14ac:dyDescent="0.4">
      <c r="M1647" t="s">
        <v>875</v>
      </c>
      <c r="N1647" t="s">
        <v>741</v>
      </c>
      <c r="O1647">
        <v>45800</v>
      </c>
    </row>
    <row r="1648" spans="13:15" x14ac:dyDescent="0.4">
      <c r="M1648" t="s">
        <v>875</v>
      </c>
      <c r="N1648" t="s">
        <v>742</v>
      </c>
      <c r="O1648">
        <v>19800</v>
      </c>
    </row>
    <row r="1649" spans="11:15" x14ac:dyDescent="0.4">
      <c r="M1649" t="s">
        <v>875</v>
      </c>
      <c r="N1649" t="s">
        <v>743</v>
      </c>
      <c r="O1649">
        <v>16500</v>
      </c>
    </row>
    <row r="1650" spans="11:15" x14ac:dyDescent="0.4">
      <c r="M1650" t="s">
        <v>875</v>
      </c>
      <c r="N1650" t="s">
        <v>744</v>
      </c>
      <c r="O1650">
        <v>15700</v>
      </c>
    </row>
    <row r="1651" spans="11:15" x14ac:dyDescent="0.4">
      <c r="M1651" t="s">
        <v>875</v>
      </c>
      <c r="N1651" t="s">
        <v>745</v>
      </c>
      <c r="O1651">
        <v>14600</v>
      </c>
    </row>
    <row r="1652" spans="11:15" x14ac:dyDescent="0.4">
      <c r="M1652" t="s">
        <v>875</v>
      </c>
      <c r="N1652" t="s">
        <v>746</v>
      </c>
      <c r="O1652">
        <v>15600</v>
      </c>
    </row>
    <row r="1653" spans="11:15" x14ac:dyDescent="0.4">
      <c r="M1653" t="s">
        <v>875</v>
      </c>
      <c r="N1653" t="s">
        <v>747</v>
      </c>
      <c r="O1653">
        <v>15500</v>
      </c>
    </row>
    <row r="1654" spans="11:15" x14ac:dyDescent="0.4">
      <c r="M1654" t="s">
        <v>875</v>
      </c>
      <c r="N1654" t="s">
        <v>748</v>
      </c>
      <c r="O1654">
        <v>12200</v>
      </c>
    </row>
    <row r="1655" spans="11:15" x14ac:dyDescent="0.4">
      <c r="M1655" t="s">
        <v>875</v>
      </c>
      <c r="N1655" t="s">
        <v>749</v>
      </c>
      <c r="O1655">
        <v>19900</v>
      </c>
    </row>
    <row r="1656" spans="11:15" x14ac:dyDescent="0.4">
      <c r="M1656" t="s">
        <v>875</v>
      </c>
      <c r="N1656" t="s">
        <v>750</v>
      </c>
      <c r="O1656">
        <v>28100</v>
      </c>
    </row>
    <row r="1657" spans="11:15" x14ac:dyDescent="0.4">
      <c r="M1657" t="s">
        <v>875</v>
      </c>
      <c r="N1657" t="s">
        <v>751</v>
      </c>
      <c r="O1657">
        <v>0</v>
      </c>
    </row>
    <row r="1658" spans="11:15" x14ac:dyDescent="0.4">
      <c r="M1658" t="s">
        <v>875</v>
      </c>
      <c r="N1658" t="s">
        <v>752</v>
      </c>
      <c r="O1658">
        <v>0</v>
      </c>
    </row>
    <row r="1659" spans="11:15" x14ac:dyDescent="0.4">
      <c r="M1659" t="s">
        <v>875</v>
      </c>
      <c r="N1659" t="s">
        <v>753</v>
      </c>
      <c r="O1659">
        <v>0</v>
      </c>
    </row>
    <row r="1660" spans="11:15" x14ac:dyDescent="0.4">
      <c r="M1660" t="s">
        <v>875</v>
      </c>
      <c r="N1660" t="s">
        <v>754</v>
      </c>
      <c r="O1660">
        <v>0</v>
      </c>
    </row>
    <row r="1661" spans="11:15" x14ac:dyDescent="0.4">
      <c r="M1661" t="s">
        <v>875</v>
      </c>
      <c r="N1661" t="s">
        <v>755</v>
      </c>
      <c r="O1661">
        <v>0</v>
      </c>
    </row>
    <row r="1662" spans="11:15" x14ac:dyDescent="0.4">
      <c r="M1662" t="s">
        <v>875</v>
      </c>
      <c r="N1662" t="s">
        <v>756</v>
      </c>
      <c r="O1662">
        <v>210500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9BCA4-45B5-49B8-BB12-6D1AFE10B35A}">
  <sheetPr codeName="Sheet14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2025/01/16</v>
      </c>
      <c r="AE1" s="18" t="str">
        <f t="shared" si="0"/>
        <v>2025/01/15</v>
      </c>
      <c r="AF1" s="18" t="str">
        <f t="shared" si="0"/>
        <v>2025/01/14</v>
      </c>
      <c r="AG1" s="18" t="str">
        <f t="shared" si="0"/>
        <v>2025/01/10</v>
      </c>
      <c r="AH1" s="18" t="str">
        <f t="shared" si="0"/>
        <v>2025/01/09</v>
      </c>
      <c r="AI1" s="19" t="str">
        <f>S17</f>
        <v>2025/01/16</v>
      </c>
      <c r="AJ1" s="19" t="str">
        <f>S16</f>
        <v>2025/01/15</v>
      </c>
      <c r="AK1" s="19" t="str">
        <f>S15</f>
        <v>2025/01/14</v>
      </c>
      <c r="AL1" s="19" t="str">
        <f>S14</f>
        <v>2025/01/10</v>
      </c>
      <c r="AM1" s="19" t="str">
        <f>S13</f>
        <v>2025/01/09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167540</v>
      </c>
      <c r="AD2" s="2">
        <f t="shared" si="0"/>
        <v>151500</v>
      </c>
      <c r="AE2" s="2">
        <f t="shared" si="0"/>
        <v>116600</v>
      </c>
      <c r="AF2" s="2">
        <f t="shared" si="0"/>
        <v>129900</v>
      </c>
      <c r="AG2" s="2">
        <f t="shared" si="0"/>
        <v>358700</v>
      </c>
      <c r="AH2" s="2">
        <f t="shared" si="0"/>
        <v>81000</v>
      </c>
      <c r="AI2" s="2" cm="1">
        <f t="array" ref="AI2">_xlfn.XLOOKUP(AI$1&amp;$AB2,$M$3:$M$1662&amp;$N$3:$N$1662,$O$3:$O$1662,0,0,1)</f>
        <v>151500</v>
      </c>
      <c r="AJ2" s="2" cm="1">
        <f t="array" ref="AJ2">_xlfn.XLOOKUP(AJ$1&amp;$AB2,$M$3:$M$1662&amp;$N$3:$N$1662,$O$3:$O$1662,0,0,1)</f>
        <v>116600</v>
      </c>
      <c r="AK2" s="2" cm="1">
        <f t="array" ref="AK2">_xlfn.XLOOKUP(AK$1&amp;$AB2,$M$3:$M$1662&amp;$N$3:$N$1662,$O$3:$O$1662,0,0,1)</f>
        <v>129900</v>
      </c>
      <c r="AL2" s="2" cm="1">
        <f t="array" ref="AL2">_xlfn.XLOOKUP(AL$1&amp;$AB2,$M$3:$M$1662&amp;$N$3:$N$1662,$O$3:$O$1662,0,0,1)</f>
        <v>358700</v>
      </c>
      <c r="AM2" s="2" cm="1">
        <f t="array" ref="AM2">_xlfn.XLOOKUP(AM$1&amp;$AB2,$M$3:$M$1662&amp;$N$3:$N$1662,$O$3:$O$1662,0,0,1)</f>
        <v>81000</v>
      </c>
    </row>
    <row r="3" spans="1:51" x14ac:dyDescent="0.4">
      <c r="A3" s="1" t="s">
        <v>779</v>
      </c>
      <c r="B3" s="1">
        <v>740300</v>
      </c>
      <c r="C3" s="1">
        <v>2714.5</v>
      </c>
      <c r="D3" t="str">
        <f t="shared" ref="D3:D21" si="1">IF(C3=C4,D4,IF(C3&gt;C4,"買",IF(C3&lt;C4,"売","")))</f>
        <v>売</v>
      </c>
      <c r="E3" t="str">
        <f>IF(AND(B3&gt;$E$24,ISNUMBER(B3)),$E$26,"")</f>
        <v>大口</v>
      </c>
      <c r="K3" t="s">
        <v>829</v>
      </c>
      <c r="L3" t="s">
        <v>424</v>
      </c>
      <c r="M3" t="s">
        <v>870</v>
      </c>
      <c r="N3" t="s">
        <v>545</v>
      </c>
      <c r="O3">
        <v>81000</v>
      </c>
      <c r="Q3" s="1" t="s">
        <v>829</v>
      </c>
      <c r="R3" s="1" t="s">
        <v>794</v>
      </c>
      <c r="S3" s="1" t="s">
        <v>803</v>
      </c>
      <c r="T3" s="1">
        <v>2827</v>
      </c>
      <c r="U3" s="1">
        <v>2838</v>
      </c>
      <c r="V3" s="1">
        <v>2779</v>
      </c>
      <c r="W3">
        <v>2800.5</v>
      </c>
      <c r="AB3" t="s">
        <v>8</v>
      </c>
      <c r="AC3" s="2">
        <f t="shared" ref="AC3:AC66" si="2">IFERROR(AVERAGEIFS(AD3:AH3,AD3:AH3,"&gt;0"),0)</f>
        <v>185160</v>
      </c>
      <c r="AD3" s="2">
        <f>AD2+AI3</f>
        <v>171600</v>
      </c>
      <c r="AE3" s="2">
        <f>AE2+AJ3</f>
        <v>141200</v>
      </c>
      <c r="AF3" s="2">
        <f>AF2+AK3</f>
        <v>150700</v>
      </c>
      <c r="AG3" s="2">
        <f>AG2+AL3</f>
        <v>371300</v>
      </c>
      <c r="AH3" s="2">
        <f>AH2+AM3</f>
        <v>91000</v>
      </c>
      <c r="AI3" s="2" cm="1">
        <f t="array" ref="AI3">_xlfn.XLOOKUP(AI$1&amp;$AB3,$M$3:$M$1662&amp;$N$3:$N$1662,$O$3:$O$1662,0,0,1)</f>
        <v>20100</v>
      </c>
      <c r="AJ3" s="2" cm="1">
        <f t="array" ref="AJ3">_xlfn.XLOOKUP(AJ$1&amp;$AB3,$M$3:$M$1662&amp;$N$3:$N$1662,$O$3:$O$1662,0,0,1)</f>
        <v>24600</v>
      </c>
      <c r="AK3" s="2" cm="1">
        <f t="array" ref="AK3">_xlfn.XLOOKUP(AK$1&amp;$AB3,$M$3:$M$1662&amp;$N$3:$N$1662,$O$3:$O$1662,0,0,1)</f>
        <v>20800</v>
      </c>
      <c r="AL3" s="2" cm="1">
        <f t="array" ref="AL3">_xlfn.XLOOKUP(AL$1&amp;$AB3,$M$3:$M$1662&amp;$N$3:$N$1662,$O$3:$O$1662,0,0,1)</f>
        <v>12600</v>
      </c>
      <c r="AM3" s="2" cm="1">
        <f t="array" ref="AM3">_xlfn.XLOOKUP(AM$1&amp;$AB3,$M$3:$M$1662&amp;$N$3:$N$1662,$O$3:$O$1662,0,0,1)</f>
        <v>10000</v>
      </c>
    </row>
    <row r="4" spans="1:51" x14ac:dyDescent="0.4">
      <c r="A4" t="s">
        <v>784</v>
      </c>
      <c r="B4">
        <v>100</v>
      </c>
      <c r="C4">
        <v>2718</v>
      </c>
      <c r="D4" t="str">
        <f t="shared" si="1"/>
        <v>買</v>
      </c>
      <c r="E4" t="str">
        <f t="shared" ref="E4:E21" si="3">IF(AND(B4&gt;$E$24,ISNUMBER(B4)),$E$26,"")</f>
        <v/>
      </c>
      <c r="M4" t="s">
        <v>870</v>
      </c>
      <c r="N4" t="s">
        <v>546</v>
      </c>
      <c r="O4">
        <v>10000</v>
      </c>
      <c r="S4" t="s">
        <v>804</v>
      </c>
      <c r="T4">
        <v>2813</v>
      </c>
      <c r="U4">
        <v>2816.5</v>
      </c>
      <c r="V4">
        <v>2772.5</v>
      </c>
      <c r="W4">
        <v>2796.5</v>
      </c>
      <c r="AB4" t="s">
        <v>95</v>
      </c>
      <c r="AC4" s="2">
        <f t="shared" si="2"/>
        <v>201500</v>
      </c>
      <c r="AD4" s="2">
        <f t="shared" ref="AD4:AH19" si="4">AD3+AI4</f>
        <v>178800</v>
      </c>
      <c r="AE4" s="2">
        <f t="shared" si="4"/>
        <v>151100</v>
      </c>
      <c r="AF4" s="2">
        <f t="shared" si="4"/>
        <v>167300</v>
      </c>
      <c r="AG4" s="2">
        <f t="shared" si="4"/>
        <v>376100</v>
      </c>
      <c r="AH4" s="2">
        <f t="shared" si="4"/>
        <v>134200</v>
      </c>
      <c r="AI4" s="2" cm="1">
        <f t="array" ref="AI4">_xlfn.XLOOKUP(AI$1&amp;$AB4,$M$3:$M$1662&amp;$N$3:$N$1662,$O$3:$O$1662,0,0,1)</f>
        <v>7200</v>
      </c>
      <c r="AJ4" s="2" cm="1">
        <f t="array" ref="AJ4">_xlfn.XLOOKUP(AJ$1&amp;$AB4,$M$3:$M$1662&amp;$N$3:$N$1662,$O$3:$O$1662,0,0,1)</f>
        <v>9900</v>
      </c>
      <c r="AK4" s="2" cm="1">
        <f t="array" ref="AK4">_xlfn.XLOOKUP(AK$1&amp;$AB4,$M$3:$M$1662&amp;$N$3:$N$1662,$O$3:$O$1662,0,0,1)</f>
        <v>16600</v>
      </c>
      <c r="AL4" s="2" cm="1">
        <f t="array" ref="AL4">_xlfn.XLOOKUP(AL$1&amp;$AB4,$M$3:$M$1662&amp;$N$3:$N$1662,$O$3:$O$1662,0,0,1)</f>
        <v>4800</v>
      </c>
      <c r="AM4" s="2" cm="1">
        <f t="array" ref="AM4">_xlfn.XLOOKUP(AM$1&amp;$AB4,$M$3:$M$1662&amp;$N$3:$N$1662,$O$3:$O$1662,0,0,1)</f>
        <v>43200</v>
      </c>
      <c r="AS4" s="25">
        <f t="shared" ref="AS4:AS17" si="5">MAX(AT4:AV4)</f>
        <v>44</v>
      </c>
      <c r="AT4" s="25">
        <f t="shared" ref="AT4:AT17" si="6">ABS(U4-W3)</f>
        <v>16</v>
      </c>
      <c r="AU4" s="25">
        <f t="shared" ref="AU4:AU17" si="7">ABS(V4-W3)</f>
        <v>28</v>
      </c>
      <c r="AV4" s="25">
        <f t="shared" ref="AV4:AV17" si="8">U4-V4</f>
        <v>44</v>
      </c>
      <c r="AY4" s="25">
        <f t="shared" ref="AY4:AY17" si="9">U4-W3</f>
        <v>16</v>
      </c>
    </row>
    <row r="5" spans="1:51" x14ac:dyDescent="0.4">
      <c r="A5" t="s">
        <v>807</v>
      </c>
      <c r="B5">
        <v>200</v>
      </c>
      <c r="C5">
        <v>2718</v>
      </c>
      <c r="D5" t="str">
        <f t="shared" si="1"/>
        <v>買</v>
      </c>
      <c r="E5" t="str">
        <f t="shared" si="3"/>
        <v/>
      </c>
      <c r="M5" t="s">
        <v>870</v>
      </c>
      <c r="N5" t="s">
        <v>547</v>
      </c>
      <c r="O5">
        <v>43200</v>
      </c>
      <c r="S5" t="s">
        <v>781</v>
      </c>
      <c r="T5">
        <v>2804</v>
      </c>
      <c r="U5">
        <v>2805</v>
      </c>
      <c r="V5">
        <v>2765</v>
      </c>
      <c r="W5">
        <v>2777.5</v>
      </c>
      <c r="AB5" t="s">
        <v>44</v>
      </c>
      <c r="AC5" s="2">
        <f t="shared" si="2"/>
        <v>214480</v>
      </c>
      <c r="AD5" s="2">
        <f t="shared" si="4"/>
        <v>191600</v>
      </c>
      <c r="AE5" s="2">
        <f t="shared" si="4"/>
        <v>170700</v>
      </c>
      <c r="AF5" s="2">
        <f t="shared" si="4"/>
        <v>190800</v>
      </c>
      <c r="AG5" s="2">
        <f t="shared" si="4"/>
        <v>380700</v>
      </c>
      <c r="AH5" s="2">
        <f t="shared" si="4"/>
        <v>138600</v>
      </c>
      <c r="AI5" s="2" cm="1">
        <f t="array" ref="AI5">_xlfn.XLOOKUP(AI$1&amp;$AB5,$M$3:$M$1662&amp;$N$3:$N$1662,$O$3:$O$1662,0,0,1)</f>
        <v>12800</v>
      </c>
      <c r="AJ5" s="2" cm="1">
        <f t="array" ref="AJ5">_xlfn.XLOOKUP(AJ$1&amp;$AB5,$M$3:$M$1662&amp;$N$3:$N$1662,$O$3:$O$1662,0,0,1)</f>
        <v>19600</v>
      </c>
      <c r="AK5" s="2" cm="1">
        <f t="array" ref="AK5">_xlfn.XLOOKUP(AK$1&amp;$AB5,$M$3:$M$1662&amp;$N$3:$N$1662,$O$3:$O$1662,0,0,1)</f>
        <v>23500</v>
      </c>
      <c r="AL5" s="2" cm="1">
        <f t="array" ref="AL5">_xlfn.XLOOKUP(AL$1&amp;$AB5,$M$3:$M$1662&amp;$N$3:$N$1662,$O$3:$O$1662,0,0,1)</f>
        <v>4600</v>
      </c>
      <c r="AM5" s="2" cm="1">
        <f t="array" ref="AM5">_xlfn.XLOOKUP(AM$1&amp;$AB5,$M$3:$M$1662&amp;$N$3:$N$1662,$O$3:$O$1662,0,0,1)</f>
        <v>4400</v>
      </c>
      <c r="AS5" s="25">
        <f t="shared" si="5"/>
        <v>40</v>
      </c>
      <c r="AT5" s="25">
        <f t="shared" si="6"/>
        <v>8.5</v>
      </c>
      <c r="AU5" s="25">
        <f t="shared" si="7"/>
        <v>31.5</v>
      </c>
      <c r="AV5" s="25">
        <f t="shared" si="8"/>
        <v>40</v>
      </c>
      <c r="AY5" s="25">
        <f t="shared" si="9"/>
        <v>8.5</v>
      </c>
    </row>
    <row r="6" spans="1:51" x14ac:dyDescent="0.4">
      <c r="A6" t="s">
        <v>807</v>
      </c>
      <c r="B6">
        <v>100</v>
      </c>
      <c r="C6">
        <v>2717</v>
      </c>
      <c r="D6" t="str">
        <f t="shared" si="1"/>
        <v>売</v>
      </c>
      <c r="E6" t="str">
        <f t="shared" si="3"/>
        <v/>
      </c>
      <c r="M6" t="s">
        <v>870</v>
      </c>
      <c r="N6" t="s">
        <v>548</v>
      </c>
      <c r="O6">
        <v>4400</v>
      </c>
      <c r="S6" t="s">
        <v>782</v>
      </c>
      <c r="T6">
        <v>2783.5</v>
      </c>
      <c r="U6">
        <v>2808.5</v>
      </c>
      <c r="V6">
        <v>2745</v>
      </c>
      <c r="W6">
        <v>2808.5</v>
      </c>
      <c r="AB6" t="s">
        <v>39</v>
      </c>
      <c r="AC6" s="2">
        <f t="shared" si="2"/>
        <v>222840</v>
      </c>
      <c r="AD6" s="2">
        <f t="shared" si="4"/>
        <v>204800</v>
      </c>
      <c r="AE6" s="2">
        <f t="shared" si="4"/>
        <v>175700</v>
      </c>
      <c r="AF6" s="2">
        <f t="shared" si="4"/>
        <v>202200</v>
      </c>
      <c r="AG6" s="2">
        <f t="shared" si="4"/>
        <v>386600</v>
      </c>
      <c r="AH6" s="2">
        <f t="shared" si="4"/>
        <v>144900</v>
      </c>
      <c r="AI6" s="2" cm="1">
        <f t="array" ref="AI6">_xlfn.XLOOKUP(AI$1&amp;$AB6,$M$3:$M$1662&amp;$N$3:$N$1662,$O$3:$O$1662,0,0,1)</f>
        <v>13200</v>
      </c>
      <c r="AJ6" s="2" cm="1">
        <f t="array" ref="AJ6">_xlfn.XLOOKUP(AJ$1&amp;$AB6,$M$3:$M$1662&amp;$N$3:$N$1662,$O$3:$O$1662,0,0,1)</f>
        <v>5000</v>
      </c>
      <c r="AK6" s="2" cm="1">
        <f t="array" ref="AK6">_xlfn.XLOOKUP(AK$1&amp;$AB6,$M$3:$M$1662&amp;$N$3:$N$1662,$O$3:$O$1662,0,0,1)</f>
        <v>11400</v>
      </c>
      <c r="AL6" s="2" cm="1">
        <f t="array" ref="AL6">_xlfn.XLOOKUP(AL$1&amp;$AB6,$M$3:$M$1662&amp;$N$3:$N$1662,$O$3:$O$1662,0,0,1)</f>
        <v>5900</v>
      </c>
      <c r="AM6" s="2" cm="1">
        <f t="array" ref="AM6">_xlfn.XLOOKUP(AM$1&amp;$AB6,$M$3:$M$1662&amp;$N$3:$N$1662,$O$3:$O$1662,0,0,1)</f>
        <v>6300</v>
      </c>
      <c r="AS6" s="25">
        <f t="shared" si="5"/>
        <v>63.5</v>
      </c>
      <c r="AT6" s="25">
        <f t="shared" si="6"/>
        <v>31</v>
      </c>
      <c r="AU6" s="25">
        <f t="shared" si="7"/>
        <v>32.5</v>
      </c>
      <c r="AV6" s="25">
        <f t="shared" si="8"/>
        <v>63.5</v>
      </c>
      <c r="AY6" s="25">
        <f t="shared" si="9"/>
        <v>31</v>
      </c>
    </row>
    <row r="7" spans="1:51" x14ac:dyDescent="0.4">
      <c r="A7" t="s">
        <v>808</v>
      </c>
      <c r="B7">
        <v>100</v>
      </c>
      <c r="C7">
        <v>2717.5</v>
      </c>
      <c r="D7" t="str">
        <f t="shared" si="1"/>
        <v>売</v>
      </c>
      <c r="E7" t="str">
        <f t="shared" si="3"/>
        <v/>
      </c>
      <c r="M7" t="s">
        <v>870</v>
      </c>
      <c r="N7" t="s">
        <v>549</v>
      </c>
      <c r="O7">
        <v>6300</v>
      </c>
      <c r="S7" t="s">
        <v>783</v>
      </c>
      <c r="T7">
        <v>2800</v>
      </c>
      <c r="U7">
        <v>2837</v>
      </c>
      <c r="V7">
        <v>2791.5</v>
      </c>
      <c r="W7">
        <v>2837</v>
      </c>
      <c r="AB7" t="s">
        <v>87</v>
      </c>
      <c r="AC7" s="2">
        <f t="shared" si="2"/>
        <v>233640</v>
      </c>
      <c r="AD7" s="2">
        <f t="shared" si="4"/>
        <v>214400</v>
      </c>
      <c r="AE7" s="2">
        <f t="shared" si="4"/>
        <v>198600</v>
      </c>
      <c r="AF7" s="2">
        <f t="shared" si="4"/>
        <v>216400</v>
      </c>
      <c r="AG7" s="2">
        <f t="shared" si="4"/>
        <v>391200</v>
      </c>
      <c r="AH7" s="2">
        <f t="shared" si="4"/>
        <v>147600</v>
      </c>
      <c r="AI7" s="2" cm="1">
        <f t="array" ref="AI7">_xlfn.XLOOKUP(AI$1&amp;$AB7,$M$3:$M$1662&amp;$N$3:$N$1662,$O$3:$O$1662,0,0,1)</f>
        <v>9600</v>
      </c>
      <c r="AJ7" s="2" cm="1">
        <f t="array" ref="AJ7">_xlfn.XLOOKUP(AJ$1&amp;$AB7,$M$3:$M$1662&amp;$N$3:$N$1662,$O$3:$O$1662,0,0,1)</f>
        <v>22900</v>
      </c>
      <c r="AK7" s="2" cm="1">
        <f t="array" ref="AK7">_xlfn.XLOOKUP(AK$1&amp;$AB7,$M$3:$M$1662&amp;$N$3:$N$1662,$O$3:$O$1662,0,0,1)</f>
        <v>14200</v>
      </c>
      <c r="AL7" s="2" cm="1">
        <f t="array" ref="AL7">_xlfn.XLOOKUP(AL$1&amp;$AB7,$M$3:$M$1662&amp;$N$3:$N$1662,$O$3:$O$1662,0,0,1)</f>
        <v>4600</v>
      </c>
      <c r="AM7" s="2" cm="1">
        <f t="array" ref="AM7">_xlfn.XLOOKUP(AM$1&amp;$AB7,$M$3:$M$1662&amp;$N$3:$N$1662,$O$3:$O$1662,0,0,1)</f>
        <v>2700</v>
      </c>
      <c r="AS7" s="25">
        <f t="shared" si="5"/>
        <v>45.5</v>
      </c>
      <c r="AT7" s="25">
        <f t="shared" si="6"/>
        <v>28.5</v>
      </c>
      <c r="AU7" s="25">
        <f t="shared" si="7"/>
        <v>17</v>
      </c>
      <c r="AV7" s="25">
        <f t="shared" si="8"/>
        <v>45.5</v>
      </c>
      <c r="AY7" s="25">
        <f t="shared" si="9"/>
        <v>28.5</v>
      </c>
    </row>
    <row r="8" spans="1:51" x14ac:dyDescent="0.4">
      <c r="A8" t="s">
        <v>815</v>
      </c>
      <c r="B8">
        <v>300</v>
      </c>
      <c r="C8">
        <v>2718</v>
      </c>
      <c r="D8" t="str">
        <f t="shared" si="1"/>
        <v>買</v>
      </c>
      <c r="E8" t="str">
        <f t="shared" si="3"/>
        <v/>
      </c>
      <c r="M8" t="s">
        <v>870</v>
      </c>
      <c r="N8" t="s">
        <v>550</v>
      </c>
      <c r="O8">
        <v>2700</v>
      </c>
      <c r="Q8" s="1"/>
      <c r="R8" s="1"/>
      <c r="S8" s="1" t="s">
        <v>792</v>
      </c>
      <c r="T8" s="1">
        <v>2858</v>
      </c>
      <c r="U8" s="1">
        <v>2888</v>
      </c>
      <c r="V8" s="1">
        <v>2836.5</v>
      </c>
      <c r="W8" s="1">
        <v>2884.5</v>
      </c>
      <c r="AB8" t="s">
        <v>82</v>
      </c>
      <c r="AC8" s="2">
        <f t="shared" si="2"/>
        <v>240320</v>
      </c>
      <c r="AD8" s="2">
        <f t="shared" si="4"/>
        <v>222300</v>
      </c>
      <c r="AE8" s="2">
        <f t="shared" si="4"/>
        <v>205100</v>
      </c>
      <c r="AF8" s="2">
        <f t="shared" si="4"/>
        <v>225500</v>
      </c>
      <c r="AG8" s="2">
        <f t="shared" si="4"/>
        <v>396200</v>
      </c>
      <c r="AH8" s="2">
        <f t="shared" si="4"/>
        <v>152500</v>
      </c>
      <c r="AI8" s="2" cm="1">
        <f t="array" ref="AI8">_xlfn.XLOOKUP(AI$1&amp;$AB8,$M$3:$M$1662&amp;$N$3:$N$1662,$O$3:$O$1662,0,0,1)</f>
        <v>7900</v>
      </c>
      <c r="AJ8" s="2" cm="1">
        <f t="array" ref="AJ8">_xlfn.XLOOKUP(AJ$1&amp;$AB8,$M$3:$M$1662&amp;$N$3:$N$1662,$O$3:$O$1662,0,0,1)</f>
        <v>6500</v>
      </c>
      <c r="AK8" s="2" cm="1">
        <f t="array" ref="AK8">_xlfn.XLOOKUP(AK$1&amp;$AB8,$M$3:$M$1662&amp;$N$3:$N$1662,$O$3:$O$1662,0,0,1)</f>
        <v>9100</v>
      </c>
      <c r="AL8" s="2" cm="1">
        <f t="array" ref="AL8">_xlfn.XLOOKUP(AL$1&amp;$AB8,$M$3:$M$1662&amp;$N$3:$N$1662,$O$3:$O$1662,0,0,1)</f>
        <v>5000</v>
      </c>
      <c r="AM8" s="2" cm="1">
        <f t="array" ref="AM8">_xlfn.XLOOKUP(AM$1&amp;$AB8,$M$3:$M$1662&amp;$N$3:$N$1662,$O$3:$O$1662,0,0,1)</f>
        <v>4900</v>
      </c>
      <c r="AS8" s="25">
        <f t="shared" si="5"/>
        <v>51.5</v>
      </c>
      <c r="AT8" s="25">
        <f t="shared" si="6"/>
        <v>51</v>
      </c>
      <c r="AU8" s="25">
        <f t="shared" si="7"/>
        <v>0.5</v>
      </c>
      <c r="AV8" s="25">
        <f t="shared" si="8"/>
        <v>51.5</v>
      </c>
      <c r="AY8" s="25">
        <f t="shared" si="9"/>
        <v>51</v>
      </c>
    </row>
    <row r="9" spans="1:51" x14ac:dyDescent="0.4">
      <c r="A9" t="s">
        <v>815</v>
      </c>
      <c r="B9">
        <v>200</v>
      </c>
      <c r="C9">
        <v>2718</v>
      </c>
      <c r="D9" t="str">
        <f t="shared" si="1"/>
        <v>買</v>
      </c>
      <c r="E9" t="str">
        <f t="shared" si="3"/>
        <v/>
      </c>
      <c r="M9" t="s">
        <v>870</v>
      </c>
      <c r="N9" t="s">
        <v>551</v>
      </c>
      <c r="O9">
        <v>4900</v>
      </c>
      <c r="Q9" s="1"/>
      <c r="R9" s="1"/>
      <c r="S9" s="1" t="s">
        <v>793</v>
      </c>
      <c r="T9" s="1">
        <v>2878</v>
      </c>
      <c r="U9" s="1">
        <v>2882</v>
      </c>
      <c r="V9" s="1">
        <v>2835.5</v>
      </c>
      <c r="W9">
        <v>2853.5</v>
      </c>
      <c r="AB9" t="s">
        <v>21</v>
      </c>
      <c r="AC9" s="2">
        <f t="shared" si="2"/>
        <v>250760</v>
      </c>
      <c r="AD9" s="2">
        <f t="shared" si="4"/>
        <v>230500</v>
      </c>
      <c r="AE9" s="2">
        <f t="shared" si="4"/>
        <v>216500</v>
      </c>
      <c r="AF9" s="2">
        <f t="shared" si="4"/>
        <v>245300</v>
      </c>
      <c r="AG9" s="2">
        <f t="shared" si="4"/>
        <v>400600</v>
      </c>
      <c r="AH9" s="2">
        <f t="shared" si="4"/>
        <v>160900</v>
      </c>
      <c r="AI9" s="2" cm="1">
        <f t="array" ref="AI9">_xlfn.XLOOKUP(AI$1&amp;$AB9,$M$3:$M$1662&amp;$N$3:$N$1662,$O$3:$O$1662,0,0,1)</f>
        <v>8200</v>
      </c>
      <c r="AJ9" s="2" cm="1">
        <f t="array" ref="AJ9">_xlfn.XLOOKUP(AJ$1&amp;$AB9,$M$3:$M$1662&amp;$N$3:$N$1662,$O$3:$O$1662,0,0,1)</f>
        <v>11400</v>
      </c>
      <c r="AK9" s="2" cm="1">
        <f t="array" ref="AK9">_xlfn.XLOOKUP(AK$1&amp;$AB9,$M$3:$M$1662&amp;$N$3:$N$1662,$O$3:$O$1662,0,0,1)</f>
        <v>19800</v>
      </c>
      <c r="AL9" s="2" cm="1">
        <f t="array" ref="AL9">_xlfn.XLOOKUP(AL$1&amp;$AB9,$M$3:$M$1662&amp;$N$3:$N$1662,$O$3:$O$1662,0,0,1)</f>
        <v>4400</v>
      </c>
      <c r="AM9" s="2" cm="1">
        <f t="array" ref="AM9">_xlfn.XLOOKUP(AM$1&amp;$AB9,$M$3:$M$1662&amp;$N$3:$N$1662,$O$3:$O$1662,0,0,1)</f>
        <v>8400</v>
      </c>
      <c r="AS9" s="25">
        <f t="shared" si="5"/>
        <v>49</v>
      </c>
      <c r="AT9" s="25">
        <f t="shared" si="6"/>
        <v>2.5</v>
      </c>
      <c r="AU9" s="25">
        <f t="shared" si="7"/>
        <v>49</v>
      </c>
      <c r="AV9" s="25">
        <f t="shared" si="8"/>
        <v>46.5</v>
      </c>
      <c r="AY9" s="25">
        <f t="shared" si="9"/>
        <v>-2.5</v>
      </c>
    </row>
    <row r="10" spans="1:51" x14ac:dyDescent="0.4">
      <c r="A10" t="s">
        <v>815</v>
      </c>
      <c r="B10">
        <v>100</v>
      </c>
      <c r="C10">
        <v>2717</v>
      </c>
      <c r="D10" t="str">
        <f t="shared" si="1"/>
        <v>売</v>
      </c>
      <c r="E10" t="str">
        <f t="shared" si="3"/>
        <v/>
      </c>
      <c r="M10" t="s">
        <v>870</v>
      </c>
      <c r="N10" t="s">
        <v>552</v>
      </c>
      <c r="O10">
        <v>8400</v>
      </c>
      <c r="S10" t="s">
        <v>841</v>
      </c>
      <c r="T10">
        <v>2851.5</v>
      </c>
      <c r="U10">
        <v>2887.5</v>
      </c>
      <c r="V10">
        <v>2815</v>
      </c>
      <c r="W10">
        <v>2817</v>
      </c>
      <c r="AB10" t="s">
        <v>30</v>
      </c>
      <c r="AC10" s="2">
        <f t="shared" si="2"/>
        <v>257300</v>
      </c>
      <c r="AD10" s="2">
        <f t="shared" si="4"/>
        <v>237100</v>
      </c>
      <c r="AE10" s="2">
        <f t="shared" si="4"/>
        <v>229500</v>
      </c>
      <c r="AF10" s="2">
        <f t="shared" si="4"/>
        <v>254200</v>
      </c>
      <c r="AG10" s="2">
        <f t="shared" si="4"/>
        <v>403800</v>
      </c>
      <c r="AH10" s="2">
        <f t="shared" si="4"/>
        <v>161900</v>
      </c>
      <c r="AI10" s="2" cm="1">
        <f t="array" ref="AI10">_xlfn.XLOOKUP(AI$1&amp;$AB10,$M$3:$M$1662&amp;$N$3:$N$1662,$O$3:$O$1662,0,0,1)</f>
        <v>6600</v>
      </c>
      <c r="AJ10" s="2" cm="1">
        <f t="array" ref="AJ10">_xlfn.XLOOKUP(AJ$1&amp;$AB10,$M$3:$M$1662&amp;$N$3:$N$1662,$O$3:$O$1662,0,0,1)</f>
        <v>13000</v>
      </c>
      <c r="AK10" s="2" cm="1">
        <f t="array" ref="AK10">_xlfn.XLOOKUP(AK$1&amp;$AB10,$M$3:$M$1662&amp;$N$3:$N$1662,$O$3:$O$1662,0,0,1)</f>
        <v>8900</v>
      </c>
      <c r="AL10" s="2" cm="1">
        <f t="array" ref="AL10">_xlfn.XLOOKUP(AL$1&amp;$AB10,$M$3:$M$1662&amp;$N$3:$N$1662,$O$3:$O$1662,0,0,1)</f>
        <v>3200</v>
      </c>
      <c r="AM10" s="2" cm="1">
        <f t="array" ref="AM10">_xlfn.XLOOKUP(AM$1&amp;$AB10,$M$3:$M$1662&amp;$N$3:$N$1662,$O$3:$O$1662,0,0,1)</f>
        <v>1000</v>
      </c>
      <c r="AS10" s="25">
        <f t="shared" si="5"/>
        <v>72.5</v>
      </c>
      <c r="AT10" s="25">
        <f t="shared" si="6"/>
        <v>34</v>
      </c>
      <c r="AU10" s="25">
        <f t="shared" si="7"/>
        <v>38.5</v>
      </c>
      <c r="AV10" s="25">
        <f t="shared" si="8"/>
        <v>72.5</v>
      </c>
      <c r="AY10" s="25">
        <f t="shared" si="9"/>
        <v>34</v>
      </c>
    </row>
    <row r="11" spans="1:51" x14ac:dyDescent="0.4">
      <c r="A11" t="s">
        <v>815</v>
      </c>
      <c r="B11">
        <v>100</v>
      </c>
      <c r="C11">
        <v>2717</v>
      </c>
      <c r="D11" t="str">
        <f t="shared" si="1"/>
        <v>売</v>
      </c>
      <c r="E11" t="str">
        <f t="shared" si="3"/>
        <v/>
      </c>
      <c r="M11" t="s">
        <v>870</v>
      </c>
      <c r="N11" t="s">
        <v>553</v>
      </c>
      <c r="O11">
        <v>1000</v>
      </c>
      <c r="Q11" s="1"/>
      <c r="R11" s="1"/>
      <c r="S11" s="1" t="s">
        <v>842</v>
      </c>
      <c r="T11" s="1">
        <v>2867</v>
      </c>
      <c r="U11" s="1">
        <v>2872.5</v>
      </c>
      <c r="V11" s="1">
        <v>2793.5</v>
      </c>
      <c r="W11">
        <v>2808.5</v>
      </c>
      <c r="AB11" t="s">
        <v>42</v>
      </c>
      <c r="AC11" s="2">
        <f t="shared" si="2"/>
        <v>264220</v>
      </c>
      <c r="AD11" s="2">
        <f t="shared" si="4"/>
        <v>248500</v>
      </c>
      <c r="AE11" s="2">
        <f t="shared" si="4"/>
        <v>238000</v>
      </c>
      <c r="AF11" s="2">
        <f t="shared" si="4"/>
        <v>264700</v>
      </c>
      <c r="AG11" s="2">
        <f t="shared" si="4"/>
        <v>405700</v>
      </c>
      <c r="AH11" s="2">
        <f t="shared" si="4"/>
        <v>164200</v>
      </c>
      <c r="AI11" s="2" cm="1">
        <f t="array" ref="AI11">_xlfn.XLOOKUP(AI$1&amp;$AB11,$M$3:$M$1662&amp;$N$3:$N$1662,$O$3:$O$1662,0,0,1)</f>
        <v>11400</v>
      </c>
      <c r="AJ11" s="2" cm="1">
        <f t="array" ref="AJ11">_xlfn.XLOOKUP(AJ$1&amp;$AB11,$M$3:$M$1662&amp;$N$3:$N$1662,$O$3:$O$1662,0,0,1)</f>
        <v>8500</v>
      </c>
      <c r="AK11" s="2" cm="1">
        <f t="array" ref="AK11">_xlfn.XLOOKUP(AK$1&amp;$AB11,$M$3:$M$1662&amp;$N$3:$N$1662,$O$3:$O$1662,0,0,1)</f>
        <v>10500</v>
      </c>
      <c r="AL11" s="2" cm="1">
        <f t="array" ref="AL11">_xlfn.XLOOKUP(AL$1&amp;$AB11,$M$3:$M$1662&amp;$N$3:$N$1662,$O$3:$O$1662,0,0,1)</f>
        <v>1900</v>
      </c>
      <c r="AM11" s="2" cm="1">
        <f t="array" ref="AM11">_xlfn.XLOOKUP(AM$1&amp;$AB11,$M$3:$M$1662&amp;$N$3:$N$1662,$O$3:$O$1662,0,0,1)</f>
        <v>2300</v>
      </c>
      <c r="AS11" s="25">
        <f t="shared" si="5"/>
        <v>79</v>
      </c>
      <c r="AT11" s="25">
        <f t="shared" si="6"/>
        <v>55.5</v>
      </c>
      <c r="AU11" s="25">
        <f t="shared" si="7"/>
        <v>23.5</v>
      </c>
      <c r="AV11" s="25">
        <f t="shared" si="8"/>
        <v>79</v>
      </c>
      <c r="AY11" s="25">
        <f t="shared" si="9"/>
        <v>55.5</v>
      </c>
    </row>
    <row r="12" spans="1:51" x14ac:dyDescent="0.4">
      <c r="A12" t="s">
        <v>785</v>
      </c>
      <c r="B12">
        <v>200</v>
      </c>
      <c r="C12">
        <v>2717.5</v>
      </c>
      <c r="D12" t="str">
        <f t="shared" si="1"/>
        <v>売</v>
      </c>
      <c r="E12" t="str">
        <f t="shared" si="3"/>
        <v/>
      </c>
      <c r="M12" t="s">
        <v>870</v>
      </c>
      <c r="N12" t="s">
        <v>554</v>
      </c>
      <c r="O12">
        <v>2300</v>
      </c>
      <c r="S12" t="s">
        <v>876</v>
      </c>
      <c r="T12">
        <v>2788</v>
      </c>
      <c r="U12">
        <v>2831</v>
      </c>
      <c r="V12">
        <v>2787</v>
      </c>
      <c r="W12">
        <v>2826</v>
      </c>
      <c r="AB12" t="s">
        <v>65</v>
      </c>
      <c r="AC12" s="2">
        <f t="shared" si="2"/>
        <v>270000</v>
      </c>
      <c r="AD12" s="2">
        <f t="shared" si="4"/>
        <v>259200</v>
      </c>
      <c r="AE12" s="2">
        <f t="shared" si="4"/>
        <v>242600</v>
      </c>
      <c r="AF12" s="2">
        <f t="shared" si="4"/>
        <v>270600</v>
      </c>
      <c r="AG12" s="2">
        <f t="shared" si="4"/>
        <v>409100</v>
      </c>
      <c r="AH12" s="2">
        <f t="shared" si="4"/>
        <v>168500</v>
      </c>
      <c r="AI12" s="2" cm="1">
        <f t="array" ref="AI12">_xlfn.XLOOKUP(AI$1&amp;$AB12,$M$3:$M$1662&amp;$N$3:$N$1662,$O$3:$O$1662,0,0,1)</f>
        <v>10700</v>
      </c>
      <c r="AJ12" s="2" cm="1">
        <f t="array" ref="AJ12">_xlfn.XLOOKUP(AJ$1&amp;$AB12,$M$3:$M$1662&amp;$N$3:$N$1662,$O$3:$O$1662,0,0,1)</f>
        <v>4600</v>
      </c>
      <c r="AK12" s="2" cm="1">
        <f t="array" ref="AK12">_xlfn.XLOOKUP(AK$1&amp;$AB12,$M$3:$M$1662&amp;$N$3:$N$1662,$O$3:$O$1662,0,0,1)</f>
        <v>5900</v>
      </c>
      <c r="AL12" s="2" cm="1">
        <f t="array" ref="AL12">_xlfn.XLOOKUP(AL$1&amp;$AB12,$M$3:$M$1662&amp;$N$3:$N$1662,$O$3:$O$1662,0,0,1)</f>
        <v>3400</v>
      </c>
      <c r="AM12" s="2" cm="1">
        <f t="array" ref="AM12">_xlfn.XLOOKUP(AM$1&amp;$AB12,$M$3:$M$1662&amp;$N$3:$N$1662,$O$3:$O$1662,0,0,1)</f>
        <v>4300</v>
      </c>
      <c r="AS12" s="25">
        <f t="shared" si="5"/>
        <v>44</v>
      </c>
      <c r="AT12" s="25">
        <f t="shared" si="6"/>
        <v>22.5</v>
      </c>
      <c r="AU12" s="25">
        <f t="shared" si="7"/>
        <v>21.5</v>
      </c>
      <c r="AV12" s="25">
        <f t="shared" si="8"/>
        <v>44</v>
      </c>
      <c r="AY12" s="25">
        <f t="shared" si="9"/>
        <v>22.5</v>
      </c>
    </row>
    <row r="13" spans="1:51" x14ac:dyDescent="0.4">
      <c r="A13" t="s">
        <v>791</v>
      </c>
      <c r="B13">
        <v>100</v>
      </c>
      <c r="C13">
        <v>2718</v>
      </c>
      <c r="D13" t="str">
        <f t="shared" si="1"/>
        <v>売</v>
      </c>
      <c r="E13" t="str">
        <f t="shared" si="3"/>
        <v/>
      </c>
      <c r="M13" t="s">
        <v>870</v>
      </c>
      <c r="N13" t="s">
        <v>555</v>
      </c>
      <c r="O13">
        <v>4300</v>
      </c>
      <c r="Q13" s="1"/>
      <c r="R13" s="1"/>
      <c r="S13" s="1" t="s">
        <v>870</v>
      </c>
      <c r="T13" s="1">
        <v>2812</v>
      </c>
      <c r="U13" s="1">
        <v>2818.5</v>
      </c>
      <c r="V13" s="1">
        <v>2745.5</v>
      </c>
      <c r="W13">
        <v>2770</v>
      </c>
      <c r="AB13" t="s">
        <v>27</v>
      </c>
      <c r="AC13" s="2">
        <f t="shared" si="2"/>
        <v>275660</v>
      </c>
      <c r="AD13" s="2">
        <f t="shared" si="4"/>
        <v>268600</v>
      </c>
      <c r="AE13" s="2">
        <f t="shared" si="4"/>
        <v>245200</v>
      </c>
      <c r="AF13" s="2">
        <f t="shared" si="4"/>
        <v>278000</v>
      </c>
      <c r="AG13" s="2">
        <f t="shared" si="4"/>
        <v>413000</v>
      </c>
      <c r="AH13" s="2">
        <f t="shared" si="4"/>
        <v>173500</v>
      </c>
      <c r="AI13" s="2" cm="1">
        <f t="array" ref="AI13">_xlfn.XLOOKUP(AI$1&amp;$AB13,$M$3:$M$1662&amp;$N$3:$N$1662,$O$3:$O$1662,0,0,1)</f>
        <v>9400</v>
      </c>
      <c r="AJ13" s="2" cm="1">
        <f t="array" ref="AJ13">_xlfn.XLOOKUP(AJ$1&amp;$AB13,$M$3:$M$1662&amp;$N$3:$N$1662,$O$3:$O$1662,0,0,1)</f>
        <v>2600</v>
      </c>
      <c r="AK13" s="2" cm="1">
        <f t="array" ref="AK13">_xlfn.XLOOKUP(AK$1&amp;$AB13,$M$3:$M$1662&amp;$N$3:$N$1662,$O$3:$O$1662,0,0,1)</f>
        <v>7400</v>
      </c>
      <c r="AL13" s="2" cm="1">
        <f t="array" ref="AL13">_xlfn.XLOOKUP(AL$1&amp;$AB13,$M$3:$M$1662&amp;$N$3:$N$1662,$O$3:$O$1662,0,0,1)</f>
        <v>3900</v>
      </c>
      <c r="AM13" s="2" cm="1">
        <f t="array" ref="AM13">_xlfn.XLOOKUP(AM$1&amp;$AB13,$M$3:$M$1662&amp;$N$3:$N$1662,$O$3:$O$1662,0,0,1)</f>
        <v>5000</v>
      </c>
      <c r="AS13" s="25">
        <f t="shared" si="5"/>
        <v>80.5</v>
      </c>
      <c r="AT13" s="25">
        <f t="shared" si="6"/>
        <v>7.5</v>
      </c>
      <c r="AU13" s="25">
        <f t="shared" si="7"/>
        <v>80.5</v>
      </c>
      <c r="AV13" s="25">
        <f t="shared" si="8"/>
        <v>73</v>
      </c>
      <c r="AY13" s="25">
        <f t="shared" si="9"/>
        <v>-7.5</v>
      </c>
    </row>
    <row r="14" spans="1:51" x14ac:dyDescent="0.4">
      <c r="A14" t="s">
        <v>832</v>
      </c>
      <c r="B14">
        <v>200</v>
      </c>
      <c r="C14">
        <v>2718.5</v>
      </c>
      <c r="D14">
        <f t="shared" si="1"/>
        <v>0</v>
      </c>
      <c r="E14" t="str">
        <f t="shared" si="3"/>
        <v/>
      </c>
      <c r="M14" t="s">
        <v>870</v>
      </c>
      <c r="N14" t="s">
        <v>556</v>
      </c>
      <c r="O14">
        <v>5000</v>
      </c>
      <c r="S14" t="s">
        <v>871</v>
      </c>
      <c r="T14">
        <v>2764</v>
      </c>
      <c r="U14">
        <v>2781</v>
      </c>
      <c r="V14">
        <v>2736.5</v>
      </c>
      <c r="W14">
        <v>2741.5</v>
      </c>
      <c r="AB14" t="s">
        <v>152</v>
      </c>
      <c r="AC14" s="2">
        <f t="shared" si="2"/>
        <v>280700</v>
      </c>
      <c r="AD14" s="2">
        <f t="shared" si="4"/>
        <v>275400</v>
      </c>
      <c r="AE14" s="2">
        <f t="shared" si="4"/>
        <v>247400</v>
      </c>
      <c r="AF14" s="2">
        <f t="shared" si="4"/>
        <v>282500</v>
      </c>
      <c r="AG14" s="2">
        <f t="shared" si="4"/>
        <v>420700</v>
      </c>
      <c r="AH14" s="2">
        <f t="shared" si="4"/>
        <v>177500</v>
      </c>
      <c r="AI14" s="2" cm="1">
        <f t="array" ref="AI14">_xlfn.XLOOKUP(AI$1&amp;$AB14,$M$3:$M$1662&amp;$N$3:$N$1662,$O$3:$O$1662,0,0,1)</f>
        <v>6800</v>
      </c>
      <c r="AJ14" s="2" cm="1">
        <f t="array" ref="AJ14">_xlfn.XLOOKUP(AJ$1&amp;$AB14,$M$3:$M$1662&amp;$N$3:$N$1662,$O$3:$O$1662,0,0,1)</f>
        <v>2200</v>
      </c>
      <c r="AK14" s="2" cm="1">
        <f t="array" ref="AK14">_xlfn.XLOOKUP(AK$1&amp;$AB14,$M$3:$M$1662&amp;$N$3:$N$1662,$O$3:$O$1662,0,0,1)</f>
        <v>4500</v>
      </c>
      <c r="AL14" s="2" cm="1">
        <f t="array" ref="AL14">_xlfn.XLOOKUP(AL$1&amp;$AB14,$M$3:$M$1662&amp;$N$3:$N$1662,$O$3:$O$1662,0,0,1)</f>
        <v>7700</v>
      </c>
      <c r="AM14" s="2" cm="1">
        <f t="array" ref="AM14">_xlfn.XLOOKUP(AM$1&amp;$AB14,$M$3:$M$1662&amp;$N$3:$N$1662,$O$3:$O$1662,0,0,1)</f>
        <v>4000</v>
      </c>
      <c r="AS14" s="25">
        <f t="shared" si="5"/>
        <v>44.5</v>
      </c>
      <c r="AT14" s="25">
        <f t="shared" si="6"/>
        <v>11</v>
      </c>
      <c r="AU14" s="25">
        <f t="shared" si="7"/>
        <v>33.5</v>
      </c>
      <c r="AV14" s="25">
        <f t="shared" si="8"/>
        <v>44.5</v>
      </c>
      <c r="AY14" s="25">
        <f t="shared" si="9"/>
        <v>11</v>
      </c>
    </row>
    <row r="15" spans="1:51" x14ac:dyDescent="0.4">
      <c r="A15" t="s">
        <v>832</v>
      </c>
      <c r="B15">
        <v>200</v>
      </c>
      <c r="C15">
        <v>2718.5</v>
      </c>
      <c r="D15">
        <f t="shared" si="1"/>
        <v>0</v>
      </c>
      <c r="E15" t="str">
        <f t="shared" si="3"/>
        <v/>
      </c>
      <c r="M15" t="s">
        <v>870</v>
      </c>
      <c r="N15" t="s">
        <v>557</v>
      </c>
      <c r="O15">
        <v>4000</v>
      </c>
      <c r="S15" t="s">
        <v>872</v>
      </c>
      <c r="T15">
        <v>2729</v>
      </c>
      <c r="U15">
        <v>2731</v>
      </c>
      <c r="V15">
        <v>2656.5</v>
      </c>
      <c r="W15">
        <v>2678</v>
      </c>
      <c r="AB15" t="s">
        <v>123</v>
      </c>
      <c r="AC15" s="2">
        <f t="shared" si="2"/>
        <v>287700</v>
      </c>
      <c r="AD15" s="2">
        <f t="shared" si="4"/>
        <v>280900</v>
      </c>
      <c r="AE15" s="2">
        <f t="shared" si="4"/>
        <v>256900</v>
      </c>
      <c r="AF15" s="2">
        <f t="shared" si="4"/>
        <v>286000</v>
      </c>
      <c r="AG15" s="2">
        <f t="shared" si="4"/>
        <v>432000</v>
      </c>
      <c r="AH15" s="2">
        <f t="shared" si="4"/>
        <v>182700</v>
      </c>
      <c r="AI15" s="2" cm="1">
        <f t="array" ref="AI15">_xlfn.XLOOKUP(AI$1&amp;$AB15,$M$3:$M$1662&amp;$N$3:$N$1662,$O$3:$O$1662,0,0,1)</f>
        <v>5500</v>
      </c>
      <c r="AJ15" s="2" cm="1">
        <f t="array" ref="AJ15">_xlfn.XLOOKUP(AJ$1&amp;$AB15,$M$3:$M$1662&amp;$N$3:$N$1662,$O$3:$O$1662,0,0,1)</f>
        <v>9500</v>
      </c>
      <c r="AK15" s="2" cm="1">
        <f t="array" ref="AK15">_xlfn.XLOOKUP(AK$1&amp;$AB15,$M$3:$M$1662&amp;$N$3:$N$1662,$O$3:$O$1662,0,0,1)</f>
        <v>3500</v>
      </c>
      <c r="AL15" s="2" cm="1">
        <f t="array" ref="AL15">_xlfn.XLOOKUP(AL$1&amp;$AB15,$M$3:$M$1662&amp;$N$3:$N$1662,$O$3:$O$1662,0,0,1)</f>
        <v>11300</v>
      </c>
      <c r="AM15" s="2" cm="1">
        <f t="array" ref="AM15">_xlfn.XLOOKUP(AM$1&amp;$AB15,$M$3:$M$1662&amp;$N$3:$N$1662,$O$3:$O$1662,0,0,1)</f>
        <v>5200</v>
      </c>
      <c r="AS15" s="25">
        <f t="shared" si="5"/>
        <v>85</v>
      </c>
      <c r="AT15" s="25">
        <f t="shared" si="6"/>
        <v>10.5</v>
      </c>
      <c r="AU15" s="25">
        <f t="shared" si="7"/>
        <v>85</v>
      </c>
      <c r="AV15" s="25">
        <f t="shared" si="8"/>
        <v>74.5</v>
      </c>
      <c r="AY15" s="25">
        <f t="shared" si="9"/>
        <v>-10.5</v>
      </c>
    </row>
    <row r="16" spans="1:51" x14ac:dyDescent="0.4">
      <c r="A16" t="s">
        <v>817</v>
      </c>
      <c r="B16">
        <v>200</v>
      </c>
      <c r="C16">
        <v>2718.5</v>
      </c>
      <c r="D16">
        <f t="shared" si="1"/>
        <v>0</v>
      </c>
      <c r="E16" t="str">
        <f t="shared" si="3"/>
        <v/>
      </c>
      <c r="M16" t="s">
        <v>870</v>
      </c>
      <c r="N16" t="s">
        <v>558</v>
      </c>
      <c r="O16">
        <v>5200</v>
      </c>
      <c r="Q16" s="1"/>
      <c r="R16" s="1"/>
      <c r="S16" s="1" t="s">
        <v>873</v>
      </c>
      <c r="T16" s="1">
        <v>2701.5</v>
      </c>
      <c r="U16" s="1">
        <v>2750.5</v>
      </c>
      <c r="V16" s="1">
        <v>2679</v>
      </c>
      <c r="W16" s="1">
        <v>2738</v>
      </c>
      <c r="AB16" t="s">
        <v>99</v>
      </c>
      <c r="AC16" s="2">
        <f t="shared" si="2"/>
        <v>293200</v>
      </c>
      <c r="AD16" s="2">
        <f t="shared" si="4"/>
        <v>287300</v>
      </c>
      <c r="AE16" s="2">
        <f t="shared" si="4"/>
        <v>265700</v>
      </c>
      <c r="AF16" s="2">
        <f t="shared" si="4"/>
        <v>291700</v>
      </c>
      <c r="AG16" s="2">
        <f t="shared" si="4"/>
        <v>437400</v>
      </c>
      <c r="AH16" s="2">
        <f t="shared" si="4"/>
        <v>183900</v>
      </c>
      <c r="AI16" s="2" cm="1">
        <f t="array" ref="AI16">_xlfn.XLOOKUP(AI$1&amp;$AB16,$M$3:$M$1662&amp;$N$3:$N$1662,$O$3:$O$1662,0,0,1)</f>
        <v>6400</v>
      </c>
      <c r="AJ16" s="2" cm="1">
        <f t="array" ref="AJ16">_xlfn.XLOOKUP(AJ$1&amp;$AB16,$M$3:$M$1662&amp;$N$3:$N$1662,$O$3:$O$1662,0,0,1)</f>
        <v>8800</v>
      </c>
      <c r="AK16" s="2" cm="1">
        <f t="array" ref="AK16">_xlfn.XLOOKUP(AK$1&amp;$AB16,$M$3:$M$1662&amp;$N$3:$N$1662,$O$3:$O$1662,0,0,1)</f>
        <v>5700</v>
      </c>
      <c r="AL16" s="2" cm="1">
        <f t="array" ref="AL16">_xlfn.XLOOKUP(AL$1&amp;$AB16,$M$3:$M$1662&amp;$N$3:$N$1662,$O$3:$O$1662,0,0,1)</f>
        <v>5400</v>
      </c>
      <c r="AM16" s="2" cm="1">
        <f t="array" ref="AM16">_xlfn.XLOOKUP(AM$1&amp;$AB16,$M$3:$M$1662&amp;$N$3:$N$1662,$O$3:$O$1662,0,0,1)</f>
        <v>1200</v>
      </c>
      <c r="AR16" s="25"/>
      <c r="AS16" s="25">
        <f t="shared" si="5"/>
        <v>72.5</v>
      </c>
      <c r="AT16" s="25">
        <f t="shared" si="6"/>
        <v>72.5</v>
      </c>
      <c r="AU16" s="25">
        <f t="shared" si="7"/>
        <v>1</v>
      </c>
      <c r="AV16" s="25">
        <f t="shared" si="8"/>
        <v>71.5</v>
      </c>
      <c r="AY16" s="25">
        <f t="shared" si="9"/>
        <v>72.5</v>
      </c>
    </row>
    <row r="17" spans="1:51" x14ac:dyDescent="0.4">
      <c r="A17" t="s">
        <v>817</v>
      </c>
      <c r="B17">
        <v>200</v>
      </c>
      <c r="C17">
        <v>2718.5</v>
      </c>
      <c r="D17">
        <f t="shared" si="1"/>
        <v>0</v>
      </c>
      <c r="E17" t="str">
        <f t="shared" si="3"/>
        <v/>
      </c>
      <c r="M17" t="s">
        <v>870</v>
      </c>
      <c r="N17" t="s">
        <v>559</v>
      </c>
      <c r="O17">
        <v>1200</v>
      </c>
      <c r="Q17" s="1"/>
      <c r="R17" s="1"/>
      <c r="S17" s="1" t="s">
        <v>875</v>
      </c>
      <c r="T17" s="1">
        <v>2742.5</v>
      </c>
      <c r="U17" s="1">
        <v>2742.5</v>
      </c>
      <c r="V17" s="1">
        <v>2706</v>
      </c>
      <c r="W17" s="1">
        <v>2714.5</v>
      </c>
      <c r="AB17" t="s">
        <v>147</v>
      </c>
      <c r="AC17" s="2">
        <f t="shared" si="2"/>
        <v>299700</v>
      </c>
      <c r="AD17" s="2">
        <f t="shared" si="4"/>
        <v>295500</v>
      </c>
      <c r="AE17" s="2">
        <f t="shared" si="4"/>
        <v>271400</v>
      </c>
      <c r="AF17" s="2">
        <f t="shared" si="4"/>
        <v>302600</v>
      </c>
      <c r="AG17" s="2">
        <f t="shared" si="4"/>
        <v>440800</v>
      </c>
      <c r="AH17" s="2">
        <f t="shared" si="4"/>
        <v>188200</v>
      </c>
      <c r="AI17" s="2" cm="1">
        <f t="array" ref="AI17">_xlfn.XLOOKUP(AI$1&amp;$AB17,$M$3:$M$1662&amp;$N$3:$N$1662,$O$3:$O$1662,0,0,1)</f>
        <v>8200</v>
      </c>
      <c r="AJ17" s="2" cm="1">
        <f t="array" ref="AJ17">_xlfn.XLOOKUP(AJ$1&amp;$AB17,$M$3:$M$1662&amp;$N$3:$N$1662,$O$3:$O$1662,0,0,1)</f>
        <v>5700</v>
      </c>
      <c r="AK17" s="2" cm="1">
        <f t="array" ref="AK17">_xlfn.XLOOKUP(AK$1&amp;$AB17,$M$3:$M$1662&amp;$N$3:$N$1662,$O$3:$O$1662,0,0,1)</f>
        <v>10900</v>
      </c>
      <c r="AL17" s="2" cm="1">
        <f t="array" ref="AL17">_xlfn.XLOOKUP(AL$1&amp;$AB17,$M$3:$M$1662&amp;$N$3:$N$1662,$O$3:$O$1662,0,0,1)</f>
        <v>3400</v>
      </c>
      <c r="AM17" s="2" cm="1">
        <f t="array" ref="AM17">_xlfn.XLOOKUP(AM$1&amp;$AB17,$M$3:$M$1662&amp;$N$3:$N$1662,$O$3:$O$1662,0,0,1)</f>
        <v>4300</v>
      </c>
      <c r="AR17" s="25">
        <f t="shared" ref="AR17" si="10">SUM(AS4:AS17,AS17)/15</f>
        <v>56.3</v>
      </c>
      <c r="AS17" s="25">
        <f t="shared" si="5"/>
        <v>36.5</v>
      </c>
      <c r="AT17" s="25">
        <f t="shared" si="6"/>
        <v>4.5</v>
      </c>
      <c r="AU17" s="25">
        <f t="shared" si="7"/>
        <v>32</v>
      </c>
      <c r="AV17" s="25">
        <f t="shared" si="8"/>
        <v>36.5</v>
      </c>
      <c r="AX17" s="25">
        <f t="shared" ref="AX17" si="11">SUM(AY4:AY17,AY17)/15</f>
        <v>21.266666666666666</v>
      </c>
      <c r="AY17" s="25">
        <f t="shared" si="9"/>
        <v>4.5</v>
      </c>
    </row>
    <row r="18" spans="1:51" x14ac:dyDescent="0.4">
      <c r="A18" t="s">
        <v>817</v>
      </c>
      <c r="B18">
        <v>200</v>
      </c>
      <c r="C18">
        <v>2718.5</v>
      </c>
      <c r="D18">
        <f t="shared" si="1"/>
        <v>0</v>
      </c>
      <c r="E18" t="str">
        <f t="shared" si="3"/>
        <v/>
      </c>
      <c r="M18" t="s">
        <v>870</v>
      </c>
      <c r="N18" t="s">
        <v>560</v>
      </c>
      <c r="O18">
        <v>4300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303100</v>
      </c>
      <c r="AD18" s="2">
        <f t="shared" si="4"/>
        <v>301300</v>
      </c>
      <c r="AE18" s="2">
        <f t="shared" si="4"/>
        <v>272900</v>
      </c>
      <c r="AF18" s="2">
        <f t="shared" si="4"/>
        <v>307600</v>
      </c>
      <c r="AG18" s="2">
        <f t="shared" si="4"/>
        <v>443500</v>
      </c>
      <c r="AH18" s="2">
        <f t="shared" si="4"/>
        <v>190200</v>
      </c>
      <c r="AI18" s="2" cm="1">
        <f t="array" ref="AI18">_xlfn.XLOOKUP(AI$1&amp;$AB18,$M$3:$M$1662&amp;$N$3:$N$1662,$O$3:$O$1662,0,0,1)</f>
        <v>5800</v>
      </c>
      <c r="AJ18" s="2" cm="1">
        <f t="array" ref="AJ18">_xlfn.XLOOKUP(AJ$1&amp;$AB18,$M$3:$M$1662&amp;$N$3:$N$1662,$O$3:$O$1662,0,0,1)</f>
        <v>1500</v>
      </c>
      <c r="AK18" s="2" cm="1">
        <f t="array" ref="AK18">_xlfn.XLOOKUP(AK$1&amp;$AB18,$M$3:$M$1662&amp;$N$3:$N$1662,$O$3:$O$1662,0,0,1)</f>
        <v>5000</v>
      </c>
      <c r="AL18" s="2" cm="1">
        <f t="array" ref="AL18">_xlfn.XLOOKUP(AL$1&amp;$AB18,$M$3:$M$1662&amp;$N$3:$N$1662,$O$3:$O$1662,0,0,1)</f>
        <v>2700</v>
      </c>
      <c r="AM18" s="2" cm="1">
        <f t="array" ref="AM18">_xlfn.XLOOKUP(AM$1&amp;$AB18,$M$3:$M$1662&amp;$N$3:$N$1662,$O$3:$O$1662,0,0,1)</f>
        <v>2000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817</v>
      </c>
      <c r="B19">
        <v>200</v>
      </c>
      <c r="C19">
        <v>2718.5</v>
      </c>
      <c r="D19">
        <f t="shared" si="1"/>
        <v>0</v>
      </c>
      <c r="E19" t="str">
        <f t="shared" si="3"/>
        <v/>
      </c>
      <c r="M19" t="s">
        <v>870</v>
      </c>
      <c r="N19" t="s">
        <v>561</v>
      </c>
      <c r="O19">
        <v>2000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309800</v>
      </c>
      <c r="AD19" s="2">
        <f t="shared" si="4"/>
        <v>307900</v>
      </c>
      <c r="AE19" s="2">
        <f t="shared" si="4"/>
        <v>285500</v>
      </c>
      <c r="AF19" s="2">
        <f t="shared" si="4"/>
        <v>314300</v>
      </c>
      <c r="AG19" s="2">
        <f t="shared" si="4"/>
        <v>446200</v>
      </c>
      <c r="AH19" s="2">
        <f t="shared" si="4"/>
        <v>195100</v>
      </c>
      <c r="AI19" s="2" cm="1">
        <f t="array" ref="AI19">_xlfn.XLOOKUP(AI$1&amp;$AB19,$M$3:$M$1662&amp;$N$3:$N$1662,$O$3:$O$1662,0,0,1)</f>
        <v>6600</v>
      </c>
      <c r="AJ19" s="2" cm="1">
        <f t="array" ref="AJ19">_xlfn.XLOOKUP(AJ$1&amp;$AB19,$M$3:$M$1662&amp;$N$3:$N$1662,$O$3:$O$1662,0,0,1)</f>
        <v>12600</v>
      </c>
      <c r="AK19" s="2" cm="1">
        <f t="array" ref="AK19">_xlfn.XLOOKUP(AK$1&amp;$AB19,$M$3:$M$1662&amp;$N$3:$N$1662,$O$3:$O$1662,0,0,1)</f>
        <v>6700</v>
      </c>
      <c r="AL19" s="2" cm="1">
        <f t="array" ref="AL19">_xlfn.XLOOKUP(AL$1&amp;$AB19,$M$3:$M$1662&amp;$N$3:$N$1662,$O$3:$O$1662,0,0,1)</f>
        <v>2700</v>
      </c>
      <c r="AM19" s="2" cm="1">
        <f t="array" ref="AM19">_xlfn.XLOOKUP(AM$1&amp;$AB19,$M$3:$M$1662&amp;$N$3:$N$1662,$O$3:$O$1662,0,0,1)</f>
        <v>4900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817</v>
      </c>
      <c r="B20">
        <v>200</v>
      </c>
      <c r="C20">
        <v>2718.5</v>
      </c>
      <c r="D20">
        <f t="shared" si="1"/>
        <v>0</v>
      </c>
      <c r="E20" t="str">
        <f t="shared" si="3"/>
        <v/>
      </c>
      <c r="M20" t="s">
        <v>870</v>
      </c>
      <c r="N20" t="s">
        <v>562</v>
      </c>
      <c r="O20">
        <v>4900</v>
      </c>
      <c r="AB20" t="s">
        <v>150</v>
      </c>
      <c r="AC20" s="2">
        <f t="shared" si="2"/>
        <v>314120</v>
      </c>
      <c r="AD20" s="2">
        <f t="shared" ref="AD20:AH35" si="12">AD19+AI20</f>
        <v>312000</v>
      </c>
      <c r="AE20" s="2">
        <f t="shared" si="12"/>
        <v>290000</v>
      </c>
      <c r="AF20" s="2">
        <f t="shared" si="12"/>
        <v>324400</v>
      </c>
      <c r="AG20" s="2">
        <f t="shared" si="12"/>
        <v>448100</v>
      </c>
      <c r="AH20" s="2">
        <f t="shared" si="12"/>
        <v>196100</v>
      </c>
      <c r="AI20" s="2" cm="1">
        <f t="array" ref="AI20">_xlfn.XLOOKUP(AI$1&amp;$AB20,$M$3:$M$1662&amp;$N$3:$N$1662,$O$3:$O$1662,0,0,1)</f>
        <v>4100</v>
      </c>
      <c r="AJ20" s="2" cm="1">
        <f t="array" ref="AJ20">_xlfn.XLOOKUP(AJ$1&amp;$AB20,$M$3:$M$1662&amp;$N$3:$N$1662,$O$3:$O$1662,0,0,1)</f>
        <v>4500</v>
      </c>
      <c r="AK20" s="2" cm="1">
        <f t="array" ref="AK20">_xlfn.XLOOKUP(AK$1&amp;$AB20,$M$3:$M$1662&amp;$N$3:$N$1662,$O$3:$O$1662,0,0,1)</f>
        <v>10100</v>
      </c>
      <c r="AL20" s="2" cm="1">
        <f t="array" ref="AL20">_xlfn.XLOOKUP(AL$1&amp;$AB20,$M$3:$M$1662&amp;$N$3:$N$1662,$O$3:$O$1662,0,0,1)</f>
        <v>1900</v>
      </c>
      <c r="AM20" s="2" cm="1">
        <f t="array" ref="AM20">_xlfn.XLOOKUP(AM$1&amp;$AB20,$M$3:$M$1662&amp;$N$3:$N$1662,$O$3:$O$1662,0,0,1)</f>
        <v>1000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817</v>
      </c>
      <c r="B21">
        <v>300</v>
      </c>
      <c r="C21">
        <v>2718.5</v>
      </c>
      <c r="D21">
        <f t="shared" si="1"/>
        <v>0</v>
      </c>
      <c r="E21" t="str">
        <f t="shared" si="3"/>
        <v/>
      </c>
      <c r="M21" t="s">
        <v>870</v>
      </c>
      <c r="N21" t="s">
        <v>563</v>
      </c>
      <c r="O21">
        <v>1000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328200</v>
      </c>
      <c r="AD21" s="2">
        <f t="shared" si="12"/>
        <v>314100</v>
      </c>
      <c r="AE21" s="2">
        <f t="shared" si="12"/>
        <v>299200</v>
      </c>
      <c r="AF21" s="2">
        <f t="shared" si="12"/>
        <v>374300</v>
      </c>
      <c r="AG21" s="2">
        <f t="shared" si="12"/>
        <v>454800</v>
      </c>
      <c r="AH21" s="2">
        <f t="shared" si="12"/>
        <v>198600</v>
      </c>
      <c r="AI21" s="2" cm="1">
        <f t="array" ref="AI21">_xlfn.XLOOKUP(AI$1&amp;$AB21,$M$3:$M$1662&amp;$N$3:$N$1662,$O$3:$O$1662,0,0,1)</f>
        <v>2100</v>
      </c>
      <c r="AJ21" s="2" cm="1">
        <f t="array" ref="AJ21">_xlfn.XLOOKUP(AJ$1&amp;$AB21,$M$3:$M$1662&amp;$N$3:$N$1662,$O$3:$O$1662,0,0,1)</f>
        <v>9200</v>
      </c>
      <c r="AK21" s="2" cm="1">
        <f t="array" ref="AK21">_xlfn.XLOOKUP(AK$1&amp;$AB21,$M$3:$M$1662&amp;$N$3:$N$1662,$O$3:$O$1662,0,0,1)</f>
        <v>49900</v>
      </c>
      <c r="AL21" s="2" cm="1">
        <f t="array" ref="AL21">_xlfn.XLOOKUP(AL$1&amp;$AB21,$M$3:$M$1662&amp;$N$3:$N$1662,$O$3:$O$1662,0,0,1)</f>
        <v>6700</v>
      </c>
      <c r="AM21" s="2" cm="1">
        <f t="array" ref="AM21">_xlfn.XLOOKUP(AM$1&amp;$AB21,$M$3:$M$1662&amp;$N$3:$N$1662,$O$3:$O$1662,0,0,1)</f>
        <v>2500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821</v>
      </c>
      <c r="B22">
        <v>100</v>
      </c>
      <c r="C22">
        <v>2718.5</v>
      </c>
      <c r="M22" t="s">
        <v>870</v>
      </c>
      <c r="N22" t="s">
        <v>564</v>
      </c>
      <c r="O22">
        <v>2500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333120</v>
      </c>
      <c r="AD22" s="2">
        <f t="shared" si="12"/>
        <v>317900</v>
      </c>
      <c r="AE22" s="2">
        <f t="shared" si="12"/>
        <v>303100</v>
      </c>
      <c r="AF22" s="2">
        <f t="shared" si="12"/>
        <v>386100</v>
      </c>
      <c r="AG22" s="2">
        <f t="shared" si="12"/>
        <v>457300</v>
      </c>
      <c r="AH22" s="2">
        <f t="shared" si="12"/>
        <v>201200</v>
      </c>
      <c r="AI22" s="2" cm="1">
        <f t="array" ref="AI22">_xlfn.XLOOKUP(AI$1&amp;$AB22,$M$3:$M$1662&amp;$N$3:$N$1662,$O$3:$O$1662,0,0,1)</f>
        <v>3800</v>
      </c>
      <c r="AJ22" s="2" cm="1">
        <f t="array" ref="AJ22">_xlfn.XLOOKUP(AJ$1&amp;$AB22,$M$3:$M$1662&amp;$N$3:$N$1662,$O$3:$O$1662,0,0,1)</f>
        <v>3900</v>
      </c>
      <c r="AK22" s="2" cm="1">
        <f t="array" ref="AK22">_xlfn.XLOOKUP(AK$1&amp;$AB22,$M$3:$M$1662&amp;$N$3:$N$1662,$O$3:$O$1662,0,0,1)</f>
        <v>11800</v>
      </c>
      <c r="AL22" s="2" cm="1">
        <f t="array" ref="AL22">_xlfn.XLOOKUP(AL$1&amp;$AB22,$M$3:$M$1662&amp;$N$3:$N$1662,$O$3:$O$1662,0,0,1)</f>
        <v>2500</v>
      </c>
      <c r="AM22" s="2" cm="1">
        <f t="array" ref="AM22">_xlfn.XLOOKUP(AM$1&amp;$AB22,$M$3:$M$1662&amp;$N$3:$N$1662,$O$3:$O$1662,0,0,1)</f>
        <v>2600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870</v>
      </c>
      <c r="N23" t="s">
        <v>565</v>
      </c>
      <c r="O23">
        <v>2600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338560</v>
      </c>
      <c r="AD23" s="2">
        <f t="shared" si="12"/>
        <v>324800</v>
      </c>
      <c r="AE23" s="2">
        <f t="shared" si="12"/>
        <v>311700</v>
      </c>
      <c r="AF23" s="2">
        <f t="shared" si="12"/>
        <v>393300</v>
      </c>
      <c r="AG23" s="2">
        <f t="shared" si="12"/>
        <v>459400</v>
      </c>
      <c r="AH23" s="2">
        <f t="shared" si="12"/>
        <v>203600</v>
      </c>
      <c r="AI23" s="2" cm="1">
        <f t="array" ref="AI23">_xlfn.XLOOKUP(AI$1&amp;$AB23,$M$3:$M$1662&amp;$N$3:$N$1662,$O$3:$O$1662,0,0,1)</f>
        <v>6900</v>
      </c>
      <c r="AJ23" s="2" cm="1">
        <f t="array" ref="AJ23">_xlfn.XLOOKUP(AJ$1&amp;$AB23,$M$3:$M$1662&amp;$N$3:$N$1662,$O$3:$O$1662,0,0,1)</f>
        <v>8600</v>
      </c>
      <c r="AK23" s="2" cm="1">
        <f t="array" ref="AK23">_xlfn.XLOOKUP(AK$1&amp;$AB23,$M$3:$M$1662&amp;$N$3:$N$1662,$O$3:$O$1662,0,0,1)</f>
        <v>7200</v>
      </c>
      <c r="AL23" s="2" cm="1">
        <f t="array" ref="AL23">_xlfn.XLOOKUP(AL$1&amp;$AB23,$M$3:$M$1662&amp;$N$3:$N$1662,$O$3:$O$1662,0,0,1)</f>
        <v>2100</v>
      </c>
      <c r="AM23" s="2" cm="1">
        <f t="array" ref="AM23">_xlfn.XLOOKUP(AM$1&amp;$AB23,$M$3:$M$1662&amp;$N$3:$N$1662,$O$3:$O$1662,0,0,1)</f>
        <v>2400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870</v>
      </c>
      <c r="N24" t="s">
        <v>566</v>
      </c>
      <c r="O24">
        <v>2400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343440</v>
      </c>
      <c r="AD24" s="2">
        <f t="shared" si="12"/>
        <v>329100</v>
      </c>
      <c r="AE24" s="2">
        <f t="shared" si="12"/>
        <v>320600</v>
      </c>
      <c r="AF24" s="2">
        <f t="shared" si="12"/>
        <v>398100</v>
      </c>
      <c r="AG24" s="2">
        <f t="shared" si="12"/>
        <v>463100</v>
      </c>
      <c r="AH24" s="2">
        <f t="shared" si="12"/>
        <v>206300</v>
      </c>
      <c r="AI24" s="2" cm="1">
        <f t="array" ref="AI24">_xlfn.XLOOKUP(AI$1&amp;$AB24,$M$3:$M$1662&amp;$N$3:$N$1662,$O$3:$O$1662,0,0,1)</f>
        <v>4300</v>
      </c>
      <c r="AJ24" s="2" cm="1">
        <f t="array" ref="AJ24">_xlfn.XLOOKUP(AJ$1&amp;$AB24,$M$3:$M$1662&amp;$N$3:$N$1662,$O$3:$O$1662,0,0,1)</f>
        <v>8900</v>
      </c>
      <c r="AK24" s="2" cm="1">
        <f t="array" ref="AK24">_xlfn.XLOOKUP(AK$1&amp;$AB24,$M$3:$M$1662&amp;$N$3:$N$1662,$O$3:$O$1662,0,0,1)</f>
        <v>4800</v>
      </c>
      <c r="AL24" s="2" cm="1">
        <f t="array" ref="AL24">_xlfn.XLOOKUP(AL$1&amp;$AB24,$M$3:$M$1662&amp;$N$3:$N$1662,$O$3:$O$1662,0,0,1)</f>
        <v>3700</v>
      </c>
      <c r="AM24" s="2" cm="1">
        <f t="array" ref="AM24">_xlfn.XLOOKUP(AM$1&amp;$AB24,$M$3:$M$1662&amp;$N$3:$N$1662,$O$3:$O$1662,0,0,1)</f>
        <v>2700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870</v>
      </c>
      <c r="N25" t="s">
        <v>567</v>
      </c>
      <c r="O25">
        <v>2700</v>
      </c>
      <c r="AB25" t="s">
        <v>25</v>
      </c>
      <c r="AC25" s="2">
        <f t="shared" si="2"/>
        <v>349300</v>
      </c>
      <c r="AD25" s="2">
        <f t="shared" si="12"/>
        <v>338200</v>
      </c>
      <c r="AE25" s="2">
        <f t="shared" si="12"/>
        <v>327800</v>
      </c>
      <c r="AF25" s="2">
        <f t="shared" si="12"/>
        <v>402500</v>
      </c>
      <c r="AG25" s="2">
        <f t="shared" si="12"/>
        <v>463600</v>
      </c>
      <c r="AH25" s="2">
        <f t="shared" si="12"/>
        <v>214400</v>
      </c>
      <c r="AI25" s="2" cm="1">
        <f t="array" ref="AI25">_xlfn.XLOOKUP(AI$1&amp;$AB25,$M$3:$M$1662&amp;$N$3:$N$1662,$O$3:$O$1662,0,0,1)</f>
        <v>9100</v>
      </c>
      <c r="AJ25" s="2" cm="1">
        <f t="array" ref="AJ25">_xlfn.XLOOKUP(AJ$1&amp;$AB25,$M$3:$M$1662&amp;$N$3:$N$1662,$O$3:$O$1662,0,0,1)</f>
        <v>7200</v>
      </c>
      <c r="AK25" s="2" cm="1">
        <f t="array" ref="AK25">_xlfn.XLOOKUP(AK$1&amp;$AB25,$M$3:$M$1662&amp;$N$3:$N$1662,$O$3:$O$1662,0,0,1)</f>
        <v>4400</v>
      </c>
      <c r="AL25" s="2" cm="1">
        <f t="array" ref="AL25">_xlfn.XLOOKUP(AL$1&amp;$AB25,$M$3:$M$1662&amp;$N$3:$N$1662,$O$3:$O$1662,0,0,1)</f>
        <v>500</v>
      </c>
      <c r="AM25" s="2" cm="1">
        <f t="array" ref="AM25">_xlfn.XLOOKUP(AM$1&amp;$AB25,$M$3:$M$1662&amp;$N$3:$N$1662,$O$3:$O$1662,0,0,1)</f>
        <v>8100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740300</v>
      </c>
      <c r="C26">
        <f>_xlfn.XLOOKUP(E26,E3:E21,C3:C21,"",0,1)</f>
        <v>2714.5</v>
      </c>
      <c r="D26" t="str">
        <f>_xlfn.XLOOKUP(E26,E3:E21,D3:D21,"",0,1)</f>
        <v>売</v>
      </c>
      <c r="E26" t="s">
        <v>335</v>
      </c>
      <c r="M26" t="s">
        <v>870</v>
      </c>
      <c r="N26" t="s">
        <v>568</v>
      </c>
      <c r="O26">
        <v>8100</v>
      </c>
      <c r="AB26" t="s">
        <v>72</v>
      </c>
      <c r="AC26" s="2">
        <f t="shared" si="2"/>
        <v>353100</v>
      </c>
      <c r="AD26" s="2">
        <f t="shared" si="12"/>
        <v>343500</v>
      </c>
      <c r="AE26" s="2">
        <f t="shared" si="12"/>
        <v>334700</v>
      </c>
      <c r="AF26" s="2">
        <f t="shared" si="12"/>
        <v>406300</v>
      </c>
      <c r="AG26" s="2">
        <f t="shared" si="12"/>
        <v>464900</v>
      </c>
      <c r="AH26" s="2">
        <f t="shared" si="12"/>
        <v>216100</v>
      </c>
      <c r="AI26" s="2" cm="1">
        <f t="array" ref="AI26">_xlfn.XLOOKUP(AI$1&amp;$AB26,$M$3:$M$1662&amp;$N$3:$N$1662,$O$3:$O$1662,0,0,1)</f>
        <v>5300</v>
      </c>
      <c r="AJ26" s="2" cm="1">
        <f t="array" ref="AJ26">_xlfn.XLOOKUP(AJ$1&amp;$AB26,$M$3:$M$1662&amp;$N$3:$N$1662,$O$3:$O$1662,0,0,1)</f>
        <v>6900</v>
      </c>
      <c r="AK26" s="2" cm="1">
        <f t="array" ref="AK26">_xlfn.XLOOKUP(AK$1&amp;$AB26,$M$3:$M$1662&amp;$N$3:$N$1662,$O$3:$O$1662,0,0,1)</f>
        <v>3800</v>
      </c>
      <c r="AL26" s="2" cm="1">
        <f t="array" ref="AL26">_xlfn.XLOOKUP(AL$1&amp;$AB26,$M$3:$M$1662&amp;$N$3:$N$1662,$O$3:$O$1662,0,0,1)</f>
        <v>1300</v>
      </c>
      <c r="AM26" s="2" cm="1">
        <f t="array" ref="AM26">_xlfn.XLOOKUP(AM$1&amp;$AB26,$M$3:$M$1662&amp;$N$3:$N$1662,$O$3:$O$1662,0,0,1)</f>
        <v>1700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870</v>
      </c>
      <c r="N27" t="s">
        <v>569</v>
      </c>
      <c r="O27">
        <v>1700</v>
      </c>
      <c r="AB27" t="s">
        <v>101</v>
      </c>
      <c r="AC27" s="2">
        <f t="shared" si="2"/>
        <v>359240</v>
      </c>
      <c r="AD27" s="2">
        <f t="shared" si="12"/>
        <v>347100</v>
      </c>
      <c r="AE27" s="2">
        <f t="shared" si="12"/>
        <v>344100</v>
      </c>
      <c r="AF27" s="2">
        <f t="shared" si="12"/>
        <v>418500</v>
      </c>
      <c r="AG27" s="2">
        <f t="shared" si="12"/>
        <v>467300</v>
      </c>
      <c r="AH27" s="2">
        <f t="shared" si="12"/>
        <v>219200</v>
      </c>
      <c r="AI27" s="2" cm="1">
        <f t="array" ref="AI27">_xlfn.XLOOKUP(AI$1&amp;$AB27,$M$3:$M$1662&amp;$N$3:$N$1662,$O$3:$O$1662,0,0,1)</f>
        <v>3600</v>
      </c>
      <c r="AJ27" s="2" cm="1">
        <f t="array" ref="AJ27">_xlfn.XLOOKUP(AJ$1&amp;$AB27,$M$3:$M$1662&amp;$N$3:$N$1662,$O$3:$O$1662,0,0,1)</f>
        <v>9400</v>
      </c>
      <c r="AK27" s="2" cm="1">
        <f t="array" ref="AK27">_xlfn.XLOOKUP(AK$1&amp;$AB27,$M$3:$M$1662&amp;$N$3:$N$1662,$O$3:$O$1662,0,0,1)</f>
        <v>12200</v>
      </c>
      <c r="AL27" s="2" cm="1">
        <f t="array" ref="AL27">_xlfn.XLOOKUP(AL$1&amp;$AB27,$M$3:$M$1662&amp;$N$3:$N$1662,$O$3:$O$1662,0,0,1)</f>
        <v>2400</v>
      </c>
      <c r="AM27" s="2" cm="1">
        <f t="array" ref="AM27">_xlfn.XLOOKUP(AM$1&amp;$AB27,$M$3:$M$1662&amp;$N$3:$N$1662,$O$3:$O$1662,0,0,1)</f>
        <v>3100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870</v>
      </c>
      <c r="N28" t="s">
        <v>570</v>
      </c>
      <c r="O28">
        <v>3100</v>
      </c>
      <c r="AB28" t="s">
        <v>41</v>
      </c>
      <c r="AC28" s="2">
        <f t="shared" si="2"/>
        <v>364020</v>
      </c>
      <c r="AD28" s="2">
        <f t="shared" si="12"/>
        <v>352400</v>
      </c>
      <c r="AE28" s="2">
        <f t="shared" si="12"/>
        <v>349700</v>
      </c>
      <c r="AF28" s="2">
        <f t="shared" si="12"/>
        <v>425400</v>
      </c>
      <c r="AG28" s="2">
        <f t="shared" si="12"/>
        <v>471200</v>
      </c>
      <c r="AH28" s="2">
        <f t="shared" si="12"/>
        <v>221400</v>
      </c>
      <c r="AI28" s="2" cm="1">
        <f t="array" ref="AI28">_xlfn.XLOOKUP(AI$1&amp;$AB28,$M$3:$M$1662&amp;$N$3:$N$1662,$O$3:$O$1662,0,0,1)</f>
        <v>5300</v>
      </c>
      <c r="AJ28" s="2" cm="1">
        <f t="array" ref="AJ28">_xlfn.XLOOKUP(AJ$1&amp;$AB28,$M$3:$M$1662&amp;$N$3:$N$1662,$O$3:$O$1662,0,0,1)</f>
        <v>5600</v>
      </c>
      <c r="AK28" s="2" cm="1">
        <f t="array" ref="AK28">_xlfn.XLOOKUP(AK$1&amp;$AB28,$M$3:$M$1662&amp;$N$3:$N$1662,$O$3:$O$1662,0,0,1)</f>
        <v>6900</v>
      </c>
      <c r="AL28" s="2" cm="1">
        <f t="array" ref="AL28">_xlfn.XLOOKUP(AL$1&amp;$AB28,$M$3:$M$1662&amp;$N$3:$N$1662,$O$3:$O$1662,0,0,1)</f>
        <v>3900</v>
      </c>
      <c r="AM28" s="2" cm="1">
        <f t="array" ref="AM28">_xlfn.XLOOKUP(AM$1&amp;$AB28,$M$3:$M$1662&amp;$N$3:$N$1662,$O$3:$O$1662,0,0,1)</f>
        <v>2200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870</v>
      </c>
      <c r="N29" t="s">
        <v>571</v>
      </c>
      <c r="O29">
        <v>2200</v>
      </c>
      <c r="AB29" t="s">
        <v>244</v>
      </c>
      <c r="AC29" s="2">
        <f t="shared" si="2"/>
        <v>367880</v>
      </c>
      <c r="AD29" s="2">
        <f t="shared" si="12"/>
        <v>359400</v>
      </c>
      <c r="AE29" s="2">
        <f t="shared" si="12"/>
        <v>355300</v>
      </c>
      <c r="AF29" s="2">
        <f t="shared" si="12"/>
        <v>428900</v>
      </c>
      <c r="AG29" s="2">
        <f t="shared" si="12"/>
        <v>472500</v>
      </c>
      <c r="AH29" s="2">
        <f t="shared" si="12"/>
        <v>223300</v>
      </c>
      <c r="AI29" s="2" cm="1">
        <f t="array" ref="AI29">_xlfn.XLOOKUP(AI$1&amp;$AB29,$M$3:$M$1662&amp;$N$3:$N$1662,$O$3:$O$1662,0,0,1)</f>
        <v>7000</v>
      </c>
      <c r="AJ29" s="2" cm="1">
        <f t="array" ref="AJ29">_xlfn.XLOOKUP(AJ$1&amp;$AB29,$M$3:$M$1662&amp;$N$3:$N$1662,$O$3:$O$1662,0,0,1)</f>
        <v>5600</v>
      </c>
      <c r="AK29" s="2" cm="1">
        <f t="array" ref="AK29">_xlfn.XLOOKUP(AK$1&amp;$AB29,$M$3:$M$1662&amp;$N$3:$N$1662,$O$3:$O$1662,0,0,1)</f>
        <v>3500</v>
      </c>
      <c r="AL29" s="2" cm="1">
        <f t="array" ref="AL29">_xlfn.XLOOKUP(AL$1&amp;$AB29,$M$3:$M$1662&amp;$N$3:$N$1662,$O$3:$O$1662,0,0,1)</f>
        <v>1300</v>
      </c>
      <c r="AM29" s="2" cm="1">
        <f t="array" ref="AM29">_xlfn.XLOOKUP(AM$1&amp;$AB29,$M$3:$M$1662&amp;$N$3:$N$1662,$O$3:$O$1662,0,0,1)</f>
        <v>1900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870</v>
      </c>
      <c r="N30" t="s">
        <v>572</v>
      </c>
      <c r="O30">
        <v>1900</v>
      </c>
      <c r="AB30" t="s">
        <v>289</v>
      </c>
      <c r="AC30" s="2">
        <f t="shared" si="2"/>
        <v>373680</v>
      </c>
      <c r="AD30" s="2">
        <f t="shared" si="12"/>
        <v>368600</v>
      </c>
      <c r="AE30" s="2">
        <f t="shared" si="12"/>
        <v>363900</v>
      </c>
      <c r="AF30" s="2">
        <f t="shared" si="12"/>
        <v>434900</v>
      </c>
      <c r="AG30" s="2">
        <f t="shared" si="12"/>
        <v>473100</v>
      </c>
      <c r="AH30" s="2">
        <f t="shared" si="12"/>
        <v>227900</v>
      </c>
      <c r="AI30" s="2" cm="1">
        <f t="array" ref="AI30">_xlfn.XLOOKUP(AI$1&amp;$AB30,$M$3:$M$1662&amp;$N$3:$N$1662,$O$3:$O$1662,0,0,1)</f>
        <v>9200</v>
      </c>
      <c r="AJ30" s="2" cm="1">
        <f t="array" ref="AJ30">_xlfn.XLOOKUP(AJ$1&amp;$AB30,$M$3:$M$1662&amp;$N$3:$N$1662,$O$3:$O$1662,0,0,1)</f>
        <v>8600</v>
      </c>
      <c r="AK30" s="2" cm="1">
        <f t="array" ref="AK30">_xlfn.XLOOKUP(AK$1&amp;$AB30,$M$3:$M$1662&amp;$N$3:$N$1662,$O$3:$O$1662,0,0,1)</f>
        <v>6000</v>
      </c>
      <c r="AL30" s="2" cm="1">
        <f t="array" ref="AL30">_xlfn.XLOOKUP(AL$1&amp;$AB30,$M$3:$M$1662&amp;$N$3:$N$1662,$O$3:$O$1662,0,0,1)</f>
        <v>600</v>
      </c>
      <c r="AM30" s="2" cm="1">
        <f t="array" ref="AM30">_xlfn.XLOOKUP(AM$1&amp;$AB30,$M$3:$M$1662&amp;$N$3:$N$1662,$O$3:$O$1662,0,0,1)</f>
        <v>4600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870</v>
      </c>
      <c r="N31" t="s">
        <v>573</v>
      </c>
      <c r="O31">
        <v>4600</v>
      </c>
      <c r="AB31" t="s">
        <v>206</v>
      </c>
      <c r="AC31" s="2">
        <f t="shared" si="2"/>
        <v>376820</v>
      </c>
      <c r="AD31" s="2">
        <f t="shared" si="12"/>
        <v>372300</v>
      </c>
      <c r="AE31" s="2">
        <f t="shared" si="12"/>
        <v>368100</v>
      </c>
      <c r="AF31" s="2">
        <f t="shared" si="12"/>
        <v>440200</v>
      </c>
      <c r="AG31" s="2">
        <f t="shared" si="12"/>
        <v>474700</v>
      </c>
      <c r="AH31" s="2">
        <f t="shared" si="12"/>
        <v>228800</v>
      </c>
      <c r="AI31" s="2" cm="1">
        <f t="array" ref="AI31">_xlfn.XLOOKUP(AI$1&amp;$AB31,$M$3:$M$1662&amp;$N$3:$N$1662,$O$3:$O$1662,0,0,1)</f>
        <v>3700</v>
      </c>
      <c r="AJ31" s="2" cm="1">
        <f t="array" ref="AJ31">_xlfn.XLOOKUP(AJ$1&amp;$AB31,$M$3:$M$1662&amp;$N$3:$N$1662,$O$3:$O$1662,0,0,1)</f>
        <v>4200</v>
      </c>
      <c r="AK31" s="2" cm="1">
        <f t="array" ref="AK31">_xlfn.XLOOKUP(AK$1&amp;$AB31,$M$3:$M$1662&amp;$N$3:$N$1662,$O$3:$O$1662,0,0,1)</f>
        <v>5300</v>
      </c>
      <c r="AL31" s="2" cm="1">
        <f t="array" ref="AL31">_xlfn.XLOOKUP(AL$1&amp;$AB31,$M$3:$M$1662&amp;$N$3:$N$1662,$O$3:$O$1662,0,0,1)</f>
        <v>1600</v>
      </c>
      <c r="AM31" s="2" cm="1">
        <f t="array" ref="AM31">_xlfn.XLOOKUP(AM$1&amp;$AB31,$M$3:$M$1662&amp;$N$3:$N$1662,$O$3:$O$1662,0,0,1)</f>
        <v>900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870</v>
      </c>
      <c r="N32" t="s">
        <v>574</v>
      </c>
      <c r="O32">
        <v>900</v>
      </c>
      <c r="AB32" t="s">
        <v>156</v>
      </c>
      <c r="AC32" s="2">
        <f t="shared" si="2"/>
        <v>383860</v>
      </c>
      <c r="AD32" s="2">
        <f t="shared" si="12"/>
        <v>378200</v>
      </c>
      <c r="AE32" s="2">
        <f t="shared" si="12"/>
        <v>372400</v>
      </c>
      <c r="AF32" s="2">
        <f t="shared" si="12"/>
        <v>455400</v>
      </c>
      <c r="AG32" s="2">
        <f t="shared" si="12"/>
        <v>483000</v>
      </c>
      <c r="AH32" s="2">
        <f t="shared" si="12"/>
        <v>230300</v>
      </c>
      <c r="AI32" s="2" cm="1">
        <f t="array" ref="AI32">_xlfn.XLOOKUP(AI$1&amp;$AB32,$M$3:$M$1662&amp;$N$3:$N$1662,$O$3:$O$1662,0,0,1)</f>
        <v>5900</v>
      </c>
      <c r="AJ32" s="2" cm="1">
        <f t="array" ref="AJ32">_xlfn.XLOOKUP(AJ$1&amp;$AB32,$M$3:$M$1662&amp;$N$3:$N$1662,$O$3:$O$1662,0,0,1)</f>
        <v>4300</v>
      </c>
      <c r="AK32" s="2" cm="1">
        <f t="array" ref="AK32">_xlfn.XLOOKUP(AK$1&amp;$AB32,$M$3:$M$1662&amp;$N$3:$N$1662,$O$3:$O$1662,0,0,1)</f>
        <v>15200</v>
      </c>
      <c r="AL32" s="2" cm="1">
        <f t="array" ref="AL32">_xlfn.XLOOKUP(AL$1&amp;$AB32,$M$3:$M$1662&amp;$N$3:$N$1662,$O$3:$O$1662,0,0,1)</f>
        <v>8300</v>
      </c>
      <c r="AM32" s="2" cm="1">
        <f t="array" ref="AM32">_xlfn.XLOOKUP(AM$1&amp;$AB32,$M$3:$M$1662&amp;$N$3:$N$1662,$O$3:$O$1662,0,0,1)</f>
        <v>1500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870</v>
      </c>
      <c r="N33" t="s">
        <v>575</v>
      </c>
      <c r="O33">
        <v>1500</v>
      </c>
      <c r="AB33" t="s">
        <v>203</v>
      </c>
      <c r="AC33" s="2">
        <f t="shared" si="2"/>
        <v>392240</v>
      </c>
      <c r="AD33" s="2">
        <f t="shared" si="12"/>
        <v>395500</v>
      </c>
      <c r="AE33" s="2">
        <f t="shared" si="12"/>
        <v>385500</v>
      </c>
      <c r="AF33" s="2">
        <f t="shared" si="12"/>
        <v>464200</v>
      </c>
      <c r="AG33" s="2">
        <f t="shared" si="12"/>
        <v>483900</v>
      </c>
      <c r="AH33" s="2">
        <f t="shared" si="12"/>
        <v>232100</v>
      </c>
      <c r="AI33" s="2" cm="1">
        <f t="array" ref="AI33">_xlfn.XLOOKUP(AI$1&amp;$AB33,$M$3:$M$1662&amp;$N$3:$N$1662,$O$3:$O$1662,0,0,1)</f>
        <v>17300</v>
      </c>
      <c r="AJ33" s="2" cm="1">
        <f t="array" ref="AJ33">_xlfn.XLOOKUP(AJ$1&amp;$AB33,$M$3:$M$1662&amp;$N$3:$N$1662,$O$3:$O$1662,0,0,1)</f>
        <v>13100</v>
      </c>
      <c r="AK33" s="2" cm="1">
        <f t="array" ref="AK33">_xlfn.XLOOKUP(AK$1&amp;$AB33,$M$3:$M$1662&amp;$N$3:$N$1662,$O$3:$O$1662,0,0,1)</f>
        <v>8800</v>
      </c>
      <c r="AL33" s="2" cm="1">
        <f t="array" ref="AL33">_xlfn.XLOOKUP(AL$1&amp;$AB33,$M$3:$M$1662&amp;$N$3:$N$1662,$O$3:$O$1662,0,0,1)</f>
        <v>900</v>
      </c>
      <c r="AM33" s="2" cm="1">
        <f t="array" ref="AM33">_xlfn.XLOOKUP(AM$1&amp;$AB33,$M$3:$M$1662&amp;$N$3:$N$1662,$O$3:$O$1662,0,0,1)</f>
        <v>1800</v>
      </c>
    </row>
    <row r="34" spans="1:39" x14ac:dyDescent="0.4">
      <c r="M34" t="s">
        <v>870</v>
      </c>
      <c r="N34" t="s">
        <v>576</v>
      </c>
      <c r="O34">
        <v>1800</v>
      </c>
      <c r="AB34" t="s">
        <v>29</v>
      </c>
      <c r="AC34" s="2">
        <f t="shared" si="2"/>
        <v>395760</v>
      </c>
      <c r="AD34" s="2">
        <f t="shared" si="12"/>
        <v>400800</v>
      </c>
      <c r="AE34" s="2">
        <f t="shared" si="12"/>
        <v>390200</v>
      </c>
      <c r="AF34" s="2">
        <f t="shared" si="12"/>
        <v>468200</v>
      </c>
      <c r="AG34" s="2">
        <f t="shared" si="12"/>
        <v>486400</v>
      </c>
      <c r="AH34" s="2">
        <f t="shared" si="12"/>
        <v>233200</v>
      </c>
      <c r="AI34" s="2" cm="1">
        <f t="array" ref="AI34">_xlfn.XLOOKUP(AI$1&amp;$AB34,$M$3:$M$1662&amp;$N$3:$N$1662,$O$3:$O$1662,0,0,1)</f>
        <v>5300</v>
      </c>
      <c r="AJ34" s="2" cm="1">
        <f t="array" ref="AJ34">_xlfn.XLOOKUP(AJ$1&amp;$AB34,$M$3:$M$1662&amp;$N$3:$N$1662,$O$3:$O$1662,0,0,1)</f>
        <v>4700</v>
      </c>
      <c r="AK34" s="2" cm="1">
        <f t="array" ref="AK34">_xlfn.XLOOKUP(AK$1&amp;$AB34,$M$3:$M$1662&amp;$N$3:$N$1662,$O$3:$O$1662,0,0,1)</f>
        <v>4000</v>
      </c>
      <c r="AL34" s="2" cm="1">
        <f t="array" ref="AL34">_xlfn.XLOOKUP(AL$1&amp;$AB34,$M$3:$M$1662&amp;$N$3:$N$1662,$O$3:$O$1662,0,0,1)</f>
        <v>2500</v>
      </c>
      <c r="AM34" s="2" cm="1">
        <f t="array" ref="AM34">_xlfn.XLOOKUP(AM$1&amp;$AB34,$M$3:$M$1662&amp;$N$3:$N$1662,$O$3:$O$1662,0,0,1)</f>
        <v>1100</v>
      </c>
    </row>
    <row r="35" spans="1:39" x14ac:dyDescent="0.4">
      <c r="M35" t="s">
        <v>870</v>
      </c>
      <c r="N35" t="s">
        <v>577</v>
      </c>
      <c r="O35">
        <v>1100</v>
      </c>
      <c r="AB35" t="s">
        <v>102</v>
      </c>
      <c r="AC35" s="2">
        <f t="shared" si="2"/>
        <v>402180</v>
      </c>
      <c r="AD35" s="2">
        <f t="shared" si="12"/>
        <v>406400</v>
      </c>
      <c r="AE35" s="2">
        <f t="shared" si="12"/>
        <v>394800</v>
      </c>
      <c r="AF35" s="2">
        <f t="shared" si="12"/>
        <v>473900</v>
      </c>
      <c r="AG35" s="2">
        <f t="shared" si="12"/>
        <v>488700</v>
      </c>
      <c r="AH35" s="2">
        <f t="shared" si="12"/>
        <v>247100</v>
      </c>
      <c r="AI35" s="2" cm="1">
        <f t="array" ref="AI35">_xlfn.XLOOKUP(AI$1&amp;$AB35,$M$3:$M$1662&amp;$N$3:$N$1662,$O$3:$O$1662,0,0,1)</f>
        <v>5600</v>
      </c>
      <c r="AJ35" s="2" cm="1">
        <f t="array" ref="AJ35">_xlfn.XLOOKUP(AJ$1&amp;$AB35,$M$3:$M$1662&amp;$N$3:$N$1662,$O$3:$O$1662,0,0,1)</f>
        <v>4600</v>
      </c>
      <c r="AK35" s="2" cm="1">
        <f t="array" ref="AK35">_xlfn.XLOOKUP(AK$1&amp;$AB35,$M$3:$M$1662&amp;$N$3:$N$1662,$O$3:$O$1662,0,0,1)</f>
        <v>5700</v>
      </c>
      <c r="AL35" s="2" cm="1">
        <f t="array" ref="AL35">_xlfn.XLOOKUP(AL$1&amp;$AB35,$M$3:$M$1662&amp;$N$3:$N$1662,$O$3:$O$1662,0,0,1)</f>
        <v>2300</v>
      </c>
      <c r="AM35" s="2" cm="1">
        <f t="array" ref="AM35">_xlfn.XLOOKUP(AM$1&amp;$AB35,$M$3:$M$1662&amp;$N$3:$N$1662,$O$3:$O$1662,0,0,1)</f>
        <v>13900</v>
      </c>
    </row>
    <row r="36" spans="1:39" x14ac:dyDescent="0.4">
      <c r="M36" t="s">
        <v>870</v>
      </c>
      <c r="N36" t="s">
        <v>578</v>
      </c>
      <c r="O36">
        <v>13900</v>
      </c>
      <c r="AB36" t="s">
        <v>86</v>
      </c>
      <c r="AC36" s="2">
        <f t="shared" si="2"/>
        <v>407080</v>
      </c>
      <c r="AD36" s="2">
        <f t="shared" ref="AD36:AH51" si="13">AD35+AI36</f>
        <v>417000</v>
      </c>
      <c r="AE36" s="2">
        <f t="shared" si="13"/>
        <v>398700</v>
      </c>
      <c r="AF36" s="2">
        <f t="shared" si="13"/>
        <v>479300</v>
      </c>
      <c r="AG36" s="2">
        <f t="shared" si="13"/>
        <v>492100</v>
      </c>
      <c r="AH36" s="2">
        <f t="shared" si="13"/>
        <v>248300</v>
      </c>
      <c r="AI36" s="2" cm="1">
        <f t="array" ref="AI36">_xlfn.XLOOKUP(AI$1&amp;$AB36,$M$3:$M$1662&amp;$N$3:$N$1662,$O$3:$O$1662,0,0,1)</f>
        <v>10600</v>
      </c>
      <c r="AJ36" s="2" cm="1">
        <f t="array" ref="AJ36">_xlfn.XLOOKUP(AJ$1&amp;$AB36,$M$3:$M$1662&amp;$N$3:$N$1662,$O$3:$O$1662,0,0,1)</f>
        <v>3900</v>
      </c>
      <c r="AK36" s="2" cm="1">
        <f t="array" ref="AK36">_xlfn.XLOOKUP(AK$1&amp;$AB36,$M$3:$M$1662&amp;$N$3:$N$1662,$O$3:$O$1662,0,0,1)</f>
        <v>5400</v>
      </c>
      <c r="AL36" s="2" cm="1">
        <f t="array" ref="AL36">_xlfn.XLOOKUP(AL$1&amp;$AB36,$M$3:$M$1662&amp;$N$3:$N$1662,$O$3:$O$1662,0,0,1)</f>
        <v>3400</v>
      </c>
      <c r="AM36" s="2" cm="1">
        <f t="array" ref="AM36">_xlfn.XLOOKUP(AM$1&amp;$AB36,$M$3:$M$1662&amp;$N$3:$N$1662,$O$3:$O$1662,0,0,1)</f>
        <v>1200</v>
      </c>
    </row>
    <row r="37" spans="1:39" x14ac:dyDescent="0.4">
      <c r="A37" s="1"/>
      <c r="B37" s="1"/>
      <c r="C37" s="1"/>
      <c r="M37" t="s">
        <v>870</v>
      </c>
      <c r="N37" t="s">
        <v>579</v>
      </c>
      <c r="O37">
        <v>1200</v>
      </c>
      <c r="AB37" t="s">
        <v>155</v>
      </c>
      <c r="AC37" s="2">
        <f t="shared" si="2"/>
        <v>413160</v>
      </c>
      <c r="AD37" s="2">
        <f t="shared" si="13"/>
        <v>428000</v>
      </c>
      <c r="AE37" s="2">
        <f t="shared" si="13"/>
        <v>406900</v>
      </c>
      <c r="AF37" s="2">
        <f t="shared" si="13"/>
        <v>486700</v>
      </c>
      <c r="AG37" s="2">
        <f t="shared" si="13"/>
        <v>493300</v>
      </c>
      <c r="AH37" s="2">
        <f t="shared" si="13"/>
        <v>250900</v>
      </c>
      <c r="AI37" s="2" cm="1">
        <f t="array" ref="AI37">_xlfn.XLOOKUP(AI$1&amp;$AB37,$M$3:$M$1662&amp;$N$3:$N$1662,$O$3:$O$1662,0,0,1)</f>
        <v>11000</v>
      </c>
      <c r="AJ37" s="2" cm="1">
        <f t="array" ref="AJ37">_xlfn.XLOOKUP(AJ$1&amp;$AB37,$M$3:$M$1662&amp;$N$3:$N$1662,$O$3:$O$1662,0,0,1)</f>
        <v>8200</v>
      </c>
      <c r="AK37" s="2" cm="1">
        <f t="array" ref="AK37">_xlfn.XLOOKUP(AK$1&amp;$AB37,$M$3:$M$1662&amp;$N$3:$N$1662,$O$3:$O$1662,0,0,1)</f>
        <v>7400</v>
      </c>
      <c r="AL37" s="2" cm="1">
        <f t="array" ref="AL37">_xlfn.XLOOKUP(AL$1&amp;$AB37,$M$3:$M$1662&amp;$N$3:$N$1662,$O$3:$O$1662,0,0,1)</f>
        <v>1200</v>
      </c>
      <c r="AM37" s="2" cm="1">
        <f t="array" ref="AM37">_xlfn.XLOOKUP(AM$1&amp;$AB37,$M$3:$M$1662&amp;$N$3:$N$1662,$O$3:$O$1662,0,0,1)</f>
        <v>2600</v>
      </c>
    </row>
    <row r="38" spans="1:39" x14ac:dyDescent="0.4">
      <c r="M38" t="s">
        <v>870</v>
      </c>
      <c r="N38" t="s">
        <v>580</v>
      </c>
      <c r="O38">
        <v>2600</v>
      </c>
      <c r="AB38" t="s">
        <v>36</v>
      </c>
      <c r="AC38" s="2">
        <f t="shared" si="2"/>
        <v>418920</v>
      </c>
      <c r="AD38" s="2">
        <f t="shared" si="13"/>
        <v>432500</v>
      </c>
      <c r="AE38" s="2">
        <f t="shared" si="13"/>
        <v>413300</v>
      </c>
      <c r="AF38" s="2">
        <f t="shared" si="13"/>
        <v>498100</v>
      </c>
      <c r="AG38" s="2">
        <f t="shared" si="13"/>
        <v>497000</v>
      </c>
      <c r="AH38" s="2">
        <f t="shared" si="13"/>
        <v>253700</v>
      </c>
      <c r="AI38" s="2" cm="1">
        <f t="array" ref="AI38">_xlfn.XLOOKUP(AI$1&amp;$AB38,$M$3:$M$1662&amp;$N$3:$N$1662,$O$3:$O$1662,0,0,1)</f>
        <v>4500</v>
      </c>
      <c r="AJ38" s="2" cm="1">
        <f t="array" ref="AJ38">_xlfn.XLOOKUP(AJ$1&amp;$AB38,$M$3:$M$1662&amp;$N$3:$N$1662,$O$3:$O$1662,0,0,1)</f>
        <v>6400</v>
      </c>
      <c r="AK38" s="2" cm="1">
        <f t="array" ref="AK38">_xlfn.XLOOKUP(AK$1&amp;$AB38,$M$3:$M$1662&amp;$N$3:$N$1662,$O$3:$O$1662,0,0,1)</f>
        <v>11400</v>
      </c>
      <c r="AL38" s="2" cm="1">
        <f t="array" ref="AL38">_xlfn.XLOOKUP(AL$1&amp;$AB38,$M$3:$M$1662&amp;$N$3:$N$1662,$O$3:$O$1662,0,0,1)</f>
        <v>3700</v>
      </c>
      <c r="AM38" s="2" cm="1">
        <f t="array" ref="AM38">_xlfn.XLOOKUP(AM$1&amp;$AB38,$M$3:$M$1662&amp;$N$3:$N$1662,$O$3:$O$1662,0,0,1)</f>
        <v>2800</v>
      </c>
    </row>
    <row r="39" spans="1:39" x14ac:dyDescent="0.4">
      <c r="M39" t="s">
        <v>870</v>
      </c>
      <c r="N39" t="s">
        <v>581</v>
      </c>
      <c r="O39">
        <v>2800</v>
      </c>
      <c r="AB39" t="s">
        <v>54</v>
      </c>
      <c r="AC39" s="2">
        <f t="shared" si="2"/>
        <v>424620</v>
      </c>
      <c r="AD39" s="2">
        <f t="shared" si="13"/>
        <v>435600</v>
      </c>
      <c r="AE39" s="2">
        <f t="shared" si="13"/>
        <v>423300</v>
      </c>
      <c r="AF39" s="2">
        <f t="shared" si="13"/>
        <v>508300</v>
      </c>
      <c r="AG39" s="2">
        <f t="shared" si="13"/>
        <v>500700</v>
      </c>
      <c r="AH39" s="2">
        <f t="shared" si="13"/>
        <v>255200</v>
      </c>
      <c r="AI39" s="2" cm="1">
        <f t="array" ref="AI39">_xlfn.XLOOKUP(AI$1&amp;$AB39,$M$3:$M$1662&amp;$N$3:$N$1662,$O$3:$O$1662,0,0,1)</f>
        <v>3100</v>
      </c>
      <c r="AJ39" s="2" cm="1">
        <f t="array" ref="AJ39">_xlfn.XLOOKUP(AJ$1&amp;$AB39,$M$3:$M$1662&amp;$N$3:$N$1662,$O$3:$O$1662,0,0,1)</f>
        <v>10000</v>
      </c>
      <c r="AK39" s="2" cm="1">
        <f t="array" ref="AK39">_xlfn.XLOOKUP(AK$1&amp;$AB39,$M$3:$M$1662&amp;$N$3:$N$1662,$O$3:$O$1662,0,0,1)</f>
        <v>10200</v>
      </c>
      <c r="AL39" s="2" cm="1">
        <f t="array" ref="AL39">_xlfn.XLOOKUP(AL$1&amp;$AB39,$M$3:$M$1662&amp;$N$3:$N$1662,$O$3:$O$1662,0,0,1)</f>
        <v>3700</v>
      </c>
      <c r="AM39" s="2" cm="1">
        <f t="array" ref="AM39">_xlfn.XLOOKUP(AM$1&amp;$AB39,$M$3:$M$1662&amp;$N$3:$N$1662,$O$3:$O$1662,0,0,1)</f>
        <v>1500</v>
      </c>
    </row>
    <row r="40" spans="1:39" x14ac:dyDescent="0.4">
      <c r="M40" t="s">
        <v>870</v>
      </c>
      <c r="N40" t="s">
        <v>582</v>
      </c>
      <c r="O40">
        <v>1500</v>
      </c>
      <c r="AB40" t="s">
        <v>283</v>
      </c>
      <c r="AC40" s="2">
        <f t="shared" si="2"/>
        <v>429400</v>
      </c>
      <c r="AD40" s="2">
        <f t="shared" si="13"/>
        <v>441300</v>
      </c>
      <c r="AE40" s="2">
        <f t="shared" si="13"/>
        <v>431200</v>
      </c>
      <c r="AF40" s="2">
        <f t="shared" si="13"/>
        <v>513200</v>
      </c>
      <c r="AG40" s="2">
        <f t="shared" si="13"/>
        <v>502600</v>
      </c>
      <c r="AH40" s="2">
        <f t="shared" si="13"/>
        <v>258700</v>
      </c>
      <c r="AI40" s="2" cm="1">
        <f t="array" ref="AI40">_xlfn.XLOOKUP(AI$1&amp;$AB40,$M$3:$M$1662&amp;$N$3:$N$1662,$O$3:$O$1662,0,0,1)</f>
        <v>5700</v>
      </c>
      <c r="AJ40" s="2" cm="1">
        <f t="array" ref="AJ40">_xlfn.XLOOKUP(AJ$1&amp;$AB40,$M$3:$M$1662&amp;$N$3:$N$1662,$O$3:$O$1662,0,0,1)</f>
        <v>7900</v>
      </c>
      <c r="AK40" s="2" cm="1">
        <f t="array" ref="AK40">_xlfn.XLOOKUP(AK$1&amp;$AB40,$M$3:$M$1662&amp;$N$3:$N$1662,$O$3:$O$1662,0,0,1)</f>
        <v>4900</v>
      </c>
      <c r="AL40" s="2" cm="1">
        <f t="array" ref="AL40">_xlfn.XLOOKUP(AL$1&amp;$AB40,$M$3:$M$1662&amp;$N$3:$N$1662,$O$3:$O$1662,0,0,1)</f>
        <v>1900</v>
      </c>
      <c r="AM40" s="2" cm="1">
        <f t="array" ref="AM40">_xlfn.XLOOKUP(AM$1&amp;$AB40,$M$3:$M$1662&amp;$N$3:$N$1662,$O$3:$O$1662,0,0,1)</f>
        <v>3500</v>
      </c>
    </row>
    <row r="41" spans="1:39" x14ac:dyDescent="0.4">
      <c r="M41" t="s">
        <v>870</v>
      </c>
      <c r="N41" t="s">
        <v>583</v>
      </c>
      <c r="O41">
        <v>3500</v>
      </c>
      <c r="AB41" t="s">
        <v>157</v>
      </c>
      <c r="AC41" s="2">
        <f t="shared" si="2"/>
        <v>432280</v>
      </c>
      <c r="AD41" s="2">
        <f t="shared" si="13"/>
        <v>444000</v>
      </c>
      <c r="AE41" s="2">
        <f t="shared" si="13"/>
        <v>436500</v>
      </c>
      <c r="AF41" s="2">
        <f t="shared" si="13"/>
        <v>517200</v>
      </c>
      <c r="AG41" s="2">
        <f t="shared" si="13"/>
        <v>503600</v>
      </c>
      <c r="AH41" s="2">
        <f t="shared" si="13"/>
        <v>260100</v>
      </c>
      <c r="AI41" s="2" cm="1">
        <f t="array" ref="AI41">_xlfn.XLOOKUP(AI$1&amp;$AB41,$M$3:$M$1662&amp;$N$3:$N$1662,$O$3:$O$1662,0,0,1)</f>
        <v>2700</v>
      </c>
      <c r="AJ41" s="2" cm="1">
        <f t="array" ref="AJ41">_xlfn.XLOOKUP(AJ$1&amp;$AB41,$M$3:$M$1662&amp;$N$3:$N$1662,$O$3:$O$1662,0,0,1)</f>
        <v>5300</v>
      </c>
      <c r="AK41" s="2" cm="1">
        <f t="array" ref="AK41">_xlfn.XLOOKUP(AK$1&amp;$AB41,$M$3:$M$1662&amp;$N$3:$N$1662,$O$3:$O$1662,0,0,1)</f>
        <v>4000</v>
      </c>
      <c r="AL41" s="2" cm="1">
        <f t="array" ref="AL41">_xlfn.XLOOKUP(AL$1&amp;$AB41,$M$3:$M$1662&amp;$N$3:$N$1662,$O$3:$O$1662,0,0,1)</f>
        <v>1000</v>
      </c>
      <c r="AM41" s="2" cm="1">
        <f t="array" ref="AM41">_xlfn.XLOOKUP(AM$1&amp;$AB41,$M$3:$M$1662&amp;$N$3:$N$1662,$O$3:$O$1662,0,0,1)</f>
        <v>1400</v>
      </c>
    </row>
    <row r="42" spans="1:39" x14ac:dyDescent="0.4">
      <c r="M42" t="s">
        <v>870</v>
      </c>
      <c r="N42" t="s">
        <v>584</v>
      </c>
      <c r="O42">
        <v>1400</v>
      </c>
      <c r="AB42" t="s">
        <v>136</v>
      </c>
      <c r="AC42" s="2">
        <f t="shared" si="2"/>
        <v>435080</v>
      </c>
      <c r="AD42" s="2">
        <f t="shared" si="13"/>
        <v>447000</v>
      </c>
      <c r="AE42" s="2">
        <f t="shared" si="13"/>
        <v>438000</v>
      </c>
      <c r="AF42" s="2">
        <f t="shared" si="13"/>
        <v>522700</v>
      </c>
      <c r="AG42" s="2">
        <f t="shared" si="13"/>
        <v>505000</v>
      </c>
      <c r="AH42" s="2">
        <f t="shared" si="13"/>
        <v>262700</v>
      </c>
      <c r="AI42" s="2" cm="1">
        <f t="array" ref="AI42">_xlfn.XLOOKUP(AI$1&amp;$AB42,$M$3:$M$1662&amp;$N$3:$N$1662,$O$3:$O$1662,0,0,1)</f>
        <v>3000</v>
      </c>
      <c r="AJ42" s="2" cm="1">
        <f t="array" ref="AJ42">_xlfn.XLOOKUP(AJ$1&amp;$AB42,$M$3:$M$1662&amp;$N$3:$N$1662,$O$3:$O$1662,0,0,1)</f>
        <v>1500</v>
      </c>
      <c r="AK42" s="2" cm="1">
        <f t="array" ref="AK42">_xlfn.XLOOKUP(AK$1&amp;$AB42,$M$3:$M$1662&amp;$N$3:$N$1662,$O$3:$O$1662,0,0,1)</f>
        <v>5500</v>
      </c>
      <c r="AL42" s="2" cm="1">
        <f t="array" ref="AL42">_xlfn.XLOOKUP(AL$1&amp;$AB42,$M$3:$M$1662&amp;$N$3:$N$1662,$O$3:$O$1662,0,0,1)</f>
        <v>1400</v>
      </c>
      <c r="AM42" s="2" cm="1">
        <f t="array" ref="AM42">_xlfn.XLOOKUP(AM$1&amp;$AB42,$M$3:$M$1662&amp;$N$3:$N$1662,$O$3:$O$1662,0,0,1)</f>
        <v>2600</v>
      </c>
    </row>
    <row r="43" spans="1:39" x14ac:dyDescent="0.4">
      <c r="M43" t="s">
        <v>870</v>
      </c>
      <c r="N43" t="s">
        <v>585</v>
      </c>
      <c r="O43">
        <v>2600</v>
      </c>
      <c r="AB43" t="s">
        <v>116</v>
      </c>
      <c r="AC43" s="2">
        <f t="shared" si="2"/>
        <v>438580</v>
      </c>
      <c r="AD43" s="2">
        <f t="shared" si="13"/>
        <v>449800</v>
      </c>
      <c r="AE43" s="2">
        <f t="shared" si="13"/>
        <v>443000</v>
      </c>
      <c r="AF43" s="2">
        <f t="shared" si="13"/>
        <v>528800</v>
      </c>
      <c r="AG43" s="2">
        <f t="shared" si="13"/>
        <v>505900</v>
      </c>
      <c r="AH43" s="2">
        <f t="shared" si="13"/>
        <v>265400</v>
      </c>
      <c r="AI43" s="2" cm="1">
        <f t="array" ref="AI43">_xlfn.XLOOKUP(AI$1&amp;$AB43,$M$3:$M$1662&amp;$N$3:$N$1662,$O$3:$O$1662,0,0,1)</f>
        <v>2800</v>
      </c>
      <c r="AJ43" s="2" cm="1">
        <f t="array" ref="AJ43">_xlfn.XLOOKUP(AJ$1&amp;$AB43,$M$3:$M$1662&amp;$N$3:$N$1662,$O$3:$O$1662,0,0,1)</f>
        <v>5000</v>
      </c>
      <c r="AK43" s="2" cm="1">
        <f t="array" ref="AK43">_xlfn.XLOOKUP(AK$1&amp;$AB43,$M$3:$M$1662&amp;$N$3:$N$1662,$O$3:$O$1662,0,0,1)</f>
        <v>6100</v>
      </c>
      <c r="AL43" s="2" cm="1">
        <f t="array" ref="AL43">_xlfn.XLOOKUP(AL$1&amp;$AB43,$M$3:$M$1662&amp;$N$3:$N$1662,$O$3:$O$1662,0,0,1)</f>
        <v>900</v>
      </c>
      <c r="AM43" s="2" cm="1">
        <f t="array" ref="AM43">_xlfn.XLOOKUP(AM$1&amp;$AB43,$M$3:$M$1662&amp;$N$3:$N$1662,$O$3:$O$1662,0,0,1)</f>
        <v>2700</v>
      </c>
    </row>
    <row r="44" spans="1:39" x14ac:dyDescent="0.4">
      <c r="A44" s="1"/>
      <c r="B44" s="1"/>
      <c r="C44" s="1"/>
      <c r="M44" t="s">
        <v>870</v>
      </c>
      <c r="N44" t="s">
        <v>586</v>
      </c>
      <c r="O44">
        <v>2700</v>
      </c>
      <c r="AB44" t="s">
        <v>52</v>
      </c>
      <c r="AC44" s="2">
        <f t="shared" si="2"/>
        <v>441420</v>
      </c>
      <c r="AD44" s="2">
        <f t="shared" si="13"/>
        <v>453700</v>
      </c>
      <c r="AE44" s="2">
        <f t="shared" si="13"/>
        <v>445500</v>
      </c>
      <c r="AF44" s="2">
        <f t="shared" si="13"/>
        <v>532100</v>
      </c>
      <c r="AG44" s="2">
        <f t="shared" si="13"/>
        <v>508900</v>
      </c>
      <c r="AH44" s="2">
        <f t="shared" si="13"/>
        <v>266900</v>
      </c>
      <c r="AI44" s="2" cm="1">
        <f t="array" ref="AI44">_xlfn.XLOOKUP(AI$1&amp;$AB44,$M$3:$M$1662&amp;$N$3:$N$1662,$O$3:$O$1662,0,0,1)</f>
        <v>3900</v>
      </c>
      <c r="AJ44" s="2" cm="1">
        <f t="array" ref="AJ44">_xlfn.XLOOKUP(AJ$1&amp;$AB44,$M$3:$M$1662&amp;$N$3:$N$1662,$O$3:$O$1662,0,0,1)</f>
        <v>2500</v>
      </c>
      <c r="AK44" s="2" cm="1">
        <f t="array" ref="AK44">_xlfn.XLOOKUP(AK$1&amp;$AB44,$M$3:$M$1662&amp;$N$3:$N$1662,$O$3:$O$1662,0,0,1)</f>
        <v>3300</v>
      </c>
      <c r="AL44" s="2" cm="1">
        <f t="array" ref="AL44">_xlfn.XLOOKUP(AL$1&amp;$AB44,$M$3:$M$1662&amp;$N$3:$N$1662,$O$3:$O$1662,0,0,1)</f>
        <v>3000</v>
      </c>
      <c r="AM44" s="2" cm="1">
        <f t="array" ref="AM44">_xlfn.XLOOKUP(AM$1&amp;$AB44,$M$3:$M$1662&amp;$N$3:$N$1662,$O$3:$O$1662,0,0,1)</f>
        <v>1500</v>
      </c>
    </row>
    <row r="45" spans="1:39" x14ac:dyDescent="0.4">
      <c r="M45" t="s">
        <v>870</v>
      </c>
      <c r="N45" t="s">
        <v>587</v>
      </c>
      <c r="O45">
        <v>1500</v>
      </c>
      <c r="AB45" t="s">
        <v>245</v>
      </c>
      <c r="AC45" s="2">
        <f t="shared" si="2"/>
        <v>446960</v>
      </c>
      <c r="AD45" s="2">
        <f t="shared" si="13"/>
        <v>455900</v>
      </c>
      <c r="AE45" s="2">
        <f t="shared" si="13"/>
        <v>446600</v>
      </c>
      <c r="AF45" s="2">
        <f t="shared" si="13"/>
        <v>551100</v>
      </c>
      <c r="AG45" s="2">
        <f t="shared" si="13"/>
        <v>511600</v>
      </c>
      <c r="AH45" s="2">
        <f t="shared" si="13"/>
        <v>269600</v>
      </c>
      <c r="AI45" s="2" cm="1">
        <f t="array" ref="AI45">_xlfn.XLOOKUP(AI$1&amp;$AB45,$M$3:$M$1662&amp;$N$3:$N$1662,$O$3:$O$1662,0,0,1)</f>
        <v>2200</v>
      </c>
      <c r="AJ45" s="2" cm="1">
        <f t="array" ref="AJ45">_xlfn.XLOOKUP(AJ$1&amp;$AB45,$M$3:$M$1662&amp;$N$3:$N$1662,$O$3:$O$1662,0,0,1)</f>
        <v>1100</v>
      </c>
      <c r="AK45" s="2" cm="1">
        <f t="array" ref="AK45">_xlfn.XLOOKUP(AK$1&amp;$AB45,$M$3:$M$1662&amp;$N$3:$N$1662,$O$3:$O$1662,0,0,1)</f>
        <v>19000</v>
      </c>
      <c r="AL45" s="2" cm="1">
        <f t="array" ref="AL45">_xlfn.XLOOKUP(AL$1&amp;$AB45,$M$3:$M$1662&amp;$N$3:$N$1662,$O$3:$O$1662,0,0,1)</f>
        <v>2700</v>
      </c>
      <c r="AM45" s="2" cm="1">
        <f t="array" ref="AM45">_xlfn.XLOOKUP(AM$1&amp;$AB45,$M$3:$M$1662&amp;$N$3:$N$1662,$O$3:$O$1662,0,0,1)</f>
        <v>2700</v>
      </c>
    </row>
    <row r="46" spans="1:39" x14ac:dyDescent="0.4">
      <c r="M46" t="s">
        <v>870</v>
      </c>
      <c r="N46" t="s">
        <v>588</v>
      </c>
      <c r="O46">
        <v>2700</v>
      </c>
      <c r="AB46" t="s">
        <v>129</v>
      </c>
      <c r="AC46" s="2">
        <f t="shared" si="2"/>
        <v>458600</v>
      </c>
      <c r="AD46" s="2">
        <f t="shared" si="13"/>
        <v>456700</v>
      </c>
      <c r="AE46" s="2">
        <f t="shared" si="13"/>
        <v>451400</v>
      </c>
      <c r="AF46" s="2">
        <f t="shared" si="13"/>
        <v>597100</v>
      </c>
      <c r="AG46" s="2">
        <f t="shared" si="13"/>
        <v>513800</v>
      </c>
      <c r="AH46" s="2">
        <f t="shared" si="13"/>
        <v>274000</v>
      </c>
      <c r="AI46" s="2" cm="1">
        <f t="array" ref="AI46">_xlfn.XLOOKUP(AI$1&amp;$AB46,$M$3:$M$1662&amp;$N$3:$N$1662,$O$3:$O$1662,0,0,1)</f>
        <v>800</v>
      </c>
      <c r="AJ46" s="2" cm="1">
        <f t="array" ref="AJ46">_xlfn.XLOOKUP(AJ$1&amp;$AB46,$M$3:$M$1662&amp;$N$3:$N$1662,$O$3:$O$1662,0,0,1)</f>
        <v>4800</v>
      </c>
      <c r="AK46" s="2" cm="1">
        <f t="array" ref="AK46">_xlfn.XLOOKUP(AK$1&amp;$AB46,$M$3:$M$1662&amp;$N$3:$N$1662,$O$3:$O$1662,0,0,1)</f>
        <v>46000</v>
      </c>
      <c r="AL46" s="2" cm="1">
        <f t="array" ref="AL46">_xlfn.XLOOKUP(AL$1&amp;$AB46,$M$3:$M$1662&amp;$N$3:$N$1662,$O$3:$O$1662,0,0,1)</f>
        <v>2200</v>
      </c>
      <c r="AM46" s="2" cm="1">
        <f t="array" ref="AM46">_xlfn.XLOOKUP(AM$1&amp;$AB46,$M$3:$M$1662&amp;$N$3:$N$1662,$O$3:$O$1662,0,0,1)</f>
        <v>4400</v>
      </c>
    </row>
    <row r="47" spans="1:39" x14ac:dyDescent="0.4">
      <c r="M47" t="s">
        <v>870</v>
      </c>
      <c r="N47" t="s">
        <v>589</v>
      </c>
      <c r="O47">
        <v>4400</v>
      </c>
      <c r="AB47" t="s">
        <v>173</v>
      </c>
      <c r="AC47" s="2">
        <f t="shared" si="2"/>
        <v>465000</v>
      </c>
      <c r="AD47" s="2">
        <f t="shared" si="13"/>
        <v>462300</v>
      </c>
      <c r="AE47" s="2">
        <f t="shared" si="13"/>
        <v>455300</v>
      </c>
      <c r="AF47" s="2">
        <f t="shared" si="13"/>
        <v>614900</v>
      </c>
      <c r="AG47" s="2">
        <f t="shared" si="13"/>
        <v>516400</v>
      </c>
      <c r="AH47" s="2">
        <f t="shared" si="13"/>
        <v>276100</v>
      </c>
      <c r="AI47" s="2" cm="1">
        <f t="array" ref="AI47">_xlfn.XLOOKUP(AI$1&amp;$AB47,$M$3:$M$1662&amp;$N$3:$N$1662,$O$3:$O$1662,0,0,1)</f>
        <v>5600</v>
      </c>
      <c r="AJ47" s="2" cm="1">
        <f t="array" ref="AJ47">_xlfn.XLOOKUP(AJ$1&amp;$AB47,$M$3:$M$1662&amp;$N$3:$N$1662,$O$3:$O$1662,0,0,1)</f>
        <v>3900</v>
      </c>
      <c r="AK47" s="2" cm="1">
        <f t="array" ref="AK47">_xlfn.XLOOKUP(AK$1&amp;$AB47,$M$3:$M$1662&amp;$N$3:$N$1662,$O$3:$O$1662,0,0,1)</f>
        <v>17800</v>
      </c>
      <c r="AL47" s="2" cm="1">
        <f t="array" ref="AL47">_xlfn.XLOOKUP(AL$1&amp;$AB47,$M$3:$M$1662&amp;$N$3:$N$1662,$O$3:$O$1662,0,0,1)</f>
        <v>2600</v>
      </c>
      <c r="AM47" s="2" cm="1">
        <f t="array" ref="AM47">_xlfn.XLOOKUP(AM$1&amp;$AB47,$M$3:$M$1662&amp;$N$3:$N$1662,$O$3:$O$1662,0,0,1)</f>
        <v>2100</v>
      </c>
    </row>
    <row r="48" spans="1:39" x14ac:dyDescent="0.4">
      <c r="M48" t="s">
        <v>870</v>
      </c>
      <c r="N48" t="s">
        <v>590</v>
      </c>
      <c r="O48">
        <v>2100</v>
      </c>
      <c r="AB48" t="s">
        <v>177</v>
      </c>
      <c r="AC48" s="2">
        <f t="shared" si="2"/>
        <v>468920</v>
      </c>
      <c r="AD48" s="2">
        <f t="shared" si="13"/>
        <v>467300</v>
      </c>
      <c r="AE48" s="2">
        <f t="shared" si="13"/>
        <v>458000</v>
      </c>
      <c r="AF48" s="2">
        <f t="shared" si="13"/>
        <v>624500</v>
      </c>
      <c r="AG48" s="2">
        <f t="shared" si="13"/>
        <v>517600</v>
      </c>
      <c r="AH48" s="2">
        <f t="shared" si="13"/>
        <v>277200</v>
      </c>
      <c r="AI48" s="2" cm="1">
        <f t="array" ref="AI48">_xlfn.XLOOKUP(AI$1&amp;$AB48,$M$3:$M$1662&amp;$N$3:$N$1662,$O$3:$O$1662,0,0,1)</f>
        <v>5000</v>
      </c>
      <c r="AJ48" s="2" cm="1">
        <f t="array" ref="AJ48">_xlfn.XLOOKUP(AJ$1&amp;$AB48,$M$3:$M$1662&amp;$N$3:$N$1662,$O$3:$O$1662,0,0,1)</f>
        <v>2700</v>
      </c>
      <c r="AK48" s="2" cm="1">
        <f t="array" ref="AK48">_xlfn.XLOOKUP(AK$1&amp;$AB48,$M$3:$M$1662&amp;$N$3:$N$1662,$O$3:$O$1662,0,0,1)</f>
        <v>9600</v>
      </c>
      <c r="AL48" s="2" cm="1">
        <f t="array" ref="AL48">_xlfn.XLOOKUP(AL$1&amp;$AB48,$M$3:$M$1662&amp;$N$3:$N$1662,$O$3:$O$1662,0,0,1)</f>
        <v>1200</v>
      </c>
      <c r="AM48" s="2" cm="1">
        <f t="array" ref="AM48">_xlfn.XLOOKUP(AM$1&amp;$AB48,$M$3:$M$1662&amp;$N$3:$N$1662,$O$3:$O$1662,0,0,1)</f>
        <v>1100</v>
      </c>
    </row>
    <row r="49" spans="1:39" x14ac:dyDescent="0.4">
      <c r="M49" t="s">
        <v>870</v>
      </c>
      <c r="N49" t="s">
        <v>591</v>
      </c>
      <c r="O49">
        <v>1100</v>
      </c>
      <c r="AB49" t="s">
        <v>182</v>
      </c>
      <c r="AC49" s="2">
        <f t="shared" si="2"/>
        <v>472680</v>
      </c>
      <c r="AD49" s="2">
        <f t="shared" si="13"/>
        <v>471300</v>
      </c>
      <c r="AE49" s="2">
        <f t="shared" si="13"/>
        <v>463900</v>
      </c>
      <c r="AF49" s="2">
        <f t="shared" si="13"/>
        <v>629400</v>
      </c>
      <c r="AG49" s="2">
        <f t="shared" si="13"/>
        <v>518600</v>
      </c>
      <c r="AH49" s="2">
        <f t="shared" si="13"/>
        <v>280200</v>
      </c>
      <c r="AI49" s="2" cm="1">
        <f t="array" ref="AI49">_xlfn.XLOOKUP(AI$1&amp;$AB49,$M$3:$M$1662&amp;$N$3:$N$1662,$O$3:$O$1662,0,0,1)</f>
        <v>4000</v>
      </c>
      <c r="AJ49" s="2" cm="1">
        <f t="array" ref="AJ49">_xlfn.XLOOKUP(AJ$1&amp;$AB49,$M$3:$M$1662&amp;$N$3:$N$1662,$O$3:$O$1662,0,0,1)</f>
        <v>5900</v>
      </c>
      <c r="AK49" s="2" cm="1">
        <f t="array" ref="AK49">_xlfn.XLOOKUP(AK$1&amp;$AB49,$M$3:$M$1662&amp;$N$3:$N$1662,$O$3:$O$1662,0,0,1)</f>
        <v>4900</v>
      </c>
      <c r="AL49" s="2" cm="1">
        <f t="array" ref="AL49">_xlfn.XLOOKUP(AL$1&amp;$AB49,$M$3:$M$1662&amp;$N$3:$N$1662,$O$3:$O$1662,0,0,1)</f>
        <v>1000</v>
      </c>
      <c r="AM49" s="2" cm="1">
        <f t="array" ref="AM49">_xlfn.XLOOKUP(AM$1&amp;$AB49,$M$3:$M$1662&amp;$N$3:$N$1662,$O$3:$O$1662,0,0,1)</f>
        <v>3000</v>
      </c>
    </row>
    <row r="50" spans="1:39" x14ac:dyDescent="0.4">
      <c r="M50" t="s">
        <v>870</v>
      </c>
      <c r="N50" t="s">
        <v>592</v>
      </c>
      <c r="O50">
        <v>3000</v>
      </c>
      <c r="AB50" t="s">
        <v>226</v>
      </c>
      <c r="AC50" s="2">
        <f t="shared" si="2"/>
        <v>474860</v>
      </c>
      <c r="AD50" s="2">
        <f t="shared" si="13"/>
        <v>473100</v>
      </c>
      <c r="AE50" s="2">
        <f t="shared" si="13"/>
        <v>465700</v>
      </c>
      <c r="AF50" s="2">
        <f t="shared" si="13"/>
        <v>635100</v>
      </c>
      <c r="AG50" s="2">
        <f t="shared" si="13"/>
        <v>519800</v>
      </c>
      <c r="AH50" s="2">
        <f t="shared" si="13"/>
        <v>280600</v>
      </c>
      <c r="AI50" s="2" cm="1">
        <f t="array" ref="AI50">_xlfn.XLOOKUP(AI$1&amp;$AB50,$M$3:$M$1662&amp;$N$3:$N$1662,$O$3:$O$1662,0,0,1)</f>
        <v>1800</v>
      </c>
      <c r="AJ50" s="2" cm="1">
        <f t="array" ref="AJ50">_xlfn.XLOOKUP(AJ$1&amp;$AB50,$M$3:$M$1662&amp;$N$3:$N$1662,$O$3:$O$1662,0,0,1)</f>
        <v>1800</v>
      </c>
      <c r="AK50" s="2" cm="1">
        <f t="array" ref="AK50">_xlfn.XLOOKUP(AK$1&amp;$AB50,$M$3:$M$1662&amp;$N$3:$N$1662,$O$3:$O$1662,0,0,1)</f>
        <v>5700</v>
      </c>
      <c r="AL50" s="2" cm="1">
        <f t="array" ref="AL50">_xlfn.XLOOKUP(AL$1&amp;$AB50,$M$3:$M$1662&amp;$N$3:$N$1662,$O$3:$O$1662,0,0,1)</f>
        <v>1200</v>
      </c>
      <c r="AM50" s="2" cm="1">
        <f t="array" ref="AM50">_xlfn.XLOOKUP(AM$1&amp;$AB50,$M$3:$M$1662&amp;$N$3:$N$1662,$O$3:$O$1662,0,0,1)</f>
        <v>400</v>
      </c>
    </row>
    <row r="51" spans="1:39" x14ac:dyDescent="0.4">
      <c r="M51" t="s">
        <v>870</v>
      </c>
      <c r="N51" t="s">
        <v>593</v>
      </c>
      <c r="O51">
        <v>400</v>
      </c>
      <c r="AB51" t="s">
        <v>211</v>
      </c>
      <c r="AC51" s="2">
        <f t="shared" si="2"/>
        <v>478840</v>
      </c>
      <c r="AD51" s="2">
        <f t="shared" si="13"/>
        <v>478600</v>
      </c>
      <c r="AE51" s="2">
        <f t="shared" si="13"/>
        <v>470700</v>
      </c>
      <c r="AF51" s="2">
        <f t="shared" si="13"/>
        <v>641000</v>
      </c>
      <c r="AG51" s="2">
        <f t="shared" si="13"/>
        <v>520700</v>
      </c>
      <c r="AH51" s="2">
        <f t="shared" si="13"/>
        <v>283200</v>
      </c>
      <c r="AI51" s="2" cm="1">
        <f t="array" ref="AI51">_xlfn.XLOOKUP(AI$1&amp;$AB51,$M$3:$M$1662&amp;$N$3:$N$1662,$O$3:$O$1662,0,0,1)</f>
        <v>5500</v>
      </c>
      <c r="AJ51" s="2" cm="1">
        <f t="array" ref="AJ51">_xlfn.XLOOKUP(AJ$1&amp;$AB51,$M$3:$M$1662&amp;$N$3:$N$1662,$O$3:$O$1662,0,0,1)</f>
        <v>5000</v>
      </c>
      <c r="AK51" s="2" cm="1">
        <f t="array" ref="AK51">_xlfn.XLOOKUP(AK$1&amp;$AB51,$M$3:$M$1662&amp;$N$3:$N$1662,$O$3:$O$1662,0,0,1)</f>
        <v>5900</v>
      </c>
      <c r="AL51" s="2" cm="1">
        <f t="array" ref="AL51">_xlfn.XLOOKUP(AL$1&amp;$AB51,$M$3:$M$1662&amp;$N$3:$N$1662,$O$3:$O$1662,0,0,1)</f>
        <v>900</v>
      </c>
      <c r="AM51" s="2" cm="1">
        <f t="array" ref="AM51">_xlfn.XLOOKUP(AM$1&amp;$AB51,$M$3:$M$1662&amp;$N$3:$N$1662,$O$3:$O$1662,0,0,1)</f>
        <v>2600</v>
      </c>
    </row>
    <row r="52" spans="1:39" x14ac:dyDescent="0.4">
      <c r="M52" t="s">
        <v>870</v>
      </c>
      <c r="N52" t="s">
        <v>594</v>
      </c>
      <c r="O52">
        <v>2600</v>
      </c>
      <c r="AB52" t="s">
        <v>163</v>
      </c>
      <c r="AC52" s="2">
        <f t="shared" si="2"/>
        <v>482140</v>
      </c>
      <c r="AD52" s="2">
        <f t="shared" ref="AD52:AH67" si="14">AD51+AI52</f>
        <v>483400</v>
      </c>
      <c r="AE52" s="2">
        <f t="shared" si="14"/>
        <v>473200</v>
      </c>
      <c r="AF52" s="2">
        <f t="shared" si="14"/>
        <v>647200</v>
      </c>
      <c r="AG52" s="2">
        <f t="shared" si="14"/>
        <v>522700</v>
      </c>
      <c r="AH52" s="2">
        <f t="shared" si="14"/>
        <v>284200</v>
      </c>
      <c r="AI52" s="2" cm="1">
        <f t="array" ref="AI52">_xlfn.XLOOKUP(AI$1&amp;$AB52,$M$3:$M$1662&amp;$N$3:$N$1662,$O$3:$O$1662,0,0,1)</f>
        <v>4800</v>
      </c>
      <c r="AJ52" s="2" cm="1">
        <f t="array" ref="AJ52">_xlfn.XLOOKUP(AJ$1&amp;$AB52,$M$3:$M$1662&amp;$N$3:$N$1662,$O$3:$O$1662,0,0,1)</f>
        <v>2500</v>
      </c>
      <c r="AK52" s="2" cm="1">
        <f t="array" ref="AK52">_xlfn.XLOOKUP(AK$1&amp;$AB52,$M$3:$M$1662&amp;$N$3:$N$1662,$O$3:$O$1662,0,0,1)</f>
        <v>6200</v>
      </c>
      <c r="AL52" s="2" cm="1">
        <f t="array" ref="AL52">_xlfn.XLOOKUP(AL$1&amp;$AB52,$M$3:$M$1662&amp;$N$3:$N$1662,$O$3:$O$1662,0,0,1)</f>
        <v>2000</v>
      </c>
      <c r="AM52" s="2" cm="1">
        <f t="array" ref="AM52">_xlfn.XLOOKUP(AM$1&amp;$AB52,$M$3:$M$1662&amp;$N$3:$N$1662,$O$3:$O$1662,0,0,1)</f>
        <v>1000</v>
      </c>
    </row>
    <row r="53" spans="1:39" x14ac:dyDescent="0.4">
      <c r="A53" s="1"/>
      <c r="B53" s="1"/>
      <c r="C53" s="1"/>
      <c r="M53" t="s">
        <v>870</v>
      </c>
      <c r="N53" t="s">
        <v>595</v>
      </c>
      <c r="O53">
        <v>1000</v>
      </c>
      <c r="AB53" t="s">
        <v>171</v>
      </c>
      <c r="AC53" s="2">
        <f t="shared" si="2"/>
        <v>484800</v>
      </c>
      <c r="AD53" s="2">
        <f t="shared" si="14"/>
        <v>485000</v>
      </c>
      <c r="AE53" s="2">
        <f t="shared" si="14"/>
        <v>475700</v>
      </c>
      <c r="AF53" s="2">
        <f t="shared" si="14"/>
        <v>650100</v>
      </c>
      <c r="AG53" s="2">
        <f t="shared" si="14"/>
        <v>524800</v>
      </c>
      <c r="AH53" s="2">
        <f t="shared" si="14"/>
        <v>288400</v>
      </c>
      <c r="AI53" s="2" cm="1">
        <f t="array" ref="AI53">_xlfn.XLOOKUP(AI$1&amp;$AB53,$M$3:$M$1662&amp;$N$3:$N$1662,$O$3:$O$1662,0,0,1)</f>
        <v>1600</v>
      </c>
      <c r="AJ53" s="2" cm="1">
        <f t="array" ref="AJ53">_xlfn.XLOOKUP(AJ$1&amp;$AB53,$M$3:$M$1662&amp;$N$3:$N$1662,$O$3:$O$1662,0,0,1)</f>
        <v>2500</v>
      </c>
      <c r="AK53" s="2" cm="1">
        <f t="array" ref="AK53">_xlfn.XLOOKUP(AK$1&amp;$AB53,$M$3:$M$1662&amp;$N$3:$N$1662,$O$3:$O$1662,0,0,1)</f>
        <v>2900</v>
      </c>
      <c r="AL53" s="2" cm="1">
        <f t="array" ref="AL53">_xlfn.XLOOKUP(AL$1&amp;$AB53,$M$3:$M$1662&amp;$N$3:$N$1662,$O$3:$O$1662,0,0,1)</f>
        <v>2100</v>
      </c>
      <c r="AM53" s="2" cm="1">
        <f t="array" ref="AM53">_xlfn.XLOOKUP(AM$1&amp;$AB53,$M$3:$M$1662&amp;$N$3:$N$1662,$O$3:$O$1662,0,0,1)</f>
        <v>4200</v>
      </c>
    </row>
    <row r="54" spans="1:39" x14ac:dyDescent="0.4">
      <c r="M54" t="s">
        <v>870</v>
      </c>
      <c r="N54" t="s">
        <v>596</v>
      </c>
      <c r="O54">
        <v>4200</v>
      </c>
      <c r="AB54" t="s">
        <v>170</v>
      </c>
      <c r="AC54" s="2">
        <f t="shared" si="2"/>
        <v>489260</v>
      </c>
      <c r="AD54" s="2">
        <f t="shared" si="14"/>
        <v>487500</v>
      </c>
      <c r="AE54" s="2">
        <f t="shared" si="14"/>
        <v>478100</v>
      </c>
      <c r="AF54" s="2">
        <f t="shared" si="14"/>
        <v>656600</v>
      </c>
      <c r="AG54" s="2">
        <f t="shared" si="14"/>
        <v>533100</v>
      </c>
      <c r="AH54" s="2">
        <f t="shared" si="14"/>
        <v>291000</v>
      </c>
      <c r="AI54" s="2" cm="1">
        <f t="array" ref="AI54">_xlfn.XLOOKUP(AI$1&amp;$AB54,$M$3:$M$1662&amp;$N$3:$N$1662,$O$3:$O$1662,0,0,1)</f>
        <v>2500</v>
      </c>
      <c r="AJ54" s="2" cm="1">
        <f t="array" ref="AJ54">_xlfn.XLOOKUP(AJ$1&amp;$AB54,$M$3:$M$1662&amp;$N$3:$N$1662,$O$3:$O$1662,0,0,1)</f>
        <v>2400</v>
      </c>
      <c r="AK54" s="2" cm="1">
        <f t="array" ref="AK54">_xlfn.XLOOKUP(AK$1&amp;$AB54,$M$3:$M$1662&amp;$N$3:$N$1662,$O$3:$O$1662,0,0,1)</f>
        <v>6500</v>
      </c>
      <c r="AL54" s="2" cm="1">
        <f t="array" ref="AL54">_xlfn.XLOOKUP(AL$1&amp;$AB54,$M$3:$M$1662&amp;$N$3:$N$1662,$O$3:$O$1662,0,0,1)</f>
        <v>8300</v>
      </c>
      <c r="AM54" s="2" cm="1">
        <f t="array" ref="AM54">_xlfn.XLOOKUP(AM$1&amp;$AB54,$M$3:$M$1662&amp;$N$3:$N$1662,$O$3:$O$1662,0,0,1)</f>
        <v>2600</v>
      </c>
    </row>
    <row r="55" spans="1:39" x14ac:dyDescent="0.4">
      <c r="M55" t="s">
        <v>870</v>
      </c>
      <c r="N55" t="s">
        <v>597</v>
      </c>
      <c r="O55">
        <v>2600</v>
      </c>
      <c r="AB55" t="s">
        <v>221</v>
      </c>
      <c r="AC55" s="2">
        <f t="shared" si="2"/>
        <v>492280</v>
      </c>
      <c r="AD55" s="2">
        <f t="shared" si="14"/>
        <v>491100</v>
      </c>
      <c r="AE55" s="2">
        <f t="shared" si="14"/>
        <v>483300</v>
      </c>
      <c r="AF55" s="2">
        <f t="shared" si="14"/>
        <v>659900</v>
      </c>
      <c r="AG55" s="2">
        <f t="shared" si="14"/>
        <v>534200</v>
      </c>
      <c r="AH55" s="2">
        <f t="shared" si="14"/>
        <v>292900</v>
      </c>
      <c r="AI55" s="2" cm="1">
        <f t="array" ref="AI55">_xlfn.XLOOKUP(AI$1&amp;$AB55,$M$3:$M$1662&amp;$N$3:$N$1662,$O$3:$O$1662,0,0,1)</f>
        <v>3600</v>
      </c>
      <c r="AJ55" s="2" cm="1">
        <f t="array" ref="AJ55">_xlfn.XLOOKUP(AJ$1&amp;$AB55,$M$3:$M$1662&amp;$N$3:$N$1662,$O$3:$O$1662,0,0,1)</f>
        <v>5200</v>
      </c>
      <c r="AK55" s="2" cm="1">
        <f t="array" ref="AK55">_xlfn.XLOOKUP(AK$1&amp;$AB55,$M$3:$M$1662&amp;$N$3:$N$1662,$O$3:$O$1662,0,0,1)</f>
        <v>3300</v>
      </c>
      <c r="AL55" s="2" cm="1">
        <f t="array" ref="AL55">_xlfn.XLOOKUP(AL$1&amp;$AB55,$M$3:$M$1662&amp;$N$3:$N$1662,$O$3:$O$1662,0,0,1)</f>
        <v>1100</v>
      </c>
      <c r="AM55" s="2" cm="1">
        <f t="array" ref="AM55">_xlfn.XLOOKUP(AM$1&amp;$AB55,$M$3:$M$1662&amp;$N$3:$N$1662,$O$3:$O$1662,0,0,1)</f>
        <v>1900</v>
      </c>
    </row>
    <row r="56" spans="1:39" x14ac:dyDescent="0.4">
      <c r="M56" t="s">
        <v>870</v>
      </c>
      <c r="N56" t="s">
        <v>598</v>
      </c>
      <c r="O56">
        <v>1900</v>
      </c>
      <c r="AB56" t="s">
        <v>241</v>
      </c>
      <c r="AC56" s="2">
        <f t="shared" si="2"/>
        <v>496440</v>
      </c>
      <c r="AD56" s="2">
        <f t="shared" si="14"/>
        <v>497900</v>
      </c>
      <c r="AE56" s="2">
        <f t="shared" si="14"/>
        <v>484700</v>
      </c>
      <c r="AF56" s="2">
        <f t="shared" si="14"/>
        <v>668400</v>
      </c>
      <c r="AG56" s="2">
        <f t="shared" si="14"/>
        <v>537500</v>
      </c>
      <c r="AH56" s="2">
        <f t="shared" si="14"/>
        <v>293700</v>
      </c>
      <c r="AI56" s="2" cm="1">
        <f t="array" ref="AI56">_xlfn.XLOOKUP(AI$1&amp;$AB56,$M$3:$M$1662&amp;$N$3:$N$1662,$O$3:$O$1662,0,0,1)</f>
        <v>6800</v>
      </c>
      <c r="AJ56" s="2" cm="1">
        <f t="array" ref="AJ56">_xlfn.XLOOKUP(AJ$1&amp;$AB56,$M$3:$M$1662&amp;$N$3:$N$1662,$O$3:$O$1662,0,0,1)</f>
        <v>1400</v>
      </c>
      <c r="AK56" s="2" cm="1">
        <f t="array" ref="AK56">_xlfn.XLOOKUP(AK$1&amp;$AB56,$M$3:$M$1662&amp;$N$3:$N$1662,$O$3:$O$1662,0,0,1)</f>
        <v>8500</v>
      </c>
      <c r="AL56" s="2" cm="1">
        <f t="array" ref="AL56">_xlfn.XLOOKUP(AL$1&amp;$AB56,$M$3:$M$1662&amp;$N$3:$N$1662,$O$3:$O$1662,0,0,1)</f>
        <v>3300</v>
      </c>
      <c r="AM56" s="2" cm="1">
        <f t="array" ref="AM56">_xlfn.XLOOKUP(AM$1&amp;$AB56,$M$3:$M$1662&amp;$N$3:$N$1662,$O$3:$O$1662,0,0,1)</f>
        <v>800</v>
      </c>
    </row>
    <row r="57" spans="1:39" x14ac:dyDescent="0.4">
      <c r="M57" t="s">
        <v>870</v>
      </c>
      <c r="N57" t="s">
        <v>599</v>
      </c>
      <c r="O57">
        <v>800</v>
      </c>
      <c r="AB57" t="s">
        <v>243</v>
      </c>
      <c r="AC57" s="2">
        <f t="shared" si="2"/>
        <v>498440</v>
      </c>
      <c r="AD57" s="2">
        <f t="shared" si="14"/>
        <v>500400</v>
      </c>
      <c r="AE57" s="2">
        <f t="shared" si="14"/>
        <v>485900</v>
      </c>
      <c r="AF57" s="2">
        <f t="shared" si="14"/>
        <v>672000</v>
      </c>
      <c r="AG57" s="2">
        <f t="shared" si="14"/>
        <v>538900</v>
      </c>
      <c r="AH57" s="2">
        <f t="shared" si="14"/>
        <v>295000</v>
      </c>
      <c r="AI57" s="2" cm="1">
        <f t="array" ref="AI57">_xlfn.XLOOKUP(AI$1&amp;$AB57,$M$3:$M$1662&amp;$N$3:$N$1662,$O$3:$O$1662,0,0,1)</f>
        <v>2500</v>
      </c>
      <c r="AJ57" s="2" cm="1">
        <f t="array" ref="AJ57">_xlfn.XLOOKUP(AJ$1&amp;$AB57,$M$3:$M$1662&amp;$N$3:$N$1662,$O$3:$O$1662,0,0,1)</f>
        <v>1200</v>
      </c>
      <c r="AK57" s="2" cm="1">
        <f t="array" ref="AK57">_xlfn.XLOOKUP(AK$1&amp;$AB57,$M$3:$M$1662&amp;$N$3:$N$1662,$O$3:$O$1662,0,0,1)</f>
        <v>3600</v>
      </c>
      <c r="AL57" s="2" cm="1">
        <f t="array" ref="AL57">_xlfn.XLOOKUP(AL$1&amp;$AB57,$M$3:$M$1662&amp;$N$3:$N$1662,$O$3:$O$1662,0,0,1)</f>
        <v>1400</v>
      </c>
      <c r="AM57" s="2" cm="1">
        <f t="array" ref="AM57">_xlfn.XLOOKUP(AM$1&amp;$AB57,$M$3:$M$1662&amp;$N$3:$N$1662,$O$3:$O$1662,0,0,1)</f>
        <v>1300</v>
      </c>
    </row>
    <row r="58" spans="1:39" x14ac:dyDescent="0.4">
      <c r="M58" t="s">
        <v>870</v>
      </c>
      <c r="N58" t="s">
        <v>600</v>
      </c>
      <c r="O58">
        <v>1300</v>
      </c>
      <c r="AB58" t="s">
        <v>201</v>
      </c>
      <c r="AC58" s="2">
        <f t="shared" si="2"/>
        <v>502320</v>
      </c>
      <c r="AD58" s="2">
        <f t="shared" si="14"/>
        <v>503300</v>
      </c>
      <c r="AE58" s="2">
        <f t="shared" si="14"/>
        <v>488900</v>
      </c>
      <c r="AF58" s="2">
        <f t="shared" si="14"/>
        <v>679900</v>
      </c>
      <c r="AG58" s="2">
        <f t="shared" si="14"/>
        <v>541900</v>
      </c>
      <c r="AH58" s="2">
        <f t="shared" si="14"/>
        <v>297600</v>
      </c>
      <c r="AI58" s="2" cm="1">
        <f t="array" ref="AI58">_xlfn.XLOOKUP(AI$1&amp;$AB58,$M$3:$M$1662&amp;$N$3:$N$1662,$O$3:$O$1662,0,0,1)</f>
        <v>2900</v>
      </c>
      <c r="AJ58" s="2" cm="1">
        <f t="array" ref="AJ58">_xlfn.XLOOKUP(AJ$1&amp;$AB58,$M$3:$M$1662&amp;$N$3:$N$1662,$O$3:$O$1662,0,0,1)</f>
        <v>3000</v>
      </c>
      <c r="AK58" s="2" cm="1">
        <f t="array" ref="AK58">_xlfn.XLOOKUP(AK$1&amp;$AB58,$M$3:$M$1662&amp;$N$3:$N$1662,$O$3:$O$1662,0,0,1)</f>
        <v>7900</v>
      </c>
      <c r="AL58" s="2" cm="1">
        <f t="array" ref="AL58">_xlfn.XLOOKUP(AL$1&amp;$AB58,$M$3:$M$1662&amp;$N$3:$N$1662,$O$3:$O$1662,0,0,1)</f>
        <v>3000</v>
      </c>
      <c r="AM58" s="2" cm="1">
        <f t="array" ref="AM58">_xlfn.XLOOKUP(AM$1&amp;$AB58,$M$3:$M$1662&amp;$N$3:$N$1662,$O$3:$O$1662,0,0,1)</f>
        <v>2600</v>
      </c>
    </row>
    <row r="59" spans="1:39" x14ac:dyDescent="0.4">
      <c r="M59" t="s">
        <v>870</v>
      </c>
      <c r="N59" t="s">
        <v>601</v>
      </c>
      <c r="O59">
        <v>2600</v>
      </c>
      <c r="AB59" t="s">
        <v>254</v>
      </c>
      <c r="AC59" s="2">
        <f t="shared" si="2"/>
        <v>509100</v>
      </c>
      <c r="AD59" s="2">
        <f t="shared" si="14"/>
        <v>506000</v>
      </c>
      <c r="AE59" s="2">
        <f t="shared" si="14"/>
        <v>491800</v>
      </c>
      <c r="AF59" s="2">
        <f t="shared" si="14"/>
        <v>685100</v>
      </c>
      <c r="AG59" s="2">
        <f t="shared" si="14"/>
        <v>543400</v>
      </c>
      <c r="AH59" s="2">
        <f t="shared" si="14"/>
        <v>319200</v>
      </c>
      <c r="AI59" s="2" cm="1">
        <f t="array" ref="AI59">_xlfn.XLOOKUP(AI$1&amp;$AB59,$M$3:$M$1662&amp;$N$3:$N$1662,$O$3:$O$1662,0,0,1)</f>
        <v>2700</v>
      </c>
      <c r="AJ59" s="2" cm="1">
        <f t="array" ref="AJ59">_xlfn.XLOOKUP(AJ$1&amp;$AB59,$M$3:$M$1662&amp;$N$3:$N$1662,$O$3:$O$1662,0,0,1)</f>
        <v>2900</v>
      </c>
      <c r="AK59" s="2" cm="1">
        <f t="array" ref="AK59">_xlfn.XLOOKUP(AK$1&amp;$AB59,$M$3:$M$1662&amp;$N$3:$N$1662,$O$3:$O$1662,0,0,1)</f>
        <v>5200</v>
      </c>
      <c r="AL59" s="2" cm="1">
        <f t="array" ref="AL59">_xlfn.XLOOKUP(AL$1&amp;$AB59,$M$3:$M$1662&amp;$N$3:$N$1662,$O$3:$O$1662,0,0,1)</f>
        <v>1500</v>
      </c>
      <c r="AM59" s="2" cm="1">
        <f t="array" ref="AM59">_xlfn.XLOOKUP(AM$1&amp;$AB59,$M$3:$M$1662&amp;$N$3:$N$1662,$O$3:$O$1662,0,0,1)</f>
        <v>21600</v>
      </c>
    </row>
    <row r="60" spans="1:39" x14ac:dyDescent="0.4">
      <c r="M60" t="s">
        <v>870</v>
      </c>
      <c r="N60" t="s">
        <v>602</v>
      </c>
      <c r="O60">
        <v>21600</v>
      </c>
      <c r="AB60" t="s">
        <v>262</v>
      </c>
      <c r="AC60" s="2">
        <f t="shared" si="2"/>
        <v>513080</v>
      </c>
      <c r="AD60" s="2">
        <f t="shared" si="14"/>
        <v>508400</v>
      </c>
      <c r="AE60" s="2">
        <f t="shared" si="14"/>
        <v>494700</v>
      </c>
      <c r="AF60" s="2">
        <f t="shared" si="14"/>
        <v>694200</v>
      </c>
      <c r="AG60" s="2">
        <f t="shared" si="14"/>
        <v>547700</v>
      </c>
      <c r="AH60" s="2">
        <f t="shared" si="14"/>
        <v>320400</v>
      </c>
      <c r="AI60" s="2" cm="1">
        <f t="array" ref="AI60">_xlfn.XLOOKUP(AI$1&amp;$AB60,$M$3:$M$1662&amp;$N$3:$N$1662,$O$3:$O$1662,0,0,1)</f>
        <v>2400</v>
      </c>
      <c r="AJ60" s="2" cm="1">
        <f t="array" ref="AJ60">_xlfn.XLOOKUP(AJ$1&amp;$AB60,$M$3:$M$1662&amp;$N$3:$N$1662,$O$3:$O$1662,0,0,1)</f>
        <v>2900</v>
      </c>
      <c r="AK60" s="2" cm="1">
        <f t="array" ref="AK60">_xlfn.XLOOKUP(AK$1&amp;$AB60,$M$3:$M$1662&amp;$N$3:$N$1662,$O$3:$O$1662,0,0,1)</f>
        <v>9100</v>
      </c>
      <c r="AL60" s="2" cm="1">
        <f t="array" ref="AL60">_xlfn.XLOOKUP(AL$1&amp;$AB60,$M$3:$M$1662&amp;$N$3:$N$1662,$O$3:$O$1662,0,0,1)</f>
        <v>4300</v>
      </c>
      <c r="AM60" s="2" cm="1">
        <f t="array" ref="AM60">_xlfn.XLOOKUP(AM$1&amp;$AB60,$M$3:$M$1662&amp;$N$3:$N$1662,$O$3:$O$1662,0,0,1)</f>
        <v>1200</v>
      </c>
    </row>
    <row r="61" spans="1:39" x14ac:dyDescent="0.4">
      <c r="M61" t="s">
        <v>870</v>
      </c>
      <c r="N61" t="s">
        <v>603</v>
      </c>
      <c r="O61">
        <v>1200</v>
      </c>
      <c r="AB61" t="s">
        <v>83</v>
      </c>
      <c r="AC61" s="2">
        <f t="shared" si="2"/>
        <v>524340</v>
      </c>
      <c r="AD61" s="2">
        <f t="shared" si="14"/>
        <v>510100</v>
      </c>
      <c r="AE61" s="2">
        <f t="shared" si="14"/>
        <v>496700</v>
      </c>
      <c r="AF61" s="2">
        <f t="shared" si="14"/>
        <v>735000</v>
      </c>
      <c r="AG61" s="2">
        <f t="shared" si="14"/>
        <v>548800</v>
      </c>
      <c r="AH61" s="2">
        <f t="shared" si="14"/>
        <v>331100</v>
      </c>
      <c r="AI61" s="2" cm="1">
        <f t="array" ref="AI61">_xlfn.XLOOKUP(AI$1&amp;$AB61,$M$3:$M$1662&amp;$N$3:$N$1662,$O$3:$O$1662,0,0,1)</f>
        <v>1700</v>
      </c>
      <c r="AJ61" s="2" cm="1">
        <f t="array" ref="AJ61">_xlfn.XLOOKUP(AJ$1&amp;$AB61,$M$3:$M$1662&amp;$N$3:$N$1662,$O$3:$O$1662,0,0,1)</f>
        <v>2000</v>
      </c>
      <c r="AK61" s="2" cm="1">
        <f t="array" ref="AK61">_xlfn.XLOOKUP(AK$1&amp;$AB61,$M$3:$M$1662&amp;$N$3:$N$1662,$O$3:$O$1662,0,0,1)</f>
        <v>40800</v>
      </c>
      <c r="AL61" s="2" cm="1">
        <f t="array" ref="AL61">_xlfn.XLOOKUP(AL$1&amp;$AB61,$M$3:$M$1662&amp;$N$3:$N$1662,$O$3:$O$1662,0,0,1)</f>
        <v>1100</v>
      </c>
      <c r="AM61" s="2" cm="1">
        <f t="array" ref="AM61">_xlfn.XLOOKUP(AM$1&amp;$AB61,$M$3:$M$1662&amp;$N$3:$N$1662,$O$3:$O$1662,0,0,1)</f>
        <v>10700</v>
      </c>
    </row>
    <row r="62" spans="1:39" x14ac:dyDescent="0.4">
      <c r="M62" t="s">
        <v>870</v>
      </c>
      <c r="N62" t="s">
        <v>604</v>
      </c>
      <c r="O62">
        <v>10700</v>
      </c>
      <c r="AB62" t="s">
        <v>209</v>
      </c>
      <c r="AC62" s="2">
        <f t="shared" si="2"/>
        <v>528820</v>
      </c>
      <c r="AD62" s="2">
        <f t="shared" si="14"/>
        <v>512600</v>
      </c>
      <c r="AE62" s="2">
        <f t="shared" si="14"/>
        <v>501500</v>
      </c>
      <c r="AF62" s="2">
        <f t="shared" si="14"/>
        <v>745300</v>
      </c>
      <c r="AG62" s="2">
        <f t="shared" si="14"/>
        <v>550800</v>
      </c>
      <c r="AH62" s="2">
        <f t="shared" si="14"/>
        <v>333900</v>
      </c>
      <c r="AI62" s="2" cm="1">
        <f t="array" ref="AI62">_xlfn.XLOOKUP(AI$1&amp;$AB62,$M$3:$M$1662&amp;$N$3:$N$1662,$O$3:$O$1662,0,0,1)</f>
        <v>2500</v>
      </c>
      <c r="AJ62" s="2" cm="1">
        <f t="array" ref="AJ62">_xlfn.XLOOKUP(AJ$1&amp;$AB62,$M$3:$M$1662&amp;$N$3:$N$1662,$O$3:$O$1662,0,0,1)</f>
        <v>4800</v>
      </c>
      <c r="AK62" s="2" cm="1">
        <f t="array" ref="AK62">_xlfn.XLOOKUP(AK$1&amp;$AB62,$M$3:$M$1662&amp;$N$3:$N$1662,$O$3:$O$1662,0,0,1)</f>
        <v>10300</v>
      </c>
      <c r="AL62" s="2" cm="1">
        <f t="array" ref="AL62">_xlfn.XLOOKUP(AL$1&amp;$AB62,$M$3:$M$1662&amp;$N$3:$N$1662,$O$3:$O$1662,0,0,1)</f>
        <v>2000</v>
      </c>
      <c r="AM62" s="2" cm="1">
        <f t="array" ref="AM62">_xlfn.XLOOKUP(AM$1&amp;$AB62,$M$3:$M$1662&amp;$N$3:$N$1662,$O$3:$O$1662,0,0,1)</f>
        <v>2800</v>
      </c>
    </row>
    <row r="63" spans="1:39" x14ac:dyDescent="0.4">
      <c r="M63" t="s">
        <v>870</v>
      </c>
      <c r="N63" t="s">
        <v>605</v>
      </c>
      <c r="O63">
        <v>2800</v>
      </c>
      <c r="AB63" t="s">
        <v>181</v>
      </c>
      <c r="AC63" s="2">
        <f t="shared" si="2"/>
        <v>536920</v>
      </c>
      <c r="AD63" s="2">
        <f t="shared" si="14"/>
        <v>516600</v>
      </c>
      <c r="AE63" s="2">
        <f t="shared" si="14"/>
        <v>503300</v>
      </c>
      <c r="AF63" s="2">
        <f t="shared" si="14"/>
        <v>750400</v>
      </c>
      <c r="AG63" s="2">
        <f t="shared" si="14"/>
        <v>573800</v>
      </c>
      <c r="AH63" s="2">
        <f t="shared" si="14"/>
        <v>340500</v>
      </c>
      <c r="AI63" s="2" cm="1">
        <f t="array" ref="AI63">_xlfn.XLOOKUP(AI$1&amp;$AB63,$M$3:$M$1662&amp;$N$3:$N$1662,$O$3:$O$1662,0,0,1)</f>
        <v>4000</v>
      </c>
      <c r="AJ63" s="2" cm="1">
        <f t="array" ref="AJ63">_xlfn.XLOOKUP(AJ$1&amp;$AB63,$M$3:$M$1662&amp;$N$3:$N$1662,$O$3:$O$1662,0,0,1)</f>
        <v>1800</v>
      </c>
      <c r="AK63" s="2" cm="1">
        <f t="array" ref="AK63">_xlfn.XLOOKUP(AK$1&amp;$AB63,$M$3:$M$1662&amp;$N$3:$N$1662,$O$3:$O$1662,0,0,1)</f>
        <v>5100</v>
      </c>
      <c r="AL63" s="2" cm="1">
        <f t="array" ref="AL63">_xlfn.XLOOKUP(AL$1&amp;$AB63,$M$3:$M$1662&amp;$N$3:$N$1662,$O$3:$O$1662,0,0,1)</f>
        <v>23000</v>
      </c>
      <c r="AM63" s="2" cm="1">
        <f t="array" ref="AM63">_xlfn.XLOOKUP(AM$1&amp;$AB63,$M$3:$M$1662&amp;$N$3:$N$1662,$O$3:$O$1662,0,0,1)</f>
        <v>6600</v>
      </c>
    </row>
    <row r="64" spans="1:39" x14ac:dyDescent="0.4">
      <c r="M64" t="s">
        <v>870</v>
      </c>
      <c r="N64" t="s">
        <v>606</v>
      </c>
      <c r="O64">
        <v>6600</v>
      </c>
      <c r="AB64" t="s">
        <v>186</v>
      </c>
      <c r="AC64" s="2">
        <f t="shared" si="2"/>
        <v>541480</v>
      </c>
      <c r="AD64" s="2">
        <f t="shared" si="14"/>
        <v>523200</v>
      </c>
      <c r="AE64" s="2">
        <f t="shared" si="14"/>
        <v>503800</v>
      </c>
      <c r="AF64" s="2">
        <f t="shared" si="14"/>
        <v>761400</v>
      </c>
      <c r="AG64" s="2">
        <f t="shared" si="14"/>
        <v>577700</v>
      </c>
      <c r="AH64" s="2">
        <f t="shared" si="14"/>
        <v>341300</v>
      </c>
      <c r="AI64" s="2" cm="1">
        <f t="array" ref="AI64">_xlfn.XLOOKUP(AI$1&amp;$AB64,$M$3:$M$1662&amp;$N$3:$N$1662,$O$3:$O$1662,0,0,1)</f>
        <v>6600</v>
      </c>
      <c r="AJ64" s="2" cm="1">
        <f t="array" ref="AJ64">_xlfn.XLOOKUP(AJ$1&amp;$AB64,$M$3:$M$1662&amp;$N$3:$N$1662,$O$3:$O$1662,0,0,1)</f>
        <v>500</v>
      </c>
      <c r="AK64" s="2" cm="1">
        <f t="array" ref="AK64">_xlfn.XLOOKUP(AK$1&amp;$AB64,$M$3:$M$1662&amp;$N$3:$N$1662,$O$3:$O$1662,0,0,1)</f>
        <v>11000</v>
      </c>
      <c r="AL64" s="2" cm="1">
        <f t="array" ref="AL64">_xlfn.XLOOKUP(AL$1&amp;$AB64,$M$3:$M$1662&amp;$N$3:$N$1662,$O$3:$O$1662,0,0,1)</f>
        <v>3900</v>
      </c>
      <c r="AM64" s="2" cm="1">
        <f t="array" ref="AM64">_xlfn.XLOOKUP(AM$1&amp;$AB64,$M$3:$M$1662&amp;$N$3:$N$1662,$O$3:$O$1662,0,0,1)</f>
        <v>800</v>
      </c>
    </row>
    <row r="65" spans="13:39" x14ac:dyDescent="0.4">
      <c r="M65" t="s">
        <v>870</v>
      </c>
      <c r="N65" t="s">
        <v>607</v>
      </c>
      <c r="O65">
        <v>800</v>
      </c>
      <c r="AB65" t="s">
        <v>67</v>
      </c>
      <c r="AC65" s="2">
        <f t="shared" si="2"/>
        <v>548040</v>
      </c>
      <c r="AD65" s="2">
        <f t="shared" si="14"/>
        <v>525000</v>
      </c>
      <c r="AE65" s="2">
        <f t="shared" si="14"/>
        <v>510400</v>
      </c>
      <c r="AF65" s="2">
        <f t="shared" si="14"/>
        <v>770400</v>
      </c>
      <c r="AG65" s="2">
        <f t="shared" si="14"/>
        <v>580800</v>
      </c>
      <c r="AH65" s="2">
        <f t="shared" si="14"/>
        <v>353600</v>
      </c>
      <c r="AI65" s="2" cm="1">
        <f t="array" ref="AI65">_xlfn.XLOOKUP(AI$1&amp;$AB65,$M$3:$M$1662&amp;$N$3:$N$1662,$O$3:$O$1662,0,0,1)</f>
        <v>1800</v>
      </c>
      <c r="AJ65" s="2" cm="1">
        <f t="array" ref="AJ65">_xlfn.XLOOKUP(AJ$1&amp;$AB65,$M$3:$M$1662&amp;$N$3:$N$1662,$O$3:$O$1662,0,0,1)</f>
        <v>6600</v>
      </c>
      <c r="AK65" s="2" cm="1">
        <f t="array" ref="AK65">_xlfn.XLOOKUP(AK$1&amp;$AB65,$M$3:$M$1662&amp;$N$3:$N$1662,$O$3:$O$1662,0,0,1)</f>
        <v>9000</v>
      </c>
      <c r="AL65" s="2" cm="1">
        <f t="array" ref="AL65">_xlfn.XLOOKUP(AL$1&amp;$AB65,$M$3:$M$1662&amp;$N$3:$N$1662,$O$3:$O$1662,0,0,1)</f>
        <v>3100</v>
      </c>
      <c r="AM65" s="2" cm="1">
        <f t="array" ref="AM65">_xlfn.XLOOKUP(AM$1&amp;$AB65,$M$3:$M$1662&amp;$N$3:$N$1662,$O$3:$O$1662,0,0,1)</f>
        <v>12300</v>
      </c>
    </row>
    <row r="66" spans="13:39" x14ac:dyDescent="0.4">
      <c r="M66" t="s">
        <v>870</v>
      </c>
      <c r="N66" t="s">
        <v>608</v>
      </c>
      <c r="O66">
        <v>12300</v>
      </c>
      <c r="AB66" t="s">
        <v>297</v>
      </c>
      <c r="AC66" s="2">
        <f t="shared" si="2"/>
        <v>552680</v>
      </c>
      <c r="AD66" s="2">
        <f t="shared" si="14"/>
        <v>526200</v>
      </c>
      <c r="AE66" s="2">
        <f t="shared" si="14"/>
        <v>516700</v>
      </c>
      <c r="AF66" s="2">
        <f t="shared" si="14"/>
        <v>782000</v>
      </c>
      <c r="AG66" s="2">
        <f t="shared" si="14"/>
        <v>582200</v>
      </c>
      <c r="AH66" s="2">
        <f t="shared" si="14"/>
        <v>356300</v>
      </c>
      <c r="AI66" s="2" cm="1">
        <f t="array" ref="AI66">_xlfn.XLOOKUP(AI$1&amp;$AB66,$M$3:$M$1662&amp;$N$3:$N$1662,$O$3:$O$1662,0,0,1)</f>
        <v>1200</v>
      </c>
      <c r="AJ66" s="2" cm="1">
        <f t="array" ref="AJ66">_xlfn.XLOOKUP(AJ$1&amp;$AB66,$M$3:$M$1662&amp;$N$3:$N$1662,$O$3:$O$1662,0,0,1)</f>
        <v>6300</v>
      </c>
      <c r="AK66" s="2" cm="1">
        <f t="array" ref="AK66">_xlfn.XLOOKUP(AK$1&amp;$AB66,$M$3:$M$1662&amp;$N$3:$N$1662,$O$3:$O$1662,0,0,1)</f>
        <v>11600</v>
      </c>
      <c r="AL66" s="2" cm="1">
        <f t="array" ref="AL66">_xlfn.XLOOKUP(AL$1&amp;$AB66,$M$3:$M$1662&amp;$N$3:$N$1662,$O$3:$O$1662,0,0,1)</f>
        <v>1400</v>
      </c>
      <c r="AM66" s="2" cm="1">
        <f t="array" ref="AM66">_xlfn.XLOOKUP(AM$1&amp;$AB66,$M$3:$M$1662&amp;$N$3:$N$1662,$O$3:$O$1662,0,0,1)</f>
        <v>2700</v>
      </c>
    </row>
    <row r="67" spans="13:39" x14ac:dyDescent="0.4">
      <c r="M67" t="s">
        <v>870</v>
      </c>
      <c r="N67" t="s">
        <v>609</v>
      </c>
      <c r="O67">
        <v>2700</v>
      </c>
      <c r="AB67" t="s">
        <v>32</v>
      </c>
      <c r="AC67" s="2">
        <f t="shared" ref="AC67:AC130" si="15">IFERROR(AVERAGEIFS(AD67:AH67,AD67:AH67,"&gt;0"),0)</f>
        <v>557600</v>
      </c>
      <c r="AD67" s="2">
        <f t="shared" si="14"/>
        <v>530500</v>
      </c>
      <c r="AE67" s="2">
        <f t="shared" si="14"/>
        <v>525600</v>
      </c>
      <c r="AF67" s="2">
        <f t="shared" si="14"/>
        <v>787200</v>
      </c>
      <c r="AG67" s="2">
        <f t="shared" si="14"/>
        <v>584200</v>
      </c>
      <c r="AH67" s="2">
        <f t="shared" si="14"/>
        <v>360500</v>
      </c>
      <c r="AI67" s="2" cm="1">
        <f t="array" ref="AI67">_xlfn.XLOOKUP(AI$1&amp;$AB67,$M$3:$M$1662&amp;$N$3:$N$1662,$O$3:$O$1662,0,0,1)</f>
        <v>4300</v>
      </c>
      <c r="AJ67" s="2" cm="1">
        <f t="array" ref="AJ67">_xlfn.XLOOKUP(AJ$1&amp;$AB67,$M$3:$M$1662&amp;$N$3:$N$1662,$O$3:$O$1662,0,0,1)</f>
        <v>8900</v>
      </c>
      <c r="AK67" s="2" cm="1">
        <f t="array" ref="AK67">_xlfn.XLOOKUP(AK$1&amp;$AB67,$M$3:$M$1662&amp;$N$3:$N$1662,$O$3:$O$1662,0,0,1)</f>
        <v>5200</v>
      </c>
      <c r="AL67" s="2" cm="1">
        <f t="array" ref="AL67">_xlfn.XLOOKUP(AL$1&amp;$AB67,$M$3:$M$1662&amp;$N$3:$N$1662,$O$3:$O$1662,0,0,1)</f>
        <v>2000</v>
      </c>
      <c r="AM67" s="2" cm="1">
        <f t="array" ref="AM67">_xlfn.XLOOKUP(AM$1&amp;$AB67,$M$3:$M$1662&amp;$N$3:$N$1662,$O$3:$O$1662,0,0,1)</f>
        <v>4200</v>
      </c>
    </row>
    <row r="68" spans="13:39" x14ac:dyDescent="0.4">
      <c r="M68" t="s">
        <v>870</v>
      </c>
      <c r="N68" t="s">
        <v>610</v>
      </c>
      <c r="O68">
        <v>4200</v>
      </c>
      <c r="AB68" t="s">
        <v>20</v>
      </c>
      <c r="AC68" s="2">
        <f t="shared" si="15"/>
        <v>560760</v>
      </c>
      <c r="AD68" s="2">
        <f t="shared" ref="AD68:AH83" si="16">AD67+AI68</f>
        <v>531000</v>
      </c>
      <c r="AE68" s="2">
        <f t="shared" si="16"/>
        <v>528500</v>
      </c>
      <c r="AF68" s="2">
        <f t="shared" si="16"/>
        <v>795100</v>
      </c>
      <c r="AG68" s="2">
        <f t="shared" si="16"/>
        <v>586000</v>
      </c>
      <c r="AH68" s="2">
        <f t="shared" si="16"/>
        <v>363200</v>
      </c>
      <c r="AI68" s="2" cm="1">
        <f t="array" ref="AI68">_xlfn.XLOOKUP(AI$1&amp;$AB68,$M$3:$M$1662&amp;$N$3:$N$1662,$O$3:$O$1662,0,0,1)</f>
        <v>500</v>
      </c>
      <c r="AJ68" s="2" cm="1">
        <f t="array" ref="AJ68">_xlfn.XLOOKUP(AJ$1&amp;$AB68,$M$3:$M$1662&amp;$N$3:$N$1662,$O$3:$O$1662,0,0,1)</f>
        <v>2900</v>
      </c>
      <c r="AK68" s="2" cm="1">
        <f t="array" ref="AK68">_xlfn.XLOOKUP(AK$1&amp;$AB68,$M$3:$M$1662&amp;$N$3:$N$1662,$O$3:$O$1662,0,0,1)</f>
        <v>7900</v>
      </c>
      <c r="AL68" s="2" cm="1">
        <f t="array" ref="AL68">_xlfn.XLOOKUP(AL$1&amp;$AB68,$M$3:$M$1662&amp;$N$3:$N$1662,$O$3:$O$1662,0,0,1)</f>
        <v>1800</v>
      </c>
      <c r="AM68" s="2" cm="1">
        <f t="array" ref="AM68">_xlfn.XLOOKUP(AM$1&amp;$AB68,$M$3:$M$1662&amp;$N$3:$N$1662,$O$3:$O$1662,0,0,1)</f>
        <v>2700</v>
      </c>
    </row>
    <row r="69" spans="13:39" x14ac:dyDescent="0.4">
      <c r="M69" t="s">
        <v>870</v>
      </c>
      <c r="N69" t="s">
        <v>611</v>
      </c>
      <c r="O69">
        <v>2700</v>
      </c>
      <c r="AB69" t="s">
        <v>61</v>
      </c>
      <c r="AC69" s="2">
        <f t="shared" si="15"/>
        <v>565280</v>
      </c>
      <c r="AD69" s="2">
        <f t="shared" si="16"/>
        <v>534900</v>
      </c>
      <c r="AE69" s="2">
        <f t="shared" si="16"/>
        <v>532200</v>
      </c>
      <c r="AF69" s="2">
        <f t="shared" si="16"/>
        <v>806400</v>
      </c>
      <c r="AG69" s="2">
        <f t="shared" si="16"/>
        <v>588100</v>
      </c>
      <c r="AH69" s="2">
        <f t="shared" si="16"/>
        <v>364800</v>
      </c>
      <c r="AI69" s="2" cm="1">
        <f t="array" ref="AI69">_xlfn.XLOOKUP(AI$1&amp;$AB69,$M$3:$M$1662&amp;$N$3:$N$1662,$O$3:$O$1662,0,0,1)</f>
        <v>3900</v>
      </c>
      <c r="AJ69" s="2" cm="1">
        <f t="array" ref="AJ69">_xlfn.XLOOKUP(AJ$1&amp;$AB69,$M$3:$M$1662&amp;$N$3:$N$1662,$O$3:$O$1662,0,0,1)</f>
        <v>3700</v>
      </c>
      <c r="AK69" s="2" cm="1">
        <f t="array" ref="AK69">_xlfn.XLOOKUP(AK$1&amp;$AB69,$M$3:$M$1662&amp;$N$3:$N$1662,$O$3:$O$1662,0,0,1)</f>
        <v>11300</v>
      </c>
      <c r="AL69" s="2" cm="1">
        <f t="array" ref="AL69">_xlfn.XLOOKUP(AL$1&amp;$AB69,$M$3:$M$1662&amp;$N$3:$N$1662,$O$3:$O$1662,0,0,1)</f>
        <v>2100</v>
      </c>
      <c r="AM69" s="2" cm="1">
        <f t="array" ref="AM69">_xlfn.XLOOKUP(AM$1&amp;$AB69,$M$3:$M$1662&amp;$N$3:$N$1662,$O$3:$O$1662,0,0,1)</f>
        <v>1600</v>
      </c>
    </row>
    <row r="70" spans="13:39" x14ac:dyDescent="0.4">
      <c r="M70" t="s">
        <v>870</v>
      </c>
      <c r="N70" t="s">
        <v>612</v>
      </c>
      <c r="O70">
        <v>1600</v>
      </c>
      <c r="AB70" t="s">
        <v>128</v>
      </c>
      <c r="AC70" s="2">
        <f t="shared" si="15"/>
        <v>570160</v>
      </c>
      <c r="AD70" s="2">
        <f t="shared" si="16"/>
        <v>537500</v>
      </c>
      <c r="AE70" s="2">
        <f t="shared" si="16"/>
        <v>535900</v>
      </c>
      <c r="AF70" s="2">
        <f t="shared" si="16"/>
        <v>819700</v>
      </c>
      <c r="AG70" s="2">
        <f t="shared" si="16"/>
        <v>590300</v>
      </c>
      <c r="AH70" s="2">
        <f t="shared" si="16"/>
        <v>367400</v>
      </c>
      <c r="AI70" s="2" cm="1">
        <f t="array" ref="AI70">_xlfn.XLOOKUP(AI$1&amp;$AB70,$M$3:$M$1662&amp;$N$3:$N$1662,$O$3:$O$1662,0,0,1)</f>
        <v>2600</v>
      </c>
      <c r="AJ70" s="2" cm="1">
        <f t="array" ref="AJ70">_xlfn.XLOOKUP(AJ$1&amp;$AB70,$M$3:$M$1662&amp;$N$3:$N$1662,$O$3:$O$1662,0,0,1)</f>
        <v>3700</v>
      </c>
      <c r="AK70" s="2" cm="1">
        <f t="array" ref="AK70">_xlfn.XLOOKUP(AK$1&amp;$AB70,$M$3:$M$1662&amp;$N$3:$N$1662,$O$3:$O$1662,0,0,1)</f>
        <v>13300</v>
      </c>
      <c r="AL70" s="2" cm="1">
        <f t="array" ref="AL70">_xlfn.XLOOKUP(AL$1&amp;$AB70,$M$3:$M$1662&amp;$N$3:$N$1662,$O$3:$O$1662,0,0,1)</f>
        <v>2200</v>
      </c>
      <c r="AM70" s="2" cm="1">
        <f t="array" ref="AM70">_xlfn.XLOOKUP(AM$1&amp;$AB70,$M$3:$M$1662&amp;$N$3:$N$1662,$O$3:$O$1662,0,0,1)</f>
        <v>2600</v>
      </c>
    </row>
    <row r="71" spans="13:39" x14ac:dyDescent="0.4">
      <c r="M71" t="s">
        <v>870</v>
      </c>
      <c r="N71" t="s">
        <v>613</v>
      </c>
      <c r="O71">
        <v>2600</v>
      </c>
      <c r="AB71" t="s">
        <v>16</v>
      </c>
      <c r="AC71" s="2">
        <f t="shared" si="15"/>
        <v>581220</v>
      </c>
      <c r="AD71" s="2">
        <f t="shared" si="16"/>
        <v>539200</v>
      </c>
      <c r="AE71" s="2">
        <f t="shared" si="16"/>
        <v>541100</v>
      </c>
      <c r="AF71" s="2">
        <f t="shared" si="16"/>
        <v>860200</v>
      </c>
      <c r="AG71" s="2">
        <f t="shared" si="16"/>
        <v>593100</v>
      </c>
      <c r="AH71" s="2">
        <f t="shared" si="16"/>
        <v>372500</v>
      </c>
      <c r="AI71" s="2" cm="1">
        <f t="array" ref="AI71">_xlfn.XLOOKUP(AI$1&amp;$AB71,$M$3:$M$1662&amp;$N$3:$N$1662,$O$3:$O$1662,0,0,1)</f>
        <v>1700</v>
      </c>
      <c r="AJ71" s="2" cm="1">
        <f t="array" ref="AJ71">_xlfn.XLOOKUP(AJ$1&amp;$AB71,$M$3:$M$1662&amp;$N$3:$N$1662,$O$3:$O$1662,0,0,1)</f>
        <v>5200</v>
      </c>
      <c r="AK71" s="2" cm="1">
        <f t="array" ref="AK71">_xlfn.XLOOKUP(AK$1&amp;$AB71,$M$3:$M$1662&amp;$N$3:$N$1662,$O$3:$O$1662,0,0,1)</f>
        <v>40500</v>
      </c>
      <c r="AL71" s="2" cm="1">
        <f t="array" ref="AL71">_xlfn.XLOOKUP(AL$1&amp;$AB71,$M$3:$M$1662&amp;$N$3:$N$1662,$O$3:$O$1662,0,0,1)</f>
        <v>2800</v>
      </c>
      <c r="AM71" s="2" cm="1">
        <f t="array" ref="AM71">_xlfn.XLOOKUP(AM$1&amp;$AB71,$M$3:$M$1662&amp;$N$3:$N$1662,$O$3:$O$1662,0,0,1)</f>
        <v>5100</v>
      </c>
    </row>
    <row r="72" spans="13:39" x14ac:dyDescent="0.4">
      <c r="M72" t="s">
        <v>870</v>
      </c>
      <c r="N72" t="s">
        <v>614</v>
      </c>
      <c r="O72">
        <v>5100</v>
      </c>
      <c r="AB72" t="s">
        <v>90</v>
      </c>
      <c r="AC72" s="2">
        <f t="shared" si="15"/>
        <v>584000</v>
      </c>
      <c r="AD72" s="2">
        <f t="shared" si="16"/>
        <v>542600</v>
      </c>
      <c r="AE72" s="2">
        <f t="shared" si="16"/>
        <v>543800</v>
      </c>
      <c r="AF72" s="2">
        <f t="shared" si="16"/>
        <v>865000</v>
      </c>
      <c r="AG72" s="2">
        <f t="shared" si="16"/>
        <v>593500</v>
      </c>
      <c r="AH72" s="2">
        <f t="shared" si="16"/>
        <v>375100</v>
      </c>
      <c r="AI72" s="2" cm="1">
        <f t="array" ref="AI72">_xlfn.XLOOKUP(AI$1&amp;$AB72,$M$3:$M$1662&amp;$N$3:$N$1662,$O$3:$O$1662,0,0,1)</f>
        <v>3400</v>
      </c>
      <c r="AJ72" s="2" cm="1">
        <f t="array" ref="AJ72">_xlfn.XLOOKUP(AJ$1&amp;$AB72,$M$3:$M$1662&amp;$N$3:$N$1662,$O$3:$O$1662,0,0,1)</f>
        <v>2700</v>
      </c>
      <c r="AK72" s="2" cm="1">
        <f t="array" ref="AK72">_xlfn.XLOOKUP(AK$1&amp;$AB72,$M$3:$M$1662&amp;$N$3:$N$1662,$O$3:$O$1662,0,0,1)</f>
        <v>4800</v>
      </c>
      <c r="AL72" s="2" cm="1">
        <f t="array" ref="AL72">_xlfn.XLOOKUP(AL$1&amp;$AB72,$M$3:$M$1662&amp;$N$3:$N$1662,$O$3:$O$1662,0,0,1)</f>
        <v>400</v>
      </c>
      <c r="AM72" s="2" cm="1">
        <f t="array" ref="AM72">_xlfn.XLOOKUP(AM$1&amp;$AB72,$M$3:$M$1662&amp;$N$3:$N$1662,$O$3:$O$1662,0,0,1)</f>
        <v>2600</v>
      </c>
    </row>
    <row r="73" spans="13:39" x14ac:dyDescent="0.4">
      <c r="M73" t="s">
        <v>870</v>
      </c>
      <c r="N73" t="s">
        <v>615</v>
      </c>
      <c r="O73">
        <v>2600</v>
      </c>
      <c r="AB73" t="s">
        <v>205</v>
      </c>
      <c r="AC73" s="2">
        <f t="shared" si="15"/>
        <v>588800</v>
      </c>
      <c r="AD73" s="2">
        <f t="shared" si="16"/>
        <v>542900</v>
      </c>
      <c r="AE73" s="2">
        <f t="shared" si="16"/>
        <v>549500</v>
      </c>
      <c r="AF73" s="2">
        <f t="shared" si="16"/>
        <v>878900</v>
      </c>
      <c r="AG73" s="2">
        <f t="shared" si="16"/>
        <v>594600</v>
      </c>
      <c r="AH73" s="2">
        <f t="shared" si="16"/>
        <v>378100</v>
      </c>
      <c r="AI73" s="2" cm="1">
        <f t="array" ref="AI73">_xlfn.XLOOKUP(AI$1&amp;$AB73,$M$3:$M$1662&amp;$N$3:$N$1662,$O$3:$O$1662,0,0,1)</f>
        <v>300</v>
      </c>
      <c r="AJ73" s="2" cm="1">
        <f t="array" ref="AJ73">_xlfn.XLOOKUP(AJ$1&amp;$AB73,$M$3:$M$1662&amp;$N$3:$N$1662,$O$3:$O$1662,0,0,1)</f>
        <v>5700</v>
      </c>
      <c r="AK73" s="2" cm="1">
        <f t="array" ref="AK73">_xlfn.XLOOKUP(AK$1&amp;$AB73,$M$3:$M$1662&amp;$N$3:$N$1662,$O$3:$O$1662,0,0,1)</f>
        <v>13900</v>
      </c>
      <c r="AL73" s="2" cm="1">
        <f t="array" ref="AL73">_xlfn.XLOOKUP(AL$1&amp;$AB73,$M$3:$M$1662&amp;$N$3:$N$1662,$O$3:$O$1662,0,0,1)</f>
        <v>1100</v>
      </c>
      <c r="AM73" s="2" cm="1">
        <f t="array" ref="AM73">_xlfn.XLOOKUP(AM$1&amp;$AB73,$M$3:$M$1662&amp;$N$3:$N$1662,$O$3:$O$1662,0,0,1)</f>
        <v>3000</v>
      </c>
    </row>
    <row r="74" spans="13:39" x14ac:dyDescent="0.4">
      <c r="M74" t="s">
        <v>870</v>
      </c>
      <c r="N74" t="s">
        <v>616</v>
      </c>
      <c r="O74">
        <v>3000</v>
      </c>
      <c r="AB74" t="s">
        <v>89</v>
      </c>
      <c r="AC74" s="2">
        <f t="shared" si="15"/>
        <v>591980</v>
      </c>
      <c r="AD74" s="2">
        <f t="shared" si="16"/>
        <v>544900</v>
      </c>
      <c r="AE74" s="2">
        <f t="shared" si="16"/>
        <v>552200</v>
      </c>
      <c r="AF74" s="2">
        <f t="shared" si="16"/>
        <v>886900</v>
      </c>
      <c r="AG74" s="2">
        <f t="shared" si="16"/>
        <v>596700</v>
      </c>
      <c r="AH74" s="2">
        <f t="shared" si="16"/>
        <v>379200</v>
      </c>
      <c r="AI74" s="2" cm="1">
        <f t="array" ref="AI74">_xlfn.XLOOKUP(AI$1&amp;$AB74,$M$3:$M$1662&amp;$N$3:$N$1662,$O$3:$O$1662,0,0,1)</f>
        <v>2000</v>
      </c>
      <c r="AJ74" s="2" cm="1">
        <f t="array" ref="AJ74">_xlfn.XLOOKUP(AJ$1&amp;$AB74,$M$3:$M$1662&amp;$N$3:$N$1662,$O$3:$O$1662,0,0,1)</f>
        <v>2700</v>
      </c>
      <c r="AK74" s="2" cm="1">
        <f t="array" ref="AK74">_xlfn.XLOOKUP(AK$1&amp;$AB74,$M$3:$M$1662&amp;$N$3:$N$1662,$O$3:$O$1662,0,0,1)</f>
        <v>8000</v>
      </c>
      <c r="AL74" s="2" cm="1">
        <f t="array" ref="AL74">_xlfn.XLOOKUP(AL$1&amp;$AB74,$M$3:$M$1662&amp;$N$3:$N$1662,$O$3:$O$1662,0,0,1)</f>
        <v>2100</v>
      </c>
      <c r="AM74" s="2" cm="1">
        <f t="array" ref="AM74">_xlfn.XLOOKUP(AM$1&amp;$AB74,$M$3:$M$1662&amp;$N$3:$N$1662,$O$3:$O$1662,0,0,1)</f>
        <v>1100</v>
      </c>
    </row>
    <row r="75" spans="13:39" x14ac:dyDescent="0.4">
      <c r="M75" t="s">
        <v>870</v>
      </c>
      <c r="N75" t="s">
        <v>617</v>
      </c>
      <c r="O75">
        <v>1100</v>
      </c>
      <c r="AB75" t="s">
        <v>292</v>
      </c>
      <c r="AC75" s="2">
        <f t="shared" si="15"/>
        <v>596360</v>
      </c>
      <c r="AD75" s="2">
        <f t="shared" si="16"/>
        <v>548400</v>
      </c>
      <c r="AE75" s="2">
        <f t="shared" si="16"/>
        <v>560200</v>
      </c>
      <c r="AF75" s="2">
        <f t="shared" si="16"/>
        <v>892100</v>
      </c>
      <c r="AG75" s="2">
        <f t="shared" si="16"/>
        <v>597700</v>
      </c>
      <c r="AH75" s="2">
        <f t="shared" si="16"/>
        <v>383400</v>
      </c>
      <c r="AI75" s="2" cm="1">
        <f t="array" ref="AI75">_xlfn.XLOOKUP(AI$1&amp;$AB75,$M$3:$M$1662&amp;$N$3:$N$1662,$O$3:$O$1662,0,0,1)</f>
        <v>3500</v>
      </c>
      <c r="AJ75" s="2" cm="1">
        <f t="array" ref="AJ75">_xlfn.XLOOKUP(AJ$1&amp;$AB75,$M$3:$M$1662&amp;$N$3:$N$1662,$O$3:$O$1662,0,0,1)</f>
        <v>8000</v>
      </c>
      <c r="AK75" s="2" cm="1">
        <f t="array" ref="AK75">_xlfn.XLOOKUP(AK$1&amp;$AB75,$M$3:$M$1662&amp;$N$3:$N$1662,$O$3:$O$1662,0,0,1)</f>
        <v>5200</v>
      </c>
      <c r="AL75" s="2" cm="1">
        <f t="array" ref="AL75">_xlfn.XLOOKUP(AL$1&amp;$AB75,$M$3:$M$1662&amp;$N$3:$N$1662,$O$3:$O$1662,0,0,1)</f>
        <v>1000</v>
      </c>
      <c r="AM75" s="2" cm="1">
        <f t="array" ref="AM75">_xlfn.XLOOKUP(AM$1&amp;$AB75,$M$3:$M$1662&amp;$N$3:$N$1662,$O$3:$O$1662,0,0,1)</f>
        <v>4200</v>
      </c>
    </row>
    <row r="76" spans="13:39" x14ac:dyDescent="0.4">
      <c r="M76" t="s">
        <v>870</v>
      </c>
      <c r="N76" t="s">
        <v>618</v>
      </c>
      <c r="O76">
        <v>4200</v>
      </c>
      <c r="AB76" t="s">
        <v>298</v>
      </c>
      <c r="AC76" s="2">
        <f t="shared" si="15"/>
        <v>599680</v>
      </c>
      <c r="AD76" s="2">
        <f t="shared" si="16"/>
        <v>550500</v>
      </c>
      <c r="AE76" s="2">
        <f t="shared" si="16"/>
        <v>563000</v>
      </c>
      <c r="AF76" s="2">
        <f t="shared" si="16"/>
        <v>898600</v>
      </c>
      <c r="AG76" s="2">
        <f t="shared" si="16"/>
        <v>599800</v>
      </c>
      <c r="AH76" s="2">
        <f t="shared" si="16"/>
        <v>386500</v>
      </c>
      <c r="AI76" s="2" cm="1">
        <f t="array" ref="AI76">_xlfn.XLOOKUP(AI$1&amp;$AB76,$M$3:$M$1662&amp;$N$3:$N$1662,$O$3:$O$1662,0,0,1)</f>
        <v>2100</v>
      </c>
      <c r="AJ76" s="2" cm="1">
        <f t="array" ref="AJ76">_xlfn.XLOOKUP(AJ$1&amp;$AB76,$M$3:$M$1662&amp;$N$3:$N$1662,$O$3:$O$1662,0,0,1)</f>
        <v>2800</v>
      </c>
      <c r="AK76" s="2" cm="1">
        <f t="array" ref="AK76">_xlfn.XLOOKUP(AK$1&amp;$AB76,$M$3:$M$1662&amp;$N$3:$N$1662,$O$3:$O$1662,0,0,1)</f>
        <v>6500</v>
      </c>
      <c r="AL76" s="2" cm="1">
        <f t="array" ref="AL76">_xlfn.XLOOKUP(AL$1&amp;$AB76,$M$3:$M$1662&amp;$N$3:$N$1662,$O$3:$O$1662,0,0,1)</f>
        <v>2100</v>
      </c>
      <c r="AM76" s="2" cm="1">
        <f t="array" ref="AM76">_xlfn.XLOOKUP(AM$1&amp;$AB76,$M$3:$M$1662&amp;$N$3:$N$1662,$O$3:$O$1662,0,0,1)</f>
        <v>3100</v>
      </c>
    </row>
    <row r="77" spans="13:39" x14ac:dyDescent="0.4">
      <c r="M77" t="s">
        <v>870</v>
      </c>
      <c r="N77" t="s">
        <v>619</v>
      </c>
      <c r="O77">
        <v>3100</v>
      </c>
      <c r="AB77" t="s">
        <v>106</v>
      </c>
      <c r="AC77" s="2">
        <f t="shared" si="15"/>
        <v>605680</v>
      </c>
      <c r="AD77" s="2">
        <f t="shared" si="16"/>
        <v>552700</v>
      </c>
      <c r="AE77" s="2">
        <f t="shared" si="16"/>
        <v>570300</v>
      </c>
      <c r="AF77" s="2">
        <f t="shared" si="16"/>
        <v>913900</v>
      </c>
      <c r="AG77" s="2">
        <f t="shared" si="16"/>
        <v>602500</v>
      </c>
      <c r="AH77" s="2">
        <f t="shared" si="16"/>
        <v>389000</v>
      </c>
      <c r="AI77" s="2" cm="1">
        <f t="array" ref="AI77">_xlfn.XLOOKUP(AI$1&amp;$AB77,$M$3:$M$1662&amp;$N$3:$N$1662,$O$3:$O$1662,0,0,1)</f>
        <v>2200</v>
      </c>
      <c r="AJ77" s="2" cm="1">
        <f t="array" ref="AJ77">_xlfn.XLOOKUP(AJ$1&amp;$AB77,$M$3:$M$1662&amp;$N$3:$N$1662,$O$3:$O$1662,0,0,1)</f>
        <v>7300</v>
      </c>
      <c r="AK77" s="2" cm="1">
        <f t="array" ref="AK77">_xlfn.XLOOKUP(AK$1&amp;$AB77,$M$3:$M$1662&amp;$N$3:$N$1662,$O$3:$O$1662,0,0,1)</f>
        <v>15300</v>
      </c>
      <c r="AL77" s="2" cm="1">
        <f t="array" ref="AL77">_xlfn.XLOOKUP(AL$1&amp;$AB77,$M$3:$M$1662&amp;$N$3:$N$1662,$O$3:$O$1662,0,0,1)</f>
        <v>2700</v>
      </c>
      <c r="AM77" s="2" cm="1">
        <f t="array" ref="AM77">_xlfn.XLOOKUP(AM$1&amp;$AB77,$M$3:$M$1662&amp;$N$3:$N$1662,$O$3:$O$1662,0,0,1)</f>
        <v>2500</v>
      </c>
    </row>
    <row r="78" spans="13:39" x14ac:dyDescent="0.4">
      <c r="M78" t="s">
        <v>870</v>
      </c>
      <c r="N78" t="s">
        <v>620</v>
      </c>
      <c r="O78">
        <v>2500</v>
      </c>
      <c r="AB78" t="s">
        <v>143</v>
      </c>
      <c r="AC78" s="2">
        <f t="shared" si="15"/>
        <v>610740</v>
      </c>
      <c r="AD78" s="2">
        <f t="shared" si="16"/>
        <v>554800</v>
      </c>
      <c r="AE78" s="2">
        <f t="shared" si="16"/>
        <v>578600</v>
      </c>
      <c r="AF78" s="2">
        <f t="shared" si="16"/>
        <v>924900</v>
      </c>
      <c r="AG78" s="2">
        <f t="shared" si="16"/>
        <v>603200</v>
      </c>
      <c r="AH78" s="2">
        <f t="shared" si="16"/>
        <v>392200</v>
      </c>
      <c r="AI78" s="2" cm="1">
        <f t="array" ref="AI78">_xlfn.XLOOKUP(AI$1&amp;$AB78,$M$3:$M$1662&amp;$N$3:$N$1662,$O$3:$O$1662,0,0,1)</f>
        <v>2100</v>
      </c>
      <c r="AJ78" s="2" cm="1">
        <f t="array" ref="AJ78">_xlfn.XLOOKUP(AJ$1&amp;$AB78,$M$3:$M$1662&amp;$N$3:$N$1662,$O$3:$O$1662,0,0,1)</f>
        <v>8300</v>
      </c>
      <c r="AK78" s="2" cm="1">
        <f t="array" ref="AK78">_xlfn.XLOOKUP(AK$1&amp;$AB78,$M$3:$M$1662&amp;$N$3:$N$1662,$O$3:$O$1662,0,0,1)</f>
        <v>11000</v>
      </c>
      <c r="AL78" s="2" cm="1">
        <f t="array" ref="AL78">_xlfn.XLOOKUP(AL$1&amp;$AB78,$M$3:$M$1662&amp;$N$3:$N$1662,$O$3:$O$1662,0,0,1)</f>
        <v>700</v>
      </c>
      <c r="AM78" s="2" cm="1">
        <f t="array" ref="AM78">_xlfn.XLOOKUP(AM$1&amp;$AB78,$M$3:$M$1662&amp;$N$3:$N$1662,$O$3:$O$1662,0,0,1)</f>
        <v>3200</v>
      </c>
    </row>
    <row r="79" spans="13:39" x14ac:dyDescent="0.4">
      <c r="M79" t="s">
        <v>870</v>
      </c>
      <c r="N79" t="s">
        <v>621</v>
      </c>
      <c r="O79">
        <v>3200</v>
      </c>
      <c r="AB79" t="s">
        <v>137</v>
      </c>
      <c r="AC79" s="2">
        <f t="shared" si="15"/>
        <v>614700</v>
      </c>
      <c r="AD79" s="2">
        <f t="shared" si="16"/>
        <v>557500</v>
      </c>
      <c r="AE79" s="2">
        <f t="shared" si="16"/>
        <v>587300</v>
      </c>
      <c r="AF79" s="2">
        <f t="shared" si="16"/>
        <v>929900</v>
      </c>
      <c r="AG79" s="2">
        <f t="shared" si="16"/>
        <v>605100</v>
      </c>
      <c r="AH79" s="2">
        <f t="shared" si="16"/>
        <v>393700</v>
      </c>
      <c r="AI79" s="2" cm="1">
        <f t="array" ref="AI79">_xlfn.XLOOKUP(AI$1&amp;$AB79,$M$3:$M$1662&amp;$N$3:$N$1662,$O$3:$O$1662,0,0,1)</f>
        <v>2700</v>
      </c>
      <c r="AJ79" s="2" cm="1">
        <f t="array" ref="AJ79">_xlfn.XLOOKUP(AJ$1&amp;$AB79,$M$3:$M$1662&amp;$N$3:$N$1662,$O$3:$O$1662,0,0,1)</f>
        <v>8700</v>
      </c>
      <c r="AK79" s="2" cm="1">
        <f t="array" ref="AK79">_xlfn.XLOOKUP(AK$1&amp;$AB79,$M$3:$M$1662&amp;$N$3:$N$1662,$O$3:$O$1662,0,0,1)</f>
        <v>5000</v>
      </c>
      <c r="AL79" s="2" cm="1">
        <f t="array" ref="AL79">_xlfn.XLOOKUP(AL$1&amp;$AB79,$M$3:$M$1662&amp;$N$3:$N$1662,$O$3:$O$1662,0,0,1)</f>
        <v>1900</v>
      </c>
      <c r="AM79" s="2" cm="1">
        <f t="array" ref="AM79">_xlfn.XLOOKUP(AM$1&amp;$AB79,$M$3:$M$1662&amp;$N$3:$N$1662,$O$3:$O$1662,0,0,1)</f>
        <v>1500</v>
      </c>
    </row>
    <row r="80" spans="13:39" x14ac:dyDescent="0.4">
      <c r="M80" t="s">
        <v>870</v>
      </c>
      <c r="N80" t="s">
        <v>622</v>
      </c>
      <c r="O80">
        <v>1500</v>
      </c>
      <c r="AB80" t="s">
        <v>119</v>
      </c>
      <c r="AC80" s="2">
        <f t="shared" si="15"/>
        <v>616500</v>
      </c>
      <c r="AD80" s="2">
        <f t="shared" si="16"/>
        <v>560900</v>
      </c>
      <c r="AE80" s="2">
        <f t="shared" si="16"/>
        <v>591000</v>
      </c>
      <c r="AF80" s="2">
        <f t="shared" si="16"/>
        <v>931200</v>
      </c>
      <c r="AG80" s="2">
        <f t="shared" si="16"/>
        <v>605300</v>
      </c>
      <c r="AH80" s="2">
        <f t="shared" si="16"/>
        <v>394100</v>
      </c>
      <c r="AI80" s="2" cm="1">
        <f t="array" ref="AI80">_xlfn.XLOOKUP(AI$1&amp;$AB80,$M$3:$M$1662&amp;$N$3:$N$1662,$O$3:$O$1662,0,0,1)</f>
        <v>3400</v>
      </c>
      <c r="AJ80" s="2" cm="1">
        <f t="array" ref="AJ80">_xlfn.XLOOKUP(AJ$1&amp;$AB80,$M$3:$M$1662&amp;$N$3:$N$1662,$O$3:$O$1662,0,0,1)</f>
        <v>3700</v>
      </c>
      <c r="AK80" s="2" cm="1">
        <f t="array" ref="AK80">_xlfn.XLOOKUP(AK$1&amp;$AB80,$M$3:$M$1662&amp;$N$3:$N$1662,$O$3:$O$1662,0,0,1)</f>
        <v>1300</v>
      </c>
      <c r="AL80" s="2" cm="1">
        <f t="array" ref="AL80">_xlfn.XLOOKUP(AL$1&amp;$AB80,$M$3:$M$1662&amp;$N$3:$N$1662,$O$3:$O$1662,0,0,1)</f>
        <v>200</v>
      </c>
      <c r="AM80" s="2" cm="1">
        <f t="array" ref="AM80">_xlfn.XLOOKUP(AM$1&amp;$AB80,$M$3:$M$1662&amp;$N$3:$N$1662,$O$3:$O$1662,0,0,1)</f>
        <v>400</v>
      </c>
    </row>
    <row r="81" spans="13:39" x14ac:dyDescent="0.4">
      <c r="M81" t="s">
        <v>870</v>
      </c>
      <c r="N81" t="s">
        <v>623</v>
      </c>
      <c r="O81">
        <v>400</v>
      </c>
      <c r="AB81" t="s">
        <v>135</v>
      </c>
      <c r="AC81" s="2">
        <f t="shared" si="15"/>
        <v>619900</v>
      </c>
      <c r="AD81" s="2">
        <f t="shared" si="16"/>
        <v>561100</v>
      </c>
      <c r="AE81" s="2">
        <f t="shared" si="16"/>
        <v>593100</v>
      </c>
      <c r="AF81" s="2">
        <f t="shared" si="16"/>
        <v>944100</v>
      </c>
      <c r="AG81" s="2">
        <f t="shared" si="16"/>
        <v>606400</v>
      </c>
      <c r="AH81" s="2">
        <f t="shared" si="16"/>
        <v>394800</v>
      </c>
      <c r="AI81" s="2" cm="1">
        <f t="array" ref="AI81">_xlfn.XLOOKUP(AI$1&amp;$AB81,$M$3:$M$1662&amp;$N$3:$N$1662,$O$3:$O$1662,0,0,1)</f>
        <v>200</v>
      </c>
      <c r="AJ81" s="2" cm="1">
        <f t="array" ref="AJ81">_xlfn.XLOOKUP(AJ$1&amp;$AB81,$M$3:$M$1662&amp;$N$3:$N$1662,$O$3:$O$1662,0,0,1)</f>
        <v>2100</v>
      </c>
      <c r="AK81" s="2" cm="1">
        <f t="array" ref="AK81">_xlfn.XLOOKUP(AK$1&amp;$AB81,$M$3:$M$1662&amp;$N$3:$N$1662,$O$3:$O$1662,0,0,1)</f>
        <v>12900</v>
      </c>
      <c r="AL81" s="2" cm="1">
        <f t="array" ref="AL81">_xlfn.XLOOKUP(AL$1&amp;$AB81,$M$3:$M$1662&amp;$N$3:$N$1662,$O$3:$O$1662,0,0,1)</f>
        <v>1100</v>
      </c>
      <c r="AM81" s="2" cm="1">
        <f t="array" ref="AM81">_xlfn.XLOOKUP(AM$1&amp;$AB81,$M$3:$M$1662&amp;$N$3:$N$1662,$O$3:$O$1662,0,0,1)</f>
        <v>700</v>
      </c>
    </row>
    <row r="82" spans="13:39" x14ac:dyDescent="0.4">
      <c r="M82" t="s">
        <v>870</v>
      </c>
      <c r="N82" t="s">
        <v>624</v>
      </c>
      <c r="O82">
        <v>700</v>
      </c>
      <c r="AB82" t="s">
        <v>299</v>
      </c>
      <c r="AC82" s="2">
        <f t="shared" si="15"/>
        <v>623840</v>
      </c>
      <c r="AD82" s="2">
        <f t="shared" si="16"/>
        <v>565900</v>
      </c>
      <c r="AE82" s="2">
        <f t="shared" si="16"/>
        <v>596500</v>
      </c>
      <c r="AF82" s="2">
        <f t="shared" si="16"/>
        <v>950600</v>
      </c>
      <c r="AG82" s="2">
        <f t="shared" si="16"/>
        <v>607900</v>
      </c>
      <c r="AH82" s="2">
        <f t="shared" si="16"/>
        <v>398300</v>
      </c>
      <c r="AI82" s="2" cm="1">
        <f t="array" ref="AI82">_xlfn.XLOOKUP(AI$1&amp;$AB82,$M$3:$M$1662&amp;$N$3:$N$1662,$O$3:$O$1662,0,0,1)</f>
        <v>4800</v>
      </c>
      <c r="AJ82" s="2" cm="1">
        <f t="array" ref="AJ82">_xlfn.XLOOKUP(AJ$1&amp;$AB82,$M$3:$M$1662&amp;$N$3:$N$1662,$O$3:$O$1662,0,0,1)</f>
        <v>3400</v>
      </c>
      <c r="AK82" s="2" cm="1">
        <f t="array" ref="AK82">_xlfn.XLOOKUP(AK$1&amp;$AB82,$M$3:$M$1662&amp;$N$3:$N$1662,$O$3:$O$1662,0,0,1)</f>
        <v>6500</v>
      </c>
      <c r="AL82" s="2" cm="1">
        <f t="array" ref="AL82">_xlfn.XLOOKUP(AL$1&amp;$AB82,$M$3:$M$1662&amp;$N$3:$N$1662,$O$3:$O$1662,0,0,1)</f>
        <v>1500</v>
      </c>
      <c r="AM82" s="2" cm="1">
        <f t="array" ref="AM82">_xlfn.XLOOKUP(AM$1&amp;$AB82,$M$3:$M$1662&amp;$N$3:$N$1662,$O$3:$O$1662,0,0,1)</f>
        <v>3500</v>
      </c>
    </row>
    <row r="83" spans="13:39" x14ac:dyDescent="0.4">
      <c r="M83" t="s">
        <v>870</v>
      </c>
      <c r="N83" t="s">
        <v>625</v>
      </c>
      <c r="O83">
        <v>3500</v>
      </c>
      <c r="AB83" t="s">
        <v>97</v>
      </c>
      <c r="AC83" s="2">
        <f t="shared" si="15"/>
        <v>628260</v>
      </c>
      <c r="AD83" s="2">
        <f t="shared" si="16"/>
        <v>567500</v>
      </c>
      <c r="AE83" s="2">
        <f t="shared" si="16"/>
        <v>600000</v>
      </c>
      <c r="AF83" s="2">
        <f t="shared" si="16"/>
        <v>958100</v>
      </c>
      <c r="AG83" s="2">
        <f t="shared" si="16"/>
        <v>610600</v>
      </c>
      <c r="AH83" s="2">
        <f t="shared" si="16"/>
        <v>405100</v>
      </c>
      <c r="AI83" s="2" cm="1">
        <f t="array" ref="AI83">_xlfn.XLOOKUP(AI$1&amp;$AB83,$M$3:$M$1662&amp;$N$3:$N$1662,$O$3:$O$1662,0,0,1)</f>
        <v>1600</v>
      </c>
      <c r="AJ83" s="2" cm="1">
        <f t="array" ref="AJ83">_xlfn.XLOOKUP(AJ$1&amp;$AB83,$M$3:$M$1662&amp;$N$3:$N$1662,$O$3:$O$1662,0,0,1)</f>
        <v>3500</v>
      </c>
      <c r="AK83" s="2" cm="1">
        <f t="array" ref="AK83">_xlfn.XLOOKUP(AK$1&amp;$AB83,$M$3:$M$1662&amp;$N$3:$N$1662,$O$3:$O$1662,0,0,1)</f>
        <v>7500</v>
      </c>
      <c r="AL83" s="2" cm="1">
        <f t="array" ref="AL83">_xlfn.XLOOKUP(AL$1&amp;$AB83,$M$3:$M$1662&amp;$N$3:$N$1662,$O$3:$O$1662,0,0,1)</f>
        <v>2700</v>
      </c>
      <c r="AM83" s="2" cm="1">
        <f t="array" ref="AM83">_xlfn.XLOOKUP(AM$1&amp;$AB83,$M$3:$M$1662&amp;$N$3:$N$1662,$O$3:$O$1662,0,0,1)</f>
        <v>6800</v>
      </c>
    </row>
    <row r="84" spans="13:39" x14ac:dyDescent="0.4">
      <c r="M84" t="s">
        <v>870</v>
      </c>
      <c r="N84" t="s">
        <v>626</v>
      </c>
      <c r="O84">
        <v>6800</v>
      </c>
      <c r="AB84" t="s">
        <v>96</v>
      </c>
      <c r="AC84" s="2">
        <f t="shared" si="15"/>
        <v>630020</v>
      </c>
      <c r="AD84" s="2">
        <f t="shared" ref="AD84:AH99" si="17">AD83+AI84</f>
        <v>570400</v>
      </c>
      <c r="AE84" s="2">
        <f t="shared" si="17"/>
        <v>601700</v>
      </c>
      <c r="AF84" s="2">
        <f t="shared" si="17"/>
        <v>960400</v>
      </c>
      <c r="AG84" s="2">
        <f t="shared" si="17"/>
        <v>611500</v>
      </c>
      <c r="AH84" s="2">
        <f t="shared" si="17"/>
        <v>406100</v>
      </c>
      <c r="AI84" s="2" cm="1">
        <f t="array" ref="AI84">_xlfn.XLOOKUP(AI$1&amp;$AB84,$M$3:$M$1662&amp;$N$3:$N$1662,$O$3:$O$1662,0,0,1)</f>
        <v>2900</v>
      </c>
      <c r="AJ84" s="2" cm="1">
        <f t="array" ref="AJ84">_xlfn.XLOOKUP(AJ$1&amp;$AB84,$M$3:$M$1662&amp;$N$3:$N$1662,$O$3:$O$1662,0,0,1)</f>
        <v>1700</v>
      </c>
      <c r="AK84" s="2" cm="1">
        <f t="array" ref="AK84">_xlfn.XLOOKUP(AK$1&amp;$AB84,$M$3:$M$1662&amp;$N$3:$N$1662,$O$3:$O$1662,0,0,1)</f>
        <v>2300</v>
      </c>
      <c r="AL84" s="2" cm="1">
        <f t="array" ref="AL84">_xlfn.XLOOKUP(AL$1&amp;$AB84,$M$3:$M$1662&amp;$N$3:$N$1662,$O$3:$O$1662,0,0,1)</f>
        <v>900</v>
      </c>
      <c r="AM84" s="2" cm="1">
        <f t="array" ref="AM84">_xlfn.XLOOKUP(AM$1&amp;$AB84,$M$3:$M$1662&amp;$N$3:$N$1662,$O$3:$O$1662,0,0,1)</f>
        <v>1000</v>
      </c>
    </row>
    <row r="85" spans="13:39" x14ac:dyDescent="0.4">
      <c r="M85" t="s">
        <v>870</v>
      </c>
      <c r="N85" t="s">
        <v>627</v>
      </c>
      <c r="O85">
        <v>1000</v>
      </c>
      <c r="AB85" t="s">
        <v>232</v>
      </c>
      <c r="AC85" s="2">
        <f t="shared" si="15"/>
        <v>633700</v>
      </c>
      <c r="AD85" s="2">
        <f t="shared" si="17"/>
        <v>577700</v>
      </c>
      <c r="AE85" s="2">
        <f t="shared" si="17"/>
        <v>604000</v>
      </c>
      <c r="AF85" s="2">
        <f t="shared" si="17"/>
        <v>966800</v>
      </c>
      <c r="AG85" s="2">
        <f t="shared" si="17"/>
        <v>613400</v>
      </c>
      <c r="AH85" s="2">
        <f t="shared" si="17"/>
        <v>406600</v>
      </c>
      <c r="AI85" s="2" cm="1">
        <f t="array" ref="AI85">_xlfn.XLOOKUP(AI$1&amp;$AB85,$M$3:$M$1662&amp;$N$3:$N$1662,$O$3:$O$1662,0,0,1)</f>
        <v>7300</v>
      </c>
      <c r="AJ85" s="2" cm="1">
        <f t="array" ref="AJ85">_xlfn.XLOOKUP(AJ$1&amp;$AB85,$M$3:$M$1662&amp;$N$3:$N$1662,$O$3:$O$1662,0,0,1)</f>
        <v>2300</v>
      </c>
      <c r="AK85" s="2" cm="1">
        <f t="array" ref="AK85">_xlfn.XLOOKUP(AK$1&amp;$AB85,$M$3:$M$1662&amp;$N$3:$N$1662,$O$3:$O$1662,0,0,1)</f>
        <v>6400</v>
      </c>
      <c r="AL85" s="2" cm="1">
        <f t="array" ref="AL85">_xlfn.XLOOKUP(AL$1&amp;$AB85,$M$3:$M$1662&amp;$N$3:$N$1662,$O$3:$O$1662,0,0,1)</f>
        <v>1900</v>
      </c>
      <c r="AM85" s="2" cm="1">
        <f t="array" ref="AM85">_xlfn.XLOOKUP(AM$1&amp;$AB85,$M$3:$M$1662&amp;$N$3:$N$1662,$O$3:$O$1662,0,0,1)</f>
        <v>500</v>
      </c>
    </row>
    <row r="86" spans="13:39" x14ac:dyDescent="0.4">
      <c r="M86" t="s">
        <v>870</v>
      </c>
      <c r="N86" t="s">
        <v>628</v>
      </c>
      <c r="O86">
        <v>500</v>
      </c>
      <c r="AB86" t="s">
        <v>253</v>
      </c>
      <c r="AC86" s="2">
        <f t="shared" si="15"/>
        <v>636920</v>
      </c>
      <c r="AD86" s="2">
        <f t="shared" si="17"/>
        <v>578100</v>
      </c>
      <c r="AE86" s="2">
        <f t="shared" si="17"/>
        <v>605600</v>
      </c>
      <c r="AF86" s="2">
        <f t="shared" si="17"/>
        <v>975000</v>
      </c>
      <c r="AG86" s="2">
        <f t="shared" si="17"/>
        <v>614100</v>
      </c>
      <c r="AH86" s="2">
        <f t="shared" si="17"/>
        <v>411800</v>
      </c>
      <c r="AI86" s="2" cm="1">
        <f t="array" ref="AI86">_xlfn.XLOOKUP(AI$1&amp;$AB86,$M$3:$M$1662&amp;$N$3:$N$1662,$O$3:$O$1662,0,0,1)</f>
        <v>400</v>
      </c>
      <c r="AJ86" s="2" cm="1">
        <f t="array" ref="AJ86">_xlfn.XLOOKUP(AJ$1&amp;$AB86,$M$3:$M$1662&amp;$N$3:$N$1662,$O$3:$O$1662,0,0,1)</f>
        <v>1600</v>
      </c>
      <c r="AK86" s="2" cm="1">
        <f t="array" ref="AK86">_xlfn.XLOOKUP(AK$1&amp;$AB86,$M$3:$M$1662&amp;$N$3:$N$1662,$O$3:$O$1662,0,0,1)</f>
        <v>8200</v>
      </c>
      <c r="AL86" s="2" cm="1">
        <f t="array" ref="AL86">_xlfn.XLOOKUP(AL$1&amp;$AB86,$M$3:$M$1662&amp;$N$3:$N$1662,$O$3:$O$1662,0,0,1)</f>
        <v>700</v>
      </c>
      <c r="AM86" s="2" cm="1">
        <f t="array" ref="AM86">_xlfn.XLOOKUP(AM$1&amp;$AB86,$M$3:$M$1662&amp;$N$3:$N$1662,$O$3:$O$1662,0,0,1)</f>
        <v>5200</v>
      </c>
    </row>
    <row r="87" spans="13:39" x14ac:dyDescent="0.4">
      <c r="M87" t="s">
        <v>870</v>
      </c>
      <c r="N87" t="s">
        <v>629</v>
      </c>
      <c r="O87">
        <v>5200</v>
      </c>
      <c r="AB87" t="s">
        <v>130</v>
      </c>
      <c r="AC87" s="2">
        <f t="shared" si="15"/>
        <v>640740</v>
      </c>
      <c r="AD87" s="2">
        <f t="shared" si="17"/>
        <v>580500</v>
      </c>
      <c r="AE87" s="2">
        <f t="shared" si="17"/>
        <v>608600</v>
      </c>
      <c r="AF87" s="2">
        <f t="shared" si="17"/>
        <v>978900</v>
      </c>
      <c r="AG87" s="2">
        <f t="shared" si="17"/>
        <v>616400</v>
      </c>
      <c r="AH87" s="2">
        <f t="shared" si="17"/>
        <v>419300</v>
      </c>
      <c r="AI87" s="2" cm="1">
        <f t="array" ref="AI87">_xlfn.XLOOKUP(AI$1&amp;$AB87,$M$3:$M$1662&amp;$N$3:$N$1662,$O$3:$O$1662,0,0,1)</f>
        <v>2400</v>
      </c>
      <c r="AJ87" s="2" cm="1">
        <f t="array" ref="AJ87">_xlfn.XLOOKUP(AJ$1&amp;$AB87,$M$3:$M$1662&amp;$N$3:$N$1662,$O$3:$O$1662,0,0,1)</f>
        <v>3000</v>
      </c>
      <c r="AK87" s="2" cm="1">
        <f t="array" ref="AK87">_xlfn.XLOOKUP(AK$1&amp;$AB87,$M$3:$M$1662&amp;$N$3:$N$1662,$O$3:$O$1662,0,0,1)</f>
        <v>3900</v>
      </c>
      <c r="AL87" s="2" cm="1">
        <f t="array" ref="AL87">_xlfn.XLOOKUP(AL$1&amp;$AB87,$M$3:$M$1662&amp;$N$3:$N$1662,$O$3:$O$1662,0,0,1)</f>
        <v>2300</v>
      </c>
      <c r="AM87" s="2" cm="1">
        <f t="array" ref="AM87">_xlfn.XLOOKUP(AM$1&amp;$AB87,$M$3:$M$1662&amp;$N$3:$N$1662,$O$3:$O$1662,0,0,1)</f>
        <v>7500</v>
      </c>
    </row>
    <row r="88" spans="13:39" x14ac:dyDescent="0.4">
      <c r="M88" t="s">
        <v>870</v>
      </c>
      <c r="N88" t="s">
        <v>630</v>
      </c>
      <c r="O88">
        <v>7500</v>
      </c>
      <c r="AB88" t="s">
        <v>154</v>
      </c>
      <c r="AC88" s="2">
        <f t="shared" si="15"/>
        <v>644280</v>
      </c>
      <c r="AD88" s="2">
        <f t="shared" si="17"/>
        <v>581700</v>
      </c>
      <c r="AE88" s="2">
        <f t="shared" si="17"/>
        <v>617000</v>
      </c>
      <c r="AF88" s="2">
        <f t="shared" si="17"/>
        <v>983100</v>
      </c>
      <c r="AG88" s="2">
        <f t="shared" si="17"/>
        <v>619800</v>
      </c>
      <c r="AH88" s="2">
        <f t="shared" si="17"/>
        <v>419800</v>
      </c>
      <c r="AI88" s="2" cm="1">
        <f t="array" ref="AI88">_xlfn.XLOOKUP(AI$1&amp;$AB88,$M$3:$M$1662&amp;$N$3:$N$1662,$O$3:$O$1662,0,0,1)</f>
        <v>1200</v>
      </c>
      <c r="AJ88" s="2" cm="1">
        <f t="array" ref="AJ88">_xlfn.XLOOKUP(AJ$1&amp;$AB88,$M$3:$M$1662&amp;$N$3:$N$1662,$O$3:$O$1662,0,0,1)</f>
        <v>8400</v>
      </c>
      <c r="AK88" s="2" cm="1">
        <f t="array" ref="AK88">_xlfn.XLOOKUP(AK$1&amp;$AB88,$M$3:$M$1662&amp;$N$3:$N$1662,$O$3:$O$1662,0,0,1)</f>
        <v>4200</v>
      </c>
      <c r="AL88" s="2" cm="1">
        <f t="array" ref="AL88">_xlfn.XLOOKUP(AL$1&amp;$AB88,$M$3:$M$1662&amp;$N$3:$N$1662,$O$3:$O$1662,0,0,1)</f>
        <v>3400</v>
      </c>
      <c r="AM88" s="2" cm="1">
        <f t="array" ref="AM88">_xlfn.XLOOKUP(AM$1&amp;$AB88,$M$3:$M$1662&amp;$N$3:$N$1662,$O$3:$O$1662,0,0,1)</f>
        <v>500</v>
      </c>
    </row>
    <row r="89" spans="13:39" x14ac:dyDescent="0.4">
      <c r="M89" t="s">
        <v>870</v>
      </c>
      <c r="N89" t="s">
        <v>631</v>
      </c>
      <c r="O89">
        <v>500</v>
      </c>
      <c r="AB89" t="s">
        <v>98</v>
      </c>
      <c r="AC89" s="2">
        <f t="shared" si="15"/>
        <v>649860</v>
      </c>
      <c r="AD89" s="2">
        <f t="shared" si="17"/>
        <v>586400</v>
      </c>
      <c r="AE89" s="2">
        <f t="shared" si="17"/>
        <v>630800</v>
      </c>
      <c r="AF89" s="2">
        <f t="shared" si="17"/>
        <v>989200</v>
      </c>
      <c r="AG89" s="2">
        <f t="shared" si="17"/>
        <v>621400</v>
      </c>
      <c r="AH89" s="2">
        <f t="shared" si="17"/>
        <v>421500</v>
      </c>
      <c r="AI89" s="2" cm="1">
        <f t="array" ref="AI89">_xlfn.XLOOKUP(AI$1&amp;$AB89,$M$3:$M$1662&amp;$N$3:$N$1662,$O$3:$O$1662,0,0,1)</f>
        <v>4700</v>
      </c>
      <c r="AJ89" s="2" cm="1">
        <f t="array" ref="AJ89">_xlfn.XLOOKUP(AJ$1&amp;$AB89,$M$3:$M$1662&amp;$N$3:$N$1662,$O$3:$O$1662,0,0,1)</f>
        <v>13800</v>
      </c>
      <c r="AK89" s="2" cm="1">
        <f t="array" ref="AK89">_xlfn.XLOOKUP(AK$1&amp;$AB89,$M$3:$M$1662&amp;$N$3:$N$1662,$O$3:$O$1662,0,0,1)</f>
        <v>6100</v>
      </c>
      <c r="AL89" s="2" cm="1">
        <f t="array" ref="AL89">_xlfn.XLOOKUP(AL$1&amp;$AB89,$M$3:$M$1662&amp;$N$3:$N$1662,$O$3:$O$1662,0,0,1)</f>
        <v>1600</v>
      </c>
      <c r="AM89" s="2" cm="1">
        <f t="array" ref="AM89">_xlfn.XLOOKUP(AM$1&amp;$AB89,$M$3:$M$1662&amp;$N$3:$N$1662,$O$3:$O$1662,0,0,1)</f>
        <v>1700</v>
      </c>
    </row>
    <row r="90" spans="13:39" x14ac:dyDescent="0.4">
      <c r="M90" t="s">
        <v>870</v>
      </c>
      <c r="N90" t="s">
        <v>632</v>
      </c>
      <c r="O90">
        <v>1700</v>
      </c>
      <c r="AB90" t="s">
        <v>168</v>
      </c>
      <c r="AC90" s="2">
        <f t="shared" si="15"/>
        <v>652700</v>
      </c>
      <c r="AD90" s="2">
        <f t="shared" si="17"/>
        <v>588500</v>
      </c>
      <c r="AE90" s="2">
        <f t="shared" si="17"/>
        <v>634000</v>
      </c>
      <c r="AF90" s="2">
        <f t="shared" si="17"/>
        <v>994800</v>
      </c>
      <c r="AG90" s="2">
        <f t="shared" si="17"/>
        <v>622300</v>
      </c>
      <c r="AH90" s="2">
        <f t="shared" si="17"/>
        <v>423900</v>
      </c>
      <c r="AI90" s="2" cm="1">
        <f t="array" ref="AI90">_xlfn.XLOOKUP(AI$1&amp;$AB90,$M$3:$M$1662&amp;$N$3:$N$1662,$O$3:$O$1662,0,0,1)</f>
        <v>2100</v>
      </c>
      <c r="AJ90" s="2" cm="1">
        <f t="array" ref="AJ90">_xlfn.XLOOKUP(AJ$1&amp;$AB90,$M$3:$M$1662&amp;$N$3:$N$1662,$O$3:$O$1662,0,0,1)</f>
        <v>3200</v>
      </c>
      <c r="AK90" s="2" cm="1">
        <f t="array" ref="AK90">_xlfn.XLOOKUP(AK$1&amp;$AB90,$M$3:$M$1662&amp;$N$3:$N$1662,$O$3:$O$1662,0,0,1)</f>
        <v>5600</v>
      </c>
      <c r="AL90" s="2" cm="1">
        <f t="array" ref="AL90">_xlfn.XLOOKUP(AL$1&amp;$AB90,$M$3:$M$1662&amp;$N$3:$N$1662,$O$3:$O$1662,0,0,1)</f>
        <v>900</v>
      </c>
      <c r="AM90" s="2" cm="1">
        <f t="array" ref="AM90">_xlfn.XLOOKUP(AM$1&amp;$AB90,$M$3:$M$1662&amp;$N$3:$N$1662,$O$3:$O$1662,0,0,1)</f>
        <v>2400</v>
      </c>
    </row>
    <row r="91" spans="13:39" x14ac:dyDescent="0.4">
      <c r="M91" t="s">
        <v>870</v>
      </c>
      <c r="N91" t="s">
        <v>633</v>
      </c>
      <c r="O91">
        <v>2400</v>
      </c>
      <c r="AB91" t="s">
        <v>153</v>
      </c>
      <c r="AC91" s="2">
        <f t="shared" si="15"/>
        <v>655180</v>
      </c>
      <c r="AD91" s="2">
        <f t="shared" si="17"/>
        <v>589900</v>
      </c>
      <c r="AE91" s="2">
        <f t="shared" si="17"/>
        <v>641000</v>
      </c>
      <c r="AF91" s="2">
        <f t="shared" si="17"/>
        <v>997700</v>
      </c>
      <c r="AG91" s="2">
        <f t="shared" si="17"/>
        <v>622700</v>
      </c>
      <c r="AH91" s="2">
        <f t="shared" si="17"/>
        <v>424600</v>
      </c>
      <c r="AI91" s="2" cm="1">
        <f t="array" ref="AI91">_xlfn.XLOOKUP(AI$1&amp;$AB91,$M$3:$M$1662&amp;$N$3:$N$1662,$O$3:$O$1662,0,0,1)</f>
        <v>1400</v>
      </c>
      <c r="AJ91" s="2" cm="1">
        <f t="array" ref="AJ91">_xlfn.XLOOKUP(AJ$1&amp;$AB91,$M$3:$M$1662&amp;$N$3:$N$1662,$O$3:$O$1662,0,0,1)</f>
        <v>7000</v>
      </c>
      <c r="AK91" s="2" cm="1">
        <f t="array" ref="AK91">_xlfn.XLOOKUP(AK$1&amp;$AB91,$M$3:$M$1662&amp;$N$3:$N$1662,$O$3:$O$1662,0,0,1)</f>
        <v>2900</v>
      </c>
      <c r="AL91" s="2" cm="1">
        <f t="array" ref="AL91">_xlfn.XLOOKUP(AL$1&amp;$AB91,$M$3:$M$1662&amp;$N$3:$N$1662,$O$3:$O$1662,0,0,1)</f>
        <v>400</v>
      </c>
      <c r="AM91" s="2" cm="1">
        <f t="array" ref="AM91">_xlfn.XLOOKUP(AM$1&amp;$AB91,$M$3:$M$1662&amp;$N$3:$N$1662,$O$3:$O$1662,0,0,1)</f>
        <v>700</v>
      </c>
    </row>
    <row r="92" spans="13:39" x14ac:dyDescent="0.4">
      <c r="M92" t="s">
        <v>870</v>
      </c>
      <c r="N92" t="s">
        <v>634</v>
      </c>
      <c r="O92">
        <v>700</v>
      </c>
      <c r="AB92" t="s">
        <v>167</v>
      </c>
      <c r="AC92" s="2">
        <f t="shared" si="15"/>
        <v>661560</v>
      </c>
      <c r="AD92" s="2">
        <f t="shared" si="17"/>
        <v>592900</v>
      </c>
      <c r="AE92" s="2">
        <f t="shared" si="17"/>
        <v>644100</v>
      </c>
      <c r="AF92" s="2">
        <f t="shared" si="17"/>
        <v>1016900</v>
      </c>
      <c r="AG92" s="2">
        <f t="shared" si="17"/>
        <v>626300</v>
      </c>
      <c r="AH92" s="2">
        <f t="shared" si="17"/>
        <v>427600</v>
      </c>
      <c r="AI92" s="2" cm="1">
        <f t="array" ref="AI92">_xlfn.XLOOKUP(AI$1&amp;$AB92,$M$3:$M$1662&amp;$N$3:$N$1662,$O$3:$O$1662,0,0,1)</f>
        <v>3000</v>
      </c>
      <c r="AJ92" s="2" cm="1">
        <f t="array" ref="AJ92">_xlfn.XLOOKUP(AJ$1&amp;$AB92,$M$3:$M$1662&amp;$N$3:$N$1662,$O$3:$O$1662,0,0,1)</f>
        <v>3100</v>
      </c>
      <c r="AK92" s="2" cm="1">
        <f t="array" ref="AK92">_xlfn.XLOOKUP(AK$1&amp;$AB92,$M$3:$M$1662&amp;$N$3:$N$1662,$O$3:$O$1662,0,0,1)</f>
        <v>19200</v>
      </c>
      <c r="AL92" s="2" cm="1">
        <f t="array" ref="AL92">_xlfn.XLOOKUP(AL$1&amp;$AB92,$M$3:$M$1662&amp;$N$3:$N$1662,$O$3:$O$1662,0,0,1)</f>
        <v>3600</v>
      </c>
      <c r="AM92" s="2" cm="1">
        <f t="array" ref="AM92">_xlfn.XLOOKUP(AM$1&amp;$AB92,$M$3:$M$1662&amp;$N$3:$N$1662,$O$3:$O$1662,0,0,1)</f>
        <v>3000</v>
      </c>
    </row>
    <row r="93" spans="13:39" x14ac:dyDescent="0.4">
      <c r="M93" t="s">
        <v>870</v>
      </c>
      <c r="N93" t="s">
        <v>635</v>
      </c>
      <c r="O93">
        <v>3000</v>
      </c>
      <c r="AB93" t="s">
        <v>23</v>
      </c>
      <c r="AC93" s="2">
        <f t="shared" si="15"/>
        <v>664220</v>
      </c>
      <c r="AD93" s="2">
        <f t="shared" si="17"/>
        <v>593800</v>
      </c>
      <c r="AE93" s="2">
        <f t="shared" si="17"/>
        <v>647500</v>
      </c>
      <c r="AF93" s="2">
        <f t="shared" si="17"/>
        <v>1021300</v>
      </c>
      <c r="AG93" s="2">
        <f t="shared" si="17"/>
        <v>628100</v>
      </c>
      <c r="AH93" s="2">
        <f t="shared" si="17"/>
        <v>430400</v>
      </c>
      <c r="AI93" s="2" cm="1">
        <f t="array" ref="AI93">_xlfn.XLOOKUP(AI$1&amp;$AB93,$M$3:$M$1662&amp;$N$3:$N$1662,$O$3:$O$1662,0,0,1)</f>
        <v>900</v>
      </c>
      <c r="AJ93" s="2" cm="1">
        <f t="array" ref="AJ93">_xlfn.XLOOKUP(AJ$1&amp;$AB93,$M$3:$M$1662&amp;$N$3:$N$1662,$O$3:$O$1662,0,0,1)</f>
        <v>3400</v>
      </c>
      <c r="AK93" s="2" cm="1">
        <f t="array" ref="AK93">_xlfn.XLOOKUP(AK$1&amp;$AB93,$M$3:$M$1662&amp;$N$3:$N$1662,$O$3:$O$1662,0,0,1)</f>
        <v>4400</v>
      </c>
      <c r="AL93" s="2" cm="1">
        <f t="array" ref="AL93">_xlfn.XLOOKUP(AL$1&amp;$AB93,$M$3:$M$1662&amp;$N$3:$N$1662,$O$3:$O$1662,0,0,1)</f>
        <v>1800</v>
      </c>
      <c r="AM93" s="2" cm="1">
        <f t="array" ref="AM93">_xlfn.XLOOKUP(AM$1&amp;$AB93,$M$3:$M$1662&amp;$N$3:$N$1662,$O$3:$O$1662,0,0,1)</f>
        <v>2800</v>
      </c>
    </row>
    <row r="94" spans="13:39" x14ac:dyDescent="0.4">
      <c r="M94" t="s">
        <v>870</v>
      </c>
      <c r="N94" t="s">
        <v>636</v>
      </c>
      <c r="O94">
        <v>2800</v>
      </c>
      <c r="AB94" t="s">
        <v>300</v>
      </c>
      <c r="AC94" s="2">
        <f t="shared" si="15"/>
        <v>672980</v>
      </c>
      <c r="AD94" s="2">
        <f t="shared" si="17"/>
        <v>602000</v>
      </c>
      <c r="AE94" s="2">
        <f t="shared" si="17"/>
        <v>662600</v>
      </c>
      <c r="AF94" s="2">
        <f t="shared" si="17"/>
        <v>1035200</v>
      </c>
      <c r="AG94" s="2">
        <f t="shared" si="17"/>
        <v>630600</v>
      </c>
      <c r="AH94" s="2">
        <f t="shared" si="17"/>
        <v>434500</v>
      </c>
      <c r="AI94" s="2" cm="1">
        <f t="array" ref="AI94">_xlfn.XLOOKUP(AI$1&amp;$AB94,$M$3:$M$1662&amp;$N$3:$N$1662,$O$3:$O$1662,0,0,1)</f>
        <v>8200</v>
      </c>
      <c r="AJ94" s="2" cm="1">
        <f t="array" ref="AJ94">_xlfn.XLOOKUP(AJ$1&amp;$AB94,$M$3:$M$1662&amp;$N$3:$N$1662,$O$3:$O$1662,0,0,1)</f>
        <v>15100</v>
      </c>
      <c r="AK94" s="2" cm="1">
        <f t="array" ref="AK94">_xlfn.XLOOKUP(AK$1&amp;$AB94,$M$3:$M$1662&amp;$N$3:$N$1662,$O$3:$O$1662,0,0,1)</f>
        <v>13900</v>
      </c>
      <c r="AL94" s="2" cm="1">
        <f t="array" ref="AL94">_xlfn.XLOOKUP(AL$1&amp;$AB94,$M$3:$M$1662&amp;$N$3:$N$1662,$O$3:$O$1662,0,0,1)</f>
        <v>2500</v>
      </c>
      <c r="AM94" s="2" cm="1">
        <f t="array" ref="AM94">_xlfn.XLOOKUP(AM$1&amp;$AB94,$M$3:$M$1662&amp;$N$3:$N$1662,$O$3:$O$1662,0,0,1)</f>
        <v>4100</v>
      </c>
    </row>
    <row r="95" spans="13:39" x14ac:dyDescent="0.4">
      <c r="M95" t="s">
        <v>870</v>
      </c>
      <c r="N95" t="s">
        <v>637</v>
      </c>
      <c r="O95">
        <v>4100</v>
      </c>
      <c r="AB95" t="s">
        <v>18</v>
      </c>
      <c r="AC95" s="2">
        <f t="shared" si="15"/>
        <v>676700</v>
      </c>
      <c r="AD95" s="2">
        <f t="shared" si="17"/>
        <v>604300</v>
      </c>
      <c r="AE95" s="2">
        <f t="shared" si="17"/>
        <v>668300</v>
      </c>
      <c r="AF95" s="2">
        <f t="shared" si="17"/>
        <v>1044000</v>
      </c>
      <c r="AG95" s="2">
        <f t="shared" si="17"/>
        <v>631300</v>
      </c>
      <c r="AH95" s="2">
        <f t="shared" si="17"/>
        <v>435600</v>
      </c>
      <c r="AI95" s="2" cm="1">
        <f t="array" ref="AI95">_xlfn.XLOOKUP(AI$1&amp;$AB95,$M$3:$M$1662&amp;$N$3:$N$1662,$O$3:$O$1662,0,0,1)</f>
        <v>2300</v>
      </c>
      <c r="AJ95" s="2" cm="1">
        <f t="array" ref="AJ95">_xlfn.XLOOKUP(AJ$1&amp;$AB95,$M$3:$M$1662&amp;$N$3:$N$1662,$O$3:$O$1662,0,0,1)</f>
        <v>5700</v>
      </c>
      <c r="AK95" s="2" cm="1">
        <f t="array" ref="AK95">_xlfn.XLOOKUP(AK$1&amp;$AB95,$M$3:$M$1662&amp;$N$3:$N$1662,$O$3:$O$1662,0,0,1)</f>
        <v>8800</v>
      </c>
      <c r="AL95" s="2" cm="1">
        <f t="array" ref="AL95">_xlfn.XLOOKUP(AL$1&amp;$AB95,$M$3:$M$1662&amp;$N$3:$N$1662,$O$3:$O$1662,0,0,1)</f>
        <v>700</v>
      </c>
      <c r="AM95" s="2" cm="1">
        <f t="array" ref="AM95">_xlfn.XLOOKUP(AM$1&amp;$AB95,$M$3:$M$1662&amp;$N$3:$N$1662,$O$3:$O$1662,0,0,1)</f>
        <v>1100</v>
      </c>
    </row>
    <row r="96" spans="13:39" x14ac:dyDescent="0.4">
      <c r="M96" t="s">
        <v>870</v>
      </c>
      <c r="N96" t="s">
        <v>638</v>
      </c>
      <c r="O96">
        <v>1100</v>
      </c>
      <c r="AB96" t="s">
        <v>301</v>
      </c>
      <c r="AC96" s="2">
        <f t="shared" si="15"/>
        <v>680780</v>
      </c>
      <c r="AD96" s="2">
        <f t="shared" si="17"/>
        <v>606500</v>
      </c>
      <c r="AE96" s="2">
        <f t="shared" si="17"/>
        <v>672700</v>
      </c>
      <c r="AF96" s="2">
        <f t="shared" si="17"/>
        <v>1050500</v>
      </c>
      <c r="AG96" s="2">
        <f t="shared" si="17"/>
        <v>633100</v>
      </c>
      <c r="AH96" s="2">
        <f t="shared" si="17"/>
        <v>441100</v>
      </c>
      <c r="AI96" s="2" cm="1">
        <f t="array" ref="AI96">_xlfn.XLOOKUP(AI$1&amp;$AB96,$M$3:$M$1662&amp;$N$3:$N$1662,$O$3:$O$1662,0,0,1)</f>
        <v>2200</v>
      </c>
      <c r="AJ96" s="2" cm="1">
        <f t="array" ref="AJ96">_xlfn.XLOOKUP(AJ$1&amp;$AB96,$M$3:$M$1662&amp;$N$3:$N$1662,$O$3:$O$1662,0,0,1)</f>
        <v>4400</v>
      </c>
      <c r="AK96" s="2" cm="1">
        <f t="array" ref="AK96">_xlfn.XLOOKUP(AK$1&amp;$AB96,$M$3:$M$1662&amp;$N$3:$N$1662,$O$3:$O$1662,0,0,1)</f>
        <v>6500</v>
      </c>
      <c r="AL96" s="2" cm="1">
        <f t="array" ref="AL96">_xlfn.XLOOKUP(AL$1&amp;$AB96,$M$3:$M$1662&amp;$N$3:$N$1662,$O$3:$O$1662,0,0,1)</f>
        <v>1800</v>
      </c>
      <c r="AM96" s="2" cm="1">
        <f t="array" ref="AM96">_xlfn.XLOOKUP(AM$1&amp;$AB96,$M$3:$M$1662&amp;$N$3:$N$1662,$O$3:$O$1662,0,0,1)</f>
        <v>5500</v>
      </c>
    </row>
    <row r="97" spans="13:39" x14ac:dyDescent="0.4">
      <c r="M97" t="s">
        <v>870</v>
      </c>
      <c r="N97" t="s">
        <v>639</v>
      </c>
      <c r="O97">
        <v>5500</v>
      </c>
      <c r="AB97" t="s">
        <v>142</v>
      </c>
      <c r="AC97" s="2">
        <f t="shared" si="15"/>
        <v>684080</v>
      </c>
      <c r="AD97" s="2">
        <f t="shared" si="17"/>
        <v>608800</v>
      </c>
      <c r="AE97" s="2">
        <f t="shared" si="17"/>
        <v>675600</v>
      </c>
      <c r="AF97" s="2">
        <f t="shared" si="17"/>
        <v>1054700</v>
      </c>
      <c r="AG97" s="2">
        <f t="shared" si="17"/>
        <v>635800</v>
      </c>
      <c r="AH97" s="2">
        <f t="shared" si="17"/>
        <v>445500</v>
      </c>
      <c r="AI97" s="2" cm="1">
        <f t="array" ref="AI97">_xlfn.XLOOKUP(AI$1&amp;$AB97,$M$3:$M$1662&amp;$N$3:$N$1662,$O$3:$O$1662,0,0,1)</f>
        <v>2300</v>
      </c>
      <c r="AJ97" s="2" cm="1">
        <f t="array" ref="AJ97">_xlfn.XLOOKUP(AJ$1&amp;$AB97,$M$3:$M$1662&amp;$N$3:$N$1662,$O$3:$O$1662,0,0,1)</f>
        <v>2900</v>
      </c>
      <c r="AK97" s="2" cm="1">
        <f t="array" ref="AK97">_xlfn.XLOOKUP(AK$1&amp;$AB97,$M$3:$M$1662&amp;$N$3:$N$1662,$O$3:$O$1662,0,0,1)</f>
        <v>4200</v>
      </c>
      <c r="AL97" s="2" cm="1">
        <f t="array" ref="AL97">_xlfn.XLOOKUP(AL$1&amp;$AB97,$M$3:$M$1662&amp;$N$3:$N$1662,$O$3:$O$1662,0,0,1)</f>
        <v>2700</v>
      </c>
      <c r="AM97" s="2" cm="1">
        <f t="array" ref="AM97">_xlfn.XLOOKUP(AM$1&amp;$AB97,$M$3:$M$1662&amp;$N$3:$N$1662,$O$3:$O$1662,0,0,1)</f>
        <v>4400</v>
      </c>
    </row>
    <row r="98" spans="13:39" x14ac:dyDescent="0.4">
      <c r="M98" t="s">
        <v>870</v>
      </c>
      <c r="N98" t="s">
        <v>640</v>
      </c>
      <c r="O98">
        <v>4400</v>
      </c>
      <c r="AB98" t="s">
        <v>140</v>
      </c>
      <c r="AC98" s="2">
        <f t="shared" si="15"/>
        <v>686260</v>
      </c>
      <c r="AD98" s="2">
        <f t="shared" si="17"/>
        <v>613100</v>
      </c>
      <c r="AE98" s="2">
        <f t="shared" si="17"/>
        <v>677200</v>
      </c>
      <c r="AF98" s="2">
        <f t="shared" si="17"/>
        <v>1057800</v>
      </c>
      <c r="AG98" s="2">
        <f t="shared" si="17"/>
        <v>637400</v>
      </c>
      <c r="AH98" s="2">
        <f t="shared" si="17"/>
        <v>445800</v>
      </c>
      <c r="AI98" s="2" cm="1">
        <f t="array" ref="AI98">_xlfn.XLOOKUP(AI$1&amp;$AB98,$M$3:$M$1662&amp;$N$3:$N$1662,$O$3:$O$1662,0,0,1)</f>
        <v>4300</v>
      </c>
      <c r="AJ98" s="2" cm="1">
        <f t="array" ref="AJ98">_xlfn.XLOOKUP(AJ$1&amp;$AB98,$M$3:$M$1662&amp;$N$3:$N$1662,$O$3:$O$1662,0,0,1)</f>
        <v>1600</v>
      </c>
      <c r="AK98" s="2" cm="1">
        <f t="array" ref="AK98">_xlfn.XLOOKUP(AK$1&amp;$AB98,$M$3:$M$1662&amp;$N$3:$N$1662,$O$3:$O$1662,0,0,1)</f>
        <v>3100</v>
      </c>
      <c r="AL98" s="2" cm="1">
        <f t="array" ref="AL98">_xlfn.XLOOKUP(AL$1&amp;$AB98,$M$3:$M$1662&amp;$N$3:$N$1662,$O$3:$O$1662,0,0,1)</f>
        <v>1600</v>
      </c>
      <c r="AM98" s="2" cm="1">
        <f t="array" ref="AM98">_xlfn.XLOOKUP(AM$1&amp;$AB98,$M$3:$M$1662&amp;$N$3:$N$1662,$O$3:$O$1662,0,0,1)</f>
        <v>300</v>
      </c>
    </row>
    <row r="99" spans="13:39" x14ac:dyDescent="0.4">
      <c r="M99" t="s">
        <v>870</v>
      </c>
      <c r="N99" t="s">
        <v>641</v>
      </c>
      <c r="O99">
        <v>300</v>
      </c>
      <c r="AB99" t="s">
        <v>271</v>
      </c>
      <c r="AC99" s="2">
        <f t="shared" si="15"/>
        <v>688920</v>
      </c>
      <c r="AD99" s="2">
        <f t="shared" si="17"/>
        <v>615100</v>
      </c>
      <c r="AE99" s="2">
        <f t="shared" si="17"/>
        <v>680500</v>
      </c>
      <c r="AF99" s="2">
        <f t="shared" si="17"/>
        <v>1064300</v>
      </c>
      <c r="AG99" s="2">
        <f t="shared" si="17"/>
        <v>637800</v>
      </c>
      <c r="AH99" s="2">
        <f t="shared" si="17"/>
        <v>446900</v>
      </c>
      <c r="AI99" s="2" cm="1">
        <f t="array" ref="AI99">_xlfn.XLOOKUP(AI$1&amp;$AB99,$M$3:$M$1662&amp;$N$3:$N$1662,$O$3:$O$1662,0,0,1)</f>
        <v>2000</v>
      </c>
      <c r="AJ99" s="2" cm="1">
        <f t="array" ref="AJ99">_xlfn.XLOOKUP(AJ$1&amp;$AB99,$M$3:$M$1662&amp;$N$3:$N$1662,$O$3:$O$1662,0,0,1)</f>
        <v>3300</v>
      </c>
      <c r="AK99" s="2" cm="1">
        <f t="array" ref="AK99">_xlfn.XLOOKUP(AK$1&amp;$AB99,$M$3:$M$1662&amp;$N$3:$N$1662,$O$3:$O$1662,0,0,1)</f>
        <v>6500</v>
      </c>
      <c r="AL99" s="2" cm="1">
        <f t="array" ref="AL99">_xlfn.XLOOKUP(AL$1&amp;$AB99,$M$3:$M$1662&amp;$N$3:$N$1662,$O$3:$O$1662,0,0,1)</f>
        <v>400</v>
      </c>
      <c r="AM99" s="2" cm="1">
        <f t="array" ref="AM99">_xlfn.XLOOKUP(AM$1&amp;$AB99,$M$3:$M$1662&amp;$N$3:$N$1662,$O$3:$O$1662,0,0,1)</f>
        <v>1100</v>
      </c>
    </row>
    <row r="100" spans="13:39" x14ac:dyDescent="0.4">
      <c r="M100" t="s">
        <v>870</v>
      </c>
      <c r="N100" t="s">
        <v>642</v>
      </c>
      <c r="O100">
        <v>1100</v>
      </c>
      <c r="AB100" t="s">
        <v>104</v>
      </c>
      <c r="AC100" s="2">
        <f t="shared" si="15"/>
        <v>693800</v>
      </c>
      <c r="AD100" s="2">
        <f t="shared" ref="AD100:AH115" si="18">AD99+AI100</f>
        <v>624700</v>
      </c>
      <c r="AE100" s="2">
        <f t="shared" si="18"/>
        <v>684500</v>
      </c>
      <c r="AF100" s="2">
        <f t="shared" si="18"/>
        <v>1072600</v>
      </c>
      <c r="AG100" s="2">
        <f t="shared" si="18"/>
        <v>639400</v>
      </c>
      <c r="AH100" s="2">
        <f t="shared" si="18"/>
        <v>447800</v>
      </c>
      <c r="AI100" s="2" cm="1">
        <f t="array" ref="AI100">_xlfn.XLOOKUP(AI$1&amp;$AB100,$M$3:$M$1662&amp;$N$3:$N$1662,$O$3:$O$1662,0,0,1)</f>
        <v>9600</v>
      </c>
      <c r="AJ100" s="2" cm="1">
        <f t="array" ref="AJ100">_xlfn.XLOOKUP(AJ$1&amp;$AB100,$M$3:$M$1662&amp;$N$3:$N$1662,$O$3:$O$1662,0,0,1)</f>
        <v>4000</v>
      </c>
      <c r="AK100" s="2" cm="1">
        <f t="array" ref="AK100">_xlfn.XLOOKUP(AK$1&amp;$AB100,$M$3:$M$1662&amp;$N$3:$N$1662,$O$3:$O$1662,0,0,1)</f>
        <v>8300</v>
      </c>
      <c r="AL100" s="2" cm="1">
        <f t="array" ref="AL100">_xlfn.XLOOKUP(AL$1&amp;$AB100,$M$3:$M$1662&amp;$N$3:$N$1662,$O$3:$O$1662,0,0,1)</f>
        <v>1600</v>
      </c>
      <c r="AM100" s="2" cm="1">
        <f t="array" ref="AM100">_xlfn.XLOOKUP(AM$1&amp;$AB100,$M$3:$M$1662&amp;$N$3:$N$1662,$O$3:$O$1662,0,0,1)</f>
        <v>900</v>
      </c>
    </row>
    <row r="101" spans="13:39" x14ac:dyDescent="0.4">
      <c r="M101" t="s">
        <v>870</v>
      </c>
      <c r="N101" t="s">
        <v>643</v>
      </c>
      <c r="O101">
        <v>900</v>
      </c>
      <c r="AB101" t="s">
        <v>223</v>
      </c>
      <c r="AC101" s="2">
        <f t="shared" si="15"/>
        <v>697800</v>
      </c>
      <c r="AD101" s="2">
        <f t="shared" si="18"/>
        <v>633300</v>
      </c>
      <c r="AE101" s="2">
        <f t="shared" si="18"/>
        <v>686000</v>
      </c>
      <c r="AF101" s="2">
        <f t="shared" si="18"/>
        <v>1076400</v>
      </c>
      <c r="AG101" s="2">
        <f t="shared" si="18"/>
        <v>642000</v>
      </c>
      <c r="AH101" s="2">
        <f t="shared" si="18"/>
        <v>451300</v>
      </c>
      <c r="AI101" s="2" cm="1">
        <f t="array" ref="AI101">_xlfn.XLOOKUP(AI$1&amp;$AB101,$M$3:$M$1662&amp;$N$3:$N$1662,$O$3:$O$1662,0,0,1)</f>
        <v>8600</v>
      </c>
      <c r="AJ101" s="2" cm="1">
        <f t="array" ref="AJ101">_xlfn.XLOOKUP(AJ$1&amp;$AB101,$M$3:$M$1662&amp;$N$3:$N$1662,$O$3:$O$1662,0,0,1)</f>
        <v>1500</v>
      </c>
      <c r="AK101" s="2" cm="1">
        <f t="array" ref="AK101">_xlfn.XLOOKUP(AK$1&amp;$AB101,$M$3:$M$1662&amp;$N$3:$N$1662,$O$3:$O$1662,0,0,1)</f>
        <v>3800</v>
      </c>
      <c r="AL101" s="2" cm="1">
        <f t="array" ref="AL101">_xlfn.XLOOKUP(AL$1&amp;$AB101,$M$3:$M$1662&amp;$N$3:$N$1662,$O$3:$O$1662,0,0,1)</f>
        <v>2600</v>
      </c>
      <c r="AM101" s="2" cm="1">
        <f t="array" ref="AM101">_xlfn.XLOOKUP(AM$1&amp;$AB101,$M$3:$M$1662&amp;$N$3:$N$1662,$O$3:$O$1662,0,0,1)</f>
        <v>3500</v>
      </c>
    </row>
    <row r="102" spans="13:39" x14ac:dyDescent="0.4">
      <c r="M102" t="s">
        <v>870</v>
      </c>
      <c r="N102" t="s">
        <v>644</v>
      </c>
      <c r="O102">
        <v>3500</v>
      </c>
      <c r="AB102" t="s">
        <v>117</v>
      </c>
      <c r="AC102" s="2">
        <f t="shared" si="15"/>
        <v>703040</v>
      </c>
      <c r="AD102" s="2">
        <f t="shared" si="18"/>
        <v>639900</v>
      </c>
      <c r="AE102" s="2">
        <f t="shared" si="18"/>
        <v>689900</v>
      </c>
      <c r="AF102" s="2">
        <f t="shared" si="18"/>
        <v>1085700</v>
      </c>
      <c r="AG102" s="2">
        <f t="shared" si="18"/>
        <v>646000</v>
      </c>
      <c r="AH102" s="2">
        <f t="shared" si="18"/>
        <v>453700</v>
      </c>
      <c r="AI102" s="2" cm="1">
        <f t="array" ref="AI102">_xlfn.XLOOKUP(AI$1&amp;$AB102,$M$3:$M$1662&amp;$N$3:$N$1662,$O$3:$O$1662,0,0,1)</f>
        <v>6600</v>
      </c>
      <c r="AJ102" s="2" cm="1">
        <f t="array" ref="AJ102">_xlfn.XLOOKUP(AJ$1&amp;$AB102,$M$3:$M$1662&amp;$N$3:$N$1662,$O$3:$O$1662,0,0,1)</f>
        <v>3900</v>
      </c>
      <c r="AK102" s="2" cm="1">
        <f t="array" ref="AK102">_xlfn.XLOOKUP(AK$1&amp;$AB102,$M$3:$M$1662&amp;$N$3:$N$1662,$O$3:$O$1662,0,0,1)</f>
        <v>9300</v>
      </c>
      <c r="AL102" s="2" cm="1">
        <f t="array" ref="AL102">_xlfn.XLOOKUP(AL$1&amp;$AB102,$M$3:$M$1662&amp;$N$3:$N$1662,$O$3:$O$1662,0,0,1)</f>
        <v>4000</v>
      </c>
      <c r="AM102" s="2" cm="1">
        <f t="array" ref="AM102">_xlfn.XLOOKUP(AM$1&amp;$AB102,$M$3:$M$1662&amp;$N$3:$N$1662,$O$3:$O$1662,0,0,1)</f>
        <v>2400</v>
      </c>
    </row>
    <row r="103" spans="13:39" x14ac:dyDescent="0.4">
      <c r="M103" t="s">
        <v>870</v>
      </c>
      <c r="N103" t="s">
        <v>645</v>
      </c>
      <c r="O103">
        <v>2400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706460</v>
      </c>
      <c r="AD103" s="2">
        <f t="shared" si="18"/>
        <v>641700</v>
      </c>
      <c r="AE103" s="2">
        <f t="shared" si="18"/>
        <v>697000</v>
      </c>
      <c r="AF103" s="2">
        <f t="shared" si="18"/>
        <v>1090200</v>
      </c>
      <c r="AG103" s="2">
        <f t="shared" si="18"/>
        <v>648400</v>
      </c>
      <c r="AH103" s="2">
        <f t="shared" si="18"/>
        <v>455000</v>
      </c>
      <c r="AI103" s="2" cm="1">
        <f t="array" ref="AI103">_xlfn.XLOOKUP(AI$1&amp;$AB103,$M$3:$M$1662&amp;$N$3:$N$1662,$O$3:$O$1662,0,0,1)</f>
        <v>1800</v>
      </c>
      <c r="AJ103" s="2" cm="1">
        <f t="array" ref="AJ103">_xlfn.XLOOKUP(AJ$1&amp;$AB103,$M$3:$M$1662&amp;$N$3:$N$1662,$O$3:$O$1662,0,0,1)</f>
        <v>7100</v>
      </c>
      <c r="AK103" s="2" cm="1">
        <f t="array" ref="AK103">_xlfn.XLOOKUP(AK$1&amp;$AB103,$M$3:$M$1662&amp;$N$3:$N$1662,$O$3:$O$1662,0,0,1)</f>
        <v>4500</v>
      </c>
      <c r="AL103" s="2" cm="1">
        <f t="array" ref="AL103">_xlfn.XLOOKUP(AL$1&amp;$AB103,$M$3:$M$1662&amp;$N$3:$N$1662,$O$3:$O$1662,0,0,1)</f>
        <v>2400</v>
      </c>
      <c r="AM103" s="2" cm="1">
        <f t="array" ref="AM103">_xlfn.XLOOKUP(AM$1&amp;$AB103,$M$3:$M$1662&amp;$N$3:$N$1662,$O$3:$O$1662,0,0,1)</f>
        <v>1300</v>
      </c>
    </row>
    <row r="104" spans="13:39" x14ac:dyDescent="0.4">
      <c r="M104" t="s">
        <v>870</v>
      </c>
      <c r="N104" t="s">
        <v>646</v>
      </c>
      <c r="O104">
        <v>1300</v>
      </c>
      <c r="AB104" t="s">
        <v>26</v>
      </c>
      <c r="AC104" s="2">
        <f t="shared" si="15"/>
        <v>711820</v>
      </c>
      <c r="AD104" s="2">
        <f t="shared" si="18"/>
        <v>650300</v>
      </c>
      <c r="AE104" s="2">
        <f t="shared" si="18"/>
        <v>700700</v>
      </c>
      <c r="AF104" s="2">
        <f t="shared" si="18"/>
        <v>1099200</v>
      </c>
      <c r="AG104" s="2">
        <f t="shared" si="18"/>
        <v>651700</v>
      </c>
      <c r="AH104" s="2">
        <f t="shared" si="18"/>
        <v>457200</v>
      </c>
      <c r="AI104" s="2" cm="1">
        <f t="array" ref="AI104">_xlfn.XLOOKUP(AI$1&amp;$AB104,$M$3:$M$1662&amp;$N$3:$N$1662,$O$3:$O$1662,0,0,1)</f>
        <v>8600</v>
      </c>
      <c r="AJ104" s="2" cm="1">
        <f t="array" ref="AJ104">_xlfn.XLOOKUP(AJ$1&amp;$AB104,$M$3:$M$1662&amp;$N$3:$N$1662,$O$3:$O$1662,0,0,1)</f>
        <v>3700</v>
      </c>
      <c r="AK104" s="2" cm="1">
        <f t="array" ref="AK104">_xlfn.XLOOKUP(AK$1&amp;$AB104,$M$3:$M$1662&amp;$N$3:$N$1662,$O$3:$O$1662,0,0,1)</f>
        <v>9000</v>
      </c>
      <c r="AL104" s="2" cm="1">
        <f t="array" ref="AL104">_xlfn.XLOOKUP(AL$1&amp;$AB104,$M$3:$M$1662&amp;$N$3:$N$1662,$O$3:$O$1662,0,0,1)</f>
        <v>3300</v>
      </c>
      <c r="AM104" s="2" cm="1">
        <f t="array" ref="AM104">_xlfn.XLOOKUP(AM$1&amp;$AB104,$M$3:$M$1662&amp;$N$3:$N$1662,$O$3:$O$1662,0,0,1)</f>
        <v>2200</v>
      </c>
    </row>
    <row r="105" spans="13:39" x14ac:dyDescent="0.4">
      <c r="M105" t="s">
        <v>870</v>
      </c>
      <c r="N105" t="s">
        <v>647</v>
      </c>
      <c r="O105">
        <v>2200</v>
      </c>
      <c r="AB105" t="s">
        <v>162</v>
      </c>
      <c r="AC105" s="2">
        <f t="shared" si="15"/>
        <v>714380</v>
      </c>
      <c r="AD105" s="2">
        <f t="shared" si="18"/>
        <v>653000</v>
      </c>
      <c r="AE105" s="2">
        <f t="shared" si="18"/>
        <v>704100</v>
      </c>
      <c r="AF105" s="2">
        <f t="shared" si="18"/>
        <v>1103600</v>
      </c>
      <c r="AG105" s="2">
        <f t="shared" si="18"/>
        <v>651900</v>
      </c>
      <c r="AH105" s="2">
        <f t="shared" si="18"/>
        <v>459300</v>
      </c>
      <c r="AI105" s="2" cm="1">
        <f t="array" ref="AI105">_xlfn.XLOOKUP(AI$1&amp;$AB105,$M$3:$M$1662&amp;$N$3:$N$1662,$O$3:$O$1662,0,0,1)</f>
        <v>2700</v>
      </c>
      <c r="AJ105" s="2" cm="1">
        <f t="array" ref="AJ105">_xlfn.XLOOKUP(AJ$1&amp;$AB105,$M$3:$M$1662&amp;$N$3:$N$1662,$O$3:$O$1662,0,0,1)</f>
        <v>3400</v>
      </c>
      <c r="AK105" s="2" cm="1">
        <f t="array" ref="AK105">_xlfn.XLOOKUP(AK$1&amp;$AB105,$M$3:$M$1662&amp;$N$3:$N$1662,$O$3:$O$1662,0,0,1)</f>
        <v>4400</v>
      </c>
      <c r="AL105" s="2" cm="1">
        <f t="array" ref="AL105">_xlfn.XLOOKUP(AL$1&amp;$AB105,$M$3:$M$1662&amp;$N$3:$N$1662,$O$3:$O$1662,0,0,1)</f>
        <v>200</v>
      </c>
      <c r="AM105" s="2" cm="1">
        <f t="array" ref="AM105">_xlfn.XLOOKUP(AM$1&amp;$AB105,$M$3:$M$1662&amp;$N$3:$N$1662,$O$3:$O$1662,0,0,1)</f>
        <v>2100</v>
      </c>
    </row>
    <row r="106" spans="13:39" x14ac:dyDescent="0.4">
      <c r="M106" t="s">
        <v>870</v>
      </c>
      <c r="N106" t="s">
        <v>648</v>
      </c>
      <c r="O106">
        <v>2100</v>
      </c>
      <c r="AB106" t="s">
        <v>176</v>
      </c>
      <c r="AC106" s="2">
        <f t="shared" si="15"/>
        <v>717840</v>
      </c>
      <c r="AD106" s="2">
        <f t="shared" si="18"/>
        <v>653800</v>
      </c>
      <c r="AE106" s="2">
        <f t="shared" si="18"/>
        <v>711800</v>
      </c>
      <c r="AF106" s="2">
        <f t="shared" si="18"/>
        <v>1109800</v>
      </c>
      <c r="AG106" s="2">
        <f t="shared" si="18"/>
        <v>653700</v>
      </c>
      <c r="AH106" s="2">
        <f t="shared" si="18"/>
        <v>460100</v>
      </c>
      <c r="AI106" s="2" cm="1">
        <f t="array" ref="AI106">_xlfn.XLOOKUP(AI$1&amp;$AB106,$M$3:$M$1662&amp;$N$3:$N$1662,$O$3:$O$1662,0,0,1)</f>
        <v>800</v>
      </c>
      <c r="AJ106" s="2" cm="1">
        <f t="array" ref="AJ106">_xlfn.XLOOKUP(AJ$1&amp;$AB106,$M$3:$M$1662&amp;$N$3:$N$1662,$O$3:$O$1662,0,0,1)</f>
        <v>7700</v>
      </c>
      <c r="AK106" s="2" cm="1">
        <f t="array" ref="AK106">_xlfn.XLOOKUP(AK$1&amp;$AB106,$M$3:$M$1662&amp;$N$3:$N$1662,$O$3:$O$1662,0,0,1)</f>
        <v>6200</v>
      </c>
      <c r="AL106" s="2" cm="1">
        <f t="array" ref="AL106">_xlfn.XLOOKUP(AL$1&amp;$AB106,$M$3:$M$1662&amp;$N$3:$N$1662,$O$3:$O$1662,0,0,1)</f>
        <v>1800</v>
      </c>
      <c r="AM106" s="2" cm="1">
        <f t="array" ref="AM106">_xlfn.XLOOKUP(AM$1&amp;$AB106,$M$3:$M$1662&amp;$N$3:$N$1662,$O$3:$O$1662,0,0,1)</f>
        <v>800</v>
      </c>
    </row>
    <row r="107" spans="13:39" x14ac:dyDescent="0.4">
      <c r="M107" t="s">
        <v>870</v>
      </c>
      <c r="N107" t="s">
        <v>649</v>
      </c>
      <c r="O107">
        <v>800</v>
      </c>
      <c r="AB107" t="s">
        <v>115</v>
      </c>
      <c r="AC107" s="2">
        <f t="shared" si="15"/>
        <v>723380</v>
      </c>
      <c r="AD107" s="2">
        <f t="shared" si="18"/>
        <v>657800</v>
      </c>
      <c r="AE107" s="2">
        <f t="shared" si="18"/>
        <v>719900</v>
      </c>
      <c r="AF107" s="2">
        <f t="shared" si="18"/>
        <v>1116600</v>
      </c>
      <c r="AG107" s="2">
        <f t="shared" si="18"/>
        <v>662100</v>
      </c>
      <c r="AH107" s="2">
        <f t="shared" si="18"/>
        <v>460500</v>
      </c>
      <c r="AI107" s="2" cm="1">
        <f t="array" ref="AI107">_xlfn.XLOOKUP(AI$1&amp;$AB107,$M$3:$M$1662&amp;$N$3:$N$1662,$O$3:$O$1662,0,0,1)</f>
        <v>4000</v>
      </c>
      <c r="AJ107" s="2" cm="1">
        <f t="array" ref="AJ107">_xlfn.XLOOKUP(AJ$1&amp;$AB107,$M$3:$M$1662&amp;$N$3:$N$1662,$O$3:$O$1662,0,0,1)</f>
        <v>8100</v>
      </c>
      <c r="AK107" s="2" cm="1">
        <f t="array" ref="AK107">_xlfn.XLOOKUP(AK$1&amp;$AB107,$M$3:$M$1662&amp;$N$3:$N$1662,$O$3:$O$1662,0,0,1)</f>
        <v>6800</v>
      </c>
      <c r="AL107" s="2" cm="1">
        <f t="array" ref="AL107">_xlfn.XLOOKUP(AL$1&amp;$AB107,$M$3:$M$1662&amp;$N$3:$N$1662,$O$3:$O$1662,0,0,1)</f>
        <v>8400</v>
      </c>
      <c r="AM107" s="2" cm="1">
        <f t="array" ref="AM107">_xlfn.XLOOKUP(AM$1&amp;$AB107,$M$3:$M$1662&amp;$N$3:$N$1662,$O$3:$O$1662,0,0,1)</f>
        <v>400</v>
      </c>
    </row>
    <row r="108" spans="13:39" x14ac:dyDescent="0.4">
      <c r="M108" t="s">
        <v>870</v>
      </c>
      <c r="N108" t="s">
        <v>650</v>
      </c>
      <c r="O108">
        <v>400</v>
      </c>
      <c r="AB108" t="s">
        <v>274</v>
      </c>
      <c r="AC108" s="2">
        <f t="shared" si="15"/>
        <v>726180</v>
      </c>
      <c r="AD108" s="2">
        <f t="shared" si="18"/>
        <v>660100</v>
      </c>
      <c r="AE108" s="2">
        <f t="shared" si="18"/>
        <v>726900</v>
      </c>
      <c r="AF108" s="2">
        <f t="shared" si="18"/>
        <v>1118400</v>
      </c>
      <c r="AG108" s="2">
        <f t="shared" si="18"/>
        <v>662900</v>
      </c>
      <c r="AH108" s="2">
        <f t="shared" si="18"/>
        <v>462600</v>
      </c>
      <c r="AI108" s="2" cm="1">
        <f t="array" ref="AI108">_xlfn.XLOOKUP(AI$1&amp;$AB108,$M$3:$M$1662&amp;$N$3:$N$1662,$O$3:$O$1662,0,0,1)</f>
        <v>2300</v>
      </c>
      <c r="AJ108" s="2" cm="1">
        <f t="array" ref="AJ108">_xlfn.XLOOKUP(AJ$1&amp;$AB108,$M$3:$M$1662&amp;$N$3:$N$1662,$O$3:$O$1662,0,0,1)</f>
        <v>7000</v>
      </c>
      <c r="AK108" s="2" cm="1">
        <f t="array" ref="AK108">_xlfn.XLOOKUP(AK$1&amp;$AB108,$M$3:$M$1662&amp;$N$3:$N$1662,$O$3:$O$1662,0,0,1)</f>
        <v>1800</v>
      </c>
      <c r="AL108" s="2" cm="1">
        <f t="array" ref="AL108">_xlfn.XLOOKUP(AL$1&amp;$AB108,$M$3:$M$1662&amp;$N$3:$N$1662,$O$3:$O$1662,0,0,1)</f>
        <v>800</v>
      </c>
      <c r="AM108" s="2" cm="1">
        <f t="array" ref="AM108">_xlfn.XLOOKUP(AM$1&amp;$AB108,$M$3:$M$1662&amp;$N$3:$N$1662,$O$3:$O$1662,0,0,1)</f>
        <v>2100</v>
      </c>
    </row>
    <row r="109" spans="13:39" x14ac:dyDescent="0.4">
      <c r="M109" t="s">
        <v>870</v>
      </c>
      <c r="N109" t="s">
        <v>651</v>
      </c>
      <c r="O109">
        <v>2100</v>
      </c>
      <c r="AB109" t="s">
        <v>37</v>
      </c>
      <c r="AC109" s="2">
        <f t="shared" si="15"/>
        <v>728600</v>
      </c>
      <c r="AD109" s="2">
        <f t="shared" si="18"/>
        <v>661300</v>
      </c>
      <c r="AE109" s="2">
        <f t="shared" si="18"/>
        <v>729300</v>
      </c>
      <c r="AF109" s="2">
        <f t="shared" si="18"/>
        <v>1121800</v>
      </c>
      <c r="AG109" s="2">
        <f t="shared" si="18"/>
        <v>665200</v>
      </c>
      <c r="AH109" s="2">
        <f t="shared" si="18"/>
        <v>465400</v>
      </c>
      <c r="AI109" s="2" cm="1">
        <f t="array" ref="AI109">_xlfn.XLOOKUP(AI$1&amp;$AB109,$M$3:$M$1662&amp;$N$3:$N$1662,$O$3:$O$1662,0,0,1)</f>
        <v>1200</v>
      </c>
      <c r="AJ109" s="2" cm="1">
        <f t="array" ref="AJ109">_xlfn.XLOOKUP(AJ$1&amp;$AB109,$M$3:$M$1662&amp;$N$3:$N$1662,$O$3:$O$1662,0,0,1)</f>
        <v>2400</v>
      </c>
      <c r="AK109" s="2" cm="1">
        <f t="array" ref="AK109">_xlfn.XLOOKUP(AK$1&amp;$AB109,$M$3:$M$1662&amp;$N$3:$N$1662,$O$3:$O$1662,0,0,1)</f>
        <v>3400</v>
      </c>
      <c r="AL109" s="2" cm="1">
        <f t="array" ref="AL109">_xlfn.XLOOKUP(AL$1&amp;$AB109,$M$3:$M$1662&amp;$N$3:$N$1662,$O$3:$O$1662,0,0,1)</f>
        <v>2300</v>
      </c>
      <c r="AM109" s="2" cm="1">
        <f t="array" ref="AM109">_xlfn.XLOOKUP(AM$1&amp;$AB109,$M$3:$M$1662&amp;$N$3:$N$1662,$O$3:$O$1662,0,0,1)</f>
        <v>2800</v>
      </c>
    </row>
    <row r="110" spans="13:39" x14ac:dyDescent="0.4">
      <c r="M110" t="s">
        <v>870</v>
      </c>
      <c r="N110" t="s">
        <v>652</v>
      </c>
      <c r="O110">
        <v>2800</v>
      </c>
      <c r="AB110" t="s">
        <v>220</v>
      </c>
      <c r="AC110" s="2">
        <f t="shared" si="15"/>
        <v>731240</v>
      </c>
      <c r="AD110" s="2">
        <f t="shared" si="18"/>
        <v>663500</v>
      </c>
      <c r="AE110" s="2">
        <f t="shared" si="18"/>
        <v>733300</v>
      </c>
      <c r="AF110" s="2">
        <f t="shared" si="18"/>
        <v>1127000</v>
      </c>
      <c r="AG110" s="2">
        <f t="shared" si="18"/>
        <v>666600</v>
      </c>
      <c r="AH110" s="2">
        <f t="shared" si="18"/>
        <v>465800</v>
      </c>
      <c r="AI110" s="2" cm="1">
        <f t="array" ref="AI110">_xlfn.XLOOKUP(AI$1&amp;$AB110,$M$3:$M$1662&amp;$N$3:$N$1662,$O$3:$O$1662,0,0,1)</f>
        <v>2200</v>
      </c>
      <c r="AJ110" s="2" cm="1">
        <f t="array" ref="AJ110">_xlfn.XLOOKUP(AJ$1&amp;$AB110,$M$3:$M$1662&amp;$N$3:$N$1662,$O$3:$O$1662,0,0,1)</f>
        <v>4000</v>
      </c>
      <c r="AK110" s="2" cm="1">
        <f t="array" ref="AK110">_xlfn.XLOOKUP(AK$1&amp;$AB110,$M$3:$M$1662&amp;$N$3:$N$1662,$O$3:$O$1662,0,0,1)</f>
        <v>5200</v>
      </c>
      <c r="AL110" s="2" cm="1">
        <f t="array" ref="AL110">_xlfn.XLOOKUP(AL$1&amp;$AB110,$M$3:$M$1662&amp;$N$3:$N$1662,$O$3:$O$1662,0,0,1)</f>
        <v>1400</v>
      </c>
      <c r="AM110" s="2" cm="1">
        <f t="array" ref="AM110">_xlfn.XLOOKUP(AM$1&amp;$AB110,$M$3:$M$1662&amp;$N$3:$N$1662,$O$3:$O$1662,0,0,1)</f>
        <v>400</v>
      </c>
    </row>
    <row r="111" spans="13:39" x14ac:dyDescent="0.4">
      <c r="M111" t="s">
        <v>870</v>
      </c>
      <c r="N111" t="s">
        <v>653</v>
      </c>
      <c r="O111">
        <v>400</v>
      </c>
      <c r="AB111" t="s">
        <v>222</v>
      </c>
      <c r="AC111" s="2">
        <f t="shared" si="15"/>
        <v>735640</v>
      </c>
      <c r="AD111" s="2">
        <f t="shared" si="18"/>
        <v>664900</v>
      </c>
      <c r="AE111" s="2">
        <f t="shared" si="18"/>
        <v>741800</v>
      </c>
      <c r="AF111" s="2">
        <f t="shared" si="18"/>
        <v>1137200</v>
      </c>
      <c r="AG111" s="2">
        <f t="shared" si="18"/>
        <v>667100</v>
      </c>
      <c r="AH111" s="2">
        <f t="shared" si="18"/>
        <v>467200</v>
      </c>
      <c r="AI111" s="2" cm="1">
        <f t="array" ref="AI111">_xlfn.XLOOKUP(AI$1&amp;$AB111,$M$3:$M$1662&amp;$N$3:$N$1662,$O$3:$O$1662,0,0,1)</f>
        <v>1400</v>
      </c>
      <c r="AJ111" s="2" cm="1">
        <f t="array" ref="AJ111">_xlfn.XLOOKUP(AJ$1&amp;$AB111,$M$3:$M$1662&amp;$N$3:$N$1662,$O$3:$O$1662,0,0,1)</f>
        <v>8500</v>
      </c>
      <c r="AK111" s="2" cm="1">
        <f t="array" ref="AK111">_xlfn.XLOOKUP(AK$1&amp;$AB111,$M$3:$M$1662&amp;$N$3:$N$1662,$O$3:$O$1662,0,0,1)</f>
        <v>10200</v>
      </c>
      <c r="AL111" s="2" cm="1">
        <f t="array" ref="AL111">_xlfn.XLOOKUP(AL$1&amp;$AB111,$M$3:$M$1662&amp;$N$3:$N$1662,$O$3:$O$1662,0,0,1)</f>
        <v>500</v>
      </c>
      <c r="AM111" s="2" cm="1">
        <f t="array" ref="AM111">_xlfn.XLOOKUP(AM$1&amp;$AB111,$M$3:$M$1662&amp;$N$3:$N$1662,$O$3:$O$1662,0,0,1)</f>
        <v>1400</v>
      </c>
    </row>
    <row r="112" spans="13:39" x14ac:dyDescent="0.4">
      <c r="M112" t="s">
        <v>870</v>
      </c>
      <c r="N112" t="s">
        <v>654</v>
      </c>
      <c r="O112">
        <v>1400</v>
      </c>
      <c r="AB112" t="s">
        <v>165</v>
      </c>
      <c r="AC112" s="2">
        <f t="shared" si="15"/>
        <v>739860</v>
      </c>
      <c r="AD112" s="2">
        <f t="shared" si="18"/>
        <v>666800</v>
      </c>
      <c r="AE112" s="2">
        <f t="shared" si="18"/>
        <v>745600</v>
      </c>
      <c r="AF112" s="2">
        <f t="shared" si="18"/>
        <v>1145100</v>
      </c>
      <c r="AG112" s="2">
        <f t="shared" si="18"/>
        <v>671400</v>
      </c>
      <c r="AH112" s="2">
        <f t="shared" si="18"/>
        <v>470400</v>
      </c>
      <c r="AI112" s="2" cm="1">
        <f t="array" ref="AI112">_xlfn.XLOOKUP(AI$1&amp;$AB112,$M$3:$M$1662&amp;$N$3:$N$1662,$O$3:$O$1662,0,0,1)</f>
        <v>1900</v>
      </c>
      <c r="AJ112" s="2" cm="1">
        <f t="array" ref="AJ112">_xlfn.XLOOKUP(AJ$1&amp;$AB112,$M$3:$M$1662&amp;$N$3:$N$1662,$O$3:$O$1662,0,0,1)</f>
        <v>3800</v>
      </c>
      <c r="AK112" s="2" cm="1">
        <f t="array" ref="AK112">_xlfn.XLOOKUP(AK$1&amp;$AB112,$M$3:$M$1662&amp;$N$3:$N$1662,$O$3:$O$1662,0,0,1)</f>
        <v>7900</v>
      </c>
      <c r="AL112" s="2" cm="1">
        <f t="array" ref="AL112">_xlfn.XLOOKUP(AL$1&amp;$AB112,$M$3:$M$1662&amp;$N$3:$N$1662,$O$3:$O$1662,0,0,1)</f>
        <v>4300</v>
      </c>
      <c r="AM112" s="2" cm="1">
        <f t="array" ref="AM112">_xlfn.XLOOKUP(AM$1&amp;$AB112,$M$3:$M$1662&amp;$N$3:$N$1662,$O$3:$O$1662,0,0,1)</f>
        <v>3200</v>
      </c>
    </row>
    <row r="113" spans="13:39" x14ac:dyDescent="0.4">
      <c r="M113" t="s">
        <v>870</v>
      </c>
      <c r="N113" t="s">
        <v>655</v>
      </c>
      <c r="O113">
        <v>3200</v>
      </c>
      <c r="AB113" t="s">
        <v>196</v>
      </c>
      <c r="AC113" s="2">
        <f t="shared" si="15"/>
        <v>746000</v>
      </c>
      <c r="AD113" s="2">
        <f t="shared" si="18"/>
        <v>669400</v>
      </c>
      <c r="AE113" s="2">
        <f t="shared" si="18"/>
        <v>748400</v>
      </c>
      <c r="AF113" s="2">
        <f t="shared" si="18"/>
        <v>1166100</v>
      </c>
      <c r="AG113" s="2">
        <f t="shared" si="18"/>
        <v>675500</v>
      </c>
      <c r="AH113" s="2">
        <f t="shared" si="18"/>
        <v>470600</v>
      </c>
      <c r="AI113" s="2" cm="1">
        <f t="array" ref="AI113">_xlfn.XLOOKUP(AI$1&amp;$AB113,$M$3:$M$1662&amp;$N$3:$N$1662,$O$3:$O$1662,0,0,1)</f>
        <v>2600</v>
      </c>
      <c r="AJ113" s="2" cm="1">
        <f t="array" ref="AJ113">_xlfn.XLOOKUP(AJ$1&amp;$AB113,$M$3:$M$1662&amp;$N$3:$N$1662,$O$3:$O$1662,0,0,1)</f>
        <v>2800</v>
      </c>
      <c r="AK113" s="2" cm="1">
        <f t="array" ref="AK113">_xlfn.XLOOKUP(AK$1&amp;$AB113,$M$3:$M$1662&amp;$N$3:$N$1662,$O$3:$O$1662,0,0,1)</f>
        <v>21000</v>
      </c>
      <c r="AL113" s="2" cm="1">
        <f t="array" ref="AL113">_xlfn.XLOOKUP(AL$1&amp;$AB113,$M$3:$M$1662&amp;$N$3:$N$1662,$O$3:$O$1662,0,0,1)</f>
        <v>4100</v>
      </c>
      <c r="AM113" s="2" cm="1">
        <f t="array" ref="AM113">_xlfn.XLOOKUP(AM$1&amp;$AB113,$M$3:$M$1662&amp;$N$3:$N$1662,$O$3:$O$1662,0,0,1)</f>
        <v>200</v>
      </c>
    </row>
    <row r="114" spans="13:39" x14ac:dyDescent="0.4">
      <c r="M114" t="s">
        <v>870</v>
      </c>
      <c r="N114" t="s">
        <v>656</v>
      </c>
      <c r="O114">
        <v>200</v>
      </c>
      <c r="AB114" t="s">
        <v>193</v>
      </c>
      <c r="AC114" s="2">
        <f t="shared" si="15"/>
        <v>749600</v>
      </c>
      <c r="AD114" s="2">
        <f t="shared" si="18"/>
        <v>671100</v>
      </c>
      <c r="AE114" s="2">
        <f t="shared" si="18"/>
        <v>753900</v>
      </c>
      <c r="AF114" s="2">
        <f t="shared" si="18"/>
        <v>1174300</v>
      </c>
      <c r="AG114" s="2">
        <f t="shared" si="18"/>
        <v>676500</v>
      </c>
      <c r="AH114" s="2">
        <f t="shared" si="18"/>
        <v>472200</v>
      </c>
      <c r="AI114" s="2" cm="1">
        <f t="array" ref="AI114">_xlfn.XLOOKUP(AI$1&amp;$AB114,$M$3:$M$1662&amp;$N$3:$N$1662,$O$3:$O$1662,0,0,1)</f>
        <v>1700</v>
      </c>
      <c r="AJ114" s="2" cm="1">
        <f t="array" ref="AJ114">_xlfn.XLOOKUP(AJ$1&amp;$AB114,$M$3:$M$1662&amp;$N$3:$N$1662,$O$3:$O$1662,0,0,1)</f>
        <v>5500</v>
      </c>
      <c r="AK114" s="2" cm="1">
        <f t="array" ref="AK114">_xlfn.XLOOKUP(AK$1&amp;$AB114,$M$3:$M$1662&amp;$N$3:$N$1662,$O$3:$O$1662,0,0,1)</f>
        <v>8200</v>
      </c>
      <c r="AL114" s="2" cm="1">
        <f t="array" ref="AL114">_xlfn.XLOOKUP(AL$1&amp;$AB114,$M$3:$M$1662&amp;$N$3:$N$1662,$O$3:$O$1662,0,0,1)</f>
        <v>1000</v>
      </c>
      <c r="AM114" s="2" cm="1">
        <f t="array" ref="AM114">_xlfn.XLOOKUP(AM$1&amp;$AB114,$M$3:$M$1662&amp;$N$3:$N$1662,$O$3:$O$1662,0,0,1)</f>
        <v>1600</v>
      </c>
    </row>
    <row r="115" spans="13:39" x14ac:dyDescent="0.4">
      <c r="M115" t="s">
        <v>870</v>
      </c>
      <c r="N115" t="s">
        <v>657</v>
      </c>
      <c r="O115">
        <v>1600</v>
      </c>
      <c r="AB115" t="s">
        <v>185</v>
      </c>
      <c r="AC115" s="2">
        <f t="shared" si="15"/>
        <v>751700</v>
      </c>
      <c r="AD115" s="2">
        <f t="shared" si="18"/>
        <v>673200</v>
      </c>
      <c r="AE115" s="2">
        <f t="shared" si="18"/>
        <v>757200</v>
      </c>
      <c r="AF115" s="2">
        <f t="shared" si="18"/>
        <v>1177600</v>
      </c>
      <c r="AG115" s="2">
        <f t="shared" si="18"/>
        <v>677500</v>
      </c>
      <c r="AH115" s="2">
        <f t="shared" si="18"/>
        <v>473000</v>
      </c>
      <c r="AI115" s="2" cm="1">
        <f t="array" ref="AI115">_xlfn.XLOOKUP(AI$1&amp;$AB115,$M$3:$M$1662&amp;$N$3:$N$1662,$O$3:$O$1662,0,0,1)</f>
        <v>2100</v>
      </c>
      <c r="AJ115" s="2" cm="1">
        <f t="array" ref="AJ115">_xlfn.XLOOKUP(AJ$1&amp;$AB115,$M$3:$M$1662&amp;$N$3:$N$1662,$O$3:$O$1662,0,0,1)</f>
        <v>3300</v>
      </c>
      <c r="AK115" s="2" cm="1">
        <f t="array" ref="AK115">_xlfn.XLOOKUP(AK$1&amp;$AB115,$M$3:$M$1662&amp;$N$3:$N$1662,$O$3:$O$1662,0,0,1)</f>
        <v>3300</v>
      </c>
      <c r="AL115" s="2" cm="1">
        <f t="array" ref="AL115">_xlfn.XLOOKUP(AL$1&amp;$AB115,$M$3:$M$1662&amp;$N$3:$N$1662,$O$3:$O$1662,0,0,1)</f>
        <v>1000</v>
      </c>
      <c r="AM115" s="2" cm="1">
        <f t="array" ref="AM115">_xlfn.XLOOKUP(AM$1&amp;$AB115,$M$3:$M$1662&amp;$N$3:$N$1662,$O$3:$O$1662,0,0,1)</f>
        <v>800</v>
      </c>
    </row>
    <row r="116" spans="13:39" x14ac:dyDescent="0.4">
      <c r="M116" t="s">
        <v>870</v>
      </c>
      <c r="N116" t="s">
        <v>658</v>
      </c>
      <c r="O116">
        <v>800</v>
      </c>
      <c r="AB116" t="s">
        <v>235</v>
      </c>
      <c r="AC116" s="2">
        <f t="shared" si="15"/>
        <v>753760</v>
      </c>
      <c r="AD116" s="2">
        <f t="shared" ref="AD116:AH131" si="19">AD115+AI116</f>
        <v>675000</v>
      </c>
      <c r="AE116" s="2">
        <f t="shared" si="19"/>
        <v>760000</v>
      </c>
      <c r="AF116" s="2">
        <f t="shared" si="19"/>
        <v>1180900</v>
      </c>
      <c r="AG116" s="2">
        <f t="shared" si="19"/>
        <v>679200</v>
      </c>
      <c r="AH116" s="2">
        <f t="shared" si="19"/>
        <v>473700</v>
      </c>
      <c r="AI116" s="2" cm="1">
        <f t="array" ref="AI116">_xlfn.XLOOKUP(AI$1&amp;$AB116,$M$3:$M$1662&amp;$N$3:$N$1662,$O$3:$O$1662,0,0,1)</f>
        <v>1800</v>
      </c>
      <c r="AJ116" s="2" cm="1">
        <f t="array" ref="AJ116">_xlfn.XLOOKUP(AJ$1&amp;$AB116,$M$3:$M$1662&amp;$N$3:$N$1662,$O$3:$O$1662,0,0,1)</f>
        <v>2800</v>
      </c>
      <c r="AK116" s="2" cm="1">
        <f t="array" ref="AK116">_xlfn.XLOOKUP(AK$1&amp;$AB116,$M$3:$M$1662&amp;$N$3:$N$1662,$O$3:$O$1662,0,0,1)</f>
        <v>3300</v>
      </c>
      <c r="AL116" s="2" cm="1">
        <f t="array" ref="AL116">_xlfn.XLOOKUP(AL$1&amp;$AB116,$M$3:$M$1662&amp;$N$3:$N$1662,$O$3:$O$1662,0,0,1)</f>
        <v>1700</v>
      </c>
      <c r="AM116" s="2" cm="1">
        <f t="array" ref="AM116">_xlfn.XLOOKUP(AM$1&amp;$AB116,$M$3:$M$1662&amp;$N$3:$N$1662,$O$3:$O$1662,0,0,1)</f>
        <v>700</v>
      </c>
    </row>
    <row r="117" spans="13:39" x14ac:dyDescent="0.4">
      <c r="M117" t="s">
        <v>870</v>
      </c>
      <c r="N117" t="s">
        <v>659</v>
      </c>
      <c r="O117">
        <v>700</v>
      </c>
      <c r="AB117" t="s">
        <v>249</v>
      </c>
      <c r="AC117" s="2">
        <f t="shared" si="15"/>
        <v>760100</v>
      </c>
      <c r="AD117" s="2">
        <f t="shared" si="19"/>
        <v>677600</v>
      </c>
      <c r="AE117" s="2">
        <f t="shared" si="19"/>
        <v>764900</v>
      </c>
      <c r="AF117" s="2">
        <f t="shared" si="19"/>
        <v>1185700</v>
      </c>
      <c r="AG117" s="2">
        <f t="shared" si="19"/>
        <v>698300</v>
      </c>
      <c r="AH117" s="2">
        <f t="shared" si="19"/>
        <v>474000</v>
      </c>
      <c r="AI117" s="2" cm="1">
        <f t="array" ref="AI117">_xlfn.XLOOKUP(AI$1&amp;$AB117,$M$3:$M$1662&amp;$N$3:$N$1662,$O$3:$O$1662,0,0,1)</f>
        <v>2600</v>
      </c>
      <c r="AJ117" s="2" cm="1">
        <f t="array" ref="AJ117">_xlfn.XLOOKUP(AJ$1&amp;$AB117,$M$3:$M$1662&amp;$N$3:$N$1662,$O$3:$O$1662,0,0,1)</f>
        <v>4900</v>
      </c>
      <c r="AK117" s="2" cm="1">
        <f t="array" ref="AK117">_xlfn.XLOOKUP(AK$1&amp;$AB117,$M$3:$M$1662&amp;$N$3:$N$1662,$O$3:$O$1662,0,0,1)</f>
        <v>4800</v>
      </c>
      <c r="AL117" s="2" cm="1">
        <f t="array" ref="AL117">_xlfn.XLOOKUP(AL$1&amp;$AB117,$M$3:$M$1662&amp;$N$3:$N$1662,$O$3:$O$1662,0,0,1)</f>
        <v>19100</v>
      </c>
      <c r="AM117" s="2" cm="1">
        <f t="array" ref="AM117">_xlfn.XLOOKUP(AM$1&amp;$AB117,$M$3:$M$1662&amp;$N$3:$N$1662,$O$3:$O$1662,0,0,1)</f>
        <v>300</v>
      </c>
    </row>
    <row r="118" spans="13:39" x14ac:dyDescent="0.4">
      <c r="M118" t="s">
        <v>870</v>
      </c>
      <c r="N118" t="s">
        <v>660</v>
      </c>
      <c r="O118">
        <v>300</v>
      </c>
      <c r="AB118" t="s">
        <v>111</v>
      </c>
      <c r="AC118" s="2">
        <f t="shared" si="15"/>
        <v>763140</v>
      </c>
      <c r="AD118" s="2">
        <f t="shared" si="19"/>
        <v>678800</v>
      </c>
      <c r="AE118" s="2">
        <f t="shared" si="19"/>
        <v>770400</v>
      </c>
      <c r="AF118" s="2">
        <f t="shared" si="19"/>
        <v>1190800</v>
      </c>
      <c r="AG118" s="2">
        <f t="shared" si="19"/>
        <v>700000</v>
      </c>
      <c r="AH118" s="2">
        <f t="shared" si="19"/>
        <v>475700</v>
      </c>
      <c r="AI118" s="2" cm="1">
        <f t="array" ref="AI118">_xlfn.XLOOKUP(AI$1&amp;$AB118,$M$3:$M$1662&amp;$N$3:$N$1662,$O$3:$O$1662,0,0,1)</f>
        <v>1200</v>
      </c>
      <c r="AJ118" s="2" cm="1">
        <f t="array" ref="AJ118">_xlfn.XLOOKUP(AJ$1&amp;$AB118,$M$3:$M$1662&amp;$N$3:$N$1662,$O$3:$O$1662,0,0,1)</f>
        <v>5500</v>
      </c>
      <c r="AK118" s="2" cm="1">
        <f t="array" ref="AK118">_xlfn.XLOOKUP(AK$1&amp;$AB118,$M$3:$M$1662&amp;$N$3:$N$1662,$O$3:$O$1662,0,0,1)</f>
        <v>5100</v>
      </c>
      <c r="AL118" s="2" cm="1">
        <f t="array" ref="AL118">_xlfn.XLOOKUP(AL$1&amp;$AB118,$M$3:$M$1662&amp;$N$3:$N$1662,$O$3:$O$1662,0,0,1)</f>
        <v>1700</v>
      </c>
      <c r="AM118" s="2" cm="1">
        <f t="array" ref="AM118">_xlfn.XLOOKUP(AM$1&amp;$AB118,$M$3:$M$1662&amp;$N$3:$N$1662,$O$3:$O$1662,0,0,1)</f>
        <v>1700</v>
      </c>
    </row>
    <row r="119" spans="13:39" x14ac:dyDescent="0.4">
      <c r="M119" t="s">
        <v>870</v>
      </c>
      <c r="N119" t="s">
        <v>661</v>
      </c>
      <c r="O119">
        <v>1700</v>
      </c>
      <c r="AB119" t="s">
        <v>270</v>
      </c>
      <c r="AC119" s="2">
        <f t="shared" si="15"/>
        <v>765400</v>
      </c>
      <c r="AD119" s="2">
        <f t="shared" si="19"/>
        <v>681200</v>
      </c>
      <c r="AE119" s="2">
        <f t="shared" si="19"/>
        <v>773000</v>
      </c>
      <c r="AF119" s="2">
        <f t="shared" si="19"/>
        <v>1193000</v>
      </c>
      <c r="AG119" s="2">
        <f t="shared" si="19"/>
        <v>702400</v>
      </c>
      <c r="AH119" s="2">
        <f t="shared" si="19"/>
        <v>477400</v>
      </c>
      <c r="AI119" s="2" cm="1">
        <f t="array" ref="AI119">_xlfn.XLOOKUP(AI$1&amp;$AB119,$M$3:$M$1662&amp;$N$3:$N$1662,$O$3:$O$1662,0,0,1)</f>
        <v>2400</v>
      </c>
      <c r="AJ119" s="2" cm="1">
        <f t="array" ref="AJ119">_xlfn.XLOOKUP(AJ$1&amp;$AB119,$M$3:$M$1662&amp;$N$3:$N$1662,$O$3:$O$1662,0,0,1)</f>
        <v>2600</v>
      </c>
      <c r="AK119" s="2" cm="1">
        <f t="array" ref="AK119">_xlfn.XLOOKUP(AK$1&amp;$AB119,$M$3:$M$1662&amp;$N$3:$N$1662,$O$3:$O$1662,0,0,1)</f>
        <v>2200</v>
      </c>
      <c r="AL119" s="2" cm="1">
        <f t="array" ref="AL119">_xlfn.XLOOKUP(AL$1&amp;$AB119,$M$3:$M$1662&amp;$N$3:$N$1662,$O$3:$O$1662,0,0,1)</f>
        <v>2400</v>
      </c>
      <c r="AM119" s="2" cm="1">
        <f t="array" ref="AM119">_xlfn.XLOOKUP(AM$1&amp;$AB119,$M$3:$M$1662&amp;$N$3:$N$1662,$O$3:$O$1662,0,0,1)</f>
        <v>1700</v>
      </c>
    </row>
    <row r="120" spans="13:39" x14ac:dyDescent="0.4">
      <c r="M120" t="s">
        <v>870</v>
      </c>
      <c r="N120" t="s">
        <v>662</v>
      </c>
      <c r="O120">
        <v>1700</v>
      </c>
      <c r="AB120" t="s">
        <v>255</v>
      </c>
      <c r="AC120" s="2">
        <f t="shared" si="15"/>
        <v>769980</v>
      </c>
      <c r="AD120" s="2">
        <f t="shared" si="19"/>
        <v>682500</v>
      </c>
      <c r="AE120" s="2">
        <f t="shared" si="19"/>
        <v>774900</v>
      </c>
      <c r="AF120" s="2">
        <f t="shared" si="19"/>
        <v>1209000</v>
      </c>
      <c r="AG120" s="2">
        <f t="shared" si="19"/>
        <v>705900</v>
      </c>
      <c r="AH120" s="2">
        <f t="shared" si="19"/>
        <v>477600</v>
      </c>
      <c r="AI120" s="2" cm="1">
        <f t="array" ref="AI120">_xlfn.XLOOKUP(AI$1&amp;$AB120,$M$3:$M$1662&amp;$N$3:$N$1662,$O$3:$O$1662,0,0,1)</f>
        <v>1300</v>
      </c>
      <c r="AJ120" s="2" cm="1">
        <f t="array" ref="AJ120">_xlfn.XLOOKUP(AJ$1&amp;$AB120,$M$3:$M$1662&amp;$N$3:$N$1662,$O$3:$O$1662,0,0,1)</f>
        <v>1900</v>
      </c>
      <c r="AK120" s="2" cm="1">
        <f t="array" ref="AK120">_xlfn.XLOOKUP(AK$1&amp;$AB120,$M$3:$M$1662&amp;$N$3:$N$1662,$O$3:$O$1662,0,0,1)</f>
        <v>16000</v>
      </c>
      <c r="AL120" s="2" cm="1">
        <f t="array" ref="AL120">_xlfn.XLOOKUP(AL$1&amp;$AB120,$M$3:$M$1662&amp;$N$3:$N$1662,$O$3:$O$1662,0,0,1)</f>
        <v>3500</v>
      </c>
      <c r="AM120" s="2" cm="1">
        <f t="array" ref="AM120">_xlfn.XLOOKUP(AM$1&amp;$AB120,$M$3:$M$1662&amp;$N$3:$N$1662,$O$3:$O$1662,0,0,1)</f>
        <v>200</v>
      </c>
    </row>
    <row r="121" spans="13:39" x14ac:dyDescent="0.4">
      <c r="M121" t="s">
        <v>870</v>
      </c>
      <c r="N121" t="s">
        <v>663</v>
      </c>
      <c r="O121">
        <v>200</v>
      </c>
      <c r="AB121" t="s">
        <v>131</v>
      </c>
      <c r="AC121" s="2">
        <f t="shared" si="15"/>
        <v>773820</v>
      </c>
      <c r="AD121" s="2">
        <f t="shared" si="19"/>
        <v>684800</v>
      </c>
      <c r="AE121" s="2">
        <f t="shared" si="19"/>
        <v>780300</v>
      </c>
      <c r="AF121" s="2">
        <f t="shared" si="19"/>
        <v>1218700</v>
      </c>
      <c r="AG121" s="2">
        <f t="shared" si="19"/>
        <v>707200</v>
      </c>
      <c r="AH121" s="2">
        <f t="shared" si="19"/>
        <v>478100</v>
      </c>
      <c r="AI121" s="2" cm="1">
        <f t="array" ref="AI121">_xlfn.XLOOKUP(AI$1&amp;$AB121,$M$3:$M$1662&amp;$N$3:$N$1662,$O$3:$O$1662,0,0,1)</f>
        <v>2300</v>
      </c>
      <c r="AJ121" s="2" cm="1">
        <f t="array" ref="AJ121">_xlfn.XLOOKUP(AJ$1&amp;$AB121,$M$3:$M$1662&amp;$N$3:$N$1662,$O$3:$O$1662,0,0,1)</f>
        <v>5400</v>
      </c>
      <c r="AK121" s="2" cm="1">
        <f t="array" ref="AK121">_xlfn.XLOOKUP(AK$1&amp;$AB121,$M$3:$M$1662&amp;$N$3:$N$1662,$O$3:$O$1662,0,0,1)</f>
        <v>9700</v>
      </c>
      <c r="AL121" s="2" cm="1">
        <f t="array" ref="AL121">_xlfn.XLOOKUP(AL$1&amp;$AB121,$M$3:$M$1662&amp;$N$3:$N$1662,$O$3:$O$1662,0,0,1)</f>
        <v>1300</v>
      </c>
      <c r="AM121" s="2" cm="1">
        <f t="array" ref="AM121">_xlfn.XLOOKUP(AM$1&amp;$AB121,$M$3:$M$1662&amp;$N$3:$N$1662,$O$3:$O$1662,0,0,1)</f>
        <v>500</v>
      </c>
    </row>
    <row r="122" spans="13:39" x14ac:dyDescent="0.4">
      <c r="M122" t="s">
        <v>870</v>
      </c>
      <c r="N122" t="s">
        <v>664</v>
      </c>
      <c r="O122">
        <v>500</v>
      </c>
      <c r="AB122" t="s">
        <v>290</v>
      </c>
      <c r="AC122" s="2">
        <f t="shared" si="15"/>
        <v>777440</v>
      </c>
      <c r="AD122" s="2">
        <f t="shared" si="19"/>
        <v>688300</v>
      </c>
      <c r="AE122" s="2">
        <f t="shared" si="19"/>
        <v>781900</v>
      </c>
      <c r="AF122" s="2">
        <f t="shared" si="19"/>
        <v>1227800</v>
      </c>
      <c r="AG122" s="2">
        <f t="shared" si="19"/>
        <v>709200</v>
      </c>
      <c r="AH122" s="2">
        <f t="shared" si="19"/>
        <v>480000</v>
      </c>
      <c r="AI122" s="2" cm="1">
        <f t="array" ref="AI122">_xlfn.XLOOKUP(AI$1&amp;$AB122,$M$3:$M$1662&amp;$N$3:$N$1662,$O$3:$O$1662,0,0,1)</f>
        <v>3500</v>
      </c>
      <c r="AJ122" s="2" cm="1">
        <f t="array" ref="AJ122">_xlfn.XLOOKUP(AJ$1&amp;$AB122,$M$3:$M$1662&amp;$N$3:$N$1662,$O$3:$O$1662,0,0,1)</f>
        <v>1600</v>
      </c>
      <c r="AK122" s="2" cm="1">
        <f t="array" ref="AK122">_xlfn.XLOOKUP(AK$1&amp;$AB122,$M$3:$M$1662&amp;$N$3:$N$1662,$O$3:$O$1662,0,0,1)</f>
        <v>9100</v>
      </c>
      <c r="AL122" s="2" cm="1">
        <f t="array" ref="AL122">_xlfn.XLOOKUP(AL$1&amp;$AB122,$M$3:$M$1662&amp;$N$3:$N$1662,$O$3:$O$1662,0,0,1)</f>
        <v>2000</v>
      </c>
      <c r="AM122" s="2" cm="1">
        <f t="array" ref="AM122">_xlfn.XLOOKUP(AM$1&amp;$AB122,$M$3:$M$1662&amp;$N$3:$N$1662,$O$3:$O$1662,0,0,1)</f>
        <v>1900</v>
      </c>
    </row>
    <row r="123" spans="13:39" x14ac:dyDescent="0.4">
      <c r="M123" t="s">
        <v>870</v>
      </c>
      <c r="N123" t="s">
        <v>665</v>
      </c>
      <c r="O123">
        <v>1900</v>
      </c>
      <c r="AB123" t="s">
        <v>197</v>
      </c>
      <c r="AC123" s="2">
        <f t="shared" si="15"/>
        <v>780680</v>
      </c>
      <c r="AD123" s="2">
        <f t="shared" si="19"/>
        <v>689500</v>
      </c>
      <c r="AE123" s="2">
        <f t="shared" si="19"/>
        <v>788500</v>
      </c>
      <c r="AF123" s="2">
        <f t="shared" si="19"/>
        <v>1233900</v>
      </c>
      <c r="AG123" s="2">
        <f t="shared" si="19"/>
        <v>710100</v>
      </c>
      <c r="AH123" s="2">
        <f t="shared" si="19"/>
        <v>481400</v>
      </c>
      <c r="AI123" s="2" cm="1">
        <f t="array" ref="AI123">_xlfn.XLOOKUP(AI$1&amp;$AB123,$M$3:$M$1662&amp;$N$3:$N$1662,$O$3:$O$1662,0,0,1)</f>
        <v>1200</v>
      </c>
      <c r="AJ123" s="2" cm="1">
        <f t="array" ref="AJ123">_xlfn.XLOOKUP(AJ$1&amp;$AB123,$M$3:$M$1662&amp;$N$3:$N$1662,$O$3:$O$1662,0,0,1)</f>
        <v>6600</v>
      </c>
      <c r="AK123" s="2" cm="1">
        <f t="array" ref="AK123">_xlfn.XLOOKUP(AK$1&amp;$AB123,$M$3:$M$1662&amp;$N$3:$N$1662,$O$3:$O$1662,0,0,1)</f>
        <v>6100</v>
      </c>
      <c r="AL123" s="2" cm="1">
        <f t="array" ref="AL123">_xlfn.XLOOKUP(AL$1&amp;$AB123,$M$3:$M$1662&amp;$N$3:$N$1662,$O$3:$O$1662,0,0,1)</f>
        <v>900</v>
      </c>
      <c r="AM123" s="2" cm="1">
        <f t="array" ref="AM123">_xlfn.XLOOKUP(AM$1&amp;$AB123,$M$3:$M$1662&amp;$N$3:$N$1662,$O$3:$O$1662,0,0,1)</f>
        <v>1400</v>
      </c>
    </row>
    <row r="124" spans="13:39" x14ac:dyDescent="0.4">
      <c r="M124" t="s">
        <v>870</v>
      </c>
      <c r="N124" t="s">
        <v>666</v>
      </c>
      <c r="O124">
        <v>1400</v>
      </c>
      <c r="AB124" t="s">
        <v>187</v>
      </c>
      <c r="AC124" s="2">
        <f t="shared" si="15"/>
        <v>784500</v>
      </c>
      <c r="AD124" s="2">
        <f t="shared" si="19"/>
        <v>697900</v>
      </c>
      <c r="AE124" s="2">
        <f t="shared" si="19"/>
        <v>793600</v>
      </c>
      <c r="AF124" s="2">
        <f t="shared" si="19"/>
        <v>1236700</v>
      </c>
      <c r="AG124" s="2">
        <f t="shared" si="19"/>
        <v>711400</v>
      </c>
      <c r="AH124" s="2">
        <f t="shared" si="19"/>
        <v>482900</v>
      </c>
      <c r="AI124" s="2" cm="1">
        <f t="array" ref="AI124">_xlfn.XLOOKUP(AI$1&amp;$AB124,$M$3:$M$1662&amp;$N$3:$N$1662,$O$3:$O$1662,0,0,1)</f>
        <v>8400</v>
      </c>
      <c r="AJ124" s="2" cm="1">
        <f t="array" ref="AJ124">_xlfn.XLOOKUP(AJ$1&amp;$AB124,$M$3:$M$1662&amp;$N$3:$N$1662,$O$3:$O$1662,0,0,1)</f>
        <v>5100</v>
      </c>
      <c r="AK124" s="2" cm="1">
        <f t="array" ref="AK124">_xlfn.XLOOKUP(AK$1&amp;$AB124,$M$3:$M$1662&amp;$N$3:$N$1662,$O$3:$O$1662,0,0,1)</f>
        <v>2800</v>
      </c>
      <c r="AL124" s="2" cm="1">
        <f t="array" ref="AL124">_xlfn.XLOOKUP(AL$1&amp;$AB124,$M$3:$M$1662&amp;$N$3:$N$1662,$O$3:$O$1662,0,0,1)</f>
        <v>1300</v>
      </c>
      <c r="AM124" s="2" cm="1">
        <f t="array" ref="AM124">_xlfn.XLOOKUP(AM$1&amp;$AB124,$M$3:$M$1662&amp;$N$3:$N$1662,$O$3:$O$1662,0,0,1)</f>
        <v>1500</v>
      </c>
    </row>
    <row r="125" spans="13:39" x14ac:dyDescent="0.4">
      <c r="M125" t="s">
        <v>870</v>
      </c>
      <c r="N125" t="s">
        <v>667</v>
      </c>
      <c r="O125">
        <v>1500</v>
      </c>
      <c r="AB125" t="s">
        <v>180</v>
      </c>
      <c r="AC125" s="2">
        <f t="shared" si="15"/>
        <v>787700</v>
      </c>
      <c r="AD125" s="2">
        <f t="shared" si="19"/>
        <v>700500</v>
      </c>
      <c r="AE125" s="2">
        <f t="shared" si="19"/>
        <v>797200</v>
      </c>
      <c r="AF125" s="2">
        <f t="shared" si="19"/>
        <v>1241000</v>
      </c>
      <c r="AG125" s="2">
        <f t="shared" si="19"/>
        <v>713300</v>
      </c>
      <c r="AH125" s="2">
        <f t="shared" si="19"/>
        <v>486500</v>
      </c>
      <c r="AI125" s="2" cm="1">
        <f t="array" ref="AI125">_xlfn.XLOOKUP(AI$1&amp;$AB125,$M$3:$M$1662&amp;$N$3:$N$1662,$O$3:$O$1662,0,0,1)</f>
        <v>2600</v>
      </c>
      <c r="AJ125" s="2" cm="1">
        <f t="array" ref="AJ125">_xlfn.XLOOKUP(AJ$1&amp;$AB125,$M$3:$M$1662&amp;$N$3:$N$1662,$O$3:$O$1662,0,0,1)</f>
        <v>3600</v>
      </c>
      <c r="AK125" s="2" cm="1">
        <f t="array" ref="AK125">_xlfn.XLOOKUP(AK$1&amp;$AB125,$M$3:$M$1662&amp;$N$3:$N$1662,$O$3:$O$1662,0,0,1)</f>
        <v>4300</v>
      </c>
      <c r="AL125" s="2" cm="1">
        <f t="array" ref="AL125">_xlfn.XLOOKUP(AL$1&amp;$AB125,$M$3:$M$1662&amp;$N$3:$N$1662,$O$3:$O$1662,0,0,1)</f>
        <v>1900</v>
      </c>
      <c r="AM125" s="2" cm="1">
        <f t="array" ref="AM125">_xlfn.XLOOKUP(AM$1&amp;$AB125,$M$3:$M$1662&amp;$N$3:$N$1662,$O$3:$O$1662,0,0,1)</f>
        <v>3600</v>
      </c>
    </row>
    <row r="126" spans="13:39" x14ac:dyDescent="0.4">
      <c r="M126" t="s">
        <v>870</v>
      </c>
      <c r="N126" t="s">
        <v>668</v>
      </c>
      <c r="O126">
        <v>3600</v>
      </c>
      <c r="AB126" t="s">
        <v>58</v>
      </c>
      <c r="AC126" s="2">
        <f t="shared" si="15"/>
        <v>791060</v>
      </c>
      <c r="AD126" s="2">
        <f t="shared" si="19"/>
        <v>703900</v>
      </c>
      <c r="AE126" s="2">
        <f t="shared" si="19"/>
        <v>803600</v>
      </c>
      <c r="AF126" s="2">
        <f t="shared" si="19"/>
        <v>1245200</v>
      </c>
      <c r="AG126" s="2">
        <f t="shared" si="19"/>
        <v>715200</v>
      </c>
      <c r="AH126" s="2">
        <f t="shared" si="19"/>
        <v>487400</v>
      </c>
      <c r="AI126" s="2" cm="1">
        <f t="array" ref="AI126">_xlfn.XLOOKUP(AI$1&amp;$AB126,$M$3:$M$1662&amp;$N$3:$N$1662,$O$3:$O$1662,0,0,1)</f>
        <v>3400</v>
      </c>
      <c r="AJ126" s="2" cm="1">
        <f t="array" ref="AJ126">_xlfn.XLOOKUP(AJ$1&amp;$AB126,$M$3:$M$1662&amp;$N$3:$N$1662,$O$3:$O$1662,0,0,1)</f>
        <v>6400</v>
      </c>
      <c r="AK126" s="2" cm="1">
        <f t="array" ref="AK126">_xlfn.XLOOKUP(AK$1&amp;$AB126,$M$3:$M$1662&amp;$N$3:$N$1662,$O$3:$O$1662,0,0,1)</f>
        <v>4200</v>
      </c>
      <c r="AL126" s="2" cm="1">
        <f t="array" ref="AL126">_xlfn.XLOOKUP(AL$1&amp;$AB126,$M$3:$M$1662&amp;$N$3:$N$1662,$O$3:$O$1662,0,0,1)</f>
        <v>1900</v>
      </c>
      <c r="AM126" s="2" cm="1">
        <f t="array" ref="AM126">_xlfn.XLOOKUP(AM$1&amp;$AB126,$M$3:$M$1662&amp;$N$3:$N$1662,$O$3:$O$1662,0,0,1)</f>
        <v>900</v>
      </c>
    </row>
    <row r="127" spans="13:39" x14ac:dyDescent="0.4">
      <c r="M127" t="s">
        <v>870</v>
      </c>
      <c r="N127" t="s">
        <v>669</v>
      </c>
      <c r="O127">
        <v>900</v>
      </c>
      <c r="AB127" t="s">
        <v>35</v>
      </c>
      <c r="AC127" s="2">
        <f t="shared" si="15"/>
        <v>794780</v>
      </c>
      <c r="AD127" s="2">
        <f t="shared" si="19"/>
        <v>706400</v>
      </c>
      <c r="AE127" s="2">
        <f t="shared" si="19"/>
        <v>805600</v>
      </c>
      <c r="AF127" s="2">
        <f t="shared" si="19"/>
        <v>1255600</v>
      </c>
      <c r="AG127" s="2">
        <f t="shared" si="19"/>
        <v>715900</v>
      </c>
      <c r="AH127" s="2">
        <f t="shared" si="19"/>
        <v>490400</v>
      </c>
      <c r="AI127" s="2" cm="1">
        <f t="array" ref="AI127">_xlfn.XLOOKUP(AI$1&amp;$AB127,$M$3:$M$1662&amp;$N$3:$N$1662,$O$3:$O$1662,0,0,1)</f>
        <v>2500</v>
      </c>
      <c r="AJ127" s="2" cm="1">
        <f t="array" ref="AJ127">_xlfn.XLOOKUP(AJ$1&amp;$AB127,$M$3:$M$1662&amp;$N$3:$N$1662,$O$3:$O$1662,0,0,1)</f>
        <v>2000</v>
      </c>
      <c r="AK127" s="2" cm="1">
        <f t="array" ref="AK127">_xlfn.XLOOKUP(AK$1&amp;$AB127,$M$3:$M$1662&amp;$N$3:$N$1662,$O$3:$O$1662,0,0,1)</f>
        <v>10400</v>
      </c>
      <c r="AL127" s="2" cm="1">
        <f t="array" ref="AL127">_xlfn.XLOOKUP(AL$1&amp;$AB127,$M$3:$M$1662&amp;$N$3:$N$1662,$O$3:$O$1662,0,0,1)</f>
        <v>700</v>
      </c>
      <c r="AM127" s="2" cm="1">
        <f t="array" ref="AM127">_xlfn.XLOOKUP(AM$1&amp;$AB127,$M$3:$M$1662&amp;$N$3:$N$1662,$O$3:$O$1662,0,0,1)</f>
        <v>3000</v>
      </c>
    </row>
    <row r="128" spans="13:39" x14ac:dyDescent="0.4">
      <c r="M128" t="s">
        <v>870</v>
      </c>
      <c r="N128" t="s">
        <v>670</v>
      </c>
      <c r="O128">
        <v>3000</v>
      </c>
      <c r="AB128" t="s">
        <v>169</v>
      </c>
      <c r="AC128" s="2">
        <f t="shared" si="15"/>
        <v>798880</v>
      </c>
      <c r="AD128" s="2">
        <f t="shared" si="19"/>
        <v>709000</v>
      </c>
      <c r="AE128" s="2">
        <f t="shared" si="19"/>
        <v>808600</v>
      </c>
      <c r="AF128" s="2">
        <f t="shared" si="19"/>
        <v>1261300</v>
      </c>
      <c r="AG128" s="2">
        <f t="shared" si="19"/>
        <v>721000</v>
      </c>
      <c r="AH128" s="2">
        <f t="shared" si="19"/>
        <v>494500</v>
      </c>
      <c r="AI128" s="2" cm="1">
        <f t="array" ref="AI128">_xlfn.XLOOKUP(AI$1&amp;$AB128,$M$3:$M$1662&amp;$N$3:$N$1662,$O$3:$O$1662,0,0,1)</f>
        <v>2600</v>
      </c>
      <c r="AJ128" s="2" cm="1">
        <f t="array" ref="AJ128">_xlfn.XLOOKUP(AJ$1&amp;$AB128,$M$3:$M$1662&amp;$N$3:$N$1662,$O$3:$O$1662,0,0,1)</f>
        <v>3000</v>
      </c>
      <c r="AK128" s="2" cm="1">
        <f t="array" ref="AK128">_xlfn.XLOOKUP(AK$1&amp;$AB128,$M$3:$M$1662&amp;$N$3:$N$1662,$O$3:$O$1662,0,0,1)</f>
        <v>5700</v>
      </c>
      <c r="AL128" s="2" cm="1">
        <f t="array" ref="AL128">_xlfn.XLOOKUP(AL$1&amp;$AB128,$M$3:$M$1662&amp;$N$3:$N$1662,$O$3:$O$1662,0,0,1)</f>
        <v>5100</v>
      </c>
      <c r="AM128" s="2" cm="1">
        <f t="array" ref="AM128">_xlfn.XLOOKUP(AM$1&amp;$AB128,$M$3:$M$1662&amp;$N$3:$N$1662,$O$3:$O$1662,0,0,1)</f>
        <v>4100</v>
      </c>
    </row>
    <row r="129" spans="13:39" x14ac:dyDescent="0.4">
      <c r="M129" t="s">
        <v>870</v>
      </c>
      <c r="N129" t="s">
        <v>671</v>
      </c>
      <c r="O129">
        <v>4100</v>
      </c>
      <c r="AB129" t="s">
        <v>63</v>
      </c>
      <c r="AC129" s="2">
        <f t="shared" si="15"/>
        <v>802800</v>
      </c>
      <c r="AD129" s="2">
        <f t="shared" si="19"/>
        <v>714100</v>
      </c>
      <c r="AE129" s="2">
        <f t="shared" si="19"/>
        <v>810300</v>
      </c>
      <c r="AF129" s="2">
        <f t="shared" si="19"/>
        <v>1271000</v>
      </c>
      <c r="AG129" s="2">
        <f t="shared" si="19"/>
        <v>723400</v>
      </c>
      <c r="AH129" s="2">
        <f t="shared" si="19"/>
        <v>495200</v>
      </c>
      <c r="AI129" s="2" cm="1">
        <f t="array" ref="AI129">_xlfn.XLOOKUP(AI$1&amp;$AB129,$M$3:$M$1662&amp;$N$3:$N$1662,$O$3:$O$1662,0,0,1)</f>
        <v>5100</v>
      </c>
      <c r="AJ129" s="2" cm="1">
        <f t="array" ref="AJ129">_xlfn.XLOOKUP(AJ$1&amp;$AB129,$M$3:$M$1662&amp;$N$3:$N$1662,$O$3:$O$1662,0,0,1)</f>
        <v>1700</v>
      </c>
      <c r="AK129" s="2" cm="1">
        <f t="array" ref="AK129">_xlfn.XLOOKUP(AK$1&amp;$AB129,$M$3:$M$1662&amp;$N$3:$N$1662,$O$3:$O$1662,0,0,1)</f>
        <v>9700</v>
      </c>
      <c r="AL129" s="2" cm="1">
        <f t="array" ref="AL129">_xlfn.XLOOKUP(AL$1&amp;$AB129,$M$3:$M$1662&amp;$N$3:$N$1662,$O$3:$O$1662,0,0,1)</f>
        <v>2400</v>
      </c>
      <c r="AM129" s="2" cm="1">
        <f t="array" ref="AM129">_xlfn.XLOOKUP(AM$1&amp;$AB129,$M$3:$M$1662&amp;$N$3:$N$1662,$O$3:$O$1662,0,0,1)</f>
        <v>700</v>
      </c>
    </row>
    <row r="130" spans="13:39" x14ac:dyDescent="0.4">
      <c r="M130" t="s">
        <v>870</v>
      </c>
      <c r="N130" t="s">
        <v>672</v>
      </c>
      <c r="O130">
        <v>700</v>
      </c>
      <c r="AB130" t="s">
        <v>269</v>
      </c>
      <c r="AC130" s="2">
        <f t="shared" si="15"/>
        <v>806740</v>
      </c>
      <c r="AD130" s="2">
        <f t="shared" si="19"/>
        <v>715500</v>
      </c>
      <c r="AE130" s="2">
        <f t="shared" si="19"/>
        <v>817500</v>
      </c>
      <c r="AF130" s="2">
        <f t="shared" si="19"/>
        <v>1277200</v>
      </c>
      <c r="AG130" s="2">
        <f t="shared" si="19"/>
        <v>724400</v>
      </c>
      <c r="AH130" s="2">
        <f t="shared" si="19"/>
        <v>499100</v>
      </c>
      <c r="AI130" s="2" cm="1">
        <f t="array" ref="AI130">_xlfn.XLOOKUP(AI$1&amp;$AB130,$M$3:$M$1662&amp;$N$3:$N$1662,$O$3:$O$1662,0,0,1)</f>
        <v>1400</v>
      </c>
      <c r="AJ130" s="2" cm="1">
        <f t="array" ref="AJ130">_xlfn.XLOOKUP(AJ$1&amp;$AB130,$M$3:$M$1662&amp;$N$3:$N$1662,$O$3:$O$1662,0,0,1)</f>
        <v>7200</v>
      </c>
      <c r="AK130" s="2" cm="1">
        <f t="array" ref="AK130">_xlfn.XLOOKUP(AK$1&amp;$AB130,$M$3:$M$1662&amp;$N$3:$N$1662,$O$3:$O$1662,0,0,1)</f>
        <v>6200</v>
      </c>
      <c r="AL130" s="2" cm="1">
        <f t="array" ref="AL130">_xlfn.XLOOKUP(AL$1&amp;$AB130,$M$3:$M$1662&amp;$N$3:$N$1662,$O$3:$O$1662,0,0,1)</f>
        <v>1000</v>
      </c>
      <c r="AM130" s="2" cm="1">
        <f t="array" ref="AM130">_xlfn.XLOOKUP(AM$1&amp;$AB130,$M$3:$M$1662&amp;$N$3:$N$1662,$O$3:$O$1662,0,0,1)</f>
        <v>3900</v>
      </c>
    </row>
    <row r="131" spans="13:39" x14ac:dyDescent="0.4">
      <c r="M131" t="s">
        <v>870</v>
      </c>
      <c r="N131" t="s">
        <v>673</v>
      </c>
      <c r="O131">
        <v>3900</v>
      </c>
      <c r="AB131" t="s">
        <v>47</v>
      </c>
      <c r="AC131" s="2">
        <f t="shared" ref="AC131:AC194" si="20">IFERROR(AVERAGEIFS(AD131:AH131,AD131:AH131,"&gt;0"),0)</f>
        <v>811400</v>
      </c>
      <c r="AD131" s="2">
        <f t="shared" si="19"/>
        <v>717800</v>
      </c>
      <c r="AE131" s="2">
        <f t="shared" si="19"/>
        <v>821500</v>
      </c>
      <c r="AF131" s="2">
        <f t="shared" si="19"/>
        <v>1290100</v>
      </c>
      <c r="AG131" s="2">
        <f t="shared" si="19"/>
        <v>727600</v>
      </c>
      <c r="AH131" s="2">
        <f t="shared" si="19"/>
        <v>500000</v>
      </c>
      <c r="AI131" s="2" cm="1">
        <f t="array" ref="AI131">_xlfn.XLOOKUP(AI$1&amp;$AB131,$M$3:$M$1662&amp;$N$3:$N$1662,$O$3:$O$1662,0,0,1)</f>
        <v>2300</v>
      </c>
      <c r="AJ131" s="2" cm="1">
        <f t="array" ref="AJ131">_xlfn.XLOOKUP(AJ$1&amp;$AB131,$M$3:$M$1662&amp;$N$3:$N$1662,$O$3:$O$1662,0,0,1)</f>
        <v>4000</v>
      </c>
      <c r="AK131" s="2" cm="1">
        <f t="array" ref="AK131">_xlfn.XLOOKUP(AK$1&amp;$AB131,$M$3:$M$1662&amp;$N$3:$N$1662,$O$3:$O$1662,0,0,1)</f>
        <v>12900</v>
      </c>
      <c r="AL131" s="2" cm="1">
        <f t="array" ref="AL131">_xlfn.XLOOKUP(AL$1&amp;$AB131,$M$3:$M$1662&amp;$N$3:$N$1662,$O$3:$O$1662,0,0,1)</f>
        <v>3200</v>
      </c>
      <c r="AM131" s="2" cm="1">
        <f t="array" ref="AM131">_xlfn.XLOOKUP(AM$1&amp;$AB131,$M$3:$M$1662&amp;$N$3:$N$1662,$O$3:$O$1662,0,0,1)</f>
        <v>900</v>
      </c>
    </row>
    <row r="132" spans="13:39" x14ac:dyDescent="0.4">
      <c r="M132" t="s">
        <v>870</v>
      </c>
      <c r="N132" t="s">
        <v>674</v>
      </c>
      <c r="O132">
        <v>900</v>
      </c>
      <c r="AB132" t="s">
        <v>233</v>
      </c>
      <c r="AC132" s="2">
        <f t="shared" si="20"/>
        <v>815780</v>
      </c>
      <c r="AD132" s="2">
        <f t="shared" ref="AD132:AH147" si="21">AD131+AI132</f>
        <v>719600</v>
      </c>
      <c r="AE132" s="2">
        <f t="shared" si="21"/>
        <v>828300</v>
      </c>
      <c r="AF132" s="2">
        <f t="shared" si="21"/>
        <v>1298800</v>
      </c>
      <c r="AG132" s="2">
        <f t="shared" si="21"/>
        <v>729100</v>
      </c>
      <c r="AH132" s="2">
        <f t="shared" si="21"/>
        <v>503100</v>
      </c>
      <c r="AI132" s="2" cm="1">
        <f t="array" ref="AI132">_xlfn.XLOOKUP(AI$1&amp;$AB132,$M$3:$M$1662&amp;$N$3:$N$1662,$O$3:$O$1662,0,0,1)</f>
        <v>1800</v>
      </c>
      <c r="AJ132" s="2" cm="1">
        <f t="array" ref="AJ132">_xlfn.XLOOKUP(AJ$1&amp;$AB132,$M$3:$M$1662&amp;$N$3:$N$1662,$O$3:$O$1662,0,0,1)</f>
        <v>6800</v>
      </c>
      <c r="AK132" s="2" cm="1">
        <f t="array" ref="AK132">_xlfn.XLOOKUP(AK$1&amp;$AB132,$M$3:$M$1662&amp;$N$3:$N$1662,$O$3:$O$1662,0,0,1)</f>
        <v>8700</v>
      </c>
      <c r="AL132" s="2" cm="1">
        <f t="array" ref="AL132">_xlfn.XLOOKUP(AL$1&amp;$AB132,$M$3:$M$1662&amp;$N$3:$N$1662,$O$3:$O$1662,0,0,1)</f>
        <v>1500</v>
      </c>
      <c r="AM132" s="2" cm="1">
        <f t="array" ref="AM132">_xlfn.XLOOKUP(AM$1&amp;$AB132,$M$3:$M$1662&amp;$N$3:$N$1662,$O$3:$O$1662,0,0,1)</f>
        <v>3100</v>
      </c>
    </row>
    <row r="133" spans="13:39" x14ac:dyDescent="0.4">
      <c r="M133" t="s">
        <v>870</v>
      </c>
      <c r="N133" t="s">
        <v>675</v>
      </c>
      <c r="O133">
        <v>3100</v>
      </c>
      <c r="AB133" t="s">
        <v>217</v>
      </c>
      <c r="AC133" s="2">
        <f t="shared" si="20"/>
        <v>818160</v>
      </c>
      <c r="AD133" s="2">
        <f t="shared" si="21"/>
        <v>721800</v>
      </c>
      <c r="AE133" s="2">
        <f t="shared" si="21"/>
        <v>830600</v>
      </c>
      <c r="AF133" s="2">
        <f t="shared" si="21"/>
        <v>1302300</v>
      </c>
      <c r="AG133" s="2">
        <f t="shared" si="21"/>
        <v>731000</v>
      </c>
      <c r="AH133" s="2">
        <f t="shared" si="21"/>
        <v>505100</v>
      </c>
      <c r="AI133" s="2" cm="1">
        <f t="array" ref="AI133">_xlfn.XLOOKUP(AI$1&amp;$AB133,$M$3:$M$1662&amp;$N$3:$N$1662,$O$3:$O$1662,0,0,1)</f>
        <v>2200</v>
      </c>
      <c r="AJ133" s="2" cm="1">
        <f t="array" ref="AJ133">_xlfn.XLOOKUP(AJ$1&amp;$AB133,$M$3:$M$1662&amp;$N$3:$N$1662,$O$3:$O$1662,0,0,1)</f>
        <v>2300</v>
      </c>
      <c r="AK133" s="2" cm="1">
        <f t="array" ref="AK133">_xlfn.XLOOKUP(AK$1&amp;$AB133,$M$3:$M$1662&amp;$N$3:$N$1662,$O$3:$O$1662,0,0,1)</f>
        <v>3500</v>
      </c>
      <c r="AL133" s="2" cm="1">
        <f t="array" ref="AL133">_xlfn.XLOOKUP(AL$1&amp;$AB133,$M$3:$M$1662&amp;$N$3:$N$1662,$O$3:$O$1662,0,0,1)</f>
        <v>1900</v>
      </c>
      <c r="AM133" s="2" cm="1">
        <f t="array" ref="AM133">_xlfn.XLOOKUP(AM$1&amp;$AB133,$M$3:$M$1662&amp;$N$3:$N$1662,$O$3:$O$1662,0,0,1)</f>
        <v>2000</v>
      </c>
    </row>
    <row r="134" spans="13:39" x14ac:dyDescent="0.4">
      <c r="M134" t="s">
        <v>870</v>
      </c>
      <c r="N134" t="s">
        <v>676</v>
      </c>
      <c r="O134">
        <v>2000</v>
      </c>
      <c r="AB134" t="s">
        <v>236</v>
      </c>
      <c r="AC134" s="2">
        <f t="shared" si="20"/>
        <v>822640</v>
      </c>
      <c r="AD134" s="2">
        <f t="shared" si="21"/>
        <v>725000</v>
      </c>
      <c r="AE134" s="2">
        <f t="shared" si="21"/>
        <v>831600</v>
      </c>
      <c r="AF134" s="2">
        <f t="shared" si="21"/>
        <v>1312900</v>
      </c>
      <c r="AG134" s="2">
        <f t="shared" si="21"/>
        <v>732300</v>
      </c>
      <c r="AH134" s="2">
        <f t="shared" si="21"/>
        <v>511400</v>
      </c>
      <c r="AI134" s="2" cm="1">
        <f t="array" ref="AI134">_xlfn.XLOOKUP(AI$1&amp;$AB134,$M$3:$M$1662&amp;$N$3:$N$1662,$O$3:$O$1662,0,0,1)</f>
        <v>3200</v>
      </c>
      <c r="AJ134" s="2" cm="1">
        <f t="array" ref="AJ134">_xlfn.XLOOKUP(AJ$1&amp;$AB134,$M$3:$M$1662&amp;$N$3:$N$1662,$O$3:$O$1662,0,0,1)</f>
        <v>1000</v>
      </c>
      <c r="AK134" s="2" cm="1">
        <f t="array" ref="AK134">_xlfn.XLOOKUP(AK$1&amp;$AB134,$M$3:$M$1662&amp;$N$3:$N$1662,$O$3:$O$1662,0,0,1)</f>
        <v>10600</v>
      </c>
      <c r="AL134" s="2" cm="1">
        <f t="array" ref="AL134">_xlfn.XLOOKUP(AL$1&amp;$AB134,$M$3:$M$1662&amp;$N$3:$N$1662,$O$3:$O$1662,0,0,1)</f>
        <v>1300</v>
      </c>
      <c r="AM134" s="2" cm="1">
        <f t="array" ref="AM134">_xlfn.XLOOKUP(AM$1&amp;$AB134,$M$3:$M$1662&amp;$N$3:$N$1662,$O$3:$O$1662,0,0,1)</f>
        <v>6300</v>
      </c>
    </row>
    <row r="135" spans="13:39" x14ac:dyDescent="0.4">
      <c r="M135" t="s">
        <v>870</v>
      </c>
      <c r="N135" t="s">
        <v>677</v>
      </c>
      <c r="O135">
        <v>6300</v>
      </c>
      <c r="AB135" t="s">
        <v>227</v>
      </c>
      <c r="AC135" s="2">
        <f t="shared" si="20"/>
        <v>827940</v>
      </c>
      <c r="AD135" s="2">
        <f t="shared" si="21"/>
        <v>728500</v>
      </c>
      <c r="AE135" s="2">
        <f t="shared" si="21"/>
        <v>843200</v>
      </c>
      <c r="AF135" s="2">
        <f t="shared" si="21"/>
        <v>1320900</v>
      </c>
      <c r="AG135" s="2">
        <f t="shared" si="21"/>
        <v>734800</v>
      </c>
      <c r="AH135" s="2">
        <f t="shared" si="21"/>
        <v>512300</v>
      </c>
      <c r="AI135" s="2" cm="1">
        <f t="array" ref="AI135">_xlfn.XLOOKUP(AI$1&amp;$AB135,$M$3:$M$1662&amp;$N$3:$N$1662,$O$3:$O$1662,0,0,1)</f>
        <v>3500</v>
      </c>
      <c r="AJ135" s="2" cm="1">
        <f t="array" ref="AJ135">_xlfn.XLOOKUP(AJ$1&amp;$AB135,$M$3:$M$1662&amp;$N$3:$N$1662,$O$3:$O$1662,0,0,1)</f>
        <v>11600</v>
      </c>
      <c r="AK135" s="2" cm="1">
        <f t="array" ref="AK135">_xlfn.XLOOKUP(AK$1&amp;$AB135,$M$3:$M$1662&amp;$N$3:$N$1662,$O$3:$O$1662,0,0,1)</f>
        <v>8000</v>
      </c>
      <c r="AL135" s="2" cm="1">
        <f t="array" ref="AL135">_xlfn.XLOOKUP(AL$1&amp;$AB135,$M$3:$M$1662&amp;$N$3:$N$1662,$O$3:$O$1662,0,0,1)</f>
        <v>2500</v>
      </c>
      <c r="AM135" s="2" cm="1">
        <f t="array" ref="AM135">_xlfn.XLOOKUP(AM$1&amp;$AB135,$M$3:$M$1662&amp;$N$3:$N$1662,$O$3:$O$1662,0,0,1)</f>
        <v>900</v>
      </c>
    </row>
    <row r="136" spans="13:39" x14ac:dyDescent="0.4">
      <c r="M136" t="s">
        <v>870</v>
      </c>
      <c r="N136" t="s">
        <v>678</v>
      </c>
      <c r="O136">
        <v>900</v>
      </c>
      <c r="AB136" t="s">
        <v>192</v>
      </c>
      <c r="AC136" s="2">
        <f t="shared" si="20"/>
        <v>831640</v>
      </c>
      <c r="AD136" s="2">
        <f t="shared" si="21"/>
        <v>731600</v>
      </c>
      <c r="AE136" s="2">
        <f t="shared" si="21"/>
        <v>851500</v>
      </c>
      <c r="AF136" s="2">
        <f t="shared" si="21"/>
        <v>1324400</v>
      </c>
      <c r="AG136" s="2">
        <f t="shared" si="21"/>
        <v>737600</v>
      </c>
      <c r="AH136" s="2">
        <f t="shared" si="21"/>
        <v>513100</v>
      </c>
      <c r="AI136" s="2" cm="1">
        <f t="array" ref="AI136">_xlfn.XLOOKUP(AI$1&amp;$AB136,$M$3:$M$1662&amp;$N$3:$N$1662,$O$3:$O$1662,0,0,1)</f>
        <v>3100</v>
      </c>
      <c r="AJ136" s="2" cm="1">
        <f t="array" ref="AJ136">_xlfn.XLOOKUP(AJ$1&amp;$AB136,$M$3:$M$1662&amp;$N$3:$N$1662,$O$3:$O$1662,0,0,1)</f>
        <v>8300</v>
      </c>
      <c r="AK136" s="2" cm="1">
        <f t="array" ref="AK136">_xlfn.XLOOKUP(AK$1&amp;$AB136,$M$3:$M$1662&amp;$N$3:$N$1662,$O$3:$O$1662,0,0,1)</f>
        <v>3500</v>
      </c>
      <c r="AL136" s="2" cm="1">
        <f t="array" ref="AL136">_xlfn.XLOOKUP(AL$1&amp;$AB136,$M$3:$M$1662&amp;$N$3:$N$1662,$O$3:$O$1662,0,0,1)</f>
        <v>2800</v>
      </c>
      <c r="AM136" s="2" cm="1">
        <f t="array" ref="AM136">_xlfn.XLOOKUP(AM$1&amp;$AB136,$M$3:$M$1662&amp;$N$3:$N$1662,$O$3:$O$1662,0,0,1)</f>
        <v>800</v>
      </c>
    </row>
    <row r="137" spans="13:39" x14ac:dyDescent="0.4">
      <c r="M137" t="s">
        <v>870</v>
      </c>
      <c r="N137" t="s">
        <v>679</v>
      </c>
      <c r="O137">
        <v>800</v>
      </c>
      <c r="AB137" t="s">
        <v>248</v>
      </c>
      <c r="AC137" s="2">
        <f t="shared" si="20"/>
        <v>838440</v>
      </c>
      <c r="AD137" s="2">
        <f t="shared" si="21"/>
        <v>736500</v>
      </c>
      <c r="AE137" s="2">
        <f t="shared" si="21"/>
        <v>866700</v>
      </c>
      <c r="AF137" s="2">
        <f t="shared" si="21"/>
        <v>1330200</v>
      </c>
      <c r="AG137" s="2">
        <f t="shared" si="21"/>
        <v>742300</v>
      </c>
      <c r="AH137" s="2">
        <f t="shared" si="21"/>
        <v>516500</v>
      </c>
      <c r="AI137" s="2" cm="1">
        <f t="array" ref="AI137">_xlfn.XLOOKUP(AI$1&amp;$AB137,$M$3:$M$1662&amp;$N$3:$N$1662,$O$3:$O$1662,0,0,1)</f>
        <v>4900</v>
      </c>
      <c r="AJ137" s="2" cm="1">
        <f t="array" ref="AJ137">_xlfn.XLOOKUP(AJ$1&amp;$AB137,$M$3:$M$1662&amp;$N$3:$N$1662,$O$3:$O$1662,0,0,1)</f>
        <v>15200</v>
      </c>
      <c r="AK137" s="2" cm="1">
        <f t="array" ref="AK137">_xlfn.XLOOKUP(AK$1&amp;$AB137,$M$3:$M$1662&amp;$N$3:$N$1662,$O$3:$O$1662,0,0,1)</f>
        <v>5800</v>
      </c>
      <c r="AL137" s="2" cm="1">
        <f t="array" ref="AL137">_xlfn.XLOOKUP(AL$1&amp;$AB137,$M$3:$M$1662&amp;$N$3:$N$1662,$O$3:$O$1662,0,0,1)</f>
        <v>4700</v>
      </c>
      <c r="AM137" s="2" cm="1">
        <f t="array" ref="AM137">_xlfn.XLOOKUP(AM$1&amp;$AB137,$M$3:$M$1662&amp;$N$3:$N$1662,$O$3:$O$1662,0,0,1)</f>
        <v>3400</v>
      </c>
    </row>
    <row r="138" spans="13:39" x14ac:dyDescent="0.4">
      <c r="M138" t="s">
        <v>870</v>
      </c>
      <c r="N138" t="s">
        <v>680</v>
      </c>
      <c r="O138">
        <v>3400</v>
      </c>
      <c r="AB138" t="s">
        <v>73</v>
      </c>
      <c r="AC138" s="2">
        <f t="shared" si="20"/>
        <v>849000</v>
      </c>
      <c r="AD138" s="2">
        <f t="shared" si="21"/>
        <v>741500</v>
      </c>
      <c r="AE138" s="2">
        <f t="shared" si="21"/>
        <v>905900</v>
      </c>
      <c r="AF138" s="2">
        <f t="shared" si="21"/>
        <v>1335800</v>
      </c>
      <c r="AG138" s="2">
        <f t="shared" si="21"/>
        <v>743900</v>
      </c>
      <c r="AH138" s="2">
        <f t="shared" si="21"/>
        <v>517900</v>
      </c>
      <c r="AI138" s="2" cm="1">
        <f t="array" ref="AI138">_xlfn.XLOOKUP(AI$1&amp;$AB138,$M$3:$M$1662&amp;$N$3:$N$1662,$O$3:$O$1662,0,0,1)</f>
        <v>5000</v>
      </c>
      <c r="AJ138" s="2" cm="1">
        <f t="array" ref="AJ138">_xlfn.XLOOKUP(AJ$1&amp;$AB138,$M$3:$M$1662&amp;$N$3:$N$1662,$O$3:$O$1662,0,0,1)</f>
        <v>39200</v>
      </c>
      <c r="AK138" s="2" cm="1">
        <f t="array" ref="AK138">_xlfn.XLOOKUP(AK$1&amp;$AB138,$M$3:$M$1662&amp;$N$3:$N$1662,$O$3:$O$1662,0,0,1)</f>
        <v>5600</v>
      </c>
      <c r="AL138" s="2" cm="1">
        <f t="array" ref="AL138">_xlfn.XLOOKUP(AL$1&amp;$AB138,$M$3:$M$1662&amp;$N$3:$N$1662,$O$3:$O$1662,0,0,1)</f>
        <v>1600</v>
      </c>
      <c r="AM138" s="2" cm="1">
        <f t="array" ref="AM138">_xlfn.XLOOKUP(AM$1&amp;$AB138,$M$3:$M$1662&amp;$N$3:$N$1662,$O$3:$O$1662,0,0,1)</f>
        <v>1400</v>
      </c>
    </row>
    <row r="139" spans="13:39" x14ac:dyDescent="0.4">
      <c r="M139" t="s">
        <v>870</v>
      </c>
      <c r="N139" t="s">
        <v>681</v>
      </c>
      <c r="O139">
        <v>1400</v>
      </c>
      <c r="AB139" t="s">
        <v>291</v>
      </c>
      <c r="AC139" s="2">
        <f t="shared" si="20"/>
        <v>851940</v>
      </c>
      <c r="AD139" s="2">
        <f t="shared" si="21"/>
        <v>741900</v>
      </c>
      <c r="AE139" s="2">
        <f t="shared" si="21"/>
        <v>912300</v>
      </c>
      <c r="AF139" s="2">
        <f t="shared" si="21"/>
        <v>1340100</v>
      </c>
      <c r="AG139" s="2">
        <f t="shared" si="21"/>
        <v>746100</v>
      </c>
      <c r="AH139" s="2">
        <f t="shared" si="21"/>
        <v>519300</v>
      </c>
      <c r="AI139" s="2" cm="1">
        <f t="array" ref="AI139">_xlfn.XLOOKUP(AI$1&amp;$AB139,$M$3:$M$1662&amp;$N$3:$N$1662,$O$3:$O$1662,0,0,1)</f>
        <v>400</v>
      </c>
      <c r="AJ139" s="2" cm="1">
        <f t="array" ref="AJ139">_xlfn.XLOOKUP(AJ$1&amp;$AB139,$M$3:$M$1662&amp;$N$3:$N$1662,$O$3:$O$1662,0,0,1)</f>
        <v>6400</v>
      </c>
      <c r="AK139" s="2" cm="1">
        <f t="array" ref="AK139">_xlfn.XLOOKUP(AK$1&amp;$AB139,$M$3:$M$1662&amp;$N$3:$N$1662,$O$3:$O$1662,0,0,1)</f>
        <v>4300</v>
      </c>
      <c r="AL139" s="2" cm="1">
        <f t="array" ref="AL139">_xlfn.XLOOKUP(AL$1&amp;$AB139,$M$3:$M$1662&amp;$N$3:$N$1662,$O$3:$O$1662,0,0,1)</f>
        <v>2200</v>
      </c>
      <c r="AM139" s="2" cm="1">
        <f t="array" ref="AM139">_xlfn.XLOOKUP(AM$1&amp;$AB139,$M$3:$M$1662&amp;$N$3:$N$1662,$O$3:$O$1662,0,0,1)</f>
        <v>1400</v>
      </c>
    </row>
    <row r="140" spans="13:39" x14ac:dyDescent="0.4">
      <c r="M140" t="s">
        <v>870</v>
      </c>
      <c r="N140" t="s">
        <v>682</v>
      </c>
      <c r="O140">
        <v>1400</v>
      </c>
      <c r="AB140" t="s">
        <v>287</v>
      </c>
      <c r="AC140" s="2">
        <f t="shared" si="20"/>
        <v>855860</v>
      </c>
      <c r="AD140" s="2">
        <f t="shared" si="21"/>
        <v>744900</v>
      </c>
      <c r="AE140" s="2">
        <f t="shared" si="21"/>
        <v>917300</v>
      </c>
      <c r="AF140" s="2">
        <f t="shared" si="21"/>
        <v>1344400</v>
      </c>
      <c r="AG140" s="2">
        <f t="shared" si="21"/>
        <v>751800</v>
      </c>
      <c r="AH140" s="2">
        <f t="shared" si="21"/>
        <v>520900</v>
      </c>
      <c r="AI140" s="2" cm="1">
        <f t="array" ref="AI140">_xlfn.XLOOKUP(AI$1&amp;$AB140,$M$3:$M$1662&amp;$N$3:$N$1662,$O$3:$O$1662,0,0,1)</f>
        <v>3000</v>
      </c>
      <c r="AJ140" s="2" cm="1">
        <f t="array" ref="AJ140">_xlfn.XLOOKUP(AJ$1&amp;$AB140,$M$3:$M$1662&amp;$N$3:$N$1662,$O$3:$O$1662,0,0,1)</f>
        <v>5000</v>
      </c>
      <c r="AK140" s="2" cm="1">
        <f t="array" ref="AK140">_xlfn.XLOOKUP(AK$1&amp;$AB140,$M$3:$M$1662&amp;$N$3:$N$1662,$O$3:$O$1662,0,0,1)</f>
        <v>4300</v>
      </c>
      <c r="AL140" s="2" cm="1">
        <f t="array" ref="AL140">_xlfn.XLOOKUP(AL$1&amp;$AB140,$M$3:$M$1662&amp;$N$3:$N$1662,$O$3:$O$1662,0,0,1)</f>
        <v>5700</v>
      </c>
      <c r="AM140" s="2" cm="1">
        <f t="array" ref="AM140">_xlfn.XLOOKUP(AM$1&amp;$AB140,$M$3:$M$1662&amp;$N$3:$N$1662,$O$3:$O$1662,0,0,1)</f>
        <v>1600</v>
      </c>
    </row>
    <row r="141" spans="13:39" x14ac:dyDescent="0.4">
      <c r="M141" t="s">
        <v>870</v>
      </c>
      <c r="N141" t="s">
        <v>683</v>
      </c>
      <c r="O141">
        <v>1600</v>
      </c>
      <c r="AB141" t="s">
        <v>108</v>
      </c>
      <c r="AC141" s="2">
        <f t="shared" si="20"/>
        <v>859540</v>
      </c>
      <c r="AD141" s="2">
        <f t="shared" si="21"/>
        <v>748700</v>
      </c>
      <c r="AE141" s="2">
        <f t="shared" si="21"/>
        <v>919100</v>
      </c>
      <c r="AF141" s="2">
        <f t="shared" si="21"/>
        <v>1350700</v>
      </c>
      <c r="AG141" s="2">
        <f t="shared" si="21"/>
        <v>752200</v>
      </c>
      <c r="AH141" s="2">
        <f t="shared" si="21"/>
        <v>527000</v>
      </c>
      <c r="AI141" s="2" cm="1">
        <f t="array" ref="AI141">_xlfn.XLOOKUP(AI$1&amp;$AB141,$M$3:$M$1662&amp;$N$3:$N$1662,$O$3:$O$1662,0,0,1)</f>
        <v>3800</v>
      </c>
      <c r="AJ141" s="2" cm="1">
        <f t="array" ref="AJ141">_xlfn.XLOOKUP(AJ$1&amp;$AB141,$M$3:$M$1662&amp;$N$3:$N$1662,$O$3:$O$1662,0,0,1)</f>
        <v>1800</v>
      </c>
      <c r="AK141" s="2" cm="1">
        <f t="array" ref="AK141">_xlfn.XLOOKUP(AK$1&amp;$AB141,$M$3:$M$1662&amp;$N$3:$N$1662,$O$3:$O$1662,0,0,1)</f>
        <v>6300</v>
      </c>
      <c r="AL141" s="2" cm="1">
        <f t="array" ref="AL141">_xlfn.XLOOKUP(AL$1&amp;$AB141,$M$3:$M$1662&amp;$N$3:$N$1662,$O$3:$O$1662,0,0,1)</f>
        <v>400</v>
      </c>
      <c r="AM141" s="2" cm="1">
        <f t="array" ref="AM141">_xlfn.XLOOKUP(AM$1&amp;$AB141,$M$3:$M$1662&amp;$N$3:$N$1662,$O$3:$O$1662,0,0,1)</f>
        <v>6100</v>
      </c>
    </row>
    <row r="142" spans="13:39" x14ac:dyDescent="0.4">
      <c r="M142" t="s">
        <v>870</v>
      </c>
      <c r="N142" t="s">
        <v>684</v>
      </c>
      <c r="O142">
        <v>6100</v>
      </c>
      <c r="AB142" t="s">
        <v>45</v>
      </c>
      <c r="AC142" s="2">
        <f t="shared" si="20"/>
        <v>863700</v>
      </c>
      <c r="AD142" s="2">
        <f t="shared" si="21"/>
        <v>754400</v>
      </c>
      <c r="AE142" s="2">
        <f t="shared" si="21"/>
        <v>921900</v>
      </c>
      <c r="AF142" s="2">
        <f t="shared" si="21"/>
        <v>1357000</v>
      </c>
      <c r="AG142" s="2">
        <f t="shared" si="21"/>
        <v>755300</v>
      </c>
      <c r="AH142" s="2">
        <f t="shared" si="21"/>
        <v>529900</v>
      </c>
      <c r="AI142" s="2" cm="1">
        <f t="array" ref="AI142">_xlfn.XLOOKUP(AI$1&amp;$AB142,$M$3:$M$1662&amp;$N$3:$N$1662,$O$3:$O$1662,0,0,1)</f>
        <v>5700</v>
      </c>
      <c r="AJ142" s="2" cm="1">
        <f t="array" ref="AJ142">_xlfn.XLOOKUP(AJ$1&amp;$AB142,$M$3:$M$1662&amp;$N$3:$N$1662,$O$3:$O$1662,0,0,1)</f>
        <v>2800</v>
      </c>
      <c r="AK142" s="2" cm="1">
        <f t="array" ref="AK142">_xlfn.XLOOKUP(AK$1&amp;$AB142,$M$3:$M$1662&amp;$N$3:$N$1662,$O$3:$O$1662,0,0,1)</f>
        <v>6300</v>
      </c>
      <c r="AL142" s="2" cm="1">
        <f t="array" ref="AL142">_xlfn.XLOOKUP(AL$1&amp;$AB142,$M$3:$M$1662&amp;$N$3:$N$1662,$O$3:$O$1662,0,0,1)</f>
        <v>3100</v>
      </c>
      <c r="AM142" s="2" cm="1">
        <f t="array" ref="AM142">_xlfn.XLOOKUP(AM$1&amp;$AB142,$M$3:$M$1662&amp;$N$3:$N$1662,$O$3:$O$1662,0,0,1)</f>
        <v>2900</v>
      </c>
    </row>
    <row r="143" spans="13:39" x14ac:dyDescent="0.4">
      <c r="M143" t="s">
        <v>870</v>
      </c>
      <c r="N143" t="s">
        <v>685</v>
      </c>
      <c r="O143">
        <v>2900</v>
      </c>
      <c r="AB143" t="s">
        <v>114</v>
      </c>
      <c r="AC143" s="2">
        <f t="shared" si="20"/>
        <v>867200</v>
      </c>
      <c r="AD143" s="2">
        <f t="shared" si="21"/>
        <v>757300</v>
      </c>
      <c r="AE143" s="2">
        <f t="shared" si="21"/>
        <v>926300</v>
      </c>
      <c r="AF143" s="2">
        <f t="shared" si="21"/>
        <v>1365300</v>
      </c>
      <c r="AG143" s="2">
        <f t="shared" si="21"/>
        <v>756600</v>
      </c>
      <c r="AH143" s="2">
        <f t="shared" si="21"/>
        <v>530500</v>
      </c>
      <c r="AI143" s="2" cm="1">
        <f t="array" ref="AI143">_xlfn.XLOOKUP(AI$1&amp;$AB143,$M$3:$M$1662&amp;$N$3:$N$1662,$O$3:$O$1662,0,0,1)</f>
        <v>2900</v>
      </c>
      <c r="AJ143" s="2" cm="1">
        <f t="array" ref="AJ143">_xlfn.XLOOKUP(AJ$1&amp;$AB143,$M$3:$M$1662&amp;$N$3:$N$1662,$O$3:$O$1662,0,0,1)</f>
        <v>4400</v>
      </c>
      <c r="AK143" s="2" cm="1">
        <f t="array" ref="AK143">_xlfn.XLOOKUP(AK$1&amp;$AB143,$M$3:$M$1662&amp;$N$3:$N$1662,$O$3:$O$1662,0,0,1)</f>
        <v>8300</v>
      </c>
      <c r="AL143" s="2" cm="1">
        <f t="array" ref="AL143">_xlfn.XLOOKUP(AL$1&amp;$AB143,$M$3:$M$1662&amp;$N$3:$N$1662,$O$3:$O$1662,0,0,1)</f>
        <v>1300</v>
      </c>
      <c r="AM143" s="2" cm="1">
        <f t="array" ref="AM143">_xlfn.XLOOKUP(AM$1&amp;$AB143,$M$3:$M$1662&amp;$N$3:$N$1662,$O$3:$O$1662,0,0,1)</f>
        <v>600</v>
      </c>
    </row>
    <row r="144" spans="13:39" x14ac:dyDescent="0.4">
      <c r="M144" t="s">
        <v>870</v>
      </c>
      <c r="N144" t="s">
        <v>686</v>
      </c>
      <c r="O144">
        <v>600</v>
      </c>
      <c r="AB144" t="s">
        <v>189</v>
      </c>
      <c r="AC144" s="2">
        <f t="shared" si="20"/>
        <v>870180</v>
      </c>
      <c r="AD144" s="2">
        <f t="shared" si="21"/>
        <v>760100</v>
      </c>
      <c r="AE144" s="2">
        <f t="shared" si="21"/>
        <v>929400</v>
      </c>
      <c r="AF144" s="2">
        <f t="shared" si="21"/>
        <v>1369800</v>
      </c>
      <c r="AG144" s="2">
        <f t="shared" si="21"/>
        <v>758200</v>
      </c>
      <c r="AH144" s="2">
        <f t="shared" si="21"/>
        <v>533400</v>
      </c>
      <c r="AI144" s="2" cm="1">
        <f t="array" ref="AI144">_xlfn.XLOOKUP(AI$1&amp;$AB144,$M$3:$M$1662&amp;$N$3:$N$1662,$O$3:$O$1662,0,0,1)</f>
        <v>2800</v>
      </c>
      <c r="AJ144" s="2" cm="1">
        <f t="array" ref="AJ144">_xlfn.XLOOKUP(AJ$1&amp;$AB144,$M$3:$M$1662&amp;$N$3:$N$1662,$O$3:$O$1662,0,0,1)</f>
        <v>3100</v>
      </c>
      <c r="AK144" s="2" cm="1">
        <f t="array" ref="AK144">_xlfn.XLOOKUP(AK$1&amp;$AB144,$M$3:$M$1662&amp;$N$3:$N$1662,$O$3:$O$1662,0,0,1)</f>
        <v>4500</v>
      </c>
      <c r="AL144" s="2" cm="1">
        <f t="array" ref="AL144">_xlfn.XLOOKUP(AL$1&amp;$AB144,$M$3:$M$1662&amp;$N$3:$N$1662,$O$3:$O$1662,0,0,1)</f>
        <v>1600</v>
      </c>
      <c r="AM144" s="2" cm="1">
        <f t="array" ref="AM144">_xlfn.XLOOKUP(AM$1&amp;$AB144,$M$3:$M$1662&amp;$N$3:$N$1662,$O$3:$O$1662,0,0,1)</f>
        <v>2900</v>
      </c>
    </row>
    <row r="145" spans="13:39" x14ac:dyDescent="0.4">
      <c r="M145" t="s">
        <v>870</v>
      </c>
      <c r="N145" t="s">
        <v>687</v>
      </c>
      <c r="O145">
        <v>2900</v>
      </c>
      <c r="AB145" t="s">
        <v>71</v>
      </c>
      <c r="AC145" s="2">
        <f t="shared" si="20"/>
        <v>872620</v>
      </c>
      <c r="AD145" s="2">
        <f t="shared" si="21"/>
        <v>761000</v>
      </c>
      <c r="AE145" s="2">
        <f t="shared" si="21"/>
        <v>936300</v>
      </c>
      <c r="AF145" s="2">
        <f t="shared" si="21"/>
        <v>1371800</v>
      </c>
      <c r="AG145" s="2">
        <f t="shared" si="21"/>
        <v>759500</v>
      </c>
      <c r="AH145" s="2">
        <f t="shared" si="21"/>
        <v>534500</v>
      </c>
      <c r="AI145" s="2" cm="1">
        <f t="array" ref="AI145">_xlfn.XLOOKUP(AI$1&amp;$AB145,$M$3:$M$1662&amp;$N$3:$N$1662,$O$3:$O$1662,0,0,1)</f>
        <v>900</v>
      </c>
      <c r="AJ145" s="2" cm="1">
        <f t="array" ref="AJ145">_xlfn.XLOOKUP(AJ$1&amp;$AB145,$M$3:$M$1662&amp;$N$3:$N$1662,$O$3:$O$1662,0,0,1)</f>
        <v>6900</v>
      </c>
      <c r="AK145" s="2" cm="1">
        <f t="array" ref="AK145">_xlfn.XLOOKUP(AK$1&amp;$AB145,$M$3:$M$1662&amp;$N$3:$N$1662,$O$3:$O$1662,0,0,1)</f>
        <v>2000</v>
      </c>
      <c r="AL145" s="2" cm="1">
        <f t="array" ref="AL145">_xlfn.XLOOKUP(AL$1&amp;$AB145,$M$3:$M$1662&amp;$N$3:$N$1662,$O$3:$O$1662,0,0,1)</f>
        <v>1300</v>
      </c>
      <c r="AM145" s="2" cm="1">
        <f t="array" ref="AM145">_xlfn.XLOOKUP(AM$1&amp;$AB145,$M$3:$M$1662&amp;$N$3:$N$1662,$O$3:$O$1662,0,0,1)</f>
        <v>1100</v>
      </c>
    </row>
    <row r="146" spans="13:39" x14ac:dyDescent="0.4">
      <c r="M146" t="s">
        <v>870</v>
      </c>
      <c r="N146" t="s">
        <v>688</v>
      </c>
      <c r="O146">
        <v>1100</v>
      </c>
      <c r="AB146" t="s">
        <v>240</v>
      </c>
      <c r="AC146" s="2">
        <f t="shared" si="20"/>
        <v>876920</v>
      </c>
      <c r="AD146" s="2">
        <f t="shared" si="21"/>
        <v>764400</v>
      </c>
      <c r="AE146" s="2">
        <f t="shared" si="21"/>
        <v>940200</v>
      </c>
      <c r="AF146" s="2">
        <f t="shared" si="21"/>
        <v>1380300</v>
      </c>
      <c r="AG146" s="2">
        <f t="shared" si="21"/>
        <v>764000</v>
      </c>
      <c r="AH146" s="2">
        <f t="shared" si="21"/>
        <v>535700</v>
      </c>
      <c r="AI146" s="2" cm="1">
        <f t="array" ref="AI146">_xlfn.XLOOKUP(AI$1&amp;$AB146,$M$3:$M$1662&amp;$N$3:$N$1662,$O$3:$O$1662,0,0,1)</f>
        <v>3400</v>
      </c>
      <c r="AJ146" s="2" cm="1">
        <f t="array" ref="AJ146">_xlfn.XLOOKUP(AJ$1&amp;$AB146,$M$3:$M$1662&amp;$N$3:$N$1662,$O$3:$O$1662,0,0,1)</f>
        <v>3900</v>
      </c>
      <c r="AK146" s="2" cm="1">
        <f t="array" ref="AK146">_xlfn.XLOOKUP(AK$1&amp;$AB146,$M$3:$M$1662&amp;$N$3:$N$1662,$O$3:$O$1662,0,0,1)</f>
        <v>8500</v>
      </c>
      <c r="AL146" s="2" cm="1">
        <f t="array" ref="AL146">_xlfn.XLOOKUP(AL$1&amp;$AB146,$M$3:$M$1662&amp;$N$3:$N$1662,$O$3:$O$1662,0,0,1)</f>
        <v>4500</v>
      </c>
      <c r="AM146" s="2" cm="1">
        <f t="array" ref="AM146">_xlfn.XLOOKUP(AM$1&amp;$AB146,$M$3:$M$1662&amp;$N$3:$N$1662,$O$3:$O$1662,0,0,1)</f>
        <v>1200</v>
      </c>
    </row>
    <row r="147" spans="13:39" x14ac:dyDescent="0.4">
      <c r="M147" t="s">
        <v>870</v>
      </c>
      <c r="N147" t="s">
        <v>689</v>
      </c>
      <c r="O147">
        <v>1200</v>
      </c>
      <c r="AB147" t="s">
        <v>200</v>
      </c>
      <c r="AC147" s="2">
        <f t="shared" si="20"/>
        <v>880380</v>
      </c>
      <c r="AD147" s="2">
        <f t="shared" si="21"/>
        <v>766300</v>
      </c>
      <c r="AE147" s="2">
        <f t="shared" si="21"/>
        <v>946900</v>
      </c>
      <c r="AF147" s="2">
        <f t="shared" si="21"/>
        <v>1383500</v>
      </c>
      <c r="AG147" s="2">
        <f t="shared" si="21"/>
        <v>766700</v>
      </c>
      <c r="AH147" s="2">
        <f t="shared" si="21"/>
        <v>538500</v>
      </c>
      <c r="AI147" s="2" cm="1">
        <f t="array" ref="AI147">_xlfn.XLOOKUP(AI$1&amp;$AB147,$M$3:$M$1662&amp;$N$3:$N$1662,$O$3:$O$1662,0,0,1)</f>
        <v>1900</v>
      </c>
      <c r="AJ147" s="2" cm="1">
        <f t="array" ref="AJ147">_xlfn.XLOOKUP(AJ$1&amp;$AB147,$M$3:$M$1662&amp;$N$3:$N$1662,$O$3:$O$1662,0,0,1)</f>
        <v>6700</v>
      </c>
      <c r="AK147" s="2" cm="1">
        <f t="array" ref="AK147">_xlfn.XLOOKUP(AK$1&amp;$AB147,$M$3:$M$1662&amp;$N$3:$N$1662,$O$3:$O$1662,0,0,1)</f>
        <v>3200</v>
      </c>
      <c r="AL147" s="2" cm="1">
        <f t="array" ref="AL147">_xlfn.XLOOKUP(AL$1&amp;$AB147,$M$3:$M$1662&amp;$N$3:$N$1662,$O$3:$O$1662,0,0,1)</f>
        <v>2700</v>
      </c>
      <c r="AM147" s="2" cm="1">
        <f t="array" ref="AM147">_xlfn.XLOOKUP(AM$1&amp;$AB147,$M$3:$M$1662&amp;$N$3:$N$1662,$O$3:$O$1662,0,0,1)</f>
        <v>2800</v>
      </c>
    </row>
    <row r="148" spans="13:39" x14ac:dyDescent="0.4">
      <c r="M148" t="s">
        <v>870</v>
      </c>
      <c r="N148" t="s">
        <v>690</v>
      </c>
      <c r="O148">
        <v>2800</v>
      </c>
      <c r="AB148" t="s">
        <v>53</v>
      </c>
      <c r="AC148" s="2">
        <f t="shared" si="20"/>
        <v>884980</v>
      </c>
      <c r="AD148" s="2">
        <f t="shared" ref="AD148:AH163" si="22">AD147+AI148</f>
        <v>768100</v>
      </c>
      <c r="AE148" s="2">
        <f t="shared" si="22"/>
        <v>957700</v>
      </c>
      <c r="AF148" s="2">
        <f t="shared" si="22"/>
        <v>1390700</v>
      </c>
      <c r="AG148" s="2">
        <f t="shared" si="22"/>
        <v>767600</v>
      </c>
      <c r="AH148" s="2">
        <f t="shared" si="22"/>
        <v>540800</v>
      </c>
      <c r="AI148" s="2" cm="1">
        <f t="array" ref="AI148">_xlfn.XLOOKUP(AI$1&amp;$AB148,$M$3:$M$1662&amp;$N$3:$N$1662,$O$3:$O$1662,0,0,1)</f>
        <v>1800</v>
      </c>
      <c r="AJ148" s="2" cm="1">
        <f t="array" ref="AJ148">_xlfn.XLOOKUP(AJ$1&amp;$AB148,$M$3:$M$1662&amp;$N$3:$N$1662,$O$3:$O$1662,0,0,1)</f>
        <v>10800</v>
      </c>
      <c r="AK148" s="2" cm="1">
        <f t="array" ref="AK148">_xlfn.XLOOKUP(AK$1&amp;$AB148,$M$3:$M$1662&amp;$N$3:$N$1662,$O$3:$O$1662,0,0,1)</f>
        <v>7200</v>
      </c>
      <c r="AL148" s="2" cm="1">
        <f t="array" ref="AL148">_xlfn.XLOOKUP(AL$1&amp;$AB148,$M$3:$M$1662&amp;$N$3:$N$1662,$O$3:$O$1662,0,0,1)</f>
        <v>900</v>
      </c>
      <c r="AM148" s="2" cm="1">
        <f t="array" ref="AM148">_xlfn.XLOOKUP(AM$1&amp;$AB148,$M$3:$M$1662&amp;$N$3:$N$1662,$O$3:$O$1662,0,0,1)</f>
        <v>2300</v>
      </c>
    </row>
    <row r="149" spans="13:39" x14ac:dyDescent="0.4">
      <c r="M149" t="s">
        <v>870</v>
      </c>
      <c r="N149" t="s">
        <v>691</v>
      </c>
      <c r="O149">
        <v>2300</v>
      </c>
      <c r="AB149" t="s">
        <v>10</v>
      </c>
      <c r="AC149" s="2">
        <f t="shared" si="20"/>
        <v>888160</v>
      </c>
      <c r="AD149" s="2">
        <f t="shared" si="22"/>
        <v>770100</v>
      </c>
      <c r="AE149" s="2">
        <f t="shared" si="22"/>
        <v>960000</v>
      </c>
      <c r="AF149" s="2">
        <f t="shared" si="22"/>
        <v>1395200</v>
      </c>
      <c r="AG149" s="2">
        <f t="shared" si="22"/>
        <v>770200</v>
      </c>
      <c r="AH149" s="2">
        <f t="shared" si="22"/>
        <v>545300</v>
      </c>
      <c r="AI149" s="2" cm="1">
        <f t="array" ref="AI149">_xlfn.XLOOKUP(AI$1&amp;$AB149,$M$3:$M$1662&amp;$N$3:$N$1662,$O$3:$O$1662,0,0,1)</f>
        <v>2000</v>
      </c>
      <c r="AJ149" s="2" cm="1">
        <f t="array" ref="AJ149">_xlfn.XLOOKUP(AJ$1&amp;$AB149,$M$3:$M$1662&amp;$N$3:$N$1662,$O$3:$O$1662,0,0,1)</f>
        <v>2300</v>
      </c>
      <c r="AK149" s="2" cm="1">
        <f t="array" ref="AK149">_xlfn.XLOOKUP(AK$1&amp;$AB149,$M$3:$M$1662&amp;$N$3:$N$1662,$O$3:$O$1662,0,0,1)</f>
        <v>4500</v>
      </c>
      <c r="AL149" s="2" cm="1">
        <f t="array" ref="AL149">_xlfn.XLOOKUP(AL$1&amp;$AB149,$M$3:$M$1662&amp;$N$3:$N$1662,$O$3:$O$1662,0,0,1)</f>
        <v>2600</v>
      </c>
      <c r="AM149" s="2" cm="1">
        <f t="array" ref="AM149">_xlfn.XLOOKUP(AM$1&amp;$AB149,$M$3:$M$1662&amp;$N$3:$N$1662,$O$3:$O$1662,0,0,1)</f>
        <v>4500</v>
      </c>
    </row>
    <row r="150" spans="13:39" x14ac:dyDescent="0.4">
      <c r="M150" t="s">
        <v>870</v>
      </c>
      <c r="N150" t="s">
        <v>692</v>
      </c>
      <c r="O150">
        <v>4500</v>
      </c>
      <c r="AB150" t="s">
        <v>49</v>
      </c>
      <c r="AC150" s="2">
        <f t="shared" si="20"/>
        <v>891900</v>
      </c>
      <c r="AD150" s="2">
        <f t="shared" si="22"/>
        <v>772300</v>
      </c>
      <c r="AE150" s="2">
        <f t="shared" si="22"/>
        <v>963800</v>
      </c>
      <c r="AF150" s="2">
        <f t="shared" si="22"/>
        <v>1400000</v>
      </c>
      <c r="AG150" s="2">
        <f t="shared" si="22"/>
        <v>774800</v>
      </c>
      <c r="AH150" s="2">
        <f t="shared" si="22"/>
        <v>548600</v>
      </c>
      <c r="AI150" s="2" cm="1">
        <f t="array" ref="AI150">_xlfn.XLOOKUP(AI$1&amp;$AB150,$M$3:$M$1662&amp;$N$3:$N$1662,$O$3:$O$1662,0,0,1)</f>
        <v>2200</v>
      </c>
      <c r="AJ150" s="2" cm="1">
        <f t="array" ref="AJ150">_xlfn.XLOOKUP(AJ$1&amp;$AB150,$M$3:$M$1662&amp;$N$3:$N$1662,$O$3:$O$1662,0,0,1)</f>
        <v>3800</v>
      </c>
      <c r="AK150" s="2" cm="1">
        <f t="array" ref="AK150">_xlfn.XLOOKUP(AK$1&amp;$AB150,$M$3:$M$1662&amp;$N$3:$N$1662,$O$3:$O$1662,0,0,1)</f>
        <v>4800</v>
      </c>
      <c r="AL150" s="2" cm="1">
        <f t="array" ref="AL150">_xlfn.XLOOKUP(AL$1&amp;$AB150,$M$3:$M$1662&amp;$N$3:$N$1662,$O$3:$O$1662,0,0,1)</f>
        <v>4600</v>
      </c>
      <c r="AM150" s="2" cm="1">
        <f t="array" ref="AM150">_xlfn.XLOOKUP(AM$1&amp;$AB150,$M$3:$M$1662&amp;$N$3:$N$1662,$O$3:$O$1662,0,0,1)</f>
        <v>3300</v>
      </c>
    </row>
    <row r="151" spans="13:39" x14ac:dyDescent="0.4">
      <c r="M151" t="s">
        <v>870</v>
      </c>
      <c r="N151" t="s">
        <v>693</v>
      </c>
      <c r="O151">
        <v>3300</v>
      </c>
      <c r="AB151" t="s">
        <v>77</v>
      </c>
      <c r="AC151" s="2">
        <f t="shared" si="20"/>
        <v>896140</v>
      </c>
      <c r="AD151" s="2">
        <f t="shared" si="22"/>
        <v>773500</v>
      </c>
      <c r="AE151" s="2">
        <f t="shared" si="22"/>
        <v>966400</v>
      </c>
      <c r="AF151" s="2">
        <f t="shared" si="22"/>
        <v>1405400</v>
      </c>
      <c r="AG151" s="2">
        <f t="shared" si="22"/>
        <v>783400</v>
      </c>
      <c r="AH151" s="2">
        <f t="shared" si="22"/>
        <v>552000</v>
      </c>
      <c r="AI151" s="2" cm="1">
        <f t="array" ref="AI151">_xlfn.XLOOKUP(AI$1&amp;$AB151,$M$3:$M$1662&amp;$N$3:$N$1662,$O$3:$O$1662,0,0,1)</f>
        <v>1200</v>
      </c>
      <c r="AJ151" s="2" cm="1">
        <f t="array" ref="AJ151">_xlfn.XLOOKUP(AJ$1&amp;$AB151,$M$3:$M$1662&amp;$N$3:$N$1662,$O$3:$O$1662,0,0,1)</f>
        <v>2600</v>
      </c>
      <c r="AK151" s="2" cm="1">
        <f t="array" ref="AK151">_xlfn.XLOOKUP(AK$1&amp;$AB151,$M$3:$M$1662&amp;$N$3:$N$1662,$O$3:$O$1662,0,0,1)</f>
        <v>5400</v>
      </c>
      <c r="AL151" s="2" cm="1">
        <f t="array" ref="AL151">_xlfn.XLOOKUP(AL$1&amp;$AB151,$M$3:$M$1662&amp;$N$3:$N$1662,$O$3:$O$1662,0,0,1)</f>
        <v>8600</v>
      </c>
      <c r="AM151" s="2" cm="1">
        <f t="array" ref="AM151">_xlfn.XLOOKUP(AM$1&amp;$AB151,$M$3:$M$1662&amp;$N$3:$N$1662,$O$3:$O$1662,0,0,1)</f>
        <v>3400</v>
      </c>
    </row>
    <row r="152" spans="13:39" x14ac:dyDescent="0.4">
      <c r="M152" t="s">
        <v>870</v>
      </c>
      <c r="N152" t="s">
        <v>694</v>
      </c>
      <c r="O152">
        <v>3400</v>
      </c>
      <c r="AB152" t="s">
        <v>11</v>
      </c>
      <c r="AC152" s="2">
        <f t="shared" si="20"/>
        <v>900200</v>
      </c>
      <c r="AD152" s="2">
        <f t="shared" si="22"/>
        <v>784200</v>
      </c>
      <c r="AE152" s="2">
        <f t="shared" si="22"/>
        <v>968100</v>
      </c>
      <c r="AF152" s="2">
        <f t="shared" si="22"/>
        <v>1407600</v>
      </c>
      <c r="AG152" s="2">
        <f t="shared" si="22"/>
        <v>785800</v>
      </c>
      <c r="AH152" s="2">
        <f t="shared" si="22"/>
        <v>555300</v>
      </c>
      <c r="AI152" s="2" cm="1">
        <f t="array" ref="AI152">_xlfn.XLOOKUP(AI$1&amp;$AB152,$M$3:$M$1662&amp;$N$3:$N$1662,$O$3:$O$1662,0,0,1)</f>
        <v>10700</v>
      </c>
      <c r="AJ152" s="2" cm="1">
        <f t="array" ref="AJ152">_xlfn.XLOOKUP(AJ$1&amp;$AB152,$M$3:$M$1662&amp;$N$3:$N$1662,$O$3:$O$1662,0,0,1)</f>
        <v>1700</v>
      </c>
      <c r="AK152" s="2" cm="1">
        <f t="array" ref="AK152">_xlfn.XLOOKUP(AK$1&amp;$AB152,$M$3:$M$1662&amp;$N$3:$N$1662,$O$3:$O$1662,0,0,1)</f>
        <v>2200</v>
      </c>
      <c r="AL152" s="2" cm="1">
        <f t="array" ref="AL152">_xlfn.XLOOKUP(AL$1&amp;$AB152,$M$3:$M$1662&amp;$N$3:$N$1662,$O$3:$O$1662,0,0,1)</f>
        <v>2400</v>
      </c>
      <c r="AM152" s="2" cm="1">
        <f t="array" ref="AM152">_xlfn.XLOOKUP(AM$1&amp;$AB152,$M$3:$M$1662&amp;$N$3:$N$1662,$O$3:$O$1662,0,0,1)</f>
        <v>3300</v>
      </c>
    </row>
    <row r="153" spans="13:39" x14ac:dyDescent="0.4">
      <c r="M153" t="s">
        <v>870</v>
      </c>
      <c r="N153" t="s">
        <v>695</v>
      </c>
      <c r="O153">
        <v>3300</v>
      </c>
      <c r="AB153" t="s">
        <v>12</v>
      </c>
      <c r="AC153" s="2">
        <f t="shared" si="20"/>
        <v>954380</v>
      </c>
      <c r="AD153" s="2">
        <f t="shared" si="22"/>
        <v>824800</v>
      </c>
      <c r="AE153" s="2">
        <f t="shared" si="22"/>
        <v>1029900</v>
      </c>
      <c r="AF153" s="2">
        <f t="shared" si="22"/>
        <v>1470600</v>
      </c>
      <c r="AG153" s="2">
        <f t="shared" si="22"/>
        <v>837500</v>
      </c>
      <c r="AH153" s="2">
        <f t="shared" si="22"/>
        <v>609100</v>
      </c>
      <c r="AI153" s="2" cm="1">
        <f t="array" ref="AI153">_xlfn.XLOOKUP(AI$1&amp;$AB153,$M$3:$M$1662&amp;$N$3:$N$1662,$O$3:$O$1662,0,0,1)</f>
        <v>40600</v>
      </c>
      <c r="AJ153" s="2" cm="1">
        <f t="array" ref="AJ153">_xlfn.XLOOKUP(AJ$1&amp;$AB153,$M$3:$M$1662&amp;$N$3:$N$1662,$O$3:$O$1662,0,0,1)</f>
        <v>61800</v>
      </c>
      <c r="AK153" s="2" cm="1">
        <f t="array" ref="AK153">_xlfn.XLOOKUP(AK$1&amp;$AB153,$M$3:$M$1662&amp;$N$3:$N$1662,$O$3:$O$1662,0,0,1)</f>
        <v>63000</v>
      </c>
      <c r="AL153" s="2" cm="1">
        <f t="array" ref="AL153">_xlfn.XLOOKUP(AL$1&amp;$AB153,$M$3:$M$1662&amp;$N$3:$N$1662,$O$3:$O$1662,0,0,1)</f>
        <v>51700</v>
      </c>
      <c r="AM153" s="2" cm="1">
        <f t="array" ref="AM153">_xlfn.XLOOKUP(AM$1&amp;$AB153,$M$3:$M$1662&amp;$N$3:$N$1662,$O$3:$O$1662,0,0,1)</f>
        <v>53800</v>
      </c>
    </row>
    <row r="154" spans="13:39" x14ac:dyDescent="0.4">
      <c r="M154" t="s">
        <v>870</v>
      </c>
      <c r="N154" t="s">
        <v>696</v>
      </c>
      <c r="O154">
        <v>53800</v>
      </c>
      <c r="AB154" t="s">
        <v>84</v>
      </c>
      <c r="AC154" s="2">
        <f t="shared" si="20"/>
        <v>963620</v>
      </c>
      <c r="AD154" s="2">
        <f t="shared" si="22"/>
        <v>834800</v>
      </c>
      <c r="AE154" s="2">
        <f t="shared" si="22"/>
        <v>1042300</v>
      </c>
      <c r="AF154" s="2">
        <f t="shared" si="22"/>
        <v>1483400</v>
      </c>
      <c r="AG154" s="2">
        <f t="shared" si="22"/>
        <v>840000</v>
      </c>
      <c r="AH154" s="2">
        <f t="shared" si="22"/>
        <v>617600</v>
      </c>
      <c r="AI154" s="2" cm="1">
        <f t="array" ref="AI154">_xlfn.XLOOKUP(AI$1&amp;$AB154,$M$3:$M$1662&amp;$N$3:$N$1662,$O$3:$O$1662,0,0,1)</f>
        <v>10000</v>
      </c>
      <c r="AJ154" s="2" cm="1">
        <f t="array" ref="AJ154">_xlfn.XLOOKUP(AJ$1&amp;$AB154,$M$3:$M$1662&amp;$N$3:$N$1662,$O$3:$O$1662,0,0,1)</f>
        <v>12400</v>
      </c>
      <c r="AK154" s="2" cm="1">
        <f t="array" ref="AK154">_xlfn.XLOOKUP(AK$1&amp;$AB154,$M$3:$M$1662&amp;$N$3:$N$1662,$O$3:$O$1662,0,0,1)</f>
        <v>12800</v>
      </c>
      <c r="AL154" s="2" cm="1">
        <f t="array" ref="AL154">_xlfn.XLOOKUP(AL$1&amp;$AB154,$M$3:$M$1662&amp;$N$3:$N$1662,$O$3:$O$1662,0,0,1)</f>
        <v>2500</v>
      </c>
      <c r="AM154" s="2" cm="1">
        <f t="array" ref="AM154">_xlfn.XLOOKUP(AM$1&amp;$AB154,$M$3:$M$1662&amp;$N$3:$N$1662,$O$3:$O$1662,0,0,1)</f>
        <v>8500</v>
      </c>
    </row>
    <row r="155" spans="13:39" x14ac:dyDescent="0.4">
      <c r="M155" t="s">
        <v>870</v>
      </c>
      <c r="N155" t="s">
        <v>697</v>
      </c>
      <c r="O155">
        <v>8500</v>
      </c>
      <c r="AB155" t="s">
        <v>33</v>
      </c>
      <c r="AC155" s="2">
        <f t="shared" si="20"/>
        <v>977260</v>
      </c>
      <c r="AD155" s="2">
        <f t="shared" si="22"/>
        <v>839600</v>
      </c>
      <c r="AE155" s="2">
        <f t="shared" si="22"/>
        <v>1049200</v>
      </c>
      <c r="AF155" s="2">
        <f t="shared" si="22"/>
        <v>1492800</v>
      </c>
      <c r="AG155" s="2">
        <f t="shared" si="22"/>
        <v>843100</v>
      </c>
      <c r="AH155" s="2">
        <f t="shared" si="22"/>
        <v>661600</v>
      </c>
      <c r="AI155" s="2" cm="1">
        <f t="array" ref="AI155">_xlfn.XLOOKUP(AI$1&amp;$AB155,$M$3:$M$1662&amp;$N$3:$N$1662,$O$3:$O$1662,0,0,1)</f>
        <v>4800</v>
      </c>
      <c r="AJ155" s="2" cm="1">
        <f t="array" ref="AJ155">_xlfn.XLOOKUP(AJ$1&amp;$AB155,$M$3:$M$1662&amp;$N$3:$N$1662,$O$3:$O$1662,0,0,1)</f>
        <v>6900</v>
      </c>
      <c r="AK155" s="2" cm="1">
        <f t="array" ref="AK155">_xlfn.XLOOKUP(AK$1&amp;$AB155,$M$3:$M$1662&amp;$N$3:$N$1662,$O$3:$O$1662,0,0,1)</f>
        <v>9400</v>
      </c>
      <c r="AL155" s="2" cm="1">
        <f t="array" ref="AL155">_xlfn.XLOOKUP(AL$1&amp;$AB155,$M$3:$M$1662&amp;$N$3:$N$1662,$O$3:$O$1662,0,0,1)</f>
        <v>3100</v>
      </c>
      <c r="AM155" s="2" cm="1">
        <f t="array" ref="AM155">_xlfn.XLOOKUP(AM$1&amp;$AB155,$M$3:$M$1662&amp;$N$3:$N$1662,$O$3:$O$1662,0,0,1)</f>
        <v>44000</v>
      </c>
    </row>
    <row r="156" spans="13:39" x14ac:dyDescent="0.4">
      <c r="M156" t="s">
        <v>870</v>
      </c>
      <c r="N156" t="s">
        <v>698</v>
      </c>
      <c r="O156">
        <v>44000</v>
      </c>
      <c r="AB156" t="s">
        <v>160</v>
      </c>
      <c r="AC156" s="2">
        <f t="shared" si="20"/>
        <v>984220</v>
      </c>
      <c r="AD156" s="2">
        <f t="shared" si="22"/>
        <v>848000</v>
      </c>
      <c r="AE156" s="2">
        <f t="shared" si="22"/>
        <v>1056100</v>
      </c>
      <c r="AF156" s="2">
        <f t="shared" si="22"/>
        <v>1505400</v>
      </c>
      <c r="AG156" s="2">
        <f t="shared" si="22"/>
        <v>844800</v>
      </c>
      <c r="AH156" s="2">
        <f t="shared" si="22"/>
        <v>666800</v>
      </c>
      <c r="AI156" s="2" cm="1">
        <f t="array" ref="AI156">_xlfn.XLOOKUP(AI$1&amp;$AB156,$M$3:$M$1662&amp;$N$3:$N$1662,$O$3:$O$1662,0,0,1)</f>
        <v>8400</v>
      </c>
      <c r="AJ156" s="2" cm="1">
        <f t="array" ref="AJ156">_xlfn.XLOOKUP(AJ$1&amp;$AB156,$M$3:$M$1662&amp;$N$3:$N$1662,$O$3:$O$1662,0,0,1)</f>
        <v>6900</v>
      </c>
      <c r="AK156" s="2" cm="1">
        <f t="array" ref="AK156">_xlfn.XLOOKUP(AK$1&amp;$AB156,$M$3:$M$1662&amp;$N$3:$N$1662,$O$3:$O$1662,0,0,1)</f>
        <v>12600</v>
      </c>
      <c r="AL156" s="2" cm="1">
        <f t="array" ref="AL156">_xlfn.XLOOKUP(AL$1&amp;$AB156,$M$3:$M$1662&amp;$N$3:$N$1662,$O$3:$O$1662,0,0,1)</f>
        <v>1700</v>
      </c>
      <c r="AM156" s="2" cm="1">
        <f t="array" ref="AM156">_xlfn.XLOOKUP(AM$1&amp;$AB156,$M$3:$M$1662&amp;$N$3:$N$1662,$O$3:$O$1662,0,0,1)</f>
        <v>5200</v>
      </c>
    </row>
    <row r="157" spans="13:39" x14ac:dyDescent="0.4">
      <c r="M157" t="s">
        <v>870</v>
      </c>
      <c r="N157" t="s">
        <v>699</v>
      </c>
      <c r="O157">
        <v>5200</v>
      </c>
      <c r="AB157" t="s">
        <v>60</v>
      </c>
      <c r="AC157" s="2">
        <f t="shared" si="20"/>
        <v>989560</v>
      </c>
      <c r="AD157" s="2">
        <f t="shared" si="22"/>
        <v>852600</v>
      </c>
      <c r="AE157" s="2">
        <f t="shared" si="22"/>
        <v>1063900</v>
      </c>
      <c r="AF157" s="2">
        <f t="shared" si="22"/>
        <v>1513800</v>
      </c>
      <c r="AG157" s="2">
        <f t="shared" si="22"/>
        <v>847700</v>
      </c>
      <c r="AH157" s="2">
        <f t="shared" si="22"/>
        <v>669800</v>
      </c>
      <c r="AI157" s="2" cm="1">
        <f t="array" ref="AI157">_xlfn.XLOOKUP(AI$1&amp;$AB157,$M$3:$M$1662&amp;$N$3:$N$1662,$O$3:$O$1662,0,0,1)</f>
        <v>4600</v>
      </c>
      <c r="AJ157" s="2" cm="1">
        <f t="array" ref="AJ157">_xlfn.XLOOKUP(AJ$1&amp;$AB157,$M$3:$M$1662&amp;$N$3:$N$1662,$O$3:$O$1662,0,0,1)</f>
        <v>7800</v>
      </c>
      <c r="AK157" s="2" cm="1">
        <f t="array" ref="AK157">_xlfn.XLOOKUP(AK$1&amp;$AB157,$M$3:$M$1662&amp;$N$3:$N$1662,$O$3:$O$1662,0,0,1)</f>
        <v>8400</v>
      </c>
      <c r="AL157" s="2" cm="1">
        <f t="array" ref="AL157">_xlfn.XLOOKUP(AL$1&amp;$AB157,$M$3:$M$1662&amp;$N$3:$N$1662,$O$3:$O$1662,0,0,1)</f>
        <v>2900</v>
      </c>
      <c r="AM157" s="2" cm="1">
        <f t="array" ref="AM157">_xlfn.XLOOKUP(AM$1&amp;$AB157,$M$3:$M$1662&amp;$N$3:$N$1662,$O$3:$O$1662,0,0,1)</f>
        <v>3000</v>
      </c>
    </row>
    <row r="158" spans="13:39" x14ac:dyDescent="0.4">
      <c r="M158" t="s">
        <v>870</v>
      </c>
      <c r="N158" t="s">
        <v>700</v>
      </c>
      <c r="O158">
        <v>3000</v>
      </c>
      <c r="AB158" t="s">
        <v>151</v>
      </c>
      <c r="AC158" s="2">
        <f t="shared" si="20"/>
        <v>996460</v>
      </c>
      <c r="AD158" s="2">
        <f t="shared" si="22"/>
        <v>857900</v>
      </c>
      <c r="AE158" s="2">
        <f t="shared" si="22"/>
        <v>1072000</v>
      </c>
      <c r="AF158" s="2">
        <f t="shared" si="22"/>
        <v>1520300</v>
      </c>
      <c r="AG158" s="2">
        <f t="shared" si="22"/>
        <v>858900</v>
      </c>
      <c r="AH158" s="2">
        <f t="shared" si="22"/>
        <v>673200</v>
      </c>
      <c r="AI158" s="2" cm="1">
        <f t="array" ref="AI158">_xlfn.XLOOKUP(AI$1&amp;$AB158,$M$3:$M$1662&amp;$N$3:$N$1662,$O$3:$O$1662,0,0,1)</f>
        <v>5300</v>
      </c>
      <c r="AJ158" s="2" cm="1">
        <f t="array" ref="AJ158">_xlfn.XLOOKUP(AJ$1&amp;$AB158,$M$3:$M$1662&amp;$N$3:$N$1662,$O$3:$O$1662,0,0,1)</f>
        <v>8100</v>
      </c>
      <c r="AK158" s="2" cm="1">
        <f t="array" ref="AK158">_xlfn.XLOOKUP(AK$1&amp;$AB158,$M$3:$M$1662&amp;$N$3:$N$1662,$O$3:$O$1662,0,0,1)</f>
        <v>6500</v>
      </c>
      <c r="AL158" s="2" cm="1">
        <f t="array" ref="AL158">_xlfn.XLOOKUP(AL$1&amp;$AB158,$M$3:$M$1662&amp;$N$3:$N$1662,$O$3:$O$1662,0,0,1)</f>
        <v>11200</v>
      </c>
      <c r="AM158" s="2" cm="1">
        <f t="array" ref="AM158">_xlfn.XLOOKUP(AM$1&amp;$AB158,$M$3:$M$1662&amp;$N$3:$N$1662,$O$3:$O$1662,0,0,1)</f>
        <v>3400</v>
      </c>
    </row>
    <row r="159" spans="13:39" x14ac:dyDescent="0.4">
      <c r="M159" t="s">
        <v>870</v>
      </c>
      <c r="N159" t="s">
        <v>701</v>
      </c>
      <c r="O159">
        <v>3400</v>
      </c>
      <c r="AB159" t="s">
        <v>121</v>
      </c>
      <c r="AC159" s="2">
        <f t="shared" si="20"/>
        <v>1002620</v>
      </c>
      <c r="AD159" s="2">
        <f t="shared" si="22"/>
        <v>863500</v>
      </c>
      <c r="AE159" s="2">
        <f t="shared" si="22"/>
        <v>1076700</v>
      </c>
      <c r="AF159" s="2">
        <f t="shared" si="22"/>
        <v>1525100</v>
      </c>
      <c r="AG159" s="2">
        <f t="shared" si="22"/>
        <v>861400</v>
      </c>
      <c r="AH159" s="2">
        <f t="shared" si="22"/>
        <v>686400</v>
      </c>
      <c r="AI159" s="2" cm="1">
        <f t="array" ref="AI159">_xlfn.XLOOKUP(AI$1&amp;$AB159,$M$3:$M$1662&amp;$N$3:$N$1662,$O$3:$O$1662,0,0,1)</f>
        <v>5600</v>
      </c>
      <c r="AJ159" s="2" cm="1">
        <f t="array" ref="AJ159">_xlfn.XLOOKUP(AJ$1&amp;$AB159,$M$3:$M$1662&amp;$N$3:$N$1662,$O$3:$O$1662,0,0,1)</f>
        <v>4700</v>
      </c>
      <c r="AK159" s="2" cm="1">
        <f t="array" ref="AK159">_xlfn.XLOOKUP(AK$1&amp;$AB159,$M$3:$M$1662&amp;$N$3:$N$1662,$O$3:$O$1662,0,0,1)</f>
        <v>4800</v>
      </c>
      <c r="AL159" s="2" cm="1">
        <f t="array" ref="AL159">_xlfn.XLOOKUP(AL$1&amp;$AB159,$M$3:$M$1662&amp;$N$3:$N$1662,$O$3:$O$1662,0,0,1)</f>
        <v>2500</v>
      </c>
      <c r="AM159" s="2" cm="1">
        <f t="array" ref="AM159">_xlfn.XLOOKUP(AM$1&amp;$AB159,$M$3:$M$1662&amp;$N$3:$N$1662,$O$3:$O$1662,0,0,1)</f>
        <v>13200</v>
      </c>
    </row>
    <row r="160" spans="13:39" x14ac:dyDescent="0.4">
      <c r="M160" t="s">
        <v>870</v>
      </c>
      <c r="N160" t="s">
        <v>702</v>
      </c>
      <c r="O160">
        <v>13200</v>
      </c>
      <c r="AB160" t="s">
        <v>134</v>
      </c>
      <c r="AC160" s="2">
        <f t="shared" si="20"/>
        <v>1007000</v>
      </c>
      <c r="AD160" s="2">
        <f t="shared" si="22"/>
        <v>867100</v>
      </c>
      <c r="AE160" s="2">
        <f t="shared" si="22"/>
        <v>1082200</v>
      </c>
      <c r="AF160" s="2">
        <f t="shared" si="22"/>
        <v>1532300</v>
      </c>
      <c r="AG160" s="2">
        <f t="shared" si="22"/>
        <v>863400</v>
      </c>
      <c r="AH160" s="2">
        <f t="shared" si="22"/>
        <v>690000</v>
      </c>
      <c r="AI160" s="2" cm="1">
        <f t="array" ref="AI160">_xlfn.XLOOKUP(AI$1&amp;$AB160,$M$3:$M$1662&amp;$N$3:$N$1662,$O$3:$O$1662,0,0,1)</f>
        <v>3600</v>
      </c>
      <c r="AJ160" s="2" cm="1">
        <f t="array" ref="AJ160">_xlfn.XLOOKUP(AJ$1&amp;$AB160,$M$3:$M$1662&amp;$N$3:$N$1662,$O$3:$O$1662,0,0,1)</f>
        <v>5500</v>
      </c>
      <c r="AK160" s="2" cm="1">
        <f t="array" ref="AK160">_xlfn.XLOOKUP(AK$1&amp;$AB160,$M$3:$M$1662&amp;$N$3:$N$1662,$O$3:$O$1662,0,0,1)</f>
        <v>7200</v>
      </c>
      <c r="AL160" s="2" cm="1">
        <f t="array" ref="AL160">_xlfn.XLOOKUP(AL$1&amp;$AB160,$M$3:$M$1662&amp;$N$3:$N$1662,$O$3:$O$1662,0,0,1)</f>
        <v>2000</v>
      </c>
      <c r="AM160" s="2" cm="1">
        <f t="array" ref="AM160">_xlfn.XLOOKUP(AM$1&amp;$AB160,$M$3:$M$1662&amp;$N$3:$N$1662,$O$3:$O$1662,0,0,1)</f>
        <v>3600</v>
      </c>
    </row>
    <row r="161" spans="13:39" x14ac:dyDescent="0.4">
      <c r="M161" t="s">
        <v>870</v>
      </c>
      <c r="N161" t="s">
        <v>703</v>
      </c>
      <c r="O161">
        <v>3600</v>
      </c>
      <c r="AB161" t="s">
        <v>144</v>
      </c>
      <c r="AC161" s="2">
        <f t="shared" si="20"/>
        <v>1013880</v>
      </c>
      <c r="AD161" s="2">
        <f t="shared" si="22"/>
        <v>871600</v>
      </c>
      <c r="AE161" s="2">
        <f t="shared" si="22"/>
        <v>1093900</v>
      </c>
      <c r="AF161" s="2">
        <f t="shared" si="22"/>
        <v>1537200</v>
      </c>
      <c r="AG161" s="2">
        <f t="shared" si="22"/>
        <v>871200</v>
      </c>
      <c r="AH161" s="2">
        <f t="shared" si="22"/>
        <v>695500</v>
      </c>
      <c r="AI161" s="2" cm="1">
        <f t="array" ref="AI161">_xlfn.XLOOKUP(AI$1&amp;$AB161,$M$3:$M$1662&amp;$N$3:$N$1662,$O$3:$O$1662,0,0,1)</f>
        <v>4500</v>
      </c>
      <c r="AJ161" s="2" cm="1">
        <f t="array" ref="AJ161">_xlfn.XLOOKUP(AJ$1&amp;$AB161,$M$3:$M$1662&amp;$N$3:$N$1662,$O$3:$O$1662,0,0,1)</f>
        <v>11700</v>
      </c>
      <c r="AK161" s="2" cm="1">
        <f t="array" ref="AK161">_xlfn.XLOOKUP(AK$1&amp;$AB161,$M$3:$M$1662&amp;$N$3:$N$1662,$O$3:$O$1662,0,0,1)</f>
        <v>4900</v>
      </c>
      <c r="AL161" s="2" cm="1">
        <f t="array" ref="AL161">_xlfn.XLOOKUP(AL$1&amp;$AB161,$M$3:$M$1662&amp;$N$3:$N$1662,$O$3:$O$1662,0,0,1)</f>
        <v>7800</v>
      </c>
      <c r="AM161" s="2" cm="1">
        <f t="array" ref="AM161">_xlfn.XLOOKUP(AM$1&amp;$AB161,$M$3:$M$1662&amp;$N$3:$N$1662,$O$3:$O$1662,0,0,1)</f>
        <v>5500</v>
      </c>
    </row>
    <row r="162" spans="13:39" x14ac:dyDescent="0.4">
      <c r="M162" t="s">
        <v>870</v>
      </c>
      <c r="N162" t="s">
        <v>704</v>
      </c>
      <c r="O162">
        <v>5500</v>
      </c>
      <c r="AB162" t="s">
        <v>125</v>
      </c>
      <c r="AC162" s="2">
        <f t="shared" si="20"/>
        <v>1018820</v>
      </c>
      <c r="AD162" s="2">
        <f t="shared" si="22"/>
        <v>879800</v>
      </c>
      <c r="AE162" s="2">
        <f t="shared" si="22"/>
        <v>1102700</v>
      </c>
      <c r="AF162" s="2">
        <f t="shared" si="22"/>
        <v>1539800</v>
      </c>
      <c r="AG162" s="2">
        <f t="shared" si="22"/>
        <v>874500</v>
      </c>
      <c r="AH162" s="2">
        <f t="shared" si="22"/>
        <v>697300</v>
      </c>
      <c r="AI162" s="2" cm="1">
        <f t="array" ref="AI162">_xlfn.XLOOKUP(AI$1&amp;$AB162,$M$3:$M$1662&amp;$N$3:$N$1662,$O$3:$O$1662,0,0,1)</f>
        <v>8200</v>
      </c>
      <c r="AJ162" s="2" cm="1">
        <f t="array" ref="AJ162">_xlfn.XLOOKUP(AJ$1&amp;$AB162,$M$3:$M$1662&amp;$N$3:$N$1662,$O$3:$O$1662,0,0,1)</f>
        <v>8800</v>
      </c>
      <c r="AK162" s="2" cm="1">
        <f t="array" ref="AK162">_xlfn.XLOOKUP(AK$1&amp;$AB162,$M$3:$M$1662&amp;$N$3:$N$1662,$O$3:$O$1662,0,0,1)</f>
        <v>2600</v>
      </c>
      <c r="AL162" s="2" cm="1">
        <f t="array" ref="AL162">_xlfn.XLOOKUP(AL$1&amp;$AB162,$M$3:$M$1662&amp;$N$3:$N$1662,$O$3:$O$1662,0,0,1)</f>
        <v>3300</v>
      </c>
      <c r="AM162" s="2" cm="1">
        <f t="array" ref="AM162">_xlfn.XLOOKUP(AM$1&amp;$AB162,$M$3:$M$1662&amp;$N$3:$N$1662,$O$3:$O$1662,0,0,1)</f>
        <v>1800</v>
      </c>
    </row>
    <row r="163" spans="13:39" x14ac:dyDescent="0.4">
      <c r="M163" t="s">
        <v>870</v>
      </c>
      <c r="N163" t="s">
        <v>705</v>
      </c>
      <c r="O163">
        <v>1800</v>
      </c>
      <c r="AB163" t="s">
        <v>28</v>
      </c>
      <c r="AC163" s="2">
        <f t="shared" si="20"/>
        <v>1026340</v>
      </c>
      <c r="AD163" s="2">
        <f t="shared" si="22"/>
        <v>885100</v>
      </c>
      <c r="AE163" s="2">
        <f t="shared" si="22"/>
        <v>1117400</v>
      </c>
      <c r="AF163" s="2">
        <f t="shared" si="22"/>
        <v>1543800</v>
      </c>
      <c r="AG163" s="2">
        <f t="shared" si="22"/>
        <v>880900</v>
      </c>
      <c r="AH163" s="2">
        <f t="shared" si="22"/>
        <v>704500</v>
      </c>
      <c r="AI163" s="2" cm="1">
        <f t="array" ref="AI163">_xlfn.XLOOKUP(AI$1&amp;$AB163,$M$3:$M$1662&amp;$N$3:$N$1662,$O$3:$O$1662,0,0,1)</f>
        <v>5300</v>
      </c>
      <c r="AJ163" s="2" cm="1">
        <f t="array" ref="AJ163">_xlfn.XLOOKUP(AJ$1&amp;$AB163,$M$3:$M$1662&amp;$N$3:$N$1662,$O$3:$O$1662,0,0,1)</f>
        <v>14700</v>
      </c>
      <c r="AK163" s="2" cm="1">
        <f t="array" ref="AK163">_xlfn.XLOOKUP(AK$1&amp;$AB163,$M$3:$M$1662&amp;$N$3:$N$1662,$O$3:$O$1662,0,0,1)</f>
        <v>4000</v>
      </c>
      <c r="AL163" s="2" cm="1">
        <f t="array" ref="AL163">_xlfn.XLOOKUP(AL$1&amp;$AB163,$M$3:$M$1662&amp;$N$3:$N$1662,$O$3:$O$1662,0,0,1)</f>
        <v>6400</v>
      </c>
      <c r="AM163" s="2" cm="1">
        <f t="array" ref="AM163">_xlfn.XLOOKUP(AM$1&amp;$AB163,$M$3:$M$1662&amp;$N$3:$N$1662,$O$3:$O$1662,0,0,1)</f>
        <v>7200</v>
      </c>
    </row>
    <row r="164" spans="13:39" x14ac:dyDescent="0.4">
      <c r="M164" t="s">
        <v>870</v>
      </c>
      <c r="N164" t="s">
        <v>706</v>
      </c>
      <c r="O164">
        <v>7200</v>
      </c>
      <c r="AB164" t="s">
        <v>66</v>
      </c>
      <c r="AC164" s="2">
        <f t="shared" si="20"/>
        <v>1031500</v>
      </c>
      <c r="AD164" s="2">
        <f t="shared" ref="AD164:AH179" si="23">AD163+AI164</f>
        <v>895800</v>
      </c>
      <c r="AE164" s="2">
        <f t="shared" si="23"/>
        <v>1124500</v>
      </c>
      <c r="AF164" s="2">
        <f t="shared" si="23"/>
        <v>1548200</v>
      </c>
      <c r="AG164" s="2">
        <f t="shared" si="23"/>
        <v>882600</v>
      </c>
      <c r="AH164" s="2">
        <f t="shared" si="23"/>
        <v>706400</v>
      </c>
      <c r="AI164" s="2" cm="1">
        <f t="array" ref="AI164">_xlfn.XLOOKUP(AI$1&amp;$AB164,$M$3:$M$1662&amp;$N$3:$N$1662,$O$3:$O$1662,0,0,1)</f>
        <v>10700</v>
      </c>
      <c r="AJ164" s="2" cm="1">
        <f t="array" ref="AJ164">_xlfn.XLOOKUP(AJ$1&amp;$AB164,$M$3:$M$1662&amp;$N$3:$N$1662,$O$3:$O$1662,0,0,1)</f>
        <v>7100</v>
      </c>
      <c r="AK164" s="2" cm="1">
        <f t="array" ref="AK164">_xlfn.XLOOKUP(AK$1&amp;$AB164,$M$3:$M$1662&amp;$N$3:$N$1662,$O$3:$O$1662,0,0,1)</f>
        <v>4400</v>
      </c>
      <c r="AL164" s="2" cm="1">
        <f t="array" ref="AL164">_xlfn.XLOOKUP(AL$1&amp;$AB164,$M$3:$M$1662&amp;$N$3:$N$1662,$O$3:$O$1662,0,0,1)</f>
        <v>1700</v>
      </c>
      <c r="AM164" s="2" cm="1">
        <f t="array" ref="AM164">_xlfn.XLOOKUP(AM$1&amp;$AB164,$M$3:$M$1662&amp;$N$3:$N$1662,$O$3:$O$1662,0,0,1)</f>
        <v>1900</v>
      </c>
    </row>
    <row r="165" spans="13:39" x14ac:dyDescent="0.4">
      <c r="M165" t="s">
        <v>870</v>
      </c>
      <c r="N165" t="s">
        <v>707</v>
      </c>
      <c r="O165">
        <v>1900</v>
      </c>
      <c r="AB165" t="s">
        <v>110</v>
      </c>
      <c r="AC165" s="2">
        <f t="shared" si="20"/>
        <v>1042860</v>
      </c>
      <c r="AD165" s="2">
        <f t="shared" si="23"/>
        <v>902300</v>
      </c>
      <c r="AE165" s="2">
        <f t="shared" si="23"/>
        <v>1133000</v>
      </c>
      <c r="AF165" s="2">
        <f t="shared" si="23"/>
        <v>1551700</v>
      </c>
      <c r="AG165" s="2">
        <f t="shared" si="23"/>
        <v>914200</v>
      </c>
      <c r="AH165" s="2">
        <f t="shared" si="23"/>
        <v>713100</v>
      </c>
      <c r="AI165" s="2" cm="1">
        <f t="array" ref="AI165">_xlfn.XLOOKUP(AI$1&amp;$AB165,$M$3:$M$1662&amp;$N$3:$N$1662,$O$3:$O$1662,0,0,1)</f>
        <v>6500</v>
      </c>
      <c r="AJ165" s="2" cm="1">
        <f t="array" ref="AJ165">_xlfn.XLOOKUP(AJ$1&amp;$AB165,$M$3:$M$1662&amp;$N$3:$N$1662,$O$3:$O$1662,0,0,1)</f>
        <v>8500</v>
      </c>
      <c r="AK165" s="2" cm="1">
        <f t="array" ref="AK165">_xlfn.XLOOKUP(AK$1&amp;$AB165,$M$3:$M$1662&amp;$N$3:$N$1662,$O$3:$O$1662,0,0,1)</f>
        <v>3500</v>
      </c>
      <c r="AL165" s="2" cm="1">
        <f t="array" ref="AL165">_xlfn.XLOOKUP(AL$1&amp;$AB165,$M$3:$M$1662&amp;$N$3:$N$1662,$O$3:$O$1662,0,0,1)</f>
        <v>31600</v>
      </c>
      <c r="AM165" s="2" cm="1">
        <f t="array" ref="AM165">_xlfn.XLOOKUP(AM$1&amp;$AB165,$M$3:$M$1662&amp;$N$3:$N$1662,$O$3:$O$1662,0,0,1)</f>
        <v>6700</v>
      </c>
    </row>
    <row r="166" spans="13:39" x14ac:dyDescent="0.4">
      <c r="M166" t="s">
        <v>870</v>
      </c>
      <c r="N166" t="s">
        <v>708</v>
      </c>
      <c r="O166">
        <v>6700</v>
      </c>
      <c r="AB166" t="s">
        <v>237</v>
      </c>
      <c r="AC166" s="2">
        <f t="shared" si="20"/>
        <v>1048080</v>
      </c>
      <c r="AD166" s="2">
        <f t="shared" si="23"/>
        <v>907600</v>
      </c>
      <c r="AE166" s="2">
        <f t="shared" si="23"/>
        <v>1143000</v>
      </c>
      <c r="AF166" s="2">
        <f t="shared" si="23"/>
        <v>1557100</v>
      </c>
      <c r="AG166" s="2">
        <f t="shared" si="23"/>
        <v>917800</v>
      </c>
      <c r="AH166" s="2">
        <f t="shared" si="23"/>
        <v>714900</v>
      </c>
      <c r="AI166" s="2" cm="1">
        <f t="array" ref="AI166">_xlfn.XLOOKUP(AI$1&amp;$AB166,$M$3:$M$1662&amp;$N$3:$N$1662,$O$3:$O$1662,0,0,1)</f>
        <v>5300</v>
      </c>
      <c r="AJ166" s="2" cm="1">
        <f t="array" ref="AJ166">_xlfn.XLOOKUP(AJ$1&amp;$AB166,$M$3:$M$1662&amp;$N$3:$N$1662,$O$3:$O$1662,0,0,1)</f>
        <v>10000</v>
      </c>
      <c r="AK166" s="2" cm="1">
        <f t="array" ref="AK166">_xlfn.XLOOKUP(AK$1&amp;$AB166,$M$3:$M$1662&amp;$N$3:$N$1662,$O$3:$O$1662,0,0,1)</f>
        <v>5400</v>
      </c>
      <c r="AL166" s="2" cm="1">
        <f t="array" ref="AL166">_xlfn.XLOOKUP(AL$1&amp;$AB166,$M$3:$M$1662&amp;$N$3:$N$1662,$O$3:$O$1662,0,0,1)</f>
        <v>3600</v>
      </c>
      <c r="AM166" s="2" cm="1">
        <f t="array" ref="AM166">_xlfn.XLOOKUP(AM$1&amp;$AB166,$M$3:$M$1662&amp;$N$3:$N$1662,$O$3:$O$1662,0,0,1)</f>
        <v>1800</v>
      </c>
    </row>
    <row r="167" spans="13:39" x14ac:dyDescent="0.4">
      <c r="M167" t="s">
        <v>870</v>
      </c>
      <c r="N167" t="s">
        <v>709</v>
      </c>
      <c r="O167">
        <v>1800</v>
      </c>
      <c r="AB167" t="s">
        <v>178</v>
      </c>
      <c r="AC167" s="2">
        <f t="shared" si="20"/>
        <v>1051400</v>
      </c>
      <c r="AD167" s="2">
        <f t="shared" si="23"/>
        <v>914500</v>
      </c>
      <c r="AE167" s="2">
        <f t="shared" si="23"/>
        <v>1146600</v>
      </c>
      <c r="AF167" s="2">
        <f t="shared" si="23"/>
        <v>1560100</v>
      </c>
      <c r="AG167" s="2">
        <f t="shared" si="23"/>
        <v>918600</v>
      </c>
      <c r="AH167" s="2">
        <f t="shared" si="23"/>
        <v>717200</v>
      </c>
      <c r="AI167" s="2" cm="1">
        <f t="array" ref="AI167">_xlfn.XLOOKUP(AI$1&amp;$AB167,$M$3:$M$1662&amp;$N$3:$N$1662,$O$3:$O$1662,0,0,1)</f>
        <v>6900</v>
      </c>
      <c r="AJ167" s="2" cm="1">
        <f t="array" ref="AJ167">_xlfn.XLOOKUP(AJ$1&amp;$AB167,$M$3:$M$1662&amp;$N$3:$N$1662,$O$3:$O$1662,0,0,1)</f>
        <v>3600</v>
      </c>
      <c r="AK167" s="2" cm="1">
        <f t="array" ref="AK167">_xlfn.XLOOKUP(AK$1&amp;$AB167,$M$3:$M$1662&amp;$N$3:$N$1662,$O$3:$O$1662,0,0,1)</f>
        <v>3000</v>
      </c>
      <c r="AL167" s="2" cm="1">
        <f t="array" ref="AL167">_xlfn.XLOOKUP(AL$1&amp;$AB167,$M$3:$M$1662&amp;$N$3:$N$1662,$O$3:$O$1662,0,0,1)</f>
        <v>800</v>
      </c>
      <c r="AM167" s="2" cm="1">
        <f t="array" ref="AM167">_xlfn.XLOOKUP(AM$1&amp;$AB167,$M$3:$M$1662&amp;$N$3:$N$1662,$O$3:$O$1662,0,0,1)</f>
        <v>2300</v>
      </c>
    </row>
    <row r="168" spans="13:39" x14ac:dyDescent="0.4">
      <c r="M168" t="s">
        <v>870</v>
      </c>
      <c r="N168" t="s">
        <v>710</v>
      </c>
      <c r="O168">
        <v>2300</v>
      </c>
      <c r="AB168" t="s">
        <v>92</v>
      </c>
      <c r="AC168" s="2">
        <f t="shared" si="20"/>
        <v>1055400</v>
      </c>
      <c r="AD168" s="2">
        <f t="shared" si="23"/>
        <v>916100</v>
      </c>
      <c r="AE168" s="2">
        <f t="shared" si="23"/>
        <v>1153000</v>
      </c>
      <c r="AF168" s="2">
        <f t="shared" si="23"/>
        <v>1562300</v>
      </c>
      <c r="AG168" s="2">
        <f t="shared" si="23"/>
        <v>925400</v>
      </c>
      <c r="AH168" s="2">
        <f t="shared" si="23"/>
        <v>720200</v>
      </c>
      <c r="AI168" s="2" cm="1">
        <f t="array" ref="AI168">_xlfn.XLOOKUP(AI$1&amp;$AB168,$M$3:$M$1662&amp;$N$3:$N$1662,$O$3:$O$1662,0,0,1)</f>
        <v>1600</v>
      </c>
      <c r="AJ168" s="2" cm="1">
        <f t="array" ref="AJ168">_xlfn.XLOOKUP(AJ$1&amp;$AB168,$M$3:$M$1662&amp;$N$3:$N$1662,$O$3:$O$1662,0,0,1)</f>
        <v>6400</v>
      </c>
      <c r="AK168" s="2" cm="1">
        <f t="array" ref="AK168">_xlfn.XLOOKUP(AK$1&amp;$AB168,$M$3:$M$1662&amp;$N$3:$N$1662,$O$3:$O$1662,0,0,1)</f>
        <v>2200</v>
      </c>
      <c r="AL168" s="2" cm="1">
        <f t="array" ref="AL168">_xlfn.XLOOKUP(AL$1&amp;$AB168,$M$3:$M$1662&amp;$N$3:$N$1662,$O$3:$O$1662,0,0,1)</f>
        <v>6800</v>
      </c>
      <c r="AM168" s="2" cm="1">
        <f t="array" ref="AM168">_xlfn.XLOOKUP(AM$1&amp;$AB168,$M$3:$M$1662&amp;$N$3:$N$1662,$O$3:$O$1662,0,0,1)</f>
        <v>3000</v>
      </c>
    </row>
    <row r="169" spans="13:39" x14ac:dyDescent="0.4">
      <c r="M169" t="s">
        <v>870</v>
      </c>
      <c r="N169" t="s">
        <v>711</v>
      </c>
      <c r="O169">
        <v>3000</v>
      </c>
      <c r="AB169" t="s">
        <v>260</v>
      </c>
      <c r="AC169" s="2">
        <f t="shared" si="20"/>
        <v>1059260</v>
      </c>
      <c r="AD169" s="2">
        <f t="shared" si="23"/>
        <v>923500</v>
      </c>
      <c r="AE169" s="2">
        <f t="shared" si="23"/>
        <v>1154800</v>
      </c>
      <c r="AF169" s="2">
        <f t="shared" si="23"/>
        <v>1568300</v>
      </c>
      <c r="AG169" s="2">
        <f t="shared" si="23"/>
        <v>927800</v>
      </c>
      <c r="AH169" s="2">
        <f t="shared" si="23"/>
        <v>721900</v>
      </c>
      <c r="AI169" s="2" cm="1">
        <f t="array" ref="AI169">_xlfn.XLOOKUP(AI$1&amp;$AB169,$M$3:$M$1662&amp;$N$3:$N$1662,$O$3:$O$1662,0,0,1)</f>
        <v>7400</v>
      </c>
      <c r="AJ169" s="2" cm="1">
        <f t="array" ref="AJ169">_xlfn.XLOOKUP(AJ$1&amp;$AB169,$M$3:$M$1662&amp;$N$3:$N$1662,$O$3:$O$1662,0,0,1)</f>
        <v>1800</v>
      </c>
      <c r="AK169" s="2" cm="1">
        <f t="array" ref="AK169">_xlfn.XLOOKUP(AK$1&amp;$AB169,$M$3:$M$1662&amp;$N$3:$N$1662,$O$3:$O$1662,0,0,1)</f>
        <v>6000</v>
      </c>
      <c r="AL169" s="2" cm="1">
        <f t="array" ref="AL169">_xlfn.XLOOKUP(AL$1&amp;$AB169,$M$3:$M$1662&amp;$N$3:$N$1662,$O$3:$O$1662,0,0,1)</f>
        <v>2400</v>
      </c>
      <c r="AM169" s="2" cm="1">
        <f t="array" ref="AM169">_xlfn.XLOOKUP(AM$1&amp;$AB169,$M$3:$M$1662&amp;$N$3:$N$1662,$O$3:$O$1662,0,0,1)</f>
        <v>1700</v>
      </c>
    </row>
    <row r="170" spans="13:39" x14ac:dyDescent="0.4">
      <c r="M170" t="s">
        <v>870</v>
      </c>
      <c r="N170" t="s">
        <v>712</v>
      </c>
      <c r="O170">
        <v>1700</v>
      </c>
      <c r="AB170" t="s">
        <v>50</v>
      </c>
      <c r="AC170" s="2">
        <f t="shared" si="20"/>
        <v>1064660</v>
      </c>
      <c r="AD170" s="2">
        <f t="shared" si="23"/>
        <v>933700</v>
      </c>
      <c r="AE170" s="2">
        <f t="shared" si="23"/>
        <v>1160600</v>
      </c>
      <c r="AF170" s="2">
        <f t="shared" si="23"/>
        <v>1571400</v>
      </c>
      <c r="AG170" s="2">
        <f t="shared" si="23"/>
        <v>932000</v>
      </c>
      <c r="AH170" s="2">
        <f t="shared" si="23"/>
        <v>725600</v>
      </c>
      <c r="AI170" s="2" cm="1">
        <f t="array" ref="AI170">_xlfn.XLOOKUP(AI$1&amp;$AB170,$M$3:$M$1662&amp;$N$3:$N$1662,$O$3:$O$1662,0,0,1)</f>
        <v>10200</v>
      </c>
      <c r="AJ170" s="2" cm="1">
        <f t="array" ref="AJ170">_xlfn.XLOOKUP(AJ$1&amp;$AB170,$M$3:$M$1662&amp;$N$3:$N$1662,$O$3:$O$1662,0,0,1)</f>
        <v>5800</v>
      </c>
      <c r="AK170" s="2" cm="1">
        <f t="array" ref="AK170">_xlfn.XLOOKUP(AK$1&amp;$AB170,$M$3:$M$1662&amp;$N$3:$N$1662,$O$3:$O$1662,0,0,1)</f>
        <v>3100</v>
      </c>
      <c r="AL170" s="2" cm="1">
        <f t="array" ref="AL170">_xlfn.XLOOKUP(AL$1&amp;$AB170,$M$3:$M$1662&amp;$N$3:$N$1662,$O$3:$O$1662,0,0,1)</f>
        <v>4200</v>
      </c>
      <c r="AM170" s="2" cm="1">
        <f t="array" ref="AM170">_xlfn.XLOOKUP(AM$1&amp;$AB170,$M$3:$M$1662&amp;$N$3:$N$1662,$O$3:$O$1662,0,0,1)</f>
        <v>3700</v>
      </c>
    </row>
    <row r="171" spans="13:39" x14ac:dyDescent="0.4">
      <c r="M171" t="s">
        <v>870</v>
      </c>
      <c r="N171" t="s">
        <v>713</v>
      </c>
      <c r="O171">
        <v>3700</v>
      </c>
      <c r="AB171" t="s">
        <v>139</v>
      </c>
      <c r="AC171" s="2">
        <f t="shared" si="20"/>
        <v>1074920</v>
      </c>
      <c r="AD171" s="2">
        <f t="shared" si="23"/>
        <v>940100</v>
      </c>
      <c r="AE171" s="2">
        <f t="shared" si="23"/>
        <v>1194000</v>
      </c>
      <c r="AF171" s="2">
        <f t="shared" si="23"/>
        <v>1575200</v>
      </c>
      <c r="AG171" s="2">
        <f t="shared" si="23"/>
        <v>936500</v>
      </c>
      <c r="AH171" s="2">
        <f t="shared" si="23"/>
        <v>728800</v>
      </c>
      <c r="AI171" s="2" cm="1">
        <f t="array" ref="AI171">_xlfn.XLOOKUP(AI$1&amp;$AB171,$M$3:$M$1662&amp;$N$3:$N$1662,$O$3:$O$1662,0,0,1)</f>
        <v>6400</v>
      </c>
      <c r="AJ171" s="2" cm="1">
        <f t="array" ref="AJ171">_xlfn.XLOOKUP(AJ$1&amp;$AB171,$M$3:$M$1662&amp;$N$3:$N$1662,$O$3:$O$1662,0,0,1)</f>
        <v>33400</v>
      </c>
      <c r="AK171" s="2" cm="1">
        <f t="array" ref="AK171">_xlfn.XLOOKUP(AK$1&amp;$AB171,$M$3:$M$1662&amp;$N$3:$N$1662,$O$3:$O$1662,0,0,1)</f>
        <v>3800</v>
      </c>
      <c r="AL171" s="2" cm="1">
        <f t="array" ref="AL171">_xlfn.XLOOKUP(AL$1&amp;$AB171,$M$3:$M$1662&amp;$N$3:$N$1662,$O$3:$O$1662,0,0,1)</f>
        <v>4500</v>
      </c>
      <c r="AM171" s="2" cm="1">
        <f t="array" ref="AM171">_xlfn.XLOOKUP(AM$1&amp;$AB171,$M$3:$M$1662&amp;$N$3:$N$1662,$O$3:$O$1662,0,0,1)</f>
        <v>3200</v>
      </c>
    </row>
    <row r="172" spans="13:39" x14ac:dyDescent="0.4">
      <c r="M172" t="s">
        <v>870</v>
      </c>
      <c r="N172" t="s">
        <v>714</v>
      </c>
      <c r="O172">
        <v>3200</v>
      </c>
      <c r="AB172" t="s">
        <v>9</v>
      </c>
      <c r="AC172" s="2">
        <f t="shared" si="20"/>
        <v>1082820</v>
      </c>
      <c r="AD172" s="2">
        <f t="shared" si="23"/>
        <v>941800</v>
      </c>
      <c r="AE172" s="2">
        <f t="shared" si="23"/>
        <v>1219600</v>
      </c>
      <c r="AF172" s="2">
        <f t="shared" si="23"/>
        <v>1577000</v>
      </c>
      <c r="AG172" s="2">
        <f t="shared" si="23"/>
        <v>937900</v>
      </c>
      <c r="AH172" s="2">
        <f t="shared" si="23"/>
        <v>737800</v>
      </c>
      <c r="AI172" s="2" cm="1">
        <f t="array" ref="AI172">_xlfn.XLOOKUP(AI$1&amp;$AB172,$M$3:$M$1662&amp;$N$3:$N$1662,$O$3:$O$1662,0,0,1)</f>
        <v>1700</v>
      </c>
      <c r="AJ172" s="2" cm="1">
        <f t="array" ref="AJ172">_xlfn.XLOOKUP(AJ$1&amp;$AB172,$M$3:$M$1662&amp;$N$3:$N$1662,$O$3:$O$1662,0,0,1)</f>
        <v>25600</v>
      </c>
      <c r="AK172" s="2" cm="1">
        <f t="array" ref="AK172">_xlfn.XLOOKUP(AK$1&amp;$AB172,$M$3:$M$1662&amp;$N$3:$N$1662,$O$3:$O$1662,0,0,1)</f>
        <v>1800</v>
      </c>
      <c r="AL172" s="2" cm="1">
        <f t="array" ref="AL172">_xlfn.XLOOKUP(AL$1&amp;$AB172,$M$3:$M$1662&amp;$N$3:$N$1662,$O$3:$O$1662,0,0,1)</f>
        <v>1400</v>
      </c>
      <c r="AM172" s="2" cm="1">
        <f t="array" ref="AM172">_xlfn.XLOOKUP(AM$1&amp;$AB172,$M$3:$M$1662&amp;$N$3:$N$1662,$O$3:$O$1662,0,0,1)</f>
        <v>9000</v>
      </c>
    </row>
    <row r="173" spans="13:39" x14ac:dyDescent="0.4">
      <c r="M173" t="s">
        <v>870</v>
      </c>
      <c r="N173" t="s">
        <v>715</v>
      </c>
      <c r="O173">
        <v>9000</v>
      </c>
      <c r="AB173" t="s">
        <v>174</v>
      </c>
      <c r="AC173" s="2">
        <f t="shared" si="20"/>
        <v>1090720</v>
      </c>
      <c r="AD173" s="2">
        <f t="shared" si="23"/>
        <v>948600</v>
      </c>
      <c r="AE173" s="2">
        <f t="shared" si="23"/>
        <v>1230600</v>
      </c>
      <c r="AF173" s="2">
        <f t="shared" si="23"/>
        <v>1580700</v>
      </c>
      <c r="AG173" s="2">
        <f t="shared" si="23"/>
        <v>941000</v>
      </c>
      <c r="AH173" s="2">
        <f t="shared" si="23"/>
        <v>752700</v>
      </c>
      <c r="AI173" s="2" cm="1">
        <f t="array" ref="AI173">_xlfn.XLOOKUP(AI$1&amp;$AB173,$M$3:$M$1662&amp;$N$3:$N$1662,$O$3:$O$1662,0,0,1)</f>
        <v>6800</v>
      </c>
      <c r="AJ173" s="2" cm="1">
        <f t="array" ref="AJ173">_xlfn.XLOOKUP(AJ$1&amp;$AB173,$M$3:$M$1662&amp;$N$3:$N$1662,$O$3:$O$1662,0,0,1)</f>
        <v>11000</v>
      </c>
      <c r="AK173" s="2" cm="1">
        <f t="array" ref="AK173">_xlfn.XLOOKUP(AK$1&amp;$AB173,$M$3:$M$1662&amp;$N$3:$N$1662,$O$3:$O$1662,0,0,1)</f>
        <v>3700</v>
      </c>
      <c r="AL173" s="2" cm="1">
        <f t="array" ref="AL173">_xlfn.XLOOKUP(AL$1&amp;$AB173,$M$3:$M$1662&amp;$N$3:$N$1662,$O$3:$O$1662,0,0,1)</f>
        <v>3100</v>
      </c>
      <c r="AM173" s="2" cm="1">
        <f t="array" ref="AM173">_xlfn.XLOOKUP(AM$1&amp;$AB173,$M$3:$M$1662&amp;$N$3:$N$1662,$O$3:$O$1662,0,0,1)</f>
        <v>14900</v>
      </c>
    </row>
    <row r="174" spans="13:39" x14ac:dyDescent="0.4">
      <c r="M174" t="s">
        <v>870</v>
      </c>
      <c r="N174" t="s">
        <v>716</v>
      </c>
      <c r="O174">
        <v>14900</v>
      </c>
      <c r="AB174" t="s">
        <v>51</v>
      </c>
      <c r="AC174" s="2">
        <f t="shared" si="20"/>
        <v>1095480</v>
      </c>
      <c r="AD174" s="2">
        <f t="shared" si="23"/>
        <v>949800</v>
      </c>
      <c r="AE174" s="2">
        <f t="shared" si="23"/>
        <v>1242100</v>
      </c>
      <c r="AF174" s="2">
        <f t="shared" si="23"/>
        <v>1583500</v>
      </c>
      <c r="AG174" s="2">
        <f t="shared" si="23"/>
        <v>946700</v>
      </c>
      <c r="AH174" s="2">
        <f t="shared" si="23"/>
        <v>755300</v>
      </c>
      <c r="AI174" s="2" cm="1">
        <f t="array" ref="AI174">_xlfn.XLOOKUP(AI$1&amp;$AB174,$M$3:$M$1662&amp;$N$3:$N$1662,$O$3:$O$1662,0,0,1)</f>
        <v>1200</v>
      </c>
      <c r="AJ174" s="2" cm="1">
        <f t="array" ref="AJ174">_xlfn.XLOOKUP(AJ$1&amp;$AB174,$M$3:$M$1662&amp;$N$3:$N$1662,$O$3:$O$1662,0,0,1)</f>
        <v>11500</v>
      </c>
      <c r="AK174" s="2" cm="1">
        <f t="array" ref="AK174">_xlfn.XLOOKUP(AK$1&amp;$AB174,$M$3:$M$1662&amp;$N$3:$N$1662,$O$3:$O$1662,0,0,1)</f>
        <v>2800</v>
      </c>
      <c r="AL174" s="2" cm="1">
        <f t="array" ref="AL174">_xlfn.XLOOKUP(AL$1&amp;$AB174,$M$3:$M$1662&amp;$N$3:$N$1662,$O$3:$O$1662,0,0,1)</f>
        <v>5700</v>
      </c>
      <c r="AM174" s="2" cm="1">
        <f t="array" ref="AM174">_xlfn.XLOOKUP(AM$1&amp;$AB174,$M$3:$M$1662&amp;$N$3:$N$1662,$O$3:$O$1662,0,0,1)</f>
        <v>2600</v>
      </c>
    </row>
    <row r="175" spans="13:39" x14ac:dyDescent="0.4">
      <c r="M175" t="s">
        <v>870</v>
      </c>
      <c r="N175" t="s">
        <v>717</v>
      </c>
      <c r="O175">
        <v>2600</v>
      </c>
      <c r="AB175" t="s">
        <v>88</v>
      </c>
      <c r="AC175" s="2">
        <f t="shared" si="20"/>
        <v>1100820</v>
      </c>
      <c r="AD175" s="2">
        <f t="shared" si="23"/>
        <v>954500</v>
      </c>
      <c r="AE175" s="2">
        <f t="shared" si="23"/>
        <v>1251500</v>
      </c>
      <c r="AF175" s="2">
        <f t="shared" si="23"/>
        <v>1587100</v>
      </c>
      <c r="AG175" s="2">
        <f t="shared" si="23"/>
        <v>950200</v>
      </c>
      <c r="AH175" s="2">
        <f t="shared" si="23"/>
        <v>760800</v>
      </c>
      <c r="AI175" s="2" cm="1">
        <f t="array" ref="AI175">_xlfn.XLOOKUP(AI$1&amp;$AB175,$M$3:$M$1662&amp;$N$3:$N$1662,$O$3:$O$1662,0,0,1)</f>
        <v>4700</v>
      </c>
      <c r="AJ175" s="2" cm="1">
        <f t="array" ref="AJ175">_xlfn.XLOOKUP(AJ$1&amp;$AB175,$M$3:$M$1662&amp;$N$3:$N$1662,$O$3:$O$1662,0,0,1)</f>
        <v>9400</v>
      </c>
      <c r="AK175" s="2" cm="1">
        <f t="array" ref="AK175">_xlfn.XLOOKUP(AK$1&amp;$AB175,$M$3:$M$1662&amp;$N$3:$N$1662,$O$3:$O$1662,0,0,1)</f>
        <v>3600</v>
      </c>
      <c r="AL175" s="2" cm="1">
        <f t="array" ref="AL175">_xlfn.XLOOKUP(AL$1&amp;$AB175,$M$3:$M$1662&amp;$N$3:$N$1662,$O$3:$O$1662,0,0,1)</f>
        <v>3500</v>
      </c>
      <c r="AM175" s="2" cm="1">
        <f t="array" ref="AM175">_xlfn.XLOOKUP(AM$1&amp;$AB175,$M$3:$M$1662&amp;$N$3:$N$1662,$O$3:$O$1662,0,0,1)</f>
        <v>5500</v>
      </c>
    </row>
    <row r="176" spans="13:39" x14ac:dyDescent="0.4">
      <c r="M176" t="s">
        <v>870</v>
      </c>
      <c r="N176" t="s">
        <v>718</v>
      </c>
      <c r="O176">
        <v>5500</v>
      </c>
      <c r="AB176" t="s">
        <v>146</v>
      </c>
      <c r="AC176" s="2">
        <f t="shared" si="20"/>
        <v>1107420</v>
      </c>
      <c r="AD176" s="2">
        <f t="shared" si="23"/>
        <v>958600</v>
      </c>
      <c r="AE176" s="2">
        <f t="shared" si="23"/>
        <v>1260600</v>
      </c>
      <c r="AF176" s="2">
        <f t="shared" si="23"/>
        <v>1595100</v>
      </c>
      <c r="AG176" s="2">
        <f t="shared" si="23"/>
        <v>953000</v>
      </c>
      <c r="AH176" s="2">
        <f t="shared" si="23"/>
        <v>769800</v>
      </c>
      <c r="AI176" s="2" cm="1">
        <f t="array" ref="AI176">_xlfn.XLOOKUP(AI$1&amp;$AB176,$M$3:$M$1662&amp;$N$3:$N$1662,$O$3:$O$1662,0,0,1)</f>
        <v>4100</v>
      </c>
      <c r="AJ176" s="2" cm="1">
        <f t="array" ref="AJ176">_xlfn.XLOOKUP(AJ$1&amp;$AB176,$M$3:$M$1662&amp;$N$3:$N$1662,$O$3:$O$1662,0,0,1)</f>
        <v>9100</v>
      </c>
      <c r="AK176" s="2" cm="1">
        <f t="array" ref="AK176">_xlfn.XLOOKUP(AK$1&amp;$AB176,$M$3:$M$1662&amp;$N$3:$N$1662,$O$3:$O$1662,0,0,1)</f>
        <v>8000</v>
      </c>
      <c r="AL176" s="2" cm="1">
        <f t="array" ref="AL176">_xlfn.XLOOKUP(AL$1&amp;$AB176,$M$3:$M$1662&amp;$N$3:$N$1662,$O$3:$O$1662,0,0,1)</f>
        <v>2800</v>
      </c>
      <c r="AM176" s="2" cm="1">
        <f t="array" ref="AM176">_xlfn.XLOOKUP(AM$1&amp;$AB176,$M$3:$M$1662&amp;$N$3:$N$1662,$O$3:$O$1662,0,0,1)</f>
        <v>9000</v>
      </c>
    </row>
    <row r="177" spans="13:39" x14ac:dyDescent="0.4">
      <c r="M177" t="s">
        <v>870</v>
      </c>
      <c r="N177" t="s">
        <v>719</v>
      </c>
      <c r="O177">
        <v>9000</v>
      </c>
      <c r="AB177" t="s">
        <v>195</v>
      </c>
      <c r="AC177" s="2">
        <f t="shared" si="20"/>
        <v>1110220</v>
      </c>
      <c r="AD177" s="2">
        <f t="shared" si="23"/>
        <v>960900</v>
      </c>
      <c r="AE177" s="2">
        <f t="shared" si="23"/>
        <v>1264200</v>
      </c>
      <c r="AF177" s="2">
        <f t="shared" si="23"/>
        <v>1595600</v>
      </c>
      <c r="AG177" s="2">
        <f t="shared" si="23"/>
        <v>953100</v>
      </c>
      <c r="AH177" s="2">
        <f t="shared" si="23"/>
        <v>777300</v>
      </c>
      <c r="AI177" s="2" cm="1">
        <f t="array" ref="AI177">_xlfn.XLOOKUP(AI$1&amp;$AB177,$M$3:$M$1662&amp;$N$3:$N$1662,$O$3:$O$1662,0,0,1)</f>
        <v>2300</v>
      </c>
      <c r="AJ177" s="2" cm="1">
        <f t="array" ref="AJ177">_xlfn.XLOOKUP(AJ$1&amp;$AB177,$M$3:$M$1662&amp;$N$3:$N$1662,$O$3:$O$1662,0,0,1)</f>
        <v>3600</v>
      </c>
      <c r="AK177" s="2" cm="1">
        <f t="array" ref="AK177">_xlfn.XLOOKUP(AK$1&amp;$AB177,$M$3:$M$1662&amp;$N$3:$N$1662,$O$3:$O$1662,0,0,1)</f>
        <v>500</v>
      </c>
      <c r="AL177" s="2" cm="1">
        <f t="array" ref="AL177">_xlfn.XLOOKUP(AL$1&amp;$AB177,$M$3:$M$1662&amp;$N$3:$N$1662,$O$3:$O$1662,0,0,1)</f>
        <v>100</v>
      </c>
      <c r="AM177" s="2" cm="1">
        <f t="array" ref="AM177">_xlfn.XLOOKUP(AM$1&amp;$AB177,$M$3:$M$1662&amp;$N$3:$N$1662,$O$3:$O$1662,0,0,1)</f>
        <v>7500</v>
      </c>
    </row>
    <row r="178" spans="13:39" x14ac:dyDescent="0.4">
      <c r="M178" t="s">
        <v>870</v>
      </c>
      <c r="N178" t="s">
        <v>720</v>
      </c>
      <c r="O178">
        <v>7500</v>
      </c>
      <c r="AB178" t="s">
        <v>56</v>
      </c>
      <c r="AC178" s="2">
        <f t="shared" si="20"/>
        <v>1113540</v>
      </c>
      <c r="AD178" s="2">
        <f t="shared" si="23"/>
        <v>965100</v>
      </c>
      <c r="AE178" s="2">
        <f t="shared" si="23"/>
        <v>1266300</v>
      </c>
      <c r="AF178" s="2">
        <f t="shared" si="23"/>
        <v>1600100</v>
      </c>
      <c r="AG178" s="2">
        <f t="shared" si="23"/>
        <v>955100</v>
      </c>
      <c r="AH178" s="2">
        <f t="shared" si="23"/>
        <v>781100</v>
      </c>
      <c r="AI178" s="2" cm="1">
        <f t="array" ref="AI178">_xlfn.XLOOKUP(AI$1&amp;$AB178,$M$3:$M$1662&amp;$N$3:$N$1662,$O$3:$O$1662,0,0,1)</f>
        <v>4200</v>
      </c>
      <c r="AJ178" s="2" cm="1">
        <f t="array" ref="AJ178">_xlfn.XLOOKUP(AJ$1&amp;$AB178,$M$3:$M$1662&amp;$N$3:$N$1662,$O$3:$O$1662,0,0,1)</f>
        <v>2100</v>
      </c>
      <c r="AK178" s="2" cm="1">
        <f t="array" ref="AK178">_xlfn.XLOOKUP(AK$1&amp;$AB178,$M$3:$M$1662&amp;$N$3:$N$1662,$O$3:$O$1662,0,0,1)</f>
        <v>4500</v>
      </c>
      <c r="AL178" s="2" cm="1">
        <f t="array" ref="AL178">_xlfn.XLOOKUP(AL$1&amp;$AB178,$M$3:$M$1662&amp;$N$3:$N$1662,$O$3:$O$1662,0,0,1)</f>
        <v>2000</v>
      </c>
      <c r="AM178" s="2" cm="1">
        <f t="array" ref="AM178">_xlfn.XLOOKUP(AM$1&amp;$AB178,$M$3:$M$1662&amp;$N$3:$N$1662,$O$3:$O$1662,0,0,1)</f>
        <v>3800</v>
      </c>
    </row>
    <row r="179" spans="13:39" x14ac:dyDescent="0.4">
      <c r="M179" t="s">
        <v>870</v>
      </c>
      <c r="N179" t="s">
        <v>721</v>
      </c>
      <c r="O179">
        <v>3800</v>
      </c>
      <c r="AB179" t="s">
        <v>225</v>
      </c>
      <c r="AC179" s="2">
        <f t="shared" si="20"/>
        <v>1118780</v>
      </c>
      <c r="AD179" s="2">
        <f t="shared" si="23"/>
        <v>966600</v>
      </c>
      <c r="AE179" s="2">
        <f t="shared" si="23"/>
        <v>1279000</v>
      </c>
      <c r="AF179" s="2">
        <f t="shared" si="23"/>
        <v>1602500</v>
      </c>
      <c r="AG179" s="2">
        <f t="shared" si="23"/>
        <v>957400</v>
      </c>
      <c r="AH179" s="2">
        <f t="shared" si="23"/>
        <v>788400</v>
      </c>
      <c r="AI179" s="2" cm="1">
        <f t="array" ref="AI179">_xlfn.XLOOKUP(AI$1&amp;$AB179,$M$3:$M$1662&amp;$N$3:$N$1662,$O$3:$O$1662,0,0,1)</f>
        <v>1500</v>
      </c>
      <c r="AJ179" s="2" cm="1">
        <f t="array" ref="AJ179">_xlfn.XLOOKUP(AJ$1&amp;$AB179,$M$3:$M$1662&amp;$N$3:$N$1662,$O$3:$O$1662,0,0,1)</f>
        <v>12700</v>
      </c>
      <c r="AK179" s="2" cm="1">
        <f t="array" ref="AK179">_xlfn.XLOOKUP(AK$1&amp;$AB179,$M$3:$M$1662&amp;$N$3:$N$1662,$O$3:$O$1662,0,0,1)</f>
        <v>2400</v>
      </c>
      <c r="AL179" s="2" cm="1">
        <f t="array" ref="AL179">_xlfn.XLOOKUP(AL$1&amp;$AB179,$M$3:$M$1662&amp;$N$3:$N$1662,$O$3:$O$1662,0,0,1)</f>
        <v>2300</v>
      </c>
      <c r="AM179" s="2" cm="1">
        <f t="array" ref="AM179">_xlfn.XLOOKUP(AM$1&amp;$AB179,$M$3:$M$1662&amp;$N$3:$N$1662,$O$3:$O$1662,0,0,1)</f>
        <v>7300</v>
      </c>
    </row>
    <row r="180" spans="13:39" x14ac:dyDescent="0.4">
      <c r="M180" t="s">
        <v>870</v>
      </c>
      <c r="N180" t="s">
        <v>722</v>
      </c>
      <c r="O180">
        <v>7300</v>
      </c>
      <c r="AB180" t="s">
        <v>214</v>
      </c>
      <c r="AC180" s="2">
        <f t="shared" si="20"/>
        <v>1125100</v>
      </c>
      <c r="AD180" s="2">
        <f t="shared" ref="AD180:AH195" si="24">AD179+AI180</f>
        <v>969200</v>
      </c>
      <c r="AE180" s="2">
        <f t="shared" si="24"/>
        <v>1294600</v>
      </c>
      <c r="AF180" s="2">
        <f t="shared" si="24"/>
        <v>1606400</v>
      </c>
      <c r="AG180" s="2">
        <f t="shared" si="24"/>
        <v>959700</v>
      </c>
      <c r="AH180" s="2">
        <f t="shared" si="24"/>
        <v>795600</v>
      </c>
      <c r="AI180" s="2" cm="1">
        <f t="array" ref="AI180">_xlfn.XLOOKUP(AI$1&amp;$AB180,$M$3:$M$1662&amp;$N$3:$N$1662,$O$3:$O$1662,0,0,1)</f>
        <v>2600</v>
      </c>
      <c r="AJ180" s="2" cm="1">
        <f t="array" ref="AJ180">_xlfn.XLOOKUP(AJ$1&amp;$AB180,$M$3:$M$1662&amp;$N$3:$N$1662,$O$3:$O$1662,0,0,1)</f>
        <v>15600</v>
      </c>
      <c r="AK180" s="2" cm="1">
        <f t="array" ref="AK180">_xlfn.XLOOKUP(AK$1&amp;$AB180,$M$3:$M$1662&amp;$N$3:$N$1662,$O$3:$O$1662,0,0,1)</f>
        <v>3900</v>
      </c>
      <c r="AL180" s="2" cm="1">
        <f t="array" ref="AL180">_xlfn.XLOOKUP(AL$1&amp;$AB180,$M$3:$M$1662&amp;$N$3:$N$1662,$O$3:$O$1662,0,0,1)</f>
        <v>2300</v>
      </c>
      <c r="AM180" s="2" cm="1">
        <f t="array" ref="AM180">_xlfn.XLOOKUP(AM$1&amp;$AB180,$M$3:$M$1662&amp;$N$3:$N$1662,$O$3:$O$1662,0,0,1)</f>
        <v>7200</v>
      </c>
    </row>
    <row r="181" spans="13:39" x14ac:dyDescent="0.4">
      <c r="M181" t="s">
        <v>870</v>
      </c>
      <c r="N181" t="s">
        <v>723</v>
      </c>
      <c r="O181">
        <v>7200</v>
      </c>
      <c r="AB181" t="s">
        <v>302</v>
      </c>
      <c r="AC181" s="2">
        <f t="shared" si="20"/>
        <v>1131340</v>
      </c>
      <c r="AD181" s="2">
        <f t="shared" si="24"/>
        <v>973000</v>
      </c>
      <c r="AE181" s="2">
        <f t="shared" si="24"/>
        <v>1301400</v>
      </c>
      <c r="AF181" s="2">
        <f t="shared" si="24"/>
        <v>1620800</v>
      </c>
      <c r="AG181" s="2">
        <f t="shared" si="24"/>
        <v>962200</v>
      </c>
      <c r="AH181" s="2">
        <f t="shared" si="24"/>
        <v>799300</v>
      </c>
      <c r="AI181" s="2" cm="1">
        <f t="array" ref="AI181">_xlfn.XLOOKUP(AI$1&amp;$AB181,$M$3:$M$1662&amp;$N$3:$N$1662,$O$3:$O$1662,0,0,1)</f>
        <v>3800</v>
      </c>
      <c r="AJ181" s="2" cm="1">
        <f t="array" ref="AJ181">_xlfn.XLOOKUP(AJ$1&amp;$AB181,$M$3:$M$1662&amp;$N$3:$N$1662,$O$3:$O$1662,0,0,1)</f>
        <v>6800</v>
      </c>
      <c r="AK181" s="2" cm="1">
        <f t="array" ref="AK181">_xlfn.XLOOKUP(AK$1&amp;$AB181,$M$3:$M$1662&amp;$N$3:$N$1662,$O$3:$O$1662,0,0,1)</f>
        <v>14400</v>
      </c>
      <c r="AL181" s="2" cm="1">
        <f t="array" ref="AL181">_xlfn.XLOOKUP(AL$1&amp;$AB181,$M$3:$M$1662&amp;$N$3:$N$1662,$O$3:$O$1662,0,0,1)</f>
        <v>2500</v>
      </c>
      <c r="AM181" s="2" cm="1">
        <f t="array" ref="AM181">_xlfn.XLOOKUP(AM$1&amp;$AB181,$M$3:$M$1662&amp;$N$3:$N$1662,$O$3:$O$1662,0,0,1)</f>
        <v>3700</v>
      </c>
    </row>
    <row r="182" spans="13:39" x14ac:dyDescent="0.4">
      <c r="M182" t="s">
        <v>870</v>
      </c>
      <c r="N182" t="s">
        <v>724</v>
      </c>
      <c r="O182">
        <v>3700</v>
      </c>
      <c r="AB182" t="s">
        <v>103</v>
      </c>
      <c r="AC182" s="2">
        <f t="shared" si="20"/>
        <v>1135380</v>
      </c>
      <c r="AD182" s="2">
        <f t="shared" si="24"/>
        <v>975500</v>
      </c>
      <c r="AE182" s="2">
        <f t="shared" si="24"/>
        <v>1302800</v>
      </c>
      <c r="AF182" s="2">
        <f t="shared" si="24"/>
        <v>1622800</v>
      </c>
      <c r="AG182" s="2">
        <f t="shared" si="24"/>
        <v>963300</v>
      </c>
      <c r="AH182" s="2">
        <f t="shared" si="24"/>
        <v>812500</v>
      </c>
      <c r="AI182" s="2" cm="1">
        <f t="array" ref="AI182">_xlfn.XLOOKUP(AI$1&amp;$AB182,$M$3:$M$1662&amp;$N$3:$N$1662,$O$3:$O$1662,0,0,1)</f>
        <v>2500</v>
      </c>
      <c r="AJ182" s="2" cm="1">
        <f t="array" ref="AJ182">_xlfn.XLOOKUP(AJ$1&amp;$AB182,$M$3:$M$1662&amp;$N$3:$N$1662,$O$3:$O$1662,0,0,1)</f>
        <v>1400</v>
      </c>
      <c r="AK182" s="2" cm="1">
        <f t="array" ref="AK182">_xlfn.XLOOKUP(AK$1&amp;$AB182,$M$3:$M$1662&amp;$N$3:$N$1662,$O$3:$O$1662,0,0,1)</f>
        <v>2000</v>
      </c>
      <c r="AL182" s="2" cm="1">
        <f t="array" ref="AL182">_xlfn.XLOOKUP(AL$1&amp;$AB182,$M$3:$M$1662&amp;$N$3:$N$1662,$O$3:$O$1662,0,0,1)</f>
        <v>1100</v>
      </c>
      <c r="AM182" s="2" cm="1">
        <f t="array" ref="AM182">_xlfn.XLOOKUP(AM$1&amp;$AB182,$M$3:$M$1662&amp;$N$3:$N$1662,$O$3:$O$1662,0,0,1)</f>
        <v>13200</v>
      </c>
    </row>
    <row r="183" spans="13:39" x14ac:dyDescent="0.4">
      <c r="M183" t="s">
        <v>870</v>
      </c>
      <c r="N183" t="s">
        <v>725</v>
      </c>
      <c r="O183">
        <v>13200</v>
      </c>
      <c r="AB183" t="s">
        <v>303</v>
      </c>
      <c r="AC183" s="2">
        <f t="shared" si="20"/>
        <v>1144060</v>
      </c>
      <c r="AD183" s="2">
        <f t="shared" si="24"/>
        <v>983900</v>
      </c>
      <c r="AE183" s="2">
        <f t="shared" si="24"/>
        <v>1323600</v>
      </c>
      <c r="AF183" s="2">
        <f t="shared" si="24"/>
        <v>1627700</v>
      </c>
      <c r="AG183" s="2">
        <f t="shared" si="24"/>
        <v>966300</v>
      </c>
      <c r="AH183" s="2">
        <f t="shared" si="24"/>
        <v>818800</v>
      </c>
      <c r="AI183" s="2" cm="1">
        <f t="array" ref="AI183">_xlfn.XLOOKUP(AI$1&amp;$AB183,$M$3:$M$1662&amp;$N$3:$N$1662,$O$3:$O$1662,0,0,1)</f>
        <v>8400</v>
      </c>
      <c r="AJ183" s="2" cm="1">
        <f t="array" ref="AJ183">_xlfn.XLOOKUP(AJ$1&amp;$AB183,$M$3:$M$1662&amp;$N$3:$N$1662,$O$3:$O$1662,0,0,1)</f>
        <v>20800</v>
      </c>
      <c r="AK183" s="2" cm="1">
        <f t="array" ref="AK183">_xlfn.XLOOKUP(AK$1&amp;$AB183,$M$3:$M$1662&amp;$N$3:$N$1662,$O$3:$O$1662,0,0,1)</f>
        <v>4900</v>
      </c>
      <c r="AL183" s="2" cm="1">
        <f t="array" ref="AL183">_xlfn.XLOOKUP(AL$1&amp;$AB183,$M$3:$M$1662&amp;$N$3:$N$1662,$O$3:$O$1662,0,0,1)</f>
        <v>3000</v>
      </c>
      <c r="AM183" s="2" cm="1">
        <f t="array" ref="AM183">_xlfn.XLOOKUP(AM$1&amp;$AB183,$M$3:$M$1662&amp;$N$3:$N$1662,$O$3:$O$1662,0,0,1)</f>
        <v>6300</v>
      </c>
    </row>
    <row r="184" spans="13:39" x14ac:dyDescent="0.4">
      <c r="M184" t="s">
        <v>870</v>
      </c>
      <c r="N184" t="s">
        <v>726</v>
      </c>
      <c r="O184">
        <v>6300</v>
      </c>
      <c r="AB184" t="s">
        <v>207</v>
      </c>
      <c r="AC184" s="2">
        <f t="shared" si="20"/>
        <v>1148860</v>
      </c>
      <c r="AD184" s="2">
        <f t="shared" si="24"/>
        <v>989500</v>
      </c>
      <c r="AE184" s="2">
        <f t="shared" si="24"/>
        <v>1329700</v>
      </c>
      <c r="AF184" s="2">
        <f t="shared" si="24"/>
        <v>1630800</v>
      </c>
      <c r="AG184" s="2">
        <f t="shared" si="24"/>
        <v>967100</v>
      </c>
      <c r="AH184" s="2">
        <f t="shared" si="24"/>
        <v>827200</v>
      </c>
      <c r="AI184" s="2" cm="1">
        <f t="array" ref="AI184">_xlfn.XLOOKUP(AI$1&amp;$AB184,$M$3:$M$1662&amp;$N$3:$N$1662,$O$3:$O$1662,0,0,1)</f>
        <v>5600</v>
      </c>
      <c r="AJ184" s="2" cm="1">
        <f t="array" ref="AJ184">_xlfn.XLOOKUP(AJ$1&amp;$AB184,$M$3:$M$1662&amp;$N$3:$N$1662,$O$3:$O$1662,0,0,1)</f>
        <v>6100</v>
      </c>
      <c r="AK184" s="2" cm="1">
        <f t="array" ref="AK184">_xlfn.XLOOKUP(AK$1&amp;$AB184,$M$3:$M$1662&amp;$N$3:$N$1662,$O$3:$O$1662,0,0,1)</f>
        <v>3100</v>
      </c>
      <c r="AL184" s="2" cm="1">
        <f t="array" ref="AL184">_xlfn.XLOOKUP(AL$1&amp;$AB184,$M$3:$M$1662&amp;$N$3:$N$1662,$O$3:$O$1662,0,0,1)</f>
        <v>800</v>
      </c>
      <c r="AM184" s="2" cm="1">
        <f t="array" ref="AM184">_xlfn.XLOOKUP(AM$1&amp;$AB184,$M$3:$M$1662&amp;$N$3:$N$1662,$O$3:$O$1662,0,0,1)</f>
        <v>8400</v>
      </c>
    </row>
    <row r="185" spans="13:39" x14ac:dyDescent="0.4">
      <c r="M185" t="s">
        <v>870</v>
      </c>
      <c r="N185" t="s">
        <v>425</v>
      </c>
      <c r="O185">
        <v>8400</v>
      </c>
      <c r="AB185" t="s">
        <v>304</v>
      </c>
      <c r="AC185" s="2">
        <f t="shared" si="20"/>
        <v>1152860</v>
      </c>
      <c r="AD185" s="2">
        <f t="shared" si="24"/>
        <v>991100</v>
      </c>
      <c r="AE185" s="2">
        <f t="shared" si="24"/>
        <v>1338200</v>
      </c>
      <c r="AF185" s="2">
        <f t="shared" si="24"/>
        <v>1631700</v>
      </c>
      <c r="AG185" s="2">
        <f t="shared" si="24"/>
        <v>969500</v>
      </c>
      <c r="AH185" s="2">
        <f t="shared" si="24"/>
        <v>833800</v>
      </c>
      <c r="AI185" s="2" cm="1">
        <f t="array" ref="AI185">_xlfn.XLOOKUP(AI$1&amp;$AB185,$M$3:$M$1662&amp;$N$3:$N$1662,$O$3:$O$1662,0,0,1)</f>
        <v>1600</v>
      </c>
      <c r="AJ185" s="2" cm="1">
        <f t="array" ref="AJ185">_xlfn.XLOOKUP(AJ$1&amp;$AB185,$M$3:$M$1662&amp;$N$3:$N$1662,$O$3:$O$1662,0,0,1)</f>
        <v>8500</v>
      </c>
      <c r="AK185" s="2" cm="1">
        <f t="array" ref="AK185">_xlfn.XLOOKUP(AK$1&amp;$AB185,$M$3:$M$1662&amp;$N$3:$N$1662,$O$3:$O$1662,0,0,1)</f>
        <v>900</v>
      </c>
      <c r="AL185" s="2" cm="1">
        <f t="array" ref="AL185">_xlfn.XLOOKUP(AL$1&amp;$AB185,$M$3:$M$1662&amp;$N$3:$N$1662,$O$3:$O$1662,0,0,1)</f>
        <v>2400</v>
      </c>
      <c r="AM185" s="2" cm="1">
        <f t="array" ref="AM185">_xlfn.XLOOKUP(AM$1&amp;$AB185,$M$3:$M$1662&amp;$N$3:$N$1662,$O$3:$O$1662,0,0,1)</f>
        <v>6600</v>
      </c>
    </row>
    <row r="186" spans="13:39" x14ac:dyDescent="0.4">
      <c r="M186" t="s">
        <v>870</v>
      </c>
      <c r="N186" t="s">
        <v>426</v>
      </c>
      <c r="O186">
        <v>6600</v>
      </c>
      <c r="AB186" t="s">
        <v>204</v>
      </c>
      <c r="AC186" s="2">
        <f t="shared" si="20"/>
        <v>1157360</v>
      </c>
      <c r="AD186" s="2">
        <f t="shared" si="24"/>
        <v>992200</v>
      </c>
      <c r="AE186" s="2">
        <f t="shared" si="24"/>
        <v>1340700</v>
      </c>
      <c r="AF186" s="2">
        <f t="shared" si="24"/>
        <v>1645300</v>
      </c>
      <c r="AG186" s="2">
        <f t="shared" si="24"/>
        <v>971100</v>
      </c>
      <c r="AH186" s="2">
        <f t="shared" si="24"/>
        <v>837500</v>
      </c>
      <c r="AI186" s="2" cm="1">
        <f t="array" ref="AI186">_xlfn.XLOOKUP(AI$1&amp;$AB186,$M$3:$M$1662&amp;$N$3:$N$1662,$O$3:$O$1662,0,0,1)</f>
        <v>1100</v>
      </c>
      <c r="AJ186" s="2" cm="1">
        <f t="array" ref="AJ186">_xlfn.XLOOKUP(AJ$1&amp;$AB186,$M$3:$M$1662&amp;$N$3:$N$1662,$O$3:$O$1662,0,0,1)</f>
        <v>2500</v>
      </c>
      <c r="AK186" s="2" cm="1">
        <f t="array" ref="AK186">_xlfn.XLOOKUP(AK$1&amp;$AB186,$M$3:$M$1662&amp;$N$3:$N$1662,$O$3:$O$1662,0,0,1)</f>
        <v>13600</v>
      </c>
      <c r="AL186" s="2" cm="1">
        <f t="array" ref="AL186">_xlfn.XLOOKUP(AL$1&amp;$AB186,$M$3:$M$1662&amp;$N$3:$N$1662,$O$3:$O$1662,0,0,1)</f>
        <v>1600</v>
      </c>
      <c r="AM186" s="2" cm="1">
        <f t="array" ref="AM186">_xlfn.XLOOKUP(AM$1&amp;$AB186,$M$3:$M$1662&amp;$N$3:$N$1662,$O$3:$O$1662,0,0,1)</f>
        <v>3700</v>
      </c>
    </row>
    <row r="187" spans="13:39" x14ac:dyDescent="0.4">
      <c r="M187" t="s">
        <v>870</v>
      </c>
      <c r="N187" t="s">
        <v>427</v>
      </c>
      <c r="O187">
        <v>3700</v>
      </c>
      <c r="AB187" t="s">
        <v>24</v>
      </c>
      <c r="AC187" s="2">
        <f t="shared" si="20"/>
        <v>1163740</v>
      </c>
      <c r="AD187" s="2">
        <f t="shared" si="24"/>
        <v>993500</v>
      </c>
      <c r="AE187" s="2">
        <f t="shared" si="24"/>
        <v>1344600</v>
      </c>
      <c r="AF187" s="2">
        <f t="shared" si="24"/>
        <v>1649600</v>
      </c>
      <c r="AG187" s="2">
        <f t="shared" si="24"/>
        <v>986000</v>
      </c>
      <c r="AH187" s="2">
        <f t="shared" si="24"/>
        <v>845000</v>
      </c>
      <c r="AI187" s="2" cm="1">
        <f t="array" ref="AI187">_xlfn.XLOOKUP(AI$1&amp;$AB187,$M$3:$M$1662&amp;$N$3:$N$1662,$O$3:$O$1662,0,0,1)</f>
        <v>1300</v>
      </c>
      <c r="AJ187" s="2" cm="1">
        <f t="array" ref="AJ187">_xlfn.XLOOKUP(AJ$1&amp;$AB187,$M$3:$M$1662&amp;$N$3:$N$1662,$O$3:$O$1662,0,0,1)</f>
        <v>3900</v>
      </c>
      <c r="AK187" s="2" cm="1">
        <f t="array" ref="AK187">_xlfn.XLOOKUP(AK$1&amp;$AB187,$M$3:$M$1662&amp;$N$3:$N$1662,$O$3:$O$1662,0,0,1)</f>
        <v>4300</v>
      </c>
      <c r="AL187" s="2" cm="1">
        <f t="array" ref="AL187">_xlfn.XLOOKUP(AL$1&amp;$AB187,$M$3:$M$1662&amp;$N$3:$N$1662,$O$3:$O$1662,0,0,1)</f>
        <v>14900</v>
      </c>
      <c r="AM187" s="2" cm="1">
        <f t="array" ref="AM187">_xlfn.XLOOKUP(AM$1&amp;$AB187,$M$3:$M$1662&amp;$N$3:$N$1662,$O$3:$O$1662,0,0,1)</f>
        <v>7500</v>
      </c>
    </row>
    <row r="188" spans="13:39" x14ac:dyDescent="0.4">
      <c r="M188" t="s">
        <v>870</v>
      </c>
      <c r="N188" t="s">
        <v>428</v>
      </c>
      <c r="O188">
        <v>7500</v>
      </c>
      <c r="AB188" t="s">
        <v>91</v>
      </c>
      <c r="AC188" s="2">
        <f t="shared" si="20"/>
        <v>1171120</v>
      </c>
      <c r="AD188" s="2">
        <f t="shared" si="24"/>
        <v>999100</v>
      </c>
      <c r="AE188" s="2">
        <f t="shared" si="24"/>
        <v>1358000</v>
      </c>
      <c r="AF188" s="2">
        <f t="shared" si="24"/>
        <v>1652200</v>
      </c>
      <c r="AG188" s="2">
        <f t="shared" si="24"/>
        <v>987700</v>
      </c>
      <c r="AH188" s="2">
        <f t="shared" si="24"/>
        <v>858600</v>
      </c>
      <c r="AI188" s="2" cm="1">
        <f t="array" ref="AI188">_xlfn.XLOOKUP(AI$1&amp;$AB188,$M$3:$M$1662&amp;$N$3:$N$1662,$O$3:$O$1662,0,0,1)</f>
        <v>5600</v>
      </c>
      <c r="AJ188" s="2" cm="1">
        <f t="array" ref="AJ188">_xlfn.XLOOKUP(AJ$1&amp;$AB188,$M$3:$M$1662&amp;$N$3:$N$1662,$O$3:$O$1662,0,0,1)</f>
        <v>13400</v>
      </c>
      <c r="AK188" s="2" cm="1">
        <f t="array" ref="AK188">_xlfn.XLOOKUP(AK$1&amp;$AB188,$M$3:$M$1662&amp;$N$3:$N$1662,$O$3:$O$1662,0,0,1)</f>
        <v>2600</v>
      </c>
      <c r="AL188" s="2" cm="1">
        <f t="array" ref="AL188">_xlfn.XLOOKUP(AL$1&amp;$AB188,$M$3:$M$1662&amp;$N$3:$N$1662,$O$3:$O$1662,0,0,1)</f>
        <v>1700</v>
      </c>
      <c r="AM188" s="2" cm="1">
        <f t="array" ref="AM188">_xlfn.XLOOKUP(AM$1&amp;$AB188,$M$3:$M$1662&amp;$N$3:$N$1662,$O$3:$O$1662,0,0,1)</f>
        <v>13600</v>
      </c>
    </row>
    <row r="189" spans="13:39" x14ac:dyDescent="0.4">
      <c r="M189" t="s">
        <v>870</v>
      </c>
      <c r="N189" t="s">
        <v>429</v>
      </c>
      <c r="O189">
        <v>13600</v>
      </c>
      <c r="AB189" t="s">
        <v>122</v>
      </c>
      <c r="AC189" s="2">
        <f t="shared" si="20"/>
        <v>1175160</v>
      </c>
      <c r="AD189" s="2">
        <f t="shared" si="24"/>
        <v>1004700</v>
      </c>
      <c r="AE189" s="2">
        <f t="shared" si="24"/>
        <v>1365300</v>
      </c>
      <c r="AF189" s="2">
        <f t="shared" si="24"/>
        <v>1653800</v>
      </c>
      <c r="AG189" s="2">
        <f t="shared" si="24"/>
        <v>988700</v>
      </c>
      <c r="AH189" s="2">
        <f t="shared" si="24"/>
        <v>863300</v>
      </c>
      <c r="AI189" s="2" cm="1">
        <f t="array" ref="AI189">_xlfn.XLOOKUP(AI$1&amp;$AB189,$M$3:$M$1662&amp;$N$3:$N$1662,$O$3:$O$1662,0,0,1)</f>
        <v>5600</v>
      </c>
      <c r="AJ189" s="2" cm="1">
        <f t="array" ref="AJ189">_xlfn.XLOOKUP(AJ$1&amp;$AB189,$M$3:$M$1662&amp;$N$3:$N$1662,$O$3:$O$1662,0,0,1)</f>
        <v>7300</v>
      </c>
      <c r="AK189" s="2" cm="1">
        <f t="array" ref="AK189">_xlfn.XLOOKUP(AK$1&amp;$AB189,$M$3:$M$1662&amp;$N$3:$N$1662,$O$3:$O$1662,0,0,1)</f>
        <v>1600</v>
      </c>
      <c r="AL189" s="2" cm="1">
        <f t="array" ref="AL189">_xlfn.XLOOKUP(AL$1&amp;$AB189,$M$3:$M$1662&amp;$N$3:$N$1662,$O$3:$O$1662,0,0,1)</f>
        <v>1000</v>
      </c>
      <c r="AM189" s="2" cm="1">
        <f t="array" ref="AM189">_xlfn.XLOOKUP(AM$1&amp;$AB189,$M$3:$M$1662&amp;$N$3:$N$1662,$O$3:$O$1662,0,0,1)</f>
        <v>4700</v>
      </c>
    </row>
    <row r="190" spans="13:39" x14ac:dyDescent="0.4">
      <c r="M190" t="s">
        <v>870</v>
      </c>
      <c r="N190" t="s">
        <v>430</v>
      </c>
      <c r="O190">
        <v>4700</v>
      </c>
      <c r="AB190" t="s">
        <v>277</v>
      </c>
      <c r="AC190" s="2">
        <f t="shared" si="20"/>
        <v>1180980</v>
      </c>
      <c r="AD190" s="2">
        <f t="shared" si="24"/>
        <v>1008700</v>
      </c>
      <c r="AE190" s="2">
        <f t="shared" si="24"/>
        <v>1372000</v>
      </c>
      <c r="AF190" s="2">
        <f t="shared" si="24"/>
        <v>1662600</v>
      </c>
      <c r="AG190" s="2">
        <f t="shared" si="24"/>
        <v>995600</v>
      </c>
      <c r="AH190" s="2">
        <f t="shared" si="24"/>
        <v>866000</v>
      </c>
      <c r="AI190" s="2" cm="1">
        <f t="array" ref="AI190">_xlfn.XLOOKUP(AI$1&amp;$AB190,$M$3:$M$1662&amp;$N$3:$N$1662,$O$3:$O$1662,0,0,1)</f>
        <v>4000</v>
      </c>
      <c r="AJ190" s="2" cm="1">
        <f t="array" ref="AJ190">_xlfn.XLOOKUP(AJ$1&amp;$AB190,$M$3:$M$1662&amp;$N$3:$N$1662,$O$3:$O$1662,0,0,1)</f>
        <v>6700</v>
      </c>
      <c r="AK190" s="2" cm="1">
        <f t="array" ref="AK190">_xlfn.XLOOKUP(AK$1&amp;$AB190,$M$3:$M$1662&amp;$N$3:$N$1662,$O$3:$O$1662,0,0,1)</f>
        <v>8800</v>
      </c>
      <c r="AL190" s="2" cm="1">
        <f t="array" ref="AL190">_xlfn.XLOOKUP(AL$1&amp;$AB190,$M$3:$M$1662&amp;$N$3:$N$1662,$O$3:$O$1662,0,0,1)</f>
        <v>6900</v>
      </c>
      <c r="AM190" s="2" cm="1">
        <f t="array" ref="AM190">_xlfn.XLOOKUP(AM$1&amp;$AB190,$M$3:$M$1662&amp;$N$3:$N$1662,$O$3:$O$1662,0,0,1)</f>
        <v>2700</v>
      </c>
    </row>
    <row r="191" spans="13:39" x14ac:dyDescent="0.4">
      <c r="M191" t="s">
        <v>870</v>
      </c>
      <c r="N191" t="s">
        <v>431</v>
      </c>
      <c r="O191">
        <v>2700</v>
      </c>
      <c r="AB191" t="s">
        <v>183</v>
      </c>
      <c r="AC191" s="2">
        <f t="shared" si="20"/>
        <v>1183840</v>
      </c>
      <c r="AD191" s="2">
        <f t="shared" si="24"/>
        <v>1010300</v>
      </c>
      <c r="AE191" s="2">
        <f t="shared" si="24"/>
        <v>1374400</v>
      </c>
      <c r="AF191" s="2">
        <f t="shared" si="24"/>
        <v>1666300</v>
      </c>
      <c r="AG191" s="2">
        <f t="shared" si="24"/>
        <v>998400</v>
      </c>
      <c r="AH191" s="2">
        <f t="shared" si="24"/>
        <v>869800</v>
      </c>
      <c r="AI191" s="2" cm="1">
        <f t="array" ref="AI191">_xlfn.XLOOKUP(AI$1&amp;$AB191,$M$3:$M$1662&amp;$N$3:$N$1662,$O$3:$O$1662,0,0,1)</f>
        <v>1600</v>
      </c>
      <c r="AJ191" s="2" cm="1">
        <f t="array" ref="AJ191">_xlfn.XLOOKUP(AJ$1&amp;$AB191,$M$3:$M$1662&amp;$N$3:$N$1662,$O$3:$O$1662,0,0,1)</f>
        <v>2400</v>
      </c>
      <c r="AK191" s="2" cm="1">
        <f t="array" ref="AK191">_xlfn.XLOOKUP(AK$1&amp;$AB191,$M$3:$M$1662&amp;$N$3:$N$1662,$O$3:$O$1662,0,0,1)</f>
        <v>3700</v>
      </c>
      <c r="AL191" s="2" cm="1">
        <f t="array" ref="AL191">_xlfn.XLOOKUP(AL$1&amp;$AB191,$M$3:$M$1662&amp;$N$3:$N$1662,$O$3:$O$1662,0,0,1)</f>
        <v>2800</v>
      </c>
      <c r="AM191" s="2" cm="1">
        <f t="array" ref="AM191">_xlfn.XLOOKUP(AM$1&amp;$AB191,$M$3:$M$1662&amp;$N$3:$N$1662,$O$3:$O$1662,0,0,1)</f>
        <v>3800</v>
      </c>
    </row>
    <row r="192" spans="13:39" x14ac:dyDescent="0.4">
      <c r="M192" t="s">
        <v>870</v>
      </c>
      <c r="N192" t="s">
        <v>432</v>
      </c>
      <c r="O192">
        <v>3800</v>
      </c>
      <c r="AB192" t="s">
        <v>79</v>
      </c>
      <c r="AC192" s="2">
        <f t="shared" si="20"/>
        <v>1188380</v>
      </c>
      <c r="AD192" s="2">
        <f t="shared" si="24"/>
        <v>1012600</v>
      </c>
      <c r="AE192" s="2">
        <f t="shared" si="24"/>
        <v>1383500</v>
      </c>
      <c r="AF192" s="2">
        <f t="shared" si="24"/>
        <v>1670000</v>
      </c>
      <c r="AG192" s="2">
        <f t="shared" si="24"/>
        <v>1000500</v>
      </c>
      <c r="AH192" s="2">
        <f t="shared" si="24"/>
        <v>875300</v>
      </c>
      <c r="AI192" s="2" cm="1">
        <f t="array" ref="AI192">_xlfn.XLOOKUP(AI$1&amp;$AB192,$M$3:$M$1662&amp;$N$3:$N$1662,$O$3:$O$1662,0,0,1)</f>
        <v>2300</v>
      </c>
      <c r="AJ192" s="2" cm="1">
        <f t="array" ref="AJ192">_xlfn.XLOOKUP(AJ$1&amp;$AB192,$M$3:$M$1662&amp;$N$3:$N$1662,$O$3:$O$1662,0,0,1)</f>
        <v>9100</v>
      </c>
      <c r="AK192" s="2" cm="1">
        <f t="array" ref="AK192">_xlfn.XLOOKUP(AK$1&amp;$AB192,$M$3:$M$1662&amp;$N$3:$N$1662,$O$3:$O$1662,0,0,1)</f>
        <v>3700</v>
      </c>
      <c r="AL192" s="2" cm="1">
        <f t="array" ref="AL192">_xlfn.XLOOKUP(AL$1&amp;$AB192,$M$3:$M$1662&amp;$N$3:$N$1662,$O$3:$O$1662,0,0,1)</f>
        <v>2100</v>
      </c>
      <c r="AM192" s="2" cm="1">
        <f t="array" ref="AM192">_xlfn.XLOOKUP(AM$1&amp;$AB192,$M$3:$M$1662&amp;$N$3:$N$1662,$O$3:$O$1662,0,0,1)</f>
        <v>5500</v>
      </c>
    </row>
    <row r="193" spans="13:39" x14ac:dyDescent="0.4">
      <c r="M193" t="s">
        <v>870</v>
      </c>
      <c r="N193" t="s">
        <v>433</v>
      </c>
      <c r="O193">
        <v>5500</v>
      </c>
      <c r="AB193" t="s">
        <v>141</v>
      </c>
      <c r="AC193" s="2">
        <f t="shared" si="20"/>
        <v>1191220</v>
      </c>
      <c r="AD193" s="2">
        <f t="shared" si="24"/>
        <v>1014100</v>
      </c>
      <c r="AE193" s="2">
        <f t="shared" si="24"/>
        <v>1387600</v>
      </c>
      <c r="AF193" s="2">
        <f t="shared" si="24"/>
        <v>1674300</v>
      </c>
      <c r="AG193" s="2">
        <f t="shared" si="24"/>
        <v>1002400</v>
      </c>
      <c r="AH193" s="2">
        <f t="shared" si="24"/>
        <v>877700</v>
      </c>
      <c r="AI193" s="2" cm="1">
        <f t="array" ref="AI193">_xlfn.XLOOKUP(AI$1&amp;$AB193,$M$3:$M$1662&amp;$N$3:$N$1662,$O$3:$O$1662,0,0,1)</f>
        <v>1500</v>
      </c>
      <c r="AJ193" s="2" cm="1">
        <f t="array" ref="AJ193">_xlfn.XLOOKUP(AJ$1&amp;$AB193,$M$3:$M$1662&amp;$N$3:$N$1662,$O$3:$O$1662,0,0,1)</f>
        <v>4100</v>
      </c>
      <c r="AK193" s="2" cm="1">
        <f t="array" ref="AK193">_xlfn.XLOOKUP(AK$1&amp;$AB193,$M$3:$M$1662&amp;$N$3:$N$1662,$O$3:$O$1662,0,0,1)</f>
        <v>4300</v>
      </c>
      <c r="AL193" s="2" cm="1">
        <f t="array" ref="AL193">_xlfn.XLOOKUP(AL$1&amp;$AB193,$M$3:$M$1662&amp;$N$3:$N$1662,$O$3:$O$1662,0,0,1)</f>
        <v>1900</v>
      </c>
      <c r="AM193" s="2" cm="1">
        <f t="array" ref="AM193">_xlfn.XLOOKUP(AM$1&amp;$AB193,$M$3:$M$1662&amp;$N$3:$N$1662,$O$3:$O$1662,0,0,1)</f>
        <v>2400</v>
      </c>
    </row>
    <row r="194" spans="13:39" x14ac:dyDescent="0.4">
      <c r="M194" t="s">
        <v>870</v>
      </c>
      <c r="N194" t="s">
        <v>434</v>
      </c>
      <c r="O194">
        <v>2400</v>
      </c>
      <c r="AB194" t="s">
        <v>258</v>
      </c>
      <c r="AC194" s="2">
        <f t="shared" si="20"/>
        <v>1194240</v>
      </c>
      <c r="AD194" s="2">
        <f t="shared" si="24"/>
        <v>1018400</v>
      </c>
      <c r="AE194" s="2">
        <f t="shared" si="24"/>
        <v>1391900</v>
      </c>
      <c r="AF194" s="2">
        <f t="shared" si="24"/>
        <v>1677300</v>
      </c>
      <c r="AG194" s="2">
        <f t="shared" si="24"/>
        <v>1003800</v>
      </c>
      <c r="AH194" s="2">
        <f t="shared" si="24"/>
        <v>879800</v>
      </c>
      <c r="AI194" s="2" cm="1">
        <f t="array" ref="AI194">_xlfn.XLOOKUP(AI$1&amp;$AB194,$M$3:$M$1662&amp;$N$3:$N$1662,$O$3:$O$1662,0,0,1)</f>
        <v>4300</v>
      </c>
      <c r="AJ194" s="2" cm="1">
        <f t="array" ref="AJ194">_xlfn.XLOOKUP(AJ$1&amp;$AB194,$M$3:$M$1662&amp;$N$3:$N$1662,$O$3:$O$1662,0,0,1)</f>
        <v>4300</v>
      </c>
      <c r="AK194" s="2" cm="1">
        <f t="array" ref="AK194">_xlfn.XLOOKUP(AK$1&amp;$AB194,$M$3:$M$1662&amp;$N$3:$N$1662,$O$3:$O$1662,0,0,1)</f>
        <v>3000</v>
      </c>
      <c r="AL194" s="2" cm="1">
        <f t="array" ref="AL194">_xlfn.XLOOKUP(AL$1&amp;$AB194,$M$3:$M$1662&amp;$N$3:$N$1662,$O$3:$O$1662,0,0,1)</f>
        <v>1400</v>
      </c>
      <c r="AM194" s="2" cm="1">
        <f t="array" ref="AM194">_xlfn.XLOOKUP(AM$1&amp;$AB194,$M$3:$M$1662&amp;$N$3:$N$1662,$O$3:$O$1662,0,0,1)</f>
        <v>2100</v>
      </c>
    </row>
    <row r="195" spans="13:39" x14ac:dyDescent="0.4">
      <c r="M195" t="s">
        <v>870</v>
      </c>
      <c r="N195" t="s">
        <v>435</v>
      </c>
      <c r="O195">
        <v>2100</v>
      </c>
      <c r="AB195" t="s">
        <v>109</v>
      </c>
      <c r="AC195" s="2">
        <f t="shared" ref="AC195:AC258" si="25">IFERROR(AVERAGEIFS(AD195:AH195,AD195:AH195,"&gt;0"),0)</f>
        <v>1197320</v>
      </c>
      <c r="AD195" s="2">
        <f t="shared" si="24"/>
        <v>1021200</v>
      </c>
      <c r="AE195" s="2">
        <f t="shared" si="24"/>
        <v>1396100</v>
      </c>
      <c r="AF195" s="2">
        <f t="shared" si="24"/>
        <v>1680600</v>
      </c>
      <c r="AG195" s="2">
        <f t="shared" si="24"/>
        <v>1004600</v>
      </c>
      <c r="AH195" s="2">
        <f t="shared" si="24"/>
        <v>884100</v>
      </c>
      <c r="AI195" s="2" cm="1">
        <f t="array" ref="AI195">_xlfn.XLOOKUP(AI$1&amp;$AB195,$M$3:$M$1662&amp;$N$3:$N$1662,$O$3:$O$1662,0,0,1)</f>
        <v>2800</v>
      </c>
      <c r="AJ195" s="2" cm="1">
        <f t="array" ref="AJ195">_xlfn.XLOOKUP(AJ$1&amp;$AB195,$M$3:$M$1662&amp;$N$3:$N$1662,$O$3:$O$1662,0,0,1)</f>
        <v>4200</v>
      </c>
      <c r="AK195" s="2" cm="1">
        <f t="array" ref="AK195">_xlfn.XLOOKUP(AK$1&amp;$AB195,$M$3:$M$1662&amp;$N$3:$N$1662,$O$3:$O$1662,0,0,1)</f>
        <v>3300</v>
      </c>
      <c r="AL195" s="2" cm="1">
        <f t="array" ref="AL195">_xlfn.XLOOKUP(AL$1&amp;$AB195,$M$3:$M$1662&amp;$N$3:$N$1662,$O$3:$O$1662,0,0,1)</f>
        <v>800</v>
      </c>
      <c r="AM195" s="2" cm="1">
        <f t="array" ref="AM195">_xlfn.XLOOKUP(AM$1&amp;$AB195,$M$3:$M$1662&amp;$N$3:$N$1662,$O$3:$O$1662,0,0,1)</f>
        <v>4300</v>
      </c>
    </row>
    <row r="196" spans="13:39" x14ac:dyDescent="0.4">
      <c r="M196" t="s">
        <v>870</v>
      </c>
      <c r="N196" t="s">
        <v>436</v>
      </c>
      <c r="O196">
        <v>4300</v>
      </c>
      <c r="AB196" t="s">
        <v>175</v>
      </c>
      <c r="AC196" s="2">
        <f t="shared" si="25"/>
        <v>1201240</v>
      </c>
      <c r="AD196" s="2">
        <f t="shared" ref="AD196:AH211" si="26">AD195+AI196</f>
        <v>1024100</v>
      </c>
      <c r="AE196" s="2">
        <f t="shared" si="26"/>
        <v>1402100</v>
      </c>
      <c r="AF196" s="2">
        <f t="shared" si="26"/>
        <v>1683400</v>
      </c>
      <c r="AG196" s="2">
        <f t="shared" si="26"/>
        <v>1009900</v>
      </c>
      <c r="AH196" s="2">
        <f t="shared" si="26"/>
        <v>886700</v>
      </c>
      <c r="AI196" s="2" cm="1">
        <f t="array" ref="AI196">_xlfn.XLOOKUP(AI$1&amp;$AB196,$M$3:$M$1662&amp;$N$3:$N$1662,$O$3:$O$1662,0,0,1)</f>
        <v>2900</v>
      </c>
      <c r="AJ196" s="2" cm="1">
        <f t="array" ref="AJ196">_xlfn.XLOOKUP(AJ$1&amp;$AB196,$M$3:$M$1662&amp;$N$3:$N$1662,$O$3:$O$1662,0,0,1)</f>
        <v>6000</v>
      </c>
      <c r="AK196" s="2" cm="1">
        <f t="array" ref="AK196">_xlfn.XLOOKUP(AK$1&amp;$AB196,$M$3:$M$1662&amp;$N$3:$N$1662,$O$3:$O$1662,0,0,1)</f>
        <v>2800</v>
      </c>
      <c r="AL196" s="2" cm="1">
        <f t="array" ref="AL196">_xlfn.XLOOKUP(AL$1&amp;$AB196,$M$3:$M$1662&amp;$N$3:$N$1662,$O$3:$O$1662,0,0,1)</f>
        <v>5300</v>
      </c>
      <c r="AM196" s="2" cm="1">
        <f t="array" ref="AM196">_xlfn.XLOOKUP(AM$1&amp;$AB196,$M$3:$M$1662&amp;$N$3:$N$1662,$O$3:$O$1662,0,0,1)</f>
        <v>2600</v>
      </c>
    </row>
    <row r="197" spans="13:39" x14ac:dyDescent="0.4">
      <c r="M197" t="s">
        <v>870</v>
      </c>
      <c r="N197" t="s">
        <v>437</v>
      </c>
      <c r="O197">
        <v>2600</v>
      </c>
      <c r="AB197" t="s">
        <v>305</v>
      </c>
      <c r="AC197" s="2">
        <f t="shared" si="25"/>
        <v>1204660</v>
      </c>
      <c r="AD197" s="2">
        <f t="shared" si="26"/>
        <v>1025900</v>
      </c>
      <c r="AE197" s="2">
        <f t="shared" si="26"/>
        <v>1410500</v>
      </c>
      <c r="AF197" s="2">
        <f t="shared" si="26"/>
        <v>1684400</v>
      </c>
      <c r="AG197" s="2">
        <f t="shared" si="26"/>
        <v>1011200</v>
      </c>
      <c r="AH197" s="2">
        <f t="shared" si="26"/>
        <v>891300</v>
      </c>
      <c r="AI197" s="2" cm="1">
        <f t="array" ref="AI197">_xlfn.XLOOKUP(AI$1&amp;$AB197,$M$3:$M$1662&amp;$N$3:$N$1662,$O$3:$O$1662,0,0,1)</f>
        <v>1800</v>
      </c>
      <c r="AJ197" s="2" cm="1">
        <f t="array" ref="AJ197">_xlfn.XLOOKUP(AJ$1&amp;$AB197,$M$3:$M$1662&amp;$N$3:$N$1662,$O$3:$O$1662,0,0,1)</f>
        <v>8400</v>
      </c>
      <c r="AK197" s="2" cm="1">
        <f t="array" ref="AK197">_xlfn.XLOOKUP(AK$1&amp;$AB197,$M$3:$M$1662&amp;$N$3:$N$1662,$O$3:$O$1662,0,0,1)</f>
        <v>1000</v>
      </c>
      <c r="AL197" s="2" cm="1">
        <f t="array" ref="AL197">_xlfn.XLOOKUP(AL$1&amp;$AB197,$M$3:$M$1662&amp;$N$3:$N$1662,$O$3:$O$1662,0,0,1)</f>
        <v>1300</v>
      </c>
      <c r="AM197" s="2" cm="1">
        <f t="array" ref="AM197">_xlfn.XLOOKUP(AM$1&amp;$AB197,$M$3:$M$1662&amp;$N$3:$N$1662,$O$3:$O$1662,0,0,1)</f>
        <v>4600</v>
      </c>
    </row>
    <row r="198" spans="13:39" x14ac:dyDescent="0.4">
      <c r="M198" t="s">
        <v>870</v>
      </c>
      <c r="N198" t="s">
        <v>438</v>
      </c>
      <c r="O198">
        <v>4600</v>
      </c>
      <c r="AB198" t="s">
        <v>251</v>
      </c>
      <c r="AC198" s="2">
        <f t="shared" si="25"/>
        <v>1207600</v>
      </c>
      <c r="AD198" s="2">
        <f t="shared" si="26"/>
        <v>1028600</v>
      </c>
      <c r="AE198" s="2">
        <f t="shared" si="26"/>
        <v>1412400</v>
      </c>
      <c r="AF198" s="2">
        <f t="shared" si="26"/>
        <v>1689400</v>
      </c>
      <c r="AG198" s="2">
        <f t="shared" si="26"/>
        <v>1013900</v>
      </c>
      <c r="AH198" s="2">
        <f t="shared" si="26"/>
        <v>893700</v>
      </c>
      <c r="AI198" s="2" cm="1">
        <f t="array" ref="AI198">_xlfn.XLOOKUP(AI$1&amp;$AB198,$M$3:$M$1662&amp;$N$3:$N$1662,$O$3:$O$1662,0,0,1)</f>
        <v>2700</v>
      </c>
      <c r="AJ198" s="2" cm="1">
        <f t="array" ref="AJ198">_xlfn.XLOOKUP(AJ$1&amp;$AB198,$M$3:$M$1662&amp;$N$3:$N$1662,$O$3:$O$1662,0,0,1)</f>
        <v>1900</v>
      </c>
      <c r="AK198" s="2" cm="1">
        <f t="array" ref="AK198">_xlfn.XLOOKUP(AK$1&amp;$AB198,$M$3:$M$1662&amp;$N$3:$N$1662,$O$3:$O$1662,0,0,1)</f>
        <v>5000</v>
      </c>
      <c r="AL198" s="2" cm="1">
        <f t="array" ref="AL198">_xlfn.XLOOKUP(AL$1&amp;$AB198,$M$3:$M$1662&amp;$N$3:$N$1662,$O$3:$O$1662,0,0,1)</f>
        <v>2700</v>
      </c>
      <c r="AM198" s="2" cm="1">
        <f t="array" ref="AM198">_xlfn.XLOOKUP(AM$1&amp;$AB198,$M$3:$M$1662&amp;$N$3:$N$1662,$O$3:$O$1662,0,0,1)</f>
        <v>2400</v>
      </c>
    </row>
    <row r="199" spans="13:39" x14ac:dyDescent="0.4">
      <c r="M199" t="s">
        <v>870</v>
      </c>
      <c r="N199" t="s">
        <v>439</v>
      </c>
      <c r="O199">
        <v>2400</v>
      </c>
      <c r="AB199" t="s">
        <v>288</v>
      </c>
      <c r="AC199" s="2">
        <f t="shared" si="25"/>
        <v>1210500</v>
      </c>
      <c r="AD199" s="2">
        <f t="shared" si="26"/>
        <v>1031200</v>
      </c>
      <c r="AE199" s="2">
        <f t="shared" si="26"/>
        <v>1418600</v>
      </c>
      <c r="AF199" s="2">
        <f t="shared" si="26"/>
        <v>1690900</v>
      </c>
      <c r="AG199" s="2">
        <f t="shared" si="26"/>
        <v>1015300</v>
      </c>
      <c r="AH199" s="2">
        <f t="shared" si="26"/>
        <v>896500</v>
      </c>
      <c r="AI199" s="2" cm="1">
        <f t="array" ref="AI199">_xlfn.XLOOKUP(AI$1&amp;$AB199,$M$3:$M$1662&amp;$N$3:$N$1662,$O$3:$O$1662,0,0,1)</f>
        <v>2600</v>
      </c>
      <c r="AJ199" s="2" cm="1">
        <f t="array" ref="AJ199">_xlfn.XLOOKUP(AJ$1&amp;$AB199,$M$3:$M$1662&amp;$N$3:$N$1662,$O$3:$O$1662,0,0,1)</f>
        <v>6200</v>
      </c>
      <c r="AK199" s="2" cm="1">
        <f t="array" ref="AK199">_xlfn.XLOOKUP(AK$1&amp;$AB199,$M$3:$M$1662&amp;$N$3:$N$1662,$O$3:$O$1662,0,0,1)</f>
        <v>1500</v>
      </c>
      <c r="AL199" s="2" cm="1">
        <f t="array" ref="AL199">_xlfn.XLOOKUP(AL$1&amp;$AB199,$M$3:$M$1662&amp;$N$3:$N$1662,$O$3:$O$1662,0,0,1)</f>
        <v>1400</v>
      </c>
      <c r="AM199" s="2" cm="1">
        <f t="array" ref="AM199">_xlfn.XLOOKUP(AM$1&amp;$AB199,$M$3:$M$1662&amp;$N$3:$N$1662,$O$3:$O$1662,0,0,1)</f>
        <v>2800</v>
      </c>
    </row>
    <row r="200" spans="13:39" x14ac:dyDescent="0.4">
      <c r="M200" t="s">
        <v>870</v>
      </c>
      <c r="N200" t="s">
        <v>440</v>
      </c>
      <c r="O200">
        <v>2800</v>
      </c>
      <c r="AB200" t="s">
        <v>124</v>
      </c>
      <c r="AC200" s="2">
        <f t="shared" si="25"/>
        <v>1216680</v>
      </c>
      <c r="AD200" s="2">
        <f t="shared" si="26"/>
        <v>1032000</v>
      </c>
      <c r="AE200" s="2">
        <f t="shared" si="26"/>
        <v>1432200</v>
      </c>
      <c r="AF200" s="2">
        <f t="shared" si="26"/>
        <v>1696500</v>
      </c>
      <c r="AG200" s="2">
        <f t="shared" si="26"/>
        <v>1022900</v>
      </c>
      <c r="AH200" s="2">
        <f t="shared" si="26"/>
        <v>899800</v>
      </c>
      <c r="AI200" s="2" cm="1">
        <f t="array" ref="AI200">_xlfn.XLOOKUP(AI$1&amp;$AB200,$M$3:$M$1662&amp;$N$3:$N$1662,$O$3:$O$1662,0,0,1)</f>
        <v>800</v>
      </c>
      <c r="AJ200" s="2" cm="1">
        <f t="array" ref="AJ200">_xlfn.XLOOKUP(AJ$1&amp;$AB200,$M$3:$M$1662&amp;$N$3:$N$1662,$O$3:$O$1662,0,0,1)</f>
        <v>13600</v>
      </c>
      <c r="AK200" s="2" cm="1">
        <f t="array" ref="AK200">_xlfn.XLOOKUP(AK$1&amp;$AB200,$M$3:$M$1662&amp;$N$3:$N$1662,$O$3:$O$1662,0,0,1)</f>
        <v>5600</v>
      </c>
      <c r="AL200" s="2" cm="1">
        <f t="array" ref="AL200">_xlfn.XLOOKUP(AL$1&amp;$AB200,$M$3:$M$1662&amp;$N$3:$N$1662,$O$3:$O$1662,0,0,1)</f>
        <v>7600</v>
      </c>
      <c r="AM200" s="2" cm="1">
        <f t="array" ref="AM200">_xlfn.XLOOKUP(AM$1&amp;$AB200,$M$3:$M$1662&amp;$N$3:$N$1662,$O$3:$O$1662,0,0,1)</f>
        <v>3300</v>
      </c>
    </row>
    <row r="201" spans="13:39" x14ac:dyDescent="0.4">
      <c r="M201" t="s">
        <v>870</v>
      </c>
      <c r="N201" t="s">
        <v>441</v>
      </c>
      <c r="O201">
        <v>3300</v>
      </c>
      <c r="AB201" t="s">
        <v>276</v>
      </c>
      <c r="AC201" s="2">
        <f t="shared" si="25"/>
        <v>1219240</v>
      </c>
      <c r="AD201" s="2">
        <f t="shared" si="26"/>
        <v>1035000</v>
      </c>
      <c r="AE201" s="2">
        <f t="shared" si="26"/>
        <v>1435900</v>
      </c>
      <c r="AF201" s="2">
        <f t="shared" si="26"/>
        <v>1697200</v>
      </c>
      <c r="AG201" s="2">
        <f t="shared" si="26"/>
        <v>1025700</v>
      </c>
      <c r="AH201" s="2">
        <f t="shared" si="26"/>
        <v>902400</v>
      </c>
      <c r="AI201" s="2" cm="1">
        <f t="array" ref="AI201">_xlfn.XLOOKUP(AI$1&amp;$AB201,$M$3:$M$1662&amp;$N$3:$N$1662,$O$3:$O$1662,0,0,1)</f>
        <v>3000</v>
      </c>
      <c r="AJ201" s="2" cm="1">
        <f t="array" ref="AJ201">_xlfn.XLOOKUP(AJ$1&amp;$AB201,$M$3:$M$1662&amp;$N$3:$N$1662,$O$3:$O$1662,0,0,1)</f>
        <v>3700</v>
      </c>
      <c r="AK201" s="2" cm="1">
        <f t="array" ref="AK201">_xlfn.XLOOKUP(AK$1&amp;$AB201,$M$3:$M$1662&amp;$N$3:$N$1662,$O$3:$O$1662,0,0,1)</f>
        <v>700</v>
      </c>
      <c r="AL201" s="2" cm="1">
        <f t="array" ref="AL201">_xlfn.XLOOKUP(AL$1&amp;$AB201,$M$3:$M$1662&amp;$N$3:$N$1662,$O$3:$O$1662,0,0,1)</f>
        <v>2800</v>
      </c>
      <c r="AM201" s="2" cm="1">
        <f t="array" ref="AM201">_xlfn.XLOOKUP(AM$1&amp;$AB201,$M$3:$M$1662&amp;$N$3:$N$1662,$O$3:$O$1662,0,0,1)</f>
        <v>2600</v>
      </c>
    </row>
    <row r="202" spans="13:39" x14ac:dyDescent="0.4">
      <c r="M202" t="s">
        <v>870</v>
      </c>
      <c r="N202" t="s">
        <v>442</v>
      </c>
      <c r="O202">
        <v>2600</v>
      </c>
      <c r="AB202" t="s">
        <v>250</v>
      </c>
      <c r="AC202" s="2">
        <f t="shared" si="25"/>
        <v>1222060</v>
      </c>
      <c r="AD202" s="2">
        <f t="shared" si="26"/>
        <v>1036000</v>
      </c>
      <c r="AE202" s="2">
        <f t="shared" si="26"/>
        <v>1445900</v>
      </c>
      <c r="AF202" s="2">
        <f t="shared" si="26"/>
        <v>1697600</v>
      </c>
      <c r="AG202" s="2">
        <f t="shared" si="26"/>
        <v>1026600</v>
      </c>
      <c r="AH202" s="2">
        <f t="shared" si="26"/>
        <v>904200</v>
      </c>
      <c r="AI202" s="2" cm="1">
        <f t="array" ref="AI202">_xlfn.XLOOKUP(AI$1&amp;$AB202,$M$3:$M$1662&amp;$N$3:$N$1662,$O$3:$O$1662,0,0,1)</f>
        <v>1000</v>
      </c>
      <c r="AJ202" s="2" cm="1">
        <f t="array" ref="AJ202">_xlfn.XLOOKUP(AJ$1&amp;$AB202,$M$3:$M$1662&amp;$N$3:$N$1662,$O$3:$O$1662,0,0,1)</f>
        <v>10000</v>
      </c>
      <c r="AK202" s="2" cm="1">
        <f t="array" ref="AK202">_xlfn.XLOOKUP(AK$1&amp;$AB202,$M$3:$M$1662&amp;$N$3:$N$1662,$O$3:$O$1662,0,0,1)</f>
        <v>400</v>
      </c>
      <c r="AL202" s="2" cm="1">
        <f t="array" ref="AL202">_xlfn.XLOOKUP(AL$1&amp;$AB202,$M$3:$M$1662&amp;$N$3:$N$1662,$O$3:$O$1662,0,0,1)</f>
        <v>900</v>
      </c>
      <c r="AM202" s="2" cm="1">
        <f t="array" ref="AM202">_xlfn.XLOOKUP(AM$1&amp;$AB202,$M$3:$M$1662&amp;$N$3:$N$1662,$O$3:$O$1662,0,0,1)</f>
        <v>1800</v>
      </c>
    </row>
    <row r="203" spans="13:39" x14ac:dyDescent="0.4">
      <c r="M203" t="s">
        <v>870</v>
      </c>
      <c r="N203" t="s">
        <v>443</v>
      </c>
      <c r="O203">
        <v>1800</v>
      </c>
      <c r="AB203" t="s">
        <v>272</v>
      </c>
      <c r="AC203" s="2">
        <f t="shared" si="25"/>
        <v>1226000</v>
      </c>
      <c r="AD203" s="2">
        <f t="shared" si="26"/>
        <v>1042800</v>
      </c>
      <c r="AE203" s="2">
        <f t="shared" si="26"/>
        <v>1447700</v>
      </c>
      <c r="AF203" s="2">
        <f t="shared" si="26"/>
        <v>1701000</v>
      </c>
      <c r="AG203" s="2">
        <f t="shared" si="26"/>
        <v>1029600</v>
      </c>
      <c r="AH203" s="2">
        <f t="shared" si="26"/>
        <v>908900</v>
      </c>
      <c r="AI203" s="2" cm="1">
        <f t="array" ref="AI203">_xlfn.XLOOKUP(AI$1&amp;$AB203,$M$3:$M$1662&amp;$N$3:$N$1662,$O$3:$O$1662,0,0,1)</f>
        <v>6800</v>
      </c>
      <c r="AJ203" s="2" cm="1">
        <f t="array" ref="AJ203">_xlfn.XLOOKUP(AJ$1&amp;$AB203,$M$3:$M$1662&amp;$N$3:$N$1662,$O$3:$O$1662,0,0,1)</f>
        <v>1800</v>
      </c>
      <c r="AK203" s="2" cm="1">
        <f t="array" ref="AK203">_xlfn.XLOOKUP(AK$1&amp;$AB203,$M$3:$M$1662&amp;$N$3:$N$1662,$O$3:$O$1662,0,0,1)</f>
        <v>3400</v>
      </c>
      <c r="AL203" s="2" cm="1">
        <f t="array" ref="AL203">_xlfn.XLOOKUP(AL$1&amp;$AB203,$M$3:$M$1662&amp;$N$3:$N$1662,$O$3:$O$1662,0,0,1)</f>
        <v>3000</v>
      </c>
      <c r="AM203" s="2" cm="1">
        <f t="array" ref="AM203">_xlfn.XLOOKUP(AM$1&amp;$AB203,$M$3:$M$1662&amp;$N$3:$N$1662,$O$3:$O$1662,0,0,1)</f>
        <v>4700</v>
      </c>
    </row>
    <row r="204" spans="13:39" x14ac:dyDescent="0.4">
      <c r="M204" t="s">
        <v>870</v>
      </c>
      <c r="N204" t="s">
        <v>444</v>
      </c>
      <c r="O204">
        <v>4700</v>
      </c>
      <c r="AB204" t="s">
        <v>306</v>
      </c>
      <c r="AC204" s="2">
        <f t="shared" si="25"/>
        <v>1229100</v>
      </c>
      <c r="AD204" s="2">
        <f t="shared" si="26"/>
        <v>1043700</v>
      </c>
      <c r="AE204" s="2">
        <f t="shared" si="26"/>
        <v>1457000</v>
      </c>
      <c r="AF204" s="2">
        <f t="shared" si="26"/>
        <v>1703500</v>
      </c>
      <c r="AG204" s="2">
        <f t="shared" si="26"/>
        <v>1031000</v>
      </c>
      <c r="AH204" s="2">
        <f t="shared" si="26"/>
        <v>910300</v>
      </c>
      <c r="AI204" s="2" cm="1">
        <f t="array" ref="AI204">_xlfn.XLOOKUP(AI$1&amp;$AB204,$M$3:$M$1662&amp;$N$3:$N$1662,$O$3:$O$1662,0,0,1)</f>
        <v>900</v>
      </c>
      <c r="AJ204" s="2" cm="1">
        <f t="array" ref="AJ204">_xlfn.XLOOKUP(AJ$1&amp;$AB204,$M$3:$M$1662&amp;$N$3:$N$1662,$O$3:$O$1662,0,0,1)</f>
        <v>9300</v>
      </c>
      <c r="AK204" s="2" cm="1">
        <f t="array" ref="AK204">_xlfn.XLOOKUP(AK$1&amp;$AB204,$M$3:$M$1662&amp;$N$3:$N$1662,$O$3:$O$1662,0,0,1)</f>
        <v>2500</v>
      </c>
      <c r="AL204" s="2" cm="1">
        <f t="array" ref="AL204">_xlfn.XLOOKUP(AL$1&amp;$AB204,$M$3:$M$1662&amp;$N$3:$N$1662,$O$3:$O$1662,0,0,1)</f>
        <v>1400</v>
      </c>
      <c r="AM204" s="2" cm="1">
        <f t="array" ref="AM204">_xlfn.XLOOKUP(AM$1&amp;$AB204,$M$3:$M$1662&amp;$N$3:$N$1662,$O$3:$O$1662,0,0,1)</f>
        <v>1400</v>
      </c>
    </row>
    <row r="205" spans="13:39" x14ac:dyDescent="0.4">
      <c r="M205" t="s">
        <v>870</v>
      </c>
      <c r="N205" t="s">
        <v>445</v>
      </c>
      <c r="O205">
        <v>1400</v>
      </c>
      <c r="AB205" t="s">
        <v>213</v>
      </c>
      <c r="AC205" s="2">
        <f t="shared" si="25"/>
        <v>1231840</v>
      </c>
      <c r="AD205" s="2">
        <f t="shared" si="26"/>
        <v>1046200</v>
      </c>
      <c r="AE205" s="2">
        <f t="shared" si="26"/>
        <v>1458200</v>
      </c>
      <c r="AF205" s="2">
        <f t="shared" si="26"/>
        <v>1708700</v>
      </c>
      <c r="AG205" s="2">
        <f t="shared" si="26"/>
        <v>1032300</v>
      </c>
      <c r="AH205" s="2">
        <f t="shared" si="26"/>
        <v>913800</v>
      </c>
      <c r="AI205" s="2" cm="1">
        <f t="array" ref="AI205">_xlfn.XLOOKUP(AI$1&amp;$AB205,$M$3:$M$1662&amp;$N$3:$N$1662,$O$3:$O$1662,0,0,1)</f>
        <v>2500</v>
      </c>
      <c r="AJ205" s="2" cm="1">
        <f t="array" ref="AJ205">_xlfn.XLOOKUP(AJ$1&amp;$AB205,$M$3:$M$1662&amp;$N$3:$N$1662,$O$3:$O$1662,0,0,1)</f>
        <v>1200</v>
      </c>
      <c r="AK205" s="2" cm="1">
        <f t="array" ref="AK205">_xlfn.XLOOKUP(AK$1&amp;$AB205,$M$3:$M$1662&amp;$N$3:$N$1662,$O$3:$O$1662,0,0,1)</f>
        <v>5200</v>
      </c>
      <c r="AL205" s="2" cm="1">
        <f t="array" ref="AL205">_xlfn.XLOOKUP(AL$1&amp;$AB205,$M$3:$M$1662&amp;$N$3:$N$1662,$O$3:$O$1662,0,0,1)</f>
        <v>1300</v>
      </c>
      <c r="AM205" s="2" cm="1">
        <f t="array" ref="AM205">_xlfn.XLOOKUP(AM$1&amp;$AB205,$M$3:$M$1662&amp;$N$3:$N$1662,$O$3:$O$1662,0,0,1)</f>
        <v>3500</v>
      </c>
    </row>
    <row r="206" spans="13:39" x14ac:dyDescent="0.4">
      <c r="M206" t="s">
        <v>870</v>
      </c>
      <c r="N206" t="s">
        <v>446</v>
      </c>
      <c r="O206">
        <v>3500</v>
      </c>
      <c r="AB206" t="s">
        <v>161</v>
      </c>
      <c r="AC206" s="2">
        <f t="shared" si="25"/>
        <v>1234380</v>
      </c>
      <c r="AD206" s="2">
        <f t="shared" si="26"/>
        <v>1049100</v>
      </c>
      <c r="AE206" s="2">
        <f t="shared" si="26"/>
        <v>1462300</v>
      </c>
      <c r="AF206" s="2">
        <f t="shared" si="26"/>
        <v>1710500</v>
      </c>
      <c r="AG206" s="2">
        <f t="shared" si="26"/>
        <v>1033800</v>
      </c>
      <c r="AH206" s="2">
        <f t="shared" si="26"/>
        <v>916200</v>
      </c>
      <c r="AI206" s="2" cm="1">
        <f t="array" ref="AI206">_xlfn.XLOOKUP(AI$1&amp;$AB206,$M$3:$M$1662&amp;$N$3:$N$1662,$O$3:$O$1662,0,0,1)</f>
        <v>2900</v>
      </c>
      <c r="AJ206" s="2" cm="1">
        <f t="array" ref="AJ206">_xlfn.XLOOKUP(AJ$1&amp;$AB206,$M$3:$M$1662&amp;$N$3:$N$1662,$O$3:$O$1662,0,0,1)</f>
        <v>4100</v>
      </c>
      <c r="AK206" s="2" cm="1">
        <f t="array" ref="AK206">_xlfn.XLOOKUP(AK$1&amp;$AB206,$M$3:$M$1662&amp;$N$3:$N$1662,$O$3:$O$1662,0,0,1)</f>
        <v>1800</v>
      </c>
      <c r="AL206" s="2" cm="1">
        <f t="array" ref="AL206">_xlfn.XLOOKUP(AL$1&amp;$AB206,$M$3:$M$1662&amp;$N$3:$N$1662,$O$3:$O$1662,0,0,1)</f>
        <v>1500</v>
      </c>
      <c r="AM206" s="2" cm="1">
        <f t="array" ref="AM206">_xlfn.XLOOKUP(AM$1&amp;$AB206,$M$3:$M$1662&amp;$N$3:$N$1662,$O$3:$O$1662,0,0,1)</f>
        <v>2400</v>
      </c>
    </row>
    <row r="207" spans="13:39" x14ac:dyDescent="0.4">
      <c r="M207" t="s">
        <v>870</v>
      </c>
      <c r="N207" t="s">
        <v>447</v>
      </c>
      <c r="O207">
        <v>2400</v>
      </c>
      <c r="AB207" t="s">
        <v>105</v>
      </c>
      <c r="AC207" s="2">
        <f t="shared" si="25"/>
        <v>1237740</v>
      </c>
      <c r="AD207" s="2">
        <f t="shared" si="26"/>
        <v>1049600</v>
      </c>
      <c r="AE207" s="2">
        <f t="shared" si="26"/>
        <v>1464900</v>
      </c>
      <c r="AF207" s="2">
        <f t="shared" si="26"/>
        <v>1717700</v>
      </c>
      <c r="AG207" s="2">
        <f t="shared" si="26"/>
        <v>1037100</v>
      </c>
      <c r="AH207" s="2">
        <f t="shared" si="26"/>
        <v>919400</v>
      </c>
      <c r="AI207" s="2" cm="1">
        <f t="array" ref="AI207">_xlfn.XLOOKUP(AI$1&amp;$AB207,$M$3:$M$1662&amp;$N$3:$N$1662,$O$3:$O$1662,0,0,1)</f>
        <v>500</v>
      </c>
      <c r="AJ207" s="2" cm="1">
        <f t="array" ref="AJ207">_xlfn.XLOOKUP(AJ$1&amp;$AB207,$M$3:$M$1662&amp;$N$3:$N$1662,$O$3:$O$1662,0,0,1)</f>
        <v>2600</v>
      </c>
      <c r="AK207" s="2" cm="1">
        <f t="array" ref="AK207">_xlfn.XLOOKUP(AK$1&amp;$AB207,$M$3:$M$1662&amp;$N$3:$N$1662,$O$3:$O$1662,0,0,1)</f>
        <v>7200</v>
      </c>
      <c r="AL207" s="2" cm="1">
        <f t="array" ref="AL207">_xlfn.XLOOKUP(AL$1&amp;$AB207,$M$3:$M$1662&amp;$N$3:$N$1662,$O$3:$O$1662,0,0,1)</f>
        <v>3300</v>
      </c>
      <c r="AM207" s="2" cm="1">
        <f t="array" ref="AM207">_xlfn.XLOOKUP(AM$1&amp;$AB207,$M$3:$M$1662&amp;$N$3:$N$1662,$O$3:$O$1662,0,0,1)</f>
        <v>3200</v>
      </c>
    </row>
    <row r="208" spans="13:39" x14ac:dyDescent="0.4">
      <c r="M208" t="s">
        <v>870</v>
      </c>
      <c r="N208" t="s">
        <v>448</v>
      </c>
      <c r="O208">
        <v>3200</v>
      </c>
      <c r="AB208" t="s">
        <v>228</v>
      </c>
      <c r="AC208" s="2">
        <f t="shared" si="25"/>
        <v>1239760</v>
      </c>
      <c r="AD208" s="2">
        <f t="shared" si="26"/>
        <v>1051400</v>
      </c>
      <c r="AE208" s="2">
        <f t="shared" si="26"/>
        <v>1470100</v>
      </c>
      <c r="AF208" s="2">
        <f t="shared" si="26"/>
        <v>1718800</v>
      </c>
      <c r="AG208" s="2">
        <f t="shared" si="26"/>
        <v>1038500</v>
      </c>
      <c r="AH208" s="2">
        <f t="shared" si="26"/>
        <v>920000</v>
      </c>
      <c r="AI208" s="2" cm="1">
        <f t="array" ref="AI208">_xlfn.XLOOKUP(AI$1&amp;$AB208,$M$3:$M$1662&amp;$N$3:$N$1662,$O$3:$O$1662,0,0,1)</f>
        <v>1800</v>
      </c>
      <c r="AJ208" s="2" cm="1">
        <f t="array" ref="AJ208">_xlfn.XLOOKUP(AJ$1&amp;$AB208,$M$3:$M$1662&amp;$N$3:$N$1662,$O$3:$O$1662,0,0,1)</f>
        <v>5200</v>
      </c>
      <c r="AK208" s="2" cm="1">
        <f t="array" ref="AK208">_xlfn.XLOOKUP(AK$1&amp;$AB208,$M$3:$M$1662&amp;$N$3:$N$1662,$O$3:$O$1662,0,0,1)</f>
        <v>1100</v>
      </c>
      <c r="AL208" s="2" cm="1">
        <f t="array" ref="AL208">_xlfn.XLOOKUP(AL$1&amp;$AB208,$M$3:$M$1662&amp;$N$3:$N$1662,$O$3:$O$1662,0,0,1)</f>
        <v>1400</v>
      </c>
      <c r="AM208" s="2" cm="1">
        <f t="array" ref="AM208">_xlfn.XLOOKUP(AM$1&amp;$AB208,$M$3:$M$1662&amp;$N$3:$N$1662,$O$3:$O$1662,0,0,1)</f>
        <v>600</v>
      </c>
    </row>
    <row r="209" spans="13:39" x14ac:dyDescent="0.4">
      <c r="M209" t="s">
        <v>870</v>
      </c>
      <c r="N209" t="s">
        <v>449</v>
      </c>
      <c r="O209">
        <v>600</v>
      </c>
      <c r="AB209" t="s">
        <v>100</v>
      </c>
      <c r="AC209" s="2">
        <f t="shared" si="25"/>
        <v>1244320</v>
      </c>
      <c r="AD209" s="2">
        <f t="shared" si="26"/>
        <v>1054600</v>
      </c>
      <c r="AE209" s="2">
        <f t="shared" si="26"/>
        <v>1481900</v>
      </c>
      <c r="AF209" s="2">
        <f t="shared" si="26"/>
        <v>1720600</v>
      </c>
      <c r="AG209" s="2">
        <f t="shared" si="26"/>
        <v>1041300</v>
      </c>
      <c r="AH209" s="2">
        <f t="shared" si="26"/>
        <v>923200</v>
      </c>
      <c r="AI209" s="2" cm="1">
        <f t="array" ref="AI209">_xlfn.XLOOKUP(AI$1&amp;$AB209,$M$3:$M$1662&amp;$N$3:$N$1662,$O$3:$O$1662,0,0,1)</f>
        <v>3200</v>
      </c>
      <c r="AJ209" s="2" cm="1">
        <f t="array" ref="AJ209">_xlfn.XLOOKUP(AJ$1&amp;$AB209,$M$3:$M$1662&amp;$N$3:$N$1662,$O$3:$O$1662,0,0,1)</f>
        <v>11800</v>
      </c>
      <c r="AK209" s="2" cm="1">
        <f t="array" ref="AK209">_xlfn.XLOOKUP(AK$1&amp;$AB209,$M$3:$M$1662&amp;$N$3:$N$1662,$O$3:$O$1662,0,0,1)</f>
        <v>1800</v>
      </c>
      <c r="AL209" s="2" cm="1">
        <f t="array" ref="AL209">_xlfn.XLOOKUP(AL$1&amp;$AB209,$M$3:$M$1662&amp;$N$3:$N$1662,$O$3:$O$1662,0,0,1)</f>
        <v>2800</v>
      </c>
      <c r="AM209" s="2" cm="1">
        <f t="array" ref="AM209">_xlfn.XLOOKUP(AM$1&amp;$AB209,$M$3:$M$1662&amp;$N$3:$N$1662,$O$3:$O$1662,0,0,1)</f>
        <v>3200</v>
      </c>
    </row>
    <row r="210" spans="13:39" x14ac:dyDescent="0.4">
      <c r="M210" t="s">
        <v>870</v>
      </c>
      <c r="N210" t="s">
        <v>450</v>
      </c>
      <c r="O210">
        <v>3200</v>
      </c>
      <c r="AB210" t="s">
        <v>68</v>
      </c>
      <c r="AC210" s="2">
        <f t="shared" si="25"/>
        <v>1249640</v>
      </c>
      <c r="AD210" s="2">
        <f t="shared" si="26"/>
        <v>1056500</v>
      </c>
      <c r="AE210" s="2">
        <f t="shared" si="26"/>
        <v>1495100</v>
      </c>
      <c r="AF210" s="2">
        <f t="shared" si="26"/>
        <v>1726100</v>
      </c>
      <c r="AG210" s="2">
        <f t="shared" si="26"/>
        <v>1044100</v>
      </c>
      <c r="AH210" s="2">
        <f t="shared" si="26"/>
        <v>926400</v>
      </c>
      <c r="AI210" s="2" cm="1">
        <f t="array" ref="AI210">_xlfn.XLOOKUP(AI$1&amp;$AB210,$M$3:$M$1662&amp;$N$3:$N$1662,$O$3:$O$1662,0,0,1)</f>
        <v>1900</v>
      </c>
      <c r="AJ210" s="2" cm="1">
        <f t="array" ref="AJ210">_xlfn.XLOOKUP(AJ$1&amp;$AB210,$M$3:$M$1662&amp;$N$3:$N$1662,$O$3:$O$1662,0,0,1)</f>
        <v>13200</v>
      </c>
      <c r="AK210" s="2" cm="1">
        <f t="array" ref="AK210">_xlfn.XLOOKUP(AK$1&amp;$AB210,$M$3:$M$1662&amp;$N$3:$N$1662,$O$3:$O$1662,0,0,1)</f>
        <v>5500</v>
      </c>
      <c r="AL210" s="2" cm="1">
        <f t="array" ref="AL210">_xlfn.XLOOKUP(AL$1&amp;$AB210,$M$3:$M$1662&amp;$N$3:$N$1662,$O$3:$O$1662,0,0,1)</f>
        <v>2800</v>
      </c>
      <c r="AM210" s="2" cm="1">
        <f t="array" ref="AM210">_xlfn.XLOOKUP(AM$1&amp;$AB210,$M$3:$M$1662&amp;$N$3:$N$1662,$O$3:$O$1662,0,0,1)</f>
        <v>3200</v>
      </c>
    </row>
    <row r="211" spans="13:39" x14ac:dyDescent="0.4">
      <c r="M211" t="s">
        <v>870</v>
      </c>
      <c r="N211" t="s">
        <v>451</v>
      </c>
      <c r="O211">
        <v>3200</v>
      </c>
      <c r="AB211" t="s">
        <v>166</v>
      </c>
      <c r="AC211" s="2">
        <f t="shared" si="25"/>
        <v>1252920</v>
      </c>
      <c r="AD211" s="2">
        <f t="shared" si="26"/>
        <v>1060000</v>
      </c>
      <c r="AE211" s="2">
        <f t="shared" si="26"/>
        <v>1499500</v>
      </c>
      <c r="AF211" s="2">
        <f t="shared" si="26"/>
        <v>1729500</v>
      </c>
      <c r="AG211" s="2">
        <f t="shared" si="26"/>
        <v>1046000</v>
      </c>
      <c r="AH211" s="2">
        <f t="shared" si="26"/>
        <v>929600</v>
      </c>
      <c r="AI211" s="2" cm="1">
        <f t="array" ref="AI211">_xlfn.XLOOKUP(AI$1&amp;$AB211,$M$3:$M$1662&amp;$N$3:$N$1662,$O$3:$O$1662,0,0,1)</f>
        <v>3500</v>
      </c>
      <c r="AJ211" s="2" cm="1">
        <f t="array" ref="AJ211">_xlfn.XLOOKUP(AJ$1&amp;$AB211,$M$3:$M$1662&amp;$N$3:$N$1662,$O$3:$O$1662,0,0,1)</f>
        <v>4400</v>
      </c>
      <c r="AK211" s="2" cm="1">
        <f t="array" ref="AK211">_xlfn.XLOOKUP(AK$1&amp;$AB211,$M$3:$M$1662&amp;$N$3:$N$1662,$O$3:$O$1662,0,0,1)</f>
        <v>3400</v>
      </c>
      <c r="AL211" s="2" cm="1">
        <f t="array" ref="AL211">_xlfn.XLOOKUP(AL$1&amp;$AB211,$M$3:$M$1662&amp;$N$3:$N$1662,$O$3:$O$1662,0,0,1)</f>
        <v>1900</v>
      </c>
      <c r="AM211" s="2" cm="1">
        <f t="array" ref="AM211">_xlfn.XLOOKUP(AM$1&amp;$AB211,$M$3:$M$1662&amp;$N$3:$N$1662,$O$3:$O$1662,0,0,1)</f>
        <v>3200</v>
      </c>
    </row>
    <row r="212" spans="13:39" x14ac:dyDescent="0.4">
      <c r="M212" t="s">
        <v>870</v>
      </c>
      <c r="N212" t="s">
        <v>452</v>
      </c>
      <c r="O212">
        <v>3200</v>
      </c>
      <c r="AB212" t="s">
        <v>224</v>
      </c>
      <c r="AC212" s="2">
        <f t="shared" si="25"/>
        <v>1254660</v>
      </c>
      <c r="AD212" s="2">
        <f t="shared" ref="AD212:AH227" si="27">AD211+AI212</f>
        <v>1061600</v>
      </c>
      <c r="AE212" s="2">
        <f t="shared" si="27"/>
        <v>1502100</v>
      </c>
      <c r="AF212" s="2">
        <f t="shared" si="27"/>
        <v>1730900</v>
      </c>
      <c r="AG212" s="2">
        <f t="shared" si="27"/>
        <v>1048700</v>
      </c>
      <c r="AH212" s="2">
        <f t="shared" si="27"/>
        <v>930000</v>
      </c>
      <c r="AI212" s="2" cm="1">
        <f t="array" ref="AI212">_xlfn.XLOOKUP(AI$1&amp;$AB212,$M$3:$M$1662&amp;$N$3:$N$1662,$O$3:$O$1662,0,0,1)</f>
        <v>1600</v>
      </c>
      <c r="AJ212" s="2" cm="1">
        <f t="array" ref="AJ212">_xlfn.XLOOKUP(AJ$1&amp;$AB212,$M$3:$M$1662&amp;$N$3:$N$1662,$O$3:$O$1662,0,0,1)</f>
        <v>2600</v>
      </c>
      <c r="AK212" s="2" cm="1">
        <f t="array" ref="AK212">_xlfn.XLOOKUP(AK$1&amp;$AB212,$M$3:$M$1662&amp;$N$3:$N$1662,$O$3:$O$1662,0,0,1)</f>
        <v>1400</v>
      </c>
      <c r="AL212" s="2" cm="1">
        <f t="array" ref="AL212">_xlfn.XLOOKUP(AL$1&amp;$AB212,$M$3:$M$1662&amp;$N$3:$N$1662,$O$3:$O$1662,0,0,1)</f>
        <v>2700</v>
      </c>
      <c r="AM212" s="2" cm="1">
        <f t="array" ref="AM212">_xlfn.XLOOKUP(AM$1&amp;$AB212,$M$3:$M$1662&amp;$N$3:$N$1662,$O$3:$O$1662,0,0,1)</f>
        <v>400</v>
      </c>
    </row>
    <row r="213" spans="13:39" x14ac:dyDescent="0.4">
      <c r="M213" t="s">
        <v>870</v>
      </c>
      <c r="N213" t="s">
        <v>453</v>
      </c>
      <c r="O213">
        <v>400</v>
      </c>
      <c r="AB213" t="s">
        <v>239</v>
      </c>
      <c r="AC213" s="2">
        <f t="shared" si="25"/>
        <v>1258080</v>
      </c>
      <c r="AD213" s="2">
        <f t="shared" si="27"/>
        <v>1064800</v>
      </c>
      <c r="AE213" s="2">
        <f t="shared" si="27"/>
        <v>1505200</v>
      </c>
      <c r="AF213" s="2">
        <f t="shared" si="27"/>
        <v>1735100</v>
      </c>
      <c r="AG213" s="2">
        <f t="shared" si="27"/>
        <v>1050100</v>
      </c>
      <c r="AH213" s="2">
        <f t="shared" si="27"/>
        <v>935200</v>
      </c>
      <c r="AI213" s="2" cm="1">
        <f t="array" ref="AI213">_xlfn.XLOOKUP(AI$1&amp;$AB213,$M$3:$M$1662&amp;$N$3:$N$1662,$O$3:$O$1662,0,0,1)</f>
        <v>3200</v>
      </c>
      <c r="AJ213" s="2" cm="1">
        <f t="array" ref="AJ213">_xlfn.XLOOKUP(AJ$1&amp;$AB213,$M$3:$M$1662&amp;$N$3:$N$1662,$O$3:$O$1662,0,0,1)</f>
        <v>3100</v>
      </c>
      <c r="AK213" s="2" cm="1">
        <f t="array" ref="AK213">_xlfn.XLOOKUP(AK$1&amp;$AB213,$M$3:$M$1662&amp;$N$3:$N$1662,$O$3:$O$1662,0,0,1)</f>
        <v>4200</v>
      </c>
      <c r="AL213" s="2" cm="1">
        <f t="array" ref="AL213">_xlfn.XLOOKUP(AL$1&amp;$AB213,$M$3:$M$1662&amp;$N$3:$N$1662,$O$3:$O$1662,0,0,1)</f>
        <v>1400</v>
      </c>
      <c r="AM213" s="2" cm="1">
        <f t="array" ref="AM213">_xlfn.XLOOKUP(AM$1&amp;$AB213,$M$3:$M$1662&amp;$N$3:$N$1662,$O$3:$O$1662,0,0,1)</f>
        <v>5200</v>
      </c>
    </row>
    <row r="214" spans="13:39" x14ac:dyDescent="0.4">
      <c r="M214" t="s">
        <v>870</v>
      </c>
      <c r="N214" t="s">
        <v>454</v>
      </c>
      <c r="O214">
        <v>5200</v>
      </c>
      <c r="AB214" t="s">
        <v>202</v>
      </c>
      <c r="AC214" s="2">
        <f t="shared" si="25"/>
        <v>1262360</v>
      </c>
      <c r="AD214" s="2">
        <f t="shared" si="27"/>
        <v>1068200</v>
      </c>
      <c r="AE214" s="2">
        <f t="shared" si="27"/>
        <v>1511600</v>
      </c>
      <c r="AF214" s="2">
        <f t="shared" si="27"/>
        <v>1737700</v>
      </c>
      <c r="AG214" s="2">
        <f t="shared" si="27"/>
        <v>1053200</v>
      </c>
      <c r="AH214" s="2">
        <f t="shared" si="27"/>
        <v>941100</v>
      </c>
      <c r="AI214" s="2" cm="1">
        <f t="array" ref="AI214">_xlfn.XLOOKUP(AI$1&amp;$AB214,$M$3:$M$1662&amp;$N$3:$N$1662,$O$3:$O$1662,0,0,1)</f>
        <v>3400</v>
      </c>
      <c r="AJ214" s="2" cm="1">
        <f t="array" ref="AJ214">_xlfn.XLOOKUP(AJ$1&amp;$AB214,$M$3:$M$1662&amp;$N$3:$N$1662,$O$3:$O$1662,0,0,1)</f>
        <v>6400</v>
      </c>
      <c r="AK214" s="2" cm="1">
        <f t="array" ref="AK214">_xlfn.XLOOKUP(AK$1&amp;$AB214,$M$3:$M$1662&amp;$N$3:$N$1662,$O$3:$O$1662,0,0,1)</f>
        <v>2600</v>
      </c>
      <c r="AL214" s="2" cm="1">
        <f t="array" ref="AL214">_xlfn.XLOOKUP(AL$1&amp;$AB214,$M$3:$M$1662&amp;$N$3:$N$1662,$O$3:$O$1662,0,0,1)</f>
        <v>3100</v>
      </c>
      <c r="AM214" s="2" cm="1">
        <f t="array" ref="AM214">_xlfn.XLOOKUP(AM$1&amp;$AB214,$M$3:$M$1662&amp;$N$3:$N$1662,$O$3:$O$1662,0,0,1)</f>
        <v>5900</v>
      </c>
    </row>
    <row r="215" spans="13:39" x14ac:dyDescent="0.4">
      <c r="M215" t="s">
        <v>870</v>
      </c>
      <c r="N215" t="s">
        <v>455</v>
      </c>
      <c r="O215">
        <v>5900</v>
      </c>
      <c r="AB215" t="s">
        <v>267</v>
      </c>
      <c r="AC215" s="2">
        <f t="shared" si="25"/>
        <v>1264340</v>
      </c>
      <c r="AD215" s="2">
        <f t="shared" si="27"/>
        <v>1069400</v>
      </c>
      <c r="AE215" s="2">
        <f t="shared" si="27"/>
        <v>1513500</v>
      </c>
      <c r="AF215" s="2">
        <f t="shared" si="27"/>
        <v>1740300</v>
      </c>
      <c r="AG215" s="2">
        <f t="shared" si="27"/>
        <v>1055200</v>
      </c>
      <c r="AH215" s="2">
        <f t="shared" si="27"/>
        <v>943300</v>
      </c>
      <c r="AI215" s="2" cm="1">
        <f t="array" ref="AI215">_xlfn.XLOOKUP(AI$1&amp;$AB215,$M$3:$M$1662&amp;$N$3:$N$1662,$O$3:$O$1662,0,0,1)</f>
        <v>1200</v>
      </c>
      <c r="AJ215" s="2" cm="1">
        <f t="array" ref="AJ215">_xlfn.XLOOKUP(AJ$1&amp;$AB215,$M$3:$M$1662&amp;$N$3:$N$1662,$O$3:$O$1662,0,0,1)</f>
        <v>1900</v>
      </c>
      <c r="AK215" s="2" cm="1">
        <f t="array" ref="AK215">_xlfn.XLOOKUP(AK$1&amp;$AB215,$M$3:$M$1662&amp;$N$3:$N$1662,$O$3:$O$1662,0,0,1)</f>
        <v>2600</v>
      </c>
      <c r="AL215" s="2" cm="1">
        <f t="array" ref="AL215">_xlfn.XLOOKUP(AL$1&amp;$AB215,$M$3:$M$1662&amp;$N$3:$N$1662,$O$3:$O$1662,0,0,1)</f>
        <v>2000</v>
      </c>
      <c r="AM215" s="2" cm="1">
        <f t="array" ref="AM215">_xlfn.XLOOKUP(AM$1&amp;$AB215,$M$3:$M$1662&amp;$N$3:$N$1662,$O$3:$O$1662,0,0,1)</f>
        <v>2200</v>
      </c>
    </row>
    <row r="216" spans="13:39" x14ac:dyDescent="0.4">
      <c r="M216" t="s">
        <v>870</v>
      </c>
      <c r="N216" t="s">
        <v>456</v>
      </c>
      <c r="O216">
        <v>2200</v>
      </c>
      <c r="AB216" t="s">
        <v>93</v>
      </c>
      <c r="AC216" s="2">
        <f t="shared" si="25"/>
        <v>1268580</v>
      </c>
      <c r="AD216" s="2">
        <f t="shared" si="27"/>
        <v>1071900</v>
      </c>
      <c r="AE216" s="2">
        <f t="shared" si="27"/>
        <v>1516900</v>
      </c>
      <c r="AF216" s="2">
        <f t="shared" si="27"/>
        <v>1744500</v>
      </c>
      <c r="AG216" s="2">
        <f t="shared" si="27"/>
        <v>1059300</v>
      </c>
      <c r="AH216" s="2">
        <f t="shared" si="27"/>
        <v>950300</v>
      </c>
      <c r="AI216" s="2" cm="1">
        <f t="array" ref="AI216">_xlfn.XLOOKUP(AI$1&amp;$AB216,$M$3:$M$1662&amp;$N$3:$N$1662,$O$3:$O$1662,0,0,1)</f>
        <v>2500</v>
      </c>
      <c r="AJ216" s="2" cm="1">
        <f t="array" ref="AJ216">_xlfn.XLOOKUP(AJ$1&amp;$AB216,$M$3:$M$1662&amp;$N$3:$N$1662,$O$3:$O$1662,0,0,1)</f>
        <v>3400</v>
      </c>
      <c r="AK216" s="2" cm="1">
        <f t="array" ref="AK216">_xlfn.XLOOKUP(AK$1&amp;$AB216,$M$3:$M$1662&amp;$N$3:$N$1662,$O$3:$O$1662,0,0,1)</f>
        <v>4200</v>
      </c>
      <c r="AL216" s="2" cm="1">
        <f t="array" ref="AL216">_xlfn.XLOOKUP(AL$1&amp;$AB216,$M$3:$M$1662&amp;$N$3:$N$1662,$O$3:$O$1662,0,0,1)</f>
        <v>4100</v>
      </c>
      <c r="AM216" s="2" cm="1">
        <f t="array" ref="AM216">_xlfn.XLOOKUP(AM$1&amp;$AB216,$M$3:$M$1662&amp;$N$3:$N$1662,$O$3:$O$1662,0,0,1)</f>
        <v>7000</v>
      </c>
    </row>
    <row r="217" spans="13:39" x14ac:dyDescent="0.4">
      <c r="M217" t="s">
        <v>870</v>
      </c>
      <c r="N217" t="s">
        <v>457</v>
      </c>
      <c r="O217">
        <v>7000</v>
      </c>
      <c r="AB217" t="s">
        <v>159</v>
      </c>
      <c r="AC217" s="2">
        <f t="shared" si="25"/>
        <v>1271480</v>
      </c>
      <c r="AD217" s="2">
        <f t="shared" si="27"/>
        <v>1071900</v>
      </c>
      <c r="AE217" s="2">
        <f t="shared" si="27"/>
        <v>1523200</v>
      </c>
      <c r="AF217" s="2">
        <f t="shared" si="27"/>
        <v>1747700</v>
      </c>
      <c r="AG217" s="2">
        <f t="shared" si="27"/>
        <v>1061300</v>
      </c>
      <c r="AH217" s="2">
        <f t="shared" si="27"/>
        <v>953300</v>
      </c>
      <c r="AI217" s="2" cm="1">
        <f t="array" ref="AI217">_xlfn.XLOOKUP(AI$1&amp;$AB217,$M$3:$M$1662&amp;$N$3:$N$1662,$O$3:$O$1662,0,0,1)</f>
        <v>0</v>
      </c>
      <c r="AJ217" s="2" cm="1">
        <f t="array" ref="AJ217">_xlfn.XLOOKUP(AJ$1&amp;$AB217,$M$3:$M$1662&amp;$N$3:$N$1662,$O$3:$O$1662,0,0,1)</f>
        <v>6300</v>
      </c>
      <c r="AK217" s="2" cm="1">
        <f t="array" ref="AK217">_xlfn.XLOOKUP(AK$1&amp;$AB217,$M$3:$M$1662&amp;$N$3:$N$1662,$O$3:$O$1662,0,0,1)</f>
        <v>3200</v>
      </c>
      <c r="AL217" s="2" cm="1">
        <f t="array" ref="AL217">_xlfn.XLOOKUP(AL$1&amp;$AB217,$M$3:$M$1662&amp;$N$3:$N$1662,$O$3:$O$1662,0,0,1)</f>
        <v>2000</v>
      </c>
      <c r="AM217" s="2" cm="1">
        <f t="array" ref="AM217">_xlfn.XLOOKUP(AM$1&amp;$AB217,$M$3:$M$1662&amp;$N$3:$N$1662,$O$3:$O$1662,0,0,1)</f>
        <v>3000</v>
      </c>
    </row>
    <row r="218" spans="13:39" x14ac:dyDescent="0.4">
      <c r="M218" t="s">
        <v>870</v>
      </c>
      <c r="N218" t="s">
        <v>458</v>
      </c>
      <c r="O218">
        <v>3000</v>
      </c>
      <c r="AB218" t="s">
        <v>275</v>
      </c>
      <c r="AC218" s="2">
        <f t="shared" si="25"/>
        <v>1276600</v>
      </c>
      <c r="AD218" s="2">
        <f t="shared" si="27"/>
        <v>1075500</v>
      </c>
      <c r="AE218" s="2">
        <f t="shared" si="27"/>
        <v>1532200</v>
      </c>
      <c r="AF218" s="2">
        <f t="shared" si="27"/>
        <v>1753800</v>
      </c>
      <c r="AG218" s="2">
        <f t="shared" si="27"/>
        <v>1063300</v>
      </c>
      <c r="AH218" s="2">
        <f t="shared" si="27"/>
        <v>958200</v>
      </c>
      <c r="AI218" s="2" cm="1">
        <f t="array" ref="AI218">_xlfn.XLOOKUP(AI$1&amp;$AB218,$M$3:$M$1662&amp;$N$3:$N$1662,$O$3:$O$1662,0,0,1)</f>
        <v>3600</v>
      </c>
      <c r="AJ218" s="2" cm="1">
        <f t="array" ref="AJ218">_xlfn.XLOOKUP(AJ$1&amp;$AB218,$M$3:$M$1662&amp;$N$3:$N$1662,$O$3:$O$1662,0,0,1)</f>
        <v>9000</v>
      </c>
      <c r="AK218" s="2" cm="1">
        <f t="array" ref="AK218">_xlfn.XLOOKUP(AK$1&amp;$AB218,$M$3:$M$1662&amp;$N$3:$N$1662,$O$3:$O$1662,0,0,1)</f>
        <v>6100</v>
      </c>
      <c r="AL218" s="2" cm="1">
        <f t="array" ref="AL218">_xlfn.XLOOKUP(AL$1&amp;$AB218,$M$3:$M$1662&amp;$N$3:$N$1662,$O$3:$O$1662,0,0,1)</f>
        <v>2000</v>
      </c>
      <c r="AM218" s="2" cm="1">
        <f t="array" ref="AM218">_xlfn.XLOOKUP(AM$1&amp;$AB218,$M$3:$M$1662&amp;$N$3:$N$1662,$O$3:$O$1662,0,0,1)</f>
        <v>4900</v>
      </c>
    </row>
    <row r="219" spans="13:39" x14ac:dyDescent="0.4">
      <c r="M219" t="s">
        <v>870</v>
      </c>
      <c r="N219" t="s">
        <v>459</v>
      </c>
      <c r="O219">
        <v>4900</v>
      </c>
      <c r="AB219" t="s">
        <v>256</v>
      </c>
      <c r="AC219" s="2">
        <f t="shared" si="25"/>
        <v>1280120</v>
      </c>
      <c r="AD219" s="2">
        <f t="shared" si="27"/>
        <v>1077500</v>
      </c>
      <c r="AE219" s="2">
        <f t="shared" si="27"/>
        <v>1536300</v>
      </c>
      <c r="AF219" s="2">
        <f t="shared" si="27"/>
        <v>1758300</v>
      </c>
      <c r="AG219" s="2">
        <f t="shared" si="27"/>
        <v>1065700</v>
      </c>
      <c r="AH219" s="2">
        <f t="shared" si="27"/>
        <v>962800</v>
      </c>
      <c r="AI219" s="2" cm="1">
        <f t="array" ref="AI219">_xlfn.XLOOKUP(AI$1&amp;$AB219,$M$3:$M$1662&amp;$N$3:$N$1662,$O$3:$O$1662,0,0,1)</f>
        <v>2000</v>
      </c>
      <c r="AJ219" s="2" cm="1">
        <f t="array" ref="AJ219">_xlfn.XLOOKUP(AJ$1&amp;$AB219,$M$3:$M$1662&amp;$N$3:$N$1662,$O$3:$O$1662,0,0,1)</f>
        <v>4100</v>
      </c>
      <c r="AK219" s="2" cm="1">
        <f t="array" ref="AK219">_xlfn.XLOOKUP(AK$1&amp;$AB219,$M$3:$M$1662&amp;$N$3:$N$1662,$O$3:$O$1662,0,0,1)</f>
        <v>4500</v>
      </c>
      <c r="AL219" s="2" cm="1">
        <f t="array" ref="AL219">_xlfn.XLOOKUP(AL$1&amp;$AB219,$M$3:$M$1662&amp;$N$3:$N$1662,$O$3:$O$1662,0,0,1)</f>
        <v>2400</v>
      </c>
      <c r="AM219" s="2" cm="1">
        <f t="array" ref="AM219">_xlfn.XLOOKUP(AM$1&amp;$AB219,$M$3:$M$1662&amp;$N$3:$N$1662,$O$3:$O$1662,0,0,1)</f>
        <v>4600</v>
      </c>
    </row>
    <row r="220" spans="13:39" x14ac:dyDescent="0.4">
      <c r="M220" t="s">
        <v>870</v>
      </c>
      <c r="N220" t="s">
        <v>460</v>
      </c>
      <c r="O220">
        <v>4600</v>
      </c>
      <c r="AB220" t="s">
        <v>264</v>
      </c>
      <c r="AC220" s="2">
        <f t="shared" si="25"/>
        <v>1283060</v>
      </c>
      <c r="AD220" s="2">
        <f t="shared" si="27"/>
        <v>1078000</v>
      </c>
      <c r="AE220" s="2">
        <f t="shared" si="27"/>
        <v>1539000</v>
      </c>
      <c r="AF220" s="2">
        <f t="shared" si="27"/>
        <v>1764000</v>
      </c>
      <c r="AG220" s="2">
        <f t="shared" si="27"/>
        <v>1069500</v>
      </c>
      <c r="AH220" s="2">
        <f t="shared" si="27"/>
        <v>964800</v>
      </c>
      <c r="AI220" s="2" cm="1">
        <f t="array" ref="AI220">_xlfn.XLOOKUP(AI$1&amp;$AB220,$M$3:$M$1662&amp;$N$3:$N$1662,$O$3:$O$1662,0,0,1)</f>
        <v>500</v>
      </c>
      <c r="AJ220" s="2" cm="1">
        <f t="array" ref="AJ220">_xlfn.XLOOKUP(AJ$1&amp;$AB220,$M$3:$M$1662&amp;$N$3:$N$1662,$O$3:$O$1662,0,0,1)</f>
        <v>2700</v>
      </c>
      <c r="AK220" s="2" cm="1">
        <f t="array" ref="AK220">_xlfn.XLOOKUP(AK$1&amp;$AB220,$M$3:$M$1662&amp;$N$3:$N$1662,$O$3:$O$1662,0,0,1)</f>
        <v>5700</v>
      </c>
      <c r="AL220" s="2" cm="1">
        <f t="array" ref="AL220">_xlfn.XLOOKUP(AL$1&amp;$AB220,$M$3:$M$1662&amp;$N$3:$N$1662,$O$3:$O$1662,0,0,1)</f>
        <v>3800</v>
      </c>
      <c r="AM220" s="2" cm="1">
        <f t="array" ref="AM220">_xlfn.XLOOKUP(AM$1&amp;$AB220,$M$3:$M$1662&amp;$N$3:$N$1662,$O$3:$O$1662,0,0,1)</f>
        <v>2000</v>
      </c>
    </row>
    <row r="221" spans="13:39" x14ac:dyDescent="0.4">
      <c r="M221" t="s">
        <v>870</v>
      </c>
      <c r="N221" t="s">
        <v>461</v>
      </c>
      <c r="O221">
        <v>2000</v>
      </c>
      <c r="AB221" t="s">
        <v>126</v>
      </c>
      <c r="AC221" s="2">
        <f t="shared" si="25"/>
        <v>1288600</v>
      </c>
      <c r="AD221" s="2">
        <f t="shared" si="27"/>
        <v>1092000</v>
      </c>
      <c r="AE221" s="2">
        <f t="shared" si="27"/>
        <v>1544100</v>
      </c>
      <c r="AF221" s="2">
        <f t="shared" si="27"/>
        <v>1764900</v>
      </c>
      <c r="AG221" s="2">
        <f t="shared" si="27"/>
        <v>1069900</v>
      </c>
      <c r="AH221" s="2">
        <f t="shared" si="27"/>
        <v>972100</v>
      </c>
      <c r="AI221" s="2" cm="1">
        <f t="array" ref="AI221">_xlfn.XLOOKUP(AI$1&amp;$AB221,$M$3:$M$1662&amp;$N$3:$N$1662,$O$3:$O$1662,0,0,1)</f>
        <v>14000</v>
      </c>
      <c r="AJ221" s="2" cm="1">
        <f t="array" ref="AJ221">_xlfn.XLOOKUP(AJ$1&amp;$AB221,$M$3:$M$1662&amp;$N$3:$N$1662,$O$3:$O$1662,0,0,1)</f>
        <v>5100</v>
      </c>
      <c r="AK221" s="2" cm="1">
        <f t="array" ref="AK221">_xlfn.XLOOKUP(AK$1&amp;$AB221,$M$3:$M$1662&amp;$N$3:$N$1662,$O$3:$O$1662,0,0,1)</f>
        <v>900</v>
      </c>
      <c r="AL221" s="2" cm="1">
        <f t="array" ref="AL221">_xlfn.XLOOKUP(AL$1&amp;$AB221,$M$3:$M$1662&amp;$N$3:$N$1662,$O$3:$O$1662,0,0,1)</f>
        <v>400</v>
      </c>
      <c r="AM221" s="2" cm="1">
        <f t="array" ref="AM221">_xlfn.XLOOKUP(AM$1&amp;$AB221,$M$3:$M$1662&amp;$N$3:$N$1662,$O$3:$O$1662,0,0,1)</f>
        <v>7300</v>
      </c>
    </row>
    <row r="222" spans="13:39" x14ac:dyDescent="0.4">
      <c r="M222" t="s">
        <v>870</v>
      </c>
      <c r="N222" t="s">
        <v>462</v>
      </c>
      <c r="O222">
        <v>7300</v>
      </c>
      <c r="AB222" t="s">
        <v>252</v>
      </c>
      <c r="AC222" s="2">
        <f t="shared" si="25"/>
        <v>1290420</v>
      </c>
      <c r="AD222" s="2">
        <f t="shared" si="27"/>
        <v>1094000</v>
      </c>
      <c r="AE222" s="2">
        <f t="shared" si="27"/>
        <v>1546800</v>
      </c>
      <c r="AF222" s="2">
        <f t="shared" si="27"/>
        <v>1766700</v>
      </c>
      <c r="AG222" s="2">
        <f t="shared" si="27"/>
        <v>1070600</v>
      </c>
      <c r="AH222" s="2">
        <f t="shared" si="27"/>
        <v>974000</v>
      </c>
      <c r="AI222" s="2" cm="1">
        <f t="array" ref="AI222">_xlfn.XLOOKUP(AI$1&amp;$AB222,$M$3:$M$1662&amp;$N$3:$N$1662,$O$3:$O$1662,0,0,1)</f>
        <v>2000</v>
      </c>
      <c r="AJ222" s="2" cm="1">
        <f t="array" ref="AJ222">_xlfn.XLOOKUP(AJ$1&amp;$AB222,$M$3:$M$1662&amp;$N$3:$N$1662,$O$3:$O$1662,0,0,1)</f>
        <v>2700</v>
      </c>
      <c r="AK222" s="2" cm="1">
        <f t="array" ref="AK222">_xlfn.XLOOKUP(AK$1&amp;$AB222,$M$3:$M$1662&amp;$N$3:$N$1662,$O$3:$O$1662,0,0,1)</f>
        <v>1800</v>
      </c>
      <c r="AL222" s="2" cm="1">
        <f t="array" ref="AL222">_xlfn.XLOOKUP(AL$1&amp;$AB222,$M$3:$M$1662&amp;$N$3:$N$1662,$O$3:$O$1662,0,0,1)</f>
        <v>700</v>
      </c>
      <c r="AM222" s="2" cm="1">
        <f t="array" ref="AM222">_xlfn.XLOOKUP(AM$1&amp;$AB222,$M$3:$M$1662&amp;$N$3:$N$1662,$O$3:$O$1662,0,0,1)</f>
        <v>1900</v>
      </c>
    </row>
    <row r="223" spans="13:39" x14ac:dyDescent="0.4">
      <c r="M223" t="s">
        <v>870</v>
      </c>
      <c r="N223" t="s">
        <v>463</v>
      </c>
      <c r="O223">
        <v>1900</v>
      </c>
      <c r="AB223" t="s">
        <v>212</v>
      </c>
      <c r="AC223" s="2">
        <f t="shared" si="25"/>
        <v>1292800</v>
      </c>
      <c r="AD223" s="2">
        <f t="shared" si="27"/>
        <v>1096200</v>
      </c>
      <c r="AE223" s="2">
        <f t="shared" si="27"/>
        <v>1548900</v>
      </c>
      <c r="AF223" s="2">
        <f t="shared" si="27"/>
        <v>1768900</v>
      </c>
      <c r="AG223" s="2">
        <f t="shared" si="27"/>
        <v>1073200</v>
      </c>
      <c r="AH223" s="2">
        <f t="shared" si="27"/>
        <v>976800</v>
      </c>
      <c r="AI223" s="2" cm="1">
        <f t="array" ref="AI223">_xlfn.XLOOKUP(AI$1&amp;$AB223,$M$3:$M$1662&amp;$N$3:$N$1662,$O$3:$O$1662,0,0,1)</f>
        <v>2200</v>
      </c>
      <c r="AJ223" s="2" cm="1">
        <f t="array" ref="AJ223">_xlfn.XLOOKUP(AJ$1&amp;$AB223,$M$3:$M$1662&amp;$N$3:$N$1662,$O$3:$O$1662,0,0,1)</f>
        <v>2100</v>
      </c>
      <c r="AK223" s="2" cm="1">
        <f t="array" ref="AK223">_xlfn.XLOOKUP(AK$1&amp;$AB223,$M$3:$M$1662&amp;$N$3:$N$1662,$O$3:$O$1662,0,0,1)</f>
        <v>2200</v>
      </c>
      <c r="AL223" s="2" cm="1">
        <f t="array" ref="AL223">_xlfn.XLOOKUP(AL$1&amp;$AB223,$M$3:$M$1662&amp;$N$3:$N$1662,$O$3:$O$1662,0,0,1)</f>
        <v>2600</v>
      </c>
      <c r="AM223" s="2" cm="1">
        <f t="array" ref="AM223">_xlfn.XLOOKUP(AM$1&amp;$AB223,$M$3:$M$1662&amp;$N$3:$N$1662,$O$3:$O$1662,0,0,1)</f>
        <v>2800</v>
      </c>
    </row>
    <row r="224" spans="13:39" x14ac:dyDescent="0.4">
      <c r="M224" t="s">
        <v>870</v>
      </c>
      <c r="N224" t="s">
        <v>464</v>
      </c>
      <c r="O224">
        <v>2800</v>
      </c>
      <c r="AB224" t="s">
        <v>242</v>
      </c>
      <c r="AC224" s="2">
        <f t="shared" si="25"/>
        <v>1295420</v>
      </c>
      <c r="AD224" s="2">
        <f t="shared" si="27"/>
        <v>1098900</v>
      </c>
      <c r="AE224" s="2">
        <f t="shared" si="27"/>
        <v>1553700</v>
      </c>
      <c r="AF224" s="2">
        <f t="shared" si="27"/>
        <v>1770900</v>
      </c>
      <c r="AG224" s="2">
        <f t="shared" si="27"/>
        <v>1075300</v>
      </c>
      <c r="AH224" s="2">
        <f t="shared" si="27"/>
        <v>978300</v>
      </c>
      <c r="AI224" s="2" cm="1">
        <f t="array" ref="AI224">_xlfn.XLOOKUP(AI$1&amp;$AB224,$M$3:$M$1662&amp;$N$3:$N$1662,$O$3:$O$1662,0,0,1)</f>
        <v>2700</v>
      </c>
      <c r="AJ224" s="2" cm="1">
        <f t="array" ref="AJ224">_xlfn.XLOOKUP(AJ$1&amp;$AB224,$M$3:$M$1662&amp;$N$3:$N$1662,$O$3:$O$1662,0,0,1)</f>
        <v>4800</v>
      </c>
      <c r="AK224" s="2" cm="1">
        <f t="array" ref="AK224">_xlfn.XLOOKUP(AK$1&amp;$AB224,$M$3:$M$1662&amp;$N$3:$N$1662,$O$3:$O$1662,0,0,1)</f>
        <v>2000</v>
      </c>
      <c r="AL224" s="2" cm="1">
        <f t="array" ref="AL224">_xlfn.XLOOKUP(AL$1&amp;$AB224,$M$3:$M$1662&amp;$N$3:$N$1662,$O$3:$O$1662,0,0,1)</f>
        <v>2100</v>
      </c>
      <c r="AM224" s="2" cm="1">
        <f t="array" ref="AM224">_xlfn.XLOOKUP(AM$1&amp;$AB224,$M$3:$M$1662&amp;$N$3:$N$1662,$O$3:$O$1662,0,0,1)</f>
        <v>1500</v>
      </c>
    </row>
    <row r="225" spans="13:39" x14ac:dyDescent="0.4">
      <c r="M225" t="s">
        <v>870</v>
      </c>
      <c r="N225" t="s">
        <v>465</v>
      </c>
      <c r="O225">
        <v>1500</v>
      </c>
      <c r="AB225" t="s">
        <v>307</v>
      </c>
      <c r="AC225" s="2">
        <f t="shared" si="25"/>
        <v>1297600</v>
      </c>
      <c r="AD225" s="2">
        <f t="shared" si="27"/>
        <v>1100200</v>
      </c>
      <c r="AE225" s="2">
        <f t="shared" si="27"/>
        <v>1556300</v>
      </c>
      <c r="AF225" s="2">
        <f t="shared" si="27"/>
        <v>1774300</v>
      </c>
      <c r="AG225" s="2">
        <f t="shared" si="27"/>
        <v>1076600</v>
      </c>
      <c r="AH225" s="2">
        <f t="shared" si="27"/>
        <v>980600</v>
      </c>
      <c r="AI225" s="2" cm="1">
        <f t="array" ref="AI225">_xlfn.XLOOKUP(AI$1&amp;$AB225,$M$3:$M$1662&amp;$N$3:$N$1662,$O$3:$O$1662,0,0,1)</f>
        <v>1300</v>
      </c>
      <c r="AJ225" s="2" cm="1">
        <f t="array" ref="AJ225">_xlfn.XLOOKUP(AJ$1&amp;$AB225,$M$3:$M$1662&amp;$N$3:$N$1662,$O$3:$O$1662,0,0,1)</f>
        <v>2600</v>
      </c>
      <c r="AK225" s="2" cm="1">
        <f t="array" ref="AK225">_xlfn.XLOOKUP(AK$1&amp;$AB225,$M$3:$M$1662&amp;$N$3:$N$1662,$O$3:$O$1662,0,0,1)</f>
        <v>3400</v>
      </c>
      <c r="AL225" s="2" cm="1">
        <f t="array" ref="AL225">_xlfn.XLOOKUP(AL$1&amp;$AB225,$M$3:$M$1662&amp;$N$3:$N$1662,$O$3:$O$1662,0,0,1)</f>
        <v>1300</v>
      </c>
      <c r="AM225" s="2" cm="1">
        <f t="array" ref="AM225">_xlfn.XLOOKUP(AM$1&amp;$AB225,$M$3:$M$1662&amp;$N$3:$N$1662,$O$3:$O$1662,0,0,1)</f>
        <v>2300</v>
      </c>
    </row>
    <row r="226" spans="13:39" x14ac:dyDescent="0.4">
      <c r="M226" t="s">
        <v>870</v>
      </c>
      <c r="N226" t="s">
        <v>466</v>
      </c>
      <c r="O226">
        <v>2300</v>
      </c>
      <c r="AB226" t="s">
        <v>286</v>
      </c>
      <c r="AC226" s="2">
        <f t="shared" si="25"/>
        <v>1299920</v>
      </c>
      <c r="AD226" s="2">
        <f t="shared" si="27"/>
        <v>1101500</v>
      </c>
      <c r="AE226" s="2">
        <f t="shared" si="27"/>
        <v>1560200</v>
      </c>
      <c r="AF226" s="2">
        <f t="shared" si="27"/>
        <v>1776900</v>
      </c>
      <c r="AG226" s="2">
        <f t="shared" si="27"/>
        <v>1079500</v>
      </c>
      <c r="AH226" s="2">
        <f t="shared" si="27"/>
        <v>981500</v>
      </c>
      <c r="AI226" s="2" cm="1">
        <f t="array" ref="AI226">_xlfn.XLOOKUP(AI$1&amp;$AB226,$M$3:$M$1662&amp;$N$3:$N$1662,$O$3:$O$1662,0,0,1)</f>
        <v>1300</v>
      </c>
      <c r="AJ226" s="2" cm="1">
        <f t="array" ref="AJ226">_xlfn.XLOOKUP(AJ$1&amp;$AB226,$M$3:$M$1662&amp;$N$3:$N$1662,$O$3:$O$1662,0,0,1)</f>
        <v>3900</v>
      </c>
      <c r="AK226" s="2" cm="1">
        <f t="array" ref="AK226">_xlfn.XLOOKUP(AK$1&amp;$AB226,$M$3:$M$1662&amp;$N$3:$N$1662,$O$3:$O$1662,0,0,1)</f>
        <v>2600</v>
      </c>
      <c r="AL226" s="2" cm="1">
        <f t="array" ref="AL226">_xlfn.XLOOKUP(AL$1&amp;$AB226,$M$3:$M$1662&amp;$N$3:$N$1662,$O$3:$O$1662,0,0,1)</f>
        <v>2900</v>
      </c>
      <c r="AM226" s="2" cm="1">
        <f t="array" ref="AM226">_xlfn.XLOOKUP(AM$1&amp;$AB226,$M$3:$M$1662&amp;$N$3:$N$1662,$O$3:$O$1662,0,0,1)</f>
        <v>900</v>
      </c>
    </row>
    <row r="227" spans="13:39" x14ac:dyDescent="0.4">
      <c r="M227" t="s">
        <v>870</v>
      </c>
      <c r="N227" t="s">
        <v>467</v>
      </c>
      <c r="O227">
        <v>900</v>
      </c>
      <c r="AB227" t="s">
        <v>179</v>
      </c>
      <c r="AC227" s="2">
        <f t="shared" si="25"/>
        <v>1303060</v>
      </c>
      <c r="AD227" s="2">
        <f t="shared" si="27"/>
        <v>1105900</v>
      </c>
      <c r="AE227" s="2">
        <f t="shared" si="27"/>
        <v>1562400</v>
      </c>
      <c r="AF227" s="2">
        <f t="shared" si="27"/>
        <v>1778900</v>
      </c>
      <c r="AG227" s="2">
        <f t="shared" si="27"/>
        <v>1081200</v>
      </c>
      <c r="AH227" s="2">
        <f t="shared" si="27"/>
        <v>986900</v>
      </c>
      <c r="AI227" s="2" cm="1">
        <f t="array" ref="AI227">_xlfn.XLOOKUP(AI$1&amp;$AB227,$M$3:$M$1662&amp;$N$3:$N$1662,$O$3:$O$1662,0,0,1)</f>
        <v>4400</v>
      </c>
      <c r="AJ227" s="2" cm="1">
        <f t="array" ref="AJ227">_xlfn.XLOOKUP(AJ$1&amp;$AB227,$M$3:$M$1662&amp;$N$3:$N$1662,$O$3:$O$1662,0,0,1)</f>
        <v>2200</v>
      </c>
      <c r="AK227" s="2" cm="1">
        <f t="array" ref="AK227">_xlfn.XLOOKUP(AK$1&amp;$AB227,$M$3:$M$1662&amp;$N$3:$N$1662,$O$3:$O$1662,0,0,1)</f>
        <v>2000</v>
      </c>
      <c r="AL227" s="2" cm="1">
        <f t="array" ref="AL227">_xlfn.XLOOKUP(AL$1&amp;$AB227,$M$3:$M$1662&amp;$N$3:$N$1662,$O$3:$O$1662,0,0,1)</f>
        <v>1700</v>
      </c>
      <c r="AM227" s="2" cm="1">
        <f t="array" ref="AM227">_xlfn.XLOOKUP(AM$1&amp;$AB227,$M$3:$M$1662&amp;$N$3:$N$1662,$O$3:$O$1662,0,0,1)</f>
        <v>5400</v>
      </c>
    </row>
    <row r="228" spans="13:39" x14ac:dyDescent="0.4">
      <c r="M228" t="s">
        <v>870</v>
      </c>
      <c r="N228" t="s">
        <v>468</v>
      </c>
      <c r="O228">
        <v>5400</v>
      </c>
      <c r="AB228" t="s">
        <v>120</v>
      </c>
      <c r="AC228" s="2">
        <f t="shared" si="25"/>
        <v>1312800</v>
      </c>
      <c r="AD228" s="2">
        <f t="shared" ref="AD228:AH243" si="28">AD227+AI228</f>
        <v>1110500</v>
      </c>
      <c r="AE228" s="2">
        <f t="shared" si="28"/>
        <v>1564700</v>
      </c>
      <c r="AF228" s="2">
        <f t="shared" si="28"/>
        <v>1780000</v>
      </c>
      <c r="AG228" s="2">
        <f t="shared" si="28"/>
        <v>1084300</v>
      </c>
      <c r="AH228" s="2">
        <f t="shared" si="28"/>
        <v>1024500</v>
      </c>
      <c r="AI228" s="2" cm="1">
        <f t="array" ref="AI228">_xlfn.XLOOKUP(AI$1&amp;$AB228,$M$3:$M$1662&amp;$N$3:$N$1662,$O$3:$O$1662,0,0,1)</f>
        <v>4600</v>
      </c>
      <c r="AJ228" s="2" cm="1">
        <f t="array" ref="AJ228">_xlfn.XLOOKUP(AJ$1&amp;$AB228,$M$3:$M$1662&amp;$N$3:$N$1662,$O$3:$O$1662,0,0,1)</f>
        <v>2300</v>
      </c>
      <c r="AK228" s="2" cm="1">
        <f t="array" ref="AK228">_xlfn.XLOOKUP(AK$1&amp;$AB228,$M$3:$M$1662&amp;$N$3:$N$1662,$O$3:$O$1662,0,0,1)</f>
        <v>1100</v>
      </c>
      <c r="AL228" s="2" cm="1">
        <f t="array" ref="AL228">_xlfn.XLOOKUP(AL$1&amp;$AB228,$M$3:$M$1662&amp;$N$3:$N$1662,$O$3:$O$1662,0,0,1)</f>
        <v>3100</v>
      </c>
      <c r="AM228" s="2" cm="1">
        <f t="array" ref="AM228">_xlfn.XLOOKUP(AM$1&amp;$AB228,$M$3:$M$1662&amp;$N$3:$N$1662,$O$3:$O$1662,0,0,1)</f>
        <v>37600</v>
      </c>
    </row>
    <row r="229" spans="13:39" x14ac:dyDescent="0.4">
      <c r="M229" t="s">
        <v>870</v>
      </c>
      <c r="N229" t="s">
        <v>469</v>
      </c>
      <c r="O229">
        <v>37600</v>
      </c>
      <c r="AB229" t="s">
        <v>57</v>
      </c>
      <c r="AC229" s="2">
        <f t="shared" si="25"/>
        <v>1317300</v>
      </c>
      <c r="AD229" s="2">
        <f t="shared" si="28"/>
        <v>1112200</v>
      </c>
      <c r="AE229" s="2">
        <f t="shared" si="28"/>
        <v>1571700</v>
      </c>
      <c r="AF229" s="2">
        <f t="shared" si="28"/>
        <v>1784300</v>
      </c>
      <c r="AG229" s="2">
        <f t="shared" si="28"/>
        <v>1088700</v>
      </c>
      <c r="AH229" s="2">
        <f t="shared" si="28"/>
        <v>1029600</v>
      </c>
      <c r="AI229" s="2" cm="1">
        <f t="array" ref="AI229">_xlfn.XLOOKUP(AI$1&amp;$AB229,$M$3:$M$1662&amp;$N$3:$N$1662,$O$3:$O$1662,0,0,1)</f>
        <v>1700</v>
      </c>
      <c r="AJ229" s="2" cm="1">
        <f t="array" ref="AJ229">_xlfn.XLOOKUP(AJ$1&amp;$AB229,$M$3:$M$1662&amp;$N$3:$N$1662,$O$3:$O$1662,0,0,1)</f>
        <v>7000</v>
      </c>
      <c r="AK229" s="2" cm="1">
        <f t="array" ref="AK229">_xlfn.XLOOKUP(AK$1&amp;$AB229,$M$3:$M$1662&amp;$N$3:$N$1662,$O$3:$O$1662,0,0,1)</f>
        <v>4300</v>
      </c>
      <c r="AL229" s="2" cm="1">
        <f t="array" ref="AL229">_xlfn.XLOOKUP(AL$1&amp;$AB229,$M$3:$M$1662&amp;$N$3:$N$1662,$O$3:$O$1662,0,0,1)</f>
        <v>4400</v>
      </c>
      <c r="AM229" s="2" cm="1">
        <f t="array" ref="AM229">_xlfn.XLOOKUP(AM$1&amp;$AB229,$M$3:$M$1662&amp;$N$3:$N$1662,$O$3:$O$1662,0,0,1)</f>
        <v>5100</v>
      </c>
    </row>
    <row r="230" spans="13:39" x14ac:dyDescent="0.4">
      <c r="M230" t="s">
        <v>870</v>
      </c>
      <c r="N230" t="s">
        <v>470</v>
      </c>
      <c r="O230">
        <v>5100</v>
      </c>
      <c r="AB230" t="s">
        <v>164</v>
      </c>
      <c r="AC230" s="2">
        <f t="shared" si="25"/>
        <v>1323200</v>
      </c>
      <c r="AD230" s="2">
        <f t="shared" si="28"/>
        <v>1116500</v>
      </c>
      <c r="AE230" s="2">
        <f t="shared" si="28"/>
        <v>1579300</v>
      </c>
      <c r="AF230" s="2">
        <f t="shared" si="28"/>
        <v>1785800</v>
      </c>
      <c r="AG230" s="2">
        <f t="shared" si="28"/>
        <v>1101700</v>
      </c>
      <c r="AH230" s="2">
        <f t="shared" si="28"/>
        <v>1032700</v>
      </c>
      <c r="AI230" s="2" cm="1">
        <f t="array" ref="AI230">_xlfn.XLOOKUP(AI$1&amp;$AB230,$M$3:$M$1662&amp;$N$3:$N$1662,$O$3:$O$1662,0,0,1)</f>
        <v>4300</v>
      </c>
      <c r="AJ230" s="2" cm="1">
        <f t="array" ref="AJ230">_xlfn.XLOOKUP(AJ$1&amp;$AB230,$M$3:$M$1662&amp;$N$3:$N$1662,$O$3:$O$1662,0,0,1)</f>
        <v>7600</v>
      </c>
      <c r="AK230" s="2" cm="1">
        <f t="array" ref="AK230">_xlfn.XLOOKUP(AK$1&amp;$AB230,$M$3:$M$1662&amp;$N$3:$N$1662,$O$3:$O$1662,0,0,1)</f>
        <v>1500</v>
      </c>
      <c r="AL230" s="2" cm="1">
        <f t="array" ref="AL230">_xlfn.XLOOKUP(AL$1&amp;$AB230,$M$3:$M$1662&amp;$N$3:$N$1662,$O$3:$O$1662,0,0,1)</f>
        <v>13000</v>
      </c>
      <c r="AM230" s="2" cm="1">
        <f t="array" ref="AM230">_xlfn.XLOOKUP(AM$1&amp;$AB230,$M$3:$M$1662&amp;$N$3:$N$1662,$O$3:$O$1662,0,0,1)</f>
        <v>3100</v>
      </c>
    </row>
    <row r="231" spans="13:39" x14ac:dyDescent="0.4">
      <c r="M231" t="s">
        <v>870</v>
      </c>
      <c r="N231" t="s">
        <v>471</v>
      </c>
      <c r="O231">
        <v>3100</v>
      </c>
      <c r="AB231" t="s">
        <v>188</v>
      </c>
      <c r="AC231" s="2">
        <f t="shared" si="25"/>
        <v>1326480</v>
      </c>
      <c r="AD231" s="2">
        <f t="shared" si="28"/>
        <v>1121900</v>
      </c>
      <c r="AE231" s="2">
        <f t="shared" si="28"/>
        <v>1583200</v>
      </c>
      <c r="AF231" s="2">
        <f t="shared" si="28"/>
        <v>1789200</v>
      </c>
      <c r="AG231" s="2">
        <f t="shared" si="28"/>
        <v>1103400</v>
      </c>
      <c r="AH231" s="2">
        <f t="shared" si="28"/>
        <v>1034700</v>
      </c>
      <c r="AI231" s="2" cm="1">
        <f t="array" ref="AI231">_xlfn.XLOOKUP(AI$1&amp;$AB231,$M$3:$M$1662&amp;$N$3:$N$1662,$O$3:$O$1662,0,0,1)</f>
        <v>5400</v>
      </c>
      <c r="AJ231" s="2" cm="1">
        <f t="array" ref="AJ231">_xlfn.XLOOKUP(AJ$1&amp;$AB231,$M$3:$M$1662&amp;$N$3:$N$1662,$O$3:$O$1662,0,0,1)</f>
        <v>3900</v>
      </c>
      <c r="AK231" s="2" cm="1">
        <f t="array" ref="AK231">_xlfn.XLOOKUP(AK$1&amp;$AB231,$M$3:$M$1662&amp;$N$3:$N$1662,$O$3:$O$1662,0,0,1)</f>
        <v>3400</v>
      </c>
      <c r="AL231" s="2" cm="1">
        <f t="array" ref="AL231">_xlfn.XLOOKUP(AL$1&amp;$AB231,$M$3:$M$1662&amp;$N$3:$N$1662,$O$3:$O$1662,0,0,1)</f>
        <v>1700</v>
      </c>
      <c r="AM231" s="2" cm="1">
        <f t="array" ref="AM231">_xlfn.XLOOKUP(AM$1&amp;$AB231,$M$3:$M$1662&amp;$N$3:$N$1662,$O$3:$O$1662,0,0,1)</f>
        <v>2000</v>
      </c>
    </row>
    <row r="232" spans="13:39" x14ac:dyDescent="0.4">
      <c r="M232" t="s">
        <v>870</v>
      </c>
      <c r="N232" t="s">
        <v>472</v>
      </c>
      <c r="O232">
        <v>2000</v>
      </c>
      <c r="AB232" t="s">
        <v>210</v>
      </c>
      <c r="AC232" s="2">
        <f t="shared" si="25"/>
        <v>1332520</v>
      </c>
      <c r="AD232" s="2">
        <f t="shared" si="28"/>
        <v>1123400</v>
      </c>
      <c r="AE232" s="2">
        <f t="shared" si="28"/>
        <v>1595300</v>
      </c>
      <c r="AF232" s="2">
        <f t="shared" si="28"/>
        <v>1798500</v>
      </c>
      <c r="AG232" s="2">
        <f t="shared" si="28"/>
        <v>1108500</v>
      </c>
      <c r="AH232" s="2">
        <f t="shared" si="28"/>
        <v>1036900</v>
      </c>
      <c r="AI232" s="2" cm="1">
        <f t="array" ref="AI232">_xlfn.XLOOKUP(AI$1&amp;$AB232,$M$3:$M$1662&amp;$N$3:$N$1662,$O$3:$O$1662,0,0,1)</f>
        <v>1500</v>
      </c>
      <c r="AJ232" s="2" cm="1">
        <f t="array" ref="AJ232">_xlfn.XLOOKUP(AJ$1&amp;$AB232,$M$3:$M$1662&amp;$N$3:$N$1662,$O$3:$O$1662,0,0,1)</f>
        <v>12100</v>
      </c>
      <c r="AK232" s="2" cm="1">
        <f t="array" ref="AK232">_xlfn.XLOOKUP(AK$1&amp;$AB232,$M$3:$M$1662&amp;$N$3:$N$1662,$O$3:$O$1662,0,0,1)</f>
        <v>9300</v>
      </c>
      <c r="AL232" s="2" cm="1">
        <f t="array" ref="AL232">_xlfn.XLOOKUP(AL$1&amp;$AB232,$M$3:$M$1662&amp;$N$3:$N$1662,$O$3:$O$1662,0,0,1)</f>
        <v>5100</v>
      </c>
      <c r="AM232" s="2" cm="1">
        <f t="array" ref="AM232">_xlfn.XLOOKUP(AM$1&amp;$AB232,$M$3:$M$1662&amp;$N$3:$N$1662,$O$3:$O$1662,0,0,1)</f>
        <v>2200</v>
      </c>
    </row>
    <row r="233" spans="13:39" x14ac:dyDescent="0.4">
      <c r="M233" t="s">
        <v>870</v>
      </c>
      <c r="N233" t="s">
        <v>473</v>
      </c>
      <c r="O233">
        <v>2200</v>
      </c>
      <c r="AB233" t="s">
        <v>219</v>
      </c>
      <c r="AC233" s="2">
        <f t="shared" si="25"/>
        <v>1335720</v>
      </c>
      <c r="AD233" s="2">
        <f t="shared" si="28"/>
        <v>1126300</v>
      </c>
      <c r="AE233" s="2">
        <f t="shared" si="28"/>
        <v>1600700</v>
      </c>
      <c r="AF233" s="2">
        <f t="shared" si="28"/>
        <v>1801900</v>
      </c>
      <c r="AG233" s="2">
        <f t="shared" si="28"/>
        <v>1109700</v>
      </c>
      <c r="AH233" s="2">
        <f t="shared" si="28"/>
        <v>1040000</v>
      </c>
      <c r="AI233" s="2" cm="1">
        <f t="array" ref="AI233">_xlfn.XLOOKUP(AI$1&amp;$AB233,$M$3:$M$1662&amp;$N$3:$N$1662,$O$3:$O$1662,0,0,1)</f>
        <v>2900</v>
      </c>
      <c r="AJ233" s="2" cm="1">
        <f t="array" ref="AJ233">_xlfn.XLOOKUP(AJ$1&amp;$AB233,$M$3:$M$1662&amp;$N$3:$N$1662,$O$3:$O$1662,0,0,1)</f>
        <v>5400</v>
      </c>
      <c r="AK233" s="2" cm="1">
        <f t="array" ref="AK233">_xlfn.XLOOKUP(AK$1&amp;$AB233,$M$3:$M$1662&amp;$N$3:$N$1662,$O$3:$O$1662,0,0,1)</f>
        <v>3400</v>
      </c>
      <c r="AL233" s="2" cm="1">
        <f t="array" ref="AL233">_xlfn.XLOOKUP(AL$1&amp;$AB233,$M$3:$M$1662&amp;$N$3:$N$1662,$O$3:$O$1662,0,0,1)</f>
        <v>1200</v>
      </c>
      <c r="AM233" s="2" cm="1">
        <f t="array" ref="AM233">_xlfn.XLOOKUP(AM$1&amp;$AB233,$M$3:$M$1662&amp;$N$3:$N$1662,$O$3:$O$1662,0,0,1)</f>
        <v>3100</v>
      </c>
    </row>
    <row r="234" spans="13:39" x14ac:dyDescent="0.4">
      <c r="M234" t="s">
        <v>870</v>
      </c>
      <c r="N234" t="s">
        <v>474</v>
      </c>
      <c r="O234">
        <v>3100</v>
      </c>
      <c r="AB234" t="s">
        <v>215</v>
      </c>
      <c r="AC234" s="2">
        <f t="shared" si="25"/>
        <v>1338960</v>
      </c>
      <c r="AD234" s="2">
        <f t="shared" si="28"/>
        <v>1127500</v>
      </c>
      <c r="AE234" s="2">
        <f t="shared" si="28"/>
        <v>1603400</v>
      </c>
      <c r="AF234" s="2">
        <f t="shared" si="28"/>
        <v>1809400</v>
      </c>
      <c r="AG234" s="2">
        <f t="shared" si="28"/>
        <v>1110900</v>
      </c>
      <c r="AH234" s="2">
        <f t="shared" si="28"/>
        <v>1043600</v>
      </c>
      <c r="AI234" s="2" cm="1">
        <f t="array" ref="AI234">_xlfn.XLOOKUP(AI$1&amp;$AB234,$M$3:$M$1662&amp;$N$3:$N$1662,$O$3:$O$1662,0,0,1)</f>
        <v>1200</v>
      </c>
      <c r="AJ234" s="2" cm="1">
        <f t="array" ref="AJ234">_xlfn.XLOOKUP(AJ$1&amp;$AB234,$M$3:$M$1662&amp;$N$3:$N$1662,$O$3:$O$1662,0,0,1)</f>
        <v>2700</v>
      </c>
      <c r="AK234" s="2" cm="1">
        <f t="array" ref="AK234">_xlfn.XLOOKUP(AK$1&amp;$AB234,$M$3:$M$1662&amp;$N$3:$N$1662,$O$3:$O$1662,0,0,1)</f>
        <v>7500</v>
      </c>
      <c r="AL234" s="2" cm="1">
        <f t="array" ref="AL234">_xlfn.XLOOKUP(AL$1&amp;$AB234,$M$3:$M$1662&amp;$N$3:$N$1662,$O$3:$O$1662,0,0,1)</f>
        <v>1200</v>
      </c>
      <c r="AM234" s="2" cm="1">
        <f t="array" ref="AM234">_xlfn.XLOOKUP(AM$1&amp;$AB234,$M$3:$M$1662&amp;$N$3:$N$1662,$O$3:$O$1662,0,0,1)</f>
        <v>3600</v>
      </c>
    </row>
    <row r="235" spans="13:39" x14ac:dyDescent="0.4">
      <c r="M235" t="s">
        <v>870</v>
      </c>
      <c r="N235" t="s">
        <v>475</v>
      </c>
      <c r="O235">
        <v>3600</v>
      </c>
      <c r="AB235" t="s">
        <v>149</v>
      </c>
      <c r="AC235" s="2">
        <f t="shared" si="25"/>
        <v>1341320</v>
      </c>
      <c r="AD235" s="2">
        <f t="shared" si="28"/>
        <v>1130000</v>
      </c>
      <c r="AE235" s="2">
        <f t="shared" si="28"/>
        <v>1605900</v>
      </c>
      <c r="AF235" s="2">
        <f t="shared" si="28"/>
        <v>1812500</v>
      </c>
      <c r="AG235" s="2">
        <f t="shared" si="28"/>
        <v>1113400</v>
      </c>
      <c r="AH235" s="2">
        <f t="shared" si="28"/>
        <v>1044800</v>
      </c>
      <c r="AI235" s="2" cm="1">
        <f t="array" ref="AI235">_xlfn.XLOOKUP(AI$1&amp;$AB235,$M$3:$M$1662&amp;$N$3:$N$1662,$O$3:$O$1662,0,0,1)</f>
        <v>2500</v>
      </c>
      <c r="AJ235" s="2" cm="1">
        <f t="array" ref="AJ235">_xlfn.XLOOKUP(AJ$1&amp;$AB235,$M$3:$M$1662&amp;$N$3:$N$1662,$O$3:$O$1662,0,0,1)</f>
        <v>2500</v>
      </c>
      <c r="AK235" s="2" cm="1">
        <f t="array" ref="AK235">_xlfn.XLOOKUP(AK$1&amp;$AB235,$M$3:$M$1662&amp;$N$3:$N$1662,$O$3:$O$1662,0,0,1)</f>
        <v>3100</v>
      </c>
      <c r="AL235" s="2" cm="1">
        <f t="array" ref="AL235">_xlfn.XLOOKUP(AL$1&amp;$AB235,$M$3:$M$1662&amp;$N$3:$N$1662,$O$3:$O$1662,0,0,1)</f>
        <v>2500</v>
      </c>
      <c r="AM235" s="2" cm="1">
        <f t="array" ref="AM235">_xlfn.XLOOKUP(AM$1&amp;$AB235,$M$3:$M$1662&amp;$N$3:$N$1662,$O$3:$O$1662,0,0,1)</f>
        <v>1200</v>
      </c>
    </row>
    <row r="236" spans="13:39" x14ac:dyDescent="0.4">
      <c r="M236" t="s">
        <v>870</v>
      </c>
      <c r="N236" t="s">
        <v>476</v>
      </c>
      <c r="O236">
        <v>1200</v>
      </c>
      <c r="AB236" t="s">
        <v>198</v>
      </c>
      <c r="AC236" s="2">
        <f t="shared" si="25"/>
        <v>1346860</v>
      </c>
      <c r="AD236" s="2">
        <f t="shared" si="28"/>
        <v>1130500</v>
      </c>
      <c r="AE236" s="2">
        <f t="shared" si="28"/>
        <v>1608900</v>
      </c>
      <c r="AF236" s="2">
        <f t="shared" si="28"/>
        <v>1816000</v>
      </c>
      <c r="AG236" s="2">
        <f t="shared" si="28"/>
        <v>1118200</v>
      </c>
      <c r="AH236" s="2">
        <f t="shared" si="28"/>
        <v>1060700</v>
      </c>
      <c r="AI236" s="2" cm="1">
        <f t="array" ref="AI236">_xlfn.XLOOKUP(AI$1&amp;$AB236,$M$3:$M$1662&amp;$N$3:$N$1662,$O$3:$O$1662,0,0,1)</f>
        <v>500</v>
      </c>
      <c r="AJ236" s="2" cm="1">
        <f t="array" ref="AJ236">_xlfn.XLOOKUP(AJ$1&amp;$AB236,$M$3:$M$1662&amp;$N$3:$N$1662,$O$3:$O$1662,0,0,1)</f>
        <v>3000</v>
      </c>
      <c r="AK236" s="2" cm="1">
        <f t="array" ref="AK236">_xlfn.XLOOKUP(AK$1&amp;$AB236,$M$3:$M$1662&amp;$N$3:$N$1662,$O$3:$O$1662,0,0,1)</f>
        <v>3500</v>
      </c>
      <c r="AL236" s="2" cm="1">
        <f t="array" ref="AL236">_xlfn.XLOOKUP(AL$1&amp;$AB236,$M$3:$M$1662&amp;$N$3:$N$1662,$O$3:$O$1662,0,0,1)</f>
        <v>4800</v>
      </c>
      <c r="AM236" s="2" cm="1">
        <f t="array" ref="AM236">_xlfn.XLOOKUP(AM$1&amp;$AB236,$M$3:$M$1662&amp;$N$3:$N$1662,$O$3:$O$1662,0,0,1)</f>
        <v>15900</v>
      </c>
    </row>
    <row r="237" spans="13:39" x14ac:dyDescent="0.4">
      <c r="M237" t="s">
        <v>870</v>
      </c>
      <c r="N237" t="s">
        <v>477</v>
      </c>
      <c r="O237">
        <v>15900</v>
      </c>
      <c r="AB237" t="s">
        <v>246</v>
      </c>
      <c r="AC237" s="2">
        <f t="shared" si="25"/>
        <v>1350400</v>
      </c>
      <c r="AD237" s="2">
        <f t="shared" si="28"/>
        <v>1136300</v>
      </c>
      <c r="AE237" s="2">
        <f t="shared" si="28"/>
        <v>1612300</v>
      </c>
      <c r="AF237" s="2">
        <f t="shared" si="28"/>
        <v>1817100</v>
      </c>
      <c r="AG237" s="2">
        <f t="shared" si="28"/>
        <v>1123900</v>
      </c>
      <c r="AH237" s="2">
        <f t="shared" si="28"/>
        <v>1062400</v>
      </c>
      <c r="AI237" s="2" cm="1">
        <f t="array" ref="AI237">_xlfn.XLOOKUP(AI$1&amp;$AB237,$M$3:$M$1662&amp;$N$3:$N$1662,$O$3:$O$1662,0,0,1)</f>
        <v>5800</v>
      </c>
      <c r="AJ237" s="2" cm="1">
        <f t="array" ref="AJ237">_xlfn.XLOOKUP(AJ$1&amp;$AB237,$M$3:$M$1662&amp;$N$3:$N$1662,$O$3:$O$1662,0,0,1)</f>
        <v>3400</v>
      </c>
      <c r="AK237" s="2" cm="1">
        <f t="array" ref="AK237">_xlfn.XLOOKUP(AK$1&amp;$AB237,$M$3:$M$1662&amp;$N$3:$N$1662,$O$3:$O$1662,0,0,1)</f>
        <v>1100</v>
      </c>
      <c r="AL237" s="2" cm="1">
        <f t="array" ref="AL237">_xlfn.XLOOKUP(AL$1&amp;$AB237,$M$3:$M$1662&amp;$N$3:$N$1662,$O$3:$O$1662,0,0,1)</f>
        <v>5700</v>
      </c>
      <c r="AM237" s="2" cm="1">
        <f t="array" ref="AM237">_xlfn.XLOOKUP(AM$1&amp;$AB237,$M$3:$M$1662&amp;$N$3:$N$1662,$O$3:$O$1662,0,0,1)</f>
        <v>1700</v>
      </c>
    </row>
    <row r="238" spans="13:39" x14ac:dyDescent="0.4">
      <c r="M238" t="s">
        <v>870</v>
      </c>
      <c r="N238" t="s">
        <v>478</v>
      </c>
      <c r="O238">
        <v>1700</v>
      </c>
      <c r="AB238" t="s">
        <v>308</v>
      </c>
      <c r="AC238" s="2">
        <f t="shared" si="25"/>
        <v>1353520</v>
      </c>
      <c r="AD238" s="2">
        <f t="shared" si="28"/>
        <v>1138900</v>
      </c>
      <c r="AE238" s="2">
        <f t="shared" si="28"/>
        <v>1621200</v>
      </c>
      <c r="AF238" s="2">
        <f t="shared" si="28"/>
        <v>1818600</v>
      </c>
      <c r="AG238" s="2">
        <f t="shared" si="28"/>
        <v>1124700</v>
      </c>
      <c r="AH238" s="2">
        <f t="shared" si="28"/>
        <v>1064200</v>
      </c>
      <c r="AI238" s="2" cm="1">
        <f t="array" ref="AI238">_xlfn.XLOOKUP(AI$1&amp;$AB238,$M$3:$M$1662&amp;$N$3:$N$1662,$O$3:$O$1662,0,0,1)</f>
        <v>2600</v>
      </c>
      <c r="AJ238" s="2" cm="1">
        <f t="array" ref="AJ238">_xlfn.XLOOKUP(AJ$1&amp;$AB238,$M$3:$M$1662&amp;$N$3:$N$1662,$O$3:$O$1662,0,0,1)</f>
        <v>8900</v>
      </c>
      <c r="AK238" s="2" cm="1">
        <f t="array" ref="AK238">_xlfn.XLOOKUP(AK$1&amp;$AB238,$M$3:$M$1662&amp;$N$3:$N$1662,$O$3:$O$1662,0,0,1)</f>
        <v>1500</v>
      </c>
      <c r="AL238" s="2" cm="1">
        <f t="array" ref="AL238">_xlfn.XLOOKUP(AL$1&amp;$AB238,$M$3:$M$1662&amp;$N$3:$N$1662,$O$3:$O$1662,0,0,1)</f>
        <v>800</v>
      </c>
      <c r="AM238" s="2" cm="1">
        <f t="array" ref="AM238">_xlfn.XLOOKUP(AM$1&amp;$AB238,$M$3:$M$1662&amp;$N$3:$N$1662,$O$3:$O$1662,0,0,1)</f>
        <v>1800</v>
      </c>
    </row>
    <row r="239" spans="13:39" x14ac:dyDescent="0.4">
      <c r="M239" t="s">
        <v>870</v>
      </c>
      <c r="N239" t="s">
        <v>479</v>
      </c>
      <c r="O239">
        <v>1800</v>
      </c>
      <c r="AB239" t="s">
        <v>284</v>
      </c>
      <c r="AC239" s="2">
        <f t="shared" si="25"/>
        <v>1356400</v>
      </c>
      <c r="AD239" s="2">
        <f t="shared" si="28"/>
        <v>1142000</v>
      </c>
      <c r="AE239" s="2">
        <f t="shared" si="28"/>
        <v>1623400</v>
      </c>
      <c r="AF239" s="2">
        <f t="shared" si="28"/>
        <v>1823100</v>
      </c>
      <c r="AG239" s="2">
        <f t="shared" si="28"/>
        <v>1126200</v>
      </c>
      <c r="AH239" s="2">
        <f t="shared" si="28"/>
        <v>1067300</v>
      </c>
      <c r="AI239" s="2" cm="1">
        <f t="array" ref="AI239">_xlfn.XLOOKUP(AI$1&amp;$AB239,$M$3:$M$1662&amp;$N$3:$N$1662,$O$3:$O$1662,0,0,1)</f>
        <v>3100</v>
      </c>
      <c r="AJ239" s="2" cm="1">
        <f t="array" ref="AJ239">_xlfn.XLOOKUP(AJ$1&amp;$AB239,$M$3:$M$1662&amp;$N$3:$N$1662,$O$3:$O$1662,0,0,1)</f>
        <v>2200</v>
      </c>
      <c r="AK239" s="2" cm="1">
        <f t="array" ref="AK239">_xlfn.XLOOKUP(AK$1&amp;$AB239,$M$3:$M$1662&amp;$N$3:$N$1662,$O$3:$O$1662,0,0,1)</f>
        <v>4500</v>
      </c>
      <c r="AL239" s="2" cm="1">
        <f t="array" ref="AL239">_xlfn.XLOOKUP(AL$1&amp;$AB239,$M$3:$M$1662&amp;$N$3:$N$1662,$O$3:$O$1662,0,0,1)</f>
        <v>1500</v>
      </c>
      <c r="AM239" s="2" cm="1">
        <f t="array" ref="AM239">_xlfn.XLOOKUP(AM$1&amp;$AB239,$M$3:$M$1662&amp;$N$3:$N$1662,$O$3:$O$1662,0,0,1)</f>
        <v>3100</v>
      </c>
    </row>
    <row r="240" spans="13:39" x14ac:dyDescent="0.4">
      <c r="M240" t="s">
        <v>870</v>
      </c>
      <c r="N240" t="s">
        <v>480</v>
      </c>
      <c r="O240">
        <v>3100</v>
      </c>
      <c r="AB240" t="s">
        <v>138</v>
      </c>
      <c r="AC240" s="2">
        <f t="shared" si="25"/>
        <v>1362260</v>
      </c>
      <c r="AD240" s="2">
        <f t="shared" si="28"/>
        <v>1143300</v>
      </c>
      <c r="AE240" s="2">
        <f t="shared" si="28"/>
        <v>1626100</v>
      </c>
      <c r="AF240" s="2">
        <f t="shared" si="28"/>
        <v>1829700</v>
      </c>
      <c r="AG240" s="2">
        <f t="shared" si="28"/>
        <v>1138900</v>
      </c>
      <c r="AH240" s="2">
        <f t="shared" si="28"/>
        <v>1073300</v>
      </c>
      <c r="AI240" s="2" cm="1">
        <f t="array" ref="AI240">_xlfn.XLOOKUP(AI$1&amp;$AB240,$M$3:$M$1662&amp;$N$3:$N$1662,$O$3:$O$1662,0,0,1)</f>
        <v>1300</v>
      </c>
      <c r="AJ240" s="2" cm="1">
        <f t="array" ref="AJ240">_xlfn.XLOOKUP(AJ$1&amp;$AB240,$M$3:$M$1662&amp;$N$3:$N$1662,$O$3:$O$1662,0,0,1)</f>
        <v>2700</v>
      </c>
      <c r="AK240" s="2" cm="1">
        <f t="array" ref="AK240">_xlfn.XLOOKUP(AK$1&amp;$AB240,$M$3:$M$1662&amp;$N$3:$N$1662,$O$3:$O$1662,0,0,1)</f>
        <v>6600</v>
      </c>
      <c r="AL240" s="2" cm="1">
        <f t="array" ref="AL240">_xlfn.XLOOKUP(AL$1&amp;$AB240,$M$3:$M$1662&amp;$N$3:$N$1662,$O$3:$O$1662,0,0,1)</f>
        <v>12700</v>
      </c>
      <c r="AM240" s="2" cm="1">
        <f t="array" ref="AM240">_xlfn.XLOOKUP(AM$1&amp;$AB240,$M$3:$M$1662&amp;$N$3:$N$1662,$O$3:$O$1662,0,0,1)</f>
        <v>6000</v>
      </c>
    </row>
    <row r="241" spans="13:39" x14ac:dyDescent="0.4">
      <c r="M241" t="s">
        <v>870</v>
      </c>
      <c r="N241" t="s">
        <v>481</v>
      </c>
      <c r="O241">
        <v>6000</v>
      </c>
      <c r="AB241" t="s">
        <v>309</v>
      </c>
      <c r="AC241" s="2">
        <f t="shared" si="25"/>
        <v>1365520</v>
      </c>
      <c r="AD241" s="2">
        <f t="shared" si="28"/>
        <v>1149700</v>
      </c>
      <c r="AE241" s="2">
        <f t="shared" si="28"/>
        <v>1629800</v>
      </c>
      <c r="AF241" s="2">
        <f t="shared" si="28"/>
        <v>1831600</v>
      </c>
      <c r="AG241" s="2">
        <f t="shared" si="28"/>
        <v>1140000</v>
      </c>
      <c r="AH241" s="2">
        <f t="shared" si="28"/>
        <v>1076500</v>
      </c>
      <c r="AI241" s="2" cm="1">
        <f t="array" ref="AI241">_xlfn.XLOOKUP(AI$1&amp;$AB241,$M$3:$M$1662&amp;$N$3:$N$1662,$O$3:$O$1662,0,0,1)</f>
        <v>6400</v>
      </c>
      <c r="AJ241" s="2" cm="1">
        <f t="array" ref="AJ241">_xlfn.XLOOKUP(AJ$1&amp;$AB241,$M$3:$M$1662&amp;$N$3:$N$1662,$O$3:$O$1662,0,0,1)</f>
        <v>3700</v>
      </c>
      <c r="AK241" s="2" cm="1">
        <f t="array" ref="AK241">_xlfn.XLOOKUP(AK$1&amp;$AB241,$M$3:$M$1662&amp;$N$3:$N$1662,$O$3:$O$1662,0,0,1)</f>
        <v>1900</v>
      </c>
      <c r="AL241" s="2" cm="1">
        <f t="array" ref="AL241">_xlfn.XLOOKUP(AL$1&amp;$AB241,$M$3:$M$1662&amp;$N$3:$N$1662,$O$3:$O$1662,0,0,1)</f>
        <v>1100</v>
      </c>
      <c r="AM241" s="2" cm="1">
        <f t="array" ref="AM241">_xlfn.XLOOKUP(AM$1&amp;$AB241,$M$3:$M$1662&amp;$N$3:$N$1662,$O$3:$O$1662,0,0,1)</f>
        <v>3200</v>
      </c>
    </row>
    <row r="242" spans="13:39" x14ac:dyDescent="0.4">
      <c r="M242" t="s">
        <v>870</v>
      </c>
      <c r="N242" t="s">
        <v>482</v>
      </c>
      <c r="O242">
        <v>3200</v>
      </c>
      <c r="AB242" t="s">
        <v>62</v>
      </c>
      <c r="AC242" s="2">
        <f t="shared" si="25"/>
        <v>1366800</v>
      </c>
      <c r="AD242" s="2">
        <f t="shared" si="28"/>
        <v>1150200</v>
      </c>
      <c r="AE242" s="2">
        <f t="shared" si="28"/>
        <v>1630800</v>
      </c>
      <c r="AF242" s="2">
        <f t="shared" si="28"/>
        <v>1833800</v>
      </c>
      <c r="AG242" s="2">
        <f t="shared" si="28"/>
        <v>1142200</v>
      </c>
      <c r="AH242" s="2">
        <f t="shared" si="28"/>
        <v>1077000</v>
      </c>
      <c r="AI242" s="2" cm="1">
        <f t="array" ref="AI242">_xlfn.XLOOKUP(AI$1&amp;$AB242,$M$3:$M$1662&amp;$N$3:$N$1662,$O$3:$O$1662,0,0,1)</f>
        <v>500</v>
      </c>
      <c r="AJ242" s="2" cm="1">
        <f t="array" ref="AJ242">_xlfn.XLOOKUP(AJ$1&amp;$AB242,$M$3:$M$1662&amp;$N$3:$N$1662,$O$3:$O$1662,0,0,1)</f>
        <v>1000</v>
      </c>
      <c r="AK242" s="2" cm="1">
        <f t="array" ref="AK242">_xlfn.XLOOKUP(AK$1&amp;$AB242,$M$3:$M$1662&amp;$N$3:$N$1662,$O$3:$O$1662,0,0,1)</f>
        <v>2200</v>
      </c>
      <c r="AL242" s="2" cm="1">
        <f t="array" ref="AL242">_xlfn.XLOOKUP(AL$1&amp;$AB242,$M$3:$M$1662&amp;$N$3:$N$1662,$O$3:$O$1662,0,0,1)</f>
        <v>2200</v>
      </c>
      <c r="AM242" s="2" cm="1">
        <f t="array" ref="AM242">_xlfn.XLOOKUP(AM$1&amp;$AB242,$M$3:$M$1662&amp;$N$3:$N$1662,$O$3:$O$1662,0,0,1)</f>
        <v>500</v>
      </c>
    </row>
    <row r="243" spans="13:39" x14ac:dyDescent="0.4">
      <c r="M243" t="s">
        <v>870</v>
      </c>
      <c r="N243" t="s">
        <v>483</v>
      </c>
      <c r="O243">
        <v>500</v>
      </c>
      <c r="AB243" t="s">
        <v>145</v>
      </c>
      <c r="AC243" s="2">
        <f t="shared" si="25"/>
        <v>1374220</v>
      </c>
      <c r="AD243" s="2">
        <f t="shared" si="28"/>
        <v>1151800</v>
      </c>
      <c r="AE243" s="2">
        <f t="shared" si="28"/>
        <v>1649700</v>
      </c>
      <c r="AF243" s="2">
        <f t="shared" si="28"/>
        <v>1838000</v>
      </c>
      <c r="AG243" s="2">
        <f t="shared" si="28"/>
        <v>1148600</v>
      </c>
      <c r="AH243" s="2">
        <f t="shared" si="28"/>
        <v>1083000</v>
      </c>
      <c r="AI243" s="2" cm="1">
        <f t="array" ref="AI243">_xlfn.XLOOKUP(AI$1&amp;$AB243,$M$3:$M$1662&amp;$N$3:$N$1662,$O$3:$O$1662,0,0,1)</f>
        <v>1600</v>
      </c>
      <c r="AJ243" s="2" cm="1">
        <f t="array" ref="AJ243">_xlfn.XLOOKUP(AJ$1&amp;$AB243,$M$3:$M$1662&amp;$N$3:$N$1662,$O$3:$O$1662,0,0,1)</f>
        <v>18900</v>
      </c>
      <c r="AK243" s="2" cm="1">
        <f t="array" ref="AK243">_xlfn.XLOOKUP(AK$1&amp;$AB243,$M$3:$M$1662&amp;$N$3:$N$1662,$O$3:$O$1662,0,0,1)</f>
        <v>4200</v>
      </c>
      <c r="AL243" s="2" cm="1">
        <f t="array" ref="AL243">_xlfn.XLOOKUP(AL$1&amp;$AB243,$M$3:$M$1662&amp;$N$3:$N$1662,$O$3:$O$1662,0,0,1)</f>
        <v>6400</v>
      </c>
      <c r="AM243" s="2" cm="1">
        <f t="array" ref="AM243">_xlfn.XLOOKUP(AM$1&amp;$AB243,$M$3:$M$1662&amp;$N$3:$N$1662,$O$3:$O$1662,0,0,1)</f>
        <v>6000</v>
      </c>
    </row>
    <row r="244" spans="13:39" x14ac:dyDescent="0.4">
      <c r="M244" t="s">
        <v>870</v>
      </c>
      <c r="N244" t="s">
        <v>484</v>
      </c>
      <c r="O244">
        <v>6000</v>
      </c>
      <c r="AB244" t="s">
        <v>285</v>
      </c>
      <c r="AC244" s="2">
        <f t="shared" si="25"/>
        <v>1380020</v>
      </c>
      <c r="AD244" s="2">
        <f t="shared" ref="AD244:AH259" si="29">AD243+AI244</f>
        <v>1154100</v>
      </c>
      <c r="AE244" s="2">
        <f t="shared" si="29"/>
        <v>1661400</v>
      </c>
      <c r="AF244" s="2">
        <f t="shared" si="29"/>
        <v>1842200</v>
      </c>
      <c r="AG244" s="2">
        <f t="shared" si="29"/>
        <v>1156100</v>
      </c>
      <c r="AH244" s="2">
        <f t="shared" si="29"/>
        <v>1086300</v>
      </c>
      <c r="AI244" s="2" cm="1">
        <f t="array" ref="AI244">_xlfn.XLOOKUP(AI$1&amp;$AB244,$M$3:$M$1662&amp;$N$3:$N$1662,$O$3:$O$1662,0,0,1)</f>
        <v>2300</v>
      </c>
      <c r="AJ244" s="2" cm="1">
        <f t="array" ref="AJ244">_xlfn.XLOOKUP(AJ$1&amp;$AB244,$M$3:$M$1662&amp;$N$3:$N$1662,$O$3:$O$1662,0,0,1)</f>
        <v>11700</v>
      </c>
      <c r="AK244" s="2" cm="1">
        <f t="array" ref="AK244">_xlfn.XLOOKUP(AK$1&amp;$AB244,$M$3:$M$1662&amp;$N$3:$N$1662,$O$3:$O$1662,0,0,1)</f>
        <v>4200</v>
      </c>
      <c r="AL244" s="2" cm="1">
        <f t="array" ref="AL244">_xlfn.XLOOKUP(AL$1&amp;$AB244,$M$3:$M$1662&amp;$N$3:$N$1662,$O$3:$O$1662,0,0,1)</f>
        <v>7500</v>
      </c>
      <c r="AM244" s="2" cm="1">
        <f t="array" ref="AM244">_xlfn.XLOOKUP(AM$1&amp;$AB244,$M$3:$M$1662&amp;$N$3:$N$1662,$O$3:$O$1662,0,0,1)</f>
        <v>3300</v>
      </c>
    </row>
    <row r="245" spans="13:39" x14ac:dyDescent="0.4">
      <c r="M245" t="s">
        <v>870</v>
      </c>
      <c r="N245" t="s">
        <v>485</v>
      </c>
      <c r="O245">
        <v>3300</v>
      </c>
      <c r="AB245" t="s">
        <v>231</v>
      </c>
      <c r="AC245" s="2">
        <f t="shared" si="25"/>
        <v>1384220</v>
      </c>
      <c r="AD245" s="2">
        <f t="shared" si="29"/>
        <v>1156800</v>
      </c>
      <c r="AE245" s="2">
        <f t="shared" si="29"/>
        <v>1664300</v>
      </c>
      <c r="AF245" s="2">
        <f t="shared" si="29"/>
        <v>1846200</v>
      </c>
      <c r="AG245" s="2">
        <f t="shared" si="29"/>
        <v>1166500</v>
      </c>
      <c r="AH245" s="2">
        <f t="shared" si="29"/>
        <v>1087300</v>
      </c>
      <c r="AI245" s="2" cm="1">
        <f t="array" ref="AI245">_xlfn.XLOOKUP(AI$1&amp;$AB245,$M$3:$M$1662&amp;$N$3:$N$1662,$O$3:$O$1662,0,0,1)</f>
        <v>2700</v>
      </c>
      <c r="AJ245" s="2" cm="1">
        <f t="array" ref="AJ245">_xlfn.XLOOKUP(AJ$1&amp;$AB245,$M$3:$M$1662&amp;$N$3:$N$1662,$O$3:$O$1662,0,0,1)</f>
        <v>2900</v>
      </c>
      <c r="AK245" s="2" cm="1">
        <f t="array" ref="AK245">_xlfn.XLOOKUP(AK$1&amp;$AB245,$M$3:$M$1662&amp;$N$3:$N$1662,$O$3:$O$1662,0,0,1)</f>
        <v>4000</v>
      </c>
      <c r="AL245" s="2" cm="1">
        <f t="array" ref="AL245">_xlfn.XLOOKUP(AL$1&amp;$AB245,$M$3:$M$1662&amp;$N$3:$N$1662,$O$3:$O$1662,0,0,1)</f>
        <v>10400</v>
      </c>
      <c r="AM245" s="2" cm="1">
        <f t="array" ref="AM245">_xlfn.XLOOKUP(AM$1&amp;$AB245,$M$3:$M$1662&amp;$N$3:$N$1662,$O$3:$O$1662,0,0,1)</f>
        <v>1000</v>
      </c>
    </row>
    <row r="246" spans="13:39" x14ac:dyDescent="0.4">
      <c r="M246" t="s">
        <v>870</v>
      </c>
      <c r="N246" t="s">
        <v>486</v>
      </c>
      <c r="O246">
        <v>1000</v>
      </c>
      <c r="AB246" t="s">
        <v>310</v>
      </c>
      <c r="AC246" s="2">
        <f t="shared" si="25"/>
        <v>1390840</v>
      </c>
      <c r="AD246" s="2">
        <f t="shared" si="29"/>
        <v>1159100</v>
      </c>
      <c r="AE246" s="2">
        <f t="shared" si="29"/>
        <v>1667100</v>
      </c>
      <c r="AF246" s="2">
        <f t="shared" si="29"/>
        <v>1847800</v>
      </c>
      <c r="AG246" s="2">
        <f t="shared" si="29"/>
        <v>1168200</v>
      </c>
      <c r="AH246" s="2">
        <f t="shared" si="29"/>
        <v>1112000</v>
      </c>
      <c r="AI246" s="2" cm="1">
        <f t="array" ref="AI246">_xlfn.XLOOKUP(AI$1&amp;$AB246,$M$3:$M$1662&amp;$N$3:$N$1662,$O$3:$O$1662,0,0,1)</f>
        <v>2300</v>
      </c>
      <c r="AJ246" s="2" cm="1">
        <f t="array" ref="AJ246">_xlfn.XLOOKUP(AJ$1&amp;$AB246,$M$3:$M$1662&amp;$N$3:$N$1662,$O$3:$O$1662,0,0,1)</f>
        <v>2800</v>
      </c>
      <c r="AK246" s="2" cm="1">
        <f t="array" ref="AK246">_xlfn.XLOOKUP(AK$1&amp;$AB246,$M$3:$M$1662&amp;$N$3:$N$1662,$O$3:$O$1662,0,0,1)</f>
        <v>1600</v>
      </c>
      <c r="AL246" s="2" cm="1">
        <f t="array" ref="AL246">_xlfn.XLOOKUP(AL$1&amp;$AB246,$M$3:$M$1662&amp;$N$3:$N$1662,$O$3:$O$1662,0,0,1)</f>
        <v>1700</v>
      </c>
      <c r="AM246" s="2" cm="1">
        <f t="array" ref="AM246">_xlfn.XLOOKUP(AM$1&amp;$AB246,$M$3:$M$1662&amp;$N$3:$N$1662,$O$3:$O$1662,0,0,1)</f>
        <v>24700</v>
      </c>
    </row>
    <row r="247" spans="13:39" x14ac:dyDescent="0.4">
      <c r="M247" t="s">
        <v>870</v>
      </c>
      <c r="N247" t="s">
        <v>487</v>
      </c>
      <c r="O247">
        <v>24700</v>
      </c>
      <c r="AB247" t="s">
        <v>311</v>
      </c>
      <c r="AC247" s="2">
        <f t="shared" si="25"/>
        <v>1395300</v>
      </c>
      <c r="AD247" s="2">
        <f t="shared" si="29"/>
        <v>1159700</v>
      </c>
      <c r="AE247" s="2">
        <f t="shared" si="29"/>
        <v>1677700</v>
      </c>
      <c r="AF247" s="2">
        <f t="shared" si="29"/>
        <v>1849800</v>
      </c>
      <c r="AG247" s="2">
        <f t="shared" si="29"/>
        <v>1173100</v>
      </c>
      <c r="AH247" s="2">
        <f t="shared" si="29"/>
        <v>1116200</v>
      </c>
      <c r="AI247" s="2" cm="1">
        <f t="array" ref="AI247">_xlfn.XLOOKUP(AI$1&amp;$AB247,$M$3:$M$1662&amp;$N$3:$N$1662,$O$3:$O$1662,0,0,1)</f>
        <v>600</v>
      </c>
      <c r="AJ247" s="2" cm="1">
        <f t="array" ref="AJ247">_xlfn.XLOOKUP(AJ$1&amp;$AB247,$M$3:$M$1662&amp;$N$3:$N$1662,$O$3:$O$1662,0,0,1)</f>
        <v>10600</v>
      </c>
      <c r="AK247" s="2" cm="1">
        <f t="array" ref="AK247">_xlfn.XLOOKUP(AK$1&amp;$AB247,$M$3:$M$1662&amp;$N$3:$N$1662,$O$3:$O$1662,0,0,1)</f>
        <v>2000</v>
      </c>
      <c r="AL247" s="2" cm="1">
        <f t="array" ref="AL247">_xlfn.XLOOKUP(AL$1&amp;$AB247,$M$3:$M$1662&amp;$N$3:$N$1662,$O$3:$O$1662,0,0,1)</f>
        <v>4900</v>
      </c>
      <c r="AM247" s="2" cm="1">
        <f t="array" ref="AM247">_xlfn.XLOOKUP(AM$1&amp;$AB247,$M$3:$M$1662&amp;$N$3:$N$1662,$O$3:$O$1662,0,0,1)</f>
        <v>4200</v>
      </c>
    </row>
    <row r="248" spans="13:39" x14ac:dyDescent="0.4">
      <c r="M248" t="s">
        <v>870</v>
      </c>
      <c r="N248" t="s">
        <v>488</v>
      </c>
      <c r="O248">
        <v>4200</v>
      </c>
      <c r="AB248" t="s">
        <v>261</v>
      </c>
      <c r="AC248" s="2">
        <f t="shared" si="25"/>
        <v>1399540</v>
      </c>
      <c r="AD248" s="2">
        <f t="shared" si="29"/>
        <v>1163200</v>
      </c>
      <c r="AE248" s="2">
        <f t="shared" si="29"/>
        <v>1685700</v>
      </c>
      <c r="AF248" s="2">
        <f t="shared" si="29"/>
        <v>1851900</v>
      </c>
      <c r="AG248" s="2">
        <f t="shared" si="29"/>
        <v>1179000</v>
      </c>
      <c r="AH248" s="2">
        <f t="shared" si="29"/>
        <v>1117900</v>
      </c>
      <c r="AI248" s="2" cm="1">
        <f t="array" ref="AI248">_xlfn.XLOOKUP(AI$1&amp;$AB248,$M$3:$M$1662&amp;$N$3:$N$1662,$O$3:$O$1662,0,0,1)</f>
        <v>3500</v>
      </c>
      <c r="AJ248" s="2" cm="1">
        <f t="array" ref="AJ248">_xlfn.XLOOKUP(AJ$1&amp;$AB248,$M$3:$M$1662&amp;$N$3:$N$1662,$O$3:$O$1662,0,0,1)</f>
        <v>8000</v>
      </c>
      <c r="AK248" s="2" cm="1">
        <f t="array" ref="AK248">_xlfn.XLOOKUP(AK$1&amp;$AB248,$M$3:$M$1662&amp;$N$3:$N$1662,$O$3:$O$1662,0,0,1)</f>
        <v>2100</v>
      </c>
      <c r="AL248" s="2" cm="1">
        <f t="array" ref="AL248">_xlfn.XLOOKUP(AL$1&amp;$AB248,$M$3:$M$1662&amp;$N$3:$N$1662,$O$3:$O$1662,0,0,1)</f>
        <v>5900</v>
      </c>
      <c r="AM248" s="2" cm="1">
        <f t="array" ref="AM248">_xlfn.XLOOKUP(AM$1&amp;$AB248,$M$3:$M$1662&amp;$N$3:$N$1662,$O$3:$O$1662,0,0,1)</f>
        <v>1700</v>
      </c>
    </row>
    <row r="249" spans="13:39" x14ac:dyDescent="0.4">
      <c r="M249" t="s">
        <v>870</v>
      </c>
      <c r="N249" t="s">
        <v>489</v>
      </c>
      <c r="O249">
        <v>1700</v>
      </c>
      <c r="AB249" t="s">
        <v>112</v>
      </c>
      <c r="AC249" s="2">
        <f t="shared" si="25"/>
        <v>1403200</v>
      </c>
      <c r="AD249" s="2">
        <f t="shared" si="29"/>
        <v>1164500</v>
      </c>
      <c r="AE249" s="2">
        <f t="shared" si="29"/>
        <v>1694400</v>
      </c>
      <c r="AF249" s="2">
        <f t="shared" si="29"/>
        <v>1854700</v>
      </c>
      <c r="AG249" s="2">
        <f t="shared" si="29"/>
        <v>1182900</v>
      </c>
      <c r="AH249" s="2">
        <f t="shared" si="29"/>
        <v>1119500</v>
      </c>
      <c r="AI249" s="2" cm="1">
        <f t="array" ref="AI249">_xlfn.XLOOKUP(AI$1&amp;$AB249,$M$3:$M$1662&amp;$N$3:$N$1662,$O$3:$O$1662,0,0,1)</f>
        <v>1300</v>
      </c>
      <c r="AJ249" s="2" cm="1">
        <f t="array" ref="AJ249">_xlfn.XLOOKUP(AJ$1&amp;$AB249,$M$3:$M$1662&amp;$N$3:$N$1662,$O$3:$O$1662,0,0,1)</f>
        <v>8700</v>
      </c>
      <c r="AK249" s="2" cm="1">
        <f t="array" ref="AK249">_xlfn.XLOOKUP(AK$1&amp;$AB249,$M$3:$M$1662&amp;$N$3:$N$1662,$O$3:$O$1662,0,0,1)</f>
        <v>2800</v>
      </c>
      <c r="AL249" s="2" cm="1">
        <f t="array" ref="AL249">_xlfn.XLOOKUP(AL$1&amp;$AB249,$M$3:$M$1662&amp;$N$3:$N$1662,$O$3:$O$1662,0,0,1)</f>
        <v>3900</v>
      </c>
      <c r="AM249" s="2" cm="1">
        <f t="array" ref="AM249">_xlfn.XLOOKUP(AM$1&amp;$AB249,$M$3:$M$1662&amp;$N$3:$N$1662,$O$3:$O$1662,0,0,1)</f>
        <v>1600</v>
      </c>
    </row>
    <row r="250" spans="13:39" x14ac:dyDescent="0.4">
      <c r="M250" t="s">
        <v>870</v>
      </c>
      <c r="N250" t="s">
        <v>490</v>
      </c>
      <c r="O250">
        <v>1600</v>
      </c>
      <c r="AB250" t="s">
        <v>263</v>
      </c>
      <c r="AC250" s="2">
        <f t="shared" si="25"/>
        <v>1405860</v>
      </c>
      <c r="AD250" s="2">
        <f t="shared" si="29"/>
        <v>1165800</v>
      </c>
      <c r="AE250" s="2">
        <f t="shared" si="29"/>
        <v>1697400</v>
      </c>
      <c r="AF250" s="2">
        <f t="shared" si="29"/>
        <v>1859900</v>
      </c>
      <c r="AG250" s="2">
        <f t="shared" si="29"/>
        <v>1185500</v>
      </c>
      <c r="AH250" s="2">
        <f t="shared" si="29"/>
        <v>1120700</v>
      </c>
      <c r="AI250" s="2" cm="1">
        <f t="array" ref="AI250">_xlfn.XLOOKUP(AI$1&amp;$AB250,$M$3:$M$1662&amp;$N$3:$N$1662,$O$3:$O$1662,0,0,1)</f>
        <v>1300</v>
      </c>
      <c r="AJ250" s="2" cm="1">
        <f t="array" ref="AJ250">_xlfn.XLOOKUP(AJ$1&amp;$AB250,$M$3:$M$1662&amp;$N$3:$N$1662,$O$3:$O$1662,0,0,1)</f>
        <v>3000</v>
      </c>
      <c r="AK250" s="2" cm="1">
        <f t="array" ref="AK250">_xlfn.XLOOKUP(AK$1&amp;$AB250,$M$3:$M$1662&amp;$N$3:$N$1662,$O$3:$O$1662,0,0,1)</f>
        <v>5200</v>
      </c>
      <c r="AL250" s="2" cm="1">
        <f t="array" ref="AL250">_xlfn.XLOOKUP(AL$1&amp;$AB250,$M$3:$M$1662&amp;$N$3:$N$1662,$O$3:$O$1662,0,0,1)</f>
        <v>2600</v>
      </c>
      <c r="AM250" s="2" cm="1">
        <f t="array" ref="AM250">_xlfn.XLOOKUP(AM$1&amp;$AB250,$M$3:$M$1662&amp;$N$3:$N$1662,$O$3:$O$1662,0,0,1)</f>
        <v>1200</v>
      </c>
    </row>
    <row r="251" spans="13:39" x14ac:dyDescent="0.4">
      <c r="M251" t="s">
        <v>870</v>
      </c>
      <c r="N251" t="s">
        <v>491</v>
      </c>
      <c r="O251">
        <v>1200</v>
      </c>
      <c r="AB251" t="s">
        <v>268</v>
      </c>
      <c r="AC251" s="2">
        <f t="shared" si="25"/>
        <v>1409280</v>
      </c>
      <c r="AD251" s="2">
        <f t="shared" si="29"/>
        <v>1171900</v>
      </c>
      <c r="AE251" s="2">
        <f t="shared" si="29"/>
        <v>1699500</v>
      </c>
      <c r="AF251" s="2">
        <f t="shared" si="29"/>
        <v>1863900</v>
      </c>
      <c r="AG251" s="2">
        <f t="shared" si="29"/>
        <v>1187700</v>
      </c>
      <c r="AH251" s="2">
        <f t="shared" si="29"/>
        <v>1123400</v>
      </c>
      <c r="AI251" s="2" cm="1">
        <f t="array" ref="AI251">_xlfn.XLOOKUP(AI$1&amp;$AB251,$M$3:$M$1662&amp;$N$3:$N$1662,$O$3:$O$1662,0,0,1)</f>
        <v>6100</v>
      </c>
      <c r="AJ251" s="2" cm="1">
        <f t="array" ref="AJ251">_xlfn.XLOOKUP(AJ$1&amp;$AB251,$M$3:$M$1662&amp;$N$3:$N$1662,$O$3:$O$1662,0,0,1)</f>
        <v>2100</v>
      </c>
      <c r="AK251" s="2" cm="1">
        <f t="array" ref="AK251">_xlfn.XLOOKUP(AK$1&amp;$AB251,$M$3:$M$1662&amp;$N$3:$N$1662,$O$3:$O$1662,0,0,1)</f>
        <v>4000</v>
      </c>
      <c r="AL251" s="2" cm="1">
        <f t="array" ref="AL251">_xlfn.XLOOKUP(AL$1&amp;$AB251,$M$3:$M$1662&amp;$N$3:$N$1662,$O$3:$O$1662,0,0,1)</f>
        <v>2200</v>
      </c>
      <c r="AM251" s="2" cm="1">
        <f t="array" ref="AM251">_xlfn.XLOOKUP(AM$1&amp;$AB251,$M$3:$M$1662&amp;$N$3:$N$1662,$O$3:$O$1662,0,0,1)</f>
        <v>2700</v>
      </c>
    </row>
    <row r="252" spans="13:39" x14ac:dyDescent="0.4">
      <c r="M252" t="s">
        <v>870</v>
      </c>
      <c r="N252" t="s">
        <v>492</v>
      </c>
      <c r="O252">
        <v>2700</v>
      </c>
      <c r="AB252" t="s">
        <v>191</v>
      </c>
      <c r="AC252" s="2">
        <f t="shared" si="25"/>
        <v>1411580</v>
      </c>
      <c r="AD252" s="2">
        <f t="shared" si="29"/>
        <v>1171900</v>
      </c>
      <c r="AE252" s="2">
        <f t="shared" si="29"/>
        <v>1702800</v>
      </c>
      <c r="AF252" s="2">
        <f t="shared" si="29"/>
        <v>1866000</v>
      </c>
      <c r="AG252" s="2">
        <f t="shared" si="29"/>
        <v>1190200</v>
      </c>
      <c r="AH252" s="2">
        <f t="shared" si="29"/>
        <v>1127000</v>
      </c>
      <c r="AI252" s="2" cm="1">
        <f t="array" ref="AI252">_xlfn.XLOOKUP(AI$1&amp;$AB252,$M$3:$M$1662&amp;$N$3:$N$1662,$O$3:$O$1662,0,0,1)</f>
        <v>0</v>
      </c>
      <c r="AJ252" s="2" cm="1">
        <f t="array" ref="AJ252">_xlfn.XLOOKUP(AJ$1&amp;$AB252,$M$3:$M$1662&amp;$N$3:$N$1662,$O$3:$O$1662,0,0,1)</f>
        <v>3300</v>
      </c>
      <c r="AK252" s="2" cm="1">
        <f t="array" ref="AK252">_xlfn.XLOOKUP(AK$1&amp;$AB252,$M$3:$M$1662&amp;$N$3:$N$1662,$O$3:$O$1662,0,0,1)</f>
        <v>2100</v>
      </c>
      <c r="AL252" s="2" cm="1">
        <f t="array" ref="AL252">_xlfn.XLOOKUP(AL$1&amp;$AB252,$M$3:$M$1662&amp;$N$3:$N$1662,$O$3:$O$1662,0,0,1)</f>
        <v>2500</v>
      </c>
      <c r="AM252" s="2" cm="1">
        <f t="array" ref="AM252">_xlfn.XLOOKUP(AM$1&amp;$AB252,$M$3:$M$1662&amp;$N$3:$N$1662,$O$3:$O$1662,0,0,1)</f>
        <v>3600</v>
      </c>
    </row>
    <row r="253" spans="13:39" x14ac:dyDescent="0.4">
      <c r="M253" t="s">
        <v>870</v>
      </c>
      <c r="N253" t="s">
        <v>493</v>
      </c>
      <c r="O253">
        <v>3600</v>
      </c>
      <c r="AB253" t="s">
        <v>78</v>
      </c>
      <c r="AC253" s="2">
        <f t="shared" si="25"/>
        <v>1414520</v>
      </c>
      <c r="AD253" s="2">
        <f t="shared" si="29"/>
        <v>1173400</v>
      </c>
      <c r="AE253" s="2">
        <f t="shared" si="29"/>
        <v>1706900</v>
      </c>
      <c r="AF253" s="2">
        <f t="shared" si="29"/>
        <v>1867900</v>
      </c>
      <c r="AG253" s="2">
        <f t="shared" si="29"/>
        <v>1193900</v>
      </c>
      <c r="AH253" s="2">
        <f t="shared" si="29"/>
        <v>1130500</v>
      </c>
      <c r="AI253" s="2" cm="1">
        <f t="array" ref="AI253">_xlfn.XLOOKUP(AI$1&amp;$AB253,$M$3:$M$1662&amp;$N$3:$N$1662,$O$3:$O$1662,0,0,1)</f>
        <v>1500</v>
      </c>
      <c r="AJ253" s="2" cm="1">
        <f t="array" ref="AJ253">_xlfn.XLOOKUP(AJ$1&amp;$AB253,$M$3:$M$1662&amp;$N$3:$N$1662,$O$3:$O$1662,0,0,1)</f>
        <v>4100</v>
      </c>
      <c r="AK253" s="2" cm="1">
        <f t="array" ref="AK253">_xlfn.XLOOKUP(AK$1&amp;$AB253,$M$3:$M$1662&amp;$N$3:$N$1662,$O$3:$O$1662,0,0,1)</f>
        <v>1900</v>
      </c>
      <c r="AL253" s="2" cm="1">
        <f t="array" ref="AL253">_xlfn.XLOOKUP(AL$1&amp;$AB253,$M$3:$M$1662&amp;$N$3:$N$1662,$O$3:$O$1662,0,0,1)</f>
        <v>3700</v>
      </c>
      <c r="AM253" s="2" cm="1">
        <f t="array" ref="AM253">_xlfn.XLOOKUP(AM$1&amp;$AB253,$M$3:$M$1662&amp;$N$3:$N$1662,$O$3:$O$1662,0,0,1)</f>
        <v>3500</v>
      </c>
    </row>
    <row r="254" spans="13:39" x14ac:dyDescent="0.4">
      <c r="M254" t="s">
        <v>870</v>
      </c>
      <c r="N254" t="s">
        <v>494</v>
      </c>
      <c r="O254">
        <v>3500</v>
      </c>
      <c r="AB254" t="s">
        <v>194</v>
      </c>
      <c r="AC254" s="2">
        <f t="shared" si="25"/>
        <v>1417740</v>
      </c>
      <c r="AD254" s="2">
        <f t="shared" si="29"/>
        <v>1178100</v>
      </c>
      <c r="AE254" s="2">
        <f t="shared" si="29"/>
        <v>1709800</v>
      </c>
      <c r="AF254" s="2">
        <f t="shared" si="29"/>
        <v>1869600</v>
      </c>
      <c r="AG254" s="2">
        <f t="shared" si="29"/>
        <v>1199100</v>
      </c>
      <c r="AH254" s="2">
        <f t="shared" si="29"/>
        <v>1132100</v>
      </c>
      <c r="AI254" s="2" cm="1">
        <f t="array" ref="AI254">_xlfn.XLOOKUP(AI$1&amp;$AB254,$M$3:$M$1662&amp;$N$3:$N$1662,$O$3:$O$1662,0,0,1)</f>
        <v>4700</v>
      </c>
      <c r="AJ254" s="2" cm="1">
        <f t="array" ref="AJ254">_xlfn.XLOOKUP(AJ$1&amp;$AB254,$M$3:$M$1662&amp;$N$3:$N$1662,$O$3:$O$1662,0,0,1)</f>
        <v>2900</v>
      </c>
      <c r="AK254" s="2" cm="1">
        <f t="array" ref="AK254">_xlfn.XLOOKUP(AK$1&amp;$AB254,$M$3:$M$1662&amp;$N$3:$N$1662,$O$3:$O$1662,0,0,1)</f>
        <v>1700</v>
      </c>
      <c r="AL254" s="2" cm="1">
        <f t="array" ref="AL254">_xlfn.XLOOKUP(AL$1&amp;$AB254,$M$3:$M$1662&amp;$N$3:$N$1662,$O$3:$O$1662,0,0,1)</f>
        <v>5200</v>
      </c>
      <c r="AM254" s="2" cm="1">
        <f t="array" ref="AM254">_xlfn.XLOOKUP(AM$1&amp;$AB254,$M$3:$M$1662&amp;$N$3:$N$1662,$O$3:$O$1662,0,0,1)</f>
        <v>1600</v>
      </c>
    </row>
    <row r="255" spans="13:39" x14ac:dyDescent="0.4">
      <c r="M255" t="s">
        <v>870</v>
      </c>
      <c r="N255" t="s">
        <v>495</v>
      </c>
      <c r="O255">
        <v>1600</v>
      </c>
      <c r="AB255" t="s">
        <v>259</v>
      </c>
      <c r="AC255" s="2">
        <f t="shared" si="25"/>
        <v>1420920</v>
      </c>
      <c r="AD255" s="2">
        <f t="shared" si="29"/>
        <v>1179000</v>
      </c>
      <c r="AE255" s="2">
        <f t="shared" si="29"/>
        <v>1714200</v>
      </c>
      <c r="AF255" s="2">
        <f t="shared" si="29"/>
        <v>1875200</v>
      </c>
      <c r="AG255" s="2">
        <f t="shared" si="29"/>
        <v>1203100</v>
      </c>
      <c r="AH255" s="2">
        <f t="shared" si="29"/>
        <v>1133100</v>
      </c>
      <c r="AI255" s="2" cm="1">
        <f t="array" ref="AI255">_xlfn.XLOOKUP(AI$1&amp;$AB255,$M$3:$M$1662&amp;$N$3:$N$1662,$O$3:$O$1662,0,0,1)</f>
        <v>900</v>
      </c>
      <c r="AJ255" s="2" cm="1">
        <f t="array" ref="AJ255">_xlfn.XLOOKUP(AJ$1&amp;$AB255,$M$3:$M$1662&amp;$N$3:$N$1662,$O$3:$O$1662,0,0,1)</f>
        <v>4400</v>
      </c>
      <c r="AK255" s="2" cm="1">
        <f t="array" ref="AK255">_xlfn.XLOOKUP(AK$1&amp;$AB255,$M$3:$M$1662&amp;$N$3:$N$1662,$O$3:$O$1662,0,0,1)</f>
        <v>5600</v>
      </c>
      <c r="AL255" s="2" cm="1">
        <f t="array" ref="AL255">_xlfn.XLOOKUP(AL$1&amp;$AB255,$M$3:$M$1662&amp;$N$3:$N$1662,$O$3:$O$1662,0,0,1)</f>
        <v>4000</v>
      </c>
      <c r="AM255" s="2" cm="1">
        <f t="array" ref="AM255">_xlfn.XLOOKUP(AM$1&amp;$AB255,$M$3:$M$1662&amp;$N$3:$N$1662,$O$3:$O$1662,0,0,1)</f>
        <v>1000</v>
      </c>
    </row>
    <row r="256" spans="13:39" x14ac:dyDescent="0.4">
      <c r="M256" t="s">
        <v>870</v>
      </c>
      <c r="N256" t="s">
        <v>496</v>
      </c>
      <c r="O256">
        <v>1000</v>
      </c>
      <c r="AB256" t="s">
        <v>279</v>
      </c>
      <c r="AC256" s="2">
        <f t="shared" si="25"/>
        <v>1424460</v>
      </c>
      <c r="AD256" s="2">
        <f t="shared" si="29"/>
        <v>1180800</v>
      </c>
      <c r="AE256" s="2">
        <f t="shared" si="29"/>
        <v>1721000</v>
      </c>
      <c r="AF256" s="2">
        <f t="shared" si="29"/>
        <v>1878000</v>
      </c>
      <c r="AG256" s="2">
        <f t="shared" si="29"/>
        <v>1205300</v>
      </c>
      <c r="AH256" s="2">
        <f t="shared" si="29"/>
        <v>1137200</v>
      </c>
      <c r="AI256" s="2" cm="1">
        <f t="array" ref="AI256">_xlfn.XLOOKUP(AI$1&amp;$AB256,$M$3:$M$1662&amp;$N$3:$N$1662,$O$3:$O$1662,0,0,1)</f>
        <v>1800</v>
      </c>
      <c r="AJ256" s="2" cm="1">
        <f t="array" ref="AJ256">_xlfn.XLOOKUP(AJ$1&amp;$AB256,$M$3:$M$1662&amp;$N$3:$N$1662,$O$3:$O$1662,0,0,1)</f>
        <v>6800</v>
      </c>
      <c r="AK256" s="2" cm="1">
        <f t="array" ref="AK256">_xlfn.XLOOKUP(AK$1&amp;$AB256,$M$3:$M$1662&amp;$N$3:$N$1662,$O$3:$O$1662,0,0,1)</f>
        <v>2800</v>
      </c>
      <c r="AL256" s="2" cm="1">
        <f t="array" ref="AL256">_xlfn.XLOOKUP(AL$1&amp;$AB256,$M$3:$M$1662&amp;$N$3:$N$1662,$O$3:$O$1662,0,0,1)</f>
        <v>2200</v>
      </c>
      <c r="AM256" s="2" cm="1">
        <f t="array" ref="AM256">_xlfn.XLOOKUP(AM$1&amp;$AB256,$M$3:$M$1662&amp;$N$3:$N$1662,$O$3:$O$1662,0,0,1)</f>
        <v>4100</v>
      </c>
    </row>
    <row r="257" spans="13:39" x14ac:dyDescent="0.4">
      <c r="M257" t="s">
        <v>870</v>
      </c>
      <c r="N257" t="s">
        <v>497</v>
      </c>
      <c r="O257">
        <v>4100</v>
      </c>
      <c r="AB257" t="s">
        <v>278</v>
      </c>
      <c r="AC257" s="2">
        <f t="shared" si="25"/>
        <v>1425460</v>
      </c>
      <c r="AD257" s="2">
        <f t="shared" si="29"/>
        <v>1180800</v>
      </c>
      <c r="AE257" s="2">
        <f t="shared" si="29"/>
        <v>1723100</v>
      </c>
      <c r="AF257" s="2">
        <f t="shared" si="29"/>
        <v>1878600</v>
      </c>
      <c r="AG257" s="2">
        <f t="shared" si="29"/>
        <v>1205900</v>
      </c>
      <c r="AH257" s="2">
        <f t="shared" si="29"/>
        <v>1138900</v>
      </c>
      <c r="AI257" s="2" cm="1">
        <f t="array" ref="AI257">_xlfn.XLOOKUP(AI$1&amp;$AB257,$M$3:$M$1662&amp;$N$3:$N$1662,$O$3:$O$1662,0,0,1)</f>
        <v>0</v>
      </c>
      <c r="AJ257" s="2" cm="1">
        <f t="array" ref="AJ257">_xlfn.XLOOKUP(AJ$1&amp;$AB257,$M$3:$M$1662&amp;$N$3:$N$1662,$O$3:$O$1662,0,0,1)</f>
        <v>2100</v>
      </c>
      <c r="AK257" s="2" cm="1">
        <f t="array" ref="AK257">_xlfn.XLOOKUP(AK$1&amp;$AB257,$M$3:$M$1662&amp;$N$3:$N$1662,$O$3:$O$1662,0,0,1)</f>
        <v>600</v>
      </c>
      <c r="AL257" s="2" cm="1">
        <f t="array" ref="AL257">_xlfn.XLOOKUP(AL$1&amp;$AB257,$M$3:$M$1662&amp;$N$3:$N$1662,$O$3:$O$1662,0,0,1)</f>
        <v>600</v>
      </c>
      <c r="AM257" s="2" cm="1">
        <f t="array" ref="AM257">_xlfn.XLOOKUP(AM$1&amp;$AB257,$M$3:$M$1662&amp;$N$3:$N$1662,$O$3:$O$1662,0,0,1)</f>
        <v>1700</v>
      </c>
    </row>
    <row r="258" spans="13:39" x14ac:dyDescent="0.4">
      <c r="M258" t="s">
        <v>870</v>
      </c>
      <c r="N258" t="s">
        <v>498</v>
      </c>
      <c r="O258">
        <v>1700</v>
      </c>
      <c r="AB258" t="s">
        <v>208</v>
      </c>
      <c r="AC258" s="2">
        <f t="shared" si="25"/>
        <v>1432000</v>
      </c>
      <c r="AD258" s="2">
        <f t="shared" si="29"/>
        <v>1186900</v>
      </c>
      <c r="AE258" s="2">
        <f t="shared" si="29"/>
        <v>1739200</v>
      </c>
      <c r="AF258" s="2">
        <f t="shared" si="29"/>
        <v>1884000</v>
      </c>
      <c r="AG258" s="2">
        <f t="shared" si="29"/>
        <v>1209200</v>
      </c>
      <c r="AH258" s="2">
        <f t="shared" si="29"/>
        <v>1140700</v>
      </c>
      <c r="AI258" s="2" cm="1">
        <f t="array" ref="AI258">_xlfn.XLOOKUP(AI$1&amp;$AB258,$M$3:$M$1662&amp;$N$3:$N$1662,$O$3:$O$1662,0,0,1)</f>
        <v>6100</v>
      </c>
      <c r="AJ258" s="2" cm="1">
        <f t="array" ref="AJ258">_xlfn.XLOOKUP(AJ$1&amp;$AB258,$M$3:$M$1662&amp;$N$3:$N$1662,$O$3:$O$1662,0,0,1)</f>
        <v>16100</v>
      </c>
      <c r="AK258" s="2" cm="1">
        <f t="array" ref="AK258">_xlfn.XLOOKUP(AK$1&amp;$AB258,$M$3:$M$1662&amp;$N$3:$N$1662,$O$3:$O$1662,0,0,1)</f>
        <v>5400</v>
      </c>
      <c r="AL258" s="2" cm="1">
        <f t="array" ref="AL258">_xlfn.XLOOKUP(AL$1&amp;$AB258,$M$3:$M$1662&amp;$N$3:$N$1662,$O$3:$O$1662,0,0,1)</f>
        <v>3300</v>
      </c>
      <c r="AM258" s="2" cm="1">
        <f t="array" ref="AM258">_xlfn.XLOOKUP(AM$1&amp;$AB258,$M$3:$M$1662&amp;$N$3:$N$1662,$O$3:$O$1662,0,0,1)</f>
        <v>1800</v>
      </c>
    </row>
    <row r="259" spans="13:39" x14ac:dyDescent="0.4">
      <c r="M259" t="s">
        <v>870</v>
      </c>
      <c r="N259" t="s">
        <v>499</v>
      </c>
      <c r="O259">
        <v>1800</v>
      </c>
      <c r="AB259" t="s">
        <v>43</v>
      </c>
      <c r="AC259" s="2">
        <f t="shared" ref="AC259:AC322" si="30">IFERROR(AVERAGEIFS(AD259:AH259,AD259:AH259,"&gt;0"),0)</f>
        <v>1435520</v>
      </c>
      <c r="AD259" s="2">
        <f t="shared" si="29"/>
        <v>1188000</v>
      </c>
      <c r="AE259" s="2">
        <f t="shared" si="29"/>
        <v>1744000</v>
      </c>
      <c r="AF259" s="2">
        <f t="shared" si="29"/>
        <v>1890900</v>
      </c>
      <c r="AG259" s="2">
        <f t="shared" si="29"/>
        <v>1212600</v>
      </c>
      <c r="AH259" s="2">
        <f t="shared" si="29"/>
        <v>1142100</v>
      </c>
      <c r="AI259" s="2" cm="1">
        <f t="array" ref="AI259">_xlfn.XLOOKUP(AI$1&amp;$AB259,$M$3:$M$1662&amp;$N$3:$N$1662,$O$3:$O$1662,0,0,1)</f>
        <v>1100</v>
      </c>
      <c r="AJ259" s="2" cm="1">
        <f t="array" ref="AJ259">_xlfn.XLOOKUP(AJ$1&amp;$AB259,$M$3:$M$1662&amp;$N$3:$N$1662,$O$3:$O$1662,0,0,1)</f>
        <v>4800</v>
      </c>
      <c r="AK259" s="2" cm="1">
        <f t="array" ref="AK259">_xlfn.XLOOKUP(AK$1&amp;$AB259,$M$3:$M$1662&amp;$N$3:$N$1662,$O$3:$O$1662,0,0,1)</f>
        <v>6900</v>
      </c>
      <c r="AL259" s="2" cm="1">
        <f t="array" ref="AL259">_xlfn.XLOOKUP(AL$1&amp;$AB259,$M$3:$M$1662&amp;$N$3:$N$1662,$O$3:$O$1662,0,0,1)</f>
        <v>3400</v>
      </c>
      <c r="AM259" s="2" cm="1">
        <f t="array" ref="AM259">_xlfn.XLOOKUP(AM$1&amp;$AB259,$M$3:$M$1662&amp;$N$3:$N$1662,$O$3:$O$1662,0,0,1)</f>
        <v>1400</v>
      </c>
    </row>
    <row r="260" spans="13:39" x14ac:dyDescent="0.4">
      <c r="M260" t="s">
        <v>870</v>
      </c>
      <c r="N260" t="s">
        <v>500</v>
      </c>
      <c r="O260">
        <v>1400</v>
      </c>
      <c r="AB260" t="s">
        <v>234</v>
      </c>
      <c r="AC260" s="2">
        <f t="shared" si="30"/>
        <v>1437300</v>
      </c>
      <c r="AD260" s="2">
        <f t="shared" ref="AD260:AH275" si="31">AD259+AI260</f>
        <v>1190000</v>
      </c>
      <c r="AE260" s="2">
        <f t="shared" si="31"/>
        <v>1747600</v>
      </c>
      <c r="AF260" s="2">
        <f t="shared" si="31"/>
        <v>1892200</v>
      </c>
      <c r="AG260" s="2">
        <f t="shared" si="31"/>
        <v>1212700</v>
      </c>
      <c r="AH260" s="2">
        <f t="shared" si="31"/>
        <v>1144000</v>
      </c>
      <c r="AI260" s="2" cm="1">
        <f t="array" ref="AI260">_xlfn.XLOOKUP(AI$1&amp;$AB260,$M$3:$M$1662&amp;$N$3:$N$1662,$O$3:$O$1662,0,0,1)</f>
        <v>2000</v>
      </c>
      <c r="AJ260" s="2" cm="1">
        <f t="array" ref="AJ260">_xlfn.XLOOKUP(AJ$1&amp;$AB260,$M$3:$M$1662&amp;$N$3:$N$1662,$O$3:$O$1662,0,0,1)</f>
        <v>3600</v>
      </c>
      <c r="AK260" s="2" cm="1">
        <f t="array" ref="AK260">_xlfn.XLOOKUP(AK$1&amp;$AB260,$M$3:$M$1662&amp;$N$3:$N$1662,$O$3:$O$1662,0,0,1)</f>
        <v>1300</v>
      </c>
      <c r="AL260" s="2" cm="1">
        <f t="array" ref="AL260">_xlfn.XLOOKUP(AL$1&amp;$AB260,$M$3:$M$1662&amp;$N$3:$N$1662,$O$3:$O$1662,0,0,1)</f>
        <v>100</v>
      </c>
      <c r="AM260" s="2" cm="1">
        <f t="array" ref="AM260">_xlfn.XLOOKUP(AM$1&amp;$AB260,$M$3:$M$1662&amp;$N$3:$N$1662,$O$3:$O$1662,0,0,1)</f>
        <v>1900</v>
      </c>
    </row>
    <row r="261" spans="13:39" x14ac:dyDescent="0.4">
      <c r="M261" t="s">
        <v>870</v>
      </c>
      <c r="N261" t="s">
        <v>501</v>
      </c>
      <c r="O261">
        <v>1900</v>
      </c>
      <c r="AB261" t="s">
        <v>247</v>
      </c>
      <c r="AC261" s="2">
        <f t="shared" si="30"/>
        <v>1440620</v>
      </c>
      <c r="AD261" s="2">
        <f t="shared" si="31"/>
        <v>1192100</v>
      </c>
      <c r="AE261" s="2">
        <f t="shared" si="31"/>
        <v>1752700</v>
      </c>
      <c r="AF261" s="2">
        <f t="shared" si="31"/>
        <v>1895500</v>
      </c>
      <c r="AG261" s="2">
        <f t="shared" si="31"/>
        <v>1217100</v>
      </c>
      <c r="AH261" s="2">
        <f t="shared" si="31"/>
        <v>1145700</v>
      </c>
      <c r="AI261" s="2" cm="1">
        <f t="array" ref="AI261">_xlfn.XLOOKUP(AI$1&amp;$AB261,$M$3:$M$1662&amp;$N$3:$N$1662,$O$3:$O$1662,0,0,1)</f>
        <v>2100</v>
      </c>
      <c r="AJ261" s="2" cm="1">
        <f t="array" ref="AJ261">_xlfn.XLOOKUP(AJ$1&amp;$AB261,$M$3:$M$1662&amp;$N$3:$N$1662,$O$3:$O$1662,0,0,1)</f>
        <v>5100</v>
      </c>
      <c r="AK261" s="2" cm="1">
        <f t="array" ref="AK261">_xlfn.XLOOKUP(AK$1&amp;$AB261,$M$3:$M$1662&amp;$N$3:$N$1662,$O$3:$O$1662,0,0,1)</f>
        <v>3300</v>
      </c>
      <c r="AL261" s="2" cm="1">
        <f t="array" ref="AL261">_xlfn.XLOOKUP(AL$1&amp;$AB261,$M$3:$M$1662&amp;$N$3:$N$1662,$O$3:$O$1662,0,0,1)</f>
        <v>4400</v>
      </c>
      <c r="AM261" s="2" cm="1">
        <f t="array" ref="AM261">_xlfn.XLOOKUP(AM$1&amp;$AB261,$M$3:$M$1662&amp;$N$3:$N$1662,$O$3:$O$1662,0,0,1)</f>
        <v>1700</v>
      </c>
    </row>
    <row r="262" spans="13:39" x14ac:dyDescent="0.4">
      <c r="M262" t="s">
        <v>870</v>
      </c>
      <c r="N262" t="s">
        <v>502</v>
      </c>
      <c r="O262">
        <v>1700</v>
      </c>
      <c r="AB262" t="s">
        <v>127</v>
      </c>
      <c r="AC262" s="2">
        <f t="shared" si="30"/>
        <v>1445840</v>
      </c>
      <c r="AD262" s="2">
        <f t="shared" si="31"/>
        <v>1194400</v>
      </c>
      <c r="AE262" s="2">
        <f t="shared" si="31"/>
        <v>1761700</v>
      </c>
      <c r="AF262" s="2">
        <f t="shared" si="31"/>
        <v>1899000</v>
      </c>
      <c r="AG262" s="2">
        <f t="shared" si="31"/>
        <v>1222300</v>
      </c>
      <c r="AH262" s="2">
        <f t="shared" si="31"/>
        <v>1151800</v>
      </c>
      <c r="AI262" s="2" cm="1">
        <f t="array" ref="AI262">_xlfn.XLOOKUP(AI$1&amp;$AB262,$M$3:$M$1662&amp;$N$3:$N$1662,$O$3:$O$1662,0,0,1)</f>
        <v>2300</v>
      </c>
      <c r="AJ262" s="2" cm="1">
        <f t="array" ref="AJ262">_xlfn.XLOOKUP(AJ$1&amp;$AB262,$M$3:$M$1662&amp;$N$3:$N$1662,$O$3:$O$1662,0,0,1)</f>
        <v>9000</v>
      </c>
      <c r="AK262" s="2" cm="1">
        <f t="array" ref="AK262">_xlfn.XLOOKUP(AK$1&amp;$AB262,$M$3:$M$1662&amp;$N$3:$N$1662,$O$3:$O$1662,0,0,1)</f>
        <v>3500</v>
      </c>
      <c r="AL262" s="2" cm="1">
        <f t="array" ref="AL262">_xlfn.XLOOKUP(AL$1&amp;$AB262,$M$3:$M$1662&amp;$N$3:$N$1662,$O$3:$O$1662,0,0,1)</f>
        <v>5200</v>
      </c>
      <c r="AM262" s="2" cm="1">
        <f t="array" ref="AM262">_xlfn.XLOOKUP(AM$1&amp;$AB262,$M$3:$M$1662&amp;$N$3:$N$1662,$O$3:$O$1662,0,0,1)</f>
        <v>6100</v>
      </c>
    </row>
    <row r="263" spans="13:39" x14ac:dyDescent="0.4">
      <c r="M263" t="s">
        <v>870</v>
      </c>
      <c r="N263" t="s">
        <v>503</v>
      </c>
      <c r="O263">
        <v>6100</v>
      </c>
      <c r="AB263" t="s">
        <v>199</v>
      </c>
      <c r="AC263" s="2">
        <f t="shared" si="30"/>
        <v>1448960</v>
      </c>
      <c r="AD263" s="2">
        <f t="shared" si="31"/>
        <v>1195300</v>
      </c>
      <c r="AE263" s="2">
        <f t="shared" si="31"/>
        <v>1768100</v>
      </c>
      <c r="AF263" s="2">
        <f t="shared" si="31"/>
        <v>1902200</v>
      </c>
      <c r="AG263" s="2">
        <f t="shared" si="31"/>
        <v>1224000</v>
      </c>
      <c r="AH263" s="2">
        <f t="shared" si="31"/>
        <v>1155200</v>
      </c>
      <c r="AI263" s="2" cm="1">
        <f t="array" ref="AI263">_xlfn.XLOOKUP(AI$1&amp;$AB263,$M$3:$M$1662&amp;$N$3:$N$1662,$O$3:$O$1662,0,0,1)</f>
        <v>900</v>
      </c>
      <c r="AJ263" s="2" cm="1">
        <f t="array" ref="AJ263">_xlfn.XLOOKUP(AJ$1&amp;$AB263,$M$3:$M$1662&amp;$N$3:$N$1662,$O$3:$O$1662,0,0,1)</f>
        <v>6400</v>
      </c>
      <c r="AK263" s="2" cm="1">
        <f t="array" ref="AK263">_xlfn.XLOOKUP(AK$1&amp;$AB263,$M$3:$M$1662&amp;$N$3:$N$1662,$O$3:$O$1662,0,0,1)</f>
        <v>3200</v>
      </c>
      <c r="AL263" s="2" cm="1">
        <f t="array" ref="AL263">_xlfn.XLOOKUP(AL$1&amp;$AB263,$M$3:$M$1662&amp;$N$3:$N$1662,$O$3:$O$1662,0,0,1)</f>
        <v>1700</v>
      </c>
      <c r="AM263" s="2" cm="1">
        <f t="array" ref="AM263">_xlfn.XLOOKUP(AM$1&amp;$AB263,$M$3:$M$1662&amp;$N$3:$N$1662,$O$3:$O$1662,0,0,1)</f>
        <v>3400</v>
      </c>
    </row>
    <row r="264" spans="13:39" x14ac:dyDescent="0.4">
      <c r="M264" t="s">
        <v>870</v>
      </c>
      <c r="N264" t="s">
        <v>504</v>
      </c>
      <c r="O264">
        <v>3400</v>
      </c>
      <c r="AB264" t="s">
        <v>257</v>
      </c>
      <c r="AC264" s="2">
        <f t="shared" si="30"/>
        <v>1452500</v>
      </c>
      <c r="AD264" s="2">
        <f t="shared" si="31"/>
        <v>1200700</v>
      </c>
      <c r="AE264" s="2">
        <f t="shared" si="31"/>
        <v>1772200</v>
      </c>
      <c r="AF264" s="2">
        <f t="shared" si="31"/>
        <v>1905800</v>
      </c>
      <c r="AG264" s="2">
        <f t="shared" si="31"/>
        <v>1226900</v>
      </c>
      <c r="AH264" s="2">
        <f t="shared" si="31"/>
        <v>1156900</v>
      </c>
      <c r="AI264" s="2" cm="1">
        <f t="array" ref="AI264">_xlfn.XLOOKUP(AI$1&amp;$AB264,$M$3:$M$1662&amp;$N$3:$N$1662,$O$3:$O$1662,0,0,1)</f>
        <v>5400</v>
      </c>
      <c r="AJ264" s="2" cm="1">
        <f t="array" ref="AJ264">_xlfn.XLOOKUP(AJ$1&amp;$AB264,$M$3:$M$1662&amp;$N$3:$N$1662,$O$3:$O$1662,0,0,1)</f>
        <v>4100</v>
      </c>
      <c r="AK264" s="2" cm="1">
        <f t="array" ref="AK264">_xlfn.XLOOKUP(AK$1&amp;$AB264,$M$3:$M$1662&amp;$N$3:$N$1662,$O$3:$O$1662,0,0,1)</f>
        <v>3600</v>
      </c>
      <c r="AL264" s="2" cm="1">
        <f t="array" ref="AL264">_xlfn.XLOOKUP(AL$1&amp;$AB264,$M$3:$M$1662&amp;$N$3:$N$1662,$O$3:$O$1662,0,0,1)</f>
        <v>2900</v>
      </c>
      <c r="AM264" s="2" cm="1">
        <f t="array" ref="AM264">_xlfn.XLOOKUP(AM$1&amp;$AB264,$M$3:$M$1662&amp;$N$3:$N$1662,$O$3:$O$1662,0,0,1)</f>
        <v>1700</v>
      </c>
    </row>
    <row r="265" spans="13:39" x14ac:dyDescent="0.4">
      <c r="M265" t="s">
        <v>870</v>
      </c>
      <c r="N265" t="s">
        <v>505</v>
      </c>
      <c r="O265">
        <v>1700</v>
      </c>
      <c r="AB265" t="s">
        <v>190</v>
      </c>
      <c r="AC265" s="2">
        <f t="shared" si="30"/>
        <v>1455240</v>
      </c>
      <c r="AD265" s="2">
        <f t="shared" si="31"/>
        <v>1200700</v>
      </c>
      <c r="AE265" s="2">
        <f t="shared" si="31"/>
        <v>1773500</v>
      </c>
      <c r="AF265" s="2">
        <f t="shared" si="31"/>
        <v>1910100</v>
      </c>
      <c r="AG265" s="2">
        <f t="shared" si="31"/>
        <v>1231500</v>
      </c>
      <c r="AH265" s="2">
        <f t="shared" si="31"/>
        <v>1160400</v>
      </c>
      <c r="AI265" s="2" cm="1">
        <f t="array" ref="AI265">_xlfn.XLOOKUP(AI$1&amp;$AB265,$M$3:$M$1662&amp;$N$3:$N$1662,$O$3:$O$1662,0,0,1)</f>
        <v>0</v>
      </c>
      <c r="AJ265" s="2" cm="1">
        <f t="array" ref="AJ265">_xlfn.XLOOKUP(AJ$1&amp;$AB265,$M$3:$M$1662&amp;$N$3:$N$1662,$O$3:$O$1662,0,0,1)</f>
        <v>1300</v>
      </c>
      <c r="AK265" s="2" cm="1">
        <f t="array" ref="AK265">_xlfn.XLOOKUP(AK$1&amp;$AB265,$M$3:$M$1662&amp;$N$3:$N$1662,$O$3:$O$1662,0,0,1)</f>
        <v>4300</v>
      </c>
      <c r="AL265" s="2" cm="1">
        <f t="array" ref="AL265">_xlfn.XLOOKUP(AL$1&amp;$AB265,$M$3:$M$1662&amp;$N$3:$N$1662,$O$3:$O$1662,0,0,1)</f>
        <v>4600</v>
      </c>
      <c r="AM265" s="2" cm="1">
        <f t="array" ref="AM265">_xlfn.XLOOKUP(AM$1&amp;$AB265,$M$3:$M$1662&amp;$N$3:$N$1662,$O$3:$O$1662,0,0,1)</f>
        <v>3500</v>
      </c>
    </row>
    <row r="266" spans="13:39" x14ac:dyDescent="0.4">
      <c r="M266" t="s">
        <v>870</v>
      </c>
      <c r="N266" t="s">
        <v>506</v>
      </c>
      <c r="O266">
        <v>3500</v>
      </c>
      <c r="AB266" t="s">
        <v>132</v>
      </c>
      <c r="AC266" s="2">
        <f t="shared" si="30"/>
        <v>1460860</v>
      </c>
      <c r="AD266" s="2">
        <f t="shared" si="31"/>
        <v>1205400</v>
      </c>
      <c r="AE266" s="2">
        <f t="shared" si="31"/>
        <v>1788900</v>
      </c>
      <c r="AF266" s="2">
        <f t="shared" si="31"/>
        <v>1913700</v>
      </c>
      <c r="AG266" s="2">
        <f t="shared" si="31"/>
        <v>1234600</v>
      </c>
      <c r="AH266" s="2">
        <f t="shared" si="31"/>
        <v>1161700</v>
      </c>
      <c r="AI266" s="2" cm="1">
        <f t="array" ref="AI266">_xlfn.XLOOKUP(AI$1&amp;$AB266,$M$3:$M$1662&amp;$N$3:$N$1662,$O$3:$O$1662,0,0,1)</f>
        <v>4700</v>
      </c>
      <c r="AJ266" s="2" cm="1">
        <f t="array" ref="AJ266">_xlfn.XLOOKUP(AJ$1&amp;$AB266,$M$3:$M$1662&amp;$N$3:$N$1662,$O$3:$O$1662,0,0,1)</f>
        <v>15400</v>
      </c>
      <c r="AK266" s="2" cm="1">
        <f t="array" ref="AK266">_xlfn.XLOOKUP(AK$1&amp;$AB266,$M$3:$M$1662&amp;$N$3:$N$1662,$O$3:$O$1662,0,0,1)</f>
        <v>3600</v>
      </c>
      <c r="AL266" s="2" cm="1">
        <f t="array" ref="AL266">_xlfn.XLOOKUP(AL$1&amp;$AB266,$M$3:$M$1662&amp;$N$3:$N$1662,$O$3:$O$1662,0,0,1)</f>
        <v>3100</v>
      </c>
      <c r="AM266" s="2" cm="1">
        <f t="array" ref="AM266">_xlfn.XLOOKUP(AM$1&amp;$AB266,$M$3:$M$1662&amp;$N$3:$N$1662,$O$3:$O$1662,0,0,1)</f>
        <v>1300</v>
      </c>
    </row>
    <row r="267" spans="13:39" x14ac:dyDescent="0.4">
      <c r="M267" t="s">
        <v>870</v>
      </c>
      <c r="N267" t="s">
        <v>507</v>
      </c>
      <c r="O267">
        <v>1300</v>
      </c>
      <c r="AB267" t="s">
        <v>48</v>
      </c>
      <c r="AC267" s="2">
        <f t="shared" si="30"/>
        <v>1465780</v>
      </c>
      <c r="AD267" s="2">
        <f t="shared" si="31"/>
        <v>1209600</v>
      </c>
      <c r="AE267" s="2">
        <f t="shared" si="31"/>
        <v>1798400</v>
      </c>
      <c r="AF267" s="2">
        <f t="shared" si="31"/>
        <v>1918800</v>
      </c>
      <c r="AG267" s="2">
        <f t="shared" si="31"/>
        <v>1235800</v>
      </c>
      <c r="AH267" s="2">
        <f t="shared" si="31"/>
        <v>1166300</v>
      </c>
      <c r="AI267" s="2" cm="1">
        <f t="array" ref="AI267">_xlfn.XLOOKUP(AI$1&amp;$AB267,$M$3:$M$1662&amp;$N$3:$N$1662,$O$3:$O$1662,0,0,1)</f>
        <v>4200</v>
      </c>
      <c r="AJ267" s="2" cm="1">
        <f t="array" ref="AJ267">_xlfn.XLOOKUP(AJ$1&amp;$AB267,$M$3:$M$1662&amp;$N$3:$N$1662,$O$3:$O$1662,0,0,1)</f>
        <v>9500</v>
      </c>
      <c r="AK267" s="2" cm="1">
        <f t="array" ref="AK267">_xlfn.XLOOKUP(AK$1&amp;$AB267,$M$3:$M$1662&amp;$N$3:$N$1662,$O$3:$O$1662,0,0,1)</f>
        <v>5100</v>
      </c>
      <c r="AL267" s="2" cm="1">
        <f t="array" ref="AL267">_xlfn.XLOOKUP(AL$1&amp;$AB267,$M$3:$M$1662&amp;$N$3:$N$1662,$O$3:$O$1662,0,0,1)</f>
        <v>1200</v>
      </c>
      <c r="AM267" s="2" cm="1">
        <f t="array" ref="AM267">_xlfn.XLOOKUP(AM$1&amp;$AB267,$M$3:$M$1662&amp;$N$3:$N$1662,$O$3:$O$1662,0,0,1)</f>
        <v>4600</v>
      </c>
    </row>
    <row r="268" spans="13:39" x14ac:dyDescent="0.4">
      <c r="M268" t="s">
        <v>870</v>
      </c>
      <c r="N268" t="s">
        <v>508</v>
      </c>
      <c r="O268">
        <v>4600</v>
      </c>
      <c r="AB268" t="s">
        <v>184</v>
      </c>
      <c r="AC268" s="2">
        <f t="shared" si="30"/>
        <v>1468980</v>
      </c>
      <c r="AD268" s="2">
        <f t="shared" si="31"/>
        <v>1214200</v>
      </c>
      <c r="AE268" s="2">
        <f t="shared" si="31"/>
        <v>1801300</v>
      </c>
      <c r="AF268" s="2">
        <f t="shared" si="31"/>
        <v>1922400</v>
      </c>
      <c r="AG268" s="2">
        <f t="shared" si="31"/>
        <v>1237700</v>
      </c>
      <c r="AH268" s="2">
        <f t="shared" si="31"/>
        <v>1169300</v>
      </c>
      <c r="AI268" s="2" cm="1">
        <f t="array" ref="AI268">_xlfn.XLOOKUP(AI$1&amp;$AB268,$M$3:$M$1662&amp;$N$3:$N$1662,$O$3:$O$1662,0,0,1)</f>
        <v>4600</v>
      </c>
      <c r="AJ268" s="2" cm="1">
        <f t="array" ref="AJ268">_xlfn.XLOOKUP(AJ$1&amp;$AB268,$M$3:$M$1662&amp;$N$3:$N$1662,$O$3:$O$1662,0,0,1)</f>
        <v>2900</v>
      </c>
      <c r="AK268" s="2" cm="1">
        <f t="array" ref="AK268">_xlfn.XLOOKUP(AK$1&amp;$AB268,$M$3:$M$1662&amp;$N$3:$N$1662,$O$3:$O$1662,0,0,1)</f>
        <v>3600</v>
      </c>
      <c r="AL268" s="2" cm="1">
        <f t="array" ref="AL268">_xlfn.XLOOKUP(AL$1&amp;$AB268,$M$3:$M$1662&amp;$N$3:$N$1662,$O$3:$O$1662,0,0,1)</f>
        <v>1900</v>
      </c>
      <c r="AM268" s="2" cm="1">
        <f t="array" ref="AM268">_xlfn.XLOOKUP(AM$1&amp;$AB268,$M$3:$M$1662&amp;$N$3:$N$1662,$O$3:$O$1662,0,0,1)</f>
        <v>3000</v>
      </c>
    </row>
    <row r="269" spans="13:39" x14ac:dyDescent="0.4">
      <c r="M269" t="s">
        <v>870</v>
      </c>
      <c r="N269" t="s">
        <v>509</v>
      </c>
      <c r="O269">
        <v>3000</v>
      </c>
      <c r="AB269" t="s">
        <v>85</v>
      </c>
      <c r="AC269" s="2">
        <f t="shared" si="30"/>
        <v>1472600</v>
      </c>
      <c r="AD269" s="2">
        <f t="shared" si="31"/>
        <v>1219900</v>
      </c>
      <c r="AE269" s="2">
        <f t="shared" si="31"/>
        <v>1804200</v>
      </c>
      <c r="AF269" s="2">
        <f t="shared" si="31"/>
        <v>1929000</v>
      </c>
      <c r="AG269" s="2">
        <f t="shared" si="31"/>
        <v>1239400</v>
      </c>
      <c r="AH269" s="2">
        <f t="shared" si="31"/>
        <v>1170500</v>
      </c>
      <c r="AI269" s="2" cm="1">
        <f t="array" ref="AI269">_xlfn.XLOOKUP(AI$1&amp;$AB269,$M$3:$M$1662&amp;$N$3:$N$1662,$O$3:$O$1662,0,0,1)</f>
        <v>5700</v>
      </c>
      <c r="AJ269" s="2" cm="1">
        <f t="array" ref="AJ269">_xlfn.XLOOKUP(AJ$1&amp;$AB269,$M$3:$M$1662&amp;$N$3:$N$1662,$O$3:$O$1662,0,0,1)</f>
        <v>2900</v>
      </c>
      <c r="AK269" s="2" cm="1">
        <f t="array" ref="AK269">_xlfn.XLOOKUP(AK$1&amp;$AB269,$M$3:$M$1662&amp;$N$3:$N$1662,$O$3:$O$1662,0,0,1)</f>
        <v>6600</v>
      </c>
      <c r="AL269" s="2" cm="1">
        <f t="array" ref="AL269">_xlfn.XLOOKUP(AL$1&amp;$AB269,$M$3:$M$1662&amp;$N$3:$N$1662,$O$3:$O$1662,0,0,1)</f>
        <v>1700</v>
      </c>
      <c r="AM269" s="2" cm="1">
        <f t="array" ref="AM269">_xlfn.XLOOKUP(AM$1&amp;$AB269,$M$3:$M$1662&amp;$N$3:$N$1662,$O$3:$O$1662,0,0,1)</f>
        <v>1200</v>
      </c>
    </row>
    <row r="270" spans="13:39" x14ac:dyDescent="0.4">
      <c r="M270" t="s">
        <v>870</v>
      </c>
      <c r="N270" t="s">
        <v>510</v>
      </c>
      <c r="O270">
        <v>1200</v>
      </c>
      <c r="AB270" t="s">
        <v>216</v>
      </c>
      <c r="AC270" s="2">
        <f t="shared" si="30"/>
        <v>1473880</v>
      </c>
      <c r="AD270" s="2">
        <f t="shared" si="31"/>
        <v>1221300</v>
      </c>
      <c r="AE270" s="2">
        <f t="shared" si="31"/>
        <v>1805800</v>
      </c>
      <c r="AF270" s="2">
        <f t="shared" si="31"/>
        <v>1930100</v>
      </c>
      <c r="AG270" s="2">
        <f t="shared" si="31"/>
        <v>1240700</v>
      </c>
      <c r="AH270" s="2">
        <f t="shared" si="31"/>
        <v>1171500</v>
      </c>
      <c r="AI270" s="2" cm="1">
        <f t="array" ref="AI270">_xlfn.XLOOKUP(AI$1&amp;$AB270,$M$3:$M$1662&amp;$N$3:$N$1662,$O$3:$O$1662,0,0,1)</f>
        <v>1400</v>
      </c>
      <c r="AJ270" s="2" cm="1">
        <f t="array" ref="AJ270">_xlfn.XLOOKUP(AJ$1&amp;$AB270,$M$3:$M$1662&amp;$N$3:$N$1662,$O$3:$O$1662,0,0,1)</f>
        <v>1600</v>
      </c>
      <c r="AK270" s="2" cm="1">
        <f t="array" ref="AK270">_xlfn.XLOOKUP(AK$1&amp;$AB270,$M$3:$M$1662&amp;$N$3:$N$1662,$O$3:$O$1662,0,0,1)</f>
        <v>1100</v>
      </c>
      <c r="AL270" s="2" cm="1">
        <f t="array" ref="AL270">_xlfn.XLOOKUP(AL$1&amp;$AB270,$M$3:$M$1662&amp;$N$3:$N$1662,$O$3:$O$1662,0,0,1)</f>
        <v>1300</v>
      </c>
      <c r="AM270" s="2" cm="1">
        <f t="array" ref="AM270">_xlfn.XLOOKUP(AM$1&amp;$AB270,$M$3:$M$1662&amp;$N$3:$N$1662,$O$3:$O$1662,0,0,1)</f>
        <v>1000</v>
      </c>
    </row>
    <row r="271" spans="13:39" x14ac:dyDescent="0.4">
      <c r="M271" t="s">
        <v>870</v>
      </c>
      <c r="N271" t="s">
        <v>511</v>
      </c>
      <c r="O271">
        <v>1000</v>
      </c>
      <c r="AB271" t="s">
        <v>282</v>
      </c>
      <c r="AC271" s="2">
        <f t="shared" si="30"/>
        <v>1478500</v>
      </c>
      <c r="AD271" s="2">
        <f t="shared" si="31"/>
        <v>1229200</v>
      </c>
      <c r="AE271" s="2">
        <f t="shared" si="31"/>
        <v>1808900</v>
      </c>
      <c r="AF271" s="2">
        <f t="shared" si="31"/>
        <v>1933400</v>
      </c>
      <c r="AG271" s="2">
        <f t="shared" si="31"/>
        <v>1247200</v>
      </c>
      <c r="AH271" s="2">
        <f t="shared" si="31"/>
        <v>1173800</v>
      </c>
      <c r="AI271" s="2" cm="1">
        <f t="array" ref="AI271">_xlfn.XLOOKUP(AI$1&amp;$AB271,$M$3:$M$1662&amp;$N$3:$N$1662,$O$3:$O$1662,0,0,1)</f>
        <v>7900</v>
      </c>
      <c r="AJ271" s="2" cm="1">
        <f t="array" ref="AJ271">_xlfn.XLOOKUP(AJ$1&amp;$AB271,$M$3:$M$1662&amp;$N$3:$N$1662,$O$3:$O$1662,0,0,1)</f>
        <v>3100</v>
      </c>
      <c r="AK271" s="2" cm="1">
        <f t="array" ref="AK271">_xlfn.XLOOKUP(AK$1&amp;$AB271,$M$3:$M$1662&amp;$N$3:$N$1662,$O$3:$O$1662,0,0,1)</f>
        <v>3300</v>
      </c>
      <c r="AL271" s="2" cm="1">
        <f t="array" ref="AL271">_xlfn.XLOOKUP(AL$1&amp;$AB271,$M$3:$M$1662&amp;$N$3:$N$1662,$O$3:$O$1662,0,0,1)</f>
        <v>6500</v>
      </c>
      <c r="AM271" s="2" cm="1">
        <f t="array" ref="AM271">_xlfn.XLOOKUP(AM$1&amp;$AB271,$M$3:$M$1662&amp;$N$3:$N$1662,$O$3:$O$1662,0,0,1)</f>
        <v>2300</v>
      </c>
    </row>
    <row r="272" spans="13:39" x14ac:dyDescent="0.4">
      <c r="M272" t="s">
        <v>870</v>
      </c>
      <c r="N272" t="s">
        <v>512</v>
      </c>
      <c r="O272">
        <v>2300</v>
      </c>
      <c r="AB272" t="s">
        <v>148</v>
      </c>
      <c r="AC272" s="2">
        <f t="shared" si="30"/>
        <v>1481660</v>
      </c>
      <c r="AD272" s="2">
        <f t="shared" si="31"/>
        <v>1230300</v>
      </c>
      <c r="AE272" s="2">
        <f t="shared" si="31"/>
        <v>1811100</v>
      </c>
      <c r="AF272" s="2">
        <f t="shared" si="31"/>
        <v>1936000</v>
      </c>
      <c r="AG272" s="2">
        <f t="shared" si="31"/>
        <v>1250700</v>
      </c>
      <c r="AH272" s="2">
        <f t="shared" si="31"/>
        <v>1180200</v>
      </c>
      <c r="AI272" s="2" cm="1">
        <f t="array" ref="AI272">_xlfn.XLOOKUP(AI$1&amp;$AB272,$M$3:$M$1662&amp;$N$3:$N$1662,$O$3:$O$1662,0,0,1)</f>
        <v>1100</v>
      </c>
      <c r="AJ272" s="2" cm="1">
        <f t="array" ref="AJ272">_xlfn.XLOOKUP(AJ$1&amp;$AB272,$M$3:$M$1662&amp;$N$3:$N$1662,$O$3:$O$1662,0,0,1)</f>
        <v>2200</v>
      </c>
      <c r="AK272" s="2" cm="1">
        <f t="array" ref="AK272">_xlfn.XLOOKUP(AK$1&amp;$AB272,$M$3:$M$1662&amp;$N$3:$N$1662,$O$3:$O$1662,0,0,1)</f>
        <v>2600</v>
      </c>
      <c r="AL272" s="2" cm="1">
        <f t="array" ref="AL272">_xlfn.XLOOKUP(AL$1&amp;$AB272,$M$3:$M$1662&amp;$N$3:$N$1662,$O$3:$O$1662,0,0,1)</f>
        <v>3500</v>
      </c>
      <c r="AM272" s="2" cm="1">
        <f t="array" ref="AM272">_xlfn.XLOOKUP(AM$1&amp;$AB272,$M$3:$M$1662&amp;$N$3:$N$1662,$O$3:$O$1662,0,0,1)</f>
        <v>6400</v>
      </c>
    </row>
    <row r="273" spans="13:39" x14ac:dyDescent="0.4">
      <c r="M273" t="s">
        <v>870</v>
      </c>
      <c r="N273" t="s">
        <v>513</v>
      </c>
      <c r="O273">
        <v>6400</v>
      </c>
      <c r="AB273" t="s">
        <v>64</v>
      </c>
      <c r="AC273" s="2">
        <f t="shared" si="30"/>
        <v>1489020</v>
      </c>
      <c r="AD273" s="2">
        <f t="shared" si="31"/>
        <v>1236700</v>
      </c>
      <c r="AE273" s="2">
        <f t="shared" si="31"/>
        <v>1824000</v>
      </c>
      <c r="AF273" s="2">
        <f t="shared" si="31"/>
        <v>1939400</v>
      </c>
      <c r="AG273" s="2">
        <f t="shared" si="31"/>
        <v>1258900</v>
      </c>
      <c r="AH273" s="2">
        <f t="shared" si="31"/>
        <v>1186100</v>
      </c>
      <c r="AI273" s="2" cm="1">
        <f t="array" ref="AI273">_xlfn.XLOOKUP(AI$1&amp;$AB273,$M$3:$M$1662&amp;$N$3:$N$1662,$O$3:$O$1662,0,0,1)</f>
        <v>6400</v>
      </c>
      <c r="AJ273" s="2" cm="1">
        <f t="array" ref="AJ273">_xlfn.XLOOKUP(AJ$1&amp;$AB273,$M$3:$M$1662&amp;$N$3:$N$1662,$O$3:$O$1662,0,0,1)</f>
        <v>12900</v>
      </c>
      <c r="AK273" s="2" cm="1">
        <f t="array" ref="AK273">_xlfn.XLOOKUP(AK$1&amp;$AB273,$M$3:$M$1662&amp;$N$3:$N$1662,$O$3:$O$1662,0,0,1)</f>
        <v>3400</v>
      </c>
      <c r="AL273" s="2" cm="1">
        <f t="array" ref="AL273">_xlfn.XLOOKUP(AL$1&amp;$AB273,$M$3:$M$1662&amp;$N$3:$N$1662,$O$3:$O$1662,0,0,1)</f>
        <v>8200</v>
      </c>
      <c r="AM273" s="2" cm="1">
        <f t="array" ref="AM273">_xlfn.XLOOKUP(AM$1&amp;$AB273,$M$3:$M$1662&amp;$N$3:$N$1662,$O$3:$O$1662,0,0,1)</f>
        <v>5900</v>
      </c>
    </row>
    <row r="274" spans="13:39" x14ac:dyDescent="0.4">
      <c r="M274" t="s">
        <v>870</v>
      </c>
      <c r="N274" t="s">
        <v>514</v>
      </c>
      <c r="O274">
        <v>5900</v>
      </c>
      <c r="AB274" t="s">
        <v>273</v>
      </c>
      <c r="AC274" s="2">
        <f t="shared" si="30"/>
        <v>1493240</v>
      </c>
      <c r="AD274" s="2">
        <f t="shared" si="31"/>
        <v>1239900</v>
      </c>
      <c r="AE274" s="2">
        <f t="shared" si="31"/>
        <v>1833500</v>
      </c>
      <c r="AF274" s="2">
        <f t="shared" si="31"/>
        <v>1941100</v>
      </c>
      <c r="AG274" s="2">
        <f t="shared" si="31"/>
        <v>1263900</v>
      </c>
      <c r="AH274" s="2">
        <f t="shared" si="31"/>
        <v>1187800</v>
      </c>
      <c r="AI274" s="2" cm="1">
        <f t="array" ref="AI274">_xlfn.XLOOKUP(AI$1&amp;$AB274,$M$3:$M$1662&amp;$N$3:$N$1662,$O$3:$O$1662,0,0,1)</f>
        <v>3200</v>
      </c>
      <c r="AJ274" s="2" cm="1">
        <f t="array" ref="AJ274">_xlfn.XLOOKUP(AJ$1&amp;$AB274,$M$3:$M$1662&amp;$N$3:$N$1662,$O$3:$O$1662,0,0,1)</f>
        <v>9500</v>
      </c>
      <c r="AK274" s="2" cm="1">
        <f t="array" ref="AK274">_xlfn.XLOOKUP(AK$1&amp;$AB274,$M$3:$M$1662&amp;$N$3:$N$1662,$O$3:$O$1662,0,0,1)</f>
        <v>1700</v>
      </c>
      <c r="AL274" s="2" cm="1">
        <f t="array" ref="AL274">_xlfn.XLOOKUP(AL$1&amp;$AB274,$M$3:$M$1662&amp;$N$3:$N$1662,$O$3:$O$1662,0,0,1)</f>
        <v>5000</v>
      </c>
      <c r="AM274" s="2" cm="1">
        <f t="array" ref="AM274">_xlfn.XLOOKUP(AM$1&amp;$AB274,$M$3:$M$1662&amp;$N$3:$N$1662,$O$3:$O$1662,0,0,1)</f>
        <v>1700</v>
      </c>
    </row>
    <row r="275" spans="13:39" x14ac:dyDescent="0.4">
      <c r="M275" t="s">
        <v>870</v>
      </c>
      <c r="N275" t="s">
        <v>515</v>
      </c>
      <c r="O275">
        <v>1700</v>
      </c>
      <c r="AB275" t="s">
        <v>80</v>
      </c>
      <c r="AC275" s="2">
        <f t="shared" si="30"/>
        <v>1495020</v>
      </c>
      <c r="AD275" s="2">
        <f t="shared" si="31"/>
        <v>1240200</v>
      </c>
      <c r="AE275" s="2">
        <f t="shared" si="31"/>
        <v>1836900</v>
      </c>
      <c r="AF275" s="2">
        <f t="shared" si="31"/>
        <v>1942300</v>
      </c>
      <c r="AG275" s="2">
        <f t="shared" si="31"/>
        <v>1266400</v>
      </c>
      <c r="AH275" s="2">
        <f t="shared" si="31"/>
        <v>1189300</v>
      </c>
      <c r="AI275" s="2" cm="1">
        <f t="array" ref="AI275">_xlfn.XLOOKUP(AI$1&amp;$AB275,$M$3:$M$1662&amp;$N$3:$N$1662,$O$3:$O$1662,0,0,1)</f>
        <v>300</v>
      </c>
      <c r="AJ275" s="2" cm="1">
        <f t="array" ref="AJ275">_xlfn.XLOOKUP(AJ$1&amp;$AB275,$M$3:$M$1662&amp;$N$3:$N$1662,$O$3:$O$1662,0,0,1)</f>
        <v>3400</v>
      </c>
      <c r="AK275" s="2" cm="1">
        <f t="array" ref="AK275">_xlfn.XLOOKUP(AK$1&amp;$AB275,$M$3:$M$1662&amp;$N$3:$N$1662,$O$3:$O$1662,0,0,1)</f>
        <v>1200</v>
      </c>
      <c r="AL275" s="2" cm="1">
        <f t="array" ref="AL275">_xlfn.XLOOKUP(AL$1&amp;$AB275,$M$3:$M$1662&amp;$N$3:$N$1662,$O$3:$O$1662,0,0,1)</f>
        <v>2500</v>
      </c>
      <c r="AM275" s="2" cm="1">
        <f t="array" ref="AM275">_xlfn.XLOOKUP(AM$1&amp;$AB275,$M$3:$M$1662&amp;$N$3:$N$1662,$O$3:$O$1662,0,0,1)</f>
        <v>1500</v>
      </c>
    </row>
    <row r="276" spans="13:39" x14ac:dyDescent="0.4">
      <c r="M276" t="s">
        <v>870</v>
      </c>
      <c r="N276" t="s">
        <v>516</v>
      </c>
      <c r="O276">
        <v>1500</v>
      </c>
      <c r="AB276" t="s">
        <v>31</v>
      </c>
      <c r="AC276" s="2">
        <f t="shared" si="30"/>
        <v>1498280</v>
      </c>
      <c r="AD276" s="2">
        <f t="shared" ref="AD276:AH291" si="32">AD275+AI276</f>
        <v>1244100</v>
      </c>
      <c r="AE276" s="2">
        <f t="shared" si="32"/>
        <v>1842500</v>
      </c>
      <c r="AF276" s="2">
        <f t="shared" si="32"/>
        <v>1943800</v>
      </c>
      <c r="AG276" s="2">
        <f t="shared" si="32"/>
        <v>1268600</v>
      </c>
      <c r="AH276" s="2">
        <f t="shared" si="32"/>
        <v>1192400</v>
      </c>
      <c r="AI276" s="2" cm="1">
        <f t="array" ref="AI276">_xlfn.XLOOKUP(AI$1&amp;$AB276,$M$3:$M$1662&amp;$N$3:$N$1662,$O$3:$O$1662,0,0,1)</f>
        <v>3900</v>
      </c>
      <c r="AJ276" s="2" cm="1">
        <f t="array" ref="AJ276">_xlfn.XLOOKUP(AJ$1&amp;$AB276,$M$3:$M$1662&amp;$N$3:$N$1662,$O$3:$O$1662,0,0,1)</f>
        <v>5600</v>
      </c>
      <c r="AK276" s="2" cm="1">
        <f t="array" ref="AK276">_xlfn.XLOOKUP(AK$1&amp;$AB276,$M$3:$M$1662&amp;$N$3:$N$1662,$O$3:$O$1662,0,0,1)</f>
        <v>1500</v>
      </c>
      <c r="AL276" s="2" cm="1">
        <f t="array" ref="AL276">_xlfn.XLOOKUP(AL$1&amp;$AB276,$M$3:$M$1662&amp;$N$3:$N$1662,$O$3:$O$1662,0,0,1)</f>
        <v>2200</v>
      </c>
      <c r="AM276" s="2" cm="1">
        <f t="array" ref="AM276">_xlfn.XLOOKUP(AM$1&amp;$AB276,$M$3:$M$1662&amp;$N$3:$N$1662,$O$3:$O$1662,0,0,1)</f>
        <v>3100</v>
      </c>
    </row>
    <row r="277" spans="13:39" x14ac:dyDescent="0.4">
      <c r="M277" t="s">
        <v>870</v>
      </c>
      <c r="N277" t="s">
        <v>517</v>
      </c>
      <c r="O277">
        <v>3100</v>
      </c>
      <c r="AB277" t="s">
        <v>40</v>
      </c>
      <c r="AC277" s="2">
        <f t="shared" si="30"/>
        <v>1503260</v>
      </c>
      <c r="AD277" s="2">
        <f t="shared" si="32"/>
        <v>1246000</v>
      </c>
      <c r="AE277" s="2">
        <f t="shared" si="32"/>
        <v>1848200</v>
      </c>
      <c r="AF277" s="2">
        <f t="shared" si="32"/>
        <v>1957300</v>
      </c>
      <c r="AG277" s="2">
        <f t="shared" si="32"/>
        <v>1270200</v>
      </c>
      <c r="AH277" s="2">
        <f t="shared" si="32"/>
        <v>1194600</v>
      </c>
      <c r="AI277" s="2" cm="1">
        <f t="array" ref="AI277">_xlfn.XLOOKUP(AI$1&amp;$AB277,$M$3:$M$1662&amp;$N$3:$N$1662,$O$3:$O$1662,0,0,1)</f>
        <v>1900</v>
      </c>
      <c r="AJ277" s="2" cm="1">
        <f t="array" ref="AJ277">_xlfn.XLOOKUP(AJ$1&amp;$AB277,$M$3:$M$1662&amp;$N$3:$N$1662,$O$3:$O$1662,0,0,1)</f>
        <v>5700</v>
      </c>
      <c r="AK277" s="2" cm="1">
        <f t="array" ref="AK277">_xlfn.XLOOKUP(AK$1&amp;$AB277,$M$3:$M$1662&amp;$N$3:$N$1662,$O$3:$O$1662,0,0,1)</f>
        <v>13500</v>
      </c>
      <c r="AL277" s="2" cm="1">
        <f t="array" ref="AL277">_xlfn.XLOOKUP(AL$1&amp;$AB277,$M$3:$M$1662&amp;$N$3:$N$1662,$O$3:$O$1662,0,0,1)</f>
        <v>1600</v>
      </c>
      <c r="AM277" s="2" cm="1">
        <f t="array" ref="AM277">_xlfn.XLOOKUP(AM$1&amp;$AB277,$M$3:$M$1662&amp;$N$3:$N$1662,$O$3:$O$1662,0,0,1)</f>
        <v>2200</v>
      </c>
    </row>
    <row r="278" spans="13:39" x14ac:dyDescent="0.4">
      <c r="M278" t="s">
        <v>870</v>
      </c>
      <c r="N278" t="s">
        <v>518</v>
      </c>
      <c r="O278">
        <v>2200</v>
      </c>
      <c r="AB278" t="s">
        <v>46</v>
      </c>
      <c r="AC278" s="2">
        <f t="shared" si="30"/>
        <v>1512180</v>
      </c>
      <c r="AD278" s="2">
        <f t="shared" si="32"/>
        <v>1250600</v>
      </c>
      <c r="AE278" s="2">
        <f t="shared" si="32"/>
        <v>1874700</v>
      </c>
      <c r="AF278" s="2">
        <f t="shared" si="32"/>
        <v>1965000</v>
      </c>
      <c r="AG278" s="2">
        <f t="shared" si="32"/>
        <v>1273900</v>
      </c>
      <c r="AH278" s="2">
        <f t="shared" si="32"/>
        <v>1196700</v>
      </c>
      <c r="AI278" s="2" cm="1">
        <f t="array" ref="AI278">_xlfn.XLOOKUP(AI$1&amp;$AB278,$M$3:$M$1662&amp;$N$3:$N$1662,$O$3:$O$1662,0,0,1)</f>
        <v>4600</v>
      </c>
      <c r="AJ278" s="2" cm="1">
        <f t="array" ref="AJ278">_xlfn.XLOOKUP(AJ$1&amp;$AB278,$M$3:$M$1662&amp;$N$3:$N$1662,$O$3:$O$1662,0,0,1)</f>
        <v>26500</v>
      </c>
      <c r="AK278" s="2" cm="1">
        <f t="array" ref="AK278">_xlfn.XLOOKUP(AK$1&amp;$AB278,$M$3:$M$1662&amp;$N$3:$N$1662,$O$3:$O$1662,0,0,1)</f>
        <v>7700</v>
      </c>
      <c r="AL278" s="2" cm="1">
        <f t="array" ref="AL278">_xlfn.XLOOKUP(AL$1&amp;$AB278,$M$3:$M$1662&amp;$N$3:$N$1662,$O$3:$O$1662,0,0,1)</f>
        <v>3700</v>
      </c>
      <c r="AM278" s="2" cm="1">
        <f t="array" ref="AM278">_xlfn.XLOOKUP(AM$1&amp;$AB278,$M$3:$M$1662&amp;$N$3:$N$1662,$O$3:$O$1662,0,0,1)</f>
        <v>2100</v>
      </c>
    </row>
    <row r="279" spans="13:39" x14ac:dyDescent="0.4">
      <c r="M279" t="s">
        <v>870</v>
      </c>
      <c r="N279" t="s">
        <v>519</v>
      </c>
      <c r="O279">
        <v>2100</v>
      </c>
      <c r="AB279" t="s">
        <v>69</v>
      </c>
      <c r="AC279" s="2">
        <f t="shared" si="30"/>
        <v>1515720</v>
      </c>
      <c r="AD279" s="2">
        <f t="shared" si="32"/>
        <v>1253600</v>
      </c>
      <c r="AE279" s="2">
        <f t="shared" si="32"/>
        <v>1879000</v>
      </c>
      <c r="AF279" s="2">
        <f t="shared" si="32"/>
        <v>1971100</v>
      </c>
      <c r="AG279" s="2">
        <f t="shared" si="32"/>
        <v>1275700</v>
      </c>
      <c r="AH279" s="2">
        <f t="shared" si="32"/>
        <v>1199200</v>
      </c>
      <c r="AI279" s="2" cm="1">
        <f t="array" ref="AI279">_xlfn.XLOOKUP(AI$1&amp;$AB279,$M$3:$M$1662&amp;$N$3:$N$1662,$O$3:$O$1662,0,0,1)</f>
        <v>3000</v>
      </c>
      <c r="AJ279" s="2" cm="1">
        <f t="array" ref="AJ279">_xlfn.XLOOKUP(AJ$1&amp;$AB279,$M$3:$M$1662&amp;$N$3:$N$1662,$O$3:$O$1662,0,0,1)</f>
        <v>4300</v>
      </c>
      <c r="AK279" s="2" cm="1">
        <f t="array" ref="AK279">_xlfn.XLOOKUP(AK$1&amp;$AB279,$M$3:$M$1662&amp;$N$3:$N$1662,$O$3:$O$1662,0,0,1)</f>
        <v>6100</v>
      </c>
      <c r="AL279" s="2" cm="1">
        <f t="array" ref="AL279">_xlfn.XLOOKUP(AL$1&amp;$AB279,$M$3:$M$1662&amp;$N$3:$N$1662,$O$3:$O$1662,0,0,1)</f>
        <v>1800</v>
      </c>
      <c r="AM279" s="2" cm="1">
        <f t="array" ref="AM279">_xlfn.XLOOKUP(AM$1&amp;$AB279,$M$3:$M$1662&amp;$N$3:$N$1662,$O$3:$O$1662,0,0,1)</f>
        <v>2500</v>
      </c>
    </row>
    <row r="280" spans="13:39" x14ac:dyDescent="0.4">
      <c r="M280" t="s">
        <v>870</v>
      </c>
      <c r="N280" t="s">
        <v>520</v>
      </c>
      <c r="O280">
        <v>2500</v>
      </c>
      <c r="AB280" t="s">
        <v>70</v>
      </c>
      <c r="AC280" s="2">
        <f t="shared" si="30"/>
        <v>1522520</v>
      </c>
      <c r="AD280" s="2">
        <f t="shared" si="32"/>
        <v>1256600</v>
      </c>
      <c r="AE280" s="2">
        <f t="shared" si="32"/>
        <v>1900300</v>
      </c>
      <c r="AF280" s="2">
        <f t="shared" si="32"/>
        <v>1974000</v>
      </c>
      <c r="AG280" s="2">
        <f t="shared" si="32"/>
        <v>1279200</v>
      </c>
      <c r="AH280" s="2">
        <f t="shared" si="32"/>
        <v>1202500</v>
      </c>
      <c r="AI280" s="2" cm="1">
        <f t="array" ref="AI280">_xlfn.XLOOKUP(AI$1&amp;$AB280,$M$3:$M$1662&amp;$N$3:$N$1662,$O$3:$O$1662,0,0,1)</f>
        <v>3000</v>
      </c>
      <c r="AJ280" s="2" cm="1">
        <f t="array" ref="AJ280">_xlfn.XLOOKUP(AJ$1&amp;$AB280,$M$3:$M$1662&amp;$N$3:$N$1662,$O$3:$O$1662,0,0,1)</f>
        <v>21300</v>
      </c>
      <c r="AK280" s="2" cm="1">
        <f t="array" ref="AK280">_xlfn.XLOOKUP(AK$1&amp;$AB280,$M$3:$M$1662&amp;$N$3:$N$1662,$O$3:$O$1662,0,0,1)</f>
        <v>2900</v>
      </c>
      <c r="AL280" s="2" cm="1">
        <f t="array" ref="AL280">_xlfn.XLOOKUP(AL$1&amp;$AB280,$M$3:$M$1662&amp;$N$3:$N$1662,$O$3:$O$1662,0,0,1)</f>
        <v>3500</v>
      </c>
      <c r="AM280" s="2" cm="1">
        <f t="array" ref="AM280">_xlfn.XLOOKUP(AM$1&amp;$AB280,$M$3:$M$1662&amp;$N$3:$N$1662,$O$3:$O$1662,0,0,1)</f>
        <v>3300</v>
      </c>
    </row>
    <row r="281" spans="13:39" x14ac:dyDescent="0.4">
      <c r="M281" t="s">
        <v>870</v>
      </c>
      <c r="N281" t="s">
        <v>521</v>
      </c>
      <c r="O281">
        <v>3300</v>
      </c>
      <c r="AB281" t="s">
        <v>15</v>
      </c>
      <c r="AC281" s="2">
        <f t="shared" si="30"/>
        <v>1530480</v>
      </c>
      <c r="AD281" s="2">
        <f t="shared" si="32"/>
        <v>1260700</v>
      </c>
      <c r="AE281" s="2">
        <f t="shared" si="32"/>
        <v>1925700</v>
      </c>
      <c r="AF281" s="2">
        <f t="shared" si="32"/>
        <v>1978300</v>
      </c>
      <c r="AG281" s="2">
        <f t="shared" si="32"/>
        <v>1282000</v>
      </c>
      <c r="AH281" s="2">
        <f t="shared" si="32"/>
        <v>1205700</v>
      </c>
      <c r="AI281" s="2" cm="1">
        <f t="array" ref="AI281">_xlfn.XLOOKUP(AI$1&amp;$AB281,$M$3:$M$1662&amp;$N$3:$N$1662,$O$3:$O$1662,0,0,1)</f>
        <v>4100</v>
      </c>
      <c r="AJ281" s="2" cm="1">
        <f t="array" ref="AJ281">_xlfn.XLOOKUP(AJ$1&amp;$AB281,$M$3:$M$1662&amp;$N$3:$N$1662,$O$3:$O$1662,0,0,1)</f>
        <v>25400</v>
      </c>
      <c r="AK281" s="2" cm="1">
        <f t="array" ref="AK281">_xlfn.XLOOKUP(AK$1&amp;$AB281,$M$3:$M$1662&amp;$N$3:$N$1662,$O$3:$O$1662,0,0,1)</f>
        <v>4300</v>
      </c>
      <c r="AL281" s="2" cm="1">
        <f t="array" ref="AL281">_xlfn.XLOOKUP(AL$1&amp;$AB281,$M$3:$M$1662&amp;$N$3:$N$1662,$O$3:$O$1662,0,0,1)</f>
        <v>2800</v>
      </c>
      <c r="AM281" s="2" cm="1">
        <f t="array" ref="AM281">_xlfn.XLOOKUP(AM$1&amp;$AB281,$M$3:$M$1662&amp;$N$3:$N$1662,$O$3:$O$1662,0,0,1)</f>
        <v>3200</v>
      </c>
    </row>
    <row r="282" spans="13:39" x14ac:dyDescent="0.4">
      <c r="M282" t="s">
        <v>870</v>
      </c>
      <c r="N282" t="s">
        <v>522</v>
      </c>
      <c r="O282">
        <v>3200</v>
      </c>
      <c r="AB282" t="s">
        <v>22</v>
      </c>
      <c r="AC282" s="2">
        <f t="shared" si="30"/>
        <v>1532560</v>
      </c>
      <c r="AD282" s="2">
        <f t="shared" si="32"/>
        <v>1262400</v>
      </c>
      <c r="AE282" s="2">
        <f t="shared" si="32"/>
        <v>1928400</v>
      </c>
      <c r="AF282" s="2">
        <f t="shared" si="32"/>
        <v>1982000</v>
      </c>
      <c r="AG282" s="2">
        <f t="shared" si="32"/>
        <v>1283500</v>
      </c>
      <c r="AH282" s="2">
        <f t="shared" si="32"/>
        <v>1206500</v>
      </c>
      <c r="AI282" s="2" cm="1">
        <f t="array" ref="AI282">_xlfn.XLOOKUP(AI$1&amp;$AB282,$M$3:$M$1662&amp;$N$3:$N$1662,$O$3:$O$1662,0,0,1)</f>
        <v>1700</v>
      </c>
      <c r="AJ282" s="2" cm="1">
        <f t="array" ref="AJ282">_xlfn.XLOOKUP(AJ$1&amp;$AB282,$M$3:$M$1662&amp;$N$3:$N$1662,$O$3:$O$1662,0,0,1)</f>
        <v>2700</v>
      </c>
      <c r="AK282" s="2" cm="1">
        <f t="array" ref="AK282">_xlfn.XLOOKUP(AK$1&amp;$AB282,$M$3:$M$1662&amp;$N$3:$N$1662,$O$3:$O$1662,0,0,1)</f>
        <v>3700</v>
      </c>
      <c r="AL282" s="2" cm="1">
        <f t="array" ref="AL282">_xlfn.XLOOKUP(AL$1&amp;$AB282,$M$3:$M$1662&amp;$N$3:$N$1662,$O$3:$O$1662,0,0,1)</f>
        <v>1500</v>
      </c>
      <c r="AM282" s="2" cm="1">
        <f t="array" ref="AM282">_xlfn.XLOOKUP(AM$1&amp;$AB282,$M$3:$M$1662&amp;$N$3:$N$1662,$O$3:$O$1662,0,0,1)</f>
        <v>800</v>
      </c>
    </row>
    <row r="283" spans="13:39" x14ac:dyDescent="0.4">
      <c r="M283" t="s">
        <v>870</v>
      </c>
      <c r="N283" t="s">
        <v>523</v>
      </c>
      <c r="O283">
        <v>800</v>
      </c>
      <c r="AB283" t="s">
        <v>34</v>
      </c>
      <c r="AC283" s="2">
        <f t="shared" si="30"/>
        <v>1538400</v>
      </c>
      <c r="AD283" s="2">
        <f t="shared" si="32"/>
        <v>1272800</v>
      </c>
      <c r="AE283" s="2">
        <f t="shared" si="32"/>
        <v>1936100</v>
      </c>
      <c r="AF283" s="2">
        <f t="shared" si="32"/>
        <v>1986400</v>
      </c>
      <c r="AG283" s="2">
        <f t="shared" si="32"/>
        <v>1285900</v>
      </c>
      <c r="AH283" s="2">
        <f t="shared" si="32"/>
        <v>1210800</v>
      </c>
      <c r="AI283" s="2" cm="1">
        <f t="array" ref="AI283">_xlfn.XLOOKUP(AI$1&amp;$AB283,$M$3:$M$1662&amp;$N$3:$N$1662,$O$3:$O$1662,0,0,1)</f>
        <v>10400</v>
      </c>
      <c r="AJ283" s="2" cm="1">
        <f t="array" ref="AJ283">_xlfn.XLOOKUP(AJ$1&amp;$AB283,$M$3:$M$1662&amp;$N$3:$N$1662,$O$3:$O$1662,0,0,1)</f>
        <v>7700</v>
      </c>
      <c r="AK283" s="2" cm="1">
        <f t="array" ref="AK283">_xlfn.XLOOKUP(AK$1&amp;$AB283,$M$3:$M$1662&amp;$N$3:$N$1662,$O$3:$O$1662,0,0,1)</f>
        <v>4400</v>
      </c>
      <c r="AL283" s="2" cm="1">
        <f t="array" ref="AL283">_xlfn.XLOOKUP(AL$1&amp;$AB283,$M$3:$M$1662&amp;$N$3:$N$1662,$O$3:$O$1662,0,0,1)</f>
        <v>2400</v>
      </c>
      <c r="AM283" s="2" cm="1">
        <f t="array" ref="AM283">_xlfn.XLOOKUP(AM$1&amp;$AB283,$M$3:$M$1662&amp;$N$3:$N$1662,$O$3:$O$1662,0,0,1)</f>
        <v>4300</v>
      </c>
    </row>
    <row r="284" spans="13:39" x14ac:dyDescent="0.4">
      <c r="M284" t="s">
        <v>870</v>
      </c>
      <c r="N284" t="s">
        <v>524</v>
      </c>
      <c r="O284">
        <v>4300</v>
      </c>
      <c r="AB284" t="s">
        <v>94</v>
      </c>
      <c r="AC284" s="2">
        <f t="shared" si="30"/>
        <v>1543760</v>
      </c>
      <c r="AD284" s="2">
        <f t="shared" si="32"/>
        <v>1276800</v>
      </c>
      <c r="AE284" s="2">
        <f t="shared" si="32"/>
        <v>1943200</v>
      </c>
      <c r="AF284" s="2">
        <f t="shared" si="32"/>
        <v>1992700</v>
      </c>
      <c r="AG284" s="2">
        <f t="shared" si="32"/>
        <v>1291300</v>
      </c>
      <c r="AH284" s="2">
        <f t="shared" si="32"/>
        <v>1214800</v>
      </c>
      <c r="AI284" s="2" cm="1">
        <f t="array" ref="AI284">_xlfn.XLOOKUP(AI$1&amp;$AB284,$M$3:$M$1662&amp;$N$3:$N$1662,$O$3:$O$1662,0,0,1)</f>
        <v>4000</v>
      </c>
      <c r="AJ284" s="2" cm="1">
        <f t="array" ref="AJ284">_xlfn.XLOOKUP(AJ$1&amp;$AB284,$M$3:$M$1662&amp;$N$3:$N$1662,$O$3:$O$1662,0,0,1)</f>
        <v>7100</v>
      </c>
      <c r="AK284" s="2" cm="1">
        <f t="array" ref="AK284">_xlfn.XLOOKUP(AK$1&amp;$AB284,$M$3:$M$1662&amp;$N$3:$N$1662,$O$3:$O$1662,0,0,1)</f>
        <v>6300</v>
      </c>
      <c r="AL284" s="2" cm="1">
        <f t="array" ref="AL284">_xlfn.XLOOKUP(AL$1&amp;$AB284,$M$3:$M$1662&amp;$N$3:$N$1662,$O$3:$O$1662,0,0,1)</f>
        <v>5400</v>
      </c>
      <c r="AM284" s="2" cm="1">
        <f t="array" ref="AM284">_xlfn.XLOOKUP(AM$1&amp;$AB284,$M$3:$M$1662&amp;$N$3:$N$1662,$O$3:$O$1662,0,0,1)</f>
        <v>4000</v>
      </c>
    </row>
    <row r="285" spans="13:39" x14ac:dyDescent="0.4">
      <c r="M285" t="s">
        <v>870</v>
      </c>
      <c r="N285" t="s">
        <v>525</v>
      </c>
      <c r="O285">
        <v>4000</v>
      </c>
      <c r="AB285" t="s">
        <v>172</v>
      </c>
      <c r="AC285" s="2">
        <f t="shared" si="30"/>
        <v>1546940</v>
      </c>
      <c r="AD285" s="2">
        <f t="shared" si="32"/>
        <v>1279500</v>
      </c>
      <c r="AE285" s="2">
        <f t="shared" si="32"/>
        <v>1946600</v>
      </c>
      <c r="AF285" s="2">
        <f t="shared" si="32"/>
        <v>1996300</v>
      </c>
      <c r="AG285" s="2">
        <f t="shared" si="32"/>
        <v>1293300</v>
      </c>
      <c r="AH285" s="2">
        <f t="shared" si="32"/>
        <v>1219000</v>
      </c>
      <c r="AI285" s="2" cm="1">
        <f t="array" ref="AI285">_xlfn.XLOOKUP(AI$1&amp;$AB285,$M$3:$M$1662&amp;$N$3:$N$1662,$O$3:$O$1662,0,0,1)</f>
        <v>2700</v>
      </c>
      <c r="AJ285" s="2" cm="1">
        <f t="array" ref="AJ285">_xlfn.XLOOKUP(AJ$1&amp;$AB285,$M$3:$M$1662&amp;$N$3:$N$1662,$O$3:$O$1662,0,0,1)</f>
        <v>3400</v>
      </c>
      <c r="AK285" s="2" cm="1">
        <f t="array" ref="AK285">_xlfn.XLOOKUP(AK$1&amp;$AB285,$M$3:$M$1662&amp;$N$3:$N$1662,$O$3:$O$1662,0,0,1)</f>
        <v>3600</v>
      </c>
      <c r="AL285" s="2" cm="1">
        <f t="array" ref="AL285">_xlfn.XLOOKUP(AL$1&amp;$AB285,$M$3:$M$1662&amp;$N$3:$N$1662,$O$3:$O$1662,0,0,1)</f>
        <v>2000</v>
      </c>
      <c r="AM285" s="2" cm="1">
        <f t="array" ref="AM285">_xlfn.XLOOKUP(AM$1&amp;$AB285,$M$3:$M$1662&amp;$N$3:$N$1662,$O$3:$O$1662,0,0,1)</f>
        <v>4200</v>
      </c>
    </row>
    <row r="286" spans="13:39" x14ac:dyDescent="0.4">
      <c r="M286" t="s">
        <v>870</v>
      </c>
      <c r="N286" t="s">
        <v>526</v>
      </c>
      <c r="O286">
        <v>4200</v>
      </c>
      <c r="AB286" t="s">
        <v>55</v>
      </c>
      <c r="AC286" s="2">
        <f t="shared" si="30"/>
        <v>1552480</v>
      </c>
      <c r="AD286" s="2">
        <f t="shared" si="32"/>
        <v>1282100</v>
      </c>
      <c r="AE286" s="2">
        <f t="shared" si="32"/>
        <v>1960400</v>
      </c>
      <c r="AF286" s="2">
        <f t="shared" si="32"/>
        <v>1998800</v>
      </c>
      <c r="AG286" s="2">
        <f t="shared" si="32"/>
        <v>1299000</v>
      </c>
      <c r="AH286" s="2">
        <f t="shared" si="32"/>
        <v>1222100</v>
      </c>
      <c r="AI286" s="2" cm="1">
        <f t="array" ref="AI286">_xlfn.XLOOKUP(AI$1&amp;$AB286,$M$3:$M$1662&amp;$N$3:$N$1662,$O$3:$O$1662,0,0,1)</f>
        <v>2600</v>
      </c>
      <c r="AJ286" s="2" cm="1">
        <f t="array" ref="AJ286">_xlfn.XLOOKUP(AJ$1&amp;$AB286,$M$3:$M$1662&amp;$N$3:$N$1662,$O$3:$O$1662,0,0,1)</f>
        <v>13800</v>
      </c>
      <c r="AK286" s="2" cm="1">
        <f t="array" ref="AK286">_xlfn.XLOOKUP(AK$1&amp;$AB286,$M$3:$M$1662&amp;$N$3:$N$1662,$O$3:$O$1662,0,0,1)</f>
        <v>2500</v>
      </c>
      <c r="AL286" s="2" cm="1">
        <f t="array" ref="AL286">_xlfn.XLOOKUP(AL$1&amp;$AB286,$M$3:$M$1662&amp;$N$3:$N$1662,$O$3:$O$1662,0,0,1)</f>
        <v>5700</v>
      </c>
      <c r="AM286" s="2" cm="1">
        <f t="array" ref="AM286">_xlfn.XLOOKUP(AM$1&amp;$AB286,$M$3:$M$1662&amp;$N$3:$N$1662,$O$3:$O$1662,0,0,1)</f>
        <v>3100</v>
      </c>
    </row>
    <row r="287" spans="13:39" x14ac:dyDescent="0.4">
      <c r="M287" t="s">
        <v>870</v>
      </c>
      <c r="N287" t="s">
        <v>527</v>
      </c>
      <c r="O287">
        <v>3100</v>
      </c>
      <c r="AB287" t="s">
        <v>75</v>
      </c>
      <c r="AC287" s="2">
        <f t="shared" si="30"/>
        <v>1557920</v>
      </c>
      <c r="AD287" s="2">
        <f t="shared" si="32"/>
        <v>1286200</v>
      </c>
      <c r="AE287" s="2">
        <f t="shared" si="32"/>
        <v>1973800</v>
      </c>
      <c r="AF287" s="2">
        <f t="shared" si="32"/>
        <v>2004000</v>
      </c>
      <c r="AG287" s="2">
        <f t="shared" si="32"/>
        <v>1301300</v>
      </c>
      <c r="AH287" s="2">
        <f t="shared" si="32"/>
        <v>1224300</v>
      </c>
      <c r="AI287" s="2" cm="1">
        <f t="array" ref="AI287">_xlfn.XLOOKUP(AI$1&amp;$AB287,$M$3:$M$1662&amp;$N$3:$N$1662,$O$3:$O$1662,0,0,1)</f>
        <v>4100</v>
      </c>
      <c r="AJ287" s="2" cm="1">
        <f t="array" ref="AJ287">_xlfn.XLOOKUP(AJ$1&amp;$AB287,$M$3:$M$1662&amp;$N$3:$N$1662,$O$3:$O$1662,0,0,1)</f>
        <v>13400</v>
      </c>
      <c r="AK287" s="2" cm="1">
        <f t="array" ref="AK287">_xlfn.XLOOKUP(AK$1&amp;$AB287,$M$3:$M$1662&amp;$N$3:$N$1662,$O$3:$O$1662,0,0,1)</f>
        <v>5200</v>
      </c>
      <c r="AL287" s="2" cm="1">
        <f t="array" ref="AL287">_xlfn.XLOOKUP(AL$1&amp;$AB287,$M$3:$M$1662&amp;$N$3:$N$1662,$O$3:$O$1662,0,0,1)</f>
        <v>2300</v>
      </c>
      <c r="AM287" s="2" cm="1">
        <f t="array" ref="AM287">_xlfn.XLOOKUP(AM$1&amp;$AB287,$M$3:$M$1662&amp;$N$3:$N$1662,$O$3:$O$1662,0,0,1)</f>
        <v>2200</v>
      </c>
    </row>
    <row r="288" spans="13:39" x14ac:dyDescent="0.4">
      <c r="M288" t="s">
        <v>870</v>
      </c>
      <c r="N288" t="s">
        <v>528</v>
      </c>
      <c r="O288">
        <v>2200</v>
      </c>
      <c r="AB288" t="s">
        <v>280</v>
      </c>
      <c r="AC288" s="2">
        <f t="shared" si="30"/>
        <v>1563580</v>
      </c>
      <c r="AD288" s="2">
        <f t="shared" si="32"/>
        <v>1288100</v>
      </c>
      <c r="AE288" s="2">
        <f t="shared" si="32"/>
        <v>1985500</v>
      </c>
      <c r="AF288" s="2">
        <f t="shared" si="32"/>
        <v>2005900</v>
      </c>
      <c r="AG288" s="2">
        <f t="shared" si="32"/>
        <v>1306600</v>
      </c>
      <c r="AH288" s="2">
        <f t="shared" si="32"/>
        <v>1231800</v>
      </c>
      <c r="AI288" s="2" cm="1">
        <f t="array" ref="AI288">_xlfn.XLOOKUP(AI$1&amp;$AB288,$M$3:$M$1662&amp;$N$3:$N$1662,$O$3:$O$1662,0,0,1)</f>
        <v>1900</v>
      </c>
      <c r="AJ288" s="2" cm="1">
        <f t="array" ref="AJ288">_xlfn.XLOOKUP(AJ$1&amp;$AB288,$M$3:$M$1662&amp;$N$3:$N$1662,$O$3:$O$1662,0,0,1)</f>
        <v>11700</v>
      </c>
      <c r="AK288" s="2" cm="1">
        <f t="array" ref="AK288">_xlfn.XLOOKUP(AK$1&amp;$AB288,$M$3:$M$1662&amp;$N$3:$N$1662,$O$3:$O$1662,0,0,1)</f>
        <v>1900</v>
      </c>
      <c r="AL288" s="2" cm="1">
        <f t="array" ref="AL288">_xlfn.XLOOKUP(AL$1&amp;$AB288,$M$3:$M$1662&amp;$N$3:$N$1662,$O$3:$O$1662,0,0,1)</f>
        <v>5300</v>
      </c>
      <c r="AM288" s="2" cm="1">
        <f t="array" ref="AM288">_xlfn.XLOOKUP(AM$1&amp;$AB288,$M$3:$M$1662&amp;$N$3:$N$1662,$O$3:$O$1662,0,0,1)</f>
        <v>7500</v>
      </c>
    </row>
    <row r="289" spans="13:39" x14ac:dyDescent="0.4">
      <c r="M289" t="s">
        <v>870</v>
      </c>
      <c r="N289" t="s">
        <v>529</v>
      </c>
      <c r="O289">
        <v>7500</v>
      </c>
      <c r="AB289" t="s">
        <v>59</v>
      </c>
      <c r="AC289" s="2">
        <f t="shared" si="30"/>
        <v>1571180</v>
      </c>
      <c r="AD289" s="2">
        <f t="shared" si="32"/>
        <v>1295900</v>
      </c>
      <c r="AE289" s="2">
        <f t="shared" si="32"/>
        <v>2007200</v>
      </c>
      <c r="AF289" s="2">
        <f t="shared" si="32"/>
        <v>2008700</v>
      </c>
      <c r="AG289" s="2">
        <f t="shared" si="32"/>
        <v>1308400</v>
      </c>
      <c r="AH289" s="2">
        <f t="shared" si="32"/>
        <v>1235700</v>
      </c>
      <c r="AI289" s="2" cm="1">
        <f t="array" ref="AI289">_xlfn.XLOOKUP(AI$1&amp;$AB289,$M$3:$M$1662&amp;$N$3:$N$1662,$O$3:$O$1662,0,0,1)</f>
        <v>7800</v>
      </c>
      <c r="AJ289" s="2" cm="1">
        <f t="array" ref="AJ289">_xlfn.XLOOKUP(AJ$1&amp;$AB289,$M$3:$M$1662&amp;$N$3:$N$1662,$O$3:$O$1662,0,0,1)</f>
        <v>21700</v>
      </c>
      <c r="AK289" s="2" cm="1">
        <f t="array" ref="AK289">_xlfn.XLOOKUP(AK$1&amp;$AB289,$M$3:$M$1662&amp;$N$3:$N$1662,$O$3:$O$1662,0,0,1)</f>
        <v>2800</v>
      </c>
      <c r="AL289" s="2" cm="1">
        <f t="array" ref="AL289">_xlfn.XLOOKUP(AL$1&amp;$AB289,$M$3:$M$1662&amp;$N$3:$N$1662,$O$3:$O$1662,0,0,1)</f>
        <v>1800</v>
      </c>
      <c r="AM289" s="2" cm="1">
        <f t="array" ref="AM289">_xlfn.XLOOKUP(AM$1&amp;$AB289,$M$3:$M$1662&amp;$N$3:$N$1662,$O$3:$O$1662,0,0,1)</f>
        <v>3900</v>
      </c>
    </row>
    <row r="290" spans="13:39" x14ac:dyDescent="0.4">
      <c r="M290" t="s">
        <v>870</v>
      </c>
      <c r="N290" t="s">
        <v>530</v>
      </c>
      <c r="O290">
        <v>3900</v>
      </c>
      <c r="AB290" t="s">
        <v>38</v>
      </c>
      <c r="AC290" s="2">
        <f t="shared" si="30"/>
        <v>1575700</v>
      </c>
      <c r="AD290" s="2">
        <f t="shared" si="32"/>
        <v>1300200</v>
      </c>
      <c r="AE290" s="2">
        <f t="shared" si="32"/>
        <v>2018200</v>
      </c>
      <c r="AF290" s="2">
        <f t="shared" si="32"/>
        <v>2012900</v>
      </c>
      <c r="AG290" s="2">
        <f t="shared" si="32"/>
        <v>1310500</v>
      </c>
      <c r="AH290" s="2">
        <f t="shared" si="32"/>
        <v>1236700</v>
      </c>
      <c r="AI290" s="2" cm="1">
        <f t="array" ref="AI290">_xlfn.XLOOKUP(AI$1&amp;$AB290,$M$3:$M$1662&amp;$N$3:$N$1662,$O$3:$O$1662,0,0,1)</f>
        <v>4300</v>
      </c>
      <c r="AJ290" s="2" cm="1">
        <f t="array" ref="AJ290">_xlfn.XLOOKUP(AJ$1&amp;$AB290,$M$3:$M$1662&amp;$N$3:$N$1662,$O$3:$O$1662,0,0,1)</f>
        <v>11000</v>
      </c>
      <c r="AK290" s="2" cm="1">
        <f t="array" ref="AK290">_xlfn.XLOOKUP(AK$1&amp;$AB290,$M$3:$M$1662&amp;$N$3:$N$1662,$O$3:$O$1662,0,0,1)</f>
        <v>4200</v>
      </c>
      <c r="AL290" s="2" cm="1">
        <f t="array" ref="AL290">_xlfn.XLOOKUP(AL$1&amp;$AB290,$M$3:$M$1662&amp;$N$3:$N$1662,$O$3:$O$1662,0,0,1)</f>
        <v>2100</v>
      </c>
      <c r="AM290" s="2" cm="1">
        <f t="array" ref="AM290">_xlfn.XLOOKUP(AM$1&amp;$AB290,$M$3:$M$1662&amp;$N$3:$N$1662,$O$3:$O$1662,0,0,1)</f>
        <v>1000</v>
      </c>
    </row>
    <row r="291" spans="13:39" x14ac:dyDescent="0.4">
      <c r="M291" t="s">
        <v>870</v>
      </c>
      <c r="N291" t="s">
        <v>531</v>
      </c>
      <c r="O291">
        <v>1000</v>
      </c>
      <c r="AB291" t="s">
        <v>312</v>
      </c>
      <c r="AC291" s="2">
        <f t="shared" si="30"/>
        <v>1585340</v>
      </c>
      <c r="AD291" s="2">
        <f t="shared" si="32"/>
        <v>1301800</v>
      </c>
      <c r="AE291" s="2">
        <f t="shared" si="32"/>
        <v>2050800</v>
      </c>
      <c r="AF291" s="2">
        <f t="shared" si="32"/>
        <v>2018600</v>
      </c>
      <c r="AG291" s="2">
        <f t="shared" si="32"/>
        <v>1314900</v>
      </c>
      <c r="AH291" s="2">
        <f t="shared" si="32"/>
        <v>1240600</v>
      </c>
      <c r="AI291" s="2" cm="1">
        <f t="array" ref="AI291">_xlfn.XLOOKUP(AI$1&amp;$AB291,$M$3:$M$1662&amp;$N$3:$N$1662,$O$3:$O$1662,0,0,1)</f>
        <v>1600</v>
      </c>
      <c r="AJ291" s="2" cm="1">
        <f t="array" ref="AJ291">_xlfn.XLOOKUP(AJ$1&amp;$AB291,$M$3:$M$1662&amp;$N$3:$N$1662,$O$3:$O$1662,0,0,1)</f>
        <v>32600</v>
      </c>
      <c r="AK291" s="2" cm="1">
        <f t="array" ref="AK291">_xlfn.XLOOKUP(AK$1&amp;$AB291,$M$3:$M$1662&amp;$N$3:$N$1662,$O$3:$O$1662,0,0,1)</f>
        <v>5700</v>
      </c>
      <c r="AL291" s="2" cm="1">
        <f t="array" ref="AL291">_xlfn.XLOOKUP(AL$1&amp;$AB291,$M$3:$M$1662&amp;$N$3:$N$1662,$O$3:$O$1662,0,0,1)</f>
        <v>4400</v>
      </c>
      <c r="AM291" s="2" cm="1">
        <f t="array" ref="AM291">_xlfn.XLOOKUP(AM$1&amp;$AB291,$M$3:$M$1662&amp;$N$3:$N$1662,$O$3:$O$1662,0,0,1)</f>
        <v>3900</v>
      </c>
    </row>
    <row r="292" spans="13:39" x14ac:dyDescent="0.4">
      <c r="M292" t="s">
        <v>870</v>
      </c>
      <c r="N292" t="s">
        <v>532</v>
      </c>
      <c r="O292">
        <v>3900</v>
      </c>
      <c r="AB292" t="s">
        <v>281</v>
      </c>
      <c r="AC292" s="2">
        <f t="shared" si="30"/>
        <v>1590040</v>
      </c>
      <c r="AD292" s="2">
        <f t="shared" ref="AD292:AH307" si="33">AD291+AI292</f>
        <v>1303400</v>
      </c>
      <c r="AE292" s="2">
        <f t="shared" si="33"/>
        <v>2059600</v>
      </c>
      <c r="AF292" s="2">
        <f t="shared" si="33"/>
        <v>2027300</v>
      </c>
      <c r="AG292" s="2">
        <f t="shared" si="33"/>
        <v>1317800</v>
      </c>
      <c r="AH292" s="2">
        <f t="shared" si="33"/>
        <v>1242100</v>
      </c>
      <c r="AI292" s="2" cm="1">
        <f t="array" ref="AI292">_xlfn.XLOOKUP(AI$1&amp;$AB292,$M$3:$M$1662&amp;$N$3:$N$1662,$O$3:$O$1662,0,0,1)</f>
        <v>1600</v>
      </c>
      <c r="AJ292" s="2" cm="1">
        <f t="array" ref="AJ292">_xlfn.XLOOKUP(AJ$1&amp;$AB292,$M$3:$M$1662&amp;$N$3:$N$1662,$O$3:$O$1662,0,0,1)</f>
        <v>8800</v>
      </c>
      <c r="AK292" s="2" cm="1">
        <f t="array" ref="AK292">_xlfn.XLOOKUP(AK$1&amp;$AB292,$M$3:$M$1662&amp;$N$3:$N$1662,$O$3:$O$1662,0,0,1)</f>
        <v>8700</v>
      </c>
      <c r="AL292" s="2" cm="1">
        <f t="array" ref="AL292">_xlfn.XLOOKUP(AL$1&amp;$AB292,$M$3:$M$1662&amp;$N$3:$N$1662,$O$3:$O$1662,0,0,1)</f>
        <v>2900</v>
      </c>
      <c r="AM292" s="2" cm="1">
        <f t="array" ref="AM292">_xlfn.XLOOKUP(AM$1&amp;$AB292,$M$3:$M$1662&amp;$N$3:$N$1662,$O$3:$O$1662,0,0,1)</f>
        <v>1500</v>
      </c>
    </row>
    <row r="293" spans="13:39" x14ac:dyDescent="0.4">
      <c r="M293" t="s">
        <v>870</v>
      </c>
      <c r="N293" t="s">
        <v>533</v>
      </c>
      <c r="O293">
        <v>1500</v>
      </c>
      <c r="AB293" t="s">
        <v>265</v>
      </c>
      <c r="AC293" s="2">
        <f t="shared" si="30"/>
        <v>1593700</v>
      </c>
      <c r="AD293" s="2">
        <f t="shared" si="33"/>
        <v>1305800</v>
      </c>
      <c r="AE293" s="2">
        <f t="shared" si="33"/>
        <v>2068200</v>
      </c>
      <c r="AF293" s="2">
        <f t="shared" si="33"/>
        <v>2029200</v>
      </c>
      <c r="AG293" s="2">
        <f t="shared" si="33"/>
        <v>1320900</v>
      </c>
      <c r="AH293" s="2">
        <f t="shared" si="33"/>
        <v>1244400</v>
      </c>
      <c r="AI293" s="2" cm="1">
        <f t="array" ref="AI293">_xlfn.XLOOKUP(AI$1&amp;$AB293,$M$3:$M$1662&amp;$N$3:$N$1662,$O$3:$O$1662,0,0,1)</f>
        <v>2400</v>
      </c>
      <c r="AJ293" s="2" cm="1">
        <f t="array" ref="AJ293">_xlfn.XLOOKUP(AJ$1&amp;$AB293,$M$3:$M$1662&amp;$N$3:$N$1662,$O$3:$O$1662,0,0,1)</f>
        <v>8600</v>
      </c>
      <c r="AK293" s="2" cm="1">
        <f t="array" ref="AK293">_xlfn.XLOOKUP(AK$1&amp;$AB293,$M$3:$M$1662&amp;$N$3:$N$1662,$O$3:$O$1662,0,0,1)</f>
        <v>1900</v>
      </c>
      <c r="AL293" s="2" cm="1">
        <f t="array" ref="AL293">_xlfn.XLOOKUP(AL$1&amp;$AB293,$M$3:$M$1662&amp;$N$3:$N$1662,$O$3:$O$1662,0,0,1)</f>
        <v>3100</v>
      </c>
      <c r="AM293" s="2" cm="1">
        <f t="array" ref="AM293">_xlfn.XLOOKUP(AM$1&amp;$AB293,$M$3:$M$1662&amp;$N$3:$N$1662,$O$3:$O$1662,0,0,1)</f>
        <v>2300</v>
      </c>
    </row>
    <row r="294" spans="13:39" x14ac:dyDescent="0.4">
      <c r="M294" t="s">
        <v>870</v>
      </c>
      <c r="N294" t="s">
        <v>534</v>
      </c>
      <c r="O294">
        <v>2300</v>
      </c>
      <c r="AB294" t="s">
        <v>19</v>
      </c>
      <c r="AC294" s="2">
        <f t="shared" si="30"/>
        <v>1599180</v>
      </c>
      <c r="AD294" s="2">
        <f t="shared" si="33"/>
        <v>1309900</v>
      </c>
      <c r="AE294" s="2">
        <f t="shared" si="33"/>
        <v>2076900</v>
      </c>
      <c r="AF294" s="2">
        <f t="shared" si="33"/>
        <v>2039900</v>
      </c>
      <c r="AG294" s="2">
        <f t="shared" si="33"/>
        <v>1324100</v>
      </c>
      <c r="AH294" s="2">
        <f t="shared" si="33"/>
        <v>1245100</v>
      </c>
      <c r="AI294" s="2" cm="1">
        <f t="array" ref="AI294">_xlfn.XLOOKUP(AI$1&amp;$AB294,$M$3:$M$1662&amp;$N$3:$N$1662,$O$3:$O$1662,0,0,1)</f>
        <v>4100</v>
      </c>
      <c r="AJ294" s="2" cm="1">
        <f t="array" ref="AJ294">_xlfn.XLOOKUP(AJ$1&amp;$AB294,$M$3:$M$1662&amp;$N$3:$N$1662,$O$3:$O$1662,0,0,1)</f>
        <v>8700</v>
      </c>
      <c r="AK294" s="2" cm="1">
        <f t="array" ref="AK294">_xlfn.XLOOKUP(AK$1&amp;$AB294,$M$3:$M$1662&amp;$N$3:$N$1662,$O$3:$O$1662,0,0,1)</f>
        <v>10700</v>
      </c>
      <c r="AL294" s="2" cm="1">
        <f t="array" ref="AL294">_xlfn.XLOOKUP(AL$1&amp;$AB294,$M$3:$M$1662&amp;$N$3:$N$1662,$O$3:$O$1662,0,0,1)</f>
        <v>3200</v>
      </c>
      <c r="AM294" s="2" cm="1">
        <f t="array" ref="AM294">_xlfn.XLOOKUP(AM$1&amp;$AB294,$M$3:$M$1662&amp;$N$3:$N$1662,$O$3:$O$1662,0,0,1)</f>
        <v>700</v>
      </c>
    </row>
    <row r="295" spans="13:39" x14ac:dyDescent="0.4">
      <c r="M295" t="s">
        <v>870</v>
      </c>
      <c r="N295" t="s">
        <v>535</v>
      </c>
      <c r="O295">
        <v>700</v>
      </c>
      <c r="AB295" t="s">
        <v>107</v>
      </c>
      <c r="AC295" s="2">
        <f t="shared" si="30"/>
        <v>1602820</v>
      </c>
      <c r="AD295" s="2">
        <f t="shared" si="33"/>
        <v>1313500</v>
      </c>
      <c r="AE295" s="2">
        <f t="shared" si="33"/>
        <v>2080000</v>
      </c>
      <c r="AF295" s="2">
        <f t="shared" si="33"/>
        <v>2042000</v>
      </c>
      <c r="AG295" s="2">
        <f t="shared" si="33"/>
        <v>1328200</v>
      </c>
      <c r="AH295" s="2">
        <f t="shared" si="33"/>
        <v>1250400</v>
      </c>
      <c r="AI295" s="2" cm="1">
        <f t="array" ref="AI295">_xlfn.XLOOKUP(AI$1&amp;$AB295,$M$3:$M$1662&amp;$N$3:$N$1662,$O$3:$O$1662,0,0,1)</f>
        <v>3600</v>
      </c>
      <c r="AJ295" s="2" cm="1">
        <f t="array" ref="AJ295">_xlfn.XLOOKUP(AJ$1&amp;$AB295,$M$3:$M$1662&amp;$N$3:$N$1662,$O$3:$O$1662,0,0,1)</f>
        <v>3100</v>
      </c>
      <c r="AK295" s="2" cm="1">
        <f t="array" ref="AK295">_xlfn.XLOOKUP(AK$1&amp;$AB295,$M$3:$M$1662&amp;$N$3:$N$1662,$O$3:$O$1662,0,0,1)</f>
        <v>2100</v>
      </c>
      <c r="AL295" s="2" cm="1">
        <f t="array" ref="AL295">_xlfn.XLOOKUP(AL$1&amp;$AB295,$M$3:$M$1662&amp;$N$3:$N$1662,$O$3:$O$1662,0,0,1)</f>
        <v>4100</v>
      </c>
      <c r="AM295" s="2" cm="1">
        <f t="array" ref="AM295">_xlfn.XLOOKUP(AM$1&amp;$AB295,$M$3:$M$1662&amp;$N$3:$N$1662,$O$3:$O$1662,0,0,1)</f>
        <v>5300</v>
      </c>
    </row>
    <row r="296" spans="13:39" x14ac:dyDescent="0.4">
      <c r="M296" t="s">
        <v>870</v>
      </c>
      <c r="N296" t="s">
        <v>536</v>
      </c>
      <c r="O296">
        <v>5300</v>
      </c>
      <c r="AB296" t="s">
        <v>133</v>
      </c>
      <c r="AC296" s="2">
        <f t="shared" si="30"/>
        <v>1604900</v>
      </c>
      <c r="AD296" s="2">
        <f t="shared" si="33"/>
        <v>1313900</v>
      </c>
      <c r="AE296" s="2">
        <f t="shared" si="33"/>
        <v>2084200</v>
      </c>
      <c r="AF296" s="2">
        <f t="shared" si="33"/>
        <v>2043900</v>
      </c>
      <c r="AG296" s="2">
        <f t="shared" si="33"/>
        <v>1330100</v>
      </c>
      <c r="AH296" s="2">
        <f t="shared" si="33"/>
        <v>1252400</v>
      </c>
      <c r="AI296" s="2" cm="1">
        <f t="array" ref="AI296">_xlfn.XLOOKUP(AI$1&amp;$AB296,$M$3:$M$1662&amp;$N$3:$N$1662,$O$3:$O$1662,0,0,1)</f>
        <v>400</v>
      </c>
      <c r="AJ296" s="2" cm="1">
        <f t="array" ref="AJ296">_xlfn.XLOOKUP(AJ$1&amp;$AB296,$M$3:$M$1662&amp;$N$3:$N$1662,$O$3:$O$1662,0,0,1)</f>
        <v>4200</v>
      </c>
      <c r="AK296" s="2" cm="1">
        <f t="array" ref="AK296">_xlfn.XLOOKUP(AK$1&amp;$AB296,$M$3:$M$1662&amp;$N$3:$N$1662,$O$3:$O$1662,0,0,1)</f>
        <v>1900</v>
      </c>
      <c r="AL296" s="2" cm="1">
        <f t="array" ref="AL296">_xlfn.XLOOKUP(AL$1&amp;$AB296,$M$3:$M$1662&amp;$N$3:$N$1662,$O$3:$O$1662,0,0,1)</f>
        <v>1900</v>
      </c>
      <c r="AM296" s="2" cm="1">
        <f t="array" ref="AM296">_xlfn.XLOOKUP(AM$1&amp;$AB296,$M$3:$M$1662&amp;$N$3:$N$1662,$O$3:$O$1662,0,0,1)</f>
        <v>2000</v>
      </c>
    </row>
    <row r="297" spans="13:39" x14ac:dyDescent="0.4">
      <c r="M297" t="s">
        <v>870</v>
      </c>
      <c r="N297" t="s">
        <v>537</v>
      </c>
      <c r="O297">
        <v>2000</v>
      </c>
      <c r="AB297" t="s">
        <v>76</v>
      </c>
      <c r="AC297" s="2">
        <f t="shared" si="30"/>
        <v>1609640</v>
      </c>
      <c r="AD297" s="2">
        <f t="shared" si="33"/>
        <v>1315100</v>
      </c>
      <c r="AE297" s="2">
        <f t="shared" si="33"/>
        <v>2093300</v>
      </c>
      <c r="AF297" s="2">
        <f t="shared" si="33"/>
        <v>2050900</v>
      </c>
      <c r="AG297" s="2">
        <f t="shared" si="33"/>
        <v>1333800</v>
      </c>
      <c r="AH297" s="2">
        <f t="shared" si="33"/>
        <v>1255100</v>
      </c>
      <c r="AI297" s="2" cm="1">
        <f t="array" ref="AI297">_xlfn.XLOOKUP(AI$1&amp;$AB297,$M$3:$M$1662&amp;$N$3:$N$1662,$O$3:$O$1662,0,0,1)</f>
        <v>1200</v>
      </c>
      <c r="AJ297" s="2" cm="1">
        <f t="array" ref="AJ297">_xlfn.XLOOKUP(AJ$1&amp;$AB297,$M$3:$M$1662&amp;$N$3:$N$1662,$O$3:$O$1662,0,0,1)</f>
        <v>9100</v>
      </c>
      <c r="AK297" s="2" cm="1">
        <f t="array" ref="AK297">_xlfn.XLOOKUP(AK$1&amp;$AB297,$M$3:$M$1662&amp;$N$3:$N$1662,$O$3:$O$1662,0,0,1)</f>
        <v>7000</v>
      </c>
      <c r="AL297" s="2" cm="1">
        <f t="array" ref="AL297">_xlfn.XLOOKUP(AL$1&amp;$AB297,$M$3:$M$1662&amp;$N$3:$N$1662,$O$3:$O$1662,0,0,1)</f>
        <v>3700</v>
      </c>
      <c r="AM297" s="2" cm="1">
        <f t="array" ref="AM297">_xlfn.XLOOKUP(AM$1&amp;$AB297,$M$3:$M$1662&amp;$N$3:$N$1662,$O$3:$O$1662,0,0,1)</f>
        <v>2700</v>
      </c>
    </row>
    <row r="298" spans="13:39" x14ac:dyDescent="0.4">
      <c r="M298" t="s">
        <v>870</v>
      </c>
      <c r="N298" t="s">
        <v>538</v>
      </c>
      <c r="O298">
        <v>2700</v>
      </c>
      <c r="AB298" t="s">
        <v>13</v>
      </c>
      <c r="AC298" s="2">
        <f t="shared" si="30"/>
        <v>1617240</v>
      </c>
      <c r="AD298" s="2">
        <f t="shared" si="33"/>
        <v>1320900</v>
      </c>
      <c r="AE298" s="2">
        <f t="shared" si="33"/>
        <v>2105700</v>
      </c>
      <c r="AF298" s="2">
        <f t="shared" si="33"/>
        <v>2061300</v>
      </c>
      <c r="AG298" s="2">
        <f t="shared" si="33"/>
        <v>1338000</v>
      </c>
      <c r="AH298" s="2">
        <f t="shared" si="33"/>
        <v>1260300</v>
      </c>
      <c r="AI298" s="2" cm="1">
        <f t="array" ref="AI298">_xlfn.XLOOKUP(AI$1&amp;$AB298,$M$3:$M$1662&amp;$N$3:$N$1662,$O$3:$O$1662,0,0,1)</f>
        <v>5800</v>
      </c>
      <c r="AJ298" s="2" cm="1">
        <f t="array" ref="AJ298">_xlfn.XLOOKUP(AJ$1&amp;$AB298,$M$3:$M$1662&amp;$N$3:$N$1662,$O$3:$O$1662,0,0,1)</f>
        <v>12400</v>
      </c>
      <c r="AK298" s="2" cm="1">
        <f t="array" ref="AK298">_xlfn.XLOOKUP(AK$1&amp;$AB298,$M$3:$M$1662&amp;$N$3:$N$1662,$O$3:$O$1662,0,0,1)</f>
        <v>10400</v>
      </c>
      <c r="AL298" s="2" cm="1">
        <f t="array" ref="AL298">_xlfn.XLOOKUP(AL$1&amp;$AB298,$M$3:$M$1662&amp;$N$3:$N$1662,$O$3:$O$1662,0,0,1)</f>
        <v>4200</v>
      </c>
      <c r="AM298" s="2" cm="1">
        <f t="array" ref="AM298">_xlfn.XLOOKUP(AM$1&amp;$AB298,$M$3:$M$1662&amp;$N$3:$N$1662,$O$3:$O$1662,0,0,1)</f>
        <v>5200</v>
      </c>
    </row>
    <row r="299" spans="13:39" x14ac:dyDescent="0.4">
      <c r="M299" t="s">
        <v>870</v>
      </c>
      <c r="N299" t="s">
        <v>539</v>
      </c>
      <c r="O299">
        <v>5200</v>
      </c>
      <c r="AB299" t="s">
        <v>218</v>
      </c>
      <c r="AC299" s="2">
        <f t="shared" si="30"/>
        <v>1619080</v>
      </c>
      <c r="AD299" s="2">
        <f t="shared" si="33"/>
        <v>1322600</v>
      </c>
      <c r="AE299" s="2">
        <f t="shared" si="33"/>
        <v>2109000</v>
      </c>
      <c r="AF299" s="2">
        <f t="shared" si="33"/>
        <v>2061800</v>
      </c>
      <c r="AG299" s="2">
        <f t="shared" si="33"/>
        <v>1341000</v>
      </c>
      <c r="AH299" s="2">
        <f t="shared" si="33"/>
        <v>1261000</v>
      </c>
      <c r="AI299" s="2" cm="1">
        <f t="array" ref="AI299">_xlfn.XLOOKUP(AI$1&amp;$AB299,$M$3:$M$1662&amp;$N$3:$N$1662,$O$3:$O$1662,0,0,1)</f>
        <v>1700</v>
      </c>
      <c r="AJ299" s="2" cm="1">
        <f t="array" ref="AJ299">_xlfn.XLOOKUP(AJ$1&amp;$AB299,$M$3:$M$1662&amp;$N$3:$N$1662,$O$3:$O$1662,0,0,1)</f>
        <v>3300</v>
      </c>
      <c r="AK299" s="2" cm="1">
        <f t="array" ref="AK299">_xlfn.XLOOKUP(AK$1&amp;$AB299,$M$3:$M$1662&amp;$N$3:$N$1662,$O$3:$O$1662,0,0,1)</f>
        <v>500</v>
      </c>
      <c r="AL299" s="2" cm="1">
        <f t="array" ref="AL299">_xlfn.XLOOKUP(AL$1&amp;$AB299,$M$3:$M$1662&amp;$N$3:$N$1662,$O$3:$O$1662,0,0,1)</f>
        <v>3000</v>
      </c>
      <c r="AM299" s="2" cm="1">
        <f t="array" ref="AM299">_xlfn.XLOOKUP(AM$1&amp;$AB299,$M$3:$M$1662&amp;$N$3:$N$1662,$O$3:$O$1662,0,0,1)</f>
        <v>700</v>
      </c>
    </row>
    <row r="300" spans="13:39" x14ac:dyDescent="0.4">
      <c r="M300" t="s">
        <v>870</v>
      </c>
      <c r="N300" t="s">
        <v>540</v>
      </c>
      <c r="O300">
        <v>700</v>
      </c>
      <c r="AB300" t="s">
        <v>230</v>
      </c>
      <c r="AC300" s="2">
        <f t="shared" si="30"/>
        <v>1623480</v>
      </c>
      <c r="AD300" s="2">
        <f t="shared" si="33"/>
        <v>1327600</v>
      </c>
      <c r="AE300" s="2">
        <f t="shared" si="33"/>
        <v>2114800</v>
      </c>
      <c r="AF300" s="2">
        <f t="shared" si="33"/>
        <v>2065900</v>
      </c>
      <c r="AG300" s="2">
        <f t="shared" si="33"/>
        <v>1345000</v>
      </c>
      <c r="AH300" s="2">
        <f t="shared" si="33"/>
        <v>1264100</v>
      </c>
      <c r="AI300" s="2" cm="1">
        <f t="array" ref="AI300">_xlfn.XLOOKUP(AI$1&amp;$AB300,$M$3:$M$1662&amp;$N$3:$N$1662,$O$3:$O$1662,0,0,1)</f>
        <v>5000</v>
      </c>
      <c r="AJ300" s="2" cm="1">
        <f t="array" ref="AJ300">_xlfn.XLOOKUP(AJ$1&amp;$AB300,$M$3:$M$1662&amp;$N$3:$N$1662,$O$3:$O$1662,0,0,1)</f>
        <v>5800</v>
      </c>
      <c r="AK300" s="2" cm="1">
        <f t="array" ref="AK300">_xlfn.XLOOKUP(AK$1&amp;$AB300,$M$3:$M$1662&amp;$N$3:$N$1662,$O$3:$O$1662,0,0,1)</f>
        <v>4100</v>
      </c>
      <c r="AL300" s="2" cm="1">
        <f t="array" ref="AL300">_xlfn.XLOOKUP(AL$1&amp;$AB300,$M$3:$M$1662&amp;$N$3:$N$1662,$O$3:$O$1662,0,0,1)</f>
        <v>4000</v>
      </c>
      <c r="AM300" s="2" cm="1">
        <f t="array" ref="AM300">_xlfn.XLOOKUP(AM$1&amp;$AB300,$M$3:$M$1662&amp;$N$3:$N$1662,$O$3:$O$1662,0,0,1)</f>
        <v>3100</v>
      </c>
    </row>
    <row r="301" spans="13:39" x14ac:dyDescent="0.4">
      <c r="M301" t="s">
        <v>870</v>
      </c>
      <c r="N301" t="s">
        <v>541</v>
      </c>
      <c r="O301">
        <v>3100</v>
      </c>
      <c r="AB301" t="s">
        <v>238</v>
      </c>
      <c r="AC301" s="2">
        <f t="shared" si="30"/>
        <v>1625820</v>
      </c>
      <c r="AD301" s="2">
        <f t="shared" si="33"/>
        <v>1328600</v>
      </c>
      <c r="AE301" s="2">
        <f t="shared" si="33"/>
        <v>2118100</v>
      </c>
      <c r="AF301" s="2">
        <f t="shared" si="33"/>
        <v>2068400</v>
      </c>
      <c r="AG301" s="2">
        <f t="shared" si="33"/>
        <v>1347100</v>
      </c>
      <c r="AH301" s="2">
        <f t="shared" si="33"/>
        <v>1266900</v>
      </c>
      <c r="AI301" s="2" cm="1">
        <f t="array" ref="AI301">_xlfn.XLOOKUP(AI$1&amp;$AB301,$M$3:$M$1662&amp;$N$3:$N$1662,$O$3:$O$1662,0,0,1)</f>
        <v>1000</v>
      </c>
      <c r="AJ301" s="2" cm="1">
        <f t="array" ref="AJ301">_xlfn.XLOOKUP(AJ$1&amp;$AB301,$M$3:$M$1662&amp;$N$3:$N$1662,$O$3:$O$1662,0,0,1)</f>
        <v>3300</v>
      </c>
      <c r="AK301" s="2" cm="1">
        <f t="array" ref="AK301">_xlfn.XLOOKUP(AK$1&amp;$AB301,$M$3:$M$1662&amp;$N$3:$N$1662,$O$3:$O$1662,0,0,1)</f>
        <v>2500</v>
      </c>
      <c r="AL301" s="2" cm="1">
        <f t="array" ref="AL301">_xlfn.XLOOKUP(AL$1&amp;$AB301,$M$3:$M$1662&amp;$N$3:$N$1662,$O$3:$O$1662,0,0,1)</f>
        <v>2100</v>
      </c>
      <c r="AM301" s="2" cm="1">
        <f t="array" ref="AM301">_xlfn.XLOOKUP(AM$1&amp;$AB301,$M$3:$M$1662&amp;$N$3:$N$1662,$O$3:$O$1662,0,0,1)</f>
        <v>2800</v>
      </c>
    </row>
    <row r="302" spans="13:39" x14ac:dyDescent="0.4">
      <c r="M302" t="s">
        <v>870</v>
      </c>
      <c r="N302" t="s">
        <v>542</v>
      </c>
      <c r="O302">
        <v>2800</v>
      </c>
      <c r="AB302" t="s">
        <v>17</v>
      </c>
      <c r="AC302" s="2">
        <f t="shared" si="30"/>
        <v>1630680</v>
      </c>
      <c r="AD302" s="2">
        <f t="shared" si="33"/>
        <v>1332800</v>
      </c>
      <c r="AE302" s="2">
        <f t="shared" si="33"/>
        <v>2128800</v>
      </c>
      <c r="AF302" s="2">
        <f t="shared" si="33"/>
        <v>2069000</v>
      </c>
      <c r="AG302" s="2">
        <f t="shared" si="33"/>
        <v>1351700</v>
      </c>
      <c r="AH302" s="2">
        <f t="shared" si="33"/>
        <v>1271100</v>
      </c>
      <c r="AI302" s="2" cm="1">
        <f t="array" ref="AI302">_xlfn.XLOOKUP(AI$1&amp;$AB302,$M$3:$M$1662&amp;$N$3:$N$1662,$O$3:$O$1662,0,0,1)</f>
        <v>4200</v>
      </c>
      <c r="AJ302" s="2" cm="1">
        <f t="array" ref="AJ302">_xlfn.XLOOKUP(AJ$1&amp;$AB302,$M$3:$M$1662&amp;$N$3:$N$1662,$O$3:$O$1662,0,0,1)</f>
        <v>10700</v>
      </c>
      <c r="AK302" s="2" cm="1">
        <f t="array" ref="AK302">_xlfn.XLOOKUP(AK$1&amp;$AB302,$M$3:$M$1662&amp;$N$3:$N$1662,$O$3:$O$1662,0,0,1)</f>
        <v>600</v>
      </c>
      <c r="AL302" s="2" cm="1">
        <f t="array" ref="AL302">_xlfn.XLOOKUP(AL$1&amp;$AB302,$M$3:$M$1662&amp;$N$3:$N$1662,$O$3:$O$1662,0,0,1)</f>
        <v>4600</v>
      </c>
      <c r="AM302" s="2" cm="1">
        <f t="array" ref="AM302">_xlfn.XLOOKUP(AM$1&amp;$AB302,$M$3:$M$1662&amp;$N$3:$N$1662,$O$3:$O$1662,0,0,1)</f>
        <v>4200</v>
      </c>
    </row>
    <row r="303" spans="13:39" x14ac:dyDescent="0.4">
      <c r="M303" t="s">
        <v>870</v>
      </c>
      <c r="N303" t="s">
        <v>543</v>
      </c>
      <c r="O303">
        <v>4200</v>
      </c>
      <c r="AB303" t="s">
        <v>6</v>
      </c>
      <c r="AC303" s="2">
        <f t="shared" si="30"/>
        <v>1637600</v>
      </c>
      <c r="AD303" s="2">
        <f t="shared" si="33"/>
        <v>1336300</v>
      </c>
      <c r="AE303" s="2">
        <f t="shared" si="33"/>
        <v>2141600</v>
      </c>
      <c r="AF303" s="2">
        <f t="shared" si="33"/>
        <v>2076400</v>
      </c>
      <c r="AG303" s="2">
        <f t="shared" si="33"/>
        <v>1358100</v>
      </c>
      <c r="AH303" s="2">
        <f t="shared" si="33"/>
        <v>1275600</v>
      </c>
      <c r="AI303" s="2" cm="1">
        <f t="array" ref="AI303">_xlfn.XLOOKUP(AI$1&amp;$AB303,$M$3:$M$1662&amp;$N$3:$N$1662,$O$3:$O$1662,0,0,1)</f>
        <v>3500</v>
      </c>
      <c r="AJ303" s="2" cm="1">
        <f t="array" ref="AJ303">_xlfn.XLOOKUP(AJ$1&amp;$AB303,$M$3:$M$1662&amp;$N$3:$N$1662,$O$3:$O$1662,0,0,1)</f>
        <v>12800</v>
      </c>
      <c r="AK303" s="2" cm="1">
        <f t="array" ref="AK303">_xlfn.XLOOKUP(AK$1&amp;$AB303,$M$3:$M$1662&amp;$N$3:$N$1662,$O$3:$O$1662,0,0,1)</f>
        <v>7400</v>
      </c>
      <c r="AL303" s="2" cm="1">
        <f t="array" ref="AL303">_xlfn.XLOOKUP(AL$1&amp;$AB303,$M$3:$M$1662&amp;$N$3:$N$1662,$O$3:$O$1662,0,0,1)</f>
        <v>6400</v>
      </c>
      <c r="AM303" s="2" cm="1">
        <f t="array" ref="AM303">_xlfn.XLOOKUP(AM$1&amp;$AB303,$M$3:$M$1662&amp;$N$3:$N$1662,$O$3:$O$1662,0,0,1)</f>
        <v>4500</v>
      </c>
    </row>
    <row r="304" spans="13:39" x14ac:dyDescent="0.4">
      <c r="M304" t="s">
        <v>870</v>
      </c>
      <c r="N304" t="s">
        <v>544</v>
      </c>
      <c r="O304">
        <v>4500</v>
      </c>
      <c r="AB304" t="s">
        <v>394</v>
      </c>
      <c r="AC304" s="2">
        <f t="shared" si="30"/>
        <v>1640440</v>
      </c>
      <c r="AD304" s="2">
        <f t="shared" si="33"/>
        <v>1339400</v>
      </c>
      <c r="AE304" s="2">
        <f t="shared" si="33"/>
        <v>2148000</v>
      </c>
      <c r="AF304" s="2">
        <f t="shared" si="33"/>
        <v>2077400</v>
      </c>
      <c r="AG304" s="2">
        <f t="shared" si="33"/>
        <v>1359500</v>
      </c>
      <c r="AH304" s="2">
        <f t="shared" si="33"/>
        <v>1277900</v>
      </c>
      <c r="AI304" s="2" cm="1">
        <f t="array" ref="AI304">_xlfn.XLOOKUP(AI$1&amp;$AB304,$M$3:$M$1662&amp;$N$3:$N$1662,$O$3:$O$1662,0,0,1)</f>
        <v>3100</v>
      </c>
      <c r="AJ304" s="2" cm="1">
        <f t="array" ref="AJ304">_xlfn.XLOOKUP(AJ$1&amp;$AB304,$M$3:$M$1662&amp;$N$3:$N$1662,$O$3:$O$1662,0,0,1)</f>
        <v>6400</v>
      </c>
      <c r="AK304" s="2" cm="1">
        <f t="array" ref="AK304">_xlfn.XLOOKUP(AK$1&amp;$AB304,$M$3:$M$1662&amp;$N$3:$N$1662,$O$3:$O$1662,0,0,1)</f>
        <v>1000</v>
      </c>
      <c r="AL304" s="2" cm="1">
        <f t="array" ref="AL304">_xlfn.XLOOKUP(AL$1&amp;$AB304,$M$3:$M$1662&amp;$N$3:$N$1662,$O$3:$O$1662,0,0,1)</f>
        <v>1400</v>
      </c>
      <c r="AM304" s="2" cm="1">
        <f t="array" ref="AM304">_xlfn.XLOOKUP(AM$1&amp;$AB304,$M$3:$M$1662&amp;$N$3:$N$1662,$O$3:$O$1662,0,0,1)</f>
        <v>2300</v>
      </c>
    </row>
    <row r="305" spans="13:39" x14ac:dyDescent="0.4">
      <c r="M305" t="s">
        <v>870</v>
      </c>
      <c r="N305" t="s">
        <v>727</v>
      </c>
      <c r="O305">
        <v>2300</v>
      </c>
      <c r="AB305" t="s">
        <v>395</v>
      </c>
      <c r="AC305" s="2">
        <f t="shared" si="30"/>
        <v>1646340</v>
      </c>
      <c r="AD305" s="2">
        <f t="shared" si="33"/>
        <v>1342000</v>
      </c>
      <c r="AE305" s="2">
        <f t="shared" si="33"/>
        <v>2159600</v>
      </c>
      <c r="AF305" s="2">
        <f t="shared" si="33"/>
        <v>2084800</v>
      </c>
      <c r="AG305" s="2">
        <f t="shared" si="33"/>
        <v>1366600</v>
      </c>
      <c r="AH305" s="2">
        <f t="shared" si="33"/>
        <v>1278700</v>
      </c>
      <c r="AI305" s="2" cm="1">
        <f t="array" ref="AI305">_xlfn.XLOOKUP(AI$1&amp;$AB305,$M$3:$M$1662&amp;$N$3:$N$1662,$O$3:$O$1662,0,0,1)</f>
        <v>2600</v>
      </c>
      <c r="AJ305" s="2" cm="1">
        <f t="array" ref="AJ305">_xlfn.XLOOKUP(AJ$1&amp;$AB305,$M$3:$M$1662&amp;$N$3:$N$1662,$O$3:$O$1662,0,0,1)</f>
        <v>11600</v>
      </c>
      <c r="AK305" s="2" cm="1">
        <f t="array" ref="AK305">_xlfn.XLOOKUP(AK$1&amp;$AB305,$M$3:$M$1662&amp;$N$3:$N$1662,$O$3:$O$1662,0,0,1)</f>
        <v>7400</v>
      </c>
      <c r="AL305" s="2" cm="1">
        <f t="array" ref="AL305">_xlfn.XLOOKUP(AL$1&amp;$AB305,$M$3:$M$1662&amp;$N$3:$N$1662,$O$3:$O$1662,0,0,1)</f>
        <v>7100</v>
      </c>
      <c r="AM305" s="2" cm="1">
        <f t="array" ref="AM305">_xlfn.XLOOKUP(AM$1&amp;$AB305,$M$3:$M$1662&amp;$N$3:$N$1662,$O$3:$O$1662,0,0,1)</f>
        <v>800</v>
      </c>
    </row>
    <row r="306" spans="13:39" x14ac:dyDescent="0.4">
      <c r="M306" t="s">
        <v>870</v>
      </c>
      <c r="N306" t="s">
        <v>728</v>
      </c>
      <c r="O306">
        <v>800</v>
      </c>
      <c r="AB306" t="s">
        <v>396</v>
      </c>
      <c r="AC306" s="2">
        <f t="shared" si="30"/>
        <v>1650160</v>
      </c>
      <c r="AD306" s="2">
        <f t="shared" si="33"/>
        <v>1343300</v>
      </c>
      <c r="AE306" s="2">
        <f t="shared" si="33"/>
        <v>2165800</v>
      </c>
      <c r="AF306" s="2">
        <f t="shared" si="33"/>
        <v>2090000</v>
      </c>
      <c r="AG306" s="2">
        <f t="shared" si="33"/>
        <v>1368800</v>
      </c>
      <c r="AH306" s="2">
        <f t="shared" si="33"/>
        <v>1282900</v>
      </c>
      <c r="AI306" s="2" cm="1">
        <f t="array" ref="AI306">_xlfn.XLOOKUP(AI$1&amp;$AB306,$M$3:$M$1662&amp;$N$3:$N$1662,$O$3:$O$1662,0,0,1)</f>
        <v>1300</v>
      </c>
      <c r="AJ306" s="2" cm="1">
        <f t="array" ref="AJ306">_xlfn.XLOOKUP(AJ$1&amp;$AB306,$M$3:$M$1662&amp;$N$3:$N$1662,$O$3:$O$1662,0,0,1)</f>
        <v>6200</v>
      </c>
      <c r="AK306" s="2" cm="1">
        <f t="array" ref="AK306">_xlfn.XLOOKUP(AK$1&amp;$AB306,$M$3:$M$1662&amp;$N$3:$N$1662,$O$3:$O$1662,0,0,1)</f>
        <v>5200</v>
      </c>
      <c r="AL306" s="2" cm="1">
        <f t="array" ref="AL306">_xlfn.XLOOKUP(AL$1&amp;$AB306,$M$3:$M$1662&amp;$N$3:$N$1662,$O$3:$O$1662,0,0,1)</f>
        <v>2200</v>
      </c>
      <c r="AM306" s="2" cm="1">
        <f t="array" ref="AM306">_xlfn.XLOOKUP(AM$1&amp;$AB306,$M$3:$M$1662&amp;$N$3:$N$1662,$O$3:$O$1662,0,0,1)</f>
        <v>4200</v>
      </c>
    </row>
    <row r="307" spans="13:39" x14ac:dyDescent="0.4">
      <c r="M307" t="s">
        <v>870</v>
      </c>
      <c r="N307" t="s">
        <v>729</v>
      </c>
      <c r="O307">
        <v>4200</v>
      </c>
      <c r="AB307" t="s">
        <v>397</v>
      </c>
      <c r="AC307" s="2">
        <f t="shared" si="30"/>
        <v>1653060</v>
      </c>
      <c r="AD307" s="2">
        <f t="shared" si="33"/>
        <v>1345300</v>
      </c>
      <c r="AE307" s="2">
        <f t="shared" si="33"/>
        <v>2171900</v>
      </c>
      <c r="AF307" s="2">
        <f t="shared" si="33"/>
        <v>2091400</v>
      </c>
      <c r="AG307" s="2">
        <f t="shared" si="33"/>
        <v>1372500</v>
      </c>
      <c r="AH307" s="2">
        <f t="shared" si="33"/>
        <v>1284200</v>
      </c>
      <c r="AI307" s="2" cm="1">
        <f t="array" ref="AI307">_xlfn.XLOOKUP(AI$1&amp;$AB307,$M$3:$M$1662&amp;$N$3:$N$1662,$O$3:$O$1662,0,0,1)</f>
        <v>2000</v>
      </c>
      <c r="AJ307" s="2" cm="1">
        <f t="array" ref="AJ307">_xlfn.XLOOKUP(AJ$1&amp;$AB307,$M$3:$M$1662&amp;$N$3:$N$1662,$O$3:$O$1662,0,0,1)</f>
        <v>6100</v>
      </c>
      <c r="AK307" s="2" cm="1">
        <f t="array" ref="AK307">_xlfn.XLOOKUP(AK$1&amp;$AB307,$M$3:$M$1662&amp;$N$3:$N$1662,$O$3:$O$1662,0,0,1)</f>
        <v>1400</v>
      </c>
      <c r="AL307" s="2" cm="1">
        <f t="array" ref="AL307">_xlfn.XLOOKUP(AL$1&amp;$AB307,$M$3:$M$1662&amp;$N$3:$N$1662,$O$3:$O$1662,0,0,1)</f>
        <v>3700</v>
      </c>
      <c r="AM307" s="2" cm="1">
        <f t="array" ref="AM307">_xlfn.XLOOKUP(AM$1&amp;$AB307,$M$3:$M$1662&amp;$N$3:$N$1662,$O$3:$O$1662,0,0,1)</f>
        <v>1300</v>
      </c>
    </row>
    <row r="308" spans="13:39" x14ac:dyDescent="0.4">
      <c r="M308" t="s">
        <v>870</v>
      </c>
      <c r="N308" t="s">
        <v>730</v>
      </c>
      <c r="O308">
        <v>1300</v>
      </c>
      <c r="AB308" t="s">
        <v>398</v>
      </c>
      <c r="AC308" s="2">
        <f t="shared" si="30"/>
        <v>1657360</v>
      </c>
      <c r="AD308" s="2">
        <f t="shared" ref="AD308:AH323" si="34">AD307+AI308</f>
        <v>1348500</v>
      </c>
      <c r="AE308" s="2">
        <f t="shared" si="34"/>
        <v>2181200</v>
      </c>
      <c r="AF308" s="2">
        <f t="shared" si="34"/>
        <v>2094700</v>
      </c>
      <c r="AG308" s="2">
        <f t="shared" si="34"/>
        <v>1374900</v>
      </c>
      <c r="AH308" s="2">
        <f t="shared" si="34"/>
        <v>1287500</v>
      </c>
      <c r="AI308" s="2" cm="1">
        <f t="array" ref="AI308">_xlfn.XLOOKUP(AI$1&amp;$AB308,$M$3:$M$1662&amp;$N$3:$N$1662,$O$3:$O$1662,0,0,1)</f>
        <v>3200</v>
      </c>
      <c r="AJ308" s="2" cm="1">
        <f t="array" ref="AJ308">_xlfn.XLOOKUP(AJ$1&amp;$AB308,$M$3:$M$1662&amp;$N$3:$N$1662,$O$3:$O$1662,0,0,1)</f>
        <v>9300</v>
      </c>
      <c r="AK308" s="2" cm="1">
        <f t="array" ref="AK308">_xlfn.XLOOKUP(AK$1&amp;$AB308,$M$3:$M$1662&amp;$N$3:$N$1662,$O$3:$O$1662,0,0,1)</f>
        <v>3300</v>
      </c>
      <c r="AL308" s="2" cm="1">
        <f t="array" ref="AL308">_xlfn.XLOOKUP(AL$1&amp;$AB308,$M$3:$M$1662&amp;$N$3:$N$1662,$O$3:$O$1662,0,0,1)</f>
        <v>2400</v>
      </c>
      <c r="AM308" s="2" cm="1">
        <f t="array" ref="AM308">_xlfn.XLOOKUP(AM$1&amp;$AB308,$M$3:$M$1662&amp;$N$3:$N$1662,$O$3:$O$1662,0,0,1)</f>
        <v>3300</v>
      </c>
    </row>
    <row r="309" spans="13:39" x14ac:dyDescent="0.4">
      <c r="M309" t="s">
        <v>870</v>
      </c>
      <c r="N309" t="s">
        <v>731</v>
      </c>
      <c r="O309">
        <v>3300</v>
      </c>
      <c r="AB309" t="s">
        <v>399</v>
      </c>
      <c r="AC309" s="2">
        <f t="shared" si="30"/>
        <v>1661380</v>
      </c>
      <c r="AD309" s="2">
        <f t="shared" si="34"/>
        <v>1353000</v>
      </c>
      <c r="AE309" s="2">
        <f t="shared" si="34"/>
        <v>2186400</v>
      </c>
      <c r="AF309" s="2">
        <f t="shared" si="34"/>
        <v>2098300</v>
      </c>
      <c r="AG309" s="2">
        <f t="shared" si="34"/>
        <v>1379400</v>
      </c>
      <c r="AH309" s="2">
        <f t="shared" si="34"/>
        <v>1289800</v>
      </c>
      <c r="AI309" s="2" cm="1">
        <f t="array" ref="AI309">_xlfn.XLOOKUP(AI$1&amp;$AB309,$M$3:$M$1662&amp;$N$3:$N$1662,$O$3:$O$1662,0,0,1)</f>
        <v>4500</v>
      </c>
      <c r="AJ309" s="2" cm="1">
        <f t="array" ref="AJ309">_xlfn.XLOOKUP(AJ$1&amp;$AB309,$M$3:$M$1662&amp;$N$3:$N$1662,$O$3:$O$1662,0,0,1)</f>
        <v>5200</v>
      </c>
      <c r="AK309" s="2" cm="1">
        <f t="array" ref="AK309">_xlfn.XLOOKUP(AK$1&amp;$AB309,$M$3:$M$1662&amp;$N$3:$N$1662,$O$3:$O$1662,0,0,1)</f>
        <v>3600</v>
      </c>
      <c r="AL309" s="2" cm="1">
        <f t="array" ref="AL309">_xlfn.XLOOKUP(AL$1&amp;$AB309,$M$3:$M$1662&amp;$N$3:$N$1662,$O$3:$O$1662,0,0,1)</f>
        <v>4500</v>
      </c>
      <c r="AM309" s="2" cm="1">
        <f t="array" ref="AM309">_xlfn.XLOOKUP(AM$1&amp;$AB309,$M$3:$M$1662&amp;$N$3:$N$1662,$O$3:$O$1662,0,0,1)</f>
        <v>2300</v>
      </c>
    </row>
    <row r="310" spans="13:39" x14ac:dyDescent="0.4">
      <c r="M310" t="s">
        <v>870</v>
      </c>
      <c r="N310" t="s">
        <v>732</v>
      </c>
      <c r="O310">
        <v>2300</v>
      </c>
      <c r="AB310" t="s">
        <v>400</v>
      </c>
      <c r="AC310" s="2">
        <f t="shared" si="30"/>
        <v>1667360</v>
      </c>
      <c r="AD310" s="2">
        <f t="shared" si="34"/>
        <v>1353900</v>
      </c>
      <c r="AE310" s="2">
        <f t="shared" si="34"/>
        <v>2201700</v>
      </c>
      <c r="AF310" s="2">
        <f t="shared" si="34"/>
        <v>2108100</v>
      </c>
      <c r="AG310" s="2">
        <f t="shared" si="34"/>
        <v>1382900</v>
      </c>
      <c r="AH310" s="2">
        <f t="shared" si="34"/>
        <v>1290200</v>
      </c>
      <c r="AI310" s="2" cm="1">
        <f t="array" ref="AI310">_xlfn.XLOOKUP(AI$1&amp;$AB310,$M$3:$M$1662&amp;$N$3:$N$1662,$O$3:$O$1662,0,0,1)</f>
        <v>900</v>
      </c>
      <c r="AJ310" s="2" cm="1">
        <f t="array" ref="AJ310">_xlfn.XLOOKUP(AJ$1&amp;$AB310,$M$3:$M$1662&amp;$N$3:$N$1662,$O$3:$O$1662,0,0,1)</f>
        <v>15300</v>
      </c>
      <c r="AK310" s="2" cm="1">
        <f t="array" ref="AK310">_xlfn.XLOOKUP(AK$1&amp;$AB310,$M$3:$M$1662&amp;$N$3:$N$1662,$O$3:$O$1662,0,0,1)</f>
        <v>9800</v>
      </c>
      <c r="AL310" s="2" cm="1">
        <f t="array" ref="AL310">_xlfn.XLOOKUP(AL$1&amp;$AB310,$M$3:$M$1662&amp;$N$3:$N$1662,$O$3:$O$1662,0,0,1)</f>
        <v>3500</v>
      </c>
      <c r="AM310" s="2" cm="1">
        <f t="array" ref="AM310">_xlfn.XLOOKUP(AM$1&amp;$AB310,$M$3:$M$1662&amp;$N$3:$N$1662,$O$3:$O$1662,0,0,1)</f>
        <v>400</v>
      </c>
    </row>
    <row r="311" spans="13:39" x14ac:dyDescent="0.4">
      <c r="M311" t="s">
        <v>870</v>
      </c>
      <c r="N311" t="s">
        <v>733</v>
      </c>
      <c r="O311">
        <v>400</v>
      </c>
      <c r="AB311" t="s">
        <v>401</v>
      </c>
      <c r="AC311" s="2">
        <f t="shared" si="30"/>
        <v>1672840</v>
      </c>
      <c r="AD311" s="2">
        <f t="shared" si="34"/>
        <v>1359300</v>
      </c>
      <c r="AE311" s="2">
        <f t="shared" si="34"/>
        <v>2208200</v>
      </c>
      <c r="AF311" s="2">
        <f t="shared" si="34"/>
        <v>2117700</v>
      </c>
      <c r="AG311" s="2">
        <f t="shared" si="34"/>
        <v>1385100</v>
      </c>
      <c r="AH311" s="2">
        <f t="shared" si="34"/>
        <v>1293900</v>
      </c>
      <c r="AI311" s="2" cm="1">
        <f t="array" ref="AI311">_xlfn.XLOOKUP(AI$1&amp;$AB311,$M$3:$M$1662&amp;$N$3:$N$1662,$O$3:$O$1662,0,0,1)</f>
        <v>5400</v>
      </c>
      <c r="AJ311" s="2" cm="1">
        <f t="array" ref="AJ311">_xlfn.XLOOKUP(AJ$1&amp;$AB311,$M$3:$M$1662&amp;$N$3:$N$1662,$O$3:$O$1662,0,0,1)</f>
        <v>6500</v>
      </c>
      <c r="AK311" s="2" cm="1">
        <f t="array" ref="AK311">_xlfn.XLOOKUP(AK$1&amp;$AB311,$M$3:$M$1662&amp;$N$3:$N$1662,$O$3:$O$1662,0,0,1)</f>
        <v>9600</v>
      </c>
      <c r="AL311" s="2" cm="1">
        <f t="array" ref="AL311">_xlfn.XLOOKUP(AL$1&amp;$AB311,$M$3:$M$1662&amp;$N$3:$N$1662,$O$3:$O$1662,0,0,1)</f>
        <v>2200</v>
      </c>
      <c r="AM311" s="2" cm="1">
        <f t="array" ref="AM311">_xlfn.XLOOKUP(AM$1&amp;$AB311,$M$3:$M$1662&amp;$N$3:$N$1662,$O$3:$O$1662,0,0,1)</f>
        <v>3700</v>
      </c>
    </row>
    <row r="312" spans="13:39" x14ac:dyDescent="0.4">
      <c r="M312" t="s">
        <v>870</v>
      </c>
      <c r="N312" t="s">
        <v>734</v>
      </c>
      <c r="O312">
        <v>3700</v>
      </c>
      <c r="AB312" t="s">
        <v>402</v>
      </c>
      <c r="AC312" s="2">
        <f t="shared" si="30"/>
        <v>1678100</v>
      </c>
      <c r="AD312" s="2">
        <f t="shared" si="34"/>
        <v>1368000</v>
      </c>
      <c r="AE312" s="2">
        <f t="shared" si="34"/>
        <v>2215100</v>
      </c>
      <c r="AF312" s="2">
        <f t="shared" si="34"/>
        <v>2121600</v>
      </c>
      <c r="AG312" s="2">
        <f t="shared" si="34"/>
        <v>1386600</v>
      </c>
      <c r="AH312" s="2">
        <f t="shared" si="34"/>
        <v>1299200</v>
      </c>
      <c r="AI312" s="2" cm="1">
        <f t="array" ref="AI312">_xlfn.XLOOKUP(AI$1&amp;$AB312,$M$3:$M$1662&amp;$N$3:$N$1662,$O$3:$O$1662,0,0,1)</f>
        <v>8700</v>
      </c>
      <c r="AJ312" s="2" cm="1">
        <f t="array" ref="AJ312">_xlfn.XLOOKUP(AJ$1&amp;$AB312,$M$3:$M$1662&amp;$N$3:$N$1662,$O$3:$O$1662,0,0,1)</f>
        <v>6900</v>
      </c>
      <c r="AK312" s="2" cm="1">
        <f t="array" ref="AK312">_xlfn.XLOOKUP(AK$1&amp;$AB312,$M$3:$M$1662&amp;$N$3:$N$1662,$O$3:$O$1662,0,0,1)</f>
        <v>3900</v>
      </c>
      <c r="AL312" s="2" cm="1">
        <f t="array" ref="AL312">_xlfn.XLOOKUP(AL$1&amp;$AB312,$M$3:$M$1662&amp;$N$3:$N$1662,$O$3:$O$1662,0,0,1)</f>
        <v>1500</v>
      </c>
      <c r="AM312" s="2" cm="1">
        <f t="array" ref="AM312">_xlfn.XLOOKUP(AM$1&amp;$AB312,$M$3:$M$1662&amp;$N$3:$N$1662,$O$3:$O$1662,0,0,1)</f>
        <v>5300</v>
      </c>
    </row>
    <row r="313" spans="13:39" x14ac:dyDescent="0.4">
      <c r="M313" t="s">
        <v>870</v>
      </c>
      <c r="N313" t="s">
        <v>735</v>
      </c>
      <c r="O313">
        <v>5300</v>
      </c>
      <c r="AB313" t="s">
        <v>403</v>
      </c>
      <c r="AC313" s="2">
        <f t="shared" si="30"/>
        <v>1686440</v>
      </c>
      <c r="AD313" s="2">
        <f t="shared" si="34"/>
        <v>1375200</v>
      </c>
      <c r="AE313" s="2">
        <f t="shared" si="34"/>
        <v>2230700</v>
      </c>
      <c r="AF313" s="2">
        <f t="shared" si="34"/>
        <v>2129900</v>
      </c>
      <c r="AG313" s="2">
        <f t="shared" si="34"/>
        <v>1389700</v>
      </c>
      <c r="AH313" s="2">
        <f t="shared" si="34"/>
        <v>1306700</v>
      </c>
      <c r="AI313" s="2" cm="1">
        <f t="array" ref="AI313">_xlfn.XLOOKUP(AI$1&amp;$AB313,$M$3:$M$1662&amp;$N$3:$N$1662,$O$3:$O$1662,0,0,1)</f>
        <v>7200</v>
      </c>
      <c r="AJ313" s="2" cm="1">
        <f t="array" ref="AJ313">_xlfn.XLOOKUP(AJ$1&amp;$AB313,$M$3:$M$1662&amp;$N$3:$N$1662,$O$3:$O$1662,0,0,1)</f>
        <v>15600</v>
      </c>
      <c r="AK313" s="2" cm="1">
        <f t="array" ref="AK313">_xlfn.XLOOKUP(AK$1&amp;$AB313,$M$3:$M$1662&amp;$N$3:$N$1662,$O$3:$O$1662,0,0,1)</f>
        <v>8300</v>
      </c>
      <c r="AL313" s="2" cm="1">
        <f t="array" ref="AL313">_xlfn.XLOOKUP(AL$1&amp;$AB313,$M$3:$M$1662&amp;$N$3:$N$1662,$O$3:$O$1662,0,0,1)</f>
        <v>3100</v>
      </c>
      <c r="AM313" s="2" cm="1">
        <f t="array" ref="AM313">_xlfn.XLOOKUP(AM$1&amp;$AB313,$M$3:$M$1662&amp;$N$3:$N$1662,$O$3:$O$1662,0,0,1)</f>
        <v>7500</v>
      </c>
    </row>
    <row r="314" spans="13:39" x14ac:dyDescent="0.4">
      <c r="M314" t="s">
        <v>870</v>
      </c>
      <c r="N314" t="s">
        <v>736</v>
      </c>
      <c r="O314">
        <v>7500</v>
      </c>
      <c r="AB314" t="s">
        <v>404</v>
      </c>
      <c r="AC314" s="2">
        <f t="shared" si="30"/>
        <v>1689300</v>
      </c>
      <c r="AD314" s="2">
        <f t="shared" si="34"/>
        <v>1378400</v>
      </c>
      <c r="AE314" s="2">
        <f t="shared" si="34"/>
        <v>2233400</v>
      </c>
      <c r="AF314" s="2">
        <f t="shared" si="34"/>
        <v>2132900</v>
      </c>
      <c r="AG314" s="2">
        <f t="shared" si="34"/>
        <v>1391600</v>
      </c>
      <c r="AH314" s="2">
        <f t="shared" si="34"/>
        <v>1310200</v>
      </c>
      <c r="AI314" s="2" cm="1">
        <f t="array" ref="AI314">_xlfn.XLOOKUP(AI$1&amp;$AB314,$M$3:$M$1662&amp;$N$3:$N$1662,$O$3:$O$1662,0,0,1)</f>
        <v>3200</v>
      </c>
      <c r="AJ314" s="2" cm="1">
        <f t="array" ref="AJ314">_xlfn.XLOOKUP(AJ$1&amp;$AB314,$M$3:$M$1662&amp;$N$3:$N$1662,$O$3:$O$1662,0,0,1)</f>
        <v>2700</v>
      </c>
      <c r="AK314" s="2" cm="1">
        <f t="array" ref="AK314">_xlfn.XLOOKUP(AK$1&amp;$AB314,$M$3:$M$1662&amp;$N$3:$N$1662,$O$3:$O$1662,0,0,1)</f>
        <v>3000</v>
      </c>
      <c r="AL314" s="2" cm="1">
        <f t="array" ref="AL314">_xlfn.XLOOKUP(AL$1&amp;$AB314,$M$3:$M$1662&amp;$N$3:$N$1662,$O$3:$O$1662,0,0,1)</f>
        <v>1900</v>
      </c>
      <c r="AM314" s="2" cm="1">
        <f t="array" ref="AM314">_xlfn.XLOOKUP(AM$1&amp;$AB314,$M$3:$M$1662&amp;$N$3:$N$1662,$O$3:$O$1662,0,0,1)</f>
        <v>3500</v>
      </c>
    </row>
    <row r="315" spans="13:39" x14ac:dyDescent="0.4">
      <c r="M315" t="s">
        <v>870</v>
      </c>
      <c r="N315" t="s">
        <v>737</v>
      </c>
      <c r="O315">
        <v>3500</v>
      </c>
      <c r="AB315" t="s">
        <v>405</v>
      </c>
      <c r="AC315" s="2">
        <f t="shared" si="30"/>
        <v>1694420</v>
      </c>
      <c r="AD315" s="2">
        <f t="shared" si="34"/>
        <v>1380800</v>
      </c>
      <c r="AE315" s="2">
        <f t="shared" si="34"/>
        <v>2240700</v>
      </c>
      <c r="AF315" s="2">
        <f t="shared" si="34"/>
        <v>2138600</v>
      </c>
      <c r="AG315" s="2">
        <f t="shared" si="34"/>
        <v>1398200</v>
      </c>
      <c r="AH315" s="2">
        <f t="shared" si="34"/>
        <v>1313800</v>
      </c>
      <c r="AI315" s="2" cm="1">
        <f t="array" ref="AI315">_xlfn.XLOOKUP(AI$1&amp;$AB315,$M$3:$M$1662&amp;$N$3:$N$1662,$O$3:$O$1662,0,0,1)</f>
        <v>2400</v>
      </c>
      <c r="AJ315" s="2" cm="1">
        <f t="array" ref="AJ315">_xlfn.XLOOKUP(AJ$1&amp;$AB315,$M$3:$M$1662&amp;$N$3:$N$1662,$O$3:$O$1662,0,0,1)</f>
        <v>7300</v>
      </c>
      <c r="AK315" s="2" cm="1">
        <f t="array" ref="AK315">_xlfn.XLOOKUP(AK$1&amp;$AB315,$M$3:$M$1662&amp;$N$3:$N$1662,$O$3:$O$1662,0,0,1)</f>
        <v>5700</v>
      </c>
      <c r="AL315" s="2" cm="1">
        <f t="array" ref="AL315">_xlfn.XLOOKUP(AL$1&amp;$AB315,$M$3:$M$1662&amp;$N$3:$N$1662,$O$3:$O$1662,0,0,1)</f>
        <v>6600</v>
      </c>
      <c r="AM315" s="2" cm="1">
        <f t="array" ref="AM315">_xlfn.XLOOKUP(AM$1&amp;$AB315,$M$3:$M$1662&amp;$N$3:$N$1662,$O$3:$O$1662,0,0,1)</f>
        <v>3600</v>
      </c>
    </row>
    <row r="316" spans="13:39" x14ac:dyDescent="0.4">
      <c r="M316" t="s">
        <v>870</v>
      </c>
      <c r="N316" t="s">
        <v>738</v>
      </c>
      <c r="O316">
        <v>3600</v>
      </c>
      <c r="AB316" t="s">
        <v>406</v>
      </c>
      <c r="AC316" s="2">
        <f t="shared" si="30"/>
        <v>1698340</v>
      </c>
      <c r="AD316" s="2">
        <f t="shared" si="34"/>
        <v>1388700</v>
      </c>
      <c r="AE316" s="2">
        <f t="shared" si="34"/>
        <v>2242400</v>
      </c>
      <c r="AF316" s="2">
        <f t="shared" si="34"/>
        <v>2141700</v>
      </c>
      <c r="AG316" s="2">
        <f t="shared" si="34"/>
        <v>1402200</v>
      </c>
      <c r="AH316" s="2">
        <f t="shared" si="34"/>
        <v>1316700</v>
      </c>
      <c r="AI316" s="2" cm="1">
        <f t="array" ref="AI316">_xlfn.XLOOKUP(AI$1&amp;$AB316,$M$3:$M$1662&amp;$N$3:$N$1662,$O$3:$O$1662,0,0,1)</f>
        <v>7900</v>
      </c>
      <c r="AJ316" s="2" cm="1">
        <f t="array" ref="AJ316">_xlfn.XLOOKUP(AJ$1&amp;$AB316,$M$3:$M$1662&amp;$N$3:$N$1662,$O$3:$O$1662,0,0,1)</f>
        <v>1700</v>
      </c>
      <c r="AK316" s="2" cm="1">
        <f t="array" ref="AK316">_xlfn.XLOOKUP(AK$1&amp;$AB316,$M$3:$M$1662&amp;$N$3:$N$1662,$O$3:$O$1662,0,0,1)</f>
        <v>3100</v>
      </c>
      <c r="AL316" s="2" cm="1">
        <f t="array" ref="AL316">_xlfn.XLOOKUP(AL$1&amp;$AB316,$M$3:$M$1662&amp;$N$3:$N$1662,$O$3:$O$1662,0,0,1)</f>
        <v>4000</v>
      </c>
      <c r="AM316" s="2" cm="1">
        <f t="array" ref="AM316">_xlfn.XLOOKUP(AM$1&amp;$AB316,$M$3:$M$1662&amp;$N$3:$N$1662,$O$3:$O$1662,0,0,1)</f>
        <v>2900</v>
      </c>
    </row>
    <row r="317" spans="13:39" x14ac:dyDescent="0.4">
      <c r="M317" t="s">
        <v>870</v>
      </c>
      <c r="N317" t="s">
        <v>739</v>
      </c>
      <c r="O317">
        <v>2900</v>
      </c>
      <c r="AB317" t="s">
        <v>407</v>
      </c>
      <c r="AC317" s="2">
        <f t="shared" si="30"/>
        <v>1708280</v>
      </c>
      <c r="AD317" s="2">
        <f t="shared" si="34"/>
        <v>1402400</v>
      </c>
      <c r="AE317" s="2">
        <f t="shared" si="34"/>
        <v>2248900</v>
      </c>
      <c r="AF317" s="2">
        <f t="shared" si="34"/>
        <v>2159100</v>
      </c>
      <c r="AG317" s="2">
        <f t="shared" si="34"/>
        <v>1409200</v>
      </c>
      <c r="AH317" s="2">
        <f t="shared" si="34"/>
        <v>1321800</v>
      </c>
      <c r="AI317" s="2" cm="1">
        <f t="array" ref="AI317">_xlfn.XLOOKUP(AI$1&amp;$AB317,$M$3:$M$1662&amp;$N$3:$N$1662,$O$3:$O$1662,0,0,1)</f>
        <v>13700</v>
      </c>
      <c r="AJ317" s="2" cm="1">
        <f t="array" ref="AJ317">_xlfn.XLOOKUP(AJ$1&amp;$AB317,$M$3:$M$1662&amp;$N$3:$N$1662,$O$3:$O$1662,0,0,1)</f>
        <v>6500</v>
      </c>
      <c r="AK317" s="2" cm="1">
        <f t="array" ref="AK317">_xlfn.XLOOKUP(AK$1&amp;$AB317,$M$3:$M$1662&amp;$N$3:$N$1662,$O$3:$O$1662,0,0,1)</f>
        <v>17400</v>
      </c>
      <c r="AL317" s="2" cm="1">
        <f t="array" ref="AL317">_xlfn.XLOOKUP(AL$1&amp;$AB317,$M$3:$M$1662&amp;$N$3:$N$1662,$O$3:$O$1662,0,0,1)</f>
        <v>7000</v>
      </c>
      <c r="AM317" s="2" cm="1">
        <f t="array" ref="AM317">_xlfn.XLOOKUP(AM$1&amp;$AB317,$M$3:$M$1662&amp;$N$3:$N$1662,$O$3:$O$1662,0,0,1)</f>
        <v>5100</v>
      </c>
    </row>
    <row r="318" spans="13:39" x14ac:dyDescent="0.4">
      <c r="M318" t="s">
        <v>870</v>
      </c>
      <c r="N318" t="s">
        <v>740</v>
      </c>
      <c r="O318">
        <v>5100</v>
      </c>
      <c r="AB318" t="s">
        <v>408</v>
      </c>
      <c r="AC318" s="2">
        <f t="shared" si="30"/>
        <v>1713840</v>
      </c>
      <c r="AD318" s="2">
        <f t="shared" si="34"/>
        <v>1412100</v>
      </c>
      <c r="AE318" s="2">
        <f t="shared" si="34"/>
        <v>2257700</v>
      </c>
      <c r="AF318" s="2">
        <f t="shared" si="34"/>
        <v>2161400</v>
      </c>
      <c r="AG318" s="2">
        <f t="shared" si="34"/>
        <v>1413600</v>
      </c>
      <c r="AH318" s="2">
        <f t="shared" si="34"/>
        <v>1324400</v>
      </c>
      <c r="AI318" s="2" cm="1">
        <f t="array" ref="AI318">_xlfn.XLOOKUP(AI$1&amp;$AB318,$M$3:$M$1662&amp;$N$3:$N$1662,$O$3:$O$1662,0,0,1)</f>
        <v>9700</v>
      </c>
      <c r="AJ318" s="2" cm="1">
        <f t="array" ref="AJ318">_xlfn.XLOOKUP(AJ$1&amp;$AB318,$M$3:$M$1662&amp;$N$3:$N$1662,$O$3:$O$1662,0,0,1)</f>
        <v>8800</v>
      </c>
      <c r="AK318" s="2" cm="1">
        <f t="array" ref="AK318">_xlfn.XLOOKUP(AK$1&amp;$AB318,$M$3:$M$1662&amp;$N$3:$N$1662,$O$3:$O$1662,0,0,1)</f>
        <v>2300</v>
      </c>
      <c r="AL318" s="2" cm="1">
        <f t="array" ref="AL318">_xlfn.XLOOKUP(AL$1&amp;$AB318,$M$3:$M$1662&amp;$N$3:$N$1662,$O$3:$O$1662,0,0,1)</f>
        <v>4400</v>
      </c>
      <c r="AM318" s="2" cm="1">
        <f t="array" ref="AM318">_xlfn.XLOOKUP(AM$1&amp;$AB318,$M$3:$M$1662&amp;$N$3:$N$1662,$O$3:$O$1662,0,0,1)</f>
        <v>2600</v>
      </c>
    </row>
    <row r="319" spans="13:39" x14ac:dyDescent="0.4">
      <c r="M319" t="s">
        <v>870</v>
      </c>
      <c r="N319" t="s">
        <v>741</v>
      </c>
      <c r="O319">
        <v>2600</v>
      </c>
      <c r="AB319" t="s">
        <v>409</v>
      </c>
      <c r="AC319" s="2">
        <f t="shared" si="30"/>
        <v>1718700</v>
      </c>
      <c r="AD319" s="2">
        <f t="shared" si="34"/>
        <v>1420600</v>
      </c>
      <c r="AE319" s="2">
        <f t="shared" si="34"/>
        <v>2262400</v>
      </c>
      <c r="AF319" s="2">
        <f t="shared" si="34"/>
        <v>2167600</v>
      </c>
      <c r="AG319" s="2">
        <f t="shared" si="34"/>
        <v>1417100</v>
      </c>
      <c r="AH319" s="2">
        <f t="shared" si="34"/>
        <v>1325800</v>
      </c>
      <c r="AI319" s="2" cm="1">
        <f t="array" ref="AI319">_xlfn.XLOOKUP(AI$1&amp;$AB319,$M$3:$M$1662&amp;$N$3:$N$1662,$O$3:$O$1662,0,0,1)</f>
        <v>8500</v>
      </c>
      <c r="AJ319" s="2" cm="1">
        <f t="array" ref="AJ319">_xlfn.XLOOKUP(AJ$1&amp;$AB319,$M$3:$M$1662&amp;$N$3:$N$1662,$O$3:$O$1662,0,0,1)</f>
        <v>4700</v>
      </c>
      <c r="AK319" s="2" cm="1">
        <f t="array" ref="AK319">_xlfn.XLOOKUP(AK$1&amp;$AB319,$M$3:$M$1662&amp;$N$3:$N$1662,$O$3:$O$1662,0,0,1)</f>
        <v>6200</v>
      </c>
      <c r="AL319" s="2" cm="1">
        <f t="array" ref="AL319">_xlfn.XLOOKUP(AL$1&amp;$AB319,$M$3:$M$1662&amp;$N$3:$N$1662,$O$3:$O$1662,0,0,1)</f>
        <v>3500</v>
      </c>
      <c r="AM319" s="2" cm="1">
        <f t="array" ref="AM319">_xlfn.XLOOKUP(AM$1&amp;$AB319,$M$3:$M$1662&amp;$N$3:$N$1662,$O$3:$O$1662,0,0,1)</f>
        <v>1400</v>
      </c>
    </row>
    <row r="320" spans="13:39" x14ac:dyDescent="0.4">
      <c r="M320" t="s">
        <v>870</v>
      </c>
      <c r="N320" t="s">
        <v>742</v>
      </c>
      <c r="O320">
        <v>1400</v>
      </c>
      <c r="AB320" t="s">
        <v>410</v>
      </c>
      <c r="AC320" s="2">
        <f t="shared" si="30"/>
        <v>1728460</v>
      </c>
      <c r="AD320" s="2">
        <f t="shared" si="34"/>
        <v>1438300</v>
      </c>
      <c r="AE320" s="2">
        <f t="shared" si="34"/>
        <v>2272400</v>
      </c>
      <c r="AF320" s="2">
        <f t="shared" si="34"/>
        <v>2178900</v>
      </c>
      <c r="AG320" s="2">
        <f t="shared" si="34"/>
        <v>1422500</v>
      </c>
      <c r="AH320" s="2">
        <f t="shared" si="34"/>
        <v>1330200</v>
      </c>
      <c r="AI320" s="2" cm="1">
        <f t="array" ref="AI320">_xlfn.XLOOKUP(AI$1&amp;$AB320,$M$3:$M$1662&amp;$N$3:$N$1662,$O$3:$O$1662,0,0,1)</f>
        <v>17700</v>
      </c>
      <c r="AJ320" s="2" cm="1">
        <f t="array" ref="AJ320">_xlfn.XLOOKUP(AJ$1&amp;$AB320,$M$3:$M$1662&amp;$N$3:$N$1662,$O$3:$O$1662,0,0,1)</f>
        <v>10000</v>
      </c>
      <c r="AK320" s="2" cm="1">
        <f t="array" ref="AK320">_xlfn.XLOOKUP(AK$1&amp;$AB320,$M$3:$M$1662&amp;$N$3:$N$1662,$O$3:$O$1662,0,0,1)</f>
        <v>11300</v>
      </c>
      <c r="AL320" s="2" cm="1">
        <f t="array" ref="AL320">_xlfn.XLOOKUP(AL$1&amp;$AB320,$M$3:$M$1662&amp;$N$3:$N$1662,$O$3:$O$1662,0,0,1)</f>
        <v>5400</v>
      </c>
      <c r="AM320" s="2" cm="1">
        <f t="array" ref="AM320">_xlfn.XLOOKUP(AM$1&amp;$AB320,$M$3:$M$1662&amp;$N$3:$N$1662,$O$3:$O$1662,0,0,1)</f>
        <v>4400</v>
      </c>
    </row>
    <row r="321" spans="13:39" x14ac:dyDescent="0.4">
      <c r="M321" t="s">
        <v>870</v>
      </c>
      <c r="N321" t="s">
        <v>743</v>
      </c>
      <c r="O321">
        <v>4400</v>
      </c>
      <c r="AB321" t="s">
        <v>411</v>
      </c>
      <c r="AC321" s="2">
        <f t="shared" si="30"/>
        <v>1733260</v>
      </c>
      <c r="AD321" s="2">
        <f t="shared" si="34"/>
        <v>1446000</v>
      </c>
      <c r="AE321" s="2">
        <f t="shared" si="34"/>
        <v>2280100</v>
      </c>
      <c r="AF321" s="2">
        <f t="shared" si="34"/>
        <v>2181900</v>
      </c>
      <c r="AG321" s="2">
        <f t="shared" si="34"/>
        <v>1424900</v>
      </c>
      <c r="AH321" s="2">
        <f t="shared" si="34"/>
        <v>1333400</v>
      </c>
      <c r="AI321" s="2" cm="1">
        <f t="array" ref="AI321">_xlfn.XLOOKUP(AI$1&amp;$AB321,$M$3:$M$1662&amp;$N$3:$N$1662,$O$3:$O$1662,0,0,1)</f>
        <v>7700</v>
      </c>
      <c r="AJ321" s="2" cm="1">
        <f t="array" ref="AJ321">_xlfn.XLOOKUP(AJ$1&amp;$AB321,$M$3:$M$1662&amp;$N$3:$N$1662,$O$3:$O$1662,0,0,1)</f>
        <v>7700</v>
      </c>
      <c r="AK321" s="2" cm="1">
        <f t="array" ref="AK321">_xlfn.XLOOKUP(AK$1&amp;$AB321,$M$3:$M$1662&amp;$N$3:$N$1662,$O$3:$O$1662,0,0,1)</f>
        <v>3000</v>
      </c>
      <c r="AL321" s="2" cm="1">
        <f t="array" ref="AL321">_xlfn.XLOOKUP(AL$1&amp;$AB321,$M$3:$M$1662&amp;$N$3:$N$1662,$O$3:$O$1662,0,0,1)</f>
        <v>2400</v>
      </c>
      <c r="AM321" s="2" cm="1">
        <f t="array" ref="AM321">_xlfn.XLOOKUP(AM$1&amp;$AB321,$M$3:$M$1662&amp;$N$3:$N$1662,$O$3:$O$1662,0,0,1)</f>
        <v>3200</v>
      </c>
    </row>
    <row r="322" spans="13:39" x14ac:dyDescent="0.4">
      <c r="M322" t="s">
        <v>870</v>
      </c>
      <c r="N322" t="s">
        <v>744</v>
      </c>
      <c r="O322">
        <v>3200</v>
      </c>
      <c r="AB322" t="s">
        <v>412</v>
      </c>
      <c r="AC322" s="2">
        <f t="shared" si="30"/>
        <v>1738760</v>
      </c>
      <c r="AD322" s="2">
        <f t="shared" si="34"/>
        <v>1451900</v>
      </c>
      <c r="AE322" s="2">
        <f t="shared" si="34"/>
        <v>2287400</v>
      </c>
      <c r="AF322" s="2">
        <f t="shared" si="34"/>
        <v>2184400</v>
      </c>
      <c r="AG322" s="2">
        <f t="shared" si="34"/>
        <v>1434000</v>
      </c>
      <c r="AH322" s="2">
        <f t="shared" si="34"/>
        <v>1336100</v>
      </c>
      <c r="AI322" s="2" cm="1">
        <f t="array" ref="AI322">_xlfn.XLOOKUP(AI$1&amp;$AB322,$M$3:$M$1662&amp;$N$3:$N$1662,$O$3:$O$1662,0,0,1)</f>
        <v>5900</v>
      </c>
      <c r="AJ322" s="2" cm="1">
        <f t="array" ref="AJ322">_xlfn.XLOOKUP(AJ$1&amp;$AB322,$M$3:$M$1662&amp;$N$3:$N$1662,$O$3:$O$1662,0,0,1)</f>
        <v>7300</v>
      </c>
      <c r="AK322" s="2" cm="1">
        <f t="array" ref="AK322">_xlfn.XLOOKUP(AK$1&amp;$AB322,$M$3:$M$1662&amp;$N$3:$N$1662,$O$3:$O$1662,0,0,1)</f>
        <v>2500</v>
      </c>
      <c r="AL322" s="2" cm="1">
        <f t="array" ref="AL322">_xlfn.XLOOKUP(AL$1&amp;$AB322,$M$3:$M$1662&amp;$N$3:$N$1662,$O$3:$O$1662,0,0,1)</f>
        <v>9100</v>
      </c>
      <c r="AM322" s="2" cm="1">
        <f t="array" ref="AM322">_xlfn.XLOOKUP(AM$1&amp;$AB322,$M$3:$M$1662&amp;$N$3:$N$1662,$O$3:$O$1662,0,0,1)</f>
        <v>2700</v>
      </c>
    </row>
    <row r="323" spans="13:39" x14ac:dyDescent="0.4">
      <c r="M323" t="s">
        <v>870</v>
      </c>
      <c r="N323" t="s">
        <v>745</v>
      </c>
      <c r="O323">
        <v>2700</v>
      </c>
      <c r="AB323" t="s">
        <v>413</v>
      </c>
      <c r="AC323" s="2">
        <f t="shared" ref="AC323:AC333" si="35">IFERROR(AVERAGEIFS(AD323:AH323,AD323:AH323,"&gt;0"),0)</f>
        <v>1746200</v>
      </c>
      <c r="AD323" s="2">
        <f t="shared" si="34"/>
        <v>1459500</v>
      </c>
      <c r="AE323" s="2">
        <f t="shared" si="34"/>
        <v>2301800</v>
      </c>
      <c r="AF323" s="2">
        <f t="shared" si="34"/>
        <v>2189600</v>
      </c>
      <c r="AG323" s="2">
        <f t="shared" si="34"/>
        <v>1439300</v>
      </c>
      <c r="AH323" s="2">
        <f t="shared" si="34"/>
        <v>1340800</v>
      </c>
      <c r="AI323" s="2" cm="1">
        <f t="array" ref="AI323">_xlfn.XLOOKUP(AI$1&amp;$AB323,$M$3:$M$1662&amp;$N$3:$N$1662,$O$3:$O$1662,0,0,1)</f>
        <v>7600</v>
      </c>
      <c r="AJ323" s="2" cm="1">
        <f t="array" ref="AJ323">_xlfn.XLOOKUP(AJ$1&amp;$AB323,$M$3:$M$1662&amp;$N$3:$N$1662,$O$3:$O$1662,0,0,1)</f>
        <v>14400</v>
      </c>
      <c r="AK323" s="2" cm="1">
        <f t="array" ref="AK323">_xlfn.XLOOKUP(AK$1&amp;$AB323,$M$3:$M$1662&amp;$N$3:$N$1662,$O$3:$O$1662,0,0,1)</f>
        <v>5200</v>
      </c>
      <c r="AL323" s="2" cm="1">
        <f t="array" ref="AL323">_xlfn.XLOOKUP(AL$1&amp;$AB323,$M$3:$M$1662&amp;$N$3:$N$1662,$O$3:$O$1662,0,0,1)</f>
        <v>5300</v>
      </c>
      <c r="AM323" s="2" cm="1">
        <f t="array" ref="AM323">_xlfn.XLOOKUP(AM$1&amp;$AB323,$M$3:$M$1662&amp;$N$3:$N$1662,$O$3:$O$1662,0,0,1)</f>
        <v>4700</v>
      </c>
    </row>
    <row r="324" spans="13:39" x14ac:dyDescent="0.4">
      <c r="M324" t="s">
        <v>870</v>
      </c>
      <c r="N324" t="s">
        <v>746</v>
      </c>
      <c r="O324">
        <v>4700</v>
      </c>
      <c r="AB324" t="s">
        <v>414</v>
      </c>
      <c r="AC324" s="2">
        <f t="shared" si="35"/>
        <v>1751680</v>
      </c>
      <c r="AD324" s="2">
        <f t="shared" ref="AD324:AH333" si="36">AD323+AI324</f>
        <v>1464300</v>
      </c>
      <c r="AE324" s="2">
        <f t="shared" si="36"/>
        <v>2307400</v>
      </c>
      <c r="AF324" s="2">
        <f t="shared" si="36"/>
        <v>2194100</v>
      </c>
      <c r="AG324" s="2">
        <f t="shared" si="36"/>
        <v>1446100</v>
      </c>
      <c r="AH324" s="2">
        <f t="shared" si="36"/>
        <v>1346500</v>
      </c>
      <c r="AI324" s="2" cm="1">
        <f t="array" ref="AI324">_xlfn.XLOOKUP(AI$1&amp;$AB324,$M$3:$M$1662&amp;$N$3:$N$1662,$O$3:$O$1662,0,0,1)</f>
        <v>4800</v>
      </c>
      <c r="AJ324" s="2" cm="1">
        <f t="array" ref="AJ324">_xlfn.XLOOKUP(AJ$1&amp;$AB324,$M$3:$M$1662&amp;$N$3:$N$1662,$O$3:$O$1662,0,0,1)</f>
        <v>5600</v>
      </c>
      <c r="AK324" s="2" cm="1">
        <f t="array" ref="AK324">_xlfn.XLOOKUP(AK$1&amp;$AB324,$M$3:$M$1662&amp;$N$3:$N$1662,$O$3:$O$1662,0,0,1)</f>
        <v>4500</v>
      </c>
      <c r="AL324" s="2" cm="1">
        <f t="array" ref="AL324">_xlfn.XLOOKUP(AL$1&amp;$AB324,$M$3:$M$1662&amp;$N$3:$N$1662,$O$3:$O$1662,0,0,1)</f>
        <v>6800</v>
      </c>
      <c r="AM324" s="2" cm="1">
        <f t="array" ref="AM324">_xlfn.XLOOKUP(AM$1&amp;$AB324,$M$3:$M$1662&amp;$N$3:$N$1662,$O$3:$O$1662,0,0,1)</f>
        <v>5700</v>
      </c>
    </row>
    <row r="325" spans="13:39" x14ac:dyDescent="0.4">
      <c r="M325" t="s">
        <v>870</v>
      </c>
      <c r="N325" t="s">
        <v>747</v>
      </c>
      <c r="O325">
        <v>5700</v>
      </c>
      <c r="AB325" t="s">
        <v>415</v>
      </c>
      <c r="AC325" s="2">
        <f t="shared" si="35"/>
        <v>1758580</v>
      </c>
      <c r="AD325" s="2">
        <f t="shared" si="36"/>
        <v>1471700</v>
      </c>
      <c r="AE325" s="2">
        <f t="shared" si="36"/>
        <v>2320000</v>
      </c>
      <c r="AF325" s="2">
        <f t="shared" si="36"/>
        <v>2198300</v>
      </c>
      <c r="AG325" s="2">
        <f t="shared" si="36"/>
        <v>1449600</v>
      </c>
      <c r="AH325" s="2">
        <f t="shared" si="36"/>
        <v>1353300</v>
      </c>
      <c r="AI325" s="2" cm="1">
        <f t="array" ref="AI325">_xlfn.XLOOKUP(AI$1&amp;$AB325,$M$3:$M$1662&amp;$N$3:$N$1662,$O$3:$O$1662,0,0,1)</f>
        <v>7400</v>
      </c>
      <c r="AJ325" s="2" cm="1">
        <f t="array" ref="AJ325">_xlfn.XLOOKUP(AJ$1&amp;$AB325,$M$3:$M$1662&amp;$N$3:$N$1662,$O$3:$O$1662,0,0,1)</f>
        <v>12600</v>
      </c>
      <c r="AK325" s="2" cm="1">
        <f t="array" ref="AK325">_xlfn.XLOOKUP(AK$1&amp;$AB325,$M$3:$M$1662&amp;$N$3:$N$1662,$O$3:$O$1662,0,0,1)</f>
        <v>4200</v>
      </c>
      <c r="AL325" s="2" cm="1">
        <f t="array" ref="AL325">_xlfn.XLOOKUP(AL$1&amp;$AB325,$M$3:$M$1662&amp;$N$3:$N$1662,$O$3:$O$1662,0,0,1)</f>
        <v>3500</v>
      </c>
      <c r="AM325" s="2" cm="1">
        <f t="array" ref="AM325">_xlfn.XLOOKUP(AM$1&amp;$AB325,$M$3:$M$1662&amp;$N$3:$N$1662,$O$3:$O$1662,0,0,1)</f>
        <v>6800</v>
      </c>
    </row>
    <row r="326" spans="13:39" x14ac:dyDescent="0.4">
      <c r="M326" t="s">
        <v>870</v>
      </c>
      <c r="N326" t="s">
        <v>748</v>
      </c>
      <c r="O326">
        <v>6800</v>
      </c>
      <c r="AB326" t="s">
        <v>416</v>
      </c>
      <c r="AC326" s="2">
        <f t="shared" si="35"/>
        <v>1766340</v>
      </c>
      <c r="AD326" s="2">
        <f t="shared" si="36"/>
        <v>1481700</v>
      </c>
      <c r="AE326" s="2">
        <f t="shared" si="36"/>
        <v>2328700</v>
      </c>
      <c r="AF326" s="2">
        <f t="shared" si="36"/>
        <v>2205300</v>
      </c>
      <c r="AG326" s="2">
        <f t="shared" si="36"/>
        <v>1456600</v>
      </c>
      <c r="AH326" s="2">
        <f t="shared" si="36"/>
        <v>1359400</v>
      </c>
      <c r="AI326" s="2" cm="1">
        <f t="array" ref="AI326">_xlfn.XLOOKUP(AI$1&amp;$AB326,$M$3:$M$1662&amp;$N$3:$N$1662,$O$3:$O$1662,0,0,1)</f>
        <v>10000</v>
      </c>
      <c r="AJ326" s="2" cm="1">
        <f t="array" ref="AJ326">_xlfn.XLOOKUP(AJ$1&amp;$AB326,$M$3:$M$1662&amp;$N$3:$N$1662,$O$3:$O$1662,0,0,1)</f>
        <v>8700</v>
      </c>
      <c r="AK326" s="2" cm="1">
        <f t="array" ref="AK326">_xlfn.XLOOKUP(AK$1&amp;$AB326,$M$3:$M$1662&amp;$N$3:$N$1662,$O$3:$O$1662,0,0,1)</f>
        <v>7000</v>
      </c>
      <c r="AL326" s="2" cm="1">
        <f t="array" ref="AL326">_xlfn.XLOOKUP(AL$1&amp;$AB326,$M$3:$M$1662&amp;$N$3:$N$1662,$O$3:$O$1662,0,0,1)</f>
        <v>7000</v>
      </c>
      <c r="AM326" s="2" cm="1">
        <f t="array" ref="AM326">_xlfn.XLOOKUP(AM$1&amp;$AB326,$M$3:$M$1662&amp;$N$3:$N$1662,$O$3:$O$1662,0,0,1)</f>
        <v>6100</v>
      </c>
    </row>
    <row r="327" spans="13:39" x14ac:dyDescent="0.4">
      <c r="M327" t="s">
        <v>870</v>
      </c>
      <c r="N327" t="s">
        <v>749</v>
      </c>
      <c r="O327">
        <v>6100</v>
      </c>
      <c r="AB327" t="s">
        <v>417</v>
      </c>
      <c r="AC327" s="2">
        <f t="shared" si="35"/>
        <v>1778900</v>
      </c>
      <c r="AD327" s="2">
        <f t="shared" si="36"/>
        <v>1488900</v>
      </c>
      <c r="AE327" s="2">
        <f t="shared" si="36"/>
        <v>2359400</v>
      </c>
      <c r="AF327" s="2">
        <f t="shared" si="36"/>
        <v>2218400</v>
      </c>
      <c r="AG327" s="2">
        <f t="shared" si="36"/>
        <v>1463400</v>
      </c>
      <c r="AH327" s="2">
        <f t="shared" si="36"/>
        <v>1364400</v>
      </c>
      <c r="AI327" s="2" cm="1">
        <f t="array" ref="AI327">_xlfn.XLOOKUP(AI$1&amp;$AB327,$M$3:$M$1662&amp;$N$3:$N$1662,$O$3:$O$1662,0,0,1)</f>
        <v>7200</v>
      </c>
      <c r="AJ327" s="2" cm="1">
        <f t="array" ref="AJ327">_xlfn.XLOOKUP(AJ$1&amp;$AB327,$M$3:$M$1662&amp;$N$3:$N$1662,$O$3:$O$1662,0,0,1)</f>
        <v>30700</v>
      </c>
      <c r="AK327" s="2" cm="1">
        <f t="array" ref="AK327">_xlfn.XLOOKUP(AK$1&amp;$AB327,$M$3:$M$1662&amp;$N$3:$N$1662,$O$3:$O$1662,0,0,1)</f>
        <v>13100</v>
      </c>
      <c r="AL327" s="2" cm="1">
        <f t="array" ref="AL327">_xlfn.XLOOKUP(AL$1&amp;$AB327,$M$3:$M$1662&amp;$N$3:$N$1662,$O$3:$O$1662,0,0,1)</f>
        <v>6800</v>
      </c>
      <c r="AM327" s="2" cm="1">
        <f t="array" ref="AM327">_xlfn.XLOOKUP(AM$1&amp;$AB327,$M$3:$M$1662&amp;$N$3:$N$1662,$O$3:$O$1662,0,0,1)</f>
        <v>5000</v>
      </c>
    </row>
    <row r="328" spans="13:39" x14ac:dyDescent="0.4">
      <c r="M328" t="s">
        <v>870</v>
      </c>
      <c r="N328" t="s">
        <v>750</v>
      </c>
      <c r="O328">
        <v>5000</v>
      </c>
      <c r="AB328" t="s">
        <v>418</v>
      </c>
      <c r="AC328" s="2">
        <f t="shared" si="35"/>
        <v>1778900</v>
      </c>
      <c r="AD328" s="2">
        <f t="shared" si="36"/>
        <v>1488900</v>
      </c>
      <c r="AE328" s="2">
        <f t="shared" si="36"/>
        <v>2359400</v>
      </c>
      <c r="AF328" s="2">
        <f t="shared" si="36"/>
        <v>2218400</v>
      </c>
      <c r="AG328" s="2">
        <f t="shared" si="36"/>
        <v>1463400</v>
      </c>
      <c r="AH328" s="2">
        <f t="shared" si="36"/>
        <v>1364400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870</v>
      </c>
      <c r="N329" t="s">
        <v>751</v>
      </c>
      <c r="O329">
        <v>0</v>
      </c>
      <c r="AB329" t="s">
        <v>419</v>
      </c>
      <c r="AC329" s="2">
        <f t="shared" si="35"/>
        <v>1778900</v>
      </c>
      <c r="AD329" s="2">
        <f t="shared" si="36"/>
        <v>1488900</v>
      </c>
      <c r="AE329" s="2">
        <f t="shared" si="36"/>
        <v>2359400</v>
      </c>
      <c r="AF329" s="2">
        <f t="shared" si="36"/>
        <v>2218400</v>
      </c>
      <c r="AG329" s="2">
        <f t="shared" si="36"/>
        <v>1463400</v>
      </c>
      <c r="AH329" s="2">
        <f t="shared" si="36"/>
        <v>1364400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870</v>
      </c>
      <c r="N330" t="s">
        <v>752</v>
      </c>
      <c r="O330">
        <v>0</v>
      </c>
      <c r="AB330" t="s">
        <v>420</v>
      </c>
      <c r="AC330" s="2">
        <f t="shared" si="35"/>
        <v>1778900</v>
      </c>
      <c r="AD330" s="2">
        <f t="shared" si="36"/>
        <v>1488900</v>
      </c>
      <c r="AE330" s="2">
        <f t="shared" si="36"/>
        <v>2359400</v>
      </c>
      <c r="AF330" s="2">
        <f t="shared" si="36"/>
        <v>2218400</v>
      </c>
      <c r="AG330" s="2">
        <f t="shared" si="36"/>
        <v>1463400</v>
      </c>
      <c r="AH330" s="2">
        <f t="shared" si="36"/>
        <v>1364400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870</v>
      </c>
      <c r="N331" t="s">
        <v>753</v>
      </c>
      <c r="O331">
        <v>0</v>
      </c>
      <c r="AB331" t="s">
        <v>421</v>
      </c>
      <c r="AC331" s="2">
        <f t="shared" si="35"/>
        <v>1778900</v>
      </c>
      <c r="AD331" s="2">
        <f t="shared" si="36"/>
        <v>1488900</v>
      </c>
      <c r="AE331" s="2">
        <f t="shared" si="36"/>
        <v>2359400</v>
      </c>
      <c r="AF331" s="2">
        <f t="shared" si="36"/>
        <v>2218400</v>
      </c>
      <c r="AG331" s="2">
        <f t="shared" si="36"/>
        <v>1463400</v>
      </c>
      <c r="AH331" s="2">
        <f t="shared" si="36"/>
        <v>1364400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870</v>
      </c>
      <c r="N332" t="s">
        <v>754</v>
      </c>
      <c r="O332">
        <v>0</v>
      </c>
      <c r="AB332" t="s">
        <v>422</v>
      </c>
      <c r="AC332" s="2">
        <f t="shared" si="35"/>
        <v>1778900</v>
      </c>
      <c r="AD332" s="2">
        <f t="shared" si="36"/>
        <v>1488900</v>
      </c>
      <c r="AE332" s="2">
        <f t="shared" si="36"/>
        <v>2359400</v>
      </c>
      <c r="AF332" s="2">
        <f t="shared" si="36"/>
        <v>2218400</v>
      </c>
      <c r="AG332" s="2">
        <f t="shared" si="36"/>
        <v>1463400</v>
      </c>
      <c r="AH332" s="2">
        <f t="shared" si="36"/>
        <v>1364400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870</v>
      </c>
      <c r="N333" t="s">
        <v>755</v>
      </c>
      <c r="O333">
        <v>0</v>
      </c>
      <c r="AB333" t="s">
        <v>423</v>
      </c>
      <c r="AC333" s="2">
        <f t="shared" si="35"/>
        <v>2642560</v>
      </c>
      <c r="AD333" s="2">
        <f t="shared" si="36"/>
        <v>2229200</v>
      </c>
      <c r="AE333" s="2">
        <f t="shared" si="36"/>
        <v>3793200</v>
      </c>
      <c r="AF333" s="2">
        <f t="shared" si="36"/>
        <v>3284200</v>
      </c>
      <c r="AG333" s="2">
        <f t="shared" si="36"/>
        <v>2073900</v>
      </c>
      <c r="AH333" s="2">
        <f t="shared" si="36"/>
        <v>1832300</v>
      </c>
      <c r="AI333" s="2" cm="1">
        <f t="array" ref="AI333">_xlfn.XLOOKUP(AI$1&amp;$AB333,$M$3:$M$1662&amp;$N$3:$N$1662,$O$3:$O$1662,0,0,1)</f>
        <v>740300</v>
      </c>
      <c r="AJ333" s="2" cm="1">
        <f t="array" ref="AJ333">_xlfn.XLOOKUP(AJ$1&amp;$AB333,$M$3:$M$1662&amp;$N$3:$N$1662,$O$3:$O$1662,0,0,1)</f>
        <v>1433800</v>
      </c>
      <c r="AK333" s="2" cm="1">
        <f t="array" ref="AK333">_xlfn.XLOOKUP(AK$1&amp;$AB333,$M$3:$M$1662&amp;$N$3:$N$1662,$O$3:$O$1662,0,0,1)</f>
        <v>1065800</v>
      </c>
      <c r="AL333" s="2" cm="1">
        <f t="array" ref="AL333">_xlfn.XLOOKUP(AL$1&amp;$AB333,$M$3:$M$1662&amp;$N$3:$N$1662,$O$3:$O$1662,0,0,1)</f>
        <v>610500</v>
      </c>
      <c r="AM333" s="2" cm="1">
        <f t="array" ref="AM333">_xlfn.XLOOKUP(AM$1&amp;$AB333,$M$3:$M$1662&amp;$N$3:$N$1662,$O$3:$O$1662,0,0,1)</f>
        <v>467900</v>
      </c>
    </row>
    <row r="334" spans="13:39" x14ac:dyDescent="0.4">
      <c r="M334" t="s">
        <v>870</v>
      </c>
      <c r="N334" t="s">
        <v>756</v>
      </c>
      <c r="O334">
        <v>467900</v>
      </c>
    </row>
    <row r="335" spans="13:39" x14ac:dyDescent="0.4">
      <c r="M335" t="s">
        <v>871</v>
      </c>
      <c r="N335" t="s">
        <v>545</v>
      </c>
      <c r="O335">
        <v>358700</v>
      </c>
    </row>
    <row r="336" spans="13:39" x14ac:dyDescent="0.4">
      <c r="M336" t="s">
        <v>871</v>
      </c>
      <c r="N336" t="s">
        <v>546</v>
      </c>
      <c r="O336">
        <v>12600</v>
      </c>
    </row>
    <row r="337" spans="13:15" x14ac:dyDescent="0.4">
      <c r="M337" t="s">
        <v>871</v>
      </c>
      <c r="N337" t="s">
        <v>547</v>
      </c>
      <c r="O337">
        <v>4800</v>
      </c>
    </row>
    <row r="338" spans="13:15" x14ac:dyDescent="0.4">
      <c r="M338" t="s">
        <v>871</v>
      </c>
      <c r="N338" t="s">
        <v>548</v>
      </c>
      <c r="O338">
        <v>4600</v>
      </c>
    </row>
    <row r="339" spans="13:15" x14ac:dyDescent="0.4">
      <c r="M339" t="s">
        <v>871</v>
      </c>
      <c r="N339" t="s">
        <v>549</v>
      </c>
      <c r="O339">
        <v>5900</v>
      </c>
    </row>
    <row r="340" spans="13:15" x14ac:dyDescent="0.4">
      <c r="M340" t="s">
        <v>871</v>
      </c>
      <c r="N340" t="s">
        <v>550</v>
      </c>
      <c r="O340">
        <v>4600</v>
      </c>
    </row>
    <row r="341" spans="13:15" x14ac:dyDescent="0.4">
      <c r="M341" t="s">
        <v>871</v>
      </c>
      <c r="N341" t="s">
        <v>551</v>
      </c>
      <c r="O341">
        <v>5000</v>
      </c>
    </row>
    <row r="342" spans="13:15" x14ac:dyDescent="0.4">
      <c r="M342" t="s">
        <v>871</v>
      </c>
      <c r="N342" t="s">
        <v>552</v>
      </c>
      <c r="O342">
        <v>4400</v>
      </c>
    </row>
    <row r="343" spans="13:15" x14ac:dyDescent="0.4">
      <c r="M343" t="s">
        <v>871</v>
      </c>
      <c r="N343" t="s">
        <v>553</v>
      </c>
      <c r="O343">
        <v>3200</v>
      </c>
    </row>
    <row r="344" spans="13:15" x14ac:dyDescent="0.4">
      <c r="M344" t="s">
        <v>871</v>
      </c>
      <c r="N344" t="s">
        <v>554</v>
      </c>
      <c r="O344">
        <v>1900</v>
      </c>
    </row>
    <row r="345" spans="13:15" x14ac:dyDescent="0.4">
      <c r="M345" t="s">
        <v>871</v>
      </c>
      <c r="N345" t="s">
        <v>555</v>
      </c>
      <c r="O345">
        <v>3400</v>
      </c>
    </row>
    <row r="346" spans="13:15" x14ac:dyDescent="0.4">
      <c r="M346" t="s">
        <v>871</v>
      </c>
      <c r="N346" t="s">
        <v>556</v>
      </c>
      <c r="O346">
        <v>3900</v>
      </c>
    </row>
    <row r="347" spans="13:15" x14ac:dyDescent="0.4">
      <c r="M347" t="s">
        <v>871</v>
      </c>
      <c r="N347" t="s">
        <v>557</v>
      </c>
      <c r="O347">
        <v>7700</v>
      </c>
    </row>
    <row r="348" spans="13:15" x14ac:dyDescent="0.4">
      <c r="M348" t="s">
        <v>871</v>
      </c>
      <c r="N348" t="s">
        <v>558</v>
      </c>
      <c r="O348">
        <v>11300</v>
      </c>
    </row>
    <row r="349" spans="13:15" x14ac:dyDescent="0.4">
      <c r="M349" t="s">
        <v>871</v>
      </c>
      <c r="N349" t="s">
        <v>559</v>
      </c>
      <c r="O349">
        <v>5400</v>
      </c>
    </row>
    <row r="350" spans="13:15" x14ac:dyDescent="0.4">
      <c r="M350" t="s">
        <v>871</v>
      </c>
      <c r="N350" t="s">
        <v>560</v>
      </c>
      <c r="O350">
        <v>3400</v>
      </c>
    </row>
    <row r="351" spans="13:15" x14ac:dyDescent="0.4">
      <c r="M351" t="s">
        <v>871</v>
      </c>
      <c r="N351" t="s">
        <v>561</v>
      </c>
      <c r="O351">
        <v>2700</v>
      </c>
    </row>
    <row r="352" spans="13:15" x14ac:dyDescent="0.4">
      <c r="M352" t="s">
        <v>871</v>
      </c>
      <c r="N352" t="s">
        <v>562</v>
      </c>
      <c r="O352">
        <v>2700</v>
      </c>
    </row>
    <row r="353" spans="13:15" x14ac:dyDescent="0.4">
      <c r="M353" t="s">
        <v>871</v>
      </c>
      <c r="N353" t="s">
        <v>563</v>
      </c>
      <c r="O353">
        <v>1900</v>
      </c>
    </row>
    <row r="354" spans="13:15" x14ac:dyDescent="0.4">
      <c r="M354" t="s">
        <v>871</v>
      </c>
      <c r="N354" t="s">
        <v>564</v>
      </c>
      <c r="O354">
        <v>6700</v>
      </c>
    </row>
    <row r="355" spans="13:15" x14ac:dyDescent="0.4">
      <c r="M355" t="s">
        <v>871</v>
      </c>
      <c r="N355" t="s">
        <v>565</v>
      </c>
      <c r="O355">
        <v>2500</v>
      </c>
    </row>
    <row r="356" spans="13:15" x14ac:dyDescent="0.4">
      <c r="M356" t="s">
        <v>871</v>
      </c>
      <c r="N356" t="s">
        <v>566</v>
      </c>
      <c r="O356">
        <v>2100</v>
      </c>
    </row>
    <row r="357" spans="13:15" x14ac:dyDescent="0.4">
      <c r="M357" t="s">
        <v>871</v>
      </c>
      <c r="N357" t="s">
        <v>567</v>
      </c>
      <c r="O357">
        <v>3700</v>
      </c>
    </row>
    <row r="358" spans="13:15" x14ac:dyDescent="0.4">
      <c r="M358" t="s">
        <v>871</v>
      </c>
      <c r="N358" t="s">
        <v>568</v>
      </c>
      <c r="O358">
        <v>500</v>
      </c>
    </row>
    <row r="359" spans="13:15" x14ac:dyDescent="0.4">
      <c r="M359" t="s">
        <v>871</v>
      </c>
      <c r="N359" t="s">
        <v>569</v>
      </c>
      <c r="O359">
        <v>1300</v>
      </c>
    </row>
    <row r="360" spans="13:15" x14ac:dyDescent="0.4">
      <c r="M360" t="s">
        <v>871</v>
      </c>
      <c r="N360" t="s">
        <v>570</v>
      </c>
      <c r="O360">
        <v>2400</v>
      </c>
    </row>
    <row r="361" spans="13:15" x14ac:dyDescent="0.4">
      <c r="M361" t="s">
        <v>871</v>
      </c>
      <c r="N361" t="s">
        <v>571</v>
      </c>
      <c r="O361">
        <v>3900</v>
      </c>
    </row>
    <row r="362" spans="13:15" x14ac:dyDescent="0.4">
      <c r="M362" t="s">
        <v>871</v>
      </c>
      <c r="N362" t="s">
        <v>572</v>
      </c>
      <c r="O362">
        <v>1300</v>
      </c>
    </row>
    <row r="363" spans="13:15" x14ac:dyDescent="0.4">
      <c r="M363" t="s">
        <v>871</v>
      </c>
      <c r="N363" t="s">
        <v>573</v>
      </c>
      <c r="O363">
        <v>600</v>
      </c>
    </row>
    <row r="364" spans="13:15" x14ac:dyDescent="0.4">
      <c r="M364" t="s">
        <v>871</v>
      </c>
      <c r="N364" t="s">
        <v>574</v>
      </c>
      <c r="O364">
        <v>1600</v>
      </c>
    </row>
    <row r="365" spans="13:15" x14ac:dyDescent="0.4">
      <c r="M365" t="s">
        <v>871</v>
      </c>
      <c r="N365" t="s">
        <v>575</v>
      </c>
      <c r="O365">
        <v>8300</v>
      </c>
    </row>
    <row r="366" spans="13:15" x14ac:dyDescent="0.4">
      <c r="M366" t="s">
        <v>871</v>
      </c>
      <c r="N366" t="s">
        <v>576</v>
      </c>
      <c r="O366">
        <v>900</v>
      </c>
    </row>
    <row r="367" spans="13:15" x14ac:dyDescent="0.4">
      <c r="M367" t="s">
        <v>871</v>
      </c>
      <c r="N367" t="s">
        <v>577</v>
      </c>
      <c r="O367">
        <v>2500</v>
      </c>
    </row>
    <row r="368" spans="13:15" x14ac:dyDescent="0.4">
      <c r="M368" t="s">
        <v>871</v>
      </c>
      <c r="N368" t="s">
        <v>578</v>
      </c>
      <c r="O368">
        <v>2300</v>
      </c>
    </row>
    <row r="369" spans="13:15" x14ac:dyDescent="0.4">
      <c r="M369" t="s">
        <v>871</v>
      </c>
      <c r="N369" t="s">
        <v>579</v>
      </c>
      <c r="O369">
        <v>3400</v>
      </c>
    </row>
    <row r="370" spans="13:15" x14ac:dyDescent="0.4">
      <c r="M370" t="s">
        <v>871</v>
      </c>
      <c r="N370" t="s">
        <v>580</v>
      </c>
      <c r="O370">
        <v>1200</v>
      </c>
    </row>
    <row r="371" spans="13:15" x14ac:dyDescent="0.4">
      <c r="M371" t="s">
        <v>871</v>
      </c>
      <c r="N371" t="s">
        <v>581</v>
      </c>
      <c r="O371">
        <v>3700</v>
      </c>
    </row>
    <row r="372" spans="13:15" x14ac:dyDescent="0.4">
      <c r="M372" t="s">
        <v>871</v>
      </c>
      <c r="N372" t="s">
        <v>582</v>
      </c>
      <c r="O372">
        <v>3700</v>
      </c>
    </row>
    <row r="373" spans="13:15" x14ac:dyDescent="0.4">
      <c r="M373" t="s">
        <v>871</v>
      </c>
      <c r="N373" t="s">
        <v>583</v>
      </c>
      <c r="O373">
        <v>1900</v>
      </c>
    </row>
    <row r="374" spans="13:15" x14ac:dyDescent="0.4">
      <c r="M374" t="s">
        <v>871</v>
      </c>
      <c r="N374" t="s">
        <v>584</v>
      </c>
      <c r="O374">
        <v>1000</v>
      </c>
    </row>
    <row r="375" spans="13:15" x14ac:dyDescent="0.4">
      <c r="M375" t="s">
        <v>871</v>
      </c>
      <c r="N375" t="s">
        <v>585</v>
      </c>
      <c r="O375">
        <v>1400</v>
      </c>
    </row>
    <row r="376" spans="13:15" x14ac:dyDescent="0.4">
      <c r="M376" t="s">
        <v>871</v>
      </c>
      <c r="N376" t="s">
        <v>586</v>
      </c>
      <c r="O376">
        <v>900</v>
      </c>
    </row>
    <row r="377" spans="13:15" x14ac:dyDescent="0.4">
      <c r="M377" t="s">
        <v>871</v>
      </c>
      <c r="N377" t="s">
        <v>587</v>
      </c>
      <c r="O377">
        <v>3000</v>
      </c>
    </row>
    <row r="378" spans="13:15" x14ac:dyDescent="0.4">
      <c r="M378" t="s">
        <v>871</v>
      </c>
      <c r="N378" t="s">
        <v>588</v>
      </c>
      <c r="O378">
        <v>2700</v>
      </c>
    </row>
    <row r="379" spans="13:15" x14ac:dyDescent="0.4">
      <c r="M379" t="s">
        <v>871</v>
      </c>
      <c r="N379" t="s">
        <v>589</v>
      </c>
      <c r="O379">
        <v>2200</v>
      </c>
    </row>
    <row r="380" spans="13:15" x14ac:dyDescent="0.4">
      <c r="M380" t="s">
        <v>871</v>
      </c>
      <c r="N380" t="s">
        <v>590</v>
      </c>
      <c r="O380">
        <v>2600</v>
      </c>
    </row>
    <row r="381" spans="13:15" x14ac:dyDescent="0.4">
      <c r="M381" t="s">
        <v>871</v>
      </c>
      <c r="N381" t="s">
        <v>591</v>
      </c>
      <c r="O381">
        <v>1200</v>
      </c>
    </row>
    <row r="382" spans="13:15" x14ac:dyDescent="0.4">
      <c r="M382" t="s">
        <v>871</v>
      </c>
      <c r="N382" t="s">
        <v>592</v>
      </c>
      <c r="O382">
        <v>1000</v>
      </c>
    </row>
    <row r="383" spans="13:15" x14ac:dyDescent="0.4">
      <c r="M383" t="s">
        <v>871</v>
      </c>
      <c r="N383" t="s">
        <v>593</v>
      </c>
      <c r="O383">
        <v>1200</v>
      </c>
    </row>
    <row r="384" spans="13:15" x14ac:dyDescent="0.4">
      <c r="M384" t="s">
        <v>871</v>
      </c>
      <c r="N384" t="s">
        <v>594</v>
      </c>
      <c r="O384">
        <v>900</v>
      </c>
    </row>
    <row r="385" spans="13:15" x14ac:dyDescent="0.4">
      <c r="M385" t="s">
        <v>871</v>
      </c>
      <c r="N385" t="s">
        <v>595</v>
      </c>
      <c r="O385">
        <v>2000</v>
      </c>
    </row>
    <row r="386" spans="13:15" x14ac:dyDescent="0.4">
      <c r="M386" t="s">
        <v>871</v>
      </c>
      <c r="N386" t="s">
        <v>596</v>
      </c>
      <c r="O386">
        <v>2100</v>
      </c>
    </row>
    <row r="387" spans="13:15" x14ac:dyDescent="0.4">
      <c r="M387" t="s">
        <v>871</v>
      </c>
      <c r="N387" t="s">
        <v>597</v>
      </c>
      <c r="O387">
        <v>8300</v>
      </c>
    </row>
    <row r="388" spans="13:15" x14ac:dyDescent="0.4">
      <c r="M388" t="s">
        <v>871</v>
      </c>
      <c r="N388" t="s">
        <v>598</v>
      </c>
      <c r="O388">
        <v>1100</v>
      </c>
    </row>
    <row r="389" spans="13:15" x14ac:dyDescent="0.4">
      <c r="M389" t="s">
        <v>871</v>
      </c>
      <c r="N389" t="s">
        <v>599</v>
      </c>
      <c r="O389">
        <v>3300</v>
      </c>
    </row>
    <row r="390" spans="13:15" x14ac:dyDescent="0.4">
      <c r="M390" t="s">
        <v>871</v>
      </c>
      <c r="N390" t="s">
        <v>600</v>
      </c>
      <c r="O390">
        <v>1400</v>
      </c>
    </row>
    <row r="391" spans="13:15" x14ac:dyDescent="0.4">
      <c r="M391" t="s">
        <v>871</v>
      </c>
      <c r="N391" t="s">
        <v>601</v>
      </c>
      <c r="O391">
        <v>3000</v>
      </c>
    </row>
    <row r="392" spans="13:15" x14ac:dyDescent="0.4">
      <c r="M392" t="s">
        <v>871</v>
      </c>
      <c r="N392" t="s">
        <v>602</v>
      </c>
      <c r="O392">
        <v>1500</v>
      </c>
    </row>
    <row r="393" spans="13:15" x14ac:dyDescent="0.4">
      <c r="M393" t="s">
        <v>871</v>
      </c>
      <c r="N393" t="s">
        <v>603</v>
      </c>
      <c r="O393">
        <v>4300</v>
      </c>
    </row>
    <row r="394" spans="13:15" x14ac:dyDescent="0.4">
      <c r="M394" t="s">
        <v>871</v>
      </c>
      <c r="N394" t="s">
        <v>604</v>
      </c>
      <c r="O394">
        <v>1100</v>
      </c>
    </row>
    <row r="395" spans="13:15" x14ac:dyDescent="0.4">
      <c r="M395" t="s">
        <v>871</v>
      </c>
      <c r="N395" t="s">
        <v>605</v>
      </c>
      <c r="O395">
        <v>2000</v>
      </c>
    </row>
    <row r="396" spans="13:15" x14ac:dyDescent="0.4">
      <c r="M396" t="s">
        <v>871</v>
      </c>
      <c r="N396" t="s">
        <v>606</v>
      </c>
      <c r="O396">
        <v>23000</v>
      </c>
    </row>
    <row r="397" spans="13:15" x14ac:dyDescent="0.4">
      <c r="M397" t="s">
        <v>871</v>
      </c>
      <c r="N397" t="s">
        <v>607</v>
      </c>
      <c r="O397">
        <v>3900</v>
      </c>
    </row>
    <row r="398" spans="13:15" x14ac:dyDescent="0.4">
      <c r="M398" t="s">
        <v>871</v>
      </c>
      <c r="N398" t="s">
        <v>608</v>
      </c>
      <c r="O398">
        <v>3100</v>
      </c>
    </row>
    <row r="399" spans="13:15" x14ac:dyDescent="0.4">
      <c r="M399" t="s">
        <v>871</v>
      </c>
      <c r="N399" t="s">
        <v>609</v>
      </c>
      <c r="O399">
        <v>1400</v>
      </c>
    </row>
    <row r="400" spans="13:15" x14ac:dyDescent="0.4">
      <c r="M400" t="s">
        <v>871</v>
      </c>
      <c r="N400" t="s">
        <v>610</v>
      </c>
      <c r="O400">
        <v>2000</v>
      </c>
    </row>
    <row r="401" spans="13:15" x14ac:dyDescent="0.4">
      <c r="M401" t="s">
        <v>871</v>
      </c>
      <c r="N401" t="s">
        <v>611</v>
      </c>
      <c r="O401">
        <v>1800</v>
      </c>
    </row>
    <row r="402" spans="13:15" x14ac:dyDescent="0.4">
      <c r="M402" t="s">
        <v>871</v>
      </c>
      <c r="N402" t="s">
        <v>612</v>
      </c>
      <c r="O402">
        <v>2100</v>
      </c>
    </row>
    <row r="403" spans="13:15" x14ac:dyDescent="0.4">
      <c r="M403" t="s">
        <v>871</v>
      </c>
      <c r="N403" t="s">
        <v>613</v>
      </c>
      <c r="O403">
        <v>2200</v>
      </c>
    </row>
    <row r="404" spans="13:15" x14ac:dyDescent="0.4">
      <c r="M404" t="s">
        <v>871</v>
      </c>
      <c r="N404" t="s">
        <v>614</v>
      </c>
      <c r="O404">
        <v>2800</v>
      </c>
    </row>
    <row r="405" spans="13:15" x14ac:dyDescent="0.4">
      <c r="M405" t="s">
        <v>871</v>
      </c>
      <c r="N405" t="s">
        <v>615</v>
      </c>
      <c r="O405">
        <v>400</v>
      </c>
    </row>
    <row r="406" spans="13:15" x14ac:dyDescent="0.4">
      <c r="M406" t="s">
        <v>871</v>
      </c>
      <c r="N406" t="s">
        <v>616</v>
      </c>
      <c r="O406">
        <v>1100</v>
      </c>
    </row>
    <row r="407" spans="13:15" x14ac:dyDescent="0.4">
      <c r="M407" t="s">
        <v>871</v>
      </c>
      <c r="N407" t="s">
        <v>617</v>
      </c>
      <c r="O407">
        <v>2100</v>
      </c>
    </row>
    <row r="408" spans="13:15" x14ac:dyDescent="0.4">
      <c r="M408" t="s">
        <v>871</v>
      </c>
      <c r="N408" t="s">
        <v>618</v>
      </c>
      <c r="O408">
        <v>1000</v>
      </c>
    </row>
    <row r="409" spans="13:15" x14ac:dyDescent="0.4">
      <c r="M409" t="s">
        <v>871</v>
      </c>
      <c r="N409" t="s">
        <v>619</v>
      </c>
      <c r="O409">
        <v>2100</v>
      </c>
    </row>
    <row r="410" spans="13:15" x14ac:dyDescent="0.4">
      <c r="M410" t="s">
        <v>871</v>
      </c>
      <c r="N410" t="s">
        <v>620</v>
      </c>
      <c r="O410">
        <v>2700</v>
      </c>
    </row>
    <row r="411" spans="13:15" x14ac:dyDescent="0.4">
      <c r="M411" t="s">
        <v>871</v>
      </c>
      <c r="N411" t="s">
        <v>621</v>
      </c>
      <c r="O411">
        <v>700</v>
      </c>
    </row>
    <row r="412" spans="13:15" x14ac:dyDescent="0.4">
      <c r="M412" t="s">
        <v>871</v>
      </c>
      <c r="N412" t="s">
        <v>622</v>
      </c>
      <c r="O412">
        <v>1900</v>
      </c>
    </row>
    <row r="413" spans="13:15" x14ac:dyDescent="0.4">
      <c r="M413" t="s">
        <v>871</v>
      </c>
      <c r="N413" t="s">
        <v>623</v>
      </c>
      <c r="O413">
        <v>200</v>
      </c>
    </row>
    <row r="414" spans="13:15" x14ac:dyDescent="0.4">
      <c r="M414" t="s">
        <v>871</v>
      </c>
      <c r="N414" t="s">
        <v>624</v>
      </c>
      <c r="O414">
        <v>1100</v>
      </c>
    </row>
    <row r="415" spans="13:15" x14ac:dyDescent="0.4">
      <c r="M415" t="s">
        <v>871</v>
      </c>
      <c r="N415" t="s">
        <v>625</v>
      </c>
      <c r="O415">
        <v>1500</v>
      </c>
    </row>
    <row r="416" spans="13:15" x14ac:dyDescent="0.4">
      <c r="M416" t="s">
        <v>871</v>
      </c>
      <c r="N416" t="s">
        <v>626</v>
      </c>
      <c r="O416">
        <v>2700</v>
      </c>
    </row>
    <row r="417" spans="13:15" x14ac:dyDescent="0.4">
      <c r="M417" t="s">
        <v>871</v>
      </c>
      <c r="N417" t="s">
        <v>627</v>
      </c>
      <c r="O417">
        <v>900</v>
      </c>
    </row>
    <row r="418" spans="13:15" x14ac:dyDescent="0.4">
      <c r="M418" t="s">
        <v>871</v>
      </c>
      <c r="N418" t="s">
        <v>628</v>
      </c>
      <c r="O418">
        <v>1900</v>
      </c>
    </row>
    <row r="419" spans="13:15" x14ac:dyDescent="0.4">
      <c r="M419" t="s">
        <v>871</v>
      </c>
      <c r="N419" t="s">
        <v>629</v>
      </c>
      <c r="O419">
        <v>700</v>
      </c>
    </row>
    <row r="420" spans="13:15" x14ac:dyDescent="0.4">
      <c r="M420" t="s">
        <v>871</v>
      </c>
      <c r="N420" t="s">
        <v>630</v>
      </c>
      <c r="O420">
        <v>2300</v>
      </c>
    </row>
    <row r="421" spans="13:15" x14ac:dyDescent="0.4">
      <c r="M421" t="s">
        <v>871</v>
      </c>
      <c r="N421" t="s">
        <v>631</v>
      </c>
      <c r="O421">
        <v>3400</v>
      </c>
    </row>
    <row r="422" spans="13:15" x14ac:dyDescent="0.4">
      <c r="M422" t="s">
        <v>871</v>
      </c>
      <c r="N422" t="s">
        <v>632</v>
      </c>
      <c r="O422">
        <v>1600</v>
      </c>
    </row>
    <row r="423" spans="13:15" x14ac:dyDescent="0.4">
      <c r="M423" t="s">
        <v>871</v>
      </c>
      <c r="N423" t="s">
        <v>633</v>
      </c>
      <c r="O423">
        <v>900</v>
      </c>
    </row>
    <row r="424" spans="13:15" x14ac:dyDescent="0.4">
      <c r="M424" t="s">
        <v>871</v>
      </c>
      <c r="N424" t="s">
        <v>634</v>
      </c>
      <c r="O424">
        <v>400</v>
      </c>
    </row>
    <row r="425" spans="13:15" x14ac:dyDescent="0.4">
      <c r="M425" t="s">
        <v>871</v>
      </c>
      <c r="N425" t="s">
        <v>635</v>
      </c>
      <c r="O425">
        <v>3600</v>
      </c>
    </row>
    <row r="426" spans="13:15" x14ac:dyDescent="0.4">
      <c r="M426" t="s">
        <v>871</v>
      </c>
      <c r="N426" t="s">
        <v>636</v>
      </c>
      <c r="O426">
        <v>1800</v>
      </c>
    </row>
    <row r="427" spans="13:15" x14ac:dyDescent="0.4">
      <c r="M427" t="s">
        <v>871</v>
      </c>
      <c r="N427" t="s">
        <v>637</v>
      </c>
      <c r="O427">
        <v>2500</v>
      </c>
    </row>
    <row r="428" spans="13:15" x14ac:dyDescent="0.4">
      <c r="M428" t="s">
        <v>871</v>
      </c>
      <c r="N428" t="s">
        <v>638</v>
      </c>
      <c r="O428">
        <v>700</v>
      </c>
    </row>
    <row r="429" spans="13:15" x14ac:dyDescent="0.4">
      <c r="M429" t="s">
        <v>871</v>
      </c>
      <c r="N429" t="s">
        <v>639</v>
      </c>
      <c r="O429">
        <v>1800</v>
      </c>
    </row>
    <row r="430" spans="13:15" x14ac:dyDescent="0.4">
      <c r="M430" t="s">
        <v>871</v>
      </c>
      <c r="N430" t="s">
        <v>640</v>
      </c>
      <c r="O430">
        <v>2700</v>
      </c>
    </row>
    <row r="431" spans="13:15" x14ac:dyDescent="0.4">
      <c r="M431" t="s">
        <v>871</v>
      </c>
      <c r="N431" t="s">
        <v>641</v>
      </c>
      <c r="O431">
        <v>1600</v>
      </c>
    </row>
    <row r="432" spans="13:15" x14ac:dyDescent="0.4">
      <c r="M432" t="s">
        <v>871</v>
      </c>
      <c r="N432" t="s">
        <v>642</v>
      </c>
      <c r="O432">
        <v>400</v>
      </c>
    </row>
    <row r="433" spans="13:15" x14ac:dyDescent="0.4">
      <c r="M433" t="s">
        <v>871</v>
      </c>
      <c r="N433" t="s">
        <v>643</v>
      </c>
      <c r="O433">
        <v>1600</v>
      </c>
    </row>
    <row r="434" spans="13:15" x14ac:dyDescent="0.4">
      <c r="M434" t="s">
        <v>871</v>
      </c>
      <c r="N434" t="s">
        <v>644</v>
      </c>
      <c r="O434">
        <v>2600</v>
      </c>
    </row>
    <row r="435" spans="13:15" x14ac:dyDescent="0.4">
      <c r="M435" t="s">
        <v>871</v>
      </c>
      <c r="N435" t="s">
        <v>645</v>
      </c>
      <c r="O435">
        <v>4000</v>
      </c>
    </row>
    <row r="436" spans="13:15" x14ac:dyDescent="0.4">
      <c r="M436" t="s">
        <v>871</v>
      </c>
      <c r="N436" t="s">
        <v>646</v>
      </c>
      <c r="O436">
        <v>2400</v>
      </c>
    </row>
    <row r="437" spans="13:15" x14ac:dyDescent="0.4">
      <c r="M437" t="s">
        <v>871</v>
      </c>
      <c r="N437" t="s">
        <v>647</v>
      </c>
      <c r="O437">
        <v>3300</v>
      </c>
    </row>
    <row r="438" spans="13:15" x14ac:dyDescent="0.4">
      <c r="M438" t="s">
        <v>871</v>
      </c>
      <c r="N438" t="s">
        <v>648</v>
      </c>
      <c r="O438">
        <v>200</v>
      </c>
    </row>
    <row r="439" spans="13:15" x14ac:dyDescent="0.4">
      <c r="M439" t="s">
        <v>871</v>
      </c>
      <c r="N439" t="s">
        <v>649</v>
      </c>
      <c r="O439">
        <v>1800</v>
      </c>
    </row>
    <row r="440" spans="13:15" x14ac:dyDescent="0.4">
      <c r="M440" t="s">
        <v>871</v>
      </c>
      <c r="N440" t="s">
        <v>650</v>
      </c>
      <c r="O440">
        <v>8400</v>
      </c>
    </row>
    <row r="441" spans="13:15" x14ac:dyDescent="0.4">
      <c r="M441" t="s">
        <v>871</v>
      </c>
      <c r="N441" t="s">
        <v>651</v>
      </c>
      <c r="O441">
        <v>800</v>
      </c>
    </row>
    <row r="442" spans="13:15" x14ac:dyDescent="0.4">
      <c r="M442" t="s">
        <v>871</v>
      </c>
      <c r="N442" t="s">
        <v>652</v>
      </c>
      <c r="O442">
        <v>2300</v>
      </c>
    </row>
    <row r="443" spans="13:15" x14ac:dyDescent="0.4">
      <c r="M443" t="s">
        <v>871</v>
      </c>
      <c r="N443" t="s">
        <v>653</v>
      </c>
      <c r="O443">
        <v>1400</v>
      </c>
    </row>
    <row r="444" spans="13:15" x14ac:dyDescent="0.4">
      <c r="M444" t="s">
        <v>871</v>
      </c>
      <c r="N444" t="s">
        <v>654</v>
      </c>
      <c r="O444">
        <v>500</v>
      </c>
    </row>
    <row r="445" spans="13:15" x14ac:dyDescent="0.4">
      <c r="M445" t="s">
        <v>871</v>
      </c>
      <c r="N445" t="s">
        <v>655</v>
      </c>
      <c r="O445">
        <v>4300</v>
      </c>
    </row>
    <row r="446" spans="13:15" x14ac:dyDescent="0.4">
      <c r="M446" t="s">
        <v>871</v>
      </c>
      <c r="N446" t="s">
        <v>656</v>
      </c>
      <c r="O446">
        <v>4100</v>
      </c>
    </row>
    <row r="447" spans="13:15" x14ac:dyDescent="0.4">
      <c r="M447" t="s">
        <v>871</v>
      </c>
      <c r="N447" t="s">
        <v>657</v>
      </c>
      <c r="O447">
        <v>1000</v>
      </c>
    </row>
    <row r="448" spans="13:15" x14ac:dyDescent="0.4">
      <c r="M448" t="s">
        <v>871</v>
      </c>
      <c r="N448" t="s">
        <v>658</v>
      </c>
      <c r="O448">
        <v>1000</v>
      </c>
    </row>
    <row r="449" spans="13:15" x14ac:dyDescent="0.4">
      <c r="M449" t="s">
        <v>871</v>
      </c>
      <c r="N449" t="s">
        <v>659</v>
      </c>
      <c r="O449">
        <v>1700</v>
      </c>
    </row>
    <row r="450" spans="13:15" x14ac:dyDescent="0.4">
      <c r="M450" t="s">
        <v>871</v>
      </c>
      <c r="N450" t="s">
        <v>660</v>
      </c>
      <c r="O450">
        <v>19100</v>
      </c>
    </row>
    <row r="451" spans="13:15" x14ac:dyDescent="0.4">
      <c r="M451" t="s">
        <v>871</v>
      </c>
      <c r="N451" t="s">
        <v>661</v>
      </c>
      <c r="O451">
        <v>1700</v>
      </c>
    </row>
    <row r="452" spans="13:15" x14ac:dyDescent="0.4">
      <c r="M452" t="s">
        <v>871</v>
      </c>
      <c r="N452" t="s">
        <v>662</v>
      </c>
      <c r="O452">
        <v>2400</v>
      </c>
    </row>
    <row r="453" spans="13:15" x14ac:dyDescent="0.4">
      <c r="M453" t="s">
        <v>871</v>
      </c>
      <c r="N453" t="s">
        <v>663</v>
      </c>
      <c r="O453">
        <v>3500</v>
      </c>
    </row>
    <row r="454" spans="13:15" x14ac:dyDescent="0.4">
      <c r="M454" t="s">
        <v>871</v>
      </c>
      <c r="N454" t="s">
        <v>664</v>
      </c>
      <c r="O454">
        <v>1300</v>
      </c>
    </row>
    <row r="455" spans="13:15" x14ac:dyDescent="0.4">
      <c r="M455" t="s">
        <v>871</v>
      </c>
      <c r="N455" t="s">
        <v>665</v>
      </c>
      <c r="O455">
        <v>2000</v>
      </c>
    </row>
    <row r="456" spans="13:15" x14ac:dyDescent="0.4">
      <c r="M456" t="s">
        <v>871</v>
      </c>
      <c r="N456" t="s">
        <v>666</v>
      </c>
      <c r="O456">
        <v>900</v>
      </c>
    </row>
    <row r="457" spans="13:15" x14ac:dyDescent="0.4">
      <c r="M457" t="s">
        <v>871</v>
      </c>
      <c r="N457" t="s">
        <v>667</v>
      </c>
      <c r="O457">
        <v>1300</v>
      </c>
    </row>
    <row r="458" spans="13:15" x14ac:dyDescent="0.4">
      <c r="M458" t="s">
        <v>871</v>
      </c>
      <c r="N458" t="s">
        <v>668</v>
      </c>
      <c r="O458">
        <v>1900</v>
      </c>
    </row>
    <row r="459" spans="13:15" x14ac:dyDescent="0.4">
      <c r="M459" t="s">
        <v>871</v>
      </c>
      <c r="N459" t="s">
        <v>669</v>
      </c>
      <c r="O459">
        <v>1900</v>
      </c>
    </row>
    <row r="460" spans="13:15" x14ac:dyDescent="0.4">
      <c r="M460" t="s">
        <v>871</v>
      </c>
      <c r="N460" t="s">
        <v>670</v>
      </c>
      <c r="O460">
        <v>700</v>
      </c>
    </row>
    <row r="461" spans="13:15" x14ac:dyDescent="0.4">
      <c r="M461" t="s">
        <v>871</v>
      </c>
      <c r="N461" t="s">
        <v>671</v>
      </c>
      <c r="O461">
        <v>5100</v>
      </c>
    </row>
    <row r="462" spans="13:15" x14ac:dyDescent="0.4">
      <c r="M462" t="s">
        <v>871</v>
      </c>
      <c r="N462" t="s">
        <v>672</v>
      </c>
      <c r="O462">
        <v>2400</v>
      </c>
    </row>
    <row r="463" spans="13:15" x14ac:dyDescent="0.4">
      <c r="M463" t="s">
        <v>871</v>
      </c>
      <c r="N463" t="s">
        <v>673</v>
      </c>
      <c r="O463">
        <v>1000</v>
      </c>
    </row>
    <row r="464" spans="13:15" x14ac:dyDescent="0.4">
      <c r="M464" t="s">
        <v>871</v>
      </c>
      <c r="N464" t="s">
        <v>674</v>
      </c>
      <c r="O464">
        <v>3200</v>
      </c>
    </row>
    <row r="465" spans="13:15" x14ac:dyDescent="0.4">
      <c r="M465" t="s">
        <v>871</v>
      </c>
      <c r="N465" t="s">
        <v>675</v>
      </c>
      <c r="O465">
        <v>1500</v>
      </c>
    </row>
    <row r="466" spans="13:15" x14ac:dyDescent="0.4">
      <c r="M466" t="s">
        <v>871</v>
      </c>
      <c r="N466" t="s">
        <v>676</v>
      </c>
      <c r="O466">
        <v>1900</v>
      </c>
    </row>
    <row r="467" spans="13:15" x14ac:dyDescent="0.4">
      <c r="M467" t="s">
        <v>871</v>
      </c>
      <c r="N467" t="s">
        <v>677</v>
      </c>
      <c r="O467">
        <v>1300</v>
      </c>
    </row>
    <row r="468" spans="13:15" x14ac:dyDescent="0.4">
      <c r="M468" t="s">
        <v>871</v>
      </c>
      <c r="N468" t="s">
        <v>678</v>
      </c>
      <c r="O468">
        <v>2500</v>
      </c>
    </row>
    <row r="469" spans="13:15" x14ac:dyDescent="0.4">
      <c r="M469" t="s">
        <v>871</v>
      </c>
      <c r="N469" t="s">
        <v>679</v>
      </c>
      <c r="O469">
        <v>2800</v>
      </c>
    </row>
    <row r="470" spans="13:15" x14ac:dyDescent="0.4">
      <c r="M470" t="s">
        <v>871</v>
      </c>
      <c r="N470" t="s">
        <v>680</v>
      </c>
      <c r="O470">
        <v>4700</v>
      </c>
    </row>
    <row r="471" spans="13:15" x14ac:dyDescent="0.4">
      <c r="M471" t="s">
        <v>871</v>
      </c>
      <c r="N471" t="s">
        <v>681</v>
      </c>
      <c r="O471">
        <v>1600</v>
      </c>
    </row>
    <row r="472" spans="13:15" x14ac:dyDescent="0.4">
      <c r="M472" t="s">
        <v>871</v>
      </c>
      <c r="N472" t="s">
        <v>682</v>
      </c>
      <c r="O472">
        <v>2200</v>
      </c>
    </row>
    <row r="473" spans="13:15" x14ac:dyDescent="0.4">
      <c r="M473" t="s">
        <v>871</v>
      </c>
      <c r="N473" t="s">
        <v>683</v>
      </c>
      <c r="O473">
        <v>5700</v>
      </c>
    </row>
    <row r="474" spans="13:15" x14ac:dyDescent="0.4">
      <c r="M474" t="s">
        <v>871</v>
      </c>
      <c r="N474" t="s">
        <v>684</v>
      </c>
      <c r="O474">
        <v>400</v>
      </c>
    </row>
    <row r="475" spans="13:15" x14ac:dyDescent="0.4">
      <c r="M475" t="s">
        <v>871</v>
      </c>
      <c r="N475" t="s">
        <v>685</v>
      </c>
      <c r="O475">
        <v>3100</v>
      </c>
    </row>
    <row r="476" spans="13:15" x14ac:dyDescent="0.4">
      <c r="M476" t="s">
        <v>871</v>
      </c>
      <c r="N476" t="s">
        <v>686</v>
      </c>
      <c r="O476">
        <v>1300</v>
      </c>
    </row>
    <row r="477" spans="13:15" x14ac:dyDescent="0.4">
      <c r="M477" t="s">
        <v>871</v>
      </c>
      <c r="N477" t="s">
        <v>687</v>
      </c>
      <c r="O477">
        <v>1600</v>
      </c>
    </row>
    <row r="478" spans="13:15" x14ac:dyDescent="0.4">
      <c r="M478" t="s">
        <v>871</v>
      </c>
      <c r="N478" t="s">
        <v>688</v>
      </c>
      <c r="O478">
        <v>1300</v>
      </c>
    </row>
    <row r="479" spans="13:15" x14ac:dyDescent="0.4">
      <c r="M479" t="s">
        <v>871</v>
      </c>
      <c r="N479" t="s">
        <v>689</v>
      </c>
      <c r="O479">
        <v>4500</v>
      </c>
    </row>
    <row r="480" spans="13:15" x14ac:dyDescent="0.4">
      <c r="M480" t="s">
        <v>871</v>
      </c>
      <c r="N480" t="s">
        <v>690</v>
      </c>
      <c r="O480">
        <v>2700</v>
      </c>
    </row>
    <row r="481" spans="13:15" x14ac:dyDescent="0.4">
      <c r="M481" t="s">
        <v>871</v>
      </c>
      <c r="N481" t="s">
        <v>691</v>
      </c>
      <c r="O481">
        <v>900</v>
      </c>
    </row>
    <row r="482" spans="13:15" x14ac:dyDescent="0.4">
      <c r="M482" t="s">
        <v>871</v>
      </c>
      <c r="N482" t="s">
        <v>692</v>
      </c>
      <c r="O482">
        <v>2600</v>
      </c>
    </row>
    <row r="483" spans="13:15" x14ac:dyDescent="0.4">
      <c r="M483" t="s">
        <v>871</v>
      </c>
      <c r="N483" t="s">
        <v>693</v>
      </c>
      <c r="O483">
        <v>4600</v>
      </c>
    </row>
    <row r="484" spans="13:15" x14ac:dyDescent="0.4">
      <c r="M484" t="s">
        <v>871</v>
      </c>
      <c r="N484" t="s">
        <v>694</v>
      </c>
      <c r="O484">
        <v>8600</v>
      </c>
    </row>
    <row r="485" spans="13:15" x14ac:dyDescent="0.4">
      <c r="M485" t="s">
        <v>871</v>
      </c>
      <c r="N485" t="s">
        <v>695</v>
      </c>
      <c r="O485">
        <v>2400</v>
      </c>
    </row>
    <row r="486" spans="13:15" x14ac:dyDescent="0.4">
      <c r="M486" t="s">
        <v>871</v>
      </c>
      <c r="N486" t="s">
        <v>696</v>
      </c>
      <c r="O486">
        <v>51700</v>
      </c>
    </row>
    <row r="487" spans="13:15" x14ac:dyDescent="0.4">
      <c r="M487" t="s">
        <v>871</v>
      </c>
      <c r="N487" t="s">
        <v>697</v>
      </c>
      <c r="O487">
        <v>2500</v>
      </c>
    </row>
    <row r="488" spans="13:15" x14ac:dyDescent="0.4">
      <c r="M488" t="s">
        <v>871</v>
      </c>
      <c r="N488" t="s">
        <v>698</v>
      </c>
      <c r="O488">
        <v>3100</v>
      </c>
    </row>
    <row r="489" spans="13:15" x14ac:dyDescent="0.4">
      <c r="M489" t="s">
        <v>871</v>
      </c>
      <c r="N489" t="s">
        <v>699</v>
      </c>
      <c r="O489">
        <v>1700</v>
      </c>
    </row>
    <row r="490" spans="13:15" x14ac:dyDescent="0.4">
      <c r="M490" t="s">
        <v>871</v>
      </c>
      <c r="N490" t="s">
        <v>700</v>
      </c>
      <c r="O490">
        <v>2900</v>
      </c>
    </row>
    <row r="491" spans="13:15" x14ac:dyDescent="0.4">
      <c r="M491" t="s">
        <v>871</v>
      </c>
      <c r="N491" t="s">
        <v>701</v>
      </c>
      <c r="O491">
        <v>11200</v>
      </c>
    </row>
    <row r="492" spans="13:15" x14ac:dyDescent="0.4">
      <c r="M492" t="s">
        <v>871</v>
      </c>
      <c r="N492" t="s">
        <v>702</v>
      </c>
      <c r="O492">
        <v>2500</v>
      </c>
    </row>
    <row r="493" spans="13:15" x14ac:dyDescent="0.4">
      <c r="M493" t="s">
        <v>871</v>
      </c>
      <c r="N493" t="s">
        <v>703</v>
      </c>
      <c r="O493">
        <v>2000</v>
      </c>
    </row>
    <row r="494" spans="13:15" x14ac:dyDescent="0.4">
      <c r="M494" t="s">
        <v>871</v>
      </c>
      <c r="N494" t="s">
        <v>704</v>
      </c>
      <c r="O494">
        <v>7800</v>
      </c>
    </row>
    <row r="495" spans="13:15" x14ac:dyDescent="0.4">
      <c r="M495" t="s">
        <v>871</v>
      </c>
      <c r="N495" t="s">
        <v>705</v>
      </c>
      <c r="O495">
        <v>3300</v>
      </c>
    </row>
    <row r="496" spans="13:15" x14ac:dyDescent="0.4">
      <c r="M496" t="s">
        <v>871</v>
      </c>
      <c r="N496" t="s">
        <v>706</v>
      </c>
      <c r="O496">
        <v>6400</v>
      </c>
    </row>
    <row r="497" spans="13:15" x14ac:dyDescent="0.4">
      <c r="M497" t="s">
        <v>871</v>
      </c>
      <c r="N497" t="s">
        <v>707</v>
      </c>
      <c r="O497">
        <v>1700</v>
      </c>
    </row>
    <row r="498" spans="13:15" x14ac:dyDescent="0.4">
      <c r="M498" t="s">
        <v>871</v>
      </c>
      <c r="N498" t="s">
        <v>708</v>
      </c>
      <c r="O498">
        <v>31600</v>
      </c>
    </row>
    <row r="499" spans="13:15" x14ac:dyDescent="0.4">
      <c r="M499" t="s">
        <v>871</v>
      </c>
      <c r="N499" t="s">
        <v>709</v>
      </c>
      <c r="O499">
        <v>3600</v>
      </c>
    </row>
    <row r="500" spans="13:15" x14ac:dyDescent="0.4">
      <c r="M500" t="s">
        <v>871</v>
      </c>
      <c r="N500" t="s">
        <v>710</v>
      </c>
      <c r="O500">
        <v>800</v>
      </c>
    </row>
    <row r="501" spans="13:15" x14ac:dyDescent="0.4">
      <c r="M501" t="s">
        <v>871</v>
      </c>
      <c r="N501" t="s">
        <v>711</v>
      </c>
      <c r="O501">
        <v>6800</v>
      </c>
    </row>
    <row r="502" spans="13:15" x14ac:dyDescent="0.4">
      <c r="M502" t="s">
        <v>871</v>
      </c>
      <c r="N502" t="s">
        <v>712</v>
      </c>
      <c r="O502">
        <v>2400</v>
      </c>
    </row>
    <row r="503" spans="13:15" x14ac:dyDescent="0.4">
      <c r="M503" t="s">
        <v>871</v>
      </c>
      <c r="N503" t="s">
        <v>713</v>
      </c>
      <c r="O503">
        <v>4200</v>
      </c>
    </row>
    <row r="504" spans="13:15" x14ac:dyDescent="0.4">
      <c r="M504" t="s">
        <v>871</v>
      </c>
      <c r="N504" t="s">
        <v>714</v>
      </c>
      <c r="O504">
        <v>4500</v>
      </c>
    </row>
    <row r="505" spans="13:15" x14ac:dyDescent="0.4">
      <c r="M505" t="s">
        <v>871</v>
      </c>
      <c r="N505" t="s">
        <v>715</v>
      </c>
      <c r="O505">
        <v>1400</v>
      </c>
    </row>
    <row r="506" spans="13:15" x14ac:dyDescent="0.4">
      <c r="M506" t="s">
        <v>871</v>
      </c>
      <c r="N506" t="s">
        <v>716</v>
      </c>
      <c r="O506">
        <v>3100</v>
      </c>
    </row>
    <row r="507" spans="13:15" x14ac:dyDescent="0.4">
      <c r="M507" t="s">
        <v>871</v>
      </c>
      <c r="N507" t="s">
        <v>717</v>
      </c>
      <c r="O507">
        <v>5700</v>
      </c>
    </row>
    <row r="508" spans="13:15" x14ac:dyDescent="0.4">
      <c r="M508" t="s">
        <v>871</v>
      </c>
      <c r="N508" t="s">
        <v>718</v>
      </c>
      <c r="O508">
        <v>3500</v>
      </c>
    </row>
    <row r="509" spans="13:15" x14ac:dyDescent="0.4">
      <c r="M509" t="s">
        <v>871</v>
      </c>
      <c r="N509" t="s">
        <v>719</v>
      </c>
      <c r="O509">
        <v>2800</v>
      </c>
    </row>
    <row r="510" spans="13:15" x14ac:dyDescent="0.4">
      <c r="M510" t="s">
        <v>871</v>
      </c>
      <c r="N510" t="s">
        <v>720</v>
      </c>
      <c r="O510">
        <v>100</v>
      </c>
    </row>
    <row r="511" spans="13:15" x14ac:dyDescent="0.4">
      <c r="M511" t="s">
        <v>871</v>
      </c>
      <c r="N511" t="s">
        <v>721</v>
      </c>
      <c r="O511">
        <v>2000</v>
      </c>
    </row>
    <row r="512" spans="13:15" x14ac:dyDescent="0.4">
      <c r="M512" t="s">
        <v>871</v>
      </c>
      <c r="N512" t="s">
        <v>722</v>
      </c>
      <c r="O512">
        <v>2300</v>
      </c>
    </row>
    <row r="513" spans="13:15" x14ac:dyDescent="0.4">
      <c r="M513" t="s">
        <v>871</v>
      </c>
      <c r="N513" t="s">
        <v>723</v>
      </c>
      <c r="O513">
        <v>2300</v>
      </c>
    </row>
    <row r="514" spans="13:15" x14ac:dyDescent="0.4">
      <c r="M514" t="s">
        <v>871</v>
      </c>
      <c r="N514" t="s">
        <v>724</v>
      </c>
      <c r="O514">
        <v>2500</v>
      </c>
    </row>
    <row r="515" spans="13:15" x14ac:dyDescent="0.4">
      <c r="M515" t="s">
        <v>871</v>
      </c>
      <c r="N515" t="s">
        <v>725</v>
      </c>
      <c r="O515">
        <v>1100</v>
      </c>
    </row>
    <row r="516" spans="13:15" x14ac:dyDescent="0.4">
      <c r="M516" t="s">
        <v>871</v>
      </c>
      <c r="N516" t="s">
        <v>726</v>
      </c>
      <c r="O516">
        <v>3000</v>
      </c>
    </row>
    <row r="517" spans="13:15" x14ac:dyDescent="0.4">
      <c r="M517" t="s">
        <v>871</v>
      </c>
      <c r="N517" t="s">
        <v>425</v>
      </c>
      <c r="O517">
        <v>800</v>
      </c>
    </row>
    <row r="518" spans="13:15" x14ac:dyDescent="0.4">
      <c r="M518" t="s">
        <v>871</v>
      </c>
      <c r="N518" t="s">
        <v>426</v>
      </c>
      <c r="O518">
        <v>2400</v>
      </c>
    </row>
    <row r="519" spans="13:15" x14ac:dyDescent="0.4">
      <c r="M519" t="s">
        <v>871</v>
      </c>
      <c r="N519" t="s">
        <v>427</v>
      </c>
      <c r="O519">
        <v>1600</v>
      </c>
    </row>
    <row r="520" spans="13:15" x14ac:dyDescent="0.4">
      <c r="M520" t="s">
        <v>871</v>
      </c>
      <c r="N520" t="s">
        <v>428</v>
      </c>
      <c r="O520">
        <v>14900</v>
      </c>
    </row>
    <row r="521" spans="13:15" x14ac:dyDescent="0.4">
      <c r="M521" t="s">
        <v>871</v>
      </c>
      <c r="N521" t="s">
        <v>429</v>
      </c>
      <c r="O521">
        <v>1700</v>
      </c>
    </row>
    <row r="522" spans="13:15" x14ac:dyDescent="0.4">
      <c r="M522" t="s">
        <v>871</v>
      </c>
      <c r="N522" t="s">
        <v>430</v>
      </c>
      <c r="O522">
        <v>1000</v>
      </c>
    </row>
    <row r="523" spans="13:15" x14ac:dyDescent="0.4">
      <c r="M523" t="s">
        <v>871</v>
      </c>
      <c r="N523" t="s">
        <v>431</v>
      </c>
      <c r="O523">
        <v>6900</v>
      </c>
    </row>
    <row r="524" spans="13:15" x14ac:dyDescent="0.4">
      <c r="M524" t="s">
        <v>871</v>
      </c>
      <c r="N524" t="s">
        <v>432</v>
      </c>
      <c r="O524">
        <v>2800</v>
      </c>
    </row>
    <row r="525" spans="13:15" x14ac:dyDescent="0.4">
      <c r="M525" t="s">
        <v>871</v>
      </c>
      <c r="N525" t="s">
        <v>433</v>
      </c>
      <c r="O525">
        <v>2100</v>
      </c>
    </row>
    <row r="526" spans="13:15" x14ac:dyDescent="0.4">
      <c r="M526" t="s">
        <v>871</v>
      </c>
      <c r="N526" t="s">
        <v>434</v>
      </c>
      <c r="O526">
        <v>1900</v>
      </c>
    </row>
    <row r="527" spans="13:15" x14ac:dyDescent="0.4">
      <c r="M527" t="s">
        <v>871</v>
      </c>
      <c r="N527" t="s">
        <v>435</v>
      </c>
      <c r="O527">
        <v>1400</v>
      </c>
    </row>
    <row r="528" spans="13:15" x14ac:dyDescent="0.4">
      <c r="M528" t="s">
        <v>871</v>
      </c>
      <c r="N528" t="s">
        <v>436</v>
      </c>
      <c r="O528">
        <v>800</v>
      </c>
    </row>
    <row r="529" spans="13:15" x14ac:dyDescent="0.4">
      <c r="M529" t="s">
        <v>871</v>
      </c>
      <c r="N529" t="s">
        <v>437</v>
      </c>
      <c r="O529">
        <v>5300</v>
      </c>
    </row>
    <row r="530" spans="13:15" x14ac:dyDescent="0.4">
      <c r="M530" t="s">
        <v>871</v>
      </c>
      <c r="N530" t="s">
        <v>438</v>
      </c>
      <c r="O530">
        <v>1300</v>
      </c>
    </row>
    <row r="531" spans="13:15" x14ac:dyDescent="0.4">
      <c r="M531" t="s">
        <v>871</v>
      </c>
      <c r="N531" t="s">
        <v>439</v>
      </c>
      <c r="O531">
        <v>2700</v>
      </c>
    </row>
    <row r="532" spans="13:15" x14ac:dyDescent="0.4">
      <c r="M532" t="s">
        <v>871</v>
      </c>
      <c r="N532" t="s">
        <v>440</v>
      </c>
      <c r="O532">
        <v>1400</v>
      </c>
    </row>
    <row r="533" spans="13:15" x14ac:dyDescent="0.4">
      <c r="M533" t="s">
        <v>871</v>
      </c>
      <c r="N533" t="s">
        <v>441</v>
      </c>
      <c r="O533">
        <v>7600</v>
      </c>
    </row>
    <row r="534" spans="13:15" x14ac:dyDescent="0.4">
      <c r="M534" t="s">
        <v>871</v>
      </c>
      <c r="N534" t="s">
        <v>442</v>
      </c>
      <c r="O534">
        <v>2800</v>
      </c>
    </row>
    <row r="535" spans="13:15" x14ac:dyDescent="0.4">
      <c r="M535" t="s">
        <v>871</v>
      </c>
      <c r="N535" t="s">
        <v>443</v>
      </c>
      <c r="O535">
        <v>900</v>
      </c>
    </row>
    <row r="536" spans="13:15" x14ac:dyDescent="0.4">
      <c r="M536" t="s">
        <v>871</v>
      </c>
      <c r="N536" t="s">
        <v>444</v>
      </c>
      <c r="O536">
        <v>3000</v>
      </c>
    </row>
    <row r="537" spans="13:15" x14ac:dyDescent="0.4">
      <c r="M537" t="s">
        <v>871</v>
      </c>
      <c r="N537" t="s">
        <v>445</v>
      </c>
      <c r="O537">
        <v>1400</v>
      </c>
    </row>
    <row r="538" spans="13:15" x14ac:dyDescent="0.4">
      <c r="M538" t="s">
        <v>871</v>
      </c>
      <c r="N538" t="s">
        <v>446</v>
      </c>
      <c r="O538">
        <v>1300</v>
      </c>
    </row>
    <row r="539" spans="13:15" x14ac:dyDescent="0.4">
      <c r="M539" t="s">
        <v>871</v>
      </c>
      <c r="N539" t="s">
        <v>447</v>
      </c>
      <c r="O539">
        <v>1500</v>
      </c>
    </row>
    <row r="540" spans="13:15" x14ac:dyDescent="0.4">
      <c r="M540" t="s">
        <v>871</v>
      </c>
      <c r="N540" t="s">
        <v>448</v>
      </c>
      <c r="O540">
        <v>3300</v>
      </c>
    </row>
    <row r="541" spans="13:15" x14ac:dyDescent="0.4">
      <c r="M541" t="s">
        <v>871</v>
      </c>
      <c r="N541" t="s">
        <v>449</v>
      </c>
      <c r="O541">
        <v>1400</v>
      </c>
    </row>
    <row r="542" spans="13:15" x14ac:dyDescent="0.4">
      <c r="M542" t="s">
        <v>871</v>
      </c>
      <c r="N542" t="s">
        <v>450</v>
      </c>
      <c r="O542">
        <v>2800</v>
      </c>
    </row>
    <row r="543" spans="13:15" x14ac:dyDescent="0.4">
      <c r="M543" t="s">
        <v>871</v>
      </c>
      <c r="N543" t="s">
        <v>451</v>
      </c>
      <c r="O543">
        <v>2800</v>
      </c>
    </row>
    <row r="544" spans="13:15" x14ac:dyDescent="0.4">
      <c r="M544" t="s">
        <v>871</v>
      </c>
      <c r="N544" t="s">
        <v>452</v>
      </c>
      <c r="O544">
        <v>1900</v>
      </c>
    </row>
    <row r="545" spans="13:15" x14ac:dyDescent="0.4">
      <c r="M545" t="s">
        <v>871</v>
      </c>
      <c r="N545" t="s">
        <v>453</v>
      </c>
      <c r="O545">
        <v>2700</v>
      </c>
    </row>
    <row r="546" spans="13:15" x14ac:dyDescent="0.4">
      <c r="M546" t="s">
        <v>871</v>
      </c>
      <c r="N546" t="s">
        <v>454</v>
      </c>
      <c r="O546">
        <v>1400</v>
      </c>
    </row>
    <row r="547" spans="13:15" x14ac:dyDescent="0.4">
      <c r="M547" t="s">
        <v>871</v>
      </c>
      <c r="N547" t="s">
        <v>455</v>
      </c>
      <c r="O547">
        <v>3100</v>
      </c>
    </row>
    <row r="548" spans="13:15" x14ac:dyDescent="0.4">
      <c r="M548" t="s">
        <v>871</v>
      </c>
      <c r="N548" t="s">
        <v>456</v>
      </c>
      <c r="O548">
        <v>2000</v>
      </c>
    </row>
    <row r="549" spans="13:15" x14ac:dyDescent="0.4">
      <c r="M549" t="s">
        <v>871</v>
      </c>
      <c r="N549" t="s">
        <v>457</v>
      </c>
      <c r="O549">
        <v>4100</v>
      </c>
    </row>
    <row r="550" spans="13:15" x14ac:dyDescent="0.4">
      <c r="M550" t="s">
        <v>871</v>
      </c>
      <c r="N550" t="s">
        <v>458</v>
      </c>
      <c r="O550">
        <v>2000</v>
      </c>
    </row>
    <row r="551" spans="13:15" x14ac:dyDescent="0.4">
      <c r="M551" t="s">
        <v>871</v>
      </c>
      <c r="N551" t="s">
        <v>459</v>
      </c>
      <c r="O551">
        <v>2000</v>
      </c>
    </row>
    <row r="552" spans="13:15" x14ac:dyDescent="0.4">
      <c r="M552" t="s">
        <v>871</v>
      </c>
      <c r="N552" t="s">
        <v>460</v>
      </c>
      <c r="O552">
        <v>2400</v>
      </c>
    </row>
    <row r="553" spans="13:15" x14ac:dyDescent="0.4">
      <c r="M553" t="s">
        <v>871</v>
      </c>
      <c r="N553" t="s">
        <v>461</v>
      </c>
      <c r="O553">
        <v>3800</v>
      </c>
    </row>
    <row r="554" spans="13:15" x14ac:dyDescent="0.4">
      <c r="M554" t="s">
        <v>871</v>
      </c>
      <c r="N554" t="s">
        <v>462</v>
      </c>
      <c r="O554">
        <v>400</v>
      </c>
    </row>
    <row r="555" spans="13:15" x14ac:dyDescent="0.4">
      <c r="M555" t="s">
        <v>871</v>
      </c>
      <c r="N555" t="s">
        <v>463</v>
      </c>
      <c r="O555">
        <v>700</v>
      </c>
    </row>
    <row r="556" spans="13:15" x14ac:dyDescent="0.4">
      <c r="M556" t="s">
        <v>871</v>
      </c>
      <c r="N556" t="s">
        <v>464</v>
      </c>
      <c r="O556">
        <v>2600</v>
      </c>
    </row>
    <row r="557" spans="13:15" x14ac:dyDescent="0.4">
      <c r="M557" t="s">
        <v>871</v>
      </c>
      <c r="N557" t="s">
        <v>465</v>
      </c>
      <c r="O557">
        <v>2100</v>
      </c>
    </row>
    <row r="558" spans="13:15" x14ac:dyDescent="0.4">
      <c r="M558" t="s">
        <v>871</v>
      </c>
      <c r="N558" t="s">
        <v>466</v>
      </c>
      <c r="O558">
        <v>1300</v>
      </c>
    </row>
    <row r="559" spans="13:15" x14ac:dyDescent="0.4">
      <c r="M559" t="s">
        <v>871</v>
      </c>
      <c r="N559" t="s">
        <v>467</v>
      </c>
      <c r="O559">
        <v>2900</v>
      </c>
    </row>
    <row r="560" spans="13:15" x14ac:dyDescent="0.4">
      <c r="M560" t="s">
        <v>871</v>
      </c>
      <c r="N560" t="s">
        <v>468</v>
      </c>
      <c r="O560">
        <v>1700</v>
      </c>
    </row>
    <row r="561" spans="13:15" x14ac:dyDescent="0.4">
      <c r="M561" t="s">
        <v>871</v>
      </c>
      <c r="N561" t="s">
        <v>469</v>
      </c>
      <c r="O561">
        <v>3100</v>
      </c>
    </row>
    <row r="562" spans="13:15" x14ac:dyDescent="0.4">
      <c r="M562" t="s">
        <v>871</v>
      </c>
      <c r="N562" t="s">
        <v>470</v>
      </c>
      <c r="O562">
        <v>4400</v>
      </c>
    </row>
    <row r="563" spans="13:15" x14ac:dyDescent="0.4">
      <c r="M563" t="s">
        <v>871</v>
      </c>
      <c r="N563" t="s">
        <v>471</v>
      </c>
      <c r="O563">
        <v>13000</v>
      </c>
    </row>
    <row r="564" spans="13:15" x14ac:dyDescent="0.4">
      <c r="M564" t="s">
        <v>871</v>
      </c>
      <c r="N564" t="s">
        <v>472</v>
      </c>
      <c r="O564">
        <v>1700</v>
      </c>
    </row>
    <row r="565" spans="13:15" x14ac:dyDescent="0.4">
      <c r="M565" t="s">
        <v>871</v>
      </c>
      <c r="N565" t="s">
        <v>473</v>
      </c>
      <c r="O565">
        <v>5100</v>
      </c>
    </row>
    <row r="566" spans="13:15" x14ac:dyDescent="0.4">
      <c r="M566" t="s">
        <v>871</v>
      </c>
      <c r="N566" t="s">
        <v>474</v>
      </c>
      <c r="O566">
        <v>1200</v>
      </c>
    </row>
    <row r="567" spans="13:15" x14ac:dyDescent="0.4">
      <c r="M567" t="s">
        <v>871</v>
      </c>
      <c r="N567" t="s">
        <v>475</v>
      </c>
      <c r="O567">
        <v>1200</v>
      </c>
    </row>
    <row r="568" spans="13:15" x14ac:dyDescent="0.4">
      <c r="M568" t="s">
        <v>871</v>
      </c>
      <c r="N568" t="s">
        <v>476</v>
      </c>
      <c r="O568">
        <v>2500</v>
      </c>
    </row>
    <row r="569" spans="13:15" x14ac:dyDescent="0.4">
      <c r="M569" t="s">
        <v>871</v>
      </c>
      <c r="N569" t="s">
        <v>477</v>
      </c>
      <c r="O569">
        <v>4800</v>
      </c>
    </row>
    <row r="570" spans="13:15" x14ac:dyDescent="0.4">
      <c r="M570" t="s">
        <v>871</v>
      </c>
      <c r="N570" t="s">
        <v>478</v>
      </c>
      <c r="O570">
        <v>5700</v>
      </c>
    </row>
    <row r="571" spans="13:15" x14ac:dyDescent="0.4">
      <c r="M571" t="s">
        <v>871</v>
      </c>
      <c r="N571" t="s">
        <v>479</v>
      </c>
      <c r="O571">
        <v>800</v>
      </c>
    </row>
    <row r="572" spans="13:15" x14ac:dyDescent="0.4">
      <c r="M572" t="s">
        <v>871</v>
      </c>
      <c r="N572" t="s">
        <v>480</v>
      </c>
      <c r="O572">
        <v>1500</v>
      </c>
    </row>
    <row r="573" spans="13:15" x14ac:dyDescent="0.4">
      <c r="M573" t="s">
        <v>871</v>
      </c>
      <c r="N573" t="s">
        <v>481</v>
      </c>
      <c r="O573">
        <v>12700</v>
      </c>
    </row>
    <row r="574" spans="13:15" x14ac:dyDescent="0.4">
      <c r="M574" t="s">
        <v>871</v>
      </c>
      <c r="N574" t="s">
        <v>482</v>
      </c>
      <c r="O574">
        <v>1100</v>
      </c>
    </row>
    <row r="575" spans="13:15" x14ac:dyDescent="0.4">
      <c r="M575" t="s">
        <v>871</v>
      </c>
      <c r="N575" t="s">
        <v>483</v>
      </c>
      <c r="O575">
        <v>2200</v>
      </c>
    </row>
    <row r="576" spans="13:15" x14ac:dyDescent="0.4">
      <c r="M576" t="s">
        <v>871</v>
      </c>
      <c r="N576" t="s">
        <v>484</v>
      </c>
      <c r="O576">
        <v>6400</v>
      </c>
    </row>
    <row r="577" spans="13:15" x14ac:dyDescent="0.4">
      <c r="M577" t="s">
        <v>871</v>
      </c>
      <c r="N577" t="s">
        <v>485</v>
      </c>
      <c r="O577">
        <v>7500</v>
      </c>
    </row>
    <row r="578" spans="13:15" x14ac:dyDescent="0.4">
      <c r="M578" t="s">
        <v>871</v>
      </c>
      <c r="N578" t="s">
        <v>486</v>
      </c>
      <c r="O578">
        <v>10400</v>
      </c>
    </row>
    <row r="579" spans="13:15" x14ac:dyDescent="0.4">
      <c r="M579" t="s">
        <v>871</v>
      </c>
      <c r="N579" t="s">
        <v>487</v>
      </c>
      <c r="O579">
        <v>1700</v>
      </c>
    </row>
    <row r="580" spans="13:15" x14ac:dyDescent="0.4">
      <c r="M580" t="s">
        <v>871</v>
      </c>
      <c r="N580" t="s">
        <v>488</v>
      </c>
      <c r="O580">
        <v>4900</v>
      </c>
    </row>
    <row r="581" spans="13:15" x14ac:dyDescent="0.4">
      <c r="M581" t="s">
        <v>871</v>
      </c>
      <c r="N581" t="s">
        <v>489</v>
      </c>
      <c r="O581">
        <v>5900</v>
      </c>
    </row>
    <row r="582" spans="13:15" x14ac:dyDescent="0.4">
      <c r="M582" t="s">
        <v>871</v>
      </c>
      <c r="N582" t="s">
        <v>490</v>
      </c>
      <c r="O582">
        <v>3900</v>
      </c>
    </row>
    <row r="583" spans="13:15" x14ac:dyDescent="0.4">
      <c r="M583" t="s">
        <v>871</v>
      </c>
      <c r="N583" t="s">
        <v>491</v>
      </c>
      <c r="O583">
        <v>2600</v>
      </c>
    </row>
    <row r="584" spans="13:15" x14ac:dyDescent="0.4">
      <c r="M584" t="s">
        <v>871</v>
      </c>
      <c r="N584" t="s">
        <v>492</v>
      </c>
      <c r="O584">
        <v>2200</v>
      </c>
    </row>
    <row r="585" spans="13:15" x14ac:dyDescent="0.4">
      <c r="M585" t="s">
        <v>871</v>
      </c>
      <c r="N585" t="s">
        <v>493</v>
      </c>
      <c r="O585">
        <v>2500</v>
      </c>
    </row>
    <row r="586" spans="13:15" x14ac:dyDescent="0.4">
      <c r="M586" t="s">
        <v>871</v>
      </c>
      <c r="N586" t="s">
        <v>494</v>
      </c>
      <c r="O586">
        <v>3700</v>
      </c>
    </row>
    <row r="587" spans="13:15" x14ac:dyDescent="0.4">
      <c r="M587" t="s">
        <v>871</v>
      </c>
      <c r="N587" t="s">
        <v>495</v>
      </c>
      <c r="O587">
        <v>5200</v>
      </c>
    </row>
    <row r="588" spans="13:15" x14ac:dyDescent="0.4">
      <c r="M588" t="s">
        <v>871</v>
      </c>
      <c r="N588" t="s">
        <v>496</v>
      </c>
      <c r="O588">
        <v>4000</v>
      </c>
    </row>
    <row r="589" spans="13:15" x14ac:dyDescent="0.4">
      <c r="M589" t="s">
        <v>871</v>
      </c>
      <c r="N589" t="s">
        <v>497</v>
      </c>
      <c r="O589">
        <v>2200</v>
      </c>
    </row>
    <row r="590" spans="13:15" x14ac:dyDescent="0.4">
      <c r="M590" t="s">
        <v>871</v>
      </c>
      <c r="N590" t="s">
        <v>498</v>
      </c>
      <c r="O590">
        <v>600</v>
      </c>
    </row>
    <row r="591" spans="13:15" x14ac:dyDescent="0.4">
      <c r="M591" t="s">
        <v>871</v>
      </c>
      <c r="N591" t="s">
        <v>499</v>
      </c>
      <c r="O591">
        <v>3300</v>
      </c>
    </row>
    <row r="592" spans="13:15" x14ac:dyDescent="0.4">
      <c r="M592" t="s">
        <v>871</v>
      </c>
      <c r="N592" t="s">
        <v>500</v>
      </c>
      <c r="O592">
        <v>3400</v>
      </c>
    </row>
    <row r="593" spans="13:15" x14ac:dyDescent="0.4">
      <c r="M593" t="s">
        <v>871</v>
      </c>
      <c r="N593" t="s">
        <v>501</v>
      </c>
      <c r="O593">
        <v>100</v>
      </c>
    </row>
    <row r="594" spans="13:15" x14ac:dyDescent="0.4">
      <c r="M594" t="s">
        <v>871</v>
      </c>
      <c r="N594" t="s">
        <v>502</v>
      </c>
      <c r="O594">
        <v>4400</v>
      </c>
    </row>
    <row r="595" spans="13:15" x14ac:dyDescent="0.4">
      <c r="M595" t="s">
        <v>871</v>
      </c>
      <c r="N595" t="s">
        <v>503</v>
      </c>
      <c r="O595">
        <v>5200</v>
      </c>
    </row>
    <row r="596" spans="13:15" x14ac:dyDescent="0.4">
      <c r="M596" t="s">
        <v>871</v>
      </c>
      <c r="N596" t="s">
        <v>504</v>
      </c>
      <c r="O596">
        <v>1700</v>
      </c>
    </row>
    <row r="597" spans="13:15" x14ac:dyDescent="0.4">
      <c r="M597" t="s">
        <v>871</v>
      </c>
      <c r="N597" t="s">
        <v>505</v>
      </c>
      <c r="O597">
        <v>2900</v>
      </c>
    </row>
    <row r="598" spans="13:15" x14ac:dyDescent="0.4">
      <c r="M598" t="s">
        <v>871</v>
      </c>
      <c r="N598" t="s">
        <v>506</v>
      </c>
      <c r="O598">
        <v>4600</v>
      </c>
    </row>
    <row r="599" spans="13:15" x14ac:dyDescent="0.4">
      <c r="M599" t="s">
        <v>871</v>
      </c>
      <c r="N599" t="s">
        <v>507</v>
      </c>
      <c r="O599">
        <v>3100</v>
      </c>
    </row>
    <row r="600" spans="13:15" x14ac:dyDescent="0.4">
      <c r="M600" t="s">
        <v>871</v>
      </c>
      <c r="N600" t="s">
        <v>508</v>
      </c>
      <c r="O600">
        <v>1200</v>
      </c>
    </row>
    <row r="601" spans="13:15" x14ac:dyDescent="0.4">
      <c r="M601" t="s">
        <v>871</v>
      </c>
      <c r="N601" t="s">
        <v>509</v>
      </c>
      <c r="O601">
        <v>1900</v>
      </c>
    </row>
    <row r="602" spans="13:15" x14ac:dyDescent="0.4">
      <c r="M602" t="s">
        <v>871</v>
      </c>
      <c r="N602" t="s">
        <v>510</v>
      </c>
      <c r="O602">
        <v>1700</v>
      </c>
    </row>
    <row r="603" spans="13:15" x14ac:dyDescent="0.4">
      <c r="M603" t="s">
        <v>871</v>
      </c>
      <c r="N603" t="s">
        <v>511</v>
      </c>
      <c r="O603">
        <v>1300</v>
      </c>
    </row>
    <row r="604" spans="13:15" x14ac:dyDescent="0.4">
      <c r="M604" t="s">
        <v>871</v>
      </c>
      <c r="N604" t="s">
        <v>512</v>
      </c>
      <c r="O604">
        <v>6500</v>
      </c>
    </row>
    <row r="605" spans="13:15" x14ac:dyDescent="0.4">
      <c r="M605" t="s">
        <v>871</v>
      </c>
      <c r="N605" t="s">
        <v>513</v>
      </c>
      <c r="O605">
        <v>3500</v>
      </c>
    </row>
    <row r="606" spans="13:15" x14ac:dyDescent="0.4">
      <c r="M606" t="s">
        <v>871</v>
      </c>
      <c r="N606" t="s">
        <v>514</v>
      </c>
      <c r="O606">
        <v>8200</v>
      </c>
    </row>
    <row r="607" spans="13:15" x14ac:dyDescent="0.4">
      <c r="M607" t="s">
        <v>871</v>
      </c>
      <c r="N607" t="s">
        <v>515</v>
      </c>
      <c r="O607">
        <v>5000</v>
      </c>
    </row>
    <row r="608" spans="13:15" x14ac:dyDescent="0.4">
      <c r="M608" t="s">
        <v>871</v>
      </c>
      <c r="N608" t="s">
        <v>516</v>
      </c>
      <c r="O608">
        <v>2500</v>
      </c>
    </row>
    <row r="609" spans="13:15" x14ac:dyDescent="0.4">
      <c r="M609" t="s">
        <v>871</v>
      </c>
      <c r="N609" t="s">
        <v>517</v>
      </c>
      <c r="O609">
        <v>2200</v>
      </c>
    </row>
    <row r="610" spans="13:15" x14ac:dyDescent="0.4">
      <c r="M610" t="s">
        <v>871</v>
      </c>
      <c r="N610" t="s">
        <v>518</v>
      </c>
      <c r="O610">
        <v>1600</v>
      </c>
    </row>
    <row r="611" spans="13:15" x14ac:dyDescent="0.4">
      <c r="M611" t="s">
        <v>871</v>
      </c>
      <c r="N611" t="s">
        <v>519</v>
      </c>
      <c r="O611">
        <v>3700</v>
      </c>
    </row>
    <row r="612" spans="13:15" x14ac:dyDescent="0.4">
      <c r="M612" t="s">
        <v>871</v>
      </c>
      <c r="N612" t="s">
        <v>520</v>
      </c>
      <c r="O612">
        <v>1800</v>
      </c>
    </row>
    <row r="613" spans="13:15" x14ac:dyDescent="0.4">
      <c r="M613" t="s">
        <v>871</v>
      </c>
      <c r="N613" t="s">
        <v>521</v>
      </c>
      <c r="O613">
        <v>3500</v>
      </c>
    </row>
    <row r="614" spans="13:15" x14ac:dyDescent="0.4">
      <c r="M614" t="s">
        <v>871</v>
      </c>
      <c r="N614" t="s">
        <v>522</v>
      </c>
      <c r="O614">
        <v>2800</v>
      </c>
    </row>
    <row r="615" spans="13:15" x14ac:dyDescent="0.4">
      <c r="M615" t="s">
        <v>871</v>
      </c>
      <c r="N615" t="s">
        <v>523</v>
      </c>
      <c r="O615">
        <v>1500</v>
      </c>
    </row>
    <row r="616" spans="13:15" x14ac:dyDescent="0.4">
      <c r="M616" t="s">
        <v>871</v>
      </c>
      <c r="N616" t="s">
        <v>524</v>
      </c>
      <c r="O616">
        <v>2400</v>
      </c>
    </row>
    <row r="617" spans="13:15" x14ac:dyDescent="0.4">
      <c r="M617" t="s">
        <v>871</v>
      </c>
      <c r="N617" t="s">
        <v>525</v>
      </c>
      <c r="O617">
        <v>5400</v>
      </c>
    </row>
    <row r="618" spans="13:15" x14ac:dyDescent="0.4">
      <c r="M618" t="s">
        <v>871</v>
      </c>
      <c r="N618" t="s">
        <v>526</v>
      </c>
      <c r="O618">
        <v>2000</v>
      </c>
    </row>
    <row r="619" spans="13:15" x14ac:dyDescent="0.4">
      <c r="M619" t="s">
        <v>871</v>
      </c>
      <c r="N619" t="s">
        <v>527</v>
      </c>
      <c r="O619">
        <v>5700</v>
      </c>
    </row>
    <row r="620" spans="13:15" x14ac:dyDescent="0.4">
      <c r="M620" t="s">
        <v>871</v>
      </c>
      <c r="N620" t="s">
        <v>528</v>
      </c>
      <c r="O620">
        <v>2300</v>
      </c>
    </row>
    <row r="621" spans="13:15" x14ac:dyDescent="0.4">
      <c r="M621" t="s">
        <v>871</v>
      </c>
      <c r="N621" t="s">
        <v>529</v>
      </c>
      <c r="O621">
        <v>5300</v>
      </c>
    </row>
    <row r="622" spans="13:15" x14ac:dyDescent="0.4">
      <c r="M622" t="s">
        <v>871</v>
      </c>
      <c r="N622" t="s">
        <v>530</v>
      </c>
      <c r="O622">
        <v>1800</v>
      </c>
    </row>
    <row r="623" spans="13:15" x14ac:dyDescent="0.4">
      <c r="M623" t="s">
        <v>871</v>
      </c>
      <c r="N623" t="s">
        <v>531</v>
      </c>
      <c r="O623">
        <v>2100</v>
      </c>
    </row>
    <row r="624" spans="13:15" x14ac:dyDescent="0.4">
      <c r="M624" t="s">
        <v>871</v>
      </c>
      <c r="N624" t="s">
        <v>532</v>
      </c>
      <c r="O624">
        <v>4400</v>
      </c>
    </row>
    <row r="625" spans="13:15" x14ac:dyDescent="0.4">
      <c r="M625" t="s">
        <v>871</v>
      </c>
      <c r="N625" t="s">
        <v>533</v>
      </c>
      <c r="O625">
        <v>2900</v>
      </c>
    </row>
    <row r="626" spans="13:15" x14ac:dyDescent="0.4">
      <c r="M626" t="s">
        <v>871</v>
      </c>
      <c r="N626" t="s">
        <v>534</v>
      </c>
      <c r="O626">
        <v>3100</v>
      </c>
    </row>
    <row r="627" spans="13:15" x14ac:dyDescent="0.4">
      <c r="M627" t="s">
        <v>871</v>
      </c>
      <c r="N627" t="s">
        <v>535</v>
      </c>
      <c r="O627">
        <v>3200</v>
      </c>
    </row>
    <row r="628" spans="13:15" x14ac:dyDescent="0.4">
      <c r="M628" t="s">
        <v>871</v>
      </c>
      <c r="N628" t="s">
        <v>536</v>
      </c>
      <c r="O628">
        <v>4100</v>
      </c>
    </row>
    <row r="629" spans="13:15" x14ac:dyDescent="0.4">
      <c r="M629" t="s">
        <v>871</v>
      </c>
      <c r="N629" t="s">
        <v>537</v>
      </c>
      <c r="O629">
        <v>1900</v>
      </c>
    </row>
    <row r="630" spans="13:15" x14ac:dyDescent="0.4">
      <c r="M630" t="s">
        <v>871</v>
      </c>
      <c r="N630" t="s">
        <v>538</v>
      </c>
      <c r="O630">
        <v>3700</v>
      </c>
    </row>
    <row r="631" spans="13:15" x14ac:dyDescent="0.4">
      <c r="M631" t="s">
        <v>871</v>
      </c>
      <c r="N631" t="s">
        <v>539</v>
      </c>
      <c r="O631">
        <v>4200</v>
      </c>
    </row>
    <row r="632" spans="13:15" x14ac:dyDescent="0.4">
      <c r="M632" t="s">
        <v>871</v>
      </c>
      <c r="N632" t="s">
        <v>540</v>
      </c>
      <c r="O632">
        <v>3000</v>
      </c>
    </row>
    <row r="633" spans="13:15" x14ac:dyDescent="0.4">
      <c r="M633" t="s">
        <v>871</v>
      </c>
      <c r="N633" t="s">
        <v>541</v>
      </c>
      <c r="O633">
        <v>4000</v>
      </c>
    </row>
    <row r="634" spans="13:15" x14ac:dyDescent="0.4">
      <c r="M634" t="s">
        <v>871</v>
      </c>
      <c r="N634" t="s">
        <v>542</v>
      </c>
      <c r="O634">
        <v>2100</v>
      </c>
    </row>
    <row r="635" spans="13:15" x14ac:dyDescent="0.4">
      <c r="M635" t="s">
        <v>871</v>
      </c>
      <c r="N635" t="s">
        <v>543</v>
      </c>
      <c r="O635">
        <v>4600</v>
      </c>
    </row>
    <row r="636" spans="13:15" x14ac:dyDescent="0.4">
      <c r="M636" t="s">
        <v>871</v>
      </c>
      <c r="N636" t="s">
        <v>544</v>
      </c>
      <c r="O636">
        <v>6400</v>
      </c>
    </row>
    <row r="637" spans="13:15" x14ac:dyDescent="0.4">
      <c r="M637" t="s">
        <v>871</v>
      </c>
      <c r="N637" t="s">
        <v>727</v>
      </c>
      <c r="O637">
        <v>1400</v>
      </c>
    </row>
    <row r="638" spans="13:15" x14ac:dyDescent="0.4">
      <c r="M638" t="s">
        <v>871</v>
      </c>
      <c r="N638" t="s">
        <v>728</v>
      </c>
      <c r="O638">
        <v>7100</v>
      </c>
    </row>
    <row r="639" spans="13:15" x14ac:dyDescent="0.4">
      <c r="M639" t="s">
        <v>871</v>
      </c>
      <c r="N639" t="s">
        <v>729</v>
      </c>
      <c r="O639">
        <v>2200</v>
      </c>
    </row>
    <row r="640" spans="13:15" x14ac:dyDescent="0.4">
      <c r="M640" t="s">
        <v>871</v>
      </c>
      <c r="N640" t="s">
        <v>730</v>
      </c>
      <c r="O640">
        <v>3700</v>
      </c>
    </row>
    <row r="641" spans="13:15" x14ac:dyDescent="0.4">
      <c r="M641" t="s">
        <v>871</v>
      </c>
      <c r="N641" t="s">
        <v>731</v>
      </c>
      <c r="O641">
        <v>2400</v>
      </c>
    </row>
    <row r="642" spans="13:15" x14ac:dyDescent="0.4">
      <c r="M642" t="s">
        <v>871</v>
      </c>
      <c r="N642" t="s">
        <v>732</v>
      </c>
      <c r="O642">
        <v>4500</v>
      </c>
    </row>
    <row r="643" spans="13:15" x14ac:dyDescent="0.4">
      <c r="M643" t="s">
        <v>871</v>
      </c>
      <c r="N643" t="s">
        <v>733</v>
      </c>
      <c r="O643">
        <v>3500</v>
      </c>
    </row>
    <row r="644" spans="13:15" x14ac:dyDescent="0.4">
      <c r="M644" t="s">
        <v>871</v>
      </c>
      <c r="N644" t="s">
        <v>734</v>
      </c>
      <c r="O644">
        <v>2200</v>
      </c>
    </row>
    <row r="645" spans="13:15" x14ac:dyDescent="0.4">
      <c r="M645" t="s">
        <v>871</v>
      </c>
      <c r="N645" t="s">
        <v>735</v>
      </c>
      <c r="O645">
        <v>1500</v>
      </c>
    </row>
    <row r="646" spans="13:15" x14ac:dyDescent="0.4">
      <c r="M646" t="s">
        <v>871</v>
      </c>
      <c r="N646" t="s">
        <v>736</v>
      </c>
      <c r="O646">
        <v>3100</v>
      </c>
    </row>
    <row r="647" spans="13:15" x14ac:dyDescent="0.4">
      <c r="M647" t="s">
        <v>871</v>
      </c>
      <c r="N647" t="s">
        <v>737</v>
      </c>
      <c r="O647">
        <v>1900</v>
      </c>
    </row>
    <row r="648" spans="13:15" x14ac:dyDescent="0.4">
      <c r="M648" t="s">
        <v>871</v>
      </c>
      <c r="N648" t="s">
        <v>738</v>
      </c>
      <c r="O648">
        <v>6600</v>
      </c>
    </row>
    <row r="649" spans="13:15" x14ac:dyDescent="0.4">
      <c r="M649" t="s">
        <v>871</v>
      </c>
      <c r="N649" t="s">
        <v>739</v>
      </c>
      <c r="O649">
        <v>4000</v>
      </c>
    </row>
    <row r="650" spans="13:15" x14ac:dyDescent="0.4">
      <c r="M650" t="s">
        <v>871</v>
      </c>
      <c r="N650" t="s">
        <v>740</v>
      </c>
      <c r="O650">
        <v>7000</v>
      </c>
    </row>
    <row r="651" spans="13:15" x14ac:dyDescent="0.4">
      <c r="M651" t="s">
        <v>871</v>
      </c>
      <c r="N651" t="s">
        <v>741</v>
      </c>
      <c r="O651">
        <v>4400</v>
      </c>
    </row>
    <row r="652" spans="13:15" x14ac:dyDescent="0.4">
      <c r="M652" t="s">
        <v>871</v>
      </c>
      <c r="N652" t="s">
        <v>742</v>
      </c>
      <c r="O652">
        <v>3500</v>
      </c>
    </row>
    <row r="653" spans="13:15" x14ac:dyDescent="0.4">
      <c r="M653" t="s">
        <v>871</v>
      </c>
      <c r="N653" t="s">
        <v>743</v>
      </c>
      <c r="O653">
        <v>5400</v>
      </c>
    </row>
    <row r="654" spans="13:15" x14ac:dyDescent="0.4">
      <c r="M654" t="s">
        <v>871</v>
      </c>
      <c r="N654" t="s">
        <v>744</v>
      </c>
      <c r="O654">
        <v>2400</v>
      </c>
    </row>
    <row r="655" spans="13:15" x14ac:dyDescent="0.4">
      <c r="M655" t="s">
        <v>871</v>
      </c>
      <c r="N655" t="s">
        <v>745</v>
      </c>
      <c r="O655">
        <v>9100</v>
      </c>
    </row>
    <row r="656" spans="13:15" x14ac:dyDescent="0.4">
      <c r="M656" t="s">
        <v>871</v>
      </c>
      <c r="N656" t="s">
        <v>746</v>
      </c>
      <c r="O656">
        <v>5300</v>
      </c>
    </row>
    <row r="657" spans="13:15" x14ac:dyDescent="0.4">
      <c r="M657" t="s">
        <v>871</v>
      </c>
      <c r="N657" t="s">
        <v>747</v>
      </c>
      <c r="O657">
        <v>6800</v>
      </c>
    </row>
    <row r="658" spans="13:15" x14ac:dyDescent="0.4">
      <c r="M658" t="s">
        <v>871</v>
      </c>
      <c r="N658" t="s">
        <v>748</v>
      </c>
      <c r="O658">
        <v>3500</v>
      </c>
    </row>
    <row r="659" spans="13:15" x14ac:dyDescent="0.4">
      <c r="M659" t="s">
        <v>871</v>
      </c>
      <c r="N659" t="s">
        <v>749</v>
      </c>
      <c r="O659">
        <v>7000</v>
      </c>
    </row>
    <row r="660" spans="13:15" x14ac:dyDescent="0.4">
      <c r="M660" t="s">
        <v>871</v>
      </c>
      <c r="N660" t="s">
        <v>750</v>
      </c>
      <c r="O660">
        <v>6800</v>
      </c>
    </row>
    <row r="661" spans="13:15" x14ac:dyDescent="0.4">
      <c r="M661" t="s">
        <v>871</v>
      </c>
      <c r="N661" t="s">
        <v>751</v>
      </c>
      <c r="O661">
        <v>0</v>
      </c>
    </row>
    <row r="662" spans="13:15" x14ac:dyDescent="0.4">
      <c r="M662" t="s">
        <v>871</v>
      </c>
      <c r="N662" t="s">
        <v>752</v>
      </c>
      <c r="O662">
        <v>0</v>
      </c>
    </row>
    <row r="663" spans="13:15" x14ac:dyDescent="0.4">
      <c r="M663" t="s">
        <v>871</v>
      </c>
      <c r="N663" t="s">
        <v>753</v>
      </c>
      <c r="O663">
        <v>0</v>
      </c>
    </row>
    <row r="664" spans="13:15" x14ac:dyDescent="0.4">
      <c r="M664" t="s">
        <v>871</v>
      </c>
      <c r="N664" t="s">
        <v>754</v>
      </c>
      <c r="O664">
        <v>0</v>
      </c>
    </row>
    <row r="665" spans="13:15" x14ac:dyDescent="0.4">
      <c r="M665" t="s">
        <v>871</v>
      </c>
      <c r="N665" t="s">
        <v>755</v>
      </c>
      <c r="O665">
        <v>0</v>
      </c>
    </row>
    <row r="666" spans="13:15" x14ac:dyDescent="0.4">
      <c r="M666" t="s">
        <v>871</v>
      </c>
      <c r="N666" t="s">
        <v>756</v>
      </c>
      <c r="O666">
        <v>610500</v>
      </c>
    </row>
    <row r="667" spans="13:15" x14ac:dyDescent="0.4">
      <c r="M667" t="s">
        <v>872</v>
      </c>
      <c r="N667" t="s">
        <v>545</v>
      </c>
      <c r="O667">
        <v>129900</v>
      </c>
    </row>
    <row r="668" spans="13:15" x14ac:dyDescent="0.4">
      <c r="M668" t="s">
        <v>872</v>
      </c>
      <c r="N668" t="s">
        <v>546</v>
      </c>
      <c r="O668">
        <v>20800</v>
      </c>
    </row>
    <row r="669" spans="13:15" x14ac:dyDescent="0.4">
      <c r="M669" t="s">
        <v>872</v>
      </c>
      <c r="N669" t="s">
        <v>547</v>
      </c>
      <c r="O669">
        <v>16600</v>
      </c>
    </row>
    <row r="670" spans="13:15" x14ac:dyDescent="0.4">
      <c r="M670" t="s">
        <v>872</v>
      </c>
      <c r="N670" t="s">
        <v>548</v>
      </c>
      <c r="O670">
        <v>23500</v>
      </c>
    </row>
    <row r="671" spans="13:15" x14ac:dyDescent="0.4">
      <c r="M671" t="s">
        <v>872</v>
      </c>
      <c r="N671" t="s">
        <v>549</v>
      </c>
      <c r="O671">
        <v>11400</v>
      </c>
    </row>
    <row r="672" spans="13:15" x14ac:dyDescent="0.4">
      <c r="M672" t="s">
        <v>872</v>
      </c>
      <c r="N672" t="s">
        <v>550</v>
      </c>
      <c r="O672">
        <v>14200</v>
      </c>
    </row>
    <row r="673" spans="13:15" x14ac:dyDescent="0.4">
      <c r="M673" t="s">
        <v>872</v>
      </c>
      <c r="N673" t="s">
        <v>551</v>
      </c>
      <c r="O673">
        <v>9100</v>
      </c>
    </row>
    <row r="674" spans="13:15" x14ac:dyDescent="0.4">
      <c r="M674" t="s">
        <v>872</v>
      </c>
      <c r="N674" t="s">
        <v>552</v>
      </c>
      <c r="O674">
        <v>19800</v>
      </c>
    </row>
    <row r="675" spans="13:15" x14ac:dyDescent="0.4">
      <c r="M675" t="s">
        <v>872</v>
      </c>
      <c r="N675" t="s">
        <v>553</v>
      </c>
      <c r="O675">
        <v>8900</v>
      </c>
    </row>
    <row r="676" spans="13:15" x14ac:dyDescent="0.4">
      <c r="M676" t="s">
        <v>872</v>
      </c>
      <c r="N676" t="s">
        <v>554</v>
      </c>
      <c r="O676">
        <v>10500</v>
      </c>
    </row>
    <row r="677" spans="13:15" x14ac:dyDescent="0.4">
      <c r="M677" t="s">
        <v>872</v>
      </c>
      <c r="N677" t="s">
        <v>555</v>
      </c>
      <c r="O677">
        <v>5900</v>
      </c>
    </row>
    <row r="678" spans="13:15" x14ac:dyDescent="0.4">
      <c r="M678" t="s">
        <v>872</v>
      </c>
      <c r="N678" t="s">
        <v>556</v>
      </c>
      <c r="O678">
        <v>7400</v>
      </c>
    </row>
    <row r="679" spans="13:15" x14ac:dyDescent="0.4">
      <c r="M679" t="s">
        <v>872</v>
      </c>
      <c r="N679" t="s">
        <v>557</v>
      </c>
      <c r="O679">
        <v>4500</v>
      </c>
    </row>
    <row r="680" spans="13:15" x14ac:dyDescent="0.4">
      <c r="M680" t="s">
        <v>872</v>
      </c>
      <c r="N680" t="s">
        <v>558</v>
      </c>
      <c r="O680">
        <v>3500</v>
      </c>
    </row>
    <row r="681" spans="13:15" x14ac:dyDescent="0.4">
      <c r="M681" t="s">
        <v>872</v>
      </c>
      <c r="N681" t="s">
        <v>559</v>
      </c>
      <c r="O681">
        <v>5700</v>
      </c>
    </row>
    <row r="682" spans="13:15" x14ac:dyDescent="0.4">
      <c r="M682" t="s">
        <v>872</v>
      </c>
      <c r="N682" t="s">
        <v>560</v>
      </c>
      <c r="O682">
        <v>10900</v>
      </c>
    </row>
    <row r="683" spans="13:15" x14ac:dyDescent="0.4">
      <c r="M683" t="s">
        <v>872</v>
      </c>
      <c r="N683" t="s">
        <v>561</v>
      </c>
      <c r="O683">
        <v>5000</v>
      </c>
    </row>
    <row r="684" spans="13:15" x14ac:dyDescent="0.4">
      <c r="M684" t="s">
        <v>872</v>
      </c>
      <c r="N684" t="s">
        <v>562</v>
      </c>
      <c r="O684">
        <v>6700</v>
      </c>
    </row>
    <row r="685" spans="13:15" x14ac:dyDescent="0.4">
      <c r="M685" t="s">
        <v>872</v>
      </c>
      <c r="N685" t="s">
        <v>563</v>
      </c>
      <c r="O685">
        <v>10100</v>
      </c>
    </row>
    <row r="686" spans="13:15" x14ac:dyDescent="0.4">
      <c r="M686" t="s">
        <v>872</v>
      </c>
      <c r="N686" t="s">
        <v>564</v>
      </c>
      <c r="O686">
        <v>49900</v>
      </c>
    </row>
    <row r="687" spans="13:15" x14ac:dyDescent="0.4">
      <c r="M687" t="s">
        <v>872</v>
      </c>
      <c r="N687" t="s">
        <v>565</v>
      </c>
      <c r="O687">
        <v>11800</v>
      </c>
    </row>
    <row r="688" spans="13:15" x14ac:dyDescent="0.4">
      <c r="M688" t="s">
        <v>872</v>
      </c>
      <c r="N688" t="s">
        <v>566</v>
      </c>
      <c r="O688">
        <v>7200</v>
      </c>
    </row>
    <row r="689" spans="13:15" x14ac:dyDescent="0.4">
      <c r="M689" t="s">
        <v>872</v>
      </c>
      <c r="N689" t="s">
        <v>567</v>
      </c>
      <c r="O689">
        <v>4800</v>
      </c>
    </row>
    <row r="690" spans="13:15" x14ac:dyDescent="0.4">
      <c r="M690" t="s">
        <v>872</v>
      </c>
      <c r="N690" t="s">
        <v>568</v>
      </c>
      <c r="O690">
        <v>4400</v>
      </c>
    </row>
    <row r="691" spans="13:15" x14ac:dyDescent="0.4">
      <c r="M691" t="s">
        <v>872</v>
      </c>
      <c r="N691" t="s">
        <v>569</v>
      </c>
      <c r="O691">
        <v>3800</v>
      </c>
    </row>
    <row r="692" spans="13:15" x14ac:dyDescent="0.4">
      <c r="M692" t="s">
        <v>872</v>
      </c>
      <c r="N692" t="s">
        <v>570</v>
      </c>
      <c r="O692">
        <v>12200</v>
      </c>
    </row>
    <row r="693" spans="13:15" x14ac:dyDescent="0.4">
      <c r="M693" t="s">
        <v>872</v>
      </c>
      <c r="N693" t="s">
        <v>571</v>
      </c>
      <c r="O693">
        <v>6900</v>
      </c>
    </row>
    <row r="694" spans="13:15" x14ac:dyDescent="0.4">
      <c r="M694" t="s">
        <v>872</v>
      </c>
      <c r="N694" t="s">
        <v>572</v>
      </c>
      <c r="O694">
        <v>3500</v>
      </c>
    </row>
    <row r="695" spans="13:15" x14ac:dyDescent="0.4">
      <c r="M695" t="s">
        <v>872</v>
      </c>
      <c r="N695" t="s">
        <v>573</v>
      </c>
      <c r="O695">
        <v>6000</v>
      </c>
    </row>
    <row r="696" spans="13:15" x14ac:dyDescent="0.4">
      <c r="M696" t="s">
        <v>872</v>
      </c>
      <c r="N696" t="s">
        <v>574</v>
      </c>
      <c r="O696">
        <v>5300</v>
      </c>
    </row>
    <row r="697" spans="13:15" x14ac:dyDescent="0.4">
      <c r="M697" t="s">
        <v>872</v>
      </c>
      <c r="N697" t="s">
        <v>575</v>
      </c>
      <c r="O697">
        <v>15200</v>
      </c>
    </row>
    <row r="698" spans="13:15" x14ac:dyDescent="0.4">
      <c r="M698" t="s">
        <v>872</v>
      </c>
      <c r="N698" t="s">
        <v>576</v>
      </c>
      <c r="O698">
        <v>8800</v>
      </c>
    </row>
    <row r="699" spans="13:15" x14ac:dyDescent="0.4">
      <c r="M699" t="s">
        <v>872</v>
      </c>
      <c r="N699" t="s">
        <v>577</v>
      </c>
      <c r="O699">
        <v>4000</v>
      </c>
    </row>
    <row r="700" spans="13:15" x14ac:dyDescent="0.4">
      <c r="M700" t="s">
        <v>872</v>
      </c>
      <c r="N700" t="s">
        <v>578</v>
      </c>
      <c r="O700">
        <v>5700</v>
      </c>
    </row>
    <row r="701" spans="13:15" x14ac:dyDescent="0.4">
      <c r="M701" t="s">
        <v>872</v>
      </c>
      <c r="N701" t="s">
        <v>579</v>
      </c>
      <c r="O701">
        <v>5400</v>
      </c>
    </row>
    <row r="702" spans="13:15" x14ac:dyDescent="0.4">
      <c r="M702" t="s">
        <v>872</v>
      </c>
      <c r="N702" t="s">
        <v>580</v>
      </c>
      <c r="O702">
        <v>7400</v>
      </c>
    </row>
    <row r="703" spans="13:15" x14ac:dyDescent="0.4">
      <c r="M703" t="s">
        <v>872</v>
      </c>
      <c r="N703" t="s">
        <v>581</v>
      </c>
      <c r="O703">
        <v>11400</v>
      </c>
    </row>
    <row r="704" spans="13:15" x14ac:dyDescent="0.4">
      <c r="M704" t="s">
        <v>872</v>
      </c>
      <c r="N704" t="s">
        <v>582</v>
      </c>
      <c r="O704">
        <v>10200</v>
      </c>
    </row>
    <row r="705" spans="13:15" x14ac:dyDescent="0.4">
      <c r="M705" t="s">
        <v>872</v>
      </c>
      <c r="N705" t="s">
        <v>583</v>
      </c>
      <c r="O705">
        <v>4900</v>
      </c>
    </row>
    <row r="706" spans="13:15" x14ac:dyDescent="0.4">
      <c r="M706" t="s">
        <v>872</v>
      </c>
      <c r="N706" t="s">
        <v>584</v>
      </c>
      <c r="O706">
        <v>4000</v>
      </c>
    </row>
    <row r="707" spans="13:15" x14ac:dyDescent="0.4">
      <c r="M707" t="s">
        <v>872</v>
      </c>
      <c r="N707" t="s">
        <v>585</v>
      </c>
      <c r="O707">
        <v>5500</v>
      </c>
    </row>
    <row r="708" spans="13:15" x14ac:dyDescent="0.4">
      <c r="M708" t="s">
        <v>872</v>
      </c>
      <c r="N708" t="s">
        <v>586</v>
      </c>
      <c r="O708">
        <v>6100</v>
      </c>
    </row>
    <row r="709" spans="13:15" x14ac:dyDescent="0.4">
      <c r="M709" t="s">
        <v>872</v>
      </c>
      <c r="N709" t="s">
        <v>587</v>
      </c>
      <c r="O709">
        <v>3300</v>
      </c>
    </row>
    <row r="710" spans="13:15" x14ac:dyDescent="0.4">
      <c r="M710" t="s">
        <v>872</v>
      </c>
      <c r="N710" t="s">
        <v>588</v>
      </c>
      <c r="O710">
        <v>19000</v>
      </c>
    </row>
    <row r="711" spans="13:15" x14ac:dyDescent="0.4">
      <c r="M711" t="s">
        <v>872</v>
      </c>
      <c r="N711" t="s">
        <v>589</v>
      </c>
      <c r="O711">
        <v>46000</v>
      </c>
    </row>
    <row r="712" spans="13:15" x14ac:dyDescent="0.4">
      <c r="M712" t="s">
        <v>872</v>
      </c>
      <c r="N712" t="s">
        <v>590</v>
      </c>
      <c r="O712">
        <v>17800</v>
      </c>
    </row>
    <row r="713" spans="13:15" x14ac:dyDescent="0.4">
      <c r="M713" t="s">
        <v>872</v>
      </c>
      <c r="N713" t="s">
        <v>591</v>
      </c>
      <c r="O713">
        <v>9600</v>
      </c>
    </row>
    <row r="714" spans="13:15" x14ac:dyDescent="0.4">
      <c r="M714" t="s">
        <v>872</v>
      </c>
      <c r="N714" t="s">
        <v>592</v>
      </c>
      <c r="O714">
        <v>4900</v>
      </c>
    </row>
    <row r="715" spans="13:15" x14ac:dyDescent="0.4">
      <c r="M715" t="s">
        <v>872</v>
      </c>
      <c r="N715" t="s">
        <v>593</v>
      </c>
      <c r="O715">
        <v>5700</v>
      </c>
    </row>
    <row r="716" spans="13:15" x14ac:dyDescent="0.4">
      <c r="M716" t="s">
        <v>872</v>
      </c>
      <c r="N716" t="s">
        <v>594</v>
      </c>
      <c r="O716">
        <v>5900</v>
      </c>
    </row>
    <row r="717" spans="13:15" x14ac:dyDescent="0.4">
      <c r="M717" t="s">
        <v>872</v>
      </c>
      <c r="N717" t="s">
        <v>595</v>
      </c>
      <c r="O717">
        <v>6200</v>
      </c>
    </row>
    <row r="718" spans="13:15" x14ac:dyDescent="0.4">
      <c r="M718" t="s">
        <v>872</v>
      </c>
      <c r="N718" t="s">
        <v>596</v>
      </c>
      <c r="O718">
        <v>2900</v>
      </c>
    </row>
    <row r="719" spans="13:15" x14ac:dyDescent="0.4">
      <c r="M719" t="s">
        <v>872</v>
      </c>
      <c r="N719" t="s">
        <v>597</v>
      </c>
      <c r="O719">
        <v>6500</v>
      </c>
    </row>
    <row r="720" spans="13:15" x14ac:dyDescent="0.4">
      <c r="M720" t="s">
        <v>872</v>
      </c>
      <c r="N720" t="s">
        <v>598</v>
      </c>
      <c r="O720">
        <v>3300</v>
      </c>
    </row>
    <row r="721" spans="13:15" x14ac:dyDescent="0.4">
      <c r="M721" t="s">
        <v>872</v>
      </c>
      <c r="N721" t="s">
        <v>599</v>
      </c>
      <c r="O721">
        <v>8500</v>
      </c>
    </row>
    <row r="722" spans="13:15" x14ac:dyDescent="0.4">
      <c r="M722" t="s">
        <v>872</v>
      </c>
      <c r="N722" t="s">
        <v>600</v>
      </c>
      <c r="O722">
        <v>3600</v>
      </c>
    </row>
    <row r="723" spans="13:15" x14ac:dyDescent="0.4">
      <c r="M723" t="s">
        <v>872</v>
      </c>
      <c r="N723" t="s">
        <v>601</v>
      </c>
      <c r="O723">
        <v>7900</v>
      </c>
    </row>
    <row r="724" spans="13:15" x14ac:dyDescent="0.4">
      <c r="M724" t="s">
        <v>872</v>
      </c>
      <c r="N724" t="s">
        <v>602</v>
      </c>
      <c r="O724">
        <v>5200</v>
      </c>
    </row>
    <row r="725" spans="13:15" x14ac:dyDescent="0.4">
      <c r="M725" t="s">
        <v>872</v>
      </c>
      <c r="N725" t="s">
        <v>603</v>
      </c>
      <c r="O725">
        <v>9100</v>
      </c>
    </row>
    <row r="726" spans="13:15" x14ac:dyDescent="0.4">
      <c r="M726" t="s">
        <v>872</v>
      </c>
      <c r="N726" t="s">
        <v>604</v>
      </c>
      <c r="O726">
        <v>40800</v>
      </c>
    </row>
    <row r="727" spans="13:15" x14ac:dyDescent="0.4">
      <c r="M727" t="s">
        <v>872</v>
      </c>
      <c r="N727" t="s">
        <v>605</v>
      </c>
      <c r="O727">
        <v>10300</v>
      </c>
    </row>
    <row r="728" spans="13:15" x14ac:dyDescent="0.4">
      <c r="M728" t="s">
        <v>872</v>
      </c>
      <c r="N728" t="s">
        <v>606</v>
      </c>
      <c r="O728">
        <v>5100</v>
      </c>
    </row>
    <row r="729" spans="13:15" x14ac:dyDescent="0.4">
      <c r="M729" t="s">
        <v>872</v>
      </c>
      <c r="N729" t="s">
        <v>607</v>
      </c>
      <c r="O729">
        <v>11000</v>
      </c>
    </row>
    <row r="730" spans="13:15" x14ac:dyDescent="0.4">
      <c r="M730" t="s">
        <v>872</v>
      </c>
      <c r="N730" t="s">
        <v>608</v>
      </c>
      <c r="O730">
        <v>9000</v>
      </c>
    </row>
    <row r="731" spans="13:15" x14ac:dyDescent="0.4">
      <c r="M731" t="s">
        <v>872</v>
      </c>
      <c r="N731" t="s">
        <v>609</v>
      </c>
      <c r="O731">
        <v>11600</v>
      </c>
    </row>
    <row r="732" spans="13:15" x14ac:dyDescent="0.4">
      <c r="M732" t="s">
        <v>872</v>
      </c>
      <c r="N732" t="s">
        <v>610</v>
      </c>
      <c r="O732">
        <v>5200</v>
      </c>
    </row>
    <row r="733" spans="13:15" x14ac:dyDescent="0.4">
      <c r="M733" t="s">
        <v>872</v>
      </c>
      <c r="N733" t="s">
        <v>611</v>
      </c>
      <c r="O733">
        <v>7900</v>
      </c>
    </row>
    <row r="734" spans="13:15" x14ac:dyDescent="0.4">
      <c r="M734" t="s">
        <v>872</v>
      </c>
      <c r="N734" t="s">
        <v>612</v>
      </c>
      <c r="O734">
        <v>11300</v>
      </c>
    </row>
    <row r="735" spans="13:15" x14ac:dyDescent="0.4">
      <c r="M735" t="s">
        <v>872</v>
      </c>
      <c r="N735" t="s">
        <v>613</v>
      </c>
      <c r="O735">
        <v>13300</v>
      </c>
    </row>
    <row r="736" spans="13:15" x14ac:dyDescent="0.4">
      <c r="M736" t="s">
        <v>872</v>
      </c>
      <c r="N736" t="s">
        <v>614</v>
      </c>
      <c r="O736">
        <v>40500</v>
      </c>
    </row>
    <row r="737" spans="13:15" x14ac:dyDescent="0.4">
      <c r="M737" t="s">
        <v>872</v>
      </c>
      <c r="N737" t="s">
        <v>615</v>
      </c>
      <c r="O737">
        <v>4800</v>
      </c>
    </row>
    <row r="738" spans="13:15" x14ac:dyDescent="0.4">
      <c r="M738" t="s">
        <v>872</v>
      </c>
      <c r="N738" t="s">
        <v>616</v>
      </c>
      <c r="O738">
        <v>13900</v>
      </c>
    </row>
    <row r="739" spans="13:15" x14ac:dyDescent="0.4">
      <c r="M739" t="s">
        <v>872</v>
      </c>
      <c r="N739" t="s">
        <v>617</v>
      </c>
      <c r="O739">
        <v>8000</v>
      </c>
    </row>
    <row r="740" spans="13:15" x14ac:dyDescent="0.4">
      <c r="M740" t="s">
        <v>872</v>
      </c>
      <c r="N740" t="s">
        <v>618</v>
      </c>
      <c r="O740">
        <v>5200</v>
      </c>
    </row>
    <row r="741" spans="13:15" x14ac:dyDescent="0.4">
      <c r="M741" t="s">
        <v>872</v>
      </c>
      <c r="N741" t="s">
        <v>619</v>
      </c>
      <c r="O741">
        <v>6500</v>
      </c>
    </row>
    <row r="742" spans="13:15" x14ac:dyDescent="0.4">
      <c r="M742" t="s">
        <v>872</v>
      </c>
      <c r="N742" t="s">
        <v>620</v>
      </c>
      <c r="O742">
        <v>15300</v>
      </c>
    </row>
    <row r="743" spans="13:15" x14ac:dyDescent="0.4">
      <c r="M743" t="s">
        <v>872</v>
      </c>
      <c r="N743" t="s">
        <v>621</v>
      </c>
      <c r="O743">
        <v>11000</v>
      </c>
    </row>
    <row r="744" spans="13:15" x14ac:dyDescent="0.4">
      <c r="M744" t="s">
        <v>872</v>
      </c>
      <c r="N744" t="s">
        <v>622</v>
      </c>
      <c r="O744">
        <v>5000</v>
      </c>
    </row>
    <row r="745" spans="13:15" x14ac:dyDescent="0.4">
      <c r="M745" t="s">
        <v>872</v>
      </c>
      <c r="N745" t="s">
        <v>623</v>
      </c>
      <c r="O745">
        <v>1300</v>
      </c>
    </row>
    <row r="746" spans="13:15" x14ac:dyDescent="0.4">
      <c r="M746" t="s">
        <v>872</v>
      </c>
      <c r="N746" t="s">
        <v>624</v>
      </c>
      <c r="O746">
        <v>12900</v>
      </c>
    </row>
    <row r="747" spans="13:15" x14ac:dyDescent="0.4">
      <c r="M747" t="s">
        <v>872</v>
      </c>
      <c r="N747" t="s">
        <v>625</v>
      </c>
      <c r="O747">
        <v>6500</v>
      </c>
    </row>
    <row r="748" spans="13:15" x14ac:dyDescent="0.4">
      <c r="M748" t="s">
        <v>872</v>
      </c>
      <c r="N748" t="s">
        <v>626</v>
      </c>
      <c r="O748">
        <v>7500</v>
      </c>
    </row>
    <row r="749" spans="13:15" x14ac:dyDescent="0.4">
      <c r="M749" t="s">
        <v>872</v>
      </c>
      <c r="N749" t="s">
        <v>627</v>
      </c>
      <c r="O749">
        <v>2300</v>
      </c>
    </row>
    <row r="750" spans="13:15" x14ac:dyDescent="0.4">
      <c r="M750" t="s">
        <v>872</v>
      </c>
      <c r="N750" t="s">
        <v>628</v>
      </c>
      <c r="O750">
        <v>6400</v>
      </c>
    </row>
    <row r="751" spans="13:15" x14ac:dyDescent="0.4">
      <c r="M751" t="s">
        <v>872</v>
      </c>
      <c r="N751" t="s">
        <v>629</v>
      </c>
      <c r="O751">
        <v>8200</v>
      </c>
    </row>
    <row r="752" spans="13:15" x14ac:dyDescent="0.4">
      <c r="M752" t="s">
        <v>872</v>
      </c>
      <c r="N752" t="s">
        <v>630</v>
      </c>
      <c r="O752">
        <v>3900</v>
      </c>
    </row>
    <row r="753" spans="13:15" x14ac:dyDescent="0.4">
      <c r="M753" t="s">
        <v>872</v>
      </c>
      <c r="N753" t="s">
        <v>631</v>
      </c>
      <c r="O753">
        <v>4200</v>
      </c>
    </row>
    <row r="754" spans="13:15" x14ac:dyDescent="0.4">
      <c r="M754" t="s">
        <v>872</v>
      </c>
      <c r="N754" t="s">
        <v>632</v>
      </c>
      <c r="O754">
        <v>6100</v>
      </c>
    </row>
    <row r="755" spans="13:15" x14ac:dyDescent="0.4">
      <c r="M755" t="s">
        <v>872</v>
      </c>
      <c r="N755" t="s">
        <v>633</v>
      </c>
      <c r="O755">
        <v>5600</v>
      </c>
    </row>
    <row r="756" spans="13:15" x14ac:dyDescent="0.4">
      <c r="M756" t="s">
        <v>872</v>
      </c>
      <c r="N756" t="s">
        <v>634</v>
      </c>
      <c r="O756">
        <v>2900</v>
      </c>
    </row>
    <row r="757" spans="13:15" x14ac:dyDescent="0.4">
      <c r="M757" t="s">
        <v>872</v>
      </c>
      <c r="N757" t="s">
        <v>635</v>
      </c>
      <c r="O757">
        <v>19200</v>
      </c>
    </row>
    <row r="758" spans="13:15" x14ac:dyDescent="0.4">
      <c r="M758" t="s">
        <v>872</v>
      </c>
      <c r="N758" t="s">
        <v>636</v>
      </c>
      <c r="O758">
        <v>4400</v>
      </c>
    </row>
    <row r="759" spans="13:15" x14ac:dyDescent="0.4">
      <c r="M759" t="s">
        <v>872</v>
      </c>
      <c r="N759" t="s">
        <v>637</v>
      </c>
      <c r="O759">
        <v>13900</v>
      </c>
    </row>
    <row r="760" spans="13:15" x14ac:dyDescent="0.4">
      <c r="M760" t="s">
        <v>872</v>
      </c>
      <c r="N760" t="s">
        <v>638</v>
      </c>
      <c r="O760">
        <v>8800</v>
      </c>
    </row>
    <row r="761" spans="13:15" x14ac:dyDescent="0.4">
      <c r="M761" t="s">
        <v>872</v>
      </c>
      <c r="N761" t="s">
        <v>639</v>
      </c>
      <c r="O761">
        <v>6500</v>
      </c>
    </row>
    <row r="762" spans="13:15" x14ac:dyDescent="0.4">
      <c r="M762" t="s">
        <v>872</v>
      </c>
      <c r="N762" t="s">
        <v>640</v>
      </c>
      <c r="O762">
        <v>4200</v>
      </c>
    </row>
    <row r="763" spans="13:15" x14ac:dyDescent="0.4">
      <c r="M763" t="s">
        <v>872</v>
      </c>
      <c r="N763" t="s">
        <v>641</v>
      </c>
      <c r="O763">
        <v>3100</v>
      </c>
    </row>
    <row r="764" spans="13:15" x14ac:dyDescent="0.4">
      <c r="M764" t="s">
        <v>872</v>
      </c>
      <c r="N764" t="s">
        <v>642</v>
      </c>
      <c r="O764">
        <v>6500</v>
      </c>
    </row>
    <row r="765" spans="13:15" x14ac:dyDescent="0.4">
      <c r="M765" t="s">
        <v>872</v>
      </c>
      <c r="N765" t="s">
        <v>643</v>
      </c>
      <c r="O765">
        <v>8300</v>
      </c>
    </row>
    <row r="766" spans="13:15" x14ac:dyDescent="0.4">
      <c r="M766" t="s">
        <v>872</v>
      </c>
      <c r="N766" t="s">
        <v>644</v>
      </c>
      <c r="O766">
        <v>3800</v>
      </c>
    </row>
    <row r="767" spans="13:15" x14ac:dyDescent="0.4">
      <c r="M767" t="s">
        <v>872</v>
      </c>
      <c r="N767" t="s">
        <v>645</v>
      </c>
      <c r="O767">
        <v>9300</v>
      </c>
    </row>
    <row r="768" spans="13:15" x14ac:dyDescent="0.4">
      <c r="M768" t="s">
        <v>872</v>
      </c>
      <c r="N768" t="s">
        <v>646</v>
      </c>
      <c r="O768">
        <v>4500</v>
      </c>
    </row>
    <row r="769" spans="13:15" x14ac:dyDescent="0.4">
      <c r="M769" t="s">
        <v>872</v>
      </c>
      <c r="N769" t="s">
        <v>647</v>
      </c>
      <c r="O769">
        <v>9000</v>
      </c>
    </row>
    <row r="770" spans="13:15" x14ac:dyDescent="0.4">
      <c r="M770" t="s">
        <v>872</v>
      </c>
      <c r="N770" t="s">
        <v>648</v>
      </c>
      <c r="O770">
        <v>4400</v>
      </c>
    </row>
    <row r="771" spans="13:15" x14ac:dyDescent="0.4">
      <c r="M771" t="s">
        <v>872</v>
      </c>
      <c r="N771" t="s">
        <v>649</v>
      </c>
      <c r="O771">
        <v>6200</v>
      </c>
    </row>
    <row r="772" spans="13:15" x14ac:dyDescent="0.4">
      <c r="M772" t="s">
        <v>872</v>
      </c>
      <c r="N772" t="s">
        <v>650</v>
      </c>
      <c r="O772">
        <v>6800</v>
      </c>
    </row>
    <row r="773" spans="13:15" x14ac:dyDescent="0.4">
      <c r="M773" t="s">
        <v>872</v>
      </c>
      <c r="N773" t="s">
        <v>651</v>
      </c>
      <c r="O773">
        <v>1800</v>
      </c>
    </row>
    <row r="774" spans="13:15" x14ac:dyDescent="0.4">
      <c r="M774" t="s">
        <v>872</v>
      </c>
      <c r="N774" t="s">
        <v>652</v>
      </c>
      <c r="O774">
        <v>3400</v>
      </c>
    </row>
    <row r="775" spans="13:15" x14ac:dyDescent="0.4">
      <c r="M775" t="s">
        <v>872</v>
      </c>
      <c r="N775" t="s">
        <v>653</v>
      </c>
      <c r="O775">
        <v>5200</v>
      </c>
    </row>
    <row r="776" spans="13:15" x14ac:dyDescent="0.4">
      <c r="M776" t="s">
        <v>872</v>
      </c>
      <c r="N776" t="s">
        <v>654</v>
      </c>
      <c r="O776">
        <v>10200</v>
      </c>
    </row>
    <row r="777" spans="13:15" x14ac:dyDescent="0.4">
      <c r="M777" t="s">
        <v>872</v>
      </c>
      <c r="N777" t="s">
        <v>655</v>
      </c>
      <c r="O777">
        <v>7900</v>
      </c>
    </row>
    <row r="778" spans="13:15" x14ac:dyDescent="0.4">
      <c r="M778" t="s">
        <v>872</v>
      </c>
      <c r="N778" t="s">
        <v>656</v>
      </c>
      <c r="O778">
        <v>21000</v>
      </c>
    </row>
    <row r="779" spans="13:15" x14ac:dyDescent="0.4">
      <c r="M779" t="s">
        <v>872</v>
      </c>
      <c r="N779" t="s">
        <v>657</v>
      </c>
      <c r="O779">
        <v>8200</v>
      </c>
    </row>
    <row r="780" spans="13:15" x14ac:dyDescent="0.4">
      <c r="M780" t="s">
        <v>872</v>
      </c>
      <c r="N780" t="s">
        <v>658</v>
      </c>
      <c r="O780">
        <v>3300</v>
      </c>
    </row>
    <row r="781" spans="13:15" x14ac:dyDescent="0.4">
      <c r="M781" t="s">
        <v>872</v>
      </c>
      <c r="N781" t="s">
        <v>659</v>
      </c>
      <c r="O781">
        <v>3300</v>
      </c>
    </row>
    <row r="782" spans="13:15" x14ac:dyDescent="0.4">
      <c r="M782" t="s">
        <v>872</v>
      </c>
      <c r="N782" t="s">
        <v>660</v>
      </c>
      <c r="O782">
        <v>4800</v>
      </c>
    </row>
    <row r="783" spans="13:15" x14ac:dyDescent="0.4">
      <c r="M783" t="s">
        <v>872</v>
      </c>
      <c r="N783" t="s">
        <v>661</v>
      </c>
      <c r="O783">
        <v>5100</v>
      </c>
    </row>
    <row r="784" spans="13:15" x14ac:dyDescent="0.4">
      <c r="M784" t="s">
        <v>872</v>
      </c>
      <c r="N784" t="s">
        <v>662</v>
      </c>
      <c r="O784">
        <v>2200</v>
      </c>
    </row>
    <row r="785" spans="13:15" x14ac:dyDescent="0.4">
      <c r="M785" t="s">
        <v>872</v>
      </c>
      <c r="N785" t="s">
        <v>663</v>
      </c>
      <c r="O785">
        <v>16000</v>
      </c>
    </row>
    <row r="786" spans="13:15" x14ac:dyDescent="0.4">
      <c r="M786" t="s">
        <v>872</v>
      </c>
      <c r="N786" t="s">
        <v>664</v>
      </c>
      <c r="O786">
        <v>9700</v>
      </c>
    </row>
    <row r="787" spans="13:15" x14ac:dyDescent="0.4">
      <c r="M787" t="s">
        <v>872</v>
      </c>
      <c r="N787" t="s">
        <v>665</v>
      </c>
      <c r="O787">
        <v>9100</v>
      </c>
    </row>
    <row r="788" spans="13:15" x14ac:dyDescent="0.4">
      <c r="M788" t="s">
        <v>872</v>
      </c>
      <c r="N788" t="s">
        <v>666</v>
      </c>
      <c r="O788">
        <v>6100</v>
      </c>
    </row>
    <row r="789" spans="13:15" x14ac:dyDescent="0.4">
      <c r="M789" t="s">
        <v>872</v>
      </c>
      <c r="N789" t="s">
        <v>667</v>
      </c>
      <c r="O789">
        <v>2800</v>
      </c>
    </row>
    <row r="790" spans="13:15" x14ac:dyDescent="0.4">
      <c r="M790" t="s">
        <v>872</v>
      </c>
      <c r="N790" t="s">
        <v>668</v>
      </c>
      <c r="O790">
        <v>4300</v>
      </c>
    </row>
    <row r="791" spans="13:15" x14ac:dyDescent="0.4">
      <c r="M791" t="s">
        <v>872</v>
      </c>
      <c r="N791" t="s">
        <v>669</v>
      </c>
      <c r="O791">
        <v>4200</v>
      </c>
    </row>
    <row r="792" spans="13:15" x14ac:dyDescent="0.4">
      <c r="M792" t="s">
        <v>872</v>
      </c>
      <c r="N792" t="s">
        <v>670</v>
      </c>
      <c r="O792">
        <v>10400</v>
      </c>
    </row>
    <row r="793" spans="13:15" x14ac:dyDescent="0.4">
      <c r="M793" t="s">
        <v>872</v>
      </c>
      <c r="N793" t="s">
        <v>671</v>
      </c>
      <c r="O793">
        <v>5700</v>
      </c>
    </row>
    <row r="794" spans="13:15" x14ac:dyDescent="0.4">
      <c r="M794" t="s">
        <v>872</v>
      </c>
      <c r="N794" t="s">
        <v>672</v>
      </c>
      <c r="O794">
        <v>9700</v>
      </c>
    </row>
    <row r="795" spans="13:15" x14ac:dyDescent="0.4">
      <c r="M795" t="s">
        <v>872</v>
      </c>
      <c r="N795" t="s">
        <v>673</v>
      </c>
      <c r="O795">
        <v>6200</v>
      </c>
    </row>
    <row r="796" spans="13:15" x14ac:dyDescent="0.4">
      <c r="M796" t="s">
        <v>872</v>
      </c>
      <c r="N796" t="s">
        <v>674</v>
      </c>
      <c r="O796">
        <v>12900</v>
      </c>
    </row>
    <row r="797" spans="13:15" x14ac:dyDescent="0.4">
      <c r="M797" t="s">
        <v>872</v>
      </c>
      <c r="N797" t="s">
        <v>675</v>
      </c>
      <c r="O797">
        <v>8700</v>
      </c>
    </row>
    <row r="798" spans="13:15" x14ac:dyDescent="0.4">
      <c r="M798" t="s">
        <v>872</v>
      </c>
      <c r="N798" t="s">
        <v>676</v>
      </c>
      <c r="O798">
        <v>3500</v>
      </c>
    </row>
    <row r="799" spans="13:15" x14ac:dyDescent="0.4">
      <c r="M799" t="s">
        <v>872</v>
      </c>
      <c r="N799" t="s">
        <v>677</v>
      </c>
      <c r="O799">
        <v>10600</v>
      </c>
    </row>
    <row r="800" spans="13:15" x14ac:dyDescent="0.4">
      <c r="M800" t="s">
        <v>872</v>
      </c>
      <c r="N800" t="s">
        <v>678</v>
      </c>
      <c r="O800">
        <v>8000</v>
      </c>
    </row>
    <row r="801" spans="13:15" x14ac:dyDescent="0.4">
      <c r="M801" t="s">
        <v>872</v>
      </c>
      <c r="N801" t="s">
        <v>679</v>
      </c>
      <c r="O801">
        <v>3500</v>
      </c>
    </row>
    <row r="802" spans="13:15" x14ac:dyDescent="0.4">
      <c r="M802" t="s">
        <v>872</v>
      </c>
      <c r="N802" t="s">
        <v>680</v>
      </c>
      <c r="O802">
        <v>5800</v>
      </c>
    </row>
    <row r="803" spans="13:15" x14ac:dyDescent="0.4">
      <c r="M803" t="s">
        <v>872</v>
      </c>
      <c r="N803" t="s">
        <v>681</v>
      </c>
      <c r="O803">
        <v>5600</v>
      </c>
    </row>
    <row r="804" spans="13:15" x14ac:dyDescent="0.4">
      <c r="M804" t="s">
        <v>872</v>
      </c>
      <c r="N804" t="s">
        <v>682</v>
      </c>
      <c r="O804">
        <v>4300</v>
      </c>
    </row>
    <row r="805" spans="13:15" x14ac:dyDescent="0.4">
      <c r="M805" t="s">
        <v>872</v>
      </c>
      <c r="N805" t="s">
        <v>683</v>
      </c>
      <c r="O805">
        <v>4300</v>
      </c>
    </row>
    <row r="806" spans="13:15" x14ac:dyDescent="0.4">
      <c r="M806" t="s">
        <v>872</v>
      </c>
      <c r="N806" t="s">
        <v>684</v>
      </c>
      <c r="O806">
        <v>6300</v>
      </c>
    </row>
    <row r="807" spans="13:15" x14ac:dyDescent="0.4">
      <c r="M807" t="s">
        <v>872</v>
      </c>
      <c r="N807" t="s">
        <v>685</v>
      </c>
      <c r="O807">
        <v>6300</v>
      </c>
    </row>
    <row r="808" spans="13:15" x14ac:dyDescent="0.4">
      <c r="M808" t="s">
        <v>872</v>
      </c>
      <c r="N808" t="s">
        <v>686</v>
      </c>
      <c r="O808">
        <v>8300</v>
      </c>
    </row>
    <row r="809" spans="13:15" x14ac:dyDescent="0.4">
      <c r="M809" t="s">
        <v>872</v>
      </c>
      <c r="N809" t="s">
        <v>687</v>
      </c>
      <c r="O809">
        <v>4500</v>
      </c>
    </row>
    <row r="810" spans="13:15" x14ac:dyDescent="0.4">
      <c r="M810" t="s">
        <v>872</v>
      </c>
      <c r="N810" t="s">
        <v>688</v>
      </c>
      <c r="O810">
        <v>2000</v>
      </c>
    </row>
    <row r="811" spans="13:15" x14ac:dyDescent="0.4">
      <c r="M811" t="s">
        <v>872</v>
      </c>
      <c r="N811" t="s">
        <v>689</v>
      </c>
      <c r="O811">
        <v>8500</v>
      </c>
    </row>
    <row r="812" spans="13:15" x14ac:dyDescent="0.4">
      <c r="M812" t="s">
        <v>872</v>
      </c>
      <c r="N812" t="s">
        <v>690</v>
      </c>
      <c r="O812">
        <v>3200</v>
      </c>
    </row>
    <row r="813" spans="13:15" x14ac:dyDescent="0.4">
      <c r="M813" t="s">
        <v>872</v>
      </c>
      <c r="N813" t="s">
        <v>691</v>
      </c>
      <c r="O813">
        <v>7200</v>
      </c>
    </row>
    <row r="814" spans="13:15" x14ac:dyDescent="0.4">
      <c r="M814" t="s">
        <v>872</v>
      </c>
      <c r="N814" t="s">
        <v>692</v>
      </c>
      <c r="O814">
        <v>4500</v>
      </c>
    </row>
    <row r="815" spans="13:15" x14ac:dyDescent="0.4">
      <c r="M815" t="s">
        <v>872</v>
      </c>
      <c r="N815" t="s">
        <v>693</v>
      </c>
      <c r="O815">
        <v>4800</v>
      </c>
    </row>
    <row r="816" spans="13:15" x14ac:dyDescent="0.4">
      <c r="M816" t="s">
        <v>872</v>
      </c>
      <c r="N816" t="s">
        <v>694</v>
      </c>
      <c r="O816">
        <v>5400</v>
      </c>
    </row>
    <row r="817" spans="13:15" x14ac:dyDescent="0.4">
      <c r="M817" t="s">
        <v>872</v>
      </c>
      <c r="N817" t="s">
        <v>695</v>
      </c>
      <c r="O817">
        <v>2200</v>
      </c>
    </row>
    <row r="818" spans="13:15" x14ac:dyDescent="0.4">
      <c r="M818" t="s">
        <v>872</v>
      </c>
      <c r="N818" t="s">
        <v>696</v>
      </c>
      <c r="O818">
        <v>63000</v>
      </c>
    </row>
    <row r="819" spans="13:15" x14ac:dyDescent="0.4">
      <c r="M819" t="s">
        <v>872</v>
      </c>
      <c r="N819" t="s">
        <v>697</v>
      </c>
      <c r="O819">
        <v>12800</v>
      </c>
    </row>
    <row r="820" spans="13:15" x14ac:dyDescent="0.4">
      <c r="M820" t="s">
        <v>872</v>
      </c>
      <c r="N820" t="s">
        <v>698</v>
      </c>
      <c r="O820">
        <v>9400</v>
      </c>
    </row>
    <row r="821" spans="13:15" x14ac:dyDescent="0.4">
      <c r="M821" t="s">
        <v>872</v>
      </c>
      <c r="N821" t="s">
        <v>699</v>
      </c>
      <c r="O821">
        <v>12600</v>
      </c>
    </row>
    <row r="822" spans="13:15" x14ac:dyDescent="0.4">
      <c r="M822" t="s">
        <v>872</v>
      </c>
      <c r="N822" t="s">
        <v>700</v>
      </c>
      <c r="O822">
        <v>8400</v>
      </c>
    </row>
    <row r="823" spans="13:15" x14ac:dyDescent="0.4">
      <c r="M823" t="s">
        <v>872</v>
      </c>
      <c r="N823" t="s">
        <v>701</v>
      </c>
      <c r="O823">
        <v>6500</v>
      </c>
    </row>
    <row r="824" spans="13:15" x14ac:dyDescent="0.4">
      <c r="M824" t="s">
        <v>872</v>
      </c>
      <c r="N824" t="s">
        <v>702</v>
      </c>
      <c r="O824">
        <v>4800</v>
      </c>
    </row>
    <row r="825" spans="13:15" x14ac:dyDescent="0.4">
      <c r="M825" t="s">
        <v>872</v>
      </c>
      <c r="N825" t="s">
        <v>703</v>
      </c>
      <c r="O825">
        <v>7200</v>
      </c>
    </row>
    <row r="826" spans="13:15" x14ac:dyDescent="0.4">
      <c r="M826" t="s">
        <v>872</v>
      </c>
      <c r="N826" t="s">
        <v>704</v>
      </c>
      <c r="O826">
        <v>4900</v>
      </c>
    </row>
    <row r="827" spans="13:15" x14ac:dyDescent="0.4">
      <c r="M827" t="s">
        <v>872</v>
      </c>
      <c r="N827" t="s">
        <v>705</v>
      </c>
      <c r="O827">
        <v>2600</v>
      </c>
    </row>
    <row r="828" spans="13:15" x14ac:dyDescent="0.4">
      <c r="M828" t="s">
        <v>872</v>
      </c>
      <c r="N828" t="s">
        <v>706</v>
      </c>
      <c r="O828">
        <v>4000</v>
      </c>
    </row>
    <row r="829" spans="13:15" x14ac:dyDescent="0.4">
      <c r="M829" t="s">
        <v>872</v>
      </c>
      <c r="N829" t="s">
        <v>707</v>
      </c>
      <c r="O829">
        <v>4400</v>
      </c>
    </row>
    <row r="830" spans="13:15" x14ac:dyDescent="0.4">
      <c r="M830" t="s">
        <v>872</v>
      </c>
      <c r="N830" t="s">
        <v>708</v>
      </c>
      <c r="O830">
        <v>3500</v>
      </c>
    </row>
    <row r="831" spans="13:15" x14ac:dyDescent="0.4">
      <c r="M831" t="s">
        <v>872</v>
      </c>
      <c r="N831" t="s">
        <v>709</v>
      </c>
      <c r="O831">
        <v>5400</v>
      </c>
    </row>
    <row r="832" spans="13:15" x14ac:dyDescent="0.4">
      <c r="M832" t="s">
        <v>872</v>
      </c>
      <c r="N832" t="s">
        <v>710</v>
      </c>
      <c r="O832">
        <v>3000</v>
      </c>
    </row>
    <row r="833" spans="13:15" x14ac:dyDescent="0.4">
      <c r="M833" t="s">
        <v>872</v>
      </c>
      <c r="N833" t="s">
        <v>711</v>
      </c>
      <c r="O833">
        <v>2200</v>
      </c>
    </row>
    <row r="834" spans="13:15" x14ac:dyDescent="0.4">
      <c r="M834" t="s">
        <v>872</v>
      </c>
      <c r="N834" t="s">
        <v>712</v>
      </c>
      <c r="O834">
        <v>6000</v>
      </c>
    </row>
    <row r="835" spans="13:15" x14ac:dyDescent="0.4">
      <c r="M835" t="s">
        <v>872</v>
      </c>
      <c r="N835" t="s">
        <v>713</v>
      </c>
      <c r="O835">
        <v>3100</v>
      </c>
    </row>
    <row r="836" spans="13:15" x14ac:dyDescent="0.4">
      <c r="M836" t="s">
        <v>872</v>
      </c>
      <c r="N836" t="s">
        <v>714</v>
      </c>
      <c r="O836">
        <v>3800</v>
      </c>
    </row>
    <row r="837" spans="13:15" x14ac:dyDescent="0.4">
      <c r="M837" t="s">
        <v>872</v>
      </c>
      <c r="N837" t="s">
        <v>715</v>
      </c>
      <c r="O837">
        <v>1800</v>
      </c>
    </row>
    <row r="838" spans="13:15" x14ac:dyDescent="0.4">
      <c r="M838" t="s">
        <v>872</v>
      </c>
      <c r="N838" t="s">
        <v>716</v>
      </c>
      <c r="O838">
        <v>3700</v>
      </c>
    </row>
    <row r="839" spans="13:15" x14ac:dyDescent="0.4">
      <c r="M839" t="s">
        <v>872</v>
      </c>
      <c r="N839" t="s">
        <v>717</v>
      </c>
      <c r="O839">
        <v>2800</v>
      </c>
    </row>
    <row r="840" spans="13:15" x14ac:dyDescent="0.4">
      <c r="M840" t="s">
        <v>872</v>
      </c>
      <c r="N840" t="s">
        <v>718</v>
      </c>
      <c r="O840">
        <v>3600</v>
      </c>
    </row>
    <row r="841" spans="13:15" x14ac:dyDescent="0.4">
      <c r="M841" t="s">
        <v>872</v>
      </c>
      <c r="N841" t="s">
        <v>719</v>
      </c>
      <c r="O841">
        <v>8000</v>
      </c>
    </row>
    <row r="842" spans="13:15" x14ac:dyDescent="0.4">
      <c r="M842" t="s">
        <v>872</v>
      </c>
      <c r="N842" t="s">
        <v>720</v>
      </c>
      <c r="O842">
        <v>500</v>
      </c>
    </row>
    <row r="843" spans="13:15" x14ac:dyDescent="0.4">
      <c r="M843" t="s">
        <v>872</v>
      </c>
      <c r="N843" t="s">
        <v>721</v>
      </c>
      <c r="O843">
        <v>4500</v>
      </c>
    </row>
    <row r="844" spans="13:15" x14ac:dyDescent="0.4">
      <c r="M844" t="s">
        <v>872</v>
      </c>
      <c r="N844" t="s">
        <v>722</v>
      </c>
      <c r="O844">
        <v>2400</v>
      </c>
    </row>
    <row r="845" spans="13:15" x14ac:dyDescent="0.4">
      <c r="M845" t="s">
        <v>872</v>
      </c>
      <c r="N845" t="s">
        <v>723</v>
      </c>
      <c r="O845">
        <v>3900</v>
      </c>
    </row>
    <row r="846" spans="13:15" x14ac:dyDescent="0.4">
      <c r="M846" t="s">
        <v>872</v>
      </c>
      <c r="N846" t="s">
        <v>724</v>
      </c>
      <c r="O846">
        <v>14400</v>
      </c>
    </row>
    <row r="847" spans="13:15" x14ac:dyDescent="0.4">
      <c r="M847" t="s">
        <v>872</v>
      </c>
      <c r="N847" t="s">
        <v>725</v>
      </c>
      <c r="O847">
        <v>2000</v>
      </c>
    </row>
    <row r="848" spans="13:15" x14ac:dyDescent="0.4">
      <c r="M848" t="s">
        <v>872</v>
      </c>
      <c r="N848" t="s">
        <v>726</v>
      </c>
      <c r="O848">
        <v>4900</v>
      </c>
    </row>
    <row r="849" spans="13:15" x14ac:dyDescent="0.4">
      <c r="M849" t="s">
        <v>872</v>
      </c>
      <c r="N849" t="s">
        <v>425</v>
      </c>
      <c r="O849">
        <v>3100</v>
      </c>
    </row>
    <row r="850" spans="13:15" x14ac:dyDescent="0.4">
      <c r="M850" t="s">
        <v>872</v>
      </c>
      <c r="N850" t="s">
        <v>426</v>
      </c>
      <c r="O850">
        <v>900</v>
      </c>
    </row>
    <row r="851" spans="13:15" x14ac:dyDescent="0.4">
      <c r="M851" t="s">
        <v>872</v>
      </c>
      <c r="N851" t="s">
        <v>427</v>
      </c>
      <c r="O851">
        <v>13600</v>
      </c>
    </row>
    <row r="852" spans="13:15" x14ac:dyDescent="0.4">
      <c r="M852" t="s">
        <v>872</v>
      </c>
      <c r="N852" t="s">
        <v>428</v>
      </c>
      <c r="O852">
        <v>4300</v>
      </c>
    </row>
    <row r="853" spans="13:15" x14ac:dyDescent="0.4">
      <c r="M853" t="s">
        <v>872</v>
      </c>
      <c r="N853" t="s">
        <v>429</v>
      </c>
      <c r="O853">
        <v>2600</v>
      </c>
    </row>
    <row r="854" spans="13:15" x14ac:dyDescent="0.4">
      <c r="M854" t="s">
        <v>872</v>
      </c>
      <c r="N854" t="s">
        <v>430</v>
      </c>
      <c r="O854">
        <v>1600</v>
      </c>
    </row>
    <row r="855" spans="13:15" x14ac:dyDescent="0.4">
      <c r="M855" t="s">
        <v>872</v>
      </c>
      <c r="N855" t="s">
        <v>431</v>
      </c>
      <c r="O855">
        <v>8800</v>
      </c>
    </row>
    <row r="856" spans="13:15" x14ac:dyDescent="0.4">
      <c r="M856" t="s">
        <v>872</v>
      </c>
      <c r="N856" t="s">
        <v>432</v>
      </c>
      <c r="O856">
        <v>3700</v>
      </c>
    </row>
    <row r="857" spans="13:15" x14ac:dyDescent="0.4">
      <c r="M857" t="s">
        <v>872</v>
      </c>
      <c r="N857" t="s">
        <v>433</v>
      </c>
      <c r="O857">
        <v>3700</v>
      </c>
    </row>
    <row r="858" spans="13:15" x14ac:dyDescent="0.4">
      <c r="M858" t="s">
        <v>872</v>
      </c>
      <c r="N858" t="s">
        <v>434</v>
      </c>
      <c r="O858">
        <v>4300</v>
      </c>
    </row>
    <row r="859" spans="13:15" x14ac:dyDescent="0.4">
      <c r="M859" t="s">
        <v>872</v>
      </c>
      <c r="N859" t="s">
        <v>435</v>
      </c>
      <c r="O859">
        <v>3000</v>
      </c>
    </row>
    <row r="860" spans="13:15" x14ac:dyDescent="0.4">
      <c r="M860" t="s">
        <v>872</v>
      </c>
      <c r="N860" t="s">
        <v>436</v>
      </c>
      <c r="O860">
        <v>3300</v>
      </c>
    </row>
    <row r="861" spans="13:15" x14ac:dyDescent="0.4">
      <c r="M861" t="s">
        <v>872</v>
      </c>
      <c r="N861" t="s">
        <v>437</v>
      </c>
      <c r="O861">
        <v>2800</v>
      </c>
    </row>
    <row r="862" spans="13:15" x14ac:dyDescent="0.4">
      <c r="M862" t="s">
        <v>872</v>
      </c>
      <c r="N862" t="s">
        <v>438</v>
      </c>
      <c r="O862">
        <v>1000</v>
      </c>
    </row>
    <row r="863" spans="13:15" x14ac:dyDescent="0.4">
      <c r="M863" t="s">
        <v>872</v>
      </c>
      <c r="N863" t="s">
        <v>439</v>
      </c>
      <c r="O863">
        <v>5000</v>
      </c>
    </row>
    <row r="864" spans="13:15" x14ac:dyDescent="0.4">
      <c r="M864" t="s">
        <v>872</v>
      </c>
      <c r="N864" t="s">
        <v>440</v>
      </c>
      <c r="O864">
        <v>1500</v>
      </c>
    </row>
    <row r="865" spans="13:15" x14ac:dyDescent="0.4">
      <c r="M865" t="s">
        <v>872</v>
      </c>
      <c r="N865" t="s">
        <v>441</v>
      </c>
      <c r="O865">
        <v>5600</v>
      </c>
    </row>
    <row r="866" spans="13:15" x14ac:dyDescent="0.4">
      <c r="M866" t="s">
        <v>872</v>
      </c>
      <c r="N866" t="s">
        <v>442</v>
      </c>
      <c r="O866">
        <v>700</v>
      </c>
    </row>
    <row r="867" spans="13:15" x14ac:dyDescent="0.4">
      <c r="M867" t="s">
        <v>872</v>
      </c>
      <c r="N867" t="s">
        <v>443</v>
      </c>
      <c r="O867">
        <v>400</v>
      </c>
    </row>
    <row r="868" spans="13:15" x14ac:dyDescent="0.4">
      <c r="M868" t="s">
        <v>872</v>
      </c>
      <c r="N868" t="s">
        <v>444</v>
      </c>
      <c r="O868">
        <v>3400</v>
      </c>
    </row>
    <row r="869" spans="13:15" x14ac:dyDescent="0.4">
      <c r="M869" t="s">
        <v>872</v>
      </c>
      <c r="N869" t="s">
        <v>445</v>
      </c>
      <c r="O869">
        <v>2500</v>
      </c>
    </row>
    <row r="870" spans="13:15" x14ac:dyDescent="0.4">
      <c r="M870" t="s">
        <v>872</v>
      </c>
      <c r="N870" t="s">
        <v>446</v>
      </c>
      <c r="O870">
        <v>5200</v>
      </c>
    </row>
    <row r="871" spans="13:15" x14ac:dyDescent="0.4">
      <c r="M871" t="s">
        <v>872</v>
      </c>
      <c r="N871" t="s">
        <v>447</v>
      </c>
      <c r="O871">
        <v>1800</v>
      </c>
    </row>
    <row r="872" spans="13:15" x14ac:dyDescent="0.4">
      <c r="M872" t="s">
        <v>872</v>
      </c>
      <c r="N872" t="s">
        <v>448</v>
      </c>
      <c r="O872">
        <v>7200</v>
      </c>
    </row>
    <row r="873" spans="13:15" x14ac:dyDescent="0.4">
      <c r="M873" t="s">
        <v>872</v>
      </c>
      <c r="N873" t="s">
        <v>449</v>
      </c>
      <c r="O873">
        <v>1100</v>
      </c>
    </row>
    <row r="874" spans="13:15" x14ac:dyDescent="0.4">
      <c r="M874" t="s">
        <v>872</v>
      </c>
      <c r="N874" t="s">
        <v>450</v>
      </c>
      <c r="O874">
        <v>1800</v>
      </c>
    </row>
    <row r="875" spans="13:15" x14ac:dyDescent="0.4">
      <c r="M875" t="s">
        <v>872</v>
      </c>
      <c r="N875" t="s">
        <v>451</v>
      </c>
      <c r="O875">
        <v>5500</v>
      </c>
    </row>
    <row r="876" spans="13:15" x14ac:dyDescent="0.4">
      <c r="M876" t="s">
        <v>872</v>
      </c>
      <c r="N876" t="s">
        <v>452</v>
      </c>
      <c r="O876">
        <v>3400</v>
      </c>
    </row>
    <row r="877" spans="13:15" x14ac:dyDescent="0.4">
      <c r="M877" t="s">
        <v>872</v>
      </c>
      <c r="N877" t="s">
        <v>453</v>
      </c>
      <c r="O877">
        <v>1400</v>
      </c>
    </row>
    <row r="878" spans="13:15" x14ac:dyDescent="0.4">
      <c r="M878" t="s">
        <v>872</v>
      </c>
      <c r="N878" t="s">
        <v>454</v>
      </c>
      <c r="O878">
        <v>4200</v>
      </c>
    </row>
    <row r="879" spans="13:15" x14ac:dyDescent="0.4">
      <c r="M879" t="s">
        <v>872</v>
      </c>
      <c r="N879" t="s">
        <v>455</v>
      </c>
      <c r="O879">
        <v>2600</v>
      </c>
    </row>
    <row r="880" spans="13:15" x14ac:dyDescent="0.4">
      <c r="M880" t="s">
        <v>872</v>
      </c>
      <c r="N880" t="s">
        <v>456</v>
      </c>
      <c r="O880">
        <v>2600</v>
      </c>
    </row>
    <row r="881" spans="13:15" x14ac:dyDescent="0.4">
      <c r="M881" t="s">
        <v>872</v>
      </c>
      <c r="N881" t="s">
        <v>457</v>
      </c>
      <c r="O881">
        <v>4200</v>
      </c>
    </row>
    <row r="882" spans="13:15" x14ac:dyDescent="0.4">
      <c r="M882" t="s">
        <v>872</v>
      </c>
      <c r="N882" t="s">
        <v>458</v>
      </c>
      <c r="O882">
        <v>3200</v>
      </c>
    </row>
    <row r="883" spans="13:15" x14ac:dyDescent="0.4">
      <c r="M883" t="s">
        <v>872</v>
      </c>
      <c r="N883" t="s">
        <v>459</v>
      </c>
      <c r="O883">
        <v>6100</v>
      </c>
    </row>
    <row r="884" spans="13:15" x14ac:dyDescent="0.4">
      <c r="M884" t="s">
        <v>872</v>
      </c>
      <c r="N884" t="s">
        <v>460</v>
      </c>
      <c r="O884">
        <v>4500</v>
      </c>
    </row>
    <row r="885" spans="13:15" x14ac:dyDescent="0.4">
      <c r="M885" t="s">
        <v>872</v>
      </c>
      <c r="N885" t="s">
        <v>461</v>
      </c>
      <c r="O885">
        <v>5700</v>
      </c>
    </row>
    <row r="886" spans="13:15" x14ac:dyDescent="0.4">
      <c r="M886" t="s">
        <v>872</v>
      </c>
      <c r="N886" t="s">
        <v>462</v>
      </c>
      <c r="O886">
        <v>900</v>
      </c>
    </row>
    <row r="887" spans="13:15" x14ac:dyDescent="0.4">
      <c r="M887" t="s">
        <v>872</v>
      </c>
      <c r="N887" t="s">
        <v>463</v>
      </c>
      <c r="O887">
        <v>1800</v>
      </c>
    </row>
    <row r="888" spans="13:15" x14ac:dyDescent="0.4">
      <c r="M888" t="s">
        <v>872</v>
      </c>
      <c r="N888" t="s">
        <v>464</v>
      </c>
      <c r="O888">
        <v>2200</v>
      </c>
    </row>
    <row r="889" spans="13:15" x14ac:dyDescent="0.4">
      <c r="M889" t="s">
        <v>872</v>
      </c>
      <c r="N889" t="s">
        <v>465</v>
      </c>
      <c r="O889">
        <v>2000</v>
      </c>
    </row>
    <row r="890" spans="13:15" x14ac:dyDescent="0.4">
      <c r="M890" t="s">
        <v>872</v>
      </c>
      <c r="N890" t="s">
        <v>466</v>
      </c>
      <c r="O890">
        <v>3400</v>
      </c>
    </row>
    <row r="891" spans="13:15" x14ac:dyDescent="0.4">
      <c r="M891" t="s">
        <v>872</v>
      </c>
      <c r="N891" t="s">
        <v>467</v>
      </c>
      <c r="O891">
        <v>2600</v>
      </c>
    </row>
    <row r="892" spans="13:15" x14ac:dyDescent="0.4">
      <c r="M892" t="s">
        <v>872</v>
      </c>
      <c r="N892" t="s">
        <v>468</v>
      </c>
      <c r="O892">
        <v>2000</v>
      </c>
    </row>
    <row r="893" spans="13:15" x14ac:dyDescent="0.4">
      <c r="M893" t="s">
        <v>872</v>
      </c>
      <c r="N893" t="s">
        <v>469</v>
      </c>
      <c r="O893">
        <v>1100</v>
      </c>
    </row>
    <row r="894" spans="13:15" x14ac:dyDescent="0.4">
      <c r="M894" t="s">
        <v>872</v>
      </c>
      <c r="N894" t="s">
        <v>470</v>
      </c>
      <c r="O894">
        <v>4300</v>
      </c>
    </row>
    <row r="895" spans="13:15" x14ac:dyDescent="0.4">
      <c r="M895" t="s">
        <v>872</v>
      </c>
      <c r="N895" t="s">
        <v>471</v>
      </c>
      <c r="O895">
        <v>1500</v>
      </c>
    </row>
    <row r="896" spans="13:15" x14ac:dyDescent="0.4">
      <c r="M896" t="s">
        <v>872</v>
      </c>
      <c r="N896" t="s">
        <v>472</v>
      </c>
      <c r="O896">
        <v>3400</v>
      </c>
    </row>
    <row r="897" spans="13:15" x14ac:dyDescent="0.4">
      <c r="M897" t="s">
        <v>872</v>
      </c>
      <c r="N897" t="s">
        <v>473</v>
      </c>
      <c r="O897">
        <v>9300</v>
      </c>
    </row>
    <row r="898" spans="13:15" x14ac:dyDescent="0.4">
      <c r="M898" t="s">
        <v>872</v>
      </c>
      <c r="N898" t="s">
        <v>474</v>
      </c>
      <c r="O898">
        <v>3400</v>
      </c>
    </row>
    <row r="899" spans="13:15" x14ac:dyDescent="0.4">
      <c r="M899" t="s">
        <v>872</v>
      </c>
      <c r="N899" t="s">
        <v>475</v>
      </c>
      <c r="O899">
        <v>7500</v>
      </c>
    </row>
    <row r="900" spans="13:15" x14ac:dyDescent="0.4">
      <c r="M900" t="s">
        <v>872</v>
      </c>
      <c r="N900" t="s">
        <v>476</v>
      </c>
      <c r="O900">
        <v>3100</v>
      </c>
    </row>
    <row r="901" spans="13:15" x14ac:dyDescent="0.4">
      <c r="M901" t="s">
        <v>872</v>
      </c>
      <c r="N901" t="s">
        <v>477</v>
      </c>
      <c r="O901">
        <v>3500</v>
      </c>
    </row>
    <row r="902" spans="13:15" x14ac:dyDescent="0.4">
      <c r="M902" t="s">
        <v>872</v>
      </c>
      <c r="N902" t="s">
        <v>478</v>
      </c>
      <c r="O902">
        <v>1100</v>
      </c>
    </row>
    <row r="903" spans="13:15" x14ac:dyDescent="0.4">
      <c r="M903" t="s">
        <v>872</v>
      </c>
      <c r="N903" t="s">
        <v>479</v>
      </c>
      <c r="O903">
        <v>1500</v>
      </c>
    </row>
    <row r="904" spans="13:15" x14ac:dyDescent="0.4">
      <c r="M904" t="s">
        <v>872</v>
      </c>
      <c r="N904" t="s">
        <v>480</v>
      </c>
      <c r="O904">
        <v>4500</v>
      </c>
    </row>
    <row r="905" spans="13:15" x14ac:dyDescent="0.4">
      <c r="M905" t="s">
        <v>872</v>
      </c>
      <c r="N905" t="s">
        <v>481</v>
      </c>
      <c r="O905">
        <v>6600</v>
      </c>
    </row>
    <row r="906" spans="13:15" x14ac:dyDescent="0.4">
      <c r="M906" t="s">
        <v>872</v>
      </c>
      <c r="N906" t="s">
        <v>482</v>
      </c>
      <c r="O906">
        <v>1900</v>
      </c>
    </row>
    <row r="907" spans="13:15" x14ac:dyDescent="0.4">
      <c r="M907" t="s">
        <v>872</v>
      </c>
      <c r="N907" t="s">
        <v>483</v>
      </c>
      <c r="O907">
        <v>2200</v>
      </c>
    </row>
    <row r="908" spans="13:15" x14ac:dyDescent="0.4">
      <c r="M908" t="s">
        <v>872</v>
      </c>
      <c r="N908" t="s">
        <v>484</v>
      </c>
      <c r="O908">
        <v>4200</v>
      </c>
    </row>
    <row r="909" spans="13:15" x14ac:dyDescent="0.4">
      <c r="M909" t="s">
        <v>872</v>
      </c>
      <c r="N909" t="s">
        <v>485</v>
      </c>
      <c r="O909">
        <v>4200</v>
      </c>
    </row>
    <row r="910" spans="13:15" x14ac:dyDescent="0.4">
      <c r="M910" t="s">
        <v>872</v>
      </c>
      <c r="N910" t="s">
        <v>486</v>
      </c>
      <c r="O910">
        <v>4000</v>
      </c>
    </row>
    <row r="911" spans="13:15" x14ac:dyDescent="0.4">
      <c r="M911" t="s">
        <v>872</v>
      </c>
      <c r="N911" t="s">
        <v>487</v>
      </c>
      <c r="O911">
        <v>1600</v>
      </c>
    </row>
    <row r="912" spans="13:15" x14ac:dyDescent="0.4">
      <c r="M912" t="s">
        <v>872</v>
      </c>
      <c r="N912" t="s">
        <v>488</v>
      </c>
      <c r="O912">
        <v>2000</v>
      </c>
    </row>
    <row r="913" spans="13:15" x14ac:dyDescent="0.4">
      <c r="M913" t="s">
        <v>872</v>
      </c>
      <c r="N913" t="s">
        <v>489</v>
      </c>
      <c r="O913">
        <v>2100</v>
      </c>
    </row>
    <row r="914" spans="13:15" x14ac:dyDescent="0.4">
      <c r="M914" t="s">
        <v>872</v>
      </c>
      <c r="N914" t="s">
        <v>490</v>
      </c>
      <c r="O914">
        <v>2800</v>
      </c>
    </row>
    <row r="915" spans="13:15" x14ac:dyDescent="0.4">
      <c r="M915" t="s">
        <v>872</v>
      </c>
      <c r="N915" t="s">
        <v>491</v>
      </c>
      <c r="O915">
        <v>5200</v>
      </c>
    </row>
    <row r="916" spans="13:15" x14ac:dyDescent="0.4">
      <c r="M916" t="s">
        <v>872</v>
      </c>
      <c r="N916" t="s">
        <v>492</v>
      </c>
      <c r="O916">
        <v>4000</v>
      </c>
    </row>
    <row r="917" spans="13:15" x14ac:dyDescent="0.4">
      <c r="M917" t="s">
        <v>872</v>
      </c>
      <c r="N917" t="s">
        <v>493</v>
      </c>
      <c r="O917">
        <v>2100</v>
      </c>
    </row>
    <row r="918" spans="13:15" x14ac:dyDescent="0.4">
      <c r="M918" t="s">
        <v>872</v>
      </c>
      <c r="N918" t="s">
        <v>494</v>
      </c>
      <c r="O918">
        <v>1900</v>
      </c>
    </row>
    <row r="919" spans="13:15" x14ac:dyDescent="0.4">
      <c r="M919" t="s">
        <v>872</v>
      </c>
      <c r="N919" t="s">
        <v>495</v>
      </c>
      <c r="O919">
        <v>1700</v>
      </c>
    </row>
    <row r="920" spans="13:15" x14ac:dyDescent="0.4">
      <c r="M920" t="s">
        <v>872</v>
      </c>
      <c r="N920" t="s">
        <v>496</v>
      </c>
      <c r="O920">
        <v>5600</v>
      </c>
    </row>
    <row r="921" spans="13:15" x14ac:dyDescent="0.4">
      <c r="M921" t="s">
        <v>872</v>
      </c>
      <c r="N921" t="s">
        <v>497</v>
      </c>
      <c r="O921">
        <v>2800</v>
      </c>
    </row>
    <row r="922" spans="13:15" x14ac:dyDescent="0.4">
      <c r="M922" t="s">
        <v>872</v>
      </c>
      <c r="N922" t="s">
        <v>498</v>
      </c>
      <c r="O922">
        <v>600</v>
      </c>
    </row>
    <row r="923" spans="13:15" x14ac:dyDescent="0.4">
      <c r="M923" t="s">
        <v>872</v>
      </c>
      <c r="N923" t="s">
        <v>499</v>
      </c>
      <c r="O923">
        <v>5400</v>
      </c>
    </row>
    <row r="924" spans="13:15" x14ac:dyDescent="0.4">
      <c r="M924" t="s">
        <v>872</v>
      </c>
      <c r="N924" t="s">
        <v>500</v>
      </c>
      <c r="O924">
        <v>6900</v>
      </c>
    </row>
    <row r="925" spans="13:15" x14ac:dyDescent="0.4">
      <c r="M925" t="s">
        <v>872</v>
      </c>
      <c r="N925" t="s">
        <v>501</v>
      </c>
      <c r="O925">
        <v>1300</v>
      </c>
    </row>
    <row r="926" spans="13:15" x14ac:dyDescent="0.4">
      <c r="M926" t="s">
        <v>872</v>
      </c>
      <c r="N926" t="s">
        <v>502</v>
      </c>
      <c r="O926">
        <v>3300</v>
      </c>
    </row>
    <row r="927" spans="13:15" x14ac:dyDescent="0.4">
      <c r="M927" t="s">
        <v>872</v>
      </c>
      <c r="N927" t="s">
        <v>503</v>
      </c>
      <c r="O927">
        <v>3500</v>
      </c>
    </row>
    <row r="928" spans="13:15" x14ac:dyDescent="0.4">
      <c r="M928" t="s">
        <v>872</v>
      </c>
      <c r="N928" t="s">
        <v>504</v>
      </c>
      <c r="O928">
        <v>3200</v>
      </c>
    </row>
    <row r="929" spans="13:15" x14ac:dyDescent="0.4">
      <c r="M929" t="s">
        <v>872</v>
      </c>
      <c r="N929" t="s">
        <v>505</v>
      </c>
      <c r="O929">
        <v>3600</v>
      </c>
    </row>
    <row r="930" spans="13:15" x14ac:dyDescent="0.4">
      <c r="M930" t="s">
        <v>872</v>
      </c>
      <c r="N930" t="s">
        <v>506</v>
      </c>
      <c r="O930">
        <v>4300</v>
      </c>
    </row>
    <row r="931" spans="13:15" x14ac:dyDescent="0.4">
      <c r="M931" t="s">
        <v>872</v>
      </c>
      <c r="N931" t="s">
        <v>507</v>
      </c>
      <c r="O931">
        <v>3600</v>
      </c>
    </row>
    <row r="932" spans="13:15" x14ac:dyDescent="0.4">
      <c r="M932" t="s">
        <v>872</v>
      </c>
      <c r="N932" t="s">
        <v>508</v>
      </c>
      <c r="O932">
        <v>5100</v>
      </c>
    </row>
    <row r="933" spans="13:15" x14ac:dyDescent="0.4">
      <c r="M933" t="s">
        <v>872</v>
      </c>
      <c r="N933" t="s">
        <v>509</v>
      </c>
      <c r="O933">
        <v>3600</v>
      </c>
    </row>
    <row r="934" spans="13:15" x14ac:dyDescent="0.4">
      <c r="M934" t="s">
        <v>872</v>
      </c>
      <c r="N934" t="s">
        <v>510</v>
      </c>
      <c r="O934">
        <v>6600</v>
      </c>
    </row>
    <row r="935" spans="13:15" x14ac:dyDescent="0.4">
      <c r="M935" t="s">
        <v>872</v>
      </c>
      <c r="N935" t="s">
        <v>511</v>
      </c>
      <c r="O935">
        <v>1100</v>
      </c>
    </row>
    <row r="936" spans="13:15" x14ac:dyDescent="0.4">
      <c r="M936" t="s">
        <v>872</v>
      </c>
      <c r="N936" t="s">
        <v>512</v>
      </c>
      <c r="O936">
        <v>3300</v>
      </c>
    </row>
    <row r="937" spans="13:15" x14ac:dyDescent="0.4">
      <c r="M937" t="s">
        <v>872</v>
      </c>
      <c r="N937" t="s">
        <v>513</v>
      </c>
      <c r="O937">
        <v>2600</v>
      </c>
    </row>
    <row r="938" spans="13:15" x14ac:dyDescent="0.4">
      <c r="M938" t="s">
        <v>872</v>
      </c>
      <c r="N938" t="s">
        <v>514</v>
      </c>
      <c r="O938">
        <v>3400</v>
      </c>
    </row>
    <row r="939" spans="13:15" x14ac:dyDescent="0.4">
      <c r="M939" t="s">
        <v>872</v>
      </c>
      <c r="N939" t="s">
        <v>515</v>
      </c>
      <c r="O939">
        <v>1700</v>
      </c>
    </row>
    <row r="940" spans="13:15" x14ac:dyDescent="0.4">
      <c r="M940" t="s">
        <v>872</v>
      </c>
      <c r="N940" t="s">
        <v>516</v>
      </c>
      <c r="O940">
        <v>1200</v>
      </c>
    </row>
    <row r="941" spans="13:15" x14ac:dyDescent="0.4">
      <c r="M941" t="s">
        <v>872</v>
      </c>
      <c r="N941" t="s">
        <v>517</v>
      </c>
      <c r="O941">
        <v>1500</v>
      </c>
    </row>
    <row r="942" spans="13:15" x14ac:dyDescent="0.4">
      <c r="M942" t="s">
        <v>872</v>
      </c>
      <c r="N942" t="s">
        <v>518</v>
      </c>
      <c r="O942">
        <v>13500</v>
      </c>
    </row>
    <row r="943" spans="13:15" x14ac:dyDescent="0.4">
      <c r="M943" t="s">
        <v>872</v>
      </c>
      <c r="N943" t="s">
        <v>519</v>
      </c>
      <c r="O943">
        <v>7700</v>
      </c>
    </row>
    <row r="944" spans="13:15" x14ac:dyDescent="0.4">
      <c r="M944" t="s">
        <v>872</v>
      </c>
      <c r="N944" t="s">
        <v>520</v>
      </c>
      <c r="O944">
        <v>6100</v>
      </c>
    </row>
    <row r="945" spans="13:15" x14ac:dyDescent="0.4">
      <c r="M945" t="s">
        <v>872</v>
      </c>
      <c r="N945" t="s">
        <v>521</v>
      </c>
      <c r="O945">
        <v>2900</v>
      </c>
    </row>
    <row r="946" spans="13:15" x14ac:dyDescent="0.4">
      <c r="M946" t="s">
        <v>872</v>
      </c>
      <c r="N946" t="s">
        <v>522</v>
      </c>
      <c r="O946">
        <v>4300</v>
      </c>
    </row>
    <row r="947" spans="13:15" x14ac:dyDescent="0.4">
      <c r="M947" t="s">
        <v>872</v>
      </c>
      <c r="N947" t="s">
        <v>523</v>
      </c>
      <c r="O947">
        <v>3700</v>
      </c>
    </row>
    <row r="948" spans="13:15" x14ac:dyDescent="0.4">
      <c r="M948" t="s">
        <v>872</v>
      </c>
      <c r="N948" t="s">
        <v>524</v>
      </c>
      <c r="O948">
        <v>4400</v>
      </c>
    </row>
    <row r="949" spans="13:15" x14ac:dyDescent="0.4">
      <c r="M949" t="s">
        <v>872</v>
      </c>
      <c r="N949" t="s">
        <v>525</v>
      </c>
      <c r="O949">
        <v>6300</v>
      </c>
    </row>
    <row r="950" spans="13:15" x14ac:dyDescent="0.4">
      <c r="M950" t="s">
        <v>872</v>
      </c>
      <c r="N950" t="s">
        <v>526</v>
      </c>
      <c r="O950">
        <v>3600</v>
      </c>
    </row>
    <row r="951" spans="13:15" x14ac:dyDescent="0.4">
      <c r="M951" t="s">
        <v>872</v>
      </c>
      <c r="N951" t="s">
        <v>527</v>
      </c>
      <c r="O951">
        <v>2500</v>
      </c>
    </row>
    <row r="952" spans="13:15" x14ac:dyDescent="0.4">
      <c r="M952" t="s">
        <v>872</v>
      </c>
      <c r="N952" t="s">
        <v>528</v>
      </c>
      <c r="O952">
        <v>5200</v>
      </c>
    </row>
    <row r="953" spans="13:15" x14ac:dyDescent="0.4">
      <c r="M953" t="s">
        <v>872</v>
      </c>
      <c r="N953" t="s">
        <v>529</v>
      </c>
      <c r="O953">
        <v>1900</v>
      </c>
    </row>
    <row r="954" spans="13:15" x14ac:dyDescent="0.4">
      <c r="M954" t="s">
        <v>872</v>
      </c>
      <c r="N954" t="s">
        <v>530</v>
      </c>
      <c r="O954">
        <v>2800</v>
      </c>
    </row>
    <row r="955" spans="13:15" x14ac:dyDescent="0.4">
      <c r="M955" t="s">
        <v>872</v>
      </c>
      <c r="N955" t="s">
        <v>531</v>
      </c>
      <c r="O955">
        <v>4200</v>
      </c>
    </row>
    <row r="956" spans="13:15" x14ac:dyDescent="0.4">
      <c r="M956" t="s">
        <v>872</v>
      </c>
      <c r="N956" t="s">
        <v>532</v>
      </c>
      <c r="O956">
        <v>5700</v>
      </c>
    </row>
    <row r="957" spans="13:15" x14ac:dyDescent="0.4">
      <c r="M957" t="s">
        <v>872</v>
      </c>
      <c r="N957" t="s">
        <v>533</v>
      </c>
      <c r="O957">
        <v>8700</v>
      </c>
    </row>
    <row r="958" spans="13:15" x14ac:dyDescent="0.4">
      <c r="M958" t="s">
        <v>872</v>
      </c>
      <c r="N958" t="s">
        <v>534</v>
      </c>
      <c r="O958">
        <v>1900</v>
      </c>
    </row>
    <row r="959" spans="13:15" x14ac:dyDescent="0.4">
      <c r="M959" t="s">
        <v>872</v>
      </c>
      <c r="N959" t="s">
        <v>535</v>
      </c>
      <c r="O959">
        <v>10700</v>
      </c>
    </row>
    <row r="960" spans="13:15" x14ac:dyDescent="0.4">
      <c r="M960" t="s">
        <v>872</v>
      </c>
      <c r="N960" t="s">
        <v>536</v>
      </c>
      <c r="O960">
        <v>2100</v>
      </c>
    </row>
    <row r="961" spans="13:15" x14ac:dyDescent="0.4">
      <c r="M961" t="s">
        <v>872</v>
      </c>
      <c r="N961" t="s">
        <v>537</v>
      </c>
      <c r="O961">
        <v>1900</v>
      </c>
    </row>
    <row r="962" spans="13:15" x14ac:dyDescent="0.4">
      <c r="M962" t="s">
        <v>872</v>
      </c>
      <c r="N962" t="s">
        <v>538</v>
      </c>
      <c r="O962">
        <v>7000</v>
      </c>
    </row>
    <row r="963" spans="13:15" x14ac:dyDescent="0.4">
      <c r="M963" t="s">
        <v>872</v>
      </c>
      <c r="N963" t="s">
        <v>539</v>
      </c>
      <c r="O963">
        <v>10400</v>
      </c>
    </row>
    <row r="964" spans="13:15" x14ac:dyDescent="0.4">
      <c r="M964" t="s">
        <v>872</v>
      </c>
      <c r="N964" t="s">
        <v>540</v>
      </c>
      <c r="O964">
        <v>500</v>
      </c>
    </row>
    <row r="965" spans="13:15" x14ac:dyDescent="0.4">
      <c r="M965" t="s">
        <v>872</v>
      </c>
      <c r="N965" t="s">
        <v>541</v>
      </c>
      <c r="O965">
        <v>4100</v>
      </c>
    </row>
    <row r="966" spans="13:15" x14ac:dyDescent="0.4">
      <c r="M966" t="s">
        <v>872</v>
      </c>
      <c r="N966" t="s">
        <v>542</v>
      </c>
      <c r="O966">
        <v>2500</v>
      </c>
    </row>
    <row r="967" spans="13:15" x14ac:dyDescent="0.4">
      <c r="M967" t="s">
        <v>872</v>
      </c>
      <c r="N967" t="s">
        <v>543</v>
      </c>
      <c r="O967">
        <v>600</v>
      </c>
    </row>
    <row r="968" spans="13:15" x14ac:dyDescent="0.4">
      <c r="M968" t="s">
        <v>872</v>
      </c>
      <c r="N968" t="s">
        <v>544</v>
      </c>
      <c r="O968">
        <v>7400</v>
      </c>
    </row>
    <row r="969" spans="13:15" x14ac:dyDescent="0.4">
      <c r="M969" t="s">
        <v>872</v>
      </c>
      <c r="N969" t="s">
        <v>727</v>
      </c>
      <c r="O969">
        <v>1000</v>
      </c>
    </row>
    <row r="970" spans="13:15" x14ac:dyDescent="0.4">
      <c r="M970" t="s">
        <v>872</v>
      </c>
      <c r="N970" t="s">
        <v>728</v>
      </c>
      <c r="O970">
        <v>7400</v>
      </c>
    </row>
    <row r="971" spans="13:15" x14ac:dyDescent="0.4">
      <c r="M971" t="s">
        <v>872</v>
      </c>
      <c r="N971" t="s">
        <v>729</v>
      </c>
      <c r="O971">
        <v>5200</v>
      </c>
    </row>
    <row r="972" spans="13:15" x14ac:dyDescent="0.4">
      <c r="M972" t="s">
        <v>872</v>
      </c>
      <c r="N972" t="s">
        <v>730</v>
      </c>
      <c r="O972">
        <v>1400</v>
      </c>
    </row>
    <row r="973" spans="13:15" x14ac:dyDescent="0.4">
      <c r="M973" t="s">
        <v>872</v>
      </c>
      <c r="N973" t="s">
        <v>731</v>
      </c>
      <c r="O973">
        <v>3300</v>
      </c>
    </row>
    <row r="974" spans="13:15" x14ac:dyDescent="0.4">
      <c r="M974" t="s">
        <v>872</v>
      </c>
      <c r="N974" t="s">
        <v>732</v>
      </c>
      <c r="O974">
        <v>3600</v>
      </c>
    </row>
    <row r="975" spans="13:15" x14ac:dyDescent="0.4">
      <c r="M975" t="s">
        <v>872</v>
      </c>
      <c r="N975" t="s">
        <v>733</v>
      </c>
      <c r="O975">
        <v>9800</v>
      </c>
    </row>
    <row r="976" spans="13:15" x14ac:dyDescent="0.4">
      <c r="M976" t="s">
        <v>872</v>
      </c>
      <c r="N976" t="s">
        <v>734</v>
      </c>
      <c r="O976">
        <v>9600</v>
      </c>
    </row>
    <row r="977" spans="13:15" x14ac:dyDescent="0.4">
      <c r="M977" t="s">
        <v>872</v>
      </c>
      <c r="N977" t="s">
        <v>735</v>
      </c>
      <c r="O977">
        <v>3900</v>
      </c>
    </row>
    <row r="978" spans="13:15" x14ac:dyDescent="0.4">
      <c r="M978" t="s">
        <v>872</v>
      </c>
      <c r="N978" t="s">
        <v>736</v>
      </c>
      <c r="O978">
        <v>8300</v>
      </c>
    </row>
    <row r="979" spans="13:15" x14ac:dyDescent="0.4">
      <c r="M979" t="s">
        <v>872</v>
      </c>
      <c r="N979" t="s">
        <v>737</v>
      </c>
      <c r="O979">
        <v>3000</v>
      </c>
    </row>
    <row r="980" spans="13:15" x14ac:dyDescent="0.4">
      <c r="M980" t="s">
        <v>872</v>
      </c>
      <c r="N980" t="s">
        <v>738</v>
      </c>
      <c r="O980">
        <v>5700</v>
      </c>
    </row>
    <row r="981" spans="13:15" x14ac:dyDescent="0.4">
      <c r="M981" t="s">
        <v>872</v>
      </c>
      <c r="N981" t="s">
        <v>739</v>
      </c>
      <c r="O981">
        <v>3100</v>
      </c>
    </row>
    <row r="982" spans="13:15" x14ac:dyDescent="0.4">
      <c r="M982" t="s">
        <v>872</v>
      </c>
      <c r="N982" t="s">
        <v>740</v>
      </c>
      <c r="O982">
        <v>17400</v>
      </c>
    </row>
    <row r="983" spans="13:15" x14ac:dyDescent="0.4">
      <c r="M983" t="s">
        <v>872</v>
      </c>
      <c r="N983" t="s">
        <v>741</v>
      </c>
      <c r="O983">
        <v>2300</v>
      </c>
    </row>
    <row r="984" spans="13:15" x14ac:dyDescent="0.4">
      <c r="M984" t="s">
        <v>872</v>
      </c>
      <c r="N984" t="s">
        <v>742</v>
      </c>
      <c r="O984">
        <v>6200</v>
      </c>
    </row>
    <row r="985" spans="13:15" x14ac:dyDescent="0.4">
      <c r="M985" t="s">
        <v>872</v>
      </c>
      <c r="N985" t="s">
        <v>743</v>
      </c>
      <c r="O985">
        <v>11300</v>
      </c>
    </row>
    <row r="986" spans="13:15" x14ac:dyDescent="0.4">
      <c r="M986" t="s">
        <v>872</v>
      </c>
      <c r="N986" t="s">
        <v>744</v>
      </c>
      <c r="O986">
        <v>3000</v>
      </c>
    </row>
    <row r="987" spans="13:15" x14ac:dyDescent="0.4">
      <c r="M987" t="s">
        <v>872</v>
      </c>
      <c r="N987" t="s">
        <v>745</v>
      </c>
      <c r="O987">
        <v>2500</v>
      </c>
    </row>
    <row r="988" spans="13:15" x14ac:dyDescent="0.4">
      <c r="M988" t="s">
        <v>872</v>
      </c>
      <c r="N988" t="s">
        <v>746</v>
      </c>
      <c r="O988">
        <v>5200</v>
      </c>
    </row>
    <row r="989" spans="13:15" x14ac:dyDescent="0.4">
      <c r="M989" t="s">
        <v>872</v>
      </c>
      <c r="N989" t="s">
        <v>747</v>
      </c>
      <c r="O989">
        <v>4500</v>
      </c>
    </row>
    <row r="990" spans="13:15" x14ac:dyDescent="0.4">
      <c r="M990" t="s">
        <v>872</v>
      </c>
      <c r="N990" t="s">
        <v>748</v>
      </c>
      <c r="O990">
        <v>4200</v>
      </c>
    </row>
    <row r="991" spans="13:15" x14ac:dyDescent="0.4">
      <c r="M991" t="s">
        <v>872</v>
      </c>
      <c r="N991" t="s">
        <v>749</v>
      </c>
      <c r="O991">
        <v>7000</v>
      </c>
    </row>
    <row r="992" spans="13:15" x14ac:dyDescent="0.4">
      <c r="M992" t="s">
        <v>872</v>
      </c>
      <c r="N992" t="s">
        <v>750</v>
      </c>
      <c r="O992">
        <v>13100</v>
      </c>
    </row>
    <row r="993" spans="13:15" x14ac:dyDescent="0.4">
      <c r="M993" t="s">
        <v>872</v>
      </c>
      <c r="N993" t="s">
        <v>751</v>
      </c>
      <c r="O993">
        <v>0</v>
      </c>
    </row>
    <row r="994" spans="13:15" x14ac:dyDescent="0.4">
      <c r="M994" t="s">
        <v>872</v>
      </c>
      <c r="N994" t="s">
        <v>752</v>
      </c>
      <c r="O994">
        <v>0</v>
      </c>
    </row>
    <row r="995" spans="13:15" x14ac:dyDescent="0.4">
      <c r="M995" t="s">
        <v>872</v>
      </c>
      <c r="N995" t="s">
        <v>753</v>
      </c>
      <c r="O995">
        <v>0</v>
      </c>
    </row>
    <row r="996" spans="13:15" x14ac:dyDescent="0.4">
      <c r="M996" t="s">
        <v>872</v>
      </c>
      <c r="N996" t="s">
        <v>754</v>
      </c>
      <c r="O996">
        <v>0</v>
      </c>
    </row>
    <row r="997" spans="13:15" x14ac:dyDescent="0.4">
      <c r="M997" t="s">
        <v>872</v>
      </c>
      <c r="N997" t="s">
        <v>755</v>
      </c>
      <c r="O997">
        <v>0</v>
      </c>
    </row>
    <row r="998" spans="13:15" x14ac:dyDescent="0.4">
      <c r="M998" t="s">
        <v>872</v>
      </c>
      <c r="N998" t="s">
        <v>756</v>
      </c>
      <c r="O998">
        <v>1065800</v>
      </c>
    </row>
    <row r="999" spans="13:15" x14ac:dyDescent="0.4">
      <c r="M999" t="s">
        <v>873</v>
      </c>
      <c r="N999" t="s">
        <v>545</v>
      </c>
      <c r="O999">
        <v>116600</v>
      </c>
    </row>
    <row r="1000" spans="13:15" x14ac:dyDescent="0.4">
      <c r="M1000" t="s">
        <v>873</v>
      </c>
      <c r="N1000" t="s">
        <v>546</v>
      </c>
      <c r="O1000">
        <v>24600</v>
      </c>
    </row>
    <row r="1001" spans="13:15" x14ac:dyDescent="0.4">
      <c r="M1001" t="s">
        <v>873</v>
      </c>
      <c r="N1001" t="s">
        <v>547</v>
      </c>
      <c r="O1001">
        <v>9900</v>
      </c>
    </row>
    <row r="1002" spans="13:15" x14ac:dyDescent="0.4">
      <c r="M1002" t="s">
        <v>873</v>
      </c>
      <c r="N1002" t="s">
        <v>548</v>
      </c>
      <c r="O1002">
        <v>19600</v>
      </c>
    </row>
    <row r="1003" spans="13:15" x14ac:dyDescent="0.4">
      <c r="M1003" t="s">
        <v>873</v>
      </c>
      <c r="N1003" t="s">
        <v>549</v>
      </c>
      <c r="O1003">
        <v>5000</v>
      </c>
    </row>
    <row r="1004" spans="13:15" x14ac:dyDescent="0.4">
      <c r="M1004" t="s">
        <v>873</v>
      </c>
      <c r="N1004" t="s">
        <v>550</v>
      </c>
      <c r="O1004">
        <v>22900</v>
      </c>
    </row>
    <row r="1005" spans="13:15" x14ac:dyDescent="0.4">
      <c r="M1005" t="s">
        <v>873</v>
      </c>
      <c r="N1005" t="s">
        <v>551</v>
      </c>
      <c r="O1005">
        <v>6500</v>
      </c>
    </row>
    <row r="1006" spans="13:15" x14ac:dyDescent="0.4">
      <c r="M1006" t="s">
        <v>873</v>
      </c>
      <c r="N1006" t="s">
        <v>552</v>
      </c>
      <c r="O1006">
        <v>11400</v>
      </c>
    </row>
    <row r="1007" spans="13:15" x14ac:dyDescent="0.4">
      <c r="M1007" t="s">
        <v>873</v>
      </c>
      <c r="N1007" t="s">
        <v>553</v>
      </c>
      <c r="O1007">
        <v>13000</v>
      </c>
    </row>
    <row r="1008" spans="13:15" x14ac:dyDescent="0.4">
      <c r="M1008" t="s">
        <v>873</v>
      </c>
      <c r="N1008" t="s">
        <v>554</v>
      </c>
      <c r="O1008">
        <v>8500</v>
      </c>
    </row>
    <row r="1009" spans="13:15" x14ac:dyDescent="0.4">
      <c r="M1009" t="s">
        <v>873</v>
      </c>
      <c r="N1009" t="s">
        <v>555</v>
      </c>
      <c r="O1009">
        <v>4600</v>
      </c>
    </row>
    <row r="1010" spans="13:15" x14ac:dyDescent="0.4">
      <c r="M1010" t="s">
        <v>873</v>
      </c>
      <c r="N1010" t="s">
        <v>556</v>
      </c>
      <c r="O1010">
        <v>2600</v>
      </c>
    </row>
    <row r="1011" spans="13:15" x14ac:dyDescent="0.4">
      <c r="M1011" t="s">
        <v>873</v>
      </c>
      <c r="N1011" t="s">
        <v>557</v>
      </c>
      <c r="O1011">
        <v>2200</v>
      </c>
    </row>
    <row r="1012" spans="13:15" x14ac:dyDescent="0.4">
      <c r="M1012" t="s">
        <v>873</v>
      </c>
      <c r="N1012" t="s">
        <v>558</v>
      </c>
      <c r="O1012">
        <v>9500</v>
      </c>
    </row>
    <row r="1013" spans="13:15" x14ac:dyDescent="0.4">
      <c r="M1013" t="s">
        <v>873</v>
      </c>
      <c r="N1013" t="s">
        <v>559</v>
      </c>
      <c r="O1013">
        <v>8800</v>
      </c>
    </row>
    <row r="1014" spans="13:15" x14ac:dyDescent="0.4">
      <c r="M1014" t="s">
        <v>873</v>
      </c>
      <c r="N1014" t="s">
        <v>560</v>
      </c>
      <c r="O1014">
        <v>5700</v>
      </c>
    </row>
    <row r="1015" spans="13:15" x14ac:dyDescent="0.4">
      <c r="M1015" t="s">
        <v>873</v>
      </c>
      <c r="N1015" t="s">
        <v>561</v>
      </c>
      <c r="O1015">
        <v>1500</v>
      </c>
    </row>
    <row r="1016" spans="13:15" x14ac:dyDescent="0.4">
      <c r="M1016" t="s">
        <v>873</v>
      </c>
      <c r="N1016" t="s">
        <v>562</v>
      </c>
      <c r="O1016">
        <v>12600</v>
      </c>
    </row>
    <row r="1017" spans="13:15" x14ac:dyDescent="0.4">
      <c r="M1017" t="s">
        <v>873</v>
      </c>
      <c r="N1017" t="s">
        <v>563</v>
      </c>
      <c r="O1017">
        <v>4500</v>
      </c>
    </row>
    <row r="1018" spans="13:15" x14ac:dyDescent="0.4">
      <c r="M1018" t="s">
        <v>873</v>
      </c>
      <c r="N1018" t="s">
        <v>564</v>
      </c>
      <c r="O1018">
        <v>9200</v>
      </c>
    </row>
    <row r="1019" spans="13:15" x14ac:dyDescent="0.4">
      <c r="M1019" t="s">
        <v>873</v>
      </c>
      <c r="N1019" t="s">
        <v>565</v>
      </c>
      <c r="O1019">
        <v>3900</v>
      </c>
    </row>
    <row r="1020" spans="13:15" x14ac:dyDescent="0.4">
      <c r="M1020" t="s">
        <v>873</v>
      </c>
      <c r="N1020" t="s">
        <v>566</v>
      </c>
      <c r="O1020">
        <v>8600</v>
      </c>
    </row>
    <row r="1021" spans="13:15" x14ac:dyDescent="0.4">
      <c r="M1021" t="s">
        <v>873</v>
      </c>
      <c r="N1021" t="s">
        <v>567</v>
      </c>
      <c r="O1021">
        <v>8900</v>
      </c>
    </row>
    <row r="1022" spans="13:15" x14ac:dyDescent="0.4">
      <c r="M1022" t="s">
        <v>873</v>
      </c>
      <c r="N1022" t="s">
        <v>568</v>
      </c>
      <c r="O1022">
        <v>7200</v>
      </c>
    </row>
    <row r="1023" spans="13:15" x14ac:dyDescent="0.4">
      <c r="M1023" t="s">
        <v>873</v>
      </c>
      <c r="N1023" t="s">
        <v>569</v>
      </c>
      <c r="O1023">
        <v>6900</v>
      </c>
    </row>
    <row r="1024" spans="13:15" x14ac:dyDescent="0.4">
      <c r="M1024" t="s">
        <v>873</v>
      </c>
      <c r="N1024" t="s">
        <v>570</v>
      </c>
      <c r="O1024">
        <v>9400</v>
      </c>
    </row>
    <row r="1025" spans="13:15" x14ac:dyDescent="0.4">
      <c r="M1025" t="s">
        <v>873</v>
      </c>
      <c r="N1025" t="s">
        <v>571</v>
      </c>
      <c r="O1025">
        <v>5600</v>
      </c>
    </row>
    <row r="1026" spans="13:15" x14ac:dyDescent="0.4">
      <c r="M1026" t="s">
        <v>873</v>
      </c>
      <c r="N1026" t="s">
        <v>572</v>
      </c>
      <c r="O1026">
        <v>5600</v>
      </c>
    </row>
    <row r="1027" spans="13:15" x14ac:dyDescent="0.4">
      <c r="M1027" t="s">
        <v>873</v>
      </c>
      <c r="N1027" t="s">
        <v>573</v>
      </c>
      <c r="O1027">
        <v>8600</v>
      </c>
    </row>
    <row r="1028" spans="13:15" x14ac:dyDescent="0.4">
      <c r="M1028" t="s">
        <v>873</v>
      </c>
      <c r="N1028" t="s">
        <v>574</v>
      </c>
      <c r="O1028">
        <v>4200</v>
      </c>
    </row>
    <row r="1029" spans="13:15" x14ac:dyDescent="0.4">
      <c r="M1029" t="s">
        <v>873</v>
      </c>
      <c r="N1029" t="s">
        <v>575</v>
      </c>
      <c r="O1029">
        <v>4300</v>
      </c>
    </row>
    <row r="1030" spans="13:15" x14ac:dyDescent="0.4">
      <c r="M1030" t="s">
        <v>873</v>
      </c>
      <c r="N1030" t="s">
        <v>576</v>
      </c>
      <c r="O1030">
        <v>13100</v>
      </c>
    </row>
    <row r="1031" spans="13:15" x14ac:dyDescent="0.4">
      <c r="M1031" t="s">
        <v>873</v>
      </c>
      <c r="N1031" t="s">
        <v>577</v>
      </c>
      <c r="O1031">
        <v>4700</v>
      </c>
    </row>
    <row r="1032" spans="13:15" x14ac:dyDescent="0.4">
      <c r="M1032" t="s">
        <v>873</v>
      </c>
      <c r="N1032" t="s">
        <v>578</v>
      </c>
      <c r="O1032">
        <v>4600</v>
      </c>
    </row>
    <row r="1033" spans="13:15" x14ac:dyDescent="0.4">
      <c r="M1033" t="s">
        <v>873</v>
      </c>
      <c r="N1033" t="s">
        <v>579</v>
      </c>
      <c r="O1033">
        <v>3900</v>
      </c>
    </row>
    <row r="1034" spans="13:15" x14ac:dyDescent="0.4">
      <c r="M1034" t="s">
        <v>873</v>
      </c>
      <c r="N1034" t="s">
        <v>580</v>
      </c>
      <c r="O1034">
        <v>8200</v>
      </c>
    </row>
    <row r="1035" spans="13:15" x14ac:dyDescent="0.4">
      <c r="M1035" t="s">
        <v>873</v>
      </c>
      <c r="N1035" t="s">
        <v>581</v>
      </c>
      <c r="O1035">
        <v>6400</v>
      </c>
    </row>
    <row r="1036" spans="13:15" x14ac:dyDescent="0.4">
      <c r="M1036" t="s">
        <v>873</v>
      </c>
      <c r="N1036" t="s">
        <v>582</v>
      </c>
      <c r="O1036">
        <v>10000</v>
      </c>
    </row>
    <row r="1037" spans="13:15" x14ac:dyDescent="0.4">
      <c r="M1037" t="s">
        <v>873</v>
      </c>
      <c r="N1037" t="s">
        <v>583</v>
      </c>
      <c r="O1037">
        <v>7900</v>
      </c>
    </row>
    <row r="1038" spans="13:15" x14ac:dyDescent="0.4">
      <c r="M1038" t="s">
        <v>873</v>
      </c>
      <c r="N1038" t="s">
        <v>584</v>
      </c>
      <c r="O1038">
        <v>5300</v>
      </c>
    </row>
    <row r="1039" spans="13:15" x14ac:dyDescent="0.4">
      <c r="M1039" t="s">
        <v>873</v>
      </c>
      <c r="N1039" t="s">
        <v>585</v>
      </c>
      <c r="O1039">
        <v>1500</v>
      </c>
    </row>
    <row r="1040" spans="13:15" x14ac:dyDescent="0.4">
      <c r="M1040" t="s">
        <v>873</v>
      </c>
      <c r="N1040" t="s">
        <v>586</v>
      </c>
      <c r="O1040">
        <v>5000</v>
      </c>
    </row>
    <row r="1041" spans="13:15" x14ac:dyDescent="0.4">
      <c r="M1041" t="s">
        <v>873</v>
      </c>
      <c r="N1041" t="s">
        <v>587</v>
      </c>
      <c r="O1041">
        <v>2500</v>
      </c>
    </row>
    <row r="1042" spans="13:15" x14ac:dyDescent="0.4">
      <c r="M1042" t="s">
        <v>873</v>
      </c>
      <c r="N1042" t="s">
        <v>588</v>
      </c>
      <c r="O1042">
        <v>1100</v>
      </c>
    </row>
    <row r="1043" spans="13:15" x14ac:dyDescent="0.4">
      <c r="M1043" t="s">
        <v>873</v>
      </c>
      <c r="N1043" t="s">
        <v>589</v>
      </c>
      <c r="O1043">
        <v>4800</v>
      </c>
    </row>
    <row r="1044" spans="13:15" x14ac:dyDescent="0.4">
      <c r="M1044" t="s">
        <v>873</v>
      </c>
      <c r="N1044" t="s">
        <v>590</v>
      </c>
      <c r="O1044">
        <v>3900</v>
      </c>
    </row>
    <row r="1045" spans="13:15" x14ac:dyDescent="0.4">
      <c r="M1045" t="s">
        <v>873</v>
      </c>
      <c r="N1045" t="s">
        <v>591</v>
      </c>
      <c r="O1045">
        <v>2700</v>
      </c>
    </row>
    <row r="1046" spans="13:15" x14ac:dyDescent="0.4">
      <c r="M1046" t="s">
        <v>873</v>
      </c>
      <c r="N1046" t="s">
        <v>592</v>
      </c>
      <c r="O1046">
        <v>5900</v>
      </c>
    </row>
    <row r="1047" spans="13:15" x14ac:dyDescent="0.4">
      <c r="M1047" t="s">
        <v>873</v>
      </c>
      <c r="N1047" t="s">
        <v>593</v>
      </c>
      <c r="O1047">
        <v>1800</v>
      </c>
    </row>
    <row r="1048" spans="13:15" x14ac:dyDescent="0.4">
      <c r="M1048" t="s">
        <v>873</v>
      </c>
      <c r="N1048" t="s">
        <v>594</v>
      </c>
      <c r="O1048">
        <v>5000</v>
      </c>
    </row>
    <row r="1049" spans="13:15" x14ac:dyDescent="0.4">
      <c r="M1049" t="s">
        <v>873</v>
      </c>
      <c r="N1049" t="s">
        <v>595</v>
      </c>
      <c r="O1049">
        <v>2500</v>
      </c>
    </row>
    <row r="1050" spans="13:15" x14ac:dyDescent="0.4">
      <c r="M1050" t="s">
        <v>873</v>
      </c>
      <c r="N1050" t="s">
        <v>596</v>
      </c>
      <c r="O1050">
        <v>2500</v>
      </c>
    </row>
    <row r="1051" spans="13:15" x14ac:dyDescent="0.4">
      <c r="M1051" t="s">
        <v>873</v>
      </c>
      <c r="N1051" t="s">
        <v>597</v>
      </c>
      <c r="O1051">
        <v>2400</v>
      </c>
    </row>
    <row r="1052" spans="13:15" x14ac:dyDescent="0.4">
      <c r="M1052" t="s">
        <v>873</v>
      </c>
      <c r="N1052" t="s">
        <v>598</v>
      </c>
      <c r="O1052">
        <v>5200</v>
      </c>
    </row>
    <row r="1053" spans="13:15" x14ac:dyDescent="0.4">
      <c r="M1053" t="s">
        <v>873</v>
      </c>
      <c r="N1053" t="s">
        <v>599</v>
      </c>
      <c r="O1053">
        <v>1400</v>
      </c>
    </row>
    <row r="1054" spans="13:15" x14ac:dyDescent="0.4">
      <c r="M1054" t="s">
        <v>873</v>
      </c>
      <c r="N1054" t="s">
        <v>600</v>
      </c>
      <c r="O1054">
        <v>1200</v>
      </c>
    </row>
    <row r="1055" spans="13:15" x14ac:dyDescent="0.4">
      <c r="M1055" t="s">
        <v>873</v>
      </c>
      <c r="N1055" t="s">
        <v>601</v>
      </c>
      <c r="O1055">
        <v>3000</v>
      </c>
    </row>
    <row r="1056" spans="13:15" x14ac:dyDescent="0.4">
      <c r="M1056" t="s">
        <v>873</v>
      </c>
      <c r="N1056" t="s">
        <v>602</v>
      </c>
      <c r="O1056">
        <v>2900</v>
      </c>
    </row>
    <row r="1057" spans="13:15" x14ac:dyDescent="0.4">
      <c r="M1057" t="s">
        <v>873</v>
      </c>
      <c r="N1057" t="s">
        <v>603</v>
      </c>
      <c r="O1057">
        <v>2900</v>
      </c>
    </row>
    <row r="1058" spans="13:15" x14ac:dyDescent="0.4">
      <c r="M1058" t="s">
        <v>873</v>
      </c>
      <c r="N1058" t="s">
        <v>604</v>
      </c>
      <c r="O1058">
        <v>2000</v>
      </c>
    </row>
    <row r="1059" spans="13:15" x14ac:dyDescent="0.4">
      <c r="M1059" t="s">
        <v>873</v>
      </c>
      <c r="N1059" t="s">
        <v>605</v>
      </c>
      <c r="O1059">
        <v>4800</v>
      </c>
    </row>
    <row r="1060" spans="13:15" x14ac:dyDescent="0.4">
      <c r="M1060" t="s">
        <v>873</v>
      </c>
      <c r="N1060" t="s">
        <v>606</v>
      </c>
      <c r="O1060">
        <v>1800</v>
      </c>
    </row>
    <row r="1061" spans="13:15" x14ac:dyDescent="0.4">
      <c r="M1061" t="s">
        <v>873</v>
      </c>
      <c r="N1061" t="s">
        <v>607</v>
      </c>
      <c r="O1061">
        <v>500</v>
      </c>
    </row>
    <row r="1062" spans="13:15" x14ac:dyDescent="0.4">
      <c r="M1062" t="s">
        <v>873</v>
      </c>
      <c r="N1062" t="s">
        <v>608</v>
      </c>
      <c r="O1062">
        <v>6600</v>
      </c>
    </row>
    <row r="1063" spans="13:15" x14ac:dyDescent="0.4">
      <c r="M1063" t="s">
        <v>873</v>
      </c>
      <c r="N1063" t="s">
        <v>609</v>
      </c>
      <c r="O1063">
        <v>6300</v>
      </c>
    </row>
    <row r="1064" spans="13:15" x14ac:dyDescent="0.4">
      <c r="M1064" t="s">
        <v>873</v>
      </c>
      <c r="N1064" t="s">
        <v>610</v>
      </c>
      <c r="O1064">
        <v>8900</v>
      </c>
    </row>
    <row r="1065" spans="13:15" x14ac:dyDescent="0.4">
      <c r="M1065" t="s">
        <v>873</v>
      </c>
      <c r="N1065" t="s">
        <v>611</v>
      </c>
      <c r="O1065">
        <v>2900</v>
      </c>
    </row>
    <row r="1066" spans="13:15" x14ac:dyDescent="0.4">
      <c r="M1066" t="s">
        <v>873</v>
      </c>
      <c r="N1066" t="s">
        <v>612</v>
      </c>
      <c r="O1066">
        <v>3700</v>
      </c>
    </row>
    <row r="1067" spans="13:15" x14ac:dyDescent="0.4">
      <c r="M1067" t="s">
        <v>873</v>
      </c>
      <c r="N1067" t="s">
        <v>613</v>
      </c>
      <c r="O1067">
        <v>3700</v>
      </c>
    </row>
    <row r="1068" spans="13:15" x14ac:dyDescent="0.4">
      <c r="M1068" t="s">
        <v>873</v>
      </c>
      <c r="N1068" t="s">
        <v>614</v>
      </c>
      <c r="O1068">
        <v>5200</v>
      </c>
    </row>
    <row r="1069" spans="13:15" x14ac:dyDescent="0.4">
      <c r="M1069" t="s">
        <v>873</v>
      </c>
      <c r="N1069" t="s">
        <v>615</v>
      </c>
      <c r="O1069">
        <v>2700</v>
      </c>
    </row>
    <row r="1070" spans="13:15" x14ac:dyDescent="0.4">
      <c r="M1070" t="s">
        <v>873</v>
      </c>
      <c r="N1070" t="s">
        <v>616</v>
      </c>
      <c r="O1070">
        <v>5700</v>
      </c>
    </row>
    <row r="1071" spans="13:15" x14ac:dyDescent="0.4">
      <c r="M1071" t="s">
        <v>873</v>
      </c>
      <c r="N1071" t="s">
        <v>617</v>
      </c>
      <c r="O1071">
        <v>2700</v>
      </c>
    </row>
    <row r="1072" spans="13:15" x14ac:dyDescent="0.4">
      <c r="M1072" t="s">
        <v>873</v>
      </c>
      <c r="N1072" t="s">
        <v>618</v>
      </c>
      <c r="O1072">
        <v>8000</v>
      </c>
    </row>
    <row r="1073" spans="13:15" x14ac:dyDescent="0.4">
      <c r="M1073" t="s">
        <v>873</v>
      </c>
      <c r="N1073" t="s">
        <v>619</v>
      </c>
      <c r="O1073">
        <v>2800</v>
      </c>
    </row>
    <row r="1074" spans="13:15" x14ac:dyDescent="0.4">
      <c r="M1074" t="s">
        <v>873</v>
      </c>
      <c r="N1074" t="s">
        <v>620</v>
      </c>
      <c r="O1074">
        <v>7300</v>
      </c>
    </row>
    <row r="1075" spans="13:15" x14ac:dyDescent="0.4">
      <c r="M1075" t="s">
        <v>873</v>
      </c>
      <c r="N1075" t="s">
        <v>621</v>
      </c>
      <c r="O1075">
        <v>8300</v>
      </c>
    </row>
    <row r="1076" spans="13:15" x14ac:dyDescent="0.4">
      <c r="M1076" t="s">
        <v>873</v>
      </c>
      <c r="N1076" t="s">
        <v>622</v>
      </c>
      <c r="O1076">
        <v>8700</v>
      </c>
    </row>
    <row r="1077" spans="13:15" x14ac:dyDescent="0.4">
      <c r="M1077" t="s">
        <v>873</v>
      </c>
      <c r="N1077" t="s">
        <v>623</v>
      </c>
      <c r="O1077">
        <v>3700</v>
      </c>
    </row>
    <row r="1078" spans="13:15" x14ac:dyDescent="0.4">
      <c r="M1078" t="s">
        <v>873</v>
      </c>
      <c r="N1078" t="s">
        <v>624</v>
      </c>
      <c r="O1078">
        <v>2100</v>
      </c>
    </row>
    <row r="1079" spans="13:15" x14ac:dyDescent="0.4">
      <c r="M1079" t="s">
        <v>873</v>
      </c>
      <c r="N1079" t="s">
        <v>625</v>
      </c>
      <c r="O1079">
        <v>3400</v>
      </c>
    </row>
    <row r="1080" spans="13:15" x14ac:dyDescent="0.4">
      <c r="M1080" t="s">
        <v>873</v>
      </c>
      <c r="N1080" t="s">
        <v>626</v>
      </c>
      <c r="O1080">
        <v>3500</v>
      </c>
    </row>
    <row r="1081" spans="13:15" x14ac:dyDescent="0.4">
      <c r="M1081" t="s">
        <v>873</v>
      </c>
      <c r="N1081" t="s">
        <v>627</v>
      </c>
      <c r="O1081">
        <v>1700</v>
      </c>
    </row>
    <row r="1082" spans="13:15" x14ac:dyDescent="0.4">
      <c r="M1082" t="s">
        <v>873</v>
      </c>
      <c r="N1082" t="s">
        <v>628</v>
      </c>
      <c r="O1082">
        <v>2300</v>
      </c>
    </row>
    <row r="1083" spans="13:15" x14ac:dyDescent="0.4">
      <c r="M1083" t="s">
        <v>873</v>
      </c>
      <c r="N1083" t="s">
        <v>629</v>
      </c>
      <c r="O1083">
        <v>1600</v>
      </c>
    </row>
    <row r="1084" spans="13:15" x14ac:dyDescent="0.4">
      <c r="M1084" t="s">
        <v>873</v>
      </c>
      <c r="N1084" t="s">
        <v>630</v>
      </c>
      <c r="O1084">
        <v>3000</v>
      </c>
    </row>
    <row r="1085" spans="13:15" x14ac:dyDescent="0.4">
      <c r="M1085" t="s">
        <v>873</v>
      </c>
      <c r="N1085" t="s">
        <v>631</v>
      </c>
      <c r="O1085">
        <v>8400</v>
      </c>
    </row>
    <row r="1086" spans="13:15" x14ac:dyDescent="0.4">
      <c r="M1086" t="s">
        <v>873</v>
      </c>
      <c r="N1086" t="s">
        <v>632</v>
      </c>
      <c r="O1086">
        <v>13800</v>
      </c>
    </row>
    <row r="1087" spans="13:15" x14ac:dyDescent="0.4">
      <c r="M1087" t="s">
        <v>873</v>
      </c>
      <c r="N1087" t="s">
        <v>633</v>
      </c>
      <c r="O1087">
        <v>3200</v>
      </c>
    </row>
    <row r="1088" spans="13:15" x14ac:dyDescent="0.4">
      <c r="M1088" t="s">
        <v>873</v>
      </c>
      <c r="N1088" t="s">
        <v>634</v>
      </c>
      <c r="O1088">
        <v>7000</v>
      </c>
    </row>
    <row r="1089" spans="13:15" x14ac:dyDescent="0.4">
      <c r="M1089" t="s">
        <v>873</v>
      </c>
      <c r="N1089" t="s">
        <v>635</v>
      </c>
      <c r="O1089">
        <v>3100</v>
      </c>
    </row>
    <row r="1090" spans="13:15" x14ac:dyDescent="0.4">
      <c r="M1090" t="s">
        <v>873</v>
      </c>
      <c r="N1090" t="s">
        <v>636</v>
      </c>
      <c r="O1090">
        <v>3400</v>
      </c>
    </row>
    <row r="1091" spans="13:15" x14ac:dyDescent="0.4">
      <c r="M1091" t="s">
        <v>873</v>
      </c>
      <c r="N1091" t="s">
        <v>637</v>
      </c>
      <c r="O1091">
        <v>15100</v>
      </c>
    </row>
    <row r="1092" spans="13:15" x14ac:dyDescent="0.4">
      <c r="M1092" t="s">
        <v>873</v>
      </c>
      <c r="N1092" t="s">
        <v>638</v>
      </c>
      <c r="O1092">
        <v>5700</v>
      </c>
    </row>
    <row r="1093" spans="13:15" x14ac:dyDescent="0.4">
      <c r="M1093" t="s">
        <v>873</v>
      </c>
      <c r="N1093" t="s">
        <v>639</v>
      </c>
      <c r="O1093">
        <v>4400</v>
      </c>
    </row>
    <row r="1094" spans="13:15" x14ac:dyDescent="0.4">
      <c r="M1094" t="s">
        <v>873</v>
      </c>
      <c r="N1094" t="s">
        <v>640</v>
      </c>
      <c r="O1094">
        <v>2900</v>
      </c>
    </row>
    <row r="1095" spans="13:15" x14ac:dyDescent="0.4">
      <c r="M1095" t="s">
        <v>873</v>
      </c>
      <c r="N1095" t="s">
        <v>641</v>
      </c>
      <c r="O1095">
        <v>1600</v>
      </c>
    </row>
    <row r="1096" spans="13:15" x14ac:dyDescent="0.4">
      <c r="M1096" t="s">
        <v>873</v>
      </c>
      <c r="N1096" t="s">
        <v>642</v>
      </c>
      <c r="O1096">
        <v>3300</v>
      </c>
    </row>
    <row r="1097" spans="13:15" x14ac:dyDescent="0.4">
      <c r="M1097" t="s">
        <v>873</v>
      </c>
      <c r="N1097" t="s">
        <v>643</v>
      </c>
      <c r="O1097">
        <v>4000</v>
      </c>
    </row>
    <row r="1098" spans="13:15" x14ac:dyDescent="0.4">
      <c r="M1098" t="s">
        <v>873</v>
      </c>
      <c r="N1098" t="s">
        <v>644</v>
      </c>
      <c r="O1098">
        <v>1500</v>
      </c>
    </row>
    <row r="1099" spans="13:15" x14ac:dyDescent="0.4">
      <c r="M1099" t="s">
        <v>873</v>
      </c>
      <c r="N1099" t="s">
        <v>645</v>
      </c>
      <c r="O1099">
        <v>3900</v>
      </c>
    </row>
    <row r="1100" spans="13:15" x14ac:dyDescent="0.4">
      <c r="M1100" t="s">
        <v>873</v>
      </c>
      <c r="N1100" t="s">
        <v>646</v>
      </c>
      <c r="O1100">
        <v>7100</v>
      </c>
    </row>
    <row r="1101" spans="13:15" x14ac:dyDescent="0.4">
      <c r="M1101" t="s">
        <v>873</v>
      </c>
      <c r="N1101" t="s">
        <v>647</v>
      </c>
      <c r="O1101">
        <v>3700</v>
      </c>
    </row>
    <row r="1102" spans="13:15" x14ac:dyDescent="0.4">
      <c r="M1102" t="s">
        <v>873</v>
      </c>
      <c r="N1102" t="s">
        <v>648</v>
      </c>
      <c r="O1102">
        <v>3400</v>
      </c>
    </row>
    <row r="1103" spans="13:15" x14ac:dyDescent="0.4">
      <c r="M1103" t="s">
        <v>873</v>
      </c>
      <c r="N1103" t="s">
        <v>649</v>
      </c>
      <c r="O1103">
        <v>7700</v>
      </c>
    </row>
    <row r="1104" spans="13:15" x14ac:dyDescent="0.4">
      <c r="M1104" t="s">
        <v>873</v>
      </c>
      <c r="N1104" t="s">
        <v>650</v>
      </c>
      <c r="O1104">
        <v>8100</v>
      </c>
    </row>
    <row r="1105" spans="13:15" x14ac:dyDescent="0.4">
      <c r="M1105" t="s">
        <v>873</v>
      </c>
      <c r="N1105" t="s">
        <v>651</v>
      </c>
      <c r="O1105">
        <v>7000</v>
      </c>
    </row>
    <row r="1106" spans="13:15" x14ac:dyDescent="0.4">
      <c r="M1106" t="s">
        <v>873</v>
      </c>
      <c r="N1106" t="s">
        <v>652</v>
      </c>
      <c r="O1106">
        <v>2400</v>
      </c>
    </row>
    <row r="1107" spans="13:15" x14ac:dyDescent="0.4">
      <c r="M1107" t="s">
        <v>873</v>
      </c>
      <c r="N1107" t="s">
        <v>653</v>
      </c>
      <c r="O1107">
        <v>4000</v>
      </c>
    </row>
    <row r="1108" spans="13:15" x14ac:dyDescent="0.4">
      <c r="M1108" t="s">
        <v>873</v>
      </c>
      <c r="N1108" t="s">
        <v>654</v>
      </c>
      <c r="O1108">
        <v>8500</v>
      </c>
    </row>
    <row r="1109" spans="13:15" x14ac:dyDescent="0.4">
      <c r="M1109" t="s">
        <v>873</v>
      </c>
      <c r="N1109" t="s">
        <v>655</v>
      </c>
      <c r="O1109">
        <v>3800</v>
      </c>
    </row>
    <row r="1110" spans="13:15" x14ac:dyDescent="0.4">
      <c r="M1110" t="s">
        <v>873</v>
      </c>
      <c r="N1110" t="s">
        <v>656</v>
      </c>
      <c r="O1110">
        <v>2800</v>
      </c>
    </row>
    <row r="1111" spans="13:15" x14ac:dyDescent="0.4">
      <c r="M1111" t="s">
        <v>873</v>
      </c>
      <c r="N1111" t="s">
        <v>657</v>
      </c>
      <c r="O1111">
        <v>5500</v>
      </c>
    </row>
    <row r="1112" spans="13:15" x14ac:dyDescent="0.4">
      <c r="M1112" t="s">
        <v>873</v>
      </c>
      <c r="N1112" t="s">
        <v>658</v>
      </c>
      <c r="O1112">
        <v>3300</v>
      </c>
    </row>
    <row r="1113" spans="13:15" x14ac:dyDescent="0.4">
      <c r="M1113" t="s">
        <v>873</v>
      </c>
      <c r="N1113" t="s">
        <v>659</v>
      </c>
      <c r="O1113">
        <v>2800</v>
      </c>
    </row>
    <row r="1114" spans="13:15" x14ac:dyDescent="0.4">
      <c r="M1114" t="s">
        <v>873</v>
      </c>
      <c r="N1114" t="s">
        <v>660</v>
      </c>
      <c r="O1114">
        <v>4900</v>
      </c>
    </row>
    <row r="1115" spans="13:15" x14ac:dyDescent="0.4">
      <c r="M1115" t="s">
        <v>873</v>
      </c>
      <c r="N1115" t="s">
        <v>661</v>
      </c>
      <c r="O1115">
        <v>5500</v>
      </c>
    </row>
    <row r="1116" spans="13:15" x14ac:dyDescent="0.4">
      <c r="M1116" t="s">
        <v>873</v>
      </c>
      <c r="N1116" t="s">
        <v>662</v>
      </c>
      <c r="O1116">
        <v>2600</v>
      </c>
    </row>
    <row r="1117" spans="13:15" x14ac:dyDescent="0.4">
      <c r="M1117" t="s">
        <v>873</v>
      </c>
      <c r="N1117" t="s">
        <v>663</v>
      </c>
      <c r="O1117">
        <v>1900</v>
      </c>
    </row>
    <row r="1118" spans="13:15" x14ac:dyDescent="0.4">
      <c r="M1118" t="s">
        <v>873</v>
      </c>
      <c r="N1118" t="s">
        <v>664</v>
      </c>
      <c r="O1118">
        <v>5400</v>
      </c>
    </row>
    <row r="1119" spans="13:15" x14ac:dyDescent="0.4">
      <c r="M1119" t="s">
        <v>873</v>
      </c>
      <c r="N1119" t="s">
        <v>665</v>
      </c>
      <c r="O1119">
        <v>1600</v>
      </c>
    </row>
    <row r="1120" spans="13:15" x14ac:dyDescent="0.4">
      <c r="M1120" t="s">
        <v>873</v>
      </c>
      <c r="N1120" t="s">
        <v>666</v>
      </c>
      <c r="O1120">
        <v>6600</v>
      </c>
    </row>
    <row r="1121" spans="13:15" x14ac:dyDescent="0.4">
      <c r="M1121" t="s">
        <v>873</v>
      </c>
      <c r="N1121" t="s">
        <v>667</v>
      </c>
      <c r="O1121">
        <v>5100</v>
      </c>
    </row>
    <row r="1122" spans="13:15" x14ac:dyDescent="0.4">
      <c r="M1122" t="s">
        <v>873</v>
      </c>
      <c r="N1122" t="s">
        <v>668</v>
      </c>
      <c r="O1122">
        <v>3600</v>
      </c>
    </row>
    <row r="1123" spans="13:15" x14ac:dyDescent="0.4">
      <c r="M1123" t="s">
        <v>873</v>
      </c>
      <c r="N1123" t="s">
        <v>669</v>
      </c>
      <c r="O1123">
        <v>6400</v>
      </c>
    </row>
    <row r="1124" spans="13:15" x14ac:dyDescent="0.4">
      <c r="M1124" t="s">
        <v>873</v>
      </c>
      <c r="N1124" t="s">
        <v>670</v>
      </c>
      <c r="O1124">
        <v>2000</v>
      </c>
    </row>
    <row r="1125" spans="13:15" x14ac:dyDescent="0.4">
      <c r="M1125" t="s">
        <v>873</v>
      </c>
      <c r="N1125" t="s">
        <v>671</v>
      </c>
      <c r="O1125">
        <v>3000</v>
      </c>
    </row>
    <row r="1126" spans="13:15" x14ac:dyDescent="0.4">
      <c r="M1126" t="s">
        <v>873</v>
      </c>
      <c r="N1126" t="s">
        <v>672</v>
      </c>
      <c r="O1126">
        <v>1700</v>
      </c>
    </row>
    <row r="1127" spans="13:15" x14ac:dyDescent="0.4">
      <c r="M1127" t="s">
        <v>873</v>
      </c>
      <c r="N1127" t="s">
        <v>673</v>
      </c>
      <c r="O1127">
        <v>7200</v>
      </c>
    </row>
    <row r="1128" spans="13:15" x14ac:dyDescent="0.4">
      <c r="M1128" t="s">
        <v>873</v>
      </c>
      <c r="N1128" t="s">
        <v>674</v>
      </c>
      <c r="O1128">
        <v>4000</v>
      </c>
    </row>
    <row r="1129" spans="13:15" x14ac:dyDescent="0.4">
      <c r="M1129" t="s">
        <v>873</v>
      </c>
      <c r="N1129" t="s">
        <v>675</v>
      </c>
      <c r="O1129">
        <v>6800</v>
      </c>
    </row>
    <row r="1130" spans="13:15" x14ac:dyDescent="0.4">
      <c r="M1130" t="s">
        <v>873</v>
      </c>
      <c r="N1130" t="s">
        <v>676</v>
      </c>
      <c r="O1130">
        <v>2300</v>
      </c>
    </row>
    <row r="1131" spans="13:15" x14ac:dyDescent="0.4">
      <c r="M1131" t="s">
        <v>873</v>
      </c>
      <c r="N1131" t="s">
        <v>677</v>
      </c>
      <c r="O1131">
        <v>1000</v>
      </c>
    </row>
    <row r="1132" spans="13:15" x14ac:dyDescent="0.4">
      <c r="M1132" t="s">
        <v>873</v>
      </c>
      <c r="N1132" t="s">
        <v>678</v>
      </c>
      <c r="O1132">
        <v>11600</v>
      </c>
    </row>
    <row r="1133" spans="13:15" x14ac:dyDescent="0.4">
      <c r="M1133" t="s">
        <v>873</v>
      </c>
      <c r="N1133" t="s">
        <v>679</v>
      </c>
      <c r="O1133">
        <v>8300</v>
      </c>
    </row>
    <row r="1134" spans="13:15" x14ac:dyDescent="0.4">
      <c r="M1134" t="s">
        <v>873</v>
      </c>
      <c r="N1134" t="s">
        <v>680</v>
      </c>
      <c r="O1134">
        <v>15200</v>
      </c>
    </row>
    <row r="1135" spans="13:15" x14ac:dyDescent="0.4">
      <c r="M1135" t="s">
        <v>873</v>
      </c>
      <c r="N1135" t="s">
        <v>681</v>
      </c>
      <c r="O1135">
        <v>39200</v>
      </c>
    </row>
    <row r="1136" spans="13:15" x14ac:dyDescent="0.4">
      <c r="M1136" t="s">
        <v>873</v>
      </c>
      <c r="N1136" t="s">
        <v>682</v>
      </c>
      <c r="O1136">
        <v>6400</v>
      </c>
    </row>
    <row r="1137" spans="13:15" x14ac:dyDescent="0.4">
      <c r="M1137" t="s">
        <v>873</v>
      </c>
      <c r="N1137" t="s">
        <v>683</v>
      </c>
      <c r="O1137">
        <v>5000</v>
      </c>
    </row>
    <row r="1138" spans="13:15" x14ac:dyDescent="0.4">
      <c r="M1138" t="s">
        <v>873</v>
      </c>
      <c r="N1138" t="s">
        <v>684</v>
      </c>
      <c r="O1138">
        <v>1800</v>
      </c>
    </row>
    <row r="1139" spans="13:15" x14ac:dyDescent="0.4">
      <c r="M1139" t="s">
        <v>873</v>
      </c>
      <c r="N1139" t="s">
        <v>685</v>
      </c>
      <c r="O1139">
        <v>2800</v>
      </c>
    </row>
    <row r="1140" spans="13:15" x14ac:dyDescent="0.4">
      <c r="M1140" t="s">
        <v>873</v>
      </c>
      <c r="N1140" t="s">
        <v>686</v>
      </c>
      <c r="O1140">
        <v>4400</v>
      </c>
    </row>
    <row r="1141" spans="13:15" x14ac:dyDescent="0.4">
      <c r="M1141" t="s">
        <v>873</v>
      </c>
      <c r="N1141" t="s">
        <v>687</v>
      </c>
      <c r="O1141">
        <v>3100</v>
      </c>
    </row>
    <row r="1142" spans="13:15" x14ac:dyDescent="0.4">
      <c r="M1142" t="s">
        <v>873</v>
      </c>
      <c r="N1142" t="s">
        <v>688</v>
      </c>
      <c r="O1142">
        <v>6900</v>
      </c>
    </row>
    <row r="1143" spans="13:15" x14ac:dyDescent="0.4">
      <c r="M1143" t="s">
        <v>873</v>
      </c>
      <c r="N1143" t="s">
        <v>689</v>
      </c>
      <c r="O1143">
        <v>3900</v>
      </c>
    </row>
    <row r="1144" spans="13:15" x14ac:dyDescent="0.4">
      <c r="M1144" t="s">
        <v>873</v>
      </c>
      <c r="N1144" t="s">
        <v>690</v>
      </c>
      <c r="O1144">
        <v>6700</v>
      </c>
    </row>
    <row r="1145" spans="13:15" x14ac:dyDescent="0.4">
      <c r="M1145" t="s">
        <v>873</v>
      </c>
      <c r="N1145" t="s">
        <v>691</v>
      </c>
      <c r="O1145">
        <v>10800</v>
      </c>
    </row>
    <row r="1146" spans="13:15" x14ac:dyDescent="0.4">
      <c r="M1146" t="s">
        <v>873</v>
      </c>
      <c r="N1146" t="s">
        <v>692</v>
      </c>
      <c r="O1146">
        <v>2300</v>
      </c>
    </row>
    <row r="1147" spans="13:15" x14ac:dyDescent="0.4">
      <c r="M1147" t="s">
        <v>873</v>
      </c>
      <c r="N1147" t="s">
        <v>693</v>
      </c>
      <c r="O1147">
        <v>3800</v>
      </c>
    </row>
    <row r="1148" spans="13:15" x14ac:dyDescent="0.4">
      <c r="M1148" t="s">
        <v>873</v>
      </c>
      <c r="N1148" t="s">
        <v>694</v>
      </c>
      <c r="O1148">
        <v>2600</v>
      </c>
    </row>
    <row r="1149" spans="13:15" x14ac:dyDescent="0.4">
      <c r="M1149" t="s">
        <v>873</v>
      </c>
      <c r="N1149" t="s">
        <v>695</v>
      </c>
      <c r="O1149">
        <v>1700</v>
      </c>
    </row>
    <row r="1150" spans="13:15" x14ac:dyDescent="0.4">
      <c r="M1150" t="s">
        <v>873</v>
      </c>
      <c r="N1150" t="s">
        <v>696</v>
      </c>
      <c r="O1150">
        <v>61800</v>
      </c>
    </row>
    <row r="1151" spans="13:15" x14ac:dyDescent="0.4">
      <c r="M1151" t="s">
        <v>873</v>
      </c>
      <c r="N1151" t="s">
        <v>697</v>
      </c>
      <c r="O1151">
        <v>12400</v>
      </c>
    </row>
    <row r="1152" spans="13:15" x14ac:dyDescent="0.4">
      <c r="M1152" t="s">
        <v>873</v>
      </c>
      <c r="N1152" t="s">
        <v>698</v>
      </c>
      <c r="O1152">
        <v>6900</v>
      </c>
    </row>
    <row r="1153" spans="13:15" x14ac:dyDescent="0.4">
      <c r="M1153" t="s">
        <v>873</v>
      </c>
      <c r="N1153" t="s">
        <v>699</v>
      </c>
      <c r="O1153">
        <v>6900</v>
      </c>
    </row>
    <row r="1154" spans="13:15" x14ac:dyDescent="0.4">
      <c r="M1154" t="s">
        <v>873</v>
      </c>
      <c r="N1154" t="s">
        <v>700</v>
      </c>
      <c r="O1154">
        <v>7800</v>
      </c>
    </row>
    <row r="1155" spans="13:15" x14ac:dyDescent="0.4">
      <c r="M1155" t="s">
        <v>873</v>
      </c>
      <c r="N1155" t="s">
        <v>701</v>
      </c>
      <c r="O1155">
        <v>8100</v>
      </c>
    </row>
    <row r="1156" spans="13:15" x14ac:dyDescent="0.4">
      <c r="M1156" t="s">
        <v>873</v>
      </c>
      <c r="N1156" t="s">
        <v>702</v>
      </c>
      <c r="O1156">
        <v>4700</v>
      </c>
    </row>
    <row r="1157" spans="13:15" x14ac:dyDescent="0.4">
      <c r="M1157" t="s">
        <v>873</v>
      </c>
      <c r="N1157" t="s">
        <v>703</v>
      </c>
      <c r="O1157">
        <v>5500</v>
      </c>
    </row>
    <row r="1158" spans="13:15" x14ac:dyDescent="0.4">
      <c r="M1158" t="s">
        <v>873</v>
      </c>
      <c r="N1158" t="s">
        <v>704</v>
      </c>
      <c r="O1158">
        <v>11700</v>
      </c>
    </row>
    <row r="1159" spans="13:15" x14ac:dyDescent="0.4">
      <c r="M1159" t="s">
        <v>873</v>
      </c>
      <c r="N1159" t="s">
        <v>705</v>
      </c>
      <c r="O1159">
        <v>8800</v>
      </c>
    </row>
    <row r="1160" spans="13:15" x14ac:dyDescent="0.4">
      <c r="M1160" t="s">
        <v>873</v>
      </c>
      <c r="N1160" t="s">
        <v>706</v>
      </c>
      <c r="O1160">
        <v>14700</v>
      </c>
    </row>
    <row r="1161" spans="13:15" x14ac:dyDescent="0.4">
      <c r="M1161" t="s">
        <v>873</v>
      </c>
      <c r="N1161" t="s">
        <v>707</v>
      </c>
      <c r="O1161">
        <v>7100</v>
      </c>
    </row>
    <row r="1162" spans="13:15" x14ac:dyDescent="0.4">
      <c r="M1162" t="s">
        <v>873</v>
      </c>
      <c r="N1162" t="s">
        <v>708</v>
      </c>
      <c r="O1162">
        <v>8500</v>
      </c>
    </row>
    <row r="1163" spans="13:15" x14ac:dyDescent="0.4">
      <c r="M1163" t="s">
        <v>873</v>
      </c>
      <c r="N1163" t="s">
        <v>709</v>
      </c>
      <c r="O1163">
        <v>10000</v>
      </c>
    </row>
    <row r="1164" spans="13:15" x14ac:dyDescent="0.4">
      <c r="M1164" t="s">
        <v>873</v>
      </c>
      <c r="N1164" t="s">
        <v>710</v>
      </c>
      <c r="O1164">
        <v>3600</v>
      </c>
    </row>
    <row r="1165" spans="13:15" x14ac:dyDescent="0.4">
      <c r="M1165" t="s">
        <v>873</v>
      </c>
      <c r="N1165" t="s">
        <v>711</v>
      </c>
      <c r="O1165">
        <v>6400</v>
      </c>
    </row>
    <row r="1166" spans="13:15" x14ac:dyDescent="0.4">
      <c r="M1166" t="s">
        <v>873</v>
      </c>
      <c r="N1166" t="s">
        <v>712</v>
      </c>
      <c r="O1166">
        <v>1800</v>
      </c>
    </row>
    <row r="1167" spans="13:15" x14ac:dyDescent="0.4">
      <c r="M1167" t="s">
        <v>873</v>
      </c>
      <c r="N1167" t="s">
        <v>713</v>
      </c>
      <c r="O1167">
        <v>5800</v>
      </c>
    </row>
    <row r="1168" spans="13:15" x14ac:dyDescent="0.4">
      <c r="M1168" t="s">
        <v>873</v>
      </c>
      <c r="N1168" t="s">
        <v>714</v>
      </c>
      <c r="O1168">
        <v>33400</v>
      </c>
    </row>
    <row r="1169" spans="13:15" x14ac:dyDescent="0.4">
      <c r="M1169" t="s">
        <v>873</v>
      </c>
      <c r="N1169" t="s">
        <v>715</v>
      </c>
      <c r="O1169">
        <v>25600</v>
      </c>
    </row>
    <row r="1170" spans="13:15" x14ac:dyDescent="0.4">
      <c r="M1170" t="s">
        <v>873</v>
      </c>
      <c r="N1170" t="s">
        <v>716</v>
      </c>
      <c r="O1170">
        <v>11000</v>
      </c>
    </row>
    <row r="1171" spans="13:15" x14ac:dyDescent="0.4">
      <c r="M1171" t="s">
        <v>873</v>
      </c>
      <c r="N1171" t="s">
        <v>717</v>
      </c>
      <c r="O1171">
        <v>11500</v>
      </c>
    </row>
    <row r="1172" spans="13:15" x14ac:dyDescent="0.4">
      <c r="M1172" t="s">
        <v>873</v>
      </c>
      <c r="N1172" t="s">
        <v>718</v>
      </c>
      <c r="O1172">
        <v>9400</v>
      </c>
    </row>
    <row r="1173" spans="13:15" x14ac:dyDescent="0.4">
      <c r="M1173" t="s">
        <v>873</v>
      </c>
      <c r="N1173" t="s">
        <v>719</v>
      </c>
      <c r="O1173">
        <v>9100</v>
      </c>
    </row>
    <row r="1174" spans="13:15" x14ac:dyDescent="0.4">
      <c r="M1174" t="s">
        <v>873</v>
      </c>
      <c r="N1174" t="s">
        <v>720</v>
      </c>
      <c r="O1174">
        <v>3600</v>
      </c>
    </row>
    <row r="1175" spans="13:15" x14ac:dyDescent="0.4">
      <c r="M1175" t="s">
        <v>873</v>
      </c>
      <c r="N1175" t="s">
        <v>721</v>
      </c>
      <c r="O1175">
        <v>2100</v>
      </c>
    </row>
    <row r="1176" spans="13:15" x14ac:dyDescent="0.4">
      <c r="M1176" t="s">
        <v>873</v>
      </c>
      <c r="N1176" t="s">
        <v>722</v>
      </c>
      <c r="O1176">
        <v>12700</v>
      </c>
    </row>
    <row r="1177" spans="13:15" x14ac:dyDescent="0.4">
      <c r="M1177" t="s">
        <v>873</v>
      </c>
      <c r="N1177" t="s">
        <v>723</v>
      </c>
      <c r="O1177">
        <v>15600</v>
      </c>
    </row>
    <row r="1178" spans="13:15" x14ac:dyDescent="0.4">
      <c r="M1178" t="s">
        <v>873</v>
      </c>
      <c r="N1178" t="s">
        <v>724</v>
      </c>
      <c r="O1178">
        <v>6800</v>
      </c>
    </row>
    <row r="1179" spans="13:15" x14ac:dyDescent="0.4">
      <c r="M1179" t="s">
        <v>873</v>
      </c>
      <c r="N1179" t="s">
        <v>725</v>
      </c>
      <c r="O1179">
        <v>1400</v>
      </c>
    </row>
    <row r="1180" spans="13:15" x14ac:dyDescent="0.4">
      <c r="M1180" t="s">
        <v>873</v>
      </c>
      <c r="N1180" t="s">
        <v>726</v>
      </c>
      <c r="O1180">
        <v>20800</v>
      </c>
    </row>
    <row r="1181" spans="13:15" x14ac:dyDescent="0.4">
      <c r="M1181" t="s">
        <v>873</v>
      </c>
      <c r="N1181" t="s">
        <v>425</v>
      </c>
      <c r="O1181">
        <v>6100</v>
      </c>
    </row>
    <row r="1182" spans="13:15" x14ac:dyDescent="0.4">
      <c r="M1182" t="s">
        <v>873</v>
      </c>
      <c r="N1182" t="s">
        <v>426</v>
      </c>
      <c r="O1182">
        <v>8500</v>
      </c>
    </row>
    <row r="1183" spans="13:15" x14ac:dyDescent="0.4">
      <c r="M1183" t="s">
        <v>873</v>
      </c>
      <c r="N1183" t="s">
        <v>427</v>
      </c>
      <c r="O1183">
        <v>2500</v>
      </c>
    </row>
    <row r="1184" spans="13:15" x14ac:dyDescent="0.4">
      <c r="M1184" t="s">
        <v>873</v>
      </c>
      <c r="N1184" t="s">
        <v>428</v>
      </c>
      <c r="O1184">
        <v>3900</v>
      </c>
    </row>
    <row r="1185" spans="13:15" x14ac:dyDescent="0.4">
      <c r="M1185" t="s">
        <v>873</v>
      </c>
      <c r="N1185" t="s">
        <v>429</v>
      </c>
      <c r="O1185">
        <v>13400</v>
      </c>
    </row>
    <row r="1186" spans="13:15" x14ac:dyDescent="0.4">
      <c r="M1186" t="s">
        <v>873</v>
      </c>
      <c r="N1186" t="s">
        <v>430</v>
      </c>
      <c r="O1186">
        <v>7300</v>
      </c>
    </row>
    <row r="1187" spans="13:15" x14ac:dyDescent="0.4">
      <c r="M1187" t="s">
        <v>873</v>
      </c>
      <c r="N1187" t="s">
        <v>431</v>
      </c>
      <c r="O1187">
        <v>6700</v>
      </c>
    </row>
    <row r="1188" spans="13:15" x14ac:dyDescent="0.4">
      <c r="M1188" t="s">
        <v>873</v>
      </c>
      <c r="N1188" t="s">
        <v>432</v>
      </c>
      <c r="O1188">
        <v>2400</v>
      </c>
    </row>
    <row r="1189" spans="13:15" x14ac:dyDescent="0.4">
      <c r="M1189" t="s">
        <v>873</v>
      </c>
      <c r="N1189" t="s">
        <v>433</v>
      </c>
      <c r="O1189">
        <v>9100</v>
      </c>
    </row>
    <row r="1190" spans="13:15" x14ac:dyDescent="0.4">
      <c r="M1190" t="s">
        <v>873</v>
      </c>
      <c r="N1190" t="s">
        <v>434</v>
      </c>
      <c r="O1190">
        <v>4100</v>
      </c>
    </row>
    <row r="1191" spans="13:15" x14ac:dyDescent="0.4">
      <c r="M1191" t="s">
        <v>873</v>
      </c>
      <c r="N1191" t="s">
        <v>435</v>
      </c>
      <c r="O1191">
        <v>4300</v>
      </c>
    </row>
    <row r="1192" spans="13:15" x14ac:dyDescent="0.4">
      <c r="M1192" t="s">
        <v>873</v>
      </c>
      <c r="N1192" t="s">
        <v>436</v>
      </c>
      <c r="O1192">
        <v>4200</v>
      </c>
    </row>
    <row r="1193" spans="13:15" x14ac:dyDescent="0.4">
      <c r="M1193" t="s">
        <v>873</v>
      </c>
      <c r="N1193" t="s">
        <v>437</v>
      </c>
      <c r="O1193">
        <v>6000</v>
      </c>
    </row>
    <row r="1194" spans="13:15" x14ac:dyDescent="0.4">
      <c r="M1194" t="s">
        <v>873</v>
      </c>
      <c r="N1194" t="s">
        <v>438</v>
      </c>
      <c r="O1194">
        <v>8400</v>
      </c>
    </row>
    <row r="1195" spans="13:15" x14ac:dyDescent="0.4">
      <c r="M1195" t="s">
        <v>873</v>
      </c>
      <c r="N1195" t="s">
        <v>439</v>
      </c>
      <c r="O1195">
        <v>1900</v>
      </c>
    </row>
    <row r="1196" spans="13:15" x14ac:dyDescent="0.4">
      <c r="M1196" t="s">
        <v>873</v>
      </c>
      <c r="N1196" t="s">
        <v>440</v>
      </c>
      <c r="O1196">
        <v>6200</v>
      </c>
    </row>
    <row r="1197" spans="13:15" x14ac:dyDescent="0.4">
      <c r="M1197" t="s">
        <v>873</v>
      </c>
      <c r="N1197" t="s">
        <v>441</v>
      </c>
      <c r="O1197">
        <v>13600</v>
      </c>
    </row>
    <row r="1198" spans="13:15" x14ac:dyDescent="0.4">
      <c r="M1198" t="s">
        <v>873</v>
      </c>
      <c r="N1198" t="s">
        <v>442</v>
      </c>
      <c r="O1198">
        <v>3700</v>
      </c>
    </row>
    <row r="1199" spans="13:15" x14ac:dyDescent="0.4">
      <c r="M1199" t="s">
        <v>873</v>
      </c>
      <c r="N1199" t="s">
        <v>443</v>
      </c>
      <c r="O1199">
        <v>10000</v>
      </c>
    </row>
    <row r="1200" spans="13:15" x14ac:dyDescent="0.4">
      <c r="M1200" t="s">
        <v>873</v>
      </c>
      <c r="N1200" t="s">
        <v>444</v>
      </c>
      <c r="O1200">
        <v>1800</v>
      </c>
    </row>
    <row r="1201" spans="13:15" x14ac:dyDescent="0.4">
      <c r="M1201" t="s">
        <v>873</v>
      </c>
      <c r="N1201" t="s">
        <v>445</v>
      </c>
      <c r="O1201">
        <v>9300</v>
      </c>
    </row>
    <row r="1202" spans="13:15" x14ac:dyDescent="0.4">
      <c r="M1202" t="s">
        <v>873</v>
      </c>
      <c r="N1202" t="s">
        <v>446</v>
      </c>
      <c r="O1202">
        <v>1200</v>
      </c>
    </row>
    <row r="1203" spans="13:15" x14ac:dyDescent="0.4">
      <c r="M1203" t="s">
        <v>873</v>
      </c>
      <c r="N1203" t="s">
        <v>447</v>
      </c>
      <c r="O1203">
        <v>4100</v>
      </c>
    </row>
    <row r="1204" spans="13:15" x14ac:dyDescent="0.4">
      <c r="M1204" t="s">
        <v>873</v>
      </c>
      <c r="N1204" t="s">
        <v>448</v>
      </c>
      <c r="O1204">
        <v>2600</v>
      </c>
    </row>
    <row r="1205" spans="13:15" x14ac:dyDescent="0.4">
      <c r="M1205" t="s">
        <v>873</v>
      </c>
      <c r="N1205" t="s">
        <v>449</v>
      </c>
      <c r="O1205">
        <v>5200</v>
      </c>
    </row>
    <row r="1206" spans="13:15" x14ac:dyDescent="0.4">
      <c r="M1206" t="s">
        <v>873</v>
      </c>
      <c r="N1206" t="s">
        <v>450</v>
      </c>
      <c r="O1206">
        <v>11800</v>
      </c>
    </row>
    <row r="1207" spans="13:15" x14ac:dyDescent="0.4">
      <c r="M1207" t="s">
        <v>873</v>
      </c>
      <c r="N1207" t="s">
        <v>451</v>
      </c>
      <c r="O1207">
        <v>13200</v>
      </c>
    </row>
    <row r="1208" spans="13:15" x14ac:dyDescent="0.4">
      <c r="M1208" t="s">
        <v>873</v>
      </c>
      <c r="N1208" t="s">
        <v>452</v>
      </c>
      <c r="O1208">
        <v>4400</v>
      </c>
    </row>
    <row r="1209" spans="13:15" x14ac:dyDescent="0.4">
      <c r="M1209" t="s">
        <v>873</v>
      </c>
      <c r="N1209" t="s">
        <v>453</v>
      </c>
      <c r="O1209">
        <v>2600</v>
      </c>
    </row>
    <row r="1210" spans="13:15" x14ac:dyDescent="0.4">
      <c r="M1210" t="s">
        <v>873</v>
      </c>
      <c r="N1210" t="s">
        <v>454</v>
      </c>
      <c r="O1210">
        <v>3100</v>
      </c>
    </row>
    <row r="1211" spans="13:15" x14ac:dyDescent="0.4">
      <c r="M1211" t="s">
        <v>873</v>
      </c>
      <c r="N1211" t="s">
        <v>455</v>
      </c>
      <c r="O1211">
        <v>6400</v>
      </c>
    </row>
    <row r="1212" spans="13:15" x14ac:dyDescent="0.4">
      <c r="M1212" t="s">
        <v>873</v>
      </c>
      <c r="N1212" t="s">
        <v>456</v>
      </c>
      <c r="O1212">
        <v>1900</v>
      </c>
    </row>
    <row r="1213" spans="13:15" x14ac:dyDescent="0.4">
      <c r="M1213" t="s">
        <v>873</v>
      </c>
      <c r="N1213" t="s">
        <v>457</v>
      </c>
      <c r="O1213">
        <v>3400</v>
      </c>
    </row>
    <row r="1214" spans="13:15" x14ac:dyDescent="0.4">
      <c r="M1214" t="s">
        <v>873</v>
      </c>
      <c r="N1214" t="s">
        <v>458</v>
      </c>
      <c r="O1214">
        <v>6300</v>
      </c>
    </row>
    <row r="1215" spans="13:15" x14ac:dyDescent="0.4">
      <c r="M1215" t="s">
        <v>873</v>
      </c>
      <c r="N1215" t="s">
        <v>459</v>
      </c>
      <c r="O1215">
        <v>9000</v>
      </c>
    </row>
    <row r="1216" spans="13:15" x14ac:dyDescent="0.4">
      <c r="M1216" t="s">
        <v>873</v>
      </c>
      <c r="N1216" t="s">
        <v>460</v>
      </c>
      <c r="O1216">
        <v>4100</v>
      </c>
    </row>
    <row r="1217" spans="13:15" x14ac:dyDescent="0.4">
      <c r="M1217" t="s">
        <v>873</v>
      </c>
      <c r="N1217" t="s">
        <v>461</v>
      </c>
      <c r="O1217">
        <v>2700</v>
      </c>
    </row>
    <row r="1218" spans="13:15" x14ac:dyDescent="0.4">
      <c r="M1218" t="s">
        <v>873</v>
      </c>
      <c r="N1218" t="s">
        <v>462</v>
      </c>
      <c r="O1218">
        <v>5100</v>
      </c>
    </row>
    <row r="1219" spans="13:15" x14ac:dyDescent="0.4">
      <c r="M1219" t="s">
        <v>873</v>
      </c>
      <c r="N1219" t="s">
        <v>463</v>
      </c>
      <c r="O1219">
        <v>2700</v>
      </c>
    </row>
    <row r="1220" spans="13:15" x14ac:dyDescent="0.4">
      <c r="M1220" t="s">
        <v>873</v>
      </c>
      <c r="N1220" t="s">
        <v>464</v>
      </c>
      <c r="O1220">
        <v>2100</v>
      </c>
    </row>
    <row r="1221" spans="13:15" x14ac:dyDescent="0.4">
      <c r="M1221" t="s">
        <v>873</v>
      </c>
      <c r="N1221" t="s">
        <v>465</v>
      </c>
      <c r="O1221">
        <v>4800</v>
      </c>
    </row>
    <row r="1222" spans="13:15" x14ac:dyDescent="0.4">
      <c r="M1222" t="s">
        <v>873</v>
      </c>
      <c r="N1222" t="s">
        <v>466</v>
      </c>
      <c r="O1222">
        <v>2600</v>
      </c>
    </row>
    <row r="1223" spans="13:15" x14ac:dyDescent="0.4">
      <c r="M1223" t="s">
        <v>873</v>
      </c>
      <c r="N1223" t="s">
        <v>467</v>
      </c>
      <c r="O1223">
        <v>3900</v>
      </c>
    </row>
    <row r="1224" spans="13:15" x14ac:dyDescent="0.4">
      <c r="M1224" t="s">
        <v>873</v>
      </c>
      <c r="N1224" t="s">
        <v>468</v>
      </c>
      <c r="O1224">
        <v>2200</v>
      </c>
    </row>
    <row r="1225" spans="13:15" x14ac:dyDescent="0.4">
      <c r="M1225" t="s">
        <v>873</v>
      </c>
      <c r="N1225" t="s">
        <v>469</v>
      </c>
      <c r="O1225">
        <v>2300</v>
      </c>
    </row>
    <row r="1226" spans="13:15" x14ac:dyDescent="0.4">
      <c r="M1226" t="s">
        <v>873</v>
      </c>
      <c r="N1226" t="s">
        <v>470</v>
      </c>
      <c r="O1226">
        <v>7000</v>
      </c>
    </row>
    <row r="1227" spans="13:15" x14ac:dyDescent="0.4">
      <c r="M1227" t="s">
        <v>873</v>
      </c>
      <c r="N1227" t="s">
        <v>471</v>
      </c>
      <c r="O1227">
        <v>7600</v>
      </c>
    </row>
    <row r="1228" spans="13:15" x14ac:dyDescent="0.4">
      <c r="M1228" t="s">
        <v>873</v>
      </c>
      <c r="N1228" t="s">
        <v>472</v>
      </c>
      <c r="O1228">
        <v>3900</v>
      </c>
    </row>
    <row r="1229" spans="13:15" x14ac:dyDescent="0.4">
      <c r="M1229" t="s">
        <v>873</v>
      </c>
      <c r="N1229" t="s">
        <v>473</v>
      </c>
      <c r="O1229">
        <v>12100</v>
      </c>
    </row>
    <row r="1230" spans="13:15" x14ac:dyDescent="0.4">
      <c r="M1230" t="s">
        <v>873</v>
      </c>
      <c r="N1230" t="s">
        <v>474</v>
      </c>
      <c r="O1230">
        <v>5400</v>
      </c>
    </row>
    <row r="1231" spans="13:15" x14ac:dyDescent="0.4">
      <c r="M1231" t="s">
        <v>873</v>
      </c>
      <c r="N1231" t="s">
        <v>475</v>
      </c>
      <c r="O1231">
        <v>2700</v>
      </c>
    </row>
    <row r="1232" spans="13:15" x14ac:dyDescent="0.4">
      <c r="M1232" t="s">
        <v>873</v>
      </c>
      <c r="N1232" t="s">
        <v>476</v>
      </c>
      <c r="O1232">
        <v>2500</v>
      </c>
    </row>
    <row r="1233" spans="13:15" x14ac:dyDescent="0.4">
      <c r="M1233" t="s">
        <v>873</v>
      </c>
      <c r="N1233" t="s">
        <v>477</v>
      </c>
      <c r="O1233">
        <v>3000</v>
      </c>
    </row>
    <row r="1234" spans="13:15" x14ac:dyDescent="0.4">
      <c r="M1234" t="s">
        <v>873</v>
      </c>
      <c r="N1234" t="s">
        <v>478</v>
      </c>
      <c r="O1234">
        <v>3400</v>
      </c>
    </row>
    <row r="1235" spans="13:15" x14ac:dyDescent="0.4">
      <c r="M1235" t="s">
        <v>873</v>
      </c>
      <c r="N1235" t="s">
        <v>479</v>
      </c>
      <c r="O1235">
        <v>8900</v>
      </c>
    </row>
    <row r="1236" spans="13:15" x14ac:dyDescent="0.4">
      <c r="M1236" t="s">
        <v>873</v>
      </c>
      <c r="N1236" t="s">
        <v>480</v>
      </c>
      <c r="O1236">
        <v>2200</v>
      </c>
    </row>
    <row r="1237" spans="13:15" x14ac:dyDescent="0.4">
      <c r="M1237" t="s">
        <v>873</v>
      </c>
      <c r="N1237" t="s">
        <v>481</v>
      </c>
      <c r="O1237">
        <v>2700</v>
      </c>
    </row>
    <row r="1238" spans="13:15" x14ac:dyDescent="0.4">
      <c r="M1238" t="s">
        <v>873</v>
      </c>
      <c r="N1238" t="s">
        <v>482</v>
      </c>
      <c r="O1238">
        <v>3700</v>
      </c>
    </row>
    <row r="1239" spans="13:15" x14ac:dyDescent="0.4">
      <c r="M1239" t="s">
        <v>873</v>
      </c>
      <c r="N1239" t="s">
        <v>483</v>
      </c>
      <c r="O1239">
        <v>1000</v>
      </c>
    </row>
    <row r="1240" spans="13:15" x14ac:dyDescent="0.4">
      <c r="M1240" t="s">
        <v>873</v>
      </c>
      <c r="N1240" t="s">
        <v>484</v>
      </c>
      <c r="O1240">
        <v>18900</v>
      </c>
    </row>
    <row r="1241" spans="13:15" x14ac:dyDescent="0.4">
      <c r="M1241" t="s">
        <v>873</v>
      </c>
      <c r="N1241" t="s">
        <v>485</v>
      </c>
      <c r="O1241">
        <v>11700</v>
      </c>
    </row>
    <row r="1242" spans="13:15" x14ac:dyDescent="0.4">
      <c r="M1242" t="s">
        <v>873</v>
      </c>
      <c r="N1242" t="s">
        <v>486</v>
      </c>
      <c r="O1242">
        <v>2900</v>
      </c>
    </row>
    <row r="1243" spans="13:15" x14ac:dyDescent="0.4">
      <c r="M1243" t="s">
        <v>873</v>
      </c>
      <c r="N1243" t="s">
        <v>487</v>
      </c>
      <c r="O1243">
        <v>2800</v>
      </c>
    </row>
    <row r="1244" spans="13:15" x14ac:dyDescent="0.4">
      <c r="M1244" t="s">
        <v>873</v>
      </c>
      <c r="N1244" t="s">
        <v>488</v>
      </c>
      <c r="O1244">
        <v>10600</v>
      </c>
    </row>
    <row r="1245" spans="13:15" x14ac:dyDescent="0.4">
      <c r="M1245" t="s">
        <v>873</v>
      </c>
      <c r="N1245" t="s">
        <v>489</v>
      </c>
      <c r="O1245">
        <v>8000</v>
      </c>
    </row>
    <row r="1246" spans="13:15" x14ac:dyDescent="0.4">
      <c r="M1246" t="s">
        <v>873</v>
      </c>
      <c r="N1246" t="s">
        <v>490</v>
      </c>
      <c r="O1246">
        <v>8700</v>
      </c>
    </row>
    <row r="1247" spans="13:15" x14ac:dyDescent="0.4">
      <c r="M1247" t="s">
        <v>873</v>
      </c>
      <c r="N1247" t="s">
        <v>491</v>
      </c>
      <c r="O1247">
        <v>3000</v>
      </c>
    </row>
    <row r="1248" spans="13:15" x14ac:dyDescent="0.4">
      <c r="M1248" t="s">
        <v>873</v>
      </c>
      <c r="N1248" t="s">
        <v>492</v>
      </c>
      <c r="O1248">
        <v>2100</v>
      </c>
    </row>
    <row r="1249" spans="13:15" x14ac:dyDescent="0.4">
      <c r="M1249" t="s">
        <v>873</v>
      </c>
      <c r="N1249" t="s">
        <v>493</v>
      </c>
      <c r="O1249">
        <v>3300</v>
      </c>
    </row>
    <row r="1250" spans="13:15" x14ac:dyDescent="0.4">
      <c r="M1250" t="s">
        <v>873</v>
      </c>
      <c r="N1250" t="s">
        <v>494</v>
      </c>
      <c r="O1250">
        <v>4100</v>
      </c>
    </row>
    <row r="1251" spans="13:15" x14ac:dyDescent="0.4">
      <c r="M1251" t="s">
        <v>873</v>
      </c>
      <c r="N1251" t="s">
        <v>495</v>
      </c>
      <c r="O1251">
        <v>2900</v>
      </c>
    </row>
    <row r="1252" spans="13:15" x14ac:dyDescent="0.4">
      <c r="M1252" t="s">
        <v>873</v>
      </c>
      <c r="N1252" t="s">
        <v>496</v>
      </c>
      <c r="O1252">
        <v>4400</v>
      </c>
    </row>
    <row r="1253" spans="13:15" x14ac:dyDescent="0.4">
      <c r="M1253" t="s">
        <v>873</v>
      </c>
      <c r="N1253" t="s">
        <v>497</v>
      </c>
      <c r="O1253">
        <v>6800</v>
      </c>
    </row>
    <row r="1254" spans="13:15" x14ac:dyDescent="0.4">
      <c r="M1254" t="s">
        <v>873</v>
      </c>
      <c r="N1254" t="s">
        <v>498</v>
      </c>
      <c r="O1254">
        <v>2100</v>
      </c>
    </row>
    <row r="1255" spans="13:15" x14ac:dyDescent="0.4">
      <c r="M1255" t="s">
        <v>873</v>
      </c>
      <c r="N1255" t="s">
        <v>499</v>
      </c>
      <c r="O1255">
        <v>16100</v>
      </c>
    </row>
    <row r="1256" spans="13:15" x14ac:dyDescent="0.4">
      <c r="M1256" t="s">
        <v>873</v>
      </c>
      <c r="N1256" t="s">
        <v>500</v>
      </c>
      <c r="O1256">
        <v>4800</v>
      </c>
    </row>
    <row r="1257" spans="13:15" x14ac:dyDescent="0.4">
      <c r="M1257" t="s">
        <v>873</v>
      </c>
      <c r="N1257" t="s">
        <v>501</v>
      </c>
      <c r="O1257">
        <v>3600</v>
      </c>
    </row>
    <row r="1258" spans="13:15" x14ac:dyDescent="0.4">
      <c r="M1258" t="s">
        <v>873</v>
      </c>
      <c r="N1258" t="s">
        <v>502</v>
      </c>
      <c r="O1258">
        <v>5100</v>
      </c>
    </row>
    <row r="1259" spans="13:15" x14ac:dyDescent="0.4">
      <c r="M1259" t="s">
        <v>873</v>
      </c>
      <c r="N1259" t="s">
        <v>503</v>
      </c>
      <c r="O1259">
        <v>9000</v>
      </c>
    </row>
    <row r="1260" spans="13:15" x14ac:dyDescent="0.4">
      <c r="M1260" t="s">
        <v>873</v>
      </c>
      <c r="N1260" t="s">
        <v>504</v>
      </c>
      <c r="O1260">
        <v>6400</v>
      </c>
    </row>
    <row r="1261" spans="13:15" x14ac:dyDescent="0.4">
      <c r="M1261" t="s">
        <v>873</v>
      </c>
      <c r="N1261" t="s">
        <v>505</v>
      </c>
      <c r="O1261">
        <v>4100</v>
      </c>
    </row>
    <row r="1262" spans="13:15" x14ac:dyDescent="0.4">
      <c r="M1262" t="s">
        <v>873</v>
      </c>
      <c r="N1262" t="s">
        <v>506</v>
      </c>
      <c r="O1262">
        <v>1300</v>
      </c>
    </row>
    <row r="1263" spans="13:15" x14ac:dyDescent="0.4">
      <c r="M1263" t="s">
        <v>873</v>
      </c>
      <c r="N1263" t="s">
        <v>507</v>
      </c>
      <c r="O1263">
        <v>15400</v>
      </c>
    </row>
    <row r="1264" spans="13:15" x14ac:dyDescent="0.4">
      <c r="M1264" t="s">
        <v>873</v>
      </c>
      <c r="N1264" t="s">
        <v>508</v>
      </c>
      <c r="O1264">
        <v>9500</v>
      </c>
    </row>
    <row r="1265" spans="13:15" x14ac:dyDescent="0.4">
      <c r="M1265" t="s">
        <v>873</v>
      </c>
      <c r="N1265" t="s">
        <v>509</v>
      </c>
      <c r="O1265">
        <v>2900</v>
      </c>
    </row>
    <row r="1266" spans="13:15" x14ac:dyDescent="0.4">
      <c r="M1266" t="s">
        <v>873</v>
      </c>
      <c r="N1266" t="s">
        <v>510</v>
      </c>
      <c r="O1266">
        <v>2900</v>
      </c>
    </row>
    <row r="1267" spans="13:15" x14ac:dyDescent="0.4">
      <c r="M1267" t="s">
        <v>873</v>
      </c>
      <c r="N1267" t="s">
        <v>511</v>
      </c>
      <c r="O1267">
        <v>1600</v>
      </c>
    </row>
    <row r="1268" spans="13:15" x14ac:dyDescent="0.4">
      <c r="M1268" t="s">
        <v>873</v>
      </c>
      <c r="N1268" t="s">
        <v>512</v>
      </c>
      <c r="O1268">
        <v>3100</v>
      </c>
    </row>
    <row r="1269" spans="13:15" x14ac:dyDescent="0.4">
      <c r="M1269" t="s">
        <v>873</v>
      </c>
      <c r="N1269" t="s">
        <v>513</v>
      </c>
      <c r="O1269">
        <v>2200</v>
      </c>
    </row>
    <row r="1270" spans="13:15" x14ac:dyDescent="0.4">
      <c r="M1270" t="s">
        <v>873</v>
      </c>
      <c r="N1270" t="s">
        <v>514</v>
      </c>
      <c r="O1270">
        <v>12900</v>
      </c>
    </row>
    <row r="1271" spans="13:15" x14ac:dyDescent="0.4">
      <c r="M1271" t="s">
        <v>873</v>
      </c>
      <c r="N1271" t="s">
        <v>515</v>
      </c>
      <c r="O1271">
        <v>9500</v>
      </c>
    </row>
    <row r="1272" spans="13:15" x14ac:dyDescent="0.4">
      <c r="M1272" t="s">
        <v>873</v>
      </c>
      <c r="N1272" t="s">
        <v>516</v>
      </c>
      <c r="O1272">
        <v>3400</v>
      </c>
    </row>
    <row r="1273" spans="13:15" x14ac:dyDescent="0.4">
      <c r="M1273" t="s">
        <v>873</v>
      </c>
      <c r="N1273" t="s">
        <v>517</v>
      </c>
      <c r="O1273">
        <v>5600</v>
      </c>
    </row>
    <row r="1274" spans="13:15" x14ac:dyDescent="0.4">
      <c r="M1274" t="s">
        <v>873</v>
      </c>
      <c r="N1274" t="s">
        <v>518</v>
      </c>
      <c r="O1274">
        <v>5700</v>
      </c>
    </row>
    <row r="1275" spans="13:15" x14ac:dyDescent="0.4">
      <c r="M1275" t="s">
        <v>873</v>
      </c>
      <c r="N1275" t="s">
        <v>519</v>
      </c>
      <c r="O1275">
        <v>26500</v>
      </c>
    </row>
    <row r="1276" spans="13:15" x14ac:dyDescent="0.4">
      <c r="M1276" t="s">
        <v>873</v>
      </c>
      <c r="N1276" t="s">
        <v>520</v>
      </c>
      <c r="O1276">
        <v>4300</v>
      </c>
    </row>
    <row r="1277" spans="13:15" x14ac:dyDescent="0.4">
      <c r="M1277" t="s">
        <v>873</v>
      </c>
      <c r="N1277" t="s">
        <v>521</v>
      </c>
      <c r="O1277">
        <v>21300</v>
      </c>
    </row>
    <row r="1278" spans="13:15" x14ac:dyDescent="0.4">
      <c r="M1278" t="s">
        <v>873</v>
      </c>
      <c r="N1278" t="s">
        <v>522</v>
      </c>
      <c r="O1278">
        <v>25400</v>
      </c>
    </row>
    <row r="1279" spans="13:15" x14ac:dyDescent="0.4">
      <c r="M1279" t="s">
        <v>873</v>
      </c>
      <c r="N1279" t="s">
        <v>523</v>
      </c>
      <c r="O1279">
        <v>2700</v>
      </c>
    </row>
    <row r="1280" spans="13:15" x14ac:dyDescent="0.4">
      <c r="M1280" t="s">
        <v>873</v>
      </c>
      <c r="N1280" t="s">
        <v>524</v>
      </c>
      <c r="O1280">
        <v>7700</v>
      </c>
    </row>
    <row r="1281" spans="13:15" x14ac:dyDescent="0.4">
      <c r="M1281" t="s">
        <v>873</v>
      </c>
      <c r="N1281" t="s">
        <v>525</v>
      </c>
      <c r="O1281">
        <v>7100</v>
      </c>
    </row>
    <row r="1282" spans="13:15" x14ac:dyDescent="0.4">
      <c r="M1282" t="s">
        <v>873</v>
      </c>
      <c r="N1282" t="s">
        <v>526</v>
      </c>
      <c r="O1282">
        <v>3400</v>
      </c>
    </row>
    <row r="1283" spans="13:15" x14ac:dyDescent="0.4">
      <c r="M1283" t="s">
        <v>873</v>
      </c>
      <c r="N1283" t="s">
        <v>527</v>
      </c>
      <c r="O1283">
        <v>13800</v>
      </c>
    </row>
    <row r="1284" spans="13:15" x14ac:dyDescent="0.4">
      <c r="M1284" t="s">
        <v>873</v>
      </c>
      <c r="N1284" t="s">
        <v>528</v>
      </c>
      <c r="O1284">
        <v>13400</v>
      </c>
    </row>
    <row r="1285" spans="13:15" x14ac:dyDescent="0.4">
      <c r="M1285" t="s">
        <v>873</v>
      </c>
      <c r="N1285" t="s">
        <v>529</v>
      </c>
      <c r="O1285">
        <v>11700</v>
      </c>
    </row>
    <row r="1286" spans="13:15" x14ac:dyDescent="0.4">
      <c r="M1286" t="s">
        <v>873</v>
      </c>
      <c r="N1286" t="s">
        <v>530</v>
      </c>
      <c r="O1286">
        <v>21700</v>
      </c>
    </row>
    <row r="1287" spans="13:15" x14ac:dyDescent="0.4">
      <c r="M1287" t="s">
        <v>873</v>
      </c>
      <c r="N1287" t="s">
        <v>531</v>
      </c>
      <c r="O1287">
        <v>11000</v>
      </c>
    </row>
    <row r="1288" spans="13:15" x14ac:dyDescent="0.4">
      <c r="M1288" t="s">
        <v>873</v>
      </c>
      <c r="N1288" t="s">
        <v>532</v>
      </c>
      <c r="O1288">
        <v>32600</v>
      </c>
    </row>
    <row r="1289" spans="13:15" x14ac:dyDescent="0.4">
      <c r="M1289" t="s">
        <v>873</v>
      </c>
      <c r="N1289" t="s">
        <v>533</v>
      </c>
      <c r="O1289">
        <v>8800</v>
      </c>
    </row>
    <row r="1290" spans="13:15" x14ac:dyDescent="0.4">
      <c r="M1290" t="s">
        <v>873</v>
      </c>
      <c r="N1290" t="s">
        <v>534</v>
      </c>
      <c r="O1290">
        <v>8600</v>
      </c>
    </row>
    <row r="1291" spans="13:15" x14ac:dyDescent="0.4">
      <c r="M1291" t="s">
        <v>873</v>
      </c>
      <c r="N1291" t="s">
        <v>535</v>
      </c>
      <c r="O1291">
        <v>8700</v>
      </c>
    </row>
    <row r="1292" spans="13:15" x14ac:dyDescent="0.4">
      <c r="M1292" t="s">
        <v>873</v>
      </c>
      <c r="N1292" t="s">
        <v>536</v>
      </c>
      <c r="O1292">
        <v>3100</v>
      </c>
    </row>
    <row r="1293" spans="13:15" x14ac:dyDescent="0.4">
      <c r="M1293" t="s">
        <v>873</v>
      </c>
      <c r="N1293" t="s">
        <v>537</v>
      </c>
      <c r="O1293">
        <v>4200</v>
      </c>
    </row>
    <row r="1294" spans="13:15" x14ac:dyDescent="0.4">
      <c r="M1294" t="s">
        <v>873</v>
      </c>
      <c r="N1294" t="s">
        <v>538</v>
      </c>
      <c r="O1294">
        <v>9100</v>
      </c>
    </row>
    <row r="1295" spans="13:15" x14ac:dyDescent="0.4">
      <c r="M1295" t="s">
        <v>873</v>
      </c>
      <c r="N1295" t="s">
        <v>539</v>
      </c>
      <c r="O1295">
        <v>12400</v>
      </c>
    </row>
    <row r="1296" spans="13:15" x14ac:dyDescent="0.4">
      <c r="M1296" t="s">
        <v>873</v>
      </c>
      <c r="N1296" t="s">
        <v>540</v>
      </c>
      <c r="O1296">
        <v>3300</v>
      </c>
    </row>
    <row r="1297" spans="13:15" x14ac:dyDescent="0.4">
      <c r="M1297" t="s">
        <v>873</v>
      </c>
      <c r="N1297" t="s">
        <v>541</v>
      </c>
      <c r="O1297">
        <v>5800</v>
      </c>
    </row>
    <row r="1298" spans="13:15" x14ac:dyDescent="0.4">
      <c r="M1298" t="s">
        <v>873</v>
      </c>
      <c r="N1298" t="s">
        <v>542</v>
      </c>
      <c r="O1298">
        <v>3300</v>
      </c>
    </row>
    <row r="1299" spans="13:15" x14ac:dyDescent="0.4">
      <c r="M1299" t="s">
        <v>873</v>
      </c>
      <c r="N1299" t="s">
        <v>543</v>
      </c>
      <c r="O1299">
        <v>10700</v>
      </c>
    </row>
    <row r="1300" spans="13:15" x14ac:dyDescent="0.4">
      <c r="M1300" t="s">
        <v>873</v>
      </c>
      <c r="N1300" t="s">
        <v>544</v>
      </c>
      <c r="O1300">
        <v>12800</v>
      </c>
    </row>
    <row r="1301" spans="13:15" x14ac:dyDescent="0.4">
      <c r="M1301" t="s">
        <v>873</v>
      </c>
      <c r="N1301" t="s">
        <v>727</v>
      </c>
      <c r="O1301">
        <v>6400</v>
      </c>
    </row>
    <row r="1302" spans="13:15" x14ac:dyDescent="0.4">
      <c r="M1302" t="s">
        <v>873</v>
      </c>
      <c r="N1302" t="s">
        <v>728</v>
      </c>
      <c r="O1302">
        <v>11600</v>
      </c>
    </row>
    <row r="1303" spans="13:15" x14ac:dyDescent="0.4">
      <c r="M1303" t="s">
        <v>873</v>
      </c>
      <c r="N1303" t="s">
        <v>729</v>
      </c>
      <c r="O1303">
        <v>6200</v>
      </c>
    </row>
    <row r="1304" spans="13:15" x14ac:dyDescent="0.4">
      <c r="M1304" t="s">
        <v>873</v>
      </c>
      <c r="N1304" t="s">
        <v>730</v>
      </c>
      <c r="O1304">
        <v>6100</v>
      </c>
    </row>
    <row r="1305" spans="13:15" x14ac:dyDescent="0.4">
      <c r="M1305" t="s">
        <v>873</v>
      </c>
      <c r="N1305" t="s">
        <v>731</v>
      </c>
      <c r="O1305">
        <v>9300</v>
      </c>
    </row>
    <row r="1306" spans="13:15" x14ac:dyDescent="0.4">
      <c r="M1306" t="s">
        <v>873</v>
      </c>
      <c r="N1306" t="s">
        <v>732</v>
      </c>
      <c r="O1306">
        <v>5200</v>
      </c>
    </row>
    <row r="1307" spans="13:15" x14ac:dyDescent="0.4">
      <c r="M1307" t="s">
        <v>873</v>
      </c>
      <c r="N1307" t="s">
        <v>733</v>
      </c>
      <c r="O1307">
        <v>15300</v>
      </c>
    </row>
    <row r="1308" spans="13:15" x14ac:dyDescent="0.4">
      <c r="M1308" t="s">
        <v>873</v>
      </c>
      <c r="N1308" t="s">
        <v>734</v>
      </c>
      <c r="O1308">
        <v>6500</v>
      </c>
    </row>
    <row r="1309" spans="13:15" x14ac:dyDescent="0.4">
      <c r="M1309" t="s">
        <v>873</v>
      </c>
      <c r="N1309" t="s">
        <v>735</v>
      </c>
      <c r="O1309">
        <v>6900</v>
      </c>
    </row>
    <row r="1310" spans="13:15" x14ac:dyDescent="0.4">
      <c r="M1310" t="s">
        <v>873</v>
      </c>
      <c r="N1310" t="s">
        <v>736</v>
      </c>
      <c r="O1310">
        <v>15600</v>
      </c>
    </row>
    <row r="1311" spans="13:15" x14ac:dyDescent="0.4">
      <c r="M1311" t="s">
        <v>873</v>
      </c>
      <c r="N1311" t="s">
        <v>737</v>
      </c>
      <c r="O1311">
        <v>2700</v>
      </c>
    </row>
    <row r="1312" spans="13:15" x14ac:dyDescent="0.4">
      <c r="M1312" t="s">
        <v>873</v>
      </c>
      <c r="N1312" t="s">
        <v>738</v>
      </c>
      <c r="O1312">
        <v>7300</v>
      </c>
    </row>
    <row r="1313" spans="13:15" x14ac:dyDescent="0.4">
      <c r="M1313" t="s">
        <v>873</v>
      </c>
      <c r="N1313" t="s">
        <v>739</v>
      </c>
      <c r="O1313">
        <v>1700</v>
      </c>
    </row>
    <row r="1314" spans="13:15" x14ac:dyDescent="0.4">
      <c r="M1314" t="s">
        <v>873</v>
      </c>
      <c r="N1314" t="s">
        <v>740</v>
      </c>
      <c r="O1314">
        <v>6500</v>
      </c>
    </row>
    <row r="1315" spans="13:15" x14ac:dyDescent="0.4">
      <c r="M1315" t="s">
        <v>873</v>
      </c>
      <c r="N1315" t="s">
        <v>741</v>
      </c>
      <c r="O1315">
        <v>8800</v>
      </c>
    </row>
    <row r="1316" spans="13:15" x14ac:dyDescent="0.4">
      <c r="M1316" t="s">
        <v>873</v>
      </c>
      <c r="N1316" t="s">
        <v>742</v>
      </c>
      <c r="O1316">
        <v>4700</v>
      </c>
    </row>
    <row r="1317" spans="13:15" x14ac:dyDescent="0.4">
      <c r="M1317" t="s">
        <v>873</v>
      </c>
      <c r="N1317" t="s">
        <v>743</v>
      </c>
      <c r="O1317">
        <v>10000</v>
      </c>
    </row>
    <row r="1318" spans="13:15" x14ac:dyDescent="0.4">
      <c r="M1318" t="s">
        <v>873</v>
      </c>
      <c r="N1318" t="s">
        <v>744</v>
      </c>
      <c r="O1318">
        <v>7700</v>
      </c>
    </row>
    <row r="1319" spans="13:15" x14ac:dyDescent="0.4">
      <c r="M1319" t="s">
        <v>873</v>
      </c>
      <c r="N1319" t="s">
        <v>745</v>
      </c>
      <c r="O1319">
        <v>7300</v>
      </c>
    </row>
    <row r="1320" spans="13:15" x14ac:dyDescent="0.4">
      <c r="M1320" t="s">
        <v>873</v>
      </c>
      <c r="N1320" t="s">
        <v>746</v>
      </c>
      <c r="O1320">
        <v>14400</v>
      </c>
    </row>
    <row r="1321" spans="13:15" x14ac:dyDescent="0.4">
      <c r="M1321" t="s">
        <v>873</v>
      </c>
      <c r="N1321" t="s">
        <v>747</v>
      </c>
      <c r="O1321">
        <v>5600</v>
      </c>
    </row>
    <row r="1322" spans="13:15" x14ac:dyDescent="0.4">
      <c r="M1322" t="s">
        <v>873</v>
      </c>
      <c r="N1322" t="s">
        <v>748</v>
      </c>
      <c r="O1322">
        <v>12600</v>
      </c>
    </row>
    <row r="1323" spans="13:15" x14ac:dyDescent="0.4">
      <c r="M1323" t="s">
        <v>873</v>
      </c>
      <c r="N1323" t="s">
        <v>749</v>
      </c>
      <c r="O1323">
        <v>8700</v>
      </c>
    </row>
    <row r="1324" spans="13:15" x14ac:dyDescent="0.4">
      <c r="M1324" t="s">
        <v>873</v>
      </c>
      <c r="N1324" t="s">
        <v>750</v>
      </c>
      <c r="O1324">
        <v>30700</v>
      </c>
    </row>
    <row r="1325" spans="13:15" x14ac:dyDescent="0.4">
      <c r="M1325" t="s">
        <v>873</v>
      </c>
      <c r="N1325" t="s">
        <v>751</v>
      </c>
      <c r="O1325">
        <v>0</v>
      </c>
    </row>
    <row r="1326" spans="13:15" x14ac:dyDescent="0.4">
      <c r="M1326" t="s">
        <v>873</v>
      </c>
      <c r="N1326" t="s">
        <v>752</v>
      </c>
      <c r="O1326">
        <v>0</v>
      </c>
    </row>
    <row r="1327" spans="13:15" x14ac:dyDescent="0.4">
      <c r="M1327" t="s">
        <v>873</v>
      </c>
      <c r="N1327" t="s">
        <v>753</v>
      </c>
      <c r="O1327">
        <v>0</v>
      </c>
    </row>
    <row r="1328" spans="13:15" x14ac:dyDescent="0.4">
      <c r="M1328" t="s">
        <v>873</v>
      </c>
      <c r="N1328" t="s">
        <v>754</v>
      </c>
      <c r="O1328">
        <v>0</v>
      </c>
    </row>
    <row r="1329" spans="13:15" x14ac:dyDescent="0.4">
      <c r="M1329" t="s">
        <v>873</v>
      </c>
      <c r="N1329" t="s">
        <v>755</v>
      </c>
      <c r="O1329">
        <v>0</v>
      </c>
    </row>
    <row r="1330" spans="13:15" x14ac:dyDescent="0.4">
      <c r="M1330" t="s">
        <v>873</v>
      </c>
      <c r="N1330" t="s">
        <v>756</v>
      </c>
      <c r="O1330">
        <v>1433800</v>
      </c>
    </row>
    <row r="1331" spans="13:15" x14ac:dyDescent="0.4">
      <c r="M1331" t="s">
        <v>875</v>
      </c>
      <c r="N1331" t="s">
        <v>545</v>
      </c>
      <c r="O1331">
        <v>151500</v>
      </c>
    </row>
    <row r="1332" spans="13:15" x14ac:dyDescent="0.4">
      <c r="M1332" t="s">
        <v>875</v>
      </c>
      <c r="N1332" t="s">
        <v>546</v>
      </c>
      <c r="O1332">
        <v>20100</v>
      </c>
    </row>
    <row r="1333" spans="13:15" x14ac:dyDescent="0.4">
      <c r="M1333" t="s">
        <v>875</v>
      </c>
      <c r="N1333" t="s">
        <v>547</v>
      </c>
      <c r="O1333">
        <v>7200</v>
      </c>
    </row>
    <row r="1334" spans="13:15" x14ac:dyDescent="0.4">
      <c r="M1334" t="s">
        <v>875</v>
      </c>
      <c r="N1334" t="s">
        <v>548</v>
      </c>
      <c r="O1334">
        <v>12800</v>
      </c>
    </row>
    <row r="1335" spans="13:15" x14ac:dyDescent="0.4">
      <c r="M1335" t="s">
        <v>875</v>
      </c>
      <c r="N1335" t="s">
        <v>549</v>
      </c>
      <c r="O1335">
        <v>13200</v>
      </c>
    </row>
    <row r="1336" spans="13:15" x14ac:dyDescent="0.4">
      <c r="M1336" t="s">
        <v>875</v>
      </c>
      <c r="N1336" t="s">
        <v>550</v>
      </c>
      <c r="O1336">
        <v>9600</v>
      </c>
    </row>
    <row r="1337" spans="13:15" x14ac:dyDescent="0.4">
      <c r="M1337" t="s">
        <v>875</v>
      </c>
      <c r="N1337" t="s">
        <v>551</v>
      </c>
      <c r="O1337">
        <v>7900</v>
      </c>
    </row>
    <row r="1338" spans="13:15" x14ac:dyDescent="0.4">
      <c r="M1338" t="s">
        <v>875</v>
      </c>
      <c r="N1338" t="s">
        <v>552</v>
      </c>
      <c r="O1338">
        <v>8200</v>
      </c>
    </row>
    <row r="1339" spans="13:15" x14ac:dyDescent="0.4">
      <c r="M1339" t="s">
        <v>875</v>
      </c>
      <c r="N1339" t="s">
        <v>553</v>
      </c>
      <c r="O1339">
        <v>6600</v>
      </c>
    </row>
    <row r="1340" spans="13:15" x14ac:dyDescent="0.4">
      <c r="M1340" t="s">
        <v>875</v>
      </c>
      <c r="N1340" t="s">
        <v>554</v>
      </c>
      <c r="O1340">
        <v>11400</v>
      </c>
    </row>
    <row r="1341" spans="13:15" x14ac:dyDescent="0.4">
      <c r="M1341" t="s">
        <v>875</v>
      </c>
      <c r="N1341" t="s">
        <v>555</v>
      </c>
      <c r="O1341">
        <v>10700</v>
      </c>
    </row>
    <row r="1342" spans="13:15" x14ac:dyDescent="0.4">
      <c r="M1342" t="s">
        <v>875</v>
      </c>
      <c r="N1342" t="s">
        <v>556</v>
      </c>
      <c r="O1342">
        <v>9400</v>
      </c>
    </row>
    <row r="1343" spans="13:15" x14ac:dyDescent="0.4">
      <c r="M1343" t="s">
        <v>875</v>
      </c>
      <c r="N1343" t="s">
        <v>557</v>
      </c>
      <c r="O1343">
        <v>6800</v>
      </c>
    </row>
    <row r="1344" spans="13:15" x14ac:dyDescent="0.4">
      <c r="M1344" t="s">
        <v>875</v>
      </c>
      <c r="N1344" t="s">
        <v>558</v>
      </c>
      <c r="O1344">
        <v>5500</v>
      </c>
    </row>
    <row r="1345" spans="13:15" x14ac:dyDescent="0.4">
      <c r="M1345" t="s">
        <v>875</v>
      </c>
      <c r="N1345" t="s">
        <v>559</v>
      </c>
      <c r="O1345">
        <v>6400</v>
      </c>
    </row>
    <row r="1346" spans="13:15" x14ac:dyDescent="0.4">
      <c r="M1346" t="s">
        <v>875</v>
      </c>
      <c r="N1346" t="s">
        <v>560</v>
      </c>
      <c r="O1346">
        <v>8200</v>
      </c>
    </row>
    <row r="1347" spans="13:15" x14ac:dyDescent="0.4">
      <c r="M1347" t="s">
        <v>875</v>
      </c>
      <c r="N1347" t="s">
        <v>561</v>
      </c>
      <c r="O1347">
        <v>5800</v>
      </c>
    </row>
    <row r="1348" spans="13:15" x14ac:dyDescent="0.4">
      <c r="M1348" t="s">
        <v>875</v>
      </c>
      <c r="N1348" t="s">
        <v>562</v>
      </c>
      <c r="O1348">
        <v>6600</v>
      </c>
    </row>
    <row r="1349" spans="13:15" x14ac:dyDescent="0.4">
      <c r="M1349" t="s">
        <v>875</v>
      </c>
      <c r="N1349" t="s">
        <v>563</v>
      </c>
      <c r="O1349">
        <v>4100</v>
      </c>
    </row>
    <row r="1350" spans="13:15" x14ac:dyDescent="0.4">
      <c r="M1350" t="s">
        <v>875</v>
      </c>
      <c r="N1350" t="s">
        <v>564</v>
      </c>
      <c r="O1350">
        <v>2100</v>
      </c>
    </row>
    <row r="1351" spans="13:15" x14ac:dyDescent="0.4">
      <c r="M1351" t="s">
        <v>875</v>
      </c>
      <c r="N1351" t="s">
        <v>565</v>
      </c>
      <c r="O1351">
        <v>3800</v>
      </c>
    </row>
    <row r="1352" spans="13:15" x14ac:dyDescent="0.4">
      <c r="M1352" t="s">
        <v>875</v>
      </c>
      <c r="N1352" t="s">
        <v>566</v>
      </c>
      <c r="O1352">
        <v>6900</v>
      </c>
    </row>
    <row r="1353" spans="13:15" x14ac:dyDescent="0.4">
      <c r="M1353" t="s">
        <v>875</v>
      </c>
      <c r="N1353" t="s">
        <v>567</v>
      </c>
      <c r="O1353">
        <v>4300</v>
      </c>
    </row>
    <row r="1354" spans="13:15" x14ac:dyDescent="0.4">
      <c r="M1354" t="s">
        <v>875</v>
      </c>
      <c r="N1354" t="s">
        <v>568</v>
      </c>
      <c r="O1354">
        <v>9100</v>
      </c>
    </row>
    <row r="1355" spans="13:15" x14ac:dyDescent="0.4">
      <c r="M1355" t="s">
        <v>875</v>
      </c>
      <c r="N1355" t="s">
        <v>569</v>
      </c>
      <c r="O1355">
        <v>5300</v>
      </c>
    </row>
    <row r="1356" spans="13:15" x14ac:dyDescent="0.4">
      <c r="M1356" t="s">
        <v>875</v>
      </c>
      <c r="N1356" t="s">
        <v>570</v>
      </c>
      <c r="O1356">
        <v>3600</v>
      </c>
    </row>
    <row r="1357" spans="13:15" x14ac:dyDescent="0.4">
      <c r="M1357" t="s">
        <v>875</v>
      </c>
      <c r="N1357" t="s">
        <v>571</v>
      </c>
      <c r="O1357">
        <v>5300</v>
      </c>
    </row>
    <row r="1358" spans="13:15" x14ac:dyDescent="0.4">
      <c r="M1358" t="s">
        <v>875</v>
      </c>
      <c r="N1358" t="s">
        <v>572</v>
      </c>
      <c r="O1358">
        <v>7000</v>
      </c>
    </row>
    <row r="1359" spans="13:15" x14ac:dyDescent="0.4">
      <c r="M1359" t="s">
        <v>875</v>
      </c>
      <c r="N1359" t="s">
        <v>573</v>
      </c>
      <c r="O1359">
        <v>9200</v>
      </c>
    </row>
    <row r="1360" spans="13:15" x14ac:dyDescent="0.4">
      <c r="M1360" t="s">
        <v>875</v>
      </c>
      <c r="N1360" t="s">
        <v>574</v>
      </c>
      <c r="O1360">
        <v>3700</v>
      </c>
    </row>
    <row r="1361" spans="13:15" x14ac:dyDescent="0.4">
      <c r="M1361" t="s">
        <v>875</v>
      </c>
      <c r="N1361" t="s">
        <v>575</v>
      </c>
      <c r="O1361">
        <v>5900</v>
      </c>
    </row>
    <row r="1362" spans="13:15" x14ac:dyDescent="0.4">
      <c r="M1362" t="s">
        <v>875</v>
      </c>
      <c r="N1362" t="s">
        <v>576</v>
      </c>
      <c r="O1362">
        <v>17300</v>
      </c>
    </row>
    <row r="1363" spans="13:15" x14ac:dyDescent="0.4">
      <c r="M1363" t="s">
        <v>875</v>
      </c>
      <c r="N1363" t="s">
        <v>577</v>
      </c>
      <c r="O1363">
        <v>5300</v>
      </c>
    </row>
    <row r="1364" spans="13:15" x14ac:dyDescent="0.4">
      <c r="M1364" t="s">
        <v>875</v>
      </c>
      <c r="N1364" t="s">
        <v>578</v>
      </c>
      <c r="O1364">
        <v>5600</v>
      </c>
    </row>
    <row r="1365" spans="13:15" x14ac:dyDescent="0.4">
      <c r="M1365" t="s">
        <v>875</v>
      </c>
      <c r="N1365" t="s">
        <v>579</v>
      </c>
      <c r="O1365">
        <v>10600</v>
      </c>
    </row>
    <row r="1366" spans="13:15" x14ac:dyDescent="0.4">
      <c r="M1366" t="s">
        <v>875</v>
      </c>
      <c r="N1366" t="s">
        <v>580</v>
      </c>
      <c r="O1366">
        <v>11000</v>
      </c>
    </row>
    <row r="1367" spans="13:15" x14ac:dyDescent="0.4">
      <c r="M1367" t="s">
        <v>875</v>
      </c>
      <c r="N1367" t="s">
        <v>581</v>
      </c>
      <c r="O1367">
        <v>4500</v>
      </c>
    </row>
    <row r="1368" spans="13:15" x14ac:dyDescent="0.4">
      <c r="M1368" t="s">
        <v>875</v>
      </c>
      <c r="N1368" t="s">
        <v>582</v>
      </c>
      <c r="O1368">
        <v>3100</v>
      </c>
    </row>
    <row r="1369" spans="13:15" x14ac:dyDescent="0.4">
      <c r="M1369" t="s">
        <v>875</v>
      </c>
      <c r="N1369" t="s">
        <v>583</v>
      </c>
      <c r="O1369">
        <v>5700</v>
      </c>
    </row>
    <row r="1370" spans="13:15" x14ac:dyDescent="0.4">
      <c r="M1370" t="s">
        <v>875</v>
      </c>
      <c r="N1370" t="s">
        <v>584</v>
      </c>
      <c r="O1370">
        <v>2700</v>
      </c>
    </row>
    <row r="1371" spans="13:15" x14ac:dyDescent="0.4">
      <c r="M1371" t="s">
        <v>875</v>
      </c>
      <c r="N1371" t="s">
        <v>585</v>
      </c>
      <c r="O1371">
        <v>3000</v>
      </c>
    </row>
    <row r="1372" spans="13:15" x14ac:dyDescent="0.4">
      <c r="M1372" t="s">
        <v>875</v>
      </c>
      <c r="N1372" t="s">
        <v>586</v>
      </c>
      <c r="O1372">
        <v>2800</v>
      </c>
    </row>
    <row r="1373" spans="13:15" x14ac:dyDescent="0.4">
      <c r="M1373" t="s">
        <v>875</v>
      </c>
      <c r="N1373" t="s">
        <v>587</v>
      </c>
      <c r="O1373">
        <v>3900</v>
      </c>
    </row>
    <row r="1374" spans="13:15" x14ac:dyDescent="0.4">
      <c r="M1374" t="s">
        <v>875</v>
      </c>
      <c r="N1374" t="s">
        <v>588</v>
      </c>
      <c r="O1374">
        <v>2200</v>
      </c>
    </row>
    <row r="1375" spans="13:15" x14ac:dyDescent="0.4">
      <c r="M1375" t="s">
        <v>875</v>
      </c>
      <c r="N1375" t="s">
        <v>589</v>
      </c>
      <c r="O1375">
        <v>800</v>
      </c>
    </row>
    <row r="1376" spans="13:15" x14ac:dyDescent="0.4">
      <c r="M1376" t="s">
        <v>875</v>
      </c>
      <c r="N1376" t="s">
        <v>590</v>
      </c>
      <c r="O1376">
        <v>5600</v>
      </c>
    </row>
    <row r="1377" spans="13:15" x14ac:dyDescent="0.4">
      <c r="M1377" t="s">
        <v>875</v>
      </c>
      <c r="N1377" t="s">
        <v>591</v>
      </c>
      <c r="O1377">
        <v>5000</v>
      </c>
    </row>
    <row r="1378" spans="13:15" x14ac:dyDescent="0.4">
      <c r="M1378" t="s">
        <v>875</v>
      </c>
      <c r="N1378" t="s">
        <v>592</v>
      </c>
      <c r="O1378">
        <v>4000</v>
      </c>
    </row>
    <row r="1379" spans="13:15" x14ac:dyDescent="0.4">
      <c r="M1379" t="s">
        <v>875</v>
      </c>
      <c r="N1379" t="s">
        <v>593</v>
      </c>
      <c r="O1379">
        <v>1800</v>
      </c>
    </row>
    <row r="1380" spans="13:15" x14ac:dyDescent="0.4">
      <c r="M1380" t="s">
        <v>875</v>
      </c>
      <c r="N1380" t="s">
        <v>594</v>
      </c>
      <c r="O1380">
        <v>5500</v>
      </c>
    </row>
    <row r="1381" spans="13:15" x14ac:dyDescent="0.4">
      <c r="M1381" t="s">
        <v>875</v>
      </c>
      <c r="N1381" t="s">
        <v>595</v>
      </c>
      <c r="O1381">
        <v>4800</v>
      </c>
    </row>
    <row r="1382" spans="13:15" x14ac:dyDescent="0.4">
      <c r="M1382" t="s">
        <v>875</v>
      </c>
      <c r="N1382" t="s">
        <v>596</v>
      </c>
      <c r="O1382">
        <v>1600</v>
      </c>
    </row>
    <row r="1383" spans="13:15" x14ac:dyDescent="0.4">
      <c r="M1383" t="s">
        <v>875</v>
      </c>
      <c r="N1383" t="s">
        <v>597</v>
      </c>
      <c r="O1383">
        <v>2500</v>
      </c>
    </row>
    <row r="1384" spans="13:15" x14ac:dyDescent="0.4">
      <c r="M1384" t="s">
        <v>875</v>
      </c>
      <c r="N1384" t="s">
        <v>598</v>
      </c>
      <c r="O1384">
        <v>3600</v>
      </c>
    </row>
    <row r="1385" spans="13:15" x14ac:dyDescent="0.4">
      <c r="M1385" t="s">
        <v>875</v>
      </c>
      <c r="N1385" t="s">
        <v>599</v>
      </c>
      <c r="O1385">
        <v>6800</v>
      </c>
    </row>
    <row r="1386" spans="13:15" x14ac:dyDescent="0.4">
      <c r="M1386" t="s">
        <v>875</v>
      </c>
      <c r="N1386" t="s">
        <v>600</v>
      </c>
      <c r="O1386">
        <v>2500</v>
      </c>
    </row>
    <row r="1387" spans="13:15" x14ac:dyDescent="0.4">
      <c r="M1387" t="s">
        <v>875</v>
      </c>
      <c r="N1387" t="s">
        <v>601</v>
      </c>
      <c r="O1387">
        <v>2900</v>
      </c>
    </row>
    <row r="1388" spans="13:15" x14ac:dyDescent="0.4">
      <c r="M1388" t="s">
        <v>875</v>
      </c>
      <c r="N1388" t="s">
        <v>602</v>
      </c>
      <c r="O1388">
        <v>2700</v>
      </c>
    </row>
    <row r="1389" spans="13:15" x14ac:dyDescent="0.4">
      <c r="M1389" t="s">
        <v>875</v>
      </c>
      <c r="N1389" t="s">
        <v>603</v>
      </c>
      <c r="O1389">
        <v>2400</v>
      </c>
    </row>
    <row r="1390" spans="13:15" x14ac:dyDescent="0.4">
      <c r="M1390" t="s">
        <v>875</v>
      </c>
      <c r="N1390" t="s">
        <v>604</v>
      </c>
      <c r="O1390">
        <v>1700</v>
      </c>
    </row>
    <row r="1391" spans="13:15" x14ac:dyDescent="0.4">
      <c r="M1391" t="s">
        <v>875</v>
      </c>
      <c r="N1391" t="s">
        <v>605</v>
      </c>
      <c r="O1391">
        <v>2500</v>
      </c>
    </row>
    <row r="1392" spans="13:15" x14ac:dyDescent="0.4">
      <c r="M1392" t="s">
        <v>875</v>
      </c>
      <c r="N1392" t="s">
        <v>606</v>
      </c>
      <c r="O1392">
        <v>4000</v>
      </c>
    </row>
    <row r="1393" spans="13:15" x14ac:dyDescent="0.4">
      <c r="M1393" t="s">
        <v>875</v>
      </c>
      <c r="N1393" t="s">
        <v>607</v>
      </c>
      <c r="O1393">
        <v>6600</v>
      </c>
    </row>
    <row r="1394" spans="13:15" x14ac:dyDescent="0.4">
      <c r="M1394" t="s">
        <v>875</v>
      </c>
      <c r="N1394" t="s">
        <v>608</v>
      </c>
      <c r="O1394">
        <v>1800</v>
      </c>
    </row>
    <row r="1395" spans="13:15" x14ac:dyDescent="0.4">
      <c r="M1395" t="s">
        <v>875</v>
      </c>
      <c r="N1395" t="s">
        <v>609</v>
      </c>
      <c r="O1395">
        <v>1200</v>
      </c>
    </row>
    <row r="1396" spans="13:15" x14ac:dyDescent="0.4">
      <c r="M1396" t="s">
        <v>875</v>
      </c>
      <c r="N1396" t="s">
        <v>610</v>
      </c>
      <c r="O1396">
        <v>4300</v>
      </c>
    </row>
    <row r="1397" spans="13:15" x14ac:dyDescent="0.4">
      <c r="M1397" t="s">
        <v>875</v>
      </c>
      <c r="N1397" t="s">
        <v>611</v>
      </c>
      <c r="O1397">
        <v>500</v>
      </c>
    </row>
    <row r="1398" spans="13:15" x14ac:dyDescent="0.4">
      <c r="M1398" t="s">
        <v>875</v>
      </c>
      <c r="N1398" t="s">
        <v>612</v>
      </c>
      <c r="O1398">
        <v>3900</v>
      </c>
    </row>
    <row r="1399" spans="13:15" x14ac:dyDescent="0.4">
      <c r="M1399" t="s">
        <v>875</v>
      </c>
      <c r="N1399" t="s">
        <v>613</v>
      </c>
      <c r="O1399">
        <v>2600</v>
      </c>
    </row>
    <row r="1400" spans="13:15" x14ac:dyDescent="0.4">
      <c r="M1400" t="s">
        <v>875</v>
      </c>
      <c r="N1400" t="s">
        <v>614</v>
      </c>
      <c r="O1400">
        <v>1700</v>
      </c>
    </row>
    <row r="1401" spans="13:15" x14ac:dyDescent="0.4">
      <c r="M1401" t="s">
        <v>875</v>
      </c>
      <c r="N1401" t="s">
        <v>615</v>
      </c>
      <c r="O1401">
        <v>3400</v>
      </c>
    </row>
    <row r="1402" spans="13:15" x14ac:dyDescent="0.4">
      <c r="M1402" t="s">
        <v>875</v>
      </c>
      <c r="N1402" t="s">
        <v>616</v>
      </c>
      <c r="O1402">
        <v>300</v>
      </c>
    </row>
    <row r="1403" spans="13:15" x14ac:dyDescent="0.4">
      <c r="M1403" t="s">
        <v>875</v>
      </c>
      <c r="N1403" t="s">
        <v>617</v>
      </c>
      <c r="O1403">
        <v>2000</v>
      </c>
    </row>
    <row r="1404" spans="13:15" x14ac:dyDescent="0.4">
      <c r="M1404" t="s">
        <v>875</v>
      </c>
      <c r="N1404" t="s">
        <v>618</v>
      </c>
      <c r="O1404">
        <v>3500</v>
      </c>
    </row>
    <row r="1405" spans="13:15" x14ac:dyDescent="0.4">
      <c r="M1405" t="s">
        <v>875</v>
      </c>
      <c r="N1405" t="s">
        <v>619</v>
      </c>
      <c r="O1405">
        <v>2100</v>
      </c>
    </row>
    <row r="1406" spans="13:15" x14ac:dyDescent="0.4">
      <c r="M1406" t="s">
        <v>875</v>
      </c>
      <c r="N1406" t="s">
        <v>620</v>
      </c>
      <c r="O1406">
        <v>2200</v>
      </c>
    </row>
    <row r="1407" spans="13:15" x14ac:dyDescent="0.4">
      <c r="M1407" t="s">
        <v>875</v>
      </c>
      <c r="N1407" t="s">
        <v>621</v>
      </c>
      <c r="O1407">
        <v>2100</v>
      </c>
    </row>
    <row r="1408" spans="13:15" x14ac:dyDescent="0.4">
      <c r="M1408" t="s">
        <v>875</v>
      </c>
      <c r="N1408" t="s">
        <v>622</v>
      </c>
      <c r="O1408">
        <v>2700</v>
      </c>
    </row>
    <row r="1409" spans="13:15" x14ac:dyDescent="0.4">
      <c r="M1409" t="s">
        <v>875</v>
      </c>
      <c r="N1409" t="s">
        <v>623</v>
      </c>
      <c r="O1409">
        <v>3400</v>
      </c>
    </row>
    <row r="1410" spans="13:15" x14ac:dyDescent="0.4">
      <c r="M1410" t="s">
        <v>875</v>
      </c>
      <c r="N1410" t="s">
        <v>624</v>
      </c>
      <c r="O1410">
        <v>200</v>
      </c>
    </row>
    <row r="1411" spans="13:15" x14ac:dyDescent="0.4">
      <c r="M1411" t="s">
        <v>875</v>
      </c>
      <c r="N1411" t="s">
        <v>625</v>
      </c>
      <c r="O1411">
        <v>4800</v>
      </c>
    </row>
    <row r="1412" spans="13:15" x14ac:dyDescent="0.4">
      <c r="M1412" t="s">
        <v>875</v>
      </c>
      <c r="N1412" t="s">
        <v>626</v>
      </c>
      <c r="O1412">
        <v>1600</v>
      </c>
    </row>
    <row r="1413" spans="13:15" x14ac:dyDescent="0.4">
      <c r="M1413" t="s">
        <v>875</v>
      </c>
      <c r="N1413" t="s">
        <v>627</v>
      </c>
      <c r="O1413">
        <v>2900</v>
      </c>
    </row>
    <row r="1414" spans="13:15" x14ac:dyDescent="0.4">
      <c r="M1414" t="s">
        <v>875</v>
      </c>
      <c r="N1414" t="s">
        <v>628</v>
      </c>
      <c r="O1414">
        <v>7300</v>
      </c>
    </row>
    <row r="1415" spans="13:15" x14ac:dyDescent="0.4">
      <c r="M1415" t="s">
        <v>875</v>
      </c>
      <c r="N1415" t="s">
        <v>629</v>
      </c>
      <c r="O1415">
        <v>400</v>
      </c>
    </row>
    <row r="1416" spans="13:15" x14ac:dyDescent="0.4">
      <c r="M1416" t="s">
        <v>875</v>
      </c>
      <c r="N1416" t="s">
        <v>630</v>
      </c>
      <c r="O1416">
        <v>2400</v>
      </c>
    </row>
    <row r="1417" spans="13:15" x14ac:dyDescent="0.4">
      <c r="M1417" t="s">
        <v>875</v>
      </c>
      <c r="N1417" t="s">
        <v>631</v>
      </c>
      <c r="O1417">
        <v>1200</v>
      </c>
    </row>
    <row r="1418" spans="13:15" x14ac:dyDescent="0.4">
      <c r="M1418" t="s">
        <v>875</v>
      </c>
      <c r="N1418" t="s">
        <v>632</v>
      </c>
      <c r="O1418">
        <v>4700</v>
      </c>
    </row>
    <row r="1419" spans="13:15" x14ac:dyDescent="0.4">
      <c r="M1419" t="s">
        <v>875</v>
      </c>
      <c r="N1419" t="s">
        <v>633</v>
      </c>
      <c r="O1419">
        <v>2100</v>
      </c>
    </row>
    <row r="1420" spans="13:15" x14ac:dyDescent="0.4">
      <c r="M1420" t="s">
        <v>875</v>
      </c>
      <c r="N1420" t="s">
        <v>634</v>
      </c>
      <c r="O1420">
        <v>1400</v>
      </c>
    </row>
    <row r="1421" spans="13:15" x14ac:dyDescent="0.4">
      <c r="M1421" t="s">
        <v>875</v>
      </c>
      <c r="N1421" t="s">
        <v>635</v>
      </c>
      <c r="O1421">
        <v>3000</v>
      </c>
    </row>
    <row r="1422" spans="13:15" x14ac:dyDescent="0.4">
      <c r="M1422" t="s">
        <v>875</v>
      </c>
      <c r="N1422" t="s">
        <v>636</v>
      </c>
      <c r="O1422">
        <v>900</v>
      </c>
    </row>
    <row r="1423" spans="13:15" x14ac:dyDescent="0.4">
      <c r="M1423" t="s">
        <v>875</v>
      </c>
      <c r="N1423" t="s">
        <v>637</v>
      </c>
      <c r="O1423">
        <v>8200</v>
      </c>
    </row>
    <row r="1424" spans="13:15" x14ac:dyDescent="0.4">
      <c r="M1424" t="s">
        <v>875</v>
      </c>
      <c r="N1424" t="s">
        <v>638</v>
      </c>
      <c r="O1424">
        <v>2300</v>
      </c>
    </row>
    <row r="1425" spans="13:15" x14ac:dyDescent="0.4">
      <c r="M1425" t="s">
        <v>875</v>
      </c>
      <c r="N1425" t="s">
        <v>639</v>
      </c>
      <c r="O1425">
        <v>2200</v>
      </c>
    </row>
    <row r="1426" spans="13:15" x14ac:dyDescent="0.4">
      <c r="M1426" t="s">
        <v>875</v>
      </c>
      <c r="N1426" t="s">
        <v>640</v>
      </c>
      <c r="O1426">
        <v>2300</v>
      </c>
    </row>
    <row r="1427" spans="13:15" x14ac:dyDescent="0.4">
      <c r="M1427" t="s">
        <v>875</v>
      </c>
      <c r="N1427" t="s">
        <v>641</v>
      </c>
      <c r="O1427">
        <v>4300</v>
      </c>
    </row>
    <row r="1428" spans="13:15" x14ac:dyDescent="0.4">
      <c r="M1428" t="s">
        <v>875</v>
      </c>
      <c r="N1428" t="s">
        <v>642</v>
      </c>
      <c r="O1428">
        <v>2000</v>
      </c>
    </row>
    <row r="1429" spans="13:15" x14ac:dyDescent="0.4">
      <c r="M1429" t="s">
        <v>875</v>
      </c>
      <c r="N1429" t="s">
        <v>643</v>
      </c>
      <c r="O1429">
        <v>9600</v>
      </c>
    </row>
    <row r="1430" spans="13:15" x14ac:dyDescent="0.4">
      <c r="M1430" t="s">
        <v>875</v>
      </c>
      <c r="N1430" t="s">
        <v>644</v>
      </c>
      <c r="O1430">
        <v>8600</v>
      </c>
    </row>
    <row r="1431" spans="13:15" x14ac:dyDescent="0.4">
      <c r="M1431" t="s">
        <v>875</v>
      </c>
      <c r="N1431" t="s">
        <v>645</v>
      </c>
      <c r="O1431">
        <v>6600</v>
      </c>
    </row>
    <row r="1432" spans="13:15" x14ac:dyDescent="0.4">
      <c r="M1432" t="s">
        <v>875</v>
      </c>
      <c r="N1432" t="s">
        <v>646</v>
      </c>
      <c r="O1432">
        <v>1800</v>
      </c>
    </row>
    <row r="1433" spans="13:15" x14ac:dyDescent="0.4">
      <c r="M1433" t="s">
        <v>875</v>
      </c>
      <c r="N1433" t="s">
        <v>647</v>
      </c>
      <c r="O1433">
        <v>8600</v>
      </c>
    </row>
    <row r="1434" spans="13:15" x14ac:dyDescent="0.4">
      <c r="M1434" t="s">
        <v>875</v>
      </c>
      <c r="N1434" t="s">
        <v>648</v>
      </c>
      <c r="O1434">
        <v>2700</v>
      </c>
    </row>
    <row r="1435" spans="13:15" x14ac:dyDescent="0.4">
      <c r="M1435" t="s">
        <v>875</v>
      </c>
      <c r="N1435" t="s">
        <v>649</v>
      </c>
      <c r="O1435">
        <v>800</v>
      </c>
    </row>
    <row r="1436" spans="13:15" x14ac:dyDescent="0.4">
      <c r="M1436" t="s">
        <v>875</v>
      </c>
      <c r="N1436" t="s">
        <v>650</v>
      </c>
      <c r="O1436">
        <v>4000</v>
      </c>
    </row>
    <row r="1437" spans="13:15" x14ac:dyDescent="0.4">
      <c r="M1437" t="s">
        <v>875</v>
      </c>
      <c r="N1437" t="s">
        <v>651</v>
      </c>
      <c r="O1437">
        <v>2300</v>
      </c>
    </row>
    <row r="1438" spans="13:15" x14ac:dyDescent="0.4">
      <c r="M1438" t="s">
        <v>875</v>
      </c>
      <c r="N1438" t="s">
        <v>652</v>
      </c>
      <c r="O1438">
        <v>1200</v>
      </c>
    </row>
    <row r="1439" spans="13:15" x14ac:dyDescent="0.4">
      <c r="M1439" t="s">
        <v>875</v>
      </c>
      <c r="N1439" t="s">
        <v>653</v>
      </c>
      <c r="O1439">
        <v>2200</v>
      </c>
    </row>
    <row r="1440" spans="13:15" x14ac:dyDescent="0.4">
      <c r="M1440" t="s">
        <v>875</v>
      </c>
      <c r="N1440" t="s">
        <v>654</v>
      </c>
      <c r="O1440">
        <v>1400</v>
      </c>
    </row>
    <row r="1441" spans="13:15" x14ac:dyDescent="0.4">
      <c r="M1441" t="s">
        <v>875</v>
      </c>
      <c r="N1441" t="s">
        <v>655</v>
      </c>
      <c r="O1441">
        <v>1900</v>
      </c>
    </row>
    <row r="1442" spans="13:15" x14ac:dyDescent="0.4">
      <c r="M1442" t="s">
        <v>875</v>
      </c>
      <c r="N1442" t="s">
        <v>656</v>
      </c>
      <c r="O1442">
        <v>2600</v>
      </c>
    </row>
    <row r="1443" spans="13:15" x14ac:dyDescent="0.4">
      <c r="M1443" t="s">
        <v>875</v>
      </c>
      <c r="N1443" t="s">
        <v>657</v>
      </c>
      <c r="O1443">
        <v>1700</v>
      </c>
    </row>
    <row r="1444" spans="13:15" x14ac:dyDescent="0.4">
      <c r="M1444" t="s">
        <v>875</v>
      </c>
      <c r="N1444" t="s">
        <v>658</v>
      </c>
      <c r="O1444">
        <v>2100</v>
      </c>
    </row>
    <row r="1445" spans="13:15" x14ac:dyDescent="0.4">
      <c r="M1445" t="s">
        <v>875</v>
      </c>
      <c r="N1445" t="s">
        <v>659</v>
      </c>
      <c r="O1445">
        <v>1800</v>
      </c>
    </row>
    <row r="1446" spans="13:15" x14ac:dyDescent="0.4">
      <c r="M1446" t="s">
        <v>875</v>
      </c>
      <c r="N1446" t="s">
        <v>660</v>
      </c>
      <c r="O1446">
        <v>2600</v>
      </c>
    </row>
    <row r="1447" spans="13:15" x14ac:dyDescent="0.4">
      <c r="M1447" t="s">
        <v>875</v>
      </c>
      <c r="N1447" t="s">
        <v>661</v>
      </c>
      <c r="O1447">
        <v>1200</v>
      </c>
    </row>
    <row r="1448" spans="13:15" x14ac:dyDescent="0.4">
      <c r="M1448" t="s">
        <v>875</v>
      </c>
      <c r="N1448" t="s">
        <v>662</v>
      </c>
      <c r="O1448">
        <v>2400</v>
      </c>
    </row>
    <row r="1449" spans="13:15" x14ac:dyDescent="0.4">
      <c r="M1449" t="s">
        <v>875</v>
      </c>
      <c r="N1449" t="s">
        <v>663</v>
      </c>
      <c r="O1449">
        <v>1300</v>
      </c>
    </row>
    <row r="1450" spans="13:15" x14ac:dyDescent="0.4">
      <c r="M1450" t="s">
        <v>875</v>
      </c>
      <c r="N1450" t="s">
        <v>664</v>
      </c>
      <c r="O1450">
        <v>2300</v>
      </c>
    </row>
    <row r="1451" spans="13:15" x14ac:dyDescent="0.4">
      <c r="M1451" t="s">
        <v>875</v>
      </c>
      <c r="N1451" t="s">
        <v>665</v>
      </c>
      <c r="O1451">
        <v>3500</v>
      </c>
    </row>
    <row r="1452" spans="13:15" x14ac:dyDescent="0.4">
      <c r="M1452" t="s">
        <v>875</v>
      </c>
      <c r="N1452" t="s">
        <v>666</v>
      </c>
      <c r="O1452">
        <v>1200</v>
      </c>
    </row>
    <row r="1453" spans="13:15" x14ac:dyDescent="0.4">
      <c r="M1453" t="s">
        <v>875</v>
      </c>
      <c r="N1453" t="s">
        <v>667</v>
      </c>
      <c r="O1453">
        <v>8400</v>
      </c>
    </row>
    <row r="1454" spans="13:15" x14ac:dyDescent="0.4">
      <c r="M1454" t="s">
        <v>875</v>
      </c>
      <c r="N1454" t="s">
        <v>668</v>
      </c>
      <c r="O1454">
        <v>2600</v>
      </c>
    </row>
    <row r="1455" spans="13:15" x14ac:dyDescent="0.4">
      <c r="M1455" t="s">
        <v>875</v>
      </c>
      <c r="N1455" t="s">
        <v>669</v>
      </c>
      <c r="O1455">
        <v>3400</v>
      </c>
    </row>
    <row r="1456" spans="13:15" x14ac:dyDescent="0.4">
      <c r="M1456" t="s">
        <v>875</v>
      </c>
      <c r="N1456" t="s">
        <v>670</v>
      </c>
      <c r="O1456">
        <v>2500</v>
      </c>
    </row>
    <row r="1457" spans="13:15" x14ac:dyDescent="0.4">
      <c r="M1457" t="s">
        <v>875</v>
      </c>
      <c r="N1457" t="s">
        <v>671</v>
      </c>
      <c r="O1457">
        <v>2600</v>
      </c>
    </row>
    <row r="1458" spans="13:15" x14ac:dyDescent="0.4">
      <c r="M1458" t="s">
        <v>875</v>
      </c>
      <c r="N1458" t="s">
        <v>672</v>
      </c>
      <c r="O1458">
        <v>5100</v>
      </c>
    </row>
    <row r="1459" spans="13:15" x14ac:dyDescent="0.4">
      <c r="M1459" t="s">
        <v>875</v>
      </c>
      <c r="N1459" t="s">
        <v>673</v>
      </c>
      <c r="O1459">
        <v>1400</v>
      </c>
    </row>
    <row r="1460" spans="13:15" x14ac:dyDescent="0.4">
      <c r="M1460" t="s">
        <v>875</v>
      </c>
      <c r="N1460" t="s">
        <v>674</v>
      </c>
      <c r="O1460">
        <v>2300</v>
      </c>
    </row>
    <row r="1461" spans="13:15" x14ac:dyDescent="0.4">
      <c r="M1461" t="s">
        <v>875</v>
      </c>
      <c r="N1461" t="s">
        <v>675</v>
      </c>
      <c r="O1461">
        <v>1800</v>
      </c>
    </row>
    <row r="1462" spans="13:15" x14ac:dyDescent="0.4">
      <c r="M1462" t="s">
        <v>875</v>
      </c>
      <c r="N1462" t="s">
        <v>676</v>
      </c>
      <c r="O1462">
        <v>2200</v>
      </c>
    </row>
    <row r="1463" spans="13:15" x14ac:dyDescent="0.4">
      <c r="M1463" t="s">
        <v>875</v>
      </c>
      <c r="N1463" t="s">
        <v>677</v>
      </c>
      <c r="O1463">
        <v>3200</v>
      </c>
    </row>
    <row r="1464" spans="13:15" x14ac:dyDescent="0.4">
      <c r="M1464" t="s">
        <v>875</v>
      </c>
      <c r="N1464" t="s">
        <v>678</v>
      </c>
      <c r="O1464">
        <v>3500</v>
      </c>
    </row>
    <row r="1465" spans="13:15" x14ac:dyDescent="0.4">
      <c r="M1465" t="s">
        <v>875</v>
      </c>
      <c r="N1465" t="s">
        <v>679</v>
      </c>
      <c r="O1465">
        <v>3100</v>
      </c>
    </row>
    <row r="1466" spans="13:15" x14ac:dyDescent="0.4">
      <c r="M1466" t="s">
        <v>875</v>
      </c>
      <c r="N1466" t="s">
        <v>680</v>
      </c>
      <c r="O1466">
        <v>4900</v>
      </c>
    </row>
    <row r="1467" spans="13:15" x14ac:dyDescent="0.4">
      <c r="M1467" t="s">
        <v>875</v>
      </c>
      <c r="N1467" t="s">
        <v>681</v>
      </c>
      <c r="O1467">
        <v>5000</v>
      </c>
    </row>
    <row r="1468" spans="13:15" x14ac:dyDescent="0.4">
      <c r="M1468" t="s">
        <v>875</v>
      </c>
      <c r="N1468" t="s">
        <v>682</v>
      </c>
      <c r="O1468">
        <v>400</v>
      </c>
    </row>
    <row r="1469" spans="13:15" x14ac:dyDescent="0.4">
      <c r="M1469" t="s">
        <v>875</v>
      </c>
      <c r="N1469" t="s">
        <v>683</v>
      </c>
      <c r="O1469">
        <v>3000</v>
      </c>
    </row>
    <row r="1470" spans="13:15" x14ac:dyDescent="0.4">
      <c r="M1470" t="s">
        <v>875</v>
      </c>
      <c r="N1470" t="s">
        <v>684</v>
      </c>
      <c r="O1470">
        <v>3800</v>
      </c>
    </row>
    <row r="1471" spans="13:15" x14ac:dyDescent="0.4">
      <c r="M1471" t="s">
        <v>875</v>
      </c>
      <c r="N1471" t="s">
        <v>685</v>
      </c>
      <c r="O1471">
        <v>5700</v>
      </c>
    </row>
    <row r="1472" spans="13:15" x14ac:dyDescent="0.4">
      <c r="M1472" t="s">
        <v>875</v>
      </c>
      <c r="N1472" t="s">
        <v>686</v>
      </c>
      <c r="O1472">
        <v>2900</v>
      </c>
    </row>
    <row r="1473" spans="13:15" x14ac:dyDescent="0.4">
      <c r="M1473" t="s">
        <v>875</v>
      </c>
      <c r="N1473" t="s">
        <v>687</v>
      </c>
      <c r="O1473">
        <v>2800</v>
      </c>
    </row>
    <row r="1474" spans="13:15" x14ac:dyDescent="0.4">
      <c r="M1474" t="s">
        <v>875</v>
      </c>
      <c r="N1474" t="s">
        <v>688</v>
      </c>
      <c r="O1474">
        <v>900</v>
      </c>
    </row>
    <row r="1475" spans="13:15" x14ac:dyDescent="0.4">
      <c r="M1475" t="s">
        <v>875</v>
      </c>
      <c r="N1475" t="s">
        <v>689</v>
      </c>
      <c r="O1475">
        <v>3400</v>
      </c>
    </row>
    <row r="1476" spans="13:15" x14ac:dyDescent="0.4">
      <c r="M1476" t="s">
        <v>875</v>
      </c>
      <c r="N1476" t="s">
        <v>690</v>
      </c>
      <c r="O1476">
        <v>1900</v>
      </c>
    </row>
    <row r="1477" spans="13:15" x14ac:dyDescent="0.4">
      <c r="M1477" t="s">
        <v>875</v>
      </c>
      <c r="N1477" t="s">
        <v>691</v>
      </c>
      <c r="O1477">
        <v>1800</v>
      </c>
    </row>
    <row r="1478" spans="13:15" x14ac:dyDescent="0.4">
      <c r="M1478" t="s">
        <v>875</v>
      </c>
      <c r="N1478" t="s">
        <v>692</v>
      </c>
      <c r="O1478">
        <v>2000</v>
      </c>
    </row>
    <row r="1479" spans="13:15" x14ac:dyDescent="0.4">
      <c r="M1479" t="s">
        <v>875</v>
      </c>
      <c r="N1479" t="s">
        <v>693</v>
      </c>
      <c r="O1479">
        <v>2200</v>
      </c>
    </row>
    <row r="1480" spans="13:15" x14ac:dyDescent="0.4">
      <c r="M1480" t="s">
        <v>875</v>
      </c>
      <c r="N1480" t="s">
        <v>694</v>
      </c>
      <c r="O1480">
        <v>1200</v>
      </c>
    </row>
    <row r="1481" spans="13:15" x14ac:dyDescent="0.4">
      <c r="M1481" t="s">
        <v>875</v>
      </c>
      <c r="N1481" t="s">
        <v>695</v>
      </c>
      <c r="O1481">
        <v>10700</v>
      </c>
    </row>
    <row r="1482" spans="13:15" x14ac:dyDescent="0.4">
      <c r="M1482" t="s">
        <v>875</v>
      </c>
      <c r="N1482" t="s">
        <v>696</v>
      </c>
      <c r="O1482">
        <v>40600</v>
      </c>
    </row>
    <row r="1483" spans="13:15" x14ac:dyDescent="0.4">
      <c r="M1483" t="s">
        <v>875</v>
      </c>
      <c r="N1483" t="s">
        <v>697</v>
      </c>
      <c r="O1483">
        <v>10000</v>
      </c>
    </row>
    <row r="1484" spans="13:15" x14ac:dyDescent="0.4">
      <c r="M1484" t="s">
        <v>875</v>
      </c>
      <c r="N1484" t="s">
        <v>698</v>
      </c>
      <c r="O1484">
        <v>4800</v>
      </c>
    </row>
    <row r="1485" spans="13:15" x14ac:dyDescent="0.4">
      <c r="M1485" t="s">
        <v>875</v>
      </c>
      <c r="N1485" t="s">
        <v>699</v>
      </c>
      <c r="O1485">
        <v>8400</v>
      </c>
    </row>
    <row r="1486" spans="13:15" x14ac:dyDescent="0.4">
      <c r="M1486" t="s">
        <v>875</v>
      </c>
      <c r="N1486" t="s">
        <v>700</v>
      </c>
      <c r="O1486">
        <v>4600</v>
      </c>
    </row>
    <row r="1487" spans="13:15" x14ac:dyDescent="0.4">
      <c r="M1487" t="s">
        <v>875</v>
      </c>
      <c r="N1487" t="s">
        <v>701</v>
      </c>
      <c r="O1487">
        <v>5300</v>
      </c>
    </row>
    <row r="1488" spans="13:15" x14ac:dyDescent="0.4">
      <c r="M1488" t="s">
        <v>875</v>
      </c>
      <c r="N1488" t="s">
        <v>702</v>
      </c>
      <c r="O1488">
        <v>5600</v>
      </c>
    </row>
    <row r="1489" spans="13:15" x14ac:dyDescent="0.4">
      <c r="M1489" t="s">
        <v>875</v>
      </c>
      <c r="N1489" t="s">
        <v>703</v>
      </c>
      <c r="O1489">
        <v>3600</v>
      </c>
    </row>
    <row r="1490" spans="13:15" x14ac:dyDescent="0.4">
      <c r="M1490" t="s">
        <v>875</v>
      </c>
      <c r="N1490" t="s">
        <v>704</v>
      </c>
      <c r="O1490">
        <v>4500</v>
      </c>
    </row>
    <row r="1491" spans="13:15" x14ac:dyDescent="0.4">
      <c r="M1491" t="s">
        <v>875</v>
      </c>
      <c r="N1491" t="s">
        <v>705</v>
      </c>
      <c r="O1491">
        <v>8200</v>
      </c>
    </row>
    <row r="1492" spans="13:15" x14ac:dyDescent="0.4">
      <c r="M1492" t="s">
        <v>875</v>
      </c>
      <c r="N1492" t="s">
        <v>706</v>
      </c>
      <c r="O1492">
        <v>5300</v>
      </c>
    </row>
    <row r="1493" spans="13:15" x14ac:dyDescent="0.4">
      <c r="M1493" t="s">
        <v>875</v>
      </c>
      <c r="N1493" t="s">
        <v>707</v>
      </c>
      <c r="O1493">
        <v>10700</v>
      </c>
    </row>
    <row r="1494" spans="13:15" x14ac:dyDescent="0.4">
      <c r="M1494" t="s">
        <v>875</v>
      </c>
      <c r="N1494" t="s">
        <v>708</v>
      </c>
      <c r="O1494">
        <v>6500</v>
      </c>
    </row>
    <row r="1495" spans="13:15" x14ac:dyDescent="0.4">
      <c r="M1495" t="s">
        <v>875</v>
      </c>
      <c r="N1495" t="s">
        <v>709</v>
      </c>
      <c r="O1495">
        <v>5300</v>
      </c>
    </row>
    <row r="1496" spans="13:15" x14ac:dyDescent="0.4">
      <c r="M1496" t="s">
        <v>875</v>
      </c>
      <c r="N1496" t="s">
        <v>710</v>
      </c>
      <c r="O1496">
        <v>6900</v>
      </c>
    </row>
    <row r="1497" spans="13:15" x14ac:dyDescent="0.4">
      <c r="M1497" t="s">
        <v>875</v>
      </c>
      <c r="N1497" t="s">
        <v>711</v>
      </c>
      <c r="O1497">
        <v>1600</v>
      </c>
    </row>
    <row r="1498" spans="13:15" x14ac:dyDescent="0.4">
      <c r="M1498" t="s">
        <v>875</v>
      </c>
      <c r="N1498" t="s">
        <v>712</v>
      </c>
      <c r="O1498">
        <v>7400</v>
      </c>
    </row>
    <row r="1499" spans="13:15" x14ac:dyDescent="0.4">
      <c r="M1499" t="s">
        <v>875</v>
      </c>
      <c r="N1499" t="s">
        <v>713</v>
      </c>
      <c r="O1499">
        <v>10200</v>
      </c>
    </row>
    <row r="1500" spans="13:15" x14ac:dyDescent="0.4">
      <c r="M1500" t="s">
        <v>875</v>
      </c>
      <c r="N1500" t="s">
        <v>714</v>
      </c>
      <c r="O1500">
        <v>6400</v>
      </c>
    </row>
    <row r="1501" spans="13:15" x14ac:dyDescent="0.4">
      <c r="M1501" t="s">
        <v>875</v>
      </c>
      <c r="N1501" t="s">
        <v>715</v>
      </c>
      <c r="O1501">
        <v>1700</v>
      </c>
    </row>
    <row r="1502" spans="13:15" x14ac:dyDescent="0.4">
      <c r="M1502" t="s">
        <v>875</v>
      </c>
      <c r="N1502" t="s">
        <v>716</v>
      </c>
      <c r="O1502">
        <v>6800</v>
      </c>
    </row>
    <row r="1503" spans="13:15" x14ac:dyDescent="0.4">
      <c r="M1503" t="s">
        <v>875</v>
      </c>
      <c r="N1503" t="s">
        <v>717</v>
      </c>
      <c r="O1503">
        <v>1200</v>
      </c>
    </row>
    <row r="1504" spans="13:15" x14ac:dyDescent="0.4">
      <c r="M1504" t="s">
        <v>875</v>
      </c>
      <c r="N1504" t="s">
        <v>718</v>
      </c>
      <c r="O1504">
        <v>4700</v>
      </c>
    </row>
    <row r="1505" spans="11:15" x14ac:dyDescent="0.4">
      <c r="M1505" t="s">
        <v>875</v>
      </c>
      <c r="N1505" t="s">
        <v>719</v>
      </c>
      <c r="O1505">
        <v>4100</v>
      </c>
    </row>
    <row r="1506" spans="11:15" x14ac:dyDescent="0.4">
      <c r="M1506" t="s">
        <v>875</v>
      </c>
      <c r="N1506" t="s">
        <v>720</v>
      </c>
      <c r="O1506">
        <v>2300</v>
      </c>
    </row>
    <row r="1507" spans="11:15" x14ac:dyDescent="0.4">
      <c r="M1507" t="s">
        <v>875</v>
      </c>
      <c r="N1507" t="s">
        <v>721</v>
      </c>
      <c r="O1507">
        <v>4200</v>
      </c>
    </row>
    <row r="1508" spans="11:15" x14ac:dyDescent="0.4">
      <c r="M1508" t="s">
        <v>875</v>
      </c>
      <c r="N1508" t="s">
        <v>722</v>
      </c>
      <c r="O1508">
        <v>1500</v>
      </c>
    </row>
    <row r="1509" spans="11:15" x14ac:dyDescent="0.4">
      <c r="M1509" t="s">
        <v>875</v>
      </c>
      <c r="N1509" t="s">
        <v>723</v>
      </c>
      <c r="O1509">
        <v>2600</v>
      </c>
    </row>
    <row r="1510" spans="11:15" x14ac:dyDescent="0.4">
      <c r="M1510" t="s">
        <v>875</v>
      </c>
      <c r="N1510" t="s">
        <v>724</v>
      </c>
      <c r="O1510">
        <v>3800</v>
      </c>
    </row>
    <row r="1511" spans="11:15" x14ac:dyDescent="0.4">
      <c r="M1511" t="s">
        <v>875</v>
      </c>
      <c r="N1511" t="s">
        <v>725</v>
      </c>
      <c r="O1511">
        <v>2500</v>
      </c>
    </row>
    <row r="1512" spans="11:15" x14ac:dyDescent="0.4">
      <c r="M1512" t="s">
        <v>875</v>
      </c>
      <c r="N1512" t="s">
        <v>726</v>
      </c>
      <c r="O1512">
        <v>8400</v>
      </c>
    </row>
    <row r="1513" spans="11:15" x14ac:dyDescent="0.4">
      <c r="K1513" s="1"/>
      <c r="L1513" s="1"/>
      <c r="M1513" s="1" t="s">
        <v>875</v>
      </c>
      <c r="N1513" s="1" t="s">
        <v>425</v>
      </c>
      <c r="O1513" s="1">
        <v>5600</v>
      </c>
    </row>
    <row r="1514" spans="11:15" x14ac:dyDescent="0.4">
      <c r="K1514" s="1"/>
      <c r="L1514" s="1"/>
      <c r="M1514" s="1" t="s">
        <v>875</v>
      </c>
      <c r="N1514" s="1" t="s">
        <v>426</v>
      </c>
      <c r="O1514" s="1">
        <v>1600</v>
      </c>
    </row>
    <row r="1515" spans="11:15" x14ac:dyDescent="0.4">
      <c r="K1515" s="1"/>
      <c r="L1515" s="1"/>
      <c r="M1515" s="1" t="s">
        <v>875</v>
      </c>
      <c r="N1515" s="1" t="s">
        <v>427</v>
      </c>
      <c r="O1515" s="1">
        <v>1100</v>
      </c>
    </row>
    <row r="1516" spans="11:15" x14ac:dyDescent="0.4">
      <c r="K1516" s="1"/>
      <c r="L1516" s="1"/>
      <c r="M1516" s="1" t="s">
        <v>875</v>
      </c>
      <c r="N1516" s="1" t="s">
        <v>428</v>
      </c>
      <c r="O1516" s="1">
        <v>1300</v>
      </c>
    </row>
    <row r="1517" spans="11:15" x14ac:dyDescent="0.4">
      <c r="K1517" s="1"/>
      <c r="L1517" s="1"/>
      <c r="M1517" s="1" t="s">
        <v>875</v>
      </c>
      <c r="N1517" s="1" t="s">
        <v>429</v>
      </c>
      <c r="O1517" s="1">
        <v>5600</v>
      </c>
    </row>
    <row r="1518" spans="11:15" x14ac:dyDescent="0.4">
      <c r="K1518" s="1"/>
      <c r="L1518" s="1"/>
      <c r="M1518" s="1" t="s">
        <v>875</v>
      </c>
      <c r="N1518" s="1" t="s">
        <v>430</v>
      </c>
      <c r="O1518" s="1">
        <v>5600</v>
      </c>
    </row>
    <row r="1519" spans="11:15" x14ac:dyDescent="0.4">
      <c r="K1519" s="1"/>
      <c r="L1519" s="1"/>
      <c r="M1519" s="1" t="s">
        <v>875</v>
      </c>
      <c r="N1519" s="1" t="s">
        <v>431</v>
      </c>
      <c r="O1519" s="1">
        <v>4000</v>
      </c>
    </row>
    <row r="1520" spans="11:15" x14ac:dyDescent="0.4">
      <c r="K1520" s="1"/>
      <c r="L1520" s="1"/>
      <c r="M1520" s="1" t="s">
        <v>875</v>
      </c>
      <c r="N1520" s="1" t="s">
        <v>432</v>
      </c>
      <c r="O1520" s="1">
        <v>1600</v>
      </c>
    </row>
    <row r="1521" spans="11:15" x14ac:dyDescent="0.4">
      <c r="K1521" s="1"/>
      <c r="L1521" s="1"/>
      <c r="M1521" s="1" t="s">
        <v>875</v>
      </c>
      <c r="N1521" s="1" t="s">
        <v>433</v>
      </c>
      <c r="O1521" s="1">
        <v>2300</v>
      </c>
    </row>
    <row r="1522" spans="11:15" x14ac:dyDescent="0.4">
      <c r="K1522" s="1"/>
      <c r="L1522" s="1"/>
      <c r="M1522" s="1" t="s">
        <v>875</v>
      </c>
      <c r="N1522" s="1" t="s">
        <v>434</v>
      </c>
      <c r="O1522" s="1">
        <v>1500</v>
      </c>
    </row>
    <row r="1523" spans="11:15" x14ac:dyDescent="0.4">
      <c r="K1523" s="1"/>
      <c r="L1523" s="1"/>
      <c r="M1523" s="1" t="s">
        <v>875</v>
      </c>
      <c r="N1523" s="1" t="s">
        <v>435</v>
      </c>
      <c r="O1523" s="1">
        <v>4300</v>
      </c>
    </row>
    <row r="1524" spans="11:15" x14ac:dyDescent="0.4">
      <c r="K1524" s="1"/>
      <c r="L1524" s="1"/>
      <c r="M1524" s="1" t="s">
        <v>875</v>
      </c>
      <c r="N1524" s="1" t="s">
        <v>436</v>
      </c>
      <c r="O1524" s="1">
        <v>2800</v>
      </c>
    </row>
    <row r="1525" spans="11:15" x14ac:dyDescent="0.4">
      <c r="K1525" s="1"/>
      <c r="L1525" s="1"/>
      <c r="M1525" s="1" t="s">
        <v>875</v>
      </c>
      <c r="N1525" s="1" t="s">
        <v>437</v>
      </c>
      <c r="O1525" s="1">
        <v>2900</v>
      </c>
    </row>
    <row r="1526" spans="11:15" x14ac:dyDescent="0.4">
      <c r="K1526" s="1"/>
      <c r="L1526" s="1"/>
      <c r="M1526" s="1" t="s">
        <v>875</v>
      </c>
      <c r="N1526" s="1" t="s">
        <v>438</v>
      </c>
      <c r="O1526" s="1">
        <v>1800</v>
      </c>
    </row>
    <row r="1527" spans="11:15" x14ac:dyDescent="0.4">
      <c r="K1527" s="1"/>
      <c r="L1527" s="1"/>
      <c r="M1527" s="1" t="s">
        <v>875</v>
      </c>
      <c r="N1527" s="1" t="s">
        <v>439</v>
      </c>
      <c r="O1527" s="1">
        <v>2700</v>
      </c>
    </row>
    <row r="1528" spans="11:15" x14ac:dyDescent="0.4">
      <c r="K1528" s="1"/>
      <c r="L1528" s="1"/>
      <c r="M1528" s="1" t="s">
        <v>875</v>
      </c>
      <c r="N1528" s="1" t="s">
        <v>440</v>
      </c>
      <c r="O1528" s="1">
        <v>2600</v>
      </c>
    </row>
    <row r="1529" spans="11:15" x14ac:dyDescent="0.4">
      <c r="K1529" s="1"/>
      <c r="L1529" s="1"/>
      <c r="M1529" s="1" t="s">
        <v>875</v>
      </c>
      <c r="N1529" s="1" t="s">
        <v>441</v>
      </c>
      <c r="O1529" s="1">
        <v>800</v>
      </c>
    </row>
    <row r="1530" spans="11:15" x14ac:dyDescent="0.4">
      <c r="K1530" s="1"/>
      <c r="L1530" s="1"/>
      <c r="M1530" s="1" t="s">
        <v>875</v>
      </c>
      <c r="N1530" s="1" t="s">
        <v>442</v>
      </c>
      <c r="O1530" s="1">
        <v>3000</v>
      </c>
    </row>
    <row r="1531" spans="11:15" x14ac:dyDescent="0.4">
      <c r="K1531" s="1"/>
      <c r="L1531" s="1"/>
      <c r="M1531" s="1" t="s">
        <v>875</v>
      </c>
      <c r="N1531" s="1" t="s">
        <v>443</v>
      </c>
      <c r="O1531" s="1">
        <v>1000</v>
      </c>
    </row>
    <row r="1532" spans="11:15" x14ac:dyDescent="0.4">
      <c r="K1532" s="1"/>
      <c r="L1532" s="1"/>
      <c r="M1532" s="1" t="s">
        <v>875</v>
      </c>
      <c r="N1532" s="1" t="s">
        <v>444</v>
      </c>
      <c r="O1532" s="1">
        <v>6800</v>
      </c>
    </row>
    <row r="1533" spans="11:15" x14ac:dyDescent="0.4">
      <c r="K1533" s="1"/>
      <c r="L1533" s="1"/>
      <c r="M1533" s="1" t="s">
        <v>875</v>
      </c>
      <c r="N1533" s="1" t="s">
        <v>445</v>
      </c>
      <c r="O1533" s="1">
        <v>900</v>
      </c>
    </row>
    <row r="1534" spans="11:15" x14ac:dyDescent="0.4">
      <c r="K1534" s="1"/>
      <c r="L1534" s="1"/>
      <c r="M1534" s="1" t="s">
        <v>875</v>
      </c>
      <c r="N1534" s="1" t="s">
        <v>446</v>
      </c>
      <c r="O1534" s="1">
        <v>2500</v>
      </c>
    </row>
    <row r="1535" spans="11:15" x14ac:dyDescent="0.4">
      <c r="K1535" s="1"/>
      <c r="L1535" s="1"/>
      <c r="M1535" s="1" t="s">
        <v>875</v>
      </c>
      <c r="N1535" s="1" t="s">
        <v>447</v>
      </c>
      <c r="O1535" s="1">
        <v>2900</v>
      </c>
    </row>
    <row r="1536" spans="11:15" x14ac:dyDescent="0.4">
      <c r="K1536" s="1"/>
      <c r="L1536" s="1"/>
      <c r="M1536" s="1" t="s">
        <v>875</v>
      </c>
      <c r="N1536" s="1" t="s">
        <v>448</v>
      </c>
      <c r="O1536" s="1">
        <v>500</v>
      </c>
    </row>
    <row r="1537" spans="11:15" x14ac:dyDescent="0.4">
      <c r="K1537" s="1"/>
      <c r="L1537" s="1"/>
      <c r="M1537" s="1" t="s">
        <v>875</v>
      </c>
      <c r="N1537" s="1" t="s">
        <v>449</v>
      </c>
      <c r="O1537" s="1">
        <v>1800</v>
      </c>
    </row>
    <row r="1538" spans="11:15" x14ac:dyDescent="0.4">
      <c r="K1538" s="1"/>
      <c r="L1538" s="1"/>
      <c r="M1538" s="1" t="s">
        <v>875</v>
      </c>
      <c r="N1538" s="1" t="s">
        <v>450</v>
      </c>
      <c r="O1538" s="1">
        <v>3200</v>
      </c>
    </row>
    <row r="1539" spans="11:15" x14ac:dyDescent="0.4">
      <c r="K1539" s="1"/>
      <c r="L1539" s="1"/>
      <c r="M1539" s="1" t="s">
        <v>875</v>
      </c>
      <c r="N1539" s="1" t="s">
        <v>451</v>
      </c>
      <c r="O1539" s="1">
        <v>1900</v>
      </c>
    </row>
    <row r="1540" spans="11:15" x14ac:dyDescent="0.4">
      <c r="K1540" s="1"/>
      <c r="L1540" s="1"/>
      <c r="M1540" s="1" t="s">
        <v>875</v>
      </c>
      <c r="N1540" s="1" t="s">
        <v>452</v>
      </c>
      <c r="O1540" s="1">
        <v>3500</v>
      </c>
    </row>
    <row r="1541" spans="11:15" x14ac:dyDescent="0.4">
      <c r="K1541" s="1"/>
      <c r="L1541" s="1"/>
      <c r="M1541" s="1" t="s">
        <v>875</v>
      </c>
      <c r="N1541" s="1" t="s">
        <v>453</v>
      </c>
      <c r="O1541" s="1">
        <v>1600</v>
      </c>
    </row>
    <row r="1542" spans="11:15" x14ac:dyDescent="0.4">
      <c r="K1542" s="1"/>
      <c r="L1542" s="1"/>
      <c r="M1542" s="1" t="s">
        <v>875</v>
      </c>
      <c r="N1542" s="1" t="s">
        <v>454</v>
      </c>
      <c r="O1542" s="1">
        <v>3200</v>
      </c>
    </row>
    <row r="1543" spans="11:15" x14ac:dyDescent="0.4">
      <c r="K1543" s="1"/>
      <c r="L1543" s="1"/>
      <c r="M1543" s="1" t="s">
        <v>875</v>
      </c>
      <c r="N1543" s="1" t="s">
        <v>455</v>
      </c>
      <c r="O1543" s="1">
        <v>3400</v>
      </c>
    </row>
    <row r="1544" spans="11:15" x14ac:dyDescent="0.4">
      <c r="K1544" s="1"/>
      <c r="L1544" s="1"/>
      <c r="M1544" s="1" t="s">
        <v>875</v>
      </c>
      <c r="N1544" s="1" t="s">
        <v>456</v>
      </c>
      <c r="O1544" s="1">
        <v>1200</v>
      </c>
    </row>
    <row r="1545" spans="11:15" x14ac:dyDescent="0.4">
      <c r="K1545" s="1"/>
      <c r="L1545" s="1"/>
      <c r="M1545" s="1" t="s">
        <v>875</v>
      </c>
      <c r="N1545" s="1" t="s">
        <v>457</v>
      </c>
      <c r="O1545" s="1">
        <v>2500</v>
      </c>
    </row>
    <row r="1546" spans="11:15" x14ac:dyDescent="0.4">
      <c r="K1546" s="1"/>
      <c r="L1546" s="1"/>
      <c r="M1546" s="1" t="s">
        <v>875</v>
      </c>
      <c r="N1546" s="1" t="s">
        <v>458</v>
      </c>
      <c r="O1546" s="1">
        <v>0</v>
      </c>
    </row>
    <row r="1547" spans="11:15" x14ac:dyDescent="0.4">
      <c r="K1547" s="1"/>
      <c r="L1547" s="1"/>
      <c r="M1547" s="1" t="s">
        <v>875</v>
      </c>
      <c r="N1547" s="1" t="s">
        <v>459</v>
      </c>
      <c r="O1547" s="1">
        <v>3600</v>
      </c>
    </row>
    <row r="1548" spans="11:15" x14ac:dyDescent="0.4">
      <c r="M1548" t="s">
        <v>875</v>
      </c>
      <c r="N1548" t="s">
        <v>460</v>
      </c>
      <c r="O1548">
        <v>2000</v>
      </c>
    </row>
    <row r="1549" spans="11:15" x14ac:dyDescent="0.4">
      <c r="M1549" t="s">
        <v>875</v>
      </c>
      <c r="N1549" t="s">
        <v>461</v>
      </c>
      <c r="O1549">
        <v>500</v>
      </c>
    </row>
    <row r="1550" spans="11:15" x14ac:dyDescent="0.4">
      <c r="K1550" s="1"/>
      <c r="L1550" s="1"/>
      <c r="M1550" s="1" t="s">
        <v>875</v>
      </c>
      <c r="N1550" s="1" t="s">
        <v>462</v>
      </c>
      <c r="O1550" s="1">
        <v>14000</v>
      </c>
    </row>
    <row r="1551" spans="11:15" x14ac:dyDescent="0.4">
      <c r="K1551" s="1"/>
      <c r="L1551" s="1"/>
      <c r="M1551" s="1" t="s">
        <v>875</v>
      </c>
      <c r="N1551" s="1" t="s">
        <v>463</v>
      </c>
      <c r="O1551" s="1">
        <v>2000</v>
      </c>
    </row>
    <row r="1552" spans="11:15" x14ac:dyDescent="0.4">
      <c r="K1552" s="1"/>
      <c r="L1552" s="1"/>
      <c r="M1552" s="1" t="s">
        <v>875</v>
      </c>
      <c r="N1552" s="1" t="s">
        <v>464</v>
      </c>
      <c r="O1552" s="1">
        <v>2200</v>
      </c>
    </row>
    <row r="1553" spans="11:15" x14ac:dyDescent="0.4">
      <c r="K1553" s="1"/>
      <c r="L1553" s="1"/>
      <c r="M1553" s="1" t="s">
        <v>875</v>
      </c>
      <c r="N1553" s="1" t="s">
        <v>465</v>
      </c>
      <c r="O1553" s="1">
        <v>2700</v>
      </c>
    </row>
    <row r="1554" spans="11:15" x14ac:dyDescent="0.4">
      <c r="K1554" s="1"/>
      <c r="L1554" s="1"/>
      <c r="M1554" s="1" t="s">
        <v>875</v>
      </c>
      <c r="N1554" s="1" t="s">
        <v>466</v>
      </c>
      <c r="O1554" s="1">
        <v>1300</v>
      </c>
    </row>
    <row r="1555" spans="11:15" x14ac:dyDescent="0.4">
      <c r="K1555" s="1"/>
      <c r="L1555" s="1"/>
      <c r="M1555" s="1" t="s">
        <v>875</v>
      </c>
      <c r="N1555" s="1" t="s">
        <v>467</v>
      </c>
      <c r="O1555" s="1">
        <v>1300</v>
      </c>
    </row>
    <row r="1556" spans="11:15" x14ac:dyDescent="0.4">
      <c r="K1556" s="1"/>
      <c r="L1556" s="1"/>
      <c r="M1556" s="1" t="s">
        <v>875</v>
      </c>
      <c r="N1556" s="1" t="s">
        <v>468</v>
      </c>
      <c r="O1556" s="1">
        <v>4400</v>
      </c>
    </row>
    <row r="1557" spans="11:15" x14ac:dyDescent="0.4">
      <c r="K1557" s="1"/>
      <c r="L1557" s="1"/>
      <c r="M1557" s="1" t="s">
        <v>875</v>
      </c>
      <c r="N1557" s="1" t="s">
        <v>469</v>
      </c>
      <c r="O1557" s="1">
        <v>4600</v>
      </c>
    </row>
    <row r="1558" spans="11:15" x14ac:dyDescent="0.4">
      <c r="K1558" s="1"/>
      <c r="L1558" s="1"/>
      <c r="M1558" s="1" t="s">
        <v>875</v>
      </c>
      <c r="N1558" s="1" t="s">
        <v>470</v>
      </c>
      <c r="O1558" s="1">
        <v>1700</v>
      </c>
    </row>
    <row r="1559" spans="11:15" x14ac:dyDescent="0.4">
      <c r="M1559" t="s">
        <v>875</v>
      </c>
      <c r="N1559" t="s">
        <v>471</v>
      </c>
      <c r="O1559">
        <v>4300</v>
      </c>
    </row>
    <row r="1560" spans="11:15" x14ac:dyDescent="0.4">
      <c r="M1560" t="s">
        <v>875</v>
      </c>
      <c r="N1560" t="s">
        <v>472</v>
      </c>
      <c r="O1560">
        <v>5400</v>
      </c>
    </row>
    <row r="1561" spans="11:15" x14ac:dyDescent="0.4">
      <c r="M1561" t="s">
        <v>875</v>
      </c>
      <c r="N1561" t="s">
        <v>473</v>
      </c>
      <c r="O1561">
        <v>1500</v>
      </c>
    </row>
    <row r="1562" spans="11:15" x14ac:dyDescent="0.4">
      <c r="M1562" t="s">
        <v>875</v>
      </c>
      <c r="N1562" t="s">
        <v>474</v>
      </c>
      <c r="O1562">
        <v>2900</v>
      </c>
    </row>
    <row r="1563" spans="11:15" x14ac:dyDescent="0.4">
      <c r="M1563" t="s">
        <v>875</v>
      </c>
      <c r="N1563" t="s">
        <v>475</v>
      </c>
      <c r="O1563">
        <v>1200</v>
      </c>
    </row>
    <row r="1564" spans="11:15" x14ac:dyDescent="0.4">
      <c r="M1564" t="s">
        <v>875</v>
      </c>
      <c r="N1564" t="s">
        <v>476</v>
      </c>
      <c r="O1564">
        <v>2500</v>
      </c>
    </row>
    <row r="1565" spans="11:15" x14ac:dyDescent="0.4">
      <c r="M1565" t="s">
        <v>875</v>
      </c>
      <c r="N1565" t="s">
        <v>477</v>
      </c>
      <c r="O1565">
        <v>500</v>
      </c>
    </row>
    <row r="1566" spans="11:15" x14ac:dyDescent="0.4">
      <c r="M1566" t="s">
        <v>875</v>
      </c>
      <c r="N1566" t="s">
        <v>478</v>
      </c>
      <c r="O1566">
        <v>5800</v>
      </c>
    </row>
    <row r="1567" spans="11:15" x14ac:dyDescent="0.4">
      <c r="M1567" t="s">
        <v>875</v>
      </c>
      <c r="N1567" t="s">
        <v>479</v>
      </c>
      <c r="O1567">
        <v>2600</v>
      </c>
    </row>
    <row r="1568" spans="11:15" x14ac:dyDescent="0.4">
      <c r="M1568" t="s">
        <v>875</v>
      </c>
      <c r="N1568" t="s">
        <v>480</v>
      </c>
      <c r="O1568">
        <v>3100</v>
      </c>
    </row>
    <row r="1569" spans="13:15" x14ac:dyDescent="0.4">
      <c r="M1569" t="s">
        <v>875</v>
      </c>
      <c r="N1569" t="s">
        <v>481</v>
      </c>
      <c r="O1569">
        <v>1300</v>
      </c>
    </row>
    <row r="1570" spans="13:15" x14ac:dyDescent="0.4">
      <c r="M1570" t="s">
        <v>875</v>
      </c>
      <c r="N1570" t="s">
        <v>482</v>
      </c>
      <c r="O1570">
        <v>6400</v>
      </c>
    </row>
    <row r="1571" spans="13:15" x14ac:dyDescent="0.4">
      <c r="M1571" t="s">
        <v>875</v>
      </c>
      <c r="N1571" t="s">
        <v>483</v>
      </c>
      <c r="O1571">
        <v>500</v>
      </c>
    </row>
    <row r="1572" spans="13:15" x14ac:dyDescent="0.4">
      <c r="M1572" t="s">
        <v>875</v>
      </c>
      <c r="N1572" t="s">
        <v>484</v>
      </c>
      <c r="O1572">
        <v>1600</v>
      </c>
    </row>
    <row r="1573" spans="13:15" x14ac:dyDescent="0.4">
      <c r="M1573" t="s">
        <v>875</v>
      </c>
      <c r="N1573" t="s">
        <v>485</v>
      </c>
      <c r="O1573">
        <v>2300</v>
      </c>
    </row>
    <row r="1574" spans="13:15" x14ac:dyDescent="0.4">
      <c r="M1574" t="s">
        <v>875</v>
      </c>
      <c r="N1574" t="s">
        <v>486</v>
      </c>
      <c r="O1574">
        <v>2700</v>
      </c>
    </row>
    <row r="1575" spans="13:15" x14ac:dyDescent="0.4">
      <c r="M1575" t="s">
        <v>875</v>
      </c>
      <c r="N1575" t="s">
        <v>487</v>
      </c>
      <c r="O1575">
        <v>2300</v>
      </c>
    </row>
    <row r="1576" spans="13:15" x14ac:dyDescent="0.4">
      <c r="M1576" t="s">
        <v>875</v>
      </c>
      <c r="N1576" t="s">
        <v>488</v>
      </c>
      <c r="O1576">
        <v>600</v>
      </c>
    </row>
    <row r="1577" spans="13:15" x14ac:dyDescent="0.4">
      <c r="M1577" t="s">
        <v>875</v>
      </c>
      <c r="N1577" t="s">
        <v>489</v>
      </c>
      <c r="O1577">
        <v>3500</v>
      </c>
    </row>
    <row r="1578" spans="13:15" x14ac:dyDescent="0.4">
      <c r="M1578" t="s">
        <v>875</v>
      </c>
      <c r="N1578" t="s">
        <v>490</v>
      </c>
      <c r="O1578">
        <v>1300</v>
      </c>
    </row>
    <row r="1579" spans="13:15" x14ac:dyDescent="0.4">
      <c r="M1579" t="s">
        <v>875</v>
      </c>
      <c r="N1579" t="s">
        <v>491</v>
      </c>
      <c r="O1579">
        <v>1300</v>
      </c>
    </row>
    <row r="1580" spans="13:15" x14ac:dyDescent="0.4">
      <c r="M1580" t="s">
        <v>875</v>
      </c>
      <c r="N1580" t="s">
        <v>492</v>
      </c>
      <c r="O1580">
        <v>6100</v>
      </c>
    </row>
    <row r="1581" spans="13:15" x14ac:dyDescent="0.4">
      <c r="M1581" t="s">
        <v>875</v>
      </c>
      <c r="N1581" t="s">
        <v>493</v>
      </c>
      <c r="O1581">
        <v>0</v>
      </c>
    </row>
    <row r="1582" spans="13:15" x14ac:dyDescent="0.4">
      <c r="M1582" t="s">
        <v>875</v>
      </c>
      <c r="N1582" t="s">
        <v>494</v>
      </c>
      <c r="O1582">
        <v>1500</v>
      </c>
    </row>
    <row r="1583" spans="13:15" x14ac:dyDescent="0.4">
      <c r="M1583" t="s">
        <v>875</v>
      </c>
      <c r="N1583" t="s">
        <v>495</v>
      </c>
      <c r="O1583">
        <v>4700</v>
      </c>
    </row>
    <row r="1584" spans="13:15" x14ac:dyDescent="0.4">
      <c r="M1584" t="s">
        <v>875</v>
      </c>
      <c r="N1584" t="s">
        <v>496</v>
      </c>
      <c r="O1584">
        <v>900</v>
      </c>
    </row>
    <row r="1585" spans="13:15" x14ac:dyDescent="0.4">
      <c r="M1585" t="s">
        <v>875</v>
      </c>
      <c r="N1585" t="s">
        <v>497</v>
      </c>
      <c r="O1585">
        <v>1800</v>
      </c>
    </row>
    <row r="1586" spans="13:15" x14ac:dyDescent="0.4">
      <c r="M1586" t="s">
        <v>875</v>
      </c>
      <c r="N1586" t="s">
        <v>498</v>
      </c>
      <c r="O1586">
        <v>0</v>
      </c>
    </row>
    <row r="1587" spans="13:15" x14ac:dyDescent="0.4">
      <c r="M1587" t="s">
        <v>875</v>
      </c>
      <c r="N1587" t="s">
        <v>499</v>
      </c>
      <c r="O1587">
        <v>6100</v>
      </c>
    </row>
    <row r="1588" spans="13:15" x14ac:dyDescent="0.4">
      <c r="M1588" t="s">
        <v>875</v>
      </c>
      <c r="N1588" t="s">
        <v>500</v>
      </c>
      <c r="O1588">
        <v>1100</v>
      </c>
    </row>
    <row r="1589" spans="13:15" x14ac:dyDescent="0.4">
      <c r="M1589" t="s">
        <v>875</v>
      </c>
      <c r="N1589" t="s">
        <v>501</v>
      </c>
      <c r="O1589">
        <v>2000</v>
      </c>
    </row>
    <row r="1590" spans="13:15" x14ac:dyDescent="0.4">
      <c r="M1590" t="s">
        <v>875</v>
      </c>
      <c r="N1590" t="s">
        <v>502</v>
      </c>
      <c r="O1590">
        <v>2100</v>
      </c>
    </row>
    <row r="1591" spans="13:15" x14ac:dyDescent="0.4">
      <c r="M1591" t="s">
        <v>875</v>
      </c>
      <c r="N1591" t="s">
        <v>503</v>
      </c>
      <c r="O1591">
        <v>2300</v>
      </c>
    </row>
    <row r="1592" spans="13:15" x14ac:dyDescent="0.4">
      <c r="M1592" t="s">
        <v>875</v>
      </c>
      <c r="N1592" t="s">
        <v>504</v>
      </c>
      <c r="O1592">
        <v>900</v>
      </c>
    </row>
    <row r="1593" spans="13:15" x14ac:dyDescent="0.4">
      <c r="M1593" t="s">
        <v>875</v>
      </c>
      <c r="N1593" t="s">
        <v>505</v>
      </c>
      <c r="O1593">
        <v>5400</v>
      </c>
    </row>
    <row r="1594" spans="13:15" x14ac:dyDescent="0.4">
      <c r="M1594" t="s">
        <v>875</v>
      </c>
      <c r="N1594" t="s">
        <v>506</v>
      </c>
      <c r="O1594">
        <v>0</v>
      </c>
    </row>
    <row r="1595" spans="13:15" x14ac:dyDescent="0.4">
      <c r="M1595" t="s">
        <v>875</v>
      </c>
      <c r="N1595" t="s">
        <v>507</v>
      </c>
      <c r="O1595">
        <v>4700</v>
      </c>
    </row>
    <row r="1596" spans="13:15" x14ac:dyDescent="0.4">
      <c r="M1596" t="s">
        <v>875</v>
      </c>
      <c r="N1596" t="s">
        <v>508</v>
      </c>
      <c r="O1596">
        <v>4200</v>
      </c>
    </row>
    <row r="1597" spans="13:15" x14ac:dyDescent="0.4">
      <c r="M1597" t="s">
        <v>875</v>
      </c>
      <c r="N1597" t="s">
        <v>509</v>
      </c>
      <c r="O1597">
        <v>4600</v>
      </c>
    </row>
    <row r="1598" spans="13:15" x14ac:dyDescent="0.4">
      <c r="M1598" t="s">
        <v>875</v>
      </c>
      <c r="N1598" t="s">
        <v>510</v>
      </c>
      <c r="O1598">
        <v>5700</v>
      </c>
    </row>
    <row r="1599" spans="13:15" x14ac:dyDescent="0.4">
      <c r="M1599" t="s">
        <v>875</v>
      </c>
      <c r="N1599" t="s">
        <v>511</v>
      </c>
      <c r="O1599">
        <v>1400</v>
      </c>
    </row>
    <row r="1600" spans="13:15" x14ac:dyDescent="0.4">
      <c r="M1600" t="s">
        <v>875</v>
      </c>
      <c r="N1600" t="s">
        <v>512</v>
      </c>
      <c r="O1600">
        <v>7900</v>
      </c>
    </row>
    <row r="1601" spans="13:15" x14ac:dyDescent="0.4">
      <c r="M1601" t="s">
        <v>875</v>
      </c>
      <c r="N1601" t="s">
        <v>513</v>
      </c>
      <c r="O1601">
        <v>1100</v>
      </c>
    </row>
    <row r="1602" spans="13:15" x14ac:dyDescent="0.4">
      <c r="M1602" t="s">
        <v>875</v>
      </c>
      <c r="N1602" t="s">
        <v>514</v>
      </c>
      <c r="O1602">
        <v>6400</v>
      </c>
    </row>
    <row r="1603" spans="13:15" x14ac:dyDescent="0.4">
      <c r="M1603" t="s">
        <v>875</v>
      </c>
      <c r="N1603" t="s">
        <v>515</v>
      </c>
      <c r="O1603">
        <v>3200</v>
      </c>
    </row>
    <row r="1604" spans="13:15" x14ac:dyDescent="0.4">
      <c r="M1604" t="s">
        <v>875</v>
      </c>
      <c r="N1604" t="s">
        <v>516</v>
      </c>
      <c r="O1604">
        <v>300</v>
      </c>
    </row>
    <row r="1605" spans="13:15" x14ac:dyDescent="0.4">
      <c r="M1605" t="s">
        <v>875</v>
      </c>
      <c r="N1605" t="s">
        <v>517</v>
      </c>
      <c r="O1605">
        <v>3900</v>
      </c>
    </row>
    <row r="1606" spans="13:15" x14ac:dyDescent="0.4">
      <c r="M1606" t="s">
        <v>875</v>
      </c>
      <c r="N1606" t="s">
        <v>518</v>
      </c>
      <c r="O1606">
        <v>1900</v>
      </c>
    </row>
    <row r="1607" spans="13:15" x14ac:dyDescent="0.4">
      <c r="M1607" t="s">
        <v>875</v>
      </c>
      <c r="N1607" t="s">
        <v>519</v>
      </c>
      <c r="O1607">
        <v>4600</v>
      </c>
    </row>
    <row r="1608" spans="13:15" x14ac:dyDescent="0.4">
      <c r="M1608" t="s">
        <v>875</v>
      </c>
      <c r="N1608" t="s">
        <v>520</v>
      </c>
      <c r="O1608">
        <v>3000</v>
      </c>
    </row>
    <row r="1609" spans="13:15" x14ac:dyDescent="0.4">
      <c r="M1609" t="s">
        <v>875</v>
      </c>
      <c r="N1609" t="s">
        <v>521</v>
      </c>
      <c r="O1609">
        <v>3000</v>
      </c>
    </row>
    <row r="1610" spans="13:15" x14ac:dyDescent="0.4">
      <c r="M1610" t="s">
        <v>875</v>
      </c>
      <c r="N1610" t="s">
        <v>522</v>
      </c>
      <c r="O1610">
        <v>4100</v>
      </c>
    </row>
    <row r="1611" spans="13:15" x14ac:dyDescent="0.4">
      <c r="M1611" t="s">
        <v>875</v>
      </c>
      <c r="N1611" t="s">
        <v>523</v>
      </c>
      <c r="O1611">
        <v>1700</v>
      </c>
    </row>
    <row r="1612" spans="13:15" x14ac:dyDescent="0.4">
      <c r="M1612" t="s">
        <v>875</v>
      </c>
      <c r="N1612" t="s">
        <v>524</v>
      </c>
      <c r="O1612">
        <v>10400</v>
      </c>
    </row>
    <row r="1613" spans="13:15" x14ac:dyDescent="0.4">
      <c r="M1613" t="s">
        <v>875</v>
      </c>
      <c r="N1613" t="s">
        <v>525</v>
      </c>
      <c r="O1613">
        <v>4000</v>
      </c>
    </row>
    <row r="1614" spans="13:15" x14ac:dyDescent="0.4">
      <c r="M1614" t="s">
        <v>875</v>
      </c>
      <c r="N1614" t="s">
        <v>526</v>
      </c>
      <c r="O1614">
        <v>2700</v>
      </c>
    </row>
    <row r="1615" spans="13:15" x14ac:dyDescent="0.4">
      <c r="M1615" t="s">
        <v>875</v>
      </c>
      <c r="N1615" t="s">
        <v>527</v>
      </c>
      <c r="O1615">
        <v>2600</v>
      </c>
    </row>
    <row r="1616" spans="13:15" x14ac:dyDescent="0.4">
      <c r="M1616" t="s">
        <v>875</v>
      </c>
      <c r="N1616" t="s">
        <v>528</v>
      </c>
      <c r="O1616">
        <v>4100</v>
      </c>
    </row>
    <row r="1617" spans="13:15" x14ac:dyDescent="0.4">
      <c r="M1617" t="s">
        <v>875</v>
      </c>
      <c r="N1617" t="s">
        <v>529</v>
      </c>
      <c r="O1617">
        <v>1900</v>
      </c>
    </row>
    <row r="1618" spans="13:15" x14ac:dyDescent="0.4">
      <c r="M1618" t="s">
        <v>875</v>
      </c>
      <c r="N1618" t="s">
        <v>530</v>
      </c>
      <c r="O1618">
        <v>7800</v>
      </c>
    </row>
    <row r="1619" spans="13:15" x14ac:dyDescent="0.4">
      <c r="M1619" t="s">
        <v>875</v>
      </c>
      <c r="N1619" t="s">
        <v>531</v>
      </c>
      <c r="O1619">
        <v>4300</v>
      </c>
    </row>
    <row r="1620" spans="13:15" x14ac:dyDescent="0.4">
      <c r="M1620" t="s">
        <v>875</v>
      </c>
      <c r="N1620" t="s">
        <v>532</v>
      </c>
      <c r="O1620">
        <v>1600</v>
      </c>
    </row>
    <row r="1621" spans="13:15" x14ac:dyDescent="0.4">
      <c r="M1621" t="s">
        <v>875</v>
      </c>
      <c r="N1621" t="s">
        <v>533</v>
      </c>
      <c r="O1621">
        <v>1600</v>
      </c>
    </row>
    <row r="1622" spans="13:15" x14ac:dyDescent="0.4">
      <c r="M1622" t="s">
        <v>875</v>
      </c>
      <c r="N1622" t="s">
        <v>534</v>
      </c>
      <c r="O1622">
        <v>2400</v>
      </c>
    </row>
    <row r="1623" spans="13:15" x14ac:dyDescent="0.4">
      <c r="M1623" t="s">
        <v>875</v>
      </c>
      <c r="N1623" t="s">
        <v>535</v>
      </c>
      <c r="O1623">
        <v>4100</v>
      </c>
    </row>
    <row r="1624" spans="13:15" x14ac:dyDescent="0.4">
      <c r="M1624" t="s">
        <v>875</v>
      </c>
      <c r="N1624" t="s">
        <v>536</v>
      </c>
      <c r="O1624">
        <v>3600</v>
      </c>
    </row>
    <row r="1625" spans="13:15" x14ac:dyDescent="0.4">
      <c r="M1625" t="s">
        <v>875</v>
      </c>
      <c r="N1625" t="s">
        <v>537</v>
      </c>
      <c r="O1625">
        <v>400</v>
      </c>
    </row>
    <row r="1626" spans="13:15" x14ac:dyDescent="0.4">
      <c r="M1626" t="s">
        <v>875</v>
      </c>
      <c r="N1626" t="s">
        <v>538</v>
      </c>
      <c r="O1626">
        <v>1200</v>
      </c>
    </row>
    <row r="1627" spans="13:15" x14ac:dyDescent="0.4">
      <c r="M1627" t="s">
        <v>875</v>
      </c>
      <c r="N1627" t="s">
        <v>539</v>
      </c>
      <c r="O1627">
        <v>5800</v>
      </c>
    </row>
    <row r="1628" spans="13:15" x14ac:dyDescent="0.4">
      <c r="M1628" t="s">
        <v>875</v>
      </c>
      <c r="N1628" t="s">
        <v>540</v>
      </c>
      <c r="O1628">
        <v>1700</v>
      </c>
    </row>
    <row r="1629" spans="13:15" x14ac:dyDescent="0.4">
      <c r="M1629" t="s">
        <v>875</v>
      </c>
      <c r="N1629" t="s">
        <v>541</v>
      </c>
      <c r="O1629">
        <v>5000</v>
      </c>
    </row>
    <row r="1630" spans="13:15" x14ac:dyDescent="0.4">
      <c r="M1630" t="s">
        <v>875</v>
      </c>
      <c r="N1630" t="s">
        <v>542</v>
      </c>
      <c r="O1630">
        <v>1000</v>
      </c>
    </row>
    <row r="1631" spans="13:15" x14ac:dyDescent="0.4">
      <c r="M1631" t="s">
        <v>875</v>
      </c>
      <c r="N1631" t="s">
        <v>543</v>
      </c>
      <c r="O1631">
        <v>4200</v>
      </c>
    </row>
    <row r="1632" spans="13:15" x14ac:dyDescent="0.4">
      <c r="M1632" t="s">
        <v>875</v>
      </c>
      <c r="N1632" t="s">
        <v>544</v>
      </c>
      <c r="O1632">
        <v>3500</v>
      </c>
    </row>
    <row r="1633" spans="13:15" x14ac:dyDescent="0.4">
      <c r="M1633" t="s">
        <v>875</v>
      </c>
      <c r="N1633" t="s">
        <v>727</v>
      </c>
      <c r="O1633">
        <v>3100</v>
      </c>
    </row>
    <row r="1634" spans="13:15" x14ac:dyDescent="0.4">
      <c r="M1634" t="s">
        <v>875</v>
      </c>
      <c r="N1634" t="s">
        <v>728</v>
      </c>
      <c r="O1634">
        <v>2600</v>
      </c>
    </row>
    <row r="1635" spans="13:15" x14ac:dyDescent="0.4">
      <c r="M1635" t="s">
        <v>875</v>
      </c>
      <c r="N1635" t="s">
        <v>729</v>
      </c>
      <c r="O1635">
        <v>1300</v>
      </c>
    </row>
    <row r="1636" spans="13:15" x14ac:dyDescent="0.4">
      <c r="M1636" t="s">
        <v>875</v>
      </c>
      <c r="N1636" t="s">
        <v>730</v>
      </c>
      <c r="O1636">
        <v>2000</v>
      </c>
    </row>
    <row r="1637" spans="13:15" x14ac:dyDescent="0.4">
      <c r="M1637" t="s">
        <v>875</v>
      </c>
      <c r="N1637" t="s">
        <v>731</v>
      </c>
      <c r="O1637">
        <v>3200</v>
      </c>
    </row>
    <row r="1638" spans="13:15" x14ac:dyDescent="0.4">
      <c r="M1638" t="s">
        <v>875</v>
      </c>
      <c r="N1638" t="s">
        <v>732</v>
      </c>
      <c r="O1638">
        <v>4500</v>
      </c>
    </row>
    <row r="1639" spans="13:15" x14ac:dyDescent="0.4">
      <c r="M1639" t="s">
        <v>875</v>
      </c>
      <c r="N1639" t="s">
        <v>733</v>
      </c>
      <c r="O1639">
        <v>900</v>
      </c>
    </row>
    <row r="1640" spans="13:15" x14ac:dyDescent="0.4">
      <c r="M1640" t="s">
        <v>875</v>
      </c>
      <c r="N1640" t="s">
        <v>734</v>
      </c>
      <c r="O1640">
        <v>5400</v>
      </c>
    </row>
    <row r="1641" spans="13:15" x14ac:dyDescent="0.4">
      <c r="M1641" t="s">
        <v>875</v>
      </c>
      <c r="N1641" t="s">
        <v>735</v>
      </c>
      <c r="O1641">
        <v>8700</v>
      </c>
    </row>
    <row r="1642" spans="13:15" x14ac:dyDescent="0.4">
      <c r="M1642" t="s">
        <v>875</v>
      </c>
      <c r="N1642" t="s">
        <v>736</v>
      </c>
      <c r="O1642">
        <v>7200</v>
      </c>
    </row>
    <row r="1643" spans="13:15" x14ac:dyDescent="0.4">
      <c r="M1643" t="s">
        <v>875</v>
      </c>
      <c r="N1643" t="s">
        <v>737</v>
      </c>
      <c r="O1643">
        <v>3200</v>
      </c>
    </row>
    <row r="1644" spans="13:15" x14ac:dyDescent="0.4">
      <c r="M1644" t="s">
        <v>875</v>
      </c>
      <c r="N1644" t="s">
        <v>738</v>
      </c>
      <c r="O1644">
        <v>2400</v>
      </c>
    </row>
    <row r="1645" spans="13:15" x14ac:dyDescent="0.4">
      <c r="M1645" t="s">
        <v>875</v>
      </c>
      <c r="N1645" t="s">
        <v>739</v>
      </c>
      <c r="O1645">
        <v>7900</v>
      </c>
    </row>
    <row r="1646" spans="13:15" x14ac:dyDescent="0.4">
      <c r="M1646" t="s">
        <v>875</v>
      </c>
      <c r="N1646" t="s">
        <v>740</v>
      </c>
      <c r="O1646">
        <v>13700</v>
      </c>
    </row>
    <row r="1647" spans="13:15" x14ac:dyDescent="0.4">
      <c r="M1647" t="s">
        <v>875</v>
      </c>
      <c r="N1647" t="s">
        <v>741</v>
      </c>
      <c r="O1647">
        <v>9700</v>
      </c>
    </row>
    <row r="1648" spans="13:15" x14ac:dyDescent="0.4">
      <c r="M1648" t="s">
        <v>875</v>
      </c>
      <c r="N1648" t="s">
        <v>742</v>
      </c>
      <c r="O1648">
        <v>8500</v>
      </c>
    </row>
    <row r="1649" spans="11:15" x14ac:dyDescent="0.4">
      <c r="M1649" t="s">
        <v>875</v>
      </c>
      <c r="N1649" t="s">
        <v>743</v>
      </c>
      <c r="O1649">
        <v>17700</v>
      </c>
    </row>
    <row r="1650" spans="11:15" x14ac:dyDescent="0.4">
      <c r="M1650" t="s">
        <v>875</v>
      </c>
      <c r="N1650" t="s">
        <v>744</v>
      </c>
      <c r="O1650">
        <v>7700</v>
      </c>
    </row>
    <row r="1651" spans="11:15" x14ac:dyDescent="0.4">
      <c r="M1651" t="s">
        <v>875</v>
      </c>
      <c r="N1651" t="s">
        <v>745</v>
      </c>
      <c r="O1651">
        <v>5900</v>
      </c>
    </row>
    <row r="1652" spans="11:15" x14ac:dyDescent="0.4">
      <c r="M1652" t="s">
        <v>875</v>
      </c>
      <c r="N1652" t="s">
        <v>746</v>
      </c>
      <c r="O1652">
        <v>7600</v>
      </c>
    </row>
    <row r="1653" spans="11:15" x14ac:dyDescent="0.4">
      <c r="M1653" t="s">
        <v>875</v>
      </c>
      <c r="N1653" t="s">
        <v>747</v>
      </c>
      <c r="O1653">
        <v>4800</v>
      </c>
    </row>
    <row r="1654" spans="11:15" x14ac:dyDescent="0.4">
      <c r="M1654" t="s">
        <v>875</v>
      </c>
      <c r="N1654" t="s">
        <v>748</v>
      </c>
      <c r="O1654">
        <v>7400</v>
      </c>
    </row>
    <row r="1655" spans="11:15" x14ac:dyDescent="0.4">
      <c r="M1655" t="s">
        <v>875</v>
      </c>
      <c r="N1655" t="s">
        <v>749</v>
      </c>
      <c r="O1655">
        <v>10000</v>
      </c>
    </row>
    <row r="1656" spans="11:15" x14ac:dyDescent="0.4">
      <c r="M1656" t="s">
        <v>875</v>
      </c>
      <c r="N1656" t="s">
        <v>750</v>
      </c>
      <c r="O1656">
        <v>7200</v>
      </c>
    </row>
    <row r="1657" spans="11:15" x14ac:dyDescent="0.4">
      <c r="M1657" t="s">
        <v>875</v>
      </c>
      <c r="N1657" t="s">
        <v>751</v>
      </c>
      <c r="O1657">
        <v>0</v>
      </c>
    </row>
    <row r="1658" spans="11:15" x14ac:dyDescent="0.4">
      <c r="M1658" t="s">
        <v>875</v>
      </c>
      <c r="N1658" t="s">
        <v>752</v>
      </c>
      <c r="O1658">
        <v>0</v>
      </c>
    </row>
    <row r="1659" spans="11:15" x14ac:dyDescent="0.4">
      <c r="M1659" t="s">
        <v>875</v>
      </c>
      <c r="N1659" t="s">
        <v>753</v>
      </c>
      <c r="O1659">
        <v>0</v>
      </c>
    </row>
    <row r="1660" spans="11:15" x14ac:dyDescent="0.4">
      <c r="M1660" t="s">
        <v>875</v>
      </c>
      <c r="N1660" t="s">
        <v>754</v>
      </c>
      <c r="O1660">
        <v>0</v>
      </c>
    </row>
    <row r="1661" spans="11:15" x14ac:dyDescent="0.4">
      <c r="M1661" t="s">
        <v>875</v>
      </c>
      <c r="N1661" t="s">
        <v>755</v>
      </c>
      <c r="O1661">
        <v>0</v>
      </c>
    </row>
    <row r="1662" spans="11:15" x14ac:dyDescent="0.4">
      <c r="M1662" t="s">
        <v>875</v>
      </c>
      <c r="N1662" t="s">
        <v>756</v>
      </c>
      <c r="O1662">
        <v>740300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1422-3BAB-476E-A22A-BB652EF8A91C}">
  <sheetPr codeName="Sheet15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2025/01/16</v>
      </c>
      <c r="AE1" s="18" t="str">
        <f t="shared" si="0"/>
        <v>2025/01/15</v>
      </c>
      <c r="AF1" s="18" t="str">
        <f t="shared" si="0"/>
        <v>2025/01/14</v>
      </c>
      <c r="AG1" s="18" t="str">
        <f t="shared" si="0"/>
        <v>2025/01/10</v>
      </c>
      <c r="AH1" s="18" t="str">
        <f t="shared" si="0"/>
        <v>2025/01/09</v>
      </c>
      <c r="AI1" s="19" t="str">
        <f>S17</f>
        <v>2025/01/16</v>
      </c>
      <c r="AJ1" s="19" t="str">
        <f>S16</f>
        <v>2025/01/15</v>
      </c>
      <c r="AK1" s="19" t="str">
        <f>S15</f>
        <v>2025/01/14</v>
      </c>
      <c r="AL1" s="19" t="str">
        <f>S14</f>
        <v>2025/01/10</v>
      </c>
      <c r="AM1" s="19" t="str">
        <f>S13</f>
        <v>2025/01/09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232066.66666666666</v>
      </c>
      <c r="AD2" s="2">
        <f t="shared" si="0"/>
        <v>0</v>
      </c>
      <c r="AE2" s="2">
        <f t="shared" si="0"/>
        <v>177300</v>
      </c>
      <c r="AF2" s="2">
        <f t="shared" si="0"/>
        <v>330100</v>
      </c>
      <c r="AG2" s="2">
        <f t="shared" si="0"/>
        <v>188800</v>
      </c>
      <c r="AH2" s="2">
        <f t="shared" si="0"/>
        <v>0</v>
      </c>
      <c r="AI2" s="2" cm="1">
        <f t="array" ref="AI2">_xlfn.XLOOKUP(AI$1&amp;$AB2,$M$3:$M$1662&amp;$N$3:$N$1662,$O$3:$O$1662,0,0,1)</f>
        <v>0</v>
      </c>
      <c r="AJ2" s="2" cm="1">
        <f t="array" ref="AJ2">_xlfn.XLOOKUP(AJ$1&amp;$AB2,$M$3:$M$1662&amp;$N$3:$N$1662,$O$3:$O$1662,0,0,1)</f>
        <v>177300</v>
      </c>
      <c r="AK2" s="2" cm="1">
        <f t="array" ref="AK2">_xlfn.XLOOKUP(AK$1&amp;$AB2,$M$3:$M$1662&amp;$N$3:$N$1662,$O$3:$O$1662,0,0,1)</f>
        <v>330100</v>
      </c>
      <c r="AL2" s="2" cm="1">
        <f t="array" ref="AL2">_xlfn.XLOOKUP(AL$1&amp;$AB2,$M$3:$M$1662&amp;$N$3:$N$1662,$O$3:$O$1662,0,0,1)</f>
        <v>188800</v>
      </c>
      <c r="AM2" s="2" cm="1">
        <f t="array" ref="AM2">_xlfn.XLOOKUP(AM$1&amp;$AB2,$M$3:$M$1662&amp;$N$3:$N$1662,$O$3:$O$1662,0,0,1)</f>
        <v>0</v>
      </c>
    </row>
    <row r="3" spans="1:51" x14ac:dyDescent="0.4">
      <c r="A3" s="1" t="s">
        <v>779</v>
      </c>
      <c r="B3" s="1">
        <v>113500</v>
      </c>
      <c r="C3" s="1">
        <v>2801</v>
      </c>
      <c r="D3" t="str">
        <f t="shared" ref="D3:D21" si="1">IF(C3=C4,D4,IF(C3&gt;C4,"買",IF(C3&lt;C4,"売","")))</f>
        <v>買</v>
      </c>
      <c r="E3" t="str">
        <f>IF(AND(B3&gt;$E$24,ISNUMBER(B3)),$E$26,"")</f>
        <v>大口</v>
      </c>
      <c r="K3" t="s">
        <v>830</v>
      </c>
      <c r="L3" t="s">
        <v>424</v>
      </c>
      <c r="M3" t="s">
        <v>870</v>
      </c>
      <c r="N3" t="s">
        <v>545</v>
      </c>
      <c r="O3">
        <v>0</v>
      </c>
      <c r="Q3" s="1" t="s">
        <v>830</v>
      </c>
      <c r="R3" s="1" t="s">
        <v>794</v>
      </c>
      <c r="S3" s="1" t="s">
        <v>803</v>
      </c>
      <c r="T3" s="1">
        <v>1584</v>
      </c>
      <c r="U3" s="1">
        <v>1633</v>
      </c>
      <c r="V3" s="1">
        <v>1578</v>
      </c>
      <c r="W3">
        <v>1582</v>
      </c>
      <c r="AB3" t="s">
        <v>8</v>
      </c>
      <c r="AC3" s="2">
        <f t="shared" ref="AC3:AC66" si="2">IFERROR(AVERAGEIFS(AD3:AH3,AD3:AH3,"&gt;0"),0)</f>
        <v>331966.66666666669</v>
      </c>
      <c r="AD3" s="2">
        <f>AD2+AI3</f>
        <v>0</v>
      </c>
      <c r="AE3" s="2">
        <f>AE2+AJ3</f>
        <v>240900</v>
      </c>
      <c r="AF3" s="2">
        <f>AF2+AK3</f>
        <v>480900</v>
      </c>
      <c r="AG3" s="2">
        <f>AG2+AL3</f>
        <v>274100</v>
      </c>
      <c r="AH3" s="2">
        <f>AH2+AM3</f>
        <v>0</v>
      </c>
      <c r="AI3" s="2" cm="1">
        <f t="array" ref="AI3">_xlfn.XLOOKUP(AI$1&amp;$AB3,$M$3:$M$1662&amp;$N$3:$N$1662,$O$3:$O$1662,0,0,1)</f>
        <v>0</v>
      </c>
      <c r="AJ3" s="2" cm="1">
        <f t="array" ref="AJ3">_xlfn.XLOOKUP(AJ$1&amp;$AB3,$M$3:$M$1662&amp;$N$3:$N$1662,$O$3:$O$1662,0,0,1)</f>
        <v>63600</v>
      </c>
      <c r="AK3" s="2" cm="1">
        <f t="array" ref="AK3">_xlfn.XLOOKUP(AK$1&amp;$AB3,$M$3:$M$1662&amp;$N$3:$N$1662,$O$3:$O$1662,0,0,1)</f>
        <v>150800</v>
      </c>
      <c r="AL3" s="2" cm="1">
        <f t="array" ref="AL3">_xlfn.XLOOKUP(AL$1&amp;$AB3,$M$3:$M$1662&amp;$N$3:$N$1662,$O$3:$O$1662,0,0,1)</f>
        <v>85300</v>
      </c>
      <c r="AM3" s="2" cm="1">
        <f t="array" ref="AM3">_xlfn.XLOOKUP(AM$1&amp;$AB3,$M$3:$M$1662&amp;$N$3:$N$1662,$O$3:$O$1662,0,0,1)</f>
        <v>0</v>
      </c>
    </row>
    <row r="4" spans="1:51" x14ac:dyDescent="0.4">
      <c r="A4" t="s">
        <v>784</v>
      </c>
      <c r="B4">
        <v>100</v>
      </c>
      <c r="C4">
        <v>2779</v>
      </c>
      <c r="D4" t="str">
        <f t="shared" si="1"/>
        <v>売</v>
      </c>
      <c r="E4" t="str">
        <f t="shared" ref="E4:E21" si="3">IF(AND(B4&gt;$E$24,ISNUMBER(B4)),$E$26,"")</f>
        <v/>
      </c>
      <c r="M4" t="s">
        <v>870</v>
      </c>
      <c r="N4" t="s">
        <v>546</v>
      </c>
      <c r="O4">
        <v>0</v>
      </c>
      <c r="S4" t="s">
        <v>804</v>
      </c>
      <c r="T4">
        <v>1582</v>
      </c>
      <c r="U4">
        <v>1599</v>
      </c>
      <c r="V4">
        <v>1541</v>
      </c>
      <c r="W4">
        <v>1599</v>
      </c>
      <c r="AB4" t="s">
        <v>95</v>
      </c>
      <c r="AC4" s="2">
        <f t="shared" si="2"/>
        <v>388766.66666666669</v>
      </c>
      <c r="AD4" s="2">
        <f t="shared" ref="AD4:AH19" si="4">AD3+AI4</f>
        <v>0</v>
      </c>
      <c r="AE4" s="2">
        <f t="shared" si="4"/>
        <v>320500</v>
      </c>
      <c r="AF4" s="2">
        <f t="shared" si="4"/>
        <v>543500</v>
      </c>
      <c r="AG4" s="2">
        <f t="shared" si="4"/>
        <v>302300</v>
      </c>
      <c r="AH4" s="2">
        <f t="shared" si="4"/>
        <v>0</v>
      </c>
      <c r="AI4" s="2" cm="1">
        <f t="array" ref="AI4">_xlfn.XLOOKUP(AI$1&amp;$AB4,$M$3:$M$1662&amp;$N$3:$N$1662,$O$3:$O$1662,0,0,1)</f>
        <v>0</v>
      </c>
      <c r="AJ4" s="2" cm="1">
        <f t="array" ref="AJ4">_xlfn.XLOOKUP(AJ$1&amp;$AB4,$M$3:$M$1662&amp;$N$3:$N$1662,$O$3:$O$1662,0,0,1)</f>
        <v>79600</v>
      </c>
      <c r="AK4" s="2" cm="1">
        <f t="array" ref="AK4">_xlfn.XLOOKUP(AK$1&amp;$AB4,$M$3:$M$1662&amp;$N$3:$N$1662,$O$3:$O$1662,0,0,1)</f>
        <v>62600</v>
      </c>
      <c r="AL4" s="2" cm="1">
        <f t="array" ref="AL4">_xlfn.XLOOKUP(AL$1&amp;$AB4,$M$3:$M$1662&amp;$N$3:$N$1662,$O$3:$O$1662,0,0,1)</f>
        <v>28200</v>
      </c>
      <c r="AM4" s="2" cm="1">
        <f t="array" ref="AM4">_xlfn.XLOOKUP(AM$1&amp;$AB4,$M$3:$M$1662&amp;$N$3:$N$1662,$O$3:$O$1662,0,0,1)</f>
        <v>0</v>
      </c>
      <c r="AS4" s="25">
        <f t="shared" ref="AS4:AS17" si="5">MAX(AT4:AV4)</f>
        <v>58</v>
      </c>
      <c r="AT4" s="25">
        <f t="shared" ref="AT4:AT17" si="6">ABS(U4-W3)</f>
        <v>17</v>
      </c>
      <c r="AU4" s="25">
        <f t="shared" ref="AU4:AU17" si="7">ABS(V4-W3)</f>
        <v>41</v>
      </c>
      <c r="AV4" s="25">
        <f t="shared" ref="AV4:AV17" si="8">U4-V4</f>
        <v>58</v>
      </c>
      <c r="AY4" s="25">
        <f t="shared" ref="AY4:AY17" si="9">U4-W3</f>
        <v>17</v>
      </c>
    </row>
    <row r="5" spans="1:51" x14ac:dyDescent="0.4">
      <c r="A5" t="s">
        <v>784</v>
      </c>
      <c r="B5">
        <v>100</v>
      </c>
      <c r="C5">
        <v>2780</v>
      </c>
      <c r="D5" t="str">
        <f t="shared" si="1"/>
        <v>売</v>
      </c>
      <c r="E5" t="str">
        <f t="shared" si="3"/>
        <v/>
      </c>
      <c r="M5" t="s">
        <v>870</v>
      </c>
      <c r="N5" t="s">
        <v>547</v>
      </c>
      <c r="O5">
        <v>0</v>
      </c>
      <c r="S5" t="s">
        <v>781</v>
      </c>
      <c r="T5">
        <v>1617</v>
      </c>
      <c r="U5">
        <v>1699</v>
      </c>
      <c r="V5">
        <v>1610</v>
      </c>
      <c r="W5">
        <v>1681</v>
      </c>
      <c r="AB5" t="s">
        <v>44</v>
      </c>
      <c r="AC5" s="2">
        <f t="shared" si="2"/>
        <v>494125</v>
      </c>
      <c r="AD5" s="2">
        <f t="shared" si="4"/>
        <v>0</v>
      </c>
      <c r="AE5" s="2">
        <f t="shared" si="4"/>
        <v>413700</v>
      </c>
      <c r="AF5" s="2">
        <f t="shared" si="4"/>
        <v>714300</v>
      </c>
      <c r="AG5" s="2">
        <f t="shared" si="4"/>
        <v>334000</v>
      </c>
      <c r="AH5" s="2">
        <f t="shared" si="4"/>
        <v>514500</v>
      </c>
      <c r="AI5" s="2" cm="1">
        <f t="array" ref="AI5">_xlfn.XLOOKUP(AI$1&amp;$AB5,$M$3:$M$1662&amp;$N$3:$N$1662,$O$3:$O$1662,0,0,1)</f>
        <v>0</v>
      </c>
      <c r="AJ5" s="2" cm="1">
        <f t="array" ref="AJ5">_xlfn.XLOOKUP(AJ$1&amp;$AB5,$M$3:$M$1662&amp;$N$3:$N$1662,$O$3:$O$1662,0,0,1)</f>
        <v>93200</v>
      </c>
      <c r="AK5" s="2" cm="1">
        <f t="array" ref="AK5">_xlfn.XLOOKUP(AK$1&amp;$AB5,$M$3:$M$1662&amp;$N$3:$N$1662,$O$3:$O$1662,0,0,1)</f>
        <v>170800</v>
      </c>
      <c r="AL5" s="2" cm="1">
        <f t="array" ref="AL5">_xlfn.XLOOKUP(AL$1&amp;$AB5,$M$3:$M$1662&amp;$N$3:$N$1662,$O$3:$O$1662,0,0,1)</f>
        <v>31700</v>
      </c>
      <c r="AM5" s="2" cm="1">
        <f t="array" ref="AM5">_xlfn.XLOOKUP(AM$1&amp;$AB5,$M$3:$M$1662&amp;$N$3:$N$1662,$O$3:$O$1662,0,0,1)</f>
        <v>514500</v>
      </c>
      <c r="AS5" s="25">
        <f t="shared" si="5"/>
        <v>100</v>
      </c>
      <c r="AT5" s="25">
        <f t="shared" si="6"/>
        <v>100</v>
      </c>
      <c r="AU5" s="25">
        <f t="shared" si="7"/>
        <v>11</v>
      </c>
      <c r="AV5" s="25">
        <f t="shared" si="8"/>
        <v>89</v>
      </c>
      <c r="AY5" s="25">
        <f t="shared" si="9"/>
        <v>100</v>
      </c>
    </row>
    <row r="6" spans="1:51" x14ac:dyDescent="0.4">
      <c r="A6" t="s">
        <v>784</v>
      </c>
      <c r="B6">
        <v>100</v>
      </c>
      <c r="C6">
        <v>2782</v>
      </c>
      <c r="D6" t="str">
        <f t="shared" si="1"/>
        <v>売</v>
      </c>
      <c r="E6" t="str">
        <f t="shared" si="3"/>
        <v/>
      </c>
      <c r="M6" t="s">
        <v>870</v>
      </c>
      <c r="N6" t="s">
        <v>548</v>
      </c>
      <c r="O6">
        <v>514500</v>
      </c>
      <c r="S6" t="s">
        <v>782</v>
      </c>
      <c r="T6">
        <v>1721</v>
      </c>
      <c r="U6">
        <v>1926</v>
      </c>
      <c r="V6">
        <v>1716</v>
      </c>
      <c r="W6">
        <v>1824</v>
      </c>
      <c r="AB6" t="s">
        <v>39</v>
      </c>
      <c r="AC6" s="2">
        <f t="shared" si="2"/>
        <v>605300</v>
      </c>
      <c r="AD6" s="2">
        <f t="shared" si="4"/>
        <v>0</v>
      </c>
      <c r="AE6" s="2">
        <f t="shared" si="4"/>
        <v>565700</v>
      </c>
      <c r="AF6" s="2">
        <f t="shared" si="4"/>
        <v>775100</v>
      </c>
      <c r="AG6" s="2">
        <f t="shared" si="4"/>
        <v>387000</v>
      </c>
      <c r="AH6" s="2">
        <f t="shared" si="4"/>
        <v>693400</v>
      </c>
      <c r="AI6" s="2" cm="1">
        <f t="array" ref="AI6">_xlfn.XLOOKUP(AI$1&amp;$AB6,$M$3:$M$1662&amp;$N$3:$N$1662,$O$3:$O$1662,0,0,1)</f>
        <v>0</v>
      </c>
      <c r="AJ6" s="2" cm="1">
        <f t="array" ref="AJ6">_xlfn.XLOOKUP(AJ$1&amp;$AB6,$M$3:$M$1662&amp;$N$3:$N$1662,$O$3:$O$1662,0,0,1)</f>
        <v>152000</v>
      </c>
      <c r="AK6" s="2" cm="1">
        <f t="array" ref="AK6">_xlfn.XLOOKUP(AK$1&amp;$AB6,$M$3:$M$1662&amp;$N$3:$N$1662,$O$3:$O$1662,0,0,1)</f>
        <v>60800</v>
      </c>
      <c r="AL6" s="2" cm="1">
        <f t="array" ref="AL6">_xlfn.XLOOKUP(AL$1&amp;$AB6,$M$3:$M$1662&amp;$N$3:$N$1662,$O$3:$O$1662,0,0,1)</f>
        <v>53000</v>
      </c>
      <c r="AM6" s="2" cm="1">
        <f t="array" ref="AM6">_xlfn.XLOOKUP(AM$1&amp;$AB6,$M$3:$M$1662&amp;$N$3:$N$1662,$O$3:$O$1662,0,0,1)</f>
        <v>178900</v>
      </c>
      <c r="AS6" s="25">
        <f t="shared" si="5"/>
        <v>245</v>
      </c>
      <c r="AT6" s="25">
        <f t="shared" si="6"/>
        <v>245</v>
      </c>
      <c r="AU6" s="25">
        <f t="shared" si="7"/>
        <v>35</v>
      </c>
      <c r="AV6" s="25">
        <f t="shared" si="8"/>
        <v>210</v>
      </c>
      <c r="AY6" s="25">
        <f t="shared" si="9"/>
        <v>245</v>
      </c>
    </row>
    <row r="7" spans="1:51" x14ac:dyDescent="0.4">
      <c r="A7" t="s">
        <v>784</v>
      </c>
      <c r="B7">
        <v>200</v>
      </c>
      <c r="C7">
        <v>2783</v>
      </c>
      <c r="D7" t="str">
        <f t="shared" si="1"/>
        <v>売</v>
      </c>
      <c r="E7" t="str">
        <f t="shared" si="3"/>
        <v/>
      </c>
      <c r="M7" t="s">
        <v>870</v>
      </c>
      <c r="N7" t="s">
        <v>549</v>
      </c>
      <c r="O7">
        <v>178900</v>
      </c>
      <c r="S7" t="s">
        <v>783</v>
      </c>
      <c r="T7">
        <v>1864</v>
      </c>
      <c r="U7">
        <v>1875</v>
      </c>
      <c r="V7">
        <v>1776</v>
      </c>
      <c r="W7">
        <v>1845</v>
      </c>
      <c r="AB7" t="s">
        <v>87</v>
      </c>
      <c r="AC7" s="2">
        <f t="shared" si="2"/>
        <v>696525</v>
      </c>
      <c r="AD7" s="2">
        <f t="shared" si="4"/>
        <v>0</v>
      </c>
      <c r="AE7" s="2">
        <f t="shared" si="4"/>
        <v>638000</v>
      </c>
      <c r="AF7" s="2">
        <f t="shared" si="4"/>
        <v>902700</v>
      </c>
      <c r="AG7" s="2">
        <f t="shared" si="4"/>
        <v>455500</v>
      </c>
      <c r="AH7" s="2">
        <f t="shared" si="4"/>
        <v>789900</v>
      </c>
      <c r="AI7" s="2" cm="1">
        <f t="array" ref="AI7">_xlfn.XLOOKUP(AI$1&amp;$AB7,$M$3:$M$1662&amp;$N$3:$N$1662,$O$3:$O$1662,0,0,1)</f>
        <v>0</v>
      </c>
      <c r="AJ7" s="2" cm="1">
        <f t="array" ref="AJ7">_xlfn.XLOOKUP(AJ$1&amp;$AB7,$M$3:$M$1662&amp;$N$3:$N$1662,$O$3:$O$1662,0,0,1)</f>
        <v>72300</v>
      </c>
      <c r="AK7" s="2" cm="1">
        <f t="array" ref="AK7">_xlfn.XLOOKUP(AK$1&amp;$AB7,$M$3:$M$1662&amp;$N$3:$N$1662,$O$3:$O$1662,0,0,1)</f>
        <v>127600</v>
      </c>
      <c r="AL7" s="2" cm="1">
        <f t="array" ref="AL7">_xlfn.XLOOKUP(AL$1&amp;$AB7,$M$3:$M$1662&amp;$N$3:$N$1662,$O$3:$O$1662,0,0,1)</f>
        <v>68500</v>
      </c>
      <c r="AM7" s="2" cm="1">
        <f t="array" ref="AM7">_xlfn.XLOOKUP(AM$1&amp;$AB7,$M$3:$M$1662&amp;$N$3:$N$1662,$O$3:$O$1662,0,0,1)</f>
        <v>96500</v>
      </c>
      <c r="AS7" s="25">
        <f t="shared" si="5"/>
        <v>99</v>
      </c>
      <c r="AT7" s="25">
        <f t="shared" si="6"/>
        <v>51</v>
      </c>
      <c r="AU7" s="25">
        <f t="shared" si="7"/>
        <v>48</v>
      </c>
      <c r="AV7" s="25">
        <f t="shared" si="8"/>
        <v>99</v>
      </c>
      <c r="AY7" s="25">
        <f t="shared" si="9"/>
        <v>51</v>
      </c>
    </row>
    <row r="8" spans="1:51" x14ac:dyDescent="0.4">
      <c r="A8" t="s">
        <v>784</v>
      </c>
      <c r="B8">
        <v>100</v>
      </c>
      <c r="C8">
        <v>2785</v>
      </c>
      <c r="D8" t="str">
        <f t="shared" si="1"/>
        <v>売</v>
      </c>
      <c r="E8" t="str">
        <f t="shared" si="3"/>
        <v/>
      </c>
      <c r="M8" t="s">
        <v>870</v>
      </c>
      <c r="N8" t="s">
        <v>550</v>
      </c>
      <c r="O8">
        <v>96500</v>
      </c>
      <c r="Q8" s="1"/>
      <c r="R8" s="1"/>
      <c r="S8" s="1" t="s">
        <v>792</v>
      </c>
      <c r="T8" s="1">
        <v>1812</v>
      </c>
      <c r="U8" s="1">
        <v>2044</v>
      </c>
      <c r="V8" s="1">
        <v>1788</v>
      </c>
      <c r="W8" s="1">
        <v>2044</v>
      </c>
      <c r="AB8" t="s">
        <v>82</v>
      </c>
      <c r="AC8" s="2">
        <f t="shared" si="2"/>
        <v>774250</v>
      </c>
      <c r="AD8" s="2">
        <f t="shared" si="4"/>
        <v>0</v>
      </c>
      <c r="AE8" s="2">
        <f t="shared" si="4"/>
        <v>725600</v>
      </c>
      <c r="AF8" s="2">
        <f t="shared" si="4"/>
        <v>970600</v>
      </c>
      <c r="AG8" s="2">
        <f t="shared" si="4"/>
        <v>530000</v>
      </c>
      <c r="AH8" s="2">
        <f t="shared" si="4"/>
        <v>870800</v>
      </c>
      <c r="AI8" s="2" cm="1">
        <f t="array" ref="AI8">_xlfn.XLOOKUP(AI$1&amp;$AB8,$M$3:$M$1662&amp;$N$3:$N$1662,$O$3:$O$1662,0,0,1)</f>
        <v>0</v>
      </c>
      <c r="AJ8" s="2" cm="1">
        <f t="array" ref="AJ8">_xlfn.XLOOKUP(AJ$1&amp;$AB8,$M$3:$M$1662&amp;$N$3:$N$1662,$O$3:$O$1662,0,0,1)</f>
        <v>87600</v>
      </c>
      <c r="AK8" s="2" cm="1">
        <f t="array" ref="AK8">_xlfn.XLOOKUP(AK$1&amp;$AB8,$M$3:$M$1662&amp;$N$3:$N$1662,$O$3:$O$1662,0,0,1)</f>
        <v>67900</v>
      </c>
      <c r="AL8" s="2" cm="1">
        <f t="array" ref="AL8">_xlfn.XLOOKUP(AL$1&amp;$AB8,$M$3:$M$1662&amp;$N$3:$N$1662,$O$3:$O$1662,0,0,1)</f>
        <v>74500</v>
      </c>
      <c r="AM8" s="2" cm="1">
        <f t="array" ref="AM8">_xlfn.XLOOKUP(AM$1&amp;$AB8,$M$3:$M$1662&amp;$N$3:$N$1662,$O$3:$O$1662,0,0,1)</f>
        <v>80900</v>
      </c>
      <c r="AS8" s="25">
        <f t="shared" si="5"/>
        <v>256</v>
      </c>
      <c r="AT8" s="25">
        <f t="shared" si="6"/>
        <v>199</v>
      </c>
      <c r="AU8" s="25">
        <f t="shared" si="7"/>
        <v>57</v>
      </c>
      <c r="AV8" s="25">
        <f t="shared" si="8"/>
        <v>256</v>
      </c>
      <c r="AY8" s="25">
        <f t="shared" si="9"/>
        <v>199</v>
      </c>
    </row>
    <row r="9" spans="1:51" x14ac:dyDescent="0.4">
      <c r="A9" t="s">
        <v>784</v>
      </c>
      <c r="B9">
        <v>100</v>
      </c>
      <c r="C9">
        <v>2787</v>
      </c>
      <c r="D9" t="str">
        <f t="shared" si="1"/>
        <v>買</v>
      </c>
      <c r="E9" t="str">
        <f t="shared" si="3"/>
        <v/>
      </c>
      <c r="M9" t="s">
        <v>870</v>
      </c>
      <c r="N9" t="s">
        <v>551</v>
      </c>
      <c r="O9">
        <v>80900</v>
      </c>
      <c r="Q9" s="1"/>
      <c r="R9" s="1"/>
      <c r="S9" s="1" t="s">
        <v>793</v>
      </c>
      <c r="T9" s="1">
        <v>2125</v>
      </c>
      <c r="U9" s="1">
        <v>2311</v>
      </c>
      <c r="V9" s="1">
        <v>2106</v>
      </c>
      <c r="W9">
        <v>2311</v>
      </c>
      <c r="AB9" t="s">
        <v>21</v>
      </c>
      <c r="AC9" s="2">
        <f t="shared" si="2"/>
        <v>862700</v>
      </c>
      <c r="AD9" s="2">
        <f t="shared" si="4"/>
        <v>0</v>
      </c>
      <c r="AE9" s="2">
        <f t="shared" si="4"/>
        <v>829600</v>
      </c>
      <c r="AF9" s="2">
        <f t="shared" si="4"/>
        <v>1140500</v>
      </c>
      <c r="AG9" s="2">
        <f t="shared" si="4"/>
        <v>562700</v>
      </c>
      <c r="AH9" s="2">
        <f t="shared" si="4"/>
        <v>918000</v>
      </c>
      <c r="AI9" s="2" cm="1">
        <f t="array" ref="AI9">_xlfn.XLOOKUP(AI$1&amp;$AB9,$M$3:$M$1662&amp;$N$3:$N$1662,$O$3:$O$1662,0,0,1)</f>
        <v>0</v>
      </c>
      <c r="AJ9" s="2" cm="1">
        <f t="array" ref="AJ9">_xlfn.XLOOKUP(AJ$1&amp;$AB9,$M$3:$M$1662&amp;$N$3:$N$1662,$O$3:$O$1662,0,0,1)</f>
        <v>104000</v>
      </c>
      <c r="AK9" s="2" cm="1">
        <f t="array" ref="AK9">_xlfn.XLOOKUP(AK$1&amp;$AB9,$M$3:$M$1662&amp;$N$3:$N$1662,$O$3:$O$1662,0,0,1)</f>
        <v>169900</v>
      </c>
      <c r="AL9" s="2" cm="1">
        <f t="array" ref="AL9">_xlfn.XLOOKUP(AL$1&amp;$AB9,$M$3:$M$1662&amp;$N$3:$N$1662,$O$3:$O$1662,0,0,1)</f>
        <v>32700</v>
      </c>
      <c r="AM9" s="2" cm="1">
        <f t="array" ref="AM9">_xlfn.XLOOKUP(AM$1&amp;$AB9,$M$3:$M$1662&amp;$N$3:$N$1662,$O$3:$O$1662,0,0,1)</f>
        <v>47200</v>
      </c>
      <c r="AS9" s="25">
        <f t="shared" si="5"/>
        <v>267</v>
      </c>
      <c r="AT9" s="25">
        <f t="shared" si="6"/>
        <v>267</v>
      </c>
      <c r="AU9" s="25">
        <f t="shared" si="7"/>
        <v>62</v>
      </c>
      <c r="AV9" s="25">
        <f t="shared" si="8"/>
        <v>205</v>
      </c>
      <c r="AY9" s="25">
        <f t="shared" si="9"/>
        <v>267</v>
      </c>
    </row>
    <row r="10" spans="1:51" x14ac:dyDescent="0.4">
      <c r="A10" t="s">
        <v>806</v>
      </c>
      <c r="B10">
        <v>100</v>
      </c>
      <c r="C10">
        <v>2786</v>
      </c>
      <c r="D10" t="str">
        <f t="shared" si="1"/>
        <v>買</v>
      </c>
      <c r="E10" t="str">
        <f t="shared" si="3"/>
        <v/>
      </c>
      <c r="M10" t="s">
        <v>870</v>
      </c>
      <c r="N10" t="s">
        <v>552</v>
      </c>
      <c r="O10">
        <v>47200</v>
      </c>
      <c r="S10" t="s">
        <v>841</v>
      </c>
      <c r="T10">
        <v>2439</v>
      </c>
      <c r="U10">
        <v>2811</v>
      </c>
      <c r="V10">
        <v>2423</v>
      </c>
      <c r="W10">
        <v>2811</v>
      </c>
      <c r="AB10" t="s">
        <v>30</v>
      </c>
      <c r="AC10" s="2">
        <f t="shared" si="2"/>
        <v>780580</v>
      </c>
      <c r="AD10" s="2">
        <f t="shared" si="4"/>
        <v>214400</v>
      </c>
      <c r="AE10" s="2">
        <f t="shared" si="4"/>
        <v>882000</v>
      </c>
      <c r="AF10" s="2">
        <f t="shared" si="4"/>
        <v>1230200</v>
      </c>
      <c r="AG10" s="2">
        <f t="shared" si="4"/>
        <v>606400</v>
      </c>
      <c r="AH10" s="2">
        <f t="shared" si="4"/>
        <v>969900</v>
      </c>
      <c r="AI10" s="2" cm="1">
        <f t="array" ref="AI10">_xlfn.XLOOKUP(AI$1&amp;$AB10,$M$3:$M$1662&amp;$N$3:$N$1662,$O$3:$O$1662,0,0,1)</f>
        <v>214400</v>
      </c>
      <c r="AJ10" s="2" cm="1">
        <f t="array" ref="AJ10">_xlfn.XLOOKUP(AJ$1&amp;$AB10,$M$3:$M$1662&amp;$N$3:$N$1662,$O$3:$O$1662,0,0,1)</f>
        <v>52400</v>
      </c>
      <c r="AK10" s="2" cm="1">
        <f t="array" ref="AK10">_xlfn.XLOOKUP(AK$1&amp;$AB10,$M$3:$M$1662&amp;$N$3:$N$1662,$O$3:$O$1662,0,0,1)</f>
        <v>89700</v>
      </c>
      <c r="AL10" s="2" cm="1">
        <f t="array" ref="AL10">_xlfn.XLOOKUP(AL$1&amp;$AB10,$M$3:$M$1662&amp;$N$3:$N$1662,$O$3:$O$1662,0,0,1)</f>
        <v>43700</v>
      </c>
      <c r="AM10" s="2" cm="1">
        <f t="array" ref="AM10">_xlfn.XLOOKUP(AM$1&amp;$AB10,$M$3:$M$1662&amp;$N$3:$N$1662,$O$3:$O$1662,0,0,1)</f>
        <v>51900</v>
      </c>
      <c r="AS10" s="25">
        <f t="shared" si="5"/>
        <v>500</v>
      </c>
      <c r="AT10" s="25">
        <f t="shared" si="6"/>
        <v>500</v>
      </c>
      <c r="AU10" s="25">
        <f t="shared" si="7"/>
        <v>112</v>
      </c>
      <c r="AV10" s="25">
        <f t="shared" si="8"/>
        <v>388</v>
      </c>
      <c r="AY10" s="25">
        <f t="shared" si="9"/>
        <v>500</v>
      </c>
    </row>
    <row r="11" spans="1:51" x14ac:dyDescent="0.4">
      <c r="A11" t="s">
        <v>806</v>
      </c>
      <c r="B11">
        <v>100</v>
      </c>
      <c r="C11">
        <v>2783</v>
      </c>
      <c r="D11" t="str">
        <f t="shared" si="1"/>
        <v>売</v>
      </c>
      <c r="E11" t="str">
        <f t="shared" si="3"/>
        <v/>
      </c>
      <c r="M11" t="s">
        <v>870</v>
      </c>
      <c r="N11" t="s">
        <v>553</v>
      </c>
      <c r="O11">
        <v>51900</v>
      </c>
      <c r="Q11" s="1"/>
      <c r="R11" s="1"/>
      <c r="S11" s="1" t="s">
        <v>842</v>
      </c>
      <c r="T11" s="1">
        <v>2949</v>
      </c>
      <c r="U11" s="1">
        <v>2980</v>
      </c>
      <c r="V11" s="1">
        <v>2552</v>
      </c>
      <c r="W11">
        <v>2890</v>
      </c>
      <c r="AB11" t="s">
        <v>42</v>
      </c>
      <c r="AC11" s="2">
        <f t="shared" si="2"/>
        <v>831120</v>
      </c>
      <c r="AD11" s="2">
        <f t="shared" si="4"/>
        <v>331400</v>
      </c>
      <c r="AE11" s="2">
        <f t="shared" si="4"/>
        <v>907600</v>
      </c>
      <c r="AF11" s="2">
        <f t="shared" si="4"/>
        <v>1270300</v>
      </c>
      <c r="AG11" s="2">
        <f t="shared" si="4"/>
        <v>625700</v>
      </c>
      <c r="AH11" s="2">
        <f t="shared" si="4"/>
        <v>1020600</v>
      </c>
      <c r="AI11" s="2" cm="1">
        <f t="array" ref="AI11">_xlfn.XLOOKUP(AI$1&amp;$AB11,$M$3:$M$1662&amp;$N$3:$N$1662,$O$3:$O$1662,0,0,1)</f>
        <v>117000</v>
      </c>
      <c r="AJ11" s="2" cm="1">
        <f t="array" ref="AJ11">_xlfn.XLOOKUP(AJ$1&amp;$AB11,$M$3:$M$1662&amp;$N$3:$N$1662,$O$3:$O$1662,0,0,1)</f>
        <v>25600</v>
      </c>
      <c r="AK11" s="2" cm="1">
        <f t="array" ref="AK11">_xlfn.XLOOKUP(AK$1&amp;$AB11,$M$3:$M$1662&amp;$N$3:$N$1662,$O$3:$O$1662,0,0,1)</f>
        <v>40100</v>
      </c>
      <c r="AL11" s="2" cm="1">
        <f t="array" ref="AL11">_xlfn.XLOOKUP(AL$1&amp;$AB11,$M$3:$M$1662&amp;$N$3:$N$1662,$O$3:$O$1662,0,0,1)</f>
        <v>19300</v>
      </c>
      <c r="AM11" s="2" cm="1">
        <f t="array" ref="AM11">_xlfn.XLOOKUP(AM$1&amp;$AB11,$M$3:$M$1662&amp;$N$3:$N$1662,$O$3:$O$1662,0,0,1)</f>
        <v>50700</v>
      </c>
      <c r="AS11" s="25">
        <f t="shared" si="5"/>
        <v>428</v>
      </c>
      <c r="AT11" s="25">
        <f t="shared" si="6"/>
        <v>169</v>
      </c>
      <c r="AU11" s="25">
        <f t="shared" si="7"/>
        <v>259</v>
      </c>
      <c r="AV11" s="25">
        <f t="shared" si="8"/>
        <v>428</v>
      </c>
      <c r="AY11" s="25">
        <f t="shared" si="9"/>
        <v>169</v>
      </c>
    </row>
    <row r="12" spans="1:51" x14ac:dyDescent="0.4">
      <c r="A12" t="s">
        <v>806</v>
      </c>
      <c r="B12">
        <v>100</v>
      </c>
      <c r="C12">
        <v>2786</v>
      </c>
      <c r="D12" t="str">
        <f t="shared" si="1"/>
        <v>買</v>
      </c>
      <c r="E12" t="str">
        <f t="shared" si="3"/>
        <v/>
      </c>
      <c r="M12" t="s">
        <v>870</v>
      </c>
      <c r="N12" t="s">
        <v>554</v>
      </c>
      <c r="O12">
        <v>50700</v>
      </c>
      <c r="S12" t="s">
        <v>876</v>
      </c>
      <c r="T12">
        <v>2890</v>
      </c>
      <c r="U12">
        <v>3140</v>
      </c>
      <c r="V12">
        <v>2732</v>
      </c>
      <c r="W12">
        <v>2732</v>
      </c>
      <c r="AB12" t="s">
        <v>65</v>
      </c>
      <c r="AC12" s="2">
        <f t="shared" si="2"/>
        <v>883100</v>
      </c>
      <c r="AD12" s="2">
        <f t="shared" si="4"/>
        <v>424300</v>
      </c>
      <c r="AE12" s="2">
        <f t="shared" si="4"/>
        <v>943300</v>
      </c>
      <c r="AF12" s="2">
        <f t="shared" si="4"/>
        <v>1320600</v>
      </c>
      <c r="AG12" s="2">
        <f t="shared" si="4"/>
        <v>647500</v>
      </c>
      <c r="AH12" s="2">
        <f t="shared" si="4"/>
        <v>1079800</v>
      </c>
      <c r="AI12" s="2" cm="1">
        <f t="array" ref="AI12">_xlfn.XLOOKUP(AI$1&amp;$AB12,$M$3:$M$1662&amp;$N$3:$N$1662,$O$3:$O$1662,0,0,1)</f>
        <v>92900</v>
      </c>
      <c r="AJ12" s="2" cm="1">
        <f t="array" ref="AJ12">_xlfn.XLOOKUP(AJ$1&amp;$AB12,$M$3:$M$1662&amp;$N$3:$N$1662,$O$3:$O$1662,0,0,1)</f>
        <v>35700</v>
      </c>
      <c r="AK12" s="2" cm="1">
        <f t="array" ref="AK12">_xlfn.XLOOKUP(AK$1&amp;$AB12,$M$3:$M$1662&amp;$N$3:$N$1662,$O$3:$O$1662,0,0,1)</f>
        <v>50300</v>
      </c>
      <c r="AL12" s="2" cm="1">
        <f t="array" ref="AL12">_xlfn.XLOOKUP(AL$1&amp;$AB12,$M$3:$M$1662&amp;$N$3:$N$1662,$O$3:$O$1662,0,0,1)</f>
        <v>21800</v>
      </c>
      <c r="AM12" s="2" cm="1">
        <f t="array" ref="AM12">_xlfn.XLOOKUP(AM$1&amp;$AB12,$M$3:$M$1662&amp;$N$3:$N$1662,$O$3:$O$1662,0,0,1)</f>
        <v>59200</v>
      </c>
      <c r="AS12" s="25">
        <f t="shared" si="5"/>
        <v>408</v>
      </c>
      <c r="AT12" s="25">
        <f t="shared" si="6"/>
        <v>250</v>
      </c>
      <c r="AU12" s="25">
        <f t="shared" si="7"/>
        <v>158</v>
      </c>
      <c r="AV12" s="25">
        <f t="shared" si="8"/>
        <v>408</v>
      </c>
      <c r="AY12" s="25">
        <f t="shared" si="9"/>
        <v>250</v>
      </c>
    </row>
    <row r="13" spans="1:51" x14ac:dyDescent="0.4">
      <c r="A13" t="s">
        <v>807</v>
      </c>
      <c r="B13">
        <v>100</v>
      </c>
      <c r="C13">
        <v>2783</v>
      </c>
      <c r="D13" t="str">
        <f t="shared" si="1"/>
        <v>売</v>
      </c>
      <c r="E13" t="str">
        <f t="shared" si="3"/>
        <v/>
      </c>
      <c r="M13" t="s">
        <v>870</v>
      </c>
      <c r="N13" t="s">
        <v>555</v>
      </c>
      <c r="O13">
        <v>59200</v>
      </c>
      <c r="Q13" s="1"/>
      <c r="R13" s="1"/>
      <c r="S13" s="1" t="s">
        <v>870</v>
      </c>
      <c r="T13" s="1">
        <v>2680</v>
      </c>
      <c r="U13" s="1">
        <v>2887</v>
      </c>
      <c r="V13" s="1">
        <v>2633</v>
      </c>
      <c r="W13">
        <v>2790</v>
      </c>
      <c r="AB13" t="s">
        <v>27</v>
      </c>
      <c r="AC13" s="2">
        <f t="shared" si="2"/>
        <v>959140</v>
      </c>
      <c r="AD13" s="2">
        <f t="shared" si="4"/>
        <v>537000</v>
      </c>
      <c r="AE13" s="2">
        <f t="shared" si="4"/>
        <v>964900</v>
      </c>
      <c r="AF13" s="2">
        <f t="shared" si="4"/>
        <v>1500200</v>
      </c>
      <c r="AG13" s="2">
        <f t="shared" si="4"/>
        <v>671000</v>
      </c>
      <c r="AH13" s="2">
        <f t="shared" si="4"/>
        <v>1122600</v>
      </c>
      <c r="AI13" s="2" cm="1">
        <f t="array" ref="AI13">_xlfn.XLOOKUP(AI$1&amp;$AB13,$M$3:$M$1662&amp;$N$3:$N$1662,$O$3:$O$1662,0,0,1)</f>
        <v>112700</v>
      </c>
      <c r="AJ13" s="2" cm="1">
        <f t="array" ref="AJ13">_xlfn.XLOOKUP(AJ$1&amp;$AB13,$M$3:$M$1662&amp;$N$3:$N$1662,$O$3:$O$1662,0,0,1)</f>
        <v>21600</v>
      </c>
      <c r="AK13" s="2" cm="1">
        <f t="array" ref="AK13">_xlfn.XLOOKUP(AK$1&amp;$AB13,$M$3:$M$1662&amp;$N$3:$N$1662,$O$3:$O$1662,0,0,1)</f>
        <v>179600</v>
      </c>
      <c r="AL13" s="2" cm="1">
        <f t="array" ref="AL13">_xlfn.XLOOKUP(AL$1&amp;$AB13,$M$3:$M$1662&amp;$N$3:$N$1662,$O$3:$O$1662,0,0,1)</f>
        <v>23500</v>
      </c>
      <c r="AM13" s="2" cm="1">
        <f t="array" ref="AM13">_xlfn.XLOOKUP(AM$1&amp;$AB13,$M$3:$M$1662&amp;$N$3:$N$1662,$O$3:$O$1662,0,0,1)</f>
        <v>42800</v>
      </c>
      <c r="AS13" s="25">
        <f t="shared" si="5"/>
        <v>254</v>
      </c>
      <c r="AT13" s="25">
        <f t="shared" si="6"/>
        <v>155</v>
      </c>
      <c r="AU13" s="25">
        <f t="shared" si="7"/>
        <v>99</v>
      </c>
      <c r="AV13" s="25">
        <f t="shared" si="8"/>
        <v>254</v>
      </c>
      <c r="AY13" s="25">
        <f t="shared" si="9"/>
        <v>155</v>
      </c>
    </row>
    <row r="14" spans="1:51" x14ac:dyDescent="0.4">
      <c r="A14" t="s">
        <v>807</v>
      </c>
      <c r="B14">
        <v>100</v>
      </c>
      <c r="C14">
        <v>2786</v>
      </c>
      <c r="D14" t="str">
        <f t="shared" si="1"/>
        <v>買</v>
      </c>
      <c r="E14" t="str">
        <f t="shared" si="3"/>
        <v/>
      </c>
      <c r="M14" t="s">
        <v>870</v>
      </c>
      <c r="N14" t="s">
        <v>556</v>
      </c>
      <c r="O14">
        <v>42800</v>
      </c>
      <c r="S14" t="s">
        <v>871</v>
      </c>
      <c r="T14">
        <v>2786</v>
      </c>
      <c r="U14">
        <v>3135</v>
      </c>
      <c r="V14">
        <v>2724</v>
      </c>
      <c r="W14">
        <v>3020</v>
      </c>
      <c r="AB14" t="s">
        <v>152</v>
      </c>
      <c r="AC14" s="2">
        <f t="shared" si="2"/>
        <v>1006680</v>
      </c>
      <c r="AD14" s="2">
        <f t="shared" si="4"/>
        <v>656900</v>
      </c>
      <c r="AE14" s="2">
        <f t="shared" si="4"/>
        <v>983600</v>
      </c>
      <c r="AF14" s="2">
        <f t="shared" si="4"/>
        <v>1575000</v>
      </c>
      <c r="AG14" s="2">
        <f t="shared" si="4"/>
        <v>680800</v>
      </c>
      <c r="AH14" s="2">
        <f t="shared" si="4"/>
        <v>1137100</v>
      </c>
      <c r="AI14" s="2" cm="1">
        <f t="array" ref="AI14">_xlfn.XLOOKUP(AI$1&amp;$AB14,$M$3:$M$1662&amp;$N$3:$N$1662,$O$3:$O$1662,0,0,1)</f>
        <v>119900</v>
      </c>
      <c r="AJ14" s="2" cm="1">
        <f t="array" ref="AJ14">_xlfn.XLOOKUP(AJ$1&amp;$AB14,$M$3:$M$1662&amp;$N$3:$N$1662,$O$3:$O$1662,0,0,1)</f>
        <v>18700</v>
      </c>
      <c r="AK14" s="2" cm="1">
        <f t="array" ref="AK14">_xlfn.XLOOKUP(AK$1&amp;$AB14,$M$3:$M$1662&amp;$N$3:$N$1662,$O$3:$O$1662,0,0,1)</f>
        <v>74800</v>
      </c>
      <c r="AL14" s="2" cm="1">
        <f t="array" ref="AL14">_xlfn.XLOOKUP(AL$1&amp;$AB14,$M$3:$M$1662&amp;$N$3:$N$1662,$O$3:$O$1662,0,0,1)</f>
        <v>9800</v>
      </c>
      <c r="AM14" s="2" cm="1">
        <f t="array" ref="AM14">_xlfn.XLOOKUP(AM$1&amp;$AB14,$M$3:$M$1662&amp;$N$3:$N$1662,$O$3:$O$1662,0,0,1)</f>
        <v>14500</v>
      </c>
      <c r="AS14" s="25">
        <f t="shared" si="5"/>
        <v>411</v>
      </c>
      <c r="AT14" s="25">
        <f t="shared" si="6"/>
        <v>345</v>
      </c>
      <c r="AU14" s="25">
        <f t="shared" si="7"/>
        <v>66</v>
      </c>
      <c r="AV14" s="25">
        <f t="shared" si="8"/>
        <v>411</v>
      </c>
      <c r="AY14" s="25">
        <f t="shared" si="9"/>
        <v>345</v>
      </c>
    </row>
    <row r="15" spans="1:51" x14ac:dyDescent="0.4">
      <c r="A15" t="s">
        <v>808</v>
      </c>
      <c r="B15">
        <v>100</v>
      </c>
      <c r="C15">
        <v>2785</v>
      </c>
      <c r="D15" t="str">
        <f t="shared" si="1"/>
        <v>売</v>
      </c>
      <c r="E15" t="str">
        <f t="shared" si="3"/>
        <v/>
      </c>
      <c r="M15" t="s">
        <v>870</v>
      </c>
      <c r="N15" t="s">
        <v>557</v>
      </c>
      <c r="O15">
        <v>14500</v>
      </c>
      <c r="S15" t="s">
        <v>872</v>
      </c>
      <c r="T15">
        <v>2989</v>
      </c>
      <c r="U15">
        <v>3065</v>
      </c>
      <c r="V15">
        <v>2690</v>
      </c>
      <c r="W15">
        <v>2775</v>
      </c>
      <c r="AB15" t="s">
        <v>123</v>
      </c>
      <c r="AC15" s="2">
        <f t="shared" si="2"/>
        <v>1057680</v>
      </c>
      <c r="AD15" s="2">
        <f t="shared" si="4"/>
        <v>764900</v>
      </c>
      <c r="AE15" s="2">
        <f t="shared" si="4"/>
        <v>1023100</v>
      </c>
      <c r="AF15" s="2">
        <f t="shared" si="4"/>
        <v>1596100</v>
      </c>
      <c r="AG15" s="2">
        <f t="shared" si="4"/>
        <v>687900</v>
      </c>
      <c r="AH15" s="2">
        <f t="shared" si="4"/>
        <v>1216400</v>
      </c>
      <c r="AI15" s="2" cm="1">
        <f t="array" ref="AI15">_xlfn.XLOOKUP(AI$1&amp;$AB15,$M$3:$M$1662&amp;$N$3:$N$1662,$O$3:$O$1662,0,0,1)</f>
        <v>108000</v>
      </c>
      <c r="AJ15" s="2" cm="1">
        <f t="array" ref="AJ15">_xlfn.XLOOKUP(AJ$1&amp;$AB15,$M$3:$M$1662&amp;$N$3:$N$1662,$O$3:$O$1662,0,0,1)</f>
        <v>39500</v>
      </c>
      <c r="AK15" s="2" cm="1">
        <f t="array" ref="AK15">_xlfn.XLOOKUP(AK$1&amp;$AB15,$M$3:$M$1662&amp;$N$3:$N$1662,$O$3:$O$1662,0,0,1)</f>
        <v>21100</v>
      </c>
      <c r="AL15" s="2" cm="1">
        <f t="array" ref="AL15">_xlfn.XLOOKUP(AL$1&amp;$AB15,$M$3:$M$1662&amp;$N$3:$N$1662,$O$3:$O$1662,0,0,1)</f>
        <v>7100</v>
      </c>
      <c r="AM15" s="2" cm="1">
        <f t="array" ref="AM15">_xlfn.XLOOKUP(AM$1&amp;$AB15,$M$3:$M$1662&amp;$N$3:$N$1662,$O$3:$O$1662,0,0,1)</f>
        <v>79300</v>
      </c>
      <c r="AS15" s="25">
        <f t="shared" si="5"/>
        <v>375</v>
      </c>
      <c r="AT15" s="25">
        <f t="shared" si="6"/>
        <v>45</v>
      </c>
      <c r="AU15" s="25">
        <f t="shared" si="7"/>
        <v>330</v>
      </c>
      <c r="AV15" s="25">
        <f t="shared" si="8"/>
        <v>375</v>
      </c>
      <c r="AY15" s="25">
        <f t="shared" si="9"/>
        <v>45</v>
      </c>
    </row>
    <row r="16" spans="1:51" x14ac:dyDescent="0.4">
      <c r="A16" t="s">
        <v>808</v>
      </c>
      <c r="B16">
        <v>300</v>
      </c>
      <c r="C16">
        <v>2785</v>
      </c>
      <c r="D16" t="str">
        <f t="shared" si="1"/>
        <v>売</v>
      </c>
      <c r="E16" t="str">
        <f t="shared" si="3"/>
        <v/>
      </c>
      <c r="M16" t="s">
        <v>870</v>
      </c>
      <c r="N16" t="s">
        <v>558</v>
      </c>
      <c r="O16">
        <v>79300</v>
      </c>
      <c r="Q16" s="1"/>
      <c r="R16" s="1"/>
      <c r="S16" s="1" t="s">
        <v>873</v>
      </c>
      <c r="T16" s="1">
        <v>2821</v>
      </c>
      <c r="U16" s="1">
        <v>2929</v>
      </c>
      <c r="V16" s="1">
        <v>2650</v>
      </c>
      <c r="W16" s="1">
        <v>2651</v>
      </c>
      <c r="AB16" t="s">
        <v>99</v>
      </c>
      <c r="AC16" s="2">
        <f t="shared" si="2"/>
        <v>1088780</v>
      </c>
      <c r="AD16" s="2">
        <f t="shared" si="4"/>
        <v>831600</v>
      </c>
      <c r="AE16" s="2">
        <f t="shared" si="4"/>
        <v>1035500</v>
      </c>
      <c r="AF16" s="2">
        <f t="shared" si="4"/>
        <v>1618700</v>
      </c>
      <c r="AG16" s="2">
        <f t="shared" si="4"/>
        <v>717500</v>
      </c>
      <c r="AH16" s="2">
        <f t="shared" si="4"/>
        <v>1240600</v>
      </c>
      <c r="AI16" s="2" cm="1">
        <f t="array" ref="AI16">_xlfn.XLOOKUP(AI$1&amp;$AB16,$M$3:$M$1662&amp;$N$3:$N$1662,$O$3:$O$1662,0,0,1)</f>
        <v>66700</v>
      </c>
      <c r="AJ16" s="2" cm="1">
        <f t="array" ref="AJ16">_xlfn.XLOOKUP(AJ$1&amp;$AB16,$M$3:$M$1662&amp;$N$3:$N$1662,$O$3:$O$1662,0,0,1)</f>
        <v>12400</v>
      </c>
      <c r="AK16" s="2" cm="1">
        <f t="array" ref="AK16">_xlfn.XLOOKUP(AK$1&amp;$AB16,$M$3:$M$1662&amp;$N$3:$N$1662,$O$3:$O$1662,0,0,1)</f>
        <v>22600</v>
      </c>
      <c r="AL16" s="2" cm="1">
        <f t="array" ref="AL16">_xlfn.XLOOKUP(AL$1&amp;$AB16,$M$3:$M$1662&amp;$N$3:$N$1662,$O$3:$O$1662,0,0,1)</f>
        <v>29600</v>
      </c>
      <c r="AM16" s="2" cm="1">
        <f t="array" ref="AM16">_xlfn.XLOOKUP(AM$1&amp;$AB16,$M$3:$M$1662&amp;$N$3:$N$1662,$O$3:$O$1662,0,0,1)</f>
        <v>24200</v>
      </c>
      <c r="AR16" s="25"/>
      <c r="AS16" s="25">
        <f t="shared" si="5"/>
        <v>279</v>
      </c>
      <c r="AT16" s="25">
        <f t="shared" si="6"/>
        <v>154</v>
      </c>
      <c r="AU16" s="25">
        <f t="shared" si="7"/>
        <v>125</v>
      </c>
      <c r="AV16" s="25">
        <f t="shared" si="8"/>
        <v>279</v>
      </c>
      <c r="AY16" s="25">
        <f t="shared" si="9"/>
        <v>154</v>
      </c>
    </row>
    <row r="17" spans="1:51" x14ac:dyDescent="0.4">
      <c r="A17" t="s">
        <v>808</v>
      </c>
      <c r="B17">
        <v>400</v>
      </c>
      <c r="C17">
        <v>2786</v>
      </c>
      <c r="D17" t="str">
        <f t="shared" si="1"/>
        <v>買</v>
      </c>
      <c r="E17" t="str">
        <f t="shared" si="3"/>
        <v/>
      </c>
      <c r="M17" t="s">
        <v>870</v>
      </c>
      <c r="N17" t="s">
        <v>559</v>
      </c>
      <c r="O17">
        <v>24200</v>
      </c>
      <c r="Q17" s="1"/>
      <c r="R17" s="1"/>
      <c r="S17" s="1" t="s">
        <v>875</v>
      </c>
      <c r="T17" s="1">
        <v>2801</v>
      </c>
      <c r="U17" s="1">
        <v>2900</v>
      </c>
      <c r="V17" s="1">
        <v>2703</v>
      </c>
      <c r="W17" s="1">
        <v>2801</v>
      </c>
      <c r="AB17" t="s">
        <v>147</v>
      </c>
      <c r="AC17" s="2">
        <f t="shared" si="2"/>
        <v>1124540</v>
      </c>
      <c r="AD17" s="2">
        <f t="shared" si="4"/>
        <v>879200</v>
      </c>
      <c r="AE17" s="2">
        <f t="shared" si="4"/>
        <v>1086200</v>
      </c>
      <c r="AF17" s="2">
        <f t="shared" si="4"/>
        <v>1658600</v>
      </c>
      <c r="AG17" s="2">
        <f t="shared" si="4"/>
        <v>727500</v>
      </c>
      <c r="AH17" s="2">
        <f t="shared" si="4"/>
        <v>1271200</v>
      </c>
      <c r="AI17" s="2" cm="1">
        <f t="array" ref="AI17">_xlfn.XLOOKUP(AI$1&amp;$AB17,$M$3:$M$1662&amp;$N$3:$N$1662,$O$3:$O$1662,0,0,1)</f>
        <v>47600</v>
      </c>
      <c r="AJ17" s="2" cm="1">
        <f t="array" ref="AJ17">_xlfn.XLOOKUP(AJ$1&amp;$AB17,$M$3:$M$1662&amp;$N$3:$N$1662,$O$3:$O$1662,0,0,1)</f>
        <v>50700</v>
      </c>
      <c r="AK17" s="2" cm="1">
        <f t="array" ref="AK17">_xlfn.XLOOKUP(AK$1&amp;$AB17,$M$3:$M$1662&amp;$N$3:$N$1662,$O$3:$O$1662,0,0,1)</f>
        <v>39900</v>
      </c>
      <c r="AL17" s="2" cm="1">
        <f t="array" ref="AL17">_xlfn.XLOOKUP(AL$1&amp;$AB17,$M$3:$M$1662&amp;$N$3:$N$1662,$O$3:$O$1662,0,0,1)</f>
        <v>10000</v>
      </c>
      <c r="AM17" s="2" cm="1">
        <f t="array" ref="AM17">_xlfn.XLOOKUP(AM$1&amp;$AB17,$M$3:$M$1662&amp;$N$3:$N$1662,$O$3:$O$1662,0,0,1)</f>
        <v>30600</v>
      </c>
      <c r="AR17" s="25">
        <f t="shared" ref="AR17" si="10">SUM(AS4:AS17,AS17)/15</f>
        <v>278.53333333333336</v>
      </c>
      <c r="AS17" s="25">
        <f t="shared" si="5"/>
        <v>249</v>
      </c>
      <c r="AT17" s="25">
        <f t="shared" si="6"/>
        <v>249</v>
      </c>
      <c r="AU17" s="25">
        <f t="shared" si="7"/>
        <v>52</v>
      </c>
      <c r="AV17" s="25">
        <f t="shared" si="8"/>
        <v>197</v>
      </c>
      <c r="AX17" s="25">
        <f t="shared" ref="AX17" si="11">SUM(AY4:AY17,AY17)/15</f>
        <v>199.66666666666666</v>
      </c>
      <c r="AY17" s="25">
        <f t="shared" si="9"/>
        <v>249</v>
      </c>
    </row>
    <row r="18" spans="1:51" x14ac:dyDescent="0.4">
      <c r="A18" t="s">
        <v>808</v>
      </c>
      <c r="B18">
        <v>300</v>
      </c>
      <c r="C18">
        <v>2786</v>
      </c>
      <c r="D18" t="str">
        <f t="shared" si="1"/>
        <v>買</v>
      </c>
      <c r="E18" t="str">
        <f t="shared" si="3"/>
        <v/>
      </c>
      <c r="M18" t="s">
        <v>870</v>
      </c>
      <c r="N18" t="s">
        <v>560</v>
      </c>
      <c r="O18">
        <v>30600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1164680</v>
      </c>
      <c r="AD18" s="2">
        <f t="shared" si="4"/>
        <v>915300</v>
      </c>
      <c r="AE18" s="2">
        <f t="shared" si="4"/>
        <v>1161700</v>
      </c>
      <c r="AF18" s="2">
        <f t="shared" si="4"/>
        <v>1689600</v>
      </c>
      <c r="AG18" s="2">
        <f t="shared" si="4"/>
        <v>765100</v>
      </c>
      <c r="AH18" s="2">
        <f t="shared" si="4"/>
        <v>1291700</v>
      </c>
      <c r="AI18" s="2" cm="1">
        <f t="array" ref="AI18">_xlfn.XLOOKUP(AI$1&amp;$AB18,$M$3:$M$1662&amp;$N$3:$N$1662,$O$3:$O$1662,0,0,1)</f>
        <v>36100</v>
      </c>
      <c r="AJ18" s="2" cm="1">
        <f t="array" ref="AJ18">_xlfn.XLOOKUP(AJ$1&amp;$AB18,$M$3:$M$1662&amp;$N$3:$N$1662,$O$3:$O$1662,0,0,1)</f>
        <v>75500</v>
      </c>
      <c r="AK18" s="2" cm="1">
        <f t="array" ref="AK18">_xlfn.XLOOKUP(AK$1&amp;$AB18,$M$3:$M$1662&amp;$N$3:$N$1662,$O$3:$O$1662,0,0,1)</f>
        <v>31000</v>
      </c>
      <c r="AL18" s="2" cm="1">
        <f t="array" ref="AL18">_xlfn.XLOOKUP(AL$1&amp;$AB18,$M$3:$M$1662&amp;$N$3:$N$1662,$O$3:$O$1662,0,0,1)</f>
        <v>37600</v>
      </c>
      <c r="AM18" s="2" cm="1">
        <f t="array" ref="AM18">_xlfn.XLOOKUP(AM$1&amp;$AB18,$M$3:$M$1662&amp;$N$3:$N$1662,$O$3:$O$1662,0,0,1)</f>
        <v>20500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808</v>
      </c>
      <c r="B19">
        <v>300</v>
      </c>
      <c r="C19">
        <v>2786</v>
      </c>
      <c r="D19" t="str">
        <f t="shared" si="1"/>
        <v>買</v>
      </c>
      <c r="E19" t="str">
        <f t="shared" si="3"/>
        <v/>
      </c>
      <c r="M19" t="s">
        <v>870</v>
      </c>
      <c r="N19" t="s">
        <v>561</v>
      </c>
      <c r="O19">
        <v>20500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1219800</v>
      </c>
      <c r="AD19" s="2">
        <f t="shared" si="4"/>
        <v>1053500</v>
      </c>
      <c r="AE19" s="2">
        <f t="shared" si="4"/>
        <v>1190500</v>
      </c>
      <c r="AF19" s="2">
        <f t="shared" si="4"/>
        <v>1747200</v>
      </c>
      <c r="AG19" s="2">
        <f t="shared" si="4"/>
        <v>793200</v>
      </c>
      <c r="AH19" s="2">
        <f t="shared" si="4"/>
        <v>1314600</v>
      </c>
      <c r="AI19" s="2" cm="1">
        <f t="array" ref="AI19">_xlfn.XLOOKUP(AI$1&amp;$AB19,$M$3:$M$1662&amp;$N$3:$N$1662,$O$3:$O$1662,0,0,1)</f>
        <v>138200</v>
      </c>
      <c r="AJ19" s="2" cm="1">
        <f t="array" ref="AJ19">_xlfn.XLOOKUP(AJ$1&amp;$AB19,$M$3:$M$1662&amp;$N$3:$N$1662,$O$3:$O$1662,0,0,1)</f>
        <v>28800</v>
      </c>
      <c r="AK19" s="2" cm="1">
        <f t="array" ref="AK19">_xlfn.XLOOKUP(AK$1&amp;$AB19,$M$3:$M$1662&amp;$N$3:$N$1662,$O$3:$O$1662,0,0,1)</f>
        <v>57600</v>
      </c>
      <c r="AL19" s="2" cm="1">
        <f t="array" ref="AL19">_xlfn.XLOOKUP(AL$1&amp;$AB19,$M$3:$M$1662&amp;$N$3:$N$1662,$O$3:$O$1662,0,0,1)</f>
        <v>28100</v>
      </c>
      <c r="AM19" s="2" cm="1">
        <f t="array" ref="AM19">_xlfn.XLOOKUP(AM$1&amp;$AB19,$M$3:$M$1662&amp;$N$3:$N$1662,$O$3:$O$1662,0,0,1)</f>
        <v>22900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808</v>
      </c>
      <c r="B20">
        <v>200</v>
      </c>
      <c r="C20">
        <v>2785</v>
      </c>
      <c r="D20">
        <f t="shared" si="1"/>
        <v>0</v>
      </c>
      <c r="E20" t="str">
        <f t="shared" si="3"/>
        <v/>
      </c>
      <c r="M20" t="s">
        <v>870</v>
      </c>
      <c r="N20" t="s">
        <v>562</v>
      </c>
      <c r="O20">
        <v>22900</v>
      </c>
      <c r="AB20" t="s">
        <v>150</v>
      </c>
      <c r="AC20" s="2">
        <f t="shared" si="2"/>
        <v>1263580</v>
      </c>
      <c r="AD20" s="2">
        <f t="shared" ref="AD20:AH35" si="12">AD19+AI20</f>
        <v>1097200</v>
      </c>
      <c r="AE20" s="2">
        <f t="shared" si="12"/>
        <v>1211200</v>
      </c>
      <c r="AF20" s="2">
        <f t="shared" si="12"/>
        <v>1854800</v>
      </c>
      <c r="AG20" s="2">
        <f t="shared" si="12"/>
        <v>821600</v>
      </c>
      <c r="AH20" s="2">
        <f t="shared" si="12"/>
        <v>1333100</v>
      </c>
      <c r="AI20" s="2" cm="1">
        <f t="array" ref="AI20">_xlfn.XLOOKUP(AI$1&amp;$AB20,$M$3:$M$1662&amp;$N$3:$N$1662,$O$3:$O$1662,0,0,1)</f>
        <v>43700</v>
      </c>
      <c r="AJ20" s="2" cm="1">
        <f t="array" ref="AJ20">_xlfn.XLOOKUP(AJ$1&amp;$AB20,$M$3:$M$1662&amp;$N$3:$N$1662,$O$3:$O$1662,0,0,1)</f>
        <v>20700</v>
      </c>
      <c r="AK20" s="2" cm="1">
        <f t="array" ref="AK20">_xlfn.XLOOKUP(AK$1&amp;$AB20,$M$3:$M$1662&amp;$N$3:$N$1662,$O$3:$O$1662,0,0,1)</f>
        <v>107600</v>
      </c>
      <c r="AL20" s="2" cm="1">
        <f t="array" ref="AL20">_xlfn.XLOOKUP(AL$1&amp;$AB20,$M$3:$M$1662&amp;$N$3:$N$1662,$O$3:$O$1662,0,0,1)</f>
        <v>28400</v>
      </c>
      <c r="AM20" s="2" cm="1">
        <f t="array" ref="AM20">_xlfn.XLOOKUP(AM$1&amp;$AB20,$M$3:$M$1662&amp;$N$3:$N$1662,$O$3:$O$1662,0,0,1)</f>
        <v>18500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808</v>
      </c>
      <c r="B21">
        <v>100</v>
      </c>
      <c r="C21">
        <v>2785</v>
      </c>
      <c r="D21">
        <f t="shared" si="1"/>
        <v>0</v>
      </c>
      <c r="E21" t="str">
        <f t="shared" si="3"/>
        <v/>
      </c>
      <c r="M21" t="s">
        <v>870</v>
      </c>
      <c r="N21" t="s">
        <v>563</v>
      </c>
      <c r="O21">
        <v>18500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1306720</v>
      </c>
      <c r="AD21" s="2">
        <f t="shared" si="12"/>
        <v>1191100</v>
      </c>
      <c r="AE21" s="2">
        <f t="shared" si="12"/>
        <v>1257700</v>
      </c>
      <c r="AF21" s="2">
        <f t="shared" si="12"/>
        <v>1899300</v>
      </c>
      <c r="AG21" s="2">
        <f t="shared" si="12"/>
        <v>840500</v>
      </c>
      <c r="AH21" s="2">
        <f t="shared" si="12"/>
        <v>1345000</v>
      </c>
      <c r="AI21" s="2" cm="1">
        <f t="array" ref="AI21">_xlfn.XLOOKUP(AI$1&amp;$AB21,$M$3:$M$1662&amp;$N$3:$N$1662,$O$3:$O$1662,0,0,1)</f>
        <v>93900</v>
      </c>
      <c r="AJ21" s="2" cm="1">
        <f t="array" ref="AJ21">_xlfn.XLOOKUP(AJ$1&amp;$AB21,$M$3:$M$1662&amp;$N$3:$N$1662,$O$3:$O$1662,0,0,1)</f>
        <v>46500</v>
      </c>
      <c r="AK21" s="2" cm="1">
        <f t="array" ref="AK21">_xlfn.XLOOKUP(AK$1&amp;$AB21,$M$3:$M$1662&amp;$N$3:$N$1662,$O$3:$O$1662,0,0,1)</f>
        <v>44500</v>
      </c>
      <c r="AL21" s="2" cm="1">
        <f t="array" ref="AL21">_xlfn.XLOOKUP(AL$1&amp;$AB21,$M$3:$M$1662&amp;$N$3:$N$1662,$O$3:$O$1662,0,0,1)</f>
        <v>18900</v>
      </c>
      <c r="AM21" s="2" cm="1">
        <f t="array" ref="AM21">_xlfn.XLOOKUP(AM$1&amp;$AB21,$M$3:$M$1662&amp;$N$3:$N$1662,$O$3:$O$1662,0,0,1)</f>
        <v>11900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808</v>
      </c>
      <c r="B22">
        <v>500</v>
      </c>
      <c r="C22">
        <v>2785</v>
      </c>
      <c r="M22" t="s">
        <v>870</v>
      </c>
      <c r="N22" t="s">
        <v>564</v>
      </c>
      <c r="O22">
        <v>11900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1350840</v>
      </c>
      <c r="AD22" s="2">
        <f t="shared" si="12"/>
        <v>1292400</v>
      </c>
      <c r="AE22" s="2">
        <f t="shared" si="12"/>
        <v>1282500</v>
      </c>
      <c r="AF22" s="2">
        <f t="shared" si="12"/>
        <v>1964800</v>
      </c>
      <c r="AG22" s="2">
        <f t="shared" si="12"/>
        <v>856000</v>
      </c>
      <c r="AH22" s="2">
        <f t="shared" si="12"/>
        <v>1358500</v>
      </c>
      <c r="AI22" s="2" cm="1">
        <f t="array" ref="AI22">_xlfn.XLOOKUP(AI$1&amp;$AB22,$M$3:$M$1662&amp;$N$3:$N$1662,$O$3:$O$1662,0,0,1)</f>
        <v>101300</v>
      </c>
      <c r="AJ22" s="2" cm="1">
        <f t="array" ref="AJ22">_xlfn.XLOOKUP(AJ$1&amp;$AB22,$M$3:$M$1662&amp;$N$3:$N$1662,$O$3:$O$1662,0,0,1)</f>
        <v>24800</v>
      </c>
      <c r="AK22" s="2" cm="1">
        <f t="array" ref="AK22">_xlfn.XLOOKUP(AK$1&amp;$AB22,$M$3:$M$1662&amp;$N$3:$N$1662,$O$3:$O$1662,0,0,1)</f>
        <v>65500</v>
      </c>
      <c r="AL22" s="2" cm="1">
        <f t="array" ref="AL22">_xlfn.XLOOKUP(AL$1&amp;$AB22,$M$3:$M$1662&amp;$N$3:$N$1662,$O$3:$O$1662,0,0,1)</f>
        <v>15500</v>
      </c>
      <c r="AM22" s="2" cm="1">
        <f t="array" ref="AM22">_xlfn.XLOOKUP(AM$1&amp;$AB22,$M$3:$M$1662&amp;$N$3:$N$1662,$O$3:$O$1662,0,0,1)</f>
        <v>13500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870</v>
      </c>
      <c r="N23" t="s">
        <v>565</v>
      </c>
      <c r="O23">
        <v>13500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1380600</v>
      </c>
      <c r="AD23" s="2">
        <f t="shared" si="12"/>
        <v>1368100</v>
      </c>
      <c r="AE23" s="2">
        <f t="shared" si="12"/>
        <v>1306100</v>
      </c>
      <c r="AF23" s="2">
        <f t="shared" si="12"/>
        <v>1982200</v>
      </c>
      <c r="AG23" s="2">
        <f t="shared" si="12"/>
        <v>872800</v>
      </c>
      <c r="AH23" s="2">
        <f t="shared" si="12"/>
        <v>1373800</v>
      </c>
      <c r="AI23" s="2" cm="1">
        <f t="array" ref="AI23">_xlfn.XLOOKUP(AI$1&amp;$AB23,$M$3:$M$1662&amp;$N$3:$N$1662,$O$3:$O$1662,0,0,1)</f>
        <v>75700</v>
      </c>
      <c r="AJ23" s="2" cm="1">
        <f t="array" ref="AJ23">_xlfn.XLOOKUP(AJ$1&amp;$AB23,$M$3:$M$1662&amp;$N$3:$N$1662,$O$3:$O$1662,0,0,1)</f>
        <v>23600</v>
      </c>
      <c r="AK23" s="2" cm="1">
        <f t="array" ref="AK23">_xlfn.XLOOKUP(AK$1&amp;$AB23,$M$3:$M$1662&amp;$N$3:$N$1662,$O$3:$O$1662,0,0,1)</f>
        <v>17400</v>
      </c>
      <c r="AL23" s="2" cm="1">
        <f t="array" ref="AL23">_xlfn.XLOOKUP(AL$1&amp;$AB23,$M$3:$M$1662&amp;$N$3:$N$1662,$O$3:$O$1662,0,0,1)</f>
        <v>16800</v>
      </c>
      <c r="AM23" s="2" cm="1">
        <f t="array" ref="AM23">_xlfn.XLOOKUP(AM$1&amp;$AB23,$M$3:$M$1662&amp;$N$3:$N$1662,$O$3:$O$1662,0,0,1)</f>
        <v>15300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870</v>
      </c>
      <c r="N24" t="s">
        <v>566</v>
      </c>
      <c r="O24">
        <v>15300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1420260</v>
      </c>
      <c r="AD24" s="2">
        <f t="shared" si="12"/>
        <v>1447500</v>
      </c>
      <c r="AE24" s="2">
        <f t="shared" si="12"/>
        <v>1322100</v>
      </c>
      <c r="AF24" s="2">
        <f t="shared" si="12"/>
        <v>2011100</v>
      </c>
      <c r="AG24" s="2">
        <f t="shared" si="12"/>
        <v>888100</v>
      </c>
      <c r="AH24" s="2">
        <f t="shared" si="12"/>
        <v>1432500</v>
      </c>
      <c r="AI24" s="2" cm="1">
        <f t="array" ref="AI24">_xlfn.XLOOKUP(AI$1&amp;$AB24,$M$3:$M$1662&amp;$N$3:$N$1662,$O$3:$O$1662,0,0,1)</f>
        <v>79400</v>
      </c>
      <c r="AJ24" s="2" cm="1">
        <f t="array" ref="AJ24">_xlfn.XLOOKUP(AJ$1&amp;$AB24,$M$3:$M$1662&amp;$N$3:$N$1662,$O$3:$O$1662,0,0,1)</f>
        <v>16000</v>
      </c>
      <c r="AK24" s="2" cm="1">
        <f t="array" ref="AK24">_xlfn.XLOOKUP(AK$1&amp;$AB24,$M$3:$M$1662&amp;$N$3:$N$1662,$O$3:$O$1662,0,0,1)</f>
        <v>28900</v>
      </c>
      <c r="AL24" s="2" cm="1">
        <f t="array" ref="AL24">_xlfn.XLOOKUP(AL$1&amp;$AB24,$M$3:$M$1662&amp;$N$3:$N$1662,$O$3:$O$1662,0,0,1)</f>
        <v>15300</v>
      </c>
      <c r="AM24" s="2" cm="1">
        <f t="array" ref="AM24">_xlfn.XLOOKUP(AM$1&amp;$AB24,$M$3:$M$1662&amp;$N$3:$N$1662,$O$3:$O$1662,0,0,1)</f>
        <v>58700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870</v>
      </c>
      <c r="N25" t="s">
        <v>567</v>
      </c>
      <c r="O25">
        <v>58700</v>
      </c>
      <c r="AB25" t="s">
        <v>25</v>
      </c>
      <c r="AC25" s="2">
        <f t="shared" si="2"/>
        <v>1459200</v>
      </c>
      <c r="AD25" s="2">
        <f t="shared" si="12"/>
        <v>1519400</v>
      </c>
      <c r="AE25" s="2">
        <f t="shared" si="12"/>
        <v>1351700</v>
      </c>
      <c r="AF25" s="2">
        <f t="shared" si="12"/>
        <v>2026500</v>
      </c>
      <c r="AG25" s="2">
        <f t="shared" si="12"/>
        <v>920700</v>
      </c>
      <c r="AH25" s="2">
        <f t="shared" si="12"/>
        <v>1477700</v>
      </c>
      <c r="AI25" s="2" cm="1">
        <f t="array" ref="AI25">_xlfn.XLOOKUP(AI$1&amp;$AB25,$M$3:$M$1662&amp;$N$3:$N$1662,$O$3:$O$1662,0,0,1)</f>
        <v>71900</v>
      </c>
      <c r="AJ25" s="2" cm="1">
        <f t="array" ref="AJ25">_xlfn.XLOOKUP(AJ$1&amp;$AB25,$M$3:$M$1662&amp;$N$3:$N$1662,$O$3:$O$1662,0,0,1)</f>
        <v>29600</v>
      </c>
      <c r="AK25" s="2" cm="1">
        <f t="array" ref="AK25">_xlfn.XLOOKUP(AK$1&amp;$AB25,$M$3:$M$1662&amp;$N$3:$N$1662,$O$3:$O$1662,0,0,1)</f>
        <v>15400</v>
      </c>
      <c r="AL25" s="2" cm="1">
        <f t="array" ref="AL25">_xlfn.XLOOKUP(AL$1&amp;$AB25,$M$3:$M$1662&amp;$N$3:$N$1662,$O$3:$O$1662,0,0,1)</f>
        <v>32600</v>
      </c>
      <c r="AM25" s="2" cm="1">
        <f t="array" ref="AM25">_xlfn.XLOOKUP(AM$1&amp;$AB25,$M$3:$M$1662&amp;$N$3:$N$1662,$O$3:$O$1662,0,0,1)</f>
        <v>45200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113500</v>
      </c>
      <c r="C26">
        <f>_xlfn.XLOOKUP(E26,E3:E21,C3:C21,"",0,1)</f>
        <v>2801</v>
      </c>
      <c r="D26" t="str">
        <f>_xlfn.XLOOKUP(E26,E3:E21,D3:D21,"",0,1)</f>
        <v>買</v>
      </c>
      <c r="E26" t="s">
        <v>335</v>
      </c>
      <c r="M26" t="s">
        <v>870</v>
      </c>
      <c r="N26" t="s">
        <v>568</v>
      </c>
      <c r="O26">
        <v>45200</v>
      </c>
      <c r="AB26" t="s">
        <v>72</v>
      </c>
      <c r="AC26" s="2">
        <f t="shared" si="2"/>
        <v>1499160</v>
      </c>
      <c r="AD26" s="2">
        <f t="shared" si="12"/>
        <v>1624300</v>
      </c>
      <c r="AE26" s="2">
        <f t="shared" si="12"/>
        <v>1397000</v>
      </c>
      <c r="AF26" s="2">
        <f t="shared" si="12"/>
        <v>2049400</v>
      </c>
      <c r="AG26" s="2">
        <f t="shared" si="12"/>
        <v>936800</v>
      </c>
      <c r="AH26" s="2">
        <f t="shared" si="12"/>
        <v>1488300</v>
      </c>
      <c r="AI26" s="2" cm="1">
        <f t="array" ref="AI26">_xlfn.XLOOKUP(AI$1&amp;$AB26,$M$3:$M$1662&amp;$N$3:$N$1662,$O$3:$O$1662,0,0,1)</f>
        <v>104900</v>
      </c>
      <c r="AJ26" s="2" cm="1">
        <f t="array" ref="AJ26">_xlfn.XLOOKUP(AJ$1&amp;$AB26,$M$3:$M$1662&amp;$N$3:$N$1662,$O$3:$O$1662,0,0,1)</f>
        <v>45300</v>
      </c>
      <c r="AK26" s="2" cm="1">
        <f t="array" ref="AK26">_xlfn.XLOOKUP(AK$1&amp;$AB26,$M$3:$M$1662&amp;$N$3:$N$1662,$O$3:$O$1662,0,0,1)</f>
        <v>22900</v>
      </c>
      <c r="AL26" s="2" cm="1">
        <f t="array" ref="AL26">_xlfn.XLOOKUP(AL$1&amp;$AB26,$M$3:$M$1662&amp;$N$3:$N$1662,$O$3:$O$1662,0,0,1)</f>
        <v>16100</v>
      </c>
      <c r="AM26" s="2" cm="1">
        <f t="array" ref="AM26">_xlfn.XLOOKUP(AM$1&amp;$AB26,$M$3:$M$1662&amp;$N$3:$N$1662,$O$3:$O$1662,0,0,1)</f>
        <v>10600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870</v>
      </c>
      <c r="N27" t="s">
        <v>569</v>
      </c>
      <c r="O27">
        <v>10600</v>
      </c>
      <c r="AB27" t="s">
        <v>101</v>
      </c>
      <c r="AC27" s="2">
        <f t="shared" si="2"/>
        <v>1539440</v>
      </c>
      <c r="AD27" s="2">
        <f t="shared" si="12"/>
        <v>1713700</v>
      </c>
      <c r="AE27" s="2">
        <f t="shared" si="12"/>
        <v>1422600</v>
      </c>
      <c r="AF27" s="2">
        <f t="shared" si="12"/>
        <v>2080500</v>
      </c>
      <c r="AG27" s="2">
        <f t="shared" si="12"/>
        <v>975500</v>
      </c>
      <c r="AH27" s="2">
        <f t="shared" si="12"/>
        <v>1504900</v>
      </c>
      <c r="AI27" s="2" cm="1">
        <f t="array" ref="AI27">_xlfn.XLOOKUP(AI$1&amp;$AB27,$M$3:$M$1662&amp;$N$3:$N$1662,$O$3:$O$1662,0,0,1)</f>
        <v>89400</v>
      </c>
      <c r="AJ27" s="2" cm="1">
        <f t="array" ref="AJ27">_xlfn.XLOOKUP(AJ$1&amp;$AB27,$M$3:$M$1662&amp;$N$3:$N$1662,$O$3:$O$1662,0,0,1)</f>
        <v>25600</v>
      </c>
      <c r="AK27" s="2" cm="1">
        <f t="array" ref="AK27">_xlfn.XLOOKUP(AK$1&amp;$AB27,$M$3:$M$1662&amp;$N$3:$N$1662,$O$3:$O$1662,0,0,1)</f>
        <v>31100</v>
      </c>
      <c r="AL27" s="2" cm="1">
        <f t="array" ref="AL27">_xlfn.XLOOKUP(AL$1&amp;$AB27,$M$3:$M$1662&amp;$N$3:$N$1662,$O$3:$O$1662,0,0,1)</f>
        <v>38700</v>
      </c>
      <c r="AM27" s="2" cm="1">
        <f t="array" ref="AM27">_xlfn.XLOOKUP(AM$1&amp;$AB27,$M$3:$M$1662&amp;$N$3:$N$1662,$O$3:$O$1662,0,0,1)</f>
        <v>16600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870</v>
      </c>
      <c r="N28" t="s">
        <v>570</v>
      </c>
      <c r="O28">
        <v>16600</v>
      </c>
      <c r="AB28" t="s">
        <v>41</v>
      </c>
      <c r="AC28" s="2">
        <f t="shared" si="2"/>
        <v>1571880</v>
      </c>
      <c r="AD28" s="2">
        <f t="shared" si="12"/>
        <v>1785100</v>
      </c>
      <c r="AE28" s="2">
        <f t="shared" si="12"/>
        <v>1436700</v>
      </c>
      <c r="AF28" s="2">
        <f t="shared" si="12"/>
        <v>2109000</v>
      </c>
      <c r="AG28" s="2">
        <f t="shared" si="12"/>
        <v>1014900</v>
      </c>
      <c r="AH28" s="2">
        <f t="shared" si="12"/>
        <v>1513700</v>
      </c>
      <c r="AI28" s="2" cm="1">
        <f t="array" ref="AI28">_xlfn.XLOOKUP(AI$1&amp;$AB28,$M$3:$M$1662&amp;$N$3:$N$1662,$O$3:$O$1662,0,0,1)</f>
        <v>71400</v>
      </c>
      <c r="AJ28" s="2" cm="1">
        <f t="array" ref="AJ28">_xlfn.XLOOKUP(AJ$1&amp;$AB28,$M$3:$M$1662&amp;$N$3:$N$1662,$O$3:$O$1662,0,0,1)</f>
        <v>14100</v>
      </c>
      <c r="AK28" s="2" cm="1">
        <f t="array" ref="AK28">_xlfn.XLOOKUP(AK$1&amp;$AB28,$M$3:$M$1662&amp;$N$3:$N$1662,$O$3:$O$1662,0,0,1)</f>
        <v>28500</v>
      </c>
      <c r="AL28" s="2" cm="1">
        <f t="array" ref="AL28">_xlfn.XLOOKUP(AL$1&amp;$AB28,$M$3:$M$1662&amp;$N$3:$N$1662,$O$3:$O$1662,0,0,1)</f>
        <v>39400</v>
      </c>
      <c r="AM28" s="2" cm="1">
        <f t="array" ref="AM28">_xlfn.XLOOKUP(AM$1&amp;$AB28,$M$3:$M$1662&amp;$N$3:$N$1662,$O$3:$O$1662,0,0,1)</f>
        <v>8800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870</v>
      </c>
      <c r="N29" t="s">
        <v>571</v>
      </c>
      <c r="O29">
        <v>8800</v>
      </c>
      <c r="AB29" t="s">
        <v>244</v>
      </c>
      <c r="AC29" s="2">
        <f t="shared" si="2"/>
        <v>1591440</v>
      </c>
      <c r="AD29" s="2">
        <f t="shared" si="12"/>
        <v>1818400</v>
      </c>
      <c r="AE29" s="2">
        <f t="shared" si="12"/>
        <v>1444500</v>
      </c>
      <c r="AF29" s="2">
        <f t="shared" si="12"/>
        <v>2128400</v>
      </c>
      <c r="AG29" s="2">
        <f t="shared" si="12"/>
        <v>1042600</v>
      </c>
      <c r="AH29" s="2">
        <f t="shared" si="12"/>
        <v>1523300</v>
      </c>
      <c r="AI29" s="2" cm="1">
        <f t="array" ref="AI29">_xlfn.XLOOKUP(AI$1&amp;$AB29,$M$3:$M$1662&amp;$N$3:$N$1662,$O$3:$O$1662,0,0,1)</f>
        <v>33300</v>
      </c>
      <c r="AJ29" s="2" cm="1">
        <f t="array" ref="AJ29">_xlfn.XLOOKUP(AJ$1&amp;$AB29,$M$3:$M$1662&amp;$N$3:$N$1662,$O$3:$O$1662,0,0,1)</f>
        <v>7800</v>
      </c>
      <c r="AK29" s="2" cm="1">
        <f t="array" ref="AK29">_xlfn.XLOOKUP(AK$1&amp;$AB29,$M$3:$M$1662&amp;$N$3:$N$1662,$O$3:$O$1662,0,0,1)</f>
        <v>19400</v>
      </c>
      <c r="AL29" s="2" cm="1">
        <f t="array" ref="AL29">_xlfn.XLOOKUP(AL$1&amp;$AB29,$M$3:$M$1662&amp;$N$3:$N$1662,$O$3:$O$1662,0,0,1)</f>
        <v>27700</v>
      </c>
      <c r="AM29" s="2" cm="1">
        <f t="array" ref="AM29">_xlfn.XLOOKUP(AM$1&amp;$AB29,$M$3:$M$1662&amp;$N$3:$N$1662,$O$3:$O$1662,0,0,1)</f>
        <v>9600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870</v>
      </c>
      <c r="N30" t="s">
        <v>572</v>
      </c>
      <c r="O30">
        <v>9600</v>
      </c>
      <c r="AB30" t="s">
        <v>289</v>
      </c>
      <c r="AC30" s="2">
        <f t="shared" si="2"/>
        <v>1622700</v>
      </c>
      <c r="AD30" s="2">
        <f t="shared" si="12"/>
        <v>1876800</v>
      </c>
      <c r="AE30" s="2">
        <f t="shared" si="12"/>
        <v>1453300</v>
      </c>
      <c r="AF30" s="2">
        <f t="shared" si="12"/>
        <v>2149700</v>
      </c>
      <c r="AG30" s="2">
        <f t="shared" si="12"/>
        <v>1089700</v>
      </c>
      <c r="AH30" s="2">
        <f t="shared" si="12"/>
        <v>1544000</v>
      </c>
      <c r="AI30" s="2" cm="1">
        <f t="array" ref="AI30">_xlfn.XLOOKUP(AI$1&amp;$AB30,$M$3:$M$1662&amp;$N$3:$N$1662,$O$3:$O$1662,0,0,1)</f>
        <v>58400</v>
      </c>
      <c r="AJ30" s="2" cm="1">
        <f t="array" ref="AJ30">_xlfn.XLOOKUP(AJ$1&amp;$AB30,$M$3:$M$1662&amp;$N$3:$N$1662,$O$3:$O$1662,0,0,1)</f>
        <v>8800</v>
      </c>
      <c r="AK30" s="2" cm="1">
        <f t="array" ref="AK30">_xlfn.XLOOKUP(AK$1&amp;$AB30,$M$3:$M$1662&amp;$N$3:$N$1662,$O$3:$O$1662,0,0,1)</f>
        <v>21300</v>
      </c>
      <c r="AL30" s="2" cm="1">
        <f t="array" ref="AL30">_xlfn.XLOOKUP(AL$1&amp;$AB30,$M$3:$M$1662&amp;$N$3:$N$1662,$O$3:$O$1662,0,0,1)</f>
        <v>47100</v>
      </c>
      <c r="AM30" s="2" cm="1">
        <f t="array" ref="AM30">_xlfn.XLOOKUP(AM$1&amp;$AB30,$M$3:$M$1662&amp;$N$3:$N$1662,$O$3:$O$1662,0,0,1)</f>
        <v>20700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870</v>
      </c>
      <c r="N31" t="s">
        <v>573</v>
      </c>
      <c r="O31">
        <v>20700</v>
      </c>
      <c r="AB31" t="s">
        <v>206</v>
      </c>
      <c r="AC31" s="2">
        <f t="shared" si="2"/>
        <v>1671140</v>
      </c>
      <c r="AD31" s="2">
        <f t="shared" si="12"/>
        <v>1954100</v>
      </c>
      <c r="AE31" s="2">
        <f t="shared" si="12"/>
        <v>1475500</v>
      </c>
      <c r="AF31" s="2">
        <f t="shared" si="12"/>
        <v>2208000</v>
      </c>
      <c r="AG31" s="2">
        <f t="shared" si="12"/>
        <v>1127500</v>
      </c>
      <c r="AH31" s="2">
        <f t="shared" si="12"/>
        <v>1590600</v>
      </c>
      <c r="AI31" s="2" cm="1">
        <f t="array" ref="AI31">_xlfn.XLOOKUP(AI$1&amp;$AB31,$M$3:$M$1662&amp;$N$3:$N$1662,$O$3:$O$1662,0,0,1)</f>
        <v>77300</v>
      </c>
      <c r="AJ31" s="2" cm="1">
        <f t="array" ref="AJ31">_xlfn.XLOOKUP(AJ$1&amp;$AB31,$M$3:$M$1662&amp;$N$3:$N$1662,$O$3:$O$1662,0,0,1)</f>
        <v>22200</v>
      </c>
      <c r="AK31" s="2" cm="1">
        <f t="array" ref="AK31">_xlfn.XLOOKUP(AK$1&amp;$AB31,$M$3:$M$1662&amp;$N$3:$N$1662,$O$3:$O$1662,0,0,1)</f>
        <v>58300</v>
      </c>
      <c r="AL31" s="2" cm="1">
        <f t="array" ref="AL31">_xlfn.XLOOKUP(AL$1&amp;$AB31,$M$3:$M$1662&amp;$N$3:$N$1662,$O$3:$O$1662,0,0,1)</f>
        <v>37800</v>
      </c>
      <c r="AM31" s="2" cm="1">
        <f t="array" ref="AM31">_xlfn.XLOOKUP(AM$1&amp;$AB31,$M$3:$M$1662&amp;$N$3:$N$1662,$O$3:$O$1662,0,0,1)</f>
        <v>46600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870</v>
      </c>
      <c r="N32" t="s">
        <v>574</v>
      </c>
      <c r="O32">
        <v>46600</v>
      </c>
      <c r="AB32" t="s">
        <v>156</v>
      </c>
      <c r="AC32" s="2">
        <f t="shared" si="2"/>
        <v>1712260</v>
      </c>
      <c r="AD32" s="2">
        <f t="shared" si="12"/>
        <v>1999100</v>
      </c>
      <c r="AE32" s="2">
        <f t="shared" si="12"/>
        <v>1494200</v>
      </c>
      <c r="AF32" s="2">
        <f t="shared" si="12"/>
        <v>2261500</v>
      </c>
      <c r="AG32" s="2">
        <f t="shared" si="12"/>
        <v>1205900</v>
      </c>
      <c r="AH32" s="2">
        <f t="shared" si="12"/>
        <v>1600600</v>
      </c>
      <c r="AI32" s="2" cm="1">
        <f t="array" ref="AI32">_xlfn.XLOOKUP(AI$1&amp;$AB32,$M$3:$M$1662&amp;$N$3:$N$1662,$O$3:$O$1662,0,0,1)</f>
        <v>45000</v>
      </c>
      <c r="AJ32" s="2" cm="1">
        <f t="array" ref="AJ32">_xlfn.XLOOKUP(AJ$1&amp;$AB32,$M$3:$M$1662&amp;$N$3:$N$1662,$O$3:$O$1662,0,0,1)</f>
        <v>18700</v>
      </c>
      <c r="AK32" s="2" cm="1">
        <f t="array" ref="AK32">_xlfn.XLOOKUP(AK$1&amp;$AB32,$M$3:$M$1662&amp;$N$3:$N$1662,$O$3:$O$1662,0,0,1)</f>
        <v>53500</v>
      </c>
      <c r="AL32" s="2" cm="1">
        <f t="array" ref="AL32">_xlfn.XLOOKUP(AL$1&amp;$AB32,$M$3:$M$1662&amp;$N$3:$N$1662,$O$3:$O$1662,0,0,1)</f>
        <v>78400</v>
      </c>
      <c r="AM32" s="2" cm="1">
        <f t="array" ref="AM32">_xlfn.XLOOKUP(AM$1&amp;$AB32,$M$3:$M$1662&amp;$N$3:$N$1662,$O$3:$O$1662,0,0,1)</f>
        <v>10000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870</v>
      </c>
      <c r="N33" t="s">
        <v>575</v>
      </c>
      <c r="O33">
        <v>10000</v>
      </c>
      <c r="AB33" t="s">
        <v>203</v>
      </c>
      <c r="AC33" s="2">
        <f t="shared" si="2"/>
        <v>1751020</v>
      </c>
      <c r="AD33" s="2">
        <f t="shared" si="12"/>
        <v>2036700</v>
      </c>
      <c r="AE33" s="2">
        <f t="shared" si="12"/>
        <v>1545200</v>
      </c>
      <c r="AF33" s="2">
        <f t="shared" si="12"/>
        <v>2306700</v>
      </c>
      <c r="AG33" s="2">
        <f t="shared" si="12"/>
        <v>1231300</v>
      </c>
      <c r="AH33" s="2">
        <f t="shared" si="12"/>
        <v>1635200</v>
      </c>
      <c r="AI33" s="2" cm="1">
        <f t="array" ref="AI33">_xlfn.XLOOKUP(AI$1&amp;$AB33,$M$3:$M$1662&amp;$N$3:$N$1662,$O$3:$O$1662,0,0,1)</f>
        <v>37600</v>
      </c>
      <c r="AJ33" s="2" cm="1">
        <f t="array" ref="AJ33">_xlfn.XLOOKUP(AJ$1&amp;$AB33,$M$3:$M$1662&amp;$N$3:$N$1662,$O$3:$O$1662,0,0,1)</f>
        <v>51000</v>
      </c>
      <c r="AK33" s="2" cm="1">
        <f t="array" ref="AK33">_xlfn.XLOOKUP(AK$1&amp;$AB33,$M$3:$M$1662&amp;$N$3:$N$1662,$O$3:$O$1662,0,0,1)</f>
        <v>45200</v>
      </c>
      <c r="AL33" s="2" cm="1">
        <f t="array" ref="AL33">_xlfn.XLOOKUP(AL$1&amp;$AB33,$M$3:$M$1662&amp;$N$3:$N$1662,$O$3:$O$1662,0,0,1)</f>
        <v>25400</v>
      </c>
      <c r="AM33" s="2" cm="1">
        <f t="array" ref="AM33">_xlfn.XLOOKUP(AM$1&amp;$AB33,$M$3:$M$1662&amp;$N$3:$N$1662,$O$3:$O$1662,0,0,1)</f>
        <v>34600</v>
      </c>
    </row>
    <row r="34" spans="1:39" x14ac:dyDescent="0.4">
      <c r="M34" t="s">
        <v>870</v>
      </c>
      <c r="N34" t="s">
        <v>576</v>
      </c>
      <c r="O34">
        <v>34600</v>
      </c>
      <c r="AB34" t="s">
        <v>29</v>
      </c>
      <c r="AC34" s="2">
        <f t="shared" si="2"/>
        <v>1783160</v>
      </c>
      <c r="AD34" s="2">
        <f t="shared" si="12"/>
        <v>2079200</v>
      </c>
      <c r="AE34" s="2">
        <f t="shared" si="12"/>
        <v>1565300</v>
      </c>
      <c r="AF34" s="2">
        <f t="shared" si="12"/>
        <v>2335300</v>
      </c>
      <c r="AG34" s="2">
        <f t="shared" si="12"/>
        <v>1253500</v>
      </c>
      <c r="AH34" s="2">
        <f t="shared" si="12"/>
        <v>1682500</v>
      </c>
      <c r="AI34" s="2" cm="1">
        <f t="array" ref="AI34">_xlfn.XLOOKUP(AI$1&amp;$AB34,$M$3:$M$1662&amp;$N$3:$N$1662,$O$3:$O$1662,0,0,1)</f>
        <v>42500</v>
      </c>
      <c r="AJ34" s="2" cm="1">
        <f t="array" ref="AJ34">_xlfn.XLOOKUP(AJ$1&amp;$AB34,$M$3:$M$1662&amp;$N$3:$N$1662,$O$3:$O$1662,0,0,1)</f>
        <v>20100</v>
      </c>
      <c r="AK34" s="2" cm="1">
        <f t="array" ref="AK34">_xlfn.XLOOKUP(AK$1&amp;$AB34,$M$3:$M$1662&amp;$N$3:$N$1662,$O$3:$O$1662,0,0,1)</f>
        <v>28600</v>
      </c>
      <c r="AL34" s="2" cm="1">
        <f t="array" ref="AL34">_xlfn.XLOOKUP(AL$1&amp;$AB34,$M$3:$M$1662&amp;$N$3:$N$1662,$O$3:$O$1662,0,0,1)</f>
        <v>22200</v>
      </c>
      <c r="AM34" s="2" cm="1">
        <f t="array" ref="AM34">_xlfn.XLOOKUP(AM$1&amp;$AB34,$M$3:$M$1662&amp;$N$3:$N$1662,$O$3:$O$1662,0,0,1)</f>
        <v>47300</v>
      </c>
    </row>
    <row r="35" spans="1:39" x14ac:dyDescent="0.4">
      <c r="M35" t="s">
        <v>870</v>
      </c>
      <c r="N35" t="s">
        <v>577</v>
      </c>
      <c r="O35">
        <v>47300</v>
      </c>
      <c r="AB35" t="s">
        <v>102</v>
      </c>
      <c r="AC35" s="2">
        <f t="shared" si="2"/>
        <v>1822240</v>
      </c>
      <c r="AD35" s="2">
        <f t="shared" si="12"/>
        <v>2150800</v>
      </c>
      <c r="AE35" s="2">
        <f t="shared" si="12"/>
        <v>1585200</v>
      </c>
      <c r="AF35" s="2">
        <f t="shared" si="12"/>
        <v>2350700</v>
      </c>
      <c r="AG35" s="2">
        <f t="shared" si="12"/>
        <v>1315300</v>
      </c>
      <c r="AH35" s="2">
        <f t="shared" si="12"/>
        <v>1709200</v>
      </c>
      <c r="AI35" s="2" cm="1">
        <f t="array" ref="AI35">_xlfn.XLOOKUP(AI$1&amp;$AB35,$M$3:$M$1662&amp;$N$3:$N$1662,$O$3:$O$1662,0,0,1)</f>
        <v>71600</v>
      </c>
      <c r="AJ35" s="2" cm="1">
        <f t="array" ref="AJ35">_xlfn.XLOOKUP(AJ$1&amp;$AB35,$M$3:$M$1662&amp;$N$3:$N$1662,$O$3:$O$1662,0,0,1)</f>
        <v>19900</v>
      </c>
      <c r="AK35" s="2" cm="1">
        <f t="array" ref="AK35">_xlfn.XLOOKUP(AK$1&amp;$AB35,$M$3:$M$1662&amp;$N$3:$N$1662,$O$3:$O$1662,0,0,1)</f>
        <v>15400</v>
      </c>
      <c r="AL35" s="2" cm="1">
        <f t="array" ref="AL35">_xlfn.XLOOKUP(AL$1&amp;$AB35,$M$3:$M$1662&amp;$N$3:$N$1662,$O$3:$O$1662,0,0,1)</f>
        <v>61800</v>
      </c>
      <c r="AM35" s="2" cm="1">
        <f t="array" ref="AM35">_xlfn.XLOOKUP(AM$1&amp;$AB35,$M$3:$M$1662&amp;$N$3:$N$1662,$O$3:$O$1662,0,0,1)</f>
        <v>26700</v>
      </c>
    </row>
    <row r="36" spans="1:39" x14ac:dyDescent="0.4">
      <c r="M36" t="s">
        <v>870</v>
      </c>
      <c r="N36" t="s">
        <v>578</v>
      </c>
      <c r="O36">
        <v>26700</v>
      </c>
      <c r="AB36" t="s">
        <v>86</v>
      </c>
      <c r="AC36" s="2">
        <f t="shared" si="2"/>
        <v>1884500</v>
      </c>
      <c r="AD36" s="2">
        <f t="shared" ref="AD36:AH51" si="13">AD35+AI36</f>
        <v>2229300</v>
      </c>
      <c r="AE36" s="2">
        <f t="shared" si="13"/>
        <v>1619700</v>
      </c>
      <c r="AF36" s="2">
        <f t="shared" si="13"/>
        <v>2371800</v>
      </c>
      <c r="AG36" s="2">
        <f t="shared" si="13"/>
        <v>1460500</v>
      </c>
      <c r="AH36" s="2">
        <f t="shared" si="13"/>
        <v>1741200</v>
      </c>
      <c r="AI36" s="2" cm="1">
        <f t="array" ref="AI36">_xlfn.XLOOKUP(AI$1&amp;$AB36,$M$3:$M$1662&amp;$N$3:$N$1662,$O$3:$O$1662,0,0,1)</f>
        <v>78500</v>
      </c>
      <c r="AJ36" s="2" cm="1">
        <f t="array" ref="AJ36">_xlfn.XLOOKUP(AJ$1&amp;$AB36,$M$3:$M$1662&amp;$N$3:$N$1662,$O$3:$O$1662,0,0,1)</f>
        <v>34500</v>
      </c>
      <c r="AK36" s="2" cm="1">
        <f t="array" ref="AK36">_xlfn.XLOOKUP(AK$1&amp;$AB36,$M$3:$M$1662&amp;$N$3:$N$1662,$O$3:$O$1662,0,0,1)</f>
        <v>21100</v>
      </c>
      <c r="AL36" s="2" cm="1">
        <f t="array" ref="AL36">_xlfn.XLOOKUP(AL$1&amp;$AB36,$M$3:$M$1662&amp;$N$3:$N$1662,$O$3:$O$1662,0,0,1)</f>
        <v>145200</v>
      </c>
      <c r="AM36" s="2" cm="1">
        <f t="array" ref="AM36">_xlfn.XLOOKUP(AM$1&amp;$AB36,$M$3:$M$1662&amp;$N$3:$N$1662,$O$3:$O$1662,0,0,1)</f>
        <v>32000</v>
      </c>
    </row>
    <row r="37" spans="1:39" x14ac:dyDescent="0.4">
      <c r="A37" s="1"/>
      <c r="B37" s="1"/>
      <c r="C37" s="1"/>
      <c r="M37" t="s">
        <v>870</v>
      </c>
      <c r="N37" t="s">
        <v>579</v>
      </c>
      <c r="O37">
        <v>32000</v>
      </c>
      <c r="AB37" t="s">
        <v>155</v>
      </c>
      <c r="AC37" s="2">
        <f t="shared" si="2"/>
        <v>1934760</v>
      </c>
      <c r="AD37" s="2">
        <f t="shared" si="13"/>
        <v>2272700</v>
      </c>
      <c r="AE37" s="2">
        <f t="shared" si="13"/>
        <v>1653100</v>
      </c>
      <c r="AF37" s="2">
        <f t="shared" si="13"/>
        <v>2464600</v>
      </c>
      <c r="AG37" s="2">
        <f t="shared" si="13"/>
        <v>1523800</v>
      </c>
      <c r="AH37" s="2">
        <f t="shared" si="13"/>
        <v>1759600</v>
      </c>
      <c r="AI37" s="2" cm="1">
        <f t="array" ref="AI37">_xlfn.XLOOKUP(AI$1&amp;$AB37,$M$3:$M$1662&amp;$N$3:$N$1662,$O$3:$O$1662,0,0,1)</f>
        <v>43400</v>
      </c>
      <c r="AJ37" s="2" cm="1">
        <f t="array" ref="AJ37">_xlfn.XLOOKUP(AJ$1&amp;$AB37,$M$3:$M$1662&amp;$N$3:$N$1662,$O$3:$O$1662,0,0,1)</f>
        <v>33400</v>
      </c>
      <c r="AK37" s="2" cm="1">
        <f t="array" ref="AK37">_xlfn.XLOOKUP(AK$1&amp;$AB37,$M$3:$M$1662&amp;$N$3:$N$1662,$O$3:$O$1662,0,0,1)</f>
        <v>92800</v>
      </c>
      <c r="AL37" s="2" cm="1">
        <f t="array" ref="AL37">_xlfn.XLOOKUP(AL$1&amp;$AB37,$M$3:$M$1662&amp;$N$3:$N$1662,$O$3:$O$1662,0,0,1)</f>
        <v>63300</v>
      </c>
      <c r="AM37" s="2" cm="1">
        <f t="array" ref="AM37">_xlfn.XLOOKUP(AM$1&amp;$AB37,$M$3:$M$1662&amp;$N$3:$N$1662,$O$3:$O$1662,0,0,1)</f>
        <v>18400</v>
      </c>
    </row>
    <row r="38" spans="1:39" x14ac:dyDescent="0.4">
      <c r="M38" t="s">
        <v>870</v>
      </c>
      <c r="N38" t="s">
        <v>580</v>
      </c>
      <c r="O38">
        <v>18400</v>
      </c>
      <c r="AB38" t="s">
        <v>36</v>
      </c>
      <c r="AC38" s="2">
        <f t="shared" si="2"/>
        <v>1980200</v>
      </c>
      <c r="AD38" s="2">
        <f t="shared" si="13"/>
        <v>2323100</v>
      </c>
      <c r="AE38" s="2">
        <f t="shared" si="13"/>
        <v>1703400</v>
      </c>
      <c r="AF38" s="2">
        <f t="shared" si="13"/>
        <v>2514900</v>
      </c>
      <c r="AG38" s="2">
        <f t="shared" si="13"/>
        <v>1565300</v>
      </c>
      <c r="AH38" s="2">
        <f t="shared" si="13"/>
        <v>1794300</v>
      </c>
      <c r="AI38" s="2" cm="1">
        <f t="array" ref="AI38">_xlfn.XLOOKUP(AI$1&amp;$AB38,$M$3:$M$1662&amp;$N$3:$N$1662,$O$3:$O$1662,0,0,1)</f>
        <v>50400</v>
      </c>
      <c r="AJ38" s="2" cm="1">
        <f t="array" ref="AJ38">_xlfn.XLOOKUP(AJ$1&amp;$AB38,$M$3:$M$1662&amp;$N$3:$N$1662,$O$3:$O$1662,0,0,1)</f>
        <v>50300</v>
      </c>
      <c r="AK38" s="2" cm="1">
        <f t="array" ref="AK38">_xlfn.XLOOKUP(AK$1&amp;$AB38,$M$3:$M$1662&amp;$N$3:$N$1662,$O$3:$O$1662,0,0,1)</f>
        <v>50300</v>
      </c>
      <c r="AL38" s="2" cm="1">
        <f t="array" ref="AL38">_xlfn.XLOOKUP(AL$1&amp;$AB38,$M$3:$M$1662&amp;$N$3:$N$1662,$O$3:$O$1662,0,0,1)</f>
        <v>41500</v>
      </c>
      <c r="AM38" s="2" cm="1">
        <f t="array" ref="AM38">_xlfn.XLOOKUP(AM$1&amp;$AB38,$M$3:$M$1662&amp;$N$3:$N$1662,$O$3:$O$1662,0,0,1)</f>
        <v>34700</v>
      </c>
    </row>
    <row r="39" spans="1:39" x14ac:dyDescent="0.4">
      <c r="M39" t="s">
        <v>870</v>
      </c>
      <c r="N39" t="s">
        <v>581</v>
      </c>
      <c r="O39">
        <v>34700</v>
      </c>
      <c r="AB39" t="s">
        <v>54</v>
      </c>
      <c r="AC39" s="2">
        <f t="shared" si="2"/>
        <v>2018160</v>
      </c>
      <c r="AD39" s="2">
        <f t="shared" si="13"/>
        <v>2343700</v>
      </c>
      <c r="AE39" s="2">
        <f t="shared" si="13"/>
        <v>1776800</v>
      </c>
      <c r="AF39" s="2">
        <f t="shared" si="13"/>
        <v>2551200</v>
      </c>
      <c r="AG39" s="2">
        <f t="shared" si="13"/>
        <v>1602400</v>
      </c>
      <c r="AH39" s="2">
        <f t="shared" si="13"/>
        <v>1816700</v>
      </c>
      <c r="AI39" s="2" cm="1">
        <f t="array" ref="AI39">_xlfn.XLOOKUP(AI$1&amp;$AB39,$M$3:$M$1662&amp;$N$3:$N$1662,$O$3:$O$1662,0,0,1)</f>
        <v>20600</v>
      </c>
      <c r="AJ39" s="2" cm="1">
        <f t="array" ref="AJ39">_xlfn.XLOOKUP(AJ$1&amp;$AB39,$M$3:$M$1662&amp;$N$3:$N$1662,$O$3:$O$1662,0,0,1)</f>
        <v>73400</v>
      </c>
      <c r="AK39" s="2" cm="1">
        <f t="array" ref="AK39">_xlfn.XLOOKUP(AK$1&amp;$AB39,$M$3:$M$1662&amp;$N$3:$N$1662,$O$3:$O$1662,0,0,1)</f>
        <v>36300</v>
      </c>
      <c r="AL39" s="2" cm="1">
        <f t="array" ref="AL39">_xlfn.XLOOKUP(AL$1&amp;$AB39,$M$3:$M$1662&amp;$N$3:$N$1662,$O$3:$O$1662,0,0,1)</f>
        <v>37100</v>
      </c>
      <c r="AM39" s="2" cm="1">
        <f t="array" ref="AM39">_xlfn.XLOOKUP(AM$1&amp;$AB39,$M$3:$M$1662&amp;$N$3:$N$1662,$O$3:$O$1662,0,0,1)</f>
        <v>22400</v>
      </c>
    </row>
    <row r="40" spans="1:39" x14ac:dyDescent="0.4">
      <c r="M40" t="s">
        <v>870</v>
      </c>
      <c r="N40" t="s">
        <v>582</v>
      </c>
      <c r="O40">
        <v>22400</v>
      </c>
      <c r="AB40" t="s">
        <v>283</v>
      </c>
      <c r="AC40" s="2">
        <f t="shared" si="2"/>
        <v>2053120</v>
      </c>
      <c r="AD40" s="2">
        <f t="shared" si="13"/>
        <v>2371000</v>
      </c>
      <c r="AE40" s="2">
        <f t="shared" si="13"/>
        <v>1842400</v>
      </c>
      <c r="AF40" s="2">
        <f t="shared" si="13"/>
        <v>2587300</v>
      </c>
      <c r="AG40" s="2">
        <f t="shared" si="13"/>
        <v>1618400</v>
      </c>
      <c r="AH40" s="2">
        <f t="shared" si="13"/>
        <v>1846500</v>
      </c>
      <c r="AI40" s="2" cm="1">
        <f t="array" ref="AI40">_xlfn.XLOOKUP(AI$1&amp;$AB40,$M$3:$M$1662&amp;$N$3:$N$1662,$O$3:$O$1662,0,0,1)</f>
        <v>27300</v>
      </c>
      <c r="AJ40" s="2" cm="1">
        <f t="array" ref="AJ40">_xlfn.XLOOKUP(AJ$1&amp;$AB40,$M$3:$M$1662&amp;$N$3:$N$1662,$O$3:$O$1662,0,0,1)</f>
        <v>65600</v>
      </c>
      <c r="AK40" s="2" cm="1">
        <f t="array" ref="AK40">_xlfn.XLOOKUP(AK$1&amp;$AB40,$M$3:$M$1662&amp;$N$3:$N$1662,$O$3:$O$1662,0,0,1)</f>
        <v>36100</v>
      </c>
      <c r="AL40" s="2" cm="1">
        <f t="array" ref="AL40">_xlfn.XLOOKUP(AL$1&amp;$AB40,$M$3:$M$1662&amp;$N$3:$N$1662,$O$3:$O$1662,0,0,1)</f>
        <v>16000</v>
      </c>
      <c r="AM40" s="2" cm="1">
        <f t="array" ref="AM40">_xlfn.XLOOKUP(AM$1&amp;$AB40,$M$3:$M$1662&amp;$N$3:$N$1662,$O$3:$O$1662,0,0,1)</f>
        <v>29800</v>
      </c>
    </row>
    <row r="41" spans="1:39" x14ac:dyDescent="0.4">
      <c r="M41" t="s">
        <v>870</v>
      </c>
      <c r="N41" t="s">
        <v>583</v>
      </c>
      <c r="O41">
        <v>29800</v>
      </c>
      <c r="AB41" t="s">
        <v>157</v>
      </c>
      <c r="AC41" s="2">
        <f t="shared" si="2"/>
        <v>2071940</v>
      </c>
      <c r="AD41" s="2">
        <f t="shared" si="13"/>
        <v>2378900</v>
      </c>
      <c r="AE41" s="2">
        <f t="shared" si="13"/>
        <v>1866400</v>
      </c>
      <c r="AF41" s="2">
        <f t="shared" si="13"/>
        <v>2602100</v>
      </c>
      <c r="AG41" s="2">
        <f t="shared" si="13"/>
        <v>1659000</v>
      </c>
      <c r="AH41" s="2">
        <f t="shared" si="13"/>
        <v>1853300</v>
      </c>
      <c r="AI41" s="2" cm="1">
        <f t="array" ref="AI41">_xlfn.XLOOKUP(AI$1&amp;$AB41,$M$3:$M$1662&amp;$N$3:$N$1662,$O$3:$O$1662,0,0,1)</f>
        <v>7900</v>
      </c>
      <c r="AJ41" s="2" cm="1">
        <f t="array" ref="AJ41">_xlfn.XLOOKUP(AJ$1&amp;$AB41,$M$3:$M$1662&amp;$N$3:$N$1662,$O$3:$O$1662,0,0,1)</f>
        <v>24000</v>
      </c>
      <c r="AK41" s="2" cm="1">
        <f t="array" ref="AK41">_xlfn.XLOOKUP(AK$1&amp;$AB41,$M$3:$M$1662&amp;$N$3:$N$1662,$O$3:$O$1662,0,0,1)</f>
        <v>14800</v>
      </c>
      <c r="AL41" s="2" cm="1">
        <f t="array" ref="AL41">_xlfn.XLOOKUP(AL$1&amp;$AB41,$M$3:$M$1662&amp;$N$3:$N$1662,$O$3:$O$1662,0,0,1)</f>
        <v>40600</v>
      </c>
      <c r="AM41" s="2" cm="1">
        <f t="array" ref="AM41">_xlfn.XLOOKUP(AM$1&amp;$AB41,$M$3:$M$1662&amp;$N$3:$N$1662,$O$3:$O$1662,0,0,1)</f>
        <v>6800</v>
      </c>
    </row>
    <row r="42" spans="1:39" x14ac:dyDescent="0.4">
      <c r="M42" t="s">
        <v>870</v>
      </c>
      <c r="N42" t="s">
        <v>584</v>
      </c>
      <c r="O42">
        <v>6800</v>
      </c>
      <c r="AB42" t="s">
        <v>136</v>
      </c>
      <c r="AC42" s="2">
        <f t="shared" si="2"/>
        <v>2123620</v>
      </c>
      <c r="AD42" s="2">
        <f t="shared" si="13"/>
        <v>2399400</v>
      </c>
      <c r="AE42" s="2">
        <f t="shared" si="13"/>
        <v>1888600</v>
      </c>
      <c r="AF42" s="2">
        <f t="shared" si="13"/>
        <v>2619000</v>
      </c>
      <c r="AG42" s="2">
        <f t="shared" si="13"/>
        <v>1838500</v>
      </c>
      <c r="AH42" s="2">
        <f t="shared" si="13"/>
        <v>1872600</v>
      </c>
      <c r="AI42" s="2" cm="1">
        <f t="array" ref="AI42">_xlfn.XLOOKUP(AI$1&amp;$AB42,$M$3:$M$1662&amp;$N$3:$N$1662,$O$3:$O$1662,0,0,1)</f>
        <v>20500</v>
      </c>
      <c r="AJ42" s="2" cm="1">
        <f t="array" ref="AJ42">_xlfn.XLOOKUP(AJ$1&amp;$AB42,$M$3:$M$1662&amp;$N$3:$N$1662,$O$3:$O$1662,0,0,1)</f>
        <v>22200</v>
      </c>
      <c r="AK42" s="2" cm="1">
        <f t="array" ref="AK42">_xlfn.XLOOKUP(AK$1&amp;$AB42,$M$3:$M$1662&amp;$N$3:$N$1662,$O$3:$O$1662,0,0,1)</f>
        <v>16900</v>
      </c>
      <c r="AL42" s="2" cm="1">
        <f t="array" ref="AL42">_xlfn.XLOOKUP(AL$1&amp;$AB42,$M$3:$M$1662&amp;$N$3:$N$1662,$O$3:$O$1662,0,0,1)</f>
        <v>179500</v>
      </c>
      <c r="AM42" s="2" cm="1">
        <f t="array" ref="AM42">_xlfn.XLOOKUP(AM$1&amp;$AB42,$M$3:$M$1662&amp;$N$3:$N$1662,$O$3:$O$1662,0,0,1)</f>
        <v>19300</v>
      </c>
    </row>
    <row r="43" spans="1:39" x14ac:dyDescent="0.4">
      <c r="M43" t="s">
        <v>870</v>
      </c>
      <c r="N43" t="s">
        <v>585</v>
      </c>
      <c r="O43">
        <v>19300</v>
      </c>
      <c r="AB43" t="s">
        <v>116</v>
      </c>
      <c r="AC43" s="2">
        <f t="shared" si="2"/>
        <v>2155100</v>
      </c>
      <c r="AD43" s="2">
        <f t="shared" si="13"/>
        <v>2439200</v>
      </c>
      <c r="AE43" s="2">
        <f t="shared" si="13"/>
        <v>1913400</v>
      </c>
      <c r="AF43" s="2">
        <f t="shared" si="13"/>
        <v>2639100</v>
      </c>
      <c r="AG43" s="2">
        <f t="shared" si="13"/>
        <v>1895300</v>
      </c>
      <c r="AH43" s="2">
        <f t="shared" si="13"/>
        <v>1888500</v>
      </c>
      <c r="AI43" s="2" cm="1">
        <f t="array" ref="AI43">_xlfn.XLOOKUP(AI$1&amp;$AB43,$M$3:$M$1662&amp;$N$3:$N$1662,$O$3:$O$1662,0,0,1)</f>
        <v>39800</v>
      </c>
      <c r="AJ43" s="2" cm="1">
        <f t="array" ref="AJ43">_xlfn.XLOOKUP(AJ$1&amp;$AB43,$M$3:$M$1662&amp;$N$3:$N$1662,$O$3:$O$1662,0,0,1)</f>
        <v>24800</v>
      </c>
      <c r="AK43" s="2" cm="1">
        <f t="array" ref="AK43">_xlfn.XLOOKUP(AK$1&amp;$AB43,$M$3:$M$1662&amp;$N$3:$N$1662,$O$3:$O$1662,0,0,1)</f>
        <v>20100</v>
      </c>
      <c r="AL43" s="2" cm="1">
        <f t="array" ref="AL43">_xlfn.XLOOKUP(AL$1&amp;$AB43,$M$3:$M$1662&amp;$N$3:$N$1662,$O$3:$O$1662,0,0,1)</f>
        <v>56800</v>
      </c>
      <c r="AM43" s="2" cm="1">
        <f t="array" ref="AM43">_xlfn.XLOOKUP(AM$1&amp;$AB43,$M$3:$M$1662&amp;$N$3:$N$1662,$O$3:$O$1662,0,0,1)</f>
        <v>15900</v>
      </c>
    </row>
    <row r="44" spans="1:39" x14ac:dyDescent="0.4">
      <c r="A44" s="1"/>
      <c r="B44" s="1"/>
      <c r="C44" s="1"/>
      <c r="M44" t="s">
        <v>870</v>
      </c>
      <c r="N44" t="s">
        <v>586</v>
      </c>
      <c r="O44">
        <v>15900</v>
      </c>
      <c r="AB44" t="s">
        <v>52</v>
      </c>
      <c r="AC44" s="2">
        <f t="shared" si="2"/>
        <v>2203780</v>
      </c>
      <c r="AD44" s="2">
        <f t="shared" si="13"/>
        <v>2492800</v>
      </c>
      <c r="AE44" s="2">
        <f t="shared" si="13"/>
        <v>1949000</v>
      </c>
      <c r="AF44" s="2">
        <f t="shared" si="13"/>
        <v>2674400</v>
      </c>
      <c r="AG44" s="2">
        <f t="shared" si="13"/>
        <v>1992700</v>
      </c>
      <c r="AH44" s="2">
        <f t="shared" si="13"/>
        <v>1910000</v>
      </c>
      <c r="AI44" s="2" cm="1">
        <f t="array" ref="AI44">_xlfn.XLOOKUP(AI$1&amp;$AB44,$M$3:$M$1662&amp;$N$3:$N$1662,$O$3:$O$1662,0,0,1)</f>
        <v>53600</v>
      </c>
      <c r="AJ44" s="2" cm="1">
        <f t="array" ref="AJ44">_xlfn.XLOOKUP(AJ$1&amp;$AB44,$M$3:$M$1662&amp;$N$3:$N$1662,$O$3:$O$1662,0,0,1)</f>
        <v>35600</v>
      </c>
      <c r="AK44" s="2" cm="1">
        <f t="array" ref="AK44">_xlfn.XLOOKUP(AK$1&amp;$AB44,$M$3:$M$1662&amp;$N$3:$N$1662,$O$3:$O$1662,0,0,1)</f>
        <v>35300</v>
      </c>
      <c r="AL44" s="2" cm="1">
        <f t="array" ref="AL44">_xlfn.XLOOKUP(AL$1&amp;$AB44,$M$3:$M$1662&amp;$N$3:$N$1662,$O$3:$O$1662,0,0,1)</f>
        <v>97400</v>
      </c>
      <c r="AM44" s="2" cm="1">
        <f t="array" ref="AM44">_xlfn.XLOOKUP(AM$1&amp;$AB44,$M$3:$M$1662&amp;$N$3:$N$1662,$O$3:$O$1662,0,0,1)</f>
        <v>21500</v>
      </c>
    </row>
    <row r="45" spans="1:39" x14ac:dyDescent="0.4">
      <c r="M45" t="s">
        <v>870</v>
      </c>
      <c r="N45" t="s">
        <v>587</v>
      </c>
      <c r="O45">
        <v>21500</v>
      </c>
      <c r="AB45" t="s">
        <v>245</v>
      </c>
      <c r="AC45" s="2">
        <f t="shared" si="2"/>
        <v>2231120</v>
      </c>
      <c r="AD45" s="2">
        <f t="shared" si="13"/>
        <v>2518400</v>
      </c>
      <c r="AE45" s="2">
        <f t="shared" si="13"/>
        <v>1976800</v>
      </c>
      <c r="AF45" s="2">
        <f t="shared" si="13"/>
        <v>2686000</v>
      </c>
      <c r="AG45" s="2">
        <f t="shared" si="13"/>
        <v>2055900</v>
      </c>
      <c r="AH45" s="2">
        <f t="shared" si="13"/>
        <v>1918500</v>
      </c>
      <c r="AI45" s="2" cm="1">
        <f t="array" ref="AI45">_xlfn.XLOOKUP(AI$1&amp;$AB45,$M$3:$M$1662&amp;$N$3:$N$1662,$O$3:$O$1662,0,0,1)</f>
        <v>25600</v>
      </c>
      <c r="AJ45" s="2" cm="1">
        <f t="array" ref="AJ45">_xlfn.XLOOKUP(AJ$1&amp;$AB45,$M$3:$M$1662&amp;$N$3:$N$1662,$O$3:$O$1662,0,0,1)</f>
        <v>27800</v>
      </c>
      <c r="AK45" s="2" cm="1">
        <f t="array" ref="AK45">_xlfn.XLOOKUP(AK$1&amp;$AB45,$M$3:$M$1662&amp;$N$3:$N$1662,$O$3:$O$1662,0,0,1)</f>
        <v>11600</v>
      </c>
      <c r="AL45" s="2" cm="1">
        <f t="array" ref="AL45">_xlfn.XLOOKUP(AL$1&amp;$AB45,$M$3:$M$1662&amp;$N$3:$N$1662,$O$3:$O$1662,0,0,1)</f>
        <v>63200</v>
      </c>
      <c r="AM45" s="2" cm="1">
        <f t="array" ref="AM45">_xlfn.XLOOKUP(AM$1&amp;$AB45,$M$3:$M$1662&amp;$N$3:$N$1662,$O$3:$O$1662,0,0,1)</f>
        <v>8500</v>
      </c>
    </row>
    <row r="46" spans="1:39" x14ac:dyDescent="0.4">
      <c r="M46" t="s">
        <v>870</v>
      </c>
      <c r="N46" t="s">
        <v>588</v>
      </c>
      <c r="O46">
        <v>8500</v>
      </c>
      <c r="AB46" t="s">
        <v>129</v>
      </c>
      <c r="AC46" s="2">
        <f t="shared" si="2"/>
        <v>2261240</v>
      </c>
      <c r="AD46" s="2">
        <f t="shared" si="13"/>
        <v>2541200</v>
      </c>
      <c r="AE46" s="2">
        <f t="shared" si="13"/>
        <v>1995200</v>
      </c>
      <c r="AF46" s="2">
        <f t="shared" si="13"/>
        <v>2722700</v>
      </c>
      <c r="AG46" s="2">
        <f t="shared" si="13"/>
        <v>2119000</v>
      </c>
      <c r="AH46" s="2">
        <f t="shared" si="13"/>
        <v>1928100</v>
      </c>
      <c r="AI46" s="2" cm="1">
        <f t="array" ref="AI46">_xlfn.XLOOKUP(AI$1&amp;$AB46,$M$3:$M$1662&amp;$N$3:$N$1662,$O$3:$O$1662,0,0,1)</f>
        <v>22800</v>
      </c>
      <c r="AJ46" s="2" cm="1">
        <f t="array" ref="AJ46">_xlfn.XLOOKUP(AJ$1&amp;$AB46,$M$3:$M$1662&amp;$N$3:$N$1662,$O$3:$O$1662,0,0,1)</f>
        <v>18400</v>
      </c>
      <c r="AK46" s="2" cm="1">
        <f t="array" ref="AK46">_xlfn.XLOOKUP(AK$1&amp;$AB46,$M$3:$M$1662&amp;$N$3:$N$1662,$O$3:$O$1662,0,0,1)</f>
        <v>36700</v>
      </c>
      <c r="AL46" s="2" cm="1">
        <f t="array" ref="AL46">_xlfn.XLOOKUP(AL$1&amp;$AB46,$M$3:$M$1662&amp;$N$3:$N$1662,$O$3:$O$1662,0,0,1)</f>
        <v>63100</v>
      </c>
      <c r="AM46" s="2" cm="1">
        <f t="array" ref="AM46">_xlfn.XLOOKUP(AM$1&amp;$AB46,$M$3:$M$1662&amp;$N$3:$N$1662,$O$3:$O$1662,0,0,1)</f>
        <v>9600</v>
      </c>
    </row>
    <row r="47" spans="1:39" x14ac:dyDescent="0.4">
      <c r="M47" t="s">
        <v>870</v>
      </c>
      <c r="N47" t="s">
        <v>589</v>
      </c>
      <c r="O47">
        <v>9600</v>
      </c>
      <c r="AB47" t="s">
        <v>173</v>
      </c>
      <c r="AC47" s="2">
        <f t="shared" si="2"/>
        <v>2283060</v>
      </c>
      <c r="AD47" s="2">
        <f t="shared" si="13"/>
        <v>2557000</v>
      </c>
      <c r="AE47" s="2">
        <f t="shared" si="13"/>
        <v>2015000</v>
      </c>
      <c r="AF47" s="2">
        <f t="shared" si="13"/>
        <v>2732100</v>
      </c>
      <c r="AG47" s="2">
        <f t="shared" si="13"/>
        <v>2166400</v>
      </c>
      <c r="AH47" s="2">
        <f t="shared" si="13"/>
        <v>1944800</v>
      </c>
      <c r="AI47" s="2" cm="1">
        <f t="array" ref="AI47">_xlfn.XLOOKUP(AI$1&amp;$AB47,$M$3:$M$1662&amp;$N$3:$N$1662,$O$3:$O$1662,0,0,1)</f>
        <v>15800</v>
      </c>
      <c r="AJ47" s="2" cm="1">
        <f t="array" ref="AJ47">_xlfn.XLOOKUP(AJ$1&amp;$AB47,$M$3:$M$1662&amp;$N$3:$N$1662,$O$3:$O$1662,0,0,1)</f>
        <v>19800</v>
      </c>
      <c r="AK47" s="2" cm="1">
        <f t="array" ref="AK47">_xlfn.XLOOKUP(AK$1&amp;$AB47,$M$3:$M$1662&amp;$N$3:$N$1662,$O$3:$O$1662,0,0,1)</f>
        <v>9400</v>
      </c>
      <c r="AL47" s="2" cm="1">
        <f t="array" ref="AL47">_xlfn.XLOOKUP(AL$1&amp;$AB47,$M$3:$M$1662&amp;$N$3:$N$1662,$O$3:$O$1662,0,0,1)</f>
        <v>47400</v>
      </c>
      <c r="AM47" s="2" cm="1">
        <f t="array" ref="AM47">_xlfn.XLOOKUP(AM$1&amp;$AB47,$M$3:$M$1662&amp;$N$3:$N$1662,$O$3:$O$1662,0,0,1)</f>
        <v>16700</v>
      </c>
    </row>
    <row r="48" spans="1:39" x14ac:dyDescent="0.4">
      <c r="M48" t="s">
        <v>870</v>
      </c>
      <c r="N48" t="s">
        <v>590</v>
      </c>
      <c r="O48">
        <v>16700</v>
      </c>
      <c r="AB48" t="s">
        <v>177</v>
      </c>
      <c r="AC48" s="2">
        <f t="shared" si="2"/>
        <v>2301840</v>
      </c>
      <c r="AD48" s="2">
        <f t="shared" si="13"/>
        <v>2564300</v>
      </c>
      <c r="AE48" s="2">
        <f t="shared" si="13"/>
        <v>2030300</v>
      </c>
      <c r="AF48" s="2">
        <f t="shared" si="13"/>
        <v>2740500</v>
      </c>
      <c r="AG48" s="2">
        <f t="shared" si="13"/>
        <v>2224100</v>
      </c>
      <c r="AH48" s="2">
        <f t="shared" si="13"/>
        <v>1950000</v>
      </c>
      <c r="AI48" s="2" cm="1">
        <f t="array" ref="AI48">_xlfn.XLOOKUP(AI$1&amp;$AB48,$M$3:$M$1662&amp;$N$3:$N$1662,$O$3:$O$1662,0,0,1)</f>
        <v>7300</v>
      </c>
      <c r="AJ48" s="2" cm="1">
        <f t="array" ref="AJ48">_xlfn.XLOOKUP(AJ$1&amp;$AB48,$M$3:$M$1662&amp;$N$3:$N$1662,$O$3:$O$1662,0,0,1)</f>
        <v>15300</v>
      </c>
      <c r="AK48" s="2" cm="1">
        <f t="array" ref="AK48">_xlfn.XLOOKUP(AK$1&amp;$AB48,$M$3:$M$1662&amp;$N$3:$N$1662,$O$3:$O$1662,0,0,1)</f>
        <v>8400</v>
      </c>
      <c r="AL48" s="2" cm="1">
        <f t="array" ref="AL48">_xlfn.XLOOKUP(AL$1&amp;$AB48,$M$3:$M$1662&amp;$N$3:$N$1662,$O$3:$O$1662,0,0,1)</f>
        <v>57700</v>
      </c>
      <c r="AM48" s="2" cm="1">
        <f t="array" ref="AM48">_xlfn.XLOOKUP(AM$1&amp;$AB48,$M$3:$M$1662&amp;$N$3:$N$1662,$O$3:$O$1662,0,0,1)</f>
        <v>5200</v>
      </c>
    </row>
    <row r="49" spans="1:39" x14ac:dyDescent="0.4">
      <c r="M49" t="s">
        <v>870</v>
      </c>
      <c r="N49" t="s">
        <v>591</v>
      </c>
      <c r="O49">
        <v>5200</v>
      </c>
      <c r="AB49" t="s">
        <v>182</v>
      </c>
      <c r="AC49" s="2">
        <f t="shared" si="2"/>
        <v>2328340</v>
      </c>
      <c r="AD49" s="2">
        <f t="shared" si="13"/>
        <v>2583600</v>
      </c>
      <c r="AE49" s="2">
        <f t="shared" si="13"/>
        <v>2032700</v>
      </c>
      <c r="AF49" s="2">
        <f t="shared" si="13"/>
        <v>2755700</v>
      </c>
      <c r="AG49" s="2">
        <f t="shared" si="13"/>
        <v>2291100</v>
      </c>
      <c r="AH49" s="2">
        <f t="shared" si="13"/>
        <v>1978600</v>
      </c>
      <c r="AI49" s="2" cm="1">
        <f t="array" ref="AI49">_xlfn.XLOOKUP(AI$1&amp;$AB49,$M$3:$M$1662&amp;$N$3:$N$1662,$O$3:$O$1662,0,0,1)</f>
        <v>19300</v>
      </c>
      <c r="AJ49" s="2" cm="1">
        <f t="array" ref="AJ49">_xlfn.XLOOKUP(AJ$1&amp;$AB49,$M$3:$M$1662&amp;$N$3:$N$1662,$O$3:$O$1662,0,0,1)</f>
        <v>2400</v>
      </c>
      <c r="AK49" s="2" cm="1">
        <f t="array" ref="AK49">_xlfn.XLOOKUP(AK$1&amp;$AB49,$M$3:$M$1662&amp;$N$3:$N$1662,$O$3:$O$1662,0,0,1)</f>
        <v>15200</v>
      </c>
      <c r="AL49" s="2" cm="1">
        <f t="array" ref="AL49">_xlfn.XLOOKUP(AL$1&amp;$AB49,$M$3:$M$1662&amp;$N$3:$N$1662,$O$3:$O$1662,0,0,1)</f>
        <v>67000</v>
      </c>
      <c r="AM49" s="2" cm="1">
        <f t="array" ref="AM49">_xlfn.XLOOKUP(AM$1&amp;$AB49,$M$3:$M$1662&amp;$N$3:$N$1662,$O$3:$O$1662,0,0,1)</f>
        <v>28600</v>
      </c>
    </row>
    <row r="50" spans="1:39" x14ac:dyDescent="0.4">
      <c r="M50" t="s">
        <v>870</v>
      </c>
      <c r="N50" t="s">
        <v>592</v>
      </c>
      <c r="O50">
        <v>28600</v>
      </c>
      <c r="AB50" t="s">
        <v>226</v>
      </c>
      <c r="AC50" s="2">
        <f t="shared" si="2"/>
        <v>2346700</v>
      </c>
      <c r="AD50" s="2">
        <f t="shared" si="13"/>
        <v>2592400</v>
      </c>
      <c r="AE50" s="2">
        <f t="shared" si="13"/>
        <v>2044700</v>
      </c>
      <c r="AF50" s="2">
        <f t="shared" si="13"/>
        <v>2780200</v>
      </c>
      <c r="AG50" s="2">
        <f t="shared" si="13"/>
        <v>2327900</v>
      </c>
      <c r="AH50" s="2">
        <f t="shared" si="13"/>
        <v>1988300</v>
      </c>
      <c r="AI50" s="2" cm="1">
        <f t="array" ref="AI50">_xlfn.XLOOKUP(AI$1&amp;$AB50,$M$3:$M$1662&amp;$N$3:$N$1662,$O$3:$O$1662,0,0,1)</f>
        <v>8800</v>
      </c>
      <c r="AJ50" s="2" cm="1">
        <f t="array" ref="AJ50">_xlfn.XLOOKUP(AJ$1&amp;$AB50,$M$3:$M$1662&amp;$N$3:$N$1662,$O$3:$O$1662,0,0,1)</f>
        <v>12000</v>
      </c>
      <c r="AK50" s="2" cm="1">
        <f t="array" ref="AK50">_xlfn.XLOOKUP(AK$1&amp;$AB50,$M$3:$M$1662&amp;$N$3:$N$1662,$O$3:$O$1662,0,0,1)</f>
        <v>24500</v>
      </c>
      <c r="AL50" s="2" cm="1">
        <f t="array" ref="AL50">_xlfn.XLOOKUP(AL$1&amp;$AB50,$M$3:$M$1662&amp;$N$3:$N$1662,$O$3:$O$1662,0,0,1)</f>
        <v>36800</v>
      </c>
      <c r="AM50" s="2" cm="1">
        <f t="array" ref="AM50">_xlfn.XLOOKUP(AM$1&amp;$AB50,$M$3:$M$1662&amp;$N$3:$N$1662,$O$3:$O$1662,0,0,1)</f>
        <v>9700</v>
      </c>
    </row>
    <row r="51" spans="1:39" x14ac:dyDescent="0.4">
      <c r="M51" t="s">
        <v>870</v>
      </c>
      <c r="N51" t="s">
        <v>593</v>
      </c>
      <c r="O51">
        <v>9700</v>
      </c>
      <c r="AB51" t="s">
        <v>211</v>
      </c>
      <c r="AC51" s="2">
        <f t="shared" si="2"/>
        <v>2370440</v>
      </c>
      <c r="AD51" s="2">
        <f t="shared" si="13"/>
        <v>2627800</v>
      </c>
      <c r="AE51" s="2">
        <f t="shared" si="13"/>
        <v>2060200</v>
      </c>
      <c r="AF51" s="2">
        <f t="shared" si="13"/>
        <v>2797100</v>
      </c>
      <c r="AG51" s="2">
        <f t="shared" si="13"/>
        <v>2347200</v>
      </c>
      <c r="AH51" s="2">
        <f t="shared" si="13"/>
        <v>2019900</v>
      </c>
      <c r="AI51" s="2" cm="1">
        <f t="array" ref="AI51">_xlfn.XLOOKUP(AI$1&amp;$AB51,$M$3:$M$1662&amp;$N$3:$N$1662,$O$3:$O$1662,0,0,1)</f>
        <v>35400</v>
      </c>
      <c r="AJ51" s="2" cm="1">
        <f t="array" ref="AJ51">_xlfn.XLOOKUP(AJ$1&amp;$AB51,$M$3:$M$1662&amp;$N$3:$N$1662,$O$3:$O$1662,0,0,1)</f>
        <v>15500</v>
      </c>
      <c r="AK51" s="2" cm="1">
        <f t="array" ref="AK51">_xlfn.XLOOKUP(AK$1&amp;$AB51,$M$3:$M$1662&amp;$N$3:$N$1662,$O$3:$O$1662,0,0,1)</f>
        <v>16900</v>
      </c>
      <c r="AL51" s="2" cm="1">
        <f t="array" ref="AL51">_xlfn.XLOOKUP(AL$1&amp;$AB51,$M$3:$M$1662&amp;$N$3:$N$1662,$O$3:$O$1662,0,0,1)</f>
        <v>19300</v>
      </c>
      <c r="AM51" s="2" cm="1">
        <f t="array" ref="AM51">_xlfn.XLOOKUP(AM$1&amp;$AB51,$M$3:$M$1662&amp;$N$3:$N$1662,$O$3:$O$1662,0,0,1)</f>
        <v>31600</v>
      </c>
    </row>
    <row r="52" spans="1:39" x14ac:dyDescent="0.4">
      <c r="M52" t="s">
        <v>870</v>
      </c>
      <c r="N52" t="s">
        <v>594</v>
      </c>
      <c r="O52">
        <v>31600</v>
      </c>
      <c r="AB52" t="s">
        <v>163</v>
      </c>
      <c r="AC52" s="2">
        <f t="shared" si="2"/>
        <v>2400220</v>
      </c>
      <c r="AD52" s="2">
        <f t="shared" ref="AD52:AH67" si="14">AD51+AI52</f>
        <v>2640700</v>
      </c>
      <c r="AE52" s="2">
        <f t="shared" si="14"/>
        <v>2065100</v>
      </c>
      <c r="AF52" s="2">
        <f t="shared" si="14"/>
        <v>2809500</v>
      </c>
      <c r="AG52" s="2">
        <f t="shared" si="14"/>
        <v>2385100</v>
      </c>
      <c r="AH52" s="2">
        <f t="shared" si="14"/>
        <v>2100700</v>
      </c>
      <c r="AI52" s="2" cm="1">
        <f t="array" ref="AI52">_xlfn.XLOOKUP(AI$1&amp;$AB52,$M$3:$M$1662&amp;$N$3:$N$1662,$O$3:$O$1662,0,0,1)</f>
        <v>12900</v>
      </c>
      <c r="AJ52" s="2" cm="1">
        <f t="array" ref="AJ52">_xlfn.XLOOKUP(AJ$1&amp;$AB52,$M$3:$M$1662&amp;$N$3:$N$1662,$O$3:$O$1662,0,0,1)</f>
        <v>4900</v>
      </c>
      <c r="AK52" s="2" cm="1">
        <f t="array" ref="AK52">_xlfn.XLOOKUP(AK$1&amp;$AB52,$M$3:$M$1662&amp;$N$3:$N$1662,$O$3:$O$1662,0,0,1)</f>
        <v>12400</v>
      </c>
      <c r="AL52" s="2" cm="1">
        <f t="array" ref="AL52">_xlfn.XLOOKUP(AL$1&amp;$AB52,$M$3:$M$1662&amp;$N$3:$N$1662,$O$3:$O$1662,0,0,1)</f>
        <v>37900</v>
      </c>
      <c r="AM52" s="2" cm="1">
        <f t="array" ref="AM52">_xlfn.XLOOKUP(AM$1&amp;$AB52,$M$3:$M$1662&amp;$N$3:$N$1662,$O$3:$O$1662,0,0,1)</f>
        <v>80800</v>
      </c>
    </row>
    <row r="53" spans="1:39" x14ac:dyDescent="0.4">
      <c r="A53" s="1"/>
      <c r="B53" s="1"/>
      <c r="C53" s="1"/>
      <c r="M53" t="s">
        <v>870</v>
      </c>
      <c r="N53" t="s">
        <v>595</v>
      </c>
      <c r="O53">
        <v>80800</v>
      </c>
      <c r="AB53" t="s">
        <v>171</v>
      </c>
      <c r="AC53" s="2">
        <f t="shared" si="2"/>
        <v>2430440</v>
      </c>
      <c r="AD53" s="2">
        <f t="shared" si="14"/>
        <v>2664800</v>
      </c>
      <c r="AE53" s="2">
        <f t="shared" si="14"/>
        <v>2072300</v>
      </c>
      <c r="AF53" s="2">
        <f t="shared" si="14"/>
        <v>2841200</v>
      </c>
      <c r="AG53" s="2">
        <f t="shared" si="14"/>
        <v>2444200</v>
      </c>
      <c r="AH53" s="2">
        <f t="shared" si="14"/>
        <v>2129700</v>
      </c>
      <c r="AI53" s="2" cm="1">
        <f t="array" ref="AI53">_xlfn.XLOOKUP(AI$1&amp;$AB53,$M$3:$M$1662&amp;$N$3:$N$1662,$O$3:$O$1662,0,0,1)</f>
        <v>24100</v>
      </c>
      <c r="AJ53" s="2" cm="1">
        <f t="array" ref="AJ53">_xlfn.XLOOKUP(AJ$1&amp;$AB53,$M$3:$M$1662&amp;$N$3:$N$1662,$O$3:$O$1662,0,0,1)</f>
        <v>7200</v>
      </c>
      <c r="AK53" s="2" cm="1">
        <f t="array" ref="AK53">_xlfn.XLOOKUP(AK$1&amp;$AB53,$M$3:$M$1662&amp;$N$3:$N$1662,$O$3:$O$1662,0,0,1)</f>
        <v>31700</v>
      </c>
      <c r="AL53" s="2" cm="1">
        <f t="array" ref="AL53">_xlfn.XLOOKUP(AL$1&amp;$AB53,$M$3:$M$1662&amp;$N$3:$N$1662,$O$3:$O$1662,0,0,1)</f>
        <v>59100</v>
      </c>
      <c r="AM53" s="2" cm="1">
        <f t="array" ref="AM53">_xlfn.XLOOKUP(AM$1&amp;$AB53,$M$3:$M$1662&amp;$N$3:$N$1662,$O$3:$O$1662,0,0,1)</f>
        <v>29000</v>
      </c>
    </row>
    <row r="54" spans="1:39" x14ac:dyDescent="0.4">
      <c r="M54" t="s">
        <v>870</v>
      </c>
      <c r="N54" t="s">
        <v>596</v>
      </c>
      <c r="O54">
        <v>29000</v>
      </c>
      <c r="AB54" t="s">
        <v>170</v>
      </c>
      <c r="AC54" s="2">
        <f t="shared" si="2"/>
        <v>2448100</v>
      </c>
      <c r="AD54" s="2">
        <f t="shared" si="14"/>
        <v>2681700</v>
      </c>
      <c r="AE54" s="2">
        <f t="shared" si="14"/>
        <v>2076400</v>
      </c>
      <c r="AF54" s="2">
        <f t="shared" si="14"/>
        <v>2852100</v>
      </c>
      <c r="AG54" s="2">
        <f t="shared" si="14"/>
        <v>2473100</v>
      </c>
      <c r="AH54" s="2">
        <f t="shared" si="14"/>
        <v>2157200</v>
      </c>
      <c r="AI54" s="2" cm="1">
        <f t="array" ref="AI54">_xlfn.XLOOKUP(AI$1&amp;$AB54,$M$3:$M$1662&amp;$N$3:$N$1662,$O$3:$O$1662,0,0,1)</f>
        <v>16900</v>
      </c>
      <c r="AJ54" s="2" cm="1">
        <f t="array" ref="AJ54">_xlfn.XLOOKUP(AJ$1&amp;$AB54,$M$3:$M$1662&amp;$N$3:$N$1662,$O$3:$O$1662,0,0,1)</f>
        <v>4100</v>
      </c>
      <c r="AK54" s="2" cm="1">
        <f t="array" ref="AK54">_xlfn.XLOOKUP(AK$1&amp;$AB54,$M$3:$M$1662&amp;$N$3:$N$1662,$O$3:$O$1662,0,0,1)</f>
        <v>10900</v>
      </c>
      <c r="AL54" s="2" cm="1">
        <f t="array" ref="AL54">_xlfn.XLOOKUP(AL$1&amp;$AB54,$M$3:$M$1662&amp;$N$3:$N$1662,$O$3:$O$1662,0,0,1)</f>
        <v>28900</v>
      </c>
      <c r="AM54" s="2" cm="1">
        <f t="array" ref="AM54">_xlfn.XLOOKUP(AM$1&amp;$AB54,$M$3:$M$1662&amp;$N$3:$N$1662,$O$3:$O$1662,0,0,1)</f>
        <v>27500</v>
      </c>
    </row>
    <row r="55" spans="1:39" x14ac:dyDescent="0.4">
      <c r="M55" t="s">
        <v>870</v>
      </c>
      <c r="N55" t="s">
        <v>597</v>
      </c>
      <c r="O55">
        <v>27500</v>
      </c>
      <c r="AB55" t="s">
        <v>221</v>
      </c>
      <c r="AC55" s="2">
        <f t="shared" si="2"/>
        <v>2464000</v>
      </c>
      <c r="AD55" s="2">
        <f t="shared" si="14"/>
        <v>2694700</v>
      </c>
      <c r="AE55" s="2">
        <f t="shared" si="14"/>
        <v>2080300</v>
      </c>
      <c r="AF55" s="2">
        <f t="shared" si="14"/>
        <v>2857100</v>
      </c>
      <c r="AG55" s="2">
        <f t="shared" si="14"/>
        <v>2491700</v>
      </c>
      <c r="AH55" s="2">
        <f t="shared" si="14"/>
        <v>2196200</v>
      </c>
      <c r="AI55" s="2" cm="1">
        <f t="array" ref="AI55">_xlfn.XLOOKUP(AI$1&amp;$AB55,$M$3:$M$1662&amp;$N$3:$N$1662,$O$3:$O$1662,0,0,1)</f>
        <v>13000</v>
      </c>
      <c r="AJ55" s="2" cm="1">
        <f t="array" ref="AJ55">_xlfn.XLOOKUP(AJ$1&amp;$AB55,$M$3:$M$1662&amp;$N$3:$N$1662,$O$3:$O$1662,0,0,1)</f>
        <v>3900</v>
      </c>
      <c r="AK55" s="2" cm="1">
        <f t="array" ref="AK55">_xlfn.XLOOKUP(AK$1&amp;$AB55,$M$3:$M$1662&amp;$N$3:$N$1662,$O$3:$O$1662,0,0,1)</f>
        <v>5000</v>
      </c>
      <c r="AL55" s="2" cm="1">
        <f t="array" ref="AL55">_xlfn.XLOOKUP(AL$1&amp;$AB55,$M$3:$M$1662&amp;$N$3:$N$1662,$O$3:$O$1662,0,0,1)</f>
        <v>18600</v>
      </c>
      <c r="AM55" s="2" cm="1">
        <f t="array" ref="AM55">_xlfn.XLOOKUP(AM$1&amp;$AB55,$M$3:$M$1662&amp;$N$3:$N$1662,$O$3:$O$1662,0,0,1)</f>
        <v>39000</v>
      </c>
    </row>
    <row r="56" spans="1:39" x14ac:dyDescent="0.4">
      <c r="M56" t="s">
        <v>870</v>
      </c>
      <c r="N56" t="s">
        <v>598</v>
      </c>
      <c r="O56">
        <v>39000</v>
      </c>
      <c r="AB56" t="s">
        <v>241</v>
      </c>
      <c r="AC56" s="2">
        <f t="shared" si="2"/>
        <v>2494140</v>
      </c>
      <c r="AD56" s="2">
        <f t="shared" si="14"/>
        <v>2712000</v>
      </c>
      <c r="AE56" s="2">
        <f t="shared" si="14"/>
        <v>2085000</v>
      </c>
      <c r="AF56" s="2">
        <f t="shared" si="14"/>
        <v>2871300</v>
      </c>
      <c r="AG56" s="2">
        <f t="shared" si="14"/>
        <v>2555600</v>
      </c>
      <c r="AH56" s="2">
        <f t="shared" si="14"/>
        <v>2246800</v>
      </c>
      <c r="AI56" s="2" cm="1">
        <f t="array" ref="AI56">_xlfn.XLOOKUP(AI$1&amp;$AB56,$M$3:$M$1662&amp;$N$3:$N$1662,$O$3:$O$1662,0,0,1)</f>
        <v>17300</v>
      </c>
      <c r="AJ56" s="2" cm="1">
        <f t="array" ref="AJ56">_xlfn.XLOOKUP(AJ$1&amp;$AB56,$M$3:$M$1662&amp;$N$3:$N$1662,$O$3:$O$1662,0,0,1)</f>
        <v>4700</v>
      </c>
      <c r="AK56" s="2" cm="1">
        <f t="array" ref="AK56">_xlfn.XLOOKUP(AK$1&amp;$AB56,$M$3:$M$1662&amp;$N$3:$N$1662,$O$3:$O$1662,0,0,1)</f>
        <v>14200</v>
      </c>
      <c r="AL56" s="2" cm="1">
        <f t="array" ref="AL56">_xlfn.XLOOKUP(AL$1&amp;$AB56,$M$3:$M$1662&amp;$N$3:$N$1662,$O$3:$O$1662,0,0,1)</f>
        <v>63900</v>
      </c>
      <c r="AM56" s="2" cm="1">
        <f t="array" ref="AM56">_xlfn.XLOOKUP(AM$1&amp;$AB56,$M$3:$M$1662&amp;$N$3:$N$1662,$O$3:$O$1662,0,0,1)</f>
        <v>50600</v>
      </c>
    </row>
    <row r="57" spans="1:39" x14ac:dyDescent="0.4">
      <c r="M57" t="s">
        <v>870</v>
      </c>
      <c r="N57" t="s">
        <v>599</v>
      </c>
      <c r="O57">
        <v>50600</v>
      </c>
      <c r="AB57" t="s">
        <v>243</v>
      </c>
      <c r="AC57" s="2">
        <f t="shared" si="2"/>
        <v>2508120</v>
      </c>
      <c r="AD57" s="2">
        <f t="shared" si="14"/>
        <v>2720400</v>
      </c>
      <c r="AE57" s="2">
        <f t="shared" si="14"/>
        <v>2090300</v>
      </c>
      <c r="AF57" s="2">
        <f t="shared" si="14"/>
        <v>2881100</v>
      </c>
      <c r="AG57" s="2">
        <f t="shared" si="14"/>
        <v>2577700</v>
      </c>
      <c r="AH57" s="2">
        <f t="shared" si="14"/>
        <v>2271100</v>
      </c>
      <c r="AI57" s="2" cm="1">
        <f t="array" ref="AI57">_xlfn.XLOOKUP(AI$1&amp;$AB57,$M$3:$M$1662&amp;$N$3:$N$1662,$O$3:$O$1662,0,0,1)</f>
        <v>8400</v>
      </c>
      <c r="AJ57" s="2" cm="1">
        <f t="array" ref="AJ57">_xlfn.XLOOKUP(AJ$1&amp;$AB57,$M$3:$M$1662&amp;$N$3:$N$1662,$O$3:$O$1662,0,0,1)</f>
        <v>5300</v>
      </c>
      <c r="AK57" s="2" cm="1">
        <f t="array" ref="AK57">_xlfn.XLOOKUP(AK$1&amp;$AB57,$M$3:$M$1662&amp;$N$3:$N$1662,$O$3:$O$1662,0,0,1)</f>
        <v>9800</v>
      </c>
      <c r="AL57" s="2" cm="1">
        <f t="array" ref="AL57">_xlfn.XLOOKUP(AL$1&amp;$AB57,$M$3:$M$1662&amp;$N$3:$N$1662,$O$3:$O$1662,0,0,1)</f>
        <v>22100</v>
      </c>
      <c r="AM57" s="2" cm="1">
        <f t="array" ref="AM57">_xlfn.XLOOKUP(AM$1&amp;$AB57,$M$3:$M$1662&amp;$N$3:$N$1662,$O$3:$O$1662,0,0,1)</f>
        <v>24300</v>
      </c>
    </row>
    <row r="58" spans="1:39" x14ac:dyDescent="0.4">
      <c r="M58" t="s">
        <v>870</v>
      </c>
      <c r="N58" t="s">
        <v>600</v>
      </c>
      <c r="O58">
        <v>24300</v>
      </c>
      <c r="AB58" t="s">
        <v>201</v>
      </c>
      <c r="AC58" s="2">
        <f t="shared" si="2"/>
        <v>2528320</v>
      </c>
      <c r="AD58" s="2">
        <f t="shared" si="14"/>
        <v>2728100</v>
      </c>
      <c r="AE58" s="2">
        <f t="shared" si="14"/>
        <v>2095000</v>
      </c>
      <c r="AF58" s="2">
        <f t="shared" si="14"/>
        <v>2919100</v>
      </c>
      <c r="AG58" s="2">
        <f t="shared" si="14"/>
        <v>2595100</v>
      </c>
      <c r="AH58" s="2">
        <f t="shared" si="14"/>
        <v>2304300</v>
      </c>
      <c r="AI58" s="2" cm="1">
        <f t="array" ref="AI58">_xlfn.XLOOKUP(AI$1&amp;$AB58,$M$3:$M$1662&amp;$N$3:$N$1662,$O$3:$O$1662,0,0,1)</f>
        <v>7700</v>
      </c>
      <c r="AJ58" s="2" cm="1">
        <f t="array" ref="AJ58">_xlfn.XLOOKUP(AJ$1&amp;$AB58,$M$3:$M$1662&amp;$N$3:$N$1662,$O$3:$O$1662,0,0,1)</f>
        <v>4700</v>
      </c>
      <c r="AK58" s="2" cm="1">
        <f t="array" ref="AK58">_xlfn.XLOOKUP(AK$1&amp;$AB58,$M$3:$M$1662&amp;$N$3:$N$1662,$O$3:$O$1662,0,0,1)</f>
        <v>38000</v>
      </c>
      <c r="AL58" s="2" cm="1">
        <f t="array" ref="AL58">_xlfn.XLOOKUP(AL$1&amp;$AB58,$M$3:$M$1662&amp;$N$3:$N$1662,$O$3:$O$1662,0,0,1)</f>
        <v>17400</v>
      </c>
      <c r="AM58" s="2" cm="1">
        <f t="array" ref="AM58">_xlfn.XLOOKUP(AM$1&amp;$AB58,$M$3:$M$1662&amp;$N$3:$N$1662,$O$3:$O$1662,0,0,1)</f>
        <v>33200</v>
      </c>
    </row>
    <row r="59" spans="1:39" x14ac:dyDescent="0.4">
      <c r="M59" t="s">
        <v>870</v>
      </c>
      <c r="N59" t="s">
        <v>601</v>
      </c>
      <c r="O59">
        <v>33200</v>
      </c>
      <c r="AB59" t="s">
        <v>254</v>
      </c>
      <c r="AC59" s="2">
        <f t="shared" si="2"/>
        <v>2554280</v>
      </c>
      <c r="AD59" s="2">
        <f t="shared" si="14"/>
        <v>2749000</v>
      </c>
      <c r="AE59" s="2">
        <f t="shared" si="14"/>
        <v>2103600</v>
      </c>
      <c r="AF59" s="2">
        <f t="shared" si="14"/>
        <v>2933800</v>
      </c>
      <c r="AG59" s="2">
        <f t="shared" si="14"/>
        <v>2641700</v>
      </c>
      <c r="AH59" s="2">
        <f t="shared" si="14"/>
        <v>2343300</v>
      </c>
      <c r="AI59" s="2" cm="1">
        <f t="array" ref="AI59">_xlfn.XLOOKUP(AI$1&amp;$AB59,$M$3:$M$1662&amp;$N$3:$N$1662,$O$3:$O$1662,0,0,1)</f>
        <v>20900</v>
      </c>
      <c r="AJ59" s="2" cm="1">
        <f t="array" ref="AJ59">_xlfn.XLOOKUP(AJ$1&amp;$AB59,$M$3:$M$1662&amp;$N$3:$N$1662,$O$3:$O$1662,0,0,1)</f>
        <v>8600</v>
      </c>
      <c r="AK59" s="2" cm="1">
        <f t="array" ref="AK59">_xlfn.XLOOKUP(AK$1&amp;$AB59,$M$3:$M$1662&amp;$N$3:$N$1662,$O$3:$O$1662,0,0,1)</f>
        <v>14700</v>
      </c>
      <c r="AL59" s="2" cm="1">
        <f t="array" ref="AL59">_xlfn.XLOOKUP(AL$1&amp;$AB59,$M$3:$M$1662&amp;$N$3:$N$1662,$O$3:$O$1662,0,0,1)</f>
        <v>46600</v>
      </c>
      <c r="AM59" s="2" cm="1">
        <f t="array" ref="AM59">_xlfn.XLOOKUP(AM$1&amp;$AB59,$M$3:$M$1662&amp;$N$3:$N$1662,$O$3:$O$1662,0,0,1)</f>
        <v>39000</v>
      </c>
    </row>
    <row r="60" spans="1:39" x14ac:dyDescent="0.4">
      <c r="M60" t="s">
        <v>870</v>
      </c>
      <c r="N60" t="s">
        <v>602</v>
      </c>
      <c r="O60">
        <v>39000</v>
      </c>
      <c r="AB60" t="s">
        <v>262</v>
      </c>
      <c r="AC60" s="2">
        <f t="shared" si="2"/>
        <v>2596840</v>
      </c>
      <c r="AD60" s="2">
        <f t="shared" si="14"/>
        <v>2759500</v>
      </c>
      <c r="AE60" s="2">
        <f t="shared" si="14"/>
        <v>2112000</v>
      </c>
      <c r="AF60" s="2">
        <f t="shared" si="14"/>
        <v>2947700</v>
      </c>
      <c r="AG60" s="2">
        <f t="shared" si="14"/>
        <v>2663300</v>
      </c>
      <c r="AH60" s="2">
        <f t="shared" si="14"/>
        <v>2501700</v>
      </c>
      <c r="AI60" s="2" cm="1">
        <f t="array" ref="AI60">_xlfn.XLOOKUP(AI$1&amp;$AB60,$M$3:$M$1662&amp;$N$3:$N$1662,$O$3:$O$1662,0,0,1)</f>
        <v>10500</v>
      </c>
      <c r="AJ60" s="2" cm="1">
        <f t="array" ref="AJ60">_xlfn.XLOOKUP(AJ$1&amp;$AB60,$M$3:$M$1662&amp;$N$3:$N$1662,$O$3:$O$1662,0,0,1)</f>
        <v>8400</v>
      </c>
      <c r="AK60" s="2" cm="1">
        <f t="array" ref="AK60">_xlfn.XLOOKUP(AK$1&amp;$AB60,$M$3:$M$1662&amp;$N$3:$N$1662,$O$3:$O$1662,0,0,1)</f>
        <v>13900</v>
      </c>
      <c r="AL60" s="2" cm="1">
        <f t="array" ref="AL60">_xlfn.XLOOKUP(AL$1&amp;$AB60,$M$3:$M$1662&amp;$N$3:$N$1662,$O$3:$O$1662,0,0,1)</f>
        <v>21600</v>
      </c>
      <c r="AM60" s="2" cm="1">
        <f t="array" ref="AM60">_xlfn.XLOOKUP(AM$1&amp;$AB60,$M$3:$M$1662&amp;$N$3:$N$1662,$O$3:$O$1662,0,0,1)</f>
        <v>158400</v>
      </c>
    </row>
    <row r="61" spans="1:39" x14ac:dyDescent="0.4">
      <c r="M61" t="s">
        <v>870</v>
      </c>
      <c r="N61" t="s">
        <v>603</v>
      </c>
      <c r="O61">
        <v>158400</v>
      </c>
      <c r="AB61" t="s">
        <v>83</v>
      </c>
      <c r="AC61" s="2">
        <f t="shared" si="2"/>
        <v>2626820</v>
      </c>
      <c r="AD61" s="2">
        <f t="shared" si="14"/>
        <v>2787700</v>
      </c>
      <c r="AE61" s="2">
        <f t="shared" si="14"/>
        <v>2124500</v>
      </c>
      <c r="AF61" s="2">
        <f t="shared" si="14"/>
        <v>2956300</v>
      </c>
      <c r="AG61" s="2">
        <f t="shared" si="14"/>
        <v>2677600</v>
      </c>
      <c r="AH61" s="2">
        <f t="shared" si="14"/>
        <v>2588000</v>
      </c>
      <c r="AI61" s="2" cm="1">
        <f t="array" ref="AI61">_xlfn.XLOOKUP(AI$1&amp;$AB61,$M$3:$M$1662&amp;$N$3:$N$1662,$O$3:$O$1662,0,0,1)</f>
        <v>28200</v>
      </c>
      <c r="AJ61" s="2" cm="1">
        <f t="array" ref="AJ61">_xlfn.XLOOKUP(AJ$1&amp;$AB61,$M$3:$M$1662&amp;$N$3:$N$1662,$O$3:$O$1662,0,0,1)</f>
        <v>12500</v>
      </c>
      <c r="AK61" s="2" cm="1">
        <f t="array" ref="AK61">_xlfn.XLOOKUP(AK$1&amp;$AB61,$M$3:$M$1662&amp;$N$3:$N$1662,$O$3:$O$1662,0,0,1)</f>
        <v>8600</v>
      </c>
      <c r="AL61" s="2" cm="1">
        <f t="array" ref="AL61">_xlfn.XLOOKUP(AL$1&amp;$AB61,$M$3:$M$1662&amp;$N$3:$N$1662,$O$3:$O$1662,0,0,1)</f>
        <v>14300</v>
      </c>
      <c r="AM61" s="2" cm="1">
        <f t="array" ref="AM61">_xlfn.XLOOKUP(AM$1&amp;$AB61,$M$3:$M$1662&amp;$N$3:$N$1662,$O$3:$O$1662,0,0,1)</f>
        <v>86300</v>
      </c>
    </row>
    <row r="62" spans="1:39" x14ac:dyDescent="0.4">
      <c r="M62" t="s">
        <v>870</v>
      </c>
      <c r="N62" t="s">
        <v>604</v>
      </c>
      <c r="O62">
        <v>86300</v>
      </c>
      <c r="AB62" t="s">
        <v>209</v>
      </c>
      <c r="AC62" s="2">
        <f t="shared" si="2"/>
        <v>2674980</v>
      </c>
      <c r="AD62" s="2">
        <f t="shared" si="14"/>
        <v>2832100</v>
      </c>
      <c r="AE62" s="2">
        <f t="shared" si="14"/>
        <v>2148700</v>
      </c>
      <c r="AF62" s="2">
        <f t="shared" si="14"/>
        <v>2972300</v>
      </c>
      <c r="AG62" s="2">
        <f t="shared" si="14"/>
        <v>2706600</v>
      </c>
      <c r="AH62" s="2">
        <f t="shared" si="14"/>
        <v>2715200</v>
      </c>
      <c r="AI62" s="2" cm="1">
        <f t="array" ref="AI62">_xlfn.XLOOKUP(AI$1&amp;$AB62,$M$3:$M$1662&amp;$N$3:$N$1662,$O$3:$O$1662,0,0,1)</f>
        <v>44400</v>
      </c>
      <c r="AJ62" s="2" cm="1">
        <f t="array" ref="AJ62">_xlfn.XLOOKUP(AJ$1&amp;$AB62,$M$3:$M$1662&amp;$N$3:$N$1662,$O$3:$O$1662,0,0,1)</f>
        <v>24200</v>
      </c>
      <c r="AK62" s="2" cm="1">
        <f t="array" ref="AK62">_xlfn.XLOOKUP(AK$1&amp;$AB62,$M$3:$M$1662&amp;$N$3:$N$1662,$O$3:$O$1662,0,0,1)</f>
        <v>16000</v>
      </c>
      <c r="AL62" s="2" cm="1">
        <f t="array" ref="AL62">_xlfn.XLOOKUP(AL$1&amp;$AB62,$M$3:$M$1662&amp;$N$3:$N$1662,$O$3:$O$1662,0,0,1)</f>
        <v>29000</v>
      </c>
      <c r="AM62" s="2" cm="1">
        <f t="array" ref="AM62">_xlfn.XLOOKUP(AM$1&amp;$AB62,$M$3:$M$1662&amp;$N$3:$N$1662,$O$3:$O$1662,0,0,1)</f>
        <v>127200</v>
      </c>
    </row>
    <row r="63" spans="1:39" x14ac:dyDescent="0.4">
      <c r="M63" t="s">
        <v>870</v>
      </c>
      <c r="N63" t="s">
        <v>605</v>
      </c>
      <c r="O63">
        <v>127200</v>
      </c>
      <c r="AB63" t="s">
        <v>181</v>
      </c>
      <c r="AC63" s="2">
        <f t="shared" si="2"/>
        <v>2721320</v>
      </c>
      <c r="AD63" s="2">
        <f t="shared" si="14"/>
        <v>2866200</v>
      </c>
      <c r="AE63" s="2">
        <f t="shared" si="14"/>
        <v>2189700</v>
      </c>
      <c r="AF63" s="2">
        <f t="shared" si="14"/>
        <v>2984500</v>
      </c>
      <c r="AG63" s="2">
        <f t="shared" si="14"/>
        <v>2755700</v>
      </c>
      <c r="AH63" s="2">
        <f t="shared" si="14"/>
        <v>2810500</v>
      </c>
      <c r="AI63" s="2" cm="1">
        <f t="array" ref="AI63">_xlfn.XLOOKUP(AI$1&amp;$AB63,$M$3:$M$1662&amp;$N$3:$N$1662,$O$3:$O$1662,0,0,1)</f>
        <v>34100</v>
      </c>
      <c r="AJ63" s="2" cm="1">
        <f t="array" ref="AJ63">_xlfn.XLOOKUP(AJ$1&amp;$AB63,$M$3:$M$1662&amp;$N$3:$N$1662,$O$3:$O$1662,0,0,1)</f>
        <v>41000</v>
      </c>
      <c r="AK63" s="2" cm="1">
        <f t="array" ref="AK63">_xlfn.XLOOKUP(AK$1&amp;$AB63,$M$3:$M$1662&amp;$N$3:$N$1662,$O$3:$O$1662,0,0,1)</f>
        <v>12200</v>
      </c>
      <c r="AL63" s="2" cm="1">
        <f t="array" ref="AL63">_xlfn.XLOOKUP(AL$1&amp;$AB63,$M$3:$M$1662&amp;$N$3:$N$1662,$O$3:$O$1662,0,0,1)</f>
        <v>49100</v>
      </c>
      <c r="AM63" s="2" cm="1">
        <f t="array" ref="AM63">_xlfn.XLOOKUP(AM$1&amp;$AB63,$M$3:$M$1662&amp;$N$3:$N$1662,$O$3:$O$1662,0,0,1)</f>
        <v>95300</v>
      </c>
    </row>
    <row r="64" spans="1:39" x14ac:dyDescent="0.4">
      <c r="M64" t="s">
        <v>870</v>
      </c>
      <c r="N64" t="s">
        <v>606</v>
      </c>
      <c r="O64">
        <v>95300</v>
      </c>
      <c r="AB64" t="s">
        <v>186</v>
      </c>
      <c r="AC64" s="2">
        <f t="shared" si="2"/>
        <v>2753600</v>
      </c>
      <c r="AD64" s="2">
        <f t="shared" si="14"/>
        <v>2902600</v>
      </c>
      <c r="AE64" s="2">
        <f t="shared" si="14"/>
        <v>2201500</v>
      </c>
      <c r="AF64" s="2">
        <f t="shared" si="14"/>
        <v>2990700</v>
      </c>
      <c r="AG64" s="2">
        <f t="shared" si="14"/>
        <v>2792200</v>
      </c>
      <c r="AH64" s="2">
        <f t="shared" si="14"/>
        <v>2881000</v>
      </c>
      <c r="AI64" s="2" cm="1">
        <f t="array" ref="AI64">_xlfn.XLOOKUP(AI$1&amp;$AB64,$M$3:$M$1662&amp;$N$3:$N$1662,$O$3:$O$1662,0,0,1)</f>
        <v>36400</v>
      </c>
      <c r="AJ64" s="2" cm="1">
        <f t="array" ref="AJ64">_xlfn.XLOOKUP(AJ$1&amp;$AB64,$M$3:$M$1662&amp;$N$3:$N$1662,$O$3:$O$1662,0,0,1)</f>
        <v>11800</v>
      </c>
      <c r="AK64" s="2" cm="1">
        <f t="array" ref="AK64">_xlfn.XLOOKUP(AK$1&amp;$AB64,$M$3:$M$1662&amp;$N$3:$N$1662,$O$3:$O$1662,0,0,1)</f>
        <v>6200</v>
      </c>
      <c r="AL64" s="2" cm="1">
        <f t="array" ref="AL64">_xlfn.XLOOKUP(AL$1&amp;$AB64,$M$3:$M$1662&amp;$N$3:$N$1662,$O$3:$O$1662,0,0,1)</f>
        <v>36500</v>
      </c>
      <c r="AM64" s="2" cm="1">
        <f t="array" ref="AM64">_xlfn.XLOOKUP(AM$1&amp;$AB64,$M$3:$M$1662&amp;$N$3:$N$1662,$O$3:$O$1662,0,0,1)</f>
        <v>70500</v>
      </c>
    </row>
    <row r="65" spans="13:39" x14ac:dyDescent="0.4">
      <c r="M65" t="s">
        <v>870</v>
      </c>
      <c r="N65" t="s">
        <v>607</v>
      </c>
      <c r="O65">
        <v>70500</v>
      </c>
      <c r="AB65" t="s">
        <v>67</v>
      </c>
      <c r="AC65" s="2">
        <f t="shared" si="2"/>
        <v>2783880</v>
      </c>
      <c r="AD65" s="2">
        <f t="shared" si="14"/>
        <v>2926600</v>
      </c>
      <c r="AE65" s="2">
        <f t="shared" si="14"/>
        <v>2208600</v>
      </c>
      <c r="AF65" s="2">
        <f t="shared" si="14"/>
        <v>2996400</v>
      </c>
      <c r="AG65" s="2">
        <f t="shared" si="14"/>
        <v>2812600</v>
      </c>
      <c r="AH65" s="2">
        <f t="shared" si="14"/>
        <v>2975200</v>
      </c>
      <c r="AI65" s="2" cm="1">
        <f t="array" ref="AI65">_xlfn.XLOOKUP(AI$1&amp;$AB65,$M$3:$M$1662&amp;$N$3:$N$1662,$O$3:$O$1662,0,0,1)</f>
        <v>24000</v>
      </c>
      <c r="AJ65" s="2" cm="1">
        <f t="array" ref="AJ65">_xlfn.XLOOKUP(AJ$1&amp;$AB65,$M$3:$M$1662&amp;$N$3:$N$1662,$O$3:$O$1662,0,0,1)</f>
        <v>7100</v>
      </c>
      <c r="AK65" s="2" cm="1">
        <f t="array" ref="AK65">_xlfn.XLOOKUP(AK$1&amp;$AB65,$M$3:$M$1662&amp;$N$3:$N$1662,$O$3:$O$1662,0,0,1)</f>
        <v>5700</v>
      </c>
      <c r="AL65" s="2" cm="1">
        <f t="array" ref="AL65">_xlfn.XLOOKUP(AL$1&amp;$AB65,$M$3:$M$1662&amp;$N$3:$N$1662,$O$3:$O$1662,0,0,1)</f>
        <v>20400</v>
      </c>
      <c r="AM65" s="2" cm="1">
        <f t="array" ref="AM65">_xlfn.XLOOKUP(AM$1&amp;$AB65,$M$3:$M$1662&amp;$N$3:$N$1662,$O$3:$O$1662,0,0,1)</f>
        <v>94200</v>
      </c>
    </row>
    <row r="66" spans="13:39" x14ac:dyDescent="0.4">
      <c r="M66" t="s">
        <v>870</v>
      </c>
      <c r="N66" t="s">
        <v>608</v>
      </c>
      <c r="O66">
        <v>94200</v>
      </c>
      <c r="AB66" t="s">
        <v>297</v>
      </c>
      <c r="AC66" s="2">
        <f t="shared" si="2"/>
        <v>2804820</v>
      </c>
      <c r="AD66" s="2">
        <f t="shared" si="14"/>
        <v>2942800</v>
      </c>
      <c r="AE66" s="2">
        <f t="shared" si="14"/>
        <v>2214400</v>
      </c>
      <c r="AF66" s="2">
        <f t="shared" si="14"/>
        <v>3003400</v>
      </c>
      <c r="AG66" s="2">
        <f t="shared" si="14"/>
        <v>2847400</v>
      </c>
      <c r="AH66" s="2">
        <f t="shared" si="14"/>
        <v>3016100</v>
      </c>
      <c r="AI66" s="2" cm="1">
        <f t="array" ref="AI66">_xlfn.XLOOKUP(AI$1&amp;$AB66,$M$3:$M$1662&amp;$N$3:$N$1662,$O$3:$O$1662,0,0,1)</f>
        <v>16200</v>
      </c>
      <c r="AJ66" s="2" cm="1">
        <f t="array" ref="AJ66">_xlfn.XLOOKUP(AJ$1&amp;$AB66,$M$3:$M$1662&amp;$N$3:$N$1662,$O$3:$O$1662,0,0,1)</f>
        <v>5800</v>
      </c>
      <c r="AK66" s="2" cm="1">
        <f t="array" ref="AK66">_xlfn.XLOOKUP(AK$1&amp;$AB66,$M$3:$M$1662&amp;$N$3:$N$1662,$O$3:$O$1662,0,0,1)</f>
        <v>7000</v>
      </c>
      <c r="AL66" s="2" cm="1">
        <f t="array" ref="AL66">_xlfn.XLOOKUP(AL$1&amp;$AB66,$M$3:$M$1662&amp;$N$3:$N$1662,$O$3:$O$1662,0,0,1)</f>
        <v>34800</v>
      </c>
      <c r="AM66" s="2" cm="1">
        <f t="array" ref="AM66">_xlfn.XLOOKUP(AM$1&amp;$AB66,$M$3:$M$1662&amp;$N$3:$N$1662,$O$3:$O$1662,0,0,1)</f>
        <v>40900</v>
      </c>
    </row>
    <row r="67" spans="13:39" x14ac:dyDescent="0.4">
      <c r="M67" t="s">
        <v>870</v>
      </c>
      <c r="N67" t="s">
        <v>609</v>
      </c>
      <c r="O67">
        <v>40900</v>
      </c>
      <c r="AB67" t="s">
        <v>32</v>
      </c>
      <c r="AC67" s="2">
        <f t="shared" ref="AC67:AC130" si="15">IFERROR(AVERAGEIFS(AD67:AH67,AD67:AH67,"&gt;0"),0)</f>
        <v>2854360</v>
      </c>
      <c r="AD67" s="2">
        <f t="shared" si="14"/>
        <v>2977400</v>
      </c>
      <c r="AE67" s="2">
        <f t="shared" si="14"/>
        <v>2225800</v>
      </c>
      <c r="AF67" s="2">
        <f t="shared" si="14"/>
        <v>3013700</v>
      </c>
      <c r="AG67" s="2">
        <f t="shared" si="14"/>
        <v>2891900</v>
      </c>
      <c r="AH67" s="2">
        <f t="shared" si="14"/>
        <v>3163000</v>
      </c>
      <c r="AI67" s="2" cm="1">
        <f t="array" ref="AI67">_xlfn.XLOOKUP(AI$1&amp;$AB67,$M$3:$M$1662&amp;$N$3:$N$1662,$O$3:$O$1662,0,0,1)</f>
        <v>34600</v>
      </c>
      <c r="AJ67" s="2" cm="1">
        <f t="array" ref="AJ67">_xlfn.XLOOKUP(AJ$1&amp;$AB67,$M$3:$M$1662&amp;$N$3:$N$1662,$O$3:$O$1662,0,0,1)</f>
        <v>11400</v>
      </c>
      <c r="AK67" s="2" cm="1">
        <f t="array" ref="AK67">_xlfn.XLOOKUP(AK$1&amp;$AB67,$M$3:$M$1662&amp;$N$3:$N$1662,$O$3:$O$1662,0,0,1)</f>
        <v>10300</v>
      </c>
      <c r="AL67" s="2" cm="1">
        <f t="array" ref="AL67">_xlfn.XLOOKUP(AL$1&amp;$AB67,$M$3:$M$1662&amp;$N$3:$N$1662,$O$3:$O$1662,0,0,1)</f>
        <v>44500</v>
      </c>
      <c r="AM67" s="2" cm="1">
        <f t="array" ref="AM67">_xlfn.XLOOKUP(AM$1&amp;$AB67,$M$3:$M$1662&amp;$N$3:$N$1662,$O$3:$O$1662,0,0,1)</f>
        <v>146900</v>
      </c>
    </row>
    <row r="68" spans="13:39" x14ac:dyDescent="0.4">
      <c r="M68" t="s">
        <v>870</v>
      </c>
      <c r="N68" t="s">
        <v>610</v>
      </c>
      <c r="O68">
        <v>146900</v>
      </c>
      <c r="AB68" t="s">
        <v>20</v>
      </c>
      <c r="AC68" s="2">
        <f t="shared" si="15"/>
        <v>2909000</v>
      </c>
      <c r="AD68" s="2">
        <f t="shared" ref="AD68:AH83" si="16">AD67+AI68</f>
        <v>3002200</v>
      </c>
      <c r="AE68" s="2">
        <f t="shared" si="16"/>
        <v>2271700</v>
      </c>
      <c r="AF68" s="2">
        <f t="shared" si="16"/>
        <v>3030200</v>
      </c>
      <c r="AG68" s="2">
        <f t="shared" si="16"/>
        <v>2930200</v>
      </c>
      <c r="AH68" s="2">
        <f t="shared" si="16"/>
        <v>3310700</v>
      </c>
      <c r="AI68" s="2" cm="1">
        <f t="array" ref="AI68">_xlfn.XLOOKUP(AI$1&amp;$AB68,$M$3:$M$1662&amp;$N$3:$N$1662,$O$3:$O$1662,0,0,1)</f>
        <v>24800</v>
      </c>
      <c r="AJ68" s="2" cm="1">
        <f t="array" ref="AJ68">_xlfn.XLOOKUP(AJ$1&amp;$AB68,$M$3:$M$1662&amp;$N$3:$N$1662,$O$3:$O$1662,0,0,1)</f>
        <v>45900</v>
      </c>
      <c r="AK68" s="2" cm="1">
        <f t="array" ref="AK68">_xlfn.XLOOKUP(AK$1&amp;$AB68,$M$3:$M$1662&amp;$N$3:$N$1662,$O$3:$O$1662,0,0,1)</f>
        <v>16500</v>
      </c>
      <c r="AL68" s="2" cm="1">
        <f t="array" ref="AL68">_xlfn.XLOOKUP(AL$1&amp;$AB68,$M$3:$M$1662&amp;$N$3:$N$1662,$O$3:$O$1662,0,0,1)</f>
        <v>38300</v>
      </c>
      <c r="AM68" s="2" cm="1">
        <f t="array" ref="AM68">_xlfn.XLOOKUP(AM$1&amp;$AB68,$M$3:$M$1662&amp;$N$3:$N$1662,$O$3:$O$1662,0,0,1)</f>
        <v>147700</v>
      </c>
    </row>
    <row r="69" spans="13:39" x14ac:dyDescent="0.4">
      <c r="M69" t="s">
        <v>870</v>
      </c>
      <c r="N69" t="s">
        <v>611</v>
      </c>
      <c r="O69">
        <v>147700</v>
      </c>
      <c r="AB69" t="s">
        <v>61</v>
      </c>
      <c r="AC69" s="2">
        <f t="shared" si="15"/>
        <v>2940900</v>
      </c>
      <c r="AD69" s="2">
        <f t="shared" si="16"/>
        <v>3016100</v>
      </c>
      <c r="AE69" s="2">
        <f t="shared" si="16"/>
        <v>2285200</v>
      </c>
      <c r="AF69" s="2">
        <f t="shared" si="16"/>
        <v>3052900</v>
      </c>
      <c r="AG69" s="2">
        <f t="shared" si="16"/>
        <v>2952200</v>
      </c>
      <c r="AH69" s="2">
        <f t="shared" si="16"/>
        <v>3398100</v>
      </c>
      <c r="AI69" s="2" cm="1">
        <f t="array" ref="AI69">_xlfn.XLOOKUP(AI$1&amp;$AB69,$M$3:$M$1662&amp;$N$3:$N$1662,$O$3:$O$1662,0,0,1)</f>
        <v>13900</v>
      </c>
      <c r="AJ69" s="2" cm="1">
        <f t="array" ref="AJ69">_xlfn.XLOOKUP(AJ$1&amp;$AB69,$M$3:$M$1662&amp;$N$3:$N$1662,$O$3:$O$1662,0,0,1)</f>
        <v>13500</v>
      </c>
      <c r="AK69" s="2" cm="1">
        <f t="array" ref="AK69">_xlfn.XLOOKUP(AK$1&amp;$AB69,$M$3:$M$1662&amp;$N$3:$N$1662,$O$3:$O$1662,0,0,1)</f>
        <v>22700</v>
      </c>
      <c r="AL69" s="2" cm="1">
        <f t="array" ref="AL69">_xlfn.XLOOKUP(AL$1&amp;$AB69,$M$3:$M$1662&amp;$N$3:$N$1662,$O$3:$O$1662,0,0,1)</f>
        <v>22000</v>
      </c>
      <c r="AM69" s="2" cm="1">
        <f t="array" ref="AM69">_xlfn.XLOOKUP(AM$1&amp;$AB69,$M$3:$M$1662&amp;$N$3:$N$1662,$O$3:$O$1662,0,0,1)</f>
        <v>87400</v>
      </c>
    </row>
    <row r="70" spans="13:39" x14ac:dyDescent="0.4">
      <c r="M70" t="s">
        <v>870</v>
      </c>
      <c r="N70" t="s">
        <v>612</v>
      </c>
      <c r="O70">
        <v>87400</v>
      </c>
      <c r="AB70" t="s">
        <v>128</v>
      </c>
      <c r="AC70" s="2">
        <f t="shared" si="15"/>
        <v>2985120</v>
      </c>
      <c r="AD70" s="2">
        <f t="shared" si="16"/>
        <v>3031100</v>
      </c>
      <c r="AE70" s="2">
        <f t="shared" si="16"/>
        <v>2299200</v>
      </c>
      <c r="AF70" s="2">
        <f t="shared" si="16"/>
        <v>3069400</v>
      </c>
      <c r="AG70" s="2">
        <f t="shared" si="16"/>
        <v>3028900</v>
      </c>
      <c r="AH70" s="2">
        <f t="shared" si="16"/>
        <v>3497000</v>
      </c>
      <c r="AI70" s="2" cm="1">
        <f t="array" ref="AI70">_xlfn.XLOOKUP(AI$1&amp;$AB70,$M$3:$M$1662&amp;$N$3:$N$1662,$O$3:$O$1662,0,0,1)</f>
        <v>15000</v>
      </c>
      <c r="AJ70" s="2" cm="1">
        <f t="array" ref="AJ70">_xlfn.XLOOKUP(AJ$1&amp;$AB70,$M$3:$M$1662&amp;$N$3:$N$1662,$O$3:$O$1662,0,0,1)</f>
        <v>14000</v>
      </c>
      <c r="AK70" s="2" cm="1">
        <f t="array" ref="AK70">_xlfn.XLOOKUP(AK$1&amp;$AB70,$M$3:$M$1662&amp;$N$3:$N$1662,$O$3:$O$1662,0,0,1)</f>
        <v>16500</v>
      </c>
      <c r="AL70" s="2" cm="1">
        <f t="array" ref="AL70">_xlfn.XLOOKUP(AL$1&amp;$AB70,$M$3:$M$1662&amp;$N$3:$N$1662,$O$3:$O$1662,0,0,1)</f>
        <v>76700</v>
      </c>
      <c r="AM70" s="2" cm="1">
        <f t="array" ref="AM70">_xlfn.XLOOKUP(AM$1&amp;$AB70,$M$3:$M$1662&amp;$N$3:$N$1662,$O$3:$O$1662,0,0,1)</f>
        <v>98900</v>
      </c>
    </row>
    <row r="71" spans="13:39" x14ac:dyDescent="0.4">
      <c r="M71" t="s">
        <v>870</v>
      </c>
      <c r="N71" t="s">
        <v>613</v>
      </c>
      <c r="O71">
        <v>98900</v>
      </c>
      <c r="AB71" t="s">
        <v>16</v>
      </c>
      <c r="AC71" s="2">
        <f t="shared" si="15"/>
        <v>3029220</v>
      </c>
      <c r="AD71" s="2">
        <f t="shared" si="16"/>
        <v>3055000</v>
      </c>
      <c r="AE71" s="2">
        <f t="shared" si="16"/>
        <v>2316500</v>
      </c>
      <c r="AF71" s="2">
        <f t="shared" si="16"/>
        <v>3077400</v>
      </c>
      <c r="AG71" s="2">
        <f t="shared" si="16"/>
        <v>3116600</v>
      </c>
      <c r="AH71" s="2">
        <f t="shared" si="16"/>
        <v>3580600</v>
      </c>
      <c r="AI71" s="2" cm="1">
        <f t="array" ref="AI71">_xlfn.XLOOKUP(AI$1&amp;$AB71,$M$3:$M$1662&amp;$N$3:$N$1662,$O$3:$O$1662,0,0,1)</f>
        <v>23900</v>
      </c>
      <c r="AJ71" s="2" cm="1">
        <f t="array" ref="AJ71">_xlfn.XLOOKUP(AJ$1&amp;$AB71,$M$3:$M$1662&amp;$N$3:$N$1662,$O$3:$O$1662,0,0,1)</f>
        <v>17300</v>
      </c>
      <c r="AK71" s="2" cm="1">
        <f t="array" ref="AK71">_xlfn.XLOOKUP(AK$1&amp;$AB71,$M$3:$M$1662&amp;$N$3:$N$1662,$O$3:$O$1662,0,0,1)</f>
        <v>8000</v>
      </c>
      <c r="AL71" s="2" cm="1">
        <f t="array" ref="AL71">_xlfn.XLOOKUP(AL$1&amp;$AB71,$M$3:$M$1662&amp;$N$3:$N$1662,$O$3:$O$1662,0,0,1)</f>
        <v>87700</v>
      </c>
      <c r="AM71" s="2" cm="1">
        <f t="array" ref="AM71">_xlfn.XLOOKUP(AM$1&amp;$AB71,$M$3:$M$1662&amp;$N$3:$N$1662,$O$3:$O$1662,0,0,1)</f>
        <v>83600</v>
      </c>
    </row>
    <row r="72" spans="13:39" x14ac:dyDescent="0.4">
      <c r="M72" t="s">
        <v>870</v>
      </c>
      <c r="N72" t="s">
        <v>614</v>
      </c>
      <c r="O72">
        <v>83600</v>
      </c>
      <c r="AB72" t="s">
        <v>90</v>
      </c>
      <c r="AC72" s="2">
        <f t="shared" si="15"/>
        <v>3067540</v>
      </c>
      <c r="AD72" s="2">
        <f t="shared" si="16"/>
        <v>3077400</v>
      </c>
      <c r="AE72" s="2">
        <f t="shared" si="16"/>
        <v>2333500</v>
      </c>
      <c r="AF72" s="2">
        <f t="shared" si="16"/>
        <v>3085800</v>
      </c>
      <c r="AG72" s="2">
        <f t="shared" si="16"/>
        <v>3176600</v>
      </c>
      <c r="AH72" s="2">
        <f t="shared" si="16"/>
        <v>3664400</v>
      </c>
      <c r="AI72" s="2" cm="1">
        <f t="array" ref="AI72">_xlfn.XLOOKUP(AI$1&amp;$AB72,$M$3:$M$1662&amp;$N$3:$N$1662,$O$3:$O$1662,0,0,1)</f>
        <v>22400</v>
      </c>
      <c r="AJ72" s="2" cm="1">
        <f t="array" ref="AJ72">_xlfn.XLOOKUP(AJ$1&amp;$AB72,$M$3:$M$1662&amp;$N$3:$N$1662,$O$3:$O$1662,0,0,1)</f>
        <v>17000</v>
      </c>
      <c r="AK72" s="2" cm="1">
        <f t="array" ref="AK72">_xlfn.XLOOKUP(AK$1&amp;$AB72,$M$3:$M$1662&amp;$N$3:$N$1662,$O$3:$O$1662,0,0,1)</f>
        <v>8400</v>
      </c>
      <c r="AL72" s="2" cm="1">
        <f t="array" ref="AL72">_xlfn.XLOOKUP(AL$1&amp;$AB72,$M$3:$M$1662&amp;$N$3:$N$1662,$O$3:$O$1662,0,0,1)</f>
        <v>60000</v>
      </c>
      <c r="AM72" s="2" cm="1">
        <f t="array" ref="AM72">_xlfn.XLOOKUP(AM$1&amp;$AB72,$M$3:$M$1662&amp;$N$3:$N$1662,$O$3:$O$1662,0,0,1)</f>
        <v>83800</v>
      </c>
    </row>
    <row r="73" spans="13:39" x14ac:dyDescent="0.4">
      <c r="M73" t="s">
        <v>870</v>
      </c>
      <c r="N73" t="s">
        <v>615</v>
      </c>
      <c r="O73">
        <v>83800</v>
      </c>
      <c r="AB73" t="s">
        <v>205</v>
      </c>
      <c r="AC73" s="2">
        <f t="shared" si="15"/>
        <v>3105320</v>
      </c>
      <c r="AD73" s="2">
        <f t="shared" si="16"/>
        <v>3128200</v>
      </c>
      <c r="AE73" s="2">
        <f t="shared" si="16"/>
        <v>2350400</v>
      </c>
      <c r="AF73" s="2">
        <f t="shared" si="16"/>
        <v>3101300</v>
      </c>
      <c r="AG73" s="2">
        <f t="shared" si="16"/>
        <v>3225000</v>
      </c>
      <c r="AH73" s="2">
        <f t="shared" si="16"/>
        <v>3721700</v>
      </c>
      <c r="AI73" s="2" cm="1">
        <f t="array" ref="AI73">_xlfn.XLOOKUP(AI$1&amp;$AB73,$M$3:$M$1662&amp;$N$3:$N$1662,$O$3:$O$1662,0,0,1)</f>
        <v>50800</v>
      </c>
      <c r="AJ73" s="2" cm="1">
        <f t="array" ref="AJ73">_xlfn.XLOOKUP(AJ$1&amp;$AB73,$M$3:$M$1662&amp;$N$3:$N$1662,$O$3:$O$1662,0,0,1)</f>
        <v>16900</v>
      </c>
      <c r="AK73" s="2" cm="1">
        <f t="array" ref="AK73">_xlfn.XLOOKUP(AK$1&amp;$AB73,$M$3:$M$1662&amp;$N$3:$N$1662,$O$3:$O$1662,0,0,1)</f>
        <v>15500</v>
      </c>
      <c r="AL73" s="2" cm="1">
        <f t="array" ref="AL73">_xlfn.XLOOKUP(AL$1&amp;$AB73,$M$3:$M$1662&amp;$N$3:$N$1662,$O$3:$O$1662,0,0,1)</f>
        <v>48400</v>
      </c>
      <c r="AM73" s="2" cm="1">
        <f t="array" ref="AM73">_xlfn.XLOOKUP(AM$1&amp;$AB73,$M$3:$M$1662&amp;$N$3:$N$1662,$O$3:$O$1662,0,0,1)</f>
        <v>57300</v>
      </c>
    </row>
    <row r="74" spans="13:39" x14ac:dyDescent="0.4">
      <c r="M74" t="s">
        <v>870</v>
      </c>
      <c r="N74" t="s">
        <v>616</v>
      </c>
      <c r="O74">
        <v>57300</v>
      </c>
      <c r="AB74" t="s">
        <v>89</v>
      </c>
      <c r="AC74" s="2">
        <f t="shared" si="15"/>
        <v>3142860</v>
      </c>
      <c r="AD74" s="2">
        <f t="shared" si="16"/>
        <v>3206300</v>
      </c>
      <c r="AE74" s="2">
        <f t="shared" si="16"/>
        <v>2373300</v>
      </c>
      <c r="AF74" s="2">
        <f t="shared" si="16"/>
        <v>3113100</v>
      </c>
      <c r="AG74" s="2">
        <f t="shared" si="16"/>
        <v>3247500</v>
      </c>
      <c r="AH74" s="2">
        <f t="shared" si="16"/>
        <v>3774100</v>
      </c>
      <c r="AI74" s="2" cm="1">
        <f t="array" ref="AI74">_xlfn.XLOOKUP(AI$1&amp;$AB74,$M$3:$M$1662&amp;$N$3:$N$1662,$O$3:$O$1662,0,0,1)</f>
        <v>78100</v>
      </c>
      <c r="AJ74" s="2" cm="1">
        <f t="array" ref="AJ74">_xlfn.XLOOKUP(AJ$1&amp;$AB74,$M$3:$M$1662&amp;$N$3:$N$1662,$O$3:$O$1662,0,0,1)</f>
        <v>22900</v>
      </c>
      <c r="AK74" s="2" cm="1">
        <f t="array" ref="AK74">_xlfn.XLOOKUP(AK$1&amp;$AB74,$M$3:$M$1662&amp;$N$3:$N$1662,$O$3:$O$1662,0,0,1)</f>
        <v>11800</v>
      </c>
      <c r="AL74" s="2" cm="1">
        <f t="array" ref="AL74">_xlfn.XLOOKUP(AL$1&amp;$AB74,$M$3:$M$1662&amp;$N$3:$N$1662,$O$3:$O$1662,0,0,1)</f>
        <v>22500</v>
      </c>
      <c r="AM74" s="2" cm="1">
        <f t="array" ref="AM74">_xlfn.XLOOKUP(AM$1&amp;$AB74,$M$3:$M$1662&amp;$N$3:$N$1662,$O$3:$O$1662,0,0,1)</f>
        <v>52400</v>
      </c>
    </row>
    <row r="75" spans="13:39" x14ac:dyDescent="0.4">
      <c r="M75" t="s">
        <v>870</v>
      </c>
      <c r="N75" t="s">
        <v>617</v>
      </c>
      <c r="O75">
        <v>52400</v>
      </c>
      <c r="AB75" t="s">
        <v>292</v>
      </c>
      <c r="AC75" s="2">
        <f t="shared" si="15"/>
        <v>3167540</v>
      </c>
      <c r="AD75" s="2">
        <f t="shared" si="16"/>
        <v>3225200</v>
      </c>
      <c r="AE75" s="2">
        <f t="shared" si="16"/>
        <v>2380300</v>
      </c>
      <c r="AF75" s="2">
        <f t="shared" si="16"/>
        <v>3129800</v>
      </c>
      <c r="AG75" s="2">
        <f t="shared" si="16"/>
        <v>3290300</v>
      </c>
      <c r="AH75" s="2">
        <f t="shared" si="16"/>
        <v>3812100</v>
      </c>
      <c r="AI75" s="2" cm="1">
        <f t="array" ref="AI75">_xlfn.XLOOKUP(AI$1&amp;$AB75,$M$3:$M$1662&amp;$N$3:$N$1662,$O$3:$O$1662,0,0,1)</f>
        <v>18900</v>
      </c>
      <c r="AJ75" s="2" cm="1">
        <f t="array" ref="AJ75">_xlfn.XLOOKUP(AJ$1&amp;$AB75,$M$3:$M$1662&amp;$N$3:$N$1662,$O$3:$O$1662,0,0,1)</f>
        <v>7000</v>
      </c>
      <c r="AK75" s="2" cm="1">
        <f t="array" ref="AK75">_xlfn.XLOOKUP(AK$1&amp;$AB75,$M$3:$M$1662&amp;$N$3:$N$1662,$O$3:$O$1662,0,0,1)</f>
        <v>16700</v>
      </c>
      <c r="AL75" s="2" cm="1">
        <f t="array" ref="AL75">_xlfn.XLOOKUP(AL$1&amp;$AB75,$M$3:$M$1662&amp;$N$3:$N$1662,$O$3:$O$1662,0,0,1)</f>
        <v>42800</v>
      </c>
      <c r="AM75" s="2" cm="1">
        <f t="array" ref="AM75">_xlfn.XLOOKUP(AM$1&amp;$AB75,$M$3:$M$1662&amp;$N$3:$N$1662,$O$3:$O$1662,0,0,1)</f>
        <v>38000</v>
      </c>
    </row>
    <row r="76" spans="13:39" x14ac:dyDescent="0.4">
      <c r="M76" t="s">
        <v>870</v>
      </c>
      <c r="N76" t="s">
        <v>618</v>
      </c>
      <c r="O76">
        <v>38000</v>
      </c>
      <c r="AB76" t="s">
        <v>298</v>
      </c>
      <c r="AC76" s="2">
        <f t="shared" si="15"/>
        <v>3190240</v>
      </c>
      <c r="AD76" s="2">
        <f t="shared" si="16"/>
        <v>3237000</v>
      </c>
      <c r="AE76" s="2">
        <f t="shared" si="16"/>
        <v>2391000</v>
      </c>
      <c r="AF76" s="2">
        <f t="shared" si="16"/>
        <v>3155600</v>
      </c>
      <c r="AG76" s="2">
        <f t="shared" si="16"/>
        <v>3303500</v>
      </c>
      <c r="AH76" s="2">
        <f t="shared" si="16"/>
        <v>3864100</v>
      </c>
      <c r="AI76" s="2" cm="1">
        <f t="array" ref="AI76">_xlfn.XLOOKUP(AI$1&amp;$AB76,$M$3:$M$1662&amp;$N$3:$N$1662,$O$3:$O$1662,0,0,1)</f>
        <v>11800</v>
      </c>
      <c r="AJ76" s="2" cm="1">
        <f t="array" ref="AJ76">_xlfn.XLOOKUP(AJ$1&amp;$AB76,$M$3:$M$1662&amp;$N$3:$N$1662,$O$3:$O$1662,0,0,1)</f>
        <v>10700</v>
      </c>
      <c r="AK76" s="2" cm="1">
        <f t="array" ref="AK76">_xlfn.XLOOKUP(AK$1&amp;$AB76,$M$3:$M$1662&amp;$N$3:$N$1662,$O$3:$O$1662,0,0,1)</f>
        <v>25800</v>
      </c>
      <c r="AL76" s="2" cm="1">
        <f t="array" ref="AL76">_xlfn.XLOOKUP(AL$1&amp;$AB76,$M$3:$M$1662&amp;$N$3:$N$1662,$O$3:$O$1662,0,0,1)</f>
        <v>13200</v>
      </c>
      <c r="AM76" s="2" cm="1">
        <f t="array" ref="AM76">_xlfn.XLOOKUP(AM$1&amp;$AB76,$M$3:$M$1662&amp;$N$3:$N$1662,$O$3:$O$1662,0,0,1)</f>
        <v>52000</v>
      </c>
    </row>
    <row r="77" spans="13:39" x14ac:dyDescent="0.4">
      <c r="M77" t="s">
        <v>870</v>
      </c>
      <c r="N77" t="s">
        <v>619</v>
      </c>
      <c r="O77">
        <v>52000</v>
      </c>
      <c r="AB77" t="s">
        <v>106</v>
      </c>
      <c r="AC77" s="2">
        <f t="shared" si="15"/>
        <v>3227820</v>
      </c>
      <c r="AD77" s="2">
        <f t="shared" si="16"/>
        <v>3248200</v>
      </c>
      <c r="AE77" s="2">
        <f t="shared" si="16"/>
        <v>2397400</v>
      </c>
      <c r="AF77" s="2">
        <f t="shared" si="16"/>
        <v>3221300</v>
      </c>
      <c r="AG77" s="2">
        <f t="shared" si="16"/>
        <v>3330500</v>
      </c>
      <c r="AH77" s="2">
        <f t="shared" si="16"/>
        <v>3941700</v>
      </c>
      <c r="AI77" s="2" cm="1">
        <f t="array" ref="AI77">_xlfn.XLOOKUP(AI$1&amp;$AB77,$M$3:$M$1662&amp;$N$3:$N$1662,$O$3:$O$1662,0,0,1)</f>
        <v>11200</v>
      </c>
      <c r="AJ77" s="2" cm="1">
        <f t="array" ref="AJ77">_xlfn.XLOOKUP(AJ$1&amp;$AB77,$M$3:$M$1662&amp;$N$3:$N$1662,$O$3:$O$1662,0,0,1)</f>
        <v>6400</v>
      </c>
      <c r="AK77" s="2" cm="1">
        <f t="array" ref="AK77">_xlfn.XLOOKUP(AK$1&amp;$AB77,$M$3:$M$1662&amp;$N$3:$N$1662,$O$3:$O$1662,0,0,1)</f>
        <v>65700</v>
      </c>
      <c r="AL77" s="2" cm="1">
        <f t="array" ref="AL77">_xlfn.XLOOKUP(AL$1&amp;$AB77,$M$3:$M$1662&amp;$N$3:$N$1662,$O$3:$O$1662,0,0,1)</f>
        <v>27000</v>
      </c>
      <c r="AM77" s="2" cm="1">
        <f t="array" ref="AM77">_xlfn.XLOOKUP(AM$1&amp;$AB77,$M$3:$M$1662&amp;$N$3:$N$1662,$O$3:$O$1662,0,0,1)</f>
        <v>77600</v>
      </c>
    </row>
    <row r="78" spans="13:39" x14ac:dyDescent="0.4">
      <c r="M78" t="s">
        <v>870</v>
      </c>
      <c r="N78" t="s">
        <v>620</v>
      </c>
      <c r="O78">
        <v>77600</v>
      </c>
      <c r="AB78" t="s">
        <v>143</v>
      </c>
      <c r="AC78" s="2">
        <f t="shared" si="15"/>
        <v>3241620</v>
      </c>
      <c r="AD78" s="2">
        <f t="shared" si="16"/>
        <v>3262800</v>
      </c>
      <c r="AE78" s="2">
        <f t="shared" si="16"/>
        <v>2400700</v>
      </c>
      <c r="AF78" s="2">
        <f t="shared" si="16"/>
        <v>3225300</v>
      </c>
      <c r="AG78" s="2">
        <f t="shared" si="16"/>
        <v>3340900</v>
      </c>
      <c r="AH78" s="2">
        <f t="shared" si="16"/>
        <v>3978400</v>
      </c>
      <c r="AI78" s="2" cm="1">
        <f t="array" ref="AI78">_xlfn.XLOOKUP(AI$1&amp;$AB78,$M$3:$M$1662&amp;$N$3:$N$1662,$O$3:$O$1662,0,0,1)</f>
        <v>14600</v>
      </c>
      <c r="AJ78" s="2" cm="1">
        <f t="array" ref="AJ78">_xlfn.XLOOKUP(AJ$1&amp;$AB78,$M$3:$M$1662&amp;$N$3:$N$1662,$O$3:$O$1662,0,0,1)</f>
        <v>3300</v>
      </c>
      <c r="AK78" s="2" cm="1">
        <f t="array" ref="AK78">_xlfn.XLOOKUP(AK$1&amp;$AB78,$M$3:$M$1662&amp;$N$3:$N$1662,$O$3:$O$1662,0,0,1)</f>
        <v>4000</v>
      </c>
      <c r="AL78" s="2" cm="1">
        <f t="array" ref="AL78">_xlfn.XLOOKUP(AL$1&amp;$AB78,$M$3:$M$1662&amp;$N$3:$N$1662,$O$3:$O$1662,0,0,1)</f>
        <v>10400</v>
      </c>
      <c r="AM78" s="2" cm="1">
        <f t="array" ref="AM78">_xlfn.XLOOKUP(AM$1&amp;$AB78,$M$3:$M$1662&amp;$N$3:$N$1662,$O$3:$O$1662,0,0,1)</f>
        <v>36700</v>
      </c>
    </row>
    <row r="79" spans="13:39" x14ac:dyDescent="0.4">
      <c r="M79" t="s">
        <v>870</v>
      </c>
      <c r="N79" t="s">
        <v>621</v>
      </c>
      <c r="O79">
        <v>36700</v>
      </c>
      <c r="AB79" t="s">
        <v>137</v>
      </c>
      <c r="AC79" s="2">
        <f t="shared" si="15"/>
        <v>3255580</v>
      </c>
      <c r="AD79" s="2">
        <f t="shared" si="16"/>
        <v>3272600</v>
      </c>
      <c r="AE79" s="2">
        <f t="shared" si="16"/>
        <v>2409100</v>
      </c>
      <c r="AF79" s="2">
        <f t="shared" si="16"/>
        <v>3236300</v>
      </c>
      <c r="AG79" s="2">
        <f t="shared" si="16"/>
        <v>3366000</v>
      </c>
      <c r="AH79" s="2">
        <f t="shared" si="16"/>
        <v>3993900</v>
      </c>
      <c r="AI79" s="2" cm="1">
        <f t="array" ref="AI79">_xlfn.XLOOKUP(AI$1&amp;$AB79,$M$3:$M$1662&amp;$N$3:$N$1662,$O$3:$O$1662,0,0,1)</f>
        <v>9800</v>
      </c>
      <c r="AJ79" s="2" cm="1">
        <f t="array" ref="AJ79">_xlfn.XLOOKUP(AJ$1&amp;$AB79,$M$3:$M$1662&amp;$N$3:$N$1662,$O$3:$O$1662,0,0,1)</f>
        <v>8400</v>
      </c>
      <c r="AK79" s="2" cm="1">
        <f t="array" ref="AK79">_xlfn.XLOOKUP(AK$1&amp;$AB79,$M$3:$M$1662&amp;$N$3:$N$1662,$O$3:$O$1662,0,0,1)</f>
        <v>11000</v>
      </c>
      <c r="AL79" s="2" cm="1">
        <f t="array" ref="AL79">_xlfn.XLOOKUP(AL$1&amp;$AB79,$M$3:$M$1662&amp;$N$3:$N$1662,$O$3:$O$1662,0,0,1)</f>
        <v>25100</v>
      </c>
      <c r="AM79" s="2" cm="1">
        <f t="array" ref="AM79">_xlfn.XLOOKUP(AM$1&amp;$AB79,$M$3:$M$1662&amp;$N$3:$N$1662,$O$3:$O$1662,0,0,1)</f>
        <v>15500</v>
      </c>
    </row>
    <row r="80" spans="13:39" x14ac:dyDescent="0.4">
      <c r="M80" t="s">
        <v>870</v>
      </c>
      <c r="N80" t="s">
        <v>622</v>
      </c>
      <c r="O80">
        <v>15500</v>
      </c>
      <c r="AB80" t="s">
        <v>119</v>
      </c>
      <c r="AC80" s="2">
        <f t="shared" si="15"/>
        <v>3277620</v>
      </c>
      <c r="AD80" s="2">
        <f t="shared" si="16"/>
        <v>3307300</v>
      </c>
      <c r="AE80" s="2">
        <f t="shared" si="16"/>
        <v>2413500</v>
      </c>
      <c r="AF80" s="2">
        <f t="shared" si="16"/>
        <v>3247100</v>
      </c>
      <c r="AG80" s="2">
        <f t="shared" si="16"/>
        <v>3394000</v>
      </c>
      <c r="AH80" s="2">
        <f t="shared" si="16"/>
        <v>4026200</v>
      </c>
      <c r="AI80" s="2" cm="1">
        <f t="array" ref="AI80">_xlfn.XLOOKUP(AI$1&amp;$AB80,$M$3:$M$1662&amp;$N$3:$N$1662,$O$3:$O$1662,0,0,1)</f>
        <v>34700</v>
      </c>
      <c r="AJ80" s="2" cm="1">
        <f t="array" ref="AJ80">_xlfn.XLOOKUP(AJ$1&amp;$AB80,$M$3:$M$1662&amp;$N$3:$N$1662,$O$3:$O$1662,0,0,1)</f>
        <v>4400</v>
      </c>
      <c r="AK80" s="2" cm="1">
        <f t="array" ref="AK80">_xlfn.XLOOKUP(AK$1&amp;$AB80,$M$3:$M$1662&amp;$N$3:$N$1662,$O$3:$O$1662,0,0,1)</f>
        <v>10800</v>
      </c>
      <c r="AL80" s="2" cm="1">
        <f t="array" ref="AL80">_xlfn.XLOOKUP(AL$1&amp;$AB80,$M$3:$M$1662&amp;$N$3:$N$1662,$O$3:$O$1662,0,0,1)</f>
        <v>28000</v>
      </c>
      <c r="AM80" s="2" cm="1">
        <f t="array" ref="AM80">_xlfn.XLOOKUP(AM$1&amp;$AB80,$M$3:$M$1662&amp;$N$3:$N$1662,$O$3:$O$1662,0,0,1)</f>
        <v>32300</v>
      </c>
    </row>
    <row r="81" spans="13:39" x14ac:dyDescent="0.4">
      <c r="M81" t="s">
        <v>870</v>
      </c>
      <c r="N81" t="s">
        <v>623</v>
      </c>
      <c r="O81">
        <v>32300</v>
      </c>
      <c r="AB81" t="s">
        <v>135</v>
      </c>
      <c r="AC81" s="2">
        <f t="shared" si="15"/>
        <v>3301300</v>
      </c>
      <c r="AD81" s="2">
        <f t="shared" si="16"/>
        <v>3327500</v>
      </c>
      <c r="AE81" s="2">
        <f t="shared" si="16"/>
        <v>2418400</v>
      </c>
      <c r="AF81" s="2">
        <f t="shared" si="16"/>
        <v>3249500</v>
      </c>
      <c r="AG81" s="2">
        <f t="shared" si="16"/>
        <v>3450700</v>
      </c>
      <c r="AH81" s="2">
        <f t="shared" si="16"/>
        <v>4060400</v>
      </c>
      <c r="AI81" s="2" cm="1">
        <f t="array" ref="AI81">_xlfn.XLOOKUP(AI$1&amp;$AB81,$M$3:$M$1662&amp;$N$3:$N$1662,$O$3:$O$1662,0,0,1)</f>
        <v>20200</v>
      </c>
      <c r="AJ81" s="2" cm="1">
        <f t="array" ref="AJ81">_xlfn.XLOOKUP(AJ$1&amp;$AB81,$M$3:$M$1662&amp;$N$3:$N$1662,$O$3:$O$1662,0,0,1)</f>
        <v>4900</v>
      </c>
      <c r="AK81" s="2" cm="1">
        <f t="array" ref="AK81">_xlfn.XLOOKUP(AK$1&amp;$AB81,$M$3:$M$1662&amp;$N$3:$N$1662,$O$3:$O$1662,0,0,1)</f>
        <v>2400</v>
      </c>
      <c r="AL81" s="2" cm="1">
        <f t="array" ref="AL81">_xlfn.XLOOKUP(AL$1&amp;$AB81,$M$3:$M$1662&amp;$N$3:$N$1662,$O$3:$O$1662,0,0,1)</f>
        <v>56700</v>
      </c>
      <c r="AM81" s="2" cm="1">
        <f t="array" ref="AM81">_xlfn.XLOOKUP(AM$1&amp;$AB81,$M$3:$M$1662&amp;$N$3:$N$1662,$O$3:$O$1662,0,0,1)</f>
        <v>34200</v>
      </c>
    </row>
    <row r="82" spans="13:39" x14ac:dyDescent="0.4">
      <c r="M82" t="s">
        <v>870</v>
      </c>
      <c r="N82" t="s">
        <v>624</v>
      </c>
      <c r="O82">
        <v>34200</v>
      </c>
      <c r="AB82" t="s">
        <v>299</v>
      </c>
      <c r="AC82" s="2">
        <f t="shared" si="15"/>
        <v>3327600</v>
      </c>
      <c r="AD82" s="2">
        <f t="shared" si="16"/>
        <v>3341900</v>
      </c>
      <c r="AE82" s="2">
        <f t="shared" si="16"/>
        <v>2425400</v>
      </c>
      <c r="AF82" s="2">
        <f t="shared" si="16"/>
        <v>3260900</v>
      </c>
      <c r="AG82" s="2">
        <f t="shared" si="16"/>
        <v>3479100</v>
      </c>
      <c r="AH82" s="2">
        <f t="shared" si="16"/>
        <v>4130700</v>
      </c>
      <c r="AI82" s="2" cm="1">
        <f t="array" ref="AI82">_xlfn.XLOOKUP(AI$1&amp;$AB82,$M$3:$M$1662&amp;$N$3:$N$1662,$O$3:$O$1662,0,0,1)</f>
        <v>14400</v>
      </c>
      <c r="AJ82" s="2" cm="1">
        <f t="array" ref="AJ82">_xlfn.XLOOKUP(AJ$1&amp;$AB82,$M$3:$M$1662&amp;$N$3:$N$1662,$O$3:$O$1662,0,0,1)</f>
        <v>7000</v>
      </c>
      <c r="AK82" s="2" cm="1">
        <f t="array" ref="AK82">_xlfn.XLOOKUP(AK$1&amp;$AB82,$M$3:$M$1662&amp;$N$3:$N$1662,$O$3:$O$1662,0,0,1)</f>
        <v>11400</v>
      </c>
      <c r="AL82" s="2" cm="1">
        <f t="array" ref="AL82">_xlfn.XLOOKUP(AL$1&amp;$AB82,$M$3:$M$1662&amp;$N$3:$N$1662,$O$3:$O$1662,0,0,1)</f>
        <v>28400</v>
      </c>
      <c r="AM82" s="2" cm="1">
        <f t="array" ref="AM82">_xlfn.XLOOKUP(AM$1&amp;$AB82,$M$3:$M$1662&amp;$N$3:$N$1662,$O$3:$O$1662,0,0,1)</f>
        <v>70300</v>
      </c>
    </row>
    <row r="83" spans="13:39" x14ac:dyDescent="0.4">
      <c r="M83" t="s">
        <v>870</v>
      </c>
      <c r="N83" t="s">
        <v>625</v>
      </c>
      <c r="O83">
        <v>70300</v>
      </c>
      <c r="AB83" t="s">
        <v>97</v>
      </c>
      <c r="AC83" s="2">
        <f t="shared" si="15"/>
        <v>3344980</v>
      </c>
      <c r="AD83" s="2">
        <f t="shared" si="16"/>
        <v>3350300</v>
      </c>
      <c r="AE83" s="2">
        <f t="shared" si="16"/>
        <v>2431100</v>
      </c>
      <c r="AF83" s="2">
        <f t="shared" si="16"/>
        <v>3278000</v>
      </c>
      <c r="AG83" s="2">
        <f t="shared" si="16"/>
        <v>3504100</v>
      </c>
      <c r="AH83" s="2">
        <f t="shared" si="16"/>
        <v>4161400</v>
      </c>
      <c r="AI83" s="2" cm="1">
        <f t="array" ref="AI83">_xlfn.XLOOKUP(AI$1&amp;$AB83,$M$3:$M$1662&amp;$N$3:$N$1662,$O$3:$O$1662,0,0,1)</f>
        <v>8400</v>
      </c>
      <c r="AJ83" s="2" cm="1">
        <f t="array" ref="AJ83">_xlfn.XLOOKUP(AJ$1&amp;$AB83,$M$3:$M$1662&amp;$N$3:$N$1662,$O$3:$O$1662,0,0,1)</f>
        <v>5700</v>
      </c>
      <c r="AK83" s="2" cm="1">
        <f t="array" ref="AK83">_xlfn.XLOOKUP(AK$1&amp;$AB83,$M$3:$M$1662&amp;$N$3:$N$1662,$O$3:$O$1662,0,0,1)</f>
        <v>17100</v>
      </c>
      <c r="AL83" s="2" cm="1">
        <f t="array" ref="AL83">_xlfn.XLOOKUP(AL$1&amp;$AB83,$M$3:$M$1662&amp;$N$3:$N$1662,$O$3:$O$1662,0,0,1)</f>
        <v>25000</v>
      </c>
      <c r="AM83" s="2" cm="1">
        <f t="array" ref="AM83">_xlfn.XLOOKUP(AM$1&amp;$AB83,$M$3:$M$1662&amp;$N$3:$N$1662,$O$3:$O$1662,0,0,1)</f>
        <v>30700</v>
      </c>
    </row>
    <row r="84" spans="13:39" x14ac:dyDescent="0.4">
      <c r="M84" t="s">
        <v>870</v>
      </c>
      <c r="N84" t="s">
        <v>626</v>
      </c>
      <c r="O84">
        <v>30700</v>
      </c>
      <c r="AB84" t="s">
        <v>96</v>
      </c>
      <c r="AC84" s="2">
        <f t="shared" si="15"/>
        <v>3356940</v>
      </c>
      <c r="AD84" s="2">
        <f t="shared" ref="AD84:AH99" si="17">AD83+AI84</f>
        <v>3364600</v>
      </c>
      <c r="AE84" s="2">
        <f t="shared" si="17"/>
        <v>2433700</v>
      </c>
      <c r="AF84" s="2">
        <f t="shared" si="17"/>
        <v>3284400</v>
      </c>
      <c r="AG84" s="2">
        <f t="shared" si="17"/>
        <v>3523500</v>
      </c>
      <c r="AH84" s="2">
        <f t="shared" si="17"/>
        <v>4178500</v>
      </c>
      <c r="AI84" s="2" cm="1">
        <f t="array" ref="AI84">_xlfn.XLOOKUP(AI$1&amp;$AB84,$M$3:$M$1662&amp;$N$3:$N$1662,$O$3:$O$1662,0,0,1)</f>
        <v>14300</v>
      </c>
      <c r="AJ84" s="2" cm="1">
        <f t="array" ref="AJ84">_xlfn.XLOOKUP(AJ$1&amp;$AB84,$M$3:$M$1662&amp;$N$3:$N$1662,$O$3:$O$1662,0,0,1)</f>
        <v>2600</v>
      </c>
      <c r="AK84" s="2" cm="1">
        <f t="array" ref="AK84">_xlfn.XLOOKUP(AK$1&amp;$AB84,$M$3:$M$1662&amp;$N$3:$N$1662,$O$3:$O$1662,0,0,1)</f>
        <v>6400</v>
      </c>
      <c r="AL84" s="2" cm="1">
        <f t="array" ref="AL84">_xlfn.XLOOKUP(AL$1&amp;$AB84,$M$3:$M$1662&amp;$N$3:$N$1662,$O$3:$O$1662,0,0,1)</f>
        <v>19400</v>
      </c>
      <c r="AM84" s="2" cm="1">
        <f t="array" ref="AM84">_xlfn.XLOOKUP(AM$1&amp;$AB84,$M$3:$M$1662&amp;$N$3:$N$1662,$O$3:$O$1662,0,0,1)</f>
        <v>17100</v>
      </c>
    </row>
    <row r="85" spans="13:39" x14ac:dyDescent="0.4">
      <c r="M85" t="s">
        <v>870</v>
      </c>
      <c r="N85" t="s">
        <v>627</v>
      </c>
      <c r="O85">
        <v>17100</v>
      </c>
      <c r="AB85" t="s">
        <v>232</v>
      </c>
      <c r="AC85" s="2">
        <f t="shared" si="15"/>
        <v>3375680</v>
      </c>
      <c r="AD85" s="2">
        <f t="shared" si="17"/>
        <v>3376500</v>
      </c>
      <c r="AE85" s="2">
        <f t="shared" si="17"/>
        <v>2441200</v>
      </c>
      <c r="AF85" s="2">
        <f t="shared" si="17"/>
        <v>3292000</v>
      </c>
      <c r="AG85" s="2">
        <f t="shared" si="17"/>
        <v>3562000</v>
      </c>
      <c r="AH85" s="2">
        <f t="shared" si="17"/>
        <v>4206700</v>
      </c>
      <c r="AI85" s="2" cm="1">
        <f t="array" ref="AI85">_xlfn.XLOOKUP(AI$1&amp;$AB85,$M$3:$M$1662&amp;$N$3:$N$1662,$O$3:$O$1662,0,0,1)</f>
        <v>11900</v>
      </c>
      <c r="AJ85" s="2" cm="1">
        <f t="array" ref="AJ85">_xlfn.XLOOKUP(AJ$1&amp;$AB85,$M$3:$M$1662&amp;$N$3:$N$1662,$O$3:$O$1662,0,0,1)</f>
        <v>7500</v>
      </c>
      <c r="AK85" s="2" cm="1">
        <f t="array" ref="AK85">_xlfn.XLOOKUP(AK$1&amp;$AB85,$M$3:$M$1662&amp;$N$3:$N$1662,$O$3:$O$1662,0,0,1)</f>
        <v>7600</v>
      </c>
      <c r="AL85" s="2" cm="1">
        <f t="array" ref="AL85">_xlfn.XLOOKUP(AL$1&amp;$AB85,$M$3:$M$1662&amp;$N$3:$N$1662,$O$3:$O$1662,0,0,1)</f>
        <v>38500</v>
      </c>
      <c r="AM85" s="2" cm="1">
        <f t="array" ref="AM85">_xlfn.XLOOKUP(AM$1&amp;$AB85,$M$3:$M$1662&amp;$N$3:$N$1662,$O$3:$O$1662,0,0,1)</f>
        <v>28200</v>
      </c>
    </row>
    <row r="86" spans="13:39" x14ac:dyDescent="0.4">
      <c r="M86" t="s">
        <v>870</v>
      </c>
      <c r="N86" t="s">
        <v>628</v>
      </c>
      <c r="O86">
        <v>28200</v>
      </c>
      <c r="AB86" t="s">
        <v>253</v>
      </c>
      <c r="AC86" s="2">
        <f t="shared" si="15"/>
        <v>3397740</v>
      </c>
      <c r="AD86" s="2">
        <f t="shared" si="17"/>
        <v>3380800</v>
      </c>
      <c r="AE86" s="2">
        <f t="shared" si="17"/>
        <v>2447200</v>
      </c>
      <c r="AF86" s="2">
        <f t="shared" si="17"/>
        <v>3297900</v>
      </c>
      <c r="AG86" s="2">
        <f t="shared" si="17"/>
        <v>3632300</v>
      </c>
      <c r="AH86" s="2">
        <f t="shared" si="17"/>
        <v>4230500</v>
      </c>
      <c r="AI86" s="2" cm="1">
        <f t="array" ref="AI86">_xlfn.XLOOKUP(AI$1&amp;$AB86,$M$3:$M$1662&amp;$N$3:$N$1662,$O$3:$O$1662,0,0,1)</f>
        <v>4300</v>
      </c>
      <c r="AJ86" s="2" cm="1">
        <f t="array" ref="AJ86">_xlfn.XLOOKUP(AJ$1&amp;$AB86,$M$3:$M$1662&amp;$N$3:$N$1662,$O$3:$O$1662,0,0,1)</f>
        <v>6000</v>
      </c>
      <c r="AK86" s="2" cm="1">
        <f t="array" ref="AK86">_xlfn.XLOOKUP(AK$1&amp;$AB86,$M$3:$M$1662&amp;$N$3:$N$1662,$O$3:$O$1662,0,0,1)</f>
        <v>5900</v>
      </c>
      <c r="AL86" s="2" cm="1">
        <f t="array" ref="AL86">_xlfn.XLOOKUP(AL$1&amp;$AB86,$M$3:$M$1662&amp;$N$3:$N$1662,$O$3:$O$1662,0,0,1)</f>
        <v>70300</v>
      </c>
      <c r="AM86" s="2" cm="1">
        <f t="array" ref="AM86">_xlfn.XLOOKUP(AM$1&amp;$AB86,$M$3:$M$1662&amp;$N$3:$N$1662,$O$3:$O$1662,0,0,1)</f>
        <v>23800</v>
      </c>
    </row>
    <row r="87" spans="13:39" x14ac:dyDescent="0.4">
      <c r="M87" t="s">
        <v>870</v>
      </c>
      <c r="N87" t="s">
        <v>629</v>
      </c>
      <c r="O87">
        <v>23800</v>
      </c>
      <c r="AB87" t="s">
        <v>130</v>
      </c>
      <c r="AC87" s="2">
        <f t="shared" si="15"/>
        <v>3422860</v>
      </c>
      <c r="AD87" s="2">
        <f t="shared" si="17"/>
        <v>3398200</v>
      </c>
      <c r="AE87" s="2">
        <f t="shared" si="17"/>
        <v>2449900</v>
      </c>
      <c r="AF87" s="2">
        <f t="shared" si="17"/>
        <v>3304400</v>
      </c>
      <c r="AG87" s="2">
        <f t="shared" si="17"/>
        <v>3689500</v>
      </c>
      <c r="AH87" s="2">
        <f t="shared" si="17"/>
        <v>4272300</v>
      </c>
      <c r="AI87" s="2" cm="1">
        <f t="array" ref="AI87">_xlfn.XLOOKUP(AI$1&amp;$AB87,$M$3:$M$1662&amp;$N$3:$N$1662,$O$3:$O$1662,0,0,1)</f>
        <v>17400</v>
      </c>
      <c r="AJ87" s="2" cm="1">
        <f t="array" ref="AJ87">_xlfn.XLOOKUP(AJ$1&amp;$AB87,$M$3:$M$1662&amp;$N$3:$N$1662,$O$3:$O$1662,0,0,1)</f>
        <v>2700</v>
      </c>
      <c r="AK87" s="2" cm="1">
        <f t="array" ref="AK87">_xlfn.XLOOKUP(AK$1&amp;$AB87,$M$3:$M$1662&amp;$N$3:$N$1662,$O$3:$O$1662,0,0,1)</f>
        <v>6500</v>
      </c>
      <c r="AL87" s="2" cm="1">
        <f t="array" ref="AL87">_xlfn.XLOOKUP(AL$1&amp;$AB87,$M$3:$M$1662&amp;$N$3:$N$1662,$O$3:$O$1662,0,0,1)</f>
        <v>57200</v>
      </c>
      <c r="AM87" s="2" cm="1">
        <f t="array" ref="AM87">_xlfn.XLOOKUP(AM$1&amp;$AB87,$M$3:$M$1662&amp;$N$3:$N$1662,$O$3:$O$1662,0,0,1)</f>
        <v>41800</v>
      </c>
    </row>
    <row r="88" spans="13:39" x14ac:dyDescent="0.4">
      <c r="M88" t="s">
        <v>870</v>
      </c>
      <c r="N88" t="s">
        <v>630</v>
      </c>
      <c r="O88">
        <v>41800</v>
      </c>
      <c r="AB88" t="s">
        <v>154</v>
      </c>
      <c r="AC88" s="2">
        <f t="shared" si="15"/>
        <v>3440720</v>
      </c>
      <c r="AD88" s="2">
        <f t="shared" si="17"/>
        <v>3407300</v>
      </c>
      <c r="AE88" s="2">
        <f t="shared" si="17"/>
        <v>2453700</v>
      </c>
      <c r="AF88" s="2">
        <f t="shared" si="17"/>
        <v>3309600</v>
      </c>
      <c r="AG88" s="2">
        <f t="shared" si="17"/>
        <v>3743900</v>
      </c>
      <c r="AH88" s="2">
        <f t="shared" si="17"/>
        <v>4289100</v>
      </c>
      <c r="AI88" s="2" cm="1">
        <f t="array" ref="AI88">_xlfn.XLOOKUP(AI$1&amp;$AB88,$M$3:$M$1662&amp;$N$3:$N$1662,$O$3:$O$1662,0,0,1)</f>
        <v>9100</v>
      </c>
      <c r="AJ88" s="2" cm="1">
        <f t="array" ref="AJ88">_xlfn.XLOOKUP(AJ$1&amp;$AB88,$M$3:$M$1662&amp;$N$3:$N$1662,$O$3:$O$1662,0,0,1)</f>
        <v>3800</v>
      </c>
      <c r="AK88" s="2" cm="1">
        <f t="array" ref="AK88">_xlfn.XLOOKUP(AK$1&amp;$AB88,$M$3:$M$1662&amp;$N$3:$N$1662,$O$3:$O$1662,0,0,1)</f>
        <v>5200</v>
      </c>
      <c r="AL88" s="2" cm="1">
        <f t="array" ref="AL88">_xlfn.XLOOKUP(AL$1&amp;$AB88,$M$3:$M$1662&amp;$N$3:$N$1662,$O$3:$O$1662,0,0,1)</f>
        <v>54400</v>
      </c>
      <c r="AM88" s="2" cm="1">
        <f t="array" ref="AM88">_xlfn.XLOOKUP(AM$1&amp;$AB88,$M$3:$M$1662&amp;$N$3:$N$1662,$O$3:$O$1662,0,0,1)</f>
        <v>16800</v>
      </c>
    </row>
    <row r="89" spans="13:39" x14ac:dyDescent="0.4">
      <c r="M89" t="s">
        <v>870</v>
      </c>
      <c r="N89" t="s">
        <v>631</v>
      </c>
      <c r="O89">
        <v>16800</v>
      </c>
      <c r="AB89" t="s">
        <v>98</v>
      </c>
      <c r="AC89" s="2">
        <f t="shared" si="15"/>
        <v>3460940</v>
      </c>
      <c r="AD89" s="2">
        <f t="shared" si="17"/>
        <v>3416000</v>
      </c>
      <c r="AE89" s="2">
        <f t="shared" si="17"/>
        <v>2466300</v>
      </c>
      <c r="AF89" s="2">
        <f t="shared" si="17"/>
        <v>3331600</v>
      </c>
      <c r="AG89" s="2">
        <f t="shared" si="17"/>
        <v>3786400</v>
      </c>
      <c r="AH89" s="2">
        <f t="shared" si="17"/>
        <v>4304400</v>
      </c>
      <c r="AI89" s="2" cm="1">
        <f t="array" ref="AI89">_xlfn.XLOOKUP(AI$1&amp;$AB89,$M$3:$M$1662&amp;$N$3:$N$1662,$O$3:$O$1662,0,0,1)</f>
        <v>8700</v>
      </c>
      <c r="AJ89" s="2" cm="1">
        <f t="array" ref="AJ89">_xlfn.XLOOKUP(AJ$1&amp;$AB89,$M$3:$M$1662&amp;$N$3:$N$1662,$O$3:$O$1662,0,0,1)</f>
        <v>12600</v>
      </c>
      <c r="AK89" s="2" cm="1">
        <f t="array" ref="AK89">_xlfn.XLOOKUP(AK$1&amp;$AB89,$M$3:$M$1662&amp;$N$3:$N$1662,$O$3:$O$1662,0,0,1)</f>
        <v>22000</v>
      </c>
      <c r="AL89" s="2" cm="1">
        <f t="array" ref="AL89">_xlfn.XLOOKUP(AL$1&amp;$AB89,$M$3:$M$1662&amp;$N$3:$N$1662,$O$3:$O$1662,0,0,1)</f>
        <v>42500</v>
      </c>
      <c r="AM89" s="2" cm="1">
        <f t="array" ref="AM89">_xlfn.XLOOKUP(AM$1&amp;$AB89,$M$3:$M$1662&amp;$N$3:$N$1662,$O$3:$O$1662,0,0,1)</f>
        <v>15300</v>
      </c>
    </row>
    <row r="90" spans="13:39" x14ac:dyDescent="0.4">
      <c r="M90" t="s">
        <v>870</v>
      </c>
      <c r="N90" t="s">
        <v>632</v>
      </c>
      <c r="O90">
        <v>15300</v>
      </c>
      <c r="AB90" t="s">
        <v>168</v>
      </c>
      <c r="AC90" s="2">
        <f t="shared" si="15"/>
        <v>3486400</v>
      </c>
      <c r="AD90" s="2">
        <f t="shared" si="17"/>
        <v>3421600</v>
      </c>
      <c r="AE90" s="2">
        <f t="shared" si="17"/>
        <v>2478400</v>
      </c>
      <c r="AF90" s="2">
        <f t="shared" si="17"/>
        <v>3346400</v>
      </c>
      <c r="AG90" s="2">
        <f t="shared" si="17"/>
        <v>3872400</v>
      </c>
      <c r="AH90" s="2">
        <f t="shared" si="17"/>
        <v>4313200</v>
      </c>
      <c r="AI90" s="2" cm="1">
        <f t="array" ref="AI90">_xlfn.XLOOKUP(AI$1&amp;$AB90,$M$3:$M$1662&amp;$N$3:$N$1662,$O$3:$O$1662,0,0,1)</f>
        <v>5600</v>
      </c>
      <c r="AJ90" s="2" cm="1">
        <f t="array" ref="AJ90">_xlfn.XLOOKUP(AJ$1&amp;$AB90,$M$3:$M$1662&amp;$N$3:$N$1662,$O$3:$O$1662,0,0,1)</f>
        <v>12100</v>
      </c>
      <c r="AK90" s="2" cm="1">
        <f t="array" ref="AK90">_xlfn.XLOOKUP(AK$1&amp;$AB90,$M$3:$M$1662&amp;$N$3:$N$1662,$O$3:$O$1662,0,0,1)</f>
        <v>14800</v>
      </c>
      <c r="AL90" s="2" cm="1">
        <f t="array" ref="AL90">_xlfn.XLOOKUP(AL$1&amp;$AB90,$M$3:$M$1662&amp;$N$3:$N$1662,$O$3:$O$1662,0,0,1)</f>
        <v>86000</v>
      </c>
      <c r="AM90" s="2" cm="1">
        <f t="array" ref="AM90">_xlfn.XLOOKUP(AM$1&amp;$AB90,$M$3:$M$1662&amp;$N$3:$N$1662,$O$3:$O$1662,0,0,1)</f>
        <v>8800</v>
      </c>
    </row>
    <row r="91" spans="13:39" x14ac:dyDescent="0.4">
      <c r="M91" t="s">
        <v>870</v>
      </c>
      <c r="N91" t="s">
        <v>633</v>
      </c>
      <c r="O91">
        <v>8800</v>
      </c>
      <c r="AB91" t="s">
        <v>153</v>
      </c>
      <c r="AC91" s="2">
        <f t="shared" si="15"/>
        <v>3511820</v>
      </c>
      <c r="AD91" s="2">
        <f t="shared" si="17"/>
        <v>3469800</v>
      </c>
      <c r="AE91" s="2">
        <f t="shared" si="17"/>
        <v>2490400</v>
      </c>
      <c r="AF91" s="2">
        <f t="shared" si="17"/>
        <v>3350500</v>
      </c>
      <c r="AG91" s="2">
        <f t="shared" si="17"/>
        <v>3902000</v>
      </c>
      <c r="AH91" s="2">
        <f t="shared" si="17"/>
        <v>4346400</v>
      </c>
      <c r="AI91" s="2" cm="1">
        <f t="array" ref="AI91">_xlfn.XLOOKUP(AI$1&amp;$AB91,$M$3:$M$1662&amp;$N$3:$N$1662,$O$3:$O$1662,0,0,1)</f>
        <v>48200</v>
      </c>
      <c r="AJ91" s="2" cm="1">
        <f t="array" ref="AJ91">_xlfn.XLOOKUP(AJ$1&amp;$AB91,$M$3:$M$1662&amp;$N$3:$N$1662,$O$3:$O$1662,0,0,1)</f>
        <v>12000</v>
      </c>
      <c r="AK91" s="2" cm="1">
        <f t="array" ref="AK91">_xlfn.XLOOKUP(AK$1&amp;$AB91,$M$3:$M$1662&amp;$N$3:$N$1662,$O$3:$O$1662,0,0,1)</f>
        <v>4100</v>
      </c>
      <c r="AL91" s="2" cm="1">
        <f t="array" ref="AL91">_xlfn.XLOOKUP(AL$1&amp;$AB91,$M$3:$M$1662&amp;$N$3:$N$1662,$O$3:$O$1662,0,0,1)</f>
        <v>29600</v>
      </c>
      <c r="AM91" s="2" cm="1">
        <f t="array" ref="AM91">_xlfn.XLOOKUP(AM$1&amp;$AB91,$M$3:$M$1662&amp;$N$3:$N$1662,$O$3:$O$1662,0,0,1)</f>
        <v>33200</v>
      </c>
    </row>
    <row r="92" spans="13:39" x14ac:dyDescent="0.4">
      <c r="M92" t="s">
        <v>870</v>
      </c>
      <c r="N92" t="s">
        <v>634</v>
      </c>
      <c r="O92">
        <v>33200</v>
      </c>
      <c r="AB92" t="s">
        <v>167</v>
      </c>
      <c r="AC92" s="2">
        <f t="shared" si="15"/>
        <v>3545800</v>
      </c>
      <c r="AD92" s="2">
        <f t="shared" si="17"/>
        <v>3483000</v>
      </c>
      <c r="AE92" s="2">
        <f t="shared" si="17"/>
        <v>2551900</v>
      </c>
      <c r="AF92" s="2">
        <f t="shared" si="17"/>
        <v>3352100</v>
      </c>
      <c r="AG92" s="2">
        <f t="shared" si="17"/>
        <v>3968900</v>
      </c>
      <c r="AH92" s="2">
        <f t="shared" si="17"/>
        <v>4373100</v>
      </c>
      <c r="AI92" s="2" cm="1">
        <f t="array" ref="AI92">_xlfn.XLOOKUP(AI$1&amp;$AB92,$M$3:$M$1662&amp;$N$3:$N$1662,$O$3:$O$1662,0,0,1)</f>
        <v>13200</v>
      </c>
      <c r="AJ92" s="2" cm="1">
        <f t="array" ref="AJ92">_xlfn.XLOOKUP(AJ$1&amp;$AB92,$M$3:$M$1662&amp;$N$3:$N$1662,$O$3:$O$1662,0,0,1)</f>
        <v>61500</v>
      </c>
      <c r="AK92" s="2" cm="1">
        <f t="array" ref="AK92">_xlfn.XLOOKUP(AK$1&amp;$AB92,$M$3:$M$1662&amp;$N$3:$N$1662,$O$3:$O$1662,0,0,1)</f>
        <v>1600</v>
      </c>
      <c r="AL92" s="2" cm="1">
        <f t="array" ref="AL92">_xlfn.XLOOKUP(AL$1&amp;$AB92,$M$3:$M$1662&amp;$N$3:$N$1662,$O$3:$O$1662,0,0,1)</f>
        <v>66900</v>
      </c>
      <c r="AM92" s="2" cm="1">
        <f t="array" ref="AM92">_xlfn.XLOOKUP(AM$1&amp;$AB92,$M$3:$M$1662&amp;$N$3:$N$1662,$O$3:$O$1662,0,0,1)</f>
        <v>26700</v>
      </c>
    </row>
    <row r="93" spans="13:39" x14ac:dyDescent="0.4">
      <c r="M93" t="s">
        <v>870</v>
      </c>
      <c r="N93" t="s">
        <v>635</v>
      </c>
      <c r="O93">
        <v>26700</v>
      </c>
      <c r="AB93" t="s">
        <v>23</v>
      </c>
      <c r="AC93" s="2">
        <f t="shared" si="15"/>
        <v>3593520</v>
      </c>
      <c r="AD93" s="2">
        <f t="shared" si="17"/>
        <v>3490500</v>
      </c>
      <c r="AE93" s="2">
        <f t="shared" si="17"/>
        <v>2703900</v>
      </c>
      <c r="AF93" s="2">
        <f t="shared" si="17"/>
        <v>3354300</v>
      </c>
      <c r="AG93" s="2">
        <f t="shared" si="17"/>
        <v>3995500</v>
      </c>
      <c r="AH93" s="2">
        <f t="shared" si="17"/>
        <v>4423400</v>
      </c>
      <c r="AI93" s="2" cm="1">
        <f t="array" ref="AI93">_xlfn.XLOOKUP(AI$1&amp;$AB93,$M$3:$M$1662&amp;$N$3:$N$1662,$O$3:$O$1662,0,0,1)</f>
        <v>7500</v>
      </c>
      <c r="AJ93" s="2" cm="1">
        <f t="array" ref="AJ93">_xlfn.XLOOKUP(AJ$1&amp;$AB93,$M$3:$M$1662&amp;$N$3:$N$1662,$O$3:$O$1662,0,0,1)</f>
        <v>152000</v>
      </c>
      <c r="AK93" s="2" cm="1">
        <f t="array" ref="AK93">_xlfn.XLOOKUP(AK$1&amp;$AB93,$M$3:$M$1662&amp;$N$3:$N$1662,$O$3:$O$1662,0,0,1)</f>
        <v>2200</v>
      </c>
      <c r="AL93" s="2" cm="1">
        <f t="array" ref="AL93">_xlfn.XLOOKUP(AL$1&amp;$AB93,$M$3:$M$1662&amp;$N$3:$N$1662,$O$3:$O$1662,0,0,1)</f>
        <v>26600</v>
      </c>
      <c r="AM93" s="2" cm="1">
        <f t="array" ref="AM93">_xlfn.XLOOKUP(AM$1&amp;$AB93,$M$3:$M$1662&amp;$N$3:$N$1662,$O$3:$O$1662,0,0,1)</f>
        <v>50300</v>
      </c>
    </row>
    <row r="94" spans="13:39" x14ac:dyDescent="0.4">
      <c r="M94" t="s">
        <v>870</v>
      </c>
      <c r="N94" t="s">
        <v>636</v>
      </c>
      <c r="O94">
        <v>50300</v>
      </c>
      <c r="AB94" t="s">
        <v>300</v>
      </c>
      <c r="AC94" s="2">
        <f t="shared" si="15"/>
        <v>3610420</v>
      </c>
      <c r="AD94" s="2">
        <f t="shared" si="17"/>
        <v>3501100</v>
      </c>
      <c r="AE94" s="2">
        <f t="shared" si="17"/>
        <v>2723400</v>
      </c>
      <c r="AF94" s="2">
        <f t="shared" si="17"/>
        <v>3358900</v>
      </c>
      <c r="AG94" s="2">
        <f t="shared" si="17"/>
        <v>4036300</v>
      </c>
      <c r="AH94" s="2">
        <f t="shared" si="17"/>
        <v>4432400</v>
      </c>
      <c r="AI94" s="2" cm="1">
        <f t="array" ref="AI94">_xlfn.XLOOKUP(AI$1&amp;$AB94,$M$3:$M$1662&amp;$N$3:$N$1662,$O$3:$O$1662,0,0,1)</f>
        <v>10600</v>
      </c>
      <c r="AJ94" s="2" cm="1">
        <f t="array" ref="AJ94">_xlfn.XLOOKUP(AJ$1&amp;$AB94,$M$3:$M$1662&amp;$N$3:$N$1662,$O$3:$O$1662,0,0,1)</f>
        <v>19500</v>
      </c>
      <c r="AK94" s="2" cm="1">
        <f t="array" ref="AK94">_xlfn.XLOOKUP(AK$1&amp;$AB94,$M$3:$M$1662&amp;$N$3:$N$1662,$O$3:$O$1662,0,0,1)</f>
        <v>4600</v>
      </c>
      <c r="AL94" s="2" cm="1">
        <f t="array" ref="AL94">_xlfn.XLOOKUP(AL$1&amp;$AB94,$M$3:$M$1662&amp;$N$3:$N$1662,$O$3:$O$1662,0,0,1)</f>
        <v>40800</v>
      </c>
      <c r="AM94" s="2" cm="1">
        <f t="array" ref="AM94">_xlfn.XLOOKUP(AM$1&amp;$AB94,$M$3:$M$1662&amp;$N$3:$N$1662,$O$3:$O$1662,0,0,1)</f>
        <v>9000</v>
      </c>
    </row>
    <row r="95" spans="13:39" x14ac:dyDescent="0.4">
      <c r="M95" t="s">
        <v>870</v>
      </c>
      <c r="N95" t="s">
        <v>637</v>
      </c>
      <c r="O95">
        <v>9000</v>
      </c>
      <c r="AB95" t="s">
        <v>18</v>
      </c>
      <c r="AC95" s="2">
        <f t="shared" si="15"/>
        <v>3644500</v>
      </c>
      <c r="AD95" s="2">
        <f t="shared" si="17"/>
        <v>3509300</v>
      </c>
      <c r="AE95" s="2">
        <f t="shared" si="17"/>
        <v>2834800</v>
      </c>
      <c r="AF95" s="2">
        <f t="shared" si="17"/>
        <v>3374600</v>
      </c>
      <c r="AG95" s="2">
        <f t="shared" si="17"/>
        <v>4065300</v>
      </c>
      <c r="AH95" s="2">
        <f t="shared" si="17"/>
        <v>4438500</v>
      </c>
      <c r="AI95" s="2" cm="1">
        <f t="array" ref="AI95">_xlfn.XLOOKUP(AI$1&amp;$AB95,$M$3:$M$1662&amp;$N$3:$N$1662,$O$3:$O$1662,0,0,1)</f>
        <v>8200</v>
      </c>
      <c r="AJ95" s="2" cm="1">
        <f t="array" ref="AJ95">_xlfn.XLOOKUP(AJ$1&amp;$AB95,$M$3:$M$1662&amp;$N$3:$N$1662,$O$3:$O$1662,0,0,1)</f>
        <v>111400</v>
      </c>
      <c r="AK95" s="2" cm="1">
        <f t="array" ref="AK95">_xlfn.XLOOKUP(AK$1&amp;$AB95,$M$3:$M$1662&amp;$N$3:$N$1662,$O$3:$O$1662,0,0,1)</f>
        <v>15700</v>
      </c>
      <c r="AL95" s="2" cm="1">
        <f t="array" ref="AL95">_xlfn.XLOOKUP(AL$1&amp;$AB95,$M$3:$M$1662&amp;$N$3:$N$1662,$O$3:$O$1662,0,0,1)</f>
        <v>29000</v>
      </c>
      <c r="AM95" s="2" cm="1">
        <f t="array" ref="AM95">_xlfn.XLOOKUP(AM$1&amp;$AB95,$M$3:$M$1662&amp;$N$3:$N$1662,$O$3:$O$1662,0,0,1)</f>
        <v>6100</v>
      </c>
    </row>
    <row r="96" spans="13:39" x14ac:dyDescent="0.4">
      <c r="M96" t="s">
        <v>870</v>
      </c>
      <c r="N96" t="s">
        <v>638</v>
      </c>
      <c r="O96">
        <v>6100</v>
      </c>
      <c r="AB96" t="s">
        <v>301</v>
      </c>
      <c r="AC96" s="2">
        <f t="shared" si="15"/>
        <v>3668840</v>
      </c>
      <c r="AD96" s="2">
        <f t="shared" si="17"/>
        <v>3517300</v>
      </c>
      <c r="AE96" s="2">
        <f t="shared" si="17"/>
        <v>2869600</v>
      </c>
      <c r="AF96" s="2">
        <f t="shared" si="17"/>
        <v>3387100</v>
      </c>
      <c r="AG96" s="2">
        <f t="shared" si="17"/>
        <v>4117000</v>
      </c>
      <c r="AH96" s="2">
        <f t="shared" si="17"/>
        <v>4453200</v>
      </c>
      <c r="AI96" s="2" cm="1">
        <f t="array" ref="AI96">_xlfn.XLOOKUP(AI$1&amp;$AB96,$M$3:$M$1662&amp;$N$3:$N$1662,$O$3:$O$1662,0,0,1)</f>
        <v>8000</v>
      </c>
      <c r="AJ96" s="2" cm="1">
        <f t="array" ref="AJ96">_xlfn.XLOOKUP(AJ$1&amp;$AB96,$M$3:$M$1662&amp;$N$3:$N$1662,$O$3:$O$1662,0,0,1)</f>
        <v>34800</v>
      </c>
      <c r="AK96" s="2" cm="1">
        <f t="array" ref="AK96">_xlfn.XLOOKUP(AK$1&amp;$AB96,$M$3:$M$1662&amp;$N$3:$N$1662,$O$3:$O$1662,0,0,1)</f>
        <v>12500</v>
      </c>
      <c r="AL96" s="2" cm="1">
        <f t="array" ref="AL96">_xlfn.XLOOKUP(AL$1&amp;$AB96,$M$3:$M$1662&amp;$N$3:$N$1662,$O$3:$O$1662,0,0,1)</f>
        <v>51700</v>
      </c>
      <c r="AM96" s="2" cm="1">
        <f t="array" ref="AM96">_xlfn.XLOOKUP(AM$1&amp;$AB96,$M$3:$M$1662&amp;$N$3:$N$1662,$O$3:$O$1662,0,0,1)</f>
        <v>14700</v>
      </c>
    </row>
    <row r="97" spans="13:39" x14ac:dyDescent="0.4">
      <c r="M97" t="s">
        <v>870</v>
      </c>
      <c r="N97" t="s">
        <v>639</v>
      </c>
      <c r="O97">
        <v>14700</v>
      </c>
      <c r="AB97" t="s">
        <v>142</v>
      </c>
      <c r="AC97" s="2">
        <f t="shared" si="15"/>
        <v>3691680</v>
      </c>
      <c r="AD97" s="2">
        <f t="shared" si="17"/>
        <v>3527700</v>
      </c>
      <c r="AE97" s="2">
        <f t="shared" si="17"/>
        <v>2908800</v>
      </c>
      <c r="AF97" s="2">
        <f t="shared" si="17"/>
        <v>3390700</v>
      </c>
      <c r="AG97" s="2">
        <f t="shared" si="17"/>
        <v>4147600</v>
      </c>
      <c r="AH97" s="2">
        <f t="shared" si="17"/>
        <v>4483600</v>
      </c>
      <c r="AI97" s="2" cm="1">
        <f t="array" ref="AI97">_xlfn.XLOOKUP(AI$1&amp;$AB97,$M$3:$M$1662&amp;$N$3:$N$1662,$O$3:$O$1662,0,0,1)</f>
        <v>10400</v>
      </c>
      <c r="AJ97" s="2" cm="1">
        <f t="array" ref="AJ97">_xlfn.XLOOKUP(AJ$1&amp;$AB97,$M$3:$M$1662&amp;$N$3:$N$1662,$O$3:$O$1662,0,0,1)</f>
        <v>39200</v>
      </c>
      <c r="AK97" s="2" cm="1">
        <f t="array" ref="AK97">_xlfn.XLOOKUP(AK$1&amp;$AB97,$M$3:$M$1662&amp;$N$3:$N$1662,$O$3:$O$1662,0,0,1)</f>
        <v>3600</v>
      </c>
      <c r="AL97" s="2" cm="1">
        <f t="array" ref="AL97">_xlfn.XLOOKUP(AL$1&amp;$AB97,$M$3:$M$1662&amp;$N$3:$N$1662,$O$3:$O$1662,0,0,1)</f>
        <v>30600</v>
      </c>
      <c r="AM97" s="2" cm="1">
        <f t="array" ref="AM97">_xlfn.XLOOKUP(AM$1&amp;$AB97,$M$3:$M$1662&amp;$N$3:$N$1662,$O$3:$O$1662,0,0,1)</f>
        <v>30400</v>
      </c>
    </row>
    <row r="98" spans="13:39" x14ac:dyDescent="0.4">
      <c r="M98" t="s">
        <v>870</v>
      </c>
      <c r="N98" t="s">
        <v>640</v>
      </c>
      <c r="O98">
        <v>30400</v>
      </c>
      <c r="AB98" t="s">
        <v>140</v>
      </c>
      <c r="AC98" s="2">
        <f t="shared" si="15"/>
        <v>3711680</v>
      </c>
      <c r="AD98" s="2">
        <f t="shared" si="17"/>
        <v>3540900</v>
      </c>
      <c r="AE98" s="2">
        <f t="shared" si="17"/>
        <v>2967100</v>
      </c>
      <c r="AF98" s="2">
        <f t="shared" si="17"/>
        <v>3396400</v>
      </c>
      <c r="AG98" s="2">
        <f t="shared" si="17"/>
        <v>4163000</v>
      </c>
      <c r="AH98" s="2">
        <f t="shared" si="17"/>
        <v>4491000</v>
      </c>
      <c r="AI98" s="2" cm="1">
        <f t="array" ref="AI98">_xlfn.XLOOKUP(AI$1&amp;$AB98,$M$3:$M$1662&amp;$N$3:$N$1662,$O$3:$O$1662,0,0,1)</f>
        <v>13200</v>
      </c>
      <c r="AJ98" s="2" cm="1">
        <f t="array" ref="AJ98">_xlfn.XLOOKUP(AJ$1&amp;$AB98,$M$3:$M$1662&amp;$N$3:$N$1662,$O$3:$O$1662,0,0,1)</f>
        <v>58300</v>
      </c>
      <c r="AK98" s="2" cm="1">
        <f t="array" ref="AK98">_xlfn.XLOOKUP(AK$1&amp;$AB98,$M$3:$M$1662&amp;$N$3:$N$1662,$O$3:$O$1662,0,0,1)</f>
        <v>5700</v>
      </c>
      <c r="AL98" s="2" cm="1">
        <f t="array" ref="AL98">_xlfn.XLOOKUP(AL$1&amp;$AB98,$M$3:$M$1662&amp;$N$3:$N$1662,$O$3:$O$1662,0,0,1)</f>
        <v>15400</v>
      </c>
      <c r="AM98" s="2" cm="1">
        <f t="array" ref="AM98">_xlfn.XLOOKUP(AM$1&amp;$AB98,$M$3:$M$1662&amp;$N$3:$N$1662,$O$3:$O$1662,0,0,1)</f>
        <v>7400</v>
      </c>
    </row>
    <row r="99" spans="13:39" x14ac:dyDescent="0.4">
      <c r="M99" t="s">
        <v>870</v>
      </c>
      <c r="N99" t="s">
        <v>641</v>
      </c>
      <c r="O99">
        <v>7400</v>
      </c>
      <c r="AB99" t="s">
        <v>271</v>
      </c>
      <c r="AC99" s="2">
        <f t="shared" si="15"/>
        <v>3743380</v>
      </c>
      <c r="AD99" s="2">
        <f t="shared" si="17"/>
        <v>3555200</v>
      </c>
      <c r="AE99" s="2">
        <f t="shared" si="17"/>
        <v>3009100</v>
      </c>
      <c r="AF99" s="2">
        <f t="shared" si="17"/>
        <v>3399900</v>
      </c>
      <c r="AG99" s="2">
        <f t="shared" si="17"/>
        <v>4235400</v>
      </c>
      <c r="AH99" s="2">
        <f t="shared" si="17"/>
        <v>4517300</v>
      </c>
      <c r="AI99" s="2" cm="1">
        <f t="array" ref="AI99">_xlfn.XLOOKUP(AI$1&amp;$AB99,$M$3:$M$1662&amp;$N$3:$N$1662,$O$3:$O$1662,0,0,1)</f>
        <v>14300</v>
      </c>
      <c r="AJ99" s="2" cm="1">
        <f t="array" ref="AJ99">_xlfn.XLOOKUP(AJ$1&amp;$AB99,$M$3:$M$1662&amp;$N$3:$N$1662,$O$3:$O$1662,0,0,1)</f>
        <v>42000</v>
      </c>
      <c r="AK99" s="2" cm="1">
        <f t="array" ref="AK99">_xlfn.XLOOKUP(AK$1&amp;$AB99,$M$3:$M$1662&amp;$N$3:$N$1662,$O$3:$O$1662,0,0,1)</f>
        <v>3500</v>
      </c>
      <c r="AL99" s="2" cm="1">
        <f t="array" ref="AL99">_xlfn.XLOOKUP(AL$1&amp;$AB99,$M$3:$M$1662&amp;$N$3:$N$1662,$O$3:$O$1662,0,0,1)</f>
        <v>72400</v>
      </c>
      <c r="AM99" s="2" cm="1">
        <f t="array" ref="AM99">_xlfn.XLOOKUP(AM$1&amp;$AB99,$M$3:$M$1662&amp;$N$3:$N$1662,$O$3:$O$1662,0,0,1)</f>
        <v>26300</v>
      </c>
    </row>
    <row r="100" spans="13:39" x14ac:dyDescent="0.4">
      <c r="M100" t="s">
        <v>870</v>
      </c>
      <c r="N100" t="s">
        <v>642</v>
      </c>
      <c r="O100">
        <v>26300</v>
      </c>
      <c r="AB100" t="s">
        <v>104</v>
      </c>
      <c r="AC100" s="2">
        <f t="shared" si="15"/>
        <v>3770480</v>
      </c>
      <c r="AD100" s="2">
        <f t="shared" ref="AD100:AH115" si="18">AD99+AI100</f>
        <v>3579200</v>
      </c>
      <c r="AE100" s="2">
        <f t="shared" si="18"/>
        <v>3041800</v>
      </c>
      <c r="AF100" s="2">
        <f t="shared" si="18"/>
        <v>3405100</v>
      </c>
      <c r="AG100" s="2">
        <f t="shared" si="18"/>
        <v>4299200</v>
      </c>
      <c r="AH100" s="2">
        <f t="shared" si="18"/>
        <v>4527100</v>
      </c>
      <c r="AI100" s="2" cm="1">
        <f t="array" ref="AI100">_xlfn.XLOOKUP(AI$1&amp;$AB100,$M$3:$M$1662&amp;$N$3:$N$1662,$O$3:$O$1662,0,0,1)</f>
        <v>24000</v>
      </c>
      <c r="AJ100" s="2" cm="1">
        <f t="array" ref="AJ100">_xlfn.XLOOKUP(AJ$1&amp;$AB100,$M$3:$M$1662&amp;$N$3:$N$1662,$O$3:$O$1662,0,0,1)</f>
        <v>32700</v>
      </c>
      <c r="AK100" s="2" cm="1">
        <f t="array" ref="AK100">_xlfn.XLOOKUP(AK$1&amp;$AB100,$M$3:$M$1662&amp;$N$3:$N$1662,$O$3:$O$1662,0,0,1)</f>
        <v>5200</v>
      </c>
      <c r="AL100" s="2" cm="1">
        <f t="array" ref="AL100">_xlfn.XLOOKUP(AL$1&amp;$AB100,$M$3:$M$1662&amp;$N$3:$N$1662,$O$3:$O$1662,0,0,1)</f>
        <v>63800</v>
      </c>
      <c r="AM100" s="2" cm="1">
        <f t="array" ref="AM100">_xlfn.XLOOKUP(AM$1&amp;$AB100,$M$3:$M$1662&amp;$N$3:$N$1662,$O$3:$O$1662,0,0,1)</f>
        <v>9800</v>
      </c>
    </row>
    <row r="101" spans="13:39" x14ac:dyDescent="0.4">
      <c r="M101" t="s">
        <v>870</v>
      </c>
      <c r="N101" t="s">
        <v>643</v>
      </c>
      <c r="O101">
        <v>9800</v>
      </c>
      <c r="AB101" t="s">
        <v>223</v>
      </c>
      <c r="AC101" s="2">
        <f t="shared" si="15"/>
        <v>3791420</v>
      </c>
      <c r="AD101" s="2">
        <f t="shared" si="18"/>
        <v>3588600</v>
      </c>
      <c r="AE101" s="2">
        <f t="shared" si="18"/>
        <v>3064800</v>
      </c>
      <c r="AF101" s="2">
        <f t="shared" si="18"/>
        <v>3407700</v>
      </c>
      <c r="AG101" s="2">
        <f t="shared" si="18"/>
        <v>4348600</v>
      </c>
      <c r="AH101" s="2">
        <f t="shared" si="18"/>
        <v>4547400</v>
      </c>
      <c r="AI101" s="2" cm="1">
        <f t="array" ref="AI101">_xlfn.XLOOKUP(AI$1&amp;$AB101,$M$3:$M$1662&amp;$N$3:$N$1662,$O$3:$O$1662,0,0,1)</f>
        <v>9400</v>
      </c>
      <c r="AJ101" s="2" cm="1">
        <f t="array" ref="AJ101">_xlfn.XLOOKUP(AJ$1&amp;$AB101,$M$3:$M$1662&amp;$N$3:$N$1662,$O$3:$O$1662,0,0,1)</f>
        <v>23000</v>
      </c>
      <c r="AK101" s="2" cm="1">
        <f t="array" ref="AK101">_xlfn.XLOOKUP(AK$1&amp;$AB101,$M$3:$M$1662&amp;$N$3:$N$1662,$O$3:$O$1662,0,0,1)</f>
        <v>2600</v>
      </c>
      <c r="AL101" s="2" cm="1">
        <f t="array" ref="AL101">_xlfn.XLOOKUP(AL$1&amp;$AB101,$M$3:$M$1662&amp;$N$3:$N$1662,$O$3:$O$1662,0,0,1)</f>
        <v>49400</v>
      </c>
      <c r="AM101" s="2" cm="1">
        <f t="array" ref="AM101">_xlfn.XLOOKUP(AM$1&amp;$AB101,$M$3:$M$1662&amp;$N$3:$N$1662,$O$3:$O$1662,0,0,1)</f>
        <v>20300</v>
      </c>
    </row>
    <row r="102" spans="13:39" x14ac:dyDescent="0.4">
      <c r="M102" t="s">
        <v>870</v>
      </c>
      <c r="N102" t="s">
        <v>644</v>
      </c>
      <c r="O102">
        <v>20300</v>
      </c>
      <c r="AB102" t="s">
        <v>117</v>
      </c>
      <c r="AC102" s="2">
        <f t="shared" si="15"/>
        <v>3809980</v>
      </c>
      <c r="AD102" s="2">
        <f t="shared" si="18"/>
        <v>3607400</v>
      </c>
      <c r="AE102" s="2">
        <f t="shared" si="18"/>
        <v>3077400</v>
      </c>
      <c r="AF102" s="2">
        <f t="shared" si="18"/>
        <v>3413200</v>
      </c>
      <c r="AG102" s="2">
        <f t="shared" si="18"/>
        <v>4391700</v>
      </c>
      <c r="AH102" s="2">
        <f t="shared" si="18"/>
        <v>4560200</v>
      </c>
      <c r="AI102" s="2" cm="1">
        <f t="array" ref="AI102">_xlfn.XLOOKUP(AI$1&amp;$AB102,$M$3:$M$1662&amp;$N$3:$N$1662,$O$3:$O$1662,0,0,1)</f>
        <v>18800</v>
      </c>
      <c r="AJ102" s="2" cm="1">
        <f t="array" ref="AJ102">_xlfn.XLOOKUP(AJ$1&amp;$AB102,$M$3:$M$1662&amp;$N$3:$N$1662,$O$3:$O$1662,0,0,1)</f>
        <v>12600</v>
      </c>
      <c r="AK102" s="2" cm="1">
        <f t="array" ref="AK102">_xlfn.XLOOKUP(AK$1&amp;$AB102,$M$3:$M$1662&amp;$N$3:$N$1662,$O$3:$O$1662,0,0,1)</f>
        <v>5500</v>
      </c>
      <c r="AL102" s="2" cm="1">
        <f t="array" ref="AL102">_xlfn.XLOOKUP(AL$1&amp;$AB102,$M$3:$M$1662&amp;$N$3:$N$1662,$O$3:$O$1662,0,0,1)</f>
        <v>43100</v>
      </c>
      <c r="AM102" s="2" cm="1">
        <f t="array" ref="AM102">_xlfn.XLOOKUP(AM$1&amp;$AB102,$M$3:$M$1662&amp;$N$3:$N$1662,$O$3:$O$1662,0,0,1)</f>
        <v>12800</v>
      </c>
    </row>
    <row r="103" spans="13:39" x14ac:dyDescent="0.4">
      <c r="M103" t="s">
        <v>870</v>
      </c>
      <c r="N103" t="s">
        <v>645</v>
      </c>
      <c r="O103">
        <v>12800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3837200</v>
      </c>
      <c r="AD103" s="2">
        <f t="shared" si="18"/>
        <v>3645400</v>
      </c>
      <c r="AE103" s="2">
        <f t="shared" si="18"/>
        <v>3100300</v>
      </c>
      <c r="AF103" s="2">
        <f t="shared" si="18"/>
        <v>3425200</v>
      </c>
      <c r="AG103" s="2">
        <f t="shared" si="18"/>
        <v>4424700</v>
      </c>
      <c r="AH103" s="2">
        <f t="shared" si="18"/>
        <v>4590400</v>
      </c>
      <c r="AI103" s="2" cm="1">
        <f t="array" ref="AI103">_xlfn.XLOOKUP(AI$1&amp;$AB103,$M$3:$M$1662&amp;$N$3:$N$1662,$O$3:$O$1662,0,0,1)</f>
        <v>38000</v>
      </c>
      <c r="AJ103" s="2" cm="1">
        <f t="array" ref="AJ103">_xlfn.XLOOKUP(AJ$1&amp;$AB103,$M$3:$M$1662&amp;$N$3:$N$1662,$O$3:$O$1662,0,0,1)</f>
        <v>22900</v>
      </c>
      <c r="AK103" s="2" cm="1">
        <f t="array" ref="AK103">_xlfn.XLOOKUP(AK$1&amp;$AB103,$M$3:$M$1662&amp;$N$3:$N$1662,$O$3:$O$1662,0,0,1)</f>
        <v>12000</v>
      </c>
      <c r="AL103" s="2" cm="1">
        <f t="array" ref="AL103">_xlfn.XLOOKUP(AL$1&amp;$AB103,$M$3:$M$1662&amp;$N$3:$N$1662,$O$3:$O$1662,0,0,1)</f>
        <v>33000</v>
      </c>
      <c r="AM103" s="2" cm="1">
        <f t="array" ref="AM103">_xlfn.XLOOKUP(AM$1&amp;$AB103,$M$3:$M$1662&amp;$N$3:$N$1662,$O$3:$O$1662,0,0,1)</f>
        <v>30200</v>
      </c>
    </row>
    <row r="104" spans="13:39" x14ac:dyDescent="0.4">
      <c r="M104" t="s">
        <v>870</v>
      </c>
      <c r="N104" t="s">
        <v>646</v>
      </c>
      <c r="O104">
        <v>30200</v>
      </c>
      <c r="AB104" t="s">
        <v>26</v>
      </c>
      <c r="AC104" s="2">
        <f t="shared" si="15"/>
        <v>3858580</v>
      </c>
      <c r="AD104" s="2">
        <f t="shared" si="18"/>
        <v>3665500</v>
      </c>
      <c r="AE104" s="2">
        <f t="shared" si="18"/>
        <v>3137200</v>
      </c>
      <c r="AF104" s="2">
        <f t="shared" si="18"/>
        <v>3443700</v>
      </c>
      <c r="AG104" s="2">
        <f t="shared" si="18"/>
        <v>4447500</v>
      </c>
      <c r="AH104" s="2">
        <f t="shared" si="18"/>
        <v>4599000</v>
      </c>
      <c r="AI104" s="2" cm="1">
        <f t="array" ref="AI104">_xlfn.XLOOKUP(AI$1&amp;$AB104,$M$3:$M$1662&amp;$N$3:$N$1662,$O$3:$O$1662,0,0,1)</f>
        <v>20100</v>
      </c>
      <c r="AJ104" s="2" cm="1">
        <f t="array" ref="AJ104">_xlfn.XLOOKUP(AJ$1&amp;$AB104,$M$3:$M$1662&amp;$N$3:$N$1662,$O$3:$O$1662,0,0,1)</f>
        <v>36900</v>
      </c>
      <c r="AK104" s="2" cm="1">
        <f t="array" ref="AK104">_xlfn.XLOOKUP(AK$1&amp;$AB104,$M$3:$M$1662&amp;$N$3:$N$1662,$O$3:$O$1662,0,0,1)</f>
        <v>18500</v>
      </c>
      <c r="AL104" s="2" cm="1">
        <f t="array" ref="AL104">_xlfn.XLOOKUP(AL$1&amp;$AB104,$M$3:$M$1662&amp;$N$3:$N$1662,$O$3:$O$1662,0,0,1)</f>
        <v>22800</v>
      </c>
      <c r="AM104" s="2" cm="1">
        <f t="array" ref="AM104">_xlfn.XLOOKUP(AM$1&amp;$AB104,$M$3:$M$1662&amp;$N$3:$N$1662,$O$3:$O$1662,0,0,1)</f>
        <v>8600</v>
      </c>
    </row>
    <row r="105" spans="13:39" x14ac:dyDescent="0.4">
      <c r="M105" t="s">
        <v>870</v>
      </c>
      <c r="N105" t="s">
        <v>647</v>
      </c>
      <c r="O105">
        <v>8600</v>
      </c>
      <c r="AB105" t="s">
        <v>162</v>
      </c>
      <c r="AC105" s="2">
        <f t="shared" si="15"/>
        <v>3870760</v>
      </c>
      <c r="AD105" s="2">
        <f t="shared" si="18"/>
        <v>3683800</v>
      </c>
      <c r="AE105" s="2">
        <f t="shared" si="18"/>
        <v>3145500</v>
      </c>
      <c r="AF105" s="2">
        <f t="shared" si="18"/>
        <v>3454000</v>
      </c>
      <c r="AG105" s="2">
        <f t="shared" si="18"/>
        <v>4462200</v>
      </c>
      <c r="AH105" s="2">
        <f t="shared" si="18"/>
        <v>4608300</v>
      </c>
      <c r="AI105" s="2" cm="1">
        <f t="array" ref="AI105">_xlfn.XLOOKUP(AI$1&amp;$AB105,$M$3:$M$1662&amp;$N$3:$N$1662,$O$3:$O$1662,0,0,1)</f>
        <v>18300</v>
      </c>
      <c r="AJ105" s="2" cm="1">
        <f t="array" ref="AJ105">_xlfn.XLOOKUP(AJ$1&amp;$AB105,$M$3:$M$1662&amp;$N$3:$N$1662,$O$3:$O$1662,0,0,1)</f>
        <v>8300</v>
      </c>
      <c r="AK105" s="2" cm="1">
        <f t="array" ref="AK105">_xlfn.XLOOKUP(AK$1&amp;$AB105,$M$3:$M$1662&amp;$N$3:$N$1662,$O$3:$O$1662,0,0,1)</f>
        <v>10300</v>
      </c>
      <c r="AL105" s="2" cm="1">
        <f t="array" ref="AL105">_xlfn.XLOOKUP(AL$1&amp;$AB105,$M$3:$M$1662&amp;$N$3:$N$1662,$O$3:$O$1662,0,0,1)</f>
        <v>14700</v>
      </c>
      <c r="AM105" s="2" cm="1">
        <f t="array" ref="AM105">_xlfn.XLOOKUP(AM$1&amp;$AB105,$M$3:$M$1662&amp;$N$3:$N$1662,$O$3:$O$1662,0,0,1)</f>
        <v>9300</v>
      </c>
    </row>
    <row r="106" spans="13:39" x14ac:dyDescent="0.4">
      <c r="M106" t="s">
        <v>870</v>
      </c>
      <c r="N106" t="s">
        <v>648</v>
      </c>
      <c r="O106">
        <v>9300</v>
      </c>
      <c r="AB106" t="s">
        <v>176</v>
      </c>
      <c r="AC106" s="2">
        <f t="shared" si="15"/>
        <v>3879180</v>
      </c>
      <c r="AD106" s="2">
        <f t="shared" si="18"/>
        <v>3695000</v>
      </c>
      <c r="AE106" s="2">
        <f t="shared" si="18"/>
        <v>3157600</v>
      </c>
      <c r="AF106" s="2">
        <f t="shared" si="18"/>
        <v>3455900</v>
      </c>
      <c r="AG106" s="2">
        <f t="shared" si="18"/>
        <v>4475200</v>
      </c>
      <c r="AH106" s="2">
        <f t="shared" si="18"/>
        <v>4612200</v>
      </c>
      <c r="AI106" s="2" cm="1">
        <f t="array" ref="AI106">_xlfn.XLOOKUP(AI$1&amp;$AB106,$M$3:$M$1662&amp;$N$3:$N$1662,$O$3:$O$1662,0,0,1)</f>
        <v>11200</v>
      </c>
      <c r="AJ106" s="2" cm="1">
        <f t="array" ref="AJ106">_xlfn.XLOOKUP(AJ$1&amp;$AB106,$M$3:$M$1662&amp;$N$3:$N$1662,$O$3:$O$1662,0,0,1)</f>
        <v>12100</v>
      </c>
      <c r="AK106" s="2" cm="1">
        <f t="array" ref="AK106">_xlfn.XLOOKUP(AK$1&amp;$AB106,$M$3:$M$1662&amp;$N$3:$N$1662,$O$3:$O$1662,0,0,1)</f>
        <v>1900</v>
      </c>
      <c r="AL106" s="2" cm="1">
        <f t="array" ref="AL106">_xlfn.XLOOKUP(AL$1&amp;$AB106,$M$3:$M$1662&amp;$N$3:$N$1662,$O$3:$O$1662,0,0,1)</f>
        <v>13000</v>
      </c>
      <c r="AM106" s="2" cm="1">
        <f t="array" ref="AM106">_xlfn.XLOOKUP(AM$1&amp;$AB106,$M$3:$M$1662&amp;$N$3:$N$1662,$O$3:$O$1662,0,0,1)</f>
        <v>3900</v>
      </c>
    </row>
    <row r="107" spans="13:39" x14ac:dyDescent="0.4">
      <c r="M107" t="s">
        <v>870</v>
      </c>
      <c r="N107" t="s">
        <v>649</v>
      </c>
      <c r="O107">
        <v>3900</v>
      </c>
      <c r="AB107" t="s">
        <v>115</v>
      </c>
      <c r="AC107" s="2">
        <f t="shared" si="15"/>
        <v>3899160</v>
      </c>
      <c r="AD107" s="2">
        <f t="shared" si="18"/>
        <v>3738300</v>
      </c>
      <c r="AE107" s="2">
        <f t="shared" si="18"/>
        <v>3167500</v>
      </c>
      <c r="AF107" s="2">
        <f t="shared" si="18"/>
        <v>3459100</v>
      </c>
      <c r="AG107" s="2">
        <f t="shared" si="18"/>
        <v>4498800</v>
      </c>
      <c r="AH107" s="2">
        <f t="shared" si="18"/>
        <v>4632100</v>
      </c>
      <c r="AI107" s="2" cm="1">
        <f t="array" ref="AI107">_xlfn.XLOOKUP(AI$1&amp;$AB107,$M$3:$M$1662&amp;$N$3:$N$1662,$O$3:$O$1662,0,0,1)</f>
        <v>43300</v>
      </c>
      <c r="AJ107" s="2" cm="1">
        <f t="array" ref="AJ107">_xlfn.XLOOKUP(AJ$1&amp;$AB107,$M$3:$M$1662&amp;$N$3:$N$1662,$O$3:$O$1662,0,0,1)</f>
        <v>9900</v>
      </c>
      <c r="AK107" s="2" cm="1">
        <f t="array" ref="AK107">_xlfn.XLOOKUP(AK$1&amp;$AB107,$M$3:$M$1662&amp;$N$3:$N$1662,$O$3:$O$1662,0,0,1)</f>
        <v>3200</v>
      </c>
      <c r="AL107" s="2" cm="1">
        <f t="array" ref="AL107">_xlfn.XLOOKUP(AL$1&amp;$AB107,$M$3:$M$1662&amp;$N$3:$N$1662,$O$3:$O$1662,0,0,1)</f>
        <v>23600</v>
      </c>
      <c r="AM107" s="2" cm="1">
        <f t="array" ref="AM107">_xlfn.XLOOKUP(AM$1&amp;$AB107,$M$3:$M$1662&amp;$N$3:$N$1662,$O$3:$O$1662,0,0,1)</f>
        <v>19900</v>
      </c>
    </row>
    <row r="108" spans="13:39" x14ac:dyDescent="0.4">
      <c r="M108" t="s">
        <v>870</v>
      </c>
      <c r="N108" t="s">
        <v>650</v>
      </c>
      <c r="O108">
        <v>19900</v>
      </c>
      <c r="AB108" t="s">
        <v>274</v>
      </c>
      <c r="AC108" s="2">
        <f t="shared" si="15"/>
        <v>3910940</v>
      </c>
      <c r="AD108" s="2">
        <f t="shared" si="18"/>
        <v>3752800</v>
      </c>
      <c r="AE108" s="2">
        <f t="shared" si="18"/>
        <v>3170000</v>
      </c>
      <c r="AF108" s="2">
        <f t="shared" si="18"/>
        <v>3468400</v>
      </c>
      <c r="AG108" s="2">
        <f t="shared" si="18"/>
        <v>4521700</v>
      </c>
      <c r="AH108" s="2">
        <f t="shared" si="18"/>
        <v>4641800</v>
      </c>
      <c r="AI108" s="2" cm="1">
        <f t="array" ref="AI108">_xlfn.XLOOKUP(AI$1&amp;$AB108,$M$3:$M$1662&amp;$N$3:$N$1662,$O$3:$O$1662,0,0,1)</f>
        <v>14500</v>
      </c>
      <c r="AJ108" s="2" cm="1">
        <f t="array" ref="AJ108">_xlfn.XLOOKUP(AJ$1&amp;$AB108,$M$3:$M$1662&amp;$N$3:$N$1662,$O$3:$O$1662,0,0,1)</f>
        <v>2500</v>
      </c>
      <c r="AK108" s="2" cm="1">
        <f t="array" ref="AK108">_xlfn.XLOOKUP(AK$1&amp;$AB108,$M$3:$M$1662&amp;$N$3:$N$1662,$O$3:$O$1662,0,0,1)</f>
        <v>9300</v>
      </c>
      <c r="AL108" s="2" cm="1">
        <f t="array" ref="AL108">_xlfn.XLOOKUP(AL$1&amp;$AB108,$M$3:$M$1662&amp;$N$3:$N$1662,$O$3:$O$1662,0,0,1)</f>
        <v>22900</v>
      </c>
      <c r="AM108" s="2" cm="1">
        <f t="array" ref="AM108">_xlfn.XLOOKUP(AM$1&amp;$AB108,$M$3:$M$1662&amp;$N$3:$N$1662,$O$3:$O$1662,0,0,1)</f>
        <v>9700</v>
      </c>
    </row>
    <row r="109" spans="13:39" x14ac:dyDescent="0.4">
      <c r="M109" t="s">
        <v>870</v>
      </c>
      <c r="N109" t="s">
        <v>651</v>
      </c>
      <c r="O109">
        <v>9700</v>
      </c>
      <c r="AB109" t="s">
        <v>37</v>
      </c>
      <c r="AC109" s="2">
        <f t="shared" si="15"/>
        <v>3922300</v>
      </c>
      <c r="AD109" s="2">
        <f t="shared" si="18"/>
        <v>3764200</v>
      </c>
      <c r="AE109" s="2">
        <f t="shared" si="18"/>
        <v>3174000</v>
      </c>
      <c r="AF109" s="2">
        <f t="shared" si="18"/>
        <v>3491900</v>
      </c>
      <c r="AG109" s="2">
        <f t="shared" si="18"/>
        <v>4532500</v>
      </c>
      <c r="AH109" s="2">
        <f t="shared" si="18"/>
        <v>4648900</v>
      </c>
      <c r="AI109" s="2" cm="1">
        <f t="array" ref="AI109">_xlfn.XLOOKUP(AI$1&amp;$AB109,$M$3:$M$1662&amp;$N$3:$N$1662,$O$3:$O$1662,0,0,1)</f>
        <v>11400</v>
      </c>
      <c r="AJ109" s="2" cm="1">
        <f t="array" ref="AJ109">_xlfn.XLOOKUP(AJ$1&amp;$AB109,$M$3:$M$1662&amp;$N$3:$N$1662,$O$3:$O$1662,0,0,1)</f>
        <v>4000</v>
      </c>
      <c r="AK109" s="2" cm="1">
        <f t="array" ref="AK109">_xlfn.XLOOKUP(AK$1&amp;$AB109,$M$3:$M$1662&amp;$N$3:$N$1662,$O$3:$O$1662,0,0,1)</f>
        <v>23500</v>
      </c>
      <c r="AL109" s="2" cm="1">
        <f t="array" ref="AL109">_xlfn.XLOOKUP(AL$1&amp;$AB109,$M$3:$M$1662&amp;$N$3:$N$1662,$O$3:$O$1662,0,0,1)</f>
        <v>10800</v>
      </c>
      <c r="AM109" s="2" cm="1">
        <f t="array" ref="AM109">_xlfn.XLOOKUP(AM$1&amp;$AB109,$M$3:$M$1662&amp;$N$3:$N$1662,$O$3:$O$1662,0,0,1)</f>
        <v>7100</v>
      </c>
    </row>
    <row r="110" spans="13:39" x14ac:dyDescent="0.4">
      <c r="M110" t="s">
        <v>870</v>
      </c>
      <c r="N110" t="s">
        <v>652</v>
      </c>
      <c r="O110">
        <v>7100</v>
      </c>
      <c r="AB110" t="s">
        <v>220</v>
      </c>
      <c r="AC110" s="2">
        <f t="shared" si="15"/>
        <v>3942740</v>
      </c>
      <c r="AD110" s="2">
        <f t="shared" si="18"/>
        <v>3774800</v>
      </c>
      <c r="AE110" s="2">
        <f t="shared" si="18"/>
        <v>3183500</v>
      </c>
      <c r="AF110" s="2">
        <f t="shared" si="18"/>
        <v>3498100</v>
      </c>
      <c r="AG110" s="2">
        <f t="shared" si="18"/>
        <v>4594800</v>
      </c>
      <c r="AH110" s="2">
        <f t="shared" si="18"/>
        <v>4662500</v>
      </c>
      <c r="AI110" s="2" cm="1">
        <f t="array" ref="AI110">_xlfn.XLOOKUP(AI$1&amp;$AB110,$M$3:$M$1662&amp;$N$3:$N$1662,$O$3:$O$1662,0,0,1)</f>
        <v>10600</v>
      </c>
      <c r="AJ110" s="2" cm="1">
        <f t="array" ref="AJ110">_xlfn.XLOOKUP(AJ$1&amp;$AB110,$M$3:$M$1662&amp;$N$3:$N$1662,$O$3:$O$1662,0,0,1)</f>
        <v>9500</v>
      </c>
      <c r="AK110" s="2" cm="1">
        <f t="array" ref="AK110">_xlfn.XLOOKUP(AK$1&amp;$AB110,$M$3:$M$1662&amp;$N$3:$N$1662,$O$3:$O$1662,0,0,1)</f>
        <v>6200</v>
      </c>
      <c r="AL110" s="2" cm="1">
        <f t="array" ref="AL110">_xlfn.XLOOKUP(AL$1&amp;$AB110,$M$3:$M$1662&amp;$N$3:$N$1662,$O$3:$O$1662,0,0,1)</f>
        <v>62300</v>
      </c>
      <c r="AM110" s="2" cm="1">
        <f t="array" ref="AM110">_xlfn.XLOOKUP(AM$1&amp;$AB110,$M$3:$M$1662&amp;$N$3:$N$1662,$O$3:$O$1662,0,0,1)</f>
        <v>13600</v>
      </c>
    </row>
    <row r="111" spans="13:39" x14ac:dyDescent="0.4">
      <c r="M111" t="s">
        <v>870</v>
      </c>
      <c r="N111" t="s">
        <v>653</v>
      </c>
      <c r="O111">
        <v>13600</v>
      </c>
      <c r="AB111" t="s">
        <v>222</v>
      </c>
      <c r="AC111" s="2">
        <f t="shared" si="15"/>
        <v>3963300</v>
      </c>
      <c r="AD111" s="2">
        <f t="shared" si="18"/>
        <v>3787200</v>
      </c>
      <c r="AE111" s="2">
        <f t="shared" si="18"/>
        <v>3190000</v>
      </c>
      <c r="AF111" s="2">
        <f t="shared" si="18"/>
        <v>3501100</v>
      </c>
      <c r="AG111" s="2">
        <f t="shared" si="18"/>
        <v>4633500</v>
      </c>
      <c r="AH111" s="2">
        <f t="shared" si="18"/>
        <v>4704700</v>
      </c>
      <c r="AI111" s="2" cm="1">
        <f t="array" ref="AI111">_xlfn.XLOOKUP(AI$1&amp;$AB111,$M$3:$M$1662&amp;$N$3:$N$1662,$O$3:$O$1662,0,0,1)</f>
        <v>12400</v>
      </c>
      <c r="AJ111" s="2" cm="1">
        <f t="array" ref="AJ111">_xlfn.XLOOKUP(AJ$1&amp;$AB111,$M$3:$M$1662&amp;$N$3:$N$1662,$O$3:$O$1662,0,0,1)</f>
        <v>6500</v>
      </c>
      <c r="AK111" s="2" cm="1">
        <f t="array" ref="AK111">_xlfn.XLOOKUP(AK$1&amp;$AB111,$M$3:$M$1662&amp;$N$3:$N$1662,$O$3:$O$1662,0,0,1)</f>
        <v>3000</v>
      </c>
      <c r="AL111" s="2" cm="1">
        <f t="array" ref="AL111">_xlfn.XLOOKUP(AL$1&amp;$AB111,$M$3:$M$1662&amp;$N$3:$N$1662,$O$3:$O$1662,0,0,1)</f>
        <v>38700</v>
      </c>
      <c r="AM111" s="2" cm="1">
        <f t="array" ref="AM111">_xlfn.XLOOKUP(AM$1&amp;$AB111,$M$3:$M$1662&amp;$N$3:$N$1662,$O$3:$O$1662,0,0,1)</f>
        <v>42200</v>
      </c>
    </row>
    <row r="112" spans="13:39" x14ac:dyDescent="0.4">
      <c r="M112" t="s">
        <v>870</v>
      </c>
      <c r="N112" t="s">
        <v>654</v>
      </c>
      <c r="O112">
        <v>42200</v>
      </c>
      <c r="AB112" t="s">
        <v>165</v>
      </c>
      <c r="AC112" s="2">
        <f t="shared" si="15"/>
        <v>3988100</v>
      </c>
      <c r="AD112" s="2">
        <f t="shared" si="18"/>
        <v>3794900</v>
      </c>
      <c r="AE112" s="2">
        <f t="shared" si="18"/>
        <v>3192800</v>
      </c>
      <c r="AF112" s="2">
        <f t="shared" si="18"/>
        <v>3505900</v>
      </c>
      <c r="AG112" s="2">
        <f t="shared" si="18"/>
        <v>4734800</v>
      </c>
      <c r="AH112" s="2">
        <f t="shared" si="18"/>
        <v>4712100</v>
      </c>
      <c r="AI112" s="2" cm="1">
        <f t="array" ref="AI112">_xlfn.XLOOKUP(AI$1&amp;$AB112,$M$3:$M$1662&amp;$N$3:$N$1662,$O$3:$O$1662,0,0,1)</f>
        <v>7700</v>
      </c>
      <c r="AJ112" s="2" cm="1">
        <f t="array" ref="AJ112">_xlfn.XLOOKUP(AJ$1&amp;$AB112,$M$3:$M$1662&amp;$N$3:$N$1662,$O$3:$O$1662,0,0,1)</f>
        <v>2800</v>
      </c>
      <c r="AK112" s="2" cm="1">
        <f t="array" ref="AK112">_xlfn.XLOOKUP(AK$1&amp;$AB112,$M$3:$M$1662&amp;$N$3:$N$1662,$O$3:$O$1662,0,0,1)</f>
        <v>4800</v>
      </c>
      <c r="AL112" s="2" cm="1">
        <f t="array" ref="AL112">_xlfn.XLOOKUP(AL$1&amp;$AB112,$M$3:$M$1662&amp;$N$3:$N$1662,$O$3:$O$1662,0,0,1)</f>
        <v>101300</v>
      </c>
      <c r="AM112" s="2" cm="1">
        <f t="array" ref="AM112">_xlfn.XLOOKUP(AM$1&amp;$AB112,$M$3:$M$1662&amp;$N$3:$N$1662,$O$3:$O$1662,0,0,1)</f>
        <v>7400</v>
      </c>
    </row>
    <row r="113" spans="13:39" x14ac:dyDescent="0.4">
      <c r="M113" t="s">
        <v>870</v>
      </c>
      <c r="N113" t="s">
        <v>655</v>
      </c>
      <c r="O113">
        <v>7400</v>
      </c>
      <c r="AB113" t="s">
        <v>196</v>
      </c>
      <c r="AC113" s="2">
        <f t="shared" si="15"/>
        <v>4003160</v>
      </c>
      <c r="AD113" s="2">
        <f t="shared" si="18"/>
        <v>3807100</v>
      </c>
      <c r="AE113" s="2">
        <f t="shared" si="18"/>
        <v>3211900</v>
      </c>
      <c r="AF113" s="2">
        <f t="shared" si="18"/>
        <v>3508400</v>
      </c>
      <c r="AG113" s="2">
        <f t="shared" si="18"/>
        <v>4769000</v>
      </c>
      <c r="AH113" s="2">
        <f t="shared" si="18"/>
        <v>4719400</v>
      </c>
      <c r="AI113" s="2" cm="1">
        <f t="array" ref="AI113">_xlfn.XLOOKUP(AI$1&amp;$AB113,$M$3:$M$1662&amp;$N$3:$N$1662,$O$3:$O$1662,0,0,1)</f>
        <v>12200</v>
      </c>
      <c r="AJ113" s="2" cm="1">
        <f t="array" ref="AJ113">_xlfn.XLOOKUP(AJ$1&amp;$AB113,$M$3:$M$1662&amp;$N$3:$N$1662,$O$3:$O$1662,0,0,1)</f>
        <v>19100</v>
      </c>
      <c r="AK113" s="2" cm="1">
        <f t="array" ref="AK113">_xlfn.XLOOKUP(AK$1&amp;$AB113,$M$3:$M$1662&amp;$N$3:$N$1662,$O$3:$O$1662,0,0,1)</f>
        <v>2500</v>
      </c>
      <c r="AL113" s="2" cm="1">
        <f t="array" ref="AL113">_xlfn.XLOOKUP(AL$1&amp;$AB113,$M$3:$M$1662&amp;$N$3:$N$1662,$O$3:$O$1662,0,0,1)</f>
        <v>34200</v>
      </c>
      <c r="AM113" s="2" cm="1">
        <f t="array" ref="AM113">_xlfn.XLOOKUP(AM$1&amp;$AB113,$M$3:$M$1662&amp;$N$3:$N$1662,$O$3:$O$1662,0,0,1)</f>
        <v>7300</v>
      </c>
    </row>
    <row r="114" spans="13:39" x14ac:dyDescent="0.4">
      <c r="M114" t="s">
        <v>870</v>
      </c>
      <c r="N114" t="s">
        <v>656</v>
      </c>
      <c r="O114">
        <v>7300</v>
      </c>
      <c r="AB114" t="s">
        <v>193</v>
      </c>
      <c r="AC114" s="2">
        <f t="shared" si="15"/>
        <v>4019180</v>
      </c>
      <c r="AD114" s="2">
        <f t="shared" si="18"/>
        <v>3825800</v>
      </c>
      <c r="AE114" s="2">
        <f t="shared" si="18"/>
        <v>3213900</v>
      </c>
      <c r="AF114" s="2">
        <f t="shared" si="18"/>
        <v>3517600</v>
      </c>
      <c r="AG114" s="2">
        <f t="shared" si="18"/>
        <v>4803900</v>
      </c>
      <c r="AH114" s="2">
        <f t="shared" si="18"/>
        <v>4734700</v>
      </c>
      <c r="AI114" s="2" cm="1">
        <f t="array" ref="AI114">_xlfn.XLOOKUP(AI$1&amp;$AB114,$M$3:$M$1662&amp;$N$3:$N$1662,$O$3:$O$1662,0,0,1)</f>
        <v>18700</v>
      </c>
      <c r="AJ114" s="2" cm="1">
        <f t="array" ref="AJ114">_xlfn.XLOOKUP(AJ$1&amp;$AB114,$M$3:$M$1662&amp;$N$3:$N$1662,$O$3:$O$1662,0,0,1)</f>
        <v>2000</v>
      </c>
      <c r="AK114" s="2" cm="1">
        <f t="array" ref="AK114">_xlfn.XLOOKUP(AK$1&amp;$AB114,$M$3:$M$1662&amp;$N$3:$N$1662,$O$3:$O$1662,0,0,1)</f>
        <v>9200</v>
      </c>
      <c r="AL114" s="2" cm="1">
        <f t="array" ref="AL114">_xlfn.XLOOKUP(AL$1&amp;$AB114,$M$3:$M$1662&amp;$N$3:$N$1662,$O$3:$O$1662,0,0,1)</f>
        <v>34900</v>
      </c>
      <c r="AM114" s="2" cm="1">
        <f t="array" ref="AM114">_xlfn.XLOOKUP(AM$1&amp;$AB114,$M$3:$M$1662&amp;$N$3:$N$1662,$O$3:$O$1662,0,0,1)</f>
        <v>15300</v>
      </c>
    </row>
    <row r="115" spans="13:39" x14ac:dyDescent="0.4">
      <c r="M115" t="s">
        <v>870</v>
      </c>
      <c r="N115" t="s">
        <v>657</v>
      </c>
      <c r="O115">
        <v>15300</v>
      </c>
      <c r="AB115" t="s">
        <v>185</v>
      </c>
      <c r="AC115" s="2">
        <f t="shared" si="15"/>
        <v>4039720</v>
      </c>
      <c r="AD115" s="2">
        <f t="shared" si="18"/>
        <v>3829500</v>
      </c>
      <c r="AE115" s="2">
        <f t="shared" si="18"/>
        <v>3238600</v>
      </c>
      <c r="AF115" s="2">
        <f t="shared" si="18"/>
        <v>3519900</v>
      </c>
      <c r="AG115" s="2">
        <f t="shared" si="18"/>
        <v>4870500</v>
      </c>
      <c r="AH115" s="2">
        <f t="shared" si="18"/>
        <v>4740100</v>
      </c>
      <c r="AI115" s="2" cm="1">
        <f t="array" ref="AI115">_xlfn.XLOOKUP(AI$1&amp;$AB115,$M$3:$M$1662&amp;$N$3:$N$1662,$O$3:$O$1662,0,0,1)</f>
        <v>3700</v>
      </c>
      <c r="AJ115" s="2" cm="1">
        <f t="array" ref="AJ115">_xlfn.XLOOKUP(AJ$1&amp;$AB115,$M$3:$M$1662&amp;$N$3:$N$1662,$O$3:$O$1662,0,0,1)</f>
        <v>24700</v>
      </c>
      <c r="AK115" s="2" cm="1">
        <f t="array" ref="AK115">_xlfn.XLOOKUP(AK$1&amp;$AB115,$M$3:$M$1662&amp;$N$3:$N$1662,$O$3:$O$1662,0,0,1)</f>
        <v>2300</v>
      </c>
      <c r="AL115" s="2" cm="1">
        <f t="array" ref="AL115">_xlfn.XLOOKUP(AL$1&amp;$AB115,$M$3:$M$1662&amp;$N$3:$N$1662,$O$3:$O$1662,0,0,1)</f>
        <v>66600</v>
      </c>
      <c r="AM115" s="2" cm="1">
        <f t="array" ref="AM115">_xlfn.XLOOKUP(AM$1&amp;$AB115,$M$3:$M$1662&amp;$N$3:$N$1662,$O$3:$O$1662,0,0,1)</f>
        <v>5400</v>
      </c>
    </row>
    <row r="116" spans="13:39" x14ac:dyDescent="0.4">
      <c r="M116" t="s">
        <v>870</v>
      </c>
      <c r="N116" t="s">
        <v>658</v>
      </c>
      <c r="O116">
        <v>5400</v>
      </c>
      <c r="AB116" t="s">
        <v>235</v>
      </c>
      <c r="AC116" s="2">
        <f t="shared" si="15"/>
        <v>4055580</v>
      </c>
      <c r="AD116" s="2">
        <f t="shared" ref="AD116:AH131" si="19">AD115+AI116</f>
        <v>3839300</v>
      </c>
      <c r="AE116" s="2">
        <f t="shared" si="19"/>
        <v>3246100</v>
      </c>
      <c r="AF116" s="2">
        <f t="shared" si="19"/>
        <v>3520800</v>
      </c>
      <c r="AG116" s="2">
        <f t="shared" si="19"/>
        <v>4921500</v>
      </c>
      <c r="AH116" s="2">
        <f t="shared" si="19"/>
        <v>4750200</v>
      </c>
      <c r="AI116" s="2" cm="1">
        <f t="array" ref="AI116">_xlfn.XLOOKUP(AI$1&amp;$AB116,$M$3:$M$1662&amp;$N$3:$N$1662,$O$3:$O$1662,0,0,1)</f>
        <v>9800</v>
      </c>
      <c r="AJ116" s="2" cm="1">
        <f t="array" ref="AJ116">_xlfn.XLOOKUP(AJ$1&amp;$AB116,$M$3:$M$1662&amp;$N$3:$N$1662,$O$3:$O$1662,0,0,1)</f>
        <v>7500</v>
      </c>
      <c r="AK116" s="2" cm="1">
        <f t="array" ref="AK116">_xlfn.XLOOKUP(AK$1&amp;$AB116,$M$3:$M$1662&amp;$N$3:$N$1662,$O$3:$O$1662,0,0,1)</f>
        <v>900</v>
      </c>
      <c r="AL116" s="2" cm="1">
        <f t="array" ref="AL116">_xlfn.XLOOKUP(AL$1&amp;$AB116,$M$3:$M$1662&amp;$N$3:$N$1662,$O$3:$O$1662,0,0,1)</f>
        <v>51000</v>
      </c>
      <c r="AM116" s="2" cm="1">
        <f t="array" ref="AM116">_xlfn.XLOOKUP(AM$1&amp;$AB116,$M$3:$M$1662&amp;$N$3:$N$1662,$O$3:$O$1662,0,0,1)</f>
        <v>10100</v>
      </c>
    </row>
    <row r="117" spans="13:39" x14ac:dyDescent="0.4">
      <c r="M117" t="s">
        <v>870</v>
      </c>
      <c r="N117" t="s">
        <v>659</v>
      </c>
      <c r="O117">
        <v>10100</v>
      </c>
      <c r="AB117" t="s">
        <v>249</v>
      </c>
      <c r="AC117" s="2">
        <f t="shared" si="15"/>
        <v>4068920</v>
      </c>
      <c r="AD117" s="2">
        <f t="shared" si="19"/>
        <v>3846300</v>
      </c>
      <c r="AE117" s="2">
        <f t="shared" si="19"/>
        <v>3250900</v>
      </c>
      <c r="AF117" s="2">
        <f t="shared" si="19"/>
        <v>3532200</v>
      </c>
      <c r="AG117" s="2">
        <f t="shared" si="19"/>
        <v>4957300</v>
      </c>
      <c r="AH117" s="2">
        <f t="shared" si="19"/>
        <v>4757900</v>
      </c>
      <c r="AI117" s="2" cm="1">
        <f t="array" ref="AI117">_xlfn.XLOOKUP(AI$1&amp;$AB117,$M$3:$M$1662&amp;$N$3:$N$1662,$O$3:$O$1662,0,0,1)</f>
        <v>7000</v>
      </c>
      <c r="AJ117" s="2" cm="1">
        <f t="array" ref="AJ117">_xlfn.XLOOKUP(AJ$1&amp;$AB117,$M$3:$M$1662&amp;$N$3:$N$1662,$O$3:$O$1662,0,0,1)</f>
        <v>4800</v>
      </c>
      <c r="AK117" s="2" cm="1">
        <f t="array" ref="AK117">_xlfn.XLOOKUP(AK$1&amp;$AB117,$M$3:$M$1662&amp;$N$3:$N$1662,$O$3:$O$1662,0,0,1)</f>
        <v>11400</v>
      </c>
      <c r="AL117" s="2" cm="1">
        <f t="array" ref="AL117">_xlfn.XLOOKUP(AL$1&amp;$AB117,$M$3:$M$1662&amp;$N$3:$N$1662,$O$3:$O$1662,0,0,1)</f>
        <v>35800</v>
      </c>
      <c r="AM117" s="2" cm="1">
        <f t="array" ref="AM117">_xlfn.XLOOKUP(AM$1&amp;$AB117,$M$3:$M$1662&amp;$N$3:$N$1662,$O$3:$O$1662,0,0,1)</f>
        <v>7700</v>
      </c>
    </row>
    <row r="118" spans="13:39" x14ac:dyDescent="0.4">
      <c r="M118" t="s">
        <v>870</v>
      </c>
      <c r="N118" t="s">
        <v>660</v>
      </c>
      <c r="O118">
        <v>7700</v>
      </c>
      <c r="AB118" t="s">
        <v>111</v>
      </c>
      <c r="AC118" s="2">
        <f t="shared" si="15"/>
        <v>4096320</v>
      </c>
      <c r="AD118" s="2">
        <f t="shared" si="19"/>
        <v>3870800</v>
      </c>
      <c r="AE118" s="2">
        <f t="shared" si="19"/>
        <v>3260700</v>
      </c>
      <c r="AF118" s="2">
        <f t="shared" si="19"/>
        <v>3570400</v>
      </c>
      <c r="AG118" s="2">
        <f t="shared" si="19"/>
        <v>4997400</v>
      </c>
      <c r="AH118" s="2">
        <f t="shared" si="19"/>
        <v>4782300</v>
      </c>
      <c r="AI118" s="2" cm="1">
        <f t="array" ref="AI118">_xlfn.XLOOKUP(AI$1&amp;$AB118,$M$3:$M$1662&amp;$N$3:$N$1662,$O$3:$O$1662,0,0,1)</f>
        <v>24500</v>
      </c>
      <c r="AJ118" s="2" cm="1">
        <f t="array" ref="AJ118">_xlfn.XLOOKUP(AJ$1&amp;$AB118,$M$3:$M$1662&amp;$N$3:$N$1662,$O$3:$O$1662,0,0,1)</f>
        <v>9800</v>
      </c>
      <c r="AK118" s="2" cm="1">
        <f t="array" ref="AK118">_xlfn.XLOOKUP(AK$1&amp;$AB118,$M$3:$M$1662&amp;$N$3:$N$1662,$O$3:$O$1662,0,0,1)</f>
        <v>38200</v>
      </c>
      <c r="AL118" s="2" cm="1">
        <f t="array" ref="AL118">_xlfn.XLOOKUP(AL$1&amp;$AB118,$M$3:$M$1662&amp;$N$3:$N$1662,$O$3:$O$1662,0,0,1)</f>
        <v>40100</v>
      </c>
      <c r="AM118" s="2" cm="1">
        <f t="array" ref="AM118">_xlfn.XLOOKUP(AM$1&amp;$AB118,$M$3:$M$1662&amp;$N$3:$N$1662,$O$3:$O$1662,0,0,1)</f>
        <v>24400</v>
      </c>
    </row>
    <row r="119" spans="13:39" x14ac:dyDescent="0.4">
      <c r="M119" t="s">
        <v>870</v>
      </c>
      <c r="N119" t="s">
        <v>661</v>
      </c>
      <c r="O119">
        <v>24400</v>
      </c>
      <c r="AB119" t="s">
        <v>270</v>
      </c>
      <c r="AC119" s="2">
        <f t="shared" si="15"/>
        <v>4121860</v>
      </c>
      <c r="AD119" s="2">
        <f t="shared" si="19"/>
        <v>3876600</v>
      </c>
      <c r="AE119" s="2">
        <f t="shared" si="19"/>
        <v>3262900</v>
      </c>
      <c r="AF119" s="2">
        <f t="shared" si="19"/>
        <v>3608700</v>
      </c>
      <c r="AG119" s="2">
        <f t="shared" si="19"/>
        <v>5068200</v>
      </c>
      <c r="AH119" s="2">
        <f t="shared" si="19"/>
        <v>4792900</v>
      </c>
      <c r="AI119" s="2" cm="1">
        <f t="array" ref="AI119">_xlfn.XLOOKUP(AI$1&amp;$AB119,$M$3:$M$1662&amp;$N$3:$N$1662,$O$3:$O$1662,0,0,1)</f>
        <v>5800</v>
      </c>
      <c r="AJ119" s="2" cm="1">
        <f t="array" ref="AJ119">_xlfn.XLOOKUP(AJ$1&amp;$AB119,$M$3:$M$1662&amp;$N$3:$N$1662,$O$3:$O$1662,0,0,1)</f>
        <v>2200</v>
      </c>
      <c r="AK119" s="2" cm="1">
        <f t="array" ref="AK119">_xlfn.XLOOKUP(AK$1&amp;$AB119,$M$3:$M$1662&amp;$N$3:$N$1662,$O$3:$O$1662,0,0,1)</f>
        <v>38300</v>
      </c>
      <c r="AL119" s="2" cm="1">
        <f t="array" ref="AL119">_xlfn.XLOOKUP(AL$1&amp;$AB119,$M$3:$M$1662&amp;$N$3:$N$1662,$O$3:$O$1662,0,0,1)</f>
        <v>70800</v>
      </c>
      <c r="AM119" s="2" cm="1">
        <f t="array" ref="AM119">_xlfn.XLOOKUP(AM$1&amp;$AB119,$M$3:$M$1662&amp;$N$3:$N$1662,$O$3:$O$1662,0,0,1)</f>
        <v>10600</v>
      </c>
    </row>
    <row r="120" spans="13:39" x14ac:dyDescent="0.4">
      <c r="M120" t="s">
        <v>870</v>
      </c>
      <c r="N120" t="s">
        <v>662</v>
      </c>
      <c r="O120">
        <v>10600</v>
      </c>
      <c r="AB120" t="s">
        <v>255</v>
      </c>
      <c r="AC120" s="2">
        <f t="shared" si="15"/>
        <v>4154680</v>
      </c>
      <c r="AD120" s="2">
        <f t="shared" si="19"/>
        <v>3879800</v>
      </c>
      <c r="AE120" s="2">
        <f t="shared" si="19"/>
        <v>3265700</v>
      </c>
      <c r="AF120" s="2">
        <f t="shared" si="19"/>
        <v>3657300</v>
      </c>
      <c r="AG120" s="2">
        <f t="shared" si="19"/>
        <v>5127800</v>
      </c>
      <c r="AH120" s="2">
        <f t="shared" si="19"/>
        <v>4842800</v>
      </c>
      <c r="AI120" s="2" cm="1">
        <f t="array" ref="AI120">_xlfn.XLOOKUP(AI$1&amp;$AB120,$M$3:$M$1662&amp;$N$3:$N$1662,$O$3:$O$1662,0,0,1)</f>
        <v>3200</v>
      </c>
      <c r="AJ120" s="2" cm="1">
        <f t="array" ref="AJ120">_xlfn.XLOOKUP(AJ$1&amp;$AB120,$M$3:$M$1662&amp;$N$3:$N$1662,$O$3:$O$1662,0,0,1)</f>
        <v>2800</v>
      </c>
      <c r="AK120" s="2" cm="1">
        <f t="array" ref="AK120">_xlfn.XLOOKUP(AK$1&amp;$AB120,$M$3:$M$1662&amp;$N$3:$N$1662,$O$3:$O$1662,0,0,1)</f>
        <v>48600</v>
      </c>
      <c r="AL120" s="2" cm="1">
        <f t="array" ref="AL120">_xlfn.XLOOKUP(AL$1&amp;$AB120,$M$3:$M$1662&amp;$N$3:$N$1662,$O$3:$O$1662,0,0,1)</f>
        <v>59600</v>
      </c>
      <c r="AM120" s="2" cm="1">
        <f t="array" ref="AM120">_xlfn.XLOOKUP(AM$1&amp;$AB120,$M$3:$M$1662&amp;$N$3:$N$1662,$O$3:$O$1662,0,0,1)</f>
        <v>49900</v>
      </c>
    </row>
    <row r="121" spans="13:39" x14ac:dyDescent="0.4">
      <c r="M121" t="s">
        <v>870</v>
      </c>
      <c r="N121" t="s">
        <v>663</v>
      </c>
      <c r="O121">
        <v>49900</v>
      </c>
      <c r="AB121" t="s">
        <v>131</v>
      </c>
      <c r="AC121" s="2">
        <f t="shared" si="15"/>
        <v>4189240</v>
      </c>
      <c r="AD121" s="2">
        <f t="shared" si="19"/>
        <v>3895700</v>
      </c>
      <c r="AE121" s="2">
        <f t="shared" si="19"/>
        <v>3268800</v>
      </c>
      <c r="AF121" s="2">
        <f t="shared" si="19"/>
        <v>3696200</v>
      </c>
      <c r="AG121" s="2">
        <f t="shared" si="19"/>
        <v>5217200</v>
      </c>
      <c r="AH121" s="2">
        <f t="shared" si="19"/>
        <v>4868300</v>
      </c>
      <c r="AI121" s="2" cm="1">
        <f t="array" ref="AI121">_xlfn.XLOOKUP(AI$1&amp;$AB121,$M$3:$M$1662&amp;$N$3:$N$1662,$O$3:$O$1662,0,0,1)</f>
        <v>15900</v>
      </c>
      <c r="AJ121" s="2" cm="1">
        <f t="array" ref="AJ121">_xlfn.XLOOKUP(AJ$1&amp;$AB121,$M$3:$M$1662&amp;$N$3:$N$1662,$O$3:$O$1662,0,0,1)</f>
        <v>3100</v>
      </c>
      <c r="AK121" s="2" cm="1">
        <f t="array" ref="AK121">_xlfn.XLOOKUP(AK$1&amp;$AB121,$M$3:$M$1662&amp;$N$3:$N$1662,$O$3:$O$1662,0,0,1)</f>
        <v>38900</v>
      </c>
      <c r="AL121" s="2" cm="1">
        <f t="array" ref="AL121">_xlfn.XLOOKUP(AL$1&amp;$AB121,$M$3:$M$1662&amp;$N$3:$N$1662,$O$3:$O$1662,0,0,1)</f>
        <v>89400</v>
      </c>
      <c r="AM121" s="2" cm="1">
        <f t="array" ref="AM121">_xlfn.XLOOKUP(AM$1&amp;$AB121,$M$3:$M$1662&amp;$N$3:$N$1662,$O$3:$O$1662,0,0,1)</f>
        <v>25500</v>
      </c>
    </row>
    <row r="122" spans="13:39" x14ac:dyDescent="0.4">
      <c r="M122" t="s">
        <v>870</v>
      </c>
      <c r="N122" t="s">
        <v>664</v>
      </c>
      <c r="O122">
        <v>25500</v>
      </c>
      <c r="AB122" t="s">
        <v>290</v>
      </c>
      <c r="AC122" s="2">
        <f t="shared" si="15"/>
        <v>4236080</v>
      </c>
      <c r="AD122" s="2">
        <f t="shared" si="19"/>
        <v>3900500</v>
      </c>
      <c r="AE122" s="2">
        <f t="shared" si="19"/>
        <v>3272100</v>
      </c>
      <c r="AF122" s="2">
        <f t="shared" si="19"/>
        <v>3736900</v>
      </c>
      <c r="AG122" s="2">
        <f t="shared" si="19"/>
        <v>5259000</v>
      </c>
      <c r="AH122" s="2">
        <f t="shared" si="19"/>
        <v>5011900</v>
      </c>
      <c r="AI122" s="2" cm="1">
        <f t="array" ref="AI122">_xlfn.XLOOKUP(AI$1&amp;$AB122,$M$3:$M$1662&amp;$N$3:$N$1662,$O$3:$O$1662,0,0,1)</f>
        <v>4800</v>
      </c>
      <c r="AJ122" s="2" cm="1">
        <f t="array" ref="AJ122">_xlfn.XLOOKUP(AJ$1&amp;$AB122,$M$3:$M$1662&amp;$N$3:$N$1662,$O$3:$O$1662,0,0,1)</f>
        <v>3300</v>
      </c>
      <c r="AK122" s="2" cm="1">
        <f t="array" ref="AK122">_xlfn.XLOOKUP(AK$1&amp;$AB122,$M$3:$M$1662&amp;$N$3:$N$1662,$O$3:$O$1662,0,0,1)</f>
        <v>40700</v>
      </c>
      <c r="AL122" s="2" cm="1">
        <f t="array" ref="AL122">_xlfn.XLOOKUP(AL$1&amp;$AB122,$M$3:$M$1662&amp;$N$3:$N$1662,$O$3:$O$1662,0,0,1)</f>
        <v>41800</v>
      </c>
      <c r="AM122" s="2" cm="1">
        <f t="array" ref="AM122">_xlfn.XLOOKUP(AM$1&amp;$AB122,$M$3:$M$1662&amp;$N$3:$N$1662,$O$3:$O$1662,0,0,1)</f>
        <v>143600</v>
      </c>
    </row>
    <row r="123" spans="13:39" x14ac:dyDescent="0.4">
      <c r="M123" t="s">
        <v>870</v>
      </c>
      <c r="N123" t="s">
        <v>665</v>
      </c>
      <c r="O123">
        <v>143600</v>
      </c>
      <c r="AB123" t="s">
        <v>197</v>
      </c>
      <c r="AC123" s="2">
        <f t="shared" si="15"/>
        <v>4255820</v>
      </c>
      <c r="AD123" s="2">
        <f t="shared" si="19"/>
        <v>3915700</v>
      </c>
      <c r="AE123" s="2">
        <f t="shared" si="19"/>
        <v>3281600</v>
      </c>
      <c r="AF123" s="2">
        <f t="shared" si="19"/>
        <v>3742900</v>
      </c>
      <c r="AG123" s="2">
        <f t="shared" si="19"/>
        <v>5296800</v>
      </c>
      <c r="AH123" s="2">
        <f t="shared" si="19"/>
        <v>5042100</v>
      </c>
      <c r="AI123" s="2" cm="1">
        <f t="array" ref="AI123">_xlfn.XLOOKUP(AI$1&amp;$AB123,$M$3:$M$1662&amp;$N$3:$N$1662,$O$3:$O$1662,0,0,1)</f>
        <v>15200</v>
      </c>
      <c r="AJ123" s="2" cm="1">
        <f t="array" ref="AJ123">_xlfn.XLOOKUP(AJ$1&amp;$AB123,$M$3:$M$1662&amp;$N$3:$N$1662,$O$3:$O$1662,0,0,1)</f>
        <v>9500</v>
      </c>
      <c r="AK123" s="2" cm="1">
        <f t="array" ref="AK123">_xlfn.XLOOKUP(AK$1&amp;$AB123,$M$3:$M$1662&amp;$N$3:$N$1662,$O$3:$O$1662,0,0,1)</f>
        <v>6000</v>
      </c>
      <c r="AL123" s="2" cm="1">
        <f t="array" ref="AL123">_xlfn.XLOOKUP(AL$1&amp;$AB123,$M$3:$M$1662&amp;$N$3:$N$1662,$O$3:$O$1662,0,0,1)</f>
        <v>37800</v>
      </c>
      <c r="AM123" s="2" cm="1">
        <f t="array" ref="AM123">_xlfn.XLOOKUP(AM$1&amp;$AB123,$M$3:$M$1662&amp;$N$3:$N$1662,$O$3:$O$1662,0,0,1)</f>
        <v>30200</v>
      </c>
    </row>
    <row r="124" spans="13:39" x14ac:dyDescent="0.4">
      <c r="M124" t="s">
        <v>870</v>
      </c>
      <c r="N124" t="s">
        <v>666</v>
      </c>
      <c r="O124">
        <v>30200</v>
      </c>
      <c r="AB124" t="s">
        <v>187</v>
      </c>
      <c r="AC124" s="2">
        <f t="shared" si="15"/>
        <v>4278500</v>
      </c>
      <c r="AD124" s="2">
        <f t="shared" si="19"/>
        <v>3936500</v>
      </c>
      <c r="AE124" s="2">
        <f t="shared" si="19"/>
        <v>3298100</v>
      </c>
      <c r="AF124" s="2">
        <f t="shared" si="19"/>
        <v>3750300</v>
      </c>
      <c r="AG124" s="2">
        <f t="shared" si="19"/>
        <v>5344500</v>
      </c>
      <c r="AH124" s="2">
        <f t="shared" si="19"/>
        <v>5063100</v>
      </c>
      <c r="AI124" s="2" cm="1">
        <f t="array" ref="AI124">_xlfn.XLOOKUP(AI$1&amp;$AB124,$M$3:$M$1662&amp;$N$3:$N$1662,$O$3:$O$1662,0,0,1)</f>
        <v>20800</v>
      </c>
      <c r="AJ124" s="2" cm="1">
        <f t="array" ref="AJ124">_xlfn.XLOOKUP(AJ$1&amp;$AB124,$M$3:$M$1662&amp;$N$3:$N$1662,$O$3:$O$1662,0,0,1)</f>
        <v>16500</v>
      </c>
      <c r="AK124" s="2" cm="1">
        <f t="array" ref="AK124">_xlfn.XLOOKUP(AK$1&amp;$AB124,$M$3:$M$1662&amp;$N$3:$N$1662,$O$3:$O$1662,0,0,1)</f>
        <v>7400</v>
      </c>
      <c r="AL124" s="2" cm="1">
        <f t="array" ref="AL124">_xlfn.XLOOKUP(AL$1&amp;$AB124,$M$3:$M$1662&amp;$N$3:$N$1662,$O$3:$O$1662,0,0,1)</f>
        <v>47700</v>
      </c>
      <c r="AM124" s="2" cm="1">
        <f t="array" ref="AM124">_xlfn.XLOOKUP(AM$1&amp;$AB124,$M$3:$M$1662&amp;$N$3:$N$1662,$O$3:$O$1662,0,0,1)</f>
        <v>21000</v>
      </c>
    </row>
    <row r="125" spans="13:39" x14ac:dyDescent="0.4">
      <c r="M125" t="s">
        <v>870</v>
      </c>
      <c r="N125" t="s">
        <v>667</v>
      </c>
      <c r="O125">
        <v>21000</v>
      </c>
      <c r="AB125" t="s">
        <v>180</v>
      </c>
      <c r="AC125" s="2">
        <f t="shared" si="15"/>
        <v>4301260</v>
      </c>
      <c r="AD125" s="2">
        <f t="shared" si="19"/>
        <v>3945400</v>
      </c>
      <c r="AE125" s="2">
        <f t="shared" si="19"/>
        <v>3327500</v>
      </c>
      <c r="AF125" s="2">
        <f t="shared" si="19"/>
        <v>3761800</v>
      </c>
      <c r="AG125" s="2">
        <f t="shared" si="19"/>
        <v>5400100</v>
      </c>
      <c r="AH125" s="2">
        <f t="shared" si="19"/>
        <v>5071500</v>
      </c>
      <c r="AI125" s="2" cm="1">
        <f t="array" ref="AI125">_xlfn.XLOOKUP(AI$1&amp;$AB125,$M$3:$M$1662&amp;$N$3:$N$1662,$O$3:$O$1662,0,0,1)</f>
        <v>8900</v>
      </c>
      <c r="AJ125" s="2" cm="1">
        <f t="array" ref="AJ125">_xlfn.XLOOKUP(AJ$1&amp;$AB125,$M$3:$M$1662&amp;$N$3:$N$1662,$O$3:$O$1662,0,0,1)</f>
        <v>29400</v>
      </c>
      <c r="AK125" s="2" cm="1">
        <f t="array" ref="AK125">_xlfn.XLOOKUP(AK$1&amp;$AB125,$M$3:$M$1662&amp;$N$3:$N$1662,$O$3:$O$1662,0,0,1)</f>
        <v>11500</v>
      </c>
      <c r="AL125" s="2" cm="1">
        <f t="array" ref="AL125">_xlfn.XLOOKUP(AL$1&amp;$AB125,$M$3:$M$1662&amp;$N$3:$N$1662,$O$3:$O$1662,0,0,1)</f>
        <v>55600</v>
      </c>
      <c r="AM125" s="2" cm="1">
        <f t="array" ref="AM125">_xlfn.XLOOKUP(AM$1&amp;$AB125,$M$3:$M$1662&amp;$N$3:$N$1662,$O$3:$O$1662,0,0,1)</f>
        <v>8400</v>
      </c>
    </row>
    <row r="126" spans="13:39" x14ac:dyDescent="0.4">
      <c r="M126" t="s">
        <v>870</v>
      </c>
      <c r="N126" t="s">
        <v>668</v>
      </c>
      <c r="O126">
        <v>8400</v>
      </c>
      <c r="AB126" t="s">
        <v>58</v>
      </c>
      <c r="AC126" s="2">
        <f t="shared" si="15"/>
        <v>4325220</v>
      </c>
      <c r="AD126" s="2">
        <f t="shared" si="19"/>
        <v>3964500</v>
      </c>
      <c r="AE126" s="2">
        <f t="shared" si="19"/>
        <v>3362300</v>
      </c>
      <c r="AF126" s="2">
        <f t="shared" si="19"/>
        <v>3775800</v>
      </c>
      <c r="AG126" s="2">
        <f t="shared" si="19"/>
        <v>5438800</v>
      </c>
      <c r="AH126" s="2">
        <f t="shared" si="19"/>
        <v>5084700</v>
      </c>
      <c r="AI126" s="2" cm="1">
        <f t="array" ref="AI126">_xlfn.XLOOKUP(AI$1&amp;$AB126,$M$3:$M$1662&amp;$N$3:$N$1662,$O$3:$O$1662,0,0,1)</f>
        <v>19100</v>
      </c>
      <c r="AJ126" s="2" cm="1">
        <f t="array" ref="AJ126">_xlfn.XLOOKUP(AJ$1&amp;$AB126,$M$3:$M$1662&amp;$N$3:$N$1662,$O$3:$O$1662,0,0,1)</f>
        <v>34800</v>
      </c>
      <c r="AK126" s="2" cm="1">
        <f t="array" ref="AK126">_xlfn.XLOOKUP(AK$1&amp;$AB126,$M$3:$M$1662&amp;$N$3:$N$1662,$O$3:$O$1662,0,0,1)</f>
        <v>14000</v>
      </c>
      <c r="AL126" s="2" cm="1">
        <f t="array" ref="AL126">_xlfn.XLOOKUP(AL$1&amp;$AB126,$M$3:$M$1662&amp;$N$3:$N$1662,$O$3:$O$1662,0,0,1)</f>
        <v>38700</v>
      </c>
      <c r="AM126" s="2" cm="1">
        <f t="array" ref="AM126">_xlfn.XLOOKUP(AM$1&amp;$AB126,$M$3:$M$1662&amp;$N$3:$N$1662,$O$3:$O$1662,0,0,1)</f>
        <v>13200</v>
      </c>
    </row>
    <row r="127" spans="13:39" x14ac:dyDescent="0.4">
      <c r="M127" t="s">
        <v>870</v>
      </c>
      <c r="N127" t="s">
        <v>669</v>
      </c>
      <c r="O127">
        <v>13200</v>
      </c>
      <c r="AB127" t="s">
        <v>35</v>
      </c>
      <c r="AC127" s="2">
        <f t="shared" si="15"/>
        <v>4353440</v>
      </c>
      <c r="AD127" s="2">
        <f t="shared" si="19"/>
        <v>3969500</v>
      </c>
      <c r="AE127" s="2">
        <f t="shared" si="19"/>
        <v>3419000</v>
      </c>
      <c r="AF127" s="2">
        <f t="shared" si="19"/>
        <v>3778400</v>
      </c>
      <c r="AG127" s="2">
        <f t="shared" si="19"/>
        <v>5510800</v>
      </c>
      <c r="AH127" s="2">
        <f t="shared" si="19"/>
        <v>5089500</v>
      </c>
      <c r="AI127" s="2" cm="1">
        <f t="array" ref="AI127">_xlfn.XLOOKUP(AI$1&amp;$AB127,$M$3:$M$1662&amp;$N$3:$N$1662,$O$3:$O$1662,0,0,1)</f>
        <v>5000</v>
      </c>
      <c r="AJ127" s="2" cm="1">
        <f t="array" ref="AJ127">_xlfn.XLOOKUP(AJ$1&amp;$AB127,$M$3:$M$1662&amp;$N$3:$N$1662,$O$3:$O$1662,0,0,1)</f>
        <v>56700</v>
      </c>
      <c r="AK127" s="2" cm="1">
        <f t="array" ref="AK127">_xlfn.XLOOKUP(AK$1&amp;$AB127,$M$3:$M$1662&amp;$N$3:$N$1662,$O$3:$O$1662,0,0,1)</f>
        <v>2600</v>
      </c>
      <c r="AL127" s="2" cm="1">
        <f t="array" ref="AL127">_xlfn.XLOOKUP(AL$1&amp;$AB127,$M$3:$M$1662&amp;$N$3:$N$1662,$O$3:$O$1662,0,0,1)</f>
        <v>72000</v>
      </c>
      <c r="AM127" s="2" cm="1">
        <f t="array" ref="AM127">_xlfn.XLOOKUP(AM$1&amp;$AB127,$M$3:$M$1662&amp;$N$3:$N$1662,$O$3:$O$1662,0,0,1)</f>
        <v>4800</v>
      </c>
    </row>
    <row r="128" spans="13:39" x14ac:dyDescent="0.4">
      <c r="M128" t="s">
        <v>870</v>
      </c>
      <c r="N128" t="s">
        <v>670</v>
      </c>
      <c r="O128">
        <v>4800</v>
      </c>
      <c r="AB128" t="s">
        <v>169</v>
      </c>
      <c r="AC128" s="2">
        <f t="shared" si="15"/>
        <v>4370080</v>
      </c>
      <c r="AD128" s="2">
        <f t="shared" si="19"/>
        <v>3972300</v>
      </c>
      <c r="AE128" s="2">
        <f t="shared" si="19"/>
        <v>3442000</v>
      </c>
      <c r="AF128" s="2">
        <f t="shared" si="19"/>
        <v>3784300</v>
      </c>
      <c r="AG128" s="2">
        <f t="shared" si="19"/>
        <v>5545200</v>
      </c>
      <c r="AH128" s="2">
        <f t="shared" si="19"/>
        <v>5106600</v>
      </c>
      <c r="AI128" s="2" cm="1">
        <f t="array" ref="AI128">_xlfn.XLOOKUP(AI$1&amp;$AB128,$M$3:$M$1662&amp;$N$3:$N$1662,$O$3:$O$1662,0,0,1)</f>
        <v>2800</v>
      </c>
      <c r="AJ128" s="2" cm="1">
        <f t="array" ref="AJ128">_xlfn.XLOOKUP(AJ$1&amp;$AB128,$M$3:$M$1662&amp;$N$3:$N$1662,$O$3:$O$1662,0,0,1)</f>
        <v>23000</v>
      </c>
      <c r="AK128" s="2" cm="1">
        <f t="array" ref="AK128">_xlfn.XLOOKUP(AK$1&amp;$AB128,$M$3:$M$1662&amp;$N$3:$N$1662,$O$3:$O$1662,0,0,1)</f>
        <v>5900</v>
      </c>
      <c r="AL128" s="2" cm="1">
        <f t="array" ref="AL128">_xlfn.XLOOKUP(AL$1&amp;$AB128,$M$3:$M$1662&amp;$N$3:$N$1662,$O$3:$O$1662,0,0,1)</f>
        <v>34400</v>
      </c>
      <c r="AM128" s="2" cm="1">
        <f t="array" ref="AM128">_xlfn.XLOOKUP(AM$1&amp;$AB128,$M$3:$M$1662&amp;$N$3:$N$1662,$O$3:$O$1662,0,0,1)</f>
        <v>17100</v>
      </c>
    </row>
    <row r="129" spans="13:39" x14ac:dyDescent="0.4">
      <c r="M129" t="s">
        <v>870</v>
      </c>
      <c r="N129" t="s">
        <v>671</v>
      </c>
      <c r="O129">
        <v>17100</v>
      </c>
      <c r="AB129" t="s">
        <v>63</v>
      </c>
      <c r="AC129" s="2">
        <f t="shared" si="15"/>
        <v>4412340</v>
      </c>
      <c r="AD129" s="2">
        <f t="shared" si="19"/>
        <v>3980700</v>
      </c>
      <c r="AE129" s="2">
        <f t="shared" si="19"/>
        <v>3573400</v>
      </c>
      <c r="AF129" s="2">
        <f t="shared" si="19"/>
        <v>3791100</v>
      </c>
      <c r="AG129" s="2">
        <f t="shared" si="19"/>
        <v>5591900</v>
      </c>
      <c r="AH129" s="2">
        <f t="shared" si="19"/>
        <v>5124600</v>
      </c>
      <c r="AI129" s="2" cm="1">
        <f t="array" ref="AI129">_xlfn.XLOOKUP(AI$1&amp;$AB129,$M$3:$M$1662&amp;$N$3:$N$1662,$O$3:$O$1662,0,0,1)</f>
        <v>8400</v>
      </c>
      <c r="AJ129" s="2" cm="1">
        <f t="array" ref="AJ129">_xlfn.XLOOKUP(AJ$1&amp;$AB129,$M$3:$M$1662&amp;$N$3:$N$1662,$O$3:$O$1662,0,0,1)</f>
        <v>131400</v>
      </c>
      <c r="AK129" s="2" cm="1">
        <f t="array" ref="AK129">_xlfn.XLOOKUP(AK$1&amp;$AB129,$M$3:$M$1662&amp;$N$3:$N$1662,$O$3:$O$1662,0,0,1)</f>
        <v>6800</v>
      </c>
      <c r="AL129" s="2" cm="1">
        <f t="array" ref="AL129">_xlfn.XLOOKUP(AL$1&amp;$AB129,$M$3:$M$1662&amp;$N$3:$N$1662,$O$3:$O$1662,0,0,1)</f>
        <v>46700</v>
      </c>
      <c r="AM129" s="2" cm="1">
        <f t="array" ref="AM129">_xlfn.XLOOKUP(AM$1&amp;$AB129,$M$3:$M$1662&amp;$N$3:$N$1662,$O$3:$O$1662,0,0,1)</f>
        <v>18000</v>
      </c>
    </row>
    <row r="130" spans="13:39" x14ac:dyDescent="0.4">
      <c r="M130" t="s">
        <v>870</v>
      </c>
      <c r="N130" t="s">
        <v>672</v>
      </c>
      <c r="O130">
        <v>18000</v>
      </c>
      <c r="AB130" t="s">
        <v>269</v>
      </c>
      <c r="AC130" s="2">
        <f t="shared" si="15"/>
        <v>4428500</v>
      </c>
      <c r="AD130" s="2">
        <f t="shared" si="19"/>
        <v>3983500</v>
      </c>
      <c r="AE130" s="2">
        <f t="shared" si="19"/>
        <v>3622300</v>
      </c>
      <c r="AF130" s="2">
        <f t="shared" si="19"/>
        <v>3794500</v>
      </c>
      <c r="AG130" s="2">
        <f t="shared" si="19"/>
        <v>5602800</v>
      </c>
      <c r="AH130" s="2">
        <f t="shared" si="19"/>
        <v>5139400</v>
      </c>
      <c r="AI130" s="2" cm="1">
        <f t="array" ref="AI130">_xlfn.XLOOKUP(AI$1&amp;$AB130,$M$3:$M$1662&amp;$N$3:$N$1662,$O$3:$O$1662,0,0,1)</f>
        <v>2800</v>
      </c>
      <c r="AJ130" s="2" cm="1">
        <f t="array" ref="AJ130">_xlfn.XLOOKUP(AJ$1&amp;$AB130,$M$3:$M$1662&amp;$N$3:$N$1662,$O$3:$O$1662,0,0,1)</f>
        <v>48900</v>
      </c>
      <c r="AK130" s="2" cm="1">
        <f t="array" ref="AK130">_xlfn.XLOOKUP(AK$1&amp;$AB130,$M$3:$M$1662&amp;$N$3:$N$1662,$O$3:$O$1662,0,0,1)</f>
        <v>3400</v>
      </c>
      <c r="AL130" s="2" cm="1">
        <f t="array" ref="AL130">_xlfn.XLOOKUP(AL$1&amp;$AB130,$M$3:$M$1662&amp;$N$3:$N$1662,$O$3:$O$1662,0,0,1)</f>
        <v>10900</v>
      </c>
      <c r="AM130" s="2" cm="1">
        <f t="array" ref="AM130">_xlfn.XLOOKUP(AM$1&amp;$AB130,$M$3:$M$1662&amp;$N$3:$N$1662,$O$3:$O$1662,0,0,1)</f>
        <v>14800</v>
      </c>
    </row>
    <row r="131" spans="13:39" x14ac:dyDescent="0.4">
      <c r="M131" t="s">
        <v>870</v>
      </c>
      <c r="N131" t="s">
        <v>673</v>
      </c>
      <c r="O131">
        <v>14800</v>
      </c>
      <c r="AB131" t="s">
        <v>47</v>
      </c>
      <c r="AC131" s="2">
        <f t="shared" ref="AC131:AC194" si="20">IFERROR(AVERAGEIFS(AD131:AH131,AD131:AH131,"&gt;0"),0)</f>
        <v>4453420</v>
      </c>
      <c r="AD131" s="2">
        <f t="shared" si="19"/>
        <v>3985700</v>
      </c>
      <c r="AE131" s="2">
        <f t="shared" si="19"/>
        <v>3655200</v>
      </c>
      <c r="AF131" s="2">
        <f t="shared" si="19"/>
        <v>3857900</v>
      </c>
      <c r="AG131" s="2">
        <f t="shared" si="19"/>
        <v>5627500</v>
      </c>
      <c r="AH131" s="2">
        <f t="shared" si="19"/>
        <v>5140800</v>
      </c>
      <c r="AI131" s="2" cm="1">
        <f t="array" ref="AI131">_xlfn.XLOOKUP(AI$1&amp;$AB131,$M$3:$M$1662&amp;$N$3:$N$1662,$O$3:$O$1662,0,0,1)</f>
        <v>2200</v>
      </c>
      <c r="AJ131" s="2" cm="1">
        <f t="array" ref="AJ131">_xlfn.XLOOKUP(AJ$1&amp;$AB131,$M$3:$M$1662&amp;$N$3:$N$1662,$O$3:$O$1662,0,0,1)</f>
        <v>32900</v>
      </c>
      <c r="AK131" s="2" cm="1">
        <f t="array" ref="AK131">_xlfn.XLOOKUP(AK$1&amp;$AB131,$M$3:$M$1662&amp;$N$3:$N$1662,$O$3:$O$1662,0,0,1)</f>
        <v>63400</v>
      </c>
      <c r="AL131" s="2" cm="1">
        <f t="array" ref="AL131">_xlfn.XLOOKUP(AL$1&amp;$AB131,$M$3:$M$1662&amp;$N$3:$N$1662,$O$3:$O$1662,0,0,1)</f>
        <v>24700</v>
      </c>
      <c r="AM131" s="2" cm="1">
        <f t="array" ref="AM131">_xlfn.XLOOKUP(AM$1&amp;$AB131,$M$3:$M$1662&amp;$N$3:$N$1662,$O$3:$O$1662,0,0,1)</f>
        <v>1400</v>
      </c>
    </row>
    <row r="132" spans="13:39" x14ac:dyDescent="0.4">
      <c r="M132" t="s">
        <v>870</v>
      </c>
      <c r="N132" t="s">
        <v>674</v>
      </c>
      <c r="O132">
        <v>1400</v>
      </c>
      <c r="AB132" t="s">
        <v>233</v>
      </c>
      <c r="AC132" s="2">
        <f t="shared" si="20"/>
        <v>4475520</v>
      </c>
      <c r="AD132" s="2">
        <f t="shared" ref="AD132:AH147" si="21">AD131+AI132</f>
        <v>4006200</v>
      </c>
      <c r="AE132" s="2">
        <f t="shared" si="21"/>
        <v>3678500</v>
      </c>
      <c r="AF132" s="2">
        <f t="shared" si="21"/>
        <v>3876100</v>
      </c>
      <c r="AG132" s="2">
        <f t="shared" si="21"/>
        <v>5667900</v>
      </c>
      <c r="AH132" s="2">
        <f t="shared" si="21"/>
        <v>5148900</v>
      </c>
      <c r="AI132" s="2" cm="1">
        <f t="array" ref="AI132">_xlfn.XLOOKUP(AI$1&amp;$AB132,$M$3:$M$1662&amp;$N$3:$N$1662,$O$3:$O$1662,0,0,1)</f>
        <v>20500</v>
      </c>
      <c r="AJ132" s="2" cm="1">
        <f t="array" ref="AJ132">_xlfn.XLOOKUP(AJ$1&amp;$AB132,$M$3:$M$1662&amp;$N$3:$N$1662,$O$3:$O$1662,0,0,1)</f>
        <v>23300</v>
      </c>
      <c r="AK132" s="2" cm="1">
        <f t="array" ref="AK132">_xlfn.XLOOKUP(AK$1&amp;$AB132,$M$3:$M$1662&amp;$N$3:$N$1662,$O$3:$O$1662,0,0,1)</f>
        <v>18200</v>
      </c>
      <c r="AL132" s="2" cm="1">
        <f t="array" ref="AL132">_xlfn.XLOOKUP(AL$1&amp;$AB132,$M$3:$M$1662&amp;$N$3:$N$1662,$O$3:$O$1662,0,0,1)</f>
        <v>40400</v>
      </c>
      <c r="AM132" s="2" cm="1">
        <f t="array" ref="AM132">_xlfn.XLOOKUP(AM$1&amp;$AB132,$M$3:$M$1662&amp;$N$3:$N$1662,$O$3:$O$1662,0,0,1)</f>
        <v>8100</v>
      </c>
    </row>
    <row r="133" spans="13:39" x14ac:dyDescent="0.4">
      <c r="M133" t="s">
        <v>870</v>
      </c>
      <c r="N133" t="s">
        <v>675</v>
      </c>
      <c r="O133">
        <v>8100</v>
      </c>
      <c r="AB133" t="s">
        <v>217</v>
      </c>
      <c r="AC133" s="2">
        <f t="shared" si="20"/>
        <v>4489100</v>
      </c>
      <c r="AD133" s="2">
        <f t="shared" si="21"/>
        <v>4016800</v>
      </c>
      <c r="AE133" s="2">
        <f t="shared" si="21"/>
        <v>3713300</v>
      </c>
      <c r="AF133" s="2">
        <f t="shared" si="21"/>
        <v>3883800</v>
      </c>
      <c r="AG133" s="2">
        <f t="shared" si="21"/>
        <v>5676900</v>
      </c>
      <c r="AH133" s="2">
        <f t="shared" si="21"/>
        <v>5154700</v>
      </c>
      <c r="AI133" s="2" cm="1">
        <f t="array" ref="AI133">_xlfn.XLOOKUP(AI$1&amp;$AB133,$M$3:$M$1662&amp;$N$3:$N$1662,$O$3:$O$1662,0,0,1)</f>
        <v>10600</v>
      </c>
      <c r="AJ133" s="2" cm="1">
        <f t="array" ref="AJ133">_xlfn.XLOOKUP(AJ$1&amp;$AB133,$M$3:$M$1662&amp;$N$3:$N$1662,$O$3:$O$1662,0,0,1)</f>
        <v>34800</v>
      </c>
      <c r="AK133" s="2" cm="1">
        <f t="array" ref="AK133">_xlfn.XLOOKUP(AK$1&amp;$AB133,$M$3:$M$1662&amp;$N$3:$N$1662,$O$3:$O$1662,0,0,1)</f>
        <v>7700</v>
      </c>
      <c r="AL133" s="2" cm="1">
        <f t="array" ref="AL133">_xlfn.XLOOKUP(AL$1&amp;$AB133,$M$3:$M$1662&amp;$N$3:$N$1662,$O$3:$O$1662,0,0,1)</f>
        <v>9000</v>
      </c>
      <c r="AM133" s="2" cm="1">
        <f t="array" ref="AM133">_xlfn.XLOOKUP(AM$1&amp;$AB133,$M$3:$M$1662&amp;$N$3:$N$1662,$O$3:$O$1662,0,0,1)</f>
        <v>5800</v>
      </c>
    </row>
    <row r="134" spans="13:39" x14ac:dyDescent="0.4">
      <c r="M134" t="s">
        <v>870</v>
      </c>
      <c r="N134" t="s">
        <v>676</v>
      </c>
      <c r="O134">
        <v>5800</v>
      </c>
      <c r="AB134" t="s">
        <v>236</v>
      </c>
      <c r="AC134" s="2">
        <f t="shared" si="20"/>
        <v>4504120</v>
      </c>
      <c r="AD134" s="2">
        <f t="shared" si="21"/>
        <v>4032600</v>
      </c>
      <c r="AE134" s="2">
        <f t="shared" si="21"/>
        <v>3743000</v>
      </c>
      <c r="AF134" s="2">
        <f t="shared" si="21"/>
        <v>3893600</v>
      </c>
      <c r="AG134" s="2">
        <f t="shared" si="21"/>
        <v>5685900</v>
      </c>
      <c r="AH134" s="2">
        <f t="shared" si="21"/>
        <v>5165500</v>
      </c>
      <c r="AI134" s="2" cm="1">
        <f t="array" ref="AI134">_xlfn.XLOOKUP(AI$1&amp;$AB134,$M$3:$M$1662&amp;$N$3:$N$1662,$O$3:$O$1662,0,0,1)</f>
        <v>15800</v>
      </c>
      <c r="AJ134" s="2" cm="1">
        <f t="array" ref="AJ134">_xlfn.XLOOKUP(AJ$1&amp;$AB134,$M$3:$M$1662&amp;$N$3:$N$1662,$O$3:$O$1662,0,0,1)</f>
        <v>29700</v>
      </c>
      <c r="AK134" s="2" cm="1">
        <f t="array" ref="AK134">_xlfn.XLOOKUP(AK$1&amp;$AB134,$M$3:$M$1662&amp;$N$3:$N$1662,$O$3:$O$1662,0,0,1)</f>
        <v>9800</v>
      </c>
      <c r="AL134" s="2" cm="1">
        <f t="array" ref="AL134">_xlfn.XLOOKUP(AL$1&amp;$AB134,$M$3:$M$1662&amp;$N$3:$N$1662,$O$3:$O$1662,0,0,1)</f>
        <v>9000</v>
      </c>
      <c r="AM134" s="2" cm="1">
        <f t="array" ref="AM134">_xlfn.XLOOKUP(AM$1&amp;$AB134,$M$3:$M$1662&amp;$N$3:$N$1662,$O$3:$O$1662,0,0,1)</f>
        <v>10800</v>
      </c>
    </row>
    <row r="135" spans="13:39" x14ac:dyDescent="0.4">
      <c r="M135" t="s">
        <v>870</v>
      </c>
      <c r="N135" t="s">
        <v>677</v>
      </c>
      <c r="O135">
        <v>10800</v>
      </c>
      <c r="AB135" t="s">
        <v>227</v>
      </c>
      <c r="AC135" s="2">
        <f t="shared" si="20"/>
        <v>4516120</v>
      </c>
      <c r="AD135" s="2">
        <f t="shared" si="21"/>
        <v>4036600</v>
      </c>
      <c r="AE135" s="2">
        <f t="shared" si="21"/>
        <v>3754500</v>
      </c>
      <c r="AF135" s="2">
        <f t="shared" si="21"/>
        <v>3906400</v>
      </c>
      <c r="AG135" s="2">
        <f t="shared" si="21"/>
        <v>5701700</v>
      </c>
      <c r="AH135" s="2">
        <f t="shared" si="21"/>
        <v>5181400</v>
      </c>
      <c r="AI135" s="2" cm="1">
        <f t="array" ref="AI135">_xlfn.XLOOKUP(AI$1&amp;$AB135,$M$3:$M$1662&amp;$N$3:$N$1662,$O$3:$O$1662,0,0,1)</f>
        <v>4000</v>
      </c>
      <c r="AJ135" s="2" cm="1">
        <f t="array" ref="AJ135">_xlfn.XLOOKUP(AJ$1&amp;$AB135,$M$3:$M$1662&amp;$N$3:$N$1662,$O$3:$O$1662,0,0,1)</f>
        <v>11500</v>
      </c>
      <c r="AK135" s="2" cm="1">
        <f t="array" ref="AK135">_xlfn.XLOOKUP(AK$1&amp;$AB135,$M$3:$M$1662&amp;$N$3:$N$1662,$O$3:$O$1662,0,0,1)</f>
        <v>12800</v>
      </c>
      <c r="AL135" s="2" cm="1">
        <f t="array" ref="AL135">_xlfn.XLOOKUP(AL$1&amp;$AB135,$M$3:$M$1662&amp;$N$3:$N$1662,$O$3:$O$1662,0,0,1)</f>
        <v>15800</v>
      </c>
      <c r="AM135" s="2" cm="1">
        <f t="array" ref="AM135">_xlfn.XLOOKUP(AM$1&amp;$AB135,$M$3:$M$1662&amp;$N$3:$N$1662,$O$3:$O$1662,0,0,1)</f>
        <v>15900</v>
      </c>
    </row>
    <row r="136" spans="13:39" x14ac:dyDescent="0.4">
      <c r="M136" t="s">
        <v>870</v>
      </c>
      <c r="N136" t="s">
        <v>678</v>
      </c>
      <c r="O136">
        <v>15900</v>
      </c>
      <c r="AB136" t="s">
        <v>192</v>
      </c>
      <c r="AC136" s="2">
        <f t="shared" si="20"/>
        <v>4536120</v>
      </c>
      <c r="AD136" s="2">
        <f t="shared" si="21"/>
        <v>4039400</v>
      </c>
      <c r="AE136" s="2">
        <f t="shared" si="21"/>
        <v>3779800</v>
      </c>
      <c r="AF136" s="2">
        <f t="shared" si="21"/>
        <v>3938300</v>
      </c>
      <c r="AG136" s="2">
        <f t="shared" si="21"/>
        <v>5733100</v>
      </c>
      <c r="AH136" s="2">
        <f t="shared" si="21"/>
        <v>5190000</v>
      </c>
      <c r="AI136" s="2" cm="1">
        <f t="array" ref="AI136">_xlfn.XLOOKUP(AI$1&amp;$AB136,$M$3:$M$1662&amp;$N$3:$N$1662,$O$3:$O$1662,0,0,1)</f>
        <v>2800</v>
      </c>
      <c r="AJ136" s="2" cm="1">
        <f t="array" ref="AJ136">_xlfn.XLOOKUP(AJ$1&amp;$AB136,$M$3:$M$1662&amp;$N$3:$N$1662,$O$3:$O$1662,0,0,1)</f>
        <v>25300</v>
      </c>
      <c r="AK136" s="2" cm="1">
        <f t="array" ref="AK136">_xlfn.XLOOKUP(AK$1&amp;$AB136,$M$3:$M$1662&amp;$N$3:$N$1662,$O$3:$O$1662,0,0,1)</f>
        <v>31900</v>
      </c>
      <c r="AL136" s="2" cm="1">
        <f t="array" ref="AL136">_xlfn.XLOOKUP(AL$1&amp;$AB136,$M$3:$M$1662&amp;$N$3:$N$1662,$O$3:$O$1662,0,0,1)</f>
        <v>31400</v>
      </c>
      <c r="AM136" s="2" cm="1">
        <f t="array" ref="AM136">_xlfn.XLOOKUP(AM$1&amp;$AB136,$M$3:$M$1662&amp;$N$3:$N$1662,$O$3:$O$1662,0,0,1)</f>
        <v>8600</v>
      </c>
    </row>
    <row r="137" spans="13:39" x14ac:dyDescent="0.4">
      <c r="M137" t="s">
        <v>870</v>
      </c>
      <c r="N137" t="s">
        <v>679</v>
      </c>
      <c r="O137">
        <v>8600</v>
      </c>
      <c r="AB137" t="s">
        <v>248</v>
      </c>
      <c r="AC137" s="2">
        <f t="shared" si="20"/>
        <v>4549180</v>
      </c>
      <c r="AD137" s="2">
        <f t="shared" si="21"/>
        <v>4043600</v>
      </c>
      <c r="AE137" s="2">
        <f t="shared" si="21"/>
        <v>3787500</v>
      </c>
      <c r="AF137" s="2">
        <f t="shared" si="21"/>
        <v>3954000</v>
      </c>
      <c r="AG137" s="2">
        <f t="shared" si="21"/>
        <v>5765500</v>
      </c>
      <c r="AH137" s="2">
        <f t="shared" si="21"/>
        <v>5195300</v>
      </c>
      <c r="AI137" s="2" cm="1">
        <f t="array" ref="AI137">_xlfn.XLOOKUP(AI$1&amp;$AB137,$M$3:$M$1662&amp;$N$3:$N$1662,$O$3:$O$1662,0,0,1)</f>
        <v>4200</v>
      </c>
      <c r="AJ137" s="2" cm="1">
        <f t="array" ref="AJ137">_xlfn.XLOOKUP(AJ$1&amp;$AB137,$M$3:$M$1662&amp;$N$3:$N$1662,$O$3:$O$1662,0,0,1)</f>
        <v>7700</v>
      </c>
      <c r="AK137" s="2" cm="1">
        <f t="array" ref="AK137">_xlfn.XLOOKUP(AK$1&amp;$AB137,$M$3:$M$1662&amp;$N$3:$N$1662,$O$3:$O$1662,0,0,1)</f>
        <v>15700</v>
      </c>
      <c r="AL137" s="2" cm="1">
        <f t="array" ref="AL137">_xlfn.XLOOKUP(AL$1&amp;$AB137,$M$3:$M$1662&amp;$N$3:$N$1662,$O$3:$O$1662,0,0,1)</f>
        <v>32400</v>
      </c>
      <c r="AM137" s="2" cm="1">
        <f t="array" ref="AM137">_xlfn.XLOOKUP(AM$1&amp;$AB137,$M$3:$M$1662&amp;$N$3:$N$1662,$O$3:$O$1662,0,0,1)</f>
        <v>5300</v>
      </c>
    </row>
    <row r="138" spans="13:39" x14ac:dyDescent="0.4">
      <c r="M138" t="s">
        <v>870</v>
      </c>
      <c r="N138" t="s">
        <v>680</v>
      </c>
      <c r="O138">
        <v>5300</v>
      </c>
      <c r="AB138" t="s">
        <v>73</v>
      </c>
      <c r="AC138" s="2">
        <f t="shared" si="20"/>
        <v>4562400</v>
      </c>
      <c r="AD138" s="2">
        <f t="shared" si="21"/>
        <v>4045800</v>
      </c>
      <c r="AE138" s="2">
        <f t="shared" si="21"/>
        <v>3799700</v>
      </c>
      <c r="AF138" s="2">
        <f t="shared" si="21"/>
        <v>3962800</v>
      </c>
      <c r="AG138" s="2">
        <f t="shared" si="21"/>
        <v>5802900</v>
      </c>
      <c r="AH138" s="2">
        <f t="shared" si="21"/>
        <v>5200800</v>
      </c>
      <c r="AI138" s="2" cm="1">
        <f t="array" ref="AI138">_xlfn.XLOOKUP(AI$1&amp;$AB138,$M$3:$M$1662&amp;$N$3:$N$1662,$O$3:$O$1662,0,0,1)</f>
        <v>2200</v>
      </c>
      <c r="AJ138" s="2" cm="1">
        <f t="array" ref="AJ138">_xlfn.XLOOKUP(AJ$1&amp;$AB138,$M$3:$M$1662&amp;$N$3:$N$1662,$O$3:$O$1662,0,0,1)</f>
        <v>12200</v>
      </c>
      <c r="AK138" s="2" cm="1">
        <f t="array" ref="AK138">_xlfn.XLOOKUP(AK$1&amp;$AB138,$M$3:$M$1662&amp;$N$3:$N$1662,$O$3:$O$1662,0,0,1)</f>
        <v>8800</v>
      </c>
      <c r="AL138" s="2" cm="1">
        <f t="array" ref="AL138">_xlfn.XLOOKUP(AL$1&amp;$AB138,$M$3:$M$1662&amp;$N$3:$N$1662,$O$3:$O$1662,0,0,1)</f>
        <v>37400</v>
      </c>
      <c r="AM138" s="2" cm="1">
        <f t="array" ref="AM138">_xlfn.XLOOKUP(AM$1&amp;$AB138,$M$3:$M$1662&amp;$N$3:$N$1662,$O$3:$O$1662,0,0,1)</f>
        <v>5500</v>
      </c>
    </row>
    <row r="139" spans="13:39" x14ac:dyDescent="0.4">
      <c r="M139" t="s">
        <v>870</v>
      </c>
      <c r="N139" t="s">
        <v>681</v>
      </c>
      <c r="O139">
        <v>5500</v>
      </c>
      <c r="AB139" t="s">
        <v>291</v>
      </c>
      <c r="AC139" s="2">
        <f t="shared" si="20"/>
        <v>4576620</v>
      </c>
      <c r="AD139" s="2">
        <f t="shared" si="21"/>
        <v>4063700</v>
      </c>
      <c r="AE139" s="2">
        <f t="shared" si="21"/>
        <v>3810500</v>
      </c>
      <c r="AF139" s="2">
        <f t="shared" si="21"/>
        <v>3978500</v>
      </c>
      <c r="AG139" s="2">
        <f t="shared" si="21"/>
        <v>5816300</v>
      </c>
      <c r="AH139" s="2">
        <f t="shared" si="21"/>
        <v>5214100</v>
      </c>
      <c r="AI139" s="2" cm="1">
        <f t="array" ref="AI139">_xlfn.XLOOKUP(AI$1&amp;$AB139,$M$3:$M$1662&amp;$N$3:$N$1662,$O$3:$O$1662,0,0,1)</f>
        <v>17900</v>
      </c>
      <c r="AJ139" s="2" cm="1">
        <f t="array" ref="AJ139">_xlfn.XLOOKUP(AJ$1&amp;$AB139,$M$3:$M$1662&amp;$N$3:$N$1662,$O$3:$O$1662,0,0,1)</f>
        <v>10800</v>
      </c>
      <c r="AK139" s="2" cm="1">
        <f t="array" ref="AK139">_xlfn.XLOOKUP(AK$1&amp;$AB139,$M$3:$M$1662&amp;$N$3:$N$1662,$O$3:$O$1662,0,0,1)</f>
        <v>15700</v>
      </c>
      <c r="AL139" s="2" cm="1">
        <f t="array" ref="AL139">_xlfn.XLOOKUP(AL$1&amp;$AB139,$M$3:$M$1662&amp;$N$3:$N$1662,$O$3:$O$1662,0,0,1)</f>
        <v>13400</v>
      </c>
      <c r="AM139" s="2" cm="1">
        <f t="array" ref="AM139">_xlfn.XLOOKUP(AM$1&amp;$AB139,$M$3:$M$1662&amp;$N$3:$N$1662,$O$3:$O$1662,0,0,1)</f>
        <v>13300</v>
      </c>
    </row>
    <row r="140" spans="13:39" x14ac:dyDescent="0.4">
      <c r="M140" t="s">
        <v>870</v>
      </c>
      <c r="N140" t="s">
        <v>682</v>
      </c>
      <c r="O140">
        <v>13300</v>
      </c>
      <c r="AB140" t="s">
        <v>287</v>
      </c>
      <c r="AC140" s="2">
        <f t="shared" si="20"/>
        <v>4587920</v>
      </c>
      <c r="AD140" s="2">
        <f t="shared" si="21"/>
        <v>4065700</v>
      </c>
      <c r="AE140" s="2">
        <f t="shared" si="21"/>
        <v>3842100</v>
      </c>
      <c r="AF140" s="2">
        <f t="shared" si="21"/>
        <v>3981900</v>
      </c>
      <c r="AG140" s="2">
        <f t="shared" si="21"/>
        <v>5832700</v>
      </c>
      <c r="AH140" s="2">
        <f t="shared" si="21"/>
        <v>5217200</v>
      </c>
      <c r="AI140" s="2" cm="1">
        <f t="array" ref="AI140">_xlfn.XLOOKUP(AI$1&amp;$AB140,$M$3:$M$1662&amp;$N$3:$N$1662,$O$3:$O$1662,0,0,1)</f>
        <v>2000</v>
      </c>
      <c r="AJ140" s="2" cm="1">
        <f t="array" ref="AJ140">_xlfn.XLOOKUP(AJ$1&amp;$AB140,$M$3:$M$1662&amp;$N$3:$N$1662,$O$3:$O$1662,0,0,1)</f>
        <v>31600</v>
      </c>
      <c r="AK140" s="2" cm="1">
        <f t="array" ref="AK140">_xlfn.XLOOKUP(AK$1&amp;$AB140,$M$3:$M$1662&amp;$N$3:$N$1662,$O$3:$O$1662,0,0,1)</f>
        <v>3400</v>
      </c>
      <c r="AL140" s="2" cm="1">
        <f t="array" ref="AL140">_xlfn.XLOOKUP(AL$1&amp;$AB140,$M$3:$M$1662&amp;$N$3:$N$1662,$O$3:$O$1662,0,0,1)</f>
        <v>16400</v>
      </c>
      <c r="AM140" s="2" cm="1">
        <f t="array" ref="AM140">_xlfn.XLOOKUP(AM$1&amp;$AB140,$M$3:$M$1662&amp;$N$3:$N$1662,$O$3:$O$1662,0,0,1)</f>
        <v>3100</v>
      </c>
    </row>
    <row r="141" spans="13:39" x14ac:dyDescent="0.4">
      <c r="M141" t="s">
        <v>870</v>
      </c>
      <c r="N141" t="s">
        <v>683</v>
      </c>
      <c r="O141">
        <v>3100</v>
      </c>
      <c r="AB141" t="s">
        <v>108</v>
      </c>
      <c r="AC141" s="2">
        <f t="shared" si="20"/>
        <v>4608020</v>
      </c>
      <c r="AD141" s="2">
        <f t="shared" si="21"/>
        <v>4068000</v>
      </c>
      <c r="AE141" s="2">
        <f t="shared" si="21"/>
        <v>3917800</v>
      </c>
      <c r="AF141" s="2">
        <f t="shared" si="21"/>
        <v>3984600</v>
      </c>
      <c r="AG141" s="2">
        <f t="shared" si="21"/>
        <v>5848400</v>
      </c>
      <c r="AH141" s="2">
        <f t="shared" si="21"/>
        <v>5221300</v>
      </c>
      <c r="AI141" s="2" cm="1">
        <f t="array" ref="AI141">_xlfn.XLOOKUP(AI$1&amp;$AB141,$M$3:$M$1662&amp;$N$3:$N$1662,$O$3:$O$1662,0,0,1)</f>
        <v>2300</v>
      </c>
      <c r="AJ141" s="2" cm="1">
        <f t="array" ref="AJ141">_xlfn.XLOOKUP(AJ$1&amp;$AB141,$M$3:$M$1662&amp;$N$3:$N$1662,$O$3:$O$1662,0,0,1)</f>
        <v>75700</v>
      </c>
      <c r="AK141" s="2" cm="1">
        <f t="array" ref="AK141">_xlfn.XLOOKUP(AK$1&amp;$AB141,$M$3:$M$1662&amp;$N$3:$N$1662,$O$3:$O$1662,0,0,1)</f>
        <v>2700</v>
      </c>
      <c r="AL141" s="2" cm="1">
        <f t="array" ref="AL141">_xlfn.XLOOKUP(AL$1&amp;$AB141,$M$3:$M$1662&amp;$N$3:$N$1662,$O$3:$O$1662,0,0,1)</f>
        <v>15700</v>
      </c>
      <c r="AM141" s="2" cm="1">
        <f t="array" ref="AM141">_xlfn.XLOOKUP(AM$1&amp;$AB141,$M$3:$M$1662&amp;$N$3:$N$1662,$O$3:$O$1662,0,0,1)</f>
        <v>4100</v>
      </c>
    </row>
    <row r="142" spans="13:39" x14ac:dyDescent="0.4">
      <c r="M142" t="s">
        <v>870</v>
      </c>
      <c r="N142" t="s">
        <v>684</v>
      </c>
      <c r="O142">
        <v>4100</v>
      </c>
      <c r="AB142" t="s">
        <v>45</v>
      </c>
      <c r="AC142" s="2">
        <f t="shared" si="20"/>
        <v>4629860</v>
      </c>
      <c r="AD142" s="2">
        <f t="shared" si="21"/>
        <v>4072300</v>
      </c>
      <c r="AE142" s="2">
        <f t="shared" si="21"/>
        <v>3980600</v>
      </c>
      <c r="AF142" s="2">
        <f t="shared" si="21"/>
        <v>3991500</v>
      </c>
      <c r="AG142" s="2">
        <f t="shared" si="21"/>
        <v>5875900</v>
      </c>
      <c r="AH142" s="2">
        <f t="shared" si="21"/>
        <v>5229000</v>
      </c>
      <c r="AI142" s="2" cm="1">
        <f t="array" ref="AI142">_xlfn.XLOOKUP(AI$1&amp;$AB142,$M$3:$M$1662&amp;$N$3:$N$1662,$O$3:$O$1662,0,0,1)</f>
        <v>4300</v>
      </c>
      <c r="AJ142" s="2" cm="1">
        <f t="array" ref="AJ142">_xlfn.XLOOKUP(AJ$1&amp;$AB142,$M$3:$M$1662&amp;$N$3:$N$1662,$O$3:$O$1662,0,0,1)</f>
        <v>62800</v>
      </c>
      <c r="AK142" s="2" cm="1">
        <f t="array" ref="AK142">_xlfn.XLOOKUP(AK$1&amp;$AB142,$M$3:$M$1662&amp;$N$3:$N$1662,$O$3:$O$1662,0,0,1)</f>
        <v>6900</v>
      </c>
      <c r="AL142" s="2" cm="1">
        <f t="array" ref="AL142">_xlfn.XLOOKUP(AL$1&amp;$AB142,$M$3:$M$1662&amp;$N$3:$N$1662,$O$3:$O$1662,0,0,1)</f>
        <v>27500</v>
      </c>
      <c r="AM142" s="2" cm="1">
        <f t="array" ref="AM142">_xlfn.XLOOKUP(AM$1&amp;$AB142,$M$3:$M$1662&amp;$N$3:$N$1662,$O$3:$O$1662,0,0,1)</f>
        <v>7700</v>
      </c>
    </row>
    <row r="143" spans="13:39" x14ac:dyDescent="0.4">
      <c r="M143" t="s">
        <v>870</v>
      </c>
      <c r="N143" t="s">
        <v>685</v>
      </c>
      <c r="O143">
        <v>7700</v>
      </c>
      <c r="AB143" t="s">
        <v>114</v>
      </c>
      <c r="AC143" s="2">
        <f t="shared" si="20"/>
        <v>4644540</v>
      </c>
      <c r="AD143" s="2">
        <f t="shared" si="21"/>
        <v>4074000</v>
      </c>
      <c r="AE143" s="2">
        <f t="shared" si="21"/>
        <v>4019300</v>
      </c>
      <c r="AF143" s="2">
        <f t="shared" si="21"/>
        <v>3999300</v>
      </c>
      <c r="AG143" s="2">
        <f t="shared" si="21"/>
        <v>5896000</v>
      </c>
      <c r="AH143" s="2">
        <f t="shared" si="21"/>
        <v>5234100</v>
      </c>
      <c r="AI143" s="2" cm="1">
        <f t="array" ref="AI143">_xlfn.XLOOKUP(AI$1&amp;$AB143,$M$3:$M$1662&amp;$N$3:$N$1662,$O$3:$O$1662,0,0,1)</f>
        <v>1700</v>
      </c>
      <c r="AJ143" s="2" cm="1">
        <f t="array" ref="AJ143">_xlfn.XLOOKUP(AJ$1&amp;$AB143,$M$3:$M$1662&amp;$N$3:$N$1662,$O$3:$O$1662,0,0,1)</f>
        <v>38700</v>
      </c>
      <c r="AK143" s="2" cm="1">
        <f t="array" ref="AK143">_xlfn.XLOOKUP(AK$1&amp;$AB143,$M$3:$M$1662&amp;$N$3:$N$1662,$O$3:$O$1662,0,0,1)</f>
        <v>7800</v>
      </c>
      <c r="AL143" s="2" cm="1">
        <f t="array" ref="AL143">_xlfn.XLOOKUP(AL$1&amp;$AB143,$M$3:$M$1662&amp;$N$3:$N$1662,$O$3:$O$1662,0,0,1)</f>
        <v>20100</v>
      </c>
      <c r="AM143" s="2" cm="1">
        <f t="array" ref="AM143">_xlfn.XLOOKUP(AM$1&amp;$AB143,$M$3:$M$1662&amp;$N$3:$N$1662,$O$3:$O$1662,0,0,1)</f>
        <v>5100</v>
      </c>
    </row>
    <row r="144" spans="13:39" x14ac:dyDescent="0.4">
      <c r="M144" t="s">
        <v>870</v>
      </c>
      <c r="N144" t="s">
        <v>686</v>
      </c>
      <c r="O144">
        <v>5100</v>
      </c>
      <c r="AB144" t="s">
        <v>189</v>
      </c>
      <c r="AC144" s="2">
        <f t="shared" si="20"/>
        <v>4661560</v>
      </c>
      <c r="AD144" s="2">
        <f t="shared" si="21"/>
        <v>4075900</v>
      </c>
      <c r="AE144" s="2">
        <f t="shared" si="21"/>
        <v>4051300</v>
      </c>
      <c r="AF144" s="2">
        <f t="shared" si="21"/>
        <v>4019800</v>
      </c>
      <c r="AG144" s="2">
        <f t="shared" si="21"/>
        <v>5920100</v>
      </c>
      <c r="AH144" s="2">
        <f t="shared" si="21"/>
        <v>5240700</v>
      </c>
      <c r="AI144" s="2" cm="1">
        <f t="array" ref="AI144">_xlfn.XLOOKUP(AI$1&amp;$AB144,$M$3:$M$1662&amp;$N$3:$N$1662,$O$3:$O$1662,0,0,1)</f>
        <v>1900</v>
      </c>
      <c r="AJ144" s="2" cm="1">
        <f t="array" ref="AJ144">_xlfn.XLOOKUP(AJ$1&amp;$AB144,$M$3:$M$1662&amp;$N$3:$N$1662,$O$3:$O$1662,0,0,1)</f>
        <v>32000</v>
      </c>
      <c r="AK144" s="2" cm="1">
        <f t="array" ref="AK144">_xlfn.XLOOKUP(AK$1&amp;$AB144,$M$3:$M$1662&amp;$N$3:$N$1662,$O$3:$O$1662,0,0,1)</f>
        <v>20500</v>
      </c>
      <c r="AL144" s="2" cm="1">
        <f t="array" ref="AL144">_xlfn.XLOOKUP(AL$1&amp;$AB144,$M$3:$M$1662&amp;$N$3:$N$1662,$O$3:$O$1662,0,0,1)</f>
        <v>24100</v>
      </c>
      <c r="AM144" s="2" cm="1">
        <f t="array" ref="AM144">_xlfn.XLOOKUP(AM$1&amp;$AB144,$M$3:$M$1662&amp;$N$3:$N$1662,$O$3:$O$1662,0,0,1)</f>
        <v>6600</v>
      </c>
    </row>
    <row r="145" spans="13:39" x14ac:dyDescent="0.4">
      <c r="M145" t="s">
        <v>870</v>
      </c>
      <c r="N145" t="s">
        <v>687</v>
      </c>
      <c r="O145">
        <v>6600</v>
      </c>
      <c r="AB145" t="s">
        <v>71</v>
      </c>
      <c r="AC145" s="2">
        <f t="shared" si="20"/>
        <v>4674500</v>
      </c>
      <c r="AD145" s="2">
        <f t="shared" si="21"/>
        <v>4082400</v>
      </c>
      <c r="AE145" s="2">
        <f t="shared" si="21"/>
        <v>4066500</v>
      </c>
      <c r="AF145" s="2">
        <f t="shared" si="21"/>
        <v>4038700</v>
      </c>
      <c r="AG145" s="2">
        <f t="shared" si="21"/>
        <v>5936500</v>
      </c>
      <c r="AH145" s="2">
        <f t="shared" si="21"/>
        <v>5248400</v>
      </c>
      <c r="AI145" s="2" cm="1">
        <f t="array" ref="AI145">_xlfn.XLOOKUP(AI$1&amp;$AB145,$M$3:$M$1662&amp;$N$3:$N$1662,$O$3:$O$1662,0,0,1)</f>
        <v>6500</v>
      </c>
      <c r="AJ145" s="2" cm="1">
        <f t="array" ref="AJ145">_xlfn.XLOOKUP(AJ$1&amp;$AB145,$M$3:$M$1662&amp;$N$3:$N$1662,$O$3:$O$1662,0,0,1)</f>
        <v>15200</v>
      </c>
      <c r="AK145" s="2" cm="1">
        <f t="array" ref="AK145">_xlfn.XLOOKUP(AK$1&amp;$AB145,$M$3:$M$1662&amp;$N$3:$N$1662,$O$3:$O$1662,0,0,1)</f>
        <v>18900</v>
      </c>
      <c r="AL145" s="2" cm="1">
        <f t="array" ref="AL145">_xlfn.XLOOKUP(AL$1&amp;$AB145,$M$3:$M$1662&amp;$N$3:$N$1662,$O$3:$O$1662,0,0,1)</f>
        <v>16400</v>
      </c>
      <c r="AM145" s="2" cm="1">
        <f t="array" ref="AM145">_xlfn.XLOOKUP(AM$1&amp;$AB145,$M$3:$M$1662&amp;$N$3:$N$1662,$O$3:$O$1662,0,0,1)</f>
        <v>7700</v>
      </c>
    </row>
    <row r="146" spans="13:39" x14ac:dyDescent="0.4">
      <c r="M146" t="s">
        <v>870</v>
      </c>
      <c r="N146" t="s">
        <v>688</v>
      </c>
      <c r="O146">
        <v>7700</v>
      </c>
      <c r="AB146" t="s">
        <v>240</v>
      </c>
      <c r="AC146" s="2">
        <f t="shared" si="20"/>
        <v>4685940</v>
      </c>
      <c r="AD146" s="2">
        <f t="shared" si="21"/>
        <v>4102000</v>
      </c>
      <c r="AE146" s="2">
        <f t="shared" si="21"/>
        <v>4069700</v>
      </c>
      <c r="AF146" s="2">
        <f t="shared" si="21"/>
        <v>4049300</v>
      </c>
      <c r="AG146" s="2">
        <f t="shared" si="21"/>
        <v>5956600</v>
      </c>
      <c r="AH146" s="2">
        <f t="shared" si="21"/>
        <v>5252100</v>
      </c>
      <c r="AI146" s="2" cm="1">
        <f t="array" ref="AI146">_xlfn.XLOOKUP(AI$1&amp;$AB146,$M$3:$M$1662&amp;$N$3:$N$1662,$O$3:$O$1662,0,0,1)</f>
        <v>19600</v>
      </c>
      <c r="AJ146" s="2" cm="1">
        <f t="array" ref="AJ146">_xlfn.XLOOKUP(AJ$1&amp;$AB146,$M$3:$M$1662&amp;$N$3:$N$1662,$O$3:$O$1662,0,0,1)</f>
        <v>3200</v>
      </c>
      <c r="AK146" s="2" cm="1">
        <f t="array" ref="AK146">_xlfn.XLOOKUP(AK$1&amp;$AB146,$M$3:$M$1662&amp;$N$3:$N$1662,$O$3:$O$1662,0,0,1)</f>
        <v>10600</v>
      </c>
      <c r="AL146" s="2" cm="1">
        <f t="array" ref="AL146">_xlfn.XLOOKUP(AL$1&amp;$AB146,$M$3:$M$1662&amp;$N$3:$N$1662,$O$3:$O$1662,0,0,1)</f>
        <v>20100</v>
      </c>
      <c r="AM146" s="2" cm="1">
        <f t="array" ref="AM146">_xlfn.XLOOKUP(AM$1&amp;$AB146,$M$3:$M$1662&amp;$N$3:$N$1662,$O$3:$O$1662,0,0,1)</f>
        <v>3700</v>
      </c>
    </row>
    <row r="147" spans="13:39" x14ac:dyDescent="0.4">
      <c r="M147" t="s">
        <v>870</v>
      </c>
      <c r="N147" t="s">
        <v>689</v>
      </c>
      <c r="O147">
        <v>3700</v>
      </c>
      <c r="AB147" t="s">
        <v>200</v>
      </c>
      <c r="AC147" s="2">
        <f t="shared" si="20"/>
        <v>4697820</v>
      </c>
      <c r="AD147" s="2">
        <f t="shared" si="21"/>
        <v>4108500</v>
      </c>
      <c r="AE147" s="2">
        <f t="shared" si="21"/>
        <v>4086600</v>
      </c>
      <c r="AF147" s="2">
        <f t="shared" si="21"/>
        <v>4063200</v>
      </c>
      <c r="AG147" s="2">
        <f t="shared" si="21"/>
        <v>5976700</v>
      </c>
      <c r="AH147" s="2">
        <f t="shared" si="21"/>
        <v>5254100</v>
      </c>
      <c r="AI147" s="2" cm="1">
        <f t="array" ref="AI147">_xlfn.XLOOKUP(AI$1&amp;$AB147,$M$3:$M$1662&amp;$N$3:$N$1662,$O$3:$O$1662,0,0,1)</f>
        <v>6500</v>
      </c>
      <c r="AJ147" s="2" cm="1">
        <f t="array" ref="AJ147">_xlfn.XLOOKUP(AJ$1&amp;$AB147,$M$3:$M$1662&amp;$N$3:$N$1662,$O$3:$O$1662,0,0,1)</f>
        <v>16900</v>
      </c>
      <c r="AK147" s="2" cm="1">
        <f t="array" ref="AK147">_xlfn.XLOOKUP(AK$1&amp;$AB147,$M$3:$M$1662&amp;$N$3:$N$1662,$O$3:$O$1662,0,0,1)</f>
        <v>13900</v>
      </c>
      <c r="AL147" s="2" cm="1">
        <f t="array" ref="AL147">_xlfn.XLOOKUP(AL$1&amp;$AB147,$M$3:$M$1662&amp;$N$3:$N$1662,$O$3:$O$1662,0,0,1)</f>
        <v>20100</v>
      </c>
      <c r="AM147" s="2" cm="1">
        <f t="array" ref="AM147">_xlfn.XLOOKUP(AM$1&amp;$AB147,$M$3:$M$1662&amp;$N$3:$N$1662,$O$3:$O$1662,0,0,1)</f>
        <v>2000</v>
      </c>
    </row>
    <row r="148" spans="13:39" x14ac:dyDescent="0.4">
      <c r="M148" t="s">
        <v>870</v>
      </c>
      <c r="N148" t="s">
        <v>690</v>
      </c>
      <c r="O148">
        <v>2000</v>
      </c>
      <c r="AB148" t="s">
        <v>53</v>
      </c>
      <c r="AC148" s="2">
        <f t="shared" si="20"/>
        <v>4705800</v>
      </c>
      <c r="AD148" s="2">
        <f t="shared" ref="AD148:AH163" si="22">AD147+AI148</f>
        <v>4111600</v>
      </c>
      <c r="AE148" s="2">
        <f t="shared" si="22"/>
        <v>4099400</v>
      </c>
      <c r="AF148" s="2">
        <f t="shared" si="22"/>
        <v>4070300</v>
      </c>
      <c r="AG148" s="2">
        <f t="shared" si="22"/>
        <v>5989300</v>
      </c>
      <c r="AH148" s="2">
        <f t="shared" si="22"/>
        <v>5258400</v>
      </c>
      <c r="AI148" s="2" cm="1">
        <f t="array" ref="AI148">_xlfn.XLOOKUP(AI$1&amp;$AB148,$M$3:$M$1662&amp;$N$3:$N$1662,$O$3:$O$1662,0,0,1)</f>
        <v>3100</v>
      </c>
      <c r="AJ148" s="2" cm="1">
        <f t="array" ref="AJ148">_xlfn.XLOOKUP(AJ$1&amp;$AB148,$M$3:$M$1662&amp;$N$3:$N$1662,$O$3:$O$1662,0,0,1)</f>
        <v>12800</v>
      </c>
      <c r="AK148" s="2" cm="1">
        <f t="array" ref="AK148">_xlfn.XLOOKUP(AK$1&amp;$AB148,$M$3:$M$1662&amp;$N$3:$N$1662,$O$3:$O$1662,0,0,1)</f>
        <v>7100</v>
      </c>
      <c r="AL148" s="2" cm="1">
        <f t="array" ref="AL148">_xlfn.XLOOKUP(AL$1&amp;$AB148,$M$3:$M$1662&amp;$N$3:$N$1662,$O$3:$O$1662,0,0,1)</f>
        <v>12600</v>
      </c>
      <c r="AM148" s="2" cm="1">
        <f t="array" ref="AM148">_xlfn.XLOOKUP(AM$1&amp;$AB148,$M$3:$M$1662&amp;$N$3:$N$1662,$O$3:$O$1662,0,0,1)</f>
        <v>4300</v>
      </c>
    </row>
    <row r="149" spans="13:39" x14ac:dyDescent="0.4">
      <c r="M149" t="s">
        <v>870</v>
      </c>
      <c r="N149" t="s">
        <v>691</v>
      </c>
      <c r="O149">
        <v>4300</v>
      </c>
      <c r="AB149" t="s">
        <v>10</v>
      </c>
      <c r="AC149" s="2">
        <f t="shared" si="20"/>
        <v>4714500</v>
      </c>
      <c r="AD149" s="2">
        <f t="shared" si="22"/>
        <v>4122200</v>
      </c>
      <c r="AE149" s="2">
        <f t="shared" si="22"/>
        <v>4105800</v>
      </c>
      <c r="AF149" s="2">
        <f t="shared" si="22"/>
        <v>4077800</v>
      </c>
      <c r="AG149" s="2">
        <f t="shared" si="22"/>
        <v>6001200</v>
      </c>
      <c r="AH149" s="2">
        <f t="shared" si="22"/>
        <v>5265500</v>
      </c>
      <c r="AI149" s="2" cm="1">
        <f t="array" ref="AI149">_xlfn.XLOOKUP(AI$1&amp;$AB149,$M$3:$M$1662&amp;$N$3:$N$1662,$O$3:$O$1662,0,0,1)</f>
        <v>10600</v>
      </c>
      <c r="AJ149" s="2" cm="1">
        <f t="array" ref="AJ149">_xlfn.XLOOKUP(AJ$1&amp;$AB149,$M$3:$M$1662&amp;$N$3:$N$1662,$O$3:$O$1662,0,0,1)</f>
        <v>6400</v>
      </c>
      <c r="AK149" s="2" cm="1">
        <f t="array" ref="AK149">_xlfn.XLOOKUP(AK$1&amp;$AB149,$M$3:$M$1662&amp;$N$3:$N$1662,$O$3:$O$1662,0,0,1)</f>
        <v>7500</v>
      </c>
      <c r="AL149" s="2" cm="1">
        <f t="array" ref="AL149">_xlfn.XLOOKUP(AL$1&amp;$AB149,$M$3:$M$1662&amp;$N$3:$N$1662,$O$3:$O$1662,0,0,1)</f>
        <v>11900</v>
      </c>
      <c r="AM149" s="2" cm="1">
        <f t="array" ref="AM149">_xlfn.XLOOKUP(AM$1&amp;$AB149,$M$3:$M$1662&amp;$N$3:$N$1662,$O$3:$O$1662,0,0,1)</f>
        <v>7100</v>
      </c>
    </row>
    <row r="150" spans="13:39" x14ac:dyDescent="0.4">
      <c r="M150" t="s">
        <v>870</v>
      </c>
      <c r="N150" t="s">
        <v>692</v>
      </c>
      <c r="O150">
        <v>7100</v>
      </c>
      <c r="AB150" t="s">
        <v>49</v>
      </c>
      <c r="AC150" s="2">
        <f t="shared" si="20"/>
        <v>4719940</v>
      </c>
      <c r="AD150" s="2">
        <f t="shared" si="22"/>
        <v>4124900</v>
      </c>
      <c r="AE150" s="2">
        <f t="shared" si="22"/>
        <v>4109500</v>
      </c>
      <c r="AF150" s="2">
        <f t="shared" si="22"/>
        <v>4084800</v>
      </c>
      <c r="AG150" s="2">
        <f t="shared" si="22"/>
        <v>6010100</v>
      </c>
      <c r="AH150" s="2">
        <f t="shared" si="22"/>
        <v>5270400</v>
      </c>
      <c r="AI150" s="2" cm="1">
        <f t="array" ref="AI150">_xlfn.XLOOKUP(AI$1&amp;$AB150,$M$3:$M$1662&amp;$N$3:$N$1662,$O$3:$O$1662,0,0,1)</f>
        <v>2700</v>
      </c>
      <c r="AJ150" s="2" cm="1">
        <f t="array" ref="AJ150">_xlfn.XLOOKUP(AJ$1&amp;$AB150,$M$3:$M$1662&amp;$N$3:$N$1662,$O$3:$O$1662,0,0,1)</f>
        <v>3700</v>
      </c>
      <c r="AK150" s="2" cm="1">
        <f t="array" ref="AK150">_xlfn.XLOOKUP(AK$1&amp;$AB150,$M$3:$M$1662&amp;$N$3:$N$1662,$O$3:$O$1662,0,0,1)</f>
        <v>7000</v>
      </c>
      <c r="AL150" s="2" cm="1">
        <f t="array" ref="AL150">_xlfn.XLOOKUP(AL$1&amp;$AB150,$M$3:$M$1662&amp;$N$3:$N$1662,$O$3:$O$1662,0,0,1)</f>
        <v>8900</v>
      </c>
      <c r="AM150" s="2" cm="1">
        <f t="array" ref="AM150">_xlfn.XLOOKUP(AM$1&amp;$AB150,$M$3:$M$1662&amp;$N$3:$N$1662,$O$3:$O$1662,0,0,1)</f>
        <v>4900</v>
      </c>
    </row>
    <row r="151" spans="13:39" x14ac:dyDescent="0.4">
      <c r="M151" t="s">
        <v>870</v>
      </c>
      <c r="N151" t="s">
        <v>693</v>
      </c>
      <c r="O151">
        <v>4900</v>
      </c>
      <c r="AB151" t="s">
        <v>77</v>
      </c>
      <c r="AC151" s="2">
        <f t="shared" si="20"/>
        <v>4731140</v>
      </c>
      <c r="AD151" s="2">
        <f t="shared" si="22"/>
        <v>4146400</v>
      </c>
      <c r="AE151" s="2">
        <f t="shared" si="22"/>
        <v>4121500</v>
      </c>
      <c r="AF151" s="2">
        <f t="shared" si="22"/>
        <v>4087700</v>
      </c>
      <c r="AG151" s="2">
        <f t="shared" si="22"/>
        <v>6020700</v>
      </c>
      <c r="AH151" s="2">
        <f t="shared" si="22"/>
        <v>5279400</v>
      </c>
      <c r="AI151" s="2" cm="1">
        <f t="array" ref="AI151">_xlfn.XLOOKUP(AI$1&amp;$AB151,$M$3:$M$1662&amp;$N$3:$N$1662,$O$3:$O$1662,0,0,1)</f>
        <v>21500</v>
      </c>
      <c r="AJ151" s="2" cm="1">
        <f t="array" ref="AJ151">_xlfn.XLOOKUP(AJ$1&amp;$AB151,$M$3:$M$1662&amp;$N$3:$N$1662,$O$3:$O$1662,0,0,1)</f>
        <v>12000</v>
      </c>
      <c r="AK151" s="2" cm="1">
        <f t="array" ref="AK151">_xlfn.XLOOKUP(AK$1&amp;$AB151,$M$3:$M$1662&amp;$N$3:$N$1662,$O$3:$O$1662,0,0,1)</f>
        <v>2900</v>
      </c>
      <c r="AL151" s="2" cm="1">
        <f t="array" ref="AL151">_xlfn.XLOOKUP(AL$1&amp;$AB151,$M$3:$M$1662&amp;$N$3:$N$1662,$O$3:$O$1662,0,0,1)</f>
        <v>10600</v>
      </c>
      <c r="AM151" s="2" cm="1">
        <f t="array" ref="AM151">_xlfn.XLOOKUP(AM$1&amp;$AB151,$M$3:$M$1662&amp;$N$3:$N$1662,$O$3:$O$1662,0,0,1)</f>
        <v>9000</v>
      </c>
    </row>
    <row r="152" spans="13:39" x14ac:dyDescent="0.4">
      <c r="M152" t="s">
        <v>870</v>
      </c>
      <c r="N152" t="s">
        <v>694</v>
      </c>
      <c r="O152">
        <v>9000</v>
      </c>
      <c r="AB152" t="s">
        <v>11</v>
      </c>
      <c r="AC152" s="2">
        <f t="shared" si="20"/>
        <v>4733680</v>
      </c>
      <c r="AD152" s="2">
        <f t="shared" si="22"/>
        <v>4148200</v>
      </c>
      <c r="AE152" s="2">
        <f t="shared" si="22"/>
        <v>4123900</v>
      </c>
      <c r="AF152" s="2">
        <f t="shared" si="22"/>
        <v>4089800</v>
      </c>
      <c r="AG152" s="2">
        <f t="shared" si="22"/>
        <v>6025000</v>
      </c>
      <c r="AH152" s="2">
        <f t="shared" si="22"/>
        <v>5281500</v>
      </c>
      <c r="AI152" s="2" cm="1">
        <f t="array" ref="AI152">_xlfn.XLOOKUP(AI$1&amp;$AB152,$M$3:$M$1662&amp;$N$3:$N$1662,$O$3:$O$1662,0,0,1)</f>
        <v>1800</v>
      </c>
      <c r="AJ152" s="2" cm="1">
        <f t="array" ref="AJ152">_xlfn.XLOOKUP(AJ$1&amp;$AB152,$M$3:$M$1662&amp;$N$3:$N$1662,$O$3:$O$1662,0,0,1)</f>
        <v>2400</v>
      </c>
      <c r="AK152" s="2" cm="1">
        <f t="array" ref="AK152">_xlfn.XLOOKUP(AK$1&amp;$AB152,$M$3:$M$1662&amp;$N$3:$N$1662,$O$3:$O$1662,0,0,1)</f>
        <v>2100</v>
      </c>
      <c r="AL152" s="2" cm="1">
        <f t="array" ref="AL152">_xlfn.XLOOKUP(AL$1&amp;$AB152,$M$3:$M$1662&amp;$N$3:$N$1662,$O$3:$O$1662,0,0,1)</f>
        <v>4300</v>
      </c>
      <c r="AM152" s="2" cm="1">
        <f t="array" ref="AM152">_xlfn.XLOOKUP(AM$1&amp;$AB152,$M$3:$M$1662&amp;$N$3:$N$1662,$O$3:$O$1662,0,0,1)</f>
        <v>2100</v>
      </c>
    </row>
    <row r="153" spans="13:39" x14ac:dyDescent="0.4">
      <c r="M153" t="s">
        <v>870</v>
      </c>
      <c r="N153" t="s">
        <v>695</v>
      </c>
      <c r="O153">
        <v>2100</v>
      </c>
      <c r="AB153" t="s">
        <v>12</v>
      </c>
      <c r="AC153" s="2">
        <f t="shared" si="20"/>
        <v>4802760</v>
      </c>
      <c r="AD153" s="2">
        <f t="shared" si="22"/>
        <v>4197700</v>
      </c>
      <c r="AE153" s="2">
        <f t="shared" si="22"/>
        <v>4153900</v>
      </c>
      <c r="AF153" s="2">
        <f t="shared" si="22"/>
        <v>4137800</v>
      </c>
      <c r="AG153" s="2">
        <f t="shared" si="22"/>
        <v>6146300</v>
      </c>
      <c r="AH153" s="2">
        <f t="shared" si="22"/>
        <v>5378100</v>
      </c>
      <c r="AI153" s="2" cm="1">
        <f t="array" ref="AI153">_xlfn.XLOOKUP(AI$1&amp;$AB153,$M$3:$M$1662&amp;$N$3:$N$1662,$O$3:$O$1662,0,0,1)</f>
        <v>49500</v>
      </c>
      <c r="AJ153" s="2" cm="1">
        <f t="array" ref="AJ153">_xlfn.XLOOKUP(AJ$1&amp;$AB153,$M$3:$M$1662&amp;$N$3:$N$1662,$O$3:$O$1662,0,0,1)</f>
        <v>30000</v>
      </c>
      <c r="AK153" s="2" cm="1">
        <f t="array" ref="AK153">_xlfn.XLOOKUP(AK$1&amp;$AB153,$M$3:$M$1662&amp;$N$3:$N$1662,$O$3:$O$1662,0,0,1)</f>
        <v>48000</v>
      </c>
      <c r="AL153" s="2" cm="1">
        <f t="array" ref="AL153">_xlfn.XLOOKUP(AL$1&amp;$AB153,$M$3:$M$1662&amp;$N$3:$N$1662,$O$3:$O$1662,0,0,1)</f>
        <v>121300</v>
      </c>
      <c r="AM153" s="2" cm="1">
        <f t="array" ref="AM153">_xlfn.XLOOKUP(AM$1&amp;$AB153,$M$3:$M$1662&amp;$N$3:$N$1662,$O$3:$O$1662,0,0,1)</f>
        <v>96600</v>
      </c>
    </row>
    <row r="154" spans="13:39" x14ac:dyDescent="0.4">
      <c r="M154" t="s">
        <v>870</v>
      </c>
      <c r="N154" t="s">
        <v>696</v>
      </c>
      <c r="O154">
        <v>96600</v>
      </c>
      <c r="AB154" t="s">
        <v>84</v>
      </c>
      <c r="AC154" s="2">
        <f t="shared" si="20"/>
        <v>4825560</v>
      </c>
      <c r="AD154" s="2">
        <f t="shared" si="22"/>
        <v>4218500</v>
      </c>
      <c r="AE154" s="2">
        <f t="shared" si="22"/>
        <v>4158000</v>
      </c>
      <c r="AF154" s="2">
        <f t="shared" si="22"/>
        <v>4153200</v>
      </c>
      <c r="AG154" s="2">
        <f t="shared" si="22"/>
        <v>6204400</v>
      </c>
      <c r="AH154" s="2">
        <f t="shared" si="22"/>
        <v>5393700</v>
      </c>
      <c r="AI154" s="2" cm="1">
        <f t="array" ref="AI154">_xlfn.XLOOKUP(AI$1&amp;$AB154,$M$3:$M$1662&amp;$N$3:$N$1662,$O$3:$O$1662,0,0,1)</f>
        <v>20800</v>
      </c>
      <c r="AJ154" s="2" cm="1">
        <f t="array" ref="AJ154">_xlfn.XLOOKUP(AJ$1&amp;$AB154,$M$3:$M$1662&amp;$N$3:$N$1662,$O$3:$O$1662,0,0,1)</f>
        <v>4100</v>
      </c>
      <c r="AK154" s="2" cm="1">
        <f t="array" ref="AK154">_xlfn.XLOOKUP(AK$1&amp;$AB154,$M$3:$M$1662&amp;$N$3:$N$1662,$O$3:$O$1662,0,0,1)</f>
        <v>15400</v>
      </c>
      <c r="AL154" s="2" cm="1">
        <f t="array" ref="AL154">_xlfn.XLOOKUP(AL$1&amp;$AB154,$M$3:$M$1662&amp;$N$3:$N$1662,$O$3:$O$1662,0,0,1)</f>
        <v>58100</v>
      </c>
      <c r="AM154" s="2" cm="1">
        <f t="array" ref="AM154">_xlfn.XLOOKUP(AM$1&amp;$AB154,$M$3:$M$1662&amp;$N$3:$N$1662,$O$3:$O$1662,0,0,1)</f>
        <v>15600</v>
      </c>
    </row>
    <row r="155" spans="13:39" x14ac:dyDescent="0.4">
      <c r="M155" t="s">
        <v>870</v>
      </c>
      <c r="N155" t="s">
        <v>697</v>
      </c>
      <c r="O155">
        <v>15600</v>
      </c>
      <c r="AB155" t="s">
        <v>33</v>
      </c>
      <c r="AC155" s="2">
        <f t="shared" si="20"/>
        <v>4851480</v>
      </c>
      <c r="AD155" s="2">
        <f t="shared" si="22"/>
        <v>4227200</v>
      </c>
      <c r="AE155" s="2">
        <f t="shared" si="22"/>
        <v>4208600</v>
      </c>
      <c r="AF155" s="2">
        <f t="shared" si="22"/>
        <v>4188900</v>
      </c>
      <c r="AG155" s="2">
        <f t="shared" si="22"/>
        <v>6226700</v>
      </c>
      <c r="AH155" s="2">
        <f t="shared" si="22"/>
        <v>5406000</v>
      </c>
      <c r="AI155" s="2" cm="1">
        <f t="array" ref="AI155">_xlfn.XLOOKUP(AI$1&amp;$AB155,$M$3:$M$1662&amp;$N$3:$N$1662,$O$3:$O$1662,0,0,1)</f>
        <v>8700</v>
      </c>
      <c r="AJ155" s="2" cm="1">
        <f t="array" ref="AJ155">_xlfn.XLOOKUP(AJ$1&amp;$AB155,$M$3:$M$1662&amp;$N$3:$N$1662,$O$3:$O$1662,0,0,1)</f>
        <v>50600</v>
      </c>
      <c r="AK155" s="2" cm="1">
        <f t="array" ref="AK155">_xlfn.XLOOKUP(AK$1&amp;$AB155,$M$3:$M$1662&amp;$N$3:$N$1662,$O$3:$O$1662,0,0,1)</f>
        <v>35700</v>
      </c>
      <c r="AL155" s="2" cm="1">
        <f t="array" ref="AL155">_xlfn.XLOOKUP(AL$1&amp;$AB155,$M$3:$M$1662&amp;$N$3:$N$1662,$O$3:$O$1662,0,0,1)</f>
        <v>22300</v>
      </c>
      <c r="AM155" s="2" cm="1">
        <f t="array" ref="AM155">_xlfn.XLOOKUP(AM$1&amp;$AB155,$M$3:$M$1662&amp;$N$3:$N$1662,$O$3:$O$1662,0,0,1)</f>
        <v>12300</v>
      </c>
    </row>
    <row r="156" spans="13:39" x14ac:dyDescent="0.4">
      <c r="M156" t="s">
        <v>870</v>
      </c>
      <c r="N156" t="s">
        <v>698</v>
      </c>
      <c r="O156">
        <v>12300</v>
      </c>
      <c r="AB156" t="s">
        <v>160</v>
      </c>
      <c r="AC156" s="2">
        <f t="shared" si="20"/>
        <v>4885860</v>
      </c>
      <c r="AD156" s="2">
        <f t="shared" si="22"/>
        <v>4238100</v>
      </c>
      <c r="AE156" s="2">
        <f t="shared" si="22"/>
        <v>4272300</v>
      </c>
      <c r="AF156" s="2">
        <f t="shared" si="22"/>
        <v>4197800</v>
      </c>
      <c r="AG156" s="2">
        <f t="shared" si="22"/>
        <v>6300500</v>
      </c>
      <c r="AH156" s="2">
        <f t="shared" si="22"/>
        <v>5420600</v>
      </c>
      <c r="AI156" s="2" cm="1">
        <f t="array" ref="AI156">_xlfn.XLOOKUP(AI$1&amp;$AB156,$M$3:$M$1662&amp;$N$3:$N$1662,$O$3:$O$1662,0,0,1)</f>
        <v>10900</v>
      </c>
      <c r="AJ156" s="2" cm="1">
        <f t="array" ref="AJ156">_xlfn.XLOOKUP(AJ$1&amp;$AB156,$M$3:$M$1662&amp;$N$3:$N$1662,$O$3:$O$1662,0,0,1)</f>
        <v>63700</v>
      </c>
      <c r="AK156" s="2" cm="1">
        <f t="array" ref="AK156">_xlfn.XLOOKUP(AK$1&amp;$AB156,$M$3:$M$1662&amp;$N$3:$N$1662,$O$3:$O$1662,0,0,1)</f>
        <v>8900</v>
      </c>
      <c r="AL156" s="2" cm="1">
        <f t="array" ref="AL156">_xlfn.XLOOKUP(AL$1&amp;$AB156,$M$3:$M$1662&amp;$N$3:$N$1662,$O$3:$O$1662,0,0,1)</f>
        <v>73800</v>
      </c>
      <c r="AM156" s="2" cm="1">
        <f t="array" ref="AM156">_xlfn.XLOOKUP(AM$1&amp;$AB156,$M$3:$M$1662&amp;$N$3:$N$1662,$O$3:$O$1662,0,0,1)</f>
        <v>14600</v>
      </c>
    </row>
    <row r="157" spans="13:39" x14ac:dyDescent="0.4">
      <c r="M157" t="s">
        <v>870</v>
      </c>
      <c r="N157" t="s">
        <v>699</v>
      </c>
      <c r="O157">
        <v>14600</v>
      </c>
      <c r="AB157" t="s">
        <v>60</v>
      </c>
      <c r="AC157" s="2">
        <f t="shared" si="20"/>
        <v>4914920</v>
      </c>
      <c r="AD157" s="2">
        <f t="shared" si="22"/>
        <v>4249700</v>
      </c>
      <c r="AE157" s="2">
        <f t="shared" si="22"/>
        <v>4302700</v>
      </c>
      <c r="AF157" s="2">
        <f t="shared" si="22"/>
        <v>4214500</v>
      </c>
      <c r="AG157" s="2">
        <f t="shared" si="22"/>
        <v>6380400</v>
      </c>
      <c r="AH157" s="2">
        <f t="shared" si="22"/>
        <v>5427300</v>
      </c>
      <c r="AI157" s="2" cm="1">
        <f t="array" ref="AI157">_xlfn.XLOOKUP(AI$1&amp;$AB157,$M$3:$M$1662&amp;$N$3:$N$1662,$O$3:$O$1662,0,0,1)</f>
        <v>11600</v>
      </c>
      <c r="AJ157" s="2" cm="1">
        <f t="array" ref="AJ157">_xlfn.XLOOKUP(AJ$1&amp;$AB157,$M$3:$M$1662&amp;$N$3:$N$1662,$O$3:$O$1662,0,0,1)</f>
        <v>30400</v>
      </c>
      <c r="AK157" s="2" cm="1">
        <f t="array" ref="AK157">_xlfn.XLOOKUP(AK$1&amp;$AB157,$M$3:$M$1662&amp;$N$3:$N$1662,$O$3:$O$1662,0,0,1)</f>
        <v>16700</v>
      </c>
      <c r="AL157" s="2" cm="1">
        <f t="array" ref="AL157">_xlfn.XLOOKUP(AL$1&amp;$AB157,$M$3:$M$1662&amp;$N$3:$N$1662,$O$3:$O$1662,0,0,1)</f>
        <v>79900</v>
      </c>
      <c r="AM157" s="2" cm="1">
        <f t="array" ref="AM157">_xlfn.XLOOKUP(AM$1&amp;$AB157,$M$3:$M$1662&amp;$N$3:$N$1662,$O$3:$O$1662,0,0,1)</f>
        <v>6700</v>
      </c>
    </row>
    <row r="158" spans="13:39" x14ac:dyDescent="0.4">
      <c r="M158" t="s">
        <v>870</v>
      </c>
      <c r="N158" t="s">
        <v>700</v>
      </c>
      <c r="O158">
        <v>6700</v>
      </c>
      <c r="AB158" t="s">
        <v>151</v>
      </c>
      <c r="AC158" s="2">
        <f t="shared" si="20"/>
        <v>4941700</v>
      </c>
      <c r="AD158" s="2">
        <f t="shared" si="22"/>
        <v>4270600</v>
      </c>
      <c r="AE158" s="2">
        <f t="shared" si="22"/>
        <v>4348300</v>
      </c>
      <c r="AF158" s="2">
        <f t="shared" si="22"/>
        <v>4230200</v>
      </c>
      <c r="AG158" s="2">
        <f t="shared" si="22"/>
        <v>6420800</v>
      </c>
      <c r="AH158" s="2">
        <f t="shared" si="22"/>
        <v>5438600</v>
      </c>
      <c r="AI158" s="2" cm="1">
        <f t="array" ref="AI158">_xlfn.XLOOKUP(AI$1&amp;$AB158,$M$3:$M$1662&amp;$N$3:$N$1662,$O$3:$O$1662,0,0,1)</f>
        <v>20900</v>
      </c>
      <c r="AJ158" s="2" cm="1">
        <f t="array" ref="AJ158">_xlfn.XLOOKUP(AJ$1&amp;$AB158,$M$3:$M$1662&amp;$N$3:$N$1662,$O$3:$O$1662,0,0,1)</f>
        <v>45600</v>
      </c>
      <c r="AK158" s="2" cm="1">
        <f t="array" ref="AK158">_xlfn.XLOOKUP(AK$1&amp;$AB158,$M$3:$M$1662&amp;$N$3:$N$1662,$O$3:$O$1662,0,0,1)</f>
        <v>15700</v>
      </c>
      <c r="AL158" s="2" cm="1">
        <f t="array" ref="AL158">_xlfn.XLOOKUP(AL$1&amp;$AB158,$M$3:$M$1662&amp;$N$3:$N$1662,$O$3:$O$1662,0,0,1)</f>
        <v>40400</v>
      </c>
      <c r="AM158" s="2" cm="1">
        <f t="array" ref="AM158">_xlfn.XLOOKUP(AM$1&amp;$AB158,$M$3:$M$1662&amp;$N$3:$N$1662,$O$3:$O$1662,0,0,1)</f>
        <v>11300</v>
      </c>
    </row>
    <row r="159" spans="13:39" x14ac:dyDescent="0.4">
      <c r="M159" t="s">
        <v>870</v>
      </c>
      <c r="N159" t="s">
        <v>701</v>
      </c>
      <c r="O159">
        <v>11300</v>
      </c>
      <c r="AB159" t="s">
        <v>121</v>
      </c>
      <c r="AC159" s="2">
        <f t="shared" si="20"/>
        <v>4967620</v>
      </c>
      <c r="AD159" s="2">
        <f t="shared" si="22"/>
        <v>4298500</v>
      </c>
      <c r="AE159" s="2">
        <f t="shared" si="22"/>
        <v>4383900</v>
      </c>
      <c r="AF159" s="2">
        <f t="shared" si="22"/>
        <v>4235000</v>
      </c>
      <c r="AG159" s="2">
        <f t="shared" si="22"/>
        <v>6443900</v>
      </c>
      <c r="AH159" s="2">
        <f t="shared" si="22"/>
        <v>5476800</v>
      </c>
      <c r="AI159" s="2" cm="1">
        <f t="array" ref="AI159">_xlfn.XLOOKUP(AI$1&amp;$AB159,$M$3:$M$1662&amp;$N$3:$N$1662,$O$3:$O$1662,0,0,1)</f>
        <v>27900</v>
      </c>
      <c r="AJ159" s="2" cm="1">
        <f t="array" ref="AJ159">_xlfn.XLOOKUP(AJ$1&amp;$AB159,$M$3:$M$1662&amp;$N$3:$N$1662,$O$3:$O$1662,0,0,1)</f>
        <v>35600</v>
      </c>
      <c r="AK159" s="2" cm="1">
        <f t="array" ref="AK159">_xlfn.XLOOKUP(AK$1&amp;$AB159,$M$3:$M$1662&amp;$N$3:$N$1662,$O$3:$O$1662,0,0,1)</f>
        <v>4800</v>
      </c>
      <c r="AL159" s="2" cm="1">
        <f t="array" ref="AL159">_xlfn.XLOOKUP(AL$1&amp;$AB159,$M$3:$M$1662&amp;$N$3:$N$1662,$O$3:$O$1662,0,0,1)</f>
        <v>23100</v>
      </c>
      <c r="AM159" s="2" cm="1">
        <f t="array" ref="AM159">_xlfn.XLOOKUP(AM$1&amp;$AB159,$M$3:$M$1662&amp;$N$3:$N$1662,$O$3:$O$1662,0,0,1)</f>
        <v>38200</v>
      </c>
    </row>
    <row r="160" spans="13:39" x14ac:dyDescent="0.4">
      <c r="M160" t="s">
        <v>870</v>
      </c>
      <c r="N160" t="s">
        <v>702</v>
      </c>
      <c r="O160">
        <v>38200</v>
      </c>
      <c r="AB160" t="s">
        <v>134</v>
      </c>
      <c r="AC160" s="2">
        <f t="shared" si="20"/>
        <v>4985600</v>
      </c>
      <c r="AD160" s="2">
        <f t="shared" si="22"/>
        <v>4324700</v>
      </c>
      <c r="AE160" s="2">
        <f t="shared" si="22"/>
        <v>4391600</v>
      </c>
      <c r="AF160" s="2">
        <f t="shared" si="22"/>
        <v>4240900</v>
      </c>
      <c r="AG160" s="2">
        <f t="shared" si="22"/>
        <v>6480500</v>
      </c>
      <c r="AH160" s="2">
        <f t="shared" si="22"/>
        <v>5490300</v>
      </c>
      <c r="AI160" s="2" cm="1">
        <f t="array" ref="AI160">_xlfn.XLOOKUP(AI$1&amp;$AB160,$M$3:$M$1662&amp;$N$3:$N$1662,$O$3:$O$1662,0,0,1)</f>
        <v>26200</v>
      </c>
      <c r="AJ160" s="2" cm="1">
        <f t="array" ref="AJ160">_xlfn.XLOOKUP(AJ$1&amp;$AB160,$M$3:$M$1662&amp;$N$3:$N$1662,$O$3:$O$1662,0,0,1)</f>
        <v>7700</v>
      </c>
      <c r="AK160" s="2" cm="1">
        <f t="array" ref="AK160">_xlfn.XLOOKUP(AK$1&amp;$AB160,$M$3:$M$1662&amp;$N$3:$N$1662,$O$3:$O$1662,0,0,1)</f>
        <v>5900</v>
      </c>
      <c r="AL160" s="2" cm="1">
        <f t="array" ref="AL160">_xlfn.XLOOKUP(AL$1&amp;$AB160,$M$3:$M$1662&amp;$N$3:$N$1662,$O$3:$O$1662,0,0,1)</f>
        <v>36600</v>
      </c>
      <c r="AM160" s="2" cm="1">
        <f t="array" ref="AM160">_xlfn.XLOOKUP(AM$1&amp;$AB160,$M$3:$M$1662&amp;$N$3:$N$1662,$O$3:$O$1662,0,0,1)</f>
        <v>13500</v>
      </c>
    </row>
    <row r="161" spans="13:39" x14ac:dyDescent="0.4">
      <c r="M161" t="s">
        <v>870</v>
      </c>
      <c r="N161" t="s">
        <v>703</v>
      </c>
      <c r="O161">
        <v>13500</v>
      </c>
      <c r="AB161" t="s">
        <v>144</v>
      </c>
      <c r="AC161" s="2">
        <f t="shared" si="20"/>
        <v>5006740</v>
      </c>
      <c r="AD161" s="2">
        <f t="shared" si="22"/>
        <v>4334900</v>
      </c>
      <c r="AE161" s="2">
        <f t="shared" si="22"/>
        <v>4409500</v>
      </c>
      <c r="AF161" s="2">
        <f t="shared" si="22"/>
        <v>4275100</v>
      </c>
      <c r="AG161" s="2">
        <f t="shared" si="22"/>
        <v>6519100</v>
      </c>
      <c r="AH161" s="2">
        <f t="shared" si="22"/>
        <v>5495100</v>
      </c>
      <c r="AI161" s="2" cm="1">
        <f t="array" ref="AI161">_xlfn.XLOOKUP(AI$1&amp;$AB161,$M$3:$M$1662&amp;$N$3:$N$1662,$O$3:$O$1662,0,0,1)</f>
        <v>10200</v>
      </c>
      <c r="AJ161" s="2" cm="1">
        <f t="array" ref="AJ161">_xlfn.XLOOKUP(AJ$1&amp;$AB161,$M$3:$M$1662&amp;$N$3:$N$1662,$O$3:$O$1662,0,0,1)</f>
        <v>17900</v>
      </c>
      <c r="AK161" s="2" cm="1">
        <f t="array" ref="AK161">_xlfn.XLOOKUP(AK$1&amp;$AB161,$M$3:$M$1662&amp;$N$3:$N$1662,$O$3:$O$1662,0,0,1)</f>
        <v>34200</v>
      </c>
      <c r="AL161" s="2" cm="1">
        <f t="array" ref="AL161">_xlfn.XLOOKUP(AL$1&amp;$AB161,$M$3:$M$1662&amp;$N$3:$N$1662,$O$3:$O$1662,0,0,1)</f>
        <v>38600</v>
      </c>
      <c r="AM161" s="2" cm="1">
        <f t="array" ref="AM161">_xlfn.XLOOKUP(AM$1&amp;$AB161,$M$3:$M$1662&amp;$N$3:$N$1662,$O$3:$O$1662,0,0,1)</f>
        <v>4800</v>
      </c>
    </row>
    <row r="162" spans="13:39" x14ac:dyDescent="0.4">
      <c r="M162" t="s">
        <v>870</v>
      </c>
      <c r="N162" t="s">
        <v>704</v>
      </c>
      <c r="O162">
        <v>4800</v>
      </c>
      <c r="AB162" t="s">
        <v>125</v>
      </c>
      <c r="AC162" s="2">
        <f t="shared" si="20"/>
        <v>5021980</v>
      </c>
      <c r="AD162" s="2">
        <f t="shared" si="22"/>
        <v>4337400</v>
      </c>
      <c r="AE162" s="2">
        <f t="shared" si="22"/>
        <v>4412200</v>
      </c>
      <c r="AF162" s="2">
        <f t="shared" si="22"/>
        <v>4306900</v>
      </c>
      <c r="AG162" s="2">
        <f t="shared" si="22"/>
        <v>6550000</v>
      </c>
      <c r="AH162" s="2">
        <f t="shared" si="22"/>
        <v>5503400</v>
      </c>
      <c r="AI162" s="2" cm="1">
        <f t="array" ref="AI162">_xlfn.XLOOKUP(AI$1&amp;$AB162,$M$3:$M$1662&amp;$N$3:$N$1662,$O$3:$O$1662,0,0,1)</f>
        <v>2500</v>
      </c>
      <c r="AJ162" s="2" cm="1">
        <f t="array" ref="AJ162">_xlfn.XLOOKUP(AJ$1&amp;$AB162,$M$3:$M$1662&amp;$N$3:$N$1662,$O$3:$O$1662,0,0,1)</f>
        <v>2700</v>
      </c>
      <c r="AK162" s="2" cm="1">
        <f t="array" ref="AK162">_xlfn.XLOOKUP(AK$1&amp;$AB162,$M$3:$M$1662&amp;$N$3:$N$1662,$O$3:$O$1662,0,0,1)</f>
        <v>31800</v>
      </c>
      <c r="AL162" s="2" cm="1">
        <f t="array" ref="AL162">_xlfn.XLOOKUP(AL$1&amp;$AB162,$M$3:$M$1662&amp;$N$3:$N$1662,$O$3:$O$1662,0,0,1)</f>
        <v>30900</v>
      </c>
      <c r="AM162" s="2" cm="1">
        <f t="array" ref="AM162">_xlfn.XLOOKUP(AM$1&amp;$AB162,$M$3:$M$1662&amp;$N$3:$N$1662,$O$3:$O$1662,0,0,1)</f>
        <v>8300</v>
      </c>
    </row>
    <row r="163" spans="13:39" x14ac:dyDescent="0.4">
      <c r="M163" t="s">
        <v>870</v>
      </c>
      <c r="N163" t="s">
        <v>705</v>
      </c>
      <c r="O163">
        <v>8300</v>
      </c>
      <c r="AB163" t="s">
        <v>28</v>
      </c>
      <c r="AC163" s="2">
        <f t="shared" si="20"/>
        <v>5040000</v>
      </c>
      <c r="AD163" s="2">
        <f t="shared" si="22"/>
        <v>4345800</v>
      </c>
      <c r="AE163" s="2">
        <f t="shared" si="22"/>
        <v>4424200</v>
      </c>
      <c r="AF163" s="2">
        <f t="shared" si="22"/>
        <v>4351900</v>
      </c>
      <c r="AG163" s="2">
        <f t="shared" si="22"/>
        <v>6567000</v>
      </c>
      <c r="AH163" s="2">
        <f t="shared" si="22"/>
        <v>5511100</v>
      </c>
      <c r="AI163" s="2" cm="1">
        <f t="array" ref="AI163">_xlfn.XLOOKUP(AI$1&amp;$AB163,$M$3:$M$1662&amp;$N$3:$N$1662,$O$3:$O$1662,0,0,1)</f>
        <v>8400</v>
      </c>
      <c r="AJ163" s="2" cm="1">
        <f t="array" ref="AJ163">_xlfn.XLOOKUP(AJ$1&amp;$AB163,$M$3:$M$1662&amp;$N$3:$N$1662,$O$3:$O$1662,0,0,1)</f>
        <v>12000</v>
      </c>
      <c r="AK163" s="2" cm="1">
        <f t="array" ref="AK163">_xlfn.XLOOKUP(AK$1&amp;$AB163,$M$3:$M$1662&amp;$N$3:$N$1662,$O$3:$O$1662,0,0,1)</f>
        <v>45000</v>
      </c>
      <c r="AL163" s="2" cm="1">
        <f t="array" ref="AL163">_xlfn.XLOOKUP(AL$1&amp;$AB163,$M$3:$M$1662&amp;$N$3:$N$1662,$O$3:$O$1662,0,0,1)</f>
        <v>17000</v>
      </c>
      <c r="AM163" s="2" cm="1">
        <f t="array" ref="AM163">_xlfn.XLOOKUP(AM$1&amp;$AB163,$M$3:$M$1662&amp;$N$3:$N$1662,$O$3:$O$1662,0,0,1)</f>
        <v>7700</v>
      </c>
    </row>
    <row r="164" spans="13:39" x14ac:dyDescent="0.4">
      <c r="M164" t="s">
        <v>870</v>
      </c>
      <c r="N164" t="s">
        <v>706</v>
      </c>
      <c r="O164">
        <v>7700</v>
      </c>
      <c r="AB164" t="s">
        <v>66</v>
      </c>
      <c r="AC164" s="2">
        <f t="shared" si="20"/>
        <v>5060620</v>
      </c>
      <c r="AD164" s="2">
        <f t="shared" ref="AD164:AH179" si="23">AD163+AI164</f>
        <v>4353700</v>
      </c>
      <c r="AE164" s="2">
        <f t="shared" si="23"/>
        <v>4433400</v>
      </c>
      <c r="AF164" s="2">
        <f t="shared" si="23"/>
        <v>4376000</v>
      </c>
      <c r="AG164" s="2">
        <f t="shared" si="23"/>
        <v>6613800</v>
      </c>
      <c r="AH164" s="2">
        <f t="shared" si="23"/>
        <v>5526200</v>
      </c>
      <c r="AI164" s="2" cm="1">
        <f t="array" ref="AI164">_xlfn.XLOOKUP(AI$1&amp;$AB164,$M$3:$M$1662&amp;$N$3:$N$1662,$O$3:$O$1662,0,0,1)</f>
        <v>7900</v>
      </c>
      <c r="AJ164" s="2" cm="1">
        <f t="array" ref="AJ164">_xlfn.XLOOKUP(AJ$1&amp;$AB164,$M$3:$M$1662&amp;$N$3:$N$1662,$O$3:$O$1662,0,0,1)</f>
        <v>9200</v>
      </c>
      <c r="AK164" s="2" cm="1">
        <f t="array" ref="AK164">_xlfn.XLOOKUP(AK$1&amp;$AB164,$M$3:$M$1662&amp;$N$3:$N$1662,$O$3:$O$1662,0,0,1)</f>
        <v>24100</v>
      </c>
      <c r="AL164" s="2" cm="1">
        <f t="array" ref="AL164">_xlfn.XLOOKUP(AL$1&amp;$AB164,$M$3:$M$1662&amp;$N$3:$N$1662,$O$3:$O$1662,0,0,1)</f>
        <v>46800</v>
      </c>
      <c r="AM164" s="2" cm="1">
        <f t="array" ref="AM164">_xlfn.XLOOKUP(AM$1&amp;$AB164,$M$3:$M$1662&amp;$N$3:$N$1662,$O$3:$O$1662,0,0,1)</f>
        <v>15100</v>
      </c>
    </row>
    <row r="165" spans="13:39" x14ac:dyDescent="0.4">
      <c r="M165" t="s">
        <v>870</v>
      </c>
      <c r="N165" t="s">
        <v>707</v>
      </c>
      <c r="O165">
        <v>15100</v>
      </c>
      <c r="AB165" t="s">
        <v>110</v>
      </c>
      <c r="AC165" s="2">
        <f t="shared" si="20"/>
        <v>5077340</v>
      </c>
      <c r="AD165" s="2">
        <f t="shared" si="23"/>
        <v>4378900</v>
      </c>
      <c r="AE165" s="2">
        <f t="shared" si="23"/>
        <v>4440400</v>
      </c>
      <c r="AF165" s="2">
        <f t="shared" si="23"/>
        <v>4390000</v>
      </c>
      <c r="AG165" s="2">
        <f t="shared" si="23"/>
        <v>6637600</v>
      </c>
      <c r="AH165" s="2">
        <f t="shared" si="23"/>
        <v>5539800</v>
      </c>
      <c r="AI165" s="2" cm="1">
        <f t="array" ref="AI165">_xlfn.XLOOKUP(AI$1&amp;$AB165,$M$3:$M$1662&amp;$N$3:$N$1662,$O$3:$O$1662,0,0,1)</f>
        <v>25200</v>
      </c>
      <c r="AJ165" s="2" cm="1">
        <f t="array" ref="AJ165">_xlfn.XLOOKUP(AJ$1&amp;$AB165,$M$3:$M$1662&amp;$N$3:$N$1662,$O$3:$O$1662,0,0,1)</f>
        <v>7000</v>
      </c>
      <c r="AK165" s="2" cm="1">
        <f t="array" ref="AK165">_xlfn.XLOOKUP(AK$1&amp;$AB165,$M$3:$M$1662&amp;$N$3:$N$1662,$O$3:$O$1662,0,0,1)</f>
        <v>14000</v>
      </c>
      <c r="AL165" s="2" cm="1">
        <f t="array" ref="AL165">_xlfn.XLOOKUP(AL$1&amp;$AB165,$M$3:$M$1662&amp;$N$3:$N$1662,$O$3:$O$1662,0,0,1)</f>
        <v>23800</v>
      </c>
      <c r="AM165" s="2" cm="1">
        <f t="array" ref="AM165">_xlfn.XLOOKUP(AM$1&amp;$AB165,$M$3:$M$1662&amp;$N$3:$N$1662,$O$3:$O$1662,0,0,1)</f>
        <v>13600</v>
      </c>
    </row>
    <row r="166" spans="13:39" x14ac:dyDescent="0.4">
      <c r="M166" t="s">
        <v>870</v>
      </c>
      <c r="N166" t="s">
        <v>708</v>
      </c>
      <c r="O166">
        <v>13600</v>
      </c>
      <c r="AB166" t="s">
        <v>237</v>
      </c>
      <c r="AC166" s="2">
        <f t="shared" si="20"/>
        <v>5094800</v>
      </c>
      <c r="AD166" s="2">
        <f t="shared" si="23"/>
        <v>4381100</v>
      </c>
      <c r="AE166" s="2">
        <f t="shared" si="23"/>
        <v>4462700</v>
      </c>
      <c r="AF166" s="2">
        <f t="shared" si="23"/>
        <v>4405100</v>
      </c>
      <c r="AG166" s="2">
        <f t="shared" si="23"/>
        <v>6676700</v>
      </c>
      <c r="AH166" s="2">
        <f t="shared" si="23"/>
        <v>5548400</v>
      </c>
      <c r="AI166" s="2" cm="1">
        <f t="array" ref="AI166">_xlfn.XLOOKUP(AI$1&amp;$AB166,$M$3:$M$1662&amp;$N$3:$N$1662,$O$3:$O$1662,0,0,1)</f>
        <v>2200</v>
      </c>
      <c r="AJ166" s="2" cm="1">
        <f t="array" ref="AJ166">_xlfn.XLOOKUP(AJ$1&amp;$AB166,$M$3:$M$1662&amp;$N$3:$N$1662,$O$3:$O$1662,0,0,1)</f>
        <v>22300</v>
      </c>
      <c r="AK166" s="2" cm="1">
        <f t="array" ref="AK166">_xlfn.XLOOKUP(AK$1&amp;$AB166,$M$3:$M$1662&amp;$N$3:$N$1662,$O$3:$O$1662,0,0,1)</f>
        <v>15100</v>
      </c>
      <c r="AL166" s="2" cm="1">
        <f t="array" ref="AL166">_xlfn.XLOOKUP(AL$1&amp;$AB166,$M$3:$M$1662&amp;$N$3:$N$1662,$O$3:$O$1662,0,0,1)</f>
        <v>39100</v>
      </c>
      <c r="AM166" s="2" cm="1">
        <f t="array" ref="AM166">_xlfn.XLOOKUP(AM$1&amp;$AB166,$M$3:$M$1662&amp;$N$3:$N$1662,$O$3:$O$1662,0,0,1)</f>
        <v>8600</v>
      </c>
    </row>
    <row r="167" spans="13:39" x14ac:dyDescent="0.4">
      <c r="M167" t="s">
        <v>870</v>
      </c>
      <c r="N167" t="s">
        <v>709</v>
      </c>
      <c r="O167">
        <v>8600</v>
      </c>
      <c r="AB167" t="s">
        <v>178</v>
      </c>
      <c r="AC167" s="2">
        <f t="shared" si="20"/>
        <v>5116060</v>
      </c>
      <c r="AD167" s="2">
        <f t="shared" si="23"/>
        <v>4392700</v>
      </c>
      <c r="AE167" s="2">
        <f t="shared" si="23"/>
        <v>4519900</v>
      </c>
      <c r="AF167" s="2">
        <f t="shared" si="23"/>
        <v>4428400</v>
      </c>
      <c r="AG167" s="2">
        <f t="shared" si="23"/>
        <v>6685100</v>
      </c>
      <c r="AH167" s="2">
        <f t="shared" si="23"/>
        <v>5554200</v>
      </c>
      <c r="AI167" s="2" cm="1">
        <f t="array" ref="AI167">_xlfn.XLOOKUP(AI$1&amp;$AB167,$M$3:$M$1662&amp;$N$3:$N$1662,$O$3:$O$1662,0,0,1)</f>
        <v>11600</v>
      </c>
      <c r="AJ167" s="2" cm="1">
        <f t="array" ref="AJ167">_xlfn.XLOOKUP(AJ$1&amp;$AB167,$M$3:$M$1662&amp;$N$3:$N$1662,$O$3:$O$1662,0,0,1)</f>
        <v>57200</v>
      </c>
      <c r="AK167" s="2" cm="1">
        <f t="array" ref="AK167">_xlfn.XLOOKUP(AK$1&amp;$AB167,$M$3:$M$1662&amp;$N$3:$N$1662,$O$3:$O$1662,0,0,1)</f>
        <v>23300</v>
      </c>
      <c r="AL167" s="2" cm="1">
        <f t="array" ref="AL167">_xlfn.XLOOKUP(AL$1&amp;$AB167,$M$3:$M$1662&amp;$N$3:$N$1662,$O$3:$O$1662,0,0,1)</f>
        <v>8400</v>
      </c>
      <c r="AM167" s="2" cm="1">
        <f t="array" ref="AM167">_xlfn.XLOOKUP(AM$1&amp;$AB167,$M$3:$M$1662&amp;$N$3:$N$1662,$O$3:$O$1662,0,0,1)</f>
        <v>5800</v>
      </c>
    </row>
    <row r="168" spans="13:39" x14ac:dyDescent="0.4">
      <c r="M168" t="s">
        <v>870</v>
      </c>
      <c r="N168" t="s">
        <v>710</v>
      </c>
      <c r="O168">
        <v>5800</v>
      </c>
      <c r="AB168" t="s">
        <v>92</v>
      </c>
      <c r="AC168" s="2">
        <f t="shared" si="20"/>
        <v>5149060</v>
      </c>
      <c r="AD168" s="2">
        <f t="shared" si="23"/>
        <v>4398800</v>
      </c>
      <c r="AE168" s="2">
        <f t="shared" si="23"/>
        <v>4551300</v>
      </c>
      <c r="AF168" s="2">
        <f t="shared" si="23"/>
        <v>4454600</v>
      </c>
      <c r="AG168" s="2">
        <f t="shared" si="23"/>
        <v>6775300</v>
      </c>
      <c r="AH168" s="2">
        <f t="shared" si="23"/>
        <v>5565300</v>
      </c>
      <c r="AI168" s="2" cm="1">
        <f t="array" ref="AI168">_xlfn.XLOOKUP(AI$1&amp;$AB168,$M$3:$M$1662&amp;$N$3:$N$1662,$O$3:$O$1662,0,0,1)</f>
        <v>6100</v>
      </c>
      <c r="AJ168" s="2" cm="1">
        <f t="array" ref="AJ168">_xlfn.XLOOKUP(AJ$1&amp;$AB168,$M$3:$M$1662&amp;$N$3:$N$1662,$O$3:$O$1662,0,0,1)</f>
        <v>31400</v>
      </c>
      <c r="AK168" s="2" cm="1">
        <f t="array" ref="AK168">_xlfn.XLOOKUP(AK$1&amp;$AB168,$M$3:$M$1662&amp;$N$3:$N$1662,$O$3:$O$1662,0,0,1)</f>
        <v>26200</v>
      </c>
      <c r="AL168" s="2" cm="1">
        <f t="array" ref="AL168">_xlfn.XLOOKUP(AL$1&amp;$AB168,$M$3:$M$1662&amp;$N$3:$N$1662,$O$3:$O$1662,0,0,1)</f>
        <v>90200</v>
      </c>
      <c r="AM168" s="2" cm="1">
        <f t="array" ref="AM168">_xlfn.XLOOKUP(AM$1&amp;$AB168,$M$3:$M$1662&amp;$N$3:$N$1662,$O$3:$O$1662,0,0,1)</f>
        <v>11100</v>
      </c>
    </row>
    <row r="169" spans="13:39" x14ac:dyDescent="0.4">
      <c r="M169" t="s">
        <v>870</v>
      </c>
      <c r="N169" t="s">
        <v>711</v>
      </c>
      <c r="O169">
        <v>11100</v>
      </c>
      <c r="AB169" t="s">
        <v>260</v>
      </c>
      <c r="AC169" s="2">
        <f t="shared" si="20"/>
        <v>5186360</v>
      </c>
      <c r="AD169" s="2">
        <f t="shared" si="23"/>
        <v>4401100</v>
      </c>
      <c r="AE169" s="2">
        <f t="shared" si="23"/>
        <v>4572100</v>
      </c>
      <c r="AF169" s="2">
        <f t="shared" si="23"/>
        <v>4539300</v>
      </c>
      <c r="AG169" s="2">
        <f t="shared" si="23"/>
        <v>6846400</v>
      </c>
      <c r="AH169" s="2">
        <f t="shared" si="23"/>
        <v>5572900</v>
      </c>
      <c r="AI169" s="2" cm="1">
        <f t="array" ref="AI169">_xlfn.XLOOKUP(AI$1&amp;$AB169,$M$3:$M$1662&amp;$N$3:$N$1662,$O$3:$O$1662,0,0,1)</f>
        <v>2300</v>
      </c>
      <c r="AJ169" s="2" cm="1">
        <f t="array" ref="AJ169">_xlfn.XLOOKUP(AJ$1&amp;$AB169,$M$3:$M$1662&amp;$N$3:$N$1662,$O$3:$O$1662,0,0,1)</f>
        <v>20800</v>
      </c>
      <c r="AK169" s="2" cm="1">
        <f t="array" ref="AK169">_xlfn.XLOOKUP(AK$1&amp;$AB169,$M$3:$M$1662&amp;$N$3:$N$1662,$O$3:$O$1662,0,0,1)</f>
        <v>84700</v>
      </c>
      <c r="AL169" s="2" cm="1">
        <f t="array" ref="AL169">_xlfn.XLOOKUP(AL$1&amp;$AB169,$M$3:$M$1662&amp;$N$3:$N$1662,$O$3:$O$1662,0,0,1)</f>
        <v>71100</v>
      </c>
      <c r="AM169" s="2" cm="1">
        <f t="array" ref="AM169">_xlfn.XLOOKUP(AM$1&amp;$AB169,$M$3:$M$1662&amp;$N$3:$N$1662,$O$3:$O$1662,0,0,1)</f>
        <v>7600</v>
      </c>
    </row>
    <row r="170" spans="13:39" x14ac:dyDescent="0.4">
      <c r="M170" t="s">
        <v>870</v>
      </c>
      <c r="N170" t="s">
        <v>712</v>
      </c>
      <c r="O170">
        <v>7600</v>
      </c>
      <c r="AB170" t="s">
        <v>50</v>
      </c>
      <c r="AC170" s="2">
        <f t="shared" si="20"/>
        <v>5204560</v>
      </c>
      <c r="AD170" s="2">
        <f t="shared" si="23"/>
        <v>4402000</v>
      </c>
      <c r="AE170" s="2">
        <f t="shared" si="23"/>
        <v>4587900</v>
      </c>
      <c r="AF170" s="2">
        <f t="shared" si="23"/>
        <v>4589800</v>
      </c>
      <c r="AG170" s="2">
        <f t="shared" si="23"/>
        <v>6866300</v>
      </c>
      <c r="AH170" s="2">
        <f t="shared" si="23"/>
        <v>5576800</v>
      </c>
      <c r="AI170" s="2" cm="1">
        <f t="array" ref="AI170">_xlfn.XLOOKUP(AI$1&amp;$AB170,$M$3:$M$1662&amp;$N$3:$N$1662,$O$3:$O$1662,0,0,1)</f>
        <v>900</v>
      </c>
      <c r="AJ170" s="2" cm="1">
        <f t="array" ref="AJ170">_xlfn.XLOOKUP(AJ$1&amp;$AB170,$M$3:$M$1662&amp;$N$3:$N$1662,$O$3:$O$1662,0,0,1)</f>
        <v>15800</v>
      </c>
      <c r="AK170" s="2" cm="1">
        <f t="array" ref="AK170">_xlfn.XLOOKUP(AK$1&amp;$AB170,$M$3:$M$1662&amp;$N$3:$N$1662,$O$3:$O$1662,0,0,1)</f>
        <v>50500</v>
      </c>
      <c r="AL170" s="2" cm="1">
        <f t="array" ref="AL170">_xlfn.XLOOKUP(AL$1&amp;$AB170,$M$3:$M$1662&amp;$N$3:$N$1662,$O$3:$O$1662,0,0,1)</f>
        <v>19900</v>
      </c>
      <c r="AM170" s="2" cm="1">
        <f t="array" ref="AM170">_xlfn.XLOOKUP(AM$1&amp;$AB170,$M$3:$M$1662&amp;$N$3:$N$1662,$O$3:$O$1662,0,0,1)</f>
        <v>3900</v>
      </c>
    </row>
    <row r="171" spans="13:39" x14ac:dyDescent="0.4">
      <c r="M171" t="s">
        <v>870</v>
      </c>
      <c r="N171" t="s">
        <v>713</v>
      </c>
      <c r="O171">
        <v>3900</v>
      </c>
      <c r="AB171" t="s">
        <v>139</v>
      </c>
      <c r="AC171" s="2">
        <f t="shared" si="20"/>
        <v>5226260</v>
      </c>
      <c r="AD171" s="2">
        <f t="shared" si="23"/>
        <v>4417000</v>
      </c>
      <c r="AE171" s="2">
        <f t="shared" si="23"/>
        <v>4603100</v>
      </c>
      <c r="AF171" s="2">
        <f t="shared" si="23"/>
        <v>4611600</v>
      </c>
      <c r="AG171" s="2">
        <f t="shared" si="23"/>
        <v>6914400</v>
      </c>
      <c r="AH171" s="2">
        <f t="shared" si="23"/>
        <v>5585200</v>
      </c>
      <c r="AI171" s="2" cm="1">
        <f t="array" ref="AI171">_xlfn.XLOOKUP(AI$1&amp;$AB171,$M$3:$M$1662&amp;$N$3:$N$1662,$O$3:$O$1662,0,0,1)</f>
        <v>15000</v>
      </c>
      <c r="AJ171" s="2" cm="1">
        <f t="array" ref="AJ171">_xlfn.XLOOKUP(AJ$1&amp;$AB171,$M$3:$M$1662&amp;$N$3:$N$1662,$O$3:$O$1662,0,0,1)</f>
        <v>15200</v>
      </c>
      <c r="AK171" s="2" cm="1">
        <f t="array" ref="AK171">_xlfn.XLOOKUP(AK$1&amp;$AB171,$M$3:$M$1662&amp;$N$3:$N$1662,$O$3:$O$1662,0,0,1)</f>
        <v>21800</v>
      </c>
      <c r="AL171" s="2" cm="1">
        <f t="array" ref="AL171">_xlfn.XLOOKUP(AL$1&amp;$AB171,$M$3:$M$1662&amp;$N$3:$N$1662,$O$3:$O$1662,0,0,1)</f>
        <v>48100</v>
      </c>
      <c r="AM171" s="2" cm="1">
        <f t="array" ref="AM171">_xlfn.XLOOKUP(AM$1&amp;$AB171,$M$3:$M$1662&amp;$N$3:$N$1662,$O$3:$O$1662,0,0,1)</f>
        <v>8400</v>
      </c>
    </row>
    <row r="172" spans="13:39" x14ac:dyDescent="0.4">
      <c r="M172" t="s">
        <v>870</v>
      </c>
      <c r="N172" t="s">
        <v>714</v>
      </c>
      <c r="O172">
        <v>8400</v>
      </c>
      <c r="AB172" t="s">
        <v>9</v>
      </c>
      <c r="AC172" s="2">
        <f t="shared" si="20"/>
        <v>5241480</v>
      </c>
      <c r="AD172" s="2">
        <f t="shared" si="23"/>
        <v>4421400</v>
      </c>
      <c r="AE172" s="2">
        <f t="shared" si="23"/>
        <v>4608300</v>
      </c>
      <c r="AF172" s="2">
        <f t="shared" si="23"/>
        <v>4634700</v>
      </c>
      <c r="AG172" s="2">
        <f t="shared" si="23"/>
        <v>6946900</v>
      </c>
      <c r="AH172" s="2">
        <f t="shared" si="23"/>
        <v>5596100</v>
      </c>
      <c r="AI172" s="2" cm="1">
        <f t="array" ref="AI172">_xlfn.XLOOKUP(AI$1&amp;$AB172,$M$3:$M$1662&amp;$N$3:$N$1662,$O$3:$O$1662,0,0,1)</f>
        <v>4400</v>
      </c>
      <c r="AJ172" s="2" cm="1">
        <f t="array" ref="AJ172">_xlfn.XLOOKUP(AJ$1&amp;$AB172,$M$3:$M$1662&amp;$N$3:$N$1662,$O$3:$O$1662,0,0,1)</f>
        <v>5200</v>
      </c>
      <c r="AK172" s="2" cm="1">
        <f t="array" ref="AK172">_xlfn.XLOOKUP(AK$1&amp;$AB172,$M$3:$M$1662&amp;$N$3:$N$1662,$O$3:$O$1662,0,0,1)</f>
        <v>23100</v>
      </c>
      <c r="AL172" s="2" cm="1">
        <f t="array" ref="AL172">_xlfn.XLOOKUP(AL$1&amp;$AB172,$M$3:$M$1662&amp;$N$3:$N$1662,$O$3:$O$1662,0,0,1)</f>
        <v>32500</v>
      </c>
      <c r="AM172" s="2" cm="1">
        <f t="array" ref="AM172">_xlfn.XLOOKUP(AM$1&amp;$AB172,$M$3:$M$1662&amp;$N$3:$N$1662,$O$3:$O$1662,0,0,1)</f>
        <v>10900</v>
      </c>
    </row>
    <row r="173" spans="13:39" x14ac:dyDescent="0.4">
      <c r="M173" t="s">
        <v>870</v>
      </c>
      <c r="N173" t="s">
        <v>715</v>
      </c>
      <c r="O173">
        <v>10900</v>
      </c>
      <c r="AB173" t="s">
        <v>174</v>
      </c>
      <c r="AC173" s="2">
        <f t="shared" si="20"/>
        <v>5254400</v>
      </c>
      <c r="AD173" s="2">
        <f t="shared" si="23"/>
        <v>4423400</v>
      </c>
      <c r="AE173" s="2">
        <f t="shared" si="23"/>
        <v>4614200</v>
      </c>
      <c r="AF173" s="2">
        <f t="shared" si="23"/>
        <v>4643400</v>
      </c>
      <c r="AG173" s="2">
        <f t="shared" si="23"/>
        <v>6989500</v>
      </c>
      <c r="AH173" s="2">
        <f t="shared" si="23"/>
        <v>5601500</v>
      </c>
      <c r="AI173" s="2" cm="1">
        <f t="array" ref="AI173">_xlfn.XLOOKUP(AI$1&amp;$AB173,$M$3:$M$1662&amp;$N$3:$N$1662,$O$3:$O$1662,0,0,1)</f>
        <v>2000</v>
      </c>
      <c r="AJ173" s="2" cm="1">
        <f t="array" ref="AJ173">_xlfn.XLOOKUP(AJ$1&amp;$AB173,$M$3:$M$1662&amp;$N$3:$N$1662,$O$3:$O$1662,0,0,1)</f>
        <v>5900</v>
      </c>
      <c r="AK173" s="2" cm="1">
        <f t="array" ref="AK173">_xlfn.XLOOKUP(AK$1&amp;$AB173,$M$3:$M$1662&amp;$N$3:$N$1662,$O$3:$O$1662,0,0,1)</f>
        <v>8700</v>
      </c>
      <c r="AL173" s="2" cm="1">
        <f t="array" ref="AL173">_xlfn.XLOOKUP(AL$1&amp;$AB173,$M$3:$M$1662&amp;$N$3:$N$1662,$O$3:$O$1662,0,0,1)</f>
        <v>42600</v>
      </c>
      <c r="AM173" s="2" cm="1">
        <f t="array" ref="AM173">_xlfn.XLOOKUP(AM$1&amp;$AB173,$M$3:$M$1662&amp;$N$3:$N$1662,$O$3:$O$1662,0,0,1)</f>
        <v>5400</v>
      </c>
    </row>
    <row r="174" spans="13:39" x14ac:dyDescent="0.4">
      <c r="M174" t="s">
        <v>870</v>
      </c>
      <c r="N174" t="s">
        <v>716</v>
      </c>
      <c r="O174">
        <v>5400</v>
      </c>
      <c r="AB174" t="s">
        <v>51</v>
      </c>
      <c r="AC174" s="2">
        <f t="shared" si="20"/>
        <v>5285580</v>
      </c>
      <c r="AD174" s="2">
        <f t="shared" si="23"/>
        <v>4431900</v>
      </c>
      <c r="AE174" s="2">
        <f t="shared" si="23"/>
        <v>4617400</v>
      </c>
      <c r="AF174" s="2">
        <f t="shared" si="23"/>
        <v>4664900</v>
      </c>
      <c r="AG174" s="2">
        <f t="shared" si="23"/>
        <v>7104500</v>
      </c>
      <c r="AH174" s="2">
        <f t="shared" si="23"/>
        <v>5609200</v>
      </c>
      <c r="AI174" s="2" cm="1">
        <f t="array" ref="AI174">_xlfn.XLOOKUP(AI$1&amp;$AB174,$M$3:$M$1662&amp;$N$3:$N$1662,$O$3:$O$1662,0,0,1)</f>
        <v>8500</v>
      </c>
      <c r="AJ174" s="2" cm="1">
        <f t="array" ref="AJ174">_xlfn.XLOOKUP(AJ$1&amp;$AB174,$M$3:$M$1662&amp;$N$3:$N$1662,$O$3:$O$1662,0,0,1)</f>
        <v>3200</v>
      </c>
      <c r="AK174" s="2" cm="1">
        <f t="array" ref="AK174">_xlfn.XLOOKUP(AK$1&amp;$AB174,$M$3:$M$1662&amp;$N$3:$N$1662,$O$3:$O$1662,0,0,1)</f>
        <v>21500</v>
      </c>
      <c r="AL174" s="2" cm="1">
        <f t="array" ref="AL174">_xlfn.XLOOKUP(AL$1&amp;$AB174,$M$3:$M$1662&amp;$N$3:$N$1662,$O$3:$O$1662,0,0,1)</f>
        <v>115000</v>
      </c>
      <c r="AM174" s="2" cm="1">
        <f t="array" ref="AM174">_xlfn.XLOOKUP(AM$1&amp;$AB174,$M$3:$M$1662&amp;$N$3:$N$1662,$O$3:$O$1662,0,0,1)</f>
        <v>7700</v>
      </c>
    </row>
    <row r="175" spans="13:39" x14ac:dyDescent="0.4">
      <c r="M175" t="s">
        <v>870</v>
      </c>
      <c r="N175" t="s">
        <v>717</v>
      </c>
      <c r="O175">
        <v>7700</v>
      </c>
      <c r="AB175" t="s">
        <v>88</v>
      </c>
      <c r="AC175" s="2">
        <f t="shared" si="20"/>
        <v>5328960</v>
      </c>
      <c r="AD175" s="2">
        <f t="shared" si="23"/>
        <v>4435400</v>
      </c>
      <c r="AE175" s="2">
        <f t="shared" si="23"/>
        <v>4633800</v>
      </c>
      <c r="AF175" s="2">
        <f t="shared" si="23"/>
        <v>4687500</v>
      </c>
      <c r="AG175" s="2">
        <f t="shared" si="23"/>
        <v>7262800</v>
      </c>
      <c r="AH175" s="2">
        <f t="shared" si="23"/>
        <v>5625300</v>
      </c>
      <c r="AI175" s="2" cm="1">
        <f t="array" ref="AI175">_xlfn.XLOOKUP(AI$1&amp;$AB175,$M$3:$M$1662&amp;$N$3:$N$1662,$O$3:$O$1662,0,0,1)</f>
        <v>3500</v>
      </c>
      <c r="AJ175" s="2" cm="1">
        <f t="array" ref="AJ175">_xlfn.XLOOKUP(AJ$1&amp;$AB175,$M$3:$M$1662&amp;$N$3:$N$1662,$O$3:$O$1662,0,0,1)</f>
        <v>16400</v>
      </c>
      <c r="AK175" s="2" cm="1">
        <f t="array" ref="AK175">_xlfn.XLOOKUP(AK$1&amp;$AB175,$M$3:$M$1662&amp;$N$3:$N$1662,$O$3:$O$1662,0,0,1)</f>
        <v>22600</v>
      </c>
      <c r="AL175" s="2" cm="1">
        <f t="array" ref="AL175">_xlfn.XLOOKUP(AL$1&amp;$AB175,$M$3:$M$1662&amp;$N$3:$N$1662,$O$3:$O$1662,0,0,1)</f>
        <v>158300</v>
      </c>
      <c r="AM175" s="2" cm="1">
        <f t="array" ref="AM175">_xlfn.XLOOKUP(AM$1&amp;$AB175,$M$3:$M$1662&amp;$N$3:$N$1662,$O$3:$O$1662,0,0,1)</f>
        <v>16100</v>
      </c>
    </row>
    <row r="176" spans="13:39" x14ac:dyDescent="0.4">
      <c r="M176" t="s">
        <v>870</v>
      </c>
      <c r="N176" t="s">
        <v>718</v>
      </c>
      <c r="O176">
        <v>16100</v>
      </c>
      <c r="AB176" t="s">
        <v>146</v>
      </c>
      <c r="AC176" s="2">
        <f t="shared" si="20"/>
        <v>5357340</v>
      </c>
      <c r="AD176" s="2">
        <f t="shared" si="23"/>
        <v>4438600</v>
      </c>
      <c r="AE176" s="2">
        <f t="shared" si="23"/>
        <v>4637600</v>
      </c>
      <c r="AF176" s="2">
        <f t="shared" si="23"/>
        <v>4744800</v>
      </c>
      <c r="AG176" s="2">
        <f t="shared" si="23"/>
        <v>7336500</v>
      </c>
      <c r="AH176" s="2">
        <f t="shared" si="23"/>
        <v>5629200</v>
      </c>
      <c r="AI176" s="2" cm="1">
        <f t="array" ref="AI176">_xlfn.XLOOKUP(AI$1&amp;$AB176,$M$3:$M$1662&amp;$N$3:$N$1662,$O$3:$O$1662,0,0,1)</f>
        <v>3200</v>
      </c>
      <c r="AJ176" s="2" cm="1">
        <f t="array" ref="AJ176">_xlfn.XLOOKUP(AJ$1&amp;$AB176,$M$3:$M$1662&amp;$N$3:$N$1662,$O$3:$O$1662,0,0,1)</f>
        <v>3800</v>
      </c>
      <c r="AK176" s="2" cm="1">
        <f t="array" ref="AK176">_xlfn.XLOOKUP(AK$1&amp;$AB176,$M$3:$M$1662&amp;$N$3:$N$1662,$O$3:$O$1662,0,0,1)</f>
        <v>57300</v>
      </c>
      <c r="AL176" s="2" cm="1">
        <f t="array" ref="AL176">_xlfn.XLOOKUP(AL$1&amp;$AB176,$M$3:$M$1662&amp;$N$3:$N$1662,$O$3:$O$1662,0,0,1)</f>
        <v>73700</v>
      </c>
      <c r="AM176" s="2" cm="1">
        <f t="array" ref="AM176">_xlfn.XLOOKUP(AM$1&amp;$AB176,$M$3:$M$1662&amp;$N$3:$N$1662,$O$3:$O$1662,0,0,1)</f>
        <v>3900</v>
      </c>
    </row>
    <row r="177" spans="13:39" x14ac:dyDescent="0.4">
      <c r="M177" t="s">
        <v>870</v>
      </c>
      <c r="N177" t="s">
        <v>719</v>
      </c>
      <c r="O177">
        <v>3900</v>
      </c>
      <c r="AB177" t="s">
        <v>195</v>
      </c>
      <c r="AC177" s="2">
        <f t="shared" si="20"/>
        <v>5377380</v>
      </c>
      <c r="AD177" s="2">
        <f t="shared" si="23"/>
        <v>4442600</v>
      </c>
      <c r="AE177" s="2">
        <f t="shared" si="23"/>
        <v>4648600</v>
      </c>
      <c r="AF177" s="2">
        <f t="shared" si="23"/>
        <v>4781700</v>
      </c>
      <c r="AG177" s="2">
        <f t="shared" si="23"/>
        <v>7371900</v>
      </c>
      <c r="AH177" s="2">
        <f t="shared" si="23"/>
        <v>5642100</v>
      </c>
      <c r="AI177" s="2" cm="1">
        <f t="array" ref="AI177">_xlfn.XLOOKUP(AI$1&amp;$AB177,$M$3:$M$1662&amp;$N$3:$N$1662,$O$3:$O$1662,0,0,1)</f>
        <v>4000</v>
      </c>
      <c r="AJ177" s="2" cm="1">
        <f t="array" ref="AJ177">_xlfn.XLOOKUP(AJ$1&amp;$AB177,$M$3:$M$1662&amp;$N$3:$N$1662,$O$3:$O$1662,0,0,1)</f>
        <v>11000</v>
      </c>
      <c r="AK177" s="2" cm="1">
        <f t="array" ref="AK177">_xlfn.XLOOKUP(AK$1&amp;$AB177,$M$3:$M$1662&amp;$N$3:$N$1662,$O$3:$O$1662,0,0,1)</f>
        <v>36900</v>
      </c>
      <c r="AL177" s="2" cm="1">
        <f t="array" ref="AL177">_xlfn.XLOOKUP(AL$1&amp;$AB177,$M$3:$M$1662&amp;$N$3:$N$1662,$O$3:$O$1662,0,0,1)</f>
        <v>35400</v>
      </c>
      <c r="AM177" s="2" cm="1">
        <f t="array" ref="AM177">_xlfn.XLOOKUP(AM$1&amp;$AB177,$M$3:$M$1662&amp;$N$3:$N$1662,$O$3:$O$1662,0,0,1)</f>
        <v>12900</v>
      </c>
    </row>
    <row r="178" spans="13:39" x14ac:dyDescent="0.4">
      <c r="M178" t="s">
        <v>870</v>
      </c>
      <c r="N178" t="s">
        <v>720</v>
      </c>
      <c r="O178">
        <v>12900</v>
      </c>
      <c r="AB178" t="s">
        <v>56</v>
      </c>
      <c r="AC178" s="2">
        <f t="shared" si="20"/>
        <v>5400360</v>
      </c>
      <c r="AD178" s="2">
        <f t="shared" si="23"/>
        <v>4445300</v>
      </c>
      <c r="AE178" s="2">
        <f t="shared" si="23"/>
        <v>4662400</v>
      </c>
      <c r="AF178" s="2">
        <f t="shared" si="23"/>
        <v>4815900</v>
      </c>
      <c r="AG178" s="2">
        <f t="shared" si="23"/>
        <v>7424800</v>
      </c>
      <c r="AH178" s="2">
        <f t="shared" si="23"/>
        <v>5653400</v>
      </c>
      <c r="AI178" s="2" cm="1">
        <f t="array" ref="AI178">_xlfn.XLOOKUP(AI$1&amp;$AB178,$M$3:$M$1662&amp;$N$3:$N$1662,$O$3:$O$1662,0,0,1)</f>
        <v>2700</v>
      </c>
      <c r="AJ178" s="2" cm="1">
        <f t="array" ref="AJ178">_xlfn.XLOOKUP(AJ$1&amp;$AB178,$M$3:$M$1662&amp;$N$3:$N$1662,$O$3:$O$1662,0,0,1)</f>
        <v>13800</v>
      </c>
      <c r="AK178" s="2" cm="1">
        <f t="array" ref="AK178">_xlfn.XLOOKUP(AK$1&amp;$AB178,$M$3:$M$1662&amp;$N$3:$N$1662,$O$3:$O$1662,0,0,1)</f>
        <v>34200</v>
      </c>
      <c r="AL178" s="2" cm="1">
        <f t="array" ref="AL178">_xlfn.XLOOKUP(AL$1&amp;$AB178,$M$3:$M$1662&amp;$N$3:$N$1662,$O$3:$O$1662,0,0,1)</f>
        <v>52900</v>
      </c>
      <c r="AM178" s="2" cm="1">
        <f t="array" ref="AM178">_xlfn.XLOOKUP(AM$1&amp;$AB178,$M$3:$M$1662&amp;$N$3:$N$1662,$O$3:$O$1662,0,0,1)</f>
        <v>11300</v>
      </c>
    </row>
    <row r="179" spans="13:39" x14ac:dyDescent="0.4">
      <c r="M179" t="s">
        <v>870</v>
      </c>
      <c r="N179" t="s">
        <v>721</v>
      </c>
      <c r="O179">
        <v>11300</v>
      </c>
      <c r="AB179" t="s">
        <v>225</v>
      </c>
      <c r="AC179" s="2">
        <f t="shared" si="20"/>
        <v>5426500</v>
      </c>
      <c r="AD179" s="2">
        <f t="shared" si="23"/>
        <v>4447800</v>
      </c>
      <c r="AE179" s="2">
        <f t="shared" si="23"/>
        <v>4676300</v>
      </c>
      <c r="AF179" s="2">
        <f t="shared" si="23"/>
        <v>4836500</v>
      </c>
      <c r="AG179" s="2">
        <f t="shared" si="23"/>
        <v>7513600</v>
      </c>
      <c r="AH179" s="2">
        <f t="shared" si="23"/>
        <v>5658300</v>
      </c>
      <c r="AI179" s="2" cm="1">
        <f t="array" ref="AI179">_xlfn.XLOOKUP(AI$1&amp;$AB179,$M$3:$M$1662&amp;$N$3:$N$1662,$O$3:$O$1662,0,0,1)</f>
        <v>2500</v>
      </c>
      <c r="AJ179" s="2" cm="1">
        <f t="array" ref="AJ179">_xlfn.XLOOKUP(AJ$1&amp;$AB179,$M$3:$M$1662&amp;$N$3:$N$1662,$O$3:$O$1662,0,0,1)</f>
        <v>13900</v>
      </c>
      <c r="AK179" s="2" cm="1">
        <f t="array" ref="AK179">_xlfn.XLOOKUP(AK$1&amp;$AB179,$M$3:$M$1662&amp;$N$3:$N$1662,$O$3:$O$1662,0,0,1)</f>
        <v>20600</v>
      </c>
      <c r="AL179" s="2" cm="1">
        <f t="array" ref="AL179">_xlfn.XLOOKUP(AL$1&amp;$AB179,$M$3:$M$1662&amp;$N$3:$N$1662,$O$3:$O$1662,0,0,1)</f>
        <v>88800</v>
      </c>
      <c r="AM179" s="2" cm="1">
        <f t="array" ref="AM179">_xlfn.XLOOKUP(AM$1&amp;$AB179,$M$3:$M$1662&amp;$N$3:$N$1662,$O$3:$O$1662,0,0,1)</f>
        <v>4900</v>
      </c>
    </row>
    <row r="180" spans="13:39" x14ac:dyDescent="0.4">
      <c r="M180" t="s">
        <v>870</v>
      </c>
      <c r="N180" t="s">
        <v>722</v>
      </c>
      <c r="O180">
        <v>4900</v>
      </c>
      <c r="AB180" t="s">
        <v>214</v>
      </c>
      <c r="AC180" s="2">
        <f t="shared" si="20"/>
        <v>5453360</v>
      </c>
      <c r="AD180" s="2">
        <f t="shared" ref="AD180:AH195" si="24">AD179+AI180</f>
        <v>4451200</v>
      </c>
      <c r="AE180" s="2">
        <f t="shared" si="24"/>
        <v>4696700</v>
      </c>
      <c r="AF180" s="2">
        <f t="shared" si="24"/>
        <v>4857500</v>
      </c>
      <c r="AG180" s="2">
        <f t="shared" si="24"/>
        <v>7585200</v>
      </c>
      <c r="AH180" s="2">
        <f t="shared" si="24"/>
        <v>5676200</v>
      </c>
      <c r="AI180" s="2" cm="1">
        <f t="array" ref="AI180">_xlfn.XLOOKUP(AI$1&amp;$AB180,$M$3:$M$1662&amp;$N$3:$N$1662,$O$3:$O$1662,0,0,1)</f>
        <v>3400</v>
      </c>
      <c r="AJ180" s="2" cm="1">
        <f t="array" ref="AJ180">_xlfn.XLOOKUP(AJ$1&amp;$AB180,$M$3:$M$1662&amp;$N$3:$N$1662,$O$3:$O$1662,0,0,1)</f>
        <v>20400</v>
      </c>
      <c r="AK180" s="2" cm="1">
        <f t="array" ref="AK180">_xlfn.XLOOKUP(AK$1&amp;$AB180,$M$3:$M$1662&amp;$N$3:$N$1662,$O$3:$O$1662,0,0,1)</f>
        <v>21000</v>
      </c>
      <c r="AL180" s="2" cm="1">
        <f t="array" ref="AL180">_xlfn.XLOOKUP(AL$1&amp;$AB180,$M$3:$M$1662&amp;$N$3:$N$1662,$O$3:$O$1662,0,0,1)</f>
        <v>71600</v>
      </c>
      <c r="AM180" s="2" cm="1">
        <f t="array" ref="AM180">_xlfn.XLOOKUP(AM$1&amp;$AB180,$M$3:$M$1662&amp;$N$3:$N$1662,$O$3:$O$1662,0,0,1)</f>
        <v>17900</v>
      </c>
    </row>
    <row r="181" spans="13:39" x14ac:dyDescent="0.4">
      <c r="M181" t="s">
        <v>870</v>
      </c>
      <c r="N181" t="s">
        <v>723</v>
      </c>
      <c r="O181">
        <v>17900</v>
      </c>
      <c r="AB181" t="s">
        <v>302</v>
      </c>
      <c r="AC181" s="2">
        <f t="shared" si="20"/>
        <v>5468840</v>
      </c>
      <c r="AD181" s="2">
        <f t="shared" si="24"/>
        <v>4452800</v>
      </c>
      <c r="AE181" s="2">
        <f t="shared" si="24"/>
        <v>4703400</v>
      </c>
      <c r="AF181" s="2">
        <f t="shared" si="24"/>
        <v>4867200</v>
      </c>
      <c r="AG181" s="2">
        <f t="shared" si="24"/>
        <v>7635800</v>
      </c>
      <c r="AH181" s="2">
        <f t="shared" si="24"/>
        <v>5685000</v>
      </c>
      <c r="AI181" s="2" cm="1">
        <f t="array" ref="AI181">_xlfn.XLOOKUP(AI$1&amp;$AB181,$M$3:$M$1662&amp;$N$3:$N$1662,$O$3:$O$1662,0,0,1)</f>
        <v>1600</v>
      </c>
      <c r="AJ181" s="2" cm="1">
        <f t="array" ref="AJ181">_xlfn.XLOOKUP(AJ$1&amp;$AB181,$M$3:$M$1662&amp;$N$3:$N$1662,$O$3:$O$1662,0,0,1)</f>
        <v>6700</v>
      </c>
      <c r="AK181" s="2" cm="1">
        <f t="array" ref="AK181">_xlfn.XLOOKUP(AK$1&amp;$AB181,$M$3:$M$1662&amp;$N$3:$N$1662,$O$3:$O$1662,0,0,1)</f>
        <v>9700</v>
      </c>
      <c r="AL181" s="2" cm="1">
        <f t="array" ref="AL181">_xlfn.XLOOKUP(AL$1&amp;$AB181,$M$3:$M$1662&amp;$N$3:$N$1662,$O$3:$O$1662,0,0,1)</f>
        <v>50600</v>
      </c>
      <c r="AM181" s="2" cm="1">
        <f t="array" ref="AM181">_xlfn.XLOOKUP(AM$1&amp;$AB181,$M$3:$M$1662&amp;$N$3:$N$1662,$O$3:$O$1662,0,0,1)</f>
        <v>8800</v>
      </c>
    </row>
    <row r="182" spans="13:39" x14ac:dyDescent="0.4">
      <c r="M182" t="s">
        <v>870</v>
      </c>
      <c r="N182" t="s">
        <v>724</v>
      </c>
      <c r="O182">
        <v>8800</v>
      </c>
      <c r="AB182" t="s">
        <v>103</v>
      </c>
      <c r="AC182" s="2">
        <f t="shared" si="20"/>
        <v>5477580</v>
      </c>
      <c r="AD182" s="2">
        <f t="shared" si="24"/>
        <v>4453600</v>
      </c>
      <c r="AE182" s="2">
        <f t="shared" si="24"/>
        <v>4706100</v>
      </c>
      <c r="AF182" s="2">
        <f t="shared" si="24"/>
        <v>4875500</v>
      </c>
      <c r="AG182" s="2">
        <f t="shared" si="24"/>
        <v>7660500</v>
      </c>
      <c r="AH182" s="2">
        <f t="shared" si="24"/>
        <v>5692200</v>
      </c>
      <c r="AI182" s="2" cm="1">
        <f t="array" ref="AI182">_xlfn.XLOOKUP(AI$1&amp;$AB182,$M$3:$M$1662&amp;$N$3:$N$1662,$O$3:$O$1662,0,0,1)</f>
        <v>800</v>
      </c>
      <c r="AJ182" s="2" cm="1">
        <f t="array" ref="AJ182">_xlfn.XLOOKUP(AJ$1&amp;$AB182,$M$3:$M$1662&amp;$N$3:$N$1662,$O$3:$O$1662,0,0,1)</f>
        <v>2700</v>
      </c>
      <c r="AK182" s="2" cm="1">
        <f t="array" ref="AK182">_xlfn.XLOOKUP(AK$1&amp;$AB182,$M$3:$M$1662&amp;$N$3:$N$1662,$O$3:$O$1662,0,0,1)</f>
        <v>8300</v>
      </c>
      <c r="AL182" s="2" cm="1">
        <f t="array" ref="AL182">_xlfn.XLOOKUP(AL$1&amp;$AB182,$M$3:$M$1662&amp;$N$3:$N$1662,$O$3:$O$1662,0,0,1)</f>
        <v>24700</v>
      </c>
      <c r="AM182" s="2" cm="1">
        <f t="array" ref="AM182">_xlfn.XLOOKUP(AM$1&amp;$AB182,$M$3:$M$1662&amp;$N$3:$N$1662,$O$3:$O$1662,0,0,1)</f>
        <v>7200</v>
      </c>
    </row>
    <row r="183" spans="13:39" x14ac:dyDescent="0.4">
      <c r="M183" t="s">
        <v>870</v>
      </c>
      <c r="N183" t="s">
        <v>725</v>
      </c>
      <c r="O183">
        <v>7200</v>
      </c>
      <c r="AB183" t="s">
        <v>303</v>
      </c>
      <c r="AC183" s="2">
        <f t="shared" si="20"/>
        <v>5503240</v>
      </c>
      <c r="AD183" s="2">
        <f t="shared" si="24"/>
        <v>4464900</v>
      </c>
      <c r="AE183" s="2">
        <f t="shared" si="24"/>
        <v>4715400</v>
      </c>
      <c r="AF183" s="2">
        <f t="shared" si="24"/>
        <v>4923500</v>
      </c>
      <c r="AG183" s="2">
        <f t="shared" si="24"/>
        <v>7703500</v>
      </c>
      <c r="AH183" s="2">
        <f t="shared" si="24"/>
        <v>5708900</v>
      </c>
      <c r="AI183" s="2" cm="1">
        <f t="array" ref="AI183">_xlfn.XLOOKUP(AI$1&amp;$AB183,$M$3:$M$1662&amp;$N$3:$N$1662,$O$3:$O$1662,0,0,1)</f>
        <v>11300</v>
      </c>
      <c r="AJ183" s="2" cm="1">
        <f t="array" ref="AJ183">_xlfn.XLOOKUP(AJ$1&amp;$AB183,$M$3:$M$1662&amp;$N$3:$N$1662,$O$3:$O$1662,0,0,1)</f>
        <v>9300</v>
      </c>
      <c r="AK183" s="2" cm="1">
        <f t="array" ref="AK183">_xlfn.XLOOKUP(AK$1&amp;$AB183,$M$3:$M$1662&amp;$N$3:$N$1662,$O$3:$O$1662,0,0,1)</f>
        <v>48000</v>
      </c>
      <c r="AL183" s="2" cm="1">
        <f t="array" ref="AL183">_xlfn.XLOOKUP(AL$1&amp;$AB183,$M$3:$M$1662&amp;$N$3:$N$1662,$O$3:$O$1662,0,0,1)</f>
        <v>43000</v>
      </c>
      <c r="AM183" s="2" cm="1">
        <f t="array" ref="AM183">_xlfn.XLOOKUP(AM$1&amp;$AB183,$M$3:$M$1662&amp;$N$3:$N$1662,$O$3:$O$1662,0,0,1)</f>
        <v>16700</v>
      </c>
    </row>
    <row r="184" spans="13:39" x14ac:dyDescent="0.4">
      <c r="M184" t="s">
        <v>870</v>
      </c>
      <c r="N184" t="s">
        <v>726</v>
      </c>
      <c r="O184">
        <v>16700</v>
      </c>
      <c r="AB184" t="s">
        <v>207</v>
      </c>
      <c r="AC184" s="2">
        <f t="shared" si="20"/>
        <v>5521940</v>
      </c>
      <c r="AD184" s="2">
        <f t="shared" si="24"/>
        <v>4467000</v>
      </c>
      <c r="AE184" s="2">
        <f t="shared" si="24"/>
        <v>4730400</v>
      </c>
      <c r="AF184" s="2">
        <f t="shared" si="24"/>
        <v>4964100</v>
      </c>
      <c r="AG184" s="2">
        <f t="shared" si="24"/>
        <v>7718500</v>
      </c>
      <c r="AH184" s="2">
        <f t="shared" si="24"/>
        <v>5729700</v>
      </c>
      <c r="AI184" s="2" cm="1">
        <f t="array" ref="AI184">_xlfn.XLOOKUP(AI$1&amp;$AB184,$M$3:$M$1662&amp;$N$3:$N$1662,$O$3:$O$1662,0,0,1)</f>
        <v>2100</v>
      </c>
      <c r="AJ184" s="2" cm="1">
        <f t="array" ref="AJ184">_xlfn.XLOOKUP(AJ$1&amp;$AB184,$M$3:$M$1662&amp;$N$3:$N$1662,$O$3:$O$1662,0,0,1)</f>
        <v>15000</v>
      </c>
      <c r="AK184" s="2" cm="1">
        <f t="array" ref="AK184">_xlfn.XLOOKUP(AK$1&amp;$AB184,$M$3:$M$1662&amp;$N$3:$N$1662,$O$3:$O$1662,0,0,1)</f>
        <v>40600</v>
      </c>
      <c r="AL184" s="2" cm="1">
        <f t="array" ref="AL184">_xlfn.XLOOKUP(AL$1&amp;$AB184,$M$3:$M$1662&amp;$N$3:$N$1662,$O$3:$O$1662,0,0,1)</f>
        <v>15000</v>
      </c>
      <c r="AM184" s="2" cm="1">
        <f t="array" ref="AM184">_xlfn.XLOOKUP(AM$1&amp;$AB184,$M$3:$M$1662&amp;$N$3:$N$1662,$O$3:$O$1662,0,0,1)</f>
        <v>20800</v>
      </c>
    </row>
    <row r="185" spans="13:39" x14ac:dyDescent="0.4">
      <c r="M185" t="s">
        <v>870</v>
      </c>
      <c r="N185" t="s">
        <v>425</v>
      </c>
      <c r="O185">
        <v>20800</v>
      </c>
      <c r="AB185" t="s">
        <v>304</v>
      </c>
      <c r="AC185" s="2">
        <f t="shared" si="20"/>
        <v>5552500</v>
      </c>
      <c r="AD185" s="2">
        <f t="shared" si="24"/>
        <v>4475300</v>
      </c>
      <c r="AE185" s="2">
        <f t="shared" si="24"/>
        <v>4734300</v>
      </c>
      <c r="AF185" s="2">
        <f t="shared" si="24"/>
        <v>4976700</v>
      </c>
      <c r="AG185" s="2">
        <f t="shared" si="24"/>
        <v>7839900</v>
      </c>
      <c r="AH185" s="2">
        <f t="shared" si="24"/>
        <v>5736300</v>
      </c>
      <c r="AI185" s="2" cm="1">
        <f t="array" ref="AI185">_xlfn.XLOOKUP(AI$1&amp;$AB185,$M$3:$M$1662&amp;$N$3:$N$1662,$O$3:$O$1662,0,0,1)</f>
        <v>8300</v>
      </c>
      <c r="AJ185" s="2" cm="1">
        <f t="array" ref="AJ185">_xlfn.XLOOKUP(AJ$1&amp;$AB185,$M$3:$M$1662&amp;$N$3:$N$1662,$O$3:$O$1662,0,0,1)</f>
        <v>3900</v>
      </c>
      <c r="AK185" s="2" cm="1">
        <f t="array" ref="AK185">_xlfn.XLOOKUP(AK$1&amp;$AB185,$M$3:$M$1662&amp;$N$3:$N$1662,$O$3:$O$1662,0,0,1)</f>
        <v>12600</v>
      </c>
      <c r="AL185" s="2" cm="1">
        <f t="array" ref="AL185">_xlfn.XLOOKUP(AL$1&amp;$AB185,$M$3:$M$1662&amp;$N$3:$N$1662,$O$3:$O$1662,0,0,1)</f>
        <v>121400</v>
      </c>
      <c r="AM185" s="2" cm="1">
        <f t="array" ref="AM185">_xlfn.XLOOKUP(AM$1&amp;$AB185,$M$3:$M$1662&amp;$N$3:$N$1662,$O$3:$O$1662,0,0,1)</f>
        <v>6600</v>
      </c>
    </row>
    <row r="186" spans="13:39" x14ac:dyDescent="0.4">
      <c r="M186" t="s">
        <v>870</v>
      </c>
      <c r="N186" t="s">
        <v>426</v>
      </c>
      <c r="O186">
        <v>6600</v>
      </c>
      <c r="AB186" t="s">
        <v>204</v>
      </c>
      <c r="AC186" s="2">
        <f t="shared" si="20"/>
        <v>5589600</v>
      </c>
      <c r="AD186" s="2">
        <f t="shared" si="24"/>
        <v>4477300</v>
      </c>
      <c r="AE186" s="2">
        <f t="shared" si="24"/>
        <v>4737100</v>
      </c>
      <c r="AF186" s="2">
        <f t="shared" si="24"/>
        <v>5003800</v>
      </c>
      <c r="AG186" s="2">
        <f t="shared" si="24"/>
        <v>7981900</v>
      </c>
      <c r="AH186" s="2">
        <f t="shared" si="24"/>
        <v>5747900</v>
      </c>
      <c r="AI186" s="2" cm="1">
        <f t="array" ref="AI186">_xlfn.XLOOKUP(AI$1&amp;$AB186,$M$3:$M$1662&amp;$N$3:$N$1662,$O$3:$O$1662,0,0,1)</f>
        <v>2000</v>
      </c>
      <c r="AJ186" s="2" cm="1">
        <f t="array" ref="AJ186">_xlfn.XLOOKUP(AJ$1&amp;$AB186,$M$3:$M$1662&amp;$N$3:$N$1662,$O$3:$O$1662,0,0,1)</f>
        <v>2800</v>
      </c>
      <c r="AK186" s="2" cm="1">
        <f t="array" ref="AK186">_xlfn.XLOOKUP(AK$1&amp;$AB186,$M$3:$M$1662&amp;$N$3:$N$1662,$O$3:$O$1662,0,0,1)</f>
        <v>27100</v>
      </c>
      <c r="AL186" s="2" cm="1">
        <f t="array" ref="AL186">_xlfn.XLOOKUP(AL$1&amp;$AB186,$M$3:$M$1662&amp;$N$3:$N$1662,$O$3:$O$1662,0,0,1)</f>
        <v>142000</v>
      </c>
      <c r="AM186" s="2" cm="1">
        <f t="array" ref="AM186">_xlfn.XLOOKUP(AM$1&amp;$AB186,$M$3:$M$1662&amp;$N$3:$N$1662,$O$3:$O$1662,0,0,1)</f>
        <v>11600</v>
      </c>
    </row>
    <row r="187" spans="13:39" x14ac:dyDescent="0.4">
      <c r="M187" t="s">
        <v>870</v>
      </c>
      <c r="N187" t="s">
        <v>427</v>
      </c>
      <c r="O187">
        <v>11600</v>
      </c>
      <c r="AB187" t="s">
        <v>24</v>
      </c>
      <c r="AC187" s="2">
        <f t="shared" si="20"/>
        <v>5604040</v>
      </c>
      <c r="AD187" s="2">
        <f t="shared" si="24"/>
        <v>4481900</v>
      </c>
      <c r="AE187" s="2">
        <f t="shared" si="24"/>
        <v>4742800</v>
      </c>
      <c r="AF187" s="2">
        <f t="shared" si="24"/>
        <v>5021200</v>
      </c>
      <c r="AG187" s="2">
        <f t="shared" si="24"/>
        <v>8012800</v>
      </c>
      <c r="AH187" s="2">
        <f t="shared" si="24"/>
        <v>5761500</v>
      </c>
      <c r="AI187" s="2" cm="1">
        <f t="array" ref="AI187">_xlfn.XLOOKUP(AI$1&amp;$AB187,$M$3:$M$1662&amp;$N$3:$N$1662,$O$3:$O$1662,0,0,1)</f>
        <v>4600</v>
      </c>
      <c r="AJ187" s="2" cm="1">
        <f t="array" ref="AJ187">_xlfn.XLOOKUP(AJ$1&amp;$AB187,$M$3:$M$1662&amp;$N$3:$N$1662,$O$3:$O$1662,0,0,1)</f>
        <v>5700</v>
      </c>
      <c r="AK187" s="2" cm="1">
        <f t="array" ref="AK187">_xlfn.XLOOKUP(AK$1&amp;$AB187,$M$3:$M$1662&amp;$N$3:$N$1662,$O$3:$O$1662,0,0,1)</f>
        <v>17400</v>
      </c>
      <c r="AL187" s="2" cm="1">
        <f t="array" ref="AL187">_xlfn.XLOOKUP(AL$1&amp;$AB187,$M$3:$M$1662&amp;$N$3:$N$1662,$O$3:$O$1662,0,0,1)</f>
        <v>30900</v>
      </c>
      <c r="AM187" s="2" cm="1">
        <f t="array" ref="AM187">_xlfn.XLOOKUP(AM$1&amp;$AB187,$M$3:$M$1662&amp;$N$3:$N$1662,$O$3:$O$1662,0,0,1)</f>
        <v>13600</v>
      </c>
    </row>
    <row r="188" spans="13:39" x14ac:dyDescent="0.4">
      <c r="M188" t="s">
        <v>870</v>
      </c>
      <c r="N188" t="s">
        <v>428</v>
      </c>
      <c r="O188">
        <v>13600</v>
      </c>
      <c r="AB188" t="s">
        <v>91</v>
      </c>
      <c r="AC188" s="2">
        <f t="shared" si="20"/>
        <v>5629540</v>
      </c>
      <c r="AD188" s="2">
        <f t="shared" si="24"/>
        <v>4484500</v>
      </c>
      <c r="AE188" s="2">
        <f t="shared" si="24"/>
        <v>4747300</v>
      </c>
      <c r="AF188" s="2">
        <f t="shared" si="24"/>
        <v>5081500</v>
      </c>
      <c r="AG188" s="2">
        <f t="shared" si="24"/>
        <v>8047700</v>
      </c>
      <c r="AH188" s="2">
        <f t="shared" si="24"/>
        <v>5786700</v>
      </c>
      <c r="AI188" s="2" cm="1">
        <f t="array" ref="AI188">_xlfn.XLOOKUP(AI$1&amp;$AB188,$M$3:$M$1662&amp;$N$3:$N$1662,$O$3:$O$1662,0,0,1)</f>
        <v>2600</v>
      </c>
      <c r="AJ188" s="2" cm="1">
        <f t="array" ref="AJ188">_xlfn.XLOOKUP(AJ$1&amp;$AB188,$M$3:$M$1662&amp;$N$3:$N$1662,$O$3:$O$1662,0,0,1)</f>
        <v>4500</v>
      </c>
      <c r="AK188" s="2" cm="1">
        <f t="array" ref="AK188">_xlfn.XLOOKUP(AK$1&amp;$AB188,$M$3:$M$1662&amp;$N$3:$N$1662,$O$3:$O$1662,0,0,1)</f>
        <v>60300</v>
      </c>
      <c r="AL188" s="2" cm="1">
        <f t="array" ref="AL188">_xlfn.XLOOKUP(AL$1&amp;$AB188,$M$3:$M$1662&amp;$N$3:$N$1662,$O$3:$O$1662,0,0,1)</f>
        <v>34900</v>
      </c>
      <c r="AM188" s="2" cm="1">
        <f t="array" ref="AM188">_xlfn.XLOOKUP(AM$1&amp;$AB188,$M$3:$M$1662&amp;$N$3:$N$1662,$O$3:$O$1662,0,0,1)</f>
        <v>25200</v>
      </c>
    </row>
    <row r="189" spans="13:39" x14ac:dyDescent="0.4">
      <c r="M189" t="s">
        <v>870</v>
      </c>
      <c r="N189" t="s">
        <v>429</v>
      </c>
      <c r="O189">
        <v>25200</v>
      </c>
      <c r="AB189" t="s">
        <v>122</v>
      </c>
      <c r="AC189" s="2">
        <f t="shared" si="20"/>
        <v>5662240</v>
      </c>
      <c r="AD189" s="2">
        <f t="shared" si="24"/>
        <v>4485600</v>
      </c>
      <c r="AE189" s="2">
        <f t="shared" si="24"/>
        <v>4750800</v>
      </c>
      <c r="AF189" s="2">
        <f t="shared" si="24"/>
        <v>5107000</v>
      </c>
      <c r="AG189" s="2">
        <f t="shared" si="24"/>
        <v>8151000</v>
      </c>
      <c r="AH189" s="2">
        <f t="shared" si="24"/>
        <v>5816800</v>
      </c>
      <c r="AI189" s="2" cm="1">
        <f t="array" ref="AI189">_xlfn.XLOOKUP(AI$1&amp;$AB189,$M$3:$M$1662&amp;$N$3:$N$1662,$O$3:$O$1662,0,0,1)</f>
        <v>1100</v>
      </c>
      <c r="AJ189" s="2" cm="1">
        <f t="array" ref="AJ189">_xlfn.XLOOKUP(AJ$1&amp;$AB189,$M$3:$M$1662&amp;$N$3:$N$1662,$O$3:$O$1662,0,0,1)</f>
        <v>3500</v>
      </c>
      <c r="AK189" s="2" cm="1">
        <f t="array" ref="AK189">_xlfn.XLOOKUP(AK$1&amp;$AB189,$M$3:$M$1662&amp;$N$3:$N$1662,$O$3:$O$1662,0,0,1)</f>
        <v>25500</v>
      </c>
      <c r="AL189" s="2" cm="1">
        <f t="array" ref="AL189">_xlfn.XLOOKUP(AL$1&amp;$AB189,$M$3:$M$1662&amp;$N$3:$N$1662,$O$3:$O$1662,0,0,1)</f>
        <v>103300</v>
      </c>
      <c r="AM189" s="2" cm="1">
        <f t="array" ref="AM189">_xlfn.XLOOKUP(AM$1&amp;$AB189,$M$3:$M$1662&amp;$N$3:$N$1662,$O$3:$O$1662,0,0,1)</f>
        <v>30100</v>
      </c>
    </row>
    <row r="190" spans="13:39" x14ac:dyDescent="0.4">
      <c r="M190" t="s">
        <v>870</v>
      </c>
      <c r="N190" t="s">
        <v>430</v>
      </c>
      <c r="O190">
        <v>30100</v>
      </c>
      <c r="AB190" t="s">
        <v>277</v>
      </c>
      <c r="AC190" s="2">
        <f t="shared" si="20"/>
        <v>5689140</v>
      </c>
      <c r="AD190" s="2">
        <f t="shared" si="24"/>
        <v>4486200</v>
      </c>
      <c r="AE190" s="2">
        <f t="shared" si="24"/>
        <v>4752700</v>
      </c>
      <c r="AF190" s="2">
        <f t="shared" si="24"/>
        <v>5133000</v>
      </c>
      <c r="AG190" s="2">
        <f t="shared" si="24"/>
        <v>8234800</v>
      </c>
      <c r="AH190" s="2">
        <f t="shared" si="24"/>
        <v>5839000</v>
      </c>
      <c r="AI190" s="2" cm="1">
        <f t="array" ref="AI190">_xlfn.XLOOKUP(AI$1&amp;$AB190,$M$3:$M$1662&amp;$N$3:$N$1662,$O$3:$O$1662,0,0,1)</f>
        <v>600</v>
      </c>
      <c r="AJ190" s="2" cm="1">
        <f t="array" ref="AJ190">_xlfn.XLOOKUP(AJ$1&amp;$AB190,$M$3:$M$1662&amp;$N$3:$N$1662,$O$3:$O$1662,0,0,1)</f>
        <v>1900</v>
      </c>
      <c r="AK190" s="2" cm="1">
        <f t="array" ref="AK190">_xlfn.XLOOKUP(AK$1&amp;$AB190,$M$3:$M$1662&amp;$N$3:$N$1662,$O$3:$O$1662,0,0,1)</f>
        <v>26000</v>
      </c>
      <c r="AL190" s="2" cm="1">
        <f t="array" ref="AL190">_xlfn.XLOOKUP(AL$1&amp;$AB190,$M$3:$M$1662&amp;$N$3:$N$1662,$O$3:$O$1662,0,0,1)</f>
        <v>83800</v>
      </c>
      <c r="AM190" s="2" cm="1">
        <f t="array" ref="AM190">_xlfn.XLOOKUP(AM$1&amp;$AB190,$M$3:$M$1662&amp;$N$3:$N$1662,$O$3:$O$1662,0,0,1)</f>
        <v>22200</v>
      </c>
    </row>
    <row r="191" spans="13:39" x14ac:dyDescent="0.4">
      <c r="M191" t="s">
        <v>870</v>
      </c>
      <c r="N191" t="s">
        <v>431</v>
      </c>
      <c r="O191">
        <v>22200</v>
      </c>
      <c r="AB191" t="s">
        <v>183</v>
      </c>
      <c r="AC191" s="2">
        <f t="shared" si="20"/>
        <v>5713560</v>
      </c>
      <c r="AD191" s="2">
        <f t="shared" si="24"/>
        <v>4492900</v>
      </c>
      <c r="AE191" s="2">
        <f t="shared" si="24"/>
        <v>4754100</v>
      </c>
      <c r="AF191" s="2">
        <f t="shared" si="24"/>
        <v>5210900</v>
      </c>
      <c r="AG191" s="2">
        <f t="shared" si="24"/>
        <v>8253800</v>
      </c>
      <c r="AH191" s="2">
        <f t="shared" si="24"/>
        <v>5856100</v>
      </c>
      <c r="AI191" s="2" cm="1">
        <f t="array" ref="AI191">_xlfn.XLOOKUP(AI$1&amp;$AB191,$M$3:$M$1662&amp;$N$3:$N$1662,$O$3:$O$1662,0,0,1)</f>
        <v>6700</v>
      </c>
      <c r="AJ191" s="2" cm="1">
        <f t="array" ref="AJ191">_xlfn.XLOOKUP(AJ$1&amp;$AB191,$M$3:$M$1662&amp;$N$3:$N$1662,$O$3:$O$1662,0,0,1)</f>
        <v>1400</v>
      </c>
      <c r="AK191" s="2" cm="1">
        <f t="array" ref="AK191">_xlfn.XLOOKUP(AK$1&amp;$AB191,$M$3:$M$1662&amp;$N$3:$N$1662,$O$3:$O$1662,0,0,1)</f>
        <v>77900</v>
      </c>
      <c r="AL191" s="2" cm="1">
        <f t="array" ref="AL191">_xlfn.XLOOKUP(AL$1&amp;$AB191,$M$3:$M$1662&amp;$N$3:$N$1662,$O$3:$O$1662,0,0,1)</f>
        <v>19000</v>
      </c>
      <c r="AM191" s="2" cm="1">
        <f t="array" ref="AM191">_xlfn.XLOOKUP(AM$1&amp;$AB191,$M$3:$M$1662&amp;$N$3:$N$1662,$O$3:$O$1662,0,0,1)</f>
        <v>17100</v>
      </c>
    </row>
    <row r="192" spans="13:39" x14ac:dyDescent="0.4">
      <c r="M192" t="s">
        <v>870</v>
      </c>
      <c r="N192" t="s">
        <v>432</v>
      </c>
      <c r="O192">
        <v>17100</v>
      </c>
      <c r="AB192" t="s">
        <v>79</v>
      </c>
      <c r="AC192" s="2">
        <f t="shared" si="20"/>
        <v>5737880</v>
      </c>
      <c r="AD192" s="2">
        <f t="shared" si="24"/>
        <v>4496700</v>
      </c>
      <c r="AE192" s="2">
        <f t="shared" si="24"/>
        <v>4756800</v>
      </c>
      <c r="AF192" s="2">
        <f t="shared" si="24"/>
        <v>5233800</v>
      </c>
      <c r="AG192" s="2">
        <f t="shared" si="24"/>
        <v>8339800</v>
      </c>
      <c r="AH192" s="2">
        <f t="shared" si="24"/>
        <v>5862300</v>
      </c>
      <c r="AI192" s="2" cm="1">
        <f t="array" ref="AI192">_xlfn.XLOOKUP(AI$1&amp;$AB192,$M$3:$M$1662&amp;$N$3:$N$1662,$O$3:$O$1662,0,0,1)</f>
        <v>3800</v>
      </c>
      <c r="AJ192" s="2" cm="1">
        <f t="array" ref="AJ192">_xlfn.XLOOKUP(AJ$1&amp;$AB192,$M$3:$M$1662&amp;$N$3:$N$1662,$O$3:$O$1662,0,0,1)</f>
        <v>2700</v>
      </c>
      <c r="AK192" s="2" cm="1">
        <f t="array" ref="AK192">_xlfn.XLOOKUP(AK$1&amp;$AB192,$M$3:$M$1662&amp;$N$3:$N$1662,$O$3:$O$1662,0,0,1)</f>
        <v>22900</v>
      </c>
      <c r="AL192" s="2" cm="1">
        <f t="array" ref="AL192">_xlfn.XLOOKUP(AL$1&amp;$AB192,$M$3:$M$1662&amp;$N$3:$N$1662,$O$3:$O$1662,0,0,1)</f>
        <v>86000</v>
      </c>
      <c r="AM192" s="2" cm="1">
        <f t="array" ref="AM192">_xlfn.XLOOKUP(AM$1&amp;$AB192,$M$3:$M$1662&amp;$N$3:$N$1662,$O$3:$O$1662,0,0,1)</f>
        <v>6200</v>
      </c>
    </row>
    <row r="193" spans="13:39" x14ac:dyDescent="0.4">
      <c r="M193" t="s">
        <v>870</v>
      </c>
      <c r="N193" t="s">
        <v>433</v>
      </c>
      <c r="O193">
        <v>6200</v>
      </c>
      <c r="AB193" t="s">
        <v>141</v>
      </c>
      <c r="AC193" s="2">
        <f t="shared" si="20"/>
        <v>5783700</v>
      </c>
      <c r="AD193" s="2">
        <f t="shared" si="24"/>
        <v>4501400</v>
      </c>
      <c r="AE193" s="2">
        <f t="shared" si="24"/>
        <v>4762500</v>
      </c>
      <c r="AF193" s="2">
        <f t="shared" si="24"/>
        <v>5279600</v>
      </c>
      <c r="AG193" s="2">
        <f t="shared" si="24"/>
        <v>8505600</v>
      </c>
      <c r="AH193" s="2">
        <f t="shared" si="24"/>
        <v>5869400</v>
      </c>
      <c r="AI193" s="2" cm="1">
        <f t="array" ref="AI193">_xlfn.XLOOKUP(AI$1&amp;$AB193,$M$3:$M$1662&amp;$N$3:$N$1662,$O$3:$O$1662,0,0,1)</f>
        <v>4700</v>
      </c>
      <c r="AJ193" s="2" cm="1">
        <f t="array" ref="AJ193">_xlfn.XLOOKUP(AJ$1&amp;$AB193,$M$3:$M$1662&amp;$N$3:$N$1662,$O$3:$O$1662,0,0,1)</f>
        <v>5700</v>
      </c>
      <c r="AK193" s="2" cm="1">
        <f t="array" ref="AK193">_xlfn.XLOOKUP(AK$1&amp;$AB193,$M$3:$M$1662&amp;$N$3:$N$1662,$O$3:$O$1662,0,0,1)</f>
        <v>45800</v>
      </c>
      <c r="AL193" s="2" cm="1">
        <f t="array" ref="AL193">_xlfn.XLOOKUP(AL$1&amp;$AB193,$M$3:$M$1662&amp;$N$3:$N$1662,$O$3:$O$1662,0,0,1)</f>
        <v>165800</v>
      </c>
      <c r="AM193" s="2" cm="1">
        <f t="array" ref="AM193">_xlfn.XLOOKUP(AM$1&amp;$AB193,$M$3:$M$1662&amp;$N$3:$N$1662,$O$3:$O$1662,0,0,1)</f>
        <v>7100</v>
      </c>
    </row>
    <row r="194" spans="13:39" x14ac:dyDescent="0.4">
      <c r="M194" t="s">
        <v>870</v>
      </c>
      <c r="N194" t="s">
        <v>434</v>
      </c>
      <c r="O194">
        <v>7100</v>
      </c>
      <c r="AB194" t="s">
        <v>258</v>
      </c>
      <c r="AC194" s="2">
        <f t="shared" si="20"/>
        <v>5796280</v>
      </c>
      <c r="AD194" s="2">
        <f t="shared" si="24"/>
        <v>4503900</v>
      </c>
      <c r="AE194" s="2">
        <f t="shared" si="24"/>
        <v>4763000</v>
      </c>
      <c r="AF194" s="2">
        <f t="shared" si="24"/>
        <v>5301900</v>
      </c>
      <c r="AG194" s="2">
        <f t="shared" si="24"/>
        <v>8533200</v>
      </c>
      <c r="AH194" s="2">
        <f t="shared" si="24"/>
        <v>5879400</v>
      </c>
      <c r="AI194" s="2" cm="1">
        <f t="array" ref="AI194">_xlfn.XLOOKUP(AI$1&amp;$AB194,$M$3:$M$1662&amp;$N$3:$N$1662,$O$3:$O$1662,0,0,1)</f>
        <v>2500</v>
      </c>
      <c r="AJ194" s="2" cm="1">
        <f t="array" ref="AJ194">_xlfn.XLOOKUP(AJ$1&amp;$AB194,$M$3:$M$1662&amp;$N$3:$N$1662,$O$3:$O$1662,0,0,1)</f>
        <v>500</v>
      </c>
      <c r="AK194" s="2" cm="1">
        <f t="array" ref="AK194">_xlfn.XLOOKUP(AK$1&amp;$AB194,$M$3:$M$1662&amp;$N$3:$N$1662,$O$3:$O$1662,0,0,1)</f>
        <v>22300</v>
      </c>
      <c r="AL194" s="2" cm="1">
        <f t="array" ref="AL194">_xlfn.XLOOKUP(AL$1&amp;$AB194,$M$3:$M$1662&amp;$N$3:$N$1662,$O$3:$O$1662,0,0,1)</f>
        <v>27600</v>
      </c>
      <c r="AM194" s="2" cm="1">
        <f t="array" ref="AM194">_xlfn.XLOOKUP(AM$1&amp;$AB194,$M$3:$M$1662&amp;$N$3:$N$1662,$O$3:$O$1662,0,0,1)</f>
        <v>10000</v>
      </c>
    </row>
    <row r="195" spans="13:39" x14ac:dyDescent="0.4">
      <c r="M195" t="s">
        <v>870</v>
      </c>
      <c r="N195" t="s">
        <v>435</v>
      </c>
      <c r="O195">
        <v>10000</v>
      </c>
      <c r="AB195" t="s">
        <v>109</v>
      </c>
      <c r="AC195" s="2">
        <f t="shared" ref="AC195:AC258" si="25">IFERROR(AVERAGEIFS(AD195:AH195,AD195:AH195,"&gt;0"),0)</f>
        <v>5825780</v>
      </c>
      <c r="AD195" s="2">
        <f t="shared" si="24"/>
        <v>4505400</v>
      </c>
      <c r="AE195" s="2">
        <f t="shared" si="24"/>
        <v>4777200</v>
      </c>
      <c r="AF195" s="2">
        <f t="shared" si="24"/>
        <v>5377100</v>
      </c>
      <c r="AG195" s="2">
        <f t="shared" si="24"/>
        <v>8586100</v>
      </c>
      <c r="AH195" s="2">
        <f t="shared" si="24"/>
        <v>5883100</v>
      </c>
      <c r="AI195" s="2" cm="1">
        <f t="array" ref="AI195">_xlfn.XLOOKUP(AI$1&amp;$AB195,$M$3:$M$1662&amp;$N$3:$N$1662,$O$3:$O$1662,0,0,1)</f>
        <v>1500</v>
      </c>
      <c r="AJ195" s="2" cm="1">
        <f t="array" ref="AJ195">_xlfn.XLOOKUP(AJ$1&amp;$AB195,$M$3:$M$1662&amp;$N$3:$N$1662,$O$3:$O$1662,0,0,1)</f>
        <v>14200</v>
      </c>
      <c r="AK195" s="2" cm="1">
        <f t="array" ref="AK195">_xlfn.XLOOKUP(AK$1&amp;$AB195,$M$3:$M$1662&amp;$N$3:$N$1662,$O$3:$O$1662,0,0,1)</f>
        <v>75200</v>
      </c>
      <c r="AL195" s="2" cm="1">
        <f t="array" ref="AL195">_xlfn.XLOOKUP(AL$1&amp;$AB195,$M$3:$M$1662&amp;$N$3:$N$1662,$O$3:$O$1662,0,0,1)</f>
        <v>52900</v>
      </c>
      <c r="AM195" s="2" cm="1">
        <f t="array" ref="AM195">_xlfn.XLOOKUP(AM$1&amp;$AB195,$M$3:$M$1662&amp;$N$3:$N$1662,$O$3:$O$1662,0,0,1)</f>
        <v>3700</v>
      </c>
    </row>
    <row r="196" spans="13:39" x14ac:dyDescent="0.4">
      <c r="M196" t="s">
        <v>870</v>
      </c>
      <c r="N196" t="s">
        <v>436</v>
      </c>
      <c r="O196">
        <v>3700</v>
      </c>
      <c r="AB196" t="s">
        <v>175</v>
      </c>
      <c r="AC196" s="2">
        <f t="shared" si="25"/>
        <v>5846200</v>
      </c>
      <c r="AD196" s="2">
        <f t="shared" ref="AD196:AH211" si="26">AD195+AI196</f>
        <v>4507300</v>
      </c>
      <c r="AE196" s="2">
        <f t="shared" si="26"/>
        <v>4793600</v>
      </c>
      <c r="AF196" s="2">
        <f t="shared" si="26"/>
        <v>5409100</v>
      </c>
      <c r="AG196" s="2">
        <f t="shared" si="26"/>
        <v>8626900</v>
      </c>
      <c r="AH196" s="2">
        <f t="shared" si="26"/>
        <v>5894100</v>
      </c>
      <c r="AI196" s="2" cm="1">
        <f t="array" ref="AI196">_xlfn.XLOOKUP(AI$1&amp;$AB196,$M$3:$M$1662&amp;$N$3:$N$1662,$O$3:$O$1662,0,0,1)</f>
        <v>1900</v>
      </c>
      <c r="AJ196" s="2" cm="1">
        <f t="array" ref="AJ196">_xlfn.XLOOKUP(AJ$1&amp;$AB196,$M$3:$M$1662&amp;$N$3:$N$1662,$O$3:$O$1662,0,0,1)</f>
        <v>16400</v>
      </c>
      <c r="AK196" s="2" cm="1">
        <f t="array" ref="AK196">_xlfn.XLOOKUP(AK$1&amp;$AB196,$M$3:$M$1662&amp;$N$3:$N$1662,$O$3:$O$1662,0,0,1)</f>
        <v>32000</v>
      </c>
      <c r="AL196" s="2" cm="1">
        <f t="array" ref="AL196">_xlfn.XLOOKUP(AL$1&amp;$AB196,$M$3:$M$1662&amp;$N$3:$N$1662,$O$3:$O$1662,0,0,1)</f>
        <v>40800</v>
      </c>
      <c r="AM196" s="2" cm="1">
        <f t="array" ref="AM196">_xlfn.XLOOKUP(AM$1&amp;$AB196,$M$3:$M$1662&amp;$N$3:$N$1662,$O$3:$O$1662,0,0,1)</f>
        <v>11000</v>
      </c>
    </row>
    <row r="197" spans="13:39" x14ac:dyDescent="0.4">
      <c r="M197" t="s">
        <v>870</v>
      </c>
      <c r="N197" t="s">
        <v>437</v>
      </c>
      <c r="O197">
        <v>11000</v>
      </c>
      <c r="AB197" t="s">
        <v>305</v>
      </c>
      <c r="AC197" s="2">
        <f t="shared" si="25"/>
        <v>5871320</v>
      </c>
      <c r="AD197" s="2">
        <f t="shared" si="26"/>
        <v>4514600</v>
      </c>
      <c r="AE197" s="2">
        <f t="shared" si="26"/>
        <v>4798100</v>
      </c>
      <c r="AF197" s="2">
        <f t="shared" si="26"/>
        <v>5441500</v>
      </c>
      <c r="AG197" s="2">
        <f t="shared" si="26"/>
        <v>8703200</v>
      </c>
      <c r="AH197" s="2">
        <f t="shared" si="26"/>
        <v>5899200</v>
      </c>
      <c r="AI197" s="2" cm="1">
        <f t="array" ref="AI197">_xlfn.XLOOKUP(AI$1&amp;$AB197,$M$3:$M$1662&amp;$N$3:$N$1662,$O$3:$O$1662,0,0,1)</f>
        <v>7300</v>
      </c>
      <c r="AJ197" s="2" cm="1">
        <f t="array" ref="AJ197">_xlfn.XLOOKUP(AJ$1&amp;$AB197,$M$3:$M$1662&amp;$N$3:$N$1662,$O$3:$O$1662,0,0,1)</f>
        <v>4500</v>
      </c>
      <c r="AK197" s="2" cm="1">
        <f t="array" ref="AK197">_xlfn.XLOOKUP(AK$1&amp;$AB197,$M$3:$M$1662&amp;$N$3:$N$1662,$O$3:$O$1662,0,0,1)</f>
        <v>32400</v>
      </c>
      <c r="AL197" s="2" cm="1">
        <f t="array" ref="AL197">_xlfn.XLOOKUP(AL$1&amp;$AB197,$M$3:$M$1662&amp;$N$3:$N$1662,$O$3:$O$1662,0,0,1)</f>
        <v>76300</v>
      </c>
      <c r="AM197" s="2" cm="1">
        <f t="array" ref="AM197">_xlfn.XLOOKUP(AM$1&amp;$AB197,$M$3:$M$1662&amp;$N$3:$N$1662,$O$3:$O$1662,0,0,1)</f>
        <v>5100</v>
      </c>
    </row>
    <row r="198" spans="13:39" x14ac:dyDescent="0.4">
      <c r="M198" t="s">
        <v>870</v>
      </c>
      <c r="N198" t="s">
        <v>438</v>
      </c>
      <c r="O198">
        <v>5100</v>
      </c>
      <c r="AB198" t="s">
        <v>251</v>
      </c>
      <c r="AC198" s="2">
        <f t="shared" si="25"/>
        <v>5884180</v>
      </c>
      <c r="AD198" s="2">
        <f t="shared" si="26"/>
        <v>4519100</v>
      </c>
      <c r="AE198" s="2">
        <f t="shared" si="26"/>
        <v>4801900</v>
      </c>
      <c r="AF198" s="2">
        <f t="shared" si="26"/>
        <v>5477400</v>
      </c>
      <c r="AG198" s="2">
        <f t="shared" si="26"/>
        <v>8719200</v>
      </c>
      <c r="AH198" s="2">
        <f t="shared" si="26"/>
        <v>5903300</v>
      </c>
      <c r="AI198" s="2" cm="1">
        <f t="array" ref="AI198">_xlfn.XLOOKUP(AI$1&amp;$AB198,$M$3:$M$1662&amp;$N$3:$N$1662,$O$3:$O$1662,0,0,1)</f>
        <v>4500</v>
      </c>
      <c r="AJ198" s="2" cm="1">
        <f t="array" ref="AJ198">_xlfn.XLOOKUP(AJ$1&amp;$AB198,$M$3:$M$1662&amp;$N$3:$N$1662,$O$3:$O$1662,0,0,1)</f>
        <v>3800</v>
      </c>
      <c r="AK198" s="2" cm="1">
        <f t="array" ref="AK198">_xlfn.XLOOKUP(AK$1&amp;$AB198,$M$3:$M$1662&amp;$N$3:$N$1662,$O$3:$O$1662,0,0,1)</f>
        <v>35900</v>
      </c>
      <c r="AL198" s="2" cm="1">
        <f t="array" ref="AL198">_xlfn.XLOOKUP(AL$1&amp;$AB198,$M$3:$M$1662&amp;$N$3:$N$1662,$O$3:$O$1662,0,0,1)</f>
        <v>16000</v>
      </c>
      <c r="AM198" s="2" cm="1">
        <f t="array" ref="AM198">_xlfn.XLOOKUP(AM$1&amp;$AB198,$M$3:$M$1662&amp;$N$3:$N$1662,$O$3:$O$1662,0,0,1)</f>
        <v>4100</v>
      </c>
    </row>
    <row r="199" spans="13:39" x14ac:dyDescent="0.4">
      <c r="M199" t="s">
        <v>870</v>
      </c>
      <c r="N199" t="s">
        <v>439</v>
      </c>
      <c r="O199">
        <v>4100</v>
      </c>
      <c r="AB199" t="s">
        <v>288</v>
      </c>
      <c r="AC199" s="2">
        <f t="shared" si="25"/>
        <v>5907880</v>
      </c>
      <c r="AD199" s="2">
        <f t="shared" si="26"/>
        <v>4526500</v>
      </c>
      <c r="AE199" s="2">
        <f t="shared" si="26"/>
        <v>4804600</v>
      </c>
      <c r="AF199" s="2">
        <f t="shared" si="26"/>
        <v>5484600</v>
      </c>
      <c r="AG199" s="2">
        <f t="shared" si="26"/>
        <v>8808300</v>
      </c>
      <c r="AH199" s="2">
        <f t="shared" si="26"/>
        <v>5915400</v>
      </c>
      <c r="AI199" s="2" cm="1">
        <f t="array" ref="AI199">_xlfn.XLOOKUP(AI$1&amp;$AB199,$M$3:$M$1662&amp;$N$3:$N$1662,$O$3:$O$1662,0,0,1)</f>
        <v>7400</v>
      </c>
      <c r="AJ199" s="2" cm="1">
        <f t="array" ref="AJ199">_xlfn.XLOOKUP(AJ$1&amp;$AB199,$M$3:$M$1662&amp;$N$3:$N$1662,$O$3:$O$1662,0,0,1)</f>
        <v>2700</v>
      </c>
      <c r="AK199" s="2" cm="1">
        <f t="array" ref="AK199">_xlfn.XLOOKUP(AK$1&amp;$AB199,$M$3:$M$1662&amp;$N$3:$N$1662,$O$3:$O$1662,0,0,1)</f>
        <v>7200</v>
      </c>
      <c r="AL199" s="2" cm="1">
        <f t="array" ref="AL199">_xlfn.XLOOKUP(AL$1&amp;$AB199,$M$3:$M$1662&amp;$N$3:$N$1662,$O$3:$O$1662,0,0,1)</f>
        <v>89100</v>
      </c>
      <c r="AM199" s="2" cm="1">
        <f t="array" ref="AM199">_xlfn.XLOOKUP(AM$1&amp;$AB199,$M$3:$M$1662&amp;$N$3:$N$1662,$O$3:$O$1662,0,0,1)</f>
        <v>12100</v>
      </c>
    </row>
    <row r="200" spans="13:39" x14ac:dyDescent="0.4">
      <c r="M200" t="s">
        <v>870</v>
      </c>
      <c r="N200" t="s">
        <v>440</v>
      </c>
      <c r="O200">
        <v>12100</v>
      </c>
      <c r="AB200" t="s">
        <v>124</v>
      </c>
      <c r="AC200" s="2">
        <f t="shared" si="25"/>
        <v>5919340</v>
      </c>
      <c r="AD200" s="2">
        <f t="shared" si="26"/>
        <v>4528600</v>
      </c>
      <c r="AE200" s="2">
        <f t="shared" si="26"/>
        <v>4817900</v>
      </c>
      <c r="AF200" s="2">
        <f t="shared" si="26"/>
        <v>5500500</v>
      </c>
      <c r="AG200" s="2">
        <f t="shared" si="26"/>
        <v>8830000</v>
      </c>
      <c r="AH200" s="2">
        <f t="shared" si="26"/>
        <v>5919700</v>
      </c>
      <c r="AI200" s="2" cm="1">
        <f t="array" ref="AI200">_xlfn.XLOOKUP(AI$1&amp;$AB200,$M$3:$M$1662&amp;$N$3:$N$1662,$O$3:$O$1662,0,0,1)</f>
        <v>2100</v>
      </c>
      <c r="AJ200" s="2" cm="1">
        <f t="array" ref="AJ200">_xlfn.XLOOKUP(AJ$1&amp;$AB200,$M$3:$M$1662&amp;$N$3:$N$1662,$O$3:$O$1662,0,0,1)</f>
        <v>13300</v>
      </c>
      <c r="AK200" s="2" cm="1">
        <f t="array" ref="AK200">_xlfn.XLOOKUP(AK$1&amp;$AB200,$M$3:$M$1662&amp;$N$3:$N$1662,$O$3:$O$1662,0,0,1)</f>
        <v>15900</v>
      </c>
      <c r="AL200" s="2" cm="1">
        <f t="array" ref="AL200">_xlfn.XLOOKUP(AL$1&amp;$AB200,$M$3:$M$1662&amp;$N$3:$N$1662,$O$3:$O$1662,0,0,1)</f>
        <v>21700</v>
      </c>
      <c r="AM200" s="2" cm="1">
        <f t="array" ref="AM200">_xlfn.XLOOKUP(AM$1&amp;$AB200,$M$3:$M$1662&amp;$N$3:$N$1662,$O$3:$O$1662,0,0,1)</f>
        <v>4300</v>
      </c>
    </row>
    <row r="201" spans="13:39" x14ac:dyDescent="0.4">
      <c r="M201" t="s">
        <v>870</v>
      </c>
      <c r="N201" t="s">
        <v>441</v>
      </c>
      <c r="O201">
        <v>4300</v>
      </c>
      <c r="AB201" t="s">
        <v>276</v>
      </c>
      <c r="AC201" s="2">
        <f t="shared" si="25"/>
        <v>5973780</v>
      </c>
      <c r="AD201" s="2">
        <f t="shared" si="26"/>
        <v>4532300</v>
      </c>
      <c r="AE201" s="2">
        <f t="shared" si="26"/>
        <v>4824900</v>
      </c>
      <c r="AF201" s="2">
        <f t="shared" si="26"/>
        <v>5539500</v>
      </c>
      <c r="AG201" s="2">
        <f t="shared" si="26"/>
        <v>9044900</v>
      </c>
      <c r="AH201" s="2">
        <f t="shared" si="26"/>
        <v>5927300</v>
      </c>
      <c r="AI201" s="2" cm="1">
        <f t="array" ref="AI201">_xlfn.XLOOKUP(AI$1&amp;$AB201,$M$3:$M$1662&amp;$N$3:$N$1662,$O$3:$O$1662,0,0,1)</f>
        <v>3700</v>
      </c>
      <c r="AJ201" s="2" cm="1">
        <f t="array" ref="AJ201">_xlfn.XLOOKUP(AJ$1&amp;$AB201,$M$3:$M$1662&amp;$N$3:$N$1662,$O$3:$O$1662,0,0,1)</f>
        <v>7000</v>
      </c>
      <c r="AK201" s="2" cm="1">
        <f t="array" ref="AK201">_xlfn.XLOOKUP(AK$1&amp;$AB201,$M$3:$M$1662&amp;$N$3:$N$1662,$O$3:$O$1662,0,0,1)</f>
        <v>39000</v>
      </c>
      <c r="AL201" s="2" cm="1">
        <f t="array" ref="AL201">_xlfn.XLOOKUP(AL$1&amp;$AB201,$M$3:$M$1662&amp;$N$3:$N$1662,$O$3:$O$1662,0,0,1)</f>
        <v>214900</v>
      </c>
      <c r="AM201" s="2" cm="1">
        <f t="array" ref="AM201">_xlfn.XLOOKUP(AM$1&amp;$AB201,$M$3:$M$1662&amp;$N$3:$N$1662,$O$3:$O$1662,0,0,1)</f>
        <v>7600</v>
      </c>
    </row>
    <row r="202" spans="13:39" x14ac:dyDescent="0.4">
      <c r="M202" t="s">
        <v>870</v>
      </c>
      <c r="N202" t="s">
        <v>442</v>
      </c>
      <c r="O202">
        <v>7600</v>
      </c>
      <c r="AB202" t="s">
        <v>250</v>
      </c>
      <c r="AC202" s="2">
        <f t="shared" si="25"/>
        <v>6007520</v>
      </c>
      <c r="AD202" s="2">
        <f t="shared" si="26"/>
        <v>4549500</v>
      </c>
      <c r="AE202" s="2">
        <f t="shared" si="26"/>
        <v>4835000</v>
      </c>
      <c r="AF202" s="2">
        <f t="shared" si="26"/>
        <v>5550100</v>
      </c>
      <c r="AG202" s="2">
        <f t="shared" si="26"/>
        <v>9167100</v>
      </c>
      <c r="AH202" s="2">
        <f t="shared" si="26"/>
        <v>5935900</v>
      </c>
      <c r="AI202" s="2" cm="1">
        <f t="array" ref="AI202">_xlfn.XLOOKUP(AI$1&amp;$AB202,$M$3:$M$1662&amp;$N$3:$N$1662,$O$3:$O$1662,0,0,1)</f>
        <v>17200</v>
      </c>
      <c r="AJ202" s="2" cm="1">
        <f t="array" ref="AJ202">_xlfn.XLOOKUP(AJ$1&amp;$AB202,$M$3:$M$1662&amp;$N$3:$N$1662,$O$3:$O$1662,0,0,1)</f>
        <v>10100</v>
      </c>
      <c r="AK202" s="2" cm="1">
        <f t="array" ref="AK202">_xlfn.XLOOKUP(AK$1&amp;$AB202,$M$3:$M$1662&amp;$N$3:$N$1662,$O$3:$O$1662,0,0,1)</f>
        <v>10600</v>
      </c>
      <c r="AL202" s="2" cm="1">
        <f t="array" ref="AL202">_xlfn.XLOOKUP(AL$1&amp;$AB202,$M$3:$M$1662&amp;$N$3:$N$1662,$O$3:$O$1662,0,0,1)</f>
        <v>122200</v>
      </c>
      <c r="AM202" s="2" cm="1">
        <f t="array" ref="AM202">_xlfn.XLOOKUP(AM$1&amp;$AB202,$M$3:$M$1662&amp;$N$3:$N$1662,$O$3:$O$1662,0,0,1)</f>
        <v>8600</v>
      </c>
    </row>
    <row r="203" spans="13:39" x14ac:dyDescent="0.4">
      <c r="M203" t="s">
        <v>870</v>
      </c>
      <c r="N203" t="s">
        <v>443</v>
      </c>
      <c r="O203">
        <v>8600</v>
      </c>
      <c r="AB203" t="s">
        <v>272</v>
      </c>
      <c r="AC203" s="2">
        <f t="shared" si="25"/>
        <v>6024040</v>
      </c>
      <c r="AD203" s="2">
        <f t="shared" si="26"/>
        <v>4555000</v>
      </c>
      <c r="AE203" s="2">
        <f t="shared" si="26"/>
        <v>4836800</v>
      </c>
      <c r="AF203" s="2">
        <f t="shared" si="26"/>
        <v>5569900</v>
      </c>
      <c r="AG203" s="2">
        <f t="shared" si="26"/>
        <v>9219100</v>
      </c>
      <c r="AH203" s="2">
        <f t="shared" si="26"/>
        <v>5939400</v>
      </c>
      <c r="AI203" s="2" cm="1">
        <f t="array" ref="AI203">_xlfn.XLOOKUP(AI$1&amp;$AB203,$M$3:$M$1662&amp;$N$3:$N$1662,$O$3:$O$1662,0,0,1)</f>
        <v>5500</v>
      </c>
      <c r="AJ203" s="2" cm="1">
        <f t="array" ref="AJ203">_xlfn.XLOOKUP(AJ$1&amp;$AB203,$M$3:$M$1662&amp;$N$3:$N$1662,$O$3:$O$1662,0,0,1)</f>
        <v>1800</v>
      </c>
      <c r="AK203" s="2" cm="1">
        <f t="array" ref="AK203">_xlfn.XLOOKUP(AK$1&amp;$AB203,$M$3:$M$1662&amp;$N$3:$N$1662,$O$3:$O$1662,0,0,1)</f>
        <v>19800</v>
      </c>
      <c r="AL203" s="2" cm="1">
        <f t="array" ref="AL203">_xlfn.XLOOKUP(AL$1&amp;$AB203,$M$3:$M$1662&amp;$N$3:$N$1662,$O$3:$O$1662,0,0,1)</f>
        <v>52000</v>
      </c>
      <c r="AM203" s="2" cm="1">
        <f t="array" ref="AM203">_xlfn.XLOOKUP(AM$1&amp;$AB203,$M$3:$M$1662&amp;$N$3:$N$1662,$O$3:$O$1662,0,0,1)</f>
        <v>3500</v>
      </c>
    </row>
    <row r="204" spans="13:39" x14ac:dyDescent="0.4">
      <c r="M204" t="s">
        <v>870</v>
      </c>
      <c r="N204" t="s">
        <v>444</v>
      </c>
      <c r="O204">
        <v>3500</v>
      </c>
      <c r="AB204" t="s">
        <v>306</v>
      </c>
      <c r="AC204" s="2">
        <f t="shared" si="25"/>
        <v>6036920</v>
      </c>
      <c r="AD204" s="2">
        <f t="shared" si="26"/>
        <v>4555300</v>
      </c>
      <c r="AE204" s="2">
        <f t="shared" si="26"/>
        <v>4837700</v>
      </c>
      <c r="AF204" s="2">
        <f t="shared" si="26"/>
        <v>5575600</v>
      </c>
      <c r="AG204" s="2">
        <f t="shared" si="26"/>
        <v>9272400</v>
      </c>
      <c r="AH204" s="2">
        <f t="shared" si="26"/>
        <v>5943600</v>
      </c>
      <c r="AI204" s="2" cm="1">
        <f t="array" ref="AI204">_xlfn.XLOOKUP(AI$1&amp;$AB204,$M$3:$M$1662&amp;$N$3:$N$1662,$O$3:$O$1662,0,0,1)</f>
        <v>300</v>
      </c>
      <c r="AJ204" s="2" cm="1">
        <f t="array" ref="AJ204">_xlfn.XLOOKUP(AJ$1&amp;$AB204,$M$3:$M$1662&amp;$N$3:$N$1662,$O$3:$O$1662,0,0,1)</f>
        <v>900</v>
      </c>
      <c r="AK204" s="2" cm="1">
        <f t="array" ref="AK204">_xlfn.XLOOKUP(AK$1&amp;$AB204,$M$3:$M$1662&amp;$N$3:$N$1662,$O$3:$O$1662,0,0,1)</f>
        <v>5700</v>
      </c>
      <c r="AL204" s="2" cm="1">
        <f t="array" ref="AL204">_xlfn.XLOOKUP(AL$1&amp;$AB204,$M$3:$M$1662&amp;$N$3:$N$1662,$O$3:$O$1662,0,0,1)</f>
        <v>53300</v>
      </c>
      <c r="AM204" s="2" cm="1">
        <f t="array" ref="AM204">_xlfn.XLOOKUP(AM$1&amp;$AB204,$M$3:$M$1662&amp;$N$3:$N$1662,$O$3:$O$1662,0,0,1)</f>
        <v>4200</v>
      </c>
    </row>
    <row r="205" spans="13:39" x14ac:dyDescent="0.4">
      <c r="M205" t="s">
        <v>870</v>
      </c>
      <c r="N205" t="s">
        <v>445</v>
      </c>
      <c r="O205">
        <v>4200</v>
      </c>
      <c r="AB205" t="s">
        <v>213</v>
      </c>
      <c r="AC205" s="2">
        <f t="shared" si="25"/>
        <v>6069900</v>
      </c>
      <c r="AD205" s="2">
        <f t="shared" si="26"/>
        <v>4560000</v>
      </c>
      <c r="AE205" s="2">
        <f t="shared" si="26"/>
        <v>4839900</v>
      </c>
      <c r="AF205" s="2">
        <f t="shared" si="26"/>
        <v>5598000</v>
      </c>
      <c r="AG205" s="2">
        <f t="shared" si="26"/>
        <v>9389600</v>
      </c>
      <c r="AH205" s="2">
        <f t="shared" si="26"/>
        <v>5962000</v>
      </c>
      <c r="AI205" s="2" cm="1">
        <f t="array" ref="AI205">_xlfn.XLOOKUP(AI$1&amp;$AB205,$M$3:$M$1662&amp;$N$3:$N$1662,$O$3:$O$1662,0,0,1)</f>
        <v>4700</v>
      </c>
      <c r="AJ205" s="2" cm="1">
        <f t="array" ref="AJ205">_xlfn.XLOOKUP(AJ$1&amp;$AB205,$M$3:$M$1662&amp;$N$3:$N$1662,$O$3:$O$1662,0,0,1)</f>
        <v>2200</v>
      </c>
      <c r="AK205" s="2" cm="1">
        <f t="array" ref="AK205">_xlfn.XLOOKUP(AK$1&amp;$AB205,$M$3:$M$1662&amp;$N$3:$N$1662,$O$3:$O$1662,0,0,1)</f>
        <v>22400</v>
      </c>
      <c r="AL205" s="2" cm="1">
        <f t="array" ref="AL205">_xlfn.XLOOKUP(AL$1&amp;$AB205,$M$3:$M$1662&amp;$N$3:$N$1662,$O$3:$O$1662,0,0,1)</f>
        <v>117200</v>
      </c>
      <c r="AM205" s="2" cm="1">
        <f t="array" ref="AM205">_xlfn.XLOOKUP(AM$1&amp;$AB205,$M$3:$M$1662&amp;$N$3:$N$1662,$O$3:$O$1662,0,0,1)</f>
        <v>18400</v>
      </c>
    </row>
    <row r="206" spans="13:39" x14ac:dyDescent="0.4">
      <c r="M206" t="s">
        <v>870</v>
      </c>
      <c r="N206" t="s">
        <v>446</v>
      </c>
      <c r="O206">
        <v>18400</v>
      </c>
      <c r="AB206" t="s">
        <v>161</v>
      </c>
      <c r="AC206" s="2">
        <f t="shared" si="25"/>
        <v>6097620</v>
      </c>
      <c r="AD206" s="2">
        <f t="shared" si="26"/>
        <v>4566700</v>
      </c>
      <c r="AE206" s="2">
        <f t="shared" si="26"/>
        <v>4843300</v>
      </c>
      <c r="AF206" s="2">
        <f t="shared" si="26"/>
        <v>5616500</v>
      </c>
      <c r="AG206" s="2">
        <f t="shared" si="26"/>
        <v>9490300</v>
      </c>
      <c r="AH206" s="2">
        <f t="shared" si="26"/>
        <v>5971300</v>
      </c>
      <c r="AI206" s="2" cm="1">
        <f t="array" ref="AI206">_xlfn.XLOOKUP(AI$1&amp;$AB206,$M$3:$M$1662&amp;$N$3:$N$1662,$O$3:$O$1662,0,0,1)</f>
        <v>6700</v>
      </c>
      <c r="AJ206" s="2" cm="1">
        <f t="array" ref="AJ206">_xlfn.XLOOKUP(AJ$1&amp;$AB206,$M$3:$M$1662&amp;$N$3:$N$1662,$O$3:$O$1662,0,0,1)</f>
        <v>3400</v>
      </c>
      <c r="AK206" s="2" cm="1">
        <f t="array" ref="AK206">_xlfn.XLOOKUP(AK$1&amp;$AB206,$M$3:$M$1662&amp;$N$3:$N$1662,$O$3:$O$1662,0,0,1)</f>
        <v>18500</v>
      </c>
      <c r="AL206" s="2" cm="1">
        <f t="array" ref="AL206">_xlfn.XLOOKUP(AL$1&amp;$AB206,$M$3:$M$1662&amp;$N$3:$N$1662,$O$3:$O$1662,0,0,1)</f>
        <v>100700</v>
      </c>
      <c r="AM206" s="2" cm="1">
        <f t="array" ref="AM206">_xlfn.XLOOKUP(AM$1&amp;$AB206,$M$3:$M$1662&amp;$N$3:$N$1662,$O$3:$O$1662,0,0,1)</f>
        <v>9300</v>
      </c>
    </row>
    <row r="207" spans="13:39" x14ac:dyDescent="0.4">
      <c r="M207" t="s">
        <v>870</v>
      </c>
      <c r="N207" t="s">
        <v>447</v>
      </c>
      <c r="O207">
        <v>9300</v>
      </c>
      <c r="AB207" t="s">
        <v>105</v>
      </c>
      <c r="AC207" s="2">
        <f t="shared" si="25"/>
        <v>6118700</v>
      </c>
      <c r="AD207" s="2">
        <f t="shared" si="26"/>
        <v>4569300</v>
      </c>
      <c r="AE207" s="2">
        <f t="shared" si="26"/>
        <v>4846500</v>
      </c>
      <c r="AF207" s="2">
        <f t="shared" si="26"/>
        <v>5628200</v>
      </c>
      <c r="AG207" s="2">
        <f t="shared" si="26"/>
        <v>9567300</v>
      </c>
      <c r="AH207" s="2">
        <f t="shared" si="26"/>
        <v>5982200</v>
      </c>
      <c r="AI207" s="2" cm="1">
        <f t="array" ref="AI207">_xlfn.XLOOKUP(AI$1&amp;$AB207,$M$3:$M$1662&amp;$N$3:$N$1662,$O$3:$O$1662,0,0,1)</f>
        <v>2600</v>
      </c>
      <c r="AJ207" s="2" cm="1">
        <f t="array" ref="AJ207">_xlfn.XLOOKUP(AJ$1&amp;$AB207,$M$3:$M$1662&amp;$N$3:$N$1662,$O$3:$O$1662,0,0,1)</f>
        <v>3200</v>
      </c>
      <c r="AK207" s="2" cm="1">
        <f t="array" ref="AK207">_xlfn.XLOOKUP(AK$1&amp;$AB207,$M$3:$M$1662&amp;$N$3:$N$1662,$O$3:$O$1662,0,0,1)</f>
        <v>11700</v>
      </c>
      <c r="AL207" s="2" cm="1">
        <f t="array" ref="AL207">_xlfn.XLOOKUP(AL$1&amp;$AB207,$M$3:$M$1662&amp;$N$3:$N$1662,$O$3:$O$1662,0,0,1)</f>
        <v>77000</v>
      </c>
      <c r="AM207" s="2" cm="1">
        <f t="array" ref="AM207">_xlfn.XLOOKUP(AM$1&amp;$AB207,$M$3:$M$1662&amp;$N$3:$N$1662,$O$3:$O$1662,0,0,1)</f>
        <v>10900</v>
      </c>
    </row>
    <row r="208" spans="13:39" x14ac:dyDescent="0.4">
      <c r="M208" t="s">
        <v>870</v>
      </c>
      <c r="N208" t="s">
        <v>448</v>
      </c>
      <c r="O208">
        <v>10900</v>
      </c>
      <c r="AB208" t="s">
        <v>228</v>
      </c>
      <c r="AC208" s="2">
        <f t="shared" si="25"/>
        <v>6180280</v>
      </c>
      <c r="AD208" s="2">
        <f t="shared" si="26"/>
        <v>4574800</v>
      </c>
      <c r="AE208" s="2">
        <f t="shared" si="26"/>
        <v>4849200</v>
      </c>
      <c r="AF208" s="2">
        <f t="shared" si="26"/>
        <v>5638700</v>
      </c>
      <c r="AG208" s="2">
        <f t="shared" si="26"/>
        <v>9849300</v>
      </c>
      <c r="AH208" s="2">
        <f t="shared" si="26"/>
        <v>5989400</v>
      </c>
      <c r="AI208" s="2" cm="1">
        <f t="array" ref="AI208">_xlfn.XLOOKUP(AI$1&amp;$AB208,$M$3:$M$1662&amp;$N$3:$N$1662,$O$3:$O$1662,0,0,1)</f>
        <v>5500</v>
      </c>
      <c r="AJ208" s="2" cm="1">
        <f t="array" ref="AJ208">_xlfn.XLOOKUP(AJ$1&amp;$AB208,$M$3:$M$1662&amp;$N$3:$N$1662,$O$3:$O$1662,0,0,1)</f>
        <v>2700</v>
      </c>
      <c r="AK208" s="2" cm="1">
        <f t="array" ref="AK208">_xlfn.XLOOKUP(AK$1&amp;$AB208,$M$3:$M$1662&amp;$N$3:$N$1662,$O$3:$O$1662,0,0,1)</f>
        <v>10500</v>
      </c>
      <c r="AL208" s="2" cm="1">
        <f t="array" ref="AL208">_xlfn.XLOOKUP(AL$1&amp;$AB208,$M$3:$M$1662&amp;$N$3:$N$1662,$O$3:$O$1662,0,0,1)</f>
        <v>282000</v>
      </c>
      <c r="AM208" s="2" cm="1">
        <f t="array" ref="AM208">_xlfn.XLOOKUP(AM$1&amp;$AB208,$M$3:$M$1662&amp;$N$3:$N$1662,$O$3:$O$1662,0,0,1)</f>
        <v>7200</v>
      </c>
    </row>
    <row r="209" spans="13:39" x14ac:dyDescent="0.4">
      <c r="M209" t="s">
        <v>870</v>
      </c>
      <c r="N209" t="s">
        <v>449</v>
      </c>
      <c r="O209">
        <v>7200</v>
      </c>
      <c r="AB209" t="s">
        <v>100</v>
      </c>
      <c r="AC209" s="2">
        <f t="shared" si="25"/>
        <v>6199460</v>
      </c>
      <c r="AD209" s="2">
        <f t="shared" si="26"/>
        <v>4576600</v>
      </c>
      <c r="AE209" s="2">
        <f t="shared" si="26"/>
        <v>4850500</v>
      </c>
      <c r="AF209" s="2">
        <f t="shared" si="26"/>
        <v>5647800</v>
      </c>
      <c r="AG209" s="2">
        <f t="shared" si="26"/>
        <v>9921500</v>
      </c>
      <c r="AH209" s="2">
        <f t="shared" si="26"/>
        <v>6000900</v>
      </c>
      <c r="AI209" s="2" cm="1">
        <f t="array" ref="AI209">_xlfn.XLOOKUP(AI$1&amp;$AB209,$M$3:$M$1662&amp;$N$3:$N$1662,$O$3:$O$1662,0,0,1)</f>
        <v>1800</v>
      </c>
      <c r="AJ209" s="2" cm="1">
        <f t="array" ref="AJ209">_xlfn.XLOOKUP(AJ$1&amp;$AB209,$M$3:$M$1662&amp;$N$3:$N$1662,$O$3:$O$1662,0,0,1)</f>
        <v>1300</v>
      </c>
      <c r="AK209" s="2" cm="1">
        <f t="array" ref="AK209">_xlfn.XLOOKUP(AK$1&amp;$AB209,$M$3:$M$1662&amp;$N$3:$N$1662,$O$3:$O$1662,0,0,1)</f>
        <v>9100</v>
      </c>
      <c r="AL209" s="2" cm="1">
        <f t="array" ref="AL209">_xlfn.XLOOKUP(AL$1&amp;$AB209,$M$3:$M$1662&amp;$N$3:$N$1662,$O$3:$O$1662,0,0,1)</f>
        <v>72200</v>
      </c>
      <c r="AM209" s="2" cm="1">
        <f t="array" ref="AM209">_xlfn.XLOOKUP(AM$1&amp;$AB209,$M$3:$M$1662&amp;$N$3:$N$1662,$O$3:$O$1662,0,0,1)</f>
        <v>11500</v>
      </c>
    </row>
    <row r="210" spans="13:39" x14ac:dyDescent="0.4">
      <c r="M210" t="s">
        <v>870</v>
      </c>
      <c r="N210" t="s">
        <v>450</v>
      </c>
      <c r="O210">
        <v>11500</v>
      </c>
      <c r="AB210" t="s">
        <v>68</v>
      </c>
      <c r="AC210" s="2">
        <f t="shared" si="25"/>
        <v>6225460</v>
      </c>
      <c r="AD210" s="2">
        <f t="shared" si="26"/>
        <v>4578500</v>
      </c>
      <c r="AE210" s="2">
        <f t="shared" si="26"/>
        <v>4852700</v>
      </c>
      <c r="AF210" s="2">
        <f t="shared" si="26"/>
        <v>5655500</v>
      </c>
      <c r="AG210" s="2">
        <f t="shared" si="26"/>
        <v>10033900</v>
      </c>
      <c r="AH210" s="2">
        <f t="shared" si="26"/>
        <v>6006700</v>
      </c>
      <c r="AI210" s="2" cm="1">
        <f t="array" ref="AI210">_xlfn.XLOOKUP(AI$1&amp;$AB210,$M$3:$M$1662&amp;$N$3:$N$1662,$O$3:$O$1662,0,0,1)</f>
        <v>1900</v>
      </c>
      <c r="AJ210" s="2" cm="1">
        <f t="array" ref="AJ210">_xlfn.XLOOKUP(AJ$1&amp;$AB210,$M$3:$M$1662&amp;$N$3:$N$1662,$O$3:$O$1662,0,0,1)</f>
        <v>2200</v>
      </c>
      <c r="AK210" s="2" cm="1">
        <f t="array" ref="AK210">_xlfn.XLOOKUP(AK$1&amp;$AB210,$M$3:$M$1662&amp;$N$3:$N$1662,$O$3:$O$1662,0,0,1)</f>
        <v>7700</v>
      </c>
      <c r="AL210" s="2" cm="1">
        <f t="array" ref="AL210">_xlfn.XLOOKUP(AL$1&amp;$AB210,$M$3:$M$1662&amp;$N$3:$N$1662,$O$3:$O$1662,0,0,1)</f>
        <v>112400</v>
      </c>
      <c r="AM210" s="2" cm="1">
        <f t="array" ref="AM210">_xlfn.XLOOKUP(AM$1&amp;$AB210,$M$3:$M$1662&amp;$N$3:$N$1662,$O$3:$O$1662,0,0,1)</f>
        <v>5800</v>
      </c>
    </row>
    <row r="211" spans="13:39" x14ac:dyDescent="0.4">
      <c r="M211" t="s">
        <v>870</v>
      </c>
      <c r="N211" t="s">
        <v>451</v>
      </c>
      <c r="O211">
        <v>5800</v>
      </c>
      <c r="AB211" t="s">
        <v>166</v>
      </c>
      <c r="AC211" s="2">
        <f t="shared" si="25"/>
        <v>6241240</v>
      </c>
      <c r="AD211" s="2">
        <f t="shared" si="26"/>
        <v>4580500</v>
      </c>
      <c r="AE211" s="2">
        <f t="shared" si="26"/>
        <v>4854600</v>
      </c>
      <c r="AF211" s="2">
        <f t="shared" si="26"/>
        <v>5663900</v>
      </c>
      <c r="AG211" s="2">
        <f t="shared" si="26"/>
        <v>10084500</v>
      </c>
      <c r="AH211" s="2">
        <f t="shared" si="26"/>
        <v>6022700</v>
      </c>
      <c r="AI211" s="2" cm="1">
        <f t="array" ref="AI211">_xlfn.XLOOKUP(AI$1&amp;$AB211,$M$3:$M$1662&amp;$N$3:$N$1662,$O$3:$O$1662,0,0,1)</f>
        <v>2000</v>
      </c>
      <c r="AJ211" s="2" cm="1">
        <f t="array" ref="AJ211">_xlfn.XLOOKUP(AJ$1&amp;$AB211,$M$3:$M$1662&amp;$N$3:$N$1662,$O$3:$O$1662,0,0,1)</f>
        <v>1900</v>
      </c>
      <c r="AK211" s="2" cm="1">
        <f t="array" ref="AK211">_xlfn.XLOOKUP(AK$1&amp;$AB211,$M$3:$M$1662&amp;$N$3:$N$1662,$O$3:$O$1662,0,0,1)</f>
        <v>8400</v>
      </c>
      <c r="AL211" s="2" cm="1">
        <f t="array" ref="AL211">_xlfn.XLOOKUP(AL$1&amp;$AB211,$M$3:$M$1662&amp;$N$3:$N$1662,$O$3:$O$1662,0,0,1)</f>
        <v>50600</v>
      </c>
      <c r="AM211" s="2" cm="1">
        <f t="array" ref="AM211">_xlfn.XLOOKUP(AM$1&amp;$AB211,$M$3:$M$1662&amp;$N$3:$N$1662,$O$3:$O$1662,0,0,1)</f>
        <v>16000</v>
      </c>
    </row>
    <row r="212" spans="13:39" x14ac:dyDescent="0.4">
      <c r="M212" t="s">
        <v>870</v>
      </c>
      <c r="N212" t="s">
        <v>452</v>
      </c>
      <c r="O212">
        <v>16000</v>
      </c>
      <c r="AB212" t="s">
        <v>224</v>
      </c>
      <c r="AC212" s="2">
        <f t="shared" si="25"/>
        <v>6258700</v>
      </c>
      <c r="AD212" s="2">
        <f t="shared" ref="AD212:AH227" si="27">AD211+AI212</f>
        <v>4581900</v>
      </c>
      <c r="AE212" s="2">
        <f t="shared" si="27"/>
        <v>4857500</v>
      </c>
      <c r="AF212" s="2">
        <f t="shared" si="27"/>
        <v>5689700</v>
      </c>
      <c r="AG212" s="2">
        <f t="shared" si="27"/>
        <v>10119600</v>
      </c>
      <c r="AH212" s="2">
        <f t="shared" si="27"/>
        <v>6044800</v>
      </c>
      <c r="AI212" s="2" cm="1">
        <f t="array" ref="AI212">_xlfn.XLOOKUP(AI$1&amp;$AB212,$M$3:$M$1662&amp;$N$3:$N$1662,$O$3:$O$1662,0,0,1)</f>
        <v>1400</v>
      </c>
      <c r="AJ212" s="2" cm="1">
        <f t="array" ref="AJ212">_xlfn.XLOOKUP(AJ$1&amp;$AB212,$M$3:$M$1662&amp;$N$3:$N$1662,$O$3:$O$1662,0,0,1)</f>
        <v>2900</v>
      </c>
      <c r="AK212" s="2" cm="1">
        <f t="array" ref="AK212">_xlfn.XLOOKUP(AK$1&amp;$AB212,$M$3:$M$1662&amp;$N$3:$N$1662,$O$3:$O$1662,0,0,1)</f>
        <v>25800</v>
      </c>
      <c r="AL212" s="2" cm="1">
        <f t="array" ref="AL212">_xlfn.XLOOKUP(AL$1&amp;$AB212,$M$3:$M$1662&amp;$N$3:$N$1662,$O$3:$O$1662,0,0,1)</f>
        <v>35100</v>
      </c>
      <c r="AM212" s="2" cm="1">
        <f t="array" ref="AM212">_xlfn.XLOOKUP(AM$1&amp;$AB212,$M$3:$M$1662&amp;$N$3:$N$1662,$O$3:$O$1662,0,0,1)</f>
        <v>22100</v>
      </c>
    </row>
    <row r="213" spans="13:39" x14ac:dyDescent="0.4">
      <c r="M213" t="s">
        <v>870</v>
      </c>
      <c r="N213" t="s">
        <v>453</v>
      </c>
      <c r="O213">
        <v>22100</v>
      </c>
      <c r="AB213" t="s">
        <v>239</v>
      </c>
      <c r="AC213" s="2">
        <f t="shared" si="25"/>
        <v>6285100</v>
      </c>
      <c r="AD213" s="2">
        <f t="shared" si="27"/>
        <v>4584500</v>
      </c>
      <c r="AE213" s="2">
        <f t="shared" si="27"/>
        <v>4862200</v>
      </c>
      <c r="AF213" s="2">
        <f t="shared" si="27"/>
        <v>5697200</v>
      </c>
      <c r="AG213" s="2">
        <f t="shared" si="27"/>
        <v>10204900</v>
      </c>
      <c r="AH213" s="2">
        <f t="shared" si="27"/>
        <v>6076700</v>
      </c>
      <c r="AI213" s="2" cm="1">
        <f t="array" ref="AI213">_xlfn.XLOOKUP(AI$1&amp;$AB213,$M$3:$M$1662&amp;$N$3:$N$1662,$O$3:$O$1662,0,0,1)</f>
        <v>2600</v>
      </c>
      <c r="AJ213" s="2" cm="1">
        <f t="array" ref="AJ213">_xlfn.XLOOKUP(AJ$1&amp;$AB213,$M$3:$M$1662&amp;$N$3:$N$1662,$O$3:$O$1662,0,0,1)</f>
        <v>4700</v>
      </c>
      <c r="AK213" s="2" cm="1">
        <f t="array" ref="AK213">_xlfn.XLOOKUP(AK$1&amp;$AB213,$M$3:$M$1662&amp;$N$3:$N$1662,$O$3:$O$1662,0,0,1)</f>
        <v>7500</v>
      </c>
      <c r="AL213" s="2" cm="1">
        <f t="array" ref="AL213">_xlfn.XLOOKUP(AL$1&amp;$AB213,$M$3:$M$1662&amp;$N$3:$N$1662,$O$3:$O$1662,0,0,1)</f>
        <v>85300</v>
      </c>
      <c r="AM213" s="2" cm="1">
        <f t="array" ref="AM213">_xlfn.XLOOKUP(AM$1&amp;$AB213,$M$3:$M$1662&amp;$N$3:$N$1662,$O$3:$O$1662,0,0,1)</f>
        <v>31900</v>
      </c>
    </row>
    <row r="214" spans="13:39" x14ac:dyDescent="0.4">
      <c r="M214" t="s">
        <v>870</v>
      </c>
      <c r="N214" t="s">
        <v>454</v>
      </c>
      <c r="O214">
        <v>31900</v>
      </c>
      <c r="AB214" t="s">
        <v>202</v>
      </c>
      <c r="AC214" s="2">
        <f t="shared" si="25"/>
        <v>6305900</v>
      </c>
      <c r="AD214" s="2">
        <f t="shared" si="27"/>
        <v>4590000</v>
      </c>
      <c r="AE214" s="2">
        <f t="shared" si="27"/>
        <v>4863900</v>
      </c>
      <c r="AF214" s="2">
        <f t="shared" si="27"/>
        <v>5708500</v>
      </c>
      <c r="AG214" s="2">
        <f t="shared" si="27"/>
        <v>10252100</v>
      </c>
      <c r="AH214" s="2">
        <f t="shared" si="27"/>
        <v>6115000</v>
      </c>
      <c r="AI214" s="2" cm="1">
        <f t="array" ref="AI214">_xlfn.XLOOKUP(AI$1&amp;$AB214,$M$3:$M$1662&amp;$N$3:$N$1662,$O$3:$O$1662,0,0,1)</f>
        <v>5500</v>
      </c>
      <c r="AJ214" s="2" cm="1">
        <f t="array" ref="AJ214">_xlfn.XLOOKUP(AJ$1&amp;$AB214,$M$3:$M$1662&amp;$N$3:$N$1662,$O$3:$O$1662,0,0,1)</f>
        <v>1700</v>
      </c>
      <c r="AK214" s="2" cm="1">
        <f t="array" ref="AK214">_xlfn.XLOOKUP(AK$1&amp;$AB214,$M$3:$M$1662&amp;$N$3:$N$1662,$O$3:$O$1662,0,0,1)</f>
        <v>11300</v>
      </c>
      <c r="AL214" s="2" cm="1">
        <f t="array" ref="AL214">_xlfn.XLOOKUP(AL$1&amp;$AB214,$M$3:$M$1662&amp;$N$3:$N$1662,$O$3:$O$1662,0,0,1)</f>
        <v>47200</v>
      </c>
      <c r="AM214" s="2" cm="1">
        <f t="array" ref="AM214">_xlfn.XLOOKUP(AM$1&amp;$AB214,$M$3:$M$1662&amp;$N$3:$N$1662,$O$3:$O$1662,0,0,1)</f>
        <v>38300</v>
      </c>
    </row>
    <row r="215" spans="13:39" x14ac:dyDescent="0.4">
      <c r="M215" t="s">
        <v>870</v>
      </c>
      <c r="N215" t="s">
        <v>455</v>
      </c>
      <c r="O215">
        <v>38300</v>
      </c>
      <c r="AB215" t="s">
        <v>267</v>
      </c>
      <c r="AC215" s="2">
        <f t="shared" si="25"/>
        <v>6325160</v>
      </c>
      <c r="AD215" s="2">
        <f t="shared" si="27"/>
        <v>4593900</v>
      </c>
      <c r="AE215" s="2">
        <f t="shared" si="27"/>
        <v>4865000</v>
      </c>
      <c r="AF215" s="2">
        <f t="shared" si="27"/>
        <v>5731500</v>
      </c>
      <c r="AG215" s="2">
        <f t="shared" si="27"/>
        <v>10273700</v>
      </c>
      <c r="AH215" s="2">
        <f t="shared" si="27"/>
        <v>6161700</v>
      </c>
      <c r="AI215" s="2" cm="1">
        <f t="array" ref="AI215">_xlfn.XLOOKUP(AI$1&amp;$AB215,$M$3:$M$1662&amp;$N$3:$N$1662,$O$3:$O$1662,0,0,1)</f>
        <v>3900</v>
      </c>
      <c r="AJ215" s="2" cm="1">
        <f t="array" ref="AJ215">_xlfn.XLOOKUP(AJ$1&amp;$AB215,$M$3:$M$1662&amp;$N$3:$N$1662,$O$3:$O$1662,0,0,1)</f>
        <v>1100</v>
      </c>
      <c r="AK215" s="2" cm="1">
        <f t="array" ref="AK215">_xlfn.XLOOKUP(AK$1&amp;$AB215,$M$3:$M$1662&amp;$N$3:$N$1662,$O$3:$O$1662,0,0,1)</f>
        <v>23000</v>
      </c>
      <c r="AL215" s="2" cm="1">
        <f t="array" ref="AL215">_xlfn.XLOOKUP(AL$1&amp;$AB215,$M$3:$M$1662&amp;$N$3:$N$1662,$O$3:$O$1662,0,0,1)</f>
        <v>21600</v>
      </c>
      <c r="AM215" s="2" cm="1">
        <f t="array" ref="AM215">_xlfn.XLOOKUP(AM$1&amp;$AB215,$M$3:$M$1662&amp;$N$3:$N$1662,$O$3:$O$1662,0,0,1)</f>
        <v>46700</v>
      </c>
    </row>
    <row r="216" spans="13:39" x14ac:dyDescent="0.4">
      <c r="M216" t="s">
        <v>870</v>
      </c>
      <c r="N216" t="s">
        <v>456</v>
      </c>
      <c r="O216">
        <v>46700</v>
      </c>
      <c r="AB216" t="s">
        <v>93</v>
      </c>
      <c r="AC216" s="2">
        <f t="shared" si="25"/>
        <v>6344120</v>
      </c>
      <c r="AD216" s="2">
        <f t="shared" si="27"/>
        <v>4596000</v>
      </c>
      <c r="AE216" s="2">
        <f t="shared" si="27"/>
        <v>4867900</v>
      </c>
      <c r="AF216" s="2">
        <f t="shared" si="27"/>
        <v>5751600</v>
      </c>
      <c r="AG216" s="2">
        <f t="shared" si="27"/>
        <v>10322000</v>
      </c>
      <c r="AH216" s="2">
        <f t="shared" si="27"/>
        <v>6183100</v>
      </c>
      <c r="AI216" s="2" cm="1">
        <f t="array" ref="AI216">_xlfn.XLOOKUP(AI$1&amp;$AB216,$M$3:$M$1662&amp;$N$3:$N$1662,$O$3:$O$1662,0,0,1)</f>
        <v>2100</v>
      </c>
      <c r="AJ216" s="2" cm="1">
        <f t="array" ref="AJ216">_xlfn.XLOOKUP(AJ$1&amp;$AB216,$M$3:$M$1662&amp;$N$3:$N$1662,$O$3:$O$1662,0,0,1)</f>
        <v>2900</v>
      </c>
      <c r="AK216" s="2" cm="1">
        <f t="array" ref="AK216">_xlfn.XLOOKUP(AK$1&amp;$AB216,$M$3:$M$1662&amp;$N$3:$N$1662,$O$3:$O$1662,0,0,1)</f>
        <v>20100</v>
      </c>
      <c r="AL216" s="2" cm="1">
        <f t="array" ref="AL216">_xlfn.XLOOKUP(AL$1&amp;$AB216,$M$3:$M$1662&amp;$N$3:$N$1662,$O$3:$O$1662,0,0,1)</f>
        <v>48300</v>
      </c>
      <c r="AM216" s="2" cm="1">
        <f t="array" ref="AM216">_xlfn.XLOOKUP(AM$1&amp;$AB216,$M$3:$M$1662&amp;$N$3:$N$1662,$O$3:$O$1662,0,0,1)</f>
        <v>21400</v>
      </c>
    </row>
    <row r="217" spans="13:39" x14ac:dyDescent="0.4">
      <c r="M217" t="s">
        <v>870</v>
      </c>
      <c r="N217" t="s">
        <v>457</v>
      </c>
      <c r="O217">
        <v>21400</v>
      </c>
      <c r="AB217" t="s">
        <v>159</v>
      </c>
      <c r="AC217" s="2">
        <f t="shared" si="25"/>
        <v>6361940</v>
      </c>
      <c r="AD217" s="2">
        <f t="shared" si="27"/>
        <v>4597800</v>
      </c>
      <c r="AE217" s="2">
        <f t="shared" si="27"/>
        <v>4870300</v>
      </c>
      <c r="AF217" s="2">
        <f t="shared" si="27"/>
        <v>5771800</v>
      </c>
      <c r="AG217" s="2">
        <f t="shared" si="27"/>
        <v>10355100</v>
      </c>
      <c r="AH217" s="2">
        <f t="shared" si="27"/>
        <v>6214700</v>
      </c>
      <c r="AI217" s="2" cm="1">
        <f t="array" ref="AI217">_xlfn.XLOOKUP(AI$1&amp;$AB217,$M$3:$M$1662&amp;$N$3:$N$1662,$O$3:$O$1662,0,0,1)</f>
        <v>1800</v>
      </c>
      <c r="AJ217" s="2" cm="1">
        <f t="array" ref="AJ217">_xlfn.XLOOKUP(AJ$1&amp;$AB217,$M$3:$M$1662&amp;$N$3:$N$1662,$O$3:$O$1662,0,0,1)</f>
        <v>2400</v>
      </c>
      <c r="AK217" s="2" cm="1">
        <f t="array" ref="AK217">_xlfn.XLOOKUP(AK$1&amp;$AB217,$M$3:$M$1662&amp;$N$3:$N$1662,$O$3:$O$1662,0,0,1)</f>
        <v>20200</v>
      </c>
      <c r="AL217" s="2" cm="1">
        <f t="array" ref="AL217">_xlfn.XLOOKUP(AL$1&amp;$AB217,$M$3:$M$1662&amp;$N$3:$N$1662,$O$3:$O$1662,0,0,1)</f>
        <v>33100</v>
      </c>
      <c r="AM217" s="2" cm="1">
        <f t="array" ref="AM217">_xlfn.XLOOKUP(AM$1&amp;$AB217,$M$3:$M$1662&amp;$N$3:$N$1662,$O$3:$O$1662,0,0,1)</f>
        <v>31600</v>
      </c>
    </row>
    <row r="218" spans="13:39" x14ac:dyDescent="0.4">
      <c r="M218" t="s">
        <v>870</v>
      </c>
      <c r="N218" t="s">
        <v>458</v>
      </c>
      <c r="O218">
        <v>31600</v>
      </c>
      <c r="AB218" t="s">
        <v>275</v>
      </c>
      <c r="AC218" s="2">
        <f t="shared" si="25"/>
        <v>6390160</v>
      </c>
      <c r="AD218" s="2">
        <f t="shared" si="27"/>
        <v>4599600</v>
      </c>
      <c r="AE218" s="2">
        <f t="shared" si="27"/>
        <v>4872800</v>
      </c>
      <c r="AF218" s="2">
        <f t="shared" si="27"/>
        <v>5788500</v>
      </c>
      <c r="AG218" s="2">
        <f t="shared" si="27"/>
        <v>10454300</v>
      </c>
      <c r="AH218" s="2">
        <f t="shared" si="27"/>
        <v>6235600</v>
      </c>
      <c r="AI218" s="2" cm="1">
        <f t="array" ref="AI218">_xlfn.XLOOKUP(AI$1&amp;$AB218,$M$3:$M$1662&amp;$N$3:$N$1662,$O$3:$O$1662,0,0,1)</f>
        <v>1800</v>
      </c>
      <c r="AJ218" s="2" cm="1">
        <f t="array" ref="AJ218">_xlfn.XLOOKUP(AJ$1&amp;$AB218,$M$3:$M$1662&amp;$N$3:$N$1662,$O$3:$O$1662,0,0,1)</f>
        <v>2500</v>
      </c>
      <c r="AK218" s="2" cm="1">
        <f t="array" ref="AK218">_xlfn.XLOOKUP(AK$1&amp;$AB218,$M$3:$M$1662&amp;$N$3:$N$1662,$O$3:$O$1662,0,0,1)</f>
        <v>16700</v>
      </c>
      <c r="AL218" s="2" cm="1">
        <f t="array" ref="AL218">_xlfn.XLOOKUP(AL$1&amp;$AB218,$M$3:$M$1662&amp;$N$3:$N$1662,$O$3:$O$1662,0,0,1)</f>
        <v>99200</v>
      </c>
      <c r="AM218" s="2" cm="1">
        <f t="array" ref="AM218">_xlfn.XLOOKUP(AM$1&amp;$AB218,$M$3:$M$1662&amp;$N$3:$N$1662,$O$3:$O$1662,0,0,1)</f>
        <v>20900</v>
      </c>
    </row>
    <row r="219" spans="13:39" x14ac:dyDescent="0.4">
      <c r="M219" t="s">
        <v>870</v>
      </c>
      <c r="N219" t="s">
        <v>459</v>
      </c>
      <c r="O219">
        <v>20900</v>
      </c>
      <c r="AB219" t="s">
        <v>256</v>
      </c>
      <c r="AC219" s="2">
        <f t="shared" si="25"/>
        <v>6411700</v>
      </c>
      <c r="AD219" s="2">
        <f t="shared" si="27"/>
        <v>4604400</v>
      </c>
      <c r="AE219" s="2">
        <f t="shared" si="27"/>
        <v>4875100</v>
      </c>
      <c r="AF219" s="2">
        <f t="shared" si="27"/>
        <v>5809400</v>
      </c>
      <c r="AG219" s="2">
        <f t="shared" si="27"/>
        <v>10477100</v>
      </c>
      <c r="AH219" s="2">
        <f t="shared" si="27"/>
        <v>6292500</v>
      </c>
      <c r="AI219" s="2" cm="1">
        <f t="array" ref="AI219">_xlfn.XLOOKUP(AI$1&amp;$AB219,$M$3:$M$1662&amp;$N$3:$N$1662,$O$3:$O$1662,0,0,1)</f>
        <v>4800</v>
      </c>
      <c r="AJ219" s="2" cm="1">
        <f t="array" ref="AJ219">_xlfn.XLOOKUP(AJ$1&amp;$AB219,$M$3:$M$1662&amp;$N$3:$N$1662,$O$3:$O$1662,0,0,1)</f>
        <v>2300</v>
      </c>
      <c r="AK219" s="2" cm="1">
        <f t="array" ref="AK219">_xlfn.XLOOKUP(AK$1&amp;$AB219,$M$3:$M$1662&amp;$N$3:$N$1662,$O$3:$O$1662,0,0,1)</f>
        <v>20900</v>
      </c>
      <c r="AL219" s="2" cm="1">
        <f t="array" ref="AL219">_xlfn.XLOOKUP(AL$1&amp;$AB219,$M$3:$M$1662&amp;$N$3:$N$1662,$O$3:$O$1662,0,0,1)</f>
        <v>22800</v>
      </c>
      <c r="AM219" s="2" cm="1">
        <f t="array" ref="AM219">_xlfn.XLOOKUP(AM$1&amp;$AB219,$M$3:$M$1662&amp;$N$3:$N$1662,$O$3:$O$1662,0,0,1)</f>
        <v>56900</v>
      </c>
    </row>
    <row r="220" spans="13:39" x14ac:dyDescent="0.4">
      <c r="M220" t="s">
        <v>870</v>
      </c>
      <c r="N220" t="s">
        <v>460</v>
      </c>
      <c r="O220">
        <v>56900</v>
      </c>
      <c r="AB220" t="s">
        <v>264</v>
      </c>
      <c r="AC220" s="2">
        <f t="shared" si="25"/>
        <v>6424420</v>
      </c>
      <c r="AD220" s="2">
        <f t="shared" si="27"/>
        <v>4606700</v>
      </c>
      <c r="AE220" s="2">
        <f t="shared" si="27"/>
        <v>4876700</v>
      </c>
      <c r="AF220" s="2">
        <f t="shared" si="27"/>
        <v>5833800</v>
      </c>
      <c r="AG220" s="2">
        <f t="shared" si="27"/>
        <v>10490000</v>
      </c>
      <c r="AH220" s="2">
        <f t="shared" si="27"/>
        <v>6314900</v>
      </c>
      <c r="AI220" s="2" cm="1">
        <f t="array" ref="AI220">_xlfn.XLOOKUP(AI$1&amp;$AB220,$M$3:$M$1662&amp;$N$3:$N$1662,$O$3:$O$1662,0,0,1)</f>
        <v>2300</v>
      </c>
      <c r="AJ220" s="2" cm="1">
        <f t="array" ref="AJ220">_xlfn.XLOOKUP(AJ$1&amp;$AB220,$M$3:$M$1662&amp;$N$3:$N$1662,$O$3:$O$1662,0,0,1)</f>
        <v>1600</v>
      </c>
      <c r="AK220" s="2" cm="1">
        <f t="array" ref="AK220">_xlfn.XLOOKUP(AK$1&amp;$AB220,$M$3:$M$1662&amp;$N$3:$N$1662,$O$3:$O$1662,0,0,1)</f>
        <v>24400</v>
      </c>
      <c r="AL220" s="2" cm="1">
        <f t="array" ref="AL220">_xlfn.XLOOKUP(AL$1&amp;$AB220,$M$3:$M$1662&amp;$N$3:$N$1662,$O$3:$O$1662,0,0,1)</f>
        <v>12900</v>
      </c>
      <c r="AM220" s="2" cm="1">
        <f t="array" ref="AM220">_xlfn.XLOOKUP(AM$1&amp;$AB220,$M$3:$M$1662&amp;$N$3:$N$1662,$O$3:$O$1662,0,0,1)</f>
        <v>22400</v>
      </c>
    </row>
    <row r="221" spans="13:39" x14ac:dyDescent="0.4">
      <c r="M221" t="s">
        <v>870</v>
      </c>
      <c r="N221" t="s">
        <v>461</v>
      </c>
      <c r="O221">
        <v>22400</v>
      </c>
      <c r="AB221" t="s">
        <v>126</v>
      </c>
      <c r="AC221" s="2">
        <f t="shared" si="25"/>
        <v>6445420</v>
      </c>
      <c r="AD221" s="2">
        <f t="shared" si="27"/>
        <v>4607200</v>
      </c>
      <c r="AE221" s="2">
        <f t="shared" si="27"/>
        <v>4879600</v>
      </c>
      <c r="AF221" s="2">
        <f t="shared" si="27"/>
        <v>5865200</v>
      </c>
      <c r="AG221" s="2">
        <f t="shared" si="27"/>
        <v>10534600</v>
      </c>
      <c r="AH221" s="2">
        <f t="shared" si="27"/>
        <v>6340500</v>
      </c>
      <c r="AI221" s="2" cm="1">
        <f t="array" ref="AI221">_xlfn.XLOOKUP(AI$1&amp;$AB221,$M$3:$M$1662&amp;$N$3:$N$1662,$O$3:$O$1662,0,0,1)</f>
        <v>500</v>
      </c>
      <c r="AJ221" s="2" cm="1">
        <f t="array" ref="AJ221">_xlfn.XLOOKUP(AJ$1&amp;$AB221,$M$3:$M$1662&amp;$N$3:$N$1662,$O$3:$O$1662,0,0,1)</f>
        <v>2900</v>
      </c>
      <c r="AK221" s="2" cm="1">
        <f t="array" ref="AK221">_xlfn.XLOOKUP(AK$1&amp;$AB221,$M$3:$M$1662&amp;$N$3:$N$1662,$O$3:$O$1662,0,0,1)</f>
        <v>31400</v>
      </c>
      <c r="AL221" s="2" cm="1">
        <f t="array" ref="AL221">_xlfn.XLOOKUP(AL$1&amp;$AB221,$M$3:$M$1662&amp;$N$3:$N$1662,$O$3:$O$1662,0,0,1)</f>
        <v>44600</v>
      </c>
      <c r="AM221" s="2" cm="1">
        <f t="array" ref="AM221">_xlfn.XLOOKUP(AM$1&amp;$AB221,$M$3:$M$1662&amp;$N$3:$N$1662,$O$3:$O$1662,0,0,1)</f>
        <v>25600</v>
      </c>
    </row>
    <row r="222" spans="13:39" x14ac:dyDescent="0.4">
      <c r="M222" t="s">
        <v>870</v>
      </c>
      <c r="N222" t="s">
        <v>462</v>
      </c>
      <c r="O222">
        <v>25600</v>
      </c>
      <c r="AB222" t="s">
        <v>252</v>
      </c>
      <c r="AC222" s="2">
        <f t="shared" si="25"/>
        <v>6461280</v>
      </c>
      <c r="AD222" s="2">
        <f t="shared" si="27"/>
        <v>4613800</v>
      </c>
      <c r="AE222" s="2">
        <f t="shared" si="27"/>
        <v>4881200</v>
      </c>
      <c r="AF222" s="2">
        <f t="shared" si="27"/>
        <v>5896000</v>
      </c>
      <c r="AG222" s="2">
        <f t="shared" si="27"/>
        <v>10550200</v>
      </c>
      <c r="AH222" s="2">
        <f t="shared" si="27"/>
        <v>6365200</v>
      </c>
      <c r="AI222" s="2" cm="1">
        <f t="array" ref="AI222">_xlfn.XLOOKUP(AI$1&amp;$AB222,$M$3:$M$1662&amp;$N$3:$N$1662,$O$3:$O$1662,0,0,1)</f>
        <v>6600</v>
      </c>
      <c r="AJ222" s="2" cm="1">
        <f t="array" ref="AJ222">_xlfn.XLOOKUP(AJ$1&amp;$AB222,$M$3:$M$1662&amp;$N$3:$N$1662,$O$3:$O$1662,0,0,1)</f>
        <v>1600</v>
      </c>
      <c r="AK222" s="2" cm="1">
        <f t="array" ref="AK222">_xlfn.XLOOKUP(AK$1&amp;$AB222,$M$3:$M$1662&amp;$N$3:$N$1662,$O$3:$O$1662,0,0,1)</f>
        <v>30800</v>
      </c>
      <c r="AL222" s="2" cm="1">
        <f t="array" ref="AL222">_xlfn.XLOOKUP(AL$1&amp;$AB222,$M$3:$M$1662&amp;$N$3:$N$1662,$O$3:$O$1662,0,0,1)</f>
        <v>15600</v>
      </c>
      <c r="AM222" s="2" cm="1">
        <f t="array" ref="AM222">_xlfn.XLOOKUP(AM$1&amp;$AB222,$M$3:$M$1662&amp;$N$3:$N$1662,$O$3:$O$1662,0,0,1)</f>
        <v>24700</v>
      </c>
    </row>
    <row r="223" spans="13:39" x14ac:dyDescent="0.4">
      <c r="M223" t="s">
        <v>870</v>
      </c>
      <c r="N223" t="s">
        <v>463</v>
      </c>
      <c r="O223">
        <v>24700</v>
      </c>
      <c r="AB223" t="s">
        <v>212</v>
      </c>
      <c r="AC223" s="2">
        <f t="shared" si="25"/>
        <v>6499040</v>
      </c>
      <c r="AD223" s="2">
        <f t="shared" si="27"/>
        <v>4624800</v>
      </c>
      <c r="AE223" s="2">
        <f t="shared" si="27"/>
        <v>4883800</v>
      </c>
      <c r="AF223" s="2">
        <f t="shared" si="27"/>
        <v>5945300</v>
      </c>
      <c r="AG223" s="2">
        <f t="shared" si="27"/>
        <v>10656100</v>
      </c>
      <c r="AH223" s="2">
        <f t="shared" si="27"/>
        <v>6385200</v>
      </c>
      <c r="AI223" s="2" cm="1">
        <f t="array" ref="AI223">_xlfn.XLOOKUP(AI$1&amp;$AB223,$M$3:$M$1662&amp;$N$3:$N$1662,$O$3:$O$1662,0,0,1)</f>
        <v>11000</v>
      </c>
      <c r="AJ223" s="2" cm="1">
        <f t="array" ref="AJ223">_xlfn.XLOOKUP(AJ$1&amp;$AB223,$M$3:$M$1662&amp;$N$3:$N$1662,$O$3:$O$1662,0,0,1)</f>
        <v>2600</v>
      </c>
      <c r="AK223" s="2" cm="1">
        <f t="array" ref="AK223">_xlfn.XLOOKUP(AK$1&amp;$AB223,$M$3:$M$1662&amp;$N$3:$N$1662,$O$3:$O$1662,0,0,1)</f>
        <v>49300</v>
      </c>
      <c r="AL223" s="2" cm="1">
        <f t="array" ref="AL223">_xlfn.XLOOKUP(AL$1&amp;$AB223,$M$3:$M$1662&amp;$N$3:$N$1662,$O$3:$O$1662,0,0,1)</f>
        <v>105900</v>
      </c>
      <c r="AM223" s="2" cm="1">
        <f t="array" ref="AM223">_xlfn.XLOOKUP(AM$1&amp;$AB223,$M$3:$M$1662&amp;$N$3:$N$1662,$O$3:$O$1662,0,0,1)</f>
        <v>20000</v>
      </c>
    </row>
    <row r="224" spans="13:39" x14ac:dyDescent="0.4">
      <c r="M224" t="s">
        <v>870</v>
      </c>
      <c r="N224" t="s">
        <v>464</v>
      </c>
      <c r="O224">
        <v>20000</v>
      </c>
      <c r="AB224" t="s">
        <v>242</v>
      </c>
      <c r="AC224" s="2">
        <f t="shared" si="25"/>
        <v>6519200</v>
      </c>
      <c r="AD224" s="2">
        <f t="shared" si="27"/>
        <v>4625600</v>
      </c>
      <c r="AE224" s="2">
        <f t="shared" si="27"/>
        <v>4887100</v>
      </c>
      <c r="AF224" s="2">
        <f t="shared" si="27"/>
        <v>5975900</v>
      </c>
      <c r="AG224" s="2">
        <f t="shared" si="27"/>
        <v>10712300</v>
      </c>
      <c r="AH224" s="2">
        <f t="shared" si="27"/>
        <v>6395100</v>
      </c>
      <c r="AI224" s="2" cm="1">
        <f t="array" ref="AI224">_xlfn.XLOOKUP(AI$1&amp;$AB224,$M$3:$M$1662&amp;$N$3:$N$1662,$O$3:$O$1662,0,0,1)</f>
        <v>800</v>
      </c>
      <c r="AJ224" s="2" cm="1">
        <f t="array" ref="AJ224">_xlfn.XLOOKUP(AJ$1&amp;$AB224,$M$3:$M$1662&amp;$N$3:$N$1662,$O$3:$O$1662,0,0,1)</f>
        <v>3300</v>
      </c>
      <c r="AK224" s="2" cm="1">
        <f t="array" ref="AK224">_xlfn.XLOOKUP(AK$1&amp;$AB224,$M$3:$M$1662&amp;$N$3:$N$1662,$O$3:$O$1662,0,0,1)</f>
        <v>30600</v>
      </c>
      <c r="AL224" s="2" cm="1">
        <f t="array" ref="AL224">_xlfn.XLOOKUP(AL$1&amp;$AB224,$M$3:$M$1662&amp;$N$3:$N$1662,$O$3:$O$1662,0,0,1)</f>
        <v>56200</v>
      </c>
      <c r="AM224" s="2" cm="1">
        <f t="array" ref="AM224">_xlfn.XLOOKUP(AM$1&amp;$AB224,$M$3:$M$1662&amp;$N$3:$N$1662,$O$3:$O$1662,0,0,1)</f>
        <v>9900</v>
      </c>
    </row>
    <row r="225" spans="13:39" x14ac:dyDescent="0.4">
      <c r="M225" t="s">
        <v>870</v>
      </c>
      <c r="N225" t="s">
        <v>465</v>
      </c>
      <c r="O225">
        <v>9900</v>
      </c>
      <c r="AB225" t="s">
        <v>307</v>
      </c>
      <c r="AC225" s="2">
        <f t="shared" si="25"/>
        <v>6536540</v>
      </c>
      <c r="AD225" s="2">
        <f t="shared" si="27"/>
        <v>4636700</v>
      </c>
      <c r="AE225" s="2">
        <f t="shared" si="27"/>
        <v>4894600</v>
      </c>
      <c r="AF225" s="2">
        <f t="shared" si="27"/>
        <v>5995000</v>
      </c>
      <c r="AG225" s="2">
        <f t="shared" si="27"/>
        <v>10745000</v>
      </c>
      <c r="AH225" s="2">
        <f t="shared" si="27"/>
        <v>6411400</v>
      </c>
      <c r="AI225" s="2" cm="1">
        <f t="array" ref="AI225">_xlfn.XLOOKUP(AI$1&amp;$AB225,$M$3:$M$1662&amp;$N$3:$N$1662,$O$3:$O$1662,0,0,1)</f>
        <v>11100</v>
      </c>
      <c r="AJ225" s="2" cm="1">
        <f t="array" ref="AJ225">_xlfn.XLOOKUP(AJ$1&amp;$AB225,$M$3:$M$1662&amp;$N$3:$N$1662,$O$3:$O$1662,0,0,1)</f>
        <v>7500</v>
      </c>
      <c r="AK225" s="2" cm="1">
        <f t="array" ref="AK225">_xlfn.XLOOKUP(AK$1&amp;$AB225,$M$3:$M$1662&amp;$N$3:$N$1662,$O$3:$O$1662,0,0,1)</f>
        <v>19100</v>
      </c>
      <c r="AL225" s="2" cm="1">
        <f t="array" ref="AL225">_xlfn.XLOOKUP(AL$1&amp;$AB225,$M$3:$M$1662&amp;$N$3:$N$1662,$O$3:$O$1662,0,0,1)</f>
        <v>32700</v>
      </c>
      <c r="AM225" s="2" cm="1">
        <f t="array" ref="AM225">_xlfn.XLOOKUP(AM$1&amp;$AB225,$M$3:$M$1662&amp;$N$3:$N$1662,$O$3:$O$1662,0,0,1)</f>
        <v>16300</v>
      </c>
    </row>
    <row r="226" spans="13:39" x14ac:dyDescent="0.4">
      <c r="M226" t="s">
        <v>870</v>
      </c>
      <c r="N226" t="s">
        <v>466</v>
      </c>
      <c r="O226">
        <v>16300</v>
      </c>
      <c r="AB226" t="s">
        <v>286</v>
      </c>
      <c r="AC226" s="2">
        <f t="shared" si="25"/>
        <v>6543920</v>
      </c>
      <c r="AD226" s="2">
        <f t="shared" si="27"/>
        <v>4639000</v>
      </c>
      <c r="AE226" s="2">
        <f t="shared" si="27"/>
        <v>4898000</v>
      </c>
      <c r="AF226" s="2">
        <f t="shared" si="27"/>
        <v>6006800</v>
      </c>
      <c r="AG226" s="2">
        <f t="shared" si="27"/>
        <v>10753300</v>
      </c>
      <c r="AH226" s="2">
        <f t="shared" si="27"/>
        <v>6422500</v>
      </c>
      <c r="AI226" s="2" cm="1">
        <f t="array" ref="AI226">_xlfn.XLOOKUP(AI$1&amp;$AB226,$M$3:$M$1662&amp;$N$3:$N$1662,$O$3:$O$1662,0,0,1)</f>
        <v>2300</v>
      </c>
      <c r="AJ226" s="2" cm="1">
        <f t="array" ref="AJ226">_xlfn.XLOOKUP(AJ$1&amp;$AB226,$M$3:$M$1662&amp;$N$3:$N$1662,$O$3:$O$1662,0,0,1)</f>
        <v>3400</v>
      </c>
      <c r="AK226" s="2" cm="1">
        <f t="array" ref="AK226">_xlfn.XLOOKUP(AK$1&amp;$AB226,$M$3:$M$1662&amp;$N$3:$N$1662,$O$3:$O$1662,0,0,1)</f>
        <v>11800</v>
      </c>
      <c r="AL226" s="2" cm="1">
        <f t="array" ref="AL226">_xlfn.XLOOKUP(AL$1&amp;$AB226,$M$3:$M$1662&amp;$N$3:$N$1662,$O$3:$O$1662,0,0,1)</f>
        <v>8300</v>
      </c>
      <c r="AM226" s="2" cm="1">
        <f t="array" ref="AM226">_xlfn.XLOOKUP(AM$1&amp;$AB226,$M$3:$M$1662&amp;$N$3:$N$1662,$O$3:$O$1662,0,0,1)</f>
        <v>11100</v>
      </c>
    </row>
    <row r="227" spans="13:39" x14ac:dyDescent="0.4">
      <c r="M227" t="s">
        <v>870</v>
      </c>
      <c r="N227" t="s">
        <v>467</v>
      </c>
      <c r="O227">
        <v>11100</v>
      </c>
      <c r="AB227" t="s">
        <v>179</v>
      </c>
      <c r="AC227" s="2">
        <f t="shared" si="25"/>
        <v>6554020</v>
      </c>
      <c r="AD227" s="2">
        <f t="shared" si="27"/>
        <v>4646600</v>
      </c>
      <c r="AE227" s="2">
        <f t="shared" si="27"/>
        <v>4899400</v>
      </c>
      <c r="AF227" s="2">
        <f t="shared" si="27"/>
        <v>6022200</v>
      </c>
      <c r="AG227" s="2">
        <f t="shared" si="27"/>
        <v>10770900</v>
      </c>
      <c r="AH227" s="2">
        <f t="shared" si="27"/>
        <v>6431000</v>
      </c>
      <c r="AI227" s="2" cm="1">
        <f t="array" ref="AI227">_xlfn.XLOOKUP(AI$1&amp;$AB227,$M$3:$M$1662&amp;$N$3:$N$1662,$O$3:$O$1662,0,0,1)</f>
        <v>7600</v>
      </c>
      <c r="AJ227" s="2" cm="1">
        <f t="array" ref="AJ227">_xlfn.XLOOKUP(AJ$1&amp;$AB227,$M$3:$M$1662&amp;$N$3:$N$1662,$O$3:$O$1662,0,0,1)</f>
        <v>1400</v>
      </c>
      <c r="AK227" s="2" cm="1">
        <f t="array" ref="AK227">_xlfn.XLOOKUP(AK$1&amp;$AB227,$M$3:$M$1662&amp;$N$3:$N$1662,$O$3:$O$1662,0,0,1)</f>
        <v>15400</v>
      </c>
      <c r="AL227" s="2" cm="1">
        <f t="array" ref="AL227">_xlfn.XLOOKUP(AL$1&amp;$AB227,$M$3:$M$1662&amp;$N$3:$N$1662,$O$3:$O$1662,0,0,1)</f>
        <v>17600</v>
      </c>
      <c r="AM227" s="2" cm="1">
        <f t="array" ref="AM227">_xlfn.XLOOKUP(AM$1&amp;$AB227,$M$3:$M$1662&amp;$N$3:$N$1662,$O$3:$O$1662,0,0,1)</f>
        <v>8500</v>
      </c>
    </row>
    <row r="228" spans="13:39" x14ac:dyDescent="0.4">
      <c r="M228" t="s">
        <v>870</v>
      </c>
      <c r="N228" t="s">
        <v>468</v>
      </c>
      <c r="O228">
        <v>8500</v>
      </c>
      <c r="AB228" t="s">
        <v>120</v>
      </c>
      <c r="AC228" s="2">
        <f t="shared" si="25"/>
        <v>6607140</v>
      </c>
      <c r="AD228" s="2">
        <f t="shared" ref="AD228:AH243" si="28">AD227+AI228</f>
        <v>4662600</v>
      </c>
      <c r="AE228" s="2">
        <f t="shared" si="28"/>
        <v>4901700</v>
      </c>
      <c r="AF228" s="2">
        <f t="shared" si="28"/>
        <v>6070200</v>
      </c>
      <c r="AG228" s="2">
        <f t="shared" si="28"/>
        <v>10927400</v>
      </c>
      <c r="AH228" s="2">
        <f t="shared" si="28"/>
        <v>6473800</v>
      </c>
      <c r="AI228" s="2" cm="1">
        <f t="array" ref="AI228">_xlfn.XLOOKUP(AI$1&amp;$AB228,$M$3:$M$1662&amp;$N$3:$N$1662,$O$3:$O$1662,0,0,1)</f>
        <v>16000</v>
      </c>
      <c r="AJ228" s="2" cm="1">
        <f t="array" ref="AJ228">_xlfn.XLOOKUP(AJ$1&amp;$AB228,$M$3:$M$1662&amp;$N$3:$N$1662,$O$3:$O$1662,0,0,1)</f>
        <v>2300</v>
      </c>
      <c r="AK228" s="2" cm="1">
        <f t="array" ref="AK228">_xlfn.XLOOKUP(AK$1&amp;$AB228,$M$3:$M$1662&amp;$N$3:$N$1662,$O$3:$O$1662,0,0,1)</f>
        <v>48000</v>
      </c>
      <c r="AL228" s="2" cm="1">
        <f t="array" ref="AL228">_xlfn.XLOOKUP(AL$1&amp;$AB228,$M$3:$M$1662&amp;$N$3:$N$1662,$O$3:$O$1662,0,0,1)</f>
        <v>156500</v>
      </c>
      <c r="AM228" s="2" cm="1">
        <f t="array" ref="AM228">_xlfn.XLOOKUP(AM$1&amp;$AB228,$M$3:$M$1662&amp;$N$3:$N$1662,$O$3:$O$1662,0,0,1)</f>
        <v>42800</v>
      </c>
    </row>
    <row r="229" spans="13:39" x14ac:dyDescent="0.4">
      <c r="M229" t="s">
        <v>870</v>
      </c>
      <c r="N229" t="s">
        <v>469</v>
      </c>
      <c r="O229">
        <v>42800</v>
      </c>
      <c r="AB229" t="s">
        <v>57</v>
      </c>
      <c r="AC229" s="2">
        <f t="shared" si="25"/>
        <v>6645900</v>
      </c>
      <c r="AD229" s="2">
        <f t="shared" si="28"/>
        <v>4678100</v>
      </c>
      <c r="AE229" s="2">
        <f t="shared" si="28"/>
        <v>4905000</v>
      </c>
      <c r="AF229" s="2">
        <f t="shared" si="28"/>
        <v>6089900</v>
      </c>
      <c r="AG229" s="2">
        <f t="shared" si="28"/>
        <v>11060300</v>
      </c>
      <c r="AH229" s="2">
        <f t="shared" si="28"/>
        <v>6496200</v>
      </c>
      <c r="AI229" s="2" cm="1">
        <f t="array" ref="AI229">_xlfn.XLOOKUP(AI$1&amp;$AB229,$M$3:$M$1662&amp;$N$3:$N$1662,$O$3:$O$1662,0,0,1)</f>
        <v>15500</v>
      </c>
      <c r="AJ229" s="2" cm="1">
        <f t="array" ref="AJ229">_xlfn.XLOOKUP(AJ$1&amp;$AB229,$M$3:$M$1662&amp;$N$3:$N$1662,$O$3:$O$1662,0,0,1)</f>
        <v>3300</v>
      </c>
      <c r="AK229" s="2" cm="1">
        <f t="array" ref="AK229">_xlfn.XLOOKUP(AK$1&amp;$AB229,$M$3:$M$1662&amp;$N$3:$N$1662,$O$3:$O$1662,0,0,1)</f>
        <v>19700</v>
      </c>
      <c r="AL229" s="2" cm="1">
        <f t="array" ref="AL229">_xlfn.XLOOKUP(AL$1&amp;$AB229,$M$3:$M$1662&amp;$N$3:$N$1662,$O$3:$O$1662,0,0,1)</f>
        <v>132900</v>
      </c>
      <c r="AM229" s="2" cm="1">
        <f t="array" ref="AM229">_xlfn.XLOOKUP(AM$1&amp;$AB229,$M$3:$M$1662&amp;$N$3:$N$1662,$O$3:$O$1662,0,0,1)</f>
        <v>22400</v>
      </c>
    </row>
    <row r="230" spans="13:39" x14ac:dyDescent="0.4">
      <c r="M230" t="s">
        <v>870</v>
      </c>
      <c r="N230" t="s">
        <v>470</v>
      </c>
      <c r="O230">
        <v>22400</v>
      </c>
      <c r="AB230" t="s">
        <v>164</v>
      </c>
      <c r="AC230" s="2">
        <f t="shared" si="25"/>
        <v>6679300</v>
      </c>
      <c r="AD230" s="2">
        <f t="shared" si="28"/>
        <v>4690400</v>
      </c>
      <c r="AE230" s="2">
        <f t="shared" si="28"/>
        <v>4929900</v>
      </c>
      <c r="AF230" s="2">
        <f t="shared" si="28"/>
        <v>6111600</v>
      </c>
      <c r="AG230" s="2">
        <f t="shared" si="28"/>
        <v>11156000</v>
      </c>
      <c r="AH230" s="2">
        <f t="shared" si="28"/>
        <v>6508600</v>
      </c>
      <c r="AI230" s="2" cm="1">
        <f t="array" ref="AI230">_xlfn.XLOOKUP(AI$1&amp;$AB230,$M$3:$M$1662&amp;$N$3:$N$1662,$O$3:$O$1662,0,0,1)</f>
        <v>12300</v>
      </c>
      <c r="AJ230" s="2" cm="1">
        <f t="array" ref="AJ230">_xlfn.XLOOKUP(AJ$1&amp;$AB230,$M$3:$M$1662&amp;$N$3:$N$1662,$O$3:$O$1662,0,0,1)</f>
        <v>24900</v>
      </c>
      <c r="AK230" s="2" cm="1">
        <f t="array" ref="AK230">_xlfn.XLOOKUP(AK$1&amp;$AB230,$M$3:$M$1662&amp;$N$3:$N$1662,$O$3:$O$1662,0,0,1)</f>
        <v>21700</v>
      </c>
      <c r="AL230" s="2" cm="1">
        <f t="array" ref="AL230">_xlfn.XLOOKUP(AL$1&amp;$AB230,$M$3:$M$1662&amp;$N$3:$N$1662,$O$3:$O$1662,0,0,1)</f>
        <v>95700</v>
      </c>
      <c r="AM230" s="2" cm="1">
        <f t="array" ref="AM230">_xlfn.XLOOKUP(AM$1&amp;$AB230,$M$3:$M$1662&amp;$N$3:$N$1662,$O$3:$O$1662,0,0,1)</f>
        <v>12400</v>
      </c>
    </row>
    <row r="231" spans="13:39" x14ac:dyDescent="0.4">
      <c r="M231" t="s">
        <v>870</v>
      </c>
      <c r="N231" t="s">
        <v>471</v>
      </c>
      <c r="O231">
        <v>12400</v>
      </c>
      <c r="AB231" t="s">
        <v>188</v>
      </c>
      <c r="AC231" s="2">
        <f t="shared" si="25"/>
        <v>6728820</v>
      </c>
      <c r="AD231" s="2">
        <f t="shared" si="28"/>
        <v>4699000</v>
      </c>
      <c r="AE231" s="2">
        <f t="shared" si="28"/>
        <v>5032500</v>
      </c>
      <c r="AF231" s="2">
        <f t="shared" si="28"/>
        <v>6144500</v>
      </c>
      <c r="AG231" s="2">
        <f t="shared" si="28"/>
        <v>11247100</v>
      </c>
      <c r="AH231" s="2">
        <f t="shared" si="28"/>
        <v>6521000</v>
      </c>
      <c r="AI231" s="2" cm="1">
        <f t="array" ref="AI231">_xlfn.XLOOKUP(AI$1&amp;$AB231,$M$3:$M$1662&amp;$N$3:$N$1662,$O$3:$O$1662,0,0,1)</f>
        <v>8600</v>
      </c>
      <c r="AJ231" s="2" cm="1">
        <f t="array" ref="AJ231">_xlfn.XLOOKUP(AJ$1&amp;$AB231,$M$3:$M$1662&amp;$N$3:$N$1662,$O$3:$O$1662,0,0,1)</f>
        <v>102600</v>
      </c>
      <c r="AK231" s="2" cm="1">
        <f t="array" ref="AK231">_xlfn.XLOOKUP(AK$1&amp;$AB231,$M$3:$M$1662&amp;$N$3:$N$1662,$O$3:$O$1662,0,0,1)</f>
        <v>32900</v>
      </c>
      <c r="AL231" s="2" cm="1">
        <f t="array" ref="AL231">_xlfn.XLOOKUP(AL$1&amp;$AB231,$M$3:$M$1662&amp;$N$3:$N$1662,$O$3:$O$1662,0,0,1)</f>
        <v>91100</v>
      </c>
      <c r="AM231" s="2" cm="1">
        <f t="array" ref="AM231">_xlfn.XLOOKUP(AM$1&amp;$AB231,$M$3:$M$1662&amp;$N$3:$N$1662,$O$3:$O$1662,0,0,1)</f>
        <v>12400</v>
      </c>
    </row>
    <row r="232" spans="13:39" x14ac:dyDescent="0.4">
      <c r="M232" t="s">
        <v>870</v>
      </c>
      <c r="N232" t="s">
        <v>472</v>
      </c>
      <c r="O232">
        <v>12400</v>
      </c>
      <c r="AB232" t="s">
        <v>210</v>
      </c>
      <c r="AC232" s="2">
        <f t="shared" si="25"/>
        <v>6751020</v>
      </c>
      <c r="AD232" s="2">
        <f t="shared" si="28"/>
        <v>4705700</v>
      </c>
      <c r="AE232" s="2">
        <f t="shared" si="28"/>
        <v>5079800</v>
      </c>
      <c r="AF232" s="2">
        <f t="shared" si="28"/>
        <v>6158800</v>
      </c>
      <c r="AG232" s="2">
        <f t="shared" si="28"/>
        <v>11282300</v>
      </c>
      <c r="AH232" s="2">
        <f t="shared" si="28"/>
        <v>6528500</v>
      </c>
      <c r="AI232" s="2" cm="1">
        <f t="array" ref="AI232">_xlfn.XLOOKUP(AI$1&amp;$AB232,$M$3:$M$1662&amp;$N$3:$N$1662,$O$3:$O$1662,0,0,1)</f>
        <v>6700</v>
      </c>
      <c r="AJ232" s="2" cm="1">
        <f t="array" ref="AJ232">_xlfn.XLOOKUP(AJ$1&amp;$AB232,$M$3:$M$1662&amp;$N$3:$N$1662,$O$3:$O$1662,0,0,1)</f>
        <v>47300</v>
      </c>
      <c r="AK232" s="2" cm="1">
        <f t="array" ref="AK232">_xlfn.XLOOKUP(AK$1&amp;$AB232,$M$3:$M$1662&amp;$N$3:$N$1662,$O$3:$O$1662,0,0,1)</f>
        <v>14300</v>
      </c>
      <c r="AL232" s="2" cm="1">
        <f t="array" ref="AL232">_xlfn.XLOOKUP(AL$1&amp;$AB232,$M$3:$M$1662&amp;$N$3:$N$1662,$O$3:$O$1662,0,0,1)</f>
        <v>35200</v>
      </c>
      <c r="AM232" s="2" cm="1">
        <f t="array" ref="AM232">_xlfn.XLOOKUP(AM$1&amp;$AB232,$M$3:$M$1662&amp;$N$3:$N$1662,$O$3:$O$1662,0,0,1)</f>
        <v>7500</v>
      </c>
    </row>
    <row r="233" spans="13:39" x14ac:dyDescent="0.4">
      <c r="M233" t="s">
        <v>870</v>
      </c>
      <c r="N233" t="s">
        <v>473</v>
      </c>
      <c r="O233">
        <v>7500</v>
      </c>
      <c r="AB233" t="s">
        <v>219</v>
      </c>
      <c r="AC233" s="2">
        <f t="shared" si="25"/>
        <v>6782300</v>
      </c>
      <c r="AD233" s="2">
        <f t="shared" si="28"/>
        <v>4710300</v>
      </c>
      <c r="AE233" s="2">
        <f t="shared" si="28"/>
        <v>5095000</v>
      </c>
      <c r="AF233" s="2">
        <f t="shared" si="28"/>
        <v>6175200</v>
      </c>
      <c r="AG233" s="2">
        <f t="shared" si="28"/>
        <v>11380300</v>
      </c>
      <c r="AH233" s="2">
        <f t="shared" si="28"/>
        <v>6550700</v>
      </c>
      <c r="AI233" s="2" cm="1">
        <f t="array" ref="AI233">_xlfn.XLOOKUP(AI$1&amp;$AB233,$M$3:$M$1662&amp;$N$3:$N$1662,$O$3:$O$1662,0,0,1)</f>
        <v>4600</v>
      </c>
      <c r="AJ233" s="2" cm="1">
        <f t="array" ref="AJ233">_xlfn.XLOOKUP(AJ$1&amp;$AB233,$M$3:$M$1662&amp;$N$3:$N$1662,$O$3:$O$1662,0,0,1)</f>
        <v>15200</v>
      </c>
      <c r="AK233" s="2" cm="1">
        <f t="array" ref="AK233">_xlfn.XLOOKUP(AK$1&amp;$AB233,$M$3:$M$1662&amp;$N$3:$N$1662,$O$3:$O$1662,0,0,1)</f>
        <v>16400</v>
      </c>
      <c r="AL233" s="2" cm="1">
        <f t="array" ref="AL233">_xlfn.XLOOKUP(AL$1&amp;$AB233,$M$3:$M$1662&amp;$N$3:$N$1662,$O$3:$O$1662,0,0,1)</f>
        <v>98000</v>
      </c>
      <c r="AM233" s="2" cm="1">
        <f t="array" ref="AM233">_xlfn.XLOOKUP(AM$1&amp;$AB233,$M$3:$M$1662&amp;$N$3:$N$1662,$O$3:$O$1662,0,0,1)</f>
        <v>22200</v>
      </c>
    </row>
    <row r="234" spans="13:39" x14ac:dyDescent="0.4">
      <c r="M234" t="s">
        <v>870</v>
      </c>
      <c r="N234" t="s">
        <v>474</v>
      </c>
      <c r="O234">
        <v>22200</v>
      </c>
      <c r="AB234" t="s">
        <v>215</v>
      </c>
      <c r="AC234" s="2">
        <f t="shared" si="25"/>
        <v>6809880</v>
      </c>
      <c r="AD234" s="2">
        <f t="shared" si="28"/>
        <v>4717200</v>
      </c>
      <c r="AE234" s="2">
        <f t="shared" si="28"/>
        <v>5132500</v>
      </c>
      <c r="AF234" s="2">
        <f t="shared" si="28"/>
        <v>6214300</v>
      </c>
      <c r="AG234" s="2">
        <f t="shared" si="28"/>
        <v>11399900</v>
      </c>
      <c r="AH234" s="2">
        <f t="shared" si="28"/>
        <v>6585500</v>
      </c>
      <c r="AI234" s="2" cm="1">
        <f t="array" ref="AI234">_xlfn.XLOOKUP(AI$1&amp;$AB234,$M$3:$M$1662&amp;$N$3:$N$1662,$O$3:$O$1662,0,0,1)</f>
        <v>6900</v>
      </c>
      <c r="AJ234" s="2" cm="1">
        <f t="array" ref="AJ234">_xlfn.XLOOKUP(AJ$1&amp;$AB234,$M$3:$M$1662&amp;$N$3:$N$1662,$O$3:$O$1662,0,0,1)</f>
        <v>37500</v>
      </c>
      <c r="AK234" s="2" cm="1">
        <f t="array" ref="AK234">_xlfn.XLOOKUP(AK$1&amp;$AB234,$M$3:$M$1662&amp;$N$3:$N$1662,$O$3:$O$1662,0,0,1)</f>
        <v>39100</v>
      </c>
      <c r="AL234" s="2" cm="1">
        <f t="array" ref="AL234">_xlfn.XLOOKUP(AL$1&amp;$AB234,$M$3:$M$1662&amp;$N$3:$N$1662,$O$3:$O$1662,0,0,1)</f>
        <v>19600</v>
      </c>
      <c r="AM234" s="2" cm="1">
        <f t="array" ref="AM234">_xlfn.XLOOKUP(AM$1&amp;$AB234,$M$3:$M$1662&amp;$N$3:$N$1662,$O$3:$O$1662,0,0,1)</f>
        <v>34800</v>
      </c>
    </row>
    <row r="235" spans="13:39" x14ac:dyDescent="0.4">
      <c r="M235" t="s">
        <v>870</v>
      </c>
      <c r="N235" t="s">
        <v>475</v>
      </c>
      <c r="O235">
        <v>34800</v>
      </c>
      <c r="AB235" t="s">
        <v>149</v>
      </c>
      <c r="AC235" s="2">
        <f t="shared" si="25"/>
        <v>6836100</v>
      </c>
      <c r="AD235" s="2">
        <f t="shared" si="28"/>
        <v>4728100</v>
      </c>
      <c r="AE235" s="2">
        <f t="shared" si="28"/>
        <v>5150700</v>
      </c>
      <c r="AF235" s="2">
        <f t="shared" si="28"/>
        <v>6245900</v>
      </c>
      <c r="AG235" s="2">
        <f t="shared" si="28"/>
        <v>11460900</v>
      </c>
      <c r="AH235" s="2">
        <f t="shared" si="28"/>
        <v>6594900</v>
      </c>
      <c r="AI235" s="2" cm="1">
        <f t="array" ref="AI235">_xlfn.XLOOKUP(AI$1&amp;$AB235,$M$3:$M$1662&amp;$N$3:$N$1662,$O$3:$O$1662,0,0,1)</f>
        <v>10900</v>
      </c>
      <c r="AJ235" s="2" cm="1">
        <f t="array" ref="AJ235">_xlfn.XLOOKUP(AJ$1&amp;$AB235,$M$3:$M$1662&amp;$N$3:$N$1662,$O$3:$O$1662,0,0,1)</f>
        <v>18200</v>
      </c>
      <c r="AK235" s="2" cm="1">
        <f t="array" ref="AK235">_xlfn.XLOOKUP(AK$1&amp;$AB235,$M$3:$M$1662&amp;$N$3:$N$1662,$O$3:$O$1662,0,0,1)</f>
        <v>31600</v>
      </c>
      <c r="AL235" s="2" cm="1">
        <f t="array" ref="AL235">_xlfn.XLOOKUP(AL$1&amp;$AB235,$M$3:$M$1662&amp;$N$3:$N$1662,$O$3:$O$1662,0,0,1)</f>
        <v>61000</v>
      </c>
      <c r="AM235" s="2" cm="1">
        <f t="array" ref="AM235">_xlfn.XLOOKUP(AM$1&amp;$AB235,$M$3:$M$1662&amp;$N$3:$N$1662,$O$3:$O$1662,0,0,1)</f>
        <v>9400</v>
      </c>
    </row>
    <row r="236" spans="13:39" x14ac:dyDescent="0.4">
      <c r="M236" t="s">
        <v>870</v>
      </c>
      <c r="N236" t="s">
        <v>476</v>
      </c>
      <c r="O236">
        <v>9400</v>
      </c>
      <c r="AB236" t="s">
        <v>198</v>
      </c>
      <c r="AC236" s="2">
        <f t="shared" si="25"/>
        <v>6864560</v>
      </c>
      <c r="AD236" s="2">
        <f t="shared" si="28"/>
        <v>4732800</v>
      </c>
      <c r="AE236" s="2">
        <f t="shared" si="28"/>
        <v>5160400</v>
      </c>
      <c r="AF236" s="2">
        <f t="shared" si="28"/>
        <v>6270000</v>
      </c>
      <c r="AG236" s="2">
        <f t="shared" si="28"/>
        <v>11544500</v>
      </c>
      <c r="AH236" s="2">
        <f t="shared" si="28"/>
        <v>6615100</v>
      </c>
      <c r="AI236" s="2" cm="1">
        <f t="array" ref="AI236">_xlfn.XLOOKUP(AI$1&amp;$AB236,$M$3:$M$1662&amp;$N$3:$N$1662,$O$3:$O$1662,0,0,1)</f>
        <v>4700</v>
      </c>
      <c r="AJ236" s="2" cm="1">
        <f t="array" ref="AJ236">_xlfn.XLOOKUP(AJ$1&amp;$AB236,$M$3:$M$1662&amp;$N$3:$N$1662,$O$3:$O$1662,0,0,1)</f>
        <v>9700</v>
      </c>
      <c r="AK236" s="2" cm="1">
        <f t="array" ref="AK236">_xlfn.XLOOKUP(AK$1&amp;$AB236,$M$3:$M$1662&amp;$N$3:$N$1662,$O$3:$O$1662,0,0,1)</f>
        <v>24100</v>
      </c>
      <c r="AL236" s="2" cm="1">
        <f t="array" ref="AL236">_xlfn.XLOOKUP(AL$1&amp;$AB236,$M$3:$M$1662&amp;$N$3:$N$1662,$O$3:$O$1662,0,0,1)</f>
        <v>83600</v>
      </c>
      <c r="AM236" s="2" cm="1">
        <f t="array" ref="AM236">_xlfn.XLOOKUP(AM$1&amp;$AB236,$M$3:$M$1662&amp;$N$3:$N$1662,$O$3:$O$1662,0,0,1)</f>
        <v>20200</v>
      </c>
    </row>
    <row r="237" spans="13:39" x14ac:dyDescent="0.4">
      <c r="M237" t="s">
        <v>870</v>
      </c>
      <c r="N237" t="s">
        <v>477</v>
      </c>
      <c r="O237">
        <v>20200</v>
      </c>
      <c r="AB237" t="s">
        <v>246</v>
      </c>
      <c r="AC237" s="2">
        <f t="shared" si="25"/>
        <v>6877840</v>
      </c>
      <c r="AD237" s="2">
        <f t="shared" si="28"/>
        <v>4733800</v>
      </c>
      <c r="AE237" s="2">
        <f t="shared" si="28"/>
        <v>5180000</v>
      </c>
      <c r="AF237" s="2">
        <f t="shared" si="28"/>
        <v>6275500</v>
      </c>
      <c r="AG237" s="2">
        <f t="shared" si="28"/>
        <v>11579900</v>
      </c>
      <c r="AH237" s="2">
        <f t="shared" si="28"/>
        <v>6620000</v>
      </c>
      <c r="AI237" s="2" cm="1">
        <f t="array" ref="AI237">_xlfn.XLOOKUP(AI$1&amp;$AB237,$M$3:$M$1662&amp;$N$3:$N$1662,$O$3:$O$1662,0,0,1)</f>
        <v>1000</v>
      </c>
      <c r="AJ237" s="2" cm="1">
        <f t="array" ref="AJ237">_xlfn.XLOOKUP(AJ$1&amp;$AB237,$M$3:$M$1662&amp;$N$3:$N$1662,$O$3:$O$1662,0,0,1)</f>
        <v>19600</v>
      </c>
      <c r="AK237" s="2" cm="1">
        <f t="array" ref="AK237">_xlfn.XLOOKUP(AK$1&amp;$AB237,$M$3:$M$1662&amp;$N$3:$N$1662,$O$3:$O$1662,0,0,1)</f>
        <v>5500</v>
      </c>
      <c r="AL237" s="2" cm="1">
        <f t="array" ref="AL237">_xlfn.XLOOKUP(AL$1&amp;$AB237,$M$3:$M$1662&amp;$N$3:$N$1662,$O$3:$O$1662,0,0,1)</f>
        <v>35400</v>
      </c>
      <c r="AM237" s="2" cm="1">
        <f t="array" ref="AM237">_xlfn.XLOOKUP(AM$1&amp;$AB237,$M$3:$M$1662&amp;$N$3:$N$1662,$O$3:$O$1662,0,0,1)</f>
        <v>4900</v>
      </c>
    </row>
    <row r="238" spans="13:39" x14ac:dyDescent="0.4">
      <c r="M238" t="s">
        <v>870</v>
      </c>
      <c r="N238" t="s">
        <v>478</v>
      </c>
      <c r="O238">
        <v>4900</v>
      </c>
      <c r="AB238" t="s">
        <v>308</v>
      </c>
      <c r="AC238" s="2">
        <f t="shared" si="25"/>
        <v>6914160</v>
      </c>
      <c r="AD238" s="2">
        <f t="shared" si="28"/>
        <v>4743000</v>
      </c>
      <c r="AE238" s="2">
        <f t="shared" si="28"/>
        <v>5210900</v>
      </c>
      <c r="AF238" s="2">
        <f t="shared" si="28"/>
        <v>6328000</v>
      </c>
      <c r="AG238" s="2">
        <f t="shared" si="28"/>
        <v>11655700</v>
      </c>
      <c r="AH238" s="2">
        <f t="shared" si="28"/>
        <v>6633200</v>
      </c>
      <c r="AI238" s="2" cm="1">
        <f t="array" ref="AI238">_xlfn.XLOOKUP(AI$1&amp;$AB238,$M$3:$M$1662&amp;$N$3:$N$1662,$O$3:$O$1662,0,0,1)</f>
        <v>9200</v>
      </c>
      <c r="AJ238" s="2" cm="1">
        <f t="array" ref="AJ238">_xlfn.XLOOKUP(AJ$1&amp;$AB238,$M$3:$M$1662&amp;$N$3:$N$1662,$O$3:$O$1662,0,0,1)</f>
        <v>30900</v>
      </c>
      <c r="AK238" s="2" cm="1">
        <f t="array" ref="AK238">_xlfn.XLOOKUP(AK$1&amp;$AB238,$M$3:$M$1662&amp;$N$3:$N$1662,$O$3:$O$1662,0,0,1)</f>
        <v>52500</v>
      </c>
      <c r="AL238" s="2" cm="1">
        <f t="array" ref="AL238">_xlfn.XLOOKUP(AL$1&amp;$AB238,$M$3:$M$1662&amp;$N$3:$N$1662,$O$3:$O$1662,0,0,1)</f>
        <v>75800</v>
      </c>
      <c r="AM238" s="2" cm="1">
        <f t="array" ref="AM238">_xlfn.XLOOKUP(AM$1&amp;$AB238,$M$3:$M$1662&amp;$N$3:$N$1662,$O$3:$O$1662,0,0,1)</f>
        <v>13200</v>
      </c>
    </row>
    <row r="239" spans="13:39" x14ac:dyDescent="0.4">
      <c r="M239" t="s">
        <v>870</v>
      </c>
      <c r="N239" t="s">
        <v>479</v>
      </c>
      <c r="O239">
        <v>13200</v>
      </c>
      <c r="AB239" t="s">
        <v>284</v>
      </c>
      <c r="AC239" s="2">
        <f t="shared" si="25"/>
        <v>6928960</v>
      </c>
      <c r="AD239" s="2">
        <f t="shared" si="28"/>
        <v>4743900</v>
      </c>
      <c r="AE239" s="2">
        <f t="shared" si="28"/>
        <v>5223300</v>
      </c>
      <c r="AF239" s="2">
        <f t="shared" si="28"/>
        <v>6344800</v>
      </c>
      <c r="AG239" s="2">
        <f t="shared" si="28"/>
        <v>11684200</v>
      </c>
      <c r="AH239" s="2">
        <f t="shared" si="28"/>
        <v>6648600</v>
      </c>
      <c r="AI239" s="2" cm="1">
        <f t="array" ref="AI239">_xlfn.XLOOKUP(AI$1&amp;$AB239,$M$3:$M$1662&amp;$N$3:$N$1662,$O$3:$O$1662,0,0,1)</f>
        <v>900</v>
      </c>
      <c r="AJ239" s="2" cm="1">
        <f t="array" ref="AJ239">_xlfn.XLOOKUP(AJ$1&amp;$AB239,$M$3:$M$1662&amp;$N$3:$N$1662,$O$3:$O$1662,0,0,1)</f>
        <v>12400</v>
      </c>
      <c r="AK239" s="2" cm="1">
        <f t="array" ref="AK239">_xlfn.XLOOKUP(AK$1&amp;$AB239,$M$3:$M$1662&amp;$N$3:$N$1662,$O$3:$O$1662,0,0,1)</f>
        <v>16800</v>
      </c>
      <c r="AL239" s="2" cm="1">
        <f t="array" ref="AL239">_xlfn.XLOOKUP(AL$1&amp;$AB239,$M$3:$M$1662&amp;$N$3:$N$1662,$O$3:$O$1662,0,0,1)</f>
        <v>28500</v>
      </c>
      <c r="AM239" s="2" cm="1">
        <f t="array" ref="AM239">_xlfn.XLOOKUP(AM$1&amp;$AB239,$M$3:$M$1662&amp;$N$3:$N$1662,$O$3:$O$1662,0,0,1)</f>
        <v>15400</v>
      </c>
    </row>
    <row r="240" spans="13:39" x14ac:dyDescent="0.4">
      <c r="M240" t="s">
        <v>870</v>
      </c>
      <c r="N240" t="s">
        <v>480</v>
      </c>
      <c r="O240">
        <v>15400</v>
      </c>
      <c r="AB240" t="s">
        <v>138</v>
      </c>
      <c r="AC240" s="2">
        <f t="shared" si="25"/>
        <v>6953340</v>
      </c>
      <c r="AD240" s="2">
        <f t="shared" si="28"/>
        <v>4757400</v>
      </c>
      <c r="AE240" s="2">
        <f t="shared" si="28"/>
        <v>5234900</v>
      </c>
      <c r="AF240" s="2">
        <f t="shared" si="28"/>
        <v>6359700</v>
      </c>
      <c r="AG240" s="2">
        <f t="shared" si="28"/>
        <v>11750400</v>
      </c>
      <c r="AH240" s="2">
        <f t="shared" si="28"/>
        <v>6664300</v>
      </c>
      <c r="AI240" s="2" cm="1">
        <f t="array" ref="AI240">_xlfn.XLOOKUP(AI$1&amp;$AB240,$M$3:$M$1662&amp;$N$3:$N$1662,$O$3:$O$1662,0,0,1)</f>
        <v>13500</v>
      </c>
      <c r="AJ240" s="2" cm="1">
        <f t="array" ref="AJ240">_xlfn.XLOOKUP(AJ$1&amp;$AB240,$M$3:$M$1662&amp;$N$3:$N$1662,$O$3:$O$1662,0,0,1)</f>
        <v>11600</v>
      </c>
      <c r="AK240" s="2" cm="1">
        <f t="array" ref="AK240">_xlfn.XLOOKUP(AK$1&amp;$AB240,$M$3:$M$1662&amp;$N$3:$N$1662,$O$3:$O$1662,0,0,1)</f>
        <v>14900</v>
      </c>
      <c r="AL240" s="2" cm="1">
        <f t="array" ref="AL240">_xlfn.XLOOKUP(AL$1&amp;$AB240,$M$3:$M$1662&amp;$N$3:$N$1662,$O$3:$O$1662,0,0,1)</f>
        <v>66200</v>
      </c>
      <c r="AM240" s="2" cm="1">
        <f t="array" ref="AM240">_xlfn.XLOOKUP(AM$1&amp;$AB240,$M$3:$M$1662&amp;$N$3:$N$1662,$O$3:$O$1662,0,0,1)</f>
        <v>15700</v>
      </c>
    </row>
    <row r="241" spans="13:39" x14ac:dyDescent="0.4">
      <c r="M241" t="s">
        <v>870</v>
      </c>
      <c r="N241" t="s">
        <v>481</v>
      </c>
      <c r="O241">
        <v>15700</v>
      </c>
      <c r="AB241" t="s">
        <v>309</v>
      </c>
      <c r="AC241" s="2">
        <f t="shared" si="25"/>
        <v>6964660</v>
      </c>
      <c r="AD241" s="2">
        <f t="shared" si="28"/>
        <v>4768900</v>
      </c>
      <c r="AE241" s="2">
        <f t="shared" si="28"/>
        <v>5241000</v>
      </c>
      <c r="AF241" s="2">
        <f t="shared" si="28"/>
        <v>6371100</v>
      </c>
      <c r="AG241" s="2">
        <f t="shared" si="28"/>
        <v>11770300</v>
      </c>
      <c r="AH241" s="2">
        <f t="shared" si="28"/>
        <v>6672000</v>
      </c>
      <c r="AI241" s="2" cm="1">
        <f t="array" ref="AI241">_xlfn.XLOOKUP(AI$1&amp;$AB241,$M$3:$M$1662&amp;$N$3:$N$1662,$O$3:$O$1662,0,0,1)</f>
        <v>11500</v>
      </c>
      <c r="AJ241" s="2" cm="1">
        <f t="array" ref="AJ241">_xlfn.XLOOKUP(AJ$1&amp;$AB241,$M$3:$M$1662&amp;$N$3:$N$1662,$O$3:$O$1662,0,0,1)</f>
        <v>6100</v>
      </c>
      <c r="AK241" s="2" cm="1">
        <f t="array" ref="AK241">_xlfn.XLOOKUP(AK$1&amp;$AB241,$M$3:$M$1662&amp;$N$3:$N$1662,$O$3:$O$1662,0,0,1)</f>
        <v>11400</v>
      </c>
      <c r="AL241" s="2" cm="1">
        <f t="array" ref="AL241">_xlfn.XLOOKUP(AL$1&amp;$AB241,$M$3:$M$1662&amp;$N$3:$N$1662,$O$3:$O$1662,0,0,1)</f>
        <v>19900</v>
      </c>
      <c r="AM241" s="2" cm="1">
        <f t="array" ref="AM241">_xlfn.XLOOKUP(AM$1&amp;$AB241,$M$3:$M$1662&amp;$N$3:$N$1662,$O$3:$O$1662,0,0,1)</f>
        <v>7700</v>
      </c>
    </row>
    <row r="242" spans="13:39" x14ac:dyDescent="0.4">
      <c r="M242" t="s">
        <v>870</v>
      </c>
      <c r="N242" t="s">
        <v>482</v>
      </c>
      <c r="O242">
        <v>7700</v>
      </c>
      <c r="AB242" t="s">
        <v>62</v>
      </c>
      <c r="AC242" s="2">
        <f t="shared" si="25"/>
        <v>6975980</v>
      </c>
      <c r="AD242" s="2">
        <f t="shared" si="28"/>
        <v>4777100</v>
      </c>
      <c r="AE242" s="2">
        <f t="shared" si="28"/>
        <v>5258000</v>
      </c>
      <c r="AF242" s="2">
        <f t="shared" si="28"/>
        <v>6384200</v>
      </c>
      <c r="AG242" s="2">
        <f t="shared" si="28"/>
        <v>11782900</v>
      </c>
      <c r="AH242" s="2">
        <f t="shared" si="28"/>
        <v>6677700</v>
      </c>
      <c r="AI242" s="2" cm="1">
        <f t="array" ref="AI242">_xlfn.XLOOKUP(AI$1&amp;$AB242,$M$3:$M$1662&amp;$N$3:$N$1662,$O$3:$O$1662,0,0,1)</f>
        <v>8200</v>
      </c>
      <c r="AJ242" s="2" cm="1">
        <f t="array" ref="AJ242">_xlfn.XLOOKUP(AJ$1&amp;$AB242,$M$3:$M$1662&amp;$N$3:$N$1662,$O$3:$O$1662,0,0,1)</f>
        <v>17000</v>
      </c>
      <c r="AK242" s="2" cm="1">
        <f t="array" ref="AK242">_xlfn.XLOOKUP(AK$1&amp;$AB242,$M$3:$M$1662&amp;$N$3:$N$1662,$O$3:$O$1662,0,0,1)</f>
        <v>13100</v>
      </c>
      <c r="AL242" s="2" cm="1">
        <f t="array" ref="AL242">_xlfn.XLOOKUP(AL$1&amp;$AB242,$M$3:$M$1662&amp;$N$3:$N$1662,$O$3:$O$1662,0,0,1)</f>
        <v>12600</v>
      </c>
      <c r="AM242" s="2" cm="1">
        <f t="array" ref="AM242">_xlfn.XLOOKUP(AM$1&amp;$AB242,$M$3:$M$1662&amp;$N$3:$N$1662,$O$3:$O$1662,0,0,1)</f>
        <v>5700</v>
      </c>
    </row>
    <row r="243" spans="13:39" x14ac:dyDescent="0.4">
      <c r="M243" t="s">
        <v>870</v>
      </c>
      <c r="N243" t="s">
        <v>483</v>
      </c>
      <c r="O243">
        <v>5700</v>
      </c>
      <c r="AB243" t="s">
        <v>145</v>
      </c>
      <c r="AC243" s="2">
        <f t="shared" si="25"/>
        <v>6986300</v>
      </c>
      <c r="AD243" s="2">
        <f t="shared" si="28"/>
        <v>4784600</v>
      </c>
      <c r="AE243" s="2">
        <f t="shared" si="28"/>
        <v>5262200</v>
      </c>
      <c r="AF243" s="2">
        <f t="shared" si="28"/>
        <v>6391000</v>
      </c>
      <c r="AG243" s="2">
        <f t="shared" si="28"/>
        <v>11807100</v>
      </c>
      <c r="AH243" s="2">
        <f t="shared" si="28"/>
        <v>6686600</v>
      </c>
      <c r="AI243" s="2" cm="1">
        <f t="array" ref="AI243">_xlfn.XLOOKUP(AI$1&amp;$AB243,$M$3:$M$1662&amp;$N$3:$N$1662,$O$3:$O$1662,0,0,1)</f>
        <v>7500</v>
      </c>
      <c r="AJ243" s="2" cm="1">
        <f t="array" ref="AJ243">_xlfn.XLOOKUP(AJ$1&amp;$AB243,$M$3:$M$1662&amp;$N$3:$N$1662,$O$3:$O$1662,0,0,1)</f>
        <v>4200</v>
      </c>
      <c r="AK243" s="2" cm="1">
        <f t="array" ref="AK243">_xlfn.XLOOKUP(AK$1&amp;$AB243,$M$3:$M$1662&amp;$N$3:$N$1662,$O$3:$O$1662,0,0,1)</f>
        <v>6800</v>
      </c>
      <c r="AL243" s="2" cm="1">
        <f t="array" ref="AL243">_xlfn.XLOOKUP(AL$1&amp;$AB243,$M$3:$M$1662&amp;$N$3:$N$1662,$O$3:$O$1662,0,0,1)</f>
        <v>24200</v>
      </c>
      <c r="AM243" s="2" cm="1">
        <f t="array" ref="AM243">_xlfn.XLOOKUP(AM$1&amp;$AB243,$M$3:$M$1662&amp;$N$3:$N$1662,$O$3:$O$1662,0,0,1)</f>
        <v>8900</v>
      </c>
    </row>
    <row r="244" spans="13:39" x14ac:dyDescent="0.4">
      <c r="M244" t="s">
        <v>870</v>
      </c>
      <c r="N244" t="s">
        <v>484</v>
      </c>
      <c r="O244">
        <v>8900</v>
      </c>
      <c r="AB244" t="s">
        <v>285</v>
      </c>
      <c r="AC244" s="2">
        <f t="shared" si="25"/>
        <v>6999160</v>
      </c>
      <c r="AD244" s="2">
        <f t="shared" ref="AD244:AH259" si="29">AD243+AI244</f>
        <v>4786200</v>
      </c>
      <c r="AE244" s="2">
        <f t="shared" si="29"/>
        <v>5270400</v>
      </c>
      <c r="AF244" s="2">
        <f t="shared" si="29"/>
        <v>6400200</v>
      </c>
      <c r="AG244" s="2">
        <f t="shared" si="29"/>
        <v>11843400</v>
      </c>
      <c r="AH244" s="2">
        <f t="shared" si="29"/>
        <v>6695600</v>
      </c>
      <c r="AI244" s="2" cm="1">
        <f t="array" ref="AI244">_xlfn.XLOOKUP(AI$1&amp;$AB244,$M$3:$M$1662&amp;$N$3:$N$1662,$O$3:$O$1662,0,0,1)</f>
        <v>1600</v>
      </c>
      <c r="AJ244" s="2" cm="1">
        <f t="array" ref="AJ244">_xlfn.XLOOKUP(AJ$1&amp;$AB244,$M$3:$M$1662&amp;$N$3:$N$1662,$O$3:$O$1662,0,0,1)</f>
        <v>8200</v>
      </c>
      <c r="AK244" s="2" cm="1">
        <f t="array" ref="AK244">_xlfn.XLOOKUP(AK$1&amp;$AB244,$M$3:$M$1662&amp;$N$3:$N$1662,$O$3:$O$1662,0,0,1)</f>
        <v>9200</v>
      </c>
      <c r="AL244" s="2" cm="1">
        <f t="array" ref="AL244">_xlfn.XLOOKUP(AL$1&amp;$AB244,$M$3:$M$1662&amp;$N$3:$N$1662,$O$3:$O$1662,0,0,1)</f>
        <v>36300</v>
      </c>
      <c r="AM244" s="2" cm="1">
        <f t="array" ref="AM244">_xlfn.XLOOKUP(AM$1&amp;$AB244,$M$3:$M$1662&amp;$N$3:$N$1662,$O$3:$O$1662,0,0,1)</f>
        <v>9000</v>
      </c>
    </row>
    <row r="245" spans="13:39" x14ac:dyDescent="0.4">
      <c r="M245" t="s">
        <v>870</v>
      </c>
      <c r="N245" t="s">
        <v>485</v>
      </c>
      <c r="O245">
        <v>9000</v>
      </c>
      <c r="AB245" t="s">
        <v>231</v>
      </c>
      <c r="AC245" s="2">
        <f t="shared" si="25"/>
        <v>7019040</v>
      </c>
      <c r="AD245" s="2">
        <f t="shared" si="29"/>
        <v>4789300</v>
      </c>
      <c r="AE245" s="2">
        <f t="shared" si="29"/>
        <v>5285700</v>
      </c>
      <c r="AF245" s="2">
        <f t="shared" si="29"/>
        <v>6429500</v>
      </c>
      <c r="AG245" s="2">
        <f t="shared" si="29"/>
        <v>11881500</v>
      </c>
      <c r="AH245" s="2">
        <f t="shared" si="29"/>
        <v>6709200</v>
      </c>
      <c r="AI245" s="2" cm="1">
        <f t="array" ref="AI245">_xlfn.XLOOKUP(AI$1&amp;$AB245,$M$3:$M$1662&amp;$N$3:$N$1662,$O$3:$O$1662,0,0,1)</f>
        <v>3100</v>
      </c>
      <c r="AJ245" s="2" cm="1">
        <f t="array" ref="AJ245">_xlfn.XLOOKUP(AJ$1&amp;$AB245,$M$3:$M$1662&amp;$N$3:$N$1662,$O$3:$O$1662,0,0,1)</f>
        <v>15300</v>
      </c>
      <c r="AK245" s="2" cm="1">
        <f t="array" ref="AK245">_xlfn.XLOOKUP(AK$1&amp;$AB245,$M$3:$M$1662&amp;$N$3:$N$1662,$O$3:$O$1662,0,0,1)</f>
        <v>29300</v>
      </c>
      <c r="AL245" s="2" cm="1">
        <f t="array" ref="AL245">_xlfn.XLOOKUP(AL$1&amp;$AB245,$M$3:$M$1662&amp;$N$3:$N$1662,$O$3:$O$1662,0,0,1)</f>
        <v>38100</v>
      </c>
      <c r="AM245" s="2" cm="1">
        <f t="array" ref="AM245">_xlfn.XLOOKUP(AM$1&amp;$AB245,$M$3:$M$1662&amp;$N$3:$N$1662,$O$3:$O$1662,0,0,1)</f>
        <v>13600</v>
      </c>
    </row>
    <row r="246" spans="13:39" x14ac:dyDescent="0.4">
      <c r="M246" t="s">
        <v>870</v>
      </c>
      <c r="N246" t="s">
        <v>486</v>
      </c>
      <c r="O246">
        <v>13600</v>
      </c>
      <c r="AB246" t="s">
        <v>310</v>
      </c>
      <c r="AC246" s="2">
        <f t="shared" si="25"/>
        <v>7027140</v>
      </c>
      <c r="AD246" s="2">
        <f t="shared" si="29"/>
        <v>4791900</v>
      </c>
      <c r="AE246" s="2">
        <f t="shared" si="29"/>
        <v>5290800</v>
      </c>
      <c r="AF246" s="2">
        <f t="shared" si="29"/>
        <v>6433800</v>
      </c>
      <c r="AG246" s="2">
        <f t="shared" si="29"/>
        <v>11906500</v>
      </c>
      <c r="AH246" s="2">
        <f t="shared" si="29"/>
        <v>6712700</v>
      </c>
      <c r="AI246" s="2" cm="1">
        <f t="array" ref="AI246">_xlfn.XLOOKUP(AI$1&amp;$AB246,$M$3:$M$1662&amp;$N$3:$N$1662,$O$3:$O$1662,0,0,1)</f>
        <v>2600</v>
      </c>
      <c r="AJ246" s="2" cm="1">
        <f t="array" ref="AJ246">_xlfn.XLOOKUP(AJ$1&amp;$AB246,$M$3:$M$1662&amp;$N$3:$N$1662,$O$3:$O$1662,0,0,1)</f>
        <v>5100</v>
      </c>
      <c r="AK246" s="2" cm="1">
        <f t="array" ref="AK246">_xlfn.XLOOKUP(AK$1&amp;$AB246,$M$3:$M$1662&amp;$N$3:$N$1662,$O$3:$O$1662,0,0,1)</f>
        <v>4300</v>
      </c>
      <c r="AL246" s="2" cm="1">
        <f t="array" ref="AL246">_xlfn.XLOOKUP(AL$1&amp;$AB246,$M$3:$M$1662&amp;$N$3:$N$1662,$O$3:$O$1662,0,0,1)</f>
        <v>25000</v>
      </c>
      <c r="AM246" s="2" cm="1">
        <f t="array" ref="AM246">_xlfn.XLOOKUP(AM$1&amp;$AB246,$M$3:$M$1662&amp;$N$3:$N$1662,$O$3:$O$1662,0,0,1)</f>
        <v>3500</v>
      </c>
    </row>
    <row r="247" spans="13:39" x14ac:dyDescent="0.4">
      <c r="M247" t="s">
        <v>870</v>
      </c>
      <c r="N247" t="s">
        <v>487</v>
      </c>
      <c r="O247">
        <v>3500</v>
      </c>
      <c r="AB247" t="s">
        <v>311</v>
      </c>
      <c r="AC247" s="2">
        <f t="shared" si="25"/>
        <v>7035380</v>
      </c>
      <c r="AD247" s="2">
        <f t="shared" si="29"/>
        <v>4792800</v>
      </c>
      <c r="AE247" s="2">
        <f t="shared" si="29"/>
        <v>5297500</v>
      </c>
      <c r="AF247" s="2">
        <f t="shared" si="29"/>
        <v>6440600</v>
      </c>
      <c r="AG247" s="2">
        <f t="shared" si="29"/>
        <v>11927700</v>
      </c>
      <c r="AH247" s="2">
        <f t="shared" si="29"/>
        <v>6718300</v>
      </c>
      <c r="AI247" s="2" cm="1">
        <f t="array" ref="AI247">_xlfn.XLOOKUP(AI$1&amp;$AB247,$M$3:$M$1662&amp;$N$3:$N$1662,$O$3:$O$1662,0,0,1)</f>
        <v>900</v>
      </c>
      <c r="AJ247" s="2" cm="1">
        <f t="array" ref="AJ247">_xlfn.XLOOKUP(AJ$1&amp;$AB247,$M$3:$M$1662&amp;$N$3:$N$1662,$O$3:$O$1662,0,0,1)</f>
        <v>6700</v>
      </c>
      <c r="AK247" s="2" cm="1">
        <f t="array" ref="AK247">_xlfn.XLOOKUP(AK$1&amp;$AB247,$M$3:$M$1662&amp;$N$3:$N$1662,$O$3:$O$1662,0,0,1)</f>
        <v>6800</v>
      </c>
      <c r="AL247" s="2" cm="1">
        <f t="array" ref="AL247">_xlfn.XLOOKUP(AL$1&amp;$AB247,$M$3:$M$1662&amp;$N$3:$N$1662,$O$3:$O$1662,0,0,1)</f>
        <v>21200</v>
      </c>
      <c r="AM247" s="2" cm="1">
        <f t="array" ref="AM247">_xlfn.XLOOKUP(AM$1&amp;$AB247,$M$3:$M$1662&amp;$N$3:$N$1662,$O$3:$O$1662,0,0,1)</f>
        <v>5600</v>
      </c>
    </row>
    <row r="248" spans="13:39" x14ac:dyDescent="0.4">
      <c r="M248" t="s">
        <v>870</v>
      </c>
      <c r="N248" t="s">
        <v>488</v>
      </c>
      <c r="O248">
        <v>5600</v>
      </c>
      <c r="AB248" t="s">
        <v>261</v>
      </c>
      <c r="AC248" s="2">
        <f t="shared" si="25"/>
        <v>7089140</v>
      </c>
      <c r="AD248" s="2">
        <f t="shared" si="29"/>
        <v>4799800</v>
      </c>
      <c r="AE248" s="2">
        <f t="shared" si="29"/>
        <v>5323400</v>
      </c>
      <c r="AF248" s="2">
        <f t="shared" si="29"/>
        <v>6457700</v>
      </c>
      <c r="AG248" s="2">
        <f t="shared" si="29"/>
        <v>12107500</v>
      </c>
      <c r="AH248" s="2">
        <f t="shared" si="29"/>
        <v>6757300</v>
      </c>
      <c r="AI248" s="2" cm="1">
        <f t="array" ref="AI248">_xlfn.XLOOKUP(AI$1&amp;$AB248,$M$3:$M$1662&amp;$N$3:$N$1662,$O$3:$O$1662,0,0,1)</f>
        <v>7000</v>
      </c>
      <c r="AJ248" s="2" cm="1">
        <f t="array" ref="AJ248">_xlfn.XLOOKUP(AJ$1&amp;$AB248,$M$3:$M$1662&amp;$N$3:$N$1662,$O$3:$O$1662,0,0,1)</f>
        <v>25900</v>
      </c>
      <c r="AK248" s="2" cm="1">
        <f t="array" ref="AK248">_xlfn.XLOOKUP(AK$1&amp;$AB248,$M$3:$M$1662&amp;$N$3:$N$1662,$O$3:$O$1662,0,0,1)</f>
        <v>17100</v>
      </c>
      <c r="AL248" s="2" cm="1">
        <f t="array" ref="AL248">_xlfn.XLOOKUP(AL$1&amp;$AB248,$M$3:$M$1662&amp;$N$3:$N$1662,$O$3:$O$1662,0,0,1)</f>
        <v>179800</v>
      </c>
      <c r="AM248" s="2" cm="1">
        <f t="array" ref="AM248">_xlfn.XLOOKUP(AM$1&amp;$AB248,$M$3:$M$1662&amp;$N$3:$N$1662,$O$3:$O$1662,0,0,1)</f>
        <v>39000</v>
      </c>
    </row>
    <row r="249" spans="13:39" x14ac:dyDescent="0.4">
      <c r="M249" t="s">
        <v>870</v>
      </c>
      <c r="N249" t="s">
        <v>489</v>
      </c>
      <c r="O249">
        <v>39000</v>
      </c>
      <c r="AB249" t="s">
        <v>112</v>
      </c>
      <c r="AC249" s="2">
        <f t="shared" si="25"/>
        <v>7114400</v>
      </c>
      <c r="AD249" s="2">
        <f t="shared" si="29"/>
        <v>4810900</v>
      </c>
      <c r="AE249" s="2">
        <f t="shared" si="29"/>
        <v>5348900</v>
      </c>
      <c r="AF249" s="2">
        <f t="shared" si="29"/>
        <v>6475200</v>
      </c>
      <c r="AG249" s="2">
        <f t="shared" si="29"/>
        <v>12149500</v>
      </c>
      <c r="AH249" s="2">
        <f t="shared" si="29"/>
        <v>6787500</v>
      </c>
      <c r="AI249" s="2" cm="1">
        <f t="array" ref="AI249">_xlfn.XLOOKUP(AI$1&amp;$AB249,$M$3:$M$1662&amp;$N$3:$N$1662,$O$3:$O$1662,0,0,1)</f>
        <v>11100</v>
      </c>
      <c r="AJ249" s="2" cm="1">
        <f t="array" ref="AJ249">_xlfn.XLOOKUP(AJ$1&amp;$AB249,$M$3:$M$1662&amp;$N$3:$N$1662,$O$3:$O$1662,0,0,1)</f>
        <v>25500</v>
      </c>
      <c r="AK249" s="2" cm="1">
        <f t="array" ref="AK249">_xlfn.XLOOKUP(AK$1&amp;$AB249,$M$3:$M$1662&amp;$N$3:$N$1662,$O$3:$O$1662,0,0,1)</f>
        <v>17500</v>
      </c>
      <c r="AL249" s="2" cm="1">
        <f t="array" ref="AL249">_xlfn.XLOOKUP(AL$1&amp;$AB249,$M$3:$M$1662&amp;$N$3:$N$1662,$O$3:$O$1662,0,0,1)</f>
        <v>42000</v>
      </c>
      <c r="AM249" s="2" cm="1">
        <f t="array" ref="AM249">_xlfn.XLOOKUP(AM$1&amp;$AB249,$M$3:$M$1662&amp;$N$3:$N$1662,$O$3:$O$1662,0,0,1)</f>
        <v>30200</v>
      </c>
    </row>
    <row r="250" spans="13:39" x14ac:dyDescent="0.4">
      <c r="M250" t="s">
        <v>870</v>
      </c>
      <c r="N250" t="s">
        <v>490</v>
      </c>
      <c r="O250">
        <v>30200</v>
      </c>
      <c r="AB250" t="s">
        <v>263</v>
      </c>
      <c r="AC250" s="2">
        <f t="shared" si="25"/>
        <v>7134800</v>
      </c>
      <c r="AD250" s="2">
        <f t="shared" si="29"/>
        <v>4817400</v>
      </c>
      <c r="AE250" s="2">
        <f t="shared" si="29"/>
        <v>5355700</v>
      </c>
      <c r="AF250" s="2">
        <f t="shared" si="29"/>
        <v>6506000</v>
      </c>
      <c r="AG250" s="2">
        <f t="shared" si="29"/>
        <v>12174300</v>
      </c>
      <c r="AH250" s="2">
        <f t="shared" si="29"/>
        <v>6820600</v>
      </c>
      <c r="AI250" s="2" cm="1">
        <f t="array" ref="AI250">_xlfn.XLOOKUP(AI$1&amp;$AB250,$M$3:$M$1662&amp;$N$3:$N$1662,$O$3:$O$1662,0,0,1)</f>
        <v>6500</v>
      </c>
      <c r="AJ250" s="2" cm="1">
        <f t="array" ref="AJ250">_xlfn.XLOOKUP(AJ$1&amp;$AB250,$M$3:$M$1662&amp;$N$3:$N$1662,$O$3:$O$1662,0,0,1)</f>
        <v>6800</v>
      </c>
      <c r="AK250" s="2" cm="1">
        <f t="array" ref="AK250">_xlfn.XLOOKUP(AK$1&amp;$AB250,$M$3:$M$1662&amp;$N$3:$N$1662,$O$3:$O$1662,0,0,1)</f>
        <v>30800</v>
      </c>
      <c r="AL250" s="2" cm="1">
        <f t="array" ref="AL250">_xlfn.XLOOKUP(AL$1&amp;$AB250,$M$3:$M$1662&amp;$N$3:$N$1662,$O$3:$O$1662,0,0,1)</f>
        <v>24800</v>
      </c>
      <c r="AM250" s="2" cm="1">
        <f t="array" ref="AM250">_xlfn.XLOOKUP(AM$1&amp;$AB250,$M$3:$M$1662&amp;$N$3:$N$1662,$O$3:$O$1662,0,0,1)</f>
        <v>33100</v>
      </c>
    </row>
    <row r="251" spans="13:39" x14ac:dyDescent="0.4">
      <c r="M251" t="s">
        <v>870</v>
      </c>
      <c r="N251" t="s">
        <v>491</v>
      </c>
      <c r="O251">
        <v>33100</v>
      </c>
      <c r="AB251" t="s">
        <v>268</v>
      </c>
      <c r="AC251" s="2">
        <f t="shared" si="25"/>
        <v>7158000</v>
      </c>
      <c r="AD251" s="2">
        <f t="shared" si="29"/>
        <v>4822600</v>
      </c>
      <c r="AE251" s="2">
        <f t="shared" si="29"/>
        <v>5367100</v>
      </c>
      <c r="AF251" s="2">
        <f t="shared" si="29"/>
        <v>6520600</v>
      </c>
      <c r="AG251" s="2">
        <f t="shared" si="29"/>
        <v>12243900</v>
      </c>
      <c r="AH251" s="2">
        <f t="shared" si="29"/>
        <v>6835800</v>
      </c>
      <c r="AI251" s="2" cm="1">
        <f t="array" ref="AI251">_xlfn.XLOOKUP(AI$1&amp;$AB251,$M$3:$M$1662&amp;$N$3:$N$1662,$O$3:$O$1662,0,0,1)</f>
        <v>5200</v>
      </c>
      <c r="AJ251" s="2" cm="1">
        <f t="array" ref="AJ251">_xlfn.XLOOKUP(AJ$1&amp;$AB251,$M$3:$M$1662&amp;$N$3:$N$1662,$O$3:$O$1662,0,0,1)</f>
        <v>11400</v>
      </c>
      <c r="AK251" s="2" cm="1">
        <f t="array" ref="AK251">_xlfn.XLOOKUP(AK$1&amp;$AB251,$M$3:$M$1662&amp;$N$3:$N$1662,$O$3:$O$1662,0,0,1)</f>
        <v>14600</v>
      </c>
      <c r="AL251" s="2" cm="1">
        <f t="array" ref="AL251">_xlfn.XLOOKUP(AL$1&amp;$AB251,$M$3:$M$1662&amp;$N$3:$N$1662,$O$3:$O$1662,0,0,1)</f>
        <v>69600</v>
      </c>
      <c r="AM251" s="2" cm="1">
        <f t="array" ref="AM251">_xlfn.XLOOKUP(AM$1&amp;$AB251,$M$3:$M$1662&amp;$N$3:$N$1662,$O$3:$O$1662,0,0,1)</f>
        <v>15200</v>
      </c>
    </row>
    <row r="252" spans="13:39" x14ac:dyDescent="0.4">
      <c r="M252" t="s">
        <v>870</v>
      </c>
      <c r="N252" t="s">
        <v>492</v>
      </c>
      <c r="O252">
        <v>15200</v>
      </c>
      <c r="AB252" t="s">
        <v>191</v>
      </c>
      <c r="AC252" s="2">
        <f t="shared" si="25"/>
        <v>7177680</v>
      </c>
      <c r="AD252" s="2">
        <f t="shared" si="29"/>
        <v>4825900</v>
      </c>
      <c r="AE252" s="2">
        <f t="shared" si="29"/>
        <v>5377700</v>
      </c>
      <c r="AF252" s="2">
        <f t="shared" si="29"/>
        <v>6527200</v>
      </c>
      <c r="AG252" s="2">
        <f t="shared" si="29"/>
        <v>12271100</v>
      </c>
      <c r="AH252" s="2">
        <f t="shared" si="29"/>
        <v>6886500</v>
      </c>
      <c r="AI252" s="2" cm="1">
        <f t="array" ref="AI252">_xlfn.XLOOKUP(AI$1&amp;$AB252,$M$3:$M$1662&amp;$N$3:$N$1662,$O$3:$O$1662,0,0,1)</f>
        <v>3300</v>
      </c>
      <c r="AJ252" s="2" cm="1">
        <f t="array" ref="AJ252">_xlfn.XLOOKUP(AJ$1&amp;$AB252,$M$3:$M$1662&amp;$N$3:$N$1662,$O$3:$O$1662,0,0,1)</f>
        <v>10600</v>
      </c>
      <c r="AK252" s="2" cm="1">
        <f t="array" ref="AK252">_xlfn.XLOOKUP(AK$1&amp;$AB252,$M$3:$M$1662&amp;$N$3:$N$1662,$O$3:$O$1662,0,0,1)</f>
        <v>6600</v>
      </c>
      <c r="AL252" s="2" cm="1">
        <f t="array" ref="AL252">_xlfn.XLOOKUP(AL$1&amp;$AB252,$M$3:$M$1662&amp;$N$3:$N$1662,$O$3:$O$1662,0,0,1)</f>
        <v>27200</v>
      </c>
      <c r="AM252" s="2" cm="1">
        <f t="array" ref="AM252">_xlfn.XLOOKUP(AM$1&amp;$AB252,$M$3:$M$1662&amp;$N$3:$N$1662,$O$3:$O$1662,0,0,1)</f>
        <v>50700</v>
      </c>
    </row>
    <row r="253" spans="13:39" x14ac:dyDescent="0.4">
      <c r="M253" t="s">
        <v>870</v>
      </c>
      <c r="N253" t="s">
        <v>493</v>
      </c>
      <c r="O253">
        <v>50700</v>
      </c>
      <c r="AB253" t="s">
        <v>78</v>
      </c>
      <c r="AC253" s="2">
        <f t="shared" si="25"/>
        <v>7198640</v>
      </c>
      <c r="AD253" s="2">
        <f t="shared" si="29"/>
        <v>4828400</v>
      </c>
      <c r="AE253" s="2">
        <f t="shared" si="29"/>
        <v>5383700</v>
      </c>
      <c r="AF253" s="2">
        <f t="shared" si="29"/>
        <v>6551100</v>
      </c>
      <c r="AG253" s="2">
        <f t="shared" si="29"/>
        <v>12288200</v>
      </c>
      <c r="AH253" s="2">
        <f t="shared" si="29"/>
        <v>6941800</v>
      </c>
      <c r="AI253" s="2" cm="1">
        <f t="array" ref="AI253">_xlfn.XLOOKUP(AI$1&amp;$AB253,$M$3:$M$1662&amp;$N$3:$N$1662,$O$3:$O$1662,0,0,1)</f>
        <v>2500</v>
      </c>
      <c r="AJ253" s="2" cm="1">
        <f t="array" ref="AJ253">_xlfn.XLOOKUP(AJ$1&amp;$AB253,$M$3:$M$1662&amp;$N$3:$N$1662,$O$3:$O$1662,0,0,1)</f>
        <v>6000</v>
      </c>
      <c r="AK253" s="2" cm="1">
        <f t="array" ref="AK253">_xlfn.XLOOKUP(AK$1&amp;$AB253,$M$3:$M$1662&amp;$N$3:$N$1662,$O$3:$O$1662,0,0,1)</f>
        <v>23900</v>
      </c>
      <c r="AL253" s="2" cm="1">
        <f t="array" ref="AL253">_xlfn.XLOOKUP(AL$1&amp;$AB253,$M$3:$M$1662&amp;$N$3:$N$1662,$O$3:$O$1662,0,0,1)</f>
        <v>17100</v>
      </c>
      <c r="AM253" s="2" cm="1">
        <f t="array" ref="AM253">_xlfn.XLOOKUP(AM$1&amp;$AB253,$M$3:$M$1662&amp;$N$3:$N$1662,$O$3:$O$1662,0,0,1)</f>
        <v>55300</v>
      </c>
    </row>
    <row r="254" spans="13:39" x14ac:dyDescent="0.4">
      <c r="M254" t="s">
        <v>870</v>
      </c>
      <c r="N254" t="s">
        <v>494</v>
      </c>
      <c r="O254">
        <v>55300</v>
      </c>
      <c r="AB254" t="s">
        <v>194</v>
      </c>
      <c r="AC254" s="2">
        <f t="shared" si="25"/>
        <v>7223800</v>
      </c>
      <c r="AD254" s="2">
        <f t="shared" si="29"/>
        <v>4829700</v>
      </c>
      <c r="AE254" s="2">
        <f t="shared" si="29"/>
        <v>5390600</v>
      </c>
      <c r="AF254" s="2">
        <f t="shared" si="29"/>
        <v>6574000</v>
      </c>
      <c r="AG254" s="2">
        <f t="shared" si="29"/>
        <v>12315800</v>
      </c>
      <c r="AH254" s="2">
        <f t="shared" si="29"/>
        <v>7008900</v>
      </c>
      <c r="AI254" s="2" cm="1">
        <f t="array" ref="AI254">_xlfn.XLOOKUP(AI$1&amp;$AB254,$M$3:$M$1662&amp;$N$3:$N$1662,$O$3:$O$1662,0,0,1)</f>
        <v>1300</v>
      </c>
      <c r="AJ254" s="2" cm="1">
        <f t="array" ref="AJ254">_xlfn.XLOOKUP(AJ$1&amp;$AB254,$M$3:$M$1662&amp;$N$3:$N$1662,$O$3:$O$1662,0,0,1)</f>
        <v>6900</v>
      </c>
      <c r="AK254" s="2" cm="1">
        <f t="array" ref="AK254">_xlfn.XLOOKUP(AK$1&amp;$AB254,$M$3:$M$1662&amp;$N$3:$N$1662,$O$3:$O$1662,0,0,1)</f>
        <v>22900</v>
      </c>
      <c r="AL254" s="2" cm="1">
        <f t="array" ref="AL254">_xlfn.XLOOKUP(AL$1&amp;$AB254,$M$3:$M$1662&amp;$N$3:$N$1662,$O$3:$O$1662,0,0,1)</f>
        <v>27600</v>
      </c>
      <c r="AM254" s="2" cm="1">
        <f t="array" ref="AM254">_xlfn.XLOOKUP(AM$1&amp;$AB254,$M$3:$M$1662&amp;$N$3:$N$1662,$O$3:$O$1662,0,0,1)</f>
        <v>67100</v>
      </c>
    </row>
    <row r="255" spans="13:39" x14ac:dyDescent="0.4">
      <c r="M255" t="s">
        <v>870</v>
      </c>
      <c r="N255" t="s">
        <v>495</v>
      </c>
      <c r="O255">
        <v>67100</v>
      </c>
      <c r="AB255" t="s">
        <v>259</v>
      </c>
      <c r="AC255" s="2">
        <f t="shared" si="25"/>
        <v>7247320</v>
      </c>
      <c r="AD255" s="2">
        <f t="shared" si="29"/>
        <v>4832500</v>
      </c>
      <c r="AE255" s="2">
        <f t="shared" si="29"/>
        <v>5403000</v>
      </c>
      <c r="AF255" s="2">
        <f t="shared" si="29"/>
        <v>6596500</v>
      </c>
      <c r="AG255" s="2">
        <f t="shared" si="29"/>
        <v>12361700</v>
      </c>
      <c r="AH255" s="2">
        <f t="shared" si="29"/>
        <v>7042900</v>
      </c>
      <c r="AI255" s="2" cm="1">
        <f t="array" ref="AI255">_xlfn.XLOOKUP(AI$1&amp;$AB255,$M$3:$M$1662&amp;$N$3:$N$1662,$O$3:$O$1662,0,0,1)</f>
        <v>2800</v>
      </c>
      <c r="AJ255" s="2" cm="1">
        <f t="array" ref="AJ255">_xlfn.XLOOKUP(AJ$1&amp;$AB255,$M$3:$M$1662&amp;$N$3:$N$1662,$O$3:$O$1662,0,0,1)</f>
        <v>12400</v>
      </c>
      <c r="AK255" s="2" cm="1">
        <f t="array" ref="AK255">_xlfn.XLOOKUP(AK$1&amp;$AB255,$M$3:$M$1662&amp;$N$3:$N$1662,$O$3:$O$1662,0,0,1)</f>
        <v>22500</v>
      </c>
      <c r="AL255" s="2" cm="1">
        <f t="array" ref="AL255">_xlfn.XLOOKUP(AL$1&amp;$AB255,$M$3:$M$1662&amp;$N$3:$N$1662,$O$3:$O$1662,0,0,1)</f>
        <v>45900</v>
      </c>
      <c r="AM255" s="2" cm="1">
        <f t="array" ref="AM255">_xlfn.XLOOKUP(AM$1&amp;$AB255,$M$3:$M$1662&amp;$N$3:$N$1662,$O$3:$O$1662,0,0,1)</f>
        <v>34000</v>
      </c>
    </row>
    <row r="256" spans="13:39" x14ac:dyDescent="0.4">
      <c r="M256" t="s">
        <v>870</v>
      </c>
      <c r="N256" t="s">
        <v>496</v>
      </c>
      <c r="O256">
        <v>34000</v>
      </c>
      <c r="AB256" t="s">
        <v>279</v>
      </c>
      <c r="AC256" s="2">
        <f t="shared" si="25"/>
        <v>7268780</v>
      </c>
      <c r="AD256" s="2">
        <f t="shared" si="29"/>
        <v>4833000</v>
      </c>
      <c r="AE256" s="2">
        <f t="shared" si="29"/>
        <v>5421200</v>
      </c>
      <c r="AF256" s="2">
        <f t="shared" si="29"/>
        <v>6612700</v>
      </c>
      <c r="AG256" s="2">
        <f t="shared" si="29"/>
        <v>12415700</v>
      </c>
      <c r="AH256" s="2">
        <f t="shared" si="29"/>
        <v>7061300</v>
      </c>
      <c r="AI256" s="2" cm="1">
        <f t="array" ref="AI256">_xlfn.XLOOKUP(AI$1&amp;$AB256,$M$3:$M$1662&amp;$N$3:$N$1662,$O$3:$O$1662,0,0,1)</f>
        <v>500</v>
      </c>
      <c r="AJ256" s="2" cm="1">
        <f t="array" ref="AJ256">_xlfn.XLOOKUP(AJ$1&amp;$AB256,$M$3:$M$1662&amp;$N$3:$N$1662,$O$3:$O$1662,0,0,1)</f>
        <v>18200</v>
      </c>
      <c r="AK256" s="2" cm="1">
        <f t="array" ref="AK256">_xlfn.XLOOKUP(AK$1&amp;$AB256,$M$3:$M$1662&amp;$N$3:$N$1662,$O$3:$O$1662,0,0,1)</f>
        <v>16200</v>
      </c>
      <c r="AL256" s="2" cm="1">
        <f t="array" ref="AL256">_xlfn.XLOOKUP(AL$1&amp;$AB256,$M$3:$M$1662&amp;$N$3:$N$1662,$O$3:$O$1662,0,0,1)</f>
        <v>54000</v>
      </c>
      <c r="AM256" s="2" cm="1">
        <f t="array" ref="AM256">_xlfn.XLOOKUP(AM$1&amp;$AB256,$M$3:$M$1662&amp;$N$3:$N$1662,$O$3:$O$1662,0,0,1)</f>
        <v>18400</v>
      </c>
    </row>
    <row r="257" spans="13:39" x14ac:dyDescent="0.4">
      <c r="M257" t="s">
        <v>870</v>
      </c>
      <c r="N257" t="s">
        <v>497</v>
      </c>
      <c r="O257">
        <v>18400</v>
      </c>
      <c r="AB257" t="s">
        <v>278</v>
      </c>
      <c r="AC257" s="2">
        <f t="shared" si="25"/>
        <v>7296160</v>
      </c>
      <c r="AD257" s="2">
        <f t="shared" si="29"/>
        <v>4837800</v>
      </c>
      <c r="AE257" s="2">
        <f t="shared" si="29"/>
        <v>5451600</v>
      </c>
      <c r="AF257" s="2">
        <f t="shared" si="29"/>
        <v>6643500</v>
      </c>
      <c r="AG257" s="2">
        <f t="shared" si="29"/>
        <v>12470100</v>
      </c>
      <c r="AH257" s="2">
        <f t="shared" si="29"/>
        <v>7077800</v>
      </c>
      <c r="AI257" s="2" cm="1">
        <f t="array" ref="AI257">_xlfn.XLOOKUP(AI$1&amp;$AB257,$M$3:$M$1662&amp;$N$3:$N$1662,$O$3:$O$1662,0,0,1)</f>
        <v>4800</v>
      </c>
      <c r="AJ257" s="2" cm="1">
        <f t="array" ref="AJ257">_xlfn.XLOOKUP(AJ$1&amp;$AB257,$M$3:$M$1662&amp;$N$3:$N$1662,$O$3:$O$1662,0,0,1)</f>
        <v>30400</v>
      </c>
      <c r="AK257" s="2" cm="1">
        <f t="array" ref="AK257">_xlfn.XLOOKUP(AK$1&amp;$AB257,$M$3:$M$1662&amp;$N$3:$N$1662,$O$3:$O$1662,0,0,1)</f>
        <v>30800</v>
      </c>
      <c r="AL257" s="2" cm="1">
        <f t="array" ref="AL257">_xlfn.XLOOKUP(AL$1&amp;$AB257,$M$3:$M$1662&amp;$N$3:$N$1662,$O$3:$O$1662,0,0,1)</f>
        <v>54400</v>
      </c>
      <c r="AM257" s="2" cm="1">
        <f t="array" ref="AM257">_xlfn.XLOOKUP(AM$1&amp;$AB257,$M$3:$M$1662&amp;$N$3:$N$1662,$O$3:$O$1662,0,0,1)</f>
        <v>16500</v>
      </c>
    </row>
    <row r="258" spans="13:39" x14ac:dyDescent="0.4">
      <c r="M258" t="s">
        <v>870</v>
      </c>
      <c r="N258" t="s">
        <v>498</v>
      </c>
      <c r="O258">
        <v>16500</v>
      </c>
      <c r="AB258" t="s">
        <v>208</v>
      </c>
      <c r="AC258" s="2">
        <f t="shared" si="25"/>
        <v>7322480</v>
      </c>
      <c r="AD258" s="2">
        <f t="shared" si="29"/>
        <v>4840100</v>
      </c>
      <c r="AE258" s="2">
        <f t="shared" si="29"/>
        <v>5494500</v>
      </c>
      <c r="AF258" s="2">
        <f t="shared" si="29"/>
        <v>6657800</v>
      </c>
      <c r="AG258" s="2">
        <f t="shared" si="29"/>
        <v>12486300</v>
      </c>
      <c r="AH258" s="2">
        <f t="shared" si="29"/>
        <v>7133700</v>
      </c>
      <c r="AI258" s="2" cm="1">
        <f t="array" ref="AI258">_xlfn.XLOOKUP(AI$1&amp;$AB258,$M$3:$M$1662&amp;$N$3:$N$1662,$O$3:$O$1662,0,0,1)</f>
        <v>2300</v>
      </c>
      <c r="AJ258" s="2" cm="1">
        <f t="array" ref="AJ258">_xlfn.XLOOKUP(AJ$1&amp;$AB258,$M$3:$M$1662&amp;$N$3:$N$1662,$O$3:$O$1662,0,0,1)</f>
        <v>42900</v>
      </c>
      <c r="AK258" s="2" cm="1">
        <f t="array" ref="AK258">_xlfn.XLOOKUP(AK$1&amp;$AB258,$M$3:$M$1662&amp;$N$3:$N$1662,$O$3:$O$1662,0,0,1)</f>
        <v>14300</v>
      </c>
      <c r="AL258" s="2" cm="1">
        <f t="array" ref="AL258">_xlfn.XLOOKUP(AL$1&amp;$AB258,$M$3:$M$1662&amp;$N$3:$N$1662,$O$3:$O$1662,0,0,1)</f>
        <v>16200</v>
      </c>
      <c r="AM258" s="2" cm="1">
        <f t="array" ref="AM258">_xlfn.XLOOKUP(AM$1&amp;$AB258,$M$3:$M$1662&amp;$N$3:$N$1662,$O$3:$O$1662,0,0,1)</f>
        <v>55900</v>
      </c>
    </row>
    <row r="259" spans="13:39" x14ac:dyDescent="0.4">
      <c r="M259" t="s">
        <v>870</v>
      </c>
      <c r="N259" t="s">
        <v>499</v>
      </c>
      <c r="O259">
        <v>55900</v>
      </c>
      <c r="AB259" t="s">
        <v>43</v>
      </c>
      <c r="AC259" s="2">
        <f t="shared" ref="AC259:AC322" si="30">IFERROR(AVERAGEIFS(AD259:AH259,AD259:AH259,"&gt;0"),0)</f>
        <v>7359840</v>
      </c>
      <c r="AD259" s="2">
        <f t="shared" si="29"/>
        <v>4840600</v>
      </c>
      <c r="AE259" s="2">
        <f t="shared" si="29"/>
        <v>5559000</v>
      </c>
      <c r="AF259" s="2">
        <f t="shared" si="29"/>
        <v>6680800</v>
      </c>
      <c r="AG259" s="2">
        <f t="shared" si="29"/>
        <v>12535200</v>
      </c>
      <c r="AH259" s="2">
        <f t="shared" si="29"/>
        <v>7183600</v>
      </c>
      <c r="AI259" s="2" cm="1">
        <f t="array" ref="AI259">_xlfn.XLOOKUP(AI$1&amp;$AB259,$M$3:$M$1662&amp;$N$3:$N$1662,$O$3:$O$1662,0,0,1)</f>
        <v>500</v>
      </c>
      <c r="AJ259" s="2" cm="1">
        <f t="array" ref="AJ259">_xlfn.XLOOKUP(AJ$1&amp;$AB259,$M$3:$M$1662&amp;$N$3:$N$1662,$O$3:$O$1662,0,0,1)</f>
        <v>64500</v>
      </c>
      <c r="AK259" s="2" cm="1">
        <f t="array" ref="AK259">_xlfn.XLOOKUP(AK$1&amp;$AB259,$M$3:$M$1662&amp;$N$3:$N$1662,$O$3:$O$1662,0,0,1)</f>
        <v>23000</v>
      </c>
      <c r="AL259" s="2" cm="1">
        <f t="array" ref="AL259">_xlfn.XLOOKUP(AL$1&amp;$AB259,$M$3:$M$1662&amp;$N$3:$N$1662,$O$3:$O$1662,0,0,1)</f>
        <v>48900</v>
      </c>
      <c r="AM259" s="2" cm="1">
        <f t="array" ref="AM259">_xlfn.XLOOKUP(AM$1&amp;$AB259,$M$3:$M$1662&amp;$N$3:$N$1662,$O$3:$O$1662,0,0,1)</f>
        <v>49900</v>
      </c>
    </row>
    <row r="260" spans="13:39" x14ac:dyDescent="0.4">
      <c r="M260" t="s">
        <v>870</v>
      </c>
      <c r="N260" t="s">
        <v>500</v>
      </c>
      <c r="O260">
        <v>49900</v>
      </c>
      <c r="AB260" t="s">
        <v>234</v>
      </c>
      <c r="AC260" s="2">
        <f t="shared" si="30"/>
        <v>7379140</v>
      </c>
      <c r="AD260" s="2">
        <f t="shared" ref="AD260:AH275" si="31">AD259+AI260</f>
        <v>4841300</v>
      </c>
      <c r="AE260" s="2">
        <f t="shared" si="31"/>
        <v>5582600</v>
      </c>
      <c r="AF260" s="2">
        <f t="shared" si="31"/>
        <v>6686500</v>
      </c>
      <c r="AG260" s="2">
        <f t="shared" si="31"/>
        <v>12563900</v>
      </c>
      <c r="AH260" s="2">
        <f t="shared" si="31"/>
        <v>7221400</v>
      </c>
      <c r="AI260" s="2" cm="1">
        <f t="array" ref="AI260">_xlfn.XLOOKUP(AI$1&amp;$AB260,$M$3:$M$1662&amp;$N$3:$N$1662,$O$3:$O$1662,0,0,1)</f>
        <v>700</v>
      </c>
      <c r="AJ260" s="2" cm="1">
        <f t="array" ref="AJ260">_xlfn.XLOOKUP(AJ$1&amp;$AB260,$M$3:$M$1662&amp;$N$3:$N$1662,$O$3:$O$1662,0,0,1)</f>
        <v>23600</v>
      </c>
      <c r="AK260" s="2" cm="1">
        <f t="array" ref="AK260">_xlfn.XLOOKUP(AK$1&amp;$AB260,$M$3:$M$1662&amp;$N$3:$N$1662,$O$3:$O$1662,0,0,1)</f>
        <v>5700</v>
      </c>
      <c r="AL260" s="2" cm="1">
        <f t="array" ref="AL260">_xlfn.XLOOKUP(AL$1&amp;$AB260,$M$3:$M$1662&amp;$N$3:$N$1662,$O$3:$O$1662,0,0,1)</f>
        <v>28700</v>
      </c>
      <c r="AM260" s="2" cm="1">
        <f t="array" ref="AM260">_xlfn.XLOOKUP(AM$1&amp;$AB260,$M$3:$M$1662&amp;$N$3:$N$1662,$O$3:$O$1662,0,0,1)</f>
        <v>37800</v>
      </c>
    </row>
    <row r="261" spans="13:39" x14ac:dyDescent="0.4">
      <c r="M261" t="s">
        <v>870</v>
      </c>
      <c r="N261" t="s">
        <v>501</v>
      </c>
      <c r="O261">
        <v>37800</v>
      </c>
      <c r="AB261" t="s">
        <v>247</v>
      </c>
      <c r="AC261" s="2">
        <f t="shared" si="30"/>
        <v>7395020</v>
      </c>
      <c r="AD261" s="2">
        <f t="shared" si="31"/>
        <v>4847800</v>
      </c>
      <c r="AE261" s="2">
        <f t="shared" si="31"/>
        <v>5596500</v>
      </c>
      <c r="AF261" s="2">
        <f t="shared" si="31"/>
        <v>6693500</v>
      </c>
      <c r="AG261" s="2">
        <f t="shared" si="31"/>
        <v>12583200</v>
      </c>
      <c r="AH261" s="2">
        <f t="shared" si="31"/>
        <v>7254100</v>
      </c>
      <c r="AI261" s="2" cm="1">
        <f t="array" ref="AI261">_xlfn.XLOOKUP(AI$1&amp;$AB261,$M$3:$M$1662&amp;$N$3:$N$1662,$O$3:$O$1662,0,0,1)</f>
        <v>6500</v>
      </c>
      <c r="AJ261" s="2" cm="1">
        <f t="array" ref="AJ261">_xlfn.XLOOKUP(AJ$1&amp;$AB261,$M$3:$M$1662&amp;$N$3:$N$1662,$O$3:$O$1662,0,0,1)</f>
        <v>13900</v>
      </c>
      <c r="AK261" s="2" cm="1">
        <f t="array" ref="AK261">_xlfn.XLOOKUP(AK$1&amp;$AB261,$M$3:$M$1662&amp;$N$3:$N$1662,$O$3:$O$1662,0,0,1)</f>
        <v>7000</v>
      </c>
      <c r="AL261" s="2" cm="1">
        <f t="array" ref="AL261">_xlfn.XLOOKUP(AL$1&amp;$AB261,$M$3:$M$1662&amp;$N$3:$N$1662,$O$3:$O$1662,0,0,1)</f>
        <v>19300</v>
      </c>
      <c r="AM261" s="2" cm="1">
        <f t="array" ref="AM261">_xlfn.XLOOKUP(AM$1&amp;$AB261,$M$3:$M$1662&amp;$N$3:$N$1662,$O$3:$O$1662,0,0,1)</f>
        <v>32700</v>
      </c>
    </row>
    <row r="262" spans="13:39" x14ac:dyDescent="0.4">
      <c r="M262" t="s">
        <v>870</v>
      </c>
      <c r="N262" t="s">
        <v>502</v>
      </c>
      <c r="O262">
        <v>32700</v>
      </c>
      <c r="AB262" t="s">
        <v>127</v>
      </c>
      <c r="AC262" s="2">
        <f t="shared" si="30"/>
        <v>7410160</v>
      </c>
      <c r="AD262" s="2">
        <f t="shared" si="31"/>
        <v>4851000</v>
      </c>
      <c r="AE262" s="2">
        <f t="shared" si="31"/>
        <v>5617300</v>
      </c>
      <c r="AF262" s="2">
        <f t="shared" si="31"/>
        <v>6705200</v>
      </c>
      <c r="AG262" s="2">
        <f t="shared" si="31"/>
        <v>12607600</v>
      </c>
      <c r="AH262" s="2">
        <f t="shared" si="31"/>
        <v>7269700</v>
      </c>
      <c r="AI262" s="2" cm="1">
        <f t="array" ref="AI262">_xlfn.XLOOKUP(AI$1&amp;$AB262,$M$3:$M$1662&amp;$N$3:$N$1662,$O$3:$O$1662,0,0,1)</f>
        <v>3200</v>
      </c>
      <c r="AJ262" s="2" cm="1">
        <f t="array" ref="AJ262">_xlfn.XLOOKUP(AJ$1&amp;$AB262,$M$3:$M$1662&amp;$N$3:$N$1662,$O$3:$O$1662,0,0,1)</f>
        <v>20800</v>
      </c>
      <c r="AK262" s="2" cm="1">
        <f t="array" ref="AK262">_xlfn.XLOOKUP(AK$1&amp;$AB262,$M$3:$M$1662&amp;$N$3:$N$1662,$O$3:$O$1662,0,0,1)</f>
        <v>11700</v>
      </c>
      <c r="AL262" s="2" cm="1">
        <f t="array" ref="AL262">_xlfn.XLOOKUP(AL$1&amp;$AB262,$M$3:$M$1662&amp;$N$3:$N$1662,$O$3:$O$1662,0,0,1)</f>
        <v>24400</v>
      </c>
      <c r="AM262" s="2" cm="1">
        <f t="array" ref="AM262">_xlfn.XLOOKUP(AM$1&amp;$AB262,$M$3:$M$1662&amp;$N$3:$N$1662,$O$3:$O$1662,0,0,1)</f>
        <v>15600</v>
      </c>
    </row>
    <row r="263" spans="13:39" x14ac:dyDescent="0.4">
      <c r="M263" t="s">
        <v>870</v>
      </c>
      <c r="N263" t="s">
        <v>503</v>
      </c>
      <c r="O263">
        <v>15600</v>
      </c>
      <c r="AB263" t="s">
        <v>199</v>
      </c>
      <c r="AC263" s="2">
        <f t="shared" si="30"/>
        <v>7443140</v>
      </c>
      <c r="AD263" s="2">
        <f t="shared" si="31"/>
        <v>4851800</v>
      </c>
      <c r="AE263" s="2">
        <f t="shared" si="31"/>
        <v>5627300</v>
      </c>
      <c r="AF263" s="2">
        <f t="shared" si="31"/>
        <v>6725600</v>
      </c>
      <c r="AG263" s="2">
        <f t="shared" si="31"/>
        <v>12713700</v>
      </c>
      <c r="AH263" s="2">
        <f t="shared" si="31"/>
        <v>7297300</v>
      </c>
      <c r="AI263" s="2" cm="1">
        <f t="array" ref="AI263">_xlfn.XLOOKUP(AI$1&amp;$AB263,$M$3:$M$1662&amp;$N$3:$N$1662,$O$3:$O$1662,0,0,1)</f>
        <v>800</v>
      </c>
      <c r="AJ263" s="2" cm="1">
        <f t="array" ref="AJ263">_xlfn.XLOOKUP(AJ$1&amp;$AB263,$M$3:$M$1662&amp;$N$3:$N$1662,$O$3:$O$1662,0,0,1)</f>
        <v>10000</v>
      </c>
      <c r="AK263" s="2" cm="1">
        <f t="array" ref="AK263">_xlfn.XLOOKUP(AK$1&amp;$AB263,$M$3:$M$1662&amp;$N$3:$N$1662,$O$3:$O$1662,0,0,1)</f>
        <v>20400</v>
      </c>
      <c r="AL263" s="2" cm="1">
        <f t="array" ref="AL263">_xlfn.XLOOKUP(AL$1&amp;$AB263,$M$3:$M$1662&amp;$N$3:$N$1662,$O$3:$O$1662,0,0,1)</f>
        <v>106100</v>
      </c>
      <c r="AM263" s="2" cm="1">
        <f t="array" ref="AM263">_xlfn.XLOOKUP(AM$1&amp;$AB263,$M$3:$M$1662&amp;$N$3:$N$1662,$O$3:$O$1662,0,0,1)</f>
        <v>27600</v>
      </c>
    </row>
    <row r="264" spans="13:39" x14ac:dyDescent="0.4">
      <c r="M264" t="s">
        <v>870</v>
      </c>
      <c r="N264" t="s">
        <v>504</v>
      </c>
      <c r="O264">
        <v>27600</v>
      </c>
      <c r="AB264" t="s">
        <v>257</v>
      </c>
      <c r="AC264" s="2">
        <f t="shared" si="30"/>
        <v>7468080</v>
      </c>
      <c r="AD264" s="2">
        <f t="shared" si="31"/>
        <v>4855900</v>
      </c>
      <c r="AE264" s="2">
        <f t="shared" si="31"/>
        <v>5640400</v>
      </c>
      <c r="AF264" s="2">
        <f t="shared" si="31"/>
        <v>6729800</v>
      </c>
      <c r="AG264" s="2">
        <f t="shared" si="31"/>
        <v>12775300</v>
      </c>
      <c r="AH264" s="2">
        <f t="shared" si="31"/>
        <v>7339000</v>
      </c>
      <c r="AI264" s="2" cm="1">
        <f t="array" ref="AI264">_xlfn.XLOOKUP(AI$1&amp;$AB264,$M$3:$M$1662&amp;$N$3:$N$1662,$O$3:$O$1662,0,0,1)</f>
        <v>4100</v>
      </c>
      <c r="AJ264" s="2" cm="1">
        <f t="array" ref="AJ264">_xlfn.XLOOKUP(AJ$1&amp;$AB264,$M$3:$M$1662&amp;$N$3:$N$1662,$O$3:$O$1662,0,0,1)</f>
        <v>13100</v>
      </c>
      <c r="AK264" s="2" cm="1">
        <f t="array" ref="AK264">_xlfn.XLOOKUP(AK$1&amp;$AB264,$M$3:$M$1662&amp;$N$3:$N$1662,$O$3:$O$1662,0,0,1)</f>
        <v>4200</v>
      </c>
      <c r="AL264" s="2" cm="1">
        <f t="array" ref="AL264">_xlfn.XLOOKUP(AL$1&amp;$AB264,$M$3:$M$1662&amp;$N$3:$N$1662,$O$3:$O$1662,0,0,1)</f>
        <v>61600</v>
      </c>
      <c r="AM264" s="2" cm="1">
        <f t="array" ref="AM264">_xlfn.XLOOKUP(AM$1&amp;$AB264,$M$3:$M$1662&amp;$N$3:$N$1662,$O$3:$O$1662,0,0,1)</f>
        <v>41700</v>
      </c>
    </row>
    <row r="265" spans="13:39" x14ac:dyDescent="0.4">
      <c r="M265" t="s">
        <v>870</v>
      </c>
      <c r="N265" t="s">
        <v>505</v>
      </c>
      <c r="O265">
        <v>41700</v>
      </c>
      <c r="AB265" t="s">
        <v>190</v>
      </c>
      <c r="AC265" s="2">
        <f t="shared" si="30"/>
        <v>7515980</v>
      </c>
      <c r="AD265" s="2">
        <f t="shared" si="31"/>
        <v>4858000</v>
      </c>
      <c r="AE265" s="2">
        <f t="shared" si="31"/>
        <v>5645200</v>
      </c>
      <c r="AF265" s="2">
        <f t="shared" si="31"/>
        <v>6753100</v>
      </c>
      <c r="AG265" s="2">
        <f t="shared" si="31"/>
        <v>12870300</v>
      </c>
      <c r="AH265" s="2">
        <f t="shared" si="31"/>
        <v>7453300</v>
      </c>
      <c r="AI265" s="2" cm="1">
        <f t="array" ref="AI265">_xlfn.XLOOKUP(AI$1&amp;$AB265,$M$3:$M$1662&amp;$N$3:$N$1662,$O$3:$O$1662,0,0,1)</f>
        <v>2100</v>
      </c>
      <c r="AJ265" s="2" cm="1">
        <f t="array" ref="AJ265">_xlfn.XLOOKUP(AJ$1&amp;$AB265,$M$3:$M$1662&amp;$N$3:$N$1662,$O$3:$O$1662,0,0,1)</f>
        <v>4800</v>
      </c>
      <c r="AK265" s="2" cm="1">
        <f t="array" ref="AK265">_xlfn.XLOOKUP(AK$1&amp;$AB265,$M$3:$M$1662&amp;$N$3:$N$1662,$O$3:$O$1662,0,0,1)</f>
        <v>23300</v>
      </c>
      <c r="AL265" s="2" cm="1">
        <f t="array" ref="AL265">_xlfn.XLOOKUP(AL$1&amp;$AB265,$M$3:$M$1662&amp;$N$3:$N$1662,$O$3:$O$1662,0,0,1)</f>
        <v>95000</v>
      </c>
      <c r="AM265" s="2" cm="1">
        <f t="array" ref="AM265">_xlfn.XLOOKUP(AM$1&amp;$AB265,$M$3:$M$1662&amp;$N$3:$N$1662,$O$3:$O$1662,0,0,1)</f>
        <v>114300</v>
      </c>
    </row>
    <row r="266" spans="13:39" x14ac:dyDescent="0.4">
      <c r="M266" t="s">
        <v>870</v>
      </c>
      <c r="N266" t="s">
        <v>506</v>
      </c>
      <c r="O266">
        <v>114300</v>
      </c>
      <c r="AB266" t="s">
        <v>132</v>
      </c>
      <c r="AC266" s="2">
        <f t="shared" si="30"/>
        <v>7543280</v>
      </c>
      <c r="AD266" s="2">
        <f t="shared" si="31"/>
        <v>4860800</v>
      </c>
      <c r="AE266" s="2">
        <f t="shared" si="31"/>
        <v>5657400</v>
      </c>
      <c r="AF266" s="2">
        <f t="shared" si="31"/>
        <v>6763400</v>
      </c>
      <c r="AG266" s="2">
        <f t="shared" si="31"/>
        <v>12964200</v>
      </c>
      <c r="AH266" s="2">
        <f t="shared" si="31"/>
        <v>7470600</v>
      </c>
      <c r="AI266" s="2" cm="1">
        <f t="array" ref="AI266">_xlfn.XLOOKUP(AI$1&amp;$AB266,$M$3:$M$1662&amp;$N$3:$N$1662,$O$3:$O$1662,0,0,1)</f>
        <v>2800</v>
      </c>
      <c r="AJ266" s="2" cm="1">
        <f t="array" ref="AJ266">_xlfn.XLOOKUP(AJ$1&amp;$AB266,$M$3:$M$1662&amp;$N$3:$N$1662,$O$3:$O$1662,0,0,1)</f>
        <v>12200</v>
      </c>
      <c r="AK266" s="2" cm="1">
        <f t="array" ref="AK266">_xlfn.XLOOKUP(AK$1&amp;$AB266,$M$3:$M$1662&amp;$N$3:$N$1662,$O$3:$O$1662,0,0,1)</f>
        <v>10300</v>
      </c>
      <c r="AL266" s="2" cm="1">
        <f t="array" ref="AL266">_xlfn.XLOOKUP(AL$1&amp;$AB266,$M$3:$M$1662&amp;$N$3:$N$1662,$O$3:$O$1662,0,0,1)</f>
        <v>93900</v>
      </c>
      <c r="AM266" s="2" cm="1">
        <f t="array" ref="AM266">_xlfn.XLOOKUP(AM$1&amp;$AB266,$M$3:$M$1662&amp;$N$3:$N$1662,$O$3:$O$1662,0,0,1)</f>
        <v>17300</v>
      </c>
    </row>
    <row r="267" spans="13:39" x14ac:dyDescent="0.4">
      <c r="M267" t="s">
        <v>870</v>
      </c>
      <c r="N267" t="s">
        <v>507</v>
      </c>
      <c r="O267">
        <v>17300</v>
      </c>
      <c r="AB267" t="s">
        <v>48</v>
      </c>
      <c r="AC267" s="2">
        <f t="shared" si="30"/>
        <v>7571160</v>
      </c>
      <c r="AD267" s="2">
        <f t="shared" si="31"/>
        <v>4863400</v>
      </c>
      <c r="AE267" s="2">
        <f t="shared" si="31"/>
        <v>5689200</v>
      </c>
      <c r="AF267" s="2">
        <f t="shared" si="31"/>
        <v>6768800</v>
      </c>
      <c r="AG267" s="2">
        <f t="shared" si="31"/>
        <v>13003900</v>
      </c>
      <c r="AH267" s="2">
        <f t="shared" si="31"/>
        <v>7530500</v>
      </c>
      <c r="AI267" s="2" cm="1">
        <f t="array" ref="AI267">_xlfn.XLOOKUP(AI$1&amp;$AB267,$M$3:$M$1662&amp;$N$3:$N$1662,$O$3:$O$1662,0,0,1)</f>
        <v>2600</v>
      </c>
      <c r="AJ267" s="2" cm="1">
        <f t="array" ref="AJ267">_xlfn.XLOOKUP(AJ$1&amp;$AB267,$M$3:$M$1662&amp;$N$3:$N$1662,$O$3:$O$1662,0,0,1)</f>
        <v>31800</v>
      </c>
      <c r="AK267" s="2" cm="1">
        <f t="array" ref="AK267">_xlfn.XLOOKUP(AK$1&amp;$AB267,$M$3:$M$1662&amp;$N$3:$N$1662,$O$3:$O$1662,0,0,1)</f>
        <v>5400</v>
      </c>
      <c r="AL267" s="2" cm="1">
        <f t="array" ref="AL267">_xlfn.XLOOKUP(AL$1&amp;$AB267,$M$3:$M$1662&amp;$N$3:$N$1662,$O$3:$O$1662,0,0,1)</f>
        <v>39700</v>
      </c>
      <c r="AM267" s="2" cm="1">
        <f t="array" ref="AM267">_xlfn.XLOOKUP(AM$1&amp;$AB267,$M$3:$M$1662&amp;$N$3:$N$1662,$O$3:$O$1662,0,0,1)</f>
        <v>59900</v>
      </c>
    </row>
    <row r="268" spans="13:39" x14ac:dyDescent="0.4">
      <c r="M268" t="s">
        <v>870</v>
      </c>
      <c r="N268" t="s">
        <v>508</v>
      </c>
      <c r="O268">
        <v>59900</v>
      </c>
      <c r="AB268" t="s">
        <v>184</v>
      </c>
      <c r="AC268" s="2">
        <f t="shared" si="30"/>
        <v>7589840</v>
      </c>
      <c r="AD268" s="2">
        <f t="shared" si="31"/>
        <v>4867100</v>
      </c>
      <c r="AE268" s="2">
        <f t="shared" si="31"/>
        <v>5701500</v>
      </c>
      <c r="AF268" s="2">
        <f t="shared" si="31"/>
        <v>6773200</v>
      </c>
      <c r="AG268" s="2">
        <f t="shared" si="31"/>
        <v>13053400</v>
      </c>
      <c r="AH268" s="2">
        <f t="shared" si="31"/>
        <v>7554000</v>
      </c>
      <c r="AI268" s="2" cm="1">
        <f t="array" ref="AI268">_xlfn.XLOOKUP(AI$1&amp;$AB268,$M$3:$M$1662&amp;$N$3:$N$1662,$O$3:$O$1662,0,0,1)</f>
        <v>3700</v>
      </c>
      <c r="AJ268" s="2" cm="1">
        <f t="array" ref="AJ268">_xlfn.XLOOKUP(AJ$1&amp;$AB268,$M$3:$M$1662&amp;$N$3:$N$1662,$O$3:$O$1662,0,0,1)</f>
        <v>12300</v>
      </c>
      <c r="AK268" s="2" cm="1">
        <f t="array" ref="AK268">_xlfn.XLOOKUP(AK$1&amp;$AB268,$M$3:$M$1662&amp;$N$3:$N$1662,$O$3:$O$1662,0,0,1)</f>
        <v>4400</v>
      </c>
      <c r="AL268" s="2" cm="1">
        <f t="array" ref="AL268">_xlfn.XLOOKUP(AL$1&amp;$AB268,$M$3:$M$1662&amp;$N$3:$N$1662,$O$3:$O$1662,0,0,1)</f>
        <v>49500</v>
      </c>
      <c r="AM268" s="2" cm="1">
        <f t="array" ref="AM268">_xlfn.XLOOKUP(AM$1&amp;$AB268,$M$3:$M$1662&amp;$N$3:$N$1662,$O$3:$O$1662,0,0,1)</f>
        <v>23500</v>
      </c>
    </row>
    <row r="269" spans="13:39" x14ac:dyDescent="0.4">
      <c r="M269" t="s">
        <v>870</v>
      </c>
      <c r="N269" t="s">
        <v>509</v>
      </c>
      <c r="O269">
        <v>23500</v>
      </c>
      <c r="AB269" t="s">
        <v>85</v>
      </c>
      <c r="AC269" s="2">
        <f t="shared" si="30"/>
        <v>7601520</v>
      </c>
      <c r="AD269" s="2">
        <f t="shared" si="31"/>
        <v>4871000</v>
      </c>
      <c r="AE269" s="2">
        <f t="shared" si="31"/>
        <v>5706900</v>
      </c>
      <c r="AF269" s="2">
        <f t="shared" si="31"/>
        <v>6777400</v>
      </c>
      <c r="AG269" s="2">
        <f t="shared" si="31"/>
        <v>13069000</v>
      </c>
      <c r="AH269" s="2">
        <f t="shared" si="31"/>
        <v>7583300</v>
      </c>
      <c r="AI269" s="2" cm="1">
        <f t="array" ref="AI269">_xlfn.XLOOKUP(AI$1&amp;$AB269,$M$3:$M$1662&amp;$N$3:$N$1662,$O$3:$O$1662,0,0,1)</f>
        <v>3900</v>
      </c>
      <c r="AJ269" s="2" cm="1">
        <f t="array" ref="AJ269">_xlfn.XLOOKUP(AJ$1&amp;$AB269,$M$3:$M$1662&amp;$N$3:$N$1662,$O$3:$O$1662,0,0,1)</f>
        <v>5400</v>
      </c>
      <c r="AK269" s="2" cm="1">
        <f t="array" ref="AK269">_xlfn.XLOOKUP(AK$1&amp;$AB269,$M$3:$M$1662&amp;$N$3:$N$1662,$O$3:$O$1662,0,0,1)</f>
        <v>4200</v>
      </c>
      <c r="AL269" s="2" cm="1">
        <f t="array" ref="AL269">_xlfn.XLOOKUP(AL$1&amp;$AB269,$M$3:$M$1662&amp;$N$3:$N$1662,$O$3:$O$1662,0,0,1)</f>
        <v>15600</v>
      </c>
      <c r="AM269" s="2" cm="1">
        <f t="array" ref="AM269">_xlfn.XLOOKUP(AM$1&amp;$AB269,$M$3:$M$1662&amp;$N$3:$N$1662,$O$3:$O$1662,0,0,1)</f>
        <v>29300</v>
      </c>
    </row>
    <row r="270" spans="13:39" x14ac:dyDescent="0.4">
      <c r="M270" t="s">
        <v>870</v>
      </c>
      <c r="N270" t="s">
        <v>510</v>
      </c>
      <c r="O270">
        <v>29300</v>
      </c>
      <c r="AB270" t="s">
        <v>216</v>
      </c>
      <c r="AC270" s="2">
        <f t="shared" si="30"/>
        <v>7624800</v>
      </c>
      <c r="AD270" s="2">
        <f t="shared" si="31"/>
        <v>4874700</v>
      </c>
      <c r="AE270" s="2">
        <f t="shared" si="31"/>
        <v>5713600</v>
      </c>
      <c r="AF270" s="2">
        <f t="shared" si="31"/>
        <v>6787200</v>
      </c>
      <c r="AG270" s="2">
        <f t="shared" si="31"/>
        <v>13144500</v>
      </c>
      <c r="AH270" s="2">
        <f t="shared" si="31"/>
        <v>7604000</v>
      </c>
      <c r="AI270" s="2" cm="1">
        <f t="array" ref="AI270">_xlfn.XLOOKUP(AI$1&amp;$AB270,$M$3:$M$1662&amp;$N$3:$N$1662,$O$3:$O$1662,0,0,1)</f>
        <v>3700</v>
      </c>
      <c r="AJ270" s="2" cm="1">
        <f t="array" ref="AJ270">_xlfn.XLOOKUP(AJ$1&amp;$AB270,$M$3:$M$1662&amp;$N$3:$N$1662,$O$3:$O$1662,0,0,1)</f>
        <v>6700</v>
      </c>
      <c r="AK270" s="2" cm="1">
        <f t="array" ref="AK270">_xlfn.XLOOKUP(AK$1&amp;$AB270,$M$3:$M$1662&amp;$N$3:$N$1662,$O$3:$O$1662,0,0,1)</f>
        <v>9800</v>
      </c>
      <c r="AL270" s="2" cm="1">
        <f t="array" ref="AL270">_xlfn.XLOOKUP(AL$1&amp;$AB270,$M$3:$M$1662&amp;$N$3:$N$1662,$O$3:$O$1662,0,0,1)</f>
        <v>75500</v>
      </c>
      <c r="AM270" s="2" cm="1">
        <f t="array" ref="AM270">_xlfn.XLOOKUP(AM$1&amp;$AB270,$M$3:$M$1662&amp;$N$3:$N$1662,$O$3:$O$1662,0,0,1)</f>
        <v>20700</v>
      </c>
    </row>
    <row r="271" spans="13:39" x14ac:dyDescent="0.4">
      <c r="M271" t="s">
        <v>870</v>
      </c>
      <c r="N271" t="s">
        <v>511</v>
      </c>
      <c r="O271">
        <v>20700</v>
      </c>
      <c r="AB271" t="s">
        <v>282</v>
      </c>
      <c r="AC271" s="2">
        <f t="shared" si="30"/>
        <v>7642100</v>
      </c>
      <c r="AD271" s="2">
        <f t="shared" si="31"/>
        <v>4879800</v>
      </c>
      <c r="AE271" s="2">
        <f t="shared" si="31"/>
        <v>5728300</v>
      </c>
      <c r="AF271" s="2">
        <f t="shared" si="31"/>
        <v>6803000</v>
      </c>
      <c r="AG271" s="2">
        <f t="shared" si="31"/>
        <v>13178900</v>
      </c>
      <c r="AH271" s="2">
        <f t="shared" si="31"/>
        <v>7620500</v>
      </c>
      <c r="AI271" s="2" cm="1">
        <f t="array" ref="AI271">_xlfn.XLOOKUP(AI$1&amp;$AB271,$M$3:$M$1662&amp;$N$3:$N$1662,$O$3:$O$1662,0,0,1)</f>
        <v>5100</v>
      </c>
      <c r="AJ271" s="2" cm="1">
        <f t="array" ref="AJ271">_xlfn.XLOOKUP(AJ$1&amp;$AB271,$M$3:$M$1662&amp;$N$3:$N$1662,$O$3:$O$1662,0,0,1)</f>
        <v>14700</v>
      </c>
      <c r="AK271" s="2" cm="1">
        <f t="array" ref="AK271">_xlfn.XLOOKUP(AK$1&amp;$AB271,$M$3:$M$1662&amp;$N$3:$N$1662,$O$3:$O$1662,0,0,1)</f>
        <v>15800</v>
      </c>
      <c r="AL271" s="2" cm="1">
        <f t="array" ref="AL271">_xlfn.XLOOKUP(AL$1&amp;$AB271,$M$3:$M$1662&amp;$N$3:$N$1662,$O$3:$O$1662,0,0,1)</f>
        <v>34400</v>
      </c>
      <c r="AM271" s="2" cm="1">
        <f t="array" ref="AM271">_xlfn.XLOOKUP(AM$1&amp;$AB271,$M$3:$M$1662&amp;$N$3:$N$1662,$O$3:$O$1662,0,0,1)</f>
        <v>16500</v>
      </c>
    </row>
    <row r="272" spans="13:39" x14ac:dyDescent="0.4">
      <c r="M272" t="s">
        <v>870</v>
      </c>
      <c r="N272" t="s">
        <v>512</v>
      </c>
      <c r="O272">
        <v>16500</v>
      </c>
      <c r="AB272" t="s">
        <v>148</v>
      </c>
      <c r="AC272" s="2">
        <f t="shared" si="30"/>
        <v>7672440</v>
      </c>
      <c r="AD272" s="2">
        <f t="shared" si="31"/>
        <v>4900700</v>
      </c>
      <c r="AE272" s="2">
        <f t="shared" si="31"/>
        <v>5735900</v>
      </c>
      <c r="AF272" s="2">
        <f t="shared" si="31"/>
        <v>6812900</v>
      </c>
      <c r="AG272" s="2">
        <f t="shared" si="31"/>
        <v>13278600</v>
      </c>
      <c r="AH272" s="2">
        <f t="shared" si="31"/>
        <v>7634100</v>
      </c>
      <c r="AI272" s="2" cm="1">
        <f t="array" ref="AI272">_xlfn.XLOOKUP(AI$1&amp;$AB272,$M$3:$M$1662&amp;$N$3:$N$1662,$O$3:$O$1662,0,0,1)</f>
        <v>20900</v>
      </c>
      <c r="AJ272" s="2" cm="1">
        <f t="array" ref="AJ272">_xlfn.XLOOKUP(AJ$1&amp;$AB272,$M$3:$M$1662&amp;$N$3:$N$1662,$O$3:$O$1662,0,0,1)</f>
        <v>7600</v>
      </c>
      <c r="AK272" s="2" cm="1">
        <f t="array" ref="AK272">_xlfn.XLOOKUP(AK$1&amp;$AB272,$M$3:$M$1662&amp;$N$3:$N$1662,$O$3:$O$1662,0,0,1)</f>
        <v>9900</v>
      </c>
      <c r="AL272" s="2" cm="1">
        <f t="array" ref="AL272">_xlfn.XLOOKUP(AL$1&amp;$AB272,$M$3:$M$1662&amp;$N$3:$N$1662,$O$3:$O$1662,0,0,1)</f>
        <v>99700</v>
      </c>
      <c r="AM272" s="2" cm="1">
        <f t="array" ref="AM272">_xlfn.XLOOKUP(AM$1&amp;$AB272,$M$3:$M$1662&amp;$N$3:$N$1662,$O$3:$O$1662,0,0,1)</f>
        <v>13600</v>
      </c>
    </row>
    <row r="273" spans="13:39" x14ac:dyDescent="0.4">
      <c r="M273" t="s">
        <v>870</v>
      </c>
      <c r="N273" t="s">
        <v>513</v>
      </c>
      <c r="O273">
        <v>13600</v>
      </c>
      <c r="AB273" t="s">
        <v>64</v>
      </c>
      <c r="AC273" s="2">
        <f t="shared" si="30"/>
        <v>7701160</v>
      </c>
      <c r="AD273" s="2">
        <f t="shared" si="31"/>
        <v>4906800</v>
      </c>
      <c r="AE273" s="2">
        <f t="shared" si="31"/>
        <v>5742200</v>
      </c>
      <c r="AF273" s="2">
        <f t="shared" si="31"/>
        <v>6821000</v>
      </c>
      <c r="AG273" s="2">
        <f t="shared" si="31"/>
        <v>13385300</v>
      </c>
      <c r="AH273" s="2">
        <f t="shared" si="31"/>
        <v>7650500</v>
      </c>
      <c r="AI273" s="2" cm="1">
        <f t="array" ref="AI273">_xlfn.XLOOKUP(AI$1&amp;$AB273,$M$3:$M$1662&amp;$N$3:$N$1662,$O$3:$O$1662,0,0,1)</f>
        <v>6100</v>
      </c>
      <c r="AJ273" s="2" cm="1">
        <f t="array" ref="AJ273">_xlfn.XLOOKUP(AJ$1&amp;$AB273,$M$3:$M$1662&amp;$N$3:$N$1662,$O$3:$O$1662,0,0,1)</f>
        <v>6300</v>
      </c>
      <c r="AK273" s="2" cm="1">
        <f t="array" ref="AK273">_xlfn.XLOOKUP(AK$1&amp;$AB273,$M$3:$M$1662&amp;$N$3:$N$1662,$O$3:$O$1662,0,0,1)</f>
        <v>8100</v>
      </c>
      <c r="AL273" s="2" cm="1">
        <f t="array" ref="AL273">_xlfn.XLOOKUP(AL$1&amp;$AB273,$M$3:$M$1662&amp;$N$3:$N$1662,$O$3:$O$1662,0,0,1)</f>
        <v>106700</v>
      </c>
      <c r="AM273" s="2" cm="1">
        <f t="array" ref="AM273">_xlfn.XLOOKUP(AM$1&amp;$AB273,$M$3:$M$1662&amp;$N$3:$N$1662,$O$3:$O$1662,0,0,1)</f>
        <v>16400</v>
      </c>
    </row>
    <row r="274" spans="13:39" x14ac:dyDescent="0.4">
      <c r="M274" t="s">
        <v>870</v>
      </c>
      <c r="N274" t="s">
        <v>514</v>
      </c>
      <c r="O274">
        <v>16400</v>
      </c>
      <c r="AB274" t="s">
        <v>273</v>
      </c>
      <c r="AC274" s="2">
        <f t="shared" si="30"/>
        <v>7721980</v>
      </c>
      <c r="AD274" s="2">
        <f t="shared" si="31"/>
        <v>4911900</v>
      </c>
      <c r="AE274" s="2">
        <f t="shared" si="31"/>
        <v>5745500</v>
      </c>
      <c r="AF274" s="2">
        <f t="shared" si="31"/>
        <v>6826900</v>
      </c>
      <c r="AG274" s="2">
        <f t="shared" si="31"/>
        <v>13415600</v>
      </c>
      <c r="AH274" s="2">
        <f t="shared" si="31"/>
        <v>7710000</v>
      </c>
      <c r="AI274" s="2" cm="1">
        <f t="array" ref="AI274">_xlfn.XLOOKUP(AI$1&amp;$AB274,$M$3:$M$1662&amp;$N$3:$N$1662,$O$3:$O$1662,0,0,1)</f>
        <v>5100</v>
      </c>
      <c r="AJ274" s="2" cm="1">
        <f t="array" ref="AJ274">_xlfn.XLOOKUP(AJ$1&amp;$AB274,$M$3:$M$1662&amp;$N$3:$N$1662,$O$3:$O$1662,0,0,1)</f>
        <v>3300</v>
      </c>
      <c r="AK274" s="2" cm="1">
        <f t="array" ref="AK274">_xlfn.XLOOKUP(AK$1&amp;$AB274,$M$3:$M$1662&amp;$N$3:$N$1662,$O$3:$O$1662,0,0,1)</f>
        <v>5900</v>
      </c>
      <c r="AL274" s="2" cm="1">
        <f t="array" ref="AL274">_xlfn.XLOOKUP(AL$1&amp;$AB274,$M$3:$M$1662&amp;$N$3:$N$1662,$O$3:$O$1662,0,0,1)</f>
        <v>30300</v>
      </c>
      <c r="AM274" s="2" cm="1">
        <f t="array" ref="AM274">_xlfn.XLOOKUP(AM$1&amp;$AB274,$M$3:$M$1662&amp;$N$3:$N$1662,$O$3:$O$1662,0,0,1)</f>
        <v>59500</v>
      </c>
    </row>
    <row r="275" spans="13:39" x14ac:dyDescent="0.4">
      <c r="M275" t="s">
        <v>870</v>
      </c>
      <c r="N275" t="s">
        <v>515</v>
      </c>
      <c r="O275">
        <v>59500</v>
      </c>
      <c r="AB275" t="s">
        <v>80</v>
      </c>
      <c r="AC275" s="2">
        <f t="shared" si="30"/>
        <v>7753380</v>
      </c>
      <c r="AD275" s="2">
        <f t="shared" si="31"/>
        <v>4916200</v>
      </c>
      <c r="AE275" s="2">
        <f t="shared" si="31"/>
        <v>5765700</v>
      </c>
      <c r="AF275" s="2">
        <f t="shared" si="31"/>
        <v>6860500</v>
      </c>
      <c r="AG275" s="2">
        <f t="shared" si="31"/>
        <v>13452500</v>
      </c>
      <c r="AH275" s="2">
        <f t="shared" si="31"/>
        <v>7772000</v>
      </c>
      <c r="AI275" s="2" cm="1">
        <f t="array" ref="AI275">_xlfn.XLOOKUP(AI$1&amp;$AB275,$M$3:$M$1662&amp;$N$3:$N$1662,$O$3:$O$1662,0,0,1)</f>
        <v>4300</v>
      </c>
      <c r="AJ275" s="2" cm="1">
        <f t="array" ref="AJ275">_xlfn.XLOOKUP(AJ$1&amp;$AB275,$M$3:$M$1662&amp;$N$3:$N$1662,$O$3:$O$1662,0,0,1)</f>
        <v>20200</v>
      </c>
      <c r="AK275" s="2" cm="1">
        <f t="array" ref="AK275">_xlfn.XLOOKUP(AK$1&amp;$AB275,$M$3:$M$1662&amp;$N$3:$N$1662,$O$3:$O$1662,0,0,1)</f>
        <v>33600</v>
      </c>
      <c r="AL275" s="2" cm="1">
        <f t="array" ref="AL275">_xlfn.XLOOKUP(AL$1&amp;$AB275,$M$3:$M$1662&amp;$N$3:$N$1662,$O$3:$O$1662,0,0,1)</f>
        <v>36900</v>
      </c>
      <c r="AM275" s="2" cm="1">
        <f t="array" ref="AM275">_xlfn.XLOOKUP(AM$1&amp;$AB275,$M$3:$M$1662&amp;$N$3:$N$1662,$O$3:$O$1662,0,0,1)</f>
        <v>62000</v>
      </c>
    </row>
    <row r="276" spans="13:39" x14ac:dyDescent="0.4">
      <c r="M276" t="s">
        <v>870</v>
      </c>
      <c r="N276" t="s">
        <v>516</v>
      </c>
      <c r="O276">
        <v>62000</v>
      </c>
      <c r="AB276" t="s">
        <v>31</v>
      </c>
      <c r="AC276" s="2">
        <f t="shared" si="30"/>
        <v>7785780</v>
      </c>
      <c r="AD276" s="2">
        <f t="shared" ref="AD276:AH291" si="32">AD275+AI276</f>
        <v>4922400</v>
      </c>
      <c r="AE276" s="2">
        <f t="shared" si="32"/>
        <v>5775400</v>
      </c>
      <c r="AF276" s="2">
        <f t="shared" si="32"/>
        <v>6870500</v>
      </c>
      <c r="AG276" s="2">
        <f t="shared" si="32"/>
        <v>13549700</v>
      </c>
      <c r="AH276" s="2">
        <f t="shared" si="32"/>
        <v>7810900</v>
      </c>
      <c r="AI276" s="2" cm="1">
        <f t="array" ref="AI276">_xlfn.XLOOKUP(AI$1&amp;$AB276,$M$3:$M$1662&amp;$N$3:$N$1662,$O$3:$O$1662,0,0,1)</f>
        <v>6200</v>
      </c>
      <c r="AJ276" s="2" cm="1">
        <f t="array" ref="AJ276">_xlfn.XLOOKUP(AJ$1&amp;$AB276,$M$3:$M$1662&amp;$N$3:$N$1662,$O$3:$O$1662,0,0,1)</f>
        <v>9700</v>
      </c>
      <c r="AK276" s="2" cm="1">
        <f t="array" ref="AK276">_xlfn.XLOOKUP(AK$1&amp;$AB276,$M$3:$M$1662&amp;$N$3:$N$1662,$O$3:$O$1662,0,0,1)</f>
        <v>10000</v>
      </c>
      <c r="AL276" s="2" cm="1">
        <f t="array" ref="AL276">_xlfn.XLOOKUP(AL$1&amp;$AB276,$M$3:$M$1662&amp;$N$3:$N$1662,$O$3:$O$1662,0,0,1)</f>
        <v>97200</v>
      </c>
      <c r="AM276" s="2" cm="1">
        <f t="array" ref="AM276">_xlfn.XLOOKUP(AM$1&amp;$AB276,$M$3:$M$1662&amp;$N$3:$N$1662,$O$3:$O$1662,0,0,1)</f>
        <v>38900</v>
      </c>
    </row>
    <row r="277" spans="13:39" x14ac:dyDescent="0.4">
      <c r="M277" t="s">
        <v>870</v>
      </c>
      <c r="N277" t="s">
        <v>517</v>
      </c>
      <c r="O277">
        <v>38900</v>
      </c>
      <c r="AB277" t="s">
        <v>40</v>
      </c>
      <c r="AC277" s="2">
        <f t="shared" si="30"/>
        <v>7808940</v>
      </c>
      <c r="AD277" s="2">
        <f t="shared" si="32"/>
        <v>4932300</v>
      </c>
      <c r="AE277" s="2">
        <f t="shared" si="32"/>
        <v>5784800</v>
      </c>
      <c r="AF277" s="2">
        <f t="shared" si="32"/>
        <v>6895800</v>
      </c>
      <c r="AG277" s="2">
        <f t="shared" si="32"/>
        <v>13590800</v>
      </c>
      <c r="AH277" s="2">
        <f t="shared" si="32"/>
        <v>7841000</v>
      </c>
      <c r="AI277" s="2" cm="1">
        <f t="array" ref="AI277">_xlfn.XLOOKUP(AI$1&amp;$AB277,$M$3:$M$1662&amp;$N$3:$N$1662,$O$3:$O$1662,0,0,1)</f>
        <v>9900</v>
      </c>
      <c r="AJ277" s="2" cm="1">
        <f t="array" ref="AJ277">_xlfn.XLOOKUP(AJ$1&amp;$AB277,$M$3:$M$1662&amp;$N$3:$N$1662,$O$3:$O$1662,0,0,1)</f>
        <v>9400</v>
      </c>
      <c r="AK277" s="2" cm="1">
        <f t="array" ref="AK277">_xlfn.XLOOKUP(AK$1&amp;$AB277,$M$3:$M$1662&amp;$N$3:$N$1662,$O$3:$O$1662,0,0,1)</f>
        <v>25300</v>
      </c>
      <c r="AL277" s="2" cm="1">
        <f t="array" ref="AL277">_xlfn.XLOOKUP(AL$1&amp;$AB277,$M$3:$M$1662&amp;$N$3:$N$1662,$O$3:$O$1662,0,0,1)</f>
        <v>41100</v>
      </c>
      <c r="AM277" s="2" cm="1">
        <f t="array" ref="AM277">_xlfn.XLOOKUP(AM$1&amp;$AB277,$M$3:$M$1662&amp;$N$3:$N$1662,$O$3:$O$1662,0,0,1)</f>
        <v>30100</v>
      </c>
    </row>
    <row r="278" spans="13:39" x14ac:dyDescent="0.4">
      <c r="M278" t="s">
        <v>870</v>
      </c>
      <c r="N278" t="s">
        <v>518</v>
      </c>
      <c r="O278">
        <v>30100</v>
      </c>
      <c r="AB278" t="s">
        <v>46</v>
      </c>
      <c r="AC278" s="2">
        <f t="shared" si="30"/>
        <v>7830220</v>
      </c>
      <c r="AD278" s="2">
        <f t="shared" si="32"/>
        <v>4938100</v>
      </c>
      <c r="AE278" s="2">
        <f t="shared" si="32"/>
        <v>5791100</v>
      </c>
      <c r="AF278" s="2">
        <f t="shared" si="32"/>
        <v>6944700</v>
      </c>
      <c r="AG278" s="2">
        <f t="shared" si="32"/>
        <v>13604300</v>
      </c>
      <c r="AH278" s="2">
        <f t="shared" si="32"/>
        <v>7872900</v>
      </c>
      <c r="AI278" s="2" cm="1">
        <f t="array" ref="AI278">_xlfn.XLOOKUP(AI$1&amp;$AB278,$M$3:$M$1662&amp;$N$3:$N$1662,$O$3:$O$1662,0,0,1)</f>
        <v>5800</v>
      </c>
      <c r="AJ278" s="2" cm="1">
        <f t="array" ref="AJ278">_xlfn.XLOOKUP(AJ$1&amp;$AB278,$M$3:$M$1662&amp;$N$3:$N$1662,$O$3:$O$1662,0,0,1)</f>
        <v>6300</v>
      </c>
      <c r="AK278" s="2" cm="1">
        <f t="array" ref="AK278">_xlfn.XLOOKUP(AK$1&amp;$AB278,$M$3:$M$1662&amp;$N$3:$N$1662,$O$3:$O$1662,0,0,1)</f>
        <v>48900</v>
      </c>
      <c r="AL278" s="2" cm="1">
        <f t="array" ref="AL278">_xlfn.XLOOKUP(AL$1&amp;$AB278,$M$3:$M$1662&amp;$N$3:$N$1662,$O$3:$O$1662,0,0,1)</f>
        <v>13500</v>
      </c>
      <c r="AM278" s="2" cm="1">
        <f t="array" ref="AM278">_xlfn.XLOOKUP(AM$1&amp;$AB278,$M$3:$M$1662&amp;$N$3:$N$1662,$O$3:$O$1662,0,0,1)</f>
        <v>31900</v>
      </c>
    </row>
    <row r="279" spans="13:39" x14ac:dyDescent="0.4">
      <c r="M279" t="s">
        <v>870</v>
      </c>
      <c r="N279" t="s">
        <v>519</v>
      </c>
      <c r="O279">
        <v>31900</v>
      </c>
      <c r="AB279" t="s">
        <v>69</v>
      </c>
      <c r="AC279" s="2">
        <f t="shared" si="30"/>
        <v>7860880</v>
      </c>
      <c r="AD279" s="2">
        <f t="shared" si="32"/>
        <v>4945800</v>
      </c>
      <c r="AE279" s="2">
        <f t="shared" si="32"/>
        <v>5800800</v>
      </c>
      <c r="AF279" s="2">
        <f t="shared" si="32"/>
        <v>7001200</v>
      </c>
      <c r="AG279" s="2">
        <f t="shared" si="32"/>
        <v>13660400</v>
      </c>
      <c r="AH279" s="2">
        <f t="shared" si="32"/>
        <v>7896200</v>
      </c>
      <c r="AI279" s="2" cm="1">
        <f t="array" ref="AI279">_xlfn.XLOOKUP(AI$1&amp;$AB279,$M$3:$M$1662&amp;$N$3:$N$1662,$O$3:$O$1662,0,0,1)</f>
        <v>7700</v>
      </c>
      <c r="AJ279" s="2" cm="1">
        <f t="array" ref="AJ279">_xlfn.XLOOKUP(AJ$1&amp;$AB279,$M$3:$M$1662&amp;$N$3:$N$1662,$O$3:$O$1662,0,0,1)</f>
        <v>9700</v>
      </c>
      <c r="AK279" s="2" cm="1">
        <f t="array" ref="AK279">_xlfn.XLOOKUP(AK$1&amp;$AB279,$M$3:$M$1662&amp;$N$3:$N$1662,$O$3:$O$1662,0,0,1)</f>
        <v>56500</v>
      </c>
      <c r="AL279" s="2" cm="1">
        <f t="array" ref="AL279">_xlfn.XLOOKUP(AL$1&amp;$AB279,$M$3:$M$1662&amp;$N$3:$N$1662,$O$3:$O$1662,0,0,1)</f>
        <v>56100</v>
      </c>
      <c r="AM279" s="2" cm="1">
        <f t="array" ref="AM279">_xlfn.XLOOKUP(AM$1&amp;$AB279,$M$3:$M$1662&amp;$N$3:$N$1662,$O$3:$O$1662,0,0,1)</f>
        <v>23300</v>
      </c>
    </row>
    <row r="280" spans="13:39" x14ac:dyDescent="0.4">
      <c r="M280" t="s">
        <v>870</v>
      </c>
      <c r="N280" t="s">
        <v>520</v>
      </c>
      <c r="O280">
        <v>23300</v>
      </c>
      <c r="AB280" t="s">
        <v>70</v>
      </c>
      <c r="AC280" s="2">
        <f t="shared" si="30"/>
        <v>7888180</v>
      </c>
      <c r="AD280" s="2">
        <f t="shared" si="32"/>
        <v>4957200</v>
      </c>
      <c r="AE280" s="2">
        <f t="shared" si="32"/>
        <v>5810200</v>
      </c>
      <c r="AF280" s="2">
        <f t="shared" si="32"/>
        <v>7021500</v>
      </c>
      <c r="AG280" s="2">
        <f t="shared" si="32"/>
        <v>13694400</v>
      </c>
      <c r="AH280" s="2">
        <f t="shared" si="32"/>
        <v>7957600</v>
      </c>
      <c r="AI280" s="2" cm="1">
        <f t="array" ref="AI280">_xlfn.XLOOKUP(AI$1&amp;$AB280,$M$3:$M$1662&amp;$N$3:$N$1662,$O$3:$O$1662,0,0,1)</f>
        <v>11400</v>
      </c>
      <c r="AJ280" s="2" cm="1">
        <f t="array" ref="AJ280">_xlfn.XLOOKUP(AJ$1&amp;$AB280,$M$3:$M$1662&amp;$N$3:$N$1662,$O$3:$O$1662,0,0,1)</f>
        <v>9400</v>
      </c>
      <c r="AK280" s="2" cm="1">
        <f t="array" ref="AK280">_xlfn.XLOOKUP(AK$1&amp;$AB280,$M$3:$M$1662&amp;$N$3:$N$1662,$O$3:$O$1662,0,0,1)</f>
        <v>20300</v>
      </c>
      <c r="AL280" s="2" cm="1">
        <f t="array" ref="AL280">_xlfn.XLOOKUP(AL$1&amp;$AB280,$M$3:$M$1662&amp;$N$3:$N$1662,$O$3:$O$1662,0,0,1)</f>
        <v>34000</v>
      </c>
      <c r="AM280" s="2" cm="1">
        <f t="array" ref="AM280">_xlfn.XLOOKUP(AM$1&amp;$AB280,$M$3:$M$1662&amp;$N$3:$N$1662,$O$3:$O$1662,0,0,1)</f>
        <v>61400</v>
      </c>
    </row>
    <row r="281" spans="13:39" x14ac:dyDescent="0.4">
      <c r="M281" t="s">
        <v>870</v>
      </c>
      <c r="N281" t="s">
        <v>521</v>
      </c>
      <c r="O281">
        <v>61400</v>
      </c>
      <c r="AB281" t="s">
        <v>15</v>
      </c>
      <c r="AC281" s="2">
        <f t="shared" si="30"/>
        <v>7925060</v>
      </c>
      <c r="AD281" s="2">
        <f t="shared" si="32"/>
        <v>4965300</v>
      </c>
      <c r="AE281" s="2">
        <f t="shared" si="32"/>
        <v>5844400</v>
      </c>
      <c r="AF281" s="2">
        <f t="shared" si="32"/>
        <v>7069600</v>
      </c>
      <c r="AG281" s="2">
        <f t="shared" si="32"/>
        <v>13724600</v>
      </c>
      <c r="AH281" s="2">
        <f t="shared" si="32"/>
        <v>8021400</v>
      </c>
      <c r="AI281" s="2" cm="1">
        <f t="array" ref="AI281">_xlfn.XLOOKUP(AI$1&amp;$AB281,$M$3:$M$1662&amp;$N$3:$N$1662,$O$3:$O$1662,0,0,1)</f>
        <v>8100</v>
      </c>
      <c r="AJ281" s="2" cm="1">
        <f t="array" ref="AJ281">_xlfn.XLOOKUP(AJ$1&amp;$AB281,$M$3:$M$1662&amp;$N$3:$N$1662,$O$3:$O$1662,0,0,1)</f>
        <v>34200</v>
      </c>
      <c r="AK281" s="2" cm="1">
        <f t="array" ref="AK281">_xlfn.XLOOKUP(AK$1&amp;$AB281,$M$3:$M$1662&amp;$N$3:$N$1662,$O$3:$O$1662,0,0,1)</f>
        <v>48100</v>
      </c>
      <c r="AL281" s="2" cm="1">
        <f t="array" ref="AL281">_xlfn.XLOOKUP(AL$1&amp;$AB281,$M$3:$M$1662&amp;$N$3:$N$1662,$O$3:$O$1662,0,0,1)</f>
        <v>30200</v>
      </c>
      <c r="AM281" s="2" cm="1">
        <f t="array" ref="AM281">_xlfn.XLOOKUP(AM$1&amp;$AB281,$M$3:$M$1662&amp;$N$3:$N$1662,$O$3:$O$1662,0,0,1)</f>
        <v>63800</v>
      </c>
    </row>
    <row r="282" spans="13:39" x14ac:dyDescent="0.4">
      <c r="M282" t="s">
        <v>870</v>
      </c>
      <c r="N282" t="s">
        <v>522</v>
      </c>
      <c r="O282">
        <v>63800</v>
      </c>
      <c r="AB282" t="s">
        <v>22</v>
      </c>
      <c r="AC282" s="2">
        <f t="shared" si="30"/>
        <v>7952520</v>
      </c>
      <c r="AD282" s="2">
        <f t="shared" si="32"/>
        <v>4973900</v>
      </c>
      <c r="AE282" s="2">
        <f t="shared" si="32"/>
        <v>5881400</v>
      </c>
      <c r="AF282" s="2">
        <f t="shared" si="32"/>
        <v>7111500</v>
      </c>
      <c r="AG282" s="2">
        <f t="shared" si="32"/>
        <v>13749300</v>
      </c>
      <c r="AH282" s="2">
        <f t="shared" si="32"/>
        <v>8046500</v>
      </c>
      <c r="AI282" s="2" cm="1">
        <f t="array" ref="AI282">_xlfn.XLOOKUP(AI$1&amp;$AB282,$M$3:$M$1662&amp;$N$3:$N$1662,$O$3:$O$1662,0,0,1)</f>
        <v>8600</v>
      </c>
      <c r="AJ282" s="2" cm="1">
        <f t="array" ref="AJ282">_xlfn.XLOOKUP(AJ$1&amp;$AB282,$M$3:$M$1662&amp;$N$3:$N$1662,$O$3:$O$1662,0,0,1)</f>
        <v>37000</v>
      </c>
      <c r="AK282" s="2" cm="1">
        <f t="array" ref="AK282">_xlfn.XLOOKUP(AK$1&amp;$AB282,$M$3:$M$1662&amp;$N$3:$N$1662,$O$3:$O$1662,0,0,1)</f>
        <v>41900</v>
      </c>
      <c r="AL282" s="2" cm="1">
        <f t="array" ref="AL282">_xlfn.XLOOKUP(AL$1&amp;$AB282,$M$3:$M$1662&amp;$N$3:$N$1662,$O$3:$O$1662,0,0,1)</f>
        <v>24700</v>
      </c>
      <c r="AM282" s="2" cm="1">
        <f t="array" ref="AM282">_xlfn.XLOOKUP(AM$1&amp;$AB282,$M$3:$M$1662&amp;$N$3:$N$1662,$O$3:$O$1662,0,0,1)</f>
        <v>25100</v>
      </c>
    </row>
    <row r="283" spans="13:39" x14ac:dyDescent="0.4">
      <c r="M283" t="s">
        <v>870</v>
      </c>
      <c r="N283" t="s">
        <v>523</v>
      </c>
      <c r="O283">
        <v>25100</v>
      </c>
      <c r="AB283" t="s">
        <v>34</v>
      </c>
      <c r="AC283" s="2">
        <f t="shared" si="30"/>
        <v>7995940</v>
      </c>
      <c r="AD283" s="2">
        <f t="shared" si="32"/>
        <v>4982700</v>
      </c>
      <c r="AE283" s="2">
        <f t="shared" si="32"/>
        <v>5900900</v>
      </c>
      <c r="AF283" s="2">
        <f t="shared" si="32"/>
        <v>7144900</v>
      </c>
      <c r="AG283" s="2">
        <f t="shared" si="32"/>
        <v>13853300</v>
      </c>
      <c r="AH283" s="2">
        <f t="shared" si="32"/>
        <v>8097900</v>
      </c>
      <c r="AI283" s="2" cm="1">
        <f t="array" ref="AI283">_xlfn.XLOOKUP(AI$1&amp;$AB283,$M$3:$M$1662&amp;$N$3:$N$1662,$O$3:$O$1662,0,0,1)</f>
        <v>8800</v>
      </c>
      <c r="AJ283" s="2" cm="1">
        <f t="array" ref="AJ283">_xlfn.XLOOKUP(AJ$1&amp;$AB283,$M$3:$M$1662&amp;$N$3:$N$1662,$O$3:$O$1662,0,0,1)</f>
        <v>19500</v>
      </c>
      <c r="AK283" s="2" cm="1">
        <f t="array" ref="AK283">_xlfn.XLOOKUP(AK$1&amp;$AB283,$M$3:$M$1662&amp;$N$3:$N$1662,$O$3:$O$1662,0,0,1)</f>
        <v>33400</v>
      </c>
      <c r="AL283" s="2" cm="1">
        <f t="array" ref="AL283">_xlfn.XLOOKUP(AL$1&amp;$AB283,$M$3:$M$1662&amp;$N$3:$N$1662,$O$3:$O$1662,0,0,1)</f>
        <v>104000</v>
      </c>
      <c r="AM283" s="2" cm="1">
        <f t="array" ref="AM283">_xlfn.XLOOKUP(AM$1&amp;$AB283,$M$3:$M$1662&amp;$N$3:$N$1662,$O$3:$O$1662,0,0,1)</f>
        <v>51400</v>
      </c>
    </row>
    <row r="284" spans="13:39" x14ac:dyDescent="0.4">
      <c r="M284" t="s">
        <v>870</v>
      </c>
      <c r="N284" t="s">
        <v>524</v>
      </c>
      <c r="O284">
        <v>51400</v>
      </c>
      <c r="AB284" t="s">
        <v>94</v>
      </c>
      <c r="AC284" s="2">
        <f t="shared" si="30"/>
        <v>8018740</v>
      </c>
      <c r="AD284" s="2">
        <f t="shared" si="32"/>
        <v>4995300</v>
      </c>
      <c r="AE284" s="2">
        <f t="shared" si="32"/>
        <v>5911800</v>
      </c>
      <c r="AF284" s="2">
        <f t="shared" si="32"/>
        <v>7155400</v>
      </c>
      <c r="AG284" s="2">
        <f t="shared" si="32"/>
        <v>13924100</v>
      </c>
      <c r="AH284" s="2">
        <f t="shared" si="32"/>
        <v>8107100</v>
      </c>
      <c r="AI284" s="2" cm="1">
        <f t="array" ref="AI284">_xlfn.XLOOKUP(AI$1&amp;$AB284,$M$3:$M$1662&amp;$N$3:$N$1662,$O$3:$O$1662,0,0,1)</f>
        <v>12600</v>
      </c>
      <c r="AJ284" s="2" cm="1">
        <f t="array" ref="AJ284">_xlfn.XLOOKUP(AJ$1&amp;$AB284,$M$3:$M$1662&amp;$N$3:$N$1662,$O$3:$O$1662,0,0,1)</f>
        <v>10900</v>
      </c>
      <c r="AK284" s="2" cm="1">
        <f t="array" ref="AK284">_xlfn.XLOOKUP(AK$1&amp;$AB284,$M$3:$M$1662&amp;$N$3:$N$1662,$O$3:$O$1662,0,0,1)</f>
        <v>10500</v>
      </c>
      <c r="AL284" s="2" cm="1">
        <f t="array" ref="AL284">_xlfn.XLOOKUP(AL$1&amp;$AB284,$M$3:$M$1662&amp;$N$3:$N$1662,$O$3:$O$1662,0,0,1)</f>
        <v>70800</v>
      </c>
      <c r="AM284" s="2" cm="1">
        <f t="array" ref="AM284">_xlfn.XLOOKUP(AM$1&amp;$AB284,$M$3:$M$1662&amp;$N$3:$N$1662,$O$3:$O$1662,0,0,1)</f>
        <v>9200</v>
      </c>
    </row>
    <row r="285" spans="13:39" x14ac:dyDescent="0.4">
      <c r="M285" t="s">
        <v>870</v>
      </c>
      <c r="N285" t="s">
        <v>525</v>
      </c>
      <c r="O285">
        <v>9200</v>
      </c>
      <c r="AB285" t="s">
        <v>172</v>
      </c>
      <c r="AC285" s="2">
        <f t="shared" si="30"/>
        <v>8029440</v>
      </c>
      <c r="AD285" s="2">
        <f t="shared" si="32"/>
        <v>4996500</v>
      </c>
      <c r="AE285" s="2">
        <f t="shared" si="32"/>
        <v>5919700</v>
      </c>
      <c r="AF285" s="2">
        <f t="shared" si="32"/>
        <v>7164500</v>
      </c>
      <c r="AG285" s="2">
        <f t="shared" si="32"/>
        <v>13944400</v>
      </c>
      <c r="AH285" s="2">
        <f t="shared" si="32"/>
        <v>8122100</v>
      </c>
      <c r="AI285" s="2" cm="1">
        <f t="array" ref="AI285">_xlfn.XLOOKUP(AI$1&amp;$AB285,$M$3:$M$1662&amp;$N$3:$N$1662,$O$3:$O$1662,0,0,1)</f>
        <v>1200</v>
      </c>
      <c r="AJ285" s="2" cm="1">
        <f t="array" ref="AJ285">_xlfn.XLOOKUP(AJ$1&amp;$AB285,$M$3:$M$1662&amp;$N$3:$N$1662,$O$3:$O$1662,0,0,1)</f>
        <v>7900</v>
      </c>
      <c r="AK285" s="2" cm="1">
        <f t="array" ref="AK285">_xlfn.XLOOKUP(AK$1&amp;$AB285,$M$3:$M$1662&amp;$N$3:$N$1662,$O$3:$O$1662,0,0,1)</f>
        <v>9100</v>
      </c>
      <c r="AL285" s="2" cm="1">
        <f t="array" ref="AL285">_xlfn.XLOOKUP(AL$1&amp;$AB285,$M$3:$M$1662&amp;$N$3:$N$1662,$O$3:$O$1662,0,0,1)</f>
        <v>20300</v>
      </c>
      <c r="AM285" s="2" cm="1">
        <f t="array" ref="AM285">_xlfn.XLOOKUP(AM$1&amp;$AB285,$M$3:$M$1662&amp;$N$3:$N$1662,$O$3:$O$1662,0,0,1)</f>
        <v>15000</v>
      </c>
    </row>
    <row r="286" spans="13:39" x14ac:dyDescent="0.4">
      <c r="M286" t="s">
        <v>870</v>
      </c>
      <c r="N286" t="s">
        <v>526</v>
      </c>
      <c r="O286">
        <v>15000</v>
      </c>
      <c r="AB286" t="s">
        <v>55</v>
      </c>
      <c r="AC286" s="2">
        <f t="shared" si="30"/>
        <v>8046700</v>
      </c>
      <c r="AD286" s="2">
        <f t="shared" si="32"/>
        <v>5000400</v>
      </c>
      <c r="AE286" s="2">
        <f t="shared" si="32"/>
        <v>5925400</v>
      </c>
      <c r="AF286" s="2">
        <f t="shared" si="32"/>
        <v>7194700</v>
      </c>
      <c r="AG286" s="2">
        <f t="shared" si="32"/>
        <v>13976100</v>
      </c>
      <c r="AH286" s="2">
        <f t="shared" si="32"/>
        <v>8136900</v>
      </c>
      <c r="AI286" s="2" cm="1">
        <f t="array" ref="AI286">_xlfn.XLOOKUP(AI$1&amp;$AB286,$M$3:$M$1662&amp;$N$3:$N$1662,$O$3:$O$1662,0,0,1)</f>
        <v>3900</v>
      </c>
      <c r="AJ286" s="2" cm="1">
        <f t="array" ref="AJ286">_xlfn.XLOOKUP(AJ$1&amp;$AB286,$M$3:$M$1662&amp;$N$3:$N$1662,$O$3:$O$1662,0,0,1)</f>
        <v>5700</v>
      </c>
      <c r="AK286" s="2" cm="1">
        <f t="array" ref="AK286">_xlfn.XLOOKUP(AK$1&amp;$AB286,$M$3:$M$1662&amp;$N$3:$N$1662,$O$3:$O$1662,0,0,1)</f>
        <v>30200</v>
      </c>
      <c r="AL286" s="2" cm="1">
        <f t="array" ref="AL286">_xlfn.XLOOKUP(AL$1&amp;$AB286,$M$3:$M$1662&amp;$N$3:$N$1662,$O$3:$O$1662,0,0,1)</f>
        <v>31700</v>
      </c>
      <c r="AM286" s="2" cm="1">
        <f t="array" ref="AM286">_xlfn.XLOOKUP(AM$1&amp;$AB286,$M$3:$M$1662&amp;$N$3:$N$1662,$O$3:$O$1662,0,0,1)</f>
        <v>14800</v>
      </c>
    </row>
    <row r="287" spans="13:39" x14ac:dyDescent="0.4">
      <c r="M287" t="s">
        <v>870</v>
      </c>
      <c r="N287" t="s">
        <v>527</v>
      </c>
      <c r="O287">
        <v>14800</v>
      </c>
      <c r="AB287" t="s">
        <v>75</v>
      </c>
      <c r="AC287" s="2">
        <f t="shared" si="30"/>
        <v>8075480</v>
      </c>
      <c r="AD287" s="2">
        <f t="shared" si="32"/>
        <v>5004700</v>
      </c>
      <c r="AE287" s="2">
        <f t="shared" si="32"/>
        <v>5931900</v>
      </c>
      <c r="AF287" s="2">
        <f t="shared" si="32"/>
        <v>7249000</v>
      </c>
      <c r="AG287" s="2">
        <f t="shared" si="32"/>
        <v>14029100</v>
      </c>
      <c r="AH287" s="2">
        <f t="shared" si="32"/>
        <v>8162700</v>
      </c>
      <c r="AI287" s="2" cm="1">
        <f t="array" ref="AI287">_xlfn.XLOOKUP(AI$1&amp;$AB287,$M$3:$M$1662&amp;$N$3:$N$1662,$O$3:$O$1662,0,0,1)</f>
        <v>4300</v>
      </c>
      <c r="AJ287" s="2" cm="1">
        <f t="array" ref="AJ287">_xlfn.XLOOKUP(AJ$1&amp;$AB287,$M$3:$M$1662&amp;$N$3:$N$1662,$O$3:$O$1662,0,0,1)</f>
        <v>6500</v>
      </c>
      <c r="AK287" s="2" cm="1">
        <f t="array" ref="AK287">_xlfn.XLOOKUP(AK$1&amp;$AB287,$M$3:$M$1662&amp;$N$3:$N$1662,$O$3:$O$1662,0,0,1)</f>
        <v>54300</v>
      </c>
      <c r="AL287" s="2" cm="1">
        <f t="array" ref="AL287">_xlfn.XLOOKUP(AL$1&amp;$AB287,$M$3:$M$1662&amp;$N$3:$N$1662,$O$3:$O$1662,0,0,1)</f>
        <v>53000</v>
      </c>
      <c r="AM287" s="2" cm="1">
        <f t="array" ref="AM287">_xlfn.XLOOKUP(AM$1&amp;$AB287,$M$3:$M$1662&amp;$N$3:$N$1662,$O$3:$O$1662,0,0,1)</f>
        <v>25800</v>
      </c>
    </row>
    <row r="288" spans="13:39" x14ac:dyDescent="0.4">
      <c r="M288" t="s">
        <v>870</v>
      </c>
      <c r="N288" t="s">
        <v>528</v>
      </c>
      <c r="O288">
        <v>25800</v>
      </c>
      <c r="AB288" t="s">
        <v>280</v>
      </c>
      <c r="AC288" s="2">
        <f t="shared" si="30"/>
        <v>8091640</v>
      </c>
      <c r="AD288" s="2">
        <f t="shared" si="32"/>
        <v>5008300</v>
      </c>
      <c r="AE288" s="2">
        <f t="shared" si="32"/>
        <v>5936800</v>
      </c>
      <c r="AF288" s="2">
        <f t="shared" si="32"/>
        <v>7299700</v>
      </c>
      <c r="AG288" s="2">
        <f t="shared" si="32"/>
        <v>14044100</v>
      </c>
      <c r="AH288" s="2">
        <f t="shared" si="32"/>
        <v>8169300</v>
      </c>
      <c r="AI288" s="2" cm="1">
        <f t="array" ref="AI288">_xlfn.XLOOKUP(AI$1&amp;$AB288,$M$3:$M$1662&amp;$N$3:$N$1662,$O$3:$O$1662,0,0,1)</f>
        <v>3600</v>
      </c>
      <c r="AJ288" s="2" cm="1">
        <f t="array" ref="AJ288">_xlfn.XLOOKUP(AJ$1&amp;$AB288,$M$3:$M$1662&amp;$N$3:$N$1662,$O$3:$O$1662,0,0,1)</f>
        <v>4900</v>
      </c>
      <c r="AK288" s="2" cm="1">
        <f t="array" ref="AK288">_xlfn.XLOOKUP(AK$1&amp;$AB288,$M$3:$M$1662&amp;$N$3:$N$1662,$O$3:$O$1662,0,0,1)</f>
        <v>50700</v>
      </c>
      <c r="AL288" s="2" cm="1">
        <f t="array" ref="AL288">_xlfn.XLOOKUP(AL$1&amp;$AB288,$M$3:$M$1662&amp;$N$3:$N$1662,$O$3:$O$1662,0,0,1)</f>
        <v>15000</v>
      </c>
      <c r="AM288" s="2" cm="1">
        <f t="array" ref="AM288">_xlfn.XLOOKUP(AM$1&amp;$AB288,$M$3:$M$1662&amp;$N$3:$N$1662,$O$3:$O$1662,0,0,1)</f>
        <v>6600</v>
      </c>
    </row>
    <row r="289" spans="13:39" x14ac:dyDescent="0.4">
      <c r="M289" t="s">
        <v>870</v>
      </c>
      <c r="N289" t="s">
        <v>529</v>
      </c>
      <c r="O289">
        <v>6600</v>
      </c>
      <c r="AB289" t="s">
        <v>59</v>
      </c>
      <c r="AC289" s="2">
        <f t="shared" si="30"/>
        <v>8115260</v>
      </c>
      <c r="AD289" s="2">
        <f t="shared" si="32"/>
        <v>5012500</v>
      </c>
      <c r="AE289" s="2">
        <f t="shared" si="32"/>
        <v>5942200</v>
      </c>
      <c r="AF289" s="2">
        <f t="shared" si="32"/>
        <v>7342700</v>
      </c>
      <c r="AG289" s="2">
        <f t="shared" si="32"/>
        <v>14083300</v>
      </c>
      <c r="AH289" s="2">
        <f t="shared" si="32"/>
        <v>8195600</v>
      </c>
      <c r="AI289" s="2" cm="1">
        <f t="array" ref="AI289">_xlfn.XLOOKUP(AI$1&amp;$AB289,$M$3:$M$1662&amp;$N$3:$N$1662,$O$3:$O$1662,0,0,1)</f>
        <v>4200</v>
      </c>
      <c r="AJ289" s="2" cm="1">
        <f t="array" ref="AJ289">_xlfn.XLOOKUP(AJ$1&amp;$AB289,$M$3:$M$1662&amp;$N$3:$N$1662,$O$3:$O$1662,0,0,1)</f>
        <v>5400</v>
      </c>
      <c r="AK289" s="2" cm="1">
        <f t="array" ref="AK289">_xlfn.XLOOKUP(AK$1&amp;$AB289,$M$3:$M$1662&amp;$N$3:$N$1662,$O$3:$O$1662,0,0,1)</f>
        <v>43000</v>
      </c>
      <c r="AL289" s="2" cm="1">
        <f t="array" ref="AL289">_xlfn.XLOOKUP(AL$1&amp;$AB289,$M$3:$M$1662&amp;$N$3:$N$1662,$O$3:$O$1662,0,0,1)</f>
        <v>39200</v>
      </c>
      <c r="AM289" s="2" cm="1">
        <f t="array" ref="AM289">_xlfn.XLOOKUP(AM$1&amp;$AB289,$M$3:$M$1662&amp;$N$3:$N$1662,$O$3:$O$1662,0,0,1)</f>
        <v>26300</v>
      </c>
    </row>
    <row r="290" spans="13:39" x14ac:dyDescent="0.4">
      <c r="M290" t="s">
        <v>870</v>
      </c>
      <c r="N290" t="s">
        <v>530</v>
      </c>
      <c r="O290">
        <v>26300</v>
      </c>
      <c r="AB290" t="s">
        <v>38</v>
      </c>
      <c r="AC290" s="2">
        <f t="shared" si="30"/>
        <v>8145040</v>
      </c>
      <c r="AD290" s="2">
        <f t="shared" si="32"/>
        <v>5015000</v>
      </c>
      <c r="AE290" s="2">
        <f t="shared" si="32"/>
        <v>5946500</v>
      </c>
      <c r="AF290" s="2">
        <f t="shared" si="32"/>
        <v>7369900</v>
      </c>
      <c r="AG290" s="2">
        <f t="shared" si="32"/>
        <v>14109700</v>
      </c>
      <c r="AH290" s="2">
        <f t="shared" si="32"/>
        <v>8284100</v>
      </c>
      <c r="AI290" s="2" cm="1">
        <f t="array" ref="AI290">_xlfn.XLOOKUP(AI$1&amp;$AB290,$M$3:$M$1662&amp;$N$3:$N$1662,$O$3:$O$1662,0,0,1)</f>
        <v>2500</v>
      </c>
      <c r="AJ290" s="2" cm="1">
        <f t="array" ref="AJ290">_xlfn.XLOOKUP(AJ$1&amp;$AB290,$M$3:$M$1662&amp;$N$3:$N$1662,$O$3:$O$1662,0,0,1)</f>
        <v>4300</v>
      </c>
      <c r="AK290" s="2" cm="1">
        <f t="array" ref="AK290">_xlfn.XLOOKUP(AK$1&amp;$AB290,$M$3:$M$1662&amp;$N$3:$N$1662,$O$3:$O$1662,0,0,1)</f>
        <v>27200</v>
      </c>
      <c r="AL290" s="2" cm="1">
        <f t="array" ref="AL290">_xlfn.XLOOKUP(AL$1&amp;$AB290,$M$3:$M$1662&amp;$N$3:$N$1662,$O$3:$O$1662,0,0,1)</f>
        <v>26400</v>
      </c>
      <c r="AM290" s="2" cm="1">
        <f t="array" ref="AM290">_xlfn.XLOOKUP(AM$1&amp;$AB290,$M$3:$M$1662&amp;$N$3:$N$1662,$O$3:$O$1662,0,0,1)</f>
        <v>88500</v>
      </c>
    </row>
    <row r="291" spans="13:39" x14ac:dyDescent="0.4">
      <c r="M291" t="s">
        <v>870</v>
      </c>
      <c r="N291" t="s">
        <v>531</v>
      </c>
      <c r="O291">
        <v>88500</v>
      </c>
      <c r="AB291" t="s">
        <v>312</v>
      </c>
      <c r="AC291" s="2">
        <f t="shared" si="30"/>
        <v>8167960</v>
      </c>
      <c r="AD291" s="2">
        <f t="shared" si="32"/>
        <v>5020100</v>
      </c>
      <c r="AE291" s="2">
        <f t="shared" si="32"/>
        <v>5949800</v>
      </c>
      <c r="AF291" s="2">
        <f t="shared" si="32"/>
        <v>7416800</v>
      </c>
      <c r="AG291" s="2">
        <f t="shared" si="32"/>
        <v>14142500</v>
      </c>
      <c r="AH291" s="2">
        <f t="shared" si="32"/>
        <v>8310600</v>
      </c>
      <c r="AI291" s="2" cm="1">
        <f t="array" ref="AI291">_xlfn.XLOOKUP(AI$1&amp;$AB291,$M$3:$M$1662&amp;$N$3:$N$1662,$O$3:$O$1662,0,0,1)</f>
        <v>5100</v>
      </c>
      <c r="AJ291" s="2" cm="1">
        <f t="array" ref="AJ291">_xlfn.XLOOKUP(AJ$1&amp;$AB291,$M$3:$M$1662&amp;$N$3:$N$1662,$O$3:$O$1662,0,0,1)</f>
        <v>3300</v>
      </c>
      <c r="AK291" s="2" cm="1">
        <f t="array" ref="AK291">_xlfn.XLOOKUP(AK$1&amp;$AB291,$M$3:$M$1662&amp;$N$3:$N$1662,$O$3:$O$1662,0,0,1)</f>
        <v>46900</v>
      </c>
      <c r="AL291" s="2" cm="1">
        <f t="array" ref="AL291">_xlfn.XLOOKUP(AL$1&amp;$AB291,$M$3:$M$1662&amp;$N$3:$N$1662,$O$3:$O$1662,0,0,1)</f>
        <v>32800</v>
      </c>
      <c r="AM291" s="2" cm="1">
        <f t="array" ref="AM291">_xlfn.XLOOKUP(AM$1&amp;$AB291,$M$3:$M$1662&amp;$N$3:$N$1662,$O$3:$O$1662,0,0,1)</f>
        <v>26500</v>
      </c>
    </row>
    <row r="292" spans="13:39" x14ac:dyDescent="0.4">
      <c r="M292" t="s">
        <v>870</v>
      </c>
      <c r="N292" t="s">
        <v>532</v>
      </c>
      <c r="O292">
        <v>26500</v>
      </c>
      <c r="AB292" t="s">
        <v>281</v>
      </c>
      <c r="AC292" s="2">
        <f t="shared" si="30"/>
        <v>8193020</v>
      </c>
      <c r="AD292" s="2">
        <f t="shared" ref="AD292:AH307" si="33">AD291+AI292</f>
        <v>5022000</v>
      </c>
      <c r="AE292" s="2">
        <f t="shared" si="33"/>
        <v>5952500</v>
      </c>
      <c r="AF292" s="2">
        <f t="shared" si="33"/>
        <v>7437500</v>
      </c>
      <c r="AG292" s="2">
        <f t="shared" si="33"/>
        <v>14232100</v>
      </c>
      <c r="AH292" s="2">
        <f t="shared" si="33"/>
        <v>8321000</v>
      </c>
      <c r="AI292" s="2" cm="1">
        <f t="array" ref="AI292">_xlfn.XLOOKUP(AI$1&amp;$AB292,$M$3:$M$1662&amp;$N$3:$N$1662,$O$3:$O$1662,0,0,1)</f>
        <v>1900</v>
      </c>
      <c r="AJ292" s="2" cm="1">
        <f t="array" ref="AJ292">_xlfn.XLOOKUP(AJ$1&amp;$AB292,$M$3:$M$1662&amp;$N$3:$N$1662,$O$3:$O$1662,0,0,1)</f>
        <v>2700</v>
      </c>
      <c r="AK292" s="2" cm="1">
        <f t="array" ref="AK292">_xlfn.XLOOKUP(AK$1&amp;$AB292,$M$3:$M$1662&amp;$N$3:$N$1662,$O$3:$O$1662,0,0,1)</f>
        <v>20700</v>
      </c>
      <c r="AL292" s="2" cm="1">
        <f t="array" ref="AL292">_xlfn.XLOOKUP(AL$1&amp;$AB292,$M$3:$M$1662&amp;$N$3:$N$1662,$O$3:$O$1662,0,0,1)</f>
        <v>89600</v>
      </c>
      <c r="AM292" s="2" cm="1">
        <f t="array" ref="AM292">_xlfn.XLOOKUP(AM$1&amp;$AB292,$M$3:$M$1662&amp;$N$3:$N$1662,$O$3:$O$1662,0,0,1)</f>
        <v>10400</v>
      </c>
    </row>
    <row r="293" spans="13:39" x14ac:dyDescent="0.4">
      <c r="M293" t="s">
        <v>870</v>
      </c>
      <c r="N293" t="s">
        <v>533</v>
      </c>
      <c r="O293">
        <v>10400</v>
      </c>
      <c r="AB293" t="s">
        <v>265</v>
      </c>
      <c r="AC293" s="2">
        <f t="shared" si="30"/>
        <v>8219520</v>
      </c>
      <c r="AD293" s="2">
        <f t="shared" si="33"/>
        <v>5036000</v>
      </c>
      <c r="AE293" s="2">
        <f t="shared" si="33"/>
        <v>5957500</v>
      </c>
      <c r="AF293" s="2">
        <f t="shared" si="33"/>
        <v>7476300</v>
      </c>
      <c r="AG293" s="2">
        <f t="shared" si="33"/>
        <v>14275800</v>
      </c>
      <c r="AH293" s="2">
        <f t="shared" si="33"/>
        <v>8352000</v>
      </c>
      <c r="AI293" s="2" cm="1">
        <f t="array" ref="AI293">_xlfn.XLOOKUP(AI$1&amp;$AB293,$M$3:$M$1662&amp;$N$3:$N$1662,$O$3:$O$1662,0,0,1)</f>
        <v>14000</v>
      </c>
      <c r="AJ293" s="2" cm="1">
        <f t="array" ref="AJ293">_xlfn.XLOOKUP(AJ$1&amp;$AB293,$M$3:$M$1662&amp;$N$3:$N$1662,$O$3:$O$1662,0,0,1)</f>
        <v>5000</v>
      </c>
      <c r="AK293" s="2" cm="1">
        <f t="array" ref="AK293">_xlfn.XLOOKUP(AK$1&amp;$AB293,$M$3:$M$1662&amp;$N$3:$N$1662,$O$3:$O$1662,0,0,1)</f>
        <v>38800</v>
      </c>
      <c r="AL293" s="2" cm="1">
        <f t="array" ref="AL293">_xlfn.XLOOKUP(AL$1&amp;$AB293,$M$3:$M$1662&amp;$N$3:$N$1662,$O$3:$O$1662,0,0,1)</f>
        <v>43700</v>
      </c>
      <c r="AM293" s="2" cm="1">
        <f t="array" ref="AM293">_xlfn.XLOOKUP(AM$1&amp;$AB293,$M$3:$M$1662&amp;$N$3:$N$1662,$O$3:$O$1662,0,0,1)</f>
        <v>31000</v>
      </c>
    </row>
    <row r="294" spans="13:39" x14ac:dyDescent="0.4">
      <c r="M294" t="s">
        <v>870</v>
      </c>
      <c r="N294" t="s">
        <v>534</v>
      </c>
      <c r="O294">
        <v>31000</v>
      </c>
      <c r="AB294" t="s">
        <v>19</v>
      </c>
      <c r="AC294" s="2">
        <f t="shared" si="30"/>
        <v>8237320</v>
      </c>
      <c r="AD294" s="2">
        <f t="shared" si="33"/>
        <v>5042800</v>
      </c>
      <c r="AE294" s="2">
        <f t="shared" si="33"/>
        <v>5978500</v>
      </c>
      <c r="AF294" s="2">
        <f t="shared" si="33"/>
        <v>7499200</v>
      </c>
      <c r="AG294" s="2">
        <f t="shared" si="33"/>
        <v>14295100</v>
      </c>
      <c r="AH294" s="2">
        <f t="shared" si="33"/>
        <v>8371000</v>
      </c>
      <c r="AI294" s="2" cm="1">
        <f t="array" ref="AI294">_xlfn.XLOOKUP(AI$1&amp;$AB294,$M$3:$M$1662&amp;$N$3:$N$1662,$O$3:$O$1662,0,0,1)</f>
        <v>6800</v>
      </c>
      <c r="AJ294" s="2" cm="1">
        <f t="array" ref="AJ294">_xlfn.XLOOKUP(AJ$1&amp;$AB294,$M$3:$M$1662&amp;$N$3:$N$1662,$O$3:$O$1662,0,0,1)</f>
        <v>21000</v>
      </c>
      <c r="AK294" s="2" cm="1">
        <f t="array" ref="AK294">_xlfn.XLOOKUP(AK$1&amp;$AB294,$M$3:$M$1662&amp;$N$3:$N$1662,$O$3:$O$1662,0,0,1)</f>
        <v>22900</v>
      </c>
      <c r="AL294" s="2" cm="1">
        <f t="array" ref="AL294">_xlfn.XLOOKUP(AL$1&amp;$AB294,$M$3:$M$1662&amp;$N$3:$N$1662,$O$3:$O$1662,0,0,1)</f>
        <v>19300</v>
      </c>
      <c r="AM294" s="2" cm="1">
        <f t="array" ref="AM294">_xlfn.XLOOKUP(AM$1&amp;$AB294,$M$3:$M$1662&amp;$N$3:$N$1662,$O$3:$O$1662,0,0,1)</f>
        <v>19000</v>
      </c>
    </row>
    <row r="295" spans="13:39" x14ac:dyDescent="0.4">
      <c r="M295" t="s">
        <v>870</v>
      </c>
      <c r="N295" t="s">
        <v>535</v>
      </c>
      <c r="O295">
        <v>19000</v>
      </c>
      <c r="AB295" t="s">
        <v>107</v>
      </c>
      <c r="AC295" s="2">
        <f t="shared" si="30"/>
        <v>8269040</v>
      </c>
      <c r="AD295" s="2">
        <f t="shared" si="33"/>
        <v>5049900</v>
      </c>
      <c r="AE295" s="2">
        <f t="shared" si="33"/>
        <v>5982800</v>
      </c>
      <c r="AF295" s="2">
        <f t="shared" si="33"/>
        <v>7556800</v>
      </c>
      <c r="AG295" s="2">
        <f t="shared" si="33"/>
        <v>14371600</v>
      </c>
      <c r="AH295" s="2">
        <f t="shared" si="33"/>
        <v>8384100</v>
      </c>
      <c r="AI295" s="2" cm="1">
        <f t="array" ref="AI295">_xlfn.XLOOKUP(AI$1&amp;$AB295,$M$3:$M$1662&amp;$N$3:$N$1662,$O$3:$O$1662,0,0,1)</f>
        <v>7100</v>
      </c>
      <c r="AJ295" s="2" cm="1">
        <f t="array" ref="AJ295">_xlfn.XLOOKUP(AJ$1&amp;$AB295,$M$3:$M$1662&amp;$N$3:$N$1662,$O$3:$O$1662,0,0,1)</f>
        <v>4300</v>
      </c>
      <c r="AK295" s="2" cm="1">
        <f t="array" ref="AK295">_xlfn.XLOOKUP(AK$1&amp;$AB295,$M$3:$M$1662&amp;$N$3:$N$1662,$O$3:$O$1662,0,0,1)</f>
        <v>57600</v>
      </c>
      <c r="AL295" s="2" cm="1">
        <f t="array" ref="AL295">_xlfn.XLOOKUP(AL$1&amp;$AB295,$M$3:$M$1662&amp;$N$3:$N$1662,$O$3:$O$1662,0,0,1)</f>
        <v>76500</v>
      </c>
      <c r="AM295" s="2" cm="1">
        <f t="array" ref="AM295">_xlfn.XLOOKUP(AM$1&amp;$AB295,$M$3:$M$1662&amp;$N$3:$N$1662,$O$3:$O$1662,0,0,1)</f>
        <v>13100</v>
      </c>
    </row>
    <row r="296" spans="13:39" x14ac:dyDescent="0.4">
      <c r="M296" t="s">
        <v>870</v>
      </c>
      <c r="N296" t="s">
        <v>536</v>
      </c>
      <c r="O296">
        <v>13100</v>
      </c>
      <c r="AB296" t="s">
        <v>133</v>
      </c>
      <c r="AC296" s="2">
        <f t="shared" si="30"/>
        <v>8297300</v>
      </c>
      <c r="AD296" s="2">
        <f t="shared" si="33"/>
        <v>5055700</v>
      </c>
      <c r="AE296" s="2">
        <f t="shared" si="33"/>
        <v>6016100</v>
      </c>
      <c r="AF296" s="2">
        <f t="shared" si="33"/>
        <v>7598200</v>
      </c>
      <c r="AG296" s="2">
        <f t="shared" si="33"/>
        <v>14395800</v>
      </c>
      <c r="AH296" s="2">
        <f t="shared" si="33"/>
        <v>8420700</v>
      </c>
      <c r="AI296" s="2" cm="1">
        <f t="array" ref="AI296">_xlfn.XLOOKUP(AI$1&amp;$AB296,$M$3:$M$1662&amp;$N$3:$N$1662,$O$3:$O$1662,0,0,1)</f>
        <v>5800</v>
      </c>
      <c r="AJ296" s="2" cm="1">
        <f t="array" ref="AJ296">_xlfn.XLOOKUP(AJ$1&amp;$AB296,$M$3:$M$1662&amp;$N$3:$N$1662,$O$3:$O$1662,0,0,1)</f>
        <v>33300</v>
      </c>
      <c r="AK296" s="2" cm="1">
        <f t="array" ref="AK296">_xlfn.XLOOKUP(AK$1&amp;$AB296,$M$3:$M$1662&amp;$N$3:$N$1662,$O$3:$O$1662,0,0,1)</f>
        <v>41400</v>
      </c>
      <c r="AL296" s="2" cm="1">
        <f t="array" ref="AL296">_xlfn.XLOOKUP(AL$1&amp;$AB296,$M$3:$M$1662&amp;$N$3:$N$1662,$O$3:$O$1662,0,0,1)</f>
        <v>24200</v>
      </c>
      <c r="AM296" s="2" cm="1">
        <f t="array" ref="AM296">_xlfn.XLOOKUP(AM$1&amp;$AB296,$M$3:$M$1662&amp;$N$3:$N$1662,$O$3:$O$1662,0,0,1)</f>
        <v>36600</v>
      </c>
    </row>
    <row r="297" spans="13:39" x14ac:dyDescent="0.4">
      <c r="M297" t="s">
        <v>870</v>
      </c>
      <c r="N297" t="s">
        <v>537</v>
      </c>
      <c r="O297">
        <v>36600</v>
      </c>
      <c r="AB297" t="s">
        <v>76</v>
      </c>
      <c r="AC297" s="2">
        <f t="shared" si="30"/>
        <v>8315360</v>
      </c>
      <c r="AD297" s="2">
        <f t="shared" si="33"/>
        <v>5064500</v>
      </c>
      <c r="AE297" s="2">
        <f t="shared" si="33"/>
        <v>6033700</v>
      </c>
      <c r="AF297" s="2">
        <f t="shared" si="33"/>
        <v>7626100</v>
      </c>
      <c r="AG297" s="2">
        <f t="shared" si="33"/>
        <v>14416000</v>
      </c>
      <c r="AH297" s="2">
        <f t="shared" si="33"/>
        <v>8436500</v>
      </c>
      <c r="AI297" s="2" cm="1">
        <f t="array" ref="AI297">_xlfn.XLOOKUP(AI$1&amp;$AB297,$M$3:$M$1662&amp;$N$3:$N$1662,$O$3:$O$1662,0,0,1)</f>
        <v>8800</v>
      </c>
      <c r="AJ297" s="2" cm="1">
        <f t="array" ref="AJ297">_xlfn.XLOOKUP(AJ$1&amp;$AB297,$M$3:$M$1662&amp;$N$3:$N$1662,$O$3:$O$1662,0,0,1)</f>
        <v>17600</v>
      </c>
      <c r="AK297" s="2" cm="1">
        <f t="array" ref="AK297">_xlfn.XLOOKUP(AK$1&amp;$AB297,$M$3:$M$1662&amp;$N$3:$N$1662,$O$3:$O$1662,0,0,1)</f>
        <v>27900</v>
      </c>
      <c r="AL297" s="2" cm="1">
        <f t="array" ref="AL297">_xlfn.XLOOKUP(AL$1&amp;$AB297,$M$3:$M$1662&amp;$N$3:$N$1662,$O$3:$O$1662,0,0,1)</f>
        <v>20200</v>
      </c>
      <c r="AM297" s="2" cm="1">
        <f t="array" ref="AM297">_xlfn.XLOOKUP(AM$1&amp;$AB297,$M$3:$M$1662&amp;$N$3:$N$1662,$O$3:$O$1662,0,0,1)</f>
        <v>15800</v>
      </c>
    </row>
    <row r="298" spans="13:39" x14ac:dyDescent="0.4">
      <c r="M298" t="s">
        <v>870</v>
      </c>
      <c r="N298" t="s">
        <v>538</v>
      </c>
      <c r="O298">
        <v>15800</v>
      </c>
      <c r="AB298" t="s">
        <v>13</v>
      </c>
      <c r="AC298" s="2">
        <f t="shared" si="30"/>
        <v>8334860</v>
      </c>
      <c r="AD298" s="2">
        <f t="shared" si="33"/>
        <v>5078000</v>
      </c>
      <c r="AE298" s="2">
        <f t="shared" si="33"/>
        <v>6047600</v>
      </c>
      <c r="AF298" s="2">
        <f t="shared" si="33"/>
        <v>7653600</v>
      </c>
      <c r="AG298" s="2">
        <f t="shared" si="33"/>
        <v>14421800</v>
      </c>
      <c r="AH298" s="2">
        <f t="shared" si="33"/>
        <v>8473300</v>
      </c>
      <c r="AI298" s="2" cm="1">
        <f t="array" ref="AI298">_xlfn.XLOOKUP(AI$1&amp;$AB298,$M$3:$M$1662&amp;$N$3:$N$1662,$O$3:$O$1662,0,0,1)</f>
        <v>13500</v>
      </c>
      <c r="AJ298" s="2" cm="1">
        <f t="array" ref="AJ298">_xlfn.XLOOKUP(AJ$1&amp;$AB298,$M$3:$M$1662&amp;$N$3:$N$1662,$O$3:$O$1662,0,0,1)</f>
        <v>13900</v>
      </c>
      <c r="AK298" s="2" cm="1">
        <f t="array" ref="AK298">_xlfn.XLOOKUP(AK$1&amp;$AB298,$M$3:$M$1662&amp;$N$3:$N$1662,$O$3:$O$1662,0,0,1)</f>
        <v>27500</v>
      </c>
      <c r="AL298" s="2" cm="1">
        <f t="array" ref="AL298">_xlfn.XLOOKUP(AL$1&amp;$AB298,$M$3:$M$1662&amp;$N$3:$N$1662,$O$3:$O$1662,0,0,1)</f>
        <v>5800</v>
      </c>
      <c r="AM298" s="2" cm="1">
        <f t="array" ref="AM298">_xlfn.XLOOKUP(AM$1&amp;$AB298,$M$3:$M$1662&amp;$N$3:$N$1662,$O$3:$O$1662,0,0,1)</f>
        <v>36800</v>
      </c>
    </row>
    <row r="299" spans="13:39" x14ac:dyDescent="0.4">
      <c r="M299" t="s">
        <v>870</v>
      </c>
      <c r="N299" t="s">
        <v>539</v>
      </c>
      <c r="O299">
        <v>36800</v>
      </c>
      <c r="AB299" t="s">
        <v>218</v>
      </c>
      <c r="AC299" s="2">
        <f t="shared" si="30"/>
        <v>8363840</v>
      </c>
      <c r="AD299" s="2">
        <f t="shared" si="33"/>
        <v>5089600</v>
      </c>
      <c r="AE299" s="2">
        <f t="shared" si="33"/>
        <v>6059300</v>
      </c>
      <c r="AF299" s="2">
        <f t="shared" si="33"/>
        <v>7669800</v>
      </c>
      <c r="AG299" s="2">
        <f t="shared" si="33"/>
        <v>14454800</v>
      </c>
      <c r="AH299" s="2">
        <f t="shared" si="33"/>
        <v>8545700</v>
      </c>
      <c r="AI299" s="2" cm="1">
        <f t="array" ref="AI299">_xlfn.XLOOKUP(AI$1&amp;$AB299,$M$3:$M$1662&amp;$N$3:$N$1662,$O$3:$O$1662,0,0,1)</f>
        <v>11600</v>
      </c>
      <c r="AJ299" s="2" cm="1">
        <f t="array" ref="AJ299">_xlfn.XLOOKUP(AJ$1&amp;$AB299,$M$3:$M$1662&amp;$N$3:$N$1662,$O$3:$O$1662,0,0,1)</f>
        <v>11700</v>
      </c>
      <c r="AK299" s="2" cm="1">
        <f t="array" ref="AK299">_xlfn.XLOOKUP(AK$1&amp;$AB299,$M$3:$M$1662&amp;$N$3:$N$1662,$O$3:$O$1662,0,0,1)</f>
        <v>16200</v>
      </c>
      <c r="AL299" s="2" cm="1">
        <f t="array" ref="AL299">_xlfn.XLOOKUP(AL$1&amp;$AB299,$M$3:$M$1662&amp;$N$3:$N$1662,$O$3:$O$1662,0,0,1)</f>
        <v>33000</v>
      </c>
      <c r="AM299" s="2" cm="1">
        <f t="array" ref="AM299">_xlfn.XLOOKUP(AM$1&amp;$AB299,$M$3:$M$1662&amp;$N$3:$N$1662,$O$3:$O$1662,0,0,1)</f>
        <v>72400</v>
      </c>
    </row>
    <row r="300" spans="13:39" x14ac:dyDescent="0.4">
      <c r="M300" t="s">
        <v>870</v>
      </c>
      <c r="N300" t="s">
        <v>540</v>
      </c>
      <c r="O300">
        <v>72400</v>
      </c>
      <c r="AB300" t="s">
        <v>230</v>
      </c>
      <c r="AC300" s="2">
        <f t="shared" si="30"/>
        <v>8387660</v>
      </c>
      <c r="AD300" s="2">
        <f t="shared" si="33"/>
        <v>5094100</v>
      </c>
      <c r="AE300" s="2">
        <f t="shared" si="33"/>
        <v>6086800</v>
      </c>
      <c r="AF300" s="2">
        <f t="shared" si="33"/>
        <v>7677900</v>
      </c>
      <c r="AG300" s="2">
        <f t="shared" si="33"/>
        <v>14508100</v>
      </c>
      <c r="AH300" s="2">
        <f t="shared" si="33"/>
        <v>8571400</v>
      </c>
      <c r="AI300" s="2" cm="1">
        <f t="array" ref="AI300">_xlfn.XLOOKUP(AI$1&amp;$AB300,$M$3:$M$1662&amp;$N$3:$N$1662,$O$3:$O$1662,0,0,1)</f>
        <v>4500</v>
      </c>
      <c r="AJ300" s="2" cm="1">
        <f t="array" ref="AJ300">_xlfn.XLOOKUP(AJ$1&amp;$AB300,$M$3:$M$1662&amp;$N$3:$N$1662,$O$3:$O$1662,0,0,1)</f>
        <v>27500</v>
      </c>
      <c r="AK300" s="2" cm="1">
        <f t="array" ref="AK300">_xlfn.XLOOKUP(AK$1&amp;$AB300,$M$3:$M$1662&amp;$N$3:$N$1662,$O$3:$O$1662,0,0,1)</f>
        <v>8100</v>
      </c>
      <c r="AL300" s="2" cm="1">
        <f t="array" ref="AL300">_xlfn.XLOOKUP(AL$1&amp;$AB300,$M$3:$M$1662&amp;$N$3:$N$1662,$O$3:$O$1662,0,0,1)</f>
        <v>53300</v>
      </c>
      <c r="AM300" s="2" cm="1">
        <f t="array" ref="AM300">_xlfn.XLOOKUP(AM$1&amp;$AB300,$M$3:$M$1662&amp;$N$3:$N$1662,$O$3:$O$1662,0,0,1)</f>
        <v>25700</v>
      </c>
    </row>
    <row r="301" spans="13:39" x14ac:dyDescent="0.4">
      <c r="M301" t="s">
        <v>870</v>
      </c>
      <c r="N301" t="s">
        <v>541</v>
      </c>
      <c r="O301">
        <v>25700</v>
      </c>
      <c r="AB301" t="s">
        <v>238</v>
      </c>
      <c r="AC301" s="2">
        <f t="shared" si="30"/>
        <v>8403180</v>
      </c>
      <c r="AD301" s="2">
        <f t="shared" si="33"/>
        <v>5096100</v>
      </c>
      <c r="AE301" s="2">
        <f t="shared" si="33"/>
        <v>6104000</v>
      </c>
      <c r="AF301" s="2">
        <f t="shared" si="33"/>
        <v>7681800</v>
      </c>
      <c r="AG301" s="2">
        <f t="shared" si="33"/>
        <v>14554000</v>
      </c>
      <c r="AH301" s="2">
        <f t="shared" si="33"/>
        <v>8580000</v>
      </c>
      <c r="AI301" s="2" cm="1">
        <f t="array" ref="AI301">_xlfn.XLOOKUP(AI$1&amp;$AB301,$M$3:$M$1662&amp;$N$3:$N$1662,$O$3:$O$1662,0,0,1)</f>
        <v>2000</v>
      </c>
      <c r="AJ301" s="2" cm="1">
        <f t="array" ref="AJ301">_xlfn.XLOOKUP(AJ$1&amp;$AB301,$M$3:$M$1662&amp;$N$3:$N$1662,$O$3:$O$1662,0,0,1)</f>
        <v>17200</v>
      </c>
      <c r="AK301" s="2" cm="1">
        <f t="array" ref="AK301">_xlfn.XLOOKUP(AK$1&amp;$AB301,$M$3:$M$1662&amp;$N$3:$N$1662,$O$3:$O$1662,0,0,1)</f>
        <v>3900</v>
      </c>
      <c r="AL301" s="2" cm="1">
        <f t="array" ref="AL301">_xlfn.XLOOKUP(AL$1&amp;$AB301,$M$3:$M$1662&amp;$N$3:$N$1662,$O$3:$O$1662,0,0,1)</f>
        <v>45900</v>
      </c>
      <c r="AM301" s="2" cm="1">
        <f t="array" ref="AM301">_xlfn.XLOOKUP(AM$1&amp;$AB301,$M$3:$M$1662&amp;$N$3:$N$1662,$O$3:$O$1662,0,0,1)</f>
        <v>8600</v>
      </c>
    </row>
    <row r="302" spans="13:39" x14ac:dyDescent="0.4">
      <c r="M302" t="s">
        <v>870</v>
      </c>
      <c r="N302" t="s">
        <v>542</v>
      </c>
      <c r="O302">
        <v>8600</v>
      </c>
      <c r="AB302" t="s">
        <v>17</v>
      </c>
      <c r="AC302" s="2">
        <f t="shared" si="30"/>
        <v>8418880</v>
      </c>
      <c r="AD302" s="2">
        <f t="shared" si="33"/>
        <v>5102200</v>
      </c>
      <c r="AE302" s="2">
        <f t="shared" si="33"/>
        <v>6124000</v>
      </c>
      <c r="AF302" s="2">
        <f t="shared" si="33"/>
        <v>7697800</v>
      </c>
      <c r="AG302" s="2">
        <f t="shared" si="33"/>
        <v>14584900</v>
      </c>
      <c r="AH302" s="2">
        <f t="shared" si="33"/>
        <v>8585500</v>
      </c>
      <c r="AI302" s="2" cm="1">
        <f t="array" ref="AI302">_xlfn.XLOOKUP(AI$1&amp;$AB302,$M$3:$M$1662&amp;$N$3:$N$1662,$O$3:$O$1662,0,0,1)</f>
        <v>6100</v>
      </c>
      <c r="AJ302" s="2" cm="1">
        <f t="array" ref="AJ302">_xlfn.XLOOKUP(AJ$1&amp;$AB302,$M$3:$M$1662&amp;$N$3:$N$1662,$O$3:$O$1662,0,0,1)</f>
        <v>20000</v>
      </c>
      <c r="AK302" s="2" cm="1">
        <f t="array" ref="AK302">_xlfn.XLOOKUP(AK$1&amp;$AB302,$M$3:$M$1662&amp;$N$3:$N$1662,$O$3:$O$1662,0,0,1)</f>
        <v>16000</v>
      </c>
      <c r="AL302" s="2" cm="1">
        <f t="array" ref="AL302">_xlfn.XLOOKUP(AL$1&amp;$AB302,$M$3:$M$1662&amp;$N$3:$N$1662,$O$3:$O$1662,0,0,1)</f>
        <v>30900</v>
      </c>
      <c r="AM302" s="2" cm="1">
        <f t="array" ref="AM302">_xlfn.XLOOKUP(AM$1&amp;$AB302,$M$3:$M$1662&amp;$N$3:$N$1662,$O$3:$O$1662,0,0,1)</f>
        <v>5500</v>
      </c>
    </row>
    <row r="303" spans="13:39" x14ac:dyDescent="0.4">
      <c r="M303" t="s">
        <v>870</v>
      </c>
      <c r="N303" t="s">
        <v>543</v>
      </c>
      <c r="O303">
        <v>5500</v>
      </c>
      <c r="AB303" t="s">
        <v>6</v>
      </c>
      <c r="AC303" s="2">
        <f t="shared" si="30"/>
        <v>8436760</v>
      </c>
      <c r="AD303" s="2">
        <f t="shared" si="33"/>
        <v>5103900</v>
      </c>
      <c r="AE303" s="2">
        <f t="shared" si="33"/>
        <v>6132200</v>
      </c>
      <c r="AF303" s="2">
        <f t="shared" si="33"/>
        <v>7723300</v>
      </c>
      <c r="AG303" s="2">
        <f t="shared" si="33"/>
        <v>14620500</v>
      </c>
      <c r="AH303" s="2">
        <f t="shared" si="33"/>
        <v>8603900</v>
      </c>
      <c r="AI303" s="2" cm="1">
        <f t="array" ref="AI303">_xlfn.XLOOKUP(AI$1&amp;$AB303,$M$3:$M$1662&amp;$N$3:$N$1662,$O$3:$O$1662,0,0,1)</f>
        <v>1700</v>
      </c>
      <c r="AJ303" s="2" cm="1">
        <f t="array" ref="AJ303">_xlfn.XLOOKUP(AJ$1&amp;$AB303,$M$3:$M$1662&amp;$N$3:$N$1662,$O$3:$O$1662,0,0,1)</f>
        <v>8200</v>
      </c>
      <c r="AK303" s="2" cm="1">
        <f t="array" ref="AK303">_xlfn.XLOOKUP(AK$1&amp;$AB303,$M$3:$M$1662&amp;$N$3:$N$1662,$O$3:$O$1662,0,0,1)</f>
        <v>25500</v>
      </c>
      <c r="AL303" s="2" cm="1">
        <f t="array" ref="AL303">_xlfn.XLOOKUP(AL$1&amp;$AB303,$M$3:$M$1662&amp;$N$3:$N$1662,$O$3:$O$1662,0,0,1)</f>
        <v>35600</v>
      </c>
      <c r="AM303" s="2" cm="1">
        <f t="array" ref="AM303">_xlfn.XLOOKUP(AM$1&amp;$AB303,$M$3:$M$1662&amp;$N$3:$N$1662,$O$3:$O$1662,0,0,1)</f>
        <v>18400</v>
      </c>
    </row>
    <row r="304" spans="13:39" x14ac:dyDescent="0.4">
      <c r="M304" t="s">
        <v>870</v>
      </c>
      <c r="N304" t="s">
        <v>544</v>
      </c>
      <c r="O304">
        <v>18400</v>
      </c>
      <c r="AB304" t="s">
        <v>394</v>
      </c>
      <c r="AC304" s="2">
        <f t="shared" si="30"/>
        <v>8455520</v>
      </c>
      <c r="AD304" s="2">
        <f t="shared" si="33"/>
        <v>5108300</v>
      </c>
      <c r="AE304" s="2">
        <f t="shared" si="33"/>
        <v>6147500</v>
      </c>
      <c r="AF304" s="2">
        <f t="shared" si="33"/>
        <v>7734800</v>
      </c>
      <c r="AG304" s="2">
        <f t="shared" si="33"/>
        <v>14656200</v>
      </c>
      <c r="AH304" s="2">
        <f t="shared" si="33"/>
        <v>8630800</v>
      </c>
      <c r="AI304" s="2" cm="1">
        <f t="array" ref="AI304">_xlfn.XLOOKUP(AI$1&amp;$AB304,$M$3:$M$1662&amp;$N$3:$N$1662,$O$3:$O$1662,0,0,1)</f>
        <v>4400</v>
      </c>
      <c r="AJ304" s="2" cm="1">
        <f t="array" ref="AJ304">_xlfn.XLOOKUP(AJ$1&amp;$AB304,$M$3:$M$1662&amp;$N$3:$N$1662,$O$3:$O$1662,0,0,1)</f>
        <v>15300</v>
      </c>
      <c r="AK304" s="2" cm="1">
        <f t="array" ref="AK304">_xlfn.XLOOKUP(AK$1&amp;$AB304,$M$3:$M$1662&amp;$N$3:$N$1662,$O$3:$O$1662,0,0,1)</f>
        <v>11500</v>
      </c>
      <c r="AL304" s="2" cm="1">
        <f t="array" ref="AL304">_xlfn.XLOOKUP(AL$1&amp;$AB304,$M$3:$M$1662&amp;$N$3:$N$1662,$O$3:$O$1662,0,0,1)</f>
        <v>35700</v>
      </c>
      <c r="AM304" s="2" cm="1">
        <f t="array" ref="AM304">_xlfn.XLOOKUP(AM$1&amp;$AB304,$M$3:$M$1662&amp;$N$3:$N$1662,$O$3:$O$1662,0,0,1)</f>
        <v>26900</v>
      </c>
    </row>
    <row r="305" spans="13:39" x14ac:dyDescent="0.4">
      <c r="M305" t="s">
        <v>870</v>
      </c>
      <c r="N305" t="s">
        <v>727</v>
      </c>
      <c r="O305">
        <v>26900</v>
      </c>
      <c r="AB305" t="s">
        <v>395</v>
      </c>
      <c r="AC305" s="2">
        <f t="shared" si="30"/>
        <v>8479200</v>
      </c>
      <c r="AD305" s="2">
        <f t="shared" si="33"/>
        <v>5111700</v>
      </c>
      <c r="AE305" s="2">
        <f t="shared" si="33"/>
        <v>6178000</v>
      </c>
      <c r="AF305" s="2">
        <f t="shared" si="33"/>
        <v>7754400</v>
      </c>
      <c r="AG305" s="2">
        <f t="shared" si="33"/>
        <v>14689800</v>
      </c>
      <c r="AH305" s="2">
        <f t="shared" si="33"/>
        <v>8662100</v>
      </c>
      <c r="AI305" s="2" cm="1">
        <f t="array" ref="AI305">_xlfn.XLOOKUP(AI$1&amp;$AB305,$M$3:$M$1662&amp;$N$3:$N$1662,$O$3:$O$1662,0,0,1)</f>
        <v>3400</v>
      </c>
      <c r="AJ305" s="2" cm="1">
        <f t="array" ref="AJ305">_xlfn.XLOOKUP(AJ$1&amp;$AB305,$M$3:$M$1662&amp;$N$3:$N$1662,$O$3:$O$1662,0,0,1)</f>
        <v>30500</v>
      </c>
      <c r="AK305" s="2" cm="1">
        <f t="array" ref="AK305">_xlfn.XLOOKUP(AK$1&amp;$AB305,$M$3:$M$1662&amp;$N$3:$N$1662,$O$3:$O$1662,0,0,1)</f>
        <v>19600</v>
      </c>
      <c r="AL305" s="2" cm="1">
        <f t="array" ref="AL305">_xlfn.XLOOKUP(AL$1&amp;$AB305,$M$3:$M$1662&amp;$N$3:$N$1662,$O$3:$O$1662,0,0,1)</f>
        <v>33600</v>
      </c>
      <c r="AM305" s="2" cm="1">
        <f t="array" ref="AM305">_xlfn.XLOOKUP(AM$1&amp;$AB305,$M$3:$M$1662&amp;$N$3:$N$1662,$O$3:$O$1662,0,0,1)</f>
        <v>31300</v>
      </c>
    </row>
    <row r="306" spans="13:39" x14ac:dyDescent="0.4">
      <c r="M306" t="s">
        <v>870</v>
      </c>
      <c r="N306" t="s">
        <v>728</v>
      </c>
      <c r="O306">
        <v>31300</v>
      </c>
      <c r="AB306" t="s">
        <v>396</v>
      </c>
      <c r="AC306" s="2">
        <f t="shared" si="30"/>
        <v>8495160</v>
      </c>
      <c r="AD306" s="2">
        <f t="shared" si="33"/>
        <v>5114300</v>
      </c>
      <c r="AE306" s="2">
        <f t="shared" si="33"/>
        <v>6189800</v>
      </c>
      <c r="AF306" s="2">
        <f t="shared" si="33"/>
        <v>7770500</v>
      </c>
      <c r="AG306" s="2">
        <f t="shared" si="33"/>
        <v>14709200</v>
      </c>
      <c r="AH306" s="2">
        <f t="shared" si="33"/>
        <v>8692000</v>
      </c>
      <c r="AI306" s="2" cm="1">
        <f t="array" ref="AI306">_xlfn.XLOOKUP(AI$1&amp;$AB306,$M$3:$M$1662&amp;$N$3:$N$1662,$O$3:$O$1662,0,0,1)</f>
        <v>2600</v>
      </c>
      <c r="AJ306" s="2" cm="1">
        <f t="array" ref="AJ306">_xlfn.XLOOKUP(AJ$1&amp;$AB306,$M$3:$M$1662&amp;$N$3:$N$1662,$O$3:$O$1662,0,0,1)</f>
        <v>11800</v>
      </c>
      <c r="AK306" s="2" cm="1">
        <f t="array" ref="AK306">_xlfn.XLOOKUP(AK$1&amp;$AB306,$M$3:$M$1662&amp;$N$3:$N$1662,$O$3:$O$1662,0,0,1)</f>
        <v>16100</v>
      </c>
      <c r="AL306" s="2" cm="1">
        <f t="array" ref="AL306">_xlfn.XLOOKUP(AL$1&amp;$AB306,$M$3:$M$1662&amp;$N$3:$N$1662,$O$3:$O$1662,0,0,1)</f>
        <v>19400</v>
      </c>
      <c r="AM306" s="2" cm="1">
        <f t="array" ref="AM306">_xlfn.XLOOKUP(AM$1&amp;$AB306,$M$3:$M$1662&amp;$N$3:$N$1662,$O$3:$O$1662,0,0,1)</f>
        <v>29900</v>
      </c>
    </row>
    <row r="307" spans="13:39" x14ac:dyDescent="0.4">
      <c r="M307" t="s">
        <v>870</v>
      </c>
      <c r="N307" t="s">
        <v>729</v>
      </c>
      <c r="O307">
        <v>29900</v>
      </c>
      <c r="AB307" t="s">
        <v>397</v>
      </c>
      <c r="AC307" s="2">
        <f t="shared" si="30"/>
        <v>8507100</v>
      </c>
      <c r="AD307" s="2">
        <f t="shared" si="33"/>
        <v>5127200</v>
      </c>
      <c r="AE307" s="2">
        <f t="shared" si="33"/>
        <v>6201200</v>
      </c>
      <c r="AF307" s="2">
        <f t="shared" si="33"/>
        <v>7777500</v>
      </c>
      <c r="AG307" s="2">
        <f t="shared" si="33"/>
        <v>14726100</v>
      </c>
      <c r="AH307" s="2">
        <f t="shared" si="33"/>
        <v>8703500</v>
      </c>
      <c r="AI307" s="2" cm="1">
        <f t="array" ref="AI307">_xlfn.XLOOKUP(AI$1&amp;$AB307,$M$3:$M$1662&amp;$N$3:$N$1662,$O$3:$O$1662,0,0,1)</f>
        <v>12900</v>
      </c>
      <c r="AJ307" s="2" cm="1">
        <f t="array" ref="AJ307">_xlfn.XLOOKUP(AJ$1&amp;$AB307,$M$3:$M$1662&amp;$N$3:$N$1662,$O$3:$O$1662,0,0,1)</f>
        <v>11400</v>
      </c>
      <c r="AK307" s="2" cm="1">
        <f t="array" ref="AK307">_xlfn.XLOOKUP(AK$1&amp;$AB307,$M$3:$M$1662&amp;$N$3:$N$1662,$O$3:$O$1662,0,0,1)</f>
        <v>7000</v>
      </c>
      <c r="AL307" s="2" cm="1">
        <f t="array" ref="AL307">_xlfn.XLOOKUP(AL$1&amp;$AB307,$M$3:$M$1662&amp;$N$3:$N$1662,$O$3:$O$1662,0,0,1)</f>
        <v>16900</v>
      </c>
      <c r="AM307" s="2" cm="1">
        <f t="array" ref="AM307">_xlfn.XLOOKUP(AM$1&amp;$AB307,$M$3:$M$1662&amp;$N$3:$N$1662,$O$3:$O$1662,0,0,1)</f>
        <v>11500</v>
      </c>
    </row>
    <row r="308" spans="13:39" x14ac:dyDescent="0.4">
      <c r="M308" t="s">
        <v>870</v>
      </c>
      <c r="N308" t="s">
        <v>730</v>
      </c>
      <c r="O308">
        <v>11500</v>
      </c>
      <c r="AB308" t="s">
        <v>398</v>
      </c>
      <c r="AC308" s="2">
        <f t="shared" si="30"/>
        <v>8528320</v>
      </c>
      <c r="AD308" s="2">
        <f t="shared" ref="AD308:AH323" si="34">AD307+AI308</f>
        <v>5131500</v>
      </c>
      <c r="AE308" s="2">
        <f t="shared" si="34"/>
        <v>6222500</v>
      </c>
      <c r="AF308" s="2">
        <f t="shared" si="34"/>
        <v>7787400</v>
      </c>
      <c r="AG308" s="2">
        <f t="shared" si="34"/>
        <v>14760500</v>
      </c>
      <c r="AH308" s="2">
        <f t="shared" si="34"/>
        <v>8739700</v>
      </c>
      <c r="AI308" s="2" cm="1">
        <f t="array" ref="AI308">_xlfn.XLOOKUP(AI$1&amp;$AB308,$M$3:$M$1662&amp;$N$3:$N$1662,$O$3:$O$1662,0,0,1)</f>
        <v>4300</v>
      </c>
      <c r="AJ308" s="2" cm="1">
        <f t="array" ref="AJ308">_xlfn.XLOOKUP(AJ$1&amp;$AB308,$M$3:$M$1662&amp;$N$3:$N$1662,$O$3:$O$1662,0,0,1)</f>
        <v>21300</v>
      </c>
      <c r="AK308" s="2" cm="1">
        <f t="array" ref="AK308">_xlfn.XLOOKUP(AK$1&amp;$AB308,$M$3:$M$1662&amp;$N$3:$N$1662,$O$3:$O$1662,0,0,1)</f>
        <v>9900</v>
      </c>
      <c r="AL308" s="2" cm="1">
        <f t="array" ref="AL308">_xlfn.XLOOKUP(AL$1&amp;$AB308,$M$3:$M$1662&amp;$N$3:$N$1662,$O$3:$O$1662,0,0,1)</f>
        <v>34400</v>
      </c>
      <c r="AM308" s="2" cm="1">
        <f t="array" ref="AM308">_xlfn.XLOOKUP(AM$1&amp;$AB308,$M$3:$M$1662&amp;$N$3:$N$1662,$O$3:$O$1662,0,0,1)</f>
        <v>36200</v>
      </c>
    </row>
    <row r="309" spans="13:39" x14ac:dyDescent="0.4">
      <c r="M309" t="s">
        <v>870</v>
      </c>
      <c r="N309" t="s">
        <v>731</v>
      </c>
      <c r="O309">
        <v>36200</v>
      </c>
      <c r="AB309" t="s">
        <v>399</v>
      </c>
      <c r="AC309" s="2">
        <f t="shared" si="30"/>
        <v>8555800</v>
      </c>
      <c r="AD309" s="2">
        <f t="shared" si="34"/>
        <v>5136500</v>
      </c>
      <c r="AE309" s="2">
        <f t="shared" si="34"/>
        <v>6252100</v>
      </c>
      <c r="AF309" s="2">
        <f t="shared" si="34"/>
        <v>7802300</v>
      </c>
      <c r="AG309" s="2">
        <f t="shared" si="34"/>
        <v>14797100</v>
      </c>
      <c r="AH309" s="2">
        <f t="shared" si="34"/>
        <v>8791000</v>
      </c>
      <c r="AI309" s="2" cm="1">
        <f t="array" ref="AI309">_xlfn.XLOOKUP(AI$1&amp;$AB309,$M$3:$M$1662&amp;$N$3:$N$1662,$O$3:$O$1662,0,0,1)</f>
        <v>5000</v>
      </c>
      <c r="AJ309" s="2" cm="1">
        <f t="array" ref="AJ309">_xlfn.XLOOKUP(AJ$1&amp;$AB309,$M$3:$M$1662&amp;$N$3:$N$1662,$O$3:$O$1662,0,0,1)</f>
        <v>29600</v>
      </c>
      <c r="AK309" s="2" cm="1">
        <f t="array" ref="AK309">_xlfn.XLOOKUP(AK$1&amp;$AB309,$M$3:$M$1662&amp;$N$3:$N$1662,$O$3:$O$1662,0,0,1)</f>
        <v>14900</v>
      </c>
      <c r="AL309" s="2" cm="1">
        <f t="array" ref="AL309">_xlfn.XLOOKUP(AL$1&amp;$AB309,$M$3:$M$1662&amp;$N$3:$N$1662,$O$3:$O$1662,0,0,1)</f>
        <v>36600</v>
      </c>
      <c r="AM309" s="2" cm="1">
        <f t="array" ref="AM309">_xlfn.XLOOKUP(AM$1&amp;$AB309,$M$3:$M$1662&amp;$N$3:$N$1662,$O$3:$O$1662,0,0,1)</f>
        <v>51300</v>
      </c>
    </row>
    <row r="310" spans="13:39" x14ac:dyDescent="0.4">
      <c r="M310" t="s">
        <v>870</v>
      </c>
      <c r="N310" t="s">
        <v>732</v>
      </c>
      <c r="O310">
        <v>51300</v>
      </c>
      <c r="AB310" t="s">
        <v>400</v>
      </c>
      <c r="AC310" s="2">
        <f t="shared" si="30"/>
        <v>8584220</v>
      </c>
      <c r="AD310" s="2">
        <f t="shared" si="34"/>
        <v>5141600</v>
      </c>
      <c r="AE310" s="2">
        <f t="shared" si="34"/>
        <v>6297900</v>
      </c>
      <c r="AF310" s="2">
        <f t="shared" si="34"/>
        <v>7824400</v>
      </c>
      <c r="AG310" s="2">
        <f t="shared" si="34"/>
        <v>14857100</v>
      </c>
      <c r="AH310" s="2">
        <f t="shared" si="34"/>
        <v>8800100</v>
      </c>
      <c r="AI310" s="2" cm="1">
        <f t="array" ref="AI310">_xlfn.XLOOKUP(AI$1&amp;$AB310,$M$3:$M$1662&amp;$N$3:$N$1662,$O$3:$O$1662,0,0,1)</f>
        <v>5100</v>
      </c>
      <c r="AJ310" s="2" cm="1">
        <f t="array" ref="AJ310">_xlfn.XLOOKUP(AJ$1&amp;$AB310,$M$3:$M$1662&amp;$N$3:$N$1662,$O$3:$O$1662,0,0,1)</f>
        <v>45800</v>
      </c>
      <c r="AK310" s="2" cm="1">
        <f t="array" ref="AK310">_xlfn.XLOOKUP(AK$1&amp;$AB310,$M$3:$M$1662&amp;$N$3:$N$1662,$O$3:$O$1662,0,0,1)</f>
        <v>22100</v>
      </c>
      <c r="AL310" s="2" cm="1">
        <f t="array" ref="AL310">_xlfn.XLOOKUP(AL$1&amp;$AB310,$M$3:$M$1662&amp;$N$3:$N$1662,$O$3:$O$1662,0,0,1)</f>
        <v>60000</v>
      </c>
      <c r="AM310" s="2" cm="1">
        <f t="array" ref="AM310">_xlfn.XLOOKUP(AM$1&amp;$AB310,$M$3:$M$1662&amp;$N$3:$N$1662,$O$3:$O$1662,0,0,1)</f>
        <v>9100</v>
      </c>
    </row>
    <row r="311" spans="13:39" x14ac:dyDescent="0.4">
      <c r="M311" t="s">
        <v>870</v>
      </c>
      <c r="N311" t="s">
        <v>733</v>
      </c>
      <c r="O311">
        <v>9100</v>
      </c>
      <c r="AB311" t="s">
        <v>401</v>
      </c>
      <c r="AC311" s="2">
        <f t="shared" si="30"/>
        <v>8605680</v>
      </c>
      <c r="AD311" s="2">
        <f t="shared" si="34"/>
        <v>5149400</v>
      </c>
      <c r="AE311" s="2">
        <f t="shared" si="34"/>
        <v>6339000</v>
      </c>
      <c r="AF311" s="2">
        <f t="shared" si="34"/>
        <v>7846700</v>
      </c>
      <c r="AG311" s="2">
        <f t="shared" si="34"/>
        <v>14874100</v>
      </c>
      <c r="AH311" s="2">
        <f t="shared" si="34"/>
        <v>8819200</v>
      </c>
      <c r="AI311" s="2" cm="1">
        <f t="array" ref="AI311">_xlfn.XLOOKUP(AI$1&amp;$AB311,$M$3:$M$1662&amp;$N$3:$N$1662,$O$3:$O$1662,0,0,1)</f>
        <v>7800</v>
      </c>
      <c r="AJ311" s="2" cm="1">
        <f t="array" ref="AJ311">_xlfn.XLOOKUP(AJ$1&amp;$AB311,$M$3:$M$1662&amp;$N$3:$N$1662,$O$3:$O$1662,0,0,1)</f>
        <v>41100</v>
      </c>
      <c r="AK311" s="2" cm="1">
        <f t="array" ref="AK311">_xlfn.XLOOKUP(AK$1&amp;$AB311,$M$3:$M$1662&amp;$N$3:$N$1662,$O$3:$O$1662,0,0,1)</f>
        <v>22300</v>
      </c>
      <c r="AL311" s="2" cm="1">
        <f t="array" ref="AL311">_xlfn.XLOOKUP(AL$1&amp;$AB311,$M$3:$M$1662&amp;$N$3:$N$1662,$O$3:$O$1662,0,0,1)</f>
        <v>17000</v>
      </c>
      <c r="AM311" s="2" cm="1">
        <f t="array" ref="AM311">_xlfn.XLOOKUP(AM$1&amp;$AB311,$M$3:$M$1662&amp;$N$3:$N$1662,$O$3:$O$1662,0,0,1)</f>
        <v>19100</v>
      </c>
    </row>
    <row r="312" spans="13:39" x14ac:dyDescent="0.4">
      <c r="M312" t="s">
        <v>870</v>
      </c>
      <c r="N312" t="s">
        <v>734</v>
      </c>
      <c r="O312">
        <v>19100</v>
      </c>
      <c r="AB312" t="s">
        <v>402</v>
      </c>
      <c r="AC312" s="2">
        <f t="shared" si="30"/>
        <v>8628340</v>
      </c>
      <c r="AD312" s="2">
        <f t="shared" si="34"/>
        <v>5152400</v>
      </c>
      <c r="AE312" s="2">
        <f t="shared" si="34"/>
        <v>6358700</v>
      </c>
      <c r="AF312" s="2">
        <f t="shared" si="34"/>
        <v>7855400</v>
      </c>
      <c r="AG312" s="2">
        <f t="shared" si="34"/>
        <v>14927900</v>
      </c>
      <c r="AH312" s="2">
        <f t="shared" si="34"/>
        <v>8847300</v>
      </c>
      <c r="AI312" s="2" cm="1">
        <f t="array" ref="AI312">_xlfn.XLOOKUP(AI$1&amp;$AB312,$M$3:$M$1662&amp;$N$3:$N$1662,$O$3:$O$1662,0,0,1)</f>
        <v>3000</v>
      </c>
      <c r="AJ312" s="2" cm="1">
        <f t="array" ref="AJ312">_xlfn.XLOOKUP(AJ$1&amp;$AB312,$M$3:$M$1662&amp;$N$3:$N$1662,$O$3:$O$1662,0,0,1)</f>
        <v>19700</v>
      </c>
      <c r="AK312" s="2" cm="1">
        <f t="array" ref="AK312">_xlfn.XLOOKUP(AK$1&amp;$AB312,$M$3:$M$1662&amp;$N$3:$N$1662,$O$3:$O$1662,0,0,1)</f>
        <v>8700</v>
      </c>
      <c r="AL312" s="2" cm="1">
        <f t="array" ref="AL312">_xlfn.XLOOKUP(AL$1&amp;$AB312,$M$3:$M$1662&amp;$N$3:$N$1662,$O$3:$O$1662,0,0,1)</f>
        <v>53800</v>
      </c>
      <c r="AM312" s="2" cm="1">
        <f t="array" ref="AM312">_xlfn.XLOOKUP(AM$1&amp;$AB312,$M$3:$M$1662&amp;$N$3:$N$1662,$O$3:$O$1662,0,0,1)</f>
        <v>28100</v>
      </c>
    </row>
    <row r="313" spans="13:39" x14ac:dyDescent="0.4">
      <c r="M313" t="s">
        <v>870</v>
      </c>
      <c r="N313" t="s">
        <v>735</v>
      </c>
      <c r="O313">
        <v>28100</v>
      </c>
      <c r="AB313" t="s">
        <v>403</v>
      </c>
      <c r="AC313" s="2">
        <f t="shared" si="30"/>
        <v>8657940</v>
      </c>
      <c r="AD313" s="2">
        <f t="shared" si="34"/>
        <v>5168000</v>
      </c>
      <c r="AE313" s="2">
        <f t="shared" si="34"/>
        <v>6377500</v>
      </c>
      <c r="AF313" s="2">
        <f t="shared" si="34"/>
        <v>7908600</v>
      </c>
      <c r="AG313" s="2">
        <f t="shared" si="34"/>
        <v>14960200</v>
      </c>
      <c r="AH313" s="2">
        <f t="shared" si="34"/>
        <v>8875400</v>
      </c>
      <c r="AI313" s="2" cm="1">
        <f t="array" ref="AI313">_xlfn.XLOOKUP(AI$1&amp;$AB313,$M$3:$M$1662&amp;$N$3:$N$1662,$O$3:$O$1662,0,0,1)</f>
        <v>15600</v>
      </c>
      <c r="AJ313" s="2" cm="1">
        <f t="array" ref="AJ313">_xlfn.XLOOKUP(AJ$1&amp;$AB313,$M$3:$M$1662&amp;$N$3:$N$1662,$O$3:$O$1662,0,0,1)</f>
        <v>18800</v>
      </c>
      <c r="AK313" s="2" cm="1">
        <f t="array" ref="AK313">_xlfn.XLOOKUP(AK$1&amp;$AB313,$M$3:$M$1662&amp;$N$3:$N$1662,$O$3:$O$1662,0,0,1)</f>
        <v>53200</v>
      </c>
      <c r="AL313" s="2" cm="1">
        <f t="array" ref="AL313">_xlfn.XLOOKUP(AL$1&amp;$AB313,$M$3:$M$1662&amp;$N$3:$N$1662,$O$3:$O$1662,0,0,1)</f>
        <v>32300</v>
      </c>
      <c r="AM313" s="2" cm="1">
        <f t="array" ref="AM313">_xlfn.XLOOKUP(AM$1&amp;$AB313,$M$3:$M$1662&amp;$N$3:$N$1662,$O$3:$O$1662,0,0,1)</f>
        <v>28100</v>
      </c>
    </row>
    <row r="314" spans="13:39" x14ac:dyDescent="0.4">
      <c r="M314" t="s">
        <v>870</v>
      </c>
      <c r="N314" t="s">
        <v>736</v>
      </c>
      <c r="O314">
        <v>28100</v>
      </c>
      <c r="AB314" t="s">
        <v>404</v>
      </c>
      <c r="AC314" s="2">
        <f t="shared" si="30"/>
        <v>8674600</v>
      </c>
      <c r="AD314" s="2">
        <f t="shared" si="34"/>
        <v>5170200</v>
      </c>
      <c r="AE314" s="2">
        <f t="shared" si="34"/>
        <v>6392300</v>
      </c>
      <c r="AF314" s="2">
        <f t="shared" si="34"/>
        <v>7925200</v>
      </c>
      <c r="AG314" s="2">
        <f t="shared" si="34"/>
        <v>14998800</v>
      </c>
      <c r="AH314" s="2">
        <f t="shared" si="34"/>
        <v>8886500</v>
      </c>
      <c r="AI314" s="2" cm="1">
        <f t="array" ref="AI314">_xlfn.XLOOKUP(AI$1&amp;$AB314,$M$3:$M$1662&amp;$N$3:$N$1662,$O$3:$O$1662,0,0,1)</f>
        <v>2200</v>
      </c>
      <c r="AJ314" s="2" cm="1">
        <f t="array" ref="AJ314">_xlfn.XLOOKUP(AJ$1&amp;$AB314,$M$3:$M$1662&amp;$N$3:$N$1662,$O$3:$O$1662,0,0,1)</f>
        <v>14800</v>
      </c>
      <c r="AK314" s="2" cm="1">
        <f t="array" ref="AK314">_xlfn.XLOOKUP(AK$1&amp;$AB314,$M$3:$M$1662&amp;$N$3:$N$1662,$O$3:$O$1662,0,0,1)</f>
        <v>16600</v>
      </c>
      <c r="AL314" s="2" cm="1">
        <f t="array" ref="AL314">_xlfn.XLOOKUP(AL$1&amp;$AB314,$M$3:$M$1662&amp;$N$3:$N$1662,$O$3:$O$1662,0,0,1)</f>
        <v>38600</v>
      </c>
      <c r="AM314" s="2" cm="1">
        <f t="array" ref="AM314">_xlfn.XLOOKUP(AM$1&amp;$AB314,$M$3:$M$1662&amp;$N$3:$N$1662,$O$3:$O$1662,0,0,1)</f>
        <v>11100</v>
      </c>
    </row>
    <row r="315" spans="13:39" x14ac:dyDescent="0.4">
      <c r="M315" t="s">
        <v>870</v>
      </c>
      <c r="N315" t="s">
        <v>737</v>
      </c>
      <c r="O315">
        <v>11100</v>
      </c>
      <c r="AB315" t="s">
        <v>405</v>
      </c>
      <c r="AC315" s="2">
        <f t="shared" si="30"/>
        <v>8692940</v>
      </c>
      <c r="AD315" s="2">
        <f t="shared" si="34"/>
        <v>5171500</v>
      </c>
      <c r="AE315" s="2">
        <f t="shared" si="34"/>
        <v>6412900</v>
      </c>
      <c r="AF315" s="2">
        <f t="shared" si="34"/>
        <v>7947800</v>
      </c>
      <c r="AG315" s="2">
        <f t="shared" si="34"/>
        <v>15038700</v>
      </c>
      <c r="AH315" s="2">
        <f t="shared" si="34"/>
        <v>8893800</v>
      </c>
      <c r="AI315" s="2" cm="1">
        <f t="array" ref="AI315">_xlfn.XLOOKUP(AI$1&amp;$AB315,$M$3:$M$1662&amp;$N$3:$N$1662,$O$3:$O$1662,0,0,1)</f>
        <v>1300</v>
      </c>
      <c r="AJ315" s="2" cm="1">
        <f t="array" ref="AJ315">_xlfn.XLOOKUP(AJ$1&amp;$AB315,$M$3:$M$1662&amp;$N$3:$N$1662,$O$3:$O$1662,0,0,1)</f>
        <v>20600</v>
      </c>
      <c r="AK315" s="2" cm="1">
        <f t="array" ref="AK315">_xlfn.XLOOKUP(AK$1&amp;$AB315,$M$3:$M$1662&amp;$N$3:$N$1662,$O$3:$O$1662,0,0,1)</f>
        <v>22600</v>
      </c>
      <c r="AL315" s="2" cm="1">
        <f t="array" ref="AL315">_xlfn.XLOOKUP(AL$1&amp;$AB315,$M$3:$M$1662&amp;$N$3:$N$1662,$O$3:$O$1662,0,0,1)</f>
        <v>39900</v>
      </c>
      <c r="AM315" s="2" cm="1">
        <f t="array" ref="AM315">_xlfn.XLOOKUP(AM$1&amp;$AB315,$M$3:$M$1662&amp;$N$3:$N$1662,$O$3:$O$1662,0,0,1)</f>
        <v>7300</v>
      </c>
    </row>
    <row r="316" spans="13:39" x14ac:dyDescent="0.4">
      <c r="M316" t="s">
        <v>870</v>
      </c>
      <c r="N316" t="s">
        <v>738</v>
      </c>
      <c r="O316">
        <v>7300</v>
      </c>
      <c r="AB316" t="s">
        <v>406</v>
      </c>
      <c r="AC316" s="2">
        <f t="shared" si="30"/>
        <v>8712500</v>
      </c>
      <c r="AD316" s="2">
        <f t="shared" si="34"/>
        <v>5177100</v>
      </c>
      <c r="AE316" s="2">
        <f t="shared" si="34"/>
        <v>6442100</v>
      </c>
      <c r="AF316" s="2">
        <f t="shared" si="34"/>
        <v>7989600</v>
      </c>
      <c r="AG316" s="2">
        <f t="shared" si="34"/>
        <v>15051800</v>
      </c>
      <c r="AH316" s="2">
        <f t="shared" si="34"/>
        <v>8901900</v>
      </c>
      <c r="AI316" s="2" cm="1">
        <f t="array" ref="AI316">_xlfn.XLOOKUP(AI$1&amp;$AB316,$M$3:$M$1662&amp;$N$3:$N$1662,$O$3:$O$1662,0,0,1)</f>
        <v>5600</v>
      </c>
      <c r="AJ316" s="2" cm="1">
        <f t="array" ref="AJ316">_xlfn.XLOOKUP(AJ$1&amp;$AB316,$M$3:$M$1662&amp;$N$3:$N$1662,$O$3:$O$1662,0,0,1)</f>
        <v>29200</v>
      </c>
      <c r="AK316" s="2" cm="1">
        <f t="array" ref="AK316">_xlfn.XLOOKUP(AK$1&amp;$AB316,$M$3:$M$1662&amp;$N$3:$N$1662,$O$3:$O$1662,0,0,1)</f>
        <v>41800</v>
      </c>
      <c r="AL316" s="2" cm="1">
        <f t="array" ref="AL316">_xlfn.XLOOKUP(AL$1&amp;$AB316,$M$3:$M$1662&amp;$N$3:$N$1662,$O$3:$O$1662,0,0,1)</f>
        <v>13100</v>
      </c>
      <c r="AM316" s="2" cm="1">
        <f t="array" ref="AM316">_xlfn.XLOOKUP(AM$1&amp;$AB316,$M$3:$M$1662&amp;$N$3:$N$1662,$O$3:$O$1662,0,0,1)</f>
        <v>8100</v>
      </c>
    </row>
    <row r="317" spans="13:39" x14ac:dyDescent="0.4">
      <c r="M317" t="s">
        <v>870</v>
      </c>
      <c r="N317" t="s">
        <v>739</v>
      </c>
      <c r="O317">
        <v>8100</v>
      </c>
      <c r="AB317" t="s">
        <v>407</v>
      </c>
      <c r="AC317" s="2">
        <f t="shared" si="30"/>
        <v>8732820</v>
      </c>
      <c r="AD317" s="2">
        <f t="shared" si="34"/>
        <v>5196200</v>
      </c>
      <c r="AE317" s="2">
        <f t="shared" si="34"/>
        <v>6491500</v>
      </c>
      <c r="AF317" s="2">
        <f t="shared" si="34"/>
        <v>8001700</v>
      </c>
      <c r="AG317" s="2">
        <f t="shared" si="34"/>
        <v>15067000</v>
      </c>
      <c r="AH317" s="2">
        <f t="shared" si="34"/>
        <v>8907700</v>
      </c>
      <c r="AI317" s="2" cm="1">
        <f t="array" ref="AI317">_xlfn.XLOOKUP(AI$1&amp;$AB317,$M$3:$M$1662&amp;$N$3:$N$1662,$O$3:$O$1662,0,0,1)</f>
        <v>19100</v>
      </c>
      <c r="AJ317" s="2" cm="1">
        <f t="array" ref="AJ317">_xlfn.XLOOKUP(AJ$1&amp;$AB317,$M$3:$M$1662&amp;$N$3:$N$1662,$O$3:$O$1662,0,0,1)</f>
        <v>49400</v>
      </c>
      <c r="AK317" s="2" cm="1">
        <f t="array" ref="AK317">_xlfn.XLOOKUP(AK$1&amp;$AB317,$M$3:$M$1662&amp;$N$3:$N$1662,$O$3:$O$1662,0,0,1)</f>
        <v>12100</v>
      </c>
      <c r="AL317" s="2" cm="1">
        <f t="array" ref="AL317">_xlfn.XLOOKUP(AL$1&amp;$AB317,$M$3:$M$1662&amp;$N$3:$N$1662,$O$3:$O$1662,0,0,1)</f>
        <v>15200</v>
      </c>
      <c r="AM317" s="2" cm="1">
        <f t="array" ref="AM317">_xlfn.XLOOKUP(AM$1&amp;$AB317,$M$3:$M$1662&amp;$N$3:$N$1662,$O$3:$O$1662,0,0,1)</f>
        <v>5800</v>
      </c>
    </row>
    <row r="318" spans="13:39" x14ac:dyDescent="0.4">
      <c r="M318" t="s">
        <v>870</v>
      </c>
      <c r="N318" t="s">
        <v>740</v>
      </c>
      <c r="O318">
        <v>5800</v>
      </c>
      <c r="AB318" t="s">
        <v>408</v>
      </c>
      <c r="AC318" s="2">
        <f t="shared" si="30"/>
        <v>8749000</v>
      </c>
      <c r="AD318" s="2">
        <f t="shared" si="34"/>
        <v>5224900</v>
      </c>
      <c r="AE318" s="2">
        <f t="shared" si="34"/>
        <v>6502600</v>
      </c>
      <c r="AF318" s="2">
        <f t="shared" si="34"/>
        <v>8006600</v>
      </c>
      <c r="AG318" s="2">
        <f t="shared" si="34"/>
        <v>15079900</v>
      </c>
      <c r="AH318" s="2">
        <f t="shared" si="34"/>
        <v>8931000</v>
      </c>
      <c r="AI318" s="2" cm="1">
        <f t="array" ref="AI318">_xlfn.XLOOKUP(AI$1&amp;$AB318,$M$3:$M$1662&amp;$N$3:$N$1662,$O$3:$O$1662,0,0,1)</f>
        <v>28700</v>
      </c>
      <c r="AJ318" s="2" cm="1">
        <f t="array" ref="AJ318">_xlfn.XLOOKUP(AJ$1&amp;$AB318,$M$3:$M$1662&amp;$N$3:$N$1662,$O$3:$O$1662,0,0,1)</f>
        <v>11100</v>
      </c>
      <c r="AK318" s="2" cm="1">
        <f t="array" ref="AK318">_xlfn.XLOOKUP(AK$1&amp;$AB318,$M$3:$M$1662&amp;$N$3:$N$1662,$O$3:$O$1662,0,0,1)</f>
        <v>4900</v>
      </c>
      <c r="AL318" s="2" cm="1">
        <f t="array" ref="AL318">_xlfn.XLOOKUP(AL$1&amp;$AB318,$M$3:$M$1662&amp;$N$3:$N$1662,$O$3:$O$1662,0,0,1)</f>
        <v>12900</v>
      </c>
      <c r="AM318" s="2" cm="1">
        <f t="array" ref="AM318">_xlfn.XLOOKUP(AM$1&amp;$AB318,$M$3:$M$1662&amp;$N$3:$N$1662,$O$3:$O$1662,0,0,1)</f>
        <v>23300</v>
      </c>
    </row>
    <row r="319" spans="13:39" x14ac:dyDescent="0.4">
      <c r="M319" t="s">
        <v>870</v>
      </c>
      <c r="N319" t="s">
        <v>741</v>
      </c>
      <c r="O319">
        <v>23300</v>
      </c>
      <c r="AB319" t="s">
        <v>409</v>
      </c>
      <c r="AC319" s="2">
        <f t="shared" si="30"/>
        <v>8766980</v>
      </c>
      <c r="AD319" s="2">
        <f t="shared" si="34"/>
        <v>5258200</v>
      </c>
      <c r="AE319" s="2">
        <f t="shared" si="34"/>
        <v>6513300</v>
      </c>
      <c r="AF319" s="2">
        <f t="shared" si="34"/>
        <v>8019300</v>
      </c>
      <c r="AG319" s="2">
        <f t="shared" si="34"/>
        <v>15102200</v>
      </c>
      <c r="AH319" s="2">
        <f t="shared" si="34"/>
        <v>8941900</v>
      </c>
      <c r="AI319" s="2" cm="1">
        <f t="array" ref="AI319">_xlfn.XLOOKUP(AI$1&amp;$AB319,$M$3:$M$1662&amp;$N$3:$N$1662,$O$3:$O$1662,0,0,1)</f>
        <v>33300</v>
      </c>
      <c r="AJ319" s="2" cm="1">
        <f t="array" ref="AJ319">_xlfn.XLOOKUP(AJ$1&amp;$AB319,$M$3:$M$1662&amp;$N$3:$N$1662,$O$3:$O$1662,0,0,1)</f>
        <v>10700</v>
      </c>
      <c r="AK319" s="2" cm="1">
        <f t="array" ref="AK319">_xlfn.XLOOKUP(AK$1&amp;$AB319,$M$3:$M$1662&amp;$N$3:$N$1662,$O$3:$O$1662,0,0,1)</f>
        <v>12700</v>
      </c>
      <c r="AL319" s="2" cm="1">
        <f t="array" ref="AL319">_xlfn.XLOOKUP(AL$1&amp;$AB319,$M$3:$M$1662&amp;$N$3:$N$1662,$O$3:$O$1662,0,0,1)</f>
        <v>22300</v>
      </c>
      <c r="AM319" s="2" cm="1">
        <f t="array" ref="AM319">_xlfn.XLOOKUP(AM$1&amp;$AB319,$M$3:$M$1662&amp;$N$3:$N$1662,$O$3:$O$1662,0,0,1)</f>
        <v>10900</v>
      </c>
    </row>
    <row r="320" spans="13:39" x14ac:dyDescent="0.4">
      <c r="M320" t="s">
        <v>870</v>
      </c>
      <c r="N320" t="s">
        <v>742</v>
      </c>
      <c r="O320">
        <v>10900</v>
      </c>
      <c r="AB320" t="s">
        <v>410</v>
      </c>
      <c r="AC320" s="2">
        <f t="shared" si="30"/>
        <v>8780180</v>
      </c>
      <c r="AD320" s="2">
        <f t="shared" si="34"/>
        <v>5275800</v>
      </c>
      <c r="AE320" s="2">
        <f t="shared" si="34"/>
        <v>6522800</v>
      </c>
      <c r="AF320" s="2">
        <f t="shared" si="34"/>
        <v>8025500</v>
      </c>
      <c r="AG320" s="2">
        <f t="shared" si="34"/>
        <v>15126800</v>
      </c>
      <c r="AH320" s="2">
        <f t="shared" si="34"/>
        <v>8950000</v>
      </c>
      <c r="AI320" s="2" cm="1">
        <f t="array" ref="AI320">_xlfn.XLOOKUP(AI$1&amp;$AB320,$M$3:$M$1662&amp;$N$3:$N$1662,$O$3:$O$1662,0,0,1)</f>
        <v>17600</v>
      </c>
      <c r="AJ320" s="2" cm="1">
        <f t="array" ref="AJ320">_xlfn.XLOOKUP(AJ$1&amp;$AB320,$M$3:$M$1662&amp;$N$3:$N$1662,$O$3:$O$1662,0,0,1)</f>
        <v>9500</v>
      </c>
      <c r="AK320" s="2" cm="1">
        <f t="array" ref="AK320">_xlfn.XLOOKUP(AK$1&amp;$AB320,$M$3:$M$1662&amp;$N$3:$N$1662,$O$3:$O$1662,0,0,1)</f>
        <v>6200</v>
      </c>
      <c r="AL320" s="2" cm="1">
        <f t="array" ref="AL320">_xlfn.XLOOKUP(AL$1&amp;$AB320,$M$3:$M$1662&amp;$N$3:$N$1662,$O$3:$O$1662,0,0,1)</f>
        <v>24600</v>
      </c>
      <c r="AM320" s="2" cm="1">
        <f t="array" ref="AM320">_xlfn.XLOOKUP(AM$1&amp;$AB320,$M$3:$M$1662&amp;$N$3:$N$1662,$O$3:$O$1662,0,0,1)</f>
        <v>8100</v>
      </c>
    </row>
    <row r="321" spans="13:39" x14ac:dyDescent="0.4">
      <c r="M321" t="s">
        <v>870</v>
      </c>
      <c r="N321" t="s">
        <v>743</v>
      </c>
      <c r="O321">
        <v>8100</v>
      </c>
      <c r="AB321" t="s">
        <v>411</v>
      </c>
      <c r="AC321" s="2">
        <f t="shared" si="30"/>
        <v>8811400</v>
      </c>
      <c r="AD321" s="2">
        <f t="shared" si="34"/>
        <v>5330500</v>
      </c>
      <c r="AE321" s="2">
        <f t="shared" si="34"/>
        <v>6536500</v>
      </c>
      <c r="AF321" s="2">
        <f t="shared" si="34"/>
        <v>8044300</v>
      </c>
      <c r="AG321" s="2">
        <f t="shared" si="34"/>
        <v>15179000</v>
      </c>
      <c r="AH321" s="2">
        <f t="shared" si="34"/>
        <v>8966700</v>
      </c>
      <c r="AI321" s="2" cm="1">
        <f t="array" ref="AI321">_xlfn.XLOOKUP(AI$1&amp;$AB321,$M$3:$M$1662&amp;$N$3:$N$1662,$O$3:$O$1662,0,0,1)</f>
        <v>54700</v>
      </c>
      <c r="AJ321" s="2" cm="1">
        <f t="array" ref="AJ321">_xlfn.XLOOKUP(AJ$1&amp;$AB321,$M$3:$M$1662&amp;$N$3:$N$1662,$O$3:$O$1662,0,0,1)</f>
        <v>13700</v>
      </c>
      <c r="AK321" s="2" cm="1">
        <f t="array" ref="AK321">_xlfn.XLOOKUP(AK$1&amp;$AB321,$M$3:$M$1662&amp;$N$3:$N$1662,$O$3:$O$1662,0,0,1)</f>
        <v>18800</v>
      </c>
      <c r="AL321" s="2" cm="1">
        <f t="array" ref="AL321">_xlfn.XLOOKUP(AL$1&amp;$AB321,$M$3:$M$1662&amp;$N$3:$N$1662,$O$3:$O$1662,0,0,1)</f>
        <v>52200</v>
      </c>
      <c r="AM321" s="2" cm="1">
        <f t="array" ref="AM321">_xlfn.XLOOKUP(AM$1&amp;$AB321,$M$3:$M$1662&amp;$N$3:$N$1662,$O$3:$O$1662,0,0,1)</f>
        <v>16700</v>
      </c>
    </row>
    <row r="322" spans="13:39" x14ac:dyDescent="0.4">
      <c r="M322" t="s">
        <v>870</v>
      </c>
      <c r="N322" t="s">
        <v>744</v>
      </c>
      <c r="O322">
        <v>16700</v>
      </c>
      <c r="AB322" t="s">
        <v>412</v>
      </c>
      <c r="AC322" s="2">
        <f t="shared" si="30"/>
        <v>8831880</v>
      </c>
      <c r="AD322" s="2">
        <f t="shared" si="34"/>
        <v>5382100</v>
      </c>
      <c r="AE322" s="2">
        <f t="shared" si="34"/>
        <v>6549500</v>
      </c>
      <c r="AF322" s="2">
        <f t="shared" si="34"/>
        <v>8056900</v>
      </c>
      <c r="AG322" s="2">
        <f t="shared" si="34"/>
        <v>15195500</v>
      </c>
      <c r="AH322" s="2">
        <f t="shared" si="34"/>
        <v>8975400</v>
      </c>
      <c r="AI322" s="2" cm="1">
        <f t="array" ref="AI322">_xlfn.XLOOKUP(AI$1&amp;$AB322,$M$3:$M$1662&amp;$N$3:$N$1662,$O$3:$O$1662,0,0,1)</f>
        <v>51600</v>
      </c>
      <c r="AJ322" s="2" cm="1">
        <f t="array" ref="AJ322">_xlfn.XLOOKUP(AJ$1&amp;$AB322,$M$3:$M$1662&amp;$N$3:$N$1662,$O$3:$O$1662,0,0,1)</f>
        <v>13000</v>
      </c>
      <c r="AK322" s="2" cm="1">
        <f t="array" ref="AK322">_xlfn.XLOOKUP(AK$1&amp;$AB322,$M$3:$M$1662&amp;$N$3:$N$1662,$O$3:$O$1662,0,0,1)</f>
        <v>12600</v>
      </c>
      <c r="AL322" s="2" cm="1">
        <f t="array" ref="AL322">_xlfn.XLOOKUP(AL$1&amp;$AB322,$M$3:$M$1662&amp;$N$3:$N$1662,$O$3:$O$1662,0,0,1)</f>
        <v>16500</v>
      </c>
      <c r="AM322" s="2" cm="1">
        <f t="array" ref="AM322">_xlfn.XLOOKUP(AM$1&amp;$AB322,$M$3:$M$1662&amp;$N$3:$N$1662,$O$3:$O$1662,0,0,1)</f>
        <v>8700</v>
      </c>
    </row>
    <row r="323" spans="13:39" x14ac:dyDescent="0.4">
      <c r="M323" t="s">
        <v>870</v>
      </c>
      <c r="N323" t="s">
        <v>745</v>
      </c>
      <c r="O323">
        <v>8700</v>
      </c>
      <c r="AB323" t="s">
        <v>413</v>
      </c>
      <c r="AC323" s="2">
        <f t="shared" ref="AC323:AC333" si="35">IFERROR(AVERAGEIFS(AD323:AH323,AD323:AH323,"&gt;0"),0)</f>
        <v>8846940</v>
      </c>
      <c r="AD323" s="2">
        <f t="shared" si="34"/>
        <v>5400300</v>
      </c>
      <c r="AE323" s="2">
        <f t="shared" si="34"/>
        <v>6562900</v>
      </c>
      <c r="AF323" s="2">
        <f t="shared" si="34"/>
        <v>8063100</v>
      </c>
      <c r="AG323" s="2">
        <f t="shared" si="34"/>
        <v>15224900</v>
      </c>
      <c r="AH323" s="2">
        <f t="shared" si="34"/>
        <v>8983500</v>
      </c>
      <c r="AI323" s="2" cm="1">
        <f t="array" ref="AI323">_xlfn.XLOOKUP(AI$1&amp;$AB323,$M$3:$M$1662&amp;$N$3:$N$1662,$O$3:$O$1662,0,0,1)</f>
        <v>18200</v>
      </c>
      <c r="AJ323" s="2" cm="1">
        <f t="array" ref="AJ323">_xlfn.XLOOKUP(AJ$1&amp;$AB323,$M$3:$M$1662&amp;$N$3:$N$1662,$O$3:$O$1662,0,0,1)</f>
        <v>13400</v>
      </c>
      <c r="AK323" s="2" cm="1">
        <f t="array" ref="AK323">_xlfn.XLOOKUP(AK$1&amp;$AB323,$M$3:$M$1662&amp;$N$3:$N$1662,$O$3:$O$1662,0,0,1)</f>
        <v>6200</v>
      </c>
      <c r="AL323" s="2" cm="1">
        <f t="array" ref="AL323">_xlfn.XLOOKUP(AL$1&amp;$AB323,$M$3:$M$1662&amp;$N$3:$N$1662,$O$3:$O$1662,0,0,1)</f>
        <v>29400</v>
      </c>
      <c r="AM323" s="2" cm="1">
        <f t="array" ref="AM323">_xlfn.XLOOKUP(AM$1&amp;$AB323,$M$3:$M$1662&amp;$N$3:$N$1662,$O$3:$O$1662,0,0,1)</f>
        <v>8100</v>
      </c>
    </row>
    <row r="324" spans="13:39" x14ac:dyDescent="0.4">
      <c r="M324" t="s">
        <v>870</v>
      </c>
      <c r="N324" t="s">
        <v>746</v>
      </c>
      <c r="O324">
        <v>8100</v>
      </c>
      <c r="AB324" t="s">
        <v>414</v>
      </c>
      <c r="AC324" s="2">
        <f t="shared" si="35"/>
        <v>8872120</v>
      </c>
      <c r="AD324" s="2">
        <f t="shared" ref="AD324:AH333" si="36">AD323+AI324</f>
        <v>5421500</v>
      </c>
      <c r="AE324" s="2">
        <f t="shared" si="36"/>
        <v>6592000</v>
      </c>
      <c r="AF324" s="2">
        <f t="shared" si="36"/>
        <v>8090600</v>
      </c>
      <c r="AG324" s="2">
        <f t="shared" si="36"/>
        <v>15260000</v>
      </c>
      <c r="AH324" s="2">
        <f t="shared" si="36"/>
        <v>8996500</v>
      </c>
      <c r="AI324" s="2" cm="1">
        <f t="array" ref="AI324">_xlfn.XLOOKUP(AI$1&amp;$AB324,$M$3:$M$1662&amp;$N$3:$N$1662,$O$3:$O$1662,0,0,1)</f>
        <v>21200</v>
      </c>
      <c r="AJ324" s="2" cm="1">
        <f t="array" ref="AJ324">_xlfn.XLOOKUP(AJ$1&amp;$AB324,$M$3:$M$1662&amp;$N$3:$N$1662,$O$3:$O$1662,0,0,1)</f>
        <v>29100</v>
      </c>
      <c r="AK324" s="2" cm="1">
        <f t="array" ref="AK324">_xlfn.XLOOKUP(AK$1&amp;$AB324,$M$3:$M$1662&amp;$N$3:$N$1662,$O$3:$O$1662,0,0,1)</f>
        <v>27500</v>
      </c>
      <c r="AL324" s="2" cm="1">
        <f t="array" ref="AL324">_xlfn.XLOOKUP(AL$1&amp;$AB324,$M$3:$M$1662&amp;$N$3:$N$1662,$O$3:$O$1662,0,0,1)</f>
        <v>35100</v>
      </c>
      <c r="AM324" s="2" cm="1">
        <f t="array" ref="AM324">_xlfn.XLOOKUP(AM$1&amp;$AB324,$M$3:$M$1662&amp;$N$3:$N$1662,$O$3:$O$1662,0,0,1)</f>
        <v>13000</v>
      </c>
    </row>
    <row r="325" spans="13:39" x14ac:dyDescent="0.4">
      <c r="M325" t="s">
        <v>870</v>
      </c>
      <c r="N325" t="s">
        <v>747</v>
      </c>
      <c r="O325">
        <v>13000</v>
      </c>
      <c r="AB325" t="s">
        <v>415</v>
      </c>
      <c r="AC325" s="2">
        <f t="shared" si="35"/>
        <v>8891900</v>
      </c>
      <c r="AD325" s="2">
        <f t="shared" si="36"/>
        <v>5430900</v>
      </c>
      <c r="AE325" s="2">
        <f t="shared" si="36"/>
        <v>6631200</v>
      </c>
      <c r="AF325" s="2">
        <f t="shared" si="36"/>
        <v>8102700</v>
      </c>
      <c r="AG325" s="2">
        <f t="shared" si="36"/>
        <v>15291300</v>
      </c>
      <c r="AH325" s="2">
        <f t="shared" si="36"/>
        <v>9003400</v>
      </c>
      <c r="AI325" s="2" cm="1">
        <f t="array" ref="AI325">_xlfn.XLOOKUP(AI$1&amp;$AB325,$M$3:$M$1662&amp;$N$3:$N$1662,$O$3:$O$1662,0,0,1)</f>
        <v>9400</v>
      </c>
      <c r="AJ325" s="2" cm="1">
        <f t="array" ref="AJ325">_xlfn.XLOOKUP(AJ$1&amp;$AB325,$M$3:$M$1662&amp;$N$3:$N$1662,$O$3:$O$1662,0,0,1)</f>
        <v>39200</v>
      </c>
      <c r="AK325" s="2" cm="1">
        <f t="array" ref="AK325">_xlfn.XLOOKUP(AK$1&amp;$AB325,$M$3:$M$1662&amp;$N$3:$N$1662,$O$3:$O$1662,0,0,1)</f>
        <v>12100</v>
      </c>
      <c r="AL325" s="2" cm="1">
        <f t="array" ref="AL325">_xlfn.XLOOKUP(AL$1&amp;$AB325,$M$3:$M$1662&amp;$N$3:$N$1662,$O$3:$O$1662,0,0,1)</f>
        <v>31300</v>
      </c>
      <c r="AM325" s="2" cm="1">
        <f t="array" ref="AM325">_xlfn.XLOOKUP(AM$1&amp;$AB325,$M$3:$M$1662&amp;$N$3:$N$1662,$O$3:$O$1662,0,0,1)</f>
        <v>6900</v>
      </c>
    </row>
    <row r="326" spans="13:39" x14ac:dyDescent="0.4">
      <c r="M326" t="s">
        <v>870</v>
      </c>
      <c r="N326" t="s">
        <v>748</v>
      </c>
      <c r="O326">
        <v>6900</v>
      </c>
      <c r="AB326" t="s">
        <v>416</v>
      </c>
      <c r="AC326" s="2">
        <f t="shared" si="35"/>
        <v>8912840</v>
      </c>
      <c r="AD326" s="2">
        <f t="shared" si="36"/>
        <v>5468200</v>
      </c>
      <c r="AE326" s="2">
        <f t="shared" si="36"/>
        <v>6655500</v>
      </c>
      <c r="AF326" s="2">
        <f t="shared" si="36"/>
        <v>8107500</v>
      </c>
      <c r="AG326" s="2">
        <f t="shared" si="36"/>
        <v>15317400</v>
      </c>
      <c r="AH326" s="2">
        <f t="shared" si="36"/>
        <v>9015600</v>
      </c>
      <c r="AI326" s="2" cm="1">
        <f t="array" ref="AI326">_xlfn.XLOOKUP(AI$1&amp;$AB326,$M$3:$M$1662&amp;$N$3:$N$1662,$O$3:$O$1662,0,0,1)</f>
        <v>37300</v>
      </c>
      <c r="AJ326" s="2" cm="1">
        <f t="array" ref="AJ326">_xlfn.XLOOKUP(AJ$1&amp;$AB326,$M$3:$M$1662&amp;$N$3:$N$1662,$O$3:$O$1662,0,0,1)</f>
        <v>24300</v>
      </c>
      <c r="AK326" s="2" cm="1">
        <f t="array" ref="AK326">_xlfn.XLOOKUP(AK$1&amp;$AB326,$M$3:$M$1662&amp;$N$3:$N$1662,$O$3:$O$1662,0,0,1)</f>
        <v>4800</v>
      </c>
      <c r="AL326" s="2" cm="1">
        <f t="array" ref="AL326">_xlfn.XLOOKUP(AL$1&amp;$AB326,$M$3:$M$1662&amp;$N$3:$N$1662,$O$3:$O$1662,0,0,1)</f>
        <v>26100</v>
      </c>
      <c r="AM326" s="2" cm="1">
        <f t="array" ref="AM326">_xlfn.XLOOKUP(AM$1&amp;$AB326,$M$3:$M$1662&amp;$N$3:$N$1662,$O$3:$O$1662,0,0,1)</f>
        <v>12200</v>
      </c>
    </row>
    <row r="327" spans="13:39" x14ac:dyDescent="0.4">
      <c r="M327" t="s">
        <v>870</v>
      </c>
      <c r="N327" t="s">
        <v>749</v>
      </c>
      <c r="O327">
        <v>12200</v>
      </c>
      <c r="AB327" t="s">
        <v>417</v>
      </c>
      <c r="AC327" s="2">
        <f t="shared" si="35"/>
        <v>8947020</v>
      </c>
      <c r="AD327" s="2">
        <f t="shared" si="36"/>
        <v>5504300</v>
      </c>
      <c r="AE327" s="2">
        <f t="shared" si="36"/>
        <v>6680800</v>
      </c>
      <c r="AF327" s="2">
        <f t="shared" si="36"/>
        <v>8160800</v>
      </c>
      <c r="AG327" s="2">
        <f t="shared" si="36"/>
        <v>15357900</v>
      </c>
      <c r="AH327" s="2">
        <f t="shared" si="36"/>
        <v>9031300</v>
      </c>
      <c r="AI327" s="2" cm="1">
        <f t="array" ref="AI327">_xlfn.XLOOKUP(AI$1&amp;$AB327,$M$3:$M$1662&amp;$N$3:$N$1662,$O$3:$O$1662,0,0,1)</f>
        <v>36100</v>
      </c>
      <c r="AJ327" s="2" cm="1">
        <f t="array" ref="AJ327">_xlfn.XLOOKUP(AJ$1&amp;$AB327,$M$3:$M$1662&amp;$N$3:$N$1662,$O$3:$O$1662,0,0,1)</f>
        <v>25300</v>
      </c>
      <c r="AK327" s="2" cm="1">
        <f t="array" ref="AK327">_xlfn.XLOOKUP(AK$1&amp;$AB327,$M$3:$M$1662&amp;$N$3:$N$1662,$O$3:$O$1662,0,0,1)</f>
        <v>53300</v>
      </c>
      <c r="AL327" s="2" cm="1">
        <f t="array" ref="AL327">_xlfn.XLOOKUP(AL$1&amp;$AB327,$M$3:$M$1662&amp;$N$3:$N$1662,$O$3:$O$1662,0,0,1)</f>
        <v>40500</v>
      </c>
      <c r="AM327" s="2" cm="1">
        <f t="array" ref="AM327">_xlfn.XLOOKUP(AM$1&amp;$AB327,$M$3:$M$1662&amp;$N$3:$N$1662,$O$3:$O$1662,0,0,1)</f>
        <v>15700</v>
      </c>
    </row>
    <row r="328" spans="13:39" x14ac:dyDescent="0.4">
      <c r="M328" t="s">
        <v>870</v>
      </c>
      <c r="N328" t="s">
        <v>750</v>
      </c>
      <c r="O328">
        <v>15700</v>
      </c>
      <c r="AB328" t="s">
        <v>418</v>
      </c>
      <c r="AC328" s="2">
        <f t="shared" si="35"/>
        <v>8947020</v>
      </c>
      <c r="AD328" s="2">
        <f t="shared" si="36"/>
        <v>5504300</v>
      </c>
      <c r="AE328" s="2">
        <f t="shared" si="36"/>
        <v>6680800</v>
      </c>
      <c r="AF328" s="2">
        <f t="shared" si="36"/>
        <v>8160800</v>
      </c>
      <c r="AG328" s="2">
        <f t="shared" si="36"/>
        <v>15357900</v>
      </c>
      <c r="AH328" s="2">
        <f t="shared" si="36"/>
        <v>9031300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870</v>
      </c>
      <c r="N329" t="s">
        <v>751</v>
      </c>
      <c r="O329">
        <v>0</v>
      </c>
      <c r="AB329" t="s">
        <v>419</v>
      </c>
      <c r="AC329" s="2">
        <f t="shared" si="35"/>
        <v>8947020</v>
      </c>
      <c r="AD329" s="2">
        <f t="shared" si="36"/>
        <v>5504300</v>
      </c>
      <c r="AE329" s="2">
        <f t="shared" si="36"/>
        <v>6680800</v>
      </c>
      <c r="AF329" s="2">
        <f t="shared" si="36"/>
        <v>8160800</v>
      </c>
      <c r="AG329" s="2">
        <f t="shared" si="36"/>
        <v>15357900</v>
      </c>
      <c r="AH329" s="2">
        <f t="shared" si="36"/>
        <v>9031300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870</v>
      </c>
      <c r="N330" t="s">
        <v>752</v>
      </c>
      <c r="O330">
        <v>0</v>
      </c>
      <c r="AB330" t="s">
        <v>420</v>
      </c>
      <c r="AC330" s="2">
        <f t="shared" si="35"/>
        <v>8947020</v>
      </c>
      <c r="AD330" s="2">
        <f t="shared" si="36"/>
        <v>5504300</v>
      </c>
      <c r="AE330" s="2">
        <f t="shared" si="36"/>
        <v>6680800</v>
      </c>
      <c r="AF330" s="2">
        <f t="shared" si="36"/>
        <v>8160800</v>
      </c>
      <c r="AG330" s="2">
        <f t="shared" si="36"/>
        <v>15357900</v>
      </c>
      <c r="AH330" s="2">
        <f t="shared" si="36"/>
        <v>9031300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870</v>
      </c>
      <c r="N331" t="s">
        <v>753</v>
      </c>
      <c r="O331">
        <v>0</v>
      </c>
      <c r="AB331" t="s">
        <v>421</v>
      </c>
      <c r="AC331" s="2">
        <f t="shared" si="35"/>
        <v>8947020</v>
      </c>
      <c r="AD331" s="2">
        <f t="shared" si="36"/>
        <v>5504300</v>
      </c>
      <c r="AE331" s="2">
        <f t="shared" si="36"/>
        <v>6680800</v>
      </c>
      <c r="AF331" s="2">
        <f t="shared" si="36"/>
        <v>8160800</v>
      </c>
      <c r="AG331" s="2">
        <f t="shared" si="36"/>
        <v>15357900</v>
      </c>
      <c r="AH331" s="2">
        <f t="shared" si="36"/>
        <v>9031300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870</v>
      </c>
      <c r="N332" t="s">
        <v>754</v>
      </c>
      <c r="O332">
        <v>0</v>
      </c>
      <c r="AB332" t="s">
        <v>422</v>
      </c>
      <c r="AC332" s="2">
        <f t="shared" si="35"/>
        <v>8947020</v>
      </c>
      <c r="AD332" s="2">
        <f t="shared" si="36"/>
        <v>5504300</v>
      </c>
      <c r="AE332" s="2">
        <f t="shared" si="36"/>
        <v>6680800</v>
      </c>
      <c r="AF332" s="2">
        <f t="shared" si="36"/>
        <v>8160800</v>
      </c>
      <c r="AG332" s="2">
        <f t="shared" si="36"/>
        <v>15357900</v>
      </c>
      <c r="AH332" s="2">
        <f t="shared" si="36"/>
        <v>9031300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870</v>
      </c>
      <c r="N333" t="s">
        <v>755</v>
      </c>
      <c r="O333">
        <v>0</v>
      </c>
      <c r="AB333" t="s">
        <v>423</v>
      </c>
      <c r="AC333" s="2">
        <f t="shared" si="35"/>
        <v>9089720</v>
      </c>
      <c r="AD333" s="2">
        <f t="shared" si="36"/>
        <v>5617800</v>
      </c>
      <c r="AE333" s="2">
        <f t="shared" si="36"/>
        <v>6833200</v>
      </c>
      <c r="AF333" s="2">
        <f t="shared" si="36"/>
        <v>8273000</v>
      </c>
      <c r="AG333" s="2">
        <f t="shared" si="36"/>
        <v>15576100</v>
      </c>
      <c r="AH333" s="2">
        <f t="shared" si="36"/>
        <v>9148500</v>
      </c>
      <c r="AI333" s="2" cm="1">
        <f t="array" ref="AI333">_xlfn.XLOOKUP(AI$1&amp;$AB333,$M$3:$M$1662&amp;$N$3:$N$1662,$O$3:$O$1662,0,0,1)</f>
        <v>113500</v>
      </c>
      <c r="AJ333" s="2" cm="1">
        <f t="array" ref="AJ333">_xlfn.XLOOKUP(AJ$1&amp;$AB333,$M$3:$M$1662&amp;$N$3:$N$1662,$O$3:$O$1662,0,0,1)</f>
        <v>152400</v>
      </c>
      <c r="AK333" s="2" cm="1">
        <f t="array" ref="AK333">_xlfn.XLOOKUP(AK$1&amp;$AB333,$M$3:$M$1662&amp;$N$3:$N$1662,$O$3:$O$1662,0,0,1)</f>
        <v>112200</v>
      </c>
      <c r="AL333" s="2" cm="1">
        <f t="array" ref="AL333">_xlfn.XLOOKUP(AL$1&amp;$AB333,$M$3:$M$1662&amp;$N$3:$N$1662,$O$3:$O$1662,0,0,1)</f>
        <v>218200</v>
      </c>
      <c r="AM333" s="2" cm="1">
        <f t="array" ref="AM333">_xlfn.XLOOKUP(AM$1&amp;$AB333,$M$3:$M$1662&amp;$N$3:$N$1662,$O$3:$O$1662,0,0,1)</f>
        <v>117200</v>
      </c>
    </row>
    <row r="334" spans="13:39" x14ac:dyDescent="0.4">
      <c r="M334" t="s">
        <v>870</v>
      </c>
      <c r="N334" t="s">
        <v>756</v>
      </c>
      <c r="O334">
        <v>117200</v>
      </c>
    </row>
    <row r="335" spans="13:39" x14ac:dyDescent="0.4">
      <c r="M335" t="s">
        <v>871</v>
      </c>
      <c r="N335" t="s">
        <v>545</v>
      </c>
      <c r="O335">
        <v>188800</v>
      </c>
    </row>
    <row r="336" spans="13:39" x14ac:dyDescent="0.4">
      <c r="M336" t="s">
        <v>871</v>
      </c>
      <c r="N336" t="s">
        <v>546</v>
      </c>
      <c r="O336">
        <v>85300</v>
      </c>
    </row>
    <row r="337" spans="13:15" x14ac:dyDescent="0.4">
      <c r="M337" t="s">
        <v>871</v>
      </c>
      <c r="N337" t="s">
        <v>547</v>
      </c>
      <c r="O337">
        <v>28200</v>
      </c>
    </row>
    <row r="338" spans="13:15" x14ac:dyDescent="0.4">
      <c r="M338" t="s">
        <v>871</v>
      </c>
      <c r="N338" t="s">
        <v>548</v>
      </c>
      <c r="O338">
        <v>31700</v>
      </c>
    </row>
    <row r="339" spans="13:15" x14ac:dyDescent="0.4">
      <c r="M339" t="s">
        <v>871</v>
      </c>
      <c r="N339" t="s">
        <v>549</v>
      </c>
      <c r="O339">
        <v>53000</v>
      </c>
    </row>
    <row r="340" spans="13:15" x14ac:dyDescent="0.4">
      <c r="M340" t="s">
        <v>871</v>
      </c>
      <c r="N340" t="s">
        <v>550</v>
      </c>
      <c r="O340">
        <v>68500</v>
      </c>
    </row>
    <row r="341" spans="13:15" x14ac:dyDescent="0.4">
      <c r="M341" t="s">
        <v>871</v>
      </c>
      <c r="N341" t="s">
        <v>551</v>
      </c>
      <c r="O341">
        <v>74500</v>
      </c>
    </row>
    <row r="342" spans="13:15" x14ac:dyDescent="0.4">
      <c r="M342" t="s">
        <v>871</v>
      </c>
      <c r="N342" t="s">
        <v>552</v>
      </c>
      <c r="O342">
        <v>32700</v>
      </c>
    </row>
    <row r="343" spans="13:15" x14ac:dyDescent="0.4">
      <c r="M343" t="s">
        <v>871</v>
      </c>
      <c r="N343" t="s">
        <v>553</v>
      </c>
      <c r="O343">
        <v>43700</v>
      </c>
    </row>
    <row r="344" spans="13:15" x14ac:dyDescent="0.4">
      <c r="M344" t="s">
        <v>871</v>
      </c>
      <c r="N344" t="s">
        <v>554</v>
      </c>
      <c r="O344">
        <v>19300</v>
      </c>
    </row>
    <row r="345" spans="13:15" x14ac:dyDescent="0.4">
      <c r="M345" t="s">
        <v>871</v>
      </c>
      <c r="N345" t="s">
        <v>555</v>
      </c>
      <c r="O345">
        <v>21800</v>
      </c>
    </row>
    <row r="346" spans="13:15" x14ac:dyDescent="0.4">
      <c r="M346" t="s">
        <v>871</v>
      </c>
      <c r="N346" t="s">
        <v>556</v>
      </c>
      <c r="O346">
        <v>23500</v>
      </c>
    </row>
    <row r="347" spans="13:15" x14ac:dyDescent="0.4">
      <c r="M347" t="s">
        <v>871</v>
      </c>
      <c r="N347" t="s">
        <v>557</v>
      </c>
      <c r="O347">
        <v>9800</v>
      </c>
    </row>
    <row r="348" spans="13:15" x14ac:dyDescent="0.4">
      <c r="M348" t="s">
        <v>871</v>
      </c>
      <c r="N348" t="s">
        <v>558</v>
      </c>
      <c r="O348">
        <v>7100</v>
      </c>
    </row>
    <row r="349" spans="13:15" x14ac:dyDescent="0.4">
      <c r="M349" t="s">
        <v>871</v>
      </c>
      <c r="N349" t="s">
        <v>559</v>
      </c>
      <c r="O349">
        <v>29600</v>
      </c>
    </row>
    <row r="350" spans="13:15" x14ac:dyDescent="0.4">
      <c r="M350" t="s">
        <v>871</v>
      </c>
      <c r="N350" t="s">
        <v>560</v>
      </c>
      <c r="O350">
        <v>10000</v>
      </c>
    </row>
    <row r="351" spans="13:15" x14ac:dyDescent="0.4">
      <c r="M351" t="s">
        <v>871</v>
      </c>
      <c r="N351" t="s">
        <v>561</v>
      </c>
      <c r="O351">
        <v>37600</v>
      </c>
    </row>
    <row r="352" spans="13:15" x14ac:dyDescent="0.4">
      <c r="M352" t="s">
        <v>871</v>
      </c>
      <c r="N352" t="s">
        <v>562</v>
      </c>
      <c r="O352">
        <v>28100</v>
      </c>
    </row>
    <row r="353" spans="13:15" x14ac:dyDescent="0.4">
      <c r="M353" t="s">
        <v>871</v>
      </c>
      <c r="N353" t="s">
        <v>563</v>
      </c>
      <c r="O353">
        <v>28400</v>
      </c>
    </row>
    <row r="354" spans="13:15" x14ac:dyDescent="0.4">
      <c r="M354" t="s">
        <v>871</v>
      </c>
      <c r="N354" t="s">
        <v>564</v>
      </c>
      <c r="O354">
        <v>18900</v>
      </c>
    </row>
    <row r="355" spans="13:15" x14ac:dyDescent="0.4">
      <c r="M355" t="s">
        <v>871</v>
      </c>
      <c r="N355" t="s">
        <v>565</v>
      </c>
      <c r="O355">
        <v>15500</v>
      </c>
    </row>
    <row r="356" spans="13:15" x14ac:dyDescent="0.4">
      <c r="M356" t="s">
        <v>871</v>
      </c>
      <c r="N356" t="s">
        <v>566</v>
      </c>
      <c r="O356">
        <v>16800</v>
      </c>
    </row>
    <row r="357" spans="13:15" x14ac:dyDescent="0.4">
      <c r="M357" t="s">
        <v>871</v>
      </c>
      <c r="N357" t="s">
        <v>567</v>
      </c>
      <c r="O357">
        <v>15300</v>
      </c>
    </row>
    <row r="358" spans="13:15" x14ac:dyDescent="0.4">
      <c r="M358" t="s">
        <v>871</v>
      </c>
      <c r="N358" t="s">
        <v>568</v>
      </c>
      <c r="O358">
        <v>32600</v>
      </c>
    </row>
    <row r="359" spans="13:15" x14ac:dyDescent="0.4">
      <c r="M359" t="s">
        <v>871</v>
      </c>
      <c r="N359" t="s">
        <v>569</v>
      </c>
      <c r="O359">
        <v>16100</v>
      </c>
    </row>
    <row r="360" spans="13:15" x14ac:dyDescent="0.4">
      <c r="M360" t="s">
        <v>871</v>
      </c>
      <c r="N360" t="s">
        <v>570</v>
      </c>
      <c r="O360">
        <v>38700</v>
      </c>
    </row>
    <row r="361" spans="13:15" x14ac:dyDescent="0.4">
      <c r="M361" t="s">
        <v>871</v>
      </c>
      <c r="N361" t="s">
        <v>571</v>
      </c>
      <c r="O361">
        <v>39400</v>
      </c>
    </row>
    <row r="362" spans="13:15" x14ac:dyDescent="0.4">
      <c r="M362" t="s">
        <v>871</v>
      </c>
      <c r="N362" t="s">
        <v>572</v>
      </c>
      <c r="O362">
        <v>27700</v>
      </c>
    </row>
    <row r="363" spans="13:15" x14ac:dyDescent="0.4">
      <c r="M363" t="s">
        <v>871</v>
      </c>
      <c r="N363" t="s">
        <v>573</v>
      </c>
      <c r="O363">
        <v>47100</v>
      </c>
    </row>
    <row r="364" spans="13:15" x14ac:dyDescent="0.4">
      <c r="M364" t="s">
        <v>871</v>
      </c>
      <c r="N364" t="s">
        <v>574</v>
      </c>
      <c r="O364">
        <v>37800</v>
      </c>
    </row>
    <row r="365" spans="13:15" x14ac:dyDescent="0.4">
      <c r="M365" t="s">
        <v>871</v>
      </c>
      <c r="N365" t="s">
        <v>575</v>
      </c>
      <c r="O365">
        <v>78400</v>
      </c>
    </row>
    <row r="366" spans="13:15" x14ac:dyDescent="0.4">
      <c r="M366" t="s">
        <v>871</v>
      </c>
      <c r="N366" t="s">
        <v>576</v>
      </c>
      <c r="O366">
        <v>25400</v>
      </c>
    </row>
    <row r="367" spans="13:15" x14ac:dyDescent="0.4">
      <c r="M367" t="s">
        <v>871</v>
      </c>
      <c r="N367" t="s">
        <v>577</v>
      </c>
      <c r="O367">
        <v>22200</v>
      </c>
    </row>
    <row r="368" spans="13:15" x14ac:dyDescent="0.4">
      <c r="M368" t="s">
        <v>871</v>
      </c>
      <c r="N368" t="s">
        <v>578</v>
      </c>
      <c r="O368">
        <v>61800</v>
      </c>
    </row>
    <row r="369" spans="13:15" x14ac:dyDescent="0.4">
      <c r="M369" t="s">
        <v>871</v>
      </c>
      <c r="N369" t="s">
        <v>579</v>
      </c>
      <c r="O369">
        <v>145200</v>
      </c>
    </row>
    <row r="370" spans="13:15" x14ac:dyDescent="0.4">
      <c r="M370" t="s">
        <v>871</v>
      </c>
      <c r="N370" t="s">
        <v>580</v>
      </c>
      <c r="O370">
        <v>63300</v>
      </c>
    </row>
    <row r="371" spans="13:15" x14ac:dyDescent="0.4">
      <c r="M371" t="s">
        <v>871</v>
      </c>
      <c r="N371" t="s">
        <v>581</v>
      </c>
      <c r="O371">
        <v>41500</v>
      </c>
    </row>
    <row r="372" spans="13:15" x14ac:dyDescent="0.4">
      <c r="M372" t="s">
        <v>871</v>
      </c>
      <c r="N372" t="s">
        <v>582</v>
      </c>
      <c r="O372">
        <v>37100</v>
      </c>
    </row>
    <row r="373" spans="13:15" x14ac:dyDescent="0.4">
      <c r="M373" t="s">
        <v>871</v>
      </c>
      <c r="N373" t="s">
        <v>583</v>
      </c>
      <c r="O373">
        <v>16000</v>
      </c>
    </row>
    <row r="374" spans="13:15" x14ac:dyDescent="0.4">
      <c r="M374" t="s">
        <v>871</v>
      </c>
      <c r="N374" t="s">
        <v>584</v>
      </c>
      <c r="O374">
        <v>40600</v>
      </c>
    </row>
    <row r="375" spans="13:15" x14ac:dyDescent="0.4">
      <c r="M375" t="s">
        <v>871</v>
      </c>
      <c r="N375" t="s">
        <v>585</v>
      </c>
      <c r="O375">
        <v>179500</v>
      </c>
    </row>
    <row r="376" spans="13:15" x14ac:dyDescent="0.4">
      <c r="M376" t="s">
        <v>871</v>
      </c>
      <c r="N376" t="s">
        <v>586</v>
      </c>
      <c r="O376">
        <v>56800</v>
      </c>
    </row>
    <row r="377" spans="13:15" x14ac:dyDescent="0.4">
      <c r="M377" t="s">
        <v>871</v>
      </c>
      <c r="N377" t="s">
        <v>587</v>
      </c>
      <c r="O377">
        <v>97400</v>
      </c>
    </row>
    <row r="378" spans="13:15" x14ac:dyDescent="0.4">
      <c r="M378" t="s">
        <v>871</v>
      </c>
      <c r="N378" t="s">
        <v>588</v>
      </c>
      <c r="O378">
        <v>63200</v>
      </c>
    </row>
    <row r="379" spans="13:15" x14ac:dyDescent="0.4">
      <c r="M379" t="s">
        <v>871</v>
      </c>
      <c r="N379" t="s">
        <v>589</v>
      </c>
      <c r="O379">
        <v>63100</v>
      </c>
    </row>
    <row r="380" spans="13:15" x14ac:dyDescent="0.4">
      <c r="M380" t="s">
        <v>871</v>
      </c>
      <c r="N380" t="s">
        <v>590</v>
      </c>
      <c r="O380">
        <v>47400</v>
      </c>
    </row>
    <row r="381" spans="13:15" x14ac:dyDescent="0.4">
      <c r="M381" t="s">
        <v>871</v>
      </c>
      <c r="N381" t="s">
        <v>591</v>
      </c>
      <c r="O381">
        <v>57700</v>
      </c>
    </row>
    <row r="382" spans="13:15" x14ac:dyDescent="0.4">
      <c r="M382" t="s">
        <v>871</v>
      </c>
      <c r="N382" t="s">
        <v>592</v>
      </c>
      <c r="O382">
        <v>67000</v>
      </c>
    </row>
    <row r="383" spans="13:15" x14ac:dyDescent="0.4">
      <c r="M383" t="s">
        <v>871</v>
      </c>
      <c r="N383" t="s">
        <v>593</v>
      </c>
      <c r="O383">
        <v>36800</v>
      </c>
    </row>
    <row r="384" spans="13:15" x14ac:dyDescent="0.4">
      <c r="M384" t="s">
        <v>871</v>
      </c>
      <c r="N384" t="s">
        <v>594</v>
      </c>
      <c r="O384">
        <v>19300</v>
      </c>
    </row>
    <row r="385" spans="13:15" x14ac:dyDescent="0.4">
      <c r="M385" t="s">
        <v>871</v>
      </c>
      <c r="N385" t="s">
        <v>595</v>
      </c>
      <c r="O385">
        <v>37900</v>
      </c>
    </row>
    <row r="386" spans="13:15" x14ac:dyDescent="0.4">
      <c r="M386" t="s">
        <v>871</v>
      </c>
      <c r="N386" t="s">
        <v>596</v>
      </c>
      <c r="O386">
        <v>59100</v>
      </c>
    </row>
    <row r="387" spans="13:15" x14ac:dyDescent="0.4">
      <c r="M387" t="s">
        <v>871</v>
      </c>
      <c r="N387" t="s">
        <v>597</v>
      </c>
      <c r="O387">
        <v>28900</v>
      </c>
    </row>
    <row r="388" spans="13:15" x14ac:dyDescent="0.4">
      <c r="M388" t="s">
        <v>871</v>
      </c>
      <c r="N388" t="s">
        <v>598</v>
      </c>
      <c r="O388">
        <v>18600</v>
      </c>
    </row>
    <row r="389" spans="13:15" x14ac:dyDescent="0.4">
      <c r="M389" t="s">
        <v>871</v>
      </c>
      <c r="N389" t="s">
        <v>599</v>
      </c>
      <c r="O389">
        <v>63900</v>
      </c>
    </row>
    <row r="390" spans="13:15" x14ac:dyDescent="0.4">
      <c r="M390" t="s">
        <v>871</v>
      </c>
      <c r="N390" t="s">
        <v>600</v>
      </c>
      <c r="O390">
        <v>22100</v>
      </c>
    </row>
    <row r="391" spans="13:15" x14ac:dyDescent="0.4">
      <c r="M391" t="s">
        <v>871</v>
      </c>
      <c r="N391" t="s">
        <v>601</v>
      </c>
      <c r="O391">
        <v>17400</v>
      </c>
    </row>
    <row r="392" spans="13:15" x14ac:dyDescent="0.4">
      <c r="M392" t="s">
        <v>871</v>
      </c>
      <c r="N392" t="s">
        <v>602</v>
      </c>
      <c r="O392">
        <v>46600</v>
      </c>
    </row>
    <row r="393" spans="13:15" x14ac:dyDescent="0.4">
      <c r="M393" t="s">
        <v>871</v>
      </c>
      <c r="N393" t="s">
        <v>603</v>
      </c>
      <c r="O393">
        <v>21600</v>
      </c>
    </row>
    <row r="394" spans="13:15" x14ac:dyDescent="0.4">
      <c r="M394" t="s">
        <v>871</v>
      </c>
      <c r="N394" t="s">
        <v>604</v>
      </c>
      <c r="O394">
        <v>14300</v>
      </c>
    </row>
    <row r="395" spans="13:15" x14ac:dyDescent="0.4">
      <c r="M395" t="s">
        <v>871</v>
      </c>
      <c r="N395" t="s">
        <v>605</v>
      </c>
      <c r="O395">
        <v>29000</v>
      </c>
    </row>
    <row r="396" spans="13:15" x14ac:dyDescent="0.4">
      <c r="M396" t="s">
        <v>871</v>
      </c>
      <c r="N396" t="s">
        <v>606</v>
      </c>
      <c r="O396">
        <v>49100</v>
      </c>
    </row>
    <row r="397" spans="13:15" x14ac:dyDescent="0.4">
      <c r="M397" t="s">
        <v>871</v>
      </c>
      <c r="N397" t="s">
        <v>607</v>
      </c>
      <c r="O397">
        <v>36500</v>
      </c>
    </row>
    <row r="398" spans="13:15" x14ac:dyDescent="0.4">
      <c r="M398" t="s">
        <v>871</v>
      </c>
      <c r="N398" t="s">
        <v>608</v>
      </c>
      <c r="O398">
        <v>20400</v>
      </c>
    </row>
    <row r="399" spans="13:15" x14ac:dyDescent="0.4">
      <c r="M399" t="s">
        <v>871</v>
      </c>
      <c r="N399" t="s">
        <v>609</v>
      </c>
      <c r="O399">
        <v>34800</v>
      </c>
    </row>
    <row r="400" spans="13:15" x14ac:dyDescent="0.4">
      <c r="M400" t="s">
        <v>871</v>
      </c>
      <c r="N400" t="s">
        <v>610</v>
      </c>
      <c r="O400">
        <v>44500</v>
      </c>
    </row>
    <row r="401" spans="13:15" x14ac:dyDescent="0.4">
      <c r="M401" t="s">
        <v>871</v>
      </c>
      <c r="N401" t="s">
        <v>611</v>
      </c>
      <c r="O401">
        <v>38300</v>
      </c>
    </row>
    <row r="402" spans="13:15" x14ac:dyDescent="0.4">
      <c r="M402" t="s">
        <v>871</v>
      </c>
      <c r="N402" t="s">
        <v>612</v>
      </c>
      <c r="O402">
        <v>22000</v>
      </c>
    </row>
    <row r="403" spans="13:15" x14ac:dyDescent="0.4">
      <c r="M403" t="s">
        <v>871</v>
      </c>
      <c r="N403" t="s">
        <v>613</v>
      </c>
      <c r="O403">
        <v>76700</v>
      </c>
    </row>
    <row r="404" spans="13:15" x14ac:dyDescent="0.4">
      <c r="M404" t="s">
        <v>871</v>
      </c>
      <c r="N404" t="s">
        <v>614</v>
      </c>
      <c r="O404">
        <v>87700</v>
      </c>
    </row>
    <row r="405" spans="13:15" x14ac:dyDescent="0.4">
      <c r="M405" t="s">
        <v>871</v>
      </c>
      <c r="N405" t="s">
        <v>615</v>
      </c>
      <c r="O405">
        <v>60000</v>
      </c>
    </row>
    <row r="406" spans="13:15" x14ac:dyDescent="0.4">
      <c r="M406" t="s">
        <v>871</v>
      </c>
      <c r="N406" t="s">
        <v>616</v>
      </c>
      <c r="O406">
        <v>48400</v>
      </c>
    </row>
    <row r="407" spans="13:15" x14ac:dyDescent="0.4">
      <c r="M407" t="s">
        <v>871</v>
      </c>
      <c r="N407" t="s">
        <v>617</v>
      </c>
      <c r="O407">
        <v>22500</v>
      </c>
    </row>
    <row r="408" spans="13:15" x14ac:dyDescent="0.4">
      <c r="M408" t="s">
        <v>871</v>
      </c>
      <c r="N408" t="s">
        <v>618</v>
      </c>
      <c r="O408">
        <v>42800</v>
      </c>
    </row>
    <row r="409" spans="13:15" x14ac:dyDescent="0.4">
      <c r="M409" t="s">
        <v>871</v>
      </c>
      <c r="N409" t="s">
        <v>619</v>
      </c>
      <c r="O409">
        <v>13200</v>
      </c>
    </row>
    <row r="410" spans="13:15" x14ac:dyDescent="0.4">
      <c r="M410" t="s">
        <v>871</v>
      </c>
      <c r="N410" t="s">
        <v>620</v>
      </c>
      <c r="O410">
        <v>27000</v>
      </c>
    </row>
    <row r="411" spans="13:15" x14ac:dyDescent="0.4">
      <c r="M411" t="s">
        <v>871</v>
      </c>
      <c r="N411" t="s">
        <v>621</v>
      </c>
      <c r="O411">
        <v>10400</v>
      </c>
    </row>
    <row r="412" spans="13:15" x14ac:dyDescent="0.4">
      <c r="M412" t="s">
        <v>871</v>
      </c>
      <c r="N412" t="s">
        <v>622</v>
      </c>
      <c r="O412">
        <v>25100</v>
      </c>
    </row>
    <row r="413" spans="13:15" x14ac:dyDescent="0.4">
      <c r="M413" t="s">
        <v>871</v>
      </c>
      <c r="N413" t="s">
        <v>623</v>
      </c>
      <c r="O413">
        <v>28000</v>
      </c>
    </row>
    <row r="414" spans="13:15" x14ac:dyDescent="0.4">
      <c r="M414" t="s">
        <v>871</v>
      </c>
      <c r="N414" t="s">
        <v>624</v>
      </c>
      <c r="O414">
        <v>56700</v>
      </c>
    </row>
    <row r="415" spans="13:15" x14ac:dyDescent="0.4">
      <c r="M415" t="s">
        <v>871</v>
      </c>
      <c r="N415" t="s">
        <v>625</v>
      </c>
      <c r="O415">
        <v>28400</v>
      </c>
    </row>
    <row r="416" spans="13:15" x14ac:dyDescent="0.4">
      <c r="M416" t="s">
        <v>871</v>
      </c>
      <c r="N416" t="s">
        <v>626</v>
      </c>
      <c r="O416">
        <v>25000</v>
      </c>
    </row>
    <row r="417" spans="13:15" x14ac:dyDescent="0.4">
      <c r="M417" t="s">
        <v>871</v>
      </c>
      <c r="N417" t="s">
        <v>627</v>
      </c>
      <c r="O417">
        <v>19400</v>
      </c>
    </row>
    <row r="418" spans="13:15" x14ac:dyDescent="0.4">
      <c r="M418" t="s">
        <v>871</v>
      </c>
      <c r="N418" t="s">
        <v>628</v>
      </c>
      <c r="O418">
        <v>38500</v>
      </c>
    </row>
    <row r="419" spans="13:15" x14ac:dyDescent="0.4">
      <c r="M419" t="s">
        <v>871</v>
      </c>
      <c r="N419" t="s">
        <v>629</v>
      </c>
      <c r="O419">
        <v>70300</v>
      </c>
    </row>
    <row r="420" spans="13:15" x14ac:dyDescent="0.4">
      <c r="M420" t="s">
        <v>871</v>
      </c>
      <c r="N420" t="s">
        <v>630</v>
      </c>
      <c r="O420">
        <v>57200</v>
      </c>
    </row>
    <row r="421" spans="13:15" x14ac:dyDescent="0.4">
      <c r="M421" t="s">
        <v>871</v>
      </c>
      <c r="N421" t="s">
        <v>631</v>
      </c>
      <c r="O421">
        <v>54400</v>
      </c>
    </row>
    <row r="422" spans="13:15" x14ac:dyDescent="0.4">
      <c r="M422" t="s">
        <v>871</v>
      </c>
      <c r="N422" t="s">
        <v>632</v>
      </c>
      <c r="O422">
        <v>42500</v>
      </c>
    </row>
    <row r="423" spans="13:15" x14ac:dyDescent="0.4">
      <c r="M423" t="s">
        <v>871</v>
      </c>
      <c r="N423" t="s">
        <v>633</v>
      </c>
      <c r="O423">
        <v>86000</v>
      </c>
    </row>
    <row r="424" spans="13:15" x14ac:dyDescent="0.4">
      <c r="M424" t="s">
        <v>871</v>
      </c>
      <c r="N424" t="s">
        <v>634</v>
      </c>
      <c r="O424">
        <v>29600</v>
      </c>
    </row>
    <row r="425" spans="13:15" x14ac:dyDescent="0.4">
      <c r="M425" t="s">
        <v>871</v>
      </c>
      <c r="N425" t="s">
        <v>635</v>
      </c>
      <c r="O425">
        <v>66900</v>
      </c>
    </row>
    <row r="426" spans="13:15" x14ac:dyDescent="0.4">
      <c r="M426" t="s">
        <v>871</v>
      </c>
      <c r="N426" t="s">
        <v>636</v>
      </c>
      <c r="O426">
        <v>26600</v>
      </c>
    </row>
    <row r="427" spans="13:15" x14ac:dyDescent="0.4">
      <c r="M427" t="s">
        <v>871</v>
      </c>
      <c r="N427" t="s">
        <v>637</v>
      </c>
      <c r="O427">
        <v>40800</v>
      </c>
    </row>
    <row r="428" spans="13:15" x14ac:dyDescent="0.4">
      <c r="M428" t="s">
        <v>871</v>
      </c>
      <c r="N428" t="s">
        <v>638</v>
      </c>
      <c r="O428">
        <v>29000</v>
      </c>
    </row>
    <row r="429" spans="13:15" x14ac:dyDescent="0.4">
      <c r="M429" t="s">
        <v>871</v>
      </c>
      <c r="N429" t="s">
        <v>639</v>
      </c>
      <c r="O429">
        <v>51700</v>
      </c>
    </row>
    <row r="430" spans="13:15" x14ac:dyDescent="0.4">
      <c r="M430" t="s">
        <v>871</v>
      </c>
      <c r="N430" t="s">
        <v>640</v>
      </c>
      <c r="O430">
        <v>30600</v>
      </c>
    </row>
    <row r="431" spans="13:15" x14ac:dyDescent="0.4">
      <c r="M431" t="s">
        <v>871</v>
      </c>
      <c r="N431" t="s">
        <v>641</v>
      </c>
      <c r="O431">
        <v>15400</v>
      </c>
    </row>
    <row r="432" spans="13:15" x14ac:dyDescent="0.4">
      <c r="M432" t="s">
        <v>871</v>
      </c>
      <c r="N432" t="s">
        <v>642</v>
      </c>
      <c r="O432">
        <v>72400</v>
      </c>
    </row>
    <row r="433" spans="13:15" x14ac:dyDescent="0.4">
      <c r="M433" t="s">
        <v>871</v>
      </c>
      <c r="N433" t="s">
        <v>643</v>
      </c>
      <c r="O433">
        <v>63800</v>
      </c>
    </row>
    <row r="434" spans="13:15" x14ac:dyDescent="0.4">
      <c r="M434" t="s">
        <v>871</v>
      </c>
      <c r="N434" t="s">
        <v>644</v>
      </c>
      <c r="O434">
        <v>49400</v>
      </c>
    </row>
    <row r="435" spans="13:15" x14ac:dyDescent="0.4">
      <c r="M435" t="s">
        <v>871</v>
      </c>
      <c r="N435" t="s">
        <v>645</v>
      </c>
      <c r="O435">
        <v>43100</v>
      </c>
    </row>
    <row r="436" spans="13:15" x14ac:dyDescent="0.4">
      <c r="M436" t="s">
        <v>871</v>
      </c>
      <c r="N436" t="s">
        <v>646</v>
      </c>
      <c r="O436">
        <v>33000</v>
      </c>
    </row>
    <row r="437" spans="13:15" x14ac:dyDescent="0.4">
      <c r="M437" t="s">
        <v>871</v>
      </c>
      <c r="N437" t="s">
        <v>647</v>
      </c>
      <c r="O437">
        <v>22800</v>
      </c>
    </row>
    <row r="438" spans="13:15" x14ac:dyDescent="0.4">
      <c r="M438" t="s">
        <v>871</v>
      </c>
      <c r="N438" t="s">
        <v>648</v>
      </c>
      <c r="O438">
        <v>14700</v>
      </c>
    </row>
    <row r="439" spans="13:15" x14ac:dyDescent="0.4">
      <c r="M439" t="s">
        <v>871</v>
      </c>
      <c r="N439" t="s">
        <v>649</v>
      </c>
      <c r="O439">
        <v>13000</v>
      </c>
    </row>
    <row r="440" spans="13:15" x14ac:dyDescent="0.4">
      <c r="M440" t="s">
        <v>871</v>
      </c>
      <c r="N440" t="s">
        <v>650</v>
      </c>
      <c r="O440">
        <v>23600</v>
      </c>
    </row>
    <row r="441" spans="13:15" x14ac:dyDescent="0.4">
      <c r="M441" t="s">
        <v>871</v>
      </c>
      <c r="N441" t="s">
        <v>651</v>
      </c>
      <c r="O441">
        <v>22900</v>
      </c>
    </row>
    <row r="442" spans="13:15" x14ac:dyDescent="0.4">
      <c r="M442" t="s">
        <v>871</v>
      </c>
      <c r="N442" t="s">
        <v>652</v>
      </c>
      <c r="O442">
        <v>10800</v>
      </c>
    </row>
    <row r="443" spans="13:15" x14ac:dyDescent="0.4">
      <c r="M443" t="s">
        <v>871</v>
      </c>
      <c r="N443" t="s">
        <v>653</v>
      </c>
      <c r="O443">
        <v>62300</v>
      </c>
    </row>
    <row r="444" spans="13:15" x14ac:dyDescent="0.4">
      <c r="M444" t="s">
        <v>871</v>
      </c>
      <c r="N444" t="s">
        <v>654</v>
      </c>
      <c r="O444">
        <v>38700</v>
      </c>
    </row>
    <row r="445" spans="13:15" x14ac:dyDescent="0.4">
      <c r="M445" t="s">
        <v>871</v>
      </c>
      <c r="N445" t="s">
        <v>655</v>
      </c>
      <c r="O445">
        <v>101300</v>
      </c>
    </row>
    <row r="446" spans="13:15" x14ac:dyDescent="0.4">
      <c r="M446" t="s">
        <v>871</v>
      </c>
      <c r="N446" t="s">
        <v>656</v>
      </c>
      <c r="O446">
        <v>34200</v>
      </c>
    </row>
    <row r="447" spans="13:15" x14ac:dyDescent="0.4">
      <c r="M447" t="s">
        <v>871</v>
      </c>
      <c r="N447" t="s">
        <v>657</v>
      </c>
      <c r="O447">
        <v>34900</v>
      </c>
    </row>
    <row r="448" spans="13:15" x14ac:dyDescent="0.4">
      <c r="M448" t="s">
        <v>871</v>
      </c>
      <c r="N448" t="s">
        <v>658</v>
      </c>
      <c r="O448">
        <v>66600</v>
      </c>
    </row>
    <row r="449" spans="13:15" x14ac:dyDescent="0.4">
      <c r="M449" t="s">
        <v>871</v>
      </c>
      <c r="N449" t="s">
        <v>659</v>
      </c>
      <c r="O449">
        <v>51000</v>
      </c>
    </row>
    <row r="450" spans="13:15" x14ac:dyDescent="0.4">
      <c r="M450" t="s">
        <v>871</v>
      </c>
      <c r="N450" t="s">
        <v>660</v>
      </c>
      <c r="O450">
        <v>35800</v>
      </c>
    </row>
    <row r="451" spans="13:15" x14ac:dyDescent="0.4">
      <c r="M451" t="s">
        <v>871</v>
      </c>
      <c r="N451" t="s">
        <v>661</v>
      </c>
      <c r="O451">
        <v>40100</v>
      </c>
    </row>
    <row r="452" spans="13:15" x14ac:dyDescent="0.4">
      <c r="M452" t="s">
        <v>871</v>
      </c>
      <c r="N452" t="s">
        <v>662</v>
      </c>
      <c r="O452">
        <v>70800</v>
      </c>
    </row>
    <row r="453" spans="13:15" x14ac:dyDescent="0.4">
      <c r="M453" t="s">
        <v>871</v>
      </c>
      <c r="N453" t="s">
        <v>663</v>
      </c>
      <c r="O453">
        <v>59600</v>
      </c>
    </row>
    <row r="454" spans="13:15" x14ac:dyDescent="0.4">
      <c r="M454" t="s">
        <v>871</v>
      </c>
      <c r="N454" t="s">
        <v>664</v>
      </c>
      <c r="O454">
        <v>89400</v>
      </c>
    </row>
    <row r="455" spans="13:15" x14ac:dyDescent="0.4">
      <c r="M455" t="s">
        <v>871</v>
      </c>
      <c r="N455" t="s">
        <v>665</v>
      </c>
      <c r="O455">
        <v>41800</v>
      </c>
    </row>
    <row r="456" spans="13:15" x14ac:dyDescent="0.4">
      <c r="M456" t="s">
        <v>871</v>
      </c>
      <c r="N456" t="s">
        <v>666</v>
      </c>
      <c r="O456">
        <v>37800</v>
      </c>
    </row>
    <row r="457" spans="13:15" x14ac:dyDescent="0.4">
      <c r="M457" t="s">
        <v>871</v>
      </c>
      <c r="N457" t="s">
        <v>667</v>
      </c>
      <c r="O457">
        <v>47700</v>
      </c>
    </row>
    <row r="458" spans="13:15" x14ac:dyDescent="0.4">
      <c r="M458" t="s">
        <v>871</v>
      </c>
      <c r="N458" t="s">
        <v>668</v>
      </c>
      <c r="O458">
        <v>55600</v>
      </c>
    </row>
    <row r="459" spans="13:15" x14ac:dyDescent="0.4">
      <c r="M459" t="s">
        <v>871</v>
      </c>
      <c r="N459" t="s">
        <v>669</v>
      </c>
      <c r="O459">
        <v>38700</v>
      </c>
    </row>
    <row r="460" spans="13:15" x14ac:dyDescent="0.4">
      <c r="M460" t="s">
        <v>871</v>
      </c>
      <c r="N460" t="s">
        <v>670</v>
      </c>
      <c r="O460">
        <v>72000</v>
      </c>
    </row>
    <row r="461" spans="13:15" x14ac:dyDescent="0.4">
      <c r="M461" t="s">
        <v>871</v>
      </c>
      <c r="N461" t="s">
        <v>671</v>
      </c>
      <c r="O461">
        <v>34400</v>
      </c>
    </row>
    <row r="462" spans="13:15" x14ac:dyDescent="0.4">
      <c r="M462" t="s">
        <v>871</v>
      </c>
      <c r="N462" t="s">
        <v>672</v>
      </c>
      <c r="O462">
        <v>46700</v>
      </c>
    </row>
    <row r="463" spans="13:15" x14ac:dyDescent="0.4">
      <c r="M463" t="s">
        <v>871</v>
      </c>
      <c r="N463" t="s">
        <v>673</v>
      </c>
      <c r="O463">
        <v>10900</v>
      </c>
    </row>
    <row r="464" spans="13:15" x14ac:dyDescent="0.4">
      <c r="M464" t="s">
        <v>871</v>
      </c>
      <c r="N464" t="s">
        <v>674</v>
      </c>
      <c r="O464">
        <v>24700</v>
      </c>
    </row>
    <row r="465" spans="13:15" x14ac:dyDescent="0.4">
      <c r="M465" t="s">
        <v>871</v>
      </c>
      <c r="N465" t="s">
        <v>675</v>
      </c>
      <c r="O465">
        <v>40400</v>
      </c>
    </row>
    <row r="466" spans="13:15" x14ac:dyDescent="0.4">
      <c r="M466" t="s">
        <v>871</v>
      </c>
      <c r="N466" t="s">
        <v>676</v>
      </c>
      <c r="O466">
        <v>9000</v>
      </c>
    </row>
    <row r="467" spans="13:15" x14ac:dyDescent="0.4">
      <c r="M467" t="s">
        <v>871</v>
      </c>
      <c r="N467" t="s">
        <v>677</v>
      </c>
      <c r="O467">
        <v>9000</v>
      </c>
    </row>
    <row r="468" spans="13:15" x14ac:dyDescent="0.4">
      <c r="M468" t="s">
        <v>871</v>
      </c>
      <c r="N468" t="s">
        <v>678</v>
      </c>
      <c r="O468">
        <v>15800</v>
      </c>
    </row>
    <row r="469" spans="13:15" x14ac:dyDescent="0.4">
      <c r="M469" t="s">
        <v>871</v>
      </c>
      <c r="N469" t="s">
        <v>679</v>
      </c>
      <c r="O469">
        <v>31400</v>
      </c>
    </row>
    <row r="470" spans="13:15" x14ac:dyDescent="0.4">
      <c r="M470" t="s">
        <v>871</v>
      </c>
      <c r="N470" t="s">
        <v>680</v>
      </c>
      <c r="O470">
        <v>32400</v>
      </c>
    </row>
    <row r="471" spans="13:15" x14ac:dyDescent="0.4">
      <c r="M471" t="s">
        <v>871</v>
      </c>
      <c r="N471" t="s">
        <v>681</v>
      </c>
      <c r="O471">
        <v>37400</v>
      </c>
    </row>
    <row r="472" spans="13:15" x14ac:dyDescent="0.4">
      <c r="M472" t="s">
        <v>871</v>
      </c>
      <c r="N472" t="s">
        <v>682</v>
      </c>
      <c r="O472">
        <v>13400</v>
      </c>
    </row>
    <row r="473" spans="13:15" x14ac:dyDescent="0.4">
      <c r="M473" t="s">
        <v>871</v>
      </c>
      <c r="N473" t="s">
        <v>683</v>
      </c>
      <c r="O473">
        <v>16400</v>
      </c>
    </row>
    <row r="474" spans="13:15" x14ac:dyDescent="0.4">
      <c r="M474" t="s">
        <v>871</v>
      </c>
      <c r="N474" t="s">
        <v>684</v>
      </c>
      <c r="O474">
        <v>15700</v>
      </c>
    </row>
    <row r="475" spans="13:15" x14ac:dyDescent="0.4">
      <c r="M475" t="s">
        <v>871</v>
      </c>
      <c r="N475" t="s">
        <v>685</v>
      </c>
      <c r="O475">
        <v>27500</v>
      </c>
    </row>
    <row r="476" spans="13:15" x14ac:dyDescent="0.4">
      <c r="M476" t="s">
        <v>871</v>
      </c>
      <c r="N476" t="s">
        <v>686</v>
      </c>
      <c r="O476">
        <v>20100</v>
      </c>
    </row>
    <row r="477" spans="13:15" x14ac:dyDescent="0.4">
      <c r="M477" t="s">
        <v>871</v>
      </c>
      <c r="N477" t="s">
        <v>687</v>
      </c>
      <c r="O477">
        <v>24100</v>
      </c>
    </row>
    <row r="478" spans="13:15" x14ac:dyDescent="0.4">
      <c r="M478" t="s">
        <v>871</v>
      </c>
      <c r="N478" t="s">
        <v>688</v>
      </c>
      <c r="O478">
        <v>16400</v>
      </c>
    </row>
    <row r="479" spans="13:15" x14ac:dyDescent="0.4">
      <c r="M479" t="s">
        <v>871</v>
      </c>
      <c r="N479" t="s">
        <v>689</v>
      </c>
      <c r="O479">
        <v>20100</v>
      </c>
    </row>
    <row r="480" spans="13:15" x14ac:dyDescent="0.4">
      <c r="M480" t="s">
        <v>871</v>
      </c>
      <c r="N480" t="s">
        <v>690</v>
      </c>
      <c r="O480">
        <v>20100</v>
      </c>
    </row>
    <row r="481" spans="13:15" x14ac:dyDescent="0.4">
      <c r="M481" t="s">
        <v>871</v>
      </c>
      <c r="N481" t="s">
        <v>691</v>
      </c>
      <c r="O481">
        <v>12600</v>
      </c>
    </row>
    <row r="482" spans="13:15" x14ac:dyDescent="0.4">
      <c r="M482" t="s">
        <v>871</v>
      </c>
      <c r="N482" t="s">
        <v>692</v>
      </c>
      <c r="O482">
        <v>11900</v>
      </c>
    </row>
    <row r="483" spans="13:15" x14ac:dyDescent="0.4">
      <c r="M483" t="s">
        <v>871</v>
      </c>
      <c r="N483" t="s">
        <v>693</v>
      </c>
      <c r="O483">
        <v>8900</v>
      </c>
    </row>
    <row r="484" spans="13:15" x14ac:dyDescent="0.4">
      <c r="M484" t="s">
        <v>871</v>
      </c>
      <c r="N484" t="s">
        <v>694</v>
      </c>
      <c r="O484">
        <v>10600</v>
      </c>
    </row>
    <row r="485" spans="13:15" x14ac:dyDescent="0.4">
      <c r="M485" t="s">
        <v>871</v>
      </c>
      <c r="N485" t="s">
        <v>695</v>
      </c>
      <c r="O485">
        <v>4300</v>
      </c>
    </row>
    <row r="486" spans="13:15" x14ac:dyDescent="0.4">
      <c r="M486" t="s">
        <v>871</v>
      </c>
      <c r="N486" t="s">
        <v>696</v>
      </c>
      <c r="O486">
        <v>121300</v>
      </c>
    </row>
    <row r="487" spans="13:15" x14ac:dyDescent="0.4">
      <c r="M487" t="s">
        <v>871</v>
      </c>
      <c r="N487" t="s">
        <v>697</v>
      </c>
      <c r="O487">
        <v>58100</v>
      </c>
    </row>
    <row r="488" spans="13:15" x14ac:dyDescent="0.4">
      <c r="M488" t="s">
        <v>871</v>
      </c>
      <c r="N488" t="s">
        <v>698</v>
      </c>
      <c r="O488">
        <v>22300</v>
      </c>
    </row>
    <row r="489" spans="13:15" x14ac:dyDescent="0.4">
      <c r="M489" t="s">
        <v>871</v>
      </c>
      <c r="N489" t="s">
        <v>699</v>
      </c>
      <c r="O489">
        <v>73800</v>
      </c>
    </row>
    <row r="490" spans="13:15" x14ac:dyDescent="0.4">
      <c r="M490" t="s">
        <v>871</v>
      </c>
      <c r="N490" t="s">
        <v>700</v>
      </c>
      <c r="O490">
        <v>79900</v>
      </c>
    </row>
    <row r="491" spans="13:15" x14ac:dyDescent="0.4">
      <c r="M491" t="s">
        <v>871</v>
      </c>
      <c r="N491" t="s">
        <v>701</v>
      </c>
      <c r="O491">
        <v>40400</v>
      </c>
    </row>
    <row r="492" spans="13:15" x14ac:dyDescent="0.4">
      <c r="M492" t="s">
        <v>871</v>
      </c>
      <c r="N492" t="s">
        <v>702</v>
      </c>
      <c r="O492">
        <v>23100</v>
      </c>
    </row>
    <row r="493" spans="13:15" x14ac:dyDescent="0.4">
      <c r="M493" t="s">
        <v>871</v>
      </c>
      <c r="N493" t="s">
        <v>703</v>
      </c>
      <c r="O493">
        <v>36600</v>
      </c>
    </row>
    <row r="494" spans="13:15" x14ac:dyDescent="0.4">
      <c r="M494" t="s">
        <v>871</v>
      </c>
      <c r="N494" t="s">
        <v>704</v>
      </c>
      <c r="O494">
        <v>38600</v>
      </c>
    </row>
    <row r="495" spans="13:15" x14ac:dyDescent="0.4">
      <c r="M495" t="s">
        <v>871</v>
      </c>
      <c r="N495" t="s">
        <v>705</v>
      </c>
      <c r="O495">
        <v>30900</v>
      </c>
    </row>
    <row r="496" spans="13:15" x14ac:dyDescent="0.4">
      <c r="M496" t="s">
        <v>871</v>
      </c>
      <c r="N496" t="s">
        <v>706</v>
      </c>
      <c r="O496">
        <v>17000</v>
      </c>
    </row>
    <row r="497" spans="13:15" x14ac:dyDescent="0.4">
      <c r="M497" t="s">
        <v>871</v>
      </c>
      <c r="N497" t="s">
        <v>707</v>
      </c>
      <c r="O497">
        <v>46800</v>
      </c>
    </row>
    <row r="498" spans="13:15" x14ac:dyDescent="0.4">
      <c r="M498" t="s">
        <v>871</v>
      </c>
      <c r="N498" t="s">
        <v>708</v>
      </c>
      <c r="O498">
        <v>23800</v>
      </c>
    </row>
    <row r="499" spans="13:15" x14ac:dyDescent="0.4">
      <c r="M499" t="s">
        <v>871</v>
      </c>
      <c r="N499" t="s">
        <v>709</v>
      </c>
      <c r="O499">
        <v>39100</v>
      </c>
    </row>
    <row r="500" spans="13:15" x14ac:dyDescent="0.4">
      <c r="M500" t="s">
        <v>871</v>
      </c>
      <c r="N500" t="s">
        <v>710</v>
      </c>
      <c r="O500">
        <v>8400</v>
      </c>
    </row>
    <row r="501" spans="13:15" x14ac:dyDescent="0.4">
      <c r="M501" t="s">
        <v>871</v>
      </c>
      <c r="N501" t="s">
        <v>711</v>
      </c>
      <c r="O501">
        <v>90200</v>
      </c>
    </row>
    <row r="502" spans="13:15" x14ac:dyDescent="0.4">
      <c r="M502" t="s">
        <v>871</v>
      </c>
      <c r="N502" t="s">
        <v>712</v>
      </c>
      <c r="O502">
        <v>71100</v>
      </c>
    </row>
    <row r="503" spans="13:15" x14ac:dyDescent="0.4">
      <c r="M503" t="s">
        <v>871</v>
      </c>
      <c r="N503" t="s">
        <v>713</v>
      </c>
      <c r="O503">
        <v>19900</v>
      </c>
    </row>
    <row r="504" spans="13:15" x14ac:dyDescent="0.4">
      <c r="M504" t="s">
        <v>871</v>
      </c>
      <c r="N504" t="s">
        <v>714</v>
      </c>
      <c r="O504">
        <v>48100</v>
      </c>
    </row>
    <row r="505" spans="13:15" x14ac:dyDescent="0.4">
      <c r="M505" t="s">
        <v>871</v>
      </c>
      <c r="N505" t="s">
        <v>715</v>
      </c>
      <c r="O505">
        <v>32500</v>
      </c>
    </row>
    <row r="506" spans="13:15" x14ac:dyDescent="0.4">
      <c r="M506" t="s">
        <v>871</v>
      </c>
      <c r="N506" t="s">
        <v>716</v>
      </c>
      <c r="O506">
        <v>42600</v>
      </c>
    </row>
    <row r="507" spans="13:15" x14ac:dyDescent="0.4">
      <c r="M507" t="s">
        <v>871</v>
      </c>
      <c r="N507" t="s">
        <v>717</v>
      </c>
      <c r="O507">
        <v>115000</v>
      </c>
    </row>
    <row r="508" spans="13:15" x14ac:dyDescent="0.4">
      <c r="M508" t="s">
        <v>871</v>
      </c>
      <c r="N508" t="s">
        <v>718</v>
      </c>
      <c r="O508">
        <v>158300</v>
      </c>
    </row>
    <row r="509" spans="13:15" x14ac:dyDescent="0.4">
      <c r="M509" t="s">
        <v>871</v>
      </c>
      <c r="N509" t="s">
        <v>719</v>
      </c>
      <c r="O509">
        <v>73700</v>
      </c>
    </row>
    <row r="510" spans="13:15" x14ac:dyDescent="0.4">
      <c r="M510" t="s">
        <v>871</v>
      </c>
      <c r="N510" t="s">
        <v>720</v>
      </c>
      <c r="O510">
        <v>35400</v>
      </c>
    </row>
    <row r="511" spans="13:15" x14ac:dyDescent="0.4">
      <c r="M511" t="s">
        <v>871</v>
      </c>
      <c r="N511" t="s">
        <v>721</v>
      </c>
      <c r="O511">
        <v>52900</v>
      </c>
    </row>
    <row r="512" spans="13:15" x14ac:dyDescent="0.4">
      <c r="M512" t="s">
        <v>871</v>
      </c>
      <c r="N512" t="s">
        <v>722</v>
      </c>
      <c r="O512">
        <v>88800</v>
      </c>
    </row>
    <row r="513" spans="13:15" x14ac:dyDescent="0.4">
      <c r="M513" t="s">
        <v>871</v>
      </c>
      <c r="N513" t="s">
        <v>723</v>
      </c>
      <c r="O513">
        <v>71600</v>
      </c>
    </row>
    <row r="514" spans="13:15" x14ac:dyDescent="0.4">
      <c r="M514" t="s">
        <v>871</v>
      </c>
      <c r="N514" t="s">
        <v>724</v>
      </c>
      <c r="O514">
        <v>50600</v>
      </c>
    </row>
    <row r="515" spans="13:15" x14ac:dyDescent="0.4">
      <c r="M515" t="s">
        <v>871</v>
      </c>
      <c r="N515" t="s">
        <v>725</v>
      </c>
      <c r="O515">
        <v>24700</v>
      </c>
    </row>
    <row r="516" spans="13:15" x14ac:dyDescent="0.4">
      <c r="M516" t="s">
        <v>871</v>
      </c>
      <c r="N516" t="s">
        <v>726</v>
      </c>
      <c r="O516">
        <v>43000</v>
      </c>
    </row>
    <row r="517" spans="13:15" x14ac:dyDescent="0.4">
      <c r="M517" t="s">
        <v>871</v>
      </c>
      <c r="N517" t="s">
        <v>425</v>
      </c>
      <c r="O517">
        <v>15000</v>
      </c>
    </row>
    <row r="518" spans="13:15" x14ac:dyDescent="0.4">
      <c r="M518" t="s">
        <v>871</v>
      </c>
      <c r="N518" t="s">
        <v>426</v>
      </c>
      <c r="O518">
        <v>121400</v>
      </c>
    </row>
    <row r="519" spans="13:15" x14ac:dyDescent="0.4">
      <c r="M519" t="s">
        <v>871</v>
      </c>
      <c r="N519" t="s">
        <v>427</v>
      </c>
      <c r="O519">
        <v>142000</v>
      </c>
    </row>
    <row r="520" spans="13:15" x14ac:dyDescent="0.4">
      <c r="M520" t="s">
        <v>871</v>
      </c>
      <c r="N520" t="s">
        <v>428</v>
      </c>
      <c r="O520">
        <v>30900</v>
      </c>
    </row>
    <row r="521" spans="13:15" x14ac:dyDescent="0.4">
      <c r="M521" t="s">
        <v>871</v>
      </c>
      <c r="N521" t="s">
        <v>429</v>
      </c>
      <c r="O521">
        <v>34900</v>
      </c>
    </row>
    <row r="522" spans="13:15" x14ac:dyDescent="0.4">
      <c r="M522" t="s">
        <v>871</v>
      </c>
      <c r="N522" t="s">
        <v>430</v>
      </c>
      <c r="O522">
        <v>103300</v>
      </c>
    </row>
    <row r="523" spans="13:15" x14ac:dyDescent="0.4">
      <c r="M523" t="s">
        <v>871</v>
      </c>
      <c r="N523" t="s">
        <v>431</v>
      </c>
      <c r="O523">
        <v>83800</v>
      </c>
    </row>
    <row r="524" spans="13:15" x14ac:dyDescent="0.4">
      <c r="M524" t="s">
        <v>871</v>
      </c>
      <c r="N524" t="s">
        <v>432</v>
      </c>
      <c r="O524">
        <v>19000</v>
      </c>
    </row>
    <row r="525" spans="13:15" x14ac:dyDescent="0.4">
      <c r="M525" t="s">
        <v>871</v>
      </c>
      <c r="N525" t="s">
        <v>433</v>
      </c>
      <c r="O525">
        <v>86000</v>
      </c>
    </row>
    <row r="526" spans="13:15" x14ac:dyDescent="0.4">
      <c r="M526" t="s">
        <v>871</v>
      </c>
      <c r="N526" t="s">
        <v>434</v>
      </c>
      <c r="O526">
        <v>165800</v>
      </c>
    </row>
    <row r="527" spans="13:15" x14ac:dyDescent="0.4">
      <c r="M527" t="s">
        <v>871</v>
      </c>
      <c r="N527" t="s">
        <v>435</v>
      </c>
      <c r="O527">
        <v>27600</v>
      </c>
    </row>
    <row r="528" spans="13:15" x14ac:dyDescent="0.4">
      <c r="M528" t="s">
        <v>871</v>
      </c>
      <c r="N528" t="s">
        <v>436</v>
      </c>
      <c r="O528">
        <v>52900</v>
      </c>
    </row>
    <row r="529" spans="13:15" x14ac:dyDescent="0.4">
      <c r="M529" t="s">
        <v>871</v>
      </c>
      <c r="N529" t="s">
        <v>437</v>
      </c>
      <c r="O529">
        <v>40800</v>
      </c>
    </row>
    <row r="530" spans="13:15" x14ac:dyDescent="0.4">
      <c r="M530" t="s">
        <v>871</v>
      </c>
      <c r="N530" t="s">
        <v>438</v>
      </c>
      <c r="O530">
        <v>76300</v>
      </c>
    </row>
    <row r="531" spans="13:15" x14ac:dyDescent="0.4">
      <c r="M531" t="s">
        <v>871</v>
      </c>
      <c r="N531" t="s">
        <v>439</v>
      </c>
      <c r="O531">
        <v>16000</v>
      </c>
    </row>
    <row r="532" spans="13:15" x14ac:dyDescent="0.4">
      <c r="M532" t="s">
        <v>871</v>
      </c>
      <c r="N532" t="s">
        <v>440</v>
      </c>
      <c r="O532">
        <v>89100</v>
      </c>
    </row>
    <row r="533" spans="13:15" x14ac:dyDescent="0.4">
      <c r="M533" t="s">
        <v>871</v>
      </c>
      <c r="N533" t="s">
        <v>441</v>
      </c>
      <c r="O533">
        <v>21700</v>
      </c>
    </row>
    <row r="534" spans="13:15" x14ac:dyDescent="0.4">
      <c r="M534" t="s">
        <v>871</v>
      </c>
      <c r="N534" t="s">
        <v>442</v>
      </c>
      <c r="O534">
        <v>214900</v>
      </c>
    </row>
    <row r="535" spans="13:15" x14ac:dyDescent="0.4">
      <c r="M535" t="s">
        <v>871</v>
      </c>
      <c r="N535" t="s">
        <v>443</v>
      </c>
      <c r="O535">
        <v>122200</v>
      </c>
    </row>
    <row r="536" spans="13:15" x14ac:dyDescent="0.4">
      <c r="M536" t="s">
        <v>871</v>
      </c>
      <c r="N536" t="s">
        <v>444</v>
      </c>
      <c r="O536">
        <v>52000</v>
      </c>
    </row>
    <row r="537" spans="13:15" x14ac:dyDescent="0.4">
      <c r="M537" t="s">
        <v>871</v>
      </c>
      <c r="N537" t="s">
        <v>445</v>
      </c>
      <c r="O537">
        <v>53300</v>
      </c>
    </row>
    <row r="538" spans="13:15" x14ac:dyDescent="0.4">
      <c r="M538" t="s">
        <v>871</v>
      </c>
      <c r="N538" t="s">
        <v>446</v>
      </c>
      <c r="O538">
        <v>117200</v>
      </c>
    </row>
    <row r="539" spans="13:15" x14ac:dyDescent="0.4">
      <c r="M539" t="s">
        <v>871</v>
      </c>
      <c r="N539" t="s">
        <v>447</v>
      </c>
      <c r="O539">
        <v>100700</v>
      </c>
    </row>
    <row r="540" spans="13:15" x14ac:dyDescent="0.4">
      <c r="M540" t="s">
        <v>871</v>
      </c>
      <c r="N540" t="s">
        <v>448</v>
      </c>
      <c r="O540">
        <v>77000</v>
      </c>
    </row>
    <row r="541" spans="13:15" x14ac:dyDescent="0.4">
      <c r="M541" t="s">
        <v>871</v>
      </c>
      <c r="N541" t="s">
        <v>449</v>
      </c>
      <c r="O541">
        <v>282000</v>
      </c>
    </row>
    <row r="542" spans="13:15" x14ac:dyDescent="0.4">
      <c r="M542" t="s">
        <v>871</v>
      </c>
      <c r="N542" t="s">
        <v>450</v>
      </c>
      <c r="O542">
        <v>72200</v>
      </c>
    </row>
    <row r="543" spans="13:15" x14ac:dyDescent="0.4">
      <c r="M543" t="s">
        <v>871</v>
      </c>
      <c r="N543" t="s">
        <v>451</v>
      </c>
      <c r="O543">
        <v>112400</v>
      </c>
    </row>
    <row r="544" spans="13:15" x14ac:dyDescent="0.4">
      <c r="M544" t="s">
        <v>871</v>
      </c>
      <c r="N544" t="s">
        <v>452</v>
      </c>
      <c r="O544">
        <v>50600</v>
      </c>
    </row>
    <row r="545" spans="13:15" x14ac:dyDescent="0.4">
      <c r="M545" t="s">
        <v>871</v>
      </c>
      <c r="N545" t="s">
        <v>453</v>
      </c>
      <c r="O545">
        <v>35100</v>
      </c>
    </row>
    <row r="546" spans="13:15" x14ac:dyDescent="0.4">
      <c r="M546" t="s">
        <v>871</v>
      </c>
      <c r="N546" t="s">
        <v>454</v>
      </c>
      <c r="O546">
        <v>85300</v>
      </c>
    </row>
    <row r="547" spans="13:15" x14ac:dyDescent="0.4">
      <c r="M547" t="s">
        <v>871</v>
      </c>
      <c r="N547" t="s">
        <v>455</v>
      </c>
      <c r="O547">
        <v>47200</v>
      </c>
    </row>
    <row r="548" spans="13:15" x14ac:dyDescent="0.4">
      <c r="M548" t="s">
        <v>871</v>
      </c>
      <c r="N548" t="s">
        <v>456</v>
      </c>
      <c r="O548">
        <v>21600</v>
      </c>
    </row>
    <row r="549" spans="13:15" x14ac:dyDescent="0.4">
      <c r="M549" t="s">
        <v>871</v>
      </c>
      <c r="N549" t="s">
        <v>457</v>
      </c>
      <c r="O549">
        <v>48300</v>
      </c>
    </row>
    <row r="550" spans="13:15" x14ac:dyDescent="0.4">
      <c r="M550" t="s">
        <v>871</v>
      </c>
      <c r="N550" t="s">
        <v>458</v>
      </c>
      <c r="O550">
        <v>33100</v>
      </c>
    </row>
    <row r="551" spans="13:15" x14ac:dyDescent="0.4">
      <c r="M551" t="s">
        <v>871</v>
      </c>
      <c r="N551" t="s">
        <v>459</v>
      </c>
      <c r="O551">
        <v>99200</v>
      </c>
    </row>
    <row r="552" spans="13:15" x14ac:dyDescent="0.4">
      <c r="M552" t="s">
        <v>871</v>
      </c>
      <c r="N552" t="s">
        <v>460</v>
      </c>
      <c r="O552">
        <v>22800</v>
      </c>
    </row>
    <row r="553" spans="13:15" x14ac:dyDescent="0.4">
      <c r="M553" t="s">
        <v>871</v>
      </c>
      <c r="N553" t="s">
        <v>461</v>
      </c>
      <c r="O553">
        <v>12900</v>
      </c>
    </row>
    <row r="554" spans="13:15" x14ac:dyDescent="0.4">
      <c r="M554" t="s">
        <v>871</v>
      </c>
      <c r="N554" t="s">
        <v>462</v>
      </c>
      <c r="O554">
        <v>44600</v>
      </c>
    </row>
    <row r="555" spans="13:15" x14ac:dyDescent="0.4">
      <c r="M555" t="s">
        <v>871</v>
      </c>
      <c r="N555" t="s">
        <v>463</v>
      </c>
      <c r="O555">
        <v>15600</v>
      </c>
    </row>
    <row r="556" spans="13:15" x14ac:dyDescent="0.4">
      <c r="M556" t="s">
        <v>871</v>
      </c>
      <c r="N556" t="s">
        <v>464</v>
      </c>
      <c r="O556">
        <v>105900</v>
      </c>
    </row>
    <row r="557" spans="13:15" x14ac:dyDescent="0.4">
      <c r="M557" t="s">
        <v>871</v>
      </c>
      <c r="N557" t="s">
        <v>465</v>
      </c>
      <c r="O557">
        <v>56200</v>
      </c>
    </row>
    <row r="558" spans="13:15" x14ac:dyDescent="0.4">
      <c r="M558" t="s">
        <v>871</v>
      </c>
      <c r="N558" t="s">
        <v>466</v>
      </c>
      <c r="O558">
        <v>32700</v>
      </c>
    </row>
    <row r="559" spans="13:15" x14ac:dyDescent="0.4">
      <c r="M559" t="s">
        <v>871</v>
      </c>
      <c r="N559" t="s">
        <v>467</v>
      </c>
      <c r="O559">
        <v>8300</v>
      </c>
    </row>
    <row r="560" spans="13:15" x14ac:dyDescent="0.4">
      <c r="M560" t="s">
        <v>871</v>
      </c>
      <c r="N560" t="s">
        <v>468</v>
      </c>
      <c r="O560">
        <v>17600</v>
      </c>
    </row>
    <row r="561" spans="13:15" x14ac:dyDescent="0.4">
      <c r="M561" t="s">
        <v>871</v>
      </c>
      <c r="N561" t="s">
        <v>469</v>
      </c>
      <c r="O561">
        <v>156500</v>
      </c>
    </row>
    <row r="562" spans="13:15" x14ac:dyDescent="0.4">
      <c r="M562" t="s">
        <v>871</v>
      </c>
      <c r="N562" t="s">
        <v>470</v>
      </c>
      <c r="O562">
        <v>132900</v>
      </c>
    </row>
    <row r="563" spans="13:15" x14ac:dyDescent="0.4">
      <c r="M563" t="s">
        <v>871</v>
      </c>
      <c r="N563" t="s">
        <v>471</v>
      </c>
      <c r="O563">
        <v>95700</v>
      </c>
    </row>
    <row r="564" spans="13:15" x14ac:dyDescent="0.4">
      <c r="M564" t="s">
        <v>871</v>
      </c>
      <c r="N564" t="s">
        <v>472</v>
      </c>
      <c r="O564">
        <v>91100</v>
      </c>
    </row>
    <row r="565" spans="13:15" x14ac:dyDescent="0.4">
      <c r="M565" t="s">
        <v>871</v>
      </c>
      <c r="N565" t="s">
        <v>473</v>
      </c>
      <c r="O565">
        <v>35200</v>
      </c>
    </row>
    <row r="566" spans="13:15" x14ac:dyDescent="0.4">
      <c r="M566" t="s">
        <v>871</v>
      </c>
      <c r="N566" t="s">
        <v>474</v>
      </c>
      <c r="O566">
        <v>98000</v>
      </c>
    </row>
    <row r="567" spans="13:15" x14ac:dyDescent="0.4">
      <c r="M567" t="s">
        <v>871</v>
      </c>
      <c r="N567" t="s">
        <v>475</v>
      </c>
      <c r="O567">
        <v>19600</v>
      </c>
    </row>
    <row r="568" spans="13:15" x14ac:dyDescent="0.4">
      <c r="M568" t="s">
        <v>871</v>
      </c>
      <c r="N568" t="s">
        <v>476</v>
      </c>
      <c r="O568">
        <v>61000</v>
      </c>
    </row>
    <row r="569" spans="13:15" x14ac:dyDescent="0.4">
      <c r="M569" t="s">
        <v>871</v>
      </c>
      <c r="N569" t="s">
        <v>477</v>
      </c>
      <c r="O569">
        <v>83600</v>
      </c>
    </row>
    <row r="570" spans="13:15" x14ac:dyDescent="0.4">
      <c r="M570" t="s">
        <v>871</v>
      </c>
      <c r="N570" t="s">
        <v>478</v>
      </c>
      <c r="O570">
        <v>35400</v>
      </c>
    </row>
    <row r="571" spans="13:15" x14ac:dyDescent="0.4">
      <c r="M571" t="s">
        <v>871</v>
      </c>
      <c r="N571" t="s">
        <v>479</v>
      </c>
      <c r="O571">
        <v>75800</v>
      </c>
    </row>
    <row r="572" spans="13:15" x14ac:dyDescent="0.4">
      <c r="M572" t="s">
        <v>871</v>
      </c>
      <c r="N572" t="s">
        <v>480</v>
      </c>
      <c r="O572">
        <v>28500</v>
      </c>
    </row>
    <row r="573" spans="13:15" x14ac:dyDescent="0.4">
      <c r="M573" t="s">
        <v>871</v>
      </c>
      <c r="N573" t="s">
        <v>481</v>
      </c>
      <c r="O573">
        <v>66200</v>
      </c>
    </row>
    <row r="574" spans="13:15" x14ac:dyDescent="0.4">
      <c r="M574" t="s">
        <v>871</v>
      </c>
      <c r="N574" t="s">
        <v>482</v>
      </c>
      <c r="O574">
        <v>19900</v>
      </c>
    </row>
    <row r="575" spans="13:15" x14ac:dyDescent="0.4">
      <c r="M575" t="s">
        <v>871</v>
      </c>
      <c r="N575" t="s">
        <v>483</v>
      </c>
      <c r="O575">
        <v>12600</v>
      </c>
    </row>
    <row r="576" spans="13:15" x14ac:dyDescent="0.4">
      <c r="M576" t="s">
        <v>871</v>
      </c>
      <c r="N576" t="s">
        <v>484</v>
      </c>
      <c r="O576">
        <v>24200</v>
      </c>
    </row>
    <row r="577" spans="13:15" x14ac:dyDescent="0.4">
      <c r="M577" t="s">
        <v>871</v>
      </c>
      <c r="N577" t="s">
        <v>485</v>
      </c>
      <c r="O577">
        <v>36300</v>
      </c>
    </row>
    <row r="578" spans="13:15" x14ac:dyDescent="0.4">
      <c r="M578" t="s">
        <v>871</v>
      </c>
      <c r="N578" t="s">
        <v>486</v>
      </c>
      <c r="O578">
        <v>38100</v>
      </c>
    </row>
    <row r="579" spans="13:15" x14ac:dyDescent="0.4">
      <c r="M579" t="s">
        <v>871</v>
      </c>
      <c r="N579" t="s">
        <v>487</v>
      </c>
      <c r="O579">
        <v>25000</v>
      </c>
    </row>
    <row r="580" spans="13:15" x14ac:dyDescent="0.4">
      <c r="M580" t="s">
        <v>871</v>
      </c>
      <c r="N580" t="s">
        <v>488</v>
      </c>
      <c r="O580">
        <v>21200</v>
      </c>
    </row>
    <row r="581" spans="13:15" x14ac:dyDescent="0.4">
      <c r="M581" t="s">
        <v>871</v>
      </c>
      <c r="N581" t="s">
        <v>489</v>
      </c>
      <c r="O581">
        <v>179800</v>
      </c>
    </row>
    <row r="582" spans="13:15" x14ac:dyDescent="0.4">
      <c r="M582" t="s">
        <v>871</v>
      </c>
      <c r="N582" t="s">
        <v>490</v>
      </c>
      <c r="O582">
        <v>42000</v>
      </c>
    </row>
    <row r="583" spans="13:15" x14ac:dyDescent="0.4">
      <c r="M583" t="s">
        <v>871</v>
      </c>
      <c r="N583" t="s">
        <v>491</v>
      </c>
      <c r="O583">
        <v>24800</v>
      </c>
    </row>
    <row r="584" spans="13:15" x14ac:dyDescent="0.4">
      <c r="M584" t="s">
        <v>871</v>
      </c>
      <c r="N584" t="s">
        <v>492</v>
      </c>
      <c r="O584">
        <v>69600</v>
      </c>
    </row>
    <row r="585" spans="13:15" x14ac:dyDescent="0.4">
      <c r="M585" t="s">
        <v>871</v>
      </c>
      <c r="N585" t="s">
        <v>493</v>
      </c>
      <c r="O585">
        <v>27200</v>
      </c>
    </row>
    <row r="586" spans="13:15" x14ac:dyDescent="0.4">
      <c r="M586" t="s">
        <v>871</v>
      </c>
      <c r="N586" t="s">
        <v>494</v>
      </c>
      <c r="O586">
        <v>17100</v>
      </c>
    </row>
    <row r="587" spans="13:15" x14ac:dyDescent="0.4">
      <c r="M587" t="s">
        <v>871</v>
      </c>
      <c r="N587" t="s">
        <v>495</v>
      </c>
      <c r="O587">
        <v>27600</v>
      </c>
    </row>
    <row r="588" spans="13:15" x14ac:dyDescent="0.4">
      <c r="M588" t="s">
        <v>871</v>
      </c>
      <c r="N588" t="s">
        <v>496</v>
      </c>
      <c r="O588">
        <v>45900</v>
      </c>
    </row>
    <row r="589" spans="13:15" x14ac:dyDescent="0.4">
      <c r="M589" t="s">
        <v>871</v>
      </c>
      <c r="N589" t="s">
        <v>497</v>
      </c>
      <c r="O589">
        <v>54000</v>
      </c>
    </row>
    <row r="590" spans="13:15" x14ac:dyDescent="0.4">
      <c r="M590" t="s">
        <v>871</v>
      </c>
      <c r="N590" t="s">
        <v>498</v>
      </c>
      <c r="O590">
        <v>54400</v>
      </c>
    </row>
    <row r="591" spans="13:15" x14ac:dyDescent="0.4">
      <c r="M591" t="s">
        <v>871</v>
      </c>
      <c r="N591" t="s">
        <v>499</v>
      </c>
      <c r="O591">
        <v>16200</v>
      </c>
    </row>
    <row r="592" spans="13:15" x14ac:dyDescent="0.4">
      <c r="M592" t="s">
        <v>871</v>
      </c>
      <c r="N592" t="s">
        <v>500</v>
      </c>
      <c r="O592">
        <v>48900</v>
      </c>
    </row>
    <row r="593" spans="13:15" x14ac:dyDescent="0.4">
      <c r="M593" t="s">
        <v>871</v>
      </c>
      <c r="N593" t="s">
        <v>501</v>
      </c>
      <c r="O593">
        <v>28700</v>
      </c>
    </row>
    <row r="594" spans="13:15" x14ac:dyDescent="0.4">
      <c r="M594" t="s">
        <v>871</v>
      </c>
      <c r="N594" t="s">
        <v>502</v>
      </c>
      <c r="O594">
        <v>19300</v>
      </c>
    </row>
    <row r="595" spans="13:15" x14ac:dyDescent="0.4">
      <c r="M595" t="s">
        <v>871</v>
      </c>
      <c r="N595" t="s">
        <v>503</v>
      </c>
      <c r="O595">
        <v>24400</v>
      </c>
    </row>
    <row r="596" spans="13:15" x14ac:dyDescent="0.4">
      <c r="M596" t="s">
        <v>871</v>
      </c>
      <c r="N596" t="s">
        <v>504</v>
      </c>
      <c r="O596">
        <v>106100</v>
      </c>
    </row>
    <row r="597" spans="13:15" x14ac:dyDescent="0.4">
      <c r="M597" t="s">
        <v>871</v>
      </c>
      <c r="N597" t="s">
        <v>505</v>
      </c>
      <c r="O597">
        <v>61600</v>
      </c>
    </row>
    <row r="598" spans="13:15" x14ac:dyDescent="0.4">
      <c r="M598" t="s">
        <v>871</v>
      </c>
      <c r="N598" t="s">
        <v>506</v>
      </c>
      <c r="O598">
        <v>95000</v>
      </c>
    </row>
    <row r="599" spans="13:15" x14ac:dyDescent="0.4">
      <c r="M599" t="s">
        <v>871</v>
      </c>
      <c r="N599" t="s">
        <v>507</v>
      </c>
      <c r="O599">
        <v>93900</v>
      </c>
    </row>
    <row r="600" spans="13:15" x14ac:dyDescent="0.4">
      <c r="M600" t="s">
        <v>871</v>
      </c>
      <c r="N600" t="s">
        <v>508</v>
      </c>
      <c r="O600">
        <v>39700</v>
      </c>
    </row>
    <row r="601" spans="13:15" x14ac:dyDescent="0.4">
      <c r="M601" t="s">
        <v>871</v>
      </c>
      <c r="N601" t="s">
        <v>509</v>
      </c>
      <c r="O601">
        <v>49500</v>
      </c>
    </row>
    <row r="602" spans="13:15" x14ac:dyDescent="0.4">
      <c r="M602" t="s">
        <v>871</v>
      </c>
      <c r="N602" t="s">
        <v>510</v>
      </c>
      <c r="O602">
        <v>15600</v>
      </c>
    </row>
    <row r="603" spans="13:15" x14ac:dyDescent="0.4">
      <c r="M603" t="s">
        <v>871</v>
      </c>
      <c r="N603" t="s">
        <v>511</v>
      </c>
      <c r="O603">
        <v>75500</v>
      </c>
    </row>
    <row r="604" spans="13:15" x14ac:dyDescent="0.4">
      <c r="M604" t="s">
        <v>871</v>
      </c>
      <c r="N604" t="s">
        <v>512</v>
      </c>
      <c r="O604">
        <v>34400</v>
      </c>
    </row>
    <row r="605" spans="13:15" x14ac:dyDescent="0.4">
      <c r="M605" t="s">
        <v>871</v>
      </c>
      <c r="N605" t="s">
        <v>513</v>
      </c>
      <c r="O605">
        <v>99700</v>
      </c>
    </row>
    <row r="606" spans="13:15" x14ac:dyDescent="0.4">
      <c r="M606" t="s">
        <v>871</v>
      </c>
      <c r="N606" t="s">
        <v>514</v>
      </c>
      <c r="O606">
        <v>106700</v>
      </c>
    </row>
    <row r="607" spans="13:15" x14ac:dyDescent="0.4">
      <c r="M607" t="s">
        <v>871</v>
      </c>
      <c r="N607" t="s">
        <v>515</v>
      </c>
      <c r="O607">
        <v>30300</v>
      </c>
    </row>
    <row r="608" spans="13:15" x14ac:dyDescent="0.4">
      <c r="M608" t="s">
        <v>871</v>
      </c>
      <c r="N608" t="s">
        <v>516</v>
      </c>
      <c r="O608">
        <v>36900</v>
      </c>
    </row>
    <row r="609" spans="13:15" x14ac:dyDescent="0.4">
      <c r="M609" t="s">
        <v>871</v>
      </c>
      <c r="N609" t="s">
        <v>517</v>
      </c>
      <c r="O609">
        <v>97200</v>
      </c>
    </row>
    <row r="610" spans="13:15" x14ac:dyDescent="0.4">
      <c r="M610" t="s">
        <v>871</v>
      </c>
      <c r="N610" t="s">
        <v>518</v>
      </c>
      <c r="O610">
        <v>41100</v>
      </c>
    </row>
    <row r="611" spans="13:15" x14ac:dyDescent="0.4">
      <c r="M611" t="s">
        <v>871</v>
      </c>
      <c r="N611" t="s">
        <v>519</v>
      </c>
      <c r="O611">
        <v>13500</v>
      </c>
    </row>
    <row r="612" spans="13:15" x14ac:dyDescent="0.4">
      <c r="M612" t="s">
        <v>871</v>
      </c>
      <c r="N612" t="s">
        <v>520</v>
      </c>
      <c r="O612">
        <v>56100</v>
      </c>
    </row>
    <row r="613" spans="13:15" x14ac:dyDescent="0.4">
      <c r="M613" t="s">
        <v>871</v>
      </c>
      <c r="N613" t="s">
        <v>521</v>
      </c>
      <c r="O613">
        <v>34000</v>
      </c>
    </row>
    <row r="614" spans="13:15" x14ac:dyDescent="0.4">
      <c r="M614" t="s">
        <v>871</v>
      </c>
      <c r="N614" t="s">
        <v>522</v>
      </c>
      <c r="O614">
        <v>30200</v>
      </c>
    </row>
    <row r="615" spans="13:15" x14ac:dyDescent="0.4">
      <c r="M615" t="s">
        <v>871</v>
      </c>
      <c r="N615" t="s">
        <v>523</v>
      </c>
      <c r="O615">
        <v>24700</v>
      </c>
    </row>
    <row r="616" spans="13:15" x14ac:dyDescent="0.4">
      <c r="M616" t="s">
        <v>871</v>
      </c>
      <c r="N616" t="s">
        <v>524</v>
      </c>
      <c r="O616">
        <v>104000</v>
      </c>
    </row>
    <row r="617" spans="13:15" x14ac:dyDescent="0.4">
      <c r="M617" t="s">
        <v>871</v>
      </c>
      <c r="N617" t="s">
        <v>525</v>
      </c>
      <c r="O617">
        <v>70800</v>
      </c>
    </row>
    <row r="618" spans="13:15" x14ac:dyDescent="0.4">
      <c r="M618" t="s">
        <v>871</v>
      </c>
      <c r="N618" t="s">
        <v>526</v>
      </c>
      <c r="O618">
        <v>20300</v>
      </c>
    </row>
    <row r="619" spans="13:15" x14ac:dyDescent="0.4">
      <c r="M619" t="s">
        <v>871</v>
      </c>
      <c r="N619" t="s">
        <v>527</v>
      </c>
      <c r="O619">
        <v>31700</v>
      </c>
    </row>
    <row r="620" spans="13:15" x14ac:dyDescent="0.4">
      <c r="M620" t="s">
        <v>871</v>
      </c>
      <c r="N620" t="s">
        <v>528</v>
      </c>
      <c r="O620">
        <v>53000</v>
      </c>
    </row>
    <row r="621" spans="13:15" x14ac:dyDescent="0.4">
      <c r="M621" t="s">
        <v>871</v>
      </c>
      <c r="N621" t="s">
        <v>529</v>
      </c>
      <c r="O621">
        <v>15000</v>
      </c>
    </row>
    <row r="622" spans="13:15" x14ac:dyDescent="0.4">
      <c r="M622" t="s">
        <v>871</v>
      </c>
      <c r="N622" t="s">
        <v>530</v>
      </c>
      <c r="O622">
        <v>39200</v>
      </c>
    </row>
    <row r="623" spans="13:15" x14ac:dyDescent="0.4">
      <c r="M623" t="s">
        <v>871</v>
      </c>
      <c r="N623" t="s">
        <v>531</v>
      </c>
      <c r="O623">
        <v>26400</v>
      </c>
    </row>
    <row r="624" spans="13:15" x14ac:dyDescent="0.4">
      <c r="M624" t="s">
        <v>871</v>
      </c>
      <c r="N624" t="s">
        <v>532</v>
      </c>
      <c r="O624">
        <v>32800</v>
      </c>
    </row>
    <row r="625" spans="13:15" x14ac:dyDescent="0.4">
      <c r="M625" t="s">
        <v>871</v>
      </c>
      <c r="N625" t="s">
        <v>533</v>
      </c>
      <c r="O625">
        <v>89600</v>
      </c>
    </row>
    <row r="626" spans="13:15" x14ac:dyDescent="0.4">
      <c r="M626" t="s">
        <v>871</v>
      </c>
      <c r="N626" t="s">
        <v>534</v>
      </c>
      <c r="O626">
        <v>43700</v>
      </c>
    </row>
    <row r="627" spans="13:15" x14ac:dyDescent="0.4">
      <c r="M627" t="s">
        <v>871</v>
      </c>
      <c r="N627" t="s">
        <v>535</v>
      </c>
      <c r="O627">
        <v>19300</v>
      </c>
    </row>
    <row r="628" spans="13:15" x14ac:dyDescent="0.4">
      <c r="M628" t="s">
        <v>871</v>
      </c>
      <c r="N628" t="s">
        <v>536</v>
      </c>
      <c r="O628">
        <v>76500</v>
      </c>
    </row>
    <row r="629" spans="13:15" x14ac:dyDescent="0.4">
      <c r="M629" t="s">
        <v>871</v>
      </c>
      <c r="N629" t="s">
        <v>537</v>
      </c>
      <c r="O629">
        <v>24200</v>
      </c>
    </row>
    <row r="630" spans="13:15" x14ac:dyDescent="0.4">
      <c r="M630" t="s">
        <v>871</v>
      </c>
      <c r="N630" t="s">
        <v>538</v>
      </c>
      <c r="O630">
        <v>20200</v>
      </c>
    </row>
    <row r="631" spans="13:15" x14ac:dyDescent="0.4">
      <c r="M631" t="s">
        <v>871</v>
      </c>
      <c r="N631" t="s">
        <v>539</v>
      </c>
      <c r="O631">
        <v>5800</v>
      </c>
    </row>
    <row r="632" spans="13:15" x14ac:dyDescent="0.4">
      <c r="M632" t="s">
        <v>871</v>
      </c>
      <c r="N632" t="s">
        <v>540</v>
      </c>
      <c r="O632">
        <v>33000</v>
      </c>
    </row>
    <row r="633" spans="13:15" x14ac:dyDescent="0.4">
      <c r="M633" t="s">
        <v>871</v>
      </c>
      <c r="N633" t="s">
        <v>541</v>
      </c>
      <c r="O633">
        <v>53300</v>
      </c>
    </row>
    <row r="634" spans="13:15" x14ac:dyDescent="0.4">
      <c r="M634" t="s">
        <v>871</v>
      </c>
      <c r="N634" t="s">
        <v>542</v>
      </c>
      <c r="O634">
        <v>45900</v>
      </c>
    </row>
    <row r="635" spans="13:15" x14ac:dyDescent="0.4">
      <c r="M635" t="s">
        <v>871</v>
      </c>
      <c r="N635" t="s">
        <v>543</v>
      </c>
      <c r="O635">
        <v>30900</v>
      </c>
    </row>
    <row r="636" spans="13:15" x14ac:dyDescent="0.4">
      <c r="M636" t="s">
        <v>871</v>
      </c>
      <c r="N636" t="s">
        <v>544</v>
      </c>
      <c r="O636">
        <v>35600</v>
      </c>
    </row>
    <row r="637" spans="13:15" x14ac:dyDescent="0.4">
      <c r="M637" t="s">
        <v>871</v>
      </c>
      <c r="N637" t="s">
        <v>727</v>
      </c>
      <c r="O637">
        <v>35700</v>
      </c>
    </row>
    <row r="638" spans="13:15" x14ac:dyDescent="0.4">
      <c r="M638" t="s">
        <v>871</v>
      </c>
      <c r="N638" t="s">
        <v>728</v>
      </c>
      <c r="O638">
        <v>33600</v>
      </c>
    </row>
    <row r="639" spans="13:15" x14ac:dyDescent="0.4">
      <c r="M639" t="s">
        <v>871</v>
      </c>
      <c r="N639" t="s">
        <v>729</v>
      </c>
      <c r="O639">
        <v>19400</v>
      </c>
    </row>
    <row r="640" spans="13:15" x14ac:dyDescent="0.4">
      <c r="M640" t="s">
        <v>871</v>
      </c>
      <c r="N640" t="s">
        <v>730</v>
      </c>
      <c r="O640">
        <v>16900</v>
      </c>
    </row>
    <row r="641" spans="13:15" x14ac:dyDescent="0.4">
      <c r="M641" t="s">
        <v>871</v>
      </c>
      <c r="N641" t="s">
        <v>731</v>
      </c>
      <c r="O641">
        <v>34400</v>
      </c>
    </row>
    <row r="642" spans="13:15" x14ac:dyDescent="0.4">
      <c r="M642" t="s">
        <v>871</v>
      </c>
      <c r="N642" t="s">
        <v>732</v>
      </c>
      <c r="O642">
        <v>36600</v>
      </c>
    </row>
    <row r="643" spans="13:15" x14ac:dyDescent="0.4">
      <c r="M643" t="s">
        <v>871</v>
      </c>
      <c r="N643" t="s">
        <v>733</v>
      </c>
      <c r="O643">
        <v>60000</v>
      </c>
    </row>
    <row r="644" spans="13:15" x14ac:dyDescent="0.4">
      <c r="M644" t="s">
        <v>871</v>
      </c>
      <c r="N644" t="s">
        <v>734</v>
      </c>
      <c r="O644">
        <v>17000</v>
      </c>
    </row>
    <row r="645" spans="13:15" x14ac:dyDescent="0.4">
      <c r="M645" t="s">
        <v>871</v>
      </c>
      <c r="N645" t="s">
        <v>735</v>
      </c>
      <c r="O645">
        <v>53800</v>
      </c>
    </row>
    <row r="646" spans="13:15" x14ac:dyDescent="0.4">
      <c r="M646" t="s">
        <v>871</v>
      </c>
      <c r="N646" t="s">
        <v>736</v>
      </c>
      <c r="O646">
        <v>32300</v>
      </c>
    </row>
    <row r="647" spans="13:15" x14ac:dyDescent="0.4">
      <c r="M647" t="s">
        <v>871</v>
      </c>
      <c r="N647" t="s">
        <v>737</v>
      </c>
      <c r="O647">
        <v>38600</v>
      </c>
    </row>
    <row r="648" spans="13:15" x14ac:dyDescent="0.4">
      <c r="M648" t="s">
        <v>871</v>
      </c>
      <c r="N648" t="s">
        <v>738</v>
      </c>
      <c r="O648">
        <v>39900</v>
      </c>
    </row>
    <row r="649" spans="13:15" x14ac:dyDescent="0.4">
      <c r="M649" t="s">
        <v>871</v>
      </c>
      <c r="N649" t="s">
        <v>739</v>
      </c>
      <c r="O649">
        <v>13100</v>
      </c>
    </row>
    <row r="650" spans="13:15" x14ac:dyDescent="0.4">
      <c r="M650" t="s">
        <v>871</v>
      </c>
      <c r="N650" t="s">
        <v>740</v>
      </c>
      <c r="O650">
        <v>15200</v>
      </c>
    </row>
    <row r="651" spans="13:15" x14ac:dyDescent="0.4">
      <c r="M651" t="s">
        <v>871</v>
      </c>
      <c r="N651" t="s">
        <v>741</v>
      </c>
      <c r="O651">
        <v>12900</v>
      </c>
    </row>
    <row r="652" spans="13:15" x14ac:dyDescent="0.4">
      <c r="M652" t="s">
        <v>871</v>
      </c>
      <c r="N652" t="s">
        <v>742</v>
      </c>
      <c r="O652">
        <v>22300</v>
      </c>
    </row>
    <row r="653" spans="13:15" x14ac:dyDescent="0.4">
      <c r="M653" t="s">
        <v>871</v>
      </c>
      <c r="N653" t="s">
        <v>743</v>
      </c>
      <c r="O653">
        <v>24600</v>
      </c>
    </row>
    <row r="654" spans="13:15" x14ac:dyDescent="0.4">
      <c r="M654" t="s">
        <v>871</v>
      </c>
      <c r="N654" t="s">
        <v>744</v>
      </c>
      <c r="O654">
        <v>52200</v>
      </c>
    </row>
    <row r="655" spans="13:15" x14ac:dyDescent="0.4">
      <c r="M655" t="s">
        <v>871</v>
      </c>
      <c r="N655" t="s">
        <v>745</v>
      </c>
      <c r="O655">
        <v>16500</v>
      </c>
    </row>
    <row r="656" spans="13:15" x14ac:dyDescent="0.4">
      <c r="M656" t="s">
        <v>871</v>
      </c>
      <c r="N656" t="s">
        <v>746</v>
      </c>
      <c r="O656">
        <v>29400</v>
      </c>
    </row>
    <row r="657" spans="13:15" x14ac:dyDescent="0.4">
      <c r="M657" t="s">
        <v>871</v>
      </c>
      <c r="N657" t="s">
        <v>747</v>
      </c>
      <c r="O657">
        <v>35100</v>
      </c>
    </row>
    <row r="658" spans="13:15" x14ac:dyDescent="0.4">
      <c r="M658" t="s">
        <v>871</v>
      </c>
      <c r="N658" t="s">
        <v>748</v>
      </c>
      <c r="O658">
        <v>31300</v>
      </c>
    </row>
    <row r="659" spans="13:15" x14ac:dyDescent="0.4">
      <c r="M659" t="s">
        <v>871</v>
      </c>
      <c r="N659" t="s">
        <v>749</v>
      </c>
      <c r="O659">
        <v>26100</v>
      </c>
    </row>
    <row r="660" spans="13:15" x14ac:dyDescent="0.4">
      <c r="M660" t="s">
        <v>871</v>
      </c>
      <c r="N660" t="s">
        <v>750</v>
      </c>
      <c r="O660">
        <v>40500</v>
      </c>
    </row>
    <row r="661" spans="13:15" x14ac:dyDescent="0.4">
      <c r="M661" t="s">
        <v>871</v>
      </c>
      <c r="N661" t="s">
        <v>751</v>
      </c>
      <c r="O661">
        <v>0</v>
      </c>
    </row>
    <row r="662" spans="13:15" x14ac:dyDescent="0.4">
      <c r="M662" t="s">
        <v>871</v>
      </c>
      <c r="N662" t="s">
        <v>752</v>
      </c>
      <c r="O662">
        <v>0</v>
      </c>
    </row>
    <row r="663" spans="13:15" x14ac:dyDescent="0.4">
      <c r="M663" t="s">
        <v>871</v>
      </c>
      <c r="N663" t="s">
        <v>753</v>
      </c>
      <c r="O663">
        <v>0</v>
      </c>
    </row>
    <row r="664" spans="13:15" x14ac:dyDescent="0.4">
      <c r="M664" t="s">
        <v>871</v>
      </c>
      <c r="N664" t="s">
        <v>754</v>
      </c>
      <c r="O664">
        <v>0</v>
      </c>
    </row>
    <row r="665" spans="13:15" x14ac:dyDescent="0.4">
      <c r="M665" t="s">
        <v>871</v>
      </c>
      <c r="N665" t="s">
        <v>755</v>
      </c>
      <c r="O665">
        <v>0</v>
      </c>
    </row>
    <row r="666" spans="13:15" x14ac:dyDescent="0.4">
      <c r="M666" t="s">
        <v>871</v>
      </c>
      <c r="N666" t="s">
        <v>756</v>
      </c>
      <c r="O666">
        <v>218200</v>
      </c>
    </row>
    <row r="667" spans="13:15" x14ac:dyDescent="0.4">
      <c r="M667" t="s">
        <v>872</v>
      </c>
      <c r="N667" t="s">
        <v>545</v>
      </c>
      <c r="O667">
        <v>330100</v>
      </c>
    </row>
    <row r="668" spans="13:15" x14ac:dyDescent="0.4">
      <c r="M668" t="s">
        <v>872</v>
      </c>
      <c r="N668" t="s">
        <v>546</v>
      </c>
      <c r="O668">
        <v>150800</v>
      </c>
    </row>
    <row r="669" spans="13:15" x14ac:dyDescent="0.4">
      <c r="M669" t="s">
        <v>872</v>
      </c>
      <c r="N669" t="s">
        <v>547</v>
      </c>
      <c r="O669">
        <v>62600</v>
      </c>
    </row>
    <row r="670" spans="13:15" x14ac:dyDescent="0.4">
      <c r="M670" t="s">
        <v>872</v>
      </c>
      <c r="N670" t="s">
        <v>548</v>
      </c>
      <c r="O670">
        <v>170800</v>
      </c>
    </row>
    <row r="671" spans="13:15" x14ac:dyDescent="0.4">
      <c r="M671" t="s">
        <v>872</v>
      </c>
      <c r="N671" t="s">
        <v>549</v>
      </c>
      <c r="O671">
        <v>60800</v>
      </c>
    </row>
    <row r="672" spans="13:15" x14ac:dyDescent="0.4">
      <c r="M672" t="s">
        <v>872</v>
      </c>
      <c r="N672" t="s">
        <v>550</v>
      </c>
      <c r="O672">
        <v>127600</v>
      </c>
    </row>
    <row r="673" spans="13:15" x14ac:dyDescent="0.4">
      <c r="M673" t="s">
        <v>872</v>
      </c>
      <c r="N673" t="s">
        <v>551</v>
      </c>
      <c r="O673">
        <v>67900</v>
      </c>
    </row>
    <row r="674" spans="13:15" x14ac:dyDescent="0.4">
      <c r="M674" t="s">
        <v>872</v>
      </c>
      <c r="N674" t="s">
        <v>552</v>
      </c>
      <c r="O674">
        <v>169900</v>
      </c>
    </row>
    <row r="675" spans="13:15" x14ac:dyDescent="0.4">
      <c r="M675" t="s">
        <v>872</v>
      </c>
      <c r="N675" t="s">
        <v>553</v>
      </c>
      <c r="O675">
        <v>89700</v>
      </c>
    </row>
    <row r="676" spans="13:15" x14ac:dyDescent="0.4">
      <c r="M676" t="s">
        <v>872</v>
      </c>
      <c r="N676" t="s">
        <v>554</v>
      </c>
      <c r="O676">
        <v>40100</v>
      </c>
    </row>
    <row r="677" spans="13:15" x14ac:dyDescent="0.4">
      <c r="M677" t="s">
        <v>872</v>
      </c>
      <c r="N677" t="s">
        <v>555</v>
      </c>
      <c r="O677">
        <v>50300</v>
      </c>
    </row>
    <row r="678" spans="13:15" x14ac:dyDescent="0.4">
      <c r="M678" t="s">
        <v>872</v>
      </c>
      <c r="N678" t="s">
        <v>556</v>
      </c>
      <c r="O678">
        <v>179600</v>
      </c>
    </row>
    <row r="679" spans="13:15" x14ac:dyDescent="0.4">
      <c r="M679" t="s">
        <v>872</v>
      </c>
      <c r="N679" t="s">
        <v>557</v>
      </c>
      <c r="O679">
        <v>74800</v>
      </c>
    </row>
    <row r="680" spans="13:15" x14ac:dyDescent="0.4">
      <c r="M680" t="s">
        <v>872</v>
      </c>
      <c r="N680" t="s">
        <v>558</v>
      </c>
      <c r="O680">
        <v>21100</v>
      </c>
    </row>
    <row r="681" spans="13:15" x14ac:dyDescent="0.4">
      <c r="M681" t="s">
        <v>872</v>
      </c>
      <c r="N681" t="s">
        <v>559</v>
      </c>
      <c r="O681">
        <v>22600</v>
      </c>
    </row>
    <row r="682" spans="13:15" x14ac:dyDescent="0.4">
      <c r="M682" t="s">
        <v>872</v>
      </c>
      <c r="N682" t="s">
        <v>560</v>
      </c>
      <c r="O682">
        <v>39900</v>
      </c>
    </row>
    <row r="683" spans="13:15" x14ac:dyDescent="0.4">
      <c r="M683" t="s">
        <v>872</v>
      </c>
      <c r="N683" t="s">
        <v>561</v>
      </c>
      <c r="O683">
        <v>31000</v>
      </c>
    </row>
    <row r="684" spans="13:15" x14ac:dyDescent="0.4">
      <c r="M684" t="s">
        <v>872</v>
      </c>
      <c r="N684" t="s">
        <v>562</v>
      </c>
      <c r="O684">
        <v>57600</v>
      </c>
    </row>
    <row r="685" spans="13:15" x14ac:dyDescent="0.4">
      <c r="M685" t="s">
        <v>872</v>
      </c>
      <c r="N685" t="s">
        <v>563</v>
      </c>
      <c r="O685">
        <v>107600</v>
      </c>
    </row>
    <row r="686" spans="13:15" x14ac:dyDescent="0.4">
      <c r="M686" t="s">
        <v>872</v>
      </c>
      <c r="N686" t="s">
        <v>564</v>
      </c>
      <c r="O686">
        <v>44500</v>
      </c>
    </row>
    <row r="687" spans="13:15" x14ac:dyDescent="0.4">
      <c r="M687" t="s">
        <v>872</v>
      </c>
      <c r="N687" t="s">
        <v>565</v>
      </c>
      <c r="O687">
        <v>65500</v>
      </c>
    </row>
    <row r="688" spans="13:15" x14ac:dyDescent="0.4">
      <c r="M688" t="s">
        <v>872</v>
      </c>
      <c r="N688" t="s">
        <v>566</v>
      </c>
      <c r="O688">
        <v>17400</v>
      </c>
    </row>
    <row r="689" spans="13:15" x14ac:dyDescent="0.4">
      <c r="M689" t="s">
        <v>872</v>
      </c>
      <c r="N689" t="s">
        <v>567</v>
      </c>
      <c r="O689">
        <v>28900</v>
      </c>
    </row>
    <row r="690" spans="13:15" x14ac:dyDescent="0.4">
      <c r="M690" t="s">
        <v>872</v>
      </c>
      <c r="N690" t="s">
        <v>568</v>
      </c>
      <c r="O690">
        <v>15400</v>
      </c>
    </row>
    <row r="691" spans="13:15" x14ac:dyDescent="0.4">
      <c r="M691" t="s">
        <v>872</v>
      </c>
      <c r="N691" t="s">
        <v>569</v>
      </c>
      <c r="O691">
        <v>22900</v>
      </c>
    </row>
    <row r="692" spans="13:15" x14ac:dyDescent="0.4">
      <c r="M692" t="s">
        <v>872</v>
      </c>
      <c r="N692" t="s">
        <v>570</v>
      </c>
      <c r="O692">
        <v>31100</v>
      </c>
    </row>
    <row r="693" spans="13:15" x14ac:dyDescent="0.4">
      <c r="M693" t="s">
        <v>872</v>
      </c>
      <c r="N693" t="s">
        <v>571</v>
      </c>
      <c r="O693">
        <v>28500</v>
      </c>
    </row>
    <row r="694" spans="13:15" x14ac:dyDescent="0.4">
      <c r="M694" t="s">
        <v>872</v>
      </c>
      <c r="N694" t="s">
        <v>572</v>
      </c>
      <c r="O694">
        <v>19400</v>
      </c>
    </row>
    <row r="695" spans="13:15" x14ac:dyDescent="0.4">
      <c r="M695" t="s">
        <v>872</v>
      </c>
      <c r="N695" t="s">
        <v>573</v>
      </c>
      <c r="O695">
        <v>21300</v>
      </c>
    </row>
    <row r="696" spans="13:15" x14ac:dyDescent="0.4">
      <c r="M696" t="s">
        <v>872</v>
      </c>
      <c r="N696" t="s">
        <v>574</v>
      </c>
      <c r="O696">
        <v>58300</v>
      </c>
    </row>
    <row r="697" spans="13:15" x14ac:dyDescent="0.4">
      <c r="M697" t="s">
        <v>872</v>
      </c>
      <c r="N697" t="s">
        <v>575</v>
      </c>
      <c r="O697">
        <v>53500</v>
      </c>
    </row>
    <row r="698" spans="13:15" x14ac:dyDescent="0.4">
      <c r="M698" t="s">
        <v>872</v>
      </c>
      <c r="N698" t="s">
        <v>576</v>
      </c>
      <c r="O698">
        <v>45200</v>
      </c>
    </row>
    <row r="699" spans="13:15" x14ac:dyDescent="0.4">
      <c r="M699" t="s">
        <v>872</v>
      </c>
      <c r="N699" t="s">
        <v>577</v>
      </c>
      <c r="O699">
        <v>28600</v>
      </c>
    </row>
    <row r="700" spans="13:15" x14ac:dyDescent="0.4">
      <c r="M700" t="s">
        <v>872</v>
      </c>
      <c r="N700" t="s">
        <v>578</v>
      </c>
      <c r="O700">
        <v>15400</v>
      </c>
    </row>
    <row r="701" spans="13:15" x14ac:dyDescent="0.4">
      <c r="M701" t="s">
        <v>872</v>
      </c>
      <c r="N701" t="s">
        <v>579</v>
      </c>
      <c r="O701">
        <v>21100</v>
      </c>
    </row>
    <row r="702" spans="13:15" x14ac:dyDescent="0.4">
      <c r="M702" t="s">
        <v>872</v>
      </c>
      <c r="N702" t="s">
        <v>580</v>
      </c>
      <c r="O702">
        <v>92800</v>
      </c>
    </row>
    <row r="703" spans="13:15" x14ac:dyDescent="0.4">
      <c r="M703" t="s">
        <v>872</v>
      </c>
      <c r="N703" t="s">
        <v>581</v>
      </c>
      <c r="O703">
        <v>50300</v>
      </c>
    </row>
    <row r="704" spans="13:15" x14ac:dyDescent="0.4">
      <c r="M704" t="s">
        <v>872</v>
      </c>
      <c r="N704" t="s">
        <v>582</v>
      </c>
      <c r="O704">
        <v>36300</v>
      </c>
    </row>
    <row r="705" spans="13:15" x14ac:dyDescent="0.4">
      <c r="M705" t="s">
        <v>872</v>
      </c>
      <c r="N705" t="s">
        <v>583</v>
      </c>
      <c r="O705">
        <v>36100</v>
      </c>
    </row>
    <row r="706" spans="13:15" x14ac:dyDescent="0.4">
      <c r="M706" t="s">
        <v>872</v>
      </c>
      <c r="N706" t="s">
        <v>584</v>
      </c>
      <c r="O706">
        <v>14800</v>
      </c>
    </row>
    <row r="707" spans="13:15" x14ac:dyDescent="0.4">
      <c r="M707" t="s">
        <v>872</v>
      </c>
      <c r="N707" t="s">
        <v>585</v>
      </c>
      <c r="O707">
        <v>16900</v>
      </c>
    </row>
    <row r="708" spans="13:15" x14ac:dyDescent="0.4">
      <c r="M708" t="s">
        <v>872</v>
      </c>
      <c r="N708" t="s">
        <v>586</v>
      </c>
      <c r="O708">
        <v>20100</v>
      </c>
    </row>
    <row r="709" spans="13:15" x14ac:dyDescent="0.4">
      <c r="M709" t="s">
        <v>872</v>
      </c>
      <c r="N709" t="s">
        <v>587</v>
      </c>
      <c r="O709">
        <v>35300</v>
      </c>
    </row>
    <row r="710" spans="13:15" x14ac:dyDescent="0.4">
      <c r="M710" t="s">
        <v>872</v>
      </c>
      <c r="N710" t="s">
        <v>588</v>
      </c>
      <c r="O710">
        <v>11600</v>
      </c>
    </row>
    <row r="711" spans="13:15" x14ac:dyDescent="0.4">
      <c r="M711" t="s">
        <v>872</v>
      </c>
      <c r="N711" t="s">
        <v>589</v>
      </c>
      <c r="O711">
        <v>36700</v>
      </c>
    </row>
    <row r="712" spans="13:15" x14ac:dyDescent="0.4">
      <c r="M712" t="s">
        <v>872</v>
      </c>
      <c r="N712" t="s">
        <v>590</v>
      </c>
      <c r="O712">
        <v>9400</v>
      </c>
    </row>
    <row r="713" spans="13:15" x14ac:dyDescent="0.4">
      <c r="M713" t="s">
        <v>872</v>
      </c>
      <c r="N713" t="s">
        <v>591</v>
      </c>
      <c r="O713">
        <v>8400</v>
      </c>
    </row>
    <row r="714" spans="13:15" x14ac:dyDescent="0.4">
      <c r="M714" t="s">
        <v>872</v>
      </c>
      <c r="N714" t="s">
        <v>592</v>
      </c>
      <c r="O714">
        <v>15200</v>
      </c>
    </row>
    <row r="715" spans="13:15" x14ac:dyDescent="0.4">
      <c r="M715" t="s">
        <v>872</v>
      </c>
      <c r="N715" t="s">
        <v>593</v>
      </c>
      <c r="O715">
        <v>24500</v>
      </c>
    </row>
    <row r="716" spans="13:15" x14ac:dyDescent="0.4">
      <c r="M716" t="s">
        <v>872</v>
      </c>
      <c r="N716" t="s">
        <v>594</v>
      </c>
      <c r="O716">
        <v>16900</v>
      </c>
    </row>
    <row r="717" spans="13:15" x14ac:dyDescent="0.4">
      <c r="M717" t="s">
        <v>872</v>
      </c>
      <c r="N717" t="s">
        <v>595</v>
      </c>
      <c r="O717">
        <v>12400</v>
      </c>
    </row>
    <row r="718" spans="13:15" x14ac:dyDescent="0.4">
      <c r="M718" t="s">
        <v>872</v>
      </c>
      <c r="N718" t="s">
        <v>596</v>
      </c>
      <c r="O718">
        <v>31700</v>
      </c>
    </row>
    <row r="719" spans="13:15" x14ac:dyDescent="0.4">
      <c r="M719" t="s">
        <v>872</v>
      </c>
      <c r="N719" t="s">
        <v>597</v>
      </c>
      <c r="O719">
        <v>10900</v>
      </c>
    </row>
    <row r="720" spans="13:15" x14ac:dyDescent="0.4">
      <c r="M720" t="s">
        <v>872</v>
      </c>
      <c r="N720" t="s">
        <v>598</v>
      </c>
      <c r="O720">
        <v>5000</v>
      </c>
    </row>
    <row r="721" spans="13:15" x14ac:dyDescent="0.4">
      <c r="M721" t="s">
        <v>872</v>
      </c>
      <c r="N721" t="s">
        <v>599</v>
      </c>
      <c r="O721">
        <v>14200</v>
      </c>
    </row>
    <row r="722" spans="13:15" x14ac:dyDescent="0.4">
      <c r="M722" t="s">
        <v>872</v>
      </c>
      <c r="N722" t="s">
        <v>600</v>
      </c>
      <c r="O722">
        <v>9800</v>
      </c>
    </row>
    <row r="723" spans="13:15" x14ac:dyDescent="0.4">
      <c r="M723" t="s">
        <v>872</v>
      </c>
      <c r="N723" t="s">
        <v>601</v>
      </c>
      <c r="O723">
        <v>38000</v>
      </c>
    </row>
    <row r="724" spans="13:15" x14ac:dyDescent="0.4">
      <c r="M724" t="s">
        <v>872</v>
      </c>
      <c r="N724" t="s">
        <v>602</v>
      </c>
      <c r="O724">
        <v>14700</v>
      </c>
    </row>
    <row r="725" spans="13:15" x14ac:dyDescent="0.4">
      <c r="M725" t="s">
        <v>872</v>
      </c>
      <c r="N725" t="s">
        <v>603</v>
      </c>
      <c r="O725">
        <v>13900</v>
      </c>
    </row>
    <row r="726" spans="13:15" x14ac:dyDescent="0.4">
      <c r="M726" t="s">
        <v>872</v>
      </c>
      <c r="N726" t="s">
        <v>604</v>
      </c>
      <c r="O726">
        <v>8600</v>
      </c>
    </row>
    <row r="727" spans="13:15" x14ac:dyDescent="0.4">
      <c r="M727" t="s">
        <v>872</v>
      </c>
      <c r="N727" t="s">
        <v>605</v>
      </c>
      <c r="O727">
        <v>16000</v>
      </c>
    </row>
    <row r="728" spans="13:15" x14ac:dyDescent="0.4">
      <c r="M728" t="s">
        <v>872</v>
      </c>
      <c r="N728" t="s">
        <v>606</v>
      </c>
      <c r="O728">
        <v>12200</v>
      </c>
    </row>
    <row r="729" spans="13:15" x14ac:dyDescent="0.4">
      <c r="M729" t="s">
        <v>872</v>
      </c>
      <c r="N729" t="s">
        <v>607</v>
      </c>
      <c r="O729">
        <v>6200</v>
      </c>
    </row>
    <row r="730" spans="13:15" x14ac:dyDescent="0.4">
      <c r="M730" t="s">
        <v>872</v>
      </c>
      <c r="N730" t="s">
        <v>608</v>
      </c>
      <c r="O730">
        <v>5700</v>
      </c>
    </row>
    <row r="731" spans="13:15" x14ac:dyDescent="0.4">
      <c r="M731" t="s">
        <v>872</v>
      </c>
      <c r="N731" t="s">
        <v>609</v>
      </c>
      <c r="O731">
        <v>7000</v>
      </c>
    </row>
    <row r="732" spans="13:15" x14ac:dyDescent="0.4">
      <c r="M732" t="s">
        <v>872</v>
      </c>
      <c r="N732" t="s">
        <v>610</v>
      </c>
      <c r="O732">
        <v>10300</v>
      </c>
    </row>
    <row r="733" spans="13:15" x14ac:dyDescent="0.4">
      <c r="M733" t="s">
        <v>872</v>
      </c>
      <c r="N733" t="s">
        <v>611</v>
      </c>
      <c r="O733">
        <v>16500</v>
      </c>
    </row>
    <row r="734" spans="13:15" x14ac:dyDescent="0.4">
      <c r="M734" t="s">
        <v>872</v>
      </c>
      <c r="N734" t="s">
        <v>612</v>
      </c>
      <c r="O734">
        <v>22700</v>
      </c>
    </row>
    <row r="735" spans="13:15" x14ac:dyDescent="0.4">
      <c r="M735" t="s">
        <v>872</v>
      </c>
      <c r="N735" t="s">
        <v>613</v>
      </c>
      <c r="O735">
        <v>16500</v>
      </c>
    </row>
    <row r="736" spans="13:15" x14ac:dyDescent="0.4">
      <c r="M736" t="s">
        <v>872</v>
      </c>
      <c r="N736" t="s">
        <v>614</v>
      </c>
      <c r="O736">
        <v>8000</v>
      </c>
    </row>
    <row r="737" spans="13:15" x14ac:dyDescent="0.4">
      <c r="M737" t="s">
        <v>872</v>
      </c>
      <c r="N737" t="s">
        <v>615</v>
      </c>
      <c r="O737">
        <v>8400</v>
      </c>
    </row>
    <row r="738" spans="13:15" x14ac:dyDescent="0.4">
      <c r="M738" t="s">
        <v>872</v>
      </c>
      <c r="N738" t="s">
        <v>616</v>
      </c>
      <c r="O738">
        <v>15500</v>
      </c>
    </row>
    <row r="739" spans="13:15" x14ac:dyDescent="0.4">
      <c r="M739" t="s">
        <v>872</v>
      </c>
      <c r="N739" t="s">
        <v>617</v>
      </c>
      <c r="O739">
        <v>11800</v>
      </c>
    </row>
    <row r="740" spans="13:15" x14ac:dyDescent="0.4">
      <c r="M740" t="s">
        <v>872</v>
      </c>
      <c r="N740" t="s">
        <v>618</v>
      </c>
      <c r="O740">
        <v>16700</v>
      </c>
    </row>
    <row r="741" spans="13:15" x14ac:dyDescent="0.4">
      <c r="M741" t="s">
        <v>872</v>
      </c>
      <c r="N741" t="s">
        <v>619</v>
      </c>
      <c r="O741">
        <v>25800</v>
      </c>
    </row>
    <row r="742" spans="13:15" x14ac:dyDescent="0.4">
      <c r="M742" t="s">
        <v>872</v>
      </c>
      <c r="N742" t="s">
        <v>620</v>
      </c>
      <c r="O742">
        <v>65700</v>
      </c>
    </row>
    <row r="743" spans="13:15" x14ac:dyDescent="0.4">
      <c r="M743" t="s">
        <v>872</v>
      </c>
      <c r="N743" t="s">
        <v>621</v>
      </c>
      <c r="O743">
        <v>4000</v>
      </c>
    </row>
    <row r="744" spans="13:15" x14ac:dyDescent="0.4">
      <c r="M744" t="s">
        <v>872</v>
      </c>
      <c r="N744" t="s">
        <v>622</v>
      </c>
      <c r="O744">
        <v>11000</v>
      </c>
    </row>
    <row r="745" spans="13:15" x14ac:dyDescent="0.4">
      <c r="M745" t="s">
        <v>872</v>
      </c>
      <c r="N745" t="s">
        <v>623</v>
      </c>
      <c r="O745">
        <v>10800</v>
      </c>
    </row>
    <row r="746" spans="13:15" x14ac:dyDescent="0.4">
      <c r="M746" t="s">
        <v>872</v>
      </c>
      <c r="N746" t="s">
        <v>624</v>
      </c>
      <c r="O746">
        <v>2400</v>
      </c>
    </row>
    <row r="747" spans="13:15" x14ac:dyDescent="0.4">
      <c r="M747" t="s">
        <v>872</v>
      </c>
      <c r="N747" t="s">
        <v>625</v>
      </c>
      <c r="O747">
        <v>11400</v>
      </c>
    </row>
    <row r="748" spans="13:15" x14ac:dyDescent="0.4">
      <c r="M748" t="s">
        <v>872</v>
      </c>
      <c r="N748" t="s">
        <v>626</v>
      </c>
      <c r="O748">
        <v>17100</v>
      </c>
    </row>
    <row r="749" spans="13:15" x14ac:dyDescent="0.4">
      <c r="M749" t="s">
        <v>872</v>
      </c>
      <c r="N749" t="s">
        <v>627</v>
      </c>
      <c r="O749">
        <v>6400</v>
      </c>
    </row>
    <row r="750" spans="13:15" x14ac:dyDescent="0.4">
      <c r="M750" t="s">
        <v>872</v>
      </c>
      <c r="N750" t="s">
        <v>628</v>
      </c>
      <c r="O750">
        <v>7600</v>
      </c>
    </row>
    <row r="751" spans="13:15" x14ac:dyDescent="0.4">
      <c r="M751" t="s">
        <v>872</v>
      </c>
      <c r="N751" t="s">
        <v>629</v>
      </c>
      <c r="O751">
        <v>5900</v>
      </c>
    </row>
    <row r="752" spans="13:15" x14ac:dyDescent="0.4">
      <c r="M752" t="s">
        <v>872</v>
      </c>
      <c r="N752" t="s">
        <v>630</v>
      </c>
      <c r="O752">
        <v>6500</v>
      </c>
    </row>
    <row r="753" spans="13:15" x14ac:dyDescent="0.4">
      <c r="M753" t="s">
        <v>872</v>
      </c>
      <c r="N753" t="s">
        <v>631</v>
      </c>
      <c r="O753">
        <v>5200</v>
      </c>
    </row>
    <row r="754" spans="13:15" x14ac:dyDescent="0.4">
      <c r="M754" t="s">
        <v>872</v>
      </c>
      <c r="N754" t="s">
        <v>632</v>
      </c>
      <c r="O754">
        <v>22000</v>
      </c>
    </row>
    <row r="755" spans="13:15" x14ac:dyDescent="0.4">
      <c r="M755" t="s">
        <v>872</v>
      </c>
      <c r="N755" t="s">
        <v>633</v>
      </c>
      <c r="O755">
        <v>14800</v>
      </c>
    </row>
    <row r="756" spans="13:15" x14ac:dyDescent="0.4">
      <c r="M756" t="s">
        <v>872</v>
      </c>
      <c r="N756" t="s">
        <v>634</v>
      </c>
      <c r="O756">
        <v>4100</v>
      </c>
    </row>
    <row r="757" spans="13:15" x14ac:dyDescent="0.4">
      <c r="M757" t="s">
        <v>872</v>
      </c>
      <c r="N757" t="s">
        <v>635</v>
      </c>
      <c r="O757">
        <v>1600</v>
      </c>
    </row>
    <row r="758" spans="13:15" x14ac:dyDescent="0.4">
      <c r="M758" t="s">
        <v>872</v>
      </c>
      <c r="N758" t="s">
        <v>636</v>
      </c>
      <c r="O758">
        <v>2200</v>
      </c>
    </row>
    <row r="759" spans="13:15" x14ac:dyDescent="0.4">
      <c r="M759" t="s">
        <v>872</v>
      </c>
      <c r="N759" t="s">
        <v>637</v>
      </c>
      <c r="O759">
        <v>4600</v>
      </c>
    </row>
    <row r="760" spans="13:15" x14ac:dyDescent="0.4">
      <c r="M760" t="s">
        <v>872</v>
      </c>
      <c r="N760" t="s">
        <v>638</v>
      </c>
      <c r="O760">
        <v>15700</v>
      </c>
    </row>
    <row r="761" spans="13:15" x14ac:dyDescent="0.4">
      <c r="M761" t="s">
        <v>872</v>
      </c>
      <c r="N761" t="s">
        <v>639</v>
      </c>
      <c r="O761">
        <v>12500</v>
      </c>
    </row>
    <row r="762" spans="13:15" x14ac:dyDescent="0.4">
      <c r="M762" t="s">
        <v>872</v>
      </c>
      <c r="N762" t="s">
        <v>640</v>
      </c>
      <c r="O762">
        <v>3600</v>
      </c>
    </row>
    <row r="763" spans="13:15" x14ac:dyDescent="0.4">
      <c r="M763" t="s">
        <v>872</v>
      </c>
      <c r="N763" t="s">
        <v>641</v>
      </c>
      <c r="O763">
        <v>5700</v>
      </c>
    </row>
    <row r="764" spans="13:15" x14ac:dyDescent="0.4">
      <c r="M764" t="s">
        <v>872</v>
      </c>
      <c r="N764" t="s">
        <v>642</v>
      </c>
      <c r="O764">
        <v>3500</v>
      </c>
    </row>
    <row r="765" spans="13:15" x14ac:dyDescent="0.4">
      <c r="M765" t="s">
        <v>872</v>
      </c>
      <c r="N765" t="s">
        <v>643</v>
      </c>
      <c r="O765">
        <v>5200</v>
      </c>
    </row>
    <row r="766" spans="13:15" x14ac:dyDescent="0.4">
      <c r="M766" t="s">
        <v>872</v>
      </c>
      <c r="N766" t="s">
        <v>644</v>
      </c>
      <c r="O766">
        <v>2600</v>
      </c>
    </row>
    <row r="767" spans="13:15" x14ac:dyDescent="0.4">
      <c r="M767" t="s">
        <v>872</v>
      </c>
      <c r="N767" t="s">
        <v>645</v>
      </c>
      <c r="O767">
        <v>5500</v>
      </c>
    </row>
    <row r="768" spans="13:15" x14ac:dyDescent="0.4">
      <c r="M768" t="s">
        <v>872</v>
      </c>
      <c r="N768" t="s">
        <v>646</v>
      </c>
      <c r="O768">
        <v>12000</v>
      </c>
    </row>
    <row r="769" spans="13:15" x14ac:dyDescent="0.4">
      <c r="M769" t="s">
        <v>872</v>
      </c>
      <c r="N769" t="s">
        <v>647</v>
      </c>
      <c r="O769">
        <v>18500</v>
      </c>
    </row>
    <row r="770" spans="13:15" x14ac:dyDescent="0.4">
      <c r="M770" t="s">
        <v>872</v>
      </c>
      <c r="N770" t="s">
        <v>648</v>
      </c>
      <c r="O770">
        <v>10300</v>
      </c>
    </row>
    <row r="771" spans="13:15" x14ac:dyDescent="0.4">
      <c r="M771" t="s">
        <v>872</v>
      </c>
      <c r="N771" t="s">
        <v>649</v>
      </c>
      <c r="O771">
        <v>1900</v>
      </c>
    </row>
    <row r="772" spans="13:15" x14ac:dyDescent="0.4">
      <c r="M772" t="s">
        <v>872</v>
      </c>
      <c r="N772" t="s">
        <v>650</v>
      </c>
      <c r="O772">
        <v>3200</v>
      </c>
    </row>
    <row r="773" spans="13:15" x14ac:dyDescent="0.4">
      <c r="M773" t="s">
        <v>872</v>
      </c>
      <c r="N773" t="s">
        <v>651</v>
      </c>
      <c r="O773">
        <v>9300</v>
      </c>
    </row>
    <row r="774" spans="13:15" x14ac:dyDescent="0.4">
      <c r="M774" t="s">
        <v>872</v>
      </c>
      <c r="N774" t="s">
        <v>652</v>
      </c>
      <c r="O774">
        <v>23500</v>
      </c>
    </row>
    <row r="775" spans="13:15" x14ac:dyDescent="0.4">
      <c r="M775" t="s">
        <v>872</v>
      </c>
      <c r="N775" t="s">
        <v>653</v>
      </c>
      <c r="O775">
        <v>6200</v>
      </c>
    </row>
    <row r="776" spans="13:15" x14ac:dyDescent="0.4">
      <c r="M776" t="s">
        <v>872</v>
      </c>
      <c r="N776" t="s">
        <v>654</v>
      </c>
      <c r="O776">
        <v>3000</v>
      </c>
    </row>
    <row r="777" spans="13:15" x14ac:dyDescent="0.4">
      <c r="M777" t="s">
        <v>872</v>
      </c>
      <c r="N777" t="s">
        <v>655</v>
      </c>
      <c r="O777">
        <v>4800</v>
      </c>
    </row>
    <row r="778" spans="13:15" x14ac:dyDescent="0.4">
      <c r="M778" t="s">
        <v>872</v>
      </c>
      <c r="N778" t="s">
        <v>656</v>
      </c>
      <c r="O778">
        <v>2500</v>
      </c>
    </row>
    <row r="779" spans="13:15" x14ac:dyDescent="0.4">
      <c r="M779" t="s">
        <v>872</v>
      </c>
      <c r="N779" t="s">
        <v>657</v>
      </c>
      <c r="O779">
        <v>9200</v>
      </c>
    </row>
    <row r="780" spans="13:15" x14ac:dyDescent="0.4">
      <c r="M780" t="s">
        <v>872</v>
      </c>
      <c r="N780" t="s">
        <v>658</v>
      </c>
      <c r="O780">
        <v>2300</v>
      </c>
    </row>
    <row r="781" spans="13:15" x14ac:dyDescent="0.4">
      <c r="M781" t="s">
        <v>872</v>
      </c>
      <c r="N781" t="s">
        <v>659</v>
      </c>
      <c r="O781">
        <v>900</v>
      </c>
    </row>
    <row r="782" spans="13:15" x14ac:dyDescent="0.4">
      <c r="M782" t="s">
        <v>872</v>
      </c>
      <c r="N782" t="s">
        <v>660</v>
      </c>
      <c r="O782">
        <v>11400</v>
      </c>
    </row>
    <row r="783" spans="13:15" x14ac:dyDescent="0.4">
      <c r="M783" t="s">
        <v>872</v>
      </c>
      <c r="N783" t="s">
        <v>661</v>
      </c>
      <c r="O783">
        <v>38200</v>
      </c>
    </row>
    <row r="784" spans="13:15" x14ac:dyDescent="0.4">
      <c r="M784" t="s">
        <v>872</v>
      </c>
      <c r="N784" t="s">
        <v>662</v>
      </c>
      <c r="O784">
        <v>38300</v>
      </c>
    </row>
    <row r="785" spans="13:15" x14ac:dyDescent="0.4">
      <c r="M785" t="s">
        <v>872</v>
      </c>
      <c r="N785" t="s">
        <v>663</v>
      </c>
      <c r="O785">
        <v>48600</v>
      </c>
    </row>
    <row r="786" spans="13:15" x14ac:dyDescent="0.4">
      <c r="M786" t="s">
        <v>872</v>
      </c>
      <c r="N786" t="s">
        <v>664</v>
      </c>
      <c r="O786">
        <v>38900</v>
      </c>
    </row>
    <row r="787" spans="13:15" x14ac:dyDescent="0.4">
      <c r="M787" t="s">
        <v>872</v>
      </c>
      <c r="N787" t="s">
        <v>665</v>
      </c>
      <c r="O787">
        <v>40700</v>
      </c>
    </row>
    <row r="788" spans="13:15" x14ac:dyDescent="0.4">
      <c r="M788" t="s">
        <v>872</v>
      </c>
      <c r="N788" t="s">
        <v>666</v>
      </c>
      <c r="O788">
        <v>6000</v>
      </c>
    </row>
    <row r="789" spans="13:15" x14ac:dyDescent="0.4">
      <c r="M789" t="s">
        <v>872</v>
      </c>
      <c r="N789" t="s">
        <v>667</v>
      </c>
      <c r="O789">
        <v>7400</v>
      </c>
    </row>
    <row r="790" spans="13:15" x14ac:dyDescent="0.4">
      <c r="M790" t="s">
        <v>872</v>
      </c>
      <c r="N790" t="s">
        <v>668</v>
      </c>
      <c r="O790">
        <v>11500</v>
      </c>
    </row>
    <row r="791" spans="13:15" x14ac:dyDescent="0.4">
      <c r="M791" t="s">
        <v>872</v>
      </c>
      <c r="N791" t="s">
        <v>669</v>
      </c>
      <c r="O791">
        <v>14000</v>
      </c>
    </row>
    <row r="792" spans="13:15" x14ac:dyDescent="0.4">
      <c r="M792" t="s">
        <v>872</v>
      </c>
      <c r="N792" t="s">
        <v>670</v>
      </c>
      <c r="O792">
        <v>2600</v>
      </c>
    </row>
    <row r="793" spans="13:15" x14ac:dyDescent="0.4">
      <c r="M793" t="s">
        <v>872</v>
      </c>
      <c r="N793" t="s">
        <v>671</v>
      </c>
      <c r="O793">
        <v>5900</v>
      </c>
    </row>
    <row r="794" spans="13:15" x14ac:dyDescent="0.4">
      <c r="M794" t="s">
        <v>872</v>
      </c>
      <c r="N794" t="s">
        <v>672</v>
      </c>
      <c r="O794">
        <v>6800</v>
      </c>
    </row>
    <row r="795" spans="13:15" x14ac:dyDescent="0.4">
      <c r="M795" t="s">
        <v>872</v>
      </c>
      <c r="N795" t="s">
        <v>673</v>
      </c>
      <c r="O795">
        <v>3400</v>
      </c>
    </row>
    <row r="796" spans="13:15" x14ac:dyDescent="0.4">
      <c r="M796" t="s">
        <v>872</v>
      </c>
      <c r="N796" t="s">
        <v>674</v>
      </c>
      <c r="O796">
        <v>63400</v>
      </c>
    </row>
    <row r="797" spans="13:15" x14ac:dyDescent="0.4">
      <c r="M797" t="s">
        <v>872</v>
      </c>
      <c r="N797" t="s">
        <v>675</v>
      </c>
      <c r="O797">
        <v>18200</v>
      </c>
    </row>
    <row r="798" spans="13:15" x14ac:dyDescent="0.4">
      <c r="M798" t="s">
        <v>872</v>
      </c>
      <c r="N798" t="s">
        <v>676</v>
      </c>
      <c r="O798">
        <v>7700</v>
      </c>
    </row>
    <row r="799" spans="13:15" x14ac:dyDescent="0.4">
      <c r="M799" t="s">
        <v>872</v>
      </c>
      <c r="N799" t="s">
        <v>677</v>
      </c>
      <c r="O799">
        <v>9800</v>
      </c>
    </row>
    <row r="800" spans="13:15" x14ac:dyDescent="0.4">
      <c r="M800" t="s">
        <v>872</v>
      </c>
      <c r="N800" t="s">
        <v>678</v>
      </c>
      <c r="O800">
        <v>12800</v>
      </c>
    </row>
    <row r="801" spans="13:15" x14ac:dyDescent="0.4">
      <c r="M801" t="s">
        <v>872</v>
      </c>
      <c r="N801" t="s">
        <v>679</v>
      </c>
      <c r="O801">
        <v>31900</v>
      </c>
    </row>
    <row r="802" spans="13:15" x14ac:dyDescent="0.4">
      <c r="M802" t="s">
        <v>872</v>
      </c>
      <c r="N802" t="s">
        <v>680</v>
      </c>
      <c r="O802">
        <v>15700</v>
      </c>
    </row>
    <row r="803" spans="13:15" x14ac:dyDescent="0.4">
      <c r="M803" t="s">
        <v>872</v>
      </c>
      <c r="N803" t="s">
        <v>681</v>
      </c>
      <c r="O803">
        <v>8800</v>
      </c>
    </row>
    <row r="804" spans="13:15" x14ac:dyDescent="0.4">
      <c r="M804" t="s">
        <v>872</v>
      </c>
      <c r="N804" t="s">
        <v>682</v>
      </c>
      <c r="O804">
        <v>15700</v>
      </c>
    </row>
    <row r="805" spans="13:15" x14ac:dyDescent="0.4">
      <c r="M805" t="s">
        <v>872</v>
      </c>
      <c r="N805" t="s">
        <v>683</v>
      </c>
      <c r="O805">
        <v>3400</v>
      </c>
    </row>
    <row r="806" spans="13:15" x14ac:dyDescent="0.4">
      <c r="M806" t="s">
        <v>872</v>
      </c>
      <c r="N806" t="s">
        <v>684</v>
      </c>
      <c r="O806">
        <v>2700</v>
      </c>
    </row>
    <row r="807" spans="13:15" x14ac:dyDescent="0.4">
      <c r="M807" t="s">
        <v>872</v>
      </c>
      <c r="N807" t="s">
        <v>685</v>
      </c>
      <c r="O807">
        <v>6900</v>
      </c>
    </row>
    <row r="808" spans="13:15" x14ac:dyDescent="0.4">
      <c r="M808" t="s">
        <v>872</v>
      </c>
      <c r="N808" t="s">
        <v>686</v>
      </c>
      <c r="O808">
        <v>7800</v>
      </c>
    </row>
    <row r="809" spans="13:15" x14ac:dyDescent="0.4">
      <c r="M809" t="s">
        <v>872</v>
      </c>
      <c r="N809" t="s">
        <v>687</v>
      </c>
      <c r="O809">
        <v>20500</v>
      </c>
    </row>
    <row r="810" spans="13:15" x14ac:dyDescent="0.4">
      <c r="M810" t="s">
        <v>872</v>
      </c>
      <c r="N810" t="s">
        <v>688</v>
      </c>
      <c r="O810">
        <v>18900</v>
      </c>
    </row>
    <row r="811" spans="13:15" x14ac:dyDescent="0.4">
      <c r="M811" t="s">
        <v>872</v>
      </c>
      <c r="N811" t="s">
        <v>689</v>
      </c>
      <c r="O811">
        <v>10600</v>
      </c>
    </row>
    <row r="812" spans="13:15" x14ac:dyDescent="0.4">
      <c r="M812" t="s">
        <v>872</v>
      </c>
      <c r="N812" t="s">
        <v>690</v>
      </c>
      <c r="O812">
        <v>13900</v>
      </c>
    </row>
    <row r="813" spans="13:15" x14ac:dyDescent="0.4">
      <c r="M813" t="s">
        <v>872</v>
      </c>
      <c r="N813" t="s">
        <v>691</v>
      </c>
      <c r="O813">
        <v>7100</v>
      </c>
    </row>
    <row r="814" spans="13:15" x14ac:dyDescent="0.4">
      <c r="M814" t="s">
        <v>872</v>
      </c>
      <c r="N814" t="s">
        <v>692</v>
      </c>
      <c r="O814">
        <v>7500</v>
      </c>
    </row>
    <row r="815" spans="13:15" x14ac:dyDescent="0.4">
      <c r="M815" t="s">
        <v>872</v>
      </c>
      <c r="N815" t="s">
        <v>693</v>
      </c>
      <c r="O815">
        <v>7000</v>
      </c>
    </row>
    <row r="816" spans="13:15" x14ac:dyDescent="0.4">
      <c r="M816" t="s">
        <v>872</v>
      </c>
      <c r="N816" t="s">
        <v>694</v>
      </c>
      <c r="O816">
        <v>2900</v>
      </c>
    </row>
    <row r="817" spans="13:15" x14ac:dyDescent="0.4">
      <c r="M817" t="s">
        <v>872</v>
      </c>
      <c r="N817" t="s">
        <v>695</v>
      </c>
      <c r="O817">
        <v>2100</v>
      </c>
    </row>
    <row r="818" spans="13:15" x14ac:dyDescent="0.4">
      <c r="M818" t="s">
        <v>872</v>
      </c>
      <c r="N818" t="s">
        <v>696</v>
      </c>
      <c r="O818">
        <v>48000</v>
      </c>
    </row>
    <row r="819" spans="13:15" x14ac:dyDescent="0.4">
      <c r="M819" t="s">
        <v>872</v>
      </c>
      <c r="N819" t="s">
        <v>697</v>
      </c>
      <c r="O819">
        <v>15400</v>
      </c>
    </row>
    <row r="820" spans="13:15" x14ac:dyDescent="0.4">
      <c r="M820" t="s">
        <v>872</v>
      </c>
      <c r="N820" t="s">
        <v>698</v>
      </c>
      <c r="O820">
        <v>35700</v>
      </c>
    </row>
    <row r="821" spans="13:15" x14ac:dyDescent="0.4">
      <c r="M821" t="s">
        <v>872</v>
      </c>
      <c r="N821" t="s">
        <v>699</v>
      </c>
      <c r="O821">
        <v>8900</v>
      </c>
    </row>
    <row r="822" spans="13:15" x14ac:dyDescent="0.4">
      <c r="M822" t="s">
        <v>872</v>
      </c>
      <c r="N822" t="s">
        <v>700</v>
      </c>
      <c r="O822">
        <v>16700</v>
      </c>
    </row>
    <row r="823" spans="13:15" x14ac:dyDescent="0.4">
      <c r="M823" t="s">
        <v>872</v>
      </c>
      <c r="N823" t="s">
        <v>701</v>
      </c>
      <c r="O823">
        <v>15700</v>
      </c>
    </row>
    <row r="824" spans="13:15" x14ac:dyDescent="0.4">
      <c r="M824" t="s">
        <v>872</v>
      </c>
      <c r="N824" t="s">
        <v>702</v>
      </c>
      <c r="O824">
        <v>4800</v>
      </c>
    </row>
    <row r="825" spans="13:15" x14ac:dyDescent="0.4">
      <c r="M825" t="s">
        <v>872</v>
      </c>
      <c r="N825" t="s">
        <v>703</v>
      </c>
      <c r="O825">
        <v>5900</v>
      </c>
    </row>
    <row r="826" spans="13:15" x14ac:dyDescent="0.4">
      <c r="M826" t="s">
        <v>872</v>
      </c>
      <c r="N826" t="s">
        <v>704</v>
      </c>
      <c r="O826">
        <v>34200</v>
      </c>
    </row>
    <row r="827" spans="13:15" x14ac:dyDescent="0.4">
      <c r="M827" t="s">
        <v>872</v>
      </c>
      <c r="N827" t="s">
        <v>705</v>
      </c>
      <c r="O827">
        <v>31800</v>
      </c>
    </row>
    <row r="828" spans="13:15" x14ac:dyDescent="0.4">
      <c r="M828" t="s">
        <v>872</v>
      </c>
      <c r="N828" t="s">
        <v>706</v>
      </c>
      <c r="O828">
        <v>45000</v>
      </c>
    </row>
    <row r="829" spans="13:15" x14ac:dyDescent="0.4">
      <c r="M829" t="s">
        <v>872</v>
      </c>
      <c r="N829" t="s">
        <v>707</v>
      </c>
      <c r="O829">
        <v>24100</v>
      </c>
    </row>
    <row r="830" spans="13:15" x14ac:dyDescent="0.4">
      <c r="M830" t="s">
        <v>872</v>
      </c>
      <c r="N830" t="s">
        <v>708</v>
      </c>
      <c r="O830">
        <v>14000</v>
      </c>
    </row>
    <row r="831" spans="13:15" x14ac:dyDescent="0.4">
      <c r="M831" t="s">
        <v>872</v>
      </c>
      <c r="N831" t="s">
        <v>709</v>
      </c>
      <c r="O831">
        <v>15100</v>
      </c>
    </row>
    <row r="832" spans="13:15" x14ac:dyDescent="0.4">
      <c r="M832" t="s">
        <v>872</v>
      </c>
      <c r="N832" t="s">
        <v>710</v>
      </c>
      <c r="O832">
        <v>23300</v>
      </c>
    </row>
    <row r="833" spans="13:15" x14ac:dyDescent="0.4">
      <c r="M833" t="s">
        <v>872</v>
      </c>
      <c r="N833" t="s">
        <v>711</v>
      </c>
      <c r="O833">
        <v>26200</v>
      </c>
    </row>
    <row r="834" spans="13:15" x14ac:dyDescent="0.4">
      <c r="M834" t="s">
        <v>872</v>
      </c>
      <c r="N834" t="s">
        <v>712</v>
      </c>
      <c r="O834">
        <v>84700</v>
      </c>
    </row>
    <row r="835" spans="13:15" x14ac:dyDescent="0.4">
      <c r="M835" t="s">
        <v>872</v>
      </c>
      <c r="N835" t="s">
        <v>713</v>
      </c>
      <c r="O835">
        <v>50500</v>
      </c>
    </row>
    <row r="836" spans="13:15" x14ac:dyDescent="0.4">
      <c r="M836" t="s">
        <v>872</v>
      </c>
      <c r="N836" t="s">
        <v>714</v>
      </c>
      <c r="O836">
        <v>21800</v>
      </c>
    </row>
    <row r="837" spans="13:15" x14ac:dyDescent="0.4">
      <c r="M837" t="s">
        <v>872</v>
      </c>
      <c r="N837" t="s">
        <v>715</v>
      </c>
      <c r="O837">
        <v>23100</v>
      </c>
    </row>
    <row r="838" spans="13:15" x14ac:dyDescent="0.4">
      <c r="M838" t="s">
        <v>872</v>
      </c>
      <c r="N838" t="s">
        <v>716</v>
      </c>
      <c r="O838">
        <v>8700</v>
      </c>
    </row>
    <row r="839" spans="13:15" x14ac:dyDescent="0.4">
      <c r="M839" t="s">
        <v>872</v>
      </c>
      <c r="N839" t="s">
        <v>717</v>
      </c>
      <c r="O839">
        <v>21500</v>
      </c>
    </row>
    <row r="840" spans="13:15" x14ac:dyDescent="0.4">
      <c r="M840" t="s">
        <v>872</v>
      </c>
      <c r="N840" t="s">
        <v>718</v>
      </c>
      <c r="O840">
        <v>22600</v>
      </c>
    </row>
    <row r="841" spans="13:15" x14ac:dyDescent="0.4">
      <c r="M841" t="s">
        <v>872</v>
      </c>
      <c r="N841" t="s">
        <v>719</v>
      </c>
      <c r="O841">
        <v>57300</v>
      </c>
    </row>
    <row r="842" spans="13:15" x14ac:dyDescent="0.4">
      <c r="M842" t="s">
        <v>872</v>
      </c>
      <c r="N842" t="s">
        <v>720</v>
      </c>
      <c r="O842">
        <v>36900</v>
      </c>
    </row>
    <row r="843" spans="13:15" x14ac:dyDescent="0.4">
      <c r="M843" t="s">
        <v>872</v>
      </c>
      <c r="N843" t="s">
        <v>721</v>
      </c>
      <c r="O843">
        <v>34200</v>
      </c>
    </row>
    <row r="844" spans="13:15" x14ac:dyDescent="0.4">
      <c r="M844" t="s">
        <v>872</v>
      </c>
      <c r="N844" t="s">
        <v>722</v>
      </c>
      <c r="O844">
        <v>20600</v>
      </c>
    </row>
    <row r="845" spans="13:15" x14ac:dyDescent="0.4">
      <c r="M845" t="s">
        <v>872</v>
      </c>
      <c r="N845" t="s">
        <v>723</v>
      </c>
      <c r="O845">
        <v>21000</v>
      </c>
    </row>
    <row r="846" spans="13:15" x14ac:dyDescent="0.4">
      <c r="M846" t="s">
        <v>872</v>
      </c>
      <c r="N846" t="s">
        <v>724</v>
      </c>
      <c r="O846">
        <v>9700</v>
      </c>
    </row>
    <row r="847" spans="13:15" x14ac:dyDescent="0.4">
      <c r="M847" t="s">
        <v>872</v>
      </c>
      <c r="N847" t="s">
        <v>725</v>
      </c>
      <c r="O847">
        <v>8300</v>
      </c>
    </row>
    <row r="848" spans="13:15" x14ac:dyDescent="0.4">
      <c r="M848" t="s">
        <v>872</v>
      </c>
      <c r="N848" t="s">
        <v>726</v>
      </c>
      <c r="O848">
        <v>48000</v>
      </c>
    </row>
    <row r="849" spans="13:15" x14ac:dyDescent="0.4">
      <c r="M849" t="s">
        <v>872</v>
      </c>
      <c r="N849" t="s">
        <v>425</v>
      </c>
      <c r="O849">
        <v>40600</v>
      </c>
    </row>
    <row r="850" spans="13:15" x14ac:dyDescent="0.4">
      <c r="M850" t="s">
        <v>872</v>
      </c>
      <c r="N850" t="s">
        <v>426</v>
      </c>
      <c r="O850">
        <v>12600</v>
      </c>
    </row>
    <row r="851" spans="13:15" x14ac:dyDescent="0.4">
      <c r="M851" t="s">
        <v>872</v>
      </c>
      <c r="N851" t="s">
        <v>427</v>
      </c>
      <c r="O851">
        <v>27100</v>
      </c>
    </row>
    <row r="852" spans="13:15" x14ac:dyDescent="0.4">
      <c r="M852" t="s">
        <v>872</v>
      </c>
      <c r="N852" t="s">
        <v>428</v>
      </c>
      <c r="O852">
        <v>17400</v>
      </c>
    </row>
    <row r="853" spans="13:15" x14ac:dyDescent="0.4">
      <c r="M853" t="s">
        <v>872</v>
      </c>
      <c r="N853" t="s">
        <v>429</v>
      </c>
      <c r="O853">
        <v>60300</v>
      </c>
    </row>
    <row r="854" spans="13:15" x14ac:dyDescent="0.4">
      <c r="M854" t="s">
        <v>872</v>
      </c>
      <c r="N854" t="s">
        <v>430</v>
      </c>
      <c r="O854">
        <v>25500</v>
      </c>
    </row>
    <row r="855" spans="13:15" x14ac:dyDescent="0.4">
      <c r="M855" t="s">
        <v>872</v>
      </c>
      <c r="N855" t="s">
        <v>431</v>
      </c>
      <c r="O855">
        <v>26000</v>
      </c>
    </row>
    <row r="856" spans="13:15" x14ac:dyDescent="0.4">
      <c r="M856" t="s">
        <v>872</v>
      </c>
      <c r="N856" t="s">
        <v>432</v>
      </c>
      <c r="O856">
        <v>77900</v>
      </c>
    </row>
    <row r="857" spans="13:15" x14ac:dyDescent="0.4">
      <c r="M857" t="s">
        <v>872</v>
      </c>
      <c r="N857" t="s">
        <v>433</v>
      </c>
      <c r="O857">
        <v>22900</v>
      </c>
    </row>
    <row r="858" spans="13:15" x14ac:dyDescent="0.4">
      <c r="M858" t="s">
        <v>872</v>
      </c>
      <c r="N858" t="s">
        <v>434</v>
      </c>
      <c r="O858">
        <v>45800</v>
      </c>
    </row>
    <row r="859" spans="13:15" x14ac:dyDescent="0.4">
      <c r="M859" t="s">
        <v>872</v>
      </c>
      <c r="N859" t="s">
        <v>435</v>
      </c>
      <c r="O859">
        <v>22300</v>
      </c>
    </row>
    <row r="860" spans="13:15" x14ac:dyDescent="0.4">
      <c r="M860" t="s">
        <v>872</v>
      </c>
      <c r="N860" t="s">
        <v>436</v>
      </c>
      <c r="O860">
        <v>75200</v>
      </c>
    </row>
    <row r="861" spans="13:15" x14ac:dyDescent="0.4">
      <c r="M861" t="s">
        <v>872</v>
      </c>
      <c r="N861" t="s">
        <v>437</v>
      </c>
      <c r="O861">
        <v>32000</v>
      </c>
    </row>
    <row r="862" spans="13:15" x14ac:dyDescent="0.4">
      <c r="M862" t="s">
        <v>872</v>
      </c>
      <c r="N862" t="s">
        <v>438</v>
      </c>
      <c r="O862">
        <v>32400</v>
      </c>
    </row>
    <row r="863" spans="13:15" x14ac:dyDescent="0.4">
      <c r="M863" t="s">
        <v>872</v>
      </c>
      <c r="N863" t="s">
        <v>439</v>
      </c>
      <c r="O863">
        <v>35900</v>
      </c>
    </row>
    <row r="864" spans="13:15" x14ac:dyDescent="0.4">
      <c r="M864" t="s">
        <v>872</v>
      </c>
      <c r="N864" t="s">
        <v>440</v>
      </c>
      <c r="O864">
        <v>7200</v>
      </c>
    </row>
    <row r="865" spans="13:15" x14ac:dyDescent="0.4">
      <c r="M865" t="s">
        <v>872</v>
      </c>
      <c r="N865" t="s">
        <v>441</v>
      </c>
      <c r="O865">
        <v>15900</v>
      </c>
    </row>
    <row r="866" spans="13:15" x14ac:dyDescent="0.4">
      <c r="M866" t="s">
        <v>872</v>
      </c>
      <c r="N866" t="s">
        <v>442</v>
      </c>
      <c r="O866">
        <v>39000</v>
      </c>
    </row>
    <row r="867" spans="13:15" x14ac:dyDescent="0.4">
      <c r="M867" t="s">
        <v>872</v>
      </c>
      <c r="N867" t="s">
        <v>443</v>
      </c>
      <c r="O867">
        <v>10600</v>
      </c>
    </row>
    <row r="868" spans="13:15" x14ac:dyDescent="0.4">
      <c r="M868" t="s">
        <v>872</v>
      </c>
      <c r="N868" t="s">
        <v>444</v>
      </c>
      <c r="O868">
        <v>19800</v>
      </c>
    </row>
    <row r="869" spans="13:15" x14ac:dyDescent="0.4">
      <c r="M869" t="s">
        <v>872</v>
      </c>
      <c r="N869" t="s">
        <v>445</v>
      </c>
      <c r="O869">
        <v>5700</v>
      </c>
    </row>
    <row r="870" spans="13:15" x14ac:dyDescent="0.4">
      <c r="M870" t="s">
        <v>872</v>
      </c>
      <c r="N870" t="s">
        <v>446</v>
      </c>
      <c r="O870">
        <v>22400</v>
      </c>
    </row>
    <row r="871" spans="13:15" x14ac:dyDescent="0.4">
      <c r="M871" t="s">
        <v>872</v>
      </c>
      <c r="N871" t="s">
        <v>447</v>
      </c>
      <c r="O871">
        <v>18500</v>
      </c>
    </row>
    <row r="872" spans="13:15" x14ac:dyDescent="0.4">
      <c r="M872" t="s">
        <v>872</v>
      </c>
      <c r="N872" t="s">
        <v>448</v>
      </c>
      <c r="O872">
        <v>11700</v>
      </c>
    </row>
    <row r="873" spans="13:15" x14ac:dyDescent="0.4">
      <c r="M873" t="s">
        <v>872</v>
      </c>
      <c r="N873" t="s">
        <v>449</v>
      </c>
      <c r="O873">
        <v>10500</v>
      </c>
    </row>
    <row r="874" spans="13:15" x14ac:dyDescent="0.4">
      <c r="M874" t="s">
        <v>872</v>
      </c>
      <c r="N874" t="s">
        <v>450</v>
      </c>
      <c r="O874">
        <v>9100</v>
      </c>
    </row>
    <row r="875" spans="13:15" x14ac:dyDescent="0.4">
      <c r="M875" t="s">
        <v>872</v>
      </c>
      <c r="N875" t="s">
        <v>451</v>
      </c>
      <c r="O875">
        <v>7700</v>
      </c>
    </row>
    <row r="876" spans="13:15" x14ac:dyDescent="0.4">
      <c r="M876" t="s">
        <v>872</v>
      </c>
      <c r="N876" t="s">
        <v>452</v>
      </c>
      <c r="O876">
        <v>8400</v>
      </c>
    </row>
    <row r="877" spans="13:15" x14ac:dyDescent="0.4">
      <c r="M877" t="s">
        <v>872</v>
      </c>
      <c r="N877" t="s">
        <v>453</v>
      </c>
      <c r="O877">
        <v>25800</v>
      </c>
    </row>
    <row r="878" spans="13:15" x14ac:dyDescent="0.4">
      <c r="M878" t="s">
        <v>872</v>
      </c>
      <c r="N878" t="s">
        <v>454</v>
      </c>
      <c r="O878">
        <v>7500</v>
      </c>
    </row>
    <row r="879" spans="13:15" x14ac:dyDescent="0.4">
      <c r="M879" t="s">
        <v>872</v>
      </c>
      <c r="N879" t="s">
        <v>455</v>
      </c>
      <c r="O879">
        <v>11300</v>
      </c>
    </row>
    <row r="880" spans="13:15" x14ac:dyDescent="0.4">
      <c r="M880" t="s">
        <v>872</v>
      </c>
      <c r="N880" t="s">
        <v>456</v>
      </c>
      <c r="O880">
        <v>23000</v>
      </c>
    </row>
    <row r="881" spans="13:15" x14ac:dyDescent="0.4">
      <c r="M881" t="s">
        <v>872</v>
      </c>
      <c r="N881" t="s">
        <v>457</v>
      </c>
      <c r="O881">
        <v>20100</v>
      </c>
    </row>
    <row r="882" spans="13:15" x14ac:dyDescent="0.4">
      <c r="M882" t="s">
        <v>872</v>
      </c>
      <c r="N882" t="s">
        <v>458</v>
      </c>
      <c r="O882">
        <v>20200</v>
      </c>
    </row>
    <row r="883" spans="13:15" x14ac:dyDescent="0.4">
      <c r="M883" t="s">
        <v>872</v>
      </c>
      <c r="N883" t="s">
        <v>459</v>
      </c>
      <c r="O883">
        <v>16700</v>
      </c>
    </row>
    <row r="884" spans="13:15" x14ac:dyDescent="0.4">
      <c r="M884" t="s">
        <v>872</v>
      </c>
      <c r="N884" t="s">
        <v>460</v>
      </c>
      <c r="O884">
        <v>20900</v>
      </c>
    </row>
    <row r="885" spans="13:15" x14ac:dyDescent="0.4">
      <c r="M885" t="s">
        <v>872</v>
      </c>
      <c r="N885" t="s">
        <v>461</v>
      </c>
      <c r="O885">
        <v>24400</v>
      </c>
    </row>
    <row r="886" spans="13:15" x14ac:dyDescent="0.4">
      <c r="M886" t="s">
        <v>872</v>
      </c>
      <c r="N886" t="s">
        <v>462</v>
      </c>
      <c r="O886">
        <v>31400</v>
      </c>
    </row>
    <row r="887" spans="13:15" x14ac:dyDescent="0.4">
      <c r="M887" t="s">
        <v>872</v>
      </c>
      <c r="N887" t="s">
        <v>463</v>
      </c>
      <c r="O887">
        <v>30800</v>
      </c>
    </row>
    <row r="888" spans="13:15" x14ac:dyDescent="0.4">
      <c r="M888" t="s">
        <v>872</v>
      </c>
      <c r="N888" t="s">
        <v>464</v>
      </c>
      <c r="O888">
        <v>49300</v>
      </c>
    </row>
    <row r="889" spans="13:15" x14ac:dyDescent="0.4">
      <c r="M889" t="s">
        <v>872</v>
      </c>
      <c r="N889" t="s">
        <v>465</v>
      </c>
      <c r="O889">
        <v>30600</v>
      </c>
    </row>
    <row r="890" spans="13:15" x14ac:dyDescent="0.4">
      <c r="M890" t="s">
        <v>872</v>
      </c>
      <c r="N890" t="s">
        <v>466</v>
      </c>
      <c r="O890">
        <v>19100</v>
      </c>
    </row>
    <row r="891" spans="13:15" x14ac:dyDescent="0.4">
      <c r="M891" t="s">
        <v>872</v>
      </c>
      <c r="N891" t="s">
        <v>467</v>
      </c>
      <c r="O891">
        <v>11800</v>
      </c>
    </row>
    <row r="892" spans="13:15" x14ac:dyDescent="0.4">
      <c r="M892" t="s">
        <v>872</v>
      </c>
      <c r="N892" t="s">
        <v>468</v>
      </c>
      <c r="O892">
        <v>15400</v>
      </c>
    </row>
    <row r="893" spans="13:15" x14ac:dyDescent="0.4">
      <c r="M893" t="s">
        <v>872</v>
      </c>
      <c r="N893" t="s">
        <v>469</v>
      </c>
      <c r="O893">
        <v>48000</v>
      </c>
    </row>
    <row r="894" spans="13:15" x14ac:dyDescent="0.4">
      <c r="M894" t="s">
        <v>872</v>
      </c>
      <c r="N894" t="s">
        <v>470</v>
      </c>
      <c r="O894">
        <v>19700</v>
      </c>
    </row>
    <row r="895" spans="13:15" x14ac:dyDescent="0.4">
      <c r="M895" t="s">
        <v>872</v>
      </c>
      <c r="N895" t="s">
        <v>471</v>
      </c>
      <c r="O895">
        <v>21700</v>
      </c>
    </row>
    <row r="896" spans="13:15" x14ac:dyDescent="0.4">
      <c r="M896" t="s">
        <v>872</v>
      </c>
      <c r="N896" t="s">
        <v>472</v>
      </c>
      <c r="O896">
        <v>32900</v>
      </c>
    </row>
    <row r="897" spans="13:15" x14ac:dyDescent="0.4">
      <c r="M897" t="s">
        <v>872</v>
      </c>
      <c r="N897" t="s">
        <v>473</v>
      </c>
      <c r="O897">
        <v>14300</v>
      </c>
    </row>
    <row r="898" spans="13:15" x14ac:dyDescent="0.4">
      <c r="M898" t="s">
        <v>872</v>
      </c>
      <c r="N898" t="s">
        <v>474</v>
      </c>
      <c r="O898">
        <v>16400</v>
      </c>
    </row>
    <row r="899" spans="13:15" x14ac:dyDescent="0.4">
      <c r="M899" t="s">
        <v>872</v>
      </c>
      <c r="N899" t="s">
        <v>475</v>
      </c>
      <c r="O899">
        <v>39100</v>
      </c>
    </row>
    <row r="900" spans="13:15" x14ac:dyDescent="0.4">
      <c r="M900" t="s">
        <v>872</v>
      </c>
      <c r="N900" t="s">
        <v>476</v>
      </c>
      <c r="O900">
        <v>31600</v>
      </c>
    </row>
    <row r="901" spans="13:15" x14ac:dyDescent="0.4">
      <c r="M901" t="s">
        <v>872</v>
      </c>
      <c r="N901" t="s">
        <v>477</v>
      </c>
      <c r="O901">
        <v>24100</v>
      </c>
    </row>
    <row r="902" spans="13:15" x14ac:dyDescent="0.4">
      <c r="M902" t="s">
        <v>872</v>
      </c>
      <c r="N902" t="s">
        <v>478</v>
      </c>
      <c r="O902">
        <v>5500</v>
      </c>
    </row>
    <row r="903" spans="13:15" x14ac:dyDescent="0.4">
      <c r="M903" t="s">
        <v>872</v>
      </c>
      <c r="N903" t="s">
        <v>479</v>
      </c>
      <c r="O903">
        <v>52500</v>
      </c>
    </row>
    <row r="904" spans="13:15" x14ac:dyDescent="0.4">
      <c r="M904" t="s">
        <v>872</v>
      </c>
      <c r="N904" t="s">
        <v>480</v>
      </c>
      <c r="O904">
        <v>16800</v>
      </c>
    </row>
    <row r="905" spans="13:15" x14ac:dyDescent="0.4">
      <c r="M905" t="s">
        <v>872</v>
      </c>
      <c r="N905" t="s">
        <v>481</v>
      </c>
      <c r="O905">
        <v>14900</v>
      </c>
    </row>
    <row r="906" spans="13:15" x14ac:dyDescent="0.4">
      <c r="M906" t="s">
        <v>872</v>
      </c>
      <c r="N906" t="s">
        <v>482</v>
      </c>
      <c r="O906">
        <v>11400</v>
      </c>
    </row>
    <row r="907" spans="13:15" x14ac:dyDescent="0.4">
      <c r="M907" t="s">
        <v>872</v>
      </c>
      <c r="N907" t="s">
        <v>483</v>
      </c>
      <c r="O907">
        <v>13100</v>
      </c>
    </row>
    <row r="908" spans="13:15" x14ac:dyDescent="0.4">
      <c r="M908" t="s">
        <v>872</v>
      </c>
      <c r="N908" t="s">
        <v>484</v>
      </c>
      <c r="O908">
        <v>6800</v>
      </c>
    </row>
    <row r="909" spans="13:15" x14ac:dyDescent="0.4">
      <c r="M909" t="s">
        <v>872</v>
      </c>
      <c r="N909" t="s">
        <v>485</v>
      </c>
      <c r="O909">
        <v>9200</v>
      </c>
    </row>
    <row r="910" spans="13:15" x14ac:dyDescent="0.4">
      <c r="M910" t="s">
        <v>872</v>
      </c>
      <c r="N910" t="s">
        <v>486</v>
      </c>
      <c r="O910">
        <v>29300</v>
      </c>
    </row>
    <row r="911" spans="13:15" x14ac:dyDescent="0.4">
      <c r="M911" t="s">
        <v>872</v>
      </c>
      <c r="N911" t="s">
        <v>487</v>
      </c>
      <c r="O911">
        <v>4300</v>
      </c>
    </row>
    <row r="912" spans="13:15" x14ac:dyDescent="0.4">
      <c r="M912" t="s">
        <v>872</v>
      </c>
      <c r="N912" t="s">
        <v>488</v>
      </c>
      <c r="O912">
        <v>6800</v>
      </c>
    </row>
    <row r="913" spans="13:15" x14ac:dyDescent="0.4">
      <c r="M913" t="s">
        <v>872</v>
      </c>
      <c r="N913" t="s">
        <v>489</v>
      </c>
      <c r="O913">
        <v>17100</v>
      </c>
    </row>
    <row r="914" spans="13:15" x14ac:dyDescent="0.4">
      <c r="M914" t="s">
        <v>872</v>
      </c>
      <c r="N914" t="s">
        <v>490</v>
      </c>
      <c r="O914">
        <v>17500</v>
      </c>
    </row>
    <row r="915" spans="13:15" x14ac:dyDescent="0.4">
      <c r="M915" t="s">
        <v>872</v>
      </c>
      <c r="N915" t="s">
        <v>491</v>
      </c>
      <c r="O915">
        <v>30800</v>
      </c>
    </row>
    <row r="916" spans="13:15" x14ac:dyDescent="0.4">
      <c r="M916" t="s">
        <v>872</v>
      </c>
      <c r="N916" t="s">
        <v>492</v>
      </c>
      <c r="O916">
        <v>14600</v>
      </c>
    </row>
    <row r="917" spans="13:15" x14ac:dyDescent="0.4">
      <c r="M917" t="s">
        <v>872</v>
      </c>
      <c r="N917" t="s">
        <v>493</v>
      </c>
      <c r="O917">
        <v>6600</v>
      </c>
    </row>
    <row r="918" spans="13:15" x14ac:dyDescent="0.4">
      <c r="M918" t="s">
        <v>872</v>
      </c>
      <c r="N918" t="s">
        <v>494</v>
      </c>
      <c r="O918">
        <v>23900</v>
      </c>
    </row>
    <row r="919" spans="13:15" x14ac:dyDescent="0.4">
      <c r="M919" t="s">
        <v>872</v>
      </c>
      <c r="N919" t="s">
        <v>495</v>
      </c>
      <c r="O919">
        <v>22900</v>
      </c>
    </row>
    <row r="920" spans="13:15" x14ac:dyDescent="0.4">
      <c r="M920" t="s">
        <v>872</v>
      </c>
      <c r="N920" t="s">
        <v>496</v>
      </c>
      <c r="O920">
        <v>22500</v>
      </c>
    </row>
    <row r="921" spans="13:15" x14ac:dyDescent="0.4">
      <c r="M921" t="s">
        <v>872</v>
      </c>
      <c r="N921" t="s">
        <v>497</v>
      </c>
      <c r="O921">
        <v>16200</v>
      </c>
    </row>
    <row r="922" spans="13:15" x14ac:dyDescent="0.4">
      <c r="M922" t="s">
        <v>872</v>
      </c>
      <c r="N922" t="s">
        <v>498</v>
      </c>
      <c r="O922">
        <v>30800</v>
      </c>
    </row>
    <row r="923" spans="13:15" x14ac:dyDescent="0.4">
      <c r="M923" t="s">
        <v>872</v>
      </c>
      <c r="N923" t="s">
        <v>499</v>
      </c>
      <c r="O923">
        <v>14300</v>
      </c>
    </row>
    <row r="924" spans="13:15" x14ac:dyDescent="0.4">
      <c r="M924" t="s">
        <v>872</v>
      </c>
      <c r="N924" t="s">
        <v>500</v>
      </c>
      <c r="O924">
        <v>23000</v>
      </c>
    </row>
    <row r="925" spans="13:15" x14ac:dyDescent="0.4">
      <c r="M925" t="s">
        <v>872</v>
      </c>
      <c r="N925" t="s">
        <v>501</v>
      </c>
      <c r="O925">
        <v>5700</v>
      </c>
    </row>
    <row r="926" spans="13:15" x14ac:dyDescent="0.4">
      <c r="M926" t="s">
        <v>872</v>
      </c>
      <c r="N926" t="s">
        <v>502</v>
      </c>
      <c r="O926">
        <v>7000</v>
      </c>
    </row>
    <row r="927" spans="13:15" x14ac:dyDescent="0.4">
      <c r="M927" t="s">
        <v>872</v>
      </c>
      <c r="N927" t="s">
        <v>503</v>
      </c>
      <c r="O927">
        <v>11700</v>
      </c>
    </row>
    <row r="928" spans="13:15" x14ac:dyDescent="0.4">
      <c r="M928" t="s">
        <v>872</v>
      </c>
      <c r="N928" t="s">
        <v>504</v>
      </c>
      <c r="O928">
        <v>20400</v>
      </c>
    </row>
    <row r="929" spans="13:15" x14ac:dyDescent="0.4">
      <c r="M929" t="s">
        <v>872</v>
      </c>
      <c r="N929" t="s">
        <v>505</v>
      </c>
      <c r="O929">
        <v>4200</v>
      </c>
    </row>
    <row r="930" spans="13:15" x14ac:dyDescent="0.4">
      <c r="M930" t="s">
        <v>872</v>
      </c>
      <c r="N930" t="s">
        <v>506</v>
      </c>
      <c r="O930">
        <v>23300</v>
      </c>
    </row>
    <row r="931" spans="13:15" x14ac:dyDescent="0.4">
      <c r="M931" t="s">
        <v>872</v>
      </c>
      <c r="N931" t="s">
        <v>507</v>
      </c>
      <c r="O931">
        <v>10300</v>
      </c>
    </row>
    <row r="932" spans="13:15" x14ac:dyDescent="0.4">
      <c r="M932" t="s">
        <v>872</v>
      </c>
      <c r="N932" t="s">
        <v>508</v>
      </c>
      <c r="O932">
        <v>5400</v>
      </c>
    </row>
    <row r="933" spans="13:15" x14ac:dyDescent="0.4">
      <c r="M933" t="s">
        <v>872</v>
      </c>
      <c r="N933" t="s">
        <v>509</v>
      </c>
      <c r="O933">
        <v>4400</v>
      </c>
    </row>
    <row r="934" spans="13:15" x14ac:dyDescent="0.4">
      <c r="M934" t="s">
        <v>872</v>
      </c>
      <c r="N934" t="s">
        <v>510</v>
      </c>
      <c r="O934">
        <v>4200</v>
      </c>
    </row>
    <row r="935" spans="13:15" x14ac:dyDescent="0.4">
      <c r="M935" t="s">
        <v>872</v>
      </c>
      <c r="N935" t="s">
        <v>511</v>
      </c>
      <c r="O935">
        <v>9800</v>
      </c>
    </row>
    <row r="936" spans="13:15" x14ac:dyDescent="0.4">
      <c r="M936" t="s">
        <v>872</v>
      </c>
      <c r="N936" t="s">
        <v>512</v>
      </c>
      <c r="O936">
        <v>15800</v>
      </c>
    </row>
    <row r="937" spans="13:15" x14ac:dyDescent="0.4">
      <c r="M937" t="s">
        <v>872</v>
      </c>
      <c r="N937" t="s">
        <v>513</v>
      </c>
      <c r="O937">
        <v>9900</v>
      </c>
    </row>
    <row r="938" spans="13:15" x14ac:dyDescent="0.4">
      <c r="M938" t="s">
        <v>872</v>
      </c>
      <c r="N938" t="s">
        <v>514</v>
      </c>
      <c r="O938">
        <v>8100</v>
      </c>
    </row>
    <row r="939" spans="13:15" x14ac:dyDescent="0.4">
      <c r="M939" t="s">
        <v>872</v>
      </c>
      <c r="N939" t="s">
        <v>515</v>
      </c>
      <c r="O939">
        <v>5900</v>
      </c>
    </row>
    <row r="940" spans="13:15" x14ac:dyDescent="0.4">
      <c r="M940" t="s">
        <v>872</v>
      </c>
      <c r="N940" t="s">
        <v>516</v>
      </c>
      <c r="O940">
        <v>33600</v>
      </c>
    </row>
    <row r="941" spans="13:15" x14ac:dyDescent="0.4">
      <c r="M941" t="s">
        <v>872</v>
      </c>
      <c r="N941" t="s">
        <v>517</v>
      </c>
      <c r="O941">
        <v>10000</v>
      </c>
    </row>
    <row r="942" spans="13:15" x14ac:dyDescent="0.4">
      <c r="M942" t="s">
        <v>872</v>
      </c>
      <c r="N942" t="s">
        <v>518</v>
      </c>
      <c r="O942">
        <v>25300</v>
      </c>
    </row>
    <row r="943" spans="13:15" x14ac:dyDescent="0.4">
      <c r="M943" t="s">
        <v>872</v>
      </c>
      <c r="N943" t="s">
        <v>519</v>
      </c>
      <c r="O943">
        <v>48900</v>
      </c>
    </row>
    <row r="944" spans="13:15" x14ac:dyDescent="0.4">
      <c r="M944" t="s">
        <v>872</v>
      </c>
      <c r="N944" t="s">
        <v>520</v>
      </c>
      <c r="O944">
        <v>56500</v>
      </c>
    </row>
    <row r="945" spans="13:15" x14ac:dyDescent="0.4">
      <c r="M945" t="s">
        <v>872</v>
      </c>
      <c r="N945" t="s">
        <v>521</v>
      </c>
      <c r="O945">
        <v>20300</v>
      </c>
    </row>
    <row r="946" spans="13:15" x14ac:dyDescent="0.4">
      <c r="M946" t="s">
        <v>872</v>
      </c>
      <c r="N946" t="s">
        <v>522</v>
      </c>
      <c r="O946">
        <v>48100</v>
      </c>
    </row>
    <row r="947" spans="13:15" x14ac:dyDescent="0.4">
      <c r="M947" t="s">
        <v>872</v>
      </c>
      <c r="N947" t="s">
        <v>523</v>
      </c>
      <c r="O947">
        <v>41900</v>
      </c>
    </row>
    <row r="948" spans="13:15" x14ac:dyDescent="0.4">
      <c r="M948" t="s">
        <v>872</v>
      </c>
      <c r="N948" t="s">
        <v>524</v>
      </c>
      <c r="O948">
        <v>33400</v>
      </c>
    </row>
    <row r="949" spans="13:15" x14ac:dyDescent="0.4">
      <c r="M949" t="s">
        <v>872</v>
      </c>
      <c r="N949" t="s">
        <v>525</v>
      </c>
      <c r="O949">
        <v>10500</v>
      </c>
    </row>
    <row r="950" spans="13:15" x14ac:dyDescent="0.4">
      <c r="M950" t="s">
        <v>872</v>
      </c>
      <c r="N950" t="s">
        <v>526</v>
      </c>
      <c r="O950">
        <v>9100</v>
      </c>
    </row>
    <row r="951" spans="13:15" x14ac:dyDescent="0.4">
      <c r="M951" t="s">
        <v>872</v>
      </c>
      <c r="N951" t="s">
        <v>527</v>
      </c>
      <c r="O951">
        <v>30200</v>
      </c>
    </row>
    <row r="952" spans="13:15" x14ac:dyDescent="0.4">
      <c r="M952" t="s">
        <v>872</v>
      </c>
      <c r="N952" t="s">
        <v>528</v>
      </c>
      <c r="O952">
        <v>54300</v>
      </c>
    </row>
    <row r="953" spans="13:15" x14ac:dyDescent="0.4">
      <c r="M953" t="s">
        <v>872</v>
      </c>
      <c r="N953" t="s">
        <v>529</v>
      </c>
      <c r="O953">
        <v>50700</v>
      </c>
    </row>
    <row r="954" spans="13:15" x14ac:dyDescent="0.4">
      <c r="M954" t="s">
        <v>872</v>
      </c>
      <c r="N954" t="s">
        <v>530</v>
      </c>
      <c r="O954">
        <v>43000</v>
      </c>
    </row>
    <row r="955" spans="13:15" x14ac:dyDescent="0.4">
      <c r="M955" t="s">
        <v>872</v>
      </c>
      <c r="N955" t="s">
        <v>531</v>
      </c>
      <c r="O955">
        <v>27200</v>
      </c>
    </row>
    <row r="956" spans="13:15" x14ac:dyDescent="0.4">
      <c r="M956" t="s">
        <v>872</v>
      </c>
      <c r="N956" t="s">
        <v>532</v>
      </c>
      <c r="O956">
        <v>46900</v>
      </c>
    </row>
    <row r="957" spans="13:15" x14ac:dyDescent="0.4">
      <c r="M957" t="s">
        <v>872</v>
      </c>
      <c r="N957" t="s">
        <v>533</v>
      </c>
      <c r="O957">
        <v>20700</v>
      </c>
    </row>
    <row r="958" spans="13:15" x14ac:dyDescent="0.4">
      <c r="M958" t="s">
        <v>872</v>
      </c>
      <c r="N958" t="s">
        <v>534</v>
      </c>
      <c r="O958">
        <v>38800</v>
      </c>
    </row>
    <row r="959" spans="13:15" x14ac:dyDescent="0.4">
      <c r="M959" t="s">
        <v>872</v>
      </c>
      <c r="N959" t="s">
        <v>535</v>
      </c>
      <c r="O959">
        <v>22900</v>
      </c>
    </row>
    <row r="960" spans="13:15" x14ac:dyDescent="0.4">
      <c r="M960" t="s">
        <v>872</v>
      </c>
      <c r="N960" t="s">
        <v>536</v>
      </c>
      <c r="O960">
        <v>57600</v>
      </c>
    </row>
    <row r="961" spans="13:15" x14ac:dyDescent="0.4">
      <c r="M961" t="s">
        <v>872</v>
      </c>
      <c r="N961" t="s">
        <v>537</v>
      </c>
      <c r="O961">
        <v>41400</v>
      </c>
    </row>
    <row r="962" spans="13:15" x14ac:dyDescent="0.4">
      <c r="M962" t="s">
        <v>872</v>
      </c>
      <c r="N962" t="s">
        <v>538</v>
      </c>
      <c r="O962">
        <v>27900</v>
      </c>
    </row>
    <row r="963" spans="13:15" x14ac:dyDescent="0.4">
      <c r="M963" t="s">
        <v>872</v>
      </c>
      <c r="N963" t="s">
        <v>539</v>
      </c>
      <c r="O963">
        <v>27500</v>
      </c>
    </row>
    <row r="964" spans="13:15" x14ac:dyDescent="0.4">
      <c r="M964" t="s">
        <v>872</v>
      </c>
      <c r="N964" t="s">
        <v>540</v>
      </c>
      <c r="O964">
        <v>16200</v>
      </c>
    </row>
    <row r="965" spans="13:15" x14ac:dyDescent="0.4">
      <c r="M965" t="s">
        <v>872</v>
      </c>
      <c r="N965" t="s">
        <v>541</v>
      </c>
      <c r="O965">
        <v>8100</v>
      </c>
    </row>
    <row r="966" spans="13:15" x14ac:dyDescent="0.4">
      <c r="M966" t="s">
        <v>872</v>
      </c>
      <c r="N966" t="s">
        <v>542</v>
      </c>
      <c r="O966">
        <v>3900</v>
      </c>
    </row>
    <row r="967" spans="13:15" x14ac:dyDescent="0.4">
      <c r="M967" t="s">
        <v>872</v>
      </c>
      <c r="N967" t="s">
        <v>543</v>
      </c>
      <c r="O967">
        <v>16000</v>
      </c>
    </row>
    <row r="968" spans="13:15" x14ac:dyDescent="0.4">
      <c r="M968" t="s">
        <v>872</v>
      </c>
      <c r="N968" t="s">
        <v>544</v>
      </c>
      <c r="O968">
        <v>25500</v>
      </c>
    </row>
    <row r="969" spans="13:15" x14ac:dyDescent="0.4">
      <c r="M969" t="s">
        <v>872</v>
      </c>
      <c r="N969" t="s">
        <v>727</v>
      </c>
      <c r="O969">
        <v>11500</v>
      </c>
    </row>
    <row r="970" spans="13:15" x14ac:dyDescent="0.4">
      <c r="M970" t="s">
        <v>872</v>
      </c>
      <c r="N970" t="s">
        <v>728</v>
      </c>
      <c r="O970">
        <v>19600</v>
      </c>
    </row>
    <row r="971" spans="13:15" x14ac:dyDescent="0.4">
      <c r="M971" t="s">
        <v>872</v>
      </c>
      <c r="N971" t="s">
        <v>729</v>
      </c>
      <c r="O971">
        <v>16100</v>
      </c>
    </row>
    <row r="972" spans="13:15" x14ac:dyDescent="0.4">
      <c r="M972" t="s">
        <v>872</v>
      </c>
      <c r="N972" t="s">
        <v>730</v>
      </c>
      <c r="O972">
        <v>7000</v>
      </c>
    </row>
    <row r="973" spans="13:15" x14ac:dyDescent="0.4">
      <c r="M973" t="s">
        <v>872</v>
      </c>
      <c r="N973" t="s">
        <v>731</v>
      </c>
      <c r="O973">
        <v>9900</v>
      </c>
    </row>
    <row r="974" spans="13:15" x14ac:dyDescent="0.4">
      <c r="M974" t="s">
        <v>872</v>
      </c>
      <c r="N974" t="s">
        <v>732</v>
      </c>
      <c r="O974">
        <v>14900</v>
      </c>
    </row>
    <row r="975" spans="13:15" x14ac:dyDescent="0.4">
      <c r="M975" t="s">
        <v>872</v>
      </c>
      <c r="N975" t="s">
        <v>733</v>
      </c>
      <c r="O975">
        <v>22100</v>
      </c>
    </row>
    <row r="976" spans="13:15" x14ac:dyDescent="0.4">
      <c r="M976" t="s">
        <v>872</v>
      </c>
      <c r="N976" t="s">
        <v>734</v>
      </c>
      <c r="O976">
        <v>22300</v>
      </c>
    </row>
    <row r="977" spans="13:15" x14ac:dyDescent="0.4">
      <c r="M977" t="s">
        <v>872</v>
      </c>
      <c r="N977" t="s">
        <v>735</v>
      </c>
      <c r="O977">
        <v>8700</v>
      </c>
    </row>
    <row r="978" spans="13:15" x14ac:dyDescent="0.4">
      <c r="M978" t="s">
        <v>872</v>
      </c>
      <c r="N978" t="s">
        <v>736</v>
      </c>
      <c r="O978">
        <v>53200</v>
      </c>
    </row>
    <row r="979" spans="13:15" x14ac:dyDescent="0.4">
      <c r="M979" t="s">
        <v>872</v>
      </c>
      <c r="N979" t="s">
        <v>737</v>
      </c>
      <c r="O979">
        <v>16600</v>
      </c>
    </row>
    <row r="980" spans="13:15" x14ac:dyDescent="0.4">
      <c r="M980" t="s">
        <v>872</v>
      </c>
      <c r="N980" t="s">
        <v>738</v>
      </c>
      <c r="O980">
        <v>22600</v>
      </c>
    </row>
    <row r="981" spans="13:15" x14ac:dyDescent="0.4">
      <c r="M981" t="s">
        <v>872</v>
      </c>
      <c r="N981" t="s">
        <v>739</v>
      </c>
      <c r="O981">
        <v>41800</v>
      </c>
    </row>
    <row r="982" spans="13:15" x14ac:dyDescent="0.4">
      <c r="M982" t="s">
        <v>872</v>
      </c>
      <c r="N982" t="s">
        <v>740</v>
      </c>
      <c r="O982">
        <v>12100</v>
      </c>
    </row>
    <row r="983" spans="13:15" x14ac:dyDescent="0.4">
      <c r="M983" t="s">
        <v>872</v>
      </c>
      <c r="N983" t="s">
        <v>741</v>
      </c>
      <c r="O983">
        <v>4900</v>
      </c>
    </row>
    <row r="984" spans="13:15" x14ac:dyDescent="0.4">
      <c r="M984" t="s">
        <v>872</v>
      </c>
      <c r="N984" t="s">
        <v>742</v>
      </c>
      <c r="O984">
        <v>12700</v>
      </c>
    </row>
    <row r="985" spans="13:15" x14ac:dyDescent="0.4">
      <c r="M985" t="s">
        <v>872</v>
      </c>
      <c r="N985" t="s">
        <v>743</v>
      </c>
      <c r="O985">
        <v>6200</v>
      </c>
    </row>
    <row r="986" spans="13:15" x14ac:dyDescent="0.4">
      <c r="M986" t="s">
        <v>872</v>
      </c>
      <c r="N986" t="s">
        <v>744</v>
      </c>
      <c r="O986">
        <v>18800</v>
      </c>
    </row>
    <row r="987" spans="13:15" x14ac:dyDescent="0.4">
      <c r="M987" t="s">
        <v>872</v>
      </c>
      <c r="N987" t="s">
        <v>745</v>
      </c>
      <c r="O987">
        <v>12600</v>
      </c>
    </row>
    <row r="988" spans="13:15" x14ac:dyDescent="0.4">
      <c r="M988" t="s">
        <v>872</v>
      </c>
      <c r="N988" t="s">
        <v>746</v>
      </c>
      <c r="O988">
        <v>6200</v>
      </c>
    </row>
    <row r="989" spans="13:15" x14ac:dyDescent="0.4">
      <c r="M989" t="s">
        <v>872</v>
      </c>
      <c r="N989" t="s">
        <v>747</v>
      </c>
      <c r="O989">
        <v>27500</v>
      </c>
    </row>
    <row r="990" spans="13:15" x14ac:dyDescent="0.4">
      <c r="M990" t="s">
        <v>872</v>
      </c>
      <c r="N990" t="s">
        <v>748</v>
      </c>
      <c r="O990">
        <v>12100</v>
      </c>
    </row>
    <row r="991" spans="13:15" x14ac:dyDescent="0.4">
      <c r="M991" t="s">
        <v>872</v>
      </c>
      <c r="N991" t="s">
        <v>749</v>
      </c>
      <c r="O991">
        <v>4800</v>
      </c>
    </row>
    <row r="992" spans="13:15" x14ac:dyDescent="0.4">
      <c r="M992" t="s">
        <v>872</v>
      </c>
      <c r="N992" t="s">
        <v>750</v>
      </c>
      <c r="O992">
        <v>53300</v>
      </c>
    </row>
    <row r="993" spans="13:15" x14ac:dyDescent="0.4">
      <c r="M993" t="s">
        <v>872</v>
      </c>
      <c r="N993" t="s">
        <v>751</v>
      </c>
      <c r="O993">
        <v>0</v>
      </c>
    </row>
    <row r="994" spans="13:15" x14ac:dyDescent="0.4">
      <c r="M994" t="s">
        <v>872</v>
      </c>
      <c r="N994" t="s">
        <v>752</v>
      </c>
      <c r="O994">
        <v>0</v>
      </c>
    </row>
    <row r="995" spans="13:15" x14ac:dyDescent="0.4">
      <c r="M995" t="s">
        <v>872</v>
      </c>
      <c r="N995" t="s">
        <v>753</v>
      </c>
      <c r="O995">
        <v>0</v>
      </c>
    </row>
    <row r="996" spans="13:15" x14ac:dyDescent="0.4">
      <c r="M996" t="s">
        <v>872</v>
      </c>
      <c r="N996" t="s">
        <v>754</v>
      </c>
      <c r="O996">
        <v>0</v>
      </c>
    </row>
    <row r="997" spans="13:15" x14ac:dyDescent="0.4">
      <c r="M997" t="s">
        <v>872</v>
      </c>
      <c r="N997" t="s">
        <v>755</v>
      </c>
      <c r="O997">
        <v>0</v>
      </c>
    </row>
    <row r="998" spans="13:15" x14ac:dyDescent="0.4">
      <c r="M998" t="s">
        <v>872</v>
      </c>
      <c r="N998" t="s">
        <v>756</v>
      </c>
      <c r="O998">
        <v>112200</v>
      </c>
    </row>
    <row r="999" spans="13:15" x14ac:dyDescent="0.4">
      <c r="M999" t="s">
        <v>873</v>
      </c>
      <c r="N999" t="s">
        <v>545</v>
      </c>
      <c r="O999">
        <v>177300</v>
      </c>
    </row>
    <row r="1000" spans="13:15" x14ac:dyDescent="0.4">
      <c r="M1000" t="s">
        <v>873</v>
      </c>
      <c r="N1000" t="s">
        <v>546</v>
      </c>
      <c r="O1000">
        <v>63600</v>
      </c>
    </row>
    <row r="1001" spans="13:15" x14ac:dyDescent="0.4">
      <c r="M1001" t="s">
        <v>873</v>
      </c>
      <c r="N1001" t="s">
        <v>547</v>
      </c>
      <c r="O1001">
        <v>79600</v>
      </c>
    </row>
    <row r="1002" spans="13:15" x14ac:dyDescent="0.4">
      <c r="M1002" t="s">
        <v>873</v>
      </c>
      <c r="N1002" t="s">
        <v>548</v>
      </c>
      <c r="O1002">
        <v>93200</v>
      </c>
    </row>
    <row r="1003" spans="13:15" x14ac:dyDescent="0.4">
      <c r="M1003" t="s">
        <v>873</v>
      </c>
      <c r="N1003" t="s">
        <v>549</v>
      </c>
      <c r="O1003">
        <v>152000</v>
      </c>
    </row>
    <row r="1004" spans="13:15" x14ac:dyDescent="0.4">
      <c r="M1004" t="s">
        <v>873</v>
      </c>
      <c r="N1004" t="s">
        <v>550</v>
      </c>
      <c r="O1004">
        <v>72300</v>
      </c>
    </row>
    <row r="1005" spans="13:15" x14ac:dyDescent="0.4">
      <c r="M1005" t="s">
        <v>873</v>
      </c>
      <c r="N1005" t="s">
        <v>551</v>
      </c>
      <c r="O1005">
        <v>87600</v>
      </c>
    </row>
    <row r="1006" spans="13:15" x14ac:dyDescent="0.4">
      <c r="M1006" t="s">
        <v>873</v>
      </c>
      <c r="N1006" t="s">
        <v>552</v>
      </c>
      <c r="O1006">
        <v>104000</v>
      </c>
    </row>
    <row r="1007" spans="13:15" x14ac:dyDescent="0.4">
      <c r="M1007" t="s">
        <v>873</v>
      </c>
      <c r="N1007" t="s">
        <v>553</v>
      </c>
      <c r="O1007">
        <v>52400</v>
      </c>
    </row>
    <row r="1008" spans="13:15" x14ac:dyDescent="0.4">
      <c r="M1008" t="s">
        <v>873</v>
      </c>
      <c r="N1008" t="s">
        <v>554</v>
      </c>
      <c r="O1008">
        <v>25600</v>
      </c>
    </row>
    <row r="1009" spans="13:15" x14ac:dyDescent="0.4">
      <c r="M1009" t="s">
        <v>873</v>
      </c>
      <c r="N1009" t="s">
        <v>555</v>
      </c>
      <c r="O1009">
        <v>35700</v>
      </c>
    </row>
    <row r="1010" spans="13:15" x14ac:dyDescent="0.4">
      <c r="M1010" t="s">
        <v>873</v>
      </c>
      <c r="N1010" t="s">
        <v>556</v>
      </c>
      <c r="O1010">
        <v>21600</v>
      </c>
    </row>
    <row r="1011" spans="13:15" x14ac:dyDescent="0.4">
      <c r="M1011" t="s">
        <v>873</v>
      </c>
      <c r="N1011" t="s">
        <v>557</v>
      </c>
      <c r="O1011">
        <v>18700</v>
      </c>
    </row>
    <row r="1012" spans="13:15" x14ac:dyDescent="0.4">
      <c r="M1012" t="s">
        <v>873</v>
      </c>
      <c r="N1012" t="s">
        <v>558</v>
      </c>
      <c r="O1012">
        <v>39500</v>
      </c>
    </row>
    <row r="1013" spans="13:15" x14ac:dyDescent="0.4">
      <c r="M1013" t="s">
        <v>873</v>
      </c>
      <c r="N1013" t="s">
        <v>559</v>
      </c>
      <c r="O1013">
        <v>12400</v>
      </c>
    </row>
    <row r="1014" spans="13:15" x14ac:dyDescent="0.4">
      <c r="M1014" t="s">
        <v>873</v>
      </c>
      <c r="N1014" t="s">
        <v>560</v>
      </c>
      <c r="O1014">
        <v>50700</v>
      </c>
    </row>
    <row r="1015" spans="13:15" x14ac:dyDescent="0.4">
      <c r="M1015" t="s">
        <v>873</v>
      </c>
      <c r="N1015" t="s">
        <v>561</v>
      </c>
      <c r="O1015">
        <v>75500</v>
      </c>
    </row>
    <row r="1016" spans="13:15" x14ac:dyDescent="0.4">
      <c r="M1016" t="s">
        <v>873</v>
      </c>
      <c r="N1016" t="s">
        <v>562</v>
      </c>
      <c r="O1016">
        <v>28800</v>
      </c>
    </row>
    <row r="1017" spans="13:15" x14ac:dyDescent="0.4">
      <c r="M1017" t="s">
        <v>873</v>
      </c>
      <c r="N1017" t="s">
        <v>563</v>
      </c>
      <c r="O1017">
        <v>20700</v>
      </c>
    </row>
    <row r="1018" spans="13:15" x14ac:dyDescent="0.4">
      <c r="M1018" t="s">
        <v>873</v>
      </c>
      <c r="N1018" t="s">
        <v>564</v>
      </c>
      <c r="O1018">
        <v>46500</v>
      </c>
    </row>
    <row r="1019" spans="13:15" x14ac:dyDescent="0.4">
      <c r="M1019" t="s">
        <v>873</v>
      </c>
      <c r="N1019" t="s">
        <v>565</v>
      </c>
      <c r="O1019">
        <v>24800</v>
      </c>
    </row>
    <row r="1020" spans="13:15" x14ac:dyDescent="0.4">
      <c r="M1020" t="s">
        <v>873</v>
      </c>
      <c r="N1020" t="s">
        <v>566</v>
      </c>
      <c r="O1020">
        <v>23600</v>
      </c>
    </row>
    <row r="1021" spans="13:15" x14ac:dyDescent="0.4">
      <c r="M1021" t="s">
        <v>873</v>
      </c>
      <c r="N1021" t="s">
        <v>567</v>
      </c>
      <c r="O1021">
        <v>16000</v>
      </c>
    </row>
    <row r="1022" spans="13:15" x14ac:dyDescent="0.4">
      <c r="M1022" t="s">
        <v>873</v>
      </c>
      <c r="N1022" t="s">
        <v>568</v>
      </c>
      <c r="O1022">
        <v>29600</v>
      </c>
    </row>
    <row r="1023" spans="13:15" x14ac:dyDescent="0.4">
      <c r="M1023" t="s">
        <v>873</v>
      </c>
      <c r="N1023" t="s">
        <v>569</v>
      </c>
      <c r="O1023">
        <v>45300</v>
      </c>
    </row>
    <row r="1024" spans="13:15" x14ac:dyDescent="0.4">
      <c r="M1024" t="s">
        <v>873</v>
      </c>
      <c r="N1024" t="s">
        <v>570</v>
      </c>
      <c r="O1024">
        <v>25600</v>
      </c>
    </row>
    <row r="1025" spans="13:15" x14ac:dyDescent="0.4">
      <c r="M1025" t="s">
        <v>873</v>
      </c>
      <c r="N1025" t="s">
        <v>571</v>
      </c>
      <c r="O1025">
        <v>14100</v>
      </c>
    </row>
    <row r="1026" spans="13:15" x14ac:dyDescent="0.4">
      <c r="M1026" t="s">
        <v>873</v>
      </c>
      <c r="N1026" t="s">
        <v>572</v>
      </c>
      <c r="O1026">
        <v>7800</v>
      </c>
    </row>
    <row r="1027" spans="13:15" x14ac:dyDescent="0.4">
      <c r="M1027" t="s">
        <v>873</v>
      </c>
      <c r="N1027" t="s">
        <v>573</v>
      </c>
      <c r="O1027">
        <v>8800</v>
      </c>
    </row>
    <row r="1028" spans="13:15" x14ac:dyDescent="0.4">
      <c r="M1028" t="s">
        <v>873</v>
      </c>
      <c r="N1028" t="s">
        <v>574</v>
      </c>
      <c r="O1028">
        <v>22200</v>
      </c>
    </row>
    <row r="1029" spans="13:15" x14ac:dyDescent="0.4">
      <c r="M1029" t="s">
        <v>873</v>
      </c>
      <c r="N1029" t="s">
        <v>575</v>
      </c>
      <c r="O1029">
        <v>18700</v>
      </c>
    </row>
    <row r="1030" spans="13:15" x14ac:dyDescent="0.4">
      <c r="M1030" t="s">
        <v>873</v>
      </c>
      <c r="N1030" t="s">
        <v>576</v>
      </c>
      <c r="O1030">
        <v>51000</v>
      </c>
    </row>
    <row r="1031" spans="13:15" x14ac:dyDescent="0.4">
      <c r="M1031" t="s">
        <v>873</v>
      </c>
      <c r="N1031" t="s">
        <v>577</v>
      </c>
      <c r="O1031">
        <v>20100</v>
      </c>
    </row>
    <row r="1032" spans="13:15" x14ac:dyDescent="0.4">
      <c r="M1032" t="s">
        <v>873</v>
      </c>
      <c r="N1032" t="s">
        <v>578</v>
      </c>
      <c r="O1032">
        <v>19900</v>
      </c>
    </row>
    <row r="1033" spans="13:15" x14ac:dyDescent="0.4">
      <c r="M1033" t="s">
        <v>873</v>
      </c>
      <c r="N1033" t="s">
        <v>579</v>
      </c>
      <c r="O1033">
        <v>34500</v>
      </c>
    </row>
    <row r="1034" spans="13:15" x14ac:dyDescent="0.4">
      <c r="M1034" t="s">
        <v>873</v>
      </c>
      <c r="N1034" t="s">
        <v>580</v>
      </c>
      <c r="O1034">
        <v>33400</v>
      </c>
    </row>
    <row r="1035" spans="13:15" x14ac:dyDescent="0.4">
      <c r="M1035" t="s">
        <v>873</v>
      </c>
      <c r="N1035" t="s">
        <v>581</v>
      </c>
      <c r="O1035">
        <v>50300</v>
      </c>
    </row>
    <row r="1036" spans="13:15" x14ac:dyDescent="0.4">
      <c r="M1036" t="s">
        <v>873</v>
      </c>
      <c r="N1036" t="s">
        <v>582</v>
      </c>
      <c r="O1036">
        <v>73400</v>
      </c>
    </row>
    <row r="1037" spans="13:15" x14ac:dyDescent="0.4">
      <c r="M1037" t="s">
        <v>873</v>
      </c>
      <c r="N1037" t="s">
        <v>583</v>
      </c>
      <c r="O1037">
        <v>65600</v>
      </c>
    </row>
    <row r="1038" spans="13:15" x14ac:dyDescent="0.4">
      <c r="M1038" t="s">
        <v>873</v>
      </c>
      <c r="N1038" t="s">
        <v>584</v>
      </c>
      <c r="O1038">
        <v>24000</v>
      </c>
    </row>
    <row r="1039" spans="13:15" x14ac:dyDescent="0.4">
      <c r="M1039" t="s">
        <v>873</v>
      </c>
      <c r="N1039" t="s">
        <v>585</v>
      </c>
      <c r="O1039">
        <v>22200</v>
      </c>
    </row>
    <row r="1040" spans="13:15" x14ac:dyDescent="0.4">
      <c r="M1040" t="s">
        <v>873</v>
      </c>
      <c r="N1040" t="s">
        <v>586</v>
      </c>
      <c r="O1040">
        <v>24800</v>
      </c>
    </row>
    <row r="1041" spans="13:15" x14ac:dyDescent="0.4">
      <c r="M1041" t="s">
        <v>873</v>
      </c>
      <c r="N1041" t="s">
        <v>587</v>
      </c>
      <c r="O1041">
        <v>35600</v>
      </c>
    </row>
    <row r="1042" spans="13:15" x14ac:dyDescent="0.4">
      <c r="M1042" t="s">
        <v>873</v>
      </c>
      <c r="N1042" t="s">
        <v>588</v>
      </c>
      <c r="O1042">
        <v>27800</v>
      </c>
    </row>
    <row r="1043" spans="13:15" x14ac:dyDescent="0.4">
      <c r="M1043" t="s">
        <v>873</v>
      </c>
      <c r="N1043" t="s">
        <v>589</v>
      </c>
      <c r="O1043">
        <v>18400</v>
      </c>
    </row>
    <row r="1044" spans="13:15" x14ac:dyDescent="0.4">
      <c r="M1044" t="s">
        <v>873</v>
      </c>
      <c r="N1044" t="s">
        <v>590</v>
      </c>
      <c r="O1044">
        <v>19800</v>
      </c>
    </row>
    <row r="1045" spans="13:15" x14ac:dyDescent="0.4">
      <c r="M1045" t="s">
        <v>873</v>
      </c>
      <c r="N1045" t="s">
        <v>591</v>
      </c>
      <c r="O1045">
        <v>15300</v>
      </c>
    </row>
    <row r="1046" spans="13:15" x14ac:dyDescent="0.4">
      <c r="M1046" t="s">
        <v>873</v>
      </c>
      <c r="N1046" t="s">
        <v>592</v>
      </c>
      <c r="O1046">
        <v>2400</v>
      </c>
    </row>
    <row r="1047" spans="13:15" x14ac:dyDescent="0.4">
      <c r="M1047" t="s">
        <v>873</v>
      </c>
      <c r="N1047" t="s">
        <v>593</v>
      </c>
      <c r="O1047">
        <v>12000</v>
      </c>
    </row>
    <row r="1048" spans="13:15" x14ac:dyDescent="0.4">
      <c r="M1048" t="s">
        <v>873</v>
      </c>
      <c r="N1048" t="s">
        <v>594</v>
      </c>
      <c r="O1048">
        <v>15500</v>
      </c>
    </row>
    <row r="1049" spans="13:15" x14ac:dyDescent="0.4">
      <c r="M1049" t="s">
        <v>873</v>
      </c>
      <c r="N1049" t="s">
        <v>595</v>
      </c>
      <c r="O1049">
        <v>4900</v>
      </c>
    </row>
    <row r="1050" spans="13:15" x14ac:dyDescent="0.4">
      <c r="M1050" t="s">
        <v>873</v>
      </c>
      <c r="N1050" t="s">
        <v>596</v>
      </c>
      <c r="O1050">
        <v>7200</v>
      </c>
    </row>
    <row r="1051" spans="13:15" x14ac:dyDescent="0.4">
      <c r="M1051" t="s">
        <v>873</v>
      </c>
      <c r="N1051" t="s">
        <v>597</v>
      </c>
      <c r="O1051">
        <v>4100</v>
      </c>
    </row>
    <row r="1052" spans="13:15" x14ac:dyDescent="0.4">
      <c r="M1052" t="s">
        <v>873</v>
      </c>
      <c r="N1052" t="s">
        <v>598</v>
      </c>
      <c r="O1052">
        <v>3900</v>
      </c>
    </row>
    <row r="1053" spans="13:15" x14ac:dyDescent="0.4">
      <c r="M1053" t="s">
        <v>873</v>
      </c>
      <c r="N1053" t="s">
        <v>599</v>
      </c>
      <c r="O1053">
        <v>4700</v>
      </c>
    </row>
    <row r="1054" spans="13:15" x14ac:dyDescent="0.4">
      <c r="M1054" t="s">
        <v>873</v>
      </c>
      <c r="N1054" t="s">
        <v>600</v>
      </c>
      <c r="O1054">
        <v>5300</v>
      </c>
    </row>
    <row r="1055" spans="13:15" x14ac:dyDescent="0.4">
      <c r="M1055" t="s">
        <v>873</v>
      </c>
      <c r="N1055" t="s">
        <v>601</v>
      </c>
      <c r="O1055">
        <v>4700</v>
      </c>
    </row>
    <row r="1056" spans="13:15" x14ac:dyDescent="0.4">
      <c r="M1056" t="s">
        <v>873</v>
      </c>
      <c r="N1056" t="s">
        <v>602</v>
      </c>
      <c r="O1056">
        <v>8600</v>
      </c>
    </row>
    <row r="1057" spans="13:15" x14ac:dyDescent="0.4">
      <c r="M1057" t="s">
        <v>873</v>
      </c>
      <c r="N1057" t="s">
        <v>603</v>
      </c>
      <c r="O1057">
        <v>8400</v>
      </c>
    </row>
    <row r="1058" spans="13:15" x14ac:dyDescent="0.4">
      <c r="M1058" t="s">
        <v>873</v>
      </c>
      <c r="N1058" t="s">
        <v>604</v>
      </c>
      <c r="O1058">
        <v>12500</v>
      </c>
    </row>
    <row r="1059" spans="13:15" x14ac:dyDescent="0.4">
      <c r="M1059" t="s">
        <v>873</v>
      </c>
      <c r="N1059" t="s">
        <v>605</v>
      </c>
      <c r="O1059">
        <v>24200</v>
      </c>
    </row>
    <row r="1060" spans="13:15" x14ac:dyDescent="0.4">
      <c r="M1060" t="s">
        <v>873</v>
      </c>
      <c r="N1060" t="s">
        <v>606</v>
      </c>
      <c r="O1060">
        <v>41000</v>
      </c>
    </row>
    <row r="1061" spans="13:15" x14ac:dyDescent="0.4">
      <c r="M1061" t="s">
        <v>873</v>
      </c>
      <c r="N1061" t="s">
        <v>607</v>
      </c>
      <c r="O1061">
        <v>11800</v>
      </c>
    </row>
    <row r="1062" spans="13:15" x14ac:dyDescent="0.4">
      <c r="M1062" t="s">
        <v>873</v>
      </c>
      <c r="N1062" t="s">
        <v>608</v>
      </c>
      <c r="O1062">
        <v>7100</v>
      </c>
    </row>
    <row r="1063" spans="13:15" x14ac:dyDescent="0.4">
      <c r="M1063" t="s">
        <v>873</v>
      </c>
      <c r="N1063" t="s">
        <v>609</v>
      </c>
      <c r="O1063">
        <v>5800</v>
      </c>
    </row>
    <row r="1064" spans="13:15" x14ac:dyDescent="0.4">
      <c r="M1064" t="s">
        <v>873</v>
      </c>
      <c r="N1064" t="s">
        <v>610</v>
      </c>
      <c r="O1064">
        <v>11400</v>
      </c>
    </row>
    <row r="1065" spans="13:15" x14ac:dyDescent="0.4">
      <c r="M1065" t="s">
        <v>873</v>
      </c>
      <c r="N1065" t="s">
        <v>611</v>
      </c>
      <c r="O1065">
        <v>45900</v>
      </c>
    </row>
    <row r="1066" spans="13:15" x14ac:dyDescent="0.4">
      <c r="M1066" t="s">
        <v>873</v>
      </c>
      <c r="N1066" t="s">
        <v>612</v>
      </c>
      <c r="O1066">
        <v>13500</v>
      </c>
    </row>
    <row r="1067" spans="13:15" x14ac:dyDescent="0.4">
      <c r="M1067" t="s">
        <v>873</v>
      </c>
      <c r="N1067" t="s">
        <v>613</v>
      </c>
      <c r="O1067">
        <v>14000</v>
      </c>
    </row>
    <row r="1068" spans="13:15" x14ac:dyDescent="0.4">
      <c r="M1068" t="s">
        <v>873</v>
      </c>
      <c r="N1068" t="s">
        <v>614</v>
      </c>
      <c r="O1068">
        <v>17300</v>
      </c>
    </row>
    <row r="1069" spans="13:15" x14ac:dyDescent="0.4">
      <c r="M1069" t="s">
        <v>873</v>
      </c>
      <c r="N1069" t="s">
        <v>615</v>
      </c>
      <c r="O1069">
        <v>17000</v>
      </c>
    </row>
    <row r="1070" spans="13:15" x14ac:dyDescent="0.4">
      <c r="M1070" t="s">
        <v>873</v>
      </c>
      <c r="N1070" t="s">
        <v>616</v>
      </c>
      <c r="O1070">
        <v>16900</v>
      </c>
    </row>
    <row r="1071" spans="13:15" x14ac:dyDescent="0.4">
      <c r="M1071" t="s">
        <v>873</v>
      </c>
      <c r="N1071" t="s">
        <v>617</v>
      </c>
      <c r="O1071">
        <v>22900</v>
      </c>
    </row>
    <row r="1072" spans="13:15" x14ac:dyDescent="0.4">
      <c r="M1072" t="s">
        <v>873</v>
      </c>
      <c r="N1072" t="s">
        <v>618</v>
      </c>
      <c r="O1072">
        <v>7000</v>
      </c>
    </row>
    <row r="1073" spans="13:15" x14ac:dyDescent="0.4">
      <c r="M1073" t="s">
        <v>873</v>
      </c>
      <c r="N1073" t="s">
        <v>619</v>
      </c>
      <c r="O1073">
        <v>10700</v>
      </c>
    </row>
    <row r="1074" spans="13:15" x14ac:dyDescent="0.4">
      <c r="M1074" t="s">
        <v>873</v>
      </c>
      <c r="N1074" t="s">
        <v>620</v>
      </c>
      <c r="O1074">
        <v>6400</v>
      </c>
    </row>
    <row r="1075" spans="13:15" x14ac:dyDescent="0.4">
      <c r="M1075" t="s">
        <v>873</v>
      </c>
      <c r="N1075" t="s">
        <v>621</v>
      </c>
      <c r="O1075">
        <v>3300</v>
      </c>
    </row>
    <row r="1076" spans="13:15" x14ac:dyDescent="0.4">
      <c r="M1076" t="s">
        <v>873</v>
      </c>
      <c r="N1076" t="s">
        <v>622</v>
      </c>
      <c r="O1076">
        <v>8400</v>
      </c>
    </row>
    <row r="1077" spans="13:15" x14ac:dyDescent="0.4">
      <c r="M1077" t="s">
        <v>873</v>
      </c>
      <c r="N1077" t="s">
        <v>623</v>
      </c>
      <c r="O1077">
        <v>4400</v>
      </c>
    </row>
    <row r="1078" spans="13:15" x14ac:dyDescent="0.4">
      <c r="M1078" t="s">
        <v>873</v>
      </c>
      <c r="N1078" t="s">
        <v>624</v>
      </c>
      <c r="O1078">
        <v>4900</v>
      </c>
    </row>
    <row r="1079" spans="13:15" x14ac:dyDescent="0.4">
      <c r="M1079" t="s">
        <v>873</v>
      </c>
      <c r="N1079" t="s">
        <v>625</v>
      </c>
      <c r="O1079">
        <v>7000</v>
      </c>
    </row>
    <row r="1080" spans="13:15" x14ac:dyDescent="0.4">
      <c r="M1080" t="s">
        <v>873</v>
      </c>
      <c r="N1080" t="s">
        <v>626</v>
      </c>
      <c r="O1080">
        <v>5700</v>
      </c>
    </row>
    <row r="1081" spans="13:15" x14ac:dyDescent="0.4">
      <c r="M1081" t="s">
        <v>873</v>
      </c>
      <c r="N1081" t="s">
        <v>627</v>
      </c>
      <c r="O1081">
        <v>2600</v>
      </c>
    </row>
    <row r="1082" spans="13:15" x14ac:dyDescent="0.4">
      <c r="M1082" t="s">
        <v>873</v>
      </c>
      <c r="N1082" t="s">
        <v>628</v>
      </c>
      <c r="O1082">
        <v>7500</v>
      </c>
    </row>
    <row r="1083" spans="13:15" x14ac:dyDescent="0.4">
      <c r="M1083" t="s">
        <v>873</v>
      </c>
      <c r="N1083" t="s">
        <v>629</v>
      </c>
      <c r="O1083">
        <v>6000</v>
      </c>
    </row>
    <row r="1084" spans="13:15" x14ac:dyDescent="0.4">
      <c r="M1084" t="s">
        <v>873</v>
      </c>
      <c r="N1084" t="s">
        <v>630</v>
      </c>
      <c r="O1084">
        <v>2700</v>
      </c>
    </row>
    <row r="1085" spans="13:15" x14ac:dyDescent="0.4">
      <c r="M1085" t="s">
        <v>873</v>
      </c>
      <c r="N1085" t="s">
        <v>631</v>
      </c>
      <c r="O1085">
        <v>3800</v>
      </c>
    </row>
    <row r="1086" spans="13:15" x14ac:dyDescent="0.4">
      <c r="M1086" t="s">
        <v>873</v>
      </c>
      <c r="N1086" t="s">
        <v>632</v>
      </c>
      <c r="O1086">
        <v>12600</v>
      </c>
    </row>
    <row r="1087" spans="13:15" x14ac:dyDescent="0.4">
      <c r="M1087" t="s">
        <v>873</v>
      </c>
      <c r="N1087" t="s">
        <v>633</v>
      </c>
      <c r="O1087">
        <v>12100</v>
      </c>
    </row>
    <row r="1088" spans="13:15" x14ac:dyDescent="0.4">
      <c r="M1088" t="s">
        <v>873</v>
      </c>
      <c r="N1088" t="s">
        <v>634</v>
      </c>
      <c r="O1088">
        <v>12000</v>
      </c>
    </row>
    <row r="1089" spans="13:15" x14ac:dyDescent="0.4">
      <c r="M1089" t="s">
        <v>873</v>
      </c>
      <c r="N1089" t="s">
        <v>635</v>
      </c>
      <c r="O1089">
        <v>61500</v>
      </c>
    </row>
    <row r="1090" spans="13:15" x14ac:dyDescent="0.4">
      <c r="M1090" t="s">
        <v>873</v>
      </c>
      <c r="N1090" t="s">
        <v>636</v>
      </c>
      <c r="O1090">
        <v>152000</v>
      </c>
    </row>
    <row r="1091" spans="13:15" x14ac:dyDescent="0.4">
      <c r="M1091" t="s">
        <v>873</v>
      </c>
      <c r="N1091" t="s">
        <v>637</v>
      </c>
      <c r="O1091">
        <v>19500</v>
      </c>
    </row>
    <row r="1092" spans="13:15" x14ac:dyDescent="0.4">
      <c r="M1092" t="s">
        <v>873</v>
      </c>
      <c r="N1092" t="s">
        <v>638</v>
      </c>
      <c r="O1092">
        <v>111400</v>
      </c>
    </row>
    <row r="1093" spans="13:15" x14ac:dyDescent="0.4">
      <c r="M1093" t="s">
        <v>873</v>
      </c>
      <c r="N1093" t="s">
        <v>639</v>
      </c>
      <c r="O1093">
        <v>34800</v>
      </c>
    </row>
    <row r="1094" spans="13:15" x14ac:dyDescent="0.4">
      <c r="M1094" t="s">
        <v>873</v>
      </c>
      <c r="N1094" t="s">
        <v>640</v>
      </c>
      <c r="O1094">
        <v>39200</v>
      </c>
    </row>
    <row r="1095" spans="13:15" x14ac:dyDescent="0.4">
      <c r="M1095" t="s">
        <v>873</v>
      </c>
      <c r="N1095" t="s">
        <v>641</v>
      </c>
      <c r="O1095">
        <v>58300</v>
      </c>
    </row>
    <row r="1096" spans="13:15" x14ac:dyDescent="0.4">
      <c r="M1096" t="s">
        <v>873</v>
      </c>
      <c r="N1096" t="s">
        <v>642</v>
      </c>
      <c r="O1096">
        <v>42000</v>
      </c>
    </row>
    <row r="1097" spans="13:15" x14ac:dyDescent="0.4">
      <c r="M1097" t="s">
        <v>873</v>
      </c>
      <c r="N1097" t="s">
        <v>643</v>
      </c>
      <c r="O1097">
        <v>32700</v>
      </c>
    </row>
    <row r="1098" spans="13:15" x14ac:dyDescent="0.4">
      <c r="M1098" t="s">
        <v>873</v>
      </c>
      <c r="N1098" t="s">
        <v>644</v>
      </c>
      <c r="O1098">
        <v>23000</v>
      </c>
    </row>
    <row r="1099" spans="13:15" x14ac:dyDescent="0.4">
      <c r="M1099" t="s">
        <v>873</v>
      </c>
      <c r="N1099" t="s">
        <v>645</v>
      </c>
      <c r="O1099">
        <v>12600</v>
      </c>
    </row>
    <row r="1100" spans="13:15" x14ac:dyDescent="0.4">
      <c r="M1100" t="s">
        <v>873</v>
      </c>
      <c r="N1100" t="s">
        <v>646</v>
      </c>
      <c r="O1100">
        <v>22900</v>
      </c>
    </row>
    <row r="1101" spans="13:15" x14ac:dyDescent="0.4">
      <c r="M1101" t="s">
        <v>873</v>
      </c>
      <c r="N1101" t="s">
        <v>647</v>
      </c>
      <c r="O1101">
        <v>36900</v>
      </c>
    </row>
    <row r="1102" spans="13:15" x14ac:dyDescent="0.4">
      <c r="M1102" t="s">
        <v>873</v>
      </c>
      <c r="N1102" t="s">
        <v>648</v>
      </c>
      <c r="O1102">
        <v>8300</v>
      </c>
    </row>
    <row r="1103" spans="13:15" x14ac:dyDescent="0.4">
      <c r="M1103" t="s">
        <v>873</v>
      </c>
      <c r="N1103" t="s">
        <v>649</v>
      </c>
      <c r="O1103">
        <v>12100</v>
      </c>
    </row>
    <row r="1104" spans="13:15" x14ac:dyDescent="0.4">
      <c r="M1104" t="s">
        <v>873</v>
      </c>
      <c r="N1104" t="s">
        <v>650</v>
      </c>
      <c r="O1104">
        <v>9900</v>
      </c>
    </row>
    <row r="1105" spans="13:15" x14ac:dyDescent="0.4">
      <c r="M1105" t="s">
        <v>873</v>
      </c>
      <c r="N1105" t="s">
        <v>651</v>
      </c>
      <c r="O1105">
        <v>2500</v>
      </c>
    </row>
    <row r="1106" spans="13:15" x14ac:dyDescent="0.4">
      <c r="M1106" t="s">
        <v>873</v>
      </c>
      <c r="N1106" t="s">
        <v>652</v>
      </c>
      <c r="O1106">
        <v>4000</v>
      </c>
    </row>
    <row r="1107" spans="13:15" x14ac:dyDescent="0.4">
      <c r="M1107" t="s">
        <v>873</v>
      </c>
      <c r="N1107" t="s">
        <v>653</v>
      </c>
      <c r="O1107">
        <v>9500</v>
      </c>
    </row>
    <row r="1108" spans="13:15" x14ac:dyDescent="0.4">
      <c r="M1108" t="s">
        <v>873</v>
      </c>
      <c r="N1108" t="s">
        <v>654</v>
      </c>
      <c r="O1108">
        <v>6500</v>
      </c>
    </row>
    <row r="1109" spans="13:15" x14ac:dyDescent="0.4">
      <c r="M1109" t="s">
        <v>873</v>
      </c>
      <c r="N1109" t="s">
        <v>655</v>
      </c>
      <c r="O1109">
        <v>2800</v>
      </c>
    </row>
    <row r="1110" spans="13:15" x14ac:dyDescent="0.4">
      <c r="M1110" t="s">
        <v>873</v>
      </c>
      <c r="N1110" t="s">
        <v>656</v>
      </c>
      <c r="O1110">
        <v>19100</v>
      </c>
    </row>
    <row r="1111" spans="13:15" x14ac:dyDescent="0.4">
      <c r="M1111" t="s">
        <v>873</v>
      </c>
      <c r="N1111" t="s">
        <v>657</v>
      </c>
      <c r="O1111">
        <v>2000</v>
      </c>
    </row>
    <row r="1112" spans="13:15" x14ac:dyDescent="0.4">
      <c r="M1112" t="s">
        <v>873</v>
      </c>
      <c r="N1112" t="s">
        <v>658</v>
      </c>
      <c r="O1112">
        <v>24700</v>
      </c>
    </row>
    <row r="1113" spans="13:15" x14ac:dyDescent="0.4">
      <c r="M1113" t="s">
        <v>873</v>
      </c>
      <c r="N1113" t="s">
        <v>659</v>
      </c>
      <c r="O1113">
        <v>7500</v>
      </c>
    </row>
    <row r="1114" spans="13:15" x14ac:dyDescent="0.4">
      <c r="M1114" t="s">
        <v>873</v>
      </c>
      <c r="N1114" t="s">
        <v>660</v>
      </c>
      <c r="O1114">
        <v>4800</v>
      </c>
    </row>
    <row r="1115" spans="13:15" x14ac:dyDescent="0.4">
      <c r="M1115" t="s">
        <v>873</v>
      </c>
      <c r="N1115" t="s">
        <v>661</v>
      </c>
      <c r="O1115">
        <v>9800</v>
      </c>
    </row>
    <row r="1116" spans="13:15" x14ac:dyDescent="0.4">
      <c r="M1116" t="s">
        <v>873</v>
      </c>
      <c r="N1116" t="s">
        <v>662</v>
      </c>
      <c r="O1116">
        <v>2200</v>
      </c>
    </row>
    <row r="1117" spans="13:15" x14ac:dyDescent="0.4">
      <c r="M1117" t="s">
        <v>873</v>
      </c>
      <c r="N1117" t="s">
        <v>663</v>
      </c>
      <c r="O1117">
        <v>2800</v>
      </c>
    </row>
    <row r="1118" spans="13:15" x14ac:dyDescent="0.4">
      <c r="M1118" t="s">
        <v>873</v>
      </c>
      <c r="N1118" t="s">
        <v>664</v>
      </c>
      <c r="O1118">
        <v>3100</v>
      </c>
    </row>
    <row r="1119" spans="13:15" x14ac:dyDescent="0.4">
      <c r="M1119" t="s">
        <v>873</v>
      </c>
      <c r="N1119" t="s">
        <v>665</v>
      </c>
      <c r="O1119">
        <v>3300</v>
      </c>
    </row>
    <row r="1120" spans="13:15" x14ac:dyDescent="0.4">
      <c r="M1120" t="s">
        <v>873</v>
      </c>
      <c r="N1120" t="s">
        <v>666</v>
      </c>
      <c r="O1120">
        <v>9500</v>
      </c>
    </row>
    <row r="1121" spans="13:15" x14ac:dyDescent="0.4">
      <c r="M1121" t="s">
        <v>873</v>
      </c>
      <c r="N1121" t="s">
        <v>667</v>
      </c>
      <c r="O1121">
        <v>16500</v>
      </c>
    </row>
    <row r="1122" spans="13:15" x14ac:dyDescent="0.4">
      <c r="M1122" t="s">
        <v>873</v>
      </c>
      <c r="N1122" t="s">
        <v>668</v>
      </c>
      <c r="O1122">
        <v>29400</v>
      </c>
    </row>
    <row r="1123" spans="13:15" x14ac:dyDescent="0.4">
      <c r="M1123" t="s">
        <v>873</v>
      </c>
      <c r="N1123" t="s">
        <v>669</v>
      </c>
      <c r="O1123">
        <v>34800</v>
      </c>
    </row>
    <row r="1124" spans="13:15" x14ac:dyDescent="0.4">
      <c r="M1124" t="s">
        <v>873</v>
      </c>
      <c r="N1124" t="s">
        <v>670</v>
      </c>
      <c r="O1124">
        <v>56700</v>
      </c>
    </row>
    <row r="1125" spans="13:15" x14ac:dyDescent="0.4">
      <c r="M1125" t="s">
        <v>873</v>
      </c>
      <c r="N1125" t="s">
        <v>671</v>
      </c>
      <c r="O1125">
        <v>23000</v>
      </c>
    </row>
    <row r="1126" spans="13:15" x14ac:dyDescent="0.4">
      <c r="M1126" t="s">
        <v>873</v>
      </c>
      <c r="N1126" t="s">
        <v>672</v>
      </c>
      <c r="O1126">
        <v>131400</v>
      </c>
    </row>
    <row r="1127" spans="13:15" x14ac:dyDescent="0.4">
      <c r="M1127" t="s">
        <v>873</v>
      </c>
      <c r="N1127" t="s">
        <v>673</v>
      </c>
      <c r="O1127">
        <v>48900</v>
      </c>
    </row>
    <row r="1128" spans="13:15" x14ac:dyDescent="0.4">
      <c r="M1128" t="s">
        <v>873</v>
      </c>
      <c r="N1128" t="s">
        <v>674</v>
      </c>
      <c r="O1128">
        <v>32900</v>
      </c>
    </row>
    <row r="1129" spans="13:15" x14ac:dyDescent="0.4">
      <c r="M1129" t="s">
        <v>873</v>
      </c>
      <c r="N1129" t="s">
        <v>675</v>
      </c>
      <c r="O1129">
        <v>23300</v>
      </c>
    </row>
    <row r="1130" spans="13:15" x14ac:dyDescent="0.4">
      <c r="M1130" t="s">
        <v>873</v>
      </c>
      <c r="N1130" t="s">
        <v>676</v>
      </c>
      <c r="O1130">
        <v>34800</v>
      </c>
    </row>
    <row r="1131" spans="13:15" x14ac:dyDescent="0.4">
      <c r="M1131" t="s">
        <v>873</v>
      </c>
      <c r="N1131" t="s">
        <v>677</v>
      </c>
      <c r="O1131">
        <v>29700</v>
      </c>
    </row>
    <row r="1132" spans="13:15" x14ac:dyDescent="0.4">
      <c r="M1132" t="s">
        <v>873</v>
      </c>
      <c r="N1132" t="s">
        <v>678</v>
      </c>
      <c r="O1132">
        <v>11500</v>
      </c>
    </row>
    <row r="1133" spans="13:15" x14ac:dyDescent="0.4">
      <c r="M1133" t="s">
        <v>873</v>
      </c>
      <c r="N1133" t="s">
        <v>679</v>
      </c>
      <c r="O1133">
        <v>25300</v>
      </c>
    </row>
    <row r="1134" spans="13:15" x14ac:dyDescent="0.4">
      <c r="M1134" t="s">
        <v>873</v>
      </c>
      <c r="N1134" t="s">
        <v>680</v>
      </c>
      <c r="O1134">
        <v>7700</v>
      </c>
    </row>
    <row r="1135" spans="13:15" x14ac:dyDescent="0.4">
      <c r="M1135" t="s">
        <v>873</v>
      </c>
      <c r="N1135" t="s">
        <v>681</v>
      </c>
      <c r="O1135">
        <v>12200</v>
      </c>
    </row>
    <row r="1136" spans="13:15" x14ac:dyDescent="0.4">
      <c r="M1136" t="s">
        <v>873</v>
      </c>
      <c r="N1136" t="s">
        <v>682</v>
      </c>
      <c r="O1136">
        <v>10800</v>
      </c>
    </row>
    <row r="1137" spans="13:15" x14ac:dyDescent="0.4">
      <c r="M1137" t="s">
        <v>873</v>
      </c>
      <c r="N1137" t="s">
        <v>683</v>
      </c>
      <c r="O1137">
        <v>31600</v>
      </c>
    </row>
    <row r="1138" spans="13:15" x14ac:dyDescent="0.4">
      <c r="M1138" t="s">
        <v>873</v>
      </c>
      <c r="N1138" t="s">
        <v>684</v>
      </c>
      <c r="O1138">
        <v>75700</v>
      </c>
    </row>
    <row r="1139" spans="13:15" x14ac:dyDescent="0.4">
      <c r="M1139" t="s">
        <v>873</v>
      </c>
      <c r="N1139" t="s">
        <v>685</v>
      </c>
      <c r="O1139">
        <v>62800</v>
      </c>
    </row>
    <row r="1140" spans="13:15" x14ac:dyDescent="0.4">
      <c r="M1140" t="s">
        <v>873</v>
      </c>
      <c r="N1140" t="s">
        <v>686</v>
      </c>
      <c r="O1140">
        <v>38700</v>
      </c>
    </row>
    <row r="1141" spans="13:15" x14ac:dyDescent="0.4">
      <c r="M1141" t="s">
        <v>873</v>
      </c>
      <c r="N1141" t="s">
        <v>687</v>
      </c>
      <c r="O1141">
        <v>32000</v>
      </c>
    </row>
    <row r="1142" spans="13:15" x14ac:dyDescent="0.4">
      <c r="M1142" t="s">
        <v>873</v>
      </c>
      <c r="N1142" t="s">
        <v>688</v>
      </c>
      <c r="O1142">
        <v>15200</v>
      </c>
    </row>
    <row r="1143" spans="13:15" x14ac:dyDescent="0.4">
      <c r="M1143" t="s">
        <v>873</v>
      </c>
      <c r="N1143" t="s">
        <v>689</v>
      </c>
      <c r="O1143">
        <v>3200</v>
      </c>
    </row>
    <row r="1144" spans="13:15" x14ac:dyDescent="0.4">
      <c r="M1144" t="s">
        <v>873</v>
      </c>
      <c r="N1144" t="s">
        <v>690</v>
      </c>
      <c r="O1144">
        <v>16900</v>
      </c>
    </row>
    <row r="1145" spans="13:15" x14ac:dyDescent="0.4">
      <c r="M1145" t="s">
        <v>873</v>
      </c>
      <c r="N1145" t="s">
        <v>691</v>
      </c>
      <c r="O1145">
        <v>12800</v>
      </c>
    </row>
    <row r="1146" spans="13:15" x14ac:dyDescent="0.4">
      <c r="M1146" t="s">
        <v>873</v>
      </c>
      <c r="N1146" t="s">
        <v>692</v>
      </c>
      <c r="O1146">
        <v>6400</v>
      </c>
    </row>
    <row r="1147" spans="13:15" x14ac:dyDescent="0.4">
      <c r="M1147" t="s">
        <v>873</v>
      </c>
      <c r="N1147" t="s">
        <v>693</v>
      </c>
      <c r="O1147">
        <v>3700</v>
      </c>
    </row>
    <row r="1148" spans="13:15" x14ac:dyDescent="0.4">
      <c r="M1148" t="s">
        <v>873</v>
      </c>
      <c r="N1148" t="s">
        <v>694</v>
      </c>
      <c r="O1148">
        <v>12000</v>
      </c>
    </row>
    <row r="1149" spans="13:15" x14ac:dyDescent="0.4">
      <c r="M1149" t="s">
        <v>873</v>
      </c>
      <c r="N1149" t="s">
        <v>695</v>
      </c>
      <c r="O1149">
        <v>2400</v>
      </c>
    </row>
    <row r="1150" spans="13:15" x14ac:dyDescent="0.4">
      <c r="M1150" t="s">
        <v>873</v>
      </c>
      <c r="N1150" t="s">
        <v>696</v>
      </c>
      <c r="O1150">
        <v>30000</v>
      </c>
    </row>
    <row r="1151" spans="13:15" x14ac:dyDescent="0.4">
      <c r="M1151" t="s">
        <v>873</v>
      </c>
      <c r="N1151" t="s">
        <v>697</v>
      </c>
      <c r="O1151">
        <v>4100</v>
      </c>
    </row>
    <row r="1152" spans="13:15" x14ac:dyDescent="0.4">
      <c r="M1152" t="s">
        <v>873</v>
      </c>
      <c r="N1152" t="s">
        <v>698</v>
      </c>
      <c r="O1152">
        <v>50600</v>
      </c>
    </row>
    <row r="1153" spans="13:15" x14ac:dyDescent="0.4">
      <c r="M1153" t="s">
        <v>873</v>
      </c>
      <c r="N1153" t="s">
        <v>699</v>
      </c>
      <c r="O1153">
        <v>63700</v>
      </c>
    </row>
    <row r="1154" spans="13:15" x14ac:dyDescent="0.4">
      <c r="M1154" t="s">
        <v>873</v>
      </c>
      <c r="N1154" t="s">
        <v>700</v>
      </c>
      <c r="O1154">
        <v>30400</v>
      </c>
    </row>
    <row r="1155" spans="13:15" x14ac:dyDescent="0.4">
      <c r="M1155" t="s">
        <v>873</v>
      </c>
      <c r="N1155" t="s">
        <v>701</v>
      </c>
      <c r="O1155">
        <v>45600</v>
      </c>
    </row>
    <row r="1156" spans="13:15" x14ac:dyDescent="0.4">
      <c r="M1156" t="s">
        <v>873</v>
      </c>
      <c r="N1156" t="s">
        <v>702</v>
      </c>
      <c r="O1156">
        <v>35600</v>
      </c>
    </row>
    <row r="1157" spans="13:15" x14ac:dyDescent="0.4">
      <c r="M1157" t="s">
        <v>873</v>
      </c>
      <c r="N1157" t="s">
        <v>703</v>
      </c>
      <c r="O1157">
        <v>7700</v>
      </c>
    </row>
    <row r="1158" spans="13:15" x14ac:dyDescent="0.4">
      <c r="M1158" t="s">
        <v>873</v>
      </c>
      <c r="N1158" t="s">
        <v>704</v>
      </c>
      <c r="O1158">
        <v>17900</v>
      </c>
    </row>
    <row r="1159" spans="13:15" x14ac:dyDescent="0.4">
      <c r="M1159" t="s">
        <v>873</v>
      </c>
      <c r="N1159" t="s">
        <v>705</v>
      </c>
      <c r="O1159">
        <v>2700</v>
      </c>
    </row>
    <row r="1160" spans="13:15" x14ac:dyDescent="0.4">
      <c r="M1160" t="s">
        <v>873</v>
      </c>
      <c r="N1160" t="s">
        <v>706</v>
      </c>
      <c r="O1160">
        <v>12000</v>
      </c>
    </row>
    <row r="1161" spans="13:15" x14ac:dyDescent="0.4">
      <c r="M1161" t="s">
        <v>873</v>
      </c>
      <c r="N1161" t="s">
        <v>707</v>
      </c>
      <c r="O1161">
        <v>9200</v>
      </c>
    </row>
    <row r="1162" spans="13:15" x14ac:dyDescent="0.4">
      <c r="M1162" t="s">
        <v>873</v>
      </c>
      <c r="N1162" t="s">
        <v>708</v>
      </c>
      <c r="O1162">
        <v>7000</v>
      </c>
    </row>
    <row r="1163" spans="13:15" x14ac:dyDescent="0.4">
      <c r="M1163" t="s">
        <v>873</v>
      </c>
      <c r="N1163" t="s">
        <v>709</v>
      </c>
      <c r="O1163">
        <v>22300</v>
      </c>
    </row>
    <row r="1164" spans="13:15" x14ac:dyDescent="0.4">
      <c r="M1164" t="s">
        <v>873</v>
      </c>
      <c r="N1164" t="s">
        <v>710</v>
      </c>
      <c r="O1164">
        <v>57200</v>
      </c>
    </row>
    <row r="1165" spans="13:15" x14ac:dyDescent="0.4">
      <c r="M1165" t="s">
        <v>873</v>
      </c>
      <c r="N1165" t="s">
        <v>711</v>
      </c>
      <c r="O1165">
        <v>31400</v>
      </c>
    </row>
    <row r="1166" spans="13:15" x14ac:dyDescent="0.4">
      <c r="M1166" t="s">
        <v>873</v>
      </c>
      <c r="N1166" t="s">
        <v>712</v>
      </c>
      <c r="O1166">
        <v>20800</v>
      </c>
    </row>
    <row r="1167" spans="13:15" x14ac:dyDescent="0.4">
      <c r="M1167" t="s">
        <v>873</v>
      </c>
      <c r="N1167" t="s">
        <v>713</v>
      </c>
      <c r="O1167">
        <v>15800</v>
      </c>
    </row>
    <row r="1168" spans="13:15" x14ac:dyDescent="0.4">
      <c r="M1168" t="s">
        <v>873</v>
      </c>
      <c r="N1168" t="s">
        <v>714</v>
      </c>
      <c r="O1168">
        <v>15200</v>
      </c>
    </row>
    <row r="1169" spans="13:15" x14ac:dyDescent="0.4">
      <c r="M1169" t="s">
        <v>873</v>
      </c>
      <c r="N1169" t="s">
        <v>715</v>
      </c>
      <c r="O1169">
        <v>5200</v>
      </c>
    </row>
    <row r="1170" spans="13:15" x14ac:dyDescent="0.4">
      <c r="M1170" t="s">
        <v>873</v>
      </c>
      <c r="N1170" t="s">
        <v>716</v>
      </c>
      <c r="O1170">
        <v>5900</v>
      </c>
    </row>
    <row r="1171" spans="13:15" x14ac:dyDescent="0.4">
      <c r="M1171" t="s">
        <v>873</v>
      </c>
      <c r="N1171" t="s">
        <v>717</v>
      </c>
      <c r="O1171">
        <v>3200</v>
      </c>
    </row>
    <row r="1172" spans="13:15" x14ac:dyDescent="0.4">
      <c r="M1172" t="s">
        <v>873</v>
      </c>
      <c r="N1172" t="s">
        <v>718</v>
      </c>
      <c r="O1172">
        <v>16400</v>
      </c>
    </row>
    <row r="1173" spans="13:15" x14ac:dyDescent="0.4">
      <c r="M1173" t="s">
        <v>873</v>
      </c>
      <c r="N1173" t="s">
        <v>719</v>
      </c>
      <c r="O1173">
        <v>3800</v>
      </c>
    </row>
    <row r="1174" spans="13:15" x14ac:dyDescent="0.4">
      <c r="M1174" t="s">
        <v>873</v>
      </c>
      <c r="N1174" t="s">
        <v>720</v>
      </c>
      <c r="O1174">
        <v>11000</v>
      </c>
    </row>
    <row r="1175" spans="13:15" x14ac:dyDescent="0.4">
      <c r="M1175" t="s">
        <v>873</v>
      </c>
      <c r="N1175" t="s">
        <v>721</v>
      </c>
      <c r="O1175">
        <v>13800</v>
      </c>
    </row>
    <row r="1176" spans="13:15" x14ac:dyDescent="0.4">
      <c r="M1176" t="s">
        <v>873</v>
      </c>
      <c r="N1176" t="s">
        <v>722</v>
      </c>
      <c r="O1176">
        <v>13900</v>
      </c>
    </row>
    <row r="1177" spans="13:15" x14ac:dyDescent="0.4">
      <c r="M1177" t="s">
        <v>873</v>
      </c>
      <c r="N1177" t="s">
        <v>723</v>
      </c>
      <c r="O1177">
        <v>20400</v>
      </c>
    </row>
    <row r="1178" spans="13:15" x14ac:dyDescent="0.4">
      <c r="M1178" t="s">
        <v>873</v>
      </c>
      <c r="N1178" t="s">
        <v>724</v>
      </c>
      <c r="O1178">
        <v>6700</v>
      </c>
    </row>
    <row r="1179" spans="13:15" x14ac:dyDescent="0.4">
      <c r="M1179" t="s">
        <v>873</v>
      </c>
      <c r="N1179" t="s">
        <v>725</v>
      </c>
      <c r="O1179">
        <v>2700</v>
      </c>
    </row>
    <row r="1180" spans="13:15" x14ac:dyDescent="0.4">
      <c r="M1180" t="s">
        <v>873</v>
      </c>
      <c r="N1180" t="s">
        <v>726</v>
      </c>
      <c r="O1180">
        <v>9300</v>
      </c>
    </row>
    <row r="1181" spans="13:15" x14ac:dyDescent="0.4">
      <c r="M1181" t="s">
        <v>873</v>
      </c>
      <c r="N1181" t="s">
        <v>425</v>
      </c>
      <c r="O1181">
        <v>15000</v>
      </c>
    </row>
    <row r="1182" spans="13:15" x14ac:dyDescent="0.4">
      <c r="M1182" t="s">
        <v>873</v>
      </c>
      <c r="N1182" t="s">
        <v>426</v>
      </c>
      <c r="O1182">
        <v>3900</v>
      </c>
    </row>
    <row r="1183" spans="13:15" x14ac:dyDescent="0.4">
      <c r="M1183" t="s">
        <v>873</v>
      </c>
      <c r="N1183" t="s">
        <v>427</v>
      </c>
      <c r="O1183">
        <v>2800</v>
      </c>
    </row>
    <row r="1184" spans="13:15" x14ac:dyDescent="0.4">
      <c r="M1184" t="s">
        <v>873</v>
      </c>
      <c r="N1184" t="s">
        <v>428</v>
      </c>
      <c r="O1184">
        <v>5700</v>
      </c>
    </row>
    <row r="1185" spans="13:15" x14ac:dyDescent="0.4">
      <c r="M1185" t="s">
        <v>873</v>
      </c>
      <c r="N1185" t="s">
        <v>429</v>
      </c>
      <c r="O1185">
        <v>4500</v>
      </c>
    </row>
    <row r="1186" spans="13:15" x14ac:dyDescent="0.4">
      <c r="M1186" t="s">
        <v>873</v>
      </c>
      <c r="N1186" t="s">
        <v>430</v>
      </c>
      <c r="O1186">
        <v>3500</v>
      </c>
    </row>
    <row r="1187" spans="13:15" x14ac:dyDescent="0.4">
      <c r="M1187" t="s">
        <v>873</v>
      </c>
      <c r="N1187" t="s">
        <v>431</v>
      </c>
      <c r="O1187">
        <v>1900</v>
      </c>
    </row>
    <row r="1188" spans="13:15" x14ac:dyDescent="0.4">
      <c r="M1188" t="s">
        <v>873</v>
      </c>
      <c r="N1188" t="s">
        <v>432</v>
      </c>
      <c r="O1188">
        <v>1400</v>
      </c>
    </row>
    <row r="1189" spans="13:15" x14ac:dyDescent="0.4">
      <c r="M1189" t="s">
        <v>873</v>
      </c>
      <c r="N1189" t="s">
        <v>433</v>
      </c>
      <c r="O1189">
        <v>2700</v>
      </c>
    </row>
    <row r="1190" spans="13:15" x14ac:dyDescent="0.4">
      <c r="M1190" t="s">
        <v>873</v>
      </c>
      <c r="N1190" t="s">
        <v>434</v>
      </c>
      <c r="O1190">
        <v>5700</v>
      </c>
    </row>
    <row r="1191" spans="13:15" x14ac:dyDescent="0.4">
      <c r="M1191" t="s">
        <v>873</v>
      </c>
      <c r="N1191" t="s">
        <v>435</v>
      </c>
      <c r="O1191">
        <v>500</v>
      </c>
    </row>
    <row r="1192" spans="13:15" x14ac:dyDescent="0.4">
      <c r="M1192" t="s">
        <v>873</v>
      </c>
      <c r="N1192" t="s">
        <v>436</v>
      </c>
      <c r="O1192">
        <v>14200</v>
      </c>
    </row>
    <row r="1193" spans="13:15" x14ac:dyDescent="0.4">
      <c r="M1193" t="s">
        <v>873</v>
      </c>
      <c r="N1193" t="s">
        <v>437</v>
      </c>
      <c r="O1193">
        <v>16400</v>
      </c>
    </row>
    <row r="1194" spans="13:15" x14ac:dyDescent="0.4">
      <c r="M1194" t="s">
        <v>873</v>
      </c>
      <c r="N1194" t="s">
        <v>438</v>
      </c>
      <c r="O1194">
        <v>4500</v>
      </c>
    </row>
    <row r="1195" spans="13:15" x14ac:dyDescent="0.4">
      <c r="M1195" t="s">
        <v>873</v>
      </c>
      <c r="N1195" t="s">
        <v>439</v>
      </c>
      <c r="O1195">
        <v>3800</v>
      </c>
    </row>
    <row r="1196" spans="13:15" x14ac:dyDescent="0.4">
      <c r="M1196" t="s">
        <v>873</v>
      </c>
      <c r="N1196" t="s">
        <v>440</v>
      </c>
      <c r="O1196">
        <v>2700</v>
      </c>
    </row>
    <row r="1197" spans="13:15" x14ac:dyDescent="0.4">
      <c r="M1197" t="s">
        <v>873</v>
      </c>
      <c r="N1197" t="s">
        <v>441</v>
      </c>
      <c r="O1197">
        <v>13300</v>
      </c>
    </row>
    <row r="1198" spans="13:15" x14ac:dyDescent="0.4">
      <c r="M1198" t="s">
        <v>873</v>
      </c>
      <c r="N1198" t="s">
        <v>442</v>
      </c>
      <c r="O1198">
        <v>7000</v>
      </c>
    </row>
    <row r="1199" spans="13:15" x14ac:dyDescent="0.4">
      <c r="M1199" t="s">
        <v>873</v>
      </c>
      <c r="N1199" t="s">
        <v>443</v>
      </c>
      <c r="O1199">
        <v>10100</v>
      </c>
    </row>
    <row r="1200" spans="13:15" x14ac:dyDescent="0.4">
      <c r="M1200" t="s">
        <v>873</v>
      </c>
      <c r="N1200" t="s">
        <v>444</v>
      </c>
      <c r="O1200">
        <v>1800</v>
      </c>
    </row>
    <row r="1201" spans="13:15" x14ac:dyDescent="0.4">
      <c r="M1201" t="s">
        <v>873</v>
      </c>
      <c r="N1201" t="s">
        <v>445</v>
      </c>
      <c r="O1201">
        <v>900</v>
      </c>
    </row>
    <row r="1202" spans="13:15" x14ac:dyDescent="0.4">
      <c r="M1202" t="s">
        <v>873</v>
      </c>
      <c r="N1202" t="s">
        <v>446</v>
      </c>
      <c r="O1202">
        <v>2200</v>
      </c>
    </row>
    <row r="1203" spans="13:15" x14ac:dyDescent="0.4">
      <c r="M1203" t="s">
        <v>873</v>
      </c>
      <c r="N1203" t="s">
        <v>447</v>
      </c>
      <c r="O1203">
        <v>3400</v>
      </c>
    </row>
    <row r="1204" spans="13:15" x14ac:dyDescent="0.4">
      <c r="M1204" t="s">
        <v>873</v>
      </c>
      <c r="N1204" t="s">
        <v>448</v>
      </c>
      <c r="O1204">
        <v>3200</v>
      </c>
    </row>
    <row r="1205" spans="13:15" x14ac:dyDescent="0.4">
      <c r="M1205" t="s">
        <v>873</v>
      </c>
      <c r="N1205" t="s">
        <v>449</v>
      </c>
      <c r="O1205">
        <v>2700</v>
      </c>
    </row>
    <row r="1206" spans="13:15" x14ac:dyDescent="0.4">
      <c r="M1206" t="s">
        <v>873</v>
      </c>
      <c r="N1206" t="s">
        <v>450</v>
      </c>
      <c r="O1206">
        <v>1300</v>
      </c>
    </row>
    <row r="1207" spans="13:15" x14ac:dyDescent="0.4">
      <c r="M1207" t="s">
        <v>873</v>
      </c>
      <c r="N1207" t="s">
        <v>451</v>
      </c>
      <c r="O1207">
        <v>2200</v>
      </c>
    </row>
    <row r="1208" spans="13:15" x14ac:dyDescent="0.4">
      <c r="M1208" t="s">
        <v>873</v>
      </c>
      <c r="N1208" t="s">
        <v>452</v>
      </c>
      <c r="O1208">
        <v>1900</v>
      </c>
    </row>
    <row r="1209" spans="13:15" x14ac:dyDescent="0.4">
      <c r="M1209" t="s">
        <v>873</v>
      </c>
      <c r="N1209" t="s">
        <v>453</v>
      </c>
      <c r="O1209">
        <v>2900</v>
      </c>
    </row>
    <row r="1210" spans="13:15" x14ac:dyDescent="0.4">
      <c r="M1210" t="s">
        <v>873</v>
      </c>
      <c r="N1210" t="s">
        <v>454</v>
      </c>
      <c r="O1210">
        <v>4700</v>
      </c>
    </row>
    <row r="1211" spans="13:15" x14ac:dyDescent="0.4">
      <c r="M1211" t="s">
        <v>873</v>
      </c>
      <c r="N1211" t="s">
        <v>455</v>
      </c>
      <c r="O1211">
        <v>1700</v>
      </c>
    </row>
    <row r="1212" spans="13:15" x14ac:dyDescent="0.4">
      <c r="M1212" t="s">
        <v>873</v>
      </c>
      <c r="N1212" t="s">
        <v>456</v>
      </c>
      <c r="O1212">
        <v>1100</v>
      </c>
    </row>
    <row r="1213" spans="13:15" x14ac:dyDescent="0.4">
      <c r="M1213" t="s">
        <v>873</v>
      </c>
      <c r="N1213" t="s">
        <v>457</v>
      </c>
      <c r="O1213">
        <v>2900</v>
      </c>
    </row>
    <row r="1214" spans="13:15" x14ac:dyDescent="0.4">
      <c r="M1214" t="s">
        <v>873</v>
      </c>
      <c r="N1214" t="s">
        <v>458</v>
      </c>
      <c r="O1214">
        <v>2400</v>
      </c>
    </row>
    <row r="1215" spans="13:15" x14ac:dyDescent="0.4">
      <c r="M1215" t="s">
        <v>873</v>
      </c>
      <c r="N1215" t="s">
        <v>459</v>
      </c>
      <c r="O1215">
        <v>2500</v>
      </c>
    </row>
    <row r="1216" spans="13:15" x14ac:dyDescent="0.4">
      <c r="M1216" t="s">
        <v>873</v>
      </c>
      <c r="N1216" t="s">
        <v>460</v>
      </c>
      <c r="O1216">
        <v>2300</v>
      </c>
    </row>
    <row r="1217" spans="13:15" x14ac:dyDescent="0.4">
      <c r="M1217" t="s">
        <v>873</v>
      </c>
      <c r="N1217" t="s">
        <v>461</v>
      </c>
      <c r="O1217">
        <v>1600</v>
      </c>
    </row>
    <row r="1218" spans="13:15" x14ac:dyDescent="0.4">
      <c r="M1218" t="s">
        <v>873</v>
      </c>
      <c r="N1218" t="s">
        <v>462</v>
      </c>
      <c r="O1218">
        <v>2900</v>
      </c>
    </row>
    <row r="1219" spans="13:15" x14ac:dyDescent="0.4">
      <c r="M1219" t="s">
        <v>873</v>
      </c>
      <c r="N1219" t="s">
        <v>463</v>
      </c>
      <c r="O1219">
        <v>1600</v>
      </c>
    </row>
    <row r="1220" spans="13:15" x14ac:dyDescent="0.4">
      <c r="M1220" t="s">
        <v>873</v>
      </c>
      <c r="N1220" t="s">
        <v>464</v>
      </c>
      <c r="O1220">
        <v>2600</v>
      </c>
    </row>
    <row r="1221" spans="13:15" x14ac:dyDescent="0.4">
      <c r="M1221" t="s">
        <v>873</v>
      </c>
      <c r="N1221" t="s">
        <v>465</v>
      </c>
      <c r="O1221">
        <v>3300</v>
      </c>
    </row>
    <row r="1222" spans="13:15" x14ac:dyDescent="0.4">
      <c r="M1222" t="s">
        <v>873</v>
      </c>
      <c r="N1222" t="s">
        <v>466</v>
      </c>
      <c r="O1222">
        <v>7500</v>
      </c>
    </row>
    <row r="1223" spans="13:15" x14ac:dyDescent="0.4">
      <c r="M1223" t="s">
        <v>873</v>
      </c>
      <c r="N1223" t="s">
        <v>467</v>
      </c>
      <c r="O1223">
        <v>3400</v>
      </c>
    </row>
    <row r="1224" spans="13:15" x14ac:dyDescent="0.4">
      <c r="M1224" t="s">
        <v>873</v>
      </c>
      <c r="N1224" t="s">
        <v>468</v>
      </c>
      <c r="O1224">
        <v>1400</v>
      </c>
    </row>
    <row r="1225" spans="13:15" x14ac:dyDescent="0.4">
      <c r="M1225" t="s">
        <v>873</v>
      </c>
      <c r="N1225" t="s">
        <v>469</v>
      </c>
      <c r="O1225">
        <v>2300</v>
      </c>
    </row>
    <row r="1226" spans="13:15" x14ac:dyDescent="0.4">
      <c r="M1226" t="s">
        <v>873</v>
      </c>
      <c r="N1226" t="s">
        <v>470</v>
      </c>
      <c r="O1226">
        <v>3300</v>
      </c>
    </row>
    <row r="1227" spans="13:15" x14ac:dyDescent="0.4">
      <c r="M1227" t="s">
        <v>873</v>
      </c>
      <c r="N1227" t="s">
        <v>471</v>
      </c>
      <c r="O1227">
        <v>24900</v>
      </c>
    </row>
    <row r="1228" spans="13:15" x14ac:dyDescent="0.4">
      <c r="M1228" t="s">
        <v>873</v>
      </c>
      <c r="N1228" t="s">
        <v>472</v>
      </c>
      <c r="O1228">
        <v>102600</v>
      </c>
    </row>
    <row r="1229" spans="13:15" x14ac:dyDescent="0.4">
      <c r="M1229" t="s">
        <v>873</v>
      </c>
      <c r="N1229" t="s">
        <v>473</v>
      </c>
      <c r="O1229">
        <v>47300</v>
      </c>
    </row>
    <row r="1230" spans="13:15" x14ac:dyDescent="0.4">
      <c r="M1230" t="s">
        <v>873</v>
      </c>
      <c r="N1230" t="s">
        <v>474</v>
      </c>
      <c r="O1230">
        <v>15200</v>
      </c>
    </row>
    <row r="1231" spans="13:15" x14ac:dyDescent="0.4">
      <c r="M1231" t="s">
        <v>873</v>
      </c>
      <c r="N1231" t="s">
        <v>475</v>
      </c>
      <c r="O1231">
        <v>37500</v>
      </c>
    </row>
    <row r="1232" spans="13:15" x14ac:dyDescent="0.4">
      <c r="M1232" t="s">
        <v>873</v>
      </c>
      <c r="N1232" t="s">
        <v>476</v>
      </c>
      <c r="O1232">
        <v>18200</v>
      </c>
    </row>
    <row r="1233" spans="13:15" x14ac:dyDescent="0.4">
      <c r="M1233" t="s">
        <v>873</v>
      </c>
      <c r="N1233" t="s">
        <v>477</v>
      </c>
      <c r="O1233">
        <v>9700</v>
      </c>
    </row>
    <row r="1234" spans="13:15" x14ac:dyDescent="0.4">
      <c r="M1234" t="s">
        <v>873</v>
      </c>
      <c r="N1234" t="s">
        <v>478</v>
      </c>
      <c r="O1234">
        <v>19600</v>
      </c>
    </row>
    <row r="1235" spans="13:15" x14ac:dyDescent="0.4">
      <c r="M1235" t="s">
        <v>873</v>
      </c>
      <c r="N1235" t="s">
        <v>479</v>
      </c>
      <c r="O1235">
        <v>30900</v>
      </c>
    </row>
    <row r="1236" spans="13:15" x14ac:dyDescent="0.4">
      <c r="M1236" t="s">
        <v>873</v>
      </c>
      <c r="N1236" t="s">
        <v>480</v>
      </c>
      <c r="O1236">
        <v>12400</v>
      </c>
    </row>
    <row r="1237" spans="13:15" x14ac:dyDescent="0.4">
      <c r="M1237" t="s">
        <v>873</v>
      </c>
      <c r="N1237" t="s">
        <v>481</v>
      </c>
      <c r="O1237">
        <v>11600</v>
      </c>
    </row>
    <row r="1238" spans="13:15" x14ac:dyDescent="0.4">
      <c r="M1238" t="s">
        <v>873</v>
      </c>
      <c r="N1238" t="s">
        <v>482</v>
      </c>
      <c r="O1238">
        <v>6100</v>
      </c>
    </row>
    <row r="1239" spans="13:15" x14ac:dyDescent="0.4">
      <c r="M1239" t="s">
        <v>873</v>
      </c>
      <c r="N1239" t="s">
        <v>483</v>
      </c>
      <c r="O1239">
        <v>17000</v>
      </c>
    </row>
    <row r="1240" spans="13:15" x14ac:dyDescent="0.4">
      <c r="M1240" t="s">
        <v>873</v>
      </c>
      <c r="N1240" t="s">
        <v>484</v>
      </c>
      <c r="O1240">
        <v>4200</v>
      </c>
    </row>
    <row r="1241" spans="13:15" x14ac:dyDescent="0.4">
      <c r="M1241" t="s">
        <v>873</v>
      </c>
      <c r="N1241" t="s">
        <v>485</v>
      </c>
      <c r="O1241">
        <v>8200</v>
      </c>
    </row>
    <row r="1242" spans="13:15" x14ac:dyDescent="0.4">
      <c r="M1242" t="s">
        <v>873</v>
      </c>
      <c r="N1242" t="s">
        <v>486</v>
      </c>
      <c r="O1242">
        <v>15300</v>
      </c>
    </row>
    <row r="1243" spans="13:15" x14ac:dyDescent="0.4">
      <c r="M1243" t="s">
        <v>873</v>
      </c>
      <c r="N1243" t="s">
        <v>487</v>
      </c>
      <c r="O1243">
        <v>5100</v>
      </c>
    </row>
    <row r="1244" spans="13:15" x14ac:dyDescent="0.4">
      <c r="M1244" t="s">
        <v>873</v>
      </c>
      <c r="N1244" t="s">
        <v>488</v>
      </c>
      <c r="O1244">
        <v>6700</v>
      </c>
    </row>
    <row r="1245" spans="13:15" x14ac:dyDescent="0.4">
      <c r="M1245" t="s">
        <v>873</v>
      </c>
      <c r="N1245" t="s">
        <v>489</v>
      </c>
      <c r="O1245">
        <v>25900</v>
      </c>
    </row>
    <row r="1246" spans="13:15" x14ac:dyDescent="0.4">
      <c r="M1246" t="s">
        <v>873</v>
      </c>
      <c r="N1246" t="s">
        <v>490</v>
      </c>
      <c r="O1246">
        <v>25500</v>
      </c>
    </row>
    <row r="1247" spans="13:15" x14ac:dyDescent="0.4">
      <c r="M1247" t="s">
        <v>873</v>
      </c>
      <c r="N1247" t="s">
        <v>491</v>
      </c>
      <c r="O1247">
        <v>6800</v>
      </c>
    </row>
    <row r="1248" spans="13:15" x14ac:dyDescent="0.4">
      <c r="M1248" t="s">
        <v>873</v>
      </c>
      <c r="N1248" t="s">
        <v>492</v>
      </c>
      <c r="O1248">
        <v>11400</v>
      </c>
    </row>
    <row r="1249" spans="13:15" x14ac:dyDescent="0.4">
      <c r="M1249" t="s">
        <v>873</v>
      </c>
      <c r="N1249" t="s">
        <v>493</v>
      </c>
      <c r="O1249">
        <v>10600</v>
      </c>
    </row>
    <row r="1250" spans="13:15" x14ac:dyDescent="0.4">
      <c r="M1250" t="s">
        <v>873</v>
      </c>
      <c r="N1250" t="s">
        <v>494</v>
      </c>
      <c r="O1250">
        <v>6000</v>
      </c>
    </row>
    <row r="1251" spans="13:15" x14ac:dyDescent="0.4">
      <c r="M1251" t="s">
        <v>873</v>
      </c>
      <c r="N1251" t="s">
        <v>495</v>
      </c>
      <c r="O1251">
        <v>6900</v>
      </c>
    </row>
    <row r="1252" spans="13:15" x14ac:dyDescent="0.4">
      <c r="M1252" t="s">
        <v>873</v>
      </c>
      <c r="N1252" t="s">
        <v>496</v>
      </c>
      <c r="O1252">
        <v>12400</v>
      </c>
    </row>
    <row r="1253" spans="13:15" x14ac:dyDescent="0.4">
      <c r="M1253" t="s">
        <v>873</v>
      </c>
      <c r="N1253" t="s">
        <v>497</v>
      </c>
      <c r="O1253">
        <v>18200</v>
      </c>
    </row>
    <row r="1254" spans="13:15" x14ac:dyDescent="0.4">
      <c r="M1254" t="s">
        <v>873</v>
      </c>
      <c r="N1254" t="s">
        <v>498</v>
      </c>
      <c r="O1254">
        <v>30400</v>
      </c>
    </row>
    <row r="1255" spans="13:15" x14ac:dyDescent="0.4">
      <c r="M1255" t="s">
        <v>873</v>
      </c>
      <c r="N1255" t="s">
        <v>499</v>
      </c>
      <c r="O1255">
        <v>42900</v>
      </c>
    </row>
    <row r="1256" spans="13:15" x14ac:dyDescent="0.4">
      <c r="M1256" t="s">
        <v>873</v>
      </c>
      <c r="N1256" t="s">
        <v>500</v>
      </c>
      <c r="O1256">
        <v>64500</v>
      </c>
    </row>
    <row r="1257" spans="13:15" x14ac:dyDescent="0.4">
      <c r="M1257" t="s">
        <v>873</v>
      </c>
      <c r="N1257" t="s">
        <v>501</v>
      </c>
      <c r="O1257">
        <v>23600</v>
      </c>
    </row>
    <row r="1258" spans="13:15" x14ac:dyDescent="0.4">
      <c r="M1258" t="s">
        <v>873</v>
      </c>
      <c r="N1258" t="s">
        <v>502</v>
      </c>
      <c r="O1258">
        <v>13900</v>
      </c>
    </row>
    <row r="1259" spans="13:15" x14ac:dyDescent="0.4">
      <c r="M1259" t="s">
        <v>873</v>
      </c>
      <c r="N1259" t="s">
        <v>503</v>
      </c>
      <c r="O1259">
        <v>20800</v>
      </c>
    </row>
    <row r="1260" spans="13:15" x14ac:dyDescent="0.4">
      <c r="M1260" t="s">
        <v>873</v>
      </c>
      <c r="N1260" t="s">
        <v>504</v>
      </c>
      <c r="O1260">
        <v>10000</v>
      </c>
    </row>
    <row r="1261" spans="13:15" x14ac:dyDescent="0.4">
      <c r="M1261" t="s">
        <v>873</v>
      </c>
      <c r="N1261" t="s">
        <v>505</v>
      </c>
      <c r="O1261">
        <v>13100</v>
      </c>
    </row>
    <row r="1262" spans="13:15" x14ac:dyDescent="0.4">
      <c r="M1262" t="s">
        <v>873</v>
      </c>
      <c r="N1262" t="s">
        <v>506</v>
      </c>
      <c r="O1262">
        <v>4800</v>
      </c>
    </row>
    <row r="1263" spans="13:15" x14ac:dyDescent="0.4">
      <c r="M1263" t="s">
        <v>873</v>
      </c>
      <c r="N1263" t="s">
        <v>507</v>
      </c>
      <c r="O1263">
        <v>12200</v>
      </c>
    </row>
    <row r="1264" spans="13:15" x14ac:dyDescent="0.4">
      <c r="M1264" t="s">
        <v>873</v>
      </c>
      <c r="N1264" t="s">
        <v>508</v>
      </c>
      <c r="O1264">
        <v>31800</v>
      </c>
    </row>
    <row r="1265" spans="13:15" x14ac:dyDescent="0.4">
      <c r="M1265" t="s">
        <v>873</v>
      </c>
      <c r="N1265" t="s">
        <v>509</v>
      </c>
      <c r="O1265">
        <v>12300</v>
      </c>
    </row>
    <row r="1266" spans="13:15" x14ac:dyDescent="0.4">
      <c r="M1266" t="s">
        <v>873</v>
      </c>
      <c r="N1266" t="s">
        <v>510</v>
      </c>
      <c r="O1266">
        <v>5400</v>
      </c>
    </row>
    <row r="1267" spans="13:15" x14ac:dyDescent="0.4">
      <c r="M1267" t="s">
        <v>873</v>
      </c>
      <c r="N1267" t="s">
        <v>511</v>
      </c>
      <c r="O1267">
        <v>6700</v>
      </c>
    </row>
    <row r="1268" spans="13:15" x14ac:dyDescent="0.4">
      <c r="M1268" t="s">
        <v>873</v>
      </c>
      <c r="N1268" t="s">
        <v>512</v>
      </c>
      <c r="O1268">
        <v>14700</v>
      </c>
    </row>
    <row r="1269" spans="13:15" x14ac:dyDescent="0.4">
      <c r="M1269" t="s">
        <v>873</v>
      </c>
      <c r="N1269" t="s">
        <v>513</v>
      </c>
      <c r="O1269">
        <v>7600</v>
      </c>
    </row>
    <row r="1270" spans="13:15" x14ac:dyDescent="0.4">
      <c r="M1270" t="s">
        <v>873</v>
      </c>
      <c r="N1270" t="s">
        <v>514</v>
      </c>
      <c r="O1270">
        <v>6300</v>
      </c>
    </row>
    <row r="1271" spans="13:15" x14ac:dyDescent="0.4">
      <c r="M1271" t="s">
        <v>873</v>
      </c>
      <c r="N1271" t="s">
        <v>515</v>
      </c>
      <c r="O1271">
        <v>3300</v>
      </c>
    </row>
    <row r="1272" spans="13:15" x14ac:dyDescent="0.4">
      <c r="M1272" t="s">
        <v>873</v>
      </c>
      <c r="N1272" t="s">
        <v>516</v>
      </c>
      <c r="O1272">
        <v>20200</v>
      </c>
    </row>
    <row r="1273" spans="13:15" x14ac:dyDescent="0.4">
      <c r="M1273" t="s">
        <v>873</v>
      </c>
      <c r="N1273" t="s">
        <v>517</v>
      </c>
      <c r="O1273">
        <v>9700</v>
      </c>
    </row>
    <row r="1274" spans="13:15" x14ac:dyDescent="0.4">
      <c r="M1274" t="s">
        <v>873</v>
      </c>
      <c r="N1274" t="s">
        <v>518</v>
      </c>
      <c r="O1274">
        <v>9400</v>
      </c>
    </row>
    <row r="1275" spans="13:15" x14ac:dyDescent="0.4">
      <c r="M1275" t="s">
        <v>873</v>
      </c>
      <c r="N1275" t="s">
        <v>519</v>
      </c>
      <c r="O1275">
        <v>6300</v>
      </c>
    </row>
    <row r="1276" spans="13:15" x14ac:dyDescent="0.4">
      <c r="M1276" t="s">
        <v>873</v>
      </c>
      <c r="N1276" t="s">
        <v>520</v>
      </c>
      <c r="O1276">
        <v>9700</v>
      </c>
    </row>
    <row r="1277" spans="13:15" x14ac:dyDescent="0.4">
      <c r="M1277" t="s">
        <v>873</v>
      </c>
      <c r="N1277" t="s">
        <v>521</v>
      </c>
      <c r="O1277">
        <v>9400</v>
      </c>
    </row>
    <row r="1278" spans="13:15" x14ac:dyDescent="0.4">
      <c r="M1278" t="s">
        <v>873</v>
      </c>
      <c r="N1278" t="s">
        <v>522</v>
      </c>
      <c r="O1278">
        <v>34200</v>
      </c>
    </row>
    <row r="1279" spans="13:15" x14ac:dyDescent="0.4">
      <c r="M1279" t="s">
        <v>873</v>
      </c>
      <c r="N1279" t="s">
        <v>523</v>
      </c>
      <c r="O1279">
        <v>37000</v>
      </c>
    </row>
    <row r="1280" spans="13:15" x14ac:dyDescent="0.4">
      <c r="M1280" t="s">
        <v>873</v>
      </c>
      <c r="N1280" t="s">
        <v>524</v>
      </c>
      <c r="O1280">
        <v>19500</v>
      </c>
    </row>
    <row r="1281" spans="13:15" x14ac:dyDescent="0.4">
      <c r="M1281" t="s">
        <v>873</v>
      </c>
      <c r="N1281" t="s">
        <v>525</v>
      </c>
      <c r="O1281">
        <v>10900</v>
      </c>
    </row>
    <row r="1282" spans="13:15" x14ac:dyDescent="0.4">
      <c r="M1282" t="s">
        <v>873</v>
      </c>
      <c r="N1282" t="s">
        <v>526</v>
      </c>
      <c r="O1282">
        <v>7900</v>
      </c>
    </row>
    <row r="1283" spans="13:15" x14ac:dyDescent="0.4">
      <c r="M1283" t="s">
        <v>873</v>
      </c>
      <c r="N1283" t="s">
        <v>527</v>
      </c>
      <c r="O1283">
        <v>5700</v>
      </c>
    </row>
    <row r="1284" spans="13:15" x14ac:dyDescent="0.4">
      <c r="M1284" t="s">
        <v>873</v>
      </c>
      <c r="N1284" t="s">
        <v>528</v>
      </c>
      <c r="O1284">
        <v>6500</v>
      </c>
    </row>
    <row r="1285" spans="13:15" x14ac:dyDescent="0.4">
      <c r="M1285" t="s">
        <v>873</v>
      </c>
      <c r="N1285" t="s">
        <v>529</v>
      </c>
      <c r="O1285">
        <v>4900</v>
      </c>
    </row>
    <row r="1286" spans="13:15" x14ac:dyDescent="0.4">
      <c r="M1286" t="s">
        <v>873</v>
      </c>
      <c r="N1286" t="s">
        <v>530</v>
      </c>
      <c r="O1286">
        <v>5400</v>
      </c>
    </row>
    <row r="1287" spans="13:15" x14ac:dyDescent="0.4">
      <c r="M1287" t="s">
        <v>873</v>
      </c>
      <c r="N1287" t="s">
        <v>531</v>
      </c>
      <c r="O1287">
        <v>4300</v>
      </c>
    </row>
    <row r="1288" spans="13:15" x14ac:dyDescent="0.4">
      <c r="M1288" t="s">
        <v>873</v>
      </c>
      <c r="N1288" t="s">
        <v>532</v>
      </c>
      <c r="O1288">
        <v>3300</v>
      </c>
    </row>
    <row r="1289" spans="13:15" x14ac:dyDescent="0.4">
      <c r="M1289" t="s">
        <v>873</v>
      </c>
      <c r="N1289" t="s">
        <v>533</v>
      </c>
      <c r="O1289">
        <v>2700</v>
      </c>
    </row>
    <row r="1290" spans="13:15" x14ac:dyDescent="0.4">
      <c r="M1290" t="s">
        <v>873</v>
      </c>
      <c r="N1290" t="s">
        <v>534</v>
      </c>
      <c r="O1290">
        <v>5000</v>
      </c>
    </row>
    <row r="1291" spans="13:15" x14ac:dyDescent="0.4">
      <c r="M1291" t="s">
        <v>873</v>
      </c>
      <c r="N1291" t="s">
        <v>535</v>
      </c>
      <c r="O1291">
        <v>21000</v>
      </c>
    </row>
    <row r="1292" spans="13:15" x14ac:dyDescent="0.4">
      <c r="M1292" t="s">
        <v>873</v>
      </c>
      <c r="N1292" t="s">
        <v>536</v>
      </c>
      <c r="O1292">
        <v>4300</v>
      </c>
    </row>
    <row r="1293" spans="13:15" x14ac:dyDescent="0.4">
      <c r="M1293" t="s">
        <v>873</v>
      </c>
      <c r="N1293" t="s">
        <v>537</v>
      </c>
      <c r="O1293">
        <v>33300</v>
      </c>
    </row>
    <row r="1294" spans="13:15" x14ac:dyDescent="0.4">
      <c r="M1294" t="s">
        <v>873</v>
      </c>
      <c r="N1294" t="s">
        <v>538</v>
      </c>
      <c r="O1294">
        <v>17600</v>
      </c>
    </row>
    <row r="1295" spans="13:15" x14ac:dyDescent="0.4">
      <c r="M1295" t="s">
        <v>873</v>
      </c>
      <c r="N1295" t="s">
        <v>539</v>
      </c>
      <c r="O1295">
        <v>13900</v>
      </c>
    </row>
    <row r="1296" spans="13:15" x14ac:dyDescent="0.4">
      <c r="M1296" t="s">
        <v>873</v>
      </c>
      <c r="N1296" t="s">
        <v>540</v>
      </c>
      <c r="O1296">
        <v>11700</v>
      </c>
    </row>
    <row r="1297" spans="13:15" x14ac:dyDescent="0.4">
      <c r="M1297" t="s">
        <v>873</v>
      </c>
      <c r="N1297" t="s">
        <v>541</v>
      </c>
      <c r="O1297">
        <v>27500</v>
      </c>
    </row>
    <row r="1298" spans="13:15" x14ac:dyDescent="0.4">
      <c r="M1298" t="s">
        <v>873</v>
      </c>
      <c r="N1298" t="s">
        <v>542</v>
      </c>
      <c r="O1298">
        <v>17200</v>
      </c>
    </row>
    <row r="1299" spans="13:15" x14ac:dyDescent="0.4">
      <c r="M1299" t="s">
        <v>873</v>
      </c>
      <c r="N1299" t="s">
        <v>543</v>
      </c>
      <c r="O1299">
        <v>20000</v>
      </c>
    </row>
    <row r="1300" spans="13:15" x14ac:dyDescent="0.4">
      <c r="M1300" t="s">
        <v>873</v>
      </c>
      <c r="N1300" t="s">
        <v>544</v>
      </c>
      <c r="O1300">
        <v>8200</v>
      </c>
    </row>
    <row r="1301" spans="13:15" x14ac:dyDescent="0.4">
      <c r="M1301" t="s">
        <v>873</v>
      </c>
      <c r="N1301" t="s">
        <v>727</v>
      </c>
      <c r="O1301">
        <v>15300</v>
      </c>
    </row>
    <row r="1302" spans="13:15" x14ac:dyDescent="0.4">
      <c r="M1302" t="s">
        <v>873</v>
      </c>
      <c r="N1302" t="s">
        <v>728</v>
      </c>
      <c r="O1302">
        <v>30500</v>
      </c>
    </row>
    <row r="1303" spans="13:15" x14ac:dyDescent="0.4">
      <c r="M1303" t="s">
        <v>873</v>
      </c>
      <c r="N1303" t="s">
        <v>729</v>
      </c>
      <c r="O1303">
        <v>11800</v>
      </c>
    </row>
    <row r="1304" spans="13:15" x14ac:dyDescent="0.4">
      <c r="M1304" t="s">
        <v>873</v>
      </c>
      <c r="N1304" t="s">
        <v>730</v>
      </c>
      <c r="O1304">
        <v>11400</v>
      </c>
    </row>
    <row r="1305" spans="13:15" x14ac:dyDescent="0.4">
      <c r="M1305" t="s">
        <v>873</v>
      </c>
      <c r="N1305" t="s">
        <v>731</v>
      </c>
      <c r="O1305">
        <v>21300</v>
      </c>
    </row>
    <row r="1306" spans="13:15" x14ac:dyDescent="0.4">
      <c r="M1306" t="s">
        <v>873</v>
      </c>
      <c r="N1306" t="s">
        <v>732</v>
      </c>
      <c r="O1306">
        <v>29600</v>
      </c>
    </row>
    <row r="1307" spans="13:15" x14ac:dyDescent="0.4">
      <c r="M1307" t="s">
        <v>873</v>
      </c>
      <c r="N1307" t="s">
        <v>733</v>
      </c>
      <c r="O1307">
        <v>45800</v>
      </c>
    </row>
    <row r="1308" spans="13:15" x14ac:dyDescent="0.4">
      <c r="M1308" t="s">
        <v>873</v>
      </c>
      <c r="N1308" t="s">
        <v>734</v>
      </c>
      <c r="O1308">
        <v>41100</v>
      </c>
    </row>
    <row r="1309" spans="13:15" x14ac:dyDescent="0.4">
      <c r="M1309" t="s">
        <v>873</v>
      </c>
      <c r="N1309" t="s">
        <v>735</v>
      </c>
      <c r="O1309">
        <v>19700</v>
      </c>
    </row>
    <row r="1310" spans="13:15" x14ac:dyDescent="0.4">
      <c r="M1310" t="s">
        <v>873</v>
      </c>
      <c r="N1310" t="s">
        <v>736</v>
      </c>
      <c r="O1310">
        <v>18800</v>
      </c>
    </row>
    <row r="1311" spans="13:15" x14ac:dyDescent="0.4">
      <c r="M1311" t="s">
        <v>873</v>
      </c>
      <c r="N1311" t="s">
        <v>737</v>
      </c>
      <c r="O1311">
        <v>14800</v>
      </c>
    </row>
    <row r="1312" spans="13:15" x14ac:dyDescent="0.4">
      <c r="M1312" t="s">
        <v>873</v>
      </c>
      <c r="N1312" t="s">
        <v>738</v>
      </c>
      <c r="O1312">
        <v>20600</v>
      </c>
    </row>
    <row r="1313" spans="13:15" x14ac:dyDescent="0.4">
      <c r="M1313" t="s">
        <v>873</v>
      </c>
      <c r="N1313" t="s">
        <v>739</v>
      </c>
      <c r="O1313">
        <v>29200</v>
      </c>
    </row>
    <row r="1314" spans="13:15" x14ac:dyDescent="0.4">
      <c r="M1314" t="s">
        <v>873</v>
      </c>
      <c r="N1314" t="s">
        <v>740</v>
      </c>
      <c r="O1314">
        <v>49400</v>
      </c>
    </row>
    <row r="1315" spans="13:15" x14ac:dyDescent="0.4">
      <c r="M1315" t="s">
        <v>873</v>
      </c>
      <c r="N1315" t="s">
        <v>741</v>
      </c>
      <c r="O1315">
        <v>11100</v>
      </c>
    </row>
    <row r="1316" spans="13:15" x14ac:dyDescent="0.4">
      <c r="M1316" t="s">
        <v>873</v>
      </c>
      <c r="N1316" t="s">
        <v>742</v>
      </c>
      <c r="O1316">
        <v>10700</v>
      </c>
    </row>
    <row r="1317" spans="13:15" x14ac:dyDescent="0.4">
      <c r="M1317" t="s">
        <v>873</v>
      </c>
      <c r="N1317" t="s">
        <v>743</v>
      </c>
      <c r="O1317">
        <v>9500</v>
      </c>
    </row>
    <row r="1318" spans="13:15" x14ac:dyDescent="0.4">
      <c r="M1318" t="s">
        <v>873</v>
      </c>
      <c r="N1318" t="s">
        <v>744</v>
      </c>
      <c r="O1318">
        <v>13700</v>
      </c>
    </row>
    <row r="1319" spans="13:15" x14ac:dyDescent="0.4">
      <c r="M1319" t="s">
        <v>873</v>
      </c>
      <c r="N1319" t="s">
        <v>745</v>
      </c>
      <c r="O1319">
        <v>13000</v>
      </c>
    </row>
    <row r="1320" spans="13:15" x14ac:dyDescent="0.4">
      <c r="M1320" t="s">
        <v>873</v>
      </c>
      <c r="N1320" t="s">
        <v>746</v>
      </c>
      <c r="O1320">
        <v>13400</v>
      </c>
    </row>
    <row r="1321" spans="13:15" x14ac:dyDescent="0.4">
      <c r="M1321" t="s">
        <v>873</v>
      </c>
      <c r="N1321" t="s">
        <v>747</v>
      </c>
      <c r="O1321">
        <v>29100</v>
      </c>
    </row>
    <row r="1322" spans="13:15" x14ac:dyDescent="0.4">
      <c r="M1322" t="s">
        <v>873</v>
      </c>
      <c r="N1322" t="s">
        <v>748</v>
      </c>
      <c r="O1322">
        <v>39200</v>
      </c>
    </row>
    <row r="1323" spans="13:15" x14ac:dyDescent="0.4">
      <c r="M1323" t="s">
        <v>873</v>
      </c>
      <c r="N1323" t="s">
        <v>749</v>
      </c>
      <c r="O1323">
        <v>24300</v>
      </c>
    </row>
    <row r="1324" spans="13:15" x14ac:dyDescent="0.4">
      <c r="M1324" t="s">
        <v>873</v>
      </c>
      <c r="N1324" t="s">
        <v>750</v>
      </c>
      <c r="O1324">
        <v>25300</v>
      </c>
    </row>
    <row r="1325" spans="13:15" x14ac:dyDescent="0.4">
      <c r="M1325" t="s">
        <v>873</v>
      </c>
      <c r="N1325" t="s">
        <v>751</v>
      </c>
      <c r="O1325">
        <v>0</v>
      </c>
    </row>
    <row r="1326" spans="13:15" x14ac:dyDescent="0.4">
      <c r="M1326" t="s">
        <v>873</v>
      </c>
      <c r="N1326" t="s">
        <v>752</v>
      </c>
      <c r="O1326">
        <v>0</v>
      </c>
    </row>
    <row r="1327" spans="13:15" x14ac:dyDescent="0.4">
      <c r="M1327" t="s">
        <v>873</v>
      </c>
      <c r="N1327" t="s">
        <v>753</v>
      </c>
      <c r="O1327">
        <v>0</v>
      </c>
    </row>
    <row r="1328" spans="13:15" x14ac:dyDescent="0.4">
      <c r="M1328" t="s">
        <v>873</v>
      </c>
      <c r="N1328" t="s">
        <v>754</v>
      </c>
      <c r="O1328">
        <v>0</v>
      </c>
    </row>
    <row r="1329" spans="13:15" x14ac:dyDescent="0.4">
      <c r="M1329" t="s">
        <v>873</v>
      </c>
      <c r="N1329" t="s">
        <v>755</v>
      </c>
      <c r="O1329">
        <v>0</v>
      </c>
    </row>
    <row r="1330" spans="13:15" x14ac:dyDescent="0.4">
      <c r="M1330" t="s">
        <v>873</v>
      </c>
      <c r="N1330" t="s">
        <v>756</v>
      </c>
      <c r="O1330">
        <v>152400</v>
      </c>
    </row>
    <row r="1331" spans="13:15" x14ac:dyDescent="0.4">
      <c r="M1331" t="s">
        <v>875</v>
      </c>
      <c r="N1331" t="s">
        <v>545</v>
      </c>
      <c r="O1331">
        <v>0</v>
      </c>
    </row>
    <row r="1332" spans="13:15" x14ac:dyDescent="0.4">
      <c r="M1332" t="s">
        <v>875</v>
      </c>
      <c r="N1332" t="s">
        <v>546</v>
      </c>
      <c r="O1332">
        <v>0</v>
      </c>
    </row>
    <row r="1333" spans="13:15" x14ac:dyDescent="0.4">
      <c r="M1333" t="s">
        <v>875</v>
      </c>
      <c r="N1333" t="s">
        <v>547</v>
      </c>
      <c r="O1333">
        <v>0</v>
      </c>
    </row>
    <row r="1334" spans="13:15" x14ac:dyDescent="0.4">
      <c r="M1334" t="s">
        <v>875</v>
      </c>
      <c r="N1334" t="s">
        <v>548</v>
      </c>
      <c r="O1334">
        <v>0</v>
      </c>
    </row>
    <row r="1335" spans="13:15" x14ac:dyDescent="0.4">
      <c r="M1335" t="s">
        <v>875</v>
      </c>
      <c r="N1335" t="s">
        <v>549</v>
      </c>
      <c r="O1335">
        <v>0</v>
      </c>
    </row>
    <row r="1336" spans="13:15" x14ac:dyDescent="0.4">
      <c r="M1336" t="s">
        <v>875</v>
      </c>
      <c r="N1336" t="s">
        <v>550</v>
      </c>
      <c r="O1336">
        <v>0</v>
      </c>
    </row>
    <row r="1337" spans="13:15" x14ac:dyDescent="0.4">
      <c r="M1337" t="s">
        <v>875</v>
      </c>
      <c r="N1337" t="s">
        <v>551</v>
      </c>
      <c r="O1337">
        <v>0</v>
      </c>
    </row>
    <row r="1338" spans="13:15" x14ac:dyDescent="0.4">
      <c r="M1338" t="s">
        <v>875</v>
      </c>
      <c r="N1338" t="s">
        <v>552</v>
      </c>
      <c r="O1338">
        <v>0</v>
      </c>
    </row>
    <row r="1339" spans="13:15" x14ac:dyDescent="0.4">
      <c r="M1339" t="s">
        <v>875</v>
      </c>
      <c r="N1339" t="s">
        <v>553</v>
      </c>
      <c r="O1339">
        <v>214400</v>
      </c>
    </row>
    <row r="1340" spans="13:15" x14ac:dyDescent="0.4">
      <c r="M1340" t="s">
        <v>875</v>
      </c>
      <c r="N1340" t="s">
        <v>554</v>
      </c>
      <c r="O1340">
        <v>117000</v>
      </c>
    </row>
    <row r="1341" spans="13:15" x14ac:dyDescent="0.4">
      <c r="M1341" t="s">
        <v>875</v>
      </c>
      <c r="N1341" t="s">
        <v>555</v>
      </c>
      <c r="O1341">
        <v>92900</v>
      </c>
    </row>
    <row r="1342" spans="13:15" x14ac:dyDescent="0.4">
      <c r="M1342" t="s">
        <v>875</v>
      </c>
      <c r="N1342" t="s">
        <v>556</v>
      </c>
      <c r="O1342">
        <v>112700</v>
      </c>
    </row>
    <row r="1343" spans="13:15" x14ac:dyDescent="0.4">
      <c r="M1343" t="s">
        <v>875</v>
      </c>
      <c r="N1343" t="s">
        <v>557</v>
      </c>
      <c r="O1343">
        <v>119900</v>
      </c>
    </row>
    <row r="1344" spans="13:15" x14ac:dyDescent="0.4">
      <c r="M1344" t="s">
        <v>875</v>
      </c>
      <c r="N1344" t="s">
        <v>558</v>
      </c>
      <c r="O1344">
        <v>108000</v>
      </c>
    </row>
    <row r="1345" spans="13:15" x14ac:dyDescent="0.4">
      <c r="M1345" t="s">
        <v>875</v>
      </c>
      <c r="N1345" t="s">
        <v>559</v>
      </c>
      <c r="O1345">
        <v>66700</v>
      </c>
    </row>
    <row r="1346" spans="13:15" x14ac:dyDescent="0.4">
      <c r="M1346" t="s">
        <v>875</v>
      </c>
      <c r="N1346" t="s">
        <v>560</v>
      </c>
      <c r="O1346">
        <v>47600</v>
      </c>
    </row>
    <row r="1347" spans="13:15" x14ac:dyDescent="0.4">
      <c r="M1347" t="s">
        <v>875</v>
      </c>
      <c r="N1347" t="s">
        <v>561</v>
      </c>
      <c r="O1347">
        <v>36100</v>
      </c>
    </row>
    <row r="1348" spans="13:15" x14ac:dyDescent="0.4">
      <c r="M1348" t="s">
        <v>875</v>
      </c>
      <c r="N1348" t="s">
        <v>562</v>
      </c>
      <c r="O1348">
        <v>138200</v>
      </c>
    </row>
    <row r="1349" spans="13:15" x14ac:dyDescent="0.4">
      <c r="M1349" t="s">
        <v>875</v>
      </c>
      <c r="N1349" t="s">
        <v>563</v>
      </c>
      <c r="O1349">
        <v>43700</v>
      </c>
    </row>
    <row r="1350" spans="13:15" x14ac:dyDescent="0.4">
      <c r="M1350" t="s">
        <v>875</v>
      </c>
      <c r="N1350" t="s">
        <v>564</v>
      </c>
      <c r="O1350">
        <v>93900</v>
      </c>
    </row>
    <row r="1351" spans="13:15" x14ac:dyDescent="0.4">
      <c r="M1351" t="s">
        <v>875</v>
      </c>
      <c r="N1351" t="s">
        <v>565</v>
      </c>
      <c r="O1351">
        <v>101300</v>
      </c>
    </row>
    <row r="1352" spans="13:15" x14ac:dyDescent="0.4">
      <c r="M1352" t="s">
        <v>875</v>
      </c>
      <c r="N1352" t="s">
        <v>566</v>
      </c>
      <c r="O1352">
        <v>75700</v>
      </c>
    </row>
    <row r="1353" spans="13:15" x14ac:dyDescent="0.4">
      <c r="M1353" t="s">
        <v>875</v>
      </c>
      <c r="N1353" t="s">
        <v>567</v>
      </c>
      <c r="O1353">
        <v>79400</v>
      </c>
    </row>
    <row r="1354" spans="13:15" x14ac:dyDescent="0.4">
      <c r="M1354" t="s">
        <v>875</v>
      </c>
      <c r="N1354" t="s">
        <v>568</v>
      </c>
      <c r="O1354">
        <v>71900</v>
      </c>
    </row>
    <row r="1355" spans="13:15" x14ac:dyDescent="0.4">
      <c r="M1355" t="s">
        <v>875</v>
      </c>
      <c r="N1355" t="s">
        <v>569</v>
      </c>
      <c r="O1355">
        <v>104900</v>
      </c>
    </row>
    <row r="1356" spans="13:15" x14ac:dyDescent="0.4">
      <c r="M1356" t="s">
        <v>875</v>
      </c>
      <c r="N1356" t="s">
        <v>570</v>
      </c>
      <c r="O1356">
        <v>89400</v>
      </c>
    </row>
    <row r="1357" spans="13:15" x14ac:dyDescent="0.4">
      <c r="M1357" t="s">
        <v>875</v>
      </c>
      <c r="N1357" t="s">
        <v>571</v>
      </c>
      <c r="O1357">
        <v>71400</v>
      </c>
    </row>
    <row r="1358" spans="13:15" x14ac:dyDescent="0.4">
      <c r="M1358" t="s">
        <v>875</v>
      </c>
      <c r="N1358" t="s">
        <v>572</v>
      </c>
      <c r="O1358">
        <v>33300</v>
      </c>
    </row>
    <row r="1359" spans="13:15" x14ac:dyDescent="0.4">
      <c r="M1359" t="s">
        <v>875</v>
      </c>
      <c r="N1359" t="s">
        <v>573</v>
      </c>
      <c r="O1359">
        <v>58400</v>
      </c>
    </row>
    <row r="1360" spans="13:15" x14ac:dyDescent="0.4">
      <c r="M1360" t="s">
        <v>875</v>
      </c>
      <c r="N1360" t="s">
        <v>574</v>
      </c>
      <c r="O1360">
        <v>77300</v>
      </c>
    </row>
    <row r="1361" spans="13:15" x14ac:dyDescent="0.4">
      <c r="M1361" t="s">
        <v>875</v>
      </c>
      <c r="N1361" t="s">
        <v>575</v>
      </c>
      <c r="O1361">
        <v>45000</v>
      </c>
    </row>
    <row r="1362" spans="13:15" x14ac:dyDescent="0.4">
      <c r="M1362" t="s">
        <v>875</v>
      </c>
      <c r="N1362" t="s">
        <v>576</v>
      </c>
      <c r="O1362">
        <v>37600</v>
      </c>
    </row>
    <row r="1363" spans="13:15" x14ac:dyDescent="0.4">
      <c r="M1363" t="s">
        <v>875</v>
      </c>
      <c r="N1363" t="s">
        <v>577</v>
      </c>
      <c r="O1363">
        <v>42500</v>
      </c>
    </row>
    <row r="1364" spans="13:15" x14ac:dyDescent="0.4">
      <c r="M1364" t="s">
        <v>875</v>
      </c>
      <c r="N1364" t="s">
        <v>578</v>
      </c>
      <c r="O1364">
        <v>71600</v>
      </c>
    </row>
    <row r="1365" spans="13:15" x14ac:dyDescent="0.4">
      <c r="M1365" t="s">
        <v>875</v>
      </c>
      <c r="N1365" t="s">
        <v>579</v>
      </c>
      <c r="O1365">
        <v>78500</v>
      </c>
    </row>
    <row r="1366" spans="13:15" x14ac:dyDescent="0.4">
      <c r="M1366" t="s">
        <v>875</v>
      </c>
      <c r="N1366" t="s">
        <v>580</v>
      </c>
      <c r="O1366">
        <v>43400</v>
      </c>
    </row>
    <row r="1367" spans="13:15" x14ac:dyDescent="0.4">
      <c r="M1367" t="s">
        <v>875</v>
      </c>
      <c r="N1367" t="s">
        <v>581</v>
      </c>
      <c r="O1367">
        <v>50400</v>
      </c>
    </row>
    <row r="1368" spans="13:15" x14ac:dyDescent="0.4">
      <c r="M1368" t="s">
        <v>875</v>
      </c>
      <c r="N1368" t="s">
        <v>582</v>
      </c>
      <c r="O1368">
        <v>20600</v>
      </c>
    </row>
    <row r="1369" spans="13:15" x14ac:dyDescent="0.4">
      <c r="M1369" t="s">
        <v>875</v>
      </c>
      <c r="N1369" t="s">
        <v>583</v>
      </c>
      <c r="O1369">
        <v>27300</v>
      </c>
    </row>
    <row r="1370" spans="13:15" x14ac:dyDescent="0.4">
      <c r="M1370" t="s">
        <v>875</v>
      </c>
      <c r="N1370" t="s">
        <v>584</v>
      </c>
      <c r="O1370">
        <v>7900</v>
      </c>
    </row>
    <row r="1371" spans="13:15" x14ac:dyDescent="0.4">
      <c r="M1371" t="s">
        <v>875</v>
      </c>
      <c r="N1371" t="s">
        <v>585</v>
      </c>
      <c r="O1371">
        <v>20500</v>
      </c>
    </row>
    <row r="1372" spans="13:15" x14ac:dyDescent="0.4">
      <c r="M1372" t="s">
        <v>875</v>
      </c>
      <c r="N1372" t="s">
        <v>586</v>
      </c>
      <c r="O1372">
        <v>39800</v>
      </c>
    </row>
    <row r="1373" spans="13:15" x14ac:dyDescent="0.4">
      <c r="M1373" t="s">
        <v>875</v>
      </c>
      <c r="N1373" t="s">
        <v>587</v>
      </c>
      <c r="O1373">
        <v>53600</v>
      </c>
    </row>
    <row r="1374" spans="13:15" x14ac:dyDescent="0.4">
      <c r="M1374" t="s">
        <v>875</v>
      </c>
      <c r="N1374" t="s">
        <v>588</v>
      </c>
      <c r="O1374">
        <v>25600</v>
      </c>
    </row>
    <row r="1375" spans="13:15" x14ac:dyDescent="0.4">
      <c r="M1375" t="s">
        <v>875</v>
      </c>
      <c r="N1375" t="s">
        <v>589</v>
      </c>
      <c r="O1375">
        <v>22800</v>
      </c>
    </row>
    <row r="1376" spans="13:15" x14ac:dyDescent="0.4">
      <c r="M1376" t="s">
        <v>875</v>
      </c>
      <c r="N1376" t="s">
        <v>590</v>
      </c>
      <c r="O1376">
        <v>15800</v>
      </c>
    </row>
    <row r="1377" spans="13:15" x14ac:dyDescent="0.4">
      <c r="M1377" t="s">
        <v>875</v>
      </c>
      <c r="N1377" t="s">
        <v>591</v>
      </c>
      <c r="O1377">
        <v>7300</v>
      </c>
    </row>
    <row r="1378" spans="13:15" x14ac:dyDescent="0.4">
      <c r="M1378" t="s">
        <v>875</v>
      </c>
      <c r="N1378" t="s">
        <v>592</v>
      </c>
      <c r="O1378">
        <v>19300</v>
      </c>
    </row>
    <row r="1379" spans="13:15" x14ac:dyDescent="0.4">
      <c r="M1379" t="s">
        <v>875</v>
      </c>
      <c r="N1379" t="s">
        <v>593</v>
      </c>
      <c r="O1379">
        <v>8800</v>
      </c>
    </row>
    <row r="1380" spans="13:15" x14ac:dyDescent="0.4">
      <c r="M1380" t="s">
        <v>875</v>
      </c>
      <c r="N1380" t="s">
        <v>594</v>
      </c>
      <c r="O1380">
        <v>35400</v>
      </c>
    </row>
    <row r="1381" spans="13:15" x14ac:dyDescent="0.4">
      <c r="M1381" t="s">
        <v>875</v>
      </c>
      <c r="N1381" t="s">
        <v>595</v>
      </c>
      <c r="O1381">
        <v>12900</v>
      </c>
    </row>
    <row r="1382" spans="13:15" x14ac:dyDescent="0.4">
      <c r="M1382" t="s">
        <v>875</v>
      </c>
      <c r="N1382" t="s">
        <v>596</v>
      </c>
      <c r="O1382">
        <v>24100</v>
      </c>
    </row>
    <row r="1383" spans="13:15" x14ac:dyDescent="0.4">
      <c r="M1383" t="s">
        <v>875</v>
      </c>
      <c r="N1383" t="s">
        <v>597</v>
      </c>
      <c r="O1383">
        <v>16900</v>
      </c>
    </row>
    <row r="1384" spans="13:15" x14ac:dyDescent="0.4">
      <c r="M1384" t="s">
        <v>875</v>
      </c>
      <c r="N1384" t="s">
        <v>598</v>
      </c>
      <c r="O1384">
        <v>13000</v>
      </c>
    </row>
    <row r="1385" spans="13:15" x14ac:dyDescent="0.4">
      <c r="M1385" t="s">
        <v>875</v>
      </c>
      <c r="N1385" t="s">
        <v>599</v>
      </c>
      <c r="O1385">
        <v>17300</v>
      </c>
    </row>
    <row r="1386" spans="13:15" x14ac:dyDescent="0.4">
      <c r="M1386" t="s">
        <v>875</v>
      </c>
      <c r="N1386" t="s">
        <v>600</v>
      </c>
      <c r="O1386">
        <v>8400</v>
      </c>
    </row>
    <row r="1387" spans="13:15" x14ac:dyDescent="0.4">
      <c r="M1387" t="s">
        <v>875</v>
      </c>
      <c r="N1387" t="s">
        <v>601</v>
      </c>
      <c r="O1387">
        <v>7700</v>
      </c>
    </row>
    <row r="1388" spans="13:15" x14ac:dyDescent="0.4">
      <c r="M1388" t="s">
        <v>875</v>
      </c>
      <c r="N1388" t="s">
        <v>602</v>
      </c>
      <c r="O1388">
        <v>20900</v>
      </c>
    </row>
    <row r="1389" spans="13:15" x14ac:dyDescent="0.4">
      <c r="M1389" t="s">
        <v>875</v>
      </c>
      <c r="N1389" t="s">
        <v>603</v>
      </c>
      <c r="O1389">
        <v>10500</v>
      </c>
    </row>
    <row r="1390" spans="13:15" x14ac:dyDescent="0.4">
      <c r="M1390" t="s">
        <v>875</v>
      </c>
      <c r="N1390" t="s">
        <v>604</v>
      </c>
      <c r="O1390">
        <v>28200</v>
      </c>
    </row>
    <row r="1391" spans="13:15" x14ac:dyDescent="0.4">
      <c r="M1391" t="s">
        <v>875</v>
      </c>
      <c r="N1391" t="s">
        <v>605</v>
      </c>
      <c r="O1391">
        <v>44400</v>
      </c>
    </row>
    <row r="1392" spans="13:15" x14ac:dyDescent="0.4">
      <c r="M1392" t="s">
        <v>875</v>
      </c>
      <c r="N1392" t="s">
        <v>606</v>
      </c>
      <c r="O1392">
        <v>34100</v>
      </c>
    </row>
    <row r="1393" spans="13:15" x14ac:dyDescent="0.4">
      <c r="M1393" t="s">
        <v>875</v>
      </c>
      <c r="N1393" t="s">
        <v>607</v>
      </c>
      <c r="O1393">
        <v>36400</v>
      </c>
    </row>
    <row r="1394" spans="13:15" x14ac:dyDescent="0.4">
      <c r="M1394" t="s">
        <v>875</v>
      </c>
      <c r="N1394" t="s">
        <v>608</v>
      </c>
      <c r="O1394">
        <v>24000</v>
      </c>
    </row>
    <row r="1395" spans="13:15" x14ac:dyDescent="0.4">
      <c r="M1395" t="s">
        <v>875</v>
      </c>
      <c r="N1395" t="s">
        <v>609</v>
      </c>
      <c r="O1395">
        <v>16200</v>
      </c>
    </row>
    <row r="1396" spans="13:15" x14ac:dyDescent="0.4">
      <c r="M1396" t="s">
        <v>875</v>
      </c>
      <c r="N1396" t="s">
        <v>610</v>
      </c>
      <c r="O1396">
        <v>34600</v>
      </c>
    </row>
    <row r="1397" spans="13:15" x14ac:dyDescent="0.4">
      <c r="M1397" t="s">
        <v>875</v>
      </c>
      <c r="N1397" t="s">
        <v>611</v>
      </c>
      <c r="O1397">
        <v>24800</v>
      </c>
    </row>
    <row r="1398" spans="13:15" x14ac:dyDescent="0.4">
      <c r="M1398" t="s">
        <v>875</v>
      </c>
      <c r="N1398" t="s">
        <v>612</v>
      </c>
      <c r="O1398">
        <v>13900</v>
      </c>
    </row>
    <row r="1399" spans="13:15" x14ac:dyDescent="0.4">
      <c r="M1399" t="s">
        <v>875</v>
      </c>
      <c r="N1399" t="s">
        <v>613</v>
      </c>
      <c r="O1399">
        <v>15000</v>
      </c>
    </row>
    <row r="1400" spans="13:15" x14ac:dyDescent="0.4">
      <c r="M1400" t="s">
        <v>875</v>
      </c>
      <c r="N1400" t="s">
        <v>614</v>
      </c>
      <c r="O1400">
        <v>23900</v>
      </c>
    </row>
    <row r="1401" spans="13:15" x14ac:dyDescent="0.4">
      <c r="M1401" t="s">
        <v>875</v>
      </c>
      <c r="N1401" t="s">
        <v>615</v>
      </c>
      <c r="O1401">
        <v>22400</v>
      </c>
    </row>
    <row r="1402" spans="13:15" x14ac:dyDescent="0.4">
      <c r="M1402" t="s">
        <v>875</v>
      </c>
      <c r="N1402" t="s">
        <v>616</v>
      </c>
      <c r="O1402">
        <v>50800</v>
      </c>
    </row>
    <row r="1403" spans="13:15" x14ac:dyDescent="0.4">
      <c r="M1403" t="s">
        <v>875</v>
      </c>
      <c r="N1403" t="s">
        <v>617</v>
      </c>
      <c r="O1403">
        <v>78100</v>
      </c>
    </row>
    <row r="1404" spans="13:15" x14ac:dyDescent="0.4">
      <c r="M1404" t="s">
        <v>875</v>
      </c>
      <c r="N1404" t="s">
        <v>618</v>
      </c>
      <c r="O1404">
        <v>18900</v>
      </c>
    </row>
    <row r="1405" spans="13:15" x14ac:dyDescent="0.4">
      <c r="M1405" t="s">
        <v>875</v>
      </c>
      <c r="N1405" t="s">
        <v>619</v>
      </c>
      <c r="O1405">
        <v>11800</v>
      </c>
    </row>
    <row r="1406" spans="13:15" x14ac:dyDescent="0.4">
      <c r="M1406" t="s">
        <v>875</v>
      </c>
      <c r="N1406" t="s">
        <v>620</v>
      </c>
      <c r="O1406">
        <v>11200</v>
      </c>
    </row>
    <row r="1407" spans="13:15" x14ac:dyDescent="0.4">
      <c r="M1407" t="s">
        <v>875</v>
      </c>
      <c r="N1407" t="s">
        <v>621</v>
      </c>
      <c r="O1407">
        <v>14600</v>
      </c>
    </row>
    <row r="1408" spans="13:15" x14ac:dyDescent="0.4">
      <c r="M1408" t="s">
        <v>875</v>
      </c>
      <c r="N1408" t="s">
        <v>622</v>
      </c>
      <c r="O1408">
        <v>9800</v>
      </c>
    </row>
    <row r="1409" spans="13:15" x14ac:dyDescent="0.4">
      <c r="M1409" t="s">
        <v>875</v>
      </c>
      <c r="N1409" t="s">
        <v>623</v>
      </c>
      <c r="O1409">
        <v>34700</v>
      </c>
    </row>
    <row r="1410" spans="13:15" x14ac:dyDescent="0.4">
      <c r="M1410" t="s">
        <v>875</v>
      </c>
      <c r="N1410" t="s">
        <v>624</v>
      </c>
      <c r="O1410">
        <v>20200</v>
      </c>
    </row>
    <row r="1411" spans="13:15" x14ac:dyDescent="0.4">
      <c r="M1411" t="s">
        <v>875</v>
      </c>
      <c r="N1411" t="s">
        <v>625</v>
      </c>
      <c r="O1411">
        <v>14400</v>
      </c>
    </row>
    <row r="1412" spans="13:15" x14ac:dyDescent="0.4">
      <c r="M1412" t="s">
        <v>875</v>
      </c>
      <c r="N1412" t="s">
        <v>626</v>
      </c>
      <c r="O1412">
        <v>8400</v>
      </c>
    </row>
    <row r="1413" spans="13:15" x14ac:dyDescent="0.4">
      <c r="M1413" t="s">
        <v>875</v>
      </c>
      <c r="N1413" t="s">
        <v>627</v>
      </c>
      <c r="O1413">
        <v>14300</v>
      </c>
    </row>
    <row r="1414" spans="13:15" x14ac:dyDescent="0.4">
      <c r="M1414" t="s">
        <v>875</v>
      </c>
      <c r="N1414" t="s">
        <v>628</v>
      </c>
      <c r="O1414">
        <v>11900</v>
      </c>
    </row>
    <row r="1415" spans="13:15" x14ac:dyDescent="0.4">
      <c r="M1415" t="s">
        <v>875</v>
      </c>
      <c r="N1415" t="s">
        <v>629</v>
      </c>
      <c r="O1415">
        <v>4300</v>
      </c>
    </row>
    <row r="1416" spans="13:15" x14ac:dyDescent="0.4">
      <c r="M1416" t="s">
        <v>875</v>
      </c>
      <c r="N1416" t="s">
        <v>630</v>
      </c>
      <c r="O1416">
        <v>17400</v>
      </c>
    </row>
    <row r="1417" spans="13:15" x14ac:dyDescent="0.4">
      <c r="M1417" t="s">
        <v>875</v>
      </c>
      <c r="N1417" t="s">
        <v>631</v>
      </c>
      <c r="O1417">
        <v>9100</v>
      </c>
    </row>
    <row r="1418" spans="13:15" x14ac:dyDescent="0.4">
      <c r="M1418" t="s">
        <v>875</v>
      </c>
      <c r="N1418" t="s">
        <v>632</v>
      </c>
      <c r="O1418">
        <v>8700</v>
      </c>
    </row>
    <row r="1419" spans="13:15" x14ac:dyDescent="0.4">
      <c r="M1419" t="s">
        <v>875</v>
      </c>
      <c r="N1419" t="s">
        <v>633</v>
      </c>
      <c r="O1419">
        <v>5600</v>
      </c>
    </row>
    <row r="1420" spans="13:15" x14ac:dyDescent="0.4">
      <c r="M1420" t="s">
        <v>875</v>
      </c>
      <c r="N1420" t="s">
        <v>634</v>
      </c>
      <c r="O1420">
        <v>48200</v>
      </c>
    </row>
    <row r="1421" spans="13:15" x14ac:dyDescent="0.4">
      <c r="M1421" t="s">
        <v>875</v>
      </c>
      <c r="N1421" t="s">
        <v>635</v>
      </c>
      <c r="O1421">
        <v>13200</v>
      </c>
    </row>
    <row r="1422" spans="13:15" x14ac:dyDescent="0.4">
      <c r="M1422" t="s">
        <v>875</v>
      </c>
      <c r="N1422" t="s">
        <v>636</v>
      </c>
      <c r="O1422">
        <v>7500</v>
      </c>
    </row>
    <row r="1423" spans="13:15" x14ac:dyDescent="0.4">
      <c r="M1423" t="s">
        <v>875</v>
      </c>
      <c r="N1423" t="s">
        <v>637</v>
      </c>
      <c r="O1423">
        <v>10600</v>
      </c>
    </row>
    <row r="1424" spans="13:15" x14ac:dyDescent="0.4">
      <c r="M1424" t="s">
        <v>875</v>
      </c>
      <c r="N1424" t="s">
        <v>638</v>
      </c>
      <c r="O1424">
        <v>8200</v>
      </c>
    </row>
    <row r="1425" spans="13:15" x14ac:dyDescent="0.4">
      <c r="M1425" t="s">
        <v>875</v>
      </c>
      <c r="N1425" t="s">
        <v>639</v>
      </c>
      <c r="O1425">
        <v>8000</v>
      </c>
    </row>
    <row r="1426" spans="13:15" x14ac:dyDescent="0.4">
      <c r="M1426" t="s">
        <v>875</v>
      </c>
      <c r="N1426" t="s">
        <v>640</v>
      </c>
      <c r="O1426">
        <v>10400</v>
      </c>
    </row>
    <row r="1427" spans="13:15" x14ac:dyDescent="0.4">
      <c r="M1427" t="s">
        <v>875</v>
      </c>
      <c r="N1427" t="s">
        <v>641</v>
      </c>
      <c r="O1427">
        <v>13200</v>
      </c>
    </row>
    <row r="1428" spans="13:15" x14ac:dyDescent="0.4">
      <c r="M1428" t="s">
        <v>875</v>
      </c>
      <c r="N1428" t="s">
        <v>642</v>
      </c>
      <c r="O1428">
        <v>14300</v>
      </c>
    </row>
    <row r="1429" spans="13:15" x14ac:dyDescent="0.4">
      <c r="M1429" t="s">
        <v>875</v>
      </c>
      <c r="N1429" t="s">
        <v>643</v>
      </c>
      <c r="O1429">
        <v>24000</v>
      </c>
    </row>
    <row r="1430" spans="13:15" x14ac:dyDescent="0.4">
      <c r="M1430" t="s">
        <v>875</v>
      </c>
      <c r="N1430" t="s">
        <v>644</v>
      </c>
      <c r="O1430">
        <v>9400</v>
      </c>
    </row>
    <row r="1431" spans="13:15" x14ac:dyDescent="0.4">
      <c r="M1431" t="s">
        <v>875</v>
      </c>
      <c r="N1431" t="s">
        <v>645</v>
      </c>
      <c r="O1431">
        <v>18800</v>
      </c>
    </row>
    <row r="1432" spans="13:15" x14ac:dyDescent="0.4">
      <c r="M1432" t="s">
        <v>875</v>
      </c>
      <c r="N1432" t="s">
        <v>646</v>
      </c>
      <c r="O1432">
        <v>38000</v>
      </c>
    </row>
    <row r="1433" spans="13:15" x14ac:dyDescent="0.4">
      <c r="M1433" t="s">
        <v>875</v>
      </c>
      <c r="N1433" t="s">
        <v>647</v>
      </c>
      <c r="O1433">
        <v>20100</v>
      </c>
    </row>
    <row r="1434" spans="13:15" x14ac:dyDescent="0.4">
      <c r="M1434" t="s">
        <v>875</v>
      </c>
      <c r="N1434" t="s">
        <v>648</v>
      </c>
      <c r="O1434">
        <v>18300</v>
      </c>
    </row>
    <row r="1435" spans="13:15" x14ac:dyDescent="0.4">
      <c r="M1435" t="s">
        <v>875</v>
      </c>
      <c r="N1435" t="s">
        <v>649</v>
      </c>
      <c r="O1435">
        <v>11200</v>
      </c>
    </row>
    <row r="1436" spans="13:15" x14ac:dyDescent="0.4">
      <c r="M1436" t="s">
        <v>875</v>
      </c>
      <c r="N1436" t="s">
        <v>650</v>
      </c>
      <c r="O1436">
        <v>43300</v>
      </c>
    </row>
    <row r="1437" spans="13:15" x14ac:dyDescent="0.4">
      <c r="M1437" t="s">
        <v>875</v>
      </c>
      <c r="N1437" t="s">
        <v>651</v>
      </c>
      <c r="O1437">
        <v>14500</v>
      </c>
    </row>
    <row r="1438" spans="13:15" x14ac:dyDescent="0.4">
      <c r="M1438" t="s">
        <v>875</v>
      </c>
      <c r="N1438" t="s">
        <v>652</v>
      </c>
      <c r="O1438">
        <v>11400</v>
      </c>
    </row>
    <row r="1439" spans="13:15" x14ac:dyDescent="0.4">
      <c r="M1439" t="s">
        <v>875</v>
      </c>
      <c r="N1439" t="s">
        <v>653</v>
      </c>
      <c r="O1439">
        <v>10600</v>
      </c>
    </row>
    <row r="1440" spans="13:15" x14ac:dyDescent="0.4">
      <c r="M1440" t="s">
        <v>875</v>
      </c>
      <c r="N1440" t="s">
        <v>654</v>
      </c>
      <c r="O1440">
        <v>12400</v>
      </c>
    </row>
    <row r="1441" spans="13:15" x14ac:dyDescent="0.4">
      <c r="M1441" t="s">
        <v>875</v>
      </c>
      <c r="N1441" t="s">
        <v>655</v>
      </c>
      <c r="O1441">
        <v>7700</v>
      </c>
    </row>
    <row r="1442" spans="13:15" x14ac:dyDescent="0.4">
      <c r="M1442" t="s">
        <v>875</v>
      </c>
      <c r="N1442" t="s">
        <v>656</v>
      </c>
      <c r="O1442">
        <v>12200</v>
      </c>
    </row>
    <row r="1443" spans="13:15" x14ac:dyDescent="0.4">
      <c r="M1443" t="s">
        <v>875</v>
      </c>
      <c r="N1443" t="s">
        <v>657</v>
      </c>
      <c r="O1443">
        <v>18700</v>
      </c>
    </row>
    <row r="1444" spans="13:15" x14ac:dyDescent="0.4">
      <c r="M1444" t="s">
        <v>875</v>
      </c>
      <c r="N1444" t="s">
        <v>658</v>
      </c>
      <c r="O1444">
        <v>3700</v>
      </c>
    </row>
    <row r="1445" spans="13:15" x14ac:dyDescent="0.4">
      <c r="M1445" t="s">
        <v>875</v>
      </c>
      <c r="N1445" t="s">
        <v>659</v>
      </c>
      <c r="O1445">
        <v>9800</v>
      </c>
    </row>
    <row r="1446" spans="13:15" x14ac:dyDescent="0.4">
      <c r="M1446" t="s">
        <v>875</v>
      </c>
      <c r="N1446" t="s">
        <v>660</v>
      </c>
      <c r="O1446">
        <v>7000</v>
      </c>
    </row>
    <row r="1447" spans="13:15" x14ac:dyDescent="0.4">
      <c r="M1447" t="s">
        <v>875</v>
      </c>
      <c r="N1447" t="s">
        <v>661</v>
      </c>
      <c r="O1447">
        <v>24500</v>
      </c>
    </row>
    <row r="1448" spans="13:15" x14ac:dyDescent="0.4">
      <c r="M1448" t="s">
        <v>875</v>
      </c>
      <c r="N1448" t="s">
        <v>662</v>
      </c>
      <c r="O1448">
        <v>5800</v>
      </c>
    </row>
    <row r="1449" spans="13:15" x14ac:dyDescent="0.4">
      <c r="M1449" t="s">
        <v>875</v>
      </c>
      <c r="N1449" t="s">
        <v>663</v>
      </c>
      <c r="O1449">
        <v>3200</v>
      </c>
    </row>
    <row r="1450" spans="13:15" x14ac:dyDescent="0.4">
      <c r="M1450" t="s">
        <v>875</v>
      </c>
      <c r="N1450" t="s">
        <v>664</v>
      </c>
      <c r="O1450">
        <v>15900</v>
      </c>
    </row>
    <row r="1451" spans="13:15" x14ac:dyDescent="0.4">
      <c r="M1451" t="s">
        <v>875</v>
      </c>
      <c r="N1451" t="s">
        <v>665</v>
      </c>
      <c r="O1451">
        <v>4800</v>
      </c>
    </row>
    <row r="1452" spans="13:15" x14ac:dyDescent="0.4">
      <c r="M1452" t="s">
        <v>875</v>
      </c>
      <c r="N1452" t="s">
        <v>666</v>
      </c>
      <c r="O1452">
        <v>15200</v>
      </c>
    </row>
    <row r="1453" spans="13:15" x14ac:dyDescent="0.4">
      <c r="M1453" t="s">
        <v>875</v>
      </c>
      <c r="N1453" t="s">
        <v>667</v>
      </c>
      <c r="O1453">
        <v>20800</v>
      </c>
    </row>
    <row r="1454" spans="13:15" x14ac:dyDescent="0.4">
      <c r="M1454" t="s">
        <v>875</v>
      </c>
      <c r="N1454" t="s">
        <v>668</v>
      </c>
      <c r="O1454">
        <v>8900</v>
      </c>
    </row>
    <row r="1455" spans="13:15" x14ac:dyDescent="0.4">
      <c r="M1455" t="s">
        <v>875</v>
      </c>
      <c r="N1455" t="s">
        <v>669</v>
      </c>
      <c r="O1455">
        <v>19100</v>
      </c>
    </row>
    <row r="1456" spans="13:15" x14ac:dyDescent="0.4">
      <c r="M1456" t="s">
        <v>875</v>
      </c>
      <c r="N1456" t="s">
        <v>670</v>
      </c>
      <c r="O1456">
        <v>5000</v>
      </c>
    </row>
    <row r="1457" spans="13:15" x14ac:dyDescent="0.4">
      <c r="M1457" t="s">
        <v>875</v>
      </c>
      <c r="N1457" t="s">
        <v>671</v>
      </c>
      <c r="O1457">
        <v>2800</v>
      </c>
    </row>
    <row r="1458" spans="13:15" x14ac:dyDescent="0.4">
      <c r="M1458" t="s">
        <v>875</v>
      </c>
      <c r="N1458" t="s">
        <v>672</v>
      </c>
      <c r="O1458">
        <v>8400</v>
      </c>
    </row>
    <row r="1459" spans="13:15" x14ac:dyDescent="0.4">
      <c r="M1459" t="s">
        <v>875</v>
      </c>
      <c r="N1459" t="s">
        <v>673</v>
      </c>
      <c r="O1459">
        <v>2800</v>
      </c>
    </row>
    <row r="1460" spans="13:15" x14ac:dyDescent="0.4">
      <c r="M1460" t="s">
        <v>875</v>
      </c>
      <c r="N1460" t="s">
        <v>674</v>
      </c>
      <c r="O1460">
        <v>2200</v>
      </c>
    </row>
    <row r="1461" spans="13:15" x14ac:dyDescent="0.4">
      <c r="M1461" t="s">
        <v>875</v>
      </c>
      <c r="N1461" t="s">
        <v>675</v>
      </c>
      <c r="O1461">
        <v>20500</v>
      </c>
    </row>
    <row r="1462" spans="13:15" x14ac:dyDescent="0.4">
      <c r="M1462" t="s">
        <v>875</v>
      </c>
      <c r="N1462" t="s">
        <v>676</v>
      </c>
      <c r="O1462">
        <v>10600</v>
      </c>
    </row>
    <row r="1463" spans="13:15" x14ac:dyDescent="0.4">
      <c r="M1463" t="s">
        <v>875</v>
      </c>
      <c r="N1463" t="s">
        <v>677</v>
      </c>
      <c r="O1463">
        <v>15800</v>
      </c>
    </row>
    <row r="1464" spans="13:15" x14ac:dyDescent="0.4">
      <c r="M1464" t="s">
        <v>875</v>
      </c>
      <c r="N1464" t="s">
        <v>678</v>
      </c>
      <c r="O1464">
        <v>4000</v>
      </c>
    </row>
    <row r="1465" spans="13:15" x14ac:dyDescent="0.4">
      <c r="M1465" t="s">
        <v>875</v>
      </c>
      <c r="N1465" t="s">
        <v>679</v>
      </c>
      <c r="O1465">
        <v>2800</v>
      </c>
    </row>
    <row r="1466" spans="13:15" x14ac:dyDescent="0.4">
      <c r="M1466" t="s">
        <v>875</v>
      </c>
      <c r="N1466" t="s">
        <v>680</v>
      </c>
      <c r="O1466">
        <v>4200</v>
      </c>
    </row>
    <row r="1467" spans="13:15" x14ac:dyDescent="0.4">
      <c r="M1467" t="s">
        <v>875</v>
      </c>
      <c r="N1467" t="s">
        <v>681</v>
      </c>
      <c r="O1467">
        <v>2200</v>
      </c>
    </row>
    <row r="1468" spans="13:15" x14ac:dyDescent="0.4">
      <c r="M1468" t="s">
        <v>875</v>
      </c>
      <c r="N1468" t="s">
        <v>682</v>
      </c>
      <c r="O1468">
        <v>17900</v>
      </c>
    </row>
    <row r="1469" spans="13:15" x14ac:dyDescent="0.4">
      <c r="M1469" t="s">
        <v>875</v>
      </c>
      <c r="N1469" t="s">
        <v>683</v>
      </c>
      <c r="O1469">
        <v>2000</v>
      </c>
    </row>
    <row r="1470" spans="13:15" x14ac:dyDescent="0.4">
      <c r="M1470" t="s">
        <v>875</v>
      </c>
      <c r="N1470" t="s">
        <v>684</v>
      </c>
      <c r="O1470">
        <v>2300</v>
      </c>
    </row>
    <row r="1471" spans="13:15" x14ac:dyDescent="0.4">
      <c r="M1471" t="s">
        <v>875</v>
      </c>
      <c r="N1471" t="s">
        <v>685</v>
      </c>
      <c r="O1471">
        <v>4300</v>
      </c>
    </row>
    <row r="1472" spans="13:15" x14ac:dyDescent="0.4">
      <c r="M1472" t="s">
        <v>875</v>
      </c>
      <c r="N1472" t="s">
        <v>686</v>
      </c>
      <c r="O1472">
        <v>1700</v>
      </c>
    </row>
    <row r="1473" spans="13:15" x14ac:dyDescent="0.4">
      <c r="M1473" t="s">
        <v>875</v>
      </c>
      <c r="N1473" t="s">
        <v>687</v>
      </c>
      <c r="O1473">
        <v>1900</v>
      </c>
    </row>
    <row r="1474" spans="13:15" x14ac:dyDescent="0.4">
      <c r="M1474" t="s">
        <v>875</v>
      </c>
      <c r="N1474" t="s">
        <v>688</v>
      </c>
      <c r="O1474">
        <v>6500</v>
      </c>
    </row>
    <row r="1475" spans="13:15" x14ac:dyDescent="0.4">
      <c r="M1475" t="s">
        <v>875</v>
      </c>
      <c r="N1475" t="s">
        <v>689</v>
      </c>
      <c r="O1475">
        <v>19600</v>
      </c>
    </row>
    <row r="1476" spans="13:15" x14ac:dyDescent="0.4">
      <c r="M1476" t="s">
        <v>875</v>
      </c>
      <c r="N1476" t="s">
        <v>690</v>
      </c>
      <c r="O1476">
        <v>6500</v>
      </c>
    </row>
    <row r="1477" spans="13:15" x14ac:dyDescent="0.4">
      <c r="M1477" t="s">
        <v>875</v>
      </c>
      <c r="N1477" t="s">
        <v>691</v>
      </c>
      <c r="O1477">
        <v>3100</v>
      </c>
    </row>
    <row r="1478" spans="13:15" x14ac:dyDescent="0.4">
      <c r="M1478" t="s">
        <v>875</v>
      </c>
      <c r="N1478" t="s">
        <v>692</v>
      </c>
      <c r="O1478">
        <v>10600</v>
      </c>
    </row>
    <row r="1479" spans="13:15" x14ac:dyDescent="0.4">
      <c r="M1479" t="s">
        <v>875</v>
      </c>
      <c r="N1479" t="s">
        <v>693</v>
      </c>
      <c r="O1479">
        <v>2700</v>
      </c>
    </row>
    <row r="1480" spans="13:15" x14ac:dyDescent="0.4">
      <c r="M1480" t="s">
        <v>875</v>
      </c>
      <c r="N1480" t="s">
        <v>694</v>
      </c>
      <c r="O1480">
        <v>21500</v>
      </c>
    </row>
    <row r="1481" spans="13:15" x14ac:dyDescent="0.4">
      <c r="M1481" t="s">
        <v>875</v>
      </c>
      <c r="N1481" t="s">
        <v>695</v>
      </c>
      <c r="O1481">
        <v>1800</v>
      </c>
    </row>
    <row r="1482" spans="13:15" x14ac:dyDescent="0.4">
      <c r="M1482" t="s">
        <v>875</v>
      </c>
      <c r="N1482" t="s">
        <v>696</v>
      </c>
      <c r="O1482">
        <v>49500</v>
      </c>
    </row>
    <row r="1483" spans="13:15" x14ac:dyDescent="0.4">
      <c r="M1483" t="s">
        <v>875</v>
      </c>
      <c r="N1483" t="s">
        <v>697</v>
      </c>
      <c r="O1483">
        <v>20800</v>
      </c>
    </row>
    <row r="1484" spans="13:15" x14ac:dyDescent="0.4">
      <c r="M1484" t="s">
        <v>875</v>
      </c>
      <c r="N1484" t="s">
        <v>698</v>
      </c>
      <c r="O1484">
        <v>8700</v>
      </c>
    </row>
    <row r="1485" spans="13:15" x14ac:dyDescent="0.4">
      <c r="M1485" t="s">
        <v>875</v>
      </c>
      <c r="N1485" t="s">
        <v>699</v>
      </c>
      <c r="O1485">
        <v>10900</v>
      </c>
    </row>
    <row r="1486" spans="13:15" x14ac:dyDescent="0.4">
      <c r="M1486" t="s">
        <v>875</v>
      </c>
      <c r="N1486" t="s">
        <v>700</v>
      </c>
      <c r="O1486">
        <v>11600</v>
      </c>
    </row>
    <row r="1487" spans="13:15" x14ac:dyDescent="0.4">
      <c r="M1487" t="s">
        <v>875</v>
      </c>
      <c r="N1487" t="s">
        <v>701</v>
      </c>
      <c r="O1487">
        <v>20900</v>
      </c>
    </row>
    <row r="1488" spans="13:15" x14ac:dyDescent="0.4">
      <c r="M1488" t="s">
        <v>875</v>
      </c>
      <c r="N1488" t="s">
        <v>702</v>
      </c>
      <c r="O1488">
        <v>27900</v>
      </c>
    </row>
    <row r="1489" spans="13:15" x14ac:dyDescent="0.4">
      <c r="M1489" t="s">
        <v>875</v>
      </c>
      <c r="N1489" t="s">
        <v>703</v>
      </c>
      <c r="O1489">
        <v>26200</v>
      </c>
    </row>
    <row r="1490" spans="13:15" x14ac:dyDescent="0.4">
      <c r="M1490" t="s">
        <v>875</v>
      </c>
      <c r="N1490" t="s">
        <v>704</v>
      </c>
      <c r="O1490">
        <v>10200</v>
      </c>
    </row>
    <row r="1491" spans="13:15" x14ac:dyDescent="0.4">
      <c r="M1491" t="s">
        <v>875</v>
      </c>
      <c r="N1491" t="s">
        <v>705</v>
      </c>
      <c r="O1491">
        <v>2500</v>
      </c>
    </row>
    <row r="1492" spans="13:15" x14ac:dyDescent="0.4">
      <c r="M1492" t="s">
        <v>875</v>
      </c>
      <c r="N1492" t="s">
        <v>706</v>
      </c>
      <c r="O1492">
        <v>8400</v>
      </c>
    </row>
    <row r="1493" spans="13:15" x14ac:dyDescent="0.4">
      <c r="M1493" t="s">
        <v>875</v>
      </c>
      <c r="N1493" t="s">
        <v>707</v>
      </c>
      <c r="O1493">
        <v>7900</v>
      </c>
    </row>
    <row r="1494" spans="13:15" x14ac:dyDescent="0.4">
      <c r="M1494" t="s">
        <v>875</v>
      </c>
      <c r="N1494" t="s">
        <v>708</v>
      </c>
      <c r="O1494">
        <v>25200</v>
      </c>
    </row>
    <row r="1495" spans="13:15" x14ac:dyDescent="0.4">
      <c r="M1495" t="s">
        <v>875</v>
      </c>
      <c r="N1495" t="s">
        <v>709</v>
      </c>
      <c r="O1495">
        <v>2200</v>
      </c>
    </row>
    <row r="1496" spans="13:15" x14ac:dyDescent="0.4">
      <c r="M1496" t="s">
        <v>875</v>
      </c>
      <c r="N1496" t="s">
        <v>710</v>
      </c>
      <c r="O1496">
        <v>11600</v>
      </c>
    </row>
    <row r="1497" spans="13:15" x14ac:dyDescent="0.4">
      <c r="M1497" t="s">
        <v>875</v>
      </c>
      <c r="N1497" t="s">
        <v>711</v>
      </c>
      <c r="O1497">
        <v>6100</v>
      </c>
    </row>
    <row r="1498" spans="13:15" x14ac:dyDescent="0.4">
      <c r="M1498" t="s">
        <v>875</v>
      </c>
      <c r="N1498" t="s">
        <v>712</v>
      </c>
      <c r="O1498">
        <v>2300</v>
      </c>
    </row>
    <row r="1499" spans="13:15" x14ac:dyDescent="0.4">
      <c r="M1499" t="s">
        <v>875</v>
      </c>
      <c r="N1499" t="s">
        <v>713</v>
      </c>
      <c r="O1499">
        <v>900</v>
      </c>
    </row>
    <row r="1500" spans="13:15" x14ac:dyDescent="0.4">
      <c r="M1500" t="s">
        <v>875</v>
      </c>
      <c r="N1500" t="s">
        <v>714</v>
      </c>
      <c r="O1500">
        <v>15000</v>
      </c>
    </row>
    <row r="1501" spans="13:15" x14ac:dyDescent="0.4">
      <c r="M1501" t="s">
        <v>875</v>
      </c>
      <c r="N1501" t="s">
        <v>715</v>
      </c>
      <c r="O1501">
        <v>4400</v>
      </c>
    </row>
    <row r="1502" spans="13:15" x14ac:dyDescent="0.4">
      <c r="M1502" t="s">
        <v>875</v>
      </c>
      <c r="N1502" t="s">
        <v>716</v>
      </c>
      <c r="O1502">
        <v>2000</v>
      </c>
    </row>
    <row r="1503" spans="13:15" x14ac:dyDescent="0.4">
      <c r="M1503" t="s">
        <v>875</v>
      </c>
      <c r="N1503" t="s">
        <v>717</v>
      </c>
      <c r="O1503">
        <v>8500</v>
      </c>
    </row>
    <row r="1504" spans="13:15" x14ac:dyDescent="0.4">
      <c r="M1504" t="s">
        <v>875</v>
      </c>
      <c r="N1504" t="s">
        <v>718</v>
      </c>
      <c r="O1504">
        <v>3500</v>
      </c>
    </row>
    <row r="1505" spans="11:15" x14ac:dyDescent="0.4">
      <c r="M1505" t="s">
        <v>875</v>
      </c>
      <c r="N1505" t="s">
        <v>719</v>
      </c>
      <c r="O1505">
        <v>3200</v>
      </c>
    </row>
    <row r="1506" spans="11:15" x14ac:dyDescent="0.4">
      <c r="M1506" t="s">
        <v>875</v>
      </c>
      <c r="N1506" t="s">
        <v>720</v>
      </c>
      <c r="O1506">
        <v>4000</v>
      </c>
    </row>
    <row r="1507" spans="11:15" x14ac:dyDescent="0.4">
      <c r="M1507" t="s">
        <v>875</v>
      </c>
      <c r="N1507" t="s">
        <v>721</v>
      </c>
      <c r="O1507">
        <v>2700</v>
      </c>
    </row>
    <row r="1508" spans="11:15" x14ac:dyDescent="0.4">
      <c r="M1508" t="s">
        <v>875</v>
      </c>
      <c r="N1508" t="s">
        <v>722</v>
      </c>
      <c r="O1508">
        <v>2500</v>
      </c>
    </row>
    <row r="1509" spans="11:15" x14ac:dyDescent="0.4">
      <c r="M1509" t="s">
        <v>875</v>
      </c>
      <c r="N1509" t="s">
        <v>723</v>
      </c>
      <c r="O1509">
        <v>3400</v>
      </c>
    </row>
    <row r="1510" spans="11:15" x14ac:dyDescent="0.4">
      <c r="M1510" t="s">
        <v>875</v>
      </c>
      <c r="N1510" t="s">
        <v>724</v>
      </c>
      <c r="O1510">
        <v>1600</v>
      </c>
    </row>
    <row r="1511" spans="11:15" x14ac:dyDescent="0.4">
      <c r="M1511" t="s">
        <v>875</v>
      </c>
      <c r="N1511" t="s">
        <v>725</v>
      </c>
      <c r="O1511">
        <v>800</v>
      </c>
    </row>
    <row r="1512" spans="11:15" x14ac:dyDescent="0.4">
      <c r="M1512" t="s">
        <v>875</v>
      </c>
      <c r="N1512" t="s">
        <v>726</v>
      </c>
      <c r="O1512">
        <v>11300</v>
      </c>
    </row>
    <row r="1513" spans="11:15" x14ac:dyDescent="0.4">
      <c r="K1513" s="1"/>
      <c r="L1513" s="1"/>
      <c r="M1513" s="1" t="s">
        <v>875</v>
      </c>
      <c r="N1513" s="1" t="s">
        <v>425</v>
      </c>
      <c r="O1513" s="1">
        <v>2100</v>
      </c>
    </row>
    <row r="1514" spans="11:15" x14ac:dyDescent="0.4">
      <c r="K1514" s="1"/>
      <c r="L1514" s="1"/>
      <c r="M1514" s="1" t="s">
        <v>875</v>
      </c>
      <c r="N1514" s="1" t="s">
        <v>426</v>
      </c>
      <c r="O1514" s="1">
        <v>8300</v>
      </c>
    </row>
    <row r="1515" spans="11:15" x14ac:dyDescent="0.4">
      <c r="K1515" s="1"/>
      <c r="L1515" s="1"/>
      <c r="M1515" s="1" t="s">
        <v>875</v>
      </c>
      <c r="N1515" s="1" t="s">
        <v>427</v>
      </c>
      <c r="O1515" s="1">
        <v>2000</v>
      </c>
    </row>
    <row r="1516" spans="11:15" x14ac:dyDescent="0.4">
      <c r="K1516" s="1"/>
      <c r="L1516" s="1"/>
      <c r="M1516" s="1" t="s">
        <v>875</v>
      </c>
      <c r="N1516" s="1" t="s">
        <v>428</v>
      </c>
      <c r="O1516" s="1">
        <v>4600</v>
      </c>
    </row>
    <row r="1517" spans="11:15" x14ac:dyDescent="0.4">
      <c r="K1517" s="1"/>
      <c r="L1517" s="1"/>
      <c r="M1517" s="1" t="s">
        <v>875</v>
      </c>
      <c r="N1517" s="1" t="s">
        <v>429</v>
      </c>
      <c r="O1517" s="1">
        <v>2600</v>
      </c>
    </row>
    <row r="1518" spans="11:15" x14ac:dyDescent="0.4">
      <c r="K1518" s="1"/>
      <c r="L1518" s="1"/>
      <c r="M1518" s="1" t="s">
        <v>875</v>
      </c>
      <c r="N1518" s="1" t="s">
        <v>430</v>
      </c>
      <c r="O1518" s="1">
        <v>1100</v>
      </c>
    </row>
    <row r="1519" spans="11:15" x14ac:dyDescent="0.4">
      <c r="K1519" s="1"/>
      <c r="L1519" s="1"/>
      <c r="M1519" s="1" t="s">
        <v>875</v>
      </c>
      <c r="N1519" s="1" t="s">
        <v>431</v>
      </c>
      <c r="O1519" s="1">
        <v>600</v>
      </c>
    </row>
    <row r="1520" spans="11:15" x14ac:dyDescent="0.4">
      <c r="K1520" s="1"/>
      <c r="L1520" s="1"/>
      <c r="M1520" s="1" t="s">
        <v>875</v>
      </c>
      <c r="N1520" s="1" t="s">
        <v>432</v>
      </c>
      <c r="O1520" s="1">
        <v>6700</v>
      </c>
    </row>
    <row r="1521" spans="11:15" x14ac:dyDescent="0.4">
      <c r="K1521" s="1"/>
      <c r="L1521" s="1"/>
      <c r="M1521" s="1" t="s">
        <v>875</v>
      </c>
      <c r="N1521" s="1" t="s">
        <v>433</v>
      </c>
      <c r="O1521" s="1">
        <v>3800</v>
      </c>
    </row>
    <row r="1522" spans="11:15" x14ac:dyDescent="0.4">
      <c r="K1522" s="1"/>
      <c r="L1522" s="1"/>
      <c r="M1522" s="1" t="s">
        <v>875</v>
      </c>
      <c r="N1522" s="1" t="s">
        <v>434</v>
      </c>
      <c r="O1522" s="1">
        <v>4700</v>
      </c>
    </row>
    <row r="1523" spans="11:15" x14ac:dyDescent="0.4">
      <c r="K1523" s="1"/>
      <c r="L1523" s="1"/>
      <c r="M1523" s="1" t="s">
        <v>875</v>
      </c>
      <c r="N1523" s="1" t="s">
        <v>435</v>
      </c>
      <c r="O1523" s="1">
        <v>2500</v>
      </c>
    </row>
    <row r="1524" spans="11:15" x14ac:dyDescent="0.4">
      <c r="K1524" s="1"/>
      <c r="L1524" s="1"/>
      <c r="M1524" s="1" t="s">
        <v>875</v>
      </c>
      <c r="N1524" s="1" t="s">
        <v>436</v>
      </c>
      <c r="O1524" s="1">
        <v>1500</v>
      </c>
    </row>
    <row r="1525" spans="11:15" x14ac:dyDescent="0.4">
      <c r="K1525" s="1"/>
      <c r="L1525" s="1"/>
      <c r="M1525" s="1" t="s">
        <v>875</v>
      </c>
      <c r="N1525" s="1" t="s">
        <v>437</v>
      </c>
      <c r="O1525" s="1">
        <v>1900</v>
      </c>
    </row>
    <row r="1526" spans="11:15" x14ac:dyDescent="0.4">
      <c r="K1526" s="1"/>
      <c r="L1526" s="1"/>
      <c r="M1526" s="1" t="s">
        <v>875</v>
      </c>
      <c r="N1526" s="1" t="s">
        <v>438</v>
      </c>
      <c r="O1526" s="1">
        <v>7300</v>
      </c>
    </row>
    <row r="1527" spans="11:15" x14ac:dyDescent="0.4">
      <c r="K1527" s="1"/>
      <c r="L1527" s="1"/>
      <c r="M1527" s="1" t="s">
        <v>875</v>
      </c>
      <c r="N1527" s="1" t="s">
        <v>439</v>
      </c>
      <c r="O1527" s="1">
        <v>4500</v>
      </c>
    </row>
    <row r="1528" spans="11:15" x14ac:dyDescent="0.4">
      <c r="K1528" s="1"/>
      <c r="L1528" s="1"/>
      <c r="M1528" s="1" t="s">
        <v>875</v>
      </c>
      <c r="N1528" s="1" t="s">
        <v>440</v>
      </c>
      <c r="O1528" s="1">
        <v>7400</v>
      </c>
    </row>
    <row r="1529" spans="11:15" x14ac:dyDescent="0.4">
      <c r="K1529" s="1"/>
      <c r="L1529" s="1"/>
      <c r="M1529" s="1" t="s">
        <v>875</v>
      </c>
      <c r="N1529" s="1" t="s">
        <v>441</v>
      </c>
      <c r="O1529" s="1">
        <v>2100</v>
      </c>
    </row>
    <row r="1530" spans="11:15" x14ac:dyDescent="0.4">
      <c r="K1530" s="1"/>
      <c r="L1530" s="1"/>
      <c r="M1530" s="1" t="s">
        <v>875</v>
      </c>
      <c r="N1530" s="1" t="s">
        <v>442</v>
      </c>
      <c r="O1530" s="1">
        <v>3700</v>
      </c>
    </row>
    <row r="1531" spans="11:15" x14ac:dyDescent="0.4">
      <c r="K1531" s="1"/>
      <c r="L1531" s="1"/>
      <c r="M1531" s="1" t="s">
        <v>875</v>
      </c>
      <c r="N1531" s="1" t="s">
        <v>443</v>
      </c>
      <c r="O1531" s="1">
        <v>17200</v>
      </c>
    </row>
    <row r="1532" spans="11:15" x14ac:dyDescent="0.4">
      <c r="K1532" s="1"/>
      <c r="L1532" s="1"/>
      <c r="M1532" s="1" t="s">
        <v>875</v>
      </c>
      <c r="N1532" s="1" t="s">
        <v>444</v>
      </c>
      <c r="O1532" s="1">
        <v>5500</v>
      </c>
    </row>
    <row r="1533" spans="11:15" x14ac:dyDescent="0.4">
      <c r="K1533" s="1"/>
      <c r="L1533" s="1"/>
      <c r="M1533" s="1" t="s">
        <v>875</v>
      </c>
      <c r="N1533" s="1" t="s">
        <v>445</v>
      </c>
      <c r="O1533" s="1">
        <v>300</v>
      </c>
    </row>
    <row r="1534" spans="11:15" x14ac:dyDescent="0.4">
      <c r="K1534" s="1"/>
      <c r="L1534" s="1"/>
      <c r="M1534" s="1" t="s">
        <v>875</v>
      </c>
      <c r="N1534" s="1" t="s">
        <v>446</v>
      </c>
      <c r="O1534" s="1">
        <v>4700</v>
      </c>
    </row>
    <row r="1535" spans="11:15" x14ac:dyDescent="0.4">
      <c r="K1535" s="1"/>
      <c r="L1535" s="1"/>
      <c r="M1535" s="1" t="s">
        <v>875</v>
      </c>
      <c r="N1535" s="1" t="s">
        <v>447</v>
      </c>
      <c r="O1535" s="1">
        <v>6700</v>
      </c>
    </row>
    <row r="1536" spans="11:15" x14ac:dyDescent="0.4">
      <c r="K1536" s="1"/>
      <c r="L1536" s="1"/>
      <c r="M1536" s="1" t="s">
        <v>875</v>
      </c>
      <c r="N1536" s="1" t="s">
        <v>448</v>
      </c>
      <c r="O1536" s="1">
        <v>2600</v>
      </c>
    </row>
    <row r="1537" spans="11:15" x14ac:dyDescent="0.4">
      <c r="K1537" s="1"/>
      <c r="L1537" s="1"/>
      <c r="M1537" s="1" t="s">
        <v>875</v>
      </c>
      <c r="N1537" s="1" t="s">
        <v>449</v>
      </c>
      <c r="O1537" s="1">
        <v>5500</v>
      </c>
    </row>
    <row r="1538" spans="11:15" x14ac:dyDescent="0.4">
      <c r="K1538" s="1"/>
      <c r="L1538" s="1"/>
      <c r="M1538" s="1" t="s">
        <v>875</v>
      </c>
      <c r="N1538" s="1" t="s">
        <v>450</v>
      </c>
      <c r="O1538" s="1">
        <v>1800</v>
      </c>
    </row>
    <row r="1539" spans="11:15" x14ac:dyDescent="0.4">
      <c r="K1539" s="1"/>
      <c r="L1539" s="1"/>
      <c r="M1539" s="1" t="s">
        <v>875</v>
      </c>
      <c r="N1539" s="1" t="s">
        <v>451</v>
      </c>
      <c r="O1539" s="1">
        <v>1900</v>
      </c>
    </row>
    <row r="1540" spans="11:15" x14ac:dyDescent="0.4">
      <c r="K1540" s="1"/>
      <c r="L1540" s="1"/>
      <c r="M1540" s="1" t="s">
        <v>875</v>
      </c>
      <c r="N1540" s="1" t="s">
        <v>452</v>
      </c>
      <c r="O1540" s="1">
        <v>2000</v>
      </c>
    </row>
    <row r="1541" spans="11:15" x14ac:dyDescent="0.4">
      <c r="K1541" s="1"/>
      <c r="L1541" s="1"/>
      <c r="M1541" s="1" t="s">
        <v>875</v>
      </c>
      <c r="N1541" s="1" t="s">
        <v>453</v>
      </c>
      <c r="O1541" s="1">
        <v>1400</v>
      </c>
    </row>
    <row r="1542" spans="11:15" x14ac:dyDescent="0.4">
      <c r="K1542" s="1"/>
      <c r="L1542" s="1"/>
      <c r="M1542" s="1" t="s">
        <v>875</v>
      </c>
      <c r="N1542" s="1" t="s">
        <v>454</v>
      </c>
      <c r="O1542" s="1">
        <v>2600</v>
      </c>
    </row>
    <row r="1543" spans="11:15" x14ac:dyDescent="0.4">
      <c r="K1543" s="1"/>
      <c r="L1543" s="1"/>
      <c r="M1543" s="1" t="s">
        <v>875</v>
      </c>
      <c r="N1543" s="1" t="s">
        <v>455</v>
      </c>
      <c r="O1543" s="1">
        <v>5500</v>
      </c>
    </row>
    <row r="1544" spans="11:15" x14ac:dyDescent="0.4">
      <c r="K1544" s="1"/>
      <c r="L1544" s="1"/>
      <c r="M1544" s="1" t="s">
        <v>875</v>
      </c>
      <c r="N1544" s="1" t="s">
        <v>456</v>
      </c>
      <c r="O1544" s="1">
        <v>3900</v>
      </c>
    </row>
    <row r="1545" spans="11:15" x14ac:dyDescent="0.4">
      <c r="K1545" s="1"/>
      <c r="L1545" s="1"/>
      <c r="M1545" s="1" t="s">
        <v>875</v>
      </c>
      <c r="N1545" s="1" t="s">
        <v>457</v>
      </c>
      <c r="O1545" s="1">
        <v>2100</v>
      </c>
    </row>
    <row r="1546" spans="11:15" x14ac:dyDescent="0.4">
      <c r="K1546" s="1"/>
      <c r="L1546" s="1"/>
      <c r="M1546" s="1" t="s">
        <v>875</v>
      </c>
      <c r="N1546" s="1" t="s">
        <v>458</v>
      </c>
      <c r="O1546" s="1">
        <v>1800</v>
      </c>
    </row>
    <row r="1547" spans="11:15" x14ac:dyDescent="0.4">
      <c r="K1547" s="1"/>
      <c r="L1547" s="1"/>
      <c r="M1547" s="1" t="s">
        <v>875</v>
      </c>
      <c r="N1547" s="1" t="s">
        <v>459</v>
      </c>
      <c r="O1547" s="1">
        <v>1800</v>
      </c>
    </row>
    <row r="1548" spans="11:15" x14ac:dyDescent="0.4">
      <c r="M1548" t="s">
        <v>875</v>
      </c>
      <c r="N1548" t="s">
        <v>460</v>
      </c>
      <c r="O1548">
        <v>4800</v>
      </c>
    </row>
    <row r="1549" spans="11:15" x14ac:dyDescent="0.4">
      <c r="M1549" t="s">
        <v>875</v>
      </c>
      <c r="N1549" t="s">
        <v>461</v>
      </c>
      <c r="O1549">
        <v>2300</v>
      </c>
    </row>
    <row r="1550" spans="11:15" x14ac:dyDescent="0.4">
      <c r="K1550" s="1"/>
      <c r="L1550" s="1"/>
      <c r="M1550" s="1" t="s">
        <v>875</v>
      </c>
      <c r="N1550" s="1" t="s">
        <v>462</v>
      </c>
      <c r="O1550" s="1">
        <v>500</v>
      </c>
    </row>
    <row r="1551" spans="11:15" x14ac:dyDescent="0.4">
      <c r="K1551" s="1"/>
      <c r="L1551" s="1"/>
      <c r="M1551" s="1" t="s">
        <v>875</v>
      </c>
      <c r="N1551" s="1" t="s">
        <v>463</v>
      </c>
      <c r="O1551" s="1">
        <v>6600</v>
      </c>
    </row>
    <row r="1552" spans="11:15" x14ac:dyDescent="0.4">
      <c r="K1552" s="1"/>
      <c r="L1552" s="1"/>
      <c r="M1552" s="1" t="s">
        <v>875</v>
      </c>
      <c r="N1552" s="1" t="s">
        <v>464</v>
      </c>
      <c r="O1552" s="1">
        <v>11000</v>
      </c>
    </row>
    <row r="1553" spans="11:15" x14ac:dyDescent="0.4">
      <c r="K1553" s="1"/>
      <c r="L1553" s="1"/>
      <c r="M1553" s="1" t="s">
        <v>875</v>
      </c>
      <c r="N1553" s="1" t="s">
        <v>465</v>
      </c>
      <c r="O1553" s="1">
        <v>800</v>
      </c>
    </row>
    <row r="1554" spans="11:15" x14ac:dyDescent="0.4">
      <c r="K1554" s="1"/>
      <c r="L1554" s="1"/>
      <c r="M1554" s="1" t="s">
        <v>875</v>
      </c>
      <c r="N1554" s="1" t="s">
        <v>466</v>
      </c>
      <c r="O1554" s="1">
        <v>11100</v>
      </c>
    </row>
    <row r="1555" spans="11:15" x14ac:dyDescent="0.4">
      <c r="K1555" s="1"/>
      <c r="L1555" s="1"/>
      <c r="M1555" s="1" t="s">
        <v>875</v>
      </c>
      <c r="N1555" s="1" t="s">
        <v>467</v>
      </c>
      <c r="O1555" s="1">
        <v>2300</v>
      </c>
    </row>
    <row r="1556" spans="11:15" x14ac:dyDescent="0.4">
      <c r="K1556" s="1"/>
      <c r="L1556" s="1"/>
      <c r="M1556" s="1" t="s">
        <v>875</v>
      </c>
      <c r="N1556" s="1" t="s">
        <v>468</v>
      </c>
      <c r="O1556" s="1">
        <v>7600</v>
      </c>
    </row>
    <row r="1557" spans="11:15" x14ac:dyDescent="0.4">
      <c r="K1557" s="1"/>
      <c r="L1557" s="1"/>
      <c r="M1557" s="1" t="s">
        <v>875</v>
      </c>
      <c r="N1557" s="1" t="s">
        <v>469</v>
      </c>
      <c r="O1557" s="1">
        <v>16000</v>
      </c>
    </row>
    <row r="1558" spans="11:15" x14ac:dyDescent="0.4">
      <c r="K1558" s="1"/>
      <c r="L1558" s="1"/>
      <c r="M1558" s="1" t="s">
        <v>875</v>
      </c>
      <c r="N1558" s="1" t="s">
        <v>470</v>
      </c>
      <c r="O1558" s="1">
        <v>15500</v>
      </c>
    </row>
    <row r="1559" spans="11:15" x14ac:dyDescent="0.4">
      <c r="M1559" t="s">
        <v>875</v>
      </c>
      <c r="N1559" t="s">
        <v>471</v>
      </c>
      <c r="O1559">
        <v>12300</v>
      </c>
    </row>
    <row r="1560" spans="11:15" x14ac:dyDescent="0.4">
      <c r="M1560" t="s">
        <v>875</v>
      </c>
      <c r="N1560" t="s">
        <v>472</v>
      </c>
      <c r="O1560">
        <v>8600</v>
      </c>
    </row>
    <row r="1561" spans="11:15" x14ac:dyDescent="0.4">
      <c r="M1561" t="s">
        <v>875</v>
      </c>
      <c r="N1561" t="s">
        <v>473</v>
      </c>
      <c r="O1561">
        <v>6700</v>
      </c>
    </row>
    <row r="1562" spans="11:15" x14ac:dyDescent="0.4">
      <c r="M1562" t="s">
        <v>875</v>
      </c>
      <c r="N1562" t="s">
        <v>474</v>
      </c>
      <c r="O1562">
        <v>4600</v>
      </c>
    </row>
    <row r="1563" spans="11:15" x14ac:dyDescent="0.4">
      <c r="M1563" t="s">
        <v>875</v>
      </c>
      <c r="N1563" t="s">
        <v>475</v>
      </c>
      <c r="O1563">
        <v>6900</v>
      </c>
    </row>
    <row r="1564" spans="11:15" x14ac:dyDescent="0.4">
      <c r="M1564" t="s">
        <v>875</v>
      </c>
      <c r="N1564" t="s">
        <v>476</v>
      </c>
      <c r="O1564">
        <v>10900</v>
      </c>
    </row>
    <row r="1565" spans="11:15" x14ac:dyDescent="0.4">
      <c r="M1565" t="s">
        <v>875</v>
      </c>
      <c r="N1565" t="s">
        <v>477</v>
      </c>
      <c r="O1565">
        <v>4700</v>
      </c>
    </row>
    <row r="1566" spans="11:15" x14ac:dyDescent="0.4">
      <c r="M1566" t="s">
        <v>875</v>
      </c>
      <c r="N1566" t="s">
        <v>478</v>
      </c>
      <c r="O1566">
        <v>1000</v>
      </c>
    </row>
    <row r="1567" spans="11:15" x14ac:dyDescent="0.4">
      <c r="M1567" t="s">
        <v>875</v>
      </c>
      <c r="N1567" t="s">
        <v>479</v>
      </c>
      <c r="O1567">
        <v>9200</v>
      </c>
    </row>
    <row r="1568" spans="11:15" x14ac:dyDescent="0.4">
      <c r="M1568" t="s">
        <v>875</v>
      </c>
      <c r="N1568" t="s">
        <v>480</v>
      </c>
      <c r="O1568">
        <v>900</v>
      </c>
    </row>
    <row r="1569" spans="13:15" x14ac:dyDescent="0.4">
      <c r="M1569" t="s">
        <v>875</v>
      </c>
      <c r="N1569" t="s">
        <v>481</v>
      </c>
      <c r="O1569">
        <v>13500</v>
      </c>
    </row>
    <row r="1570" spans="13:15" x14ac:dyDescent="0.4">
      <c r="M1570" t="s">
        <v>875</v>
      </c>
      <c r="N1570" t="s">
        <v>482</v>
      </c>
      <c r="O1570">
        <v>11500</v>
      </c>
    </row>
    <row r="1571" spans="13:15" x14ac:dyDescent="0.4">
      <c r="M1571" t="s">
        <v>875</v>
      </c>
      <c r="N1571" t="s">
        <v>483</v>
      </c>
      <c r="O1571">
        <v>8200</v>
      </c>
    </row>
    <row r="1572" spans="13:15" x14ac:dyDescent="0.4">
      <c r="M1572" t="s">
        <v>875</v>
      </c>
      <c r="N1572" t="s">
        <v>484</v>
      </c>
      <c r="O1572">
        <v>7500</v>
      </c>
    </row>
    <row r="1573" spans="13:15" x14ac:dyDescent="0.4">
      <c r="M1573" t="s">
        <v>875</v>
      </c>
      <c r="N1573" t="s">
        <v>485</v>
      </c>
      <c r="O1573">
        <v>1600</v>
      </c>
    </row>
    <row r="1574" spans="13:15" x14ac:dyDescent="0.4">
      <c r="M1574" t="s">
        <v>875</v>
      </c>
      <c r="N1574" t="s">
        <v>486</v>
      </c>
      <c r="O1574">
        <v>3100</v>
      </c>
    </row>
    <row r="1575" spans="13:15" x14ac:dyDescent="0.4">
      <c r="M1575" t="s">
        <v>875</v>
      </c>
      <c r="N1575" t="s">
        <v>487</v>
      </c>
      <c r="O1575">
        <v>2600</v>
      </c>
    </row>
    <row r="1576" spans="13:15" x14ac:dyDescent="0.4">
      <c r="M1576" t="s">
        <v>875</v>
      </c>
      <c r="N1576" t="s">
        <v>488</v>
      </c>
      <c r="O1576">
        <v>900</v>
      </c>
    </row>
    <row r="1577" spans="13:15" x14ac:dyDescent="0.4">
      <c r="M1577" t="s">
        <v>875</v>
      </c>
      <c r="N1577" t="s">
        <v>489</v>
      </c>
      <c r="O1577">
        <v>7000</v>
      </c>
    </row>
    <row r="1578" spans="13:15" x14ac:dyDescent="0.4">
      <c r="M1578" t="s">
        <v>875</v>
      </c>
      <c r="N1578" t="s">
        <v>490</v>
      </c>
      <c r="O1578">
        <v>11100</v>
      </c>
    </row>
    <row r="1579" spans="13:15" x14ac:dyDescent="0.4">
      <c r="M1579" t="s">
        <v>875</v>
      </c>
      <c r="N1579" t="s">
        <v>491</v>
      </c>
      <c r="O1579">
        <v>6500</v>
      </c>
    </row>
    <row r="1580" spans="13:15" x14ac:dyDescent="0.4">
      <c r="M1580" t="s">
        <v>875</v>
      </c>
      <c r="N1580" t="s">
        <v>492</v>
      </c>
      <c r="O1580">
        <v>5200</v>
      </c>
    </row>
    <row r="1581" spans="13:15" x14ac:dyDescent="0.4">
      <c r="M1581" t="s">
        <v>875</v>
      </c>
      <c r="N1581" t="s">
        <v>493</v>
      </c>
      <c r="O1581">
        <v>3300</v>
      </c>
    </row>
    <row r="1582" spans="13:15" x14ac:dyDescent="0.4">
      <c r="M1582" t="s">
        <v>875</v>
      </c>
      <c r="N1582" t="s">
        <v>494</v>
      </c>
      <c r="O1582">
        <v>2500</v>
      </c>
    </row>
    <row r="1583" spans="13:15" x14ac:dyDescent="0.4">
      <c r="M1583" t="s">
        <v>875</v>
      </c>
      <c r="N1583" t="s">
        <v>495</v>
      </c>
      <c r="O1583">
        <v>1300</v>
      </c>
    </row>
    <row r="1584" spans="13:15" x14ac:dyDescent="0.4">
      <c r="M1584" t="s">
        <v>875</v>
      </c>
      <c r="N1584" t="s">
        <v>496</v>
      </c>
      <c r="O1584">
        <v>2800</v>
      </c>
    </row>
    <row r="1585" spans="13:15" x14ac:dyDescent="0.4">
      <c r="M1585" t="s">
        <v>875</v>
      </c>
      <c r="N1585" t="s">
        <v>497</v>
      </c>
      <c r="O1585">
        <v>500</v>
      </c>
    </row>
    <row r="1586" spans="13:15" x14ac:dyDescent="0.4">
      <c r="M1586" t="s">
        <v>875</v>
      </c>
      <c r="N1586" t="s">
        <v>498</v>
      </c>
      <c r="O1586">
        <v>4800</v>
      </c>
    </row>
    <row r="1587" spans="13:15" x14ac:dyDescent="0.4">
      <c r="M1587" t="s">
        <v>875</v>
      </c>
      <c r="N1587" t="s">
        <v>499</v>
      </c>
      <c r="O1587">
        <v>2300</v>
      </c>
    </row>
    <row r="1588" spans="13:15" x14ac:dyDescent="0.4">
      <c r="M1588" t="s">
        <v>875</v>
      </c>
      <c r="N1588" t="s">
        <v>500</v>
      </c>
      <c r="O1588">
        <v>500</v>
      </c>
    </row>
    <row r="1589" spans="13:15" x14ac:dyDescent="0.4">
      <c r="M1589" t="s">
        <v>875</v>
      </c>
      <c r="N1589" t="s">
        <v>501</v>
      </c>
      <c r="O1589">
        <v>700</v>
      </c>
    </row>
    <row r="1590" spans="13:15" x14ac:dyDescent="0.4">
      <c r="M1590" t="s">
        <v>875</v>
      </c>
      <c r="N1590" t="s">
        <v>502</v>
      </c>
      <c r="O1590">
        <v>6500</v>
      </c>
    </row>
    <row r="1591" spans="13:15" x14ac:dyDescent="0.4">
      <c r="M1591" t="s">
        <v>875</v>
      </c>
      <c r="N1591" t="s">
        <v>503</v>
      </c>
      <c r="O1591">
        <v>3200</v>
      </c>
    </row>
    <row r="1592" spans="13:15" x14ac:dyDescent="0.4">
      <c r="M1592" t="s">
        <v>875</v>
      </c>
      <c r="N1592" t="s">
        <v>504</v>
      </c>
      <c r="O1592">
        <v>800</v>
      </c>
    </row>
    <row r="1593" spans="13:15" x14ac:dyDescent="0.4">
      <c r="M1593" t="s">
        <v>875</v>
      </c>
      <c r="N1593" t="s">
        <v>505</v>
      </c>
      <c r="O1593">
        <v>4100</v>
      </c>
    </row>
    <row r="1594" spans="13:15" x14ac:dyDescent="0.4">
      <c r="M1594" t="s">
        <v>875</v>
      </c>
      <c r="N1594" t="s">
        <v>506</v>
      </c>
      <c r="O1594">
        <v>2100</v>
      </c>
    </row>
    <row r="1595" spans="13:15" x14ac:dyDescent="0.4">
      <c r="M1595" t="s">
        <v>875</v>
      </c>
      <c r="N1595" t="s">
        <v>507</v>
      </c>
      <c r="O1595">
        <v>2800</v>
      </c>
    </row>
    <row r="1596" spans="13:15" x14ac:dyDescent="0.4">
      <c r="M1596" t="s">
        <v>875</v>
      </c>
      <c r="N1596" t="s">
        <v>508</v>
      </c>
      <c r="O1596">
        <v>2600</v>
      </c>
    </row>
    <row r="1597" spans="13:15" x14ac:dyDescent="0.4">
      <c r="M1597" t="s">
        <v>875</v>
      </c>
      <c r="N1597" t="s">
        <v>509</v>
      </c>
      <c r="O1597">
        <v>3700</v>
      </c>
    </row>
    <row r="1598" spans="13:15" x14ac:dyDescent="0.4">
      <c r="M1598" t="s">
        <v>875</v>
      </c>
      <c r="N1598" t="s">
        <v>510</v>
      </c>
      <c r="O1598">
        <v>3900</v>
      </c>
    </row>
    <row r="1599" spans="13:15" x14ac:dyDescent="0.4">
      <c r="M1599" t="s">
        <v>875</v>
      </c>
      <c r="N1599" t="s">
        <v>511</v>
      </c>
      <c r="O1599">
        <v>3700</v>
      </c>
    </row>
    <row r="1600" spans="13:15" x14ac:dyDescent="0.4">
      <c r="M1600" t="s">
        <v>875</v>
      </c>
      <c r="N1600" t="s">
        <v>512</v>
      </c>
      <c r="O1600">
        <v>5100</v>
      </c>
    </row>
    <row r="1601" spans="13:15" x14ac:dyDescent="0.4">
      <c r="M1601" t="s">
        <v>875</v>
      </c>
      <c r="N1601" t="s">
        <v>513</v>
      </c>
      <c r="O1601">
        <v>20900</v>
      </c>
    </row>
    <row r="1602" spans="13:15" x14ac:dyDescent="0.4">
      <c r="M1602" t="s">
        <v>875</v>
      </c>
      <c r="N1602" t="s">
        <v>514</v>
      </c>
      <c r="O1602">
        <v>6100</v>
      </c>
    </row>
    <row r="1603" spans="13:15" x14ac:dyDescent="0.4">
      <c r="M1603" t="s">
        <v>875</v>
      </c>
      <c r="N1603" t="s">
        <v>515</v>
      </c>
      <c r="O1603">
        <v>5100</v>
      </c>
    </row>
    <row r="1604" spans="13:15" x14ac:dyDescent="0.4">
      <c r="M1604" t="s">
        <v>875</v>
      </c>
      <c r="N1604" t="s">
        <v>516</v>
      </c>
      <c r="O1604">
        <v>4300</v>
      </c>
    </row>
    <row r="1605" spans="13:15" x14ac:dyDescent="0.4">
      <c r="M1605" t="s">
        <v>875</v>
      </c>
      <c r="N1605" t="s">
        <v>517</v>
      </c>
      <c r="O1605">
        <v>6200</v>
      </c>
    </row>
    <row r="1606" spans="13:15" x14ac:dyDescent="0.4">
      <c r="M1606" t="s">
        <v>875</v>
      </c>
      <c r="N1606" t="s">
        <v>518</v>
      </c>
      <c r="O1606">
        <v>9900</v>
      </c>
    </row>
    <row r="1607" spans="13:15" x14ac:dyDescent="0.4">
      <c r="M1607" t="s">
        <v>875</v>
      </c>
      <c r="N1607" t="s">
        <v>519</v>
      </c>
      <c r="O1607">
        <v>5800</v>
      </c>
    </row>
    <row r="1608" spans="13:15" x14ac:dyDescent="0.4">
      <c r="M1608" t="s">
        <v>875</v>
      </c>
      <c r="N1608" t="s">
        <v>520</v>
      </c>
      <c r="O1608">
        <v>7700</v>
      </c>
    </row>
    <row r="1609" spans="13:15" x14ac:dyDescent="0.4">
      <c r="M1609" t="s">
        <v>875</v>
      </c>
      <c r="N1609" t="s">
        <v>521</v>
      </c>
      <c r="O1609">
        <v>11400</v>
      </c>
    </row>
    <row r="1610" spans="13:15" x14ac:dyDescent="0.4">
      <c r="M1610" t="s">
        <v>875</v>
      </c>
      <c r="N1610" t="s">
        <v>522</v>
      </c>
      <c r="O1610">
        <v>8100</v>
      </c>
    </row>
    <row r="1611" spans="13:15" x14ac:dyDescent="0.4">
      <c r="M1611" t="s">
        <v>875</v>
      </c>
      <c r="N1611" t="s">
        <v>523</v>
      </c>
      <c r="O1611">
        <v>8600</v>
      </c>
    </row>
    <row r="1612" spans="13:15" x14ac:dyDescent="0.4">
      <c r="M1612" t="s">
        <v>875</v>
      </c>
      <c r="N1612" t="s">
        <v>524</v>
      </c>
      <c r="O1612">
        <v>8800</v>
      </c>
    </row>
    <row r="1613" spans="13:15" x14ac:dyDescent="0.4">
      <c r="M1613" t="s">
        <v>875</v>
      </c>
      <c r="N1613" t="s">
        <v>525</v>
      </c>
      <c r="O1613">
        <v>12600</v>
      </c>
    </row>
    <row r="1614" spans="13:15" x14ac:dyDescent="0.4">
      <c r="M1614" t="s">
        <v>875</v>
      </c>
      <c r="N1614" t="s">
        <v>526</v>
      </c>
      <c r="O1614">
        <v>1200</v>
      </c>
    </row>
    <row r="1615" spans="13:15" x14ac:dyDescent="0.4">
      <c r="M1615" t="s">
        <v>875</v>
      </c>
      <c r="N1615" t="s">
        <v>527</v>
      </c>
      <c r="O1615">
        <v>3900</v>
      </c>
    </row>
    <row r="1616" spans="13:15" x14ac:dyDescent="0.4">
      <c r="M1616" t="s">
        <v>875</v>
      </c>
      <c r="N1616" t="s">
        <v>528</v>
      </c>
      <c r="O1616">
        <v>4300</v>
      </c>
    </row>
    <row r="1617" spans="13:15" x14ac:dyDescent="0.4">
      <c r="M1617" t="s">
        <v>875</v>
      </c>
      <c r="N1617" t="s">
        <v>529</v>
      </c>
      <c r="O1617">
        <v>3600</v>
      </c>
    </row>
    <row r="1618" spans="13:15" x14ac:dyDescent="0.4">
      <c r="M1618" t="s">
        <v>875</v>
      </c>
      <c r="N1618" t="s">
        <v>530</v>
      </c>
      <c r="O1618">
        <v>4200</v>
      </c>
    </row>
    <row r="1619" spans="13:15" x14ac:dyDescent="0.4">
      <c r="M1619" t="s">
        <v>875</v>
      </c>
      <c r="N1619" t="s">
        <v>531</v>
      </c>
      <c r="O1619">
        <v>2500</v>
      </c>
    </row>
    <row r="1620" spans="13:15" x14ac:dyDescent="0.4">
      <c r="M1620" t="s">
        <v>875</v>
      </c>
      <c r="N1620" t="s">
        <v>532</v>
      </c>
      <c r="O1620">
        <v>5100</v>
      </c>
    </row>
    <row r="1621" spans="13:15" x14ac:dyDescent="0.4">
      <c r="M1621" t="s">
        <v>875</v>
      </c>
      <c r="N1621" t="s">
        <v>533</v>
      </c>
      <c r="O1621">
        <v>1900</v>
      </c>
    </row>
    <row r="1622" spans="13:15" x14ac:dyDescent="0.4">
      <c r="M1622" t="s">
        <v>875</v>
      </c>
      <c r="N1622" t="s">
        <v>534</v>
      </c>
      <c r="O1622">
        <v>14000</v>
      </c>
    </row>
    <row r="1623" spans="13:15" x14ac:dyDescent="0.4">
      <c r="M1623" t="s">
        <v>875</v>
      </c>
      <c r="N1623" t="s">
        <v>535</v>
      </c>
      <c r="O1623">
        <v>6800</v>
      </c>
    </row>
    <row r="1624" spans="13:15" x14ac:dyDescent="0.4">
      <c r="M1624" t="s">
        <v>875</v>
      </c>
      <c r="N1624" t="s">
        <v>536</v>
      </c>
      <c r="O1624">
        <v>7100</v>
      </c>
    </row>
    <row r="1625" spans="13:15" x14ac:dyDescent="0.4">
      <c r="M1625" t="s">
        <v>875</v>
      </c>
      <c r="N1625" t="s">
        <v>537</v>
      </c>
      <c r="O1625">
        <v>5800</v>
      </c>
    </row>
    <row r="1626" spans="13:15" x14ac:dyDescent="0.4">
      <c r="M1626" t="s">
        <v>875</v>
      </c>
      <c r="N1626" t="s">
        <v>538</v>
      </c>
      <c r="O1626">
        <v>8800</v>
      </c>
    </row>
    <row r="1627" spans="13:15" x14ac:dyDescent="0.4">
      <c r="M1627" t="s">
        <v>875</v>
      </c>
      <c r="N1627" t="s">
        <v>539</v>
      </c>
      <c r="O1627">
        <v>13500</v>
      </c>
    </row>
    <row r="1628" spans="13:15" x14ac:dyDescent="0.4">
      <c r="M1628" t="s">
        <v>875</v>
      </c>
      <c r="N1628" t="s">
        <v>540</v>
      </c>
      <c r="O1628">
        <v>11600</v>
      </c>
    </row>
    <row r="1629" spans="13:15" x14ac:dyDescent="0.4">
      <c r="M1629" t="s">
        <v>875</v>
      </c>
      <c r="N1629" t="s">
        <v>541</v>
      </c>
      <c r="O1629">
        <v>4500</v>
      </c>
    </row>
    <row r="1630" spans="13:15" x14ac:dyDescent="0.4">
      <c r="M1630" t="s">
        <v>875</v>
      </c>
      <c r="N1630" t="s">
        <v>542</v>
      </c>
      <c r="O1630">
        <v>2000</v>
      </c>
    </row>
    <row r="1631" spans="13:15" x14ac:dyDescent="0.4">
      <c r="M1631" t="s">
        <v>875</v>
      </c>
      <c r="N1631" t="s">
        <v>543</v>
      </c>
      <c r="O1631">
        <v>6100</v>
      </c>
    </row>
    <row r="1632" spans="13:15" x14ac:dyDescent="0.4">
      <c r="M1632" t="s">
        <v>875</v>
      </c>
      <c r="N1632" t="s">
        <v>544</v>
      </c>
      <c r="O1632">
        <v>1700</v>
      </c>
    </row>
    <row r="1633" spans="13:15" x14ac:dyDescent="0.4">
      <c r="M1633" t="s">
        <v>875</v>
      </c>
      <c r="N1633" t="s">
        <v>727</v>
      </c>
      <c r="O1633">
        <v>4400</v>
      </c>
    </row>
    <row r="1634" spans="13:15" x14ac:dyDescent="0.4">
      <c r="M1634" t="s">
        <v>875</v>
      </c>
      <c r="N1634" t="s">
        <v>728</v>
      </c>
      <c r="O1634">
        <v>3400</v>
      </c>
    </row>
    <row r="1635" spans="13:15" x14ac:dyDescent="0.4">
      <c r="M1635" t="s">
        <v>875</v>
      </c>
      <c r="N1635" t="s">
        <v>729</v>
      </c>
      <c r="O1635">
        <v>2600</v>
      </c>
    </row>
    <row r="1636" spans="13:15" x14ac:dyDescent="0.4">
      <c r="M1636" t="s">
        <v>875</v>
      </c>
      <c r="N1636" t="s">
        <v>730</v>
      </c>
      <c r="O1636">
        <v>12900</v>
      </c>
    </row>
    <row r="1637" spans="13:15" x14ac:dyDescent="0.4">
      <c r="M1637" t="s">
        <v>875</v>
      </c>
      <c r="N1637" t="s">
        <v>731</v>
      </c>
      <c r="O1637">
        <v>4300</v>
      </c>
    </row>
    <row r="1638" spans="13:15" x14ac:dyDescent="0.4">
      <c r="M1638" t="s">
        <v>875</v>
      </c>
      <c r="N1638" t="s">
        <v>732</v>
      </c>
      <c r="O1638">
        <v>5000</v>
      </c>
    </row>
    <row r="1639" spans="13:15" x14ac:dyDescent="0.4">
      <c r="M1639" t="s">
        <v>875</v>
      </c>
      <c r="N1639" t="s">
        <v>733</v>
      </c>
      <c r="O1639">
        <v>5100</v>
      </c>
    </row>
    <row r="1640" spans="13:15" x14ac:dyDescent="0.4">
      <c r="M1640" t="s">
        <v>875</v>
      </c>
      <c r="N1640" t="s">
        <v>734</v>
      </c>
      <c r="O1640">
        <v>7800</v>
      </c>
    </row>
    <row r="1641" spans="13:15" x14ac:dyDescent="0.4">
      <c r="M1641" t="s">
        <v>875</v>
      </c>
      <c r="N1641" t="s">
        <v>735</v>
      </c>
      <c r="O1641">
        <v>3000</v>
      </c>
    </row>
    <row r="1642" spans="13:15" x14ac:dyDescent="0.4">
      <c r="M1642" t="s">
        <v>875</v>
      </c>
      <c r="N1642" t="s">
        <v>736</v>
      </c>
      <c r="O1642">
        <v>15600</v>
      </c>
    </row>
    <row r="1643" spans="13:15" x14ac:dyDescent="0.4">
      <c r="M1643" t="s">
        <v>875</v>
      </c>
      <c r="N1643" t="s">
        <v>737</v>
      </c>
      <c r="O1643">
        <v>2200</v>
      </c>
    </row>
    <row r="1644" spans="13:15" x14ac:dyDescent="0.4">
      <c r="M1644" t="s">
        <v>875</v>
      </c>
      <c r="N1644" t="s">
        <v>738</v>
      </c>
      <c r="O1644">
        <v>1300</v>
      </c>
    </row>
    <row r="1645" spans="13:15" x14ac:dyDescent="0.4">
      <c r="M1645" t="s">
        <v>875</v>
      </c>
      <c r="N1645" t="s">
        <v>739</v>
      </c>
      <c r="O1645">
        <v>5600</v>
      </c>
    </row>
    <row r="1646" spans="13:15" x14ac:dyDescent="0.4">
      <c r="M1646" t="s">
        <v>875</v>
      </c>
      <c r="N1646" t="s">
        <v>740</v>
      </c>
      <c r="O1646">
        <v>19100</v>
      </c>
    </row>
    <row r="1647" spans="13:15" x14ac:dyDescent="0.4">
      <c r="M1647" t="s">
        <v>875</v>
      </c>
      <c r="N1647" t="s">
        <v>741</v>
      </c>
      <c r="O1647">
        <v>28700</v>
      </c>
    </row>
    <row r="1648" spans="13:15" x14ac:dyDescent="0.4">
      <c r="M1648" t="s">
        <v>875</v>
      </c>
      <c r="N1648" t="s">
        <v>742</v>
      </c>
      <c r="O1648">
        <v>33300</v>
      </c>
    </row>
    <row r="1649" spans="11:15" x14ac:dyDescent="0.4">
      <c r="M1649" t="s">
        <v>875</v>
      </c>
      <c r="N1649" t="s">
        <v>743</v>
      </c>
      <c r="O1649">
        <v>17600</v>
      </c>
    </row>
    <row r="1650" spans="11:15" x14ac:dyDescent="0.4">
      <c r="M1650" t="s">
        <v>875</v>
      </c>
      <c r="N1650" t="s">
        <v>744</v>
      </c>
      <c r="O1650">
        <v>54700</v>
      </c>
    </row>
    <row r="1651" spans="11:15" x14ac:dyDescent="0.4">
      <c r="M1651" t="s">
        <v>875</v>
      </c>
      <c r="N1651" t="s">
        <v>745</v>
      </c>
      <c r="O1651">
        <v>51600</v>
      </c>
    </row>
    <row r="1652" spans="11:15" x14ac:dyDescent="0.4">
      <c r="M1652" t="s">
        <v>875</v>
      </c>
      <c r="N1652" t="s">
        <v>746</v>
      </c>
      <c r="O1652">
        <v>18200</v>
      </c>
    </row>
    <row r="1653" spans="11:15" x14ac:dyDescent="0.4">
      <c r="M1653" t="s">
        <v>875</v>
      </c>
      <c r="N1653" t="s">
        <v>747</v>
      </c>
      <c r="O1653">
        <v>21200</v>
      </c>
    </row>
    <row r="1654" spans="11:15" x14ac:dyDescent="0.4">
      <c r="M1654" t="s">
        <v>875</v>
      </c>
      <c r="N1654" t="s">
        <v>748</v>
      </c>
      <c r="O1654">
        <v>9400</v>
      </c>
    </row>
    <row r="1655" spans="11:15" x14ac:dyDescent="0.4">
      <c r="M1655" t="s">
        <v>875</v>
      </c>
      <c r="N1655" t="s">
        <v>749</v>
      </c>
      <c r="O1655">
        <v>37300</v>
      </c>
    </row>
    <row r="1656" spans="11:15" x14ac:dyDescent="0.4">
      <c r="M1656" t="s">
        <v>875</v>
      </c>
      <c r="N1656" t="s">
        <v>750</v>
      </c>
      <c r="O1656">
        <v>36100</v>
      </c>
    </row>
    <row r="1657" spans="11:15" x14ac:dyDescent="0.4">
      <c r="M1657" t="s">
        <v>875</v>
      </c>
      <c r="N1657" t="s">
        <v>751</v>
      </c>
      <c r="O1657">
        <v>0</v>
      </c>
    </row>
    <row r="1658" spans="11:15" x14ac:dyDescent="0.4">
      <c r="M1658" t="s">
        <v>875</v>
      </c>
      <c r="N1658" t="s">
        <v>752</v>
      </c>
      <c r="O1658">
        <v>0</v>
      </c>
    </row>
    <row r="1659" spans="11:15" x14ac:dyDescent="0.4">
      <c r="M1659" t="s">
        <v>875</v>
      </c>
      <c r="N1659" t="s">
        <v>753</v>
      </c>
      <c r="O1659">
        <v>0</v>
      </c>
    </row>
    <row r="1660" spans="11:15" x14ac:dyDescent="0.4">
      <c r="M1660" t="s">
        <v>875</v>
      </c>
      <c r="N1660" t="s">
        <v>754</v>
      </c>
      <c r="O1660">
        <v>0</v>
      </c>
    </row>
    <row r="1661" spans="11:15" x14ac:dyDescent="0.4">
      <c r="M1661" t="s">
        <v>875</v>
      </c>
      <c r="N1661" t="s">
        <v>755</v>
      </c>
      <c r="O1661">
        <v>0</v>
      </c>
    </row>
    <row r="1662" spans="11:15" x14ac:dyDescent="0.4">
      <c r="M1662" t="s">
        <v>875</v>
      </c>
      <c r="N1662" t="s">
        <v>756</v>
      </c>
      <c r="O1662">
        <v>113500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95745-2AA4-40DD-9672-599E5812730C}">
  <sheetPr codeName="Sheet16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2025/01/16</v>
      </c>
      <c r="AE1" s="18" t="str">
        <f t="shared" si="0"/>
        <v>2025/01/15</v>
      </c>
      <c r="AF1" s="18" t="str">
        <f t="shared" si="0"/>
        <v>2025/01/14</v>
      </c>
      <c r="AG1" s="18" t="str">
        <f t="shared" si="0"/>
        <v>2025/01/10</v>
      </c>
      <c r="AH1" s="18" t="str">
        <f t="shared" si="0"/>
        <v>2025/01/09</v>
      </c>
      <c r="AI1" s="19" t="str">
        <f>S17</f>
        <v>2025/01/16</v>
      </c>
      <c r="AJ1" s="19" t="str">
        <f>S16</f>
        <v>2025/01/15</v>
      </c>
      <c r="AK1" s="19" t="str">
        <f>S15</f>
        <v>2025/01/14</v>
      </c>
      <c r="AL1" s="19" t="str">
        <f>S14</f>
        <v>2025/01/10</v>
      </c>
      <c r="AM1" s="19" t="str">
        <f>S13</f>
        <v>2025/01/09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125000</v>
      </c>
      <c r="AD2" s="2">
        <f t="shared" si="0"/>
        <v>90800</v>
      </c>
      <c r="AE2" s="2">
        <f t="shared" si="0"/>
        <v>46400</v>
      </c>
      <c r="AF2" s="2">
        <f t="shared" si="0"/>
        <v>0</v>
      </c>
      <c r="AG2" s="2">
        <f t="shared" si="0"/>
        <v>0</v>
      </c>
      <c r="AH2" s="2">
        <f t="shared" si="0"/>
        <v>237800</v>
      </c>
      <c r="AI2" s="2" cm="1">
        <f t="array" ref="AI2">_xlfn.XLOOKUP(AI$1&amp;$AB2,$M$3:$M$1662&amp;$N$3:$N$1662,$O$3:$O$1662,0,0,1)</f>
        <v>90800</v>
      </c>
      <c r="AJ2" s="2" cm="1">
        <f t="array" ref="AJ2">_xlfn.XLOOKUP(AJ$1&amp;$AB2,$M$3:$M$1662&amp;$N$3:$N$1662,$O$3:$O$1662,0,0,1)</f>
        <v>46400</v>
      </c>
      <c r="AK2" s="2" cm="1">
        <f t="array" ref="AK2">_xlfn.XLOOKUP(AK$1&amp;$AB2,$M$3:$M$1662&amp;$N$3:$N$1662,$O$3:$O$1662,0,0,1)</f>
        <v>0</v>
      </c>
      <c r="AL2" s="2" cm="1">
        <f t="array" ref="AL2">_xlfn.XLOOKUP(AL$1&amp;$AB2,$M$3:$M$1662&amp;$N$3:$N$1662,$O$3:$O$1662,0,0,1)</f>
        <v>0</v>
      </c>
      <c r="AM2" s="2" cm="1">
        <f t="array" ref="AM2">_xlfn.XLOOKUP(AM$1&amp;$AB2,$M$3:$M$1662&amp;$N$3:$N$1662,$O$3:$O$1662,0,0,1)</f>
        <v>237800</v>
      </c>
    </row>
    <row r="3" spans="1:51" x14ac:dyDescent="0.4">
      <c r="A3" s="1" t="s">
        <v>779</v>
      </c>
      <c r="B3" s="1">
        <v>117000</v>
      </c>
      <c r="C3" s="1">
        <v>4085</v>
      </c>
      <c r="D3" t="str">
        <f t="shared" ref="D3:D21" si="1">IF(C3=C4,D4,IF(C3&gt;C4,"買",IF(C3&lt;C4,"売","")))</f>
        <v>売</v>
      </c>
      <c r="E3" t="str">
        <f>IF(AND(B3&gt;$E$24,ISNUMBER(B3)),$E$26,"")</f>
        <v>大口</v>
      </c>
      <c r="K3" t="s">
        <v>836</v>
      </c>
      <c r="L3" t="s">
        <v>424</v>
      </c>
      <c r="M3" t="s">
        <v>870</v>
      </c>
      <c r="N3" t="s">
        <v>545</v>
      </c>
      <c r="O3">
        <v>237800</v>
      </c>
      <c r="Q3" s="1" t="s">
        <v>836</v>
      </c>
      <c r="R3" s="1" t="s">
        <v>794</v>
      </c>
      <c r="S3" s="1" t="s">
        <v>803</v>
      </c>
      <c r="T3" s="1">
        <v>4350</v>
      </c>
      <c r="U3" s="1">
        <v>4350</v>
      </c>
      <c r="V3" s="1">
        <v>4230</v>
      </c>
      <c r="W3">
        <v>4255</v>
      </c>
      <c r="AB3" t="s">
        <v>8</v>
      </c>
      <c r="AC3" s="2">
        <f t="shared" ref="AC3:AC66" si="2">IFERROR(AVERAGEIFS(AD3:AH3,AD3:AH3,"&gt;0"),0)</f>
        <v>183733.33333333334</v>
      </c>
      <c r="AD3" s="2">
        <f>AD2+AI3</f>
        <v>124000</v>
      </c>
      <c r="AE3" s="2">
        <f>AE2+AJ3</f>
        <v>99300</v>
      </c>
      <c r="AF3" s="2">
        <f>AF2+AK3</f>
        <v>0</v>
      </c>
      <c r="AG3" s="2">
        <f>AG2+AL3</f>
        <v>0</v>
      </c>
      <c r="AH3" s="2">
        <f>AH2+AM3</f>
        <v>327900</v>
      </c>
      <c r="AI3" s="2" cm="1">
        <f t="array" ref="AI3">_xlfn.XLOOKUP(AI$1&amp;$AB3,$M$3:$M$1662&amp;$N$3:$N$1662,$O$3:$O$1662,0,0,1)</f>
        <v>33200</v>
      </c>
      <c r="AJ3" s="2" cm="1">
        <f t="array" ref="AJ3">_xlfn.XLOOKUP(AJ$1&amp;$AB3,$M$3:$M$1662&amp;$N$3:$N$1662,$O$3:$O$1662,0,0,1)</f>
        <v>52900</v>
      </c>
      <c r="AK3" s="2" cm="1">
        <f t="array" ref="AK3">_xlfn.XLOOKUP(AK$1&amp;$AB3,$M$3:$M$1662&amp;$N$3:$N$1662,$O$3:$O$1662,0,0,1)</f>
        <v>0</v>
      </c>
      <c r="AL3" s="2" cm="1">
        <f t="array" ref="AL3">_xlfn.XLOOKUP(AL$1&amp;$AB3,$M$3:$M$1662&amp;$N$3:$N$1662,$O$3:$O$1662,0,0,1)</f>
        <v>0</v>
      </c>
      <c r="AM3" s="2" cm="1">
        <f t="array" ref="AM3">_xlfn.XLOOKUP(AM$1&amp;$AB3,$M$3:$M$1662&amp;$N$3:$N$1662,$O$3:$O$1662,0,0,1)</f>
        <v>90100</v>
      </c>
    </row>
    <row r="4" spans="1:51" x14ac:dyDescent="0.4">
      <c r="A4" t="s">
        <v>806</v>
      </c>
      <c r="B4">
        <v>1700</v>
      </c>
      <c r="C4">
        <v>4095</v>
      </c>
      <c r="D4" t="str">
        <f t="shared" si="1"/>
        <v>買</v>
      </c>
      <c r="E4" t="str">
        <f t="shared" ref="E4:E21" si="3">IF(AND(B4&gt;$E$24,ISNUMBER(B4)),$E$26,"")</f>
        <v/>
      </c>
      <c r="M4" t="s">
        <v>870</v>
      </c>
      <c r="N4" t="s">
        <v>546</v>
      </c>
      <c r="O4">
        <v>90100</v>
      </c>
      <c r="S4" t="s">
        <v>804</v>
      </c>
      <c r="T4">
        <v>4205</v>
      </c>
      <c r="U4">
        <v>4310</v>
      </c>
      <c r="V4">
        <v>4140</v>
      </c>
      <c r="W4">
        <v>4285</v>
      </c>
      <c r="AB4" t="s">
        <v>95</v>
      </c>
      <c r="AC4" s="2">
        <f t="shared" si="2"/>
        <v>195950</v>
      </c>
      <c r="AD4" s="2">
        <f t="shared" ref="AD4:AH19" si="4">AD3+AI4</f>
        <v>137000</v>
      </c>
      <c r="AE4" s="2">
        <f t="shared" si="4"/>
        <v>132800</v>
      </c>
      <c r="AF4" s="2">
        <f t="shared" si="4"/>
        <v>0</v>
      </c>
      <c r="AG4" s="2">
        <f t="shared" si="4"/>
        <v>79000</v>
      </c>
      <c r="AH4" s="2">
        <f t="shared" si="4"/>
        <v>435000</v>
      </c>
      <c r="AI4" s="2" cm="1">
        <f t="array" ref="AI4">_xlfn.XLOOKUP(AI$1&amp;$AB4,$M$3:$M$1662&amp;$N$3:$N$1662,$O$3:$O$1662,0,0,1)</f>
        <v>13000</v>
      </c>
      <c r="AJ4" s="2" cm="1">
        <f t="array" ref="AJ4">_xlfn.XLOOKUP(AJ$1&amp;$AB4,$M$3:$M$1662&amp;$N$3:$N$1662,$O$3:$O$1662,0,0,1)</f>
        <v>33500</v>
      </c>
      <c r="AK4" s="2" cm="1">
        <f t="array" ref="AK4">_xlfn.XLOOKUP(AK$1&amp;$AB4,$M$3:$M$1662&amp;$N$3:$N$1662,$O$3:$O$1662,0,0,1)</f>
        <v>0</v>
      </c>
      <c r="AL4" s="2" cm="1">
        <f t="array" ref="AL4">_xlfn.XLOOKUP(AL$1&amp;$AB4,$M$3:$M$1662&amp;$N$3:$N$1662,$O$3:$O$1662,0,0,1)</f>
        <v>79000</v>
      </c>
      <c r="AM4" s="2" cm="1">
        <f t="array" ref="AM4">_xlfn.XLOOKUP(AM$1&amp;$AB4,$M$3:$M$1662&amp;$N$3:$N$1662,$O$3:$O$1662,0,0,1)</f>
        <v>107100</v>
      </c>
      <c r="AS4" s="25">
        <f t="shared" ref="AS4:AS17" si="5">MAX(AT4:AV4)</f>
        <v>170</v>
      </c>
      <c r="AT4" s="25">
        <f t="shared" ref="AT4:AT17" si="6">ABS(U4-W3)</f>
        <v>55</v>
      </c>
      <c r="AU4" s="25">
        <f t="shared" ref="AU4:AU17" si="7">ABS(V4-W3)</f>
        <v>115</v>
      </c>
      <c r="AV4" s="25">
        <f t="shared" ref="AV4:AV17" si="8">U4-V4</f>
        <v>170</v>
      </c>
      <c r="AY4" s="25">
        <f t="shared" ref="AY4:AY17" si="9">U4-W3</f>
        <v>55</v>
      </c>
    </row>
    <row r="5" spans="1:51" x14ac:dyDescent="0.4">
      <c r="A5" t="s">
        <v>806</v>
      </c>
      <c r="B5">
        <v>7300</v>
      </c>
      <c r="C5">
        <v>4090</v>
      </c>
      <c r="D5" t="str">
        <f t="shared" si="1"/>
        <v>売</v>
      </c>
      <c r="E5" t="str">
        <f t="shared" si="3"/>
        <v>大口</v>
      </c>
      <c r="M5" t="s">
        <v>870</v>
      </c>
      <c r="N5" t="s">
        <v>547</v>
      </c>
      <c r="O5">
        <v>107100</v>
      </c>
      <c r="S5" t="s">
        <v>781</v>
      </c>
      <c r="T5">
        <v>4285</v>
      </c>
      <c r="U5">
        <v>4335</v>
      </c>
      <c r="V5">
        <v>4235</v>
      </c>
      <c r="W5">
        <v>4295</v>
      </c>
      <c r="AB5" t="s">
        <v>44</v>
      </c>
      <c r="AC5" s="2">
        <f t="shared" si="2"/>
        <v>219600</v>
      </c>
      <c r="AD5" s="2">
        <f t="shared" si="4"/>
        <v>178600</v>
      </c>
      <c r="AE5" s="2">
        <f t="shared" si="4"/>
        <v>160700</v>
      </c>
      <c r="AF5" s="2">
        <f t="shared" si="4"/>
        <v>87900</v>
      </c>
      <c r="AG5" s="2">
        <f t="shared" si="4"/>
        <v>112100</v>
      </c>
      <c r="AH5" s="2">
        <f t="shared" si="4"/>
        <v>558700</v>
      </c>
      <c r="AI5" s="2" cm="1">
        <f t="array" ref="AI5">_xlfn.XLOOKUP(AI$1&amp;$AB5,$M$3:$M$1662&amp;$N$3:$N$1662,$O$3:$O$1662,0,0,1)</f>
        <v>41600</v>
      </c>
      <c r="AJ5" s="2" cm="1">
        <f t="array" ref="AJ5">_xlfn.XLOOKUP(AJ$1&amp;$AB5,$M$3:$M$1662&amp;$N$3:$N$1662,$O$3:$O$1662,0,0,1)</f>
        <v>27900</v>
      </c>
      <c r="AK5" s="2" cm="1">
        <f t="array" ref="AK5">_xlfn.XLOOKUP(AK$1&amp;$AB5,$M$3:$M$1662&amp;$N$3:$N$1662,$O$3:$O$1662,0,0,1)</f>
        <v>87900</v>
      </c>
      <c r="AL5" s="2" cm="1">
        <f t="array" ref="AL5">_xlfn.XLOOKUP(AL$1&amp;$AB5,$M$3:$M$1662&amp;$N$3:$N$1662,$O$3:$O$1662,0,0,1)</f>
        <v>33100</v>
      </c>
      <c r="AM5" s="2" cm="1">
        <f t="array" ref="AM5">_xlfn.XLOOKUP(AM$1&amp;$AB5,$M$3:$M$1662&amp;$N$3:$N$1662,$O$3:$O$1662,0,0,1)</f>
        <v>123700</v>
      </c>
      <c r="AS5" s="25">
        <f t="shared" si="5"/>
        <v>100</v>
      </c>
      <c r="AT5" s="25">
        <f t="shared" si="6"/>
        <v>50</v>
      </c>
      <c r="AU5" s="25">
        <f t="shared" si="7"/>
        <v>50</v>
      </c>
      <c r="AV5" s="25">
        <f t="shared" si="8"/>
        <v>100</v>
      </c>
      <c r="AY5" s="25">
        <f t="shared" si="9"/>
        <v>50</v>
      </c>
    </row>
    <row r="6" spans="1:51" x14ac:dyDescent="0.4">
      <c r="A6" t="s">
        <v>806</v>
      </c>
      <c r="B6">
        <v>400</v>
      </c>
      <c r="C6">
        <v>4095</v>
      </c>
      <c r="D6" t="str">
        <f t="shared" si="1"/>
        <v>売</v>
      </c>
      <c r="E6" t="str">
        <f t="shared" si="3"/>
        <v/>
      </c>
      <c r="M6" t="s">
        <v>870</v>
      </c>
      <c r="N6" t="s">
        <v>548</v>
      </c>
      <c r="O6">
        <v>123700</v>
      </c>
      <c r="S6" t="s">
        <v>782</v>
      </c>
      <c r="T6">
        <v>4310</v>
      </c>
      <c r="U6">
        <v>4340</v>
      </c>
      <c r="V6">
        <v>4240</v>
      </c>
      <c r="W6">
        <v>4270</v>
      </c>
      <c r="AB6" t="s">
        <v>39</v>
      </c>
      <c r="AC6" s="2">
        <f t="shared" si="2"/>
        <v>264040</v>
      </c>
      <c r="AD6" s="2">
        <f t="shared" si="4"/>
        <v>184300</v>
      </c>
      <c r="AE6" s="2">
        <f t="shared" si="4"/>
        <v>173900</v>
      </c>
      <c r="AF6" s="2">
        <f t="shared" si="4"/>
        <v>147800</v>
      </c>
      <c r="AG6" s="2">
        <f t="shared" si="4"/>
        <v>156900</v>
      </c>
      <c r="AH6" s="2">
        <f t="shared" si="4"/>
        <v>657300</v>
      </c>
      <c r="AI6" s="2" cm="1">
        <f t="array" ref="AI6">_xlfn.XLOOKUP(AI$1&amp;$AB6,$M$3:$M$1662&amp;$N$3:$N$1662,$O$3:$O$1662,0,0,1)</f>
        <v>5700</v>
      </c>
      <c r="AJ6" s="2" cm="1">
        <f t="array" ref="AJ6">_xlfn.XLOOKUP(AJ$1&amp;$AB6,$M$3:$M$1662&amp;$N$3:$N$1662,$O$3:$O$1662,0,0,1)</f>
        <v>13200</v>
      </c>
      <c r="AK6" s="2" cm="1">
        <f t="array" ref="AK6">_xlfn.XLOOKUP(AK$1&amp;$AB6,$M$3:$M$1662&amp;$N$3:$N$1662,$O$3:$O$1662,0,0,1)</f>
        <v>59900</v>
      </c>
      <c r="AL6" s="2" cm="1">
        <f t="array" ref="AL6">_xlfn.XLOOKUP(AL$1&amp;$AB6,$M$3:$M$1662&amp;$N$3:$N$1662,$O$3:$O$1662,0,0,1)</f>
        <v>44800</v>
      </c>
      <c r="AM6" s="2" cm="1">
        <f t="array" ref="AM6">_xlfn.XLOOKUP(AM$1&amp;$AB6,$M$3:$M$1662&amp;$N$3:$N$1662,$O$3:$O$1662,0,0,1)</f>
        <v>98600</v>
      </c>
      <c r="AS6" s="25">
        <f t="shared" si="5"/>
        <v>100</v>
      </c>
      <c r="AT6" s="25">
        <f t="shared" si="6"/>
        <v>45</v>
      </c>
      <c r="AU6" s="25">
        <f t="shared" si="7"/>
        <v>55</v>
      </c>
      <c r="AV6" s="25">
        <f t="shared" si="8"/>
        <v>100</v>
      </c>
      <c r="AY6" s="25">
        <f t="shared" si="9"/>
        <v>45</v>
      </c>
    </row>
    <row r="7" spans="1:51" x14ac:dyDescent="0.4">
      <c r="A7" t="s">
        <v>807</v>
      </c>
      <c r="B7">
        <v>1300</v>
      </c>
      <c r="C7">
        <v>4095</v>
      </c>
      <c r="D7" t="str">
        <f t="shared" si="1"/>
        <v>売</v>
      </c>
      <c r="E7" t="str">
        <f t="shared" si="3"/>
        <v/>
      </c>
      <c r="M7" t="s">
        <v>870</v>
      </c>
      <c r="N7" t="s">
        <v>549</v>
      </c>
      <c r="O7">
        <v>98600</v>
      </c>
      <c r="S7" t="s">
        <v>783</v>
      </c>
      <c r="T7">
        <v>4240</v>
      </c>
      <c r="U7">
        <v>4270</v>
      </c>
      <c r="V7">
        <v>4160</v>
      </c>
      <c r="W7">
        <v>4160</v>
      </c>
      <c r="AB7" t="s">
        <v>87</v>
      </c>
      <c r="AC7" s="2">
        <f t="shared" si="2"/>
        <v>291900</v>
      </c>
      <c r="AD7" s="2">
        <f t="shared" si="4"/>
        <v>228200</v>
      </c>
      <c r="AE7" s="2">
        <f t="shared" si="4"/>
        <v>187100</v>
      </c>
      <c r="AF7" s="2">
        <f t="shared" si="4"/>
        <v>164900</v>
      </c>
      <c r="AG7" s="2">
        <f t="shared" si="4"/>
        <v>184100</v>
      </c>
      <c r="AH7" s="2">
        <f t="shared" si="4"/>
        <v>695200</v>
      </c>
      <c r="AI7" s="2" cm="1">
        <f t="array" ref="AI7">_xlfn.XLOOKUP(AI$1&amp;$AB7,$M$3:$M$1662&amp;$N$3:$N$1662,$O$3:$O$1662,0,0,1)</f>
        <v>43900</v>
      </c>
      <c r="AJ7" s="2" cm="1">
        <f t="array" ref="AJ7">_xlfn.XLOOKUP(AJ$1&amp;$AB7,$M$3:$M$1662&amp;$N$3:$N$1662,$O$3:$O$1662,0,0,1)</f>
        <v>13200</v>
      </c>
      <c r="AK7" s="2" cm="1">
        <f t="array" ref="AK7">_xlfn.XLOOKUP(AK$1&amp;$AB7,$M$3:$M$1662&amp;$N$3:$N$1662,$O$3:$O$1662,0,0,1)</f>
        <v>17100</v>
      </c>
      <c r="AL7" s="2" cm="1">
        <f t="array" ref="AL7">_xlfn.XLOOKUP(AL$1&amp;$AB7,$M$3:$M$1662&amp;$N$3:$N$1662,$O$3:$O$1662,0,0,1)</f>
        <v>27200</v>
      </c>
      <c r="AM7" s="2" cm="1">
        <f t="array" ref="AM7">_xlfn.XLOOKUP(AM$1&amp;$AB7,$M$3:$M$1662&amp;$N$3:$N$1662,$O$3:$O$1662,0,0,1)</f>
        <v>37900</v>
      </c>
      <c r="AS7" s="25">
        <f t="shared" si="5"/>
        <v>110</v>
      </c>
      <c r="AT7" s="25">
        <f t="shared" si="6"/>
        <v>0</v>
      </c>
      <c r="AU7" s="25">
        <f t="shared" si="7"/>
        <v>110</v>
      </c>
      <c r="AV7" s="25">
        <f t="shared" si="8"/>
        <v>110</v>
      </c>
      <c r="AY7" s="25">
        <f t="shared" si="9"/>
        <v>0</v>
      </c>
    </row>
    <row r="8" spans="1:51" x14ac:dyDescent="0.4">
      <c r="A8" t="s">
        <v>807</v>
      </c>
      <c r="B8">
        <v>100</v>
      </c>
      <c r="C8">
        <v>4095</v>
      </c>
      <c r="D8" t="str">
        <f t="shared" si="1"/>
        <v>売</v>
      </c>
      <c r="E8" t="str">
        <f t="shared" si="3"/>
        <v/>
      </c>
      <c r="M8" t="s">
        <v>870</v>
      </c>
      <c r="N8" t="s">
        <v>550</v>
      </c>
      <c r="O8">
        <v>37900</v>
      </c>
      <c r="Q8" s="1"/>
      <c r="R8" s="1"/>
      <c r="S8" s="1" t="s">
        <v>792</v>
      </c>
      <c r="T8" s="1">
        <v>4300</v>
      </c>
      <c r="U8" s="1">
        <v>4445</v>
      </c>
      <c r="V8" s="1">
        <v>4280</v>
      </c>
      <c r="W8" s="1">
        <v>4390</v>
      </c>
      <c r="AB8" t="s">
        <v>82</v>
      </c>
      <c r="AC8" s="2">
        <f t="shared" si="2"/>
        <v>314080</v>
      </c>
      <c r="AD8" s="2">
        <f t="shared" si="4"/>
        <v>247600</v>
      </c>
      <c r="AE8" s="2">
        <f t="shared" si="4"/>
        <v>207700</v>
      </c>
      <c r="AF8" s="2">
        <f t="shared" si="4"/>
        <v>178300</v>
      </c>
      <c r="AG8" s="2">
        <f t="shared" si="4"/>
        <v>199200</v>
      </c>
      <c r="AH8" s="2">
        <f t="shared" si="4"/>
        <v>737600</v>
      </c>
      <c r="AI8" s="2" cm="1">
        <f t="array" ref="AI8">_xlfn.XLOOKUP(AI$1&amp;$AB8,$M$3:$M$1662&amp;$N$3:$N$1662,$O$3:$O$1662,0,0,1)</f>
        <v>19400</v>
      </c>
      <c r="AJ8" s="2" cm="1">
        <f t="array" ref="AJ8">_xlfn.XLOOKUP(AJ$1&amp;$AB8,$M$3:$M$1662&amp;$N$3:$N$1662,$O$3:$O$1662,0,0,1)</f>
        <v>20600</v>
      </c>
      <c r="AK8" s="2" cm="1">
        <f t="array" ref="AK8">_xlfn.XLOOKUP(AK$1&amp;$AB8,$M$3:$M$1662&amp;$N$3:$N$1662,$O$3:$O$1662,0,0,1)</f>
        <v>13400</v>
      </c>
      <c r="AL8" s="2" cm="1">
        <f t="array" ref="AL8">_xlfn.XLOOKUP(AL$1&amp;$AB8,$M$3:$M$1662&amp;$N$3:$N$1662,$O$3:$O$1662,0,0,1)</f>
        <v>15100</v>
      </c>
      <c r="AM8" s="2" cm="1">
        <f t="array" ref="AM8">_xlfn.XLOOKUP(AM$1&amp;$AB8,$M$3:$M$1662&amp;$N$3:$N$1662,$O$3:$O$1662,0,0,1)</f>
        <v>42400</v>
      </c>
      <c r="AS8" s="25">
        <f t="shared" si="5"/>
        <v>285</v>
      </c>
      <c r="AT8" s="25">
        <f t="shared" si="6"/>
        <v>285</v>
      </c>
      <c r="AU8" s="25">
        <f t="shared" si="7"/>
        <v>120</v>
      </c>
      <c r="AV8" s="25">
        <f t="shared" si="8"/>
        <v>165</v>
      </c>
      <c r="AY8" s="25">
        <f t="shared" si="9"/>
        <v>285</v>
      </c>
    </row>
    <row r="9" spans="1:51" x14ac:dyDescent="0.4">
      <c r="A9" t="s">
        <v>780</v>
      </c>
      <c r="B9">
        <v>800</v>
      </c>
      <c r="C9">
        <v>4095</v>
      </c>
      <c r="D9" t="str">
        <f t="shared" si="1"/>
        <v>売</v>
      </c>
      <c r="E9" t="str">
        <f t="shared" si="3"/>
        <v/>
      </c>
      <c r="M9" t="s">
        <v>870</v>
      </c>
      <c r="N9" t="s">
        <v>551</v>
      </c>
      <c r="O9">
        <v>42400</v>
      </c>
      <c r="Q9" s="1"/>
      <c r="R9" s="1"/>
      <c r="S9" s="1" t="s">
        <v>793</v>
      </c>
      <c r="T9" s="1">
        <v>4450</v>
      </c>
      <c r="U9" s="1">
        <v>4475</v>
      </c>
      <c r="V9" s="1">
        <v>4330</v>
      </c>
      <c r="W9">
        <v>4450</v>
      </c>
      <c r="AB9" t="s">
        <v>21</v>
      </c>
      <c r="AC9" s="2">
        <f t="shared" si="2"/>
        <v>338620</v>
      </c>
      <c r="AD9" s="2">
        <f t="shared" si="4"/>
        <v>256300</v>
      </c>
      <c r="AE9" s="2">
        <f t="shared" si="4"/>
        <v>221900</v>
      </c>
      <c r="AF9" s="2">
        <f t="shared" si="4"/>
        <v>244900</v>
      </c>
      <c r="AG9" s="2">
        <f t="shared" si="4"/>
        <v>215800</v>
      </c>
      <c r="AH9" s="2">
        <f t="shared" si="4"/>
        <v>754200</v>
      </c>
      <c r="AI9" s="2" cm="1">
        <f t="array" ref="AI9">_xlfn.XLOOKUP(AI$1&amp;$AB9,$M$3:$M$1662&amp;$N$3:$N$1662,$O$3:$O$1662,0,0,1)</f>
        <v>8700</v>
      </c>
      <c r="AJ9" s="2" cm="1">
        <f t="array" ref="AJ9">_xlfn.XLOOKUP(AJ$1&amp;$AB9,$M$3:$M$1662&amp;$N$3:$N$1662,$O$3:$O$1662,0,0,1)</f>
        <v>14200</v>
      </c>
      <c r="AK9" s="2" cm="1">
        <f t="array" ref="AK9">_xlfn.XLOOKUP(AK$1&amp;$AB9,$M$3:$M$1662&amp;$N$3:$N$1662,$O$3:$O$1662,0,0,1)</f>
        <v>66600</v>
      </c>
      <c r="AL9" s="2" cm="1">
        <f t="array" ref="AL9">_xlfn.XLOOKUP(AL$1&amp;$AB9,$M$3:$M$1662&amp;$N$3:$N$1662,$O$3:$O$1662,0,0,1)</f>
        <v>16600</v>
      </c>
      <c r="AM9" s="2" cm="1">
        <f t="array" ref="AM9">_xlfn.XLOOKUP(AM$1&amp;$AB9,$M$3:$M$1662&amp;$N$3:$N$1662,$O$3:$O$1662,0,0,1)</f>
        <v>16600</v>
      </c>
      <c r="AS9" s="25">
        <f t="shared" si="5"/>
        <v>145</v>
      </c>
      <c r="AT9" s="25">
        <f t="shared" si="6"/>
        <v>85</v>
      </c>
      <c r="AU9" s="25">
        <f t="shared" si="7"/>
        <v>60</v>
      </c>
      <c r="AV9" s="25">
        <f t="shared" si="8"/>
        <v>145</v>
      </c>
      <c r="AY9" s="25">
        <f t="shared" si="9"/>
        <v>85</v>
      </c>
    </row>
    <row r="10" spans="1:51" x14ac:dyDescent="0.4">
      <c r="A10" t="s">
        <v>780</v>
      </c>
      <c r="B10">
        <v>200</v>
      </c>
      <c r="C10">
        <v>4095</v>
      </c>
      <c r="D10" t="str">
        <f t="shared" si="1"/>
        <v>売</v>
      </c>
      <c r="E10" t="str">
        <f t="shared" si="3"/>
        <v/>
      </c>
      <c r="M10" t="s">
        <v>870</v>
      </c>
      <c r="N10" t="s">
        <v>552</v>
      </c>
      <c r="O10">
        <v>16600</v>
      </c>
      <c r="S10" t="s">
        <v>841</v>
      </c>
      <c r="T10">
        <v>4455</v>
      </c>
      <c r="U10">
        <v>4555</v>
      </c>
      <c r="V10">
        <v>4415</v>
      </c>
      <c r="W10">
        <v>4490</v>
      </c>
      <c r="AB10" t="s">
        <v>30</v>
      </c>
      <c r="AC10" s="2">
        <f t="shared" si="2"/>
        <v>354680</v>
      </c>
      <c r="AD10" s="2">
        <f t="shared" si="4"/>
        <v>261300</v>
      </c>
      <c r="AE10" s="2">
        <f t="shared" si="4"/>
        <v>233100</v>
      </c>
      <c r="AF10" s="2">
        <f t="shared" si="4"/>
        <v>255800</v>
      </c>
      <c r="AG10" s="2">
        <f t="shared" si="4"/>
        <v>224300</v>
      </c>
      <c r="AH10" s="2">
        <f t="shared" si="4"/>
        <v>798900</v>
      </c>
      <c r="AI10" s="2" cm="1">
        <f t="array" ref="AI10">_xlfn.XLOOKUP(AI$1&amp;$AB10,$M$3:$M$1662&amp;$N$3:$N$1662,$O$3:$O$1662,0,0,1)</f>
        <v>5000</v>
      </c>
      <c r="AJ10" s="2" cm="1">
        <f t="array" ref="AJ10">_xlfn.XLOOKUP(AJ$1&amp;$AB10,$M$3:$M$1662&amp;$N$3:$N$1662,$O$3:$O$1662,0,0,1)</f>
        <v>11200</v>
      </c>
      <c r="AK10" s="2" cm="1">
        <f t="array" ref="AK10">_xlfn.XLOOKUP(AK$1&amp;$AB10,$M$3:$M$1662&amp;$N$3:$N$1662,$O$3:$O$1662,0,0,1)</f>
        <v>10900</v>
      </c>
      <c r="AL10" s="2" cm="1">
        <f t="array" ref="AL10">_xlfn.XLOOKUP(AL$1&amp;$AB10,$M$3:$M$1662&amp;$N$3:$N$1662,$O$3:$O$1662,0,0,1)</f>
        <v>8500</v>
      </c>
      <c r="AM10" s="2" cm="1">
        <f t="array" ref="AM10">_xlfn.XLOOKUP(AM$1&amp;$AB10,$M$3:$M$1662&amp;$N$3:$N$1662,$O$3:$O$1662,0,0,1)</f>
        <v>44700</v>
      </c>
      <c r="AS10" s="25">
        <f t="shared" si="5"/>
        <v>140</v>
      </c>
      <c r="AT10" s="25">
        <f t="shared" si="6"/>
        <v>105</v>
      </c>
      <c r="AU10" s="25">
        <f t="shared" si="7"/>
        <v>35</v>
      </c>
      <c r="AV10" s="25">
        <f t="shared" si="8"/>
        <v>140</v>
      </c>
      <c r="AY10" s="25">
        <f t="shared" si="9"/>
        <v>105</v>
      </c>
    </row>
    <row r="11" spans="1:51" x14ac:dyDescent="0.4">
      <c r="A11" t="s">
        <v>815</v>
      </c>
      <c r="B11">
        <v>200</v>
      </c>
      <c r="C11">
        <v>4095</v>
      </c>
      <c r="D11" t="str">
        <f t="shared" si="1"/>
        <v>売</v>
      </c>
      <c r="E11" t="str">
        <f t="shared" si="3"/>
        <v/>
      </c>
      <c r="M11" t="s">
        <v>870</v>
      </c>
      <c r="N11" t="s">
        <v>553</v>
      </c>
      <c r="O11">
        <v>44700</v>
      </c>
      <c r="Q11" s="1"/>
      <c r="R11" s="1"/>
      <c r="S11" s="1" t="s">
        <v>842</v>
      </c>
      <c r="T11" s="1">
        <v>4545</v>
      </c>
      <c r="U11" s="1">
        <v>4725</v>
      </c>
      <c r="V11" s="1">
        <v>4495</v>
      </c>
      <c r="W11">
        <v>4710</v>
      </c>
      <c r="AB11" t="s">
        <v>42</v>
      </c>
      <c r="AC11" s="2">
        <f t="shared" si="2"/>
        <v>366700</v>
      </c>
      <c r="AD11" s="2">
        <f t="shared" si="4"/>
        <v>267800</v>
      </c>
      <c r="AE11" s="2">
        <f t="shared" si="4"/>
        <v>249600</v>
      </c>
      <c r="AF11" s="2">
        <f t="shared" si="4"/>
        <v>262400</v>
      </c>
      <c r="AG11" s="2">
        <f t="shared" si="4"/>
        <v>228100</v>
      </c>
      <c r="AH11" s="2">
        <f t="shared" si="4"/>
        <v>825600</v>
      </c>
      <c r="AI11" s="2" cm="1">
        <f t="array" ref="AI11">_xlfn.XLOOKUP(AI$1&amp;$AB11,$M$3:$M$1662&amp;$N$3:$N$1662,$O$3:$O$1662,0,0,1)</f>
        <v>6500</v>
      </c>
      <c r="AJ11" s="2" cm="1">
        <f t="array" ref="AJ11">_xlfn.XLOOKUP(AJ$1&amp;$AB11,$M$3:$M$1662&amp;$N$3:$N$1662,$O$3:$O$1662,0,0,1)</f>
        <v>16500</v>
      </c>
      <c r="AK11" s="2" cm="1">
        <f t="array" ref="AK11">_xlfn.XLOOKUP(AK$1&amp;$AB11,$M$3:$M$1662&amp;$N$3:$N$1662,$O$3:$O$1662,0,0,1)</f>
        <v>6600</v>
      </c>
      <c r="AL11" s="2" cm="1">
        <f t="array" ref="AL11">_xlfn.XLOOKUP(AL$1&amp;$AB11,$M$3:$M$1662&amp;$N$3:$N$1662,$O$3:$O$1662,0,0,1)</f>
        <v>3800</v>
      </c>
      <c r="AM11" s="2" cm="1">
        <f t="array" ref="AM11">_xlfn.XLOOKUP(AM$1&amp;$AB11,$M$3:$M$1662&amp;$N$3:$N$1662,$O$3:$O$1662,0,0,1)</f>
        <v>26700</v>
      </c>
      <c r="AS11" s="25">
        <f t="shared" si="5"/>
        <v>235</v>
      </c>
      <c r="AT11" s="25">
        <f t="shared" si="6"/>
        <v>235</v>
      </c>
      <c r="AU11" s="25">
        <f t="shared" si="7"/>
        <v>5</v>
      </c>
      <c r="AV11" s="25">
        <f t="shared" si="8"/>
        <v>230</v>
      </c>
      <c r="AY11" s="25">
        <f t="shared" si="9"/>
        <v>235</v>
      </c>
    </row>
    <row r="12" spans="1:51" x14ac:dyDescent="0.4">
      <c r="A12" t="s">
        <v>815</v>
      </c>
      <c r="B12">
        <v>500</v>
      </c>
      <c r="C12">
        <v>4100</v>
      </c>
      <c r="D12" t="str">
        <f t="shared" si="1"/>
        <v>買</v>
      </c>
      <c r="E12" t="str">
        <f t="shared" si="3"/>
        <v/>
      </c>
      <c r="M12" t="s">
        <v>870</v>
      </c>
      <c r="N12" t="s">
        <v>554</v>
      </c>
      <c r="O12">
        <v>26700</v>
      </c>
      <c r="S12" t="s">
        <v>876</v>
      </c>
      <c r="T12">
        <v>4650</v>
      </c>
      <c r="U12">
        <v>4735</v>
      </c>
      <c r="V12">
        <v>4600</v>
      </c>
      <c r="W12">
        <v>4730</v>
      </c>
      <c r="AB12" t="s">
        <v>65</v>
      </c>
      <c r="AC12" s="2">
        <f t="shared" si="2"/>
        <v>378660</v>
      </c>
      <c r="AD12" s="2">
        <f t="shared" si="4"/>
        <v>272600</v>
      </c>
      <c r="AE12" s="2">
        <f t="shared" si="4"/>
        <v>261200</v>
      </c>
      <c r="AF12" s="2">
        <f t="shared" si="4"/>
        <v>266200</v>
      </c>
      <c r="AG12" s="2">
        <f t="shared" si="4"/>
        <v>230500</v>
      </c>
      <c r="AH12" s="2">
        <f t="shared" si="4"/>
        <v>862800</v>
      </c>
      <c r="AI12" s="2" cm="1">
        <f t="array" ref="AI12">_xlfn.XLOOKUP(AI$1&amp;$AB12,$M$3:$M$1662&amp;$N$3:$N$1662,$O$3:$O$1662,0,0,1)</f>
        <v>4800</v>
      </c>
      <c r="AJ12" s="2" cm="1">
        <f t="array" ref="AJ12">_xlfn.XLOOKUP(AJ$1&amp;$AB12,$M$3:$M$1662&amp;$N$3:$N$1662,$O$3:$O$1662,0,0,1)</f>
        <v>11600</v>
      </c>
      <c r="AK12" s="2" cm="1">
        <f t="array" ref="AK12">_xlfn.XLOOKUP(AK$1&amp;$AB12,$M$3:$M$1662&amp;$N$3:$N$1662,$O$3:$O$1662,0,0,1)</f>
        <v>3800</v>
      </c>
      <c r="AL12" s="2" cm="1">
        <f t="array" ref="AL12">_xlfn.XLOOKUP(AL$1&amp;$AB12,$M$3:$M$1662&amp;$N$3:$N$1662,$O$3:$O$1662,0,0,1)</f>
        <v>2400</v>
      </c>
      <c r="AM12" s="2" cm="1">
        <f t="array" ref="AM12">_xlfn.XLOOKUP(AM$1&amp;$AB12,$M$3:$M$1662&amp;$N$3:$N$1662,$O$3:$O$1662,0,0,1)</f>
        <v>37200</v>
      </c>
      <c r="AS12" s="25">
        <f t="shared" si="5"/>
        <v>135</v>
      </c>
      <c r="AT12" s="25">
        <f t="shared" si="6"/>
        <v>25</v>
      </c>
      <c r="AU12" s="25">
        <f t="shared" si="7"/>
        <v>110</v>
      </c>
      <c r="AV12" s="25">
        <f t="shared" si="8"/>
        <v>135</v>
      </c>
      <c r="AY12" s="25">
        <f t="shared" si="9"/>
        <v>25</v>
      </c>
    </row>
    <row r="13" spans="1:51" x14ac:dyDescent="0.4">
      <c r="A13" t="s">
        <v>815</v>
      </c>
      <c r="B13">
        <v>2800</v>
      </c>
      <c r="C13">
        <v>4100</v>
      </c>
      <c r="D13" t="str">
        <f t="shared" si="1"/>
        <v>買</v>
      </c>
      <c r="E13" t="str">
        <f t="shared" si="3"/>
        <v/>
      </c>
      <c r="M13" t="s">
        <v>870</v>
      </c>
      <c r="N13" t="s">
        <v>555</v>
      </c>
      <c r="O13">
        <v>37200</v>
      </c>
      <c r="Q13" s="1"/>
      <c r="R13" s="1"/>
      <c r="S13" s="1" t="s">
        <v>870</v>
      </c>
      <c r="T13" s="1">
        <v>4800</v>
      </c>
      <c r="U13" s="1">
        <v>4820</v>
      </c>
      <c r="V13" s="1">
        <v>4435</v>
      </c>
      <c r="W13">
        <v>4610</v>
      </c>
      <c r="AB13" t="s">
        <v>27</v>
      </c>
      <c r="AC13" s="2">
        <f t="shared" si="2"/>
        <v>388840</v>
      </c>
      <c r="AD13" s="2">
        <f t="shared" si="4"/>
        <v>279700</v>
      </c>
      <c r="AE13" s="2">
        <f t="shared" si="4"/>
        <v>270400</v>
      </c>
      <c r="AF13" s="2">
        <f t="shared" si="4"/>
        <v>278300</v>
      </c>
      <c r="AG13" s="2">
        <f t="shared" si="4"/>
        <v>241800</v>
      </c>
      <c r="AH13" s="2">
        <f t="shared" si="4"/>
        <v>874000</v>
      </c>
      <c r="AI13" s="2" cm="1">
        <f t="array" ref="AI13">_xlfn.XLOOKUP(AI$1&amp;$AB13,$M$3:$M$1662&amp;$N$3:$N$1662,$O$3:$O$1662,0,0,1)</f>
        <v>7100</v>
      </c>
      <c r="AJ13" s="2" cm="1">
        <f t="array" ref="AJ13">_xlfn.XLOOKUP(AJ$1&amp;$AB13,$M$3:$M$1662&amp;$N$3:$N$1662,$O$3:$O$1662,0,0,1)</f>
        <v>9200</v>
      </c>
      <c r="AK13" s="2" cm="1">
        <f t="array" ref="AK13">_xlfn.XLOOKUP(AK$1&amp;$AB13,$M$3:$M$1662&amp;$N$3:$N$1662,$O$3:$O$1662,0,0,1)</f>
        <v>12100</v>
      </c>
      <c r="AL13" s="2" cm="1">
        <f t="array" ref="AL13">_xlfn.XLOOKUP(AL$1&amp;$AB13,$M$3:$M$1662&amp;$N$3:$N$1662,$O$3:$O$1662,0,0,1)</f>
        <v>11300</v>
      </c>
      <c r="AM13" s="2" cm="1">
        <f t="array" ref="AM13">_xlfn.XLOOKUP(AM$1&amp;$AB13,$M$3:$M$1662&amp;$N$3:$N$1662,$O$3:$O$1662,0,0,1)</f>
        <v>11200</v>
      </c>
      <c r="AS13" s="25">
        <f t="shared" si="5"/>
        <v>385</v>
      </c>
      <c r="AT13" s="25">
        <f t="shared" si="6"/>
        <v>90</v>
      </c>
      <c r="AU13" s="25">
        <f t="shared" si="7"/>
        <v>295</v>
      </c>
      <c r="AV13" s="25">
        <f t="shared" si="8"/>
        <v>385</v>
      </c>
      <c r="AY13" s="25">
        <f t="shared" si="9"/>
        <v>90</v>
      </c>
    </row>
    <row r="14" spans="1:51" x14ac:dyDescent="0.4">
      <c r="A14" t="s">
        <v>815</v>
      </c>
      <c r="B14">
        <v>200</v>
      </c>
      <c r="C14">
        <v>4095</v>
      </c>
      <c r="D14" t="str">
        <f t="shared" si="1"/>
        <v>買</v>
      </c>
      <c r="E14" t="str">
        <f t="shared" si="3"/>
        <v/>
      </c>
      <c r="M14" t="s">
        <v>870</v>
      </c>
      <c r="N14" t="s">
        <v>556</v>
      </c>
      <c r="O14">
        <v>11200</v>
      </c>
      <c r="S14" t="s">
        <v>871</v>
      </c>
      <c r="T14">
        <v>4540</v>
      </c>
      <c r="U14">
        <v>4645</v>
      </c>
      <c r="V14">
        <v>4525</v>
      </c>
      <c r="W14">
        <v>4590</v>
      </c>
      <c r="AB14" t="s">
        <v>152</v>
      </c>
      <c r="AC14" s="2">
        <f t="shared" si="2"/>
        <v>403580</v>
      </c>
      <c r="AD14" s="2">
        <f t="shared" si="4"/>
        <v>283900</v>
      </c>
      <c r="AE14" s="2">
        <f t="shared" si="4"/>
        <v>293900</v>
      </c>
      <c r="AF14" s="2">
        <f t="shared" si="4"/>
        <v>286500</v>
      </c>
      <c r="AG14" s="2">
        <f t="shared" si="4"/>
        <v>269000</v>
      </c>
      <c r="AH14" s="2">
        <f t="shared" si="4"/>
        <v>884600</v>
      </c>
      <c r="AI14" s="2" cm="1">
        <f t="array" ref="AI14">_xlfn.XLOOKUP(AI$1&amp;$AB14,$M$3:$M$1662&amp;$N$3:$N$1662,$O$3:$O$1662,0,0,1)</f>
        <v>4200</v>
      </c>
      <c r="AJ14" s="2" cm="1">
        <f t="array" ref="AJ14">_xlfn.XLOOKUP(AJ$1&amp;$AB14,$M$3:$M$1662&amp;$N$3:$N$1662,$O$3:$O$1662,0,0,1)</f>
        <v>23500</v>
      </c>
      <c r="AK14" s="2" cm="1">
        <f t="array" ref="AK14">_xlfn.XLOOKUP(AK$1&amp;$AB14,$M$3:$M$1662&amp;$N$3:$N$1662,$O$3:$O$1662,0,0,1)</f>
        <v>8200</v>
      </c>
      <c r="AL14" s="2" cm="1">
        <f t="array" ref="AL14">_xlfn.XLOOKUP(AL$1&amp;$AB14,$M$3:$M$1662&amp;$N$3:$N$1662,$O$3:$O$1662,0,0,1)</f>
        <v>27200</v>
      </c>
      <c r="AM14" s="2" cm="1">
        <f t="array" ref="AM14">_xlfn.XLOOKUP(AM$1&amp;$AB14,$M$3:$M$1662&amp;$N$3:$N$1662,$O$3:$O$1662,0,0,1)</f>
        <v>10600</v>
      </c>
      <c r="AS14" s="25">
        <f t="shared" si="5"/>
        <v>120</v>
      </c>
      <c r="AT14" s="25">
        <f t="shared" si="6"/>
        <v>35</v>
      </c>
      <c r="AU14" s="25">
        <f t="shared" si="7"/>
        <v>85</v>
      </c>
      <c r="AV14" s="25">
        <f t="shared" si="8"/>
        <v>120</v>
      </c>
      <c r="AY14" s="25">
        <f t="shared" si="9"/>
        <v>35</v>
      </c>
    </row>
    <row r="15" spans="1:51" x14ac:dyDescent="0.4">
      <c r="A15" t="s">
        <v>815</v>
      </c>
      <c r="B15">
        <v>400</v>
      </c>
      <c r="C15">
        <v>4095</v>
      </c>
      <c r="D15" t="str">
        <f t="shared" si="1"/>
        <v>買</v>
      </c>
      <c r="E15" t="str">
        <f t="shared" si="3"/>
        <v/>
      </c>
      <c r="M15" t="s">
        <v>870</v>
      </c>
      <c r="N15" t="s">
        <v>557</v>
      </c>
      <c r="O15">
        <v>10600</v>
      </c>
      <c r="S15" t="s">
        <v>872</v>
      </c>
      <c r="T15">
        <v>4490</v>
      </c>
      <c r="U15">
        <v>4515</v>
      </c>
      <c r="V15">
        <v>4360</v>
      </c>
      <c r="W15">
        <v>4450</v>
      </c>
      <c r="AB15" t="s">
        <v>123</v>
      </c>
      <c r="AC15" s="2">
        <f t="shared" si="2"/>
        <v>417000</v>
      </c>
      <c r="AD15" s="2">
        <f t="shared" si="4"/>
        <v>294700</v>
      </c>
      <c r="AE15" s="2">
        <f t="shared" si="4"/>
        <v>299600</v>
      </c>
      <c r="AF15" s="2">
        <f t="shared" si="4"/>
        <v>321200</v>
      </c>
      <c r="AG15" s="2">
        <f t="shared" si="4"/>
        <v>276400</v>
      </c>
      <c r="AH15" s="2">
        <f t="shared" si="4"/>
        <v>893100</v>
      </c>
      <c r="AI15" s="2" cm="1">
        <f t="array" ref="AI15">_xlfn.XLOOKUP(AI$1&amp;$AB15,$M$3:$M$1662&amp;$N$3:$N$1662,$O$3:$O$1662,0,0,1)</f>
        <v>10800</v>
      </c>
      <c r="AJ15" s="2" cm="1">
        <f t="array" ref="AJ15">_xlfn.XLOOKUP(AJ$1&amp;$AB15,$M$3:$M$1662&amp;$N$3:$N$1662,$O$3:$O$1662,0,0,1)</f>
        <v>5700</v>
      </c>
      <c r="AK15" s="2" cm="1">
        <f t="array" ref="AK15">_xlfn.XLOOKUP(AK$1&amp;$AB15,$M$3:$M$1662&amp;$N$3:$N$1662,$O$3:$O$1662,0,0,1)</f>
        <v>34700</v>
      </c>
      <c r="AL15" s="2" cm="1">
        <f t="array" ref="AL15">_xlfn.XLOOKUP(AL$1&amp;$AB15,$M$3:$M$1662&amp;$N$3:$N$1662,$O$3:$O$1662,0,0,1)</f>
        <v>7400</v>
      </c>
      <c r="AM15" s="2" cm="1">
        <f t="array" ref="AM15">_xlfn.XLOOKUP(AM$1&amp;$AB15,$M$3:$M$1662&amp;$N$3:$N$1662,$O$3:$O$1662,0,0,1)</f>
        <v>8500</v>
      </c>
      <c r="AS15" s="25">
        <f t="shared" si="5"/>
        <v>230</v>
      </c>
      <c r="AT15" s="25">
        <f t="shared" si="6"/>
        <v>75</v>
      </c>
      <c r="AU15" s="25">
        <f t="shared" si="7"/>
        <v>230</v>
      </c>
      <c r="AV15" s="25">
        <f t="shared" si="8"/>
        <v>155</v>
      </c>
      <c r="AY15" s="25">
        <f t="shared" si="9"/>
        <v>-75</v>
      </c>
    </row>
    <row r="16" spans="1:51" x14ac:dyDescent="0.4">
      <c r="A16" t="s">
        <v>815</v>
      </c>
      <c r="B16">
        <v>300</v>
      </c>
      <c r="C16">
        <v>4090</v>
      </c>
      <c r="D16" t="str">
        <f t="shared" si="1"/>
        <v>売</v>
      </c>
      <c r="E16" t="str">
        <f t="shared" si="3"/>
        <v/>
      </c>
      <c r="M16" t="s">
        <v>870</v>
      </c>
      <c r="N16" t="s">
        <v>558</v>
      </c>
      <c r="O16">
        <v>8500</v>
      </c>
      <c r="Q16" s="1"/>
      <c r="R16" s="1"/>
      <c r="S16" s="1" t="s">
        <v>873</v>
      </c>
      <c r="T16" s="1">
        <v>4465</v>
      </c>
      <c r="U16" s="1">
        <v>4530</v>
      </c>
      <c r="V16" s="1">
        <v>4325</v>
      </c>
      <c r="W16" s="1">
        <v>4325</v>
      </c>
      <c r="AB16" t="s">
        <v>99</v>
      </c>
      <c r="AC16" s="2">
        <f t="shared" si="2"/>
        <v>437380</v>
      </c>
      <c r="AD16" s="2">
        <f t="shared" si="4"/>
        <v>298700</v>
      </c>
      <c r="AE16" s="2">
        <f t="shared" si="4"/>
        <v>306800</v>
      </c>
      <c r="AF16" s="2">
        <f t="shared" si="4"/>
        <v>335800</v>
      </c>
      <c r="AG16" s="2">
        <f t="shared" si="4"/>
        <v>287900</v>
      </c>
      <c r="AH16" s="2">
        <f t="shared" si="4"/>
        <v>957700</v>
      </c>
      <c r="AI16" s="2" cm="1">
        <f t="array" ref="AI16">_xlfn.XLOOKUP(AI$1&amp;$AB16,$M$3:$M$1662&amp;$N$3:$N$1662,$O$3:$O$1662,0,0,1)</f>
        <v>4000</v>
      </c>
      <c r="AJ16" s="2" cm="1">
        <f t="array" ref="AJ16">_xlfn.XLOOKUP(AJ$1&amp;$AB16,$M$3:$M$1662&amp;$N$3:$N$1662,$O$3:$O$1662,0,0,1)</f>
        <v>7200</v>
      </c>
      <c r="AK16" s="2" cm="1">
        <f t="array" ref="AK16">_xlfn.XLOOKUP(AK$1&amp;$AB16,$M$3:$M$1662&amp;$N$3:$N$1662,$O$3:$O$1662,0,0,1)</f>
        <v>14600</v>
      </c>
      <c r="AL16" s="2" cm="1">
        <f t="array" ref="AL16">_xlfn.XLOOKUP(AL$1&amp;$AB16,$M$3:$M$1662&amp;$N$3:$N$1662,$O$3:$O$1662,0,0,1)</f>
        <v>11500</v>
      </c>
      <c r="AM16" s="2" cm="1">
        <f t="array" ref="AM16">_xlfn.XLOOKUP(AM$1&amp;$AB16,$M$3:$M$1662&amp;$N$3:$N$1662,$O$3:$O$1662,0,0,1)</f>
        <v>64600</v>
      </c>
      <c r="AR16" s="25"/>
      <c r="AS16" s="25">
        <f t="shared" si="5"/>
        <v>205</v>
      </c>
      <c r="AT16" s="25">
        <f t="shared" si="6"/>
        <v>80</v>
      </c>
      <c r="AU16" s="25">
        <f t="shared" si="7"/>
        <v>125</v>
      </c>
      <c r="AV16" s="25">
        <f t="shared" si="8"/>
        <v>205</v>
      </c>
      <c r="AY16" s="25">
        <f t="shared" si="9"/>
        <v>80</v>
      </c>
    </row>
    <row r="17" spans="1:51" x14ac:dyDescent="0.4">
      <c r="A17" t="s">
        <v>815</v>
      </c>
      <c r="B17">
        <v>600</v>
      </c>
      <c r="C17">
        <v>4095</v>
      </c>
      <c r="D17" t="str">
        <f t="shared" si="1"/>
        <v>売</v>
      </c>
      <c r="E17" t="str">
        <f t="shared" si="3"/>
        <v/>
      </c>
      <c r="M17" t="s">
        <v>870</v>
      </c>
      <c r="N17" t="s">
        <v>559</v>
      </c>
      <c r="O17">
        <v>64600</v>
      </c>
      <c r="Q17" s="1"/>
      <c r="R17" s="1"/>
      <c r="S17" s="1" t="s">
        <v>875</v>
      </c>
      <c r="T17" s="1">
        <v>4365</v>
      </c>
      <c r="U17" s="1">
        <v>4385</v>
      </c>
      <c r="V17" s="1">
        <v>4080</v>
      </c>
      <c r="W17" s="1">
        <v>4085</v>
      </c>
      <c r="AB17" t="s">
        <v>147</v>
      </c>
      <c r="AC17" s="2">
        <f t="shared" si="2"/>
        <v>453120</v>
      </c>
      <c r="AD17" s="2">
        <f t="shared" si="4"/>
        <v>318600</v>
      </c>
      <c r="AE17" s="2">
        <f t="shared" si="4"/>
        <v>313200</v>
      </c>
      <c r="AF17" s="2">
        <f t="shared" si="4"/>
        <v>364800</v>
      </c>
      <c r="AG17" s="2">
        <f t="shared" si="4"/>
        <v>290500</v>
      </c>
      <c r="AH17" s="2">
        <f t="shared" si="4"/>
        <v>978500</v>
      </c>
      <c r="AI17" s="2" cm="1">
        <f t="array" ref="AI17">_xlfn.XLOOKUP(AI$1&amp;$AB17,$M$3:$M$1662&amp;$N$3:$N$1662,$O$3:$O$1662,0,0,1)</f>
        <v>19900</v>
      </c>
      <c r="AJ17" s="2" cm="1">
        <f t="array" ref="AJ17">_xlfn.XLOOKUP(AJ$1&amp;$AB17,$M$3:$M$1662&amp;$N$3:$N$1662,$O$3:$O$1662,0,0,1)</f>
        <v>6400</v>
      </c>
      <c r="AK17" s="2" cm="1">
        <f t="array" ref="AK17">_xlfn.XLOOKUP(AK$1&amp;$AB17,$M$3:$M$1662&amp;$N$3:$N$1662,$O$3:$O$1662,0,0,1)</f>
        <v>29000</v>
      </c>
      <c r="AL17" s="2" cm="1">
        <f t="array" ref="AL17">_xlfn.XLOOKUP(AL$1&amp;$AB17,$M$3:$M$1662&amp;$N$3:$N$1662,$O$3:$O$1662,0,0,1)</f>
        <v>2600</v>
      </c>
      <c r="AM17" s="2" cm="1">
        <f t="array" ref="AM17">_xlfn.XLOOKUP(AM$1&amp;$AB17,$M$3:$M$1662&amp;$N$3:$N$1662,$O$3:$O$1662,0,0,1)</f>
        <v>20800</v>
      </c>
      <c r="AR17" s="25">
        <f t="shared" ref="AR17" si="10">SUM(AS4:AS17,AS17)/15</f>
        <v>198</v>
      </c>
      <c r="AS17" s="25">
        <f t="shared" si="5"/>
        <v>305</v>
      </c>
      <c r="AT17" s="25">
        <f t="shared" si="6"/>
        <v>60</v>
      </c>
      <c r="AU17" s="25">
        <f t="shared" si="7"/>
        <v>245</v>
      </c>
      <c r="AV17" s="25">
        <f t="shared" si="8"/>
        <v>305</v>
      </c>
      <c r="AX17" s="25">
        <f t="shared" ref="AX17" si="11">SUM(AY4:AY17,AY17)/15</f>
        <v>75.666666666666671</v>
      </c>
      <c r="AY17" s="25">
        <f t="shared" si="9"/>
        <v>60</v>
      </c>
    </row>
    <row r="18" spans="1:51" x14ac:dyDescent="0.4">
      <c r="A18" t="s">
        <v>815</v>
      </c>
      <c r="B18">
        <v>100</v>
      </c>
      <c r="C18">
        <v>4095</v>
      </c>
      <c r="D18" t="str">
        <f t="shared" si="1"/>
        <v>売</v>
      </c>
      <c r="E18" t="str">
        <f t="shared" si="3"/>
        <v/>
      </c>
      <c r="M18" t="s">
        <v>870</v>
      </c>
      <c r="N18" t="s">
        <v>560</v>
      </c>
      <c r="O18">
        <v>20800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464700</v>
      </c>
      <c r="AD18" s="2">
        <f t="shared" si="4"/>
        <v>327800</v>
      </c>
      <c r="AE18" s="2">
        <f t="shared" si="4"/>
        <v>325600</v>
      </c>
      <c r="AF18" s="2">
        <f t="shared" si="4"/>
        <v>387900</v>
      </c>
      <c r="AG18" s="2">
        <f t="shared" si="4"/>
        <v>297800</v>
      </c>
      <c r="AH18" s="2">
        <f t="shared" si="4"/>
        <v>984400</v>
      </c>
      <c r="AI18" s="2" cm="1">
        <f t="array" ref="AI18">_xlfn.XLOOKUP(AI$1&amp;$AB18,$M$3:$M$1662&amp;$N$3:$N$1662,$O$3:$O$1662,0,0,1)</f>
        <v>9200</v>
      </c>
      <c r="AJ18" s="2" cm="1">
        <f t="array" ref="AJ18">_xlfn.XLOOKUP(AJ$1&amp;$AB18,$M$3:$M$1662&amp;$N$3:$N$1662,$O$3:$O$1662,0,0,1)</f>
        <v>12400</v>
      </c>
      <c r="AK18" s="2" cm="1">
        <f t="array" ref="AK18">_xlfn.XLOOKUP(AK$1&amp;$AB18,$M$3:$M$1662&amp;$N$3:$N$1662,$O$3:$O$1662,0,0,1)</f>
        <v>23100</v>
      </c>
      <c r="AL18" s="2" cm="1">
        <f t="array" ref="AL18">_xlfn.XLOOKUP(AL$1&amp;$AB18,$M$3:$M$1662&amp;$N$3:$N$1662,$O$3:$O$1662,0,0,1)</f>
        <v>7300</v>
      </c>
      <c r="AM18" s="2" cm="1">
        <f t="array" ref="AM18">_xlfn.XLOOKUP(AM$1&amp;$AB18,$M$3:$M$1662&amp;$N$3:$N$1662,$O$3:$O$1662,0,0,1)</f>
        <v>5900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815</v>
      </c>
      <c r="B19">
        <v>200</v>
      </c>
      <c r="C19">
        <v>4095</v>
      </c>
      <c r="D19" t="str">
        <f t="shared" si="1"/>
        <v>売</v>
      </c>
      <c r="E19" t="str">
        <f t="shared" si="3"/>
        <v/>
      </c>
      <c r="M19" t="s">
        <v>870</v>
      </c>
      <c r="N19" t="s">
        <v>561</v>
      </c>
      <c r="O19">
        <v>5900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474900</v>
      </c>
      <c r="AD19" s="2">
        <f t="shared" si="4"/>
        <v>343700</v>
      </c>
      <c r="AE19" s="2">
        <f t="shared" si="4"/>
        <v>332300</v>
      </c>
      <c r="AF19" s="2">
        <f t="shared" si="4"/>
        <v>398000</v>
      </c>
      <c r="AG19" s="2">
        <f t="shared" si="4"/>
        <v>304800</v>
      </c>
      <c r="AH19" s="2">
        <f t="shared" si="4"/>
        <v>995700</v>
      </c>
      <c r="AI19" s="2" cm="1">
        <f t="array" ref="AI19">_xlfn.XLOOKUP(AI$1&amp;$AB19,$M$3:$M$1662&amp;$N$3:$N$1662,$O$3:$O$1662,0,0,1)</f>
        <v>15900</v>
      </c>
      <c r="AJ19" s="2" cm="1">
        <f t="array" ref="AJ19">_xlfn.XLOOKUP(AJ$1&amp;$AB19,$M$3:$M$1662&amp;$N$3:$N$1662,$O$3:$O$1662,0,0,1)</f>
        <v>6700</v>
      </c>
      <c r="AK19" s="2" cm="1">
        <f t="array" ref="AK19">_xlfn.XLOOKUP(AK$1&amp;$AB19,$M$3:$M$1662&amp;$N$3:$N$1662,$O$3:$O$1662,0,0,1)</f>
        <v>10100</v>
      </c>
      <c r="AL19" s="2" cm="1">
        <f t="array" ref="AL19">_xlfn.XLOOKUP(AL$1&amp;$AB19,$M$3:$M$1662&amp;$N$3:$N$1662,$O$3:$O$1662,0,0,1)</f>
        <v>7000</v>
      </c>
      <c r="AM19" s="2" cm="1">
        <f t="array" ref="AM19">_xlfn.XLOOKUP(AM$1&amp;$AB19,$M$3:$M$1662&amp;$N$3:$N$1662,$O$3:$O$1662,0,0,1)</f>
        <v>11300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815</v>
      </c>
      <c r="B20">
        <v>8800</v>
      </c>
      <c r="C20">
        <v>4095</v>
      </c>
      <c r="D20" t="str">
        <f t="shared" si="1"/>
        <v>売</v>
      </c>
      <c r="E20" t="str">
        <f t="shared" si="3"/>
        <v>大口</v>
      </c>
      <c r="M20" t="s">
        <v>870</v>
      </c>
      <c r="N20" t="s">
        <v>562</v>
      </c>
      <c r="O20">
        <v>11300</v>
      </c>
      <c r="AB20" t="s">
        <v>150</v>
      </c>
      <c r="AC20" s="2">
        <f t="shared" si="2"/>
        <v>488800</v>
      </c>
      <c r="AD20" s="2">
        <f t="shared" ref="AD20:AH35" si="12">AD19+AI20</f>
        <v>367600</v>
      </c>
      <c r="AE20" s="2">
        <f t="shared" si="12"/>
        <v>338800</v>
      </c>
      <c r="AF20" s="2">
        <f t="shared" si="12"/>
        <v>413700</v>
      </c>
      <c r="AG20" s="2">
        <f t="shared" si="12"/>
        <v>310100</v>
      </c>
      <c r="AH20" s="2">
        <f t="shared" si="12"/>
        <v>1013800</v>
      </c>
      <c r="AI20" s="2" cm="1">
        <f t="array" ref="AI20">_xlfn.XLOOKUP(AI$1&amp;$AB20,$M$3:$M$1662&amp;$N$3:$N$1662,$O$3:$O$1662,0,0,1)</f>
        <v>23900</v>
      </c>
      <c r="AJ20" s="2" cm="1">
        <f t="array" ref="AJ20">_xlfn.XLOOKUP(AJ$1&amp;$AB20,$M$3:$M$1662&amp;$N$3:$N$1662,$O$3:$O$1662,0,0,1)</f>
        <v>6500</v>
      </c>
      <c r="AK20" s="2" cm="1">
        <f t="array" ref="AK20">_xlfn.XLOOKUP(AK$1&amp;$AB20,$M$3:$M$1662&amp;$N$3:$N$1662,$O$3:$O$1662,0,0,1)</f>
        <v>15700</v>
      </c>
      <c r="AL20" s="2" cm="1">
        <f t="array" ref="AL20">_xlfn.XLOOKUP(AL$1&amp;$AB20,$M$3:$M$1662&amp;$N$3:$N$1662,$O$3:$O$1662,0,0,1)</f>
        <v>5300</v>
      </c>
      <c r="AM20" s="2" cm="1">
        <f t="array" ref="AM20">_xlfn.XLOOKUP(AM$1&amp;$AB20,$M$3:$M$1662&amp;$N$3:$N$1662,$O$3:$O$1662,0,0,1)</f>
        <v>18100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788</v>
      </c>
      <c r="B21">
        <v>600</v>
      </c>
      <c r="C21">
        <v>4100</v>
      </c>
      <c r="D21" t="str">
        <f t="shared" si="1"/>
        <v>買</v>
      </c>
      <c r="E21" t="str">
        <f t="shared" si="3"/>
        <v/>
      </c>
      <c r="M21" t="s">
        <v>870</v>
      </c>
      <c r="N21" t="s">
        <v>563</v>
      </c>
      <c r="O21">
        <v>18100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496420</v>
      </c>
      <c r="AD21" s="2">
        <f t="shared" si="12"/>
        <v>374900</v>
      </c>
      <c r="AE21" s="2">
        <f t="shared" si="12"/>
        <v>341600</v>
      </c>
      <c r="AF21" s="2">
        <f t="shared" si="12"/>
        <v>426700</v>
      </c>
      <c r="AG21" s="2">
        <f t="shared" si="12"/>
        <v>314800</v>
      </c>
      <c r="AH21" s="2">
        <f t="shared" si="12"/>
        <v>1024100</v>
      </c>
      <c r="AI21" s="2" cm="1">
        <f t="array" ref="AI21">_xlfn.XLOOKUP(AI$1&amp;$AB21,$M$3:$M$1662&amp;$N$3:$N$1662,$O$3:$O$1662,0,0,1)</f>
        <v>7300</v>
      </c>
      <c r="AJ21" s="2" cm="1">
        <f t="array" ref="AJ21">_xlfn.XLOOKUP(AJ$1&amp;$AB21,$M$3:$M$1662&amp;$N$3:$N$1662,$O$3:$O$1662,0,0,1)</f>
        <v>2800</v>
      </c>
      <c r="AK21" s="2" cm="1">
        <f t="array" ref="AK21">_xlfn.XLOOKUP(AK$1&amp;$AB21,$M$3:$M$1662&amp;$N$3:$N$1662,$O$3:$O$1662,0,0,1)</f>
        <v>13000</v>
      </c>
      <c r="AL21" s="2" cm="1">
        <f t="array" ref="AL21">_xlfn.XLOOKUP(AL$1&amp;$AB21,$M$3:$M$1662&amp;$N$3:$N$1662,$O$3:$O$1662,0,0,1)</f>
        <v>4700</v>
      </c>
      <c r="AM21" s="2" cm="1">
        <f t="array" ref="AM21">_xlfn.XLOOKUP(AM$1&amp;$AB21,$M$3:$M$1662&amp;$N$3:$N$1662,$O$3:$O$1662,0,0,1)</f>
        <v>10300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788</v>
      </c>
      <c r="B22">
        <v>100</v>
      </c>
      <c r="C22">
        <v>4095</v>
      </c>
      <c r="M22" t="s">
        <v>870</v>
      </c>
      <c r="N22" t="s">
        <v>564</v>
      </c>
      <c r="O22">
        <v>10300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503000</v>
      </c>
      <c r="AD22" s="2">
        <f t="shared" si="12"/>
        <v>379400</v>
      </c>
      <c r="AE22" s="2">
        <f t="shared" si="12"/>
        <v>348700</v>
      </c>
      <c r="AF22" s="2">
        <f t="shared" si="12"/>
        <v>430900</v>
      </c>
      <c r="AG22" s="2">
        <f t="shared" si="12"/>
        <v>325400</v>
      </c>
      <c r="AH22" s="2">
        <f t="shared" si="12"/>
        <v>1030600</v>
      </c>
      <c r="AI22" s="2" cm="1">
        <f t="array" ref="AI22">_xlfn.XLOOKUP(AI$1&amp;$AB22,$M$3:$M$1662&amp;$N$3:$N$1662,$O$3:$O$1662,0,0,1)</f>
        <v>4500</v>
      </c>
      <c r="AJ22" s="2" cm="1">
        <f t="array" ref="AJ22">_xlfn.XLOOKUP(AJ$1&amp;$AB22,$M$3:$M$1662&amp;$N$3:$N$1662,$O$3:$O$1662,0,0,1)</f>
        <v>7100</v>
      </c>
      <c r="AK22" s="2" cm="1">
        <f t="array" ref="AK22">_xlfn.XLOOKUP(AK$1&amp;$AB22,$M$3:$M$1662&amp;$N$3:$N$1662,$O$3:$O$1662,0,0,1)</f>
        <v>4200</v>
      </c>
      <c r="AL22" s="2" cm="1">
        <f t="array" ref="AL22">_xlfn.XLOOKUP(AL$1&amp;$AB22,$M$3:$M$1662&amp;$N$3:$N$1662,$O$3:$O$1662,0,0,1)</f>
        <v>10600</v>
      </c>
      <c r="AM22" s="2" cm="1">
        <f t="array" ref="AM22">_xlfn.XLOOKUP(AM$1&amp;$AB22,$M$3:$M$1662&amp;$N$3:$N$1662,$O$3:$O$1662,0,0,1)</f>
        <v>6500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870</v>
      </c>
      <c r="N23" t="s">
        <v>565</v>
      </c>
      <c r="O23">
        <v>6500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516480</v>
      </c>
      <c r="AD23" s="2">
        <f t="shared" si="12"/>
        <v>412200</v>
      </c>
      <c r="AE23" s="2">
        <f t="shared" si="12"/>
        <v>366700</v>
      </c>
      <c r="AF23" s="2">
        <f t="shared" si="12"/>
        <v>439800</v>
      </c>
      <c r="AG23" s="2">
        <f t="shared" si="12"/>
        <v>329400</v>
      </c>
      <c r="AH23" s="2">
        <f t="shared" si="12"/>
        <v>1034300</v>
      </c>
      <c r="AI23" s="2" cm="1">
        <f t="array" ref="AI23">_xlfn.XLOOKUP(AI$1&amp;$AB23,$M$3:$M$1662&amp;$N$3:$N$1662,$O$3:$O$1662,0,0,1)</f>
        <v>32800</v>
      </c>
      <c r="AJ23" s="2" cm="1">
        <f t="array" ref="AJ23">_xlfn.XLOOKUP(AJ$1&amp;$AB23,$M$3:$M$1662&amp;$N$3:$N$1662,$O$3:$O$1662,0,0,1)</f>
        <v>18000</v>
      </c>
      <c r="AK23" s="2" cm="1">
        <f t="array" ref="AK23">_xlfn.XLOOKUP(AK$1&amp;$AB23,$M$3:$M$1662&amp;$N$3:$N$1662,$O$3:$O$1662,0,0,1)</f>
        <v>8900</v>
      </c>
      <c r="AL23" s="2" cm="1">
        <f t="array" ref="AL23">_xlfn.XLOOKUP(AL$1&amp;$AB23,$M$3:$M$1662&amp;$N$3:$N$1662,$O$3:$O$1662,0,0,1)</f>
        <v>4000</v>
      </c>
      <c r="AM23" s="2" cm="1">
        <f t="array" ref="AM23">_xlfn.XLOOKUP(AM$1&amp;$AB23,$M$3:$M$1662&amp;$N$3:$N$1662,$O$3:$O$1662,0,0,1)</f>
        <v>3700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870</v>
      </c>
      <c r="N24" t="s">
        <v>566</v>
      </c>
      <c r="O24">
        <v>3700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527920</v>
      </c>
      <c r="AD24" s="2">
        <f t="shared" si="12"/>
        <v>419000</v>
      </c>
      <c r="AE24" s="2">
        <f t="shared" si="12"/>
        <v>374500</v>
      </c>
      <c r="AF24" s="2">
        <f t="shared" si="12"/>
        <v>449300</v>
      </c>
      <c r="AG24" s="2">
        <f t="shared" si="12"/>
        <v>344400</v>
      </c>
      <c r="AH24" s="2">
        <f t="shared" si="12"/>
        <v>1052400</v>
      </c>
      <c r="AI24" s="2" cm="1">
        <f t="array" ref="AI24">_xlfn.XLOOKUP(AI$1&amp;$AB24,$M$3:$M$1662&amp;$N$3:$N$1662,$O$3:$O$1662,0,0,1)</f>
        <v>6800</v>
      </c>
      <c r="AJ24" s="2" cm="1">
        <f t="array" ref="AJ24">_xlfn.XLOOKUP(AJ$1&amp;$AB24,$M$3:$M$1662&amp;$N$3:$N$1662,$O$3:$O$1662,0,0,1)</f>
        <v>7800</v>
      </c>
      <c r="AK24" s="2" cm="1">
        <f t="array" ref="AK24">_xlfn.XLOOKUP(AK$1&amp;$AB24,$M$3:$M$1662&amp;$N$3:$N$1662,$O$3:$O$1662,0,0,1)</f>
        <v>9500</v>
      </c>
      <c r="AL24" s="2" cm="1">
        <f t="array" ref="AL24">_xlfn.XLOOKUP(AL$1&amp;$AB24,$M$3:$M$1662&amp;$N$3:$N$1662,$O$3:$O$1662,0,0,1)</f>
        <v>15000</v>
      </c>
      <c r="AM24" s="2" cm="1">
        <f t="array" ref="AM24">_xlfn.XLOOKUP(AM$1&amp;$AB24,$M$3:$M$1662&amp;$N$3:$N$1662,$O$3:$O$1662,0,0,1)</f>
        <v>18100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870</v>
      </c>
      <c r="N25" t="s">
        <v>567</v>
      </c>
      <c r="O25">
        <v>18100</v>
      </c>
      <c r="AB25" t="s">
        <v>25</v>
      </c>
      <c r="AC25" s="2">
        <f t="shared" si="2"/>
        <v>536260</v>
      </c>
      <c r="AD25" s="2">
        <f t="shared" si="12"/>
        <v>421000</v>
      </c>
      <c r="AE25" s="2">
        <f t="shared" si="12"/>
        <v>388400</v>
      </c>
      <c r="AF25" s="2">
        <f t="shared" si="12"/>
        <v>451700</v>
      </c>
      <c r="AG25" s="2">
        <f t="shared" si="12"/>
        <v>361500</v>
      </c>
      <c r="AH25" s="2">
        <f t="shared" si="12"/>
        <v>1058700</v>
      </c>
      <c r="AI25" s="2" cm="1">
        <f t="array" ref="AI25">_xlfn.XLOOKUP(AI$1&amp;$AB25,$M$3:$M$1662&amp;$N$3:$N$1662,$O$3:$O$1662,0,0,1)</f>
        <v>2000</v>
      </c>
      <c r="AJ25" s="2" cm="1">
        <f t="array" ref="AJ25">_xlfn.XLOOKUP(AJ$1&amp;$AB25,$M$3:$M$1662&amp;$N$3:$N$1662,$O$3:$O$1662,0,0,1)</f>
        <v>13900</v>
      </c>
      <c r="AK25" s="2" cm="1">
        <f t="array" ref="AK25">_xlfn.XLOOKUP(AK$1&amp;$AB25,$M$3:$M$1662&amp;$N$3:$N$1662,$O$3:$O$1662,0,0,1)</f>
        <v>2400</v>
      </c>
      <c r="AL25" s="2" cm="1">
        <f t="array" ref="AL25">_xlfn.XLOOKUP(AL$1&amp;$AB25,$M$3:$M$1662&amp;$N$3:$N$1662,$O$3:$O$1662,0,0,1)</f>
        <v>17100</v>
      </c>
      <c r="AM25" s="2" cm="1">
        <f t="array" ref="AM25">_xlfn.XLOOKUP(AM$1&amp;$AB25,$M$3:$M$1662&amp;$N$3:$N$1662,$O$3:$O$1662,0,0,1)</f>
        <v>6300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117000</v>
      </c>
      <c r="C26">
        <f>_xlfn.XLOOKUP(E26,E3:E21,C3:C21,"",0,1)</f>
        <v>4085</v>
      </c>
      <c r="D26" t="str">
        <f>_xlfn.XLOOKUP(E26,E3:E21,D3:D21,"",0,1)</f>
        <v>売</v>
      </c>
      <c r="E26" t="s">
        <v>335</v>
      </c>
      <c r="M26" t="s">
        <v>870</v>
      </c>
      <c r="N26" t="s">
        <v>568</v>
      </c>
      <c r="O26">
        <v>6300</v>
      </c>
      <c r="AB26" t="s">
        <v>72</v>
      </c>
      <c r="AC26" s="2">
        <f t="shared" si="2"/>
        <v>545380</v>
      </c>
      <c r="AD26" s="2">
        <f t="shared" si="12"/>
        <v>430700</v>
      </c>
      <c r="AE26" s="2">
        <f t="shared" si="12"/>
        <v>397100</v>
      </c>
      <c r="AF26" s="2">
        <f t="shared" si="12"/>
        <v>453900</v>
      </c>
      <c r="AG26" s="2">
        <f t="shared" si="12"/>
        <v>366800</v>
      </c>
      <c r="AH26" s="2">
        <f t="shared" si="12"/>
        <v>1078400</v>
      </c>
      <c r="AI26" s="2" cm="1">
        <f t="array" ref="AI26">_xlfn.XLOOKUP(AI$1&amp;$AB26,$M$3:$M$1662&amp;$N$3:$N$1662,$O$3:$O$1662,0,0,1)</f>
        <v>9700</v>
      </c>
      <c r="AJ26" s="2" cm="1">
        <f t="array" ref="AJ26">_xlfn.XLOOKUP(AJ$1&amp;$AB26,$M$3:$M$1662&amp;$N$3:$N$1662,$O$3:$O$1662,0,0,1)</f>
        <v>8700</v>
      </c>
      <c r="AK26" s="2" cm="1">
        <f t="array" ref="AK26">_xlfn.XLOOKUP(AK$1&amp;$AB26,$M$3:$M$1662&amp;$N$3:$N$1662,$O$3:$O$1662,0,0,1)</f>
        <v>2200</v>
      </c>
      <c r="AL26" s="2" cm="1">
        <f t="array" ref="AL26">_xlfn.XLOOKUP(AL$1&amp;$AB26,$M$3:$M$1662&amp;$N$3:$N$1662,$O$3:$O$1662,0,0,1)</f>
        <v>5300</v>
      </c>
      <c r="AM26" s="2" cm="1">
        <f t="array" ref="AM26">_xlfn.XLOOKUP(AM$1&amp;$AB26,$M$3:$M$1662&amp;$N$3:$N$1662,$O$3:$O$1662,0,0,1)</f>
        <v>19700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870</v>
      </c>
      <c r="N27" t="s">
        <v>569</v>
      </c>
      <c r="O27">
        <v>19700</v>
      </c>
      <c r="AB27" t="s">
        <v>101</v>
      </c>
      <c r="AC27" s="2">
        <f t="shared" si="2"/>
        <v>556280</v>
      </c>
      <c r="AD27" s="2">
        <f t="shared" si="12"/>
        <v>444200</v>
      </c>
      <c r="AE27" s="2">
        <f t="shared" si="12"/>
        <v>400600</v>
      </c>
      <c r="AF27" s="2">
        <f t="shared" si="12"/>
        <v>467500</v>
      </c>
      <c r="AG27" s="2">
        <f t="shared" si="12"/>
        <v>375600</v>
      </c>
      <c r="AH27" s="2">
        <f t="shared" si="12"/>
        <v>1093500</v>
      </c>
      <c r="AI27" s="2" cm="1">
        <f t="array" ref="AI27">_xlfn.XLOOKUP(AI$1&amp;$AB27,$M$3:$M$1662&amp;$N$3:$N$1662,$O$3:$O$1662,0,0,1)</f>
        <v>13500</v>
      </c>
      <c r="AJ27" s="2" cm="1">
        <f t="array" ref="AJ27">_xlfn.XLOOKUP(AJ$1&amp;$AB27,$M$3:$M$1662&amp;$N$3:$N$1662,$O$3:$O$1662,0,0,1)</f>
        <v>3500</v>
      </c>
      <c r="AK27" s="2" cm="1">
        <f t="array" ref="AK27">_xlfn.XLOOKUP(AK$1&amp;$AB27,$M$3:$M$1662&amp;$N$3:$N$1662,$O$3:$O$1662,0,0,1)</f>
        <v>13600</v>
      </c>
      <c r="AL27" s="2" cm="1">
        <f t="array" ref="AL27">_xlfn.XLOOKUP(AL$1&amp;$AB27,$M$3:$M$1662&amp;$N$3:$N$1662,$O$3:$O$1662,0,0,1)</f>
        <v>8800</v>
      </c>
      <c r="AM27" s="2" cm="1">
        <f t="array" ref="AM27">_xlfn.XLOOKUP(AM$1&amp;$AB27,$M$3:$M$1662&amp;$N$3:$N$1662,$O$3:$O$1662,0,0,1)</f>
        <v>15100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870</v>
      </c>
      <c r="N28" t="s">
        <v>570</v>
      </c>
      <c r="O28">
        <v>15100</v>
      </c>
      <c r="AB28" t="s">
        <v>41</v>
      </c>
      <c r="AC28" s="2">
        <f t="shared" si="2"/>
        <v>561600</v>
      </c>
      <c r="AD28" s="2">
        <f t="shared" si="12"/>
        <v>453200</v>
      </c>
      <c r="AE28" s="2">
        <f t="shared" si="12"/>
        <v>403400</v>
      </c>
      <c r="AF28" s="2">
        <f t="shared" si="12"/>
        <v>474100</v>
      </c>
      <c r="AG28" s="2">
        <f t="shared" si="12"/>
        <v>378300</v>
      </c>
      <c r="AH28" s="2">
        <f t="shared" si="12"/>
        <v>1099000</v>
      </c>
      <c r="AI28" s="2" cm="1">
        <f t="array" ref="AI28">_xlfn.XLOOKUP(AI$1&amp;$AB28,$M$3:$M$1662&amp;$N$3:$N$1662,$O$3:$O$1662,0,0,1)</f>
        <v>9000</v>
      </c>
      <c r="AJ28" s="2" cm="1">
        <f t="array" ref="AJ28">_xlfn.XLOOKUP(AJ$1&amp;$AB28,$M$3:$M$1662&amp;$N$3:$N$1662,$O$3:$O$1662,0,0,1)</f>
        <v>2800</v>
      </c>
      <c r="AK28" s="2" cm="1">
        <f t="array" ref="AK28">_xlfn.XLOOKUP(AK$1&amp;$AB28,$M$3:$M$1662&amp;$N$3:$N$1662,$O$3:$O$1662,0,0,1)</f>
        <v>6600</v>
      </c>
      <c r="AL28" s="2" cm="1">
        <f t="array" ref="AL28">_xlfn.XLOOKUP(AL$1&amp;$AB28,$M$3:$M$1662&amp;$N$3:$N$1662,$O$3:$O$1662,0,0,1)</f>
        <v>2700</v>
      </c>
      <c r="AM28" s="2" cm="1">
        <f t="array" ref="AM28">_xlfn.XLOOKUP(AM$1&amp;$AB28,$M$3:$M$1662&amp;$N$3:$N$1662,$O$3:$O$1662,0,0,1)</f>
        <v>5500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870</v>
      </c>
      <c r="N29" t="s">
        <v>571</v>
      </c>
      <c r="O29">
        <v>5500</v>
      </c>
      <c r="AB29" t="s">
        <v>244</v>
      </c>
      <c r="AC29" s="2">
        <f t="shared" si="2"/>
        <v>567180</v>
      </c>
      <c r="AD29" s="2">
        <f t="shared" si="12"/>
        <v>461200</v>
      </c>
      <c r="AE29" s="2">
        <f t="shared" si="12"/>
        <v>411200</v>
      </c>
      <c r="AF29" s="2">
        <f t="shared" si="12"/>
        <v>475500</v>
      </c>
      <c r="AG29" s="2">
        <f t="shared" si="12"/>
        <v>383400</v>
      </c>
      <c r="AH29" s="2">
        <f t="shared" si="12"/>
        <v>1104600</v>
      </c>
      <c r="AI29" s="2" cm="1">
        <f t="array" ref="AI29">_xlfn.XLOOKUP(AI$1&amp;$AB29,$M$3:$M$1662&amp;$N$3:$N$1662,$O$3:$O$1662,0,0,1)</f>
        <v>8000</v>
      </c>
      <c r="AJ29" s="2" cm="1">
        <f t="array" ref="AJ29">_xlfn.XLOOKUP(AJ$1&amp;$AB29,$M$3:$M$1662&amp;$N$3:$N$1662,$O$3:$O$1662,0,0,1)</f>
        <v>7800</v>
      </c>
      <c r="AK29" s="2" cm="1">
        <f t="array" ref="AK29">_xlfn.XLOOKUP(AK$1&amp;$AB29,$M$3:$M$1662&amp;$N$3:$N$1662,$O$3:$O$1662,0,0,1)</f>
        <v>1400</v>
      </c>
      <c r="AL29" s="2" cm="1">
        <f t="array" ref="AL29">_xlfn.XLOOKUP(AL$1&amp;$AB29,$M$3:$M$1662&amp;$N$3:$N$1662,$O$3:$O$1662,0,0,1)</f>
        <v>5100</v>
      </c>
      <c r="AM29" s="2" cm="1">
        <f t="array" ref="AM29">_xlfn.XLOOKUP(AM$1&amp;$AB29,$M$3:$M$1662&amp;$N$3:$N$1662,$O$3:$O$1662,0,0,1)</f>
        <v>5600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870</v>
      </c>
      <c r="N30" t="s">
        <v>572</v>
      </c>
      <c r="O30">
        <v>5600</v>
      </c>
      <c r="AB30" t="s">
        <v>289</v>
      </c>
      <c r="AC30" s="2">
        <f t="shared" si="2"/>
        <v>576960</v>
      </c>
      <c r="AD30" s="2">
        <f t="shared" si="12"/>
        <v>467100</v>
      </c>
      <c r="AE30" s="2">
        <f t="shared" si="12"/>
        <v>419600</v>
      </c>
      <c r="AF30" s="2">
        <f t="shared" si="12"/>
        <v>491400</v>
      </c>
      <c r="AG30" s="2">
        <f t="shared" si="12"/>
        <v>384100</v>
      </c>
      <c r="AH30" s="2">
        <f t="shared" si="12"/>
        <v>1122600</v>
      </c>
      <c r="AI30" s="2" cm="1">
        <f t="array" ref="AI30">_xlfn.XLOOKUP(AI$1&amp;$AB30,$M$3:$M$1662&amp;$N$3:$N$1662,$O$3:$O$1662,0,0,1)</f>
        <v>5900</v>
      </c>
      <c r="AJ30" s="2" cm="1">
        <f t="array" ref="AJ30">_xlfn.XLOOKUP(AJ$1&amp;$AB30,$M$3:$M$1662&amp;$N$3:$N$1662,$O$3:$O$1662,0,0,1)</f>
        <v>8400</v>
      </c>
      <c r="AK30" s="2" cm="1">
        <f t="array" ref="AK30">_xlfn.XLOOKUP(AK$1&amp;$AB30,$M$3:$M$1662&amp;$N$3:$N$1662,$O$3:$O$1662,0,0,1)</f>
        <v>15900</v>
      </c>
      <c r="AL30" s="2" cm="1">
        <f t="array" ref="AL30">_xlfn.XLOOKUP(AL$1&amp;$AB30,$M$3:$M$1662&amp;$N$3:$N$1662,$O$3:$O$1662,0,0,1)</f>
        <v>700</v>
      </c>
      <c r="AM30" s="2" cm="1">
        <f t="array" ref="AM30">_xlfn.XLOOKUP(AM$1&amp;$AB30,$M$3:$M$1662&amp;$N$3:$N$1662,$O$3:$O$1662,0,0,1)</f>
        <v>18000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870</v>
      </c>
      <c r="N31" t="s">
        <v>573</v>
      </c>
      <c r="O31">
        <v>18000</v>
      </c>
      <c r="AB31" t="s">
        <v>206</v>
      </c>
      <c r="AC31" s="2">
        <f t="shared" si="2"/>
        <v>584820</v>
      </c>
      <c r="AD31" s="2">
        <f t="shared" si="12"/>
        <v>476500</v>
      </c>
      <c r="AE31" s="2">
        <f t="shared" si="12"/>
        <v>422400</v>
      </c>
      <c r="AF31" s="2">
        <f t="shared" si="12"/>
        <v>500500</v>
      </c>
      <c r="AG31" s="2">
        <f t="shared" si="12"/>
        <v>391200</v>
      </c>
      <c r="AH31" s="2">
        <f t="shared" si="12"/>
        <v>1133500</v>
      </c>
      <c r="AI31" s="2" cm="1">
        <f t="array" ref="AI31">_xlfn.XLOOKUP(AI$1&amp;$AB31,$M$3:$M$1662&amp;$N$3:$N$1662,$O$3:$O$1662,0,0,1)</f>
        <v>9400</v>
      </c>
      <c r="AJ31" s="2" cm="1">
        <f t="array" ref="AJ31">_xlfn.XLOOKUP(AJ$1&amp;$AB31,$M$3:$M$1662&amp;$N$3:$N$1662,$O$3:$O$1662,0,0,1)</f>
        <v>2800</v>
      </c>
      <c r="AK31" s="2" cm="1">
        <f t="array" ref="AK31">_xlfn.XLOOKUP(AK$1&amp;$AB31,$M$3:$M$1662&amp;$N$3:$N$1662,$O$3:$O$1662,0,0,1)</f>
        <v>9100</v>
      </c>
      <c r="AL31" s="2" cm="1">
        <f t="array" ref="AL31">_xlfn.XLOOKUP(AL$1&amp;$AB31,$M$3:$M$1662&amp;$N$3:$N$1662,$O$3:$O$1662,0,0,1)</f>
        <v>7100</v>
      </c>
      <c r="AM31" s="2" cm="1">
        <f t="array" ref="AM31">_xlfn.XLOOKUP(AM$1&amp;$AB31,$M$3:$M$1662&amp;$N$3:$N$1662,$O$3:$O$1662,0,0,1)</f>
        <v>10900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870</v>
      </c>
      <c r="N32" t="s">
        <v>574</v>
      </c>
      <c r="O32">
        <v>10900</v>
      </c>
      <c r="AB32" t="s">
        <v>156</v>
      </c>
      <c r="AC32" s="2">
        <f t="shared" si="2"/>
        <v>592460</v>
      </c>
      <c r="AD32" s="2">
        <f t="shared" si="12"/>
        <v>483400</v>
      </c>
      <c r="AE32" s="2">
        <f t="shared" si="12"/>
        <v>427000</v>
      </c>
      <c r="AF32" s="2">
        <f t="shared" si="12"/>
        <v>507800</v>
      </c>
      <c r="AG32" s="2">
        <f t="shared" si="12"/>
        <v>401300</v>
      </c>
      <c r="AH32" s="2">
        <f t="shared" si="12"/>
        <v>1142800</v>
      </c>
      <c r="AI32" s="2" cm="1">
        <f t="array" ref="AI32">_xlfn.XLOOKUP(AI$1&amp;$AB32,$M$3:$M$1662&amp;$N$3:$N$1662,$O$3:$O$1662,0,0,1)</f>
        <v>6900</v>
      </c>
      <c r="AJ32" s="2" cm="1">
        <f t="array" ref="AJ32">_xlfn.XLOOKUP(AJ$1&amp;$AB32,$M$3:$M$1662&amp;$N$3:$N$1662,$O$3:$O$1662,0,0,1)</f>
        <v>4600</v>
      </c>
      <c r="AK32" s="2" cm="1">
        <f t="array" ref="AK32">_xlfn.XLOOKUP(AK$1&amp;$AB32,$M$3:$M$1662&amp;$N$3:$N$1662,$O$3:$O$1662,0,0,1)</f>
        <v>7300</v>
      </c>
      <c r="AL32" s="2" cm="1">
        <f t="array" ref="AL32">_xlfn.XLOOKUP(AL$1&amp;$AB32,$M$3:$M$1662&amp;$N$3:$N$1662,$O$3:$O$1662,0,0,1)</f>
        <v>10100</v>
      </c>
      <c r="AM32" s="2" cm="1">
        <f t="array" ref="AM32">_xlfn.XLOOKUP(AM$1&amp;$AB32,$M$3:$M$1662&amp;$N$3:$N$1662,$O$3:$O$1662,0,0,1)</f>
        <v>9300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870</v>
      </c>
      <c r="N33" t="s">
        <v>575</v>
      </c>
      <c r="O33">
        <v>9300</v>
      </c>
      <c r="AB33" t="s">
        <v>203</v>
      </c>
      <c r="AC33" s="2">
        <f t="shared" si="2"/>
        <v>599480</v>
      </c>
      <c r="AD33" s="2">
        <f t="shared" si="12"/>
        <v>497700</v>
      </c>
      <c r="AE33" s="2">
        <f t="shared" si="12"/>
        <v>432500</v>
      </c>
      <c r="AF33" s="2">
        <f t="shared" si="12"/>
        <v>513400</v>
      </c>
      <c r="AG33" s="2">
        <f t="shared" si="12"/>
        <v>406100</v>
      </c>
      <c r="AH33" s="2">
        <f t="shared" si="12"/>
        <v>1147700</v>
      </c>
      <c r="AI33" s="2" cm="1">
        <f t="array" ref="AI33">_xlfn.XLOOKUP(AI$1&amp;$AB33,$M$3:$M$1662&amp;$N$3:$N$1662,$O$3:$O$1662,0,0,1)</f>
        <v>14300</v>
      </c>
      <c r="AJ33" s="2" cm="1">
        <f t="array" ref="AJ33">_xlfn.XLOOKUP(AJ$1&amp;$AB33,$M$3:$M$1662&amp;$N$3:$N$1662,$O$3:$O$1662,0,0,1)</f>
        <v>5500</v>
      </c>
      <c r="AK33" s="2" cm="1">
        <f t="array" ref="AK33">_xlfn.XLOOKUP(AK$1&amp;$AB33,$M$3:$M$1662&amp;$N$3:$N$1662,$O$3:$O$1662,0,0,1)</f>
        <v>5600</v>
      </c>
      <c r="AL33" s="2" cm="1">
        <f t="array" ref="AL33">_xlfn.XLOOKUP(AL$1&amp;$AB33,$M$3:$M$1662&amp;$N$3:$N$1662,$O$3:$O$1662,0,0,1)</f>
        <v>4800</v>
      </c>
      <c r="AM33" s="2" cm="1">
        <f t="array" ref="AM33">_xlfn.XLOOKUP(AM$1&amp;$AB33,$M$3:$M$1662&amp;$N$3:$N$1662,$O$3:$O$1662,0,0,1)</f>
        <v>4900</v>
      </c>
    </row>
    <row r="34" spans="1:39" x14ac:dyDescent="0.4">
      <c r="M34" t="s">
        <v>870</v>
      </c>
      <c r="N34" t="s">
        <v>576</v>
      </c>
      <c r="O34">
        <v>4900</v>
      </c>
      <c r="AB34" t="s">
        <v>29</v>
      </c>
      <c r="AC34" s="2">
        <f t="shared" si="2"/>
        <v>608120</v>
      </c>
      <c r="AD34" s="2">
        <f t="shared" si="12"/>
        <v>503400</v>
      </c>
      <c r="AE34" s="2">
        <f t="shared" si="12"/>
        <v>444400</v>
      </c>
      <c r="AF34" s="2">
        <f t="shared" si="12"/>
        <v>520100</v>
      </c>
      <c r="AG34" s="2">
        <f t="shared" si="12"/>
        <v>417900</v>
      </c>
      <c r="AH34" s="2">
        <f t="shared" si="12"/>
        <v>1154800</v>
      </c>
      <c r="AI34" s="2" cm="1">
        <f t="array" ref="AI34">_xlfn.XLOOKUP(AI$1&amp;$AB34,$M$3:$M$1662&amp;$N$3:$N$1662,$O$3:$O$1662,0,0,1)</f>
        <v>5700</v>
      </c>
      <c r="AJ34" s="2" cm="1">
        <f t="array" ref="AJ34">_xlfn.XLOOKUP(AJ$1&amp;$AB34,$M$3:$M$1662&amp;$N$3:$N$1662,$O$3:$O$1662,0,0,1)</f>
        <v>11900</v>
      </c>
      <c r="AK34" s="2" cm="1">
        <f t="array" ref="AK34">_xlfn.XLOOKUP(AK$1&amp;$AB34,$M$3:$M$1662&amp;$N$3:$N$1662,$O$3:$O$1662,0,0,1)</f>
        <v>6700</v>
      </c>
      <c r="AL34" s="2" cm="1">
        <f t="array" ref="AL34">_xlfn.XLOOKUP(AL$1&amp;$AB34,$M$3:$M$1662&amp;$N$3:$N$1662,$O$3:$O$1662,0,0,1)</f>
        <v>11800</v>
      </c>
      <c r="AM34" s="2" cm="1">
        <f t="array" ref="AM34">_xlfn.XLOOKUP(AM$1&amp;$AB34,$M$3:$M$1662&amp;$N$3:$N$1662,$O$3:$O$1662,0,0,1)</f>
        <v>7100</v>
      </c>
    </row>
    <row r="35" spans="1:39" x14ac:dyDescent="0.4">
      <c r="M35" t="s">
        <v>870</v>
      </c>
      <c r="N35" t="s">
        <v>577</v>
      </c>
      <c r="O35">
        <v>7100</v>
      </c>
      <c r="AB35" t="s">
        <v>102</v>
      </c>
      <c r="AC35" s="2">
        <f t="shared" si="2"/>
        <v>622960</v>
      </c>
      <c r="AD35" s="2">
        <f t="shared" si="12"/>
        <v>516500</v>
      </c>
      <c r="AE35" s="2">
        <f t="shared" si="12"/>
        <v>456300</v>
      </c>
      <c r="AF35" s="2">
        <f t="shared" si="12"/>
        <v>528400</v>
      </c>
      <c r="AG35" s="2">
        <f t="shared" si="12"/>
        <v>453000</v>
      </c>
      <c r="AH35" s="2">
        <f t="shared" si="12"/>
        <v>1160600</v>
      </c>
      <c r="AI35" s="2" cm="1">
        <f t="array" ref="AI35">_xlfn.XLOOKUP(AI$1&amp;$AB35,$M$3:$M$1662&amp;$N$3:$N$1662,$O$3:$O$1662,0,0,1)</f>
        <v>13100</v>
      </c>
      <c r="AJ35" s="2" cm="1">
        <f t="array" ref="AJ35">_xlfn.XLOOKUP(AJ$1&amp;$AB35,$M$3:$M$1662&amp;$N$3:$N$1662,$O$3:$O$1662,0,0,1)</f>
        <v>11900</v>
      </c>
      <c r="AK35" s="2" cm="1">
        <f t="array" ref="AK35">_xlfn.XLOOKUP(AK$1&amp;$AB35,$M$3:$M$1662&amp;$N$3:$N$1662,$O$3:$O$1662,0,0,1)</f>
        <v>8300</v>
      </c>
      <c r="AL35" s="2" cm="1">
        <f t="array" ref="AL35">_xlfn.XLOOKUP(AL$1&amp;$AB35,$M$3:$M$1662&amp;$N$3:$N$1662,$O$3:$O$1662,0,0,1)</f>
        <v>35100</v>
      </c>
      <c r="AM35" s="2" cm="1">
        <f t="array" ref="AM35">_xlfn.XLOOKUP(AM$1&amp;$AB35,$M$3:$M$1662&amp;$N$3:$N$1662,$O$3:$O$1662,0,0,1)</f>
        <v>5800</v>
      </c>
    </row>
    <row r="36" spans="1:39" x14ac:dyDescent="0.4">
      <c r="M36" t="s">
        <v>870</v>
      </c>
      <c r="N36" t="s">
        <v>578</v>
      </c>
      <c r="O36">
        <v>5800</v>
      </c>
      <c r="AB36" t="s">
        <v>86</v>
      </c>
      <c r="AC36" s="2">
        <f t="shared" si="2"/>
        <v>634060</v>
      </c>
      <c r="AD36" s="2">
        <f t="shared" ref="AD36:AH51" si="13">AD35+AI36</f>
        <v>534200</v>
      </c>
      <c r="AE36" s="2">
        <f t="shared" si="13"/>
        <v>459700</v>
      </c>
      <c r="AF36" s="2">
        <f t="shared" si="13"/>
        <v>528800</v>
      </c>
      <c r="AG36" s="2">
        <f t="shared" si="13"/>
        <v>456100</v>
      </c>
      <c r="AH36" s="2">
        <f t="shared" si="13"/>
        <v>1191500</v>
      </c>
      <c r="AI36" s="2" cm="1">
        <f t="array" ref="AI36">_xlfn.XLOOKUP(AI$1&amp;$AB36,$M$3:$M$1662&amp;$N$3:$N$1662,$O$3:$O$1662,0,0,1)</f>
        <v>17700</v>
      </c>
      <c r="AJ36" s="2" cm="1">
        <f t="array" ref="AJ36">_xlfn.XLOOKUP(AJ$1&amp;$AB36,$M$3:$M$1662&amp;$N$3:$N$1662,$O$3:$O$1662,0,0,1)</f>
        <v>3400</v>
      </c>
      <c r="AK36" s="2" cm="1">
        <f t="array" ref="AK36">_xlfn.XLOOKUP(AK$1&amp;$AB36,$M$3:$M$1662&amp;$N$3:$N$1662,$O$3:$O$1662,0,0,1)</f>
        <v>400</v>
      </c>
      <c r="AL36" s="2" cm="1">
        <f t="array" ref="AL36">_xlfn.XLOOKUP(AL$1&amp;$AB36,$M$3:$M$1662&amp;$N$3:$N$1662,$O$3:$O$1662,0,0,1)</f>
        <v>3100</v>
      </c>
      <c r="AM36" s="2" cm="1">
        <f t="array" ref="AM36">_xlfn.XLOOKUP(AM$1&amp;$AB36,$M$3:$M$1662&amp;$N$3:$N$1662,$O$3:$O$1662,0,0,1)</f>
        <v>30900</v>
      </c>
    </row>
    <row r="37" spans="1:39" x14ac:dyDescent="0.4">
      <c r="A37" s="1"/>
      <c r="B37" s="1"/>
      <c r="C37" s="1"/>
      <c r="M37" t="s">
        <v>870</v>
      </c>
      <c r="N37" t="s">
        <v>579</v>
      </c>
      <c r="O37">
        <v>30900</v>
      </c>
      <c r="AB37" t="s">
        <v>155</v>
      </c>
      <c r="AC37" s="2">
        <f t="shared" si="2"/>
        <v>647940</v>
      </c>
      <c r="AD37" s="2">
        <f t="shared" si="13"/>
        <v>547400</v>
      </c>
      <c r="AE37" s="2">
        <f t="shared" si="13"/>
        <v>472100</v>
      </c>
      <c r="AF37" s="2">
        <f t="shared" si="13"/>
        <v>547700</v>
      </c>
      <c r="AG37" s="2">
        <f t="shared" si="13"/>
        <v>460200</v>
      </c>
      <c r="AH37" s="2">
        <f t="shared" si="13"/>
        <v>1212300</v>
      </c>
      <c r="AI37" s="2" cm="1">
        <f t="array" ref="AI37">_xlfn.XLOOKUP(AI$1&amp;$AB37,$M$3:$M$1662&amp;$N$3:$N$1662,$O$3:$O$1662,0,0,1)</f>
        <v>13200</v>
      </c>
      <c r="AJ37" s="2" cm="1">
        <f t="array" ref="AJ37">_xlfn.XLOOKUP(AJ$1&amp;$AB37,$M$3:$M$1662&amp;$N$3:$N$1662,$O$3:$O$1662,0,0,1)</f>
        <v>12400</v>
      </c>
      <c r="AK37" s="2" cm="1">
        <f t="array" ref="AK37">_xlfn.XLOOKUP(AK$1&amp;$AB37,$M$3:$M$1662&amp;$N$3:$N$1662,$O$3:$O$1662,0,0,1)</f>
        <v>18900</v>
      </c>
      <c r="AL37" s="2" cm="1">
        <f t="array" ref="AL37">_xlfn.XLOOKUP(AL$1&amp;$AB37,$M$3:$M$1662&amp;$N$3:$N$1662,$O$3:$O$1662,0,0,1)</f>
        <v>4100</v>
      </c>
      <c r="AM37" s="2" cm="1">
        <f t="array" ref="AM37">_xlfn.XLOOKUP(AM$1&amp;$AB37,$M$3:$M$1662&amp;$N$3:$N$1662,$O$3:$O$1662,0,0,1)</f>
        <v>20800</v>
      </c>
    </row>
    <row r="38" spans="1:39" x14ac:dyDescent="0.4">
      <c r="M38" t="s">
        <v>870</v>
      </c>
      <c r="N38" t="s">
        <v>580</v>
      </c>
      <c r="O38">
        <v>20800</v>
      </c>
      <c r="AB38" t="s">
        <v>36</v>
      </c>
      <c r="AC38" s="2">
        <f t="shared" si="2"/>
        <v>657720</v>
      </c>
      <c r="AD38" s="2">
        <f t="shared" si="13"/>
        <v>555400</v>
      </c>
      <c r="AE38" s="2">
        <f t="shared" si="13"/>
        <v>478700</v>
      </c>
      <c r="AF38" s="2">
        <f t="shared" si="13"/>
        <v>571300</v>
      </c>
      <c r="AG38" s="2">
        <f t="shared" si="13"/>
        <v>464100</v>
      </c>
      <c r="AH38" s="2">
        <f t="shared" si="13"/>
        <v>1219100</v>
      </c>
      <c r="AI38" s="2" cm="1">
        <f t="array" ref="AI38">_xlfn.XLOOKUP(AI$1&amp;$AB38,$M$3:$M$1662&amp;$N$3:$N$1662,$O$3:$O$1662,0,0,1)</f>
        <v>8000</v>
      </c>
      <c r="AJ38" s="2" cm="1">
        <f t="array" ref="AJ38">_xlfn.XLOOKUP(AJ$1&amp;$AB38,$M$3:$M$1662&amp;$N$3:$N$1662,$O$3:$O$1662,0,0,1)</f>
        <v>6600</v>
      </c>
      <c r="AK38" s="2" cm="1">
        <f t="array" ref="AK38">_xlfn.XLOOKUP(AK$1&amp;$AB38,$M$3:$M$1662&amp;$N$3:$N$1662,$O$3:$O$1662,0,0,1)</f>
        <v>23600</v>
      </c>
      <c r="AL38" s="2" cm="1">
        <f t="array" ref="AL38">_xlfn.XLOOKUP(AL$1&amp;$AB38,$M$3:$M$1662&amp;$N$3:$N$1662,$O$3:$O$1662,0,0,1)</f>
        <v>3900</v>
      </c>
      <c r="AM38" s="2" cm="1">
        <f t="array" ref="AM38">_xlfn.XLOOKUP(AM$1&amp;$AB38,$M$3:$M$1662&amp;$N$3:$N$1662,$O$3:$O$1662,0,0,1)</f>
        <v>6800</v>
      </c>
    </row>
    <row r="39" spans="1:39" x14ac:dyDescent="0.4">
      <c r="M39" t="s">
        <v>870</v>
      </c>
      <c r="N39" t="s">
        <v>581</v>
      </c>
      <c r="O39">
        <v>6800</v>
      </c>
      <c r="AB39" t="s">
        <v>54</v>
      </c>
      <c r="AC39" s="2">
        <f t="shared" si="2"/>
        <v>663820</v>
      </c>
      <c r="AD39" s="2">
        <f t="shared" si="13"/>
        <v>559900</v>
      </c>
      <c r="AE39" s="2">
        <f t="shared" si="13"/>
        <v>483100</v>
      </c>
      <c r="AF39" s="2">
        <f t="shared" si="13"/>
        <v>576200</v>
      </c>
      <c r="AG39" s="2">
        <f t="shared" si="13"/>
        <v>475300</v>
      </c>
      <c r="AH39" s="2">
        <f t="shared" si="13"/>
        <v>1224600</v>
      </c>
      <c r="AI39" s="2" cm="1">
        <f t="array" ref="AI39">_xlfn.XLOOKUP(AI$1&amp;$AB39,$M$3:$M$1662&amp;$N$3:$N$1662,$O$3:$O$1662,0,0,1)</f>
        <v>4500</v>
      </c>
      <c r="AJ39" s="2" cm="1">
        <f t="array" ref="AJ39">_xlfn.XLOOKUP(AJ$1&amp;$AB39,$M$3:$M$1662&amp;$N$3:$N$1662,$O$3:$O$1662,0,0,1)</f>
        <v>4400</v>
      </c>
      <c r="AK39" s="2" cm="1">
        <f t="array" ref="AK39">_xlfn.XLOOKUP(AK$1&amp;$AB39,$M$3:$M$1662&amp;$N$3:$N$1662,$O$3:$O$1662,0,0,1)</f>
        <v>4900</v>
      </c>
      <c r="AL39" s="2" cm="1">
        <f t="array" ref="AL39">_xlfn.XLOOKUP(AL$1&amp;$AB39,$M$3:$M$1662&amp;$N$3:$N$1662,$O$3:$O$1662,0,0,1)</f>
        <v>11200</v>
      </c>
      <c r="AM39" s="2" cm="1">
        <f t="array" ref="AM39">_xlfn.XLOOKUP(AM$1&amp;$AB39,$M$3:$M$1662&amp;$N$3:$N$1662,$O$3:$O$1662,0,0,1)</f>
        <v>5500</v>
      </c>
    </row>
    <row r="40" spans="1:39" x14ac:dyDescent="0.4">
      <c r="M40" t="s">
        <v>870</v>
      </c>
      <c r="N40" t="s">
        <v>582</v>
      </c>
      <c r="O40">
        <v>5500</v>
      </c>
      <c r="AB40" t="s">
        <v>283</v>
      </c>
      <c r="AC40" s="2">
        <f t="shared" si="2"/>
        <v>670460</v>
      </c>
      <c r="AD40" s="2">
        <f t="shared" si="13"/>
        <v>572700</v>
      </c>
      <c r="AE40" s="2">
        <f t="shared" si="13"/>
        <v>485400</v>
      </c>
      <c r="AF40" s="2">
        <f t="shared" si="13"/>
        <v>580800</v>
      </c>
      <c r="AG40" s="2">
        <f t="shared" si="13"/>
        <v>481200</v>
      </c>
      <c r="AH40" s="2">
        <f t="shared" si="13"/>
        <v>1232200</v>
      </c>
      <c r="AI40" s="2" cm="1">
        <f t="array" ref="AI40">_xlfn.XLOOKUP(AI$1&amp;$AB40,$M$3:$M$1662&amp;$N$3:$N$1662,$O$3:$O$1662,0,0,1)</f>
        <v>12800</v>
      </c>
      <c r="AJ40" s="2" cm="1">
        <f t="array" ref="AJ40">_xlfn.XLOOKUP(AJ$1&amp;$AB40,$M$3:$M$1662&amp;$N$3:$N$1662,$O$3:$O$1662,0,0,1)</f>
        <v>2300</v>
      </c>
      <c r="AK40" s="2" cm="1">
        <f t="array" ref="AK40">_xlfn.XLOOKUP(AK$1&amp;$AB40,$M$3:$M$1662&amp;$N$3:$N$1662,$O$3:$O$1662,0,0,1)</f>
        <v>4600</v>
      </c>
      <c r="AL40" s="2" cm="1">
        <f t="array" ref="AL40">_xlfn.XLOOKUP(AL$1&amp;$AB40,$M$3:$M$1662&amp;$N$3:$N$1662,$O$3:$O$1662,0,0,1)</f>
        <v>5900</v>
      </c>
      <c r="AM40" s="2" cm="1">
        <f t="array" ref="AM40">_xlfn.XLOOKUP(AM$1&amp;$AB40,$M$3:$M$1662&amp;$N$3:$N$1662,$O$3:$O$1662,0,0,1)</f>
        <v>7600</v>
      </c>
    </row>
    <row r="41" spans="1:39" x14ac:dyDescent="0.4">
      <c r="M41" t="s">
        <v>870</v>
      </c>
      <c r="N41" t="s">
        <v>583</v>
      </c>
      <c r="O41">
        <v>7600</v>
      </c>
      <c r="AB41" t="s">
        <v>157</v>
      </c>
      <c r="AC41" s="2">
        <f t="shared" si="2"/>
        <v>682160</v>
      </c>
      <c r="AD41" s="2">
        <f t="shared" si="13"/>
        <v>575200</v>
      </c>
      <c r="AE41" s="2">
        <f t="shared" si="13"/>
        <v>489600</v>
      </c>
      <c r="AF41" s="2">
        <f t="shared" si="13"/>
        <v>586600</v>
      </c>
      <c r="AG41" s="2">
        <f t="shared" si="13"/>
        <v>489000</v>
      </c>
      <c r="AH41" s="2">
        <f t="shared" si="13"/>
        <v>1270400</v>
      </c>
      <c r="AI41" s="2" cm="1">
        <f t="array" ref="AI41">_xlfn.XLOOKUP(AI$1&amp;$AB41,$M$3:$M$1662&amp;$N$3:$N$1662,$O$3:$O$1662,0,0,1)</f>
        <v>2500</v>
      </c>
      <c r="AJ41" s="2" cm="1">
        <f t="array" ref="AJ41">_xlfn.XLOOKUP(AJ$1&amp;$AB41,$M$3:$M$1662&amp;$N$3:$N$1662,$O$3:$O$1662,0,0,1)</f>
        <v>4200</v>
      </c>
      <c r="AK41" s="2" cm="1">
        <f t="array" ref="AK41">_xlfn.XLOOKUP(AK$1&amp;$AB41,$M$3:$M$1662&amp;$N$3:$N$1662,$O$3:$O$1662,0,0,1)</f>
        <v>5800</v>
      </c>
      <c r="AL41" s="2" cm="1">
        <f t="array" ref="AL41">_xlfn.XLOOKUP(AL$1&amp;$AB41,$M$3:$M$1662&amp;$N$3:$N$1662,$O$3:$O$1662,0,0,1)</f>
        <v>7800</v>
      </c>
      <c r="AM41" s="2" cm="1">
        <f t="array" ref="AM41">_xlfn.XLOOKUP(AM$1&amp;$AB41,$M$3:$M$1662&amp;$N$3:$N$1662,$O$3:$O$1662,0,0,1)</f>
        <v>38200</v>
      </c>
    </row>
    <row r="42" spans="1:39" x14ac:dyDescent="0.4">
      <c r="M42" t="s">
        <v>870</v>
      </c>
      <c r="N42" t="s">
        <v>584</v>
      </c>
      <c r="O42">
        <v>38200</v>
      </c>
      <c r="AB42" t="s">
        <v>136</v>
      </c>
      <c r="AC42" s="2">
        <f t="shared" si="2"/>
        <v>712040</v>
      </c>
      <c r="AD42" s="2">
        <f t="shared" si="13"/>
        <v>579900</v>
      </c>
      <c r="AE42" s="2">
        <f t="shared" si="13"/>
        <v>492000</v>
      </c>
      <c r="AF42" s="2">
        <f t="shared" si="13"/>
        <v>656400</v>
      </c>
      <c r="AG42" s="2">
        <f t="shared" si="13"/>
        <v>499700</v>
      </c>
      <c r="AH42" s="2">
        <f t="shared" si="13"/>
        <v>1332200</v>
      </c>
      <c r="AI42" s="2" cm="1">
        <f t="array" ref="AI42">_xlfn.XLOOKUP(AI$1&amp;$AB42,$M$3:$M$1662&amp;$N$3:$N$1662,$O$3:$O$1662,0,0,1)</f>
        <v>4700</v>
      </c>
      <c r="AJ42" s="2" cm="1">
        <f t="array" ref="AJ42">_xlfn.XLOOKUP(AJ$1&amp;$AB42,$M$3:$M$1662&amp;$N$3:$N$1662,$O$3:$O$1662,0,0,1)</f>
        <v>2400</v>
      </c>
      <c r="AK42" s="2" cm="1">
        <f t="array" ref="AK42">_xlfn.XLOOKUP(AK$1&amp;$AB42,$M$3:$M$1662&amp;$N$3:$N$1662,$O$3:$O$1662,0,0,1)</f>
        <v>69800</v>
      </c>
      <c r="AL42" s="2" cm="1">
        <f t="array" ref="AL42">_xlfn.XLOOKUP(AL$1&amp;$AB42,$M$3:$M$1662&amp;$N$3:$N$1662,$O$3:$O$1662,0,0,1)</f>
        <v>10700</v>
      </c>
      <c r="AM42" s="2" cm="1">
        <f t="array" ref="AM42">_xlfn.XLOOKUP(AM$1&amp;$AB42,$M$3:$M$1662&amp;$N$3:$N$1662,$O$3:$O$1662,0,0,1)</f>
        <v>61800</v>
      </c>
    </row>
    <row r="43" spans="1:39" x14ac:dyDescent="0.4">
      <c r="M43" t="s">
        <v>870</v>
      </c>
      <c r="N43" t="s">
        <v>585</v>
      </c>
      <c r="O43">
        <v>61800</v>
      </c>
      <c r="AB43" t="s">
        <v>116</v>
      </c>
      <c r="AC43" s="2">
        <f t="shared" si="2"/>
        <v>723340</v>
      </c>
      <c r="AD43" s="2">
        <f t="shared" si="13"/>
        <v>584300</v>
      </c>
      <c r="AE43" s="2">
        <f t="shared" si="13"/>
        <v>496100</v>
      </c>
      <c r="AF43" s="2">
        <f t="shared" si="13"/>
        <v>668500</v>
      </c>
      <c r="AG43" s="2">
        <f t="shared" si="13"/>
        <v>504600</v>
      </c>
      <c r="AH43" s="2">
        <f t="shared" si="13"/>
        <v>1363200</v>
      </c>
      <c r="AI43" s="2" cm="1">
        <f t="array" ref="AI43">_xlfn.XLOOKUP(AI$1&amp;$AB43,$M$3:$M$1662&amp;$N$3:$N$1662,$O$3:$O$1662,0,0,1)</f>
        <v>4400</v>
      </c>
      <c r="AJ43" s="2" cm="1">
        <f t="array" ref="AJ43">_xlfn.XLOOKUP(AJ$1&amp;$AB43,$M$3:$M$1662&amp;$N$3:$N$1662,$O$3:$O$1662,0,0,1)</f>
        <v>4100</v>
      </c>
      <c r="AK43" s="2" cm="1">
        <f t="array" ref="AK43">_xlfn.XLOOKUP(AK$1&amp;$AB43,$M$3:$M$1662&amp;$N$3:$N$1662,$O$3:$O$1662,0,0,1)</f>
        <v>12100</v>
      </c>
      <c r="AL43" s="2" cm="1">
        <f t="array" ref="AL43">_xlfn.XLOOKUP(AL$1&amp;$AB43,$M$3:$M$1662&amp;$N$3:$N$1662,$O$3:$O$1662,0,0,1)</f>
        <v>4900</v>
      </c>
      <c r="AM43" s="2" cm="1">
        <f t="array" ref="AM43">_xlfn.XLOOKUP(AM$1&amp;$AB43,$M$3:$M$1662&amp;$N$3:$N$1662,$O$3:$O$1662,0,0,1)</f>
        <v>31000</v>
      </c>
    </row>
    <row r="44" spans="1:39" x14ac:dyDescent="0.4">
      <c r="A44" s="1"/>
      <c r="B44" s="1"/>
      <c r="C44" s="1"/>
      <c r="M44" t="s">
        <v>870</v>
      </c>
      <c r="N44" t="s">
        <v>586</v>
      </c>
      <c r="O44">
        <v>31000</v>
      </c>
      <c r="AB44" t="s">
        <v>52</v>
      </c>
      <c r="AC44" s="2">
        <f t="shared" si="2"/>
        <v>729760</v>
      </c>
      <c r="AD44" s="2">
        <f t="shared" si="13"/>
        <v>589600</v>
      </c>
      <c r="AE44" s="2">
        <f t="shared" si="13"/>
        <v>498700</v>
      </c>
      <c r="AF44" s="2">
        <f t="shared" si="13"/>
        <v>672700</v>
      </c>
      <c r="AG44" s="2">
        <f t="shared" si="13"/>
        <v>515000</v>
      </c>
      <c r="AH44" s="2">
        <f t="shared" si="13"/>
        <v>1372800</v>
      </c>
      <c r="AI44" s="2" cm="1">
        <f t="array" ref="AI44">_xlfn.XLOOKUP(AI$1&amp;$AB44,$M$3:$M$1662&amp;$N$3:$N$1662,$O$3:$O$1662,0,0,1)</f>
        <v>5300</v>
      </c>
      <c r="AJ44" s="2" cm="1">
        <f t="array" ref="AJ44">_xlfn.XLOOKUP(AJ$1&amp;$AB44,$M$3:$M$1662&amp;$N$3:$N$1662,$O$3:$O$1662,0,0,1)</f>
        <v>2600</v>
      </c>
      <c r="AK44" s="2" cm="1">
        <f t="array" ref="AK44">_xlfn.XLOOKUP(AK$1&amp;$AB44,$M$3:$M$1662&amp;$N$3:$N$1662,$O$3:$O$1662,0,0,1)</f>
        <v>4200</v>
      </c>
      <c r="AL44" s="2" cm="1">
        <f t="array" ref="AL44">_xlfn.XLOOKUP(AL$1&amp;$AB44,$M$3:$M$1662&amp;$N$3:$N$1662,$O$3:$O$1662,0,0,1)</f>
        <v>10400</v>
      </c>
      <c r="AM44" s="2" cm="1">
        <f t="array" ref="AM44">_xlfn.XLOOKUP(AM$1&amp;$AB44,$M$3:$M$1662&amp;$N$3:$N$1662,$O$3:$O$1662,0,0,1)</f>
        <v>9600</v>
      </c>
    </row>
    <row r="45" spans="1:39" x14ac:dyDescent="0.4">
      <c r="M45" t="s">
        <v>870</v>
      </c>
      <c r="N45" t="s">
        <v>587</v>
      </c>
      <c r="O45">
        <v>9600</v>
      </c>
      <c r="AB45" t="s">
        <v>245</v>
      </c>
      <c r="AC45" s="2">
        <f t="shared" si="2"/>
        <v>738860</v>
      </c>
      <c r="AD45" s="2">
        <f t="shared" si="13"/>
        <v>592900</v>
      </c>
      <c r="AE45" s="2">
        <f t="shared" si="13"/>
        <v>501100</v>
      </c>
      <c r="AF45" s="2">
        <f t="shared" si="13"/>
        <v>685200</v>
      </c>
      <c r="AG45" s="2">
        <f t="shared" si="13"/>
        <v>521500</v>
      </c>
      <c r="AH45" s="2">
        <f t="shared" si="13"/>
        <v>1393600</v>
      </c>
      <c r="AI45" s="2" cm="1">
        <f t="array" ref="AI45">_xlfn.XLOOKUP(AI$1&amp;$AB45,$M$3:$M$1662&amp;$N$3:$N$1662,$O$3:$O$1662,0,0,1)</f>
        <v>3300</v>
      </c>
      <c r="AJ45" s="2" cm="1">
        <f t="array" ref="AJ45">_xlfn.XLOOKUP(AJ$1&amp;$AB45,$M$3:$M$1662&amp;$N$3:$N$1662,$O$3:$O$1662,0,0,1)</f>
        <v>2400</v>
      </c>
      <c r="AK45" s="2" cm="1">
        <f t="array" ref="AK45">_xlfn.XLOOKUP(AK$1&amp;$AB45,$M$3:$M$1662&amp;$N$3:$N$1662,$O$3:$O$1662,0,0,1)</f>
        <v>12500</v>
      </c>
      <c r="AL45" s="2" cm="1">
        <f t="array" ref="AL45">_xlfn.XLOOKUP(AL$1&amp;$AB45,$M$3:$M$1662&amp;$N$3:$N$1662,$O$3:$O$1662,0,0,1)</f>
        <v>6500</v>
      </c>
      <c r="AM45" s="2" cm="1">
        <f t="array" ref="AM45">_xlfn.XLOOKUP(AM$1&amp;$AB45,$M$3:$M$1662&amp;$N$3:$N$1662,$O$3:$O$1662,0,0,1)</f>
        <v>20800</v>
      </c>
    </row>
    <row r="46" spans="1:39" x14ac:dyDescent="0.4">
      <c r="M46" t="s">
        <v>870</v>
      </c>
      <c r="N46" t="s">
        <v>588</v>
      </c>
      <c r="O46">
        <v>20800</v>
      </c>
      <c r="AB46" t="s">
        <v>129</v>
      </c>
      <c r="AC46" s="2">
        <f t="shared" si="2"/>
        <v>745400</v>
      </c>
      <c r="AD46" s="2">
        <f t="shared" si="13"/>
        <v>596200</v>
      </c>
      <c r="AE46" s="2">
        <f t="shared" si="13"/>
        <v>501500</v>
      </c>
      <c r="AF46" s="2">
        <f t="shared" si="13"/>
        <v>693900</v>
      </c>
      <c r="AG46" s="2">
        <f t="shared" si="13"/>
        <v>529100</v>
      </c>
      <c r="AH46" s="2">
        <f t="shared" si="13"/>
        <v>1406300</v>
      </c>
      <c r="AI46" s="2" cm="1">
        <f t="array" ref="AI46">_xlfn.XLOOKUP(AI$1&amp;$AB46,$M$3:$M$1662&amp;$N$3:$N$1662,$O$3:$O$1662,0,0,1)</f>
        <v>3300</v>
      </c>
      <c r="AJ46" s="2" cm="1">
        <f t="array" ref="AJ46">_xlfn.XLOOKUP(AJ$1&amp;$AB46,$M$3:$M$1662&amp;$N$3:$N$1662,$O$3:$O$1662,0,0,1)</f>
        <v>400</v>
      </c>
      <c r="AK46" s="2" cm="1">
        <f t="array" ref="AK46">_xlfn.XLOOKUP(AK$1&amp;$AB46,$M$3:$M$1662&amp;$N$3:$N$1662,$O$3:$O$1662,0,0,1)</f>
        <v>8700</v>
      </c>
      <c r="AL46" s="2" cm="1">
        <f t="array" ref="AL46">_xlfn.XLOOKUP(AL$1&amp;$AB46,$M$3:$M$1662&amp;$N$3:$N$1662,$O$3:$O$1662,0,0,1)</f>
        <v>7600</v>
      </c>
      <c r="AM46" s="2" cm="1">
        <f t="array" ref="AM46">_xlfn.XLOOKUP(AM$1&amp;$AB46,$M$3:$M$1662&amp;$N$3:$N$1662,$O$3:$O$1662,0,0,1)</f>
        <v>12700</v>
      </c>
    </row>
    <row r="47" spans="1:39" x14ac:dyDescent="0.4">
      <c r="M47" t="s">
        <v>870</v>
      </c>
      <c r="N47" t="s">
        <v>589</v>
      </c>
      <c r="O47">
        <v>12700</v>
      </c>
      <c r="AB47" t="s">
        <v>173</v>
      </c>
      <c r="AC47" s="2">
        <f t="shared" si="2"/>
        <v>750820</v>
      </c>
      <c r="AD47" s="2">
        <f t="shared" si="13"/>
        <v>600100</v>
      </c>
      <c r="AE47" s="2">
        <f t="shared" si="13"/>
        <v>512900</v>
      </c>
      <c r="AF47" s="2">
        <f t="shared" si="13"/>
        <v>698100</v>
      </c>
      <c r="AG47" s="2">
        <f t="shared" si="13"/>
        <v>530200</v>
      </c>
      <c r="AH47" s="2">
        <f t="shared" si="13"/>
        <v>1412800</v>
      </c>
      <c r="AI47" s="2" cm="1">
        <f t="array" ref="AI47">_xlfn.XLOOKUP(AI$1&amp;$AB47,$M$3:$M$1662&amp;$N$3:$N$1662,$O$3:$O$1662,0,0,1)</f>
        <v>3900</v>
      </c>
      <c r="AJ47" s="2" cm="1">
        <f t="array" ref="AJ47">_xlfn.XLOOKUP(AJ$1&amp;$AB47,$M$3:$M$1662&amp;$N$3:$N$1662,$O$3:$O$1662,0,0,1)</f>
        <v>11400</v>
      </c>
      <c r="AK47" s="2" cm="1">
        <f t="array" ref="AK47">_xlfn.XLOOKUP(AK$1&amp;$AB47,$M$3:$M$1662&amp;$N$3:$N$1662,$O$3:$O$1662,0,0,1)</f>
        <v>4200</v>
      </c>
      <c r="AL47" s="2" cm="1">
        <f t="array" ref="AL47">_xlfn.XLOOKUP(AL$1&amp;$AB47,$M$3:$M$1662&amp;$N$3:$N$1662,$O$3:$O$1662,0,0,1)</f>
        <v>1100</v>
      </c>
      <c r="AM47" s="2" cm="1">
        <f t="array" ref="AM47">_xlfn.XLOOKUP(AM$1&amp;$AB47,$M$3:$M$1662&amp;$N$3:$N$1662,$O$3:$O$1662,0,0,1)</f>
        <v>6500</v>
      </c>
    </row>
    <row r="48" spans="1:39" x14ac:dyDescent="0.4">
      <c r="M48" t="s">
        <v>870</v>
      </c>
      <c r="N48" t="s">
        <v>590</v>
      </c>
      <c r="O48">
        <v>6500</v>
      </c>
      <c r="AB48" t="s">
        <v>177</v>
      </c>
      <c r="AC48" s="2">
        <f t="shared" si="2"/>
        <v>757460</v>
      </c>
      <c r="AD48" s="2">
        <f t="shared" si="13"/>
        <v>607200</v>
      </c>
      <c r="AE48" s="2">
        <f t="shared" si="13"/>
        <v>514900</v>
      </c>
      <c r="AF48" s="2">
        <f t="shared" si="13"/>
        <v>707300</v>
      </c>
      <c r="AG48" s="2">
        <f t="shared" si="13"/>
        <v>535700</v>
      </c>
      <c r="AH48" s="2">
        <f t="shared" si="13"/>
        <v>1422200</v>
      </c>
      <c r="AI48" s="2" cm="1">
        <f t="array" ref="AI48">_xlfn.XLOOKUP(AI$1&amp;$AB48,$M$3:$M$1662&amp;$N$3:$N$1662,$O$3:$O$1662,0,0,1)</f>
        <v>7100</v>
      </c>
      <c r="AJ48" s="2" cm="1">
        <f t="array" ref="AJ48">_xlfn.XLOOKUP(AJ$1&amp;$AB48,$M$3:$M$1662&amp;$N$3:$N$1662,$O$3:$O$1662,0,0,1)</f>
        <v>2000</v>
      </c>
      <c r="AK48" s="2" cm="1">
        <f t="array" ref="AK48">_xlfn.XLOOKUP(AK$1&amp;$AB48,$M$3:$M$1662&amp;$N$3:$N$1662,$O$3:$O$1662,0,0,1)</f>
        <v>9200</v>
      </c>
      <c r="AL48" s="2" cm="1">
        <f t="array" ref="AL48">_xlfn.XLOOKUP(AL$1&amp;$AB48,$M$3:$M$1662&amp;$N$3:$N$1662,$O$3:$O$1662,0,0,1)</f>
        <v>5500</v>
      </c>
      <c r="AM48" s="2" cm="1">
        <f t="array" ref="AM48">_xlfn.XLOOKUP(AM$1&amp;$AB48,$M$3:$M$1662&amp;$N$3:$N$1662,$O$3:$O$1662,0,0,1)</f>
        <v>9400</v>
      </c>
    </row>
    <row r="49" spans="1:39" x14ac:dyDescent="0.4">
      <c r="M49" t="s">
        <v>870</v>
      </c>
      <c r="N49" t="s">
        <v>591</v>
      </c>
      <c r="O49">
        <v>9400</v>
      </c>
      <c r="AB49" t="s">
        <v>182</v>
      </c>
      <c r="AC49" s="2">
        <f t="shared" si="2"/>
        <v>766180</v>
      </c>
      <c r="AD49" s="2">
        <f t="shared" si="13"/>
        <v>610800</v>
      </c>
      <c r="AE49" s="2">
        <f t="shared" si="13"/>
        <v>525100</v>
      </c>
      <c r="AF49" s="2">
        <f t="shared" si="13"/>
        <v>721800</v>
      </c>
      <c r="AG49" s="2">
        <f t="shared" si="13"/>
        <v>537600</v>
      </c>
      <c r="AH49" s="2">
        <f t="shared" si="13"/>
        <v>1435600</v>
      </c>
      <c r="AI49" s="2" cm="1">
        <f t="array" ref="AI49">_xlfn.XLOOKUP(AI$1&amp;$AB49,$M$3:$M$1662&amp;$N$3:$N$1662,$O$3:$O$1662,0,0,1)</f>
        <v>3600</v>
      </c>
      <c r="AJ49" s="2" cm="1">
        <f t="array" ref="AJ49">_xlfn.XLOOKUP(AJ$1&amp;$AB49,$M$3:$M$1662&amp;$N$3:$N$1662,$O$3:$O$1662,0,0,1)</f>
        <v>10200</v>
      </c>
      <c r="AK49" s="2" cm="1">
        <f t="array" ref="AK49">_xlfn.XLOOKUP(AK$1&amp;$AB49,$M$3:$M$1662&amp;$N$3:$N$1662,$O$3:$O$1662,0,0,1)</f>
        <v>14500</v>
      </c>
      <c r="AL49" s="2" cm="1">
        <f t="array" ref="AL49">_xlfn.XLOOKUP(AL$1&amp;$AB49,$M$3:$M$1662&amp;$N$3:$N$1662,$O$3:$O$1662,0,0,1)</f>
        <v>1900</v>
      </c>
      <c r="AM49" s="2" cm="1">
        <f t="array" ref="AM49">_xlfn.XLOOKUP(AM$1&amp;$AB49,$M$3:$M$1662&amp;$N$3:$N$1662,$O$3:$O$1662,0,0,1)</f>
        <v>13400</v>
      </c>
    </row>
    <row r="50" spans="1:39" x14ac:dyDescent="0.4">
      <c r="M50" t="s">
        <v>870</v>
      </c>
      <c r="N50" t="s">
        <v>592</v>
      </c>
      <c r="O50">
        <v>13400</v>
      </c>
      <c r="AB50" t="s">
        <v>226</v>
      </c>
      <c r="AC50" s="2">
        <f t="shared" si="2"/>
        <v>775640</v>
      </c>
      <c r="AD50" s="2">
        <f t="shared" si="13"/>
        <v>616000</v>
      </c>
      <c r="AE50" s="2">
        <f t="shared" si="13"/>
        <v>533200</v>
      </c>
      <c r="AF50" s="2">
        <f t="shared" si="13"/>
        <v>722100</v>
      </c>
      <c r="AG50" s="2">
        <f t="shared" si="13"/>
        <v>541700</v>
      </c>
      <c r="AH50" s="2">
        <f t="shared" si="13"/>
        <v>1465200</v>
      </c>
      <c r="AI50" s="2" cm="1">
        <f t="array" ref="AI50">_xlfn.XLOOKUP(AI$1&amp;$AB50,$M$3:$M$1662&amp;$N$3:$N$1662,$O$3:$O$1662,0,0,1)</f>
        <v>5200</v>
      </c>
      <c r="AJ50" s="2" cm="1">
        <f t="array" ref="AJ50">_xlfn.XLOOKUP(AJ$1&amp;$AB50,$M$3:$M$1662&amp;$N$3:$N$1662,$O$3:$O$1662,0,0,1)</f>
        <v>8100</v>
      </c>
      <c r="AK50" s="2" cm="1">
        <f t="array" ref="AK50">_xlfn.XLOOKUP(AK$1&amp;$AB50,$M$3:$M$1662&amp;$N$3:$N$1662,$O$3:$O$1662,0,0,1)</f>
        <v>300</v>
      </c>
      <c r="AL50" s="2" cm="1">
        <f t="array" ref="AL50">_xlfn.XLOOKUP(AL$1&amp;$AB50,$M$3:$M$1662&amp;$N$3:$N$1662,$O$3:$O$1662,0,0,1)</f>
        <v>4100</v>
      </c>
      <c r="AM50" s="2" cm="1">
        <f t="array" ref="AM50">_xlfn.XLOOKUP(AM$1&amp;$AB50,$M$3:$M$1662&amp;$N$3:$N$1662,$O$3:$O$1662,0,0,1)</f>
        <v>29600</v>
      </c>
    </row>
    <row r="51" spans="1:39" x14ac:dyDescent="0.4">
      <c r="M51" t="s">
        <v>870</v>
      </c>
      <c r="N51" t="s">
        <v>593</v>
      </c>
      <c r="O51">
        <v>29600</v>
      </c>
      <c r="AB51" t="s">
        <v>211</v>
      </c>
      <c r="AC51" s="2">
        <f t="shared" si="2"/>
        <v>781720</v>
      </c>
      <c r="AD51" s="2">
        <f t="shared" si="13"/>
        <v>621800</v>
      </c>
      <c r="AE51" s="2">
        <f t="shared" si="13"/>
        <v>534100</v>
      </c>
      <c r="AF51" s="2">
        <f t="shared" si="13"/>
        <v>727200</v>
      </c>
      <c r="AG51" s="2">
        <f t="shared" si="13"/>
        <v>543500</v>
      </c>
      <c r="AH51" s="2">
        <f t="shared" si="13"/>
        <v>1482000</v>
      </c>
      <c r="AI51" s="2" cm="1">
        <f t="array" ref="AI51">_xlfn.XLOOKUP(AI$1&amp;$AB51,$M$3:$M$1662&amp;$N$3:$N$1662,$O$3:$O$1662,0,0,1)</f>
        <v>5800</v>
      </c>
      <c r="AJ51" s="2" cm="1">
        <f t="array" ref="AJ51">_xlfn.XLOOKUP(AJ$1&amp;$AB51,$M$3:$M$1662&amp;$N$3:$N$1662,$O$3:$O$1662,0,0,1)</f>
        <v>900</v>
      </c>
      <c r="AK51" s="2" cm="1">
        <f t="array" ref="AK51">_xlfn.XLOOKUP(AK$1&amp;$AB51,$M$3:$M$1662&amp;$N$3:$N$1662,$O$3:$O$1662,0,0,1)</f>
        <v>5100</v>
      </c>
      <c r="AL51" s="2" cm="1">
        <f t="array" ref="AL51">_xlfn.XLOOKUP(AL$1&amp;$AB51,$M$3:$M$1662&amp;$N$3:$N$1662,$O$3:$O$1662,0,0,1)</f>
        <v>1800</v>
      </c>
      <c r="AM51" s="2" cm="1">
        <f t="array" ref="AM51">_xlfn.XLOOKUP(AM$1&amp;$AB51,$M$3:$M$1662&amp;$N$3:$N$1662,$O$3:$O$1662,0,0,1)</f>
        <v>16800</v>
      </c>
    </row>
    <row r="52" spans="1:39" x14ac:dyDescent="0.4">
      <c r="M52" t="s">
        <v>870</v>
      </c>
      <c r="N52" t="s">
        <v>594</v>
      </c>
      <c r="O52">
        <v>16800</v>
      </c>
      <c r="AB52" t="s">
        <v>163</v>
      </c>
      <c r="AC52" s="2">
        <f t="shared" si="2"/>
        <v>786020</v>
      </c>
      <c r="AD52" s="2">
        <f t="shared" ref="AD52:AH67" si="14">AD51+AI52</f>
        <v>627200</v>
      </c>
      <c r="AE52" s="2">
        <f t="shared" si="14"/>
        <v>540400</v>
      </c>
      <c r="AF52" s="2">
        <f t="shared" si="14"/>
        <v>732100</v>
      </c>
      <c r="AG52" s="2">
        <f t="shared" si="14"/>
        <v>544100</v>
      </c>
      <c r="AH52" s="2">
        <f t="shared" si="14"/>
        <v>1486300</v>
      </c>
      <c r="AI52" s="2" cm="1">
        <f t="array" ref="AI52">_xlfn.XLOOKUP(AI$1&amp;$AB52,$M$3:$M$1662&amp;$N$3:$N$1662,$O$3:$O$1662,0,0,1)</f>
        <v>5400</v>
      </c>
      <c r="AJ52" s="2" cm="1">
        <f t="array" ref="AJ52">_xlfn.XLOOKUP(AJ$1&amp;$AB52,$M$3:$M$1662&amp;$N$3:$N$1662,$O$3:$O$1662,0,0,1)</f>
        <v>6300</v>
      </c>
      <c r="AK52" s="2" cm="1">
        <f t="array" ref="AK52">_xlfn.XLOOKUP(AK$1&amp;$AB52,$M$3:$M$1662&amp;$N$3:$N$1662,$O$3:$O$1662,0,0,1)</f>
        <v>4900</v>
      </c>
      <c r="AL52" s="2" cm="1">
        <f t="array" ref="AL52">_xlfn.XLOOKUP(AL$1&amp;$AB52,$M$3:$M$1662&amp;$N$3:$N$1662,$O$3:$O$1662,0,0,1)</f>
        <v>600</v>
      </c>
      <c r="AM52" s="2" cm="1">
        <f t="array" ref="AM52">_xlfn.XLOOKUP(AM$1&amp;$AB52,$M$3:$M$1662&amp;$N$3:$N$1662,$O$3:$O$1662,0,0,1)</f>
        <v>4300</v>
      </c>
    </row>
    <row r="53" spans="1:39" x14ac:dyDescent="0.4">
      <c r="A53" s="1"/>
      <c r="B53" s="1"/>
      <c r="C53" s="1"/>
      <c r="M53" t="s">
        <v>870</v>
      </c>
      <c r="N53" t="s">
        <v>595</v>
      </c>
      <c r="O53">
        <v>4300</v>
      </c>
      <c r="AB53" t="s">
        <v>171</v>
      </c>
      <c r="AC53" s="2">
        <f t="shared" si="2"/>
        <v>792300</v>
      </c>
      <c r="AD53" s="2">
        <f t="shared" si="14"/>
        <v>630600</v>
      </c>
      <c r="AE53" s="2">
        <f t="shared" si="14"/>
        <v>542600</v>
      </c>
      <c r="AF53" s="2">
        <f t="shared" si="14"/>
        <v>732900</v>
      </c>
      <c r="AG53" s="2">
        <f t="shared" si="14"/>
        <v>565500</v>
      </c>
      <c r="AH53" s="2">
        <f t="shared" si="14"/>
        <v>1489900</v>
      </c>
      <c r="AI53" s="2" cm="1">
        <f t="array" ref="AI53">_xlfn.XLOOKUP(AI$1&amp;$AB53,$M$3:$M$1662&amp;$N$3:$N$1662,$O$3:$O$1662,0,0,1)</f>
        <v>3400</v>
      </c>
      <c r="AJ53" s="2" cm="1">
        <f t="array" ref="AJ53">_xlfn.XLOOKUP(AJ$1&amp;$AB53,$M$3:$M$1662&amp;$N$3:$N$1662,$O$3:$O$1662,0,0,1)</f>
        <v>2200</v>
      </c>
      <c r="AK53" s="2" cm="1">
        <f t="array" ref="AK53">_xlfn.XLOOKUP(AK$1&amp;$AB53,$M$3:$M$1662&amp;$N$3:$N$1662,$O$3:$O$1662,0,0,1)</f>
        <v>800</v>
      </c>
      <c r="AL53" s="2" cm="1">
        <f t="array" ref="AL53">_xlfn.XLOOKUP(AL$1&amp;$AB53,$M$3:$M$1662&amp;$N$3:$N$1662,$O$3:$O$1662,0,0,1)</f>
        <v>21400</v>
      </c>
      <c r="AM53" s="2" cm="1">
        <f t="array" ref="AM53">_xlfn.XLOOKUP(AM$1&amp;$AB53,$M$3:$M$1662&amp;$N$3:$N$1662,$O$3:$O$1662,0,0,1)</f>
        <v>3600</v>
      </c>
    </row>
    <row r="54" spans="1:39" x14ac:dyDescent="0.4">
      <c r="M54" t="s">
        <v>870</v>
      </c>
      <c r="N54" t="s">
        <v>596</v>
      </c>
      <c r="O54">
        <v>3600</v>
      </c>
      <c r="AB54" t="s">
        <v>170</v>
      </c>
      <c r="AC54" s="2">
        <f t="shared" si="2"/>
        <v>800180</v>
      </c>
      <c r="AD54" s="2">
        <f t="shared" si="14"/>
        <v>635300</v>
      </c>
      <c r="AE54" s="2">
        <f t="shared" si="14"/>
        <v>545000</v>
      </c>
      <c r="AF54" s="2">
        <f t="shared" si="14"/>
        <v>741100</v>
      </c>
      <c r="AG54" s="2">
        <f t="shared" si="14"/>
        <v>576300</v>
      </c>
      <c r="AH54" s="2">
        <f t="shared" si="14"/>
        <v>1503200</v>
      </c>
      <c r="AI54" s="2" cm="1">
        <f t="array" ref="AI54">_xlfn.XLOOKUP(AI$1&amp;$AB54,$M$3:$M$1662&amp;$N$3:$N$1662,$O$3:$O$1662,0,0,1)</f>
        <v>4700</v>
      </c>
      <c r="AJ54" s="2" cm="1">
        <f t="array" ref="AJ54">_xlfn.XLOOKUP(AJ$1&amp;$AB54,$M$3:$M$1662&amp;$N$3:$N$1662,$O$3:$O$1662,0,0,1)</f>
        <v>2400</v>
      </c>
      <c r="AK54" s="2" cm="1">
        <f t="array" ref="AK54">_xlfn.XLOOKUP(AK$1&amp;$AB54,$M$3:$M$1662&amp;$N$3:$N$1662,$O$3:$O$1662,0,0,1)</f>
        <v>8200</v>
      </c>
      <c r="AL54" s="2" cm="1">
        <f t="array" ref="AL54">_xlfn.XLOOKUP(AL$1&amp;$AB54,$M$3:$M$1662&amp;$N$3:$N$1662,$O$3:$O$1662,0,0,1)</f>
        <v>10800</v>
      </c>
      <c r="AM54" s="2" cm="1">
        <f t="array" ref="AM54">_xlfn.XLOOKUP(AM$1&amp;$AB54,$M$3:$M$1662&amp;$N$3:$N$1662,$O$3:$O$1662,0,0,1)</f>
        <v>13300</v>
      </c>
    </row>
    <row r="55" spans="1:39" x14ac:dyDescent="0.4">
      <c r="M55" t="s">
        <v>870</v>
      </c>
      <c r="N55" t="s">
        <v>597</v>
      </c>
      <c r="O55">
        <v>13300</v>
      </c>
      <c r="AB55" t="s">
        <v>221</v>
      </c>
      <c r="AC55" s="2">
        <f t="shared" si="2"/>
        <v>805180</v>
      </c>
      <c r="AD55" s="2">
        <f t="shared" si="14"/>
        <v>637800</v>
      </c>
      <c r="AE55" s="2">
        <f t="shared" si="14"/>
        <v>551000</v>
      </c>
      <c r="AF55" s="2">
        <f t="shared" si="14"/>
        <v>744200</v>
      </c>
      <c r="AG55" s="2">
        <f t="shared" si="14"/>
        <v>586500</v>
      </c>
      <c r="AH55" s="2">
        <f t="shared" si="14"/>
        <v>1506400</v>
      </c>
      <c r="AI55" s="2" cm="1">
        <f t="array" ref="AI55">_xlfn.XLOOKUP(AI$1&amp;$AB55,$M$3:$M$1662&amp;$N$3:$N$1662,$O$3:$O$1662,0,0,1)</f>
        <v>2500</v>
      </c>
      <c r="AJ55" s="2" cm="1">
        <f t="array" ref="AJ55">_xlfn.XLOOKUP(AJ$1&amp;$AB55,$M$3:$M$1662&amp;$N$3:$N$1662,$O$3:$O$1662,0,0,1)</f>
        <v>6000</v>
      </c>
      <c r="AK55" s="2" cm="1">
        <f t="array" ref="AK55">_xlfn.XLOOKUP(AK$1&amp;$AB55,$M$3:$M$1662&amp;$N$3:$N$1662,$O$3:$O$1662,0,0,1)</f>
        <v>3100</v>
      </c>
      <c r="AL55" s="2" cm="1">
        <f t="array" ref="AL55">_xlfn.XLOOKUP(AL$1&amp;$AB55,$M$3:$M$1662&amp;$N$3:$N$1662,$O$3:$O$1662,0,0,1)</f>
        <v>10200</v>
      </c>
      <c r="AM55" s="2" cm="1">
        <f t="array" ref="AM55">_xlfn.XLOOKUP(AM$1&amp;$AB55,$M$3:$M$1662&amp;$N$3:$N$1662,$O$3:$O$1662,0,0,1)</f>
        <v>3200</v>
      </c>
    </row>
    <row r="56" spans="1:39" x14ac:dyDescent="0.4">
      <c r="M56" t="s">
        <v>870</v>
      </c>
      <c r="N56" t="s">
        <v>598</v>
      </c>
      <c r="O56">
        <v>3200</v>
      </c>
      <c r="AB56" t="s">
        <v>241</v>
      </c>
      <c r="AC56" s="2">
        <f t="shared" si="2"/>
        <v>820460</v>
      </c>
      <c r="AD56" s="2">
        <f t="shared" si="14"/>
        <v>648700</v>
      </c>
      <c r="AE56" s="2">
        <f t="shared" si="14"/>
        <v>552600</v>
      </c>
      <c r="AF56" s="2">
        <f t="shared" si="14"/>
        <v>760900</v>
      </c>
      <c r="AG56" s="2">
        <f t="shared" si="14"/>
        <v>589400</v>
      </c>
      <c r="AH56" s="2">
        <f t="shared" si="14"/>
        <v>1550700</v>
      </c>
      <c r="AI56" s="2" cm="1">
        <f t="array" ref="AI56">_xlfn.XLOOKUP(AI$1&amp;$AB56,$M$3:$M$1662&amp;$N$3:$N$1662,$O$3:$O$1662,0,0,1)</f>
        <v>10900</v>
      </c>
      <c r="AJ56" s="2" cm="1">
        <f t="array" ref="AJ56">_xlfn.XLOOKUP(AJ$1&amp;$AB56,$M$3:$M$1662&amp;$N$3:$N$1662,$O$3:$O$1662,0,0,1)</f>
        <v>1600</v>
      </c>
      <c r="AK56" s="2" cm="1">
        <f t="array" ref="AK56">_xlfn.XLOOKUP(AK$1&amp;$AB56,$M$3:$M$1662&amp;$N$3:$N$1662,$O$3:$O$1662,0,0,1)</f>
        <v>16700</v>
      </c>
      <c r="AL56" s="2" cm="1">
        <f t="array" ref="AL56">_xlfn.XLOOKUP(AL$1&amp;$AB56,$M$3:$M$1662&amp;$N$3:$N$1662,$O$3:$O$1662,0,0,1)</f>
        <v>2900</v>
      </c>
      <c r="AM56" s="2" cm="1">
        <f t="array" ref="AM56">_xlfn.XLOOKUP(AM$1&amp;$AB56,$M$3:$M$1662&amp;$N$3:$N$1662,$O$3:$O$1662,0,0,1)</f>
        <v>44300</v>
      </c>
    </row>
    <row r="57" spans="1:39" x14ac:dyDescent="0.4">
      <c r="M57" t="s">
        <v>870</v>
      </c>
      <c r="N57" t="s">
        <v>599</v>
      </c>
      <c r="O57">
        <v>44300</v>
      </c>
      <c r="AB57" t="s">
        <v>243</v>
      </c>
      <c r="AC57" s="2">
        <f t="shared" si="2"/>
        <v>833080</v>
      </c>
      <c r="AD57" s="2">
        <f t="shared" si="14"/>
        <v>652900</v>
      </c>
      <c r="AE57" s="2">
        <f t="shared" si="14"/>
        <v>553300</v>
      </c>
      <c r="AF57" s="2">
        <f t="shared" si="14"/>
        <v>762900</v>
      </c>
      <c r="AG57" s="2">
        <f t="shared" si="14"/>
        <v>592300</v>
      </c>
      <c r="AH57" s="2">
        <f t="shared" si="14"/>
        <v>1604000</v>
      </c>
      <c r="AI57" s="2" cm="1">
        <f t="array" ref="AI57">_xlfn.XLOOKUP(AI$1&amp;$AB57,$M$3:$M$1662&amp;$N$3:$N$1662,$O$3:$O$1662,0,0,1)</f>
        <v>4200</v>
      </c>
      <c r="AJ57" s="2" cm="1">
        <f t="array" ref="AJ57">_xlfn.XLOOKUP(AJ$1&amp;$AB57,$M$3:$M$1662&amp;$N$3:$N$1662,$O$3:$O$1662,0,0,1)</f>
        <v>700</v>
      </c>
      <c r="AK57" s="2" cm="1">
        <f t="array" ref="AK57">_xlfn.XLOOKUP(AK$1&amp;$AB57,$M$3:$M$1662&amp;$N$3:$N$1662,$O$3:$O$1662,0,0,1)</f>
        <v>2000</v>
      </c>
      <c r="AL57" s="2" cm="1">
        <f t="array" ref="AL57">_xlfn.XLOOKUP(AL$1&amp;$AB57,$M$3:$M$1662&amp;$N$3:$N$1662,$O$3:$O$1662,0,0,1)</f>
        <v>2900</v>
      </c>
      <c r="AM57" s="2" cm="1">
        <f t="array" ref="AM57">_xlfn.XLOOKUP(AM$1&amp;$AB57,$M$3:$M$1662&amp;$N$3:$N$1662,$O$3:$O$1662,0,0,1)</f>
        <v>53300</v>
      </c>
    </row>
    <row r="58" spans="1:39" x14ac:dyDescent="0.4">
      <c r="M58" t="s">
        <v>870</v>
      </c>
      <c r="N58" t="s">
        <v>600</v>
      </c>
      <c r="O58">
        <v>53300</v>
      </c>
      <c r="AB58" t="s">
        <v>201</v>
      </c>
      <c r="AC58" s="2">
        <f t="shared" si="2"/>
        <v>836880</v>
      </c>
      <c r="AD58" s="2">
        <f t="shared" si="14"/>
        <v>653600</v>
      </c>
      <c r="AE58" s="2">
        <f t="shared" si="14"/>
        <v>557100</v>
      </c>
      <c r="AF58" s="2">
        <f t="shared" si="14"/>
        <v>766600</v>
      </c>
      <c r="AG58" s="2">
        <f t="shared" si="14"/>
        <v>594100</v>
      </c>
      <c r="AH58" s="2">
        <f t="shared" si="14"/>
        <v>1613000</v>
      </c>
      <c r="AI58" s="2" cm="1">
        <f t="array" ref="AI58">_xlfn.XLOOKUP(AI$1&amp;$AB58,$M$3:$M$1662&amp;$N$3:$N$1662,$O$3:$O$1662,0,0,1)</f>
        <v>700</v>
      </c>
      <c r="AJ58" s="2" cm="1">
        <f t="array" ref="AJ58">_xlfn.XLOOKUP(AJ$1&amp;$AB58,$M$3:$M$1662&amp;$N$3:$N$1662,$O$3:$O$1662,0,0,1)</f>
        <v>3800</v>
      </c>
      <c r="AK58" s="2" cm="1">
        <f t="array" ref="AK58">_xlfn.XLOOKUP(AK$1&amp;$AB58,$M$3:$M$1662&amp;$N$3:$N$1662,$O$3:$O$1662,0,0,1)</f>
        <v>3700</v>
      </c>
      <c r="AL58" s="2" cm="1">
        <f t="array" ref="AL58">_xlfn.XLOOKUP(AL$1&amp;$AB58,$M$3:$M$1662&amp;$N$3:$N$1662,$O$3:$O$1662,0,0,1)</f>
        <v>1800</v>
      </c>
      <c r="AM58" s="2" cm="1">
        <f t="array" ref="AM58">_xlfn.XLOOKUP(AM$1&amp;$AB58,$M$3:$M$1662&amp;$N$3:$N$1662,$O$3:$O$1662,0,0,1)</f>
        <v>9000</v>
      </c>
    </row>
    <row r="59" spans="1:39" x14ac:dyDescent="0.4">
      <c r="M59" t="s">
        <v>870</v>
      </c>
      <c r="N59" t="s">
        <v>601</v>
      </c>
      <c r="O59">
        <v>9000</v>
      </c>
      <c r="AB59" t="s">
        <v>254</v>
      </c>
      <c r="AC59" s="2">
        <f t="shared" si="2"/>
        <v>839180</v>
      </c>
      <c r="AD59" s="2">
        <f t="shared" si="14"/>
        <v>654200</v>
      </c>
      <c r="AE59" s="2">
        <f t="shared" si="14"/>
        <v>559500</v>
      </c>
      <c r="AF59" s="2">
        <f t="shared" si="14"/>
        <v>769600</v>
      </c>
      <c r="AG59" s="2">
        <f t="shared" si="14"/>
        <v>598200</v>
      </c>
      <c r="AH59" s="2">
        <f t="shared" si="14"/>
        <v>1614400</v>
      </c>
      <c r="AI59" s="2" cm="1">
        <f t="array" ref="AI59">_xlfn.XLOOKUP(AI$1&amp;$AB59,$M$3:$M$1662&amp;$N$3:$N$1662,$O$3:$O$1662,0,0,1)</f>
        <v>600</v>
      </c>
      <c r="AJ59" s="2" cm="1">
        <f t="array" ref="AJ59">_xlfn.XLOOKUP(AJ$1&amp;$AB59,$M$3:$M$1662&amp;$N$3:$N$1662,$O$3:$O$1662,0,0,1)</f>
        <v>2400</v>
      </c>
      <c r="AK59" s="2" cm="1">
        <f t="array" ref="AK59">_xlfn.XLOOKUP(AK$1&amp;$AB59,$M$3:$M$1662&amp;$N$3:$N$1662,$O$3:$O$1662,0,0,1)</f>
        <v>3000</v>
      </c>
      <c r="AL59" s="2" cm="1">
        <f t="array" ref="AL59">_xlfn.XLOOKUP(AL$1&amp;$AB59,$M$3:$M$1662&amp;$N$3:$N$1662,$O$3:$O$1662,0,0,1)</f>
        <v>4100</v>
      </c>
      <c r="AM59" s="2" cm="1">
        <f t="array" ref="AM59">_xlfn.XLOOKUP(AM$1&amp;$AB59,$M$3:$M$1662&amp;$N$3:$N$1662,$O$3:$O$1662,0,0,1)</f>
        <v>1400</v>
      </c>
    </row>
    <row r="60" spans="1:39" x14ac:dyDescent="0.4">
      <c r="M60" t="s">
        <v>870</v>
      </c>
      <c r="N60" t="s">
        <v>602</v>
      </c>
      <c r="O60">
        <v>1400</v>
      </c>
      <c r="AB60" t="s">
        <v>262</v>
      </c>
      <c r="AC60" s="2">
        <f t="shared" si="2"/>
        <v>841960</v>
      </c>
      <c r="AD60" s="2">
        <f t="shared" si="14"/>
        <v>657200</v>
      </c>
      <c r="AE60" s="2">
        <f t="shared" si="14"/>
        <v>562300</v>
      </c>
      <c r="AF60" s="2">
        <f t="shared" si="14"/>
        <v>774200</v>
      </c>
      <c r="AG60" s="2">
        <f t="shared" si="14"/>
        <v>599400</v>
      </c>
      <c r="AH60" s="2">
        <f t="shared" si="14"/>
        <v>1616700</v>
      </c>
      <c r="AI60" s="2" cm="1">
        <f t="array" ref="AI60">_xlfn.XLOOKUP(AI$1&amp;$AB60,$M$3:$M$1662&amp;$N$3:$N$1662,$O$3:$O$1662,0,0,1)</f>
        <v>3000</v>
      </c>
      <c r="AJ60" s="2" cm="1">
        <f t="array" ref="AJ60">_xlfn.XLOOKUP(AJ$1&amp;$AB60,$M$3:$M$1662&amp;$N$3:$N$1662,$O$3:$O$1662,0,0,1)</f>
        <v>2800</v>
      </c>
      <c r="AK60" s="2" cm="1">
        <f t="array" ref="AK60">_xlfn.XLOOKUP(AK$1&amp;$AB60,$M$3:$M$1662&amp;$N$3:$N$1662,$O$3:$O$1662,0,0,1)</f>
        <v>4600</v>
      </c>
      <c r="AL60" s="2" cm="1">
        <f t="array" ref="AL60">_xlfn.XLOOKUP(AL$1&amp;$AB60,$M$3:$M$1662&amp;$N$3:$N$1662,$O$3:$O$1662,0,0,1)</f>
        <v>1200</v>
      </c>
      <c r="AM60" s="2" cm="1">
        <f t="array" ref="AM60">_xlfn.XLOOKUP(AM$1&amp;$AB60,$M$3:$M$1662&amp;$N$3:$N$1662,$O$3:$O$1662,0,0,1)</f>
        <v>2300</v>
      </c>
    </row>
    <row r="61" spans="1:39" x14ac:dyDescent="0.4">
      <c r="M61" t="s">
        <v>870</v>
      </c>
      <c r="N61" t="s">
        <v>603</v>
      </c>
      <c r="O61">
        <v>2300</v>
      </c>
      <c r="AB61" t="s">
        <v>83</v>
      </c>
      <c r="AC61" s="2">
        <f t="shared" si="2"/>
        <v>847920</v>
      </c>
      <c r="AD61" s="2">
        <f t="shared" si="14"/>
        <v>657900</v>
      </c>
      <c r="AE61" s="2">
        <f t="shared" si="14"/>
        <v>563500</v>
      </c>
      <c r="AF61" s="2">
        <f t="shared" si="14"/>
        <v>794700</v>
      </c>
      <c r="AG61" s="2">
        <f t="shared" si="14"/>
        <v>601700</v>
      </c>
      <c r="AH61" s="2">
        <f t="shared" si="14"/>
        <v>1621800</v>
      </c>
      <c r="AI61" s="2" cm="1">
        <f t="array" ref="AI61">_xlfn.XLOOKUP(AI$1&amp;$AB61,$M$3:$M$1662&amp;$N$3:$N$1662,$O$3:$O$1662,0,0,1)</f>
        <v>700</v>
      </c>
      <c r="AJ61" s="2" cm="1">
        <f t="array" ref="AJ61">_xlfn.XLOOKUP(AJ$1&amp;$AB61,$M$3:$M$1662&amp;$N$3:$N$1662,$O$3:$O$1662,0,0,1)</f>
        <v>1200</v>
      </c>
      <c r="AK61" s="2" cm="1">
        <f t="array" ref="AK61">_xlfn.XLOOKUP(AK$1&amp;$AB61,$M$3:$M$1662&amp;$N$3:$N$1662,$O$3:$O$1662,0,0,1)</f>
        <v>20500</v>
      </c>
      <c r="AL61" s="2" cm="1">
        <f t="array" ref="AL61">_xlfn.XLOOKUP(AL$1&amp;$AB61,$M$3:$M$1662&amp;$N$3:$N$1662,$O$3:$O$1662,0,0,1)</f>
        <v>2300</v>
      </c>
      <c r="AM61" s="2" cm="1">
        <f t="array" ref="AM61">_xlfn.XLOOKUP(AM$1&amp;$AB61,$M$3:$M$1662&amp;$N$3:$N$1662,$O$3:$O$1662,0,0,1)</f>
        <v>5100</v>
      </c>
    </row>
    <row r="62" spans="1:39" x14ac:dyDescent="0.4">
      <c r="M62" t="s">
        <v>870</v>
      </c>
      <c r="N62" t="s">
        <v>604</v>
      </c>
      <c r="O62">
        <v>5100</v>
      </c>
      <c r="AB62" t="s">
        <v>209</v>
      </c>
      <c r="AC62" s="2">
        <f t="shared" si="2"/>
        <v>855700</v>
      </c>
      <c r="AD62" s="2">
        <f t="shared" si="14"/>
        <v>661500</v>
      </c>
      <c r="AE62" s="2">
        <f t="shared" si="14"/>
        <v>581600</v>
      </c>
      <c r="AF62" s="2">
        <f t="shared" si="14"/>
        <v>798200</v>
      </c>
      <c r="AG62" s="2">
        <f t="shared" si="14"/>
        <v>609100</v>
      </c>
      <c r="AH62" s="2">
        <f t="shared" si="14"/>
        <v>1628100</v>
      </c>
      <c r="AI62" s="2" cm="1">
        <f t="array" ref="AI62">_xlfn.XLOOKUP(AI$1&amp;$AB62,$M$3:$M$1662&amp;$N$3:$N$1662,$O$3:$O$1662,0,0,1)</f>
        <v>3600</v>
      </c>
      <c r="AJ62" s="2" cm="1">
        <f t="array" ref="AJ62">_xlfn.XLOOKUP(AJ$1&amp;$AB62,$M$3:$M$1662&amp;$N$3:$N$1662,$O$3:$O$1662,0,0,1)</f>
        <v>18100</v>
      </c>
      <c r="AK62" s="2" cm="1">
        <f t="array" ref="AK62">_xlfn.XLOOKUP(AK$1&amp;$AB62,$M$3:$M$1662&amp;$N$3:$N$1662,$O$3:$O$1662,0,0,1)</f>
        <v>3500</v>
      </c>
      <c r="AL62" s="2" cm="1">
        <f t="array" ref="AL62">_xlfn.XLOOKUP(AL$1&amp;$AB62,$M$3:$M$1662&amp;$N$3:$N$1662,$O$3:$O$1662,0,0,1)</f>
        <v>7400</v>
      </c>
      <c r="AM62" s="2" cm="1">
        <f t="array" ref="AM62">_xlfn.XLOOKUP(AM$1&amp;$AB62,$M$3:$M$1662&amp;$N$3:$N$1662,$O$3:$O$1662,0,0,1)</f>
        <v>6300</v>
      </c>
    </row>
    <row r="63" spans="1:39" x14ac:dyDescent="0.4">
      <c r="M63" t="s">
        <v>870</v>
      </c>
      <c r="N63" t="s">
        <v>605</v>
      </c>
      <c r="O63">
        <v>6300</v>
      </c>
      <c r="AB63" t="s">
        <v>181</v>
      </c>
      <c r="AC63" s="2">
        <f t="shared" si="2"/>
        <v>860060</v>
      </c>
      <c r="AD63" s="2">
        <f t="shared" si="14"/>
        <v>663100</v>
      </c>
      <c r="AE63" s="2">
        <f t="shared" si="14"/>
        <v>590700</v>
      </c>
      <c r="AF63" s="2">
        <f t="shared" si="14"/>
        <v>799100</v>
      </c>
      <c r="AG63" s="2">
        <f t="shared" si="14"/>
        <v>614900</v>
      </c>
      <c r="AH63" s="2">
        <f t="shared" si="14"/>
        <v>1632500</v>
      </c>
      <c r="AI63" s="2" cm="1">
        <f t="array" ref="AI63">_xlfn.XLOOKUP(AI$1&amp;$AB63,$M$3:$M$1662&amp;$N$3:$N$1662,$O$3:$O$1662,0,0,1)</f>
        <v>1600</v>
      </c>
      <c r="AJ63" s="2" cm="1">
        <f t="array" ref="AJ63">_xlfn.XLOOKUP(AJ$1&amp;$AB63,$M$3:$M$1662&amp;$N$3:$N$1662,$O$3:$O$1662,0,0,1)</f>
        <v>9100</v>
      </c>
      <c r="AK63" s="2" cm="1">
        <f t="array" ref="AK63">_xlfn.XLOOKUP(AK$1&amp;$AB63,$M$3:$M$1662&amp;$N$3:$N$1662,$O$3:$O$1662,0,0,1)</f>
        <v>900</v>
      </c>
      <c r="AL63" s="2" cm="1">
        <f t="array" ref="AL63">_xlfn.XLOOKUP(AL$1&amp;$AB63,$M$3:$M$1662&amp;$N$3:$N$1662,$O$3:$O$1662,0,0,1)</f>
        <v>5800</v>
      </c>
      <c r="AM63" s="2" cm="1">
        <f t="array" ref="AM63">_xlfn.XLOOKUP(AM$1&amp;$AB63,$M$3:$M$1662&amp;$N$3:$N$1662,$O$3:$O$1662,0,0,1)</f>
        <v>4400</v>
      </c>
    </row>
    <row r="64" spans="1:39" x14ac:dyDescent="0.4">
      <c r="M64" t="s">
        <v>870</v>
      </c>
      <c r="N64" t="s">
        <v>606</v>
      </c>
      <c r="O64">
        <v>4400</v>
      </c>
      <c r="AB64" t="s">
        <v>186</v>
      </c>
      <c r="AC64" s="2">
        <f t="shared" si="2"/>
        <v>867120</v>
      </c>
      <c r="AD64" s="2">
        <f t="shared" si="14"/>
        <v>676100</v>
      </c>
      <c r="AE64" s="2">
        <f t="shared" si="14"/>
        <v>593900</v>
      </c>
      <c r="AF64" s="2">
        <f t="shared" si="14"/>
        <v>800800</v>
      </c>
      <c r="AG64" s="2">
        <f t="shared" si="14"/>
        <v>623000</v>
      </c>
      <c r="AH64" s="2">
        <f t="shared" si="14"/>
        <v>1641800</v>
      </c>
      <c r="AI64" s="2" cm="1">
        <f t="array" ref="AI64">_xlfn.XLOOKUP(AI$1&amp;$AB64,$M$3:$M$1662&amp;$N$3:$N$1662,$O$3:$O$1662,0,0,1)</f>
        <v>13000</v>
      </c>
      <c r="AJ64" s="2" cm="1">
        <f t="array" ref="AJ64">_xlfn.XLOOKUP(AJ$1&amp;$AB64,$M$3:$M$1662&amp;$N$3:$N$1662,$O$3:$O$1662,0,0,1)</f>
        <v>3200</v>
      </c>
      <c r="AK64" s="2" cm="1">
        <f t="array" ref="AK64">_xlfn.XLOOKUP(AK$1&amp;$AB64,$M$3:$M$1662&amp;$N$3:$N$1662,$O$3:$O$1662,0,0,1)</f>
        <v>1700</v>
      </c>
      <c r="AL64" s="2" cm="1">
        <f t="array" ref="AL64">_xlfn.XLOOKUP(AL$1&amp;$AB64,$M$3:$M$1662&amp;$N$3:$N$1662,$O$3:$O$1662,0,0,1)</f>
        <v>8100</v>
      </c>
      <c r="AM64" s="2" cm="1">
        <f t="array" ref="AM64">_xlfn.XLOOKUP(AM$1&amp;$AB64,$M$3:$M$1662&amp;$N$3:$N$1662,$O$3:$O$1662,0,0,1)</f>
        <v>9300</v>
      </c>
    </row>
    <row r="65" spans="13:39" x14ac:dyDescent="0.4">
      <c r="M65" t="s">
        <v>870</v>
      </c>
      <c r="N65" t="s">
        <v>607</v>
      </c>
      <c r="O65">
        <v>9300</v>
      </c>
      <c r="AB65" t="s">
        <v>67</v>
      </c>
      <c r="AC65" s="2">
        <f t="shared" si="2"/>
        <v>875420</v>
      </c>
      <c r="AD65" s="2">
        <f t="shared" si="14"/>
        <v>677300</v>
      </c>
      <c r="AE65" s="2">
        <f t="shared" si="14"/>
        <v>617700</v>
      </c>
      <c r="AF65" s="2">
        <f t="shared" si="14"/>
        <v>803500</v>
      </c>
      <c r="AG65" s="2">
        <f t="shared" si="14"/>
        <v>628200</v>
      </c>
      <c r="AH65" s="2">
        <f t="shared" si="14"/>
        <v>1650400</v>
      </c>
      <c r="AI65" s="2" cm="1">
        <f t="array" ref="AI65">_xlfn.XLOOKUP(AI$1&amp;$AB65,$M$3:$M$1662&amp;$N$3:$N$1662,$O$3:$O$1662,0,0,1)</f>
        <v>1200</v>
      </c>
      <c r="AJ65" s="2" cm="1">
        <f t="array" ref="AJ65">_xlfn.XLOOKUP(AJ$1&amp;$AB65,$M$3:$M$1662&amp;$N$3:$N$1662,$O$3:$O$1662,0,0,1)</f>
        <v>23800</v>
      </c>
      <c r="AK65" s="2" cm="1">
        <f t="array" ref="AK65">_xlfn.XLOOKUP(AK$1&amp;$AB65,$M$3:$M$1662&amp;$N$3:$N$1662,$O$3:$O$1662,0,0,1)</f>
        <v>2700</v>
      </c>
      <c r="AL65" s="2" cm="1">
        <f t="array" ref="AL65">_xlfn.XLOOKUP(AL$1&amp;$AB65,$M$3:$M$1662&amp;$N$3:$N$1662,$O$3:$O$1662,0,0,1)</f>
        <v>5200</v>
      </c>
      <c r="AM65" s="2" cm="1">
        <f t="array" ref="AM65">_xlfn.XLOOKUP(AM$1&amp;$AB65,$M$3:$M$1662&amp;$N$3:$N$1662,$O$3:$O$1662,0,0,1)</f>
        <v>8600</v>
      </c>
    </row>
    <row r="66" spans="13:39" x14ac:dyDescent="0.4">
      <c r="M66" t="s">
        <v>870</v>
      </c>
      <c r="N66" t="s">
        <v>608</v>
      </c>
      <c r="O66">
        <v>8600</v>
      </c>
      <c r="AB66" t="s">
        <v>297</v>
      </c>
      <c r="AC66" s="2">
        <f t="shared" si="2"/>
        <v>879760</v>
      </c>
      <c r="AD66" s="2">
        <f t="shared" si="14"/>
        <v>678800</v>
      </c>
      <c r="AE66" s="2">
        <f t="shared" si="14"/>
        <v>620000</v>
      </c>
      <c r="AF66" s="2">
        <f t="shared" si="14"/>
        <v>808100</v>
      </c>
      <c r="AG66" s="2">
        <f t="shared" si="14"/>
        <v>637600</v>
      </c>
      <c r="AH66" s="2">
        <f t="shared" si="14"/>
        <v>1654300</v>
      </c>
      <c r="AI66" s="2" cm="1">
        <f t="array" ref="AI66">_xlfn.XLOOKUP(AI$1&amp;$AB66,$M$3:$M$1662&amp;$N$3:$N$1662,$O$3:$O$1662,0,0,1)</f>
        <v>1500</v>
      </c>
      <c r="AJ66" s="2" cm="1">
        <f t="array" ref="AJ66">_xlfn.XLOOKUP(AJ$1&amp;$AB66,$M$3:$M$1662&amp;$N$3:$N$1662,$O$3:$O$1662,0,0,1)</f>
        <v>2300</v>
      </c>
      <c r="AK66" s="2" cm="1">
        <f t="array" ref="AK66">_xlfn.XLOOKUP(AK$1&amp;$AB66,$M$3:$M$1662&amp;$N$3:$N$1662,$O$3:$O$1662,0,0,1)</f>
        <v>4600</v>
      </c>
      <c r="AL66" s="2" cm="1">
        <f t="array" ref="AL66">_xlfn.XLOOKUP(AL$1&amp;$AB66,$M$3:$M$1662&amp;$N$3:$N$1662,$O$3:$O$1662,0,0,1)</f>
        <v>9400</v>
      </c>
      <c r="AM66" s="2" cm="1">
        <f t="array" ref="AM66">_xlfn.XLOOKUP(AM$1&amp;$AB66,$M$3:$M$1662&amp;$N$3:$N$1662,$O$3:$O$1662,0,0,1)</f>
        <v>3900</v>
      </c>
    </row>
    <row r="67" spans="13:39" x14ac:dyDescent="0.4">
      <c r="M67" t="s">
        <v>870</v>
      </c>
      <c r="N67" t="s">
        <v>609</v>
      </c>
      <c r="O67">
        <v>3900</v>
      </c>
      <c r="AB67" t="s">
        <v>32</v>
      </c>
      <c r="AC67" s="2">
        <f t="shared" ref="AC67:AC130" si="15">IFERROR(AVERAGEIFS(AD67:AH67,AD67:AH67,"&gt;0"),0)</f>
        <v>896720</v>
      </c>
      <c r="AD67" s="2">
        <f t="shared" si="14"/>
        <v>684400</v>
      </c>
      <c r="AE67" s="2">
        <f t="shared" si="14"/>
        <v>631700</v>
      </c>
      <c r="AF67" s="2">
        <f t="shared" si="14"/>
        <v>812100</v>
      </c>
      <c r="AG67" s="2">
        <f t="shared" si="14"/>
        <v>640100</v>
      </c>
      <c r="AH67" s="2">
        <f t="shared" si="14"/>
        <v>1715300</v>
      </c>
      <c r="AI67" s="2" cm="1">
        <f t="array" ref="AI67">_xlfn.XLOOKUP(AI$1&amp;$AB67,$M$3:$M$1662&amp;$N$3:$N$1662,$O$3:$O$1662,0,0,1)</f>
        <v>5600</v>
      </c>
      <c r="AJ67" s="2" cm="1">
        <f t="array" ref="AJ67">_xlfn.XLOOKUP(AJ$1&amp;$AB67,$M$3:$M$1662&amp;$N$3:$N$1662,$O$3:$O$1662,0,0,1)</f>
        <v>11700</v>
      </c>
      <c r="AK67" s="2" cm="1">
        <f t="array" ref="AK67">_xlfn.XLOOKUP(AK$1&amp;$AB67,$M$3:$M$1662&amp;$N$3:$N$1662,$O$3:$O$1662,0,0,1)</f>
        <v>4000</v>
      </c>
      <c r="AL67" s="2" cm="1">
        <f t="array" ref="AL67">_xlfn.XLOOKUP(AL$1&amp;$AB67,$M$3:$M$1662&amp;$N$3:$N$1662,$O$3:$O$1662,0,0,1)</f>
        <v>2500</v>
      </c>
      <c r="AM67" s="2" cm="1">
        <f t="array" ref="AM67">_xlfn.XLOOKUP(AM$1&amp;$AB67,$M$3:$M$1662&amp;$N$3:$N$1662,$O$3:$O$1662,0,0,1)</f>
        <v>61000</v>
      </c>
    </row>
    <row r="68" spans="13:39" x14ac:dyDescent="0.4">
      <c r="M68" t="s">
        <v>870</v>
      </c>
      <c r="N68" t="s">
        <v>610</v>
      </c>
      <c r="O68">
        <v>61000</v>
      </c>
      <c r="AB68" t="s">
        <v>20</v>
      </c>
      <c r="AC68" s="2">
        <f t="shared" si="15"/>
        <v>899200</v>
      </c>
      <c r="AD68" s="2">
        <f t="shared" ref="AD68:AH83" si="16">AD67+AI68</f>
        <v>685100</v>
      </c>
      <c r="AE68" s="2">
        <f t="shared" si="16"/>
        <v>637500</v>
      </c>
      <c r="AF68" s="2">
        <f t="shared" si="16"/>
        <v>814100</v>
      </c>
      <c r="AG68" s="2">
        <f t="shared" si="16"/>
        <v>643000</v>
      </c>
      <c r="AH68" s="2">
        <f t="shared" si="16"/>
        <v>1716300</v>
      </c>
      <c r="AI68" s="2" cm="1">
        <f t="array" ref="AI68">_xlfn.XLOOKUP(AI$1&amp;$AB68,$M$3:$M$1662&amp;$N$3:$N$1662,$O$3:$O$1662,0,0,1)</f>
        <v>700</v>
      </c>
      <c r="AJ68" s="2" cm="1">
        <f t="array" ref="AJ68">_xlfn.XLOOKUP(AJ$1&amp;$AB68,$M$3:$M$1662&amp;$N$3:$N$1662,$O$3:$O$1662,0,0,1)</f>
        <v>5800</v>
      </c>
      <c r="AK68" s="2" cm="1">
        <f t="array" ref="AK68">_xlfn.XLOOKUP(AK$1&amp;$AB68,$M$3:$M$1662&amp;$N$3:$N$1662,$O$3:$O$1662,0,0,1)</f>
        <v>2000</v>
      </c>
      <c r="AL68" s="2" cm="1">
        <f t="array" ref="AL68">_xlfn.XLOOKUP(AL$1&amp;$AB68,$M$3:$M$1662&amp;$N$3:$N$1662,$O$3:$O$1662,0,0,1)</f>
        <v>2900</v>
      </c>
      <c r="AM68" s="2" cm="1">
        <f t="array" ref="AM68">_xlfn.XLOOKUP(AM$1&amp;$AB68,$M$3:$M$1662&amp;$N$3:$N$1662,$O$3:$O$1662,0,0,1)</f>
        <v>1000</v>
      </c>
    </row>
    <row r="69" spans="13:39" x14ac:dyDescent="0.4">
      <c r="M69" t="s">
        <v>870</v>
      </c>
      <c r="N69" t="s">
        <v>611</v>
      </c>
      <c r="O69">
        <v>1000</v>
      </c>
      <c r="AB69" t="s">
        <v>61</v>
      </c>
      <c r="AC69" s="2">
        <f t="shared" si="15"/>
        <v>904260</v>
      </c>
      <c r="AD69" s="2">
        <f t="shared" si="16"/>
        <v>688100</v>
      </c>
      <c r="AE69" s="2">
        <f t="shared" si="16"/>
        <v>642100</v>
      </c>
      <c r="AF69" s="2">
        <f t="shared" si="16"/>
        <v>828100</v>
      </c>
      <c r="AG69" s="2">
        <f t="shared" si="16"/>
        <v>645200</v>
      </c>
      <c r="AH69" s="2">
        <f t="shared" si="16"/>
        <v>1717800</v>
      </c>
      <c r="AI69" s="2" cm="1">
        <f t="array" ref="AI69">_xlfn.XLOOKUP(AI$1&amp;$AB69,$M$3:$M$1662&amp;$N$3:$N$1662,$O$3:$O$1662,0,0,1)</f>
        <v>3000</v>
      </c>
      <c r="AJ69" s="2" cm="1">
        <f t="array" ref="AJ69">_xlfn.XLOOKUP(AJ$1&amp;$AB69,$M$3:$M$1662&amp;$N$3:$N$1662,$O$3:$O$1662,0,0,1)</f>
        <v>4600</v>
      </c>
      <c r="AK69" s="2" cm="1">
        <f t="array" ref="AK69">_xlfn.XLOOKUP(AK$1&amp;$AB69,$M$3:$M$1662&amp;$N$3:$N$1662,$O$3:$O$1662,0,0,1)</f>
        <v>14000</v>
      </c>
      <c r="AL69" s="2" cm="1">
        <f t="array" ref="AL69">_xlfn.XLOOKUP(AL$1&amp;$AB69,$M$3:$M$1662&amp;$N$3:$N$1662,$O$3:$O$1662,0,0,1)</f>
        <v>2200</v>
      </c>
      <c r="AM69" s="2" cm="1">
        <f t="array" ref="AM69">_xlfn.XLOOKUP(AM$1&amp;$AB69,$M$3:$M$1662&amp;$N$3:$N$1662,$O$3:$O$1662,0,0,1)</f>
        <v>1500</v>
      </c>
    </row>
    <row r="70" spans="13:39" x14ac:dyDescent="0.4">
      <c r="M70" t="s">
        <v>870</v>
      </c>
      <c r="N70" t="s">
        <v>612</v>
      </c>
      <c r="O70">
        <v>1500</v>
      </c>
      <c r="AB70" t="s">
        <v>128</v>
      </c>
      <c r="AC70" s="2">
        <f t="shared" si="15"/>
        <v>907900</v>
      </c>
      <c r="AD70" s="2">
        <f t="shared" si="16"/>
        <v>692600</v>
      </c>
      <c r="AE70" s="2">
        <f t="shared" si="16"/>
        <v>643000</v>
      </c>
      <c r="AF70" s="2">
        <f t="shared" si="16"/>
        <v>833400</v>
      </c>
      <c r="AG70" s="2">
        <f t="shared" si="16"/>
        <v>646500</v>
      </c>
      <c r="AH70" s="2">
        <f t="shared" si="16"/>
        <v>1724000</v>
      </c>
      <c r="AI70" s="2" cm="1">
        <f t="array" ref="AI70">_xlfn.XLOOKUP(AI$1&amp;$AB70,$M$3:$M$1662&amp;$N$3:$N$1662,$O$3:$O$1662,0,0,1)</f>
        <v>4500</v>
      </c>
      <c r="AJ70" s="2" cm="1">
        <f t="array" ref="AJ70">_xlfn.XLOOKUP(AJ$1&amp;$AB70,$M$3:$M$1662&amp;$N$3:$N$1662,$O$3:$O$1662,0,0,1)</f>
        <v>900</v>
      </c>
      <c r="AK70" s="2" cm="1">
        <f t="array" ref="AK70">_xlfn.XLOOKUP(AK$1&amp;$AB70,$M$3:$M$1662&amp;$N$3:$N$1662,$O$3:$O$1662,0,0,1)</f>
        <v>5300</v>
      </c>
      <c r="AL70" s="2" cm="1">
        <f t="array" ref="AL70">_xlfn.XLOOKUP(AL$1&amp;$AB70,$M$3:$M$1662&amp;$N$3:$N$1662,$O$3:$O$1662,0,0,1)</f>
        <v>1300</v>
      </c>
      <c r="AM70" s="2" cm="1">
        <f t="array" ref="AM70">_xlfn.XLOOKUP(AM$1&amp;$AB70,$M$3:$M$1662&amp;$N$3:$N$1662,$O$3:$O$1662,0,0,1)</f>
        <v>6200</v>
      </c>
    </row>
    <row r="71" spans="13:39" x14ac:dyDescent="0.4">
      <c r="M71" t="s">
        <v>870</v>
      </c>
      <c r="N71" t="s">
        <v>613</v>
      </c>
      <c r="O71">
        <v>6200</v>
      </c>
      <c r="AB71" t="s">
        <v>16</v>
      </c>
      <c r="AC71" s="2">
        <f t="shared" si="15"/>
        <v>913120</v>
      </c>
      <c r="AD71" s="2">
        <f t="shared" si="16"/>
        <v>694800</v>
      </c>
      <c r="AE71" s="2">
        <f t="shared" si="16"/>
        <v>650600</v>
      </c>
      <c r="AF71" s="2">
        <f t="shared" si="16"/>
        <v>838600</v>
      </c>
      <c r="AG71" s="2">
        <f t="shared" si="16"/>
        <v>650300</v>
      </c>
      <c r="AH71" s="2">
        <f t="shared" si="16"/>
        <v>1731300</v>
      </c>
      <c r="AI71" s="2" cm="1">
        <f t="array" ref="AI71">_xlfn.XLOOKUP(AI$1&amp;$AB71,$M$3:$M$1662&amp;$N$3:$N$1662,$O$3:$O$1662,0,0,1)</f>
        <v>2200</v>
      </c>
      <c r="AJ71" s="2" cm="1">
        <f t="array" ref="AJ71">_xlfn.XLOOKUP(AJ$1&amp;$AB71,$M$3:$M$1662&amp;$N$3:$N$1662,$O$3:$O$1662,0,0,1)</f>
        <v>7600</v>
      </c>
      <c r="AK71" s="2" cm="1">
        <f t="array" ref="AK71">_xlfn.XLOOKUP(AK$1&amp;$AB71,$M$3:$M$1662&amp;$N$3:$N$1662,$O$3:$O$1662,0,0,1)</f>
        <v>5200</v>
      </c>
      <c r="AL71" s="2" cm="1">
        <f t="array" ref="AL71">_xlfn.XLOOKUP(AL$1&amp;$AB71,$M$3:$M$1662&amp;$N$3:$N$1662,$O$3:$O$1662,0,0,1)</f>
        <v>3800</v>
      </c>
      <c r="AM71" s="2" cm="1">
        <f t="array" ref="AM71">_xlfn.XLOOKUP(AM$1&amp;$AB71,$M$3:$M$1662&amp;$N$3:$N$1662,$O$3:$O$1662,0,0,1)</f>
        <v>7300</v>
      </c>
    </row>
    <row r="72" spans="13:39" x14ac:dyDescent="0.4">
      <c r="M72" t="s">
        <v>870</v>
      </c>
      <c r="N72" t="s">
        <v>614</v>
      </c>
      <c r="O72">
        <v>7300</v>
      </c>
      <c r="AB72" t="s">
        <v>90</v>
      </c>
      <c r="AC72" s="2">
        <f t="shared" si="15"/>
        <v>916320</v>
      </c>
      <c r="AD72" s="2">
        <f t="shared" si="16"/>
        <v>697900</v>
      </c>
      <c r="AE72" s="2">
        <f t="shared" si="16"/>
        <v>654600</v>
      </c>
      <c r="AF72" s="2">
        <f t="shared" si="16"/>
        <v>840300</v>
      </c>
      <c r="AG72" s="2">
        <f t="shared" si="16"/>
        <v>656700</v>
      </c>
      <c r="AH72" s="2">
        <f t="shared" si="16"/>
        <v>1732100</v>
      </c>
      <c r="AI72" s="2" cm="1">
        <f t="array" ref="AI72">_xlfn.XLOOKUP(AI$1&amp;$AB72,$M$3:$M$1662&amp;$N$3:$N$1662,$O$3:$O$1662,0,0,1)</f>
        <v>3100</v>
      </c>
      <c r="AJ72" s="2" cm="1">
        <f t="array" ref="AJ72">_xlfn.XLOOKUP(AJ$1&amp;$AB72,$M$3:$M$1662&amp;$N$3:$N$1662,$O$3:$O$1662,0,0,1)</f>
        <v>4000</v>
      </c>
      <c r="AK72" s="2" cm="1">
        <f t="array" ref="AK72">_xlfn.XLOOKUP(AK$1&amp;$AB72,$M$3:$M$1662&amp;$N$3:$N$1662,$O$3:$O$1662,0,0,1)</f>
        <v>1700</v>
      </c>
      <c r="AL72" s="2" cm="1">
        <f t="array" ref="AL72">_xlfn.XLOOKUP(AL$1&amp;$AB72,$M$3:$M$1662&amp;$N$3:$N$1662,$O$3:$O$1662,0,0,1)</f>
        <v>6400</v>
      </c>
      <c r="AM72" s="2" cm="1">
        <f t="array" ref="AM72">_xlfn.XLOOKUP(AM$1&amp;$AB72,$M$3:$M$1662&amp;$N$3:$N$1662,$O$3:$O$1662,0,0,1)</f>
        <v>800</v>
      </c>
    </row>
    <row r="73" spans="13:39" x14ac:dyDescent="0.4">
      <c r="M73" t="s">
        <v>870</v>
      </c>
      <c r="N73" t="s">
        <v>615</v>
      </c>
      <c r="O73">
        <v>800</v>
      </c>
      <c r="AB73" t="s">
        <v>205</v>
      </c>
      <c r="AC73" s="2">
        <f t="shared" si="15"/>
        <v>920760</v>
      </c>
      <c r="AD73" s="2">
        <f t="shared" si="16"/>
        <v>703000</v>
      </c>
      <c r="AE73" s="2">
        <f t="shared" si="16"/>
        <v>657400</v>
      </c>
      <c r="AF73" s="2">
        <f t="shared" si="16"/>
        <v>844400</v>
      </c>
      <c r="AG73" s="2">
        <f t="shared" si="16"/>
        <v>660000</v>
      </c>
      <c r="AH73" s="2">
        <f t="shared" si="16"/>
        <v>1739000</v>
      </c>
      <c r="AI73" s="2" cm="1">
        <f t="array" ref="AI73">_xlfn.XLOOKUP(AI$1&amp;$AB73,$M$3:$M$1662&amp;$N$3:$N$1662,$O$3:$O$1662,0,0,1)</f>
        <v>5100</v>
      </c>
      <c r="AJ73" s="2" cm="1">
        <f t="array" ref="AJ73">_xlfn.XLOOKUP(AJ$1&amp;$AB73,$M$3:$M$1662&amp;$N$3:$N$1662,$O$3:$O$1662,0,0,1)</f>
        <v>2800</v>
      </c>
      <c r="AK73" s="2" cm="1">
        <f t="array" ref="AK73">_xlfn.XLOOKUP(AK$1&amp;$AB73,$M$3:$M$1662&amp;$N$3:$N$1662,$O$3:$O$1662,0,0,1)</f>
        <v>4100</v>
      </c>
      <c r="AL73" s="2" cm="1">
        <f t="array" ref="AL73">_xlfn.XLOOKUP(AL$1&amp;$AB73,$M$3:$M$1662&amp;$N$3:$N$1662,$O$3:$O$1662,0,0,1)</f>
        <v>3300</v>
      </c>
      <c r="AM73" s="2" cm="1">
        <f t="array" ref="AM73">_xlfn.XLOOKUP(AM$1&amp;$AB73,$M$3:$M$1662&amp;$N$3:$N$1662,$O$3:$O$1662,0,0,1)</f>
        <v>6900</v>
      </c>
    </row>
    <row r="74" spans="13:39" x14ac:dyDescent="0.4">
      <c r="M74" t="s">
        <v>870</v>
      </c>
      <c r="N74" t="s">
        <v>616</v>
      </c>
      <c r="O74">
        <v>6900</v>
      </c>
      <c r="AB74" t="s">
        <v>89</v>
      </c>
      <c r="AC74" s="2">
        <f t="shared" si="15"/>
        <v>927200</v>
      </c>
      <c r="AD74" s="2">
        <f t="shared" si="16"/>
        <v>705500</v>
      </c>
      <c r="AE74" s="2">
        <f t="shared" si="16"/>
        <v>660400</v>
      </c>
      <c r="AF74" s="2">
        <f t="shared" si="16"/>
        <v>845300</v>
      </c>
      <c r="AG74" s="2">
        <f t="shared" si="16"/>
        <v>662400</v>
      </c>
      <c r="AH74" s="2">
        <f t="shared" si="16"/>
        <v>1762400</v>
      </c>
      <c r="AI74" s="2" cm="1">
        <f t="array" ref="AI74">_xlfn.XLOOKUP(AI$1&amp;$AB74,$M$3:$M$1662&amp;$N$3:$N$1662,$O$3:$O$1662,0,0,1)</f>
        <v>2500</v>
      </c>
      <c r="AJ74" s="2" cm="1">
        <f t="array" ref="AJ74">_xlfn.XLOOKUP(AJ$1&amp;$AB74,$M$3:$M$1662&amp;$N$3:$N$1662,$O$3:$O$1662,0,0,1)</f>
        <v>3000</v>
      </c>
      <c r="AK74" s="2" cm="1">
        <f t="array" ref="AK74">_xlfn.XLOOKUP(AK$1&amp;$AB74,$M$3:$M$1662&amp;$N$3:$N$1662,$O$3:$O$1662,0,0,1)</f>
        <v>900</v>
      </c>
      <c r="AL74" s="2" cm="1">
        <f t="array" ref="AL74">_xlfn.XLOOKUP(AL$1&amp;$AB74,$M$3:$M$1662&amp;$N$3:$N$1662,$O$3:$O$1662,0,0,1)</f>
        <v>2400</v>
      </c>
      <c r="AM74" s="2" cm="1">
        <f t="array" ref="AM74">_xlfn.XLOOKUP(AM$1&amp;$AB74,$M$3:$M$1662&amp;$N$3:$N$1662,$O$3:$O$1662,0,0,1)</f>
        <v>23400</v>
      </c>
    </row>
    <row r="75" spans="13:39" x14ac:dyDescent="0.4">
      <c r="M75" t="s">
        <v>870</v>
      </c>
      <c r="N75" t="s">
        <v>617</v>
      </c>
      <c r="O75">
        <v>23400</v>
      </c>
      <c r="AB75" t="s">
        <v>292</v>
      </c>
      <c r="AC75" s="2">
        <f t="shared" si="15"/>
        <v>930900</v>
      </c>
      <c r="AD75" s="2">
        <f t="shared" si="16"/>
        <v>705900</v>
      </c>
      <c r="AE75" s="2">
        <f t="shared" si="16"/>
        <v>664500</v>
      </c>
      <c r="AF75" s="2">
        <f t="shared" si="16"/>
        <v>848800</v>
      </c>
      <c r="AG75" s="2">
        <f t="shared" si="16"/>
        <v>663100</v>
      </c>
      <c r="AH75" s="2">
        <f t="shared" si="16"/>
        <v>1772200</v>
      </c>
      <c r="AI75" s="2" cm="1">
        <f t="array" ref="AI75">_xlfn.XLOOKUP(AI$1&amp;$AB75,$M$3:$M$1662&amp;$N$3:$N$1662,$O$3:$O$1662,0,0,1)</f>
        <v>400</v>
      </c>
      <c r="AJ75" s="2" cm="1">
        <f t="array" ref="AJ75">_xlfn.XLOOKUP(AJ$1&amp;$AB75,$M$3:$M$1662&amp;$N$3:$N$1662,$O$3:$O$1662,0,0,1)</f>
        <v>4100</v>
      </c>
      <c r="AK75" s="2" cm="1">
        <f t="array" ref="AK75">_xlfn.XLOOKUP(AK$1&amp;$AB75,$M$3:$M$1662&amp;$N$3:$N$1662,$O$3:$O$1662,0,0,1)</f>
        <v>3500</v>
      </c>
      <c r="AL75" s="2" cm="1">
        <f t="array" ref="AL75">_xlfn.XLOOKUP(AL$1&amp;$AB75,$M$3:$M$1662&amp;$N$3:$N$1662,$O$3:$O$1662,0,0,1)</f>
        <v>700</v>
      </c>
      <c r="AM75" s="2" cm="1">
        <f t="array" ref="AM75">_xlfn.XLOOKUP(AM$1&amp;$AB75,$M$3:$M$1662&amp;$N$3:$N$1662,$O$3:$O$1662,0,0,1)</f>
        <v>9800</v>
      </c>
    </row>
    <row r="76" spans="13:39" x14ac:dyDescent="0.4">
      <c r="M76" t="s">
        <v>870</v>
      </c>
      <c r="N76" t="s">
        <v>618</v>
      </c>
      <c r="O76">
        <v>9800</v>
      </c>
      <c r="AB76" t="s">
        <v>298</v>
      </c>
      <c r="AC76" s="2">
        <f t="shared" si="15"/>
        <v>940320</v>
      </c>
      <c r="AD76" s="2">
        <f t="shared" si="16"/>
        <v>706300</v>
      </c>
      <c r="AE76" s="2">
        <f t="shared" si="16"/>
        <v>665800</v>
      </c>
      <c r="AF76" s="2">
        <f t="shared" si="16"/>
        <v>853100</v>
      </c>
      <c r="AG76" s="2">
        <f t="shared" si="16"/>
        <v>670900</v>
      </c>
      <c r="AH76" s="2">
        <f t="shared" si="16"/>
        <v>1805500</v>
      </c>
      <c r="AI76" s="2" cm="1">
        <f t="array" ref="AI76">_xlfn.XLOOKUP(AI$1&amp;$AB76,$M$3:$M$1662&amp;$N$3:$N$1662,$O$3:$O$1662,0,0,1)</f>
        <v>400</v>
      </c>
      <c r="AJ76" s="2" cm="1">
        <f t="array" ref="AJ76">_xlfn.XLOOKUP(AJ$1&amp;$AB76,$M$3:$M$1662&amp;$N$3:$N$1662,$O$3:$O$1662,0,0,1)</f>
        <v>1300</v>
      </c>
      <c r="AK76" s="2" cm="1">
        <f t="array" ref="AK76">_xlfn.XLOOKUP(AK$1&amp;$AB76,$M$3:$M$1662&amp;$N$3:$N$1662,$O$3:$O$1662,0,0,1)</f>
        <v>4300</v>
      </c>
      <c r="AL76" s="2" cm="1">
        <f t="array" ref="AL76">_xlfn.XLOOKUP(AL$1&amp;$AB76,$M$3:$M$1662&amp;$N$3:$N$1662,$O$3:$O$1662,0,0,1)</f>
        <v>7800</v>
      </c>
      <c r="AM76" s="2" cm="1">
        <f t="array" ref="AM76">_xlfn.XLOOKUP(AM$1&amp;$AB76,$M$3:$M$1662&amp;$N$3:$N$1662,$O$3:$O$1662,0,0,1)</f>
        <v>33300</v>
      </c>
    </row>
    <row r="77" spans="13:39" x14ac:dyDescent="0.4">
      <c r="M77" t="s">
        <v>870</v>
      </c>
      <c r="N77" t="s">
        <v>619</v>
      </c>
      <c r="O77">
        <v>33300</v>
      </c>
      <c r="AB77" t="s">
        <v>106</v>
      </c>
      <c r="AC77" s="2">
        <f t="shared" si="15"/>
        <v>942220</v>
      </c>
      <c r="AD77" s="2">
        <f t="shared" si="16"/>
        <v>707500</v>
      </c>
      <c r="AE77" s="2">
        <f t="shared" si="16"/>
        <v>667800</v>
      </c>
      <c r="AF77" s="2">
        <f t="shared" si="16"/>
        <v>853700</v>
      </c>
      <c r="AG77" s="2">
        <f t="shared" si="16"/>
        <v>673000</v>
      </c>
      <c r="AH77" s="2">
        <f t="shared" si="16"/>
        <v>1809100</v>
      </c>
      <c r="AI77" s="2" cm="1">
        <f t="array" ref="AI77">_xlfn.XLOOKUP(AI$1&amp;$AB77,$M$3:$M$1662&amp;$N$3:$N$1662,$O$3:$O$1662,0,0,1)</f>
        <v>1200</v>
      </c>
      <c r="AJ77" s="2" cm="1">
        <f t="array" ref="AJ77">_xlfn.XLOOKUP(AJ$1&amp;$AB77,$M$3:$M$1662&amp;$N$3:$N$1662,$O$3:$O$1662,0,0,1)</f>
        <v>2000</v>
      </c>
      <c r="AK77" s="2" cm="1">
        <f t="array" ref="AK77">_xlfn.XLOOKUP(AK$1&amp;$AB77,$M$3:$M$1662&amp;$N$3:$N$1662,$O$3:$O$1662,0,0,1)</f>
        <v>600</v>
      </c>
      <c r="AL77" s="2" cm="1">
        <f t="array" ref="AL77">_xlfn.XLOOKUP(AL$1&amp;$AB77,$M$3:$M$1662&amp;$N$3:$N$1662,$O$3:$O$1662,0,0,1)</f>
        <v>2100</v>
      </c>
      <c r="AM77" s="2" cm="1">
        <f t="array" ref="AM77">_xlfn.XLOOKUP(AM$1&amp;$AB77,$M$3:$M$1662&amp;$N$3:$N$1662,$O$3:$O$1662,0,0,1)</f>
        <v>3600</v>
      </c>
    </row>
    <row r="78" spans="13:39" x14ac:dyDescent="0.4">
      <c r="M78" t="s">
        <v>870</v>
      </c>
      <c r="N78" t="s">
        <v>620</v>
      </c>
      <c r="O78">
        <v>3600</v>
      </c>
      <c r="AB78" t="s">
        <v>143</v>
      </c>
      <c r="AC78" s="2">
        <f t="shared" si="15"/>
        <v>947300</v>
      </c>
      <c r="AD78" s="2">
        <f t="shared" si="16"/>
        <v>709900</v>
      </c>
      <c r="AE78" s="2">
        <f t="shared" si="16"/>
        <v>668100</v>
      </c>
      <c r="AF78" s="2">
        <f t="shared" si="16"/>
        <v>853900</v>
      </c>
      <c r="AG78" s="2">
        <f t="shared" si="16"/>
        <v>673800</v>
      </c>
      <c r="AH78" s="2">
        <f t="shared" si="16"/>
        <v>1830800</v>
      </c>
      <c r="AI78" s="2" cm="1">
        <f t="array" ref="AI78">_xlfn.XLOOKUP(AI$1&amp;$AB78,$M$3:$M$1662&amp;$N$3:$N$1662,$O$3:$O$1662,0,0,1)</f>
        <v>2400</v>
      </c>
      <c r="AJ78" s="2" cm="1">
        <f t="array" ref="AJ78">_xlfn.XLOOKUP(AJ$1&amp;$AB78,$M$3:$M$1662&amp;$N$3:$N$1662,$O$3:$O$1662,0,0,1)</f>
        <v>300</v>
      </c>
      <c r="AK78" s="2" cm="1">
        <f t="array" ref="AK78">_xlfn.XLOOKUP(AK$1&amp;$AB78,$M$3:$M$1662&amp;$N$3:$N$1662,$O$3:$O$1662,0,0,1)</f>
        <v>200</v>
      </c>
      <c r="AL78" s="2" cm="1">
        <f t="array" ref="AL78">_xlfn.XLOOKUP(AL$1&amp;$AB78,$M$3:$M$1662&amp;$N$3:$N$1662,$O$3:$O$1662,0,0,1)</f>
        <v>800</v>
      </c>
      <c r="AM78" s="2" cm="1">
        <f t="array" ref="AM78">_xlfn.XLOOKUP(AM$1&amp;$AB78,$M$3:$M$1662&amp;$N$3:$N$1662,$O$3:$O$1662,0,0,1)</f>
        <v>21700</v>
      </c>
    </row>
    <row r="79" spans="13:39" x14ac:dyDescent="0.4">
      <c r="M79" t="s">
        <v>870</v>
      </c>
      <c r="N79" t="s">
        <v>621</v>
      </c>
      <c r="O79">
        <v>21700</v>
      </c>
      <c r="AB79" t="s">
        <v>137</v>
      </c>
      <c r="AC79" s="2">
        <f t="shared" si="15"/>
        <v>960380</v>
      </c>
      <c r="AD79" s="2">
        <f t="shared" si="16"/>
        <v>730300</v>
      </c>
      <c r="AE79" s="2">
        <f t="shared" si="16"/>
        <v>672900</v>
      </c>
      <c r="AF79" s="2">
        <f t="shared" si="16"/>
        <v>854900</v>
      </c>
      <c r="AG79" s="2">
        <f t="shared" si="16"/>
        <v>676400</v>
      </c>
      <c r="AH79" s="2">
        <f t="shared" si="16"/>
        <v>1867400</v>
      </c>
      <c r="AI79" s="2" cm="1">
        <f t="array" ref="AI79">_xlfn.XLOOKUP(AI$1&amp;$AB79,$M$3:$M$1662&amp;$N$3:$N$1662,$O$3:$O$1662,0,0,1)</f>
        <v>20400</v>
      </c>
      <c r="AJ79" s="2" cm="1">
        <f t="array" ref="AJ79">_xlfn.XLOOKUP(AJ$1&amp;$AB79,$M$3:$M$1662&amp;$N$3:$N$1662,$O$3:$O$1662,0,0,1)</f>
        <v>4800</v>
      </c>
      <c r="AK79" s="2" cm="1">
        <f t="array" ref="AK79">_xlfn.XLOOKUP(AK$1&amp;$AB79,$M$3:$M$1662&amp;$N$3:$N$1662,$O$3:$O$1662,0,0,1)</f>
        <v>1000</v>
      </c>
      <c r="AL79" s="2" cm="1">
        <f t="array" ref="AL79">_xlfn.XLOOKUP(AL$1&amp;$AB79,$M$3:$M$1662&amp;$N$3:$N$1662,$O$3:$O$1662,0,0,1)</f>
        <v>2600</v>
      </c>
      <c r="AM79" s="2" cm="1">
        <f t="array" ref="AM79">_xlfn.XLOOKUP(AM$1&amp;$AB79,$M$3:$M$1662&amp;$N$3:$N$1662,$O$3:$O$1662,0,0,1)</f>
        <v>36600</v>
      </c>
    </row>
    <row r="80" spans="13:39" x14ac:dyDescent="0.4">
      <c r="M80" t="s">
        <v>870</v>
      </c>
      <c r="N80" t="s">
        <v>622</v>
      </c>
      <c r="O80">
        <v>36600</v>
      </c>
      <c r="AB80" t="s">
        <v>119</v>
      </c>
      <c r="AC80" s="2">
        <f t="shared" si="15"/>
        <v>964560</v>
      </c>
      <c r="AD80" s="2">
        <f t="shared" si="16"/>
        <v>733400</v>
      </c>
      <c r="AE80" s="2">
        <f t="shared" si="16"/>
        <v>679400</v>
      </c>
      <c r="AF80" s="2">
        <f t="shared" si="16"/>
        <v>859900</v>
      </c>
      <c r="AG80" s="2">
        <f t="shared" si="16"/>
        <v>679700</v>
      </c>
      <c r="AH80" s="2">
        <f t="shared" si="16"/>
        <v>1870400</v>
      </c>
      <c r="AI80" s="2" cm="1">
        <f t="array" ref="AI80">_xlfn.XLOOKUP(AI$1&amp;$AB80,$M$3:$M$1662&amp;$N$3:$N$1662,$O$3:$O$1662,0,0,1)</f>
        <v>3100</v>
      </c>
      <c r="AJ80" s="2" cm="1">
        <f t="array" ref="AJ80">_xlfn.XLOOKUP(AJ$1&amp;$AB80,$M$3:$M$1662&amp;$N$3:$N$1662,$O$3:$O$1662,0,0,1)</f>
        <v>6500</v>
      </c>
      <c r="AK80" s="2" cm="1">
        <f t="array" ref="AK80">_xlfn.XLOOKUP(AK$1&amp;$AB80,$M$3:$M$1662&amp;$N$3:$N$1662,$O$3:$O$1662,0,0,1)</f>
        <v>5000</v>
      </c>
      <c r="AL80" s="2" cm="1">
        <f t="array" ref="AL80">_xlfn.XLOOKUP(AL$1&amp;$AB80,$M$3:$M$1662&amp;$N$3:$N$1662,$O$3:$O$1662,0,0,1)</f>
        <v>3300</v>
      </c>
      <c r="AM80" s="2" cm="1">
        <f t="array" ref="AM80">_xlfn.XLOOKUP(AM$1&amp;$AB80,$M$3:$M$1662&amp;$N$3:$N$1662,$O$3:$O$1662,0,0,1)</f>
        <v>3000</v>
      </c>
    </row>
    <row r="81" spans="13:39" x14ac:dyDescent="0.4">
      <c r="M81" t="s">
        <v>870</v>
      </c>
      <c r="N81" t="s">
        <v>623</v>
      </c>
      <c r="O81">
        <v>3000</v>
      </c>
      <c r="AB81" t="s">
        <v>135</v>
      </c>
      <c r="AC81" s="2">
        <f t="shared" si="15"/>
        <v>968660</v>
      </c>
      <c r="AD81" s="2">
        <f t="shared" si="16"/>
        <v>738500</v>
      </c>
      <c r="AE81" s="2">
        <f t="shared" si="16"/>
        <v>683800</v>
      </c>
      <c r="AF81" s="2">
        <f t="shared" si="16"/>
        <v>859900</v>
      </c>
      <c r="AG81" s="2">
        <f t="shared" si="16"/>
        <v>682500</v>
      </c>
      <c r="AH81" s="2">
        <f t="shared" si="16"/>
        <v>1878600</v>
      </c>
      <c r="AI81" s="2" cm="1">
        <f t="array" ref="AI81">_xlfn.XLOOKUP(AI$1&amp;$AB81,$M$3:$M$1662&amp;$N$3:$N$1662,$O$3:$O$1662,0,0,1)</f>
        <v>5100</v>
      </c>
      <c r="AJ81" s="2" cm="1">
        <f t="array" ref="AJ81">_xlfn.XLOOKUP(AJ$1&amp;$AB81,$M$3:$M$1662&amp;$N$3:$N$1662,$O$3:$O$1662,0,0,1)</f>
        <v>4400</v>
      </c>
      <c r="AK81" s="2" cm="1">
        <f t="array" ref="AK81">_xlfn.XLOOKUP(AK$1&amp;$AB81,$M$3:$M$1662&amp;$N$3:$N$1662,$O$3:$O$1662,0,0,1)</f>
        <v>0</v>
      </c>
      <c r="AL81" s="2" cm="1">
        <f t="array" ref="AL81">_xlfn.XLOOKUP(AL$1&amp;$AB81,$M$3:$M$1662&amp;$N$3:$N$1662,$O$3:$O$1662,0,0,1)</f>
        <v>2800</v>
      </c>
      <c r="AM81" s="2" cm="1">
        <f t="array" ref="AM81">_xlfn.XLOOKUP(AM$1&amp;$AB81,$M$3:$M$1662&amp;$N$3:$N$1662,$O$3:$O$1662,0,0,1)</f>
        <v>8200</v>
      </c>
    </row>
    <row r="82" spans="13:39" x14ac:dyDescent="0.4">
      <c r="M82" t="s">
        <v>870</v>
      </c>
      <c r="N82" t="s">
        <v>624</v>
      </c>
      <c r="O82">
        <v>8200</v>
      </c>
      <c r="AB82" t="s">
        <v>299</v>
      </c>
      <c r="AC82" s="2">
        <f t="shared" si="15"/>
        <v>981840</v>
      </c>
      <c r="AD82" s="2">
        <f t="shared" si="16"/>
        <v>742200</v>
      </c>
      <c r="AE82" s="2">
        <f t="shared" si="16"/>
        <v>684800</v>
      </c>
      <c r="AF82" s="2">
        <f t="shared" si="16"/>
        <v>863200</v>
      </c>
      <c r="AG82" s="2">
        <f t="shared" si="16"/>
        <v>685400</v>
      </c>
      <c r="AH82" s="2">
        <f t="shared" si="16"/>
        <v>1933600</v>
      </c>
      <c r="AI82" s="2" cm="1">
        <f t="array" ref="AI82">_xlfn.XLOOKUP(AI$1&amp;$AB82,$M$3:$M$1662&amp;$N$3:$N$1662,$O$3:$O$1662,0,0,1)</f>
        <v>3700</v>
      </c>
      <c r="AJ82" s="2" cm="1">
        <f t="array" ref="AJ82">_xlfn.XLOOKUP(AJ$1&amp;$AB82,$M$3:$M$1662&amp;$N$3:$N$1662,$O$3:$O$1662,0,0,1)</f>
        <v>1000</v>
      </c>
      <c r="AK82" s="2" cm="1">
        <f t="array" ref="AK82">_xlfn.XLOOKUP(AK$1&amp;$AB82,$M$3:$M$1662&amp;$N$3:$N$1662,$O$3:$O$1662,0,0,1)</f>
        <v>3300</v>
      </c>
      <c r="AL82" s="2" cm="1">
        <f t="array" ref="AL82">_xlfn.XLOOKUP(AL$1&amp;$AB82,$M$3:$M$1662&amp;$N$3:$N$1662,$O$3:$O$1662,0,0,1)</f>
        <v>2900</v>
      </c>
      <c r="AM82" s="2" cm="1">
        <f t="array" ref="AM82">_xlfn.XLOOKUP(AM$1&amp;$AB82,$M$3:$M$1662&amp;$N$3:$N$1662,$O$3:$O$1662,0,0,1)</f>
        <v>55000</v>
      </c>
    </row>
    <row r="83" spans="13:39" x14ac:dyDescent="0.4">
      <c r="M83" t="s">
        <v>870</v>
      </c>
      <c r="N83" t="s">
        <v>625</v>
      </c>
      <c r="O83">
        <v>55000</v>
      </c>
      <c r="AB83" t="s">
        <v>97</v>
      </c>
      <c r="AC83" s="2">
        <f t="shared" si="15"/>
        <v>989980</v>
      </c>
      <c r="AD83" s="2">
        <f t="shared" si="16"/>
        <v>743200</v>
      </c>
      <c r="AE83" s="2">
        <f t="shared" si="16"/>
        <v>684800</v>
      </c>
      <c r="AF83" s="2">
        <f t="shared" si="16"/>
        <v>891500</v>
      </c>
      <c r="AG83" s="2">
        <f t="shared" si="16"/>
        <v>688400</v>
      </c>
      <c r="AH83" s="2">
        <f t="shared" si="16"/>
        <v>1942000</v>
      </c>
      <c r="AI83" s="2" cm="1">
        <f t="array" ref="AI83">_xlfn.XLOOKUP(AI$1&amp;$AB83,$M$3:$M$1662&amp;$N$3:$N$1662,$O$3:$O$1662,0,0,1)</f>
        <v>1000</v>
      </c>
      <c r="AJ83" s="2" cm="1">
        <f t="array" ref="AJ83">_xlfn.XLOOKUP(AJ$1&amp;$AB83,$M$3:$M$1662&amp;$N$3:$N$1662,$O$3:$O$1662,0,0,1)</f>
        <v>0</v>
      </c>
      <c r="AK83" s="2" cm="1">
        <f t="array" ref="AK83">_xlfn.XLOOKUP(AK$1&amp;$AB83,$M$3:$M$1662&amp;$N$3:$N$1662,$O$3:$O$1662,0,0,1)</f>
        <v>28300</v>
      </c>
      <c r="AL83" s="2" cm="1">
        <f t="array" ref="AL83">_xlfn.XLOOKUP(AL$1&amp;$AB83,$M$3:$M$1662&amp;$N$3:$N$1662,$O$3:$O$1662,0,0,1)</f>
        <v>3000</v>
      </c>
      <c r="AM83" s="2" cm="1">
        <f t="array" ref="AM83">_xlfn.XLOOKUP(AM$1&amp;$AB83,$M$3:$M$1662&amp;$N$3:$N$1662,$O$3:$O$1662,0,0,1)</f>
        <v>8400</v>
      </c>
    </row>
    <row r="84" spans="13:39" x14ac:dyDescent="0.4">
      <c r="M84" t="s">
        <v>870</v>
      </c>
      <c r="N84" t="s">
        <v>626</v>
      </c>
      <c r="O84">
        <v>8400</v>
      </c>
      <c r="AB84" t="s">
        <v>96</v>
      </c>
      <c r="AC84" s="2">
        <f t="shared" si="15"/>
        <v>996460</v>
      </c>
      <c r="AD84" s="2">
        <f t="shared" ref="AD84:AH99" si="17">AD83+AI84</f>
        <v>744200</v>
      </c>
      <c r="AE84" s="2">
        <f t="shared" si="17"/>
        <v>686100</v>
      </c>
      <c r="AF84" s="2">
        <f t="shared" si="17"/>
        <v>894400</v>
      </c>
      <c r="AG84" s="2">
        <f t="shared" si="17"/>
        <v>703000</v>
      </c>
      <c r="AH84" s="2">
        <f t="shared" si="17"/>
        <v>1954600</v>
      </c>
      <c r="AI84" s="2" cm="1">
        <f t="array" ref="AI84">_xlfn.XLOOKUP(AI$1&amp;$AB84,$M$3:$M$1662&amp;$N$3:$N$1662,$O$3:$O$1662,0,0,1)</f>
        <v>1000</v>
      </c>
      <c r="AJ84" s="2" cm="1">
        <f t="array" ref="AJ84">_xlfn.XLOOKUP(AJ$1&amp;$AB84,$M$3:$M$1662&amp;$N$3:$N$1662,$O$3:$O$1662,0,0,1)</f>
        <v>1300</v>
      </c>
      <c r="AK84" s="2" cm="1">
        <f t="array" ref="AK84">_xlfn.XLOOKUP(AK$1&amp;$AB84,$M$3:$M$1662&amp;$N$3:$N$1662,$O$3:$O$1662,0,0,1)</f>
        <v>2900</v>
      </c>
      <c r="AL84" s="2" cm="1">
        <f t="array" ref="AL84">_xlfn.XLOOKUP(AL$1&amp;$AB84,$M$3:$M$1662&amp;$N$3:$N$1662,$O$3:$O$1662,0,0,1)</f>
        <v>14600</v>
      </c>
      <c r="AM84" s="2" cm="1">
        <f t="array" ref="AM84">_xlfn.XLOOKUP(AM$1&amp;$AB84,$M$3:$M$1662&amp;$N$3:$N$1662,$O$3:$O$1662,0,0,1)</f>
        <v>12600</v>
      </c>
    </row>
    <row r="85" spans="13:39" x14ac:dyDescent="0.4">
      <c r="M85" t="s">
        <v>870</v>
      </c>
      <c r="N85" t="s">
        <v>627</v>
      </c>
      <c r="O85">
        <v>12600</v>
      </c>
      <c r="AB85" t="s">
        <v>232</v>
      </c>
      <c r="AC85" s="2">
        <f t="shared" si="15"/>
        <v>1004640</v>
      </c>
      <c r="AD85" s="2">
        <f t="shared" si="17"/>
        <v>744800</v>
      </c>
      <c r="AE85" s="2">
        <f t="shared" si="17"/>
        <v>689700</v>
      </c>
      <c r="AF85" s="2">
        <f t="shared" si="17"/>
        <v>912000</v>
      </c>
      <c r="AG85" s="2">
        <f t="shared" si="17"/>
        <v>715400</v>
      </c>
      <c r="AH85" s="2">
        <f t="shared" si="17"/>
        <v>1961300</v>
      </c>
      <c r="AI85" s="2" cm="1">
        <f t="array" ref="AI85">_xlfn.XLOOKUP(AI$1&amp;$AB85,$M$3:$M$1662&amp;$N$3:$N$1662,$O$3:$O$1662,0,0,1)</f>
        <v>600</v>
      </c>
      <c r="AJ85" s="2" cm="1">
        <f t="array" ref="AJ85">_xlfn.XLOOKUP(AJ$1&amp;$AB85,$M$3:$M$1662&amp;$N$3:$N$1662,$O$3:$O$1662,0,0,1)</f>
        <v>3600</v>
      </c>
      <c r="AK85" s="2" cm="1">
        <f t="array" ref="AK85">_xlfn.XLOOKUP(AK$1&amp;$AB85,$M$3:$M$1662&amp;$N$3:$N$1662,$O$3:$O$1662,0,0,1)</f>
        <v>17600</v>
      </c>
      <c r="AL85" s="2" cm="1">
        <f t="array" ref="AL85">_xlfn.XLOOKUP(AL$1&amp;$AB85,$M$3:$M$1662&amp;$N$3:$N$1662,$O$3:$O$1662,0,0,1)</f>
        <v>12400</v>
      </c>
      <c r="AM85" s="2" cm="1">
        <f t="array" ref="AM85">_xlfn.XLOOKUP(AM$1&amp;$AB85,$M$3:$M$1662&amp;$N$3:$N$1662,$O$3:$O$1662,0,0,1)</f>
        <v>6700</v>
      </c>
    </row>
    <row r="86" spans="13:39" x14ac:dyDescent="0.4">
      <c r="M86" t="s">
        <v>870</v>
      </c>
      <c r="N86" t="s">
        <v>628</v>
      </c>
      <c r="O86">
        <v>6700</v>
      </c>
      <c r="AB86" t="s">
        <v>253</v>
      </c>
      <c r="AC86" s="2">
        <f t="shared" si="15"/>
        <v>1018260</v>
      </c>
      <c r="AD86" s="2">
        <f t="shared" si="17"/>
        <v>746400</v>
      </c>
      <c r="AE86" s="2">
        <f t="shared" si="17"/>
        <v>691500</v>
      </c>
      <c r="AF86" s="2">
        <f t="shared" si="17"/>
        <v>913800</v>
      </c>
      <c r="AG86" s="2">
        <f t="shared" si="17"/>
        <v>721100</v>
      </c>
      <c r="AH86" s="2">
        <f t="shared" si="17"/>
        <v>2018500</v>
      </c>
      <c r="AI86" s="2" cm="1">
        <f t="array" ref="AI86">_xlfn.XLOOKUP(AI$1&amp;$AB86,$M$3:$M$1662&amp;$N$3:$N$1662,$O$3:$O$1662,0,0,1)</f>
        <v>1600</v>
      </c>
      <c r="AJ86" s="2" cm="1">
        <f t="array" ref="AJ86">_xlfn.XLOOKUP(AJ$1&amp;$AB86,$M$3:$M$1662&amp;$N$3:$N$1662,$O$3:$O$1662,0,0,1)</f>
        <v>1800</v>
      </c>
      <c r="AK86" s="2" cm="1">
        <f t="array" ref="AK86">_xlfn.XLOOKUP(AK$1&amp;$AB86,$M$3:$M$1662&amp;$N$3:$N$1662,$O$3:$O$1662,0,0,1)</f>
        <v>1800</v>
      </c>
      <c r="AL86" s="2" cm="1">
        <f t="array" ref="AL86">_xlfn.XLOOKUP(AL$1&amp;$AB86,$M$3:$M$1662&amp;$N$3:$N$1662,$O$3:$O$1662,0,0,1)</f>
        <v>5700</v>
      </c>
      <c r="AM86" s="2" cm="1">
        <f t="array" ref="AM86">_xlfn.XLOOKUP(AM$1&amp;$AB86,$M$3:$M$1662&amp;$N$3:$N$1662,$O$3:$O$1662,0,0,1)</f>
        <v>57200</v>
      </c>
    </row>
    <row r="87" spans="13:39" x14ac:dyDescent="0.4">
      <c r="M87" t="s">
        <v>870</v>
      </c>
      <c r="N87" t="s">
        <v>629</v>
      </c>
      <c r="O87">
        <v>57200</v>
      </c>
      <c r="AB87" t="s">
        <v>130</v>
      </c>
      <c r="AC87" s="2">
        <f t="shared" si="15"/>
        <v>1028240</v>
      </c>
      <c r="AD87" s="2">
        <f t="shared" si="17"/>
        <v>748200</v>
      </c>
      <c r="AE87" s="2">
        <f t="shared" si="17"/>
        <v>694100</v>
      </c>
      <c r="AF87" s="2">
        <f t="shared" si="17"/>
        <v>923800</v>
      </c>
      <c r="AG87" s="2">
        <f t="shared" si="17"/>
        <v>726900</v>
      </c>
      <c r="AH87" s="2">
        <f t="shared" si="17"/>
        <v>2048200</v>
      </c>
      <c r="AI87" s="2" cm="1">
        <f t="array" ref="AI87">_xlfn.XLOOKUP(AI$1&amp;$AB87,$M$3:$M$1662&amp;$N$3:$N$1662,$O$3:$O$1662,0,0,1)</f>
        <v>1800</v>
      </c>
      <c r="AJ87" s="2" cm="1">
        <f t="array" ref="AJ87">_xlfn.XLOOKUP(AJ$1&amp;$AB87,$M$3:$M$1662&amp;$N$3:$N$1662,$O$3:$O$1662,0,0,1)</f>
        <v>2600</v>
      </c>
      <c r="AK87" s="2" cm="1">
        <f t="array" ref="AK87">_xlfn.XLOOKUP(AK$1&amp;$AB87,$M$3:$M$1662&amp;$N$3:$N$1662,$O$3:$O$1662,0,0,1)</f>
        <v>10000</v>
      </c>
      <c r="AL87" s="2" cm="1">
        <f t="array" ref="AL87">_xlfn.XLOOKUP(AL$1&amp;$AB87,$M$3:$M$1662&amp;$N$3:$N$1662,$O$3:$O$1662,0,0,1)</f>
        <v>5800</v>
      </c>
      <c r="AM87" s="2" cm="1">
        <f t="array" ref="AM87">_xlfn.XLOOKUP(AM$1&amp;$AB87,$M$3:$M$1662&amp;$N$3:$N$1662,$O$3:$O$1662,0,0,1)</f>
        <v>29700</v>
      </c>
    </row>
    <row r="88" spans="13:39" x14ac:dyDescent="0.4">
      <c r="M88" t="s">
        <v>870</v>
      </c>
      <c r="N88" t="s">
        <v>630</v>
      </c>
      <c r="O88">
        <v>29700</v>
      </c>
      <c r="AB88" t="s">
        <v>154</v>
      </c>
      <c r="AC88" s="2">
        <f t="shared" si="15"/>
        <v>1032960</v>
      </c>
      <c r="AD88" s="2">
        <f t="shared" si="17"/>
        <v>749200</v>
      </c>
      <c r="AE88" s="2">
        <f t="shared" si="17"/>
        <v>696000</v>
      </c>
      <c r="AF88" s="2">
        <f t="shared" si="17"/>
        <v>926700</v>
      </c>
      <c r="AG88" s="2">
        <f t="shared" si="17"/>
        <v>728200</v>
      </c>
      <c r="AH88" s="2">
        <f t="shared" si="17"/>
        <v>2064700</v>
      </c>
      <c r="AI88" s="2" cm="1">
        <f t="array" ref="AI88">_xlfn.XLOOKUP(AI$1&amp;$AB88,$M$3:$M$1662&amp;$N$3:$N$1662,$O$3:$O$1662,0,0,1)</f>
        <v>1000</v>
      </c>
      <c r="AJ88" s="2" cm="1">
        <f t="array" ref="AJ88">_xlfn.XLOOKUP(AJ$1&amp;$AB88,$M$3:$M$1662&amp;$N$3:$N$1662,$O$3:$O$1662,0,0,1)</f>
        <v>1900</v>
      </c>
      <c r="AK88" s="2" cm="1">
        <f t="array" ref="AK88">_xlfn.XLOOKUP(AK$1&amp;$AB88,$M$3:$M$1662&amp;$N$3:$N$1662,$O$3:$O$1662,0,0,1)</f>
        <v>2900</v>
      </c>
      <c r="AL88" s="2" cm="1">
        <f t="array" ref="AL88">_xlfn.XLOOKUP(AL$1&amp;$AB88,$M$3:$M$1662&amp;$N$3:$N$1662,$O$3:$O$1662,0,0,1)</f>
        <v>1300</v>
      </c>
      <c r="AM88" s="2" cm="1">
        <f t="array" ref="AM88">_xlfn.XLOOKUP(AM$1&amp;$AB88,$M$3:$M$1662&amp;$N$3:$N$1662,$O$3:$O$1662,0,0,1)</f>
        <v>16500</v>
      </c>
    </row>
    <row r="89" spans="13:39" x14ac:dyDescent="0.4">
      <c r="M89" t="s">
        <v>870</v>
      </c>
      <c r="N89" t="s">
        <v>631</v>
      </c>
      <c r="O89">
        <v>16500</v>
      </c>
      <c r="AB89" t="s">
        <v>98</v>
      </c>
      <c r="AC89" s="2">
        <f t="shared" si="15"/>
        <v>1040660</v>
      </c>
      <c r="AD89" s="2">
        <f t="shared" si="17"/>
        <v>751100</v>
      </c>
      <c r="AE89" s="2">
        <f t="shared" si="17"/>
        <v>702000</v>
      </c>
      <c r="AF89" s="2">
        <f t="shared" si="17"/>
        <v>927400</v>
      </c>
      <c r="AG89" s="2">
        <f t="shared" si="17"/>
        <v>729000</v>
      </c>
      <c r="AH89" s="2">
        <f t="shared" si="17"/>
        <v>2093800</v>
      </c>
      <c r="AI89" s="2" cm="1">
        <f t="array" ref="AI89">_xlfn.XLOOKUP(AI$1&amp;$AB89,$M$3:$M$1662&amp;$N$3:$N$1662,$O$3:$O$1662,0,0,1)</f>
        <v>1900</v>
      </c>
      <c r="AJ89" s="2" cm="1">
        <f t="array" ref="AJ89">_xlfn.XLOOKUP(AJ$1&amp;$AB89,$M$3:$M$1662&amp;$N$3:$N$1662,$O$3:$O$1662,0,0,1)</f>
        <v>6000</v>
      </c>
      <c r="AK89" s="2" cm="1">
        <f t="array" ref="AK89">_xlfn.XLOOKUP(AK$1&amp;$AB89,$M$3:$M$1662&amp;$N$3:$N$1662,$O$3:$O$1662,0,0,1)</f>
        <v>700</v>
      </c>
      <c r="AL89" s="2" cm="1">
        <f t="array" ref="AL89">_xlfn.XLOOKUP(AL$1&amp;$AB89,$M$3:$M$1662&amp;$N$3:$N$1662,$O$3:$O$1662,0,0,1)</f>
        <v>800</v>
      </c>
      <c r="AM89" s="2" cm="1">
        <f t="array" ref="AM89">_xlfn.XLOOKUP(AM$1&amp;$AB89,$M$3:$M$1662&amp;$N$3:$N$1662,$O$3:$O$1662,0,0,1)</f>
        <v>29100</v>
      </c>
    </row>
    <row r="90" spans="13:39" x14ac:dyDescent="0.4">
      <c r="M90" t="s">
        <v>870</v>
      </c>
      <c r="N90" t="s">
        <v>632</v>
      </c>
      <c r="O90">
        <v>29100</v>
      </c>
      <c r="AB90" t="s">
        <v>168</v>
      </c>
      <c r="AC90" s="2">
        <f t="shared" si="15"/>
        <v>1049600</v>
      </c>
      <c r="AD90" s="2">
        <f t="shared" si="17"/>
        <v>775200</v>
      </c>
      <c r="AE90" s="2">
        <f t="shared" si="17"/>
        <v>705200</v>
      </c>
      <c r="AF90" s="2">
        <f t="shared" si="17"/>
        <v>931100</v>
      </c>
      <c r="AG90" s="2">
        <f t="shared" si="17"/>
        <v>729200</v>
      </c>
      <c r="AH90" s="2">
        <f t="shared" si="17"/>
        <v>2107300</v>
      </c>
      <c r="AI90" s="2" cm="1">
        <f t="array" ref="AI90">_xlfn.XLOOKUP(AI$1&amp;$AB90,$M$3:$M$1662&amp;$N$3:$N$1662,$O$3:$O$1662,0,0,1)</f>
        <v>24100</v>
      </c>
      <c r="AJ90" s="2" cm="1">
        <f t="array" ref="AJ90">_xlfn.XLOOKUP(AJ$1&amp;$AB90,$M$3:$M$1662&amp;$N$3:$N$1662,$O$3:$O$1662,0,0,1)</f>
        <v>3200</v>
      </c>
      <c r="AK90" s="2" cm="1">
        <f t="array" ref="AK90">_xlfn.XLOOKUP(AK$1&amp;$AB90,$M$3:$M$1662&amp;$N$3:$N$1662,$O$3:$O$1662,0,0,1)</f>
        <v>3700</v>
      </c>
      <c r="AL90" s="2" cm="1">
        <f t="array" ref="AL90">_xlfn.XLOOKUP(AL$1&amp;$AB90,$M$3:$M$1662&amp;$N$3:$N$1662,$O$3:$O$1662,0,0,1)</f>
        <v>200</v>
      </c>
      <c r="AM90" s="2" cm="1">
        <f t="array" ref="AM90">_xlfn.XLOOKUP(AM$1&amp;$AB90,$M$3:$M$1662&amp;$N$3:$N$1662,$O$3:$O$1662,0,0,1)</f>
        <v>13500</v>
      </c>
    </row>
    <row r="91" spans="13:39" x14ac:dyDescent="0.4">
      <c r="M91" t="s">
        <v>870</v>
      </c>
      <c r="N91" t="s">
        <v>633</v>
      </c>
      <c r="O91">
        <v>13500</v>
      </c>
      <c r="AB91" t="s">
        <v>153</v>
      </c>
      <c r="AC91" s="2">
        <f t="shared" si="15"/>
        <v>1053300</v>
      </c>
      <c r="AD91" s="2">
        <f t="shared" si="17"/>
        <v>778100</v>
      </c>
      <c r="AE91" s="2">
        <f t="shared" si="17"/>
        <v>707700</v>
      </c>
      <c r="AF91" s="2">
        <f t="shared" si="17"/>
        <v>931300</v>
      </c>
      <c r="AG91" s="2">
        <f t="shared" si="17"/>
        <v>730900</v>
      </c>
      <c r="AH91" s="2">
        <f t="shared" si="17"/>
        <v>2118500</v>
      </c>
      <c r="AI91" s="2" cm="1">
        <f t="array" ref="AI91">_xlfn.XLOOKUP(AI$1&amp;$AB91,$M$3:$M$1662&amp;$N$3:$N$1662,$O$3:$O$1662,0,0,1)</f>
        <v>2900</v>
      </c>
      <c r="AJ91" s="2" cm="1">
        <f t="array" ref="AJ91">_xlfn.XLOOKUP(AJ$1&amp;$AB91,$M$3:$M$1662&amp;$N$3:$N$1662,$O$3:$O$1662,0,0,1)</f>
        <v>2500</v>
      </c>
      <c r="AK91" s="2" cm="1">
        <f t="array" ref="AK91">_xlfn.XLOOKUP(AK$1&amp;$AB91,$M$3:$M$1662&amp;$N$3:$N$1662,$O$3:$O$1662,0,0,1)</f>
        <v>200</v>
      </c>
      <c r="AL91" s="2" cm="1">
        <f t="array" ref="AL91">_xlfn.XLOOKUP(AL$1&amp;$AB91,$M$3:$M$1662&amp;$N$3:$N$1662,$O$3:$O$1662,0,0,1)</f>
        <v>1700</v>
      </c>
      <c r="AM91" s="2" cm="1">
        <f t="array" ref="AM91">_xlfn.XLOOKUP(AM$1&amp;$AB91,$M$3:$M$1662&amp;$N$3:$N$1662,$O$3:$O$1662,0,0,1)</f>
        <v>11200</v>
      </c>
    </row>
    <row r="92" spans="13:39" x14ac:dyDescent="0.4">
      <c r="M92" t="s">
        <v>870</v>
      </c>
      <c r="N92" t="s">
        <v>634</v>
      </c>
      <c r="O92">
        <v>11200</v>
      </c>
      <c r="AB92" t="s">
        <v>167</v>
      </c>
      <c r="AC92" s="2">
        <f t="shared" si="15"/>
        <v>1058680</v>
      </c>
      <c r="AD92" s="2">
        <f t="shared" si="17"/>
        <v>779500</v>
      </c>
      <c r="AE92" s="2">
        <f t="shared" si="17"/>
        <v>713100</v>
      </c>
      <c r="AF92" s="2">
        <f t="shared" si="17"/>
        <v>942600</v>
      </c>
      <c r="AG92" s="2">
        <f t="shared" si="17"/>
        <v>733400</v>
      </c>
      <c r="AH92" s="2">
        <f t="shared" si="17"/>
        <v>2124800</v>
      </c>
      <c r="AI92" s="2" cm="1">
        <f t="array" ref="AI92">_xlfn.XLOOKUP(AI$1&amp;$AB92,$M$3:$M$1662&amp;$N$3:$N$1662,$O$3:$O$1662,0,0,1)</f>
        <v>1400</v>
      </c>
      <c r="AJ92" s="2" cm="1">
        <f t="array" ref="AJ92">_xlfn.XLOOKUP(AJ$1&amp;$AB92,$M$3:$M$1662&amp;$N$3:$N$1662,$O$3:$O$1662,0,0,1)</f>
        <v>5400</v>
      </c>
      <c r="AK92" s="2" cm="1">
        <f t="array" ref="AK92">_xlfn.XLOOKUP(AK$1&amp;$AB92,$M$3:$M$1662&amp;$N$3:$N$1662,$O$3:$O$1662,0,0,1)</f>
        <v>11300</v>
      </c>
      <c r="AL92" s="2" cm="1">
        <f t="array" ref="AL92">_xlfn.XLOOKUP(AL$1&amp;$AB92,$M$3:$M$1662&amp;$N$3:$N$1662,$O$3:$O$1662,0,0,1)</f>
        <v>2500</v>
      </c>
      <c r="AM92" s="2" cm="1">
        <f t="array" ref="AM92">_xlfn.XLOOKUP(AM$1&amp;$AB92,$M$3:$M$1662&amp;$N$3:$N$1662,$O$3:$O$1662,0,0,1)</f>
        <v>6300</v>
      </c>
    </row>
    <row r="93" spans="13:39" x14ac:dyDescent="0.4">
      <c r="M93" t="s">
        <v>870</v>
      </c>
      <c r="N93" t="s">
        <v>635</v>
      </c>
      <c r="O93">
        <v>6300</v>
      </c>
      <c r="AB93" t="s">
        <v>23</v>
      </c>
      <c r="AC93" s="2">
        <f t="shared" si="15"/>
        <v>1067940</v>
      </c>
      <c r="AD93" s="2">
        <f t="shared" si="17"/>
        <v>780300</v>
      </c>
      <c r="AE93" s="2">
        <f t="shared" si="17"/>
        <v>715900</v>
      </c>
      <c r="AF93" s="2">
        <f t="shared" si="17"/>
        <v>943800</v>
      </c>
      <c r="AG93" s="2">
        <f t="shared" si="17"/>
        <v>734500</v>
      </c>
      <c r="AH93" s="2">
        <f t="shared" si="17"/>
        <v>2165200</v>
      </c>
      <c r="AI93" s="2" cm="1">
        <f t="array" ref="AI93">_xlfn.XLOOKUP(AI$1&amp;$AB93,$M$3:$M$1662&amp;$N$3:$N$1662,$O$3:$O$1662,0,0,1)</f>
        <v>800</v>
      </c>
      <c r="AJ93" s="2" cm="1">
        <f t="array" ref="AJ93">_xlfn.XLOOKUP(AJ$1&amp;$AB93,$M$3:$M$1662&amp;$N$3:$N$1662,$O$3:$O$1662,0,0,1)</f>
        <v>2800</v>
      </c>
      <c r="AK93" s="2" cm="1">
        <f t="array" ref="AK93">_xlfn.XLOOKUP(AK$1&amp;$AB93,$M$3:$M$1662&amp;$N$3:$N$1662,$O$3:$O$1662,0,0,1)</f>
        <v>1200</v>
      </c>
      <c r="AL93" s="2" cm="1">
        <f t="array" ref="AL93">_xlfn.XLOOKUP(AL$1&amp;$AB93,$M$3:$M$1662&amp;$N$3:$N$1662,$O$3:$O$1662,0,0,1)</f>
        <v>1100</v>
      </c>
      <c r="AM93" s="2" cm="1">
        <f t="array" ref="AM93">_xlfn.XLOOKUP(AM$1&amp;$AB93,$M$3:$M$1662&amp;$N$3:$N$1662,$O$3:$O$1662,0,0,1)</f>
        <v>40400</v>
      </c>
    </row>
    <row r="94" spans="13:39" x14ac:dyDescent="0.4">
      <c r="M94" t="s">
        <v>870</v>
      </c>
      <c r="N94" t="s">
        <v>636</v>
      </c>
      <c r="O94">
        <v>40400</v>
      </c>
      <c r="AB94" t="s">
        <v>300</v>
      </c>
      <c r="AC94" s="2">
        <f t="shared" si="15"/>
        <v>1072440</v>
      </c>
      <c r="AD94" s="2">
        <f t="shared" si="17"/>
        <v>781000</v>
      </c>
      <c r="AE94" s="2">
        <f t="shared" si="17"/>
        <v>716500</v>
      </c>
      <c r="AF94" s="2">
        <f t="shared" si="17"/>
        <v>953000</v>
      </c>
      <c r="AG94" s="2">
        <f t="shared" si="17"/>
        <v>735400</v>
      </c>
      <c r="AH94" s="2">
        <f t="shared" si="17"/>
        <v>2176300</v>
      </c>
      <c r="AI94" s="2" cm="1">
        <f t="array" ref="AI94">_xlfn.XLOOKUP(AI$1&amp;$AB94,$M$3:$M$1662&amp;$N$3:$N$1662,$O$3:$O$1662,0,0,1)</f>
        <v>700</v>
      </c>
      <c r="AJ94" s="2" cm="1">
        <f t="array" ref="AJ94">_xlfn.XLOOKUP(AJ$1&amp;$AB94,$M$3:$M$1662&amp;$N$3:$N$1662,$O$3:$O$1662,0,0,1)</f>
        <v>600</v>
      </c>
      <c r="AK94" s="2" cm="1">
        <f t="array" ref="AK94">_xlfn.XLOOKUP(AK$1&amp;$AB94,$M$3:$M$1662&amp;$N$3:$N$1662,$O$3:$O$1662,0,0,1)</f>
        <v>9200</v>
      </c>
      <c r="AL94" s="2" cm="1">
        <f t="array" ref="AL94">_xlfn.XLOOKUP(AL$1&amp;$AB94,$M$3:$M$1662&amp;$N$3:$N$1662,$O$3:$O$1662,0,0,1)</f>
        <v>900</v>
      </c>
      <c r="AM94" s="2" cm="1">
        <f t="array" ref="AM94">_xlfn.XLOOKUP(AM$1&amp;$AB94,$M$3:$M$1662&amp;$N$3:$N$1662,$O$3:$O$1662,0,0,1)</f>
        <v>11100</v>
      </c>
    </row>
    <row r="95" spans="13:39" x14ac:dyDescent="0.4">
      <c r="M95" t="s">
        <v>870</v>
      </c>
      <c r="N95" t="s">
        <v>637</v>
      </c>
      <c r="O95">
        <v>11100</v>
      </c>
      <c r="AB95" t="s">
        <v>18</v>
      </c>
      <c r="AC95" s="2">
        <f t="shared" si="15"/>
        <v>1077900</v>
      </c>
      <c r="AD95" s="2">
        <f t="shared" si="17"/>
        <v>786500</v>
      </c>
      <c r="AE95" s="2">
        <f t="shared" si="17"/>
        <v>717700</v>
      </c>
      <c r="AF95" s="2">
        <f t="shared" si="17"/>
        <v>955400</v>
      </c>
      <c r="AG95" s="2">
        <f t="shared" si="17"/>
        <v>736300</v>
      </c>
      <c r="AH95" s="2">
        <f t="shared" si="17"/>
        <v>2193600</v>
      </c>
      <c r="AI95" s="2" cm="1">
        <f t="array" ref="AI95">_xlfn.XLOOKUP(AI$1&amp;$AB95,$M$3:$M$1662&amp;$N$3:$N$1662,$O$3:$O$1662,0,0,1)</f>
        <v>5500</v>
      </c>
      <c r="AJ95" s="2" cm="1">
        <f t="array" ref="AJ95">_xlfn.XLOOKUP(AJ$1&amp;$AB95,$M$3:$M$1662&amp;$N$3:$N$1662,$O$3:$O$1662,0,0,1)</f>
        <v>1200</v>
      </c>
      <c r="AK95" s="2" cm="1">
        <f t="array" ref="AK95">_xlfn.XLOOKUP(AK$1&amp;$AB95,$M$3:$M$1662&amp;$N$3:$N$1662,$O$3:$O$1662,0,0,1)</f>
        <v>2400</v>
      </c>
      <c r="AL95" s="2" cm="1">
        <f t="array" ref="AL95">_xlfn.XLOOKUP(AL$1&amp;$AB95,$M$3:$M$1662&amp;$N$3:$N$1662,$O$3:$O$1662,0,0,1)</f>
        <v>900</v>
      </c>
      <c r="AM95" s="2" cm="1">
        <f t="array" ref="AM95">_xlfn.XLOOKUP(AM$1&amp;$AB95,$M$3:$M$1662&amp;$N$3:$N$1662,$O$3:$O$1662,0,0,1)</f>
        <v>17300</v>
      </c>
    </row>
    <row r="96" spans="13:39" x14ac:dyDescent="0.4">
      <c r="M96" t="s">
        <v>870</v>
      </c>
      <c r="N96" t="s">
        <v>638</v>
      </c>
      <c r="O96">
        <v>17300</v>
      </c>
      <c r="AB96" t="s">
        <v>301</v>
      </c>
      <c r="AC96" s="2">
        <f t="shared" si="15"/>
        <v>1081440</v>
      </c>
      <c r="AD96" s="2">
        <f t="shared" si="17"/>
        <v>786800</v>
      </c>
      <c r="AE96" s="2">
        <f t="shared" si="17"/>
        <v>719300</v>
      </c>
      <c r="AF96" s="2">
        <f t="shared" si="17"/>
        <v>960700</v>
      </c>
      <c r="AG96" s="2">
        <f t="shared" si="17"/>
        <v>739800</v>
      </c>
      <c r="AH96" s="2">
        <f t="shared" si="17"/>
        <v>2200600</v>
      </c>
      <c r="AI96" s="2" cm="1">
        <f t="array" ref="AI96">_xlfn.XLOOKUP(AI$1&amp;$AB96,$M$3:$M$1662&amp;$N$3:$N$1662,$O$3:$O$1662,0,0,1)</f>
        <v>300</v>
      </c>
      <c r="AJ96" s="2" cm="1">
        <f t="array" ref="AJ96">_xlfn.XLOOKUP(AJ$1&amp;$AB96,$M$3:$M$1662&amp;$N$3:$N$1662,$O$3:$O$1662,0,0,1)</f>
        <v>1600</v>
      </c>
      <c r="AK96" s="2" cm="1">
        <f t="array" ref="AK96">_xlfn.XLOOKUP(AK$1&amp;$AB96,$M$3:$M$1662&amp;$N$3:$N$1662,$O$3:$O$1662,0,0,1)</f>
        <v>5300</v>
      </c>
      <c r="AL96" s="2" cm="1">
        <f t="array" ref="AL96">_xlfn.XLOOKUP(AL$1&amp;$AB96,$M$3:$M$1662&amp;$N$3:$N$1662,$O$3:$O$1662,0,0,1)</f>
        <v>3500</v>
      </c>
      <c r="AM96" s="2" cm="1">
        <f t="array" ref="AM96">_xlfn.XLOOKUP(AM$1&amp;$AB96,$M$3:$M$1662&amp;$N$3:$N$1662,$O$3:$O$1662,0,0,1)</f>
        <v>7000</v>
      </c>
    </row>
    <row r="97" spans="13:39" x14ac:dyDescent="0.4">
      <c r="M97" t="s">
        <v>870</v>
      </c>
      <c r="N97" t="s">
        <v>639</v>
      </c>
      <c r="O97">
        <v>7000</v>
      </c>
      <c r="AB97" t="s">
        <v>142</v>
      </c>
      <c r="AC97" s="2">
        <f t="shared" si="15"/>
        <v>1086720</v>
      </c>
      <c r="AD97" s="2">
        <f t="shared" si="17"/>
        <v>787000</v>
      </c>
      <c r="AE97" s="2">
        <f t="shared" si="17"/>
        <v>719400</v>
      </c>
      <c r="AF97" s="2">
        <f t="shared" si="17"/>
        <v>961100</v>
      </c>
      <c r="AG97" s="2">
        <f t="shared" si="17"/>
        <v>750400</v>
      </c>
      <c r="AH97" s="2">
        <f t="shared" si="17"/>
        <v>2215700</v>
      </c>
      <c r="AI97" s="2" cm="1">
        <f t="array" ref="AI97">_xlfn.XLOOKUP(AI$1&amp;$AB97,$M$3:$M$1662&amp;$N$3:$N$1662,$O$3:$O$1662,0,0,1)</f>
        <v>200</v>
      </c>
      <c r="AJ97" s="2" cm="1">
        <f t="array" ref="AJ97">_xlfn.XLOOKUP(AJ$1&amp;$AB97,$M$3:$M$1662&amp;$N$3:$N$1662,$O$3:$O$1662,0,0,1)</f>
        <v>100</v>
      </c>
      <c r="AK97" s="2" cm="1">
        <f t="array" ref="AK97">_xlfn.XLOOKUP(AK$1&amp;$AB97,$M$3:$M$1662&amp;$N$3:$N$1662,$O$3:$O$1662,0,0,1)</f>
        <v>400</v>
      </c>
      <c r="AL97" s="2" cm="1">
        <f t="array" ref="AL97">_xlfn.XLOOKUP(AL$1&amp;$AB97,$M$3:$M$1662&amp;$N$3:$N$1662,$O$3:$O$1662,0,0,1)</f>
        <v>10600</v>
      </c>
      <c r="AM97" s="2" cm="1">
        <f t="array" ref="AM97">_xlfn.XLOOKUP(AM$1&amp;$AB97,$M$3:$M$1662&amp;$N$3:$N$1662,$O$3:$O$1662,0,0,1)</f>
        <v>15100</v>
      </c>
    </row>
    <row r="98" spans="13:39" x14ac:dyDescent="0.4">
      <c r="M98" t="s">
        <v>870</v>
      </c>
      <c r="N98" t="s">
        <v>640</v>
      </c>
      <c r="O98">
        <v>15100</v>
      </c>
      <c r="AB98" t="s">
        <v>140</v>
      </c>
      <c r="AC98" s="2">
        <f t="shared" si="15"/>
        <v>1091980</v>
      </c>
      <c r="AD98" s="2">
        <f t="shared" si="17"/>
        <v>790600</v>
      </c>
      <c r="AE98" s="2">
        <f t="shared" si="17"/>
        <v>722000</v>
      </c>
      <c r="AF98" s="2">
        <f t="shared" si="17"/>
        <v>965700</v>
      </c>
      <c r="AG98" s="2">
        <f t="shared" si="17"/>
        <v>762700</v>
      </c>
      <c r="AH98" s="2">
        <f t="shared" si="17"/>
        <v>2218900</v>
      </c>
      <c r="AI98" s="2" cm="1">
        <f t="array" ref="AI98">_xlfn.XLOOKUP(AI$1&amp;$AB98,$M$3:$M$1662&amp;$N$3:$N$1662,$O$3:$O$1662,0,0,1)</f>
        <v>3600</v>
      </c>
      <c r="AJ98" s="2" cm="1">
        <f t="array" ref="AJ98">_xlfn.XLOOKUP(AJ$1&amp;$AB98,$M$3:$M$1662&amp;$N$3:$N$1662,$O$3:$O$1662,0,0,1)</f>
        <v>2600</v>
      </c>
      <c r="AK98" s="2" cm="1">
        <f t="array" ref="AK98">_xlfn.XLOOKUP(AK$1&amp;$AB98,$M$3:$M$1662&amp;$N$3:$N$1662,$O$3:$O$1662,0,0,1)</f>
        <v>4600</v>
      </c>
      <c r="AL98" s="2" cm="1">
        <f t="array" ref="AL98">_xlfn.XLOOKUP(AL$1&amp;$AB98,$M$3:$M$1662&amp;$N$3:$N$1662,$O$3:$O$1662,0,0,1)</f>
        <v>12300</v>
      </c>
      <c r="AM98" s="2" cm="1">
        <f t="array" ref="AM98">_xlfn.XLOOKUP(AM$1&amp;$AB98,$M$3:$M$1662&amp;$N$3:$N$1662,$O$3:$O$1662,0,0,1)</f>
        <v>3200</v>
      </c>
    </row>
    <row r="99" spans="13:39" x14ac:dyDescent="0.4">
      <c r="M99" t="s">
        <v>870</v>
      </c>
      <c r="N99" t="s">
        <v>641</v>
      </c>
      <c r="O99">
        <v>3200</v>
      </c>
      <c r="AB99" t="s">
        <v>271</v>
      </c>
      <c r="AC99" s="2">
        <f t="shared" si="15"/>
        <v>1101040</v>
      </c>
      <c r="AD99" s="2">
        <f t="shared" si="17"/>
        <v>800300</v>
      </c>
      <c r="AE99" s="2">
        <f t="shared" si="17"/>
        <v>726300</v>
      </c>
      <c r="AF99" s="2">
        <f t="shared" si="17"/>
        <v>966300</v>
      </c>
      <c r="AG99" s="2">
        <f t="shared" si="17"/>
        <v>781500</v>
      </c>
      <c r="AH99" s="2">
        <f t="shared" si="17"/>
        <v>2230800</v>
      </c>
      <c r="AI99" s="2" cm="1">
        <f t="array" ref="AI99">_xlfn.XLOOKUP(AI$1&amp;$AB99,$M$3:$M$1662&amp;$N$3:$N$1662,$O$3:$O$1662,0,0,1)</f>
        <v>9700</v>
      </c>
      <c r="AJ99" s="2" cm="1">
        <f t="array" ref="AJ99">_xlfn.XLOOKUP(AJ$1&amp;$AB99,$M$3:$M$1662&amp;$N$3:$N$1662,$O$3:$O$1662,0,0,1)</f>
        <v>4300</v>
      </c>
      <c r="AK99" s="2" cm="1">
        <f t="array" ref="AK99">_xlfn.XLOOKUP(AK$1&amp;$AB99,$M$3:$M$1662&amp;$N$3:$N$1662,$O$3:$O$1662,0,0,1)</f>
        <v>600</v>
      </c>
      <c r="AL99" s="2" cm="1">
        <f t="array" ref="AL99">_xlfn.XLOOKUP(AL$1&amp;$AB99,$M$3:$M$1662&amp;$N$3:$N$1662,$O$3:$O$1662,0,0,1)</f>
        <v>18800</v>
      </c>
      <c r="AM99" s="2" cm="1">
        <f t="array" ref="AM99">_xlfn.XLOOKUP(AM$1&amp;$AB99,$M$3:$M$1662&amp;$N$3:$N$1662,$O$3:$O$1662,0,0,1)</f>
        <v>11900</v>
      </c>
    </row>
    <row r="100" spans="13:39" x14ac:dyDescent="0.4">
      <c r="M100" t="s">
        <v>870</v>
      </c>
      <c r="N100" t="s">
        <v>642</v>
      </c>
      <c r="O100">
        <v>11900</v>
      </c>
      <c r="AB100" t="s">
        <v>104</v>
      </c>
      <c r="AC100" s="2">
        <f t="shared" si="15"/>
        <v>1106560</v>
      </c>
      <c r="AD100" s="2">
        <f t="shared" ref="AD100:AH115" si="18">AD99+AI100</f>
        <v>802400</v>
      </c>
      <c r="AE100" s="2">
        <f t="shared" si="18"/>
        <v>736200</v>
      </c>
      <c r="AF100" s="2">
        <f t="shared" si="18"/>
        <v>966500</v>
      </c>
      <c r="AG100" s="2">
        <f t="shared" si="18"/>
        <v>790800</v>
      </c>
      <c r="AH100" s="2">
        <f t="shared" si="18"/>
        <v>2236900</v>
      </c>
      <c r="AI100" s="2" cm="1">
        <f t="array" ref="AI100">_xlfn.XLOOKUP(AI$1&amp;$AB100,$M$3:$M$1662&amp;$N$3:$N$1662,$O$3:$O$1662,0,0,1)</f>
        <v>2100</v>
      </c>
      <c r="AJ100" s="2" cm="1">
        <f t="array" ref="AJ100">_xlfn.XLOOKUP(AJ$1&amp;$AB100,$M$3:$M$1662&amp;$N$3:$N$1662,$O$3:$O$1662,0,0,1)</f>
        <v>9900</v>
      </c>
      <c r="AK100" s="2" cm="1">
        <f t="array" ref="AK100">_xlfn.XLOOKUP(AK$1&amp;$AB100,$M$3:$M$1662&amp;$N$3:$N$1662,$O$3:$O$1662,0,0,1)</f>
        <v>200</v>
      </c>
      <c r="AL100" s="2" cm="1">
        <f t="array" ref="AL100">_xlfn.XLOOKUP(AL$1&amp;$AB100,$M$3:$M$1662&amp;$N$3:$N$1662,$O$3:$O$1662,0,0,1)</f>
        <v>9300</v>
      </c>
      <c r="AM100" s="2" cm="1">
        <f t="array" ref="AM100">_xlfn.XLOOKUP(AM$1&amp;$AB100,$M$3:$M$1662&amp;$N$3:$N$1662,$O$3:$O$1662,0,0,1)</f>
        <v>6100</v>
      </c>
    </row>
    <row r="101" spans="13:39" x14ac:dyDescent="0.4">
      <c r="M101" t="s">
        <v>870</v>
      </c>
      <c r="N101" t="s">
        <v>643</v>
      </c>
      <c r="O101">
        <v>6100</v>
      </c>
      <c r="AB101" t="s">
        <v>223</v>
      </c>
      <c r="AC101" s="2">
        <f t="shared" si="15"/>
        <v>1112420</v>
      </c>
      <c r="AD101" s="2">
        <f t="shared" si="18"/>
        <v>802800</v>
      </c>
      <c r="AE101" s="2">
        <f t="shared" si="18"/>
        <v>736800</v>
      </c>
      <c r="AF101" s="2">
        <f t="shared" si="18"/>
        <v>971700</v>
      </c>
      <c r="AG101" s="2">
        <f t="shared" si="18"/>
        <v>803100</v>
      </c>
      <c r="AH101" s="2">
        <f t="shared" si="18"/>
        <v>2247700</v>
      </c>
      <c r="AI101" s="2" cm="1">
        <f t="array" ref="AI101">_xlfn.XLOOKUP(AI$1&amp;$AB101,$M$3:$M$1662&amp;$N$3:$N$1662,$O$3:$O$1662,0,0,1)</f>
        <v>400</v>
      </c>
      <c r="AJ101" s="2" cm="1">
        <f t="array" ref="AJ101">_xlfn.XLOOKUP(AJ$1&amp;$AB101,$M$3:$M$1662&amp;$N$3:$N$1662,$O$3:$O$1662,0,0,1)</f>
        <v>600</v>
      </c>
      <c r="AK101" s="2" cm="1">
        <f t="array" ref="AK101">_xlfn.XLOOKUP(AK$1&amp;$AB101,$M$3:$M$1662&amp;$N$3:$N$1662,$O$3:$O$1662,0,0,1)</f>
        <v>5200</v>
      </c>
      <c r="AL101" s="2" cm="1">
        <f t="array" ref="AL101">_xlfn.XLOOKUP(AL$1&amp;$AB101,$M$3:$M$1662&amp;$N$3:$N$1662,$O$3:$O$1662,0,0,1)</f>
        <v>12300</v>
      </c>
      <c r="AM101" s="2" cm="1">
        <f t="array" ref="AM101">_xlfn.XLOOKUP(AM$1&amp;$AB101,$M$3:$M$1662&amp;$N$3:$N$1662,$O$3:$O$1662,0,0,1)</f>
        <v>10800</v>
      </c>
    </row>
    <row r="102" spans="13:39" x14ac:dyDescent="0.4">
      <c r="M102" t="s">
        <v>870</v>
      </c>
      <c r="N102" t="s">
        <v>644</v>
      </c>
      <c r="O102">
        <v>10800</v>
      </c>
      <c r="AB102" t="s">
        <v>117</v>
      </c>
      <c r="AC102" s="2">
        <f t="shared" si="15"/>
        <v>1118380</v>
      </c>
      <c r="AD102" s="2">
        <f t="shared" si="18"/>
        <v>809400</v>
      </c>
      <c r="AE102" s="2">
        <f t="shared" si="18"/>
        <v>740500</v>
      </c>
      <c r="AF102" s="2">
        <f t="shared" si="18"/>
        <v>982500</v>
      </c>
      <c r="AG102" s="2">
        <f t="shared" si="18"/>
        <v>805400</v>
      </c>
      <c r="AH102" s="2">
        <f t="shared" si="18"/>
        <v>2254100</v>
      </c>
      <c r="AI102" s="2" cm="1">
        <f t="array" ref="AI102">_xlfn.XLOOKUP(AI$1&amp;$AB102,$M$3:$M$1662&amp;$N$3:$N$1662,$O$3:$O$1662,0,0,1)</f>
        <v>6600</v>
      </c>
      <c r="AJ102" s="2" cm="1">
        <f t="array" ref="AJ102">_xlfn.XLOOKUP(AJ$1&amp;$AB102,$M$3:$M$1662&amp;$N$3:$N$1662,$O$3:$O$1662,0,0,1)</f>
        <v>3700</v>
      </c>
      <c r="AK102" s="2" cm="1">
        <f t="array" ref="AK102">_xlfn.XLOOKUP(AK$1&amp;$AB102,$M$3:$M$1662&amp;$N$3:$N$1662,$O$3:$O$1662,0,0,1)</f>
        <v>10800</v>
      </c>
      <c r="AL102" s="2" cm="1">
        <f t="array" ref="AL102">_xlfn.XLOOKUP(AL$1&amp;$AB102,$M$3:$M$1662&amp;$N$3:$N$1662,$O$3:$O$1662,0,0,1)</f>
        <v>2300</v>
      </c>
      <c r="AM102" s="2" cm="1">
        <f t="array" ref="AM102">_xlfn.XLOOKUP(AM$1&amp;$AB102,$M$3:$M$1662&amp;$N$3:$N$1662,$O$3:$O$1662,0,0,1)</f>
        <v>6400</v>
      </c>
    </row>
    <row r="103" spans="13:39" x14ac:dyDescent="0.4">
      <c r="M103" t="s">
        <v>870</v>
      </c>
      <c r="N103" t="s">
        <v>645</v>
      </c>
      <c r="O103">
        <v>6400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1120580</v>
      </c>
      <c r="AD103" s="2">
        <f t="shared" si="18"/>
        <v>810500</v>
      </c>
      <c r="AE103" s="2">
        <f t="shared" si="18"/>
        <v>742500</v>
      </c>
      <c r="AF103" s="2">
        <f t="shared" si="18"/>
        <v>986600</v>
      </c>
      <c r="AG103" s="2">
        <f t="shared" si="18"/>
        <v>805700</v>
      </c>
      <c r="AH103" s="2">
        <f t="shared" si="18"/>
        <v>2257600</v>
      </c>
      <c r="AI103" s="2" cm="1">
        <f t="array" ref="AI103">_xlfn.XLOOKUP(AI$1&amp;$AB103,$M$3:$M$1662&amp;$N$3:$N$1662,$O$3:$O$1662,0,0,1)</f>
        <v>1100</v>
      </c>
      <c r="AJ103" s="2" cm="1">
        <f t="array" ref="AJ103">_xlfn.XLOOKUP(AJ$1&amp;$AB103,$M$3:$M$1662&amp;$N$3:$N$1662,$O$3:$O$1662,0,0,1)</f>
        <v>2000</v>
      </c>
      <c r="AK103" s="2" cm="1">
        <f t="array" ref="AK103">_xlfn.XLOOKUP(AK$1&amp;$AB103,$M$3:$M$1662&amp;$N$3:$N$1662,$O$3:$O$1662,0,0,1)</f>
        <v>4100</v>
      </c>
      <c r="AL103" s="2" cm="1">
        <f t="array" ref="AL103">_xlfn.XLOOKUP(AL$1&amp;$AB103,$M$3:$M$1662&amp;$N$3:$N$1662,$O$3:$O$1662,0,0,1)</f>
        <v>300</v>
      </c>
      <c r="AM103" s="2" cm="1">
        <f t="array" ref="AM103">_xlfn.XLOOKUP(AM$1&amp;$AB103,$M$3:$M$1662&amp;$N$3:$N$1662,$O$3:$O$1662,0,0,1)</f>
        <v>3500</v>
      </c>
    </row>
    <row r="104" spans="13:39" x14ac:dyDescent="0.4">
      <c r="M104" t="s">
        <v>870</v>
      </c>
      <c r="N104" t="s">
        <v>646</v>
      </c>
      <c r="O104">
        <v>3500</v>
      </c>
      <c r="AB104" t="s">
        <v>26</v>
      </c>
      <c r="AC104" s="2">
        <f t="shared" si="15"/>
        <v>1123680</v>
      </c>
      <c r="AD104" s="2">
        <f t="shared" si="18"/>
        <v>814100</v>
      </c>
      <c r="AE104" s="2">
        <f t="shared" si="18"/>
        <v>744000</v>
      </c>
      <c r="AF104" s="2">
        <f t="shared" si="18"/>
        <v>989100</v>
      </c>
      <c r="AG104" s="2">
        <f t="shared" si="18"/>
        <v>808900</v>
      </c>
      <c r="AH104" s="2">
        <f t="shared" si="18"/>
        <v>2262300</v>
      </c>
      <c r="AI104" s="2" cm="1">
        <f t="array" ref="AI104">_xlfn.XLOOKUP(AI$1&amp;$AB104,$M$3:$M$1662&amp;$N$3:$N$1662,$O$3:$O$1662,0,0,1)</f>
        <v>3600</v>
      </c>
      <c r="AJ104" s="2" cm="1">
        <f t="array" ref="AJ104">_xlfn.XLOOKUP(AJ$1&amp;$AB104,$M$3:$M$1662&amp;$N$3:$N$1662,$O$3:$O$1662,0,0,1)</f>
        <v>1500</v>
      </c>
      <c r="AK104" s="2" cm="1">
        <f t="array" ref="AK104">_xlfn.XLOOKUP(AK$1&amp;$AB104,$M$3:$M$1662&amp;$N$3:$N$1662,$O$3:$O$1662,0,0,1)</f>
        <v>2500</v>
      </c>
      <c r="AL104" s="2" cm="1">
        <f t="array" ref="AL104">_xlfn.XLOOKUP(AL$1&amp;$AB104,$M$3:$M$1662&amp;$N$3:$N$1662,$O$3:$O$1662,0,0,1)</f>
        <v>3200</v>
      </c>
      <c r="AM104" s="2" cm="1">
        <f t="array" ref="AM104">_xlfn.XLOOKUP(AM$1&amp;$AB104,$M$3:$M$1662&amp;$N$3:$N$1662,$O$3:$O$1662,0,0,1)</f>
        <v>4700</v>
      </c>
    </row>
    <row r="105" spans="13:39" x14ac:dyDescent="0.4">
      <c r="M105" t="s">
        <v>870</v>
      </c>
      <c r="N105" t="s">
        <v>647</v>
      </c>
      <c r="O105">
        <v>4700</v>
      </c>
      <c r="AB105" t="s">
        <v>162</v>
      </c>
      <c r="AC105" s="2">
        <f t="shared" si="15"/>
        <v>1145460</v>
      </c>
      <c r="AD105" s="2">
        <f t="shared" si="18"/>
        <v>818300</v>
      </c>
      <c r="AE105" s="2">
        <f t="shared" si="18"/>
        <v>747100</v>
      </c>
      <c r="AF105" s="2">
        <f t="shared" si="18"/>
        <v>990400</v>
      </c>
      <c r="AG105" s="2">
        <f t="shared" si="18"/>
        <v>809500</v>
      </c>
      <c r="AH105" s="2">
        <f t="shared" si="18"/>
        <v>2362000</v>
      </c>
      <c r="AI105" s="2" cm="1">
        <f t="array" ref="AI105">_xlfn.XLOOKUP(AI$1&amp;$AB105,$M$3:$M$1662&amp;$N$3:$N$1662,$O$3:$O$1662,0,0,1)</f>
        <v>4200</v>
      </c>
      <c r="AJ105" s="2" cm="1">
        <f t="array" ref="AJ105">_xlfn.XLOOKUP(AJ$1&amp;$AB105,$M$3:$M$1662&amp;$N$3:$N$1662,$O$3:$O$1662,0,0,1)</f>
        <v>3100</v>
      </c>
      <c r="AK105" s="2" cm="1">
        <f t="array" ref="AK105">_xlfn.XLOOKUP(AK$1&amp;$AB105,$M$3:$M$1662&amp;$N$3:$N$1662,$O$3:$O$1662,0,0,1)</f>
        <v>1300</v>
      </c>
      <c r="AL105" s="2" cm="1">
        <f t="array" ref="AL105">_xlfn.XLOOKUP(AL$1&amp;$AB105,$M$3:$M$1662&amp;$N$3:$N$1662,$O$3:$O$1662,0,0,1)</f>
        <v>600</v>
      </c>
      <c r="AM105" s="2" cm="1">
        <f t="array" ref="AM105">_xlfn.XLOOKUP(AM$1&amp;$AB105,$M$3:$M$1662&amp;$N$3:$N$1662,$O$3:$O$1662,0,0,1)</f>
        <v>99700</v>
      </c>
    </row>
    <row r="106" spans="13:39" x14ac:dyDescent="0.4">
      <c r="M106" t="s">
        <v>870</v>
      </c>
      <c r="N106" t="s">
        <v>648</v>
      </c>
      <c r="O106">
        <v>99700</v>
      </c>
      <c r="AB106" t="s">
        <v>176</v>
      </c>
      <c r="AC106" s="2">
        <f t="shared" si="15"/>
        <v>1159380</v>
      </c>
      <c r="AD106" s="2">
        <f t="shared" si="18"/>
        <v>818400</v>
      </c>
      <c r="AE106" s="2">
        <f t="shared" si="18"/>
        <v>748700</v>
      </c>
      <c r="AF106" s="2">
        <f t="shared" si="18"/>
        <v>995800</v>
      </c>
      <c r="AG106" s="2">
        <f t="shared" si="18"/>
        <v>811500</v>
      </c>
      <c r="AH106" s="2">
        <f t="shared" si="18"/>
        <v>2422500</v>
      </c>
      <c r="AI106" s="2" cm="1">
        <f t="array" ref="AI106">_xlfn.XLOOKUP(AI$1&amp;$AB106,$M$3:$M$1662&amp;$N$3:$N$1662,$O$3:$O$1662,0,0,1)</f>
        <v>100</v>
      </c>
      <c r="AJ106" s="2" cm="1">
        <f t="array" ref="AJ106">_xlfn.XLOOKUP(AJ$1&amp;$AB106,$M$3:$M$1662&amp;$N$3:$N$1662,$O$3:$O$1662,0,0,1)</f>
        <v>1600</v>
      </c>
      <c r="AK106" s="2" cm="1">
        <f t="array" ref="AK106">_xlfn.XLOOKUP(AK$1&amp;$AB106,$M$3:$M$1662&amp;$N$3:$N$1662,$O$3:$O$1662,0,0,1)</f>
        <v>5400</v>
      </c>
      <c r="AL106" s="2" cm="1">
        <f t="array" ref="AL106">_xlfn.XLOOKUP(AL$1&amp;$AB106,$M$3:$M$1662&amp;$N$3:$N$1662,$O$3:$O$1662,0,0,1)</f>
        <v>2000</v>
      </c>
      <c r="AM106" s="2" cm="1">
        <f t="array" ref="AM106">_xlfn.XLOOKUP(AM$1&amp;$AB106,$M$3:$M$1662&amp;$N$3:$N$1662,$O$3:$O$1662,0,0,1)</f>
        <v>60500</v>
      </c>
    </row>
    <row r="107" spans="13:39" x14ac:dyDescent="0.4">
      <c r="M107" t="s">
        <v>870</v>
      </c>
      <c r="N107" t="s">
        <v>649</v>
      </c>
      <c r="O107">
        <v>60500</v>
      </c>
      <c r="AB107" t="s">
        <v>115</v>
      </c>
      <c r="AC107" s="2">
        <f t="shared" si="15"/>
        <v>1164400</v>
      </c>
      <c r="AD107" s="2">
        <f t="shared" si="18"/>
        <v>823400</v>
      </c>
      <c r="AE107" s="2">
        <f t="shared" si="18"/>
        <v>751800</v>
      </c>
      <c r="AF107" s="2">
        <f t="shared" si="18"/>
        <v>996800</v>
      </c>
      <c r="AG107" s="2">
        <f t="shared" si="18"/>
        <v>812100</v>
      </c>
      <c r="AH107" s="2">
        <f t="shared" si="18"/>
        <v>2437900</v>
      </c>
      <c r="AI107" s="2" cm="1">
        <f t="array" ref="AI107">_xlfn.XLOOKUP(AI$1&amp;$AB107,$M$3:$M$1662&amp;$N$3:$N$1662,$O$3:$O$1662,0,0,1)</f>
        <v>5000</v>
      </c>
      <c r="AJ107" s="2" cm="1">
        <f t="array" ref="AJ107">_xlfn.XLOOKUP(AJ$1&amp;$AB107,$M$3:$M$1662&amp;$N$3:$N$1662,$O$3:$O$1662,0,0,1)</f>
        <v>3100</v>
      </c>
      <c r="AK107" s="2" cm="1">
        <f t="array" ref="AK107">_xlfn.XLOOKUP(AK$1&amp;$AB107,$M$3:$M$1662&amp;$N$3:$N$1662,$O$3:$O$1662,0,0,1)</f>
        <v>1000</v>
      </c>
      <c r="AL107" s="2" cm="1">
        <f t="array" ref="AL107">_xlfn.XLOOKUP(AL$1&amp;$AB107,$M$3:$M$1662&amp;$N$3:$N$1662,$O$3:$O$1662,0,0,1)</f>
        <v>600</v>
      </c>
      <c r="AM107" s="2" cm="1">
        <f t="array" ref="AM107">_xlfn.XLOOKUP(AM$1&amp;$AB107,$M$3:$M$1662&amp;$N$3:$N$1662,$O$3:$O$1662,0,0,1)</f>
        <v>15400</v>
      </c>
    </row>
    <row r="108" spans="13:39" x14ac:dyDescent="0.4">
      <c r="M108" t="s">
        <v>870</v>
      </c>
      <c r="N108" t="s">
        <v>650</v>
      </c>
      <c r="O108">
        <v>15400</v>
      </c>
      <c r="AB108" t="s">
        <v>274</v>
      </c>
      <c r="AC108" s="2">
        <f t="shared" si="15"/>
        <v>1169700</v>
      </c>
      <c r="AD108" s="2">
        <f t="shared" si="18"/>
        <v>826000</v>
      </c>
      <c r="AE108" s="2">
        <f t="shared" si="18"/>
        <v>754500</v>
      </c>
      <c r="AF108" s="2">
        <f t="shared" si="18"/>
        <v>1001400</v>
      </c>
      <c r="AG108" s="2">
        <f t="shared" si="18"/>
        <v>816400</v>
      </c>
      <c r="AH108" s="2">
        <f t="shared" si="18"/>
        <v>2450200</v>
      </c>
      <c r="AI108" s="2" cm="1">
        <f t="array" ref="AI108">_xlfn.XLOOKUP(AI$1&amp;$AB108,$M$3:$M$1662&amp;$N$3:$N$1662,$O$3:$O$1662,0,0,1)</f>
        <v>2600</v>
      </c>
      <c r="AJ108" s="2" cm="1">
        <f t="array" ref="AJ108">_xlfn.XLOOKUP(AJ$1&amp;$AB108,$M$3:$M$1662&amp;$N$3:$N$1662,$O$3:$O$1662,0,0,1)</f>
        <v>2700</v>
      </c>
      <c r="AK108" s="2" cm="1">
        <f t="array" ref="AK108">_xlfn.XLOOKUP(AK$1&amp;$AB108,$M$3:$M$1662&amp;$N$3:$N$1662,$O$3:$O$1662,0,0,1)</f>
        <v>4600</v>
      </c>
      <c r="AL108" s="2" cm="1">
        <f t="array" ref="AL108">_xlfn.XLOOKUP(AL$1&amp;$AB108,$M$3:$M$1662&amp;$N$3:$N$1662,$O$3:$O$1662,0,0,1)</f>
        <v>4300</v>
      </c>
      <c r="AM108" s="2" cm="1">
        <f t="array" ref="AM108">_xlfn.XLOOKUP(AM$1&amp;$AB108,$M$3:$M$1662&amp;$N$3:$N$1662,$O$3:$O$1662,0,0,1)</f>
        <v>12300</v>
      </c>
    </row>
    <row r="109" spans="13:39" x14ac:dyDescent="0.4">
      <c r="M109" t="s">
        <v>870</v>
      </c>
      <c r="N109" t="s">
        <v>651</v>
      </c>
      <c r="O109">
        <v>12300</v>
      </c>
      <c r="AB109" t="s">
        <v>37</v>
      </c>
      <c r="AC109" s="2">
        <f t="shared" si="15"/>
        <v>1173540</v>
      </c>
      <c r="AD109" s="2">
        <f t="shared" si="18"/>
        <v>826700</v>
      </c>
      <c r="AE109" s="2">
        <f t="shared" si="18"/>
        <v>755300</v>
      </c>
      <c r="AF109" s="2">
        <f t="shared" si="18"/>
        <v>1008800</v>
      </c>
      <c r="AG109" s="2">
        <f t="shared" si="18"/>
        <v>819400</v>
      </c>
      <c r="AH109" s="2">
        <f t="shared" si="18"/>
        <v>2457500</v>
      </c>
      <c r="AI109" s="2" cm="1">
        <f t="array" ref="AI109">_xlfn.XLOOKUP(AI$1&amp;$AB109,$M$3:$M$1662&amp;$N$3:$N$1662,$O$3:$O$1662,0,0,1)</f>
        <v>700</v>
      </c>
      <c r="AJ109" s="2" cm="1">
        <f t="array" ref="AJ109">_xlfn.XLOOKUP(AJ$1&amp;$AB109,$M$3:$M$1662&amp;$N$3:$N$1662,$O$3:$O$1662,0,0,1)</f>
        <v>800</v>
      </c>
      <c r="AK109" s="2" cm="1">
        <f t="array" ref="AK109">_xlfn.XLOOKUP(AK$1&amp;$AB109,$M$3:$M$1662&amp;$N$3:$N$1662,$O$3:$O$1662,0,0,1)</f>
        <v>7400</v>
      </c>
      <c r="AL109" s="2" cm="1">
        <f t="array" ref="AL109">_xlfn.XLOOKUP(AL$1&amp;$AB109,$M$3:$M$1662&amp;$N$3:$N$1662,$O$3:$O$1662,0,0,1)</f>
        <v>3000</v>
      </c>
      <c r="AM109" s="2" cm="1">
        <f t="array" ref="AM109">_xlfn.XLOOKUP(AM$1&amp;$AB109,$M$3:$M$1662&amp;$N$3:$N$1662,$O$3:$O$1662,0,0,1)</f>
        <v>7300</v>
      </c>
    </row>
    <row r="110" spans="13:39" x14ac:dyDescent="0.4">
      <c r="M110" t="s">
        <v>870</v>
      </c>
      <c r="N110" t="s">
        <v>652</v>
      </c>
      <c r="O110">
        <v>7300</v>
      </c>
      <c r="AB110" t="s">
        <v>220</v>
      </c>
      <c r="AC110" s="2">
        <f t="shared" si="15"/>
        <v>1176360</v>
      </c>
      <c r="AD110" s="2">
        <f t="shared" si="18"/>
        <v>832300</v>
      </c>
      <c r="AE110" s="2">
        <f t="shared" si="18"/>
        <v>756100</v>
      </c>
      <c r="AF110" s="2">
        <f t="shared" si="18"/>
        <v>1009700</v>
      </c>
      <c r="AG110" s="2">
        <f t="shared" si="18"/>
        <v>824000</v>
      </c>
      <c r="AH110" s="2">
        <f t="shared" si="18"/>
        <v>2459700</v>
      </c>
      <c r="AI110" s="2" cm="1">
        <f t="array" ref="AI110">_xlfn.XLOOKUP(AI$1&amp;$AB110,$M$3:$M$1662&amp;$N$3:$N$1662,$O$3:$O$1662,0,0,1)</f>
        <v>5600</v>
      </c>
      <c r="AJ110" s="2" cm="1">
        <f t="array" ref="AJ110">_xlfn.XLOOKUP(AJ$1&amp;$AB110,$M$3:$M$1662&amp;$N$3:$N$1662,$O$3:$O$1662,0,0,1)</f>
        <v>800</v>
      </c>
      <c r="AK110" s="2" cm="1">
        <f t="array" ref="AK110">_xlfn.XLOOKUP(AK$1&amp;$AB110,$M$3:$M$1662&amp;$N$3:$N$1662,$O$3:$O$1662,0,0,1)</f>
        <v>900</v>
      </c>
      <c r="AL110" s="2" cm="1">
        <f t="array" ref="AL110">_xlfn.XLOOKUP(AL$1&amp;$AB110,$M$3:$M$1662&amp;$N$3:$N$1662,$O$3:$O$1662,0,0,1)</f>
        <v>4600</v>
      </c>
      <c r="AM110" s="2" cm="1">
        <f t="array" ref="AM110">_xlfn.XLOOKUP(AM$1&amp;$AB110,$M$3:$M$1662&amp;$N$3:$N$1662,$O$3:$O$1662,0,0,1)</f>
        <v>2200</v>
      </c>
    </row>
    <row r="111" spans="13:39" x14ac:dyDescent="0.4">
      <c r="M111" t="s">
        <v>870</v>
      </c>
      <c r="N111" t="s">
        <v>653</v>
      </c>
      <c r="O111">
        <v>2200</v>
      </c>
      <c r="AB111" t="s">
        <v>222</v>
      </c>
      <c r="AC111" s="2">
        <f t="shared" si="15"/>
        <v>1179560</v>
      </c>
      <c r="AD111" s="2">
        <f t="shared" si="18"/>
        <v>832500</v>
      </c>
      <c r="AE111" s="2">
        <f t="shared" si="18"/>
        <v>759400</v>
      </c>
      <c r="AF111" s="2">
        <f t="shared" si="18"/>
        <v>1010200</v>
      </c>
      <c r="AG111" s="2">
        <f t="shared" si="18"/>
        <v>825100</v>
      </c>
      <c r="AH111" s="2">
        <f t="shared" si="18"/>
        <v>2470600</v>
      </c>
      <c r="AI111" s="2" cm="1">
        <f t="array" ref="AI111">_xlfn.XLOOKUP(AI$1&amp;$AB111,$M$3:$M$1662&amp;$N$3:$N$1662,$O$3:$O$1662,0,0,1)</f>
        <v>200</v>
      </c>
      <c r="AJ111" s="2" cm="1">
        <f t="array" ref="AJ111">_xlfn.XLOOKUP(AJ$1&amp;$AB111,$M$3:$M$1662&amp;$N$3:$N$1662,$O$3:$O$1662,0,0,1)</f>
        <v>3300</v>
      </c>
      <c r="AK111" s="2" cm="1">
        <f t="array" ref="AK111">_xlfn.XLOOKUP(AK$1&amp;$AB111,$M$3:$M$1662&amp;$N$3:$N$1662,$O$3:$O$1662,0,0,1)</f>
        <v>500</v>
      </c>
      <c r="AL111" s="2" cm="1">
        <f t="array" ref="AL111">_xlfn.XLOOKUP(AL$1&amp;$AB111,$M$3:$M$1662&amp;$N$3:$N$1662,$O$3:$O$1662,0,0,1)</f>
        <v>1100</v>
      </c>
      <c r="AM111" s="2" cm="1">
        <f t="array" ref="AM111">_xlfn.XLOOKUP(AM$1&amp;$AB111,$M$3:$M$1662&amp;$N$3:$N$1662,$O$3:$O$1662,0,0,1)</f>
        <v>10900</v>
      </c>
    </row>
    <row r="112" spans="13:39" x14ac:dyDescent="0.4">
      <c r="M112" t="s">
        <v>870</v>
      </c>
      <c r="N112" t="s">
        <v>654</v>
      </c>
      <c r="O112">
        <v>10900</v>
      </c>
      <c r="AB112" t="s">
        <v>165</v>
      </c>
      <c r="AC112" s="2">
        <f t="shared" si="15"/>
        <v>1195620</v>
      </c>
      <c r="AD112" s="2">
        <f t="shared" si="18"/>
        <v>845100</v>
      </c>
      <c r="AE112" s="2">
        <f t="shared" si="18"/>
        <v>760100</v>
      </c>
      <c r="AF112" s="2">
        <f t="shared" si="18"/>
        <v>1021600</v>
      </c>
      <c r="AG112" s="2">
        <f t="shared" si="18"/>
        <v>828500</v>
      </c>
      <c r="AH112" s="2">
        <f t="shared" si="18"/>
        <v>2522800</v>
      </c>
      <c r="AI112" s="2" cm="1">
        <f t="array" ref="AI112">_xlfn.XLOOKUP(AI$1&amp;$AB112,$M$3:$M$1662&amp;$N$3:$N$1662,$O$3:$O$1662,0,0,1)</f>
        <v>12600</v>
      </c>
      <c r="AJ112" s="2" cm="1">
        <f t="array" ref="AJ112">_xlfn.XLOOKUP(AJ$1&amp;$AB112,$M$3:$M$1662&amp;$N$3:$N$1662,$O$3:$O$1662,0,0,1)</f>
        <v>700</v>
      </c>
      <c r="AK112" s="2" cm="1">
        <f t="array" ref="AK112">_xlfn.XLOOKUP(AK$1&amp;$AB112,$M$3:$M$1662&amp;$N$3:$N$1662,$O$3:$O$1662,0,0,1)</f>
        <v>11400</v>
      </c>
      <c r="AL112" s="2" cm="1">
        <f t="array" ref="AL112">_xlfn.XLOOKUP(AL$1&amp;$AB112,$M$3:$M$1662&amp;$N$3:$N$1662,$O$3:$O$1662,0,0,1)</f>
        <v>3400</v>
      </c>
      <c r="AM112" s="2" cm="1">
        <f t="array" ref="AM112">_xlfn.XLOOKUP(AM$1&amp;$AB112,$M$3:$M$1662&amp;$N$3:$N$1662,$O$3:$O$1662,0,0,1)</f>
        <v>52200</v>
      </c>
    </row>
    <row r="113" spans="13:39" x14ac:dyDescent="0.4">
      <c r="M113" t="s">
        <v>870</v>
      </c>
      <c r="N113" t="s">
        <v>655</v>
      </c>
      <c r="O113">
        <v>52200</v>
      </c>
      <c r="AB113" t="s">
        <v>196</v>
      </c>
      <c r="AC113" s="2">
        <f t="shared" si="15"/>
        <v>1200600</v>
      </c>
      <c r="AD113" s="2">
        <f t="shared" si="18"/>
        <v>845500</v>
      </c>
      <c r="AE113" s="2">
        <f t="shared" si="18"/>
        <v>761800</v>
      </c>
      <c r="AF113" s="2">
        <f t="shared" si="18"/>
        <v>1023100</v>
      </c>
      <c r="AG113" s="2">
        <f t="shared" si="18"/>
        <v>828500</v>
      </c>
      <c r="AH113" s="2">
        <f t="shared" si="18"/>
        <v>2544100</v>
      </c>
      <c r="AI113" s="2" cm="1">
        <f t="array" ref="AI113">_xlfn.XLOOKUP(AI$1&amp;$AB113,$M$3:$M$1662&amp;$N$3:$N$1662,$O$3:$O$1662,0,0,1)</f>
        <v>400</v>
      </c>
      <c r="AJ113" s="2" cm="1">
        <f t="array" ref="AJ113">_xlfn.XLOOKUP(AJ$1&amp;$AB113,$M$3:$M$1662&amp;$N$3:$N$1662,$O$3:$O$1662,0,0,1)</f>
        <v>1700</v>
      </c>
      <c r="AK113" s="2" cm="1">
        <f t="array" ref="AK113">_xlfn.XLOOKUP(AK$1&amp;$AB113,$M$3:$M$1662&amp;$N$3:$N$1662,$O$3:$O$1662,0,0,1)</f>
        <v>1500</v>
      </c>
      <c r="AL113" s="2" cm="1">
        <f t="array" ref="AL113">_xlfn.XLOOKUP(AL$1&amp;$AB113,$M$3:$M$1662&amp;$N$3:$N$1662,$O$3:$O$1662,0,0,1)</f>
        <v>0</v>
      </c>
      <c r="AM113" s="2" cm="1">
        <f t="array" ref="AM113">_xlfn.XLOOKUP(AM$1&amp;$AB113,$M$3:$M$1662&amp;$N$3:$N$1662,$O$3:$O$1662,0,0,1)</f>
        <v>21300</v>
      </c>
    </row>
    <row r="114" spans="13:39" x14ac:dyDescent="0.4">
      <c r="M114" t="s">
        <v>870</v>
      </c>
      <c r="N114" t="s">
        <v>656</v>
      </c>
      <c r="O114">
        <v>21300</v>
      </c>
      <c r="AB114" t="s">
        <v>193</v>
      </c>
      <c r="AC114" s="2">
        <f t="shared" si="15"/>
        <v>1206380</v>
      </c>
      <c r="AD114" s="2">
        <f t="shared" si="18"/>
        <v>846400</v>
      </c>
      <c r="AE114" s="2">
        <f t="shared" si="18"/>
        <v>767600</v>
      </c>
      <c r="AF114" s="2">
        <f t="shared" si="18"/>
        <v>1025800</v>
      </c>
      <c r="AG114" s="2">
        <f t="shared" si="18"/>
        <v>831500</v>
      </c>
      <c r="AH114" s="2">
        <f t="shared" si="18"/>
        <v>2560600</v>
      </c>
      <c r="AI114" s="2" cm="1">
        <f t="array" ref="AI114">_xlfn.XLOOKUP(AI$1&amp;$AB114,$M$3:$M$1662&amp;$N$3:$N$1662,$O$3:$O$1662,0,0,1)</f>
        <v>900</v>
      </c>
      <c r="AJ114" s="2" cm="1">
        <f t="array" ref="AJ114">_xlfn.XLOOKUP(AJ$1&amp;$AB114,$M$3:$M$1662&amp;$N$3:$N$1662,$O$3:$O$1662,0,0,1)</f>
        <v>5800</v>
      </c>
      <c r="AK114" s="2" cm="1">
        <f t="array" ref="AK114">_xlfn.XLOOKUP(AK$1&amp;$AB114,$M$3:$M$1662&amp;$N$3:$N$1662,$O$3:$O$1662,0,0,1)</f>
        <v>2700</v>
      </c>
      <c r="AL114" s="2" cm="1">
        <f t="array" ref="AL114">_xlfn.XLOOKUP(AL$1&amp;$AB114,$M$3:$M$1662&amp;$N$3:$N$1662,$O$3:$O$1662,0,0,1)</f>
        <v>3000</v>
      </c>
      <c r="AM114" s="2" cm="1">
        <f t="array" ref="AM114">_xlfn.XLOOKUP(AM$1&amp;$AB114,$M$3:$M$1662&amp;$N$3:$N$1662,$O$3:$O$1662,0,0,1)</f>
        <v>16500</v>
      </c>
    </row>
    <row r="115" spans="13:39" x14ac:dyDescent="0.4">
      <c r="M115" t="s">
        <v>870</v>
      </c>
      <c r="N115" t="s">
        <v>657</v>
      </c>
      <c r="O115">
        <v>16500</v>
      </c>
      <c r="AB115" t="s">
        <v>185</v>
      </c>
      <c r="AC115" s="2">
        <f t="shared" si="15"/>
        <v>1212720</v>
      </c>
      <c r="AD115" s="2">
        <f t="shared" si="18"/>
        <v>847500</v>
      </c>
      <c r="AE115" s="2">
        <f t="shared" si="18"/>
        <v>776500</v>
      </c>
      <c r="AF115" s="2">
        <f t="shared" si="18"/>
        <v>1027100</v>
      </c>
      <c r="AG115" s="2">
        <f t="shared" si="18"/>
        <v>832800</v>
      </c>
      <c r="AH115" s="2">
        <f t="shared" si="18"/>
        <v>2579700</v>
      </c>
      <c r="AI115" s="2" cm="1">
        <f t="array" ref="AI115">_xlfn.XLOOKUP(AI$1&amp;$AB115,$M$3:$M$1662&amp;$N$3:$N$1662,$O$3:$O$1662,0,0,1)</f>
        <v>1100</v>
      </c>
      <c r="AJ115" s="2" cm="1">
        <f t="array" ref="AJ115">_xlfn.XLOOKUP(AJ$1&amp;$AB115,$M$3:$M$1662&amp;$N$3:$N$1662,$O$3:$O$1662,0,0,1)</f>
        <v>8900</v>
      </c>
      <c r="AK115" s="2" cm="1">
        <f t="array" ref="AK115">_xlfn.XLOOKUP(AK$1&amp;$AB115,$M$3:$M$1662&amp;$N$3:$N$1662,$O$3:$O$1662,0,0,1)</f>
        <v>1300</v>
      </c>
      <c r="AL115" s="2" cm="1">
        <f t="array" ref="AL115">_xlfn.XLOOKUP(AL$1&amp;$AB115,$M$3:$M$1662&amp;$N$3:$N$1662,$O$3:$O$1662,0,0,1)</f>
        <v>1300</v>
      </c>
      <c r="AM115" s="2" cm="1">
        <f t="array" ref="AM115">_xlfn.XLOOKUP(AM$1&amp;$AB115,$M$3:$M$1662&amp;$N$3:$N$1662,$O$3:$O$1662,0,0,1)</f>
        <v>19100</v>
      </c>
    </row>
    <row r="116" spans="13:39" x14ac:dyDescent="0.4">
      <c r="M116" t="s">
        <v>870</v>
      </c>
      <c r="N116" t="s">
        <v>658</v>
      </c>
      <c r="O116">
        <v>19100</v>
      </c>
      <c r="AB116" t="s">
        <v>235</v>
      </c>
      <c r="AC116" s="2">
        <f t="shared" si="15"/>
        <v>1216480</v>
      </c>
      <c r="AD116" s="2">
        <f t="shared" ref="AD116:AH131" si="19">AD115+AI116</f>
        <v>850500</v>
      </c>
      <c r="AE116" s="2">
        <f t="shared" si="19"/>
        <v>777300</v>
      </c>
      <c r="AF116" s="2">
        <f t="shared" si="19"/>
        <v>1028800</v>
      </c>
      <c r="AG116" s="2">
        <f t="shared" si="19"/>
        <v>841200</v>
      </c>
      <c r="AH116" s="2">
        <f t="shared" si="19"/>
        <v>2584600</v>
      </c>
      <c r="AI116" s="2" cm="1">
        <f t="array" ref="AI116">_xlfn.XLOOKUP(AI$1&amp;$AB116,$M$3:$M$1662&amp;$N$3:$N$1662,$O$3:$O$1662,0,0,1)</f>
        <v>3000</v>
      </c>
      <c r="AJ116" s="2" cm="1">
        <f t="array" ref="AJ116">_xlfn.XLOOKUP(AJ$1&amp;$AB116,$M$3:$M$1662&amp;$N$3:$N$1662,$O$3:$O$1662,0,0,1)</f>
        <v>800</v>
      </c>
      <c r="AK116" s="2" cm="1">
        <f t="array" ref="AK116">_xlfn.XLOOKUP(AK$1&amp;$AB116,$M$3:$M$1662&amp;$N$3:$N$1662,$O$3:$O$1662,0,0,1)</f>
        <v>1700</v>
      </c>
      <c r="AL116" s="2" cm="1">
        <f t="array" ref="AL116">_xlfn.XLOOKUP(AL$1&amp;$AB116,$M$3:$M$1662&amp;$N$3:$N$1662,$O$3:$O$1662,0,0,1)</f>
        <v>8400</v>
      </c>
      <c r="AM116" s="2" cm="1">
        <f t="array" ref="AM116">_xlfn.XLOOKUP(AM$1&amp;$AB116,$M$3:$M$1662&amp;$N$3:$N$1662,$O$3:$O$1662,0,0,1)</f>
        <v>4900</v>
      </c>
    </row>
    <row r="117" spans="13:39" x14ac:dyDescent="0.4">
      <c r="M117" t="s">
        <v>870</v>
      </c>
      <c r="N117" t="s">
        <v>659</v>
      </c>
      <c r="O117">
        <v>4900</v>
      </c>
      <c r="AB117" t="s">
        <v>249</v>
      </c>
      <c r="AC117" s="2">
        <f t="shared" si="15"/>
        <v>1222880</v>
      </c>
      <c r="AD117" s="2">
        <f t="shared" si="19"/>
        <v>851200</v>
      </c>
      <c r="AE117" s="2">
        <f t="shared" si="19"/>
        <v>783300</v>
      </c>
      <c r="AF117" s="2">
        <f t="shared" si="19"/>
        <v>1040400</v>
      </c>
      <c r="AG117" s="2">
        <f t="shared" si="19"/>
        <v>851100</v>
      </c>
      <c r="AH117" s="2">
        <f t="shared" si="19"/>
        <v>2588400</v>
      </c>
      <c r="AI117" s="2" cm="1">
        <f t="array" ref="AI117">_xlfn.XLOOKUP(AI$1&amp;$AB117,$M$3:$M$1662&amp;$N$3:$N$1662,$O$3:$O$1662,0,0,1)</f>
        <v>700</v>
      </c>
      <c r="AJ117" s="2" cm="1">
        <f t="array" ref="AJ117">_xlfn.XLOOKUP(AJ$1&amp;$AB117,$M$3:$M$1662&amp;$N$3:$N$1662,$O$3:$O$1662,0,0,1)</f>
        <v>6000</v>
      </c>
      <c r="AK117" s="2" cm="1">
        <f t="array" ref="AK117">_xlfn.XLOOKUP(AK$1&amp;$AB117,$M$3:$M$1662&amp;$N$3:$N$1662,$O$3:$O$1662,0,0,1)</f>
        <v>11600</v>
      </c>
      <c r="AL117" s="2" cm="1">
        <f t="array" ref="AL117">_xlfn.XLOOKUP(AL$1&amp;$AB117,$M$3:$M$1662&amp;$N$3:$N$1662,$O$3:$O$1662,0,0,1)</f>
        <v>9900</v>
      </c>
      <c r="AM117" s="2" cm="1">
        <f t="array" ref="AM117">_xlfn.XLOOKUP(AM$1&amp;$AB117,$M$3:$M$1662&amp;$N$3:$N$1662,$O$3:$O$1662,0,0,1)</f>
        <v>3800</v>
      </c>
    </row>
    <row r="118" spans="13:39" x14ac:dyDescent="0.4">
      <c r="M118" t="s">
        <v>870</v>
      </c>
      <c r="N118" t="s">
        <v>660</v>
      </c>
      <c r="O118">
        <v>3800</v>
      </c>
      <c r="AB118" t="s">
        <v>111</v>
      </c>
      <c r="AC118" s="2">
        <f t="shared" si="15"/>
        <v>1226920</v>
      </c>
      <c r="AD118" s="2">
        <f t="shared" si="19"/>
        <v>852700</v>
      </c>
      <c r="AE118" s="2">
        <f t="shared" si="19"/>
        <v>784400</v>
      </c>
      <c r="AF118" s="2">
        <f t="shared" si="19"/>
        <v>1043000</v>
      </c>
      <c r="AG118" s="2">
        <f t="shared" si="19"/>
        <v>854100</v>
      </c>
      <c r="AH118" s="2">
        <f t="shared" si="19"/>
        <v>2600400</v>
      </c>
      <c r="AI118" s="2" cm="1">
        <f t="array" ref="AI118">_xlfn.XLOOKUP(AI$1&amp;$AB118,$M$3:$M$1662&amp;$N$3:$N$1662,$O$3:$O$1662,0,0,1)</f>
        <v>1500</v>
      </c>
      <c r="AJ118" s="2" cm="1">
        <f t="array" ref="AJ118">_xlfn.XLOOKUP(AJ$1&amp;$AB118,$M$3:$M$1662&amp;$N$3:$N$1662,$O$3:$O$1662,0,0,1)</f>
        <v>1100</v>
      </c>
      <c r="AK118" s="2" cm="1">
        <f t="array" ref="AK118">_xlfn.XLOOKUP(AK$1&amp;$AB118,$M$3:$M$1662&amp;$N$3:$N$1662,$O$3:$O$1662,0,0,1)</f>
        <v>2600</v>
      </c>
      <c r="AL118" s="2" cm="1">
        <f t="array" ref="AL118">_xlfn.XLOOKUP(AL$1&amp;$AB118,$M$3:$M$1662&amp;$N$3:$N$1662,$O$3:$O$1662,0,0,1)</f>
        <v>3000</v>
      </c>
      <c r="AM118" s="2" cm="1">
        <f t="array" ref="AM118">_xlfn.XLOOKUP(AM$1&amp;$AB118,$M$3:$M$1662&amp;$N$3:$N$1662,$O$3:$O$1662,0,0,1)</f>
        <v>12000</v>
      </c>
    </row>
    <row r="119" spans="13:39" x14ac:dyDescent="0.4">
      <c r="M119" t="s">
        <v>870</v>
      </c>
      <c r="N119" t="s">
        <v>661</v>
      </c>
      <c r="O119">
        <v>12000</v>
      </c>
      <c r="AB119" t="s">
        <v>270</v>
      </c>
      <c r="AC119" s="2">
        <f t="shared" si="15"/>
        <v>1229960</v>
      </c>
      <c r="AD119" s="2">
        <f t="shared" si="19"/>
        <v>853000</v>
      </c>
      <c r="AE119" s="2">
        <f t="shared" si="19"/>
        <v>787500</v>
      </c>
      <c r="AF119" s="2">
        <f t="shared" si="19"/>
        <v>1045200</v>
      </c>
      <c r="AG119" s="2">
        <f t="shared" si="19"/>
        <v>860200</v>
      </c>
      <c r="AH119" s="2">
        <f t="shared" si="19"/>
        <v>2603900</v>
      </c>
      <c r="AI119" s="2" cm="1">
        <f t="array" ref="AI119">_xlfn.XLOOKUP(AI$1&amp;$AB119,$M$3:$M$1662&amp;$N$3:$N$1662,$O$3:$O$1662,0,0,1)</f>
        <v>300</v>
      </c>
      <c r="AJ119" s="2" cm="1">
        <f t="array" ref="AJ119">_xlfn.XLOOKUP(AJ$1&amp;$AB119,$M$3:$M$1662&amp;$N$3:$N$1662,$O$3:$O$1662,0,0,1)</f>
        <v>3100</v>
      </c>
      <c r="AK119" s="2" cm="1">
        <f t="array" ref="AK119">_xlfn.XLOOKUP(AK$1&amp;$AB119,$M$3:$M$1662&amp;$N$3:$N$1662,$O$3:$O$1662,0,0,1)</f>
        <v>2200</v>
      </c>
      <c r="AL119" s="2" cm="1">
        <f t="array" ref="AL119">_xlfn.XLOOKUP(AL$1&amp;$AB119,$M$3:$M$1662&amp;$N$3:$N$1662,$O$3:$O$1662,0,0,1)</f>
        <v>6100</v>
      </c>
      <c r="AM119" s="2" cm="1">
        <f t="array" ref="AM119">_xlfn.XLOOKUP(AM$1&amp;$AB119,$M$3:$M$1662&amp;$N$3:$N$1662,$O$3:$O$1662,0,0,1)</f>
        <v>3500</v>
      </c>
    </row>
    <row r="120" spans="13:39" x14ac:dyDescent="0.4">
      <c r="M120" t="s">
        <v>870</v>
      </c>
      <c r="N120" t="s">
        <v>662</v>
      </c>
      <c r="O120">
        <v>3500</v>
      </c>
      <c r="AB120" t="s">
        <v>255</v>
      </c>
      <c r="AC120" s="2">
        <f t="shared" si="15"/>
        <v>1232760</v>
      </c>
      <c r="AD120" s="2">
        <f t="shared" si="19"/>
        <v>855400</v>
      </c>
      <c r="AE120" s="2">
        <f t="shared" si="19"/>
        <v>793900</v>
      </c>
      <c r="AF120" s="2">
        <f t="shared" si="19"/>
        <v>1045800</v>
      </c>
      <c r="AG120" s="2">
        <f t="shared" si="19"/>
        <v>860800</v>
      </c>
      <c r="AH120" s="2">
        <f t="shared" si="19"/>
        <v>2607900</v>
      </c>
      <c r="AI120" s="2" cm="1">
        <f t="array" ref="AI120">_xlfn.XLOOKUP(AI$1&amp;$AB120,$M$3:$M$1662&amp;$N$3:$N$1662,$O$3:$O$1662,0,0,1)</f>
        <v>2400</v>
      </c>
      <c r="AJ120" s="2" cm="1">
        <f t="array" ref="AJ120">_xlfn.XLOOKUP(AJ$1&amp;$AB120,$M$3:$M$1662&amp;$N$3:$N$1662,$O$3:$O$1662,0,0,1)</f>
        <v>6400</v>
      </c>
      <c r="AK120" s="2" cm="1">
        <f t="array" ref="AK120">_xlfn.XLOOKUP(AK$1&amp;$AB120,$M$3:$M$1662&amp;$N$3:$N$1662,$O$3:$O$1662,0,0,1)</f>
        <v>600</v>
      </c>
      <c r="AL120" s="2" cm="1">
        <f t="array" ref="AL120">_xlfn.XLOOKUP(AL$1&amp;$AB120,$M$3:$M$1662&amp;$N$3:$N$1662,$O$3:$O$1662,0,0,1)</f>
        <v>600</v>
      </c>
      <c r="AM120" s="2" cm="1">
        <f t="array" ref="AM120">_xlfn.XLOOKUP(AM$1&amp;$AB120,$M$3:$M$1662&amp;$N$3:$N$1662,$O$3:$O$1662,0,0,1)</f>
        <v>4000</v>
      </c>
    </row>
    <row r="121" spans="13:39" x14ac:dyDescent="0.4">
      <c r="M121" t="s">
        <v>870</v>
      </c>
      <c r="N121" t="s">
        <v>663</v>
      </c>
      <c r="O121">
        <v>4000</v>
      </c>
      <c r="AB121" t="s">
        <v>131</v>
      </c>
      <c r="AC121" s="2">
        <f t="shared" si="15"/>
        <v>1243760</v>
      </c>
      <c r="AD121" s="2">
        <f t="shared" si="19"/>
        <v>893000</v>
      </c>
      <c r="AE121" s="2">
        <f t="shared" si="19"/>
        <v>794100</v>
      </c>
      <c r="AF121" s="2">
        <f t="shared" si="19"/>
        <v>1048300</v>
      </c>
      <c r="AG121" s="2">
        <f t="shared" si="19"/>
        <v>863700</v>
      </c>
      <c r="AH121" s="2">
        <f t="shared" si="19"/>
        <v>2619700</v>
      </c>
      <c r="AI121" s="2" cm="1">
        <f t="array" ref="AI121">_xlfn.XLOOKUP(AI$1&amp;$AB121,$M$3:$M$1662&amp;$N$3:$N$1662,$O$3:$O$1662,0,0,1)</f>
        <v>37600</v>
      </c>
      <c r="AJ121" s="2" cm="1">
        <f t="array" ref="AJ121">_xlfn.XLOOKUP(AJ$1&amp;$AB121,$M$3:$M$1662&amp;$N$3:$N$1662,$O$3:$O$1662,0,0,1)</f>
        <v>200</v>
      </c>
      <c r="AK121" s="2" cm="1">
        <f t="array" ref="AK121">_xlfn.XLOOKUP(AK$1&amp;$AB121,$M$3:$M$1662&amp;$N$3:$N$1662,$O$3:$O$1662,0,0,1)</f>
        <v>2500</v>
      </c>
      <c r="AL121" s="2" cm="1">
        <f t="array" ref="AL121">_xlfn.XLOOKUP(AL$1&amp;$AB121,$M$3:$M$1662&amp;$N$3:$N$1662,$O$3:$O$1662,0,0,1)</f>
        <v>2900</v>
      </c>
      <c r="AM121" s="2" cm="1">
        <f t="array" ref="AM121">_xlfn.XLOOKUP(AM$1&amp;$AB121,$M$3:$M$1662&amp;$N$3:$N$1662,$O$3:$O$1662,0,0,1)</f>
        <v>11800</v>
      </c>
    </row>
    <row r="122" spans="13:39" x14ac:dyDescent="0.4">
      <c r="M122" t="s">
        <v>870</v>
      </c>
      <c r="N122" t="s">
        <v>664</v>
      </c>
      <c r="O122">
        <v>11800</v>
      </c>
      <c r="AB122" t="s">
        <v>290</v>
      </c>
      <c r="AC122" s="2">
        <f t="shared" si="15"/>
        <v>1247340</v>
      </c>
      <c r="AD122" s="2">
        <f t="shared" si="19"/>
        <v>895100</v>
      </c>
      <c r="AE122" s="2">
        <f t="shared" si="19"/>
        <v>794700</v>
      </c>
      <c r="AF122" s="2">
        <f t="shared" si="19"/>
        <v>1051800</v>
      </c>
      <c r="AG122" s="2">
        <f t="shared" si="19"/>
        <v>866900</v>
      </c>
      <c r="AH122" s="2">
        <f t="shared" si="19"/>
        <v>2628200</v>
      </c>
      <c r="AI122" s="2" cm="1">
        <f t="array" ref="AI122">_xlfn.XLOOKUP(AI$1&amp;$AB122,$M$3:$M$1662&amp;$N$3:$N$1662,$O$3:$O$1662,0,0,1)</f>
        <v>2100</v>
      </c>
      <c r="AJ122" s="2" cm="1">
        <f t="array" ref="AJ122">_xlfn.XLOOKUP(AJ$1&amp;$AB122,$M$3:$M$1662&amp;$N$3:$N$1662,$O$3:$O$1662,0,0,1)</f>
        <v>600</v>
      </c>
      <c r="AK122" s="2" cm="1">
        <f t="array" ref="AK122">_xlfn.XLOOKUP(AK$1&amp;$AB122,$M$3:$M$1662&amp;$N$3:$N$1662,$O$3:$O$1662,0,0,1)</f>
        <v>3500</v>
      </c>
      <c r="AL122" s="2" cm="1">
        <f t="array" ref="AL122">_xlfn.XLOOKUP(AL$1&amp;$AB122,$M$3:$M$1662&amp;$N$3:$N$1662,$O$3:$O$1662,0,0,1)</f>
        <v>3200</v>
      </c>
      <c r="AM122" s="2" cm="1">
        <f t="array" ref="AM122">_xlfn.XLOOKUP(AM$1&amp;$AB122,$M$3:$M$1662&amp;$N$3:$N$1662,$O$3:$O$1662,0,0,1)</f>
        <v>8500</v>
      </c>
    </row>
    <row r="123" spans="13:39" x14ac:dyDescent="0.4">
      <c r="M123" t="s">
        <v>870</v>
      </c>
      <c r="N123" t="s">
        <v>665</v>
      </c>
      <c r="O123">
        <v>8500</v>
      </c>
      <c r="AB123" t="s">
        <v>197</v>
      </c>
      <c r="AC123" s="2">
        <f t="shared" si="15"/>
        <v>1251860</v>
      </c>
      <c r="AD123" s="2">
        <f t="shared" si="19"/>
        <v>898300</v>
      </c>
      <c r="AE123" s="2">
        <f t="shared" si="19"/>
        <v>800200</v>
      </c>
      <c r="AF123" s="2">
        <f t="shared" si="19"/>
        <v>1053900</v>
      </c>
      <c r="AG123" s="2">
        <f t="shared" si="19"/>
        <v>868900</v>
      </c>
      <c r="AH123" s="2">
        <f t="shared" si="19"/>
        <v>2638000</v>
      </c>
      <c r="AI123" s="2" cm="1">
        <f t="array" ref="AI123">_xlfn.XLOOKUP(AI$1&amp;$AB123,$M$3:$M$1662&amp;$N$3:$N$1662,$O$3:$O$1662,0,0,1)</f>
        <v>3200</v>
      </c>
      <c r="AJ123" s="2" cm="1">
        <f t="array" ref="AJ123">_xlfn.XLOOKUP(AJ$1&amp;$AB123,$M$3:$M$1662&amp;$N$3:$N$1662,$O$3:$O$1662,0,0,1)</f>
        <v>5500</v>
      </c>
      <c r="AK123" s="2" cm="1">
        <f t="array" ref="AK123">_xlfn.XLOOKUP(AK$1&amp;$AB123,$M$3:$M$1662&amp;$N$3:$N$1662,$O$3:$O$1662,0,0,1)</f>
        <v>2100</v>
      </c>
      <c r="AL123" s="2" cm="1">
        <f t="array" ref="AL123">_xlfn.XLOOKUP(AL$1&amp;$AB123,$M$3:$M$1662&amp;$N$3:$N$1662,$O$3:$O$1662,0,0,1)</f>
        <v>2000</v>
      </c>
      <c r="AM123" s="2" cm="1">
        <f t="array" ref="AM123">_xlfn.XLOOKUP(AM$1&amp;$AB123,$M$3:$M$1662&amp;$N$3:$N$1662,$O$3:$O$1662,0,0,1)</f>
        <v>9800</v>
      </c>
    </row>
    <row r="124" spans="13:39" x14ac:dyDescent="0.4">
      <c r="M124" t="s">
        <v>870</v>
      </c>
      <c r="N124" t="s">
        <v>666</v>
      </c>
      <c r="O124">
        <v>9800</v>
      </c>
      <c r="AB124" t="s">
        <v>187</v>
      </c>
      <c r="AC124" s="2">
        <f t="shared" si="15"/>
        <v>1259280</v>
      </c>
      <c r="AD124" s="2">
        <f t="shared" si="19"/>
        <v>914400</v>
      </c>
      <c r="AE124" s="2">
        <f t="shared" si="19"/>
        <v>801500</v>
      </c>
      <c r="AF124" s="2">
        <f t="shared" si="19"/>
        <v>1058800</v>
      </c>
      <c r="AG124" s="2">
        <f t="shared" si="19"/>
        <v>870600</v>
      </c>
      <c r="AH124" s="2">
        <f t="shared" si="19"/>
        <v>2651100</v>
      </c>
      <c r="AI124" s="2" cm="1">
        <f t="array" ref="AI124">_xlfn.XLOOKUP(AI$1&amp;$AB124,$M$3:$M$1662&amp;$N$3:$N$1662,$O$3:$O$1662,0,0,1)</f>
        <v>16100</v>
      </c>
      <c r="AJ124" s="2" cm="1">
        <f t="array" ref="AJ124">_xlfn.XLOOKUP(AJ$1&amp;$AB124,$M$3:$M$1662&amp;$N$3:$N$1662,$O$3:$O$1662,0,0,1)</f>
        <v>1300</v>
      </c>
      <c r="AK124" s="2" cm="1">
        <f t="array" ref="AK124">_xlfn.XLOOKUP(AK$1&amp;$AB124,$M$3:$M$1662&amp;$N$3:$N$1662,$O$3:$O$1662,0,0,1)</f>
        <v>4900</v>
      </c>
      <c r="AL124" s="2" cm="1">
        <f t="array" ref="AL124">_xlfn.XLOOKUP(AL$1&amp;$AB124,$M$3:$M$1662&amp;$N$3:$N$1662,$O$3:$O$1662,0,0,1)</f>
        <v>1700</v>
      </c>
      <c r="AM124" s="2" cm="1">
        <f t="array" ref="AM124">_xlfn.XLOOKUP(AM$1&amp;$AB124,$M$3:$M$1662&amp;$N$3:$N$1662,$O$3:$O$1662,0,0,1)</f>
        <v>13100</v>
      </c>
    </row>
    <row r="125" spans="13:39" x14ac:dyDescent="0.4">
      <c r="M125" t="s">
        <v>870</v>
      </c>
      <c r="N125" t="s">
        <v>667</v>
      </c>
      <c r="O125">
        <v>13100</v>
      </c>
      <c r="AB125" t="s">
        <v>180</v>
      </c>
      <c r="AC125" s="2">
        <f t="shared" si="15"/>
        <v>1261260</v>
      </c>
      <c r="AD125" s="2">
        <f t="shared" si="19"/>
        <v>917700</v>
      </c>
      <c r="AE125" s="2">
        <f t="shared" si="19"/>
        <v>802800</v>
      </c>
      <c r="AF125" s="2">
        <f t="shared" si="19"/>
        <v>1058800</v>
      </c>
      <c r="AG125" s="2">
        <f t="shared" si="19"/>
        <v>870600</v>
      </c>
      <c r="AH125" s="2">
        <f t="shared" si="19"/>
        <v>2656400</v>
      </c>
      <c r="AI125" s="2" cm="1">
        <f t="array" ref="AI125">_xlfn.XLOOKUP(AI$1&amp;$AB125,$M$3:$M$1662&amp;$N$3:$N$1662,$O$3:$O$1662,0,0,1)</f>
        <v>3300</v>
      </c>
      <c r="AJ125" s="2" cm="1">
        <f t="array" ref="AJ125">_xlfn.XLOOKUP(AJ$1&amp;$AB125,$M$3:$M$1662&amp;$N$3:$N$1662,$O$3:$O$1662,0,0,1)</f>
        <v>1300</v>
      </c>
      <c r="AK125" s="2" cm="1">
        <f t="array" ref="AK125">_xlfn.XLOOKUP(AK$1&amp;$AB125,$M$3:$M$1662&amp;$N$3:$N$1662,$O$3:$O$1662,0,0,1)</f>
        <v>0</v>
      </c>
      <c r="AL125" s="2" cm="1">
        <f t="array" ref="AL125">_xlfn.XLOOKUP(AL$1&amp;$AB125,$M$3:$M$1662&amp;$N$3:$N$1662,$O$3:$O$1662,0,0,1)</f>
        <v>0</v>
      </c>
      <c r="AM125" s="2" cm="1">
        <f t="array" ref="AM125">_xlfn.XLOOKUP(AM$1&amp;$AB125,$M$3:$M$1662&amp;$N$3:$N$1662,$O$3:$O$1662,0,0,1)</f>
        <v>5300</v>
      </c>
    </row>
    <row r="126" spans="13:39" x14ac:dyDescent="0.4">
      <c r="M126" t="s">
        <v>870</v>
      </c>
      <c r="N126" t="s">
        <v>668</v>
      </c>
      <c r="O126">
        <v>5300</v>
      </c>
      <c r="AB126" t="s">
        <v>58</v>
      </c>
      <c r="AC126" s="2">
        <f t="shared" si="15"/>
        <v>1265480</v>
      </c>
      <c r="AD126" s="2">
        <f t="shared" si="19"/>
        <v>925600</v>
      </c>
      <c r="AE126" s="2">
        <f t="shared" si="19"/>
        <v>805000</v>
      </c>
      <c r="AF126" s="2">
        <f t="shared" si="19"/>
        <v>1061300</v>
      </c>
      <c r="AG126" s="2">
        <f t="shared" si="19"/>
        <v>876000</v>
      </c>
      <c r="AH126" s="2">
        <f t="shared" si="19"/>
        <v>2659500</v>
      </c>
      <c r="AI126" s="2" cm="1">
        <f t="array" ref="AI126">_xlfn.XLOOKUP(AI$1&amp;$AB126,$M$3:$M$1662&amp;$N$3:$N$1662,$O$3:$O$1662,0,0,1)</f>
        <v>7900</v>
      </c>
      <c r="AJ126" s="2" cm="1">
        <f t="array" ref="AJ126">_xlfn.XLOOKUP(AJ$1&amp;$AB126,$M$3:$M$1662&amp;$N$3:$N$1662,$O$3:$O$1662,0,0,1)</f>
        <v>2200</v>
      </c>
      <c r="AK126" s="2" cm="1">
        <f t="array" ref="AK126">_xlfn.XLOOKUP(AK$1&amp;$AB126,$M$3:$M$1662&amp;$N$3:$N$1662,$O$3:$O$1662,0,0,1)</f>
        <v>2500</v>
      </c>
      <c r="AL126" s="2" cm="1">
        <f t="array" ref="AL126">_xlfn.XLOOKUP(AL$1&amp;$AB126,$M$3:$M$1662&amp;$N$3:$N$1662,$O$3:$O$1662,0,0,1)</f>
        <v>5400</v>
      </c>
      <c r="AM126" s="2" cm="1">
        <f t="array" ref="AM126">_xlfn.XLOOKUP(AM$1&amp;$AB126,$M$3:$M$1662&amp;$N$3:$N$1662,$O$3:$O$1662,0,0,1)</f>
        <v>3100</v>
      </c>
    </row>
    <row r="127" spans="13:39" x14ac:dyDescent="0.4">
      <c r="M127" t="s">
        <v>870</v>
      </c>
      <c r="N127" t="s">
        <v>669</v>
      </c>
      <c r="O127">
        <v>3100</v>
      </c>
      <c r="AB127" t="s">
        <v>35</v>
      </c>
      <c r="AC127" s="2">
        <f t="shared" si="15"/>
        <v>1267240</v>
      </c>
      <c r="AD127" s="2">
        <f t="shared" si="19"/>
        <v>927200</v>
      </c>
      <c r="AE127" s="2">
        <f t="shared" si="19"/>
        <v>807400</v>
      </c>
      <c r="AF127" s="2">
        <f t="shared" si="19"/>
        <v>1062400</v>
      </c>
      <c r="AG127" s="2">
        <f t="shared" si="19"/>
        <v>877900</v>
      </c>
      <c r="AH127" s="2">
        <f t="shared" si="19"/>
        <v>2661300</v>
      </c>
      <c r="AI127" s="2" cm="1">
        <f t="array" ref="AI127">_xlfn.XLOOKUP(AI$1&amp;$AB127,$M$3:$M$1662&amp;$N$3:$N$1662,$O$3:$O$1662,0,0,1)</f>
        <v>1600</v>
      </c>
      <c r="AJ127" s="2" cm="1">
        <f t="array" ref="AJ127">_xlfn.XLOOKUP(AJ$1&amp;$AB127,$M$3:$M$1662&amp;$N$3:$N$1662,$O$3:$O$1662,0,0,1)</f>
        <v>2400</v>
      </c>
      <c r="AK127" s="2" cm="1">
        <f t="array" ref="AK127">_xlfn.XLOOKUP(AK$1&amp;$AB127,$M$3:$M$1662&amp;$N$3:$N$1662,$O$3:$O$1662,0,0,1)</f>
        <v>1100</v>
      </c>
      <c r="AL127" s="2" cm="1">
        <f t="array" ref="AL127">_xlfn.XLOOKUP(AL$1&amp;$AB127,$M$3:$M$1662&amp;$N$3:$N$1662,$O$3:$O$1662,0,0,1)</f>
        <v>1900</v>
      </c>
      <c r="AM127" s="2" cm="1">
        <f t="array" ref="AM127">_xlfn.XLOOKUP(AM$1&amp;$AB127,$M$3:$M$1662&amp;$N$3:$N$1662,$O$3:$O$1662,0,0,1)</f>
        <v>1800</v>
      </c>
    </row>
    <row r="128" spans="13:39" x14ac:dyDescent="0.4">
      <c r="M128" t="s">
        <v>870</v>
      </c>
      <c r="N128" t="s">
        <v>670</v>
      </c>
      <c r="O128">
        <v>1800</v>
      </c>
      <c r="AB128" t="s">
        <v>169</v>
      </c>
      <c r="AC128" s="2">
        <f t="shared" si="15"/>
        <v>1269560</v>
      </c>
      <c r="AD128" s="2">
        <f t="shared" si="19"/>
        <v>930200</v>
      </c>
      <c r="AE128" s="2">
        <f t="shared" si="19"/>
        <v>808400</v>
      </c>
      <c r="AF128" s="2">
        <f t="shared" si="19"/>
        <v>1063200</v>
      </c>
      <c r="AG128" s="2">
        <f t="shared" si="19"/>
        <v>878400</v>
      </c>
      <c r="AH128" s="2">
        <f t="shared" si="19"/>
        <v>2667600</v>
      </c>
      <c r="AI128" s="2" cm="1">
        <f t="array" ref="AI128">_xlfn.XLOOKUP(AI$1&amp;$AB128,$M$3:$M$1662&amp;$N$3:$N$1662,$O$3:$O$1662,0,0,1)</f>
        <v>3000</v>
      </c>
      <c r="AJ128" s="2" cm="1">
        <f t="array" ref="AJ128">_xlfn.XLOOKUP(AJ$1&amp;$AB128,$M$3:$M$1662&amp;$N$3:$N$1662,$O$3:$O$1662,0,0,1)</f>
        <v>1000</v>
      </c>
      <c r="AK128" s="2" cm="1">
        <f t="array" ref="AK128">_xlfn.XLOOKUP(AK$1&amp;$AB128,$M$3:$M$1662&amp;$N$3:$N$1662,$O$3:$O$1662,0,0,1)</f>
        <v>800</v>
      </c>
      <c r="AL128" s="2" cm="1">
        <f t="array" ref="AL128">_xlfn.XLOOKUP(AL$1&amp;$AB128,$M$3:$M$1662&amp;$N$3:$N$1662,$O$3:$O$1662,0,0,1)</f>
        <v>500</v>
      </c>
      <c r="AM128" s="2" cm="1">
        <f t="array" ref="AM128">_xlfn.XLOOKUP(AM$1&amp;$AB128,$M$3:$M$1662&amp;$N$3:$N$1662,$O$3:$O$1662,0,0,1)</f>
        <v>6300</v>
      </c>
    </row>
    <row r="129" spans="13:39" x14ac:dyDescent="0.4">
      <c r="M129" t="s">
        <v>870</v>
      </c>
      <c r="N129" t="s">
        <v>671</v>
      </c>
      <c r="O129">
        <v>6300</v>
      </c>
      <c r="AB129" t="s">
        <v>63</v>
      </c>
      <c r="AC129" s="2">
        <f t="shared" si="15"/>
        <v>1274940</v>
      </c>
      <c r="AD129" s="2">
        <f t="shared" si="19"/>
        <v>932500</v>
      </c>
      <c r="AE129" s="2">
        <f t="shared" si="19"/>
        <v>810100</v>
      </c>
      <c r="AF129" s="2">
        <f t="shared" si="19"/>
        <v>1069500</v>
      </c>
      <c r="AG129" s="2">
        <f t="shared" si="19"/>
        <v>879000</v>
      </c>
      <c r="AH129" s="2">
        <f t="shared" si="19"/>
        <v>2683600</v>
      </c>
      <c r="AI129" s="2" cm="1">
        <f t="array" ref="AI129">_xlfn.XLOOKUP(AI$1&amp;$AB129,$M$3:$M$1662&amp;$N$3:$N$1662,$O$3:$O$1662,0,0,1)</f>
        <v>2300</v>
      </c>
      <c r="AJ129" s="2" cm="1">
        <f t="array" ref="AJ129">_xlfn.XLOOKUP(AJ$1&amp;$AB129,$M$3:$M$1662&amp;$N$3:$N$1662,$O$3:$O$1662,0,0,1)</f>
        <v>1700</v>
      </c>
      <c r="AK129" s="2" cm="1">
        <f t="array" ref="AK129">_xlfn.XLOOKUP(AK$1&amp;$AB129,$M$3:$M$1662&amp;$N$3:$N$1662,$O$3:$O$1662,0,0,1)</f>
        <v>6300</v>
      </c>
      <c r="AL129" s="2" cm="1">
        <f t="array" ref="AL129">_xlfn.XLOOKUP(AL$1&amp;$AB129,$M$3:$M$1662&amp;$N$3:$N$1662,$O$3:$O$1662,0,0,1)</f>
        <v>600</v>
      </c>
      <c r="AM129" s="2" cm="1">
        <f t="array" ref="AM129">_xlfn.XLOOKUP(AM$1&amp;$AB129,$M$3:$M$1662&amp;$N$3:$N$1662,$O$3:$O$1662,0,0,1)</f>
        <v>16000</v>
      </c>
    </row>
    <row r="130" spans="13:39" x14ac:dyDescent="0.4">
      <c r="M130" t="s">
        <v>870</v>
      </c>
      <c r="N130" t="s">
        <v>672</v>
      </c>
      <c r="O130">
        <v>16000</v>
      </c>
      <c r="AB130" t="s">
        <v>269</v>
      </c>
      <c r="AC130" s="2">
        <f t="shared" si="15"/>
        <v>1275900</v>
      </c>
      <c r="AD130" s="2">
        <f t="shared" si="19"/>
        <v>932700</v>
      </c>
      <c r="AE130" s="2">
        <f t="shared" si="19"/>
        <v>810200</v>
      </c>
      <c r="AF130" s="2">
        <f t="shared" si="19"/>
        <v>1070300</v>
      </c>
      <c r="AG130" s="2">
        <f t="shared" si="19"/>
        <v>879700</v>
      </c>
      <c r="AH130" s="2">
        <f t="shared" si="19"/>
        <v>2686600</v>
      </c>
      <c r="AI130" s="2" cm="1">
        <f t="array" ref="AI130">_xlfn.XLOOKUP(AI$1&amp;$AB130,$M$3:$M$1662&amp;$N$3:$N$1662,$O$3:$O$1662,0,0,1)</f>
        <v>200</v>
      </c>
      <c r="AJ130" s="2" cm="1">
        <f t="array" ref="AJ130">_xlfn.XLOOKUP(AJ$1&amp;$AB130,$M$3:$M$1662&amp;$N$3:$N$1662,$O$3:$O$1662,0,0,1)</f>
        <v>100</v>
      </c>
      <c r="AK130" s="2" cm="1">
        <f t="array" ref="AK130">_xlfn.XLOOKUP(AK$1&amp;$AB130,$M$3:$M$1662&amp;$N$3:$N$1662,$O$3:$O$1662,0,0,1)</f>
        <v>800</v>
      </c>
      <c r="AL130" s="2" cm="1">
        <f t="array" ref="AL130">_xlfn.XLOOKUP(AL$1&amp;$AB130,$M$3:$M$1662&amp;$N$3:$N$1662,$O$3:$O$1662,0,0,1)</f>
        <v>700</v>
      </c>
      <c r="AM130" s="2" cm="1">
        <f t="array" ref="AM130">_xlfn.XLOOKUP(AM$1&amp;$AB130,$M$3:$M$1662&amp;$N$3:$N$1662,$O$3:$O$1662,0,0,1)</f>
        <v>3000</v>
      </c>
    </row>
    <row r="131" spans="13:39" x14ac:dyDescent="0.4">
      <c r="M131" t="s">
        <v>870</v>
      </c>
      <c r="N131" t="s">
        <v>673</v>
      </c>
      <c r="O131">
        <v>3000</v>
      </c>
      <c r="AB131" t="s">
        <v>47</v>
      </c>
      <c r="AC131" s="2">
        <f t="shared" ref="AC131:AC194" si="20">IFERROR(AVERAGEIFS(AD131:AH131,AD131:AH131,"&gt;0"),0)</f>
        <v>1277080</v>
      </c>
      <c r="AD131" s="2">
        <f t="shared" si="19"/>
        <v>932900</v>
      </c>
      <c r="AE131" s="2">
        <f t="shared" si="19"/>
        <v>812200</v>
      </c>
      <c r="AF131" s="2">
        <f t="shared" si="19"/>
        <v>1070600</v>
      </c>
      <c r="AG131" s="2">
        <f t="shared" si="19"/>
        <v>880000</v>
      </c>
      <c r="AH131" s="2">
        <f t="shared" si="19"/>
        <v>2689700</v>
      </c>
      <c r="AI131" s="2" cm="1">
        <f t="array" ref="AI131">_xlfn.XLOOKUP(AI$1&amp;$AB131,$M$3:$M$1662&amp;$N$3:$N$1662,$O$3:$O$1662,0,0,1)</f>
        <v>200</v>
      </c>
      <c r="AJ131" s="2" cm="1">
        <f t="array" ref="AJ131">_xlfn.XLOOKUP(AJ$1&amp;$AB131,$M$3:$M$1662&amp;$N$3:$N$1662,$O$3:$O$1662,0,0,1)</f>
        <v>2000</v>
      </c>
      <c r="AK131" s="2" cm="1">
        <f t="array" ref="AK131">_xlfn.XLOOKUP(AK$1&amp;$AB131,$M$3:$M$1662&amp;$N$3:$N$1662,$O$3:$O$1662,0,0,1)</f>
        <v>300</v>
      </c>
      <c r="AL131" s="2" cm="1">
        <f t="array" ref="AL131">_xlfn.XLOOKUP(AL$1&amp;$AB131,$M$3:$M$1662&amp;$N$3:$N$1662,$O$3:$O$1662,0,0,1)</f>
        <v>300</v>
      </c>
      <c r="AM131" s="2" cm="1">
        <f t="array" ref="AM131">_xlfn.XLOOKUP(AM$1&amp;$AB131,$M$3:$M$1662&amp;$N$3:$N$1662,$O$3:$O$1662,0,0,1)</f>
        <v>3100</v>
      </c>
    </row>
    <row r="132" spans="13:39" x14ac:dyDescent="0.4">
      <c r="M132" t="s">
        <v>870</v>
      </c>
      <c r="N132" t="s">
        <v>674</v>
      </c>
      <c r="O132">
        <v>3100</v>
      </c>
      <c r="AB132" t="s">
        <v>233</v>
      </c>
      <c r="AC132" s="2">
        <f t="shared" si="20"/>
        <v>1279160</v>
      </c>
      <c r="AD132" s="2">
        <f t="shared" ref="AD132:AH147" si="21">AD131+AI132</f>
        <v>933700</v>
      </c>
      <c r="AE132" s="2">
        <f t="shared" si="21"/>
        <v>812200</v>
      </c>
      <c r="AF132" s="2">
        <f t="shared" si="21"/>
        <v>1071100</v>
      </c>
      <c r="AG132" s="2">
        <f t="shared" si="21"/>
        <v>883900</v>
      </c>
      <c r="AH132" s="2">
        <f t="shared" si="21"/>
        <v>2694900</v>
      </c>
      <c r="AI132" s="2" cm="1">
        <f t="array" ref="AI132">_xlfn.XLOOKUP(AI$1&amp;$AB132,$M$3:$M$1662&amp;$N$3:$N$1662,$O$3:$O$1662,0,0,1)</f>
        <v>800</v>
      </c>
      <c r="AJ132" s="2" cm="1">
        <f t="array" ref="AJ132">_xlfn.XLOOKUP(AJ$1&amp;$AB132,$M$3:$M$1662&amp;$N$3:$N$1662,$O$3:$O$1662,0,0,1)</f>
        <v>0</v>
      </c>
      <c r="AK132" s="2" cm="1">
        <f t="array" ref="AK132">_xlfn.XLOOKUP(AK$1&amp;$AB132,$M$3:$M$1662&amp;$N$3:$N$1662,$O$3:$O$1662,0,0,1)</f>
        <v>500</v>
      </c>
      <c r="AL132" s="2" cm="1">
        <f t="array" ref="AL132">_xlfn.XLOOKUP(AL$1&amp;$AB132,$M$3:$M$1662&amp;$N$3:$N$1662,$O$3:$O$1662,0,0,1)</f>
        <v>3900</v>
      </c>
      <c r="AM132" s="2" cm="1">
        <f t="array" ref="AM132">_xlfn.XLOOKUP(AM$1&amp;$AB132,$M$3:$M$1662&amp;$N$3:$N$1662,$O$3:$O$1662,0,0,1)</f>
        <v>5200</v>
      </c>
    </row>
    <row r="133" spans="13:39" x14ac:dyDescent="0.4">
      <c r="M133" t="s">
        <v>870</v>
      </c>
      <c r="N133" t="s">
        <v>675</v>
      </c>
      <c r="O133">
        <v>5200</v>
      </c>
      <c r="AB133" t="s">
        <v>217</v>
      </c>
      <c r="AC133" s="2">
        <f t="shared" si="20"/>
        <v>1283420</v>
      </c>
      <c r="AD133" s="2">
        <f t="shared" si="21"/>
        <v>933900</v>
      </c>
      <c r="AE133" s="2">
        <f t="shared" si="21"/>
        <v>827000</v>
      </c>
      <c r="AF133" s="2">
        <f t="shared" si="21"/>
        <v>1073400</v>
      </c>
      <c r="AG133" s="2">
        <f t="shared" si="21"/>
        <v>885600</v>
      </c>
      <c r="AH133" s="2">
        <f t="shared" si="21"/>
        <v>2697200</v>
      </c>
      <c r="AI133" s="2" cm="1">
        <f t="array" ref="AI133">_xlfn.XLOOKUP(AI$1&amp;$AB133,$M$3:$M$1662&amp;$N$3:$N$1662,$O$3:$O$1662,0,0,1)</f>
        <v>200</v>
      </c>
      <c r="AJ133" s="2" cm="1">
        <f t="array" ref="AJ133">_xlfn.XLOOKUP(AJ$1&amp;$AB133,$M$3:$M$1662&amp;$N$3:$N$1662,$O$3:$O$1662,0,0,1)</f>
        <v>14800</v>
      </c>
      <c r="AK133" s="2" cm="1">
        <f t="array" ref="AK133">_xlfn.XLOOKUP(AK$1&amp;$AB133,$M$3:$M$1662&amp;$N$3:$N$1662,$O$3:$O$1662,0,0,1)</f>
        <v>2300</v>
      </c>
      <c r="AL133" s="2" cm="1">
        <f t="array" ref="AL133">_xlfn.XLOOKUP(AL$1&amp;$AB133,$M$3:$M$1662&amp;$N$3:$N$1662,$O$3:$O$1662,0,0,1)</f>
        <v>1700</v>
      </c>
      <c r="AM133" s="2" cm="1">
        <f t="array" ref="AM133">_xlfn.XLOOKUP(AM$1&amp;$AB133,$M$3:$M$1662&amp;$N$3:$N$1662,$O$3:$O$1662,0,0,1)</f>
        <v>2300</v>
      </c>
    </row>
    <row r="134" spans="13:39" x14ac:dyDescent="0.4">
      <c r="M134" t="s">
        <v>870</v>
      </c>
      <c r="N134" t="s">
        <v>676</v>
      </c>
      <c r="O134">
        <v>2300</v>
      </c>
      <c r="AB134" t="s">
        <v>236</v>
      </c>
      <c r="AC134" s="2">
        <f t="shared" si="20"/>
        <v>1285980</v>
      </c>
      <c r="AD134" s="2">
        <f t="shared" si="21"/>
        <v>937900</v>
      </c>
      <c r="AE134" s="2">
        <f t="shared" si="21"/>
        <v>829400</v>
      </c>
      <c r="AF134" s="2">
        <f t="shared" si="21"/>
        <v>1073500</v>
      </c>
      <c r="AG134" s="2">
        <f t="shared" si="21"/>
        <v>887200</v>
      </c>
      <c r="AH134" s="2">
        <f t="shared" si="21"/>
        <v>2701900</v>
      </c>
      <c r="AI134" s="2" cm="1">
        <f t="array" ref="AI134">_xlfn.XLOOKUP(AI$1&amp;$AB134,$M$3:$M$1662&amp;$N$3:$N$1662,$O$3:$O$1662,0,0,1)</f>
        <v>4000</v>
      </c>
      <c r="AJ134" s="2" cm="1">
        <f t="array" ref="AJ134">_xlfn.XLOOKUP(AJ$1&amp;$AB134,$M$3:$M$1662&amp;$N$3:$N$1662,$O$3:$O$1662,0,0,1)</f>
        <v>2400</v>
      </c>
      <c r="AK134" s="2" cm="1">
        <f t="array" ref="AK134">_xlfn.XLOOKUP(AK$1&amp;$AB134,$M$3:$M$1662&amp;$N$3:$N$1662,$O$3:$O$1662,0,0,1)</f>
        <v>100</v>
      </c>
      <c r="AL134" s="2" cm="1">
        <f t="array" ref="AL134">_xlfn.XLOOKUP(AL$1&amp;$AB134,$M$3:$M$1662&amp;$N$3:$N$1662,$O$3:$O$1662,0,0,1)</f>
        <v>1600</v>
      </c>
      <c r="AM134" s="2" cm="1">
        <f t="array" ref="AM134">_xlfn.XLOOKUP(AM$1&amp;$AB134,$M$3:$M$1662&amp;$N$3:$N$1662,$O$3:$O$1662,0,0,1)</f>
        <v>4700</v>
      </c>
    </row>
    <row r="135" spans="13:39" x14ac:dyDescent="0.4">
      <c r="M135" t="s">
        <v>870</v>
      </c>
      <c r="N135" t="s">
        <v>677</v>
      </c>
      <c r="O135">
        <v>4700</v>
      </c>
      <c r="AB135" t="s">
        <v>227</v>
      </c>
      <c r="AC135" s="2">
        <f t="shared" si="20"/>
        <v>1287940</v>
      </c>
      <c r="AD135" s="2">
        <f t="shared" si="21"/>
        <v>939200</v>
      </c>
      <c r="AE135" s="2">
        <f t="shared" si="21"/>
        <v>829400</v>
      </c>
      <c r="AF135" s="2">
        <f t="shared" si="21"/>
        <v>1076000</v>
      </c>
      <c r="AG135" s="2">
        <f t="shared" si="21"/>
        <v>888300</v>
      </c>
      <c r="AH135" s="2">
        <f t="shared" si="21"/>
        <v>2706800</v>
      </c>
      <c r="AI135" s="2" cm="1">
        <f t="array" ref="AI135">_xlfn.XLOOKUP(AI$1&amp;$AB135,$M$3:$M$1662&amp;$N$3:$N$1662,$O$3:$O$1662,0,0,1)</f>
        <v>1300</v>
      </c>
      <c r="AJ135" s="2" cm="1">
        <f t="array" ref="AJ135">_xlfn.XLOOKUP(AJ$1&amp;$AB135,$M$3:$M$1662&amp;$N$3:$N$1662,$O$3:$O$1662,0,0,1)</f>
        <v>0</v>
      </c>
      <c r="AK135" s="2" cm="1">
        <f t="array" ref="AK135">_xlfn.XLOOKUP(AK$1&amp;$AB135,$M$3:$M$1662&amp;$N$3:$N$1662,$O$3:$O$1662,0,0,1)</f>
        <v>2500</v>
      </c>
      <c r="AL135" s="2" cm="1">
        <f t="array" ref="AL135">_xlfn.XLOOKUP(AL$1&amp;$AB135,$M$3:$M$1662&amp;$N$3:$N$1662,$O$3:$O$1662,0,0,1)</f>
        <v>1100</v>
      </c>
      <c r="AM135" s="2" cm="1">
        <f t="array" ref="AM135">_xlfn.XLOOKUP(AM$1&amp;$AB135,$M$3:$M$1662&amp;$N$3:$N$1662,$O$3:$O$1662,0,0,1)</f>
        <v>4900</v>
      </c>
    </row>
    <row r="136" spans="13:39" x14ac:dyDescent="0.4">
      <c r="M136" t="s">
        <v>870</v>
      </c>
      <c r="N136" t="s">
        <v>678</v>
      </c>
      <c r="O136">
        <v>4900</v>
      </c>
      <c r="AB136" t="s">
        <v>192</v>
      </c>
      <c r="AC136" s="2">
        <f t="shared" si="20"/>
        <v>1293320</v>
      </c>
      <c r="AD136" s="2">
        <f t="shared" si="21"/>
        <v>943000</v>
      </c>
      <c r="AE136" s="2">
        <f t="shared" si="21"/>
        <v>841400</v>
      </c>
      <c r="AF136" s="2">
        <f t="shared" si="21"/>
        <v>1077000</v>
      </c>
      <c r="AG136" s="2">
        <f t="shared" si="21"/>
        <v>889900</v>
      </c>
      <c r="AH136" s="2">
        <f t="shared" si="21"/>
        <v>2715300</v>
      </c>
      <c r="AI136" s="2" cm="1">
        <f t="array" ref="AI136">_xlfn.XLOOKUP(AI$1&amp;$AB136,$M$3:$M$1662&amp;$N$3:$N$1662,$O$3:$O$1662,0,0,1)</f>
        <v>3800</v>
      </c>
      <c r="AJ136" s="2" cm="1">
        <f t="array" ref="AJ136">_xlfn.XLOOKUP(AJ$1&amp;$AB136,$M$3:$M$1662&amp;$N$3:$N$1662,$O$3:$O$1662,0,0,1)</f>
        <v>12000</v>
      </c>
      <c r="AK136" s="2" cm="1">
        <f t="array" ref="AK136">_xlfn.XLOOKUP(AK$1&amp;$AB136,$M$3:$M$1662&amp;$N$3:$N$1662,$O$3:$O$1662,0,0,1)</f>
        <v>1000</v>
      </c>
      <c r="AL136" s="2" cm="1">
        <f t="array" ref="AL136">_xlfn.XLOOKUP(AL$1&amp;$AB136,$M$3:$M$1662&amp;$N$3:$N$1662,$O$3:$O$1662,0,0,1)</f>
        <v>1600</v>
      </c>
      <c r="AM136" s="2" cm="1">
        <f t="array" ref="AM136">_xlfn.XLOOKUP(AM$1&amp;$AB136,$M$3:$M$1662&amp;$N$3:$N$1662,$O$3:$O$1662,0,0,1)</f>
        <v>8500</v>
      </c>
    </row>
    <row r="137" spans="13:39" x14ac:dyDescent="0.4">
      <c r="M137" t="s">
        <v>870</v>
      </c>
      <c r="N137" t="s">
        <v>679</v>
      </c>
      <c r="O137">
        <v>8500</v>
      </c>
      <c r="AB137" t="s">
        <v>248</v>
      </c>
      <c r="AC137" s="2">
        <f t="shared" si="20"/>
        <v>1307200</v>
      </c>
      <c r="AD137" s="2">
        <f t="shared" si="21"/>
        <v>946300</v>
      </c>
      <c r="AE137" s="2">
        <f t="shared" si="21"/>
        <v>848200</v>
      </c>
      <c r="AF137" s="2">
        <f t="shared" si="21"/>
        <v>1082100</v>
      </c>
      <c r="AG137" s="2">
        <f t="shared" si="21"/>
        <v>890400</v>
      </c>
      <c r="AH137" s="2">
        <f t="shared" si="21"/>
        <v>2769000</v>
      </c>
      <c r="AI137" s="2" cm="1">
        <f t="array" ref="AI137">_xlfn.XLOOKUP(AI$1&amp;$AB137,$M$3:$M$1662&amp;$N$3:$N$1662,$O$3:$O$1662,0,0,1)</f>
        <v>3300</v>
      </c>
      <c r="AJ137" s="2" cm="1">
        <f t="array" ref="AJ137">_xlfn.XLOOKUP(AJ$1&amp;$AB137,$M$3:$M$1662&amp;$N$3:$N$1662,$O$3:$O$1662,0,0,1)</f>
        <v>6800</v>
      </c>
      <c r="AK137" s="2" cm="1">
        <f t="array" ref="AK137">_xlfn.XLOOKUP(AK$1&amp;$AB137,$M$3:$M$1662&amp;$N$3:$N$1662,$O$3:$O$1662,0,0,1)</f>
        <v>5100</v>
      </c>
      <c r="AL137" s="2" cm="1">
        <f t="array" ref="AL137">_xlfn.XLOOKUP(AL$1&amp;$AB137,$M$3:$M$1662&amp;$N$3:$N$1662,$O$3:$O$1662,0,0,1)</f>
        <v>500</v>
      </c>
      <c r="AM137" s="2" cm="1">
        <f t="array" ref="AM137">_xlfn.XLOOKUP(AM$1&amp;$AB137,$M$3:$M$1662&amp;$N$3:$N$1662,$O$3:$O$1662,0,0,1)</f>
        <v>53700</v>
      </c>
    </row>
    <row r="138" spans="13:39" x14ac:dyDescent="0.4">
      <c r="M138" t="s">
        <v>870</v>
      </c>
      <c r="N138" t="s">
        <v>680</v>
      </c>
      <c r="O138">
        <v>53700</v>
      </c>
      <c r="AB138" t="s">
        <v>73</v>
      </c>
      <c r="AC138" s="2">
        <f t="shared" si="20"/>
        <v>1312200</v>
      </c>
      <c r="AD138" s="2">
        <f t="shared" si="21"/>
        <v>947100</v>
      </c>
      <c r="AE138" s="2">
        <f t="shared" si="21"/>
        <v>849600</v>
      </c>
      <c r="AF138" s="2">
        <f t="shared" si="21"/>
        <v>1088000</v>
      </c>
      <c r="AG138" s="2">
        <f t="shared" si="21"/>
        <v>890900</v>
      </c>
      <c r="AH138" s="2">
        <f t="shared" si="21"/>
        <v>2785400</v>
      </c>
      <c r="AI138" s="2" cm="1">
        <f t="array" ref="AI138">_xlfn.XLOOKUP(AI$1&amp;$AB138,$M$3:$M$1662&amp;$N$3:$N$1662,$O$3:$O$1662,0,0,1)</f>
        <v>800</v>
      </c>
      <c r="AJ138" s="2" cm="1">
        <f t="array" ref="AJ138">_xlfn.XLOOKUP(AJ$1&amp;$AB138,$M$3:$M$1662&amp;$N$3:$N$1662,$O$3:$O$1662,0,0,1)</f>
        <v>1400</v>
      </c>
      <c r="AK138" s="2" cm="1">
        <f t="array" ref="AK138">_xlfn.XLOOKUP(AK$1&amp;$AB138,$M$3:$M$1662&amp;$N$3:$N$1662,$O$3:$O$1662,0,0,1)</f>
        <v>5900</v>
      </c>
      <c r="AL138" s="2" cm="1">
        <f t="array" ref="AL138">_xlfn.XLOOKUP(AL$1&amp;$AB138,$M$3:$M$1662&amp;$N$3:$N$1662,$O$3:$O$1662,0,0,1)</f>
        <v>500</v>
      </c>
      <c r="AM138" s="2" cm="1">
        <f t="array" ref="AM138">_xlfn.XLOOKUP(AM$1&amp;$AB138,$M$3:$M$1662&amp;$N$3:$N$1662,$O$3:$O$1662,0,0,1)</f>
        <v>16400</v>
      </c>
    </row>
    <row r="139" spans="13:39" x14ac:dyDescent="0.4">
      <c r="M139" t="s">
        <v>870</v>
      </c>
      <c r="N139" t="s">
        <v>681</v>
      </c>
      <c r="O139">
        <v>16400</v>
      </c>
      <c r="AB139" t="s">
        <v>291</v>
      </c>
      <c r="AC139" s="2">
        <f t="shared" si="20"/>
        <v>1314760</v>
      </c>
      <c r="AD139" s="2">
        <f t="shared" si="21"/>
        <v>953600</v>
      </c>
      <c r="AE139" s="2">
        <f t="shared" si="21"/>
        <v>850600</v>
      </c>
      <c r="AF139" s="2">
        <f t="shared" si="21"/>
        <v>1089500</v>
      </c>
      <c r="AG139" s="2">
        <f t="shared" si="21"/>
        <v>892300</v>
      </c>
      <c r="AH139" s="2">
        <f t="shared" si="21"/>
        <v>2787800</v>
      </c>
      <c r="AI139" s="2" cm="1">
        <f t="array" ref="AI139">_xlfn.XLOOKUP(AI$1&amp;$AB139,$M$3:$M$1662&amp;$N$3:$N$1662,$O$3:$O$1662,0,0,1)</f>
        <v>6500</v>
      </c>
      <c r="AJ139" s="2" cm="1">
        <f t="array" ref="AJ139">_xlfn.XLOOKUP(AJ$1&amp;$AB139,$M$3:$M$1662&amp;$N$3:$N$1662,$O$3:$O$1662,0,0,1)</f>
        <v>1000</v>
      </c>
      <c r="AK139" s="2" cm="1">
        <f t="array" ref="AK139">_xlfn.XLOOKUP(AK$1&amp;$AB139,$M$3:$M$1662&amp;$N$3:$N$1662,$O$3:$O$1662,0,0,1)</f>
        <v>1500</v>
      </c>
      <c r="AL139" s="2" cm="1">
        <f t="array" ref="AL139">_xlfn.XLOOKUP(AL$1&amp;$AB139,$M$3:$M$1662&amp;$N$3:$N$1662,$O$3:$O$1662,0,0,1)</f>
        <v>1400</v>
      </c>
      <c r="AM139" s="2" cm="1">
        <f t="array" ref="AM139">_xlfn.XLOOKUP(AM$1&amp;$AB139,$M$3:$M$1662&amp;$N$3:$N$1662,$O$3:$O$1662,0,0,1)</f>
        <v>2400</v>
      </c>
    </row>
    <row r="140" spans="13:39" x14ac:dyDescent="0.4">
      <c r="M140" t="s">
        <v>870</v>
      </c>
      <c r="N140" t="s">
        <v>682</v>
      </c>
      <c r="O140">
        <v>2400</v>
      </c>
      <c r="AB140" t="s">
        <v>287</v>
      </c>
      <c r="AC140" s="2">
        <f t="shared" si="20"/>
        <v>1321700</v>
      </c>
      <c r="AD140" s="2">
        <f t="shared" si="21"/>
        <v>956200</v>
      </c>
      <c r="AE140" s="2">
        <f t="shared" si="21"/>
        <v>853800</v>
      </c>
      <c r="AF140" s="2">
        <f t="shared" si="21"/>
        <v>1089800</v>
      </c>
      <c r="AG140" s="2">
        <f t="shared" si="21"/>
        <v>894500</v>
      </c>
      <c r="AH140" s="2">
        <f t="shared" si="21"/>
        <v>2814200</v>
      </c>
      <c r="AI140" s="2" cm="1">
        <f t="array" ref="AI140">_xlfn.XLOOKUP(AI$1&amp;$AB140,$M$3:$M$1662&amp;$N$3:$N$1662,$O$3:$O$1662,0,0,1)</f>
        <v>2600</v>
      </c>
      <c r="AJ140" s="2" cm="1">
        <f t="array" ref="AJ140">_xlfn.XLOOKUP(AJ$1&amp;$AB140,$M$3:$M$1662&amp;$N$3:$N$1662,$O$3:$O$1662,0,0,1)</f>
        <v>3200</v>
      </c>
      <c r="AK140" s="2" cm="1">
        <f t="array" ref="AK140">_xlfn.XLOOKUP(AK$1&amp;$AB140,$M$3:$M$1662&amp;$N$3:$N$1662,$O$3:$O$1662,0,0,1)</f>
        <v>300</v>
      </c>
      <c r="AL140" s="2" cm="1">
        <f t="array" ref="AL140">_xlfn.XLOOKUP(AL$1&amp;$AB140,$M$3:$M$1662&amp;$N$3:$N$1662,$O$3:$O$1662,0,0,1)</f>
        <v>2200</v>
      </c>
      <c r="AM140" s="2" cm="1">
        <f t="array" ref="AM140">_xlfn.XLOOKUP(AM$1&amp;$AB140,$M$3:$M$1662&amp;$N$3:$N$1662,$O$3:$O$1662,0,0,1)</f>
        <v>26400</v>
      </c>
    </row>
    <row r="141" spans="13:39" x14ac:dyDescent="0.4">
      <c r="M141" t="s">
        <v>870</v>
      </c>
      <c r="N141" t="s">
        <v>683</v>
      </c>
      <c r="O141">
        <v>26400</v>
      </c>
      <c r="AB141" t="s">
        <v>108</v>
      </c>
      <c r="AC141" s="2">
        <f t="shared" si="20"/>
        <v>1325380</v>
      </c>
      <c r="AD141" s="2">
        <f t="shared" si="21"/>
        <v>964000</v>
      </c>
      <c r="AE141" s="2">
        <f t="shared" si="21"/>
        <v>853800</v>
      </c>
      <c r="AF141" s="2">
        <f t="shared" si="21"/>
        <v>1090800</v>
      </c>
      <c r="AG141" s="2">
        <f t="shared" si="21"/>
        <v>896600</v>
      </c>
      <c r="AH141" s="2">
        <f t="shared" si="21"/>
        <v>2821700</v>
      </c>
      <c r="AI141" s="2" cm="1">
        <f t="array" ref="AI141">_xlfn.XLOOKUP(AI$1&amp;$AB141,$M$3:$M$1662&amp;$N$3:$N$1662,$O$3:$O$1662,0,0,1)</f>
        <v>7800</v>
      </c>
      <c r="AJ141" s="2" cm="1">
        <f t="array" ref="AJ141">_xlfn.XLOOKUP(AJ$1&amp;$AB141,$M$3:$M$1662&amp;$N$3:$N$1662,$O$3:$O$1662,0,0,1)</f>
        <v>0</v>
      </c>
      <c r="AK141" s="2" cm="1">
        <f t="array" ref="AK141">_xlfn.XLOOKUP(AK$1&amp;$AB141,$M$3:$M$1662&amp;$N$3:$N$1662,$O$3:$O$1662,0,0,1)</f>
        <v>1000</v>
      </c>
      <c r="AL141" s="2" cm="1">
        <f t="array" ref="AL141">_xlfn.XLOOKUP(AL$1&amp;$AB141,$M$3:$M$1662&amp;$N$3:$N$1662,$O$3:$O$1662,0,0,1)</f>
        <v>2100</v>
      </c>
      <c r="AM141" s="2" cm="1">
        <f t="array" ref="AM141">_xlfn.XLOOKUP(AM$1&amp;$AB141,$M$3:$M$1662&amp;$N$3:$N$1662,$O$3:$O$1662,0,0,1)</f>
        <v>7500</v>
      </c>
    </row>
    <row r="142" spans="13:39" x14ac:dyDescent="0.4">
      <c r="M142" t="s">
        <v>870</v>
      </c>
      <c r="N142" t="s">
        <v>684</v>
      </c>
      <c r="O142">
        <v>7500</v>
      </c>
      <c r="AB142" t="s">
        <v>45</v>
      </c>
      <c r="AC142" s="2">
        <f t="shared" si="20"/>
        <v>1330040</v>
      </c>
      <c r="AD142" s="2">
        <f t="shared" si="21"/>
        <v>967500</v>
      </c>
      <c r="AE142" s="2">
        <f t="shared" si="21"/>
        <v>853800</v>
      </c>
      <c r="AF142" s="2">
        <f t="shared" si="21"/>
        <v>1091100</v>
      </c>
      <c r="AG142" s="2">
        <f t="shared" si="21"/>
        <v>909400</v>
      </c>
      <c r="AH142" s="2">
        <f t="shared" si="21"/>
        <v>2828400</v>
      </c>
      <c r="AI142" s="2" cm="1">
        <f t="array" ref="AI142">_xlfn.XLOOKUP(AI$1&amp;$AB142,$M$3:$M$1662&amp;$N$3:$N$1662,$O$3:$O$1662,0,0,1)</f>
        <v>3500</v>
      </c>
      <c r="AJ142" s="2" cm="1">
        <f t="array" ref="AJ142">_xlfn.XLOOKUP(AJ$1&amp;$AB142,$M$3:$M$1662&amp;$N$3:$N$1662,$O$3:$O$1662,0,0,1)</f>
        <v>0</v>
      </c>
      <c r="AK142" s="2" cm="1">
        <f t="array" ref="AK142">_xlfn.XLOOKUP(AK$1&amp;$AB142,$M$3:$M$1662&amp;$N$3:$N$1662,$O$3:$O$1662,0,0,1)</f>
        <v>300</v>
      </c>
      <c r="AL142" s="2" cm="1">
        <f t="array" ref="AL142">_xlfn.XLOOKUP(AL$1&amp;$AB142,$M$3:$M$1662&amp;$N$3:$N$1662,$O$3:$O$1662,0,0,1)</f>
        <v>12800</v>
      </c>
      <c r="AM142" s="2" cm="1">
        <f t="array" ref="AM142">_xlfn.XLOOKUP(AM$1&amp;$AB142,$M$3:$M$1662&amp;$N$3:$N$1662,$O$3:$O$1662,0,0,1)</f>
        <v>6700</v>
      </c>
    </row>
    <row r="143" spans="13:39" x14ac:dyDescent="0.4">
      <c r="M143" t="s">
        <v>870</v>
      </c>
      <c r="N143" t="s">
        <v>685</v>
      </c>
      <c r="O143">
        <v>6700</v>
      </c>
      <c r="AB143" t="s">
        <v>114</v>
      </c>
      <c r="AC143" s="2">
        <f t="shared" si="20"/>
        <v>1333120</v>
      </c>
      <c r="AD143" s="2">
        <f t="shared" si="21"/>
        <v>971000</v>
      </c>
      <c r="AE143" s="2">
        <f t="shared" si="21"/>
        <v>853800</v>
      </c>
      <c r="AF143" s="2">
        <f t="shared" si="21"/>
        <v>1093200</v>
      </c>
      <c r="AG143" s="2">
        <f t="shared" si="21"/>
        <v>912800</v>
      </c>
      <c r="AH143" s="2">
        <f t="shared" si="21"/>
        <v>2834800</v>
      </c>
      <c r="AI143" s="2" cm="1">
        <f t="array" ref="AI143">_xlfn.XLOOKUP(AI$1&amp;$AB143,$M$3:$M$1662&amp;$N$3:$N$1662,$O$3:$O$1662,0,0,1)</f>
        <v>3500</v>
      </c>
      <c r="AJ143" s="2" cm="1">
        <f t="array" ref="AJ143">_xlfn.XLOOKUP(AJ$1&amp;$AB143,$M$3:$M$1662&amp;$N$3:$N$1662,$O$3:$O$1662,0,0,1)</f>
        <v>0</v>
      </c>
      <c r="AK143" s="2" cm="1">
        <f t="array" ref="AK143">_xlfn.XLOOKUP(AK$1&amp;$AB143,$M$3:$M$1662&amp;$N$3:$N$1662,$O$3:$O$1662,0,0,1)</f>
        <v>2100</v>
      </c>
      <c r="AL143" s="2" cm="1">
        <f t="array" ref="AL143">_xlfn.XLOOKUP(AL$1&amp;$AB143,$M$3:$M$1662&amp;$N$3:$N$1662,$O$3:$O$1662,0,0,1)</f>
        <v>3400</v>
      </c>
      <c r="AM143" s="2" cm="1">
        <f t="array" ref="AM143">_xlfn.XLOOKUP(AM$1&amp;$AB143,$M$3:$M$1662&amp;$N$3:$N$1662,$O$3:$O$1662,0,0,1)</f>
        <v>6400</v>
      </c>
    </row>
    <row r="144" spans="13:39" x14ac:dyDescent="0.4">
      <c r="M144" t="s">
        <v>870</v>
      </c>
      <c r="N144" t="s">
        <v>686</v>
      </c>
      <c r="O144">
        <v>6400</v>
      </c>
      <c r="AB144" t="s">
        <v>189</v>
      </c>
      <c r="AC144" s="2">
        <f t="shared" si="20"/>
        <v>1335620</v>
      </c>
      <c r="AD144" s="2">
        <f t="shared" si="21"/>
        <v>972100</v>
      </c>
      <c r="AE144" s="2">
        <f t="shared" si="21"/>
        <v>858900</v>
      </c>
      <c r="AF144" s="2">
        <f t="shared" si="21"/>
        <v>1096800</v>
      </c>
      <c r="AG144" s="2">
        <f t="shared" si="21"/>
        <v>912800</v>
      </c>
      <c r="AH144" s="2">
        <f t="shared" si="21"/>
        <v>2837500</v>
      </c>
      <c r="AI144" s="2" cm="1">
        <f t="array" ref="AI144">_xlfn.XLOOKUP(AI$1&amp;$AB144,$M$3:$M$1662&amp;$N$3:$N$1662,$O$3:$O$1662,0,0,1)</f>
        <v>1100</v>
      </c>
      <c r="AJ144" s="2" cm="1">
        <f t="array" ref="AJ144">_xlfn.XLOOKUP(AJ$1&amp;$AB144,$M$3:$M$1662&amp;$N$3:$N$1662,$O$3:$O$1662,0,0,1)</f>
        <v>5100</v>
      </c>
      <c r="AK144" s="2" cm="1">
        <f t="array" ref="AK144">_xlfn.XLOOKUP(AK$1&amp;$AB144,$M$3:$M$1662&amp;$N$3:$N$1662,$O$3:$O$1662,0,0,1)</f>
        <v>3600</v>
      </c>
      <c r="AL144" s="2" cm="1">
        <f t="array" ref="AL144">_xlfn.XLOOKUP(AL$1&amp;$AB144,$M$3:$M$1662&amp;$N$3:$N$1662,$O$3:$O$1662,0,0,1)</f>
        <v>0</v>
      </c>
      <c r="AM144" s="2" cm="1">
        <f t="array" ref="AM144">_xlfn.XLOOKUP(AM$1&amp;$AB144,$M$3:$M$1662&amp;$N$3:$N$1662,$O$3:$O$1662,0,0,1)</f>
        <v>2700</v>
      </c>
    </row>
    <row r="145" spans="13:39" x14ac:dyDescent="0.4">
      <c r="M145" t="s">
        <v>870</v>
      </c>
      <c r="N145" t="s">
        <v>687</v>
      </c>
      <c r="O145">
        <v>2700</v>
      </c>
      <c r="AB145" t="s">
        <v>71</v>
      </c>
      <c r="AC145" s="2">
        <f t="shared" si="20"/>
        <v>1337780</v>
      </c>
      <c r="AD145" s="2">
        <f t="shared" si="21"/>
        <v>973100</v>
      </c>
      <c r="AE145" s="2">
        <f t="shared" si="21"/>
        <v>864700</v>
      </c>
      <c r="AF145" s="2">
        <f t="shared" si="21"/>
        <v>1097600</v>
      </c>
      <c r="AG145" s="2">
        <f t="shared" si="21"/>
        <v>912800</v>
      </c>
      <c r="AH145" s="2">
        <f t="shared" si="21"/>
        <v>2840700</v>
      </c>
      <c r="AI145" s="2" cm="1">
        <f t="array" ref="AI145">_xlfn.XLOOKUP(AI$1&amp;$AB145,$M$3:$M$1662&amp;$N$3:$N$1662,$O$3:$O$1662,0,0,1)</f>
        <v>1000</v>
      </c>
      <c r="AJ145" s="2" cm="1">
        <f t="array" ref="AJ145">_xlfn.XLOOKUP(AJ$1&amp;$AB145,$M$3:$M$1662&amp;$N$3:$N$1662,$O$3:$O$1662,0,0,1)</f>
        <v>5800</v>
      </c>
      <c r="AK145" s="2" cm="1">
        <f t="array" ref="AK145">_xlfn.XLOOKUP(AK$1&amp;$AB145,$M$3:$M$1662&amp;$N$3:$N$1662,$O$3:$O$1662,0,0,1)</f>
        <v>800</v>
      </c>
      <c r="AL145" s="2" cm="1">
        <f t="array" ref="AL145">_xlfn.XLOOKUP(AL$1&amp;$AB145,$M$3:$M$1662&amp;$N$3:$N$1662,$O$3:$O$1662,0,0,1)</f>
        <v>0</v>
      </c>
      <c r="AM145" s="2" cm="1">
        <f t="array" ref="AM145">_xlfn.XLOOKUP(AM$1&amp;$AB145,$M$3:$M$1662&amp;$N$3:$N$1662,$O$3:$O$1662,0,0,1)</f>
        <v>3200</v>
      </c>
    </row>
    <row r="146" spans="13:39" x14ac:dyDescent="0.4">
      <c r="M146" t="s">
        <v>870</v>
      </c>
      <c r="N146" t="s">
        <v>688</v>
      </c>
      <c r="O146">
        <v>3200</v>
      </c>
      <c r="AB146" t="s">
        <v>240</v>
      </c>
      <c r="AC146" s="2">
        <f t="shared" si="20"/>
        <v>1340060</v>
      </c>
      <c r="AD146" s="2">
        <f t="shared" si="21"/>
        <v>975100</v>
      </c>
      <c r="AE146" s="2">
        <f t="shared" si="21"/>
        <v>864800</v>
      </c>
      <c r="AF146" s="2">
        <f t="shared" si="21"/>
        <v>1101700</v>
      </c>
      <c r="AG146" s="2">
        <f t="shared" si="21"/>
        <v>913300</v>
      </c>
      <c r="AH146" s="2">
        <f t="shared" si="21"/>
        <v>2845400</v>
      </c>
      <c r="AI146" s="2" cm="1">
        <f t="array" ref="AI146">_xlfn.XLOOKUP(AI$1&amp;$AB146,$M$3:$M$1662&amp;$N$3:$N$1662,$O$3:$O$1662,0,0,1)</f>
        <v>2000</v>
      </c>
      <c r="AJ146" s="2" cm="1">
        <f t="array" ref="AJ146">_xlfn.XLOOKUP(AJ$1&amp;$AB146,$M$3:$M$1662&amp;$N$3:$N$1662,$O$3:$O$1662,0,0,1)</f>
        <v>100</v>
      </c>
      <c r="AK146" s="2" cm="1">
        <f t="array" ref="AK146">_xlfn.XLOOKUP(AK$1&amp;$AB146,$M$3:$M$1662&amp;$N$3:$N$1662,$O$3:$O$1662,0,0,1)</f>
        <v>4100</v>
      </c>
      <c r="AL146" s="2" cm="1">
        <f t="array" ref="AL146">_xlfn.XLOOKUP(AL$1&amp;$AB146,$M$3:$M$1662&amp;$N$3:$N$1662,$O$3:$O$1662,0,0,1)</f>
        <v>500</v>
      </c>
      <c r="AM146" s="2" cm="1">
        <f t="array" ref="AM146">_xlfn.XLOOKUP(AM$1&amp;$AB146,$M$3:$M$1662&amp;$N$3:$N$1662,$O$3:$O$1662,0,0,1)</f>
        <v>4700</v>
      </c>
    </row>
    <row r="147" spans="13:39" x14ac:dyDescent="0.4">
      <c r="M147" t="s">
        <v>870</v>
      </c>
      <c r="N147" t="s">
        <v>689</v>
      </c>
      <c r="O147">
        <v>4700</v>
      </c>
      <c r="AB147" t="s">
        <v>200</v>
      </c>
      <c r="AC147" s="2">
        <f t="shared" si="20"/>
        <v>1342160</v>
      </c>
      <c r="AD147" s="2">
        <f t="shared" si="21"/>
        <v>977700</v>
      </c>
      <c r="AE147" s="2">
        <f t="shared" si="21"/>
        <v>866300</v>
      </c>
      <c r="AF147" s="2">
        <f t="shared" si="21"/>
        <v>1103200</v>
      </c>
      <c r="AG147" s="2">
        <f t="shared" si="21"/>
        <v>915900</v>
      </c>
      <c r="AH147" s="2">
        <f t="shared" si="21"/>
        <v>2847700</v>
      </c>
      <c r="AI147" s="2" cm="1">
        <f t="array" ref="AI147">_xlfn.XLOOKUP(AI$1&amp;$AB147,$M$3:$M$1662&amp;$N$3:$N$1662,$O$3:$O$1662,0,0,1)</f>
        <v>2600</v>
      </c>
      <c r="AJ147" s="2" cm="1">
        <f t="array" ref="AJ147">_xlfn.XLOOKUP(AJ$1&amp;$AB147,$M$3:$M$1662&amp;$N$3:$N$1662,$O$3:$O$1662,0,0,1)</f>
        <v>1500</v>
      </c>
      <c r="AK147" s="2" cm="1">
        <f t="array" ref="AK147">_xlfn.XLOOKUP(AK$1&amp;$AB147,$M$3:$M$1662&amp;$N$3:$N$1662,$O$3:$O$1662,0,0,1)</f>
        <v>1500</v>
      </c>
      <c r="AL147" s="2" cm="1">
        <f t="array" ref="AL147">_xlfn.XLOOKUP(AL$1&amp;$AB147,$M$3:$M$1662&amp;$N$3:$N$1662,$O$3:$O$1662,0,0,1)</f>
        <v>2600</v>
      </c>
      <c r="AM147" s="2" cm="1">
        <f t="array" ref="AM147">_xlfn.XLOOKUP(AM$1&amp;$AB147,$M$3:$M$1662&amp;$N$3:$N$1662,$O$3:$O$1662,0,0,1)</f>
        <v>2300</v>
      </c>
    </row>
    <row r="148" spans="13:39" x14ac:dyDescent="0.4">
      <c r="M148" t="s">
        <v>870</v>
      </c>
      <c r="N148" t="s">
        <v>690</v>
      </c>
      <c r="O148">
        <v>2300</v>
      </c>
      <c r="AB148" t="s">
        <v>53</v>
      </c>
      <c r="AC148" s="2">
        <f t="shared" si="20"/>
        <v>1346840</v>
      </c>
      <c r="AD148" s="2">
        <f t="shared" ref="AD148:AH163" si="22">AD147+AI148</f>
        <v>979100</v>
      </c>
      <c r="AE148" s="2">
        <f t="shared" si="22"/>
        <v>870900</v>
      </c>
      <c r="AF148" s="2">
        <f t="shared" si="22"/>
        <v>1104500</v>
      </c>
      <c r="AG148" s="2">
        <f t="shared" si="22"/>
        <v>916300</v>
      </c>
      <c r="AH148" s="2">
        <f t="shared" si="22"/>
        <v>2863400</v>
      </c>
      <c r="AI148" s="2" cm="1">
        <f t="array" ref="AI148">_xlfn.XLOOKUP(AI$1&amp;$AB148,$M$3:$M$1662&amp;$N$3:$N$1662,$O$3:$O$1662,0,0,1)</f>
        <v>1400</v>
      </c>
      <c r="AJ148" s="2" cm="1">
        <f t="array" ref="AJ148">_xlfn.XLOOKUP(AJ$1&amp;$AB148,$M$3:$M$1662&amp;$N$3:$N$1662,$O$3:$O$1662,0,0,1)</f>
        <v>4600</v>
      </c>
      <c r="AK148" s="2" cm="1">
        <f t="array" ref="AK148">_xlfn.XLOOKUP(AK$1&amp;$AB148,$M$3:$M$1662&amp;$N$3:$N$1662,$O$3:$O$1662,0,0,1)</f>
        <v>1300</v>
      </c>
      <c r="AL148" s="2" cm="1">
        <f t="array" ref="AL148">_xlfn.XLOOKUP(AL$1&amp;$AB148,$M$3:$M$1662&amp;$N$3:$N$1662,$O$3:$O$1662,0,0,1)</f>
        <v>400</v>
      </c>
      <c r="AM148" s="2" cm="1">
        <f t="array" ref="AM148">_xlfn.XLOOKUP(AM$1&amp;$AB148,$M$3:$M$1662&amp;$N$3:$N$1662,$O$3:$O$1662,0,0,1)</f>
        <v>15700</v>
      </c>
    </row>
    <row r="149" spans="13:39" x14ac:dyDescent="0.4">
      <c r="M149" t="s">
        <v>870</v>
      </c>
      <c r="N149" t="s">
        <v>691</v>
      </c>
      <c r="O149">
        <v>15700</v>
      </c>
      <c r="AB149" t="s">
        <v>10</v>
      </c>
      <c r="AC149" s="2">
        <f t="shared" si="20"/>
        <v>1351760</v>
      </c>
      <c r="AD149" s="2">
        <f t="shared" si="22"/>
        <v>979600</v>
      </c>
      <c r="AE149" s="2">
        <f t="shared" si="22"/>
        <v>872200</v>
      </c>
      <c r="AF149" s="2">
        <f t="shared" si="22"/>
        <v>1105800</v>
      </c>
      <c r="AG149" s="2">
        <f t="shared" si="22"/>
        <v>916300</v>
      </c>
      <c r="AH149" s="2">
        <f t="shared" si="22"/>
        <v>2884900</v>
      </c>
      <c r="AI149" s="2" cm="1">
        <f t="array" ref="AI149">_xlfn.XLOOKUP(AI$1&amp;$AB149,$M$3:$M$1662&amp;$N$3:$N$1662,$O$3:$O$1662,0,0,1)</f>
        <v>500</v>
      </c>
      <c r="AJ149" s="2" cm="1">
        <f t="array" ref="AJ149">_xlfn.XLOOKUP(AJ$1&amp;$AB149,$M$3:$M$1662&amp;$N$3:$N$1662,$O$3:$O$1662,0,0,1)</f>
        <v>1300</v>
      </c>
      <c r="AK149" s="2" cm="1">
        <f t="array" ref="AK149">_xlfn.XLOOKUP(AK$1&amp;$AB149,$M$3:$M$1662&amp;$N$3:$N$1662,$O$3:$O$1662,0,0,1)</f>
        <v>1300</v>
      </c>
      <c r="AL149" s="2" cm="1">
        <f t="array" ref="AL149">_xlfn.XLOOKUP(AL$1&amp;$AB149,$M$3:$M$1662&amp;$N$3:$N$1662,$O$3:$O$1662,0,0,1)</f>
        <v>0</v>
      </c>
      <c r="AM149" s="2" cm="1">
        <f t="array" ref="AM149">_xlfn.XLOOKUP(AM$1&amp;$AB149,$M$3:$M$1662&amp;$N$3:$N$1662,$O$3:$O$1662,0,0,1)</f>
        <v>21500</v>
      </c>
    </row>
    <row r="150" spans="13:39" x14ac:dyDescent="0.4">
      <c r="M150" t="s">
        <v>870</v>
      </c>
      <c r="N150" t="s">
        <v>692</v>
      </c>
      <c r="O150">
        <v>21500</v>
      </c>
      <c r="AB150" t="s">
        <v>49</v>
      </c>
      <c r="AC150" s="2">
        <f t="shared" si="20"/>
        <v>1353800</v>
      </c>
      <c r="AD150" s="2">
        <f t="shared" si="22"/>
        <v>981500</v>
      </c>
      <c r="AE150" s="2">
        <f t="shared" si="22"/>
        <v>872200</v>
      </c>
      <c r="AF150" s="2">
        <f t="shared" si="22"/>
        <v>1106800</v>
      </c>
      <c r="AG150" s="2">
        <f t="shared" si="22"/>
        <v>918500</v>
      </c>
      <c r="AH150" s="2">
        <f t="shared" si="22"/>
        <v>2890000</v>
      </c>
      <c r="AI150" s="2" cm="1">
        <f t="array" ref="AI150">_xlfn.XLOOKUP(AI$1&amp;$AB150,$M$3:$M$1662&amp;$N$3:$N$1662,$O$3:$O$1662,0,0,1)</f>
        <v>1900</v>
      </c>
      <c r="AJ150" s="2" cm="1">
        <f t="array" ref="AJ150">_xlfn.XLOOKUP(AJ$1&amp;$AB150,$M$3:$M$1662&amp;$N$3:$N$1662,$O$3:$O$1662,0,0,1)</f>
        <v>0</v>
      </c>
      <c r="AK150" s="2" cm="1">
        <f t="array" ref="AK150">_xlfn.XLOOKUP(AK$1&amp;$AB150,$M$3:$M$1662&amp;$N$3:$N$1662,$O$3:$O$1662,0,0,1)</f>
        <v>1000</v>
      </c>
      <c r="AL150" s="2" cm="1">
        <f t="array" ref="AL150">_xlfn.XLOOKUP(AL$1&amp;$AB150,$M$3:$M$1662&amp;$N$3:$N$1662,$O$3:$O$1662,0,0,1)</f>
        <v>2200</v>
      </c>
      <c r="AM150" s="2" cm="1">
        <f t="array" ref="AM150">_xlfn.XLOOKUP(AM$1&amp;$AB150,$M$3:$M$1662&amp;$N$3:$N$1662,$O$3:$O$1662,0,0,1)</f>
        <v>5100</v>
      </c>
    </row>
    <row r="151" spans="13:39" x14ac:dyDescent="0.4">
      <c r="M151" t="s">
        <v>870</v>
      </c>
      <c r="N151" t="s">
        <v>693</v>
      </c>
      <c r="O151">
        <v>5100</v>
      </c>
      <c r="AB151" t="s">
        <v>77</v>
      </c>
      <c r="AC151" s="2">
        <f t="shared" si="20"/>
        <v>1357080</v>
      </c>
      <c r="AD151" s="2">
        <f t="shared" si="22"/>
        <v>984300</v>
      </c>
      <c r="AE151" s="2">
        <f t="shared" si="22"/>
        <v>873200</v>
      </c>
      <c r="AF151" s="2">
        <f t="shared" si="22"/>
        <v>1107400</v>
      </c>
      <c r="AG151" s="2">
        <f t="shared" si="22"/>
        <v>918900</v>
      </c>
      <c r="AH151" s="2">
        <f t="shared" si="22"/>
        <v>2901600</v>
      </c>
      <c r="AI151" s="2" cm="1">
        <f t="array" ref="AI151">_xlfn.XLOOKUP(AI$1&amp;$AB151,$M$3:$M$1662&amp;$N$3:$N$1662,$O$3:$O$1662,0,0,1)</f>
        <v>2800</v>
      </c>
      <c r="AJ151" s="2" cm="1">
        <f t="array" ref="AJ151">_xlfn.XLOOKUP(AJ$1&amp;$AB151,$M$3:$M$1662&amp;$N$3:$N$1662,$O$3:$O$1662,0,0,1)</f>
        <v>1000</v>
      </c>
      <c r="AK151" s="2" cm="1">
        <f t="array" ref="AK151">_xlfn.XLOOKUP(AK$1&amp;$AB151,$M$3:$M$1662&amp;$N$3:$N$1662,$O$3:$O$1662,0,0,1)</f>
        <v>600</v>
      </c>
      <c r="AL151" s="2" cm="1">
        <f t="array" ref="AL151">_xlfn.XLOOKUP(AL$1&amp;$AB151,$M$3:$M$1662&amp;$N$3:$N$1662,$O$3:$O$1662,0,0,1)</f>
        <v>400</v>
      </c>
      <c r="AM151" s="2" cm="1">
        <f t="array" ref="AM151">_xlfn.XLOOKUP(AM$1&amp;$AB151,$M$3:$M$1662&amp;$N$3:$N$1662,$O$3:$O$1662,0,0,1)</f>
        <v>11600</v>
      </c>
    </row>
    <row r="152" spans="13:39" x14ac:dyDescent="0.4">
      <c r="M152" t="s">
        <v>870</v>
      </c>
      <c r="N152" t="s">
        <v>694</v>
      </c>
      <c r="O152">
        <v>11600</v>
      </c>
      <c r="AB152" t="s">
        <v>11</v>
      </c>
      <c r="AC152" s="2">
        <f t="shared" si="20"/>
        <v>1359680</v>
      </c>
      <c r="AD152" s="2">
        <f t="shared" si="22"/>
        <v>994900</v>
      </c>
      <c r="AE152" s="2">
        <f t="shared" si="22"/>
        <v>873500</v>
      </c>
      <c r="AF152" s="2">
        <f t="shared" si="22"/>
        <v>1107800</v>
      </c>
      <c r="AG152" s="2">
        <f t="shared" si="22"/>
        <v>919600</v>
      </c>
      <c r="AH152" s="2">
        <f t="shared" si="22"/>
        <v>2902600</v>
      </c>
      <c r="AI152" s="2" cm="1">
        <f t="array" ref="AI152">_xlfn.XLOOKUP(AI$1&amp;$AB152,$M$3:$M$1662&amp;$N$3:$N$1662,$O$3:$O$1662,0,0,1)</f>
        <v>10600</v>
      </c>
      <c r="AJ152" s="2" cm="1">
        <f t="array" ref="AJ152">_xlfn.XLOOKUP(AJ$1&amp;$AB152,$M$3:$M$1662&amp;$N$3:$N$1662,$O$3:$O$1662,0,0,1)</f>
        <v>300</v>
      </c>
      <c r="AK152" s="2" cm="1">
        <f t="array" ref="AK152">_xlfn.XLOOKUP(AK$1&amp;$AB152,$M$3:$M$1662&amp;$N$3:$N$1662,$O$3:$O$1662,0,0,1)</f>
        <v>400</v>
      </c>
      <c r="AL152" s="2" cm="1">
        <f t="array" ref="AL152">_xlfn.XLOOKUP(AL$1&amp;$AB152,$M$3:$M$1662&amp;$N$3:$N$1662,$O$3:$O$1662,0,0,1)</f>
        <v>700</v>
      </c>
      <c r="AM152" s="2" cm="1">
        <f t="array" ref="AM152">_xlfn.XLOOKUP(AM$1&amp;$AB152,$M$3:$M$1662&amp;$N$3:$N$1662,$O$3:$O$1662,0,0,1)</f>
        <v>1000</v>
      </c>
    </row>
    <row r="153" spans="13:39" x14ac:dyDescent="0.4">
      <c r="M153" t="s">
        <v>870</v>
      </c>
      <c r="N153" t="s">
        <v>695</v>
      </c>
      <c r="O153">
        <v>1000</v>
      </c>
      <c r="AB153" t="s">
        <v>12</v>
      </c>
      <c r="AC153" s="2">
        <f t="shared" si="20"/>
        <v>1391380</v>
      </c>
      <c r="AD153" s="2">
        <f t="shared" si="22"/>
        <v>1015000</v>
      </c>
      <c r="AE153" s="2">
        <f t="shared" si="22"/>
        <v>883800</v>
      </c>
      <c r="AF153" s="2">
        <f t="shared" si="22"/>
        <v>1126500</v>
      </c>
      <c r="AG153" s="2">
        <f t="shared" si="22"/>
        <v>934100</v>
      </c>
      <c r="AH153" s="2">
        <f t="shared" si="22"/>
        <v>2997500</v>
      </c>
      <c r="AI153" s="2" cm="1">
        <f t="array" ref="AI153">_xlfn.XLOOKUP(AI$1&amp;$AB153,$M$3:$M$1662&amp;$N$3:$N$1662,$O$3:$O$1662,0,0,1)</f>
        <v>20100</v>
      </c>
      <c r="AJ153" s="2" cm="1">
        <f t="array" ref="AJ153">_xlfn.XLOOKUP(AJ$1&amp;$AB153,$M$3:$M$1662&amp;$N$3:$N$1662,$O$3:$O$1662,0,0,1)</f>
        <v>10300</v>
      </c>
      <c r="AK153" s="2" cm="1">
        <f t="array" ref="AK153">_xlfn.XLOOKUP(AK$1&amp;$AB153,$M$3:$M$1662&amp;$N$3:$N$1662,$O$3:$O$1662,0,0,1)</f>
        <v>18700</v>
      </c>
      <c r="AL153" s="2" cm="1">
        <f t="array" ref="AL153">_xlfn.XLOOKUP(AL$1&amp;$AB153,$M$3:$M$1662&amp;$N$3:$N$1662,$O$3:$O$1662,0,0,1)</f>
        <v>14500</v>
      </c>
      <c r="AM153" s="2" cm="1">
        <f t="array" ref="AM153">_xlfn.XLOOKUP(AM$1&amp;$AB153,$M$3:$M$1662&amp;$N$3:$N$1662,$O$3:$O$1662,0,0,1)</f>
        <v>94900</v>
      </c>
    </row>
    <row r="154" spans="13:39" x14ac:dyDescent="0.4">
      <c r="M154" t="s">
        <v>870</v>
      </c>
      <c r="N154" t="s">
        <v>696</v>
      </c>
      <c r="O154">
        <v>94900</v>
      </c>
      <c r="AB154" t="s">
        <v>84</v>
      </c>
      <c r="AC154" s="2">
        <f t="shared" si="20"/>
        <v>1412260</v>
      </c>
      <c r="AD154" s="2">
        <f t="shared" si="22"/>
        <v>1062400</v>
      </c>
      <c r="AE154" s="2">
        <f t="shared" si="22"/>
        <v>902000</v>
      </c>
      <c r="AF154" s="2">
        <f t="shared" si="22"/>
        <v>1133000</v>
      </c>
      <c r="AG154" s="2">
        <f t="shared" si="22"/>
        <v>939600</v>
      </c>
      <c r="AH154" s="2">
        <f t="shared" si="22"/>
        <v>3024300</v>
      </c>
      <c r="AI154" s="2" cm="1">
        <f t="array" ref="AI154">_xlfn.XLOOKUP(AI$1&amp;$AB154,$M$3:$M$1662&amp;$N$3:$N$1662,$O$3:$O$1662,0,0,1)</f>
        <v>47400</v>
      </c>
      <c r="AJ154" s="2" cm="1">
        <f t="array" ref="AJ154">_xlfn.XLOOKUP(AJ$1&amp;$AB154,$M$3:$M$1662&amp;$N$3:$N$1662,$O$3:$O$1662,0,0,1)</f>
        <v>18200</v>
      </c>
      <c r="AK154" s="2" cm="1">
        <f t="array" ref="AK154">_xlfn.XLOOKUP(AK$1&amp;$AB154,$M$3:$M$1662&amp;$N$3:$N$1662,$O$3:$O$1662,0,0,1)</f>
        <v>6500</v>
      </c>
      <c r="AL154" s="2" cm="1">
        <f t="array" ref="AL154">_xlfn.XLOOKUP(AL$1&amp;$AB154,$M$3:$M$1662&amp;$N$3:$N$1662,$O$3:$O$1662,0,0,1)</f>
        <v>5500</v>
      </c>
      <c r="AM154" s="2" cm="1">
        <f t="array" ref="AM154">_xlfn.XLOOKUP(AM$1&amp;$AB154,$M$3:$M$1662&amp;$N$3:$N$1662,$O$3:$O$1662,0,0,1)</f>
        <v>26800</v>
      </c>
    </row>
    <row r="155" spans="13:39" x14ac:dyDescent="0.4">
      <c r="M155" t="s">
        <v>870</v>
      </c>
      <c r="N155" t="s">
        <v>697</v>
      </c>
      <c r="O155">
        <v>26800</v>
      </c>
      <c r="AB155" t="s">
        <v>33</v>
      </c>
      <c r="AC155" s="2">
        <f t="shared" si="20"/>
        <v>1424740</v>
      </c>
      <c r="AD155" s="2">
        <f t="shared" si="22"/>
        <v>1102500</v>
      </c>
      <c r="AE155" s="2">
        <f t="shared" si="22"/>
        <v>914300</v>
      </c>
      <c r="AF155" s="2">
        <f t="shared" si="22"/>
        <v>1134100</v>
      </c>
      <c r="AG155" s="2">
        <f t="shared" si="22"/>
        <v>942400</v>
      </c>
      <c r="AH155" s="2">
        <f t="shared" si="22"/>
        <v>3030400</v>
      </c>
      <c r="AI155" s="2" cm="1">
        <f t="array" ref="AI155">_xlfn.XLOOKUP(AI$1&amp;$AB155,$M$3:$M$1662&amp;$N$3:$N$1662,$O$3:$O$1662,0,0,1)</f>
        <v>40100</v>
      </c>
      <c r="AJ155" s="2" cm="1">
        <f t="array" ref="AJ155">_xlfn.XLOOKUP(AJ$1&amp;$AB155,$M$3:$M$1662&amp;$N$3:$N$1662,$O$3:$O$1662,0,0,1)</f>
        <v>12300</v>
      </c>
      <c r="AK155" s="2" cm="1">
        <f t="array" ref="AK155">_xlfn.XLOOKUP(AK$1&amp;$AB155,$M$3:$M$1662&amp;$N$3:$N$1662,$O$3:$O$1662,0,0,1)</f>
        <v>1100</v>
      </c>
      <c r="AL155" s="2" cm="1">
        <f t="array" ref="AL155">_xlfn.XLOOKUP(AL$1&amp;$AB155,$M$3:$M$1662&amp;$N$3:$N$1662,$O$3:$O$1662,0,0,1)</f>
        <v>2800</v>
      </c>
      <c r="AM155" s="2" cm="1">
        <f t="array" ref="AM155">_xlfn.XLOOKUP(AM$1&amp;$AB155,$M$3:$M$1662&amp;$N$3:$N$1662,$O$3:$O$1662,0,0,1)</f>
        <v>6100</v>
      </c>
    </row>
    <row r="156" spans="13:39" x14ac:dyDescent="0.4">
      <c r="M156" t="s">
        <v>870</v>
      </c>
      <c r="N156" t="s">
        <v>698</v>
      </c>
      <c r="O156">
        <v>6100</v>
      </c>
      <c r="AB156" t="s">
        <v>160</v>
      </c>
      <c r="AC156" s="2">
        <f t="shared" si="20"/>
        <v>1438380</v>
      </c>
      <c r="AD156" s="2">
        <f t="shared" si="22"/>
        <v>1133900</v>
      </c>
      <c r="AE156" s="2">
        <f t="shared" si="22"/>
        <v>916000</v>
      </c>
      <c r="AF156" s="2">
        <f t="shared" si="22"/>
        <v>1135200</v>
      </c>
      <c r="AG156" s="2">
        <f t="shared" si="22"/>
        <v>947200</v>
      </c>
      <c r="AH156" s="2">
        <f t="shared" si="22"/>
        <v>3059600</v>
      </c>
      <c r="AI156" s="2" cm="1">
        <f t="array" ref="AI156">_xlfn.XLOOKUP(AI$1&amp;$AB156,$M$3:$M$1662&amp;$N$3:$N$1662,$O$3:$O$1662,0,0,1)</f>
        <v>31400</v>
      </c>
      <c r="AJ156" s="2" cm="1">
        <f t="array" ref="AJ156">_xlfn.XLOOKUP(AJ$1&amp;$AB156,$M$3:$M$1662&amp;$N$3:$N$1662,$O$3:$O$1662,0,0,1)</f>
        <v>1700</v>
      </c>
      <c r="AK156" s="2" cm="1">
        <f t="array" ref="AK156">_xlfn.XLOOKUP(AK$1&amp;$AB156,$M$3:$M$1662&amp;$N$3:$N$1662,$O$3:$O$1662,0,0,1)</f>
        <v>1100</v>
      </c>
      <c r="AL156" s="2" cm="1">
        <f t="array" ref="AL156">_xlfn.XLOOKUP(AL$1&amp;$AB156,$M$3:$M$1662&amp;$N$3:$N$1662,$O$3:$O$1662,0,0,1)</f>
        <v>4800</v>
      </c>
      <c r="AM156" s="2" cm="1">
        <f t="array" ref="AM156">_xlfn.XLOOKUP(AM$1&amp;$AB156,$M$3:$M$1662&amp;$N$3:$N$1662,$O$3:$O$1662,0,0,1)</f>
        <v>29200</v>
      </c>
    </row>
    <row r="157" spans="13:39" x14ac:dyDescent="0.4">
      <c r="M157" t="s">
        <v>870</v>
      </c>
      <c r="N157" t="s">
        <v>699</v>
      </c>
      <c r="O157">
        <v>29200</v>
      </c>
      <c r="AB157" t="s">
        <v>60</v>
      </c>
      <c r="AC157" s="2">
        <f t="shared" si="20"/>
        <v>1465520</v>
      </c>
      <c r="AD157" s="2">
        <f t="shared" si="22"/>
        <v>1139400</v>
      </c>
      <c r="AE157" s="2">
        <f t="shared" si="22"/>
        <v>922900</v>
      </c>
      <c r="AF157" s="2">
        <f t="shared" si="22"/>
        <v>1145100</v>
      </c>
      <c r="AG157" s="2">
        <f t="shared" si="22"/>
        <v>954200</v>
      </c>
      <c r="AH157" s="2">
        <f t="shared" si="22"/>
        <v>3166000</v>
      </c>
      <c r="AI157" s="2" cm="1">
        <f t="array" ref="AI157">_xlfn.XLOOKUP(AI$1&amp;$AB157,$M$3:$M$1662&amp;$N$3:$N$1662,$O$3:$O$1662,0,0,1)</f>
        <v>5500</v>
      </c>
      <c r="AJ157" s="2" cm="1">
        <f t="array" ref="AJ157">_xlfn.XLOOKUP(AJ$1&amp;$AB157,$M$3:$M$1662&amp;$N$3:$N$1662,$O$3:$O$1662,0,0,1)</f>
        <v>6900</v>
      </c>
      <c r="AK157" s="2" cm="1">
        <f t="array" ref="AK157">_xlfn.XLOOKUP(AK$1&amp;$AB157,$M$3:$M$1662&amp;$N$3:$N$1662,$O$3:$O$1662,0,0,1)</f>
        <v>9900</v>
      </c>
      <c r="AL157" s="2" cm="1">
        <f t="array" ref="AL157">_xlfn.XLOOKUP(AL$1&amp;$AB157,$M$3:$M$1662&amp;$N$3:$N$1662,$O$3:$O$1662,0,0,1)</f>
        <v>7000</v>
      </c>
      <c r="AM157" s="2" cm="1">
        <f t="array" ref="AM157">_xlfn.XLOOKUP(AM$1&amp;$AB157,$M$3:$M$1662&amp;$N$3:$N$1662,$O$3:$O$1662,0,0,1)</f>
        <v>106400</v>
      </c>
    </row>
    <row r="158" spans="13:39" x14ac:dyDescent="0.4">
      <c r="M158" t="s">
        <v>870</v>
      </c>
      <c r="N158" t="s">
        <v>700</v>
      </c>
      <c r="O158">
        <v>106400</v>
      </c>
      <c r="AB158" t="s">
        <v>151</v>
      </c>
      <c r="AC158" s="2">
        <f t="shared" si="20"/>
        <v>1474260</v>
      </c>
      <c r="AD158" s="2">
        <f t="shared" si="22"/>
        <v>1147000</v>
      </c>
      <c r="AE158" s="2">
        <f t="shared" si="22"/>
        <v>933100</v>
      </c>
      <c r="AF158" s="2">
        <f t="shared" si="22"/>
        <v>1153300</v>
      </c>
      <c r="AG158" s="2">
        <f t="shared" si="22"/>
        <v>959000</v>
      </c>
      <c r="AH158" s="2">
        <f t="shared" si="22"/>
        <v>3178900</v>
      </c>
      <c r="AI158" s="2" cm="1">
        <f t="array" ref="AI158">_xlfn.XLOOKUP(AI$1&amp;$AB158,$M$3:$M$1662&amp;$N$3:$N$1662,$O$3:$O$1662,0,0,1)</f>
        <v>7600</v>
      </c>
      <c r="AJ158" s="2" cm="1">
        <f t="array" ref="AJ158">_xlfn.XLOOKUP(AJ$1&amp;$AB158,$M$3:$M$1662&amp;$N$3:$N$1662,$O$3:$O$1662,0,0,1)</f>
        <v>10200</v>
      </c>
      <c r="AK158" s="2" cm="1">
        <f t="array" ref="AK158">_xlfn.XLOOKUP(AK$1&amp;$AB158,$M$3:$M$1662&amp;$N$3:$N$1662,$O$3:$O$1662,0,0,1)</f>
        <v>8200</v>
      </c>
      <c r="AL158" s="2" cm="1">
        <f t="array" ref="AL158">_xlfn.XLOOKUP(AL$1&amp;$AB158,$M$3:$M$1662&amp;$N$3:$N$1662,$O$3:$O$1662,0,0,1)</f>
        <v>4800</v>
      </c>
      <c r="AM158" s="2" cm="1">
        <f t="array" ref="AM158">_xlfn.XLOOKUP(AM$1&amp;$AB158,$M$3:$M$1662&amp;$N$3:$N$1662,$O$3:$O$1662,0,0,1)</f>
        <v>12900</v>
      </c>
    </row>
    <row r="159" spans="13:39" x14ac:dyDescent="0.4">
      <c r="M159" t="s">
        <v>870</v>
      </c>
      <c r="N159" t="s">
        <v>701</v>
      </c>
      <c r="O159">
        <v>12900</v>
      </c>
      <c r="AB159" t="s">
        <v>121</v>
      </c>
      <c r="AC159" s="2">
        <f t="shared" si="20"/>
        <v>1478920</v>
      </c>
      <c r="AD159" s="2">
        <f t="shared" si="22"/>
        <v>1155200</v>
      </c>
      <c r="AE159" s="2">
        <f t="shared" si="22"/>
        <v>933200</v>
      </c>
      <c r="AF159" s="2">
        <f t="shared" si="22"/>
        <v>1154100</v>
      </c>
      <c r="AG159" s="2">
        <f t="shared" si="22"/>
        <v>961400</v>
      </c>
      <c r="AH159" s="2">
        <f t="shared" si="22"/>
        <v>3190700</v>
      </c>
      <c r="AI159" s="2" cm="1">
        <f t="array" ref="AI159">_xlfn.XLOOKUP(AI$1&amp;$AB159,$M$3:$M$1662&amp;$N$3:$N$1662,$O$3:$O$1662,0,0,1)</f>
        <v>8200</v>
      </c>
      <c r="AJ159" s="2" cm="1">
        <f t="array" ref="AJ159">_xlfn.XLOOKUP(AJ$1&amp;$AB159,$M$3:$M$1662&amp;$N$3:$N$1662,$O$3:$O$1662,0,0,1)</f>
        <v>100</v>
      </c>
      <c r="AK159" s="2" cm="1">
        <f t="array" ref="AK159">_xlfn.XLOOKUP(AK$1&amp;$AB159,$M$3:$M$1662&amp;$N$3:$N$1662,$O$3:$O$1662,0,0,1)</f>
        <v>800</v>
      </c>
      <c r="AL159" s="2" cm="1">
        <f t="array" ref="AL159">_xlfn.XLOOKUP(AL$1&amp;$AB159,$M$3:$M$1662&amp;$N$3:$N$1662,$O$3:$O$1662,0,0,1)</f>
        <v>2400</v>
      </c>
      <c r="AM159" s="2" cm="1">
        <f t="array" ref="AM159">_xlfn.XLOOKUP(AM$1&amp;$AB159,$M$3:$M$1662&amp;$N$3:$N$1662,$O$3:$O$1662,0,0,1)</f>
        <v>11800</v>
      </c>
    </row>
    <row r="160" spans="13:39" x14ac:dyDescent="0.4">
      <c r="M160" t="s">
        <v>870</v>
      </c>
      <c r="N160" t="s">
        <v>702</v>
      </c>
      <c r="O160">
        <v>11800</v>
      </c>
      <c r="AB160" t="s">
        <v>134</v>
      </c>
      <c r="AC160" s="2">
        <f t="shared" si="20"/>
        <v>1484180</v>
      </c>
      <c r="AD160" s="2">
        <f t="shared" si="22"/>
        <v>1160100</v>
      </c>
      <c r="AE160" s="2">
        <f t="shared" si="22"/>
        <v>935800</v>
      </c>
      <c r="AF160" s="2">
        <f t="shared" si="22"/>
        <v>1165900</v>
      </c>
      <c r="AG160" s="2">
        <f t="shared" si="22"/>
        <v>963900</v>
      </c>
      <c r="AH160" s="2">
        <f t="shared" si="22"/>
        <v>3195200</v>
      </c>
      <c r="AI160" s="2" cm="1">
        <f t="array" ref="AI160">_xlfn.XLOOKUP(AI$1&amp;$AB160,$M$3:$M$1662&amp;$N$3:$N$1662,$O$3:$O$1662,0,0,1)</f>
        <v>4900</v>
      </c>
      <c r="AJ160" s="2" cm="1">
        <f t="array" ref="AJ160">_xlfn.XLOOKUP(AJ$1&amp;$AB160,$M$3:$M$1662&amp;$N$3:$N$1662,$O$3:$O$1662,0,0,1)</f>
        <v>2600</v>
      </c>
      <c r="AK160" s="2" cm="1">
        <f t="array" ref="AK160">_xlfn.XLOOKUP(AK$1&amp;$AB160,$M$3:$M$1662&amp;$N$3:$N$1662,$O$3:$O$1662,0,0,1)</f>
        <v>11800</v>
      </c>
      <c r="AL160" s="2" cm="1">
        <f t="array" ref="AL160">_xlfn.XLOOKUP(AL$1&amp;$AB160,$M$3:$M$1662&amp;$N$3:$N$1662,$O$3:$O$1662,0,0,1)</f>
        <v>2500</v>
      </c>
      <c r="AM160" s="2" cm="1">
        <f t="array" ref="AM160">_xlfn.XLOOKUP(AM$1&amp;$AB160,$M$3:$M$1662&amp;$N$3:$N$1662,$O$3:$O$1662,0,0,1)</f>
        <v>4500</v>
      </c>
    </row>
    <row r="161" spans="13:39" x14ac:dyDescent="0.4">
      <c r="M161" t="s">
        <v>870</v>
      </c>
      <c r="N161" t="s">
        <v>703</v>
      </c>
      <c r="O161">
        <v>4500</v>
      </c>
      <c r="AB161" t="s">
        <v>144</v>
      </c>
      <c r="AC161" s="2">
        <f t="shared" si="20"/>
        <v>1491820</v>
      </c>
      <c r="AD161" s="2">
        <f t="shared" si="22"/>
        <v>1162500</v>
      </c>
      <c r="AE161" s="2">
        <f t="shared" si="22"/>
        <v>942300</v>
      </c>
      <c r="AF161" s="2">
        <f t="shared" si="22"/>
        <v>1185000</v>
      </c>
      <c r="AG161" s="2">
        <f t="shared" si="22"/>
        <v>967300</v>
      </c>
      <c r="AH161" s="2">
        <f t="shared" si="22"/>
        <v>3202000</v>
      </c>
      <c r="AI161" s="2" cm="1">
        <f t="array" ref="AI161">_xlfn.XLOOKUP(AI$1&amp;$AB161,$M$3:$M$1662&amp;$N$3:$N$1662,$O$3:$O$1662,0,0,1)</f>
        <v>2400</v>
      </c>
      <c r="AJ161" s="2" cm="1">
        <f t="array" ref="AJ161">_xlfn.XLOOKUP(AJ$1&amp;$AB161,$M$3:$M$1662&amp;$N$3:$N$1662,$O$3:$O$1662,0,0,1)</f>
        <v>6500</v>
      </c>
      <c r="AK161" s="2" cm="1">
        <f t="array" ref="AK161">_xlfn.XLOOKUP(AK$1&amp;$AB161,$M$3:$M$1662&amp;$N$3:$N$1662,$O$3:$O$1662,0,0,1)</f>
        <v>19100</v>
      </c>
      <c r="AL161" s="2" cm="1">
        <f t="array" ref="AL161">_xlfn.XLOOKUP(AL$1&amp;$AB161,$M$3:$M$1662&amp;$N$3:$N$1662,$O$3:$O$1662,0,0,1)</f>
        <v>3400</v>
      </c>
      <c r="AM161" s="2" cm="1">
        <f t="array" ref="AM161">_xlfn.XLOOKUP(AM$1&amp;$AB161,$M$3:$M$1662&amp;$N$3:$N$1662,$O$3:$O$1662,0,0,1)</f>
        <v>6800</v>
      </c>
    </row>
    <row r="162" spans="13:39" x14ac:dyDescent="0.4">
      <c r="M162" t="s">
        <v>870</v>
      </c>
      <c r="N162" t="s">
        <v>704</v>
      </c>
      <c r="O162">
        <v>6800</v>
      </c>
      <c r="AB162" t="s">
        <v>125</v>
      </c>
      <c r="AC162" s="2">
        <f t="shared" si="20"/>
        <v>1495620</v>
      </c>
      <c r="AD162" s="2">
        <f t="shared" si="22"/>
        <v>1170900</v>
      </c>
      <c r="AE162" s="2">
        <f t="shared" si="22"/>
        <v>944100</v>
      </c>
      <c r="AF162" s="2">
        <f t="shared" si="22"/>
        <v>1186900</v>
      </c>
      <c r="AG162" s="2">
        <f t="shared" si="22"/>
        <v>967300</v>
      </c>
      <c r="AH162" s="2">
        <f t="shared" si="22"/>
        <v>3208900</v>
      </c>
      <c r="AI162" s="2" cm="1">
        <f t="array" ref="AI162">_xlfn.XLOOKUP(AI$1&amp;$AB162,$M$3:$M$1662&amp;$N$3:$N$1662,$O$3:$O$1662,0,0,1)</f>
        <v>8400</v>
      </c>
      <c r="AJ162" s="2" cm="1">
        <f t="array" ref="AJ162">_xlfn.XLOOKUP(AJ$1&amp;$AB162,$M$3:$M$1662&amp;$N$3:$N$1662,$O$3:$O$1662,0,0,1)</f>
        <v>1800</v>
      </c>
      <c r="AK162" s="2" cm="1">
        <f t="array" ref="AK162">_xlfn.XLOOKUP(AK$1&amp;$AB162,$M$3:$M$1662&amp;$N$3:$N$1662,$O$3:$O$1662,0,0,1)</f>
        <v>1900</v>
      </c>
      <c r="AL162" s="2" cm="1">
        <f t="array" ref="AL162">_xlfn.XLOOKUP(AL$1&amp;$AB162,$M$3:$M$1662&amp;$N$3:$N$1662,$O$3:$O$1662,0,0,1)</f>
        <v>0</v>
      </c>
      <c r="AM162" s="2" cm="1">
        <f t="array" ref="AM162">_xlfn.XLOOKUP(AM$1&amp;$AB162,$M$3:$M$1662&amp;$N$3:$N$1662,$O$3:$O$1662,0,0,1)</f>
        <v>6900</v>
      </c>
    </row>
    <row r="163" spans="13:39" x14ac:dyDescent="0.4">
      <c r="M163" t="s">
        <v>870</v>
      </c>
      <c r="N163" t="s">
        <v>705</v>
      </c>
      <c r="O163">
        <v>6900</v>
      </c>
      <c r="AB163" t="s">
        <v>28</v>
      </c>
      <c r="AC163" s="2">
        <f t="shared" si="20"/>
        <v>1503140</v>
      </c>
      <c r="AD163" s="2">
        <f t="shared" si="22"/>
        <v>1185600</v>
      </c>
      <c r="AE163" s="2">
        <f t="shared" si="22"/>
        <v>944300</v>
      </c>
      <c r="AF163" s="2">
        <f t="shared" si="22"/>
        <v>1191600</v>
      </c>
      <c r="AG163" s="2">
        <f t="shared" si="22"/>
        <v>969800</v>
      </c>
      <c r="AH163" s="2">
        <f t="shared" si="22"/>
        <v>3224400</v>
      </c>
      <c r="AI163" s="2" cm="1">
        <f t="array" ref="AI163">_xlfn.XLOOKUP(AI$1&amp;$AB163,$M$3:$M$1662&amp;$N$3:$N$1662,$O$3:$O$1662,0,0,1)</f>
        <v>14700</v>
      </c>
      <c r="AJ163" s="2" cm="1">
        <f t="array" ref="AJ163">_xlfn.XLOOKUP(AJ$1&amp;$AB163,$M$3:$M$1662&amp;$N$3:$N$1662,$O$3:$O$1662,0,0,1)</f>
        <v>200</v>
      </c>
      <c r="AK163" s="2" cm="1">
        <f t="array" ref="AK163">_xlfn.XLOOKUP(AK$1&amp;$AB163,$M$3:$M$1662&amp;$N$3:$N$1662,$O$3:$O$1662,0,0,1)</f>
        <v>4700</v>
      </c>
      <c r="AL163" s="2" cm="1">
        <f t="array" ref="AL163">_xlfn.XLOOKUP(AL$1&amp;$AB163,$M$3:$M$1662&amp;$N$3:$N$1662,$O$3:$O$1662,0,0,1)</f>
        <v>2500</v>
      </c>
      <c r="AM163" s="2" cm="1">
        <f t="array" ref="AM163">_xlfn.XLOOKUP(AM$1&amp;$AB163,$M$3:$M$1662&amp;$N$3:$N$1662,$O$3:$O$1662,0,0,1)</f>
        <v>15500</v>
      </c>
    </row>
    <row r="164" spans="13:39" x14ac:dyDescent="0.4">
      <c r="M164" t="s">
        <v>870</v>
      </c>
      <c r="N164" t="s">
        <v>706</v>
      </c>
      <c r="O164">
        <v>15500</v>
      </c>
      <c r="AB164" t="s">
        <v>66</v>
      </c>
      <c r="AC164" s="2">
        <f t="shared" si="20"/>
        <v>1507880</v>
      </c>
      <c r="AD164" s="2">
        <f t="shared" ref="AD164:AH179" si="23">AD163+AI164</f>
        <v>1190900</v>
      </c>
      <c r="AE164" s="2">
        <f t="shared" si="23"/>
        <v>948400</v>
      </c>
      <c r="AF164" s="2">
        <f t="shared" si="23"/>
        <v>1193200</v>
      </c>
      <c r="AG164" s="2">
        <f t="shared" si="23"/>
        <v>977300</v>
      </c>
      <c r="AH164" s="2">
        <f t="shared" si="23"/>
        <v>3229600</v>
      </c>
      <c r="AI164" s="2" cm="1">
        <f t="array" ref="AI164">_xlfn.XLOOKUP(AI$1&amp;$AB164,$M$3:$M$1662&amp;$N$3:$N$1662,$O$3:$O$1662,0,0,1)</f>
        <v>5300</v>
      </c>
      <c r="AJ164" s="2" cm="1">
        <f t="array" ref="AJ164">_xlfn.XLOOKUP(AJ$1&amp;$AB164,$M$3:$M$1662&amp;$N$3:$N$1662,$O$3:$O$1662,0,0,1)</f>
        <v>4100</v>
      </c>
      <c r="AK164" s="2" cm="1">
        <f t="array" ref="AK164">_xlfn.XLOOKUP(AK$1&amp;$AB164,$M$3:$M$1662&amp;$N$3:$N$1662,$O$3:$O$1662,0,0,1)</f>
        <v>1600</v>
      </c>
      <c r="AL164" s="2" cm="1">
        <f t="array" ref="AL164">_xlfn.XLOOKUP(AL$1&amp;$AB164,$M$3:$M$1662&amp;$N$3:$N$1662,$O$3:$O$1662,0,0,1)</f>
        <v>7500</v>
      </c>
      <c r="AM164" s="2" cm="1">
        <f t="array" ref="AM164">_xlfn.XLOOKUP(AM$1&amp;$AB164,$M$3:$M$1662&amp;$N$3:$N$1662,$O$3:$O$1662,0,0,1)</f>
        <v>5200</v>
      </c>
    </row>
    <row r="165" spans="13:39" x14ac:dyDescent="0.4">
      <c r="M165" t="s">
        <v>870</v>
      </c>
      <c r="N165" t="s">
        <v>707</v>
      </c>
      <c r="O165">
        <v>5200</v>
      </c>
      <c r="AB165" t="s">
        <v>110</v>
      </c>
      <c r="AC165" s="2">
        <f t="shared" si="20"/>
        <v>1514140</v>
      </c>
      <c r="AD165" s="2">
        <f t="shared" si="23"/>
        <v>1200100</v>
      </c>
      <c r="AE165" s="2">
        <f t="shared" si="23"/>
        <v>950900</v>
      </c>
      <c r="AF165" s="2">
        <f t="shared" si="23"/>
        <v>1204100</v>
      </c>
      <c r="AG165" s="2">
        <f t="shared" si="23"/>
        <v>979000</v>
      </c>
      <c r="AH165" s="2">
        <f t="shared" si="23"/>
        <v>3236600</v>
      </c>
      <c r="AI165" s="2" cm="1">
        <f t="array" ref="AI165">_xlfn.XLOOKUP(AI$1&amp;$AB165,$M$3:$M$1662&amp;$N$3:$N$1662,$O$3:$O$1662,0,0,1)</f>
        <v>9200</v>
      </c>
      <c r="AJ165" s="2" cm="1">
        <f t="array" ref="AJ165">_xlfn.XLOOKUP(AJ$1&amp;$AB165,$M$3:$M$1662&amp;$N$3:$N$1662,$O$3:$O$1662,0,0,1)</f>
        <v>2500</v>
      </c>
      <c r="AK165" s="2" cm="1">
        <f t="array" ref="AK165">_xlfn.XLOOKUP(AK$1&amp;$AB165,$M$3:$M$1662&amp;$N$3:$N$1662,$O$3:$O$1662,0,0,1)</f>
        <v>10900</v>
      </c>
      <c r="AL165" s="2" cm="1">
        <f t="array" ref="AL165">_xlfn.XLOOKUP(AL$1&amp;$AB165,$M$3:$M$1662&amp;$N$3:$N$1662,$O$3:$O$1662,0,0,1)</f>
        <v>1700</v>
      </c>
      <c r="AM165" s="2" cm="1">
        <f t="array" ref="AM165">_xlfn.XLOOKUP(AM$1&amp;$AB165,$M$3:$M$1662&amp;$N$3:$N$1662,$O$3:$O$1662,0,0,1)</f>
        <v>7000</v>
      </c>
    </row>
    <row r="166" spans="13:39" x14ac:dyDescent="0.4">
      <c r="M166" t="s">
        <v>870</v>
      </c>
      <c r="N166" t="s">
        <v>708</v>
      </c>
      <c r="O166">
        <v>7000</v>
      </c>
      <c r="AB166" t="s">
        <v>237</v>
      </c>
      <c r="AC166" s="2">
        <f t="shared" si="20"/>
        <v>1516940</v>
      </c>
      <c r="AD166" s="2">
        <f t="shared" si="23"/>
        <v>1206800</v>
      </c>
      <c r="AE166" s="2">
        <f t="shared" si="23"/>
        <v>951000</v>
      </c>
      <c r="AF166" s="2">
        <f t="shared" si="23"/>
        <v>1205200</v>
      </c>
      <c r="AG166" s="2">
        <f t="shared" si="23"/>
        <v>981400</v>
      </c>
      <c r="AH166" s="2">
        <f t="shared" si="23"/>
        <v>3240300</v>
      </c>
      <c r="AI166" s="2" cm="1">
        <f t="array" ref="AI166">_xlfn.XLOOKUP(AI$1&amp;$AB166,$M$3:$M$1662&amp;$N$3:$N$1662,$O$3:$O$1662,0,0,1)</f>
        <v>6700</v>
      </c>
      <c r="AJ166" s="2" cm="1">
        <f t="array" ref="AJ166">_xlfn.XLOOKUP(AJ$1&amp;$AB166,$M$3:$M$1662&amp;$N$3:$N$1662,$O$3:$O$1662,0,0,1)</f>
        <v>100</v>
      </c>
      <c r="AK166" s="2" cm="1">
        <f t="array" ref="AK166">_xlfn.XLOOKUP(AK$1&amp;$AB166,$M$3:$M$1662&amp;$N$3:$N$1662,$O$3:$O$1662,0,0,1)</f>
        <v>1100</v>
      </c>
      <c r="AL166" s="2" cm="1">
        <f t="array" ref="AL166">_xlfn.XLOOKUP(AL$1&amp;$AB166,$M$3:$M$1662&amp;$N$3:$N$1662,$O$3:$O$1662,0,0,1)</f>
        <v>2400</v>
      </c>
      <c r="AM166" s="2" cm="1">
        <f t="array" ref="AM166">_xlfn.XLOOKUP(AM$1&amp;$AB166,$M$3:$M$1662&amp;$N$3:$N$1662,$O$3:$O$1662,0,0,1)</f>
        <v>3700</v>
      </c>
    </row>
    <row r="167" spans="13:39" x14ac:dyDescent="0.4">
      <c r="M167" t="s">
        <v>870</v>
      </c>
      <c r="N167" t="s">
        <v>709</v>
      </c>
      <c r="O167">
        <v>3700</v>
      </c>
      <c r="AB167" t="s">
        <v>178</v>
      </c>
      <c r="AC167" s="2">
        <f t="shared" si="20"/>
        <v>1526660</v>
      </c>
      <c r="AD167" s="2">
        <f t="shared" si="23"/>
        <v>1236700</v>
      </c>
      <c r="AE167" s="2">
        <f t="shared" si="23"/>
        <v>960600</v>
      </c>
      <c r="AF167" s="2">
        <f t="shared" si="23"/>
        <v>1209900</v>
      </c>
      <c r="AG167" s="2">
        <f t="shared" si="23"/>
        <v>981700</v>
      </c>
      <c r="AH167" s="2">
        <f t="shared" si="23"/>
        <v>3244400</v>
      </c>
      <c r="AI167" s="2" cm="1">
        <f t="array" ref="AI167">_xlfn.XLOOKUP(AI$1&amp;$AB167,$M$3:$M$1662&amp;$N$3:$N$1662,$O$3:$O$1662,0,0,1)</f>
        <v>29900</v>
      </c>
      <c r="AJ167" s="2" cm="1">
        <f t="array" ref="AJ167">_xlfn.XLOOKUP(AJ$1&amp;$AB167,$M$3:$M$1662&amp;$N$3:$N$1662,$O$3:$O$1662,0,0,1)</f>
        <v>9600</v>
      </c>
      <c r="AK167" s="2" cm="1">
        <f t="array" ref="AK167">_xlfn.XLOOKUP(AK$1&amp;$AB167,$M$3:$M$1662&amp;$N$3:$N$1662,$O$3:$O$1662,0,0,1)</f>
        <v>4700</v>
      </c>
      <c r="AL167" s="2" cm="1">
        <f t="array" ref="AL167">_xlfn.XLOOKUP(AL$1&amp;$AB167,$M$3:$M$1662&amp;$N$3:$N$1662,$O$3:$O$1662,0,0,1)</f>
        <v>300</v>
      </c>
      <c r="AM167" s="2" cm="1">
        <f t="array" ref="AM167">_xlfn.XLOOKUP(AM$1&amp;$AB167,$M$3:$M$1662&amp;$N$3:$N$1662,$O$3:$O$1662,0,0,1)</f>
        <v>4100</v>
      </c>
    </row>
    <row r="168" spans="13:39" x14ac:dyDescent="0.4">
      <c r="M168" t="s">
        <v>870</v>
      </c>
      <c r="N168" t="s">
        <v>710</v>
      </c>
      <c r="O168">
        <v>4100</v>
      </c>
      <c r="AB168" t="s">
        <v>92</v>
      </c>
      <c r="AC168" s="2">
        <f t="shared" si="20"/>
        <v>1532320</v>
      </c>
      <c r="AD168" s="2">
        <f t="shared" si="23"/>
        <v>1252400</v>
      </c>
      <c r="AE168" s="2">
        <f t="shared" si="23"/>
        <v>967600</v>
      </c>
      <c r="AF168" s="2">
        <f t="shared" si="23"/>
        <v>1210500</v>
      </c>
      <c r="AG168" s="2">
        <f t="shared" si="23"/>
        <v>985900</v>
      </c>
      <c r="AH168" s="2">
        <f t="shared" si="23"/>
        <v>3245200</v>
      </c>
      <c r="AI168" s="2" cm="1">
        <f t="array" ref="AI168">_xlfn.XLOOKUP(AI$1&amp;$AB168,$M$3:$M$1662&amp;$N$3:$N$1662,$O$3:$O$1662,0,0,1)</f>
        <v>15700</v>
      </c>
      <c r="AJ168" s="2" cm="1">
        <f t="array" ref="AJ168">_xlfn.XLOOKUP(AJ$1&amp;$AB168,$M$3:$M$1662&amp;$N$3:$N$1662,$O$3:$O$1662,0,0,1)</f>
        <v>7000</v>
      </c>
      <c r="AK168" s="2" cm="1">
        <f t="array" ref="AK168">_xlfn.XLOOKUP(AK$1&amp;$AB168,$M$3:$M$1662&amp;$N$3:$N$1662,$O$3:$O$1662,0,0,1)</f>
        <v>600</v>
      </c>
      <c r="AL168" s="2" cm="1">
        <f t="array" ref="AL168">_xlfn.XLOOKUP(AL$1&amp;$AB168,$M$3:$M$1662&amp;$N$3:$N$1662,$O$3:$O$1662,0,0,1)</f>
        <v>4200</v>
      </c>
      <c r="AM168" s="2" cm="1">
        <f t="array" ref="AM168">_xlfn.XLOOKUP(AM$1&amp;$AB168,$M$3:$M$1662&amp;$N$3:$N$1662,$O$3:$O$1662,0,0,1)</f>
        <v>800</v>
      </c>
    </row>
    <row r="169" spans="13:39" x14ac:dyDescent="0.4">
      <c r="M169" t="s">
        <v>870</v>
      </c>
      <c r="N169" t="s">
        <v>711</v>
      </c>
      <c r="O169">
        <v>800</v>
      </c>
      <c r="AB169" t="s">
        <v>260</v>
      </c>
      <c r="AC169" s="2">
        <f t="shared" si="20"/>
        <v>1536060</v>
      </c>
      <c r="AD169" s="2">
        <f t="shared" si="23"/>
        <v>1259100</v>
      </c>
      <c r="AE169" s="2">
        <f t="shared" si="23"/>
        <v>970500</v>
      </c>
      <c r="AF169" s="2">
        <f t="shared" si="23"/>
        <v>1214900</v>
      </c>
      <c r="AG169" s="2">
        <f t="shared" si="23"/>
        <v>986100</v>
      </c>
      <c r="AH169" s="2">
        <f t="shared" si="23"/>
        <v>3249700</v>
      </c>
      <c r="AI169" s="2" cm="1">
        <f t="array" ref="AI169">_xlfn.XLOOKUP(AI$1&amp;$AB169,$M$3:$M$1662&amp;$N$3:$N$1662,$O$3:$O$1662,0,0,1)</f>
        <v>6700</v>
      </c>
      <c r="AJ169" s="2" cm="1">
        <f t="array" ref="AJ169">_xlfn.XLOOKUP(AJ$1&amp;$AB169,$M$3:$M$1662&amp;$N$3:$N$1662,$O$3:$O$1662,0,0,1)</f>
        <v>2900</v>
      </c>
      <c r="AK169" s="2" cm="1">
        <f t="array" ref="AK169">_xlfn.XLOOKUP(AK$1&amp;$AB169,$M$3:$M$1662&amp;$N$3:$N$1662,$O$3:$O$1662,0,0,1)</f>
        <v>4400</v>
      </c>
      <c r="AL169" s="2" cm="1">
        <f t="array" ref="AL169">_xlfn.XLOOKUP(AL$1&amp;$AB169,$M$3:$M$1662&amp;$N$3:$N$1662,$O$3:$O$1662,0,0,1)</f>
        <v>200</v>
      </c>
      <c r="AM169" s="2" cm="1">
        <f t="array" ref="AM169">_xlfn.XLOOKUP(AM$1&amp;$AB169,$M$3:$M$1662&amp;$N$3:$N$1662,$O$3:$O$1662,0,0,1)</f>
        <v>4500</v>
      </c>
    </row>
    <row r="170" spans="13:39" x14ac:dyDescent="0.4">
      <c r="M170" t="s">
        <v>870</v>
      </c>
      <c r="N170" t="s">
        <v>712</v>
      </c>
      <c r="O170">
        <v>4500</v>
      </c>
      <c r="AB170" t="s">
        <v>50</v>
      </c>
      <c r="AC170" s="2">
        <f t="shared" si="20"/>
        <v>1557240</v>
      </c>
      <c r="AD170" s="2">
        <f t="shared" si="23"/>
        <v>1265600</v>
      </c>
      <c r="AE170" s="2">
        <f t="shared" si="23"/>
        <v>973600</v>
      </c>
      <c r="AF170" s="2">
        <f t="shared" si="23"/>
        <v>1218800</v>
      </c>
      <c r="AG170" s="2">
        <f t="shared" si="23"/>
        <v>990000</v>
      </c>
      <c r="AH170" s="2">
        <f t="shared" si="23"/>
        <v>3338200</v>
      </c>
      <c r="AI170" s="2" cm="1">
        <f t="array" ref="AI170">_xlfn.XLOOKUP(AI$1&amp;$AB170,$M$3:$M$1662&amp;$N$3:$N$1662,$O$3:$O$1662,0,0,1)</f>
        <v>6500</v>
      </c>
      <c r="AJ170" s="2" cm="1">
        <f t="array" ref="AJ170">_xlfn.XLOOKUP(AJ$1&amp;$AB170,$M$3:$M$1662&amp;$N$3:$N$1662,$O$3:$O$1662,0,0,1)</f>
        <v>3100</v>
      </c>
      <c r="AK170" s="2" cm="1">
        <f t="array" ref="AK170">_xlfn.XLOOKUP(AK$1&amp;$AB170,$M$3:$M$1662&amp;$N$3:$N$1662,$O$3:$O$1662,0,0,1)</f>
        <v>3900</v>
      </c>
      <c r="AL170" s="2" cm="1">
        <f t="array" ref="AL170">_xlfn.XLOOKUP(AL$1&amp;$AB170,$M$3:$M$1662&amp;$N$3:$N$1662,$O$3:$O$1662,0,0,1)</f>
        <v>3900</v>
      </c>
      <c r="AM170" s="2" cm="1">
        <f t="array" ref="AM170">_xlfn.XLOOKUP(AM$1&amp;$AB170,$M$3:$M$1662&amp;$N$3:$N$1662,$O$3:$O$1662,0,0,1)</f>
        <v>88500</v>
      </c>
    </row>
    <row r="171" spans="13:39" x14ac:dyDescent="0.4">
      <c r="M171" t="s">
        <v>870</v>
      </c>
      <c r="N171" t="s">
        <v>713</v>
      </c>
      <c r="O171">
        <v>88500</v>
      </c>
      <c r="AB171" t="s">
        <v>139</v>
      </c>
      <c r="AC171" s="2">
        <f t="shared" si="20"/>
        <v>1564160</v>
      </c>
      <c r="AD171" s="2">
        <f t="shared" si="23"/>
        <v>1277300</v>
      </c>
      <c r="AE171" s="2">
        <f t="shared" si="23"/>
        <v>979400</v>
      </c>
      <c r="AF171" s="2">
        <f t="shared" si="23"/>
        <v>1220000</v>
      </c>
      <c r="AG171" s="2">
        <f t="shared" si="23"/>
        <v>990300</v>
      </c>
      <c r="AH171" s="2">
        <f t="shared" si="23"/>
        <v>3353800</v>
      </c>
      <c r="AI171" s="2" cm="1">
        <f t="array" ref="AI171">_xlfn.XLOOKUP(AI$1&amp;$AB171,$M$3:$M$1662&amp;$N$3:$N$1662,$O$3:$O$1662,0,0,1)</f>
        <v>11700</v>
      </c>
      <c r="AJ171" s="2" cm="1">
        <f t="array" ref="AJ171">_xlfn.XLOOKUP(AJ$1&amp;$AB171,$M$3:$M$1662&amp;$N$3:$N$1662,$O$3:$O$1662,0,0,1)</f>
        <v>5800</v>
      </c>
      <c r="AK171" s="2" cm="1">
        <f t="array" ref="AK171">_xlfn.XLOOKUP(AK$1&amp;$AB171,$M$3:$M$1662&amp;$N$3:$N$1662,$O$3:$O$1662,0,0,1)</f>
        <v>1200</v>
      </c>
      <c r="AL171" s="2" cm="1">
        <f t="array" ref="AL171">_xlfn.XLOOKUP(AL$1&amp;$AB171,$M$3:$M$1662&amp;$N$3:$N$1662,$O$3:$O$1662,0,0,1)</f>
        <v>300</v>
      </c>
      <c r="AM171" s="2" cm="1">
        <f t="array" ref="AM171">_xlfn.XLOOKUP(AM$1&amp;$AB171,$M$3:$M$1662&amp;$N$3:$N$1662,$O$3:$O$1662,0,0,1)</f>
        <v>15600</v>
      </c>
    </row>
    <row r="172" spans="13:39" x14ac:dyDescent="0.4">
      <c r="M172" t="s">
        <v>870</v>
      </c>
      <c r="N172" t="s">
        <v>714</v>
      </c>
      <c r="O172">
        <v>15600</v>
      </c>
      <c r="AB172" t="s">
        <v>9</v>
      </c>
      <c r="AC172" s="2">
        <f t="shared" si="20"/>
        <v>1567480</v>
      </c>
      <c r="AD172" s="2">
        <f t="shared" si="23"/>
        <v>1280200</v>
      </c>
      <c r="AE172" s="2">
        <f t="shared" si="23"/>
        <v>985200</v>
      </c>
      <c r="AF172" s="2">
        <f t="shared" si="23"/>
        <v>1222400</v>
      </c>
      <c r="AG172" s="2">
        <f t="shared" si="23"/>
        <v>991600</v>
      </c>
      <c r="AH172" s="2">
        <f t="shared" si="23"/>
        <v>3358000</v>
      </c>
      <c r="AI172" s="2" cm="1">
        <f t="array" ref="AI172">_xlfn.XLOOKUP(AI$1&amp;$AB172,$M$3:$M$1662&amp;$N$3:$N$1662,$O$3:$O$1662,0,0,1)</f>
        <v>2900</v>
      </c>
      <c r="AJ172" s="2" cm="1">
        <f t="array" ref="AJ172">_xlfn.XLOOKUP(AJ$1&amp;$AB172,$M$3:$M$1662&amp;$N$3:$N$1662,$O$3:$O$1662,0,0,1)</f>
        <v>5800</v>
      </c>
      <c r="AK172" s="2" cm="1">
        <f t="array" ref="AK172">_xlfn.XLOOKUP(AK$1&amp;$AB172,$M$3:$M$1662&amp;$N$3:$N$1662,$O$3:$O$1662,0,0,1)</f>
        <v>2400</v>
      </c>
      <c r="AL172" s="2" cm="1">
        <f t="array" ref="AL172">_xlfn.XLOOKUP(AL$1&amp;$AB172,$M$3:$M$1662&amp;$N$3:$N$1662,$O$3:$O$1662,0,0,1)</f>
        <v>1300</v>
      </c>
      <c r="AM172" s="2" cm="1">
        <f t="array" ref="AM172">_xlfn.XLOOKUP(AM$1&amp;$AB172,$M$3:$M$1662&amp;$N$3:$N$1662,$O$3:$O$1662,0,0,1)</f>
        <v>4200</v>
      </c>
    </row>
    <row r="173" spans="13:39" x14ac:dyDescent="0.4">
      <c r="M173" t="s">
        <v>870</v>
      </c>
      <c r="N173" t="s">
        <v>715</v>
      </c>
      <c r="O173">
        <v>4200</v>
      </c>
      <c r="AB173" t="s">
        <v>174</v>
      </c>
      <c r="AC173" s="2">
        <f t="shared" si="20"/>
        <v>1581020</v>
      </c>
      <c r="AD173" s="2">
        <f t="shared" si="23"/>
        <v>1285300</v>
      </c>
      <c r="AE173" s="2">
        <f t="shared" si="23"/>
        <v>989100</v>
      </c>
      <c r="AF173" s="2">
        <f t="shared" si="23"/>
        <v>1223300</v>
      </c>
      <c r="AG173" s="2">
        <f t="shared" si="23"/>
        <v>996800</v>
      </c>
      <c r="AH173" s="2">
        <f t="shared" si="23"/>
        <v>3410600</v>
      </c>
      <c r="AI173" s="2" cm="1">
        <f t="array" ref="AI173">_xlfn.XLOOKUP(AI$1&amp;$AB173,$M$3:$M$1662&amp;$N$3:$N$1662,$O$3:$O$1662,0,0,1)</f>
        <v>5100</v>
      </c>
      <c r="AJ173" s="2" cm="1">
        <f t="array" ref="AJ173">_xlfn.XLOOKUP(AJ$1&amp;$AB173,$M$3:$M$1662&amp;$N$3:$N$1662,$O$3:$O$1662,0,0,1)</f>
        <v>3900</v>
      </c>
      <c r="AK173" s="2" cm="1">
        <f t="array" ref="AK173">_xlfn.XLOOKUP(AK$1&amp;$AB173,$M$3:$M$1662&amp;$N$3:$N$1662,$O$3:$O$1662,0,0,1)</f>
        <v>900</v>
      </c>
      <c r="AL173" s="2" cm="1">
        <f t="array" ref="AL173">_xlfn.XLOOKUP(AL$1&amp;$AB173,$M$3:$M$1662&amp;$N$3:$N$1662,$O$3:$O$1662,0,0,1)</f>
        <v>5200</v>
      </c>
      <c r="AM173" s="2" cm="1">
        <f t="array" ref="AM173">_xlfn.XLOOKUP(AM$1&amp;$AB173,$M$3:$M$1662&amp;$N$3:$N$1662,$O$3:$O$1662,0,0,1)</f>
        <v>52600</v>
      </c>
    </row>
    <row r="174" spans="13:39" x14ac:dyDescent="0.4">
      <c r="M174" t="s">
        <v>870</v>
      </c>
      <c r="N174" t="s">
        <v>716</v>
      </c>
      <c r="O174">
        <v>52600</v>
      </c>
      <c r="AB174" t="s">
        <v>51</v>
      </c>
      <c r="AC174" s="2">
        <f t="shared" si="20"/>
        <v>1594800</v>
      </c>
      <c r="AD174" s="2">
        <f t="shared" si="23"/>
        <v>1294400</v>
      </c>
      <c r="AE174" s="2">
        <f t="shared" si="23"/>
        <v>992900</v>
      </c>
      <c r="AF174" s="2">
        <f t="shared" si="23"/>
        <v>1227600</v>
      </c>
      <c r="AG174" s="2">
        <f t="shared" si="23"/>
        <v>1006300</v>
      </c>
      <c r="AH174" s="2">
        <f t="shared" si="23"/>
        <v>3452800</v>
      </c>
      <c r="AI174" s="2" cm="1">
        <f t="array" ref="AI174">_xlfn.XLOOKUP(AI$1&amp;$AB174,$M$3:$M$1662&amp;$N$3:$N$1662,$O$3:$O$1662,0,0,1)</f>
        <v>9100</v>
      </c>
      <c r="AJ174" s="2" cm="1">
        <f t="array" ref="AJ174">_xlfn.XLOOKUP(AJ$1&amp;$AB174,$M$3:$M$1662&amp;$N$3:$N$1662,$O$3:$O$1662,0,0,1)</f>
        <v>3800</v>
      </c>
      <c r="AK174" s="2" cm="1">
        <f t="array" ref="AK174">_xlfn.XLOOKUP(AK$1&amp;$AB174,$M$3:$M$1662&amp;$N$3:$N$1662,$O$3:$O$1662,0,0,1)</f>
        <v>4300</v>
      </c>
      <c r="AL174" s="2" cm="1">
        <f t="array" ref="AL174">_xlfn.XLOOKUP(AL$1&amp;$AB174,$M$3:$M$1662&amp;$N$3:$N$1662,$O$3:$O$1662,0,0,1)</f>
        <v>9500</v>
      </c>
      <c r="AM174" s="2" cm="1">
        <f t="array" ref="AM174">_xlfn.XLOOKUP(AM$1&amp;$AB174,$M$3:$M$1662&amp;$N$3:$N$1662,$O$3:$O$1662,0,0,1)</f>
        <v>42200</v>
      </c>
    </row>
    <row r="175" spans="13:39" x14ac:dyDescent="0.4">
      <c r="M175" t="s">
        <v>870</v>
      </c>
      <c r="N175" t="s">
        <v>717</v>
      </c>
      <c r="O175">
        <v>42200</v>
      </c>
      <c r="AB175" t="s">
        <v>88</v>
      </c>
      <c r="AC175" s="2">
        <f t="shared" si="20"/>
        <v>1600920</v>
      </c>
      <c r="AD175" s="2">
        <f t="shared" si="23"/>
        <v>1302600</v>
      </c>
      <c r="AE175" s="2">
        <f t="shared" si="23"/>
        <v>994400</v>
      </c>
      <c r="AF175" s="2">
        <f t="shared" si="23"/>
        <v>1227800</v>
      </c>
      <c r="AG175" s="2">
        <f t="shared" si="23"/>
        <v>1008400</v>
      </c>
      <c r="AH175" s="2">
        <f t="shared" si="23"/>
        <v>3471400</v>
      </c>
      <c r="AI175" s="2" cm="1">
        <f t="array" ref="AI175">_xlfn.XLOOKUP(AI$1&amp;$AB175,$M$3:$M$1662&amp;$N$3:$N$1662,$O$3:$O$1662,0,0,1)</f>
        <v>8200</v>
      </c>
      <c r="AJ175" s="2" cm="1">
        <f t="array" ref="AJ175">_xlfn.XLOOKUP(AJ$1&amp;$AB175,$M$3:$M$1662&amp;$N$3:$N$1662,$O$3:$O$1662,0,0,1)</f>
        <v>1500</v>
      </c>
      <c r="AK175" s="2" cm="1">
        <f t="array" ref="AK175">_xlfn.XLOOKUP(AK$1&amp;$AB175,$M$3:$M$1662&amp;$N$3:$N$1662,$O$3:$O$1662,0,0,1)</f>
        <v>200</v>
      </c>
      <c r="AL175" s="2" cm="1">
        <f t="array" ref="AL175">_xlfn.XLOOKUP(AL$1&amp;$AB175,$M$3:$M$1662&amp;$N$3:$N$1662,$O$3:$O$1662,0,0,1)</f>
        <v>2100</v>
      </c>
      <c r="AM175" s="2" cm="1">
        <f t="array" ref="AM175">_xlfn.XLOOKUP(AM$1&amp;$AB175,$M$3:$M$1662&amp;$N$3:$N$1662,$O$3:$O$1662,0,0,1)</f>
        <v>18600</v>
      </c>
    </row>
    <row r="176" spans="13:39" x14ac:dyDescent="0.4">
      <c r="M176" t="s">
        <v>870</v>
      </c>
      <c r="N176" t="s">
        <v>718</v>
      </c>
      <c r="O176">
        <v>18600</v>
      </c>
      <c r="AB176" t="s">
        <v>146</v>
      </c>
      <c r="AC176" s="2">
        <f t="shared" si="20"/>
        <v>1604340</v>
      </c>
      <c r="AD176" s="2">
        <f t="shared" si="23"/>
        <v>1308300</v>
      </c>
      <c r="AE176" s="2">
        <f t="shared" si="23"/>
        <v>995500</v>
      </c>
      <c r="AF176" s="2">
        <f t="shared" si="23"/>
        <v>1229000</v>
      </c>
      <c r="AG176" s="2">
        <f t="shared" si="23"/>
        <v>1012200</v>
      </c>
      <c r="AH176" s="2">
        <f t="shared" si="23"/>
        <v>3476700</v>
      </c>
      <c r="AI176" s="2" cm="1">
        <f t="array" ref="AI176">_xlfn.XLOOKUP(AI$1&amp;$AB176,$M$3:$M$1662&amp;$N$3:$N$1662,$O$3:$O$1662,0,0,1)</f>
        <v>5700</v>
      </c>
      <c r="AJ176" s="2" cm="1">
        <f t="array" ref="AJ176">_xlfn.XLOOKUP(AJ$1&amp;$AB176,$M$3:$M$1662&amp;$N$3:$N$1662,$O$3:$O$1662,0,0,1)</f>
        <v>1100</v>
      </c>
      <c r="AK176" s="2" cm="1">
        <f t="array" ref="AK176">_xlfn.XLOOKUP(AK$1&amp;$AB176,$M$3:$M$1662&amp;$N$3:$N$1662,$O$3:$O$1662,0,0,1)</f>
        <v>1200</v>
      </c>
      <c r="AL176" s="2" cm="1">
        <f t="array" ref="AL176">_xlfn.XLOOKUP(AL$1&amp;$AB176,$M$3:$M$1662&amp;$N$3:$N$1662,$O$3:$O$1662,0,0,1)</f>
        <v>3800</v>
      </c>
      <c r="AM176" s="2" cm="1">
        <f t="array" ref="AM176">_xlfn.XLOOKUP(AM$1&amp;$AB176,$M$3:$M$1662&amp;$N$3:$N$1662,$O$3:$O$1662,0,0,1)</f>
        <v>5300</v>
      </c>
    </row>
    <row r="177" spans="13:39" x14ac:dyDescent="0.4">
      <c r="M177" t="s">
        <v>870</v>
      </c>
      <c r="N177" t="s">
        <v>719</v>
      </c>
      <c r="O177">
        <v>5300</v>
      </c>
      <c r="AB177" t="s">
        <v>195</v>
      </c>
      <c r="AC177" s="2">
        <f t="shared" si="20"/>
        <v>1610680</v>
      </c>
      <c r="AD177" s="2">
        <f t="shared" si="23"/>
        <v>1311600</v>
      </c>
      <c r="AE177" s="2">
        <f t="shared" si="23"/>
        <v>997100</v>
      </c>
      <c r="AF177" s="2">
        <f t="shared" si="23"/>
        <v>1237600</v>
      </c>
      <c r="AG177" s="2">
        <f t="shared" si="23"/>
        <v>1017800</v>
      </c>
      <c r="AH177" s="2">
        <f t="shared" si="23"/>
        <v>3489300</v>
      </c>
      <c r="AI177" s="2" cm="1">
        <f t="array" ref="AI177">_xlfn.XLOOKUP(AI$1&amp;$AB177,$M$3:$M$1662&amp;$N$3:$N$1662,$O$3:$O$1662,0,0,1)</f>
        <v>3300</v>
      </c>
      <c r="AJ177" s="2" cm="1">
        <f t="array" ref="AJ177">_xlfn.XLOOKUP(AJ$1&amp;$AB177,$M$3:$M$1662&amp;$N$3:$N$1662,$O$3:$O$1662,0,0,1)</f>
        <v>1600</v>
      </c>
      <c r="AK177" s="2" cm="1">
        <f t="array" ref="AK177">_xlfn.XLOOKUP(AK$1&amp;$AB177,$M$3:$M$1662&amp;$N$3:$N$1662,$O$3:$O$1662,0,0,1)</f>
        <v>8600</v>
      </c>
      <c r="AL177" s="2" cm="1">
        <f t="array" ref="AL177">_xlfn.XLOOKUP(AL$1&amp;$AB177,$M$3:$M$1662&amp;$N$3:$N$1662,$O$3:$O$1662,0,0,1)</f>
        <v>5600</v>
      </c>
      <c r="AM177" s="2" cm="1">
        <f t="array" ref="AM177">_xlfn.XLOOKUP(AM$1&amp;$AB177,$M$3:$M$1662&amp;$N$3:$N$1662,$O$3:$O$1662,0,0,1)</f>
        <v>12600</v>
      </c>
    </row>
    <row r="178" spans="13:39" x14ac:dyDescent="0.4">
      <c r="M178" t="s">
        <v>870</v>
      </c>
      <c r="N178" t="s">
        <v>720</v>
      </c>
      <c r="O178">
        <v>12600</v>
      </c>
      <c r="AB178" t="s">
        <v>56</v>
      </c>
      <c r="AC178" s="2">
        <f t="shared" si="20"/>
        <v>1615340</v>
      </c>
      <c r="AD178" s="2">
        <f t="shared" si="23"/>
        <v>1320900</v>
      </c>
      <c r="AE178" s="2">
        <f t="shared" si="23"/>
        <v>1000000</v>
      </c>
      <c r="AF178" s="2">
        <f t="shared" si="23"/>
        <v>1238800</v>
      </c>
      <c r="AG178" s="2">
        <f t="shared" si="23"/>
        <v>1021300</v>
      </c>
      <c r="AH178" s="2">
        <f t="shared" si="23"/>
        <v>3495700</v>
      </c>
      <c r="AI178" s="2" cm="1">
        <f t="array" ref="AI178">_xlfn.XLOOKUP(AI$1&amp;$AB178,$M$3:$M$1662&amp;$N$3:$N$1662,$O$3:$O$1662,0,0,1)</f>
        <v>9300</v>
      </c>
      <c r="AJ178" s="2" cm="1">
        <f t="array" ref="AJ178">_xlfn.XLOOKUP(AJ$1&amp;$AB178,$M$3:$M$1662&amp;$N$3:$N$1662,$O$3:$O$1662,0,0,1)</f>
        <v>2900</v>
      </c>
      <c r="AK178" s="2" cm="1">
        <f t="array" ref="AK178">_xlfn.XLOOKUP(AK$1&amp;$AB178,$M$3:$M$1662&amp;$N$3:$N$1662,$O$3:$O$1662,0,0,1)</f>
        <v>1200</v>
      </c>
      <c r="AL178" s="2" cm="1">
        <f t="array" ref="AL178">_xlfn.XLOOKUP(AL$1&amp;$AB178,$M$3:$M$1662&amp;$N$3:$N$1662,$O$3:$O$1662,0,0,1)</f>
        <v>3500</v>
      </c>
      <c r="AM178" s="2" cm="1">
        <f t="array" ref="AM178">_xlfn.XLOOKUP(AM$1&amp;$AB178,$M$3:$M$1662&amp;$N$3:$N$1662,$O$3:$O$1662,0,0,1)</f>
        <v>6400</v>
      </c>
    </row>
    <row r="179" spans="13:39" x14ac:dyDescent="0.4">
      <c r="M179" t="s">
        <v>870</v>
      </c>
      <c r="N179" t="s">
        <v>721</v>
      </c>
      <c r="O179">
        <v>6400</v>
      </c>
      <c r="AB179" t="s">
        <v>225</v>
      </c>
      <c r="AC179" s="2">
        <f t="shared" si="20"/>
        <v>1617200</v>
      </c>
      <c r="AD179" s="2">
        <f t="shared" si="23"/>
        <v>1323800</v>
      </c>
      <c r="AE179" s="2">
        <f t="shared" si="23"/>
        <v>1003300</v>
      </c>
      <c r="AF179" s="2">
        <f t="shared" si="23"/>
        <v>1239000</v>
      </c>
      <c r="AG179" s="2">
        <f t="shared" si="23"/>
        <v>1022500</v>
      </c>
      <c r="AH179" s="2">
        <f t="shared" si="23"/>
        <v>3497400</v>
      </c>
      <c r="AI179" s="2" cm="1">
        <f t="array" ref="AI179">_xlfn.XLOOKUP(AI$1&amp;$AB179,$M$3:$M$1662&amp;$N$3:$N$1662,$O$3:$O$1662,0,0,1)</f>
        <v>2900</v>
      </c>
      <c r="AJ179" s="2" cm="1">
        <f t="array" ref="AJ179">_xlfn.XLOOKUP(AJ$1&amp;$AB179,$M$3:$M$1662&amp;$N$3:$N$1662,$O$3:$O$1662,0,0,1)</f>
        <v>3300</v>
      </c>
      <c r="AK179" s="2" cm="1">
        <f t="array" ref="AK179">_xlfn.XLOOKUP(AK$1&amp;$AB179,$M$3:$M$1662&amp;$N$3:$N$1662,$O$3:$O$1662,0,0,1)</f>
        <v>200</v>
      </c>
      <c r="AL179" s="2" cm="1">
        <f t="array" ref="AL179">_xlfn.XLOOKUP(AL$1&amp;$AB179,$M$3:$M$1662&amp;$N$3:$N$1662,$O$3:$O$1662,0,0,1)</f>
        <v>1200</v>
      </c>
      <c r="AM179" s="2" cm="1">
        <f t="array" ref="AM179">_xlfn.XLOOKUP(AM$1&amp;$AB179,$M$3:$M$1662&amp;$N$3:$N$1662,$O$3:$O$1662,0,0,1)</f>
        <v>1700</v>
      </c>
    </row>
    <row r="180" spans="13:39" x14ac:dyDescent="0.4">
      <c r="M180" t="s">
        <v>870</v>
      </c>
      <c r="N180" t="s">
        <v>722</v>
      </c>
      <c r="O180">
        <v>1700</v>
      </c>
      <c r="AB180" t="s">
        <v>214</v>
      </c>
      <c r="AC180" s="2">
        <f t="shared" si="20"/>
        <v>1621080</v>
      </c>
      <c r="AD180" s="2">
        <f t="shared" ref="AD180:AH195" si="24">AD179+AI180</f>
        <v>1329300</v>
      </c>
      <c r="AE180" s="2">
        <f t="shared" si="24"/>
        <v>1003700</v>
      </c>
      <c r="AF180" s="2">
        <f t="shared" si="24"/>
        <v>1247000</v>
      </c>
      <c r="AG180" s="2">
        <f t="shared" si="24"/>
        <v>1022700</v>
      </c>
      <c r="AH180" s="2">
        <f t="shared" si="24"/>
        <v>3502700</v>
      </c>
      <c r="AI180" s="2" cm="1">
        <f t="array" ref="AI180">_xlfn.XLOOKUP(AI$1&amp;$AB180,$M$3:$M$1662&amp;$N$3:$N$1662,$O$3:$O$1662,0,0,1)</f>
        <v>5500</v>
      </c>
      <c r="AJ180" s="2" cm="1">
        <f t="array" ref="AJ180">_xlfn.XLOOKUP(AJ$1&amp;$AB180,$M$3:$M$1662&amp;$N$3:$N$1662,$O$3:$O$1662,0,0,1)</f>
        <v>400</v>
      </c>
      <c r="AK180" s="2" cm="1">
        <f t="array" ref="AK180">_xlfn.XLOOKUP(AK$1&amp;$AB180,$M$3:$M$1662&amp;$N$3:$N$1662,$O$3:$O$1662,0,0,1)</f>
        <v>8000</v>
      </c>
      <c r="AL180" s="2" cm="1">
        <f t="array" ref="AL180">_xlfn.XLOOKUP(AL$1&amp;$AB180,$M$3:$M$1662&amp;$N$3:$N$1662,$O$3:$O$1662,0,0,1)</f>
        <v>200</v>
      </c>
      <c r="AM180" s="2" cm="1">
        <f t="array" ref="AM180">_xlfn.XLOOKUP(AM$1&amp;$AB180,$M$3:$M$1662&amp;$N$3:$N$1662,$O$3:$O$1662,0,0,1)</f>
        <v>5300</v>
      </c>
    </row>
    <row r="181" spans="13:39" x14ac:dyDescent="0.4">
      <c r="M181" t="s">
        <v>870</v>
      </c>
      <c r="N181" t="s">
        <v>723</v>
      </c>
      <c r="O181">
        <v>5300</v>
      </c>
      <c r="AB181" t="s">
        <v>302</v>
      </c>
      <c r="AC181" s="2">
        <f t="shared" si="20"/>
        <v>1627040</v>
      </c>
      <c r="AD181" s="2">
        <f t="shared" si="24"/>
        <v>1339800</v>
      </c>
      <c r="AE181" s="2">
        <f t="shared" si="24"/>
        <v>1012900</v>
      </c>
      <c r="AF181" s="2">
        <f t="shared" si="24"/>
        <v>1251100</v>
      </c>
      <c r="AG181" s="2">
        <f t="shared" si="24"/>
        <v>1022800</v>
      </c>
      <c r="AH181" s="2">
        <f t="shared" si="24"/>
        <v>3508600</v>
      </c>
      <c r="AI181" s="2" cm="1">
        <f t="array" ref="AI181">_xlfn.XLOOKUP(AI$1&amp;$AB181,$M$3:$M$1662&amp;$N$3:$N$1662,$O$3:$O$1662,0,0,1)</f>
        <v>10500</v>
      </c>
      <c r="AJ181" s="2" cm="1">
        <f t="array" ref="AJ181">_xlfn.XLOOKUP(AJ$1&amp;$AB181,$M$3:$M$1662&amp;$N$3:$N$1662,$O$3:$O$1662,0,0,1)</f>
        <v>9200</v>
      </c>
      <c r="AK181" s="2" cm="1">
        <f t="array" ref="AK181">_xlfn.XLOOKUP(AK$1&amp;$AB181,$M$3:$M$1662&amp;$N$3:$N$1662,$O$3:$O$1662,0,0,1)</f>
        <v>4100</v>
      </c>
      <c r="AL181" s="2" cm="1">
        <f t="array" ref="AL181">_xlfn.XLOOKUP(AL$1&amp;$AB181,$M$3:$M$1662&amp;$N$3:$N$1662,$O$3:$O$1662,0,0,1)</f>
        <v>100</v>
      </c>
      <c r="AM181" s="2" cm="1">
        <f t="array" ref="AM181">_xlfn.XLOOKUP(AM$1&amp;$AB181,$M$3:$M$1662&amp;$N$3:$N$1662,$O$3:$O$1662,0,0,1)</f>
        <v>5900</v>
      </c>
    </row>
    <row r="182" spans="13:39" x14ac:dyDescent="0.4">
      <c r="M182" t="s">
        <v>870</v>
      </c>
      <c r="N182" t="s">
        <v>724</v>
      </c>
      <c r="O182">
        <v>5900</v>
      </c>
      <c r="AB182" t="s">
        <v>103</v>
      </c>
      <c r="AC182" s="2">
        <f t="shared" si="20"/>
        <v>1630120</v>
      </c>
      <c r="AD182" s="2">
        <f t="shared" si="24"/>
        <v>1344600</v>
      </c>
      <c r="AE182" s="2">
        <f t="shared" si="24"/>
        <v>1013400</v>
      </c>
      <c r="AF182" s="2">
        <f t="shared" si="24"/>
        <v>1252900</v>
      </c>
      <c r="AG182" s="2">
        <f t="shared" si="24"/>
        <v>1023000</v>
      </c>
      <c r="AH182" s="2">
        <f t="shared" si="24"/>
        <v>3516700</v>
      </c>
      <c r="AI182" s="2" cm="1">
        <f t="array" ref="AI182">_xlfn.XLOOKUP(AI$1&amp;$AB182,$M$3:$M$1662&amp;$N$3:$N$1662,$O$3:$O$1662,0,0,1)</f>
        <v>4800</v>
      </c>
      <c r="AJ182" s="2" cm="1">
        <f t="array" ref="AJ182">_xlfn.XLOOKUP(AJ$1&amp;$AB182,$M$3:$M$1662&amp;$N$3:$N$1662,$O$3:$O$1662,0,0,1)</f>
        <v>500</v>
      </c>
      <c r="AK182" s="2" cm="1">
        <f t="array" ref="AK182">_xlfn.XLOOKUP(AK$1&amp;$AB182,$M$3:$M$1662&amp;$N$3:$N$1662,$O$3:$O$1662,0,0,1)</f>
        <v>1800</v>
      </c>
      <c r="AL182" s="2" cm="1">
        <f t="array" ref="AL182">_xlfn.XLOOKUP(AL$1&amp;$AB182,$M$3:$M$1662&amp;$N$3:$N$1662,$O$3:$O$1662,0,0,1)</f>
        <v>200</v>
      </c>
      <c r="AM182" s="2" cm="1">
        <f t="array" ref="AM182">_xlfn.XLOOKUP(AM$1&amp;$AB182,$M$3:$M$1662&amp;$N$3:$N$1662,$O$3:$O$1662,0,0,1)</f>
        <v>8100</v>
      </c>
    </row>
    <row r="183" spans="13:39" x14ac:dyDescent="0.4">
      <c r="M183" t="s">
        <v>870</v>
      </c>
      <c r="N183" t="s">
        <v>725</v>
      </c>
      <c r="O183">
        <v>8100</v>
      </c>
      <c r="AB183" t="s">
        <v>303</v>
      </c>
      <c r="AC183" s="2">
        <f t="shared" si="20"/>
        <v>1633480</v>
      </c>
      <c r="AD183" s="2">
        <f t="shared" si="24"/>
        <v>1355400</v>
      </c>
      <c r="AE183" s="2">
        <f t="shared" si="24"/>
        <v>1014100</v>
      </c>
      <c r="AF183" s="2">
        <f t="shared" si="24"/>
        <v>1253400</v>
      </c>
      <c r="AG183" s="2">
        <f t="shared" si="24"/>
        <v>1024300</v>
      </c>
      <c r="AH183" s="2">
        <f t="shared" si="24"/>
        <v>3520200</v>
      </c>
      <c r="AI183" s="2" cm="1">
        <f t="array" ref="AI183">_xlfn.XLOOKUP(AI$1&amp;$AB183,$M$3:$M$1662&amp;$N$3:$N$1662,$O$3:$O$1662,0,0,1)</f>
        <v>10800</v>
      </c>
      <c r="AJ183" s="2" cm="1">
        <f t="array" ref="AJ183">_xlfn.XLOOKUP(AJ$1&amp;$AB183,$M$3:$M$1662&amp;$N$3:$N$1662,$O$3:$O$1662,0,0,1)</f>
        <v>700</v>
      </c>
      <c r="AK183" s="2" cm="1">
        <f t="array" ref="AK183">_xlfn.XLOOKUP(AK$1&amp;$AB183,$M$3:$M$1662&amp;$N$3:$N$1662,$O$3:$O$1662,0,0,1)</f>
        <v>500</v>
      </c>
      <c r="AL183" s="2" cm="1">
        <f t="array" ref="AL183">_xlfn.XLOOKUP(AL$1&amp;$AB183,$M$3:$M$1662&amp;$N$3:$N$1662,$O$3:$O$1662,0,0,1)</f>
        <v>1300</v>
      </c>
      <c r="AM183" s="2" cm="1">
        <f t="array" ref="AM183">_xlfn.XLOOKUP(AM$1&amp;$AB183,$M$3:$M$1662&amp;$N$3:$N$1662,$O$3:$O$1662,0,0,1)</f>
        <v>3500</v>
      </c>
    </row>
    <row r="184" spans="13:39" x14ac:dyDescent="0.4">
      <c r="M184" t="s">
        <v>870</v>
      </c>
      <c r="N184" t="s">
        <v>726</v>
      </c>
      <c r="O184">
        <v>3500</v>
      </c>
      <c r="AB184" t="s">
        <v>207</v>
      </c>
      <c r="AC184" s="2">
        <f t="shared" si="20"/>
        <v>1641120</v>
      </c>
      <c r="AD184" s="2">
        <f t="shared" si="24"/>
        <v>1361100</v>
      </c>
      <c r="AE184" s="2">
        <f t="shared" si="24"/>
        <v>1034300</v>
      </c>
      <c r="AF184" s="2">
        <f t="shared" si="24"/>
        <v>1253600</v>
      </c>
      <c r="AG184" s="2">
        <f t="shared" si="24"/>
        <v>1025100</v>
      </c>
      <c r="AH184" s="2">
        <f t="shared" si="24"/>
        <v>3531500</v>
      </c>
      <c r="AI184" s="2" cm="1">
        <f t="array" ref="AI184">_xlfn.XLOOKUP(AI$1&amp;$AB184,$M$3:$M$1662&amp;$N$3:$N$1662,$O$3:$O$1662,0,0,1)</f>
        <v>5700</v>
      </c>
      <c r="AJ184" s="2" cm="1">
        <f t="array" ref="AJ184">_xlfn.XLOOKUP(AJ$1&amp;$AB184,$M$3:$M$1662&amp;$N$3:$N$1662,$O$3:$O$1662,0,0,1)</f>
        <v>20200</v>
      </c>
      <c r="AK184" s="2" cm="1">
        <f t="array" ref="AK184">_xlfn.XLOOKUP(AK$1&amp;$AB184,$M$3:$M$1662&amp;$N$3:$N$1662,$O$3:$O$1662,0,0,1)</f>
        <v>200</v>
      </c>
      <c r="AL184" s="2" cm="1">
        <f t="array" ref="AL184">_xlfn.XLOOKUP(AL$1&amp;$AB184,$M$3:$M$1662&amp;$N$3:$N$1662,$O$3:$O$1662,0,0,1)</f>
        <v>800</v>
      </c>
      <c r="AM184" s="2" cm="1">
        <f t="array" ref="AM184">_xlfn.XLOOKUP(AM$1&amp;$AB184,$M$3:$M$1662&amp;$N$3:$N$1662,$O$3:$O$1662,0,0,1)</f>
        <v>11300</v>
      </c>
    </row>
    <row r="185" spans="13:39" x14ac:dyDescent="0.4">
      <c r="M185" t="s">
        <v>870</v>
      </c>
      <c r="N185" t="s">
        <v>425</v>
      </c>
      <c r="O185">
        <v>11300</v>
      </c>
      <c r="AB185" t="s">
        <v>304</v>
      </c>
      <c r="AC185" s="2">
        <f t="shared" si="20"/>
        <v>1644420</v>
      </c>
      <c r="AD185" s="2">
        <f t="shared" si="24"/>
        <v>1363200</v>
      </c>
      <c r="AE185" s="2">
        <f t="shared" si="24"/>
        <v>1035700</v>
      </c>
      <c r="AF185" s="2">
        <f t="shared" si="24"/>
        <v>1259700</v>
      </c>
      <c r="AG185" s="2">
        <f t="shared" si="24"/>
        <v>1025300</v>
      </c>
      <c r="AH185" s="2">
        <f t="shared" si="24"/>
        <v>3538200</v>
      </c>
      <c r="AI185" s="2" cm="1">
        <f t="array" ref="AI185">_xlfn.XLOOKUP(AI$1&amp;$AB185,$M$3:$M$1662&amp;$N$3:$N$1662,$O$3:$O$1662,0,0,1)</f>
        <v>2100</v>
      </c>
      <c r="AJ185" s="2" cm="1">
        <f t="array" ref="AJ185">_xlfn.XLOOKUP(AJ$1&amp;$AB185,$M$3:$M$1662&amp;$N$3:$N$1662,$O$3:$O$1662,0,0,1)</f>
        <v>1400</v>
      </c>
      <c r="AK185" s="2" cm="1">
        <f t="array" ref="AK185">_xlfn.XLOOKUP(AK$1&amp;$AB185,$M$3:$M$1662&amp;$N$3:$N$1662,$O$3:$O$1662,0,0,1)</f>
        <v>6100</v>
      </c>
      <c r="AL185" s="2" cm="1">
        <f t="array" ref="AL185">_xlfn.XLOOKUP(AL$1&amp;$AB185,$M$3:$M$1662&amp;$N$3:$N$1662,$O$3:$O$1662,0,0,1)</f>
        <v>200</v>
      </c>
      <c r="AM185" s="2" cm="1">
        <f t="array" ref="AM185">_xlfn.XLOOKUP(AM$1&amp;$AB185,$M$3:$M$1662&amp;$N$3:$N$1662,$O$3:$O$1662,0,0,1)</f>
        <v>6700</v>
      </c>
    </row>
    <row r="186" spans="13:39" x14ac:dyDescent="0.4">
      <c r="M186" t="s">
        <v>870</v>
      </c>
      <c r="N186" t="s">
        <v>426</v>
      </c>
      <c r="O186">
        <v>6700</v>
      </c>
      <c r="AB186" t="s">
        <v>204</v>
      </c>
      <c r="AC186" s="2">
        <f t="shared" si="20"/>
        <v>1646980</v>
      </c>
      <c r="AD186" s="2">
        <f t="shared" si="24"/>
        <v>1367000</v>
      </c>
      <c r="AE186" s="2">
        <f t="shared" si="24"/>
        <v>1038900</v>
      </c>
      <c r="AF186" s="2">
        <f t="shared" si="24"/>
        <v>1262400</v>
      </c>
      <c r="AG186" s="2">
        <f t="shared" si="24"/>
        <v>1025500</v>
      </c>
      <c r="AH186" s="2">
        <f t="shared" si="24"/>
        <v>3541100</v>
      </c>
      <c r="AI186" s="2" cm="1">
        <f t="array" ref="AI186">_xlfn.XLOOKUP(AI$1&amp;$AB186,$M$3:$M$1662&amp;$N$3:$N$1662,$O$3:$O$1662,0,0,1)</f>
        <v>3800</v>
      </c>
      <c r="AJ186" s="2" cm="1">
        <f t="array" ref="AJ186">_xlfn.XLOOKUP(AJ$1&amp;$AB186,$M$3:$M$1662&amp;$N$3:$N$1662,$O$3:$O$1662,0,0,1)</f>
        <v>3200</v>
      </c>
      <c r="AK186" s="2" cm="1">
        <f t="array" ref="AK186">_xlfn.XLOOKUP(AK$1&amp;$AB186,$M$3:$M$1662&amp;$N$3:$N$1662,$O$3:$O$1662,0,0,1)</f>
        <v>2700</v>
      </c>
      <c r="AL186" s="2" cm="1">
        <f t="array" ref="AL186">_xlfn.XLOOKUP(AL$1&amp;$AB186,$M$3:$M$1662&amp;$N$3:$N$1662,$O$3:$O$1662,0,0,1)</f>
        <v>200</v>
      </c>
      <c r="AM186" s="2" cm="1">
        <f t="array" ref="AM186">_xlfn.XLOOKUP(AM$1&amp;$AB186,$M$3:$M$1662&amp;$N$3:$N$1662,$O$3:$O$1662,0,0,1)</f>
        <v>2900</v>
      </c>
    </row>
    <row r="187" spans="13:39" x14ac:dyDescent="0.4">
      <c r="M187" t="s">
        <v>870</v>
      </c>
      <c r="N187" t="s">
        <v>427</v>
      </c>
      <c r="O187">
        <v>2900</v>
      </c>
      <c r="AB187" t="s">
        <v>24</v>
      </c>
      <c r="AC187" s="2">
        <f t="shared" si="20"/>
        <v>1651280</v>
      </c>
      <c r="AD187" s="2">
        <f t="shared" si="24"/>
        <v>1369800</v>
      </c>
      <c r="AE187" s="2">
        <f t="shared" si="24"/>
        <v>1048700</v>
      </c>
      <c r="AF187" s="2">
        <f t="shared" si="24"/>
        <v>1265600</v>
      </c>
      <c r="AG187" s="2">
        <f t="shared" si="24"/>
        <v>1026400</v>
      </c>
      <c r="AH187" s="2">
        <f t="shared" si="24"/>
        <v>3545900</v>
      </c>
      <c r="AI187" s="2" cm="1">
        <f t="array" ref="AI187">_xlfn.XLOOKUP(AI$1&amp;$AB187,$M$3:$M$1662&amp;$N$3:$N$1662,$O$3:$O$1662,0,0,1)</f>
        <v>2800</v>
      </c>
      <c r="AJ187" s="2" cm="1">
        <f t="array" ref="AJ187">_xlfn.XLOOKUP(AJ$1&amp;$AB187,$M$3:$M$1662&amp;$N$3:$N$1662,$O$3:$O$1662,0,0,1)</f>
        <v>9800</v>
      </c>
      <c r="AK187" s="2" cm="1">
        <f t="array" ref="AK187">_xlfn.XLOOKUP(AK$1&amp;$AB187,$M$3:$M$1662&amp;$N$3:$N$1662,$O$3:$O$1662,0,0,1)</f>
        <v>3200</v>
      </c>
      <c r="AL187" s="2" cm="1">
        <f t="array" ref="AL187">_xlfn.XLOOKUP(AL$1&amp;$AB187,$M$3:$M$1662&amp;$N$3:$N$1662,$O$3:$O$1662,0,0,1)</f>
        <v>900</v>
      </c>
      <c r="AM187" s="2" cm="1">
        <f t="array" ref="AM187">_xlfn.XLOOKUP(AM$1&amp;$AB187,$M$3:$M$1662&amp;$N$3:$N$1662,$O$3:$O$1662,0,0,1)</f>
        <v>4800</v>
      </c>
    </row>
    <row r="188" spans="13:39" x14ac:dyDescent="0.4">
      <c r="M188" t="s">
        <v>870</v>
      </c>
      <c r="N188" t="s">
        <v>428</v>
      </c>
      <c r="O188">
        <v>4800</v>
      </c>
      <c r="AB188" t="s">
        <v>91</v>
      </c>
      <c r="AC188" s="2">
        <f t="shared" si="20"/>
        <v>1658640</v>
      </c>
      <c r="AD188" s="2">
        <f t="shared" si="24"/>
        <v>1377900</v>
      </c>
      <c r="AE188" s="2">
        <f t="shared" si="24"/>
        <v>1050800</v>
      </c>
      <c r="AF188" s="2">
        <f t="shared" si="24"/>
        <v>1272000</v>
      </c>
      <c r="AG188" s="2">
        <f t="shared" si="24"/>
        <v>1027500</v>
      </c>
      <c r="AH188" s="2">
        <f t="shared" si="24"/>
        <v>3565000</v>
      </c>
      <c r="AI188" s="2" cm="1">
        <f t="array" ref="AI188">_xlfn.XLOOKUP(AI$1&amp;$AB188,$M$3:$M$1662&amp;$N$3:$N$1662,$O$3:$O$1662,0,0,1)</f>
        <v>8100</v>
      </c>
      <c r="AJ188" s="2" cm="1">
        <f t="array" ref="AJ188">_xlfn.XLOOKUP(AJ$1&amp;$AB188,$M$3:$M$1662&amp;$N$3:$N$1662,$O$3:$O$1662,0,0,1)</f>
        <v>2100</v>
      </c>
      <c r="AK188" s="2" cm="1">
        <f t="array" ref="AK188">_xlfn.XLOOKUP(AK$1&amp;$AB188,$M$3:$M$1662&amp;$N$3:$N$1662,$O$3:$O$1662,0,0,1)</f>
        <v>6400</v>
      </c>
      <c r="AL188" s="2" cm="1">
        <f t="array" ref="AL188">_xlfn.XLOOKUP(AL$1&amp;$AB188,$M$3:$M$1662&amp;$N$3:$N$1662,$O$3:$O$1662,0,0,1)</f>
        <v>1100</v>
      </c>
      <c r="AM188" s="2" cm="1">
        <f t="array" ref="AM188">_xlfn.XLOOKUP(AM$1&amp;$AB188,$M$3:$M$1662&amp;$N$3:$N$1662,$O$3:$O$1662,0,0,1)</f>
        <v>19100</v>
      </c>
    </row>
    <row r="189" spans="13:39" x14ac:dyDescent="0.4">
      <c r="M189" t="s">
        <v>870</v>
      </c>
      <c r="N189" t="s">
        <v>429</v>
      </c>
      <c r="O189">
        <v>19100</v>
      </c>
      <c r="AB189" t="s">
        <v>122</v>
      </c>
      <c r="AC189" s="2">
        <f t="shared" si="20"/>
        <v>1661180</v>
      </c>
      <c r="AD189" s="2">
        <f t="shared" si="24"/>
        <v>1383400</v>
      </c>
      <c r="AE189" s="2">
        <f t="shared" si="24"/>
        <v>1051400</v>
      </c>
      <c r="AF189" s="2">
        <f t="shared" si="24"/>
        <v>1272400</v>
      </c>
      <c r="AG189" s="2">
        <f t="shared" si="24"/>
        <v>1029100</v>
      </c>
      <c r="AH189" s="2">
        <f t="shared" si="24"/>
        <v>3569600</v>
      </c>
      <c r="AI189" s="2" cm="1">
        <f t="array" ref="AI189">_xlfn.XLOOKUP(AI$1&amp;$AB189,$M$3:$M$1662&amp;$N$3:$N$1662,$O$3:$O$1662,0,0,1)</f>
        <v>5500</v>
      </c>
      <c r="AJ189" s="2" cm="1">
        <f t="array" ref="AJ189">_xlfn.XLOOKUP(AJ$1&amp;$AB189,$M$3:$M$1662&amp;$N$3:$N$1662,$O$3:$O$1662,0,0,1)</f>
        <v>600</v>
      </c>
      <c r="AK189" s="2" cm="1">
        <f t="array" ref="AK189">_xlfn.XLOOKUP(AK$1&amp;$AB189,$M$3:$M$1662&amp;$N$3:$N$1662,$O$3:$O$1662,0,0,1)</f>
        <v>400</v>
      </c>
      <c r="AL189" s="2" cm="1">
        <f t="array" ref="AL189">_xlfn.XLOOKUP(AL$1&amp;$AB189,$M$3:$M$1662&amp;$N$3:$N$1662,$O$3:$O$1662,0,0,1)</f>
        <v>1600</v>
      </c>
      <c r="AM189" s="2" cm="1">
        <f t="array" ref="AM189">_xlfn.XLOOKUP(AM$1&amp;$AB189,$M$3:$M$1662&amp;$N$3:$N$1662,$O$3:$O$1662,0,0,1)</f>
        <v>4600</v>
      </c>
    </row>
    <row r="190" spans="13:39" x14ac:dyDescent="0.4">
      <c r="M190" t="s">
        <v>870</v>
      </c>
      <c r="N190" t="s">
        <v>430</v>
      </c>
      <c r="O190">
        <v>4600</v>
      </c>
      <c r="AB190" t="s">
        <v>277</v>
      </c>
      <c r="AC190" s="2">
        <f t="shared" si="20"/>
        <v>1664900</v>
      </c>
      <c r="AD190" s="2">
        <f t="shared" si="24"/>
        <v>1389400</v>
      </c>
      <c r="AE190" s="2">
        <f t="shared" si="24"/>
        <v>1052000</v>
      </c>
      <c r="AF190" s="2">
        <f t="shared" si="24"/>
        <v>1281700</v>
      </c>
      <c r="AG190" s="2">
        <f t="shared" si="24"/>
        <v>1029500</v>
      </c>
      <c r="AH190" s="2">
        <f t="shared" si="24"/>
        <v>3571900</v>
      </c>
      <c r="AI190" s="2" cm="1">
        <f t="array" ref="AI190">_xlfn.XLOOKUP(AI$1&amp;$AB190,$M$3:$M$1662&amp;$N$3:$N$1662,$O$3:$O$1662,0,0,1)</f>
        <v>6000</v>
      </c>
      <c r="AJ190" s="2" cm="1">
        <f t="array" ref="AJ190">_xlfn.XLOOKUP(AJ$1&amp;$AB190,$M$3:$M$1662&amp;$N$3:$N$1662,$O$3:$O$1662,0,0,1)</f>
        <v>600</v>
      </c>
      <c r="AK190" s="2" cm="1">
        <f t="array" ref="AK190">_xlfn.XLOOKUP(AK$1&amp;$AB190,$M$3:$M$1662&amp;$N$3:$N$1662,$O$3:$O$1662,0,0,1)</f>
        <v>9300</v>
      </c>
      <c r="AL190" s="2" cm="1">
        <f t="array" ref="AL190">_xlfn.XLOOKUP(AL$1&amp;$AB190,$M$3:$M$1662&amp;$N$3:$N$1662,$O$3:$O$1662,0,0,1)</f>
        <v>400</v>
      </c>
      <c r="AM190" s="2" cm="1">
        <f t="array" ref="AM190">_xlfn.XLOOKUP(AM$1&amp;$AB190,$M$3:$M$1662&amp;$N$3:$N$1662,$O$3:$O$1662,0,0,1)</f>
        <v>2300</v>
      </c>
    </row>
    <row r="191" spans="13:39" x14ac:dyDescent="0.4">
      <c r="M191" t="s">
        <v>870</v>
      </c>
      <c r="N191" t="s">
        <v>431</v>
      </c>
      <c r="O191">
        <v>2300</v>
      </c>
      <c r="AB191" t="s">
        <v>183</v>
      </c>
      <c r="AC191" s="2">
        <f t="shared" si="20"/>
        <v>1667860</v>
      </c>
      <c r="AD191" s="2">
        <f t="shared" si="24"/>
        <v>1395400</v>
      </c>
      <c r="AE191" s="2">
        <f t="shared" si="24"/>
        <v>1052800</v>
      </c>
      <c r="AF191" s="2">
        <f t="shared" si="24"/>
        <v>1284700</v>
      </c>
      <c r="AG191" s="2">
        <f t="shared" si="24"/>
        <v>1029500</v>
      </c>
      <c r="AH191" s="2">
        <f t="shared" si="24"/>
        <v>3576900</v>
      </c>
      <c r="AI191" s="2" cm="1">
        <f t="array" ref="AI191">_xlfn.XLOOKUP(AI$1&amp;$AB191,$M$3:$M$1662&amp;$N$3:$N$1662,$O$3:$O$1662,0,0,1)</f>
        <v>6000</v>
      </c>
      <c r="AJ191" s="2" cm="1">
        <f t="array" ref="AJ191">_xlfn.XLOOKUP(AJ$1&amp;$AB191,$M$3:$M$1662&amp;$N$3:$N$1662,$O$3:$O$1662,0,0,1)</f>
        <v>800</v>
      </c>
      <c r="AK191" s="2" cm="1">
        <f t="array" ref="AK191">_xlfn.XLOOKUP(AK$1&amp;$AB191,$M$3:$M$1662&amp;$N$3:$N$1662,$O$3:$O$1662,0,0,1)</f>
        <v>3000</v>
      </c>
      <c r="AL191" s="2" cm="1">
        <f t="array" ref="AL191">_xlfn.XLOOKUP(AL$1&amp;$AB191,$M$3:$M$1662&amp;$N$3:$N$1662,$O$3:$O$1662,0,0,1)</f>
        <v>0</v>
      </c>
      <c r="AM191" s="2" cm="1">
        <f t="array" ref="AM191">_xlfn.XLOOKUP(AM$1&amp;$AB191,$M$3:$M$1662&amp;$N$3:$N$1662,$O$3:$O$1662,0,0,1)</f>
        <v>5000</v>
      </c>
    </row>
    <row r="192" spans="13:39" x14ac:dyDescent="0.4">
      <c r="M192" t="s">
        <v>870</v>
      </c>
      <c r="N192" t="s">
        <v>432</v>
      </c>
      <c r="O192">
        <v>5000</v>
      </c>
      <c r="AB192" t="s">
        <v>79</v>
      </c>
      <c r="AC192" s="2">
        <f t="shared" si="20"/>
        <v>1671260</v>
      </c>
      <c r="AD192" s="2">
        <f t="shared" si="24"/>
        <v>1397000</v>
      </c>
      <c r="AE192" s="2">
        <f t="shared" si="24"/>
        <v>1052900</v>
      </c>
      <c r="AF192" s="2">
        <f t="shared" si="24"/>
        <v>1286000</v>
      </c>
      <c r="AG192" s="2">
        <f t="shared" si="24"/>
        <v>1029800</v>
      </c>
      <c r="AH192" s="2">
        <f t="shared" si="24"/>
        <v>3590600</v>
      </c>
      <c r="AI192" s="2" cm="1">
        <f t="array" ref="AI192">_xlfn.XLOOKUP(AI$1&amp;$AB192,$M$3:$M$1662&amp;$N$3:$N$1662,$O$3:$O$1662,0,0,1)</f>
        <v>1600</v>
      </c>
      <c r="AJ192" s="2" cm="1">
        <f t="array" ref="AJ192">_xlfn.XLOOKUP(AJ$1&amp;$AB192,$M$3:$M$1662&amp;$N$3:$N$1662,$O$3:$O$1662,0,0,1)</f>
        <v>100</v>
      </c>
      <c r="AK192" s="2" cm="1">
        <f t="array" ref="AK192">_xlfn.XLOOKUP(AK$1&amp;$AB192,$M$3:$M$1662&amp;$N$3:$N$1662,$O$3:$O$1662,0,0,1)</f>
        <v>1300</v>
      </c>
      <c r="AL192" s="2" cm="1">
        <f t="array" ref="AL192">_xlfn.XLOOKUP(AL$1&amp;$AB192,$M$3:$M$1662&amp;$N$3:$N$1662,$O$3:$O$1662,0,0,1)</f>
        <v>300</v>
      </c>
      <c r="AM192" s="2" cm="1">
        <f t="array" ref="AM192">_xlfn.XLOOKUP(AM$1&amp;$AB192,$M$3:$M$1662&amp;$N$3:$N$1662,$O$3:$O$1662,0,0,1)</f>
        <v>13700</v>
      </c>
    </row>
    <row r="193" spans="13:39" x14ac:dyDescent="0.4">
      <c r="M193" t="s">
        <v>870</v>
      </c>
      <c r="N193" t="s">
        <v>433</v>
      </c>
      <c r="O193">
        <v>13700</v>
      </c>
      <c r="AB193" t="s">
        <v>141</v>
      </c>
      <c r="AC193" s="2">
        <f t="shared" si="20"/>
        <v>1677060</v>
      </c>
      <c r="AD193" s="2">
        <f t="shared" si="24"/>
        <v>1401700</v>
      </c>
      <c r="AE193" s="2">
        <f t="shared" si="24"/>
        <v>1068700</v>
      </c>
      <c r="AF193" s="2">
        <f t="shared" si="24"/>
        <v>1286900</v>
      </c>
      <c r="AG193" s="2">
        <f t="shared" si="24"/>
        <v>1029800</v>
      </c>
      <c r="AH193" s="2">
        <f t="shared" si="24"/>
        <v>3598200</v>
      </c>
      <c r="AI193" s="2" cm="1">
        <f t="array" ref="AI193">_xlfn.XLOOKUP(AI$1&amp;$AB193,$M$3:$M$1662&amp;$N$3:$N$1662,$O$3:$O$1662,0,0,1)</f>
        <v>4700</v>
      </c>
      <c r="AJ193" s="2" cm="1">
        <f t="array" ref="AJ193">_xlfn.XLOOKUP(AJ$1&amp;$AB193,$M$3:$M$1662&amp;$N$3:$N$1662,$O$3:$O$1662,0,0,1)</f>
        <v>15800</v>
      </c>
      <c r="AK193" s="2" cm="1">
        <f t="array" ref="AK193">_xlfn.XLOOKUP(AK$1&amp;$AB193,$M$3:$M$1662&amp;$N$3:$N$1662,$O$3:$O$1662,0,0,1)</f>
        <v>900</v>
      </c>
      <c r="AL193" s="2" cm="1">
        <f t="array" ref="AL193">_xlfn.XLOOKUP(AL$1&amp;$AB193,$M$3:$M$1662&amp;$N$3:$N$1662,$O$3:$O$1662,0,0,1)</f>
        <v>0</v>
      </c>
      <c r="AM193" s="2" cm="1">
        <f t="array" ref="AM193">_xlfn.XLOOKUP(AM$1&amp;$AB193,$M$3:$M$1662&amp;$N$3:$N$1662,$O$3:$O$1662,0,0,1)</f>
        <v>7600</v>
      </c>
    </row>
    <row r="194" spans="13:39" x14ac:dyDescent="0.4">
      <c r="M194" t="s">
        <v>870</v>
      </c>
      <c r="N194" t="s">
        <v>434</v>
      </c>
      <c r="O194">
        <v>7600</v>
      </c>
      <c r="AB194" t="s">
        <v>258</v>
      </c>
      <c r="AC194" s="2">
        <f t="shared" si="20"/>
        <v>1681820</v>
      </c>
      <c r="AD194" s="2">
        <f t="shared" si="24"/>
        <v>1403800</v>
      </c>
      <c r="AE194" s="2">
        <f t="shared" si="24"/>
        <v>1069100</v>
      </c>
      <c r="AF194" s="2">
        <f t="shared" si="24"/>
        <v>1287300</v>
      </c>
      <c r="AG194" s="2">
        <f t="shared" si="24"/>
        <v>1030500</v>
      </c>
      <c r="AH194" s="2">
        <f t="shared" si="24"/>
        <v>3618400</v>
      </c>
      <c r="AI194" s="2" cm="1">
        <f t="array" ref="AI194">_xlfn.XLOOKUP(AI$1&amp;$AB194,$M$3:$M$1662&amp;$N$3:$N$1662,$O$3:$O$1662,0,0,1)</f>
        <v>2100</v>
      </c>
      <c r="AJ194" s="2" cm="1">
        <f t="array" ref="AJ194">_xlfn.XLOOKUP(AJ$1&amp;$AB194,$M$3:$M$1662&amp;$N$3:$N$1662,$O$3:$O$1662,0,0,1)</f>
        <v>400</v>
      </c>
      <c r="AK194" s="2" cm="1">
        <f t="array" ref="AK194">_xlfn.XLOOKUP(AK$1&amp;$AB194,$M$3:$M$1662&amp;$N$3:$N$1662,$O$3:$O$1662,0,0,1)</f>
        <v>400</v>
      </c>
      <c r="AL194" s="2" cm="1">
        <f t="array" ref="AL194">_xlfn.XLOOKUP(AL$1&amp;$AB194,$M$3:$M$1662&amp;$N$3:$N$1662,$O$3:$O$1662,0,0,1)</f>
        <v>700</v>
      </c>
      <c r="AM194" s="2" cm="1">
        <f t="array" ref="AM194">_xlfn.XLOOKUP(AM$1&amp;$AB194,$M$3:$M$1662&amp;$N$3:$N$1662,$O$3:$O$1662,0,0,1)</f>
        <v>20200</v>
      </c>
    </row>
    <row r="195" spans="13:39" x14ac:dyDescent="0.4">
      <c r="M195" t="s">
        <v>870</v>
      </c>
      <c r="N195" t="s">
        <v>435</v>
      </c>
      <c r="O195">
        <v>20200</v>
      </c>
      <c r="AB195" t="s">
        <v>109</v>
      </c>
      <c r="AC195" s="2">
        <f t="shared" ref="AC195:AC258" si="25">IFERROR(AVERAGEIFS(AD195:AH195,AD195:AH195,"&gt;0"),0)</f>
        <v>1687800</v>
      </c>
      <c r="AD195" s="2">
        <f t="shared" si="24"/>
        <v>1407200</v>
      </c>
      <c r="AE195" s="2">
        <f t="shared" si="24"/>
        <v>1075200</v>
      </c>
      <c r="AF195" s="2">
        <f t="shared" si="24"/>
        <v>1287500</v>
      </c>
      <c r="AG195" s="2">
        <f t="shared" si="24"/>
        <v>1033300</v>
      </c>
      <c r="AH195" s="2">
        <f t="shared" si="24"/>
        <v>3635800</v>
      </c>
      <c r="AI195" s="2" cm="1">
        <f t="array" ref="AI195">_xlfn.XLOOKUP(AI$1&amp;$AB195,$M$3:$M$1662&amp;$N$3:$N$1662,$O$3:$O$1662,0,0,1)</f>
        <v>3400</v>
      </c>
      <c r="AJ195" s="2" cm="1">
        <f t="array" ref="AJ195">_xlfn.XLOOKUP(AJ$1&amp;$AB195,$M$3:$M$1662&amp;$N$3:$N$1662,$O$3:$O$1662,0,0,1)</f>
        <v>6100</v>
      </c>
      <c r="AK195" s="2" cm="1">
        <f t="array" ref="AK195">_xlfn.XLOOKUP(AK$1&amp;$AB195,$M$3:$M$1662&amp;$N$3:$N$1662,$O$3:$O$1662,0,0,1)</f>
        <v>200</v>
      </c>
      <c r="AL195" s="2" cm="1">
        <f t="array" ref="AL195">_xlfn.XLOOKUP(AL$1&amp;$AB195,$M$3:$M$1662&amp;$N$3:$N$1662,$O$3:$O$1662,0,0,1)</f>
        <v>2800</v>
      </c>
      <c r="AM195" s="2" cm="1">
        <f t="array" ref="AM195">_xlfn.XLOOKUP(AM$1&amp;$AB195,$M$3:$M$1662&amp;$N$3:$N$1662,$O$3:$O$1662,0,0,1)</f>
        <v>17400</v>
      </c>
    </row>
    <row r="196" spans="13:39" x14ac:dyDescent="0.4">
      <c r="M196" t="s">
        <v>870</v>
      </c>
      <c r="N196" t="s">
        <v>436</v>
      </c>
      <c r="O196">
        <v>17400</v>
      </c>
      <c r="AB196" t="s">
        <v>175</v>
      </c>
      <c r="AC196" s="2">
        <f t="shared" si="25"/>
        <v>1693500</v>
      </c>
      <c r="AD196" s="2">
        <f t="shared" ref="AD196:AH211" si="26">AD195+AI196</f>
        <v>1414900</v>
      </c>
      <c r="AE196" s="2">
        <f t="shared" si="26"/>
        <v>1079300</v>
      </c>
      <c r="AF196" s="2">
        <f t="shared" si="26"/>
        <v>1291900</v>
      </c>
      <c r="AG196" s="2">
        <f t="shared" si="26"/>
        <v>1033300</v>
      </c>
      <c r="AH196" s="2">
        <f t="shared" si="26"/>
        <v>3648100</v>
      </c>
      <c r="AI196" s="2" cm="1">
        <f t="array" ref="AI196">_xlfn.XLOOKUP(AI$1&amp;$AB196,$M$3:$M$1662&amp;$N$3:$N$1662,$O$3:$O$1662,0,0,1)</f>
        <v>7700</v>
      </c>
      <c r="AJ196" s="2" cm="1">
        <f t="array" ref="AJ196">_xlfn.XLOOKUP(AJ$1&amp;$AB196,$M$3:$M$1662&amp;$N$3:$N$1662,$O$3:$O$1662,0,0,1)</f>
        <v>4100</v>
      </c>
      <c r="AK196" s="2" cm="1">
        <f t="array" ref="AK196">_xlfn.XLOOKUP(AK$1&amp;$AB196,$M$3:$M$1662&amp;$N$3:$N$1662,$O$3:$O$1662,0,0,1)</f>
        <v>4400</v>
      </c>
      <c r="AL196" s="2" cm="1">
        <f t="array" ref="AL196">_xlfn.XLOOKUP(AL$1&amp;$AB196,$M$3:$M$1662&amp;$N$3:$N$1662,$O$3:$O$1662,0,0,1)</f>
        <v>0</v>
      </c>
      <c r="AM196" s="2" cm="1">
        <f t="array" ref="AM196">_xlfn.XLOOKUP(AM$1&amp;$AB196,$M$3:$M$1662&amp;$N$3:$N$1662,$O$3:$O$1662,0,0,1)</f>
        <v>12300</v>
      </c>
    </row>
    <row r="197" spans="13:39" x14ac:dyDescent="0.4">
      <c r="M197" t="s">
        <v>870</v>
      </c>
      <c r="N197" t="s">
        <v>437</v>
      </c>
      <c r="O197">
        <v>12300</v>
      </c>
      <c r="AB197" t="s">
        <v>305</v>
      </c>
      <c r="AC197" s="2">
        <f t="shared" si="25"/>
        <v>1697600</v>
      </c>
      <c r="AD197" s="2">
        <f t="shared" si="26"/>
        <v>1417000</v>
      </c>
      <c r="AE197" s="2">
        <f t="shared" si="26"/>
        <v>1079900</v>
      </c>
      <c r="AF197" s="2">
        <f t="shared" si="26"/>
        <v>1292700</v>
      </c>
      <c r="AG197" s="2">
        <f t="shared" si="26"/>
        <v>1033400</v>
      </c>
      <c r="AH197" s="2">
        <f t="shared" si="26"/>
        <v>3665000</v>
      </c>
      <c r="AI197" s="2" cm="1">
        <f t="array" ref="AI197">_xlfn.XLOOKUP(AI$1&amp;$AB197,$M$3:$M$1662&amp;$N$3:$N$1662,$O$3:$O$1662,0,0,1)</f>
        <v>2100</v>
      </c>
      <c r="AJ197" s="2" cm="1">
        <f t="array" ref="AJ197">_xlfn.XLOOKUP(AJ$1&amp;$AB197,$M$3:$M$1662&amp;$N$3:$N$1662,$O$3:$O$1662,0,0,1)</f>
        <v>600</v>
      </c>
      <c r="AK197" s="2" cm="1">
        <f t="array" ref="AK197">_xlfn.XLOOKUP(AK$1&amp;$AB197,$M$3:$M$1662&amp;$N$3:$N$1662,$O$3:$O$1662,0,0,1)</f>
        <v>800</v>
      </c>
      <c r="AL197" s="2" cm="1">
        <f t="array" ref="AL197">_xlfn.XLOOKUP(AL$1&amp;$AB197,$M$3:$M$1662&amp;$N$3:$N$1662,$O$3:$O$1662,0,0,1)</f>
        <v>100</v>
      </c>
      <c r="AM197" s="2" cm="1">
        <f t="array" ref="AM197">_xlfn.XLOOKUP(AM$1&amp;$AB197,$M$3:$M$1662&amp;$N$3:$N$1662,$O$3:$O$1662,0,0,1)</f>
        <v>16900</v>
      </c>
    </row>
    <row r="198" spans="13:39" x14ac:dyDescent="0.4">
      <c r="M198" t="s">
        <v>870</v>
      </c>
      <c r="N198" t="s">
        <v>438</v>
      </c>
      <c r="O198">
        <v>16900</v>
      </c>
      <c r="AB198" t="s">
        <v>251</v>
      </c>
      <c r="AC198" s="2">
        <f t="shared" si="25"/>
        <v>1703780</v>
      </c>
      <c r="AD198" s="2">
        <f t="shared" si="26"/>
        <v>1432200</v>
      </c>
      <c r="AE198" s="2">
        <f t="shared" si="26"/>
        <v>1083500</v>
      </c>
      <c r="AF198" s="2">
        <f t="shared" si="26"/>
        <v>1292900</v>
      </c>
      <c r="AG198" s="2">
        <f t="shared" si="26"/>
        <v>1039200</v>
      </c>
      <c r="AH198" s="2">
        <f t="shared" si="26"/>
        <v>3671100</v>
      </c>
      <c r="AI198" s="2" cm="1">
        <f t="array" ref="AI198">_xlfn.XLOOKUP(AI$1&amp;$AB198,$M$3:$M$1662&amp;$N$3:$N$1662,$O$3:$O$1662,0,0,1)</f>
        <v>15200</v>
      </c>
      <c r="AJ198" s="2" cm="1">
        <f t="array" ref="AJ198">_xlfn.XLOOKUP(AJ$1&amp;$AB198,$M$3:$M$1662&amp;$N$3:$N$1662,$O$3:$O$1662,0,0,1)</f>
        <v>3600</v>
      </c>
      <c r="AK198" s="2" cm="1">
        <f t="array" ref="AK198">_xlfn.XLOOKUP(AK$1&amp;$AB198,$M$3:$M$1662&amp;$N$3:$N$1662,$O$3:$O$1662,0,0,1)</f>
        <v>200</v>
      </c>
      <c r="AL198" s="2" cm="1">
        <f t="array" ref="AL198">_xlfn.XLOOKUP(AL$1&amp;$AB198,$M$3:$M$1662&amp;$N$3:$N$1662,$O$3:$O$1662,0,0,1)</f>
        <v>5800</v>
      </c>
      <c r="AM198" s="2" cm="1">
        <f t="array" ref="AM198">_xlfn.XLOOKUP(AM$1&amp;$AB198,$M$3:$M$1662&amp;$N$3:$N$1662,$O$3:$O$1662,0,0,1)</f>
        <v>6100</v>
      </c>
    </row>
    <row r="199" spans="13:39" x14ac:dyDescent="0.4">
      <c r="M199" t="s">
        <v>870</v>
      </c>
      <c r="N199" t="s">
        <v>439</v>
      </c>
      <c r="O199">
        <v>6100</v>
      </c>
      <c r="AB199" t="s">
        <v>288</v>
      </c>
      <c r="AC199" s="2">
        <f t="shared" si="25"/>
        <v>1705760</v>
      </c>
      <c r="AD199" s="2">
        <f t="shared" si="26"/>
        <v>1435300</v>
      </c>
      <c r="AE199" s="2">
        <f t="shared" si="26"/>
        <v>1085100</v>
      </c>
      <c r="AF199" s="2">
        <f t="shared" si="26"/>
        <v>1295600</v>
      </c>
      <c r="AG199" s="2">
        <f t="shared" si="26"/>
        <v>1039900</v>
      </c>
      <c r="AH199" s="2">
        <f t="shared" si="26"/>
        <v>3672900</v>
      </c>
      <c r="AI199" s="2" cm="1">
        <f t="array" ref="AI199">_xlfn.XLOOKUP(AI$1&amp;$AB199,$M$3:$M$1662&amp;$N$3:$N$1662,$O$3:$O$1662,0,0,1)</f>
        <v>3100</v>
      </c>
      <c r="AJ199" s="2" cm="1">
        <f t="array" ref="AJ199">_xlfn.XLOOKUP(AJ$1&amp;$AB199,$M$3:$M$1662&amp;$N$3:$N$1662,$O$3:$O$1662,0,0,1)</f>
        <v>1600</v>
      </c>
      <c r="AK199" s="2" cm="1">
        <f t="array" ref="AK199">_xlfn.XLOOKUP(AK$1&amp;$AB199,$M$3:$M$1662&amp;$N$3:$N$1662,$O$3:$O$1662,0,0,1)</f>
        <v>2700</v>
      </c>
      <c r="AL199" s="2" cm="1">
        <f t="array" ref="AL199">_xlfn.XLOOKUP(AL$1&amp;$AB199,$M$3:$M$1662&amp;$N$3:$N$1662,$O$3:$O$1662,0,0,1)</f>
        <v>700</v>
      </c>
      <c r="AM199" s="2" cm="1">
        <f t="array" ref="AM199">_xlfn.XLOOKUP(AM$1&amp;$AB199,$M$3:$M$1662&amp;$N$3:$N$1662,$O$3:$O$1662,0,0,1)</f>
        <v>1800</v>
      </c>
    </row>
    <row r="200" spans="13:39" x14ac:dyDescent="0.4">
      <c r="M200" t="s">
        <v>870</v>
      </c>
      <c r="N200" t="s">
        <v>440</v>
      </c>
      <c r="O200">
        <v>1800</v>
      </c>
      <c r="AB200" t="s">
        <v>124</v>
      </c>
      <c r="AC200" s="2">
        <f t="shared" si="25"/>
        <v>1710780</v>
      </c>
      <c r="AD200" s="2">
        <f t="shared" si="26"/>
        <v>1442000</v>
      </c>
      <c r="AE200" s="2">
        <f t="shared" si="26"/>
        <v>1091600</v>
      </c>
      <c r="AF200" s="2">
        <f t="shared" si="26"/>
        <v>1296200</v>
      </c>
      <c r="AG200" s="2">
        <f t="shared" si="26"/>
        <v>1039900</v>
      </c>
      <c r="AH200" s="2">
        <f t="shared" si="26"/>
        <v>3684200</v>
      </c>
      <c r="AI200" s="2" cm="1">
        <f t="array" ref="AI200">_xlfn.XLOOKUP(AI$1&amp;$AB200,$M$3:$M$1662&amp;$N$3:$N$1662,$O$3:$O$1662,0,0,1)</f>
        <v>6700</v>
      </c>
      <c r="AJ200" s="2" cm="1">
        <f t="array" ref="AJ200">_xlfn.XLOOKUP(AJ$1&amp;$AB200,$M$3:$M$1662&amp;$N$3:$N$1662,$O$3:$O$1662,0,0,1)</f>
        <v>6500</v>
      </c>
      <c r="AK200" s="2" cm="1">
        <f t="array" ref="AK200">_xlfn.XLOOKUP(AK$1&amp;$AB200,$M$3:$M$1662&amp;$N$3:$N$1662,$O$3:$O$1662,0,0,1)</f>
        <v>600</v>
      </c>
      <c r="AL200" s="2" cm="1">
        <f t="array" ref="AL200">_xlfn.XLOOKUP(AL$1&amp;$AB200,$M$3:$M$1662&amp;$N$3:$N$1662,$O$3:$O$1662,0,0,1)</f>
        <v>0</v>
      </c>
      <c r="AM200" s="2" cm="1">
        <f t="array" ref="AM200">_xlfn.XLOOKUP(AM$1&amp;$AB200,$M$3:$M$1662&amp;$N$3:$N$1662,$O$3:$O$1662,0,0,1)</f>
        <v>11300</v>
      </c>
    </row>
    <row r="201" spans="13:39" x14ac:dyDescent="0.4">
      <c r="M201" t="s">
        <v>870</v>
      </c>
      <c r="N201" t="s">
        <v>441</v>
      </c>
      <c r="O201">
        <v>11300</v>
      </c>
      <c r="AB201" t="s">
        <v>276</v>
      </c>
      <c r="AC201" s="2">
        <f t="shared" si="25"/>
        <v>1713760</v>
      </c>
      <c r="AD201" s="2">
        <f t="shared" si="26"/>
        <v>1444800</v>
      </c>
      <c r="AE201" s="2">
        <f t="shared" si="26"/>
        <v>1093100</v>
      </c>
      <c r="AF201" s="2">
        <f t="shared" si="26"/>
        <v>1298700</v>
      </c>
      <c r="AG201" s="2">
        <f t="shared" si="26"/>
        <v>1039900</v>
      </c>
      <c r="AH201" s="2">
        <f t="shared" si="26"/>
        <v>3692300</v>
      </c>
      <c r="AI201" s="2" cm="1">
        <f t="array" ref="AI201">_xlfn.XLOOKUP(AI$1&amp;$AB201,$M$3:$M$1662&amp;$N$3:$N$1662,$O$3:$O$1662,0,0,1)</f>
        <v>2800</v>
      </c>
      <c r="AJ201" s="2" cm="1">
        <f t="array" ref="AJ201">_xlfn.XLOOKUP(AJ$1&amp;$AB201,$M$3:$M$1662&amp;$N$3:$N$1662,$O$3:$O$1662,0,0,1)</f>
        <v>1500</v>
      </c>
      <c r="AK201" s="2" cm="1">
        <f t="array" ref="AK201">_xlfn.XLOOKUP(AK$1&amp;$AB201,$M$3:$M$1662&amp;$N$3:$N$1662,$O$3:$O$1662,0,0,1)</f>
        <v>2500</v>
      </c>
      <c r="AL201" s="2" cm="1">
        <f t="array" ref="AL201">_xlfn.XLOOKUP(AL$1&amp;$AB201,$M$3:$M$1662&amp;$N$3:$N$1662,$O$3:$O$1662,0,0,1)</f>
        <v>0</v>
      </c>
      <c r="AM201" s="2" cm="1">
        <f t="array" ref="AM201">_xlfn.XLOOKUP(AM$1&amp;$AB201,$M$3:$M$1662&amp;$N$3:$N$1662,$O$3:$O$1662,0,0,1)</f>
        <v>8100</v>
      </c>
    </row>
    <row r="202" spans="13:39" x14ac:dyDescent="0.4">
      <c r="M202" t="s">
        <v>870</v>
      </c>
      <c r="N202" t="s">
        <v>442</v>
      </c>
      <c r="O202">
        <v>8100</v>
      </c>
      <c r="AB202" t="s">
        <v>250</v>
      </c>
      <c r="AC202" s="2">
        <f t="shared" si="25"/>
        <v>1716880</v>
      </c>
      <c r="AD202" s="2">
        <f t="shared" si="26"/>
        <v>1452300</v>
      </c>
      <c r="AE202" s="2">
        <f t="shared" si="26"/>
        <v>1094500</v>
      </c>
      <c r="AF202" s="2">
        <f t="shared" si="26"/>
        <v>1300200</v>
      </c>
      <c r="AG202" s="2">
        <f t="shared" si="26"/>
        <v>1043500</v>
      </c>
      <c r="AH202" s="2">
        <f t="shared" si="26"/>
        <v>3693900</v>
      </c>
      <c r="AI202" s="2" cm="1">
        <f t="array" ref="AI202">_xlfn.XLOOKUP(AI$1&amp;$AB202,$M$3:$M$1662&amp;$N$3:$N$1662,$O$3:$O$1662,0,0,1)</f>
        <v>7500</v>
      </c>
      <c r="AJ202" s="2" cm="1">
        <f t="array" ref="AJ202">_xlfn.XLOOKUP(AJ$1&amp;$AB202,$M$3:$M$1662&amp;$N$3:$N$1662,$O$3:$O$1662,0,0,1)</f>
        <v>1400</v>
      </c>
      <c r="AK202" s="2" cm="1">
        <f t="array" ref="AK202">_xlfn.XLOOKUP(AK$1&amp;$AB202,$M$3:$M$1662&amp;$N$3:$N$1662,$O$3:$O$1662,0,0,1)</f>
        <v>1500</v>
      </c>
      <c r="AL202" s="2" cm="1">
        <f t="array" ref="AL202">_xlfn.XLOOKUP(AL$1&amp;$AB202,$M$3:$M$1662&amp;$N$3:$N$1662,$O$3:$O$1662,0,0,1)</f>
        <v>3600</v>
      </c>
      <c r="AM202" s="2" cm="1">
        <f t="array" ref="AM202">_xlfn.XLOOKUP(AM$1&amp;$AB202,$M$3:$M$1662&amp;$N$3:$N$1662,$O$3:$O$1662,0,0,1)</f>
        <v>1600</v>
      </c>
    </row>
    <row r="203" spans="13:39" x14ac:dyDescent="0.4">
      <c r="M203" t="s">
        <v>870</v>
      </c>
      <c r="N203" t="s">
        <v>443</v>
      </c>
      <c r="O203">
        <v>1600</v>
      </c>
      <c r="AB203" t="s">
        <v>272</v>
      </c>
      <c r="AC203" s="2">
        <f t="shared" si="25"/>
        <v>1722000</v>
      </c>
      <c r="AD203" s="2">
        <f t="shared" si="26"/>
        <v>1455800</v>
      </c>
      <c r="AE203" s="2">
        <f t="shared" si="26"/>
        <v>1099100</v>
      </c>
      <c r="AF203" s="2">
        <f t="shared" si="26"/>
        <v>1300300</v>
      </c>
      <c r="AG203" s="2">
        <f t="shared" si="26"/>
        <v>1050000</v>
      </c>
      <c r="AH203" s="2">
        <f t="shared" si="26"/>
        <v>3704800</v>
      </c>
      <c r="AI203" s="2" cm="1">
        <f t="array" ref="AI203">_xlfn.XLOOKUP(AI$1&amp;$AB203,$M$3:$M$1662&amp;$N$3:$N$1662,$O$3:$O$1662,0,0,1)</f>
        <v>3500</v>
      </c>
      <c r="AJ203" s="2" cm="1">
        <f t="array" ref="AJ203">_xlfn.XLOOKUP(AJ$1&amp;$AB203,$M$3:$M$1662&amp;$N$3:$N$1662,$O$3:$O$1662,0,0,1)</f>
        <v>4600</v>
      </c>
      <c r="AK203" s="2" cm="1">
        <f t="array" ref="AK203">_xlfn.XLOOKUP(AK$1&amp;$AB203,$M$3:$M$1662&amp;$N$3:$N$1662,$O$3:$O$1662,0,0,1)</f>
        <v>100</v>
      </c>
      <c r="AL203" s="2" cm="1">
        <f t="array" ref="AL203">_xlfn.XLOOKUP(AL$1&amp;$AB203,$M$3:$M$1662&amp;$N$3:$N$1662,$O$3:$O$1662,0,0,1)</f>
        <v>6500</v>
      </c>
      <c r="AM203" s="2" cm="1">
        <f t="array" ref="AM203">_xlfn.XLOOKUP(AM$1&amp;$AB203,$M$3:$M$1662&amp;$N$3:$N$1662,$O$3:$O$1662,0,0,1)</f>
        <v>10900</v>
      </c>
    </row>
    <row r="204" spans="13:39" x14ac:dyDescent="0.4">
      <c r="M204" t="s">
        <v>870</v>
      </c>
      <c r="N204" t="s">
        <v>444</v>
      </c>
      <c r="O204">
        <v>10900</v>
      </c>
      <c r="AB204" t="s">
        <v>306</v>
      </c>
      <c r="AC204" s="2">
        <f t="shared" si="25"/>
        <v>1727680</v>
      </c>
      <c r="AD204" s="2">
        <f t="shared" si="26"/>
        <v>1475600</v>
      </c>
      <c r="AE204" s="2">
        <f t="shared" si="26"/>
        <v>1102400</v>
      </c>
      <c r="AF204" s="2">
        <f t="shared" si="26"/>
        <v>1300700</v>
      </c>
      <c r="AG204" s="2">
        <f t="shared" si="26"/>
        <v>1050700</v>
      </c>
      <c r="AH204" s="2">
        <f t="shared" si="26"/>
        <v>3709000</v>
      </c>
      <c r="AI204" s="2" cm="1">
        <f t="array" ref="AI204">_xlfn.XLOOKUP(AI$1&amp;$AB204,$M$3:$M$1662&amp;$N$3:$N$1662,$O$3:$O$1662,0,0,1)</f>
        <v>19800</v>
      </c>
      <c r="AJ204" s="2" cm="1">
        <f t="array" ref="AJ204">_xlfn.XLOOKUP(AJ$1&amp;$AB204,$M$3:$M$1662&amp;$N$3:$N$1662,$O$3:$O$1662,0,0,1)</f>
        <v>3300</v>
      </c>
      <c r="AK204" s="2" cm="1">
        <f t="array" ref="AK204">_xlfn.XLOOKUP(AK$1&amp;$AB204,$M$3:$M$1662&amp;$N$3:$N$1662,$O$3:$O$1662,0,0,1)</f>
        <v>400</v>
      </c>
      <c r="AL204" s="2" cm="1">
        <f t="array" ref="AL204">_xlfn.XLOOKUP(AL$1&amp;$AB204,$M$3:$M$1662&amp;$N$3:$N$1662,$O$3:$O$1662,0,0,1)</f>
        <v>700</v>
      </c>
      <c r="AM204" s="2" cm="1">
        <f t="array" ref="AM204">_xlfn.XLOOKUP(AM$1&amp;$AB204,$M$3:$M$1662&amp;$N$3:$N$1662,$O$3:$O$1662,0,0,1)</f>
        <v>4200</v>
      </c>
    </row>
    <row r="205" spans="13:39" x14ac:dyDescent="0.4">
      <c r="M205" t="s">
        <v>870</v>
      </c>
      <c r="N205" t="s">
        <v>445</v>
      </c>
      <c r="O205">
        <v>4200</v>
      </c>
      <c r="AB205" t="s">
        <v>213</v>
      </c>
      <c r="AC205" s="2">
        <f t="shared" si="25"/>
        <v>1732780</v>
      </c>
      <c r="AD205" s="2">
        <f t="shared" si="26"/>
        <v>1485500</v>
      </c>
      <c r="AE205" s="2">
        <f t="shared" si="26"/>
        <v>1107400</v>
      </c>
      <c r="AF205" s="2">
        <f t="shared" si="26"/>
        <v>1304800</v>
      </c>
      <c r="AG205" s="2">
        <f t="shared" si="26"/>
        <v>1053800</v>
      </c>
      <c r="AH205" s="2">
        <f t="shared" si="26"/>
        <v>3712400</v>
      </c>
      <c r="AI205" s="2" cm="1">
        <f t="array" ref="AI205">_xlfn.XLOOKUP(AI$1&amp;$AB205,$M$3:$M$1662&amp;$N$3:$N$1662,$O$3:$O$1662,0,0,1)</f>
        <v>9900</v>
      </c>
      <c r="AJ205" s="2" cm="1">
        <f t="array" ref="AJ205">_xlfn.XLOOKUP(AJ$1&amp;$AB205,$M$3:$M$1662&amp;$N$3:$N$1662,$O$3:$O$1662,0,0,1)</f>
        <v>5000</v>
      </c>
      <c r="AK205" s="2" cm="1">
        <f t="array" ref="AK205">_xlfn.XLOOKUP(AK$1&amp;$AB205,$M$3:$M$1662&amp;$N$3:$N$1662,$O$3:$O$1662,0,0,1)</f>
        <v>4100</v>
      </c>
      <c r="AL205" s="2" cm="1">
        <f t="array" ref="AL205">_xlfn.XLOOKUP(AL$1&amp;$AB205,$M$3:$M$1662&amp;$N$3:$N$1662,$O$3:$O$1662,0,0,1)</f>
        <v>3100</v>
      </c>
      <c r="AM205" s="2" cm="1">
        <f t="array" ref="AM205">_xlfn.XLOOKUP(AM$1&amp;$AB205,$M$3:$M$1662&amp;$N$3:$N$1662,$O$3:$O$1662,0,0,1)</f>
        <v>3400</v>
      </c>
    </row>
    <row r="206" spans="13:39" x14ac:dyDescent="0.4">
      <c r="M206" t="s">
        <v>870</v>
      </c>
      <c r="N206" t="s">
        <v>446</v>
      </c>
      <c r="O206">
        <v>3400</v>
      </c>
      <c r="AB206" t="s">
        <v>161</v>
      </c>
      <c r="AC206" s="2">
        <f t="shared" si="25"/>
        <v>1735840</v>
      </c>
      <c r="AD206" s="2">
        <f t="shared" si="26"/>
        <v>1487100</v>
      </c>
      <c r="AE206" s="2">
        <f t="shared" si="26"/>
        <v>1108400</v>
      </c>
      <c r="AF206" s="2">
        <f t="shared" si="26"/>
        <v>1308200</v>
      </c>
      <c r="AG206" s="2">
        <f t="shared" si="26"/>
        <v>1054200</v>
      </c>
      <c r="AH206" s="2">
        <f t="shared" si="26"/>
        <v>3721300</v>
      </c>
      <c r="AI206" s="2" cm="1">
        <f t="array" ref="AI206">_xlfn.XLOOKUP(AI$1&amp;$AB206,$M$3:$M$1662&amp;$N$3:$N$1662,$O$3:$O$1662,0,0,1)</f>
        <v>1600</v>
      </c>
      <c r="AJ206" s="2" cm="1">
        <f t="array" ref="AJ206">_xlfn.XLOOKUP(AJ$1&amp;$AB206,$M$3:$M$1662&amp;$N$3:$N$1662,$O$3:$O$1662,0,0,1)</f>
        <v>1000</v>
      </c>
      <c r="AK206" s="2" cm="1">
        <f t="array" ref="AK206">_xlfn.XLOOKUP(AK$1&amp;$AB206,$M$3:$M$1662&amp;$N$3:$N$1662,$O$3:$O$1662,0,0,1)</f>
        <v>3400</v>
      </c>
      <c r="AL206" s="2" cm="1">
        <f t="array" ref="AL206">_xlfn.XLOOKUP(AL$1&amp;$AB206,$M$3:$M$1662&amp;$N$3:$N$1662,$O$3:$O$1662,0,0,1)</f>
        <v>400</v>
      </c>
      <c r="AM206" s="2" cm="1">
        <f t="array" ref="AM206">_xlfn.XLOOKUP(AM$1&amp;$AB206,$M$3:$M$1662&amp;$N$3:$N$1662,$O$3:$O$1662,0,0,1)</f>
        <v>8900</v>
      </c>
    </row>
    <row r="207" spans="13:39" x14ac:dyDescent="0.4">
      <c r="M207" t="s">
        <v>870</v>
      </c>
      <c r="N207" t="s">
        <v>447</v>
      </c>
      <c r="O207">
        <v>8900</v>
      </c>
      <c r="AB207" t="s">
        <v>105</v>
      </c>
      <c r="AC207" s="2">
        <f t="shared" si="25"/>
        <v>1738880</v>
      </c>
      <c r="AD207" s="2">
        <f t="shared" si="26"/>
        <v>1494900</v>
      </c>
      <c r="AE207" s="2">
        <f t="shared" si="26"/>
        <v>1109900</v>
      </c>
      <c r="AF207" s="2">
        <f t="shared" si="26"/>
        <v>1308500</v>
      </c>
      <c r="AG207" s="2">
        <f t="shared" si="26"/>
        <v>1054400</v>
      </c>
      <c r="AH207" s="2">
        <f t="shared" si="26"/>
        <v>3726700</v>
      </c>
      <c r="AI207" s="2" cm="1">
        <f t="array" ref="AI207">_xlfn.XLOOKUP(AI$1&amp;$AB207,$M$3:$M$1662&amp;$N$3:$N$1662,$O$3:$O$1662,0,0,1)</f>
        <v>7800</v>
      </c>
      <c r="AJ207" s="2" cm="1">
        <f t="array" ref="AJ207">_xlfn.XLOOKUP(AJ$1&amp;$AB207,$M$3:$M$1662&amp;$N$3:$N$1662,$O$3:$O$1662,0,0,1)</f>
        <v>1500</v>
      </c>
      <c r="AK207" s="2" cm="1">
        <f t="array" ref="AK207">_xlfn.XLOOKUP(AK$1&amp;$AB207,$M$3:$M$1662&amp;$N$3:$N$1662,$O$3:$O$1662,0,0,1)</f>
        <v>300</v>
      </c>
      <c r="AL207" s="2" cm="1">
        <f t="array" ref="AL207">_xlfn.XLOOKUP(AL$1&amp;$AB207,$M$3:$M$1662&amp;$N$3:$N$1662,$O$3:$O$1662,0,0,1)</f>
        <v>200</v>
      </c>
      <c r="AM207" s="2" cm="1">
        <f t="array" ref="AM207">_xlfn.XLOOKUP(AM$1&amp;$AB207,$M$3:$M$1662&amp;$N$3:$N$1662,$O$3:$O$1662,0,0,1)</f>
        <v>5400</v>
      </c>
    </row>
    <row r="208" spans="13:39" x14ac:dyDescent="0.4">
      <c r="M208" t="s">
        <v>870</v>
      </c>
      <c r="N208" t="s">
        <v>448</v>
      </c>
      <c r="O208">
        <v>5400</v>
      </c>
      <c r="AB208" t="s">
        <v>228</v>
      </c>
      <c r="AC208" s="2">
        <f t="shared" si="25"/>
        <v>1742760</v>
      </c>
      <c r="AD208" s="2">
        <f t="shared" si="26"/>
        <v>1499500</v>
      </c>
      <c r="AE208" s="2">
        <f t="shared" si="26"/>
        <v>1118100</v>
      </c>
      <c r="AF208" s="2">
        <f t="shared" si="26"/>
        <v>1309300</v>
      </c>
      <c r="AG208" s="2">
        <f t="shared" si="26"/>
        <v>1056900</v>
      </c>
      <c r="AH208" s="2">
        <f t="shared" si="26"/>
        <v>3730000</v>
      </c>
      <c r="AI208" s="2" cm="1">
        <f t="array" ref="AI208">_xlfn.XLOOKUP(AI$1&amp;$AB208,$M$3:$M$1662&amp;$N$3:$N$1662,$O$3:$O$1662,0,0,1)</f>
        <v>4600</v>
      </c>
      <c r="AJ208" s="2" cm="1">
        <f t="array" ref="AJ208">_xlfn.XLOOKUP(AJ$1&amp;$AB208,$M$3:$M$1662&amp;$N$3:$N$1662,$O$3:$O$1662,0,0,1)</f>
        <v>8200</v>
      </c>
      <c r="AK208" s="2" cm="1">
        <f t="array" ref="AK208">_xlfn.XLOOKUP(AK$1&amp;$AB208,$M$3:$M$1662&amp;$N$3:$N$1662,$O$3:$O$1662,0,0,1)</f>
        <v>800</v>
      </c>
      <c r="AL208" s="2" cm="1">
        <f t="array" ref="AL208">_xlfn.XLOOKUP(AL$1&amp;$AB208,$M$3:$M$1662&amp;$N$3:$N$1662,$O$3:$O$1662,0,0,1)</f>
        <v>2500</v>
      </c>
      <c r="AM208" s="2" cm="1">
        <f t="array" ref="AM208">_xlfn.XLOOKUP(AM$1&amp;$AB208,$M$3:$M$1662&amp;$N$3:$N$1662,$O$3:$O$1662,0,0,1)</f>
        <v>3300</v>
      </c>
    </row>
    <row r="209" spans="13:39" x14ac:dyDescent="0.4">
      <c r="M209" t="s">
        <v>870</v>
      </c>
      <c r="N209" t="s">
        <v>449</v>
      </c>
      <c r="O209">
        <v>3300</v>
      </c>
      <c r="AB209" t="s">
        <v>100</v>
      </c>
      <c r="AC209" s="2">
        <f t="shared" si="25"/>
        <v>1744500</v>
      </c>
      <c r="AD209" s="2">
        <f t="shared" si="26"/>
        <v>1500500</v>
      </c>
      <c r="AE209" s="2">
        <f t="shared" si="26"/>
        <v>1118300</v>
      </c>
      <c r="AF209" s="2">
        <f t="shared" si="26"/>
        <v>1310700</v>
      </c>
      <c r="AG209" s="2">
        <f t="shared" si="26"/>
        <v>1057500</v>
      </c>
      <c r="AH209" s="2">
        <f t="shared" si="26"/>
        <v>3735500</v>
      </c>
      <c r="AI209" s="2" cm="1">
        <f t="array" ref="AI209">_xlfn.XLOOKUP(AI$1&amp;$AB209,$M$3:$M$1662&amp;$N$3:$N$1662,$O$3:$O$1662,0,0,1)</f>
        <v>1000</v>
      </c>
      <c r="AJ209" s="2" cm="1">
        <f t="array" ref="AJ209">_xlfn.XLOOKUP(AJ$1&amp;$AB209,$M$3:$M$1662&amp;$N$3:$N$1662,$O$3:$O$1662,0,0,1)</f>
        <v>200</v>
      </c>
      <c r="AK209" s="2" cm="1">
        <f t="array" ref="AK209">_xlfn.XLOOKUP(AK$1&amp;$AB209,$M$3:$M$1662&amp;$N$3:$N$1662,$O$3:$O$1662,0,0,1)</f>
        <v>1400</v>
      </c>
      <c r="AL209" s="2" cm="1">
        <f t="array" ref="AL209">_xlfn.XLOOKUP(AL$1&amp;$AB209,$M$3:$M$1662&amp;$N$3:$N$1662,$O$3:$O$1662,0,0,1)</f>
        <v>600</v>
      </c>
      <c r="AM209" s="2" cm="1">
        <f t="array" ref="AM209">_xlfn.XLOOKUP(AM$1&amp;$AB209,$M$3:$M$1662&amp;$N$3:$N$1662,$O$3:$O$1662,0,0,1)</f>
        <v>5500</v>
      </c>
    </row>
    <row r="210" spans="13:39" x14ac:dyDescent="0.4">
      <c r="M210" t="s">
        <v>870</v>
      </c>
      <c r="N210" t="s">
        <v>450</v>
      </c>
      <c r="O210">
        <v>5500</v>
      </c>
      <c r="AB210" t="s">
        <v>68</v>
      </c>
      <c r="AC210" s="2">
        <f t="shared" si="25"/>
        <v>1746000</v>
      </c>
      <c r="AD210" s="2">
        <f t="shared" si="26"/>
        <v>1502500</v>
      </c>
      <c r="AE210" s="2">
        <f t="shared" si="26"/>
        <v>1118400</v>
      </c>
      <c r="AF210" s="2">
        <f t="shared" si="26"/>
        <v>1311600</v>
      </c>
      <c r="AG210" s="2">
        <f t="shared" si="26"/>
        <v>1060900</v>
      </c>
      <c r="AH210" s="2">
        <f t="shared" si="26"/>
        <v>3736600</v>
      </c>
      <c r="AI210" s="2" cm="1">
        <f t="array" ref="AI210">_xlfn.XLOOKUP(AI$1&amp;$AB210,$M$3:$M$1662&amp;$N$3:$N$1662,$O$3:$O$1662,0,0,1)</f>
        <v>2000</v>
      </c>
      <c r="AJ210" s="2" cm="1">
        <f t="array" ref="AJ210">_xlfn.XLOOKUP(AJ$1&amp;$AB210,$M$3:$M$1662&amp;$N$3:$N$1662,$O$3:$O$1662,0,0,1)</f>
        <v>100</v>
      </c>
      <c r="AK210" s="2" cm="1">
        <f t="array" ref="AK210">_xlfn.XLOOKUP(AK$1&amp;$AB210,$M$3:$M$1662&amp;$N$3:$N$1662,$O$3:$O$1662,0,0,1)</f>
        <v>900</v>
      </c>
      <c r="AL210" s="2" cm="1">
        <f t="array" ref="AL210">_xlfn.XLOOKUP(AL$1&amp;$AB210,$M$3:$M$1662&amp;$N$3:$N$1662,$O$3:$O$1662,0,0,1)</f>
        <v>3400</v>
      </c>
      <c r="AM210" s="2" cm="1">
        <f t="array" ref="AM210">_xlfn.XLOOKUP(AM$1&amp;$AB210,$M$3:$M$1662&amp;$N$3:$N$1662,$O$3:$O$1662,0,0,1)</f>
        <v>1100</v>
      </c>
    </row>
    <row r="211" spans="13:39" x14ac:dyDescent="0.4">
      <c r="M211" t="s">
        <v>870</v>
      </c>
      <c r="N211" t="s">
        <v>451</v>
      </c>
      <c r="O211">
        <v>1100</v>
      </c>
      <c r="AB211" t="s">
        <v>166</v>
      </c>
      <c r="AC211" s="2">
        <f t="shared" si="25"/>
        <v>1748860</v>
      </c>
      <c r="AD211" s="2">
        <f t="shared" si="26"/>
        <v>1504300</v>
      </c>
      <c r="AE211" s="2">
        <f t="shared" si="26"/>
        <v>1122600</v>
      </c>
      <c r="AF211" s="2">
        <f t="shared" si="26"/>
        <v>1312100</v>
      </c>
      <c r="AG211" s="2">
        <f t="shared" si="26"/>
        <v>1061400</v>
      </c>
      <c r="AH211" s="2">
        <f t="shared" si="26"/>
        <v>3743900</v>
      </c>
      <c r="AI211" s="2" cm="1">
        <f t="array" ref="AI211">_xlfn.XLOOKUP(AI$1&amp;$AB211,$M$3:$M$1662&amp;$N$3:$N$1662,$O$3:$O$1662,0,0,1)</f>
        <v>1800</v>
      </c>
      <c r="AJ211" s="2" cm="1">
        <f t="array" ref="AJ211">_xlfn.XLOOKUP(AJ$1&amp;$AB211,$M$3:$M$1662&amp;$N$3:$N$1662,$O$3:$O$1662,0,0,1)</f>
        <v>4200</v>
      </c>
      <c r="AK211" s="2" cm="1">
        <f t="array" ref="AK211">_xlfn.XLOOKUP(AK$1&amp;$AB211,$M$3:$M$1662&amp;$N$3:$N$1662,$O$3:$O$1662,0,0,1)</f>
        <v>500</v>
      </c>
      <c r="AL211" s="2" cm="1">
        <f t="array" ref="AL211">_xlfn.XLOOKUP(AL$1&amp;$AB211,$M$3:$M$1662&amp;$N$3:$N$1662,$O$3:$O$1662,0,0,1)</f>
        <v>500</v>
      </c>
      <c r="AM211" s="2" cm="1">
        <f t="array" ref="AM211">_xlfn.XLOOKUP(AM$1&amp;$AB211,$M$3:$M$1662&amp;$N$3:$N$1662,$O$3:$O$1662,0,0,1)</f>
        <v>7300</v>
      </c>
    </row>
    <row r="212" spans="13:39" x14ac:dyDescent="0.4">
      <c r="M212" t="s">
        <v>870</v>
      </c>
      <c r="N212" t="s">
        <v>452</v>
      </c>
      <c r="O212">
        <v>7300</v>
      </c>
      <c r="AB212" t="s">
        <v>224</v>
      </c>
      <c r="AC212" s="2">
        <f t="shared" si="25"/>
        <v>1750600</v>
      </c>
      <c r="AD212" s="2">
        <f t="shared" ref="AD212:AH227" si="27">AD211+AI212</f>
        <v>1509700</v>
      </c>
      <c r="AE212" s="2">
        <f t="shared" si="27"/>
        <v>1124600</v>
      </c>
      <c r="AF212" s="2">
        <f t="shared" si="27"/>
        <v>1312700</v>
      </c>
      <c r="AG212" s="2">
        <f t="shared" si="27"/>
        <v>1061400</v>
      </c>
      <c r="AH212" s="2">
        <f t="shared" si="27"/>
        <v>3744600</v>
      </c>
      <c r="AI212" s="2" cm="1">
        <f t="array" ref="AI212">_xlfn.XLOOKUP(AI$1&amp;$AB212,$M$3:$M$1662&amp;$N$3:$N$1662,$O$3:$O$1662,0,0,1)</f>
        <v>5400</v>
      </c>
      <c r="AJ212" s="2" cm="1">
        <f t="array" ref="AJ212">_xlfn.XLOOKUP(AJ$1&amp;$AB212,$M$3:$M$1662&amp;$N$3:$N$1662,$O$3:$O$1662,0,0,1)</f>
        <v>2000</v>
      </c>
      <c r="AK212" s="2" cm="1">
        <f t="array" ref="AK212">_xlfn.XLOOKUP(AK$1&amp;$AB212,$M$3:$M$1662&amp;$N$3:$N$1662,$O$3:$O$1662,0,0,1)</f>
        <v>600</v>
      </c>
      <c r="AL212" s="2" cm="1">
        <f t="array" ref="AL212">_xlfn.XLOOKUP(AL$1&amp;$AB212,$M$3:$M$1662&amp;$N$3:$N$1662,$O$3:$O$1662,0,0,1)</f>
        <v>0</v>
      </c>
      <c r="AM212" s="2" cm="1">
        <f t="array" ref="AM212">_xlfn.XLOOKUP(AM$1&amp;$AB212,$M$3:$M$1662&amp;$N$3:$N$1662,$O$3:$O$1662,0,0,1)</f>
        <v>700</v>
      </c>
    </row>
    <row r="213" spans="13:39" x14ac:dyDescent="0.4">
      <c r="M213" t="s">
        <v>870</v>
      </c>
      <c r="N213" t="s">
        <v>453</v>
      </c>
      <c r="O213">
        <v>700</v>
      </c>
      <c r="AB213" t="s">
        <v>239</v>
      </c>
      <c r="AC213" s="2">
        <f t="shared" si="25"/>
        <v>1753540</v>
      </c>
      <c r="AD213" s="2">
        <f t="shared" si="27"/>
        <v>1513900</v>
      </c>
      <c r="AE213" s="2">
        <f t="shared" si="27"/>
        <v>1125100</v>
      </c>
      <c r="AF213" s="2">
        <f t="shared" si="27"/>
        <v>1313200</v>
      </c>
      <c r="AG213" s="2">
        <f t="shared" si="27"/>
        <v>1065500</v>
      </c>
      <c r="AH213" s="2">
        <f t="shared" si="27"/>
        <v>3750000</v>
      </c>
      <c r="AI213" s="2" cm="1">
        <f t="array" ref="AI213">_xlfn.XLOOKUP(AI$1&amp;$AB213,$M$3:$M$1662&amp;$N$3:$N$1662,$O$3:$O$1662,0,0,1)</f>
        <v>4200</v>
      </c>
      <c r="AJ213" s="2" cm="1">
        <f t="array" ref="AJ213">_xlfn.XLOOKUP(AJ$1&amp;$AB213,$M$3:$M$1662&amp;$N$3:$N$1662,$O$3:$O$1662,0,0,1)</f>
        <v>500</v>
      </c>
      <c r="AK213" s="2" cm="1">
        <f t="array" ref="AK213">_xlfn.XLOOKUP(AK$1&amp;$AB213,$M$3:$M$1662&amp;$N$3:$N$1662,$O$3:$O$1662,0,0,1)</f>
        <v>500</v>
      </c>
      <c r="AL213" s="2" cm="1">
        <f t="array" ref="AL213">_xlfn.XLOOKUP(AL$1&amp;$AB213,$M$3:$M$1662&amp;$N$3:$N$1662,$O$3:$O$1662,0,0,1)</f>
        <v>4100</v>
      </c>
      <c r="AM213" s="2" cm="1">
        <f t="array" ref="AM213">_xlfn.XLOOKUP(AM$1&amp;$AB213,$M$3:$M$1662&amp;$N$3:$N$1662,$O$3:$O$1662,0,0,1)</f>
        <v>5400</v>
      </c>
    </row>
    <row r="214" spans="13:39" x14ac:dyDescent="0.4">
      <c r="M214" t="s">
        <v>870</v>
      </c>
      <c r="N214" t="s">
        <v>454</v>
      </c>
      <c r="O214">
        <v>5400</v>
      </c>
      <c r="AB214" t="s">
        <v>202</v>
      </c>
      <c r="AC214" s="2">
        <f t="shared" si="25"/>
        <v>1754520</v>
      </c>
      <c r="AD214" s="2">
        <f t="shared" si="27"/>
        <v>1514800</v>
      </c>
      <c r="AE214" s="2">
        <f t="shared" si="27"/>
        <v>1127500</v>
      </c>
      <c r="AF214" s="2">
        <f t="shared" si="27"/>
        <v>1313300</v>
      </c>
      <c r="AG214" s="2">
        <f t="shared" si="27"/>
        <v>1065600</v>
      </c>
      <c r="AH214" s="2">
        <f t="shared" si="27"/>
        <v>3751400</v>
      </c>
      <c r="AI214" s="2" cm="1">
        <f t="array" ref="AI214">_xlfn.XLOOKUP(AI$1&amp;$AB214,$M$3:$M$1662&amp;$N$3:$N$1662,$O$3:$O$1662,0,0,1)</f>
        <v>900</v>
      </c>
      <c r="AJ214" s="2" cm="1">
        <f t="array" ref="AJ214">_xlfn.XLOOKUP(AJ$1&amp;$AB214,$M$3:$M$1662&amp;$N$3:$N$1662,$O$3:$O$1662,0,0,1)</f>
        <v>2400</v>
      </c>
      <c r="AK214" s="2" cm="1">
        <f t="array" ref="AK214">_xlfn.XLOOKUP(AK$1&amp;$AB214,$M$3:$M$1662&amp;$N$3:$N$1662,$O$3:$O$1662,0,0,1)</f>
        <v>100</v>
      </c>
      <c r="AL214" s="2" cm="1">
        <f t="array" ref="AL214">_xlfn.XLOOKUP(AL$1&amp;$AB214,$M$3:$M$1662&amp;$N$3:$N$1662,$O$3:$O$1662,0,0,1)</f>
        <v>100</v>
      </c>
      <c r="AM214" s="2" cm="1">
        <f t="array" ref="AM214">_xlfn.XLOOKUP(AM$1&amp;$AB214,$M$3:$M$1662&amp;$N$3:$N$1662,$O$3:$O$1662,0,0,1)</f>
        <v>1400</v>
      </c>
    </row>
    <row r="215" spans="13:39" x14ac:dyDescent="0.4">
      <c r="M215" t="s">
        <v>870</v>
      </c>
      <c r="N215" t="s">
        <v>455</v>
      </c>
      <c r="O215">
        <v>1400</v>
      </c>
      <c r="AB215" t="s">
        <v>267</v>
      </c>
      <c r="AC215" s="2">
        <f t="shared" si="25"/>
        <v>1756440</v>
      </c>
      <c r="AD215" s="2">
        <f t="shared" si="27"/>
        <v>1516800</v>
      </c>
      <c r="AE215" s="2">
        <f t="shared" si="27"/>
        <v>1127500</v>
      </c>
      <c r="AF215" s="2">
        <f t="shared" si="27"/>
        <v>1316100</v>
      </c>
      <c r="AG215" s="2">
        <f t="shared" si="27"/>
        <v>1066300</v>
      </c>
      <c r="AH215" s="2">
        <f t="shared" si="27"/>
        <v>3755500</v>
      </c>
      <c r="AI215" s="2" cm="1">
        <f t="array" ref="AI215">_xlfn.XLOOKUP(AI$1&amp;$AB215,$M$3:$M$1662&amp;$N$3:$N$1662,$O$3:$O$1662,0,0,1)</f>
        <v>2000</v>
      </c>
      <c r="AJ215" s="2" cm="1">
        <f t="array" ref="AJ215">_xlfn.XLOOKUP(AJ$1&amp;$AB215,$M$3:$M$1662&amp;$N$3:$N$1662,$O$3:$O$1662,0,0,1)</f>
        <v>0</v>
      </c>
      <c r="AK215" s="2" cm="1">
        <f t="array" ref="AK215">_xlfn.XLOOKUP(AK$1&amp;$AB215,$M$3:$M$1662&amp;$N$3:$N$1662,$O$3:$O$1662,0,0,1)</f>
        <v>2800</v>
      </c>
      <c r="AL215" s="2" cm="1">
        <f t="array" ref="AL215">_xlfn.XLOOKUP(AL$1&amp;$AB215,$M$3:$M$1662&amp;$N$3:$N$1662,$O$3:$O$1662,0,0,1)</f>
        <v>700</v>
      </c>
      <c r="AM215" s="2" cm="1">
        <f t="array" ref="AM215">_xlfn.XLOOKUP(AM$1&amp;$AB215,$M$3:$M$1662&amp;$N$3:$N$1662,$O$3:$O$1662,0,0,1)</f>
        <v>4100</v>
      </c>
    </row>
    <row r="216" spans="13:39" x14ac:dyDescent="0.4">
      <c r="M216" t="s">
        <v>870</v>
      </c>
      <c r="N216" t="s">
        <v>456</v>
      </c>
      <c r="O216">
        <v>4100</v>
      </c>
      <c r="AB216" t="s">
        <v>93</v>
      </c>
      <c r="AC216" s="2">
        <f t="shared" si="25"/>
        <v>1757740</v>
      </c>
      <c r="AD216" s="2">
        <f t="shared" si="27"/>
        <v>1519000</v>
      </c>
      <c r="AE216" s="2">
        <f t="shared" si="27"/>
        <v>1127800</v>
      </c>
      <c r="AF216" s="2">
        <f t="shared" si="27"/>
        <v>1316200</v>
      </c>
      <c r="AG216" s="2">
        <f t="shared" si="27"/>
        <v>1067600</v>
      </c>
      <c r="AH216" s="2">
        <f t="shared" si="27"/>
        <v>3758100</v>
      </c>
      <c r="AI216" s="2" cm="1">
        <f t="array" ref="AI216">_xlfn.XLOOKUP(AI$1&amp;$AB216,$M$3:$M$1662&amp;$N$3:$N$1662,$O$3:$O$1662,0,0,1)</f>
        <v>2200</v>
      </c>
      <c r="AJ216" s="2" cm="1">
        <f t="array" ref="AJ216">_xlfn.XLOOKUP(AJ$1&amp;$AB216,$M$3:$M$1662&amp;$N$3:$N$1662,$O$3:$O$1662,0,0,1)</f>
        <v>300</v>
      </c>
      <c r="AK216" s="2" cm="1">
        <f t="array" ref="AK216">_xlfn.XLOOKUP(AK$1&amp;$AB216,$M$3:$M$1662&amp;$N$3:$N$1662,$O$3:$O$1662,0,0,1)</f>
        <v>100</v>
      </c>
      <c r="AL216" s="2" cm="1">
        <f t="array" ref="AL216">_xlfn.XLOOKUP(AL$1&amp;$AB216,$M$3:$M$1662&amp;$N$3:$N$1662,$O$3:$O$1662,0,0,1)</f>
        <v>1300</v>
      </c>
      <c r="AM216" s="2" cm="1">
        <f t="array" ref="AM216">_xlfn.XLOOKUP(AM$1&amp;$AB216,$M$3:$M$1662&amp;$N$3:$N$1662,$O$3:$O$1662,0,0,1)</f>
        <v>2600</v>
      </c>
    </row>
    <row r="217" spans="13:39" x14ac:dyDescent="0.4">
      <c r="M217" t="s">
        <v>870</v>
      </c>
      <c r="N217" t="s">
        <v>457</v>
      </c>
      <c r="O217">
        <v>2600</v>
      </c>
      <c r="AB217" t="s">
        <v>159</v>
      </c>
      <c r="AC217" s="2">
        <f t="shared" si="25"/>
        <v>1761140</v>
      </c>
      <c r="AD217" s="2">
        <f t="shared" si="27"/>
        <v>1520900</v>
      </c>
      <c r="AE217" s="2">
        <f t="shared" si="27"/>
        <v>1138100</v>
      </c>
      <c r="AF217" s="2">
        <f t="shared" si="27"/>
        <v>1317300</v>
      </c>
      <c r="AG217" s="2">
        <f t="shared" si="27"/>
        <v>1067700</v>
      </c>
      <c r="AH217" s="2">
        <f t="shared" si="27"/>
        <v>3761700</v>
      </c>
      <c r="AI217" s="2" cm="1">
        <f t="array" ref="AI217">_xlfn.XLOOKUP(AI$1&amp;$AB217,$M$3:$M$1662&amp;$N$3:$N$1662,$O$3:$O$1662,0,0,1)</f>
        <v>1900</v>
      </c>
      <c r="AJ217" s="2" cm="1">
        <f t="array" ref="AJ217">_xlfn.XLOOKUP(AJ$1&amp;$AB217,$M$3:$M$1662&amp;$N$3:$N$1662,$O$3:$O$1662,0,0,1)</f>
        <v>10300</v>
      </c>
      <c r="AK217" s="2" cm="1">
        <f t="array" ref="AK217">_xlfn.XLOOKUP(AK$1&amp;$AB217,$M$3:$M$1662&amp;$N$3:$N$1662,$O$3:$O$1662,0,0,1)</f>
        <v>1100</v>
      </c>
      <c r="AL217" s="2" cm="1">
        <f t="array" ref="AL217">_xlfn.XLOOKUP(AL$1&amp;$AB217,$M$3:$M$1662&amp;$N$3:$N$1662,$O$3:$O$1662,0,0,1)</f>
        <v>100</v>
      </c>
      <c r="AM217" s="2" cm="1">
        <f t="array" ref="AM217">_xlfn.XLOOKUP(AM$1&amp;$AB217,$M$3:$M$1662&amp;$N$3:$N$1662,$O$3:$O$1662,0,0,1)</f>
        <v>3600</v>
      </c>
    </row>
    <row r="218" spans="13:39" x14ac:dyDescent="0.4">
      <c r="M218" t="s">
        <v>870</v>
      </c>
      <c r="N218" t="s">
        <v>458</v>
      </c>
      <c r="O218">
        <v>3600</v>
      </c>
      <c r="AB218" t="s">
        <v>275</v>
      </c>
      <c r="AC218" s="2">
        <f t="shared" si="25"/>
        <v>1766820</v>
      </c>
      <c r="AD218" s="2">
        <f t="shared" si="27"/>
        <v>1523200</v>
      </c>
      <c r="AE218" s="2">
        <f t="shared" si="27"/>
        <v>1150800</v>
      </c>
      <c r="AF218" s="2">
        <f t="shared" si="27"/>
        <v>1325900</v>
      </c>
      <c r="AG218" s="2">
        <f t="shared" si="27"/>
        <v>1069800</v>
      </c>
      <c r="AH218" s="2">
        <f t="shared" si="27"/>
        <v>3764400</v>
      </c>
      <c r="AI218" s="2" cm="1">
        <f t="array" ref="AI218">_xlfn.XLOOKUP(AI$1&amp;$AB218,$M$3:$M$1662&amp;$N$3:$N$1662,$O$3:$O$1662,0,0,1)</f>
        <v>2300</v>
      </c>
      <c r="AJ218" s="2" cm="1">
        <f t="array" ref="AJ218">_xlfn.XLOOKUP(AJ$1&amp;$AB218,$M$3:$M$1662&amp;$N$3:$N$1662,$O$3:$O$1662,0,0,1)</f>
        <v>12700</v>
      </c>
      <c r="AK218" s="2" cm="1">
        <f t="array" ref="AK218">_xlfn.XLOOKUP(AK$1&amp;$AB218,$M$3:$M$1662&amp;$N$3:$N$1662,$O$3:$O$1662,0,0,1)</f>
        <v>8600</v>
      </c>
      <c r="AL218" s="2" cm="1">
        <f t="array" ref="AL218">_xlfn.XLOOKUP(AL$1&amp;$AB218,$M$3:$M$1662&amp;$N$3:$N$1662,$O$3:$O$1662,0,0,1)</f>
        <v>2100</v>
      </c>
      <c r="AM218" s="2" cm="1">
        <f t="array" ref="AM218">_xlfn.XLOOKUP(AM$1&amp;$AB218,$M$3:$M$1662&amp;$N$3:$N$1662,$O$3:$O$1662,0,0,1)</f>
        <v>2700</v>
      </c>
    </row>
    <row r="219" spans="13:39" x14ac:dyDescent="0.4">
      <c r="M219" t="s">
        <v>870</v>
      </c>
      <c r="N219" t="s">
        <v>459</v>
      </c>
      <c r="O219">
        <v>2700</v>
      </c>
      <c r="AB219" t="s">
        <v>256</v>
      </c>
      <c r="AC219" s="2">
        <f t="shared" si="25"/>
        <v>1768740</v>
      </c>
      <c r="AD219" s="2">
        <f t="shared" si="27"/>
        <v>1525100</v>
      </c>
      <c r="AE219" s="2">
        <f t="shared" si="27"/>
        <v>1152200</v>
      </c>
      <c r="AF219" s="2">
        <f t="shared" si="27"/>
        <v>1327000</v>
      </c>
      <c r="AG219" s="2">
        <f t="shared" si="27"/>
        <v>1071100</v>
      </c>
      <c r="AH219" s="2">
        <f t="shared" si="27"/>
        <v>3768300</v>
      </c>
      <c r="AI219" s="2" cm="1">
        <f t="array" ref="AI219">_xlfn.XLOOKUP(AI$1&amp;$AB219,$M$3:$M$1662&amp;$N$3:$N$1662,$O$3:$O$1662,0,0,1)</f>
        <v>1900</v>
      </c>
      <c r="AJ219" s="2" cm="1">
        <f t="array" ref="AJ219">_xlfn.XLOOKUP(AJ$1&amp;$AB219,$M$3:$M$1662&amp;$N$3:$N$1662,$O$3:$O$1662,0,0,1)</f>
        <v>1400</v>
      </c>
      <c r="AK219" s="2" cm="1">
        <f t="array" ref="AK219">_xlfn.XLOOKUP(AK$1&amp;$AB219,$M$3:$M$1662&amp;$N$3:$N$1662,$O$3:$O$1662,0,0,1)</f>
        <v>1100</v>
      </c>
      <c r="AL219" s="2" cm="1">
        <f t="array" ref="AL219">_xlfn.XLOOKUP(AL$1&amp;$AB219,$M$3:$M$1662&amp;$N$3:$N$1662,$O$3:$O$1662,0,0,1)</f>
        <v>1300</v>
      </c>
      <c r="AM219" s="2" cm="1">
        <f t="array" ref="AM219">_xlfn.XLOOKUP(AM$1&amp;$AB219,$M$3:$M$1662&amp;$N$3:$N$1662,$O$3:$O$1662,0,0,1)</f>
        <v>3900</v>
      </c>
    </row>
    <row r="220" spans="13:39" x14ac:dyDescent="0.4">
      <c r="M220" t="s">
        <v>870</v>
      </c>
      <c r="N220" t="s">
        <v>460</v>
      </c>
      <c r="O220">
        <v>3900</v>
      </c>
      <c r="AB220" t="s">
        <v>264</v>
      </c>
      <c r="AC220" s="2">
        <f t="shared" si="25"/>
        <v>1771800</v>
      </c>
      <c r="AD220" s="2">
        <f t="shared" si="27"/>
        <v>1530100</v>
      </c>
      <c r="AE220" s="2">
        <f t="shared" si="27"/>
        <v>1156200</v>
      </c>
      <c r="AF220" s="2">
        <f t="shared" si="27"/>
        <v>1328700</v>
      </c>
      <c r="AG220" s="2">
        <f t="shared" si="27"/>
        <v>1071400</v>
      </c>
      <c r="AH220" s="2">
        <f t="shared" si="27"/>
        <v>3772600</v>
      </c>
      <c r="AI220" s="2" cm="1">
        <f t="array" ref="AI220">_xlfn.XLOOKUP(AI$1&amp;$AB220,$M$3:$M$1662&amp;$N$3:$N$1662,$O$3:$O$1662,0,0,1)</f>
        <v>5000</v>
      </c>
      <c r="AJ220" s="2" cm="1">
        <f t="array" ref="AJ220">_xlfn.XLOOKUP(AJ$1&amp;$AB220,$M$3:$M$1662&amp;$N$3:$N$1662,$O$3:$O$1662,0,0,1)</f>
        <v>4000</v>
      </c>
      <c r="AK220" s="2" cm="1">
        <f t="array" ref="AK220">_xlfn.XLOOKUP(AK$1&amp;$AB220,$M$3:$M$1662&amp;$N$3:$N$1662,$O$3:$O$1662,0,0,1)</f>
        <v>1700</v>
      </c>
      <c r="AL220" s="2" cm="1">
        <f t="array" ref="AL220">_xlfn.XLOOKUP(AL$1&amp;$AB220,$M$3:$M$1662&amp;$N$3:$N$1662,$O$3:$O$1662,0,0,1)</f>
        <v>300</v>
      </c>
      <c r="AM220" s="2" cm="1">
        <f t="array" ref="AM220">_xlfn.XLOOKUP(AM$1&amp;$AB220,$M$3:$M$1662&amp;$N$3:$N$1662,$O$3:$O$1662,0,0,1)</f>
        <v>4300</v>
      </c>
    </row>
    <row r="221" spans="13:39" x14ac:dyDescent="0.4">
      <c r="M221" t="s">
        <v>870</v>
      </c>
      <c r="N221" t="s">
        <v>461</v>
      </c>
      <c r="O221">
        <v>4300</v>
      </c>
      <c r="AB221" t="s">
        <v>126</v>
      </c>
      <c r="AC221" s="2">
        <f t="shared" si="25"/>
        <v>1777560</v>
      </c>
      <c r="AD221" s="2">
        <f t="shared" si="27"/>
        <v>1550200</v>
      </c>
      <c r="AE221" s="2">
        <f t="shared" si="27"/>
        <v>1158700</v>
      </c>
      <c r="AF221" s="2">
        <f t="shared" si="27"/>
        <v>1329900</v>
      </c>
      <c r="AG221" s="2">
        <f t="shared" si="27"/>
        <v>1071800</v>
      </c>
      <c r="AH221" s="2">
        <f t="shared" si="27"/>
        <v>3777200</v>
      </c>
      <c r="AI221" s="2" cm="1">
        <f t="array" ref="AI221">_xlfn.XLOOKUP(AI$1&amp;$AB221,$M$3:$M$1662&amp;$N$3:$N$1662,$O$3:$O$1662,0,0,1)</f>
        <v>20100</v>
      </c>
      <c r="AJ221" s="2" cm="1">
        <f t="array" ref="AJ221">_xlfn.XLOOKUP(AJ$1&amp;$AB221,$M$3:$M$1662&amp;$N$3:$N$1662,$O$3:$O$1662,0,0,1)</f>
        <v>2500</v>
      </c>
      <c r="AK221" s="2" cm="1">
        <f t="array" ref="AK221">_xlfn.XLOOKUP(AK$1&amp;$AB221,$M$3:$M$1662&amp;$N$3:$N$1662,$O$3:$O$1662,0,0,1)</f>
        <v>1200</v>
      </c>
      <c r="AL221" s="2" cm="1">
        <f t="array" ref="AL221">_xlfn.XLOOKUP(AL$1&amp;$AB221,$M$3:$M$1662&amp;$N$3:$N$1662,$O$3:$O$1662,0,0,1)</f>
        <v>400</v>
      </c>
      <c r="AM221" s="2" cm="1">
        <f t="array" ref="AM221">_xlfn.XLOOKUP(AM$1&amp;$AB221,$M$3:$M$1662&amp;$N$3:$N$1662,$O$3:$O$1662,0,0,1)</f>
        <v>4600</v>
      </c>
    </row>
    <row r="222" spans="13:39" x14ac:dyDescent="0.4">
      <c r="M222" t="s">
        <v>870</v>
      </c>
      <c r="N222" t="s">
        <v>462</v>
      </c>
      <c r="O222">
        <v>4600</v>
      </c>
      <c r="AB222" t="s">
        <v>252</v>
      </c>
      <c r="AC222" s="2">
        <f t="shared" si="25"/>
        <v>1781720</v>
      </c>
      <c r="AD222" s="2">
        <f t="shared" si="27"/>
        <v>1557400</v>
      </c>
      <c r="AE222" s="2">
        <f t="shared" si="27"/>
        <v>1165400</v>
      </c>
      <c r="AF222" s="2">
        <f t="shared" si="27"/>
        <v>1330100</v>
      </c>
      <c r="AG222" s="2">
        <f t="shared" si="27"/>
        <v>1071900</v>
      </c>
      <c r="AH222" s="2">
        <f t="shared" si="27"/>
        <v>3783800</v>
      </c>
      <c r="AI222" s="2" cm="1">
        <f t="array" ref="AI222">_xlfn.XLOOKUP(AI$1&amp;$AB222,$M$3:$M$1662&amp;$N$3:$N$1662,$O$3:$O$1662,0,0,1)</f>
        <v>7200</v>
      </c>
      <c r="AJ222" s="2" cm="1">
        <f t="array" ref="AJ222">_xlfn.XLOOKUP(AJ$1&amp;$AB222,$M$3:$M$1662&amp;$N$3:$N$1662,$O$3:$O$1662,0,0,1)</f>
        <v>6700</v>
      </c>
      <c r="AK222" s="2" cm="1">
        <f t="array" ref="AK222">_xlfn.XLOOKUP(AK$1&amp;$AB222,$M$3:$M$1662&amp;$N$3:$N$1662,$O$3:$O$1662,0,0,1)</f>
        <v>200</v>
      </c>
      <c r="AL222" s="2" cm="1">
        <f t="array" ref="AL222">_xlfn.XLOOKUP(AL$1&amp;$AB222,$M$3:$M$1662&amp;$N$3:$N$1662,$O$3:$O$1662,0,0,1)</f>
        <v>100</v>
      </c>
      <c r="AM222" s="2" cm="1">
        <f t="array" ref="AM222">_xlfn.XLOOKUP(AM$1&amp;$AB222,$M$3:$M$1662&amp;$N$3:$N$1662,$O$3:$O$1662,0,0,1)</f>
        <v>6600</v>
      </c>
    </row>
    <row r="223" spans="13:39" x14ac:dyDescent="0.4">
      <c r="M223" t="s">
        <v>870</v>
      </c>
      <c r="N223" t="s">
        <v>463</v>
      </c>
      <c r="O223">
        <v>6600</v>
      </c>
      <c r="AB223" t="s">
        <v>212</v>
      </c>
      <c r="AC223" s="2">
        <f t="shared" si="25"/>
        <v>1783440</v>
      </c>
      <c r="AD223" s="2">
        <f t="shared" si="27"/>
        <v>1558700</v>
      </c>
      <c r="AE223" s="2">
        <f t="shared" si="27"/>
        <v>1168400</v>
      </c>
      <c r="AF223" s="2">
        <f t="shared" si="27"/>
        <v>1330100</v>
      </c>
      <c r="AG223" s="2">
        <f t="shared" si="27"/>
        <v>1072400</v>
      </c>
      <c r="AH223" s="2">
        <f t="shared" si="27"/>
        <v>3787600</v>
      </c>
      <c r="AI223" s="2" cm="1">
        <f t="array" ref="AI223">_xlfn.XLOOKUP(AI$1&amp;$AB223,$M$3:$M$1662&amp;$N$3:$N$1662,$O$3:$O$1662,0,0,1)</f>
        <v>1300</v>
      </c>
      <c r="AJ223" s="2" cm="1">
        <f t="array" ref="AJ223">_xlfn.XLOOKUP(AJ$1&amp;$AB223,$M$3:$M$1662&amp;$N$3:$N$1662,$O$3:$O$1662,0,0,1)</f>
        <v>3000</v>
      </c>
      <c r="AK223" s="2" cm="1">
        <f t="array" ref="AK223">_xlfn.XLOOKUP(AK$1&amp;$AB223,$M$3:$M$1662&amp;$N$3:$N$1662,$O$3:$O$1662,0,0,1)</f>
        <v>0</v>
      </c>
      <c r="AL223" s="2" cm="1">
        <f t="array" ref="AL223">_xlfn.XLOOKUP(AL$1&amp;$AB223,$M$3:$M$1662&amp;$N$3:$N$1662,$O$3:$O$1662,0,0,1)</f>
        <v>500</v>
      </c>
      <c r="AM223" s="2" cm="1">
        <f t="array" ref="AM223">_xlfn.XLOOKUP(AM$1&amp;$AB223,$M$3:$M$1662&amp;$N$3:$N$1662,$O$3:$O$1662,0,0,1)</f>
        <v>3800</v>
      </c>
    </row>
    <row r="224" spans="13:39" x14ac:dyDescent="0.4">
      <c r="M224" t="s">
        <v>870</v>
      </c>
      <c r="N224" t="s">
        <v>464</v>
      </c>
      <c r="O224">
        <v>3800</v>
      </c>
      <c r="AB224" t="s">
        <v>242</v>
      </c>
      <c r="AC224" s="2">
        <f t="shared" si="25"/>
        <v>1784980</v>
      </c>
      <c r="AD224" s="2">
        <f t="shared" si="27"/>
        <v>1560200</v>
      </c>
      <c r="AE224" s="2">
        <f t="shared" si="27"/>
        <v>1172900</v>
      </c>
      <c r="AF224" s="2">
        <f t="shared" si="27"/>
        <v>1330500</v>
      </c>
      <c r="AG224" s="2">
        <f t="shared" si="27"/>
        <v>1073000</v>
      </c>
      <c r="AH224" s="2">
        <f t="shared" si="27"/>
        <v>3788300</v>
      </c>
      <c r="AI224" s="2" cm="1">
        <f t="array" ref="AI224">_xlfn.XLOOKUP(AI$1&amp;$AB224,$M$3:$M$1662&amp;$N$3:$N$1662,$O$3:$O$1662,0,0,1)</f>
        <v>1500</v>
      </c>
      <c r="AJ224" s="2" cm="1">
        <f t="array" ref="AJ224">_xlfn.XLOOKUP(AJ$1&amp;$AB224,$M$3:$M$1662&amp;$N$3:$N$1662,$O$3:$O$1662,0,0,1)</f>
        <v>4500</v>
      </c>
      <c r="AK224" s="2" cm="1">
        <f t="array" ref="AK224">_xlfn.XLOOKUP(AK$1&amp;$AB224,$M$3:$M$1662&amp;$N$3:$N$1662,$O$3:$O$1662,0,0,1)</f>
        <v>400</v>
      </c>
      <c r="AL224" s="2" cm="1">
        <f t="array" ref="AL224">_xlfn.XLOOKUP(AL$1&amp;$AB224,$M$3:$M$1662&amp;$N$3:$N$1662,$O$3:$O$1662,0,0,1)</f>
        <v>600</v>
      </c>
      <c r="AM224" s="2" cm="1">
        <f t="array" ref="AM224">_xlfn.XLOOKUP(AM$1&amp;$AB224,$M$3:$M$1662&amp;$N$3:$N$1662,$O$3:$O$1662,0,0,1)</f>
        <v>700</v>
      </c>
    </row>
    <row r="225" spans="13:39" x14ac:dyDescent="0.4">
      <c r="M225" t="s">
        <v>870</v>
      </c>
      <c r="N225" t="s">
        <v>465</v>
      </c>
      <c r="O225">
        <v>700</v>
      </c>
      <c r="AB225" t="s">
        <v>307</v>
      </c>
      <c r="AC225" s="2">
        <f t="shared" si="25"/>
        <v>1786980</v>
      </c>
      <c r="AD225" s="2">
        <f t="shared" si="27"/>
        <v>1561700</v>
      </c>
      <c r="AE225" s="2">
        <f t="shared" si="27"/>
        <v>1176000</v>
      </c>
      <c r="AF225" s="2">
        <f t="shared" si="27"/>
        <v>1334100</v>
      </c>
      <c r="AG225" s="2">
        <f t="shared" si="27"/>
        <v>1074800</v>
      </c>
      <c r="AH225" s="2">
        <f t="shared" si="27"/>
        <v>3788300</v>
      </c>
      <c r="AI225" s="2" cm="1">
        <f t="array" ref="AI225">_xlfn.XLOOKUP(AI$1&amp;$AB225,$M$3:$M$1662&amp;$N$3:$N$1662,$O$3:$O$1662,0,0,1)</f>
        <v>1500</v>
      </c>
      <c r="AJ225" s="2" cm="1">
        <f t="array" ref="AJ225">_xlfn.XLOOKUP(AJ$1&amp;$AB225,$M$3:$M$1662&amp;$N$3:$N$1662,$O$3:$O$1662,0,0,1)</f>
        <v>3100</v>
      </c>
      <c r="AK225" s="2" cm="1">
        <f t="array" ref="AK225">_xlfn.XLOOKUP(AK$1&amp;$AB225,$M$3:$M$1662&amp;$N$3:$N$1662,$O$3:$O$1662,0,0,1)</f>
        <v>3600</v>
      </c>
      <c r="AL225" s="2" cm="1">
        <f t="array" ref="AL225">_xlfn.XLOOKUP(AL$1&amp;$AB225,$M$3:$M$1662&amp;$N$3:$N$1662,$O$3:$O$1662,0,0,1)</f>
        <v>1800</v>
      </c>
      <c r="AM225" s="2" cm="1">
        <f t="array" ref="AM225">_xlfn.XLOOKUP(AM$1&amp;$AB225,$M$3:$M$1662&amp;$N$3:$N$1662,$O$3:$O$1662,0,0,1)</f>
        <v>0</v>
      </c>
    </row>
    <row r="226" spans="13:39" x14ac:dyDescent="0.4">
      <c r="M226" t="s">
        <v>870</v>
      </c>
      <c r="N226" t="s">
        <v>466</v>
      </c>
      <c r="O226">
        <v>0</v>
      </c>
      <c r="AB226" t="s">
        <v>286</v>
      </c>
      <c r="AC226" s="2">
        <f t="shared" si="25"/>
        <v>1790240</v>
      </c>
      <c r="AD226" s="2">
        <f t="shared" si="27"/>
        <v>1565500</v>
      </c>
      <c r="AE226" s="2">
        <f t="shared" si="27"/>
        <v>1179800</v>
      </c>
      <c r="AF226" s="2">
        <f t="shared" si="27"/>
        <v>1336600</v>
      </c>
      <c r="AG226" s="2">
        <f t="shared" si="27"/>
        <v>1075300</v>
      </c>
      <c r="AH226" s="2">
        <f t="shared" si="27"/>
        <v>3794000</v>
      </c>
      <c r="AI226" s="2" cm="1">
        <f t="array" ref="AI226">_xlfn.XLOOKUP(AI$1&amp;$AB226,$M$3:$M$1662&amp;$N$3:$N$1662,$O$3:$O$1662,0,0,1)</f>
        <v>3800</v>
      </c>
      <c r="AJ226" s="2" cm="1">
        <f t="array" ref="AJ226">_xlfn.XLOOKUP(AJ$1&amp;$AB226,$M$3:$M$1662&amp;$N$3:$N$1662,$O$3:$O$1662,0,0,1)</f>
        <v>3800</v>
      </c>
      <c r="AK226" s="2" cm="1">
        <f t="array" ref="AK226">_xlfn.XLOOKUP(AK$1&amp;$AB226,$M$3:$M$1662&amp;$N$3:$N$1662,$O$3:$O$1662,0,0,1)</f>
        <v>2500</v>
      </c>
      <c r="AL226" s="2" cm="1">
        <f t="array" ref="AL226">_xlfn.XLOOKUP(AL$1&amp;$AB226,$M$3:$M$1662&amp;$N$3:$N$1662,$O$3:$O$1662,0,0,1)</f>
        <v>500</v>
      </c>
      <c r="AM226" s="2" cm="1">
        <f t="array" ref="AM226">_xlfn.XLOOKUP(AM$1&amp;$AB226,$M$3:$M$1662&amp;$N$3:$N$1662,$O$3:$O$1662,0,0,1)</f>
        <v>5700</v>
      </c>
    </row>
    <row r="227" spans="13:39" x14ac:dyDescent="0.4">
      <c r="M227" t="s">
        <v>870</v>
      </c>
      <c r="N227" t="s">
        <v>467</v>
      </c>
      <c r="O227">
        <v>5700</v>
      </c>
      <c r="AB227" t="s">
        <v>179</v>
      </c>
      <c r="AC227" s="2">
        <f t="shared" si="25"/>
        <v>1791640</v>
      </c>
      <c r="AD227" s="2">
        <f t="shared" si="27"/>
        <v>1566900</v>
      </c>
      <c r="AE227" s="2">
        <f t="shared" si="27"/>
        <v>1180100</v>
      </c>
      <c r="AF227" s="2">
        <f t="shared" si="27"/>
        <v>1336900</v>
      </c>
      <c r="AG227" s="2">
        <f t="shared" si="27"/>
        <v>1075400</v>
      </c>
      <c r="AH227" s="2">
        <f t="shared" si="27"/>
        <v>3798900</v>
      </c>
      <c r="AI227" s="2" cm="1">
        <f t="array" ref="AI227">_xlfn.XLOOKUP(AI$1&amp;$AB227,$M$3:$M$1662&amp;$N$3:$N$1662,$O$3:$O$1662,0,0,1)</f>
        <v>1400</v>
      </c>
      <c r="AJ227" s="2" cm="1">
        <f t="array" ref="AJ227">_xlfn.XLOOKUP(AJ$1&amp;$AB227,$M$3:$M$1662&amp;$N$3:$N$1662,$O$3:$O$1662,0,0,1)</f>
        <v>300</v>
      </c>
      <c r="AK227" s="2" cm="1">
        <f t="array" ref="AK227">_xlfn.XLOOKUP(AK$1&amp;$AB227,$M$3:$M$1662&amp;$N$3:$N$1662,$O$3:$O$1662,0,0,1)</f>
        <v>300</v>
      </c>
      <c r="AL227" s="2" cm="1">
        <f t="array" ref="AL227">_xlfn.XLOOKUP(AL$1&amp;$AB227,$M$3:$M$1662&amp;$N$3:$N$1662,$O$3:$O$1662,0,0,1)</f>
        <v>100</v>
      </c>
      <c r="AM227" s="2" cm="1">
        <f t="array" ref="AM227">_xlfn.XLOOKUP(AM$1&amp;$AB227,$M$3:$M$1662&amp;$N$3:$N$1662,$O$3:$O$1662,0,0,1)</f>
        <v>4900</v>
      </c>
    </row>
    <row r="228" spans="13:39" x14ac:dyDescent="0.4">
      <c r="M228" t="s">
        <v>870</v>
      </c>
      <c r="N228" t="s">
        <v>468</v>
      </c>
      <c r="O228">
        <v>4900</v>
      </c>
      <c r="AB228" t="s">
        <v>120</v>
      </c>
      <c r="AC228" s="2">
        <f t="shared" si="25"/>
        <v>1795120</v>
      </c>
      <c r="AD228" s="2">
        <f t="shared" ref="AD228:AH243" si="28">AD227+AI228</f>
        <v>1573900</v>
      </c>
      <c r="AE228" s="2">
        <f t="shared" si="28"/>
        <v>1184100</v>
      </c>
      <c r="AF228" s="2">
        <f t="shared" si="28"/>
        <v>1337800</v>
      </c>
      <c r="AG228" s="2">
        <f t="shared" si="28"/>
        <v>1078100</v>
      </c>
      <c r="AH228" s="2">
        <f t="shared" si="28"/>
        <v>3801700</v>
      </c>
      <c r="AI228" s="2" cm="1">
        <f t="array" ref="AI228">_xlfn.XLOOKUP(AI$1&amp;$AB228,$M$3:$M$1662&amp;$N$3:$N$1662,$O$3:$O$1662,0,0,1)</f>
        <v>7000</v>
      </c>
      <c r="AJ228" s="2" cm="1">
        <f t="array" ref="AJ228">_xlfn.XLOOKUP(AJ$1&amp;$AB228,$M$3:$M$1662&amp;$N$3:$N$1662,$O$3:$O$1662,0,0,1)</f>
        <v>4000</v>
      </c>
      <c r="AK228" s="2" cm="1">
        <f t="array" ref="AK228">_xlfn.XLOOKUP(AK$1&amp;$AB228,$M$3:$M$1662&amp;$N$3:$N$1662,$O$3:$O$1662,0,0,1)</f>
        <v>900</v>
      </c>
      <c r="AL228" s="2" cm="1">
        <f t="array" ref="AL228">_xlfn.XLOOKUP(AL$1&amp;$AB228,$M$3:$M$1662&amp;$N$3:$N$1662,$O$3:$O$1662,0,0,1)</f>
        <v>2700</v>
      </c>
      <c r="AM228" s="2" cm="1">
        <f t="array" ref="AM228">_xlfn.XLOOKUP(AM$1&amp;$AB228,$M$3:$M$1662&amp;$N$3:$N$1662,$O$3:$O$1662,0,0,1)</f>
        <v>2800</v>
      </c>
    </row>
    <row r="229" spans="13:39" x14ac:dyDescent="0.4">
      <c r="M229" t="s">
        <v>870</v>
      </c>
      <c r="N229" t="s">
        <v>469</v>
      </c>
      <c r="O229">
        <v>2800</v>
      </c>
      <c r="AB229" t="s">
        <v>57</v>
      </c>
      <c r="AC229" s="2">
        <f t="shared" si="25"/>
        <v>1799860</v>
      </c>
      <c r="AD229" s="2">
        <f t="shared" si="28"/>
        <v>1580200</v>
      </c>
      <c r="AE229" s="2">
        <f t="shared" si="28"/>
        <v>1188100</v>
      </c>
      <c r="AF229" s="2">
        <f t="shared" si="28"/>
        <v>1337900</v>
      </c>
      <c r="AG229" s="2">
        <f t="shared" si="28"/>
        <v>1078200</v>
      </c>
      <c r="AH229" s="2">
        <f t="shared" si="28"/>
        <v>3814900</v>
      </c>
      <c r="AI229" s="2" cm="1">
        <f t="array" ref="AI229">_xlfn.XLOOKUP(AI$1&amp;$AB229,$M$3:$M$1662&amp;$N$3:$N$1662,$O$3:$O$1662,0,0,1)</f>
        <v>6300</v>
      </c>
      <c r="AJ229" s="2" cm="1">
        <f t="array" ref="AJ229">_xlfn.XLOOKUP(AJ$1&amp;$AB229,$M$3:$M$1662&amp;$N$3:$N$1662,$O$3:$O$1662,0,0,1)</f>
        <v>4000</v>
      </c>
      <c r="AK229" s="2" cm="1">
        <f t="array" ref="AK229">_xlfn.XLOOKUP(AK$1&amp;$AB229,$M$3:$M$1662&amp;$N$3:$N$1662,$O$3:$O$1662,0,0,1)</f>
        <v>100</v>
      </c>
      <c r="AL229" s="2" cm="1">
        <f t="array" ref="AL229">_xlfn.XLOOKUP(AL$1&amp;$AB229,$M$3:$M$1662&amp;$N$3:$N$1662,$O$3:$O$1662,0,0,1)</f>
        <v>100</v>
      </c>
      <c r="AM229" s="2" cm="1">
        <f t="array" ref="AM229">_xlfn.XLOOKUP(AM$1&amp;$AB229,$M$3:$M$1662&amp;$N$3:$N$1662,$O$3:$O$1662,0,0,1)</f>
        <v>13200</v>
      </c>
    </row>
    <row r="230" spans="13:39" x14ac:dyDescent="0.4">
      <c r="M230" t="s">
        <v>870</v>
      </c>
      <c r="N230" t="s">
        <v>470</v>
      </c>
      <c r="O230">
        <v>13200</v>
      </c>
      <c r="AB230" t="s">
        <v>164</v>
      </c>
      <c r="AC230" s="2">
        <f t="shared" si="25"/>
        <v>1801900</v>
      </c>
      <c r="AD230" s="2">
        <f t="shared" si="28"/>
        <v>1580800</v>
      </c>
      <c r="AE230" s="2">
        <f t="shared" si="28"/>
        <v>1188300</v>
      </c>
      <c r="AF230" s="2">
        <f t="shared" si="28"/>
        <v>1338700</v>
      </c>
      <c r="AG230" s="2">
        <f t="shared" si="28"/>
        <v>1078700</v>
      </c>
      <c r="AH230" s="2">
        <f t="shared" si="28"/>
        <v>3823000</v>
      </c>
      <c r="AI230" s="2" cm="1">
        <f t="array" ref="AI230">_xlfn.XLOOKUP(AI$1&amp;$AB230,$M$3:$M$1662&amp;$N$3:$N$1662,$O$3:$O$1662,0,0,1)</f>
        <v>600</v>
      </c>
      <c r="AJ230" s="2" cm="1">
        <f t="array" ref="AJ230">_xlfn.XLOOKUP(AJ$1&amp;$AB230,$M$3:$M$1662&amp;$N$3:$N$1662,$O$3:$O$1662,0,0,1)</f>
        <v>200</v>
      </c>
      <c r="AK230" s="2" cm="1">
        <f t="array" ref="AK230">_xlfn.XLOOKUP(AK$1&amp;$AB230,$M$3:$M$1662&amp;$N$3:$N$1662,$O$3:$O$1662,0,0,1)</f>
        <v>800</v>
      </c>
      <c r="AL230" s="2" cm="1">
        <f t="array" ref="AL230">_xlfn.XLOOKUP(AL$1&amp;$AB230,$M$3:$M$1662&amp;$N$3:$N$1662,$O$3:$O$1662,0,0,1)</f>
        <v>500</v>
      </c>
      <c r="AM230" s="2" cm="1">
        <f t="array" ref="AM230">_xlfn.XLOOKUP(AM$1&amp;$AB230,$M$3:$M$1662&amp;$N$3:$N$1662,$O$3:$O$1662,0,0,1)</f>
        <v>8100</v>
      </c>
    </row>
    <row r="231" spans="13:39" x14ac:dyDescent="0.4">
      <c r="M231" t="s">
        <v>870</v>
      </c>
      <c r="N231" t="s">
        <v>471</v>
      </c>
      <c r="O231">
        <v>8100</v>
      </c>
      <c r="AB231" t="s">
        <v>188</v>
      </c>
      <c r="AC231" s="2">
        <f t="shared" si="25"/>
        <v>1803980</v>
      </c>
      <c r="AD231" s="2">
        <f t="shared" si="28"/>
        <v>1582000</v>
      </c>
      <c r="AE231" s="2">
        <f t="shared" si="28"/>
        <v>1188700</v>
      </c>
      <c r="AF231" s="2">
        <f t="shared" si="28"/>
        <v>1339400</v>
      </c>
      <c r="AG231" s="2">
        <f t="shared" si="28"/>
        <v>1079600</v>
      </c>
      <c r="AH231" s="2">
        <f t="shared" si="28"/>
        <v>3830200</v>
      </c>
      <c r="AI231" s="2" cm="1">
        <f t="array" ref="AI231">_xlfn.XLOOKUP(AI$1&amp;$AB231,$M$3:$M$1662&amp;$N$3:$N$1662,$O$3:$O$1662,0,0,1)</f>
        <v>1200</v>
      </c>
      <c r="AJ231" s="2" cm="1">
        <f t="array" ref="AJ231">_xlfn.XLOOKUP(AJ$1&amp;$AB231,$M$3:$M$1662&amp;$N$3:$N$1662,$O$3:$O$1662,0,0,1)</f>
        <v>400</v>
      </c>
      <c r="AK231" s="2" cm="1">
        <f t="array" ref="AK231">_xlfn.XLOOKUP(AK$1&amp;$AB231,$M$3:$M$1662&amp;$N$3:$N$1662,$O$3:$O$1662,0,0,1)</f>
        <v>700</v>
      </c>
      <c r="AL231" s="2" cm="1">
        <f t="array" ref="AL231">_xlfn.XLOOKUP(AL$1&amp;$AB231,$M$3:$M$1662&amp;$N$3:$N$1662,$O$3:$O$1662,0,0,1)</f>
        <v>900</v>
      </c>
      <c r="AM231" s="2" cm="1">
        <f t="array" ref="AM231">_xlfn.XLOOKUP(AM$1&amp;$AB231,$M$3:$M$1662&amp;$N$3:$N$1662,$O$3:$O$1662,0,0,1)</f>
        <v>7200</v>
      </c>
    </row>
    <row r="232" spans="13:39" x14ac:dyDescent="0.4">
      <c r="M232" t="s">
        <v>870</v>
      </c>
      <c r="N232" t="s">
        <v>472</v>
      </c>
      <c r="O232">
        <v>7200</v>
      </c>
      <c r="AB232" t="s">
        <v>210</v>
      </c>
      <c r="AC232" s="2">
        <f t="shared" si="25"/>
        <v>1807240</v>
      </c>
      <c r="AD232" s="2">
        <f t="shared" si="28"/>
        <v>1582900</v>
      </c>
      <c r="AE232" s="2">
        <f t="shared" si="28"/>
        <v>1201800</v>
      </c>
      <c r="AF232" s="2">
        <f t="shared" si="28"/>
        <v>1339700</v>
      </c>
      <c r="AG232" s="2">
        <f t="shared" si="28"/>
        <v>1081200</v>
      </c>
      <c r="AH232" s="2">
        <f t="shared" si="28"/>
        <v>3830600</v>
      </c>
      <c r="AI232" s="2" cm="1">
        <f t="array" ref="AI232">_xlfn.XLOOKUP(AI$1&amp;$AB232,$M$3:$M$1662&amp;$N$3:$N$1662,$O$3:$O$1662,0,0,1)</f>
        <v>900</v>
      </c>
      <c r="AJ232" s="2" cm="1">
        <f t="array" ref="AJ232">_xlfn.XLOOKUP(AJ$1&amp;$AB232,$M$3:$M$1662&amp;$N$3:$N$1662,$O$3:$O$1662,0,0,1)</f>
        <v>13100</v>
      </c>
      <c r="AK232" s="2" cm="1">
        <f t="array" ref="AK232">_xlfn.XLOOKUP(AK$1&amp;$AB232,$M$3:$M$1662&amp;$N$3:$N$1662,$O$3:$O$1662,0,0,1)</f>
        <v>300</v>
      </c>
      <c r="AL232" s="2" cm="1">
        <f t="array" ref="AL232">_xlfn.XLOOKUP(AL$1&amp;$AB232,$M$3:$M$1662&amp;$N$3:$N$1662,$O$3:$O$1662,0,0,1)</f>
        <v>1600</v>
      </c>
      <c r="AM232" s="2" cm="1">
        <f t="array" ref="AM232">_xlfn.XLOOKUP(AM$1&amp;$AB232,$M$3:$M$1662&amp;$N$3:$N$1662,$O$3:$O$1662,0,0,1)</f>
        <v>400</v>
      </c>
    </row>
    <row r="233" spans="13:39" x14ac:dyDescent="0.4">
      <c r="M233" t="s">
        <v>870</v>
      </c>
      <c r="N233" t="s">
        <v>473</v>
      </c>
      <c r="O233">
        <v>400</v>
      </c>
      <c r="AB233" t="s">
        <v>219</v>
      </c>
      <c r="AC233" s="2">
        <f t="shared" si="25"/>
        <v>1814920</v>
      </c>
      <c r="AD233" s="2">
        <f t="shared" si="28"/>
        <v>1584500</v>
      </c>
      <c r="AE233" s="2">
        <f t="shared" si="28"/>
        <v>1208900</v>
      </c>
      <c r="AF233" s="2">
        <f t="shared" si="28"/>
        <v>1341100</v>
      </c>
      <c r="AG233" s="2">
        <f t="shared" si="28"/>
        <v>1081300</v>
      </c>
      <c r="AH233" s="2">
        <f t="shared" si="28"/>
        <v>3858800</v>
      </c>
      <c r="AI233" s="2" cm="1">
        <f t="array" ref="AI233">_xlfn.XLOOKUP(AI$1&amp;$AB233,$M$3:$M$1662&amp;$N$3:$N$1662,$O$3:$O$1662,0,0,1)</f>
        <v>1600</v>
      </c>
      <c r="AJ233" s="2" cm="1">
        <f t="array" ref="AJ233">_xlfn.XLOOKUP(AJ$1&amp;$AB233,$M$3:$M$1662&amp;$N$3:$N$1662,$O$3:$O$1662,0,0,1)</f>
        <v>7100</v>
      </c>
      <c r="AK233" s="2" cm="1">
        <f t="array" ref="AK233">_xlfn.XLOOKUP(AK$1&amp;$AB233,$M$3:$M$1662&amp;$N$3:$N$1662,$O$3:$O$1662,0,0,1)</f>
        <v>1400</v>
      </c>
      <c r="AL233" s="2" cm="1">
        <f t="array" ref="AL233">_xlfn.XLOOKUP(AL$1&amp;$AB233,$M$3:$M$1662&amp;$N$3:$N$1662,$O$3:$O$1662,0,0,1)</f>
        <v>100</v>
      </c>
      <c r="AM233" s="2" cm="1">
        <f t="array" ref="AM233">_xlfn.XLOOKUP(AM$1&amp;$AB233,$M$3:$M$1662&amp;$N$3:$N$1662,$O$3:$O$1662,0,0,1)</f>
        <v>28200</v>
      </c>
    </row>
    <row r="234" spans="13:39" x14ac:dyDescent="0.4">
      <c r="M234" t="s">
        <v>870</v>
      </c>
      <c r="N234" t="s">
        <v>474</v>
      </c>
      <c r="O234">
        <v>28200</v>
      </c>
      <c r="AB234" t="s">
        <v>215</v>
      </c>
      <c r="AC234" s="2">
        <f t="shared" si="25"/>
        <v>1825280</v>
      </c>
      <c r="AD234" s="2">
        <f t="shared" si="28"/>
        <v>1594000</v>
      </c>
      <c r="AE234" s="2">
        <f t="shared" si="28"/>
        <v>1213600</v>
      </c>
      <c r="AF234" s="2">
        <f t="shared" si="28"/>
        <v>1342100</v>
      </c>
      <c r="AG234" s="2">
        <f t="shared" si="28"/>
        <v>1095700</v>
      </c>
      <c r="AH234" s="2">
        <f t="shared" si="28"/>
        <v>3881000</v>
      </c>
      <c r="AI234" s="2" cm="1">
        <f t="array" ref="AI234">_xlfn.XLOOKUP(AI$1&amp;$AB234,$M$3:$M$1662&amp;$N$3:$N$1662,$O$3:$O$1662,0,0,1)</f>
        <v>9500</v>
      </c>
      <c r="AJ234" s="2" cm="1">
        <f t="array" ref="AJ234">_xlfn.XLOOKUP(AJ$1&amp;$AB234,$M$3:$M$1662&amp;$N$3:$N$1662,$O$3:$O$1662,0,0,1)</f>
        <v>4700</v>
      </c>
      <c r="AK234" s="2" cm="1">
        <f t="array" ref="AK234">_xlfn.XLOOKUP(AK$1&amp;$AB234,$M$3:$M$1662&amp;$N$3:$N$1662,$O$3:$O$1662,0,0,1)</f>
        <v>1000</v>
      </c>
      <c r="AL234" s="2" cm="1">
        <f t="array" ref="AL234">_xlfn.XLOOKUP(AL$1&amp;$AB234,$M$3:$M$1662&amp;$N$3:$N$1662,$O$3:$O$1662,0,0,1)</f>
        <v>14400</v>
      </c>
      <c r="AM234" s="2" cm="1">
        <f t="array" ref="AM234">_xlfn.XLOOKUP(AM$1&amp;$AB234,$M$3:$M$1662&amp;$N$3:$N$1662,$O$3:$O$1662,0,0,1)</f>
        <v>22200</v>
      </c>
    </row>
    <row r="235" spans="13:39" x14ac:dyDescent="0.4">
      <c r="M235" t="s">
        <v>870</v>
      </c>
      <c r="N235" t="s">
        <v>475</v>
      </c>
      <c r="O235">
        <v>22200</v>
      </c>
      <c r="AB235" t="s">
        <v>149</v>
      </c>
      <c r="AC235" s="2">
        <f t="shared" si="25"/>
        <v>1832180</v>
      </c>
      <c r="AD235" s="2">
        <f t="shared" si="28"/>
        <v>1604200</v>
      </c>
      <c r="AE235" s="2">
        <f t="shared" si="28"/>
        <v>1213600</v>
      </c>
      <c r="AF235" s="2">
        <f t="shared" si="28"/>
        <v>1344700</v>
      </c>
      <c r="AG235" s="2">
        <f t="shared" si="28"/>
        <v>1098300</v>
      </c>
      <c r="AH235" s="2">
        <f t="shared" si="28"/>
        <v>3900100</v>
      </c>
      <c r="AI235" s="2" cm="1">
        <f t="array" ref="AI235">_xlfn.XLOOKUP(AI$1&amp;$AB235,$M$3:$M$1662&amp;$N$3:$N$1662,$O$3:$O$1662,0,0,1)</f>
        <v>10200</v>
      </c>
      <c r="AJ235" s="2" cm="1">
        <f t="array" ref="AJ235">_xlfn.XLOOKUP(AJ$1&amp;$AB235,$M$3:$M$1662&amp;$N$3:$N$1662,$O$3:$O$1662,0,0,1)</f>
        <v>0</v>
      </c>
      <c r="AK235" s="2" cm="1">
        <f t="array" ref="AK235">_xlfn.XLOOKUP(AK$1&amp;$AB235,$M$3:$M$1662&amp;$N$3:$N$1662,$O$3:$O$1662,0,0,1)</f>
        <v>2600</v>
      </c>
      <c r="AL235" s="2" cm="1">
        <f t="array" ref="AL235">_xlfn.XLOOKUP(AL$1&amp;$AB235,$M$3:$M$1662&amp;$N$3:$N$1662,$O$3:$O$1662,0,0,1)</f>
        <v>2600</v>
      </c>
      <c r="AM235" s="2" cm="1">
        <f t="array" ref="AM235">_xlfn.XLOOKUP(AM$1&amp;$AB235,$M$3:$M$1662&amp;$N$3:$N$1662,$O$3:$O$1662,0,0,1)</f>
        <v>19100</v>
      </c>
    </row>
    <row r="236" spans="13:39" x14ac:dyDescent="0.4">
      <c r="M236" t="s">
        <v>870</v>
      </c>
      <c r="N236" t="s">
        <v>476</v>
      </c>
      <c r="O236">
        <v>19100</v>
      </c>
      <c r="AB236" t="s">
        <v>198</v>
      </c>
      <c r="AC236" s="2">
        <f t="shared" si="25"/>
        <v>1838720</v>
      </c>
      <c r="AD236" s="2">
        <f t="shared" si="28"/>
        <v>1609800</v>
      </c>
      <c r="AE236" s="2">
        <f t="shared" si="28"/>
        <v>1214500</v>
      </c>
      <c r="AF236" s="2">
        <f t="shared" si="28"/>
        <v>1346400</v>
      </c>
      <c r="AG236" s="2">
        <f t="shared" si="28"/>
        <v>1100900</v>
      </c>
      <c r="AH236" s="2">
        <f t="shared" si="28"/>
        <v>3922000</v>
      </c>
      <c r="AI236" s="2" cm="1">
        <f t="array" ref="AI236">_xlfn.XLOOKUP(AI$1&amp;$AB236,$M$3:$M$1662&amp;$N$3:$N$1662,$O$3:$O$1662,0,0,1)</f>
        <v>5600</v>
      </c>
      <c r="AJ236" s="2" cm="1">
        <f t="array" ref="AJ236">_xlfn.XLOOKUP(AJ$1&amp;$AB236,$M$3:$M$1662&amp;$N$3:$N$1662,$O$3:$O$1662,0,0,1)</f>
        <v>900</v>
      </c>
      <c r="AK236" s="2" cm="1">
        <f t="array" ref="AK236">_xlfn.XLOOKUP(AK$1&amp;$AB236,$M$3:$M$1662&amp;$N$3:$N$1662,$O$3:$O$1662,0,0,1)</f>
        <v>1700</v>
      </c>
      <c r="AL236" s="2" cm="1">
        <f t="array" ref="AL236">_xlfn.XLOOKUP(AL$1&amp;$AB236,$M$3:$M$1662&amp;$N$3:$N$1662,$O$3:$O$1662,0,0,1)</f>
        <v>2600</v>
      </c>
      <c r="AM236" s="2" cm="1">
        <f t="array" ref="AM236">_xlfn.XLOOKUP(AM$1&amp;$AB236,$M$3:$M$1662&amp;$N$3:$N$1662,$O$3:$O$1662,0,0,1)</f>
        <v>21900</v>
      </c>
    </row>
    <row r="237" spans="13:39" x14ac:dyDescent="0.4">
      <c r="M237" t="s">
        <v>870</v>
      </c>
      <c r="N237" t="s">
        <v>477</v>
      </c>
      <c r="O237">
        <v>21900</v>
      </c>
      <c r="AB237" t="s">
        <v>246</v>
      </c>
      <c r="AC237" s="2">
        <f t="shared" si="25"/>
        <v>1843520</v>
      </c>
      <c r="AD237" s="2">
        <f t="shared" si="28"/>
        <v>1621800</v>
      </c>
      <c r="AE237" s="2">
        <f t="shared" si="28"/>
        <v>1215300</v>
      </c>
      <c r="AF237" s="2">
        <f t="shared" si="28"/>
        <v>1352500</v>
      </c>
      <c r="AG237" s="2">
        <f t="shared" si="28"/>
        <v>1101000</v>
      </c>
      <c r="AH237" s="2">
        <f t="shared" si="28"/>
        <v>3927000</v>
      </c>
      <c r="AI237" s="2" cm="1">
        <f t="array" ref="AI237">_xlfn.XLOOKUP(AI$1&amp;$AB237,$M$3:$M$1662&amp;$N$3:$N$1662,$O$3:$O$1662,0,0,1)</f>
        <v>12000</v>
      </c>
      <c r="AJ237" s="2" cm="1">
        <f t="array" ref="AJ237">_xlfn.XLOOKUP(AJ$1&amp;$AB237,$M$3:$M$1662&amp;$N$3:$N$1662,$O$3:$O$1662,0,0,1)</f>
        <v>800</v>
      </c>
      <c r="AK237" s="2" cm="1">
        <f t="array" ref="AK237">_xlfn.XLOOKUP(AK$1&amp;$AB237,$M$3:$M$1662&amp;$N$3:$N$1662,$O$3:$O$1662,0,0,1)</f>
        <v>6100</v>
      </c>
      <c r="AL237" s="2" cm="1">
        <f t="array" ref="AL237">_xlfn.XLOOKUP(AL$1&amp;$AB237,$M$3:$M$1662&amp;$N$3:$N$1662,$O$3:$O$1662,0,0,1)</f>
        <v>100</v>
      </c>
      <c r="AM237" s="2" cm="1">
        <f t="array" ref="AM237">_xlfn.XLOOKUP(AM$1&amp;$AB237,$M$3:$M$1662&amp;$N$3:$N$1662,$O$3:$O$1662,0,0,1)</f>
        <v>5000</v>
      </c>
    </row>
    <row r="238" spans="13:39" x14ac:dyDescent="0.4">
      <c r="M238" t="s">
        <v>870</v>
      </c>
      <c r="N238" t="s">
        <v>478</v>
      </c>
      <c r="O238">
        <v>5000</v>
      </c>
      <c r="AB238" t="s">
        <v>308</v>
      </c>
      <c r="AC238" s="2">
        <f t="shared" si="25"/>
        <v>1846700</v>
      </c>
      <c r="AD238" s="2">
        <f t="shared" si="28"/>
        <v>1624000</v>
      </c>
      <c r="AE238" s="2">
        <f t="shared" si="28"/>
        <v>1215700</v>
      </c>
      <c r="AF238" s="2">
        <f t="shared" si="28"/>
        <v>1353600</v>
      </c>
      <c r="AG238" s="2">
        <f t="shared" si="28"/>
        <v>1103500</v>
      </c>
      <c r="AH238" s="2">
        <f t="shared" si="28"/>
        <v>3936700</v>
      </c>
      <c r="AI238" s="2" cm="1">
        <f t="array" ref="AI238">_xlfn.XLOOKUP(AI$1&amp;$AB238,$M$3:$M$1662&amp;$N$3:$N$1662,$O$3:$O$1662,0,0,1)</f>
        <v>2200</v>
      </c>
      <c r="AJ238" s="2" cm="1">
        <f t="array" ref="AJ238">_xlfn.XLOOKUP(AJ$1&amp;$AB238,$M$3:$M$1662&amp;$N$3:$N$1662,$O$3:$O$1662,0,0,1)</f>
        <v>400</v>
      </c>
      <c r="AK238" s="2" cm="1">
        <f t="array" ref="AK238">_xlfn.XLOOKUP(AK$1&amp;$AB238,$M$3:$M$1662&amp;$N$3:$N$1662,$O$3:$O$1662,0,0,1)</f>
        <v>1100</v>
      </c>
      <c r="AL238" s="2" cm="1">
        <f t="array" ref="AL238">_xlfn.XLOOKUP(AL$1&amp;$AB238,$M$3:$M$1662&amp;$N$3:$N$1662,$O$3:$O$1662,0,0,1)</f>
        <v>2500</v>
      </c>
      <c r="AM238" s="2" cm="1">
        <f t="array" ref="AM238">_xlfn.XLOOKUP(AM$1&amp;$AB238,$M$3:$M$1662&amp;$N$3:$N$1662,$O$3:$O$1662,0,0,1)</f>
        <v>9700</v>
      </c>
    </row>
    <row r="239" spans="13:39" x14ac:dyDescent="0.4">
      <c r="M239" t="s">
        <v>870</v>
      </c>
      <c r="N239" t="s">
        <v>479</v>
      </c>
      <c r="O239">
        <v>9700</v>
      </c>
      <c r="AB239" t="s">
        <v>284</v>
      </c>
      <c r="AC239" s="2">
        <f t="shared" si="25"/>
        <v>1848320</v>
      </c>
      <c r="AD239" s="2">
        <f t="shared" si="28"/>
        <v>1626900</v>
      </c>
      <c r="AE239" s="2">
        <f t="shared" si="28"/>
        <v>1217700</v>
      </c>
      <c r="AF239" s="2">
        <f t="shared" si="28"/>
        <v>1354100</v>
      </c>
      <c r="AG239" s="2">
        <f t="shared" si="28"/>
        <v>1103500</v>
      </c>
      <c r="AH239" s="2">
        <f t="shared" si="28"/>
        <v>3939400</v>
      </c>
      <c r="AI239" s="2" cm="1">
        <f t="array" ref="AI239">_xlfn.XLOOKUP(AI$1&amp;$AB239,$M$3:$M$1662&amp;$N$3:$N$1662,$O$3:$O$1662,0,0,1)</f>
        <v>2900</v>
      </c>
      <c r="AJ239" s="2" cm="1">
        <f t="array" ref="AJ239">_xlfn.XLOOKUP(AJ$1&amp;$AB239,$M$3:$M$1662&amp;$N$3:$N$1662,$O$3:$O$1662,0,0,1)</f>
        <v>2000</v>
      </c>
      <c r="AK239" s="2" cm="1">
        <f t="array" ref="AK239">_xlfn.XLOOKUP(AK$1&amp;$AB239,$M$3:$M$1662&amp;$N$3:$N$1662,$O$3:$O$1662,0,0,1)</f>
        <v>500</v>
      </c>
      <c r="AL239" s="2" cm="1">
        <f t="array" ref="AL239">_xlfn.XLOOKUP(AL$1&amp;$AB239,$M$3:$M$1662&amp;$N$3:$N$1662,$O$3:$O$1662,0,0,1)</f>
        <v>0</v>
      </c>
      <c r="AM239" s="2" cm="1">
        <f t="array" ref="AM239">_xlfn.XLOOKUP(AM$1&amp;$AB239,$M$3:$M$1662&amp;$N$3:$N$1662,$O$3:$O$1662,0,0,1)</f>
        <v>2700</v>
      </c>
    </row>
    <row r="240" spans="13:39" x14ac:dyDescent="0.4">
      <c r="M240" t="s">
        <v>870</v>
      </c>
      <c r="N240" t="s">
        <v>480</v>
      </c>
      <c r="O240">
        <v>2700</v>
      </c>
      <c r="AB240" t="s">
        <v>138</v>
      </c>
      <c r="AC240" s="2">
        <f t="shared" si="25"/>
        <v>1850080</v>
      </c>
      <c r="AD240" s="2">
        <f t="shared" si="28"/>
        <v>1628800</v>
      </c>
      <c r="AE240" s="2">
        <f t="shared" si="28"/>
        <v>1218100</v>
      </c>
      <c r="AF240" s="2">
        <f t="shared" si="28"/>
        <v>1356100</v>
      </c>
      <c r="AG240" s="2">
        <f t="shared" si="28"/>
        <v>1104600</v>
      </c>
      <c r="AH240" s="2">
        <f t="shared" si="28"/>
        <v>3942800</v>
      </c>
      <c r="AI240" s="2" cm="1">
        <f t="array" ref="AI240">_xlfn.XLOOKUP(AI$1&amp;$AB240,$M$3:$M$1662&amp;$N$3:$N$1662,$O$3:$O$1662,0,0,1)</f>
        <v>1900</v>
      </c>
      <c r="AJ240" s="2" cm="1">
        <f t="array" ref="AJ240">_xlfn.XLOOKUP(AJ$1&amp;$AB240,$M$3:$M$1662&amp;$N$3:$N$1662,$O$3:$O$1662,0,0,1)</f>
        <v>400</v>
      </c>
      <c r="AK240" s="2" cm="1">
        <f t="array" ref="AK240">_xlfn.XLOOKUP(AK$1&amp;$AB240,$M$3:$M$1662&amp;$N$3:$N$1662,$O$3:$O$1662,0,0,1)</f>
        <v>2000</v>
      </c>
      <c r="AL240" s="2" cm="1">
        <f t="array" ref="AL240">_xlfn.XLOOKUP(AL$1&amp;$AB240,$M$3:$M$1662&amp;$N$3:$N$1662,$O$3:$O$1662,0,0,1)</f>
        <v>1100</v>
      </c>
      <c r="AM240" s="2" cm="1">
        <f t="array" ref="AM240">_xlfn.XLOOKUP(AM$1&amp;$AB240,$M$3:$M$1662&amp;$N$3:$N$1662,$O$3:$O$1662,0,0,1)</f>
        <v>3400</v>
      </c>
    </row>
    <row r="241" spans="13:39" x14ac:dyDescent="0.4">
      <c r="M241" t="s">
        <v>870</v>
      </c>
      <c r="N241" t="s">
        <v>481</v>
      </c>
      <c r="O241">
        <v>3400</v>
      </c>
      <c r="AB241" t="s">
        <v>309</v>
      </c>
      <c r="AC241" s="2">
        <f t="shared" si="25"/>
        <v>1881640</v>
      </c>
      <c r="AD241" s="2">
        <f t="shared" si="28"/>
        <v>1751600</v>
      </c>
      <c r="AE241" s="2">
        <f t="shared" si="28"/>
        <v>1218500</v>
      </c>
      <c r="AF241" s="2">
        <f t="shared" si="28"/>
        <v>1356100</v>
      </c>
      <c r="AG241" s="2">
        <f t="shared" si="28"/>
        <v>1137300</v>
      </c>
      <c r="AH241" s="2">
        <f t="shared" si="28"/>
        <v>3944700</v>
      </c>
      <c r="AI241" s="2" cm="1">
        <f t="array" ref="AI241">_xlfn.XLOOKUP(AI$1&amp;$AB241,$M$3:$M$1662&amp;$N$3:$N$1662,$O$3:$O$1662,0,0,1)</f>
        <v>122800</v>
      </c>
      <c r="AJ241" s="2" cm="1">
        <f t="array" ref="AJ241">_xlfn.XLOOKUP(AJ$1&amp;$AB241,$M$3:$M$1662&amp;$N$3:$N$1662,$O$3:$O$1662,0,0,1)</f>
        <v>400</v>
      </c>
      <c r="AK241" s="2" cm="1">
        <f t="array" ref="AK241">_xlfn.XLOOKUP(AK$1&amp;$AB241,$M$3:$M$1662&amp;$N$3:$N$1662,$O$3:$O$1662,0,0,1)</f>
        <v>0</v>
      </c>
      <c r="AL241" s="2" cm="1">
        <f t="array" ref="AL241">_xlfn.XLOOKUP(AL$1&amp;$AB241,$M$3:$M$1662&amp;$N$3:$N$1662,$O$3:$O$1662,0,0,1)</f>
        <v>32700</v>
      </c>
      <c r="AM241" s="2" cm="1">
        <f t="array" ref="AM241">_xlfn.XLOOKUP(AM$1&amp;$AB241,$M$3:$M$1662&amp;$N$3:$N$1662,$O$3:$O$1662,0,0,1)</f>
        <v>1900</v>
      </c>
    </row>
    <row r="242" spans="13:39" x14ac:dyDescent="0.4">
      <c r="M242" t="s">
        <v>870</v>
      </c>
      <c r="N242" t="s">
        <v>482</v>
      </c>
      <c r="O242">
        <v>1900</v>
      </c>
      <c r="AB242" t="s">
        <v>62</v>
      </c>
      <c r="AC242" s="2">
        <f t="shared" si="25"/>
        <v>1888080</v>
      </c>
      <c r="AD242" s="2">
        <f t="shared" si="28"/>
        <v>1759800</v>
      </c>
      <c r="AE242" s="2">
        <f t="shared" si="28"/>
        <v>1220700</v>
      </c>
      <c r="AF242" s="2">
        <f t="shared" si="28"/>
        <v>1356100</v>
      </c>
      <c r="AG242" s="2">
        <f t="shared" si="28"/>
        <v>1137700</v>
      </c>
      <c r="AH242" s="2">
        <f t="shared" si="28"/>
        <v>3966100</v>
      </c>
      <c r="AI242" s="2" cm="1">
        <f t="array" ref="AI242">_xlfn.XLOOKUP(AI$1&amp;$AB242,$M$3:$M$1662&amp;$N$3:$N$1662,$O$3:$O$1662,0,0,1)</f>
        <v>8200</v>
      </c>
      <c r="AJ242" s="2" cm="1">
        <f t="array" ref="AJ242">_xlfn.XLOOKUP(AJ$1&amp;$AB242,$M$3:$M$1662&amp;$N$3:$N$1662,$O$3:$O$1662,0,0,1)</f>
        <v>2200</v>
      </c>
      <c r="AK242" s="2" cm="1">
        <f t="array" ref="AK242">_xlfn.XLOOKUP(AK$1&amp;$AB242,$M$3:$M$1662&amp;$N$3:$N$1662,$O$3:$O$1662,0,0,1)</f>
        <v>0</v>
      </c>
      <c r="AL242" s="2" cm="1">
        <f t="array" ref="AL242">_xlfn.XLOOKUP(AL$1&amp;$AB242,$M$3:$M$1662&amp;$N$3:$N$1662,$O$3:$O$1662,0,0,1)</f>
        <v>400</v>
      </c>
      <c r="AM242" s="2" cm="1">
        <f t="array" ref="AM242">_xlfn.XLOOKUP(AM$1&amp;$AB242,$M$3:$M$1662&amp;$N$3:$N$1662,$O$3:$O$1662,0,0,1)</f>
        <v>21400</v>
      </c>
    </row>
    <row r="243" spans="13:39" x14ac:dyDescent="0.4">
      <c r="M243" t="s">
        <v>870</v>
      </c>
      <c r="N243" t="s">
        <v>483</v>
      </c>
      <c r="O243">
        <v>21400</v>
      </c>
      <c r="AB243" t="s">
        <v>145</v>
      </c>
      <c r="AC243" s="2">
        <f t="shared" si="25"/>
        <v>1898140</v>
      </c>
      <c r="AD243" s="2">
        <f t="shared" si="28"/>
        <v>1767400</v>
      </c>
      <c r="AE243" s="2">
        <f t="shared" si="28"/>
        <v>1235400</v>
      </c>
      <c r="AF243" s="2">
        <f t="shared" si="28"/>
        <v>1358200</v>
      </c>
      <c r="AG243" s="2">
        <f t="shared" si="28"/>
        <v>1153000</v>
      </c>
      <c r="AH243" s="2">
        <f t="shared" si="28"/>
        <v>3976700</v>
      </c>
      <c r="AI243" s="2" cm="1">
        <f t="array" ref="AI243">_xlfn.XLOOKUP(AI$1&amp;$AB243,$M$3:$M$1662&amp;$N$3:$N$1662,$O$3:$O$1662,0,0,1)</f>
        <v>7600</v>
      </c>
      <c r="AJ243" s="2" cm="1">
        <f t="array" ref="AJ243">_xlfn.XLOOKUP(AJ$1&amp;$AB243,$M$3:$M$1662&amp;$N$3:$N$1662,$O$3:$O$1662,0,0,1)</f>
        <v>14700</v>
      </c>
      <c r="AK243" s="2" cm="1">
        <f t="array" ref="AK243">_xlfn.XLOOKUP(AK$1&amp;$AB243,$M$3:$M$1662&amp;$N$3:$N$1662,$O$3:$O$1662,0,0,1)</f>
        <v>2100</v>
      </c>
      <c r="AL243" s="2" cm="1">
        <f t="array" ref="AL243">_xlfn.XLOOKUP(AL$1&amp;$AB243,$M$3:$M$1662&amp;$N$3:$N$1662,$O$3:$O$1662,0,0,1)</f>
        <v>15300</v>
      </c>
      <c r="AM243" s="2" cm="1">
        <f t="array" ref="AM243">_xlfn.XLOOKUP(AM$1&amp;$AB243,$M$3:$M$1662&amp;$N$3:$N$1662,$O$3:$O$1662,0,0,1)</f>
        <v>10600</v>
      </c>
    </row>
    <row r="244" spans="13:39" x14ac:dyDescent="0.4">
      <c r="M244" t="s">
        <v>870</v>
      </c>
      <c r="N244" t="s">
        <v>484</v>
      </c>
      <c r="O244">
        <v>10600</v>
      </c>
      <c r="AB244" t="s">
        <v>285</v>
      </c>
      <c r="AC244" s="2">
        <f t="shared" si="25"/>
        <v>1903020</v>
      </c>
      <c r="AD244" s="2">
        <f t="shared" ref="AD244:AH259" si="29">AD243+AI244</f>
        <v>1770200</v>
      </c>
      <c r="AE244" s="2">
        <f t="shared" si="29"/>
        <v>1253500</v>
      </c>
      <c r="AF244" s="2">
        <f t="shared" si="29"/>
        <v>1359000</v>
      </c>
      <c r="AG244" s="2">
        <f t="shared" si="29"/>
        <v>1154600</v>
      </c>
      <c r="AH244" s="2">
        <f t="shared" si="29"/>
        <v>3977800</v>
      </c>
      <c r="AI244" s="2" cm="1">
        <f t="array" ref="AI244">_xlfn.XLOOKUP(AI$1&amp;$AB244,$M$3:$M$1662&amp;$N$3:$N$1662,$O$3:$O$1662,0,0,1)</f>
        <v>2800</v>
      </c>
      <c r="AJ244" s="2" cm="1">
        <f t="array" ref="AJ244">_xlfn.XLOOKUP(AJ$1&amp;$AB244,$M$3:$M$1662&amp;$N$3:$N$1662,$O$3:$O$1662,0,0,1)</f>
        <v>18100</v>
      </c>
      <c r="AK244" s="2" cm="1">
        <f t="array" ref="AK244">_xlfn.XLOOKUP(AK$1&amp;$AB244,$M$3:$M$1662&amp;$N$3:$N$1662,$O$3:$O$1662,0,0,1)</f>
        <v>800</v>
      </c>
      <c r="AL244" s="2" cm="1">
        <f t="array" ref="AL244">_xlfn.XLOOKUP(AL$1&amp;$AB244,$M$3:$M$1662&amp;$N$3:$N$1662,$O$3:$O$1662,0,0,1)</f>
        <v>1600</v>
      </c>
      <c r="AM244" s="2" cm="1">
        <f t="array" ref="AM244">_xlfn.XLOOKUP(AM$1&amp;$AB244,$M$3:$M$1662&amp;$N$3:$N$1662,$O$3:$O$1662,0,0,1)</f>
        <v>1100</v>
      </c>
    </row>
    <row r="245" spans="13:39" x14ac:dyDescent="0.4">
      <c r="M245" t="s">
        <v>870</v>
      </c>
      <c r="N245" t="s">
        <v>485</v>
      </c>
      <c r="O245">
        <v>1100</v>
      </c>
      <c r="AB245" t="s">
        <v>231</v>
      </c>
      <c r="AC245" s="2">
        <f t="shared" si="25"/>
        <v>1907720</v>
      </c>
      <c r="AD245" s="2">
        <f t="shared" si="29"/>
        <v>1776100</v>
      </c>
      <c r="AE245" s="2">
        <f t="shared" si="29"/>
        <v>1260000</v>
      </c>
      <c r="AF245" s="2">
        <f t="shared" si="29"/>
        <v>1360200</v>
      </c>
      <c r="AG245" s="2">
        <f t="shared" si="29"/>
        <v>1156900</v>
      </c>
      <c r="AH245" s="2">
        <f t="shared" si="29"/>
        <v>3985400</v>
      </c>
      <c r="AI245" s="2" cm="1">
        <f t="array" ref="AI245">_xlfn.XLOOKUP(AI$1&amp;$AB245,$M$3:$M$1662&amp;$N$3:$N$1662,$O$3:$O$1662,0,0,1)</f>
        <v>5900</v>
      </c>
      <c r="AJ245" s="2" cm="1">
        <f t="array" ref="AJ245">_xlfn.XLOOKUP(AJ$1&amp;$AB245,$M$3:$M$1662&amp;$N$3:$N$1662,$O$3:$O$1662,0,0,1)</f>
        <v>6500</v>
      </c>
      <c r="AK245" s="2" cm="1">
        <f t="array" ref="AK245">_xlfn.XLOOKUP(AK$1&amp;$AB245,$M$3:$M$1662&amp;$N$3:$N$1662,$O$3:$O$1662,0,0,1)</f>
        <v>1200</v>
      </c>
      <c r="AL245" s="2" cm="1">
        <f t="array" ref="AL245">_xlfn.XLOOKUP(AL$1&amp;$AB245,$M$3:$M$1662&amp;$N$3:$N$1662,$O$3:$O$1662,0,0,1)</f>
        <v>2300</v>
      </c>
      <c r="AM245" s="2" cm="1">
        <f t="array" ref="AM245">_xlfn.XLOOKUP(AM$1&amp;$AB245,$M$3:$M$1662&amp;$N$3:$N$1662,$O$3:$O$1662,0,0,1)</f>
        <v>7600</v>
      </c>
    </row>
    <row r="246" spans="13:39" x14ac:dyDescent="0.4">
      <c r="M246" t="s">
        <v>870</v>
      </c>
      <c r="N246" t="s">
        <v>486</v>
      </c>
      <c r="O246">
        <v>7600</v>
      </c>
      <c r="AB246" t="s">
        <v>310</v>
      </c>
      <c r="AC246" s="2">
        <f t="shared" si="25"/>
        <v>1909220</v>
      </c>
      <c r="AD246" s="2">
        <f t="shared" si="29"/>
        <v>1777600</v>
      </c>
      <c r="AE246" s="2">
        <f t="shared" si="29"/>
        <v>1260500</v>
      </c>
      <c r="AF246" s="2">
        <f t="shared" si="29"/>
        <v>1360500</v>
      </c>
      <c r="AG246" s="2">
        <f t="shared" si="29"/>
        <v>1158100</v>
      </c>
      <c r="AH246" s="2">
        <f t="shared" si="29"/>
        <v>3989400</v>
      </c>
      <c r="AI246" s="2" cm="1">
        <f t="array" ref="AI246">_xlfn.XLOOKUP(AI$1&amp;$AB246,$M$3:$M$1662&amp;$N$3:$N$1662,$O$3:$O$1662,0,0,1)</f>
        <v>1500</v>
      </c>
      <c r="AJ246" s="2" cm="1">
        <f t="array" ref="AJ246">_xlfn.XLOOKUP(AJ$1&amp;$AB246,$M$3:$M$1662&amp;$N$3:$N$1662,$O$3:$O$1662,0,0,1)</f>
        <v>500</v>
      </c>
      <c r="AK246" s="2" cm="1">
        <f t="array" ref="AK246">_xlfn.XLOOKUP(AK$1&amp;$AB246,$M$3:$M$1662&amp;$N$3:$N$1662,$O$3:$O$1662,0,0,1)</f>
        <v>300</v>
      </c>
      <c r="AL246" s="2" cm="1">
        <f t="array" ref="AL246">_xlfn.XLOOKUP(AL$1&amp;$AB246,$M$3:$M$1662&amp;$N$3:$N$1662,$O$3:$O$1662,0,0,1)</f>
        <v>1200</v>
      </c>
      <c r="AM246" s="2" cm="1">
        <f t="array" ref="AM246">_xlfn.XLOOKUP(AM$1&amp;$AB246,$M$3:$M$1662&amp;$N$3:$N$1662,$O$3:$O$1662,0,0,1)</f>
        <v>4000</v>
      </c>
    </row>
    <row r="247" spans="13:39" x14ac:dyDescent="0.4">
      <c r="M247" t="s">
        <v>870</v>
      </c>
      <c r="N247" t="s">
        <v>487</v>
      </c>
      <c r="O247">
        <v>4000</v>
      </c>
      <c r="AB247" t="s">
        <v>311</v>
      </c>
      <c r="AC247" s="2">
        <f t="shared" si="25"/>
        <v>1910960</v>
      </c>
      <c r="AD247" s="2">
        <f t="shared" si="29"/>
        <v>1782000</v>
      </c>
      <c r="AE247" s="2">
        <f t="shared" si="29"/>
        <v>1261200</v>
      </c>
      <c r="AF247" s="2">
        <f t="shared" si="29"/>
        <v>1361000</v>
      </c>
      <c r="AG247" s="2">
        <f t="shared" si="29"/>
        <v>1158700</v>
      </c>
      <c r="AH247" s="2">
        <f t="shared" si="29"/>
        <v>3991900</v>
      </c>
      <c r="AI247" s="2" cm="1">
        <f t="array" ref="AI247">_xlfn.XLOOKUP(AI$1&amp;$AB247,$M$3:$M$1662&amp;$N$3:$N$1662,$O$3:$O$1662,0,0,1)</f>
        <v>4400</v>
      </c>
      <c r="AJ247" s="2" cm="1">
        <f t="array" ref="AJ247">_xlfn.XLOOKUP(AJ$1&amp;$AB247,$M$3:$M$1662&amp;$N$3:$N$1662,$O$3:$O$1662,0,0,1)</f>
        <v>700</v>
      </c>
      <c r="AK247" s="2" cm="1">
        <f t="array" ref="AK247">_xlfn.XLOOKUP(AK$1&amp;$AB247,$M$3:$M$1662&amp;$N$3:$N$1662,$O$3:$O$1662,0,0,1)</f>
        <v>500</v>
      </c>
      <c r="AL247" s="2" cm="1">
        <f t="array" ref="AL247">_xlfn.XLOOKUP(AL$1&amp;$AB247,$M$3:$M$1662&amp;$N$3:$N$1662,$O$3:$O$1662,0,0,1)</f>
        <v>600</v>
      </c>
      <c r="AM247" s="2" cm="1">
        <f t="array" ref="AM247">_xlfn.XLOOKUP(AM$1&amp;$AB247,$M$3:$M$1662&amp;$N$3:$N$1662,$O$3:$O$1662,0,0,1)</f>
        <v>2500</v>
      </c>
    </row>
    <row r="248" spans="13:39" x14ac:dyDescent="0.4">
      <c r="M248" t="s">
        <v>870</v>
      </c>
      <c r="N248" t="s">
        <v>488</v>
      </c>
      <c r="O248">
        <v>2500</v>
      </c>
      <c r="AB248" t="s">
        <v>261</v>
      </c>
      <c r="AC248" s="2">
        <f t="shared" si="25"/>
        <v>1916040</v>
      </c>
      <c r="AD248" s="2">
        <f t="shared" si="29"/>
        <v>1791400</v>
      </c>
      <c r="AE248" s="2">
        <f t="shared" si="29"/>
        <v>1265600</v>
      </c>
      <c r="AF248" s="2">
        <f t="shared" si="29"/>
        <v>1361500</v>
      </c>
      <c r="AG248" s="2">
        <f t="shared" si="29"/>
        <v>1163900</v>
      </c>
      <c r="AH248" s="2">
        <f t="shared" si="29"/>
        <v>3997800</v>
      </c>
      <c r="AI248" s="2" cm="1">
        <f t="array" ref="AI248">_xlfn.XLOOKUP(AI$1&amp;$AB248,$M$3:$M$1662&amp;$N$3:$N$1662,$O$3:$O$1662,0,0,1)</f>
        <v>9400</v>
      </c>
      <c r="AJ248" s="2" cm="1">
        <f t="array" ref="AJ248">_xlfn.XLOOKUP(AJ$1&amp;$AB248,$M$3:$M$1662&amp;$N$3:$N$1662,$O$3:$O$1662,0,0,1)</f>
        <v>4400</v>
      </c>
      <c r="AK248" s="2" cm="1">
        <f t="array" ref="AK248">_xlfn.XLOOKUP(AK$1&amp;$AB248,$M$3:$M$1662&amp;$N$3:$N$1662,$O$3:$O$1662,0,0,1)</f>
        <v>500</v>
      </c>
      <c r="AL248" s="2" cm="1">
        <f t="array" ref="AL248">_xlfn.XLOOKUP(AL$1&amp;$AB248,$M$3:$M$1662&amp;$N$3:$N$1662,$O$3:$O$1662,0,0,1)</f>
        <v>5200</v>
      </c>
      <c r="AM248" s="2" cm="1">
        <f t="array" ref="AM248">_xlfn.XLOOKUP(AM$1&amp;$AB248,$M$3:$M$1662&amp;$N$3:$N$1662,$O$3:$O$1662,0,0,1)</f>
        <v>5900</v>
      </c>
    </row>
    <row r="249" spans="13:39" x14ac:dyDescent="0.4">
      <c r="M249" t="s">
        <v>870</v>
      </c>
      <c r="N249" t="s">
        <v>489</v>
      </c>
      <c r="O249">
        <v>5900</v>
      </c>
      <c r="AB249" t="s">
        <v>112</v>
      </c>
      <c r="AC249" s="2">
        <f t="shared" si="25"/>
        <v>1921680</v>
      </c>
      <c r="AD249" s="2">
        <f t="shared" si="29"/>
        <v>1795800</v>
      </c>
      <c r="AE249" s="2">
        <f t="shared" si="29"/>
        <v>1267000</v>
      </c>
      <c r="AF249" s="2">
        <f t="shared" si="29"/>
        <v>1364400</v>
      </c>
      <c r="AG249" s="2">
        <f t="shared" si="29"/>
        <v>1164600</v>
      </c>
      <c r="AH249" s="2">
        <f t="shared" si="29"/>
        <v>4016600</v>
      </c>
      <c r="AI249" s="2" cm="1">
        <f t="array" ref="AI249">_xlfn.XLOOKUP(AI$1&amp;$AB249,$M$3:$M$1662&amp;$N$3:$N$1662,$O$3:$O$1662,0,0,1)</f>
        <v>4400</v>
      </c>
      <c r="AJ249" s="2" cm="1">
        <f t="array" ref="AJ249">_xlfn.XLOOKUP(AJ$1&amp;$AB249,$M$3:$M$1662&amp;$N$3:$N$1662,$O$3:$O$1662,0,0,1)</f>
        <v>1400</v>
      </c>
      <c r="AK249" s="2" cm="1">
        <f t="array" ref="AK249">_xlfn.XLOOKUP(AK$1&amp;$AB249,$M$3:$M$1662&amp;$N$3:$N$1662,$O$3:$O$1662,0,0,1)</f>
        <v>2900</v>
      </c>
      <c r="AL249" s="2" cm="1">
        <f t="array" ref="AL249">_xlfn.XLOOKUP(AL$1&amp;$AB249,$M$3:$M$1662&amp;$N$3:$N$1662,$O$3:$O$1662,0,0,1)</f>
        <v>700</v>
      </c>
      <c r="AM249" s="2" cm="1">
        <f t="array" ref="AM249">_xlfn.XLOOKUP(AM$1&amp;$AB249,$M$3:$M$1662&amp;$N$3:$N$1662,$O$3:$O$1662,0,0,1)</f>
        <v>18800</v>
      </c>
    </row>
    <row r="250" spans="13:39" x14ac:dyDescent="0.4">
      <c r="M250" t="s">
        <v>870</v>
      </c>
      <c r="N250" t="s">
        <v>490</v>
      </c>
      <c r="O250">
        <v>18800</v>
      </c>
      <c r="AB250" t="s">
        <v>263</v>
      </c>
      <c r="AC250" s="2">
        <f t="shared" si="25"/>
        <v>1939080</v>
      </c>
      <c r="AD250" s="2">
        <f t="shared" si="29"/>
        <v>1797900</v>
      </c>
      <c r="AE250" s="2">
        <f t="shared" si="29"/>
        <v>1268600</v>
      </c>
      <c r="AF250" s="2">
        <f t="shared" si="29"/>
        <v>1365100</v>
      </c>
      <c r="AG250" s="2">
        <f t="shared" si="29"/>
        <v>1177200</v>
      </c>
      <c r="AH250" s="2">
        <f t="shared" si="29"/>
        <v>4086600</v>
      </c>
      <c r="AI250" s="2" cm="1">
        <f t="array" ref="AI250">_xlfn.XLOOKUP(AI$1&amp;$AB250,$M$3:$M$1662&amp;$N$3:$N$1662,$O$3:$O$1662,0,0,1)</f>
        <v>2100</v>
      </c>
      <c r="AJ250" s="2" cm="1">
        <f t="array" ref="AJ250">_xlfn.XLOOKUP(AJ$1&amp;$AB250,$M$3:$M$1662&amp;$N$3:$N$1662,$O$3:$O$1662,0,0,1)</f>
        <v>1600</v>
      </c>
      <c r="AK250" s="2" cm="1">
        <f t="array" ref="AK250">_xlfn.XLOOKUP(AK$1&amp;$AB250,$M$3:$M$1662&amp;$N$3:$N$1662,$O$3:$O$1662,0,0,1)</f>
        <v>700</v>
      </c>
      <c r="AL250" s="2" cm="1">
        <f t="array" ref="AL250">_xlfn.XLOOKUP(AL$1&amp;$AB250,$M$3:$M$1662&amp;$N$3:$N$1662,$O$3:$O$1662,0,0,1)</f>
        <v>12600</v>
      </c>
      <c r="AM250" s="2" cm="1">
        <f t="array" ref="AM250">_xlfn.XLOOKUP(AM$1&amp;$AB250,$M$3:$M$1662&amp;$N$3:$N$1662,$O$3:$O$1662,0,0,1)</f>
        <v>70000</v>
      </c>
    </row>
    <row r="251" spans="13:39" x14ac:dyDescent="0.4">
      <c r="M251" t="s">
        <v>870</v>
      </c>
      <c r="N251" t="s">
        <v>491</v>
      </c>
      <c r="O251">
        <v>70000</v>
      </c>
      <c r="AB251" t="s">
        <v>268</v>
      </c>
      <c r="AC251" s="2">
        <f t="shared" si="25"/>
        <v>1947520</v>
      </c>
      <c r="AD251" s="2">
        <f t="shared" si="29"/>
        <v>1804800</v>
      </c>
      <c r="AE251" s="2">
        <f t="shared" si="29"/>
        <v>1275300</v>
      </c>
      <c r="AF251" s="2">
        <f t="shared" si="29"/>
        <v>1365200</v>
      </c>
      <c r="AG251" s="2">
        <f t="shared" si="29"/>
        <v>1177900</v>
      </c>
      <c r="AH251" s="2">
        <f t="shared" si="29"/>
        <v>4114400</v>
      </c>
      <c r="AI251" s="2" cm="1">
        <f t="array" ref="AI251">_xlfn.XLOOKUP(AI$1&amp;$AB251,$M$3:$M$1662&amp;$N$3:$N$1662,$O$3:$O$1662,0,0,1)</f>
        <v>6900</v>
      </c>
      <c r="AJ251" s="2" cm="1">
        <f t="array" ref="AJ251">_xlfn.XLOOKUP(AJ$1&amp;$AB251,$M$3:$M$1662&amp;$N$3:$N$1662,$O$3:$O$1662,0,0,1)</f>
        <v>6700</v>
      </c>
      <c r="AK251" s="2" cm="1">
        <f t="array" ref="AK251">_xlfn.XLOOKUP(AK$1&amp;$AB251,$M$3:$M$1662&amp;$N$3:$N$1662,$O$3:$O$1662,0,0,1)</f>
        <v>100</v>
      </c>
      <c r="AL251" s="2" cm="1">
        <f t="array" ref="AL251">_xlfn.XLOOKUP(AL$1&amp;$AB251,$M$3:$M$1662&amp;$N$3:$N$1662,$O$3:$O$1662,0,0,1)</f>
        <v>700</v>
      </c>
      <c r="AM251" s="2" cm="1">
        <f t="array" ref="AM251">_xlfn.XLOOKUP(AM$1&amp;$AB251,$M$3:$M$1662&amp;$N$3:$N$1662,$O$3:$O$1662,0,0,1)</f>
        <v>27800</v>
      </c>
    </row>
    <row r="252" spans="13:39" x14ac:dyDescent="0.4">
      <c r="M252" t="s">
        <v>870</v>
      </c>
      <c r="N252" t="s">
        <v>492</v>
      </c>
      <c r="O252">
        <v>27800</v>
      </c>
      <c r="AB252" t="s">
        <v>191</v>
      </c>
      <c r="AC252" s="2">
        <f t="shared" si="25"/>
        <v>1949620</v>
      </c>
      <c r="AD252" s="2">
        <f t="shared" si="29"/>
        <v>1807700</v>
      </c>
      <c r="AE252" s="2">
        <f t="shared" si="29"/>
        <v>1275300</v>
      </c>
      <c r="AF252" s="2">
        <f t="shared" si="29"/>
        <v>1365200</v>
      </c>
      <c r="AG252" s="2">
        <f t="shared" si="29"/>
        <v>1179800</v>
      </c>
      <c r="AH252" s="2">
        <f t="shared" si="29"/>
        <v>4120100</v>
      </c>
      <c r="AI252" s="2" cm="1">
        <f t="array" ref="AI252">_xlfn.XLOOKUP(AI$1&amp;$AB252,$M$3:$M$1662&amp;$N$3:$N$1662,$O$3:$O$1662,0,0,1)</f>
        <v>2900</v>
      </c>
      <c r="AJ252" s="2" cm="1">
        <f t="array" ref="AJ252">_xlfn.XLOOKUP(AJ$1&amp;$AB252,$M$3:$M$1662&amp;$N$3:$N$1662,$O$3:$O$1662,0,0,1)</f>
        <v>0</v>
      </c>
      <c r="AK252" s="2" cm="1">
        <f t="array" ref="AK252">_xlfn.XLOOKUP(AK$1&amp;$AB252,$M$3:$M$1662&amp;$N$3:$N$1662,$O$3:$O$1662,0,0,1)</f>
        <v>0</v>
      </c>
      <c r="AL252" s="2" cm="1">
        <f t="array" ref="AL252">_xlfn.XLOOKUP(AL$1&amp;$AB252,$M$3:$M$1662&amp;$N$3:$N$1662,$O$3:$O$1662,0,0,1)</f>
        <v>1900</v>
      </c>
      <c r="AM252" s="2" cm="1">
        <f t="array" ref="AM252">_xlfn.XLOOKUP(AM$1&amp;$AB252,$M$3:$M$1662&amp;$N$3:$N$1662,$O$3:$O$1662,0,0,1)</f>
        <v>5700</v>
      </c>
    </row>
    <row r="253" spans="13:39" x14ac:dyDescent="0.4">
      <c r="M253" t="s">
        <v>870</v>
      </c>
      <c r="N253" t="s">
        <v>493</v>
      </c>
      <c r="O253">
        <v>5700</v>
      </c>
      <c r="AB253" t="s">
        <v>78</v>
      </c>
      <c r="AC253" s="2">
        <f t="shared" si="25"/>
        <v>1955300</v>
      </c>
      <c r="AD253" s="2">
        <f t="shared" si="29"/>
        <v>1814700</v>
      </c>
      <c r="AE253" s="2">
        <f t="shared" si="29"/>
        <v>1277900</v>
      </c>
      <c r="AF253" s="2">
        <f t="shared" si="29"/>
        <v>1365200</v>
      </c>
      <c r="AG253" s="2">
        <f t="shared" si="29"/>
        <v>1181700</v>
      </c>
      <c r="AH253" s="2">
        <f t="shared" si="29"/>
        <v>4137000</v>
      </c>
      <c r="AI253" s="2" cm="1">
        <f t="array" ref="AI253">_xlfn.XLOOKUP(AI$1&amp;$AB253,$M$3:$M$1662&amp;$N$3:$N$1662,$O$3:$O$1662,0,0,1)</f>
        <v>7000</v>
      </c>
      <c r="AJ253" s="2" cm="1">
        <f t="array" ref="AJ253">_xlfn.XLOOKUP(AJ$1&amp;$AB253,$M$3:$M$1662&amp;$N$3:$N$1662,$O$3:$O$1662,0,0,1)</f>
        <v>2600</v>
      </c>
      <c r="AK253" s="2" cm="1">
        <f t="array" ref="AK253">_xlfn.XLOOKUP(AK$1&amp;$AB253,$M$3:$M$1662&amp;$N$3:$N$1662,$O$3:$O$1662,0,0,1)</f>
        <v>0</v>
      </c>
      <c r="AL253" s="2" cm="1">
        <f t="array" ref="AL253">_xlfn.XLOOKUP(AL$1&amp;$AB253,$M$3:$M$1662&amp;$N$3:$N$1662,$O$3:$O$1662,0,0,1)</f>
        <v>1900</v>
      </c>
      <c r="AM253" s="2" cm="1">
        <f t="array" ref="AM253">_xlfn.XLOOKUP(AM$1&amp;$AB253,$M$3:$M$1662&amp;$N$3:$N$1662,$O$3:$O$1662,0,0,1)</f>
        <v>16900</v>
      </c>
    </row>
    <row r="254" spans="13:39" x14ac:dyDescent="0.4">
      <c r="M254" t="s">
        <v>870</v>
      </c>
      <c r="N254" t="s">
        <v>494</v>
      </c>
      <c r="O254">
        <v>16900</v>
      </c>
      <c r="AB254" t="s">
        <v>194</v>
      </c>
      <c r="AC254" s="2">
        <f t="shared" si="25"/>
        <v>1956900</v>
      </c>
      <c r="AD254" s="2">
        <f t="shared" si="29"/>
        <v>1816100</v>
      </c>
      <c r="AE254" s="2">
        <f t="shared" si="29"/>
        <v>1278300</v>
      </c>
      <c r="AF254" s="2">
        <f t="shared" si="29"/>
        <v>1365400</v>
      </c>
      <c r="AG254" s="2">
        <f t="shared" si="29"/>
        <v>1183100</v>
      </c>
      <c r="AH254" s="2">
        <f t="shared" si="29"/>
        <v>4141600</v>
      </c>
      <c r="AI254" s="2" cm="1">
        <f t="array" ref="AI254">_xlfn.XLOOKUP(AI$1&amp;$AB254,$M$3:$M$1662&amp;$N$3:$N$1662,$O$3:$O$1662,0,0,1)</f>
        <v>1400</v>
      </c>
      <c r="AJ254" s="2" cm="1">
        <f t="array" ref="AJ254">_xlfn.XLOOKUP(AJ$1&amp;$AB254,$M$3:$M$1662&amp;$N$3:$N$1662,$O$3:$O$1662,0,0,1)</f>
        <v>400</v>
      </c>
      <c r="AK254" s="2" cm="1">
        <f t="array" ref="AK254">_xlfn.XLOOKUP(AK$1&amp;$AB254,$M$3:$M$1662&amp;$N$3:$N$1662,$O$3:$O$1662,0,0,1)</f>
        <v>200</v>
      </c>
      <c r="AL254" s="2" cm="1">
        <f t="array" ref="AL254">_xlfn.XLOOKUP(AL$1&amp;$AB254,$M$3:$M$1662&amp;$N$3:$N$1662,$O$3:$O$1662,0,0,1)</f>
        <v>1400</v>
      </c>
      <c r="AM254" s="2" cm="1">
        <f t="array" ref="AM254">_xlfn.XLOOKUP(AM$1&amp;$AB254,$M$3:$M$1662&amp;$N$3:$N$1662,$O$3:$O$1662,0,0,1)</f>
        <v>4600</v>
      </c>
    </row>
    <row r="255" spans="13:39" x14ac:dyDescent="0.4">
      <c r="M255" t="s">
        <v>870</v>
      </c>
      <c r="N255" t="s">
        <v>495</v>
      </c>
      <c r="O255">
        <v>4600</v>
      </c>
      <c r="AB255" t="s">
        <v>259</v>
      </c>
      <c r="AC255" s="2">
        <f t="shared" si="25"/>
        <v>1960640</v>
      </c>
      <c r="AD255" s="2">
        <f t="shared" si="29"/>
        <v>1823400</v>
      </c>
      <c r="AE255" s="2">
        <f t="shared" si="29"/>
        <v>1278900</v>
      </c>
      <c r="AF255" s="2">
        <f t="shared" si="29"/>
        <v>1365600</v>
      </c>
      <c r="AG255" s="2">
        <f t="shared" si="29"/>
        <v>1183700</v>
      </c>
      <c r="AH255" s="2">
        <f t="shared" si="29"/>
        <v>4151600</v>
      </c>
      <c r="AI255" s="2" cm="1">
        <f t="array" ref="AI255">_xlfn.XLOOKUP(AI$1&amp;$AB255,$M$3:$M$1662&amp;$N$3:$N$1662,$O$3:$O$1662,0,0,1)</f>
        <v>7300</v>
      </c>
      <c r="AJ255" s="2" cm="1">
        <f t="array" ref="AJ255">_xlfn.XLOOKUP(AJ$1&amp;$AB255,$M$3:$M$1662&amp;$N$3:$N$1662,$O$3:$O$1662,0,0,1)</f>
        <v>600</v>
      </c>
      <c r="AK255" s="2" cm="1">
        <f t="array" ref="AK255">_xlfn.XLOOKUP(AK$1&amp;$AB255,$M$3:$M$1662&amp;$N$3:$N$1662,$O$3:$O$1662,0,0,1)</f>
        <v>200</v>
      </c>
      <c r="AL255" s="2" cm="1">
        <f t="array" ref="AL255">_xlfn.XLOOKUP(AL$1&amp;$AB255,$M$3:$M$1662&amp;$N$3:$N$1662,$O$3:$O$1662,0,0,1)</f>
        <v>600</v>
      </c>
      <c r="AM255" s="2" cm="1">
        <f t="array" ref="AM255">_xlfn.XLOOKUP(AM$1&amp;$AB255,$M$3:$M$1662&amp;$N$3:$N$1662,$O$3:$O$1662,0,0,1)</f>
        <v>10000</v>
      </c>
    </row>
    <row r="256" spans="13:39" x14ac:dyDescent="0.4">
      <c r="M256" t="s">
        <v>870</v>
      </c>
      <c r="N256" t="s">
        <v>496</v>
      </c>
      <c r="O256">
        <v>10000</v>
      </c>
      <c r="AB256" t="s">
        <v>279</v>
      </c>
      <c r="AC256" s="2">
        <f t="shared" si="25"/>
        <v>1963880</v>
      </c>
      <c r="AD256" s="2">
        <f t="shared" si="29"/>
        <v>1829600</v>
      </c>
      <c r="AE256" s="2">
        <f t="shared" si="29"/>
        <v>1280900</v>
      </c>
      <c r="AF256" s="2">
        <f t="shared" si="29"/>
        <v>1365700</v>
      </c>
      <c r="AG256" s="2">
        <f t="shared" si="29"/>
        <v>1183900</v>
      </c>
      <c r="AH256" s="2">
        <f t="shared" si="29"/>
        <v>4159300</v>
      </c>
      <c r="AI256" s="2" cm="1">
        <f t="array" ref="AI256">_xlfn.XLOOKUP(AI$1&amp;$AB256,$M$3:$M$1662&amp;$N$3:$N$1662,$O$3:$O$1662,0,0,1)</f>
        <v>6200</v>
      </c>
      <c r="AJ256" s="2" cm="1">
        <f t="array" ref="AJ256">_xlfn.XLOOKUP(AJ$1&amp;$AB256,$M$3:$M$1662&amp;$N$3:$N$1662,$O$3:$O$1662,0,0,1)</f>
        <v>2000</v>
      </c>
      <c r="AK256" s="2" cm="1">
        <f t="array" ref="AK256">_xlfn.XLOOKUP(AK$1&amp;$AB256,$M$3:$M$1662&amp;$N$3:$N$1662,$O$3:$O$1662,0,0,1)</f>
        <v>100</v>
      </c>
      <c r="AL256" s="2" cm="1">
        <f t="array" ref="AL256">_xlfn.XLOOKUP(AL$1&amp;$AB256,$M$3:$M$1662&amp;$N$3:$N$1662,$O$3:$O$1662,0,0,1)</f>
        <v>200</v>
      </c>
      <c r="AM256" s="2" cm="1">
        <f t="array" ref="AM256">_xlfn.XLOOKUP(AM$1&amp;$AB256,$M$3:$M$1662&amp;$N$3:$N$1662,$O$3:$O$1662,0,0,1)</f>
        <v>7700</v>
      </c>
    </row>
    <row r="257" spans="13:39" x14ac:dyDescent="0.4">
      <c r="M257" t="s">
        <v>870</v>
      </c>
      <c r="N257" t="s">
        <v>497</v>
      </c>
      <c r="O257">
        <v>7700</v>
      </c>
      <c r="AB257" t="s">
        <v>278</v>
      </c>
      <c r="AC257" s="2">
        <f t="shared" si="25"/>
        <v>1966740</v>
      </c>
      <c r="AD257" s="2">
        <f t="shared" si="29"/>
        <v>1831900</v>
      </c>
      <c r="AE257" s="2">
        <f t="shared" si="29"/>
        <v>1286900</v>
      </c>
      <c r="AF257" s="2">
        <f t="shared" si="29"/>
        <v>1365900</v>
      </c>
      <c r="AG257" s="2">
        <f t="shared" si="29"/>
        <v>1184000</v>
      </c>
      <c r="AH257" s="2">
        <f t="shared" si="29"/>
        <v>4165000</v>
      </c>
      <c r="AI257" s="2" cm="1">
        <f t="array" ref="AI257">_xlfn.XLOOKUP(AI$1&amp;$AB257,$M$3:$M$1662&amp;$N$3:$N$1662,$O$3:$O$1662,0,0,1)</f>
        <v>2300</v>
      </c>
      <c r="AJ257" s="2" cm="1">
        <f t="array" ref="AJ257">_xlfn.XLOOKUP(AJ$1&amp;$AB257,$M$3:$M$1662&amp;$N$3:$N$1662,$O$3:$O$1662,0,0,1)</f>
        <v>6000</v>
      </c>
      <c r="AK257" s="2" cm="1">
        <f t="array" ref="AK257">_xlfn.XLOOKUP(AK$1&amp;$AB257,$M$3:$M$1662&amp;$N$3:$N$1662,$O$3:$O$1662,0,0,1)</f>
        <v>200</v>
      </c>
      <c r="AL257" s="2" cm="1">
        <f t="array" ref="AL257">_xlfn.XLOOKUP(AL$1&amp;$AB257,$M$3:$M$1662&amp;$N$3:$N$1662,$O$3:$O$1662,0,0,1)</f>
        <v>100</v>
      </c>
      <c r="AM257" s="2" cm="1">
        <f t="array" ref="AM257">_xlfn.XLOOKUP(AM$1&amp;$AB257,$M$3:$M$1662&amp;$N$3:$N$1662,$O$3:$O$1662,0,0,1)</f>
        <v>5700</v>
      </c>
    </row>
    <row r="258" spans="13:39" x14ac:dyDescent="0.4">
      <c r="M258" t="s">
        <v>870</v>
      </c>
      <c r="N258" t="s">
        <v>498</v>
      </c>
      <c r="O258">
        <v>5700</v>
      </c>
      <c r="AB258" t="s">
        <v>208</v>
      </c>
      <c r="AC258" s="2">
        <f t="shared" si="25"/>
        <v>1968820</v>
      </c>
      <c r="AD258" s="2">
        <f t="shared" si="29"/>
        <v>1837300</v>
      </c>
      <c r="AE258" s="2">
        <f t="shared" si="29"/>
        <v>1287200</v>
      </c>
      <c r="AF258" s="2">
        <f t="shared" si="29"/>
        <v>1366200</v>
      </c>
      <c r="AG258" s="2">
        <f t="shared" si="29"/>
        <v>1186800</v>
      </c>
      <c r="AH258" s="2">
        <f t="shared" si="29"/>
        <v>4166600</v>
      </c>
      <c r="AI258" s="2" cm="1">
        <f t="array" ref="AI258">_xlfn.XLOOKUP(AI$1&amp;$AB258,$M$3:$M$1662&amp;$N$3:$N$1662,$O$3:$O$1662,0,0,1)</f>
        <v>5400</v>
      </c>
      <c r="AJ258" s="2" cm="1">
        <f t="array" ref="AJ258">_xlfn.XLOOKUP(AJ$1&amp;$AB258,$M$3:$M$1662&amp;$N$3:$N$1662,$O$3:$O$1662,0,0,1)</f>
        <v>300</v>
      </c>
      <c r="AK258" s="2" cm="1">
        <f t="array" ref="AK258">_xlfn.XLOOKUP(AK$1&amp;$AB258,$M$3:$M$1662&amp;$N$3:$N$1662,$O$3:$O$1662,0,0,1)</f>
        <v>300</v>
      </c>
      <c r="AL258" s="2" cm="1">
        <f t="array" ref="AL258">_xlfn.XLOOKUP(AL$1&amp;$AB258,$M$3:$M$1662&amp;$N$3:$N$1662,$O$3:$O$1662,0,0,1)</f>
        <v>2800</v>
      </c>
      <c r="AM258" s="2" cm="1">
        <f t="array" ref="AM258">_xlfn.XLOOKUP(AM$1&amp;$AB258,$M$3:$M$1662&amp;$N$3:$N$1662,$O$3:$O$1662,0,0,1)</f>
        <v>1600</v>
      </c>
    </row>
    <row r="259" spans="13:39" x14ac:dyDescent="0.4">
      <c r="M259" t="s">
        <v>870</v>
      </c>
      <c r="N259" t="s">
        <v>499</v>
      </c>
      <c r="O259">
        <v>1600</v>
      </c>
      <c r="AB259" t="s">
        <v>43</v>
      </c>
      <c r="AC259" s="2">
        <f t="shared" ref="AC259:AC322" si="30">IFERROR(AVERAGEIFS(AD259:AH259,AD259:AH259,"&gt;0"),0)</f>
        <v>1971140</v>
      </c>
      <c r="AD259" s="2">
        <f t="shared" si="29"/>
        <v>1844600</v>
      </c>
      <c r="AE259" s="2">
        <f t="shared" si="29"/>
        <v>1287300</v>
      </c>
      <c r="AF259" s="2">
        <f t="shared" si="29"/>
        <v>1366900</v>
      </c>
      <c r="AG259" s="2">
        <f t="shared" si="29"/>
        <v>1186800</v>
      </c>
      <c r="AH259" s="2">
        <f t="shared" si="29"/>
        <v>4170100</v>
      </c>
      <c r="AI259" s="2" cm="1">
        <f t="array" ref="AI259">_xlfn.XLOOKUP(AI$1&amp;$AB259,$M$3:$M$1662&amp;$N$3:$N$1662,$O$3:$O$1662,0,0,1)</f>
        <v>7300</v>
      </c>
      <c r="AJ259" s="2" cm="1">
        <f t="array" ref="AJ259">_xlfn.XLOOKUP(AJ$1&amp;$AB259,$M$3:$M$1662&amp;$N$3:$N$1662,$O$3:$O$1662,0,0,1)</f>
        <v>100</v>
      </c>
      <c r="AK259" s="2" cm="1">
        <f t="array" ref="AK259">_xlfn.XLOOKUP(AK$1&amp;$AB259,$M$3:$M$1662&amp;$N$3:$N$1662,$O$3:$O$1662,0,0,1)</f>
        <v>700</v>
      </c>
      <c r="AL259" s="2" cm="1">
        <f t="array" ref="AL259">_xlfn.XLOOKUP(AL$1&amp;$AB259,$M$3:$M$1662&amp;$N$3:$N$1662,$O$3:$O$1662,0,0,1)</f>
        <v>0</v>
      </c>
      <c r="AM259" s="2" cm="1">
        <f t="array" ref="AM259">_xlfn.XLOOKUP(AM$1&amp;$AB259,$M$3:$M$1662&amp;$N$3:$N$1662,$O$3:$O$1662,0,0,1)</f>
        <v>3500</v>
      </c>
    </row>
    <row r="260" spans="13:39" x14ac:dyDescent="0.4">
      <c r="M260" t="s">
        <v>870</v>
      </c>
      <c r="N260" t="s">
        <v>500</v>
      </c>
      <c r="O260">
        <v>3500</v>
      </c>
      <c r="AB260" t="s">
        <v>234</v>
      </c>
      <c r="AC260" s="2">
        <f t="shared" si="30"/>
        <v>1974140</v>
      </c>
      <c r="AD260" s="2">
        <f t="shared" ref="AD260:AH275" si="31">AD259+AI260</f>
        <v>1850100</v>
      </c>
      <c r="AE260" s="2">
        <f t="shared" si="31"/>
        <v>1290400</v>
      </c>
      <c r="AF260" s="2">
        <f t="shared" si="31"/>
        <v>1367300</v>
      </c>
      <c r="AG260" s="2">
        <f t="shared" si="31"/>
        <v>1190300</v>
      </c>
      <c r="AH260" s="2">
        <f t="shared" si="31"/>
        <v>4172600</v>
      </c>
      <c r="AI260" s="2" cm="1">
        <f t="array" ref="AI260">_xlfn.XLOOKUP(AI$1&amp;$AB260,$M$3:$M$1662&amp;$N$3:$N$1662,$O$3:$O$1662,0,0,1)</f>
        <v>5500</v>
      </c>
      <c r="AJ260" s="2" cm="1">
        <f t="array" ref="AJ260">_xlfn.XLOOKUP(AJ$1&amp;$AB260,$M$3:$M$1662&amp;$N$3:$N$1662,$O$3:$O$1662,0,0,1)</f>
        <v>3100</v>
      </c>
      <c r="AK260" s="2" cm="1">
        <f t="array" ref="AK260">_xlfn.XLOOKUP(AK$1&amp;$AB260,$M$3:$M$1662&amp;$N$3:$N$1662,$O$3:$O$1662,0,0,1)</f>
        <v>400</v>
      </c>
      <c r="AL260" s="2" cm="1">
        <f t="array" ref="AL260">_xlfn.XLOOKUP(AL$1&amp;$AB260,$M$3:$M$1662&amp;$N$3:$N$1662,$O$3:$O$1662,0,0,1)</f>
        <v>3500</v>
      </c>
      <c r="AM260" s="2" cm="1">
        <f t="array" ref="AM260">_xlfn.XLOOKUP(AM$1&amp;$AB260,$M$3:$M$1662&amp;$N$3:$N$1662,$O$3:$O$1662,0,0,1)</f>
        <v>2500</v>
      </c>
    </row>
    <row r="261" spans="13:39" x14ac:dyDescent="0.4">
      <c r="M261" t="s">
        <v>870</v>
      </c>
      <c r="N261" t="s">
        <v>501</v>
      </c>
      <c r="O261">
        <v>2500</v>
      </c>
      <c r="AB261" t="s">
        <v>247</v>
      </c>
      <c r="AC261" s="2">
        <f t="shared" si="30"/>
        <v>1977520</v>
      </c>
      <c r="AD261" s="2">
        <f t="shared" si="31"/>
        <v>1857100</v>
      </c>
      <c r="AE261" s="2">
        <f t="shared" si="31"/>
        <v>1290700</v>
      </c>
      <c r="AF261" s="2">
        <f t="shared" si="31"/>
        <v>1368200</v>
      </c>
      <c r="AG261" s="2">
        <f t="shared" si="31"/>
        <v>1195000</v>
      </c>
      <c r="AH261" s="2">
        <f t="shared" si="31"/>
        <v>4176600</v>
      </c>
      <c r="AI261" s="2" cm="1">
        <f t="array" ref="AI261">_xlfn.XLOOKUP(AI$1&amp;$AB261,$M$3:$M$1662&amp;$N$3:$N$1662,$O$3:$O$1662,0,0,1)</f>
        <v>7000</v>
      </c>
      <c r="AJ261" s="2" cm="1">
        <f t="array" ref="AJ261">_xlfn.XLOOKUP(AJ$1&amp;$AB261,$M$3:$M$1662&amp;$N$3:$N$1662,$O$3:$O$1662,0,0,1)</f>
        <v>300</v>
      </c>
      <c r="AK261" s="2" cm="1">
        <f t="array" ref="AK261">_xlfn.XLOOKUP(AK$1&amp;$AB261,$M$3:$M$1662&amp;$N$3:$N$1662,$O$3:$O$1662,0,0,1)</f>
        <v>900</v>
      </c>
      <c r="AL261" s="2" cm="1">
        <f t="array" ref="AL261">_xlfn.XLOOKUP(AL$1&amp;$AB261,$M$3:$M$1662&amp;$N$3:$N$1662,$O$3:$O$1662,0,0,1)</f>
        <v>4700</v>
      </c>
      <c r="AM261" s="2" cm="1">
        <f t="array" ref="AM261">_xlfn.XLOOKUP(AM$1&amp;$AB261,$M$3:$M$1662&amp;$N$3:$N$1662,$O$3:$O$1662,0,0,1)</f>
        <v>4000</v>
      </c>
    </row>
    <row r="262" spans="13:39" x14ac:dyDescent="0.4">
      <c r="M262" t="s">
        <v>870</v>
      </c>
      <c r="N262" t="s">
        <v>502</v>
      </c>
      <c r="O262">
        <v>4000</v>
      </c>
      <c r="AB262" t="s">
        <v>127</v>
      </c>
      <c r="AC262" s="2">
        <f t="shared" si="30"/>
        <v>1980460</v>
      </c>
      <c r="AD262" s="2">
        <f t="shared" si="31"/>
        <v>1863100</v>
      </c>
      <c r="AE262" s="2">
        <f t="shared" si="31"/>
        <v>1294100</v>
      </c>
      <c r="AF262" s="2">
        <f t="shared" si="31"/>
        <v>1368200</v>
      </c>
      <c r="AG262" s="2">
        <f t="shared" si="31"/>
        <v>1195300</v>
      </c>
      <c r="AH262" s="2">
        <f t="shared" si="31"/>
        <v>4181600</v>
      </c>
      <c r="AI262" s="2" cm="1">
        <f t="array" ref="AI262">_xlfn.XLOOKUP(AI$1&amp;$AB262,$M$3:$M$1662&amp;$N$3:$N$1662,$O$3:$O$1662,0,0,1)</f>
        <v>6000</v>
      </c>
      <c r="AJ262" s="2" cm="1">
        <f t="array" ref="AJ262">_xlfn.XLOOKUP(AJ$1&amp;$AB262,$M$3:$M$1662&amp;$N$3:$N$1662,$O$3:$O$1662,0,0,1)</f>
        <v>3400</v>
      </c>
      <c r="AK262" s="2" cm="1">
        <f t="array" ref="AK262">_xlfn.XLOOKUP(AK$1&amp;$AB262,$M$3:$M$1662&amp;$N$3:$N$1662,$O$3:$O$1662,0,0,1)</f>
        <v>0</v>
      </c>
      <c r="AL262" s="2" cm="1">
        <f t="array" ref="AL262">_xlfn.XLOOKUP(AL$1&amp;$AB262,$M$3:$M$1662&amp;$N$3:$N$1662,$O$3:$O$1662,0,0,1)</f>
        <v>300</v>
      </c>
      <c r="AM262" s="2" cm="1">
        <f t="array" ref="AM262">_xlfn.XLOOKUP(AM$1&amp;$AB262,$M$3:$M$1662&amp;$N$3:$N$1662,$O$3:$O$1662,0,0,1)</f>
        <v>5000</v>
      </c>
    </row>
    <row r="263" spans="13:39" x14ac:dyDescent="0.4">
      <c r="M263" t="s">
        <v>870</v>
      </c>
      <c r="N263" t="s">
        <v>503</v>
      </c>
      <c r="O263">
        <v>5000</v>
      </c>
      <c r="AB263" t="s">
        <v>199</v>
      </c>
      <c r="AC263" s="2">
        <f t="shared" si="30"/>
        <v>1985460</v>
      </c>
      <c r="AD263" s="2">
        <f t="shared" si="31"/>
        <v>1864400</v>
      </c>
      <c r="AE263" s="2">
        <f t="shared" si="31"/>
        <v>1295400</v>
      </c>
      <c r="AF263" s="2">
        <f t="shared" si="31"/>
        <v>1368300</v>
      </c>
      <c r="AG263" s="2">
        <f t="shared" si="31"/>
        <v>1195700</v>
      </c>
      <c r="AH263" s="2">
        <f t="shared" si="31"/>
        <v>4203500</v>
      </c>
      <c r="AI263" s="2" cm="1">
        <f t="array" ref="AI263">_xlfn.XLOOKUP(AI$1&amp;$AB263,$M$3:$M$1662&amp;$N$3:$N$1662,$O$3:$O$1662,0,0,1)</f>
        <v>1300</v>
      </c>
      <c r="AJ263" s="2" cm="1">
        <f t="array" ref="AJ263">_xlfn.XLOOKUP(AJ$1&amp;$AB263,$M$3:$M$1662&amp;$N$3:$N$1662,$O$3:$O$1662,0,0,1)</f>
        <v>1300</v>
      </c>
      <c r="AK263" s="2" cm="1">
        <f t="array" ref="AK263">_xlfn.XLOOKUP(AK$1&amp;$AB263,$M$3:$M$1662&amp;$N$3:$N$1662,$O$3:$O$1662,0,0,1)</f>
        <v>100</v>
      </c>
      <c r="AL263" s="2" cm="1">
        <f t="array" ref="AL263">_xlfn.XLOOKUP(AL$1&amp;$AB263,$M$3:$M$1662&amp;$N$3:$N$1662,$O$3:$O$1662,0,0,1)</f>
        <v>400</v>
      </c>
      <c r="AM263" s="2" cm="1">
        <f t="array" ref="AM263">_xlfn.XLOOKUP(AM$1&amp;$AB263,$M$3:$M$1662&amp;$N$3:$N$1662,$O$3:$O$1662,0,0,1)</f>
        <v>21900</v>
      </c>
    </row>
    <row r="264" spans="13:39" x14ac:dyDescent="0.4">
      <c r="M264" t="s">
        <v>870</v>
      </c>
      <c r="N264" t="s">
        <v>504</v>
      </c>
      <c r="O264">
        <v>21900</v>
      </c>
      <c r="AB264" t="s">
        <v>257</v>
      </c>
      <c r="AC264" s="2">
        <f t="shared" si="30"/>
        <v>1992220</v>
      </c>
      <c r="AD264" s="2">
        <f t="shared" si="31"/>
        <v>1865400</v>
      </c>
      <c r="AE264" s="2">
        <f t="shared" si="31"/>
        <v>1305100</v>
      </c>
      <c r="AF264" s="2">
        <f t="shared" si="31"/>
        <v>1380400</v>
      </c>
      <c r="AG264" s="2">
        <f t="shared" si="31"/>
        <v>1196500</v>
      </c>
      <c r="AH264" s="2">
        <f t="shared" si="31"/>
        <v>4213700</v>
      </c>
      <c r="AI264" s="2" cm="1">
        <f t="array" ref="AI264">_xlfn.XLOOKUP(AI$1&amp;$AB264,$M$3:$M$1662&amp;$N$3:$N$1662,$O$3:$O$1662,0,0,1)</f>
        <v>1000</v>
      </c>
      <c r="AJ264" s="2" cm="1">
        <f t="array" ref="AJ264">_xlfn.XLOOKUP(AJ$1&amp;$AB264,$M$3:$M$1662&amp;$N$3:$N$1662,$O$3:$O$1662,0,0,1)</f>
        <v>9700</v>
      </c>
      <c r="AK264" s="2" cm="1">
        <f t="array" ref="AK264">_xlfn.XLOOKUP(AK$1&amp;$AB264,$M$3:$M$1662&amp;$N$3:$N$1662,$O$3:$O$1662,0,0,1)</f>
        <v>12100</v>
      </c>
      <c r="AL264" s="2" cm="1">
        <f t="array" ref="AL264">_xlfn.XLOOKUP(AL$1&amp;$AB264,$M$3:$M$1662&amp;$N$3:$N$1662,$O$3:$O$1662,0,0,1)</f>
        <v>800</v>
      </c>
      <c r="AM264" s="2" cm="1">
        <f t="array" ref="AM264">_xlfn.XLOOKUP(AM$1&amp;$AB264,$M$3:$M$1662&amp;$N$3:$N$1662,$O$3:$O$1662,0,0,1)</f>
        <v>10200</v>
      </c>
    </row>
    <row r="265" spans="13:39" x14ac:dyDescent="0.4">
      <c r="M265" t="s">
        <v>870</v>
      </c>
      <c r="N265" t="s">
        <v>505</v>
      </c>
      <c r="O265">
        <v>10200</v>
      </c>
      <c r="AB265" t="s">
        <v>190</v>
      </c>
      <c r="AC265" s="2">
        <f t="shared" si="30"/>
        <v>1999480</v>
      </c>
      <c r="AD265" s="2">
        <f t="shared" si="31"/>
        <v>1873800</v>
      </c>
      <c r="AE265" s="2">
        <f t="shared" si="31"/>
        <v>1310200</v>
      </c>
      <c r="AF265" s="2">
        <f t="shared" si="31"/>
        <v>1386600</v>
      </c>
      <c r="AG265" s="2">
        <f t="shared" si="31"/>
        <v>1197000</v>
      </c>
      <c r="AH265" s="2">
        <f t="shared" si="31"/>
        <v>4229800</v>
      </c>
      <c r="AI265" s="2" cm="1">
        <f t="array" ref="AI265">_xlfn.XLOOKUP(AI$1&amp;$AB265,$M$3:$M$1662&amp;$N$3:$N$1662,$O$3:$O$1662,0,0,1)</f>
        <v>8400</v>
      </c>
      <c r="AJ265" s="2" cm="1">
        <f t="array" ref="AJ265">_xlfn.XLOOKUP(AJ$1&amp;$AB265,$M$3:$M$1662&amp;$N$3:$N$1662,$O$3:$O$1662,0,0,1)</f>
        <v>5100</v>
      </c>
      <c r="AK265" s="2" cm="1">
        <f t="array" ref="AK265">_xlfn.XLOOKUP(AK$1&amp;$AB265,$M$3:$M$1662&amp;$N$3:$N$1662,$O$3:$O$1662,0,0,1)</f>
        <v>6200</v>
      </c>
      <c r="AL265" s="2" cm="1">
        <f t="array" ref="AL265">_xlfn.XLOOKUP(AL$1&amp;$AB265,$M$3:$M$1662&amp;$N$3:$N$1662,$O$3:$O$1662,0,0,1)</f>
        <v>500</v>
      </c>
      <c r="AM265" s="2" cm="1">
        <f t="array" ref="AM265">_xlfn.XLOOKUP(AM$1&amp;$AB265,$M$3:$M$1662&amp;$N$3:$N$1662,$O$3:$O$1662,0,0,1)</f>
        <v>16100</v>
      </c>
    </row>
    <row r="266" spans="13:39" x14ac:dyDescent="0.4">
      <c r="M266" t="s">
        <v>870</v>
      </c>
      <c r="N266" t="s">
        <v>506</v>
      </c>
      <c r="O266">
        <v>16100</v>
      </c>
      <c r="AB266" t="s">
        <v>132</v>
      </c>
      <c r="AC266" s="2">
        <f t="shared" si="30"/>
        <v>2002760</v>
      </c>
      <c r="AD266" s="2">
        <f t="shared" si="31"/>
        <v>1882100</v>
      </c>
      <c r="AE266" s="2">
        <f t="shared" si="31"/>
        <v>1313400</v>
      </c>
      <c r="AF266" s="2">
        <f t="shared" si="31"/>
        <v>1388900</v>
      </c>
      <c r="AG266" s="2">
        <f t="shared" si="31"/>
        <v>1197300</v>
      </c>
      <c r="AH266" s="2">
        <f t="shared" si="31"/>
        <v>4232100</v>
      </c>
      <c r="AI266" s="2" cm="1">
        <f t="array" ref="AI266">_xlfn.XLOOKUP(AI$1&amp;$AB266,$M$3:$M$1662&amp;$N$3:$N$1662,$O$3:$O$1662,0,0,1)</f>
        <v>8300</v>
      </c>
      <c r="AJ266" s="2" cm="1">
        <f t="array" ref="AJ266">_xlfn.XLOOKUP(AJ$1&amp;$AB266,$M$3:$M$1662&amp;$N$3:$N$1662,$O$3:$O$1662,0,0,1)</f>
        <v>3200</v>
      </c>
      <c r="AK266" s="2" cm="1">
        <f t="array" ref="AK266">_xlfn.XLOOKUP(AK$1&amp;$AB266,$M$3:$M$1662&amp;$N$3:$N$1662,$O$3:$O$1662,0,0,1)</f>
        <v>2300</v>
      </c>
      <c r="AL266" s="2" cm="1">
        <f t="array" ref="AL266">_xlfn.XLOOKUP(AL$1&amp;$AB266,$M$3:$M$1662&amp;$N$3:$N$1662,$O$3:$O$1662,0,0,1)</f>
        <v>300</v>
      </c>
      <c r="AM266" s="2" cm="1">
        <f t="array" ref="AM266">_xlfn.XLOOKUP(AM$1&amp;$AB266,$M$3:$M$1662&amp;$N$3:$N$1662,$O$3:$O$1662,0,0,1)</f>
        <v>2300</v>
      </c>
    </row>
    <row r="267" spans="13:39" x14ac:dyDescent="0.4">
      <c r="M267" t="s">
        <v>870</v>
      </c>
      <c r="N267" t="s">
        <v>507</v>
      </c>
      <c r="O267">
        <v>2300</v>
      </c>
      <c r="AB267" t="s">
        <v>48</v>
      </c>
      <c r="AC267" s="2">
        <f t="shared" si="30"/>
        <v>2005520</v>
      </c>
      <c r="AD267" s="2">
        <f t="shared" si="31"/>
        <v>1886000</v>
      </c>
      <c r="AE267" s="2">
        <f t="shared" si="31"/>
        <v>1314200</v>
      </c>
      <c r="AF267" s="2">
        <f t="shared" si="31"/>
        <v>1389700</v>
      </c>
      <c r="AG267" s="2">
        <f t="shared" si="31"/>
        <v>1204800</v>
      </c>
      <c r="AH267" s="2">
        <f t="shared" si="31"/>
        <v>4232900</v>
      </c>
      <c r="AI267" s="2" cm="1">
        <f t="array" ref="AI267">_xlfn.XLOOKUP(AI$1&amp;$AB267,$M$3:$M$1662&amp;$N$3:$N$1662,$O$3:$O$1662,0,0,1)</f>
        <v>3900</v>
      </c>
      <c r="AJ267" s="2" cm="1">
        <f t="array" ref="AJ267">_xlfn.XLOOKUP(AJ$1&amp;$AB267,$M$3:$M$1662&amp;$N$3:$N$1662,$O$3:$O$1662,0,0,1)</f>
        <v>800</v>
      </c>
      <c r="AK267" s="2" cm="1">
        <f t="array" ref="AK267">_xlfn.XLOOKUP(AK$1&amp;$AB267,$M$3:$M$1662&amp;$N$3:$N$1662,$O$3:$O$1662,0,0,1)</f>
        <v>800</v>
      </c>
      <c r="AL267" s="2" cm="1">
        <f t="array" ref="AL267">_xlfn.XLOOKUP(AL$1&amp;$AB267,$M$3:$M$1662&amp;$N$3:$N$1662,$O$3:$O$1662,0,0,1)</f>
        <v>7500</v>
      </c>
      <c r="AM267" s="2" cm="1">
        <f t="array" ref="AM267">_xlfn.XLOOKUP(AM$1&amp;$AB267,$M$3:$M$1662&amp;$N$3:$N$1662,$O$3:$O$1662,0,0,1)</f>
        <v>800</v>
      </c>
    </row>
    <row r="268" spans="13:39" x14ac:dyDescent="0.4">
      <c r="M268" t="s">
        <v>870</v>
      </c>
      <c r="N268" t="s">
        <v>508</v>
      </c>
      <c r="O268">
        <v>800</v>
      </c>
      <c r="AB268" t="s">
        <v>184</v>
      </c>
      <c r="AC268" s="2">
        <f t="shared" si="30"/>
        <v>2010740</v>
      </c>
      <c r="AD268" s="2">
        <f t="shared" si="31"/>
        <v>1888900</v>
      </c>
      <c r="AE268" s="2">
        <f t="shared" si="31"/>
        <v>1315500</v>
      </c>
      <c r="AF268" s="2">
        <f t="shared" si="31"/>
        <v>1390500</v>
      </c>
      <c r="AG268" s="2">
        <f t="shared" si="31"/>
        <v>1211400</v>
      </c>
      <c r="AH268" s="2">
        <f t="shared" si="31"/>
        <v>4247400</v>
      </c>
      <c r="AI268" s="2" cm="1">
        <f t="array" ref="AI268">_xlfn.XLOOKUP(AI$1&amp;$AB268,$M$3:$M$1662&amp;$N$3:$N$1662,$O$3:$O$1662,0,0,1)</f>
        <v>2900</v>
      </c>
      <c r="AJ268" s="2" cm="1">
        <f t="array" ref="AJ268">_xlfn.XLOOKUP(AJ$1&amp;$AB268,$M$3:$M$1662&amp;$N$3:$N$1662,$O$3:$O$1662,0,0,1)</f>
        <v>1300</v>
      </c>
      <c r="AK268" s="2" cm="1">
        <f t="array" ref="AK268">_xlfn.XLOOKUP(AK$1&amp;$AB268,$M$3:$M$1662&amp;$N$3:$N$1662,$O$3:$O$1662,0,0,1)</f>
        <v>800</v>
      </c>
      <c r="AL268" s="2" cm="1">
        <f t="array" ref="AL268">_xlfn.XLOOKUP(AL$1&amp;$AB268,$M$3:$M$1662&amp;$N$3:$N$1662,$O$3:$O$1662,0,0,1)</f>
        <v>6600</v>
      </c>
      <c r="AM268" s="2" cm="1">
        <f t="array" ref="AM268">_xlfn.XLOOKUP(AM$1&amp;$AB268,$M$3:$M$1662&amp;$N$3:$N$1662,$O$3:$O$1662,0,0,1)</f>
        <v>14500</v>
      </c>
    </row>
    <row r="269" spans="13:39" x14ac:dyDescent="0.4">
      <c r="M269" t="s">
        <v>870</v>
      </c>
      <c r="N269" t="s">
        <v>509</v>
      </c>
      <c r="O269">
        <v>14500</v>
      </c>
      <c r="AB269" t="s">
        <v>85</v>
      </c>
      <c r="AC269" s="2">
        <f t="shared" si="30"/>
        <v>2013700</v>
      </c>
      <c r="AD269" s="2">
        <f t="shared" si="31"/>
        <v>1892200</v>
      </c>
      <c r="AE269" s="2">
        <f t="shared" si="31"/>
        <v>1316300</v>
      </c>
      <c r="AF269" s="2">
        <f t="shared" si="31"/>
        <v>1390600</v>
      </c>
      <c r="AG269" s="2">
        <f t="shared" si="31"/>
        <v>1211900</v>
      </c>
      <c r="AH269" s="2">
        <f t="shared" si="31"/>
        <v>4257500</v>
      </c>
      <c r="AI269" s="2" cm="1">
        <f t="array" ref="AI269">_xlfn.XLOOKUP(AI$1&amp;$AB269,$M$3:$M$1662&amp;$N$3:$N$1662,$O$3:$O$1662,0,0,1)</f>
        <v>3300</v>
      </c>
      <c r="AJ269" s="2" cm="1">
        <f t="array" ref="AJ269">_xlfn.XLOOKUP(AJ$1&amp;$AB269,$M$3:$M$1662&amp;$N$3:$N$1662,$O$3:$O$1662,0,0,1)</f>
        <v>800</v>
      </c>
      <c r="AK269" s="2" cm="1">
        <f t="array" ref="AK269">_xlfn.XLOOKUP(AK$1&amp;$AB269,$M$3:$M$1662&amp;$N$3:$N$1662,$O$3:$O$1662,0,0,1)</f>
        <v>100</v>
      </c>
      <c r="AL269" s="2" cm="1">
        <f t="array" ref="AL269">_xlfn.XLOOKUP(AL$1&amp;$AB269,$M$3:$M$1662&amp;$N$3:$N$1662,$O$3:$O$1662,0,0,1)</f>
        <v>500</v>
      </c>
      <c r="AM269" s="2" cm="1">
        <f t="array" ref="AM269">_xlfn.XLOOKUP(AM$1&amp;$AB269,$M$3:$M$1662&amp;$N$3:$N$1662,$O$3:$O$1662,0,0,1)</f>
        <v>10100</v>
      </c>
    </row>
    <row r="270" spans="13:39" x14ac:dyDescent="0.4">
      <c r="M270" t="s">
        <v>870</v>
      </c>
      <c r="N270" t="s">
        <v>510</v>
      </c>
      <c r="O270">
        <v>10100</v>
      </c>
      <c r="AB270" t="s">
        <v>216</v>
      </c>
      <c r="AC270" s="2">
        <f t="shared" si="30"/>
        <v>2015380</v>
      </c>
      <c r="AD270" s="2">
        <f t="shared" si="31"/>
        <v>1893000</v>
      </c>
      <c r="AE270" s="2">
        <f t="shared" si="31"/>
        <v>1322100</v>
      </c>
      <c r="AF270" s="2">
        <f t="shared" si="31"/>
        <v>1390700</v>
      </c>
      <c r="AG270" s="2">
        <f t="shared" si="31"/>
        <v>1212400</v>
      </c>
      <c r="AH270" s="2">
        <f t="shared" si="31"/>
        <v>4258700</v>
      </c>
      <c r="AI270" s="2" cm="1">
        <f t="array" ref="AI270">_xlfn.XLOOKUP(AI$1&amp;$AB270,$M$3:$M$1662&amp;$N$3:$N$1662,$O$3:$O$1662,0,0,1)</f>
        <v>800</v>
      </c>
      <c r="AJ270" s="2" cm="1">
        <f t="array" ref="AJ270">_xlfn.XLOOKUP(AJ$1&amp;$AB270,$M$3:$M$1662&amp;$N$3:$N$1662,$O$3:$O$1662,0,0,1)</f>
        <v>5800</v>
      </c>
      <c r="AK270" s="2" cm="1">
        <f t="array" ref="AK270">_xlfn.XLOOKUP(AK$1&amp;$AB270,$M$3:$M$1662&amp;$N$3:$N$1662,$O$3:$O$1662,0,0,1)</f>
        <v>100</v>
      </c>
      <c r="AL270" s="2" cm="1">
        <f t="array" ref="AL270">_xlfn.XLOOKUP(AL$1&amp;$AB270,$M$3:$M$1662&amp;$N$3:$N$1662,$O$3:$O$1662,0,0,1)</f>
        <v>500</v>
      </c>
      <c r="AM270" s="2" cm="1">
        <f t="array" ref="AM270">_xlfn.XLOOKUP(AM$1&amp;$AB270,$M$3:$M$1662&amp;$N$3:$N$1662,$O$3:$O$1662,0,0,1)</f>
        <v>1200</v>
      </c>
    </row>
    <row r="271" spans="13:39" x14ac:dyDescent="0.4">
      <c r="M271" t="s">
        <v>870</v>
      </c>
      <c r="N271" t="s">
        <v>511</v>
      </c>
      <c r="O271">
        <v>1200</v>
      </c>
      <c r="AB271" t="s">
        <v>282</v>
      </c>
      <c r="AC271" s="2">
        <f t="shared" si="30"/>
        <v>2016980</v>
      </c>
      <c r="AD271" s="2">
        <f t="shared" si="31"/>
        <v>1897700</v>
      </c>
      <c r="AE271" s="2">
        <f t="shared" si="31"/>
        <v>1323700</v>
      </c>
      <c r="AF271" s="2">
        <f t="shared" si="31"/>
        <v>1390700</v>
      </c>
      <c r="AG271" s="2">
        <f t="shared" si="31"/>
        <v>1212800</v>
      </c>
      <c r="AH271" s="2">
        <f t="shared" si="31"/>
        <v>4260000</v>
      </c>
      <c r="AI271" s="2" cm="1">
        <f t="array" ref="AI271">_xlfn.XLOOKUP(AI$1&amp;$AB271,$M$3:$M$1662&amp;$N$3:$N$1662,$O$3:$O$1662,0,0,1)</f>
        <v>4700</v>
      </c>
      <c r="AJ271" s="2" cm="1">
        <f t="array" ref="AJ271">_xlfn.XLOOKUP(AJ$1&amp;$AB271,$M$3:$M$1662&amp;$N$3:$N$1662,$O$3:$O$1662,0,0,1)</f>
        <v>1600</v>
      </c>
      <c r="AK271" s="2" cm="1">
        <f t="array" ref="AK271">_xlfn.XLOOKUP(AK$1&amp;$AB271,$M$3:$M$1662&amp;$N$3:$N$1662,$O$3:$O$1662,0,0,1)</f>
        <v>0</v>
      </c>
      <c r="AL271" s="2" cm="1">
        <f t="array" ref="AL271">_xlfn.XLOOKUP(AL$1&amp;$AB271,$M$3:$M$1662&amp;$N$3:$N$1662,$O$3:$O$1662,0,0,1)</f>
        <v>400</v>
      </c>
      <c r="AM271" s="2" cm="1">
        <f t="array" ref="AM271">_xlfn.XLOOKUP(AM$1&amp;$AB271,$M$3:$M$1662&amp;$N$3:$N$1662,$O$3:$O$1662,0,0,1)</f>
        <v>1300</v>
      </c>
    </row>
    <row r="272" spans="13:39" x14ac:dyDescent="0.4">
      <c r="M272" t="s">
        <v>870</v>
      </c>
      <c r="N272" t="s">
        <v>512</v>
      </c>
      <c r="O272">
        <v>1300</v>
      </c>
      <c r="AB272" t="s">
        <v>148</v>
      </c>
      <c r="AC272" s="2">
        <f t="shared" si="30"/>
        <v>2019820</v>
      </c>
      <c r="AD272" s="2">
        <f t="shared" si="31"/>
        <v>1901200</v>
      </c>
      <c r="AE272" s="2">
        <f t="shared" si="31"/>
        <v>1331800</v>
      </c>
      <c r="AF272" s="2">
        <f t="shared" si="31"/>
        <v>1390800</v>
      </c>
      <c r="AG272" s="2">
        <f t="shared" si="31"/>
        <v>1213000</v>
      </c>
      <c r="AH272" s="2">
        <f t="shared" si="31"/>
        <v>4262300</v>
      </c>
      <c r="AI272" s="2" cm="1">
        <f t="array" ref="AI272">_xlfn.XLOOKUP(AI$1&amp;$AB272,$M$3:$M$1662&amp;$N$3:$N$1662,$O$3:$O$1662,0,0,1)</f>
        <v>3500</v>
      </c>
      <c r="AJ272" s="2" cm="1">
        <f t="array" ref="AJ272">_xlfn.XLOOKUP(AJ$1&amp;$AB272,$M$3:$M$1662&amp;$N$3:$N$1662,$O$3:$O$1662,0,0,1)</f>
        <v>8100</v>
      </c>
      <c r="AK272" s="2" cm="1">
        <f t="array" ref="AK272">_xlfn.XLOOKUP(AK$1&amp;$AB272,$M$3:$M$1662&amp;$N$3:$N$1662,$O$3:$O$1662,0,0,1)</f>
        <v>100</v>
      </c>
      <c r="AL272" s="2" cm="1">
        <f t="array" ref="AL272">_xlfn.XLOOKUP(AL$1&amp;$AB272,$M$3:$M$1662&amp;$N$3:$N$1662,$O$3:$O$1662,0,0,1)</f>
        <v>200</v>
      </c>
      <c r="AM272" s="2" cm="1">
        <f t="array" ref="AM272">_xlfn.XLOOKUP(AM$1&amp;$AB272,$M$3:$M$1662&amp;$N$3:$N$1662,$O$3:$O$1662,0,0,1)</f>
        <v>2300</v>
      </c>
    </row>
    <row r="273" spans="13:39" x14ac:dyDescent="0.4">
      <c r="M273" t="s">
        <v>870</v>
      </c>
      <c r="N273" t="s">
        <v>513</v>
      </c>
      <c r="O273">
        <v>2300</v>
      </c>
      <c r="AB273" t="s">
        <v>64</v>
      </c>
      <c r="AC273" s="2">
        <f t="shared" si="30"/>
        <v>2028780</v>
      </c>
      <c r="AD273" s="2">
        <f t="shared" si="31"/>
        <v>1911200</v>
      </c>
      <c r="AE273" s="2">
        <f t="shared" si="31"/>
        <v>1334000</v>
      </c>
      <c r="AF273" s="2">
        <f t="shared" si="31"/>
        <v>1402100</v>
      </c>
      <c r="AG273" s="2">
        <f t="shared" si="31"/>
        <v>1232800</v>
      </c>
      <c r="AH273" s="2">
        <f t="shared" si="31"/>
        <v>4263800</v>
      </c>
      <c r="AI273" s="2" cm="1">
        <f t="array" ref="AI273">_xlfn.XLOOKUP(AI$1&amp;$AB273,$M$3:$M$1662&amp;$N$3:$N$1662,$O$3:$O$1662,0,0,1)</f>
        <v>10000</v>
      </c>
      <c r="AJ273" s="2" cm="1">
        <f t="array" ref="AJ273">_xlfn.XLOOKUP(AJ$1&amp;$AB273,$M$3:$M$1662&amp;$N$3:$N$1662,$O$3:$O$1662,0,0,1)</f>
        <v>2200</v>
      </c>
      <c r="AK273" s="2" cm="1">
        <f t="array" ref="AK273">_xlfn.XLOOKUP(AK$1&amp;$AB273,$M$3:$M$1662&amp;$N$3:$N$1662,$O$3:$O$1662,0,0,1)</f>
        <v>11300</v>
      </c>
      <c r="AL273" s="2" cm="1">
        <f t="array" ref="AL273">_xlfn.XLOOKUP(AL$1&amp;$AB273,$M$3:$M$1662&amp;$N$3:$N$1662,$O$3:$O$1662,0,0,1)</f>
        <v>19800</v>
      </c>
      <c r="AM273" s="2" cm="1">
        <f t="array" ref="AM273">_xlfn.XLOOKUP(AM$1&amp;$AB273,$M$3:$M$1662&amp;$N$3:$N$1662,$O$3:$O$1662,0,0,1)</f>
        <v>1500</v>
      </c>
    </row>
    <row r="274" spans="13:39" x14ac:dyDescent="0.4">
      <c r="M274" t="s">
        <v>870</v>
      </c>
      <c r="N274" t="s">
        <v>514</v>
      </c>
      <c r="O274">
        <v>1500</v>
      </c>
      <c r="AB274" t="s">
        <v>273</v>
      </c>
      <c r="AC274" s="2">
        <f t="shared" si="30"/>
        <v>2030180</v>
      </c>
      <c r="AD274" s="2">
        <f t="shared" si="31"/>
        <v>1912000</v>
      </c>
      <c r="AE274" s="2">
        <f t="shared" si="31"/>
        <v>1338200</v>
      </c>
      <c r="AF274" s="2">
        <f t="shared" si="31"/>
        <v>1402200</v>
      </c>
      <c r="AG274" s="2">
        <f t="shared" si="31"/>
        <v>1234000</v>
      </c>
      <c r="AH274" s="2">
        <f t="shared" si="31"/>
        <v>4264500</v>
      </c>
      <c r="AI274" s="2" cm="1">
        <f t="array" ref="AI274">_xlfn.XLOOKUP(AI$1&amp;$AB274,$M$3:$M$1662&amp;$N$3:$N$1662,$O$3:$O$1662,0,0,1)</f>
        <v>800</v>
      </c>
      <c r="AJ274" s="2" cm="1">
        <f t="array" ref="AJ274">_xlfn.XLOOKUP(AJ$1&amp;$AB274,$M$3:$M$1662&amp;$N$3:$N$1662,$O$3:$O$1662,0,0,1)</f>
        <v>4200</v>
      </c>
      <c r="AK274" s="2" cm="1">
        <f t="array" ref="AK274">_xlfn.XLOOKUP(AK$1&amp;$AB274,$M$3:$M$1662&amp;$N$3:$N$1662,$O$3:$O$1662,0,0,1)</f>
        <v>100</v>
      </c>
      <c r="AL274" s="2" cm="1">
        <f t="array" ref="AL274">_xlfn.XLOOKUP(AL$1&amp;$AB274,$M$3:$M$1662&amp;$N$3:$N$1662,$O$3:$O$1662,0,0,1)</f>
        <v>1200</v>
      </c>
      <c r="AM274" s="2" cm="1">
        <f t="array" ref="AM274">_xlfn.XLOOKUP(AM$1&amp;$AB274,$M$3:$M$1662&amp;$N$3:$N$1662,$O$3:$O$1662,0,0,1)</f>
        <v>700</v>
      </c>
    </row>
    <row r="275" spans="13:39" x14ac:dyDescent="0.4">
      <c r="M275" t="s">
        <v>870</v>
      </c>
      <c r="N275" t="s">
        <v>515</v>
      </c>
      <c r="O275">
        <v>700</v>
      </c>
      <c r="AB275" t="s">
        <v>80</v>
      </c>
      <c r="AC275" s="2">
        <f t="shared" si="30"/>
        <v>2033300</v>
      </c>
      <c r="AD275" s="2">
        <f t="shared" si="31"/>
        <v>1913700</v>
      </c>
      <c r="AE275" s="2">
        <f t="shared" si="31"/>
        <v>1343700</v>
      </c>
      <c r="AF275" s="2">
        <f t="shared" si="31"/>
        <v>1402600</v>
      </c>
      <c r="AG275" s="2">
        <f t="shared" si="31"/>
        <v>1239800</v>
      </c>
      <c r="AH275" s="2">
        <f t="shared" si="31"/>
        <v>4266700</v>
      </c>
      <c r="AI275" s="2" cm="1">
        <f t="array" ref="AI275">_xlfn.XLOOKUP(AI$1&amp;$AB275,$M$3:$M$1662&amp;$N$3:$N$1662,$O$3:$O$1662,0,0,1)</f>
        <v>1700</v>
      </c>
      <c r="AJ275" s="2" cm="1">
        <f t="array" ref="AJ275">_xlfn.XLOOKUP(AJ$1&amp;$AB275,$M$3:$M$1662&amp;$N$3:$N$1662,$O$3:$O$1662,0,0,1)</f>
        <v>5500</v>
      </c>
      <c r="AK275" s="2" cm="1">
        <f t="array" ref="AK275">_xlfn.XLOOKUP(AK$1&amp;$AB275,$M$3:$M$1662&amp;$N$3:$N$1662,$O$3:$O$1662,0,0,1)</f>
        <v>400</v>
      </c>
      <c r="AL275" s="2" cm="1">
        <f t="array" ref="AL275">_xlfn.XLOOKUP(AL$1&amp;$AB275,$M$3:$M$1662&amp;$N$3:$N$1662,$O$3:$O$1662,0,0,1)</f>
        <v>5800</v>
      </c>
      <c r="AM275" s="2" cm="1">
        <f t="array" ref="AM275">_xlfn.XLOOKUP(AM$1&amp;$AB275,$M$3:$M$1662&amp;$N$3:$N$1662,$O$3:$O$1662,0,0,1)</f>
        <v>2200</v>
      </c>
    </row>
    <row r="276" spans="13:39" x14ac:dyDescent="0.4">
      <c r="M276" t="s">
        <v>870</v>
      </c>
      <c r="N276" t="s">
        <v>516</v>
      </c>
      <c r="O276">
        <v>2200</v>
      </c>
      <c r="AB276" t="s">
        <v>31</v>
      </c>
      <c r="AC276" s="2">
        <f t="shared" si="30"/>
        <v>2042100</v>
      </c>
      <c r="AD276" s="2">
        <f t="shared" ref="AD276:AH291" si="32">AD275+AI276</f>
        <v>1927600</v>
      </c>
      <c r="AE276" s="2">
        <f t="shared" si="32"/>
        <v>1344400</v>
      </c>
      <c r="AF276" s="2">
        <f t="shared" si="32"/>
        <v>1410100</v>
      </c>
      <c r="AG276" s="2">
        <f t="shared" si="32"/>
        <v>1244300</v>
      </c>
      <c r="AH276" s="2">
        <f t="shared" si="32"/>
        <v>4284100</v>
      </c>
      <c r="AI276" s="2" cm="1">
        <f t="array" ref="AI276">_xlfn.XLOOKUP(AI$1&amp;$AB276,$M$3:$M$1662&amp;$N$3:$N$1662,$O$3:$O$1662,0,0,1)</f>
        <v>13900</v>
      </c>
      <c r="AJ276" s="2" cm="1">
        <f t="array" ref="AJ276">_xlfn.XLOOKUP(AJ$1&amp;$AB276,$M$3:$M$1662&amp;$N$3:$N$1662,$O$3:$O$1662,0,0,1)</f>
        <v>700</v>
      </c>
      <c r="AK276" s="2" cm="1">
        <f t="array" ref="AK276">_xlfn.XLOOKUP(AK$1&amp;$AB276,$M$3:$M$1662&amp;$N$3:$N$1662,$O$3:$O$1662,0,0,1)</f>
        <v>7500</v>
      </c>
      <c r="AL276" s="2" cm="1">
        <f t="array" ref="AL276">_xlfn.XLOOKUP(AL$1&amp;$AB276,$M$3:$M$1662&amp;$N$3:$N$1662,$O$3:$O$1662,0,0,1)</f>
        <v>4500</v>
      </c>
      <c r="AM276" s="2" cm="1">
        <f t="array" ref="AM276">_xlfn.XLOOKUP(AM$1&amp;$AB276,$M$3:$M$1662&amp;$N$3:$N$1662,$O$3:$O$1662,0,0,1)</f>
        <v>17400</v>
      </c>
    </row>
    <row r="277" spans="13:39" x14ac:dyDescent="0.4">
      <c r="M277" t="s">
        <v>870</v>
      </c>
      <c r="N277" t="s">
        <v>517</v>
      </c>
      <c r="O277">
        <v>17400</v>
      </c>
      <c r="AB277" t="s">
        <v>40</v>
      </c>
      <c r="AC277" s="2">
        <f t="shared" si="30"/>
        <v>2047600</v>
      </c>
      <c r="AD277" s="2">
        <f t="shared" si="32"/>
        <v>1931800</v>
      </c>
      <c r="AE277" s="2">
        <f t="shared" si="32"/>
        <v>1344600</v>
      </c>
      <c r="AF277" s="2">
        <f t="shared" si="32"/>
        <v>1424100</v>
      </c>
      <c r="AG277" s="2">
        <f t="shared" si="32"/>
        <v>1246100</v>
      </c>
      <c r="AH277" s="2">
        <f t="shared" si="32"/>
        <v>4291400</v>
      </c>
      <c r="AI277" s="2" cm="1">
        <f t="array" ref="AI277">_xlfn.XLOOKUP(AI$1&amp;$AB277,$M$3:$M$1662&amp;$N$3:$N$1662,$O$3:$O$1662,0,0,1)</f>
        <v>4200</v>
      </c>
      <c r="AJ277" s="2" cm="1">
        <f t="array" ref="AJ277">_xlfn.XLOOKUP(AJ$1&amp;$AB277,$M$3:$M$1662&amp;$N$3:$N$1662,$O$3:$O$1662,0,0,1)</f>
        <v>200</v>
      </c>
      <c r="AK277" s="2" cm="1">
        <f t="array" ref="AK277">_xlfn.XLOOKUP(AK$1&amp;$AB277,$M$3:$M$1662&amp;$N$3:$N$1662,$O$3:$O$1662,0,0,1)</f>
        <v>14000</v>
      </c>
      <c r="AL277" s="2" cm="1">
        <f t="array" ref="AL277">_xlfn.XLOOKUP(AL$1&amp;$AB277,$M$3:$M$1662&amp;$N$3:$N$1662,$O$3:$O$1662,0,0,1)</f>
        <v>1800</v>
      </c>
      <c r="AM277" s="2" cm="1">
        <f t="array" ref="AM277">_xlfn.XLOOKUP(AM$1&amp;$AB277,$M$3:$M$1662&amp;$N$3:$N$1662,$O$3:$O$1662,0,0,1)</f>
        <v>7300</v>
      </c>
    </row>
    <row r="278" spans="13:39" x14ac:dyDescent="0.4">
      <c r="M278" t="s">
        <v>870</v>
      </c>
      <c r="N278" t="s">
        <v>518</v>
      </c>
      <c r="O278">
        <v>7300</v>
      </c>
      <c r="AB278" t="s">
        <v>46</v>
      </c>
      <c r="AC278" s="2">
        <f t="shared" si="30"/>
        <v>2051460</v>
      </c>
      <c r="AD278" s="2">
        <f t="shared" si="32"/>
        <v>1935600</v>
      </c>
      <c r="AE278" s="2">
        <f t="shared" si="32"/>
        <v>1344700</v>
      </c>
      <c r="AF278" s="2">
        <f t="shared" si="32"/>
        <v>1428500</v>
      </c>
      <c r="AG278" s="2">
        <f t="shared" si="32"/>
        <v>1247000</v>
      </c>
      <c r="AH278" s="2">
        <f t="shared" si="32"/>
        <v>4301500</v>
      </c>
      <c r="AI278" s="2" cm="1">
        <f t="array" ref="AI278">_xlfn.XLOOKUP(AI$1&amp;$AB278,$M$3:$M$1662&amp;$N$3:$N$1662,$O$3:$O$1662,0,0,1)</f>
        <v>3800</v>
      </c>
      <c r="AJ278" s="2" cm="1">
        <f t="array" ref="AJ278">_xlfn.XLOOKUP(AJ$1&amp;$AB278,$M$3:$M$1662&amp;$N$3:$N$1662,$O$3:$O$1662,0,0,1)</f>
        <v>100</v>
      </c>
      <c r="AK278" s="2" cm="1">
        <f t="array" ref="AK278">_xlfn.XLOOKUP(AK$1&amp;$AB278,$M$3:$M$1662&amp;$N$3:$N$1662,$O$3:$O$1662,0,0,1)</f>
        <v>4400</v>
      </c>
      <c r="AL278" s="2" cm="1">
        <f t="array" ref="AL278">_xlfn.XLOOKUP(AL$1&amp;$AB278,$M$3:$M$1662&amp;$N$3:$N$1662,$O$3:$O$1662,0,0,1)</f>
        <v>900</v>
      </c>
      <c r="AM278" s="2" cm="1">
        <f t="array" ref="AM278">_xlfn.XLOOKUP(AM$1&amp;$AB278,$M$3:$M$1662&amp;$N$3:$N$1662,$O$3:$O$1662,0,0,1)</f>
        <v>10100</v>
      </c>
    </row>
    <row r="279" spans="13:39" x14ac:dyDescent="0.4">
      <c r="M279" t="s">
        <v>870</v>
      </c>
      <c r="N279" t="s">
        <v>519</v>
      </c>
      <c r="O279">
        <v>10100</v>
      </c>
      <c r="AB279" t="s">
        <v>69</v>
      </c>
      <c r="AC279" s="2">
        <f t="shared" si="30"/>
        <v>2053080</v>
      </c>
      <c r="AD279" s="2">
        <f t="shared" si="32"/>
        <v>1937600</v>
      </c>
      <c r="AE279" s="2">
        <f t="shared" si="32"/>
        <v>1347300</v>
      </c>
      <c r="AF279" s="2">
        <f t="shared" si="32"/>
        <v>1430700</v>
      </c>
      <c r="AG279" s="2">
        <f t="shared" si="32"/>
        <v>1247700</v>
      </c>
      <c r="AH279" s="2">
        <f t="shared" si="32"/>
        <v>4302100</v>
      </c>
      <c r="AI279" s="2" cm="1">
        <f t="array" ref="AI279">_xlfn.XLOOKUP(AI$1&amp;$AB279,$M$3:$M$1662&amp;$N$3:$N$1662,$O$3:$O$1662,0,0,1)</f>
        <v>2000</v>
      </c>
      <c r="AJ279" s="2" cm="1">
        <f t="array" ref="AJ279">_xlfn.XLOOKUP(AJ$1&amp;$AB279,$M$3:$M$1662&amp;$N$3:$N$1662,$O$3:$O$1662,0,0,1)</f>
        <v>2600</v>
      </c>
      <c r="AK279" s="2" cm="1">
        <f t="array" ref="AK279">_xlfn.XLOOKUP(AK$1&amp;$AB279,$M$3:$M$1662&amp;$N$3:$N$1662,$O$3:$O$1662,0,0,1)</f>
        <v>2200</v>
      </c>
      <c r="AL279" s="2" cm="1">
        <f t="array" ref="AL279">_xlfn.XLOOKUP(AL$1&amp;$AB279,$M$3:$M$1662&amp;$N$3:$N$1662,$O$3:$O$1662,0,0,1)</f>
        <v>700</v>
      </c>
      <c r="AM279" s="2" cm="1">
        <f t="array" ref="AM279">_xlfn.XLOOKUP(AM$1&amp;$AB279,$M$3:$M$1662&amp;$N$3:$N$1662,$O$3:$O$1662,0,0,1)</f>
        <v>600</v>
      </c>
    </row>
    <row r="280" spans="13:39" x14ac:dyDescent="0.4">
      <c r="M280" t="s">
        <v>870</v>
      </c>
      <c r="N280" t="s">
        <v>520</v>
      </c>
      <c r="O280">
        <v>600</v>
      </c>
      <c r="AB280" t="s">
        <v>70</v>
      </c>
      <c r="AC280" s="2">
        <f t="shared" si="30"/>
        <v>2066000</v>
      </c>
      <c r="AD280" s="2">
        <f t="shared" si="32"/>
        <v>1952100</v>
      </c>
      <c r="AE280" s="2">
        <f t="shared" si="32"/>
        <v>1348600</v>
      </c>
      <c r="AF280" s="2">
        <f t="shared" si="32"/>
        <v>1431000</v>
      </c>
      <c r="AG280" s="2">
        <f t="shared" si="32"/>
        <v>1248100</v>
      </c>
      <c r="AH280" s="2">
        <f t="shared" si="32"/>
        <v>4350200</v>
      </c>
      <c r="AI280" s="2" cm="1">
        <f t="array" ref="AI280">_xlfn.XLOOKUP(AI$1&amp;$AB280,$M$3:$M$1662&amp;$N$3:$N$1662,$O$3:$O$1662,0,0,1)</f>
        <v>14500</v>
      </c>
      <c r="AJ280" s="2" cm="1">
        <f t="array" ref="AJ280">_xlfn.XLOOKUP(AJ$1&amp;$AB280,$M$3:$M$1662&amp;$N$3:$N$1662,$O$3:$O$1662,0,0,1)</f>
        <v>1300</v>
      </c>
      <c r="AK280" s="2" cm="1">
        <f t="array" ref="AK280">_xlfn.XLOOKUP(AK$1&amp;$AB280,$M$3:$M$1662&amp;$N$3:$N$1662,$O$3:$O$1662,0,0,1)</f>
        <v>300</v>
      </c>
      <c r="AL280" s="2" cm="1">
        <f t="array" ref="AL280">_xlfn.XLOOKUP(AL$1&amp;$AB280,$M$3:$M$1662&amp;$N$3:$N$1662,$O$3:$O$1662,0,0,1)</f>
        <v>400</v>
      </c>
      <c r="AM280" s="2" cm="1">
        <f t="array" ref="AM280">_xlfn.XLOOKUP(AM$1&amp;$AB280,$M$3:$M$1662&amp;$N$3:$N$1662,$O$3:$O$1662,0,0,1)</f>
        <v>48100</v>
      </c>
    </row>
    <row r="281" spans="13:39" x14ac:dyDescent="0.4">
      <c r="M281" t="s">
        <v>870</v>
      </c>
      <c r="N281" t="s">
        <v>521</v>
      </c>
      <c r="O281">
        <v>48100</v>
      </c>
      <c r="AB281" t="s">
        <v>15</v>
      </c>
      <c r="AC281" s="2">
        <f t="shared" si="30"/>
        <v>2075760</v>
      </c>
      <c r="AD281" s="2">
        <f t="shared" si="32"/>
        <v>1972300</v>
      </c>
      <c r="AE281" s="2">
        <f t="shared" si="32"/>
        <v>1358800</v>
      </c>
      <c r="AF281" s="2">
        <f t="shared" si="32"/>
        <v>1440300</v>
      </c>
      <c r="AG281" s="2">
        <f t="shared" si="32"/>
        <v>1248900</v>
      </c>
      <c r="AH281" s="2">
        <f t="shared" si="32"/>
        <v>4358500</v>
      </c>
      <c r="AI281" s="2" cm="1">
        <f t="array" ref="AI281">_xlfn.XLOOKUP(AI$1&amp;$AB281,$M$3:$M$1662&amp;$N$3:$N$1662,$O$3:$O$1662,0,0,1)</f>
        <v>20200</v>
      </c>
      <c r="AJ281" s="2" cm="1">
        <f t="array" ref="AJ281">_xlfn.XLOOKUP(AJ$1&amp;$AB281,$M$3:$M$1662&amp;$N$3:$N$1662,$O$3:$O$1662,0,0,1)</f>
        <v>10200</v>
      </c>
      <c r="AK281" s="2" cm="1">
        <f t="array" ref="AK281">_xlfn.XLOOKUP(AK$1&amp;$AB281,$M$3:$M$1662&amp;$N$3:$N$1662,$O$3:$O$1662,0,0,1)</f>
        <v>9300</v>
      </c>
      <c r="AL281" s="2" cm="1">
        <f t="array" ref="AL281">_xlfn.XLOOKUP(AL$1&amp;$AB281,$M$3:$M$1662&amp;$N$3:$N$1662,$O$3:$O$1662,0,0,1)</f>
        <v>800</v>
      </c>
      <c r="AM281" s="2" cm="1">
        <f t="array" ref="AM281">_xlfn.XLOOKUP(AM$1&amp;$AB281,$M$3:$M$1662&amp;$N$3:$N$1662,$O$3:$O$1662,0,0,1)</f>
        <v>8300</v>
      </c>
    </row>
    <row r="282" spans="13:39" x14ac:dyDescent="0.4">
      <c r="M282" t="s">
        <v>870</v>
      </c>
      <c r="N282" t="s">
        <v>522</v>
      </c>
      <c r="O282">
        <v>8300</v>
      </c>
      <c r="AB282" t="s">
        <v>22</v>
      </c>
      <c r="AC282" s="2">
        <f t="shared" si="30"/>
        <v>2078180</v>
      </c>
      <c r="AD282" s="2">
        <f t="shared" si="32"/>
        <v>1980900</v>
      </c>
      <c r="AE282" s="2">
        <f t="shared" si="32"/>
        <v>1359000</v>
      </c>
      <c r="AF282" s="2">
        <f t="shared" si="32"/>
        <v>1440500</v>
      </c>
      <c r="AG282" s="2">
        <f t="shared" si="32"/>
        <v>1249100</v>
      </c>
      <c r="AH282" s="2">
        <f t="shared" si="32"/>
        <v>4361400</v>
      </c>
      <c r="AI282" s="2" cm="1">
        <f t="array" ref="AI282">_xlfn.XLOOKUP(AI$1&amp;$AB282,$M$3:$M$1662&amp;$N$3:$N$1662,$O$3:$O$1662,0,0,1)</f>
        <v>8600</v>
      </c>
      <c r="AJ282" s="2" cm="1">
        <f t="array" ref="AJ282">_xlfn.XLOOKUP(AJ$1&amp;$AB282,$M$3:$M$1662&amp;$N$3:$N$1662,$O$3:$O$1662,0,0,1)</f>
        <v>200</v>
      </c>
      <c r="AK282" s="2" cm="1">
        <f t="array" ref="AK282">_xlfn.XLOOKUP(AK$1&amp;$AB282,$M$3:$M$1662&amp;$N$3:$N$1662,$O$3:$O$1662,0,0,1)</f>
        <v>200</v>
      </c>
      <c r="AL282" s="2" cm="1">
        <f t="array" ref="AL282">_xlfn.XLOOKUP(AL$1&amp;$AB282,$M$3:$M$1662&amp;$N$3:$N$1662,$O$3:$O$1662,0,0,1)</f>
        <v>200</v>
      </c>
      <c r="AM282" s="2" cm="1">
        <f t="array" ref="AM282">_xlfn.XLOOKUP(AM$1&amp;$AB282,$M$3:$M$1662&amp;$N$3:$N$1662,$O$3:$O$1662,0,0,1)</f>
        <v>2900</v>
      </c>
    </row>
    <row r="283" spans="13:39" x14ac:dyDescent="0.4">
      <c r="M283" t="s">
        <v>870</v>
      </c>
      <c r="N283" t="s">
        <v>523</v>
      </c>
      <c r="O283">
        <v>2900</v>
      </c>
      <c r="AB283" t="s">
        <v>34</v>
      </c>
      <c r="AC283" s="2">
        <f t="shared" si="30"/>
        <v>2085580</v>
      </c>
      <c r="AD283" s="2">
        <f t="shared" si="32"/>
        <v>1990100</v>
      </c>
      <c r="AE283" s="2">
        <f t="shared" si="32"/>
        <v>1359200</v>
      </c>
      <c r="AF283" s="2">
        <f t="shared" si="32"/>
        <v>1456000</v>
      </c>
      <c r="AG283" s="2">
        <f t="shared" si="32"/>
        <v>1253000</v>
      </c>
      <c r="AH283" s="2">
        <f t="shared" si="32"/>
        <v>4369600</v>
      </c>
      <c r="AI283" s="2" cm="1">
        <f t="array" ref="AI283">_xlfn.XLOOKUP(AI$1&amp;$AB283,$M$3:$M$1662&amp;$N$3:$N$1662,$O$3:$O$1662,0,0,1)</f>
        <v>9200</v>
      </c>
      <c r="AJ283" s="2" cm="1">
        <f t="array" ref="AJ283">_xlfn.XLOOKUP(AJ$1&amp;$AB283,$M$3:$M$1662&amp;$N$3:$N$1662,$O$3:$O$1662,0,0,1)</f>
        <v>200</v>
      </c>
      <c r="AK283" s="2" cm="1">
        <f t="array" ref="AK283">_xlfn.XLOOKUP(AK$1&amp;$AB283,$M$3:$M$1662&amp;$N$3:$N$1662,$O$3:$O$1662,0,0,1)</f>
        <v>15500</v>
      </c>
      <c r="AL283" s="2" cm="1">
        <f t="array" ref="AL283">_xlfn.XLOOKUP(AL$1&amp;$AB283,$M$3:$M$1662&amp;$N$3:$N$1662,$O$3:$O$1662,0,0,1)</f>
        <v>3900</v>
      </c>
      <c r="AM283" s="2" cm="1">
        <f t="array" ref="AM283">_xlfn.XLOOKUP(AM$1&amp;$AB283,$M$3:$M$1662&amp;$N$3:$N$1662,$O$3:$O$1662,0,0,1)</f>
        <v>8200</v>
      </c>
    </row>
    <row r="284" spans="13:39" x14ac:dyDescent="0.4">
      <c r="M284" t="s">
        <v>870</v>
      </c>
      <c r="N284" t="s">
        <v>524</v>
      </c>
      <c r="O284">
        <v>8200</v>
      </c>
      <c r="AB284" t="s">
        <v>94</v>
      </c>
      <c r="AC284" s="2">
        <f t="shared" si="30"/>
        <v>2087460</v>
      </c>
      <c r="AD284" s="2">
        <f t="shared" si="32"/>
        <v>1994000</v>
      </c>
      <c r="AE284" s="2">
        <f t="shared" si="32"/>
        <v>1359600</v>
      </c>
      <c r="AF284" s="2">
        <f t="shared" si="32"/>
        <v>1458100</v>
      </c>
      <c r="AG284" s="2">
        <f t="shared" si="32"/>
        <v>1253600</v>
      </c>
      <c r="AH284" s="2">
        <f t="shared" si="32"/>
        <v>4372000</v>
      </c>
      <c r="AI284" s="2" cm="1">
        <f t="array" ref="AI284">_xlfn.XLOOKUP(AI$1&amp;$AB284,$M$3:$M$1662&amp;$N$3:$N$1662,$O$3:$O$1662,0,0,1)</f>
        <v>3900</v>
      </c>
      <c r="AJ284" s="2" cm="1">
        <f t="array" ref="AJ284">_xlfn.XLOOKUP(AJ$1&amp;$AB284,$M$3:$M$1662&amp;$N$3:$N$1662,$O$3:$O$1662,0,0,1)</f>
        <v>400</v>
      </c>
      <c r="AK284" s="2" cm="1">
        <f t="array" ref="AK284">_xlfn.XLOOKUP(AK$1&amp;$AB284,$M$3:$M$1662&amp;$N$3:$N$1662,$O$3:$O$1662,0,0,1)</f>
        <v>2100</v>
      </c>
      <c r="AL284" s="2" cm="1">
        <f t="array" ref="AL284">_xlfn.XLOOKUP(AL$1&amp;$AB284,$M$3:$M$1662&amp;$N$3:$N$1662,$O$3:$O$1662,0,0,1)</f>
        <v>600</v>
      </c>
      <c r="AM284" s="2" cm="1">
        <f t="array" ref="AM284">_xlfn.XLOOKUP(AM$1&amp;$AB284,$M$3:$M$1662&amp;$N$3:$N$1662,$O$3:$O$1662,0,0,1)</f>
        <v>2400</v>
      </c>
    </row>
    <row r="285" spans="13:39" x14ac:dyDescent="0.4">
      <c r="M285" t="s">
        <v>870</v>
      </c>
      <c r="N285" t="s">
        <v>525</v>
      </c>
      <c r="O285">
        <v>2400</v>
      </c>
      <c r="AB285" t="s">
        <v>172</v>
      </c>
      <c r="AC285" s="2">
        <f t="shared" si="30"/>
        <v>2089320</v>
      </c>
      <c r="AD285" s="2">
        <f t="shared" si="32"/>
        <v>1998900</v>
      </c>
      <c r="AE285" s="2">
        <f t="shared" si="32"/>
        <v>1359800</v>
      </c>
      <c r="AF285" s="2">
        <f t="shared" si="32"/>
        <v>1458400</v>
      </c>
      <c r="AG285" s="2">
        <f t="shared" si="32"/>
        <v>1254500</v>
      </c>
      <c r="AH285" s="2">
        <f t="shared" si="32"/>
        <v>4375000</v>
      </c>
      <c r="AI285" s="2" cm="1">
        <f t="array" ref="AI285">_xlfn.XLOOKUP(AI$1&amp;$AB285,$M$3:$M$1662&amp;$N$3:$N$1662,$O$3:$O$1662,0,0,1)</f>
        <v>4900</v>
      </c>
      <c r="AJ285" s="2" cm="1">
        <f t="array" ref="AJ285">_xlfn.XLOOKUP(AJ$1&amp;$AB285,$M$3:$M$1662&amp;$N$3:$N$1662,$O$3:$O$1662,0,0,1)</f>
        <v>200</v>
      </c>
      <c r="AK285" s="2" cm="1">
        <f t="array" ref="AK285">_xlfn.XLOOKUP(AK$1&amp;$AB285,$M$3:$M$1662&amp;$N$3:$N$1662,$O$3:$O$1662,0,0,1)</f>
        <v>300</v>
      </c>
      <c r="AL285" s="2" cm="1">
        <f t="array" ref="AL285">_xlfn.XLOOKUP(AL$1&amp;$AB285,$M$3:$M$1662&amp;$N$3:$N$1662,$O$3:$O$1662,0,0,1)</f>
        <v>900</v>
      </c>
      <c r="AM285" s="2" cm="1">
        <f t="array" ref="AM285">_xlfn.XLOOKUP(AM$1&amp;$AB285,$M$3:$M$1662&amp;$N$3:$N$1662,$O$3:$O$1662,0,0,1)</f>
        <v>3000</v>
      </c>
    </row>
    <row r="286" spans="13:39" x14ac:dyDescent="0.4">
      <c r="M286" t="s">
        <v>870</v>
      </c>
      <c r="N286" t="s">
        <v>526</v>
      </c>
      <c r="O286">
        <v>3000</v>
      </c>
      <c r="AB286" t="s">
        <v>55</v>
      </c>
      <c r="AC286" s="2">
        <f t="shared" si="30"/>
        <v>2092000</v>
      </c>
      <c r="AD286" s="2">
        <f t="shared" si="32"/>
        <v>2001300</v>
      </c>
      <c r="AE286" s="2">
        <f t="shared" si="32"/>
        <v>1360600</v>
      </c>
      <c r="AF286" s="2">
        <f t="shared" si="32"/>
        <v>1467500</v>
      </c>
      <c r="AG286" s="2">
        <f t="shared" si="32"/>
        <v>1254500</v>
      </c>
      <c r="AH286" s="2">
        <f t="shared" si="32"/>
        <v>4376100</v>
      </c>
      <c r="AI286" s="2" cm="1">
        <f t="array" ref="AI286">_xlfn.XLOOKUP(AI$1&amp;$AB286,$M$3:$M$1662&amp;$N$3:$N$1662,$O$3:$O$1662,0,0,1)</f>
        <v>2400</v>
      </c>
      <c r="AJ286" s="2" cm="1">
        <f t="array" ref="AJ286">_xlfn.XLOOKUP(AJ$1&amp;$AB286,$M$3:$M$1662&amp;$N$3:$N$1662,$O$3:$O$1662,0,0,1)</f>
        <v>800</v>
      </c>
      <c r="AK286" s="2" cm="1">
        <f t="array" ref="AK286">_xlfn.XLOOKUP(AK$1&amp;$AB286,$M$3:$M$1662&amp;$N$3:$N$1662,$O$3:$O$1662,0,0,1)</f>
        <v>9100</v>
      </c>
      <c r="AL286" s="2" cm="1">
        <f t="array" ref="AL286">_xlfn.XLOOKUP(AL$1&amp;$AB286,$M$3:$M$1662&amp;$N$3:$N$1662,$O$3:$O$1662,0,0,1)</f>
        <v>0</v>
      </c>
      <c r="AM286" s="2" cm="1">
        <f t="array" ref="AM286">_xlfn.XLOOKUP(AM$1&amp;$AB286,$M$3:$M$1662&amp;$N$3:$N$1662,$O$3:$O$1662,0,0,1)</f>
        <v>1100</v>
      </c>
    </row>
    <row r="287" spans="13:39" x14ac:dyDescent="0.4">
      <c r="M287" t="s">
        <v>870</v>
      </c>
      <c r="N287" t="s">
        <v>527</v>
      </c>
      <c r="O287">
        <v>1100</v>
      </c>
      <c r="AB287" t="s">
        <v>75</v>
      </c>
      <c r="AC287" s="2">
        <f t="shared" si="30"/>
        <v>2095340</v>
      </c>
      <c r="AD287" s="2">
        <f t="shared" si="32"/>
        <v>2004200</v>
      </c>
      <c r="AE287" s="2">
        <f t="shared" si="32"/>
        <v>1360900</v>
      </c>
      <c r="AF287" s="2">
        <f t="shared" si="32"/>
        <v>1474300</v>
      </c>
      <c r="AG287" s="2">
        <f t="shared" si="32"/>
        <v>1259100</v>
      </c>
      <c r="AH287" s="2">
        <f t="shared" si="32"/>
        <v>4378200</v>
      </c>
      <c r="AI287" s="2" cm="1">
        <f t="array" ref="AI287">_xlfn.XLOOKUP(AI$1&amp;$AB287,$M$3:$M$1662&amp;$N$3:$N$1662,$O$3:$O$1662,0,0,1)</f>
        <v>2900</v>
      </c>
      <c r="AJ287" s="2" cm="1">
        <f t="array" ref="AJ287">_xlfn.XLOOKUP(AJ$1&amp;$AB287,$M$3:$M$1662&amp;$N$3:$N$1662,$O$3:$O$1662,0,0,1)</f>
        <v>300</v>
      </c>
      <c r="AK287" s="2" cm="1">
        <f t="array" ref="AK287">_xlfn.XLOOKUP(AK$1&amp;$AB287,$M$3:$M$1662&amp;$N$3:$N$1662,$O$3:$O$1662,0,0,1)</f>
        <v>6800</v>
      </c>
      <c r="AL287" s="2" cm="1">
        <f t="array" ref="AL287">_xlfn.XLOOKUP(AL$1&amp;$AB287,$M$3:$M$1662&amp;$N$3:$N$1662,$O$3:$O$1662,0,0,1)</f>
        <v>4600</v>
      </c>
      <c r="AM287" s="2" cm="1">
        <f t="array" ref="AM287">_xlfn.XLOOKUP(AM$1&amp;$AB287,$M$3:$M$1662&amp;$N$3:$N$1662,$O$3:$O$1662,0,0,1)</f>
        <v>2100</v>
      </c>
    </row>
    <row r="288" spans="13:39" x14ac:dyDescent="0.4">
      <c r="M288" t="s">
        <v>870</v>
      </c>
      <c r="N288" t="s">
        <v>528</v>
      </c>
      <c r="O288">
        <v>2100</v>
      </c>
      <c r="AB288" t="s">
        <v>280</v>
      </c>
      <c r="AC288" s="2">
        <f t="shared" si="30"/>
        <v>2099980</v>
      </c>
      <c r="AD288" s="2">
        <f t="shared" si="32"/>
        <v>2014300</v>
      </c>
      <c r="AE288" s="2">
        <f t="shared" si="32"/>
        <v>1361400</v>
      </c>
      <c r="AF288" s="2">
        <f t="shared" si="32"/>
        <v>1481900</v>
      </c>
      <c r="AG288" s="2">
        <f t="shared" si="32"/>
        <v>1259900</v>
      </c>
      <c r="AH288" s="2">
        <f t="shared" si="32"/>
        <v>4382400</v>
      </c>
      <c r="AI288" s="2" cm="1">
        <f t="array" ref="AI288">_xlfn.XLOOKUP(AI$1&amp;$AB288,$M$3:$M$1662&amp;$N$3:$N$1662,$O$3:$O$1662,0,0,1)</f>
        <v>10100</v>
      </c>
      <c r="AJ288" s="2" cm="1">
        <f t="array" ref="AJ288">_xlfn.XLOOKUP(AJ$1&amp;$AB288,$M$3:$M$1662&amp;$N$3:$N$1662,$O$3:$O$1662,0,0,1)</f>
        <v>500</v>
      </c>
      <c r="AK288" s="2" cm="1">
        <f t="array" ref="AK288">_xlfn.XLOOKUP(AK$1&amp;$AB288,$M$3:$M$1662&amp;$N$3:$N$1662,$O$3:$O$1662,0,0,1)</f>
        <v>7600</v>
      </c>
      <c r="AL288" s="2" cm="1">
        <f t="array" ref="AL288">_xlfn.XLOOKUP(AL$1&amp;$AB288,$M$3:$M$1662&amp;$N$3:$N$1662,$O$3:$O$1662,0,0,1)</f>
        <v>800</v>
      </c>
      <c r="AM288" s="2" cm="1">
        <f t="array" ref="AM288">_xlfn.XLOOKUP(AM$1&amp;$AB288,$M$3:$M$1662&amp;$N$3:$N$1662,$O$3:$O$1662,0,0,1)</f>
        <v>4200</v>
      </c>
    </row>
    <row r="289" spans="13:39" x14ac:dyDescent="0.4">
      <c r="M289" t="s">
        <v>870</v>
      </c>
      <c r="N289" t="s">
        <v>529</v>
      </c>
      <c r="O289">
        <v>4200</v>
      </c>
      <c r="AB289" t="s">
        <v>59</v>
      </c>
      <c r="AC289" s="2">
        <f t="shared" si="30"/>
        <v>2103260</v>
      </c>
      <c r="AD289" s="2">
        <f t="shared" si="32"/>
        <v>2015700</v>
      </c>
      <c r="AE289" s="2">
        <f t="shared" si="32"/>
        <v>1361900</v>
      </c>
      <c r="AF289" s="2">
        <f t="shared" si="32"/>
        <v>1483200</v>
      </c>
      <c r="AG289" s="2">
        <f t="shared" si="32"/>
        <v>1265900</v>
      </c>
      <c r="AH289" s="2">
        <f t="shared" si="32"/>
        <v>4389600</v>
      </c>
      <c r="AI289" s="2" cm="1">
        <f t="array" ref="AI289">_xlfn.XLOOKUP(AI$1&amp;$AB289,$M$3:$M$1662&amp;$N$3:$N$1662,$O$3:$O$1662,0,0,1)</f>
        <v>1400</v>
      </c>
      <c r="AJ289" s="2" cm="1">
        <f t="array" ref="AJ289">_xlfn.XLOOKUP(AJ$1&amp;$AB289,$M$3:$M$1662&amp;$N$3:$N$1662,$O$3:$O$1662,0,0,1)</f>
        <v>500</v>
      </c>
      <c r="AK289" s="2" cm="1">
        <f t="array" ref="AK289">_xlfn.XLOOKUP(AK$1&amp;$AB289,$M$3:$M$1662&amp;$N$3:$N$1662,$O$3:$O$1662,0,0,1)</f>
        <v>1300</v>
      </c>
      <c r="AL289" s="2" cm="1">
        <f t="array" ref="AL289">_xlfn.XLOOKUP(AL$1&amp;$AB289,$M$3:$M$1662&amp;$N$3:$N$1662,$O$3:$O$1662,0,0,1)</f>
        <v>6000</v>
      </c>
      <c r="AM289" s="2" cm="1">
        <f t="array" ref="AM289">_xlfn.XLOOKUP(AM$1&amp;$AB289,$M$3:$M$1662&amp;$N$3:$N$1662,$O$3:$O$1662,0,0,1)</f>
        <v>7200</v>
      </c>
    </row>
    <row r="290" spans="13:39" x14ac:dyDescent="0.4">
      <c r="M290" t="s">
        <v>870</v>
      </c>
      <c r="N290" t="s">
        <v>530</v>
      </c>
      <c r="O290">
        <v>7200</v>
      </c>
      <c r="AB290" t="s">
        <v>38</v>
      </c>
      <c r="AC290" s="2">
        <f t="shared" si="30"/>
        <v>2118440</v>
      </c>
      <c r="AD290" s="2">
        <f t="shared" si="32"/>
        <v>2068600</v>
      </c>
      <c r="AE290" s="2">
        <f t="shared" si="32"/>
        <v>1362300</v>
      </c>
      <c r="AF290" s="2">
        <f t="shared" si="32"/>
        <v>1490100</v>
      </c>
      <c r="AG290" s="2">
        <f t="shared" si="32"/>
        <v>1280500</v>
      </c>
      <c r="AH290" s="2">
        <f t="shared" si="32"/>
        <v>4390700</v>
      </c>
      <c r="AI290" s="2" cm="1">
        <f t="array" ref="AI290">_xlfn.XLOOKUP(AI$1&amp;$AB290,$M$3:$M$1662&amp;$N$3:$N$1662,$O$3:$O$1662,0,0,1)</f>
        <v>52900</v>
      </c>
      <c r="AJ290" s="2" cm="1">
        <f t="array" ref="AJ290">_xlfn.XLOOKUP(AJ$1&amp;$AB290,$M$3:$M$1662&amp;$N$3:$N$1662,$O$3:$O$1662,0,0,1)</f>
        <v>400</v>
      </c>
      <c r="AK290" s="2" cm="1">
        <f t="array" ref="AK290">_xlfn.XLOOKUP(AK$1&amp;$AB290,$M$3:$M$1662&amp;$N$3:$N$1662,$O$3:$O$1662,0,0,1)</f>
        <v>6900</v>
      </c>
      <c r="AL290" s="2" cm="1">
        <f t="array" ref="AL290">_xlfn.XLOOKUP(AL$1&amp;$AB290,$M$3:$M$1662&amp;$N$3:$N$1662,$O$3:$O$1662,0,0,1)</f>
        <v>14600</v>
      </c>
      <c r="AM290" s="2" cm="1">
        <f t="array" ref="AM290">_xlfn.XLOOKUP(AM$1&amp;$AB290,$M$3:$M$1662&amp;$N$3:$N$1662,$O$3:$O$1662,0,0,1)</f>
        <v>1100</v>
      </c>
    </row>
    <row r="291" spans="13:39" x14ac:dyDescent="0.4">
      <c r="M291" t="s">
        <v>870</v>
      </c>
      <c r="N291" t="s">
        <v>531</v>
      </c>
      <c r="O291">
        <v>1100</v>
      </c>
      <c r="AB291" t="s">
        <v>312</v>
      </c>
      <c r="AC291" s="2">
        <f t="shared" si="30"/>
        <v>2124440</v>
      </c>
      <c r="AD291" s="2">
        <f t="shared" si="32"/>
        <v>2076000</v>
      </c>
      <c r="AE291" s="2">
        <f t="shared" si="32"/>
        <v>1363100</v>
      </c>
      <c r="AF291" s="2">
        <f t="shared" si="32"/>
        <v>1500500</v>
      </c>
      <c r="AG291" s="2">
        <f t="shared" si="32"/>
        <v>1288000</v>
      </c>
      <c r="AH291" s="2">
        <f t="shared" si="32"/>
        <v>4394600</v>
      </c>
      <c r="AI291" s="2" cm="1">
        <f t="array" ref="AI291">_xlfn.XLOOKUP(AI$1&amp;$AB291,$M$3:$M$1662&amp;$N$3:$N$1662,$O$3:$O$1662,0,0,1)</f>
        <v>7400</v>
      </c>
      <c r="AJ291" s="2" cm="1">
        <f t="array" ref="AJ291">_xlfn.XLOOKUP(AJ$1&amp;$AB291,$M$3:$M$1662&amp;$N$3:$N$1662,$O$3:$O$1662,0,0,1)</f>
        <v>800</v>
      </c>
      <c r="AK291" s="2" cm="1">
        <f t="array" ref="AK291">_xlfn.XLOOKUP(AK$1&amp;$AB291,$M$3:$M$1662&amp;$N$3:$N$1662,$O$3:$O$1662,0,0,1)</f>
        <v>10400</v>
      </c>
      <c r="AL291" s="2" cm="1">
        <f t="array" ref="AL291">_xlfn.XLOOKUP(AL$1&amp;$AB291,$M$3:$M$1662&amp;$N$3:$N$1662,$O$3:$O$1662,0,0,1)</f>
        <v>7500</v>
      </c>
      <c r="AM291" s="2" cm="1">
        <f t="array" ref="AM291">_xlfn.XLOOKUP(AM$1&amp;$AB291,$M$3:$M$1662&amp;$N$3:$N$1662,$O$3:$O$1662,0,0,1)</f>
        <v>3900</v>
      </c>
    </row>
    <row r="292" spans="13:39" x14ac:dyDescent="0.4">
      <c r="M292" t="s">
        <v>870</v>
      </c>
      <c r="N292" t="s">
        <v>532</v>
      </c>
      <c r="O292">
        <v>3900</v>
      </c>
      <c r="AB292" t="s">
        <v>281</v>
      </c>
      <c r="AC292" s="2">
        <f t="shared" si="30"/>
        <v>2132580</v>
      </c>
      <c r="AD292" s="2">
        <f t="shared" ref="AD292:AH307" si="33">AD291+AI292</f>
        <v>2080400</v>
      </c>
      <c r="AE292" s="2">
        <f t="shared" si="33"/>
        <v>1369500</v>
      </c>
      <c r="AF292" s="2">
        <f t="shared" si="33"/>
        <v>1509700</v>
      </c>
      <c r="AG292" s="2">
        <f t="shared" si="33"/>
        <v>1305600</v>
      </c>
      <c r="AH292" s="2">
        <f t="shared" si="33"/>
        <v>4397700</v>
      </c>
      <c r="AI292" s="2" cm="1">
        <f t="array" ref="AI292">_xlfn.XLOOKUP(AI$1&amp;$AB292,$M$3:$M$1662&amp;$N$3:$N$1662,$O$3:$O$1662,0,0,1)</f>
        <v>4400</v>
      </c>
      <c r="AJ292" s="2" cm="1">
        <f t="array" ref="AJ292">_xlfn.XLOOKUP(AJ$1&amp;$AB292,$M$3:$M$1662&amp;$N$3:$N$1662,$O$3:$O$1662,0,0,1)</f>
        <v>6400</v>
      </c>
      <c r="AK292" s="2" cm="1">
        <f t="array" ref="AK292">_xlfn.XLOOKUP(AK$1&amp;$AB292,$M$3:$M$1662&amp;$N$3:$N$1662,$O$3:$O$1662,0,0,1)</f>
        <v>9200</v>
      </c>
      <c r="AL292" s="2" cm="1">
        <f t="array" ref="AL292">_xlfn.XLOOKUP(AL$1&amp;$AB292,$M$3:$M$1662&amp;$N$3:$N$1662,$O$3:$O$1662,0,0,1)</f>
        <v>17600</v>
      </c>
      <c r="AM292" s="2" cm="1">
        <f t="array" ref="AM292">_xlfn.XLOOKUP(AM$1&amp;$AB292,$M$3:$M$1662&amp;$N$3:$N$1662,$O$3:$O$1662,0,0,1)</f>
        <v>3100</v>
      </c>
    </row>
    <row r="293" spans="13:39" x14ac:dyDescent="0.4">
      <c r="M293" t="s">
        <v>870</v>
      </c>
      <c r="N293" t="s">
        <v>533</v>
      </c>
      <c r="O293">
        <v>3100</v>
      </c>
      <c r="AB293" t="s">
        <v>265</v>
      </c>
      <c r="AC293" s="2">
        <f t="shared" si="30"/>
        <v>2137760</v>
      </c>
      <c r="AD293" s="2">
        <f t="shared" si="33"/>
        <v>2084400</v>
      </c>
      <c r="AE293" s="2">
        <f t="shared" si="33"/>
        <v>1370100</v>
      </c>
      <c r="AF293" s="2">
        <f t="shared" si="33"/>
        <v>1517100</v>
      </c>
      <c r="AG293" s="2">
        <f t="shared" si="33"/>
        <v>1318300</v>
      </c>
      <c r="AH293" s="2">
        <f t="shared" si="33"/>
        <v>4398900</v>
      </c>
      <c r="AI293" s="2" cm="1">
        <f t="array" ref="AI293">_xlfn.XLOOKUP(AI$1&amp;$AB293,$M$3:$M$1662&amp;$N$3:$N$1662,$O$3:$O$1662,0,0,1)</f>
        <v>4000</v>
      </c>
      <c r="AJ293" s="2" cm="1">
        <f t="array" ref="AJ293">_xlfn.XLOOKUP(AJ$1&amp;$AB293,$M$3:$M$1662&amp;$N$3:$N$1662,$O$3:$O$1662,0,0,1)</f>
        <v>600</v>
      </c>
      <c r="AK293" s="2" cm="1">
        <f t="array" ref="AK293">_xlfn.XLOOKUP(AK$1&amp;$AB293,$M$3:$M$1662&amp;$N$3:$N$1662,$O$3:$O$1662,0,0,1)</f>
        <v>7400</v>
      </c>
      <c r="AL293" s="2" cm="1">
        <f t="array" ref="AL293">_xlfn.XLOOKUP(AL$1&amp;$AB293,$M$3:$M$1662&amp;$N$3:$N$1662,$O$3:$O$1662,0,0,1)</f>
        <v>12700</v>
      </c>
      <c r="AM293" s="2" cm="1">
        <f t="array" ref="AM293">_xlfn.XLOOKUP(AM$1&amp;$AB293,$M$3:$M$1662&amp;$N$3:$N$1662,$O$3:$O$1662,0,0,1)</f>
        <v>1200</v>
      </c>
    </row>
    <row r="294" spans="13:39" x14ac:dyDescent="0.4">
      <c r="M294" t="s">
        <v>870</v>
      </c>
      <c r="N294" t="s">
        <v>534</v>
      </c>
      <c r="O294">
        <v>1200</v>
      </c>
      <c r="AB294" t="s">
        <v>19</v>
      </c>
      <c r="AC294" s="2">
        <f t="shared" si="30"/>
        <v>2144620</v>
      </c>
      <c r="AD294" s="2">
        <f t="shared" si="33"/>
        <v>2090400</v>
      </c>
      <c r="AE294" s="2">
        <f t="shared" si="33"/>
        <v>1371300</v>
      </c>
      <c r="AF294" s="2">
        <f t="shared" si="33"/>
        <v>1529700</v>
      </c>
      <c r="AG294" s="2">
        <f t="shared" si="33"/>
        <v>1327500</v>
      </c>
      <c r="AH294" s="2">
        <f t="shared" si="33"/>
        <v>4404200</v>
      </c>
      <c r="AI294" s="2" cm="1">
        <f t="array" ref="AI294">_xlfn.XLOOKUP(AI$1&amp;$AB294,$M$3:$M$1662&amp;$N$3:$N$1662,$O$3:$O$1662,0,0,1)</f>
        <v>6000</v>
      </c>
      <c r="AJ294" s="2" cm="1">
        <f t="array" ref="AJ294">_xlfn.XLOOKUP(AJ$1&amp;$AB294,$M$3:$M$1662&amp;$N$3:$N$1662,$O$3:$O$1662,0,0,1)</f>
        <v>1200</v>
      </c>
      <c r="AK294" s="2" cm="1">
        <f t="array" ref="AK294">_xlfn.XLOOKUP(AK$1&amp;$AB294,$M$3:$M$1662&amp;$N$3:$N$1662,$O$3:$O$1662,0,0,1)</f>
        <v>12600</v>
      </c>
      <c r="AL294" s="2" cm="1">
        <f t="array" ref="AL294">_xlfn.XLOOKUP(AL$1&amp;$AB294,$M$3:$M$1662&amp;$N$3:$N$1662,$O$3:$O$1662,0,0,1)</f>
        <v>9200</v>
      </c>
      <c r="AM294" s="2" cm="1">
        <f t="array" ref="AM294">_xlfn.XLOOKUP(AM$1&amp;$AB294,$M$3:$M$1662&amp;$N$3:$N$1662,$O$3:$O$1662,0,0,1)</f>
        <v>5300</v>
      </c>
    </row>
    <row r="295" spans="13:39" x14ac:dyDescent="0.4">
      <c r="M295" t="s">
        <v>870</v>
      </c>
      <c r="N295" t="s">
        <v>535</v>
      </c>
      <c r="O295">
        <v>5300</v>
      </c>
      <c r="AB295" t="s">
        <v>107</v>
      </c>
      <c r="AC295" s="2">
        <f t="shared" si="30"/>
        <v>2150800</v>
      </c>
      <c r="AD295" s="2">
        <f t="shared" si="33"/>
        <v>2112100</v>
      </c>
      <c r="AE295" s="2">
        <f t="shared" si="33"/>
        <v>1371500</v>
      </c>
      <c r="AF295" s="2">
        <f t="shared" si="33"/>
        <v>1530600</v>
      </c>
      <c r="AG295" s="2">
        <f t="shared" si="33"/>
        <v>1332800</v>
      </c>
      <c r="AH295" s="2">
        <f t="shared" si="33"/>
        <v>4407000</v>
      </c>
      <c r="AI295" s="2" cm="1">
        <f t="array" ref="AI295">_xlfn.XLOOKUP(AI$1&amp;$AB295,$M$3:$M$1662&amp;$N$3:$N$1662,$O$3:$O$1662,0,0,1)</f>
        <v>21700</v>
      </c>
      <c r="AJ295" s="2" cm="1">
        <f t="array" ref="AJ295">_xlfn.XLOOKUP(AJ$1&amp;$AB295,$M$3:$M$1662&amp;$N$3:$N$1662,$O$3:$O$1662,0,0,1)</f>
        <v>200</v>
      </c>
      <c r="AK295" s="2" cm="1">
        <f t="array" ref="AK295">_xlfn.XLOOKUP(AK$1&amp;$AB295,$M$3:$M$1662&amp;$N$3:$N$1662,$O$3:$O$1662,0,0,1)</f>
        <v>900</v>
      </c>
      <c r="AL295" s="2" cm="1">
        <f t="array" ref="AL295">_xlfn.XLOOKUP(AL$1&amp;$AB295,$M$3:$M$1662&amp;$N$3:$N$1662,$O$3:$O$1662,0,0,1)</f>
        <v>5300</v>
      </c>
      <c r="AM295" s="2" cm="1">
        <f t="array" ref="AM295">_xlfn.XLOOKUP(AM$1&amp;$AB295,$M$3:$M$1662&amp;$N$3:$N$1662,$O$3:$O$1662,0,0,1)</f>
        <v>2800</v>
      </c>
    </row>
    <row r="296" spans="13:39" x14ac:dyDescent="0.4">
      <c r="M296" t="s">
        <v>870</v>
      </c>
      <c r="N296" t="s">
        <v>536</v>
      </c>
      <c r="O296">
        <v>2800</v>
      </c>
      <c r="AB296" t="s">
        <v>133</v>
      </c>
      <c r="AC296" s="2">
        <f t="shared" si="30"/>
        <v>2155220</v>
      </c>
      <c r="AD296" s="2">
        <f t="shared" si="33"/>
        <v>2128400</v>
      </c>
      <c r="AE296" s="2">
        <f t="shared" si="33"/>
        <v>1372400</v>
      </c>
      <c r="AF296" s="2">
        <f t="shared" si="33"/>
        <v>1531600</v>
      </c>
      <c r="AG296" s="2">
        <f t="shared" si="33"/>
        <v>1334100</v>
      </c>
      <c r="AH296" s="2">
        <f t="shared" si="33"/>
        <v>4409600</v>
      </c>
      <c r="AI296" s="2" cm="1">
        <f t="array" ref="AI296">_xlfn.XLOOKUP(AI$1&amp;$AB296,$M$3:$M$1662&amp;$N$3:$N$1662,$O$3:$O$1662,0,0,1)</f>
        <v>16300</v>
      </c>
      <c r="AJ296" s="2" cm="1">
        <f t="array" ref="AJ296">_xlfn.XLOOKUP(AJ$1&amp;$AB296,$M$3:$M$1662&amp;$N$3:$N$1662,$O$3:$O$1662,0,0,1)</f>
        <v>900</v>
      </c>
      <c r="AK296" s="2" cm="1">
        <f t="array" ref="AK296">_xlfn.XLOOKUP(AK$1&amp;$AB296,$M$3:$M$1662&amp;$N$3:$N$1662,$O$3:$O$1662,0,0,1)</f>
        <v>1000</v>
      </c>
      <c r="AL296" s="2" cm="1">
        <f t="array" ref="AL296">_xlfn.XLOOKUP(AL$1&amp;$AB296,$M$3:$M$1662&amp;$N$3:$N$1662,$O$3:$O$1662,0,0,1)</f>
        <v>1300</v>
      </c>
      <c r="AM296" s="2" cm="1">
        <f t="array" ref="AM296">_xlfn.XLOOKUP(AM$1&amp;$AB296,$M$3:$M$1662&amp;$N$3:$N$1662,$O$3:$O$1662,0,0,1)</f>
        <v>2600</v>
      </c>
    </row>
    <row r="297" spans="13:39" x14ac:dyDescent="0.4">
      <c r="M297" t="s">
        <v>870</v>
      </c>
      <c r="N297" t="s">
        <v>537</v>
      </c>
      <c r="O297">
        <v>2600</v>
      </c>
      <c r="AB297" t="s">
        <v>76</v>
      </c>
      <c r="AC297" s="2">
        <f t="shared" si="30"/>
        <v>2158860</v>
      </c>
      <c r="AD297" s="2">
        <f t="shared" si="33"/>
        <v>2131400</v>
      </c>
      <c r="AE297" s="2">
        <f t="shared" si="33"/>
        <v>1372500</v>
      </c>
      <c r="AF297" s="2">
        <f t="shared" si="33"/>
        <v>1539700</v>
      </c>
      <c r="AG297" s="2">
        <f t="shared" si="33"/>
        <v>1334600</v>
      </c>
      <c r="AH297" s="2">
        <f t="shared" si="33"/>
        <v>4416100</v>
      </c>
      <c r="AI297" s="2" cm="1">
        <f t="array" ref="AI297">_xlfn.XLOOKUP(AI$1&amp;$AB297,$M$3:$M$1662&amp;$N$3:$N$1662,$O$3:$O$1662,0,0,1)</f>
        <v>3000</v>
      </c>
      <c r="AJ297" s="2" cm="1">
        <f t="array" ref="AJ297">_xlfn.XLOOKUP(AJ$1&amp;$AB297,$M$3:$M$1662&amp;$N$3:$N$1662,$O$3:$O$1662,0,0,1)</f>
        <v>100</v>
      </c>
      <c r="AK297" s="2" cm="1">
        <f t="array" ref="AK297">_xlfn.XLOOKUP(AK$1&amp;$AB297,$M$3:$M$1662&amp;$N$3:$N$1662,$O$3:$O$1662,0,0,1)</f>
        <v>8100</v>
      </c>
      <c r="AL297" s="2" cm="1">
        <f t="array" ref="AL297">_xlfn.XLOOKUP(AL$1&amp;$AB297,$M$3:$M$1662&amp;$N$3:$N$1662,$O$3:$O$1662,0,0,1)</f>
        <v>500</v>
      </c>
      <c r="AM297" s="2" cm="1">
        <f t="array" ref="AM297">_xlfn.XLOOKUP(AM$1&amp;$AB297,$M$3:$M$1662&amp;$N$3:$N$1662,$O$3:$O$1662,0,0,1)</f>
        <v>6500</v>
      </c>
    </row>
    <row r="298" spans="13:39" x14ac:dyDescent="0.4">
      <c r="M298" t="s">
        <v>870</v>
      </c>
      <c r="N298" t="s">
        <v>538</v>
      </c>
      <c r="O298">
        <v>6500</v>
      </c>
      <c r="AB298" t="s">
        <v>13</v>
      </c>
      <c r="AC298" s="2">
        <f t="shared" si="30"/>
        <v>2161740</v>
      </c>
      <c r="AD298" s="2">
        <f t="shared" si="33"/>
        <v>2133600</v>
      </c>
      <c r="AE298" s="2">
        <f t="shared" si="33"/>
        <v>1373400</v>
      </c>
      <c r="AF298" s="2">
        <f t="shared" si="33"/>
        <v>1540600</v>
      </c>
      <c r="AG298" s="2">
        <f t="shared" si="33"/>
        <v>1338600</v>
      </c>
      <c r="AH298" s="2">
        <f t="shared" si="33"/>
        <v>4422500</v>
      </c>
      <c r="AI298" s="2" cm="1">
        <f t="array" ref="AI298">_xlfn.XLOOKUP(AI$1&amp;$AB298,$M$3:$M$1662&amp;$N$3:$N$1662,$O$3:$O$1662,0,0,1)</f>
        <v>2200</v>
      </c>
      <c r="AJ298" s="2" cm="1">
        <f t="array" ref="AJ298">_xlfn.XLOOKUP(AJ$1&amp;$AB298,$M$3:$M$1662&amp;$N$3:$N$1662,$O$3:$O$1662,0,0,1)</f>
        <v>900</v>
      </c>
      <c r="AK298" s="2" cm="1">
        <f t="array" ref="AK298">_xlfn.XLOOKUP(AK$1&amp;$AB298,$M$3:$M$1662&amp;$N$3:$N$1662,$O$3:$O$1662,0,0,1)</f>
        <v>900</v>
      </c>
      <c r="AL298" s="2" cm="1">
        <f t="array" ref="AL298">_xlfn.XLOOKUP(AL$1&amp;$AB298,$M$3:$M$1662&amp;$N$3:$N$1662,$O$3:$O$1662,0,0,1)</f>
        <v>4000</v>
      </c>
      <c r="AM298" s="2" cm="1">
        <f t="array" ref="AM298">_xlfn.XLOOKUP(AM$1&amp;$AB298,$M$3:$M$1662&amp;$N$3:$N$1662,$O$3:$O$1662,0,0,1)</f>
        <v>6400</v>
      </c>
    </row>
    <row r="299" spans="13:39" x14ac:dyDescent="0.4">
      <c r="M299" t="s">
        <v>870</v>
      </c>
      <c r="N299" t="s">
        <v>539</v>
      </c>
      <c r="O299">
        <v>6400</v>
      </c>
      <c r="AB299" t="s">
        <v>218</v>
      </c>
      <c r="AC299" s="2">
        <f t="shared" si="30"/>
        <v>2165220</v>
      </c>
      <c r="AD299" s="2">
        <f t="shared" si="33"/>
        <v>2143500</v>
      </c>
      <c r="AE299" s="2">
        <f t="shared" si="33"/>
        <v>1374000</v>
      </c>
      <c r="AF299" s="2">
        <f t="shared" si="33"/>
        <v>1541300</v>
      </c>
      <c r="AG299" s="2">
        <f t="shared" si="33"/>
        <v>1342100</v>
      </c>
      <c r="AH299" s="2">
        <f t="shared" si="33"/>
        <v>4425200</v>
      </c>
      <c r="AI299" s="2" cm="1">
        <f t="array" ref="AI299">_xlfn.XLOOKUP(AI$1&amp;$AB299,$M$3:$M$1662&amp;$N$3:$N$1662,$O$3:$O$1662,0,0,1)</f>
        <v>9900</v>
      </c>
      <c r="AJ299" s="2" cm="1">
        <f t="array" ref="AJ299">_xlfn.XLOOKUP(AJ$1&amp;$AB299,$M$3:$M$1662&amp;$N$3:$N$1662,$O$3:$O$1662,0,0,1)</f>
        <v>600</v>
      </c>
      <c r="AK299" s="2" cm="1">
        <f t="array" ref="AK299">_xlfn.XLOOKUP(AK$1&amp;$AB299,$M$3:$M$1662&amp;$N$3:$N$1662,$O$3:$O$1662,0,0,1)</f>
        <v>700</v>
      </c>
      <c r="AL299" s="2" cm="1">
        <f t="array" ref="AL299">_xlfn.XLOOKUP(AL$1&amp;$AB299,$M$3:$M$1662&amp;$N$3:$N$1662,$O$3:$O$1662,0,0,1)</f>
        <v>3500</v>
      </c>
      <c r="AM299" s="2" cm="1">
        <f t="array" ref="AM299">_xlfn.XLOOKUP(AM$1&amp;$AB299,$M$3:$M$1662&amp;$N$3:$N$1662,$O$3:$O$1662,0,0,1)</f>
        <v>2700</v>
      </c>
    </row>
    <row r="300" spans="13:39" x14ac:dyDescent="0.4">
      <c r="M300" t="s">
        <v>870</v>
      </c>
      <c r="N300" t="s">
        <v>540</v>
      </c>
      <c r="O300">
        <v>2700</v>
      </c>
      <c r="AB300" t="s">
        <v>230</v>
      </c>
      <c r="AC300" s="2">
        <f t="shared" si="30"/>
        <v>2169340</v>
      </c>
      <c r="AD300" s="2">
        <f t="shared" si="33"/>
        <v>2147100</v>
      </c>
      <c r="AE300" s="2">
        <f t="shared" si="33"/>
        <v>1374600</v>
      </c>
      <c r="AF300" s="2">
        <f t="shared" si="33"/>
        <v>1546600</v>
      </c>
      <c r="AG300" s="2">
        <f t="shared" si="33"/>
        <v>1345000</v>
      </c>
      <c r="AH300" s="2">
        <f t="shared" si="33"/>
        <v>4433400</v>
      </c>
      <c r="AI300" s="2" cm="1">
        <f t="array" ref="AI300">_xlfn.XLOOKUP(AI$1&amp;$AB300,$M$3:$M$1662&amp;$N$3:$N$1662,$O$3:$O$1662,0,0,1)</f>
        <v>3600</v>
      </c>
      <c r="AJ300" s="2" cm="1">
        <f t="array" ref="AJ300">_xlfn.XLOOKUP(AJ$1&amp;$AB300,$M$3:$M$1662&amp;$N$3:$N$1662,$O$3:$O$1662,0,0,1)</f>
        <v>600</v>
      </c>
      <c r="AK300" s="2" cm="1">
        <f t="array" ref="AK300">_xlfn.XLOOKUP(AK$1&amp;$AB300,$M$3:$M$1662&amp;$N$3:$N$1662,$O$3:$O$1662,0,0,1)</f>
        <v>5300</v>
      </c>
      <c r="AL300" s="2" cm="1">
        <f t="array" ref="AL300">_xlfn.XLOOKUP(AL$1&amp;$AB300,$M$3:$M$1662&amp;$N$3:$N$1662,$O$3:$O$1662,0,0,1)</f>
        <v>2900</v>
      </c>
      <c r="AM300" s="2" cm="1">
        <f t="array" ref="AM300">_xlfn.XLOOKUP(AM$1&amp;$AB300,$M$3:$M$1662&amp;$N$3:$N$1662,$O$3:$O$1662,0,0,1)</f>
        <v>8200</v>
      </c>
    </row>
    <row r="301" spans="13:39" x14ac:dyDescent="0.4">
      <c r="M301" t="s">
        <v>870</v>
      </c>
      <c r="N301" t="s">
        <v>541</v>
      </c>
      <c r="O301">
        <v>8200</v>
      </c>
      <c r="AB301" t="s">
        <v>238</v>
      </c>
      <c r="AC301" s="2">
        <f t="shared" si="30"/>
        <v>2181600</v>
      </c>
      <c r="AD301" s="2">
        <f t="shared" si="33"/>
        <v>2150300</v>
      </c>
      <c r="AE301" s="2">
        <f t="shared" si="33"/>
        <v>1396100</v>
      </c>
      <c r="AF301" s="2">
        <f t="shared" si="33"/>
        <v>1568400</v>
      </c>
      <c r="AG301" s="2">
        <f t="shared" si="33"/>
        <v>1348400</v>
      </c>
      <c r="AH301" s="2">
        <f t="shared" si="33"/>
        <v>4444800</v>
      </c>
      <c r="AI301" s="2" cm="1">
        <f t="array" ref="AI301">_xlfn.XLOOKUP(AI$1&amp;$AB301,$M$3:$M$1662&amp;$N$3:$N$1662,$O$3:$O$1662,0,0,1)</f>
        <v>3200</v>
      </c>
      <c r="AJ301" s="2" cm="1">
        <f t="array" ref="AJ301">_xlfn.XLOOKUP(AJ$1&amp;$AB301,$M$3:$M$1662&amp;$N$3:$N$1662,$O$3:$O$1662,0,0,1)</f>
        <v>21500</v>
      </c>
      <c r="AK301" s="2" cm="1">
        <f t="array" ref="AK301">_xlfn.XLOOKUP(AK$1&amp;$AB301,$M$3:$M$1662&amp;$N$3:$N$1662,$O$3:$O$1662,0,0,1)</f>
        <v>21800</v>
      </c>
      <c r="AL301" s="2" cm="1">
        <f t="array" ref="AL301">_xlfn.XLOOKUP(AL$1&amp;$AB301,$M$3:$M$1662&amp;$N$3:$N$1662,$O$3:$O$1662,0,0,1)</f>
        <v>3400</v>
      </c>
      <c r="AM301" s="2" cm="1">
        <f t="array" ref="AM301">_xlfn.XLOOKUP(AM$1&amp;$AB301,$M$3:$M$1662&amp;$N$3:$N$1662,$O$3:$O$1662,0,0,1)</f>
        <v>11400</v>
      </c>
    </row>
    <row r="302" spans="13:39" x14ac:dyDescent="0.4">
      <c r="M302" t="s">
        <v>870</v>
      </c>
      <c r="N302" t="s">
        <v>542</v>
      </c>
      <c r="O302">
        <v>11400</v>
      </c>
      <c r="AB302" t="s">
        <v>17</v>
      </c>
      <c r="AC302" s="2">
        <f t="shared" si="30"/>
        <v>2192140</v>
      </c>
      <c r="AD302" s="2">
        <f t="shared" si="33"/>
        <v>2157600</v>
      </c>
      <c r="AE302" s="2">
        <f t="shared" si="33"/>
        <v>1403400</v>
      </c>
      <c r="AF302" s="2">
        <f t="shared" si="33"/>
        <v>1584100</v>
      </c>
      <c r="AG302" s="2">
        <f t="shared" si="33"/>
        <v>1368600</v>
      </c>
      <c r="AH302" s="2">
        <f t="shared" si="33"/>
        <v>4447000</v>
      </c>
      <c r="AI302" s="2" cm="1">
        <f t="array" ref="AI302">_xlfn.XLOOKUP(AI$1&amp;$AB302,$M$3:$M$1662&amp;$N$3:$N$1662,$O$3:$O$1662,0,0,1)</f>
        <v>7300</v>
      </c>
      <c r="AJ302" s="2" cm="1">
        <f t="array" ref="AJ302">_xlfn.XLOOKUP(AJ$1&amp;$AB302,$M$3:$M$1662&amp;$N$3:$N$1662,$O$3:$O$1662,0,0,1)</f>
        <v>7300</v>
      </c>
      <c r="AK302" s="2" cm="1">
        <f t="array" ref="AK302">_xlfn.XLOOKUP(AK$1&amp;$AB302,$M$3:$M$1662&amp;$N$3:$N$1662,$O$3:$O$1662,0,0,1)</f>
        <v>15700</v>
      </c>
      <c r="AL302" s="2" cm="1">
        <f t="array" ref="AL302">_xlfn.XLOOKUP(AL$1&amp;$AB302,$M$3:$M$1662&amp;$N$3:$N$1662,$O$3:$O$1662,0,0,1)</f>
        <v>20200</v>
      </c>
      <c r="AM302" s="2" cm="1">
        <f t="array" ref="AM302">_xlfn.XLOOKUP(AM$1&amp;$AB302,$M$3:$M$1662&amp;$N$3:$N$1662,$O$3:$O$1662,0,0,1)</f>
        <v>2200</v>
      </c>
    </row>
    <row r="303" spans="13:39" x14ac:dyDescent="0.4">
      <c r="M303" t="s">
        <v>870</v>
      </c>
      <c r="N303" t="s">
        <v>543</v>
      </c>
      <c r="O303">
        <v>2200</v>
      </c>
      <c r="AB303" t="s">
        <v>6</v>
      </c>
      <c r="AC303" s="2">
        <f t="shared" si="30"/>
        <v>2208460</v>
      </c>
      <c r="AD303" s="2">
        <f t="shared" si="33"/>
        <v>2162400</v>
      </c>
      <c r="AE303" s="2">
        <f t="shared" si="33"/>
        <v>1403700</v>
      </c>
      <c r="AF303" s="2">
        <f t="shared" si="33"/>
        <v>1603000</v>
      </c>
      <c r="AG303" s="2">
        <f t="shared" si="33"/>
        <v>1411400</v>
      </c>
      <c r="AH303" s="2">
        <f t="shared" si="33"/>
        <v>4461800</v>
      </c>
      <c r="AI303" s="2" cm="1">
        <f t="array" ref="AI303">_xlfn.XLOOKUP(AI$1&amp;$AB303,$M$3:$M$1662&amp;$N$3:$N$1662,$O$3:$O$1662,0,0,1)</f>
        <v>4800</v>
      </c>
      <c r="AJ303" s="2" cm="1">
        <f t="array" ref="AJ303">_xlfn.XLOOKUP(AJ$1&amp;$AB303,$M$3:$M$1662&amp;$N$3:$N$1662,$O$3:$O$1662,0,0,1)</f>
        <v>300</v>
      </c>
      <c r="AK303" s="2" cm="1">
        <f t="array" ref="AK303">_xlfn.XLOOKUP(AK$1&amp;$AB303,$M$3:$M$1662&amp;$N$3:$N$1662,$O$3:$O$1662,0,0,1)</f>
        <v>18900</v>
      </c>
      <c r="AL303" s="2" cm="1">
        <f t="array" ref="AL303">_xlfn.XLOOKUP(AL$1&amp;$AB303,$M$3:$M$1662&amp;$N$3:$N$1662,$O$3:$O$1662,0,0,1)</f>
        <v>42800</v>
      </c>
      <c r="AM303" s="2" cm="1">
        <f t="array" ref="AM303">_xlfn.XLOOKUP(AM$1&amp;$AB303,$M$3:$M$1662&amp;$N$3:$N$1662,$O$3:$O$1662,0,0,1)</f>
        <v>14800</v>
      </c>
    </row>
    <row r="304" spans="13:39" x14ac:dyDescent="0.4">
      <c r="M304" t="s">
        <v>870</v>
      </c>
      <c r="N304" t="s">
        <v>544</v>
      </c>
      <c r="O304">
        <v>14800</v>
      </c>
      <c r="AB304" t="s">
        <v>394</v>
      </c>
      <c r="AC304" s="2">
        <f t="shared" si="30"/>
        <v>2217360</v>
      </c>
      <c r="AD304" s="2">
        <f t="shared" si="33"/>
        <v>2168300</v>
      </c>
      <c r="AE304" s="2">
        <f t="shared" si="33"/>
        <v>1403800</v>
      </c>
      <c r="AF304" s="2">
        <f t="shared" si="33"/>
        <v>1606100</v>
      </c>
      <c r="AG304" s="2">
        <f t="shared" si="33"/>
        <v>1432300</v>
      </c>
      <c r="AH304" s="2">
        <f t="shared" si="33"/>
        <v>4476300</v>
      </c>
      <c r="AI304" s="2" cm="1">
        <f t="array" ref="AI304">_xlfn.XLOOKUP(AI$1&amp;$AB304,$M$3:$M$1662&amp;$N$3:$N$1662,$O$3:$O$1662,0,0,1)</f>
        <v>5900</v>
      </c>
      <c r="AJ304" s="2" cm="1">
        <f t="array" ref="AJ304">_xlfn.XLOOKUP(AJ$1&amp;$AB304,$M$3:$M$1662&amp;$N$3:$N$1662,$O$3:$O$1662,0,0,1)</f>
        <v>100</v>
      </c>
      <c r="AK304" s="2" cm="1">
        <f t="array" ref="AK304">_xlfn.XLOOKUP(AK$1&amp;$AB304,$M$3:$M$1662&amp;$N$3:$N$1662,$O$3:$O$1662,0,0,1)</f>
        <v>3100</v>
      </c>
      <c r="AL304" s="2" cm="1">
        <f t="array" ref="AL304">_xlfn.XLOOKUP(AL$1&amp;$AB304,$M$3:$M$1662&amp;$N$3:$N$1662,$O$3:$O$1662,0,0,1)</f>
        <v>20900</v>
      </c>
      <c r="AM304" s="2" cm="1">
        <f t="array" ref="AM304">_xlfn.XLOOKUP(AM$1&amp;$AB304,$M$3:$M$1662&amp;$N$3:$N$1662,$O$3:$O$1662,0,0,1)</f>
        <v>14500</v>
      </c>
    </row>
    <row r="305" spans="13:39" x14ac:dyDescent="0.4">
      <c r="M305" t="s">
        <v>870</v>
      </c>
      <c r="N305" t="s">
        <v>727</v>
      </c>
      <c r="O305">
        <v>14500</v>
      </c>
      <c r="AB305" t="s">
        <v>395</v>
      </c>
      <c r="AC305" s="2">
        <f t="shared" si="30"/>
        <v>2227040</v>
      </c>
      <c r="AD305" s="2">
        <f t="shared" si="33"/>
        <v>2179500</v>
      </c>
      <c r="AE305" s="2">
        <f t="shared" si="33"/>
        <v>1406400</v>
      </c>
      <c r="AF305" s="2">
        <f t="shared" si="33"/>
        <v>1619900</v>
      </c>
      <c r="AG305" s="2">
        <f t="shared" si="33"/>
        <v>1448500</v>
      </c>
      <c r="AH305" s="2">
        <f t="shared" si="33"/>
        <v>4480900</v>
      </c>
      <c r="AI305" s="2" cm="1">
        <f t="array" ref="AI305">_xlfn.XLOOKUP(AI$1&amp;$AB305,$M$3:$M$1662&amp;$N$3:$N$1662,$O$3:$O$1662,0,0,1)</f>
        <v>11200</v>
      </c>
      <c r="AJ305" s="2" cm="1">
        <f t="array" ref="AJ305">_xlfn.XLOOKUP(AJ$1&amp;$AB305,$M$3:$M$1662&amp;$N$3:$N$1662,$O$3:$O$1662,0,0,1)</f>
        <v>2600</v>
      </c>
      <c r="AK305" s="2" cm="1">
        <f t="array" ref="AK305">_xlfn.XLOOKUP(AK$1&amp;$AB305,$M$3:$M$1662&amp;$N$3:$N$1662,$O$3:$O$1662,0,0,1)</f>
        <v>13800</v>
      </c>
      <c r="AL305" s="2" cm="1">
        <f t="array" ref="AL305">_xlfn.XLOOKUP(AL$1&amp;$AB305,$M$3:$M$1662&amp;$N$3:$N$1662,$O$3:$O$1662,0,0,1)</f>
        <v>16200</v>
      </c>
      <c r="AM305" s="2" cm="1">
        <f t="array" ref="AM305">_xlfn.XLOOKUP(AM$1&amp;$AB305,$M$3:$M$1662&amp;$N$3:$N$1662,$O$3:$O$1662,0,0,1)</f>
        <v>4600</v>
      </c>
    </row>
    <row r="306" spans="13:39" x14ac:dyDescent="0.4">
      <c r="M306" t="s">
        <v>870</v>
      </c>
      <c r="N306" t="s">
        <v>728</v>
      </c>
      <c r="O306">
        <v>4600</v>
      </c>
      <c r="AB306" t="s">
        <v>396</v>
      </c>
      <c r="AC306" s="2">
        <f t="shared" si="30"/>
        <v>2233100</v>
      </c>
      <c r="AD306" s="2">
        <f t="shared" si="33"/>
        <v>2186000</v>
      </c>
      <c r="AE306" s="2">
        <f t="shared" si="33"/>
        <v>1406700</v>
      </c>
      <c r="AF306" s="2">
        <f t="shared" si="33"/>
        <v>1636600</v>
      </c>
      <c r="AG306" s="2">
        <f t="shared" si="33"/>
        <v>1449300</v>
      </c>
      <c r="AH306" s="2">
        <f t="shared" si="33"/>
        <v>4486900</v>
      </c>
      <c r="AI306" s="2" cm="1">
        <f t="array" ref="AI306">_xlfn.XLOOKUP(AI$1&amp;$AB306,$M$3:$M$1662&amp;$N$3:$N$1662,$O$3:$O$1662,0,0,1)</f>
        <v>6500</v>
      </c>
      <c r="AJ306" s="2" cm="1">
        <f t="array" ref="AJ306">_xlfn.XLOOKUP(AJ$1&amp;$AB306,$M$3:$M$1662&amp;$N$3:$N$1662,$O$3:$O$1662,0,0,1)</f>
        <v>300</v>
      </c>
      <c r="AK306" s="2" cm="1">
        <f t="array" ref="AK306">_xlfn.XLOOKUP(AK$1&amp;$AB306,$M$3:$M$1662&amp;$N$3:$N$1662,$O$3:$O$1662,0,0,1)</f>
        <v>16700</v>
      </c>
      <c r="AL306" s="2" cm="1">
        <f t="array" ref="AL306">_xlfn.XLOOKUP(AL$1&amp;$AB306,$M$3:$M$1662&amp;$N$3:$N$1662,$O$3:$O$1662,0,0,1)</f>
        <v>800</v>
      </c>
      <c r="AM306" s="2" cm="1">
        <f t="array" ref="AM306">_xlfn.XLOOKUP(AM$1&amp;$AB306,$M$3:$M$1662&amp;$N$3:$N$1662,$O$3:$O$1662,0,0,1)</f>
        <v>6000</v>
      </c>
    </row>
    <row r="307" spans="13:39" x14ac:dyDescent="0.4">
      <c r="M307" t="s">
        <v>870</v>
      </c>
      <c r="N307" t="s">
        <v>729</v>
      </c>
      <c r="O307">
        <v>6000</v>
      </c>
      <c r="AB307" t="s">
        <v>397</v>
      </c>
      <c r="AC307" s="2">
        <f t="shared" si="30"/>
        <v>2235960</v>
      </c>
      <c r="AD307" s="2">
        <f t="shared" si="33"/>
        <v>2192700</v>
      </c>
      <c r="AE307" s="2">
        <f t="shared" si="33"/>
        <v>1407000</v>
      </c>
      <c r="AF307" s="2">
        <f t="shared" si="33"/>
        <v>1641500</v>
      </c>
      <c r="AG307" s="2">
        <f t="shared" si="33"/>
        <v>1450100</v>
      </c>
      <c r="AH307" s="2">
        <f t="shared" si="33"/>
        <v>4488500</v>
      </c>
      <c r="AI307" s="2" cm="1">
        <f t="array" ref="AI307">_xlfn.XLOOKUP(AI$1&amp;$AB307,$M$3:$M$1662&amp;$N$3:$N$1662,$O$3:$O$1662,0,0,1)</f>
        <v>6700</v>
      </c>
      <c r="AJ307" s="2" cm="1">
        <f t="array" ref="AJ307">_xlfn.XLOOKUP(AJ$1&amp;$AB307,$M$3:$M$1662&amp;$N$3:$N$1662,$O$3:$O$1662,0,0,1)</f>
        <v>300</v>
      </c>
      <c r="AK307" s="2" cm="1">
        <f t="array" ref="AK307">_xlfn.XLOOKUP(AK$1&amp;$AB307,$M$3:$M$1662&amp;$N$3:$N$1662,$O$3:$O$1662,0,0,1)</f>
        <v>4900</v>
      </c>
      <c r="AL307" s="2" cm="1">
        <f t="array" ref="AL307">_xlfn.XLOOKUP(AL$1&amp;$AB307,$M$3:$M$1662&amp;$N$3:$N$1662,$O$3:$O$1662,0,0,1)</f>
        <v>800</v>
      </c>
      <c r="AM307" s="2" cm="1">
        <f t="array" ref="AM307">_xlfn.XLOOKUP(AM$1&amp;$AB307,$M$3:$M$1662&amp;$N$3:$N$1662,$O$3:$O$1662,0,0,1)</f>
        <v>1600</v>
      </c>
    </row>
    <row r="308" spans="13:39" x14ac:dyDescent="0.4">
      <c r="M308" t="s">
        <v>870</v>
      </c>
      <c r="N308" t="s">
        <v>730</v>
      </c>
      <c r="O308">
        <v>1600</v>
      </c>
      <c r="AB308" t="s">
        <v>398</v>
      </c>
      <c r="AC308" s="2">
        <f t="shared" si="30"/>
        <v>2242340</v>
      </c>
      <c r="AD308" s="2">
        <f t="shared" ref="AD308:AH323" si="34">AD307+AI308</f>
        <v>2197300</v>
      </c>
      <c r="AE308" s="2">
        <f t="shared" si="34"/>
        <v>1408000</v>
      </c>
      <c r="AF308" s="2">
        <f t="shared" si="34"/>
        <v>1651400</v>
      </c>
      <c r="AG308" s="2">
        <f t="shared" si="34"/>
        <v>1452300</v>
      </c>
      <c r="AH308" s="2">
        <f t="shared" si="34"/>
        <v>4502700</v>
      </c>
      <c r="AI308" s="2" cm="1">
        <f t="array" ref="AI308">_xlfn.XLOOKUP(AI$1&amp;$AB308,$M$3:$M$1662&amp;$N$3:$N$1662,$O$3:$O$1662,0,0,1)</f>
        <v>4600</v>
      </c>
      <c r="AJ308" s="2" cm="1">
        <f t="array" ref="AJ308">_xlfn.XLOOKUP(AJ$1&amp;$AB308,$M$3:$M$1662&amp;$N$3:$N$1662,$O$3:$O$1662,0,0,1)</f>
        <v>1000</v>
      </c>
      <c r="AK308" s="2" cm="1">
        <f t="array" ref="AK308">_xlfn.XLOOKUP(AK$1&amp;$AB308,$M$3:$M$1662&amp;$N$3:$N$1662,$O$3:$O$1662,0,0,1)</f>
        <v>9900</v>
      </c>
      <c r="AL308" s="2" cm="1">
        <f t="array" ref="AL308">_xlfn.XLOOKUP(AL$1&amp;$AB308,$M$3:$M$1662&amp;$N$3:$N$1662,$O$3:$O$1662,0,0,1)</f>
        <v>2200</v>
      </c>
      <c r="AM308" s="2" cm="1">
        <f t="array" ref="AM308">_xlfn.XLOOKUP(AM$1&amp;$AB308,$M$3:$M$1662&amp;$N$3:$N$1662,$O$3:$O$1662,0,0,1)</f>
        <v>14200</v>
      </c>
    </row>
    <row r="309" spans="13:39" x14ac:dyDescent="0.4">
      <c r="M309" t="s">
        <v>870</v>
      </c>
      <c r="N309" t="s">
        <v>731</v>
      </c>
      <c r="O309">
        <v>14200</v>
      </c>
      <c r="AB309" t="s">
        <v>399</v>
      </c>
      <c r="AC309" s="2">
        <f t="shared" si="30"/>
        <v>2262060</v>
      </c>
      <c r="AD309" s="2">
        <f t="shared" si="34"/>
        <v>2204000</v>
      </c>
      <c r="AE309" s="2">
        <f t="shared" si="34"/>
        <v>1478700</v>
      </c>
      <c r="AF309" s="2">
        <f t="shared" si="34"/>
        <v>1655200</v>
      </c>
      <c r="AG309" s="2">
        <f t="shared" si="34"/>
        <v>1453400</v>
      </c>
      <c r="AH309" s="2">
        <f t="shared" si="34"/>
        <v>4519000</v>
      </c>
      <c r="AI309" s="2" cm="1">
        <f t="array" ref="AI309">_xlfn.XLOOKUP(AI$1&amp;$AB309,$M$3:$M$1662&amp;$N$3:$N$1662,$O$3:$O$1662,0,0,1)</f>
        <v>6700</v>
      </c>
      <c r="AJ309" s="2" cm="1">
        <f t="array" ref="AJ309">_xlfn.XLOOKUP(AJ$1&amp;$AB309,$M$3:$M$1662&amp;$N$3:$N$1662,$O$3:$O$1662,0,0,1)</f>
        <v>70700</v>
      </c>
      <c r="AK309" s="2" cm="1">
        <f t="array" ref="AK309">_xlfn.XLOOKUP(AK$1&amp;$AB309,$M$3:$M$1662&amp;$N$3:$N$1662,$O$3:$O$1662,0,0,1)</f>
        <v>3800</v>
      </c>
      <c r="AL309" s="2" cm="1">
        <f t="array" ref="AL309">_xlfn.XLOOKUP(AL$1&amp;$AB309,$M$3:$M$1662&amp;$N$3:$N$1662,$O$3:$O$1662,0,0,1)</f>
        <v>1100</v>
      </c>
      <c r="AM309" s="2" cm="1">
        <f t="array" ref="AM309">_xlfn.XLOOKUP(AM$1&amp;$AB309,$M$3:$M$1662&amp;$N$3:$N$1662,$O$3:$O$1662,0,0,1)</f>
        <v>16300</v>
      </c>
    </row>
    <row r="310" spans="13:39" x14ac:dyDescent="0.4">
      <c r="M310" t="s">
        <v>870</v>
      </c>
      <c r="N310" t="s">
        <v>732</v>
      </c>
      <c r="O310">
        <v>16300</v>
      </c>
      <c r="AB310" t="s">
        <v>400</v>
      </c>
      <c r="AC310" s="2">
        <f t="shared" si="30"/>
        <v>2270760</v>
      </c>
      <c r="AD310" s="2">
        <f t="shared" si="34"/>
        <v>2207900</v>
      </c>
      <c r="AE310" s="2">
        <f t="shared" si="34"/>
        <v>1491600</v>
      </c>
      <c r="AF310" s="2">
        <f t="shared" si="34"/>
        <v>1658100</v>
      </c>
      <c r="AG310" s="2">
        <f t="shared" si="34"/>
        <v>1459600</v>
      </c>
      <c r="AH310" s="2">
        <f t="shared" si="34"/>
        <v>4536600</v>
      </c>
      <c r="AI310" s="2" cm="1">
        <f t="array" ref="AI310">_xlfn.XLOOKUP(AI$1&amp;$AB310,$M$3:$M$1662&amp;$N$3:$N$1662,$O$3:$O$1662,0,0,1)</f>
        <v>3900</v>
      </c>
      <c r="AJ310" s="2" cm="1">
        <f t="array" ref="AJ310">_xlfn.XLOOKUP(AJ$1&amp;$AB310,$M$3:$M$1662&amp;$N$3:$N$1662,$O$3:$O$1662,0,0,1)</f>
        <v>12900</v>
      </c>
      <c r="AK310" s="2" cm="1">
        <f t="array" ref="AK310">_xlfn.XLOOKUP(AK$1&amp;$AB310,$M$3:$M$1662&amp;$N$3:$N$1662,$O$3:$O$1662,0,0,1)</f>
        <v>2900</v>
      </c>
      <c r="AL310" s="2" cm="1">
        <f t="array" ref="AL310">_xlfn.XLOOKUP(AL$1&amp;$AB310,$M$3:$M$1662&amp;$N$3:$N$1662,$O$3:$O$1662,0,0,1)</f>
        <v>6200</v>
      </c>
      <c r="AM310" s="2" cm="1">
        <f t="array" ref="AM310">_xlfn.XLOOKUP(AM$1&amp;$AB310,$M$3:$M$1662&amp;$N$3:$N$1662,$O$3:$O$1662,0,0,1)</f>
        <v>17600</v>
      </c>
    </row>
    <row r="311" spans="13:39" x14ac:dyDescent="0.4">
      <c r="M311" t="s">
        <v>870</v>
      </c>
      <c r="N311" t="s">
        <v>733</v>
      </c>
      <c r="O311">
        <v>17600</v>
      </c>
      <c r="AB311" t="s">
        <v>401</v>
      </c>
      <c r="AC311" s="2">
        <f t="shared" si="30"/>
        <v>2276820</v>
      </c>
      <c r="AD311" s="2">
        <f t="shared" si="34"/>
        <v>2209700</v>
      </c>
      <c r="AE311" s="2">
        <f t="shared" si="34"/>
        <v>1496200</v>
      </c>
      <c r="AF311" s="2">
        <f t="shared" si="34"/>
        <v>1659300</v>
      </c>
      <c r="AG311" s="2">
        <f t="shared" si="34"/>
        <v>1460800</v>
      </c>
      <c r="AH311" s="2">
        <f t="shared" si="34"/>
        <v>4558100</v>
      </c>
      <c r="AI311" s="2" cm="1">
        <f t="array" ref="AI311">_xlfn.XLOOKUP(AI$1&amp;$AB311,$M$3:$M$1662&amp;$N$3:$N$1662,$O$3:$O$1662,0,0,1)</f>
        <v>1800</v>
      </c>
      <c r="AJ311" s="2" cm="1">
        <f t="array" ref="AJ311">_xlfn.XLOOKUP(AJ$1&amp;$AB311,$M$3:$M$1662&amp;$N$3:$N$1662,$O$3:$O$1662,0,0,1)</f>
        <v>4600</v>
      </c>
      <c r="AK311" s="2" cm="1">
        <f t="array" ref="AK311">_xlfn.XLOOKUP(AK$1&amp;$AB311,$M$3:$M$1662&amp;$N$3:$N$1662,$O$3:$O$1662,0,0,1)</f>
        <v>1200</v>
      </c>
      <c r="AL311" s="2" cm="1">
        <f t="array" ref="AL311">_xlfn.XLOOKUP(AL$1&amp;$AB311,$M$3:$M$1662&amp;$N$3:$N$1662,$O$3:$O$1662,0,0,1)</f>
        <v>1200</v>
      </c>
      <c r="AM311" s="2" cm="1">
        <f t="array" ref="AM311">_xlfn.XLOOKUP(AM$1&amp;$AB311,$M$3:$M$1662&amp;$N$3:$N$1662,$O$3:$O$1662,0,0,1)</f>
        <v>21500</v>
      </c>
    </row>
    <row r="312" spans="13:39" x14ac:dyDescent="0.4">
      <c r="M312" t="s">
        <v>870</v>
      </c>
      <c r="N312" t="s">
        <v>734</v>
      </c>
      <c r="O312">
        <v>21500</v>
      </c>
      <c r="AB312" t="s">
        <v>402</v>
      </c>
      <c r="AC312" s="2">
        <f t="shared" si="30"/>
        <v>2278840</v>
      </c>
      <c r="AD312" s="2">
        <f t="shared" si="34"/>
        <v>2212800</v>
      </c>
      <c r="AE312" s="2">
        <f t="shared" si="34"/>
        <v>1496600</v>
      </c>
      <c r="AF312" s="2">
        <f t="shared" si="34"/>
        <v>1663000</v>
      </c>
      <c r="AG312" s="2">
        <f t="shared" si="34"/>
        <v>1461500</v>
      </c>
      <c r="AH312" s="2">
        <f t="shared" si="34"/>
        <v>4560300</v>
      </c>
      <c r="AI312" s="2" cm="1">
        <f t="array" ref="AI312">_xlfn.XLOOKUP(AI$1&amp;$AB312,$M$3:$M$1662&amp;$N$3:$N$1662,$O$3:$O$1662,0,0,1)</f>
        <v>3100</v>
      </c>
      <c r="AJ312" s="2" cm="1">
        <f t="array" ref="AJ312">_xlfn.XLOOKUP(AJ$1&amp;$AB312,$M$3:$M$1662&amp;$N$3:$N$1662,$O$3:$O$1662,0,0,1)</f>
        <v>400</v>
      </c>
      <c r="AK312" s="2" cm="1">
        <f t="array" ref="AK312">_xlfn.XLOOKUP(AK$1&amp;$AB312,$M$3:$M$1662&amp;$N$3:$N$1662,$O$3:$O$1662,0,0,1)</f>
        <v>3700</v>
      </c>
      <c r="AL312" s="2" cm="1">
        <f t="array" ref="AL312">_xlfn.XLOOKUP(AL$1&amp;$AB312,$M$3:$M$1662&amp;$N$3:$N$1662,$O$3:$O$1662,0,0,1)</f>
        <v>700</v>
      </c>
      <c r="AM312" s="2" cm="1">
        <f t="array" ref="AM312">_xlfn.XLOOKUP(AM$1&amp;$AB312,$M$3:$M$1662&amp;$N$3:$N$1662,$O$3:$O$1662,0,0,1)</f>
        <v>2200</v>
      </c>
    </row>
    <row r="313" spans="13:39" x14ac:dyDescent="0.4">
      <c r="M313" t="s">
        <v>870</v>
      </c>
      <c r="N313" t="s">
        <v>735</v>
      </c>
      <c r="O313">
        <v>2200</v>
      </c>
      <c r="AB313" t="s">
        <v>403</v>
      </c>
      <c r="AC313" s="2">
        <f t="shared" si="30"/>
        <v>2284260</v>
      </c>
      <c r="AD313" s="2">
        <f t="shared" si="34"/>
        <v>2223800</v>
      </c>
      <c r="AE313" s="2">
        <f t="shared" si="34"/>
        <v>1496800</v>
      </c>
      <c r="AF313" s="2">
        <f t="shared" si="34"/>
        <v>1670500</v>
      </c>
      <c r="AG313" s="2">
        <f t="shared" si="34"/>
        <v>1466600</v>
      </c>
      <c r="AH313" s="2">
        <f t="shared" si="34"/>
        <v>4563600</v>
      </c>
      <c r="AI313" s="2" cm="1">
        <f t="array" ref="AI313">_xlfn.XLOOKUP(AI$1&amp;$AB313,$M$3:$M$1662&amp;$N$3:$N$1662,$O$3:$O$1662,0,0,1)</f>
        <v>11000</v>
      </c>
      <c r="AJ313" s="2" cm="1">
        <f t="array" ref="AJ313">_xlfn.XLOOKUP(AJ$1&amp;$AB313,$M$3:$M$1662&amp;$N$3:$N$1662,$O$3:$O$1662,0,0,1)</f>
        <v>200</v>
      </c>
      <c r="AK313" s="2" cm="1">
        <f t="array" ref="AK313">_xlfn.XLOOKUP(AK$1&amp;$AB313,$M$3:$M$1662&amp;$N$3:$N$1662,$O$3:$O$1662,0,0,1)</f>
        <v>7500</v>
      </c>
      <c r="AL313" s="2" cm="1">
        <f t="array" ref="AL313">_xlfn.XLOOKUP(AL$1&amp;$AB313,$M$3:$M$1662&amp;$N$3:$N$1662,$O$3:$O$1662,0,0,1)</f>
        <v>5100</v>
      </c>
      <c r="AM313" s="2" cm="1">
        <f t="array" ref="AM313">_xlfn.XLOOKUP(AM$1&amp;$AB313,$M$3:$M$1662&amp;$N$3:$N$1662,$O$3:$O$1662,0,0,1)</f>
        <v>3300</v>
      </c>
    </row>
    <row r="314" spans="13:39" x14ac:dyDescent="0.4">
      <c r="M314" t="s">
        <v>870</v>
      </c>
      <c r="N314" t="s">
        <v>736</v>
      </c>
      <c r="O314">
        <v>3300</v>
      </c>
      <c r="AB314" t="s">
        <v>404</v>
      </c>
      <c r="AC314" s="2">
        <f t="shared" si="30"/>
        <v>2290080</v>
      </c>
      <c r="AD314" s="2">
        <f t="shared" si="34"/>
        <v>2232100</v>
      </c>
      <c r="AE314" s="2">
        <f t="shared" si="34"/>
        <v>1498600</v>
      </c>
      <c r="AF314" s="2">
        <f t="shared" si="34"/>
        <v>1679200</v>
      </c>
      <c r="AG314" s="2">
        <f t="shared" si="34"/>
        <v>1469000</v>
      </c>
      <c r="AH314" s="2">
        <f t="shared" si="34"/>
        <v>4571500</v>
      </c>
      <c r="AI314" s="2" cm="1">
        <f t="array" ref="AI314">_xlfn.XLOOKUP(AI$1&amp;$AB314,$M$3:$M$1662&amp;$N$3:$N$1662,$O$3:$O$1662,0,0,1)</f>
        <v>8300</v>
      </c>
      <c r="AJ314" s="2" cm="1">
        <f t="array" ref="AJ314">_xlfn.XLOOKUP(AJ$1&amp;$AB314,$M$3:$M$1662&amp;$N$3:$N$1662,$O$3:$O$1662,0,0,1)</f>
        <v>1800</v>
      </c>
      <c r="AK314" s="2" cm="1">
        <f t="array" ref="AK314">_xlfn.XLOOKUP(AK$1&amp;$AB314,$M$3:$M$1662&amp;$N$3:$N$1662,$O$3:$O$1662,0,0,1)</f>
        <v>8700</v>
      </c>
      <c r="AL314" s="2" cm="1">
        <f t="array" ref="AL314">_xlfn.XLOOKUP(AL$1&amp;$AB314,$M$3:$M$1662&amp;$N$3:$N$1662,$O$3:$O$1662,0,0,1)</f>
        <v>2400</v>
      </c>
      <c r="AM314" s="2" cm="1">
        <f t="array" ref="AM314">_xlfn.XLOOKUP(AM$1&amp;$AB314,$M$3:$M$1662&amp;$N$3:$N$1662,$O$3:$O$1662,0,0,1)</f>
        <v>7900</v>
      </c>
    </row>
    <row r="315" spans="13:39" x14ac:dyDescent="0.4">
      <c r="M315" t="s">
        <v>870</v>
      </c>
      <c r="N315" t="s">
        <v>737</v>
      </c>
      <c r="O315">
        <v>7900</v>
      </c>
      <c r="AB315" t="s">
        <v>405</v>
      </c>
      <c r="AC315" s="2">
        <f t="shared" si="30"/>
        <v>2296020</v>
      </c>
      <c r="AD315" s="2">
        <f t="shared" si="34"/>
        <v>2233800</v>
      </c>
      <c r="AE315" s="2">
        <f t="shared" si="34"/>
        <v>1500600</v>
      </c>
      <c r="AF315" s="2">
        <f t="shared" si="34"/>
        <v>1683000</v>
      </c>
      <c r="AG315" s="2">
        <f t="shared" si="34"/>
        <v>1486100</v>
      </c>
      <c r="AH315" s="2">
        <f t="shared" si="34"/>
        <v>4576600</v>
      </c>
      <c r="AI315" s="2" cm="1">
        <f t="array" ref="AI315">_xlfn.XLOOKUP(AI$1&amp;$AB315,$M$3:$M$1662&amp;$N$3:$N$1662,$O$3:$O$1662,0,0,1)</f>
        <v>1700</v>
      </c>
      <c r="AJ315" s="2" cm="1">
        <f t="array" ref="AJ315">_xlfn.XLOOKUP(AJ$1&amp;$AB315,$M$3:$M$1662&amp;$N$3:$N$1662,$O$3:$O$1662,0,0,1)</f>
        <v>2000</v>
      </c>
      <c r="AK315" s="2" cm="1">
        <f t="array" ref="AK315">_xlfn.XLOOKUP(AK$1&amp;$AB315,$M$3:$M$1662&amp;$N$3:$N$1662,$O$3:$O$1662,0,0,1)</f>
        <v>3800</v>
      </c>
      <c r="AL315" s="2" cm="1">
        <f t="array" ref="AL315">_xlfn.XLOOKUP(AL$1&amp;$AB315,$M$3:$M$1662&amp;$N$3:$N$1662,$O$3:$O$1662,0,0,1)</f>
        <v>17100</v>
      </c>
      <c r="AM315" s="2" cm="1">
        <f t="array" ref="AM315">_xlfn.XLOOKUP(AM$1&amp;$AB315,$M$3:$M$1662&amp;$N$3:$N$1662,$O$3:$O$1662,0,0,1)</f>
        <v>5100</v>
      </c>
    </row>
    <row r="316" spans="13:39" x14ac:dyDescent="0.4">
      <c r="M316" t="s">
        <v>870</v>
      </c>
      <c r="N316" t="s">
        <v>738</v>
      </c>
      <c r="O316">
        <v>5100</v>
      </c>
      <c r="AB316" t="s">
        <v>406</v>
      </c>
      <c r="AC316" s="2">
        <f t="shared" si="30"/>
        <v>2302680</v>
      </c>
      <c r="AD316" s="2">
        <f t="shared" si="34"/>
        <v>2245000</v>
      </c>
      <c r="AE316" s="2">
        <f t="shared" si="34"/>
        <v>1510900</v>
      </c>
      <c r="AF316" s="2">
        <f t="shared" si="34"/>
        <v>1687800</v>
      </c>
      <c r="AG316" s="2">
        <f t="shared" si="34"/>
        <v>1489600</v>
      </c>
      <c r="AH316" s="2">
        <f t="shared" si="34"/>
        <v>4580100</v>
      </c>
      <c r="AI316" s="2" cm="1">
        <f t="array" ref="AI316">_xlfn.XLOOKUP(AI$1&amp;$AB316,$M$3:$M$1662&amp;$N$3:$N$1662,$O$3:$O$1662,0,0,1)</f>
        <v>11200</v>
      </c>
      <c r="AJ316" s="2" cm="1">
        <f t="array" ref="AJ316">_xlfn.XLOOKUP(AJ$1&amp;$AB316,$M$3:$M$1662&amp;$N$3:$N$1662,$O$3:$O$1662,0,0,1)</f>
        <v>10300</v>
      </c>
      <c r="AK316" s="2" cm="1">
        <f t="array" ref="AK316">_xlfn.XLOOKUP(AK$1&amp;$AB316,$M$3:$M$1662&amp;$N$3:$N$1662,$O$3:$O$1662,0,0,1)</f>
        <v>4800</v>
      </c>
      <c r="AL316" s="2" cm="1">
        <f t="array" ref="AL316">_xlfn.XLOOKUP(AL$1&amp;$AB316,$M$3:$M$1662&amp;$N$3:$N$1662,$O$3:$O$1662,0,0,1)</f>
        <v>3500</v>
      </c>
      <c r="AM316" s="2" cm="1">
        <f t="array" ref="AM316">_xlfn.XLOOKUP(AM$1&amp;$AB316,$M$3:$M$1662&amp;$N$3:$N$1662,$O$3:$O$1662,0,0,1)</f>
        <v>3500</v>
      </c>
    </row>
    <row r="317" spans="13:39" x14ac:dyDescent="0.4">
      <c r="M317" t="s">
        <v>870</v>
      </c>
      <c r="N317" t="s">
        <v>739</v>
      </c>
      <c r="O317">
        <v>3500</v>
      </c>
      <c r="AB317" t="s">
        <v>407</v>
      </c>
      <c r="AC317" s="2">
        <f t="shared" si="30"/>
        <v>2306540</v>
      </c>
      <c r="AD317" s="2">
        <f t="shared" si="34"/>
        <v>2254100</v>
      </c>
      <c r="AE317" s="2">
        <f t="shared" si="34"/>
        <v>1512700</v>
      </c>
      <c r="AF317" s="2">
        <f t="shared" si="34"/>
        <v>1689500</v>
      </c>
      <c r="AG317" s="2">
        <f t="shared" si="34"/>
        <v>1492300</v>
      </c>
      <c r="AH317" s="2">
        <f t="shared" si="34"/>
        <v>4584100</v>
      </c>
      <c r="AI317" s="2" cm="1">
        <f t="array" ref="AI317">_xlfn.XLOOKUP(AI$1&amp;$AB317,$M$3:$M$1662&amp;$N$3:$N$1662,$O$3:$O$1662,0,0,1)</f>
        <v>9100</v>
      </c>
      <c r="AJ317" s="2" cm="1">
        <f t="array" ref="AJ317">_xlfn.XLOOKUP(AJ$1&amp;$AB317,$M$3:$M$1662&amp;$N$3:$N$1662,$O$3:$O$1662,0,0,1)</f>
        <v>1800</v>
      </c>
      <c r="AK317" s="2" cm="1">
        <f t="array" ref="AK317">_xlfn.XLOOKUP(AK$1&amp;$AB317,$M$3:$M$1662&amp;$N$3:$N$1662,$O$3:$O$1662,0,0,1)</f>
        <v>1700</v>
      </c>
      <c r="AL317" s="2" cm="1">
        <f t="array" ref="AL317">_xlfn.XLOOKUP(AL$1&amp;$AB317,$M$3:$M$1662&amp;$N$3:$N$1662,$O$3:$O$1662,0,0,1)</f>
        <v>2700</v>
      </c>
      <c r="AM317" s="2" cm="1">
        <f t="array" ref="AM317">_xlfn.XLOOKUP(AM$1&amp;$AB317,$M$3:$M$1662&amp;$N$3:$N$1662,$O$3:$O$1662,0,0,1)</f>
        <v>4000</v>
      </c>
    </row>
    <row r="318" spans="13:39" x14ac:dyDescent="0.4">
      <c r="M318" t="s">
        <v>870</v>
      </c>
      <c r="N318" t="s">
        <v>740</v>
      </c>
      <c r="O318">
        <v>4000</v>
      </c>
      <c r="AB318" t="s">
        <v>408</v>
      </c>
      <c r="AC318" s="2">
        <f t="shared" si="30"/>
        <v>2311080</v>
      </c>
      <c r="AD318" s="2">
        <f t="shared" si="34"/>
        <v>2264000</v>
      </c>
      <c r="AE318" s="2">
        <f t="shared" si="34"/>
        <v>1514300</v>
      </c>
      <c r="AF318" s="2">
        <f t="shared" si="34"/>
        <v>1689500</v>
      </c>
      <c r="AG318" s="2">
        <f t="shared" si="34"/>
        <v>1492600</v>
      </c>
      <c r="AH318" s="2">
        <f t="shared" si="34"/>
        <v>4595000</v>
      </c>
      <c r="AI318" s="2" cm="1">
        <f t="array" ref="AI318">_xlfn.XLOOKUP(AI$1&amp;$AB318,$M$3:$M$1662&amp;$N$3:$N$1662,$O$3:$O$1662,0,0,1)</f>
        <v>9900</v>
      </c>
      <c r="AJ318" s="2" cm="1">
        <f t="array" ref="AJ318">_xlfn.XLOOKUP(AJ$1&amp;$AB318,$M$3:$M$1662&amp;$N$3:$N$1662,$O$3:$O$1662,0,0,1)</f>
        <v>1600</v>
      </c>
      <c r="AK318" s="2" cm="1">
        <f t="array" ref="AK318">_xlfn.XLOOKUP(AK$1&amp;$AB318,$M$3:$M$1662&amp;$N$3:$N$1662,$O$3:$O$1662,0,0,1)</f>
        <v>0</v>
      </c>
      <c r="AL318" s="2" cm="1">
        <f t="array" ref="AL318">_xlfn.XLOOKUP(AL$1&amp;$AB318,$M$3:$M$1662&amp;$N$3:$N$1662,$O$3:$O$1662,0,0,1)</f>
        <v>300</v>
      </c>
      <c r="AM318" s="2" cm="1">
        <f t="array" ref="AM318">_xlfn.XLOOKUP(AM$1&amp;$AB318,$M$3:$M$1662&amp;$N$3:$N$1662,$O$3:$O$1662,0,0,1)</f>
        <v>10900</v>
      </c>
    </row>
    <row r="319" spans="13:39" x14ac:dyDescent="0.4">
      <c r="M319" t="s">
        <v>870</v>
      </c>
      <c r="N319" t="s">
        <v>741</v>
      </c>
      <c r="O319">
        <v>10900</v>
      </c>
      <c r="AB319" t="s">
        <v>409</v>
      </c>
      <c r="AC319" s="2">
        <f t="shared" si="30"/>
        <v>2320460</v>
      </c>
      <c r="AD319" s="2">
        <f t="shared" si="34"/>
        <v>2274700</v>
      </c>
      <c r="AE319" s="2">
        <f t="shared" si="34"/>
        <v>1523300</v>
      </c>
      <c r="AF319" s="2">
        <f t="shared" si="34"/>
        <v>1707400</v>
      </c>
      <c r="AG319" s="2">
        <f t="shared" si="34"/>
        <v>1500700</v>
      </c>
      <c r="AH319" s="2">
        <f t="shared" si="34"/>
        <v>4596200</v>
      </c>
      <c r="AI319" s="2" cm="1">
        <f t="array" ref="AI319">_xlfn.XLOOKUP(AI$1&amp;$AB319,$M$3:$M$1662&amp;$N$3:$N$1662,$O$3:$O$1662,0,0,1)</f>
        <v>10700</v>
      </c>
      <c r="AJ319" s="2" cm="1">
        <f t="array" ref="AJ319">_xlfn.XLOOKUP(AJ$1&amp;$AB319,$M$3:$M$1662&amp;$N$3:$N$1662,$O$3:$O$1662,0,0,1)</f>
        <v>9000</v>
      </c>
      <c r="AK319" s="2" cm="1">
        <f t="array" ref="AK319">_xlfn.XLOOKUP(AK$1&amp;$AB319,$M$3:$M$1662&amp;$N$3:$N$1662,$O$3:$O$1662,0,0,1)</f>
        <v>17900</v>
      </c>
      <c r="AL319" s="2" cm="1">
        <f t="array" ref="AL319">_xlfn.XLOOKUP(AL$1&amp;$AB319,$M$3:$M$1662&amp;$N$3:$N$1662,$O$3:$O$1662,0,0,1)</f>
        <v>8100</v>
      </c>
      <c r="AM319" s="2" cm="1">
        <f t="array" ref="AM319">_xlfn.XLOOKUP(AM$1&amp;$AB319,$M$3:$M$1662&amp;$N$3:$N$1662,$O$3:$O$1662,0,0,1)</f>
        <v>1200</v>
      </c>
    </row>
    <row r="320" spans="13:39" x14ac:dyDescent="0.4">
      <c r="M320" t="s">
        <v>870</v>
      </c>
      <c r="N320" t="s">
        <v>742</v>
      </c>
      <c r="O320">
        <v>1200</v>
      </c>
      <c r="AB320" t="s">
        <v>410</v>
      </c>
      <c r="AC320" s="2">
        <f t="shared" si="30"/>
        <v>2323960</v>
      </c>
      <c r="AD320" s="2">
        <f t="shared" si="34"/>
        <v>2279700</v>
      </c>
      <c r="AE320" s="2">
        <f t="shared" si="34"/>
        <v>1526300</v>
      </c>
      <c r="AF320" s="2">
        <f t="shared" si="34"/>
        <v>1710300</v>
      </c>
      <c r="AG320" s="2">
        <f t="shared" si="34"/>
        <v>1503100</v>
      </c>
      <c r="AH320" s="2">
        <f t="shared" si="34"/>
        <v>4600400</v>
      </c>
      <c r="AI320" s="2" cm="1">
        <f t="array" ref="AI320">_xlfn.XLOOKUP(AI$1&amp;$AB320,$M$3:$M$1662&amp;$N$3:$N$1662,$O$3:$O$1662,0,0,1)</f>
        <v>5000</v>
      </c>
      <c r="AJ320" s="2" cm="1">
        <f t="array" ref="AJ320">_xlfn.XLOOKUP(AJ$1&amp;$AB320,$M$3:$M$1662&amp;$N$3:$N$1662,$O$3:$O$1662,0,0,1)</f>
        <v>3000</v>
      </c>
      <c r="AK320" s="2" cm="1">
        <f t="array" ref="AK320">_xlfn.XLOOKUP(AK$1&amp;$AB320,$M$3:$M$1662&amp;$N$3:$N$1662,$O$3:$O$1662,0,0,1)</f>
        <v>2900</v>
      </c>
      <c r="AL320" s="2" cm="1">
        <f t="array" ref="AL320">_xlfn.XLOOKUP(AL$1&amp;$AB320,$M$3:$M$1662&amp;$N$3:$N$1662,$O$3:$O$1662,0,0,1)</f>
        <v>2400</v>
      </c>
      <c r="AM320" s="2" cm="1">
        <f t="array" ref="AM320">_xlfn.XLOOKUP(AM$1&amp;$AB320,$M$3:$M$1662&amp;$N$3:$N$1662,$O$3:$O$1662,0,0,1)</f>
        <v>4200</v>
      </c>
    </row>
    <row r="321" spans="13:39" x14ac:dyDescent="0.4">
      <c r="M321" t="s">
        <v>870</v>
      </c>
      <c r="N321" t="s">
        <v>743</v>
      </c>
      <c r="O321">
        <v>4200</v>
      </c>
      <c r="AB321" t="s">
        <v>411</v>
      </c>
      <c r="AC321" s="2">
        <f t="shared" si="30"/>
        <v>2330980</v>
      </c>
      <c r="AD321" s="2">
        <f t="shared" si="34"/>
        <v>2286400</v>
      </c>
      <c r="AE321" s="2">
        <f t="shared" si="34"/>
        <v>1534000</v>
      </c>
      <c r="AF321" s="2">
        <f t="shared" si="34"/>
        <v>1710600</v>
      </c>
      <c r="AG321" s="2">
        <f t="shared" si="34"/>
        <v>1514400</v>
      </c>
      <c r="AH321" s="2">
        <f t="shared" si="34"/>
        <v>4609500</v>
      </c>
      <c r="AI321" s="2" cm="1">
        <f t="array" ref="AI321">_xlfn.XLOOKUP(AI$1&amp;$AB321,$M$3:$M$1662&amp;$N$3:$N$1662,$O$3:$O$1662,0,0,1)</f>
        <v>6700</v>
      </c>
      <c r="AJ321" s="2" cm="1">
        <f t="array" ref="AJ321">_xlfn.XLOOKUP(AJ$1&amp;$AB321,$M$3:$M$1662&amp;$N$3:$N$1662,$O$3:$O$1662,0,0,1)</f>
        <v>7700</v>
      </c>
      <c r="AK321" s="2" cm="1">
        <f t="array" ref="AK321">_xlfn.XLOOKUP(AK$1&amp;$AB321,$M$3:$M$1662&amp;$N$3:$N$1662,$O$3:$O$1662,0,0,1)</f>
        <v>300</v>
      </c>
      <c r="AL321" s="2" cm="1">
        <f t="array" ref="AL321">_xlfn.XLOOKUP(AL$1&amp;$AB321,$M$3:$M$1662&amp;$N$3:$N$1662,$O$3:$O$1662,0,0,1)</f>
        <v>11300</v>
      </c>
      <c r="AM321" s="2" cm="1">
        <f t="array" ref="AM321">_xlfn.XLOOKUP(AM$1&amp;$AB321,$M$3:$M$1662&amp;$N$3:$N$1662,$O$3:$O$1662,0,0,1)</f>
        <v>9100</v>
      </c>
    </row>
    <row r="322" spans="13:39" x14ac:dyDescent="0.4">
      <c r="M322" t="s">
        <v>870</v>
      </c>
      <c r="N322" t="s">
        <v>744</v>
      </c>
      <c r="O322">
        <v>9100</v>
      </c>
      <c r="AB322" t="s">
        <v>412</v>
      </c>
      <c r="AC322" s="2">
        <f t="shared" si="30"/>
        <v>2338540</v>
      </c>
      <c r="AD322" s="2">
        <f t="shared" si="34"/>
        <v>2296900</v>
      </c>
      <c r="AE322" s="2">
        <f t="shared" si="34"/>
        <v>1544100</v>
      </c>
      <c r="AF322" s="2">
        <f t="shared" si="34"/>
        <v>1720200</v>
      </c>
      <c r="AG322" s="2">
        <f t="shared" si="34"/>
        <v>1518600</v>
      </c>
      <c r="AH322" s="2">
        <f t="shared" si="34"/>
        <v>4612900</v>
      </c>
      <c r="AI322" s="2" cm="1">
        <f t="array" ref="AI322">_xlfn.XLOOKUP(AI$1&amp;$AB322,$M$3:$M$1662&amp;$N$3:$N$1662,$O$3:$O$1662,0,0,1)</f>
        <v>10500</v>
      </c>
      <c r="AJ322" s="2" cm="1">
        <f t="array" ref="AJ322">_xlfn.XLOOKUP(AJ$1&amp;$AB322,$M$3:$M$1662&amp;$N$3:$N$1662,$O$3:$O$1662,0,0,1)</f>
        <v>10100</v>
      </c>
      <c r="AK322" s="2" cm="1">
        <f t="array" ref="AK322">_xlfn.XLOOKUP(AK$1&amp;$AB322,$M$3:$M$1662&amp;$N$3:$N$1662,$O$3:$O$1662,0,0,1)</f>
        <v>9600</v>
      </c>
      <c r="AL322" s="2" cm="1">
        <f t="array" ref="AL322">_xlfn.XLOOKUP(AL$1&amp;$AB322,$M$3:$M$1662&amp;$N$3:$N$1662,$O$3:$O$1662,0,0,1)</f>
        <v>4200</v>
      </c>
      <c r="AM322" s="2" cm="1">
        <f t="array" ref="AM322">_xlfn.XLOOKUP(AM$1&amp;$AB322,$M$3:$M$1662&amp;$N$3:$N$1662,$O$3:$O$1662,0,0,1)</f>
        <v>3400</v>
      </c>
    </row>
    <row r="323" spans="13:39" x14ac:dyDescent="0.4">
      <c r="M323" t="s">
        <v>870</v>
      </c>
      <c r="N323" t="s">
        <v>745</v>
      </c>
      <c r="O323">
        <v>3400</v>
      </c>
      <c r="AB323" t="s">
        <v>413</v>
      </c>
      <c r="AC323" s="2">
        <f t="shared" ref="AC323:AC333" si="35">IFERROR(AVERAGEIFS(AD323:AH323,AD323:AH323,"&gt;0"),0)</f>
        <v>2343900</v>
      </c>
      <c r="AD323" s="2">
        <f t="shared" si="34"/>
        <v>2309500</v>
      </c>
      <c r="AE323" s="2">
        <f t="shared" si="34"/>
        <v>1551800</v>
      </c>
      <c r="AF323" s="2">
        <f t="shared" si="34"/>
        <v>1720700</v>
      </c>
      <c r="AG323" s="2">
        <f t="shared" si="34"/>
        <v>1519700</v>
      </c>
      <c r="AH323" s="2">
        <f t="shared" si="34"/>
        <v>4617800</v>
      </c>
      <c r="AI323" s="2" cm="1">
        <f t="array" ref="AI323">_xlfn.XLOOKUP(AI$1&amp;$AB323,$M$3:$M$1662&amp;$N$3:$N$1662,$O$3:$O$1662,0,0,1)</f>
        <v>12600</v>
      </c>
      <c r="AJ323" s="2" cm="1">
        <f t="array" ref="AJ323">_xlfn.XLOOKUP(AJ$1&amp;$AB323,$M$3:$M$1662&amp;$N$3:$N$1662,$O$3:$O$1662,0,0,1)</f>
        <v>7700</v>
      </c>
      <c r="AK323" s="2" cm="1">
        <f t="array" ref="AK323">_xlfn.XLOOKUP(AK$1&amp;$AB323,$M$3:$M$1662&amp;$N$3:$N$1662,$O$3:$O$1662,0,0,1)</f>
        <v>500</v>
      </c>
      <c r="AL323" s="2" cm="1">
        <f t="array" ref="AL323">_xlfn.XLOOKUP(AL$1&amp;$AB323,$M$3:$M$1662&amp;$N$3:$N$1662,$O$3:$O$1662,0,0,1)</f>
        <v>1100</v>
      </c>
      <c r="AM323" s="2" cm="1">
        <f t="array" ref="AM323">_xlfn.XLOOKUP(AM$1&amp;$AB323,$M$3:$M$1662&amp;$N$3:$N$1662,$O$3:$O$1662,0,0,1)</f>
        <v>4900</v>
      </c>
    </row>
    <row r="324" spans="13:39" x14ac:dyDescent="0.4">
      <c r="M324" t="s">
        <v>870</v>
      </c>
      <c r="N324" t="s">
        <v>746</v>
      </c>
      <c r="O324">
        <v>4900</v>
      </c>
      <c r="AB324" t="s">
        <v>414</v>
      </c>
      <c r="AC324" s="2">
        <f t="shared" si="35"/>
        <v>2355280</v>
      </c>
      <c r="AD324" s="2">
        <f t="shared" ref="AD324:AH333" si="36">AD323+AI324</f>
        <v>2324900</v>
      </c>
      <c r="AE324" s="2">
        <f t="shared" si="36"/>
        <v>1568100</v>
      </c>
      <c r="AF324" s="2">
        <f t="shared" si="36"/>
        <v>1730600</v>
      </c>
      <c r="AG324" s="2">
        <f t="shared" si="36"/>
        <v>1522900</v>
      </c>
      <c r="AH324" s="2">
        <f t="shared" si="36"/>
        <v>4629900</v>
      </c>
      <c r="AI324" s="2" cm="1">
        <f t="array" ref="AI324">_xlfn.XLOOKUP(AI$1&amp;$AB324,$M$3:$M$1662&amp;$N$3:$N$1662,$O$3:$O$1662,0,0,1)</f>
        <v>15400</v>
      </c>
      <c r="AJ324" s="2" cm="1">
        <f t="array" ref="AJ324">_xlfn.XLOOKUP(AJ$1&amp;$AB324,$M$3:$M$1662&amp;$N$3:$N$1662,$O$3:$O$1662,0,0,1)</f>
        <v>16300</v>
      </c>
      <c r="AK324" s="2" cm="1">
        <f t="array" ref="AK324">_xlfn.XLOOKUP(AK$1&amp;$AB324,$M$3:$M$1662&amp;$N$3:$N$1662,$O$3:$O$1662,0,0,1)</f>
        <v>9900</v>
      </c>
      <c r="AL324" s="2" cm="1">
        <f t="array" ref="AL324">_xlfn.XLOOKUP(AL$1&amp;$AB324,$M$3:$M$1662&amp;$N$3:$N$1662,$O$3:$O$1662,0,0,1)</f>
        <v>3200</v>
      </c>
      <c r="AM324" s="2" cm="1">
        <f t="array" ref="AM324">_xlfn.XLOOKUP(AM$1&amp;$AB324,$M$3:$M$1662&amp;$N$3:$N$1662,$O$3:$O$1662,0,0,1)</f>
        <v>12100</v>
      </c>
    </row>
    <row r="325" spans="13:39" x14ac:dyDescent="0.4">
      <c r="M325" t="s">
        <v>870</v>
      </c>
      <c r="N325" t="s">
        <v>747</v>
      </c>
      <c r="O325">
        <v>12100</v>
      </c>
      <c r="AB325" t="s">
        <v>415</v>
      </c>
      <c r="AC325" s="2">
        <f t="shared" si="35"/>
        <v>2364920</v>
      </c>
      <c r="AD325" s="2">
        <f t="shared" si="36"/>
        <v>2338300</v>
      </c>
      <c r="AE325" s="2">
        <f t="shared" si="36"/>
        <v>1575300</v>
      </c>
      <c r="AF325" s="2">
        <f t="shared" si="36"/>
        <v>1733100</v>
      </c>
      <c r="AG325" s="2">
        <f t="shared" si="36"/>
        <v>1529100</v>
      </c>
      <c r="AH325" s="2">
        <f t="shared" si="36"/>
        <v>4648800</v>
      </c>
      <c r="AI325" s="2" cm="1">
        <f t="array" ref="AI325">_xlfn.XLOOKUP(AI$1&amp;$AB325,$M$3:$M$1662&amp;$N$3:$N$1662,$O$3:$O$1662,0,0,1)</f>
        <v>13400</v>
      </c>
      <c r="AJ325" s="2" cm="1">
        <f t="array" ref="AJ325">_xlfn.XLOOKUP(AJ$1&amp;$AB325,$M$3:$M$1662&amp;$N$3:$N$1662,$O$3:$O$1662,0,0,1)</f>
        <v>7200</v>
      </c>
      <c r="AK325" s="2" cm="1">
        <f t="array" ref="AK325">_xlfn.XLOOKUP(AK$1&amp;$AB325,$M$3:$M$1662&amp;$N$3:$N$1662,$O$3:$O$1662,0,0,1)</f>
        <v>2500</v>
      </c>
      <c r="AL325" s="2" cm="1">
        <f t="array" ref="AL325">_xlfn.XLOOKUP(AL$1&amp;$AB325,$M$3:$M$1662&amp;$N$3:$N$1662,$O$3:$O$1662,0,0,1)</f>
        <v>6200</v>
      </c>
      <c r="AM325" s="2" cm="1">
        <f t="array" ref="AM325">_xlfn.XLOOKUP(AM$1&amp;$AB325,$M$3:$M$1662&amp;$N$3:$N$1662,$O$3:$O$1662,0,0,1)</f>
        <v>18900</v>
      </c>
    </row>
    <row r="326" spans="13:39" x14ac:dyDescent="0.4">
      <c r="M326" t="s">
        <v>870</v>
      </c>
      <c r="N326" t="s">
        <v>748</v>
      </c>
      <c r="O326">
        <v>18900</v>
      </c>
      <c r="AB326" t="s">
        <v>416</v>
      </c>
      <c r="AC326" s="2">
        <f t="shared" si="35"/>
        <v>2371280</v>
      </c>
      <c r="AD326" s="2">
        <f t="shared" si="36"/>
        <v>2349600</v>
      </c>
      <c r="AE326" s="2">
        <f t="shared" si="36"/>
        <v>1577900</v>
      </c>
      <c r="AF326" s="2">
        <f t="shared" si="36"/>
        <v>1745200</v>
      </c>
      <c r="AG326" s="2">
        <f t="shared" si="36"/>
        <v>1531200</v>
      </c>
      <c r="AH326" s="2">
        <f t="shared" si="36"/>
        <v>4652500</v>
      </c>
      <c r="AI326" s="2" cm="1">
        <f t="array" ref="AI326">_xlfn.XLOOKUP(AI$1&amp;$AB326,$M$3:$M$1662&amp;$N$3:$N$1662,$O$3:$O$1662,0,0,1)</f>
        <v>11300</v>
      </c>
      <c r="AJ326" s="2" cm="1">
        <f t="array" ref="AJ326">_xlfn.XLOOKUP(AJ$1&amp;$AB326,$M$3:$M$1662&amp;$N$3:$N$1662,$O$3:$O$1662,0,0,1)</f>
        <v>2600</v>
      </c>
      <c r="AK326" s="2" cm="1">
        <f t="array" ref="AK326">_xlfn.XLOOKUP(AK$1&amp;$AB326,$M$3:$M$1662&amp;$N$3:$N$1662,$O$3:$O$1662,0,0,1)</f>
        <v>12100</v>
      </c>
      <c r="AL326" s="2" cm="1">
        <f t="array" ref="AL326">_xlfn.XLOOKUP(AL$1&amp;$AB326,$M$3:$M$1662&amp;$N$3:$N$1662,$O$3:$O$1662,0,0,1)</f>
        <v>2100</v>
      </c>
      <c r="AM326" s="2" cm="1">
        <f t="array" ref="AM326">_xlfn.XLOOKUP(AM$1&amp;$AB326,$M$3:$M$1662&amp;$N$3:$N$1662,$O$3:$O$1662,0,0,1)</f>
        <v>3700</v>
      </c>
    </row>
    <row r="327" spans="13:39" x14ac:dyDescent="0.4">
      <c r="M327" t="s">
        <v>870</v>
      </c>
      <c r="N327" t="s">
        <v>749</v>
      </c>
      <c r="O327">
        <v>3700</v>
      </c>
      <c r="AB327" t="s">
        <v>417</v>
      </c>
      <c r="AC327" s="2">
        <f t="shared" si="35"/>
        <v>2399480</v>
      </c>
      <c r="AD327" s="2">
        <f t="shared" si="36"/>
        <v>2410600</v>
      </c>
      <c r="AE327" s="2">
        <f t="shared" si="36"/>
        <v>1590800</v>
      </c>
      <c r="AF327" s="2">
        <f t="shared" si="36"/>
        <v>1796500</v>
      </c>
      <c r="AG327" s="2">
        <f t="shared" si="36"/>
        <v>1537500</v>
      </c>
      <c r="AH327" s="2">
        <f t="shared" si="36"/>
        <v>4662000</v>
      </c>
      <c r="AI327" s="2" cm="1">
        <f t="array" ref="AI327">_xlfn.XLOOKUP(AI$1&amp;$AB327,$M$3:$M$1662&amp;$N$3:$N$1662,$O$3:$O$1662,0,0,1)</f>
        <v>61000</v>
      </c>
      <c r="AJ327" s="2" cm="1">
        <f t="array" ref="AJ327">_xlfn.XLOOKUP(AJ$1&amp;$AB327,$M$3:$M$1662&amp;$N$3:$N$1662,$O$3:$O$1662,0,0,1)</f>
        <v>12900</v>
      </c>
      <c r="AK327" s="2" cm="1">
        <f t="array" ref="AK327">_xlfn.XLOOKUP(AK$1&amp;$AB327,$M$3:$M$1662&amp;$N$3:$N$1662,$O$3:$O$1662,0,0,1)</f>
        <v>51300</v>
      </c>
      <c r="AL327" s="2" cm="1">
        <f t="array" ref="AL327">_xlfn.XLOOKUP(AL$1&amp;$AB327,$M$3:$M$1662&amp;$N$3:$N$1662,$O$3:$O$1662,0,0,1)</f>
        <v>6300</v>
      </c>
      <c r="AM327" s="2" cm="1">
        <f t="array" ref="AM327">_xlfn.XLOOKUP(AM$1&amp;$AB327,$M$3:$M$1662&amp;$N$3:$N$1662,$O$3:$O$1662,0,0,1)</f>
        <v>9500</v>
      </c>
    </row>
    <row r="328" spans="13:39" x14ac:dyDescent="0.4">
      <c r="M328" t="s">
        <v>870</v>
      </c>
      <c r="N328" t="s">
        <v>750</v>
      </c>
      <c r="O328">
        <v>9500</v>
      </c>
      <c r="AB328" t="s">
        <v>418</v>
      </c>
      <c r="AC328" s="2">
        <f t="shared" si="35"/>
        <v>2399480</v>
      </c>
      <c r="AD328" s="2">
        <f t="shared" si="36"/>
        <v>2410600</v>
      </c>
      <c r="AE328" s="2">
        <f t="shared" si="36"/>
        <v>1590800</v>
      </c>
      <c r="AF328" s="2">
        <f t="shared" si="36"/>
        <v>1796500</v>
      </c>
      <c r="AG328" s="2">
        <f t="shared" si="36"/>
        <v>1537500</v>
      </c>
      <c r="AH328" s="2">
        <f t="shared" si="36"/>
        <v>4662000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870</v>
      </c>
      <c r="N329" t="s">
        <v>751</v>
      </c>
      <c r="O329">
        <v>0</v>
      </c>
      <c r="AB329" t="s">
        <v>419</v>
      </c>
      <c r="AC329" s="2">
        <f t="shared" si="35"/>
        <v>2399480</v>
      </c>
      <c r="AD329" s="2">
        <f t="shared" si="36"/>
        <v>2410600</v>
      </c>
      <c r="AE329" s="2">
        <f t="shared" si="36"/>
        <v>1590800</v>
      </c>
      <c r="AF329" s="2">
        <f t="shared" si="36"/>
        <v>1796500</v>
      </c>
      <c r="AG329" s="2">
        <f t="shared" si="36"/>
        <v>1537500</v>
      </c>
      <c r="AH329" s="2">
        <f t="shared" si="36"/>
        <v>4662000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870</v>
      </c>
      <c r="N330" t="s">
        <v>752</v>
      </c>
      <c r="O330">
        <v>0</v>
      </c>
      <c r="AB330" t="s">
        <v>420</v>
      </c>
      <c r="AC330" s="2">
        <f t="shared" si="35"/>
        <v>2399480</v>
      </c>
      <c r="AD330" s="2">
        <f t="shared" si="36"/>
        <v>2410600</v>
      </c>
      <c r="AE330" s="2">
        <f t="shared" si="36"/>
        <v>1590800</v>
      </c>
      <c r="AF330" s="2">
        <f t="shared" si="36"/>
        <v>1796500</v>
      </c>
      <c r="AG330" s="2">
        <f t="shared" si="36"/>
        <v>1537500</v>
      </c>
      <c r="AH330" s="2">
        <f t="shared" si="36"/>
        <v>4662000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870</v>
      </c>
      <c r="N331" t="s">
        <v>753</v>
      </c>
      <c r="O331">
        <v>0</v>
      </c>
      <c r="AB331" t="s">
        <v>421</v>
      </c>
      <c r="AC331" s="2">
        <f t="shared" si="35"/>
        <v>2399480</v>
      </c>
      <c r="AD331" s="2">
        <f t="shared" si="36"/>
        <v>2410600</v>
      </c>
      <c r="AE331" s="2">
        <f t="shared" si="36"/>
        <v>1590800</v>
      </c>
      <c r="AF331" s="2">
        <f t="shared" si="36"/>
        <v>1796500</v>
      </c>
      <c r="AG331" s="2">
        <f t="shared" si="36"/>
        <v>1537500</v>
      </c>
      <c r="AH331" s="2">
        <f t="shared" si="36"/>
        <v>4662000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870</v>
      </c>
      <c r="N332" t="s">
        <v>754</v>
      </c>
      <c r="O332">
        <v>0</v>
      </c>
      <c r="AB332" t="s">
        <v>422</v>
      </c>
      <c r="AC332" s="2">
        <f t="shared" si="35"/>
        <v>2399480</v>
      </c>
      <c r="AD332" s="2">
        <f t="shared" si="36"/>
        <v>2410600</v>
      </c>
      <c r="AE332" s="2">
        <f t="shared" si="36"/>
        <v>1590800</v>
      </c>
      <c r="AF332" s="2">
        <f t="shared" si="36"/>
        <v>1796500</v>
      </c>
      <c r="AG332" s="2">
        <f t="shared" si="36"/>
        <v>1537500</v>
      </c>
      <c r="AH332" s="2">
        <f t="shared" si="36"/>
        <v>4662000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870</v>
      </c>
      <c r="N333" t="s">
        <v>755</v>
      </c>
      <c r="O333">
        <v>0</v>
      </c>
      <c r="AB333" t="s">
        <v>423</v>
      </c>
      <c r="AC333" s="2">
        <f t="shared" si="35"/>
        <v>2468120</v>
      </c>
      <c r="AD333" s="2">
        <f t="shared" si="36"/>
        <v>2527600</v>
      </c>
      <c r="AE333" s="2">
        <f t="shared" si="36"/>
        <v>1651600</v>
      </c>
      <c r="AF333" s="2">
        <f t="shared" si="36"/>
        <v>1853600</v>
      </c>
      <c r="AG333" s="2">
        <f t="shared" si="36"/>
        <v>1573500</v>
      </c>
      <c r="AH333" s="2">
        <f t="shared" si="36"/>
        <v>4734300</v>
      </c>
      <c r="AI333" s="2" cm="1">
        <f t="array" ref="AI333">_xlfn.XLOOKUP(AI$1&amp;$AB333,$M$3:$M$1662&amp;$N$3:$N$1662,$O$3:$O$1662,0,0,1)</f>
        <v>117000</v>
      </c>
      <c r="AJ333" s="2" cm="1">
        <f t="array" ref="AJ333">_xlfn.XLOOKUP(AJ$1&amp;$AB333,$M$3:$M$1662&amp;$N$3:$N$1662,$O$3:$O$1662,0,0,1)</f>
        <v>60800</v>
      </c>
      <c r="AK333" s="2" cm="1">
        <f t="array" ref="AK333">_xlfn.XLOOKUP(AK$1&amp;$AB333,$M$3:$M$1662&amp;$N$3:$N$1662,$O$3:$O$1662,0,0,1)</f>
        <v>57100</v>
      </c>
      <c r="AL333" s="2" cm="1">
        <f t="array" ref="AL333">_xlfn.XLOOKUP(AL$1&amp;$AB333,$M$3:$M$1662&amp;$N$3:$N$1662,$O$3:$O$1662,0,0,1)</f>
        <v>36000</v>
      </c>
      <c r="AM333" s="2" cm="1">
        <f t="array" ref="AM333">_xlfn.XLOOKUP(AM$1&amp;$AB333,$M$3:$M$1662&amp;$N$3:$N$1662,$O$3:$O$1662,0,0,1)</f>
        <v>72300</v>
      </c>
    </row>
    <row r="334" spans="13:39" x14ac:dyDescent="0.4">
      <c r="M334" t="s">
        <v>870</v>
      </c>
      <c r="N334" t="s">
        <v>756</v>
      </c>
      <c r="O334">
        <v>72300</v>
      </c>
    </row>
    <row r="335" spans="13:39" x14ac:dyDescent="0.4">
      <c r="M335" t="s">
        <v>871</v>
      </c>
      <c r="N335" t="s">
        <v>545</v>
      </c>
      <c r="O335">
        <v>0</v>
      </c>
    </row>
    <row r="336" spans="13:39" x14ac:dyDescent="0.4">
      <c r="M336" t="s">
        <v>871</v>
      </c>
      <c r="N336" t="s">
        <v>546</v>
      </c>
      <c r="O336">
        <v>0</v>
      </c>
    </row>
    <row r="337" spans="13:15" x14ac:dyDescent="0.4">
      <c r="M337" t="s">
        <v>871</v>
      </c>
      <c r="N337" t="s">
        <v>547</v>
      </c>
      <c r="O337">
        <v>79000</v>
      </c>
    </row>
    <row r="338" spans="13:15" x14ac:dyDescent="0.4">
      <c r="M338" t="s">
        <v>871</v>
      </c>
      <c r="N338" t="s">
        <v>548</v>
      </c>
      <c r="O338">
        <v>33100</v>
      </c>
    </row>
    <row r="339" spans="13:15" x14ac:dyDescent="0.4">
      <c r="M339" t="s">
        <v>871</v>
      </c>
      <c r="N339" t="s">
        <v>549</v>
      </c>
      <c r="O339">
        <v>44800</v>
      </c>
    </row>
    <row r="340" spans="13:15" x14ac:dyDescent="0.4">
      <c r="M340" t="s">
        <v>871</v>
      </c>
      <c r="N340" t="s">
        <v>550</v>
      </c>
      <c r="O340">
        <v>27200</v>
      </c>
    </row>
    <row r="341" spans="13:15" x14ac:dyDescent="0.4">
      <c r="M341" t="s">
        <v>871</v>
      </c>
      <c r="N341" t="s">
        <v>551</v>
      </c>
      <c r="O341">
        <v>15100</v>
      </c>
    </row>
    <row r="342" spans="13:15" x14ac:dyDescent="0.4">
      <c r="M342" t="s">
        <v>871</v>
      </c>
      <c r="N342" t="s">
        <v>552</v>
      </c>
      <c r="O342">
        <v>16600</v>
      </c>
    </row>
    <row r="343" spans="13:15" x14ac:dyDescent="0.4">
      <c r="M343" t="s">
        <v>871</v>
      </c>
      <c r="N343" t="s">
        <v>553</v>
      </c>
      <c r="O343">
        <v>8500</v>
      </c>
    </row>
    <row r="344" spans="13:15" x14ac:dyDescent="0.4">
      <c r="M344" t="s">
        <v>871</v>
      </c>
      <c r="N344" t="s">
        <v>554</v>
      </c>
      <c r="O344">
        <v>3800</v>
      </c>
    </row>
    <row r="345" spans="13:15" x14ac:dyDescent="0.4">
      <c r="M345" t="s">
        <v>871</v>
      </c>
      <c r="N345" t="s">
        <v>555</v>
      </c>
      <c r="O345">
        <v>2400</v>
      </c>
    </row>
    <row r="346" spans="13:15" x14ac:dyDescent="0.4">
      <c r="M346" t="s">
        <v>871</v>
      </c>
      <c r="N346" t="s">
        <v>556</v>
      </c>
      <c r="O346">
        <v>11300</v>
      </c>
    </row>
    <row r="347" spans="13:15" x14ac:dyDescent="0.4">
      <c r="M347" t="s">
        <v>871</v>
      </c>
      <c r="N347" t="s">
        <v>557</v>
      </c>
      <c r="O347">
        <v>27200</v>
      </c>
    </row>
    <row r="348" spans="13:15" x14ac:dyDescent="0.4">
      <c r="M348" t="s">
        <v>871</v>
      </c>
      <c r="N348" t="s">
        <v>558</v>
      </c>
      <c r="O348">
        <v>7400</v>
      </c>
    </row>
    <row r="349" spans="13:15" x14ac:dyDescent="0.4">
      <c r="M349" t="s">
        <v>871</v>
      </c>
      <c r="N349" t="s">
        <v>559</v>
      </c>
      <c r="O349">
        <v>11500</v>
      </c>
    </row>
    <row r="350" spans="13:15" x14ac:dyDescent="0.4">
      <c r="M350" t="s">
        <v>871</v>
      </c>
      <c r="N350" t="s">
        <v>560</v>
      </c>
      <c r="O350">
        <v>2600</v>
      </c>
    </row>
    <row r="351" spans="13:15" x14ac:dyDescent="0.4">
      <c r="M351" t="s">
        <v>871</v>
      </c>
      <c r="N351" t="s">
        <v>561</v>
      </c>
      <c r="O351">
        <v>7300</v>
      </c>
    </row>
    <row r="352" spans="13:15" x14ac:dyDescent="0.4">
      <c r="M352" t="s">
        <v>871</v>
      </c>
      <c r="N352" t="s">
        <v>562</v>
      </c>
      <c r="O352">
        <v>7000</v>
      </c>
    </row>
    <row r="353" spans="13:15" x14ac:dyDescent="0.4">
      <c r="M353" t="s">
        <v>871</v>
      </c>
      <c r="N353" t="s">
        <v>563</v>
      </c>
      <c r="O353">
        <v>5300</v>
      </c>
    </row>
    <row r="354" spans="13:15" x14ac:dyDescent="0.4">
      <c r="M354" t="s">
        <v>871</v>
      </c>
      <c r="N354" t="s">
        <v>564</v>
      </c>
      <c r="O354">
        <v>4700</v>
      </c>
    </row>
    <row r="355" spans="13:15" x14ac:dyDescent="0.4">
      <c r="M355" t="s">
        <v>871</v>
      </c>
      <c r="N355" t="s">
        <v>565</v>
      </c>
      <c r="O355">
        <v>10600</v>
      </c>
    </row>
    <row r="356" spans="13:15" x14ac:dyDescent="0.4">
      <c r="M356" t="s">
        <v>871</v>
      </c>
      <c r="N356" t="s">
        <v>566</v>
      </c>
      <c r="O356">
        <v>4000</v>
      </c>
    </row>
    <row r="357" spans="13:15" x14ac:dyDescent="0.4">
      <c r="M357" t="s">
        <v>871</v>
      </c>
      <c r="N357" t="s">
        <v>567</v>
      </c>
      <c r="O357">
        <v>15000</v>
      </c>
    </row>
    <row r="358" spans="13:15" x14ac:dyDescent="0.4">
      <c r="M358" t="s">
        <v>871</v>
      </c>
      <c r="N358" t="s">
        <v>568</v>
      </c>
      <c r="O358">
        <v>17100</v>
      </c>
    </row>
    <row r="359" spans="13:15" x14ac:dyDescent="0.4">
      <c r="M359" t="s">
        <v>871</v>
      </c>
      <c r="N359" t="s">
        <v>569</v>
      </c>
      <c r="O359">
        <v>5300</v>
      </c>
    </row>
    <row r="360" spans="13:15" x14ac:dyDescent="0.4">
      <c r="M360" t="s">
        <v>871</v>
      </c>
      <c r="N360" t="s">
        <v>570</v>
      </c>
      <c r="O360">
        <v>8800</v>
      </c>
    </row>
    <row r="361" spans="13:15" x14ac:dyDescent="0.4">
      <c r="M361" t="s">
        <v>871</v>
      </c>
      <c r="N361" t="s">
        <v>571</v>
      </c>
      <c r="O361">
        <v>2700</v>
      </c>
    </row>
    <row r="362" spans="13:15" x14ac:dyDescent="0.4">
      <c r="M362" t="s">
        <v>871</v>
      </c>
      <c r="N362" t="s">
        <v>572</v>
      </c>
      <c r="O362">
        <v>5100</v>
      </c>
    </row>
    <row r="363" spans="13:15" x14ac:dyDescent="0.4">
      <c r="M363" t="s">
        <v>871</v>
      </c>
      <c r="N363" t="s">
        <v>573</v>
      </c>
      <c r="O363">
        <v>700</v>
      </c>
    </row>
    <row r="364" spans="13:15" x14ac:dyDescent="0.4">
      <c r="M364" t="s">
        <v>871</v>
      </c>
      <c r="N364" t="s">
        <v>574</v>
      </c>
      <c r="O364">
        <v>7100</v>
      </c>
    </row>
    <row r="365" spans="13:15" x14ac:dyDescent="0.4">
      <c r="M365" t="s">
        <v>871</v>
      </c>
      <c r="N365" t="s">
        <v>575</v>
      </c>
      <c r="O365">
        <v>10100</v>
      </c>
    </row>
    <row r="366" spans="13:15" x14ac:dyDescent="0.4">
      <c r="M366" t="s">
        <v>871</v>
      </c>
      <c r="N366" t="s">
        <v>576</v>
      </c>
      <c r="O366">
        <v>4800</v>
      </c>
    </row>
    <row r="367" spans="13:15" x14ac:dyDescent="0.4">
      <c r="M367" t="s">
        <v>871</v>
      </c>
      <c r="N367" t="s">
        <v>577</v>
      </c>
      <c r="O367">
        <v>11800</v>
      </c>
    </row>
    <row r="368" spans="13:15" x14ac:dyDescent="0.4">
      <c r="M368" t="s">
        <v>871</v>
      </c>
      <c r="N368" t="s">
        <v>578</v>
      </c>
      <c r="O368">
        <v>35100</v>
      </c>
    </row>
    <row r="369" spans="13:15" x14ac:dyDescent="0.4">
      <c r="M369" t="s">
        <v>871</v>
      </c>
      <c r="N369" t="s">
        <v>579</v>
      </c>
      <c r="O369">
        <v>3100</v>
      </c>
    </row>
    <row r="370" spans="13:15" x14ac:dyDescent="0.4">
      <c r="M370" t="s">
        <v>871</v>
      </c>
      <c r="N370" t="s">
        <v>580</v>
      </c>
      <c r="O370">
        <v>4100</v>
      </c>
    </row>
    <row r="371" spans="13:15" x14ac:dyDescent="0.4">
      <c r="M371" t="s">
        <v>871</v>
      </c>
      <c r="N371" t="s">
        <v>581</v>
      </c>
      <c r="O371">
        <v>3900</v>
      </c>
    </row>
    <row r="372" spans="13:15" x14ac:dyDescent="0.4">
      <c r="M372" t="s">
        <v>871</v>
      </c>
      <c r="N372" t="s">
        <v>582</v>
      </c>
      <c r="O372">
        <v>11200</v>
      </c>
    </row>
    <row r="373" spans="13:15" x14ac:dyDescent="0.4">
      <c r="M373" t="s">
        <v>871</v>
      </c>
      <c r="N373" t="s">
        <v>583</v>
      </c>
      <c r="O373">
        <v>5900</v>
      </c>
    </row>
    <row r="374" spans="13:15" x14ac:dyDescent="0.4">
      <c r="M374" t="s">
        <v>871</v>
      </c>
      <c r="N374" t="s">
        <v>584</v>
      </c>
      <c r="O374">
        <v>7800</v>
      </c>
    </row>
    <row r="375" spans="13:15" x14ac:dyDescent="0.4">
      <c r="M375" t="s">
        <v>871</v>
      </c>
      <c r="N375" t="s">
        <v>585</v>
      </c>
      <c r="O375">
        <v>10700</v>
      </c>
    </row>
    <row r="376" spans="13:15" x14ac:dyDescent="0.4">
      <c r="M376" t="s">
        <v>871</v>
      </c>
      <c r="N376" t="s">
        <v>586</v>
      </c>
      <c r="O376">
        <v>4900</v>
      </c>
    </row>
    <row r="377" spans="13:15" x14ac:dyDescent="0.4">
      <c r="M377" t="s">
        <v>871</v>
      </c>
      <c r="N377" t="s">
        <v>587</v>
      </c>
      <c r="O377">
        <v>10400</v>
      </c>
    </row>
    <row r="378" spans="13:15" x14ac:dyDescent="0.4">
      <c r="M378" t="s">
        <v>871</v>
      </c>
      <c r="N378" t="s">
        <v>588</v>
      </c>
      <c r="O378">
        <v>6500</v>
      </c>
    </row>
    <row r="379" spans="13:15" x14ac:dyDescent="0.4">
      <c r="M379" t="s">
        <v>871</v>
      </c>
      <c r="N379" t="s">
        <v>589</v>
      </c>
      <c r="O379">
        <v>7600</v>
      </c>
    </row>
    <row r="380" spans="13:15" x14ac:dyDescent="0.4">
      <c r="M380" t="s">
        <v>871</v>
      </c>
      <c r="N380" t="s">
        <v>590</v>
      </c>
      <c r="O380">
        <v>1100</v>
      </c>
    </row>
    <row r="381" spans="13:15" x14ac:dyDescent="0.4">
      <c r="M381" t="s">
        <v>871</v>
      </c>
      <c r="N381" t="s">
        <v>591</v>
      </c>
      <c r="O381">
        <v>5500</v>
      </c>
    </row>
    <row r="382" spans="13:15" x14ac:dyDescent="0.4">
      <c r="M382" t="s">
        <v>871</v>
      </c>
      <c r="N382" t="s">
        <v>592</v>
      </c>
      <c r="O382">
        <v>1900</v>
      </c>
    </row>
    <row r="383" spans="13:15" x14ac:dyDescent="0.4">
      <c r="M383" t="s">
        <v>871</v>
      </c>
      <c r="N383" t="s">
        <v>593</v>
      </c>
      <c r="O383">
        <v>4100</v>
      </c>
    </row>
    <row r="384" spans="13:15" x14ac:dyDescent="0.4">
      <c r="M384" t="s">
        <v>871</v>
      </c>
      <c r="N384" t="s">
        <v>594</v>
      </c>
      <c r="O384">
        <v>1800</v>
      </c>
    </row>
    <row r="385" spans="13:15" x14ac:dyDescent="0.4">
      <c r="M385" t="s">
        <v>871</v>
      </c>
      <c r="N385" t="s">
        <v>595</v>
      </c>
      <c r="O385">
        <v>600</v>
      </c>
    </row>
    <row r="386" spans="13:15" x14ac:dyDescent="0.4">
      <c r="M386" t="s">
        <v>871</v>
      </c>
      <c r="N386" t="s">
        <v>596</v>
      </c>
      <c r="O386">
        <v>21400</v>
      </c>
    </row>
    <row r="387" spans="13:15" x14ac:dyDescent="0.4">
      <c r="M387" t="s">
        <v>871</v>
      </c>
      <c r="N387" t="s">
        <v>597</v>
      </c>
      <c r="O387">
        <v>10800</v>
      </c>
    </row>
    <row r="388" spans="13:15" x14ac:dyDescent="0.4">
      <c r="M388" t="s">
        <v>871</v>
      </c>
      <c r="N388" t="s">
        <v>598</v>
      </c>
      <c r="O388">
        <v>10200</v>
      </c>
    </row>
    <row r="389" spans="13:15" x14ac:dyDescent="0.4">
      <c r="M389" t="s">
        <v>871</v>
      </c>
      <c r="N389" t="s">
        <v>599</v>
      </c>
      <c r="O389">
        <v>2900</v>
      </c>
    </row>
    <row r="390" spans="13:15" x14ac:dyDescent="0.4">
      <c r="M390" t="s">
        <v>871</v>
      </c>
      <c r="N390" t="s">
        <v>600</v>
      </c>
      <c r="O390">
        <v>2900</v>
      </c>
    </row>
    <row r="391" spans="13:15" x14ac:dyDescent="0.4">
      <c r="M391" t="s">
        <v>871</v>
      </c>
      <c r="N391" t="s">
        <v>601</v>
      </c>
      <c r="O391">
        <v>1800</v>
      </c>
    </row>
    <row r="392" spans="13:15" x14ac:dyDescent="0.4">
      <c r="M392" t="s">
        <v>871</v>
      </c>
      <c r="N392" t="s">
        <v>602</v>
      </c>
      <c r="O392">
        <v>4100</v>
      </c>
    </row>
    <row r="393" spans="13:15" x14ac:dyDescent="0.4">
      <c r="M393" t="s">
        <v>871</v>
      </c>
      <c r="N393" t="s">
        <v>603</v>
      </c>
      <c r="O393">
        <v>1200</v>
      </c>
    </row>
    <row r="394" spans="13:15" x14ac:dyDescent="0.4">
      <c r="M394" t="s">
        <v>871</v>
      </c>
      <c r="N394" t="s">
        <v>604</v>
      </c>
      <c r="O394">
        <v>2300</v>
      </c>
    </row>
    <row r="395" spans="13:15" x14ac:dyDescent="0.4">
      <c r="M395" t="s">
        <v>871</v>
      </c>
      <c r="N395" t="s">
        <v>605</v>
      </c>
      <c r="O395">
        <v>7400</v>
      </c>
    </row>
    <row r="396" spans="13:15" x14ac:dyDescent="0.4">
      <c r="M396" t="s">
        <v>871</v>
      </c>
      <c r="N396" t="s">
        <v>606</v>
      </c>
      <c r="O396">
        <v>5800</v>
      </c>
    </row>
    <row r="397" spans="13:15" x14ac:dyDescent="0.4">
      <c r="M397" t="s">
        <v>871</v>
      </c>
      <c r="N397" t="s">
        <v>607</v>
      </c>
      <c r="O397">
        <v>8100</v>
      </c>
    </row>
    <row r="398" spans="13:15" x14ac:dyDescent="0.4">
      <c r="M398" t="s">
        <v>871</v>
      </c>
      <c r="N398" t="s">
        <v>608</v>
      </c>
      <c r="O398">
        <v>5200</v>
      </c>
    </row>
    <row r="399" spans="13:15" x14ac:dyDescent="0.4">
      <c r="M399" t="s">
        <v>871</v>
      </c>
      <c r="N399" t="s">
        <v>609</v>
      </c>
      <c r="O399">
        <v>9400</v>
      </c>
    </row>
    <row r="400" spans="13:15" x14ac:dyDescent="0.4">
      <c r="M400" t="s">
        <v>871</v>
      </c>
      <c r="N400" t="s">
        <v>610</v>
      </c>
      <c r="O400">
        <v>2500</v>
      </c>
    </row>
    <row r="401" spans="13:15" x14ac:dyDescent="0.4">
      <c r="M401" t="s">
        <v>871</v>
      </c>
      <c r="N401" t="s">
        <v>611</v>
      </c>
      <c r="O401">
        <v>2900</v>
      </c>
    </row>
    <row r="402" spans="13:15" x14ac:dyDescent="0.4">
      <c r="M402" t="s">
        <v>871</v>
      </c>
      <c r="N402" t="s">
        <v>612</v>
      </c>
      <c r="O402">
        <v>2200</v>
      </c>
    </row>
    <row r="403" spans="13:15" x14ac:dyDescent="0.4">
      <c r="M403" t="s">
        <v>871</v>
      </c>
      <c r="N403" t="s">
        <v>613</v>
      </c>
      <c r="O403">
        <v>1300</v>
      </c>
    </row>
    <row r="404" spans="13:15" x14ac:dyDescent="0.4">
      <c r="M404" t="s">
        <v>871</v>
      </c>
      <c r="N404" t="s">
        <v>614</v>
      </c>
      <c r="O404">
        <v>3800</v>
      </c>
    </row>
    <row r="405" spans="13:15" x14ac:dyDescent="0.4">
      <c r="M405" t="s">
        <v>871</v>
      </c>
      <c r="N405" t="s">
        <v>615</v>
      </c>
      <c r="O405">
        <v>6400</v>
      </c>
    </row>
    <row r="406" spans="13:15" x14ac:dyDescent="0.4">
      <c r="M406" t="s">
        <v>871</v>
      </c>
      <c r="N406" t="s">
        <v>616</v>
      </c>
      <c r="O406">
        <v>3300</v>
      </c>
    </row>
    <row r="407" spans="13:15" x14ac:dyDescent="0.4">
      <c r="M407" t="s">
        <v>871</v>
      </c>
      <c r="N407" t="s">
        <v>617</v>
      </c>
      <c r="O407">
        <v>2400</v>
      </c>
    </row>
    <row r="408" spans="13:15" x14ac:dyDescent="0.4">
      <c r="M408" t="s">
        <v>871</v>
      </c>
      <c r="N408" t="s">
        <v>618</v>
      </c>
      <c r="O408">
        <v>700</v>
      </c>
    </row>
    <row r="409" spans="13:15" x14ac:dyDescent="0.4">
      <c r="M409" t="s">
        <v>871</v>
      </c>
      <c r="N409" t="s">
        <v>619</v>
      </c>
      <c r="O409">
        <v>7800</v>
      </c>
    </row>
    <row r="410" spans="13:15" x14ac:dyDescent="0.4">
      <c r="M410" t="s">
        <v>871</v>
      </c>
      <c r="N410" t="s">
        <v>620</v>
      </c>
      <c r="O410">
        <v>2100</v>
      </c>
    </row>
    <row r="411" spans="13:15" x14ac:dyDescent="0.4">
      <c r="M411" t="s">
        <v>871</v>
      </c>
      <c r="N411" t="s">
        <v>621</v>
      </c>
      <c r="O411">
        <v>800</v>
      </c>
    </row>
    <row r="412" spans="13:15" x14ac:dyDescent="0.4">
      <c r="M412" t="s">
        <v>871</v>
      </c>
      <c r="N412" t="s">
        <v>622</v>
      </c>
      <c r="O412">
        <v>2600</v>
      </c>
    </row>
    <row r="413" spans="13:15" x14ac:dyDescent="0.4">
      <c r="M413" t="s">
        <v>871</v>
      </c>
      <c r="N413" t="s">
        <v>623</v>
      </c>
      <c r="O413">
        <v>3300</v>
      </c>
    </row>
    <row r="414" spans="13:15" x14ac:dyDescent="0.4">
      <c r="M414" t="s">
        <v>871</v>
      </c>
      <c r="N414" t="s">
        <v>624</v>
      </c>
      <c r="O414">
        <v>2800</v>
      </c>
    </row>
    <row r="415" spans="13:15" x14ac:dyDescent="0.4">
      <c r="M415" t="s">
        <v>871</v>
      </c>
      <c r="N415" t="s">
        <v>625</v>
      </c>
      <c r="O415">
        <v>2900</v>
      </c>
    </row>
    <row r="416" spans="13:15" x14ac:dyDescent="0.4">
      <c r="M416" t="s">
        <v>871</v>
      </c>
      <c r="N416" t="s">
        <v>626</v>
      </c>
      <c r="O416">
        <v>3000</v>
      </c>
    </row>
    <row r="417" spans="13:15" x14ac:dyDescent="0.4">
      <c r="M417" t="s">
        <v>871</v>
      </c>
      <c r="N417" t="s">
        <v>627</v>
      </c>
      <c r="O417">
        <v>14600</v>
      </c>
    </row>
    <row r="418" spans="13:15" x14ac:dyDescent="0.4">
      <c r="M418" t="s">
        <v>871</v>
      </c>
      <c r="N418" t="s">
        <v>628</v>
      </c>
      <c r="O418">
        <v>12400</v>
      </c>
    </row>
    <row r="419" spans="13:15" x14ac:dyDescent="0.4">
      <c r="M419" t="s">
        <v>871</v>
      </c>
      <c r="N419" t="s">
        <v>629</v>
      </c>
      <c r="O419">
        <v>5700</v>
      </c>
    </row>
    <row r="420" spans="13:15" x14ac:dyDescent="0.4">
      <c r="M420" t="s">
        <v>871</v>
      </c>
      <c r="N420" t="s">
        <v>630</v>
      </c>
      <c r="O420">
        <v>5800</v>
      </c>
    </row>
    <row r="421" spans="13:15" x14ac:dyDescent="0.4">
      <c r="M421" t="s">
        <v>871</v>
      </c>
      <c r="N421" t="s">
        <v>631</v>
      </c>
      <c r="O421">
        <v>1300</v>
      </c>
    </row>
    <row r="422" spans="13:15" x14ac:dyDescent="0.4">
      <c r="M422" t="s">
        <v>871</v>
      </c>
      <c r="N422" t="s">
        <v>632</v>
      </c>
      <c r="O422">
        <v>800</v>
      </c>
    </row>
    <row r="423" spans="13:15" x14ac:dyDescent="0.4">
      <c r="M423" t="s">
        <v>871</v>
      </c>
      <c r="N423" t="s">
        <v>633</v>
      </c>
      <c r="O423">
        <v>200</v>
      </c>
    </row>
    <row r="424" spans="13:15" x14ac:dyDescent="0.4">
      <c r="M424" t="s">
        <v>871</v>
      </c>
      <c r="N424" t="s">
        <v>634</v>
      </c>
      <c r="O424">
        <v>1700</v>
      </c>
    </row>
    <row r="425" spans="13:15" x14ac:dyDescent="0.4">
      <c r="M425" t="s">
        <v>871</v>
      </c>
      <c r="N425" t="s">
        <v>635</v>
      </c>
      <c r="O425">
        <v>2500</v>
      </c>
    </row>
    <row r="426" spans="13:15" x14ac:dyDescent="0.4">
      <c r="M426" t="s">
        <v>871</v>
      </c>
      <c r="N426" t="s">
        <v>636</v>
      </c>
      <c r="O426">
        <v>1100</v>
      </c>
    </row>
    <row r="427" spans="13:15" x14ac:dyDescent="0.4">
      <c r="M427" t="s">
        <v>871</v>
      </c>
      <c r="N427" t="s">
        <v>637</v>
      </c>
      <c r="O427">
        <v>900</v>
      </c>
    </row>
    <row r="428" spans="13:15" x14ac:dyDescent="0.4">
      <c r="M428" t="s">
        <v>871</v>
      </c>
      <c r="N428" t="s">
        <v>638</v>
      </c>
      <c r="O428">
        <v>900</v>
      </c>
    </row>
    <row r="429" spans="13:15" x14ac:dyDescent="0.4">
      <c r="M429" t="s">
        <v>871</v>
      </c>
      <c r="N429" t="s">
        <v>639</v>
      </c>
      <c r="O429">
        <v>3500</v>
      </c>
    </row>
    <row r="430" spans="13:15" x14ac:dyDescent="0.4">
      <c r="M430" t="s">
        <v>871</v>
      </c>
      <c r="N430" t="s">
        <v>640</v>
      </c>
      <c r="O430">
        <v>10600</v>
      </c>
    </row>
    <row r="431" spans="13:15" x14ac:dyDescent="0.4">
      <c r="M431" t="s">
        <v>871</v>
      </c>
      <c r="N431" t="s">
        <v>641</v>
      </c>
      <c r="O431">
        <v>12300</v>
      </c>
    </row>
    <row r="432" spans="13:15" x14ac:dyDescent="0.4">
      <c r="M432" t="s">
        <v>871</v>
      </c>
      <c r="N432" t="s">
        <v>642</v>
      </c>
      <c r="O432">
        <v>18800</v>
      </c>
    </row>
    <row r="433" spans="13:15" x14ac:dyDescent="0.4">
      <c r="M433" t="s">
        <v>871</v>
      </c>
      <c r="N433" t="s">
        <v>643</v>
      </c>
      <c r="O433">
        <v>9300</v>
      </c>
    </row>
    <row r="434" spans="13:15" x14ac:dyDescent="0.4">
      <c r="M434" t="s">
        <v>871</v>
      </c>
      <c r="N434" t="s">
        <v>644</v>
      </c>
      <c r="O434">
        <v>12300</v>
      </c>
    </row>
    <row r="435" spans="13:15" x14ac:dyDescent="0.4">
      <c r="M435" t="s">
        <v>871</v>
      </c>
      <c r="N435" t="s">
        <v>645</v>
      </c>
      <c r="O435">
        <v>2300</v>
      </c>
    </row>
    <row r="436" spans="13:15" x14ac:dyDescent="0.4">
      <c r="M436" t="s">
        <v>871</v>
      </c>
      <c r="N436" t="s">
        <v>646</v>
      </c>
      <c r="O436">
        <v>300</v>
      </c>
    </row>
    <row r="437" spans="13:15" x14ac:dyDescent="0.4">
      <c r="M437" t="s">
        <v>871</v>
      </c>
      <c r="N437" t="s">
        <v>647</v>
      </c>
      <c r="O437">
        <v>3200</v>
      </c>
    </row>
    <row r="438" spans="13:15" x14ac:dyDescent="0.4">
      <c r="M438" t="s">
        <v>871</v>
      </c>
      <c r="N438" t="s">
        <v>648</v>
      </c>
      <c r="O438">
        <v>600</v>
      </c>
    </row>
    <row r="439" spans="13:15" x14ac:dyDescent="0.4">
      <c r="M439" t="s">
        <v>871</v>
      </c>
      <c r="N439" t="s">
        <v>649</v>
      </c>
      <c r="O439">
        <v>2000</v>
      </c>
    </row>
    <row r="440" spans="13:15" x14ac:dyDescent="0.4">
      <c r="M440" t="s">
        <v>871</v>
      </c>
      <c r="N440" t="s">
        <v>650</v>
      </c>
      <c r="O440">
        <v>600</v>
      </c>
    </row>
    <row r="441" spans="13:15" x14ac:dyDescent="0.4">
      <c r="M441" t="s">
        <v>871</v>
      </c>
      <c r="N441" t="s">
        <v>651</v>
      </c>
      <c r="O441">
        <v>4300</v>
      </c>
    </row>
    <row r="442" spans="13:15" x14ac:dyDescent="0.4">
      <c r="M442" t="s">
        <v>871</v>
      </c>
      <c r="N442" t="s">
        <v>652</v>
      </c>
      <c r="O442">
        <v>3000</v>
      </c>
    </row>
    <row r="443" spans="13:15" x14ac:dyDescent="0.4">
      <c r="M443" t="s">
        <v>871</v>
      </c>
      <c r="N443" t="s">
        <v>653</v>
      </c>
      <c r="O443">
        <v>4600</v>
      </c>
    </row>
    <row r="444" spans="13:15" x14ac:dyDescent="0.4">
      <c r="M444" t="s">
        <v>871</v>
      </c>
      <c r="N444" t="s">
        <v>654</v>
      </c>
      <c r="O444">
        <v>1100</v>
      </c>
    </row>
    <row r="445" spans="13:15" x14ac:dyDescent="0.4">
      <c r="M445" t="s">
        <v>871</v>
      </c>
      <c r="N445" t="s">
        <v>655</v>
      </c>
      <c r="O445">
        <v>3400</v>
      </c>
    </row>
    <row r="446" spans="13:15" x14ac:dyDescent="0.4">
      <c r="M446" t="s">
        <v>871</v>
      </c>
      <c r="N446" t="s">
        <v>656</v>
      </c>
      <c r="O446">
        <v>0</v>
      </c>
    </row>
    <row r="447" spans="13:15" x14ac:dyDescent="0.4">
      <c r="M447" t="s">
        <v>871</v>
      </c>
      <c r="N447" t="s">
        <v>657</v>
      </c>
      <c r="O447">
        <v>3000</v>
      </c>
    </row>
    <row r="448" spans="13:15" x14ac:dyDescent="0.4">
      <c r="M448" t="s">
        <v>871</v>
      </c>
      <c r="N448" t="s">
        <v>658</v>
      </c>
      <c r="O448">
        <v>1300</v>
      </c>
    </row>
    <row r="449" spans="13:15" x14ac:dyDescent="0.4">
      <c r="M449" t="s">
        <v>871</v>
      </c>
      <c r="N449" t="s">
        <v>659</v>
      </c>
      <c r="O449">
        <v>8400</v>
      </c>
    </row>
    <row r="450" spans="13:15" x14ac:dyDescent="0.4">
      <c r="M450" t="s">
        <v>871</v>
      </c>
      <c r="N450" t="s">
        <v>660</v>
      </c>
      <c r="O450">
        <v>9900</v>
      </c>
    </row>
    <row r="451" spans="13:15" x14ac:dyDescent="0.4">
      <c r="M451" t="s">
        <v>871</v>
      </c>
      <c r="N451" t="s">
        <v>661</v>
      </c>
      <c r="O451">
        <v>3000</v>
      </c>
    </row>
    <row r="452" spans="13:15" x14ac:dyDescent="0.4">
      <c r="M452" t="s">
        <v>871</v>
      </c>
      <c r="N452" t="s">
        <v>662</v>
      </c>
      <c r="O452">
        <v>6100</v>
      </c>
    </row>
    <row r="453" spans="13:15" x14ac:dyDescent="0.4">
      <c r="M453" t="s">
        <v>871</v>
      </c>
      <c r="N453" t="s">
        <v>663</v>
      </c>
      <c r="O453">
        <v>600</v>
      </c>
    </row>
    <row r="454" spans="13:15" x14ac:dyDescent="0.4">
      <c r="M454" t="s">
        <v>871</v>
      </c>
      <c r="N454" t="s">
        <v>664</v>
      </c>
      <c r="O454">
        <v>2900</v>
      </c>
    </row>
    <row r="455" spans="13:15" x14ac:dyDescent="0.4">
      <c r="M455" t="s">
        <v>871</v>
      </c>
      <c r="N455" t="s">
        <v>665</v>
      </c>
      <c r="O455">
        <v>3200</v>
      </c>
    </row>
    <row r="456" spans="13:15" x14ac:dyDescent="0.4">
      <c r="M456" t="s">
        <v>871</v>
      </c>
      <c r="N456" t="s">
        <v>666</v>
      </c>
      <c r="O456">
        <v>2000</v>
      </c>
    </row>
    <row r="457" spans="13:15" x14ac:dyDescent="0.4">
      <c r="M457" t="s">
        <v>871</v>
      </c>
      <c r="N457" t="s">
        <v>667</v>
      </c>
      <c r="O457">
        <v>1700</v>
      </c>
    </row>
    <row r="458" spans="13:15" x14ac:dyDescent="0.4">
      <c r="M458" t="s">
        <v>871</v>
      </c>
      <c r="N458" t="s">
        <v>668</v>
      </c>
      <c r="O458">
        <v>0</v>
      </c>
    </row>
    <row r="459" spans="13:15" x14ac:dyDescent="0.4">
      <c r="M459" t="s">
        <v>871</v>
      </c>
      <c r="N459" t="s">
        <v>669</v>
      </c>
      <c r="O459">
        <v>5400</v>
      </c>
    </row>
    <row r="460" spans="13:15" x14ac:dyDescent="0.4">
      <c r="M460" t="s">
        <v>871</v>
      </c>
      <c r="N460" t="s">
        <v>670</v>
      </c>
      <c r="O460">
        <v>1900</v>
      </c>
    </row>
    <row r="461" spans="13:15" x14ac:dyDescent="0.4">
      <c r="M461" t="s">
        <v>871</v>
      </c>
      <c r="N461" t="s">
        <v>671</v>
      </c>
      <c r="O461">
        <v>500</v>
      </c>
    </row>
    <row r="462" spans="13:15" x14ac:dyDescent="0.4">
      <c r="M462" t="s">
        <v>871</v>
      </c>
      <c r="N462" t="s">
        <v>672</v>
      </c>
      <c r="O462">
        <v>600</v>
      </c>
    </row>
    <row r="463" spans="13:15" x14ac:dyDescent="0.4">
      <c r="M463" t="s">
        <v>871</v>
      </c>
      <c r="N463" t="s">
        <v>673</v>
      </c>
      <c r="O463">
        <v>700</v>
      </c>
    </row>
    <row r="464" spans="13:15" x14ac:dyDescent="0.4">
      <c r="M464" t="s">
        <v>871</v>
      </c>
      <c r="N464" t="s">
        <v>674</v>
      </c>
      <c r="O464">
        <v>300</v>
      </c>
    </row>
    <row r="465" spans="13:15" x14ac:dyDescent="0.4">
      <c r="M465" t="s">
        <v>871</v>
      </c>
      <c r="N465" t="s">
        <v>675</v>
      </c>
      <c r="O465">
        <v>3900</v>
      </c>
    </row>
    <row r="466" spans="13:15" x14ac:dyDescent="0.4">
      <c r="M466" t="s">
        <v>871</v>
      </c>
      <c r="N466" t="s">
        <v>676</v>
      </c>
      <c r="O466">
        <v>1700</v>
      </c>
    </row>
    <row r="467" spans="13:15" x14ac:dyDescent="0.4">
      <c r="M467" t="s">
        <v>871</v>
      </c>
      <c r="N467" t="s">
        <v>677</v>
      </c>
      <c r="O467">
        <v>1600</v>
      </c>
    </row>
    <row r="468" spans="13:15" x14ac:dyDescent="0.4">
      <c r="M468" t="s">
        <v>871</v>
      </c>
      <c r="N468" t="s">
        <v>678</v>
      </c>
      <c r="O468">
        <v>1100</v>
      </c>
    </row>
    <row r="469" spans="13:15" x14ac:dyDescent="0.4">
      <c r="M469" t="s">
        <v>871</v>
      </c>
      <c r="N469" t="s">
        <v>679</v>
      </c>
      <c r="O469">
        <v>1600</v>
      </c>
    </row>
    <row r="470" spans="13:15" x14ac:dyDescent="0.4">
      <c r="M470" t="s">
        <v>871</v>
      </c>
      <c r="N470" t="s">
        <v>680</v>
      </c>
      <c r="O470">
        <v>500</v>
      </c>
    </row>
    <row r="471" spans="13:15" x14ac:dyDescent="0.4">
      <c r="M471" t="s">
        <v>871</v>
      </c>
      <c r="N471" t="s">
        <v>681</v>
      </c>
      <c r="O471">
        <v>500</v>
      </c>
    </row>
    <row r="472" spans="13:15" x14ac:dyDescent="0.4">
      <c r="M472" t="s">
        <v>871</v>
      </c>
      <c r="N472" t="s">
        <v>682</v>
      </c>
      <c r="O472">
        <v>1400</v>
      </c>
    </row>
    <row r="473" spans="13:15" x14ac:dyDescent="0.4">
      <c r="M473" t="s">
        <v>871</v>
      </c>
      <c r="N473" t="s">
        <v>683</v>
      </c>
      <c r="O473">
        <v>2200</v>
      </c>
    </row>
    <row r="474" spans="13:15" x14ac:dyDescent="0.4">
      <c r="M474" t="s">
        <v>871</v>
      </c>
      <c r="N474" t="s">
        <v>684</v>
      </c>
      <c r="O474">
        <v>2100</v>
      </c>
    </row>
    <row r="475" spans="13:15" x14ac:dyDescent="0.4">
      <c r="M475" t="s">
        <v>871</v>
      </c>
      <c r="N475" t="s">
        <v>685</v>
      </c>
      <c r="O475">
        <v>12800</v>
      </c>
    </row>
    <row r="476" spans="13:15" x14ac:dyDescent="0.4">
      <c r="M476" t="s">
        <v>871</v>
      </c>
      <c r="N476" t="s">
        <v>686</v>
      </c>
      <c r="O476">
        <v>3400</v>
      </c>
    </row>
    <row r="477" spans="13:15" x14ac:dyDescent="0.4">
      <c r="M477" t="s">
        <v>871</v>
      </c>
      <c r="N477" t="s">
        <v>687</v>
      </c>
      <c r="O477">
        <v>0</v>
      </c>
    </row>
    <row r="478" spans="13:15" x14ac:dyDescent="0.4">
      <c r="M478" t="s">
        <v>871</v>
      </c>
      <c r="N478" t="s">
        <v>688</v>
      </c>
      <c r="O478">
        <v>0</v>
      </c>
    </row>
    <row r="479" spans="13:15" x14ac:dyDescent="0.4">
      <c r="M479" t="s">
        <v>871</v>
      </c>
      <c r="N479" t="s">
        <v>689</v>
      </c>
      <c r="O479">
        <v>500</v>
      </c>
    </row>
    <row r="480" spans="13:15" x14ac:dyDescent="0.4">
      <c r="M480" t="s">
        <v>871</v>
      </c>
      <c r="N480" t="s">
        <v>690</v>
      </c>
      <c r="O480">
        <v>2600</v>
      </c>
    </row>
    <row r="481" spans="13:15" x14ac:dyDescent="0.4">
      <c r="M481" t="s">
        <v>871</v>
      </c>
      <c r="N481" t="s">
        <v>691</v>
      </c>
      <c r="O481">
        <v>400</v>
      </c>
    </row>
    <row r="482" spans="13:15" x14ac:dyDescent="0.4">
      <c r="M482" t="s">
        <v>871</v>
      </c>
      <c r="N482" t="s">
        <v>692</v>
      </c>
      <c r="O482">
        <v>0</v>
      </c>
    </row>
    <row r="483" spans="13:15" x14ac:dyDescent="0.4">
      <c r="M483" t="s">
        <v>871</v>
      </c>
      <c r="N483" t="s">
        <v>693</v>
      </c>
      <c r="O483">
        <v>2200</v>
      </c>
    </row>
    <row r="484" spans="13:15" x14ac:dyDescent="0.4">
      <c r="M484" t="s">
        <v>871</v>
      </c>
      <c r="N484" t="s">
        <v>694</v>
      </c>
      <c r="O484">
        <v>400</v>
      </c>
    </row>
    <row r="485" spans="13:15" x14ac:dyDescent="0.4">
      <c r="M485" t="s">
        <v>871</v>
      </c>
      <c r="N485" t="s">
        <v>695</v>
      </c>
      <c r="O485">
        <v>700</v>
      </c>
    </row>
    <row r="486" spans="13:15" x14ac:dyDescent="0.4">
      <c r="M486" t="s">
        <v>871</v>
      </c>
      <c r="N486" t="s">
        <v>696</v>
      </c>
      <c r="O486">
        <v>14500</v>
      </c>
    </row>
    <row r="487" spans="13:15" x14ac:dyDescent="0.4">
      <c r="M487" t="s">
        <v>871</v>
      </c>
      <c r="N487" t="s">
        <v>697</v>
      </c>
      <c r="O487">
        <v>5500</v>
      </c>
    </row>
    <row r="488" spans="13:15" x14ac:dyDescent="0.4">
      <c r="M488" t="s">
        <v>871</v>
      </c>
      <c r="N488" t="s">
        <v>698</v>
      </c>
      <c r="O488">
        <v>2800</v>
      </c>
    </row>
    <row r="489" spans="13:15" x14ac:dyDescent="0.4">
      <c r="M489" t="s">
        <v>871</v>
      </c>
      <c r="N489" t="s">
        <v>699</v>
      </c>
      <c r="O489">
        <v>4800</v>
      </c>
    </row>
    <row r="490" spans="13:15" x14ac:dyDescent="0.4">
      <c r="M490" t="s">
        <v>871</v>
      </c>
      <c r="N490" t="s">
        <v>700</v>
      </c>
      <c r="O490">
        <v>7000</v>
      </c>
    </row>
    <row r="491" spans="13:15" x14ac:dyDescent="0.4">
      <c r="M491" t="s">
        <v>871</v>
      </c>
      <c r="N491" t="s">
        <v>701</v>
      </c>
      <c r="O491">
        <v>4800</v>
      </c>
    </row>
    <row r="492" spans="13:15" x14ac:dyDescent="0.4">
      <c r="M492" t="s">
        <v>871</v>
      </c>
      <c r="N492" t="s">
        <v>702</v>
      </c>
      <c r="O492">
        <v>2400</v>
      </c>
    </row>
    <row r="493" spans="13:15" x14ac:dyDescent="0.4">
      <c r="M493" t="s">
        <v>871</v>
      </c>
      <c r="N493" t="s">
        <v>703</v>
      </c>
      <c r="O493">
        <v>2500</v>
      </c>
    </row>
    <row r="494" spans="13:15" x14ac:dyDescent="0.4">
      <c r="M494" t="s">
        <v>871</v>
      </c>
      <c r="N494" t="s">
        <v>704</v>
      </c>
      <c r="O494">
        <v>3400</v>
      </c>
    </row>
    <row r="495" spans="13:15" x14ac:dyDescent="0.4">
      <c r="M495" t="s">
        <v>871</v>
      </c>
      <c r="N495" t="s">
        <v>705</v>
      </c>
      <c r="O495">
        <v>0</v>
      </c>
    </row>
    <row r="496" spans="13:15" x14ac:dyDescent="0.4">
      <c r="M496" t="s">
        <v>871</v>
      </c>
      <c r="N496" t="s">
        <v>706</v>
      </c>
      <c r="O496">
        <v>2500</v>
      </c>
    </row>
    <row r="497" spans="13:15" x14ac:dyDescent="0.4">
      <c r="M497" t="s">
        <v>871</v>
      </c>
      <c r="N497" t="s">
        <v>707</v>
      </c>
      <c r="O497">
        <v>7500</v>
      </c>
    </row>
    <row r="498" spans="13:15" x14ac:dyDescent="0.4">
      <c r="M498" t="s">
        <v>871</v>
      </c>
      <c r="N498" t="s">
        <v>708</v>
      </c>
      <c r="O498">
        <v>1700</v>
      </c>
    </row>
    <row r="499" spans="13:15" x14ac:dyDescent="0.4">
      <c r="M499" t="s">
        <v>871</v>
      </c>
      <c r="N499" t="s">
        <v>709</v>
      </c>
      <c r="O499">
        <v>2400</v>
      </c>
    </row>
    <row r="500" spans="13:15" x14ac:dyDescent="0.4">
      <c r="M500" t="s">
        <v>871</v>
      </c>
      <c r="N500" t="s">
        <v>710</v>
      </c>
      <c r="O500">
        <v>300</v>
      </c>
    </row>
    <row r="501" spans="13:15" x14ac:dyDescent="0.4">
      <c r="M501" t="s">
        <v>871</v>
      </c>
      <c r="N501" t="s">
        <v>711</v>
      </c>
      <c r="O501">
        <v>4200</v>
      </c>
    </row>
    <row r="502" spans="13:15" x14ac:dyDescent="0.4">
      <c r="M502" t="s">
        <v>871</v>
      </c>
      <c r="N502" t="s">
        <v>712</v>
      </c>
      <c r="O502">
        <v>200</v>
      </c>
    </row>
    <row r="503" spans="13:15" x14ac:dyDescent="0.4">
      <c r="M503" t="s">
        <v>871</v>
      </c>
      <c r="N503" t="s">
        <v>713</v>
      </c>
      <c r="O503">
        <v>3900</v>
      </c>
    </row>
    <row r="504" spans="13:15" x14ac:dyDescent="0.4">
      <c r="M504" t="s">
        <v>871</v>
      </c>
      <c r="N504" t="s">
        <v>714</v>
      </c>
      <c r="O504">
        <v>300</v>
      </c>
    </row>
    <row r="505" spans="13:15" x14ac:dyDescent="0.4">
      <c r="M505" t="s">
        <v>871</v>
      </c>
      <c r="N505" t="s">
        <v>715</v>
      </c>
      <c r="O505">
        <v>1300</v>
      </c>
    </row>
    <row r="506" spans="13:15" x14ac:dyDescent="0.4">
      <c r="M506" t="s">
        <v>871</v>
      </c>
      <c r="N506" t="s">
        <v>716</v>
      </c>
      <c r="O506">
        <v>5200</v>
      </c>
    </row>
    <row r="507" spans="13:15" x14ac:dyDescent="0.4">
      <c r="M507" t="s">
        <v>871</v>
      </c>
      <c r="N507" t="s">
        <v>717</v>
      </c>
      <c r="O507">
        <v>9500</v>
      </c>
    </row>
    <row r="508" spans="13:15" x14ac:dyDescent="0.4">
      <c r="M508" t="s">
        <v>871</v>
      </c>
      <c r="N508" t="s">
        <v>718</v>
      </c>
      <c r="O508">
        <v>2100</v>
      </c>
    </row>
    <row r="509" spans="13:15" x14ac:dyDescent="0.4">
      <c r="M509" t="s">
        <v>871</v>
      </c>
      <c r="N509" t="s">
        <v>719</v>
      </c>
      <c r="O509">
        <v>3800</v>
      </c>
    </row>
    <row r="510" spans="13:15" x14ac:dyDescent="0.4">
      <c r="M510" t="s">
        <v>871</v>
      </c>
      <c r="N510" t="s">
        <v>720</v>
      </c>
      <c r="O510">
        <v>5600</v>
      </c>
    </row>
    <row r="511" spans="13:15" x14ac:dyDescent="0.4">
      <c r="M511" t="s">
        <v>871</v>
      </c>
      <c r="N511" t="s">
        <v>721</v>
      </c>
      <c r="O511">
        <v>3500</v>
      </c>
    </row>
    <row r="512" spans="13:15" x14ac:dyDescent="0.4">
      <c r="M512" t="s">
        <v>871</v>
      </c>
      <c r="N512" t="s">
        <v>722</v>
      </c>
      <c r="O512">
        <v>1200</v>
      </c>
    </row>
    <row r="513" spans="13:15" x14ac:dyDescent="0.4">
      <c r="M513" t="s">
        <v>871</v>
      </c>
      <c r="N513" t="s">
        <v>723</v>
      </c>
      <c r="O513">
        <v>200</v>
      </c>
    </row>
    <row r="514" spans="13:15" x14ac:dyDescent="0.4">
      <c r="M514" t="s">
        <v>871</v>
      </c>
      <c r="N514" t="s">
        <v>724</v>
      </c>
      <c r="O514">
        <v>100</v>
      </c>
    </row>
    <row r="515" spans="13:15" x14ac:dyDescent="0.4">
      <c r="M515" t="s">
        <v>871</v>
      </c>
      <c r="N515" t="s">
        <v>725</v>
      </c>
      <c r="O515">
        <v>200</v>
      </c>
    </row>
    <row r="516" spans="13:15" x14ac:dyDescent="0.4">
      <c r="M516" t="s">
        <v>871</v>
      </c>
      <c r="N516" t="s">
        <v>726</v>
      </c>
      <c r="O516">
        <v>1300</v>
      </c>
    </row>
    <row r="517" spans="13:15" x14ac:dyDescent="0.4">
      <c r="M517" t="s">
        <v>871</v>
      </c>
      <c r="N517" t="s">
        <v>425</v>
      </c>
      <c r="O517">
        <v>800</v>
      </c>
    </row>
    <row r="518" spans="13:15" x14ac:dyDescent="0.4">
      <c r="M518" t="s">
        <v>871</v>
      </c>
      <c r="N518" t="s">
        <v>426</v>
      </c>
      <c r="O518">
        <v>200</v>
      </c>
    </row>
    <row r="519" spans="13:15" x14ac:dyDescent="0.4">
      <c r="M519" t="s">
        <v>871</v>
      </c>
      <c r="N519" t="s">
        <v>427</v>
      </c>
      <c r="O519">
        <v>200</v>
      </c>
    </row>
    <row r="520" spans="13:15" x14ac:dyDescent="0.4">
      <c r="M520" t="s">
        <v>871</v>
      </c>
      <c r="N520" t="s">
        <v>428</v>
      </c>
      <c r="O520">
        <v>900</v>
      </c>
    </row>
    <row r="521" spans="13:15" x14ac:dyDescent="0.4">
      <c r="M521" t="s">
        <v>871</v>
      </c>
      <c r="N521" t="s">
        <v>429</v>
      </c>
      <c r="O521">
        <v>1100</v>
      </c>
    </row>
    <row r="522" spans="13:15" x14ac:dyDescent="0.4">
      <c r="M522" t="s">
        <v>871</v>
      </c>
      <c r="N522" t="s">
        <v>430</v>
      </c>
      <c r="O522">
        <v>1600</v>
      </c>
    </row>
    <row r="523" spans="13:15" x14ac:dyDescent="0.4">
      <c r="M523" t="s">
        <v>871</v>
      </c>
      <c r="N523" t="s">
        <v>431</v>
      </c>
      <c r="O523">
        <v>400</v>
      </c>
    </row>
    <row r="524" spans="13:15" x14ac:dyDescent="0.4">
      <c r="M524" t="s">
        <v>871</v>
      </c>
      <c r="N524" t="s">
        <v>432</v>
      </c>
      <c r="O524">
        <v>0</v>
      </c>
    </row>
    <row r="525" spans="13:15" x14ac:dyDescent="0.4">
      <c r="M525" t="s">
        <v>871</v>
      </c>
      <c r="N525" t="s">
        <v>433</v>
      </c>
      <c r="O525">
        <v>300</v>
      </c>
    </row>
    <row r="526" spans="13:15" x14ac:dyDescent="0.4">
      <c r="M526" t="s">
        <v>871</v>
      </c>
      <c r="N526" t="s">
        <v>434</v>
      </c>
      <c r="O526">
        <v>0</v>
      </c>
    </row>
    <row r="527" spans="13:15" x14ac:dyDescent="0.4">
      <c r="M527" t="s">
        <v>871</v>
      </c>
      <c r="N527" t="s">
        <v>435</v>
      </c>
      <c r="O527">
        <v>700</v>
      </c>
    </row>
    <row r="528" spans="13:15" x14ac:dyDescent="0.4">
      <c r="M528" t="s">
        <v>871</v>
      </c>
      <c r="N528" t="s">
        <v>436</v>
      </c>
      <c r="O528">
        <v>2800</v>
      </c>
    </row>
    <row r="529" spans="13:15" x14ac:dyDescent="0.4">
      <c r="M529" t="s">
        <v>871</v>
      </c>
      <c r="N529" t="s">
        <v>437</v>
      </c>
      <c r="O529">
        <v>0</v>
      </c>
    </row>
    <row r="530" spans="13:15" x14ac:dyDescent="0.4">
      <c r="M530" t="s">
        <v>871</v>
      </c>
      <c r="N530" t="s">
        <v>438</v>
      </c>
      <c r="O530">
        <v>100</v>
      </c>
    </row>
    <row r="531" spans="13:15" x14ac:dyDescent="0.4">
      <c r="M531" t="s">
        <v>871</v>
      </c>
      <c r="N531" t="s">
        <v>439</v>
      </c>
      <c r="O531">
        <v>5800</v>
      </c>
    </row>
    <row r="532" spans="13:15" x14ac:dyDescent="0.4">
      <c r="M532" t="s">
        <v>871</v>
      </c>
      <c r="N532" t="s">
        <v>440</v>
      </c>
      <c r="O532">
        <v>700</v>
      </c>
    </row>
    <row r="533" spans="13:15" x14ac:dyDescent="0.4">
      <c r="M533" t="s">
        <v>871</v>
      </c>
      <c r="N533" t="s">
        <v>441</v>
      </c>
      <c r="O533">
        <v>0</v>
      </c>
    </row>
    <row r="534" spans="13:15" x14ac:dyDescent="0.4">
      <c r="M534" t="s">
        <v>871</v>
      </c>
      <c r="N534" t="s">
        <v>442</v>
      </c>
      <c r="O534">
        <v>0</v>
      </c>
    </row>
    <row r="535" spans="13:15" x14ac:dyDescent="0.4">
      <c r="M535" t="s">
        <v>871</v>
      </c>
      <c r="N535" t="s">
        <v>443</v>
      </c>
      <c r="O535">
        <v>3600</v>
      </c>
    </row>
    <row r="536" spans="13:15" x14ac:dyDescent="0.4">
      <c r="M536" t="s">
        <v>871</v>
      </c>
      <c r="N536" t="s">
        <v>444</v>
      </c>
      <c r="O536">
        <v>6500</v>
      </c>
    </row>
    <row r="537" spans="13:15" x14ac:dyDescent="0.4">
      <c r="M537" t="s">
        <v>871</v>
      </c>
      <c r="N537" t="s">
        <v>445</v>
      </c>
      <c r="O537">
        <v>700</v>
      </c>
    </row>
    <row r="538" spans="13:15" x14ac:dyDescent="0.4">
      <c r="M538" t="s">
        <v>871</v>
      </c>
      <c r="N538" t="s">
        <v>446</v>
      </c>
      <c r="O538">
        <v>3100</v>
      </c>
    </row>
    <row r="539" spans="13:15" x14ac:dyDescent="0.4">
      <c r="M539" t="s">
        <v>871</v>
      </c>
      <c r="N539" t="s">
        <v>447</v>
      </c>
      <c r="O539">
        <v>400</v>
      </c>
    </row>
    <row r="540" spans="13:15" x14ac:dyDescent="0.4">
      <c r="M540" t="s">
        <v>871</v>
      </c>
      <c r="N540" t="s">
        <v>448</v>
      </c>
      <c r="O540">
        <v>200</v>
      </c>
    </row>
    <row r="541" spans="13:15" x14ac:dyDescent="0.4">
      <c r="M541" t="s">
        <v>871</v>
      </c>
      <c r="N541" t="s">
        <v>449</v>
      </c>
      <c r="O541">
        <v>2500</v>
      </c>
    </row>
    <row r="542" spans="13:15" x14ac:dyDescent="0.4">
      <c r="M542" t="s">
        <v>871</v>
      </c>
      <c r="N542" t="s">
        <v>450</v>
      </c>
      <c r="O542">
        <v>600</v>
      </c>
    </row>
    <row r="543" spans="13:15" x14ac:dyDescent="0.4">
      <c r="M543" t="s">
        <v>871</v>
      </c>
      <c r="N543" t="s">
        <v>451</v>
      </c>
      <c r="O543">
        <v>3400</v>
      </c>
    </row>
    <row r="544" spans="13:15" x14ac:dyDescent="0.4">
      <c r="M544" t="s">
        <v>871</v>
      </c>
      <c r="N544" t="s">
        <v>452</v>
      </c>
      <c r="O544">
        <v>500</v>
      </c>
    </row>
    <row r="545" spans="13:15" x14ac:dyDescent="0.4">
      <c r="M545" t="s">
        <v>871</v>
      </c>
      <c r="N545" t="s">
        <v>453</v>
      </c>
      <c r="O545">
        <v>0</v>
      </c>
    </row>
    <row r="546" spans="13:15" x14ac:dyDescent="0.4">
      <c r="M546" t="s">
        <v>871</v>
      </c>
      <c r="N546" t="s">
        <v>454</v>
      </c>
      <c r="O546">
        <v>4100</v>
      </c>
    </row>
    <row r="547" spans="13:15" x14ac:dyDescent="0.4">
      <c r="M547" t="s">
        <v>871</v>
      </c>
      <c r="N547" t="s">
        <v>455</v>
      </c>
      <c r="O547">
        <v>100</v>
      </c>
    </row>
    <row r="548" spans="13:15" x14ac:dyDescent="0.4">
      <c r="M548" t="s">
        <v>871</v>
      </c>
      <c r="N548" t="s">
        <v>456</v>
      </c>
      <c r="O548">
        <v>700</v>
      </c>
    </row>
    <row r="549" spans="13:15" x14ac:dyDescent="0.4">
      <c r="M549" t="s">
        <v>871</v>
      </c>
      <c r="N549" t="s">
        <v>457</v>
      </c>
      <c r="O549">
        <v>1300</v>
      </c>
    </row>
    <row r="550" spans="13:15" x14ac:dyDescent="0.4">
      <c r="M550" t="s">
        <v>871</v>
      </c>
      <c r="N550" t="s">
        <v>458</v>
      </c>
      <c r="O550">
        <v>100</v>
      </c>
    </row>
    <row r="551" spans="13:15" x14ac:dyDescent="0.4">
      <c r="M551" t="s">
        <v>871</v>
      </c>
      <c r="N551" t="s">
        <v>459</v>
      </c>
      <c r="O551">
        <v>2100</v>
      </c>
    </row>
    <row r="552" spans="13:15" x14ac:dyDescent="0.4">
      <c r="M552" t="s">
        <v>871</v>
      </c>
      <c r="N552" t="s">
        <v>460</v>
      </c>
      <c r="O552">
        <v>1300</v>
      </c>
    </row>
    <row r="553" spans="13:15" x14ac:dyDescent="0.4">
      <c r="M553" t="s">
        <v>871</v>
      </c>
      <c r="N553" t="s">
        <v>461</v>
      </c>
      <c r="O553">
        <v>300</v>
      </c>
    </row>
    <row r="554" spans="13:15" x14ac:dyDescent="0.4">
      <c r="M554" t="s">
        <v>871</v>
      </c>
      <c r="N554" t="s">
        <v>462</v>
      </c>
      <c r="O554">
        <v>400</v>
      </c>
    </row>
    <row r="555" spans="13:15" x14ac:dyDescent="0.4">
      <c r="M555" t="s">
        <v>871</v>
      </c>
      <c r="N555" t="s">
        <v>463</v>
      </c>
      <c r="O555">
        <v>100</v>
      </c>
    </row>
    <row r="556" spans="13:15" x14ac:dyDescent="0.4">
      <c r="M556" t="s">
        <v>871</v>
      </c>
      <c r="N556" t="s">
        <v>464</v>
      </c>
      <c r="O556">
        <v>500</v>
      </c>
    </row>
    <row r="557" spans="13:15" x14ac:dyDescent="0.4">
      <c r="M557" t="s">
        <v>871</v>
      </c>
      <c r="N557" t="s">
        <v>465</v>
      </c>
      <c r="O557">
        <v>600</v>
      </c>
    </row>
    <row r="558" spans="13:15" x14ac:dyDescent="0.4">
      <c r="M558" t="s">
        <v>871</v>
      </c>
      <c r="N558" t="s">
        <v>466</v>
      </c>
      <c r="O558">
        <v>1800</v>
      </c>
    </row>
    <row r="559" spans="13:15" x14ac:dyDescent="0.4">
      <c r="M559" t="s">
        <v>871</v>
      </c>
      <c r="N559" t="s">
        <v>467</v>
      </c>
      <c r="O559">
        <v>500</v>
      </c>
    </row>
    <row r="560" spans="13:15" x14ac:dyDescent="0.4">
      <c r="M560" t="s">
        <v>871</v>
      </c>
      <c r="N560" t="s">
        <v>468</v>
      </c>
      <c r="O560">
        <v>100</v>
      </c>
    </row>
    <row r="561" spans="13:15" x14ac:dyDescent="0.4">
      <c r="M561" t="s">
        <v>871</v>
      </c>
      <c r="N561" t="s">
        <v>469</v>
      </c>
      <c r="O561">
        <v>2700</v>
      </c>
    </row>
    <row r="562" spans="13:15" x14ac:dyDescent="0.4">
      <c r="M562" t="s">
        <v>871</v>
      </c>
      <c r="N562" t="s">
        <v>470</v>
      </c>
      <c r="O562">
        <v>100</v>
      </c>
    </row>
    <row r="563" spans="13:15" x14ac:dyDescent="0.4">
      <c r="M563" t="s">
        <v>871</v>
      </c>
      <c r="N563" t="s">
        <v>471</v>
      </c>
      <c r="O563">
        <v>500</v>
      </c>
    </row>
    <row r="564" spans="13:15" x14ac:dyDescent="0.4">
      <c r="M564" t="s">
        <v>871</v>
      </c>
      <c r="N564" t="s">
        <v>472</v>
      </c>
      <c r="O564">
        <v>900</v>
      </c>
    </row>
    <row r="565" spans="13:15" x14ac:dyDescent="0.4">
      <c r="M565" t="s">
        <v>871</v>
      </c>
      <c r="N565" t="s">
        <v>473</v>
      </c>
      <c r="O565">
        <v>1600</v>
      </c>
    </row>
    <row r="566" spans="13:15" x14ac:dyDescent="0.4">
      <c r="M566" t="s">
        <v>871</v>
      </c>
      <c r="N566" t="s">
        <v>474</v>
      </c>
      <c r="O566">
        <v>100</v>
      </c>
    </row>
    <row r="567" spans="13:15" x14ac:dyDescent="0.4">
      <c r="M567" t="s">
        <v>871</v>
      </c>
      <c r="N567" t="s">
        <v>475</v>
      </c>
      <c r="O567">
        <v>14400</v>
      </c>
    </row>
    <row r="568" spans="13:15" x14ac:dyDescent="0.4">
      <c r="M568" t="s">
        <v>871</v>
      </c>
      <c r="N568" t="s">
        <v>476</v>
      </c>
      <c r="O568">
        <v>2600</v>
      </c>
    </row>
    <row r="569" spans="13:15" x14ac:dyDescent="0.4">
      <c r="M569" t="s">
        <v>871</v>
      </c>
      <c r="N569" t="s">
        <v>477</v>
      </c>
      <c r="O569">
        <v>2600</v>
      </c>
    </row>
    <row r="570" spans="13:15" x14ac:dyDescent="0.4">
      <c r="M570" t="s">
        <v>871</v>
      </c>
      <c r="N570" t="s">
        <v>478</v>
      </c>
      <c r="O570">
        <v>100</v>
      </c>
    </row>
    <row r="571" spans="13:15" x14ac:dyDescent="0.4">
      <c r="M571" t="s">
        <v>871</v>
      </c>
      <c r="N571" t="s">
        <v>479</v>
      </c>
      <c r="O571">
        <v>2500</v>
      </c>
    </row>
    <row r="572" spans="13:15" x14ac:dyDescent="0.4">
      <c r="M572" t="s">
        <v>871</v>
      </c>
      <c r="N572" t="s">
        <v>480</v>
      </c>
      <c r="O572">
        <v>0</v>
      </c>
    </row>
    <row r="573" spans="13:15" x14ac:dyDescent="0.4">
      <c r="M573" t="s">
        <v>871</v>
      </c>
      <c r="N573" t="s">
        <v>481</v>
      </c>
      <c r="O573">
        <v>1100</v>
      </c>
    </row>
    <row r="574" spans="13:15" x14ac:dyDescent="0.4">
      <c r="M574" t="s">
        <v>871</v>
      </c>
      <c r="N574" t="s">
        <v>482</v>
      </c>
      <c r="O574">
        <v>32700</v>
      </c>
    </row>
    <row r="575" spans="13:15" x14ac:dyDescent="0.4">
      <c r="M575" t="s">
        <v>871</v>
      </c>
      <c r="N575" t="s">
        <v>483</v>
      </c>
      <c r="O575">
        <v>400</v>
      </c>
    </row>
    <row r="576" spans="13:15" x14ac:dyDescent="0.4">
      <c r="M576" t="s">
        <v>871</v>
      </c>
      <c r="N576" t="s">
        <v>484</v>
      </c>
      <c r="O576">
        <v>15300</v>
      </c>
    </row>
    <row r="577" spans="13:15" x14ac:dyDescent="0.4">
      <c r="M577" t="s">
        <v>871</v>
      </c>
      <c r="N577" t="s">
        <v>485</v>
      </c>
      <c r="O577">
        <v>1600</v>
      </c>
    </row>
    <row r="578" spans="13:15" x14ac:dyDescent="0.4">
      <c r="M578" t="s">
        <v>871</v>
      </c>
      <c r="N578" t="s">
        <v>486</v>
      </c>
      <c r="O578">
        <v>2300</v>
      </c>
    </row>
    <row r="579" spans="13:15" x14ac:dyDescent="0.4">
      <c r="M579" t="s">
        <v>871</v>
      </c>
      <c r="N579" t="s">
        <v>487</v>
      </c>
      <c r="O579">
        <v>1200</v>
      </c>
    </row>
    <row r="580" spans="13:15" x14ac:dyDescent="0.4">
      <c r="M580" t="s">
        <v>871</v>
      </c>
      <c r="N580" t="s">
        <v>488</v>
      </c>
      <c r="O580">
        <v>600</v>
      </c>
    </row>
    <row r="581" spans="13:15" x14ac:dyDescent="0.4">
      <c r="M581" t="s">
        <v>871</v>
      </c>
      <c r="N581" t="s">
        <v>489</v>
      </c>
      <c r="O581">
        <v>5200</v>
      </c>
    </row>
    <row r="582" spans="13:15" x14ac:dyDescent="0.4">
      <c r="M582" t="s">
        <v>871</v>
      </c>
      <c r="N582" t="s">
        <v>490</v>
      </c>
      <c r="O582">
        <v>700</v>
      </c>
    </row>
    <row r="583" spans="13:15" x14ac:dyDescent="0.4">
      <c r="M583" t="s">
        <v>871</v>
      </c>
      <c r="N583" t="s">
        <v>491</v>
      </c>
      <c r="O583">
        <v>12600</v>
      </c>
    </row>
    <row r="584" spans="13:15" x14ac:dyDescent="0.4">
      <c r="M584" t="s">
        <v>871</v>
      </c>
      <c r="N584" t="s">
        <v>492</v>
      </c>
      <c r="O584">
        <v>700</v>
      </c>
    </row>
    <row r="585" spans="13:15" x14ac:dyDescent="0.4">
      <c r="M585" t="s">
        <v>871</v>
      </c>
      <c r="N585" t="s">
        <v>493</v>
      </c>
      <c r="O585">
        <v>1900</v>
      </c>
    </row>
    <row r="586" spans="13:15" x14ac:dyDescent="0.4">
      <c r="M586" t="s">
        <v>871</v>
      </c>
      <c r="N586" t="s">
        <v>494</v>
      </c>
      <c r="O586">
        <v>1900</v>
      </c>
    </row>
    <row r="587" spans="13:15" x14ac:dyDescent="0.4">
      <c r="M587" t="s">
        <v>871</v>
      </c>
      <c r="N587" t="s">
        <v>495</v>
      </c>
      <c r="O587">
        <v>1400</v>
      </c>
    </row>
    <row r="588" spans="13:15" x14ac:dyDescent="0.4">
      <c r="M588" t="s">
        <v>871</v>
      </c>
      <c r="N588" t="s">
        <v>496</v>
      </c>
      <c r="O588">
        <v>600</v>
      </c>
    </row>
    <row r="589" spans="13:15" x14ac:dyDescent="0.4">
      <c r="M589" t="s">
        <v>871</v>
      </c>
      <c r="N589" t="s">
        <v>497</v>
      </c>
      <c r="O589">
        <v>200</v>
      </c>
    </row>
    <row r="590" spans="13:15" x14ac:dyDescent="0.4">
      <c r="M590" t="s">
        <v>871</v>
      </c>
      <c r="N590" t="s">
        <v>498</v>
      </c>
      <c r="O590">
        <v>100</v>
      </c>
    </row>
    <row r="591" spans="13:15" x14ac:dyDescent="0.4">
      <c r="M591" t="s">
        <v>871</v>
      </c>
      <c r="N591" t="s">
        <v>499</v>
      </c>
      <c r="O591">
        <v>2800</v>
      </c>
    </row>
    <row r="592" spans="13:15" x14ac:dyDescent="0.4">
      <c r="M592" t="s">
        <v>871</v>
      </c>
      <c r="N592" t="s">
        <v>500</v>
      </c>
      <c r="O592">
        <v>0</v>
      </c>
    </row>
    <row r="593" spans="13:15" x14ac:dyDescent="0.4">
      <c r="M593" t="s">
        <v>871</v>
      </c>
      <c r="N593" t="s">
        <v>501</v>
      </c>
      <c r="O593">
        <v>3500</v>
      </c>
    </row>
    <row r="594" spans="13:15" x14ac:dyDescent="0.4">
      <c r="M594" t="s">
        <v>871</v>
      </c>
      <c r="N594" t="s">
        <v>502</v>
      </c>
      <c r="O594">
        <v>4700</v>
      </c>
    </row>
    <row r="595" spans="13:15" x14ac:dyDescent="0.4">
      <c r="M595" t="s">
        <v>871</v>
      </c>
      <c r="N595" t="s">
        <v>503</v>
      </c>
      <c r="O595">
        <v>300</v>
      </c>
    </row>
    <row r="596" spans="13:15" x14ac:dyDescent="0.4">
      <c r="M596" t="s">
        <v>871</v>
      </c>
      <c r="N596" t="s">
        <v>504</v>
      </c>
      <c r="O596">
        <v>400</v>
      </c>
    </row>
    <row r="597" spans="13:15" x14ac:dyDescent="0.4">
      <c r="M597" t="s">
        <v>871</v>
      </c>
      <c r="N597" t="s">
        <v>505</v>
      </c>
      <c r="O597">
        <v>800</v>
      </c>
    </row>
    <row r="598" spans="13:15" x14ac:dyDescent="0.4">
      <c r="M598" t="s">
        <v>871</v>
      </c>
      <c r="N598" t="s">
        <v>506</v>
      </c>
      <c r="O598">
        <v>500</v>
      </c>
    </row>
    <row r="599" spans="13:15" x14ac:dyDescent="0.4">
      <c r="M599" t="s">
        <v>871</v>
      </c>
      <c r="N599" t="s">
        <v>507</v>
      </c>
      <c r="O599">
        <v>300</v>
      </c>
    </row>
    <row r="600" spans="13:15" x14ac:dyDescent="0.4">
      <c r="M600" t="s">
        <v>871</v>
      </c>
      <c r="N600" t="s">
        <v>508</v>
      </c>
      <c r="O600">
        <v>7500</v>
      </c>
    </row>
    <row r="601" spans="13:15" x14ac:dyDescent="0.4">
      <c r="M601" t="s">
        <v>871</v>
      </c>
      <c r="N601" t="s">
        <v>509</v>
      </c>
      <c r="O601">
        <v>6600</v>
      </c>
    </row>
    <row r="602" spans="13:15" x14ac:dyDescent="0.4">
      <c r="M602" t="s">
        <v>871</v>
      </c>
      <c r="N602" t="s">
        <v>510</v>
      </c>
      <c r="O602">
        <v>500</v>
      </c>
    </row>
    <row r="603" spans="13:15" x14ac:dyDescent="0.4">
      <c r="M603" t="s">
        <v>871</v>
      </c>
      <c r="N603" t="s">
        <v>511</v>
      </c>
      <c r="O603">
        <v>500</v>
      </c>
    </row>
    <row r="604" spans="13:15" x14ac:dyDescent="0.4">
      <c r="M604" t="s">
        <v>871</v>
      </c>
      <c r="N604" t="s">
        <v>512</v>
      </c>
      <c r="O604">
        <v>400</v>
      </c>
    </row>
    <row r="605" spans="13:15" x14ac:dyDescent="0.4">
      <c r="M605" t="s">
        <v>871</v>
      </c>
      <c r="N605" t="s">
        <v>513</v>
      </c>
      <c r="O605">
        <v>200</v>
      </c>
    </row>
    <row r="606" spans="13:15" x14ac:dyDescent="0.4">
      <c r="M606" t="s">
        <v>871</v>
      </c>
      <c r="N606" t="s">
        <v>514</v>
      </c>
      <c r="O606">
        <v>19800</v>
      </c>
    </row>
    <row r="607" spans="13:15" x14ac:dyDescent="0.4">
      <c r="M607" t="s">
        <v>871</v>
      </c>
      <c r="N607" t="s">
        <v>515</v>
      </c>
      <c r="O607">
        <v>1200</v>
      </c>
    </row>
    <row r="608" spans="13:15" x14ac:dyDescent="0.4">
      <c r="M608" t="s">
        <v>871</v>
      </c>
      <c r="N608" t="s">
        <v>516</v>
      </c>
      <c r="O608">
        <v>5800</v>
      </c>
    </row>
    <row r="609" spans="13:15" x14ac:dyDescent="0.4">
      <c r="M609" t="s">
        <v>871</v>
      </c>
      <c r="N609" t="s">
        <v>517</v>
      </c>
      <c r="O609">
        <v>4500</v>
      </c>
    </row>
    <row r="610" spans="13:15" x14ac:dyDescent="0.4">
      <c r="M610" t="s">
        <v>871</v>
      </c>
      <c r="N610" t="s">
        <v>518</v>
      </c>
      <c r="O610">
        <v>1800</v>
      </c>
    </row>
    <row r="611" spans="13:15" x14ac:dyDescent="0.4">
      <c r="M611" t="s">
        <v>871</v>
      </c>
      <c r="N611" t="s">
        <v>519</v>
      </c>
      <c r="O611">
        <v>900</v>
      </c>
    </row>
    <row r="612" spans="13:15" x14ac:dyDescent="0.4">
      <c r="M612" t="s">
        <v>871</v>
      </c>
      <c r="N612" t="s">
        <v>520</v>
      </c>
      <c r="O612">
        <v>700</v>
      </c>
    </row>
    <row r="613" spans="13:15" x14ac:dyDescent="0.4">
      <c r="M613" t="s">
        <v>871</v>
      </c>
      <c r="N613" t="s">
        <v>521</v>
      </c>
      <c r="O613">
        <v>400</v>
      </c>
    </row>
    <row r="614" spans="13:15" x14ac:dyDescent="0.4">
      <c r="M614" t="s">
        <v>871</v>
      </c>
      <c r="N614" t="s">
        <v>522</v>
      </c>
      <c r="O614">
        <v>800</v>
      </c>
    </row>
    <row r="615" spans="13:15" x14ac:dyDescent="0.4">
      <c r="M615" t="s">
        <v>871</v>
      </c>
      <c r="N615" t="s">
        <v>523</v>
      </c>
      <c r="O615">
        <v>200</v>
      </c>
    </row>
    <row r="616" spans="13:15" x14ac:dyDescent="0.4">
      <c r="M616" t="s">
        <v>871</v>
      </c>
      <c r="N616" t="s">
        <v>524</v>
      </c>
      <c r="O616">
        <v>3900</v>
      </c>
    </row>
    <row r="617" spans="13:15" x14ac:dyDescent="0.4">
      <c r="M617" t="s">
        <v>871</v>
      </c>
      <c r="N617" t="s">
        <v>525</v>
      </c>
      <c r="O617">
        <v>600</v>
      </c>
    </row>
    <row r="618" spans="13:15" x14ac:dyDescent="0.4">
      <c r="M618" t="s">
        <v>871</v>
      </c>
      <c r="N618" t="s">
        <v>526</v>
      </c>
      <c r="O618">
        <v>900</v>
      </c>
    </row>
    <row r="619" spans="13:15" x14ac:dyDescent="0.4">
      <c r="M619" t="s">
        <v>871</v>
      </c>
      <c r="N619" t="s">
        <v>527</v>
      </c>
      <c r="O619">
        <v>0</v>
      </c>
    </row>
    <row r="620" spans="13:15" x14ac:dyDescent="0.4">
      <c r="M620" t="s">
        <v>871</v>
      </c>
      <c r="N620" t="s">
        <v>528</v>
      </c>
      <c r="O620">
        <v>4600</v>
      </c>
    </row>
    <row r="621" spans="13:15" x14ac:dyDescent="0.4">
      <c r="M621" t="s">
        <v>871</v>
      </c>
      <c r="N621" t="s">
        <v>529</v>
      </c>
      <c r="O621">
        <v>800</v>
      </c>
    </row>
    <row r="622" spans="13:15" x14ac:dyDescent="0.4">
      <c r="M622" t="s">
        <v>871</v>
      </c>
      <c r="N622" t="s">
        <v>530</v>
      </c>
      <c r="O622">
        <v>6000</v>
      </c>
    </row>
    <row r="623" spans="13:15" x14ac:dyDescent="0.4">
      <c r="M623" t="s">
        <v>871</v>
      </c>
      <c r="N623" t="s">
        <v>531</v>
      </c>
      <c r="O623">
        <v>14600</v>
      </c>
    </row>
    <row r="624" spans="13:15" x14ac:dyDescent="0.4">
      <c r="M624" t="s">
        <v>871</v>
      </c>
      <c r="N624" t="s">
        <v>532</v>
      </c>
      <c r="O624">
        <v>7500</v>
      </c>
    </row>
    <row r="625" spans="13:15" x14ac:dyDescent="0.4">
      <c r="M625" t="s">
        <v>871</v>
      </c>
      <c r="N625" t="s">
        <v>533</v>
      </c>
      <c r="O625">
        <v>17600</v>
      </c>
    </row>
    <row r="626" spans="13:15" x14ac:dyDescent="0.4">
      <c r="M626" t="s">
        <v>871</v>
      </c>
      <c r="N626" t="s">
        <v>534</v>
      </c>
      <c r="O626">
        <v>12700</v>
      </c>
    </row>
    <row r="627" spans="13:15" x14ac:dyDescent="0.4">
      <c r="M627" t="s">
        <v>871</v>
      </c>
      <c r="N627" t="s">
        <v>535</v>
      </c>
      <c r="O627">
        <v>9200</v>
      </c>
    </row>
    <row r="628" spans="13:15" x14ac:dyDescent="0.4">
      <c r="M628" t="s">
        <v>871</v>
      </c>
      <c r="N628" t="s">
        <v>536</v>
      </c>
      <c r="O628">
        <v>5300</v>
      </c>
    </row>
    <row r="629" spans="13:15" x14ac:dyDescent="0.4">
      <c r="M629" t="s">
        <v>871</v>
      </c>
      <c r="N629" t="s">
        <v>537</v>
      </c>
      <c r="O629">
        <v>1300</v>
      </c>
    </row>
    <row r="630" spans="13:15" x14ac:dyDescent="0.4">
      <c r="M630" t="s">
        <v>871</v>
      </c>
      <c r="N630" t="s">
        <v>538</v>
      </c>
      <c r="O630">
        <v>500</v>
      </c>
    </row>
    <row r="631" spans="13:15" x14ac:dyDescent="0.4">
      <c r="M631" t="s">
        <v>871</v>
      </c>
      <c r="N631" t="s">
        <v>539</v>
      </c>
      <c r="O631">
        <v>4000</v>
      </c>
    </row>
    <row r="632" spans="13:15" x14ac:dyDescent="0.4">
      <c r="M632" t="s">
        <v>871</v>
      </c>
      <c r="N632" t="s">
        <v>540</v>
      </c>
      <c r="O632">
        <v>3500</v>
      </c>
    </row>
    <row r="633" spans="13:15" x14ac:dyDescent="0.4">
      <c r="M633" t="s">
        <v>871</v>
      </c>
      <c r="N633" t="s">
        <v>541</v>
      </c>
      <c r="O633">
        <v>2900</v>
      </c>
    </row>
    <row r="634" spans="13:15" x14ac:dyDescent="0.4">
      <c r="M634" t="s">
        <v>871</v>
      </c>
      <c r="N634" t="s">
        <v>542</v>
      </c>
      <c r="O634">
        <v>3400</v>
      </c>
    </row>
    <row r="635" spans="13:15" x14ac:dyDescent="0.4">
      <c r="M635" t="s">
        <v>871</v>
      </c>
      <c r="N635" t="s">
        <v>543</v>
      </c>
      <c r="O635">
        <v>20200</v>
      </c>
    </row>
    <row r="636" spans="13:15" x14ac:dyDescent="0.4">
      <c r="M636" t="s">
        <v>871</v>
      </c>
      <c r="N636" t="s">
        <v>544</v>
      </c>
      <c r="O636">
        <v>42800</v>
      </c>
    </row>
    <row r="637" spans="13:15" x14ac:dyDescent="0.4">
      <c r="M637" t="s">
        <v>871</v>
      </c>
      <c r="N637" t="s">
        <v>727</v>
      </c>
      <c r="O637">
        <v>20900</v>
      </c>
    </row>
    <row r="638" spans="13:15" x14ac:dyDescent="0.4">
      <c r="M638" t="s">
        <v>871</v>
      </c>
      <c r="N638" t="s">
        <v>728</v>
      </c>
      <c r="O638">
        <v>16200</v>
      </c>
    </row>
    <row r="639" spans="13:15" x14ac:dyDescent="0.4">
      <c r="M639" t="s">
        <v>871</v>
      </c>
      <c r="N639" t="s">
        <v>729</v>
      </c>
      <c r="O639">
        <v>800</v>
      </c>
    </row>
    <row r="640" spans="13:15" x14ac:dyDescent="0.4">
      <c r="M640" t="s">
        <v>871</v>
      </c>
      <c r="N640" t="s">
        <v>730</v>
      </c>
      <c r="O640">
        <v>800</v>
      </c>
    </row>
    <row r="641" spans="13:15" x14ac:dyDescent="0.4">
      <c r="M641" t="s">
        <v>871</v>
      </c>
      <c r="N641" t="s">
        <v>731</v>
      </c>
      <c r="O641">
        <v>2200</v>
      </c>
    </row>
    <row r="642" spans="13:15" x14ac:dyDescent="0.4">
      <c r="M642" t="s">
        <v>871</v>
      </c>
      <c r="N642" t="s">
        <v>732</v>
      </c>
      <c r="O642">
        <v>1100</v>
      </c>
    </row>
    <row r="643" spans="13:15" x14ac:dyDescent="0.4">
      <c r="M643" t="s">
        <v>871</v>
      </c>
      <c r="N643" t="s">
        <v>733</v>
      </c>
      <c r="O643">
        <v>6200</v>
      </c>
    </row>
    <row r="644" spans="13:15" x14ac:dyDescent="0.4">
      <c r="M644" t="s">
        <v>871</v>
      </c>
      <c r="N644" t="s">
        <v>734</v>
      </c>
      <c r="O644">
        <v>1200</v>
      </c>
    </row>
    <row r="645" spans="13:15" x14ac:dyDescent="0.4">
      <c r="M645" t="s">
        <v>871</v>
      </c>
      <c r="N645" t="s">
        <v>735</v>
      </c>
      <c r="O645">
        <v>700</v>
      </c>
    </row>
    <row r="646" spans="13:15" x14ac:dyDescent="0.4">
      <c r="M646" t="s">
        <v>871</v>
      </c>
      <c r="N646" t="s">
        <v>736</v>
      </c>
      <c r="O646">
        <v>5100</v>
      </c>
    </row>
    <row r="647" spans="13:15" x14ac:dyDescent="0.4">
      <c r="M647" t="s">
        <v>871</v>
      </c>
      <c r="N647" t="s">
        <v>737</v>
      </c>
      <c r="O647">
        <v>2400</v>
      </c>
    </row>
    <row r="648" spans="13:15" x14ac:dyDescent="0.4">
      <c r="M648" t="s">
        <v>871</v>
      </c>
      <c r="N648" t="s">
        <v>738</v>
      </c>
      <c r="O648">
        <v>17100</v>
      </c>
    </row>
    <row r="649" spans="13:15" x14ac:dyDescent="0.4">
      <c r="M649" t="s">
        <v>871</v>
      </c>
      <c r="N649" t="s">
        <v>739</v>
      </c>
      <c r="O649">
        <v>3500</v>
      </c>
    </row>
    <row r="650" spans="13:15" x14ac:dyDescent="0.4">
      <c r="M650" t="s">
        <v>871</v>
      </c>
      <c r="N650" t="s">
        <v>740</v>
      </c>
      <c r="O650">
        <v>2700</v>
      </c>
    </row>
    <row r="651" spans="13:15" x14ac:dyDescent="0.4">
      <c r="M651" t="s">
        <v>871</v>
      </c>
      <c r="N651" t="s">
        <v>741</v>
      </c>
      <c r="O651">
        <v>300</v>
      </c>
    </row>
    <row r="652" spans="13:15" x14ac:dyDescent="0.4">
      <c r="M652" t="s">
        <v>871</v>
      </c>
      <c r="N652" t="s">
        <v>742</v>
      </c>
      <c r="O652">
        <v>8100</v>
      </c>
    </row>
    <row r="653" spans="13:15" x14ac:dyDescent="0.4">
      <c r="M653" t="s">
        <v>871</v>
      </c>
      <c r="N653" t="s">
        <v>743</v>
      </c>
      <c r="O653">
        <v>2400</v>
      </c>
    </row>
    <row r="654" spans="13:15" x14ac:dyDescent="0.4">
      <c r="M654" t="s">
        <v>871</v>
      </c>
      <c r="N654" t="s">
        <v>744</v>
      </c>
      <c r="O654">
        <v>11300</v>
      </c>
    </row>
    <row r="655" spans="13:15" x14ac:dyDescent="0.4">
      <c r="M655" t="s">
        <v>871</v>
      </c>
      <c r="N655" t="s">
        <v>745</v>
      </c>
      <c r="O655">
        <v>4200</v>
      </c>
    </row>
    <row r="656" spans="13:15" x14ac:dyDescent="0.4">
      <c r="M656" t="s">
        <v>871</v>
      </c>
      <c r="N656" t="s">
        <v>746</v>
      </c>
      <c r="O656">
        <v>1100</v>
      </c>
    </row>
    <row r="657" spans="13:15" x14ac:dyDescent="0.4">
      <c r="M657" t="s">
        <v>871</v>
      </c>
      <c r="N657" t="s">
        <v>747</v>
      </c>
      <c r="O657">
        <v>3200</v>
      </c>
    </row>
    <row r="658" spans="13:15" x14ac:dyDescent="0.4">
      <c r="M658" t="s">
        <v>871</v>
      </c>
      <c r="N658" t="s">
        <v>748</v>
      </c>
      <c r="O658">
        <v>6200</v>
      </c>
    </row>
    <row r="659" spans="13:15" x14ac:dyDescent="0.4">
      <c r="M659" t="s">
        <v>871</v>
      </c>
      <c r="N659" t="s">
        <v>749</v>
      </c>
      <c r="O659">
        <v>2100</v>
      </c>
    </row>
    <row r="660" spans="13:15" x14ac:dyDescent="0.4">
      <c r="M660" t="s">
        <v>871</v>
      </c>
      <c r="N660" t="s">
        <v>750</v>
      </c>
      <c r="O660">
        <v>6300</v>
      </c>
    </row>
    <row r="661" spans="13:15" x14ac:dyDescent="0.4">
      <c r="M661" t="s">
        <v>871</v>
      </c>
      <c r="N661" t="s">
        <v>751</v>
      </c>
      <c r="O661">
        <v>0</v>
      </c>
    </row>
    <row r="662" spans="13:15" x14ac:dyDescent="0.4">
      <c r="M662" t="s">
        <v>871</v>
      </c>
      <c r="N662" t="s">
        <v>752</v>
      </c>
      <c r="O662">
        <v>0</v>
      </c>
    </row>
    <row r="663" spans="13:15" x14ac:dyDescent="0.4">
      <c r="M663" t="s">
        <v>871</v>
      </c>
      <c r="N663" t="s">
        <v>753</v>
      </c>
      <c r="O663">
        <v>0</v>
      </c>
    </row>
    <row r="664" spans="13:15" x14ac:dyDescent="0.4">
      <c r="M664" t="s">
        <v>871</v>
      </c>
      <c r="N664" t="s">
        <v>754</v>
      </c>
      <c r="O664">
        <v>0</v>
      </c>
    </row>
    <row r="665" spans="13:15" x14ac:dyDescent="0.4">
      <c r="M665" t="s">
        <v>871</v>
      </c>
      <c r="N665" t="s">
        <v>755</v>
      </c>
      <c r="O665">
        <v>0</v>
      </c>
    </row>
    <row r="666" spans="13:15" x14ac:dyDescent="0.4">
      <c r="M666" t="s">
        <v>871</v>
      </c>
      <c r="N666" t="s">
        <v>756</v>
      </c>
      <c r="O666">
        <v>36000</v>
      </c>
    </row>
    <row r="667" spans="13:15" x14ac:dyDescent="0.4">
      <c r="M667" t="s">
        <v>872</v>
      </c>
      <c r="N667" t="s">
        <v>545</v>
      </c>
      <c r="O667">
        <v>0</v>
      </c>
    </row>
    <row r="668" spans="13:15" x14ac:dyDescent="0.4">
      <c r="M668" t="s">
        <v>872</v>
      </c>
      <c r="N668" t="s">
        <v>546</v>
      </c>
      <c r="O668">
        <v>0</v>
      </c>
    </row>
    <row r="669" spans="13:15" x14ac:dyDescent="0.4">
      <c r="M669" t="s">
        <v>872</v>
      </c>
      <c r="N669" t="s">
        <v>547</v>
      </c>
      <c r="O669">
        <v>0</v>
      </c>
    </row>
    <row r="670" spans="13:15" x14ac:dyDescent="0.4">
      <c r="M670" t="s">
        <v>872</v>
      </c>
      <c r="N670" t="s">
        <v>548</v>
      </c>
      <c r="O670">
        <v>87900</v>
      </c>
    </row>
    <row r="671" spans="13:15" x14ac:dyDescent="0.4">
      <c r="M671" t="s">
        <v>872</v>
      </c>
      <c r="N671" t="s">
        <v>549</v>
      </c>
      <c r="O671">
        <v>59900</v>
      </c>
    </row>
    <row r="672" spans="13:15" x14ac:dyDescent="0.4">
      <c r="M672" t="s">
        <v>872</v>
      </c>
      <c r="N672" t="s">
        <v>550</v>
      </c>
      <c r="O672">
        <v>17100</v>
      </c>
    </row>
    <row r="673" spans="13:15" x14ac:dyDescent="0.4">
      <c r="M673" t="s">
        <v>872</v>
      </c>
      <c r="N673" t="s">
        <v>551</v>
      </c>
      <c r="O673">
        <v>13400</v>
      </c>
    </row>
    <row r="674" spans="13:15" x14ac:dyDescent="0.4">
      <c r="M674" t="s">
        <v>872</v>
      </c>
      <c r="N674" t="s">
        <v>552</v>
      </c>
      <c r="O674">
        <v>66600</v>
      </c>
    </row>
    <row r="675" spans="13:15" x14ac:dyDescent="0.4">
      <c r="M675" t="s">
        <v>872</v>
      </c>
      <c r="N675" t="s">
        <v>553</v>
      </c>
      <c r="O675">
        <v>10900</v>
      </c>
    </row>
    <row r="676" spans="13:15" x14ac:dyDescent="0.4">
      <c r="M676" t="s">
        <v>872</v>
      </c>
      <c r="N676" t="s">
        <v>554</v>
      </c>
      <c r="O676">
        <v>6600</v>
      </c>
    </row>
    <row r="677" spans="13:15" x14ac:dyDescent="0.4">
      <c r="M677" t="s">
        <v>872</v>
      </c>
      <c r="N677" t="s">
        <v>555</v>
      </c>
      <c r="O677">
        <v>3800</v>
      </c>
    </row>
    <row r="678" spans="13:15" x14ac:dyDescent="0.4">
      <c r="M678" t="s">
        <v>872</v>
      </c>
      <c r="N678" t="s">
        <v>556</v>
      </c>
      <c r="O678">
        <v>12100</v>
      </c>
    </row>
    <row r="679" spans="13:15" x14ac:dyDescent="0.4">
      <c r="M679" t="s">
        <v>872</v>
      </c>
      <c r="N679" t="s">
        <v>557</v>
      </c>
      <c r="O679">
        <v>8200</v>
      </c>
    </row>
    <row r="680" spans="13:15" x14ac:dyDescent="0.4">
      <c r="M680" t="s">
        <v>872</v>
      </c>
      <c r="N680" t="s">
        <v>558</v>
      </c>
      <c r="O680">
        <v>34700</v>
      </c>
    </row>
    <row r="681" spans="13:15" x14ac:dyDescent="0.4">
      <c r="M681" t="s">
        <v>872</v>
      </c>
      <c r="N681" t="s">
        <v>559</v>
      </c>
      <c r="O681">
        <v>14600</v>
      </c>
    </row>
    <row r="682" spans="13:15" x14ac:dyDescent="0.4">
      <c r="M682" t="s">
        <v>872</v>
      </c>
      <c r="N682" t="s">
        <v>560</v>
      </c>
      <c r="O682">
        <v>29000</v>
      </c>
    </row>
    <row r="683" spans="13:15" x14ac:dyDescent="0.4">
      <c r="M683" t="s">
        <v>872</v>
      </c>
      <c r="N683" t="s">
        <v>561</v>
      </c>
      <c r="O683">
        <v>23100</v>
      </c>
    </row>
    <row r="684" spans="13:15" x14ac:dyDescent="0.4">
      <c r="M684" t="s">
        <v>872</v>
      </c>
      <c r="N684" t="s">
        <v>562</v>
      </c>
      <c r="O684">
        <v>10100</v>
      </c>
    </row>
    <row r="685" spans="13:15" x14ac:dyDescent="0.4">
      <c r="M685" t="s">
        <v>872</v>
      </c>
      <c r="N685" t="s">
        <v>563</v>
      </c>
      <c r="O685">
        <v>15700</v>
      </c>
    </row>
    <row r="686" spans="13:15" x14ac:dyDescent="0.4">
      <c r="M686" t="s">
        <v>872</v>
      </c>
      <c r="N686" t="s">
        <v>564</v>
      </c>
      <c r="O686">
        <v>13000</v>
      </c>
    </row>
    <row r="687" spans="13:15" x14ac:dyDescent="0.4">
      <c r="M687" t="s">
        <v>872</v>
      </c>
      <c r="N687" t="s">
        <v>565</v>
      </c>
      <c r="O687">
        <v>4200</v>
      </c>
    </row>
    <row r="688" spans="13:15" x14ac:dyDescent="0.4">
      <c r="M688" t="s">
        <v>872</v>
      </c>
      <c r="N688" t="s">
        <v>566</v>
      </c>
      <c r="O688">
        <v>8900</v>
      </c>
    </row>
    <row r="689" spans="13:15" x14ac:dyDescent="0.4">
      <c r="M689" t="s">
        <v>872</v>
      </c>
      <c r="N689" t="s">
        <v>567</v>
      </c>
      <c r="O689">
        <v>9500</v>
      </c>
    </row>
    <row r="690" spans="13:15" x14ac:dyDescent="0.4">
      <c r="M690" t="s">
        <v>872</v>
      </c>
      <c r="N690" t="s">
        <v>568</v>
      </c>
      <c r="O690">
        <v>2400</v>
      </c>
    </row>
    <row r="691" spans="13:15" x14ac:dyDescent="0.4">
      <c r="M691" t="s">
        <v>872</v>
      </c>
      <c r="N691" t="s">
        <v>569</v>
      </c>
      <c r="O691">
        <v>2200</v>
      </c>
    </row>
    <row r="692" spans="13:15" x14ac:dyDescent="0.4">
      <c r="M692" t="s">
        <v>872</v>
      </c>
      <c r="N692" t="s">
        <v>570</v>
      </c>
      <c r="O692">
        <v>13600</v>
      </c>
    </row>
    <row r="693" spans="13:15" x14ac:dyDescent="0.4">
      <c r="M693" t="s">
        <v>872</v>
      </c>
      <c r="N693" t="s">
        <v>571</v>
      </c>
      <c r="O693">
        <v>6600</v>
      </c>
    </row>
    <row r="694" spans="13:15" x14ac:dyDescent="0.4">
      <c r="M694" t="s">
        <v>872</v>
      </c>
      <c r="N694" t="s">
        <v>572</v>
      </c>
      <c r="O694">
        <v>1400</v>
      </c>
    </row>
    <row r="695" spans="13:15" x14ac:dyDescent="0.4">
      <c r="M695" t="s">
        <v>872</v>
      </c>
      <c r="N695" t="s">
        <v>573</v>
      </c>
      <c r="O695">
        <v>15900</v>
      </c>
    </row>
    <row r="696" spans="13:15" x14ac:dyDescent="0.4">
      <c r="M696" t="s">
        <v>872</v>
      </c>
      <c r="N696" t="s">
        <v>574</v>
      </c>
      <c r="O696">
        <v>9100</v>
      </c>
    </row>
    <row r="697" spans="13:15" x14ac:dyDescent="0.4">
      <c r="M697" t="s">
        <v>872</v>
      </c>
      <c r="N697" t="s">
        <v>575</v>
      </c>
      <c r="O697">
        <v>7300</v>
      </c>
    </row>
    <row r="698" spans="13:15" x14ac:dyDescent="0.4">
      <c r="M698" t="s">
        <v>872</v>
      </c>
      <c r="N698" t="s">
        <v>576</v>
      </c>
      <c r="O698">
        <v>5600</v>
      </c>
    </row>
    <row r="699" spans="13:15" x14ac:dyDescent="0.4">
      <c r="M699" t="s">
        <v>872</v>
      </c>
      <c r="N699" t="s">
        <v>577</v>
      </c>
      <c r="O699">
        <v>6700</v>
      </c>
    </row>
    <row r="700" spans="13:15" x14ac:dyDescent="0.4">
      <c r="M700" t="s">
        <v>872</v>
      </c>
      <c r="N700" t="s">
        <v>578</v>
      </c>
      <c r="O700">
        <v>8300</v>
      </c>
    </row>
    <row r="701" spans="13:15" x14ac:dyDescent="0.4">
      <c r="M701" t="s">
        <v>872</v>
      </c>
      <c r="N701" t="s">
        <v>579</v>
      </c>
      <c r="O701">
        <v>400</v>
      </c>
    </row>
    <row r="702" spans="13:15" x14ac:dyDescent="0.4">
      <c r="M702" t="s">
        <v>872</v>
      </c>
      <c r="N702" t="s">
        <v>580</v>
      </c>
      <c r="O702">
        <v>18900</v>
      </c>
    </row>
    <row r="703" spans="13:15" x14ac:dyDescent="0.4">
      <c r="M703" t="s">
        <v>872</v>
      </c>
      <c r="N703" t="s">
        <v>581</v>
      </c>
      <c r="O703">
        <v>23600</v>
      </c>
    </row>
    <row r="704" spans="13:15" x14ac:dyDescent="0.4">
      <c r="M704" t="s">
        <v>872</v>
      </c>
      <c r="N704" t="s">
        <v>582</v>
      </c>
      <c r="O704">
        <v>4900</v>
      </c>
    </row>
    <row r="705" spans="13:15" x14ac:dyDescent="0.4">
      <c r="M705" t="s">
        <v>872</v>
      </c>
      <c r="N705" t="s">
        <v>583</v>
      </c>
      <c r="O705">
        <v>4600</v>
      </c>
    </row>
    <row r="706" spans="13:15" x14ac:dyDescent="0.4">
      <c r="M706" t="s">
        <v>872</v>
      </c>
      <c r="N706" t="s">
        <v>584</v>
      </c>
      <c r="O706">
        <v>5800</v>
      </c>
    </row>
    <row r="707" spans="13:15" x14ac:dyDescent="0.4">
      <c r="M707" t="s">
        <v>872</v>
      </c>
      <c r="N707" t="s">
        <v>585</v>
      </c>
      <c r="O707">
        <v>69800</v>
      </c>
    </row>
    <row r="708" spans="13:15" x14ac:dyDescent="0.4">
      <c r="M708" t="s">
        <v>872</v>
      </c>
      <c r="N708" t="s">
        <v>586</v>
      </c>
      <c r="O708">
        <v>12100</v>
      </c>
    </row>
    <row r="709" spans="13:15" x14ac:dyDescent="0.4">
      <c r="M709" t="s">
        <v>872</v>
      </c>
      <c r="N709" t="s">
        <v>587</v>
      </c>
      <c r="O709">
        <v>4200</v>
      </c>
    </row>
    <row r="710" spans="13:15" x14ac:dyDescent="0.4">
      <c r="M710" t="s">
        <v>872</v>
      </c>
      <c r="N710" t="s">
        <v>588</v>
      </c>
      <c r="O710">
        <v>12500</v>
      </c>
    </row>
    <row r="711" spans="13:15" x14ac:dyDescent="0.4">
      <c r="M711" t="s">
        <v>872</v>
      </c>
      <c r="N711" t="s">
        <v>589</v>
      </c>
      <c r="O711">
        <v>8700</v>
      </c>
    </row>
    <row r="712" spans="13:15" x14ac:dyDescent="0.4">
      <c r="M712" t="s">
        <v>872</v>
      </c>
      <c r="N712" t="s">
        <v>590</v>
      </c>
      <c r="O712">
        <v>4200</v>
      </c>
    </row>
    <row r="713" spans="13:15" x14ac:dyDescent="0.4">
      <c r="M713" t="s">
        <v>872</v>
      </c>
      <c r="N713" t="s">
        <v>591</v>
      </c>
      <c r="O713">
        <v>9200</v>
      </c>
    </row>
    <row r="714" spans="13:15" x14ac:dyDescent="0.4">
      <c r="M714" t="s">
        <v>872</v>
      </c>
      <c r="N714" t="s">
        <v>592</v>
      </c>
      <c r="O714">
        <v>14500</v>
      </c>
    </row>
    <row r="715" spans="13:15" x14ac:dyDescent="0.4">
      <c r="M715" t="s">
        <v>872</v>
      </c>
      <c r="N715" t="s">
        <v>593</v>
      </c>
      <c r="O715">
        <v>300</v>
      </c>
    </row>
    <row r="716" spans="13:15" x14ac:dyDescent="0.4">
      <c r="M716" t="s">
        <v>872</v>
      </c>
      <c r="N716" t="s">
        <v>594</v>
      </c>
      <c r="O716">
        <v>5100</v>
      </c>
    </row>
    <row r="717" spans="13:15" x14ac:dyDescent="0.4">
      <c r="M717" t="s">
        <v>872</v>
      </c>
      <c r="N717" t="s">
        <v>595</v>
      </c>
      <c r="O717">
        <v>4900</v>
      </c>
    </row>
    <row r="718" spans="13:15" x14ac:dyDescent="0.4">
      <c r="M718" t="s">
        <v>872</v>
      </c>
      <c r="N718" t="s">
        <v>596</v>
      </c>
      <c r="O718">
        <v>800</v>
      </c>
    </row>
    <row r="719" spans="13:15" x14ac:dyDescent="0.4">
      <c r="M719" t="s">
        <v>872</v>
      </c>
      <c r="N719" t="s">
        <v>597</v>
      </c>
      <c r="O719">
        <v>8200</v>
      </c>
    </row>
    <row r="720" spans="13:15" x14ac:dyDescent="0.4">
      <c r="M720" t="s">
        <v>872</v>
      </c>
      <c r="N720" t="s">
        <v>598</v>
      </c>
      <c r="O720">
        <v>3100</v>
      </c>
    </row>
    <row r="721" spans="13:15" x14ac:dyDescent="0.4">
      <c r="M721" t="s">
        <v>872</v>
      </c>
      <c r="N721" t="s">
        <v>599</v>
      </c>
      <c r="O721">
        <v>16700</v>
      </c>
    </row>
    <row r="722" spans="13:15" x14ac:dyDescent="0.4">
      <c r="M722" t="s">
        <v>872</v>
      </c>
      <c r="N722" t="s">
        <v>600</v>
      </c>
      <c r="O722">
        <v>2000</v>
      </c>
    </row>
    <row r="723" spans="13:15" x14ac:dyDescent="0.4">
      <c r="M723" t="s">
        <v>872</v>
      </c>
      <c r="N723" t="s">
        <v>601</v>
      </c>
      <c r="O723">
        <v>3700</v>
      </c>
    </row>
    <row r="724" spans="13:15" x14ac:dyDescent="0.4">
      <c r="M724" t="s">
        <v>872</v>
      </c>
      <c r="N724" t="s">
        <v>602</v>
      </c>
      <c r="O724">
        <v>3000</v>
      </c>
    </row>
    <row r="725" spans="13:15" x14ac:dyDescent="0.4">
      <c r="M725" t="s">
        <v>872</v>
      </c>
      <c r="N725" t="s">
        <v>603</v>
      </c>
      <c r="O725">
        <v>4600</v>
      </c>
    </row>
    <row r="726" spans="13:15" x14ac:dyDescent="0.4">
      <c r="M726" t="s">
        <v>872</v>
      </c>
      <c r="N726" t="s">
        <v>604</v>
      </c>
      <c r="O726">
        <v>20500</v>
      </c>
    </row>
    <row r="727" spans="13:15" x14ac:dyDescent="0.4">
      <c r="M727" t="s">
        <v>872</v>
      </c>
      <c r="N727" t="s">
        <v>605</v>
      </c>
      <c r="O727">
        <v>3500</v>
      </c>
    </row>
    <row r="728" spans="13:15" x14ac:dyDescent="0.4">
      <c r="M728" t="s">
        <v>872</v>
      </c>
      <c r="N728" t="s">
        <v>606</v>
      </c>
      <c r="O728">
        <v>900</v>
      </c>
    </row>
    <row r="729" spans="13:15" x14ac:dyDescent="0.4">
      <c r="M729" t="s">
        <v>872</v>
      </c>
      <c r="N729" t="s">
        <v>607</v>
      </c>
      <c r="O729">
        <v>1700</v>
      </c>
    </row>
    <row r="730" spans="13:15" x14ac:dyDescent="0.4">
      <c r="M730" t="s">
        <v>872</v>
      </c>
      <c r="N730" t="s">
        <v>608</v>
      </c>
      <c r="O730">
        <v>2700</v>
      </c>
    </row>
    <row r="731" spans="13:15" x14ac:dyDescent="0.4">
      <c r="M731" t="s">
        <v>872</v>
      </c>
      <c r="N731" t="s">
        <v>609</v>
      </c>
      <c r="O731">
        <v>4600</v>
      </c>
    </row>
    <row r="732" spans="13:15" x14ac:dyDescent="0.4">
      <c r="M732" t="s">
        <v>872</v>
      </c>
      <c r="N732" t="s">
        <v>610</v>
      </c>
      <c r="O732">
        <v>4000</v>
      </c>
    </row>
    <row r="733" spans="13:15" x14ac:dyDescent="0.4">
      <c r="M733" t="s">
        <v>872</v>
      </c>
      <c r="N733" t="s">
        <v>611</v>
      </c>
      <c r="O733">
        <v>2000</v>
      </c>
    </row>
    <row r="734" spans="13:15" x14ac:dyDescent="0.4">
      <c r="M734" t="s">
        <v>872</v>
      </c>
      <c r="N734" t="s">
        <v>612</v>
      </c>
      <c r="O734">
        <v>14000</v>
      </c>
    </row>
    <row r="735" spans="13:15" x14ac:dyDescent="0.4">
      <c r="M735" t="s">
        <v>872</v>
      </c>
      <c r="N735" t="s">
        <v>613</v>
      </c>
      <c r="O735">
        <v>5300</v>
      </c>
    </row>
    <row r="736" spans="13:15" x14ac:dyDescent="0.4">
      <c r="M736" t="s">
        <v>872</v>
      </c>
      <c r="N736" t="s">
        <v>614</v>
      </c>
      <c r="O736">
        <v>5200</v>
      </c>
    </row>
    <row r="737" spans="13:15" x14ac:dyDescent="0.4">
      <c r="M737" t="s">
        <v>872</v>
      </c>
      <c r="N737" t="s">
        <v>615</v>
      </c>
      <c r="O737">
        <v>1700</v>
      </c>
    </row>
    <row r="738" spans="13:15" x14ac:dyDescent="0.4">
      <c r="M738" t="s">
        <v>872</v>
      </c>
      <c r="N738" t="s">
        <v>616</v>
      </c>
      <c r="O738">
        <v>4100</v>
      </c>
    </row>
    <row r="739" spans="13:15" x14ac:dyDescent="0.4">
      <c r="M739" t="s">
        <v>872</v>
      </c>
      <c r="N739" t="s">
        <v>617</v>
      </c>
      <c r="O739">
        <v>900</v>
      </c>
    </row>
    <row r="740" spans="13:15" x14ac:dyDescent="0.4">
      <c r="M740" t="s">
        <v>872</v>
      </c>
      <c r="N740" t="s">
        <v>618</v>
      </c>
      <c r="O740">
        <v>3500</v>
      </c>
    </row>
    <row r="741" spans="13:15" x14ac:dyDescent="0.4">
      <c r="M741" t="s">
        <v>872</v>
      </c>
      <c r="N741" t="s">
        <v>619</v>
      </c>
      <c r="O741">
        <v>4300</v>
      </c>
    </row>
    <row r="742" spans="13:15" x14ac:dyDescent="0.4">
      <c r="M742" t="s">
        <v>872</v>
      </c>
      <c r="N742" t="s">
        <v>620</v>
      </c>
      <c r="O742">
        <v>600</v>
      </c>
    </row>
    <row r="743" spans="13:15" x14ac:dyDescent="0.4">
      <c r="M743" t="s">
        <v>872</v>
      </c>
      <c r="N743" t="s">
        <v>621</v>
      </c>
      <c r="O743">
        <v>200</v>
      </c>
    </row>
    <row r="744" spans="13:15" x14ac:dyDescent="0.4">
      <c r="M744" t="s">
        <v>872</v>
      </c>
      <c r="N744" t="s">
        <v>622</v>
      </c>
      <c r="O744">
        <v>1000</v>
      </c>
    </row>
    <row r="745" spans="13:15" x14ac:dyDescent="0.4">
      <c r="M745" t="s">
        <v>872</v>
      </c>
      <c r="N745" t="s">
        <v>623</v>
      </c>
      <c r="O745">
        <v>5000</v>
      </c>
    </row>
    <row r="746" spans="13:15" x14ac:dyDescent="0.4">
      <c r="M746" t="s">
        <v>872</v>
      </c>
      <c r="N746" t="s">
        <v>624</v>
      </c>
      <c r="O746">
        <v>0</v>
      </c>
    </row>
    <row r="747" spans="13:15" x14ac:dyDescent="0.4">
      <c r="M747" t="s">
        <v>872</v>
      </c>
      <c r="N747" t="s">
        <v>625</v>
      </c>
      <c r="O747">
        <v>3300</v>
      </c>
    </row>
    <row r="748" spans="13:15" x14ac:dyDescent="0.4">
      <c r="M748" t="s">
        <v>872</v>
      </c>
      <c r="N748" t="s">
        <v>626</v>
      </c>
      <c r="O748">
        <v>28300</v>
      </c>
    </row>
    <row r="749" spans="13:15" x14ac:dyDescent="0.4">
      <c r="M749" t="s">
        <v>872</v>
      </c>
      <c r="N749" t="s">
        <v>627</v>
      </c>
      <c r="O749">
        <v>2900</v>
      </c>
    </row>
    <row r="750" spans="13:15" x14ac:dyDescent="0.4">
      <c r="M750" t="s">
        <v>872</v>
      </c>
      <c r="N750" t="s">
        <v>628</v>
      </c>
      <c r="O750">
        <v>17600</v>
      </c>
    </row>
    <row r="751" spans="13:15" x14ac:dyDescent="0.4">
      <c r="M751" t="s">
        <v>872</v>
      </c>
      <c r="N751" t="s">
        <v>629</v>
      </c>
      <c r="O751">
        <v>1800</v>
      </c>
    </row>
    <row r="752" spans="13:15" x14ac:dyDescent="0.4">
      <c r="M752" t="s">
        <v>872</v>
      </c>
      <c r="N752" t="s">
        <v>630</v>
      </c>
      <c r="O752">
        <v>10000</v>
      </c>
    </row>
    <row r="753" spans="13:15" x14ac:dyDescent="0.4">
      <c r="M753" t="s">
        <v>872</v>
      </c>
      <c r="N753" t="s">
        <v>631</v>
      </c>
      <c r="O753">
        <v>2900</v>
      </c>
    </row>
    <row r="754" spans="13:15" x14ac:dyDescent="0.4">
      <c r="M754" t="s">
        <v>872</v>
      </c>
      <c r="N754" t="s">
        <v>632</v>
      </c>
      <c r="O754">
        <v>700</v>
      </c>
    </row>
    <row r="755" spans="13:15" x14ac:dyDescent="0.4">
      <c r="M755" t="s">
        <v>872</v>
      </c>
      <c r="N755" t="s">
        <v>633</v>
      </c>
      <c r="O755">
        <v>3700</v>
      </c>
    </row>
    <row r="756" spans="13:15" x14ac:dyDescent="0.4">
      <c r="M756" t="s">
        <v>872</v>
      </c>
      <c r="N756" t="s">
        <v>634</v>
      </c>
      <c r="O756">
        <v>200</v>
      </c>
    </row>
    <row r="757" spans="13:15" x14ac:dyDescent="0.4">
      <c r="M757" t="s">
        <v>872</v>
      </c>
      <c r="N757" t="s">
        <v>635</v>
      </c>
      <c r="O757">
        <v>11300</v>
      </c>
    </row>
    <row r="758" spans="13:15" x14ac:dyDescent="0.4">
      <c r="M758" t="s">
        <v>872</v>
      </c>
      <c r="N758" t="s">
        <v>636</v>
      </c>
      <c r="O758">
        <v>1200</v>
      </c>
    </row>
    <row r="759" spans="13:15" x14ac:dyDescent="0.4">
      <c r="M759" t="s">
        <v>872</v>
      </c>
      <c r="N759" t="s">
        <v>637</v>
      </c>
      <c r="O759">
        <v>9200</v>
      </c>
    </row>
    <row r="760" spans="13:15" x14ac:dyDescent="0.4">
      <c r="M760" t="s">
        <v>872</v>
      </c>
      <c r="N760" t="s">
        <v>638</v>
      </c>
      <c r="O760">
        <v>2400</v>
      </c>
    </row>
    <row r="761" spans="13:15" x14ac:dyDescent="0.4">
      <c r="M761" t="s">
        <v>872</v>
      </c>
      <c r="N761" t="s">
        <v>639</v>
      </c>
      <c r="O761">
        <v>5300</v>
      </c>
    </row>
    <row r="762" spans="13:15" x14ac:dyDescent="0.4">
      <c r="M762" t="s">
        <v>872</v>
      </c>
      <c r="N762" t="s">
        <v>640</v>
      </c>
      <c r="O762">
        <v>400</v>
      </c>
    </row>
    <row r="763" spans="13:15" x14ac:dyDescent="0.4">
      <c r="M763" t="s">
        <v>872</v>
      </c>
      <c r="N763" t="s">
        <v>641</v>
      </c>
      <c r="O763">
        <v>4600</v>
      </c>
    </row>
    <row r="764" spans="13:15" x14ac:dyDescent="0.4">
      <c r="M764" t="s">
        <v>872</v>
      </c>
      <c r="N764" t="s">
        <v>642</v>
      </c>
      <c r="O764">
        <v>600</v>
      </c>
    </row>
    <row r="765" spans="13:15" x14ac:dyDescent="0.4">
      <c r="M765" t="s">
        <v>872</v>
      </c>
      <c r="N765" t="s">
        <v>643</v>
      </c>
      <c r="O765">
        <v>200</v>
      </c>
    </row>
    <row r="766" spans="13:15" x14ac:dyDescent="0.4">
      <c r="M766" t="s">
        <v>872</v>
      </c>
      <c r="N766" t="s">
        <v>644</v>
      </c>
      <c r="O766">
        <v>5200</v>
      </c>
    </row>
    <row r="767" spans="13:15" x14ac:dyDescent="0.4">
      <c r="M767" t="s">
        <v>872</v>
      </c>
      <c r="N767" t="s">
        <v>645</v>
      </c>
      <c r="O767">
        <v>10800</v>
      </c>
    </row>
    <row r="768" spans="13:15" x14ac:dyDescent="0.4">
      <c r="M768" t="s">
        <v>872</v>
      </c>
      <c r="N768" t="s">
        <v>646</v>
      </c>
      <c r="O768">
        <v>4100</v>
      </c>
    </row>
    <row r="769" spans="13:15" x14ac:dyDescent="0.4">
      <c r="M769" t="s">
        <v>872</v>
      </c>
      <c r="N769" t="s">
        <v>647</v>
      </c>
      <c r="O769">
        <v>2500</v>
      </c>
    </row>
    <row r="770" spans="13:15" x14ac:dyDescent="0.4">
      <c r="M770" t="s">
        <v>872</v>
      </c>
      <c r="N770" t="s">
        <v>648</v>
      </c>
      <c r="O770">
        <v>1300</v>
      </c>
    </row>
    <row r="771" spans="13:15" x14ac:dyDescent="0.4">
      <c r="M771" t="s">
        <v>872</v>
      </c>
      <c r="N771" t="s">
        <v>649</v>
      </c>
      <c r="O771">
        <v>5400</v>
      </c>
    </row>
    <row r="772" spans="13:15" x14ac:dyDescent="0.4">
      <c r="M772" t="s">
        <v>872</v>
      </c>
      <c r="N772" t="s">
        <v>650</v>
      </c>
      <c r="O772">
        <v>1000</v>
      </c>
    </row>
    <row r="773" spans="13:15" x14ac:dyDescent="0.4">
      <c r="M773" t="s">
        <v>872</v>
      </c>
      <c r="N773" t="s">
        <v>651</v>
      </c>
      <c r="O773">
        <v>4600</v>
      </c>
    </row>
    <row r="774" spans="13:15" x14ac:dyDescent="0.4">
      <c r="M774" t="s">
        <v>872</v>
      </c>
      <c r="N774" t="s">
        <v>652</v>
      </c>
      <c r="O774">
        <v>7400</v>
      </c>
    </row>
    <row r="775" spans="13:15" x14ac:dyDescent="0.4">
      <c r="M775" t="s">
        <v>872</v>
      </c>
      <c r="N775" t="s">
        <v>653</v>
      </c>
      <c r="O775">
        <v>900</v>
      </c>
    </row>
    <row r="776" spans="13:15" x14ac:dyDescent="0.4">
      <c r="M776" t="s">
        <v>872</v>
      </c>
      <c r="N776" t="s">
        <v>654</v>
      </c>
      <c r="O776">
        <v>500</v>
      </c>
    </row>
    <row r="777" spans="13:15" x14ac:dyDescent="0.4">
      <c r="M777" t="s">
        <v>872</v>
      </c>
      <c r="N777" t="s">
        <v>655</v>
      </c>
      <c r="O777">
        <v>11400</v>
      </c>
    </row>
    <row r="778" spans="13:15" x14ac:dyDescent="0.4">
      <c r="M778" t="s">
        <v>872</v>
      </c>
      <c r="N778" t="s">
        <v>656</v>
      </c>
      <c r="O778">
        <v>1500</v>
      </c>
    </row>
    <row r="779" spans="13:15" x14ac:dyDescent="0.4">
      <c r="M779" t="s">
        <v>872</v>
      </c>
      <c r="N779" t="s">
        <v>657</v>
      </c>
      <c r="O779">
        <v>2700</v>
      </c>
    </row>
    <row r="780" spans="13:15" x14ac:dyDescent="0.4">
      <c r="M780" t="s">
        <v>872</v>
      </c>
      <c r="N780" t="s">
        <v>658</v>
      </c>
      <c r="O780">
        <v>1300</v>
      </c>
    </row>
    <row r="781" spans="13:15" x14ac:dyDescent="0.4">
      <c r="M781" t="s">
        <v>872</v>
      </c>
      <c r="N781" t="s">
        <v>659</v>
      </c>
      <c r="O781">
        <v>1700</v>
      </c>
    </row>
    <row r="782" spans="13:15" x14ac:dyDescent="0.4">
      <c r="M782" t="s">
        <v>872</v>
      </c>
      <c r="N782" t="s">
        <v>660</v>
      </c>
      <c r="O782">
        <v>11600</v>
      </c>
    </row>
    <row r="783" spans="13:15" x14ac:dyDescent="0.4">
      <c r="M783" t="s">
        <v>872</v>
      </c>
      <c r="N783" t="s">
        <v>661</v>
      </c>
      <c r="O783">
        <v>2600</v>
      </c>
    </row>
    <row r="784" spans="13:15" x14ac:dyDescent="0.4">
      <c r="M784" t="s">
        <v>872</v>
      </c>
      <c r="N784" t="s">
        <v>662</v>
      </c>
      <c r="O784">
        <v>2200</v>
      </c>
    </row>
    <row r="785" spans="13:15" x14ac:dyDescent="0.4">
      <c r="M785" t="s">
        <v>872</v>
      </c>
      <c r="N785" t="s">
        <v>663</v>
      </c>
      <c r="O785">
        <v>600</v>
      </c>
    </row>
    <row r="786" spans="13:15" x14ac:dyDescent="0.4">
      <c r="M786" t="s">
        <v>872</v>
      </c>
      <c r="N786" t="s">
        <v>664</v>
      </c>
      <c r="O786">
        <v>2500</v>
      </c>
    </row>
    <row r="787" spans="13:15" x14ac:dyDescent="0.4">
      <c r="M787" t="s">
        <v>872</v>
      </c>
      <c r="N787" t="s">
        <v>665</v>
      </c>
      <c r="O787">
        <v>3500</v>
      </c>
    </row>
    <row r="788" spans="13:15" x14ac:dyDescent="0.4">
      <c r="M788" t="s">
        <v>872</v>
      </c>
      <c r="N788" t="s">
        <v>666</v>
      </c>
      <c r="O788">
        <v>2100</v>
      </c>
    </row>
    <row r="789" spans="13:15" x14ac:dyDescent="0.4">
      <c r="M789" t="s">
        <v>872</v>
      </c>
      <c r="N789" t="s">
        <v>667</v>
      </c>
      <c r="O789">
        <v>4900</v>
      </c>
    </row>
    <row r="790" spans="13:15" x14ac:dyDescent="0.4">
      <c r="M790" t="s">
        <v>872</v>
      </c>
      <c r="N790" t="s">
        <v>668</v>
      </c>
      <c r="O790">
        <v>0</v>
      </c>
    </row>
    <row r="791" spans="13:15" x14ac:dyDescent="0.4">
      <c r="M791" t="s">
        <v>872</v>
      </c>
      <c r="N791" t="s">
        <v>669</v>
      </c>
      <c r="O791">
        <v>2500</v>
      </c>
    </row>
    <row r="792" spans="13:15" x14ac:dyDescent="0.4">
      <c r="M792" t="s">
        <v>872</v>
      </c>
      <c r="N792" t="s">
        <v>670</v>
      </c>
      <c r="O792">
        <v>1100</v>
      </c>
    </row>
    <row r="793" spans="13:15" x14ac:dyDescent="0.4">
      <c r="M793" t="s">
        <v>872</v>
      </c>
      <c r="N793" t="s">
        <v>671</v>
      </c>
      <c r="O793">
        <v>800</v>
      </c>
    </row>
    <row r="794" spans="13:15" x14ac:dyDescent="0.4">
      <c r="M794" t="s">
        <v>872</v>
      </c>
      <c r="N794" t="s">
        <v>672</v>
      </c>
      <c r="O794">
        <v>6300</v>
      </c>
    </row>
    <row r="795" spans="13:15" x14ac:dyDescent="0.4">
      <c r="M795" t="s">
        <v>872</v>
      </c>
      <c r="N795" t="s">
        <v>673</v>
      </c>
      <c r="O795">
        <v>800</v>
      </c>
    </row>
    <row r="796" spans="13:15" x14ac:dyDescent="0.4">
      <c r="M796" t="s">
        <v>872</v>
      </c>
      <c r="N796" t="s">
        <v>674</v>
      </c>
      <c r="O796">
        <v>300</v>
      </c>
    </row>
    <row r="797" spans="13:15" x14ac:dyDescent="0.4">
      <c r="M797" t="s">
        <v>872</v>
      </c>
      <c r="N797" t="s">
        <v>675</v>
      </c>
      <c r="O797">
        <v>500</v>
      </c>
    </row>
    <row r="798" spans="13:15" x14ac:dyDescent="0.4">
      <c r="M798" t="s">
        <v>872</v>
      </c>
      <c r="N798" t="s">
        <v>676</v>
      </c>
      <c r="O798">
        <v>2300</v>
      </c>
    </row>
    <row r="799" spans="13:15" x14ac:dyDescent="0.4">
      <c r="M799" t="s">
        <v>872</v>
      </c>
      <c r="N799" t="s">
        <v>677</v>
      </c>
      <c r="O799">
        <v>100</v>
      </c>
    </row>
    <row r="800" spans="13:15" x14ac:dyDescent="0.4">
      <c r="M800" t="s">
        <v>872</v>
      </c>
      <c r="N800" t="s">
        <v>678</v>
      </c>
      <c r="O800">
        <v>2500</v>
      </c>
    </row>
    <row r="801" spans="13:15" x14ac:dyDescent="0.4">
      <c r="M801" t="s">
        <v>872</v>
      </c>
      <c r="N801" t="s">
        <v>679</v>
      </c>
      <c r="O801">
        <v>1000</v>
      </c>
    </row>
    <row r="802" spans="13:15" x14ac:dyDescent="0.4">
      <c r="M802" t="s">
        <v>872</v>
      </c>
      <c r="N802" t="s">
        <v>680</v>
      </c>
      <c r="O802">
        <v>5100</v>
      </c>
    </row>
    <row r="803" spans="13:15" x14ac:dyDescent="0.4">
      <c r="M803" t="s">
        <v>872</v>
      </c>
      <c r="N803" t="s">
        <v>681</v>
      </c>
      <c r="O803">
        <v>5900</v>
      </c>
    </row>
    <row r="804" spans="13:15" x14ac:dyDescent="0.4">
      <c r="M804" t="s">
        <v>872</v>
      </c>
      <c r="N804" t="s">
        <v>682</v>
      </c>
      <c r="O804">
        <v>1500</v>
      </c>
    </row>
    <row r="805" spans="13:15" x14ac:dyDescent="0.4">
      <c r="M805" t="s">
        <v>872</v>
      </c>
      <c r="N805" t="s">
        <v>683</v>
      </c>
      <c r="O805">
        <v>300</v>
      </c>
    </row>
    <row r="806" spans="13:15" x14ac:dyDescent="0.4">
      <c r="M806" t="s">
        <v>872</v>
      </c>
      <c r="N806" t="s">
        <v>684</v>
      </c>
      <c r="O806">
        <v>1000</v>
      </c>
    </row>
    <row r="807" spans="13:15" x14ac:dyDescent="0.4">
      <c r="M807" t="s">
        <v>872</v>
      </c>
      <c r="N807" t="s">
        <v>685</v>
      </c>
      <c r="O807">
        <v>300</v>
      </c>
    </row>
    <row r="808" spans="13:15" x14ac:dyDescent="0.4">
      <c r="M808" t="s">
        <v>872</v>
      </c>
      <c r="N808" t="s">
        <v>686</v>
      </c>
      <c r="O808">
        <v>2100</v>
      </c>
    </row>
    <row r="809" spans="13:15" x14ac:dyDescent="0.4">
      <c r="M809" t="s">
        <v>872</v>
      </c>
      <c r="N809" t="s">
        <v>687</v>
      </c>
      <c r="O809">
        <v>3600</v>
      </c>
    </row>
    <row r="810" spans="13:15" x14ac:dyDescent="0.4">
      <c r="M810" t="s">
        <v>872</v>
      </c>
      <c r="N810" t="s">
        <v>688</v>
      </c>
      <c r="O810">
        <v>800</v>
      </c>
    </row>
    <row r="811" spans="13:15" x14ac:dyDescent="0.4">
      <c r="M811" t="s">
        <v>872</v>
      </c>
      <c r="N811" t="s">
        <v>689</v>
      </c>
      <c r="O811">
        <v>4100</v>
      </c>
    </row>
    <row r="812" spans="13:15" x14ac:dyDescent="0.4">
      <c r="M812" t="s">
        <v>872</v>
      </c>
      <c r="N812" t="s">
        <v>690</v>
      </c>
      <c r="O812">
        <v>1500</v>
      </c>
    </row>
    <row r="813" spans="13:15" x14ac:dyDescent="0.4">
      <c r="M813" t="s">
        <v>872</v>
      </c>
      <c r="N813" t="s">
        <v>691</v>
      </c>
      <c r="O813">
        <v>1300</v>
      </c>
    </row>
    <row r="814" spans="13:15" x14ac:dyDescent="0.4">
      <c r="M814" t="s">
        <v>872</v>
      </c>
      <c r="N814" t="s">
        <v>692</v>
      </c>
      <c r="O814">
        <v>1300</v>
      </c>
    </row>
    <row r="815" spans="13:15" x14ac:dyDescent="0.4">
      <c r="M815" t="s">
        <v>872</v>
      </c>
      <c r="N815" t="s">
        <v>693</v>
      </c>
      <c r="O815">
        <v>1000</v>
      </c>
    </row>
    <row r="816" spans="13:15" x14ac:dyDescent="0.4">
      <c r="M816" t="s">
        <v>872</v>
      </c>
      <c r="N816" t="s">
        <v>694</v>
      </c>
      <c r="O816">
        <v>600</v>
      </c>
    </row>
    <row r="817" spans="13:15" x14ac:dyDescent="0.4">
      <c r="M817" t="s">
        <v>872</v>
      </c>
      <c r="N817" t="s">
        <v>695</v>
      </c>
      <c r="O817">
        <v>400</v>
      </c>
    </row>
    <row r="818" spans="13:15" x14ac:dyDescent="0.4">
      <c r="M818" t="s">
        <v>872</v>
      </c>
      <c r="N818" t="s">
        <v>696</v>
      </c>
      <c r="O818">
        <v>18700</v>
      </c>
    </row>
    <row r="819" spans="13:15" x14ac:dyDescent="0.4">
      <c r="M819" t="s">
        <v>872</v>
      </c>
      <c r="N819" t="s">
        <v>697</v>
      </c>
      <c r="O819">
        <v>6500</v>
      </c>
    </row>
    <row r="820" spans="13:15" x14ac:dyDescent="0.4">
      <c r="M820" t="s">
        <v>872</v>
      </c>
      <c r="N820" t="s">
        <v>698</v>
      </c>
      <c r="O820">
        <v>1100</v>
      </c>
    </row>
    <row r="821" spans="13:15" x14ac:dyDescent="0.4">
      <c r="M821" t="s">
        <v>872</v>
      </c>
      <c r="N821" t="s">
        <v>699</v>
      </c>
      <c r="O821">
        <v>1100</v>
      </c>
    </row>
    <row r="822" spans="13:15" x14ac:dyDescent="0.4">
      <c r="M822" t="s">
        <v>872</v>
      </c>
      <c r="N822" t="s">
        <v>700</v>
      </c>
      <c r="O822">
        <v>9900</v>
      </c>
    </row>
    <row r="823" spans="13:15" x14ac:dyDescent="0.4">
      <c r="M823" t="s">
        <v>872</v>
      </c>
      <c r="N823" t="s">
        <v>701</v>
      </c>
      <c r="O823">
        <v>8200</v>
      </c>
    </row>
    <row r="824" spans="13:15" x14ac:dyDescent="0.4">
      <c r="M824" t="s">
        <v>872</v>
      </c>
      <c r="N824" t="s">
        <v>702</v>
      </c>
      <c r="O824">
        <v>800</v>
      </c>
    </row>
    <row r="825" spans="13:15" x14ac:dyDescent="0.4">
      <c r="M825" t="s">
        <v>872</v>
      </c>
      <c r="N825" t="s">
        <v>703</v>
      </c>
      <c r="O825">
        <v>11800</v>
      </c>
    </row>
    <row r="826" spans="13:15" x14ac:dyDescent="0.4">
      <c r="M826" t="s">
        <v>872</v>
      </c>
      <c r="N826" t="s">
        <v>704</v>
      </c>
      <c r="O826">
        <v>19100</v>
      </c>
    </row>
    <row r="827" spans="13:15" x14ac:dyDescent="0.4">
      <c r="M827" t="s">
        <v>872</v>
      </c>
      <c r="N827" t="s">
        <v>705</v>
      </c>
      <c r="O827">
        <v>1900</v>
      </c>
    </row>
    <row r="828" spans="13:15" x14ac:dyDescent="0.4">
      <c r="M828" t="s">
        <v>872</v>
      </c>
      <c r="N828" t="s">
        <v>706</v>
      </c>
      <c r="O828">
        <v>4700</v>
      </c>
    </row>
    <row r="829" spans="13:15" x14ac:dyDescent="0.4">
      <c r="M829" t="s">
        <v>872</v>
      </c>
      <c r="N829" t="s">
        <v>707</v>
      </c>
      <c r="O829">
        <v>1600</v>
      </c>
    </row>
    <row r="830" spans="13:15" x14ac:dyDescent="0.4">
      <c r="M830" t="s">
        <v>872</v>
      </c>
      <c r="N830" t="s">
        <v>708</v>
      </c>
      <c r="O830">
        <v>10900</v>
      </c>
    </row>
    <row r="831" spans="13:15" x14ac:dyDescent="0.4">
      <c r="M831" t="s">
        <v>872</v>
      </c>
      <c r="N831" t="s">
        <v>709</v>
      </c>
      <c r="O831">
        <v>1100</v>
      </c>
    </row>
    <row r="832" spans="13:15" x14ac:dyDescent="0.4">
      <c r="M832" t="s">
        <v>872</v>
      </c>
      <c r="N832" t="s">
        <v>710</v>
      </c>
      <c r="O832">
        <v>4700</v>
      </c>
    </row>
    <row r="833" spans="13:15" x14ac:dyDescent="0.4">
      <c r="M833" t="s">
        <v>872</v>
      </c>
      <c r="N833" t="s">
        <v>711</v>
      </c>
      <c r="O833">
        <v>600</v>
      </c>
    </row>
    <row r="834" spans="13:15" x14ac:dyDescent="0.4">
      <c r="M834" t="s">
        <v>872</v>
      </c>
      <c r="N834" t="s">
        <v>712</v>
      </c>
      <c r="O834">
        <v>4400</v>
      </c>
    </row>
    <row r="835" spans="13:15" x14ac:dyDescent="0.4">
      <c r="M835" t="s">
        <v>872</v>
      </c>
      <c r="N835" t="s">
        <v>713</v>
      </c>
      <c r="O835">
        <v>3900</v>
      </c>
    </row>
    <row r="836" spans="13:15" x14ac:dyDescent="0.4">
      <c r="M836" t="s">
        <v>872</v>
      </c>
      <c r="N836" t="s">
        <v>714</v>
      </c>
      <c r="O836">
        <v>1200</v>
      </c>
    </row>
    <row r="837" spans="13:15" x14ac:dyDescent="0.4">
      <c r="M837" t="s">
        <v>872</v>
      </c>
      <c r="N837" t="s">
        <v>715</v>
      </c>
      <c r="O837">
        <v>2400</v>
      </c>
    </row>
    <row r="838" spans="13:15" x14ac:dyDescent="0.4">
      <c r="M838" t="s">
        <v>872</v>
      </c>
      <c r="N838" t="s">
        <v>716</v>
      </c>
      <c r="O838">
        <v>900</v>
      </c>
    </row>
    <row r="839" spans="13:15" x14ac:dyDescent="0.4">
      <c r="M839" t="s">
        <v>872</v>
      </c>
      <c r="N839" t="s">
        <v>717</v>
      </c>
      <c r="O839">
        <v>4300</v>
      </c>
    </row>
    <row r="840" spans="13:15" x14ac:dyDescent="0.4">
      <c r="M840" t="s">
        <v>872</v>
      </c>
      <c r="N840" t="s">
        <v>718</v>
      </c>
      <c r="O840">
        <v>200</v>
      </c>
    </row>
    <row r="841" spans="13:15" x14ac:dyDescent="0.4">
      <c r="M841" t="s">
        <v>872</v>
      </c>
      <c r="N841" t="s">
        <v>719</v>
      </c>
      <c r="O841">
        <v>1200</v>
      </c>
    </row>
    <row r="842" spans="13:15" x14ac:dyDescent="0.4">
      <c r="M842" t="s">
        <v>872</v>
      </c>
      <c r="N842" t="s">
        <v>720</v>
      </c>
      <c r="O842">
        <v>8600</v>
      </c>
    </row>
    <row r="843" spans="13:15" x14ac:dyDescent="0.4">
      <c r="M843" t="s">
        <v>872</v>
      </c>
      <c r="N843" t="s">
        <v>721</v>
      </c>
      <c r="O843">
        <v>1200</v>
      </c>
    </row>
    <row r="844" spans="13:15" x14ac:dyDescent="0.4">
      <c r="M844" t="s">
        <v>872</v>
      </c>
      <c r="N844" t="s">
        <v>722</v>
      </c>
      <c r="O844">
        <v>200</v>
      </c>
    </row>
    <row r="845" spans="13:15" x14ac:dyDescent="0.4">
      <c r="M845" t="s">
        <v>872</v>
      </c>
      <c r="N845" t="s">
        <v>723</v>
      </c>
      <c r="O845">
        <v>8000</v>
      </c>
    </row>
    <row r="846" spans="13:15" x14ac:dyDescent="0.4">
      <c r="M846" t="s">
        <v>872</v>
      </c>
      <c r="N846" t="s">
        <v>724</v>
      </c>
      <c r="O846">
        <v>4100</v>
      </c>
    </row>
    <row r="847" spans="13:15" x14ac:dyDescent="0.4">
      <c r="M847" t="s">
        <v>872</v>
      </c>
      <c r="N847" t="s">
        <v>725</v>
      </c>
      <c r="O847">
        <v>1800</v>
      </c>
    </row>
    <row r="848" spans="13:15" x14ac:dyDescent="0.4">
      <c r="M848" t="s">
        <v>872</v>
      </c>
      <c r="N848" t="s">
        <v>726</v>
      </c>
      <c r="O848">
        <v>500</v>
      </c>
    </row>
    <row r="849" spans="13:15" x14ac:dyDescent="0.4">
      <c r="M849" t="s">
        <v>872</v>
      </c>
      <c r="N849" t="s">
        <v>425</v>
      </c>
      <c r="O849">
        <v>200</v>
      </c>
    </row>
    <row r="850" spans="13:15" x14ac:dyDescent="0.4">
      <c r="M850" t="s">
        <v>872</v>
      </c>
      <c r="N850" t="s">
        <v>426</v>
      </c>
      <c r="O850">
        <v>6100</v>
      </c>
    </row>
    <row r="851" spans="13:15" x14ac:dyDescent="0.4">
      <c r="M851" t="s">
        <v>872</v>
      </c>
      <c r="N851" t="s">
        <v>427</v>
      </c>
      <c r="O851">
        <v>2700</v>
      </c>
    </row>
    <row r="852" spans="13:15" x14ac:dyDescent="0.4">
      <c r="M852" t="s">
        <v>872</v>
      </c>
      <c r="N852" t="s">
        <v>428</v>
      </c>
      <c r="O852">
        <v>3200</v>
      </c>
    </row>
    <row r="853" spans="13:15" x14ac:dyDescent="0.4">
      <c r="M853" t="s">
        <v>872</v>
      </c>
      <c r="N853" t="s">
        <v>429</v>
      </c>
      <c r="O853">
        <v>6400</v>
      </c>
    </row>
    <row r="854" spans="13:15" x14ac:dyDescent="0.4">
      <c r="M854" t="s">
        <v>872</v>
      </c>
      <c r="N854" t="s">
        <v>430</v>
      </c>
      <c r="O854">
        <v>400</v>
      </c>
    </row>
    <row r="855" spans="13:15" x14ac:dyDescent="0.4">
      <c r="M855" t="s">
        <v>872</v>
      </c>
      <c r="N855" t="s">
        <v>431</v>
      </c>
      <c r="O855">
        <v>9300</v>
      </c>
    </row>
    <row r="856" spans="13:15" x14ac:dyDescent="0.4">
      <c r="M856" t="s">
        <v>872</v>
      </c>
      <c r="N856" t="s">
        <v>432</v>
      </c>
      <c r="O856">
        <v>3000</v>
      </c>
    </row>
    <row r="857" spans="13:15" x14ac:dyDescent="0.4">
      <c r="M857" t="s">
        <v>872</v>
      </c>
      <c r="N857" t="s">
        <v>433</v>
      </c>
      <c r="O857">
        <v>1300</v>
      </c>
    </row>
    <row r="858" spans="13:15" x14ac:dyDescent="0.4">
      <c r="M858" t="s">
        <v>872</v>
      </c>
      <c r="N858" t="s">
        <v>434</v>
      </c>
      <c r="O858">
        <v>900</v>
      </c>
    </row>
    <row r="859" spans="13:15" x14ac:dyDescent="0.4">
      <c r="M859" t="s">
        <v>872</v>
      </c>
      <c r="N859" t="s">
        <v>435</v>
      </c>
      <c r="O859">
        <v>400</v>
      </c>
    </row>
    <row r="860" spans="13:15" x14ac:dyDescent="0.4">
      <c r="M860" t="s">
        <v>872</v>
      </c>
      <c r="N860" t="s">
        <v>436</v>
      </c>
      <c r="O860">
        <v>200</v>
      </c>
    </row>
    <row r="861" spans="13:15" x14ac:dyDescent="0.4">
      <c r="M861" t="s">
        <v>872</v>
      </c>
      <c r="N861" t="s">
        <v>437</v>
      </c>
      <c r="O861">
        <v>4400</v>
      </c>
    </row>
    <row r="862" spans="13:15" x14ac:dyDescent="0.4">
      <c r="M862" t="s">
        <v>872</v>
      </c>
      <c r="N862" t="s">
        <v>438</v>
      </c>
      <c r="O862">
        <v>800</v>
      </c>
    </row>
    <row r="863" spans="13:15" x14ac:dyDescent="0.4">
      <c r="M863" t="s">
        <v>872</v>
      </c>
      <c r="N863" t="s">
        <v>439</v>
      </c>
      <c r="O863">
        <v>200</v>
      </c>
    </row>
    <row r="864" spans="13:15" x14ac:dyDescent="0.4">
      <c r="M864" t="s">
        <v>872</v>
      </c>
      <c r="N864" t="s">
        <v>440</v>
      </c>
      <c r="O864">
        <v>2700</v>
      </c>
    </row>
    <row r="865" spans="13:15" x14ac:dyDescent="0.4">
      <c r="M865" t="s">
        <v>872</v>
      </c>
      <c r="N865" t="s">
        <v>441</v>
      </c>
      <c r="O865">
        <v>600</v>
      </c>
    </row>
    <row r="866" spans="13:15" x14ac:dyDescent="0.4">
      <c r="M866" t="s">
        <v>872</v>
      </c>
      <c r="N866" t="s">
        <v>442</v>
      </c>
      <c r="O866">
        <v>2500</v>
      </c>
    </row>
    <row r="867" spans="13:15" x14ac:dyDescent="0.4">
      <c r="M867" t="s">
        <v>872</v>
      </c>
      <c r="N867" t="s">
        <v>443</v>
      </c>
      <c r="O867">
        <v>1500</v>
      </c>
    </row>
    <row r="868" spans="13:15" x14ac:dyDescent="0.4">
      <c r="M868" t="s">
        <v>872</v>
      </c>
      <c r="N868" t="s">
        <v>444</v>
      </c>
      <c r="O868">
        <v>100</v>
      </c>
    </row>
    <row r="869" spans="13:15" x14ac:dyDescent="0.4">
      <c r="M869" t="s">
        <v>872</v>
      </c>
      <c r="N869" t="s">
        <v>445</v>
      </c>
      <c r="O869">
        <v>400</v>
      </c>
    </row>
    <row r="870" spans="13:15" x14ac:dyDescent="0.4">
      <c r="M870" t="s">
        <v>872</v>
      </c>
      <c r="N870" t="s">
        <v>446</v>
      </c>
      <c r="O870">
        <v>4100</v>
      </c>
    </row>
    <row r="871" spans="13:15" x14ac:dyDescent="0.4">
      <c r="M871" t="s">
        <v>872</v>
      </c>
      <c r="N871" t="s">
        <v>447</v>
      </c>
      <c r="O871">
        <v>3400</v>
      </c>
    </row>
    <row r="872" spans="13:15" x14ac:dyDescent="0.4">
      <c r="M872" t="s">
        <v>872</v>
      </c>
      <c r="N872" t="s">
        <v>448</v>
      </c>
      <c r="O872">
        <v>300</v>
      </c>
    </row>
    <row r="873" spans="13:15" x14ac:dyDescent="0.4">
      <c r="M873" t="s">
        <v>872</v>
      </c>
      <c r="N873" t="s">
        <v>449</v>
      </c>
      <c r="O873">
        <v>800</v>
      </c>
    </row>
    <row r="874" spans="13:15" x14ac:dyDescent="0.4">
      <c r="M874" t="s">
        <v>872</v>
      </c>
      <c r="N874" t="s">
        <v>450</v>
      </c>
      <c r="O874">
        <v>1400</v>
      </c>
    </row>
    <row r="875" spans="13:15" x14ac:dyDescent="0.4">
      <c r="M875" t="s">
        <v>872</v>
      </c>
      <c r="N875" t="s">
        <v>451</v>
      </c>
      <c r="O875">
        <v>900</v>
      </c>
    </row>
    <row r="876" spans="13:15" x14ac:dyDescent="0.4">
      <c r="M876" t="s">
        <v>872</v>
      </c>
      <c r="N876" t="s">
        <v>452</v>
      </c>
      <c r="O876">
        <v>500</v>
      </c>
    </row>
    <row r="877" spans="13:15" x14ac:dyDescent="0.4">
      <c r="M877" t="s">
        <v>872</v>
      </c>
      <c r="N877" t="s">
        <v>453</v>
      </c>
      <c r="O877">
        <v>600</v>
      </c>
    </row>
    <row r="878" spans="13:15" x14ac:dyDescent="0.4">
      <c r="M878" t="s">
        <v>872</v>
      </c>
      <c r="N878" t="s">
        <v>454</v>
      </c>
      <c r="O878">
        <v>500</v>
      </c>
    </row>
    <row r="879" spans="13:15" x14ac:dyDescent="0.4">
      <c r="M879" t="s">
        <v>872</v>
      </c>
      <c r="N879" t="s">
        <v>455</v>
      </c>
      <c r="O879">
        <v>100</v>
      </c>
    </row>
    <row r="880" spans="13:15" x14ac:dyDescent="0.4">
      <c r="M880" t="s">
        <v>872</v>
      </c>
      <c r="N880" t="s">
        <v>456</v>
      </c>
      <c r="O880">
        <v>2800</v>
      </c>
    </row>
    <row r="881" spans="13:15" x14ac:dyDescent="0.4">
      <c r="M881" t="s">
        <v>872</v>
      </c>
      <c r="N881" t="s">
        <v>457</v>
      </c>
      <c r="O881">
        <v>100</v>
      </c>
    </row>
    <row r="882" spans="13:15" x14ac:dyDescent="0.4">
      <c r="M882" t="s">
        <v>872</v>
      </c>
      <c r="N882" t="s">
        <v>458</v>
      </c>
      <c r="O882">
        <v>1100</v>
      </c>
    </row>
    <row r="883" spans="13:15" x14ac:dyDescent="0.4">
      <c r="M883" t="s">
        <v>872</v>
      </c>
      <c r="N883" t="s">
        <v>459</v>
      </c>
      <c r="O883">
        <v>8600</v>
      </c>
    </row>
    <row r="884" spans="13:15" x14ac:dyDescent="0.4">
      <c r="M884" t="s">
        <v>872</v>
      </c>
      <c r="N884" t="s">
        <v>460</v>
      </c>
      <c r="O884">
        <v>1100</v>
      </c>
    </row>
    <row r="885" spans="13:15" x14ac:dyDescent="0.4">
      <c r="M885" t="s">
        <v>872</v>
      </c>
      <c r="N885" t="s">
        <v>461</v>
      </c>
      <c r="O885">
        <v>1700</v>
      </c>
    </row>
    <row r="886" spans="13:15" x14ac:dyDescent="0.4">
      <c r="M886" t="s">
        <v>872</v>
      </c>
      <c r="N886" t="s">
        <v>462</v>
      </c>
      <c r="O886">
        <v>1200</v>
      </c>
    </row>
    <row r="887" spans="13:15" x14ac:dyDescent="0.4">
      <c r="M887" t="s">
        <v>872</v>
      </c>
      <c r="N887" t="s">
        <v>463</v>
      </c>
      <c r="O887">
        <v>200</v>
      </c>
    </row>
    <row r="888" spans="13:15" x14ac:dyDescent="0.4">
      <c r="M888" t="s">
        <v>872</v>
      </c>
      <c r="N888" t="s">
        <v>464</v>
      </c>
      <c r="O888">
        <v>0</v>
      </c>
    </row>
    <row r="889" spans="13:15" x14ac:dyDescent="0.4">
      <c r="M889" t="s">
        <v>872</v>
      </c>
      <c r="N889" t="s">
        <v>465</v>
      </c>
      <c r="O889">
        <v>400</v>
      </c>
    </row>
    <row r="890" spans="13:15" x14ac:dyDescent="0.4">
      <c r="M890" t="s">
        <v>872</v>
      </c>
      <c r="N890" t="s">
        <v>466</v>
      </c>
      <c r="O890">
        <v>3600</v>
      </c>
    </row>
    <row r="891" spans="13:15" x14ac:dyDescent="0.4">
      <c r="M891" t="s">
        <v>872</v>
      </c>
      <c r="N891" t="s">
        <v>467</v>
      </c>
      <c r="O891">
        <v>2500</v>
      </c>
    </row>
    <row r="892" spans="13:15" x14ac:dyDescent="0.4">
      <c r="M892" t="s">
        <v>872</v>
      </c>
      <c r="N892" t="s">
        <v>468</v>
      </c>
      <c r="O892">
        <v>300</v>
      </c>
    </row>
    <row r="893" spans="13:15" x14ac:dyDescent="0.4">
      <c r="M893" t="s">
        <v>872</v>
      </c>
      <c r="N893" t="s">
        <v>469</v>
      </c>
      <c r="O893">
        <v>900</v>
      </c>
    </row>
    <row r="894" spans="13:15" x14ac:dyDescent="0.4">
      <c r="M894" t="s">
        <v>872</v>
      </c>
      <c r="N894" t="s">
        <v>470</v>
      </c>
      <c r="O894">
        <v>100</v>
      </c>
    </row>
    <row r="895" spans="13:15" x14ac:dyDescent="0.4">
      <c r="M895" t="s">
        <v>872</v>
      </c>
      <c r="N895" t="s">
        <v>471</v>
      </c>
      <c r="O895">
        <v>800</v>
      </c>
    </row>
    <row r="896" spans="13:15" x14ac:dyDescent="0.4">
      <c r="M896" t="s">
        <v>872</v>
      </c>
      <c r="N896" t="s">
        <v>472</v>
      </c>
      <c r="O896">
        <v>700</v>
      </c>
    </row>
    <row r="897" spans="13:15" x14ac:dyDescent="0.4">
      <c r="M897" t="s">
        <v>872</v>
      </c>
      <c r="N897" t="s">
        <v>473</v>
      </c>
      <c r="O897">
        <v>300</v>
      </c>
    </row>
    <row r="898" spans="13:15" x14ac:dyDescent="0.4">
      <c r="M898" t="s">
        <v>872</v>
      </c>
      <c r="N898" t="s">
        <v>474</v>
      </c>
      <c r="O898">
        <v>1400</v>
      </c>
    </row>
    <row r="899" spans="13:15" x14ac:dyDescent="0.4">
      <c r="M899" t="s">
        <v>872</v>
      </c>
      <c r="N899" t="s">
        <v>475</v>
      </c>
      <c r="O899">
        <v>1000</v>
      </c>
    </row>
    <row r="900" spans="13:15" x14ac:dyDescent="0.4">
      <c r="M900" t="s">
        <v>872</v>
      </c>
      <c r="N900" t="s">
        <v>476</v>
      </c>
      <c r="O900">
        <v>2600</v>
      </c>
    </row>
    <row r="901" spans="13:15" x14ac:dyDescent="0.4">
      <c r="M901" t="s">
        <v>872</v>
      </c>
      <c r="N901" t="s">
        <v>477</v>
      </c>
      <c r="O901">
        <v>1700</v>
      </c>
    </row>
    <row r="902" spans="13:15" x14ac:dyDescent="0.4">
      <c r="M902" t="s">
        <v>872</v>
      </c>
      <c r="N902" t="s">
        <v>478</v>
      </c>
      <c r="O902">
        <v>6100</v>
      </c>
    </row>
    <row r="903" spans="13:15" x14ac:dyDescent="0.4">
      <c r="M903" t="s">
        <v>872</v>
      </c>
      <c r="N903" t="s">
        <v>479</v>
      </c>
      <c r="O903">
        <v>1100</v>
      </c>
    </row>
    <row r="904" spans="13:15" x14ac:dyDescent="0.4">
      <c r="M904" t="s">
        <v>872</v>
      </c>
      <c r="N904" t="s">
        <v>480</v>
      </c>
      <c r="O904">
        <v>500</v>
      </c>
    </row>
    <row r="905" spans="13:15" x14ac:dyDescent="0.4">
      <c r="M905" t="s">
        <v>872</v>
      </c>
      <c r="N905" t="s">
        <v>481</v>
      </c>
      <c r="O905">
        <v>2000</v>
      </c>
    </row>
    <row r="906" spans="13:15" x14ac:dyDescent="0.4">
      <c r="M906" t="s">
        <v>872</v>
      </c>
      <c r="N906" t="s">
        <v>482</v>
      </c>
      <c r="O906">
        <v>0</v>
      </c>
    </row>
    <row r="907" spans="13:15" x14ac:dyDescent="0.4">
      <c r="M907" t="s">
        <v>872</v>
      </c>
      <c r="N907" t="s">
        <v>483</v>
      </c>
      <c r="O907">
        <v>0</v>
      </c>
    </row>
    <row r="908" spans="13:15" x14ac:dyDescent="0.4">
      <c r="M908" t="s">
        <v>872</v>
      </c>
      <c r="N908" t="s">
        <v>484</v>
      </c>
      <c r="O908">
        <v>2100</v>
      </c>
    </row>
    <row r="909" spans="13:15" x14ac:dyDescent="0.4">
      <c r="M909" t="s">
        <v>872</v>
      </c>
      <c r="N909" t="s">
        <v>485</v>
      </c>
      <c r="O909">
        <v>800</v>
      </c>
    </row>
    <row r="910" spans="13:15" x14ac:dyDescent="0.4">
      <c r="M910" t="s">
        <v>872</v>
      </c>
      <c r="N910" t="s">
        <v>486</v>
      </c>
      <c r="O910">
        <v>1200</v>
      </c>
    </row>
    <row r="911" spans="13:15" x14ac:dyDescent="0.4">
      <c r="M911" t="s">
        <v>872</v>
      </c>
      <c r="N911" t="s">
        <v>487</v>
      </c>
      <c r="O911">
        <v>300</v>
      </c>
    </row>
    <row r="912" spans="13:15" x14ac:dyDescent="0.4">
      <c r="M912" t="s">
        <v>872</v>
      </c>
      <c r="N912" t="s">
        <v>488</v>
      </c>
      <c r="O912">
        <v>500</v>
      </c>
    </row>
    <row r="913" spans="13:15" x14ac:dyDescent="0.4">
      <c r="M913" t="s">
        <v>872</v>
      </c>
      <c r="N913" t="s">
        <v>489</v>
      </c>
      <c r="O913">
        <v>500</v>
      </c>
    </row>
    <row r="914" spans="13:15" x14ac:dyDescent="0.4">
      <c r="M914" t="s">
        <v>872</v>
      </c>
      <c r="N914" t="s">
        <v>490</v>
      </c>
      <c r="O914">
        <v>2900</v>
      </c>
    </row>
    <row r="915" spans="13:15" x14ac:dyDescent="0.4">
      <c r="M915" t="s">
        <v>872</v>
      </c>
      <c r="N915" t="s">
        <v>491</v>
      </c>
      <c r="O915">
        <v>700</v>
      </c>
    </row>
    <row r="916" spans="13:15" x14ac:dyDescent="0.4">
      <c r="M916" t="s">
        <v>872</v>
      </c>
      <c r="N916" t="s">
        <v>492</v>
      </c>
      <c r="O916">
        <v>100</v>
      </c>
    </row>
    <row r="917" spans="13:15" x14ac:dyDescent="0.4">
      <c r="M917" t="s">
        <v>872</v>
      </c>
      <c r="N917" t="s">
        <v>493</v>
      </c>
      <c r="O917">
        <v>0</v>
      </c>
    </row>
    <row r="918" spans="13:15" x14ac:dyDescent="0.4">
      <c r="M918" t="s">
        <v>872</v>
      </c>
      <c r="N918" t="s">
        <v>494</v>
      </c>
      <c r="O918">
        <v>0</v>
      </c>
    </row>
    <row r="919" spans="13:15" x14ac:dyDescent="0.4">
      <c r="M919" t="s">
        <v>872</v>
      </c>
      <c r="N919" t="s">
        <v>495</v>
      </c>
      <c r="O919">
        <v>200</v>
      </c>
    </row>
    <row r="920" spans="13:15" x14ac:dyDescent="0.4">
      <c r="M920" t="s">
        <v>872</v>
      </c>
      <c r="N920" t="s">
        <v>496</v>
      </c>
      <c r="O920">
        <v>200</v>
      </c>
    </row>
    <row r="921" spans="13:15" x14ac:dyDescent="0.4">
      <c r="M921" t="s">
        <v>872</v>
      </c>
      <c r="N921" t="s">
        <v>497</v>
      </c>
      <c r="O921">
        <v>100</v>
      </c>
    </row>
    <row r="922" spans="13:15" x14ac:dyDescent="0.4">
      <c r="M922" t="s">
        <v>872</v>
      </c>
      <c r="N922" t="s">
        <v>498</v>
      </c>
      <c r="O922">
        <v>200</v>
      </c>
    </row>
    <row r="923" spans="13:15" x14ac:dyDescent="0.4">
      <c r="M923" t="s">
        <v>872</v>
      </c>
      <c r="N923" t="s">
        <v>499</v>
      </c>
      <c r="O923">
        <v>300</v>
      </c>
    </row>
    <row r="924" spans="13:15" x14ac:dyDescent="0.4">
      <c r="M924" t="s">
        <v>872</v>
      </c>
      <c r="N924" t="s">
        <v>500</v>
      </c>
      <c r="O924">
        <v>700</v>
      </c>
    </row>
    <row r="925" spans="13:15" x14ac:dyDescent="0.4">
      <c r="M925" t="s">
        <v>872</v>
      </c>
      <c r="N925" t="s">
        <v>501</v>
      </c>
      <c r="O925">
        <v>400</v>
      </c>
    </row>
    <row r="926" spans="13:15" x14ac:dyDescent="0.4">
      <c r="M926" t="s">
        <v>872</v>
      </c>
      <c r="N926" t="s">
        <v>502</v>
      </c>
      <c r="O926">
        <v>900</v>
      </c>
    </row>
    <row r="927" spans="13:15" x14ac:dyDescent="0.4">
      <c r="M927" t="s">
        <v>872</v>
      </c>
      <c r="N927" t="s">
        <v>503</v>
      </c>
      <c r="O927">
        <v>0</v>
      </c>
    </row>
    <row r="928" spans="13:15" x14ac:dyDescent="0.4">
      <c r="M928" t="s">
        <v>872</v>
      </c>
      <c r="N928" t="s">
        <v>504</v>
      </c>
      <c r="O928">
        <v>100</v>
      </c>
    </row>
    <row r="929" spans="13:15" x14ac:dyDescent="0.4">
      <c r="M929" t="s">
        <v>872</v>
      </c>
      <c r="N929" t="s">
        <v>505</v>
      </c>
      <c r="O929">
        <v>12100</v>
      </c>
    </row>
    <row r="930" spans="13:15" x14ac:dyDescent="0.4">
      <c r="M930" t="s">
        <v>872</v>
      </c>
      <c r="N930" t="s">
        <v>506</v>
      </c>
      <c r="O930">
        <v>6200</v>
      </c>
    </row>
    <row r="931" spans="13:15" x14ac:dyDescent="0.4">
      <c r="M931" t="s">
        <v>872</v>
      </c>
      <c r="N931" t="s">
        <v>507</v>
      </c>
      <c r="O931">
        <v>2300</v>
      </c>
    </row>
    <row r="932" spans="13:15" x14ac:dyDescent="0.4">
      <c r="M932" t="s">
        <v>872</v>
      </c>
      <c r="N932" t="s">
        <v>508</v>
      </c>
      <c r="O932">
        <v>800</v>
      </c>
    </row>
    <row r="933" spans="13:15" x14ac:dyDescent="0.4">
      <c r="M933" t="s">
        <v>872</v>
      </c>
      <c r="N933" t="s">
        <v>509</v>
      </c>
      <c r="O933">
        <v>800</v>
      </c>
    </row>
    <row r="934" spans="13:15" x14ac:dyDescent="0.4">
      <c r="M934" t="s">
        <v>872</v>
      </c>
      <c r="N934" t="s">
        <v>510</v>
      </c>
      <c r="O934">
        <v>100</v>
      </c>
    </row>
    <row r="935" spans="13:15" x14ac:dyDescent="0.4">
      <c r="M935" t="s">
        <v>872</v>
      </c>
      <c r="N935" t="s">
        <v>511</v>
      </c>
      <c r="O935">
        <v>100</v>
      </c>
    </row>
    <row r="936" spans="13:15" x14ac:dyDescent="0.4">
      <c r="M936" t="s">
        <v>872</v>
      </c>
      <c r="N936" t="s">
        <v>512</v>
      </c>
      <c r="O936">
        <v>0</v>
      </c>
    </row>
    <row r="937" spans="13:15" x14ac:dyDescent="0.4">
      <c r="M937" t="s">
        <v>872</v>
      </c>
      <c r="N937" t="s">
        <v>513</v>
      </c>
      <c r="O937">
        <v>100</v>
      </c>
    </row>
    <row r="938" spans="13:15" x14ac:dyDescent="0.4">
      <c r="M938" t="s">
        <v>872</v>
      </c>
      <c r="N938" t="s">
        <v>514</v>
      </c>
      <c r="O938">
        <v>11300</v>
      </c>
    </row>
    <row r="939" spans="13:15" x14ac:dyDescent="0.4">
      <c r="M939" t="s">
        <v>872</v>
      </c>
      <c r="N939" t="s">
        <v>515</v>
      </c>
      <c r="O939">
        <v>100</v>
      </c>
    </row>
    <row r="940" spans="13:15" x14ac:dyDescent="0.4">
      <c r="M940" t="s">
        <v>872</v>
      </c>
      <c r="N940" t="s">
        <v>516</v>
      </c>
      <c r="O940">
        <v>400</v>
      </c>
    </row>
    <row r="941" spans="13:15" x14ac:dyDescent="0.4">
      <c r="M941" t="s">
        <v>872</v>
      </c>
      <c r="N941" t="s">
        <v>517</v>
      </c>
      <c r="O941">
        <v>7500</v>
      </c>
    </row>
    <row r="942" spans="13:15" x14ac:dyDescent="0.4">
      <c r="M942" t="s">
        <v>872</v>
      </c>
      <c r="N942" t="s">
        <v>518</v>
      </c>
      <c r="O942">
        <v>14000</v>
      </c>
    </row>
    <row r="943" spans="13:15" x14ac:dyDescent="0.4">
      <c r="M943" t="s">
        <v>872</v>
      </c>
      <c r="N943" t="s">
        <v>519</v>
      </c>
      <c r="O943">
        <v>4400</v>
      </c>
    </row>
    <row r="944" spans="13:15" x14ac:dyDescent="0.4">
      <c r="M944" t="s">
        <v>872</v>
      </c>
      <c r="N944" t="s">
        <v>520</v>
      </c>
      <c r="O944">
        <v>2200</v>
      </c>
    </row>
    <row r="945" spans="13:15" x14ac:dyDescent="0.4">
      <c r="M945" t="s">
        <v>872</v>
      </c>
      <c r="N945" t="s">
        <v>521</v>
      </c>
      <c r="O945">
        <v>300</v>
      </c>
    </row>
    <row r="946" spans="13:15" x14ac:dyDescent="0.4">
      <c r="M946" t="s">
        <v>872</v>
      </c>
      <c r="N946" t="s">
        <v>522</v>
      </c>
      <c r="O946">
        <v>9300</v>
      </c>
    </row>
    <row r="947" spans="13:15" x14ac:dyDescent="0.4">
      <c r="M947" t="s">
        <v>872</v>
      </c>
      <c r="N947" t="s">
        <v>523</v>
      </c>
      <c r="O947">
        <v>200</v>
      </c>
    </row>
    <row r="948" spans="13:15" x14ac:dyDescent="0.4">
      <c r="M948" t="s">
        <v>872</v>
      </c>
      <c r="N948" t="s">
        <v>524</v>
      </c>
      <c r="O948">
        <v>15500</v>
      </c>
    </row>
    <row r="949" spans="13:15" x14ac:dyDescent="0.4">
      <c r="M949" t="s">
        <v>872</v>
      </c>
      <c r="N949" t="s">
        <v>525</v>
      </c>
      <c r="O949">
        <v>2100</v>
      </c>
    </row>
    <row r="950" spans="13:15" x14ac:dyDescent="0.4">
      <c r="M950" t="s">
        <v>872</v>
      </c>
      <c r="N950" t="s">
        <v>526</v>
      </c>
      <c r="O950">
        <v>300</v>
      </c>
    </row>
    <row r="951" spans="13:15" x14ac:dyDescent="0.4">
      <c r="M951" t="s">
        <v>872</v>
      </c>
      <c r="N951" t="s">
        <v>527</v>
      </c>
      <c r="O951">
        <v>9100</v>
      </c>
    </row>
    <row r="952" spans="13:15" x14ac:dyDescent="0.4">
      <c r="M952" t="s">
        <v>872</v>
      </c>
      <c r="N952" t="s">
        <v>528</v>
      </c>
      <c r="O952">
        <v>6800</v>
      </c>
    </row>
    <row r="953" spans="13:15" x14ac:dyDescent="0.4">
      <c r="M953" t="s">
        <v>872</v>
      </c>
      <c r="N953" t="s">
        <v>529</v>
      </c>
      <c r="O953">
        <v>7600</v>
      </c>
    </row>
    <row r="954" spans="13:15" x14ac:dyDescent="0.4">
      <c r="M954" t="s">
        <v>872</v>
      </c>
      <c r="N954" t="s">
        <v>530</v>
      </c>
      <c r="O954">
        <v>1300</v>
      </c>
    </row>
    <row r="955" spans="13:15" x14ac:dyDescent="0.4">
      <c r="M955" t="s">
        <v>872</v>
      </c>
      <c r="N955" t="s">
        <v>531</v>
      </c>
      <c r="O955">
        <v>6900</v>
      </c>
    </row>
    <row r="956" spans="13:15" x14ac:dyDescent="0.4">
      <c r="M956" t="s">
        <v>872</v>
      </c>
      <c r="N956" t="s">
        <v>532</v>
      </c>
      <c r="O956">
        <v>10400</v>
      </c>
    </row>
    <row r="957" spans="13:15" x14ac:dyDescent="0.4">
      <c r="M957" t="s">
        <v>872</v>
      </c>
      <c r="N957" t="s">
        <v>533</v>
      </c>
      <c r="O957">
        <v>9200</v>
      </c>
    </row>
    <row r="958" spans="13:15" x14ac:dyDescent="0.4">
      <c r="M958" t="s">
        <v>872</v>
      </c>
      <c r="N958" t="s">
        <v>534</v>
      </c>
      <c r="O958">
        <v>7400</v>
      </c>
    </row>
    <row r="959" spans="13:15" x14ac:dyDescent="0.4">
      <c r="M959" t="s">
        <v>872</v>
      </c>
      <c r="N959" t="s">
        <v>535</v>
      </c>
      <c r="O959">
        <v>12600</v>
      </c>
    </row>
    <row r="960" spans="13:15" x14ac:dyDescent="0.4">
      <c r="M960" t="s">
        <v>872</v>
      </c>
      <c r="N960" t="s">
        <v>536</v>
      </c>
      <c r="O960">
        <v>900</v>
      </c>
    </row>
    <row r="961" spans="13:15" x14ac:dyDescent="0.4">
      <c r="M961" t="s">
        <v>872</v>
      </c>
      <c r="N961" t="s">
        <v>537</v>
      </c>
      <c r="O961">
        <v>1000</v>
      </c>
    </row>
    <row r="962" spans="13:15" x14ac:dyDescent="0.4">
      <c r="M962" t="s">
        <v>872</v>
      </c>
      <c r="N962" t="s">
        <v>538</v>
      </c>
      <c r="O962">
        <v>8100</v>
      </c>
    </row>
    <row r="963" spans="13:15" x14ac:dyDescent="0.4">
      <c r="M963" t="s">
        <v>872</v>
      </c>
      <c r="N963" t="s">
        <v>539</v>
      </c>
      <c r="O963">
        <v>900</v>
      </c>
    </row>
    <row r="964" spans="13:15" x14ac:dyDescent="0.4">
      <c r="M964" t="s">
        <v>872</v>
      </c>
      <c r="N964" t="s">
        <v>540</v>
      </c>
      <c r="O964">
        <v>700</v>
      </c>
    </row>
    <row r="965" spans="13:15" x14ac:dyDescent="0.4">
      <c r="M965" t="s">
        <v>872</v>
      </c>
      <c r="N965" t="s">
        <v>541</v>
      </c>
      <c r="O965">
        <v>5300</v>
      </c>
    </row>
    <row r="966" spans="13:15" x14ac:dyDescent="0.4">
      <c r="M966" t="s">
        <v>872</v>
      </c>
      <c r="N966" t="s">
        <v>542</v>
      </c>
      <c r="O966">
        <v>21800</v>
      </c>
    </row>
    <row r="967" spans="13:15" x14ac:dyDescent="0.4">
      <c r="M967" t="s">
        <v>872</v>
      </c>
      <c r="N967" t="s">
        <v>543</v>
      </c>
      <c r="O967">
        <v>15700</v>
      </c>
    </row>
    <row r="968" spans="13:15" x14ac:dyDescent="0.4">
      <c r="M968" t="s">
        <v>872</v>
      </c>
      <c r="N968" t="s">
        <v>544</v>
      </c>
      <c r="O968">
        <v>18900</v>
      </c>
    </row>
    <row r="969" spans="13:15" x14ac:dyDescent="0.4">
      <c r="M969" t="s">
        <v>872</v>
      </c>
      <c r="N969" t="s">
        <v>727</v>
      </c>
      <c r="O969">
        <v>3100</v>
      </c>
    </row>
    <row r="970" spans="13:15" x14ac:dyDescent="0.4">
      <c r="M970" t="s">
        <v>872</v>
      </c>
      <c r="N970" t="s">
        <v>728</v>
      </c>
      <c r="O970">
        <v>13800</v>
      </c>
    </row>
    <row r="971" spans="13:15" x14ac:dyDescent="0.4">
      <c r="M971" t="s">
        <v>872</v>
      </c>
      <c r="N971" t="s">
        <v>729</v>
      </c>
      <c r="O971">
        <v>16700</v>
      </c>
    </row>
    <row r="972" spans="13:15" x14ac:dyDescent="0.4">
      <c r="M972" t="s">
        <v>872</v>
      </c>
      <c r="N972" t="s">
        <v>730</v>
      </c>
      <c r="O972">
        <v>4900</v>
      </c>
    </row>
    <row r="973" spans="13:15" x14ac:dyDescent="0.4">
      <c r="M973" t="s">
        <v>872</v>
      </c>
      <c r="N973" t="s">
        <v>731</v>
      </c>
      <c r="O973">
        <v>9900</v>
      </c>
    </row>
    <row r="974" spans="13:15" x14ac:dyDescent="0.4">
      <c r="M974" t="s">
        <v>872</v>
      </c>
      <c r="N974" t="s">
        <v>732</v>
      </c>
      <c r="O974">
        <v>3800</v>
      </c>
    </row>
    <row r="975" spans="13:15" x14ac:dyDescent="0.4">
      <c r="M975" t="s">
        <v>872</v>
      </c>
      <c r="N975" t="s">
        <v>733</v>
      </c>
      <c r="O975">
        <v>2900</v>
      </c>
    </row>
    <row r="976" spans="13:15" x14ac:dyDescent="0.4">
      <c r="M976" t="s">
        <v>872</v>
      </c>
      <c r="N976" t="s">
        <v>734</v>
      </c>
      <c r="O976">
        <v>1200</v>
      </c>
    </row>
    <row r="977" spans="13:15" x14ac:dyDescent="0.4">
      <c r="M977" t="s">
        <v>872</v>
      </c>
      <c r="N977" t="s">
        <v>735</v>
      </c>
      <c r="O977">
        <v>3700</v>
      </c>
    </row>
    <row r="978" spans="13:15" x14ac:dyDescent="0.4">
      <c r="M978" t="s">
        <v>872</v>
      </c>
      <c r="N978" t="s">
        <v>736</v>
      </c>
      <c r="O978">
        <v>7500</v>
      </c>
    </row>
    <row r="979" spans="13:15" x14ac:dyDescent="0.4">
      <c r="M979" t="s">
        <v>872</v>
      </c>
      <c r="N979" t="s">
        <v>737</v>
      </c>
      <c r="O979">
        <v>8700</v>
      </c>
    </row>
    <row r="980" spans="13:15" x14ac:dyDescent="0.4">
      <c r="M980" t="s">
        <v>872</v>
      </c>
      <c r="N980" t="s">
        <v>738</v>
      </c>
      <c r="O980">
        <v>3800</v>
      </c>
    </row>
    <row r="981" spans="13:15" x14ac:dyDescent="0.4">
      <c r="M981" t="s">
        <v>872</v>
      </c>
      <c r="N981" t="s">
        <v>739</v>
      </c>
      <c r="O981">
        <v>4800</v>
      </c>
    </row>
    <row r="982" spans="13:15" x14ac:dyDescent="0.4">
      <c r="M982" t="s">
        <v>872</v>
      </c>
      <c r="N982" t="s">
        <v>740</v>
      </c>
      <c r="O982">
        <v>1700</v>
      </c>
    </row>
    <row r="983" spans="13:15" x14ac:dyDescent="0.4">
      <c r="M983" t="s">
        <v>872</v>
      </c>
      <c r="N983" t="s">
        <v>741</v>
      </c>
      <c r="O983">
        <v>0</v>
      </c>
    </row>
    <row r="984" spans="13:15" x14ac:dyDescent="0.4">
      <c r="M984" t="s">
        <v>872</v>
      </c>
      <c r="N984" t="s">
        <v>742</v>
      </c>
      <c r="O984">
        <v>17900</v>
      </c>
    </row>
    <row r="985" spans="13:15" x14ac:dyDescent="0.4">
      <c r="M985" t="s">
        <v>872</v>
      </c>
      <c r="N985" t="s">
        <v>743</v>
      </c>
      <c r="O985">
        <v>2900</v>
      </c>
    </row>
    <row r="986" spans="13:15" x14ac:dyDescent="0.4">
      <c r="M986" t="s">
        <v>872</v>
      </c>
      <c r="N986" t="s">
        <v>744</v>
      </c>
      <c r="O986">
        <v>300</v>
      </c>
    </row>
    <row r="987" spans="13:15" x14ac:dyDescent="0.4">
      <c r="M987" t="s">
        <v>872</v>
      </c>
      <c r="N987" t="s">
        <v>745</v>
      </c>
      <c r="O987">
        <v>9600</v>
      </c>
    </row>
    <row r="988" spans="13:15" x14ac:dyDescent="0.4">
      <c r="M988" t="s">
        <v>872</v>
      </c>
      <c r="N988" t="s">
        <v>746</v>
      </c>
      <c r="O988">
        <v>500</v>
      </c>
    </row>
    <row r="989" spans="13:15" x14ac:dyDescent="0.4">
      <c r="M989" t="s">
        <v>872</v>
      </c>
      <c r="N989" t="s">
        <v>747</v>
      </c>
      <c r="O989">
        <v>9900</v>
      </c>
    </row>
    <row r="990" spans="13:15" x14ac:dyDescent="0.4">
      <c r="M990" t="s">
        <v>872</v>
      </c>
      <c r="N990" t="s">
        <v>748</v>
      </c>
      <c r="O990">
        <v>2500</v>
      </c>
    </row>
    <row r="991" spans="13:15" x14ac:dyDescent="0.4">
      <c r="M991" t="s">
        <v>872</v>
      </c>
      <c r="N991" t="s">
        <v>749</v>
      </c>
      <c r="O991">
        <v>12100</v>
      </c>
    </row>
    <row r="992" spans="13:15" x14ac:dyDescent="0.4">
      <c r="M992" t="s">
        <v>872</v>
      </c>
      <c r="N992" t="s">
        <v>750</v>
      </c>
      <c r="O992">
        <v>51300</v>
      </c>
    </row>
    <row r="993" spans="13:15" x14ac:dyDescent="0.4">
      <c r="M993" t="s">
        <v>872</v>
      </c>
      <c r="N993" t="s">
        <v>751</v>
      </c>
      <c r="O993">
        <v>0</v>
      </c>
    </row>
    <row r="994" spans="13:15" x14ac:dyDescent="0.4">
      <c r="M994" t="s">
        <v>872</v>
      </c>
      <c r="N994" t="s">
        <v>752</v>
      </c>
      <c r="O994">
        <v>0</v>
      </c>
    </row>
    <row r="995" spans="13:15" x14ac:dyDescent="0.4">
      <c r="M995" t="s">
        <v>872</v>
      </c>
      <c r="N995" t="s">
        <v>753</v>
      </c>
      <c r="O995">
        <v>0</v>
      </c>
    </row>
    <row r="996" spans="13:15" x14ac:dyDescent="0.4">
      <c r="M996" t="s">
        <v>872</v>
      </c>
      <c r="N996" t="s">
        <v>754</v>
      </c>
      <c r="O996">
        <v>0</v>
      </c>
    </row>
    <row r="997" spans="13:15" x14ac:dyDescent="0.4">
      <c r="M997" t="s">
        <v>872</v>
      </c>
      <c r="N997" t="s">
        <v>755</v>
      </c>
      <c r="O997">
        <v>0</v>
      </c>
    </row>
    <row r="998" spans="13:15" x14ac:dyDescent="0.4">
      <c r="M998" t="s">
        <v>872</v>
      </c>
      <c r="N998" t="s">
        <v>756</v>
      </c>
      <c r="O998">
        <v>57100</v>
      </c>
    </row>
    <row r="999" spans="13:15" x14ac:dyDescent="0.4">
      <c r="M999" t="s">
        <v>873</v>
      </c>
      <c r="N999" t="s">
        <v>545</v>
      </c>
      <c r="O999">
        <v>46400</v>
      </c>
    </row>
    <row r="1000" spans="13:15" x14ac:dyDescent="0.4">
      <c r="M1000" t="s">
        <v>873</v>
      </c>
      <c r="N1000" t="s">
        <v>546</v>
      </c>
      <c r="O1000">
        <v>52900</v>
      </c>
    </row>
    <row r="1001" spans="13:15" x14ac:dyDescent="0.4">
      <c r="M1001" t="s">
        <v>873</v>
      </c>
      <c r="N1001" t="s">
        <v>547</v>
      </c>
      <c r="O1001">
        <v>33500</v>
      </c>
    </row>
    <row r="1002" spans="13:15" x14ac:dyDescent="0.4">
      <c r="M1002" t="s">
        <v>873</v>
      </c>
      <c r="N1002" t="s">
        <v>548</v>
      </c>
      <c r="O1002">
        <v>27900</v>
      </c>
    </row>
    <row r="1003" spans="13:15" x14ac:dyDescent="0.4">
      <c r="M1003" t="s">
        <v>873</v>
      </c>
      <c r="N1003" t="s">
        <v>549</v>
      </c>
      <c r="O1003">
        <v>13200</v>
      </c>
    </row>
    <row r="1004" spans="13:15" x14ac:dyDescent="0.4">
      <c r="M1004" t="s">
        <v>873</v>
      </c>
      <c r="N1004" t="s">
        <v>550</v>
      </c>
      <c r="O1004">
        <v>13200</v>
      </c>
    </row>
    <row r="1005" spans="13:15" x14ac:dyDescent="0.4">
      <c r="M1005" t="s">
        <v>873</v>
      </c>
      <c r="N1005" t="s">
        <v>551</v>
      </c>
      <c r="O1005">
        <v>20600</v>
      </c>
    </row>
    <row r="1006" spans="13:15" x14ac:dyDescent="0.4">
      <c r="M1006" t="s">
        <v>873</v>
      </c>
      <c r="N1006" t="s">
        <v>552</v>
      </c>
      <c r="O1006">
        <v>14200</v>
      </c>
    </row>
    <row r="1007" spans="13:15" x14ac:dyDescent="0.4">
      <c r="M1007" t="s">
        <v>873</v>
      </c>
      <c r="N1007" t="s">
        <v>553</v>
      </c>
      <c r="O1007">
        <v>11200</v>
      </c>
    </row>
    <row r="1008" spans="13:15" x14ac:dyDescent="0.4">
      <c r="M1008" t="s">
        <v>873</v>
      </c>
      <c r="N1008" t="s">
        <v>554</v>
      </c>
      <c r="O1008">
        <v>16500</v>
      </c>
    </row>
    <row r="1009" spans="13:15" x14ac:dyDescent="0.4">
      <c r="M1009" t="s">
        <v>873</v>
      </c>
      <c r="N1009" t="s">
        <v>555</v>
      </c>
      <c r="O1009">
        <v>11600</v>
      </c>
    </row>
    <row r="1010" spans="13:15" x14ac:dyDescent="0.4">
      <c r="M1010" t="s">
        <v>873</v>
      </c>
      <c r="N1010" t="s">
        <v>556</v>
      </c>
      <c r="O1010">
        <v>9200</v>
      </c>
    </row>
    <row r="1011" spans="13:15" x14ac:dyDescent="0.4">
      <c r="M1011" t="s">
        <v>873</v>
      </c>
      <c r="N1011" t="s">
        <v>557</v>
      </c>
      <c r="O1011">
        <v>23500</v>
      </c>
    </row>
    <row r="1012" spans="13:15" x14ac:dyDescent="0.4">
      <c r="M1012" t="s">
        <v>873</v>
      </c>
      <c r="N1012" t="s">
        <v>558</v>
      </c>
      <c r="O1012">
        <v>5700</v>
      </c>
    </row>
    <row r="1013" spans="13:15" x14ac:dyDescent="0.4">
      <c r="M1013" t="s">
        <v>873</v>
      </c>
      <c r="N1013" t="s">
        <v>559</v>
      </c>
      <c r="O1013">
        <v>7200</v>
      </c>
    </row>
    <row r="1014" spans="13:15" x14ac:dyDescent="0.4">
      <c r="M1014" t="s">
        <v>873</v>
      </c>
      <c r="N1014" t="s">
        <v>560</v>
      </c>
      <c r="O1014">
        <v>6400</v>
      </c>
    </row>
    <row r="1015" spans="13:15" x14ac:dyDescent="0.4">
      <c r="M1015" t="s">
        <v>873</v>
      </c>
      <c r="N1015" t="s">
        <v>561</v>
      </c>
      <c r="O1015">
        <v>12400</v>
      </c>
    </row>
    <row r="1016" spans="13:15" x14ac:dyDescent="0.4">
      <c r="M1016" t="s">
        <v>873</v>
      </c>
      <c r="N1016" t="s">
        <v>562</v>
      </c>
      <c r="O1016">
        <v>6700</v>
      </c>
    </row>
    <row r="1017" spans="13:15" x14ac:dyDescent="0.4">
      <c r="M1017" t="s">
        <v>873</v>
      </c>
      <c r="N1017" t="s">
        <v>563</v>
      </c>
      <c r="O1017">
        <v>6500</v>
      </c>
    </row>
    <row r="1018" spans="13:15" x14ac:dyDescent="0.4">
      <c r="M1018" t="s">
        <v>873</v>
      </c>
      <c r="N1018" t="s">
        <v>564</v>
      </c>
      <c r="O1018">
        <v>2800</v>
      </c>
    </row>
    <row r="1019" spans="13:15" x14ac:dyDescent="0.4">
      <c r="M1019" t="s">
        <v>873</v>
      </c>
      <c r="N1019" t="s">
        <v>565</v>
      </c>
      <c r="O1019">
        <v>7100</v>
      </c>
    </row>
    <row r="1020" spans="13:15" x14ac:dyDescent="0.4">
      <c r="M1020" t="s">
        <v>873</v>
      </c>
      <c r="N1020" t="s">
        <v>566</v>
      </c>
      <c r="O1020">
        <v>18000</v>
      </c>
    </row>
    <row r="1021" spans="13:15" x14ac:dyDescent="0.4">
      <c r="M1021" t="s">
        <v>873</v>
      </c>
      <c r="N1021" t="s">
        <v>567</v>
      </c>
      <c r="O1021">
        <v>7800</v>
      </c>
    </row>
    <row r="1022" spans="13:15" x14ac:dyDescent="0.4">
      <c r="M1022" t="s">
        <v>873</v>
      </c>
      <c r="N1022" t="s">
        <v>568</v>
      </c>
      <c r="O1022">
        <v>13900</v>
      </c>
    </row>
    <row r="1023" spans="13:15" x14ac:dyDescent="0.4">
      <c r="M1023" t="s">
        <v>873</v>
      </c>
      <c r="N1023" t="s">
        <v>569</v>
      </c>
      <c r="O1023">
        <v>8700</v>
      </c>
    </row>
    <row r="1024" spans="13:15" x14ac:dyDescent="0.4">
      <c r="M1024" t="s">
        <v>873</v>
      </c>
      <c r="N1024" t="s">
        <v>570</v>
      </c>
      <c r="O1024">
        <v>3500</v>
      </c>
    </row>
    <row r="1025" spans="13:15" x14ac:dyDescent="0.4">
      <c r="M1025" t="s">
        <v>873</v>
      </c>
      <c r="N1025" t="s">
        <v>571</v>
      </c>
      <c r="O1025">
        <v>2800</v>
      </c>
    </row>
    <row r="1026" spans="13:15" x14ac:dyDescent="0.4">
      <c r="M1026" t="s">
        <v>873</v>
      </c>
      <c r="N1026" t="s">
        <v>572</v>
      </c>
      <c r="O1026">
        <v>7800</v>
      </c>
    </row>
    <row r="1027" spans="13:15" x14ac:dyDescent="0.4">
      <c r="M1027" t="s">
        <v>873</v>
      </c>
      <c r="N1027" t="s">
        <v>573</v>
      </c>
      <c r="O1027">
        <v>8400</v>
      </c>
    </row>
    <row r="1028" spans="13:15" x14ac:dyDescent="0.4">
      <c r="M1028" t="s">
        <v>873</v>
      </c>
      <c r="N1028" t="s">
        <v>574</v>
      </c>
      <c r="O1028">
        <v>2800</v>
      </c>
    </row>
    <row r="1029" spans="13:15" x14ac:dyDescent="0.4">
      <c r="M1029" t="s">
        <v>873</v>
      </c>
      <c r="N1029" t="s">
        <v>575</v>
      </c>
      <c r="O1029">
        <v>4600</v>
      </c>
    </row>
    <row r="1030" spans="13:15" x14ac:dyDescent="0.4">
      <c r="M1030" t="s">
        <v>873</v>
      </c>
      <c r="N1030" t="s">
        <v>576</v>
      </c>
      <c r="O1030">
        <v>5500</v>
      </c>
    </row>
    <row r="1031" spans="13:15" x14ac:dyDescent="0.4">
      <c r="M1031" t="s">
        <v>873</v>
      </c>
      <c r="N1031" t="s">
        <v>577</v>
      </c>
      <c r="O1031">
        <v>11900</v>
      </c>
    </row>
    <row r="1032" spans="13:15" x14ac:dyDescent="0.4">
      <c r="M1032" t="s">
        <v>873</v>
      </c>
      <c r="N1032" t="s">
        <v>578</v>
      </c>
      <c r="O1032">
        <v>11900</v>
      </c>
    </row>
    <row r="1033" spans="13:15" x14ac:dyDescent="0.4">
      <c r="M1033" t="s">
        <v>873</v>
      </c>
      <c r="N1033" t="s">
        <v>579</v>
      </c>
      <c r="O1033">
        <v>3400</v>
      </c>
    </row>
    <row r="1034" spans="13:15" x14ac:dyDescent="0.4">
      <c r="M1034" t="s">
        <v>873</v>
      </c>
      <c r="N1034" t="s">
        <v>580</v>
      </c>
      <c r="O1034">
        <v>12400</v>
      </c>
    </row>
    <row r="1035" spans="13:15" x14ac:dyDescent="0.4">
      <c r="M1035" t="s">
        <v>873</v>
      </c>
      <c r="N1035" t="s">
        <v>581</v>
      </c>
      <c r="O1035">
        <v>6600</v>
      </c>
    </row>
    <row r="1036" spans="13:15" x14ac:dyDescent="0.4">
      <c r="M1036" t="s">
        <v>873</v>
      </c>
      <c r="N1036" t="s">
        <v>582</v>
      </c>
      <c r="O1036">
        <v>4400</v>
      </c>
    </row>
    <row r="1037" spans="13:15" x14ac:dyDescent="0.4">
      <c r="M1037" t="s">
        <v>873</v>
      </c>
      <c r="N1037" t="s">
        <v>583</v>
      </c>
      <c r="O1037">
        <v>2300</v>
      </c>
    </row>
    <row r="1038" spans="13:15" x14ac:dyDescent="0.4">
      <c r="M1038" t="s">
        <v>873</v>
      </c>
      <c r="N1038" t="s">
        <v>584</v>
      </c>
      <c r="O1038">
        <v>4200</v>
      </c>
    </row>
    <row r="1039" spans="13:15" x14ac:dyDescent="0.4">
      <c r="M1039" t="s">
        <v>873</v>
      </c>
      <c r="N1039" t="s">
        <v>585</v>
      </c>
      <c r="O1039">
        <v>2400</v>
      </c>
    </row>
    <row r="1040" spans="13:15" x14ac:dyDescent="0.4">
      <c r="M1040" t="s">
        <v>873</v>
      </c>
      <c r="N1040" t="s">
        <v>586</v>
      </c>
      <c r="O1040">
        <v>4100</v>
      </c>
    </row>
    <row r="1041" spans="13:15" x14ac:dyDescent="0.4">
      <c r="M1041" t="s">
        <v>873</v>
      </c>
      <c r="N1041" t="s">
        <v>587</v>
      </c>
      <c r="O1041">
        <v>2600</v>
      </c>
    </row>
    <row r="1042" spans="13:15" x14ac:dyDescent="0.4">
      <c r="M1042" t="s">
        <v>873</v>
      </c>
      <c r="N1042" t="s">
        <v>588</v>
      </c>
      <c r="O1042">
        <v>2400</v>
      </c>
    </row>
    <row r="1043" spans="13:15" x14ac:dyDescent="0.4">
      <c r="M1043" t="s">
        <v>873</v>
      </c>
      <c r="N1043" t="s">
        <v>589</v>
      </c>
      <c r="O1043">
        <v>400</v>
      </c>
    </row>
    <row r="1044" spans="13:15" x14ac:dyDescent="0.4">
      <c r="M1044" t="s">
        <v>873</v>
      </c>
      <c r="N1044" t="s">
        <v>590</v>
      </c>
      <c r="O1044">
        <v>11400</v>
      </c>
    </row>
    <row r="1045" spans="13:15" x14ac:dyDescent="0.4">
      <c r="M1045" t="s">
        <v>873</v>
      </c>
      <c r="N1045" t="s">
        <v>591</v>
      </c>
      <c r="O1045">
        <v>2000</v>
      </c>
    </row>
    <row r="1046" spans="13:15" x14ac:dyDescent="0.4">
      <c r="M1046" t="s">
        <v>873</v>
      </c>
      <c r="N1046" t="s">
        <v>592</v>
      </c>
      <c r="O1046">
        <v>10200</v>
      </c>
    </row>
    <row r="1047" spans="13:15" x14ac:dyDescent="0.4">
      <c r="M1047" t="s">
        <v>873</v>
      </c>
      <c r="N1047" t="s">
        <v>593</v>
      </c>
      <c r="O1047">
        <v>8100</v>
      </c>
    </row>
    <row r="1048" spans="13:15" x14ac:dyDescent="0.4">
      <c r="M1048" t="s">
        <v>873</v>
      </c>
      <c r="N1048" t="s">
        <v>594</v>
      </c>
      <c r="O1048">
        <v>900</v>
      </c>
    </row>
    <row r="1049" spans="13:15" x14ac:dyDescent="0.4">
      <c r="M1049" t="s">
        <v>873</v>
      </c>
      <c r="N1049" t="s">
        <v>595</v>
      </c>
      <c r="O1049">
        <v>6300</v>
      </c>
    </row>
    <row r="1050" spans="13:15" x14ac:dyDescent="0.4">
      <c r="M1050" t="s">
        <v>873</v>
      </c>
      <c r="N1050" t="s">
        <v>596</v>
      </c>
      <c r="O1050">
        <v>2200</v>
      </c>
    </row>
    <row r="1051" spans="13:15" x14ac:dyDescent="0.4">
      <c r="M1051" t="s">
        <v>873</v>
      </c>
      <c r="N1051" t="s">
        <v>597</v>
      </c>
      <c r="O1051">
        <v>2400</v>
      </c>
    </row>
    <row r="1052" spans="13:15" x14ac:dyDescent="0.4">
      <c r="M1052" t="s">
        <v>873</v>
      </c>
      <c r="N1052" t="s">
        <v>598</v>
      </c>
      <c r="O1052">
        <v>6000</v>
      </c>
    </row>
    <row r="1053" spans="13:15" x14ac:dyDescent="0.4">
      <c r="M1053" t="s">
        <v>873</v>
      </c>
      <c r="N1053" t="s">
        <v>599</v>
      </c>
      <c r="O1053">
        <v>1600</v>
      </c>
    </row>
    <row r="1054" spans="13:15" x14ac:dyDescent="0.4">
      <c r="M1054" t="s">
        <v>873</v>
      </c>
      <c r="N1054" t="s">
        <v>600</v>
      </c>
      <c r="O1054">
        <v>700</v>
      </c>
    </row>
    <row r="1055" spans="13:15" x14ac:dyDescent="0.4">
      <c r="M1055" t="s">
        <v>873</v>
      </c>
      <c r="N1055" t="s">
        <v>601</v>
      </c>
      <c r="O1055">
        <v>3800</v>
      </c>
    </row>
    <row r="1056" spans="13:15" x14ac:dyDescent="0.4">
      <c r="M1056" t="s">
        <v>873</v>
      </c>
      <c r="N1056" t="s">
        <v>602</v>
      </c>
      <c r="O1056">
        <v>2400</v>
      </c>
    </row>
    <row r="1057" spans="13:15" x14ac:dyDescent="0.4">
      <c r="M1057" t="s">
        <v>873</v>
      </c>
      <c r="N1057" t="s">
        <v>603</v>
      </c>
      <c r="O1057">
        <v>2800</v>
      </c>
    </row>
    <row r="1058" spans="13:15" x14ac:dyDescent="0.4">
      <c r="M1058" t="s">
        <v>873</v>
      </c>
      <c r="N1058" t="s">
        <v>604</v>
      </c>
      <c r="O1058">
        <v>1200</v>
      </c>
    </row>
    <row r="1059" spans="13:15" x14ac:dyDescent="0.4">
      <c r="M1059" t="s">
        <v>873</v>
      </c>
      <c r="N1059" t="s">
        <v>605</v>
      </c>
      <c r="O1059">
        <v>18100</v>
      </c>
    </row>
    <row r="1060" spans="13:15" x14ac:dyDescent="0.4">
      <c r="M1060" t="s">
        <v>873</v>
      </c>
      <c r="N1060" t="s">
        <v>606</v>
      </c>
      <c r="O1060">
        <v>9100</v>
      </c>
    </row>
    <row r="1061" spans="13:15" x14ac:dyDescent="0.4">
      <c r="M1061" t="s">
        <v>873</v>
      </c>
      <c r="N1061" t="s">
        <v>607</v>
      </c>
      <c r="O1061">
        <v>3200</v>
      </c>
    </row>
    <row r="1062" spans="13:15" x14ac:dyDescent="0.4">
      <c r="M1062" t="s">
        <v>873</v>
      </c>
      <c r="N1062" t="s">
        <v>608</v>
      </c>
      <c r="O1062">
        <v>23800</v>
      </c>
    </row>
    <row r="1063" spans="13:15" x14ac:dyDescent="0.4">
      <c r="M1063" t="s">
        <v>873</v>
      </c>
      <c r="N1063" t="s">
        <v>609</v>
      </c>
      <c r="O1063">
        <v>2300</v>
      </c>
    </row>
    <row r="1064" spans="13:15" x14ac:dyDescent="0.4">
      <c r="M1064" t="s">
        <v>873</v>
      </c>
      <c r="N1064" t="s">
        <v>610</v>
      </c>
      <c r="O1064">
        <v>11700</v>
      </c>
    </row>
    <row r="1065" spans="13:15" x14ac:dyDescent="0.4">
      <c r="M1065" t="s">
        <v>873</v>
      </c>
      <c r="N1065" t="s">
        <v>611</v>
      </c>
      <c r="O1065">
        <v>5800</v>
      </c>
    </row>
    <row r="1066" spans="13:15" x14ac:dyDescent="0.4">
      <c r="M1066" t="s">
        <v>873</v>
      </c>
      <c r="N1066" t="s">
        <v>612</v>
      </c>
      <c r="O1066">
        <v>4600</v>
      </c>
    </row>
    <row r="1067" spans="13:15" x14ac:dyDescent="0.4">
      <c r="M1067" t="s">
        <v>873</v>
      </c>
      <c r="N1067" t="s">
        <v>613</v>
      </c>
      <c r="O1067">
        <v>900</v>
      </c>
    </row>
    <row r="1068" spans="13:15" x14ac:dyDescent="0.4">
      <c r="M1068" t="s">
        <v>873</v>
      </c>
      <c r="N1068" t="s">
        <v>614</v>
      </c>
      <c r="O1068">
        <v>7600</v>
      </c>
    </row>
    <row r="1069" spans="13:15" x14ac:dyDescent="0.4">
      <c r="M1069" t="s">
        <v>873</v>
      </c>
      <c r="N1069" t="s">
        <v>615</v>
      </c>
      <c r="O1069">
        <v>4000</v>
      </c>
    </row>
    <row r="1070" spans="13:15" x14ac:dyDescent="0.4">
      <c r="M1070" t="s">
        <v>873</v>
      </c>
      <c r="N1070" t="s">
        <v>616</v>
      </c>
      <c r="O1070">
        <v>2800</v>
      </c>
    </row>
    <row r="1071" spans="13:15" x14ac:dyDescent="0.4">
      <c r="M1071" t="s">
        <v>873</v>
      </c>
      <c r="N1071" t="s">
        <v>617</v>
      </c>
      <c r="O1071">
        <v>3000</v>
      </c>
    </row>
    <row r="1072" spans="13:15" x14ac:dyDescent="0.4">
      <c r="M1072" t="s">
        <v>873</v>
      </c>
      <c r="N1072" t="s">
        <v>618</v>
      </c>
      <c r="O1072">
        <v>4100</v>
      </c>
    </row>
    <row r="1073" spans="13:15" x14ac:dyDescent="0.4">
      <c r="M1073" t="s">
        <v>873</v>
      </c>
      <c r="N1073" t="s">
        <v>619</v>
      </c>
      <c r="O1073">
        <v>1300</v>
      </c>
    </row>
    <row r="1074" spans="13:15" x14ac:dyDescent="0.4">
      <c r="M1074" t="s">
        <v>873</v>
      </c>
      <c r="N1074" t="s">
        <v>620</v>
      </c>
      <c r="O1074">
        <v>2000</v>
      </c>
    </row>
    <row r="1075" spans="13:15" x14ac:dyDescent="0.4">
      <c r="M1075" t="s">
        <v>873</v>
      </c>
      <c r="N1075" t="s">
        <v>621</v>
      </c>
      <c r="O1075">
        <v>300</v>
      </c>
    </row>
    <row r="1076" spans="13:15" x14ac:dyDescent="0.4">
      <c r="M1076" t="s">
        <v>873</v>
      </c>
      <c r="N1076" t="s">
        <v>622</v>
      </c>
      <c r="O1076">
        <v>4800</v>
      </c>
    </row>
    <row r="1077" spans="13:15" x14ac:dyDescent="0.4">
      <c r="M1077" t="s">
        <v>873</v>
      </c>
      <c r="N1077" t="s">
        <v>623</v>
      </c>
      <c r="O1077">
        <v>6500</v>
      </c>
    </row>
    <row r="1078" spans="13:15" x14ac:dyDescent="0.4">
      <c r="M1078" t="s">
        <v>873</v>
      </c>
      <c r="N1078" t="s">
        <v>624</v>
      </c>
      <c r="O1078">
        <v>4400</v>
      </c>
    </row>
    <row r="1079" spans="13:15" x14ac:dyDescent="0.4">
      <c r="M1079" t="s">
        <v>873</v>
      </c>
      <c r="N1079" t="s">
        <v>625</v>
      </c>
      <c r="O1079">
        <v>1000</v>
      </c>
    </row>
    <row r="1080" spans="13:15" x14ac:dyDescent="0.4">
      <c r="M1080" t="s">
        <v>873</v>
      </c>
      <c r="N1080" t="s">
        <v>626</v>
      </c>
      <c r="O1080">
        <v>0</v>
      </c>
    </row>
    <row r="1081" spans="13:15" x14ac:dyDescent="0.4">
      <c r="M1081" t="s">
        <v>873</v>
      </c>
      <c r="N1081" t="s">
        <v>627</v>
      </c>
      <c r="O1081">
        <v>1300</v>
      </c>
    </row>
    <row r="1082" spans="13:15" x14ac:dyDescent="0.4">
      <c r="M1082" t="s">
        <v>873</v>
      </c>
      <c r="N1082" t="s">
        <v>628</v>
      </c>
      <c r="O1082">
        <v>3600</v>
      </c>
    </row>
    <row r="1083" spans="13:15" x14ac:dyDescent="0.4">
      <c r="M1083" t="s">
        <v>873</v>
      </c>
      <c r="N1083" t="s">
        <v>629</v>
      </c>
      <c r="O1083">
        <v>1800</v>
      </c>
    </row>
    <row r="1084" spans="13:15" x14ac:dyDescent="0.4">
      <c r="M1084" t="s">
        <v>873</v>
      </c>
      <c r="N1084" t="s">
        <v>630</v>
      </c>
      <c r="O1084">
        <v>2600</v>
      </c>
    </row>
    <row r="1085" spans="13:15" x14ac:dyDescent="0.4">
      <c r="M1085" t="s">
        <v>873</v>
      </c>
      <c r="N1085" t="s">
        <v>631</v>
      </c>
      <c r="O1085">
        <v>1900</v>
      </c>
    </row>
    <row r="1086" spans="13:15" x14ac:dyDescent="0.4">
      <c r="M1086" t="s">
        <v>873</v>
      </c>
      <c r="N1086" t="s">
        <v>632</v>
      </c>
      <c r="O1086">
        <v>6000</v>
      </c>
    </row>
    <row r="1087" spans="13:15" x14ac:dyDescent="0.4">
      <c r="M1087" t="s">
        <v>873</v>
      </c>
      <c r="N1087" t="s">
        <v>633</v>
      </c>
      <c r="O1087">
        <v>3200</v>
      </c>
    </row>
    <row r="1088" spans="13:15" x14ac:dyDescent="0.4">
      <c r="M1088" t="s">
        <v>873</v>
      </c>
      <c r="N1088" t="s">
        <v>634</v>
      </c>
      <c r="O1088">
        <v>2500</v>
      </c>
    </row>
    <row r="1089" spans="13:15" x14ac:dyDescent="0.4">
      <c r="M1089" t="s">
        <v>873</v>
      </c>
      <c r="N1089" t="s">
        <v>635</v>
      </c>
      <c r="O1089">
        <v>5400</v>
      </c>
    </row>
    <row r="1090" spans="13:15" x14ac:dyDescent="0.4">
      <c r="M1090" t="s">
        <v>873</v>
      </c>
      <c r="N1090" t="s">
        <v>636</v>
      </c>
      <c r="O1090">
        <v>2800</v>
      </c>
    </row>
    <row r="1091" spans="13:15" x14ac:dyDescent="0.4">
      <c r="M1091" t="s">
        <v>873</v>
      </c>
      <c r="N1091" t="s">
        <v>637</v>
      </c>
      <c r="O1091">
        <v>600</v>
      </c>
    </row>
    <row r="1092" spans="13:15" x14ac:dyDescent="0.4">
      <c r="M1092" t="s">
        <v>873</v>
      </c>
      <c r="N1092" t="s">
        <v>638</v>
      </c>
      <c r="O1092">
        <v>1200</v>
      </c>
    </row>
    <row r="1093" spans="13:15" x14ac:dyDescent="0.4">
      <c r="M1093" t="s">
        <v>873</v>
      </c>
      <c r="N1093" t="s">
        <v>639</v>
      </c>
      <c r="O1093">
        <v>1600</v>
      </c>
    </row>
    <row r="1094" spans="13:15" x14ac:dyDescent="0.4">
      <c r="M1094" t="s">
        <v>873</v>
      </c>
      <c r="N1094" t="s">
        <v>640</v>
      </c>
      <c r="O1094">
        <v>100</v>
      </c>
    </row>
    <row r="1095" spans="13:15" x14ac:dyDescent="0.4">
      <c r="M1095" t="s">
        <v>873</v>
      </c>
      <c r="N1095" t="s">
        <v>641</v>
      </c>
      <c r="O1095">
        <v>2600</v>
      </c>
    </row>
    <row r="1096" spans="13:15" x14ac:dyDescent="0.4">
      <c r="M1096" t="s">
        <v>873</v>
      </c>
      <c r="N1096" t="s">
        <v>642</v>
      </c>
      <c r="O1096">
        <v>4300</v>
      </c>
    </row>
    <row r="1097" spans="13:15" x14ac:dyDescent="0.4">
      <c r="M1097" t="s">
        <v>873</v>
      </c>
      <c r="N1097" t="s">
        <v>643</v>
      </c>
      <c r="O1097">
        <v>9900</v>
      </c>
    </row>
    <row r="1098" spans="13:15" x14ac:dyDescent="0.4">
      <c r="M1098" t="s">
        <v>873</v>
      </c>
      <c r="N1098" t="s">
        <v>644</v>
      </c>
      <c r="O1098">
        <v>600</v>
      </c>
    </row>
    <row r="1099" spans="13:15" x14ac:dyDescent="0.4">
      <c r="M1099" t="s">
        <v>873</v>
      </c>
      <c r="N1099" t="s">
        <v>645</v>
      </c>
      <c r="O1099">
        <v>3700</v>
      </c>
    </row>
    <row r="1100" spans="13:15" x14ac:dyDescent="0.4">
      <c r="M1100" t="s">
        <v>873</v>
      </c>
      <c r="N1100" t="s">
        <v>646</v>
      </c>
      <c r="O1100">
        <v>2000</v>
      </c>
    </row>
    <row r="1101" spans="13:15" x14ac:dyDescent="0.4">
      <c r="M1101" t="s">
        <v>873</v>
      </c>
      <c r="N1101" t="s">
        <v>647</v>
      </c>
      <c r="O1101">
        <v>1500</v>
      </c>
    </row>
    <row r="1102" spans="13:15" x14ac:dyDescent="0.4">
      <c r="M1102" t="s">
        <v>873</v>
      </c>
      <c r="N1102" t="s">
        <v>648</v>
      </c>
      <c r="O1102">
        <v>3100</v>
      </c>
    </row>
    <row r="1103" spans="13:15" x14ac:dyDescent="0.4">
      <c r="M1103" t="s">
        <v>873</v>
      </c>
      <c r="N1103" t="s">
        <v>649</v>
      </c>
      <c r="O1103">
        <v>1600</v>
      </c>
    </row>
    <row r="1104" spans="13:15" x14ac:dyDescent="0.4">
      <c r="M1104" t="s">
        <v>873</v>
      </c>
      <c r="N1104" t="s">
        <v>650</v>
      </c>
      <c r="O1104">
        <v>3100</v>
      </c>
    </row>
    <row r="1105" spans="13:15" x14ac:dyDescent="0.4">
      <c r="M1105" t="s">
        <v>873</v>
      </c>
      <c r="N1105" t="s">
        <v>651</v>
      </c>
      <c r="O1105">
        <v>2700</v>
      </c>
    </row>
    <row r="1106" spans="13:15" x14ac:dyDescent="0.4">
      <c r="M1106" t="s">
        <v>873</v>
      </c>
      <c r="N1106" t="s">
        <v>652</v>
      </c>
      <c r="O1106">
        <v>800</v>
      </c>
    </row>
    <row r="1107" spans="13:15" x14ac:dyDescent="0.4">
      <c r="M1107" t="s">
        <v>873</v>
      </c>
      <c r="N1107" t="s">
        <v>653</v>
      </c>
      <c r="O1107">
        <v>800</v>
      </c>
    </row>
    <row r="1108" spans="13:15" x14ac:dyDescent="0.4">
      <c r="M1108" t="s">
        <v>873</v>
      </c>
      <c r="N1108" t="s">
        <v>654</v>
      </c>
      <c r="O1108">
        <v>3300</v>
      </c>
    </row>
    <row r="1109" spans="13:15" x14ac:dyDescent="0.4">
      <c r="M1109" t="s">
        <v>873</v>
      </c>
      <c r="N1109" t="s">
        <v>655</v>
      </c>
      <c r="O1109">
        <v>700</v>
      </c>
    </row>
    <row r="1110" spans="13:15" x14ac:dyDescent="0.4">
      <c r="M1110" t="s">
        <v>873</v>
      </c>
      <c r="N1110" t="s">
        <v>656</v>
      </c>
      <c r="O1110">
        <v>1700</v>
      </c>
    </row>
    <row r="1111" spans="13:15" x14ac:dyDescent="0.4">
      <c r="M1111" t="s">
        <v>873</v>
      </c>
      <c r="N1111" t="s">
        <v>657</v>
      </c>
      <c r="O1111">
        <v>5800</v>
      </c>
    </row>
    <row r="1112" spans="13:15" x14ac:dyDescent="0.4">
      <c r="M1112" t="s">
        <v>873</v>
      </c>
      <c r="N1112" t="s">
        <v>658</v>
      </c>
      <c r="O1112">
        <v>8900</v>
      </c>
    </row>
    <row r="1113" spans="13:15" x14ac:dyDescent="0.4">
      <c r="M1113" t="s">
        <v>873</v>
      </c>
      <c r="N1113" t="s">
        <v>659</v>
      </c>
      <c r="O1113">
        <v>800</v>
      </c>
    </row>
    <row r="1114" spans="13:15" x14ac:dyDescent="0.4">
      <c r="M1114" t="s">
        <v>873</v>
      </c>
      <c r="N1114" t="s">
        <v>660</v>
      </c>
      <c r="O1114">
        <v>6000</v>
      </c>
    </row>
    <row r="1115" spans="13:15" x14ac:dyDescent="0.4">
      <c r="M1115" t="s">
        <v>873</v>
      </c>
      <c r="N1115" t="s">
        <v>661</v>
      </c>
      <c r="O1115">
        <v>1100</v>
      </c>
    </row>
    <row r="1116" spans="13:15" x14ac:dyDescent="0.4">
      <c r="M1116" t="s">
        <v>873</v>
      </c>
      <c r="N1116" t="s">
        <v>662</v>
      </c>
      <c r="O1116">
        <v>3100</v>
      </c>
    </row>
    <row r="1117" spans="13:15" x14ac:dyDescent="0.4">
      <c r="M1117" t="s">
        <v>873</v>
      </c>
      <c r="N1117" t="s">
        <v>663</v>
      </c>
      <c r="O1117">
        <v>6400</v>
      </c>
    </row>
    <row r="1118" spans="13:15" x14ac:dyDescent="0.4">
      <c r="M1118" t="s">
        <v>873</v>
      </c>
      <c r="N1118" t="s">
        <v>664</v>
      </c>
      <c r="O1118">
        <v>200</v>
      </c>
    </row>
    <row r="1119" spans="13:15" x14ac:dyDescent="0.4">
      <c r="M1119" t="s">
        <v>873</v>
      </c>
      <c r="N1119" t="s">
        <v>665</v>
      </c>
      <c r="O1119">
        <v>600</v>
      </c>
    </row>
    <row r="1120" spans="13:15" x14ac:dyDescent="0.4">
      <c r="M1120" t="s">
        <v>873</v>
      </c>
      <c r="N1120" t="s">
        <v>666</v>
      </c>
      <c r="O1120">
        <v>5500</v>
      </c>
    </row>
    <row r="1121" spans="13:15" x14ac:dyDescent="0.4">
      <c r="M1121" t="s">
        <v>873</v>
      </c>
      <c r="N1121" t="s">
        <v>667</v>
      </c>
      <c r="O1121">
        <v>1300</v>
      </c>
    </row>
    <row r="1122" spans="13:15" x14ac:dyDescent="0.4">
      <c r="M1122" t="s">
        <v>873</v>
      </c>
      <c r="N1122" t="s">
        <v>668</v>
      </c>
      <c r="O1122">
        <v>1300</v>
      </c>
    </row>
    <row r="1123" spans="13:15" x14ac:dyDescent="0.4">
      <c r="M1123" t="s">
        <v>873</v>
      </c>
      <c r="N1123" t="s">
        <v>669</v>
      </c>
      <c r="O1123">
        <v>2200</v>
      </c>
    </row>
    <row r="1124" spans="13:15" x14ac:dyDescent="0.4">
      <c r="M1124" t="s">
        <v>873</v>
      </c>
      <c r="N1124" t="s">
        <v>670</v>
      </c>
      <c r="O1124">
        <v>2400</v>
      </c>
    </row>
    <row r="1125" spans="13:15" x14ac:dyDescent="0.4">
      <c r="M1125" t="s">
        <v>873</v>
      </c>
      <c r="N1125" t="s">
        <v>671</v>
      </c>
      <c r="O1125">
        <v>1000</v>
      </c>
    </row>
    <row r="1126" spans="13:15" x14ac:dyDescent="0.4">
      <c r="M1126" t="s">
        <v>873</v>
      </c>
      <c r="N1126" t="s">
        <v>672</v>
      </c>
      <c r="O1126">
        <v>1700</v>
      </c>
    </row>
    <row r="1127" spans="13:15" x14ac:dyDescent="0.4">
      <c r="M1127" t="s">
        <v>873</v>
      </c>
      <c r="N1127" t="s">
        <v>673</v>
      </c>
      <c r="O1127">
        <v>100</v>
      </c>
    </row>
    <row r="1128" spans="13:15" x14ac:dyDescent="0.4">
      <c r="M1128" t="s">
        <v>873</v>
      </c>
      <c r="N1128" t="s">
        <v>674</v>
      </c>
      <c r="O1128">
        <v>2000</v>
      </c>
    </row>
    <row r="1129" spans="13:15" x14ac:dyDescent="0.4">
      <c r="M1129" t="s">
        <v>873</v>
      </c>
      <c r="N1129" t="s">
        <v>675</v>
      </c>
      <c r="O1129">
        <v>0</v>
      </c>
    </row>
    <row r="1130" spans="13:15" x14ac:dyDescent="0.4">
      <c r="M1130" t="s">
        <v>873</v>
      </c>
      <c r="N1130" t="s">
        <v>676</v>
      </c>
      <c r="O1130">
        <v>14800</v>
      </c>
    </row>
    <row r="1131" spans="13:15" x14ac:dyDescent="0.4">
      <c r="M1131" t="s">
        <v>873</v>
      </c>
      <c r="N1131" t="s">
        <v>677</v>
      </c>
      <c r="O1131">
        <v>2400</v>
      </c>
    </row>
    <row r="1132" spans="13:15" x14ac:dyDescent="0.4">
      <c r="M1132" t="s">
        <v>873</v>
      </c>
      <c r="N1132" t="s">
        <v>678</v>
      </c>
      <c r="O1132">
        <v>0</v>
      </c>
    </row>
    <row r="1133" spans="13:15" x14ac:dyDescent="0.4">
      <c r="M1133" t="s">
        <v>873</v>
      </c>
      <c r="N1133" t="s">
        <v>679</v>
      </c>
      <c r="O1133">
        <v>12000</v>
      </c>
    </row>
    <row r="1134" spans="13:15" x14ac:dyDescent="0.4">
      <c r="M1134" t="s">
        <v>873</v>
      </c>
      <c r="N1134" t="s">
        <v>680</v>
      </c>
      <c r="O1134">
        <v>6800</v>
      </c>
    </row>
    <row r="1135" spans="13:15" x14ac:dyDescent="0.4">
      <c r="M1135" t="s">
        <v>873</v>
      </c>
      <c r="N1135" t="s">
        <v>681</v>
      </c>
      <c r="O1135">
        <v>1400</v>
      </c>
    </row>
    <row r="1136" spans="13:15" x14ac:dyDescent="0.4">
      <c r="M1136" t="s">
        <v>873</v>
      </c>
      <c r="N1136" t="s">
        <v>682</v>
      </c>
      <c r="O1136">
        <v>1000</v>
      </c>
    </row>
    <row r="1137" spans="13:15" x14ac:dyDescent="0.4">
      <c r="M1137" t="s">
        <v>873</v>
      </c>
      <c r="N1137" t="s">
        <v>683</v>
      </c>
      <c r="O1137">
        <v>3200</v>
      </c>
    </row>
    <row r="1138" spans="13:15" x14ac:dyDescent="0.4">
      <c r="M1138" t="s">
        <v>873</v>
      </c>
      <c r="N1138" t="s">
        <v>684</v>
      </c>
      <c r="O1138">
        <v>0</v>
      </c>
    </row>
    <row r="1139" spans="13:15" x14ac:dyDescent="0.4">
      <c r="M1139" t="s">
        <v>873</v>
      </c>
      <c r="N1139" t="s">
        <v>685</v>
      </c>
      <c r="O1139">
        <v>0</v>
      </c>
    </row>
    <row r="1140" spans="13:15" x14ac:dyDescent="0.4">
      <c r="M1140" t="s">
        <v>873</v>
      </c>
      <c r="N1140" t="s">
        <v>686</v>
      </c>
      <c r="O1140">
        <v>0</v>
      </c>
    </row>
    <row r="1141" spans="13:15" x14ac:dyDescent="0.4">
      <c r="M1141" t="s">
        <v>873</v>
      </c>
      <c r="N1141" t="s">
        <v>687</v>
      </c>
      <c r="O1141">
        <v>5100</v>
      </c>
    </row>
    <row r="1142" spans="13:15" x14ac:dyDescent="0.4">
      <c r="M1142" t="s">
        <v>873</v>
      </c>
      <c r="N1142" t="s">
        <v>688</v>
      </c>
      <c r="O1142">
        <v>5800</v>
      </c>
    </row>
    <row r="1143" spans="13:15" x14ac:dyDescent="0.4">
      <c r="M1143" t="s">
        <v>873</v>
      </c>
      <c r="N1143" t="s">
        <v>689</v>
      </c>
      <c r="O1143">
        <v>100</v>
      </c>
    </row>
    <row r="1144" spans="13:15" x14ac:dyDescent="0.4">
      <c r="M1144" t="s">
        <v>873</v>
      </c>
      <c r="N1144" t="s">
        <v>690</v>
      </c>
      <c r="O1144">
        <v>1500</v>
      </c>
    </row>
    <row r="1145" spans="13:15" x14ac:dyDescent="0.4">
      <c r="M1145" t="s">
        <v>873</v>
      </c>
      <c r="N1145" t="s">
        <v>691</v>
      </c>
      <c r="O1145">
        <v>4600</v>
      </c>
    </row>
    <row r="1146" spans="13:15" x14ac:dyDescent="0.4">
      <c r="M1146" t="s">
        <v>873</v>
      </c>
      <c r="N1146" t="s">
        <v>692</v>
      </c>
      <c r="O1146">
        <v>1300</v>
      </c>
    </row>
    <row r="1147" spans="13:15" x14ac:dyDescent="0.4">
      <c r="M1147" t="s">
        <v>873</v>
      </c>
      <c r="N1147" t="s">
        <v>693</v>
      </c>
      <c r="O1147">
        <v>0</v>
      </c>
    </row>
    <row r="1148" spans="13:15" x14ac:dyDescent="0.4">
      <c r="M1148" t="s">
        <v>873</v>
      </c>
      <c r="N1148" t="s">
        <v>694</v>
      </c>
      <c r="O1148">
        <v>1000</v>
      </c>
    </row>
    <row r="1149" spans="13:15" x14ac:dyDescent="0.4">
      <c r="M1149" t="s">
        <v>873</v>
      </c>
      <c r="N1149" t="s">
        <v>695</v>
      </c>
      <c r="O1149">
        <v>300</v>
      </c>
    </row>
    <row r="1150" spans="13:15" x14ac:dyDescent="0.4">
      <c r="M1150" t="s">
        <v>873</v>
      </c>
      <c r="N1150" t="s">
        <v>696</v>
      </c>
      <c r="O1150">
        <v>10300</v>
      </c>
    </row>
    <row r="1151" spans="13:15" x14ac:dyDescent="0.4">
      <c r="M1151" t="s">
        <v>873</v>
      </c>
      <c r="N1151" t="s">
        <v>697</v>
      </c>
      <c r="O1151">
        <v>18200</v>
      </c>
    </row>
    <row r="1152" spans="13:15" x14ac:dyDescent="0.4">
      <c r="M1152" t="s">
        <v>873</v>
      </c>
      <c r="N1152" t="s">
        <v>698</v>
      </c>
      <c r="O1152">
        <v>12300</v>
      </c>
    </row>
    <row r="1153" spans="13:15" x14ac:dyDescent="0.4">
      <c r="M1153" t="s">
        <v>873</v>
      </c>
      <c r="N1153" t="s">
        <v>699</v>
      </c>
      <c r="O1153">
        <v>1700</v>
      </c>
    </row>
    <row r="1154" spans="13:15" x14ac:dyDescent="0.4">
      <c r="M1154" t="s">
        <v>873</v>
      </c>
      <c r="N1154" t="s">
        <v>700</v>
      </c>
      <c r="O1154">
        <v>6900</v>
      </c>
    </row>
    <row r="1155" spans="13:15" x14ac:dyDescent="0.4">
      <c r="M1155" t="s">
        <v>873</v>
      </c>
      <c r="N1155" t="s">
        <v>701</v>
      </c>
      <c r="O1155">
        <v>10200</v>
      </c>
    </row>
    <row r="1156" spans="13:15" x14ac:dyDescent="0.4">
      <c r="M1156" t="s">
        <v>873</v>
      </c>
      <c r="N1156" t="s">
        <v>702</v>
      </c>
      <c r="O1156">
        <v>100</v>
      </c>
    </row>
    <row r="1157" spans="13:15" x14ac:dyDescent="0.4">
      <c r="M1157" t="s">
        <v>873</v>
      </c>
      <c r="N1157" t="s">
        <v>703</v>
      </c>
      <c r="O1157">
        <v>2600</v>
      </c>
    </row>
    <row r="1158" spans="13:15" x14ac:dyDescent="0.4">
      <c r="M1158" t="s">
        <v>873</v>
      </c>
      <c r="N1158" t="s">
        <v>704</v>
      </c>
      <c r="O1158">
        <v>6500</v>
      </c>
    </row>
    <row r="1159" spans="13:15" x14ac:dyDescent="0.4">
      <c r="M1159" t="s">
        <v>873</v>
      </c>
      <c r="N1159" t="s">
        <v>705</v>
      </c>
      <c r="O1159">
        <v>1800</v>
      </c>
    </row>
    <row r="1160" spans="13:15" x14ac:dyDescent="0.4">
      <c r="M1160" t="s">
        <v>873</v>
      </c>
      <c r="N1160" t="s">
        <v>706</v>
      </c>
      <c r="O1160">
        <v>200</v>
      </c>
    </row>
    <row r="1161" spans="13:15" x14ac:dyDescent="0.4">
      <c r="M1161" t="s">
        <v>873</v>
      </c>
      <c r="N1161" t="s">
        <v>707</v>
      </c>
      <c r="O1161">
        <v>4100</v>
      </c>
    </row>
    <row r="1162" spans="13:15" x14ac:dyDescent="0.4">
      <c r="M1162" t="s">
        <v>873</v>
      </c>
      <c r="N1162" t="s">
        <v>708</v>
      </c>
      <c r="O1162">
        <v>2500</v>
      </c>
    </row>
    <row r="1163" spans="13:15" x14ac:dyDescent="0.4">
      <c r="M1163" t="s">
        <v>873</v>
      </c>
      <c r="N1163" t="s">
        <v>709</v>
      </c>
      <c r="O1163">
        <v>100</v>
      </c>
    </row>
    <row r="1164" spans="13:15" x14ac:dyDescent="0.4">
      <c r="M1164" t="s">
        <v>873</v>
      </c>
      <c r="N1164" t="s">
        <v>710</v>
      </c>
      <c r="O1164">
        <v>9600</v>
      </c>
    </row>
    <row r="1165" spans="13:15" x14ac:dyDescent="0.4">
      <c r="M1165" t="s">
        <v>873</v>
      </c>
      <c r="N1165" t="s">
        <v>711</v>
      </c>
      <c r="O1165">
        <v>7000</v>
      </c>
    </row>
    <row r="1166" spans="13:15" x14ac:dyDescent="0.4">
      <c r="M1166" t="s">
        <v>873</v>
      </c>
      <c r="N1166" t="s">
        <v>712</v>
      </c>
      <c r="O1166">
        <v>2900</v>
      </c>
    </row>
    <row r="1167" spans="13:15" x14ac:dyDescent="0.4">
      <c r="M1167" t="s">
        <v>873</v>
      </c>
      <c r="N1167" t="s">
        <v>713</v>
      </c>
      <c r="O1167">
        <v>3100</v>
      </c>
    </row>
    <row r="1168" spans="13:15" x14ac:dyDescent="0.4">
      <c r="M1168" t="s">
        <v>873</v>
      </c>
      <c r="N1168" t="s">
        <v>714</v>
      </c>
      <c r="O1168">
        <v>5800</v>
      </c>
    </row>
    <row r="1169" spans="13:15" x14ac:dyDescent="0.4">
      <c r="M1169" t="s">
        <v>873</v>
      </c>
      <c r="N1169" t="s">
        <v>715</v>
      </c>
      <c r="O1169">
        <v>5800</v>
      </c>
    </row>
    <row r="1170" spans="13:15" x14ac:dyDescent="0.4">
      <c r="M1170" t="s">
        <v>873</v>
      </c>
      <c r="N1170" t="s">
        <v>716</v>
      </c>
      <c r="O1170">
        <v>3900</v>
      </c>
    </row>
    <row r="1171" spans="13:15" x14ac:dyDescent="0.4">
      <c r="M1171" t="s">
        <v>873</v>
      </c>
      <c r="N1171" t="s">
        <v>717</v>
      </c>
      <c r="O1171">
        <v>3800</v>
      </c>
    </row>
    <row r="1172" spans="13:15" x14ac:dyDescent="0.4">
      <c r="M1172" t="s">
        <v>873</v>
      </c>
      <c r="N1172" t="s">
        <v>718</v>
      </c>
      <c r="O1172">
        <v>1500</v>
      </c>
    </row>
    <row r="1173" spans="13:15" x14ac:dyDescent="0.4">
      <c r="M1173" t="s">
        <v>873</v>
      </c>
      <c r="N1173" t="s">
        <v>719</v>
      </c>
      <c r="O1173">
        <v>1100</v>
      </c>
    </row>
    <row r="1174" spans="13:15" x14ac:dyDescent="0.4">
      <c r="M1174" t="s">
        <v>873</v>
      </c>
      <c r="N1174" t="s">
        <v>720</v>
      </c>
      <c r="O1174">
        <v>1600</v>
      </c>
    </row>
    <row r="1175" spans="13:15" x14ac:dyDescent="0.4">
      <c r="M1175" t="s">
        <v>873</v>
      </c>
      <c r="N1175" t="s">
        <v>721</v>
      </c>
      <c r="O1175">
        <v>2900</v>
      </c>
    </row>
    <row r="1176" spans="13:15" x14ac:dyDescent="0.4">
      <c r="M1176" t="s">
        <v>873</v>
      </c>
      <c r="N1176" t="s">
        <v>722</v>
      </c>
      <c r="O1176">
        <v>3300</v>
      </c>
    </row>
    <row r="1177" spans="13:15" x14ac:dyDescent="0.4">
      <c r="M1177" t="s">
        <v>873</v>
      </c>
      <c r="N1177" t="s">
        <v>723</v>
      </c>
      <c r="O1177">
        <v>400</v>
      </c>
    </row>
    <row r="1178" spans="13:15" x14ac:dyDescent="0.4">
      <c r="M1178" t="s">
        <v>873</v>
      </c>
      <c r="N1178" t="s">
        <v>724</v>
      </c>
      <c r="O1178">
        <v>9200</v>
      </c>
    </row>
    <row r="1179" spans="13:15" x14ac:dyDescent="0.4">
      <c r="M1179" t="s">
        <v>873</v>
      </c>
      <c r="N1179" t="s">
        <v>725</v>
      </c>
      <c r="O1179">
        <v>500</v>
      </c>
    </row>
    <row r="1180" spans="13:15" x14ac:dyDescent="0.4">
      <c r="M1180" t="s">
        <v>873</v>
      </c>
      <c r="N1180" t="s">
        <v>726</v>
      </c>
      <c r="O1180">
        <v>700</v>
      </c>
    </row>
    <row r="1181" spans="13:15" x14ac:dyDescent="0.4">
      <c r="M1181" t="s">
        <v>873</v>
      </c>
      <c r="N1181" t="s">
        <v>425</v>
      </c>
      <c r="O1181">
        <v>20200</v>
      </c>
    </row>
    <row r="1182" spans="13:15" x14ac:dyDescent="0.4">
      <c r="M1182" t="s">
        <v>873</v>
      </c>
      <c r="N1182" t="s">
        <v>426</v>
      </c>
      <c r="O1182">
        <v>1400</v>
      </c>
    </row>
    <row r="1183" spans="13:15" x14ac:dyDescent="0.4">
      <c r="M1183" t="s">
        <v>873</v>
      </c>
      <c r="N1183" t="s">
        <v>427</v>
      </c>
      <c r="O1183">
        <v>3200</v>
      </c>
    </row>
    <row r="1184" spans="13:15" x14ac:dyDescent="0.4">
      <c r="M1184" t="s">
        <v>873</v>
      </c>
      <c r="N1184" t="s">
        <v>428</v>
      </c>
      <c r="O1184">
        <v>9800</v>
      </c>
    </row>
    <row r="1185" spans="13:15" x14ac:dyDescent="0.4">
      <c r="M1185" t="s">
        <v>873</v>
      </c>
      <c r="N1185" t="s">
        <v>429</v>
      </c>
      <c r="O1185">
        <v>2100</v>
      </c>
    </row>
    <row r="1186" spans="13:15" x14ac:dyDescent="0.4">
      <c r="M1186" t="s">
        <v>873</v>
      </c>
      <c r="N1186" t="s">
        <v>430</v>
      </c>
      <c r="O1186">
        <v>600</v>
      </c>
    </row>
    <row r="1187" spans="13:15" x14ac:dyDescent="0.4">
      <c r="M1187" t="s">
        <v>873</v>
      </c>
      <c r="N1187" t="s">
        <v>431</v>
      </c>
      <c r="O1187">
        <v>600</v>
      </c>
    </row>
    <row r="1188" spans="13:15" x14ac:dyDescent="0.4">
      <c r="M1188" t="s">
        <v>873</v>
      </c>
      <c r="N1188" t="s">
        <v>432</v>
      </c>
      <c r="O1188">
        <v>800</v>
      </c>
    </row>
    <row r="1189" spans="13:15" x14ac:dyDescent="0.4">
      <c r="M1189" t="s">
        <v>873</v>
      </c>
      <c r="N1189" t="s">
        <v>433</v>
      </c>
      <c r="O1189">
        <v>100</v>
      </c>
    </row>
    <row r="1190" spans="13:15" x14ac:dyDescent="0.4">
      <c r="M1190" t="s">
        <v>873</v>
      </c>
      <c r="N1190" t="s">
        <v>434</v>
      </c>
      <c r="O1190">
        <v>15800</v>
      </c>
    </row>
    <row r="1191" spans="13:15" x14ac:dyDescent="0.4">
      <c r="M1191" t="s">
        <v>873</v>
      </c>
      <c r="N1191" t="s">
        <v>435</v>
      </c>
      <c r="O1191">
        <v>400</v>
      </c>
    </row>
    <row r="1192" spans="13:15" x14ac:dyDescent="0.4">
      <c r="M1192" t="s">
        <v>873</v>
      </c>
      <c r="N1192" t="s">
        <v>436</v>
      </c>
      <c r="O1192">
        <v>6100</v>
      </c>
    </row>
    <row r="1193" spans="13:15" x14ac:dyDescent="0.4">
      <c r="M1193" t="s">
        <v>873</v>
      </c>
      <c r="N1193" t="s">
        <v>437</v>
      </c>
      <c r="O1193">
        <v>4100</v>
      </c>
    </row>
    <row r="1194" spans="13:15" x14ac:dyDescent="0.4">
      <c r="M1194" t="s">
        <v>873</v>
      </c>
      <c r="N1194" t="s">
        <v>438</v>
      </c>
      <c r="O1194">
        <v>600</v>
      </c>
    </row>
    <row r="1195" spans="13:15" x14ac:dyDescent="0.4">
      <c r="M1195" t="s">
        <v>873</v>
      </c>
      <c r="N1195" t="s">
        <v>439</v>
      </c>
      <c r="O1195">
        <v>3600</v>
      </c>
    </row>
    <row r="1196" spans="13:15" x14ac:dyDescent="0.4">
      <c r="M1196" t="s">
        <v>873</v>
      </c>
      <c r="N1196" t="s">
        <v>440</v>
      </c>
      <c r="O1196">
        <v>1600</v>
      </c>
    </row>
    <row r="1197" spans="13:15" x14ac:dyDescent="0.4">
      <c r="M1197" t="s">
        <v>873</v>
      </c>
      <c r="N1197" t="s">
        <v>441</v>
      </c>
      <c r="O1197">
        <v>6500</v>
      </c>
    </row>
    <row r="1198" spans="13:15" x14ac:dyDescent="0.4">
      <c r="M1198" t="s">
        <v>873</v>
      </c>
      <c r="N1198" t="s">
        <v>442</v>
      </c>
      <c r="O1198">
        <v>1500</v>
      </c>
    </row>
    <row r="1199" spans="13:15" x14ac:dyDescent="0.4">
      <c r="M1199" t="s">
        <v>873</v>
      </c>
      <c r="N1199" t="s">
        <v>443</v>
      </c>
      <c r="O1199">
        <v>1400</v>
      </c>
    </row>
    <row r="1200" spans="13:15" x14ac:dyDescent="0.4">
      <c r="M1200" t="s">
        <v>873</v>
      </c>
      <c r="N1200" t="s">
        <v>444</v>
      </c>
      <c r="O1200">
        <v>4600</v>
      </c>
    </row>
    <row r="1201" spans="13:15" x14ac:dyDescent="0.4">
      <c r="M1201" t="s">
        <v>873</v>
      </c>
      <c r="N1201" t="s">
        <v>445</v>
      </c>
      <c r="O1201">
        <v>3300</v>
      </c>
    </row>
    <row r="1202" spans="13:15" x14ac:dyDescent="0.4">
      <c r="M1202" t="s">
        <v>873</v>
      </c>
      <c r="N1202" t="s">
        <v>446</v>
      </c>
      <c r="O1202">
        <v>5000</v>
      </c>
    </row>
    <row r="1203" spans="13:15" x14ac:dyDescent="0.4">
      <c r="M1203" t="s">
        <v>873</v>
      </c>
      <c r="N1203" t="s">
        <v>447</v>
      </c>
      <c r="O1203">
        <v>1000</v>
      </c>
    </row>
    <row r="1204" spans="13:15" x14ac:dyDescent="0.4">
      <c r="M1204" t="s">
        <v>873</v>
      </c>
      <c r="N1204" t="s">
        <v>448</v>
      </c>
      <c r="O1204">
        <v>1500</v>
      </c>
    </row>
    <row r="1205" spans="13:15" x14ac:dyDescent="0.4">
      <c r="M1205" t="s">
        <v>873</v>
      </c>
      <c r="N1205" t="s">
        <v>449</v>
      </c>
      <c r="O1205">
        <v>8200</v>
      </c>
    </row>
    <row r="1206" spans="13:15" x14ac:dyDescent="0.4">
      <c r="M1206" t="s">
        <v>873</v>
      </c>
      <c r="N1206" t="s">
        <v>450</v>
      </c>
      <c r="O1206">
        <v>200</v>
      </c>
    </row>
    <row r="1207" spans="13:15" x14ac:dyDescent="0.4">
      <c r="M1207" t="s">
        <v>873</v>
      </c>
      <c r="N1207" t="s">
        <v>451</v>
      </c>
      <c r="O1207">
        <v>100</v>
      </c>
    </row>
    <row r="1208" spans="13:15" x14ac:dyDescent="0.4">
      <c r="M1208" t="s">
        <v>873</v>
      </c>
      <c r="N1208" t="s">
        <v>452</v>
      </c>
      <c r="O1208">
        <v>4200</v>
      </c>
    </row>
    <row r="1209" spans="13:15" x14ac:dyDescent="0.4">
      <c r="M1209" t="s">
        <v>873</v>
      </c>
      <c r="N1209" t="s">
        <v>453</v>
      </c>
      <c r="O1209">
        <v>2000</v>
      </c>
    </row>
    <row r="1210" spans="13:15" x14ac:dyDescent="0.4">
      <c r="M1210" t="s">
        <v>873</v>
      </c>
      <c r="N1210" t="s">
        <v>454</v>
      </c>
      <c r="O1210">
        <v>500</v>
      </c>
    </row>
    <row r="1211" spans="13:15" x14ac:dyDescent="0.4">
      <c r="M1211" t="s">
        <v>873</v>
      </c>
      <c r="N1211" t="s">
        <v>455</v>
      </c>
      <c r="O1211">
        <v>2400</v>
      </c>
    </row>
    <row r="1212" spans="13:15" x14ac:dyDescent="0.4">
      <c r="M1212" t="s">
        <v>873</v>
      </c>
      <c r="N1212" t="s">
        <v>456</v>
      </c>
      <c r="O1212">
        <v>0</v>
      </c>
    </row>
    <row r="1213" spans="13:15" x14ac:dyDescent="0.4">
      <c r="M1213" t="s">
        <v>873</v>
      </c>
      <c r="N1213" t="s">
        <v>457</v>
      </c>
      <c r="O1213">
        <v>300</v>
      </c>
    </row>
    <row r="1214" spans="13:15" x14ac:dyDescent="0.4">
      <c r="M1214" t="s">
        <v>873</v>
      </c>
      <c r="N1214" t="s">
        <v>458</v>
      </c>
      <c r="O1214">
        <v>10300</v>
      </c>
    </row>
    <row r="1215" spans="13:15" x14ac:dyDescent="0.4">
      <c r="M1215" t="s">
        <v>873</v>
      </c>
      <c r="N1215" t="s">
        <v>459</v>
      </c>
      <c r="O1215">
        <v>12700</v>
      </c>
    </row>
    <row r="1216" spans="13:15" x14ac:dyDescent="0.4">
      <c r="M1216" t="s">
        <v>873</v>
      </c>
      <c r="N1216" t="s">
        <v>460</v>
      </c>
      <c r="O1216">
        <v>1400</v>
      </c>
    </row>
    <row r="1217" spans="13:15" x14ac:dyDescent="0.4">
      <c r="M1217" t="s">
        <v>873</v>
      </c>
      <c r="N1217" t="s">
        <v>461</v>
      </c>
      <c r="O1217">
        <v>4000</v>
      </c>
    </row>
    <row r="1218" spans="13:15" x14ac:dyDescent="0.4">
      <c r="M1218" t="s">
        <v>873</v>
      </c>
      <c r="N1218" t="s">
        <v>462</v>
      </c>
      <c r="O1218">
        <v>2500</v>
      </c>
    </row>
    <row r="1219" spans="13:15" x14ac:dyDescent="0.4">
      <c r="M1219" t="s">
        <v>873</v>
      </c>
      <c r="N1219" t="s">
        <v>463</v>
      </c>
      <c r="O1219">
        <v>6700</v>
      </c>
    </row>
    <row r="1220" spans="13:15" x14ac:dyDescent="0.4">
      <c r="M1220" t="s">
        <v>873</v>
      </c>
      <c r="N1220" t="s">
        <v>464</v>
      </c>
      <c r="O1220">
        <v>3000</v>
      </c>
    </row>
    <row r="1221" spans="13:15" x14ac:dyDescent="0.4">
      <c r="M1221" t="s">
        <v>873</v>
      </c>
      <c r="N1221" t="s">
        <v>465</v>
      </c>
      <c r="O1221">
        <v>4500</v>
      </c>
    </row>
    <row r="1222" spans="13:15" x14ac:dyDescent="0.4">
      <c r="M1222" t="s">
        <v>873</v>
      </c>
      <c r="N1222" t="s">
        <v>466</v>
      </c>
      <c r="O1222">
        <v>3100</v>
      </c>
    </row>
    <row r="1223" spans="13:15" x14ac:dyDescent="0.4">
      <c r="M1223" t="s">
        <v>873</v>
      </c>
      <c r="N1223" t="s">
        <v>467</v>
      </c>
      <c r="O1223">
        <v>3800</v>
      </c>
    </row>
    <row r="1224" spans="13:15" x14ac:dyDescent="0.4">
      <c r="M1224" t="s">
        <v>873</v>
      </c>
      <c r="N1224" t="s">
        <v>468</v>
      </c>
      <c r="O1224">
        <v>300</v>
      </c>
    </row>
    <row r="1225" spans="13:15" x14ac:dyDescent="0.4">
      <c r="M1225" t="s">
        <v>873</v>
      </c>
      <c r="N1225" t="s">
        <v>469</v>
      </c>
      <c r="O1225">
        <v>4000</v>
      </c>
    </row>
    <row r="1226" spans="13:15" x14ac:dyDescent="0.4">
      <c r="M1226" t="s">
        <v>873</v>
      </c>
      <c r="N1226" t="s">
        <v>470</v>
      </c>
      <c r="O1226">
        <v>4000</v>
      </c>
    </row>
    <row r="1227" spans="13:15" x14ac:dyDescent="0.4">
      <c r="M1227" t="s">
        <v>873</v>
      </c>
      <c r="N1227" t="s">
        <v>471</v>
      </c>
      <c r="O1227">
        <v>200</v>
      </c>
    </row>
    <row r="1228" spans="13:15" x14ac:dyDescent="0.4">
      <c r="M1228" t="s">
        <v>873</v>
      </c>
      <c r="N1228" t="s">
        <v>472</v>
      </c>
      <c r="O1228">
        <v>400</v>
      </c>
    </row>
    <row r="1229" spans="13:15" x14ac:dyDescent="0.4">
      <c r="M1229" t="s">
        <v>873</v>
      </c>
      <c r="N1229" t="s">
        <v>473</v>
      </c>
      <c r="O1229">
        <v>13100</v>
      </c>
    </row>
    <row r="1230" spans="13:15" x14ac:dyDescent="0.4">
      <c r="M1230" t="s">
        <v>873</v>
      </c>
      <c r="N1230" t="s">
        <v>474</v>
      </c>
      <c r="O1230">
        <v>7100</v>
      </c>
    </row>
    <row r="1231" spans="13:15" x14ac:dyDescent="0.4">
      <c r="M1231" t="s">
        <v>873</v>
      </c>
      <c r="N1231" t="s">
        <v>475</v>
      </c>
      <c r="O1231">
        <v>4700</v>
      </c>
    </row>
    <row r="1232" spans="13:15" x14ac:dyDescent="0.4">
      <c r="M1232" t="s">
        <v>873</v>
      </c>
      <c r="N1232" t="s">
        <v>476</v>
      </c>
      <c r="O1232">
        <v>0</v>
      </c>
    </row>
    <row r="1233" spans="13:15" x14ac:dyDescent="0.4">
      <c r="M1233" t="s">
        <v>873</v>
      </c>
      <c r="N1233" t="s">
        <v>477</v>
      </c>
      <c r="O1233">
        <v>900</v>
      </c>
    </row>
    <row r="1234" spans="13:15" x14ac:dyDescent="0.4">
      <c r="M1234" t="s">
        <v>873</v>
      </c>
      <c r="N1234" t="s">
        <v>478</v>
      </c>
      <c r="O1234">
        <v>800</v>
      </c>
    </row>
    <row r="1235" spans="13:15" x14ac:dyDescent="0.4">
      <c r="M1235" t="s">
        <v>873</v>
      </c>
      <c r="N1235" t="s">
        <v>479</v>
      </c>
      <c r="O1235">
        <v>400</v>
      </c>
    </row>
    <row r="1236" spans="13:15" x14ac:dyDescent="0.4">
      <c r="M1236" t="s">
        <v>873</v>
      </c>
      <c r="N1236" t="s">
        <v>480</v>
      </c>
      <c r="O1236">
        <v>2000</v>
      </c>
    </row>
    <row r="1237" spans="13:15" x14ac:dyDescent="0.4">
      <c r="M1237" t="s">
        <v>873</v>
      </c>
      <c r="N1237" t="s">
        <v>481</v>
      </c>
      <c r="O1237">
        <v>400</v>
      </c>
    </row>
    <row r="1238" spans="13:15" x14ac:dyDescent="0.4">
      <c r="M1238" t="s">
        <v>873</v>
      </c>
      <c r="N1238" t="s">
        <v>482</v>
      </c>
      <c r="O1238">
        <v>400</v>
      </c>
    </row>
    <row r="1239" spans="13:15" x14ac:dyDescent="0.4">
      <c r="M1239" t="s">
        <v>873</v>
      </c>
      <c r="N1239" t="s">
        <v>483</v>
      </c>
      <c r="O1239">
        <v>2200</v>
      </c>
    </row>
    <row r="1240" spans="13:15" x14ac:dyDescent="0.4">
      <c r="M1240" t="s">
        <v>873</v>
      </c>
      <c r="N1240" t="s">
        <v>484</v>
      </c>
      <c r="O1240">
        <v>14700</v>
      </c>
    </row>
    <row r="1241" spans="13:15" x14ac:dyDescent="0.4">
      <c r="M1241" t="s">
        <v>873</v>
      </c>
      <c r="N1241" t="s">
        <v>485</v>
      </c>
      <c r="O1241">
        <v>18100</v>
      </c>
    </row>
    <row r="1242" spans="13:15" x14ac:dyDescent="0.4">
      <c r="M1242" t="s">
        <v>873</v>
      </c>
      <c r="N1242" t="s">
        <v>486</v>
      </c>
      <c r="O1242">
        <v>6500</v>
      </c>
    </row>
    <row r="1243" spans="13:15" x14ac:dyDescent="0.4">
      <c r="M1243" t="s">
        <v>873</v>
      </c>
      <c r="N1243" t="s">
        <v>487</v>
      </c>
      <c r="O1243">
        <v>500</v>
      </c>
    </row>
    <row r="1244" spans="13:15" x14ac:dyDescent="0.4">
      <c r="M1244" t="s">
        <v>873</v>
      </c>
      <c r="N1244" t="s">
        <v>488</v>
      </c>
      <c r="O1244">
        <v>700</v>
      </c>
    </row>
    <row r="1245" spans="13:15" x14ac:dyDescent="0.4">
      <c r="M1245" t="s">
        <v>873</v>
      </c>
      <c r="N1245" t="s">
        <v>489</v>
      </c>
      <c r="O1245">
        <v>4400</v>
      </c>
    </row>
    <row r="1246" spans="13:15" x14ac:dyDescent="0.4">
      <c r="M1246" t="s">
        <v>873</v>
      </c>
      <c r="N1246" t="s">
        <v>490</v>
      </c>
      <c r="O1246">
        <v>1400</v>
      </c>
    </row>
    <row r="1247" spans="13:15" x14ac:dyDescent="0.4">
      <c r="M1247" t="s">
        <v>873</v>
      </c>
      <c r="N1247" t="s">
        <v>491</v>
      </c>
      <c r="O1247">
        <v>1600</v>
      </c>
    </row>
    <row r="1248" spans="13:15" x14ac:dyDescent="0.4">
      <c r="M1248" t="s">
        <v>873</v>
      </c>
      <c r="N1248" t="s">
        <v>492</v>
      </c>
      <c r="O1248">
        <v>6700</v>
      </c>
    </row>
    <row r="1249" spans="13:15" x14ac:dyDescent="0.4">
      <c r="M1249" t="s">
        <v>873</v>
      </c>
      <c r="N1249" t="s">
        <v>493</v>
      </c>
      <c r="O1249">
        <v>0</v>
      </c>
    </row>
    <row r="1250" spans="13:15" x14ac:dyDescent="0.4">
      <c r="M1250" t="s">
        <v>873</v>
      </c>
      <c r="N1250" t="s">
        <v>494</v>
      </c>
      <c r="O1250">
        <v>2600</v>
      </c>
    </row>
    <row r="1251" spans="13:15" x14ac:dyDescent="0.4">
      <c r="M1251" t="s">
        <v>873</v>
      </c>
      <c r="N1251" t="s">
        <v>495</v>
      </c>
      <c r="O1251">
        <v>400</v>
      </c>
    </row>
    <row r="1252" spans="13:15" x14ac:dyDescent="0.4">
      <c r="M1252" t="s">
        <v>873</v>
      </c>
      <c r="N1252" t="s">
        <v>496</v>
      </c>
      <c r="O1252">
        <v>600</v>
      </c>
    </row>
    <row r="1253" spans="13:15" x14ac:dyDescent="0.4">
      <c r="M1253" t="s">
        <v>873</v>
      </c>
      <c r="N1253" t="s">
        <v>497</v>
      </c>
      <c r="O1253">
        <v>2000</v>
      </c>
    </row>
    <row r="1254" spans="13:15" x14ac:dyDescent="0.4">
      <c r="M1254" t="s">
        <v>873</v>
      </c>
      <c r="N1254" t="s">
        <v>498</v>
      </c>
      <c r="O1254">
        <v>6000</v>
      </c>
    </row>
    <row r="1255" spans="13:15" x14ac:dyDescent="0.4">
      <c r="M1255" t="s">
        <v>873</v>
      </c>
      <c r="N1255" t="s">
        <v>499</v>
      </c>
      <c r="O1255">
        <v>300</v>
      </c>
    </row>
    <row r="1256" spans="13:15" x14ac:dyDescent="0.4">
      <c r="M1256" t="s">
        <v>873</v>
      </c>
      <c r="N1256" t="s">
        <v>500</v>
      </c>
      <c r="O1256">
        <v>100</v>
      </c>
    </row>
    <row r="1257" spans="13:15" x14ac:dyDescent="0.4">
      <c r="M1257" t="s">
        <v>873</v>
      </c>
      <c r="N1257" t="s">
        <v>501</v>
      </c>
      <c r="O1257">
        <v>3100</v>
      </c>
    </row>
    <row r="1258" spans="13:15" x14ac:dyDescent="0.4">
      <c r="M1258" t="s">
        <v>873</v>
      </c>
      <c r="N1258" t="s">
        <v>502</v>
      </c>
      <c r="O1258">
        <v>300</v>
      </c>
    </row>
    <row r="1259" spans="13:15" x14ac:dyDescent="0.4">
      <c r="M1259" t="s">
        <v>873</v>
      </c>
      <c r="N1259" t="s">
        <v>503</v>
      </c>
      <c r="O1259">
        <v>3400</v>
      </c>
    </row>
    <row r="1260" spans="13:15" x14ac:dyDescent="0.4">
      <c r="M1260" t="s">
        <v>873</v>
      </c>
      <c r="N1260" t="s">
        <v>504</v>
      </c>
      <c r="O1260">
        <v>1300</v>
      </c>
    </row>
    <row r="1261" spans="13:15" x14ac:dyDescent="0.4">
      <c r="M1261" t="s">
        <v>873</v>
      </c>
      <c r="N1261" t="s">
        <v>505</v>
      </c>
      <c r="O1261">
        <v>9700</v>
      </c>
    </row>
    <row r="1262" spans="13:15" x14ac:dyDescent="0.4">
      <c r="M1262" t="s">
        <v>873</v>
      </c>
      <c r="N1262" t="s">
        <v>506</v>
      </c>
      <c r="O1262">
        <v>5100</v>
      </c>
    </row>
    <row r="1263" spans="13:15" x14ac:dyDescent="0.4">
      <c r="M1263" t="s">
        <v>873</v>
      </c>
      <c r="N1263" t="s">
        <v>507</v>
      </c>
      <c r="O1263">
        <v>3200</v>
      </c>
    </row>
    <row r="1264" spans="13:15" x14ac:dyDescent="0.4">
      <c r="M1264" t="s">
        <v>873</v>
      </c>
      <c r="N1264" t="s">
        <v>508</v>
      </c>
      <c r="O1264">
        <v>800</v>
      </c>
    </row>
    <row r="1265" spans="13:15" x14ac:dyDescent="0.4">
      <c r="M1265" t="s">
        <v>873</v>
      </c>
      <c r="N1265" t="s">
        <v>509</v>
      </c>
      <c r="O1265">
        <v>1300</v>
      </c>
    </row>
    <row r="1266" spans="13:15" x14ac:dyDescent="0.4">
      <c r="M1266" t="s">
        <v>873</v>
      </c>
      <c r="N1266" t="s">
        <v>510</v>
      </c>
      <c r="O1266">
        <v>800</v>
      </c>
    </row>
    <row r="1267" spans="13:15" x14ac:dyDescent="0.4">
      <c r="M1267" t="s">
        <v>873</v>
      </c>
      <c r="N1267" t="s">
        <v>511</v>
      </c>
      <c r="O1267">
        <v>5800</v>
      </c>
    </row>
    <row r="1268" spans="13:15" x14ac:dyDescent="0.4">
      <c r="M1268" t="s">
        <v>873</v>
      </c>
      <c r="N1268" t="s">
        <v>512</v>
      </c>
      <c r="O1268">
        <v>1600</v>
      </c>
    </row>
    <row r="1269" spans="13:15" x14ac:dyDescent="0.4">
      <c r="M1269" t="s">
        <v>873</v>
      </c>
      <c r="N1269" t="s">
        <v>513</v>
      </c>
      <c r="O1269">
        <v>8100</v>
      </c>
    </row>
    <row r="1270" spans="13:15" x14ac:dyDescent="0.4">
      <c r="M1270" t="s">
        <v>873</v>
      </c>
      <c r="N1270" t="s">
        <v>514</v>
      </c>
      <c r="O1270">
        <v>2200</v>
      </c>
    </row>
    <row r="1271" spans="13:15" x14ac:dyDescent="0.4">
      <c r="M1271" t="s">
        <v>873</v>
      </c>
      <c r="N1271" t="s">
        <v>515</v>
      </c>
      <c r="O1271">
        <v>4200</v>
      </c>
    </row>
    <row r="1272" spans="13:15" x14ac:dyDescent="0.4">
      <c r="M1272" t="s">
        <v>873</v>
      </c>
      <c r="N1272" t="s">
        <v>516</v>
      </c>
      <c r="O1272">
        <v>5500</v>
      </c>
    </row>
    <row r="1273" spans="13:15" x14ac:dyDescent="0.4">
      <c r="M1273" t="s">
        <v>873</v>
      </c>
      <c r="N1273" t="s">
        <v>517</v>
      </c>
      <c r="O1273">
        <v>700</v>
      </c>
    </row>
    <row r="1274" spans="13:15" x14ac:dyDescent="0.4">
      <c r="M1274" t="s">
        <v>873</v>
      </c>
      <c r="N1274" t="s">
        <v>518</v>
      </c>
      <c r="O1274">
        <v>200</v>
      </c>
    </row>
    <row r="1275" spans="13:15" x14ac:dyDescent="0.4">
      <c r="M1275" t="s">
        <v>873</v>
      </c>
      <c r="N1275" t="s">
        <v>519</v>
      </c>
      <c r="O1275">
        <v>100</v>
      </c>
    </row>
    <row r="1276" spans="13:15" x14ac:dyDescent="0.4">
      <c r="M1276" t="s">
        <v>873</v>
      </c>
      <c r="N1276" t="s">
        <v>520</v>
      </c>
      <c r="O1276">
        <v>2600</v>
      </c>
    </row>
    <row r="1277" spans="13:15" x14ac:dyDescent="0.4">
      <c r="M1277" t="s">
        <v>873</v>
      </c>
      <c r="N1277" t="s">
        <v>521</v>
      </c>
      <c r="O1277">
        <v>1300</v>
      </c>
    </row>
    <row r="1278" spans="13:15" x14ac:dyDescent="0.4">
      <c r="M1278" t="s">
        <v>873</v>
      </c>
      <c r="N1278" t="s">
        <v>522</v>
      </c>
      <c r="O1278">
        <v>10200</v>
      </c>
    </row>
    <row r="1279" spans="13:15" x14ac:dyDescent="0.4">
      <c r="M1279" t="s">
        <v>873</v>
      </c>
      <c r="N1279" t="s">
        <v>523</v>
      </c>
      <c r="O1279">
        <v>200</v>
      </c>
    </row>
    <row r="1280" spans="13:15" x14ac:dyDescent="0.4">
      <c r="M1280" t="s">
        <v>873</v>
      </c>
      <c r="N1280" t="s">
        <v>524</v>
      </c>
      <c r="O1280">
        <v>200</v>
      </c>
    </row>
    <row r="1281" spans="13:15" x14ac:dyDescent="0.4">
      <c r="M1281" t="s">
        <v>873</v>
      </c>
      <c r="N1281" t="s">
        <v>525</v>
      </c>
      <c r="O1281">
        <v>400</v>
      </c>
    </row>
    <row r="1282" spans="13:15" x14ac:dyDescent="0.4">
      <c r="M1282" t="s">
        <v>873</v>
      </c>
      <c r="N1282" t="s">
        <v>526</v>
      </c>
      <c r="O1282">
        <v>200</v>
      </c>
    </row>
    <row r="1283" spans="13:15" x14ac:dyDescent="0.4">
      <c r="M1283" t="s">
        <v>873</v>
      </c>
      <c r="N1283" t="s">
        <v>527</v>
      </c>
      <c r="O1283">
        <v>800</v>
      </c>
    </row>
    <row r="1284" spans="13:15" x14ac:dyDescent="0.4">
      <c r="M1284" t="s">
        <v>873</v>
      </c>
      <c r="N1284" t="s">
        <v>528</v>
      </c>
      <c r="O1284">
        <v>300</v>
      </c>
    </row>
    <row r="1285" spans="13:15" x14ac:dyDescent="0.4">
      <c r="M1285" t="s">
        <v>873</v>
      </c>
      <c r="N1285" t="s">
        <v>529</v>
      </c>
      <c r="O1285">
        <v>500</v>
      </c>
    </row>
    <row r="1286" spans="13:15" x14ac:dyDescent="0.4">
      <c r="M1286" t="s">
        <v>873</v>
      </c>
      <c r="N1286" t="s">
        <v>530</v>
      </c>
      <c r="O1286">
        <v>500</v>
      </c>
    </row>
    <row r="1287" spans="13:15" x14ac:dyDescent="0.4">
      <c r="M1287" t="s">
        <v>873</v>
      </c>
      <c r="N1287" t="s">
        <v>531</v>
      </c>
      <c r="O1287">
        <v>400</v>
      </c>
    </row>
    <row r="1288" spans="13:15" x14ac:dyDescent="0.4">
      <c r="M1288" t="s">
        <v>873</v>
      </c>
      <c r="N1288" t="s">
        <v>532</v>
      </c>
      <c r="O1288">
        <v>800</v>
      </c>
    </row>
    <row r="1289" spans="13:15" x14ac:dyDescent="0.4">
      <c r="M1289" t="s">
        <v>873</v>
      </c>
      <c r="N1289" t="s">
        <v>533</v>
      </c>
      <c r="O1289">
        <v>6400</v>
      </c>
    </row>
    <row r="1290" spans="13:15" x14ac:dyDescent="0.4">
      <c r="M1290" t="s">
        <v>873</v>
      </c>
      <c r="N1290" t="s">
        <v>534</v>
      </c>
      <c r="O1290">
        <v>600</v>
      </c>
    </row>
    <row r="1291" spans="13:15" x14ac:dyDescent="0.4">
      <c r="M1291" t="s">
        <v>873</v>
      </c>
      <c r="N1291" t="s">
        <v>535</v>
      </c>
      <c r="O1291">
        <v>1200</v>
      </c>
    </row>
    <row r="1292" spans="13:15" x14ac:dyDescent="0.4">
      <c r="M1292" t="s">
        <v>873</v>
      </c>
      <c r="N1292" t="s">
        <v>536</v>
      </c>
      <c r="O1292">
        <v>200</v>
      </c>
    </row>
    <row r="1293" spans="13:15" x14ac:dyDescent="0.4">
      <c r="M1293" t="s">
        <v>873</v>
      </c>
      <c r="N1293" t="s">
        <v>537</v>
      </c>
      <c r="O1293">
        <v>900</v>
      </c>
    </row>
    <row r="1294" spans="13:15" x14ac:dyDescent="0.4">
      <c r="M1294" t="s">
        <v>873</v>
      </c>
      <c r="N1294" t="s">
        <v>538</v>
      </c>
      <c r="O1294">
        <v>100</v>
      </c>
    </row>
    <row r="1295" spans="13:15" x14ac:dyDescent="0.4">
      <c r="M1295" t="s">
        <v>873</v>
      </c>
      <c r="N1295" t="s">
        <v>539</v>
      </c>
      <c r="O1295">
        <v>900</v>
      </c>
    </row>
    <row r="1296" spans="13:15" x14ac:dyDescent="0.4">
      <c r="M1296" t="s">
        <v>873</v>
      </c>
      <c r="N1296" t="s">
        <v>540</v>
      </c>
      <c r="O1296">
        <v>600</v>
      </c>
    </row>
    <row r="1297" spans="13:15" x14ac:dyDescent="0.4">
      <c r="M1297" t="s">
        <v>873</v>
      </c>
      <c r="N1297" t="s">
        <v>541</v>
      </c>
      <c r="O1297">
        <v>600</v>
      </c>
    </row>
    <row r="1298" spans="13:15" x14ac:dyDescent="0.4">
      <c r="M1298" t="s">
        <v>873</v>
      </c>
      <c r="N1298" t="s">
        <v>542</v>
      </c>
      <c r="O1298">
        <v>21500</v>
      </c>
    </row>
    <row r="1299" spans="13:15" x14ac:dyDescent="0.4">
      <c r="M1299" t="s">
        <v>873</v>
      </c>
      <c r="N1299" t="s">
        <v>543</v>
      </c>
      <c r="O1299">
        <v>7300</v>
      </c>
    </row>
    <row r="1300" spans="13:15" x14ac:dyDescent="0.4">
      <c r="M1300" t="s">
        <v>873</v>
      </c>
      <c r="N1300" t="s">
        <v>544</v>
      </c>
      <c r="O1300">
        <v>300</v>
      </c>
    </row>
    <row r="1301" spans="13:15" x14ac:dyDescent="0.4">
      <c r="M1301" t="s">
        <v>873</v>
      </c>
      <c r="N1301" t="s">
        <v>727</v>
      </c>
      <c r="O1301">
        <v>100</v>
      </c>
    </row>
    <row r="1302" spans="13:15" x14ac:dyDescent="0.4">
      <c r="M1302" t="s">
        <v>873</v>
      </c>
      <c r="N1302" t="s">
        <v>728</v>
      </c>
      <c r="O1302">
        <v>2600</v>
      </c>
    </row>
    <row r="1303" spans="13:15" x14ac:dyDescent="0.4">
      <c r="M1303" t="s">
        <v>873</v>
      </c>
      <c r="N1303" t="s">
        <v>729</v>
      </c>
      <c r="O1303">
        <v>300</v>
      </c>
    </row>
    <row r="1304" spans="13:15" x14ac:dyDescent="0.4">
      <c r="M1304" t="s">
        <v>873</v>
      </c>
      <c r="N1304" t="s">
        <v>730</v>
      </c>
      <c r="O1304">
        <v>300</v>
      </c>
    </row>
    <row r="1305" spans="13:15" x14ac:dyDescent="0.4">
      <c r="M1305" t="s">
        <v>873</v>
      </c>
      <c r="N1305" t="s">
        <v>731</v>
      </c>
      <c r="O1305">
        <v>1000</v>
      </c>
    </row>
    <row r="1306" spans="13:15" x14ac:dyDescent="0.4">
      <c r="M1306" t="s">
        <v>873</v>
      </c>
      <c r="N1306" t="s">
        <v>732</v>
      </c>
      <c r="O1306">
        <v>70700</v>
      </c>
    </row>
    <row r="1307" spans="13:15" x14ac:dyDescent="0.4">
      <c r="M1307" t="s">
        <v>873</v>
      </c>
      <c r="N1307" t="s">
        <v>733</v>
      </c>
      <c r="O1307">
        <v>12900</v>
      </c>
    </row>
    <row r="1308" spans="13:15" x14ac:dyDescent="0.4">
      <c r="M1308" t="s">
        <v>873</v>
      </c>
      <c r="N1308" t="s">
        <v>734</v>
      </c>
      <c r="O1308">
        <v>4600</v>
      </c>
    </row>
    <row r="1309" spans="13:15" x14ac:dyDescent="0.4">
      <c r="M1309" t="s">
        <v>873</v>
      </c>
      <c r="N1309" t="s">
        <v>735</v>
      </c>
      <c r="O1309">
        <v>400</v>
      </c>
    </row>
    <row r="1310" spans="13:15" x14ac:dyDescent="0.4">
      <c r="M1310" t="s">
        <v>873</v>
      </c>
      <c r="N1310" t="s">
        <v>736</v>
      </c>
      <c r="O1310">
        <v>200</v>
      </c>
    </row>
    <row r="1311" spans="13:15" x14ac:dyDescent="0.4">
      <c r="M1311" t="s">
        <v>873</v>
      </c>
      <c r="N1311" t="s">
        <v>737</v>
      </c>
      <c r="O1311">
        <v>1800</v>
      </c>
    </row>
    <row r="1312" spans="13:15" x14ac:dyDescent="0.4">
      <c r="M1312" t="s">
        <v>873</v>
      </c>
      <c r="N1312" t="s">
        <v>738</v>
      </c>
      <c r="O1312">
        <v>2000</v>
      </c>
    </row>
    <row r="1313" spans="13:15" x14ac:dyDescent="0.4">
      <c r="M1313" t="s">
        <v>873</v>
      </c>
      <c r="N1313" t="s">
        <v>739</v>
      </c>
      <c r="O1313">
        <v>10300</v>
      </c>
    </row>
    <row r="1314" spans="13:15" x14ac:dyDescent="0.4">
      <c r="M1314" t="s">
        <v>873</v>
      </c>
      <c r="N1314" t="s">
        <v>740</v>
      </c>
      <c r="O1314">
        <v>1800</v>
      </c>
    </row>
    <row r="1315" spans="13:15" x14ac:dyDescent="0.4">
      <c r="M1315" t="s">
        <v>873</v>
      </c>
      <c r="N1315" t="s">
        <v>741</v>
      </c>
      <c r="O1315">
        <v>1600</v>
      </c>
    </row>
    <row r="1316" spans="13:15" x14ac:dyDescent="0.4">
      <c r="M1316" t="s">
        <v>873</v>
      </c>
      <c r="N1316" t="s">
        <v>742</v>
      </c>
      <c r="O1316">
        <v>9000</v>
      </c>
    </row>
    <row r="1317" spans="13:15" x14ac:dyDescent="0.4">
      <c r="M1317" t="s">
        <v>873</v>
      </c>
      <c r="N1317" t="s">
        <v>743</v>
      </c>
      <c r="O1317">
        <v>3000</v>
      </c>
    </row>
    <row r="1318" spans="13:15" x14ac:dyDescent="0.4">
      <c r="M1318" t="s">
        <v>873</v>
      </c>
      <c r="N1318" t="s">
        <v>744</v>
      </c>
      <c r="O1318">
        <v>7700</v>
      </c>
    </row>
    <row r="1319" spans="13:15" x14ac:dyDescent="0.4">
      <c r="M1319" t="s">
        <v>873</v>
      </c>
      <c r="N1319" t="s">
        <v>745</v>
      </c>
      <c r="O1319">
        <v>10100</v>
      </c>
    </row>
    <row r="1320" spans="13:15" x14ac:dyDescent="0.4">
      <c r="M1320" t="s">
        <v>873</v>
      </c>
      <c r="N1320" t="s">
        <v>746</v>
      </c>
      <c r="O1320">
        <v>7700</v>
      </c>
    </row>
    <row r="1321" spans="13:15" x14ac:dyDescent="0.4">
      <c r="M1321" t="s">
        <v>873</v>
      </c>
      <c r="N1321" t="s">
        <v>747</v>
      </c>
      <c r="O1321">
        <v>16300</v>
      </c>
    </row>
    <row r="1322" spans="13:15" x14ac:dyDescent="0.4">
      <c r="M1322" t="s">
        <v>873</v>
      </c>
      <c r="N1322" t="s">
        <v>748</v>
      </c>
      <c r="O1322">
        <v>7200</v>
      </c>
    </row>
    <row r="1323" spans="13:15" x14ac:dyDescent="0.4">
      <c r="M1323" t="s">
        <v>873</v>
      </c>
      <c r="N1323" t="s">
        <v>749</v>
      </c>
      <c r="O1323">
        <v>2600</v>
      </c>
    </row>
    <row r="1324" spans="13:15" x14ac:dyDescent="0.4">
      <c r="M1324" t="s">
        <v>873</v>
      </c>
      <c r="N1324" t="s">
        <v>750</v>
      </c>
      <c r="O1324">
        <v>12900</v>
      </c>
    </row>
    <row r="1325" spans="13:15" x14ac:dyDescent="0.4">
      <c r="M1325" t="s">
        <v>873</v>
      </c>
      <c r="N1325" t="s">
        <v>751</v>
      </c>
      <c r="O1325">
        <v>0</v>
      </c>
    </row>
    <row r="1326" spans="13:15" x14ac:dyDescent="0.4">
      <c r="M1326" t="s">
        <v>873</v>
      </c>
      <c r="N1326" t="s">
        <v>752</v>
      </c>
      <c r="O1326">
        <v>0</v>
      </c>
    </row>
    <row r="1327" spans="13:15" x14ac:dyDescent="0.4">
      <c r="M1327" t="s">
        <v>873</v>
      </c>
      <c r="N1327" t="s">
        <v>753</v>
      </c>
      <c r="O1327">
        <v>0</v>
      </c>
    </row>
    <row r="1328" spans="13:15" x14ac:dyDescent="0.4">
      <c r="M1328" t="s">
        <v>873</v>
      </c>
      <c r="N1328" t="s">
        <v>754</v>
      </c>
      <c r="O1328">
        <v>0</v>
      </c>
    </row>
    <row r="1329" spans="13:15" x14ac:dyDescent="0.4">
      <c r="M1329" t="s">
        <v>873</v>
      </c>
      <c r="N1329" t="s">
        <v>755</v>
      </c>
      <c r="O1329">
        <v>0</v>
      </c>
    </row>
    <row r="1330" spans="13:15" x14ac:dyDescent="0.4">
      <c r="M1330" t="s">
        <v>873</v>
      </c>
      <c r="N1330" t="s">
        <v>756</v>
      </c>
      <c r="O1330">
        <v>60800</v>
      </c>
    </row>
    <row r="1331" spans="13:15" x14ac:dyDescent="0.4">
      <c r="M1331" t="s">
        <v>875</v>
      </c>
      <c r="N1331" t="s">
        <v>545</v>
      </c>
      <c r="O1331">
        <v>90800</v>
      </c>
    </row>
    <row r="1332" spans="13:15" x14ac:dyDescent="0.4">
      <c r="M1332" t="s">
        <v>875</v>
      </c>
      <c r="N1332" t="s">
        <v>546</v>
      </c>
      <c r="O1332">
        <v>33200</v>
      </c>
    </row>
    <row r="1333" spans="13:15" x14ac:dyDescent="0.4">
      <c r="M1333" t="s">
        <v>875</v>
      </c>
      <c r="N1333" t="s">
        <v>547</v>
      </c>
      <c r="O1333">
        <v>13000</v>
      </c>
    </row>
    <row r="1334" spans="13:15" x14ac:dyDescent="0.4">
      <c r="M1334" t="s">
        <v>875</v>
      </c>
      <c r="N1334" t="s">
        <v>548</v>
      </c>
      <c r="O1334">
        <v>41600</v>
      </c>
    </row>
    <row r="1335" spans="13:15" x14ac:dyDescent="0.4">
      <c r="M1335" t="s">
        <v>875</v>
      </c>
      <c r="N1335" t="s">
        <v>549</v>
      </c>
      <c r="O1335">
        <v>5700</v>
      </c>
    </row>
    <row r="1336" spans="13:15" x14ac:dyDescent="0.4">
      <c r="M1336" t="s">
        <v>875</v>
      </c>
      <c r="N1336" t="s">
        <v>550</v>
      </c>
      <c r="O1336">
        <v>43900</v>
      </c>
    </row>
    <row r="1337" spans="13:15" x14ac:dyDescent="0.4">
      <c r="M1337" t="s">
        <v>875</v>
      </c>
      <c r="N1337" t="s">
        <v>551</v>
      </c>
      <c r="O1337">
        <v>19400</v>
      </c>
    </row>
    <row r="1338" spans="13:15" x14ac:dyDescent="0.4">
      <c r="M1338" t="s">
        <v>875</v>
      </c>
      <c r="N1338" t="s">
        <v>552</v>
      </c>
      <c r="O1338">
        <v>8700</v>
      </c>
    </row>
    <row r="1339" spans="13:15" x14ac:dyDescent="0.4">
      <c r="M1339" t="s">
        <v>875</v>
      </c>
      <c r="N1339" t="s">
        <v>553</v>
      </c>
      <c r="O1339">
        <v>5000</v>
      </c>
    </row>
    <row r="1340" spans="13:15" x14ac:dyDescent="0.4">
      <c r="M1340" t="s">
        <v>875</v>
      </c>
      <c r="N1340" t="s">
        <v>554</v>
      </c>
      <c r="O1340">
        <v>6500</v>
      </c>
    </row>
    <row r="1341" spans="13:15" x14ac:dyDescent="0.4">
      <c r="M1341" t="s">
        <v>875</v>
      </c>
      <c r="N1341" t="s">
        <v>555</v>
      </c>
      <c r="O1341">
        <v>4800</v>
      </c>
    </row>
    <row r="1342" spans="13:15" x14ac:dyDescent="0.4">
      <c r="M1342" t="s">
        <v>875</v>
      </c>
      <c r="N1342" t="s">
        <v>556</v>
      </c>
      <c r="O1342">
        <v>7100</v>
      </c>
    </row>
    <row r="1343" spans="13:15" x14ac:dyDescent="0.4">
      <c r="M1343" t="s">
        <v>875</v>
      </c>
      <c r="N1343" t="s">
        <v>557</v>
      </c>
      <c r="O1343">
        <v>4200</v>
      </c>
    </row>
    <row r="1344" spans="13:15" x14ac:dyDescent="0.4">
      <c r="M1344" t="s">
        <v>875</v>
      </c>
      <c r="N1344" t="s">
        <v>558</v>
      </c>
      <c r="O1344">
        <v>10800</v>
      </c>
    </row>
    <row r="1345" spans="13:15" x14ac:dyDescent="0.4">
      <c r="M1345" t="s">
        <v>875</v>
      </c>
      <c r="N1345" t="s">
        <v>559</v>
      </c>
      <c r="O1345">
        <v>4000</v>
      </c>
    </row>
    <row r="1346" spans="13:15" x14ac:dyDescent="0.4">
      <c r="M1346" t="s">
        <v>875</v>
      </c>
      <c r="N1346" t="s">
        <v>560</v>
      </c>
      <c r="O1346">
        <v>19900</v>
      </c>
    </row>
    <row r="1347" spans="13:15" x14ac:dyDescent="0.4">
      <c r="M1347" t="s">
        <v>875</v>
      </c>
      <c r="N1347" t="s">
        <v>561</v>
      </c>
      <c r="O1347">
        <v>9200</v>
      </c>
    </row>
    <row r="1348" spans="13:15" x14ac:dyDescent="0.4">
      <c r="M1348" t="s">
        <v>875</v>
      </c>
      <c r="N1348" t="s">
        <v>562</v>
      </c>
      <c r="O1348">
        <v>15900</v>
      </c>
    </row>
    <row r="1349" spans="13:15" x14ac:dyDescent="0.4">
      <c r="M1349" t="s">
        <v>875</v>
      </c>
      <c r="N1349" t="s">
        <v>563</v>
      </c>
      <c r="O1349">
        <v>23900</v>
      </c>
    </row>
    <row r="1350" spans="13:15" x14ac:dyDescent="0.4">
      <c r="M1350" t="s">
        <v>875</v>
      </c>
      <c r="N1350" t="s">
        <v>564</v>
      </c>
      <c r="O1350">
        <v>7300</v>
      </c>
    </row>
    <row r="1351" spans="13:15" x14ac:dyDescent="0.4">
      <c r="M1351" t="s">
        <v>875</v>
      </c>
      <c r="N1351" t="s">
        <v>565</v>
      </c>
      <c r="O1351">
        <v>4500</v>
      </c>
    </row>
    <row r="1352" spans="13:15" x14ac:dyDescent="0.4">
      <c r="M1352" t="s">
        <v>875</v>
      </c>
      <c r="N1352" t="s">
        <v>566</v>
      </c>
      <c r="O1352">
        <v>32800</v>
      </c>
    </row>
    <row r="1353" spans="13:15" x14ac:dyDescent="0.4">
      <c r="M1353" t="s">
        <v>875</v>
      </c>
      <c r="N1353" t="s">
        <v>567</v>
      </c>
      <c r="O1353">
        <v>6800</v>
      </c>
    </row>
    <row r="1354" spans="13:15" x14ac:dyDescent="0.4">
      <c r="M1354" t="s">
        <v>875</v>
      </c>
      <c r="N1354" t="s">
        <v>568</v>
      </c>
      <c r="O1354">
        <v>2000</v>
      </c>
    </row>
    <row r="1355" spans="13:15" x14ac:dyDescent="0.4">
      <c r="M1355" t="s">
        <v>875</v>
      </c>
      <c r="N1355" t="s">
        <v>569</v>
      </c>
      <c r="O1355">
        <v>9700</v>
      </c>
    </row>
    <row r="1356" spans="13:15" x14ac:dyDescent="0.4">
      <c r="M1356" t="s">
        <v>875</v>
      </c>
      <c r="N1356" t="s">
        <v>570</v>
      </c>
      <c r="O1356">
        <v>13500</v>
      </c>
    </row>
    <row r="1357" spans="13:15" x14ac:dyDescent="0.4">
      <c r="M1357" t="s">
        <v>875</v>
      </c>
      <c r="N1357" t="s">
        <v>571</v>
      </c>
      <c r="O1357">
        <v>9000</v>
      </c>
    </row>
    <row r="1358" spans="13:15" x14ac:dyDescent="0.4">
      <c r="M1358" t="s">
        <v>875</v>
      </c>
      <c r="N1358" t="s">
        <v>572</v>
      </c>
      <c r="O1358">
        <v>8000</v>
      </c>
    </row>
    <row r="1359" spans="13:15" x14ac:dyDescent="0.4">
      <c r="M1359" t="s">
        <v>875</v>
      </c>
      <c r="N1359" t="s">
        <v>573</v>
      </c>
      <c r="O1359">
        <v>5900</v>
      </c>
    </row>
    <row r="1360" spans="13:15" x14ac:dyDescent="0.4">
      <c r="M1360" t="s">
        <v>875</v>
      </c>
      <c r="N1360" t="s">
        <v>574</v>
      </c>
      <c r="O1360">
        <v>9400</v>
      </c>
    </row>
    <row r="1361" spans="13:15" x14ac:dyDescent="0.4">
      <c r="M1361" t="s">
        <v>875</v>
      </c>
      <c r="N1361" t="s">
        <v>575</v>
      </c>
      <c r="O1361">
        <v>6900</v>
      </c>
    </row>
    <row r="1362" spans="13:15" x14ac:dyDescent="0.4">
      <c r="M1362" t="s">
        <v>875</v>
      </c>
      <c r="N1362" t="s">
        <v>576</v>
      </c>
      <c r="O1362">
        <v>14300</v>
      </c>
    </row>
    <row r="1363" spans="13:15" x14ac:dyDescent="0.4">
      <c r="M1363" t="s">
        <v>875</v>
      </c>
      <c r="N1363" t="s">
        <v>577</v>
      </c>
      <c r="O1363">
        <v>5700</v>
      </c>
    </row>
    <row r="1364" spans="13:15" x14ac:dyDescent="0.4">
      <c r="M1364" t="s">
        <v>875</v>
      </c>
      <c r="N1364" t="s">
        <v>578</v>
      </c>
      <c r="O1364">
        <v>13100</v>
      </c>
    </row>
    <row r="1365" spans="13:15" x14ac:dyDescent="0.4">
      <c r="M1365" t="s">
        <v>875</v>
      </c>
      <c r="N1365" t="s">
        <v>579</v>
      </c>
      <c r="O1365">
        <v>17700</v>
      </c>
    </row>
    <row r="1366" spans="13:15" x14ac:dyDescent="0.4">
      <c r="M1366" t="s">
        <v>875</v>
      </c>
      <c r="N1366" t="s">
        <v>580</v>
      </c>
      <c r="O1366">
        <v>13200</v>
      </c>
    </row>
    <row r="1367" spans="13:15" x14ac:dyDescent="0.4">
      <c r="M1367" t="s">
        <v>875</v>
      </c>
      <c r="N1367" t="s">
        <v>581</v>
      </c>
      <c r="O1367">
        <v>8000</v>
      </c>
    </row>
    <row r="1368" spans="13:15" x14ac:dyDescent="0.4">
      <c r="M1368" t="s">
        <v>875</v>
      </c>
      <c r="N1368" t="s">
        <v>582</v>
      </c>
      <c r="O1368">
        <v>4500</v>
      </c>
    </row>
    <row r="1369" spans="13:15" x14ac:dyDescent="0.4">
      <c r="M1369" t="s">
        <v>875</v>
      </c>
      <c r="N1369" t="s">
        <v>583</v>
      </c>
      <c r="O1369">
        <v>12800</v>
      </c>
    </row>
    <row r="1370" spans="13:15" x14ac:dyDescent="0.4">
      <c r="M1370" t="s">
        <v>875</v>
      </c>
      <c r="N1370" t="s">
        <v>584</v>
      </c>
      <c r="O1370">
        <v>2500</v>
      </c>
    </row>
    <row r="1371" spans="13:15" x14ac:dyDescent="0.4">
      <c r="M1371" t="s">
        <v>875</v>
      </c>
      <c r="N1371" t="s">
        <v>585</v>
      </c>
      <c r="O1371">
        <v>4700</v>
      </c>
    </row>
    <row r="1372" spans="13:15" x14ac:dyDescent="0.4">
      <c r="M1372" t="s">
        <v>875</v>
      </c>
      <c r="N1372" t="s">
        <v>586</v>
      </c>
      <c r="O1372">
        <v>4400</v>
      </c>
    </row>
    <row r="1373" spans="13:15" x14ac:dyDescent="0.4">
      <c r="M1373" t="s">
        <v>875</v>
      </c>
      <c r="N1373" t="s">
        <v>587</v>
      </c>
      <c r="O1373">
        <v>5300</v>
      </c>
    </row>
    <row r="1374" spans="13:15" x14ac:dyDescent="0.4">
      <c r="M1374" t="s">
        <v>875</v>
      </c>
      <c r="N1374" t="s">
        <v>588</v>
      </c>
      <c r="O1374">
        <v>3300</v>
      </c>
    </row>
    <row r="1375" spans="13:15" x14ac:dyDescent="0.4">
      <c r="M1375" t="s">
        <v>875</v>
      </c>
      <c r="N1375" t="s">
        <v>589</v>
      </c>
      <c r="O1375">
        <v>3300</v>
      </c>
    </row>
    <row r="1376" spans="13:15" x14ac:dyDescent="0.4">
      <c r="M1376" t="s">
        <v>875</v>
      </c>
      <c r="N1376" t="s">
        <v>590</v>
      </c>
      <c r="O1376">
        <v>3900</v>
      </c>
    </row>
    <row r="1377" spans="13:15" x14ac:dyDescent="0.4">
      <c r="M1377" t="s">
        <v>875</v>
      </c>
      <c r="N1377" t="s">
        <v>591</v>
      </c>
      <c r="O1377">
        <v>7100</v>
      </c>
    </row>
    <row r="1378" spans="13:15" x14ac:dyDescent="0.4">
      <c r="M1378" t="s">
        <v>875</v>
      </c>
      <c r="N1378" t="s">
        <v>592</v>
      </c>
      <c r="O1378">
        <v>3600</v>
      </c>
    </row>
    <row r="1379" spans="13:15" x14ac:dyDescent="0.4">
      <c r="M1379" t="s">
        <v>875</v>
      </c>
      <c r="N1379" t="s">
        <v>593</v>
      </c>
      <c r="O1379">
        <v>5200</v>
      </c>
    </row>
    <row r="1380" spans="13:15" x14ac:dyDescent="0.4">
      <c r="M1380" t="s">
        <v>875</v>
      </c>
      <c r="N1380" t="s">
        <v>594</v>
      </c>
      <c r="O1380">
        <v>5800</v>
      </c>
    </row>
    <row r="1381" spans="13:15" x14ac:dyDescent="0.4">
      <c r="M1381" t="s">
        <v>875</v>
      </c>
      <c r="N1381" t="s">
        <v>595</v>
      </c>
      <c r="O1381">
        <v>5400</v>
      </c>
    </row>
    <row r="1382" spans="13:15" x14ac:dyDescent="0.4">
      <c r="M1382" t="s">
        <v>875</v>
      </c>
      <c r="N1382" t="s">
        <v>596</v>
      </c>
      <c r="O1382">
        <v>3400</v>
      </c>
    </row>
    <row r="1383" spans="13:15" x14ac:dyDescent="0.4">
      <c r="M1383" t="s">
        <v>875</v>
      </c>
      <c r="N1383" t="s">
        <v>597</v>
      </c>
      <c r="O1383">
        <v>4700</v>
      </c>
    </row>
    <row r="1384" spans="13:15" x14ac:dyDescent="0.4">
      <c r="M1384" t="s">
        <v>875</v>
      </c>
      <c r="N1384" t="s">
        <v>598</v>
      </c>
      <c r="O1384">
        <v>2500</v>
      </c>
    </row>
    <row r="1385" spans="13:15" x14ac:dyDescent="0.4">
      <c r="M1385" t="s">
        <v>875</v>
      </c>
      <c r="N1385" t="s">
        <v>599</v>
      </c>
      <c r="O1385">
        <v>10900</v>
      </c>
    </row>
    <row r="1386" spans="13:15" x14ac:dyDescent="0.4">
      <c r="M1386" t="s">
        <v>875</v>
      </c>
      <c r="N1386" t="s">
        <v>600</v>
      </c>
      <c r="O1386">
        <v>4200</v>
      </c>
    </row>
    <row r="1387" spans="13:15" x14ac:dyDescent="0.4">
      <c r="M1387" t="s">
        <v>875</v>
      </c>
      <c r="N1387" t="s">
        <v>601</v>
      </c>
      <c r="O1387">
        <v>700</v>
      </c>
    </row>
    <row r="1388" spans="13:15" x14ac:dyDescent="0.4">
      <c r="M1388" t="s">
        <v>875</v>
      </c>
      <c r="N1388" t="s">
        <v>602</v>
      </c>
      <c r="O1388">
        <v>600</v>
      </c>
    </row>
    <row r="1389" spans="13:15" x14ac:dyDescent="0.4">
      <c r="M1389" t="s">
        <v>875</v>
      </c>
      <c r="N1389" t="s">
        <v>603</v>
      </c>
      <c r="O1389">
        <v>3000</v>
      </c>
    </row>
    <row r="1390" spans="13:15" x14ac:dyDescent="0.4">
      <c r="M1390" t="s">
        <v>875</v>
      </c>
      <c r="N1390" t="s">
        <v>604</v>
      </c>
      <c r="O1390">
        <v>700</v>
      </c>
    </row>
    <row r="1391" spans="13:15" x14ac:dyDescent="0.4">
      <c r="M1391" t="s">
        <v>875</v>
      </c>
      <c r="N1391" t="s">
        <v>605</v>
      </c>
      <c r="O1391">
        <v>3600</v>
      </c>
    </row>
    <row r="1392" spans="13:15" x14ac:dyDescent="0.4">
      <c r="M1392" t="s">
        <v>875</v>
      </c>
      <c r="N1392" t="s">
        <v>606</v>
      </c>
      <c r="O1392">
        <v>1600</v>
      </c>
    </row>
    <row r="1393" spans="13:15" x14ac:dyDescent="0.4">
      <c r="M1393" t="s">
        <v>875</v>
      </c>
      <c r="N1393" t="s">
        <v>607</v>
      </c>
      <c r="O1393">
        <v>13000</v>
      </c>
    </row>
    <row r="1394" spans="13:15" x14ac:dyDescent="0.4">
      <c r="M1394" t="s">
        <v>875</v>
      </c>
      <c r="N1394" t="s">
        <v>608</v>
      </c>
      <c r="O1394">
        <v>1200</v>
      </c>
    </row>
    <row r="1395" spans="13:15" x14ac:dyDescent="0.4">
      <c r="M1395" t="s">
        <v>875</v>
      </c>
      <c r="N1395" t="s">
        <v>609</v>
      </c>
      <c r="O1395">
        <v>1500</v>
      </c>
    </row>
    <row r="1396" spans="13:15" x14ac:dyDescent="0.4">
      <c r="M1396" t="s">
        <v>875</v>
      </c>
      <c r="N1396" t="s">
        <v>610</v>
      </c>
      <c r="O1396">
        <v>5600</v>
      </c>
    </row>
    <row r="1397" spans="13:15" x14ac:dyDescent="0.4">
      <c r="M1397" t="s">
        <v>875</v>
      </c>
      <c r="N1397" t="s">
        <v>611</v>
      </c>
      <c r="O1397">
        <v>700</v>
      </c>
    </row>
    <row r="1398" spans="13:15" x14ac:dyDescent="0.4">
      <c r="M1398" t="s">
        <v>875</v>
      </c>
      <c r="N1398" t="s">
        <v>612</v>
      </c>
      <c r="O1398">
        <v>3000</v>
      </c>
    </row>
    <row r="1399" spans="13:15" x14ac:dyDescent="0.4">
      <c r="M1399" t="s">
        <v>875</v>
      </c>
      <c r="N1399" t="s">
        <v>613</v>
      </c>
      <c r="O1399">
        <v>4500</v>
      </c>
    </row>
    <row r="1400" spans="13:15" x14ac:dyDescent="0.4">
      <c r="M1400" t="s">
        <v>875</v>
      </c>
      <c r="N1400" t="s">
        <v>614</v>
      </c>
      <c r="O1400">
        <v>2200</v>
      </c>
    </row>
    <row r="1401" spans="13:15" x14ac:dyDescent="0.4">
      <c r="M1401" t="s">
        <v>875</v>
      </c>
      <c r="N1401" t="s">
        <v>615</v>
      </c>
      <c r="O1401">
        <v>3100</v>
      </c>
    </row>
    <row r="1402" spans="13:15" x14ac:dyDescent="0.4">
      <c r="M1402" t="s">
        <v>875</v>
      </c>
      <c r="N1402" t="s">
        <v>616</v>
      </c>
      <c r="O1402">
        <v>5100</v>
      </c>
    </row>
    <row r="1403" spans="13:15" x14ac:dyDescent="0.4">
      <c r="M1403" t="s">
        <v>875</v>
      </c>
      <c r="N1403" t="s">
        <v>617</v>
      </c>
      <c r="O1403">
        <v>2500</v>
      </c>
    </row>
    <row r="1404" spans="13:15" x14ac:dyDescent="0.4">
      <c r="M1404" t="s">
        <v>875</v>
      </c>
      <c r="N1404" t="s">
        <v>618</v>
      </c>
      <c r="O1404">
        <v>400</v>
      </c>
    </row>
    <row r="1405" spans="13:15" x14ac:dyDescent="0.4">
      <c r="M1405" t="s">
        <v>875</v>
      </c>
      <c r="N1405" t="s">
        <v>619</v>
      </c>
      <c r="O1405">
        <v>400</v>
      </c>
    </row>
    <row r="1406" spans="13:15" x14ac:dyDescent="0.4">
      <c r="M1406" t="s">
        <v>875</v>
      </c>
      <c r="N1406" t="s">
        <v>620</v>
      </c>
      <c r="O1406">
        <v>1200</v>
      </c>
    </row>
    <row r="1407" spans="13:15" x14ac:dyDescent="0.4">
      <c r="M1407" t="s">
        <v>875</v>
      </c>
      <c r="N1407" t="s">
        <v>621</v>
      </c>
      <c r="O1407">
        <v>2400</v>
      </c>
    </row>
    <row r="1408" spans="13:15" x14ac:dyDescent="0.4">
      <c r="M1408" t="s">
        <v>875</v>
      </c>
      <c r="N1408" t="s">
        <v>622</v>
      </c>
      <c r="O1408">
        <v>20400</v>
      </c>
    </row>
    <row r="1409" spans="13:15" x14ac:dyDescent="0.4">
      <c r="M1409" t="s">
        <v>875</v>
      </c>
      <c r="N1409" t="s">
        <v>623</v>
      </c>
      <c r="O1409">
        <v>3100</v>
      </c>
    </row>
    <row r="1410" spans="13:15" x14ac:dyDescent="0.4">
      <c r="M1410" t="s">
        <v>875</v>
      </c>
      <c r="N1410" t="s">
        <v>624</v>
      </c>
      <c r="O1410">
        <v>5100</v>
      </c>
    </row>
    <row r="1411" spans="13:15" x14ac:dyDescent="0.4">
      <c r="M1411" t="s">
        <v>875</v>
      </c>
      <c r="N1411" t="s">
        <v>625</v>
      </c>
      <c r="O1411">
        <v>3700</v>
      </c>
    </row>
    <row r="1412" spans="13:15" x14ac:dyDescent="0.4">
      <c r="M1412" t="s">
        <v>875</v>
      </c>
      <c r="N1412" t="s">
        <v>626</v>
      </c>
      <c r="O1412">
        <v>1000</v>
      </c>
    </row>
    <row r="1413" spans="13:15" x14ac:dyDescent="0.4">
      <c r="M1413" t="s">
        <v>875</v>
      </c>
      <c r="N1413" t="s">
        <v>627</v>
      </c>
      <c r="O1413">
        <v>1000</v>
      </c>
    </row>
    <row r="1414" spans="13:15" x14ac:dyDescent="0.4">
      <c r="M1414" t="s">
        <v>875</v>
      </c>
      <c r="N1414" t="s">
        <v>628</v>
      </c>
      <c r="O1414">
        <v>600</v>
      </c>
    </row>
    <row r="1415" spans="13:15" x14ac:dyDescent="0.4">
      <c r="M1415" t="s">
        <v>875</v>
      </c>
      <c r="N1415" t="s">
        <v>629</v>
      </c>
      <c r="O1415">
        <v>1600</v>
      </c>
    </row>
    <row r="1416" spans="13:15" x14ac:dyDescent="0.4">
      <c r="M1416" t="s">
        <v>875</v>
      </c>
      <c r="N1416" t="s">
        <v>630</v>
      </c>
      <c r="O1416">
        <v>1800</v>
      </c>
    </row>
    <row r="1417" spans="13:15" x14ac:dyDescent="0.4">
      <c r="M1417" t="s">
        <v>875</v>
      </c>
      <c r="N1417" t="s">
        <v>631</v>
      </c>
      <c r="O1417">
        <v>1000</v>
      </c>
    </row>
    <row r="1418" spans="13:15" x14ac:dyDescent="0.4">
      <c r="M1418" t="s">
        <v>875</v>
      </c>
      <c r="N1418" t="s">
        <v>632</v>
      </c>
      <c r="O1418">
        <v>1900</v>
      </c>
    </row>
    <row r="1419" spans="13:15" x14ac:dyDescent="0.4">
      <c r="M1419" t="s">
        <v>875</v>
      </c>
      <c r="N1419" t="s">
        <v>633</v>
      </c>
      <c r="O1419">
        <v>24100</v>
      </c>
    </row>
    <row r="1420" spans="13:15" x14ac:dyDescent="0.4">
      <c r="M1420" t="s">
        <v>875</v>
      </c>
      <c r="N1420" t="s">
        <v>634</v>
      </c>
      <c r="O1420">
        <v>2900</v>
      </c>
    </row>
    <row r="1421" spans="13:15" x14ac:dyDescent="0.4">
      <c r="M1421" t="s">
        <v>875</v>
      </c>
      <c r="N1421" t="s">
        <v>635</v>
      </c>
      <c r="O1421">
        <v>1400</v>
      </c>
    </row>
    <row r="1422" spans="13:15" x14ac:dyDescent="0.4">
      <c r="M1422" t="s">
        <v>875</v>
      </c>
      <c r="N1422" t="s">
        <v>636</v>
      </c>
      <c r="O1422">
        <v>800</v>
      </c>
    </row>
    <row r="1423" spans="13:15" x14ac:dyDescent="0.4">
      <c r="M1423" t="s">
        <v>875</v>
      </c>
      <c r="N1423" t="s">
        <v>637</v>
      </c>
      <c r="O1423">
        <v>700</v>
      </c>
    </row>
    <row r="1424" spans="13:15" x14ac:dyDescent="0.4">
      <c r="M1424" t="s">
        <v>875</v>
      </c>
      <c r="N1424" t="s">
        <v>638</v>
      </c>
      <c r="O1424">
        <v>5500</v>
      </c>
    </row>
    <row r="1425" spans="13:15" x14ac:dyDescent="0.4">
      <c r="M1425" t="s">
        <v>875</v>
      </c>
      <c r="N1425" t="s">
        <v>639</v>
      </c>
      <c r="O1425">
        <v>300</v>
      </c>
    </row>
    <row r="1426" spans="13:15" x14ac:dyDescent="0.4">
      <c r="M1426" t="s">
        <v>875</v>
      </c>
      <c r="N1426" t="s">
        <v>640</v>
      </c>
      <c r="O1426">
        <v>200</v>
      </c>
    </row>
    <row r="1427" spans="13:15" x14ac:dyDescent="0.4">
      <c r="M1427" t="s">
        <v>875</v>
      </c>
      <c r="N1427" t="s">
        <v>641</v>
      </c>
      <c r="O1427">
        <v>3600</v>
      </c>
    </row>
    <row r="1428" spans="13:15" x14ac:dyDescent="0.4">
      <c r="M1428" t="s">
        <v>875</v>
      </c>
      <c r="N1428" t="s">
        <v>642</v>
      </c>
      <c r="O1428">
        <v>9700</v>
      </c>
    </row>
    <row r="1429" spans="13:15" x14ac:dyDescent="0.4">
      <c r="M1429" t="s">
        <v>875</v>
      </c>
      <c r="N1429" t="s">
        <v>643</v>
      </c>
      <c r="O1429">
        <v>2100</v>
      </c>
    </row>
    <row r="1430" spans="13:15" x14ac:dyDescent="0.4">
      <c r="M1430" t="s">
        <v>875</v>
      </c>
      <c r="N1430" t="s">
        <v>644</v>
      </c>
      <c r="O1430">
        <v>400</v>
      </c>
    </row>
    <row r="1431" spans="13:15" x14ac:dyDescent="0.4">
      <c r="M1431" t="s">
        <v>875</v>
      </c>
      <c r="N1431" t="s">
        <v>645</v>
      </c>
      <c r="O1431">
        <v>6600</v>
      </c>
    </row>
    <row r="1432" spans="13:15" x14ac:dyDescent="0.4">
      <c r="M1432" t="s">
        <v>875</v>
      </c>
      <c r="N1432" t="s">
        <v>646</v>
      </c>
      <c r="O1432">
        <v>1100</v>
      </c>
    </row>
    <row r="1433" spans="13:15" x14ac:dyDescent="0.4">
      <c r="M1433" t="s">
        <v>875</v>
      </c>
      <c r="N1433" t="s">
        <v>647</v>
      </c>
      <c r="O1433">
        <v>3600</v>
      </c>
    </row>
    <row r="1434" spans="13:15" x14ac:dyDescent="0.4">
      <c r="M1434" t="s">
        <v>875</v>
      </c>
      <c r="N1434" t="s">
        <v>648</v>
      </c>
      <c r="O1434">
        <v>4200</v>
      </c>
    </row>
    <row r="1435" spans="13:15" x14ac:dyDescent="0.4">
      <c r="M1435" t="s">
        <v>875</v>
      </c>
      <c r="N1435" t="s">
        <v>649</v>
      </c>
      <c r="O1435">
        <v>100</v>
      </c>
    </row>
    <row r="1436" spans="13:15" x14ac:dyDescent="0.4">
      <c r="M1436" t="s">
        <v>875</v>
      </c>
      <c r="N1436" t="s">
        <v>650</v>
      </c>
      <c r="O1436">
        <v>5000</v>
      </c>
    </row>
    <row r="1437" spans="13:15" x14ac:dyDescent="0.4">
      <c r="M1437" t="s">
        <v>875</v>
      </c>
      <c r="N1437" t="s">
        <v>651</v>
      </c>
      <c r="O1437">
        <v>2600</v>
      </c>
    </row>
    <row r="1438" spans="13:15" x14ac:dyDescent="0.4">
      <c r="M1438" t="s">
        <v>875</v>
      </c>
      <c r="N1438" t="s">
        <v>652</v>
      </c>
      <c r="O1438">
        <v>700</v>
      </c>
    </row>
    <row r="1439" spans="13:15" x14ac:dyDescent="0.4">
      <c r="M1439" t="s">
        <v>875</v>
      </c>
      <c r="N1439" t="s">
        <v>653</v>
      </c>
      <c r="O1439">
        <v>5600</v>
      </c>
    </row>
    <row r="1440" spans="13:15" x14ac:dyDescent="0.4">
      <c r="M1440" t="s">
        <v>875</v>
      </c>
      <c r="N1440" t="s">
        <v>654</v>
      </c>
      <c r="O1440">
        <v>200</v>
      </c>
    </row>
    <row r="1441" spans="13:15" x14ac:dyDescent="0.4">
      <c r="M1441" t="s">
        <v>875</v>
      </c>
      <c r="N1441" t="s">
        <v>655</v>
      </c>
      <c r="O1441">
        <v>12600</v>
      </c>
    </row>
    <row r="1442" spans="13:15" x14ac:dyDescent="0.4">
      <c r="M1442" t="s">
        <v>875</v>
      </c>
      <c r="N1442" t="s">
        <v>656</v>
      </c>
      <c r="O1442">
        <v>400</v>
      </c>
    </row>
    <row r="1443" spans="13:15" x14ac:dyDescent="0.4">
      <c r="M1443" t="s">
        <v>875</v>
      </c>
      <c r="N1443" t="s">
        <v>657</v>
      </c>
      <c r="O1443">
        <v>900</v>
      </c>
    </row>
    <row r="1444" spans="13:15" x14ac:dyDescent="0.4">
      <c r="M1444" t="s">
        <v>875</v>
      </c>
      <c r="N1444" t="s">
        <v>658</v>
      </c>
      <c r="O1444">
        <v>1100</v>
      </c>
    </row>
    <row r="1445" spans="13:15" x14ac:dyDescent="0.4">
      <c r="M1445" t="s">
        <v>875</v>
      </c>
      <c r="N1445" t="s">
        <v>659</v>
      </c>
      <c r="O1445">
        <v>3000</v>
      </c>
    </row>
    <row r="1446" spans="13:15" x14ac:dyDescent="0.4">
      <c r="M1446" t="s">
        <v>875</v>
      </c>
      <c r="N1446" t="s">
        <v>660</v>
      </c>
      <c r="O1446">
        <v>700</v>
      </c>
    </row>
    <row r="1447" spans="13:15" x14ac:dyDescent="0.4">
      <c r="M1447" t="s">
        <v>875</v>
      </c>
      <c r="N1447" t="s">
        <v>661</v>
      </c>
      <c r="O1447">
        <v>1500</v>
      </c>
    </row>
    <row r="1448" spans="13:15" x14ac:dyDescent="0.4">
      <c r="M1448" t="s">
        <v>875</v>
      </c>
      <c r="N1448" t="s">
        <v>662</v>
      </c>
      <c r="O1448">
        <v>300</v>
      </c>
    </row>
    <row r="1449" spans="13:15" x14ac:dyDescent="0.4">
      <c r="M1449" t="s">
        <v>875</v>
      </c>
      <c r="N1449" t="s">
        <v>663</v>
      </c>
      <c r="O1449">
        <v>2400</v>
      </c>
    </row>
    <row r="1450" spans="13:15" x14ac:dyDescent="0.4">
      <c r="M1450" t="s">
        <v>875</v>
      </c>
      <c r="N1450" t="s">
        <v>664</v>
      </c>
      <c r="O1450">
        <v>37600</v>
      </c>
    </row>
    <row r="1451" spans="13:15" x14ac:dyDescent="0.4">
      <c r="M1451" t="s">
        <v>875</v>
      </c>
      <c r="N1451" t="s">
        <v>665</v>
      </c>
      <c r="O1451">
        <v>2100</v>
      </c>
    </row>
    <row r="1452" spans="13:15" x14ac:dyDescent="0.4">
      <c r="M1452" t="s">
        <v>875</v>
      </c>
      <c r="N1452" t="s">
        <v>666</v>
      </c>
      <c r="O1452">
        <v>3200</v>
      </c>
    </row>
    <row r="1453" spans="13:15" x14ac:dyDescent="0.4">
      <c r="M1453" t="s">
        <v>875</v>
      </c>
      <c r="N1453" t="s">
        <v>667</v>
      </c>
      <c r="O1453">
        <v>16100</v>
      </c>
    </row>
    <row r="1454" spans="13:15" x14ac:dyDescent="0.4">
      <c r="M1454" t="s">
        <v>875</v>
      </c>
      <c r="N1454" t="s">
        <v>668</v>
      </c>
      <c r="O1454">
        <v>3300</v>
      </c>
    </row>
    <row r="1455" spans="13:15" x14ac:dyDescent="0.4">
      <c r="M1455" t="s">
        <v>875</v>
      </c>
      <c r="N1455" t="s">
        <v>669</v>
      </c>
      <c r="O1455">
        <v>7900</v>
      </c>
    </row>
    <row r="1456" spans="13:15" x14ac:dyDescent="0.4">
      <c r="M1456" t="s">
        <v>875</v>
      </c>
      <c r="N1456" t="s">
        <v>670</v>
      </c>
      <c r="O1456">
        <v>1600</v>
      </c>
    </row>
    <row r="1457" spans="13:15" x14ac:dyDescent="0.4">
      <c r="M1457" t="s">
        <v>875</v>
      </c>
      <c r="N1457" t="s">
        <v>671</v>
      </c>
      <c r="O1457">
        <v>3000</v>
      </c>
    </row>
    <row r="1458" spans="13:15" x14ac:dyDescent="0.4">
      <c r="M1458" t="s">
        <v>875</v>
      </c>
      <c r="N1458" t="s">
        <v>672</v>
      </c>
      <c r="O1458">
        <v>2300</v>
      </c>
    </row>
    <row r="1459" spans="13:15" x14ac:dyDescent="0.4">
      <c r="M1459" t="s">
        <v>875</v>
      </c>
      <c r="N1459" t="s">
        <v>673</v>
      </c>
      <c r="O1459">
        <v>200</v>
      </c>
    </row>
    <row r="1460" spans="13:15" x14ac:dyDescent="0.4">
      <c r="M1460" t="s">
        <v>875</v>
      </c>
      <c r="N1460" t="s">
        <v>674</v>
      </c>
      <c r="O1460">
        <v>200</v>
      </c>
    </row>
    <row r="1461" spans="13:15" x14ac:dyDescent="0.4">
      <c r="M1461" t="s">
        <v>875</v>
      </c>
      <c r="N1461" t="s">
        <v>675</v>
      </c>
      <c r="O1461">
        <v>800</v>
      </c>
    </row>
    <row r="1462" spans="13:15" x14ac:dyDescent="0.4">
      <c r="M1462" t="s">
        <v>875</v>
      </c>
      <c r="N1462" t="s">
        <v>676</v>
      </c>
      <c r="O1462">
        <v>200</v>
      </c>
    </row>
    <row r="1463" spans="13:15" x14ac:dyDescent="0.4">
      <c r="M1463" t="s">
        <v>875</v>
      </c>
      <c r="N1463" t="s">
        <v>677</v>
      </c>
      <c r="O1463">
        <v>4000</v>
      </c>
    </row>
    <row r="1464" spans="13:15" x14ac:dyDescent="0.4">
      <c r="M1464" t="s">
        <v>875</v>
      </c>
      <c r="N1464" t="s">
        <v>678</v>
      </c>
      <c r="O1464">
        <v>1300</v>
      </c>
    </row>
    <row r="1465" spans="13:15" x14ac:dyDescent="0.4">
      <c r="M1465" t="s">
        <v>875</v>
      </c>
      <c r="N1465" t="s">
        <v>679</v>
      </c>
      <c r="O1465">
        <v>3800</v>
      </c>
    </row>
    <row r="1466" spans="13:15" x14ac:dyDescent="0.4">
      <c r="M1466" t="s">
        <v>875</v>
      </c>
      <c r="N1466" t="s">
        <v>680</v>
      </c>
      <c r="O1466">
        <v>3300</v>
      </c>
    </row>
    <row r="1467" spans="13:15" x14ac:dyDescent="0.4">
      <c r="M1467" t="s">
        <v>875</v>
      </c>
      <c r="N1467" t="s">
        <v>681</v>
      </c>
      <c r="O1467">
        <v>800</v>
      </c>
    </row>
    <row r="1468" spans="13:15" x14ac:dyDescent="0.4">
      <c r="M1468" t="s">
        <v>875</v>
      </c>
      <c r="N1468" t="s">
        <v>682</v>
      </c>
      <c r="O1468">
        <v>6500</v>
      </c>
    </row>
    <row r="1469" spans="13:15" x14ac:dyDescent="0.4">
      <c r="M1469" t="s">
        <v>875</v>
      </c>
      <c r="N1469" t="s">
        <v>683</v>
      </c>
      <c r="O1469">
        <v>2600</v>
      </c>
    </row>
    <row r="1470" spans="13:15" x14ac:dyDescent="0.4">
      <c r="M1470" t="s">
        <v>875</v>
      </c>
      <c r="N1470" t="s">
        <v>684</v>
      </c>
      <c r="O1470">
        <v>7800</v>
      </c>
    </row>
    <row r="1471" spans="13:15" x14ac:dyDescent="0.4">
      <c r="M1471" t="s">
        <v>875</v>
      </c>
      <c r="N1471" t="s">
        <v>685</v>
      </c>
      <c r="O1471">
        <v>3500</v>
      </c>
    </row>
    <row r="1472" spans="13:15" x14ac:dyDescent="0.4">
      <c r="M1472" t="s">
        <v>875</v>
      </c>
      <c r="N1472" t="s">
        <v>686</v>
      </c>
      <c r="O1472">
        <v>3500</v>
      </c>
    </row>
    <row r="1473" spans="13:15" x14ac:dyDescent="0.4">
      <c r="M1473" t="s">
        <v>875</v>
      </c>
      <c r="N1473" t="s">
        <v>687</v>
      </c>
      <c r="O1473">
        <v>1100</v>
      </c>
    </row>
    <row r="1474" spans="13:15" x14ac:dyDescent="0.4">
      <c r="M1474" t="s">
        <v>875</v>
      </c>
      <c r="N1474" t="s">
        <v>688</v>
      </c>
      <c r="O1474">
        <v>1000</v>
      </c>
    </row>
    <row r="1475" spans="13:15" x14ac:dyDescent="0.4">
      <c r="M1475" t="s">
        <v>875</v>
      </c>
      <c r="N1475" t="s">
        <v>689</v>
      </c>
      <c r="O1475">
        <v>2000</v>
      </c>
    </row>
    <row r="1476" spans="13:15" x14ac:dyDescent="0.4">
      <c r="M1476" t="s">
        <v>875</v>
      </c>
      <c r="N1476" t="s">
        <v>690</v>
      </c>
      <c r="O1476">
        <v>2600</v>
      </c>
    </row>
    <row r="1477" spans="13:15" x14ac:dyDescent="0.4">
      <c r="M1477" t="s">
        <v>875</v>
      </c>
      <c r="N1477" t="s">
        <v>691</v>
      </c>
      <c r="O1477">
        <v>1400</v>
      </c>
    </row>
    <row r="1478" spans="13:15" x14ac:dyDescent="0.4">
      <c r="M1478" t="s">
        <v>875</v>
      </c>
      <c r="N1478" t="s">
        <v>692</v>
      </c>
      <c r="O1478">
        <v>500</v>
      </c>
    </row>
    <row r="1479" spans="13:15" x14ac:dyDescent="0.4">
      <c r="M1479" t="s">
        <v>875</v>
      </c>
      <c r="N1479" t="s">
        <v>693</v>
      </c>
      <c r="O1479">
        <v>1900</v>
      </c>
    </row>
    <row r="1480" spans="13:15" x14ac:dyDescent="0.4">
      <c r="M1480" t="s">
        <v>875</v>
      </c>
      <c r="N1480" t="s">
        <v>694</v>
      </c>
      <c r="O1480">
        <v>2800</v>
      </c>
    </row>
    <row r="1481" spans="13:15" x14ac:dyDescent="0.4">
      <c r="M1481" t="s">
        <v>875</v>
      </c>
      <c r="N1481" t="s">
        <v>695</v>
      </c>
      <c r="O1481">
        <v>10600</v>
      </c>
    </row>
    <row r="1482" spans="13:15" x14ac:dyDescent="0.4">
      <c r="M1482" t="s">
        <v>875</v>
      </c>
      <c r="N1482" t="s">
        <v>696</v>
      </c>
      <c r="O1482">
        <v>20100</v>
      </c>
    </row>
    <row r="1483" spans="13:15" x14ac:dyDescent="0.4">
      <c r="M1483" t="s">
        <v>875</v>
      </c>
      <c r="N1483" t="s">
        <v>697</v>
      </c>
      <c r="O1483">
        <v>47400</v>
      </c>
    </row>
    <row r="1484" spans="13:15" x14ac:dyDescent="0.4">
      <c r="M1484" t="s">
        <v>875</v>
      </c>
      <c r="N1484" t="s">
        <v>698</v>
      </c>
      <c r="O1484">
        <v>40100</v>
      </c>
    </row>
    <row r="1485" spans="13:15" x14ac:dyDescent="0.4">
      <c r="M1485" t="s">
        <v>875</v>
      </c>
      <c r="N1485" t="s">
        <v>699</v>
      </c>
      <c r="O1485">
        <v>31400</v>
      </c>
    </row>
    <row r="1486" spans="13:15" x14ac:dyDescent="0.4">
      <c r="M1486" t="s">
        <v>875</v>
      </c>
      <c r="N1486" t="s">
        <v>700</v>
      </c>
      <c r="O1486">
        <v>5500</v>
      </c>
    </row>
    <row r="1487" spans="13:15" x14ac:dyDescent="0.4">
      <c r="M1487" t="s">
        <v>875</v>
      </c>
      <c r="N1487" t="s">
        <v>701</v>
      </c>
      <c r="O1487">
        <v>7600</v>
      </c>
    </row>
    <row r="1488" spans="13:15" x14ac:dyDescent="0.4">
      <c r="M1488" t="s">
        <v>875</v>
      </c>
      <c r="N1488" t="s">
        <v>702</v>
      </c>
      <c r="O1488">
        <v>8200</v>
      </c>
    </row>
    <row r="1489" spans="13:15" x14ac:dyDescent="0.4">
      <c r="M1489" t="s">
        <v>875</v>
      </c>
      <c r="N1489" t="s">
        <v>703</v>
      </c>
      <c r="O1489">
        <v>4900</v>
      </c>
    </row>
    <row r="1490" spans="13:15" x14ac:dyDescent="0.4">
      <c r="M1490" t="s">
        <v>875</v>
      </c>
      <c r="N1490" t="s">
        <v>704</v>
      </c>
      <c r="O1490">
        <v>2400</v>
      </c>
    </row>
    <row r="1491" spans="13:15" x14ac:dyDescent="0.4">
      <c r="M1491" t="s">
        <v>875</v>
      </c>
      <c r="N1491" t="s">
        <v>705</v>
      </c>
      <c r="O1491">
        <v>8400</v>
      </c>
    </row>
    <row r="1492" spans="13:15" x14ac:dyDescent="0.4">
      <c r="M1492" t="s">
        <v>875</v>
      </c>
      <c r="N1492" t="s">
        <v>706</v>
      </c>
      <c r="O1492">
        <v>14700</v>
      </c>
    </row>
    <row r="1493" spans="13:15" x14ac:dyDescent="0.4">
      <c r="M1493" t="s">
        <v>875</v>
      </c>
      <c r="N1493" t="s">
        <v>707</v>
      </c>
      <c r="O1493">
        <v>5300</v>
      </c>
    </row>
    <row r="1494" spans="13:15" x14ac:dyDescent="0.4">
      <c r="M1494" t="s">
        <v>875</v>
      </c>
      <c r="N1494" t="s">
        <v>708</v>
      </c>
      <c r="O1494">
        <v>9200</v>
      </c>
    </row>
    <row r="1495" spans="13:15" x14ac:dyDescent="0.4">
      <c r="M1495" t="s">
        <v>875</v>
      </c>
      <c r="N1495" t="s">
        <v>709</v>
      </c>
      <c r="O1495">
        <v>6700</v>
      </c>
    </row>
    <row r="1496" spans="13:15" x14ac:dyDescent="0.4">
      <c r="M1496" t="s">
        <v>875</v>
      </c>
      <c r="N1496" t="s">
        <v>710</v>
      </c>
      <c r="O1496">
        <v>29900</v>
      </c>
    </row>
    <row r="1497" spans="13:15" x14ac:dyDescent="0.4">
      <c r="M1497" t="s">
        <v>875</v>
      </c>
      <c r="N1497" t="s">
        <v>711</v>
      </c>
      <c r="O1497">
        <v>15700</v>
      </c>
    </row>
    <row r="1498" spans="13:15" x14ac:dyDescent="0.4">
      <c r="M1498" t="s">
        <v>875</v>
      </c>
      <c r="N1498" t="s">
        <v>712</v>
      </c>
      <c r="O1498">
        <v>6700</v>
      </c>
    </row>
    <row r="1499" spans="13:15" x14ac:dyDescent="0.4">
      <c r="M1499" t="s">
        <v>875</v>
      </c>
      <c r="N1499" t="s">
        <v>713</v>
      </c>
      <c r="O1499">
        <v>6500</v>
      </c>
    </row>
    <row r="1500" spans="13:15" x14ac:dyDescent="0.4">
      <c r="M1500" t="s">
        <v>875</v>
      </c>
      <c r="N1500" t="s">
        <v>714</v>
      </c>
      <c r="O1500">
        <v>11700</v>
      </c>
    </row>
    <row r="1501" spans="13:15" x14ac:dyDescent="0.4">
      <c r="M1501" t="s">
        <v>875</v>
      </c>
      <c r="N1501" t="s">
        <v>715</v>
      </c>
      <c r="O1501">
        <v>2900</v>
      </c>
    </row>
    <row r="1502" spans="13:15" x14ac:dyDescent="0.4">
      <c r="M1502" t="s">
        <v>875</v>
      </c>
      <c r="N1502" t="s">
        <v>716</v>
      </c>
      <c r="O1502">
        <v>5100</v>
      </c>
    </row>
    <row r="1503" spans="13:15" x14ac:dyDescent="0.4">
      <c r="M1503" t="s">
        <v>875</v>
      </c>
      <c r="N1503" t="s">
        <v>717</v>
      </c>
      <c r="O1503">
        <v>9100</v>
      </c>
    </row>
    <row r="1504" spans="13:15" x14ac:dyDescent="0.4">
      <c r="M1504" t="s">
        <v>875</v>
      </c>
      <c r="N1504" t="s">
        <v>718</v>
      </c>
      <c r="O1504">
        <v>8200</v>
      </c>
    </row>
    <row r="1505" spans="11:15" x14ac:dyDescent="0.4">
      <c r="M1505" t="s">
        <v>875</v>
      </c>
      <c r="N1505" t="s">
        <v>719</v>
      </c>
      <c r="O1505">
        <v>5700</v>
      </c>
    </row>
    <row r="1506" spans="11:15" x14ac:dyDescent="0.4">
      <c r="M1506" t="s">
        <v>875</v>
      </c>
      <c r="N1506" t="s">
        <v>720</v>
      </c>
      <c r="O1506">
        <v>3300</v>
      </c>
    </row>
    <row r="1507" spans="11:15" x14ac:dyDescent="0.4">
      <c r="M1507" t="s">
        <v>875</v>
      </c>
      <c r="N1507" t="s">
        <v>721</v>
      </c>
      <c r="O1507">
        <v>9300</v>
      </c>
    </row>
    <row r="1508" spans="11:15" x14ac:dyDescent="0.4">
      <c r="M1508" t="s">
        <v>875</v>
      </c>
      <c r="N1508" t="s">
        <v>722</v>
      </c>
      <c r="O1508">
        <v>2900</v>
      </c>
    </row>
    <row r="1509" spans="11:15" x14ac:dyDescent="0.4">
      <c r="M1509" t="s">
        <v>875</v>
      </c>
      <c r="N1509" t="s">
        <v>723</v>
      </c>
      <c r="O1509">
        <v>5500</v>
      </c>
    </row>
    <row r="1510" spans="11:15" x14ac:dyDescent="0.4">
      <c r="M1510" t="s">
        <v>875</v>
      </c>
      <c r="N1510" t="s">
        <v>724</v>
      </c>
      <c r="O1510">
        <v>10500</v>
      </c>
    </row>
    <row r="1511" spans="11:15" x14ac:dyDescent="0.4">
      <c r="M1511" t="s">
        <v>875</v>
      </c>
      <c r="N1511" t="s">
        <v>725</v>
      </c>
      <c r="O1511">
        <v>4800</v>
      </c>
    </row>
    <row r="1512" spans="11:15" x14ac:dyDescent="0.4">
      <c r="M1512" t="s">
        <v>875</v>
      </c>
      <c r="N1512" t="s">
        <v>726</v>
      </c>
      <c r="O1512">
        <v>10800</v>
      </c>
    </row>
    <row r="1513" spans="11:15" x14ac:dyDescent="0.4">
      <c r="K1513" s="1"/>
      <c r="L1513" s="1"/>
      <c r="M1513" s="1" t="s">
        <v>875</v>
      </c>
      <c r="N1513" s="1" t="s">
        <v>425</v>
      </c>
      <c r="O1513" s="1">
        <v>5700</v>
      </c>
    </row>
    <row r="1514" spans="11:15" x14ac:dyDescent="0.4">
      <c r="K1514" s="1"/>
      <c r="L1514" s="1"/>
      <c r="M1514" s="1" t="s">
        <v>875</v>
      </c>
      <c r="N1514" s="1" t="s">
        <v>426</v>
      </c>
      <c r="O1514" s="1">
        <v>2100</v>
      </c>
    </row>
    <row r="1515" spans="11:15" x14ac:dyDescent="0.4">
      <c r="K1515" s="1"/>
      <c r="L1515" s="1"/>
      <c r="M1515" s="1" t="s">
        <v>875</v>
      </c>
      <c r="N1515" s="1" t="s">
        <v>427</v>
      </c>
      <c r="O1515" s="1">
        <v>3800</v>
      </c>
    </row>
    <row r="1516" spans="11:15" x14ac:dyDescent="0.4">
      <c r="K1516" s="1"/>
      <c r="L1516" s="1"/>
      <c r="M1516" s="1" t="s">
        <v>875</v>
      </c>
      <c r="N1516" s="1" t="s">
        <v>428</v>
      </c>
      <c r="O1516" s="1">
        <v>2800</v>
      </c>
    </row>
    <row r="1517" spans="11:15" x14ac:dyDescent="0.4">
      <c r="K1517" s="1"/>
      <c r="L1517" s="1"/>
      <c r="M1517" s="1" t="s">
        <v>875</v>
      </c>
      <c r="N1517" s="1" t="s">
        <v>429</v>
      </c>
      <c r="O1517" s="1">
        <v>8100</v>
      </c>
    </row>
    <row r="1518" spans="11:15" x14ac:dyDescent="0.4">
      <c r="K1518" s="1"/>
      <c r="L1518" s="1"/>
      <c r="M1518" s="1" t="s">
        <v>875</v>
      </c>
      <c r="N1518" s="1" t="s">
        <v>430</v>
      </c>
      <c r="O1518" s="1">
        <v>5500</v>
      </c>
    </row>
    <row r="1519" spans="11:15" x14ac:dyDescent="0.4">
      <c r="K1519" s="1"/>
      <c r="L1519" s="1"/>
      <c r="M1519" s="1" t="s">
        <v>875</v>
      </c>
      <c r="N1519" s="1" t="s">
        <v>431</v>
      </c>
      <c r="O1519" s="1">
        <v>6000</v>
      </c>
    </row>
    <row r="1520" spans="11:15" x14ac:dyDescent="0.4">
      <c r="K1520" s="1"/>
      <c r="L1520" s="1"/>
      <c r="M1520" s="1" t="s">
        <v>875</v>
      </c>
      <c r="N1520" s="1" t="s">
        <v>432</v>
      </c>
      <c r="O1520" s="1">
        <v>6000</v>
      </c>
    </row>
    <row r="1521" spans="11:15" x14ac:dyDescent="0.4">
      <c r="K1521" s="1"/>
      <c r="L1521" s="1"/>
      <c r="M1521" s="1" t="s">
        <v>875</v>
      </c>
      <c r="N1521" s="1" t="s">
        <v>433</v>
      </c>
      <c r="O1521" s="1">
        <v>1600</v>
      </c>
    </row>
    <row r="1522" spans="11:15" x14ac:dyDescent="0.4">
      <c r="K1522" s="1"/>
      <c r="L1522" s="1"/>
      <c r="M1522" s="1" t="s">
        <v>875</v>
      </c>
      <c r="N1522" s="1" t="s">
        <v>434</v>
      </c>
      <c r="O1522" s="1">
        <v>4700</v>
      </c>
    </row>
    <row r="1523" spans="11:15" x14ac:dyDescent="0.4">
      <c r="K1523" s="1"/>
      <c r="L1523" s="1"/>
      <c r="M1523" s="1" t="s">
        <v>875</v>
      </c>
      <c r="N1523" s="1" t="s">
        <v>435</v>
      </c>
      <c r="O1523" s="1">
        <v>2100</v>
      </c>
    </row>
    <row r="1524" spans="11:15" x14ac:dyDescent="0.4">
      <c r="K1524" s="1"/>
      <c r="L1524" s="1"/>
      <c r="M1524" s="1" t="s">
        <v>875</v>
      </c>
      <c r="N1524" s="1" t="s">
        <v>436</v>
      </c>
      <c r="O1524" s="1">
        <v>3400</v>
      </c>
    </row>
    <row r="1525" spans="11:15" x14ac:dyDescent="0.4">
      <c r="K1525" s="1"/>
      <c r="L1525" s="1"/>
      <c r="M1525" s="1" t="s">
        <v>875</v>
      </c>
      <c r="N1525" s="1" t="s">
        <v>437</v>
      </c>
      <c r="O1525" s="1">
        <v>7700</v>
      </c>
    </row>
    <row r="1526" spans="11:15" x14ac:dyDescent="0.4">
      <c r="K1526" s="1"/>
      <c r="L1526" s="1"/>
      <c r="M1526" s="1" t="s">
        <v>875</v>
      </c>
      <c r="N1526" s="1" t="s">
        <v>438</v>
      </c>
      <c r="O1526" s="1">
        <v>2100</v>
      </c>
    </row>
    <row r="1527" spans="11:15" x14ac:dyDescent="0.4">
      <c r="K1527" s="1"/>
      <c r="L1527" s="1"/>
      <c r="M1527" s="1" t="s">
        <v>875</v>
      </c>
      <c r="N1527" s="1" t="s">
        <v>439</v>
      </c>
      <c r="O1527" s="1">
        <v>15200</v>
      </c>
    </row>
    <row r="1528" spans="11:15" x14ac:dyDescent="0.4">
      <c r="K1528" s="1"/>
      <c r="L1528" s="1"/>
      <c r="M1528" s="1" t="s">
        <v>875</v>
      </c>
      <c r="N1528" s="1" t="s">
        <v>440</v>
      </c>
      <c r="O1528" s="1">
        <v>3100</v>
      </c>
    </row>
    <row r="1529" spans="11:15" x14ac:dyDescent="0.4">
      <c r="K1529" s="1"/>
      <c r="L1529" s="1"/>
      <c r="M1529" s="1" t="s">
        <v>875</v>
      </c>
      <c r="N1529" s="1" t="s">
        <v>441</v>
      </c>
      <c r="O1529" s="1">
        <v>6700</v>
      </c>
    </row>
    <row r="1530" spans="11:15" x14ac:dyDescent="0.4">
      <c r="K1530" s="1"/>
      <c r="L1530" s="1"/>
      <c r="M1530" s="1" t="s">
        <v>875</v>
      </c>
      <c r="N1530" s="1" t="s">
        <v>442</v>
      </c>
      <c r="O1530" s="1">
        <v>2800</v>
      </c>
    </row>
    <row r="1531" spans="11:15" x14ac:dyDescent="0.4">
      <c r="K1531" s="1"/>
      <c r="L1531" s="1"/>
      <c r="M1531" s="1" t="s">
        <v>875</v>
      </c>
      <c r="N1531" s="1" t="s">
        <v>443</v>
      </c>
      <c r="O1531" s="1">
        <v>7500</v>
      </c>
    </row>
    <row r="1532" spans="11:15" x14ac:dyDescent="0.4">
      <c r="K1532" s="1"/>
      <c r="L1532" s="1"/>
      <c r="M1532" s="1" t="s">
        <v>875</v>
      </c>
      <c r="N1532" s="1" t="s">
        <v>444</v>
      </c>
      <c r="O1532" s="1">
        <v>3500</v>
      </c>
    </row>
    <row r="1533" spans="11:15" x14ac:dyDescent="0.4">
      <c r="K1533" s="1"/>
      <c r="L1533" s="1"/>
      <c r="M1533" s="1" t="s">
        <v>875</v>
      </c>
      <c r="N1533" s="1" t="s">
        <v>445</v>
      </c>
      <c r="O1533" s="1">
        <v>19800</v>
      </c>
    </row>
    <row r="1534" spans="11:15" x14ac:dyDescent="0.4">
      <c r="K1534" s="1"/>
      <c r="L1534" s="1"/>
      <c r="M1534" s="1" t="s">
        <v>875</v>
      </c>
      <c r="N1534" s="1" t="s">
        <v>446</v>
      </c>
      <c r="O1534" s="1">
        <v>9900</v>
      </c>
    </row>
    <row r="1535" spans="11:15" x14ac:dyDescent="0.4">
      <c r="K1535" s="1"/>
      <c r="L1535" s="1"/>
      <c r="M1535" s="1" t="s">
        <v>875</v>
      </c>
      <c r="N1535" s="1" t="s">
        <v>447</v>
      </c>
      <c r="O1535" s="1">
        <v>1600</v>
      </c>
    </row>
    <row r="1536" spans="11:15" x14ac:dyDescent="0.4">
      <c r="K1536" s="1"/>
      <c r="L1536" s="1"/>
      <c r="M1536" s="1" t="s">
        <v>875</v>
      </c>
      <c r="N1536" s="1" t="s">
        <v>448</v>
      </c>
      <c r="O1536" s="1">
        <v>7800</v>
      </c>
    </row>
    <row r="1537" spans="11:15" x14ac:dyDescent="0.4">
      <c r="K1537" s="1"/>
      <c r="L1537" s="1"/>
      <c r="M1537" s="1" t="s">
        <v>875</v>
      </c>
      <c r="N1537" s="1" t="s">
        <v>449</v>
      </c>
      <c r="O1537" s="1">
        <v>4600</v>
      </c>
    </row>
    <row r="1538" spans="11:15" x14ac:dyDescent="0.4">
      <c r="K1538" s="1"/>
      <c r="L1538" s="1"/>
      <c r="M1538" s="1" t="s">
        <v>875</v>
      </c>
      <c r="N1538" s="1" t="s">
        <v>450</v>
      </c>
      <c r="O1538" s="1">
        <v>1000</v>
      </c>
    </row>
    <row r="1539" spans="11:15" x14ac:dyDescent="0.4">
      <c r="K1539" s="1"/>
      <c r="L1539" s="1"/>
      <c r="M1539" s="1" t="s">
        <v>875</v>
      </c>
      <c r="N1539" s="1" t="s">
        <v>451</v>
      </c>
      <c r="O1539" s="1">
        <v>2000</v>
      </c>
    </row>
    <row r="1540" spans="11:15" x14ac:dyDescent="0.4">
      <c r="K1540" s="1"/>
      <c r="L1540" s="1"/>
      <c r="M1540" s="1" t="s">
        <v>875</v>
      </c>
      <c r="N1540" s="1" t="s">
        <v>452</v>
      </c>
      <c r="O1540" s="1">
        <v>1800</v>
      </c>
    </row>
    <row r="1541" spans="11:15" x14ac:dyDescent="0.4">
      <c r="K1541" s="1"/>
      <c r="L1541" s="1"/>
      <c r="M1541" s="1" t="s">
        <v>875</v>
      </c>
      <c r="N1541" s="1" t="s">
        <v>453</v>
      </c>
      <c r="O1541" s="1">
        <v>5400</v>
      </c>
    </row>
    <row r="1542" spans="11:15" x14ac:dyDescent="0.4">
      <c r="K1542" s="1"/>
      <c r="L1542" s="1"/>
      <c r="M1542" s="1" t="s">
        <v>875</v>
      </c>
      <c r="N1542" s="1" t="s">
        <v>454</v>
      </c>
      <c r="O1542" s="1">
        <v>4200</v>
      </c>
    </row>
    <row r="1543" spans="11:15" x14ac:dyDescent="0.4">
      <c r="K1543" s="1"/>
      <c r="L1543" s="1"/>
      <c r="M1543" s="1" t="s">
        <v>875</v>
      </c>
      <c r="N1543" s="1" t="s">
        <v>455</v>
      </c>
      <c r="O1543" s="1">
        <v>900</v>
      </c>
    </row>
    <row r="1544" spans="11:15" x14ac:dyDescent="0.4">
      <c r="K1544" s="1"/>
      <c r="L1544" s="1"/>
      <c r="M1544" s="1" t="s">
        <v>875</v>
      </c>
      <c r="N1544" s="1" t="s">
        <v>456</v>
      </c>
      <c r="O1544" s="1">
        <v>2000</v>
      </c>
    </row>
    <row r="1545" spans="11:15" x14ac:dyDescent="0.4">
      <c r="K1545" s="1"/>
      <c r="L1545" s="1"/>
      <c r="M1545" s="1" t="s">
        <v>875</v>
      </c>
      <c r="N1545" s="1" t="s">
        <v>457</v>
      </c>
      <c r="O1545" s="1">
        <v>2200</v>
      </c>
    </row>
    <row r="1546" spans="11:15" x14ac:dyDescent="0.4">
      <c r="K1546" s="1"/>
      <c r="L1546" s="1"/>
      <c r="M1546" s="1" t="s">
        <v>875</v>
      </c>
      <c r="N1546" s="1" t="s">
        <v>458</v>
      </c>
      <c r="O1546" s="1">
        <v>1900</v>
      </c>
    </row>
    <row r="1547" spans="11:15" x14ac:dyDescent="0.4">
      <c r="K1547" s="1"/>
      <c r="L1547" s="1"/>
      <c r="M1547" s="1" t="s">
        <v>875</v>
      </c>
      <c r="N1547" s="1" t="s">
        <v>459</v>
      </c>
      <c r="O1547" s="1">
        <v>2300</v>
      </c>
    </row>
    <row r="1548" spans="11:15" x14ac:dyDescent="0.4">
      <c r="M1548" t="s">
        <v>875</v>
      </c>
      <c r="N1548" t="s">
        <v>460</v>
      </c>
      <c r="O1548">
        <v>1900</v>
      </c>
    </row>
    <row r="1549" spans="11:15" x14ac:dyDescent="0.4">
      <c r="M1549" t="s">
        <v>875</v>
      </c>
      <c r="N1549" t="s">
        <v>461</v>
      </c>
      <c r="O1549">
        <v>5000</v>
      </c>
    </row>
    <row r="1550" spans="11:15" x14ac:dyDescent="0.4">
      <c r="K1550" s="1"/>
      <c r="L1550" s="1"/>
      <c r="M1550" s="1" t="s">
        <v>875</v>
      </c>
      <c r="N1550" s="1" t="s">
        <v>462</v>
      </c>
      <c r="O1550" s="1">
        <v>20100</v>
      </c>
    </row>
    <row r="1551" spans="11:15" x14ac:dyDescent="0.4">
      <c r="K1551" s="1"/>
      <c r="L1551" s="1"/>
      <c r="M1551" s="1" t="s">
        <v>875</v>
      </c>
      <c r="N1551" s="1" t="s">
        <v>463</v>
      </c>
      <c r="O1551" s="1">
        <v>7200</v>
      </c>
    </row>
    <row r="1552" spans="11:15" x14ac:dyDescent="0.4">
      <c r="K1552" s="1"/>
      <c r="L1552" s="1"/>
      <c r="M1552" s="1" t="s">
        <v>875</v>
      </c>
      <c r="N1552" s="1" t="s">
        <v>464</v>
      </c>
      <c r="O1552" s="1">
        <v>1300</v>
      </c>
    </row>
    <row r="1553" spans="11:15" x14ac:dyDescent="0.4">
      <c r="K1553" s="1"/>
      <c r="L1553" s="1"/>
      <c r="M1553" s="1" t="s">
        <v>875</v>
      </c>
      <c r="N1553" s="1" t="s">
        <v>465</v>
      </c>
      <c r="O1553" s="1">
        <v>1500</v>
      </c>
    </row>
    <row r="1554" spans="11:15" x14ac:dyDescent="0.4">
      <c r="K1554" s="1"/>
      <c r="L1554" s="1"/>
      <c r="M1554" s="1" t="s">
        <v>875</v>
      </c>
      <c r="N1554" s="1" t="s">
        <v>466</v>
      </c>
      <c r="O1554" s="1">
        <v>1500</v>
      </c>
    </row>
    <row r="1555" spans="11:15" x14ac:dyDescent="0.4">
      <c r="K1555" s="1"/>
      <c r="L1555" s="1"/>
      <c r="M1555" s="1" t="s">
        <v>875</v>
      </c>
      <c r="N1555" s="1" t="s">
        <v>467</v>
      </c>
      <c r="O1555" s="1">
        <v>3800</v>
      </c>
    </row>
    <row r="1556" spans="11:15" x14ac:dyDescent="0.4">
      <c r="K1556" s="1"/>
      <c r="L1556" s="1"/>
      <c r="M1556" s="1" t="s">
        <v>875</v>
      </c>
      <c r="N1556" s="1" t="s">
        <v>468</v>
      </c>
      <c r="O1556" s="1">
        <v>1400</v>
      </c>
    </row>
    <row r="1557" spans="11:15" x14ac:dyDescent="0.4">
      <c r="K1557" s="1"/>
      <c r="L1557" s="1"/>
      <c r="M1557" s="1" t="s">
        <v>875</v>
      </c>
      <c r="N1557" s="1" t="s">
        <v>469</v>
      </c>
      <c r="O1557" s="1">
        <v>7000</v>
      </c>
    </row>
    <row r="1558" spans="11:15" x14ac:dyDescent="0.4">
      <c r="K1558" s="1"/>
      <c r="L1558" s="1"/>
      <c r="M1558" s="1" t="s">
        <v>875</v>
      </c>
      <c r="N1558" s="1" t="s">
        <v>470</v>
      </c>
      <c r="O1558" s="1">
        <v>6300</v>
      </c>
    </row>
    <row r="1559" spans="11:15" x14ac:dyDescent="0.4">
      <c r="M1559" t="s">
        <v>875</v>
      </c>
      <c r="N1559" t="s">
        <v>471</v>
      </c>
      <c r="O1559">
        <v>600</v>
      </c>
    </row>
    <row r="1560" spans="11:15" x14ac:dyDescent="0.4">
      <c r="M1560" t="s">
        <v>875</v>
      </c>
      <c r="N1560" t="s">
        <v>472</v>
      </c>
      <c r="O1560">
        <v>1200</v>
      </c>
    </row>
    <row r="1561" spans="11:15" x14ac:dyDescent="0.4">
      <c r="M1561" t="s">
        <v>875</v>
      </c>
      <c r="N1561" t="s">
        <v>473</v>
      </c>
      <c r="O1561">
        <v>900</v>
      </c>
    </row>
    <row r="1562" spans="11:15" x14ac:dyDescent="0.4">
      <c r="M1562" t="s">
        <v>875</v>
      </c>
      <c r="N1562" t="s">
        <v>474</v>
      </c>
      <c r="O1562">
        <v>1600</v>
      </c>
    </row>
    <row r="1563" spans="11:15" x14ac:dyDescent="0.4">
      <c r="M1563" t="s">
        <v>875</v>
      </c>
      <c r="N1563" t="s">
        <v>475</v>
      </c>
      <c r="O1563">
        <v>9500</v>
      </c>
    </row>
    <row r="1564" spans="11:15" x14ac:dyDescent="0.4">
      <c r="M1564" t="s">
        <v>875</v>
      </c>
      <c r="N1564" t="s">
        <v>476</v>
      </c>
      <c r="O1564">
        <v>10200</v>
      </c>
    </row>
    <row r="1565" spans="11:15" x14ac:dyDescent="0.4">
      <c r="M1565" t="s">
        <v>875</v>
      </c>
      <c r="N1565" t="s">
        <v>477</v>
      </c>
      <c r="O1565">
        <v>5600</v>
      </c>
    </row>
    <row r="1566" spans="11:15" x14ac:dyDescent="0.4">
      <c r="M1566" t="s">
        <v>875</v>
      </c>
      <c r="N1566" t="s">
        <v>478</v>
      </c>
      <c r="O1566">
        <v>12000</v>
      </c>
    </row>
    <row r="1567" spans="11:15" x14ac:dyDescent="0.4">
      <c r="M1567" t="s">
        <v>875</v>
      </c>
      <c r="N1567" t="s">
        <v>479</v>
      </c>
      <c r="O1567">
        <v>2200</v>
      </c>
    </row>
    <row r="1568" spans="11:15" x14ac:dyDescent="0.4">
      <c r="M1568" t="s">
        <v>875</v>
      </c>
      <c r="N1568" t="s">
        <v>480</v>
      </c>
      <c r="O1568">
        <v>2900</v>
      </c>
    </row>
    <row r="1569" spans="13:15" x14ac:dyDescent="0.4">
      <c r="M1569" t="s">
        <v>875</v>
      </c>
      <c r="N1569" t="s">
        <v>481</v>
      </c>
      <c r="O1569">
        <v>1900</v>
      </c>
    </row>
    <row r="1570" spans="13:15" x14ac:dyDescent="0.4">
      <c r="M1570" t="s">
        <v>875</v>
      </c>
      <c r="N1570" t="s">
        <v>482</v>
      </c>
      <c r="O1570">
        <v>122800</v>
      </c>
    </row>
    <row r="1571" spans="13:15" x14ac:dyDescent="0.4">
      <c r="M1571" t="s">
        <v>875</v>
      </c>
      <c r="N1571" t="s">
        <v>483</v>
      </c>
      <c r="O1571">
        <v>8200</v>
      </c>
    </row>
    <row r="1572" spans="13:15" x14ac:dyDescent="0.4">
      <c r="M1572" t="s">
        <v>875</v>
      </c>
      <c r="N1572" t="s">
        <v>484</v>
      </c>
      <c r="O1572">
        <v>7600</v>
      </c>
    </row>
    <row r="1573" spans="13:15" x14ac:dyDescent="0.4">
      <c r="M1573" t="s">
        <v>875</v>
      </c>
      <c r="N1573" t="s">
        <v>485</v>
      </c>
      <c r="O1573">
        <v>2800</v>
      </c>
    </row>
    <row r="1574" spans="13:15" x14ac:dyDescent="0.4">
      <c r="M1574" t="s">
        <v>875</v>
      </c>
      <c r="N1574" t="s">
        <v>486</v>
      </c>
      <c r="O1574">
        <v>5900</v>
      </c>
    </row>
    <row r="1575" spans="13:15" x14ac:dyDescent="0.4">
      <c r="M1575" t="s">
        <v>875</v>
      </c>
      <c r="N1575" t="s">
        <v>487</v>
      </c>
      <c r="O1575">
        <v>1500</v>
      </c>
    </row>
    <row r="1576" spans="13:15" x14ac:dyDescent="0.4">
      <c r="M1576" t="s">
        <v>875</v>
      </c>
      <c r="N1576" t="s">
        <v>488</v>
      </c>
      <c r="O1576">
        <v>4400</v>
      </c>
    </row>
    <row r="1577" spans="13:15" x14ac:dyDescent="0.4">
      <c r="M1577" t="s">
        <v>875</v>
      </c>
      <c r="N1577" t="s">
        <v>489</v>
      </c>
      <c r="O1577">
        <v>9400</v>
      </c>
    </row>
    <row r="1578" spans="13:15" x14ac:dyDescent="0.4">
      <c r="M1578" t="s">
        <v>875</v>
      </c>
      <c r="N1578" t="s">
        <v>490</v>
      </c>
      <c r="O1578">
        <v>4400</v>
      </c>
    </row>
    <row r="1579" spans="13:15" x14ac:dyDescent="0.4">
      <c r="M1579" t="s">
        <v>875</v>
      </c>
      <c r="N1579" t="s">
        <v>491</v>
      </c>
      <c r="O1579">
        <v>2100</v>
      </c>
    </row>
    <row r="1580" spans="13:15" x14ac:dyDescent="0.4">
      <c r="M1580" t="s">
        <v>875</v>
      </c>
      <c r="N1580" t="s">
        <v>492</v>
      </c>
      <c r="O1580">
        <v>6900</v>
      </c>
    </row>
    <row r="1581" spans="13:15" x14ac:dyDescent="0.4">
      <c r="M1581" t="s">
        <v>875</v>
      </c>
      <c r="N1581" t="s">
        <v>493</v>
      </c>
      <c r="O1581">
        <v>2900</v>
      </c>
    </row>
    <row r="1582" spans="13:15" x14ac:dyDescent="0.4">
      <c r="M1582" t="s">
        <v>875</v>
      </c>
      <c r="N1582" t="s">
        <v>494</v>
      </c>
      <c r="O1582">
        <v>7000</v>
      </c>
    </row>
    <row r="1583" spans="13:15" x14ac:dyDescent="0.4">
      <c r="M1583" t="s">
        <v>875</v>
      </c>
      <c r="N1583" t="s">
        <v>495</v>
      </c>
      <c r="O1583">
        <v>1400</v>
      </c>
    </row>
    <row r="1584" spans="13:15" x14ac:dyDescent="0.4">
      <c r="M1584" t="s">
        <v>875</v>
      </c>
      <c r="N1584" t="s">
        <v>496</v>
      </c>
      <c r="O1584">
        <v>7300</v>
      </c>
    </row>
    <row r="1585" spans="13:15" x14ac:dyDescent="0.4">
      <c r="M1585" t="s">
        <v>875</v>
      </c>
      <c r="N1585" t="s">
        <v>497</v>
      </c>
      <c r="O1585">
        <v>6200</v>
      </c>
    </row>
    <row r="1586" spans="13:15" x14ac:dyDescent="0.4">
      <c r="M1586" t="s">
        <v>875</v>
      </c>
      <c r="N1586" t="s">
        <v>498</v>
      </c>
      <c r="O1586">
        <v>2300</v>
      </c>
    </row>
    <row r="1587" spans="13:15" x14ac:dyDescent="0.4">
      <c r="M1587" t="s">
        <v>875</v>
      </c>
      <c r="N1587" t="s">
        <v>499</v>
      </c>
      <c r="O1587">
        <v>5400</v>
      </c>
    </row>
    <row r="1588" spans="13:15" x14ac:dyDescent="0.4">
      <c r="M1588" t="s">
        <v>875</v>
      </c>
      <c r="N1588" t="s">
        <v>500</v>
      </c>
      <c r="O1588">
        <v>7300</v>
      </c>
    </row>
    <row r="1589" spans="13:15" x14ac:dyDescent="0.4">
      <c r="M1589" t="s">
        <v>875</v>
      </c>
      <c r="N1589" t="s">
        <v>501</v>
      </c>
      <c r="O1589">
        <v>5500</v>
      </c>
    </row>
    <row r="1590" spans="13:15" x14ac:dyDescent="0.4">
      <c r="M1590" t="s">
        <v>875</v>
      </c>
      <c r="N1590" t="s">
        <v>502</v>
      </c>
      <c r="O1590">
        <v>7000</v>
      </c>
    </row>
    <row r="1591" spans="13:15" x14ac:dyDescent="0.4">
      <c r="M1591" t="s">
        <v>875</v>
      </c>
      <c r="N1591" t="s">
        <v>503</v>
      </c>
      <c r="O1591">
        <v>6000</v>
      </c>
    </row>
    <row r="1592" spans="13:15" x14ac:dyDescent="0.4">
      <c r="M1592" t="s">
        <v>875</v>
      </c>
      <c r="N1592" t="s">
        <v>504</v>
      </c>
      <c r="O1592">
        <v>1300</v>
      </c>
    </row>
    <row r="1593" spans="13:15" x14ac:dyDescent="0.4">
      <c r="M1593" t="s">
        <v>875</v>
      </c>
      <c r="N1593" t="s">
        <v>505</v>
      </c>
      <c r="O1593">
        <v>1000</v>
      </c>
    </row>
    <row r="1594" spans="13:15" x14ac:dyDescent="0.4">
      <c r="M1594" t="s">
        <v>875</v>
      </c>
      <c r="N1594" t="s">
        <v>506</v>
      </c>
      <c r="O1594">
        <v>8400</v>
      </c>
    </row>
    <row r="1595" spans="13:15" x14ac:dyDescent="0.4">
      <c r="M1595" t="s">
        <v>875</v>
      </c>
      <c r="N1595" t="s">
        <v>507</v>
      </c>
      <c r="O1595">
        <v>8300</v>
      </c>
    </row>
    <row r="1596" spans="13:15" x14ac:dyDescent="0.4">
      <c r="M1596" t="s">
        <v>875</v>
      </c>
      <c r="N1596" t="s">
        <v>508</v>
      </c>
      <c r="O1596">
        <v>3900</v>
      </c>
    </row>
    <row r="1597" spans="13:15" x14ac:dyDescent="0.4">
      <c r="M1597" t="s">
        <v>875</v>
      </c>
      <c r="N1597" t="s">
        <v>509</v>
      </c>
      <c r="O1597">
        <v>2900</v>
      </c>
    </row>
    <row r="1598" spans="13:15" x14ac:dyDescent="0.4">
      <c r="M1598" t="s">
        <v>875</v>
      </c>
      <c r="N1598" t="s">
        <v>510</v>
      </c>
      <c r="O1598">
        <v>3300</v>
      </c>
    </row>
    <row r="1599" spans="13:15" x14ac:dyDescent="0.4">
      <c r="M1599" t="s">
        <v>875</v>
      </c>
      <c r="N1599" t="s">
        <v>511</v>
      </c>
      <c r="O1599">
        <v>800</v>
      </c>
    </row>
    <row r="1600" spans="13:15" x14ac:dyDescent="0.4">
      <c r="M1600" t="s">
        <v>875</v>
      </c>
      <c r="N1600" t="s">
        <v>512</v>
      </c>
      <c r="O1600">
        <v>4700</v>
      </c>
    </row>
    <row r="1601" spans="13:15" x14ac:dyDescent="0.4">
      <c r="M1601" t="s">
        <v>875</v>
      </c>
      <c r="N1601" t="s">
        <v>513</v>
      </c>
      <c r="O1601">
        <v>3500</v>
      </c>
    </row>
    <row r="1602" spans="13:15" x14ac:dyDescent="0.4">
      <c r="M1602" t="s">
        <v>875</v>
      </c>
      <c r="N1602" t="s">
        <v>514</v>
      </c>
      <c r="O1602">
        <v>10000</v>
      </c>
    </row>
    <row r="1603" spans="13:15" x14ac:dyDescent="0.4">
      <c r="M1603" t="s">
        <v>875</v>
      </c>
      <c r="N1603" t="s">
        <v>515</v>
      </c>
      <c r="O1603">
        <v>800</v>
      </c>
    </row>
    <row r="1604" spans="13:15" x14ac:dyDescent="0.4">
      <c r="M1604" t="s">
        <v>875</v>
      </c>
      <c r="N1604" t="s">
        <v>516</v>
      </c>
      <c r="O1604">
        <v>1700</v>
      </c>
    </row>
    <row r="1605" spans="13:15" x14ac:dyDescent="0.4">
      <c r="M1605" t="s">
        <v>875</v>
      </c>
      <c r="N1605" t="s">
        <v>517</v>
      </c>
      <c r="O1605">
        <v>13900</v>
      </c>
    </row>
    <row r="1606" spans="13:15" x14ac:dyDescent="0.4">
      <c r="M1606" t="s">
        <v>875</v>
      </c>
      <c r="N1606" t="s">
        <v>518</v>
      </c>
      <c r="O1606">
        <v>4200</v>
      </c>
    </row>
    <row r="1607" spans="13:15" x14ac:dyDescent="0.4">
      <c r="M1607" t="s">
        <v>875</v>
      </c>
      <c r="N1607" t="s">
        <v>519</v>
      </c>
      <c r="O1607">
        <v>3800</v>
      </c>
    </row>
    <row r="1608" spans="13:15" x14ac:dyDescent="0.4">
      <c r="M1608" t="s">
        <v>875</v>
      </c>
      <c r="N1608" t="s">
        <v>520</v>
      </c>
      <c r="O1608">
        <v>2000</v>
      </c>
    </row>
    <row r="1609" spans="13:15" x14ac:dyDescent="0.4">
      <c r="M1609" t="s">
        <v>875</v>
      </c>
      <c r="N1609" t="s">
        <v>521</v>
      </c>
      <c r="O1609">
        <v>14500</v>
      </c>
    </row>
    <row r="1610" spans="13:15" x14ac:dyDescent="0.4">
      <c r="M1610" t="s">
        <v>875</v>
      </c>
      <c r="N1610" t="s">
        <v>522</v>
      </c>
      <c r="O1610">
        <v>20200</v>
      </c>
    </row>
    <row r="1611" spans="13:15" x14ac:dyDescent="0.4">
      <c r="M1611" t="s">
        <v>875</v>
      </c>
      <c r="N1611" t="s">
        <v>523</v>
      </c>
      <c r="O1611">
        <v>8600</v>
      </c>
    </row>
    <row r="1612" spans="13:15" x14ac:dyDescent="0.4">
      <c r="M1612" t="s">
        <v>875</v>
      </c>
      <c r="N1612" t="s">
        <v>524</v>
      </c>
      <c r="O1612">
        <v>9200</v>
      </c>
    </row>
    <row r="1613" spans="13:15" x14ac:dyDescent="0.4">
      <c r="M1613" t="s">
        <v>875</v>
      </c>
      <c r="N1613" t="s">
        <v>525</v>
      </c>
      <c r="O1613">
        <v>3900</v>
      </c>
    </row>
    <row r="1614" spans="13:15" x14ac:dyDescent="0.4">
      <c r="M1614" t="s">
        <v>875</v>
      </c>
      <c r="N1614" t="s">
        <v>526</v>
      </c>
      <c r="O1614">
        <v>4900</v>
      </c>
    </row>
    <row r="1615" spans="13:15" x14ac:dyDescent="0.4">
      <c r="M1615" t="s">
        <v>875</v>
      </c>
      <c r="N1615" t="s">
        <v>527</v>
      </c>
      <c r="O1615">
        <v>2400</v>
      </c>
    </row>
    <row r="1616" spans="13:15" x14ac:dyDescent="0.4">
      <c r="M1616" t="s">
        <v>875</v>
      </c>
      <c r="N1616" t="s">
        <v>528</v>
      </c>
      <c r="O1616">
        <v>2900</v>
      </c>
    </row>
    <row r="1617" spans="13:15" x14ac:dyDescent="0.4">
      <c r="M1617" t="s">
        <v>875</v>
      </c>
      <c r="N1617" t="s">
        <v>529</v>
      </c>
      <c r="O1617">
        <v>10100</v>
      </c>
    </row>
    <row r="1618" spans="13:15" x14ac:dyDescent="0.4">
      <c r="M1618" t="s">
        <v>875</v>
      </c>
      <c r="N1618" t="s">
        <v>530</v>
      </c>
      <c r="O1618">
        <v>1400</v>
      </c>
    </row>
    <row r="1619" spans="13:15" x14ac:dyDescent="0.4">
      <c r="M1619" t="s">
        <v>875</v>
      </c>
      <c r="N1619" t="s">
        <v>531</v>
      </c>
      <c r="O1619">
        <v>52900</v>
      </c>
    </row>
    <row r="1620" spans="13:15" x14ac:dyDescent="0.4">
      <c r="M1620" t="s">
        <v>875</v>
      </c>
      <c r="N1620" t="s">
        <v>532</v>
      </c>
      <c r="O1620">
        <v>7400</v>
      </c>
    </row>
    <row r="1621" spans="13:15" x14ac:dyDescent="0.4">
      <c r="M1621" t="s">
        <v>875</v>
      </c>
      <c r="N1621" t="s">
        <v>533</v>
      </c>
      <c r="O1621">
        <v>4400</v>
      </c>
    </row>
    <row r="1622" spans="13:15" x14ac:dyDescent="0.4">
      <c r="M1622" t="s">
        <v>875</v>
      </c>
      <c r="N1622" t="s">
        <v>534</v>
      </c>
      <c r="O1622">
        <v>4000</v>
      </c>
    </row>
    <row r="1623" spans="13:15" x14ac:dyDescent="0.4">
      <c r="M1623" t="s">
        <v>875</v>
      </c>
      <c r="N1623" t="s">
        <v>535</v>
      </c>
      <c r="O1623">
        <v>6000</v>
      </c>
    </row>
    <row r="1624" spans="13:15" x14ac:dyDescent="0.4">
      <c r="M1624" t="s">
        <v>875</v>
      </c>
      <c r="N1624" t="s">
        <v>536</v>
      </c>
      <c r="O1624">
        <v>21700</v>
      </c>
    </row>
    <row r="1625" spans="13:15" x14ac:dyDescent="0.4">
      <c r="M1625" t="s">
        <v>875</v>
      </c>
      <c r="N1625" t="s">
        <v>537</v>
      </c>
      <c r="O1625">
        <v>16300</v>
      </c>
    </row>
    <row r="1626" spans="13:15" x14ac:dyDescent="0.4">
      <c r="M1626" t="s">
        <v>875</v>
      </c>
      <c r="N1626" t="s">
        <v>538</v>
      </c>
      <c r="O1626">
        <v>3000</v>
      </c>
    </row>
    <row r="1627" spans="13:15" x14ac:dyDescent="0.4">
      <c r="M1627" t="s">
        <v>875</v>
      </c>
      <c r="N1627" t="s">
        <v>539</v>
      </c>
      <c r="O1627">
        <v>2200</v>
      </c>
    </row>
    <row r="1628" spans="13:15" x14ac:dyDescent="0.4">
      <c r="M1628" t="s">
        <v>875</v>
      </c>
      <c r="N1628" t="s">
        <v>540</v>
      </c>
      <c r="O1628">
        <v>9900</v>
      </c>
    </row>
    <row r="1629" spans="13:15" x14ac:dyDescent="0.4">
      <c r="M1629" t="s">
        <v>875</v>
      </c>
      <c r="N1629" t="s">
        <v>541</v>
      </c>
      <c r="O1629">
        <v>3600</v>
      </c>
    </row>
    <row r="1630" spans="13:15" x14ac:dyDescent="0.4">
      <c r="M1630" t="s">
        <v>875</v>
      </c>
      <c r="N1630" t="s">
        <v>542</v>
      </c>
      <c r="O1630">
        <v>3200</v>
      </c>
    </row>
    <row r="1631" spans="13:15" x14ac:dyDescent="0.4">
      <c r="M1631" t="s">
        <v>875</v>
      </c>
      <c r="N1631" t="s">
        <v>543</v>
      </c>
      <c r="O1631">
        <v>7300</v>
      </c>
    </row>
    <row r="1632" spans="13:15" x14ac:dyDescent="0.4">
      <c r="M1632" t="s">
        <v>875</v>
      </c>
      <c r="N1632" t="s">
        <v>544</v>
      </c>
      <c r="O1632">
        <v>4800</v>
      </c>
    </row>
    <row r="1633" spans="13:15" x14ac:dyDescent="0.4">
      <c r="M1633" t="s">
        <v>875</v>
      </c>
      <c r="N1633" t="s">
        <v>727</v>
      </c>
      <c r="O1633">
        <v>5900</v>
      </c>
    </row>
    <row r="1634" spans="13:15" x14ac:dyDescent="0.4">
      <c r="M1634" t="s">
        <v>875</v>
      </c>
      <c r="N1634" t="s">
        <v>728</v>
      </c>
      <c r="O1634">
        <v>11200</v>
      </c>
    </row>
    <row r="1635" spans="13:15" x14ac:dyDescent="0.4">
      <c r="M1635" t="s">
        <v>875</v>
      </c>
      <c r="N1635" t="s">
        <v>729</v>
      </c>
      <c r="O1635">
        <v>6500</v>
      </c>
    </row>
    <row r="1636" spans="13:15" x14ac:dyDescent="0.4">
      <c r="M1636" t="s">
        <v>875</v>
      </c>
      <c r="N1636" t="s">
        <v>730</v>
      </c>
      <c r="O1636">
        <v>6700</v>
      </c>
    </row>
    <row r="1637" spans="13:15" x14ac:dyDescent="0.4">
      <c r="M1637" t="s">
        <v>875</v>
      </c>
      <c r="N1637" t="s">
        <v>731</v>
      </c>
      <c r="O1637">
        <v>4600</v>
      </c>
    </row>
    <row r="1638" spans="13:15" x14ac:dyDescent="0.4">
      <c r="M1638" t="s">
        <v>875</v>
      </c>
      <c r="N1638" t="s">
        <v>732</v>
      </c>
      <c r="O1638">
        <v>6700</v>
      </c>
    </row>
    <row r="1639" spans="13:15" x14ac:dyDescent="0.4">
      <c r="M1639" t="s">
        <v>875</v>
      </c>
      <c r="N1639" t="s">
        <v>733</v>
      </c>
      <c r="O1639">
        <v>3900</v>
      </c>
    </row>
    <row r="1640" spans="13:15" x14ac:dyDescent="0.4">
      <c r="M1640" t="s">
        <v>875</v>
      </c>
      <c r="N1640" t="s">
        <v>734</v>
      </c>
      <c r="O1640">
        <v>1800</v>
      </c>
    </row>
    <row r="1641" spans="13:15" x14ac:dyDescent="0.4">
      <c r="M1641" t="s">
        <v>875</v>
      </c>
      <c r="N1641" t="s">
        <v>735</v>
      </c>
      <c r="O1641">
        <v>3100</v>
      </c>
    </row>
    <row r="1642" spans="13:15" x14ac:dyDescent="0.4">
      <c r="M1642" t="s">
        <v>875</v>
      </c>
      <c r="N1642" t="s">
        <v>736</v>
      </c>
      <c r="O1642">
        <v>11000</v>
      </c>
    </row>
    <row r="1643" spans="13:15" x14ac:dyDescent="0.4">
      <c r="M1643" t="s">
        <v>875</v>
      </c>
      <c r="N1643" t="s">
        <v>737</v>
      </c>
      <c r="O1643">
        <v>8300</v>
      </c>
    </row>
    <row r="1644" spans="13:15" x14ac:dyDescent="0.4">
      <c r="M1644" t="s">
        <v>875</v>
      </c>
      <c r="N1644" t="s">
        <v>738</v>
      </c>
      <c r="O1644">
        <v>1700</v>
      </c>
    </row>
    <row r="1645" spans="13:15" x14ac:dyDescent="0.4">
      <c r="M1645" t="s">
        <v>875</v>
      </c>
      <c r="N1645" t="s">
        <v>739</v>
      </c>
      <c r="O1645">
        <v>11200</v>
      </c>
    </row>
    <row r="1646" spans="13:15" x14ac:dyDescent="0.4">
      <c r="M1646" t="s">
        <v>875</v>
      </c>
      <c r="N1646" t="s">
        <v>740</v>
      </c>
      <c r="O1646">
        <v>9100</v>
      </c>
    </row>
    <row r="1647" spans="13:15" x14ac:dyDescent="0.4">
      <c r="M1647" t="s">
        <v>875</v>
      </c>
      <c r="N1647" t="s">
        <v>741</v>
      </c>
      <c r="O1647">
        <v>9900</v>
      </c>
    </row>
    <row r="1648" spans="13:15" x14ac:dyDescent="0.4">
      <c r="M1648" t="s">
        <v>875</v>
      </c>
      <c r="N1648" t="s">
        <v>742</v>
      </c>
      <c r="O1648">
        <v>10700</v>
      </c>
    </row>
    <row r="1649" spans="11:15" x14ac:dyDescent="0.4">
      <c r="M1649" t="s">
        <v>875</v>
      </c>
      <c r="N1649" t="s">
        <v>743</v>
      </c>
      <c r="O1649">
        <v>5000</v>
      </c>
    </row>
    <row r="1650" spans="11:15" x14ac:dyDescent="0.4">
      <c r="M1650" t="s">
        <v>875</v>
      </c>
      <c r="N1650" t="s">
        <v>744</v>
      </c>
      <c r="O1650">
        <v>6700</v>
      </c>
    </row>
    <row r="1651" spans="11:15" x14ac:dyDescent="0.4">
      <c r="M1651" t="s">
        <v>875</v>
      </c>
      <c r="N1651" t="s">
        <v>745</v>
      </c>
      <c r="O1651">
        <v>10500</v>
      </c>
    </row>
    <row r="1652" spans="11:15" x14ac:dyDescent="0.4">
      <c r="M1652" t="s">
        <v>875</v>
      </c>
      <c r="N1652" t="s">
        <v>746</v>
      </c>
      <c r="O1652">
        <v>12600</v>
      </c>
    </row>
    <row r="1653" spans="11:15" x14ac:dyDescent="0.4">
      <c r="M1653" t="s">
        <v>875</v>
      </c>
      <c r="N1653" t="s">
        <v>747</v>
      </c>
      <c r="O1653">
        <v>15400</v>
      </c>
    </row>
    <row r="1654" spans="11:15" x14ac:dyDescent="0.4">
      <c r="M1654" t="s">
        <v>875</v>
      </c>
      <c r="N1654" t="s">
        <v>748</v>
      </c>
      <c r="O1654">
        <v>13400</v>
      </c>
    </row>
    <row r="1655" spans="11:15" x14ac:dyDescent="0.4">
      <c r="M1655" t="s">
        <v>875</v>
      </c>
      <c r="N1655" t="s">
        <v>749</v>
      </c>
      <c r="O1655">
        <v>11300</v>
      </c>
    </row>
    <row r="1656" spans="11:15" x14ac:dyDescent="0.4">
      <c r="M1656" t="s">
        <v>875</v>
      </c>
      <c r="N1656" t="s">
        <v>750</v>
      </c>
      <c r="O1656">
        <v>61000</v>
      </c>
    </row>
    <row r="1657" spans="11:15" x14ac:dyDescent="0.4">
      <c r="M1657" t="s">
        <v>875</v>
      </c>
      <c r="N1657" t="s">
        <v>751</v>
      </c>
      <c r="O1657">
        <v>0</v>
      </c>
    </row>
    <row r="1658" spans="11:15" x14ac:dyDescent="0.4">
      <c r="M1658" t="s">
        <v>875</v>
      </c>
      <c r="N1658" t="s">
        <v>752</v>
      </c>
      <c r="O1658">
        <v>0</v>
      </c>
    </row>
    <row r="1659" spans="11:15" x14ac:dyDescent="0.4">
      <c r="M1659" t="s">
        <v>875</v>
      </c>
      <c r="N1659" t="s">
        <v>753</v>
      </c>
      <c r="O1659">
        <v>0</v>
      </c>
    </row>
    <row r="1660" spans="11:15" x14ac:dyDescent="0.4">
      <c r="M1660" t="s">
        <v>875</v>
      </c>
      <c r="N1660" t="s">
        <v>754</v>
      </c>
      <c r="O1660">
        <v>0</v>
      </c>
    </row>
    <row r="1661" spans="11:15" x14ac:dyDescent="0.4">
      <c r="M1661" t="s">
        <v>875</v>
      </c>
      <c r="N1661" t="s">
        <v>755</v>
      </c>
      <c r="O1661">
        <v>0</v>
      </c>
    </row>
    <row r="1662" spans="11:15" x14ac:dyDescent="0.4">
      <c r="M1662" t="s">
        <v>875</v>
      </c>
      <c r="N1662" t="s">
        <v>756</v>
      </c>
      <c r="O1662">
        <v>117000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EC773-3C6A-4B3B-9773-97128468D1BC}">
  <sheetPr codeName="Sheet17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2025/01/16</v>
      </c>
      <c r="AE1" s="18" t="str">
        <f t="shared" si="0"/>
        <v>2025/01/15</v>
      </c>
      <c r="AF1" s="18" t="str">
        <f t="shared" si="0"/>
        <v>2025/01/14</v>
      </c>
      <c r="AG1" s="18" t="str">
        <f t="shared" si="0"/>
        <v>2025/01/10</v>
      </c>
      <c r="AH1" s="18" t="str">
        <f t="shared" si="0"/>
        <v>2025/01/09</v>
      </c>
      <c r="AI1" s="19" t="str">
        <f>S17</f>
        <v>2025/01/16</v>
      </c>
      <c r="AJ1" s="19" t="str">
        <f>S16</f>
        <v>2025/01/15</v>
      </c>
      <c r="AK1" s="19" t="str">
        <f>S15</f>
        <v>2025/01/14</v>
      </c>
      <c r="AL1" s="19" t="str">
        <f>S14</f>
        <v>2025/01/10</v>
      </c>
      <c r="AM1" s="19" t="str">
        <f>S13</f>
        <v>2025/01/09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13950</v>
      </c>
      <c r="AD2" s="2">
        <f t="shared" si="0"/>
        <v>0</v>
      </c>
      <c r="AE2" s="2">
        <f t="shared" si="0"/>
        <v>4800</v>
      </c>
      <c r="AF2" s="2">
        <f t="shared" si="0"/>
        <v>17700</v>
      </c>
      <c r="AG2" s="2">
        <f t="shared" si="0"/>
        <v>11400</v>
      </c>
      <c r="AH2" s="2">
        <f t="shared" si="0"/>
        <v>21900</v>
      </c>
      <c r="AI2" s="2" cm="1">
        <f t="array" ref="AI2">_xlfn.XLOOKUP(AI$1&amp;$AB2,$M$3:$M$1662&amp;$N$3:$N$1662,$O$3:$O$1662,0,0,1)</f>
        <v>0</v>
      </c>
      <c r="AJ2" s="2" cm="1">
        <f t="array" ref="AJ2">_xlfn.XLOOKUP(AJ$1&amp;$AB2,$M$3:$M$1662&amp;$N$3:$N$1662,$O$3:$O$1662,0,0,1)</f>
        <v>4800</v>
      </c>
      <c r="AK2" s="2" cm="1">
        <f t="array" ref="AK2">_xlfn.XLOOKUP(AK$1&amp;$AB2,$M$3:$M$1662&amp;$N$3:$N$1662,$O$3:$O$1662,0,0,1)</f>
        <v>17700</v>
      </c>
      <c r="AL2" s="2" cm="1">
        <f t="array" ref="AL2">_xlfn.XLOOKUP(AL$1&amp;$AB2,$M$3:$M$1662&amp;$N$3:$N$1662,$O$3:$O$1662,0,0,1)</f>
        <v>11400</v>
      </c>
      <c r="AM2" s="2" cm="1">
        <f t="array" ref="AM2">_xlfn.XLOOKUP(AM$1&amp;$AB2,$M$3:$M$1662&amp;$N$3:$N$1662,$O$3:$O$1662,0,0,1)</f>
        <v>21900</v>
      </c>
    </row>
    <row r="3" spans="1:51" x14ac:dyDescent="0.4">
      <c r="A3" s="1" t="s">
        <v>779</v>
      </c>
      <c r="B3" s="1">
        <v>2500</v>
      </c>
      <c r="C3" s="1">
        <v>1105</v>
      </c>
      <c r="D3" t="str">
        <f t="shared" ref="D3:D21" si="1">IF(C3=C4,D4,IF(C3&gt;C4,"買",IF(C3&lt;C4,"売","")))</f>
        <v>売</v>
      </c>
      <c r="E3" t="str">
        <f>IF(AND(B3&gt;$E$24,ISNUMBER(B3)),$E$26,"")</f>
        <v/>
      </c>
      <c r="K3" t="s">
        <v>862</v>
      </c>
      <c r="L3" t="s">
        <v>424</v>
      </c>
      <c r="M3" t="s">
        <v>870</v>
      </c>
      <c r="N3" t="s">
        <v>545</v>
      </c>
      <c r="O3">
        <v>21900</v>
      </c>
      <c r="Q3" s="1" t="s">
        <v>862</v>
      </c>
      <c r="R3" s="1" t="s">
        <v>794</v>
      </c>
      <c r="S3" s="1" t="s">
        <v>803</v>
      </c>
      <c r="T3" s="1">
        <v>996</v>
      </c>
      <c r="U3" s="1">
        <v>1016</v>
      </c>
      <c r="V3" s="1">
        <v>980</v>
      </c>
      <c r="W3">
        <v>980</v>
      </c>
      <c r="AB3" t="s">
        <v>8</v>
      </c>
      <c r="AC3" s="2">
        <f t="shared" ref="AC3:AC66" si="2">IFERROR(AVERAGEIFS(AD3:AH3,AD3:AH3,"&gt;0"),0)</f>
        <v>18750</v>
      </c>
      <c r="AD3" s="2">
        <f>AD2+AI3</f>
        <v>0</v>
      </c>
      <c r="AE3" s="2">
        <f>AE2+AJ3</f>
        <v>6200</v>
      </c>
      <c r="AF3" s="2">
        <f>AF2+AK3</f>
        <v>25900</v>
      </c>
      <c r="AG3" s="2">
        <f>AG2+AL3</f>
        <v>15400</v>
      </c>
      <c r="AH3" s="2">
        <f>AH2+AM3</f>
        <v>27500</v>
      </c>
      <c r="AI3" s="2" cm="1">
        <f t="array" ref="AI3">_xlfn.XLOOKUP(AI$1&amp;$AB3,$M$3:$M$1662&amp;$N$3:$N$1662,$O$3:$O$1662,0,0,1)</f>
        <v>0</v>
      </c>
      <c r="AJ3" s="2" cm="1">
        <f t="array" ref="AJ3">_xlfn.XLOOKUP(AJ$1&amp;$AB3,$M$3:$M$1662&amp;$N$3:$N$1662,$O$3:$O$1662,0,0,1)</f>
        <v>1400</v>
      </c>
      <c r="AK3" s="2" cm="1">
        <f t="array" ref="AK3">_xlfn.XLOOKUP(AK$1&amp;$AB3,$M$3:$M$1662&amp;$N$3:$N$1662,$O$3:$O$1662,0,0,1)</f>
        <v>8200</v>
      </c>
      <c r="AL3" s="2" cm="1">
        <f t="array" ref="AL3">_xlfn.XLOOKUP(AL$1&amp;$AB3,$M$3:$M$1662&amp;$N$3:$N$1662,$O$3:$O$1662,0,0,1)</f>
        <v>4000</v>
      </c>
      <c r="AM3" s="2" cm="1">
        <f t="array" ref="AM3">_xlfn.XLOOKUP(AM$1&amp;$AB3,$M$3:$M$1662&amp;$N$3:$N$1662,$O$3:$O$1662,0,0,1)</f>
        <v>5600</v>
      </c>
    </row>
    <row r="4" spans="1:51" x14ac:dyDescent="0.4">
      <c r="A4" t="s">
        <v>877</v>
      </c>
      <c r="B4">
        <v>300</v>
      </c>
      <c r="C4">
        <v>1119</v>
      </c>
      <c r="D4" t="str">
        <f t="shared" si="1"/>
        <v>売</v>
      </c>
      <c r="E4" t="str">
        <f t="shared" ref="E4:E21" si="3">IF(AND(B4&gt;$E$24,ISNUMBER(B4)),$E$26,"")</f>
        <v/>
      </c>
      <c r="M4" t="s">
        <v>870</v>
      </c>
      <c r="N4" t="s">
        <v>546</v>
      </c>
      <c r="O4">
        <v>5600</v>
      </c>
      <c r="S4" t="s">
        <v>804</v>
      </c>
      <c r="T4">
        <v>980</v>
      </c>
      <c r="U4">
        <v>1010</v>
      </c>
      <c r="V4">
        <v>962</v>
      </c>
      <c r="W4">
        <v>983</v>
      </c>
      <c r="AB4" t="s">
        <v>95</v>
      </c>
      <c r="AC4" s="2">
        <f t="shared" si="2"/>
        <v>21450</v>
      </c>
      <c r="AD4" s="2">
        <f t="shared" ref="AD4:AH19" si="4">AD3+AI4</f>
        <v>0</v>
      </c>
      <c r="AE4" s="2">
        <f t="shared" si="4"/>
        <v>7400</v>
      </c>
      <c r="AF4" s="2">
        <f t="shared" si="4"/>
        <v>31800</v>
      </c>
      <c r="AG4" s="2">
        <f t="shared" si="4"/>
        <v>18200</v>
      </c>
      <c r="AH4" s="2">
        <f t="shared" si="4"/>
        <v>28400</v>
      </c>
      <c r="AI4" s="2" cm="1">
        <f t="array" ref="AI4">_xlfn.XLOOKUP(AI$1&amp;$AB4,$M$3:$M$1662&amp;$N$3:$N$1662,$O$3:$O$1662,0,0,1)</f>
        <v>0</v>
      </c>
      <c r="AJ4" s="2" cm="1">
        <f t="array" ref="AJ4">_xlfn.XLOOKUP(AJ$1&amp;$AB4,$M$3:$M$1662&amp;$N$3:$N$1662,$O$3:$O$1662,0,0,1)</f>
        <v>1200</v>
      </c>
      <c r="AK4" s="2" cm="1">
        <f t="array" ref="AK4">_xlfn.XLOOKUP(AK$1&amp;$AB4,$M$3:$M$1662&amp;$N$3:$N$1662,$O$3:$O$1662,0,0,1)</f>
        <v>5900</v>
      </c>
      <c r="AL4" s="2" cm="1">
        <f t="array" ref="AL4">_xlfn.XLOOKUP(AL$1&amp;$AB4,$M$3:$M$1662&amp;$N$3:$N$1662,$O$3:$O$1662,0,0,1)</f>
        <v>2800</v>
      </c>
      <c r="AM4" s="2" cm="1">
        <f t="array" ref="AM4">_xlfn.XLOOKUP(AM$1&amp;$AB4,$M$3:$M$1662&amp;$N$3:$N$1662,$O$3:$O$1662,0,0,1)</f>
        <v>900</v>
      </c>
      <c r="AS4" s="25">
        <f t="shared" ref="AS4:AS17" si="5">MAX(AT4:AV4)</f>
        <v>48</v>
      </c>
      <c r="AT4" s="25">
        <f t="shared" ref="AT4:AT17" si="6">ABS(U4-W3)</f>
        <v>30</v>
      </c>
      <c r="AU4" s="25">
        <f t="shared" ref="AU4:AU17" si="7">ABS(V4-W3)</f>
        <v>18</v>
      </c>
      <c r="AV4" s="25">
        <f t="shared" ref="AV4:AV17" si="8">U4-V4</f>
        <v>48</v>
      </c>
      <c r="AY4" s="25">
        <f t="shared" ref="AY4:AY17" si="9">U4-W3</f>
        <v>30</v>
      </c>
    </row>
    <row r="5" spans="1:51" x14ac:dyDescent="0.4">
      <c r="A5" t="s">
        <v>878</v>
      </c>
      <c r="B5">
        <v>100</v>
      </c>
      <c r="C5">
        <v>1120</v>
      </c>
      <c r="D5" t="str">
        <f t="shared" si="1"/>
        <v>売</v>
      </c>
      <c r="E5" t="str">
        <f t="shared" si="3"/>
        <v/>
      </c>
      <c r="M5" t="s">
        <v>870</v>
      </c>
      <c r="N5" t="s">
        <v>547</v>
      </c>
      <c r="O5">
        <v>900</v>
      </c>
      <c r="S5" t="s">
        <v>781</v>
      </c>
      <c r="T5">
        <v>983</v>
      </c>
      <c r="U5">
        <v>1002</v>
      </c>
      <c r="V5">
        <v>974</v>
      </c>
      <c r="W5">
        <v>977</v>
      </c>
      <c r="AB5" t="s">
        <v>44</v>
      </c>
      <c r="AC5" s="2">
        <f t="shared" si="2"/>
        <v>20480</v>
      </c>
      <c r="AD5" s="2">
        <f t="shared" si="4"/>
        <v>8000</v>
      </c>
      <c r="AE5" s="2">
        <f t="shared" si="4"/>
        <v>7900</v>
      </c>
      <c r="AF5" s="2">
        <f t="shared" si="4"/>
        <v>32500</v>
      </c>
      <c r="AG5" s="2">
        <f t="shared" si="4"/>
        <v>19500</v>
      </c>
      <c r="AH5" s="2">
        <f t="shared" si="4"/>
        <v>34500</v>
      </c>
      <c r="AI5" s="2" cm="1">
        <f t="array" ref="AI5">_xlfn.XLOOKUP(AI$1&amp;$AB5,$M$3:$M$1662&amp;$N$3:$N$1662,$O$3:$O$1662,0,0,1)</f>
        <v>8000</v>
      </c>
      <c r="AJ5" s="2" cm="1">
        <f t="array" ref="AJ5">_xlfn.XLOOKUP(AJ$1&amp;$AB5,$M$3:$M$1662&amp;$N$3:$N$1662,$O$3:$O$1662,0,0,1)</f>
        <v>500</v>
      </c>
      <c r="AK5" s="2" cm="1">
        <f t="array" ref="AK5">_xlfn.XLOOKUP(AK$1&amp;$AB5,$M$3:$M$1662&amp;$N$3:$N$1662,$O$3:$O$1662,0,0,1)</f>
        <v>700</v>
      </c>
      <c r="AL5" s="2" cm="1">
        <f t="array" ref="AL5">_xlfn.XLOOKUP(AL$1&amp;$AB5,$M$3:$M$1662&amp;$N$3:$N$1662,$O$3:$O$1662,0,0,1)</f>
        <v>1300</v>
      </c>
      <c r="AM5" s="2" cm="1">
        <f t="array" ref="AM5">_xlfn.XLOOKUP(AM$1&amp;$AB5,$M$3:$M$1662&amp;$N$3:$N$1662,$O$3:$O$1662,0,0,1)</f>
        <v>6100</v>
      </c>
      <c r="AS5" s="25">
        <f t="shared" si="5"/>
        <v>28</v>
      </c>
      <c r="AT5" s="25">
        <f t="shared" si="6"/>
        <v>19</v>
      </c>
      <c r="AU5" s="25">
        <f t="shared" si="7"/>
        <v>9</v>
      </c>
      <c r="AV5" s="25">
        <f t="shared" si="8"/>
        <v>28</v>
      </c>
      <c r="AY5" s="25">
        <f t="shared" si="9"/>
        <v>19</v>
      </c>
    </row>
    <row r="6" spans="1:51" x14ac:dyDescent="0.4">
      <c r="A6" t="s">
        <v>879</v>
      </c>
      <c r="B6">
        <v>100</v>
      </c>
      <c r="C6">
        <v>1120</v>
      </c>
      <c r="D6" t="str">
        <f t="shared" si="1"/>
        <v>売</v>
      </c>
      <c r="E6" t="str">
        <f t="shared" si="3"/>
        <v/>
      </c>
      <c r="M6" t="s">
        <v>870</v>
      </c>
      <c r="N6" t="s">
        <v>548</v>
      </c>
      <c r="O6">
        <v>6100</v>
      </c>
      <c r="S6" t="s">
        <v>782</v>
      </c>
      <c r="T6">
        <v>986</v>
      </c>
      <c r="U6">
        <v>1093</v>
      </c>
      <c r="V6">
        <v>986</v>
      </c>
      <c r="W6">
        <v>1047</v>
      </c>
      <c r="AB6" t="s">
        <v>39</v>
      </c>
      <c r="AC6" s="2">
        <f t="shared" si="2"/>
        <v>25540</v>
      </c>
      <c r="AD6" s="2">
        <f t="shared" si="4"/>
        <v>11500</v>
      </c>
      <c r="AE6" s="2">
        <f t="shared" si="4"/>
        <v>8100</v>
      </c>
      <c r="AF6" s="2">
        <f t="shared" si="4"/>
        <v>37100</v>
      </c>
      <c r="AG6" s="2">
        <f t="shared" si="4"/>
        <v>27300</v>
      </c>
      <c r="AH6" s="2">
        <f t="shared" si="4"/>
        <v>43700</v>
      </c>
      <c r="AI6" s="2" cm="1">
        <f t="array" ref="AI6">_xlfn.XLOOKUP(AI$1&amp;$AB6,$M$3:$M$1662&amp;$N$3:$N$1662,$O$3:$O$1662,0,0,1)</f>
        <v>3500</v>
      </c>
      <c r="AJ6" s="2" cm="1">
        <f t="array" ref="AJ6">_xlfn.XLOOKUP(AJ$1&amp;$AB6,$M$3:$M$1662&amp;$N$3:$N$1662,$O$3:$O$1662,0,0,1)</f>
        <v>200</v>
      </c>
      <c r="AK6" s="2" cm="1">
        <f t="array" ref="AK6">_xlfn.XLOOKUP(AK$1&amp;$AB6,$M$3:$M$1662&amp;$N$3:$N$1662,$O$3:$O$1662,0,0,1)</f>
        <v>4600</v>
      </c>
      <c r="AL6" s="2" cm="1">
        <f t="array" ref="AL6">_xlfn.XLOOKUP(AL$1&amp;$AB6,$M$3:$M$1662&amp;$N$3:$N$1662,$O$3:$O$1662,0,0,1)</f>
        <v>7800</v>
      </c>
      <c r="AM6" s="2" cm="1">
        <f t="array" ref="AM6">_xlfn.XLOOKUP(AM$1&amp;$AB6,$M$3:$M$1662&amp;$N$3:$N$1662,$O$3:$O$1662,0,0,1)</f>
        <v>9200</v>
      </c>
      <c r="AS6" s="25">
        <f t="shared" si="5"/>
        <v>116</v>
      </c>
      <c r="AT6" s="25">
        <f t="shared" si="6"/>
        <v>116</v>
      </c>
      <c r="AU6" s="25">
        <f t="shared" si="7"/>
        <v>9</v>
      </c>
      <c r="AV6" s="25">
        <f t="shared" si="8"/>
        <v>107</v>
      </c>
      <c r="AY6" s="25">
        <f t="shared" si="9"/>
        <v>116</v>
      </c>
    </row>
    <row r="7" spans="1:51" x14ac:dyDescent="0.4">
      <c r="A7" t="s">
        <v>880</v>
      </c>
      <c r="B7">
        <v>100</v>
      </c>
      <c r="C7">
        <v>1121</v>
      </c>
      <c r="D7" t="str">
        <f t="shared" si="1"/>
        <v>売</v>
      </c>
      <c r="E7" t="str">
        <f t="shared" si="3"/>
        <v/>
      </c>
      <c r="M7" t="s">
        <v>870</v>
      </c>
      <c r="N7" t="s">
        <v>549</v>
      </c>
      <c r="O7">
        <v>9200</v>
      </c>
      <c r="S7" t="s">
        <v>783</v>
      </c>
      <c r="T7">
        <v>1080</v>
      </c>
      <c r="U7">
        <v>1080</v>
      </c>
      <c r="V7">
        <v>999</v>
      </c>
      <c r="W7">
        <v>1008</v>
      </c>
      <c r="AB7" t="s">
        <v>87</v>
      </c>
      <c r="AC7" s="2">
        <f t="shared" si="2"/>
        <v>27380</v>
      </c>
      <c r="AD7" s="2">
        <f t="shared" si="4"/>
        <v>11800</v>
      </c>
      <c r="AE7" s="2">
        <f t="shared" si="4"/>
        <v>8900</v>
      </c>
      <c r="AF7" s="2">
        <f t="shared" si="4"/>
        <v>40400</v>
      </c>
      <c r="AG7" s="2">
        <f t="shared" si="4"/>
        <v>27600</v>
      </c>
      <c r="AH7" s="2">
        <f t="shared" si="4"/>
        <v>48200</v>
      </c>
      <c r="AI7" s="2" cm="1">
        <f t="array" ref="AI7">_xlfn.XLOOKUP(AI$1&amp;$AB7,$M$3:$M$1662&amp;$N$3:$N$1662,$O$3:$O$1662,0,0,1)</f>
        <v>300</v>
      </c>
      <c r="AJ7" s="2" cm="1">
        <f t="array" ref="AJ7">_xlfn.XLOOKUP(AJ$1&amp;$AB7,$M$3:$M$1662&amp;$N$3:$N$1662,$O$3:$O$1662,0,0,1)</f>
        <v>800</v>
      </c>
      <c r="AK7" s="2" cm="1">
        <f t="array" ref="AK7">_xlfn.XLOOKUP(AK$1&amp;$AB7,$M$3:$M$1662&amp;$N$3:$N$1662,$O$3:$O$1662,0,0,1)</f>
        <v>3300</v>
      </c>
      <c r="AL7" s="2" cm="1">
        <f t="array" ref="AL7">_xlfn.XLOOKUP(AL$1&amp;$AB7,$M$3:$M$1662&amp;$N$3:$N$1662,$O$3:$O$1662,0,0,1)</f>
        <v>300</v>
      </c>
      <c r="AM7" s="2" cm="1">
        <f t="array" ref="AM7">_xlfn.XLOOKUP(AM$1&amp;$AB7,$M$3:$M$1662&amp;$N$3:$N$1662,$O$3:$O$1662,0,0,1)</f>
        <v>4500</v>
      </c>
      <c r="AS7" s="25">
        <f t="shared" si="5"/>
        <v>81</v>
      </c>
      <c r="AT7" s="25">
        <f t="shared" si="6"/>
        <v>33</v>
      </c>
      <c r="AU7" s="25">
        <f t="shared" si="7"/>
        <v>48</v>
      </c>
      <c r="AV7" s="25">
        <f t="shared" si="8"/>
        <v>81</v>
      </c>
      <c r="AY7" s="25">
        <f t="shared" si="9"/>
        <v>33</v>
      </c>
    </row>
    <row r="8" spans="1:51" x14ac:dyDescent="0.4">
      <c r="A8" t="s">
        <v>881</v>
      </c>
      <c r="B8">
        <v>100</v>
      </c>
      <c r="C8">
        <v>1123</v>
      </c>
      <c r="D8" t="str">
        <f t="shared" si="1"/>
        <v>売</v>
      </c>
      <c r="E8" t="str">
        <f t="shared" si="3"/>
        <v/>
      </c>
      <c r="M8" t="s">
        <v>870</v>
      </c>
      <c r="N8" t="s">
        <v>550</v>
      </c>
      <c r="O8">
        <v>4500</v>
      </c>
      <c r="Q8" s="1"/>
      <c r="R8" s="1"/>
      <c r="S8" s="1" t="s">
        <v>792</v>
      </c>
      <c r="T8" s="1">
        <v>1000</v>
      </c>
      <c r="U8" s="1">
        <v>1048</v>
      </c>
      <c r="V8" s="1">
        <v>1000</v>
      </c>
      <c r="W8" s="1">
        <v>1030</v>
      </c>
      <c r="AB8" t="s">
        <v>82</v>
      </c>
      <c r="AC8" s="2">
        <f t="shared" si="2"/>
        <v>28740</v>
      </c>
      <c r="AD8" s="2">
        <f t="shared" si="4"/>
        <v>12300</v>
      </c>
      <c r="AE8" s="2">
        <f t="shared" si="4"/>
        <v>9400</v>
      </c>
      <c r="AF8" s="2">
        <f t="shared" si="4"/>
        <v>41200</v>
      </c>
      <c r="AG8" s="2">
        <f t="shared" si="4"/>
        <v>30500</v>
      </c>
      <c r="AH8" s="2">
        <f t="shared" si="4"/>
        <v>50300</v>
      </c>
      <c r="AI8" s="2" cm="1">
        <f t="array" ref="AI8">_xlfn.XLOOKUP(AI$1&amp;$AB8,$M$3:$M$1662&amp;$N$3:$N$1662,$O$3:$O$1662,0,0,1)</f>
        <v>500</v>
      </c>
      <c r="AJ8" s="2" cm="1">
        <f t="array" ref="AJ8">_xlfn.XLOOKUP(AJ$1&amp;$AB8,$M$3:$M$1662&amp;$N$3:$N$1662,$O$3:$O$1662,0,0,1)</f>
        <v>500</v>
      </c>
      <c r="AK8" s="2" cm="1">
        <f t="array" ref="AK8">_xlfn.XLOOKUP(AK$1&amp;$AB8,$M$3:$M$1662&amp;$N$3:$N$1662,$O$3:$O$1662,0,0,1)</f>
        <v>800</v>
      </c>
      <c r="AL8" s="2" cm="1">
        <f t="array" ref="AL8">_xlfn.XLOOKUP(AL$1&amp;$AB8,$M$3:$M$1662&amp;$N$3:$N$1662,$O$3:$O$1662,0,0,1)</f>
        <v>2900</v>
      </c>
      <c r="AM8" s="2" cm="1">
        <f t="array" ref="AM8">_xlfn.XLOOKUP(AM$1&amp;$AB8,$M$3:$M$1662&amp;$N$3:$N$1662,$O$3:$O$1662,0,0,1)</f>
        <v>2100</v>
      </c>
      <c r="AS8" s="25">
        <f t="shared" si="5"/>
        <v>48</v>
      </c>
      <c r="AT8" s="25">
        <f t="shared" si="6"/>
        <v>40</v>
      </c>
      <c r="AU8" s="25">
        <f t="shared" si="7"/>
        <v>8</v>
      </c>
      <c r="AV8" s="25">
        <f t="shared" si="8"/>
        <v>48</v>
      </c>
      <c r="AY8" s="25">
        <f t="shared" si="9"/>
        <v>40</v>
      </c>
    </row>
    <row r="9" spans="1:51" x14ac:dyDescent="0.4">
      <c r="A9" t="s">
        <v>882</v>
      </c>
      <c r="B9">
        <v>100</v>
      </c>
      <c r="C9">
        <v>1125</v>
      </c>
      <c r="D9" t="str">
        <f t="shared" si="1"/>
        <v>買</v>
      </c>
      <c r="E9" t="str">
        <f t="shared" si="3"/>
        <v/>
      </c>
      <c r="M9" t="s">
        <v>870</v>
      </c>
      <c r="N9" t="s">
        <v>551</v>
      </c>
      <c r="O9">
        <v>2100</v>
      </c>
      <c r="Q9" s="1"/>
      <c r="R9" s="1"/>
      <c r="S9" s="1" t="s">
        <v>793</v>
      </c>
      <c r="T9" s="1">
        <v>1027</v>
      </c>
      <c r="U9" s="1">
        <v>1027</v>
      </c>
      <c r="V9" s="1">
        <v>994</v>
      </c>
      <c r="W9">
        <v>1009</v>
      </c>
      <c r="AB9" t="s">
        <v>21</v>
      </c>
      <c r="AC9" s="2">
        <f t="shared" si="2"/>
        <v>32720</v>
      </c>
      <c r="AD9" s="2">
        <f t="shared" si="4"/>
        <v>12300</v>
      </c>
      <c r="AE9" s="2">
        <f t="shared" si="4"/>
        <v>9600</v>
      </c>
      <c r="AF9" s="2">
        <f t="shared" si="4"/>
        <v>55100</v>
      </c>
      <c r="AG9" s="2">
        <f t="shared" si="4"/>
        <v>32700</v>
      </c>
      <c r="AH9" s="2">
        <f t="shared" si="4"/>
        <v>53900</v>
      </c>
      <c r="AI9" s="2" cm="1">
        <f t="array" ref="AI9">_xlfn.XLOOKUP(AI$1&amp;$AB9,$M$3:$M$1662&amp;$N$3:$N$1662,$O$3:$O$1662,0,0,1)</f>
        <v>0</v>
      </c>
      <c r="AJ9" s="2" cm="1">
        <f t="array" ref="AJ9">_xlfn.XLOOKUP(AJ$1&amp;$AB9,$M$3:$M$1662&amp;$N$3:$N$1662,$O$3:$O$1662,0,0,1)</f>
        <v>200</v>
      </c>
      <c r="AK9" s="2" cm="1">
        <f t="array" ref="AK9">_xlfn.XLOOKUP(AK$1&amp;$AB9,$M$3:$M$1662&amp;$N$3:$N$1662,$O$3:$O$1662,0,0,1)</f>
        <v>13900</v>
      </c>
      <c r="AL9" s="2" cm="1">
        <f t="array" ref="AL9">_xlfn.XLOOKUP(AL$1&amp;$AB9,$M$3:$M$1662&amp;$N$3:$N$1662,$O$3:$O$1662,0,0,1)</f>
        <v>2200</v>
      </c>
      <c r="AM9" s="2" cm="1">
        <f t="array" ref="AM9">_xlfn.XLOOKUP(AM$1&amp;$AB9,$M$3:$M$1662&amp;$N$3:$N$1662,$O$3:$O$1662,0,0,1)</f>
        <v>3600</v>
      </c>
      <c r="AS9" s="25">
        <f t="shared" si="5"/>
        <v>36</v>
      </c>
      <c r="AT9" s="25">
        <f t="shared" si="6"/>
        <v>3</v>
      </c>
      <c r="AU9" s="25">
        <f t="shared" si="7"/>
        <v>36</v>
      </c>
      <c r="AV9" s="25">
        <f t="shared" si="8"/>
        <v>33</v>
      </c>
      <c r="AY9" s="25">
        <f t="shared" si="9"/>
        <v>-3</v>
      </c>
    </row>
    <row r="10" spans="1:51" x14ac:dyDescent="0.4">
      <c r="A10" t="s">
        <v>883</v>
      </c>
      <c r="B10">
        <v>100</v>
      </c>
      <c r="C10">
        <v>1125</v>
      </c>
      <c r="D10" t="str">
        <f t="shared" si="1"/>
        <v>買</v>
      </c>
      <c r="E10" t="str">
        <f t="shared" si="3"/>
        <v/>
      </c>
      <c r="M10" t="s">
        <v>870</v>
      </c>
      <c r="N10" t="s">
        <v>552</v>
      </c>
      <c r="O10">
        <v>3600</v>
      </c>
      <c r="S10" t="s">
        <v>841</v>
      </c>
      <c r="T10">
        <v>1028</v>
      </c>
      <c r="U10">
        <v>1257</v>
      </c>
      <c r="V10">
        <v>1020</v>
      </c>
      <c r="W10">
        <v>1211</v>
      </c>
      <c r="AB10" t="s">
        <v>30</v>
      </c>
      <c r="AC10" s="2">
        <f t="shared" si="2"/>
        <v>33440</v>
      </c>
      <c r="AD10" s="2">
        <f t="shared" si="4"/>
        <v>12300</v>
      </c>
      <c r="AE10" s="2">
        <f t="shared" si="4"/>
        <v>11700</v>
      </c>
      <c r="AF10" s="2">
        <f t="shared" si="4"/>
        <v>55500</v>
      </c>
      <c r="AG10" s="2">
        <f t="shared" si="4"/>
        <v>32800</v>
      </c>
      <c r="AH10" s="2">
        <f t="shared" si="4"/>
        <v>54900</v>
      </c>
      <c r="AI10" s="2" cm="1">
        <f t="array" ref="AI10">_xlfn.XLOOKUP(AI$1&amp;$AB10,$M$3:$M$1662&amp;$N$3:$N$1662,$O$3:$O$1662,0,0,1)</f>
        <v>0</v>
      </c>
      <c r="AJ10" s="2" cm="1">
        <f t="array" ref="AJ10">_xlfn.XLOOKUP(AJ$1&amp;$AB10,$M$3:$M$1662&amp;$N$3:$N$1662,$O$3:$O$1662,0,0,1)</f>
        <v>2100</v>
      </c>
      <c r="AK10" s="2" cm="1">
        <f t="array" ref="AK10">_xlfn.XLOOKUP(AK$1&amp;$AB10,$M$3:$M$1662&amp;$N$3:$N$1662,$O$3:$O$1662,0,0,1)</f>
        <v>400</v>
      </c>
      <c r="AL10" s="2" cm="1">
        <f t="array" ref="AL10">_xlfn.XLOOKUP(AL$1&amp;$AB10,$M$3:$M$1662&amp;$N$3:$N$1662,$O$3:$O$1662,0,0,1)</f>
        <v>100</v>
      </c>
      <c r="AM10" s="2" cm="1">
        <f t="array" ref="AM10">_xlfn.XLOOKUP(AM$1&amp;$AB10,$M$3:$M$1662&amp;$N$3:$N$1662,$O$3:$O$1662,0,0,1)</f>
        <v>1000</v>
      </c>
      <c r="AS10" s="25">
        <f t="shared" si="5"/>
        <v>248</v>
      </c>
      <c r="AT10" s="25">
        <f t="shared" si="6"/>
        <v>248</v>
      </c>
      <c r="AU10" s="25">
        <f t="shared" si="7"/>
        <v>11</v>
      </c>
      <c r="AV10" s="25">
        <f t="shared" si="8"/>
        <v>237</v>
      </c>
      <c r="AY10" s="25">
        <f t="shared" si="9"/>
        <v>248</v>
      </c>
    </row>
    <row r="11" spans="1:51" x14ac:dyDescent="0.4">
      <c r="A11" t="s">
        <v>884</v>
      </c>
      <c r="B11">
        <v>100</v>
      </c>
      <c r="C11">
        <v>1124</v>
      </c>
      <c r="D11" t="str">
        <f t="shared" si="1"/>
        <v>買</v>
      </c>
      <c r="E11" t="str">
        <f t="shared" si="3"/>
        <v/>
      </c>
      <c r="M11" t="s">
        <v>870</v>
      </c>
      <c r="N11" t="s">
        <v>553</v>
      </c>
      <c r="O11">
        <v>1000</v>
      </c>
      <c r="Q11" s="1"/>
      <c r="R11" s="1"/>
      <c r="S11" s="1" t="s">
        <v>842</v>
      </c>
      <c r="T11" s="1">
        <v>1481</v>
      </c>
      <c r="U11" s="1">
        <v>1486</v>
      </c>
      <c r="V11" s="1">
        <v>1316</v>
      </c>
      <c r="W11">
        <v>1440</v>
      </c>
      <c r="AB11" t="s">
        <v>42</v>
      </c>
      <c r="AC11" s="2">
        <f t="shared" si="2"/>
        <v>36820</v>
      </c>
      <c r="AD11" s="2">
        <f t="shared" si="4"/>
        <v>12400</v>
      </c>
      <c r="AE11" s="2">
        <f t="shared" si="4"/>
        <v>12200</v>
      </c>
      <c r="AF11" s="2">
        <f t="shared" si="4"/>
        <v>57200</v>
      </c>
      <c r="AG11" s="2">
        <f t="shared" si="4"/>
        <v>38200</v>
      </c>
      <c r="AH11" s="2">
        <f t="shared" si="4"/>
        <v>64100</v>
      </c>
      <c r="AI11" s="2" cm="1">
        <f t="array" ref="AI11">_xlfn.XLOOKUP(AI$1&amp;$AB11,$M$3:$M$1662&amp;$N$3:$N$1662,$O$3:$O$1662,0,0,1)</f>
        <v>100</v>
      </c>
      <c r="AJ11" s="2" cm="1">
        <f t="array" ref="AJ11">_xlfn.XLOOKUP(AJ$1&amp;$AB11,$M$3:$M$1662&amp;$N$3:$N$1662,$O$3:$O$1662,0,0,1)</f>
        <v>500</v>
      </c>
      <c r="AK11" s="2" cm="1">
        <f t="array" ref="AK11">_xlfn.XLOOKUP(AK$1&amp;$AB11,$M$3:$M$1662&amp;$N$3:$N$1662,$O$3:$O$1662,0,0,1)</f>
        <v>1700</v>
      </c>
      <c r="AL11" s="2" cm="1">
        <f t="array" ref="AL11">_xlfn.XLOOKUP(AL$1&amp;$AB11,$M$3:$M$1662&amp;$N$3:$N$1662,$O$3:$O$1662,0,0,1)</f>
        <v>5400</v>
      </c>
      <c r="AM11" s="2" cm="1">
        <f t="array" ref="AM11">_xlfn.XLOOKUP(AM$1&amp;$AB11,$M$3:$M$1662&amp;$N$3:$N$1662,$O$3:$O$1662,0,0,1)</f>
        <v>9200</v>
      </c>
      <c r="AS11" s="25">
        <f t="shared" si="5"/>
        <v>275</v>
      </c>
      <c r="AT11" s="25">
        <f t="shared" si="6"/>
        <v>275</v>
      </c>
      <c r="AU11" s="25">
        <f t="shared" si="7"/>
        <v>105</v>
      </c>
      <c r="AV11" s="25">
        <f t="shared" si="8"/>
        <v>170</v>
      </c>
      <c r="AY11" s="25">
        <f t="shared" si="9"/>
        <v>275</v>
      </c>
    </row>
    <row r="12" spans="1:51" x14ac:dyDescent="0.4">
      <c r="A12" t="s">
        <v>884</v>
      </c>
      <c r="B12">
        <v>100</v>
      </c>
      <c r="C12">
        <v>1123</v>
      </c>
      <c r="D12" t="str">
        <f t="shared" si="1"/>
        <v>買</v>
      </c>
      <c r="E12" t="str">
        <f t="shared" si="3"/>
        <v/>
      </c>
      <c r="M12" t="s">
        <v>870</v>
      </c>
      <c r="N12" t="s">
        <v>554</v>
      </c>
      <c r="O12">
        <v>9200</v>
      </c>
      <c r="S12" t="s">
        <v>876</v>
      </c>
      <c r="T12">
        <v>1380</v>
      </c>
      <c r="U12">
        <v>1450</v>
      </c>
      <c r="V12">
        <v>1260</v>
      </c>
      <c r="W12">
        <v>1307</v>
      </c>
      <c r="AB12" t="s">
        <v>65</v>
      </c>
      <c r="AC12" s="2">
        <f t="shared" si="2"/>
        <v>39360</v>
      </c>
      <c r="AD12" s="2">
        <f t="shared" si="4"/>
        <v>12400</v>
      </c>
      <c r="AE12" s="2">
        <f t="shared" si="4"/>
        <v>12300</v>
      </c>
      <c r="AF12" s="2">
        <f t="shared" si="4"/>
        <v>63100</v>
      </c>
      <c r="AG12" s="2">
        <f t="shared" si="4"/>
        <v>41100</v>
      </c>
      <c r="AH12" s="2">
        <f t="shared" si="4"/>
        <v>67900</v>
      </c>
      <c r="AI12" s="2" cm="1">
        <f t="array" ref="AI12">_xlfn.XLOOKUP(AI$1&amp;$AB12,$M$3:$M$1662&amp;$N$3:$N$1662,$O$3:$O$1662,0,0,1)</f>
        <v>0</v>
      </c>
      <c r="AJ12" s="2" cm="1">
        <f t="array" ref="AJ12">_xlfn.XLOOKUP(AJ$1&amp;$AB12,$M$3:$M$1662&amp;$N$3:$N$1662,$O$3:$O$1662,0,0,1)</f>
        <v>100</v>
      </c>
      <c r="AK12" s="2" cm="1">
        <f t="array" ref="AK12">_xlfn.XLOOKUP(AK$1&amp;$AB12,$M$3:$M$1662&amp;$N$3:$N$1662,$O$3:$O$1662,0,0,1)</f>
        <v>5900</v>
      </c>
      <c r="AL12" s="2" cm="1">
        <f t="array" ref="AL12">_xlfn.XLOOKUP(AL$1&amp;$AB12,$M$3:$M$1662&amp;$N$3:$N$1662,$O$3:$O$1662,0,0,1)</f>
        <v>2900</v>
      </c>
      <c r="AM12" s="2" cm="1">
        <f t="array" ref="AM12">_xlfn.XLOOKUP(AM$1&amp;$AB12,$M$3:$M$1662&amp;$N$3:$N$1662,$O$3:$O$1662,0,0,1)</f>
        <v>3800</v>
      </c>
      <c r="AS12" s="25">
        <f t="shared" si="5"/>
        <v>190</v>
      </c>
      <c r="AT12" s="25">
        <f t="shared" si="6"/>
        <v>10</v>
      </c>
      <c r="AU12" s="25">
        <f t="shared" si="7"/>
        <v>180</v>
      </c>
      <c r="AV12" s="25">
        <f t="shared" si="8"/>
        <v>190</v>
      </c>
      <c r="AY12" s="25">
        <f t="shared" si="9"/>
        <v>10</v>
      </c>
    </row>
    <row r="13" spans="1:51" x14ac:dyDescent="0.4">
      <c r="A13" t="s">
        <v>885</v>
      </c>
      <c r="B13">
        <v>100</v>
      </c>
      <c r="C13">
        <v>1122</v>
      </c>
      <c r="D13" t="str">
        <f t="shared" si="1"/>
        <v>買</v>
      </c>
      <c r="E13" t="str">
        <f t="shared" si="3"/>
        <v/>
      </c>
      <c r="M13" t="s">
        <v>870</v>
      </c>
      <c r="N13" t="s">
        <v>555</v>
      </c>
      <c r="O13">
        <v>3800</v>
      </c>
      <c r="Q13" s="1"/>
      <c r="R13" s="1"/>
      <c r="S13" s="1" t="s">
        <v>870</v>
      </c>
      <c r="T13" s="1">
        <v>1297</v>
      </c>
      <c r="U13" s="1">
        <v>1329</v>
      </c>
      <c r="V13" s="1">
        <v>1201</v>
      </c>
      <c r="W13">
        <v>1212</v>
      </c>
      <c r="AB13" t="s">
        <v>27</v>
      </c>
      <c r="AC13" s="2">
        <f t="shared" si="2"/>
        <v>42320</v>
      </c>
      <c r="AD13" s="2">
        <f t="shared" si="4"/>
        <v>13100</v>
      </c>
      <c r="AE13" s="2">
        <f t="shared" si="4"/>
        <v>12800</v>
      </c>
      <c r="AF13" s="2">
        <f t="shared" si="4"/>
        <v>66300</v>
      </c>
      <c r="AG13" s="2">
        <f t="shared" si="4"/>
        <v>41900</v>
      </c>
      <c r="AH13" s="2">
        <f t="shared" si="4"/>
        <v>77500</v>
      </c>
      <c r="AI13" s="2" cm="1">
        <f t="array" ref="AI13">_xlfn.XLOOKUP(AI$1&amp;$AB13,$M$3:$M$1662&amp;$N$3:$N$1662,$O$3:$O$1662,0,0,1)</f>
        <v>700</v>
      </c>
      <c r="AJ13" s="2" cm="1">
        <f t="array" ref="AJ13">_xlfn.XLOOKUP(AJ$1&amp;$AB13,$M$3:$M$1662&amp;$N$3:$N$1662,$O$3:$O$1662,0,0,1)</f>
        <v>500</v>
      </c>
      <c r="AK13" s="2" cm="1">
        <f t="array" ref="AK13">_xlfn.XLOOKUP(AK$1&amp;$AB13,$M$3:$M$1662&amp;$N$3:$N$1662,$O$3:$O$1662,0,0,1)</f>
        <v>3200</v>
      </c>
      <c r="AL13" s="2" cm="1">
        <f t="array" ref="AL13">_xlfn.XLOOKUP(AL$1&amp;$AB13,$M$3:$M$1662&amp;$N$3:$N$1662,$O$3:$O$1662,0,0,1)</f>
        <v>800</v>
      </c>
      <c r="AM13" s="2" cm="1">
        <f t="array" ref="AM13">_xlfn.XLOOKUP(AM$1&amp;$AB13,$M$3:$M$1662&amp;$N$3:$N$1662,$O$3:$O$1662,0,0,1)</f>
        <v>9600</v>
      </c>
      <c r="AS13" s="25">
        <f t="shared" si="5"/>
        <v>128</v>
      </c>
      <c r="AT13" s="25">
        <f t="shared" si="6"/>
        <v>22</v>
      </c>
      <c r="AU13" s="25">
        <f t="shared" si="7"/>
        <v>106</v>
      </c>
      <c r="AV13" s="25">
        <f t="shared" si="8"/>
        <v>128</v>
      </c>
      <c r="AY13" s="25">
        <f t="shared" si="9"/>
        <v>22</v>
      </c>
    </row>
    <row r="14" spans="1:51" x14ac:dyDescent="0.4">
      <c r="A14" t="s">
        <v>886</v>
      </c>
      <c r="B14">
        <v>100</v>
      </c>
      <c r="C14">
        <v>1122</v>
      </c>
      <c r="D14" t="str">
        <f t="shared" si="1"/>
        <v>買</v>
      </c>
      <c r="E14" t="str">
        <f t="shared" si="3"/>
        <v/>
      </c>
      <c r="M14" t="s">
        <v>870</v>
      </c>
      <c r="N14" t="s">
        <v>556</v>
      </c>
      <c r="O14">
        <v>9600</v>
      </c>
      <c r="S14" t="s">
        <v>871</v>
      </c>
      <c r="T14">
        <v>1212</v>
      </c>
      <c r="U14">
        <v>1270</v>
      </c>
      <c r="V14">
        <v>1192</v>
      </c>
      <c r="W14">
        <v>1238</v>
      </c>
      <c r="AB14" t="s">
        <v>152</v>
      </c>
      <c r="AC14" s="2">
        <f t="shared" si="2"/>
        <v>43560</v>
      </c>
      <c r="AD14" s="2">
        <f t="shared" si="4"/>
        <v>13300</v>
      </c>
      <c r="AE14" s="2">
        <f t="shared" si="4"/>
        <v>14200</v>
      </c>
      <c r="AF14" s="2">
        <f t="shared" si="4"/>
        <v>68200</v>
      </c>
      <c r="AG14" s="2">
        <f t="shared" si="4"/>
        <v>42200</v>
      </c>
      <c r="AH14" s="2">
        <f t="shared" si="4"/>
        <v>79900</v>
      </c>
      <c r="AI14" s="2" cm="1">
        <f t="array" ref="AI14">_xlfn.XLOOKUP(AI$1&amp;$AB14,$M$3:$M$1662&amp;$N$3:$N$1662,$O$3:$O$1662,0,0,1)</f>
        <v>200</v>
      </c>
      <c r="AJ14" s="2" cm="1">
        <f t="array" ref="AJ14">_xlfn.XLOOKUP(AJ$1&amp;$AB14,$M$3:$M$1662&amp;$N$3:$N$1662,$O$3:$O$1662,0,0,1)</f>
        <v>1400</v>
      </c>
      <c r="AK14" s="2" cm="1">
        <f t="array" ref="AK14">_xlfn.XLOOKUP(AK$1&amp;$AB14,$M$3:$M$1662&amp;$N$3:$N$1662,$O$3:$O$1662,0,0,1)</f>
        <v>1900</v>
      </c>
      <c r="AL14" s="2" cm="1">
        <f t="array" ref="AL14">_xlfn.XLOOKUP(AL$1&amp;$AB14,$M$3:$M$1662&amp;$N$3:$N$1662,$O$3:$O$1662,0,0,1)</f>
        <v>300</v>
      </c>
      <c r="AM14" s="2" cm="1">
        <f t="array" ref="AM14">_xlfn.XLOOKUP(AM$1&amp;$AB14,$M$3:$M$1662&amp;$N$3:$N$1662,$O$3:$O$1662,0,0,1)</f>
        <v>2400</v>
      </c>
      <c r="AS14" s="25">
        <f t="shared" si="5"/>
        <v>78</v>
      </c>
      <c r="AT14" s="25">
        <f t="shared" si="6"/>
        <v>58</v>
      </c>
      <c r="AU14" s="25">
        <f t="shared" si="7"/>
        <v>20</v>
      </c>
      <c r="AV14" s="25">
        <f t="shared" si="8"/>
        <v>78</v>
      </c>
      <c r="AY14" s="25">
        <f t="shared" si="9"/>
        <v>58</v>
      </c>
    </row>
    <row r="15" spans="1:51" x14ac:dyDescent="0.4">
      <c r="A15" t="s">
        <v>887</v>
      </c>
      <c r="B15">
        <v>100</v>
      </c>
      <c r="C15">
        <v>1120</v>
      </c>
      <c r="D15" t="str">
        <f t="shared" si="1"/>
        <v>売</v>
      </c>
      <c r="E15" t="str">
        <f t="shared" si="3"/>
        <v/>
      </c>
      <c r="M15" t="s">
        <v>870</v>
      </c>
      <c r="N15" t="s">
        <v>557</v>
      </c>
      <c r="O15">
        <v>2400</v>
      </c>
      <c r="S15" t="s">
        <v>872</v>
      </c>
      <c r="T15">
        <v>1239</v>
      </c>
      <c r="U15">
        <v>1240</v>
      </c>
      <c r="V15">
        <v>1114</v>
      </c>
      <c r="W15">
        <v>1120</v>
      </c>
      <c r="AB15" t="s">
        <v>123</v>
      </c>
      <c r="AC15" s="2">
        <f t="shared" si="2"/>
        <v>45920</v>
      </c>
      <c r="AD15" s="2">
        <f t="shared" si="4"/>
        <v>15700</v>
      </c>
      <c r="AE15" s="2">
        <f t="shared" si="4"/>
        <v>14700</v>
      </c>
      <c r="AF15" s="2">
        <f t="shared" si="4"/>
        <v>70000</v>
      </c>
      <c r="AG15" s="2">
        <f t="shared" si="4"/>
        <v>42400</v>
      </c>
      <c r="AH15" s="2">
        <f t="shared" si="4"/>
        <v>86800</v>
      </c>
      <c r="AI15" s="2" cm="1">
        <f t="array" ref="AI15">_xlfn.XLOOKUP(AI$1&amp;$AB15,$M$3:$M$1662&amp;$N$3:$N$1662,$O$3:$O$1662,0,0,1)</f>
        <v>2400</v>
      </c>
      <c r="AJ15" s="2" cm="1">
        <f t="array" ref="AJ15">_xlfn.XLOOKUP(AJ$1&amp;$AB15,$M$3:$M$1662&amp;$N$3:$N$1662,$O$3:$O$1662,0,0,1)</f>
        <v>500</v>
      </c>
      <c r="AK15" s="2" cm="1">
        <f t="array" ref="AK15">_xlfn.XLOOKUP(AK$1&amp;$AB15,$M$3:$M$1662&amp;$N$3:$N$1662,$O$3:$O$1662,0,0,1)</f>
        <v>1800</v>
      </c>
      <c r="AL15" s="2" cm="1">
        <f t="array" ref="AL15">_xlfn.XLOOKUP(AL$1&amp;$AB15,$M$3:$M$1662&amp;$N$3:$N$1662,$O$3:$O$1662,0,0,1)</f>
        <v>200</v>
      </c>
      <c r="AM15" s="2" cm="1">
        <f t="array" ref="AM15">_xlfn.XLOOKUP(AM$1&amp;$AB15,$M$3:$M$1662&amp;$N$3:$N$1662,$O$3:$O$1662,0,0,1)</f>
        <v>6900</v>
      </c>
      <c r="AS15" s="25">
        <f t="shared" si="5"/>
        <v>126</v>
      </c>
      <c r="AT15" s="25">
        <f t="shared" si="6"/>
        <v>2</v>
      </c>
      <c r="AU15" s="25">
        <f t="shared" si="7"/>
        <v>124</v>
      </c>
      <c r="AV15" s="25">
        <f t="shared" si="8"/>
        <v>126</v>
      </c>
      <c r="AY15" s="25">
        <f t="shared" si="9"/>
        <v>2</v>
      </c>
    </row>
    <row r="16" spans="1:51" x14ac:dyDescent="0.4">
      <c r="A16" t="s">
        <v>888</v>
      </c>
      <c r="B16">
        <v>100</v>
      </c>
      <c r="C16">
        <v>1121</v>
      </c>
      <c r="D16" t="str">
        <f t="shared" si="1"/>
        <v>買</v>
      </c>
      <c r="E16" t="str">
        <f t="shared" si="3"/>
        <v/>
      </c>
      <c r="M16" t="s">
        <v>870</v>
      </c>
      <c r="N16" t="s">
        <v>558</v>
      </c>
      <c r="O16">
        <v>6900</v>
      </c>
      <c r="Q16" s="1"/>
      <c r="R16" s="1"/>
      <c r="S16" s="1" t="s">
        <v>873</v>
      </c>
      <c r="T16" s="1">
        <v>1148</v>
      </c>
      <c r="U16" s="1">
        <v>1149</v>
      </c>
      <c r="V16" s="1">
        <v>1081</v>
      </c>
      <c r="W16" s="1">
        <v>1081</v>
      </c>
      <c r="AB16" t="s">
        <v>99</v>
      </c>
      <c r="AC16" s="2">
        <f t="shared" si="2"/>
        <v>47120</v>
      </c>
      <c r="AD16" s="2">
        <f t="shared" si="4"/>
        <v>15800</v>
      </c>
      <c r="AE16" s="2">
        <f t="shared" si="4"/>
        <v>14700</v>
      </c>
      <c r="AF16" s="2">
        <f t="shared" si="4"/>
        <v>70700</v>
      </c>
      <c r="AG16" s="2">
        <f t="shared" si="4"/>
        <v>42700</v>
      </c>
      <c r="AH16" s="2">
        <f t="shared" si="4"/>
        <v>91700</v>
      </c>
      <c r="AI16" s="2" cm="1">
        <f t="array" ref="AI16">_xlfn.XLOOKUP(AI$1&amp;$AB16,$M$3:$M$1662&amp;$N$3:$N$1662,$O$3:$O$1662,0,0,1)</f>
        <v>100</v>
      </c>
      <c r="AJ16" s="2" cm="1">
        <f t="array" ref="AJ16">_xlfn.XLOOKUP(AJ$1&amp;$AB16,$M$3:$M$1662&amp;$N$3:$N$1662,$O$3:$O$1662,0,0,1)</f>
        <v>0</v>
      </c>
      <c r="AK16" s="2" cm="1">
        <f t="array" ref="AK16">_xlfn.XLOOKUP(AK$1&amp;$AB16,$M$3:$M$1662&amp;$N$3:$N$1662,$O$3:$O$1662,0,0,1)</f>
        <v>700</v>
      </c>
      <c r="AL16" s="2" cm="1">
        <f t="array" ref="AL16">_xlfn.XLOOKUP(AL$1&amp;$AB16,$M$3:$M$1662&amp;$N$3:$N$1662,$O$3:$O$1662,0,0,1)</f>
        <v>300</v>
      </c>
      <c r="AM16" s="2" cm="1">
        <f t="array" ref="AM16">_xlfn.XLOOKUP(AM$1&amp;$AB16,$M$3:$M$1662&amp;$N$3:$N$1662,$O$3:$O$1662,0,0,1)</f>
        <v>4900</v>
      </c>
      <c r="AR16" s="25"/>
      <c r="AS16" s="25">
        <f t="shared" si="5"/>
        <v>68</v>
      </c>
      <c r="AT16" s="25">
        <f t="shared" si="6"/>
        <v>29</v>
      </c>
      <c r="AU16" s="25">
        <f t="shared" si="7"/>
        <v>39</v>
      </c>
      <c r="AV16" s="25">
        <f t="shared" si="8"/>
        <v>68</v>
      </c>
      <c r="AY16" s="25">
        <f t="shared" si="9"/>
        <v>29</v>
      </c>
    </row>
    <row r="17" spans="1:51" x14ac:dyDescent="0.4">
      <c r="A17" t="s">
        <v>889</v>
      </c>
      <c r="B17">
        <v>100</v>
      </c>
      <c r="C17">
        <v>1121</v>
      </c>
      <c r="D17" t="str">
        <f t="shared" si="1"/>
        <v>買</v>
      </c>
      <c r="E17" t="str">
        <f t="shared" si="3"/>
        <v/>
      </c>
      <c r="M17" t="s">
        <v>870</v>
      </c>
      <c r="N17" t="s">
        <v>559</v>
      </c>
      <c r="O17">
        <v>4900</v>
      </c>
      <c r="Q17" s="1"/>
      <c r="R17" s="1"/>
      <c r="S17" s="1" t="s">
        <v>875</v>
      </c>
      <c r="T17" s="1">
        <v>1129</v>
      </c>
      <c r="U17" s="1">
        <v>1131</v>
      </c>
      <c r="V17" s="1">
        <v>1087</v>
      </c>
      <c r="W17" s="1">
        <v>1105</v>
      </c>
      <c r="AB17" t="s">
        <v>147</v>
      </c>
      <c r="AC17" s="2">
        <f t="shared" si="2"/>
        <v>48000</v>
      </c>
      <c r="AD17" s="2">
        <f t="shared" si="4"/>
        <v>16000</v>
      </c>
      <c r="AE17" s="2">
        <f t="shared" si="4"/>
        <v>14700</v>
      </c>
      <c r="AF17" s="2">
        <f t="shared" si="4"/>
        <v>71400</v>
      </c>
      <c r="AG17" s="2">
        <f t="shared" si="4"/>
        <v>43700</v>
      </c>
      <c r="AH17" s="2">
        <f t="shared" si="4"/>
        <v>94200</v>
      </c>
      <c r="AI17" s="2" cm="1">
        <f t="array" ref="AI17">_xlfn.XLOOKUP(AI$1&amp;$AB17,$M$3:$M$1662&amp;$N$3:$N$1662,$O$3:$O$1662,0,0,1)</f>
        <v>200</v>
      </c>
      <c r="AJ17" s="2" cm="1">
        <f t="array" ref="AJ17">_xlfn.XLOOKUP(AJ$1&amp;$AB17,$M$3:$M$1662&amp;$N$3:$N$1662,$O$3:$O$1662,0,0,1)</f>
        <v>0</v>
      </c>
      <c r="AK17" s="2" cm="1">
        <f t="array" ref="AK17">_xlfn.XLOOKUP(AK$1&amp;$AB17,$M$3:$M$1662&amp;$N$3:$N$1662,$O$3:$O$1662,0,0,1)</f>
        <v>700</v>
      </c>
      <c r="AL17" s="2" cm="1">
        <f t="array" ref="AL17">_xlfn.XLOOKUP(AL$1&amp;$AB17,$M$3:$M$1662&amp;$N$3:$N$1662,$O$3:$O$1662,0,0,1)</f>
        <v>1000</v>
      </c>
      <c r="AM17" s="2" cm="1">
        <f t="array" ref="AM17">_xlfn.XLOOKUP(AM$1&amp;$AB17,$M$3:$M$1662&amp;$N$3:$N$1662,$O$3:$O$1662,0,0,1)</f>
        <v>2500</v>
      </c>
      <c r="AR17" s="25">
        <f t="shared" ref="AR17" si="10">SUM(AS4:AS17,AS17)/15</f>
        <v>104.66666666666667</v>
      </c>
      <c r="AS17" s="25">
        <f t="shared" si="5"/>
        <v>50</v>
      </c>
      <c r="AT17" s="25">
        <f t="shared" si="6"/>
        <v>50</v>
      </c>
      <c r="AU17" s="25">
        <f t="shared" si="7"/>
        <v>6</v>
      </c>
      <c r="AV17" s="25">
        <f t="shared" si="8"/>
        <v>44</v>
      </c>
      <c r="AX17" s="25">
        <f t="shared" ref="AX17" si="11">SUM(AY4:AY17,AY17)/15</f>
        <v>65.266666666666666</v>
      </c>
      <c r="AY17" s="25">
        <f t="shared" si="9"/>
        <v>50</v>
      </c>
    </row>
    <row r="18" spans="1:51" x14ac:dyDescent="0.4">
      <c r="A18" t="s">
        <v>890</v>
      </c>
      <c r="B18">
        <v>100</v>
      </c>
      <c r="C18">
        <v>1118</v>
      </c>
      <c r="D18" t="str">
        <f t="shared" si="1"/>
        <v>売</v>
      </c>
      <c r="E18" t="str">
        <f t="shared" si="3"/>
        <v/>
      </c>
      <c r="M18" t="s">
        <v>870</v>
      </c>
      <c r="N18" t="s">
        <v>560</v>
      </c>
      <c r="O18">
        <v>2500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49680</v>
      </c>
      <c r="AD18" s="2">
        <f t="shared" si="4"/>
        <v>16000</v>
      </c>
      <c r="AE18" s="2">
        <f t="shared" si="4"/>
        <v>15100</v>
      </c>
      <c r="AF18" s="2">
        <f t="shared" si="4"/>
        <v>73300</v>
      </c>
      <c r="AG18" s="2">
        <f t="shared" si="4"/>
        <v>47900</v>
      </c>
      <c r="AH18" s="2">
        <f t="shared" si="4"/>
        <v>96100</v>
      </c>
      <c r="AI18" s="2" cm="1">
        <f t="array" ref="AI18">_xlfn.XLOOKUP(AI$1&amp;$AB18,$M$3:$M$1662&amp;$N$3:$N$1662,$O$3:$O$1662,0,0,1)</f>
        <v>0</v>
      </c>
      <c r="AJ18" s="2" cm="1">
        <f t="array" ref="AJ18">_xlfn.XLOOKUP(AJ$1&amp;$AB18,$M$3:$M$1662&amp;$N$3:$N$1662,$O$3:$O$1662,0,0,1)</f>
        <v>400</v>
      </c>
      <c r="AK18" s="2" cm="1">
        <f t="array" ref="AK18">_xlfn.XLOOKUP(AK$1&amp;$AB18,$M$3:$M$1662&amp;$N$3:$N$1662,$O$3:$O$1662,0,0,1)</f>
        <v>1900</v>
      </c>
      <c r="AL18" s="2" cm="1">
        <f t="array" ref="AL18">_xlfn.XLOOKUP(AL$1&amp;$AB18,$M$3:$M$1662&amp;$N$3:$N$1662,$O$3:$O$1662,0,0,1)</f>
        <v>4200</v>
      </c>
      <c r="AM18" s="2" cm="1">
        <f t="array" ref="AM18">_xlfn.XLOOKUP(AM$1&amp;$AB18,$M$3:$M$1662&amp;$N$3:$N$1662,$O$3:$O$1662,0,0,1)</f>
        <v>1900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891</v>
      </c>
      <c r="B19">
        <v>100</v>
      </c>
      <c r="C19">
        <v>1122</v>
      </c>
      <c r="D19" t="str">
        <f t="shared" si="1"/>
        <v>買</v>
      </c>
      <c r="E19" t="str">
        <f t="shared" si="3"/>
        <v/>
      </c>
      <c r="M19" t="s">
        <v>870</v>
      </c>
      <c r="N19" t="s">
        <v>561</v>
      </c>
      <c r="O19">
        <v>1900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51180</v>
      </c>
      <c r="AD19" s="2">
        <f t="shared" si="4"/>
        <v>16100</v>
      </c>
      <c r="AE19" s="2">
        <f t="shared" si="4"/>
        <v>15400</v>
      </c>
      <c r="AF19" s="2">
        <f t="shared" si="4"/>
        <v>74500</v>
      </c>
      <c r="AG19" s="2">
        <f t="shared" si="4"/>
        <v>48300</v>
      </c>
      <c r="AH19" s="2">
        <f t="shared" si="4"/>
        <v>101600</v>
      </c>
      <c r="AI19" s="2" cm="1">
        <f t="array" ref="AI19">_xlfn.XLOOKUP(AI$1&amp;$AB19,$M$3:$M$1662&amp;$N$3:$N$1662,$O$3:$O$1662,0,0,1)</f>
        <v>100</v>
      </c>
      <c r="AJ19" s="2" cm="1">
        <f t="array" ref="AJ19">_xlfn.XLOOKUP(AJ$1&amp;$AB19,$M$3:$M$1662&amp;$N$3:$N$1662,$O$3:$O$1662,0,0,1)</f>
        <v>300</v>
      </c>
      <c r="AK19" s="2" cm="1">
        <f t="array" ref="AK19">_xlfn.XLOOKUP(AK$1&amp;$AB19,$M$3:$M$1662&amp;$N$3:$N$1662,$O$3:$O$1662,0,0,1)</f>
        <v>1200</v>
      </c>
      <c r="AL19" s="2" cm="1">
        <f t="array" ref="AL19">_xlfn.XLOOKUP(AL$1&amp;$AB19,$M$3:$M$1662&amp;$N$3:$N$1662,$O$3:$O$1662,0,0,1)</f>
        <v>400</v>
      </c>
      <c r="AM19" s="2" cm="1">
        <f t="array" ref="AM19">_xlfn.XLOOKUP(AM$1&amp;$AB19,$M$3:$M$1662&amp;$N$3:$N$1662,$O$3:$O$1662,0,0,1)</f>
        <v>5500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892</v>
      </c>
      <c r="B20">
        <v>200</v>
      </c>
      <c r="C20">
        <v>1121</v>
      </c>
      <c r="D20" t="str">
        <f t="shared" si="1"/>
        <v>売</v>
      </c>
      <c r="E20" t="str">
        <f t="shared" si="3"/>
        <v/>
      </c>
      <c r="M20" t="s">
        <v>870</v>
      </c>
      <c r="N20" t="s">
        <v>562</v>
      </c>
      <c r="O20">
        <v>5500</v>
      </c>
      <c r="AB20" t="s">
        <v>150</v>
      </c>
      <c r="AC20" s="2">
        <f t="shared" si="2"/>
        <v>51860</v>
      </c>
      <c r="AD20" s="2">
        <f t="shared" ref="AD20:AH35" si="12">AD19+AI20</f>
        <v>16300</v>
      </c>
      <c r="AE20" s="2">
        <f t="shared" si="12"/>
        <v>15800</v>
      </c>
      <c r="AF20" s="2">
        <f t="shared" si="12"/>
        <v>74900</v>
      </c>
      <c r="AG20" s="2">
        <f t="shared" si="12"/>
        <v>49200</v>
      </c>
      <c r="AH20" s="2">
        <f t="shared" si="12"/>
        <v>103100</v>
      </c>
      <c r="AI20" s="2" cm="1">
        <f t="array" ref="AI20">_xlfn.XLOOKUP(AI$1&amp;$AB20,$M$3:$M$1662&amp;$N$3:$N$1662,$O$3:$O$1662,0,0,1)</f>
        <v>200</v>
      </c>
      <c r="AJ20" s="2" cm="1">
        <f t="array" ref="AJ20">_xlfn.XLOOKUP(AJ$1&amp;$AB20,$M$3:$M$1662&amp;$N$3:$N$1662,$O$3:$O$1662,0,0,1)</f>
        <v>400</v>
      </c>
      <c r="AK20" s="2" cm="1">
        <f t="array" ref="AK20">_xlfn.XLOOKUP(AK$1&amp;$AB20,$M$3:$M$1662&amp;$N$3:$N$1662,$O$3:$O$1662,0,0,1)</f>
        <v>400</v>
      </c>
      <c r="AL20" s="2" cm="1">
        <f t="array" ref="AL20">_xlfn.XLOOKUP(AL$1&amp;$AB20,$M$3:$M$1662&amp;$N$3:$N$1662,$O$3:$O$1662,0,0,1)</f>
        <v>900</v>
      </c>
      <c r="AM20" s="2" cm="1">
        <f t="array" ref="AM20">_xlfn.XLOOKUP(AM$1&amp;$AB20,$M$3:$M$1662&amp;$N$3:$N$1662,$O$3:$O$1662,0,0,1)</f>
        <v>1500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893</v>
      </c>
      <c r="B21">
        <v>100</v>
      </c>
      <c r="C21">
        <v>1122</v>
      </c>
      <c r="D21">
        <f t="shared" si="1"/>
        <v>0</v>
      </c>
      <c r="E21" t="str">
        <f t="shared" si="3"/>
        <v/>
      </c>
      <c r="M21" t="s">
        <v>870</v>
      </c>
      <c r="N21" t="s">
        <v>563</v>
      </c>
      <c r="O21">
        <v>1500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52860</v>
      </c>
      <c r="AD21" s="2">
        <f t="shared" si="12"/>
        <v>17800</v>
      </c>
      <c r="AE21" s="2">
        <f t="shared" si="12"/>
        <v>15900</v>
      </c>
      <c r="AF21" s="2">
        <f t="shared" si="12"/>
        <v>75000</v>
      </c>
      <c r="AG21" s="2">
        <f t="shared" si="12"/>
        <v>49800</v>
      </c>
      <c r="AH21" s="2">
        <f t="shared" si="12"/>
        <v>105800</v>
      </c>
      <c r="AI21" s="2" cm="1">
        <f t="array" ref="AI21">_xlfn.XLOOKUP(AI$1&amp;$AB21,$M$3:$M$1662&amp;$N$3:$N$1662,$O$3:$O$1662,0,0,1)</f>
        <v>1500</v>
      </c>
      <c r="AJ21" s="2" cm="1">
        <f t="array" ref="AJ21">_xlfn.XLOOKUP(AJ$1&amp;$AB21,$M$3:$M$1662&amp;$N$3:$N$1662,$O$3:$O$1662,0,0,1)</f>
        <v>100</v>
      </c>
      <c r="AK21" s="2" cm="1">
        <f t="array" ref="AK21">_xlfn.XLOOKUP(AK$1&amp;$AB21,$M$3:$M$1662&amp;$N$3:$N$1662,$O$3:$O$1662,0,0,1)</f>
        <v>100</v>
      </c>
      <c r="AL21" s="2" cm="1">
        <f t="array" ref="AL21">_xlfn.XLOOKUP(AL$1&amp;$AB21,$M$3:$M$1662&amp;$N$3:$N$1662,$O$3:$O$1662,0,0,1)</f>
        <v>600</v>
      </c>
      <c r="AM21" s="2" cm="1">
        <f t="array" ref="AM21">_xlfn.XLOOKUP(AM$1&amp;$AB21,$M$3:$M$1662&amp;$N$3:$N$1662,$O$3:$O$1662,0,0,1)</f>
        <v>2700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894</v>
      </c>
      <c r="B22">
        <v>100</v>
      </c>
      <c r="C22">
        <v>1122</v>
      </c>
      <c r="M22" t="s">
        <v>870</v>
      </c>
      <c r="N22" t="s">
        <v>564</v>
      </c>
      <c r="O22">
        <v>2700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54160</v>
      </c>
      <c r="AD22" s="2">
        <f t="shared" si="12"/>
        <v>19000</v>
      </c>
      <c r="AE22" s="2">
        <f t="shared" si="12"/>
        <v>16200</v>
      </c>
      <c r="AF22" s="2">
        <f t="shared" si="12"/>
        <v>75200</v>
      </c>
      <c r="AG22" s="2">
        <f t="shared" si="12"/>
        <v>50800</v>
      </c>
      <c r="AH22" s="2">
        <f t="shared" si="12"/>
        <v>109600</v>
      </c>
      <c r="AI22" s="2" cm="1">
        <f t="array" ref="AI22">_xlfn.XLOOKUP(AI$1&amp;$AB22,$M$3:$M$1662&amp;$N$3:$N$1662,$O$3:$O$1662,0,0,1)</f>
        <v>1200</v>
      </c>
      <c r="AJ22" s="2" cm="1">
        <f t="array" ref="AJ22">_xlfn.XLOOKUP(AJ$1&amp;$AB22,$M$3:$M$1662&amp;$N$3:$N$1662,$O$3:$O$1662,0,0,1)</f>
        <v>300</v>
      </c>
      <c r="AK22" s="2" cm="1">
        <f t="array" ref="AK22">_xlfn.XLOOKUP(AK$1&amp;$AB22,$M$3:$M$1662&amp;$N$3:$N$1662,$O$3:$O$1662,0,0,1)</f>
        <v>200</v>
      </c>
      <c r="AL22" s="2" cm="1">
        <f t="array" ref="AL22">_xlfn.XLOOKUP(AL$1&amp;$AB22,$M$3:$M$1662&amp;$N$3:$N$1662,$O$3:$O$1662,0,0,1)</f>
        <v>1000</v>
      </c>
      <c r="AM22" s="2" cm="1">
        <f t="array" ref="AM22">_xlfn.XLOOKUP(AM$1&amp;$AB22,$M$3:$M$1662&amp;$N$3:$N$1662,$O$3:$O$1662,0,0,1)</f>
        <v>3800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870</v>
      </c>
      <c r="N23" t="s">
        <v>565</v>
      </c>
      <c r="O23">
        <v>3800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55400</v>
      </c>
      <c r="AD23" s="2">
        <f t="shared" si="12"/>
        <v>19000</v>
      </c>
      <c r="AE23" s="2">
        <f t="shared" si="12"/>
        <v>17300</v>
      </c>
      <c r="AF23" s="2">
        <f t="shared" si="12"/>
        <v>75600</v>
      </c>
      <c r="AG23" s="2">
        <f t="shared" si="12"/>
        <v>53400</v>
      </c>
      <c r="AH23" s="2">
        <f t="shared" si="12"/>
        <v>111700</v>
      </c>
      <c r="AI23" s="2" cm="1">
        <f t="array" ref="AI23">_xlfn.XLOOKUP(AI$1&amp;$AB23,$M$3:$M$1662&amp;$N$3:$N$1662,$O$3:$O$1662,0,0,1)</f>
        <v>0</v>
      </c>
      <c r="AJ23" s="2" cm="1">
        <f t="array" ref="AJ23">_xlfn.XLOOKUP(AJ$1&amp;$AB23,$M$3:$M$1662&amp;$N$3:$N$1662,$O$3:$O$1662,0,0,1)</f>
        <v>1100</v>
      </c>
      <c r="AK23" s="2" cm="1">
        <f t="array" ref="AK23">_xlfn.XLOOKUP(AK$1&amp;$AB23,$M$3:$M$1662&amp;$N$3:$N$1662,$O$3:$O$1662,0,0,1)</f>
        <v>400</v>
      </c>
      <c r="AL23" s="2" cm="1">
        <f t="array" ref="AL23">_xlfn.XLOOKUP(AL$1&amp;$AB23,$M$3:$M$1662&amp;$N$3:$N$1662,$O$3:$O$1662,0,0,1)</f>
        <v>2600</v>
      </c>
      <c r="AM23" s="2" cm="1">
        <f t="array" ref="AM23">_xlfn.XLOOKUP(AM$1&amp;$AB23,$M$3:$M$1662&amp;$N$3:$N$1662,$O$3:$O$1662,0,0,1)</f>
        <v>2100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870</v>
      </c>
      <c r="N24" t="s">
        <v>566</v>
      </c>
      <c r="O24">
        <v>2100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56100</v>
      </c>
      <c r="AD24" s="2">
        <f t="shared" si="12"/>
        <v>19200</v>
      </c>
      <c r="AE24" s="2">
        <f t="shared" si="12"/>
        <v>17600</v>
      </c>
      <c r="AF24" s="2">
        <f t="shared" si="12"/>
        <v>77000</v>
      </c>
      <c r="AG24" s="2">
        <f t="shared" si="12"/>
        <v>54200</v>
      </c>
      <c r="AH24" s="2">
        <f t="shared" si="12"/>
        <v>112500</v>
      </c>
      <c r="AI24" s="2" cm="1">
        <f t="array" ref="AI24">_xlfn.XLOOKUP(AI$1&amp;$AB24,$M$3:$M$1662&amp;$N$3:$N$1662,$O$3:$O$1662,0,0,1)</f>
        <v>200</v>
      </c>
      <c r="AJ24" s="2" cm="1">
        <f t="array" ref="AJ24">_xlfn.XLOOKUP(AJ$1&amp;$AB24,$M$3:$M$1662&amp;$N$3:$N$1662,$O$3:$O$1662,0,0,1)</f>
        <v>300</v>
      </c>
      <c r="AK24" s="2" cm="1">
        <f t="array" ref="AK24">_xlfn.XLOOKUP(AK$1&amp;$AB24,$M$3:$M$1662&amp;$N$3:$N$1662,$O$3:$O$1662,0,0,1)</f>
        <v>1400</v>
      </c>
      <c r="AL24" s="2" cm="1">
        <f t="array" ref="AL24">_xlfn.XLOOKUP(AL$1&amp;$AB24,$M$3:$M$1662&amp;$N$3:$N$1662,$O$3:$O$1662,0,0,1)</f>
        <v>800</v>
      </c>
      <c r="AM24" s="2" cm="1">
        <f t="array" ref="AM24">_xlfn.XLOOKUP(AM$1&amp;$AB24,$M$3:$M$1662&amp;$N$3:$N$1662,$O$3:$O$1662,0,0,1)</f>
        <v>800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870</v>
      </c>
      <c r="N25" t="s">
        <v>567</v>
      </c>
      <c r="O25">
        <v>800</v>
      </c>
      <c r="AB25" t="s">
        <v>25</v>
      </c>
      <c r="AC25" s="2">
        <f t="shared" si="2"/>
        <v>56980</v>
      </c>
      <c r="AD25" s="2">
        <f t="shared" si="12"/>
        <v>19500</v>
      </c>
      <c r="AE25" s="2">
        <f t="shared" si="12"/>
        <v>17700</v>
      </c>
      <c r="AF25" s="2">
        <f t="shared" si="12"/>
        <v>77100</v>
      </c>
      <c r="AG25" s="2">
        <f t="shared" si="12"/>
        <v>54700</v>
      </c>
      <c r="AH25" s="2">
        <f t="shared" si="12"/>
        <v>115900</v>
      </c>
      <c r="AI25" s="2" cm="1">
        <f t="array" ref="AI25">_xlfn.XLOOKUP(AI$1&amp;$AB25,$M$3:$M$1662&amp;$N$3:$N$1662,$O$3:$O$1662,0,0,1)</f>
        <v>300</v>
      </c>
      <c r="AJ25" s="2" cm="1">
        <f t="array" ref="AJ25">_xlfn.XLOOKUP(AJ$1&amp;$AB25,$M$3:$M$1662&amp;$N$3:$N$1662,$O$3:$O$1662,0,0,1)</f>
        <v>100</v>
      </c>
      <c r="AK25" s="2" cm="1">
        <f t="array" ref="AK25">_xlfn.XLOOKUP(AK$1&amp;$AB25,$M$3:$M$1662&amp;$N$3:$N$1662,$O$3:$O$1662,0,0,1)</f>
        <v>100</v>
      </c>
      <c r="AL25" s="2" cm="1">
        <f t="array" ref="AL25">_xlfn.XLOOKUP(AL$1&amp;$AB25,$M$3:$M$1662&amp;$N$3:$N$1662,$O$3:$O$1662,0,0,1)</f>
        <v>500</v>
      </c>
      <c r="AM25" s="2" cm="1">
        <f t="array" ref="AM25">_xlfn.XLOOKUP(AM$1&amp;$AB25,$M$3:$M$1662&amp;$N$3:$N$1662,$O$3:$O$1662,0,0,1)</f>
        <v>3400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 t="str">
        <f>_xlfn.XLOOKUP(E26,E3:E21,B3:B21,"",0,1)</f>
        <v/>
      </c>
      <c r="C26" t="str">
        <f>_xlfn.XLOOKUP(E26,E3:E21,C3:C21,"",0,1)</f>
        <v/>
      </c>
      <c r="D26" t="str">
        <f>_xlfn.XLOOKUP(E26,E3:E21,D3:D21,"",0,1)</f>
        <v/>
      </c>
      <c r="E26" t="s">
        <v>335</v>
      </c>
      <c r="M26" t="s">
        <v>870</v>
      </c>
      <c r="N26" t="s">
        <v>568</v>
      </c>
      <c r="O26">
        <v>3400</v>
      </c>
      <c r="AB26" t="s">
        <v>72</v>
      </c>
      <c r="AC26" s="2">
        <f t="shared" si="2"/>
        <v>57260</v>
      </c>
      <c r="AD26" s="2">
        <f t="shared" si="12"/>
        <v>20000</v>
      </c>
      <c r="AE26" s="2">
        <f t="shared" si="12"/>
        <v>17700</v>
      </c>
      <c r="AF26" s="2">
        <f t="shared" si="12"/>
        <v>77500</v>
      </c>
      <c r="AG26" s="2">
        <f t="shared" si="12"/>
        <v>54800</v>
      </c>
      <c r="AH26" s="2">
        <f t="shared" si="12"/>
        <v>116300</v>
      </c>
      <c r="AI26" s="2" cm="1">
        <f t="array" ref="AI26">_xlfn.XLOOKUP(AI$1&amp;$AB26,$M$3:$M$1662&amp;$N$3:$N$1662,$O$3:$O$1662,0,0,1)</f>
        <v>500</v>
      </c>
      <c r="AJ26" s="2" cm="1">
        <f t="array" ref="AJ26">_xlfn.XLOOKUP(AJ$1&amp;$AB26,$M$3:$M$1662&amp;$N$3:$N$1662,$O$3:$O$1662,0,0,1)</f>
        <v>0</v>
      </c>
      <c r="AK26" s="2" cm="1">
        <f t="array" ref="AK26">_xlfn.XLOOKUP(AK$1&amp;$AB26,$M$3:$M$1662&amp;$N$3:$N$1662,$O$3:$O$1662,0,0,1)</f>
        <v>400</v>
      </c>
      <c r="AL26" s="2" cm="1">
        <f t="array" ref="AL26">_xlfn.XLOOKUP(AL$1&amp;$AB26,$M$3:$M$1662&amp;$N$3:$N$1662,$O$3:$O$1662,0,0,1)</f>
        <v>100</v>
      </c>
      <c r="AM26" s="2" cm="1">
        <f t="array" ref="AM26">_xlfn.XLOOKUP(AM$1&amp;$AB26,$M$3:$M$1662&amp;$N$3:$N$1662,$O$3:$O$1662,0,0,1)</f>
        <v>400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870</v>
      </c>
      <c r="N27" t="s">
        <v>569</v>
      </c>
      <c r="O27">
        <v>400</v>
      </c>
      <c r="AB27" t="s">
        <v>101</v>
      </c>
      <c r="AC27" s="2">
        <f t="shared" si="2"/>
        <v>59020</v>
      </c>
      <c r="AD27" s="2">
        <f t="shared" si="12"/>
        <v>20400</v>
      </c>
      <c r="AE27" s="2">
        <f t="shared" si="12"/>
        <v>20100</v>
      </c>
      <c r="AF27" s="2">
        <f t="shared" si="12"/>
        <v>81800</v>
      </c>
      <c r="AG27" s="2">
        <f t="shared" si="12"/>
        <v>54900</v>
      </c>
      <c r="AH27" s="2">
        <f t="shared" si="12"/>
        <v>117900</v>
      </c>
      <c r="AI27" s="2" cm="1">
        <f t="array" ref="AI27">_xlfn.XLOOKUP(AI$1&amp;$AB27,$M$3:$M$1662&amp;$N$3:$N$1662,$O$3:$O$1662,0,0,1)</f>
        <v>400</v>
      </c>
      <c r="AJ27" s="2" cm="1">
        <f t="array" ref="AJ27">_xlfn.XLOOKUP(AJ$1&amp;$AB27,$M$3:$M$1662&amp;$N$3:$N$1662,$O$3:$O$1662,0,0,1)</f>
        <v>2400</v>
      </c>
      <c r="AK27" s="2" cm="1">
        <f t="array" ref="AK27">_xlfn.XLOOKUP(AK$1&amp;$AB27,$M$3:$M$1662&amp;$N$3:$N$1662,$O$3:$O$1662,0,0,1)</f>
        <v>4300</v>
      </c>
      <c r="AL27" s="2" cm="1">
        <f t="array" ref="AL27">_xlfn.XLOOKUP(AL$1&amp;$AB27,$M$3:$M$1662&amp;$N$3:$N$1662,$O$3:$O$1662,0,0,1)</f>
        <v>100</v>
      </c>
      <c r="AM27" s="2" cm="1">
        <f t="array" ref="AM27">_xlfn.XLOOKUP(AM$1&amp;$AB27,$M$3:$M$1662&amp;$N$3:$N$1662,$O$3:$O$1662,0,0,1)</f>
        <v>1600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870</v>
      </c>
      <c r="N28" t="s">
        <v>570</v>
      </c>
      <c r="O28">
        <v>1600</v>
      </c>
      <c r="AB28" t="s">
        <v>41</v>
      </c>
      <c r="AC28" s="2">
        <f t="shared" si="2"/>
        <v>59560</v>
      </c>
      <c r="AD28" s="2">
        <f t="shared" si="12"/>
        <v>20500</v>
      </c>
      <c r="AE28" s="2">
        <f t="shared" si="12"/>
        <v>20100</v>
      </c>
      <c r="AF28" s="2">
        <f t="shared" si="12"/>
        <v>83700</v>
      </c>
      <c r="AG28" s="2">
        <f t="shared" si="12"/>
        <v>54900</v>
      </c>
      <c r="AH28" s="2">
        <f t="shared" si="12"/>
        <v>118600</v>
      </c>
      <c r="AI28" s="2" cm="1">
        <f t="array" ref="AI28">_xlfn.XLOOKUP(AI$1&amp;$AB28,$M$3:$M$1662&amp;$N$3:$N$1662,$O$3:$O$1662,0,0,1)</f>
        <v>100</v>
      </c>
      <c r="AJ28" s="2" cm="1">
        <f t="array" ref="AJ28">_xlfn.XLOOKUP(AJ$1&amp;$AB28,$M$3:$M$1662&amp;$N$3:$N$1662,$O$3:$O$1662,0,0,1)</f>
        <v>0</v>
      </c>
      <c r="AK28" s="2" cm="1">
        <f t="array" ref="AK28">_xlfn.XLOOKUP(AK$1&amp;$AB28,$M$3:$M$1662&amp;$N$3:$N$1662,$O$3:$O$1662,0,0,1)</f>
        <v>1900</v>
      </c>
      <c r="AL28" s="2" cm="1">
        <f t="array" ref="AL28">_xlfn.XLOOKUP(AL$1&amp;$AB28,$M$3:$M$1662&amp;$N$3:$N$1662,$O$3:$O$1662,0,0,1)</f>
        <v>0</v>
      </c>
      <c r="AM28" s="2" cm="1">
        <f t="array" ref="AM28">_xlfn.XLOOKUP(AM$1&amp;$AB28,$M$3:$M$1662&amp;$N$3:$N$1662,$O$3:$O$1662,0,0,1)</f>
        <v>700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870</v>
      </c>
      <c r="N29" t="s">
        <v>571</v>
      </c>
      <c r="O29">
        <v>700</v>
      </c>
      <c r="AB29" t="s">
        <v>244</v>
      </c>
      <c r="AC29" s="2">
        <f t="shared" si="2"/>
        <v>60560</v>
      </c>
      <c r="AD29" s="2">
        <f t="shared" si="12"/>
        <v>21900</v>
      </c>
      <c r="AE29" s="2">
        <f t="shared" si="12"/>
        <v>20100</v>
      </c>
      <c r="AF29" s="2">
        <f t="shared" si="12"/>
        <v>84400</v>
      </c>
      <c r="AG29" s="2">
        <f t="shared" si="12"/>
        <v>57100</v>
      </c>
      <c r="AH29" s="2">
        <f t="shared" si="12"/>
        <v>119300</v>
      </c>
      <c r="AI29" s="2" cm="1">
        <f t="array" ref="AI29">_xlfn.XLOOKUP(AI$1&amp;$AB29,$M$3:$M$1662&amp;$N$3:$N$1662,$O$3:$O$1662,0,0,1)</f>
        <v>1400</v>
      </c>
      <c r="AJ29" s="2" cm="1">
        <f t="array" ref="AJ29">_xlfn.XLOOKUP(AJ$1&amp;$AB29,$M$3:$M$1662&amp;$N$3:$N$1662,$O$3:$O$1662,0,0,1)</f>
        <v>0</v>
      </c>
      <c r="AK29" s="2" cm="1">
        <f t="array" ref="AK29">_xlfn.XLOOKUP(AK$1&amp;$AB29,$M$3:$M$1662&amp;$N$3:$N$1662,$O$3:$O$1662,0,0,1)</f>
        <v>700</v>
      </c>
      <c r="AL29" s="2" cm="1">
        <f t="array" ref="AL29">_xlfn.XLOOKUP(AL$1&amp;$AB29,$M$3:$M$1662&amp;$N$3:$N$1662,$O$3:$O$1662,0,0,1)</f>
        <v>2200</v>
      </c>
      <c r="AM29" s="2" cm="1">
        <f t="array" ref="AM29">_xlfn.XLOOKUP(AM$1&amp;$AB29,$M$3:$M$1662&amp;$N$3:$N$1662,$O$3:$O$1662,0,0,1)</f>
        <v>700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870</v>
      </c>
      <c r="N30" t="s">
        <v>572</v>
      </c>
      <c r="O30">
        <v>700</v>
      </c>
      <c r="AB30" t="s">
        <v>289</v>
      </c>
      <c r="AC30" s="2">
        <f t="shared" si="2"/>
        <v>60900</v>
      </c>
      <c r="AD30" s="2">
        <f t="shared" si="12"/>
        <v>22200</v>
      </c>
      <c r="AE30" s="2">
        <f t="shared" si="12"/>
        <v>20100</v>
      </c>
      <c r="AF30" s="2">
        <f t="shared" si="12"/>
        <v>84800</v>
      </c>
      <c r="AG30" s="2">
        <f t="shared" si="12"/>
        <v>57300</v>
      </c>
      <c r="AH30" s="2">
        <f t="shared" si="12"/>
        <v>120100</v>
      </c>
      <c r="AI30" s="2" cm="1">
        <f t="array" ref="AI30">_xlfn.XLOOKUP(AI$1&amp;$AB30,$M$3:$M$1662&amp;$N$3:$N$1662,$O$3:$O$1662,0,0,1)</f>
        <v>300</v>
      </c>
      <c r="AJ30" s="2" cm="1">
        <f t="array" ref="AJ30">_xlfn.XLOOKUP(AJ$1&amp;$AB30,$M$3:$M$1662&amp;$N$3:$N$1662,$O$3:$O$1662,0,0,1)</f>
        <v>0</v>
      </c>
      <c r="AK30" s="2" cm="1">
        <f t="array" ref="AK30">_xlfn.XLOOKUP(AK$1&amp;$AB30,$M$3:$M$1662&amp;$N$3:$N$1662,$O$3:$O$1662,0,0,1)</f>
        <v>400</v>
      </c>
      <c r="AL30" s="2" cm="1">
        <f t="array" ref="AL30">_xlfn.XLOOKUP(AL$1&amp;$AB30,$M$3:$M$1662&amp;$N$3:$N$1662,$O$3:$O$1662,0,0,1)</f>
        <v>200</v>
      </c>
      <c r="AM30" s="2" cm="1">
        <f t="array" ref="AM30">_xlfn.XLOOKUP(AM$1&amp;$AB30,$M$3:$M$1662&amp;$N$3:$N$1662,$O$3:$O$1662,0,0,1)</f>
        <v>800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870</v>
      </c>
      <c r="N31" t="s">
        <v>573</v>
      </c>
      <c r="O31">
        <v>800</v>
      </c>
      <c r="AB31" t="s">
        <v>206</v>
      </c>
      <c r="AC31" s="2">
        <f t="shared" si="2"/>
        <v>62980</v>
      </c>
      <c r="AD31" s="2">
        <f t="shared" si="12"/>
        <v>24300</v>
      </c>
      <c r="AE31" s="2">
        <f t="shared" si="12"/>
        <v>20100</v>
      </c>
      <c r="AF31" s="2">
        <f t="shared" si="12"/>
        <v>84800</v>
      </c>
      <c r="AG31" s="2">
        <f t="shared" si="12"/>
        <v>57900</v>
      </c>
      <c r="AH31" s="2">
        <f t="shared" si="12"/>
        <v>127800</v>
      </c>
      <c r="AI31" s="2" cm="1">
        <f t="array" ref="AI31">_xlfn.XLOOKUP(AI$1&amp;$AB31,$M$3:$M$1662&amp;$N$3:$N$1662,$O$3:$O$1662,0,0,1)</f>
        <v>2100</v>
      </c>
      <c r="AJ31" s="2" cm="1">
        <f t="array" ref="AJ31">_xlfn.XLOOKUP(AJ$1&amp;$AB31,$M$3:$M$1662&amp;$N$3:$N$1662,$O$3:$O$1662,0,0,1)</f>
        <v>0</v>
      </c>
      <c r="AK31" s="2" cm="1">
        <f t="array" ref="AK31">_xlfn.XLOOKUP(AK$1&amp;$AB31,$M$3:$M$1662&amp;$N$3:$N$1662,$O$3:$O$1662,0,0,1)</f>
        <v>0</v>
      </c>
      <c r="AL31" s="2" cm="1">
        <f t="array" ref="AL31">_xlfn.XLOOKUP(AL$1&amp;$AB31,$M$3:$M$1662&amp;$N$3:$N$1662,$O$3:$O$1662,0,0,1)</f>
        <v>600</v>
      </c>
      <c r="AM31" s="2" cm="1">
        <f t="array" ref="AM31">_xlfn.XLOOKUP(AM$1&amp;$AB31,$M$3:$M$1662&amp;$N$3:$N$1662,$O$3:$O$1662,0,0,1)</f>
        <v>7700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870</v>
      </c>
      <c r="N32" t="s">
        <v>574</v>
      </c>
      <c r="O32">
        <v>7700</v>
      </c>
      <c r="AB32" t="s">
        <v>156</v>
      </c>
      <c r="AC32" s="2">
        <f t="shared" si="2"/>
        <v>63620</v>
      </c>
      <c r="AD32" s="2">
        <f t="shared" si="12"/>
        <v>24400</v>
      </c>
      <c r="AE32" s="2">
        <f t="shared" si="12"/>
        <v>20100</v>
      </c>
      <c r="AF32" s="2">
        <f t="shared" si="12"/>
        <v>84800</v>
      </c>
      <c r="AG32" s="2">
        <f t="shared" si="12"/>
        <v>59200</v>
      </c>
      <c r="AH32" s="2">
        <f t="shared" si="12"/>
        <v>129600</v>
      </c>
      <c r="AI32" s="2" cm="1">
        <f t="array" ref="AI32">_xlfn.XLOOKUP(AI$1&amp;$AB32,$M$3:$M$1662&amp;$N$3:$N$1662,$O$3:$O$1662,0,0,1)</f>
        <v>100</v>
      </c>
      <c r="AJ32" s="2" cm="1">
        <f t="array" ref="AJ32">_xlfn.XLOOKUP(AJ$1&amp;$AB32,$M$3:$M$1662&amp;$N$3:$N$1662,$O$3:$O$1662,0,0,1)</f>
        <v>0</v>
      </c>
      <c r="AK32" s="2" cm="1">
        <f t="array" ref="AK32">_xlfn.XLOOKUP(AK$1&amp;$AB32,$M$3:$M$1662&amp;$N$3:$N$1662,$O$3:$O$1662,0,0,1)</f>
        <v>0</v>
      </c>
      <c r="AL32" s="2" cm="1">
        <f t="array" ref="AL32">_xlfn.XLOOKUP(AL$1&amp;$AB32,$M$3:$M$1662&amp;$N$3:$N$1662,$O$3:$O$1662,0,0,1)</f>
        <v>1300</v>
      </c>
      <c r="AM32" s="2" cm="1">
        <f t="array" ref="AM32">_xlfn.XLOOKUP(AM$1&amp;$AB32,$M$3:$M$1662&amp;$N$3:$N$1662,$O$3:$O$1662,0,0,1)</f>
        <v>1800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870</v>
      </c>
      <c r="N33" t="s">
        <v>575</v>
      </c>
      <c r="O33">
        <v>1800</v>
      </c>
      <c r="AB33" t="s">
        <v>203</v>
      </c>
      <c r="AC33" s="2">
        <f t="shared" si="2"/>
        <v>63980</v>
      </c>
      <c r="AD33" s="2">
        <f t="shared" si="12"/>
        <v>24600</v>
      </c>
      <c r="AE33" s="2">
        <f t="shared" si="12"/>
        <v>20600</v>
      </c>
      <c r="AF33" s="2">
        <f t="shared" si="12"/>
        <v>84900</v>
      </c>
      <c r="AG33" s="2">
        <f t="shared" si="12"/>
        <v>59200</v>
      </c>
      <c r="AH33" s="2">
        <f t="shared" si="12"/>
        <v>130600</v>
      </c>
      <c r="AI33" s="2" cm="1">
        <f t="array" ref="AI33">_xlfn.XLOOKUP(AI$1&amp;$AB33,$M$3:$M$1662&amp;$N$3:$N$1662,$O$3:$O$1662,0,0,1)</f>
        <v>200</v>
      </c>
      <c r="AJ33" s="2" cm="1">
        <f t="array" ref="AJ33">_xlfn.XLOOKUP(AJ$1&amp;$AB33,$M$3:$M$1662&amp;$N$3:$N$1662,$O$3:$O$1662,0,0,1)</f>
        <v>500</v>
      </c>
      <c r="AK33" s="2" cm="1">
        <f t="array" ref="AK33">_xlfn.XLOOKUP(AK$1&amp;$AB33,$M$3:$M$1662&amp;$N$3:$N$1662,$O$3:$O$1662,0,0,1)</f>
        <v>100</v>
      </c>
      <c r="AL33" s="2" cm="1">
        <f t="array" ref="AL33">_xlfn.XLOOKUP(AL$1&amp;$AB33,$M$3:$M$1662&amp;$N$3:$N$1662,$O$3:$O$1662,0,0,1)</f>
        <v>0</v>
      </c>
      <c r="AM33" s="2" cm="1">
        <f t="array" ref="AM33">_xlfn.XLOOKUP(AM$1&amp;$AB33,$M$3:$M$1662&amp;$N$3:$N$1662,$O$3:$O$1662,0,0,1)</f>
        <v>1000</v>
      </c>
    </row>
    <row r="34" spans="1:39" x14ac:dyDescent="0.4">
      <c r="M34" t="s">
        <v>870</v>
      </c>
      <c r="N34" t="s">
        <v>576</v>
      </c>
      <c r="O34">
        <v>1000</v>
      </c>
      <c r="AB34" t="s">
        <v>29</v>
      </c>
      <c r="AC34" s="2">
        <f t="shared" si="2"/>
        <v>64680</v>
      </c>
      <c r="AD34" s="2">
        <f t="shared" si="12"/>
        <v>24900</v>
      </c>
      <c r="AE34" s="2">
        <f t="shared" si="12"/>
        <v>21700</v>
      </c>
      <c r="AF34" s="2">
        <f t="shared" si="12"/>
        <v>85700</v>
      </c>
      <c r="AG34" s="2">
        <f t="shared" si="12"/>
        <v>59600</v>
      </c>
      <c r="AH34" s="2">
        <f t="shared" si="12"/>
        <v>131500</v>
      </c>
      <c r="AI34" s="2" cm="1">
        <f t="array" ref="AI34">_xlfn.XLOOKUP(AI$1&amp;$AB34,$M$3:$M$1662&amp;$N$3:$N$1662,$O$3:$O$1662,0,0,1)</f>
        <v>300</v>
      </c>
      <c r="AJ34" s="2" cm="1">
        <f t="array" ref="AJ34">_xlfn.XLOOKUP(AJ$1&amp;$AB34,$M$3:$M$1662&amp;$N$3:$N$1662,$O$3:$O$1662,0,0,1)</f>
        <v>1100</v>
      </c>
      <c r="AK34" s="2" cm="1">
        <f t="array" ref="AK34">_xlfn.XLOOKUP(AK$1&amp;$AB34,$M$3:$M$1662&amp;$N$3:$N$1662,$O$3:$O$1662,0,0,1)</f>
        <v>800</v>
      </c>
      <c r="AL34" s="2" cm="1">
        <f t="array" ref="AL34">_xlfn.XLOOKUP(AL$1&amp;$AB34,$M$3:$M$1662&amp;$N$3:$N$1662,$O$3:$O$1662,0,0,1)</f>
        <v>400</v>
      </c>
      <c r="AM34" s="2" cm="1">
        <f t="array" ref="AM34">_xlfn.XLOOKUP(AM$1&amp;$AB34,$M$3:$M$1662&amp;$N$3:$N$1662,$O$3:$O$1662,0,0,1)</f>
        <v>900</v>
      </c>
    </row>
    <row r="35" spans="1:39" x14ac:dyDescent="0.4">
      <c r="M35" t="s">
        <v>870</v>
      </c>
      <c r="N35" t="s">
        <v>577</v>
      </c>
      <c r="O35">
        <v>900</v>
      </c>
      <c r="AB35" t="s">
        <v>102</v>
      </c>
      <c r="AC35" s="2">
        <f t="shared" si="2"/>
        <v>65220</v>
      </c>
      <c r="AD35" s="2">
        <f t="shared" si="12"/>
        <v>25300</v>
      </c>
      <c r="AE35" s="2">
        <f t="shared" si="12"/>
        <v>22400</v>
      </c>
      <c r="AF35" s="2">
        <f t="shared" si="12"/>
        <v>85700</v>
      </c>
      <c r="AG35" s="2">
        <f t="shared" si="12"/>
        <v>59700</v>
      </c>
      <c r="AH35" s="2">
        <f t="shared" si="12"/>
        <v>133000</v>
      </c>
      <c r="AI35" s="2" cm="1">
        <f t="array" ref="AI35">_xlfn.XLOOKUP(AI$1&amp;$AB35,$M$3:$M$1662&amp;$N$3:$N$1662,$O$3:$O$1662,0,0,1)</f>
        <v>400</v>
      </c>
      <c r="AJ35" s="2" cm="1">
        <f t="array" ref="AJ35">_xlfn.XLOOKUP(AJ$1&amp;$AB35,$M$3:$M$1662&amp;$N$3:$N$1662,$O$3:$O$1662,0,0,1)</f>
        <v>700</v>
      </c>
      <c r="AK35" s="2" cm="1">
        <f t="array" ref="AK35">_xlfn.XLOOKUP(AK$1&amp;$AB35,$M$3:$M$1662&amp;$N$3:$N$1662,$O$3:$O$1662,0,0,1)</f>
        <v>0</v>
      </c>
      <c r="AL35" s="2" cm="1">
        <f t="array" ref="AL35">_xlfn.XLOOKUP(AL$1&amp;$AB35,$M$3:$M$1662&amp;$N$3:$N$1662,$O$3:$O$1662,0,0,1)</f>
        <v>100</v>
      </c>
      <c r="AM35" s="2" cm="1">
        <f t="array" ref="AM35">_xlfn.XLOOKUP(AM$1&amp;$AB35,$M$3:$M$1662&amp;$N$3:$N$1662,$O$3:$O$1662,0,0,1)</f>
        <v>1500</v>
      </c>
    </row>
    <row r="36" spans="1:39" x14ac:dyDescent="0.4">
      <c r="M36" t="s">
        <v>870</v>
      </c>
      <c r="N36" t="s">
        <v>578</v>
      </c>
      <c r="O36">
        <v>1500</v>
      </c>
      <c r="AB36" t="s">
        <v>86</v>
      </c>
      <c r="AC36" s="2">
        <f t="shared" si="2"/>
        <v>66720</v>
      </c>
      <c r="AD36" s="2">
        <f t="shared" ref="AD36:AH51" si="13">AD35+AI36</f>
        <v>25500</v>
      </c>
      <c r="AE36" s="2">
        <f t="shared" si="13"/>
        <v>27900</v>
      </c>
      <c r="AF36" s="2">
        <f t="shared" si="13"/>
        <v>85700</v>
      </c>
      <c r="AG36" s="2">
        <f t="shared" si="13"/>
        <v>59800</v>
      </c>
      <c r="AH36" s="2">
        <f t="shared" si="13"/>
        <v>134700</v>
      </c>
      <c r="AI36" s="2" cm="1">
        <f t="array" ref="AI36">_xlfn.XLOOKUP(AI$1&amp;$AB36,$M$3:$M$1662&amp;$N$3:$N$1662,$O$3:$O$1662,0,0,1)</f>
        <v>200</v>
      </c>
      <c r="AJ36" s="2" cm="1">
        <f t="array" ref="AJ36">_xlfn.XLOOKUP(AJ$1&amp;$AB36,$M$3:$M$1662&amp;$N$3:$N$1662,$O$3:$O$1662,0,0,1)</f>
        <v>5500</v>
      </c>
      <c r="AK36" s="2" cm="1">
        <f t="array" ref="AK36">_xlfn.XLOOKUP(AK$1&amp;$AB36,$M$3:$M$1662&amp;$N$3:$N$1662,$O$3:$O$1662,0,0,1)</f>
        <v>0</v>
      </c>
      <c r="AL36" s="2" cm="1">
        <f t="array" ref="AL36">_xlfn.XLOOKUP(AL$1&amp;$AB36,$M$3:$M$1662&amp;$N$3:$N$1662,$O$3:$O$1662,0,0,1)</f>
        <v>100</v>
      </c>
      <c r="AM36" s="2" cm="1">
        <f t="array" ref="AM36">_xlfn.XLOOKUP(AM$1&amp;$AB36,$M$3:$M$1662&amp;$N$3:$N$1662,$O$3:$O$1662,0,0,1)</f>
        <v>1700</v>
      </c>
    </row>
    <row r="37" spans="1:39" x14ac:dyDescent="0.4">
      <c r="A37" s="1"/>
      <c r="B37" s="1"/>
      <c r="C37" s="1"/>
      <c r="M37" t="s">
        <v>870</v>
      </c>
      <c r="N37" t="s">
        <v>579</v>
      </c>
      <c r="O37">
        <v>1700</v>
      </c>
      <c r="AB37" t="s">
        <v>155</v>
      </c>
      <c r="AC37" s="2">
        <f t="shared" si="2"/>
        <v>67480</v>
      </c>
      <c r="AD37" s="2">
        <f t="shared" si="13"/>
        <v>25500</v>
      </c>
      <c r="AE37" s="2">
        <f t="shared" si="13"/>
        <v>28600</v>
      </c>
      <c r="AF37" s="2">
        <f t="shared" si="13"/>
        <v>87200</v>
      </c>
      <c r="AG37" s="2">
        <f t="shared" si="13"/>
        <v>61000</v>
      </c>
      <c r="AH37" s="2">
        <f t="shared" si="13"/>
        <v>135100</v>
      </c>
      <c r="AI37" s="2" cm="1">
        <f t="array" ref="AI37">_xlfn.XLOOKUP(AI$1&amp;$AB37,$M$3:$M$1662&amp;$N$3:$N$1662,$O$3:$O$1662,0,0,1)</f>
        <v>0</v>
      </c>
      <c r="AJ37" s="2" cm="1">
        <f t="array" ref="AJ37">_xlfn.XLOOKUP(AJ$1&amp;$AB37,$M$3:$M$1662&amp;$N$3:$N$1662,$O$3:$O$1662,0,0,1)</f>
        <v>700</v>
      </c>
      <c r="AK37" s="2" cm="1">
        <f t="array" ref="AK37">_xlfn.XLOOKUP(AK$1&amp;$AB37,$M$3:$M$1662&amp;$N$3:$N$1662,$O$3:$O$1662,0,0,1)</f>
        <v>1500</v>
      </c>
      <c r="AL37" s="2" cm="1">
        <f t="array" ref="AL37">_xlfn.XLOOKUP(AL$1&amp;$AB37,$M$3:$M$1662&amp;$N$3:$N$1662,$O$3:$O$1662,0,0,1)</f>
        <v>1200</v>
      </c>
      <c r="AM37" s="2" cm="1">
        <f t="array" ref="AM37">_xlfn.XLOOKUP(AM$1&amp;$AB37,$M$3:$M$1662&amp;$N$3:$N$1662,$O$3:$O$1662,0,0,1)</f>
        <v>400</v>
      </c>
    </row>
    <row r="38" spans="1:39" x14ac:dyDescent="0.4">
      <c r="M38" t="s">
        <v>870</v>
      </c>
      <c r="N38" t="s">
        <v>580</v>
      </c>
      <c r="O38">
        <v>400</v>
      </c>
      <c r="AB38" t="s">
        <v>36</v>
      </c>
      <c r="AC38" s="2">
        <f t="shared" si="2"/>
        <v>68480</v>
      </c>
      <c r="AD38" s="2">
        <f t="shared" si="13"/>
        <v>25700</v>
      </c>
      <c r="AE38" s="2">
        <f t="shared" si="13"/>
        <v>29500</v>
      </c>
      <c r="AF38" s="2">
        <f t="shared" si="13"/>
        <v>90000</v>
      </c>
      <c r="AG38" s="2">
        <f t="shared" si="13"/>
        <v>61200</v>
      </c>
      <c r="AH38" s="2">
        <f t="shared" si="13"/>
        <v>136000</v>
      </c>
      <c r="AI38" s="2" cm="1">
        <f t="array" ref="AI38">_xlfn.XLOOKUP(AI$1&amp;$AB38,$M$3:$M$1662&amp;$N$3:$N$1662,$O$3:$O$1662,0,0,1)</f>
        <v>200</v>
      </c>
      <c r="AJ38" s="2" cm="1">
        <f t="array" ref="AJ38">_xlfn.XLOOKUP(AJ$1&amp;$AB38,$M$3:$M$1662&amp;$N$3:$N$1662,$O$3:$O$1662,0,0,1)</f>
        <v>900</v>
      </c>
      <c r="AK38" s="2" cm="1">
        <f t="array" ref="AK38">_xlfn.XLOOKUP(AK$1&amp;$AB38,$M$3:$M$1662&amp;$N$3:$N$1662,$O$3:$O$1662,0,0,1)</f>
        <v>2800</v>
      </c>
      <c r="AL38" s="2" cm="1">
        <f t="array" ref="AL38">_xlfn.XLOOKUP(AL$1&amp;$AB38,$M$3:$M$1662&amp;$N$3:$N$1662,$O$3:$O$1662,0,0,1)</f>
        <v>200</v>
      </c>
      <c r="AM38" s="2" cm="1">
        <f t="array" ref="AM38">_xlfn.XLOOKUP(AM$1&amp;$AB38,$M$3:$M$1662&amp;$N$3:$N$1662,$O$3:$O$1662,0,0,1)</f>
        <v>900</v>
      </c>
    </row>
    <row r="39" spans="1:39" x14ac:dyDescent="0.4">
      <c r="M39" t="s">
        <v>870</v>
      </c>
      <c r="N39" t="s">
        <v>581</v>
      </c>
      <c r="O39">
        <v>900</v>
      </c>
      <c r="AB39" t="s">
        <v>54</v>
      </c>
      <c r="AC39" s="2">
        <f t="shared" si="2"/>
        <v>68580</v>
      </c>
      <c r="AD39" s="2">
        <f t="shared" si="13"/>
        <v>25900</v>
      </c>
      <c r="AE39" s="2">
        <f t="shared" si="13"/>
        <v>29500</v>
      </c>
      <c r="AF39" s="2">
        <f t="shared" si="13"/>
        <v>90200</v>
      </c>
      <c r="AG39" s="2">
        <f t="shared" si="13"/>
        <v>61200</v>
      </c>
      <c r="AH39" s="2">
        <f t="shared" si="13"/>
        <v>136100</v>
      </c>
      <c r="AI39" s="2" cm="1">
        <f t="array" ref="AI39">_xlfn.XLOOKUP(AI$1&amp;$AB39,$M$3:$M$1662&amp;$N$3:$N$1662,$O$3:$O$1662,0,0,1)</f>
        <v>200</v>
      </c>
      <c r="AJ39" s="2" cm="1">
        <f t="array" ref="AJ39">_xlfn.XLOOKUP(AJ$1&amp;$AB39,$M$3:$M$1662&amp;$N$3:$N$1662,$O$3:$O$1662,0,0,1)</f>
        <v>0</v>
      </c>
      <c r="AK39" s="2" cm="1">
        <f t="array" ref="AK39">_xlfn.XLOOKUP(AK$1&amp;$AB39,$M$3:$M$1662&amp;$N$3:$N$1662,$O$3:$O$1662,0,0,1)</f>
        <v>200</v>
      </c>
      <c r="AL39" s="2" cm="1">
        <f t="array" ref="AL39">_xlfn.XLOOKUP(AL$1&amp;$AB39,$M$3:$M$1662&amp;$N$3:$N$1662,$O$3:$O$1662,0,0,1)</f>
        <v>0</v>
      </c>
      <c r="AM39" s="2" cm="1">
        <f t="array" ref="AM39">_xlfn.XLOOKUP(AM$1&amp;$AB39,$M$3:$M$1662&amp;$N$3:$N$1662,$O$3:$O$1662,0,0,1)</f>
        <v>100</v>
      </c>
    </row>
    <row r="40" spans="1:39" x14ac:dyDescent="0.4">
      <c r="M40" t="s">
        <v>870</v>
      </c>
      <c r="N40" t="s">
        <v>582</v>
      </c>
      <c r="O40">
        <v>100</v>
      </c>
      <c r="AB40" t="s">
        <v>283</v>
      </c>
      <c r="AC40" s="2">
        <f t="shared" si="2"/>
        <v>69200</v>
      </c>
      <c r="AD40" s="2">
        <f t="shared" si="13"/>
        <v>26200</v>
      </c>
      <c r="AE40" s="2">
        <f t="shared" si="13"/>
        <v>29800</v>
      </c>
      <c r="AF40" s="2">
        <f t="shared" si="13"/>
        <v>90600</v>
      </c>
      <c r="AG40" s="2">
        <f t="shared" si="13"/>
        <v>62700</v>
      </c>
      <c r="AH40" s="2">
        <f t="shared" si="13"/>
        <v>136700</v>
      </c>
      <c r="AI40" s="2" cm="1">
        <f t="array" ref="AI40">_xlfn.XLOOKUP(AI$1&amp;$AB40,$M$3:$M$1662&amp;$N$3:$N$1662,$O$3:$O$1662,0,0,1)</f>
        <v>300</v>
      </c>
      <c r="AJ40" s="2" cm="1">
        <f t="array" ref="AJ40">_xlfn.XLOOKUP(AJ$1&amp;$AB40,$M$3:$M$1662&amp;$N$3:$N$1662,$O$3:$O$1662,0,0,1)</f>
        <v>300</v>
      </c>
      <c r="AK40" s="2" cm="1">
        <f t="array" ref="AK40">_xlfn.XLOOKUP(AK$1&amp;$AB40,$M$3:$M$1662&amp;$N$3:$N$1662,$O$3:$O$1662,0,0,1)</f>
        <v>400</v>
      </c>
      <c r="AL40" s="2" cm="1">
        <f t="array" ref="AL40">_xlfn.XLOOKUP(AL$1&amp;$AB40,$M$3:$M$1662&amp;$N$3:$N$1662,$O$3:$O$1662,0,0,1)</f>
        <v>1500</v>
      </c>
      <c r="AM40" s="2" cm="1">
        <f t="array" ref="AM40">_xlfn.XLOOKUP(AM$1&amp;$AB40,$M$3:$M$1662&amp;$N$3:$N$1662,$O$3:$O$1662,0,0,1)</f>
        <v>600</v>
      </c>
    </row>
    <row r="41" spans="1:39" x14ac:dyDescent="0.4">
      <c r="M41" t="s">
        <v>870</v>
      </c>
      <c r="N41" t="s">
        <v>583</v>
      </c>
      <c r="O41">
        <v>600</v>
      </c>
      <c r="AB41" t="s">
        <v>157</v>
      </c>
      <c r="AC41" s="2">
        <f t="shared" si="2"/>
        <v>69960</v>
      </c>
      <c r="AD41" s="2">
        <f t="shared" si="13"/>
        <v>26400</v>
      </c>
      <c r="AE41" s="2">
        <f t="shared" si="13"/>
        <v>30000</v>
      </c>
      <c r="AF41" s="2">
        <f t="shared" si="13"/>
        <v>92000</v>
      </c>
      <c r="AG41" s="2">
        <f t="shared" si="13"/>
        <v>64600</v>
      </c>
      <c r="AH41" s="2">
        <f t="shared" si="13"/>
        <v>136800</v>
      </c>
      <c r="AI41" s="2" cm="1">
        <f t="array" ref="AI41">_xlfn.XLOOKUP(AI$1&amp;$AB41,$M$3:$M$1662&amp;$N$3:$N$1662,$O$3:$O$1662,0,0,1)</f>
        <v>200</v>
      </c>
      <c r="AJ41" s="2" cm="1">
        <f t="array" ref="AJ41">_xlfn.XLOOKUP(AJ$1&amp;$AB41,$M$3:$M$1662&amp;$N$3:$N$1662,$O$3:$O$1662,0,0,1)</f>
        <v>200</v>
      </c>
      <c r="AK41" s="2" cm="1">
        <f t="array" ref="AK41">_xlfn.XLOOKUP(AK$1&amp;$AB41,$M$3:$M$1662&amp;$N$3:$N$1662,$O$3:$O$1662,0,0,1)</f>
        <v>1400</v>
      </c>
      <c r="AL41" s="2" cm="1">
        <f t="array" ref="AL41">_xlfn.XLOOKUP(AL$1&amp;$AB41,$M$3:$M$1662&amp;$N$3:$N$1662,$O$3:$O$1662,0,0,1)</f>
        <v>1900</v>
      </c>
      <c r="AM41" s="2" cm="1">
        <f t="array" ref="AM41">_xlfn.XLOOKUP(AM$1&amp;$AB41,$M$3:$M$1662&amp;$N$3:$N$1662,$O$3:$O$1662,0,0,1)</f>
        <v>100</v>
      </c>
    </row>
    <row r="42" spans="1:39" x14ac:dyDescent="0.4">
      <c r="M42" t="s">
        <v>870</v>
      </c>
      <c r="N42" t="s">
        <v>584</v>
      </c>
      <c r="O42">
        <v>100</v>
      </c>
      <c r="AB42" t="s">
        <v>136</v>
      </c>
      <c r="AC42" s="2">
        <f t="shared" si="2"/>
        <v>70980</v>
      </c>
      <c r="AD42" s="2">
        <f t="shared" si="13"/>
        <v>26500</v>
      </c>
      <c r="AE42" s="2">
        <f t="shared" si="13"/>
        <v>32600</v>
      </c>
      <c r="AF42" s="2">
        <f t="shared" si="13"/>
        <v>92500</v>
      </c>
      <c r="AG42" s="2">
        <f t="shared" si="13"/>
        <v>66100</v>
      </c>
      <c r="AH42" s="2">
        <f t="shared" si="13"/>
        <v>137200</v>
      </c>
      <c r="AI42" s="2" cm="1">
        <f t="array" ref="AI42">_xlfn.XLOOKUP(AI$1&amp;$AB42,$M$3:$M$1662&amp;$N$3:$N$1662,$O$3:$O$1662,0,0,1)</f>
        <v>100</v>
      </c>
      <c r="AJ42" s="2" cm="1">
        <f t="array" ref="AJ42">_xlfn.XLOOKUP(AJ$1&amp;$AB42,$M$3:$M$1662&amp;$N$3:$N$1662,$O$3:$O$1662,0,0,1)</f>
        <v>2600</v>
      </c>
      <c r="AK42" s="2" cm="1">
        <f t="array" ref="AK42">_xlfn.XLOOKUP(AK$1&amp;$AB42,$M$3:$M$1662&amp;$N$3:$N$1662,$O$3:$O$1662,0,0,1)</f>
        <v>500</v>
      </c>
      <c r="AL42" s="2" cm="1">
        <f t="array" ref="AL42">_xlfn.XLOOKUP(AL$1&amp;$AB42,$M$3:$M$1662&amp;$N$3:$N$1662,$O$3:$O$1662,0,0,1)</f>
        <v>1500</v>
      </c>
      <c r="AM42" s="2" cm="1">
        <f t="array" ref="AM42">_xlfn.XLOOKUP(AM$1&amp;$AB42,$M$3:$M$1662&amp;$N$3:$N$1662,$O$3:$O$1662,0,0,1)</f>
        <v>400</v>
      </c>
    </row>
    <row r="43" spans="1:39" x14ac:dyDescent="0.4">
      <c r="M43" t="s">
        <v>870</v>
      </c>
      <c r="N43" t="s">
        <v>585</v>
      </c>
      <c r="O43">
        <v>400</v>
      </c>
      <c r="AB43" t="s">
        <v>116</v>
      </c>
      <c r="AC43" s="2">
        <f t="shared" si="2"/>
        <v>71840</v>
      </c>
      <c r="AD43" s="2">
        <f t="shared" si="13"/>
        <v>26500</v>
      </c>
      <c r="AE43" s="2">
        <f t="shared" si="13"/>
        <v>33500</v>
      </c>
      <c r="AF43" s="2">
        <f t="shared" si="13"/>
        <v>93600</v>
      </c>
      <c r="AG43" s="2">
        <f t="shared" si="13"/>
        <v>66400</v>
      </c>
      <c r="AH43" s="2">
        <f t="shared" si="13"/>
        <v>139200</v>
      </c>
      <c r="AI43" s="2" cm="1">
        <f t="array" ref="AI43">_xlfn.XLOOKUP(AI$1&amp;$AB43,$M$3:$M$1662&amp;$N$3:$N$1662,$O$3:$O$1662,0,0,1)</f>
        <v>0</v>
      </c>
      <c r="AJ43" s="2" cm="1">
        <f t="array" ref="AJ43">_xlfn.XLOOKUP(AJ$1&amp;$AB43,$M$3:$M$1662&amp;$N$3:$N$1662,$O$3:$O$1662,0,0,1)</f>
        <v>900</v>
      </c>
      <c r="AK43" s="2" cm="1">
        <f t="array" ref="AK43">_xlfn.XLOOKUP(AK$1&amp;$AB43,$M$3:$M$1662&amp;$N$3:$N$1662,$O$3:$O$1662,0,0,1)</f>
        <v>1100</v>
      </c>
      <c r="AL43" s="2" cm="1">
        <f t="array" ref="AL43">_xlfn.XLOOKUP(AL$1&amp;$AB43,$M$3:$M$1662&amp;$N$3:$N$1662,$O$3:$O$1662,0,0,1)</f>
        <v>300</v>
      </c>
      <c r="AM43" s="2" cm="1">
        <f t="array" ref="AM43">_xlfn.XLOOKUP(AM$1&amp;$AB43,$M$3:$M$1662&amp;$N$3:$N$1662,$O$3:$O$1662,0,0,1)</f>
        <v>2000</v>
      </c>
    </row>
    <row r="44" spans="1:39" x14ac:dyDescent="0.4">
      <c r="A44" s="1"/>
      <c r="B44" s="1"/>
      <c r="C44" s="1"/>
      <c r="M44" t="s">
        <v>870</v>
      </c>
      <c r="N44" t="s">
        <v>586</v>
      </c>
      <c r="O44">
        <v>2000</v>
      </c>
      <c r="AB44" t="s">
        <v>52</v>
      </c>
      <c r="AC44" s="2">
        <f t="shared" si="2"/>
        <v>72780</v>
      </c>
      <c r="AD44" s="2">
        <f t="shared" si="13"/>
        <v>27500</v>
      </c>
      <c r="AE44" s="2">
        <f t="shared" si="13"/>
        <v>33500</v>
      </c>
      <c r="AF44" s="2">
        <f t="shared" si="13"/>
        <v>93900</v>
      </c>
      <c r="AG44" s="2">
        <f t="shared" si="13"/>
        <v>68300</v>
      </c>
      <c r="AH44" s="2">
        <f t="shared" si="13"/>
        <v>140700</v>
      </c>
      <c r="AI44" s="2" cm="1">
        <f t="array" ref="AI44">_xlfn.XLOOKUP(AI$1&amp;$AB44,$M$3:$M$1662&amp;$N$3:$N$1662,$O$3:$O$1662,0,0,1)</f>
        <v>1000</v>
      </c>
      <c r="AJ44" s="2" cm="1">
        <f t="array" ref="AJ44">_xlfn.XLOOKUP(AJ$1&amp;$AB44,$M$3:$M$1662&amp;$N$3:$N$1662,$O$3:$O$1662,0,0,1)</f>
        <v>0</v>
      </c>
      <c r="AK44" s="2" cm="1">
        <f t="array" ref="AK44">_xlfn.XLOOKUP(AK$1&amp;$AB44,$M$3:$M$1662&amp;$N$3:$N$1662,$O$3:$O$1662,0,0,1)</f>
        <v>300</v>
      </c>
      <c r="AL44" s="2" cm="1">
        <f t="array" ref="AL44">_xlfn.XLOOKUP(AL$1&amp;$AB44,$M$3:$M$1662&amp;$N$3:$N$1662,$O$3:$O$1662,0,0,1)</f>
        <v>1900</v>
      </c>
      <c r="AM44" s="2" cm="1">
        <f t="array" ref="AM44">_xlfn.XLOOKUP(AM$1&amp;$AB44,$M$3:$M$1662&amp;$N$3:$N$1662,$O$3:$O$1662,0,0,1)</f>
        <v>1500</v>
      </c>
    </row>
    <row r="45" spans="1:39" x14ac:dyDescent="0.4">
      <c r="M45" t="s">
        <v>870</v>
      </c>
      <c r="N45" t="s">
        <v>587</v>
      </c>
      <c r="O45">
        <v>1500</v>
      </c>
      <c r="AB45" t="s">
        <v>245</v>
      </c>
      <c r="AC45" s="2">
        <f t="shared" si="2"/>
        <v>73180</v>
      </c>
      <c r="AD45" s="2">
        <f t="shared" si="13"/>
        <v>27700</v>
      </c>
      <c r="AE45" s="2">
        <f t="shared" si="13"/>
        <v>34900</v>
      </c>
      <c r="AF45" s="2">
        <f t="shared" si="13"/>
        <v>93900</v>
      </c>
      <c r="AG45" s="2">
        <f t="shared" si="13"/>
        <v>68500</v>
      </c>
      <c r="AH45" s="2">
        <f t="shared" si="13"/>
        <v>140900</v>
      </c>
      <c r="AI45" s="2" cm="1">
        <f t="array" ref="AI45">_xlfn.XLOOKUP(AI$1&amp;$AB45,$M$3:$M$1662&amp;$N$3:$N$1662,$O$3:$O$1662,0,0,1)</f>
        <v>200</v>
      </c>
      <c r="AJ45" s="2" cm="1">
        <f t="array" ref="AJ45">_xlfn.XLOOKUP(AJ$1&amp;$AB45,$M$3:$M$1662&amp;$N$3:$N$1662,$O$3:$O$1662,0,0,1)</f>
        <v>1400</v>
      </c>
      <c r="AK45" s="2" cm="1">
        <f t="array" ref="AK45">_xlfn.XLOOKUP(AK$1&amp;$AB45,$M$3:$M$1662&amp;$N$3:$N$1662,$O$3:$O$1662,0,0,1)</f>
        <v>0</v>
      </c>
      <c r="AL45" s="2" cm="1">
        <f t="array" ref="AL45">_xlfn.XLOOKUP(AL$1&amp;$AB45,$M$3:$M$1662&amp;$N$3:$N$1662,$O$3:$O$1662,0,0,1)</f>
        <v>200</v>
      </c>
      <c r="AM45" s="2" cm="1">
        <f t="array" ref="AM45">_xlfn.XLOOKUP(AM$1&amp;$AB45,$M$3:$M$1662&amp;$N$3:$N$1662,$O$3:$O$1662,0,0,1)</f>
        <v>200</v>
      </c>
    </row>
    <row r="46" spans="1:39" x14ac:dyDescent="0.4">
      <c r="M46" t="s">
        <v>870</v>
      </c>
      <c r="N46" t="s">
        <v>588</v>
      </c>
      <c r="O46">
        <v>200</v>
      </c>
      <c r="AB46" t="s">
        <v>129</v>
      </c>
      <c r="AC46" s="2">
        <f t="shared" si="2"/>
        <v>73600</v>
      </c>
      <c r="AD46" s="2">
        <f t="shared" si="13"/>
        <v>27700</v>
      </c>
      <c r="AE46" s="2">
        <f t="shared" si="13"/>
        <v>34900</v>
      </c>
      <c r="AF46" s="2">
        <f t="shared" si="13"/>
        <v>94200</v>
      </c>
      <c r="AG46" s="2">
        <f t="shared" si="13"/>
        <v>69500</v>
      </c>
      <c r="AH46" s="2">
        <f t="shared" si="13"/>
        <v>141700</v>
      </c>
      <c r="AI46" s="2" cm="1">
        <f t="array" ref="AI46">_xlfn.XLOOKUP(AI$1&amp;$AB46,$M$3:$M$1662&amp;$N$3:$N$1662,$O$3:$O$1662,0,0,1)</f>
        <v>0</v>
      </c>
      <c r="AJ46" s="2" cm="1">
        <f t="array" ref="AJ46">_xlfn.XLOOKUP(AJ$1&amp;$AB46,$M$3:$M$1662&amp;$N$3:$N$1662,$O$3:$O$1662,0,0,1)</f>
        <v>0</v>
      </c>
      <c r="AK46" s="2" cm="1">
        <f t="array" ref="AK46">_xlfn.XLOOKUP(AK$1&amp;$AB46,$M$3:$M$1662&amp;$N$3:$N$1662,$O$3:$O$1662,0,0,1)</f>
        <v>300</v>
      </c>
      <c r="AL46" s="2" cm="1">
        <f t="array" ref="AL46">_xlfn.XLOOKUP(AL$1&amp;$AB46,$M$3:$M$1662&amp;$N$3:$N$1662,$O$3:$O$1662,0,0,1)</f>
        <v>1000</v>
      </c>
      <c r="AM46" s="2" cm="1">
        <f t="array" ref="AM46">_xlfn.XLOOKUP(AM$1&amp;$AB46,$M$3:$M$1662&amp;$N$3:$N$1662,$O$3:$O$1662,0,0,1)</f>
        <v>800</v>
      </c>
    </row>
    <row r="47" spans="1:39" x14ac:dyDescent="0.4">
      <c r="M47" t="s">
        <v>870</v>
      </c>
      <c r="N47" t="s">
        <v>589</v>
      </c>
      <c r="O47">
        <v>800</v>
      </c>
      <c r="AB47" t="s">
        <v>173</v>
      </c>
      <c r="AC47" s="2">
        <f t="shared" si="2"/>
        <v>74020</v>
      </c>
      <c r="AD47" s="2">
        <f t="shared" si="13"/>
        <v>27700</v>
      </c>
      <c r="AE47" s="2">
        <f t="shared" si="13"/>
        <v>34900</v>
      </c>
      <c r="AF47" s="2">
        <f t="shared" si="13"/>
        <v>94200</v>
      </c>
      <c r="AG47" s="2">
        <f t="shared" si="13"/>
        <v>69900</v>
      </c>
      <c r="AH47" s="2">
        <f t="shared" si="13"/>
        <v>143400</v>
      </c>
      <c r="AI47" s="2" cm="1">
        <f t="array" ref="AI47">_xlfn.XLOOKUP(AI$1&amp;$AB47,$M$3:$M$1662&amp;$N$3:$N$1662,$O$3:$O$1662,0,0,1)</f>
        <v>0</v>
      </c>
      <c r="AJ47" s="2" cm="1">
        <f t="array" ref="AJ47">_xlfn.XLOOKUP(AJ$1&amp;$AB47,$M$3:$M$1662&amp;$N$3:$N$1662,$O$3:$O$1662,0,0,1)</f>
        <v>0</v>
      </c>
      <c r="AK47" s="2" cm="1">
        <f t="array" ref="AK47">_xlfn.XLOOKUP(AK$1&amp;$AB47,$M$3:$M$1662&amp;$N$3:$N$1662,$O$3:$O$1662,0,0,1)</f>
        <v>0</v>
      </c>
      <c r="AL47" s="2" cm="1">
        <f t="array" ref="AL47">_xlfn.XLOOKUP(AL$1&amp;$AB47,$M$3:$M$1662&amp;$N$3:$N$1662,$O$3:$O$1662,0,0,1)</f>
        <v>400</v>
      </c>
      <c r="AM47" s="2" cm="1">
        <f t="array" ref="AM47">_xlfn.XLOOKUP(AM$1&amp;$AB47,$M$3:$M$1662&amp;$N$3:$N$1662,$O$3:$O$1662,0,0,1)</f>
        <v>1700</v>
      </c>
    </row>
    <row r="48" spans="1:39" x14ac:dyDescent="0.4">
      <c r="M48" t="s">
        <v>870</v>
      </c>
      <c r="N48" t="s">
        <v>590</v>
      </c>
      <c r="O48">
        <v>1700</v>
      </c>
      <c r="AB48" t="s">
        <v>177</v>
      </c>
      <c r="AC48" s="2">
        <f t="shared" si="2"/>
        <v>74860</v>
      </c>
      <c r="AD48" s="2">
        <f t="shared" si="13"/>
        <v>27700</v>
      </c>
      <c r="AE48" s="2">
        <f t="shared" si="13"/>
        <v>34900</v>
      </c>
      <c r="AF48" s="2">
        <f t="shared" si="13"/>
        <v>94200</v>
      </c>
      <c r="AG48" s="2">
        <f t="shared" si="13"/>
        <v>70000</v>
      </c>
      <c r="AH48" s="2">
        <f t="shared" si="13"/>
        <v>147500</v>
      </c>
      <c r="AI48" s="2" cm="1">
        <f t="array" ref="AI48">_xlfn.XLOOKUP(AI$1&amp;$AB48,$M$3:$M$1662&amp;$N$3:$N$1662,$O$3:$O$1662,0,0,1)</f>
        <v>0</v>
      </c>
      <c r="AJ48" s="2" cm="1">
        <f t="array" ref="AJ48">_xlfn.XLOOKUP(AJ$1&amp;$AB48,$M$3:$M$1662&amp;$N$3:$N$1662,$O$3:$O$1662,0,0,1)</f>
        <v>0</v>
      </c>
      <c r="AK48" s="2" cm="1">
        <f t="array" ref="AK48">_xlfn.XLOOKUP(AK$1&amp;$AB48,$M$3:$M$1662&amp;$N$3:$N$1662,$O$3:$O$1662,0,0,1)</f>
        <v>0</v>
      </c>
      <c r="AL48" s="2" cm="1">
        <f t="array" ref="AL48">_xlfn.XLOOKUP(AL$1&amp;$AB48,$M$3:$M$1662&amp;$N$3:$N$1662,$O$3:$O$1662,0,0,1)</f>
        <v>100</v>
      </c>
      <c r="AM48" s="2" cm="1">
        <f t="array" ref="AM48">_xlfn.XLOOKUP(AM$1&amp;$AB48,$M$3:$M$1662&amp;$N$3:$N$1662,$O$3:$O$1662,0,0,1)</f>
        <v>4100</v>
      </c>
    </row>
    <row r="49" spans="1:39" x14ac:dyDescent="0.4">
      <c r="M49" t="s">
        <v>870</v>
      </c>
      <c r="N49" t="s">
        <v>591</v>
      </c>
      <c r="O49">
        <v>4100</v>
      </c>
      <c r="AB49" t="s">
        <v>182</v>
      </c>
      <c r="AC49" s="2">
        <f t="shared" si="2"/>
        <v>75320</v>
      </c>
      <c r="AD49" s="2">
        <f t="shared" si="13"/>
        <v>27900</v>
      </c>
      <c r="AE49" s="2">
        <f t="shared" si="13"/>
        <v>35200</v>
      </c>
      <c r="AF49" s="2">
        <f t="shared" si="13"/>
        <v>94400</v>
      </c>
      <c r="AG49" s="2">
        <f t="shared" si="13"/>
        <v>70100</v>
      </c>
      <c r="AH49" s="2">
        <f t="shared" si="13"/>
        <v>149000</v>
      </c>
      <c r="AI49" s="2" cm="1">
        <f t="array" ref="AI49">_xlfn.XLOOKUP(AI$1&amp;$AB49,$M$3:$M$1662&amp;$N$3:$N$1662,$O$3:$O$1662,0,0,1)</f>
        <v>200</v>
      </c>
      <c r="AJ49" s="2" cm="1">
        <f t="array" ref="AJ49">_xlfn.XLOOKUP(AJ$1&amp;$AB49,$M$3:$M$1662&amp;$N$3:$N$1662,$O$3:$O$1662,0,0,1)</f>
        <v>300</v>
      </c>
      <c r="AK49" s="2" cm="1">
        <f t="array" ref="AK49">_xlfn.XLOOKUP(AK$1&amp;$AB49,$M$3:$M$1662&amp;$N$3:$N$1662,$O$3:$O$1662,0,0,1)</f>
        <v>200</v>
      </c>
      <c r="AL49" s="2" cm="1">
        <f t="array" ref="AL49">_xlfn.XLOOKUP(AL$1&amp;$AB49,$M$3:$M$1662&amp;$N$3:$N$1662,$O$3:$O$1662,0,0,1)</f>
        <v>100</v>
      </c>
      <c r="AM49" s="2" cm="1">
        <f t="array" ref="AM49">_xlfn.XLOOKUP(AM$1&amp;$AB49,$M$3:$M$1662&amp;$N$3:$N$1662,$O$3:$O$1662,0,0,1)</f>
        <v>1500</v>
      </c>
    </row>
    <row r="50" spans="1:39" x14ac:dyDescent="0.4">
      <c r="M50" t="s">
        <v>870</v>
      </c>
      <c r="N50" t="s">
        <v>592</v>
      </c>
      <c r="O50">
        <v>1500</v>
      </c>
      <c r="AB50" t="s">
        <v>226</v>
      </c>
      <c r="AC50" s="2">
        <f t="shared" si="2"/>
        <v>75740</v>
      </c>
      <c r="AD50" s="2">
        <f t="shared" si="13"/>
        <v>27900</v>
      </c>
      <c r="AE50" s="2">
        <f t="shared" si="13"/>
        <v>35200</v>
      </c>
      <c r="AF50" s="2">
        <f t="shared" si="13"/>
        <v>96200</v>
      </c>
      <c r="AG50" s="2">
        <f t="shared" si="13"/>
        <v>70300</v>
      </c>
      <c r="AH50" s="2">
        <f t="shared" si="13"/>
        <v>149100</v>
      </c>
      <c r="AI50" s="2" cm="1">
        <f t="array" ref="AI50">_xlfn.XLOOKUP(AI$1&amp;$AB50,$M$3:$M$1662&amp;$N$3:$N$1662,$O$3:$O$1662,0,0,1)</f>
        <v>0</v>
      </c>
      <c r="AJ50" s="2" cm="1">
        <f t="array" ref="AJ50">_xlfn.XLOOKUP(AJ$1&amp;$AB50,$M$3:$M$1662&amp;$N$3:$N$1662,$O$3:$O$1662,0,0,1)</f>
        <v>0</v>
      </c>
      <c r="AK50" s="2" cm="1">
        <f t="array" ref="AK50">_xlfn.XLOOKUP(AK$1&amp;$AB50,$M$3:$M$1662&amp;$N$3:$N$1662,$O$3:$O$1662,0,0,1)</f>
        <v>1800</v>
      </c>
      <c r="AL50" s="2" cm="1">
        <f t="array" ref="AL50">_xlfn.XLOOKUP(AL$1&amp;$AB50,$M$3:$M$1662&amp;$N$3:$N$1662,$O$3:$O$1662,0,0,1)</f>
        <v>200</v>
      </c>
      <c r="AM50" s="2" cm="1">
        <f t="array" ref="AM50">_xlfn.XLOOKUP(AM$1&amp;$AB50,$M$3:$M$1662&amp;$N$3:$N$1662,$O$3:$O$1662,0,0,1)</f>
        <v>100</v>
      </c>
    </row>
    <row r="51" spans="1:39" x14ac:dyDescent="0.4">
      <c r="M51" t="s">
        <v>870</v>
      </c>
      <c r="N51" t="s">
        <v>593</v>
      </c>
      <c r="O51">
        <v>100</v>
      </c>
      <c r="AB51" t="s">
        <v>211</v>
      </c>
      <c r="AC51" s="2">
        <f t="shared" si="2"/>
        <v>76880</v>
      </c>
      <c r="AD51" s="2">
        <f t="shared" si="13"/>
        <v>28600</v>
      </c>
      <c r="AE51" s="2">
        <f t="shared" si="13"/>
        <v>35400</v>
      </c>
      <c r="AF51" s="2">
        <f t="shared" si="13"/>
        <v>99300</v>
      </c>
      <c r="AG51" s="2">
        <f t="shared" si="13"/>
        <v>70600</v>
      </c>
      <c r="AH51" s="2">
        <f t="shared" si="13"/>
        <v>150500</v>
      </c>
      <c r="AI51" s="2" cm="1">
        <f t="array" ref="AI51">_xlfn.XLOOKUP(AI$1&amp;$AB51,$M$3:$M$1662&amp;$N$3:$N$1662,$O$3:$O$1662,0,0,1)</f>
        <v>700</v>
      </c>
      <c r="AJ51" s="2" cm="1">
        <f t="array" ref="AJ51">_xlfn.XLOOKUP(AJ$1&amp;$AB51,$M$3:$M$1662&amp;$N$3:$N$1662,$O$3:$O$1662,0,0,1)</f>
        <v>200</v>
      </c>
      <c r="AK51" s="2" cm="1">
        <f t="array" ref="AK51">_xlfn.XLOOKUP(AK$1&amp;$AB51,$M$3:$M$1662&amp;$N$3:$N$1662,$O$3:$O$1662,0,0,1)</f>
        <v>3100</v>
      </c>
      <c r="AL51" s="2" cm="1">
        <f t="array" ref="AL51">_xlfn.XLOOKUP(AL$1&amp;$AB51,$M$3:$M$1662&amp;$N$3:$N$1662,$O$3:$O$1662,0,0,1)</f>
        <v>300</v>
      </c>
      <c r="AM51" s="2" cm="1">
        <f t="array" ref="AM51">_xlfn.XLOOKUP(AM$1&amp;$AB51,$M$3:$M$1662&amp;$N$3:$N$1662,$O$3:$O$1662,0,0,1)</f>
        <v>1400</v>
      </c>
    </row>
    <row r="52" spans="1:39" x14ac:dyDescent="0.4">
      <c r="M52" t="s">
        <v>870</v>
      </c>
      <c r="N52" t="s">
        <v>594</v>
      </c>
      <c r="O52">
        <v>1400</v>
      </c>
      <c r="AB52" t="s">
        <v>163</v>
      </c>
      <c r="AC52" s="2">
        <f t="shared" si="2"/>
        <v>77000</v>
      </c>
      <c r="AD52" s="2">
        <f t="shared" ref="AD52:AH67" si="14">AD51+AI52</f>
        <v>28600</v>
      </c>
      <c r="AE52" s="2">
        <f t="shared" si="14"/>
        <v>35500</v>
      </c>
      <c r="AF52" s="2">
        <f t="shared" si="14"/>
        <v>99500</v>
      </c>
      <c r="AG52" s="2">
        <f t="shared" si="14"/>
        <v>70700</v>
      </c>
      <c r="AH52" s="2">
        <f t="shared" si="14"/>
        <v>150700</v>
      </c>
      <c r="AI52" s="2" cm="1">
        <f t="array" ref="AI52">_xlfn.XLOOKUP(AI$1&amp;$AB52,$M$3:$M$1662&amp;$N$3:$N$1662,$O$3:$O$1662,0,0,1)</f>
        <v>0</v>
      </c>
      <c r="AJ52" s="2" cm="1">
        <f t="array" ref="AJ52">_xlfn.XLOOKUP(AJ$1&amp;$AB52,$M$3:$M$1662&amp;$N$3:$N$1662,$O$3:$O$1662,0,0,1)</f>
        <v>100</v>
      </c>
      <c r="AK52" s="2" cm="1">
        <f t="array" ref="AK52">_xlfn.XLOOKUP(AK$1&amp;$AB52,$M$3:$M$1662&amp;$N$3:$N$1662,$O$3:$O$1662,0,0,1)</f>
        <v>200</v>
      </c>
      <c r="AL52" s="2" cm="1">
        <f t="array" ref="AL52">_xlfn.XLOOKUP(AL$1&amp;$AB52,$M$3:$M$1662&amp;$N$3:$N$1662,$O$3:$O$1662,0,0,1)</f>
        <v>100</v>
      </c>
      <c r="AM52" s="2" cm="1">
        <f t="array" ref="AM52">_xlfn.XLOOKUP(AM$1&amp;$AB52,$M$3:$M$1662&amp;$N$3:$N$1662,$O$3:$O$1662,0,0,1)</f>
        <v>200</v>
      </c>
    </row>
    <row r="53" spans="1:39" x14ac:dyDescent="0.4">
      <c r="A53" s="1"/>
      <c r="B53" s="1"/>
      <c r="C53" s="1"/>
      <c r="M53" t="s">
        <v>870</v>
      </c>
      <c r="N53" t="s">
        <v>595</v>
      </c>
      <c r="O53">
        <v>200</v>
      </c>
      <c r="AB53" t="s">
        <v>171</v>
      </c>
      <c r="AC53" s="2">
        <f t="shared" si="2"/>
        <v>77080</v>
      </c>
      <c r="AD53" s="2">
        <f t="shared" si="14"/>
        <v>28600</v>
      </c>
      <c r="AE53" s="2">
        <f t="shared" si="14"/>
        <v>35600</v>
      </c>
      <c r="AF53" s="2">
        <f t="shared" si="14"/>
        <v>99500</v>
      </c>
      <c r="AG53" s="2">
        <f t="shared" si="14"/>
        <v>70800</v>
      </c>
      <c r="AH53" s="2">
        <f t="shared" si="14"/>
        <v>150900</v>
      </c>
      <c r="AI53" s="2" cm="1">
        <f t="array" ref="AI53">_xlfn.XLOOKUP(AI$1&amp;$AB53,$M$3:$M$1662&amp;$N$3:$N$1662,$O$3:$O$1662,0,0,1)</f>
        <v>0</v>
      </c>
      <c r="AJ53" s="2" cm="1">
        <f t="array" ref="AJ53">_xlfn.XLOOKUP(AJ$1&amp;$AB53,$M$3:$M$1662&amp;$N$3:$N$1662,$O$3:$O$1662,0,0,1)</f>
        <v>100</v>
      </c>
      <c r="AK53" s="2" cm="1">
        <f t="array" ref="AK53">_xlfn.XLOOKUP(AK$1&amp;$AB53,$M$3:$M$1662&amp;$N$3:$N$1662,$O$3:$O$1662,0,0,1)</f>
        <v>0</v>
      </c>
      <c r="AL53" s="2" cm="1">
        <f t="array" ref="AL53">_xlfn.XLOOKUP(AL$1&amp;$AB53,$M$3:$M$1662&amp;$N$3:$N$1662,$O$3:$O$1662,0,0,1)</f>
        <v>100</v>
      </c>
      <c r="AM53" s="2" cm="1">
        <f t="array" ref="AM53">_xlfn.XLOOKUP(AM$1&amp;$AB53,$M$3:$M$1662&amp;$N$3:$N$1662,$O$3:$O$1662,0,0,1)</f>
        <v>200</v>
      </c>
    </row>
    <row r="54" spans="1:39" x14ac:dyDescent="0.4">
      <c r="M54" t="s">
        <v>870</v>
      </c>
      <c r="N54" t="s">
        <v>596</v>
      </c>
      <c r="O54">
        <v>200</v>
      </c>
      <c r="AB54" t="s">
        <v>170</v>
      </c>
      <c r="AC54" s="2">
        <f t="shared" si="2"/>
        <v>77340</v>
      </c>
      <c r="AD54" s="2">
        <f t="shared" si="14"/>
        <v>28800</v>
      </c>
      <c r="AE54" s="2">
        <f t="shared" si="14"/>
        <v>35700</v>
      </c>
      <c r="AF54" s="2">
        <f t="shared" si="14"/>
        <v>99700</v>
      </c>
      <c r="AG54" s="2">
        <f t="shared" si="14"/>
        <v>70800</v>
      </c>
      <c r="AH54" s="2">
        <f t="shared" si="14"/>
        <v>151700</v>
      </c>
      <c r="AI54" s="2" cm="1">
        <f t="array" ref="AI54">_xlfn.XLOOKUP(AI$1&amp;$AB54,$M$3:$M$1662&amp;$N$3:$N$1662,$O$3:$O$1662,0,0,1)</f>
        <v>200</v>
      </c>
      <c r="AJ54" s="2" cm="1">
        <f t="array" ref="AJ54">_xlfn.XLOOKUP(AJ$1&amp;$AB54,$M$3:$M$1662&amp;$N$3:$N$1662,$O$3:$O$1662,0,0,1)</f>
        <v>100</v>
      </c>
      <c r="AK54" s="2" cm="1">
        <f t="array" ref="AK54">_xlfn.XLOOKUP(AK$1&amp;$AB54,$M$3:$M$1662&amp;$N$3:$N$1662,$O$3:$O$1662,0,0,1)</f>
        <v>200</v>
      </c>
      <c r="AL54" s="2" cm="1">
        <f t="array" ref="AL54">_xlfn.XLOOKUP(AL$1&amp;$AB54,$M$3:$M$1662&amp;$N$3:$N$1662,$O$3:$O$1662,0,0,1)</f>
        <v>0</v>
      </c>
      <c r="AM54" s="2" cm="1">
        <f t="array" ref="AM54">_xlfn.XLOOKUP(AM$1&amp;$AB54,$M$3:$M$1662&amp;$N$3:$N$1662,$O$3:$O$1662,0,0,1)</f>
        <v>800</v>
      </c>
    </row>
    <row r="55" spans="1:39" x14ac:dyDescent="0.4">
      <c r="M55" t="s">
        <v>870</v>
      </c>
      <c r="N55" t="s">
        <v>597</v>
      </c>
      <c r="O55">
        <v>800</v>
      </c>
      <c r="AB55" t="s">
        <v>221</v>
      </c>
      <c r="AC55" s="2">
        <f t="shared" si="2"/>
        <v>77680</v>
      </c>
      <c r="AD55" s="2">
        <f t="shared" si="14"/>
        <v>29200</v>
      </c>
      <c r="AE55" s="2">
        <f t="shared" si="14"/>
        <v>35800</v>
      </c>
      <c r="AF55" s="2">
        <f t="shared" si="14"/>
        <v>99900</v>
      </c>
      <c r="AG55" s="2">
        <f t="shared" si="14"/>
        <v>71200</v>
      </c>
      <c r="AH55" s="2">
        <f t="shared" si="14"/>
        <v>152300</v>
      </c>
      <c r="AI55" s="2" cm="1">
        <f t="array" ref="AI55">_xlfn.XLOOKUP(AI$1&amp;$AB55,$M$3:$M$1662&amp;$N$3:$N$1662,$O$3:$O$1662,0,0,1)</f>
        <v>400</v>
      </c>
      <c r="AJ55" s="2" cm="1">
        <f t="array" ref="AJ55">_xlfn.XLOOKUP(AJ$1&amp;$AB55,$M$3:$M$1662&amp;$N$3:$N$1662,$O$3:$O$1662,0,0,1)</f>
        <v>100</v>
      </c>
      <c r="AK55" s="2" cm="1">
        <f t="array" ref="AK55">_xlfn.XLOOKUP(AK$1&amp;$AB55,$M$3:$M$1662&amp;$N$3:$N$1662,$O$3:$O$1662,0,0,1)</f>
        <v>200</v>
      </c>
      <c r="AL55" s="2" cm="1">
        <f t="array" ref="AL55">_xlfn.XLOOKUP(AL$1&amp;$AB55,$M$3:$M$1662&amp;$N$3:$N$1662,$O$3:$O$1662,0,0,1)</f>
        <v>400</v>
      </c>
      <c r="AM55" s="2" cm="1">
        <f t="array" ref="AM55">_xlfn.XLOOKUP(AM$1&amp;$AB55,$M$3:$M$1662&amp;$N$3:$N$1662,$O$3:$O$1662,0,0,1)</f>
        <v>600</v>
      </c>
    </row>
    <row r="56" spans="1:39" x14ac:dyDescent="0.4">
      <c r="M56" t="s">
        <v>870</v>
      </c>
      <c r="N56" t="s">
        <v>598</v>
      </c>
      <c r="O56">
        <v>600</v>
      </c>
      <c r="AB56" t="s">
        <v>241</v>
      </c>
      <c r="AC56" s="2">
        <f t="shared" si="2"/>
        <v>78180</v>
      </c>
      <c r="AD56" s="2">
        <f t="shared" si="14"/>
        <v>29400</v>
      </c>
      <c r="AE56" s="2">
        <f t="shared" si="14"/>
        <v>35900</v>
      </c>
      <c r="AF56" s="2">
        <f t="shared" si="14"/>
        <v>99900</v>
      </c>
      <c r="AG56" s="2">
        <f t="shared" si="14"/>
        <v>71400</v>
      </c>
      <c r="AH56" s="2">
        <f t="shared" si="14"/>
        <v>154300</v>
      </c>
      <c r="AI56" s="2" cm="1">
        <f t="array" ref="AI56">_xlfn.XLOOKUP(AI$1&amp;$AB56,$M$3:$M$1662&amp;$N$3:$N$1662,$O$3:$O$1662,0,0,1)</f>
        <v>200</v>
      </c>
      <c r="AJ56" s="2" cm="1">
        <f t="array" ref="AJ56">_xlfn.XLOOKUP(AJ$1&amp;$AB56,$M$3:$M$1662&amp;$N$3:$N$1662,$O$3:$O$1662,0,0,1)</f>
        <v>100</v>
      </c>
      <c r="AK56" s="2" cm="1">
        <f t="array" ref="AK56">_xlfn.XLOOKUP(AK$1&amp;$AB56,$M$3:$M$1662&amp;$N$3:$N$1662,$O$3:$O$1662,0,0,1)</f>
        <v>0</v>
      </c>
      <c r="AL56" s="2" cm="1">
        <f t="array" ref="AL56">_xlfn.XLOOKUP(AL$1&amp;$AB56,$M$3:$M$1662&amp;$N$3:$N$1662,$O$3:$O$1662,0,0,1)</f>
        <v>200</v>
      </c>
      <c r="AM56" s="2" cm="1">
        <f t="array" ref="AM56">_xlfn.XLOOKUP(AM$1&amp;$AB56,$M$3:$M$1662&amp;$N$3:$N$1662,$O$3:$O$1662,0,0,1)</f>
        <v>2000</v>
      </c>
    </row>
    <row r="57" spans="1:39" x14ac:dyDescent="0.4">
      <c r="M57" t="s">
        <v>870</v>
      </c>
      <c r="N57" t="s">
        <v>599</v>
      </c>
      <c r="O57">
        <v>2000</v>
      </c>
      <c r="AB57" t="s">
        <v>243</v>
      </c>
      <c r="AC57" s="2">
        <f t="shared" si="2"/>
        <v>79200</v>
      </c>
      <c r="AD57" s="2">
        <f t="shared" si="14"/>
        <v>30700</v>
      </c>
      <c r="AE57" s="2">
        <f t="shared" si="14"/>
        <v>36700</v>
      </c>
      <c r="AF57" s="2">
        <f t="shared" si="14"/>
        <v>102200</v>
      </c>
      <c r="AG57" s="2">
        <f t="shared" si="14"/>
        <v>71400</v>
      </c>
      <c r="AH57" s="2">
        <f t="shared" si="14"/>
        <v>155000</v>
      </c>
      <c r="AI57" s="2" cm="1">
        <f t="array" ref="AI57">_xlfn.XLOOKUP(AI$1&amp;$AB57,$M$3:$M$1662&amp;$N$3:$N$1662,$O$3:$O$1662,0,0,1)</f>
        <v>1300</v>
      </c>
      <c r="AJ57" s="2" cm="1">
        <f t="array" ref="AJ57">_xlfn.XLOOKUP(AJ$1&amp;$AB57,$M$3:$M$1662&amp;$N$3:$N$1662,$O$3:$O$1662,0,0,1)</f>
        <v>800</v>
      </c>
      <c r="AK57" s="2" cm="1">
        <f t="array" ref="AK57">_xlfn.XLOOKUP(AK$1&amp;$AB57,$M$3:$M$1662&amp;$N$3:$N$1662,$O$3:$O$1662,0,0,1)</f>
        <v>2300</v>
      </c>
      <c r="AL57" s="2" cm="1">
        <f t="array" ref="AL57">_xlfn.XLOOKUP(AL$1&amp;$AB57,$M$3:$M$1662&amp;$N$3:$N$1662,$O$3:$O$1662,0,0,1)</f>
        <v>0</v>
      </c>
      <c r="AM57" s="2" cm="1">
        <f t="array" ref="AM57">_xlfn.XLOOKUP(AM$1&amp;$AB57,$M$3:$M$1662&amp;$N$3:$N$1662,$O$3:$O$1662,0,0,1)</f>
        <v>700</v>
      </c>
    </row>
    <row r="58" spans="1:39" x14ac:dyDescent="0.4">
      <c r="M58" t="s">
        <v>870</v>
      </c>
      <c r="N58" t="s">
        <v>600</v>
      </c>
      <c r="O58">
        <v>700</v>
      </c>
      <c r="AB58" t="s">
        <v>201</v>
      </c>
      <c r="AC58" s="2">
        <f t="shared" si="2"/>
        <v>80920</v>
      </c>
      <c r="AD58" s="2">
        <f t="shared" si="14"/>
        <v>36900</v>
      </c>
      <c r="AE58" s="2">
        <f t="shared" si="14"/>
        <v>36800</v>
      </c>
      <c r="AF58" s="2">
        <f t="shared" si="14"/>
        <v>103900</v>
      </c>
      <c r="AG58" s="2">
        <f t="shared" si="14"/>
        <v>71800</v>
      </c>
      <c r="AH58" s="2">
        <f t="shared" si="14"/>
        <v>155200</v>
      </c>
      <c r="AI58" s="2" cm="1">
        <f t="array" ref="AI58">_xlfn.XLOOKUP(AI$1&amp;$AB58,$M$3:$M$1662&amp;$N$3:$N$1662,$O$3:$O$1662,0,0,1)</f>
        <v>6200</v>
      </c>
      <c r="AJ58" s="2" cm="1">
        <f t="array" ref="AJ58">_xlfn.XLOOKUP(AJ$1&amp;$AB58,$M$3:$M$1662&amp;$N$3:$N$1662,$O$3:$O$1662,0,0,1)</f>
        <v>100</v>
      </c>
      <c r="AK58" s="2" cm="1">
        <f t="array" ref="AK58">_xlfn.XLOOKUP(AK$1&amp;$AB58,$M$3:$M$1662&amp;$N$3:$N$1662,$O$3:$O$1662,0,0,1)</f>
        <v>1700</v>
      </c>
      <c r="AL58" s="2" cm="1">
        <f t="array" ref="AL58">_xlfn.XLOOKUP(AL$1&amp;$AB58,$M$3:$M$1662&amp;$N$3:$N$1662,$O$3:$O$1662,0,0,1)</f>
        <v>400</v>
      </c>
      <c r="AM58" s="2" cm="1">
        <f t="array" ref="AM58">_xlfn.XLOOKUP(AM$1&amp;$AB58,$M$3:$M$1662&amp;$N$3:$N$1662,$O$3:$O$1662,0,0,1)</f>
        <v>200</v>
      </c>
    </row>
    <row r="59" spans="1:39" x14ac:dyDescent="0.4">
      <c r="M59" t="s">
        <v>870</v>
      </c>
      <c r="N59" t="s">
        <v>601</v>
      </c>
      <c r="O59">
        <v>200</v>
      </c>
      <c r="AB59" t="s">
        <v>254</v>
      </c>
      <c r="AC59" s="2">
        <f t="shared" si="2"/>
        <v>82160</v>
      </c>
      <c r="AD59" s="2">
        <f t="shared" si="14"/>
        <v>37000</v>
      </c>
      <c r="AE59" s="2">
        <f t="shared" si="14"/>
        <v>36800</v>
      </c>
      <c r="AF59" s="2">
        <f t="shared" si="14"/>
        <v>109000</v>
      </c>
      <c r="AG59" s="2">
        <f t="shared" si="14"/>
        <v>72800</v>
      </c>
      <c r="AH59" s="2">
        <f t="shared" si="14"/>
        <v>155200</v>
      </c>
      <c r="AI59" s="2" cm="1">
        <f t="array" ref="AI59">_xlfn.XLOOKUP(AI$1&amp;$AB59,$M$3:$M$1662&amp;$N$3:$N$1662,$O$3:$O$1662,0,0,1)</f>
        <v>100</v>
      </c>
      <c r="AJ59" s="2" cm="1">
        <f t="array" ref="AJ59">_xlfn.XLOOKUP(AJ$1&amp;$AB59,$M$3:$M$1662&amp;$N$3:$N$1662,$O$3:$O$1662,0,0,1)</f>
        <v>0</v>
      </c>
      <c r="AK59" s="2" cm="1">
        <f t="array" ref="AK59">_xlfn.XLOOKUP(AK$1&amp;$AB59,$M$3:$M$1662&amp;$N$3:$N$1662,$O$3:$O$1662,0,0,1)</f>
        <v>5100</v>
      </c>
      <c r="AL59" s="2" cm="1">
        <f t="array" ref="AL59">_xlfn.XLOOKUP(AL$1&amp;$AB59,$M$3:$M$1662&amp;$N$3:$N$1662,$O$3:$O$1662,0,0,1)</f>
        <v>1000</v>
      </c>
      <c r="AM59" s="2" cm="1">
        <f t="array" ref="AM59">_xlfn.XLOOKUP(AM$1&amp;$AB59,$M$3:$M$1662&amp;$N$3:$N$1662,$O$3:$O$1662,0,0,1)</f>
        <v>0</v>
      </c>
    </row>
    <row r="60" spans="1:39" x14ac:dyDescent="0.4">
      <c r="M60" t="s">
        <v>870</v>
      </c>
      <c r="N60" t="s">
        <v>602</v>
      </c>
      <c r="O60">
        <v>0</v>
      </c>
      <c r="AB60" t="s">
        <v>262</v>
      </c>
      <c r="AC60" s="2">
        <f t="shared" si="2"/>
        <v>84080</v>
      </c>
      <c r="AD60" s="2">
        <f t="shared" si="14"/>
        <v>37300</v>
      </c>
      <c r="AE60" s="2">
        <f t="shared" si="14"/>
        <v>37000</v>
      </c>
      <c r="AF60" s="2">
        <f t="shared" si="14"/>
        <v>113800</v>
      </c>
      <c r="AG60" s="2">
        <f t="shared" si="14"/>
        <v>74700</v>
      </c>
      <c r="AH60" s="2">
        <f t="shared" si="14"/>
        <v>157600</v>
      </c>
      <c r="AI60" s="2" cm="1">
        <f t="array" ref="AI60">_xlfn.XLOOKUP(AI$1&amp;$AB60,$M$3:$M$1662&amp;$N$3:$N$1662,$O$3:$O$1662,0,0,1)</f>
        <v>300</v>
      </c>
      <c r="AJ60" s="2" cm="1">
        <f t="array" ref="AJ60">_xlfn.XLOOKUP(AJ$1&amp;$AB60,$M$3:$M$1662&amp;$N$3:$N$1662,$O$3:$O$1662,0,0,1)</f>
        <v>200</v>
      </c>
      <c r="AK60" s="2" cm="1">
        <f t="array" ref="AK60">_xlfn.XLOOKUP(AK$1&amp;$AB60,$M$3:$M$1662&amp;$N$3:$N$1662,$O$3:$O$1662,0,0,1)</f>
        <v>4800</v>
      </c>
      <c r="AL60" s="2" cm="1">
        <f t="array" ref="AL60">_xlfn.XLOOKUP(AL$1&amp;$AB60,$M$3:$M$1662&amp;$N$3:$N$1662,$O$3:$O$1662,0,0,1)</f>
        <v>1900</v>
      </c>
      <c r="AM60" s="2" cm="1">
        <f t="array" ref="AM60">_xlfn.XLOOKUP(AM$1&amp;$AB60,$M$3:$M$1662&amp;$N$3:$N$1662,$O$3:$O$1662,0,0,1)</f>
        <v>2400</v>
      </c>
    </row>
    <row r="61" spans="1:39" x14ac:dyDescent="0.4">
      <c r="M61" t="s">
        <v>870</v>
      </c>
      <c r="N61" t="s">
        <v>603</v>
      </c>
      <c r="O61">
        <v>2400</v>
      </c>
      <c r="AB61" t="s">
        <v>83</v>
      </c>
      <c r="AC61" s="2">
        <f t="shared" si="2"/>
        <v>84720</v>
      </c>
      <c r="AD61" s="2">
        <f t="shared" si="14"/>
        <v>37500</v>
      </c>
      <c r="AE61" s="2">
        <f t="shared" si="14"/>
        <v>37000</v>
      </c>
      <c r="AF61" s="2">
        <f t="shared" si="14"/>
        <v>116300</v>
      </c>
      <c r="AG61" s="2">
        <f t="shared" si="14"/>
        <v>74800</v>
      </c>
      <c r="AH61" s="2">
        <f t="shared" si="14"/>
        <v>158000</v>
      </c>
      <c r="AI61" s="2" cm="1">
        <f t="array" ref="AI61">_xlfn.XLOOKUP(AI$1&amp;$AB61,$M$3:$M$1662&amp;$N$3:$N$1662,$O$3:$O$1662,0,0,1)</f>
        <v>200</v>
      </c>
      <c r="AJ61" s="2" cm="1">
        <f t="array" ref="AJ61">_xlfn.XLOOKUP(AJ$1&amp;$AB61,$M$3:$M$1662&amp;$N$3:$N$1662,$O$3:$O$1662,0,0,1)</f>
        <v>0</v>
      </c>
      <c r="AK61" s="2" cm="1">
        <f t="array" ref="AK61">_xlfn.XLOOKUP(AK$1&amp;$AB61,$M$3:$M$1662&amp;$N$3:$N$1662,$O$3:$O$1662,0,0,1)</f>
        <v>2500</v>
      </c>
      <c r="AL61" s="2" cm="1">
        <f t="array" ref="AL61">_xlfn.XLOOKUP(AL$1&amp;$AB61,$M$3:$M$1662&amp;$N$3:$N$1662,$O$3:$O$1662,0,0,1)</f>
        <v>100</v>
      </c>
      <c r="AM61" s="2" cm="1">
        <f t="array" ref="AM61">_xlfn.XLOOKUP(AM$1&amp;$AB61,$M$3:$M$1662&amp;$N$3:$N$1662,$O$3:$O$1662,0,0,1)</f>
        <v>400</v>
      </c>
    </row>
    <row r="62" spans="1:39" x14ac:dyDescent="0.4">
      <c r="M62" t="s">
        <v>870</v>
      </c>
      <c r="N62" t="s">
        <v>604</v>
      </c>
      <c r="O62">
        <v>400</v>
      </c>
      <c r="AB62" t="s">
        <v>209</v>
      </c>
      <c r="AC62" s="2">
        <f t="shared" si="2"/>
        <v>85960</v>
      </c>
      <c r="AD62" s="2">
        <f t="shared" si="14"/>
        <v>37800</v>
      </c>
      <c r="AE62" s="2">
        <f t="shared" si="14"/>
        <v>37000</v>
      </c>
      <c r="AF62" s="2">
        <f t="shared" si="14"/>
        <v>117000</v>
      </c>
      <c r="AG62" s="2">
        <f t="shared" si="14"/>
        <v>77500</v>
      </c>
      <c r="AH62" s="2">
        <f t="shared" si="14"/>
        <v>160500</v>
      </c>
      <c r="AI62" s="2" cm="1">
        <f t="array" ref="AI62">_xlfn.XLOOKUP(AI$1&amp;$AB62,$M$3:$M$1662&amp;$N$3:$N$1662,$O$3:$O$1662,0,0,1)</f>
        <v>300</v>
      </c>
      <c r="AJ62" s="2" cm="1">
        <f t="array" ref="AJ62">_xlfn.XLOOKUP(AJ$1&amp;$AB62,$M$3:$M$1662&amp;$N$3:$N$1662,$O$3:$O$1662,0,0,1)</f>
        <v>0</v>
      </c>
      <c r="AK62" s="2" cm="1">
        <f t="array" ref="AK62">_xlfn.XLOOKUP(AK$1&amp;$AB62,$M$3:$M$1662&amp;$N$3:$N$1662,$O$3:$O$1662,0,0,1)</f>
        <v>700</v>
      </c>
      <c r="AL62" s="2" cm="1">
        <f t="array" ref="AL62">_xlfn.XLOOKUP(AL$1&amp;$AB62,$M$3:$M$1662&amp;$N$3:$N$1662,$O$3:$O$1662,0,0,1)</f>
        <v>2700</v>
      </c>
      <c r="AM62" s="2" cm="1">
        <f t="array" ref="AM62">_xlfn.XLOOKUP(AM$1&amp;$AB62,$M$3:$M$1662&amp;$N$3:$N$1662,$O$3:$O$1662,0,0,1)</f>
        <v>2500</v>
      </c>
    </row>
    <row r="63" spans="1:39" x14ac:dyDescent="0.4">
      <c r="M63" t="s">
        <v>870</v>
      </c>
      <c r="N63" t="s">
        <v>605</v>
      </c>
      <c r="O63">
        <v>2500</v>
      </c>
      <c r="AB63" t="s">
        <v>181</v>
      </c>
      <c r="AC63" s="2">
        <f t="shared" si="2"/>
        <v>86460</v>
      </c>
      <c r="AD63" s="2">
        <f t="shared" si="14"/>
        <v>37900</v>
      </c>
      <c r="AE63" s="2">
        <f t="shared" si="14"/>
        <v>37000</v>
      </c>
      <c r="AF63" s="2">
        <f t="shared" si="14"/>
        <v>119200</v>
      </c>
      <c r="AG63" s="2">
        <f t="shared" si="14"/>
        <v>77500</v>
      </c>
      <c r="AH63" s="2">
        <f t="shared" si="14"/>
        <v>160700</v>
      </c>
      <c r="AI63" s="2" cm="1">
        <f t="array" ref="AI63">_xlfn.XLOOKUP(AI$1&amp;$AB63,$M$3:$M$1662&amp;$N$3:$N$1662,$O$3:$O$1662,0,0,1)</f>
        <v>100</v>
      </c>
      <c r="AJ63" s="2" cm="1">
        <f t="array" ref="AJ63">_xlfn.XLOOKUP(AJ$1&amp;$AB63,$M$3:$M$1662&amp;$N$3:$N$1662,$O$3:$O$1662,0,0,1)</f>
        <v>0</v>
      </c>
      <c r="AK63" s="2" cm="1">
        <f t="array" ref="AK63">_xlfn.XLOOKUP(AK$1&amp;$AB63,$M$3:$M$1662&amp;$N$3:$N$1662,$O$3:$O$1662,0,0,1)</f>
        <v>2200</v>
      </c>
      <c r="AL63" s="2" cm="1">
        <f t="array" ref="AL63">_xlfn.XLOOKUP(AL$1&amp;$AB63,$M$3:$M$1662&amp;$N$3:$N$1662,$O$3:$O$1662,0,0,1)</f>
        <v>0</v>
      </c>
      <c r="AM63" s="2" cm="1">
        <f t="array" ref="AM63">_xlfn.XLOOKUP(AM$1&amp;$AB63,$M$3:$M$1662&amp;$N$3:$N$1662,$O$3:$O$1662,0,0,1)</f>
        <v>200</v>
      </c>
    </row>
    <row r="64" spans="1:39" x14ac:dyDescent="0.4">
      <c r="M64" t="s">
        <v>870</v>
      </c>
      <c r="N64" t="s">
        <v>606</v>
      </c>
      <c r="O64">
        <v>200</v>
      </c>
      <c r="AB64" t="s">
        <v>186</v>
      </c>
      <c r="AC64" s="2">
        <f t="shared" si="2"/>
        <v>87380</v>
      </c>
      <c r="AD64" s="2">
        <f t="shared" si="14"/>
        <v>38000</v>
      </c>
      <c r="AE64" s="2">
        <f t="shared" si="14"/>
        <v>38600</v>
      </c>
      <c r="AF64" s="2">
        <f t="shared" si="14"/>
        <v>120200</v>
      </c>
      <c r="AG64" s="2">
        <f t="shared" si="14"/>
        <v>78300</v>
      </c>
      <c r="AH64" s="2">
        <f t="shared" si="14"/>
        <v>161800</v>
      </c>
      <c r="AI64" s="2" cm="1">
        <f t="array" ref="AI64">_xlfn.XLOOKUP(AI$1&amp;$AB64,$M$3:$M$1662&amp;$N$3:$N$1662,$O$3:$O$1662,0,0,1)</f>
        <v>100</v>
      </c>
      <c r="AJ64" s="2" cm="1">
        <f t="array" ref="AJ64">_xlfn.XLOOKUP(AJ$1&amp;$AB64,$M$3:$M$1662&amp;$N$3:$N$1662,$O$3:$O$1662,0,0,1)</f>
        <v>1600</v>
      </c>
      <c r="AK64" s="2" cm="1">
        <f t="array" ref="AK64">_xlfn.XLOOKUP(AK$1&amp;$AB64,$M$3:$M$1662&amp;$N$3:$N$1662,$O$3:$O$1662,0,0,1)</f>
        <v>1000</v>
      </c>
      <c r="AL64" s="2" cm="1">
        <f t="array" ref="AL64">_xlfn.XLOOKUP(AL$1&amp;$AB64,$M$3:$M$1662&amp;$N$3:$N$1662,$O$3:$O$1662,0,0,1)</f>
        <v>800</v>
      </c>
      <c r="AM64" s="2" cm="1">
        <f t="array" ref="AM64">_xlfn.XLOOKUP(AM$1&amp;$AB64,$M$3:$M$1662&amp;$N$3:$N$1662,$O$3:$O$1662,0,0,1)</f>
        <v>1100</v>
      </c>
    </row>
    <row r="65" spans="13:39" x14ac:dyDescent="0.4">
      <c r="M65" t="s">
        <v>870</v>
      </c>
      <c r="N65" t="s">
        <v>607</v>
      </c>
      <c r="O65">
        <v>1100</v>
      </c>
      <c r="AB65" t="s">
        <v>67</v>
      </c>
      <c r="AC65" s="2">
        <f t="shared" si="2"/>
        <v>88040</v>
      </c>
      <c r="AD65" s="2">
        <f t="shared" si="14"/>
        <v>38000</v>
      </c>
      <c r="AE65" s="2">
        <f t="shared" si="14"/>
        <v>39200</v>
      </c>
      <c r="AF65" s="2">
        <f t="shared" si="14"/>
        <v>120600</v>
      </c>
      <c r="AG65" s="2">
        <f t="shared" si="14"/>
        <v>78500</v>
      </c>
      <c r="AH65" s="2">
        <f t="shared" si="14"/>
        <v>163900</v>
      </c>
      <c r="AI65" s="2" cm="1">
        <f t="array" ref="AI65">_xlfn.XLOOKUP(AI$1&amp;$AB65,$M$3:$M$1662&amp;$N$3:$N$1662,$O$3:$O$1662,0,0,1)</f>
        <v>0</v>
      </c>
      <c r="AJ65" s="2" cm="1">
        <f t="array" ref="AJ65">_xlfn.XLOOKUP(AJ$1&amp;$AB65,$M$3:$M$1662&amp;$N$3:$N$1662,$O$3:$O$1662,0,0,1)</f>
        <v>600</v>
      </c>
      <c r="AK65" s="2" cm="1">
        <f t="array" ref="AK65">_xlfn.XLOOKUP(AK$1&amp;$AB65,$M$3:$M$1662&amp;$N$3:$N$1662,$O$3:$O$1662,0,0,1)</f>
        <v>400</v>
      </c>
      <c r="AL65" s="2" cm="1">
        <f t="array" ref="AL65">_xlfn.XLOOKUP(AL$1&amp;$AB65,$M$3:$M$1662&amp;$N$3:$N$1662,$O$3:$O$1662,0,0,1)</f>
        <v>200</v>
      </c>
      <c r="AM65" s="2" cm="1">
        <f t="array" ref="AM65">_xlfn.XLOOKUP(AM$1&amp;$AB65,$M$3:$M$1662&amp;$N$3:$N$1662,$O$3:$O$1662,0,0,1)</f>
        <v>2100</v>
      </c>
    </row>
    <row r="66" spans="13:39" x14ac:dyDescent="0.4">
      <c r="M66" t="s">
        <v>870</v>
      </c>
      <c r="N66" t="s">
        <v>608</v>
      </c>
      <c r="O66">
        <v>2100</v>
      </c>
      <c r="AB66" t="s">
        <v>297</v>
      </c>
      <c r="AC66" s="2">
        <f t="shared" si="2"/>
        <v>88380</v>
      </c>
      <c r="AD66" s="2">
        <f t="shared" si="14"/>
        <v>38000</v>
      </c>
      <c r="AE66" s="2">
        <f t="shared" si="14"/>
        <v>39200</v>
      </c>
      <c r="AF66" s="2">
        <f t="shared" si="14"/>
        <v>121300</v>
      </c>
      <c r="AG66" s="2">
        <f t="shared" si="14"/>
        <v>78600</v>
      </c>
      <c r="AH66" s="2">
        <f t="shared" si="14"/>
        <v>164800</v>
      </c>
      <c r="AI66" s="2" cm="1">
        <f t="array" ref="AI66">_xlfn.XLOOKUP(AI$1&amp;$AB66,$M$3:$M$1662&amp;$N$3:$N$1662,$O$3:$O$1662,0,0,1)</f>
        <v>0</v>
      </c>
      <c r="AJ66" s="2" cm="1">
        <f t="array" ref="AJ66">_xlfn.XLOOKUP(AJ$1&amp;$AB66,$M$3:$M$1662&amp;$N$3:$N$1662,$O$3:$O$1662,0,0,1)</f>
        <v>0</v>
      </c>
      <c r="AK66" s="2" cm="1">
        <f t="array" ref="AK66">_xlfn.XLOOKUP(AK$1&amp;$AB66,$M$3:$M$1662&amp;$N$3:$N$1662,$O$3:$O$1662,0,0,1)</f>
        <v>700</v>
      </c>
      <c r="AL66" s="2" cm="1">
        <f t="array" ref="AL66">_xlfn.XLOOKUP(AL$1&amp;$AB66,$M$3:$M$1662&amp;$N$3:$N$1662,$O$3:$O$1662,0,0,1)</f>
        <v>100</v>
      </c>
      <c r="AM66" s="2" cm="1">
        <f t="array" ref="AM66">_xlfn.XLOOKUP(AM$1&amp;$AB66,$M$3:$M$1662&amp;$N$3:$N$1662,$O$3:$O$1662,0,0,1)</f>
        <v>900</v>
      </c>
    </row>
    <row r="67" spans="13:39" x14ac:dyDescent="0.4">
      <c r="M67" t="s">
        <v>870</v>
      </c>
      <c r="N67" t="s">
        <v>609</v>
      </c>
      <c r="O67">
        <v>900</v>
      </c>
      <c r="AB67" t="s">
        <v>32</v>
      </c>
      <c r="AC67" s="2">
        <f t="shared" ref="AC67:AC130" si="15">IFERROR(AVERAGEIFS(AD67:AH67,AD67:AH67,"&gt;0"),0)</f>
        <v>89200</v>
      </c>
      <c r="AD67" s="2">
        <f t="shared" si="14"/>
        <v>38400</v>
      </c>
      <c r="AE67" s="2">
        <f t="shared" si="14"/>
        <v>39200</v>
      </c>
      <c r="AF67" s="2">
        <f t="shared" si="14"/>
        <v>122200</v>
      </c>
      <c r="AG67" s="2">
        <f t="shared" si="14"/>
        <v>78800</v>
      </c>
      <c r="AH67" s="2">
        <f t="shared" si="14"/>
        <v>167400</v>
      </c>
      <c r="AI67" s="2" cm="1">
        <f t="array" ref="AI67">_xlfn.XLOOKUP(AI$1&amp;$AB67,$M$3:$M$1662&amp;$N$3:$N$1662,$O$3:$O$1662,0,0,1)</f>
        <v>400</v>
      </c>
      <c r="AJ67" s="2" cm="1">
        <f t="array" ref="AJ67">_xlfn.XLOOKUP(AJ$1&amp;$AB67,$M$3:$M$1662&amp;$N$3:$N$1662,$O$3:$O$1662,0,0,1)</f>
        <v>0</v>
      </c>
      <c r="AK67" s="2" cm="1">
        <f t="array" ref="AK67">_xlfn.XLOOKUP(AK$1&amp;$AB67,$M$3:$M$1662&amp;$N$3:$N$1662,$O$3:$O$1662,0,0,1)</f>
        <v>900</v>
      </c>
      <c r="AL67" s="2" cm="1">
        <f t="array" ref="AL67">_xlfn.XLOOKUP(AL$1&amp;$AB67,$M$3:$M$1662&amp;$N$3:$N$1662,$O$3:$O$1662,0,0,1)</f>
        <v>200</v>
      </c>
      <c r="AM67" s="2" cm="1">
        <f t="array" ref="AM67">_xlfn.XLOOKUP(AM$1&amp;$AB67,$M$3:$M$1662&amp;$N$3:$N$1662,$O$3:$O$1662,0,0,1)</f>
        <v>2600</v>
      </c>
    </row>
    <row r="68" spans="13:39" x14ac:dyDescent="0.4">
      <c r="M68" t="s">
        <v>870</v>
      </c>
      <c r="N68" t="s">
        <v>610</v>
      </c>
      <c r="O68">
        <v>2600</v>
      </c>
      <c r="AB68" t="s">
        <v>20</v>
      </c>
      <c r="AC68" s="2">
        <f t="shared" si="15"/>
        <v>90020</v>
      </c>
      <c r="AD68" s="2">
        <f t="shared" ref="AD68:AH83" si="16">AD67+AI68</f>
        <v>38400</v>
      </c>
      <c r="AE68" s="2">
        <f t="shared" si="16"/>
        <v>39400</v>
      </c>
      <c r="AF68" s="2">
        <f t="shared" si="16"/>
        <v>122900</v>
      </c>
      <c r="AG68" s="2">
        <f t="shared" si="16"/>
        <v>81600</v>
      </c>
      <c r="AH68" s="2">
        <f t="shared" si="16"/>
        <v>167800</v>
      </c>
      <c r="AI68" s="2" cm="1">
        <f t="array" ref="AI68">_xlfn.XLOOKUP(AI$1&amp;$AB68,$M$3:$M$1662&amp;$N$3:$N$1662,$O$3:$O$1662,0,0,1)</f>
        <v>0</v>
      </c>
      <c r="AJ68" s="2" cm="1">
        <f t="array" ref="AJ68">_xlfn.XLOOKUP(AJ$1&amp;$AB68,$M$3:$M$1662&amp;$N$3:$N$1662,$O$3:$O$1662,0,0,1)</f>
        <v>200</v>
      </c>
      <c r="AK68" s="2" cm="1">
        <f t="array" ref="AK68">_xlfn.XLOOKUP(AK$1&amp;$AB68,$M$3:$M$1662&amp;$N$3:$N$1662,$O$3:$O$1662,0,0,1)</f>
        <v>700</v>
      </c>
      <c r="AL68" s="2" cm="1">
        <f t="array" ref="AL68">_xlfn.XLOOKUP(AL$1&amp;$AB68,$M$3:$M$1662&amp;$N$3:$N$1662,$O$3:$O$1662,0,0,1)</f>
        <v>2800</v>
      </c>
      <c r="AM68" s="2" cm="1">
        <f t="array" ref="AM68">_xlfn.XLOOKUP(AM$1&amp;$AB68,$M$3:$M$1662&amp;$N$3:$N$1662,$O$3:$O$1662,0,0,1)</f>
        <v>400</v>
      </c>
    </row>
    <row r="69" spans="13:39" x14ac:dyDescent="0.4">
      <c r="M69" t="s">
        <v>870</v>
      </c>
      <c r="N69" t="s">
        <v>611</v>
      </c>
      <c r="O69">
        <v>400</v>
      </c>
      <c r="AB69" t="s">
        <v>61</v>
      </c>
      <c r="AC69" s="2">
        <f t="shared" si="15"/>
        <v>90700</v>
      </c>
      <c r="AD69" s="2">
        <f t="shared" si="16"/>
        <v>38400</v>
      </c>
      <c r="AE69" s="2">
        <f t="shared" si="16"/>
        <v>39700</v>
      </c>
      <c r="AF69" s="2">
        <f t="shared" si="16"/>
        <v>123500</v>
      </c>
      <c r="AG69" s="2">
        <f t="shared" si="16"/>
        <v>82800</v>
      </c>
      <c r="AH69" s="2">
        <f t="shared" si="16"/>
        <v>169100</v>
      </c>
      <c r="AI69" s="2" cm="1">
        <f t="array" ref="AI69">_xlfn.XLOOKUP(AI$1&amp;$AB69,$M$3:$M$1662&amp;$N$3:$N$1662,$O$3:$O$1662,0,0,1)</f>
        <v>0</v>
      </c>
      <c r="AJ69" s="2" cm="1">
        <f t="array" ref="AJ69">_xlfn.XLOOKUP(AJ$1&amp;$AB69,$M$3:$M$1662&amp;$N$3:$N$1662,$O$3:$O$1662,0,0,1)</f>
        <v>300</v>
      </c>
      <c r="AK69" s="2" cm="1">
        <f t="array" ref="AK69">_xlfn.XLOOKUP(AK$1&amp;$AB69,$M$3:$M$1662&amp;$N$3:$N$1662,$O$3:$O$1662,0,0,1)</f>
        <v>600</v>
      </c>
      <c r="AL69" s="2" cm="1">
        <f t="array" ref="AL69">_xlfn.XLOOKUP(AL$1&amp;$AB69,$M$3:$M$1662&amp;$N$3:$N$1662,$O$3:$O$1662,0,0,1)</f>
        <v>1200</v>
      </c>
      <c r="AM69" s="2" cm="1">
        <f t="array" ref="AM69">_xlfn.XLOOKUP(AM$1&amp;$AB69,$M$3:$M$1662&amp;$N$3:$N$1662,$O$3:$O$1662,0,0,1)</f>
        <v>1300</v>
      </c>
    </row>
    <row r="70" spans="13:39" x14ac:dyDescent="0.4">
      <c r="M70" t="s">
        <v>870</v>
      </c>
      <c r="N70" t="s">
        <v>612</v>
      </c>
      <c r="O70">
        <v>1300</v>
      </c>
      <c r="AB70" t="s">
        <v>128</v>
      </c>
      <c r="AC70" s="2">
        <f t="shared" si="15"/>
        <v>90840</v>
      </c>
      <c r="AD70" s="2">
        <f t="shared" si="16"/>
        <v>38500</v>
      </c>
      <c r="AE70" s="2">
        <f t="shared" si="16"/>
        <v>39800</v>
      </c>
      <c r="AF70" s="2">
        <f t="shared" si="16"/>
        <v>123500</v>
      </c>
      <c r="AG70" s="2">
        <f t="shared" si="16"/>
        <v>82900</v>
      </c>
      <c r="AH70" s="2">
        <f t="shared" si="16"/>
        <v>169500</v>
      </c>
      <c r="AI70" s="2" cm="1">
        <f t="array" ref="AI70">_xlfn.XLOOKUP(AI$1&amp;$AB70,$M$3:$M$1662&amp;$N$3:$N$1662,$O$3:$O$1662,0,0,1)</f>
        <v>100</v>
      </c>
      <c r="AJ70" s="2" cm="1">
        <f t="array" ref="AJ70">_xlfn.XLOOKUP(AJ$1&amp;$AB70,$M$3:$M$1662&amp;$N$3:$N$1662,$O$3:$O$1662,0,0,1)</f>
        <v>100</v>
      </c>
      <c r="AK70" s="2" cm="1">
        <f t="array" ref="AK70">_xlfn.XLOOKUP(AK$1&amp;$AB70,$M$3:$M$1662&amp;$N$3:$N$1662,$O$3:$O$1662,0,0,1)</f>
        <v>0</v>
      </c>
      <c r="AL70" s="2" cm="1">
        <f t="array" ref="AL70">_xlfn.XLOOKUP(AL$1&amp;$AB70,$M$3:$M$1662&amp;$N$3:$N$1662,$O$3:$O$1662,0,0,1)</f>
        <v>100</v>
      </c>
      <c r="AM70" s="2" cm="1">
        <f t="array" ref="AM70">_xlfn.XLOOKUP(AM$1&amp;$AB70,$M$3:$M$1662&amp;$N$3:$N$1662,$O$3:$O$1662,0,0,1)</f>
        <v>400</v>
      </c>
    </row>
    <row r="71" spans="13:39" x14ac:dyDescent="0.4">
      <c r="M71" t="s">
        <v>870</v>
      </c>
      <c r="N71" t="s">
        <v>613</v>
      </c>
      <c r="O71">
        <v>400</v>
      </c>
      <c r="AB71" t="s">
        <v>16</v>
      </c>
      <c r="AC71" s="2">
        <f t="shared" si="15"/>
        <v>91160</v>
      </c>
      <c r="AD71" s="2">
        <f t="shared" si="16"/>
        <v>39000</v>
      </c>
      <c r="AE71" s="2">
        <f t="shared" si="16"/>
        <v>39800</v>
      </c>
      <c r="AF71" s="2">
        <f t="shared" si="16"/>
        <v>124000</v>
      </c>
      <c r="AG71" s="2">
        <f t="shared" si="16"/>
        <v>83000</v>
      </c>
      <c r="AH71" s="2">
        <f t="shared" si="16"/>
        <v>170000</v>
      </c>
      <c r="AI71" s="2" cm="1">
        <f t="array" ref="AI71">_xlfn.XLOOKUP(AI$1&amp;$AB71,$M$3:$M$1662&amp;$N$3:$N$1662,$O$3:$O$1662,0,0,1)</f>
        <v>500</v>
      </c>
      <c r="AJ71" s="2" cm="1">
        <f t="array" ref="AJ71">_xlfn.XLOOKUP(AJ$1&amp;$AB71,$M$3:$M$1662&amp;$N$3:$N$1662,$O$3:$O$1662,0,0,1)</f>
        <v>0</v>
      </c>
      <c r="AK71" s="2" cm="1">
        <f t="array" ref="AK71">_xlfn.XLOOKUP(AK$1&amp;$AB71,$M$3:$M$1662&amp;$N$3:$N$1662,$O$3:$O$1662,0,0,1)</f>
        <v>500</v>
      </c>
      <c r="AL71" s="2" cm="1">
        <f t="array" ref="AL71">_xlfn.XLOOKUP(AL$1&amp;$AB71,$M$3:$M$1662&amp;$N$3:$N$1662,$O$3:$O$1662,0,0,1)</f>
        <v>100</v>
      </c>
      <c r="AM71" s="2" cm="1">
        <f t="array" ref="AM71">_xlfn.XLOOKUP(AM$1&amp;$AB71,$M$3:$M$1662&amp;$N$3:$N$1662,$O$3:$O$1662,0,0,1)</f>
        <v>500</v>
      </c>
    </row>
    <row r="72" spans="13:39" x14ac:dyDescent="0.4">
      <c r="M72" t="s">
        <v>870</v>
      </c>
      <c r="N72" t="s">
        <v>614</v>
      </c>
      <c r="O72">
        <v>500</v>
      </c>
      <c r="AB72" t="s">
        <v>90</v>
      </c>
      <c r="AC72" s="2">
        <f t="shared" si="15"/>
        <v>91460</v>
      </c>
      <c r="AD72" s="2">
        <f t="shared" si="16"/>
        <v>39000</v>
      </c>
      <c r="AE72" s="2">
        <f t="shared" si="16"/>
        <v>39800</v>
      </c>
      <c r="AF72" s="2">
        <f t="shared" si="16"/>
        <v>124000</v>
      </c>
      <c r="AG72" s="2">
        <f t="shared" si="16"/>
        <v>83200</v>
      </c>
      <c r="AH72" s="2">
        <f t="shared" si="16"/>
        <v>171300</v>
      </c>
      <c r="AI72" s="2" cm="1">
        <f t="array" ref="AI72">_xlfn.XLOOKUP(AI$1&amp;$AB72,$M$3:$M$1662&amp;$N$3:$N$1662,$O$3:$O$1662,0,0,1)</f>
        <v>0</v>
      </c>
      <c r="AJ72" s="2" cm="1">
        <f t="array" ref="AJ72">_xlfn.XLOOKUP(AJ$1&amp;$AB72,$M$3:$M$1662&amp;$N$3:$N$1662,$O$3:$O$1662,0,0,1)</f>
        <v>0</v>
      </c>
      <c r="AK72" s="2" cm="1">
        <f t="array" ref="AK72">_xlfn.XLOOKUP(AK$1&amp;$AB72,$M$3:$M$1662&amp;$N$3:$N$1662,$O$3:$O$1662,0,0,1)</f>
        <v>0</v>
      </c>
      <c r="AL72" s="2" cm="1">
        <f t="array" ref="AL72">_xlfn.XLOOKUP(AL$1&amp;$AB72,$M$3:$M$1662&amp;$N$3:$N$1662,$O$3:$O$1662,0,0,1)</f>
        <v>200</v>
      </c>
      <c r="AM72" s="2" cm="1">
        <f t="array" ref="AM72">_xlfn.XLOOKUP(AM$1&amp;$AB72,$M$3:$M$1662&amp;$N$3:$N$1662,$O$3:$O$1662,0,0,1)</f>
        <v>1300</v>
      </c>
    </row>
    <row r="73" spans="13:39" x14ac:dyDescent="0.4">
      <c r="M73" t="s">
        <v>870</v>
      </c>
      <c r="N73" t="s">
        <v>615</v>
      </c>
      <c r="O73">
        <v>1300</v>
      </c>
      <c r="AB73" t="s">
        <v>205</v>
      </c>
      <c r="AC73" s="2">
        <f t="shared" si="15"/>
        <v>92320</v>
      </c>
      <c r="AD73" s="2">
        <f t="shared" si="16"/>
        <v>39800</v>
      </c>
      <c r="AE73" s="2">
        <f t="shared" si="16"/>
        <v>41800</v>
      </c>
      <c r="AF73" s="2">
        <f t="shared" si="16"/>
        <v>124100</v>
      </c>
      <c r="AG73" s="2">
        <f t="shared" si="16"/>
        <v>83500</v>
      </c>
      <c r="AH73" s="2">
        <f t="shared" si="16"/>
        <v>172400</v>
      </c>
      <c r="AI73" s="2" cm="1">
        <f t="array" ref="AI73">_xlfn.XLOOKUP(AI$1&amp;$AB73,$M$3:$M$1662&amp;$N$3:$N$1662,$O$3:$O$1662,0,0,1)</f>
        <v>800</v>
      </c>
      <c r="AJ73" s="2" cm="1">
        <f t="array" ref="AJ73">_xlfn.XLOOKUP(AJ$1&amp;$AB73,$M$3:$M$1662&amp;$N$3:$N$1662,$O$3:$O$1662,0,0,1)</f>
        <v>2000</v>
      </c>
      <c r="AK73" s="2" cm="1">
        <f t="array" ref="AK73">_xlfn.XLOOKUP(AK$1&amp;$AB73,$M$3:$M$1662&amp;$N$3:$N$1662,$O$3:$O$1662,0,0,1)</f>
        <v>100</v>
      </c>
      <c r="AL73" s="2" cm="1">
        <f t="array" ref="AL73">_xlfn.XLOOKUP(AL$1&amp;$AB73,$M$3:$M$1662&amp;$N$3:$N$1662,$O$3:$O$1662,0,0,1)</f>
        <v>300</v>
      </c>
      <c r="AM73" s="2" cm="1">
        <f t="array" ref="AM73">_xlfn.XLOOKUP(AM$1&amp;$AB73,$M$3:$M$1662&amp;$N$3:$N$1662,$O$3:$O$1662,0,0,1)</f>
        <v>1100</v>
      </c>
    </row>
    <row r="74" spans="13:39" x14ac:dyDescent="0.4">
      <c r="M74" t="s">
        <v>870</v>
      </c>
      <c r="N74" t="s">
        <v>616</v>
      </c>
      <c r="O74">
        <v>1100</v>
      </c>
      <c r="AB74" t="s">
        <v>89</v>
      </c>
      <c r="AC74" s="2">
        <f t="shared" si="15"/>
        <v>93000</v>
      </c>
      <c r="AD74" s="2">
        <f t="shared" si="16"/>
        <v>40000</v>
      </c>
      <c r="AE74" s="2">
        <f t="shared" si="16"/>
        <v>42400</v>
      </c>
      <c r="AF74" s="2">
        <f t="shared" si="16"/>
        <v>124100</v>
      </c>
      <c r="AG74" s="2">
        <f t="shared" si="16"/>
        <v>85900</v>
      </c>
      <c r="AH74" s="2">
        <f t="shared" si="16"/>
        <v>172600</v>
      </c>
      <c r="AI74" s="2" cm="1">
        <f t="array" ref="AI74">_xlfn.XLOOKUP(AI$1&amp;$AB74,$M$3:$M$1662&amp;$N$3:$N$1662,$O$3:$O$1662,0,0,1)</f>
        <v>200</v>
      </c>
      <c r="AJ74" s="2" cm="1">
        <f t="array" ref="AJ74">_xlfn.XLOOKUP(AJ$1&amp;$AB74,$M$3:$M$1662&amp;$N$3:$N$1662,$O$3:$O$1662,0,0,1)</f>
        <v>600</v>
      </c>
      <c r="AK74" s="2" cm="1">
        <f t="array" ref="AK74">_xlfn.XLOOKUP(AK$1&amp;$AB74,$M$3:$M$1662&amp;$N$3:$N$1662,$O$3:$O$1662,0,0,1)</f>
        <v>0</v>
      </c>
      <c r="AL74" s="2" cm="1">
        <f t="array" ref="AL74">_xlfn.XLOOKUP(AL$1&amp;$AB74,$M$3:$M$1662&amp;$N$3:$N$1662,$O$3:$O$1662,0,0,1)</f>
        <v>2400</v>
      </c>
      <c r="AM74" s="2" cm="1">
        <f t="array" ref="AM74">_xlfn.XLOOKUP(AM$1&amp;$AB74,$M$3:$M$1662&amp;$N$3:$N$1662,$O$3:$O$1662,0,0,1)</f>
        <v>200</v>
      </c>
    </row>
    <row r="75" spans="13:39" x14ac:dyDescent="0.4">
      <c r="M75" t="s">
        <v>870</v>
      </c>
      <c r="N75" t="s">
        <v>617</v>
      </c>
      <c r="O75">
        <v>200</v>
      </c>
      <c r="AB75" t="s">
        <v>292</v>
      </c>
      <c r="AC75" s="2">
        <f t="shared" si="15"/>
        <v>93140</v>
      </c>
      <c r="AD75" s="2">
        <f t="shared" si="16"/>
        <v>40000</v>
      </c>
      <c r="AE75" s="2">
        <f t="shared" si="16"/>
        <v>42800</v>
      </c>
      <c r="AF75" s="2">
        <f t="shared" si="16"/>
        <v>124300</v>
      </c>
      <c r="AG75" s="2">
        <f t="shared" si="16"/>
        <v>85900</v>
      </c>
      <c r="AH75" s="2">
        <f t="shared" si="16"/>
        <v>172700</v>
      </c>
      <c r="AI75" s="2" cm="1">
        <f t="array" ref="AI75">_xlfn.XLOOKUP(AI$1&amp;$AB75,$M$3:$M$1662&amp;$N$3:$N$1662,$O$3:$O$1662,0,0,1)</f>
        <v>0</v>
      </c>
      <c r="AJ75" s="2" cm="1">
        <f t="array" ref="AJ75">_xlfn.XLOOKUP(AJ$1&amp;$AB75,$M$3:$M$1662&amp;$N$3:$N$1662,$O$3:$O$1662,0,0,1)</f>
        <v>400</v>
      </c>
      <c r="AK75" s="2" cm="1">
        <f t="array" ref="AK75">_xlfn.XLOOKUP(AK$1&amp;$AB75,$M$3:$M$1662&amp;$N$3:$N$1662,$O$3:$O$1662,0,0,1)</f>
        <v>200</v>
      </c>
      <c r="AL75" s="2" cm="1">
        <f t="array" ref="AL75">_xlfn.XLOOKUP(AL$1&amp;$AB75,$M$3:$M$1662&amp;$N$3:$N$1662,$O$3:$O$1662,0,0,1)</f>
        <v>0</v>
      </c>
      <c r="AM75" s="2" cm="1">
        <f t="array" ref="AM75">_xlfn.XLOOKUP(AM$1&amp;$AB75,$M$3:$M$1662&amp;$N$3:$N$1662,$O$3:$O$1662,0,0,1)</f>
        <v>100</v>
      </c>
    </row>
    <row r="76" spans="13:39" x14ac:dyDescent="0.4">
      <c r="M76" t="s">
        <v>870</v>
      </c>
      <c r="N76" t="s">
        <v>618</v>
      </c>
      <c r="O76">
        <v>100</v>
      </c>
      <c r="AB76" t="s">
        <v>298</v>
      </c>
      <c r="AC76" s="2">
        <f t="shared" si="15"/>
        <v>93420</v>
      </c>
      <c r="AD76" s="2">
        <f t="shared" si="16"/>
        <v>40200</v>
      </c>
      <c r="AE76" s="2">
        <f t="shared" si="16"/>
        <v>42800</v>
      </c>
      <c r="AF76" s="2">
        <f t="shared" si="16"/>
        <v>124400</v>
      </c>
      <c r="AG76" s="2">
        <f t="shared" si="16"/>
        <v>86900</v>
      </c>
      <c r="AH76" s="2">
        <f t="shared" si="16"/>
        <v>172800</v>
      </c>
      <c r="AI76" s="2" cm="1">
        <f t="array" ref="AI76">_xlfn.XLOOKUP(AI$1&amp;$AB76,$M$3:$M$1662&amp;$N$3:$N$1662,$O$3:$O$1662,0,0,1)</f>
        <v>200</v>
      </c>
      <c r="AJ76" s="2" cm="1">
        <f t="array" ref="AJ76">_xlfn.XLOOKUP(AJ$1&amp;$AB76,$M$3:$M$1662&amp;$N$3:$N$1662,$O$3:$O$1662,0,0,1)</f>
        <v>0</v>
      </c>
      <c r="AK76" s="2" cm="1">
        <f t="array" ref="AK76">_xlfn.XLOOKUP(AK$1&amp;$AB76,$M$3:$M$1662&amp;$N$3:$N$1662,$O$3:$O$1662,0,0,1)</f>
        <v>100</v>
      </c>
      <c r="AL76" s="2" cm="1">
        <f t="array" ref="AL76">_xlfn.XLOOKUP(AL$1&amp;$AB76,$M$3:$M$1662&amp;$N$3:$N$1662,$O$3:$O$1662,0,0,1)</f>
        <v>1000</v>
      </c>
      <c r="AM76" s="2" cm="1">
        <f t="array" ref="AM76">_xlfn.XLOOKUP(AM$1&amp;$AB76,$M$3:$M$1662&amp;$N$3:$N$1662,$O$3:$O$1662,0,0,1)</f>
        <v>100</v>
      </c>
    </row>
    <row r="77" spans="13:39" x14ac:dyDescent="0.4">
      <c r="M77" t="s">
        <v>870</v>
      </c>
      <c r="N77" t="s">
        <v>619</v>
      </c>
      <c r="O77">
        <v>100</v>
      </c>
      <c r="AB77" t="s">
        <v>106</v>
      </c>
      <c r="AC77" s="2">
        <f t="shared" si="15"/>
        <v>93760</v>
      </c>
      <c r="AD77" s="2">
        <f t="shared" si="16"/>
        <v>40400</v>
      </c>
      <c r="AE77" s="2">
        <f t="shared" si="16"/>
        <v>43200</v>
      </c>
      <c r="AF77" s="2">
        <f t="shared" si="16"/>
        <v>124500</v>
      </c>
      <c r="AG77" s="2">
        <f t="shared" si="16"/>
        <v>87300</v>
      </c>
      <c r="AH77" s="2">
        <f t="shared" si="16"/>
        <v>173400</v>
      </c>
      <c r="AI77" s="2" cm="1">
        <f t="array" ref="AI77">_xlfn.XLOOKUP(AI$1&amp;$AB77,$M$3:$M$1662&amp;$N$3:$N$1662,$O$3:$O$1662,0,0,1)</f>
        <v>200</v>
      </c>
      <c r="AJ77" s="2" cm="1">
        <f t="array" ref="AJ77">_xlfn.XLOOKUP(AJ$1&amp;$AB77,$M$3:$M$1662&amp;$N$3:$N$1662,$O$3:$O$1662,0,0,1)</f>
        <v>400</v>
      </c>
      <c r="AK77" s="2" cm="1">
        <f t="array" ref="AK77">_xlfn.XLOOKUP(AK$1&amp;$AB77,$M$3:$M$1662&amp;$N$3:$N$1662,$O$3:$O$1662,0,0,1)</f>
        <v>100</v>
      </c>
      <c r="AL77" s="2" cm="1">
        <f t="array" ref="AL77">_xlfn.XLOOKUP(AL$1&amp;$AB77,$M$3:$M$1662&amp;$N$3:$N$1662,$O$3:$O$1662,0,0,1)</f>
        <v>400</v>
      </c>
      <c r="AM77" s="2" cm="1">
        <f t="array" ref="AM77">_xlfn.XLOOKUP(AM$1&amp;$AB77,$M$3:$M$1662&amp;$N$3:$N$1662,$O$3:$O$1662,0,0,1)</f>
        <v>600</v>
      </c>
    </row>
    <row r="78" spans="13:39" x14ac:dyDescent="0.4">
      <c r="M78" t="s">
        <v>870</v>
      </c>
      <c r="N78" t="s">
        <v>620</v>
      </c>
      <c r="O78">
        <v>600</v>
      </c>
      <c r="AB78" t="s">
        <v>143</v>
      </c>
      <c r="AC78" s="2">
        <f t="shared" si="15"/>
        <v>93900</v>
      </c>
      <c r="AD78" s="2">
        <f t="shared" si="16"/>
        <v>40400</v>
      </c>
      <c r="AE78" s="2">
        <f t="shared" si="16"/>
        <v>43200</v>
      </c>
      <c r="AF78" s="2">
        <f t="shared" si="16"/>
        <v>124900</v>
      </c>
      <c r="AG78" s="2">
        <f t="shared" si="16"/>
        <v>87600</v>
      </c>
      <c r="AH78" s="2">
        <f t="shared" si="16"/>
        <v>173400</v>
      </c>
      <c r="AI78" s="2" cm="1">
        <f t="array" ref="AI78">_xlfn.XLOOKUP(AI$1&amp;$AB78,$M$3:$M$1662&amp;$N$3:$N$1662,$O$3:$O$1662,0,0,1)</f>
        <v>0</v>
      </c>
      <c r="AJ78" s="2" cm="1">
        <f t="array" ref="AJ78">_xlfn.XLOOKUP(AJ$1&amp;$AB78,$M$3:$M$1662&amp;$N$3:$N$1662,$O$3:$O$1662,0,0,1)</f>
        <v>0</v>
      </c>
      <c r="AK78" s="2" cm="1">
        <f t="array" ref="AK78">_xlfn.XLOOKUP(AK$1&amp;$AB78,$M$3:$M$1662&amp;$N$3:$N$1662,$O$3:$O$1662,0,0,1)</f>
        <v>400</v>
      </c>
      <c r="AL78" s="2" cm="1">
        <f t="array" ref="AL78">_xlfn.XLOOKUP(AL$1&amp;$AB78,$M$3:$M$1662&amp;$N$3:$N$1662,$O$3:$O$1662,0,0,1)</f>
        <v>300</v>
      </c>
      <c r="AM78" s="2" cm="1">
        <f t="array" ref="AM78">_xlfn.XLOOKUP(AM$1&amp;$AB78,$M$3:$M$1662&amp;$N$3:$N$1662,$O$3:$O$1662,0,0,1)</f>
        <v>0</v>
      </c>
    </row>
    <row r="79" spans="13:39" x14ac:dyDescent="0.4">
      <c r="M79" t="s">
        <v>870</v>
      </c>
      <c r="N79" t="s">
        <v>621</v>
      </c>
      <c r="O79">
        <v>0</v>
      </c>
      <c r="AB79" t="s">
        <v>137</v>
      </c>
      <c r="AC79" s="2">
        <f t="shared" si="15"/>
        <v>94280</v>
      </c>
      <c r="AD79" s="2">
        <f t="shared" si="16"/>
        <v>40400</v>
      </c>
      <c r="AE79" s="2">
        <f t="shared" si="16"/>
        <v>43600</v>
      </c>
      <c r="AF79" s="2">
        <f t="shared" si="16"/>
        <v>125600</v>
      </c>
      <c r="AG79" s="2">
        <f t="shared" si="16"/>
        <v>87700</v>
      </c>
      <c r="AH79" s="2">
        <f t="shared" si="16"/>
        <v>174100</v>
      </c>
      <c r="AI79" s="2" cm="1">
        <f t="array" ref="AI79">_xlfn.XLOOKUP(AI$1&amp;$AB79,$M$3:$M$1662&amp;$N$3:$N$1662,$O$3:$O$1662,0,0,1)</f>
        <v>0</v>
      </c>
      <c r="AJ79" s="2" cm="1">
        <f t="array" ref="AJ79">_xlfn.XLOOKUP(AJ$1&amp;$AB79,$M$3:$M$1662&amp;$N$3:$N$1662,$O$3:$O$1662,0,0,1)</f>
        <v>400</v>
      </c>
      <c r="AK79" s="2" cm="1">
        <f t="array" ref="AK79">_xlfn.XLOOKUP(AK$1&amp;$AB79,$M$3:$M$1662&amp;$N$3:$N$1662,$O$3:$O$1662,0,0,1)</f>
        <v>700</v>
      </c>
      <c r="AL79" s="2" cm="1">
        <f t="array" ref="AL79">_xlfn.XLOOKUP(AL$1&amp;$AB79,$M$3:$M$1662&amp;$N$3:$N$1662,$O$3:$O$1662,0,0,1)</f>
        <v>100</v>
      </c>
      <c r="AM79" s="2" cm="1">
        <f t="array" ref="AM79">_xlfn.XLOOKUP(AM$1&amp;$AB79,$M$3:$M$1662&amp;$N$3:$N$1662,$O$3:$O$1662,0,0,1)</f>
        <v>700</v>
      </c>
    </row>
    <row r="80" spans="13:39" x14ac:dyDescent="0.4">
      <c r="M80" t="s">
        <v>870</v>
      </c>
      <c r="N80" t="s">
        <v>622</v>
      </c>
      <c r="O80">
        <v>700</v>
      </c>
      <c r="AB80" t="s">
        <v>119</v>
      </c>
      <c r="AC80" s="2">
        <f t="shared" si="15"/>
        <v>94500</v>
      </c>
      <c r="AD80" s="2">
        <f t="shared" si="16"/>
        <v>40700</v>
      </c>
      <c r="AE80" s="2">
        <f t="shared" si="16"/>
        <v>43600</v>
      </c>
      <c r="AF80" s="2">
        <f t="shared" si="16"/>
        <v>125600</v>
      </c>
      <c r="AG80" s="2">
        <f t="shared" si="16"/>
        <v>88000</v>
      </c>
      <c r="AH80" s="2">
        <f t="shared" si="16"/>
        <v>174600</v>
      </c>
      <c r="AI80" s="2" cm="1">
        <f t="array" ref="AI80">_xlfn.XLOOKUP(AI$1&amp;$AB80,$M$3:$M$1662&amp;$N$3:$N$1662,$O$3:$O$1662,0,0,1)</f>
        <v>300</v>
      </c>
      <c r="AJ80" s="2" cm="1">
        <f t="array" ref="AJ80">_xlfn.XLOOKUP(AJ$1&amp;$AB80,$M$3:$M$1662&amp;$N$3:$N$1662,$O$3:$O$1662,0,0,1)</f>
        <v>0</v>
      </c>
      <c r="AK80" s="2" cm="1">
        <f t="array" ref="AK80">_xlfn.XLOOKUP(AK$1&amp;$AB80,$M$3:$M$1662&amp;$N$3:$N$1662,$O$3:$O$1662,0,0,1)</f>
        <v>0</v>
      </c>
      <c r="AL80" s="2" cm="1">
        <f t="array" ref="AL80">_xlfn.XLOOKUP(AL$1&amp;$AB80,$M$3:$M$1662&amp;$N$3:$N$1662,$O$3:$O$1662,0,0,1)</f>
        <v>300</v>
      </c>
      <c r="AM80" s="2" cm="1">
        <f t="array" ref="AM80">_xlfn.XLOOKUP(AM$1&amp;$AB80,$M$3:$M$1662&amp;$N$3:$N$1662,$O$3:$O$1662,0,0,1)</f>
        <v>500</v>
      </c>
    </row>
    <row r="81" spans="13:39" x14ac:dyDescent="0.4">
      <c r="M81" t="s">
        <v>870</v>
      </c>
      <c r="N81" t="s">
        <v>623</v>
      </c>
      <c r="O81">
        <v>500</v>
      </c>
      <c r="AB81" t="s">
        <v>135</v>
      </c>
      <c r="AC81" s="2">
        <f t="shared" si="15"/>
        <v>94600</v>
      </c>
      <c r="AD81" s="2">
        <f t="shared" si="16"/>
        <v>40700</v>
      </c>
      <c r="AE81" s="2">
        <f t="shared" si="16"/>
        <v>44000</v>
      </c>
      <c r="AF81" s="2">
        <f t="shared" si="16"/>
        <v>125600</v>
      </c>
      <c r="AG81" s="2">
        <f t="shared" si="16"/>
        <v>88000</v>
      </c>
      <c r="AH81" s="2">
        <f t="shared" si="16"/>
        <v>174700</v>
      </c>
      <c r="AI81" s="2" cm="1">
        <f t="array" ref="AI81">_xlfn.XLOOKUP(AI$1&amp;$AB81,$M$3:$M$1662&amp;$N$3:$N$1662,$O$3:$O$1662,0,0,1)</f>
        <v>0</v>
      </c>
      <c r="AJ81" s="2" cm="1">
        <f t="array" ref="AJ81">_xlfn.XLOOKUP(AJ$1&amp;$AB81,$M$3:$M$1662&amp;$N$3:$N$1662,$O$3:$O$1662,0,0,1)</f>
        <v>400</v>
      </c>
      <c r="AK81" s="2" cm="1">
        <f t="array" ref="AK81">_xlfn.XLOOKUP(AK$1&amp;$AB81,$M$3:$M$1662&amp;$N$3:$N$1662,$O$3:$O$1662,0,0,1)</f>
        <v>0</v>
      </c>
      <c r="AL81" s="2" cm="1">
        <f t="array" ref="AL81">_xlfn.XLOOKUP(AL$1&amp;$AB81,$M$3:$M$1662&amp;$N$3:$N$1662,$O$3:$O$1662,0,0,1)</f>
        <v>0</v>
      </c>
      <c r="AM81" s="2" cm="1">
        <f t="array" ref="AM81">_xlfn.XLOOKUP(AM$1&amp;$AB81,$M$3:$M$1662&amp;$N$3:$N$1662,$O$3:$O$1662,0,0,1)</f>
        <v>100</v>
      </c>
    </row>
    <row r="82" spans="13:39" x14ac:dyDescent="0.4">
      <c r="M82" t="s">
        <v>870</v>
      </c>
      <c r="N82" t="s">
        <v>624</v>
      </c>
      <c r="O82">
        <v>100</v>
      </c>
      <c r="AB82" t="s">
        <v>299</v>
      </c>
      <c r="AC82" s="2">
        <f t="shared" si="15"/>
        <v>94780</v>
      </c>
      <c r="AD82" s="2">
        <f t="shared" si="16"/>
        <v>40700</v>
      </c>
      <c r="AE82" s="2">
        <f t="shared" si="16"/>
        <v>44000</v>
      </c>
      <c r="AF82" s="2">
        <f t="shared" si="16"/>
        <v>125600</v>
      </c>
      <c r="AG82" s="2">
        <f t="shared" si="16"/>
        <v>88600</v>
      </c>
      <c r="AH82" s="2">
        <f t="shared" si="16"/>
        <v>175000</v>
      </c>
      <c r="AI82" s="2" cm="1">
        <f t="array" ref="AI82">_xlfn.XLOOKUP(AI$1&amp;$AB82,$M$3:$M$1662&amp;$N$3:$N$1662,$O$3:$O$1662,0,0,1)</f>
        <v>0</v>
      </c>
      <c r="AJ82" s="2" cm="1">
        <f t="array" ref="AJ82">_xlfn.XLOOKUP(AJ$1&amp;$AB82,$M$3:$M$1662&amp;$N$3:$N$1662,$O$3:$O$1662,0,0,1)</f>
        <v>0</v>
      </c>
      <c r="AK82" s="2" cm="1">
        <f t="array" ref="AK82">_xlfn.XLOOKUP(AK$1&amp;$AB82,$M$3:$M$1662&amp;$N$3:$N$1662,$O$3:$O$1662,0,0,1)</f>
        <v>0</v>
      </c>
      <c r="AL82" s="2" cm="1">
        <f t="array" ref="AL82">_xlfn.XLOOKUP(AL$1&amp;$AB82,$M$3:$M$1662&amp;$N$3:$N$1662,$O$3:$O$1662,0,0,1)</f>
        <v>600</v>
      </c>
      <c r="AM82" s="2" cm="1">
        <f t="array" ref="AM82">_xlfn.XLOOKUP(AM$1&amp;$AB82,$M$3:$M$1662&amp;$N$3:$N$1662,$O$3:$O$1662,0,0,1)</f>
        <v>300</v>
      </c>
    </row>
    <row r="83" spans="13:39" x14ac:dyDescent="0.4">
      <c r="M83" t="s">
        <v>870</v>
      </c>
      <c r="N83" t="s">
        <v>625</v>
      </c>
      <c r="O83">
        <v>300</v>
      </c>
      <c r="AB83" t="s">
        <v>97</v>
      </c>
      <c r="AC83" s="2">
        <f t="shared" si="15"/>
        <v>94940</v>
      </c>
      <c r="AD83" s="2">
        <f t="shared" si="16"/>
        <v>40900</v>
      </c>
      <c r="AE83" s="2">
        <f t="shared" si="16"/>
        <v>44000</v>
      </c>
      <c r="AF83" s="2">
        <f t="shared" si="16"/>
        <v>125600</v>
      </c>
      <c r="AG83" s="2">
        <f t="shared" si="16"/>
        <v>89000</v>
      </c>
      <c r="AH83" s="2">
        <f t="shared" si="16"/>
        <v>175200</v>
      </c>
      <c r="AI83" s="2" cm="1">
        <f t="array" ref="AI83">_xlfn.XLOOKUP(AI$1&amp;$AB83,$M$3:$M$1662&amp;$N$3:$N$1662,$O$3:$O$1662,0,0,1)</f>
        <v>200</v>
      </c>
      <c r="AJ83" s="2" cm="1">
        <f t="array" ref="AJ83">_xlfn.XLOOKUP(AJ$1&amp;$AB83,$M$3:$M$1662&amp;$N$3:$N$1662,$O$3:$O$1662,0,0,1)</f>
        <v>0</v>
      </c>
      <c r="AK83" s="2" cm="1">
        <f t="array" ref="AK83">_xlfn.XLOOKUP(AK$1&amp;$AB83,$M$3:$M$1662&amp;$N$3:$N$1662,$O$3:$O$1662,0,0,1)</f>
        <v>0</v>
      </c>
      <c r="AL83" s="2" cm="1">
        <f t="array" ref="AL83">_xlfn.XLOOKUP(AL$1&amp;$AB83,$M$3:$M$1662&amp;$N$3:$N$1662,$O$3:$O$1662,0,0,1)</f>
        <v>400</v>
      </c>
      <c r="AM83" s="2" cm="1">
        <f t="array" ref="AM83">_xlfn.XLOOKUP(AM$1&amp;$AB83,$M$3:$M$1662&amp;$N$3:$N$1662,$O$3:$O$1662,0,0,1)</f>
        <v>200</v>
      </c>
    </row>
    <row r="84" spans="13:39" x14ac:dyDescent="0.4">
      <c r="M84" t="s">
        <v>870</v>
      </c>
      <c r="N84" t="s">
        <v>626</v>
      </c>
      <c r="O84">
        <v>200</v>
      </c>
      <c r="AB84" t="s">
        <v>96</v>
      </c>
      <c r="AC84" s="2">
        <f t="shared" si="15"/>
        <v>95480</v>
      </c>
      <c r="AD84" s="2">
        <f t="shared" ref="AD84:AH99" si="17">AD83+AI84</f>
        <v>41300</v>
      </c>
      <c r="AE84" s="2">
        <f t="shared" si="17"/>
        <v>44000</v>
      </c>
      <c r="AF84" s="2">
        <f t="shared" si="17"/>
        <v>125800</v>
      </c>
      <c r="AG84" s="2">
        <f t="shared" si="17"/>
        <v>89800</v>
      </c>
      <c r="AH84" s="2">
        <f t="shared" si="17"/>
        <v>176500</v>
      </c>
      <c r="AI84" s="2" cm="1">
        <f t="array" ref="AI84">_xlfn.XLOOKUP(AI$1&amp;$AB84,$M$3:$M$1662&amp;$N$3:$N$1662,$O$3:$O$1662,0,0,1)</f>
        <v>400</v>
      </c>
      <c r="AJ84" s="2" cm="1">
        <f t="array" ref="AJ84">_xlfn.XLOOKUP(AJ$1&amp;$AB84,$M$3:$M$1662&amp;$N$3:$N$1662,$O$3:$O$1662,0,0,1)</f>
        <v>0</v>
      </c>
      <c r="AK84" s="2" cm="1">
        <f t="array" ref="AK84">_xlfn.XLOOKUP(AK$1&amp;$AB84,$M$3:$M$1662&amp;$N$3:$N$1662,$O$3:$O$1662,0,0,1)</f>
        <v>200</v>
      </c>
      <c r="AL84" s="2" cm="1">
        <f t="array" ref="AL84">_xlfn.XLOOKUP(AL$1&amp;$AB84,$M$3:$M$1662&amp;$N$3:$N$1662,$O$3:$O$1662,0,0,1)</f>
        <v>800</v>
      </c>
      <c r="AM84" s="2" cm="1">
        <f t="array" ref="AM84">_xlfn.XLOOKUP(AM$1&amp;$AB84,$M$3:$M$1662&amp;$N$3:$N$1662,$O$3:$O$1662,0,0,1)</f>
        <v>1300</v>
      </c>
    </row>
    <row r="85" spans="13:39" x14ac:dyDescent="0.4">
      <c r="M85" t="s">
        <v>870</v>
      </c>
      <c r="N85" t="s">
        <v>627</v>
      </c>
      <c r="O85">
        <v>1300</v>
      </c>
      <c r="AB85" t="s">
        <v>232</v>
      </c>
      <c r="AC85" s="2">
        <f t="shared" si="15"/>
        <v>95760</v>
      </c>
      <c r="AD85" s="2">
        <f t="shared" si="17"/>
        <v>41400</v>
      </c>
      <c r="AE85" s="2">
        <f t="shared" si="17"/>
        <v>45000</v>
      </c>
      <c r="AF85" s="2">
        <f t="shared" si="17"/>
        <v>126000</v>
      </c>
      <c r="AG85" s="2">
        <f t="shared" si="17"/>
        <v>89800</v>
      </c>
      <c r="AH85" s="2">
        <f t="shared" si="17"/>
        <v>176600</v>
      </c>
      <c r="AI85" s="2" cm="1">
        <f t="array" ref="AI85">_xlfn.XLOOKUP(AI$1&amp;$AB85,$M$3:$M$1662&amp;$N$3:$N$1662,$O$3:$O$1662,0,0,1)</f>
        <v>100</v>
      </c>
      <c r="AJ85" s="2" cm="1">
        <f t="array" ref="AJ85">_xlfn.XLOOKUP(AJ$1&amp;$AB85,$M$3:$M$1662&amp;$N$3:$N$1662,$O$3:$O$1662,0,0,1)</f>
        <v>1000</v>
      </c>
      <c r="AK85" s="2" cm="1">
        <f t="array" ref="AK85">_xlfn.XLOOKUP(AK$1&amp;$AB85,$M$3:$M$1662&amp;$N$3:$N$1662,$O$3:$O$1662,0,0,1)</f>
        <v>200</v>
      </c>
      <c r="AL85" s="2" cm="1">
        <f t="array" ref="AL85">_xlfn.XLOOKUP(AL$1&amp;$AB85,$M$3:$M$1662&amp;$N$3:$N$1662,$O$3:$O$1662,0,0,1)</f>
        <v>0</v>
      </c>
      <c r="AM85" s="2" cm="1">
        <f t="array" ref="AM85">_xlfn.XLOOKUP(AM$1&amp;$AB85,$M$3:$M$1662&amp;$N$3:$N$1662,$O$3:$O$1662,0,0,1)</f>
        <v>100</v>
      </c>
    </row>
    <row r="86" spans="13:39" x14ac:dyDescent="0.4">
      <c r="M86" t="s">
        <v>870</v>
      </c>
      <c r="N86" t="s">
        <v>628</v>
      </c>
      <c r="O86">
        <v>100</v>
      </c>
      <c r="AB86" t="s">
        <v>253</v>
      </c>
      <c r="AC86" s="2">
        <f t="shared" si="15"/>
        <v>95920</v>
      </c>
      <c r="AD86" s="2">
        <f t="shared" si="17"/>
        <v>41400</v>
      </c>
      <c r="AE86" s="2">
        <f t="shared" si="17"/>
        <v>45000</v>
      </c>
      <c r="AF86" s="2">
        <f t="shared" si="17"/>
        <v>126000</v>
      </c>
      <c r="AG86" s="2">
        <f t="shared" si="17"/>
        <v>89900</v>
      </c>
      <c r="AH86" s="2">
        <f t="shared" si="17"/>
        <v>177300</v>
      </c>
      <c r="AI86" s="2" cm="1">
        <f t="array" ref="AI86">_xlfn.XLOOKUP(AI$1&amp;$AB86,$M$3:$M$1662&amp;$N$3:$N$1662,$O$3:$O$1662,0,0,1)</f>
        <v>0</v>
      </c>
      <c r="AJ86" s="2" cm="1">
        <f t="array" ref="AJ86">_xlfn.XLOOKUP(AJ$1&amp;$AB86,$M$3:$M$1662&amp;$N$3:$N$1662,$O$3:$O$1662,0,0,1)</f>
        <v>0</v>
      </c>
      <c r="AK86" s="2" cm="1">
        <f t="array" ref="AK86">_xlfn.XLOOKUP(AK$1&amp;$AB86,$M$3:$M$1662&amp;$N$3:$N$1662,$O$3:$O$1662,0,0,1)</f>
        <v>0</v>
      </c>
      <c r="AL86" s="2" cm="1">
        <f t="array" ref="AL86">_xlfn.XLOOKUP(AL$1&amp;$AB86,$M$3:$M$1662&amp;$N$3:$N$1662,$O$3:$O$1662,0,0,1)</f>
        <v>100</v>
      </c>
      <c r="AM86" s="2" cm="1">
        <f t="array" ref="AM86">_xlfn.XLOOKUP(AM$1&amp;$AB86,$M$3:$M$1662&amp;$N$3:$N$1662,$O$3:$O$1662,0,0,1)</f>
        <v>700</v>
      </c>
    </row>
    <row r="87" spans="13:39" x14ac:dyDescent="0.4">
      <c r="M87" t="s">
        <v>870</v>
      </c>
      <c r="N87" t="s">
        <v>629</v>
      </c>
      <c r="O87">
        <v>700</v>
      </c>
      <c r="AB87" t="s">
        <v>130</v>
      </c>
      <c r="AC87" s="2">
        <f t="shared" si="15"/>
        <v>96700</v>
      </c>
      <c r="AD87" s="2">
        <f t="shared" si="17"/>
        <v>41500</v>
      </c>
      <c r="AE87" s="2">
        <f t="shared" si="17"/>
        <v>45100</v>
      </c>
      <c r="AF87" s="2">
        <f t="shared" si="17"/>
        <v>126000</v>
      </c>
      <c r="AG87" s="2">
        <f t="shared" si="17"/>
        <v>91900</v>
      </c>
      <c r="AH87" s="2">
        <f t="shared" si="17"/>
        <v>179000</v>
      </c>
      <c r="AI87" s="2" cm="1">
        <f t="array" ref="AI87">_xlfn.XLOOKUP(AI$1&amp;$AB87,$M$3:$M$1662&amp;$N$3:$N$1662,$O$3:$O$1662,0,0,1)</f>
        <v>100</v>
      </c>
      <c r="AJ87" s="2" cm="1">
        <f t="array" ref="AJ87">_xlfn.XLOOKUP(AJ$1&amp;$AB87,$M$3:$M$1662&amp;$N$3:$N$1662,$O$3:$O$1662,0,0,1)</f>
        <v>100</v>
      </c>
      <c r="AK87" s="2" cm="1">
        <f t="array" ref="AK87">_xlfn.XLOOKUP(AK$1&amp;$AB87,$M$3:$M$1662&amp;$N$3:$N$1662,$O$3:$O$1662,0,0,1)</f>
        <v>0</v>
      </c>
      <c r="AL87" s="2" cm="1">
        <f t="array" ref="AL87">_xlfn.XLOOKUP(AL$1&amp;$AB87,$M$3:$M$1662&amp;$N$3:$N$1662,$O$3:$O$1662,0,0,1)</f>
        <v>2000</v>
      </c>
      <c r="AM87" s="2" cm="1">
        <f t="array" ref="AM87">_xlfn.XLOOKUP(AM$1&amp;$AB87,$M$3:$M$1662&amp;$N$3:$N$1662,$O$3:$O$1662,0,0,1)</f>
        <v>1700</v>
      </c>
    </row>
    <row r="88" spans="13:39" x14ac:dyDescent="0.4">
      <c r="M88" t="s">
        <v>870</v>
      </c>
      <c r="N88" t="s">
        <v>630</v>
      </c>
      <c r="O88">
        <v>1700</v>
      </c>
      <c r="AB88" t="s">
        <v>154</v>
      </c>
      <c r="AC88" s="2">
        <f t="shared" si="15"/>
        <v>99500</v>
      </c>
      <c r="AD88" s="2">
        <f t="shared" si="17"/>
        <v>41500</v>
      </c>
      <c r="AE88" s="2">
        <f t="shared" si="17"/>
        <v>45100</v>
      </c>
      <c r="AF88" s="2">
        <f t="shared" si="17"/>
        <v>126400</v>
      </c>
      <c r="AG88" s="2">
        <f t="shared" si="17"/>
        <v>104700</v>
      </c>
      <c r="AH88" s="2">
        <f t="shared" si="17"/>
        <v>179800</v>
      </c>
      <c r="AI88" s="2" cm="1">
        <f t="array" ref="AI88">_xlfn.XLOOKUP(AI$1&amp;$AB88,$M$3:$M$1662&amp;$N$3:$N$1662,$O$3:$O$1662,0,0,1)</f>
        <v>0</v>
      </c>
      <c r="AJ88" s="2" cm="1">
        <f t="array" ref="AJ88">_xlfn.XLOOKUP(AJ$1&amp;$AB88,$M$3:$M$1662&amp;$N$3:$N$1662,$O$3:$O$1662,0,0,1)</f>
        <v>0</v>
      </c>
      <c r="AK88" s="2" cm="1">
        <f t="array" ref="AK88">_xlfn.XLOOKUP(AK$1&amp;$AB88,$M$3:$M$1662&amp;$N$3:$N$1662,$O$3:$O$1662,0,0,1)</f>
        <v>400</v>
      </c>
      <c r="AL88" s="2" cm="1">
        <f t="array" ref="AL88">_xlfn.XLOOKUP(AL$1&amp;$AB88,$M$3:$M$1662&amp;$N$3:$N$1662,$O$3:$O$1662,0,0,1)</f>
        <v>12800</v>
      </c>
      <c r="AM88" s="2" cm="1">
        <f t="array" ref="AM88">_xlfn.XLOOKUP(AM$1&amp;$AB88,$M$3:$M$1662&amp;$N$3:$N$1662,$O$3:$O$1662,0,0,1)</f>
        <v>800</v>
      </c>
    </row>
    <row r="89" spans="13:39" x14ac:dyDescent="0.4">
      <c r="M89" t="s">
        <v>870</v>
      </c>
      <c r="N89" t="s">
        <v>631</v>
      </c>
      <c r="O89">
        <v>800</v>
      </c>
      <c r="AB89" t="s">
        <v>98</v>
      </c>
      <c r="AC89" s="2">
        <f t="shared" si="15"/>
        <v>99860</v>
      </c>
      <c r="AD89" s="2">
        <f t="shared" si="17"/>
        <v>41600</v>
      </c>
      <c r="AE89" s="2">
        <f t="shared" si="17"/>
        <v>45100</v>
      </c>
      <c r="AF89" s="2">
        <f t="shared" si="17"/>
        <v>126500</v>
      </c>
      <c r="AG89" s="2">
        <f t="shared" si="17"/>
        <v>106300</v>
      </c>
      <c r="AH89" s="2">
        <f t="shared" si="17"/>
        <v>179800</v>
      </c>
      <c r="AI89" s="2" cm="1">
        <f t="array" ref="AI89">_xlfn.XLOOKUP(AI$1&amp;$AB89,$M$3:$M$1662&amp;$N$3:$N$1662,$O$3:$O$1662,0,0,1)</f>
        <v>100</v>
      </c>
      <c r="AJ89" s="2" cm="1">
        <f t="array" ref="AJ89">_xlfn.XLOOKUP(AJ$1&amp;$AB89,$M$3:$M$1662&amp;$N$3:$N$1662,$O$3:$O$1662,0,0,1)</f>
        <v>0</v>
      </c>
      <c r="AK89" s="2" cm="1">
        <f t="array" ref="AK89">_xlfn.XLOOKUP(AK$1&amp;$AB89,$M$3:$M$1662&amp;$N$3:$N$1662,$O$3:$O$1662,0,0,1)</f>
        <v>100</v>
      </c>
      <c r="AL89" s="2" cm="1">
        <f t="array" ref="AL89">_xlfn.XLOOKUP(AL$1&amp;$AB89,$M$3:$M$1662&amp;$N$3:$N$1662,$O$3:$O$1662,0,0,1)</f>
        <v>1600</v>
      </c>
      <c r="AM89" s="2" cm="1">
        <f t="array" ref="AM89">_xlfn.XLOOKUP(AM$1&amp;$AB89,$M$3:$M$1662&amp;$N$3:$N$1662,$O$3:$O$1662,0,0,1)</f>
        <v>0</v>
      </c>
    </row>
    <row r="90" spans="13:39" x14ac:dyDescent="0.4">
      <c r="M90" t="s">
        <v>870</v>
      </c>
      <c r="N90" t="s">
        <v>632</v>
      </c>
      <c r="O90">
        <v>0</v>
      </c>
      <c r="AB90" t="s">
        <v>168</v>
      </c>
      <c r="AC90" s="2">
        <f t="shared" si="15"/>
        <v>100100</v>
      </c>
      <c r="AD90" s="2">
        <f t="shared" si="17"/>
        <v>41700</v>
      </c>
      <c r="AE90" s="2">
        <f t="shared" si="17"/>
        <v>45300</v>
      </c>
      <c r="AF90" s="2">
        <f t="shared" si="17"/>
        <v>126600</v>
      </c>
      <c r="AG90" s="2">
        <f t="shared" si="17"/>
        <v>107100</v>
      </c>
      <c r="AH90" s="2">
        <f t="shared" si="17"/>
        <v>179800</v>
      </c>
      <c r="AI90" s="2" cm="1">
        <f t="array" ref="AI90">_xlfn.XLOOKUP(AI$1&amp;$AB90,$M$3:$M$1662&amp;$N$3:$N$1662,$O$3:$O$1662,0,0,1)</f>
        <v>100</v>
      </c>
      <c r="AJ90" s="2" cm="1">
        <f t="array" ref="AJ90">_xlfn.XLOOKUP(AJ$1&amp;$AB90,$M$3:$M$1662&amp;$N$3:$N$1662,$O$3:$O$1662,0,0,1)</f>
        <v>200</v>
      </c>
      <c r="AK90" s="2" cm="1">
        <f t="array" ref="AK90">_xlfn.XLOOKUP(AK$1&amp;$AB90,$M$3:$M$1662&amp;$N$3:$N$1662,$O$3:$O$1662,0,0,1)</f>
        <v>100</v>
      </c>
      <c r="AL90" s="2" cm="1">
        <f t="array" ref="AL90">_xlfn.XLOOKUP(AL$1&amp;$AB90,$M$3:$M$1662&amp;$N$3:$N$1662,$O$3:$O$1662,0,0,1)</f>
        <v>800</v>
      </c>
      <c r="AM90" s="2" cm="1">
        <f t="array" ref="AM90">_xlfn.XLOOKUP(AM$1&amp;$AB90,$M$3:$M$1662&amp;$N$3:$N$1662,$O$3:$O$1662,0,0,1)</f>
        <v>0</v>
      </c>
    </row>
    <row r="91" spans="13:39" x14ac:dyDescent="0.4">
      <c r="M91" t="s">
        <v>870</v>
      </c>
      <c r="N91" t="s">
        <v>633</v>
      </c>
      <c r="O91">
        <v>0</v>
      </c>
      <c r="AB91" t="s">
        <v>153</v>
      </c>
      <c r="AC91" s="2">
        <f t="shared" si="15"/>
        <v>100440</v>
      </c>
      <c r="AD91" s="2">
        <f t="shared" si="17"/>
        <v>41700</v>
      </c>
      <c r="AE91" s="2">
        <f t="shared" si="17"/>
        <v>45300</v>
      </c>
      <c r="AF91" s="2">
        <f t="shared" si="17"/>
        <v>126600</v>
      </c>
      <c r="AG91" s="2">
        <f t="shared" si="17"/>
        <v>108800</v>
      </c>
      <c r="AH91" s="2">
        <f t="shared" si="17"/>
        <v>179800</v>
      </c>
      <c r="AI91" s="2" cm="1">
        <f t="array" ref="AI91">_xlfn.XLOOKUP(AI$1&amp;$AB91,$M$3:$M$1662&amp;$N$3:$N$1662,$O$3:$O$1662,0,0,1)</f>
        <v>0</v>
      </c>
      <c r="AJ91" s="2" cm="1">
        <f t="array" ref="AJ91">_xlfn.XLOOKUP(AJ$1&amp;$AB91,$M$3:$M$1662&amp;$N$3:$N$1662,$O$3:$O$1662,0,0,1)</f>
        <v>0</v>
      </c>
      <c r="AK91" s="2" cm="1">
        <f t="array" ref="AK91">_xlfn.XLOOKUP(AK$1&amp;$AB91,$M$3:$M$1662&amp;$N$3:$N$1662,$O$3:$O$1662,0,0,1)</f>
        <v>0</v>
      </c>
      <c r="AL91" s="2" cm="1">
        <f t="array" ref="AL91">_xlfn.XLOOKUP(AL$1&amp;$AB91,$M$3:$M$1662&amp;$N$3:$N$1662,$O$3:$O$1662,0,0,1)</f>
        <v>1700</v>
      </c>
      <c r="AM91" s="2" cm="1">
        <f t="array" ref="AM91">_xlfn.XLOOKUP(AM$1&amp;$AB91,$M$3:$M$1662&amp;$N$3:$N$1662,$O$3:$O$1662,0,0,1)</f>
        <v>0</v>
      </c>
    </row>
    <row r="92" spans="13:39" x14ac:dyDescent="0.4">
      <c r="M92" t="s">
        <v>870</v>
      </c>
      <c r="N92" t="s">
        <v>634</v>
      </c>
      <c r="O92">
        <v>0</v>
      </c>
      <c r="AB92" t="s">
        <v>167</v>
      </c>
      <c r="AC92" s="2">
        <f t="shared" si="15"/>
        <v>101660</v>
      </c>
      <c r="AD92" s="2">
        <f t="shared" si="17"/>
        <v>41700</v>
      </c>
      <c r="AE92" s="2">
        <f t="shared" si="17"/>
        <v>46800</v>
      </c>
      <c r="AF92" s="2">
        <f t="shared" si="17"/>
        <v>127400</v>
      </c>
      <c r="AG92" s="2">
        <f t="shared" si="17"/>
        <v>112100</v>
      </c>
      <c r="AH92" s="2">
        <f t="shared" si="17"/>
        <v>180300</v>
      </c>
      <c r="AI92" s="2" cm="1">
        <f t="array" ref="AI92">_xlfn.XLOOKUP(AI$1&amp;$AB92,$M$3:$M$1662&amp;$N$3:$N$1662,$O$3:$O$1662,0,0,1)</f>
        <v>0</v>
      </c>
      <c r="AJ92" s="2" cm="1">
        <f t="array" ref="AJ92">_xlfn.XLOOKUP(AJ$1&amp;$AB92,$M$3:$M$1662&amp;$N$3:$N$1662,$O$3:$O$1662,0,0,1)</f>
        <v>1500</v>
      </c>
      <c r="AK92" s="2" cm="1">
        <f t="array" ref="AK92">_xlfn.XLOOKUP(AK$1&amp;$AB92,$M$3:$M$1662&amp;$N$3:$N$1662,$O$3:$O$1662,0,0,1)</f>
        <v>800</v>
      </c>
      <c r="AL92" s="2" cm="1">
        <f t="array" ref="AL92">_xlfn.XLOOKUP(AL$1&amp;$AB92,$M$3:$M$1662&amp;$N$3:$N$1662,$O$3:$O$1662,0,0,1)</f>
        <v>3300</v>
      </c>
      <c r="AM92" s="2" cm="1">
        <f t="array" ref="AM92">_xlfn.XLOOKUP(AM$1&amp;$AB92,$M$3:$M$1662&amp;$N$3:$N$1662,$O$3:$O$1662,0,0,1)</f>
        <v>500</v>
      </c>
    </row>
    <row r="93" spans="13:39" x14ac:dyDescent="0.4">
      <c r="M93" t="s">
        <v>870</v>
      </c>
      <c r="N93" t="s">
        <v>635</v>
      </c>
      <c r="O93">
        <v>500</v>
      </c>
      <c r="AB93" t="s">
        <v>23</v>
      </c>
      <c r="AC93" s="2">
        <f t="shared" si="15"/>
        <v>102080</v>
      </c>
      <c r="AD93" s="2">
        <f t="shared" si="17"/>
        <v>41900</v>
      </c>
      <c r="AE93" s="2">
        <f t="shared" si="17"/>
        <v>46800</v>
      </c>
      <c r="AF93" s="2">
        <f t="shared" si="17"/>
        <v>127700</v>
      </c>
      <c r="AG93" s="2">
        <f t="shared" si="17"/>
        <v>112300</v>
      </c>
      <c r="AH93" s="2">
        <f t="shared" si="17"/>
        <v>181700</v>
      </c>
      <c r="AI93" s="2" cm="1">
        <f t="array" ref="AI93">_xlfn.XLOOKUP(AI$1&amp;$AB93,$M$3:$M$1662&amp;$N$3:$N$1662,$O$3:$O$1662,0,0,1)</f>
        <v>200</v>
      </c>
      <c r="AJ93" s="2" cm="1">
        <f t="array" ref="AJ93">_xlfn.XLOOKUP(AJ$1&amp;$AB93,$M$3:$M$1662&amp;$N$3:$N$1662,$O$3:$O$1662,0,0,1)</f>
        <v>0</v>
      </c>
      <c r="AK93" s="2" cm="1">
        <f t="array" ref="AK93">_xlfn.XLOOKUP(AK$1&amp;$AB93,$M$3:$M$1662&amp;$N$3:$N$1662,$O$3:$O$1662,0,0,1)</f>
        <v>300</v>
      </c>
      <c r="AL93" s="2" cm="1">
        <f t="array" ref="AL93">_xlfn.XLOOKUP(AL$1&amp;$AB93,$M$3:$M$1662&amp;$N$3:$N$1662,$O$3:$O$1662,0,0,1)</f>
        <v>200</v>
      </c>
      <c r="AM93" s="2" cm="1">
        <f t="array" ref="AM93">_xlfn.XLOOKUP(AM$1&amp;$AB93,$M$3:$M$1662&amp;$N$3:$N$1662,$O$3:$O$1662,0,0,1)</f>
        <v>1400</v>
      </c>
    </row>
    <row r="94" spans="13:39" x14ac:dyDescent="0.4">
      <c r="M94" t="s">
        <v>870</v>
      </c>
      <c r="N94" t="s">
        <v>636</v>
      </c>
      <c r="O94">
        <v>1400</v>
      </c>
      <c r="AB94" t="s">
        <v>300</v>
      </c>
      <c r="AC94" s="2">
        <f t="shared" si="15"/>
        <v>102860</v>
      </c>
      <c r="AD94" s="2">
        <f t="shared" si="17"/>
        <v>42000</v>
      </c>
      <c r="AE94" s="2">
        <f t="shared" si="17"/>
        <v>46800</v>
      </c>
      <c r="AF94" s="2">
        <f t="shared" si="17"/>
        <v>128500</v>
      </c>
      <c r="AG94" s="2">
        <f t="shared" si="17"/>
        <v>113800</v>
      </c>
      <c r="AH94" s="2">
        <f t="shared" si="17"/>
        <v>183200</v>
      </c>
      <c r="AI94" s="2" cm="1">
        <f t="array" ref="AI94">_xlfn.XLOOKUP(AI$1&amp;$AB94,$M$3:$M$1662&amp;$N$3:$N$1662,$O$3:$O$1662,0,0,1)</f>
        <v>100</v>
      </c>
      <c r="AJ94" s="2" cm="1">
        <f t="array" ref="AJ94">_xlfn.XLOOKUP(AJ$1&amp;$AB94,$M$3:$M$1662&amp;$N$3:$N$1662,$O$3:$O$1662,0,0,1)</f>
        <v>0</v>
      </c>
      <c r="AK94" s="2" cm="1">
        <f t="array" ref="AK94">_xlfn.XLOOKUP(AK$1&amp;$AB94,$M$3:$M$1662&amp;$N$3:$N$1662,$O$3:$O$1662,0,0,1)</f>
        <v>800</v>
      </c>
      <c r="AL94" s="2" cm="1">
        <f t="array" ref="AL94">_xlfn.XLOOKUP(AL$1&amp;$AB94,$M$3:$M$1662&amp;$N$3:$N$1662,$O$3:$O$1662,0,0,1)</f>
        <v>1500</v>
      </c>
      <c r="AM94" s="2" cm="1">
        <f t="array" ref="AM94">_xlfn.XLOOKUP(AM$1&amp;$AB94,$M$3:$M$1662&amp;$N$3:$N$1662,$O$3:$O$1662,0,0,1)</f>
        <v>1500</v>
      </c>
    </row>
    <row r="95" spans="13:39" x14ac:dyDescent="0.4">
      <c r="M95" t="s">
        <v>870</v>
      </c>
      <c r="N95" t="s">
        <v>637</v>
      </c>
      <c r="O95">
        <v>1500</v>
      </c>
      <c r="AB95" t="s">
        <v>18</v>
      </c>
      <c r="AC95" s="2">
        <f t="shared" si="15"/>
        <v>103520</v>
      </c>
      <c r="AD95" s="2">
        <f t="shared" si="17"/>
        <v>42000</v>
      </c>
      <c r="AE95" s="2">
        <f t="shared" si="17"/>
        <v>46800</v>
      </c>
      <c r="AF95" s="2">
        <f t="shared" si="17"/>
        <v>129500</v>
      </c>
      <c r="AG95" s="2">
        <f t="shared" si="17"/>
        <v>115600</v>
      </c>
      <c r="AH95" s="2">
        <f t="shared" si="17"/>
        <v>183700</v>
      </c>
      <c r="AI95" s="2" cm="1">
        <f t="array" ref="AI95">_xlfn.XLOOKUP(AI$1&amp;$AB95,$M$3:$M$1662&amp;$N$3:$N$1662,$O$3:$O$1662,0,0,1)</f>
        <v>0</v>
      </c>
      <c r="AJ95" s="2" cm="1">
        <f t="array" ref="AJ95">_xlfn.XLOOKUP(AJ$1&amp;$AB95,$M$3:$M$1662&amp;$N$3:$N$1662,$O$3:$O$1662,0,0,1)</f>
        <v>0</v>
      </c>
      <c r="AK95" s="2" cm="1">
        <f t="array" ref="AK95">_xlfn.XLOOKUP(AK$1&amp;$AB95,$M$3:$M$1662&amp;$N$3:$N$1662,$O$3:$O$1662,0,0,1)</f>
        <v>1000</v>
      </c>
      <c r="AL95" s="2" cm="1">
        <f t="array" ref="AL95">_xlfn.XLOOKUP(AL$1&amp;$AB95,$M$3:$M$1662&amp;$N$3:$N$1662,$O$3:$O$1662,0,0,1)</f>
        <v>1800</v>
      </c>
      <c r="AM95" s="2" cm="1">
        <f t="array" ref="AM95">_xlfn.XLOOKUP(AM$1&amp;$AB95,$M$3:$M$1662&amp;$N$3:$N$1662,$O$3:$O$1662,0,0,1)</f>
        <v>500</v>
      </c>
    </row>
    <row r="96" spans="13:39" x14ac:dyDescent="0.4">
      <c r="M96" t="s">
        <v>870</v>
      </c>
      <c r="N96" t="s">
        <v>638</v>
      </c>
      <c r="O96">
        <v>500</v>
      </c>
      <c r="AB96" t="s">
        <v>301</v>
      </c>
      <c r="AC96" s="2">
        <f t="shared" si="15"/>
        <v>104040</v>
      </c>
      <c r="AD96" s="2">
        <f t="shared" si="17"/>
        <v>42500</v>
      </c>
      <c r="AE96" s="2">
        <f t="shared" si="17"/>
        <v>46800</v>
      </c>
      <c r="AF96" s="2">
        <f t="shared" si="17"/>
        <v>129700</v>
      </c>
      <c r="AG96" s="2">
        <f t="shared" si="17"/>
        <v>116800</v>
      </c>
      <c r="AH96" s="2">
        <f t="shared" si="17"/>
        <v>184400</v>
      </c>
      <c r="AI96" s="2" cm="1">
        <f t="array" ref="AI96">_xlfn.XLOOKUP(AI$1&amp;$AB96,$M$3:$M$1662&amp;$N$3:$N$1662,$O$3:$O$1662,0,0,1)</f>
        <v>500</v>
      </c>
      <c r="AJ96" s="2" cm="1">
        <f t="array" ref="AJ96">_xlfn.XLOOKUP(AJ$1&amp;$AB96,$M$3:$M$1662&amp;$N$3:$N$1662,$O$3:$O$1662,0,0,1)</f>
        <v>0</v>
      </c>
      <c r="AK96" s="2" cm="1">
        <f t="array" ref="AK96">_xlfn.XLOOKUP(AK$1&amp;$AB96,$M$3:$M$1662&amp;$N$3:$N$1662,$O$3:$O$1662,0,0,1)</f>
        <v>200</v>
      </c>
      <c r="AL96" s="2" cm="1">
        <f t="array" ref="AL96">_xlfn.XLOOKUP(AL$1&amp;$AB96,$M$3:$M$1662&amp;$N$3:$N$1662,$O$3:$O$1662,0,0,1)</f>
        <v>1200</v>
      </c>
      <c r="AM96" s="2" cm="1">
        <f t="array" ref="AM96">_xlfn.XLOOKUP(AM$1&amp;$AB96,$M$3:$M$1662&amp;$N$3:$N$1662,$O$3:$O$1662,0,0,1)</f>
        <v>700</v>
      </c>
    </row>
    <row r="97" spans="13:39" x14ac:dyDescent="0.4">
      <c r="M97" t="s">
        <v>870</v>
      </c>
      <c r="N97" t="s">
        <v>639</v>
      </c>
      <c r="O97">
        <v>700</v>
      </c>
      <c r="AB97" t="s">
        <v>142</v>
      </c>
      <c r="AC97" s="2">
        <f t="shared" si="15"/>
        <v>104360</v>
      </c>
      <c r="AD97" s="2">
        <f t="shared" si="17"/>
        <v>42500</v>
      </c>
      <c r="AE97" s="2">
        <f t="shared" si="17"/>
        <v>46900</v>
      </c>
      <c r="AF97" s="2">
        <f t="shared" si="17"/>
        <v>130600</v>
      </c>
      <c r="AG97" s="2">
        <f t="shared" si="17"/>
        <v>116800</v>
      </c>
      <c r="AH97" s="2">
        <f t="shared" si="17"/>
        <v>185000</v>
      </c>
      <c r="AI97" s="2" cm="1">
        <f t="array" ref="AI97">_xlfn.XLOOKUP(AI$1&amp;$AB97,$M$3:$M$1662&amp;$N$3:$N$1662,$O$3:$O$1662,0,0,1)</f>
        <v>0</v>
      </c>
      <c r="AJ97" s="2" cm="1">
        <f t="array" ref="AJ97">_xlfn.XLOOKUP(AJ$1&amp;$AB97,$M$3:$M$1662&amp;$N$3:$N$1662,$O$3:$O$1662,0,0,1)</f>
        <v>100</v>
      </c>
      <c r="AK97" s="2" cm="1">
        <f t="array" ref="AK97">_xlfn.XLOOKUP(AK$1&amp;$AB97,$M$3:$M$1662&amp;$N$3:$N$1662,$O$3:$O$1662,0,0,1)</f>
        <v>900</v>
      </c>
      <c r="AL97" s="2" cm="1">
        <f t="array" ref="AL97">_xlfn.XLOOKUP(AL$1&amp;$AB97,$M$3:$M$1662&amp;$N$3:$N$1662,$O$3:$O$1662,0,0,1)</f>
        <v>0</v>
      </c>
      <c r="AM97" s="2" cm="1">
        <f t="array" ref="AM97">_xlfn.XLOOKUP(AM$1&amp;$AB97,$M$3:$M$1662&amp;$N$3:$N$1662,$O$3:$O$1662,0,0,1)</f>
        <v>600</v>
      </c>
    </row>
    <row r="98" spans="13:39" x14ac:dyDescent="0.4">
      <c r="M98" t="s">
        <v>870</v>
      </c>
      <c r="N98" t="s">
        <v>640</v>
      </c>
      <c r="O98">
        <v>600</v>
      </c>
      <c r="AB98" t="s">
        <v>140</v>
      </c>
      <c r="AC98" s="2">
        <f t="shared" si="15"/>
        <v>104800</v>
      </c>
      <c r="AD98" s="2">
        <f t="shared" si="17"/>
        <v>42500</v>
      </c>
      <c r="AE98" s="2">
        <f t="shared" si="17"/>
        <v>47000</v>
      </c>
      <c r="AF98" s="2">
        <f t="shared" si="17"/>
        <v>130700</v>
      </c>
      <c r="AG98" s="2">
        <f t="shared" si="17"/>
        <v>116900</v>
      </c>
      <c r="AH98" s="2">
        <f t="shared" si="17"/>
        <v>186900</v>
      </c>
      <c r="AI98" s="2" cm="1">
        <f t="array" ref="AI98">_xlfn.XLOOKUP(AI$1&amp;$AB98,$M$3:$M$1662&amp;$N$3:$N$1662,$O$3:$O$1662,0,0,1)</f>
        <v>0</v>
      </c>
      <c r="AJ98" s="2" cm="1">
        <f t="array" ref="AJ98">_xlfn.XLOOKUP(AJ$1&amp;$AB98,$M$3:$M$1662&amp;$N$3:$N$1662,$O$3:$O$1662,0,0,1)</f>
        <v>100</v>
      </c>
      <c r="AK98" s="2" cm="1">
        <f t="array" ref="AK98">_xlfn.XLOOKUP(AK$1&amp;$AB98,$M$3:$M$1662&amp;$N$3:$N$1662,$O$3:$O$1662,0,0,1)</f>
        <v>100</v>
      </c>
      <c r="AL98" s="2" cm="1">
        <f t="array" ref="AL98">_xlfn.XLOOKUP(AL$1&amp;$AB98,$M$3:$M$1662&amp;$N$3:$N$1662,$O$3:$O$1662,0,0,1)</f>
        <v>100</v>
      </c>
      <c r="AM98" s="2" cm="1">
        <f t="array" ref="AM98">_xlfn.XLOOKUP(AM$1&amp;$AB98,$M$3:$M$1662&amp;$N$3:$N$1662,$O$3:$O$1662,0,0,1)</f>
        <v>1900</v>
      </c>
    </row>
    <row r="99" spans="13:39" x14ac:dyDescent="0.4">
      <c r="M99" t="s">
        <v>870</v>
      </c>
      <c r="N99" t="s">
        <v>641</v>
      </c>
      <c r="O99">
        <v>1900</v>
      </c>
      <c r="AB99" t="s">
        <v>271</v>
      </c>
      <c r="AC99" s="2">
        <f t="shared" si="15"/>
        <v>105420</v>
      </c>
      <c r="AD99" s="2">
        <f t="shared" si="17"/>
        <v>42500</v>
      </c>
      <c r="AE99" s="2">
        <f t="shared" si="17"/>
        <v>47000</v>
      </c>
      <c r="AF99" s="2">
        <f t="shared" si="17"/>
        <v>130800</v>
      </c>
      <c r="AG99" s="2">
        <f t="shared" si="17"/>
        <v>118800</v>
      </c>
      <c r="AH99" s="2">
        <f t="shared" si="17"/>
        <v>188000</v>
      </c>
      <c r="AI99" s="2" cm="1">
        <f t="array" ref="AI99">_xlfn.XLOOKUP(AI$1&amp;$AB99,$M$3:$M$1662&amp;$N$3:$N$1662,$O$3:$O$1662,0,0,1)</f>
        <v>0</v>
      </c>
      <c r="AJ99" s="2" cm="1">
        <f t="array" ref="AJ99">_xlfn.XLOOKUP(AJ$1&amp;$AB99,$M$3:$M$1662&amp;$N$3:$N$1662,$O$3:$O$1662,0,0,1)</f>
        <v>0</v>
      </c>
      <c r="AK99" s="2" cm="1">
        <f t="array" ref="AK99">_xlfn.XLOOKUP(AK$1&amp;$AB99,$M$3:$M$1662&amp;$N$3:$N$1662,$O$3:$O$1662,0,0,1)</f>
        <v>100</v>
      </c>
      <c r="AL99" s="2" cm="1">
        <f t="array" ref="AL99">_xlfn.XLOOKUP(AL$1&amp;$AB99,$M$3:$M$1662&amp;$N$3:$N$1662,$O$3:$O$1662,0,0,1)</f>
        <v>1900</v>
      </c>
      <c r="AM99" s="2" cm="1">
        <f t="array" ref="AM99">_xlfn.XLOOKUP(AM$1&amp;$AB99,$M$3:$M$1662&amp;$N$3:$N$1662,$O$3:$O$1662,0,0,1)</f>
        <v>1100</v>
      </c>
    </row>
    <row r="100" spans="13:39" x14ac:dyDescent="0.4">
      <c r="M100" t="s">
        <v>870</v>
      </c>
      <c r="N100" t="s">
        <v>642</v>
      </c>
      <c r="O100">
        <v>1100</v>
      </c>
      <c r="AB100" t="s">
        <v>104</v>
      </c>
      <c r="AC100" s="2">
        <f t="shared" si="15"/>
        <v>107420</v>
      </c>
      <c r="AD100" s="2">
        <f t="shared" ref="AD100:AH115" si="18">AD99+AI100</f>
        <v>43000</v>
      </c>
      <c r="AE100" s="2">
        <f t="shared" si="18"/>
        <v>47000</v>
      </c>
      <c r="AF100" s="2">
        <f t="shared" si="18"/>
        <v>132100</v>
      </c>
      <c r="AG100" s="2">
        <f t="shared" si="18"/>
        <v>125900</v>
      </c>
      <c r="AH100" s="2">
        <f t="shared" si="18"/>
        <v>189100</v>
      </c>
      <c r="AI100" s="2" cm="1">
        <f t="array" ref="AI100">_xlfn.XLOOKUP(AI$1&amp;$AB100,$M$3:$M$1662&amp;$N$3:$N$1662,$O$3:$O$1662,0,0,1)</f>
        <v>500</v>
      </c>
      <c r="AJ100" s="2" cm="1">
        <f t="array" ref="AJ100">_xlfn.XLOOKUP(AJ$1&amp;$AB100,$M$3:$M$1662&amp;$N$3:$N$1662,$O$3:$O$1662,0,0,1)</f>
        <v>0</v>
      </c>
      <c r="AK100" s="2" cm="1">
        <f t="array" ref="AK100">_xlfn.XLOOKUP(AK$1&amp;$AB100,$M$3:$M$1662&amp;$N$3:$N$1662,$O$3:$O$1662,0,0,1)</f>
        <v>1300</v>
      </c>
      <c r="AL100" s="2" cm="1">
        <f t="array" ref="AL100">_xlfn.XLOOKUP(AL$1&amp;$AB100,$M$3:$M$1662&amp;$N$3:$N$1662,$O$3:$O$1662,0,0,1)</f>
        <v>7100</v>
      </c>
      <c r="AM100" s="2" cm="1">
        <f t="array" ref="AM100">_xlfn.XLOOKUP(AM$1&amp;$AB100,$M$3:$M$1662&amp;$N$3:$N$1662,$O$3:$O$1662,0,0,1)</f>
        <v>1100</v>
      </c>
    </row>
    <row r="101" spans="13:39" x14ac:dyDescent="0.4">
      <c r="M101" t="s">
        <v>870</v>
      </c>
      <c r="N101" t="s">
        <v>643</v>
      </c>
      <c r="O101">
        <v>1100</v>
      </c>
      <c r="AB101" t="s">
        <v>223</v>
      </c>
      <c r="AC101" s="2">
        <f t="shared" si="15"/>
        <v>107700</v>
      </c>
      <c r="AD101" s="2">
        <f t="shared" si="18"/>
        <v>43000</v>
      </c>
      <c r="AE101" s="2">
        <f t="shared" si="18"/>
        <v>47000</v>
      </c>
      <c r="AF101" s="2">
        <f t="shared" si="18"/>
        <v>132100</v>
      </c>
      <c r="AG101" s="2">
        <f t="shared" si="18"/>
        <v>127000</v>
      </c>
      <c r="AH101" s="2">
        <f t="shared" si="18"/>
        <v>189400</v>
      </c>
      <c r="AI101" s="2" cm="1">
        <f t="array" ref="AI101">_xlfn.XLOOKUP(AI$1&amp;$AB101,$M$3:$M$1662&amp;$N$3:$N$1662,$O$3:$O$1662,0,0,1)</f>
        <v>0</v>
      </c>
      <c r="AJ101" s="2" cm="1">
        <f t="array" ref="AJ101">_xlfn.XLOOKUP(AJ$1&amp;$AB101,$M$3:$M$1662&amp;$N$3:$N$1662,$O$3:$O$1662,0,0,1)</f>
        <v>0</v>
      </c>
      <c r="AK101" s="2" cm="1">
        <f t="array" ref="AK101">_xlfn.XLOOKUP(AK$1&amp;$AB101,$M$3:$M$1662&amp;$N$3:$N$1662,$O$3:$O$1662,0,0,1)</f>
        <v>0</v>
      </c>
      <c r="AL101" s="2" cm="1">
        <f t="array" ref="AL101">_xlfn.XLOOKUP(AL$1&amp;$AB101,$M$3:$M$1662&amp;$N$3:$N$1662,$O$3:$O$1662,0,0,1)</f>
        <v>1100</v>
      </c>
      <c r="AM101" s="2" cm="1">
        <f t="array" ref="AM101">_xlfn.XLOOKUP(AM$1&amp;$AB101,$M$3:$M$1662&amp;$N$3:$N$1662,$O$3:$O$1662,0,0,1)</f>
        <v>300</v>
      </c>
    </row>
    <row r="102" spans="13:39" x14ac:dyDescent="0.4">
      <c r="M102" t="s">
        <v>870</v>
      </c>
      <c r="N102" t="s">
        <v>644</v>
      </c>
      <c r="O102">
        <v>300</v>
      </c>
      <c r="AB102" t="s">
        <v>117</v>
      </c>
      <c r="AC102" s="2">
        <f t="shared" si="15"/>
        <v>108120</v>
      </c>
      <c r="AD102" s="2">
        <f t="shared" si="18"/>
        <v>43000</v>
      </c>
      <c r="AE102" s="2">
        <f t="shared" si="18"/>
        <v>47300</v>
      </c>
      <c r="AF102" s="2">
        <f t="shared" si="18"/>
        <v>132300</v>
      </c>
      <c r="AG102" s="2">
        <f t="shared" si="18"/>
        <v>127500</v>
      </c>
      <c r="AH102" s="2">
        <f t="shared" si="18"/>
        <v>190500</v>
      </c>
      <c r="AI102" s="2" cm="1">
        <f t="array" ref="AI102">_xlfn.XLOOKUP(AI$1&amp;$AB102,$M$3:$M$1662&amp;$N$3:$N$1662,$O$3:$O$1662,0,0,1)</f>
        <v>0</v>
      </c>
      <c r="AJ102" s="2" cm="1">
        <f t="array" ref="AJ102">_xlfn.XLOOKUP(AJ$1&amp;$AB102,$M$3:$M$1662&amp;$N$3:$N$1662,$O$3:$O$1662,0,0,1)</f>
        <v>300</v>
      </c>
      <c r="AK102" s="2" cm="1">
        <f t="array" ref="AK102">_xlfn.XLOOKUP(AK$1&amp;$AB102,$M$3:$M$1662&amp;$N$3:$N$1662,$O$3:$O$1662,0,0,1)</f>
        <v>200</v>
      </c>
      <c r="AL102" s="2" cm="1">
        <f t="array" ref="AL102">_xlfn.XLOOKUP(AL$1&amp;$AB102,$M$3:$M$1662&amp;$N$3:$N$1662,$O$3:$O$1662,0,0,1)</f>
        <v>500</v>
      </c>
      <c r="AM102" s="2" cm="1">
        <f t="array" ref="AM102">_xlfn.XLOOKUP(AM$1&amp;$AB102,$M$3:$M$1662&amp;$N$3:$N$1662,$O$3:$O$1662,0,0,1)</f>
        <v>1100</v>
      </c>
    </row>
    <row r="103" spans="13:39" x14ac:dyDescent="0.4">
      <c r="M103" t="s">
        <v>870</v>
      </c>
      <c r="N103" t="s">
        <v>645</v>
      </c>
      <c r="O103">
        <v>1100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108840</v>
      </c>
      <c r="AD103" s="2">
        <f t="shared" si="18"/>
        <v>43000</v>
      </c>
      <c r="AE103" s="2">
        <f t="shared" si="18"/>
        <v>47300</v>
      </c>
      <c r="AF103" s="2">
        <f t="shared" si="18"/>
        <v>132300</v>
      </c>
      <c r="AG103" s="2">
        <f t="shared" si="18"/>
        <v>130900</v>
      </c>
      <c r="AH103" s="2">
        <f t="shared" si="18"/>
        <v>190700</v>
      </c>
      <c r="AI103" s="2" cm="1">
        <f t="array" ref="AI103">_xlfn.XLOOKUP(AI$1&amp;$AB103,$M$3:$M$1662&amp;$N$3:$N$1662,$O$3:$O$1662,0,0,1)</f>
        <v>0</v>
      </c>
      <c r="AJ103" s="2" cm="1">
        <f t="array" ref="AJ103">_xlfn.XLOOKUP(AJ$1&amp;$AB103,$M$3:$M$1662&amp;$N$3:$N$1662,$O$3:$O$1662,0,0,1)</f>
        <v>0</v>
      </c>
      <c r="AK103" s="2" cm="1">
        <f t="array" ref="AK103">_xlfn.XLOOKUP(AK$1&amp;$AB103,$M$3:$M$1662&amp;$N$3:$N$1662,$O$3:$O$1662,0,0,1)</f>
        <v>0</v>
      </c>
      <c r="AL103" s="2" cm="1">
        <f t="array" ref="AL103">_xlfn.XLOOKUP(AL$1&amp;$AB103,$M$3:$M$1662&amp;$N$3:$N$1662,$O$3:$O$1662,0,0,1)</f>
        <v>3400</v>
      </c>
      <c r="AM103" s="2" cm="1">
        <f t="array" ref="AM103">_xlfn.XLOOKUP(AM$1&amp;$AB103,$M$3:$M$1662&amp;$N$3:$N$1662,$O$3:$O$1662,0,0,1)</f>
        <v>200</v>
      </c>
    </row>
    <row r="104" spans="13:39" x14ac:dyDescent="0.4">
      <c r="M104" t="s">
        <v>870</v>
      </c>
      <c r="N104" t="s">
        <v>646</v>
      </c>
      <c r="O104">
        <v>200</v>
      </c>
      <c r="AB104" t="s">
        <v>26</v>
      </c>
      <c r="AC104" s="2">
        <f t="shared" si="15"/>
        <v>109000</v>
      </c>
      <c r="AD104" s="2">
        <f t="shared" si="18"/>
        <v>43000</v>
      </c>
      <c r="AE104" s="2">
        <f t="shared" si="18"/>
        <v>47300</v>
      </c>
      <c r="AF104" s="2">
        <f t="shared" si="18"/>
        <v>132400</v>
      </c>
      <c r="AG104" s="2">
        <f t="shared" si="18"/>
        <v>131000</v>
      </c>
      <c r="AH104" s="2">
        <f t="shared" si="18"/>
        <v>191300</v>
      </c>
      <c r="AI104" s="2" cm="1">
        <f t="array" ref="AI104">_xlfn.XLOOKUP(AI$1&amp;$AB104,$M$3:$M$1662&amp;$N$3:$N$1662,$O$3:$O$1662,0,0,1)</f>
        <v>0</v>
      </c>
      <c r="AJ104" s="2" cm="1">
        <f t="array" ref="AJ104">_xlfn.XLOOKUP(AJ$1&amp;$AB104,$M$3:$M$1662&amp;$N$3:$N$1662,$O$3:$O$1662,0,0,1)</f>
        <v>0</v>
      </c>
      <c r="AK104" s="2" cm="1">
        <f t="array" ref="AK104">_xlfn.XLOOKUP(AK$1&amp;$AB104,$M$3:$M$1662&amp;$N$3:$N$1662,$O$3:$O$1662,0,0,1)</f>
        <v>100</v>
      </c>
      <c r="AL104" s="2" cm="1">
        <f t="array" ref="AL104">_xlfn.XLOOKUP(AL$1&amp;$AB104,$M$3:$M$1662&amp;$N$3:$N$1662,$O$3:$O$1662,0,0,1)</f>
        <v>100</v>
      </c>
      <c r="AM104" s="2" cm="1">
        <f t="array" ref="AM104">_xlfn.XLOOKUP(AM$1&amp;$AB104,$M$3:$M$1662&amp;$N$3:$N$1662,$O$3:$O$1662,0,0,1)</f>
        <v>600</v>
      </c>
    </row>
    <row r="105" spans="13:39" x14ac:dyDescent="0.4">
      <c r="M105" t="s">
        <v>870</v>
      </c>
      <c r="N105" t="s">
        <v>647</v>
      </c>
      <c r="O105">
        <v>600</v>
      </c>
      <c r="AB105" t="s">
        <v>162</v>
      </c>
      <c r="AC105" s="2">
        <f t="shared" si="15"/>
        <v>109040</v>
      </c>
      <c r="AD105" s="2">
        <f t="shared" si="18"/>
        <v>43000</v>
      </c>
      <c r="AE105" s="2">
        <f t="shared" si="18"/>
        <v>47300</v>
      </c>
      <c r="AF105" s="2">
        <f t="shared" si="18"/>
        <v>132500</v>
      </c>
      <c r="AG105" s="2">
        <f t="shared" si="18"/>
        <v>131100</v>
      </c>
      <c r="AH105" s="2">
        <f t="shared" si="18"/>
        <v>191300</v>
      </c>
      <c r="AI105" s="2" cm="1">
        <f t="array" ref="AI105">_xlfn.XLOOKUP(AI$1&amp;$AB105,$M$3:$M$1662&amp;$N$3:$N$1662,$O$3:$O$1662,0,0,1)</f>
        <v>0</v>
      </c>
      <c r="AJ105" s="2" cm="1">
        <f t="array" ref="AJ105">_xlfn.XLOOKUP(AJ$1&amp;$AB105,$M$3:$M$1662&amp;$N$3:$N$1662,$O$3:$O$1662,0,0,1)</f>
        <v>0</v>
      </c>
      <c r="AK105" s="2" cm="1">
        <f t="array" ref="AK105">_xlfn.XLOOKUP(AK$1&amp;$AB105,$M$3:$M$1662&amp;$N$3:$N$1662,$O$3:$O$1662,0,0,1)</f>
        <v>100</v>
      </c>
      <c r="AL105" s="2" cm="1">
        <f t="array" ref="AL105">_xlfn.XLOOKUP(AL$1&amp;$AB105,$M$3:$M$1662&amp;$N$3:$N$1662,$O$3:$O$1662,0,0,1)</f>
        <v>100</v>
      </c>
      <c r="AM105" s="2" cm="1">
        <f t="array" ref="AM105">_xlfn.XLOOKUP(AM$1&amp;$AB105,$M$3:$M$1662&amp;$N$3:$N$1662,$O$3:$O$1662,0,0,1)</f>
        <v>0</v>
      </c>
    </row>
    <row r="106" spans="13:39" x14ac:dyDescent="0.4">
      <c r="M106" t="s">
        <v>870</v>
      </c>
      <c r="N106" t="s">
        <v>648</v>
      </c>
      <c r="O106">
        <v>0</v>
      </c>
      <c r="AB106" t="s">
        <v>176</v>
      </c>
      <c r="AC106" s="2">
        <f t="shared" si="15"/>
        <v>109460</v>
      </c>
      <c r="AD106" s="2">
        <f t="shared" si="18"/>
        <v>44400</v>
      </c>
      <c r="AE106" s="2">
        <f t="shared" si="18"/>
        <v>47300</v>
      </c>
      <c r="AF106" s="2">
        <f t="shared" si="18"/>
        <v>132500</v>
      </c>
      <c r="AG106" s="2">
        <f t="shared" si="18"/>
        <v>131800</v>
      </c>
      <c r="AH106" s="2">
        <f t="shared" si="18"/>
        <v>191300</v>
      </c>
      <c r="AI106" s="2" cm="1">
        <f t="array" ref="AI106">_xlfn.XLOOKUP(AI$1&amp;$AB106,$M$3:$M$1662&amp;$N$3:$N$1662,$O$3:$O$1662,0,0,1)</f>
        <v>1400</v>
      </c>
      <c r="AJ106" s="2" cm="1">
        <f t="array" ref="AJ106">_xlfn.XLOOKUP(AJ$1&amp;$AB106,$M$3:$M$1662&amp;$N$3:$N$1662,$O$3:$O$1662,0,0,1)</f>
        <v>0</v>
      </c>
      <c r="AK106" s="2" cm="1">
        <f t="array" ref="AK106">_xlfn.XLOOKUP(AK$1&amp;$AB106,$M$3:$M$1662&amp;$N$3:$N$1662,$O$3:$O$1662,0,0,1)</f>
        <v>0</v>
      </c>
      <c r="AL106" s="2" cm="1">
        <f t="array" ref="AL106">_xlfn.XLOOKUP(AL$1&amp;$AB106,$M$3:$M$1662&amp;$N$3:$N$1662,$O$3:$O$1662,0,0,1)</f>
        <v>700</v>
      </c>
      <c r="AM106" s="2" cm="1">
        <f t="array" ref="AM106">_xlfn.XLOOKUP(AM$1&amp;$AB106,$M$3:$M$1662&amp;$N$3:$N$1662,$O$3:$O$1662,0,0,1)</f>
        <v>0</v>
      </c>
    </row>
    <row r="107" spans="13:39" x14ac:dyDescent="0.4">
      <c r="M107" t="s">
        <v>870</v>
      </c>
      <c r="N107" t="s">
        <v>649</v>
      </c>
      <c r="O107">
        <v>0</v>
      </c>
      <c r="AB107" t="s">
        <v>115</v>
      </c>
      <c r="AC107" s="2">
        <f t="shared" si="15"/>
        <v>109760</v>
      </c>
      <c r="AD107" s="2">
        <f t="shared" si="18"/>
        <v>44400</v>
      </c>
      <c r="AE107" s="2">
        <f t="shared" si="18"/>
        <v>47300</v>
      </c>
      <c r="AF107" s="2">
        <f t="shared" si="18"/>
        <v>132500</v>
      </c>
      <c r="AG107" s="2">
        <f t="shared" si="18"/>
        <v>132500</v>
      </c>
      <c r="AH107" s="2">
        <f t="shared" si="18"/>
        <v>192100</v>
      </c>
      <c r="AI107" s="2" cm="1">
        <f t="array" ref="AI107">_xlfn.XLOOKUP(AI$1&amp;$AB107,$M$3:$M$1662&amp;$N$3:$N$1662,$O$3:$O$1662,0,0,1)</f>
        <v>0</v>
      </c>
      <c r="AJ107" s="2" cm="1">
        <f t="array" ref="AJ107">_xlfn.XLOOKUP(AJ$1&amp;$AB107,$M$3:$M$1662&amp;$N$3:$N$1662,$O$3:$O$1662,0,0,1)</f>
        <v>0</v>
      </c>
      <c r="AK107" s="2" cm="1">
        <f t="array" ref="AK107">_xlfn.XLOOKUP(AK$1&amp;$AB107,$M$3:$M$1662&amp;$N$3:$N$1662,$O$3:$O$1662,0,0,1)</f>
        <v>0</v>
      </c>
      <c r="AL107" s="2" cm="1">
        <f t="array" ref="AL107">_xlfn.XLOOKUP(AL$1&amp;$AB107,$M$3:$M$1662&amp;$N$3:$N$1662,$O$3:$O$1662,0,0,1)</f>
        <v>700</v>
      </c>
      <c r="AM107" s="2" cm="1">
        <f t="array" ref="AM107">_xlfn.XLOOKUP(AM$1&amp;$AB107,$M$3:$M$1662&amp;$N$3:$N$1662,$O$3:$O$1662,0,0,1)</f>
        <v>800</v>
      </c>
    </row>
    <row r="108" spans="13:39" x14ac:dyDescent="0.4">
      <c r="M108" t="s">
        <v>870</v>
      </c>
      <c r="N108" t="s">
        <v>650</v>
      </c>
      <c r="O108">
        <v>800</v>
      </c>
      <c r="AB108" t="s">
        <v>274</v>
      </c>
      <c r="AC108" s="2">
        <f t="shared" si="15"/>
        <v>109940</v>
      </c>
      <c r="AD108" s="2">
        <f t="shared" si="18"/>
        <v>44400</v>
      </c>
      <c r="AE108" s="2">
        <f t="shared" si="18"/>
        <v>47800</v>
      </c>
      <c r="AF108" s="2">
        <f t="shared" si="18"/>
        <v>132500</v>
      </c>
      <c r="AG108" s="2">
        <f t="shared" si="18"/>
        <v>132900</v>
      </c>
      <c r="AH108" s="2">
        <f t="shared" si="18"/>
        <v>192100</v>
      </c>
      <c r="AI108" s="2" cm="1">
        <f t="array" ref="AI108">_xlfn.XLOOKUP(AI$1&amp;$AB108,$M$3:$M$1662&amp;$N$3:$N$1662,$O$3:$O$1662,0,0,1)</f>
        <v>0</v>
      </c>
      <c r="AJ108" s="2" cm="1">
        <f t="array" ref="AJ108">_xlfn.XLOOKUP(AJ$1&amp;$AB108,$M$3:$M$1662&amp;$N$3:$N$1662,$O$3:$O$1662,0,0,1)</f>
        <v>500</v>
      </c>
      <c r="AK108" s="2" cm="1">
        <f t="array" ref="AK108">_xlfn.XLOOKUP(AK$1&amp;$AB108,$M$3:$M$1662&amp;$N$3:$N$1662,$O$3:$O$1662,0,0,1)</f>
        <v>0</v>
      </c>
      <c r="AL108" s="2" cm="1">
        <f t="array" ref="AL108">_xlfn.XLOOKUP(AL$1&amp;$AB108,$M$3:$M$1662&amp;$N$3:$N$1662,$O$3:$O$1662,0,0,1)</f>
        <v>400</v>
      </c>
      <c r="AM108" s="2" cm="1">
        <f t="array" ref="AM108">_xlfn.XLOOKUP(AM$1&amp;$AB108,$M$3:$M$1662&amp;$N$3:$N$1662,$O$3:$O$1662,0,0,1)</f>
        <v>0</v>
      </c>
    </row>
    <row r="109" spans="13:39" x14ac:dyDescent="0.4">
      <c r="M109" t="s">
        <v>870</v>
      </c>
      <c r="N109" t="s">
        <v>651</v>
      </c>
      <c r="O109">
        <v>0</v>
      </c>
      <c r="AB109" t="s">
        <v>37</v>
      </c>
      <c r="AC109" s="2">
        <f t="shared" si="15"/>
        <v>110020</v>
      </c>
      <c r="AD109" s="2">
        <f t="shared" si="18"/>
        <v>44400</v>
      </c>
      <c r="AE109" s="2">
        <f t="shared" si="18"/>
        <v>48000</v>
      </c>
      <c r="AF109" s="2">
        <f t="shared" si="18"/>
        <v>132600</v>
      </c>
      <c r="AG109" s="2">
        <f t="shared" si="18"/>
        <v>132900</v>
      </c>
      <c r="AH109" s="2">
        <f t="shared" si="18"/>
        <v>192200</v>
      </c>
      <c r="AI109" s="2" cm="1">
        <f t="array" ref="AI109">_xlfn.XLOOKUP(AI$1&amp;$AB109,$M$3:$M$1662&amp;$N$3:$N$1662,$O$3:$O$1662,0,0,1)</f>
        <v>0</v>
      </c>
      <c r="AJ109" s="2" cm="1">
        <f t="array" ref="AJ109">_xlfn.XLOOKUP(AJ$1&amp;$AB109,$M$3:$M$1662&amp;$N$3:$N$1662,$O$3:$O$1662,0,0,1)</f>
        <v>200</v>
      </c>
      <c r="AK109" s="2" cm="1">
        <f t="array" ref="AK109">_xlfn.XLOOKUP(AK$1&amp;$AB109,$M$3:$M$1662&amp;$N$3:$N$1662,$O$3:$O$1662,0,0,1)</f>
        <v>100</v>
      </c>
      <c r="AL109" s="2" cm="1">
        <f t="array" ref="AL109">_xlfn.XLOOKUP(AL$1&amp;$AB109,$M$3:$M$1662&amp;$N$3:$N$1662,$O$3:$O$1662,0,0,1)</f>
        <v>0</v>
      </c>
      <c r="AM109" s="2" cm="1">
        <f t="array" ref="AM109">_xlfn.XLOOKUP(AM$1&amp;$AB109,$M$3:$M$1662&amp;$N$3:$N$1662,$O$3:$O$1662,0,0,1)</f>
        <v>100</v>
      </c>
    </row>
    <row r="110" spans="13:39" x14ac:dyDescent="0.4">
      <c r="M110" t="s">
        <v>870</v>
      </c>
      <c r="N110" t="s">
        <v>652</v>
      </c>
      <c r="O110">
        <v>100</v>
      </c>
      <c r="AB110" t="s">
        <v>220</v>
      </c>
      <c r="AC110" s="2">
        <f t="shared" si="15"/>
        <v>110120</v>
      </c>
      <c r="AD110" s="2">
        <f t="shared" si="18"/>
        <v>44500</v>
      </c>
      <c r="AE110" s="2">
        <f t="shared" si="18"/>
        <v>48000</v>
      </c>
      <c r="AF110" s="2">
        <f t="shared" si="18"/>
        <v>132800</v>
      </c>
      <c r="AG110" s="2">
        <f t="shared" si="18"/>
        <v>133000</v>
      </c>
      <c r="AH110" s="2">
        <f t="shared" si="18"/>
        <v>192300</v>
      </c>
      <c r="AI110" s="2" cm="1">
        <f t="array" ref="AI110">_xlfn.XLOOKUP(AI$1&amp;$AB110,$M$3:$M$1662&amp;$N$3:$N$1662,$O$3:$O$1662,0,0,1)</f>
        <v>100</v>
      </c>
      <c r="AJ110" s="2" cm="1">
        <f t="array" ref="AJ110">_xlfn.XLOOKUP(AJ$1&amp;$AB110,$M$3:$M$1662&amp;$N$3:$N$1662,$O$3:$O$1662,0,0,1)</f>
        <v>0</v>
      </c>
      <c r="AK110" s="2" cm="1">
        <f t="array" ref="AK110">_xlfn.XLOOKUP(AK$1&amp;$AB110,$M$3:$M$1662&amp;$N$3:$N$1662,$O$3:$O$1662,0,0,1)</f>
        <v>200</v>
      </c>
      <c r="AL110" s="2" cm="1">
        <f t="array" ref="AL110">_xlfn.XLOOKUP(AL$1&amp;$AB110,$M$3:$M$1662&amp;$N$3:$N$1662,$O$3:$O$1662,0,0,1)</f>
        <v>100</v>
      </c>
      <c r="AM110" s="2" cm="1">
        <f t="array" ref="AM110">_xlfn.XLOOKUP(AM$1&amp;$AB110,$M$3:$M$1662&amp;$N$3:$N$1662,$O$3:$O$1662,0,0,1)</f>
        <v>100</v>
      </c>
    </row>
    <row r="111" spans="13:39" x14ac:dyDescent="0.4">
      <c r="M111" t="s">
        <v>870</v>
      </c>
      <c r="N111" t="s">
        <v>653</v>
      </c>
      <c r="O111">
        <v>100</v>
      </c>
      <c r="AB111" t="s">
        <v>222</v>
      </c>
      <c r="AC111" s="2">
        <f t="shared" si="15"/>
        <v>110520</v>
      </c>
      <c r="AD111" s="2">
        <f t="shared" si="18"/>
        <v>44800</v>
      </c>
      <c r="AE111" s="2">
        <f t="shared" si="18"/>
        <v>48000</v>
      </c>
      <c r="AF111" s="2">
        <f t="shared" si="18"/>
        <v>133500</v>
      </c>
      <c r="AG111" s="2">
        <f t="shared" si="18"/>
        <v>133000</v>
      </c>
      <c r="AH111" s="2">
        <f t="shared" si="18"/>
        <v>193300</v>
      </c>
      <c r="AI111" s="2" cm="1">
        <f t="array" ref="AI111">_xlfn.XLOOKUP(AI$1&amp;$AB111,$M$3:$M$1662&amp;$N$3:$N$1662,$O$3:$O$1662,0,0,1)</f>
        <v>300</v>
      </c>
      <c r="AJ111" s="2" cm="1">
        <f t="array" ref="AJ111">_xlfn.XLOOKUP(AJ$1&amp;$AB111,$M$3:$M$1662&amp;$N$3:$N$1662,$O$3:$O$1662,0,0,1)</f>
        <v>0</v>
      </c>
      <c r="AK111" s="2" cm="1">
        <f t="array" ref="AK111">_xlfn.XLOOKUP(AK$1&amp;$AB111,$M$3:$M$1662&amp;$N$3:$N$1662,$O$3:$O$1662,0,0,1)</f>
        <v>700</v>
      </c>
      <c r="AL111" s="2" cm="1">
        <f t="array" ref="AL111">_xlfn.XLOOKUP(AL$1&amp;$AB111,$M$3:$M$1662&amp;$N$3:$N$1662,$O$3:$O$1662,0,0,1)</f>
        <v>0</v>
      </c>
      <c r="AM111" s="2" cm="1">
        <f t="array" ref="AM111">_xlfn.XLOOKUP(AM$1&amp;$AB111,$M$3:$M$1662&amp;$N$3:$N$1662,$O$3:$O$1662,0,0,1)</f>
        <v>1000</v>
      </c>
    </row>
    <row r="112" spans="13:39" x14ac:dyDescent="0.4">
      <c r="M112" t="s">
        <v>870</v>
      </c>
      <c r="N112" t="s">
        <v>654</v>
      </c>
      <c r="O112">
        <v>1000</v>
      </c>
      <c r="AB112" t="s">
        <v>165</v>
      </c>
      <c r="AC112" s="2">
        <f t="shared" si="15"/>
        <v>111160</v>
      </c>
      <c r="AD112" s="2">
        <f t="shared" si="18"/>
        <v>44800</v>
      </c>
      <c r="AE112" s="2">
        <f t="shared" si="18"/>
        <v>49400</v>
      </c>
      <c r="AF112" s="2">
        <f t="shared" si="18"/>
        <v>134400</v>
      </c>
      <c r="AG112" s="2">
        <f t="shared" si="18"/>
        <v>133800</v>
      </c>
      <c r="AH112" s="2">
        <f t="shared" si="18"/>
        <v>193400</v>
      </c>
      <c r="AI112" s="2" cm="1">
        <f t="array" ref="AI112">_xlfn.XLOOKUP(AI$1&amp;$AB112,$M$3:$M$1662&amp;$N$3:$N$1662,$O$3:$O$1662,0,0,1)</f>
        <v>0</v>
      </c>
      <c r="AJ112" s="2" cm="1">
        <f t="array" ref="AJ112">_xlfn.XLOOKUP(AJ$1&amp;$AB112,$M$3:$M$1662&amp;$N$3:$N$1662,$O$3:$O$1662,0,0,1)</f>
        <v>1400</v>
      </c>
      <c r="AK112" s="2" cm="1">
        <f t="array" ref="AK112">_xlfn.XLOOKUP(AK$1&amp;$AB112,$M$3:$M$1662&amp;$N$3:$N$1662,$O$3:$O$1662,0,0,1)</f>
        <v>900</v>
      </c>
      <c r="AL112" s="2" cm="1">
        <f t="array" ref="AL112">_xlfn.XLOOKUP(AL$1&amp;$AB112,$M$3:$M$1662&amp;$N$3:$N$1662,$O$3:$O$1662,0,0,1)</f>
        <v>800</v>
      </c>
      <c r="AM112" s="2" cm="1">
        <f t="array" ref="AM112">_xlfn.XLOOKUP(AM$1&amp;$AB112,$M$3:$M$1662&amp;$N$3:$N$1662,$O$3:$O$1662,0,0,1)</f>
        <v>100</v>
      </c>
    </row>
    <row r="113" spans="13:39" x14ac:dyDescent="0.4">
      <c r="M113" t="s">
        <v>870</v>
      </c>
      <c r="N113" t="s">
        <v>655</v>
      </c>
      <c r="O113">
        <v>100</v>
      </c>
      <c r="AB113" t="s">
        <v>196</v>
      </c>
      <c r="AC113" s="2">
        <f t="shared" si="15"/>
        <v>111500</v>
      </c>
      <c r="AD113" s="2">
        <f t="shared" si="18"/>
        <v>44800</v>
      </c>
      <c r="AE113" s="2">
        <f t="shared" si="18"/>
        <v>49500</v>
      </c>
      <c r="AF113" s="2">
        <f t="shared" si="18"/>
        <v>135500</v>
      </c>
      <c r="AG113" s="2">
        <f t="shared" si="18"/>
        <v>134000</v>
      </c>
      <c r="AH113" s="2">
        <f t="shared" si="18"/>
        <v>193700</v>
      </c>
      <c r="AI113" s="2" cm="1">
        <f t="array" ref="AI113">_xlfn.XLOOKUP(AI$1&amp;$AB113,$M$3:$M$1662&amp;$N$3:$N$1662,$O$3:$O$1662,0,0,1)</f>
        <v>0</v>
      </c>
      <c r="AJ113" s="2" cm="1">
        <f t="array" ref="AJ113">_xlfn.XLOOKUP(AJ$1&amp;$AB113,$M$3:$M$1662&amp;$N$3:$N$1662,$O$3:$O$1662,0,0,1)</f>
        <v>100</v>
      </c>
      <c r="AK113" s="2" cm="1">
        <f t="array" ref="AK113">_xlfn.XLOOKUP(AK$1&amp;$AB113,$M$3:$M$1662&amp;$N$3:$N$1662,$O$3:$O$1662,0,0,1)</f>
        <v>1100</v>
      </c>
      <c r="AL113" s="2" cm="1">
        <f t="array" ref="AL113">_xlfn.XLOOKUP(AL$1&amp;$AB113,$M$3:$M$1662&amp;$N$3:$N$1662,$O$3:$O$1662,0,0,1)</f>
        <v>200</v>
      </c>
      <c r="AM113" s="2" cm="1">
        <f t="array" ref="AM113">_xlfn.XLOOKUP(AM$1&amp;$AB113,$M$3:$M$1662&amp;$N$3:$N$1662,$O$3:$O$1662,0,0,1)</f>
        <v>300</v>
      </c>
    </row>
    <row r="114" spans="13:39" x14ac:dyDescent="0.4">
      <c r="M114" t="s">
        <v>870</v>
      </c>
      <c r="N114" t="s">
        <v>656</v>
      </c>
      <c r="O114">
        <v>300</v>
      </c>
      <c r="AB114" t="s">
        <v>193</v>
      </c>
      <c r="AC114" s="2">
        <f t="shared" si="15"/>
        <v>111600</v>
      </c>
      <c r="AD114" s="2">
        <f t="shared" si="18"/>
        <v>44800</v>
      </c>
      <c r="AE114" s="2">
        <f t="shared" si="18"/>
        <v>49500</v>
      </c>
      <c r="AF114" s="2">
        <f t="shared" si="18"/>
        <v>136000</v>
      </c>
      <c r="AG114" s="2">
        <f t="shared" si="18"/>
        <v>134000</v>
      </c>
      <c r="AH114" s="2">
        <f t="shared" si="18"/>
        <v>193700</v>
      </c>
      <c r="AI114" s="2" cm="1">
        <f t="array" ref="AI114">_xlfn.XLOOKUP(AI$1&amp;$AB114,$M$3:$M$1662&amp;$N$3:$N$1662,$O$3:$O$1662,0,0,1)</f>
        <v>0</v>
      </c>
      <c r="AJ114" s="2" cm="1">
        <f t="array" ref="AJ114">_xlfn.XLOOKUP(AJ$1&amp;$AB114,$M$3:$M$1662&amp;$N$3:$N$1662,$O$3:$O$1662,0,0,1)</f>
        <v>0</v>
      </c>
      <c r="AK114" s="2" cm="1">
        <f t="array" ref="AK114">_xlfn.XLOOKUP(AK$1&amp;$AB114,$M$3:$M$1662&amp;$N$3:$N$1662,$O$3:$O$1662,0,0,1)</f>
        <v>500</v>
      </c>
      <c r="AL114" s="2" cm="1">
        <f t="array" ref="AL114">_xlfn.XLOOKUP(AL$1&amp;$AB114,$M$3:$M$1662&amp;$N$3:$N$1662,$O$3:$O$1662,0,0,1)</f>
        <v>0</v>
      </c>
      <c r="AM114" s="2" cm="1">
        <f t="array" ref="AM114">_xlfn.XLOOKUP(AM$1&amp;$AB114,$M$3:$M$1662&amp;$N$3:$N$1662,$O$3:$O$1662,0,0,1)</f>
        <v>0</v>
      </c>
    </row>
    <row r="115" spans="13:39" x14ac:dyDescent="0.4">
      <c r="M115" t="s">
        <v>870</v>
      </c>
      <c r="N115" t="s">
        <v>657</v>
      </c>
      <c r="O115">
        <v>0</v>
      </c>
      <c r="AB115" t="s">
        <v>185</v>
      </c>
      <c r="AC115" s="2">
        <f t="shared" si="15"/>
        <v>112000</v>
      </c>
      <c r="AD115" s="2">
        <f t="shared" si="18"/>
        <v>44900</v>
      </c>
      <c r="AE115" s="2">
        <f t="shared" si="18"/>
        <v>49500</v>
      </c>
      <c r="AF115" s="2">
        <f t="shared" si="18"/>
        <v>136400</v>
      </c>
      <c r="AG115" s="2">
        <f t="shared" si="18"/>
        <v>135000</v>
      </c>
      <c r="AH115" s="2">
        <f t="shared" si="18"/>
        <v>194200</v>
      </c>
      <c r="AI115" s="2" cm="1">
        <f t="array" ref="AI115">_xlfn.XLOOKUP(AI$1&amp;$AB115,$M$3:$M$1662&amp;$N$3:$N$1662,$O$3:$O$1662,0,0,1)</f>
        <v>100</v>
      </c>
      <c r="AJ115" s="2" cm="1">
        <f t="array" ref="AJ115">_xlfn.XLOOKUP(AJ$1&amp;$AB115,$M$3:$M$1662&amp;$N$3:$N$1662,$O$3:$O$1662,0,0,1)</f>
        <v>0</v>
      </c>
      <c r="AK115" s="2" cm="1">
        <f t="array" ref="AK115">_xlfn.XLOOKUP(AK$1&amp;$AB115,$M$3:$M$1662&amp;$N$3:$N$1662,$O$3:$O$1662,0,0,1)</f>
        <v>400</v>
      </c>
      <c r="AL115" s="2" cm="1">
        <f t="array" ref="AL115">_xlfn.XLOOKUP(AL$1&amp;$AB115,$M$3:$M$1662&amp;$N$3:$N$1662,$O$3:$O$1662,0,0,1)</f>
        <v>1000</v>
      </c>
      <c r="AM115" s="2" cm="1">
        <f t="array" ref="AM115">_xlfn.XLOOKUP(AM$1&amp;$AB115,$M$3:$M$1662&amp;$N$3:$N$1662,$O$3:$O$1662,0,0,1)</f>
        <v>500</v>
      </c>
    </row>
    <row r="116" spans="13:39" x14ac:dyDescent="0.4">
      <c r="M116" t="s">
        <v>870</v>
      </c>
      <c r="N116" t="s">
        <v>658</v>
      </c>
      <c r="O116">
        <v>500</v>
      </c>
      <c r="AB116" t="s">
        <v>235</v>
      </c>
      <c r="AC116" s="2">
        <f t="shared" si="15"/>
        <v>112120</v>
      </c>
      <c r="AD116" s="2">
        <f t="shared" ref="AD116:AH131" si="19">AD115+AI116</f>
        <v>44900</v>
      </c>
      <c r="AE116" s="2">
        <f t="shared" si="19"/>
        <v>49700</v>
      </c>
      <c r="AF116" s="2">
        <f t="shared" si="19"/>
        <v>136600</v>
      </c>
      <c r="AG116" s="2">
        <f t="shared" si="19"/>
        <v>135100</v>
      </c>
      <c r="AH116" s="2">
        <f t="shared" si="19"/>
        <v>194300</v>
      </c>
      <c r="AI116" s="2" cm="1">
        <f t="array" ref="AI116">_xlfn.XLOOKUP(AI$1&amp;$AB116,$M$3:$M$1662&amp;$N$3:$N$1662,$O$3:$O$1662,0,0,1)</f>
        <v>0</v>
      </c>
      <c r="AJ116" s="2" cm="1">
        <f t="array" ref="AJ116">_xlfn.XLOOKUP(AJ$1&amp;$AB116,$M$3:$M$1662&amp;$N$3:$N$1662,$O$3:$O$1662,0,0,1)</f>
        <v>200</v>
      </c>
      <c r="AK116" s="2" cm="1">
        <f t="array" ref="AK116">_xlfn.XLOOKUP(AK$1&amp;$AB116,$M$3:$M$1662&amp;$N$3:$N$1662,$O$3:$O$1662,0,0,1)</f>
        <v>200</v>
      </c>
      <c r="AL116" s="2" cm="1">
        <f t="array" ref="AL116">_xlfn.XLOOKUP(AL$1&amp;$AB116,$M$3:$M$1662&amp;$N$3:$N$1662,$O$3:$O$1662,0,0,1)</f>
        <v>100</v>
      </c>
      <c r="AM116" s="2" cm="1">
        <f t="array" ref="AM116">_xlfn.XLOOKUP(AM$1&amp;$AB116,$M$3:$M$1662&amp;$N$3:$N$1662,$O$3:$O$1662,0,0,1)</f>
        <v>100</v>
      </c>
    </row>
    <row r="117" spans="13:39" x14ac:dyDescent="0.4">
      <c r="M117" t="s">
        <v>870</v>
      </c>
      <c r="N117" t="s">
        <v>659</v>
      </c>
      <c r="O117">
        <v>100</v>
      </c>
      <c r="AB117" t="s">
        <v>249</v>
      </c>
      <c r="AC117" s="2">
        <f t="shared" si="15"/>
        <v>112820</v>
      </c>
      <c r="AD117" s="2">
        <f t="shared" si="19"/>
        <v>45100</v>
      </c>
      <c r="AE117" s="2">
        <f t="shared" si="19"/>
        <v>50200</v>
      </c>
      <c r="AF117" s="2">
        <f t="shared" si="19"/>
        <v>136600</v>
      </c>
      <c r="AG117" s="2">
        <f t="shared" si="19"/>
        <v>136800</v>
      </c>
      <c r="AH117" s="2">
        <f t="shared" si="19"/>
        <v>195400</v>
      </c>
      <c r="AI117" s="2" cm="1">
        <f t="array" ref="AI117">_xlfn.XLOOKUP(AI$1&amp;$AB117,$M$3:$M$1662&amp;$N$3:$N$1662,$O$3:$O$1662,0,0,1)</f>
        <v>200</v>
      </c>
      <c r="AJ117" s="2" cm="1">
        <f t="array" ref="AJ117">_xlfn.XLOOKUP(AJ$1&amp;$AB117,$M$3:$M$1662&amp;$N$3:$N$1662,$O$3:$O$1662,0,0,1)</f>
        <v>500</v>
      </c>
      <c r="AK117" s="2" cm="1">
        <f t="array" ref="AK117">_xlfn.XLOOKUP(AK$1&amp;$AB117,$M$3:$M$1662&amp;$N$3:$N$1662,$O$3:$O$1662,0,0,1)</f>
        <v>0</v>
      </c>
      <c r="AL117" s="2" cm="1">
        <f t="array" ref="AL117">_xlfn.XLOOKUP(AL$1&amp;$AB117,$M$3:$M$1662&amp;$N$3:$N$1662,$O$3:$O$1662,0,0,1)</f>
        <v>1700</v>
      </c>
      <c r="AM117" s="2" cm="1">
        <f t="array" ref="AM117">_xlfn.XLOOKUP(AM$1&amp;$AB117,$M$3:$M$1662&amp;$N$3:$N$1662,$O$3:$O$1662,0,0,1)</f>
        <v>1100</v>
      </c>
    </row>
    <row r="118" spans="13:39" x14ac:dyDescent="0.4">
      <c r="M118" t="s">
        <v>870</v>
      </c>
      <c r="N118" t="s">
        <v>660</v>
      </c>
      <c r="O118">
        <v>1100</v>
      </c>
      <c r="AB118" t="s">
        <v>111</v>
      </c>
      <c r="AC118" s="2">
        <f t="shared" si="15"/>
        <v>113220</v>
      </c>
      <c r="AD118" s="2">
        <f t="shared" si="19"/>
        <v>45200</v>
      </c>
      <c r="AE118" s="2">
        <f t="shared" si="19"/>
        <v>50200</v>
      </c>
      <c r="AF118" s="2">
        <f t="shared" si="19"/>
        <v>136800</v>
      </c>
      <c r="AG118" s="2">
        <f t="shared" si="19"/>
        <v>137200</v>
      </c>
      <c r="AH118" s="2">
        <f t="shared" si="19"/>
        <v>196700</v>
      </c>
      <c r="AI118" s="2" cm="1">
        <f t="array" ref="AI118">_xlfn.XLOOKUP(AI$1&amp;$AB118,$M$3:$M$1662&amp;$N$3:$N$1662,$O$3:$O$1662,0,0,1)</f>
        <v>100</v>
      </c>
      <c r="AJ118" s="2" cm="1">
        <f t="array" ref="AJ118">_xlfn.XLOOKUP(AJ$1&amp;$AB118,$M$3:$M$1662&amp;$N$3:$N$1662,$O$3:$O$1662,0,0,1)</f>
        <v>0</v>
      </c>
      <c r="AK118" s="2" cm="1">
        <f t="array" ref="AK118">_xlfn.XLOOKUP(AK$1&amp;$AB118,$M$3:$M$1662&amp;$N$3:$N$1662,$O$3:$O$1662,0,0,1)</f>
        <v>200</v>
      </c>
      <c r="AL118" s="2" cm="1">
        <f t="array" ref="AL118">_xlfn.XLOOKUP(AL$1&amp;$AB118,$M$3:$M$1662&amp;$N$3:$N$1662,$O$3:$O$1662,0,0,1)</f>
        <v>400</v>
      </c>
      <c r="AM118" s="2" cm="1">
        <f t="array" ref="AM118">_xlfn.XLOOKUP(AM$1&amp;$AB118,$M$3:$M$1662&amp;$N$3:$N$1662,$O$3:$O$1662,0,0,1)</f>
        <v>1300</v>
      </c>
    </row>
    <row r="119" spans="13:39" x14ac:dyDescent="0.4">
      <c r="M119" t="s">
        <v>870</v>
      </c>
      <c r="N119" t="s">
        <v>661</v>
      </c>
      <c r="O119">
        <v>1300</v>
      </c>
      <c r="AB119" t="s">
        <v>270</v>
      </c>
      <c r="AC119" s="2">
        <f t="shared" si="15"/>
        <v>114000</v>
      </c>
      <c r="AD119" s="2">
        <f t="shared" si="19"/>
        <v>45400</v>
      </c>
      <c r="AE119" s="2">
        <f t="shared" si="19"/>
        <v>50200</v>
      </c>
      <c r="AF119" s="2">
        <f t="shared" si="19"/>
        <v>137200</v>
      </c>
      <c r="AG119" s="2">
        <f t="shared" si="19"/>
        <v>137600</v>
      </c>
      <c r="AH119" s="2">
        <f t="shared" si="19"/>
        <v>199600</v>
      </c>
      <c r="AI119" s="2" cm="1">
        <f t="array" ref="AI119">_xlfn.XLOOKUP(AI$1&amp;$AB119,$M$3:$M$1662&amp;$N$3:$N$1662,$O$3:$O$1662,0,0,1)</f>
        <v>200</v>
      </c>
      <c r="AJ119" s="2" cm="1">
        <f t="array" ref="AJ119">_xlfn.XLOOKUP(AJ$1&amp;$AB119,$M$3:$M$1662&amp;$N$3:$N$1662,$O$3:$O$1662,0,0,1)</f>
        <v>0</v>
      </c>
      <c r="AK119" s="2" cm="1">
        <f t="array" ref="AK119">_xlfn.XLOOKUP(AK$1&amp;$AB119,$M$3:$M$1662&amp;$N$3:$N$1662,$O$3:$O$1662,0,0,1)</f>
        <v>400</v>
      </c>
      <c r="AL119" s="2" cm="1">
        <f t="array" ref="AL119">_xlfn.XLOOKUP(AL$1&amp;$AB119,$M$3:$M$1662&amp;$N$3:$N$1662,$O$3:$O$1662,0,0,1)</f>
        <v>400</v>
      </c>
      <c r="AM119" s="2" cm="1">
        <f t="array" ref="AM119">_xlfn.XLOOKUP(AM$1&amp;$AB119,$M$3:$M$1662&amp;$N$3:$N$1662,$O$3:$O$1662,0,0,1)</f>
        <v>2900</v>
      </c>
    </row>
    <row r="120" spans="13:39" x14ac:dyDescent="0.4">
      <c r="M120" t="s">
        <v>870</v>
      </c>
      <c r="N120" t="s">
        <v>662</v>
      </c>
      <c r="O120">
        <v>2900</v>
      </c>
      <c r="AB120" t="s">
        <v>255</v>
      </c>
      <c r="AC120" s="2">
        <f t="shared" si="15"/>
        <v>114080</v>
      </c>
      <c r="AD120" s="2">
        <f t="shared" si="19"/>
        <v>45400</v>
      </c>
      <c r="AE120" s="2">
        <f t="shared" si="19"/>
        <v>50200</v>
      </c>
      <c r="AF120" s="2">
        <f t="shared" si="19"/>
        <v>137200</v>
      </c>
      <c r="AG120" s="2">
        <f t="shared" si="19"/>
        <v>137800</v>
      </c>
      <c r="AH120" s="2">
        <f t="shared" si="19"/>
        <v>199800</v>
      </c>
      <c r="AI120" s="2" cm="1">
        <f t="array" ref="AI120">_xlfn.XLOOKUP(AI$1&amp;$AB120,$M$3:$M$1662&amp;$N$3:$N$1662,$O$3:$O$1662,0,0,1)</f>
        <v>0</v>
      </c>
      <c r="AJ120" s="2" cm="1">
        <f t="array" ref="AJ120">_xlfn.XLOOKUP(AJ$1&amp;$AB120,$M$3:$M$1662&amp;$N$3:$N$1662,$O$3:$O$1662,0,0,1)</f>
        <v>0</v>
      </c>
      <c r="AK120" s="2" cm="1">
        <f t="array" ref="AK120">_xlfn.XLOOKUP(AK$1&amp;$AB120,$M$3:$M$1662&amp;$N$3:$N$1662,$O$3:$O$1662,0,0,1)</f>
        <v>0</v>
      </c>
      <c r="AL120" s="2" cm="1">
        <f t="array" ref="AL120">_xlfn.XLOOKUP(AL$1&amp;$AB120,$M$3:$M$1662&amp;$N$3:$N$1662,$O$3:$O$1662,0,0,1)</f>
        <v>200</v>
      </c>
      <c r="AM120" s="2" cm="1">
        <f t="array" ref="AM120">_xlfn.XLOOKUP(AM$1&amp;$AB120,$M$3:$M$1662&amp;$N$3:$N$1662,$O$3:$O$1662,0,0,1)</f>
        <v>200</v>
      </c>
    </row>
    <row r="121" spans="13:39" x14ac:dyDescent="0.4">
      <c r="M121" t="s">
        <v>870</v>
      </c>
      <c r="N121" t="s">
        <v>663</v>
      </c>
      <c r="O121">
        <v>200</v>
      </c>
      <c r="AB121" t="s">
        <v>131</v>
      </c>
      <c r="AC121" s="2">
        <f t="shared" si="15"/>
        <v>115040</v>
      </c>
      <c r="AD121" s="2">
        <f t="shared" si="19"/>
        <v>45400</v>
      </c>
      <c r="AE121" s="2">
        <f t="shared" si="19"/>
        <v>50200</v>
      </c>
      <c r="AF121" s="2">
        <f t="shared" si="19"/>
        <v>137300</v>
      </c>
      <c r="AG121" s="2">
        <f t="shared" si="19"/>
        <v>138500</v>
      </c>
      <c r="AH121" s="2">
        <f t="shared" si="19"/>
        <v>203800</v>
      </c>
      <c r="AI121" s="2" cm="1">
        <f t="array" ref="AI121">_xlfn.XLOOKUP(AI$1&amp;$AB121,$M$3:$M$1662&amp;$N$3:$N$1662,$O$3:$O$1662,0,0,1)</f>
        <v>0</v>
      </c>
      <c r="AJ121" s="2" cm="1">
        <f t="array" ref="AJ121">_xlfn.XLOOKUP(AJ$1&amp;$AB121,$M$3:$M$1662&amp;$N$3:$N$1662,$O$3:$O$1662,0,0,1)</f>
        <v>0</v>
      </c>
      <c r="AK121" s="2" cm="1">
        <f t="array" ref="AK121">_xlfn.XLOOKUP(AK$1&amp;$AB121,$M$3:$M$1662&amp;$N$3:$N$1662,$O$3:$O$1662,0,0,1)</f>
        <v>100</v>
      </c>
      <c r="AL121" s="2" cm="1">
        <f t="array" ref="AL121">_xlfn.XLOOKUP(AL$1&amp;$AB121,$M$3:$M$1662&amp;$N$3:$N$1662,$O$3:$O$1662,0,0,1)</f>
        <v>700</v>
      </c>
      <c r="AM121" s="2" cm="1">
        <f t="array" ref="AM121">_xlfn.XLOOKUP(AM$1&amp;$AB121,$M$3:$M$1662&amp;$N$3:$N$1662,$O$3:$O$1662,0,0,1)</f>
        <v>4000</v>
      </c>
    </row>
    <row r="122" spans="13:39" x14ac:dyDescent="0.4">
      <c r="M122" t="s">
        <v>870</v>
      </c>
      <c r="N122" t="s">
        <v>664</v>
      </c>
      <c r="O122">
        <v>4000</v>
      </c>
      <c r="AB122" t="s">
        <v>290</v>
      </c>
      <c r="AC122" s="2">
        <f t="shared" si="15"/>
        <v>115360</v>
      </c>
      <c r="AD122" s="2">
        <f t="shared" si="19"/>
        <v>45400</v>
      </c>
      <c r="AE122" s="2">
        <f t="shared" si="19"/>
        <v>50300</v>
      </c>
      <c r="AF122" s="2">
        <f t="shared" si="19"/>
        <v>137300</v>
      </c>
      <c r="AG122" s="2">
        <f t="shared" si="19"/>
        <v>139300</v>
      </c>
      <c r="AH122" s="2">
        <f t="shared" si="19"/>
        <v>204500</v>
      </c>
      <c r="AI122" s="2" cm="1">
        <f t="array" ref="AI122">_xlfn.XLOOKUP(AI$1&amp;$AB122,$M$3:$M$1662&amp;$N$3:$N$1662,$O$3:$O$1662,0,0,1)</f>
        <v>0</v>
      </c>
      <c r="AJ122" s="2" cm="1">
        <f t="array" ref="AJ122">_xlfn.XLOOKUP(AJ$1&amp;$AB122,$M$3:$M$1662&amp;$N$3:$N$1662,$O$3:$O$1662,0,0,1)</f>
        <v>100</v>
      </c>
      <c r="AK122" s="2" cm="1">
        <f t="array" ref="AK122">_xlfn.XLOOKUP(AK$1&amp;$AB122,$M$3:$M$1662&amp;$N$3:$N$1662,$O$3:$O$1662,0,0,1)</f>
        <v>0</v>
      </c>
      <c r="AL122" s="2" cm="1">
        <f t="array" ref="AL122">_xlfn.XLOOKUP(AL$1&amp;$AB122,$M$3:$M$1662&amp;$N$3:$N$1662,$O$3:$O$1662,0,0,1)</f>
        <v>800</v>
      </c>
      <c r="AM122" s="2" cm="1">
        <f t="array" ref="AM122">_xlfn.XLOOKUP(AM$1&amp;$AB122,$M$3:$M$1662&amp;$N$3:$N$1662,$O$3:$O$1662,0,0,1)</f>
        <v>700</v>
      </c>
    </row>
    <row r="123" spans="13:39" x14ac:dyDescent="0.4">
      <c r="M123" t="s">
        <v>870</v>
      </c>
      <c r="N123" t="s">
        <v>665</v>
      </c>
      <c r="O123">
        <v>700</v>
      </c>
      <c r="AB123" t="s">
        <v>197</v>
      </c>
      <c r="AC123" s="2">
        <f t="shared" si="15"/>
        <v>119600</v>
      </c>
      <c r="AD123" s="2">
        <f t="shared" si="19"/>
        <v>45400</v>
      </c>
      <c r="AE123" s="2">
        <f t="shared" si="19"/>
        <v>50300</v>
      </c>
      <c r="AF123" s="2">
        <f t="shared" si="19"/>
        <v>137700</v>
      </c>
      <c r="AG123" s="2">
        <f t="shared" si="19"/>
        <v>140400</v>
      </c>
      <c r="AH123" s="2">
        <f t="shared" si="19"/>
        <v>224200</v>
      </c>
      <c r="AI123" s="2" cm="1">
        <f t="array" ref="AI123">_xlfn.XLOOKUP(AI$1&amp;$AB123,$M$3:$M$1662&amp;$N$3:$N$1662,$O$3:$O$1662,0,0,1)</f>
        <v>0</v>
      </c>
      <c r="AJ123" s="2" cm="1">
        <f t="array" ref="AJ123">_xlfn.XLOOKUP(AJ$1&amp;$AB123,$M$3:$M$1662&amp;$N$3:$N$1662,$O$3:$O$1662,0,0,1)</f>
        <v>0</v>
      </c>
      <c r="AK123" s="2" cm="1">
        <f t="array" ref="AK123">_xlfn.XLOOKUP(AK$1&amp;$AB123,$M$3:$M$1662&amp;$N$3:$N$1662,$O$3:$O$1662,0,0,1)</f>
        <v>400</v>
      </c>
      <c r="AL123" s="2" cm="1">
        <f t="array" ref="AL123">_xlfn.XLOOKUP(AL$1&amp;$AB123,$M$3:$M$1662&amp;$N$3:$N$1662,$O$3:$O$1662,0,0,1)</f>
        <v>1100</v>
      </c>
      <c r="AM123" s="2" cm="1">
        <f t="array" ref="AM123">_xlfn.XLOOKUP(AM$1&amp;$AB123,$M$3:$M$1662&amp;$N$3:$N$1662,$O$3:$O$1662,0,0,1)</f>
        <v>19700</v>
      </c>
    </row>
    <row r="124" spans="13:39" x14ac:dyDescent="0.4">
      <c r="M124" t="s">
        <v>870</v>
      </c>
      <c r="N124" t="s">
        <v>666</v>
      </c>
      <c r="O124">
        <v>19700</v>
      </c>
      <c r="AB124" t="s">
        <v>187</v>
      </c>
      <c r="AC124" s="2">
        <f t="shared" si="15"/>
        <v>120660</v>
      </c>
      <c r="AD124" s="2">
        <f t="shared" si="19"/>
        <v>45800</v>
      </c>
      <c r="AE124" s="2">
        <f t="shared" si="19"/>
        <v>53500</v>
      </c>
      <c r="AF124" s="2">
        <f t="shared" si="19"/>
        <v>137700</v>
      </c>
      <c r="AG124" s="2">
        <f t="shared" si="19"/>
        <v>140900</v>
      </c>
      <c r="AH124" s="2">
        <f t="shared" si="19"/>
        <v>225400</v>
      </c>
      <c r="AI124" s="2" cm="1">
        <f t="array" ref="AI124">_xlfn.XLOOKUP(AI$1&amp;$AB124,$M$3:$M$1662&amp;$N$3:$N$1662,$O$3:$O$1662,0,0,1)</f>
        <v>400</v>
      </c>
      <c r="AJ124" s="2" cm="1">
        <f t="array" ref="AJ124">_xlfn.XLOOKUP(AJ$1&amp;$AB124,$M$3:$M$1662&amp;$N$3:$N$1662,$O$3:$O$1662,0,0,1)</f>
        <v>3200</v>
      </c>
      <c r="AK124" s="2" cm="1">
        <f t="array" ref="AK124">_xlfn.XLOOKUP(AK$1&amp;$AB124,$M$3:$M$1662&amp;$N$3:$N$1662,$O$3:$O$1662,0,0,1)</f>
        <v>0</v>
      </c>
      <c r="AL124" s="2" cm="1">
        <f t="array" ref="AL124">_xlfn.XLOOKUP(AL$1&amp;$AB124,$M$3:$M$1662&amp;$N$3:$N$1662,$O$3:$O$1662,0,0,1)</f>
        <v>500</v>
      </c>
      <c r="AM124" s="2" cm="1">
        <f t="array" ref="AM124">_xlfn.XLOOKUP(AM$1&amp;$AB124,$M$3:$M$1662&amp;$N$3:$N$1662,$O$3:$O$1662,0,0,1)</f>
        <v>1200</v>
      </c>
    </row>
    <row r="125" spans="13:39" x14ac:dyDescent="0.4">
      <c r="M125" t="s">
        <v>870</v>
      </c>
      <c r="N125" t="s">
        <v>667</v>
      </c>
      <c r="O125">
        <v>1200</v>
      </c>
      <c r="AB125" t="s">
        <v>180</v>
      </c>
      <c r="AC125" s="2">
        <f t="shared" si="15"/>
        <v>121200</v>
      </c>
      <c r="AD125" s="2">
        <f t="shared" si="19"/>
        <v>45800</v>
      </c>
      <c r="AE125" s="2">
        <f t="shared" si="19"/>
        <v>53500</v>
      </c>
      <c r="AF125" s="2">
        <f t="shared" si="19"/>
        <v>137800</v>
      </c>
      <c r="AG125" s="2">
        <f t="shared" si="19"/>
        <v>141200</v>
      </c>
      <c r="AH125" s="2">
        <f t="shared" si="19"/>
        <v>227700</v>
      </c>
      <c r="AI125" s="2" cm="1">
        <f t="array" ref="AI125">_xlfn.XLOOKUP(AI$1&amp;$AB125,$M$3:$M$1662&amp;$N$3:$N$1662,$O$3:$O$1662,0,0,1)</f>
        <v>0</v>
      </c>
      <c r="AJ125" s="2" cm="1">
        <f t="array" ref="AJ125">_xlfn.XLOOKUP(AJ$1&amp;$AB125,$M$3:$M$1662&amp;$N$3:$N$1662,$O$3:$O$1662,0,0,1)</f>
        <v>0</v>
      </c>
      <c r="AK125" s="2" cm="1">
        <f t="array" ref="AK125">_xlfn.XLOOKUP(AK$1&amp;$AB125,$M$3:$M$1662&amp;$N$3:$N$1662,$O$3:$O$1662,0,0,1)</f>
        <v>100</v>
      </c>
      <c r="AL125" s="2" cm="1">
        <f t="array" ref="AL125">_xlfn.XLOOKUP(AL$1&amp;$AB125,$M$3:$M$1662&amp;$N$3:$N$1662,$O$3:$O$1662,0,0,1)</f>
        <v>300</v>
      </c>
      <c r="AM125" s="2" cm="1">
        <f t="array" ref="AM125">_xlfn.XLOOKUP(AM$1&amp;$AB125,$M$3:$M$1662&amp;$N$3:$N$1662,$O$3:$O$1662,0,0,1)</f>
        <v>2300</v>
      </c>
    </row>
    <row r="126" spans="13:39" x14ac:dyDescent="0.4">
      <c r="M126" t="s">
        <v>870</v>
      </c>
      <c r="N126" t="s">
        <v>668</v>
      </c>
      <c r="O126">
        <v>2300</v>
      </c>
      <c r="AB126" t="s">
        <v>58</v>
      </c>
      <c r="AC126" s="2">
        <f t="shared" si="15"/>
        <v>121780</v>
      </c>
      <c r="AD126" s="2">
        <f t="shared" si="19"/>
        <v>45800</v>
      </c>
      <c r="AE126" s="2">
        <f t="shared" si="19"/>
        <v>53500</v>
      </c>
      <c r="AF126" s="2">
        <f t="shared" si="19"/>
        <v>137800</v>
      </c>
      <c r="AG126" s="2">
        <f t="shared" si="19"/>
        <v>141700</v>
      </c>
      <c r="AH126" s="2">
        <f t="shared" si="19"/>
        <v>230100</v>
      </c>
      <c r="AI126" s="2" cm="1">
        <f t="array" ref="AI126">_xlfn.XLOOKUP(AI$1&amp;$AB126,$M$3:$M$1662&amp;$N$3:$N$1662,$O$3:$O$1662,0,0,1)</f>
        <v>0</v>
      </c>
      <c r="AJ126" s="2" cm="1">
        <f t="array" ref="AJ126">_xlfn.XLOOKUP(AJ$1&amp;$AB126,$M$3:$M$1662&amp;$N$3:$N$1662,$O$3:$O$1662,0,0,1)</f>
        <v>0</v>
      </c>
      <c r="AK126" s="2" cm="1">
        <f t="array" ref="AK126">_xlfn.XLOOKUP(AK$1&amp;$AB126,$M$3:$M$1662&amp;$N$3:$N$1662,$O$3:$O$1662,0,0,1)</f>
        <v>0</v>
      </c>
      <c r="AL126" s="2" cm="1">
        <f t="array" ref="AL126">_xlfn.XLOOKUP(AL$1&amp;$AB126,$M$3:$M$1662&amp;$N$3:$N$1662,$O$3:$O$1662,0,0,1)</f>
        <v>500</v>
      </c>
      <c r="AM126" s="2" cm="1">
        <f t="array" ref="AM126">_xlfn.XLOOKUP(AM$1&amp;$AB126,$M$3:$M$1662&amp;$N$3:$N$1662,$O$3:$O$1662,0,0,1)</f>
        <v>2400</v>
      </c>
    </row>
    <row r="127" spans="13:39" x14ac:dyDescent="0.4">
      <c r="M127" t="s">
        <v>870</v>
      </c>
      <c r="N127" t="s">
        <v>669</v>
      </c>
      <c r="O127">
        <v>2400</v>
      </c>
      <c r="AB127" t="s">
        <v>35</v>
      </c>
      <c r="AC127" s="2">
        <f t="shared" si="15"/>
        <v>122140</v>
      </c>
      <c r="AD127" s="2">
        <f t="shared" si="19"/>
        <v>45800</v>
      </c>
      <c r="AE127" s="2">
        <f t="shared" si="19"/>
        <v>53500</v>
      </c>
      <c r="AF127" s="2">
        <f t="shared" si="19"/>
        <v>137800</v>
      </c>
      <c r="AG127" s="2">
        <f t="shared" si="19"/>
        <v>142100</v>
      </c>
      <c r="AH127" s="2">
        <f t="shared" si="19"/>
        <v>231500</v>
      </c>
      <c r="AI127" s="2" cm="1">
        <f t="array" ref="AI127">_xlfn.XLOOKUP(AI$1&amp;$AB127,$M$3:$M$1662&amp;$N$3:$N$1662,$O$3:$O$1662,0,0,1)</f>
        <v>0</v>
      </c>
      <c r="AJ127" s="2" cm="1">
        <f t="array" ref="AJ127">_xlfn.XLOOKUP(AJ$1&amp;$AB127,$M$3:$M$1662&amp;$N$3:$N$1662,$O$3:$O$1662,0,0,1)</f>
        <v>0</v>
      </c>
      <c r="AK127" s="2" cm="1">
        <f t="array" ref="AK127">_xlfn.XLOOKUP(AK$1&amp;$AB127,$M$3:$M$1662&amp;$N$3:$N$1662,$O$3:$O$1662,0,0,1)</f>
        <v>0</v>
      </c>
      <c r="AL127" s="2" cm="1">
        <f t="array" ref="AL127">_xlfn.XLOOKUP(AL$1&amp;$AB127,$M$3:$M$1662&amp;$N$3:$N$1662,$O$3:$O$1662,0,0,1)</f>
        <v>400</v>
      </c>
      <c r="AM127" s="2" cm="1">
        <f t="array" ref="AM127">_xlfn.XLOOKUP(AM$1&amp;$AB127,$M$3:$M$1662&amp;$N$3:$N$1662,$O$3:$O$1662,0,0,1)</f>
        <v>1400</v>
      </c>
    </row>
    <row r="128" spans="13:39" x14ac:dyDescent="0.4">
      <c r="M128" t="s">
        <v>870</v>
      </c>
      <c r="N128" t="s">
        <v>670</v>
      </c>
      <c r="O128">
        <v>1400</v>
      </c>
      <c r="AB128" t="s">
        <v>169</v>
      </c>
      <c r="AC128" s="2">
        <f t="shared" si="15"/>
        <v>122900</v>
      </c>
      <c r="AD128" s="2">
        <f t="shared" si="19"/>
        <v>45800</v>
      </c>
      <c r="AE128" s="2">
        <f t="shared" si="19"/>
        <v>53500</v>
      </c>
      <c r="AF128" s="2">
        <f t="shared" si="19"/>
        <v>138900</v>
      </c>
      <c r="AG128" s="2">
        <f t="shared" si="19"/>
        <v>143300</v>
      </c>
      <c r="AH128" s="2">
        <f t="shared" si="19"/>
        <v>233000</v>
      </c>
      <c r="AI128" s="2" cm="1">
        <f t="array" ref="AI128">_xlfn.XLOOKUP(AI$1&amp;$AB128,$M$3:$M$1662&amp;$N$3:$N$1662,$O$3:$O$1662,0,0,1)</f>
        <v>0</v>
      </c>
      <c r="AJ128" s="2" cm="1">
        <f t="array" ref="AJ128">_xlfn.XLOOKUP(AJ$1&amp;$AB128,$M$3:$M$1662&amp;$N$3:$N$1662,$O$3:$O$1662,0,0,1)</f>
        <v>0</v>
      </c>
      <c r="AK128" s="2" cm="1">
        <f t="array" ref="AK128">_xlfn.XLOOKUP(AK$1&amp;$AB128,$M$3:$M$1662&amp;$N$3:$N$1662,$O$3:$O$1662,0,0,1)</f>
        <v>1100</v>
      </c>
      <c r="AL128" s="2" cm="1">
        <f t="array" ref="AL128">_xlfn.XLOOKUP(AL$1&amp;$AB128,$M$3:$M$1662&amp;$N$3:$N$1662,$O$3:$O$1662,0,0,1)</f>
        <v>1200</v>
      </c>
      <c r="AM128" s="2" cm="1">
        <f t="array" ref="AM128">_xlfn.XLOOKUP(AM$1&amp;$AB128,$M$3:$M$1662&amp;$N$3:$N$1662,$O$3:$O$1662,0,0,1)</f>
        <v>1500</v>
      </c>
    </row>
    <row r="129" spans="13:39" x14ac:dyDescent="0.4">
      <c r="M129" t="s">
        <v>870</v>
      </c>
      <c r="N129" t="s">
        <v>671</v>
      </c>
      <c r="O129">
        <v>1500</v>
      </c>
      <c r="AB129" t="s">
        <v>63</v>
      </c>
      <c r="AC129" s="2">
        <f t="shared" si="15"/>
        <v>123320</v>
      </c>
      <c r="AD129" s="2">
        <f t="shared" si="19"/>
        <v>46000</v>
      </c>
      <c r="AE129" s="2">
        <f t="shared" si="19"/>
        <v>53500</v>
      </c>
      <c r="AF129" s="2">
        <f t="shared" si="19"/>
        <v>139000</v>
      </c>
      <c r="AG129" s="2">
        <f t="shared" si="19"/>
        <v>143400</v>
      </c>
      <c r="AH129" s="2">
        <f t="shared" si="19"/>
        <v>234700</v>
      </c>
      <c r="AI129" s="2" cm="1">
        <f t="array" ref="AI129">_xlfn.XLOOKUP(AI$1&amp;$AB129,$M$3:$M$1662&amp;$N$3:$N$1662,$O$3:$O$1662,0,0,1)</f>
        <v>200</v>
      </c>
      <c r="AJ129" s="2" cm="1">
        <f t="array" ref="AJ129">_xlfn.XLOOKUP(AJ$1&amp;$AB129,$M$3:$M$1662&amp;$N$3:$N$1662,$O$3:$O$1662,0,0,1)</f>
        <v>0</v>
      </c>
      <c r="AK129" s="2" cm="1">
        <f t="array" ref="AK129">_xlfn.XLOOKUP(AK$1&amp;$AB129,$M$3:$M$1662&amp;$N$3:$N$1662,$O$3:$O$1662,0,0,1)</f>
        <v>100</v>
      </c>
      <c r="AL129" s="2" cm="1">
        <f t="array" ref="AL129">_xlfn.XLOOKUP(AL$1&amp;$AB129,$M$3:$M$1662&amp;$N$3:$N$1662,$O$3:$O$1662,0,0,1)</f>
        <v>100</v>
      </c>
      <c r="AM129" s="2" cm="1">
        <f t="array" ref="AM129">_xlfn.XLOOKUP(AM$1&amp;$AB129,$M$3:$M$1662&amp;$N$3:$N$1662,$O$3:$O$1662,0,0,1)</f>
        <v>1700</v>
      </c>
    </row>
    <row r="130" spans="13:39" x14ac:dyDescent="0.4">
      <c r="M130" t="s">
        <v>870</v>
      </c>
      <c r="N130" t="s">
        <v>672</v>
      </c>
      <c r="O130">
        <v>1700</v>
      </c>
      <c r="AB130" t="s">
        <v>269</v>
      </c>
      <c r="AC130" s="2">
        <f t="shared" si="15"/>
        <v>123960</v>
      </c>
      <c r="AD130" s="2">
        <f t="shared" si="19"/>
        <v>46000</v>
      </c>
      <c r="AE130" s="2">
        <f t="shared" si="19"/>
        <v>53500</v>
      </c>
      <c r="AF130" s="2">
        <f t="shared" si="19"/>
        <v>139400</v>
      </c>
      <c r="AG130" s="2">
        <f t="shared" si="19"/>
        <v>143500</v>
      </c>
      <c r="AH130" s="2">
        <f t="shared" si="19"/>
        <v>237400</v>
      </c>
      <c r="AI130" s="2" cm="1">
        <f t="array" ref="AI130">_xlfn.XLOOKUP(AI$1&amp;$AB130,$M$3:$M$1662&amp;$N$3:$N$1662,$O$3:$O$1662,0,0,1)</f>
        <v>0</v>
      </c>
      <c r="AJ130" s="2" cm="1">
        <f t="array" ref="AJ130">_xlfn.XLOOKUP(AJ$1&amp;$AB130,$M$3:$M$1662&amp;$N$3:$N$1662,$O$3:$O$1662,0,0,1)</f>
        <v>0</v>
      </c>
      <c r="AK130" s="2" cm="1">
        <f t="array" ref="AK130">_xlfn.XLOOKUP(AK$1&amp;$AB130,$M$3:$M$1662&amp;$N$3:$N$1662,$O$3:$O$1662,0,0,1)</f>
        <v>400</v>
      </c>
      <c r="AL130" s="2" cm="1">
        <f t="array" ref="AL130">_xlfn.XLOOKUP(AL$1&amp;$AB130,$M$3:$M$1662&amp;$N$3:$N$1662,$O$3:$O$1662,0,0,1)</f>
        <v>100</v>
      </c>
      <c r="AM130" s="2" cm="1">
        <f t="array" ref="AM130">_xlfn.XLOOKUP(AM$1&amp;$AB130,$M$3:$M$1662&amp;$N$3:$N$1662,$O$3:$O$1662,0,0,1)</f>
        <v>2700</v>
      </c>
    </row>
    <row r="131" spans="13:39" x14ac:dyDescent="0.4">
      <c r="M131" t="s">
        <v>870</v>
      </c>
      <c r="N131" t="s">
        <v>673</v>
      </c>
      <c r="O131">
        <v>2700</v>
      </c>
      <c r="AB131" t="s">
        <v>47</v>
      </c>
      <c r="AC131" s="2">
        <f t="shared" ref="AC131:AC194" si="20">IFERROR(AVERAGEIFS(AD131:AH131,AD131:AH131,"&gt;0"),0)</f>
        <v>124120</v>
      </c>
      <c r="AD131" s="2">
        <f t="shared" si="19"/>
        <v>46000</v>
      </c>
      <c r="AE131" s="2">
        <f t="shared" si="19"/>
        <v>53500</v>
      </c>
      <c r="AF131" s="2">
        <f t="shared" si="19"/>
        <v>139400</v>
      </c>
      <c r="AG131" s="2">
        <f t="shared" si="19"/>
        <v>144200</v>
      </c>
      <c r="AH131" s="2">
        <f t="shared" si="19"/>
        <v>237500</v>
      </c>
      <c r="AI131" s="2" cm="1">
        <f t="array" ref="AI131">_xlfn.XLOOKUP(AI$1&amp;$AB131,$M$3:$M$1662&amp;$N$3:$N$1662,$O$3:$O$1662,0,0,1)</f>
        <v>0</v>
      </c>
      <c r="AJ131" s="2" cm="1">
        <f t="array" ref="AJ131">_xlfn.XLOOKUP(AJ$1&amp;$AB131,$M$3:$M$1662&amp;$N$3:$N$1662,$O$3:$O$1662,0,0,1)</f>
        <v>0</v>
      </c>
      <c r="AK131" s="2" cm="1">
        <f t="array" ref="AK131">_xlfn.XLOOKUP(AK$1&amp;$AB131,$M$3:$M$1662&amp;$N$3:$N$1662,$O$3:$O$1662,0,0,1)</f>
        <v>0</v>
      </c>
      <c r="AL131" s="2" cm="1">
        <f t="array" ref="AL131">_xlfn.XLOOKUP(AL$1&amp;$AB131,$M$3:$M$1662&amp;$N$3:$N$1662,$O$3:$O$1662,0,0,1)</f>
        <v>700</v>
      </c>
      <c r="AM131" s="2" cm="1">
        <f t="array" ref="AM131">_xlfn.XLOOKUP(AM$1&amp;$AB131,$M$3:$M$1662&amp;$N$3:$N$1662,$O$3:$O$1662,0,0,1)</f>
        <v>100</v>
      </c>
    </row>
    <row r="132" spans="13:39" x14ac:dyDescent="0.4">
      <c r="M132" t="s">
        <v>870</v>
      </c>
      <c r="N132" t="s">
        <v>674</v>
      </c>
      <c r="O132">
        <v>100</v>
      </c>
      <c r="AB132" t="s">
        <v>233</v>
      </c>
      <c r="AC132" s="2">
        <f t="shared" si="20"/>
        <v>124560</v>
      </c>
      <c r="AD132" s="2">
        <f t="shared" ref="AD132:AH147" si="21">AD131+AI132</f>
        <v>46000</v>
      </c>
      <c r="AE132" s="2">
        <f t="shared" si="21"/>
        <v>53600</v>
      </c>
      <c r="AF132" s="2">
        <f t="shared" si="21"/>
        <v>139900</v>
      </c>
      <c r="AG132" s="2">
        <f t="shared" si="21"/>
        <v>144800</v>
      </c>
      <c r="AH132" s="2">
        <f t="shared" si="21"/>
        <v>238500</v>
      </c>
      <c r="AI132" s="2" cm="1">
        <f t="array" ref="AI132">_xlfn.XLOOKUP(AI$1&amp;$AB132,$M$3:$M$1662&amp;$N$3:$N$1662,$O$3:$O$1662,0,0,1)</f>
        <v>0</v>
      </c>
      <c r="AJ132" s="2" cm="1">
        <f t="array" ref="AJ132">_xlfn.XLOOKUP(AJ$1&amp;$AB132,$M$3:$M$1662&amp;$N$3:$N$1662,$O$3:$O$1662,0,0,1)</f>
        <v>100</v>
      </c>
      <c r="AK132" s="2" cm="1">
        <f t="array" ref="AK132">_xlfn.XLOOKUP(AK$1&amp;$AB132,$M$3:$M$1662&amp;$N$3:$N$1662,$O$3:$O$1662,0,0,1)</f>
        <v>500</v>
      </c>
      <c r="AL132" s="2" cm="1">
        <f t="array" ref="AL132">_xlfn.XLOOKUP(AL$1&amp;$AB132,$M$3:$M$1662&amp;$N$3:$N$1662,$O$3:$O$1662,0,0,1)</f>
        <v>600</v>
      </c>
      <c r="AM132" s="2" cm="1">
        <f t="array" ref="AM132">_xlfn.XLOOKUP(AM$1&amp;$AB132,$M$3:$M$1662&amp;$N$3:$N$1662,$O$3:$O$1662,0,0,1)</f>
        <v>1000</v>
      </c>
    </row>
    <row r="133" spans="13:39" x14ac:dyDescent="0.4">
      <c r="M133" t="s">
        <v>870</v>
      </c>
      <c r="N133" t="s">
        <v>675</v>
      </c>
      <c r="O133">
        <v>1000</v>
      </c>
      <c r="AB133" t="s">
        <v>217</v>
      </c>
      <c r="AC133" s="2">
        <f t="shared" si="20"/>
        <v>125680</v>
      </c>
      <c r="AD133" s="2">
        <f t="shared" si="21"/>
        <v>48300</v>
      </c>
      <c r="AE133" s="2">
        <f t="shared" si="21"/>
        <v>53600</v>
      </c>
      <c r="AF133" s="2">
        <f t="shared" si="21"/>
        <v>140800</v>
      </c>
      <c r="AG133" s="2">
        <f t="shared" si="21"/>
        <v>144900</v>
      </c>
      <c r="AH133" s="2">
        <f t="shared" si="21"/>
        <v>240800</v>
      </c>
      <c r="AI133" s="2" cm="1">
        <f t="array" ref="AI133">_xlfn.XLOOKUP(AI$1&amp;$AB133,$M$3:$M$1662&amp;$N$3:$N$1662,$O$3:$O$1662,0,0,1)</f>
        <v>2300</v>
      </c>
      <c r="AJ133" s="2" cm="1">
        <f t="array" ref="AJ133">_xlfn.XLOOKUP(AJ$1&amp;$AB133,$M$3:$M$1662&amp;$N$3:$N$1662,$O$3:$O$1662,0,0,1)</f>
        <v>0</v>
      </c>
      <c r="AK133" s="2" cm="1">
        <f t="array" ref="AK133">_xlfn.XLOOKUP(AK$1&amp;$AB133,$M$3:$M$1662&amp;$N$3:$N$1662,$O$3:$O$1662,0,0,1)</f>
        <v>900</v>
      </c>
      <c r="AL133" s="2" cm="1">
        <f t="array" ref="AL133">_xlfn.XLOOKUP(AL$1&amp;$AB133,$M$3:$M$1662&amp;$N$3:$N$1662,$O$3:$O$1662,0,0,1)</f>
        <v>100</v>
      </c>
      <c r="AM133" s="2" cm="1">
        <f t="array" ref="AM133">_xlfn.XLOOKUP(AM$1&amp;$AB133,$M$3:$M$1662&amp;$N$3:$N$1662,$O$3:$O$1662,0,0,1)</f>
        <v>2300</v>
      </c>
    </row>
    <row r="134" spans="13:39" x14ac:dyDescent="0.4">
      <c r="M134" t="s">
        <v>870</v>
      </c>
      <c r="N134" t="s">
        <v>676</v>
      </c>
      <c r="O134">
        <v>2300</v>
      </c>
      <c r="AB134" t="s">
        <v>236</v>
      </c>
      <c r="AC134" s="2">
        <f t="shared" si="20"/>
        <v>125760</v>
      </c>
      <c r="AD134" s="2">
        <f t="shared" si="21"/>
        <v>48300</v>
      </c>
      <c r="AE134" s="2">
        <f t="shared" si="21"/>
        <v>53600</v>
      </c>
      <c r="AF134" s="2">
        <f t="shared" si="21"/>
        <v>140800</v>
      </c>
      <c r="AG134" s="2">
        <f t="shared" si="21"/>
        <v>145100</v>
      </c>
      <c r="AH134" s="2">
        <f t="shared" si="21"/>
        <v>241000</v>
      </c>
      <c r="AI134" s="2" cm="1">
        <f t="array" ref="AI134">_xlfn.XLOOKUP(AI$1&amp;$AB134,$M$3:$M$1662&amp;$N$3:$N$1662,$O$3:$O$1662,0,0,1)</f>
        <v>0</v>
      </c>
      <c r="AJ134" s="2" cm="1">
        <f t="array" ref="AJ134">_xlfn.XLOOKUP(AJ$1&amp;$AB134,$M$3:$M$1662&amp;$N$3:$N$1662,$O$3:$O$1662,0,0,1)</f>
        <v>0</v>
      </c>
      <c r="AK134" s="2" cm="1">
        <f t="array" ref="AK134">_xlfn.XLOOKUP(AK$1&amp;$AB134,$M$3:$M$1662&amp;$N$3:$N$1662,$O$3:$O$1662,0,0,1)</f>
        <v>0</v>
      </c>
      <c r="AL134" s="2" cm="1">
        <f t="array" ref="AL134">_xlfn.XLOOKUP(AL$1&amp;$AB134,$M$3:$M$1662&amp;$N$3:$N$1662,$O$3:$O$1662,0,0,1)</f>
        <v>200</v>
      </c>
      <c r="AM134" s="2" cm="1">
        <f t="array" ref="AM134">_xlfn.XLOOKUP(AM$1&amp;$AB134,$M$3:$M$1662&amp;$N$3:$N$1662,$O$3:$O$1662,0,0,1)</f>
        <v>200</v>
      </c>
    </row>
    <row r="135" spans="13:39" x14ac:dyDescent="0.4">
      <c r="M135" t="s">
        <v>870</v>
      </c>
      <c r="N135" t="s">
        <v>677</v>
      </c>
      <c r="O135">
        <v>200</v>
      </c>
      <c r="AB135" t="s">
        <v>227</v>
      </c>
      <c r="AC135" s="2">
        <f t="shared" si="20"/>
        <v>126500</v>
      </c>
      <c r="AD135" s="2">
        <f t="shared" si="21"/>
        <v>48600</v>
      </c>
      <c r="AE135" s="2">
        <f t="shared" si="21"/>
        <v>53700</v>
      </c>
      <c r="AF135" s="2">
        <f t="shared" si="21"/>
        <v>141200</v>
      </c>
      <c r="AG135" s="2">
        <f t="shared" si="21"/>
        <v>145400</v>
      </c>
      <c r="AH135" s="2">
        <f t="shared" si="21"/>
        <v>243600</v>
      </c>
      <c r="AI135" s="2" cm="1">
        <f t="array" ref="AI135">_xlfn.XLOOKUP(AI$1&amp;$AB135,$M$3:$M$1662&amp;$N$3:$N$1662,$O$3:$O$1662,0,0,1)</f>
        <v>300</v>
      </c>
      <c r="AJ135" s="2" cm="1">
        <f t="array" ref="AJ135">_xlfn.XLOOKUP(AJ$1&amp;$AB135,$M$3:$M$1662&amp;$N$3:$N$1662,$O$3:$O$1662,0,0,1)</f>
        <v>100</v>
      </c>
      <c r="AK135" s="2" cm="1">
        <f t="array" ref="AK135">_xlfn.XLOOKUP(AK$1&amp;$AB135,$M$3:$M$1662&amp;$N$3:$N$1662,$O$3:$O$1662,0,0,1)</f>
        <v>400</v>
      </c>
      <c r="AL135" s="2" cm="1">
        <f t="array" ref="AL135">_xlfn.XLOOKUP(AL$1&amp;$AB135,$M$3:$M$1662&amp;$N$3:$N$1662,$O$3:$O$1662,0,0,1)</f>
        <v>300</v>
      </c>
      <c r="AM135" s="2" cm="1">
        <f t="array" ref="AM135">_xlfn.XLOOKUP(AM$1&amp;$AB135,$M$3:$M$1662&amp;$N$3:$N$1662,$O$3:$O$1662,0,0,1)</f>
        <v>2600</v>
      </c>
    </row>
    <row r="136" spans="13:39" x14ac:dyDescent="0.4">
      <c r="M136" t="s">
        <v>870</v>
      </c>
      <c r="N136" t="s">
        <v>678</v>
      </c>
      <c r="O136">
        <v>2600</v>
      </c>
      <c r="AB136" t="s">
        <v>192</v>
      </c>
      <c r="AC136" s="2">
        <f t="shared" si="20"/>
        <v>127060</v>
      </c>
      <c r="AD136" s="2">
        <f t="shared" si="21"/>
        <v>48800</v>
      </c>
      <c r="AE136" s="2">
        <f t="shared" si="21"/>
        <v>54200</v>
      </c>
      <c r="AF136" s="2">
        <f t="shared" si="21"/>
        <v>141500</v>
      </c>
      <c r="AG136" s="2">
        <f t="shared" si="21"/>
        <v>145400</v>
      </c>
      <c r="AH136" s="2">
        <f t="shared" si="21"/>
        <v>245400</v>
      </c>
      <c r="AI136" s="2" cm="1">
        <f t="array" ref="AI136">_xlfn.XLOOKUP(AI$1&amp;$AB136,$M$3:$M$1662&amp;$N$3:$N$1662,$O$3:$O$1662,0,0,1)</f>
        <v>200</v>
      </c>
      <c r="AJ136" s="2" cm="1">
        <f t="array" ref="AJ136">_xlfn.XLOOKUP(AJ$1&amp;$AB136,$M$3:$M$1662&amp;$N$3:$N$1662,$O$3:$O$1662,0,0,1)</f>
        <v>500</v>
      </c>
      <c r="AK136" s="2" cm="1">
        <f t="array" ref="AK136">_xlfn.XLOOKUP(AK$1&amp;$AB136,$M$3:$M$1662&amp;$N$3:$N$1662,$O$3:$O$1662,0,0,1)</f>
        <v>300</v>
      </c>
      <c r="AL136" s="2" cm="1">
        <f t="array" ref="AL136">_xlfn.XLOOKUP(AL$1&amp;$AB136,$M$3:$M$1662&amp;$N$3:$N$1662,$O$3:$O$1662,0,0,1)</f>
        <v>0</v>
      </c>
      <c r="AM136" s="2" cm="1">
        <f t="array" ref="AM136">_xlfn.XLOOKUP(AM$1&amp;$AB136,$M$3:$M$1662&amp;$N$3:$N$1662,$O$3:$O$1662,0,0,1)</f>
        <v>1800</v>
      </c>
    </row>
    <row r="137" spans="13:39" x14ac:dyDescent="0.4">
      <c r="M137" t="s">
        <v>870</v>
      </c>
      <c r="N137" t="s">
        <v>679</v>
      </c>
      <c r="O137">
        <v>1800</v>
      </c>
      <c r="AB137" t="s">
        <v>248</v>
      </c>
      <c r="AC137" s="2">
        <f t="shared" si="20"/>
        <v>127100</v>
      </c>
      <c r="AD137" s="2">
        <f t="shared" si="21"/>
        <v>49000</v>
      </c>
      <c r="AE137" s="2">
        <f t="shared" si="21"/>
        <v>54200</v>
      </c>
      <c r="AF137" s="2">
        <f t="shared" si="21"/>
        <v>141500</v>
      </c>
      <c r="AG137" s="2">
        <f t="shared" si="21"/>
        <v>145400</v>
      </c>
      <c r="AH137" s="2">
        <f t="shared" si="21"/>
        <v>245400</v>
      </c>
      <c r="AI137" s="2" cm="1">
        <f t="array" ref="AI137">_xlfn.XLOOKUP(AI$1&amp;$AB137,$M$3:$M$1662&amp;$N$3:$N$1662,$O$3:$O$1662,0,0,1)</f>
        <v>200</v>
      </c>
      <c r="AJ137" s="2" cm="1">
        <f t="array" ref="AJ137">_xlfn.XLOOKUP(AJ$1&amp;$AB137,$M$3:$M$1662&amp;$N$3:$N$1662,$O$3:$O$1662,0,0,1)</f>
        <v>0</v>
      </c>
      <c r="AK137" s="2" cm="1">
        <f t="array" ref="AK137">_xlfn.XLOOKUP(AK$1&amp;$AB137,$M$3:$M$1662&amp;$N$3:$N$1662,$O$3:$O$1662,0,0,1)</f>
        <v>0</v>
      </c>
      <c r="AL137" s="2" cm="1">
        <f t="array" ref="AL137">_xlfn.XLOOKUP(AL$1&amp;$AB137,$M$3:$M$1662&amp;$N$3:$N$1662,$O$3:$O$1662,0,0,1)</f>
        <v>0</v>
      </c>
      <c r="AM137" s="2" cm="1">
        <f t="array" ref="AM137">_xlfn.XLOOKUP(AM$1&amp;$AB137,$M$3:$M$1662&amp;$N$3:$N$1662,$O$3:$O$1662,0,0,1)</f>
        <v>0</v>
      </c>
    </row>
    <row r="138" spans="13:39" x14ac:dyDescent="0.4">
      <c r="M138" t="s">
        <v>870</v>
      </c>
      <c r="N138" t="s">
        <v>680</v>
      </c>
      <c r="O138">
        <v>0</v>
      </c>
      <c r="AB138" t="s">
        <v>73</v>
      </c>
      <c r="AC138" s="2">
        <f t="shared" si="20"/>
        <v>127320</v>
      </c>
      <c r="AD138" s="2">
        <f t="shared" si="21"/>
        <v>49000</v>
      </c>
      <c r="AE138" s="2">
        <f t="shared" si="21"/>
        <v>54200</v>
      </c>
      <c r="AF138" s="2">
        <f t="shared" si="21"/>
        <v>142100</v>
      </c>
      <c r="AG138" s="2">
        <f t="shared" si="21"/>
        <v>145600</v>
      </c>
      <c r="AH138" s="2">
        <f t="shared" si="21"/>
        <v>245700</v>
      </c>
      <c r="AI138" s="2" cm="1">
        <f t="array" ref="AI138">_xlfn.XLOOKUP(AI$1&amp;$AB138,$M$3:$M$1662&amp;$N$3:$N$1662,$O$3:$O$1662,0,0,1)</f>
        <v>0</v>
      </c>
      <c r="AJ138" s="2" cm="1">
        <f t="array" ref="AJ138">_xlfn.XLOOKUP(AJ$1&amp;$AB138,$M$3:$M$1662&amp;$N$3:$N$1662,$O$3:$O$1662,0,0,1)</f>
        <v>0</v>
      </c>
      <c r="AK138" s="2" cm="1">
        <f t="array" ref="AK138">_xlfn.XLOOKUP(AK$1&amp;$AB138,$M$3:$M$1662&amp;$N$3:$N$1662,$O$3:$O$1662,0,0,1)</f>
        <v>600</v>
      </c>
      <c r="AL138" s="2" cm="1">
        <f t="array" ref="AL138">_xlfn.XLOOKUP(AL$1&amp;$AB138,$M$3:$M$1662&amp;$N$3:$N$1662,$O$3:$O$1662,0,0,1)</f>
        <v>200</v>
      </c>
      <c r="AM138" s="2" cm="1">
        <f t="array" ref="AM138">_xlfn.XLOOKUP(AM$1&amp;$AB138,$M$3:$M$1662&amp;$N$3:$N$1662,$O$3:$O$1662,0,0,1)</f>
        <v>300</v>
      </c>
    </row>
    <row r="139" spans="13:39" x14ac:dyDescent="0.4">
      <c r="M139" t="s">
        <v>870</v>
      </c>
      <c r="N139" t="s">
        <v>681</v>
      </c>
      <c r="O139">
        <v>300</v>
      </c>
      <c r="AB139" t="s">
        <v>291</v>
      </c>
      <c r="AC139" s="2">
        <f t="shared" si="20"/>
        <v>127740</v>
      </c>
      <c r="AD139" s="2">
        <f t="shared" si="21"/>
        <v>49000</v>
      </c>
      <c r="AE139" s="2">
        <f t="shared" si="21"/>
        <v>54400</v>
      </c>
      <c r="AF139" s="2">
        <f t="shared" si="21"/>
        <v>142700</v>
      </c>
      <c r="AG139" s="2">
        <f t="shared" si="21"/>
        <v>146400</v>
      </c>
      <c r="AH139" s="2">
        <f t="shared" si="21"/>
        <v>246200</v>
      </c>
      <c r="AI139" s="2" cm="1">
        <f t="array" ref="AI139">_xlfn.XLOOKUP(AI$1&amp;$AB139,$M$3:$M$1662&amp;$N$3:$N$1662,$O$3:$O$1662,0,0,1)</f>
        <v>0</v>
      </c>
      <c r="AJ139" s="2" cm="1">
        <f t="array" ref="AJ139">_xlfn.XLOOKUP(AJ$1&amp;$AB139,$M$3:$M$1662&amp;$N$3:$N$1662,$O$3:$O$1662,0,0,1)</f>
        <v>200</v>
      </c>
      <c r="AK139" s="2" cm="1">
        <f t="array" ref="AK139">_xlfn.XLOOKUP(AK$1&amp;$AB139,$M$3:$M$1662&amp;$N$3:$N$1662,$O$3:$O$1662,0,0,1)</f>
        <v>600</v>
      </c>
      <c r="AL139" s="2" cm="1">
        <f t="array" ref="AL139">_xlfn.XLOOKUP(AL$1&amp;$AB139,$M$3:$M$1662&amp;$N$3:$N$1662,$O$3:$O$1662,0,0,1)</f>
        <v>800</v>
      </c>
      <c r="AM139" s="2" cm="1">
        <f t="array" ref="AM139">_xlfn.XLOOKUP(AM$1&amp;$AB139,$M$3:$M$1662&amp;$N$3:$N$1662,$O$3:$O$1662,0,0,1)</f>
        <v>500</v>
      </c>
    </row>
    <row r="140" spans="13:39" x14ac:dyDescent="0.4">
      <c r="M140" t="s">
        <v>870</v>
      </c>
      <c r="N140" t="s">
        <v>682</v>
      </c>
      <c r="O140">
        <v>500</v>
      </c>
      <c r="AB140" t="s">
        <v>287</v>
      </c>
      <c r="AC140" s="2">
        <f t="shared" si="20"/>
        <v>127920</v>
      </c>
      <c r="AD140" s="2">
        <f t="shared" si="21"/>
        <v>49000</v>
      </c>
      <c r="AE140" s="2">
        <f t="shared" si="21"/>
        <v>54400</v>
      </c>
      <c r="AF140" s="2">
        <f t="shared" si="21"/>
        <v>142900</v>
      </c>
      <c r="AG140" s="2">
        <f t="shared" si="21"/>
        <v>146900</v>
      </c>
      <c r="AH140" s="2">
        <f t="shared" si="21"/>
        <v>246400</v>
      </c>
      <c r="AI140" s="2" cm="1">
        <f t="array" ref="AI140">_xlfn.XLOOKUP(AI$1&amp;$AB140,$M$3:$M$1662&amp;$N$3:$N$1662,$O$3:$O$1662,0,0,1)</f>
        <v>0</v>
      </c>
      <c r="AJ140" s="2" cm="1">
        <f t="array" ref="AJ140">_xlfn.XLOOKUP(AJ$1&amp;$AB140,$M$3:$M$1662&amp;$N$3:$N$1662,$O$3:$O$1662,0,0,1)</f>
        <v>0</v>
      </c>
      <c r="AK140" s="2" cm="1">
        <f t="array" ref="AK140">_xlfn.XLOOKUP(AK$1&amp;$AB140,$M$3:$M$1662&amp;$N$3:$N$1662,$O$3:$O$1662,0,0,1)</f>
        <v>200</v>
      </c>
      <c r="AL140" s="2" cm="1">
        <f t="array" ref="AL140">_xlfn.XLOOKUP(AL$1&amp;$AB140,$M$3:$M$1662&amp;$N$3:$N$1662,$O$3:$O$1662,0,0,1)</f>
        <v>500</v>
      </c>
      <c r="AM140" s="2" cm="1">
        <f t="array" ref="AM140">_xlfn.XLOOKUP(AM$1&amp;$AB140,$M$3:$M$1662&amp;$N$3:$N$1662,$O$3:$O$1662,0,0,1)</f>
        <v>200</v>
      </c>
    </row>
    <row r="141" spans="13:39" x14ac:dyDescent="0.4">
      <c r="M141" t="s">
        <v>870</v>
      </c>
      <c r="N141" t="s">
        <v>683</v>
      </c>
      <c r="O141">
        <v>200</v>
      </c>
      <c r="AB141" t="s">
        <v>108</v>
      </c>
      <c r="AC141" s="2">
        <f t="shared" si="20"/>
        <v>128040</v>
      </c>
      <c r="AD141" s="2">
        <f t="shared" si="21"/>
        <v>49000</v>
      </c>
      <c r="AE141" s="2">
        <f t="shared" si="21"/>
        <v>54400</v>
      </c>
      <c r="AF141" s="2">
        <f t="shared" si="21"/>
        <v>142900</v>
      </c>
      <c r="AG141" s="2">
        <f t="shared" si="21"/>
        <v>147000</v>
      </c>
      <c r="AH141" s="2">
        <f t="shared" si="21"/>
        <v>246900</v>
      </c>
      <c r="AI141" s="2" cm="1">
        <f t="array" ref="AI141">_xlfn.XLOOKUP(AI$1&amp;$AB141,$M$3:$M$1662&amp;$N$3:$N$1662,$O$3:$O$1662,0,0,1)</f>
        <v>0</v>
      </c>
      <c r="AJ141" s="2" cm="1">
        <f t="array" ref="AJ141">_xlfn.XLOOKUP(AJ$1&amp;$AB141,$M$3:$M$1662&amp;$N$3:$N$1662,$O$3:$O$1662,0,0,1)</f>
        <v>0</v>
      </c>
      <c r="AK141" s="2" cm="1">
        <f t="array" ref="AK141">_xlfn.XLOOKUP(AK$1&amp;$AB141,$M$3:$M$1662&amp;$N$3:$N$1662,$O$3:$O$1662,0,0,1)</f>
        <v>0</v>
      </c>
      <c r="AL141" s="2" cm="1">
        <f t="array" ref="AL141">_xlfn.XLOOKUP(AL$1&amp;$AB141,$M$3:$M$1662&amp;$N$3:$N$1662,$O$3:$O$1662,0,0,1)</f>
        <v>100</v>
      </c>
      <c r="AM141" s="2" cm="1">
        <f t="array" ref="AM141">_xlfn.XLOOKUP(AM$1&amp;$AB141,$M$3:$M$1662&amp;$N$3:$N$1662,$O$3:$O$1662,0,0,1)</f>
        <v>500</v>
      </c>
    </row>
    <row r="142" spans="13:39" x14ac:dyDescent="0.4">
      <c r="M142" t="s">
        <v>870</v>
      </c>
      <c r="N142" t="s">
        <v>684</v>
      </c>
      <c r="O142">
        <v>500</v>
      </c>
      <c r="AB142" t="s">
        <v>45</v>
      </c>
      <c r="AC142" s="2">
        <f t="shared" si="20"/>
        <v>128120</v>
      </c>
      <c r="AD142" s="2">
        <f t="shared" si="21"/>
        <v>49200</v>
      </c>
      <c r="AE142" s="2">
        <f t="shared" si="21"/>
        <v>54400</v>
      </c>
      <c r="AF142" s="2">
        <f t="shared" si="21"/>
        <v>142900</v>
      </c>
      <c r="AG142" s="2">
        <f t="shared" si="21"/>
        <v>147000</v>
      </c>
      <c r="AH142" s="2">
        <f t="shared" si="21"/>
        <v>247100</v>
      </c>
      <c r="AI142" s="2" cm="1">
        <f t="array" ref="AI142">_xlfn.XLOOKUP(AI$1&amp;$AB142,$M$3:$M$1662&amp;$N$3:$N$1662,$O$3:$O$1662,0,0,1)</f>
        <v>200</v>
      </c>
      <c r="AJ142" s="2" cm="1">
        <f t="array" ref="AJ142">_xlfn.XLOOKUP(AJ$1&amp;$AB142,$M$3:$M$1662&amp;$N$3:$N$1662,$O$3:$O$1662,0,0,1)</f>
        <v>0</v>
      </c>
      <c r="AK142" s="2" cm="1">
        <f t="array" ref="AK142">_xlfn.XLOOKUP(AK$1&amp;$AB142,$M$3:$M$1662&amp;$N$3:$N$1662,$O$3:$O$1662,0,0,1)</f>
        <v>0</v>
      </c>
      <c r="AL142" s="2" cm="1">
        <f t="array" ref="AL142">_xlfn.XLOOKUP(AL$1&amp;$AB142,$M$3:$M$1662&amp;$N$3:$N$1662,$O$3:$O$1662,0,0,1)</f>
        <v>0</v>
      </c>
      <c r="AM142" s="2" cm="1">
        <f t="array" ref="AM142">_xlfn.XLOOKUP(AM$1&amp;$AB142,$M$3:$M$1662&amp;$N$3:$N$1662,$O$3:$O$1662,0,0,1)</f>
        <v>200</v>
      </c>
    </row>
    <row r="143" spans="13:39" x14ac:dyDescent="0.4">
      <c r="M143" t="s">
        <v>870</v>
      </c>
      <c r="N143" t="s">
        <v>685</v>
      </c>
      <c r="O143">
        <v>200</v>
      </c>
      <c r="AB143" t="s">
        <v>114</v>
      </c>
      <c r="AC143" s="2">
        <f t="shared" si="20"/>
        <v>128400</v>
      </c>
      <c r="AD143" s="2">
        <f t="shared" si="21"/>
        <v>49200</v>
      </c>
      <c r="AE143" s="2">
        <f t="shared" si="21"/>
        <v>54400</v>
      </c>
      <c r="AF143" s="2">
        <f t="shared" si="21"/>
        <v>143000</v>
      </c>
      <c r="AG143" s="2">
        <f t="shared" si="21"/>
        <v>147900</v>
      </c>
      <c r="AH143" s="2">
        <f t="shared" si="21"/>
        <v>247500</v>
      </c>
      <c r="AI143" s="2" cm="1">
        <f t="array" ref="AI143">_xlfn.XLOOKUP(AI$1&amp;$AB143,$M$3:$M$1662&amp;$N$3:$N$1662,$O$3:$O$1662,0,0,1)</f>
        <v>0</v>
      </c>
      <c r="AJ143" s="2" cm="1">
        <f t="array" ref="AJ143">_xlfn.XLOOKUP(AJ$1&amp;$AB143,$M$3:$M$1662&amp;$N$3:$N$1662,$O$3:$O$1662,0,0,1)</f>
        <v>0</v>
      </c>
      <c r="AK143" s="2" cm="1">
        <f t="array" ref="AK143">_xlfn.XLOOKUP(AK$1&amp;$AB143,$M$3:$M$1662&amp;$N$3:$N$1662,$O$3:$O$1662,0,0,1)</f>
        <v>100</v>
      </c>
      <c r="AL143" s="2" cm="1">
        <f t="array" ref="AL143">_xlfn.XLOOKUP(AL$1&amp;$AB143,$M$3:$M$1662&amp;$N$3:$N$1662,$O$3:$O$1662,0,0,1)</f>
        <v>900</v>
      </c>
      <c r="AM143" s="2" cm="1">
        <f t="array" ref="AM143">_xlfn.XLOOKUP(AM$1&amp;$AB143,$M$3:$M$1662&amp;$N$3:$N$1662,$O$3:$O$1662,0,0,1)</f>
        <v>400</v>
      </c>
    </row>
    <row r="144" spans="13:39" x14ac:dyDescent="0.4">
      <c r="M144" t="s">
        <v>870</v>
      </c>
      <c r="N144" t="s">
        <v>686</v>
      </c>
      <c r="O144">
        <v>400</v>
      </c>
      <c r="AB144" t="s">
        <v>189</v>
      </c>
      <c r="AC144" s="2">
        <f t="shared" si="20"/>
        <v>128780</v>
      </c>
      <c r="AD144" s="2">
        <f t="shared" si="21"/>
        <v>49800</v>
      </c>
      <c r="AE144" s="2">
        <f t="shared" si="21"/>
        <v>54400</v>
      </c>
      <c r="AF144" s="2">
        <f t="shared" si="21"/>
        <v>143000</v>
      </c>
      <c r="AG144" s="2">
        <f t="shared" si="21"/>
        <v>148800</v>
      </c>
      <c r="AH144" s="2">
        <f t="shared" si="21"/>
        <v>247900</v>
      </c>
      <c r="AI144" s="2" cm="1">
        <f t="array" ref="AI144">_xlfn.XLOOKUP(AI$1&amp;$AB144,$M$3:$M$1662&amp;$N$3:$N$1662,$O$3:$O$1662,0,0,1)</f>
        <v>600</v>
      </c>
      <c r="AJ144" s="2" cm="1">
        <f t="array" ref="AJ144">_xlfn.XLOOKUP(AJ$1&amp;$AB144,$M$3:$M$1662&amp;$N$3:$N$1662,$O$3:$O$1662,0,0,1)</f>
        <v>0</v>
      </c>
      <c r="AK144" s="2" cm="1">
        <f t="array" ref="AK144">_xlfn.XLOOKUP(AK$1&amp;$AB144,$M$3:$M$1662&amp;$N$3:$N$1662,$O$3:$O$1662,0,0,1)</f>
        <v>0</v>
      </c>
      <c r="AL144" s="2" cm="1">
        <f t="array" ref="AL144">_xlfn.XLOOKUP(AL$1&amp;$AB144,$M$3:$M$1662&amp;$N$3:$N$1662,$O$3:$O$1662,0,0,1)</f>
        <v>900</v>
      </c>
      <c r="AM144" s="2" cm="1">
        <f t="array" ref="AM144">_xlfn.XLOOKUP(AM$1&amp;$AB144,$M$3:$M$1662&amp;$N$3:$N$1662,$O$3:$O$1662,0,0,1)</f>
        <v>400</v>
      </c>
    </row>
    <row r="145" spans="13:39" x14ac:dyDescent="0.4">
      <c r="M145" t="s">
        <v>870</v>
      </c>
      <c r="N145" t="s">
        <v>687</v>
      </c>
      <c r="O145">
        <v>400</v>
      </c>
      <c r="AB145" t="s">
        <v>71</v>
      </c>
      <c r="AC145" s="2">
        <f t="shared" si="20"/>
        <v>128980</v>
      </c>
      <c r="AD145" s="2">
        <f t="shared" si="21"/>
        <v>49900</v>
      </c>
      <c r="AE145" s="2">
        <f t="shared" si="21"/>
        <v>54400</v>
      </c>
      <c r="AF145" s="2">
        <f t="shared" si="21"/>
        <v>143000</v>
      </c>
      <c r="AG145" s="2">
        <f t="shared" si="21"/>
        <v>149200</v>
      </c>
      <c r="AH145" s="2">
        <f t="shared" si="21"/>
        <v>248400</v>
      </c>
      <c r="AI145" s="2" cm="1">
        <f t="array" ref="AI145">_xlfn.XLOOKUP(AI$1&amp;$AB145,$M$3:$M$1662&amp;$N$3:$N$1662,$O$3:$O$1662,0,0,1)</f>
        <v>100</v>
      </c>
      <c r="AJ145" s="2" cm="1">
        <f t="array" ref="AJ145">_xlfn.XLOOKUP(AJ$1&amp;$AB145,$M$3:$M$1662&amp;$N$3:$N$1662,$O$3:$O$1662,0,0,1)</f>
        <v>0</v>
      </c>
      <c r="AK145" s="2" cm="1">
        <f t="array" ref="AK145">_xlfn.XLOOKUP(AK$1&amp;$AB145,$M$3:$M$1662&amp;$N$3:$N$1662,$O$3:$O$1662,0,0,1)</f>
        <v>0</v>
      </c>
      <c r="AL145" s="2" cm="1">
        <f t="array" ref="AL145">_xlfn.XLOOKUP(AL$1&amp;$AB145,$M$3:$M$1662&amp;$N$3:$N$1662,$O$3:$O$1662,0,0,1)</f>
        <v>400</v>
      </c>
      <c r="AM145" s="2" cm="1">
        <f t="array" ref="AM145">_xlfn.XLOOKUP(AM$1&amp;$AB145,$M$3:$M$1662&amp;$N$3:$N$1662,$O$3:$O$1662,0,0,1)</f>
        <v>500</v>
      </c>
    </row>
    <row r="146" spans="13:39" x14ac:dyDescent="0.4">
      <c r="M146" t="s">
        <v>870</v>
      </c>
      <c r="N146" t="s">
        <v>688</v>
      </c>
      <c r="O146">
        <v>500</v>
      </c>
      <c r="AB146" t="s">
        <v>240</v>
      </c>
      <c r="AC146" s="2">
        <f t="shared" si="20"/>
        <v>129040</v>
      </c>
      <c r="AD146" s="2">
        <f t="shared" si="21"/>
        <v>49900</v>
      </c>
      <c r="AE146" s="2">
        <f t="shared" si="21"/>
        <v>54400</v>
      </c>
      <c r="AF146" s="2">
        <f t="shared" si="21"/>
        <v>143000</v>
      </c>
      <c r="AG146" s="2">
        <f t="shared" si="21"/>
        <v>149500</v>
      </c>
      <c r="AH146" s="2">
        <f t="shared" si="21"/>
        <v>248400</v>
      </c>
      <c r="AI146" s="2" cm="1">
        <f t="array" ref="AI146">_xlfn.XLOOKUP(AI$1&amp;$AB146,$M$3:$M$1662&amp;$N$3:$N$1662,$O$3:$O$1662,0,0,1)</f>
        <v>0</v>
      </c>
      <c r="AJ146" s="2" cm="1">
        <f t="array" ref="AJ146">_xlfn.XLOOKUP(AJ$1&amp;$AB146,$M$3:$M$1662&amp;$N$3:$N$1662,$O$3:$O$1662,0,0,1)</f>
        <v>0</v>
      </c>
      <c r="AK146" s="2" cm="1">
        <f t="array" ref="AK146">_xlfn.XLOOKUP(AK$1&amp;$AB146,$M$3:$M$1662&amp;$N$3:$N$1662,$O$3:$O$1662,0,0,1)</f>
        <v>0</v>
      </c>
      <c r="AL146" s="2" cm="1">
        <f t="array" ref="AL146">_xlfn.XLOOKUP(AL$1&amp;$AB146,$M$3:$M$1662&amp;$N$3:$N$1662,$O$3:$O$1662,0,0,1)</f>
        <v>300</v>
      </c>
      <c r="AM146" s="2" cm="1">
        <f t="array" ref="AM146">_xlfn.XLOOKUP(AM$1&amp;$AB146,$M$3:$M$1662&amp;$N$3:$N$1662,$O$3:$O$1662,0,0,1)</f>
        <v>0</v>
      </c>
    </row>
    <row r="147" spans="13:39" x14ac:dyDescent="0.4">
      <c r="M147" t="s">
        <v>870</v>
      </c>
      <c r="N147" t="s">
        <v>689</v>
      </c>
      <c r="O147">
        <v>0</v>
      </c>
      <c r="AB147" t="s">
        <v>200</v>
      </c>
      <c r="AC147" s="2">
        <f t="shared" si="20"/>
        <v>129420</v>
      </c>
      <c r="AD147" s="2">
        <f t="shared" si="21"/>
        <v>50400</v>
      </c>
      <c r="AE147" s="2">
        <f t="shared" si="21"/>
        <v>54400</v>
      </c>
      <c r="AF147" s="2">
        <f t="shared" si="21"/>
        <v>143200</v>
      </c>
      <c r="AG147" s="2">
        <f t="shared" si="21"/>
        <v>149500</v>
      </c>
      <c r="AH147" s="2">
        <f t="shared" si="21"/>
        <v>249600</v>
      </c>
      <c r="AI147" s="2" cm="1">
        <f t="array" ref="AI147">_xlfn.XLOOKUP(AI$1&amp;$AB147,$M$3:$M$1662&amp;$N$3:$N$1662,$O$3:$O$1662,0,0,1)</f>
        <v>500</v>
      </c>
      <c r="AJ147" s="2" cm="1">
        <f t="array" ref="AJ147">_xlfn.XLOOKUP(AJ$1&amp;$AB147,$M$3:$M$1662&amp;$N$3:$N$1662,$O$3:$O$1662,0,0,1)</f>
        <v>0</v>
      </c>
      <c r="AK147" s="2" cm="1">
        <f t="array" ref="AK147">_xlfn.XLOOKUP(AK$1&amp;$AB147,$M$3:$M$1662&amp;$N$3:$N$1662,$O$3:$O$1662,0,0,1)</f>
        <v>200</v>
      </c>
      <c r="AL147" s="2" cm="1">
        <f t="array" ref="AL147">_xlfn.XLOOKUP(AL$1&amp;$AB147,$M$3:$M$1662&amp;$N$3:$N$1662,$O$3:$O$1662,0,0,1)</f>
        <v>0</v>
      </c>
      <c r="AM147" s="2" cm="1">
        <f t="array" ref="AM147">_xlfn.XLOOKUP(AM$1&amp;$AB147,$M$3:$M$1662&amp;$N$3:$N$1662,$O$3:$O$1662,0,0,1)</f>
        <v>1200</v>
      </c>
    </row>
    <row r="148" spans="13:39" x14ac:dyDescent="0.4">
      <c r="M148" t="s">
        <v>870</v>
      </c>
      <c r="N148" t="s">
        <v>690</v>
      </c>
      <c r="O148">
        <v>1200</v>
      </c>
      <c r="AB148" t="s">
        <v>53</v>
      </c>
      <c r="AC148" s="2">
        <f t="shared" si="20"/>
        <v>129520</v>
      </c>
      <c r="AD148" s="2">
        <f t="shared" ref="AD148:AH163" si="22">AD147+AI148</f>
        <v>50400</v>
      </c>
      <c r="AE148" s="2">
        <f t="shared" si="22"/>
        <v>54400</v>
      </c>
      <c r="AF148" s="2">
        <f t="shared" si="22"/>
        <v>143700</v>
      </c>
      <c r="AG148" s="2">
        <f t="shared" si="22"/>
        <v>149500</v>
      </c>
      <c r="AH148" s="2">
        <f t="shared" si="22"/>
        <v>249600</v>
      </c>
      <c r="AI148" s="2" cm="1">
        <f t="array" ref="AI148">_xlfn.XLOOKUP(AI$1&amp;$AB148,$M$3:$M$1662&amp;$N$3:$N$1662,$O$3:$O$1662,0,0,1)</f>
        <v>0</v>
      </c>
      <c r="AJ148" s="2" cm="1">
        <f t="array" ref="AJ148">_xlfn.XLOOKUP(AJ$1&amp;$AB148,$M$3:$M$1662&amp;$N$3:$N$1662,$O$3:$O$1662,0,0,1)</f>
        <v>0</v>
      </c>
      <c r="AK148" s="2" cm="1">
        <f t="array" ref="AK148">_xlfn.XLOOKUP(AK$1&amp;$AB148,$M$3:$M$1662&amp;$N$3:$N$1662,$O$3:$O$1662,0,0,1)</f>
        <v>500</v>
      </c>
      <c r="AL148" s="2" cm="1">
        <f t="array" ref="AL148">_xlfn.XLOOKUP(AL$1&amp;$AB148,$M$3:$M$1662&amp;$N$3:$N$1662,$O$3:$O$1662,0,0,1)</f>
        <v>0</v>
      </c>
      <c r="AM148" s="2" cm="1">
        <f t="array" ref="AM148">_xlfn.XLOOKUP(AM$1&amp;$AB148,$M$3:$M$1662&amp;$N$3:$N$1662,$O$3:$O$1662,0,0,1)</f>
        <v>0</v>
      </c>
    </row>
    <row r="149" spans="13:39" x14ac:dyDescent="0.4">
      <c r="M149" t="s">
        <v>870</v>
      </c>
      <c r="N149" t="s">
        <v>691</v>
      </c>
      <c r="O149">
        <v>0</v>
      </c>
      <c r="AB149" t="s">
        <v>10</v>
      </c>
      <c r="AC149" s="2">
        <f t="shared" si="20"/>
        <v>129800</v>
      </c>
      <c r="AD149" s="2">
        <f t="shared" si="22"/>
        <v>50500</v>
      </c>
      <c r="AE149" s="2">
        <f t="shared" si="22"/>
        <v>54400</v>
      </c>
      <c r="AF149" s="2">
        <f t="shared" si="22"/>
        <v>144300</v>
      </c>
      <c r="AG149" s="2">
        <f t="shared" si="22"/>
        <v>149900</v>
      </c>
      <c r="AH149" s="2">
        <f t="shared" si="22"/>
        <v>249900</v>
      </c>
      <c r="AI149" s="2" cm="1">
        <f t="array" ref="AI149">_xlfn.XLOOKUP(AI$1&amp;$AB149,$M$3:$M$1662&amp;$N$3:$N$1662,$O$3:$O$1662,0,0,1)</f>
        <v>100</v>
      </c>
      <c r="AJ149" s="2" cm="1">
        <f t="array" ref="AJ149">_xlfn.XLOOKUP(AJ$1&amp;$AB149,$M$3:$M$1662&amp;$N$3:$N$1662,$O$3:$O$1662,0,0,1)</f>
        <v>0</v>
      </c>
      <c r="AK149" s="2" cm="1">
        <f t="array" ref="AK149">_xlfn.XLOOKUP(AK$1&amp;$AB149,$M$3:$M$1662&amp;$N$3:$N$1662,$O$3:$O$1662,0,0,1)</f>
        <v>600</v>
      </c>
      <c r="AL149" s="2" cm="1">
        <f t="array" ref="AL149">_xlfn.XLOOKUP(AL$1&amp;$AB149,$M$3:$M$1662&amp;$N$3:$N$1662,$O$3:$O$1662,0,0,1)</f>
        <v>400</v>
      </c>
      <c r="AM149" s="2" cm="1">
        <f t="array" ref="AM149">_xlfn.XLOOKUP(AM$1&amp;$AB149,$M$3:$M$1662&amp;$N$3:$N$1662,$O$3:$O$1662,0,0,1)</f>
        <v>300</v>
      </c>
    </row>
    <row r="150" spans="13:39" x14ac:dyDescent="0.4">
      <c r="M150" t="s">
        <v>870</v>
      </c>
      <c r="N150" t="s">
        <v>692</v>
      </c>
      <c r="O150">
        <v>300</v>
      </c>
      <c r="AB150" t="s">
        <v>49</v>
      </c>
      <c r="AC150" s="2">
        <f t="shared" si="20"/>
        <v>129880</v>
      </c>
      <c r="AD150" s="2">
        <f t="shared" si="22"/>
        <v>50500</v>
      </c>
      <c r="AE150" s="2">
        <f t="shared" si="22"/>
        <v>54400</v>
      </c>
      <c r="AF150" s="2">
        <f t="shared" si="22"/>
        <v>144300</v>
      </c>
      <c r="AG150" s="2">
        <f t="shared" si="22"/>
        <v>149900</v>
      </c>
      <c r="AH150" s="2">
        <f t="shared" si="22"/>
        <v>250300</v>
      </c>
      <c r="AI150" s="2" cm="1">
        <f t="array" ref="AI150">_xlfn.XLOOKUP(AI$1&amp;$AB150,$M$3:$M$1662&amp;$N$3:$N$1662,$O$3:$O$1662,0,0,1)</f>
        <v>0</v>
      </c>
      <c r="AJ150" s="2" cm="1">
        <f t="array" ref="AJ150">_xlfn.XLOOKUP(AJ$1&amp;$AB150,$M$3:$M$1662&amp;$N$3:$N$1662,$O$3:$O$1662,0,0,1)</f>
        <v>0</v>
      </c>
      <c r="AK150" s="2" cm="1">
        <f t="array" ref="AK150">_xlfn.XLOOKUP(AK$1&amp;$AB150,$M$3:$M$1662&amp;$N$3:$N$1662,$O$3:$O$1662,0,0,1)</f>
        <v>0</v>
      </c>
      <c r="AL150" s="2" cm="1">
        <f t="array" ref="AL150">_xlfn.XLOOKUP(AL$1&amp;$AB150,$M$3:$M$1662&amp;$N$3:$N$1662,$O$3:$O$1662,0,0,1)</f>
        <v>0</v>
      </c>
      <c r="AM150" s="2" cm="1">
        <f t="array" ref="AM150">_xlfn.XLOOKUP(AM$1&amp;$AB150,$M$3:$M$1662&amp;$N$3:$N$1662,$O$3:$O$1662,0,0,1)</f>
        <v>400</v>
      </c>
    </row>
    <row r="151" spans="13:39" x14ac:dyDescent="0.4">
      <c r="M151" t="s">
        <v>870</v>
      </c>
      <c r="N151" t="s">
        <v>693</v>
      </c>
      <c r="O151">
        <v>400</v>
      </c>
      <c r="AB151" t="s">
        <v>77</v>
      </c>
      <c r="AC151" s="2">
        <f t="shared" si="20"/>
        <v>129960</v>
      </c>
      <c r="AD151" s="2">
        <f t="shared" si="22"/>
        <v>50500</v>
      </c>
      <c r="AE151" s="2">
        <f t="shared" si="22"/>
        <v>54700</v>
      </c>
      <c r="AF151" s="2">
        <f t="shared" si="22"/>
        <v>144300</v>
      </c>
      <c r="AG151" s="2">
        <f t="shared" si="22"/>
        <v>149900</v>
      </c>
      <c r="AH151" s="2">
        <f t="shared" si="22"/>
        <v>250400</v>
      </c>
      <c r="AI151" s="2" cm="1">
        <f t="array" ref="AI151">_xlfn.XLOOKUP(AI$1&amp;$AB151,$M$3:$M$1662&amp;$N$3:$N$1662,$O$3:$O$1662,0,0,1)</f>
        <v>0</v>
      </c>
      <c r="AJ151" s="2" cm="1">
        <f t="array" ref="AJ151">_xlfn.XLOOKUP(AJ$1&amp;$AB151,$M$3:$M$1662&amp;$N$3:$N$1662,$O$3:$O$1662,0,0,1)</f>
        <v>300</v>
      </c>
      <c r="AK151" s="2" cm="1">
        <f t="array" ref="AK151">_xlfn.XLOOKUP(AK$1&amp;$AB151,$M$3:$M$1662&amp;$N$3:$N$1662,$O$3:$O$1662,0,0,1)</f>
        <v>0</v>
      </c>
      <c r="AL151" s="2" cm="1">
        <f t="array" ref="AL151">_xlfn.XLOOKUP(AL$1&amp;$AB151,$M$3:$M$1662&amp;$N$3:$N$1662,$O$3:$O$1662,0,0,1)</f>
        <v>0</v>
      </c>
      <c r="AM151" s="2" cm="1">
        <f t="array" ref="AM151">_xlfn.XLOOKUP(AM$1&amp;$AB151,$M$3:$M$1662&amp;$N$3:$N$1662,$O$3:$O$1662,0,0,1)</f>
        <v>100</v>
      </c>
    </row>
    <row r="152" spans="13:39" x14ac:dyDescent="0.4">
      <c r="M152" t="s">
        <v>870</v>
      </c>
      <c r="N152" t="s">
        <v>694</v>
      </c>
      <c r="O152">
        <v>100</v>
      </c>
      <c r="AB152" t="s">
        <v>11</v>
      </c>
      <c r="AC152" s="2">
        <f t="shared" si="20"/>
        <v>130480</v>
      </c>
      <c r="AD152" s="2">
        <f t="shared" si="22"/>
        <v>50700</v>
      </c>
      <c r="AE152" s="2">
        <f t="shared" si="22"/>
        <v>55000</v>
      </c>
      <c r="AF152" s="2">
        <f t="shared" si="22"/>
        <v>144400</v>
      </c>
      <c r="AG152" s="2">
        <f t="shared" si="22"/>
        <v>150100</v>
      </c>
      <c r="AH152" s="2">
        <f t="shared" si="22"/>
        <v>252200</v>
      </c>
      <c r="AI152" s="2" cm="1">
        <f t="array" ref="AI152">_xlfn.XLOOKUP(AI$1&amp;$AB152,$M$3:$M$1662&amp;$N$3:$N$1662,$O$3:$O$1662,0,0,1)</f>
        <v>200</v>
      </c>
      <c r="AJ152" s="2" cm="1">
        <f t="array" ref="AJ152">_xlfn.XLOOKUP(AJ$1&amp;$AB152,$M$3:$M$1662&amp;$N$3:$N$1662,$O$3:$O$1662,0,0,1)</f>
        <v>300</v>
      </c>
      <c r="AK152" s="2" cm="1">
        <f t="array" ref="AK152">_xlfn.XLOOKUP(AK$1&amp;$AB152,$M$3:$M$1662&amp;$N$3:$N$1662,$O$3:$O$1662,0,0,1)</f>
        <v>100</v>
      </c>
      <c r="AL152" s="2" cm="1">
        <f t="array" ref="AL152">_xlfn.XLOOKUP(AL$1&amp;$AB152,$M$3:$M$1662&amp;$N$3:$N$1662,$O$3:$O$1662,0,0,1)</f>
        <v>200</v>
      </c>
      <c r="AM152" s="2" cm="1">
        <f t="array" ref="AM152">_xlfn.XLOOKUP(AM$1&amp;$AB152,$M$3:$M$1662&amp;$N$3:$N$1662,$O$3:$O$1662,0,0,1)</f>
        <v>1800</v>
      </c>
    </row>
    <row r="153" spans="13:39" x14ac:dyDescent="0.4">
      <c r="M153" t="s">
        <v>870</v>
      </c>
      <c r="N153" t="s">
        <v>695</v>
      </c>
      <c r="O153">
        <v>1800</v>
      </c>
      <c r="AB153" t="s">
        <v>12</v>
      </c>
      <c r="AC153" s="2">
        <f t="shared" si="20"/>
        <v>132240</v>
      </c>
      <c r="AD153" s="2">
        <f t="shared" si="22"/>
        <v>51800</v>
      </c>
      <c r="AE153" s="2">
        <f t="shared" si="22"/>
        <v>55800</v>
      </c>
      <c r="AF153" s="2">
        <f t="shared" si="22"/>
        <v>148400</v>
      </c>
      <c r="AG153" s="2">
        <f t="shared" si="22"/>
        <v>151200</v>
      </c>
      <c r="AH153" s="2">
        <f t="shared" si="22"/>
        <v>254000</v>
      </c>
      <c r="AI153" s="2" cm="1">
        <f t="array" ref="AI153">_xlfn.XLOOKUP(AI$1&amp;$AB153,$M$3:$M$1662&amp;$N$3:$N$1662,$O$3:$O$1662,0,0,1)</f>
        <v>1100</v>
      </c>
      <c r="AJ153" s="2" cm="1">
        <f t="array" ref="AJ153">_xlfn.XLOOKUP(AJ$1&amp;$AB153,$M$3:$M$1662&amp;$N$3:$N$1662,$O$3:$O$1662,0,0,1)</f>
        <v>800</v>
      </c>
      <c r="AK153" s="2" cm="1">
        <f t="array" ref="AK153">_xlfn.XLOOKUP(AK$1&amp;$AB153,$M$3:$M$1662&amp;$N$3:$N$1662,$O$3:$O$1662,0,0,1)</f>
        <v>4000</v>
      </c>
      <c r="AL153" s="2" cm="1">
        <f t="array" ref="AL153">_xlfn.XLOOKUP(AL$1&amp;$AB153,$M$3:$M$1662&amp;$N$3:$N$1662,$O$3:$O$1662,0,0,1)</f>
        <v>1100</v>
      </c>
      <c r="AM153" s="2" cm="1">
        <f t="array" ref="AM153">_xlfn.XLOOKUP(AM$1&amp;$AB153,$M$3:$M$1662&amp;$N$3:$N$1662,$O$3:$O$1662,0,0,1)</f>
        <v>1800</v>
      </c>
    </row>
    <row r="154" spans="13:39" x14ac:dyDescent="0.4">
      <c r="M154" t="s">
        <v>870</v>
      </c>
      <c r="N154" t="s">
        <v>696</v>
      </c>
      <c r="O154">
        <v>1800</v>
      </c>
      <c r="AB154" t="s">
        <v>84</v>
      </c>
      <c r="AC154" s="2">
        <f t="shared" si="20"/>
        <v>133320</v>
      </c>
      <c r="AD154" s="2">
        <f t="shared" si="22"/>
        <v>54500</v>
      </c>
      <c r="AE154" s="2">
        <f t="shared" si="22"/>
        <v>56600</v>
      </c>
      <c r="AF154" s="2">
        <f t="shared" si="22"/>
        <v>148500</v>
      </c>
      <c r="AG154" s="2">
        <f t="shared" si="22"/>
        <v>152300</v>
      </c>
      <c r="AH154" s="2">
        <f t="shared" si="22"/>
        <v>254700</v>
      </c>
      <c r="AI154" s="2" cm="1">
        <f t="array" ref="AI154">_xlfn.XLOOKUP(AI$1&amp;$AB154,$M$3:$M$1662&amp;$N$3:$N$1662,$O$3:$O$1662,0,0,1)</f>
        <v>2700</v>
      </c>
      <c r="AJ154" s="2" cm="1">
        <f t="array" ref="AJ154">_xlfn.XLOOKUP(AJ$1&amp;$AB154,$M$3:$M$1662&amp;$N$3:$N$1662,$O$3:$O$1662,0,0,1)</f>
        <v>800</v>
      </c>
      <c r="AK154" s="2" cm="1">
        <f t="array" ref="AK154">_xlfn.XLOOKUP(AK$1&amp;$AB154,$M$3:$M$1662&amp;$N$3:$N$1662,$O$3:$O$1662,0,0,1)</f>
        <v>100</v>
      </c>
      <c r="AL154" s="2" cm="1">
        <f t="array" ref="AL154">_xlfn.XLOOKUP(AL$1&amp;$AB154,$M$3:$M$1662&amp;$N$3:$N$1662,$O$3:$O$1662,0,0,1)</f>
        <v>1100</v>
      </c>
      <c r="AM154" s="2" cm="1">
        <f t="array" ref="AM154">_xlfn.XLOOKUP(AM$1&amp;$AB154,$M$3:$M$1662&amp;$N$3:$N$1662,$O$3:$O$1662,0,0,1)</f>
        <v>700</v>
      </c>
    </row>
    <row r="155" spans="13:39" x14ac:dyDescent="0.4">
      <c r="M155" t="s">
        <v>870</v>
      </c>
      <c r="N155" t="s">
        <v>697</v>
      </c>
      <c r="O155">
        <v>700</v>
      </c>
      <c r="AB155" t="s">
        <v>33</v>
      </c>
      <c r="AC155" s="2">
        <f t="shared" si="20"/>
        <v>134000</v>
      </c>
      <c r="AD155" s="2">
        <f t="shared" si="22"/>
        <v>54500</v>
      </c>
      <c r="AE155" s="2">
        <f t="shared" si="22"/>
        <v>56600</v>
      </c>
      <c r="AF155" s="2">
        <f t="shared" si="22"/>
        <v>148600</v>
      </c>
      <c r="AG155" s="2">
        <f t="shared" si="22"/>
        <v>152300</v>
      </c>
      <c r="AH155" s="2">
        <f t="shared" si="22"/>
        <v>258000</v>
      </c>
      <c r="AI155" s="2" cm="1">
        <f t="array" ref="AI155">_xlfn.XLOOKUP(AI$1&amp;$AB155,$M$3:$M$1662&amp;$N$3:$N$1662,$O$3:$O$1662,0,0,1)</f>
        <v>0</v>
      </c>
      <c r="AJ155" s="2" cm="1">
        <f t="array" ref="AJ155">_xlfn.XLOOKUP(AJ$1&amp;$AB155,$M$3:$M$1662&amp;$N$3:$N$1662,$O$3:$O$1662,0,0,1)</f>
        <v>0</v>
      </c>
      <c r="AK155" s="2" cm="1">
        <f t="array" ref="AK155">_xlfn.XLOOKUP(AK$1&amp;$AB155,$M$3:$M$1662&amp;$N$3:$N$1662,$O$3:$O$1662,0,0,1)</f>
        <v>100</v>
      </c>
      <c r="AL155" s="2" cm="1">
        <f t="array" ref="AL155">_xlfn.XLOOKUP(AL$1&amp;$AB155,$M$3:$M$1662&amp;$N$3:$N$1662,$O$3:$O$1662,0,0,1)</f>
        <v>0</v>
      </c>
      <c r="AM155" s="2" cm="1">
        <f t="array" ref="AM155">_xlfn.XLOOKUP(AM$1&amp;$AB155,$M$3:$M$1662&amp;$N$3:$N$1662,$O$3:$O$1662,0,0,1)</f>
        <v>3300</v>
      </c>
    </row>
    <row r="156" spans="13:39" x14ac:dyDescent="0.4">
      <c r="M156" t="s">
        <v>870</v>
      </c>
      <c r="N156" t="s">
        <v>698</v>
      </c>
      <c r="O156">
        <v>3300</v>
      </c>
      <c r="AB156" t="s">
        <v>160</v>
      </c>
      <c r="AC156" s="2">
        <f t="shared" si="20"/>
        <v>134400</v>
      </c>
      <c r="AD156" s="2">
        <f t="shared" si="22"/>
        <v>54700</v>
      </c>
      <c r="AE156" s="2">
        <f t="shared" si="22"/>
        <v>56700</v>
      </c>
      <c r="AF156" s="2">
        <f t="shared" si="22"/>
        <v>149100</v>
      </c>
      <c r="AG156" s="2">
        <f t="shared" si="22"/>
        <v>152300</v>
      </c>
      <c r="AH156" s="2">
        <f t="shared" si="22"/>
        <v>259200</v>
      </c>
      <c r="AI156" s="2" cm="1">
        <f t="array" ref="AI156">_xlfn.XLOOKUP(AI$1&amp;$AB156,$M$3:$M$1662&amp;$N$3:$N$1662,$O$3:$O$1662,0,0,1)</f>
        <v>200</v>
      </c>
      <c r="AJ156" s="2" cm="1">
        <f t="array" ref="AJ156">_xlfn.XLOOKUP(AJ$1&amp;$AB156,$M$3:$M$1662&amp;$N$3:$N$1662,$O$3:$O$1662,0,0,1)</f>
        <v>100</v>
      </c>
      <c r="AK156" s="2" cm="1">
        <f t="array" ref="AK156">_xlfn.XLOOKUP(AK$1&amp;$AB156,$M$3:$M$1662&amp;$N$3:$N$1662,$O$3:$O$1662,0,0,1)</f>
        <v>500</v>
      </c>
      <c r="AL156" s="2" cm="1">
        <f t="array" ref="AL156">_xlfn.XLOOKUP(AL$1&amp;$AB156,$M$3:$M$1662&amp;$N$3:$N$1662,$O$3:$O$1662,0,0,1)</f>
        <v>0</v>
      </c>
      <c r="AM156" s="2" cm="1">
        <f t="array" ref="AM156">_xlfn.XLOOKUP(AM$1&amp;$AB156,$M$3:$M$1662&amp;$N$3:$N$1662,$O$3:$O$1662,0,0,1)</f>
        <v>1200</v>
      </c>
    </row>
    <row r="157" spans="13:39" x14ac:dyDescent="0.4">
      <c r="M157" t="s">
        <v>870</v>
      </c>
      <c r="N157" t="s">
        <v>699</v>
      </c>
      <c r="O157">
        <v>1200</v>
      </c>
      <c r="AB157" t="s">
        <v>60</v>
      </c>
      <c r="AC157" s="2">
        <f t="shared" si="20"/>
        <v>134880</v>
      </c>
      <c r="AD157" s="2">
        <f t="shared" si="22"/>
        <v>55100</v>
      </c>
      <c r="AE157" s="2">
        <f t="shared" si="22"/>
        <v>56800</v>
      </c>
      <c r="AF157" s="2">
        <f t="shared" si="22"/>
        <v>149200</v>
      </c>
      <c r="AG157" s="2">
        <f t="shared" si="22"/>
        <v>152300</v>
      </c>
      <c r="AH157" s="2">
        <f t="shared" si="22"/>
        <v>261000</v>
      </c>
      <c r="AI157" s="2" cm="1">
        <f t="array" ref="AI157">_xlfn.XLOOKUP(AI$1&amp;$AB157,$M$3:$M$1662&amp;$N$3:$N$1662,$O$3:$O$1662,0,0,1)</f>
        <v>400</v>
      </c>
      <c r="AJ157" s="2" cm="1">
        <f t="array" ref="AJ157">_xlfn.XLOOKUP(AJ$1&amp;$AB157,$M$3:$M$1662&amp;$N$3:$N$1662,$O$3:$O$1662,0,0,1)</f>
        <v>100</v>
      </c>
      <c r="AK157" s="2" cm="1">
        <f t="array" ref="AK157">_xlfn.XLOOKUP(AK$1&amp;$AB157,$M$3:$M$1662&amp;$N$3:$N$1662,$O$3:$O$1662,0,0,1)</f>
        <v>100</v>
      </c>
      <c r="AL157" s="2" cm="1">
        <f t="array" ref="AL157">_xlfn.XLOOKUP(AL$1&amp;$AB157,$M$3:$M$1662&amp;$N$3:$N$1662,$O$3:$O$1662,0,0,1)</f>
        <v>0</v>
      </c>
      <c r="AM157" s="2" cm="1">
        <f t="array" ref="AM157">_xlfn.XLOOKUP(AM$1&amp;$AB157,$M$3:$M$1662&amp;$N$3:$N$1662,$O$3:$O$1662,0,0,1)</f>
        <v>1800</v>
      </c>
    </row>
    <row r="158" spans="13:39" x14ac:dyDescent="0.4">
      <c r="M158" t="s">
        <v>870</v>
      </c>
      <c r="N158" t="s">
        <v>700</v>
      </c>
      <c r="O158">
        <v>1800</v>
      </c>
      <c r="AB158" t="s">
        <v>151</v>
      </c>
      <c r="AC158" s="2">
        <f t="shared" si="20"/>
        <v>136580</v>
      </c>
      <c r="AD158" s="2">
        <f t="shared" si="22"/>
        <v>55100</v>
      </c>
      <c r="AE158" s="2">
        <f t="shared" si="22"/>
        <v>57400</v>
      </c>
      <c r="AF158" s="2">
        <f t="shared" si="22"/>
        <v>149200</v>
      </c>
      <c r="AG158" s="2">
        <f t="shared" si="22"/>
        <v>157300</v>
      </c>
      <c r="AH158" s="2">
        <f t="shared" si="22"/>
        <v>263900</v>
      </c>
      <c r="AI158" s="2" cm="1">
        <f t="array" ref="AI158">_xlfn.XLOOKUP(AI$1&amp;$AB158,$M$3:$M$1662&amp;$N$3:$N$1662,$O$3:$O$1662,0,0,1)</f>
        <v>0</v>
      </c>
      <c r="AJ158" s="2" cm="1">
        <f t="array" ref="AJ158">_xlfn.XLOOKUP(AJ$1&amp;$AB158,$M$3:$M$1662&amp;$N$3:$N$1662,$O$3:$O$1662,0,0,1)</f>
        <v>600</v>
      </c>
      <c r="AK158" s="2" cm="1">
        <f t="array" ref="AK158">_xlfn.XLOOKUP(AK$1&amp;$AB158,$M$3:$M$1662&amp;$N$3:$N$1662,$O$3:$O$1662,0,0,1)</f>
        <v>0</v>
      </c>
      <c r="AL158" s="2" cm="1">
        <f t="array" ref="AL158">_xlfn.XLOOKUP(AL$1&amp;$AB158,$M$3:$M$1662&amp;$N$3:$N$1662,$O$3:$O$1662,0,0,1)</f>
        <v>5000</v>
      </c>
      <c r="AM158" s="2" cm="1">
        <f t="array" ref="AM158">_xlfn.XLOOKUP(AM$1&amp;$AB158,$M$3:$M$1662&amp;$N$3:$N$1662,$O$3:$O$1662,0,0,1)</f>
        <v>2900</v>
      </c>
    </row>
    <row r="159" spans="13:39" x14ac:dyDescent="0.4">
      <c r="M159" t="s">
        <v>870</v>
      </c>
      <c r="N159" t="s">
        <v>701</v>
      </c>
      <c r="O159">
        <v>2900</v>
      </c>
      <c r="AB159" t="s">
        <v>121</v>
      </c>
      <c r="AC159" s="2">
        <f t="shared" si="20"/>
        <v>137340</v>
      </c>
      <c r="AD159" s="2">
        <f t="shared" si="22"/>
        <v>55200</v>
      </c>
      <c r="AE159" s="2">
        <f t="shared" si="22"/>
        <v>57400</v>
      </c>
      <c r="AF159" s="2">
        <f t="shared" si="22"/>
        <v>149200</v>
      </c>
      <c r="AG159" s="2">
        <f t="shared" si="22"/>
        <v>157800</v>
      </c>
      <c r="AH159" s="2">
        <f t="shared" si="22"/>
        <v>267100</v>
      </c>
      <c r="AI159" s="2" cm="1">
        <f t="array" ref="AI159">_xlfn.XLOOKUP(AI$1&amp;$AB159,$M$3:$M$1662&amp;$N$3:$N$1662,$O$3:$O$1662,0,0,1)</f>
        <v>100</v>
      </c>
      <c r="AJ159" s="2" cm="1">
        <f t="array" ref="AJ159">_xlfn.XLOOKUP(AJ$1&amp;$AB159,$M$3:$M$1662&amp;$N$3:$N$1662,$O$3:$O$1662,0,0,1)</f>
        <v>0</v>
      </c>
      <c r="AK159" s="2" cm="1">
        <f t="array" ref="AK159">_xlfn.XLOOKUP(AK$1&amp;$AB159,$M$3:$M$1662&amp;$N$3:$N$1662,$O$3:$O$1662,0,0,1)</f>
        <v>0</v>
      </c>
      <c r="AL159" s="2" cm="1">
        <f t="array" ref="AL159">_xlfn.XLOOKUP(AL$1&amp;$AB159,$M$3:$M$1662&amp;$N$3:$N$1662,$O$3:$O$1662,0,0,1)</f>
        <v>500</v>
      </c>
      <c r="AM159" s="2" cm="1">
        <f t="array" ref="AM159">_xlfn.XLOOKUP(AM$1&amp;$AB159,$M$3:$M$1662&amp;$N$3:$N$1662,$O$3:$O$1662,0,0,1)</f>
        <v>3200</v>
      </c>
    </row>
    <row r="160" spans="13:39" x14ac:dyDescent="0.4">
      <c r="M160" t="s">
        <v>870</v>
      </c>
      <c r="N160" t="s">
        <v>702</v>
      </c>
      <c r="O160">
        <v>3200</v>
      </c>
      <c r="AB160" t="s">
        <v>134</v>
      </c>
      <c r="AC160" s="2">
        <f t="shared" si="20"/>
        <v>138220</v>
      </c>
      <c r="AD160" s="2">
        <f t="shared" si="22"/>
        <v>55200</v>
      </c>
      <c r="AE160" s="2">
        <f t="shared" si="22"/>
        <v>57400</v>
      </c>
      <c r="AF160" s="2">
        <f t="shared" si="22"/>
        <v>149200</v>
      </c>
      <c r="AG160" s="2">
        <f t="shared" si="22"/>
        <v>159900</v>
      </c>
      <c r="AH160" s="2">
        <f t="shared" si="22"/>
        <v>269400</v>
      </c>
      <c r="AI160" s="2" cm="1">
        <f t="array" ref="AI160">_xlfn.XLOOKUP(AI$1&amp;$AB160,$M$3:$M$1662&amp;$N$3:$N$1662,$O$3:$O$1662,0,0,1)</f>
        <v>0</v>
      </c>
      <c r="AJ160" s="2" cm="1">
        <f t="array" ref="AJ160">_xlfn.XLOOKUP(AJ$1&amp;$AB160,$M$3:$M$1662&amp;$N$3:$N$1662,$O$3:$O$1662,0,0,1)</f>
        <v>0</v>
      </c>
      <c r="AK160" s="2" cm="1">
        <f t="array" ref="AK160">_xlfn.XLOOKUP(AK$1&amp;$AB160,$M$3:$M$1662&amp;$N$3:$N$1662,$O$3:$O$1662,0,0,1)</f>
        <v>0</v>
      </c>
      <c r="AL160" s="2" cm="1">
        <f t="array" ref="AL160">_xlfn.XLOOKUP(AL$1&amp;$AB160,$M$3:$M$1662&amp;$N$3:$N$1662,$O$3:$O$1662,0,0,1)</f>
        <v>2100</v>
      </c>
      <c r="AM160" s="2" cm="1">
        <f t="array" ref="AM160">_xlfn.XLOOKUP(AM$1&amp;$AB160,$M$3:$M$1662&amp;$N$3:$N$1662,$O$3:$O$1662,0,0,1)</f>
        <v>2300</v>
      </c>
    </row>
    <row r="161" spans="13:39" x14ac:dyDescent="0.4">
      <c r="M161" t="s">
        <v>870</v>
      </c>
      <c r="N161" t="s">
        <v>703</v>
      </c>
      <c r="O161">
        <v>2300</v>
      </c>
      <c r="AB161" t="s">
        <v>144</v>
      </c>
      <c r="AC161" s="2">
        <f t="shared" si="20"/>
        <v>139280</v>
      </c>
      <c r="AD161" s="2">
        <f t="shared" si="22"/>
        <v>55200</v>
      </c>
      <c r="AE161" s="2">
        <f t="shared" si="22"/>
        <v>57500</v>
      </c>
      <c r="AF161" s="2">
        <f t="shared" si="22"/>
        <v>149200</v>
      </c>
      <c r="AG161" s="2">
        <f t="shared" si="22"/>
        <v>163400</v>
      </c>
      <c r="AH161" s="2">
        <f t="shared" si="22"/>
        <v>271100</v>
      </c>
      <c r="AI161" s="2" cm="1">
        <f t="array" ref="AI161">_xlfn.XLOOKUP(AI$1&amp;$AB161,$M$3:$M$1662&amp;$N$3:$N$1662,$O$3:$O$1662,0,0,1)</f>
        <v>0</v>
      </c>
      <c r="AJ161" s="2" cm="1">
        <f t="array" ref="AJ161">_xlfn.XLOOKUP(AJ$1&amp;$AB161,$M$3:$M$1662&amp;$N$3:$N$1662,$O$3:$O$1662,0,0,1)</f>
        <v>100</v>
      </c>
      <c r="AK161" s="2" cm="1">
        <f t="array" ref="AK161">_xlfn.XLOOKUP(AK$1&amp;$AB161,$M$3:$M$1662&amp;$N$3:$N$1662,$O$3:$O$1662,0,0,1)</f>
        <v>0</v>
      </c>
      <c r="AL161" s="2" cm="1">
        <f t="array" ref="AL161">_xlfn.XLOOKUP(AL$1&amp;$AB161,$M$3:$M$1662&amp;$N$3:$N$1662,$O$3:$O$1662,0,0,1)</f>
        <v>3500</v>
      </c>
      <c r="AM161" s="2" cm="1">
        <f t="array" ref="AM161">_xlfn.XLOOKUP(AM$1&amp;$AB161,$M$3:$M$1662&amp;$N$3:$N$1662,$O$3:$O$1662,0,0,1)</f>
        <v>1700</v>
      </c>
    </row>
    <row r="162" spans="13:39" x14ac:dyDescent="0.4">
      <c r="M162" t="s">
        <v>870</v>
      </c>
      <c r="N162" t="s">
        <v>704</v>
      </c>
      <c r="O162">
        <v>1700</v>
      </c>
      <c r="AB162" t="s">
        <v>125</v>
      </c>
      <c r="AC162" s="2">
        <f t="shared" si="20"/>
        <v>144540</v>
      </c>
      <c r="AD162" s="2">
        <f t="shared" si="22"/>
        <v>55400</v>
      </c>
      <c r="AE162" s="2">
        <f t="shared" si="22"/>
        <v>57500</v>
      </c>
      <c r="AF162" s="2">
        <f t="shared" si="22"/>
        <v>149300</v>
      </c>
      <c r="AG162" s="2">
        <f t="shared" si="22"/>
        <v>164200</v>
      </c>
      <c r="AH162" s="2">
        <f t="shared" si="22"/>
        <v>296300</v>
      </c>
      <c r="AI162" s="2" cm="1">
        <f t="array" ref="AI162">_xlfn.XLOOKUP(AI$1&amp;$AB162,$M$3:$M$1662&amp;$N$3:$N$1662,$O$3:$O$1662,0,0,1)</f>
        <v>200</v>
      </c>
      <c r="AJ162" s="2" cm="1">
        <f t="array" ref="AJ162">_xlfn.XLOOKUP(AJ$1&amp;$AB162,$M$3:$M$1662&amp;$N$3:$N$1662,$O$3:$O$1662,0,0,1)</f>
        <v>0</v>
      </c>
      <c r="AK162" s="2" cm="1">
        <f t="array" ref="AK162">_xlfn.XLOOKUP(AK$1&amp;$AB162,$M$3:$M$1662&amp;$N$3:$N$1662,$O$3:$O$1662,0,0,1)</f>
        <v>100</v>
      </c>
      <c r="AL162" s="2" cm="1">
        <f t="array" ref="AL162">_xlfn.XLOOKUP(AL$1&amp;$AB162,$M$3:$M$1662&amp;$N$3:$N$1662,$O$3:$O$1662,0,0,1)</f>
        <v>800</v>
      </c>
      <c r="AM162" s="2" cm="1">
        <f t="array" ref="AM162">_xlfn.XLOOKUP(AM$1&amp;$AB162,$M$3:$M$1662&amp;$N$3:$N$1662,$O$3:$O$1662,0,0,1)</f>
        <v>25200</v>
      </c>
    </row>
    <row r="163" spans="13:39" x14ac:dyDescent="0.4">
      <c r="M163" t="s">
        <v>870</v>
      </c>
      <c r="N163" t="s">
        <v>705</v>
      </c>
      <c r="O163">
        <v>25200</v>
      </c>
      <c r="AB163" t="s">
        <v>28</v>
      </c>
      <c r="AC163" s="2">
        <f t="shared" si="20"/>
        <v>146480</v>
      </c>
      <c r="AD163" s="2">
        <f t="shared" si="22"/>
        <v>55900</v>
      </c>
      <c r="AE163" s="2">
        <f t="shared" si="22"/>
        <v>57700</v>
      </c>
      <c r="AF163" s="2">
        <f t="shared" si="22"/>
        <v>152000</v>
      </c>
      <c r="AG163" s="2">
        <f t="shared" si="22"/>
        <v>164900</v>
      </c>
      <c r="AH163" s="2">
        <f t="shared" si="22"/>
        <v>301900</v>
      </c>
      <c r="AI163" s="2" cm="1">
        <f t="array" ref="AI163">_xlfn.XLOOKUP(AI$1&amp;$AB163,$M$3:$M$1662&amp;$N$3:$N$1662,$O$3:$O$1662,0,0,1)</f>
        <v>500</v>
      </c>
      <c r="AJ163" s="2" cm="1">
        <f t="array" ref="AJ163">_xlfn.XLOOKUP(AJ$1&amp;$AB163,$M$3:$M$1662&amp;$N$3:$N$1662,$O$3:$O$1662,0,0,1)</f>
        <v>200</v>
      </c>
      <c r="AK163" s="2" cm="1">
        <f t="array" ref="AK163">_xlfn.XLOOKUP(AK$1&amp;$AB163,$M$3:$M$1662&amp;$N$3:$N$1662,$O$3:$O$1662,0,0,1)</f>
        <v>2700</v>
      </c>
      <c r="AL163" s="2" cm="1">
        <f t="array" ref="AL163">_xlfn.XLOOKUP(AL$1&amp;$AB163,$M$3:$M$1662&amp;$N$3:$N$1662,$O$3:$O$1662,0,0,1)</f>
        <v>700</v>
      </c>
      <c r="AM163" s="2" cm="1">
        <f t="array" ref="AM163">_xlfn.XLOOKUP(AM$1&amp;$AB163,$M$3:$M$1662&amp;$N$3:$N$1662,$O$3:$O$1662,0,0,1)</f>
        <v>5600</v>
      </c>
    </row>
    <row r="164" spans="13:39" x14ac:dyDescent="0.4">
      <c r="M164" t="s">
        <v>870</v>
      </c>
      <c r="N164" t="s">
        <v>706</v>
      </c>
      <c r="O164">
        <v>5600</v>
      </c>
      <c r="AB164" t="s">
        <v>66</v>
      </c>
      <c r="AC164" s="2">
        <f t="shared" si="20"/>
        <v>147680</v>
      </c>
      <c r="AD164" s="2">
        <f t="shared" ref="AD164:AH179" si="23">AD163+AI164</f>
        <v>55900</v>
      </c>
      <c r="AE164" s="2">
        <f t="shared" si="23"/>
        <v>57900</v>
      </c>
      <c r="AF164" s="2">
        <f t="shared" si="23"/>
        <v>153700</v>
      </c>
      <c r="AG164" s="2">
        <f t="shared" si="23"/>
        <v>165000</v>
      </c>
      <c r="AH164" s="2">
        <f t="shared" si="23"/>
        <v>305900</v>
      </c>
      <c r="AI164" s="2" cm="1">
        <f t="array" ref="AI164">_xlfn.XLOOKUP(AI$1&amp;$AB164,$M$3:$M$1662&amp;$N$3:$N$1662,$O$3:$O$1662,0,0,1)</f>
        <v>0</v>
      </c>
      <c r="AJ164" s="2" cm="1">
        <f t="array" ref="AJ164">_xlfn.XLOOKUP(AJ$1&amp;$AB164,$M$3:$M$1662&amp;$N$3:$N$1662,$O$3:$O$1662,0,0,1)</f>
        <v>200</v>
      </c>
      <c r="AK164" s="2" cm="1">
        <f t="array" ref="AK164">_xlfn.XLOOKUP(AK$1&amp;$AB164,$M$3:$M$1662&amp;$N$3:$N$1662,$O$3:$O$1662,0,0,1)</f>
        <v>1700</v>
      </c>
      <c r="AL164" s="2" cm="1">
        <f t="array" ref="AL164">_xlfn.XLOOKUP(AL$1&amp;$AB164,$M$3:$M$1662&amp;$N$3:$N$1662,$O$3:$O$1662,0,0,1)</f>
        <v>100</v>
      </c>
      <c r="AM164" s="2" cm="1">
        <f t="array" ref="AM164">_xlfn.XLOOKUP(AM$1&amp;$AB164,$M$3:$M$1662&amp;$N$3:$N$1662,$O$3:$O$1662,0,0,1)</f>
        <v>4000</v>
      </c>
    </row>
    <row r="165" spans="13:39" x14ac:dyDescent="0.4">
      <c r="M165" t="s">
        <v>870</v>
      </c>
      <c r="N165" t="s">
        <v>707</v>
      </c>
      <c r="O165">
        <v>4000</v>
      </c>
      <c r="AB165" t="s">
        <v>110</v>
      </c>
      <c r="AC165" s="2">
        <f t="shared" si="20"/>
        <v>148120</v>
      </c>
      <c r="AD165" s="2">
        <f t="shared" si="23"/>
        <v>55900</v>
      </c>
      <c r="AE165" s="2">
        <f t="shared" si="23"/>
        <v>57900</v>
      </c>
      <c r="AF165" s="2">
        <f t="shared" si="23"/>
        <v>153700</v>
      </c>
      <c r="AG165" s="2">
        <f t="shared" si="23"/>
        <v>165000</v>
      </c>
      <c r="AH165" s="2">
        <f t="shared" si="23"/>
        <v>308100</v>
      </c>
      <c r="AI165" s="2" cm="1">
        <f t="array" ref="AI165">_xlfn.XLOOKUP(AI$1&amp;$AB165,$M$3:$M$1662&amp;$N$3:$N$1662,$O$3:$O$1662,0,0,1)</f>
        <v>0</v>
      </c>
      <c r="AJ165" s="2" cm="1">
        <f t="array" ref="AJ165">_xlfn.XLOOKUP(AJ$1&amp;$AB165,$M$3:$M$1662&amp;$N$3:$N$1662,$O$3:$O$1662,0,0,1)</f>
        <v>0</v>
      </c>
      <c r="AK165" s="2" cm="1">
        <f t="array" ref="AK165">_xlfn.XLOOKUP(AK$1&amp;$AB165,$M$3:$M$1662&amp;$N$3:$N$1662,$O$3:$O$1662,0,0,1)</f>
        <v>0</v>
      </c>
      <c r="AL165" s="2" cm="1">
        <f t="array" ref="AL165">_xlfn.XLOOKUP(AL$1&amp;$AB165,$M$3:$M$1662&amp;$N$3:$N$1662,$O$3:$O$1662,0,0,1)</f>
        <v>0</v>
      </c>
      <c r="AM165" s="2" cm="1">
        <f t="array" ref="AM165">_xlfn.XLOOKUP(AM$1&amp;$AB165,$M$3:$M$1662&amp;$N$3:$N$1662,$O$3:$O$1662,0,0,1)</f>
        <v>2200</v>
      </c>
    </row>
    <row r="166" spans="13:39" x14ac:dyDescent="0.4">
      <c r="M166" t="s">
        <v>870</v>
      </c>
      <c r="N166" t="s">
        <v>708</v>
      </c>
      <c r="O166">
        <v>2200</v>
      </c>
      <c r="AB166" t="s">
        <v>237</v>
      </c>
      <c r="AC166" s="2">
        <f t="shared" si="20"/>
        <v>148720</v>
      </c>
      <c r="AD166" s="2">
        <f t="shared" si="23"/>
        <v>55900</v>
      </c>
      <c r="AE166" s="2">
        <f t="shared" si="23"/>
        <v>58100</v>
      </c>
      <c r="AF166" s="2">
        <f t="shared" si="23"/>
        <v>154700</v>
      </c>
      <c r="AG166" s="2">
        <f t="shared" si="23"/>
        <v>165000</v>
      </c>
      <c r="AH166" s="2">
        <f t="shared" si="23"/>
        <v>309900</v>
      </c>
      <c r="AI166" s="2" cm="1">
        <f t="array" ref="AI166">_xlfn.XLOOKUP(AI$1&amp;$AB166,$M$3:$M$1662&amp;$N$3:$N$1662,$O$3:$O$1662,0,0,1)</f>
        <v>0</v>
      </c>
      <c r="AJ166" s="2" cm="1">
        <f t="array" ref="AJ166">_xlfn.XLOOKUP(AJ$1&amp;$AB166,$M$3:$M$1662&amp;$N$3:$N$1662,$O$3:$O$1662,0,0,1)</f>
        <v>200</v>
      </c>
      <c r="AK166" s="2" cm="1">
        <f t="array" ref="AK166">_xlfn.XLOOKUP(AK$1&amp;$AB166,$M$3:$M$1662&amp;$N$3:$N$1662,$O$3:$O$1662,0,0,1)</f>
        <v>1000</v>
      </c>
      <c r="AL166" s="2" cm="1">
        <f t="array" ref="AL166">_xlfn.XLOOKUP(AL$1&amp;$AB166,$M$3:$M$1662&amp;$N$3:$N$1662,$O$3:$O$1662,0,0,1)</f>
        <v>0</v>
      </c>
      <c r="AM166" s="2" cm="1">
        <f t="array" ref="AM166">_xlfn.XLOOKUP(AM$1&amp;$AB166,$M$3:$M$1662&amp;$N$3:$N$1662,$O$3:$O$1662,0,0,1)</f>
        <v>1800</v>
      </c>
    </row>
    <row r="167" spans="13:39" x14ac:dyDescent="0.4">
      <c r="M167" t="s">
        <v>870</v>
      </c>
      <c r="N167" t="s">
        <v>709</v>
      </c>
      <c r="O167">
        <v>1800</v>
      </c>
      <c r="AB167" t="s">
        <v>178</v>
      </c>
      <c r="AC167" s="2">
        <f t="shared" si="20"/>
        <v>150400</v>
      </c>
      <c r="AD167" s="2">
        <f t="shared" si="23"/>
        <v>55900</v>
      </c>
      <c r="AE167" s="2">
        <f t="shared" si="23"/>
        <v>58100</v>
      </c>
      <c r="AF167" s="2">
        <f t="shared" si="23"/>
        <v>159700</v>
      </c>
      <c r="AG167" s="2">
        <f t="shared" si="23"/>
        <v>165100</v>
      </c>
      <c r="AH167" s="2">
        <f t="shared" si="23"/>
        <v>313200</v>
      </c>
      <c r="AI167" s="2" cm="1">
        <f t="array" ref="AI167">_xlfn.XLOOKUP(AI$1&amp;$AB167,$M$3:$M$1662&amp;$N$3:$N$1662,$O$3:$O$1662,0,0,1)</f>
        <v>0</v>
      </c>
      <c r="AJ167" s="2" cm="1">
        <f t="array" ref="AJ167">_xlfn.XLOOKUP(AJ$1&amp;$AB167,$M$3:$M$1662&amp;$N$3:$N$1662,$O$3:$O$1662,0,0,1)</f>
        <v>0</v>
      </c>
      <c r="AK167" s="2" cm="1">
        <f t="array" ref="AK167">_xlfn.XLOOKUP(AK$1&amp;$AB167,$M$3:$M$1662&amp;$N$3:$N$1662,$O$3:$O$1662,0,0,1)</f>
        <v>5000</v>
      </c>
      <c r="AL167" s="2" cm="1">
        <f t="array" ref="AL167">_xlfn.XLOOKUP(AL$1&amp;$AB167,$M$3:$M$1662&amp;$N$3:$N$1662,$O$3:$O$1662,0,0,1)</f>
        <v>100</v>
      </c>
      <c r="AM167" s="2" cm="1">
        <f t="array" ref="AM167">_xlfn.XLOOKUP(AM$1&amp;$AB167,$M$3:$M$1662&amp;$N$3:$N$1662,$O$3:$O$1662,0,0,1)</f>
        <v>3300</v>
      </c>
    </row>
    <row r="168" spans="13:39" x14ac:dyDescent="0.4">
      <c r="M168" t="s">
        <v>870</v>
      </c>
      <c r="N168" t="s">
        <v>710</v>
      </c>
      <c r="O168">
        <v>3300</v>
      </c>
      <c r="AB168" t="s">
        <v>92</v>
      </c>
      <c r="AC168" s="2">
        <f t="shared" si="20"/>
        <v>150880</v>
      </c>
      <c r="AD168" s="2">
        <f t="shared" si="23"/>
        <v>55900</v>
      </c>
      <c r="AE168" s="2">
        <f t="shared" si="23"/>
        <v>58200</v>
      </c>
      <c r="AF168" s="2">
        <f t="shared" si="23"/>
        <v>160300</v>
      </c>
      <c r="AG168" s="2">
        <f t="shared" si="23"/>
        <v>165600</v>
      </c>
      <c r="AH168" s="2">
        <f t="shared" si="23"/>
        <v>314400</v>
      </c>
      <c r="AI168" s="2" cm="1">
        <f t="array" ref="AI168">_xlfn.XLOOKUP(AI$1&amp;$AB168,$M$3:$M$1662&amp;$N$3:$N$1662,$O$3:$O$1662,0,0,1)</f>
        <v>0</v>
      </c>
      <c r="AJ168" s="2" cm="1">
        <f t="array" ref="AJ168">_xlfn.XLOOKUP(AJ$1&amp;$AB168,$M$3:$M$1662&amp;$N$3:$N$1662,$O$3:$O$1662,0,0,1)</f>
        <v>100</v>
      </c>
      <c r="AK168" s="2" cm="1">
        <f t="array" ref="AK168">_xlfn.XLOOKUP(AK$1&amp;$AB168,$M$3:$M$1662&amp;$N$3:$N$1662,$O$3:$O$1662,0,0,1)</f>
        <v>600</v>
      </c>
      <c r="AL168" s="2" cm="1">
        <f t="array" ref="AL168">_xlfn.XLOOKUP(AL$1&amp;$AB168,$M$3:$M$1662&amp;$N$3:$N$1662,$O$3:$O$1662,0,0,1)</f>
        <v>500</v>
      </c>
      <c r="AM168" s="2" cm="1">
        <f t="array" ref="AM168">_xlfn.XLOOKUP(AM$1&amp;$AB168,$M$3:$M$1662&amp;$N$3:$N$1662,$O$3:$O$1662,0,0,1)</f>
        <v>1200</v>
      </c>
    </row>
    <row r="169" spans="13:39" x14ac:dyDescent="0.4">
      <c r="M169" t="s">
        <v>870</v>
      </c>
      <c r="N169" t="s">
        <v>711</v>
      </c>
      <c r="O169">
        <v>1200</v>
      </c>
      <c r="AB169" t="s">
        <v>260</v>
      </c>
      <c r="AC169" s="2">
        <f t="shared" si="20"/>
        <v>151500</v>
      </c>
      <c r="AD169" s="2">
        <f t="shared" si="23"/>
        <v>56000</v>
      </c>
      <c r="AE169" s="2">
        <f t="shared" si="23"/>
        <v>58200</v>
      </c>
      <c r="AF169" s="2">
        <f t="shared" si="23"/>
        <v>161500</v>
      </c>
      <c r="AG169" s="2">
        <f t="shared" si="23"/>
        <v>165800</v>
      </c>
      <c r="AH169" s="2">
        <f t="shared" si="23"/>
        <v>316000</v>
      </c>
      <c r="AI169" s="2" cm="1">
        <f t="array" ref="AI169">_xlfn.XLOOKUP(AI$1&amp;$AB169,$M$3:$M$1662&amp;$N$3:$N$1662,$O$3:$O$1662,0,0,1)</f>
        <v>100</v>
      </c>
      <c r="AJ169" s="2" cm="1">
        <f t="array" ref="AJ169">_xlfn.XLOOKUP(AJ$1&amp;$AB169,$M$3:$M$1662&amp;$N$3:$N$1662,$O$3:$O$1662,0,0,1)</f>
        <v>0</v>
      </c>
      <c r="AK169" s="2" cm="1">
        <f t="array" ref="AK169">_xlfn.XLOOKUP(AK$1&amp;$AB169,$M$3:$M$1662&amp;$N$3:$N$1662,$O$3:$O$1662,0,0,1)</f>
        <v>1200</v>
      </c>
      <c r="AL169" s="2" cm="1">
        <f t="array" ref="AL169">_xlfn.XLOOKUP(AL$1&amp;$AB169,$M$3:$M$1662&amp;$N$3:$N$1662,$O$3:$O$1662,0,0,1)</f>
        <v>200</v>
      </c>
      <c r="AM169" s="2" cm="1">
        <f t="array" ref="AM169">_xlfn.XLOOKUP(AM$1&amp;$AB169,$M$3:$M$1662&amp;$N$3:$N$1662,$O$3:$O$1662,0,0,1)</f>
        <v>1600</v>
      </c>
    </row>
    <row r="170" spans="13:39" x14ac:dyDescent="0.4">
      <c r="M170" t="s">
        <v>870</v>
      </c>
      <c r="N170" t="s">
        <v>712</v>
      </c>
      <c r="O170">
        <v>1600</v>
      </c>
      <c r="AB170" t="s">
        <v>50</v>
      </c>
      <c r="AC170" s="2">
        <f t="shared" si="20"/>
        <v>153140</v>
      </c>
      <c r="AD170" s="2">
        <f t="shared" si="23"/>
        <v>56100</v>
      </c>
      <c r="AE170" s="2">
        <f t="shared" si="23"/>
        <v>58400</v>
      </c>
      <c r="AF170" s="2">
        <f t="shared" si="23"/>
        <v>164000</v>
      </c>
      <c r="AG170" s="2">
        <f t="shared" si="23"/>
        <v>170100</v>
      </c>
      <c r="AH170" s="2">
        <f t="shared" si="23"/>
        <v>317100</v>
      </c>
      <c r="AI170" s="2" cm="1">
        <f t="array" ref="AI170">_xlfn.XLOOKUP(AI$1&amp;$AB170,$M$3:$M$1662&amp;$N$3:$N$1662,$O$3:$O$1662,0,0,1)</f>
        <v>100</v>
      </c>
      <c r="AJ170" s="2" cm="1">
        <f t="array" ref="AJ170">_xlfn.XLOOKUP(AJ$1&amp;$AB170,$M$3:$M$1662&amp;$N$3:$N$1662,$O$3:$O$1662,0,0,1)</f>
        <v>200</v>
      </c>
      <c r="AK170" s="2" cm="1">
        <f t="array" ref="AK170">_xlfn.XLOOKUP(AK$1&amp;$AB170,$M$3:$M$1662&amp;$N$3:$N$1662,$O$3:$O$1662,0,0,1)</f>
        <v>2500</v>
      </c>
      <c r="AL170" s="2" cm="1">
        <f t="array" ref="AL170">_xlfn.XLOOKUP(AL$1&amp;$AB170,$M$3:$M$1662&amp;$N$3:$N$1662,$O$3:$O$1662,0,0,1)</f>
        <v>4300</v>
      </c>
      <c r="AM170" s="2" cm="1">
        <f t="array" ref="AM170">_xlfn.XLOOKUP(AM$1&amp;$AB170,$M$3:$M$1662&amp;$N$3:$N$1662,$O$3:$O$1662,0,0,1)</f>
        <v>1100</v>
      </c>
    </row>
    <row r="171" spans="13:39" x14ac:dyDescent="0.4">
      <c r="M171" t="s">
        <v>870</v>
      </c>
      <c r="N171" t="s">
        <v>713</v>
      </c>
      <c r="O171">
        <v>1100</v>
      </c>
      <c r="AB171" t="s">
        <v>139</v>
      </c>
      <c r="AC171" s="2">
        <f t="shared" si="20"/>
        <v>154680</v>
      </c>
      <c r="AD171" s="2">
        <f t="shared" si="23"/>
        <v>56300</v>
      </c>
      <c r="AE171" s="2">
        <f t="shared" si="23"/>
        <v>58400</v>
      </c>
      <c r="AF171" s="2">
        <f t="shared" si="23"/>
        <v>164400</v>
      </c>
      <c r="AG171" s="2">
        <f t="shared" si="23"/>
        <v>171600</v>
      </c>
      <c r="AH171" s="2">
        <f t="shared" si="23"/>
        <v>322700</v>
      </c>
      <c r="AI171" s="2" cm="1">
        <f t="array" ref="AI171">_xlfn.XLOOKUP(AI$1&amp;$AB171,$M$3:$M$1662&amp;$N$3:$N$1662,$O$3:$O$1662,0,0,1)</f>
        <v>200</v>
      </c>
      <c r="AJ171" s="2" cm="1">
        <f t="array" ref="AJ171">_xlfn.XLOOKUP(AJ$1&amp;$AB171,$M$3:$M$1662&amp;$N$3:$N$1662,$O$3:$O$1662,0,0,1)</f>
        <v>0</v>
      </c>
      <c r="AK171" s="2" cm="1">
        <f t="array" ref="AK171">_xlfn.XLOOKUP(AK$1&amp;$AB171,$M$3:$M$1662&amp;$N$3:$N$1662,$O$3:$O$1662,0,0,1)</f>
        <v>400</v>
      </c>
      <c r="AL171" s="2" cm="1">
        <f t="array" ref="AL171">_xlfn.XLOOKUP(AL$1&amp;$AB171,$M$3:$M$1662&amp;$N$3:$N$1662,$O$3:$O$1662,0,0,1)</f>
        <v>1500</v>
      </c>
      <c r="AM171" s="2" cm="1">
        <f t="array" ref="AM171">_xlfn.XLOOKUP(AM$1&amp;$AB171,$M$3:$M$1662&amp;$N$3:$N$1662,$O$3:$O$1662,0,0,1)</f>
        <v>5600</v>
      </c>
    </row>
    <row r="172" spans="13:39" x14ac:dyDescent="0.4">
      <c r="M172" t="s">
        <v>870</v>
      </c>
      <c r="N172" t="s">
        <v>714</v>
      </c>
      <c r="O172">
        <v>5600</v>
      </c>
      <c r="AB172" t="s">
        <v>9</v>
      </c>
      <c r="AC172" s="2">
        <f t="shared" si="20"/>
        <v>155520</v>
      </c>
      <c r="AD172" s="2">
        <f t="shared" si="23"/>
        <v>56300</v>
      </c>
      <c r="AE172" s="2">
        <f t="shared" si="23"/>
        <v>58800</v>
      </c>
      <c r="AF172" s="2">
        <f t="shared" si="23"/>
        <v>164400</v>
      </c>
      <c r="AG172" s="2">
        <f t="shared" si="23"/>
        <v>171800</v>
      </c>
      <c r="AH172" s="2">
        <f t="shared" si="23"/>
        <v>326300</v>
      </c>
      <c r="AI172" s="2" cm="1">
        <f t="array" ref="AI172">_xlfn.XLOOKUP(AI$1&amp;$AB172,$M$3:$M$1662&amp;$N$3:$N$1662,$O$3:$O$1662,0,0,1)</f>
        <v>0</v>
      </c>
      <c r="AJ172" s="2" cm="1">
        <f t="array" ref="AJ172">_xlfn.XLOOKUP(AJ$1&amp;$AB172,$M$3:$M$1662&amp;$N$3:$N$1662,$O$3:$O$1662,0,0,1)</f>
        <v>400</v>
      </c>
      <c r="AK172" s="2" cm="1">
        <f t="array" ref="AK172">_xlfn.XLOOKUP(AK$1&amp;$AB172,$M$3:$M$1662&amp;$N$3:$N$1662,$O$3:$O$1662,0,0,1)</f>
        <v>0</v>
      </c>
      <c r="AL172" s="2" cm="1">
        <f t="array" ref="AL172">_xlfn.XLOOKUP(AL$1&amp;$AB172,$M$3:$M$1662&amp;$N$3:$N$1662,$O$3:$O$1662,0,0,1)</f>
        <v>200</v>
      </c>
      <c r="AM172" s="2" cm="1">
        <f t="array" ref="AM172">_xlfn.XLOOKUP(AM$1&amp;$AB172,$M$3:$M$1662&amp;$N$3:$N$1662,$O$3:$O$1662,0,0,1)</f>
        <v>3600</v>
      </c>
    </row>
    <row r="173" spans="13:39" x14ac:dyDescent="0.4">
      <c r="M173" t="s">
        <v>870</v>
      </c>
      <c r="N173" t="s">
        <v>715</v>
      </c>
      <c r="O173">
        <v>3600</v>
      </c>
      <c r="AB173" t="s">
        <v>174</v>
      </c>
      <c r="AC173" s="2">
        <f t="shared" si="20"/>
        <v>157520</v>
      </c>
      <c r="AD173" s="2">
        <f t="shared" si="23"/>
        <v>56300</v>
      </c>
      <c r="AE173" s="2">
        <f t="shared" si="23"/>
        <v>58800</v>
      </c>
      <c r="AF173" s="2">
        <f t="shared" si="23"/>
        <v>164500</v>
      </c>
      <c r="AG173" s="2">
        <f t="shared" si="23"/>
        <v>173800</v>
      </c>
      <c r="AH173" s="2">
        <f t="shared" si="23"/>
        <v>334200</v>
      </c>
      <c r="AI173" s="2" cm="1">
        <f t="array" ref="AI173">_xlfn.XLOOKUP(AI$1&amp;$AB173,$M$3:$M$1662&amp;$N$3:$N$1662,$O$3:$O$1662,0,0,1)</f>
        <v>0</v>
      </c>
      <c r="AJ173" s="2" cm="1">
        <f t="array" ref="AJ173">_xlfn.XLOOKUP(AJ$1&amp;$AB173,$M$3:$M$1662&amp;$N$3:$N$1662,$O$3:$O$1662,0,0,1)</f>
        <v>0</v>
      </c>
      <c r="AK173" s="2" cm="1">
        <f t="array" ref="AK173">_xlfn.XLOOKUP(AK$1&amp;$AB173,$M$3:$M$1662&amp;$N$3:$N$1662,$O$3:$O$1662,0,0,1)</f>
        <v>100</v>
      </c>
      <c r="AL173" s="2" cm="1">
        <f t="array" ref="AL173">_xlfn.XLOOKUP(AL$1&amp;$AB173,$M$3:$M$1662&amp;$N$3:$N$1662,$O$3:$O$1662,0,0,1)</f>
        <v>2000</v>
      </c>
      <c r="AM173" s="2" cm="1">
        <f t="array" ref="AM173">_xlfn.XLOOKUP(AM$1&amp;$AB173,$M$3:$M$1662&amp;$N$3:$N$1662,$O$3:$O$1662,0,0,1)</f>
        <v>7900</v>
      </c>
    </row>
    <row r="174" spans="13:39" x14ac:dyDescent="0.4">
      <c r="M174" t="s">
        <v>870</v>
      </c>
      <c r="N174" t="s">
        <v>716</v>
      </c>
      <c r="O174">
        <v>7900</v>
      </c>
      <c r="AB174" t="s">
        <v>51</v>
      </c>
      <c r="AC174" s="2">
        <f t="shared" si="20"/>
        <v>158180</v>
      </c>
      <c r="AD174" s="2">
        <f t="shared" si="23"/>
        <v>56300</v>
      </c>
      <c r="AE174" s="2">
        <f t="shared" si="23"/>
        <v>58800</v>
      </c>
      <c r="AF174" s="2">
        <f t="shared" si="23"/>
        <v>164900</v>
      </c>
      <c r="AG174" s="2">
        <f t="shared" si="23"/>
        <v>173800</v>
      </c>
      <c r="AH174" s="2">
        <f t="shared" si="23"/>
        <v>337100</v>
      </c>
      <c r="AI174" s="2" cm="1">
        <f t="array" ref="AI174">_xlfn.XLOOKUP(AI$1&amp;$AB174,$M$3:$M$1662&amp;$N$3:$N$1662,$O$3:$O$1662,0,0,1)</f>
        <v>0</v>
      </c>
      <c r="AJ174" s="2" cm="1">
        <f t="array" ref="AJ174">_xlfn.XLOOKUP(AJ$1&amp;$AB174,$M$3:$M$1662&amp;$N$3:$N$1662,$O$3:$O$1662,0,0,1)</f>
        <v>0</v>
      </c>
      <c r="AK174" s="2" cm="1">
        <f t="array" ref="AK174">_xlfn.XLOOKUP(AK$1&amp;$AB174,$M$3:$M$1662&amp;$N$3:$N$1662,$O$3:$O$1662,0,0,1)</f>
        <v>400</v>
      </c>
      <c r="AL174" s="2" cm="1">
        <f t="array" ref="AL174">_xlfn.XLOOKUP(AL$1&amp;$AB174,$M$3:$M$1662&amp;$N$3:$N$1662,$O$3:$O$1662,0,0,1)</f>
        <v>0</v>
      </c>
      <c r="AM174" s="2" cm="1">
        <f t="array" ref="AM174">_xlfn.XLOOKUP(AM$1&amp;$AB174,$M$3:$M$1662&amp;$N$3:$N$1662,$O$3:$O$1662,0,0,1)</f>
        <v>2900</v>
      </c>
    </row>
    <row r="175" spans="13:39" x14ac:dyDescent="0.4">
      <c r="M175" t="s">
        <v>870</v>
      </c>
      <c r="N175" t="s">
        <v>717</v>
      </c>
      <c r="O175">
        <v>2900</v>
      </c>
      <c r="AB175" t="s">
        <v>88</v>
      </c>
      <c r="AC175" s="2">
        <f t="shared" si="20"/>
        <v>161000</v>
      </c>
      <c r="AD175" s="2">
        <f t="shared" si="23"/>
        <v>56300</v>
      </c>
      <c r="AE175" s="2">
        <f t="shared" si="23"/>
        <v>59400</v>
      </c>
      <c r="AF175" s="2">
        <f t="shared" si="23"/>
        <v>165000</v>
      </c>
      <c r="AG175" s="2">
        <f t="shared" si="23"/>
        <v>173900</v>
      </c>
      <c r="AH175" s="2">
        <f t="shared" si="23"/>
        <v>350400</v>
      </c>
      <c r="AI175" s="2" cm="1">
        <f t="array" ref="AI175">_xlfn.XLOOKUP(AI$1&amp;$AB175,$M$3:$M$1662&amp;$N$3:$N$1662,$O$3:$O$1662,0,0,1)</f>
        <v>0</v>
      </c>
      <c r="AJ175" s="2" cm="1">
        <f t="array" ref="AJ175">_xlfn.XLOOKUP(AJ$1&amp;$AB175,$M$3:$M$1662&amp;$N$3:$N$1662,$O$3:$O$1662,0,0,1)</f>
        <v>600</v>
      </c>
      <c r="AK175" s="2" cm="1">
        <f t="array" ref="AK175">_xlfn.XLOOKUP(AK$1&amp;$AB175,$M$3:$M$1662&amp;$N$3:$N$1662,$O$3:$O$1662,0,0,1)</f>
        <v>100</v>
      </c>
      <c r="AL175" s="2" cm="1">
        <f t="array" ref="AL175">_xlfn.XLOOKUP(AL$1&amp;$AB175,$M$3:$M$1662&amp;$N$3:$N$1662,$O$3:$O$1662,0,0,1)</f>
        <v>100</v>
      </c>
      <c r="AM175" s="2" cm="1">
        <f t="array" ref="AM175">_xlfn.XLOOKUP(AM$1&amp;$AB175,$M$3:$M$1662&amp;$N$3:$N$1662,$O$3:$O$1662,0,0,1)</f>
        <v>13300</v>
      </c>
    </row>
    <row r="176" spans="13:39" x14ac:dyDescent="0.4">
      <c r="M176" t="s">
        <v>870</v>
      </c>
      <c r="N176" t="s">
        <v>718</v>
      </c>
      <c r="O176">
        <v>13300</v>
      </c>
      <c r="AB176" t="s">
        <v>146</v>
      </c>
      <c r="AC176" s="2">
        <f t="shared" si="20"/>
        <v>162480</v>
      </c>
      <c r="AD176" s="2">
        <f t="shared" si="23"/>
        <v>56400</v>
      </c>
      <c r="AE176" s="2">
        <f t="shared" si="23"/>
        <v>59500</v>
      </c>
      <c r="AF176" s="2">
        <f t="shared" si="23"/>
        <v>165300</v>
      </c>
      <c r="AG176" s="2">
        <f t="shared" si="23"/>
        <v>174100</v>
      </c>
      <c r="AH176" s="2">
        <f t="shared" si="23"/>
        <v>357100</v>
      </c>
      <c r="AI176" s="2" cm="1">
        <f t="array" ref="AI176">_xlfn.XLOOKUP(AI$1&amp;$AB176,$M$3:$M$1662&amp;$N$3:$N$1662,$O$3:$O$1662,0,0,1)</f>
        <v>100</v>
      </c>
      <c r="AJ176" s="2" cm="1">
        <f t="array" ref="AJ176">_xlfn.XLOOKUP(AJ$1&amp;$AB176,$M$3:$M$1662&amp;$N$3:$N$1662,$O$3:$O$1662,0,0,1)</f>
        <v>100</v>
      </c>
      <c r="AK176" s="2" cm="1">
        <f t="array" ref="AK176">_xlfn.XLOOKUP(AK$1&amp;$AB176,$M$3:$M$1662&amp;$N$3:$N$1662,$O$3:$O$1662,0,0,1)</f>
        <v>300</v>
      </c>
      <c r="AL176" s="2" cm="1">
        <f t="array" ref="AL176">_xlfn.XLOOKUP(AL$1&amp;$AB176,$M$3:$M$1662&amp;$N$3:$N$1662,$O$3:$O$1662,0,0,1)</f>
        <v>200</v>
      </c>
      <c r="AM176" s="2" cm="1">
        <f t="array" ref="AM176">_xlfn.XLOOKUP(AM$1&amp;$AB176,$M$3:$M$1662&amp;$N$3:$N$1662,$O$3:$O$1662,0,0,1)</f>
        <v>6700</v>
      </c>
    </row>
    <row r="177" spans="13:39" x14ac:dyDescent="0.4">
      <c r="M177" t="s">
        <v>870</v>
      </c>
      <c r="N177" t="s">
        <v>719</v>
      </c>
      <c r="O177">
        <v>6700</v>
      </c>
      <c r="AB177" t="s">
        <v>195</v>
      </c>
      <c r="AC177" s="2">
        <f t="shared" si="20"/>
        <v>162760</v>
      </c>
      <c r="AD177" s="2">
        <f t="shared" si="23"/>
        <v>56400</v>
      </c>
      <c r="AE177" s="2">
        <f t="shared" si="23"/>
        <v>59500</v>
      </c>
      <c r="AF177" s="2">
        <f t="shared" si="23"/>
        <v>165400</v>
      </c>
      <c r="AG177" s="2">
        <f t="shared" si="23"/>
        <v>174500</v>
      </c>
      <c r="AH177" s="2">
        <f t="shared" si="23"/>
        <v>358000</v>
      </c>
      <c r="AI177" s="2" cm="1">
        <f t="array" ref="AI177">_xlfn.XLOOKUP(AI$1&amp;$AB177,$M$3:$M$1662&amp;$N$3:$N$1662,$O$3:$O$1662,0,0,1)</f>
        <v>0</v>
      </c>
      <c r="AJ177" s="2" cm="1">
        <f t="array" ref="AJ177">_xlfn.XLOOKUP(AJ$1&amp;$AB177,$M$3:$M$1662&amp;$N$3:$N$1662,$O$3:$O$1662,0,0,1)</f>
        <v>0</v>
      </c>
      <c r="AK177" s="2" cm="1">
        <f t="array" ref="AK177">_xlfn.XLOOKUP(AK$1&amp;$AB177,$M$3:$M$1662&amp;$N$3:$N$1662,$O$3:$O$1662,0,0,1)</f>
        <v>100</v>
      </c>
      <c r="AL177" s="2" cm="1">
        <f t="array" ref="AL177">_xlfn.XLOOKUP(AL$1&amp;$AB177,$M$3:$M$1662&amp;$N$3:$N$1662,$O$3:$O$1662,0,0,1)</f>
        <v>400</v>
      </c>
      <c r="AM177" s="2" cm="1">
        <f t="array" ref="AM177">_xlfn.XLOOKUP(AM$1&amp;$AB177,$M$3:$M$1662&amp;$N$3:$N$1662,$O$3:$O$1662,0,0,1)</f>
        <v>900</v>
      </c>
    </row>
    <row r="178" spans="13:39" x14ac:dyDescent="0.4">
      <c r="M178" t="s">
        <v>870</v>
      </c>
      <c r="N178" t="s">
        <v>720</v>
      </c>
      <c r="O178">
        <v>900</v>
      </c>
      <c r="AB178" t="s">
        <v>56</v>
      </c>
      <c r="AC178" s="2">
        <f t="shared" si="20"/>
        <v>163800</v>
      </c>
      <c r="AD178" s="2">
        <f t="shared" si="23"/>
        <v>58300</v>
      </c>
      <c r="AE178" s="2">
        <f t="shared" si="23"/>
        <v>59500</v>
      </c>
      <c r="AF178" s="2">
        <f t="shared" si="23"/>
        <v>165700</v>
      </c>
      <c r="AG178" s="2">
        <f t="shared" si="23"/>
        <v>174500</v>
      </c>
      <c r="AH178" s="2">
        <f t="shared" si="23"/>
        <v>361000</v>
      </c>
      <c r="AI178" s="2" cm="1">
        <f t="array" ref="AI178">_xlfn.XLOOKUP(AI$1&amp;$AB178,$M$3:$M$1662&amp;$N$3:$N$1662,$O$3:$O$1662,0,0,1)</f>
        <v>1900</v>
      </c>
      <c r="AJ178" s="2" cm="1">
        <f t="array" ref="AJ178">_xlfn.XLOOKUP(AJ$1&amp;$AB178,$M$3:$M$1662&amp;$N$3:$N$1662,$O$3:$O$1662,0,0,1)</f>
        <v>0</v>
      </c>
      <c r="AK178" s="2" cm="1">
        <f t="array" ref="AK178">_xlfn.XLOOKUP(AK$1&amp;$AB178,$M$3:$M$1662&amp;$N$3:$N$1662,$O$3:$O$1662,0,0,1)</f>
        <v>300</v>
      </c>
      <c r="AL178" s="2" cm="1">
        <f t="array" ref="AL178">_xlfn.XLOOKUP(AL$1&amp;$AB178,$M$3:$M$1662&amp;$N$3:$N$1662,$O$3:$O$1662,0,0,1)</f>
        <v>0</v>
      </c>
      <c r="AM178" s="2" cm="1">
        <f t="array" ref="AM178">_xlfn.XLOOKUP(AM$1&amp;$AB178,$M$3:$M$1662&amp;$N$3:$N$1662,$O$3:$O$1662,0,0,1)</f>
        <v>3000</v>
      </c>
    </row>
    <row r="179" spans="13:39" x14ac:dyDescent="0.4">
      <c r="M179" t="s">
        <v>870</v>
      </c>
      <c r="N179" t="s">
        <v>721</v>
      </c>
      <c r="O179">
        <v>3000</v>
      </c>
      <c r="AB179" t="s">
        <v>225</v>
      </c>
      <c r="AC179" s="2">
        <f t="shared" si="20"/>
        <v>164720</v>
      </c>
      <c r="AD179" s="2">
        <f t="shared" si="23"/>
        <v>58300</v>
      </c>
      <c r="AE179" s="2">
        <f t="shared" si="23"/>
        <v>59500</v>
      </c>
      <c r="AF179" s="2">
        <f t="shared" si="23"/>
        <v>169800</v>
      </c>
      <c r="AG179" s="2">
        <f t="shared" si="23"/>
        <v>174500</v>
      </c>
      <c r="AH179" s="2">
        <f t="shared" si="23"/>
        <v>361500</v>
      </c>
      <c r="AI179" s="2" cm="1">
        <f t="array" ref="AI179">_xlfn.XLOOKUP(AI$1&amp;$AB179,$M$3:$M$1662&amp;$N$3:$N$1662,$O$3:$O$1662,0,0,1)</f>
        <v>0</v>
      </c>
      <c r="AJ179" s="2" cm="1">
        <f t="array" ref="AJ179">_xlfn.XLOOKUP(AJ$1&amp;$AB179,$M$3:$M$1662&amp;$N$3:$N$1662,$O$3:$O$1662,0,0,1)</f>
        <v>0</v>
      </c>
      <c r="AK179" s="2" cm="1">
        <f t="array" ref="AK179">_xlfn.XLOOKUP(AK$1&amp;$AB179,$M$3:$M$1662&amp;$N$3:$N$1662,$O$3:$O$1662,0,0,1)</f>
        <v>4100</v>
      </c>
      <c r="AL179" s="2" cm="1">
        <f t="array" ref="AL179">_xlfn.XLOOKUP(AL$1&amp;$AB179,$M$3:$M$1662&amp;$N$3:$N$1662,$O$3:$O$1662,0,0,1)</f>
        <v>0</v>
      </c>
      <c r="AM179" s="2" cm="1">
        <f t="array" ref="AM179">_xlfn.XLOOKUP(AM$1&amp;$AB179,$M$3:$M$1662&amp;$N$3:$N$1662,$O$3:$O$1662,0,0,1)</f>
        <v>500</v>
      </c>
    </row>
    <row r="180" spans="13:39" x14ac:dyDescent="0.4">
      <c r="M180" t="s">
        <v>870</v>
      </c>
      <c r="N180" t="s">
        <v>722</v>
      </c>
      <c r="O180">
        <v>500</v>
      </c>
      <c r="AB180" t="s">
        <v>214</v>
      </c>
      <c r="AC180" s="2">
        <f t="shared" si="20"/>
        <v>165460</v>
      </c>
      <c r="AD180" s="2">
        <f t="shared" ref="AD180:AH195" si="24">AD179+AI180</f>
        <v>58300</v>
      </c>
      <c r="AE180" s="2">
        <f t="shared" si="24"/>
        <v>59500</v>
      </c>
      <c r="AF180" s="2">
        <f t="shared" si="24"/>
        <v>170700</v>
      </c>
      <c r="AG180" s="2">
        <f t="shared" si="24"/>
        <v>174500</v>
      </c>
      <c r="AH180" s="2">
        <f t="shared" si="24"/>
        <v>364300</v>
      </c>
      <c r="AI180" s="2" cm="1">
        <f t="array" ref="AI180">_xlfn.XLOOKUP(AI$1&amp;$AB180,$M$3:$M$1662&amp;$N$3:$N$1662,$O$3:$O$1662,0,0,1)</f>
        <v>0</v>
      </c>
      <c r="AJ180" s="2" cm="1">
        <f t="array" ref="AJ180">_xlfn.XLOOKUP(AJ$1&amp;$AB180,$M$3:$M$1662&amp;$N$3:$N$1662,$O$3:$O$1662,0,0,1)</f>
        <v>0</v>
      </c>
      <c r="AK180" s="2" cm="1">
        <f t="array" ref="AK180">_xlfn.XLOOKUP(AK$1&amp;$AB180,$M$3:$M$1662&amp;$N$3:$N$1662,$O$3:$O$1662,0,0,1)</f>
        <v>900</v>
      </c>
      <c r="AL180" s="2" cm="1">
        <f t="array" ref="AL180">_xlfn.XLOOKUP(AL$1&amp;$AB180,$M$3:$M$1662&amp;$N$3:$N$1662,$O$3:$O$1662,0,0,1)</f>
        <v>0</v>
      </c>
      <c r="AM180" s="2" cm="1">
        <f t="array" ref="AM180">_xlfn.XLOOKUP(AM$1&amp;$AB180,$M$3:$M$1662&amp;$N$3:$N$1662,$O$3:$O$1662,0,0,1)</f>
        <v>2800</v>
      </c>
    </row>
    <row r="181" spans="13:39" x14ac:dyDescent="0.4">
      <c r="M181" t="s">
        <v>870</v>
      </c>
      <c r="N181" t="s">
        <v>723</v>
      </c>
      <c r="O181">
        <v>2800</v>
      </c>
      <c r="AB181" t="s">
        <v>302</v>
      </c>
      <c r="AC181" s="2">
        <f t="shared" si="20"/>
        <v>165980</v>
      </c>
      <c r="AD181" s="2">
        <f t="shared" si="24"/>
        <v>58300</v>
      </c>
      <c r="AE181" s="2">
        <f t="shared" si="24"/>
        <v>59500</v>
      </c>
      <c r="AF181" s="2">
        <f t="shared" si="24"/>
        <v>170900</v>
      </c>
      <c r="AG181" s="2">
        <f t="shared" si="24"/>
        <v>175800</v>
      </c>
      <c r="AH181" s="2">
        <f t="shared" si="24"/>
        <v>365400</v>
      </c>
      <c r="AI181" s="2" cm="1">
        <f t="array" ref="AI181">_xlfn.XLOOKUP(AI$1&amp;$AB181,$M$3:$M$1662&amp;$N$3:$N$1662,$O$3:$O$1662,0,0,1)</f>
        <v>0</v>
      </c>
      <c r="AJ181" s="2" cm="1">
        <f t="array" ref="AJ181">_xlfn.XLOOKUP(AJ$1&amp;$AB181,$M$3:$M$1662&amp;$N$3:$N$1662,$O$3:$O$1662,0,0,1)</f>
        <v>0</v>
      </c>
      <c r="AK181" s="2" cm="1">
        <f t="array" ref="AK181">_xlfn.XLOOKUP(AK$1&amp;$AB181,$M$3:$M$1662&amp;$N$3:$N$1662,$O$3:$O$1662,0,0,1)</f>
        <v>200</v>
      </c>
      <c r="AL181" s="2" cm="1">
        <f t="array" ref="AL181">_xlfn.XLOOKUP(AL$1&amp;$AB181,$M$3:$M$1662&amp;$N$3:$N$1662,$O$3:$O$1662,0,0,1)</f>
        <v>1300</v>
      </c>
      <c r="AM181" s="2" cm="1">
        <f t="array" ref="AM181">_xlfn.XLOOKUP(AM$1&amp;$AB181,$M$3:$M$1662&amp;$N$3:$N$1662,$O$3:$O$1662,0,0,1)</f>
        <v>1100</v>
      </c>
    </row>
    <row r="182" spans="13:39" x14ac:dyDescent="0.4">
      <c r="M182" t="s">
        <v>870</v>
      </c>
      <c r="N182" t="s">
        <v>724</v>
      </c>
      <c r="O182">
        <v>1100</v>
      </c>
      <c r="AB182" t="s">
        <v>103</v>
      </c>
      <c r="AC182" s="2">
        <f t="shared" si="20"/>
        <v>166060</v>
      </c>
      <c r="AD182" s="2">
        <f t="shared" si="24"/>
        <v>58400</v>
      </c>
      <c r="AE182" s="2">
        <f t="shared" si="24"/>
        <v>59600</v>
      </c>
      <c r="AF182" s="2">
        <f t="shared" si="24"/>
        <v>170900</v>
      </c>
      <c r="AG182" s="2">
        <f t="shared" si="24"/>
        <v>175800</v>
      </c>
      <c r="AH182" s="2">
        <f t="shared" si="24"/>
        <v>365600</v>
      </c>
      <c r="AI182" s="2" cm="1">
        <f t="array" ref="AI182">_xlfn.XLOOKUP(AI$1&amp;$AB182,$M$3:$M$1662&amp;$N$3:$N$1662,$O$3:$O$1662,0,0,1)</f>
        <v>100</v>
      </c>
      <c r="AJ182" s="2" cm="1">
        <f t="array" ref="AJ182">_xlfn.XLOOKUP(AJ$1&amp;$AB182,$M$3:$M$1662&amp;$N$3:$N$1662,$O$3:$O$1662,0,0,1)</f>
        <v>100</v>
      </c>
      <c r="AK182" s="2" cm="1">
        <f t="array" ref="AK182">_xlfn.XLOOKUP(AK$1&amp;$AB182,$M$3:$M$1662&amp;$N$3:$N$1662,$O$3:$O$1662,0,0,1)</f>
        <v>0</v>
      </c>
      <c r="AL182" s="2" cm="1">
        <f t="array" ref="AL182">_xlfn.XLOOKUP(AL$1&amp;$AB182,$M$3:$M$1662&amp;$N$3:$N$1662,$O$3:$O$1662,0,0,1)</f>
        <v>0</v>
      </c>
      <c r="AM182" s="2" cm="1">
        <f t="array" ref="AM182">_xlfn.XLOOKUP(AM$1&amp;$AB182,$M$3:$M$1662&amp;$N$3:$N$1662,$O$3:$O$1662,0,0,1)</f>
        <v>200</v>
      </c>
    </row>
    <row r="183" spans="13:39" x14ac:dyDescent="0.4">
      <c r="M183" t="s">
        <v>870</v>
      </c>
      <c r="N183" t="s">
        <v>725</v>
      </c>
      <c r="O183">
        <v>200</v>
      </c>
      <c r="AB183" t="s">
        <v>303</v>
      </c>
      <c r="AC183" s="2">
        <f t="shared" si="20"/>
        <v>167680</v>
      </c>
      <c r="AD183" s="2">
        <f t="shared" si="24"/>
        <v>58600</v>
      </c>
      <c r="AE183" s="2">
        <f t="shared" si="24"/>
        <v>59600</v>
      </c>
      <c r="AF183" s="2">
        <f t="shared" si="24"/>
        <v>170900</v>
      </c>
      <c r="AG183" s="2">
        <f t="shared" si="24"/>
        <v>175800</v>
      </c>
      <c r="AH183" s="2">
        <f t="shared" si="24"/>
        <v>373500</v>
      </c>
      <c r="AI183" s="2" cm="1">
        <f t="array" ref="AI183">_xlfn.XLOOKUP(AI$1&amp;$AB183,$M$3:$M$1662&amp;$N$3:$N$1662,$O$3:$O$1662,0,0,1)</f>
        <v>200</v>
      </c>
      <c r="AJ183" s="2" cm="1">
        <f t="array" ref="AJ183">_xlfn.XLOOKUP(AJ$1&amp;$AB183,$M$3:$M$1662&amp;$N$3:$N$1662,$O$3:$O$1662,0,0,1)</f>
        <v>0</v>
      </c>
      <c r="AK183" s="2" cm="1">
        <f t="array" ref="AK183">_xlfn.XLOOKUP(AK$1&amp;$AB183,$M$3:$M$1662&amp;$N$3:$N$1662,$O$3:$O$1662,0,0,1)</f>
        <v>0</v>
      </c>
      <c r="AL183" s="2" cm="1">
        <f t="array" ref="AL183">_xlfn.XLOOKUP(AL$1&amp;$AB183,$M$3:$M$1662&amp;$N$3:$N$1662,$O$3:$O$1662,0,0,1)</f>
        <v>0</v>
      </c>
      <c r="AM183" s="2" cm="1">
        <f t="array" ref="AM183">_xlfn.XLOOKUP(AM$1&amp;$AB183,$M$3:$M$1662&amp;$N$3:$N$1662,$O$3:$O$1662,0,0,1)</f>
        <v>7900</v>
      </c>
    </row>
    <row r="184" spans="13:39" x14ac:dyDescent="0.4">
      <c r="M184" t="s">
        <v>870</v>
      </c>
      <c r="N184" t="s">
        <v>726</v>
      </c>
      <c r="O184">
        <v>7900</v>
      </c>
      <c r="AB184" t="s">
        <v>207</v>
      </c>
      <c r="AC184" s="2">
        <f t="shared" si="20"/>
        <v>167800</v>
      </c>
      <c r="AD184" s="2">
        <f t="shared" si="24"/>
        <v>58600</v>
      </c>
      <c r="AE184" s="2">
        <f t="shared" si="24"/>
        <v>59800</v>
      </c>
      <c r="AF184" s="2">
        <f t="shared" si="24"/>
        <v>170900</v>
      </c>
      <c r="AG184" s="2">
        <f t="shared" si="24"/>
        <v>175800</v>
      </c>
      <c r="AH184" s="2">
        <f t="shared" si="24"/>
        <v>373900</v>
      </c>
      <c r="AI184" s="2" cm="1">
        <f t="array" ref="AI184">_xlfn.XLOOKUP(AI$1&amp;$AB184,$M$3:$M$1662&amp;$N$3:$N$1662,$O$3:$O$1662,0,0,1)</f>
        <v>0</v>
      </c>
      <c r="AJ184" s="2" cm="1">
        <f t="array" ref="AJ184">_xlfn.XLOOKUP(AJ$1&amp;$AB184,$M$3:$M$1662&amp;$N$3:$N$1662,$O$3:$O$1662,0,0,1)</f>
        <v>200</v>
      </c>
      <c r="AK184" s="2" cm="1">
        <f t="array" ref="AK184">_xlfn.XLOOKUP(AK$1&amp;$AB184,$M$3:$M$1662&amp;$N$3:$N$1662,$O$3:$O$1662,0,0,1)</f>
        <v>0</v>
      </c>
      <c r="AL184" s="2" cm="1">
        <f t="array" ref="AL184">_xlfn.XLOOKUP(AL$1&amp;$AB184,$M$3:$M$1662&amp;$N$3:$N$1662,$O$3:$O$1662,0,0,1)</f>
        <v>0</v>
      </c>
      <c r="AM184" s="2" cm="1">
        <f t="array" ref="AM184">_xlfn.XLOOKUP(AM$1&amp;$AB184,$M$3:$M$1662&amp;$N$3:$N$1662,$O$3:$O$1662,0,0,1)</f>
        <v>400</v>
      </c>
    </row>
    <row r="185" spans="13:39" x14ac:dyDescent="0.4">
      <c r="M185" t="s">
        <v>870</v>
      </c>
      <c r="N185" t="s">
        <v>425</v>
      </c>
      <c r="O185">
        <v>400</v>
      </c>
      <c r="AB185" t="s">
        <v>304</v>
      </c>
      <c r="AC185" s="2">
        <f t="shared" si="20"/>
        <v>167980</v>
      </c>
      <c r="AD185" s="2">
        <f t="shared" si="24"/>
        <v>58700</v>
      </c>
      <c r="AE185" s="2">
        <f t="shared" si="24"/>
        <v>59800</v>
      </c>
      <c r="AF185" s="2">
        <f t="shared" si="24"/>
        <v>171100</v>
      </c>
      <c r="AG185" s="2">
        <f t="shared" si="24"/>
        <v>175900</v>
      </c>
      <c r="AH185" s="2">
        <f t="shared" si="24"/>
        <v>374400</v>
      </c>
      <c r="AI185" s="2" cm="1">
        <f t="array" ref="AI185">_xlfn.XLOOKUP(AI$1&amp;$AB185,$M$3:$M$1662&amp;$N$3:$N$1662,$O$3:$O$1662,0,0,1)</f>
        <v>100</v>
      </c>
      <c r="AJ185" s="2" cm="1">
        <f t="array" ref="AJ185">_xlfn.XLOOKUP(AJ$1&amp;$AB185,$M$3:$M$1662&amp;$N$3:$N$1662,$O$3:$O$1662,0,0,1)</f>
        <v>0</v>
      </c>
      <c r="AK185" s="2" cm="1">
        <f t="array" ref="AK185">_xlfn.XLOOKUP(AK$1&amp;$AB185,$M$3:$M$1662&amp;$N$3:$N$1662,$O$3:$O$1662,0,0,1)</f>
        <v>200</v>
      </c>
      <c r="AL185" s="2" cm="1">
        <f t="array" ref="AL185">_xlfn.XLOOKUP(AL$1&amp;$AB185,$M$3:$M$1662&amp;$N$3:$N$1662,$O$3:$O$1662,0,0,1)</f>
        <v>100</v>
      </c>
      <c r="AM185" s="2" cm="1">
        <f t="array" ref="AM185">_xlfn.XLOOKUP(AM$1&amp;$AB185,$M$3:$M$1662&amp;$N$3:$N$1662,$O$3:$O$1662,0,0,1)</f>
        <v>500</v>
      </c>
    </row>
    <row r="186" spans="13:39" x14ac:dyDescent="0.4">
      <c r="M186" t="s">
        <v>870</v>
      </c>
      <c r="N186" t="s">
        <v>426</v>
      </c>
      <c r="O186">
        <v>500</v>
      </c>
      <c r="AB186" t="s">
        <v>204</v>
      </c>
      <c r="AC186" s="2">
        <f t="shared" si="20"/>
        <v>168180</v>
      </c>
      <c r="AD186" s="2">
        <f t="shared" si="24"/>
        <v>58700</v>
      </c>
      <c r="AE186" s="2">
        <f t="shared" si="24"/>
        <v>59900</v>
      </c>
      <c r="AF186" s="2">
        <f t="shared" si="24"/>
        <v>171100</v>
      </c>
      <c r="AG186" s="2">
        <f t="shared" si="24"/>
        <v>175900</v>
      </c>
      <c r="AH186" s="2">
        <f t="shared" si="24"/>
        <v>375300</v>
      </c>
      <c r="AI186" s="2" cm="1">
        <f t="array" ref="AI186">_xlfn.XLOOKUP(AI$1&amp;$AB186,$M$3:$M$1662&amp;$N$3:$N$1662,$O$3:$O$1662,0,0,1)</f>
        <v>0</v>
      </c>
      <c r="AJ186" s="2" cm="1">
        <f t="array" ref="AJ186">_xlfn.XLOOKUP(AJ$1&amp;$AB186,$M$3:$M$1662&amp;$N$3:$N$1662,$O$3:$O$1662,0,0,1)</f>
        <v>100</v>
      </c>
      <c r="AK186" s="2" cm="1">
        <f t="array" ref="AK186">_xlfn.XLOOKUP(AK$1&amp;$AB186,$M$3:$M$1662&amp;$N$3:$N$1662,$O$3:$O$1662,0,0,1)</f>
        <v>0</v>
      </c>
      <c r="AL186" s="2" cm="1">
        <f t="array" ref="AL186">_xlfn.XLOOKUP(AL$1&amp;$AB186,$M$3:$M$1662&amp;$N$3:$N$1662,$O$3:$O$1662,0,0,1)</f>
        <v>0</v>
      </c>
      <c r="AM186" s="2" cm="1">
        <f t="array" ref="AM186">_xlfn.XLOOKUP(AM$1&amp;$AB186,$M$3:$M$1662&amp;$N$3:$N$1662,$O$3:$O$1662,0,0,1)</f>
        <v>900</v>
      </c>
    </row>
    <row r="187" spans="13:39" x14ac:dyDescent="0.4">
      <c r="M187" t="s">
        <v>870</v>
      </c>
      <c r="N187" t="s">
        <v>427</v>
      </c>
      <c r="O187">
        <v>900</v>
      </c>
      <c r="AB187" t="s">
        <v>24</v>
      </c>
      <c r="AC187" s="2">
        <f t="shared" si="20"/>
        <v>168440</v>
      </c>
      <c r="AD187" s="2">
        <f t="shared" si="24"/>
        <v>58700</v>
      </c>
      <c r="AE187" s="2">
        <f t="shared" si="24"/>
        <v>60500</v>
      </c>
      <c r="AF187" s="2">
        <f t="shared" si="24"/>
        <v>171300</v>
      </c>
      <c r="AG187" s="2">
        <f t="shared" si="24"/>
        <v>176200</v>
      </c>
      <c r="AH187" s="2">
        <f t="shared" si="24"/>
        <v>375500</v>
      </c>
      <c r="AI187" s="2" cm="1">
        <f t="array" ref="AI187">_xlfn.XLOOKUP(AI$1&amp;$AB187,$M$3:$M$1662&amp;$N$3:$N$1662,$O$3:$O$1662,0,0,1)</f>
        <v>0</v>
      </c>
      <c r="AJ187" s="2" cm="1">
        <f t="array" ref="AJ187">_xlfn.XLOOKUP(AJ$1&amp;$AB187,$M$3:$M$1662&amp;$N$3:$N$1662,$O$3:$O$1662,0,0,1)</f>
        <v>600</v>
      </c>
      <c r="AK187" s="2" cm="1">
        <f t="array" ref="AK187">_xlfn.XLOOKUP(AK$1&amp;$AB187,$M$3:$M$1662&amp;$N$3:$N$1662,$O$3:$O$1662,0,0,1)</f>
        <v>200</v>
      </c>
      <c r="AL187" s="2" cm="1">
        <f t="array" ref="AL187">_xlfn.XLOOKUP(AL$1&amp;$AB187,$M$3:$M$1662&amp;$N$3:$N$1662,$O$3:$O$1662,0,0,1)</f>
        <v>300</v>
      </c>
      <c r="AM187" s="2" cm="1">
        <f t="array" ref="AM187">_xlfn.XLOOKUP(AM$1&amp;$AB187,$M$3:$M$1662&amp;$N$3:$N$1662,$O$3:$O$1662,0,0,1)</f>
        <v>200</v>
      </c>
    </row>
    <row r="188" spans="13:39" x14ac:dyDescent="0.4">
      <c r="M188" t="s">
        <v>870</v>
      </c>
      <c r="N188" t="s">
        <v>428</v>
      </c>
      <c r="O188">
        <v>200</v>
      </c>
      <c r="AB188" t="s">
        <v>91</v>
      </c>
      <c r="AC188" s="2">
        <f t="shared" si="20"/>
        <v>168800</v>
      </c>
      <c r="AD188" s="2">
        <f t="shared" si="24"/>
        <v>58800</v>
      </c>
      <c r="AE188" s="2">
        <f t="shared" si="24"/>
        <v>60600</v>
      </c>
      <c r="AF188" s="2">
        <f t="shared" si="24"/>
        <v>171400</v>
      </c>
      <c r="AG188" s="2">
        <f t="shared" si="24"/>
        <v>176500</v>
      </c>
      <c r="AH188" s="2">
        <f t="shared" si="24"/>
        <v>376700</v>
      </c>
      <c r="AI188" s="2" cm="1">
        <f t="array" ref="AI188">_xlfn.XLOOKUP(AI$1&amp;$AB188,$M$3:$M$1662&amp;$N$3:$N$1662,$O$3:$O$1662,0,0,1)</f>
        <v>100</v>
      </c>
      <c r="AJ188" s="2" cm="1">
        <f t="array" ref="AJ188">_xlfn.XLOOKUP(AJ$1&amp;$AB188,$M$3:$M$1662&amp;$N$3:$N$1662,$O$3:$O$1662,0,0,1)</f>
        <v>100</v>
      </c>
      <c r="AK188" s="2" cm="1">
        <f t="array" ref="AK188">_xlfn.XLOOKUP(AK$1&amp;$AB188,$M$3:$M$1662&amp;$N$3:$N$1662,$O$3:$O$1662,0,0,1)</f>
        <v>100</v>
      </c>
      <c r="AL188" s="2" cm="1">
        <f t="array" ref="AL188">_xlfn.XLOOKUP(AL$1&amp;$AB188,$M$3:$M$1662&amp;$N$3:$N$1662,$O$3:$O$1662,0,0,1)</f>
        <v>300</v>
      </c>
      <c r="AM188" s="2" cm="1">
        <f t="array" ref="AM188">_xlfn.XLOOKUP(AM$1&amp;$AB188,$M$3:$M$1662&amp;$N$3:$N$1662,$O$3:$O$1662,0,0,1)</f>
        <v>1200</v>
      </c>
    </row>
    <row r="189" spans="13:39" x14ac:dyDescent="0.4">
      <c r="M189" t="s">
        <v>870</v>
      </c>
      <c r="N189" t="s">
        <v>429</v>
      </c>
      <c r="O189">
        <v>1200</v>
      </c>
      <c r="AB189" t="s">
        <v>122</v>
      </c>
      <c r="AC189" s="2">
        <f t="shared" si="20"/>
        <v>169060</v>
      </c>
      <c r="AD189" s="2">
        <f t="shared" si="24"/>
        <v>58900</v>
      </c>
      <c r="AE189" s="2">
        <f t="shared" si="24"/>
        <v>60600</v>
      </c>
      <c r="AF189" s="2">
        <f t="shared" si="24"/>
        <v>171600</v>
      </c>
      <c r="AG189" s="2">
        <f t="shared" si="24"/>
        <v>176800</v>
      </c>
      <c r="AH189" s="2">
        <f t="shared" si="24"/>
        <v>377400</v>
      </c>
      <c r="AI189" s="2" cm="1">
        <f t="array" ref="AI189">_xlfn.XLOOKUP(AI$1&amp;$AB189,$M$3:$M$1662&amp;$N$3:$N$1662,$O$3:$O$1662,0,0,1)</f>
        <v>100</v>
      </c>
      <c r="AJ189" s="2" cm="1">
        <f t="array" ref="AJ189">_xlfn.XLOOKUP(AJ$1&amp;$AB189,$M$3:$M$1662&amp;$N$3:$N$1662,$O$3:$O$1662,0,0,1)</f>
        <v>0</v>
      </c>
      <c r="AK189" s="2" cm="1">
        <f t="array" ref="AK189">_xlfn.XLOOKUP(AK$1&amp;$AB189,$M$3:$M$1662&amp;$N$3:$N$1662,$O$3:$O$1662,0,0,1)</f>
        <v>200</v>
      </c>
      <c r="AL189" s="2" cm="1">
        <f t="array" ref="AL189">_xlfn.XLOOKUP(AL$1&amp;$AB189,$M$3:$M$1662&amp;$N$3:$N$1662,$O$3:$O$1662,0,0,1)</f>
        <v>300</v>
      </c>
      <c r="AM189" s="2" cm="1">
        <f t="array" ref="AM189">_xlfn.XLOOKUP(AM$1&amp;$AB189,$M$3:$M$1662&amp;$N$3:$N$1662,$O$3:$O$1662,0,0,1)</f>
        <v>700</v>
      </c>
    </row>
    <row r="190" spans="13:39" x14ac:dyDescent="0.4">
      <c r="M190" t="s">
        <v>870</v>
      </c>
      <c r="N190" t="s">
        <v>430</v>
      </c>
      <c r="O190">
        <v>700</v>
      </c>
      <c r="AB190" t="s">
        <v>277</v>
      </c>
      <c r="AC190" s="2">
        <f t="shared" si="20"/>
        <v>169380</v>
      </c>
      <c r="AD190" s="2">
        <f t="shared" si="24"/>
        <v>58900</v>
      </c>
      <c r="AE190" s="2">
        <f t="shared" si="24"/>
        <v>60600</v>
      </c>
      <c r="AF190" s="2">
        <f t="shared" si="24"/>
        <v>171700</v>
      </c>
      <c r="AG190" s="2">
        <f t="shared" si="24"/>
        <v>176800</v>
      </c>
      <c r="AH190" s="2">
        <f t="shared" si="24"/>
        <v>378900</v>
      </c>
      <c r="AI190" s="2" cm="1">
        <f t="array" ref="AI190">_xlfn.XLOOKUP(AI$1&amp;$AB190,$M$3:$M$1662&amp;$N$3:$N$1662,$O$3:$O$1662,0,0,1)</f>
        <v>0</v>
      </c>
      <c r="AJ190" s="2" cm="1">
        <f t="array" ref="AJ190">_xlfn.XLOOKUP(AJ$1&amp;$AB190,$M$3:$M$1662&amp;$N$3:$N$1662,$O$3:$O$1662,0,0,1)</f>
        <v>0</v>
      </c>
      <c r="AK190" s="2" cm="1">
        <f t="array" ref="AK190">_xlfn.XLOOKUP(AK$1&amp;$AB190,$M$3:$M$1662&amp;$N$3:$N$1662,$O$3:$O$1662,0,0,1)</f>
        <v>100</v>
      </c>
      <c r="AL190" s="2" cm="1">
        <f t="array" ref="AL190">_xlfn.XLOOKUP(AL$1&amp;$AB190,$M$3:$M$1662&amp;$N$3:$N$1662,$O$3:$O$1662,0,0,1)</f>
        <v>0</v>
      </c>
      <c r="AM190" s="2" cm="1">
        <f t="array" ref="AM190">_xlfn.XLOOKUP(AM$1&amp;$AB190,$M$3:$M$1662&amp;$N$3:$N$1662,$O$3:$O$1662,0,0,1)</f>
        <v>1500</v>
      </c>
    </row>
    <row r="191" spans="13:39" x14ac:dyDescent="0.4">
      <c r="M191" t="s">
        <v>870</v>
      </c>
      <c r="N191" t="s">
        <v>431</v>
      </c>
      <c r="O191">
        <v>1500</v>
      </c>
      <c r="AB191" t="s">
        <v>183</v>
      </c>
      <c r="AC191" s="2">
        <f t="shared" si="20"/>
        <v>169540</v>
      </c>
      <c r="AD191" s="2">
        <f t="shared" si="24"/>
        <v>58900</v>
      </c>
      <c r="AE191" s="2">
        <f t="shared" si="24"/>
        <v>60600</v>
      </c>
      <c r="AF191" s="2">
        <f t="shared" si="24"/>
        <v>171700</v>
      </c>
      <c r="AG191" s="2">
        <f t="shared" si="24"/>
        <v>177200</v>
      </c>
      <c r="AH191" s="2">
        <f t="shared" si="24"/>
        <v>379300</v>
      </c>
      <c r="AI191" s="2" cm="1">
        <f t="array" ref="AI191">_xlfn.XLOOKUP(AI$1&amp;$AB191,$M$3:$M$1662&amp;$N$3:$N$1662,$O$3:$O$1662,0,0,1)</f>
        <v>0</v>
      </c>
      <c r="AJ191" s="2" cm="1">
        <f t="array" ref="AJ191">_xlfn.XLOOKUP(AJ$1&amp;$AB191,$M$3:$M$1662&amp;$N$3:$N$1662,$O$3:$O$1662,0,0,1)</f>
        <v>0</v>
      </c>
      <c r="AK191" s="2" cm="1">
        <f t="array" ref="AK191">_xlfn.XLOOKUP(AK$1&amp;$AB191,$M$3:$M$1662&amp;$N$3:$N$1662,$O$3:$O$1662,0,0,1)</f>
        <v>0</v>
      </c>
      <c r="AL191" s="2" cm="1">
        <f t="array" ref="AL191">_xlfn.XLOOKUP(AL$1&amp;$AB191,$M$3:$M$1662&amp;$N$3:$N$1662,$O$3:$O$1662,0,0,1)</f>
        <v>400</v>
      </c>
      <c r="AM191" s="2" cm="1">
        <f t="array" ref="AM191">_xlfn.XLOOKUP(AM$1&amp;$AB191,$M$3:$M$1662&amp;$N$3:$N$1662,$O$3:$O$1662,0,0,1)</f>
        <v>400</v>
      </c>
    </row>
    <row r="192" spans="13:39" x14ac:dyDescent="0.4">
      <c r="M192" t="s">
        <v>870</v>
      </c>
      <c r="N192" t="s">
        <v>432</v>
      </c>
      <c r="O192">
        <v>400</v>
      </c>
      <c r="AB192" t="s">
        <v>79</v>
      </c>
      <c r="AC192" s="2">
        <f t="shared" si="20"/>
        <v>169700</v>
      </c>
      <c r="AD192" s="2">
        <f t="shared" si="24"/>
        <v>59000</v>
      </c>
      <c r="AE192" s="2">
        <f t="shared" si="24"/>
        <v>60600</v>
      </c>
      <c r="AF192" s="2">
        <f t="shared" si="24"/>
        <v>172000</v>
      </c>
      <c r="AG192" s="2">
        <f t="shared" si="24"/>
        <v>177300</v>
      </c>
      <c r="AH192" s="2">
        <f t="shared" si="24"/>
        <v>379600</v>
      </c>
      <c r="AI192" s="2" cm="1">
        <f t="array" ref="AI192">_xlfn.XLOOKUP(AI$1&amp;$AB192,$M$3:$M$1662&amp;$N$3:$N$1662,$O$3:$O$1662,0,0,1)</f>
        <v>100</v>
      </c>
      <c r="AJ192" s="2" cm="1">
        <f t="array" ref="AJ192">_xlfn.XLOOKUP(AJ$1&amp;$AB192,$M$3:$M$1662&amp;$N$3:$N$1662,$O$3:$O$1662,0,0,1)</f>
        <v>0</v>
      </c>
      <c r="AK192" s="2" cm="1">
        <f t="array" ref="AK192">_xlfn.XLOOKUP(AK$1&amp;$AB192,$M$3:$M$1662&amp;$N$3:$N$1662,$O$3:$O$1662,0,0,1)</f>
        <v>300</v>
      </c>
      <c r="AL192" s="2" cm="1">
        <f t="array" ref="AL192">_xlfn.XLOOKUP(AL$1&amp;$AB192,$M$3:$M$1662&amp;$N$3:$N$1662,$O$3:$O$1662,0,0,1)</f>
        <v>100</v>
      </c>
      <c r="AM192" s="2" cm="1">
        <f t="array" ref="AM192">_xlfn.XLOOKUP(AM$1&amp;$AB192,$M$3:$M$1662&amp;$N$3:$N$1662,$O$3:$O$1662,0,0,1)</f>
        <v>300</v>
      </c>
    </row>
    <row r="193" spans="13:39" x14ac:dyDescent="0.4">
      <c r="M193" t="s">
        <v>870</v>
      </c>
      <c r="N193" t="s">
        <v>433</v>
      </c>
      <c r="O193">
        <v>300</v>
      </c>
      <c r="AB193" t="s">
        <v>141</v>
      </c>
      <c r="AC193" s="2">
        <f t="shared" si="20"/>
        <v>170940</v>
      </c>
      <c r="AD193" s="2">
        <f t="shared" si="24"/>
        <v>59000</v>
      </c>
      <c r="AE193" s="2">
        <f t="shared" si="24"/>
        <v>60600</v>
      </c>
      <c r="AF193" s="2">
        <f t="shared" si="24"/>
        <v>177000</v>
      </c>
      <c r="AG193" s="2">
        <f t="shared" si="24"/>
        <v>177300</v>
      </c>
      <c r="AH193" s="2">
        <f t="shared" si="24"/>
        <v>380800</v>
      </c>
      <c r="AI193" s="2" cm="1">
        <f t="array" ref="AI193">_xlfn.XLOOKUP(AI$1&amp;$AB193,$M$3:$M$1662&amp;$N$3:$N$1662,$O$3:$O$1662,0,0,1)</f>
        <v>0</v>
      </c>
      <c r="AJ193" s="2" cm="1">
        <f t="array" ref="AJ193">_xlfn.XLOOKUP(AJ$1&amp;$AB193,$M$3:$M$1662&amp;$N$3:$N$1662,$O$3:$O$1662,0,0,1)</f>
        <v>0</v>
      </c>
      <c r="AK193" s="2" cm="1">
        <f t="array" ref="AK193">_xlfn.XLOOKUP(AK$1&amp;$AB193,$M$3:$M$1662&amp;$N$3:$N$1662,$O$3:$O$1662,0,0,1)</f>
        <v>5000</v>
      </c>
      <c r="AL193" s="2" cm="1">
        <f t="array" ref="AL193">_xlfn.XLOOKUP(AL$1&amp;$AB193,$M$3:$M$1662&amp;$N$3:$N$1662,$O$3:$O$1662,0,0,1)</f>
        <v>0</v>
      </c>
      <c r="AM193" s="2" cm="1">
        <f t="array" ref="AM193">_xlfn.XLOOKUP(AM$1&amp;$AB193,$M$3:$M$1662&amp;$N$3:$N$1662,$O$3:$O$1662,0,0,1)</f>
        <v>1200</v>
      </c>
    </row>
    <row r="194" spans="13:39" x14ac:dyDescent="0.4">
      <c r="M194" t="s">
        <v>870</v>
      </c>
      <c r="N194" t="s">
        <v>434</v>
      </c>
      <c r="O194">
        <v>1200</v>
      </c>
      <c r="AB194" t="s">
        <v>258</v>
      </c>
      <c r="AC194" s="2">
        <f t="shared" si="20"/>
        <v>171180</v>
      </c>
      <c r="AD194" s="2">
        <f t="shared" si="24"/>
        <v>59000</v>
      </c>
      <c r="AE194" s="2">
        <f t="shared" si="24"/>
        <v>60600</v>
      </c>
      <c r="AF194" s="2">
        <f t="shared" si="24"/>
        <v>177400</v>
      </c>
      <c r="AG194" s="2">
        <f t="shared" si="24"/>
        <v>177800</v>
      </c>
      <c r="AH194" s="2">
        <f t="shared" si="24"/>
        <v>381100</v>
      </c>
      <c r="AI194" s="2" cm="1">
        <f t="array" ref="AI194">_xlfn.XLOOKUP(AI$1&amp;$AB194,$M$3:$M$1662&amp;$N$3:$N$1662,$O$3:$O$1662,0,0,1)</f>
        <v>0</v>
      </c>
      <c r="AJ194" s="2" cm="1">
        <f t="array" ref="AJ194">_xlfn.XLOOKUP(AJ$1&amp;$AB194,$M$3:$M$1662&amp;$N$3:$N$1662,$O$3:$O$1662,0,0,1)</f>
        <v>0</v>
      </c>
      <c r="AK194" s="2" cm="1">
        <f t="array" ref="AK194">_xlfn.XLOOKUP(AK$1&amp;$AB194,$M$3:$M$1662&amp;$N$3:$N$1662,$O$3:$O$1662,0,0,1)</f>
        <v>400</v>
      </c>
      <c r="AL194" s="2" cm="1">
        <f t="array" ref="AL194">_xlfn.XLOOKUP(AL$1&amp;$AB194,$M$3:$M$1662&amp;$N$3:$N$1662,$O$3:$O$1662,0,0,1)</f>
        <v>500</v>
      </c>
      <c r="AM194" s="2" cm="1">
        <f t="array" ref="AM194">_xlfn.XLOOKUP(AM$1&amp;$AB194,$M$3:$M$1662&amp;$N$3:$N$1662,$O$3:$O$1662,0,0,1)</f>
        <v>300</v>
      </c>
    </row>
    <row r="195" spans="13:39" x14ac:dyDescent="0.4">
      <c r="M195" t="s">
        <v>870</v>
      </c>
      <c r="N195" t="s">
        <v>435</v>
      </c>
      <c r="O195">
        <v>300</v>
      </c>
      <c r="AB195" t="s">
        <v>109</v>
      </c>
      <c r="AC195" s="2">
        <f t="shared" ref="AC195:AC258" si="25">IFERROR(AVERAGEIFS(AD195:AH195,AD195:AH195,"&gt;0"),0)</f>
        <v>171480</v>
      </c>
      <c r="AD195" s="2">
        <f t="shared" si="24"/>
        <v>59000</v>
      </c>
      <c r="AE195" s="2">
        <f t="shared" si="24"/>
        <v>60600</v>
      </c>
      <c r="AF195" s="2">
        <f t="shared" si="24"/>
        <v>177700</v>
      </c>
      <c r="AG195" s="2">
        <f t="shared" si="24"/>
        <v>178300</v>
      </c>
      <c r="AH195" s="2">
        <f t="shared" si="24"/>
        <v>381800</v>
      </c>
      <c r="AI195" s="2" cm="1">
        <f t="array" ref="AI195">_xlfn.XLOOKUP(AI$1&amp;$AB195,$M$3:$M$1662&amp;$N$3:$N$1662,$O$3:$O$1662,0,0,1)</f>
        <v>0</v>
      </c>
      <c r="AJ195" s="2" cm="1">
        <f t="array" ref="AJ195">_xlfn.XLOOKUP(AJ$1&amp;$AB195,$M$3:$M$1662&amp;$N$3:$N$1662,$O$3:$O$1662,0,0,1)</f>
        <v>0</v>
      </c>
      <c r="AK195" s="2" cm="1">
        <f t="array" ref="AK195">_xlfn.XLOOKUP(AK$1&amp;$AB195,$M$3:$M$1662&amp;$N$3:$N$1662,$O$3:$O$1662,0,0,1)</f>
        <v>300</v>
      </c>
      <c r="AL195" s="2" cm="1">
        <f t="array" ref="AL195">_xlfn.XLOOKUP(AL$1&amp;$AB195,$M$3:$M$1662&amp;$N$3:$N$1662,$O$3:$O$1662,0,0,1)</f>
        <v>500</v>
      </c>
      <c r="AM195" s="2" cm="1">
        <f t="array" ref="AM195">_xlfn.XLOOKUP(AM$1&amp;$AB195,$M$3:$M$1662&amp;$N$3:$N$1662,$O$3:$O$1662,0,0,1)</f>
        <v>700</v>
      </c>
    </row>
    <row r="196" spans="13:39" x14ac:dyDescent="0.4">
      <c r="M196" t="s">
        <v>870</v>
      </c>
      <c r="N196" t="s">
        <v>436</v>
      </c>
      <c r="O196">
        <v>700</v>
      </c>
      <c r="AB196" t="s">
        <v>175</v>
      </c>
      <c r="AC196" s="2">
        <f t="shared" si="25"/>
        <v>172420</v>
      </c>
      <c r="AD196" s="2">
        <f t="shared" ref="AD196:AH211" si="26">AD195+AI196</f>
        <v>59200</v>
      </c>
      <c r="AE196" s="2">
        <f t="shared" si="26"/>
        <v>60700</v>
      </c>
      <c r="AF196" s="2">
        <f t="shared" si="26"/>
        <v>177900</v>
      </c>
      <c r="AG196" s="2">
        <f t="shared" si="26"/>
        <v>178900</v>
      </c>
      <c r="AH196" s="2">
        <f t="shared" si="26"/>
        <v>385400</v>
      </c>
      <c r="AI196" s="2" cm="1">
        <f t="array" ref="AI196">_xlfn.XLOOKUP(AI$1&amp;$AB196,$M$3:$M$1662&amp;$N$3:$N$1662,$O$3:$O$1662,0,0,1)</f>
        <v>200</v>
      </c>
      <c r="AJ196" s="2" cm="1">
        <f t="array" ref="AJ196">_xlfn.XLOOKUP(AJ$1&amp;$AB196,$M$3:$M$1662&amp;$N$3:$N$1662,$O$3:$O$1662,0,0,1)</f>
        <v>100</v>
      </c>
      <c r="AK196" s="2" cm="1">
        <f t="array" ref="AK196">_xlfn.XLOOKUP(AK$1&amp;$AB196,$M$3:$M$1662&amp;$N$3:$N$1662,$O$3:$O$1662,0,0,1)</f>
        <v>200</v>
      </c>
      <c r="AL196" s="2" cm="1">
        <f t="array" ref="AL196">_xlfn.XLOOKUP(AL$1&amp;$AB196,$M$3:$M$1662&amp;$N$3:$N$1662,$O$3:$O$1662,0,0,1)</f>
        <v>600</v>
      </c>
      <c r="AM196" s="2" cm="1">
        <f t="array" ref="AM196">_xlfn.XLOOKUP(AM$1&amp;$AB196,$M$3:$M$1662&amp;$N$3:$N$1662,$O$3:$O$1662,0,0,1)</f>
        <v>3600</v>
      </c>
    </row>
    <row r="197" spans="13:39" x14ac:dyDescent="0.4">
      <c r="M197" t="s">
        <v>870</v>
      </c>
      <c r="N197" t="s">
        <v>437</v>
      </c>
      <c r="O197">
        <v>3600</v>
      </c>
      <c r="AB197" t="s">
        <v>305</v>
      </c>
      <c r="AC197" s="2">
        <f t="shared" si="25"/>
        <v>173660</v>
      </c>
      <c r="AD197" s="2">
        <f t="shared" si="26"/>
        <v>59200</v>
      </c>
      <c r="AE197" s="2">
        <f t="shared" si="26"/>
        <v>60900</v>
      </c>
      <c r="AF197" s="2">
        <f t="shared" si="26"/>
        <v>182500</v>
      </c>
      <c r="AG197" s="2">
        <f t="shared" si="26"/>
        <v>178900</v>
      </c>
      <c r="AH197" s="2">
        <f t="shared" si="26"/>
        <v>386800</v>
      </c>
      <c r="AI197" s="2" cm="1">
        <f t="array" ref="AI197">_xlfn.XLOOKUP(AI$1&amp;$AB197,$M$3:$M$1662&amp;$N$3:$N$1662,$O$3:$O$1662,0,0,1)</f>
        <v>0</v>
      </c>
      <c r="AJ197" s="2" cm="1">
        <f t="array" ref="AJ197">_xlfn.XLOOKUP(AJ$1&amp;$AB197,$M$3:$M$1662&amp;$N$3:$N$1662,$O$3:$O$1662,0,0,1)</f>
        <v>200</v>
      </c>
      <c r="AK197" s="2" cm="1">
        <f t="array" ref="AK197">_xlfn.XLOOKUP(AK$1&amp;$AB197,$M$3:$M$1662&amp;$N$3:$N$1662,$O$3:$O$1662,0,0,1)</f>
        <v>4600</v>
      </c>
      <c r="AL197" s="2" cm="1">
        <f t="array" ref="AL197">_xlfn.XLOOKUP(AL$1&amp;$AB197,$M$3:$M$1662&amp;$N$3:$N$1662,$O$3:$O$1662,0,0,1)</f>
        <v>0</v>
      </c>
      <c r="AM197" s="2" cm="1">
        <f t="array" ref="AM197">_xlfn.XLOOKUP(AM$1&amp;$AB197,$M$3:$M$1662&amp;$N$3:$N$1662,$O$3:$O$1662,0,0,1)</f>
        <v>1400</v>
      </c>
    </row>
    <row r="198" spans="13:39" x14ac:dyDescent="0.4">
      <c r="M198" t="s">
        <v>870</v>
      </c>
      <c r="N198" t="s">
        <v>438</v>
      </c>
      <c r="O198">
        <v>1400</v>
      </c>
      <c r="AB198" t="s">
        <v>251</v>
      </c>
      <c r="AC198" s="2">
        <f t="shared" si="25"/>
        <v>173940</v>
      </c>
      <c r="AD198" s="2">
        <f t="shared" si="26"/>
        <v>59200</v>
      </c>
      <c r="AE198" s="2">
        <f t="shared" si="26"/>
        <v>60900</v>
      </c>
      <c r="AF198" s="2">
        <f t="shared" si="26"/>
        <v>182900</v>
      </c>
      <c r="AG198" s="2">
        <f t="shared" si="26"/>
        <v>178900</v>
      </c>
      <c r="AH198" s="2">
        <f t="shared" si="26"/>
        <v>387800</v>
      </c>
      <c r="AI198" s="2" cm="1">
        <f t="array" ref="AI198">_xlfn.XLOOKUP(AI$1&amp;$AB198,$M$3:$M$1662&amp;$N$3:$N$1662,$O$3:$O$1662,0,0,1)</f>
        <v>0</v>
      </c>
      <c r="AJ198" s="2" cm="1">
        <f t="array" ref="AJ198">_xlfn.XLOOKUP(AJ$1&amp;$AB198,$M$3:$M$1662&amp;$N$3:$N$1662,$O$3:$O$1662,0,0,1)</f>
        <v>0</v>
      </c>
      <c r="AK198" s="2" cm="1">
        <f t="array" ref="AK198">_xlfn.XLOOKUP(AK$1&amp;$AB198,$M$3:$M$1662&amp;$N$3:$N$1662,$O$3:$O$1662,0,0,1)</f>
        <v>400</v>
      </c>
      <c r="AL198" s="2" cm="1">
        <f t="array" ref="AL198">_xlfn.XLOOKUP(AL$1&amp;$AB198,$M$3:$M$1662&amp;$N$3:$N$1662,$O$3:$O$1662,0,0,1)</f>
        <v>0</v>
      </c>
      <c r="AM198" s="2" cm="1">
        <f t="array" ref="AM198">_xlfn.XLOOKUP(AM$1&amp;$AB198,$M$3:$M$1662&amp;$N$3:$N$1662,$O$3:$O$1662,0,0,1)</f>
        <v>1000</v>
      </c>
    </row>
    <row r="199" spans="13:39" x14ac:dyDescent="0.4">
      <c r="M199" t="s">
        <v>870</v>
      </c>
      <c r="N199" t="s">
        <v>439</v>
      </c>
      <c r="O199">
        <v>1000</v>
      </c>
      <c r="AB199" t="s">
        <v>288</v>
      </c>
      <c r="AC199" s="2">
        <f t="shared" si="25"/>
        <v>174200</v>
      </c>
      <c r="AD199" s="2">
        <f t="shared" si="26"/>
        <v>59200</v>
      </c>
      <c r="AE199" s="2">
        <f t="shared" si="26"/>
        <v>60900</v>
      </c>
      <c r="AF199" s="2">
        <f t="shared" si="26"/>
        <v>183200</v>
      </c>
      <c r="AG199" s="2">
        <f t="shared" si="26"/>
        <v>178900</v>
      </c>
      <c r="AH199" s="2">
        <f t="shared" si="26"/>
        <v>388800</v>
      </c>
      <c r="AI199" s="2" cm="1">
        <f t="array" ref="AI199">_xlfn.XLOOKUP(AI$1&amp;$AB199,$M$3:$M$1662&amp;$N$3:$N$1662,$O$3:$O$1662,0,0,1)</f>
        <v>0</v>
      </c>
      <c r="AJ199" s="2" cm="1">
        <f t="array" ref="AJ199">_xlfn.XLOOKUP(AJ$1&amp;$AB199,$M$3:$M$1662&amp;$N$3:$N$1662,$O$3:$O$1662,0,0,1)</f>
        <v>0</v>
      </c>
      <c r="AK199" s="2" cm="1">
        <f t="array" ref="AK199">_xlfn.XLOOKUP(AK$1&amp;$AB199,$M$3:$M$1662&amp;$N$3:$N$1662,$O$3:$O$1662,0,0,1)</f>
        <v>300</v>
      </c>
      <c r="AL199" s="2" cm="1">
        <f t="array" ref="AL199">_xlfn.XLOOKUP(AL$1&amp;$AB199,$M$3:$M$1662&amp;$N$3:$N$1662,$O$3:$O$1662,0,0,1)</f>
        <v>0</v>
      </c>
      <c r="AM199" s="2" cm="1">
        <f t="array" ref="AM199">_xlfn.XLOOKUP(AM$1&amp;$AB199,$M$3:$M$1662&amp;$N$3:$N$1662,$O$3:$O$1662,0,0,1)</f>
        <v>1000</v>
      </c>
    </row>
    <row r="200" spans="13:39" x14ac:dyDescent="0.4">
      <c r="M200" t="s">
        <v>870</v>
      </c>
      <c r="N200" t="s">
        <v>440</v>
      </c>
      <c r="O200">
        <v>1000</v>
      </c>
      <c r="AB200" t="s">
        <v>124</v>
      </c>
      <c r="AC200" s="2">
        <f t="shared" si="25"/>
        <v>174340</v>
      </c>
      <c r="AD200" s="2">
        <f t="shared" si="26"/>
        <v>59200</v>
      </c>
      <c r="AE200" s="2">
        <f t="shared" si="26"/>
        <v>61100</v>
      </c>
      <c r="AF200" s="2">
        <f t="shared" si="26"/>
        <v>183300</v>
      </c>
      <c r="AG200" s="2">
        <f t="shared" si="26"/>
        <v>178900</v>
      </c>
      <c r="AH200" s="2">
        <f t="shared" si="26"/>
        <v>389200</v>
      </c>
      <c r="AI200" s="2" cm="1">
        <f t="array" ref="AI200">_xlfn.XLOOKUP(AI$1&amp;$AB200,$M$3:$M$1662&amp;$N$3:$N$1662,$O$3:$O$1662,0,0,1)</f>
        <v>0</v>
      </c>
      <c r="AJ200" s="2" cm="1">
        <f t="array" ref="AJ200">_xlfn.XLOOKUP(AJ$1&amp;$AB200,$M$3:$M$1662&amp;$N$3:$N$1662,$O$3:$O$1662,0,0,1)</f>
        <v>200</v>
      </c>
      <c r="AK200" s="2" cm="1">
        <f t="array" ref="AK200">_xlfn.XLOOKUP(AK$1&amp;$AB200,$M$3:$M$1662&amp;$N$3:$N$1662,$O$3:$O$1662,0,0,1)</f>
        <v>100</v>
      </c>
      <c r="AL200" s="2" cm="1">
        <f t="array" ref="AL200">_xlfn.XLOOKUP(AL$1&amp;$AB200,$M$3:$M$1662&amp;$N$3:$N$1662,$O$3:$O$1662,0,0,1)</f>
        <v>0</v>
      </c>
      <c r="AM200" s="2" cm="1">
        <f t="array" ref="AM200">_xlfn.XLOOKUP(AM$1&amp;$AB200,$M$3:$M$1662&amp;$N$3:$N$1662,$O$3:$O$1662,0,0,1)</f>
        <v>400</v>
      </c>
    </row>
    <row r="201" spans="13:39" x14ac:dyDescent="0.4">
      <c r="M201" t="s">
        <v>870</v>
      </c>
      <c r="N201" t="s">
        <v>441</v>
      </c>
      <c r="O201">
        <v>400</v>
      </c>
      <c r="AB201" t="s">
        <v>276</v>
      </c>
      <c r="AC201" s="2">
        <f t="shared" si="25"/>
        <v>174520</v>
      </c>
      <c r="AD201" s="2">
        <f t="shared" si="26"/>
        <v>59300</v>
      </c>
      <c r="AE201" s="2">
        <f t="shared" si="26"/>
        <v>61300</v>
      </c>
      <c r="AF201" s="2">
        <f t="shared" si="26"/>
        <v>183500</v>
      </c>
      <c r="AG201" s="2">
        <f t="shared" si="26"/>
        <v>179300</v>
      </c>
      <c r="AH201" s="2">
        <f t="shared" si="26"/>
        <v>389200</v>
      </c>
      <c r="AI201" s="2" cm="1">
        <f t="array" ref="AI201">_xlfn.XLOOKUP(AI$1&amp;$AB201,$M$3:$M$1662&amp;$N$3:$N$1662,$O$3:$O$1662,0,0,1)</f>
        <v>100</v>
      </c>
      <c r="AJ201" s="2" cm="1">
        <f t="array" ref="AJ201">_xlfn.XLOOKUP(AJ$1&amp;$AB201,$M$3:$M$1662&amp;$N$3:$N$1662,$O$3:$O$1662,0,0,1)</f>
        <v>200</v>
      </c>
      <c r="AK201" s="2" cm="1">
        <f t="array" ref="AK201">_xlfn.XLOOKUP(AK$1&amp;$AB201,$M$3:$M$1662&amp;$N$3:$N$1662,$O$3:$O$1662,0,0,1)</f>
        <v>200</v>
      </c>
      <c r="AL201" s="2" cm="1">
        <f t="array" ref="AL201">_xlfn.XLOOKUP(AL$1&amp;$AB201,$M$3:$M$1662&amp;$N$3:$N$1662,$O$3:$O$1662,0,0,1)</f>
        <v>400</v>
      </c>
      <c r="AM201" s="2" cm="1">
        <f t="array" ref="AM201">_xlfn.XLOOKUP(AM$1&amp;$AB201,$M$3:$M$1662&amp;$N$3:$N$1662,$O$3:$O$1662,0,0,1)</f>
        <v>0</v>
      </c>
    </row>
    <row r="202" spans="13:39" x14ac:dyDescent="0.4">
      <c r="M202" t="s">
        <v>870</v>
      </c>
      <c r="N202" t="s">
        <v>442</v>
      </c>
      <c r="O202">
        <v>0</v>
      </c>
      <c r="AB202" t="s">
        <v>250</v>
      </c>
      <c r="AC202" s="2">
        <f t="shared" si="25"/>
        <v>174740</v>
      </c>
      <c r="AD202" s="2">
        <f t="shared" si="26"/>
        <v>59300</v>
      </c>
      <c r="AE202" s="2">
        <f t="shared" si="26"/>
        <v>61600</v>
      </c>
      <c r="AF202" s="2">
        <f t="shared" si="26"/>
        <v>183600</v>
      </c>
      <c r="AG202" s="2">
        <f t="shared" si="26"/>
        <v>179300</v>
      </c>
      <c r="AH202" s="2">
        <f t="shared" si="26"/>
        <v>389900</v>
      </c>
      <c r="AI202" s="2" cm="1">
        <f t="array" ref="AI202">_xlfn.XLOOKUP(AI$1&amp;$AB202,$M$3:$M$1662&amp;$N$3:$N$1662,$O$3:$O$1662,0,0,1)</f>
        <v>0</v>
      </c>
      <c r="AJ202" s="2" cm="1">
        <f t="array" ref="AJ202">_xlfn.XLOOKUP(AJ$1&amp;$AB202,$M$3:$M$1662&amp;$N$3:$N$1662,$O$3:$O$1662,0,0,1)</f>
        <v>300</v>
      </c>
      <c r="AK202" s="2" cm="1">
        <f t="array" ref="AK202">_xlfn.XLOOKUP(AK$1&amp;$AB202,$M$3:$M$1662&amp;$N$3:$N$1662,$O$3:$O$1662,0,0,1)</f>
        <v>100</v>
      </c>
      <c r="AL202" s="2" cm="1">
        <f t="array" ref="AL202">_xlfn.XLOOKUP(AL$1&amp;$AB202,$M$3:$M$1662&amp;$N$3:$N$1662,$O$3:$O$1662,0,0,1)</f>
        <v>0</v>
      </c>
      <c r="AM202" s="2" cm="1">
        <f t="array" ref="AM202">_xlfn.XLOOKUP(AM$1&amp;$AB202,$M$3:$M$1662&amp;$N$3:$N$1662,$O$3:$O$1662,0,0,1)</f>
        <v>700</v>
      </c>
    </row>
    <row r="203" spans="13:39" x14ac:dyDescent="0.4">
      <c r="M203" t="s">
        <v>870</v>
      </c>
      <c r="N203" t="s">
        <v>443</v>
      </c>
      <c r="O203">
        <v>700</v>
      </c>
      <c r="AB203" t="s">
        <v>272</v>
      </c>
      <c r="AC203" s="2">
        <f t="shared" si="25"/>
        <v>174840</v>
      </c>
      <c r="AD203" s="2">
        <f t="shared" si="26"/>
        <v>59300</v>
      </c>
      <c r="AE203" s="2">
        <f t="shared" si="26"/>
        <v>61600</v>
      </c>
      <c r="AF203" s="2">
        <f t="shared" si="26"/>
        <v>183700</v>
      </c>
      <c r="AG203" s="2">
        <f t="shared" si="26"/>
        <v>179500</v>
      </c>
      <c r="AH203" s="2">
        <f t="shared" si="26"/>
        <v>390100</v>
      </c>
      <c r="AI203" s="2" cm="1">
        <f t="array" ref="AI203">_xlfn.XLOOKUP(AI$1&amp;$AB203,$M$3:$M$1662&amp;$N$3:$N$1662,$O$3:$O$1662,0,0,1)</f>
        <v>0</v>
      </c>
      <c r="AJ203" s="2" cm="1">
        <f t="array" ref="AJ203">_xlfn.XLOOKUP(AJ$1&amp;$AB203,$M$3:$M$1662&amp;$N$3:$N$1662,$O$3:$O$1662,0,0,1)</f>
        <v>0</v>
      </c>
      <c r="AK203" s="2" cm="1">
        <f t="array" ref="AK203">_xlfn.XLOOKUP(AK$1&amp;$AB203,$M$3:$M$1662&amp;$N$3:$N$1662,$O$3:$O$1662,0,0,1)</f>
        <v>100</v>
      </c>
      <c r="AL203" s="2" cm="1">
        <f t="array" ref="AL203">_xlfn.XLOOKUP(AL$1&amp;$AB203,$M$3:$M$1662&amp;$N$3:$N$1662,$O$3:$O$1662,0,0,1)</f>
        <v>200</v>
      </c>
      <c r="AM203" s="2" cm="1">
        <f t="array" ref="AM203">_xlfn.XLOOKUP(AM$1&amp;$AB203,$M$3:$M$1662&amp;$N$3:$N$1662,$O$3:$O$1662,0,0,1)</f>
        <v>200</v>
      </c>
    </row>
    <row r="204" spans="13:39" x14ac:dyDescent="0.4">
      <c r="M204" t="s">
        <v>870</v>
      </c>
      <c r="N204" t="s">
        <v>444</v>
      </c>
      <c r="O204">
        <v>200</v>
      </c>
      <c r="AB204" t="s">
        <v>306</v>
      </c>
      <c r="AC204" s="2">
        <f t="shared" si="25"/>
        <v>174980</v>
      </c>
      <c r="AD204" s="2">
        <f t="shared" si="26"/>
        <v>59300</v>
      </c>
      <c r="AE204" s="2">
        <f t="shared" si="26"/>
        <v>61600</v>
      </c>
      <c r="AF204" s="2">
        <f t="shared" si="26"/>
        <v>183900</v>
      </c>
      <c r="AG204" s="2">
        <f t="shared" si="26"/>
        <v>179500</v>
      </c>
      <c r="AH204" s="2">
        <f t="shared" si="26"/>
        <v>390600</v>
      </c>
      <c r="AI204" s="2" cm="1">
        <f t="array" ref="AI204">_xlfn.XLOOKUP(AI$1&amp;$AB204,$M$3:$M$1662&amp;$N$3:$N$1662,$O$3:$O$1662,0,0,1)</f>
        <v>0</v>
      </c>
      <c r="AJ204" s="2" cm="1">
        <f t="array" ref="AJ204">_xlfn.XLOOKUP(AJ$1&amp;$AB204,$M$3:$M$1662&amp;$N$3:$N$1662,$O$3:$O$1662,0,0,1)</f>
        <v>0</v>
      </c>
      <c r="AK204" s="2" cm="1">
        <f t="array" ref="AK204">_xlfn.XLOOKUP(AK$1&amp;$AB204,$M$3:$M$1662&amp;$N$3:$N$1662,$O$3:$O$1662,0,0,1)</f>
        <v>200</v>
      </c>
      <c r="AL204" s="2" cm="1">
        <f t="array" ref="AL204">_xlfn.XLOOKUP(AL$1&amp;$AB204,$M$3:$M$1662&amp;$N$3:$N$1662,$O$3:$O$1662,0,0,1)</f>
        <v>0</v>
      </c>
      <c r="AM204" s="2" cm="1">
        <f t="array" ref="AM204">_xlfn.XLOOKUP(AM$1&amp;$AB204,$M$3:$M$1662&amp;$N$3:$N$1662,$O$3:$O$1662,0,0,1)</f>
        <v>500</v>
      </c>
    </row>
    <row r="205" spans="13:39" x14ac:dyDescent="0.4">
      <c r="M205" t="s">
        <v>870</v>
      </c>
      <c r="N205" t="s">
        <v>445</v>
      </c>
      <c r="O205">
        <v>500</v>
      </c>
      <c r="AB205" t="s">
        <v>213</v>
      </c>
      <c r="AC205" s="2">
        <f t="shared" si="25"/>
        <v>175200</v>
      </c>
      <c r="AD205" s="2">
        <f t="shared" si="26"/>
        <v>59300</v>
      </c>
      <c r="AE205" s="2">
        <f t="shared" si="26"/>
        <v>61600</v>
      </c>
      <c r="AF205" s="2">
        <f t="shared" si="26"/>
        <v>183900</v>
      </c>
      <c r="AG205" s="2">
        <f t="shared" si="26"/>
        <v>180400</v>
      </c>
      <c r="AH205" s="2">
        <f t="shared" si="26"/>
        <v>390800</v>
      </c>
      <c r="AI205" s="2" cm="1">
        <f t="array" ref="AI205">_xlfn.XLOOKUP(AI$1&amp;$AB205,$M$3:$M$1662&amp;$N$3:$N$1662,$O$3:$O$1662,0,0,1)</f>
        <v>0</v>
      </c>
      <c r="AJ205" s="2" cm="1">
        <f t="array" ref="AJ205">_xlfn.XLOOKUP(AJ$1&amp;$AB205,$M$3:$M$1662&amp;$N$3:$N$1662,$O$3:$O$1662,0,0,1)</f>
        <v>0</v>
      </c>
      <c r="AK205" s="2" cm="1">
        <f t="array" ref="AK205">_xlfn.XLOOKUP(AK$1&amp;$AB205,$M$3:$M$1662&amp;$N$3:$N$1662,$O$3:$O$1662,0,0,1)</f>
        <v>0</v>
      </c>
      <c r="AL205" s="2" cm="1">
        <f t="array" ref="AL205">_xlfn.XLOOKUP(AL$1&amp;$AB205,$M$3:$M$1662&amp;$N$3:$N$1662,$O$3:$O$1662,0,0,1)</f>
        <v>900</v>
      </c>
      <c r="AM205" s="2" cm="1">
        <f t="array" ref="AM205">_xlfn.XLOOKUP(AM$1&amp;$AB205,$M$3:$M$1662&amp;$N$3:$N$1662,$O$3:$O$1662,0,0,1)</f>
        <v>200</v>
      </c>
    </row>
    <row r="206" spans="13:39" x14ac:dyDescent="0.4">
      <c r="M206" t="s">
        <v>870</v>
      </c>
      <c r="N206" t="s">
        <v>446</v>
      </c>
      <c r="O206">
        <v>200</v>
      </c>
      <c r="AB206" t="s">
        <v>161</v>
      </c>
      <c r="AC206" s="2">
        <f t="shared" si="25"/>
        <v>175580</v>
      </c>
      <c r="AD206" s="2">
        <f t="shared" si="26"/>
        <v>59300</v>
      </c>
      <c r="AE206" s="2">
        <f t="shared" si="26"/>
        <v>61700</v>
      </c>
      <c r="AF206" s="2">
        <f t="shared" si="26"/>
        <v>185100</v>
      </c>
      <c r="AG206" s="2">
        <f t="shared" si="26"/>
        <v>180400</v>
      </c>
      <c r="AH206" s="2">
        <f t="shared" si="26"/>
        <v>391400</v>
      </c>
      <c r="AI206" s="2" cm="1">
        <f t="array" ref="AI206">_xlfn.XLOOKUP(AI$1&amp;$AB206,$M$3:$M$1662&amp;$N$3:$N$1662,$O$3:$O$1662,0,0,1)</f>
        <v>0</v>
      </c>
      <c r="AJ206" s="2" cm="1">
        <f t="array" ref="AJ206">_xlfn.XLOOKUP(AJ$1&amp;$AB206,$M$3:$M$1662&amp;$N$3:$N$1662,$O$3:$O$1662,0,0,1)</f>
        <v>100</v>
      </c>
      <c r="AK206" s="2" cm="1">
        <f t="array" ref="AK206">_xlfn.XLOOKUP(AK$1&amp;$AB206,$M$3:$M$1662&amp;$N$3:$N$1662,$O$3:$O$1662,0,0,1)</f>
        <v>1200</v>
      </c>
      <c r="AL206" s="2" cm="1">
        <f t="array" ref="AL206">_xlfn.XLOOKUP(AL$1&amp;$AB206,$M$3:$M$1662&amp;$N$3:$N$1662,$O$3:$O$1662,0,0,1)</f>
        <v>0</v>
      </c>
      <c r="AM206" s="2" cm="1">
        <f t="array" ref="AM206">_xlfn.XLOOKUP(AM$1&amp;$AB206,$M$3:$M$1662&amp;$N$3:$N$1662,$O$3:$O$1662,0,0,1)</f>
        <v>600</v>
      </c>
    </row>
    <row r="207" spans="13:39" x14ac:dyDescent="0.4">
      <c r="M207" t="s">
        <v>870</v>
      </c>
      <c r="N207" t="s">
        <v>447</v>
      </c>
      <c r="O207">
        <v>600</v>
      </c>
      <c r="AB207" t="s">
        <v>105</v>
      </c>
      <c r="AC207" s="2">
        <f t="shared" si="25"/>
        <v>175820</v>
      </c>
      <c r="AD207" s="2">
        <f t="shared" si="26"/>
        <v>59300</v>
      </c>
      <c r="AE207" s="2">
        <f t="shared" si="26"/>
        <v>62600</v>
      </c>
      <c r="AF207" s="2">
        <f t="shared" si="26"/>
        <v>185300</v>
      </c>
      <c r="AG207" s="2">
        <f t="shared" si="26"/>
        <v>180400</v>
      </c>
      <c r="AH207" s="2">
        <f t="shared" si="26"/>
        <v>391500</v>
      </c>
      <c r="AI207" s="2" cm="1">
        <f t="array" ref="AI207">_xlfn.XLOOKUP(AI$1&amp;$AB207,$M$3:$M$1662&amp;$N$3:$N$1662,$O$3:$O$1662,0,0,1)</f>
        <v>0</v>
      </c>
      <c r="AJ207" s="2" cm="1">
        <f t="array" ref="AJ207">_xlfn.XLOOKUP(AJ$1&amp;$AB207,$M$3:$M$1662&amp;$N$3:$N$1662,$O$3:$O$1662,0,0,1)</f>
        <v>900</v>
      </c>
      <c r="AK207" s="2" cm="1">
        <f t="array" ref="AK207">_xlfn.XLOOKUP(AK$1&amp;$AB207,$M$3:$M$1662&amp;$N$3:$N$1662,$O$3:$O$1662,0,0,1)</f>
        <v>200</v>
      </c>
      <c r="AL207" s="2" cm="1">
        <f t="array" ref="AL207">_xlfn.XLOOKUP(AL$1&amp;$AB207,$M$3:$M$1662&amp;$N$3:$N$1662,$O$3:$O$1662,0,0,1)</f>
        <v>0</v>
      </c>
      <c r="AM207" s="2" cm="1">
        <f t="array" ref="AM207">_xlfn.XLOOKUP(AM$1&amp;$AB207,$M$3:$M$1662&amp;$N$3:$N$1662,$O$3:$O$1662,0,0,1)</f>
        <v>100</v>
      </c>
    </row>
    <row r="208" spans="13:39" x14ac:dyDescent="0.4">
      <c r="M208" t="s">
        <v>870</v>
      </c>
      <c r="N208" t="s">
        <v>448</v>
      </c>
      <c r="O208">
        <v>100</v>
      </c>
      <c r="AB208" t="s">
        <v>228</v>
      </c>
      <c r="AC208" s="2">
        <f t="shared" si="25"/>
        <v>176160</v>
      </c>
      <c r="AD208" s="2">
        <f t="shared" si="26"/>
        <v>60100</v>
      </c>
      <c r="AE208" s="2">
        <f t="shared" si="26"/>
        <v>62600</v>
      </c>
      <c r="AF208" s="2">
        <f t="shared" si="26"/>
        <v>185300</v>
      </c>
      <c r="AG208" s="2">
        <f t="shared" si="26"/>
        <v>181100</v>
      </c>
      <c r="AH208" s="2">
        <f t="shared" si="26"/>
        <v>391700</v>
      </c>
      <c r="AI208" s="2" cm="1">
        <f t="array" ref="AI208">_xlfn.XLOOKUP(AI$1&amp;$AB208,$M$3:$M$1662&amp;$N$3:$N$1662,$O$3:$O$1662,0,0,1)</f>
        <v>800</v>
      </c>
      <c r="AJ208" s="2" cm="1">
        <f t="array" ref="AJ208">_xlfn.XLOOKUP(AJ$1&amp;$AB208,$M$3:$M$1662&amp;$N$3:$N$1662,$O$3:$O$1662,0,0,1)</f>
        <v>0</v>
      </c>
      <c r="AK208" s="2" cm="1">
        <f t="array" ref="AK208">_xlfn.XLOOKUP(AK$1&amp;$AB208,$M$3:$M$1662&amp;$N$3:$N$1662,$O$3:$O$1662,0,0,1)</f>
        <v>0</v>
      </c>
      <c r="AL208" s="2" cm="1">
        <f t="array" ref="AL208">_xlfn.XLOOKUP(AL$1&amp;$AB208,$M$3:$M$1662&amp;$N$3:$N$1662,$O$3:$O$1662,0,0,1)</f>
        <v>700</v>
      </c>
      <c r="AM208" s="2" cm="1">
        <f t="array" ref="AM208">_xlfn.XLOOKUP(AM$1&amp;$AB208,$M$3:$M$1662&amp;$N$3:$N$1662,$O$3:$O$1662,0,0,1)</f>
        <v>200</v>
      </c>
    </row>
    <row r="209" spans="13:39" x14ac:dyDescent="0.4">
      <c r="M209" t="s">
        <v>870</v>
      </c>
      <c r="N209" t="s">
        <v>449</v>
      </c>
      <c r="O209">
        <v>200</v>
      </c>
      <c r="AB209" t="s">
        <v>100</v>
      </c>
      <c r="AC209" s="2">
        <f t="shared" si="25"/>
        <v>176460</v>
      </c>
      <c r="AD209" s="2">
        <f t="shared" si="26"/>
        <v>60300</v>
      </c>
      <c r="AE209" s="2">
        <f t="shared" si="26"/>
        <v>62700</v>
      </c>
      <c r="AF209" s="2">
        <f t="shared" si="26"/>
        <v>185400</v>
      </c>
      <c r="AG209" s="2">
        <f t="shared" si="26"/>
        <v>182100</v>
      </c>
      <c r="AH209" s="2">
        <f t="shared" si="26"/>
        <v>391800</v>
      </c>
      <c r="AI209" s="2" cm="1">
        <f t="array" ref="AI209">_xlfn.XLOOKUP(AI$1&amp;$AB209,$M$3:$M$1662&amp;$N$3:$N$1662,$O$3:$O$1662,0,0,1)</f>
        <v>200</v>
      </c>
      <c r="AJ209" s="2" cm="1">
        <f t="array" ref="AJ209">_xlfn.XLOOKUP(AJ$1&amp;$AB209,$M$3:$M$1662&amp;$N$3:$N$1662,$O$3:$O$1662,0,0,1)</f>
        <v>100</v>
      </c>
      <c r="AK209" s="2" cm="1">
        <f t="array" ref="AK209">_xlfn.XLOOKUP(AK$1&amp;$AB209,$M$3:$M$1662&amp;$N$3:$N$1662,$O$3:$O$1662,0,0,1)</f>
        <v>100</v>
      </c>
      <c r="AL209" s="2" cm="1">
        <f t="array" ref="AL209">_xlfn.XLOOKUP(AL$1&amp;$AB209,$M$3:$M$1662&amp;$N$3:$N$1662,$O$3:$O$1662,0,0,1)</f>
        <v>1000</v>
      </c>
      <c r="AM209" s="2" cm="1">
        <f t="array" ref="AM209">_xlfn.XLOOKUP(AM$1&amp;$AB209,$M$3:$M$1662&amp;$N$3:$N$1662,$O$3:$O$1662,0,0,1)</f>
        <v>100</v>
      </c>
    </row>
    <row r="210" spans="13:39" x14ac:dyDescent="0.4">
      <c r="M210" t="s">
        <v>870</v>
      </c>
      <c r="N210" t="s">
        <v>450</v>
      </c>
      <c r="O210">
        <v>100</v>
      </c>
      <c r="AB210" t="s">
        <v>68</v>
      </c>
      <c r="AC210" s="2">
        <f t="shared" si="25"/>
        <v>176620</v>
      </c>
      <c r="AD210" s="2">
        <f t="shared" si="26"/>
        <v>60400</v>
      </c>
      <c r="AE210" s="2">
        <f t="shared" si="26"/>
        <v>62700</v>
      </c>
      <c r="AF210" s="2">
        <f t="shared" si="26"/>
        <v>185800</v>
      </c>
      <c r="AG210" s="2">
        <f t="shared" si="26"/>
        <v>182300</v>
      </c>
      <c r="AH210" s="2">
        <f t="shared" si="26"/>
        <v>391900</v>
      </c>
      <c r="AI210" s="2" cm="1">
        <f t="array" ref="AI210">_xlfn.XLOOKUP(AI$1&amp;$AB210,$M$3:$M$1662&amp;$N$3:$N$1662,$O$3:$O$1662,0,0,1)</f>
        <v>100</v>
      </c>
      <c r="AJ210" s="2" cm="1">
        <f t="array" ref="AJ210">_xlfn.XLOOKUP(AJ$1&amp;$AB210,$M$3:$M$1662&amp;$N$3:$N$1662,$O$3:$O$1662,0,0,1)</f>
        <v>0</v>
      </c>
      <c r="AK210" s="2" cm="1">
        <f t="array" ref="AK210">_xlfn.XLOOKUP(AK$1&amp;$AB210,$M$3:$M$1662&amp;$N$3:$N$1662,$O$3:$O$1662,0,0,1)</f>
        <v>400</v>
      </c>
      <c r="AL210" s="2" cm="1">
        <f t="array" ref="AL210">_xlfn.XLOOKUP(AL$1&amp;$AB210,$M$3:$M$1662&amp;$N$3:$N$1662,$O$3:$O$1662,0,0,1)</f>
        <v>200</v>
      </c>
      <c r="AM210" s="2" cm="1">
        <f t="array" ref="AM210">_xlfn.XLOOKUP(AM$1&amp;$AB210,$M$3:$M$1662&amp;$N$3:$N$1662,$O$3:$O$1662,0,0,1)</f>
        <v>100</v>
      </c>
    </row>
    <row r="211" spans="13:39" x14ac:dyDescent="0.4">
      <c r="M211" t="s">
        <v>870</v>
      </c>
      <c r="N211" t="s">
        <v>451</v>
      </c>
      <c r="O211">
        <v>100</v>
      </c>
      <c r="AB211" t="s">
        <v>166</v>
      </c>
      <c r="AC211" s="2">
        <f t="shared" si="25"/>
        <v>176620</v>
      </c>
      <c r="AD211" s="2">
        <f t="shared" si="26"/>
        <v>60400</v>
      </c>
      <c r="AE211" s="2">
        <f t="shared" si="26"/>
        <v>62700</v>
      </c>
      <c r="AF211" s="2">
        <f t="shared" si="26"/>
        <v>185800</v>
      </c>
      <c r="AG211" s="2">
        <f t="shared" si="26"/>
        <v>182300</v>
      </c>
      <c r="AH211" s="2">
        <f t="shared" si="26"/>
        <v>391900</v>
      </c>
      <c r="AI211" s="2" cm="1">
        <f t="array" ref="AI211">_xlfn.XLOOKUP(AI$1&amp;$AB211,$M$3:$M$1662&amp;$N$3:$N$1662,$O$3:$O$1662,0,0,1)</f>
        <v>0</v>
      </c>
      <c r="AJ211" s="2" cm="1">
        <f t="array" ref="AJ211">_xlfn.XLOOKUP(AJ$1&amp;$AB211,$M$3:$M$1662&amp;$N$3:$N$1662,$O$3:$O$1662,0,0,1)</f>
        <v>0</v>
      </c>
      <c r="AK211" s="2" cm="1">
        <f t="array" ref="AK211">_xlfn.XLOOKUP(AK$1&amp;$AB211,$M$3:$M$1662&amp;$N$3:$N$1662,$O$3:$O$1662,0,0,1)</f>
        <v>0</v>
      </c>
      <c r="AL211" s="2" cm="1">
        <f t="array" ref="AL211">_xlfn.XLOOKUP(AL$1&amp;$AB211,$M$3:$M$1662&amp;$N$3:$N$1662,$O$3:$O$1662,0,0,1)</f>
        <v>0</v>
      </c>
      <c r="AM211" s="2" cm="1">
        <f t="array" ref="AM211">_xlfn.XLOOKUP(AM$1&amp;$AB211,$M$3:$M$1662&amp;$N$3:$N$1662,$O$3:$O$1662,0,0,1)</f>
        <v>0</v>
      </c>
    </row>
    <row r="212" spans="13:39" x14ac:dyDescent="0.4">
      <c r="M212" t="s">
        <v>870</v>
      </c>
      <c r="N212" t="s">
        <v>452</v>
      </c>
      <c r="O212">
        <v>0</v>
      </c>
      <c r="AB212" t="s">
        <v>224</v>
      </c>
      <c r="AC212" s="2">
        <f t="shared" si="25"/>
        <v>176900</v>
      </c>
      <c r="AD212" s="2">
        <f t="shared" ref="AD212:AH227" si="27">AD211+AI212</f>
        <v>60400</v>
      </c>
      <c r="AE212" s="2">
        <f t="shared" si="27"/>
        <v>62700</v>
      </c>
      <c r="AF212" s="2">
        <f t="shared" si="27"/>
        <v>185900</v>
      </c>
      <c r="AG212" s="2">
        <f t="shared" si="27"/>
        <v>182500</v>
      </c>
      <c r="AH212" s="2">
        <f t="shared" si="27"/>
        <v>393000</v>
      </c>
      <c r="AI212" s="2" cm="1">
        <f t="array" ref="AI212">_xlfn.XLOOKUP(AI$1&amp;$AB212,$M$3:$M$1662&amp;$N$3:$N$1662,$O$3:$O$1662,0,0,1)</f>
        <v>0</v>
      </c>
      <c r="AJ212" s="2" cm="1">
        <f t="array" ref="AJ212">_xlfn.XLOOKUP(AJ$1&amp;$AB212,$M$3:$M$1662&amp;$N$3:$N$1662,$O$3:$O$1662,0,0,1)</f>
        <v>0</v>
      </c>
      <c r="AK212" s="2" cm="1">
        <f t="array" ref="AK212">_xlfn.XLOOKUP(AK$1&amp;$AB212,$M$3:$M$1662&amp;$N$3:$N$1662,$O$3:$O$1662,0,0,1)</f>
        <v>100</v>
      </c>
      <c r="AL212" s="2" cm="1">
        <f t="array" ref="AL212">_xlfn.XLOOKUP(AL$1&amp;$AB212,$M$3:$M$1662&amp;$N$3:$N$1662,$O$3:$O$1662,0,0,1)</f>
        <v>200</v>
      </c>
      <c r="AM212" s="2" cm="1">
        <f t="array" ref="AM212">_xlfn.XLOOKUP(AM$1&amp;$AB212,$M$3:$M$1662&amp;$N$3:$N$1662,$O$3:$O$1662,0,0,1)</f>
        <v>1100</v>
      </c>
    </row>
    <row r="213" spans="13:39" x14ac:dyDescent="0.4">
      <c r="M213" t="s">
        <v>870</v>
      </c>
      <c r="N213" t="s">
        <v>453</v>
      </c>
      <c r="O213">
        <v>1100</v>
      </c>
      <c r="AB213" t="s">
        <v>239</v>
      </c>
      <c r="AC213" s="2">
        <f t="shared" si="25"/>
        <v>177000</v>
      </c>
      <c r="AD213" s="2">
        <f t="shared" si="27"/>
        <v>60600</v>
      </c>
      <c r="AE213" s="2">
        <f t="shared" si="27"/>
        <v>62700</v>
      </c>
      <c r="AF213" s="2">
        <f t="shared" si="27"/>
        <v>185900</v>
      </c>
      <c r="AG213" s="2">
        <f t="shared" si="27"/>
        <v>182500</v>
      </c>
      <c r="AH213" s="2">
        <f t="shared" si="27"/>
        <v>393300</v>
      </c>
      <c r="AI213" s="2" cm="1">
        <f t="array" ref="AI213">_xlfn.XLOOKUP(AI$1&amp;$AB213,$M$3:$M$1662&amp;$N$3:$N$1662,$O$3:$O$1662,0,0,1)</f>
        <v>200</v>
      </c>
      <c r="AJ213" s="2" cm="1">
        <f t="array" ref="AJ213">_xlfn.XLOOKUP(AJ$1&amp;$AB213,$M$3:$M$1662&amp;$N$3:$N$1662,$O$3:$O$1662,0,0,1)</f>
        <v>0</v>
      </c>
      <c r="AK213" s="2" cm="1">
        <f t="array" ref="AK213">_xlfn.XLOOKUP(AK$1&amp;$AB213,$M$3:$M$1662&amp;$N$3:$N$1662,$O$3:$O$1662,0,0,1)</f>
        <v>0</v>
      </c>
      <c r="AL213" s="2" cm="1">
        <f t="array" ref="AL213">_xlfn.XLOOKUP(AL$1&amp;$AB213,$M$3:$M$1662&amp;$N$3:$N$1662,$O$3:$O$1662,0,0,1)</f>
        <v>0</v>
      </c>
      <c r="AM213" s="2" cm="1">
        <f t="array" ref="AM213">_xlfn.XLOOKUP(AM$1&amp;$AB213,$M$3:$M$1662&amp;$N$3:$N$1662,$O$3:$O$1662,0,0,1)</f>
        <v>300</v>
      </c>
    </row>
    <row r="214" spans="13:39" x14ac:dyDescent="0.4">
      <c r="M214" t="s">
        <v>870</v>
      </c>
      <c r="N214" t="s">
        <v>454</v>
      </c>
      <c r="O214">
        <v>300</v>
      </c>
      <c r="AB214" t="s">
        <v>202</v>
      </c>
      <c r="AC214" s="2">
        <f t="shared" si="25"/>
        <v>177260</v>
      </c>
      <c r="AD214" s="2">
        <f t="shared" si="27"/>
        <v>60700</v>
      </c>
      <c r="AE214" s="2">
        <f t="shared" si="27"/>
        <v>62700</v>
      </c>
      <c r="AF214" s="2">
        <f t="shared" si="27"/>
        <v>185900</v>
      </c>
      <c r="AG214" s="2">
        <f t="shared" si="27"/>
        <v>183000</v>
      </c>
      <c r="AH214" s="2">
        <f t="shared" si="27"/>
        <v>394000</v>
      </c>
      <c r="AI214" s="2" cm="1">
        <f t="array" ref="AI214">_xlfn.XLOOKUP(AI$1&amp;$AB214,$M$3:$M$1662&amp;$N$3:$N$1662,$O$3:$O$1662,0,0,1)</f>
        <v>100</v>
      </c>
      <c r="AJ214" s="2" cm="1">
        <f t="array" ref="AJ214">_xlfn.XLOOKUP(AJ$1&amp;$AB214,$M$3:$M$1662&amp;$N$3:$N$1662,$O$3:$O$1662,0,0,1)</f>
        <v>0</v>
      </c>
      <c r="AK214" s="2" cm="1">
        <f t="array" ref="AK214">_xlfn.XLOOKUP(AK$1&amp;$AB214,$M$3:$M$1662&amp;$N$3:$N$1662,$O$3:$O$1662,0,0,1)</f>
        <v>0</v>
      </c>
      <c r="AL214" s="2" cm="1">
        <f t="array" ref="AL214">_xlfn.XLOOKUP(AL$1&amp;$AB214,$M$3:$M$1662&amp;$N$3:$N$1662,$O$3:$O$1662,0,0,1)</f>
        <v>500</v>
      </c>
      <c r="AM214" s="2" cm="1">
        <f t="array" ref="AM214">_xlfn.XLOOKUP(AM$1&amp;$AB214,$M$3:$M$1662&amp;$N$3:$N$1662,$O$3:$O$1662,0,0,1)</f>
        <v>700</v>
      </c>
    </row>
    <row r="215" spans="13:39" x14ac:dyDescent="0.4">
      <c r="M215" t="s">
        <v>870</v>
      </c>
      <c r="N215" t="s">
        <v>455</v>
      </c>
      <c r="O215">
        <v>700</v>
      </c>
      <c r="AB215" t="s">
        <v>267</v>
      </c>
      <c r="AC215" s="2">
        <f t="shared" si="25"/>
        <v>177520</v>
      </c>
      <c r="AD215" s="2">
        <f t="shared" si="27"/>
        <v>60700</v>
      </c>
      <c r="AE215" s="2">
        <f t="shared" si="27"/>
        <v>62700</v>
      </c>
      <c r="AF215" s="2">
        <f t="shared" si="27"/>
        <v>186000</v>
      </c>
      <c r="AG215" s="2">
        <f t="shared" si="27"/>
        <v>183100</v>
      </c>
      <c r="AH215" s="2">
        <f t="shared" si="27"/>
        <v>395100</v>
      </c>
      <c r="AI215" s="2" cm="1">
        <f t="array" ref="AI215">_xlfn.XLOOKUP(AI$1&amp;$AB215,$M$3:$M$1662&amp;$N$3:$N$1662,$O$3:$O$1662,0,0,1)</f>
        <v>0</v>
      </c>
      <c r="AJ215" s="2" cm="1">
        <f t="array" ref="AJ215">_xlfn.XLOOKUP(AJ$1&amp;$AB215,$M$3:$M$1662&amp;$N$3:$N$1662,$O$3:$O$1662,0,0,1)</f>
        <v>0</v>
      </c>
      <c r="AK215" s="2" cm="1">
        <f t="array" ref="AK215">_xlfn.XLOOKUP(AK$1&amp;$AB215,$M$3:$M$1662&amp;$N$3:$N$1662,$O$3:$O$1662,0,0,1)</f>
        <v>100</v>
      </c>
      <c r="AL215" s="2" cm="1">
        <f t="array" ref="AL215">_xlfn.XLOOKUP(AL$1&amp;$AB215,$M$3:$M$1662&amp;$N$3:$N$1662,$O$3:$O$1662,0,0,1)</f>
        <v>100</v>
      </c>
      <c r="AM215" s="2" cm="1">
        <f t="array" ref="AM215">_xlfn.XLOOKUP(AM$1&amp;$AB215,$M$3:$M$1662&amp;$N$3:$N$1662,$O$3:$O$1662,0,0,1)</f>
        <v>1100</v>
      </c>
    </row>
    <row r="216" spans="13:39" x14ac:dyDescent="0.4">
      <c r="M216" t="s">
        <v>870</v>
      </c>
      <c r="N216" t="s">
        <v>456</v>
      </c>
      <c r="O216">
        <v>1100</v>
      </c>
      <c r="AB216" t="s">
        <v>93</v>
      </c>
      <c r="AC216" s="2">
        <f t="shared" si="25"/>
        <v>177560</v>
      </c>
      <c r="AD216" s="2">
        <f t="shared" si="27"/>
        <v>60800</v>
      </c>
      <c r="AE216" s="2">
        <f t="shared" si="27"/>
        <v>62700</v>
      </c>
      <c r="AF216" s="2">
        <f t="shared" si="27"/>
        <v>186100</v>
      </c>
      <c r="AG216" s="2">
        <f t="shared" si="27"/>
        <v>183100</v>
      </c>
      <c r="AH216" s="2">
        <f t="shared" si="27"/>
        <v>395100</v>
      </c>
      <c r="AI216" s="2" cm="1">
        <f t="array" ref="AI216">_xlfn.XLOOKUP(AI$1&amp;$AB216,$M$3:$M$1662&amp;$N$3:$N$1662,$O$3:$O$1662,0,0,1)</f>
        <v>100</v>
      </c>
      <c r="AJ216" s="2" cm="1">
        <f t="array" ref="AJ216">_xlfn.XLOOKUP(AJ$1&amp;$AB216,$M$3:$M$1662&amp;$N$3:$N$1662,$O$3:$O$1662,0,0,1)</f>
        <v>0</v>
      </c>
      <c r="AK216" s="2" cm="1">
        <f t="array" ref="AK216">_xlfn.XLOOKUP(AK$1&amp;$AB216,$M$3:$M$1662&amp;$N$3:$N$1662,$O$3:$O$1662,0,0,1)</f>
        <v>100</v>
      </c>
      <c r="AL216" s="2" cm="1">
        <f t="array" ref="AL216">_xlfn.XLOOKUP(AL$1&amp;$AB216,$M$3:$M$1662&amp;$N$3:$N$1662,$O$3:$O$1662,0,0,1)</f>
        <v>0</v>
      </c>
      <c r="AM216" s="2" cm="1">
        <f t="array" ref="AM216">_xlfn.XLOOKUP(AM$1&amp;$AB216,$M$3:$M$1662&amp;$N$3:$N$1662,$O$3:$O$1662,0,0,1)</f>
        <v>0</v>
      </c>
    </row>
    <row r="217" spans="13:39" x14ac:dyDescent="0.4">
      <c r="M217" t="s">
        <v>870</v>
      </c>
      <c r="N217" t="s">
        <v>457</v>
      </c>
      <c r="O217">
        <v>0</v>
      </c>
      <c r="AB217" t="s">
        <v>159</v>
      </c>
      <c r="AC217" s="2">
        <f t="shared" si="25"/>
        <v>177760</v>
      </c>
      <c r="AD217" s="2">
        <f t="shared" si="27"/>
        <v>60800</v>
      </c>
      <c r="AE217" s="2">
        <f t="shared" si="27"/>
        <v>62700</v>
      </c>
      <c r="AF217" s="2">
        <f t="shared" si="27"/>
        <v>186100</v>
      </c>
      <c r="AG217" s="2">
        <f t="shared" si="27"/>
        <v>183100</v>
      </c>
      <c r="AH217" s="2">
        <f t="shared" si="27"/>
        <v>396100</v>
      </c>
      <c r="AI217" s="2" cm="1">
        <f t="array" ref="AI217">_xlfn.XLOOKUP(AI$1&amp;$AB217,$M$3:$M$1662&amp;$N$3:$N$1662,$O$3:$O$1662,0,0,1)</f>
        <v>0</v>
      </c>
      <c r="AJ217" s="2" cm="1">
        <f t="array" ref="AJ217">_xlfn.XLOOKUP(AJ$1&amp;$AB217,$M$3:$M$1662&amp;$N$3:$N$1662,$O$3:$O$1662,0,0,1)</f>
        <v>0</v>
      </c>
      <c r="AK217" s="2" cm="1">
        <f t="array" ref="AK217">_xlfn.XLOOKUP(AK$1&amp;$AB217,$M$3:$M$1662&amp;$N$3:$N$1662,$O$3:$O$1662,0,0,1)</f>
        <v>0</v>
      </c>
      <c r="AL217" s="2" cm="1">
        <f t="array" ref="AL217">_xlfn.XLOOKUP(AL$1&amp;$AB217,$M$3:$M$1662&amp;$N$3:$N$1662,$O$3:$O$1662,0,0,1)</f>
        <v>0</v>
      </c>
      <c r="AM217" s="2" cm="1">
        <f t="array" ref="AM217">_xlfn.XLOOKUP(AM$1&amp;$AB217,$M$3:$M$1662&amp;$N$3:$N$1662,$O$3:$O$1662,0,0,1)</f>
        <v>1000</v>
      </c>
    </row>
    <row r="218" spans="13:39" x14ac:dyDescent="0.4">
      <c r="M218" t="s">
        <v>870</v>
      </c>
      <c r="N218" t="s">
        <v>458</v>
      </c>
      <c r="O218">
        <v>1000</v>
      </c>
      <c r="AB218" t="s">
        <v>275</v>
      </c>
      <c r="AC218" s="2">
        <f t="shared" si="25"/>
        <v>178020</v>
      </c>
      <c r="AD218" s="2">
        <f t="shared" si="27"/>
        <v>60900</v>
      </c>
      <c r="AE218" s="2">
        <f t="shared" si="27"/>
        <v>62800</v>
      </c>
      <c r="AF218" s="2">
        <f t="shared" si="27"/>
        <v>186200</v>
      </c>
      <c r="AG218" s="2">
        <f t="shared" si="27"/>
        <v>183500</v>
      </c>
      <c r="AH218" s="2">
        <f t="shared" si="27"/>
        <v>396700</v>
      </c>
      <c r="AI218" s="2" cm="1">
        <f t="array" ref="AI218">_xlfn.XLOOKUP(AI$1&amp;$AB218,$M$3:$M$1662&amp;$N$3:$N$1662,$O$3:$O$1662,0,0,1)</f>
        <v>100</v>
      </c>
      <c r="AJ218" s="2" cm="1">
        <f t="array" ref="AJ218">_xlfn.XLOOKUP(AJ$1&amp;$AB218,$M$3:$M$1662&amp;$N$3:$N$1662,$O$3:$O$1662,0,0,1)</f>
        <v>100</v>
      </c>
      <c r="AK218" s="2" cm="1">
        <f t="array" ref="AK218">_xlfn.XLOOKUP(AK$1&amp;$AB218,$M$3:$M$1662&amp;$N$3:$N$1662,$O$3:$O$1662,0,0,1)</f>
        <v>100</v>
      </c>
      <c r="AL218" s="2" cm="1">
        <f t="array" ref="AL218">_xlfn.XLOOKUP(AL$1&amp;$AB218,$M$3:$M$1662&amp;$N$3:$N$1662,$O$3:$O$1662,0,0,1)</f>
        <v>400</v>
      </c>
      <c r="AM218" s="2" cm="1">
        <f t="array" ref="AM218">_xlfn.XLOOKUP(AM$1&amp;$AB218,$M$3:$M$1662&amp;$N$3:$N$1662,$O$3:$O$1662,0,0,1)</f>
        <v>600</v>
      </c>
    </row>
    <row r="219" spans="13:39" x14ac:dyDescent="0.4">
      <c r="M219" t="s">
        <v>870</v>
      </c>
      <c r="N219" t="s">
        <v>459</v>
      </c>
      <c r="O219">
        <v>600</v>
      </c>
      <c r="AB219" t="s">
        <v>256</v>
      </c>
      <c r="AC219" s="2">
        <f t="shared" si="25"/>
        <v>178260</v>
      </c>
      <c r="AD219" s="2">
        <f t="shared" si="27"/>
        <v>60900</v>
      </c>
      <c r="AE219" s="2">
        <f t="shared" si="27"/>
        <v>63600</v>
      </c>
      <c r="AF219" s="2">
        <f t="shared" si="27"/>
        <v>186400</v>
      </c>
      <c r="AG219" s="2">
        <f t="shared" si="27"/>
        <v>183600</v>
      </c>
      <c r="AH219" s="2">
        <f t="shared" si="27"/>
        <v>396800</v>
      </c>
      <c r="AI219" s="2" cm="1">
        <f t="array" ref="AI219">_xlfn.XLOOKUP(AI$1&amp;$AB219,$M$3:$M$1662&amp;$N$3:$N$1662,$O$3:$O$1662,0,0,1)</f>
        <v>0</v>
      </c>
      <c r="AJ219" s="2" cm="1">
        <f t="array" ref="AJ219">_xlfn.XLOOKUP(AJ$1&amp;$AB219,$M$3:$M$1662&amp;$N$3:$N$1662,$O$3:$O$1662,0,0,1)</f>
        <v>800</v>
      </c>
      <c r="AK219" s="2" cm="1">
        <f t="array" ref="AK219">_xlfn.XLOOKUP(AK$1&amp;$AB219,$M$3:$M$1662&amp;$N$3:$N$1662,$O$3:$O$1662,0,0,1)</f>
        <v>200</v>
      </c>
      <c r="AL219" s="2" cm="1">
        <f t="array" ref="AL219">_xlfn.XLOOKUP(AL$1&amp;$AB219,$M$3:$M$1662&amp;$N$3:$N$1662,$O$3:$O$1662,0,0,1)</f>
        <v>100</v>
      </c>
      <c r="AM219" s="2" cm="1">
        <f t="array" ref="AM219">_xlfn.XLOOKUP(AM$1&amp;$AB219,$M$3:$M$1662&amp;$N$3:$N$1662,$O$3:$O$1662,0,0,1)</f>
        <v>100</v>
      </c>
    </row>
    <row r="220" spans="13:39" x14ac:dyDescent="0.4">
      <c r="M220" t="s">
        <v>870</v>
      </c>
      <c r="N220" t="s">
        <v>460</v>
      </c>
      <c r="O220">
        <v>100</v>
      </c>
      <c r="AB220" t="s">
        <v>264</v>
      </c>
      <c r="AC220" s="2">
        <f t="shared" si="25"/>
        <v>178820</v>
      </c>
      <c r="AD220" s="2">
        <f t="shared" si="27"/>
        <v>60900</v>
      </c>
      <c r="AE220" s="2">
        <f t="shared" si="27"/>
        <v>63700</v>
      </c>
      <c r="AF220" s="2">
        <f t="shared" si="27"/>
        <v>188100</v>
      </c>
      <c r="AG220" s="2">
        <f t="shared" si="27"/>
        <v>183700</v>
      </c>
      <c r="AH220" s="2">
        <f t="shared" si="27"/>
        <v>397700</v>
      </c>
      <c r="AI220" s="2" cm="1">
        <f t="array" ref="AI220">_xlfn.XLOOKUP(AI$1&amp;$AB220,$M$3:$M$1662&amp;$N$3:$N$1662,$O$3:$O$1662,0,0,1)</f>
        <v>0</v>
      </c>
      <c r="AJ220" s="2" cm="1">
        <f t="array" ref="AJ220">_xlfn.XLOOKUP(AJ$1&amp;$AB220,$M$3:$M$1662&amp;$N$3:$N$1662,$O$3:$O$1662,0,0,1)</f>
        <v>100</v>
      </c>
      <c r="AK220" s="2" cm="1">
        <f t="array" ref="AK220">_xlfn.XLOOKUP(AK$1&amp;$AB220,$M$3:$M$1662&amp;$N$3:$N$1662,$O$3:$O$1662,0,0,1)</f>
        <v>1700</v>
      </c>
      <c r="AL220" s="2" cm="1">
        <f t="array" ref="AL220">_xlfn.XLOOKUP(AL$1&amp;$AB220,$M$3:$M$1662&amp;$N$3:$N$1662,$O$3:$O$1662,0,0,1)</f>
        <v>100</v>
      </c>
      <c r="AM220" s="2" cm="1">
        <f t="array" ref="AM220">_xlfn.XLOOKUP(AM$1&amp;$AB220,$M$3:$M$1662&amp;$N$3:$N$1662,$O$3:$O$1662,0,0,1)</f>
        <v>900</v>
      </c>
    </row>
    <row r="221" spans="13:39" x14ac:dyDescent="0.4">
      <c r="M221" t="s">
        <v>870</v>
      </c>
      <c r="N221" t="s">
        <v>461</v>
      </c>
      <c r="O221">
        <v>900</v>
      </c>
      <c r="AB221" t="s">
        <v>126</v>
      </c>
      <c r="AC221" s="2">
        <f t="shared" si="25"/>
        <v>178840</v>
      </c>
      <c r="AD221" s="2">
        <f t="shared" si="27"/>
        <v>60900</v>
      </c>
      <c r="AE221" s="2">
        <f t="shared" si="27"/>
        <v>63700</v>
      </c>
      <c r="AF221" s="2">
        <f t="shared" si="27"/>
        <v>188100</v>
      </c>
      <c r="AG221" s="2">
        <f t="shared" si="27"/>
        <v>183700</v>
      </c>
      <c r="AH221" s="2">
        <f t="shared" si="27"/>
        <v>397800</v>
      </c>
      <c r="AI221" s="2" cm="1">
        <f t="array" ref="AI221">_xlfn.XLOOKUP(AI$1&amp;$AB221,$M$3:$M$1662&amp;$N$3:$N$1662,$O$3:$O$1662,0,0,1)</f>
        <v>0</v>
      </c>
      <c r="AJ221" s="2" cm="1">
        <f t="array" ref="AJ221">_xlfn.XLOOKUP(AJ$1&amp;$AB221,$M$3:$M$1662&amp;$N$3:$N$1662,$O$3:$O$1662,0,0,1)</f>
        <v>0</v>
      </c>
      <c r="AK221" s="2" cm="1">
        <f t="array" ref="AK221">_xlfn.XLOOKUP(AK$1&amp;$AB221,$M$3:$M$1662&amp;$N$3:$N$1662,$O$3:$O$1662,0,0,1)</f>
        <v>0</v>
      </c>
      <c r="AL221" s="2" cm="1">
        <f t="array" ref="AL221">_xlfn.XLOOKUP(AL$1&amp;$AB221,$M$3:$M$1662&amp;$N$3:$N$1662,$O$3:$O$1662,0,0,1)</f>
        <v>0</v>
      </c>
      <c r="AM221" s="2" cm="1">
        <f t="array" ref="AM221">_xlfn.XLOOKUP(AM$1&amp;$AB221,$M$3:$M$1662&amp;$N$3:$N$1662,$O$3:$O$1662,0,0,1)</f>
        <v>100</v>
      </c>
    </row>
    <row r="222" spans="13:39" x14ac:dyDescent="0.4">
      <c r="M222" t="s">
        <v>870</v>
      </c>
      <c r="N222" t="s">
        <v>462</v>
      </c>
      <c r="O222">
        <v>100</v>
      </c>
      <c r="AB222" t="s">
        <v>252</v>
      </c>
      <c r="AC222" s="2">
        <f t="shared" si="25"/>
        <v>179120</v>
      </c>
      <c r="AD222" s="2">
        <f t="shared" si="27"/>
        <v>60900</v>
      </c>
      <c r="AE222" s="2">
        <f t="shared" si="27"/>
        <v>64500</v>
      </c>
      <c r="AF222" s="2">
        <f t="shared" si="27"/>
        <v>188700</v>
      </c>
      <c r="AG222" s="2">
        <f t="shared" si="27"/>
        <v>183700</v>
      </c>
      <c r="AH222" s="2">
        <f t="shared" si="27"/>
        <v>397800</v>
      </c>
      <c r="AI222" s="2" cm="1">
        <f t="array" ref="AI222">_xlfn.XLOOKUP(AI$1&amp;$AB222,$M$3:$M$1662&amp;$N$3:$N$1662,$O$3:$O$1662,0,0,1)</f>
        <v>0</v>
      </c>
      <c r="AJ222" s="2" cm="1">
        <f t="array" ref="AJ222">_xlfn.XLOOKUP(AJ$1&amp;$AB222,$M$3:$M$1662&amp;$N$3:$N$1662,$O$3:$O$1662,0,0,1)</f>
        <v>800</v>
      </c>
      <c r="AK222" s="2" cm="1">
        <f t="array" ref="AK222">_xlfn.XLOOKUP(AK$1&amp;$AB222,$M$3:$M$1662&amp;$N$3:$N$1662,$O$3:$O$1662,0,0,1)</f>
        <v>600</v>
      </c>
      <c r="AL222" s="2" cm="1">
        <f t="array" ref="AL222">_xlfn.XLOOKUP(AL$1&amp;$AB222,$M$3:$M$1662&amp;$N$3:$N$1662,$O$3:$O$1662,0,0,1)</f>
        <v>0</v>
      </c>
      <c r="AM222" s="2" cm="1">
        <f t="array" ref="AM222">_xlfn.XLOOKUP(AM$1&amp;$AB222,$M$3:$M$1662&amp;$N$3:$N$1662,$O$3:$O$1662,0,0,1)</f>
        <v>0</v>
      </c>
    </row>
    <row r="223" spans="13:39" x14ac:dyDescent="0.4">
      <c r="M223" t="s">
        <v>870</v>
      </c>
      <c r="N223" t="s">
        <v>463</v>
      </c>
      <c r="O223">
        <v>0</v>
      </c>
      <c r="AB223" t="s">
        <v>212</v>
      </c>
      <c r="AC223" s="2">
        <f t="shared" si="25"/>
        <v>179400</v>
      </c>
      <c r="AD223" s="2">
        <f t="shared" si="27"/>
        <v>61100</v>
      </c>
      <c r="AE223" s="2">
        <f t="shared" si="27"/>
        <v>64600</v>
      </c>
      <c r="AF223" s="2">
        <f t="shared" si="27"/>
        <v>189000</v>
      </c>
      <c r="AG223" s="2">
        <f t="shared" si="27"/>
        <v>184300</v>
      </c>
      <c r="AH223" s="2">
        <f t="shared" si="27"/>
        <v>398000</v>
      </c>
      <c r="AI223" s="2" cm="1">
        <f t="array" ref="AI223">_xlfn.XLOOKUP(AI$1&amp;$AB223,$M$3:$M$1662&amp;$N$3:$N$1662,$O$3:$O$1662,0,0,1)</f>
        <v>200</v>
      </c>
      <c r="AJ223" s="2" cm="1">
        <f t="array" ref="AJ223">_xlfn.XLOOKUP(AJ$1&amp;$AB223,$M$3:$M$1662&amp;$N$3:$N$1662,$O$3:$O$1662,0,0,1)</f>
        <v>100</v>
      </c>
      <c r="AK223" s="2" cm="1">
        <f t="array" ref="AK223">_xlfn.XLOOKUP(AK$1&amp;$AB223,$M$3:$M$1662&amp;$N$3:$N$1662,$O$3:$O$1662,0,0,1)</f>
        <v>300</v>
      </c>
      <c r="AL223" s="2" cm="1">
        <f t="array" ref="AL223">_xlfn.XLOOKUP(AL$1&amp;$AB223,$M$3:$M$1662&amp;$N$3:$N$1662,$O$3:$O$1662,0,0,1)</f>
        <v>600</v>
      </c>
      <c r="AM223" s="2" cm="1">
        <f t="array" ref="AM223">_xlfn.XLOOKUP(AM$1&amp;$AB223,$M$3:$M$1662&amp;$N$3:$N$1662,$O$3:$O$1662,0,0,1)</f>
        <v>200</v>
      </c>
    </row>
    <row r="224" spans="13:39" x14ac:dyDescent="0.4">
      <c r="M224" t="s">
        <v>870</v>
      </c>
      <c r="N224" t="s">
        <v>464</v>
      </c>
      <c r="O224">
        <v>200</v>
      </c>
      <c r="AB224" t="s">
        <v>242</v>
      </c>
      <c r="AC224" s="2">
        <f t="shared" si="25"/>
        <v>179680</v>
      </c>
      <c r="AD224" s="2">
        <f t="shared" si="27"/>
        <v>61100</v>
      </c>
      <c r="AE224" s="2">
        <f t="shared" si="27"/>
        <v>65800</v>
      </c>
      <c r="AF224" s="2">
        <f t="shared" si="27"/>
        <v>189000</v>
      </c>
      <c r="AG224" s="2">
        <f t="shared" si="27"/>
        <v>184400</v>
      </c>
      <c r="AH224" s="2">
        <f t="shared" si="27"/>
        <v>398100</v>
      </c>
      <c r="AI224" s="2" cm="1">
        <f t="array" ref="AI224">_xlfn.XLOOKUP(AI$1&amp;$AB224,$M$3:$M$1662&amp;$N$3:$N$1662,$O$3:$O$1662,0,0,1)</f>
        <v>0</v>
      </c>
      <c r="AJ224" s="2" cm="1">
        <f t="array" ref="AJ224">_xlfn.XLOOKUP(AJ$1&amp;$AB224,$M$3:$M$1662&amp;$N$3:$N$1662,$O$3:$O$1662,0,0,1)</f>
        <v>1200</v>
      </c>
      <c r="AK224" s="2" cm="1">
        <f t="array" ref="AK224">_xlfn.XLOOKUP(AK$1&amp;$AB224,$M$3:$M$1662&amp;$N$3:$N$1662,$O$3:$O$1662,0,0,1)</f>
        <v>0</v>
      </c>
      <c r="AL224" s="2" cm="1">
        <f t="array" ref="AL224">_xlfn.XLOOKUP(AL$1&amp;$AB224,$M$3:$M$1662&amp;$N$3:$N$1662,$O$3:$O$1662,0,0,1)</f>
        <v>100</v>
      </c>
      <c r="AM224" s="2" cm="1">
        <f t="array" ref="AM224">_xlfn.XLOOKUP(AM$1&amp;$AB224,$M$3:$M$1662&amp;$N$3:$N$1662,$O$3:$O$1662,0,0,1)</f>
        <v>100</v>
      </c>
    </row>
    <row r="225" spans="13:39" x14ac:dyDescent="0.4">
      <c r="M225" t="s">
        <v>870</v>
      </c>
      <c r="N225" t="s">
        <v>465</v>
      </c>
      <c r="O225">
        <v>100</v>
      </c>
      <c r="AB225" t="s">
        <v>307</v>
      </c>
      <c r="AC225" s="2">
        <f t="shared" si="25"/>
        <v>180220</v>
      </c>
      <c r="AD225" s="2">
        <f t="shared" si="27"/>
        <v>62400</v>
      </c>
      <c r="AE225" s="2">
        <f t="shared" si="27"/>
        <v>65800</v>
      </c>
      <c r="AF225" s="2">
        <f t="shared" si="27"/>
        <v>189200</v>
      </c>
      <c r="AG225" s="2">
        <f t="shared" si="27"/>
        <v>184700</v>
      </c>
      <c r="AH225" s="2">
        <f t="shared" si="27"/>
        <v>399000</v>
      </c>
      <c r="AI225" s="2" cm="1">
        <f t="array" ref="AI225">_xlfn.XLOOKUP(AI$1&amp;$AB225,$M$3:$M$1662&amp;$N$3:$N$1662,$O$3:$O$1662,0,0,1)</f>
        <v>1300</v>
      </c>
      <c r="AJ225" s="2" cm="1">
        <f t="array" ref="AJ225">_xlfn.XLOOKUP(AJ$1&amp;$AB225,$M$3:$M$1662&amp;$N$3:$N$1662,$O$3:$O$1662,0,0,1)</f>
        <v>0</v>
      </c>
      <c r="AK225" s="2" cm="1">
        <f t="array" ref="AK225">_xlfn.XLOOKUP(AK$1&amp;$AB225,$M$3:$M$1662&amp;$N$3:$N$1662,$O$3:$O$1662,0,0,1)</f>
        <v>200</v>
      </c>
      <c r="AL225" s="2" cm="1">
        <f t="array" ref="AL225">_xlfn.XLOOKUP(AL$1&amp;$AB225,$M$3:$M$1662&amp;$N$3:$N$1662,$O$3:$O$1662,0,0,1)</f>
        <v>300</v>
      </c>
      <c r="AM225" s="2" cm="1">
        <f t="array" ref="AM225">_xlfn.XLOOKUP(AM$1&amp;$AB225,$M$3:$M$1662&amp;$N$3:$N$1662,$O$3:$O$1662,0,0,1)</f>
        <v>900</v>
      </c>
    </row>
    <row r="226" spans="13:39" x14ac:dyDescent="0.4">
      <c r="M226" t="s">
        <v>870</v>
      </c>
      <c r="N226" t="s">
        <v>466</v>
      </c>
      <c r="O226">
        <v>900</v>
      </c>
      <c r="AB226" t="s">
        <v>286</v>
      </c>
      <c r="AC226" s="2">
        <f t="shared" si="25"/>
        <v>180260</v>
      </c>
      <c r="AD226" s="2">
        <f t="shared" si="27"/>
        <v>62400</v>
      </c>
      <c r="AE226" s="2">
        <f t="shared" si="27"/>
        <v>65900</v>
      </c>
      <c r="AF226" s="2">
        <f t="shared" si="27"/>
        <v>189200</v>
      </c>
      <c r="AG226" s="2">
        <f t="shared" si="27"/>
        <v>184800</v>
      </c>
      <c r="AH226" s="2">
        <f t="shared" si="27"/>
        <v>399000</v>
      </c>
      <c r="AI226" s="2" cm="1">
        <f t="array" ref="AI226">_xlfn.XLOOKUP(AI$1&amp;$AB226,$M$3:$M$1662&amp;$N$3:$N$1662,$O$3:$O$1662,0,0,1)</f>
        <v>0</v>
      </c>
      <c r="AJ226" s="2" cm="1">
        <f t="array" ref="AJ226">_xlfn.XLOOKUP(AJ$1&amp;$AB226,$M$3:$M$1662&amp;$N$3:$N$1662,$O$3:$O$1662,0,0,1)</f>
        <v>100</v>
      </c>
      <c r="AK226" s="2" cm="1">
        <f t="array" ref="AK226">_xlfn.XLOOKUP(AK$1&amp;$AB226,$M$3:$M$1662&amp;$N$3:$N$1662,$O$3:$O$1662,0,0,1)</f>
        <v>0</v>
      </c>
      <c r="AL226" s="2" cm="1">
        <f t="array" ref="AL226">_xlfn.XLOOKUP(AL$1&amp;$AB226,$M$3:$M$1662&amp;$N$3:$N$1662,$O$3:$O$1662,0,0,1)</f>
        <v>100</v>
      </c>
      <c r="AM226" s="2" cm="1">
        <f t="array" ref="AM226">_xlfn.XLOOKUP(AM$1&amp;$AB226,$M$3:$M$1662&amp;$N$3:$N$1662,$O$3:$O$1662,0,0,1)</f>
        <v>0</v>
      </c>
    </row>
    <row r="227" spans="13:39" x14ac:dyDescent="0.4">
      <c r="M227" t="s">
        <v>870</v>
      </c>
      <c r="N227" t="s">
        <v>467</v>
      </c>
      <c r="O227">
        <v>0</v>
      </c>
      <c r="AB227" t="s">
        <v>179</v>
      </c>
      <c r="AC227" s="2">
        <f t="shared" si="25"/>
        <v>180420</v>
      </c>
      <c r="AD227" s="2">
        <f t="shared" si="27"/>
        <v>62500</v>
      </c>
      <c r="AE227" s="2">
        <f t="shared" si="27"/>
        <v>65900</v>
      </c>
      <c r="AF227" s="2">
        <f t="shared" si="27"/>
        <v>189200</v>
      </c>
      <c r="AG227" s="2">
        <f t="shared" si="27"/>
        <v>184800</v>
      </c>
      <c r="AH227" s="2">
        <f t="shared" si="27"/>
        <v>399700</v>
      </c>
      <c r="AI227" s="2" cm="1">
        <f t="array" ref="AI227">_xlfn.XLOOKUP(AI$1&amp;$AB227,$M$3:$M$1662&amp;$N$3:$N$1662,$O$3:$O$1662,0,0,1)</f>
        <v>100</v>
      </c>
      <c r="AJ227" s="2" cm="1">
        <f t="array" ref="AJ227">_xlfn.XLOOKUP(AJ$1&amp;$AB227,$M$3:$M$1662&amp;$N$3:$N$1662,$O$3:$O$1662,0,0,1)</f>
        <v>0</v>
      </c>
      <c r="AK227" s="2" cm="1">
        <f t="array" ref="AK227">_xlfn.XLOOKUP(AK$1&amp;$AB227,$M$3:$M$1662&amp;$N$3:$N$1662,$O$3:$O$1662,0,0,1)</f>
        <v>0</v>
      </c>
      <c r="AL227" s="2" cm="1">
        <f t="array" ref="AL227">_xlfn.XLOOKUP(AL$1&amp;$AB227,$M$3:$M$1662&amp;$N$3:$N$1662,$O$3:$O$1662,0,0,1)</f>
        <v>0</v>
      </c>
      <c r="AM227" s="2" cm="1">
        <f t="array" ref="AM227">_xlfn.XLOOKUP(AM$1&amp;$AB227,$M$3:$M$1662&amp;$N$3:$N$1662,$O$3:$O$1662,0,0,1)</f>
        <v>700</v>
      </c>
    </row>
    <row r="228" spans="13:39" x14ac:dyDescent="0.4">
      <c r="M228" t="s">
        <v>870</v>
      </c>
      <c r="N228" t="s">
        <v>468</v>
      </c>
      <c r="O228">
        <v>700</v>
      </c>
      <c r="AB228" t="s">
        <v>120</v>
      </c>
      <c r="AC228" s="2">
        <f t="shared" si="25"/>
        <v>180500</v>
      </c>
      <c r="AD228" s="2">
        <f t="shared" ref="AD228:AH243" si="28">AD227+AI228</f>
        <v>62500</v>
      </c>
      <c r="AE228" s="2">
        <f t="shared" si="28"/>
        <v>65900</v>
      </c>
      <c r="AF228" s="2">
        <f t="shared" si="28"/>
        <v>189400</v>
      </c>
      <c r="AG228" s="2">
        <f t="shared" si="28"/>
        <v>184800</v>
      </c>
      <c r="AH228" s="2">
        <f t="shared" si="28"/>
        <v>399900</v>
      </c>
      <c r="AI228" s="2" cm="1">
        <f t="array" ref="AI228">_xlfn.XLOOKUP(AI$1&amp;$AB228,$M$3:$M$1662&amp;$N$3:$N$1662,$O$3:$O$1662,0,0,1)</f>
        <v>0</v>
      </c>
      <c r="AJ228" s="2" cm="1">
        <f t="array" ref="AJ228">_xlfn.XLOOKUP(AJ$1&amp;$AB228,$M$3:$M$1662&amp;$N$3:$N$1662,$O$3:$O$1662,0,0,1)</f>
        <v>0</v>
      </c>
      <c r="AK228" s="2" cm="1">
        <f t="array" ref="AK228">_xlfn.XLOOKUP(AK$1&amp;$AB228,$M$3:$M$1662&amp;$N$3:$N$1662,$O$3:$O$1662,0,0,1)</f>
        <v>200</v>
      </c>
      <c r="AL228" s="2" cm="1">
        <f t="array" ref="AL228">_xlfn.XLOOKUP(AL$1&amp;$AB228,$M$3:$M$1662&amp;$N$3:$N$1662,$O$3:$O$1662,0,0,1)</f>
        <v>0</v>
      </c>
      <c r="AM228" s="2" cm="1">
        <f t="array" ref="AM228">_xlfn.XLOOKUP(AM$1&amp;$AB228,$M$3:$M$1662&amp;$N$3:$N$1662,$O$3:$O$1662,0,0,1)</f>
        <v>200</v>
      </c>
    </row>
    <row r="229" spans="13:39" x14ac:dyDescent="0.4">
      <c r="M229" t="s">
        <v>870</v>
      </c>
      <c r="N229" t="s">
        <v>469</v>
      </c>
      <c r="O229">
        <v>200</v>
      </c>
      <c r="AB229" t="s">
        <v>57</v>
      </c>
      <c r="AC229" s="2">
        <f t="shared" si="25"/>
        <v>181080</v>
      </c>
      <c r="AD229" s="2">
        <f t="shared" si="28"/>
        <v>62500</v>
      </c>
      <c r="AE229" s="2">
        <f t="shared" si="28"/>
        <v>65900</v>
      </c>
      <c r="AF229" s="2">
        <f t="shared" si="28"/>
        <v>191600</v>
      </c>
      <c r="AG229" s="2">
        <f t="shared" si="28"/>
        <v>184800</v>
      </c>
      <c r="AH229" s="2">
        <f t="shared" si="28"/>
        <v>400600</v>
      </c>
      <c r="AI229" s="2" cm="1">
        <f t="array" ref="AI229">_xlfn.XLOOKUP(AI$1&amp;$AB229,$M$3:$M$1662&amp;$N$3:$N$1662,$O$3:$O$1662,0,0,1)</f>
        <v>0</v>
      </c>
      <c r="AJ229" s="2" cm="1">
        <f t="array" ref="AJ229">_xlfn.XLOOKUP(AJ$1&amp;$AB229,$M$3:$M$1662&amp;$N$3:$N$1662,$O$3:$O$1662,0,0,1)</f>
        <v>0</v>
      </c>
      <c r="AK229" s="2" cm="1">
        <f t="array" ref="AK229">_xlfn.XLOOKUP(AK$1&amp;$AB229,$M$3:$M$1662&amp;$N$3:$N$1662,$O$3:$O$1662,0,0,1)</f>
        <v>2200</v>
      </c>
      <c r="AL229" s="2" cm="1">
        <f t="array" ref="AL229">_xlfn.XLOOKUP(AL$1&amp;$AB229,$M$3:$M$1662&amp;$N$3:$N$1662,$O$3:$O$1662,0,0,1)</f>
        <v>0</v>
      </c>
      <c r="AM229" s="2" cm="1">
        <f t="array" ref="AM229">_xlfn.XLOOKUP(AM$1&amp;$AB229,$M$3:$M$1662&amp;$N$3:$N$1662,$O$3:$O$1662,0,0,1)</f>
        <v>700</v>
      </c>
    </row>
    <row r="230" spans="13:39" x14ac:dyDescent="0.4">
      <c r="M230" t="s">
        <v>870</v>
      </c>
      <c r="N230" t="s">
        <v>470</v>
      </c>
      <c r="O230">
        <v>700</v>
      </c>
      <c r="AB230" t="s">
        <v>164</v>
      </c>
      <c r="AC230" s="2">
        <f t="shared" si="25"/>
        <v>181580</v>
      </c>
      <c r="AD230" s="2">
        <f t="shared" si="28"/>
        <v>62500</v>
      </c>
      <c r="AE230" s="2">
        <f t="shared" si="28"/>
        <v>65900</v>
      </c>
      <c r="AF230" s="2">
        <f t="shared" si="28"/>
        <v>192100</v>
      </c>
      <c r="AG230" s="2">
        <f t="shared" si="28"/>
        <v>184800</v>
      </c>
      <c r="AH230" s="2">
        <f t="shared" si="28"/>
        <v>402600</v>
      </c>
      <c r="AI230" s="2" cm="1">
        <f t="array" ref="AI230">_xlfn.XLOOKUP(AI$1&amp;$AB230,$M$3:$M$1662&amp;$N$3:$N$1662,$O$3:$O$1662,0,0,1)</f>
        <v>0</v>
      </c>
      <c r="AJ230" s="2" cm="1">
        <f t="array" ref="AJ230">_xlfn.XLOOKUP(AJ$1&amp;$AB230,$M$3:$M$1662&amp;$N$3:$N$1662,$O$3:$O$1662,0,0,1)</f>
        <v>0</v>
      </c>
      <c r="AK230" s="2" cm="1">
        <f t="array" ref="AK230">_xlfn.XLOOKUP(AK$1&amp;$AB230,$M$3:$M$1662&amp;$N$3:$N$1662,$O$3:$O$1662,0,0,1)</f>
        <v>500</v>
      </c>
      <c r="AL230" s="2" cm="1">
        <f t="array" ref="AL230">_xlfn.XLOOKUP(AL$1&amp;$AB230,$M$3:$M$1662&amp;$N$3:$N$1662,$O$3:$O$1662,0,0,1)</f>
        <v>0</v>
      </c>
      <c r="AM230" s="2" cm="1">
        <f t="array" ref="AM230">_xlfn.XLOOKUP(AM$1&amp;$AB230,$M$3:$M$1662&amp;$N$3:$N$1662,$O$3:$O$1662,0,0,1)</f>
        <v>2000</v>
      </c>
    </row>
    <row r="231" spans="13:39" x14ac:dyDescent="0.4">
      <c r="M231" t="s">
        <v>870</v>
      </c>
      <c r="N231" t="s">
        <v>471</v>
      </c>
      <c r="O231">
        <v>2000</v>
      </c>
      <c r="AB231" t="s">
        <v>188</v>
      </c>
      <c r="AC231" s="2">
        <f t="shared" si="25"/>
        <v>181740</v>
      </c>
      <c r="AD231" s="2">
        <f t="shared" si="28"/>
        <v>62500</v>
      </c>
      <c r="AE231" s="2">
        <f t="shared" si="28"/>
        <v>65900</v>
      </c>
      <c r="AF231" s="2">
        <f t="shared" si="28"/>
        <v>192700</v>
      </c>
      <c r="AG231" s="2">
        <f t="shared" si="28"/>
        <v>184800</v>
      </c>
      <c r="AH231" s="2">
        <f t="shared" si="28"/>
        <v>402800</v>
      </c>
      <c r="AI231" s="2" cm="1">
        <f t="array" ref="AI231">_xlfn.XLOOKUP(AI$1&amp;$AB231,$M$3:$M$1662&amp;$N$3:$N$1662,$O$3:$O$1662,0,0,1)</f>
        <v>0</v>
      </c>
      <c r="AJ231" s="2" cm="1">
        <f t="array" ref="AJ231">_xlfn.XLOOKUP(AJ$1&amp;$AB231,$M$3:$M$1662&amp;$N$3:$N$1662,$O$3:$O$1662,0,0,1)</f>
        <v>0</v>
      </c>
      <c r="AK231" s="2" cm="1">
        <f t="array" ref="AK231">_xlfn.XLOOKUP(AK$1&amp;$AB231,$M$3:$M$1662&amp;$N$3:$N$1662,$O$3:$O$1662,0,0,1)</f>
        <v>600</v>
      </c>
      <c r="AL231" s="2" cm="1">
        <f t="array" ref="AL231">_xlfn.XLOOKUP(AL$1&amp;$AB231,$M$3:$M$1662&amp;$N$3:$N$1662,$O$3:$O$1662,0,0,1)</f>
        <v>0</v>
      </c>
      <c r="AM231" s="2" cm="1">
        <f t="array" ref="AM231">_xlfn.XLOOKUP(AM$1&amp;$AB231,$M$3:$M$1662&amp;$N$3:$N$1662,$O$3:$O$1662,0,0,1)</f>
        <v>200</v>
      </c>
    </row>
    <row r="232" spans="13:39" x14ac:dyDescent="0.4">
      <c r="M232" t="s">
        <v>870</v>
      </c>
      <c r="N232" t="s">
        <v>472</v>
      </c>
      <c r="O232">
        <v>200</v>
      </c>
      <c r="AB232" t="s">
        <v>210</v>
      </c>
      <c r="AC232" s="2">
        <f t="shared" si="25"/>
        <v>184840</v>
      </c>
      <c r="AD232" s="2">
        <f t="shared" si="28"/>
        <v>62500</v>
      </c>
      <c r="AE232" s="2">
        <f t="shared" si="28"/>
        <v>65900</v>
      </c>
      <c r="AF232" s="2">
        <f t="shared" si="28"/>
        <v>192700</v>
      </c>
      <c r="AG232" s="2">
        <f t="shared" si="28"/>
        <v>184800</v>
      </c>
      <c r="AH232" s="2">
        <f t="shared" si="28"/>
        <v>418300</v>
      </c>
      <c r="AI232" s="2" cm="1">
        <f t="array" ref="AI232">_xlfn.XLOOKUP(AI$1&amp;$AB232,$M$3:$M$1662&amp;$N$3:$N$1662,$O$3:$O$1662,0,0,1)</f>
        <v>0</v>
      </c>
      <c r="AJ232" s="2" cm="1">
        <f t="array" ref="AJ232">_xlfn.XLOOKUP(AJ$1&amp;$AB232,$M$3:$M$1662&amp;$N$3:$N$1662,$O$3:$O$1662,0,0,1)</f>
        <v>0</v>
      </c>
      <c r="AK232" s="2" cm="1">
        <f t="array" ref="AK232">_xlfn.XLOOKUP(AK$1&amp;$AB232,$M$3:$M$1662&amp;$N$3:$N$1662,$O$3:$O$1662,0,0,1)</f>
        <v>0</v>
      </c>
      <c r="AL232" s="2" cm="1">
        <f t="array" ref="AL232">_xlfn.XLOOKUP(AL$1&amp;$AB232,$M$3:$M$1662&amp;$N$3:$N$1662,$O$3:$O$1662,0,0,1)</f>
        <v>0</v>
      </c>
      <c r="AM232" s="2" cm="1">
        <f t="array" ref="AM232">_xlfn.XLOOKUP(AM$1&amp;$AB232,$M$3:$M$1662&amp;$N$3:$N$1662,$O$3:$O$1662,0,0,1)</f>
        <v>15500</v>
      </c>
    </row>
    <row r="233" spans="13:39" x14ac:dyDescent="0.4">
      <c r="M233" t="s">
        <v>870</v>
      </c>
      <c r="N233" t="s">
        <v>473</v>
      </c>
      <c r="O233">
        <v>15500</v>
      </c>
      <c r="AB233" t="s">
        <v>219</v>
      </c>
      <c r="AC233" s="2">
        <f t="shared" si="25"/>
        <v>184940</v>
      </c>
      <c r="AD233" s="2">
        <f t="shared" si="28"/>
        <v>62500</v>
      </c>
      <c r="AE233" s="2">
        <f t="shared" si="28"/>
        <v>65900</v>
      </c>
      <c r="AF233" s="2">
        <f t="shared" si="28"/>
        <v>192700</v>
      </c>
      <c r="AG233" s="2">
        <f t="shared" si="28"/>
        <v>184800</v>
      </c>
      <c r="AH233" s="2">
        <f t="shared" si="28"/>
        <v>418800</v>
      </c>
      <c r="AI233" s="2" cm="1">
        <f t="array" ref="AI233">_xlfn.XLOOKUP(AI$1&amp;$AB233,$M$3:$M$1662&amp;$N$3:$N$1662,$O$3:$O$1662,0,0,1)</f>
        <v>0</v>
      </c>
      <c r="AJ233" s="2" cm="1">
        <f t="array" ref="AJ233">_xlfn.XLOOKUP(AJ$1&amp;$AB233,$M$3:$M$1662&amp;$N$3:$N$1662,$O$3:$O$1662,0,0,1)</f>
        <v>0</v>
      </c>
      <c r="AK233" s="2" cm="1">
        <f t="array" ref="AK233">_xlfn.XLOOKUP(AK$1&amp;$AB233,$M$3:$M$1662&amp;$N$3:$N$1662,$O$3:$O$1662,0,0,1)</f>
        <v>0</v>
      </c>
      <c r="AL233" s="2" cm="1">
        <f t="array" ref="AL233">_xlfn.XLOOKUP(AL$1&amp;$AB233,$M$3:$M$1662&amp;$N$3:$N$1662,$O$3:$O$1662,0,0,1)</f>
        <v>0</v>
      </c>
      <c r="AM233" s="2" cm="1">
        <f t="array" ref="AM233">_xlfn.XLOOKUP(AM$1&amp;$AB233,$M$3:$M$1662&amp;$N$3:$N$1662,$O$3:$O$1662,0,0,1)</f>
        <v>500</v>
      </c>
    </row>
    <row r="234" spans="13:39" x14ac:dyDescent="0.4">
      <c r="M234" t="s">
        <v>870</v>
      </c>
      <c r="N234" t="s">
        <v>474</v>
      </c>
      <c r="O234">
        <v>500</v>
      </c>
      <c r="AB234" t="s">
        <v>215</v>
      </c>
      <c r="AC234" s="2">
        <f t="shared" si="25"/>
        <v>185180</v>
      </c>
      <c r="AD234" s="2">
        <f t="shared" si="28"/>
        <v>62500</v>
      </c>
      <c r="AE234" s="2">
        <f t="shared" si="28"/>
        <v>65900</v>
      </c>
      <c r="AF234" s="2">
        <f t="shared" si="28"/>
        <v>192700</v>
      </c>
      <c r="AG234" s="2">
        <f t="shared" si="28"/>
        <v>185900</v>
      </c>
      <c r="AH234" s="2">
        <f t="shared" si="28"/>
        <v>418900</v>
      </c>
      <c r="AI234" s="2" cm="1">
        <f t="array" ref="AI234">_xlfn.XLOOKUP(AI$1&amp;$AB234,$M$3:$M$1662&amp;$N$3:$N$1662,$O$3:$O$1662,0,0,1)</f>
        <v>0</v>
      </c>
      <c r="AJ234" s="2" cm="1">
        <f t="array" ref="AJ234">_xlfn.XLOOKUP(AJ$1&amp;$AB234,$M$3:$M$1662&amp;$N$3:$N$1662,$O$3:$O$1662,0,0,1)</f>
        <v>0</v>
      </c>
      <c r="AK234" s="2" cm="1">
        <f t="array" ref="AK234">_xlfn.XLOOKUP(AK$1&amp;$AB234,$M$3:$M$1662&amp;$N$3:$N$1662,$O$3:$O$1662,0,0,1)</f>
        <v>0</v>
      </c>
      <c r="AL234" s="2" cm="1">
        <f t="array" ref="AL234">_xlfn.XLOOKUP(AL$1&amp;$AB234,$M$3:$M$1662&amp;$N$3:$N$1662,$O$3:$O$1662,0,0,1)</f>
        <v>1100</v>
      </c>
      <c r="AM234" s="2" cm="1">
        <f t="array" ref="AM234">_xlfn.XLOOKUP(AM$1&amp;$AB234,$M$3:$M$1662&amp;$N$3:$N$1662,$O$3:$O$1662,0,0,1)</f>
        <v>100</v>
      </c>
    </row>
    <row r="235" spans="13:39" x14ac:dyDescent="0.4">
      <c r="M235" t="s">
        <v>870</v>
      </c>
      <c r="N235" t="s">
        <v>475</v>
      </c>
      <c r="O235">
        <v>100</v>
      </c>
      <c r="AB235" t="s">
        <v>149</v>
      </c>
      <c r="AC235" s="2">
        <f t="shared" si="25"/>
        <v>185280</v>
      </c>
      <c r="AD235" s="2">
        <f t="shared" si="28"/>
        <v>62500</v>
      </c>
      <c r="AE235" s="2">
        <f t="shared" si="28"/>
        <v>65900</v>
      </c>
      <c r="AF235" s="2">
        <f t="shared" si="28"/>
        <v>192800</v>
      </c>
      <c r="AG235" s="2">
        <f t="shared" si="28"/>
        <v>185900</v>
      </c>
      <c r="AH235" s="2">
        <f t="shared" si="28"/>
        <v>419300</v>
      </c>
      <c r="AI235" s="2" cm="1">
        <f t="array" ref="AI235">_xlfn.XLOOKUP(AI$1&amp;$AB235,$M$3:$M$1662&amp;$N$3:$N$1662,$O$3:$O$1662,0,0,1)</f>
        <v>0</v>
      </c>
      <c r="AJ235" s="2" cm="1">
        <f t="array" ref="AJ235">_xlfn.XLOOKUP(AJ$1&amp;$AB235,$M$3:$M$1662&amp;$N$3:$N$1662,$O$3:$O$1662,0,0,1)</f>
        <v>0</v>
      </c>
      <c r="AK235" s="2" cm="1">
        <f t="array" ref="AK235">_xlfn.XLOOKUP(AK$1&amp;$AB235,$M$3:$M$1662&amp;$N$3:$N$1662,$O$3:$O$1662,0,0,1)</f>
        <v>100</v>
      </c>
      <c r="AL235" s="2" cm="1">
        <f t="array" ref="AL235">_xlfn.XLOOKUP(AL$1&amp;$AB235,$M$3:$M$1662&amp;$N$3:$N$1662,$O$3:$O$1662,0,0,1)</f>
        <v>0</v>
      </c>
      <c r="AM235" s="2" cm="1">
        <f t="array" ref="AM235">_xlfn.XLOOKUP(AM$1&amp;$AB235,$M$3:$M$1662&amp;$N$3:$N$1662,$O$3:$O$1662,0,0,1)</f>
        <v>400</v>
      </c>
    </row>
    <row r="236" spans="13:39" x14ac:dyDescent="0.4">
      <c r="M236" t="s">
        <v>870</v>
      </c>
      <c r="N236" t="s">
        <v>476</v>
      </c>
      <c r="O236">
        <v>400</v>
      </c>
      <c r="AB236" t="s">
        <v>198</v>
      </c>
      <c r="AC236" s="2">
        <f t="shared" si="25"/>
        <v>185380</v>
      </c>
      <c r="AD236" s="2">
        <f t="shared" si="28"/>
        <v>62500</v>
      </c>
      <c r="AE236" s="2">
        <f t="shared" si="28"/>
        <v>65900</v>
      </c>
      <c r="AF236" s="2">
        <f t="shared" si="28"/>
        <v>193200</v>
      </c>
      <c r="AG236" s="2">
        <f t="shared" si="28"/>
        <v>185900</v>
      </c>
      <c r="AH236" s="2">
        <f t="shared" si="28"/>
        <v>419400</v>
      </c>
      <c r="AI236" s="2" cm="1">
        <f t="array" ref="AI236">_xlfn.XLOOKUP(AI$1&amp;$AB236,$M$3:$M$1662&amp;$N$3:$N$1662,$O$3:$O$1662,0,0,1)</f>
        <v>0</v>
      </c>
      <c r="AJ236" s="2" cm="1">
        <f t="array" ref="AJ236">_xlfn.XLOOKUP(AJ$1&amp;$AB236,$M$3:$M$1662&amp;$N$3:$N$1662,$O$3:$O$1662,0,0,1)</f>
        <v>0</v>
      </c>
      <c r="AK236" s="2" cm="1">
        <f t="array" ref="AK236">_xlfn.XLOOKUP(AK$1&amp;$AB236,$M$3:$M$1662&amp;$N$3:$N$1662,$O$3:$O$1662,0,0,1)</f>
        <v>400</v>
      </c>
      <c r="AL236" s="2" cm="1">
        <f t="array" ref="AL236">_xlfn.XLOOKUP(AL$1&amp;$AB236,$M$3:$M$1662&amp;$N$3:$N$1662,$O$3:$O$1662,0,0,1)</f>
        <v>0</v>
      </c>
      <c r="AM236" s="2" cm="1">
        <f t="array" ref="AM236">_xlfn.XLOOKUP(AM$1&amp;$AB236,$M$3:$M$1662&amp;$N$3:$N$1662,$O$3:$O$1662,0,0,1)</f>
        <v>100</v>
      </c>
    </row>
    <row r="237" spans="13:39" x14ac:dyDescent="0.4">
      <c r="M237" t="s">
        <v>870</v>
      </c>
      <c r="N237" t="s">
        <v>477</v>
      </c>
      <c r="O237">
        <v>100</v>
      </c>
      <c r="AB237" t="s">
        <v>246</v>
      </c>
      <c r="AC237" s="2">
        <f t="shared" si="25"/>
        <v>185700</v>
      </c>
      <c r="AD237" s="2">
        <f t="shared" si="28"/>
        <v>62500</v>
      </c>
      <c r="AE237" s="2">
        <f t="shared" si="28"/>
        <v>66100</v>
      </c>
      <c r="AF237" s="2">
        <f t="shared" si="28"/>
        <v>193300</v>
      </c>
      <c r="AG237" s="2">
        <f t="shared" si="28"/>
        <v>187100</v>
      </c>
      <c r="AH237" s="2">
        <f t="shared" si="28"/>
        <v>419500</v>
      </c>
      <c r="AI237" s="2" cm="1">
        <f t="array" ref="AI237">_xlfn.XLOOKUP(AI$1&amp;$AB237,$M$3:$M$1662&amp;$N$3:$N$1662,$O$3:$O$1662,0,0,1)</f>
        <v>0</v>
      </c>
      <c r="AJ237" s="2" cm="1">
        <f t="array" ref="AJ237">_xlfn.XLOOKUP(AJ$1&amp;$AB237,$M$3:$M$1662&amp;$N$3:$N$1662,$O$3:$O$1662,0,0,1)</f>
        <v>200</v>
      </c>
      <c r="AK237" s="2" cm="1">
        <f t="array" ref="AK237">_xlfn.XLOOKUP(AK$1&amp;$AB237,$M$3:$M$1662&amp;$N$3:$N$1662,$O$3:$O$1662,0,0,1)</f>
        <v>100</v>
      </c>
      <c r="AL237" s="2" cm="1">
        <f t="array" ref="AL237">_xlfn.XLOOKUP(AL$1&amp;$AB237,$M$3:$M$1662&amp;$N$3:$N$1662,$O$3:$O$1662,0,0,1)</f>
        <v>1200</v>
      </c>
      <c r="AM237" s="2" cm="1">
        <f t="array" ref="AM237">_xlfn.XLOOKUP(AM$1&amp;$AB237,$M$3:$M$1662&amp;$N$3:$N$1662,$O$3:$O$1662,0,0,1)</f>
        <v>100</v>
      </c>
    </row>
    <row r="238" spans="13:39" x14ac:dyDescent="0.4">
      <c r="M238" t="s">
        <v>870</v>
      </c>
      <c r="N238" t="s">
        <v>478</v>
      </c>
      <c r="O238">
        <v>100</v>
      </c>
      <c r="AB238" t="s">
        <v>308</v>
      </c>
      <c r="AC238" s="2">
        <f t="shared" si="25"/>
        <v>185840</v>
      </c>
      <c r="AD238" s="2">
        <f t="shared" si="28"/>
        <v>62500</v>
      </c>
      <c r="AE238" s="2">
        <f t="shared" si="28"/>
        <v>66100</v>
      </c>
      <c r="AF238" s="2">
        <f t="shared" si="28"/>
        <v>193400</v>
      </c>
      <c r="AG238" s="2">
        <f t="shared" si="28"/>
        <v>187100</v>
      </c>
      <c r="AH238" s="2">
        <f t="shared" si="28"/>
        <v>420100</v>
      </c>
      <c r="AI238" s="2" cm="1">
        <f t="array" ref="AI238">_xlfn.XLOOKUP(AI$1&amp;$AB238,$M$3:$M$1662&amp;$N$3:$N$1662,$O$3:$O$1662,0,0,1)</f>
        <v>0</v>
      </c>
      <c r="AJ238" s="2" cm="1">
        <f t="array" ref="AJ238">_xlfn.XLOOKUP(AJ$1&amp;$AB238,$M$3:$M$1662&amp;$N$3:$N$1662,$O$3:$O$1662,0,0,1)</f>
        <v>0</v>
      </c>
      <c r="AK238" s="2" cm="1">
        <f t="array" ref="AK238">_xlfn.XLOOKUP(AK$1&amp;$AB238,$M$3:$M$1662&amp;$N$3:$N$1662,$O$3:$O$1662,0,0,1)</f>
        <v>100</v>
      </c>
      <c r="AL238" s="2" cm="1">
        <f t="array" ref="AL238">_xlfn.XLOOKUP(AL$1&amp;$AB238,$M$3:$M$1662&amp;$N$3:$N$1662,$O$3:$O$1662,0,0,1)</f>
        <v>0</v>
      </c>
      <c r="AM238" s="2" cm="1">
        <f t="array" ref="AM238">_xlfn.XLOOKUP(AM$1&amp;$AB238,$M$3:$M$1662&amp;$N$3:$N$1662,$O$3:$O$1662,0,0,1)</f>
        <v>600</v>
      </c>
    </row>
    <row r="239" spans="13:39" x14ac:dyDescent="0.4">
      <c r="M239" t="s">
        <v>870</v>
      </c>
      <c r="N239" t="s">
        <v>479</v>
      </c>
      <c r="O239">
        <v>600</v>
      </c>
      <c r="AB239" t="s">
        <v>284</v>
      </c>
      <c r="AC239" s="2">
        <f t="shared" si="25"/>
        <v>185920</v>
      </c>
      <c r="AD239" s="2">
        <f t="shared" si="28"/>
        <v>62500</v>
      </c>
      <c r="AE239" s="2">
        <f t="shared" si="28"/>
        <v>66100</v>
      </c>
      <c r="AF239" s="2">
        <f t="shared" si="28"/>
        <v>193400</v>
      </c>
      <c r="AG239" s="2">
        <f t="shared" si="28"/>
        <v>187100</v>
      </c>
      <c r="AH239" s="2">
        <f t="shared" si="28"/>
        <v>420500</v>
      </c>
      <c r="AI239" s="2" cm="1">
        <f t="array" ref="AI239">_xlfn.XLOOKUP(AI$1&amp;$AB239,$M$3:$M$1662&amp;$N$3:$N$1662,$O$3:$O$1662,0,0,1)</f>
        <v>0</v>
      </c>
      <c r="AJ239" s="2" cm="1">
        <f t="array" ref="AJ239">_xlfn.XLOOKUP(AJ$1&amp;$AB239,$M$3:$M$1662&amp;$N$3:$N$1662,$O$3:$O$1662,0,0,1)</f>
        <v>0</v>
      </c>
      <c r="AK239" s="2" cm="1">
        <f t="array" ref="AK239">_xlfn.XLOOKUP(AK$1&amp;$AB239,$M$3:$M$1662&amp;$N$3:$N$1662,$O$3:$O$1662,0,0,1)</f>
        <v>0</v>
      </c>
      <c r="AL239" s="2" cm="1">
        <f t="array" ref="AL239">_xlfn.XLOOKUP(AL$1&amp;$AB239,$M$3:$M$1662&amp;$N$3:$N$1662,$O$3:$O$1662,0,0,1)</f>
        <v>0</v>
      </c>
      <c r="AM239" s="2" cm="1">
        <f t="array" ref="AM239">_xlfn.XLOOKUP(AM$1&amp;$AB239,$M$3:$M$1662&amp;$N$3:$N$1662,$O$3:$O$1662,0,0,1)</f>
        <v>400</v>
      </c>
    </row>
    <row r="240" spans="13:39" x14ac:dyDescent="0.4">
      <c r="M240" t="s">
        <v>870</v>
      </c>
      <c r="N240" t="s">
        <v>480</v>
      </c>
      <c r="O240">
        <v>400</v>
      </c>
      <c r="AB240" t="s">
        <v>138</v>
      </c>
      <c r="AC240" s="2">
        <f t="shared" si="25"/>
        <v>186080</v>
      </c>
      <c r="AD240" s="2">
        <f t="shared" si="28"/>
        <v>62500</v>
      </c>
      <c r="AE240" s="2">
        <f t="shared" si="28"/>
        <v>66100</v>
      </c>
      <c r="AF240" s="2">
        <f t="shared" si="28"/>
        <v>193400</v>
      </c>
      <c r="AG240" s="2">
        <f t="shared" si="28"/>
        <v>187100</v>
      </c>
      <c r="AH240" s="2">
        <f t="shared" si="28"/>
        <v>421300</v>
      </c>
      <c r="AI240" s="2" cm="1">
        <f t="array" ref="AI240">_xlfn.XLOOKUP(AI$1&amp;$AB240,$M$3:$M$1662&amp;$N$3:$N$1662,$O$3:$O$1662,0,0,1)</f>
        <v>0</v>
      </c>
      <c r="AJ240" s="2" cm="1">
        <f t="array" ref="AJ240">_xlfn.XLOOKUP(AJ$1&amp;$AB240,$M$3:$M$1662&amp;$N$3:$N$1662,$O$3:$O$1662,0,0,1)</f>
        <v>0</v>
      </c>
      <c r="AK240" s="2" cm="1">
        <f t="array" ref="AK240">_xlfn.XLOOKUP(AK$1&amp;$AB240,$M$3:$M$1662&amp;$N$3:$N$1662,$O$3:$O$1662,0,0,1)</f>
        <v>0</v>
      </c>
      <c r="AL240" s="2" cm="1">
        <f t="array" ref="AL240">_xlfn.XLOOKUP(AL$1&amp;$AB240,$M$3:$M$1662&amp;$N$3:$N$1662,$O$3:$O$1662,0,0,1)</f>
        <v>0</v>
      </c>
      <c r="AM240" s="2" cm="1">
        <f t="array" ref="AM240">_xlfn.XLOOKUP(AM$1&amp;$AB240,$M$3:$M$1662&amp;$N$3:$N$1662,$O$3:$O$1662,0,0,1)</f>
        <v>800</v>
      </c>
    </row>
    <row r="241" spans="13:39" x14ac:dyDescent="0.4">
      <c r="M241" t="s">
        <v>870</v>
      </c>
      <c r="N241" t="s">
        <v>481</v>
      </c>
      <c r="O241">
        <v>800</v>
      </c>
      <c r="AB241" t="s">
        <v>309</v>
      </c>
      <c r="AC241" s="2">
        <f t="shared" si="25"/>
        <v>186340</v>
      </c>
      <c r="AD241" s="2">
        <f t="shared" si="28"/>
        <v>62800</v>
      </c>
      <c r="AE241" s="2">
        <f t="shared" si="28"/>
        <v>66400</v>
      </c>
      <c r="AF241" s="2">
        <f t="shared" si="28"/>
        <v>193400</v>
      </c>
      <c r="AG241" s="2">
        <f t="shared" si="28"/>
        <v>187100</v>
      </c>
      <c r="AH241" s="2">
        <f t="shared" si="28"/>
        <v>422000</v>
      </c>
      <c r="AI241" s="2" cm="1">
        <f t="array" ref="AI241">_xlfn.XLOOKUP(AI$1&amp;$AB241,$M$3:$M$1662&amp;$N$3:$N$1662,$O$3:$O$1662,0,0,1)</f>
        <v>300</v>
      </c>
      <c r="AJ241" s="2" cm="1">
        <f t="array" ref="AJ241">_xlfn.XLOOKUP(AJ$1&amp;$AB241,$M$3:$M$1662&amp;$N$3:$N$1662,$O$3:$O$1662,0,0,1)</f>
        <v>300</v>
      </c>
      <c r="AK241" s="2" cm="1">
        <f t="array" ref="AK241">_xlfn.XLOOKUP(AK$1&amp;$AB241,$M$3:$M$1662&amp;$N$3:$N$1662,$O$3:$O$1662,0,0,1)</f>
        <v>0</v>
      </c>
      <c r="AL241" s="2" cm="1">
        <f t="array" ref="AL241">_xlfn.XLOOKUP(AL$1&amp;$AB241,$M$3:$M$1662&amp;$N$3:$N$1662,$O$3:$O$1662,0,0,1)</f>
        <v>0</v>
      </c>
      <c r="AM241" s="2" cm="1">
        <f t="array" ref="AM241">_xlfn.XLOOKUP(AM$1&amp;$AB241,$M$3:$M$1662&amp;$N$3:$N$1662,$O$3:$O$1662,0,0,1)</f>
        <v>700</v>
      </c>
    </row>
    <row r="242" spans="13:39" x14ac:dyDescent="0.4">
      <c r="M242" t="s">
        <v>870</v>
      </c>
      <c r="N242" t="s">
        <v>482</v>
      </c>
      <c r="O242">
        <v>700</v>
      </c>
      <c r="AB242" t="s">
        <v>62</v>
      </c>
      <c r="AC242" s="2">
        <f t="shared" si="25"/>
        <v>186360</v>
      </c>
      <c r="AD242" s="2">
        <f t="shared" si="28"/>
        <v>62800</v>
      </c>
      <c r="AE242" s="2">
        <f t="shared" si="28"/>
        <v>66400</v>
      </c>
      <c r="AF242" s="2">
        <f t="shared" si="28"/>
        <v>193400</v>
      </c>
      <c r="AG242" s="2">
        <f t="shared" si="28"/>
        <v>187100</v>
      </c>
      <c r="AH242" s="2">
        <f t="shared" si="28"/>
        <v>422100</v>
      </c>
      <c r="AI242" s="2" cm="1">
        <f t="array" ref="AI242">_xlfn.XLOOKUP(AI$1&amp;$AB242,$M$3:$M$1662&amp;$N$3:$N$1662,$O$3:$O$1662,0,0,1)</f>
        <v>0</v>
      </c>
      <c r="AJ242" s="2" cm="1">
        <f t="array" ref="AJ242">_xlfn.XLOOKUP(AJ$1&amp;$AB242,$M$3:$M$1662&amp;$N$3:$N$1662,$O$3:$O$1662,0,0,1)</f>
        <v>0</v>
      </c>
      <c r="AK242" s="2" cm="1">
        <f t="array" ref="AK242">_xlfn.XLOOKUP(AK$1&amp;$AB242,$M$3:$M$1662&amp;$N$3:$N$1662,$O$3:$O$1662,0,0,1)</f>
        <v>0</v>
      </c>
      <c r="AL242" s="2" cm="1">
        <f t="array" ref="AL242">_xlfn.XLOOKUP(AL$1&amp;$AB242,$M$3:$M$1662&amp;$N$3:$N$1662,$O$3:$O$1662,0,0,1)</f>
        <v>0</v>
      </c>
      <c r="AM242" s="2" cm="1">
        <f t="array" ref="AM242">_xlfn.XLOOKUP(AM$1&amp;$AB242,$M$3:$M$1662&amp;$N$3:$N$1662,$O$3:$O$1662,0,0,1)</f>
        <v>100</v>
      </c>
    </row>
    <row r="243" spans="13:39" x14ac:dyDescent="0.4">
      <c r="M243" t="s">
        <v>870</v>
      </c>
      <c r="N243" t="s">
        <v>483</v>
      </c>
      <c r="O243">
        <v>100</v>
      </c>
      <c r="AB243" t="s">
        <v>145</v>
      </c>
      <c r="AC243" s="2">
        <f t="shared" si="25"/>
        <v>186580</v>
      </c>
      <c r="AD243" s="2">
        <f t="shared" si="28"/>
        <v>62800</v>
      </c>
      <c r="AE243" s="2">
        <f t="shared" si="28"/>
        <v>66400</v>
      </c>
      <c r="AF243" s="2">
        <f t="shared" si="28"/>
        <v>193900</v>
      </c>
      <c r="AG243" s="2">
        <f t="shared" si="28"/>
        <v>187100</v>
      </c>
      <c r="AH243" s="2">
        <f t="shared" si="28"/>
        <v>422700</v>
      </c>
      <c r="AI243" s="2" cm="1">
        <f t="array" ref="AI243">_xlfn.XLOOKUP(AI$1&amp;$AB243,$M$3:$M$1662&amp;$N$3:$N$1662,$O$3:$O$1662,0,0,1)</f>
        <v>0</v>
      </c>
      <c r="AJ243" s="2" cm="1">
        <f t="array" ref="AJ243">_xlfn.XLOOKUP(AJ$1&amp;$AB243,$M$3:$M$1662&amp;$N$3:$N$1662,$O$3:$O$1662,0,0,1)</f>
        <v>0</v>
      </c>
      <c r="AK243" s="2" cm="1">
        <f t="array" ref="AK243">_xlfn.XLOOKUP(AK$1&amp;$AB243,$M$3:$M$1662&amp;$N$3:$N$1662,$O$3:$O$1662,0,0,1)</f>
        <v>500</v>
      </c>
      <c r="AL243" s="2" cm="1">
        <f t="array" ref="AL243">_xlfn.XLOOKUP(AL$1&amp;$AB243,$M$3:$M$1662&amp;$N$3:$N$1662,$O$3:$O$1662,0,0,1)</f>
        <v>0</v>
      </c>
      <c r="AM243" s="2" cm="1">
        <f t="array" ref="AM243">_xlfn.XLOOKUP(AM$1&amp;$AB243,$M$3:$M$1662&amp;$N$3:$N$1662,$O$3:$O$1662,0,0,1)</f>
        <v>600</v>
      </c>
    </row>
    <row r="244" spans="13:39" x14ac:dyDescent="0.4">
      <c r="M244" t="s">
        <v>870</v>
      </c>
      <c r="N244" t="s">
        <v>484</v>
      </c>
      <c r="O244">
        <v>600</v>
      </c>
      <c r="AB244" t="s">
        <v>285</v>
      </c>
      <c r="AC244" s="2">
        <f t="shared" si="25"/>
        <v>186660</v>
      </c>
      <c r="AD244" s="2">
        <f t="shared" ref="AD244:AH259" si="29">AD243+AI244</f>
        <v>62800</v>
      </c>
      <c r="AE244" s="2">
        <f t="shared" si="29"/>
        <v>66700</v>
      </c>
      <c r="AF244" s="2">
        <f t="shared" si="29"/>
        <v>193900</v>
      </c>
      <c r="AG244" s="2">
        <f t="shared" si="29"/>
        <v>187100</v>
      </c>
      <c r="AH244" s="2">
        <f t="shared" si="29"/>
        <v>422800</v>
      </c>
      <c r="AI244" s="2" cm="1">
        <f t="array" ref="AI244">_xlfn.XLOOKUP(AI$1&amp;$AB244,$M$3:$M$1662&amp;$N$3:$N$1662,$O$3:$O$1662,0,0,1)</f>
        <v>0</v>
      </c>
      <c r="AJ244" s="2" cm="1">
        <f t="array" ref="AJ244">_xlfn.XLOOKUP(AJ$1&amp;$AB244,$M$3:$M$1662&amp;$N$3:$N$1662,$O$3:$O$1662,0,0,1)</f>
        <v>300</v>
      </c>
      <c r="AK244" s="2" cm="1">
        <f t="array" ref="AK244">_xlfn.XLOOKUP(AK$1&amp;$AB244,$M$3:$M$1662&amp;$N$3:$N$1662,$O$3:$O$1662,0,0,1)</f>
        <v>0</v>
      </c>
      <c r="AL244" s="2" cm="1">
        <f t="array" ref="AL244">_xlfn.XLOOKUP(AL$1&amp;$AB244,$M$3:$M$1662&amp;$N$3:$N$1662,$O$3:$O$1662,0,0,1)</f>
        <v>0</v>
      </c>
      <c r="AM244" s="2" cm="1">
        <f t="array" ref="AM244">_xlfn.XLOOKUP(AM$1&amp;$AB244,$M$3:$M$1662&amp;$N$3:$N$1662,$O$3:$O$1662,0,0,1)</f>
        <v>100</v>
      </c>
    </row>
    <row r="245" spans="13:39" x14ac:dyDescent="0.4">
      <c r="M245" t="s">
        <v>870</v>
      </c>
      <c r="N245" t="s">
        <v>485</v>
      </c>
      <c r="O245">
        <v>100</v>
      </c>
      <c r="AB245" t="s">
        <v>231</v>
      </c>
      <c r="AC245" s="2">
        <f t="shared" si="25"/>
        <v>186800</v>
      </c>
      <c r="AD245" s="2">
        <f t="shared" si="29"/>
        <v>62800</v>
      </c>
      <c r="AE245" s="2">
        <f t="shared" si="29"/>
        <v>66900</v>
      </c>
      <c r="AF245" s="2">
        <f t="shared" si="29"/>
        <v>193900</v>
      </c>
      <c r="AG245" s="2">
        <f t="shared" si="29"/>
        <v>187200</v>
      </c>
      <c r="AH245" s="2">
        <f t="shared" si="29"/>
        <v>423200</v>
      </c>
      <c r="AI245" s="2" cm="1">
        <f t="array" ref="AI245">_xlfn.XLOOKUP(AI$1&amp;$AB245,$M$3:$M$1662&amp;$N$3:$N$1662,$O$3:$O$1662,0,0,1)</f>
        <v>0</v>
      </c>
      <c r="AJ245" s="2" cm="1">
        <f t="array" ref="AJ245">_xlfn.XLOOKUP(AJ$1&amp;$AB245,$M$3:$M$1662&amp;$N$3:$N$1662,$O$3:$O$1662,0,0,1)</f>
        <v>200</v>
      </c>
      <c r="AK245" s="2" cm="1">
        <f t="array" ref="AK245">_xlfn.XLOOKUP(AK$1&amp;$AB245,$M$3:$M$1662&amp;$N$3:$N$1662,$O$3:$O$1662,0,0,1)</f>
        <v>0</v>
      </c>
      <c r="AL245" s="2" cm="1">
        <f t="array" ref="AL245">_xlfn.XLOOKUP(AL$1&amp;$AB245,$M$3:$M$1662&amp;$N$3:$N$1662,$O$3:$O$1662,0,0,1)</f>
        <v>100</v>
      </c>
      <c r="AM245" s="2" cm="1">
        <f t="array" ref="AM245">_xlfn.XLOOKUP(AM$1&amp;$AB245,$M$3:$M$1662&amp;$N$3:$N$1662,$O$3:$O$1662,0,0,1)</f>
        <v>400</v>
      </c>
    </row>
    <row r="246" spans="13:39" x14ac:dyDescent="0.4">
      <c r="M246" t="s">
        <v>870</v>
      </c>
      <c r="N246" t="s">
        <v>486</v>
      </c>
      <c r="O246">
        <v>400</v>
      </c>
      <c r="AB246" t="s">
        <v>310</v>
      </c>
      <c r="AC246" s="2">
        <f t="shared" si="25"/>
        <v>187340</v>
      </c>
      <c r="AD246" s="2">
        <f t="shared" si="29"/>
        <v>62800</v>
      </c>
      <c r="AE246" s="2">
        <f t="shared" si="29"/>
        <v>66900</v>
      </c>
      <c r="AF246" s="2">
        <f t="shared" si="29"/>
        <v>194300</v>
      </c>
      <c r="AG246" s="2">
        <f t="shared" si="29"/>
        <v>189500</v>
      </c>
      <c r="AH246" s="2">
        <f t="shared" si="29"/>
        <v>423200</v>
      </c>
      <c r="AI246" s="2" cm="1">
        <f t="array" ref="AI246">_xlfn.XLOOKUP(AI$1&amp;$AB246,$M$3:$M$1662&amp;$N$3:$N$1662,$O$3:$O$1662,0,0,1)</f>
        <v>0</v>
      </c>
      <c r="AJ246" s="2" cm="1">
        <f t="array" ref="AJ246">_xlfn.XLOOKUP(AJ$1&amp;$AB246,$M$3:$M$1662&amp;$N$3:$N$1662,$O$3:$O$1662,0,0,1)</f>
        <v>0</v>
      </c>
      <c r="AK246" s="2" cm="1">
        <f t="array" ref="AK246">_xlfn.XLOOKUP(AK$1&amp;$AB246,$M$3:$M$1662&amp;$N$3:$N$1662,$O$3:$O$1662,0,0,1)</f>
        <v>400</v>
      </c>
      <c r="AL246" s="2" cm="1">
        <f t="array" ref="AL246">_xlfn.XLOOKUP(AL$1&amp;$AB246,$M$3:$M$1662&amp;$N$3:$N$1662,$O$3:$O$1662,0,0,1)</f>
        <v>2300</v>
      </c>
      <c r="AM246" s="2" cm="1">
        <f t="array" ref="AM246">_xlfn.XLOOKUP(AM$1&amp;$AB246,$M$3:$M$1662&amp;$N$3:$N$1662,$O$3:$O$1662,0,0,1)</f>
        <v>0</v>
      </c>
    </row>
    <row r="247" spans="13:39" x14ac:dyDescent="0.4">
      <c r="M247" t="s">
        <v>870</v>
      </c>
      <c r="N247" t="s">
        <v>487</v>
      </c>
      <c r="O247">
        <v>0</v>
      </c>
      <c r="AB247" t="s">
        <v>311</v>
      </c>
      <c r="AC247" s="2">
        <f t="shared" si="25"/>
        <v>187880</v>
      </c>
      <c r="AD247" s="2">
        <f t="shared" si="29"/>
        <v>62800</v>
      </c>
      <c r="AE247" s="2">
        <f t="shared" si="29"/>
        <v>66900</v>
      </c>
      <c r="AF247" s="2">
        <f t="shared" si="29"/>
        <v>196100</v>
      </c>
      <c r="AG247" s="2">
        <f t="shared" si="29"/>
        <v>189500</v>
      </c>
      <c r="AH247" s="2">
        <f t="shared" si="29"/>
        <v>424100</v>
      </c>
      <c r="AI247" s="2" cm="1">
        <f t="array" ref="AI247">_xlfn.XLOOKUP(AI$1&amp;$AB247,$M$3:$M$1662&amp;$N$3:$N$1662,$O$3:$O$1662,0,0,1)</f>
        <v>0</v>
      </c>
      <c r="AJ247" s="2" cm="1">
        <f t="array" ref="AJ247">_xlfn.XLOOKUP(AJ$1&amp;$AB247,$M$3:$M$1662&amp;$N$3:$N$1662,$O$3:$O$1662,0,0,1)</f>
        <v>0</v>
      </c>
      <c r="AK247" s="2" cm="1">
        <f t="array" ref="AK247">_xlfn.XLOOKUP(AK$1&amp;$AB247,$M$3:$M$1662&amp;$N$3:$N$1662,$O$3:$O$1662,0,0,1)</f>
        <v>1800</v>
      </c>
      <c r="AL247" s="2" cm="1">
        <f t="array" ref="AL247">_xlfn.XLOOKUP(AL$1&amp;$AB247,$M$3:$M$1662&amp;$N$3:$N$1662,$O$3:$O$1662,0,0,1)</f>
        <v>0</v>
      </c>
      <c r="AM247" s="2" cm="1">
        <f t="array" ref="AM247">_xlfn.XLOOKUP(AM$1&amp;$AB247,$M$3:$M$1662&amp;$N$3:$N$1662,$O$3:$O$1662,0,0,1)</f>
        <v>900</v>
      </c>
    </row>
    <row r="248" spans="13:39" x14ac:dyDescent="0.4">
      <c r="M248" t="s">
        <v>870</v>
      </c>
      <c r="N248" t="s">
        <v>488</v>
      </c>
      <c r="O248">
        <v>900</v>
      </c>
      <c r="AB248" t="s">
        <v>261</v>
      </c>
      <c r="AC248" s="2">
        <f t="shared" si="25"/>
        <v>188420</v>
      </c>
      <c r="AD248" s="2">
        <f t="shared" si="29"/>
        <v>62800</v>
      </c>
      <c r="AE248" s="2">
        <f t="shared" si="29"/>
        <v>67300</v>
      </c>
      <c r="AF248" s="2">
        <f t="shared" si="29"/>
        <v>198200</v>
      </c>
      <c r="AG248" s="2">
        <f t="shared" si="29"/>
        <v>189700</v>
      </c>
      <c r="AH248" s="2">
        <f t="shared" si="29"/>
        <v>424100</v>
      </c>
      <c r="AI248" s="2" cm="1">
        <f t="array" ref="AI248">_xlfn.XLOOKUP(AI$1&amp;$AB248,$M$3:$M$1662&amp;$N$3:$N$1662,$O$3:$O$1662,0,0,1)</f>
        <v>0</v>
      </c>
      <c r="AJ248" s="2" cm="1">
        <f t="array" ref="AJ248">_xlfn.XLOOKUP(AJ$1&amp;$AB248,$M$3:$M$1662&amp;$N$3:$N$1662,$O$3:$O$1662,0,0,1)</f>
        <v>400</v>
      </c>
      <c r="AK248" s="2" cm="1">
        <f t="array" ref="AK248">_xlfn.XLOOKUP(AK$1&amp;$AB248,$M$3:$M$1662&amp;$N$3:$N$1662,$O$3:$O$1662,0,0,1)</f>
        <v>2100</v>
      </c>
      <c r="AL248" s="2" cm="1">
        <f t="array" ref="AL248">_xlfn.XLOOKUP(AL$1&amp;$AB248,$M$3:$M$1662&amp;$N$3:$N$1662,$O$3:$O$1662,0,0,1)</f>
        <v>200</v>
      </c>
      <c r="AM248" s="2" cm="1">
        <f t="array" ref="AM248">_xlfn.XLOOKUP(AM$1&amp;$AB248,$M$3:$M$1662&amp;$N$3:$N$1662,$O$3:$O$1662,0,0,1)</f>
        <v>0</v>
      </c>
    </row>
    <row r="249" spans="13:39" x14ac:dyDescent="0.4">
      <c r="M249" t="s">
        <v>870</v>
      </c>
      <c r="N249" t="s">
        <v>489</v>
      </c>
      <c r="O249">
        <v>0</v>
      </c>
      <c r="AB249" t="s">
        <v>112</v>
      </c>
      <c r="AC249" s="2">
        <f t="shared" si="25"/>
        <v>188600</v>
      </c>
      <c r="AD249" s="2">
        <f t="shared" si="29"/>
        <v>62800</v>
      </c>
      <c r="AE249" s="2">
        <f t="shared" si="29"/>
        <v>67300</v>
      </c>
      <c r="AF249" s="2">
        <f t="shared" si="29"/>
        <v>198900</v>
      </c>
      <c r="AG249" s="2">
        <f t="shared" si="29"/>
        <v>189900</v>
      </c>
      <c r="AH249" s="2">
        <f t="shared" si="29"/>
        <v>424100</v>
      </c>
      <c r="AI249" s="2" cm="1">
        <f t="array" ref="AI249">_xlfn.XLOOKUP(AI$1&amp;$AB249,$M$3:$M$1662&amp;$N$3:$N$1662,$O$3:$O$1662,0,0,1)</f>
        <v>0</v>
      </c>
      <c r="AJ249" s="2" cm="1">
        <f t="array" ref="AJ249">_xlfn.XLOOKUP(AJ$1&amp;$AB249,$M$3:$M$1662&amp;$N$3:$N$1662,$O$3:$O$1662,0,0,1)</f>
        <v>0</v>
      </c>
      <c r="AK249" s="2" cm="1">
        <f t="array" ref="AK249">_xlfn.XLOOKUP(AK$1&amp;$AB249,$M$3:$M$1662&amp;$N$3:$N$1662,$O$3:$O$1662,0,0,1)</f>
        <v>700</v>
      </c>
      <c r="AL249" s="2" cm="1">
        <f t="array" ref="AL249">_xlfn.XLOOKUP(AL$1&amp;$AB249,$M$3:$M$1662&amp;$N$3:$N$1662,$O$3:$O$1662,0,0,1)</f>
        <v>200</v>
      </c>
      <c r="AM249" s="2" cm="1">
        <f t="array" ref="AM249">_xlfn.XLOOKUP(AM$1&amp;$AB249,$M$3:$M$1662&amp;$N$3:$N$1662,$O$3:$O$1662,0,0,1)</f>
        <v>0</v>
      </c>
    </row>
    <row r="250" spans="13:39" x14ac:dyDescent="0.4">
      <c r="M250" t="s">
        <v>870</v>
      </c>
      <c r="N250" t="s">
        <v>490</v>
      </c>
      <c r="O250">
        <v>0</v>
      </c>
      <c r="AB250" t="s">
        <v>263</v>
      </c>
      <c r="AC250" s="2">
        <f t="shared" si="25"/>
        <v>188820</v>
      </c>
      <c r="AD250" s="2">
        <f t="shared" si="29"/>
        <v>62800</v>
      </c>
      <c r="AE250" s="2">
        <f t="shared" si="29"/>
        <v>67300</v>
      </c>
      <c r="AF250" s="2">
        <f t="shared" si="29"/>
        <v>199300</v>
      </c>
      <c r="AG250" s="2">
        <f t="shared" si="29"/>
        <v>189900</v>
      </c>
      <c r="AH250" s="2">
        <f t="shared" si="29"/>
        <v>424800</v>
      </c>
      <c r="AI250" s="2" cm="1">
        <f t="array" ref="AI250">_xlfn.XLOOKUP(AI$1&amp;$AB250,$M$3:$M$1662&amp;$N$3:$N$1662,$O$3:$O$1662,0,0,1)</f>
        <v>0</v>
      </c>
      <c r="AJ250" s="2" cm="1">
        <f t="array" ref="AJ250">_xlfn.XLOOKUP(AJ$1&amp;$AB250,$M$3:$M$1662&amp;$N$3:$N$1662,$O$3:$O$1662,0,0,1)</f>
        <v>0</v>
      </c>
      <c r="AK250" s="2" cm="1">
        <f t="array" ref="AK250">_xlfn.XLOOKUP(AK$1&amp;$AB250,$M$3:$M$1662&amp;$N$3:$N$1662,$O$3:$O$1662,0,0,1)</f>
        <v>400</v>
      </c>
      <c r="AL250" s="2" cm="1">
        <f t="array" ref="AL250">_xlfn.XLOOKUP(AL$1&amp;$AB250,$M$3:$M$1662&amp;$N$3:$N$1662,$O$3:$O$1662,0,0,1)</f>
        <v>0</v>
      </c>
      <c r="AM250" s="2" cm="1">
        <f t="array" ref="AM250">_xlfn.XLOOKUP(AM$1&amp;$AB250,$M$3:$M$1662&amp;$N$3:$N$1662,$O$3:$O$1662,0,0,1)</f>
        <v>700</v>
      </c>
    </row>
    <row r="251" spans="13:39" x14ac:dyDescent="0.4">
      <c r="M251" t="s">
        <v>870</v>
      </c>
      <c r="N251" t="s">
        <v>491</v>
      </c>
      <c r="O251">
        <v>700</v>
      </c>
      <c r="AB251" t="s">
        <v>268</v>
      </c>
      <c r="AC251" s="2">
        <f t="shared" si="25"/>
        <v>189120</v>
      </c>
      <c r="AD251" s="2">
        <f t="shared" si="29"/>
        <v>62800</v>
      </c>
      <c r="AE251" s="2">
        <f t="shared" si="29"/>
        <v>68100</v>
      </c>
      <c r="AF251" s="2">
        <f t="shared" si="29"/>
        <v>199700</v>
      </c>
      <c r="AG251" s="2">
        <f t="shared" si="29"/>
        <v>190000</v>
      </c>
      <c r="AH251" s="2">
        <f t="shared" si="29"/>
        <v>425000</v>
      </c>
      <c r="AI251" s="2" cm="1">
        <f t="array" ref="AI251">_xlfn.XLOOKUP(AI$1&amp;$AB251,$M$3:$M$1662&amp;$N$3:$N$1662,$O$3:$O$1662,0,0,1)</f>
        <v>0</v>
      </c>
      <c r="AJ251" s="2" cm="1">
        <f t="array" ref="AJ251">_xlfn.XLOOKUP(AJ$1&amp;$AB251,$M$3:$M$1662&amp;$N$3:$N$1662,$O$3:$O$1662,0,0,1)</f>
        <v>800</v>
      </c>
      <c r="AK251" s="2" cm="1">
        <f t="array" ref="AK251">_xlfn.XLOOKUP(AK$1&amp;$AB251,$M$3:$M$1662&amp;$N$3:$N$1662,$O$3:$O$1662,0,0,1)</f>
        <v>400</v>
      </c>
      <c r="AL251" s="2" cm="1">
        <f t="array" ref="AL251">_xlfn.XLOOKUP(AL$1&amp;$AB251,$M$3:$M$1662&amp;$N$3:$N$1662,$O$3:$O$1662,0,0,1)</f>
        <v>100</v>
      </c>
      <c r="AM251" s="2" cm="1">
        <f t="array" ref="AM251">_xlfn.XLOOKUP(AM$1&amp;$AB251,$M$3:$M$1662&amp;$N$3:$N$1662,$O$3:$O$1662,0,0,1)</f>
        <v>200</v>
      </c>
    </row>
    <row r="252" spans="13:39" x14ac:dyDescent="0.4">
      <c r="M252" t="s">
        <v>870</v>
      </c>
      <c r="N252" t="s">
        <v>492</v>
      </c>
      <c r="O252">
        <v>200</v>
      </c>
      <c r="AB252" t="s">
        <v>191</v>
      </c>
      <c r="AC252" s="2">
        <f t="shared" si="25"/>
        <v>189960</v>
      </c>
      <c r="AD252" s="2">
        <f t="shared" si="29"/>
        <v>62800</v>
      </c>
      <c r="AE252" s="2">
        <f t="shared" si="29"/>
        <v>69600</v>
      </c>
      <c r="AF252" s="2">
        <f t="shared" si="29"/>
        <v>200600</v>
      </c>
      <c r="AG252" s="2">
        <f t="shared" si="29"/>
        <v>190000</v>
      </c>
      <c r="AH252" s="2">
        <f t="shared" si="29"/>
        <v>426800</v>
      </c>
      <c r="AI252" s="2" cm="1">
        <f t="array" ref="AI252">_xlfn.XLOOKUP(AI$1&amp;$AB252,$M$3:$M$1662&amp;$N$3:$N$1662,$O$3:$O$1662,0,0,1)</f>
        <v>0</v>
      </c>
      <c r="AJ252" s="2" cm="1">
        <f t="array" ref="AJ252">_xlfn.XLOOKUP(AJ$1&amp;$AB252,$M$3:$M$1662&amp;$N$3:$N$1662,$O$3:$O$1662,0,0,1)</f>
        <v>1500</v>
      </c>
      <c r="AK252" s="2" cm="1">
        <f t="array" ref="AK252">_xlfn.XLOOKUP(AK$1&amp;$AB252,$M$3:$M$1662&amp;$N$3:$N$1662,$O$3:$O$1662,0,0,1)</f>
        <v>900</v>
      </c>
      <c r="AL252" s="2" cm="1">
        <f t="array" ref="AL252">_xlfn.XLOOKUP(AL$1&amp;$AB252,$M$3:$M$1662&amp;$N$3:$N$1662,$O$3:$O$1662,0,0,1)</f>
        <v>0</v>
      </c>
      <c r="AM252" s="2" cm="1">
        <f t="array" ref="AM252">_xlfn.XLOOKUP(AM$1&amp;$AB252,$M$3:$M$1662&amp;$N$3:$N$1662,$O$3:$O$1662,0,0,1)</f>
        <v>1800</v>
      </c>
    </row>
    <row r="253" spans="13:39" x14ac:dyDescent="0.4">
      <c r="M253" t="s">
        <v>870</v>
      </c>
      <c r="N253" t="s">
        <v>493</v>
      </c>
      <c r="O253">
        <v>1800</v>
      </c>
      <c r="AB253" t="s">
        <v>78</v>
      </c>
      <c r="AC253" s="2">
        <f t="shared" si="25"/>
        <v>190400</v>
      </c>
      <c r="AD253" s="2">
        <f t="shared" si="29"/>
        <v>62800</v>
      </c>
      <c r="AE253" s="2">
        <f t="shared" si="29"/>
        <v>69900</v>
      </c>
      <c r="AF253" s="2">
        <f t="shared" si="29"/>
        <v>200600</v>
      </c>
      <c r="AG253" s="2">
        <f t="shared" si="29"/>
        <v>190300</v>
      </c>
      <c r="AH253" s="2">
        <f t="shared" si="29"/>
        <v>428400</v>
      </c>
      <c r="AI253" s="2" cm="1">
        <f t="array" ref="AI253">_xlfn.XLOOKUP(AI$1&amp;$AB253,$M$3:$M$1662&amp;$N$3:$N$1662,$O$3:$O$1662,0,0,1)</f>
        <v>0</v>
      </c>
      <c r="AJ253" s="2" cm="1">
        <f t="array" ref="AJ253">_xlfn.XLOOKUP(AJ$1&amp;$AB253,$M$3:$M$1662&amp;$N$3:$N$1662,$O$3:$O$1662,0,0,1)</f>
        <v>300</v>
      </c>
      <c r="AK253" s="2" cm="1">
        <f t="array" ref="AK253">_xlfn.XLOOKUP(AK$1&amp;$AB253,$M$3:$M$1662&amp;$N$3:$N$1662,$O$3:$O$1662,0,0,1)</f>
        <v>0</v>
      </c>
      <c r="AL253" s="2" cm="1">
        <f t="array" ref="AL253">_xlfn.XLOOKUP(AL$1&amp;$AB253,$M$3:$M$1662&amp;$N$3:$N$1662,$O$3:$O$1662,0,0,1)</f>
        <v>300</v>
      </c>
      <c r="AM253" s="2" cm="1">
        <f t="array" ref="AM253">_xlfn.XLOOKUP(AM$1&amp;$AB253,$M$3:$M$1662&amp;$N$3:$N$1662,$O$3:$O$1662,0,0,1)</f>
        <v>1600</v>
      </c>
    </row>
    <row r="254" spans="13:39" x14ac:dyDescent="0.4">
      <c r="M254" t="s">
        <v>870</v>
      </c>
      <c r="N254" t="s">
        <v>494</v>
      </c>
      <c r="O254">
        <v>1600</v>
      </c>
      <c r="AB254" t="s">
        <v>194</v>
      </c>
      <c r="AC254" s="2">
        <f t="shared" si="25"/>
        <v>190720</v>
      </c>
      <c r="AD254" s="2">
        <f t="shared" si="29"/>
        <v>62800</v>
      </c>
      <c r="AE254" s="2">
        <f t="shared" si="29"/>
        <v>69900</v>
      </c>
      <c r="AF254" s="2">
        <f t="shared" si="29"/>
        <v>200600</v>
      </c>
      <c r="AG254" s="2">
        <f t="shared" si="29"/>
        <v>190400</v>
      </c>
      <c r="AH254" s="2">
        <f t="shared" si="29"/>
        <v>429900</v>
      </c>
      <c r="AI254" s="2" cm="1">
        <f t="array" ref="AI254">_xlfn.XLOOKUP(AI$1&amp;$AB254,$M$3:$M$1662&amp;$N$3:$N$1662,$O$3:$O$1662,0,0,1)</f>
        <v>0</v>
      </c>
      <c r="AJ254" s="2" cm="1">
        <f t="array" ref="AJ254">_xlfn.XLOOKUP(AJ$1&amp;$AB254,$M$3:$M$1662&amp;$N$3:$N$1662,$O$3:$O$1662,0,0,1)</f>
        <v>0</v>
      </c>
      <c r="AK254" s="2" cm="1">
        <f t="array" ref="AK254">_xlfn.XLOOKUP(AK$1&amp;$AB254,$M$3:$M$1662&amp;$N$3:$N$1662,$O$3:$O$1662,0,0,1)</f>
        <v>0</v>
      </c>
      <c r="AL254" s="2" cm="1">
        <f t="array" ref="AL254">_xlfn.XLOOKUP(AL$1&amp;$AB254,$M$3:$M$1662&amp;$N$3:$N$1662,$O$3:$O$1662,0,0,1)</f>
        <v>100</v>
      </c>
      <c r="AM254" s="2" cm="1">
        <f t="array" ref="AM254">_xlfn.XLOOKUP(AM$1&amp;$AB254,$M$3:$M$1662&amp;$N$3:$N$1662,$O$3:$O$1662,0,0,1)</f>
        <v>1500</v>
      </c>
    </row>
    <row r="255" spans="13:39" x14ac:dyDescent="0.4">
      <c r="M255" t="s">
        <v>870</v>
      </c>
      <c r="N255" t="s">
        <v>495</v>
      </c>
      <c r="O255">
        <v>1500</v>
      </c>
      <c r="AB255" t="s">
        <v>259</v>
      </c>
      <c r="AC255" s="2">
        <f t="shared" si="25"/>
        <v>191320</v>
      </c>
      <c r="AD255" s="2">
        <f t="shared" si="29"/>
        <v>62800</v>
      </c>
      <c r="AE255" s="2">
        <f t="shared" si="29"/>
        <v>69900</v>
      </c>
      <c r="AF255" s="2">
        <f t="shared" si="29"/>
        <v>200900</v>
      </c>
      <c r="AG255" s="2">
        <f t="shared" si="29"/>
        <v>193100</v>
      </c>
      <c r="AH255" s="2">
        <f t="shared" si="29"/>
        <v>429900</v>
      </c>
      <c r="AI255" s="2" cm="1">
        <f t="array" ref="AI255">_xlfn.XLOOKUP(AI$1&amp;$AB255,$M$3:$M$1662&amp;$N$3:$N$1662,$O$3:$O$1662,0,0,1)</f>
        <v>0</v>
      </c>
      <c r="AJ255" s="2" cm="1">
        <f t="array" ref="AJ255">_xlfn.XLOOKUP(AJ$1&amp;$AB255,$M$3:$M$1662&amp;$N$3:$N$1662,$O$3:$O$1662,0,0,1)</f>
        <v>0</v>
      </c>
      <c r="AK255" s="2" cm="1">
        <f t="array" ref="AK255">_xlfn.XLOOKUP(AK$1&amp;$AB255,$M$3:$M$1662&amp;$N$3:$N$1662,$O$3:$O$1662,0,0,1)</f>
        <v>300</v>
      </c>
      <c r="AL255" s="2" cm="1">
        <f t="array" ref="AL255">_xlfn.XLOOKUP(AL$1&amp;$AB255,$M$3:$M$1662&amp;$N$3:$N$1662,$O$3:$O$1662,0,0,1)</f>
        <v>2700</v>
      </c>
      <c r="AM255" s="2" cm="1">
        <f t="array" ref="AM255">_xlfn.XLOOKUP(AM$1&amp;$AB255,$M$3:$M$1662&amp;$N$3:$N$1662,$O$3:$O$1662,0,0,1)</f>
        <v>0</v>
      </c>
    </row>
    <row r="256" spans="13:39" x14ac:dyDescent="0.4">
      <c r="M256" t="s">
        <v>870</v>
      </c>
      <c r="N256" t="s">
        <v>496</v>
      </c>
      <c r="O256">
        <v>0</v>
      </c>
      <c r="AB256" t="s">
        <v>279</v>
      </c>
      <c r="AC256" s="2">
        <f t="shared" si="25"/>
        <v>191400</v>
      </c>
      <c r="AD256" s="2">
        <f t="shared" si="29"/>
        <v>62800</v>
      </c>
      <c r="AE256" s="2">
        <f t="shared" si="29"/>
        <v>70200</v>
      </c>
      <c r="AF256" s="2">
        <f t="shared" si="29"/>
        <v>200900</v>
      </c>
      <c r="AG256" s="2">
        <f t="shared" si="29"/>
        <v>193200</v>
      </c>
      <c r="AH256" s="2">
        <f t="shared" si="29"/>
        <v>429900</v>
      </c>
      <c r="AI256" s="2" cm="1">
        <f t="array" ref="AI256">_xlfn.XLOOKUP(AI$1&amp;$AB256,$M$3:$M$1662&amp;$N$3:$N$1662,$O$3:$O$1662,0,0,1)</f>
        <v>0</v>
      </c>
      <c r="AJ256" s="2" cm="1">
        <f t="array" ref="AJ256">_xlfn.XLOOKUP(AJ$1&amp;$AB256,$M$3:$M$1662&amp;$N$3:$N$1662,$O$3:$O$1662,0,0,1)</f>
        <v>300</v>
      </c>
      <c r="AK256" s="2" cm="1">
        <f t="array" ref="AK256">_xlfn.XLOOKUP(AK$1&amp;$AB256,$M$3:$M$1662&amp;$N$3:$N$1662,$O$3:$O$1662,0,0,1)</f>
        <v>0</v>
      </c>
      <c r="AL256" s="2" cm="1">
        <f t="array" ref="AL256">_xlfn.XLOOKUP(AL$1&amp;$AB256,$M$3:$M$1662&amp;$N$3:$N$1662,$O$3:$O$1662,0,0,1)</f>
        <v>100</v>
      </c>
      <c r="AM256" s="2" cm="1">
        <f t="array" ref="AM256">_xlfn.XLOOKUP(AM$1&amp;$AB256,$M$3:$M$1662&amp;$N$3:$N$1662,$O$3:$O$1662,0,0,1)</f>
        <v>0</v>
      </c>
    </row>
    <row r="257" spans="13:39" x14ac:dyDescent="0.4">
      <c r="M257" t="s">
        <v>870</v>
      </c>
      <c r="N257" t="s">
        <v>497</v>
      </c>
      <c r="O257">
        <v>0</v>
      </c>
      <c r="AB257" t="s">
        <v>278</v>
      </c>
      <c r="AC257" s="2">
        <f t="shared" si="25"/>
        <v>191400</v>
      </c>
      <c r="AD257" s="2">
        <f t="shared" si="29"/>
        <v>62800</v>
      </c>
      <c r="AE257" s="2">
        <f t="shared" si="29"/>
        <v>70200</v>
      </c>
      <c r="AF257" s="2">
        <f t="shared" si="29"/>
        <v>200900</v>
      </c>
      <c r="AG257" s="2">
        <f t="shared" si="29"/>
        <v>193200</v>
      </c>
      <c r="AH257" s="2">
        <f t="shared" si="29"/>
        <v>429900</v>
      </c>
      <c r="AI257" s="2" cm="1">
        <f t="array" ref="AI257">_xlfn.XLOOKUP(AI$1&amp;$AB257,$M$3:$M$1662&amp;$N$3:$N$1662,$O$3:$O$1662,0,0,1)</f>
        <v>0</v>
      </c>
      <c r="AJ257" s="2" cm="1">
        <f t="array" ref="AJ257">_xlfn.XLOOKUP(AJ$1&amp;$AB257,$M$3:$M$1662&amp;$N$3:$N$1662,$O$3:$O$1662,0,0,1)</f>
        <v>0</v>
      </c>
      <c r="AK257" s="2" cm="1">
        <f t="array" ref="AK257">_xlfn.XLOOKUP(AK$1&amp;$AB257,$M$3:$M$1662&amp;$N$3:$N$1662,$O$3:$O$1662,0,0,1)</f>
        <v>0</v>
      </c>
      <c r="AL257" s="2" cm="1">
        <f t="array" ref="AL257">_xlfn.XLOOKUP(AL$1&amp;$AB257,$M$3:$M$1662&amp;$N$3:$N$1662,$O$3:$O$1662,0,0,1)</f>
        <v>0</v>
      </c>
      <c r="AM257" s="2" cm="1">
        <f t="array" ref="AM257">_xlfn.XLOOKUP(AM$1&amp;$AB257,$M$3:$M$1662&amp;$N$3:$N$1662,$O$3:$O$1662,0,0,1)</f>
        <v>0</v>
      </c>
    </row>
    <row r="258" spans="13:39" x14ac:dyDescent="0.4">
      <c r="M258" t="s">
        <v>870</v>
      </c>
      <c r="N258" t="s">
        <v>498</v>
      </c>
      <c r="O258">
        <v>0</v>
      </c>
      <c r="AB258" t="s">
        <v>208</v>
      </c>
      <c r="AC258" s="2">
        <f t="shared" si="25"/>
        <v>191480</v>
      </c>
      <c r="AD258" s="2">
        <f t="shared" si="29"/>
        <v>62900</v>
      </c>
      <c r="AE258" s="2">
        <f t="shared" si="29"/>
        <v>70200</v>
      </c>
      <c r="AF258" s="2">
        <f t="shared" si="29"/>
        <v>201100</v>
      </c>
      <c r="AG258" s="2">
        <f t="shared" si="29"/>
        <v>193300</v>
      </c>
      <c r="AH258" s="2">
        <f t="shared" si="29"/>
        <v>429900</v>
      </c>
      <c r="AI258" s="2" cm="1">
        <f t="array" ref="AI258">_xlfn.XLOOKUP(AI$1&amp;$AB258,$M$3:$M$1662&amp;$N$3:$N$1662,$O$3:$O$1662,0,0,1)</f>
        <v>100</v>
      </c>
      <c r="AJ258" s="2" cm="1">
        <f t="array" ref="AJ258">_xlfn.XLOOKUP(AJ$1&amp;$AB258,$M$3:$M$1662&amp;$N$3:$N$1662,$O$3:$O$1662,0,0,1)</f>
        <v>0</v>
      </c>
      <c r="AK258" s="2" cm="1">
        <f t="array" ref="AK258">_xlfn.XLOOKUP(AK$1&amp;$AB258,$M$3:$M$1662&amp;$N$3:$N$1662,$O$3:$O$1662,0,0,1)</f>
        <v>200</v>
      </c>
      <c r="AL258" s="2" cm="1">
        <f t="array" ref="AL258">_xlfn.XLOOKUP(AL$1&amp;$AB258,$M$3:$M$1662&amp;$N$3:$N$1662,$O$3:$O$1662,0,0,1)</f>
        <v>100</v>
      </c>
      <c r="AM258" s="2" cm="1">
        <f t="array" ref="AM258">_xlfn.XLOOKUP(AM$1&amp;$AB258,$M$3:$M$1662&amp;$N$3:$N$1662,$O$3:$O$1662,0,0,1)</f>
        <v>0</v>
      </c>
    </row>
    <row r="259" spans="13:39" x14ac:dyDescent="0.4">
      <c r="M259" t="s">
        <v>870</v>
      </c>
      <c r="N259" t="s">
        <v>499</v>
      </c>
      <c r="O259">
        <v>0</v>
      </c>
      <c r="AB259" t="s">
        <v>43</v>
      </c>
      <c r="AC259" s="2">
        <f t="shared" ref="AC259:AC322" si="30">IFERROR(AVERAGEIFS(AD259:AH259,AD259:AH259,"&gt;0"),0)</f>
        <v>191620</v>
      </c>
      <c r="AD259" s="2">
        <f t="shared" si="29"/>
        <v>63100</v>
      </c>
      <c r="AE259" s="2">
        <f t="shared" si="29"/>
        <v>70200</v>
      </c>
      <c r="AF259" s="2">
        <f t="shared" si="29"/>
        <v>201200</v>
      </c>
      <c r="AG259" s="2">
        <f t="shared" si="29"/>
        <v>193400</v>
      </c>
      <c r="AH259" s="2">
        <f t="shared" si="29"/>
        <v>430200</v>
      </c>
      <c r="AI259" s="2" cm="1">
        <f t="array" ref="AI259">_xlfn.XLOOKUP(AI$1&amp;$AB259,$M$3:$M$1662&amp;$N$3:$N$1662,$O$3:$O$1662,0,0,1)</f>
        <v>200</v>
      </c>
      <c r="AJ259" s="2" cm="1">
        <f t="array" ref="AJ259">_xlfn.XLOOKUP(AJ$1&amp;$AB259,$M$3:$M$1662&amp;$N$3:$N$1662,$O$3:$O$1662,0,0,1)</f>
        <v>0</v>
      </c>
      <c r="AK259" s="2" cm="1">
        <f t="array" ref="AK259">_xlfn.XLOOKUP(AK$1&amp;$AB259,$M$3:$M$1662&amp;$N$3:$N$1662,$O$3:$O$1662,0,0,1)</f>
        <v>100</v>
      </c>
      <c r="AL259" s="2" cm="1">
        <f t="array" ref="AL259">_xlfn.XLOOKUP(AL$1&amp;$AB259,$M$3:$M$1662&amp;$N$3:$N$1662,$O$3:$O$1662,0,0,1)</f>
        <v>100</v>
      </c>
      <c r="AM259" s="2" cm="1">
        <f t="array" ref="AM259">_xlfn.XLOOKUP(AM$1&amp;$AB259,$M$3:$M$1662&amp;$N$3:$N$1662,$O$3:$O$1662,0,0,1)</f>
        <v>300</v>
      </c>
    </row>
    <row r="260" spans="13:39" x14ac:dyDescent="0.4">
      <c r="M260" t="s">
        <v>870</v>
      </c>
      <c r="N260" t="s">
        <v>500</v>
      </c>
      <c r="O260">
        <v>300</v>
      </c>
      <c r="AB260" t="s">
        <v>234</v>
      </c>
      <c r="AC260" s="2">
        <f t="shared" si="30"/>
        <v>191880</v>
      </c>
      <c r="AD260" s="2">
        <f t="shared" ref="AD260:AH275" si="31">AD259+AI260</f>
        <v>63100</v>
      </c>
      <c r="AE260" s="2">
        <f t="shared" si="31"/>
        <v>70700</v>
      </c>
      <c r="AF260" s="2">
        <f t="shared" si="31"/>
        <v>201700</v>
      </c>
      <c r="AG260" s="2">
        <f t="shared" si="31"/>
        <v>193400</v>
      </c>
      <c r="AH260" s="2">
        <f t="shared" si="31"/>
        <v>430500</v>
      </c>
      <c r="AI260" s="2" cm="1">
        <f t="array" ref="AI260">_xlfn.XLOOKUP(AI$1&amp;$AB260,$M$3:$M$1662&amp;$N$3:$N$1662,$O$3:$O$1662,0,0,1)</f>
        <v>0</v>
      </c>
      <c r="AJ260" s="2" cm="1">
        <f t="array" ref="AJ260">_xlfn.XLOOKUP(AJ$1&amp;$AB260,$M$3:$M$1662&amp;$N$3:$N$1662,$O$3:$O$1662,0,0,1)</f>
        <v>500</v>
      </c>
      <c r="AK260" s="2" cm="1">
        <f t="array" ref="AK260">_xlfn.XLOOKUP(AK$1&amp;$AB260,$M$3:$M$1662&amp;$N$3:$N$1662,$O$3:$O$1662,0,0,1)</f>
        <v>500</v>
      </c>
      <c r="AL260" s="2" cm="1">
        <f t="array" ref="AL260">_xlfn.XLOOKUP(AL$1&amp;$AB260,$M$3:$M$1662&amp;$N$3:$N$1662,$O$3:$O$1662,0,0,1)</f>
        <v>0</v>
      </c>
      <c r="AM260" s="2" cm="1">
        <f t="array" ref="AM260">_xlfn.XLOOKUP(AM$1&amp;$AB260,$M$3:$M$1662&amp;$N$3:$N$1662,$O$3:$O$1662,0,0,1)</f>
        <v>300</v>
      </c>
    </row>
    <row r="261" spans="13:39" x14ac:dyDescent="0.4">
      <c r="M261" t="s">
        <v>870</v>
      </c>
      <c r="N261" t="s">
        <v>501</v>
      </c>
      <c r="O261">
        <v>300</v>
      </c>
      <c r="AB261" t="s">
        <v>247</v>
      </c>
      <c r="AC261" s="2">
        <f t="shared" si="30"/>
        <v>192140</v>
      </c>
      <c r="AD261" s="2">
        <f t="shared" si="31"/>
        <v>63100</v>
      </c>
      <c r="AE261" s="2">
        <f t="shared" si="31"/>
        <v>71600</v>
      </c>
      <c r="AF261" s="2">
        <f t="shared" si="31"/>
        <v>201700</v>
      </c>
      <c r="AG261" s="2">
        <f t="shared" si="31"/>
        <v>193400</v>
      </c>
      <c r="AH261" s="2">
        <f t="shared" si="31"/>
        <v>430900</v>
      </c>
      <c r="AI261" s="2" cm="1">
        <f t="array" ref="AI261">_xlfn.XLOOKUP(AI$1&amp;$AB261,$M$3:$M$1662&amp;$N$3:$N$1662,$O$3:$O$1662,0,0,1)</f>
        <v>0</v>
      </c>
      <c r="AJ261" s="2" cm="1">
        <f t="array" ref="AJ261">_xlfn.XLOOKUP(AJ$1&amp;$AB261,$M$3:$M$1662&amp;$N$3:$N$1662,$O$3:$O$1662,0,0,1)</f>
        <v>900</v>
      </c>
      <c r="AK261" s="2" cm="1">
        <f t="array" ref="AK261">_xlfn.XLOOKUP(AK$1&amp;$AB261,$M$3:$M$1662&amp;$N$3:$N$1662,$O$3:$O$1662,0,0,1)</f>
        <v>0</v>
      </c>
      <c r="AL261" s="2" cm="1">
        <f t="array" ref="AL261">_xlfn.XLOOKUP(AL$1&amp;$AB261,$M$3:$M$1662&amp;$N$3:$N$1662,$O$3:$O$1662,0,0,1)</f>
        <v>0</v>
      </c>
      <c r="AM261" s="2" cm="1">
        <f t="array" ref="AM261">_xlfn.XLOOKUP(AM$1&amp;$AB261,$M$3:$M$1662&amp;$N$3:$N$1662,$O$3:$O$1662,0,0,1)</f>
        <v>400</v>
      </c>
    </row>
    <row r="262" spans="13:39" x14ac:dyDescent="0.4">
      <c r="M262" t="s">
        <v>870</v>
      </c>
      <c r="N262" t="s">
        <v>502</v>
      </c>
      <c r="O262">
        <v>400</v>
      </c>
      <c r="AB262" t="s">
        <v>127</v>
      </c>
      <c r="AC262" s="2">
        <f t="shared" si="30"/>
        <v>192540</v>
      </c>
      <c r="AD262" s="2">
        <f t="shared" si="31"/>
        <v>63100</v>
      </c>
      <c r="AE262" s="2">
        <f t="shared" si="31"/>
        <v>72600</v>
      </c>
      <c r="AF262" s="2">
        <f t="shared" si="31"/>
        <v>201700</v>
      </c>
      <c r="AG262" s="2">
        <f t="shared" si="31"/>
        <v>193700</v>
      </c>
      <c r="AH262" s="2">
        <f t="shared" si="31"/>
        <v>431600</v>
      </c>
      <c r="AI262" s="2" cm="1">
        <f t="array" ref="AI262">_xlfn.XLOOKUP(AI$1&amp;$AB262,$M$3:$M$1662&amp;$N$3:$N$1662,$O$3:$O$1662,0,0,1)</f>
        <v>0</v>
      </c>
      <c r="AJ262" s="2" cm="1">
        <f t="array" ref="AJ262">_xlfn.XLOOKUP(AJ$1&amp;$AB262,$M$3:$M$1662&amp;$N$3:$N$1662,$O$3:$O$1662,0,0,1)</f>
        <v>1000</v>
      </c>
      <c r="AK262" s="2" cm="1">
        <f t="array" ref="AK262">_xlfn.XLOOKUP(AK$1&amp;$AB262,$M$3:$M$1662&amp;$N$3:$N$1662,$O$3:$O$1662,0,0,1)</f>
        <v>0</v>
      </c>
      <c r="AL262" s="2" cm="1">
        <f t="array" ref="AL262">_xlfn.XLOOKUP(AL$1&amp;$AB262,$M$3:$M$1662&amp;$N$3:$N$1662,$O$3:$O$1662,0,0,1)</f>
        <v>300</v>
      </c>
      <c r="AM262" s="2" cm="1">
        <f t="array" ref="AM262">_xlfn.XLOOKUP(AM$1&amp;$AB262,$M$3:$M$1662&amp;$N$3:$N$1662,$O$3:$O$1662,0,0,1)</f>
        <v>700</v>
      </c>
    </row>
    <row r="263" spans="13:39" x14ac:dyDescent="0.4">
      <c r="M263" t="s">
        <v>870</v>
      </c>
      <c r="N263" t="s">
        <v>503</v>
      </c>
      <c r="O263">
        <v>700</v>
      </c>
      <c r="AB263" t="s">
        <v>199</v>
      </c>
      <c r="AC263" s="2">
        <f t="shared" si="30"/>
        <v>192640</v>
      </c>
      <c r="AD263" s="2">
        <f t="shared" si="31"/>
        <v>63100</v>
      </c>
      <c r="AE263" s="2">
        <f t="shared" si="31"/>
        <v>72900</v>
      </c>
      <c r="AF263" s="2">
        <f t="shared" si="31"/>
        <v>201800</v>
      </c>
      <c r="AG263" s="2">
        <f t="shared" si="31"/>
        <v>193700</v>
      </c>
      <c r="AH263" s="2">
        <f t="shared" si="31"/>
        <v>431700</v>
      </c>
      <c r="AI263" s="2" cm="1">
        <f t="array" ref="AI263">_xlfn.XLOOKUP(AI$1&amp;$AB263,$M$3:$M$1662&amp;$N$3:$N$1662,$O$3:$O$1662,0,0,1)</f>
        <v>0</v>
      </c>
      <c r="AJ263" s="2" cm="1">
        <f t="array" ref="AJ263">_xlfn.XLOOKUP(AJ$1&amp;$AB263,$M$3:$M$1662&amp;$N$3:$N$1662,$O$3:$O$1662,0,0,1)</f>
        <v>300</v>
      </c>
      <c r="AK263" s="2" cm="1">
        <f t="array" ref="AK263">_xlfn.XLOOKUP(AK$1&amp;$AB263,$M$3:$M$1662&amp;$N$3:$N$1662,$O$3:$O$1662,0,0,1)</f>
        <v>100</v>
      </c>
      <c r="AL263" s="2" cm="1">
        <f t="array" ref="AL263">_xlfn.XLOOKUP(AL$1&amp;$AB263,$M$3:$M$1662&amp;$N$3:$N$1662,$O$3:$O$1662,0,0,1)</f>
        <v>0</v>
      </c>
      <c r="AM263" s="2" cm="1">
        <f t="array" ref="AM263">_xlfn.XLOOKUP(AM$1&amp;$AB263,$M$3:$M$1662&amp;$N$3:$N$1662,$O$3:$O$1662,0,0,1)</f>
        <v>100</v>
      </c>
    </row>
    <row r="264" spans="13:39" x14ac:dyDescent="0.4">
      <c r="M264" t="s">
        <v>870</v>
      </c>
      <c r="N264" t="s">
        <v>504</v>
      </c>
      <c r="O264">
        <v>100</v>
      </c>
      <c r="AB264" t="s">
        <v>257</v>
      </c>
      <c r="AC264" s="2">
        <f t="shared" si="30"/>
        <v>192820</v>
      </c>
      <c r="AD264" s="2">
        <f t="shared" si="31"/>
        <v>63100</v>
      </c>
      <c r="AE264" s="2">
        <f t="shared" si="31"/>
        <v>72900</v>
      </c>
      <c r="AF264" s="2">
        <f t="shared" si="31"/>
        <v>202000</v>
      </c>
      <c r="AG264" s="2">
        <f t="shared" si="31"/>
        <v>193800</v>
      </c>
      <c r="AH264" s="2">
        <f t="shared" si="31"/>
        <v>432300</v>
      </c>
      <c r="AI264" s="2" cm="1">
        <f t="array" ref="AI264">_xlfn.XLOOKUP(AI$1&amp;$AB264,$M$3:$M$1662&amp;$N$3:$N$1662,$O$3:$O$1662,0,0,1)</f>
        <v>0</v>
      </c>
      <c r="AJ264" s="2" cm="1">
        <f t="array" ref="AJ264">_xlfn.XLOOKUP(AJ$1&amp;$AB264,$M$3:$M$1662&amp;$N$3:$N$1662,$O$3:$O$1662,0,0,1)</f>
        <v>0</v>
      </c>
      <c r="AK264" s="2" cm="1">
        <f t="array" ref="AK264">_xlfn.XLOOKUP(AK$1&amp;$AB264,$M$3:$M$1662&amp;$N$3:$N$1662,$O$3:$O$1662,0,0,1)</f>
        <v>200</v>
      </c>
      <c r="AL264" s="2" cm="1">
        <f t="array" ref="AL264">_xlfn.XLOOKUP(AL$1&amp;$AB264,$M$3:$M$1662&amp;$N$3:$N$1662,$O$3:$O$1662,0,0,1)</f>
        <v>100</v>
      </c>
      <c r="AM264" s="2" cm="1">
        <f t="array" ref="AM264">_xlfn.XLOOKUP(AM$1&amp;$AB264,$M$3:$M$1662&amp;$N$3:$N$1662,$O$3:$O$1662,0,0,1)</f>
        <v>600</v>
      </c>
    </row>
    <row r="265" spans="13:39" x14ac:dyDescent="0.4">
      <c r="M265" t="s">
        <v>870</v>
      </c>
      <c r="N265" t="s">
        <v>505</v>
      </c>
      <c r="O265">
        <v>600</v>
      </c>
      <c r="AB265" t="s">
        <v>190</v>
      </c>
      <c r="AC265" s="2">
        <f t="shared" si="30"/>
        <v>192860</v>
      </c>
      <c r="AD265" s="2">
        <f t="shared" si="31"/>
        <v>63100</v>
      </c>
      <c r="AE265" s="2">
        <f t="shared" si="31"/>
        <v>72900</v>
      </c>
      <c r="AF265" s="2">
        <f t="shared" si="31"/>
        <v>202000</v>
      </c>
      <c r="AG265" s="2">
        <f t="shared" si="31"/>
        <v>193900</v>
      </c>
      <c r="AH265" s="2">
        <f t="shared" si="31"/>
        <v>432400</v>
      </c>
      <c r="AI265" s="2" cm="1">
        <f t="array" ref="AI265">_xlfn.XLOOKUP(AI$1&amp;$AB265,$M$3:$M$1662&amp;$N$3:$N$1662,$O$3:$O$1662,0,0,1)</f>
        <v>0</v>
      </c>
      <c r="AJ265" s="2" cm="1">
        <f t="array" ref="AJ265">_xlfn.XLOOKUP(AJ$1&amp;$AB265,$M$3:$M$1662&amp;$N$3:$N$1662,$O$3:$O$1662,0,0,1)</f>
        <v>0</v>
      </c>
      <c r="AK265" s="2" cm="1">
        <f t="array" ref="AK265">_xlfn.XLOOKUP(AK$1&amp;$AB265,$M$3:$M$1662&amp;$N$3:$N$1662,$O$3:$O$1662,0,0,1)</f>
        <v>0</v>
      </c>
      <c r="AL265" s="2" cm="1">
        <f t="array" ref="AL265">_xlfn.XLOOKUP(AL$1&amp;$AB265,$M$3:$M$1662&amp;$N$3:$N$1662,$O$3:$O$1662,0,0,1)</f>
        <v>100</v>
      </c>
      <c r="AM265" s="2" cm="1">
        <f t="array" ref="AM265">_xlfn.XLOOKUP(AM$1&amp;$AB265,$M$3:$M$1662&amp;$N$3:$N$1662,$O$3:$O$1662,0,0,1)</f>
        <v>100</v>
      </c>
    </row>
    <row r="266" spans="13:39" x14ac:dyDescent="0.4">
      <c r="M266" t="s">
        <v>870</v>
      </c>
      <c r="N266" t="s">
        <v>506</v>
      </c>
      <c r="O266">
        <v>100</v>
      </c>
      <c r="AB266" t="s">
        <v>132</v>
      </c>
      <c r="AC266" s="2">
        <f t="shared" si="30"/>
        <v>193300</v>
      </c>
      <c r="AD266" s="2">
        <f t="shared" si="31"/>
        <v>63100</v>
      </c>
      <c r="AE266" s="2">
        <f t="shared" si="31"/>
        <v>72900</v>
      </c>
      <c r="AF266" s="2">
        <f t="shared" si="31"/>
        <v>202500</v>
      </c>
      <c r="AG266" s="2">
        <f t="shared" si="31"/>
        <v>195000</v>
      </c>
      <c r="AH266" s="2">
        <f t="shared" si="31"/>
        <v>433000</v>
      </c>
      <c r="AI266" s="2" cm="1">
        <f t="array" ref="AI266">_xlfn.XLOOKUP(AI$1&amp;$AB266,$M$3:$M$1662&amp;$N$3:$N$1662,$O$3:$O$1662,0,0,1)</f>
        <v>0</v>
      </c>
      <c r="AJ266" s="2" cm="1">
        <f t="array" ref="AJ266">_xlfn.XLOOKUP(AJ$1&amp;$AB266,$M$3:$M$1662&amp;$N$3:$N$1662,$O$3:$O$1662,0,0,1)</f>
        <v>0</v>
      </c>
      <c r="AK266" s="2" cm="1">
        <f t="array" ref="AK266">_xlfn.XLOOKUP(AK$1&amp;$AB266,$M$3:$M$1662&amp;$N$3:$N$1662,$O$3:$O$1662,0,0,1)</f>
        <v>500</v>
      </c>
      <c r="AL266" s="2" cm="1">
        <f t="array" ref="AL266">_xlfn.XLOOKUP(AL$1&amp;$AB266,$M$3:$M$1662&amp;$N$3:$N$1662,$O$3:$O$1662,0,0,1)</f>
        <v>1100</v>
      </c>
      <c r="AM266" s="2" cm="1">
        <f t="array" ref="AM266">_xlfn.XLOOKUP(AM$1&amp;$AB266,$M$3:$M$1662&amp;$N$3:$N$1662,$O$3:$O$1662,0,0,1)</f>
        <v>600</v>
      </c>
    </row>
    <row r="267" spans="13:39" x14ac:dyDescent="0.4">
      <c r="M267" t="s">
        <v>870</v>
      </c>
      <c r="N267" t="s">
        <v>507</v>
      </c>
      <c r="O267">
        <v>600</v>
      </c>
      <c r="AB267" t="s">
        <v>48</v>
      </c>
      <c r="AC267" s="2">
        <f t="shared" si="30"/>
        <v>193340</v>
      </c>
      <c r="AD267" s="2">
        <f t="shared" si="31"/>
        <v>63100</v>
      </c>
      <c r="AE267" s="2">
        <f t="shared" si="31"/>
        <v>73000</v>
      </c>
      <c r="AF267" s="2">
        <f t="shared" si="31"/>
        <v>202500</v>
      </c>
      <c r="AG267" s="2">
        <f t="shared" si="31"/>
        <v>195000</v>
      </c>
      <c r="AH267" s="2">
        <f t="shared" si="31"/>
        <v>433100</v>
      </c>
      <c r="AI267" s="2" cm="1">
        <f t="array" ref="AI267">_xlfn.XLOOKUP(AI$1&amp;$AB267,$M$3:$M$1662&amp;$N$3:$N$1662,$O$3:$O$1662,0,0,1)</f>
        <v>0</v>
      </c>
      <c r="AJ267" s="2" cm="1">
        <f t="array" ref="AJ267">_xlfn.XLOOKUP(AJ$1&amp;$AB267,$M$3:$M$1662&amp;$N$3:$N$1662,$O$3:$O$1662,0,0,1)</f>
        <v>100</v>
      </c>
      <c r="AK267" s="2" cm="1">
        <f t="array" ref="AK267">_xlfn.XLOOKUP(AK$1&amp;$AB267,$M$3:$M$1662&amp;$N$3:$N$1662,$O$3:$O$1662,0,0,1)</f>
        <v>0</v>
      </c>
      <c r="AL267" s="2" cm="1">
        <f t="array" ref="AL267">_xlfn.XLOOKUP(AL$1&amp;$AB267,$M$3:$M$1662&amp;$N$3:$N$1662,$O$3:$O$1662,0,0,1)</f>
        <v>0</v>
      </c>
      <c r="AM267" s="2" cm="1">
        <f t="array" ref="AM267">_xlfn.XLOOKUP(AM$1&amp;$AB267,$M$3:$M$1662&amp;$N$3:$N$1662,$O$3:$O$1662,0,0,1)</f>
        <v>100</v>
      </c>
    </row>
    <row r="268" spans="13:39" x14ac:dyDescent="0.4">
      <c r="M268" t="s">
        <v>870</v>
      </c>
      <c r="N268" t="s">
        <v>508</v>
      </c>
      <c r="O268">
        <v>100</v>
      </c>
      <c r="AB268" t="s">
        <v>184</v>
      </c>
      <c r="AC268" s="2">
        <f t="shared" si="30"/>
        <v>193680</v>
      </c>
      <c r="AD268" s="2">
        <f t="shared" si="31"/>
        <v>63100</v>
      </c>
      <c r="AE268" s="2">
        <f t="shared" si="31"/>
        <v>73000</v>
      </c>
      <c r="AF268" s="2">
        <f t="shared" si="31"/>
        <v>203800</v>
      </c>
      <c r="AG268" s="2">
        <f t="shared" si="31"/>
        <v>195000</v>
      </c>
      <c r="AH268" s="2">
        <f t="shared" si="31"/>
        <v>433500</v>
      </c>
      <c r="AI268" s="2" cm="1">
        <f t="array" ref="AI268">_xlfn.XLOOKUP(AI$1&amp;$AB268,$M$3:$M$1662&amp;$N$3:$N$1662,$O$3:$O$1662,0,0,1)</f>
        <v>0</v>
      </c>
      <c r="AJ268" s="2" cm="1">
        <f t="array" ref="AJ268">_xlfn.XLOOKUP(AJ$1&amp;$AB268,$M$3:$M$1662&amp;$N$3:$N$1662,$O$3:$O$1662,0,0,1)</f>
        <v>0</v>
      </c>
      <c r="AK268" s="2" cm="1">
        <f t="array" ref="AK268">_xlfn.XLOOKUP(AK$1&amp;$AB268,$M$3:$M$1662&amp;$N$3:$N$1662,$O$3:$O$1662,0,0,1)</f>
        <v>1300</v>
      </c>
      <c r="AL268" s="2" cm="1">
        <f t="array" ref="AL268">_xlfn.XLOOKUP(AL$1&amp;$AB268,$M$3:$M$1662&amp;$N$3:$N$1662,$O$3:$O$1662,0,0,1)</f>
        <v>0</v>
      </c>
      <c r="AM268" s="2" cm="1">
        <f t="array" ref="AM268">_xlfn.XLOOKUP(AM$1&amp;$AB268,$M$3:$M$1662&amp;$N$3:$N$1662,$O$3:$O$1662,0,0,1)</f>
        <v>400</v>
      </c>
    </row>
    <row r="269" spans="13:39" x14ac:dyDescent="0.4">
      <c r="M269" t="s">
        <v>870</v>
      </c>
      <c r="N269" t="s">
        <v>509</v>
      </c>
      <c r="O269">
        <v>400</v>
      </c>
      <c r="AB269" t="s">
        <v>85</v>
      </c>
      <c r="AC269" s="2">
        <f t="shared" si="30"/>
        <v>194020</v>
      </c>
      <c r="AD269" s="2">
        <f t="shared" si="31"/>
        <v>63100</v>
      </c>
      <c r="AE269" s="2">
        <f t="shared" si="31"/>
        <v>74600</v>
      </c>
      <c r="AF269" s="2">
        <f t="shared" si="31"/>
        <v>203800</v>
      </c>
      <c r="AG269" s="2">
        <f t="shared" si="31"/>
        <v>195000</v>
      </c>
      <c r="AH269" s="2">
        <f t="shared" si="31"/>
        <v>433600</v>
      </c>
      <c r="AI269" s="2" cm="1">
        <f t="array" ref="AI269">_xlfn.XLOOKUP(AI$1&amp;$AB269,$M$3:$M$1662&amp;$N$3:$N$1662,$O$3:$O$1662,0,0,1)</f>
        <v>0</v>
      </c>
      <c r="AJ269" s="2" cm="1">
        <f t="array" ref="AJ269">_xlfn.XLOOKUP(AJ$1&amp;$AB269,$M$3:$M$1662&amp;$N$3:$N$1662,$O$3:$O$1662,0,0,1)</f>
        <v>1600</v>
      </c>
      <c r="AK269" s="2" cm="1">
        <f t="array" ref="AK269">_xlfn.XLOOKUP(AK$1&amp;$AB269,$M$3:$M$1662&amp;$N$3:$N$1662,$O$3:$O$1662,0,0,1)</f>
        <v>0</v>
      </c>
      <c r="AL269" s="2" cm="1">
        <f t="array" ref="AL269">_xlfn.XLOOKUP(AL$1&amp;$AB269,$M$3:$M$1662&amp;$N$3:$N$1662,$O$3:$O$1662,0,0,1)</f>
        <v>0</v>
      </c>
      <c r="AM269" s="2" cm="1">
        <f t="array" ref="AM269">_xlfn.XLOOKUP(AM$1&amp;$AB269,$M$3:$M$1662&amp;$N$3:$N$1662,$O$3:$O$1662,0,0,1)</f>
        <v>100</v>
      </c>
    </row>
    <row r="270" spans="13:39" x14ac:dyDescent="0.4">
      <c r="M270" t="s">
        <v>870</v>
      </c>
      <c r="N270" t="s">
        <v>510</v>
      </c>
      <c r="O270">
        <v>100</v>
      </c>
      <c r="AB270" t="s">
        <v>216</v>
      </c>
      <c r="AC270" s="2">
        <f t="shared" si="30"/>
        <v>194280</v>
      </c>
      <c r="AD270" s="2">
        <f t="shared" si="31"/>
        <v>63100</v>
      </c>
      <c r="AE270" s="2">
        <f t="shared" si="31"/>
        <v>74700</v>
      </c>
      <c r="AF270" s="2">
        <f t="shared" si="31"/>
        <v>203800</v>
      </c>
      <c r="AG270" s="2">
        <f t="shared" si="31"/>
        <v>195400</v>
      </c>
      <c r="AH270" s="2">
        <f t="shared" si="31"/>
        <v>434400</v>
      </c>
      <c r="AI270" s="2" cm="1">
        <f t="array" ref="AI270">_xlfn.XLOOKUP(AI$1&amp;$AB270,$M$3:$M$1662&amp;$N$3:$N$1662,$O$3:$O$1662,0,0,1)</f>
        <v>0</v>
      </c>
      <c r="AJ270" s="2" cm="1">
        <f t="array" ref="AJ270">_xlfn.XLOOKUP(AJ$1&amp;$AB270,$M$3:$M$1662&amp;$N$3:$N$1662,$O$3:$O$1662,0,0,1)</f>
        <v>100</v>
      </c>
      <c r="AK270" s="2" cm="1">
        <f t="array" ref="AK270">_xlfn.XLOOKUP(AK$1&amp;$AB270,$M$3:$M$1662&amp;$N$3:$N$1662,$O$3:$O$1662,0,0,1)</f>
        <v>0</v>
      </c>
      <c r="AL270" s="2" cm="1">
        <f t="array" ref="AL270">_xlfn.XLOOKUP(AL$1&amp;$AB270,$M$3:$M$1662&amp;$N$3:$N$1662,$O$3:$O$1662,0,0,1)</f>
        <v>400</v>
      </c>
      <c r="AM270" s="2" cm="1">
        <f t="array" ref="AM270">_xlfn.XLOOKUP(AM$1&amp;$AB270,$M$3:$M$1662&amp;$N$3:$N$1662,$O$3:$O$1662,0,0,1)</f>
        <v>800</v>
      </c>
    </row>
    <row r="271" spans="13:39" x14ac:dyDescent="0.4">
      <c r="M271" t="s">
        <v>870</v>
      </c>
      <c r="N271" t="s">
        <v>511</v>
      </c>
      <c r="O271">
        <v>800</v>
      </c>
      <c r="AB271" t="s">
        <v>282</v>
      </c>
      <c r="AC271" s="2">
        <f t="shared" si="30"/>
        <v>194380</v>
      </c>
      <c r="AD271" s="2">
        <f t="shared" si="31"/>
        <v>63100</v>
      </c>
      <c r="AE271" s="2">
        <f t="shared" si="31"/>
        <v>74700</v>
      </c>
      <c r="AF271" s="2">
        <f t="shared" si="31"/>
        <v>203800</v>
      </c>
      <c r="AG271" s="2">
        <f t="shared" si="31"/>
        <v>195900</v>
      </c>
      <c r="AH271" s="2">
        <f t="shared" si="31"/>
        <v>434400</v>
      </c>
      <c r="AI271" s="2" cm="1">
        <f t="array" ref="AI271">_xlfn.XLOOKUP(AI$1&amp;$AB271,$M$3:$M$1662&amp;$N$3:$N$1662,$O$3:$O$1662,0,0,1)</f>
        <v>0</v>
      </c>
      <c r="AJ271" s="2" cm="1">
        <f t="array" ref="AJ271">_xlfn.XLOOKUP(AJ$1&amp;$AB271,$M$3:$M$1662&amp;$N$3:$N$1662,$O$3:$O$1662,0,0,1)</f>
        <v>0</v>
      </c>
      <c r="AK271" s="2" cm="1">
        <f t="array" ref="AK271">_xlfn.XLOOKUP(AK$1&amp;$AB271,$M$3:$M$1662&amp;$N$3:$N$1662,$O$3:$O$1662,0,0,1)</f>
        <v>0</v>
      </c>
      <c r="AL271" s="2" cm="1">
        <f t="array" ref="AL271">_xlfn.XLOOKUP(AL$1&amp;$AB271,$M$3:$M$1662&amp;$N$3:$N$1662,$O$3:$O$1662,0,0,1)</f>
        <v>500</v>
      </c>
      <c r="AM271" s="2" cm="1">
        <f t="array" ref="AM271">_xlfn.XLOOKUP(AM$1&amp;$AB271,$M$3:$M$1662&amp;$N$3:$N$1662,$O$3:$O$1662,0,0,1)</f>
        <v>0</v>
      </c>
    </row>
    <row r="272" spans="13:39" x14ac:dyDescent="0.4">
      <c r="M272" t="s">
        <v>870</v>
      </c>
      <c r="N272" t="s">
        <v>512</v>
      </c>
      <c r="O272">
        <v>0</v>
      </c>
      <c r="AB272" t="s">
        <v>148</v>
      </c>
      <c r="AC272" s="2">
        <f t="shared" si="30"/>
        <v>194440</v>
      </c>
      <c r="AD272" s="2">
        <f t="shared" si="31"/>
        <v>63100</v>
      </c>
      <c r="AE272" s="2">
        <f t="shared" si="31"/>
        <v>74700</v>
      </c>
      <c r="AF272" s="2">
        <f t="shared" si="31"/>
        <v>203800</v>
      </c>
      <c r="AG272" s="2">
        <f t="shared" si="31"/>
        <v>195900</v>
      </c>
      <c r="AH272" s="2">
        <f t="shared" si="31"/>
        <v>434700</v>
      </c>
      <c r="AI272" s="2" cm="1">
        <f t="array" ref="AI272">_xlfn.XLOOKUP(AI$1&amp;$AB272,$M$3:$M$1662&amp;$N$3:$N$1662,$O$3:$O$1662,0,0,1)</f>
        <v>0</v>
      </c>
      <c r="AJ272" s="2" cm="1">
        <f t="array" ref="AJ272">_xlfn.XLOOKUP(AJ$1&amp;$AB272,$M$3:$M$1662&amp;$N$3:$N$1662,$O$3:$O$1662,0,0,1)</f>
        <v>0</v>
      </c>
      <c r="AK272" s="2" cm="1">
        <f t="array" ref="AK272">_xlfn.XLOOKUP(AK$1&amp;$AB272,$M$3:$M$1662&amp;$N$3:$N$1662,$O$3:$O$1662,0,0,1)</f>
        <v>0</v>
      </c>
      <c r="AL272" s="2" cm="1">
        <f t="array" ref="AL272">_xlfn.XLOOKUP(AL$1&amp;$AB272,$M$3:$M$1662&amp;$N$3:$N$1662,$O$3:$O$1662,0,0,1)</f>
        <v>0</v>
      </c>
      <c r="AM272" s="2" cm="1">
        <f t="array" ref="AM272">_xlfn.XLOOKUP(AM$1&amp;$AB272,$M$3:$M$1662&amp;$N$3:$N$1662,$O$3:$O$1662,0,0,1)</f>
        <v>300</v>
      </c>
    </row>
    <row r="273" spans="13:39" x14ac:dyDescent="0.4">
      <c r="M273" t="s">
        <v>870</v>
      </c>
      <c r="N273" t="s">
        <v>513</v>
      </c>
      <c r="O273">
        <v>300</v>
      </c>
      <c r="AB273" t="s">
        <v>64</v>
      </c>
      <c r="AC273" s="2">
        <f t="shared" si="30"/>
        <v>194940</v>
      </c>
      <c r="AD273" s="2">
        <f t="shared" si="31"/>
        <v>63100</v>
      </c>
      <c r="AE273" s="2">
        <f t="shared" si="31"/>
        <v>74700</v>
      </c>
      <c r="AF273" s="2">
        <f t="shared" si="31"/>
        <v>203800</v>
      </c>
      <c r="AG273" s="2">
        <f t="shared" si="31"/>
        <v>197500</v>
      </c>
      <c r="AH273" s="2">
        <f t="shared" si="31"/>
        <v>435600</v>
      </c>
      <c r="AI273" s="2" cm="1">
        <f t="array" ref="AI273">_xlfn.XLOOKUP(AI$1&amp;$AB273,$M$3:$M$1662&amp;$N$3:$N$1662,$O$3:$O$1662,0,0,1)</f>
        <v>0</v>
      </c>
      <c r="AJ273" s="2" cm="1">
        <f t="array" ref="AJ273">_xlfn.XLOOKUP(AJ$1&amp;$AB273,$M$3:$M$1662&amp;$N$3:$N$1662,$O$3:$O$1662,0,0,1)</f>
        <v>0</v>
      </c>
      <c r="AK273" s="2" cm="1">
        <f t="array" ref="AK273">_xlfn.XLOOKUP(AK$1&amp;$AB273,$M$3:$M$1662&amp;$N$3:$N$1662,$O$3:$O$1662,0,0,1)</f>
        <v>0</v>
      </c>
      <c r="AL273" s="2" cm="1">
        <f t="array" ref="AL273">_xlfn.XLOOKUP(AL$1&amp;$AB273,$M$3:$M$1662&amp;$N$3:$N$1662,$O$3:$O$1662,0,0,1)</f>
        <v>1600</v>
      </c>
      <c r="AM273" s="2" cm="1">
        <f t="array" ref="AM273">_xlfn.XLOOKUP(AM$1&amp;$AB273,$M$3:$M$1662&amp;$N$3:$N$1662,$O$3:$O$1662,0,0,1)</f>
        <v>900</v>
      </c>
    </row>
    <row r="274" spans="13:39" x14ac:dyDescent="0.4">
      <c r="M274" t="s">
        <v>870</v>
      </c>
      <c r="N274" t="s">
        <v>514</v>
      </c>
      <c r="O274">
        <v>900</v>
      </c>
      <c r="AB274" t="s">
        <v>273</v>
      </c>
      <c r="AC274" s="2">
        <f t="shared" si="30"/>
        <v>195180</v>
      </c>
      <c r="AD274" s="2">
        <f t="shared" si="31"/>
        <v>63100</v>
      </c>
      <c r="AE274" s="2">
        <f t="shared" si="31"/>
        <v>74700</v>
      </c>
      <c r="AF274" s="2">
        <f t="shared" si="31"/>
        <v>204700</v>
      </c>
      <c r="AG274" s="2">
        <f t="shared" si="31"/>
        <v>197600</v>
      </c>
      <c r="AH274" s="2">
        <f t="shared" si="31"/>
        <v>435800</v>
      </c>
      <c r="AI274" s="2" cm="1">
        <f t="array" ref="AI274">_xlfn.XLOOKUP(AI$1&amp;$AB274,$M$3:$M$1662&amp;$N$3:$N$1662,$O$3:$O$1662,0,0,1)</f>
        <v>0</v>
      </c>
      <c r="AJ274" s="2" cm="1">
        <f t="array" ref="AJ274">_xlfn.XLOOKUP(AJ$1&amp;$AB274,$M$3:$M$1662&amp;$N$3:$N$1662,$O$3:$O$1662,0,0,1)</f>
        <v>0</v>
      </c>
      <c r="AK274" s="2" cm="1">
        <f t="array" ref="AK274">_xlfn.XLOOKUP(AK$1&amp;$AB274,$M$3:$M$1662&amp;$N$3:$N$1662,$O$3:$O$1662,0,0,1)</f>
        <v>900</v>
      </c>
      <c r="AL274" s="2" cm="1">
        <f t="array" ref="AL274">_xlfn.XLOOKUP(AL$1&amp;$AB274,$M$3:$M$1662&amp;$N$3:$N$1662,$O$3:$O$1662,0,0,1)</f>
        <v>100</v>
      </c>
      <c r="AM274" s="2" cm="1">
        <f t="array" ref="AM274">_xlfn.XLOOKUP(AM$1&amp;$AB274,$M$3:$M$1662&amp;$N$3:$N$1662,$O$3:$O$1662,0,0,1)</f>
        <v>200</v>
      </c>
    </row>
    <row r="275" spans="13:39" x14ac:dyDescent="0.4">
      <c r="M275" t="s">
        <v>870</v>
      </c>
      <c r="N275" t="s">
        <v>515</v>
      </c>
      <c r="O275">
        <v>200</v>
      </c>
      <c r="AB275" t="s">
        <v>80</v>
      </c>
      <c r="AC275" s="2">
        <f t="shared" si="30"/>
        <v>195400</v>
      </c>
      <c r="AD275" s="2">
        <f t="shared" si="31"/>
        <v>63100</v>
      </c>
      <c r="AE275" s="2">
        <f t="shared" si="31"/>
        <v>74700</v>
      </c>
      <c r="AF275" s="2">
        <f t="shared" si="31"/>
        <v>204700</v>
      </c>
      <c r="AG275" s="2">
        <f t="shared" si="31"/>
        <v>198100</v>
      </c>
      <c r="AH275" s="2">
        <f t="shared" si="31"/>
        <v>436400</v>
      </c>
      <c r="AI275" s="2" cm="1">
        <f t="array" ref="AI275">_xlfn.XLOOKUP(AI$1&amp;$AB275,$M$3:$M$1662&amp;$N$3:$N$1662,$O$3:$O$1662,0,0,1)</f>
        <v>0</v>
      </c>
      <c r="AJ275" s="2" cm="1">
        <f t="array" ref="AJ275">_xlfn.XLOOKUP(AJ$1&amp;$AB275,$M$3:$M$1662&amp;$N$3:$N$1662,$O$3:$O$1662,0,0,1)</f>
        <v>0</v>
      </c>
      <c r="AK275" s="2" cm="1">
        <f t="array" ref="AK275">_xlfn.XLOOKUP(AK$1&amp;$AB275,$M$3:$M$1662&amp;$N$3:$N$1662,$O$3:$O$1662,0,0,1)</f>
        <v>0</v>
      </c>
      <c r="AL275" s="2" cm="1">
        <f t="array" ref="AL275">_xlfn.XLOOKUP(AL$1&amp;$AB275,$M$3:$M$1662&amp;$N$3:$N$1662,$O$3:$O$1662,0,0,1)</f>
        <v>500</v>
      </c>
      <c r="AM275" s="2" cm="1">
        <f t="array" ref="AM275">_xlfn.XLOOKUP(AM$1&amp;$AB275,$M$3:$M$1662&amp;$N$3:$N$1662,$O$3:$O$1662,0,0,1)</f>
        <v>600</v>
      </c>
    </row>
    <row r="276" spans="13:39" x14ac:dyDescent="0.4">
      <c r="M276" t="s">
        <v>870</v>
      </c>
      <c r="N276" t="s">
        <v>516</v>
      </c>
      <c r="O276">
        <v>600</v>
      </c>
      <c r="AB276" t="s">
        <v>31</v>
      </c>
      <c r="AC276" s="2">
        <f t="shared" si="30"/>
        <v>196120</v>
      </c>
      <c r="AD276" s="2">
        <f t="shared" ref="AD276:AH291" si="32">AD275+AI276</f>
        <v>65600</v>
      </c>
      <c r="AE276" s="2">
        <f t="shared" si="32"/>
        <v>75600</v>
      </c>
      <c r="AF276" s="2">
        <f t="shared" si="32"/>
        <v>204800</v>
      </c>
      <c r="AG276" s="2">
        <f t="shared" si="32"/>
        <v>198100</v>
      </c>
      <c r="AH276" s="2">
        <f t="shared" si="32"/>
        <v>436500</v>
      </c>
      <c r="AI276" s="2" cm="1">
        <f t="array" ref="AI276">_xlfn.XLOOKUP(AI$1&amp;$AB276,$M$3:$M$1662&amp;$N$3:$N$1662,$O$3:$O$1662,0,0,1)</f>
        <v>2500</v>
      </c>
      <c r="AJ276" s="2" cm="1">
        <f t="array" ref="AJ276">_xlfn.XLOOKUP(AJ$1&amp;$AB276,$M$3:$M$1662&amp;$N$3:$N$1662,$O$3:$O$1662,0,0,1)</f>
        <v>900</v>
      </c>
      <c r="AK276" s="2" cm="1">
        <f t="array" ref="AK276">_xlfn.XLOOKUP(AK$1&amp;$AB276,$M$3:$M$1662&amp;$N$3:$N$1662,$O$3:$O$1662,0,0,1)</f>
        <v>100</v>
      </c>
      <c r="AL276" s="2" cm="1">
        <f t="array" ref="AL276">_xlfn.XLOOKUP(AL$1&amp;$AB276,$M$3:$M$1662&amp;$N$3:$N$1662,$O$3:$O$1662,0,0,1)</f>
        <v>0</v>
      </c>
      <c r="AM276" s="2" cm="1">
        <f t="array" ref="AM276">_xlfn.XLOOKUP(AM$1&amp;$AB276,$M$3:$M$1662&amp;$N$3:$N$1662,$O$3:$O$1662,0,0,1)</f>
        <v>100</v>
      </c>
    </row>
    <row r="277" spans="13:39" x14ac:dyDescent="0.4">
      <c r="M277" t="s">
        <v>870</v>
      </c>
      <c r="N277" t="s">
        <v>517</v>
      </c>
      <c r="O277">
        <v>100</v>
      </c>
      <c r="AB277" t="s">
        <v>40</v>
      </c>
      <c r="AC277" s="2">
        <f t="shared" si="30"/>
        <v>196280</v>
      </c>
      <c r="AD277" s="2">
        <f t="shared" si="32"/>
        <v>65600</v>
      </c>
      <c r="AE277" s="2">
        <f t="shared" si="32"/>
        <v>75600</v>
      </c>
      <c r="AF277" s="2">
        <f t="shared" si="32"/>
        <v>205200</v>
      </c>
      <c r="AG277" s="2">
        <f t="shared" si="32"/>
        <v>198300</v>
      </c>
      <c r="AH277" s="2">
        <f t="shared" si="32"/>
        <v>436700</v>
      </c>
      <c r="AI277" s="2" cm="1">
        <f t="array" ref="AI277">_xlfn.XLOOKUP(AI$1&amp;$AB277,$M$3:$M$1662&amp;$N$3:$N$1662,$O$3:$O$1662,0,0,1)</f>
        <v>0</v>
      </c>
      <c r="AJ277" s="2" cm="1">
        <f t="array" ref="AJ277">_xlfn.XLOOKUP(AJ$1&amp;$AB277,$M$3:$M$1662&amp;$N$3:$N$1662,$O$3:$O$1662,0,0,1)</f>
        <v>0</v>
      </c>
      <c r="AK277" s="2" cm="1">
        <f t="array" ref="AK277">_xlfn.XLOOKUP(AK$1&amp;$AB277,$M$3:$M$1662&amp;$N$3:$N$1662,$O$3:$O$1662,0,0,1)</f>
        <v>400</v>
      </c>
      <c r="AL277" s="2" cm="1">
        <f t="array" ref="AL277">_xlfn.XLOOKUP(AL$1&amp;$AB277,$M$3:$M$1662&amp;$N$3:$N$1662,$O$3:$O$1662,0,0,1)</f>
        <v>200</v>
      </c>
      <c r="AM277" s="2" cm="1">
        <f t="array" ref="AM277">_xlfn.XLOOKUP(AM$1&amp;$AB277,$M$3:$M$1662&amp;$N$3:$N$1662,$O$3:$O$1662,0,0,1)</f>
        <v>200</v>
      </c>
    </row>
    <row r="278" spans="13:39" x14ac:dyDescent="0.4">
      <c r="M278" t="s">
        <v>870</v>
      </c>
      <c r="N278" t="s">
        <v>518</v>
      </c>
      <c r="O278">
        <v>200</v>
      </c>
      <c r="AB278" t="s">
        <v>46</v>
      </c>
      <c r="AC278" s="2">
        <f t="shared" si="30"/>
        <v>196400</v>
      </c>
      <c r="AD278" s="2">
        <f t="shared" si="32"/>
        <v>65600</v>
      </c>
      <c r="AE278" s="2">
        <f t="shared" si="32"/>
        <v>75600</v>
      </c>
      <c r="AF278" s="2">
        <f t="shared" si="32"/>
        <v>205200</v>
      </c>
      <c r="AG278" s="2">
        <f t="shared" si="32"/>
        <v>198500</v>
      </c>
      <c r="AH278" s="2">
        <f t="shared" si="32"/>
        <v>437100</v>
      </c>
      <c r="AI278" s="2" cm="1">
        <f t="array" ref="AI278">_xlfn.XLOOKUP(AI$1&amp;$AB278,$M$3:$M$1662&amp;$N$3:$N$1662,$O$3:$O$1662,0,0,1)</f>
        <v>0</v>
      </c>
      <c r="AJ278" s="2" cm="1">
        <f t="array" ref="AJ278">_xlfn.XLOOKUP(AJ$1&amp;$AB278,$M$3:$M$1662&amp;$N$3:$N$1662,$O$3:$O$1662,0,0,1)</f>
        <v>0</v>
      </c>
      <c r="AK278" s="2" cm="1">
        <f t="array" ref="AK278">_xlfn.XLOOKUP(AK$1&amp;$AB278,$M$3:$M$1662&amp;$N$3:$N$1662,$O$3:$O$1662,0,0,1)</f>
        <v>0</v>
      </c>
      <c r="AL278" s="2" cm="1">
        <f t="array" ref="AL278">_xlfn.XLOOKUP(AL$1&amp;$AB278,$M$3:$M$1662&amp;$N$3:$N$1662,$O$3:$O$1662,0,0,1)</f>
        <v>200</v>
      </c>
      <c r="AM278" s="2" cm="1">
        <f t="array" ref="AM278">_xlfn.XLOOKUP(AM$1&amp;$AB278,$M$3:$M$1662&amp;$N$3:$N$1662,$O$3:$O$1662,0,0,1)</f>
        <v>400</v>
      </c>
    </row>
    <row r="279" spans="13:39" x14ac:dyDescent="0.4">
      <c r="M279" t="s">
        <v>870</v>
      </c>
      <c r="N279" t="s">
        <v>519</v>
      </c>
      <c r="O279">
        <v>400</v>
      </c>
      <c r="AB279" t="s">
        <v>69</v>
      </c>
      <c r="AC279" s="2">
        <f t="shared" si="30"/>
        <v>197380</v>
      </c>
      <c r="AD279" s="2">
        <f t="shared" si="32"/>
        <v>65600</v>
      </c>
      <c r="AE279" s="2">
        <f t="shared" si="32"/>
        <v>75800</v>
      </c>
      <c r="AF279" s="2">
        <f t="shared" si="32"/>
        <v>207200</v>
      </c>
      <c r="AG279" s="2">
        <f t="shared" si="32"/>
        <v>199000</v>
      </c>
      <c r="AH279" s="2">
        <f t="shared" si="32"/>
        <v>439300</v>
      </c>
      <c r="AI279" s="2" cm="1">
        <f t="array" ref="AI279">_xlfn.XLOOKUP(AI$1&amp;$AB279,$M$3:$M$1662&amp;$N$3:$N$1662,$O$3:$O$1662,0,0,1)</f>
        <v>0</v>
      </c>
      <c r="AJ279" s="2" cm="1">
        <f t="array" ref="AJ279">_xlfn.XLOOKUP(AJ$1&amp;$AB279,$M$3:$M$1662&amp;$N$3:$N$1662,$O$3:$O$1662,0,0,1)</f>
        <v>200</v>
      </c>
      <c r="AK279" s="2" cm="1">
        <f t="array" ref="AK279">_xlfn.XLOOKUP(AK$1&amp;$AB279,$M$3:$M$1662&amp;$N$3:$N$1662,$O$3:$O$1662,0,0,1)</f>
        <v>2000</v>
      </c>
      <c r="AL279" s="2" cm="1">
        <f t="array" ref="AL279">_xlfn.XLOOKUP(AL$1&amp;$AB279,$M$3:$M$1662&amp;$N$3:$N$1662,$O$3:$O$1662,0,0,1)</f>
        <v>500</v>
      </c>
      <c r="AM279" s="2" cm="1">
        <f t="array" ref="AM279">_xlfn.XLOOKUP(AM$1&amp;$AB279,$M$3:$M$1662&amp;$N$3:$N$1662,$O$3:$O$1662,0,0,1)</f>
        <v>2200</v>
      </c>
    </row>
    <row r="280" spans="13:39" x14ac:dyDescent="0.4">
      <c r="M280" t="s">
        <v>870</v>
      </c>
      <c r="N280" t="s">
        <v>520</v>
      </c>
      <c r="O280">
        <v>2200</v>
      </c>
      <c r="AB280" t="s">
        <v>70</v>
      </c>
      <c r="AC280" s="2">
        <f t="shared" si="30"/>
        <v>200180</v>
      </c>
      <c r="AD280" s="2">
        <f t="shared" si="32"/>
        <v>65800</v>
      </c>
      <c r="AE280" s="2">
        <f t="shared" si="32"/>
        <v>85700</v>
      </c>
      <c r="AF280" s="2">
        <f t="shared" si="32"/>
        <v>207200</v>
      </c>
      <c r="AG280" s="2">
        <f t="shared" si="32"/>
        <v>200000</v>
      </c>
      <c r="AH280" s="2">
        <f t="shared" si="32"/>
        <v>442200</v>
      </c>
      <c r="AI280" s="2" cm="1">
        <f t="array" ref="AI280">_xlfn.XLOOKUP(AI$1&amp;$AB280,$M$3:$M$1662&amp;$N$3:$N$1662,$O$3:$O$1662,0,0,1)</f>
        <v>200</v>
      </c>
      <c r="AJ280" s="2" cm="1">
        <f t="array" ref="AJ280">_xlfn.XLOOKUP(AJ$1&amp;$AB280,$M$3:$M$1662&amp;$N$3:$N$1662,$O$3:$O$1662,0,0,1)</f>
        <v>9900</v>
      </c>
      <c r="AK280" s="2" cm="1">
        <f t="array" ref="AK280">_xlfn.XLOOKUP(AK$1&amp;$AB280,$M$3:$M$1662&amp;$N$3:$N$1662,$O$3:$O$1662,0,0,1)</f>
        <v>0</v>
      </c>
      <c r="AL280" s="2" cm="1">
        <f t="array" ref="AL280">_xlfn.XLOOKUP(AL$1&amp;$AB280,$M$3:$M$1662&amp;$N$3:$N$1662,$O$3:$O$1662,0,0,1)</f>
        <v>1000</v>
      </c>
      <c r="AM280" s="2" cm="1">
        <f t="array" ref="AM280">_xlfn.XLOOKUP(AM$1&amp;$AB280,$M$3:$M$1662&amp;$N$3:$N$1662,$O$3:$O$1662,0,0,1)</f>
        <v>2900</v>
      </c>
    </row>
    <row r="281" spans="13:39" x14ac:dyDescent="0.4">
      <c r="M281" t="s">
        <v>870</v>
      </c>
      <c r="N281" t="s">
        <v>521</v>
      </c>
      <c r="O281">
        <v>2900</v>
      </c>
      <c r="AB281" t="s">
        <v>15</v>
      </c>
      <c r="AC281" s="2">
        <f t="shared" si="30"/>
        <v>200380</v>
      </c>
      <c r="AD281" s="2">
        <f t="shared" si="32"/>
        <v>65800</v>
      </c>
      <c r="AE281" s="2">
        <f t="shared" si="32"/>
        <v>85800</v>
      </c>
      <c r="AF281" s="2">
        <f t="shared" si="32"/>
        <v>207200</v>
      </c>
      <c r="AG281" s="2">
        <f t="shared" si="32"/>
        <v>200200</v>
      </c>
      <c r="AH281" s="2">
        <f t="shared" si="32"/>
        <v>442900</v>
      </c>
      <c r="AI281" s="2" cm="1">
        <f t="array" ref="AI281">_xlfn.XLOOKUP(AI$1&amp;$AB281,$M$3:$M$1662&amp;$N$3:$N$1662,$O$3:$O$1662,0,0,1)</f>
        <v>0</v>
      </c>
      <c r="AJ281" s="2" cm="1">
        <f t="array" ref="AJ281">_xlfn.XLOOKUP(AJ$1&amp;$AB281,$M$3:$M$1662&amp;$N$3:$N$1662,$O$3:$O$1662,0,0,1)</f>
        <v>100</v>
      </c>
      <c r="AK281" s="2" cm="1">
        <f t="array" ref="AK281">_xlfn.XLOOKUP(AK$1&amp;$AB281,$M$3:$M$1662&amp;$N$3:$N$1662,$O$3:$O$1662,0,0,1)</f>
        <v>0</v>
      </c>
      <c r="AL281" s="2" cm="1">
        <f t="array" ref="AL281">_xlfn.XLOOKUP(AL$1&amp;$AB281,$M$3:$M$1662&amp;$N$3:$N$1662,$O$3:$O$1662,0,0,1)</f>
        <v>200</v>
      </c>
      <c r="AM281" s="2" cm="1">
        <f t="array" ref="AM281">_xlfn.XLOOKUP(AM$1&amp;$AB281,$M$3:$M$1662&amp;$N$3:$N$1662,$O$3:$O$1662,0,0,1)</f>
        <v>700</v>
      </c>
    </row>
    <row r="282" spans="13:39" x14ac:dyDescent="0.4">
      <c r="M282" t="s">
        <v>870</v>
      </c>
      <c r="N282" t="s">
        <v>522</v>
      </c>
      <c r="O282">
        <v>700</v>
      </c>
      <c r="AB282" t="s">
        <v>22</v>
      </c>
      <c r="AC282" s="2">
        <f t="shared" si="30"/>
        <v>200540</v>
      </c>
      <c r="AD282" s="2">
        <f t="shared" si="32"/>
        <v>65800</v>
      </c>
      <c r="AE282" s="2">
        <f t="shared" si="32"/>
        <v>85800</v>
      </c>
      <c r="AF282" s="2">
        <f t="shared" si="32"/>
        <v>207200</v>
      </c>
      <c r="AG282" s="2">
        <f t="shared" si="32"/>
        <v>200700</v>
      </c>
      <c r="AH282" s="2">
        <f t="shared" si="32"/>
        <v>443200</v>
      </c>
      <c r="AI282" s="2" cm="1">
        <f t="array" ref="AI282">_xlfn.XLOOKUP(AI$1&amp;$AB282,$M$3:$M$1662&amp;$N$3:$N$1662,$O$3:$O$1662,0,0,1)</f>
        <v>0</v>
      </c>
      <c r="AJ282" s="2" cm="1">
        <f t="array" ref="AJ282">_xlfn.XLOOKUP(AJ$1&amp;$AB282,$M$3:$M$1662&amp;$N$3:$N$1662,$O$3:$O$1662,0,0,1)</f>
        <v>0</v>
      </c>
      <c r="AK282" s="2" cm="1">
        <f t="array" ref="AK282">_xlfn.XLOOKUP(AK$1&amp;$AB282,$M$3:$M$1662&amp;$N$3:$N$1662,$O$3:$O$1662,0,0,1)</f>
        <v>0</v>
      </c>
      <c r="AL282" s="2" cm="1">
        <f t="array" ref="AL282">_xlfn.XLOOKUP(AL$1&amp;$AB282,$M$3:$M$1662&amp;$N$3:$N$1662,$O$3:$O$1662,0,0,1)</f>
        <v>500</v>
      </c>
      <c r="AM282" s="2" cm="1">
        <f t="array" ref="AM282">_xlfn.XLOOKUP(AM$1&amp;$AB282,$M$3:$M$1662&amp;$N$3:$N$1662,$O$3:$O$1662,0,0,1)</f>
        <v>300</v>
      </c>
    </row>
    <row r="283" spans="13:39" x14ac:dyDescent="0.4">
      <c r="M283" t="s">
        <v>870</v>
      </c>
      <c r="N283" t="s">
        <v>523</v>
      </c>
      <c r="O283">
        <v>300</v>
      </c>
      <c r="AB283" t="s">
        <v>34</v>
      </c>
      <c r="AC283" s="2">
        <f t="shared" si="30"/>
        <v>200740</v>
      </c>
      <c r="AD283" s="2">
        <f t="shared" si="32"/>
        <v>65800</v>
      </c>
      <c r="AE283" s="2">
        <f t="shared" si="32"/>
        <v>85800</v>
      </c>
      <c r="AF283" s="2">
        <f t="shared" si="32"/>
        <v>207500</v>
      </c>
      <c r="AG283" s="2">
        <f t="shared" si="32"/>
        <v>200700</v>
      </c>
      <c r="AH283" s="2">
        <f t="shared" si="32"/>
        <v>443900</v>
      </c>
      <c r="AI283" s="2" cm="1">
        <f t="array" ref="AI283">_xlfn.XLOOKUP(AI$1&amp;$AB283,$M$3:$M$1662&amp;$N$3:$N$1662,$O$3:$O$1662,0,0,1)</f>
        <v>0</v>
      </c>
      <c r="AJ283" s="2" cm="1">
        <f t="array" ref="AJ283">_xlfn.XLOOKUP(AJ$1&amp;$AB283,$M$3:$M$1662&amp;$N$3:$N$1662,$O$3:$O$1662,0,0,1)</f>
        <v>0</v>
      </c>
      <c r="AK283" s="2" cm="1">
        <f t="array" ref="AK283">_xlfn.XLOOKUP(AK$1&amp;$AB283,$M$3:$M$1662&amp;$N$3:$N$1662,$O$3:$O$1662,0,0,1)</f>
        <v>300</v>
      </c>
      <c r="AL283" s="2" cm="1">
        <f t="array" ref="AL283">_xlfn.XLOOKUP(AL$1&amp;$AB283,$M$3:$M$1662&amp;$N$3:$N$1662,$O$3:$O$1662,0,0,1)</f>
        <v>0</v>
      </c>
      <c r="AM283" s="2" cm="1">
        <f t="array" ref="AM283">_xlfn.XLOOKUP(AM$1&amp;$AB283,$M$3:$M$1662&amp;$N$3:$N$1662,$O$3:$O$1662,0,0,1)</f>
        <v>700</v>
      </c>
    </row>
    <row r="284" spans="13:39" x14ac:dyDescent="0.4">
      <c r="M284" t="s">
        <v>870</v>
      </c>
      <c r="N284" t="s">
        <v>524</v>
      </c>
      <c r="O284">
        <v>700</v>
      </c>
      <c r="AB284" t="s">
        <v>94</v>
      </c>
      <c r="AC284" s="2">
        <f t="shared" si="30"/>
        <v>201300</v>
      </c>
      <c r="AD284" s="2">
        <f t="shared" si="32"/>
        <v>67800</v>
      </c>
      <c r="AE284" s="2">
        <f t="shared" si="32"/>
        <v>85800</v>
      </c>
      <c r="AF284" s="2">
        <f t="shared" si="32"/>
        <v>207500</v>
      </c>
      <c r="AG284" s="2">
        <f t="shared" si="32"/>
        <v>200700</v>
      </c>
      <c r="AH284" s="2">
        <f t="shared" si="32"/>
        <v>444700</v>
      </c>
      <c r="AI284" s="2" cm="1">
        <f t="array" ref="AI284">_xlfn.XLOOKUP(AI$1&amp;$AB284,$M$3:$M$1662&amp;$N$3:$N$1662,$O$3:$O$1662,0,0,1)</f>
        <v>2000</v>
      </c>
      <c r="AJ284" s="2" cm="1">
        <f t="array" ref="AJ284">_xlfn.XLOOKUP(AJ$1&amp;$AB284,$M$3:$M$1662&amp;$N$3:$N$1662,$O$3:$O$1662,0,0,1)</f>
        <v>0</v>
      </c>
      <c r="AK284" s="2" cm="1">
        <f t="array" ref="AK284">_xlfn.XLOOKUP(AK$1&amp;$AB284,$M$3:$M$1662&amp;$N$3:$N$1662,$O$3:$O$1662,0,0,1)</f>
        <v>0</v>
      </c>
      <c r="AL284" s="2" cm="1">
        <f t="array" ref="AL284">_xlfn.XLOOKUP(AL$1&amp;$AB284,$M$3:$M$1662&amp;$N$3:$N$1662,$O$3:$O$1662,0,0,1)</f>
        <v>0</v>
      </c>
      <c r="AM284" s="2" cm="1">
        <f t="array" ref="AM284">_xlfn.XLOOKUP(AM$1&amp;$AB284,$M$3:$M$1662&amp;$N$3:$N$1662,$O$3:$O$1662,0,0,1)</f>
        <v>800</v>
      </c>
    </row>
    <row r="285" spans="13:39" x14ac:dyDescent="0.4">
      <c r="M285" t="s">
        <v>870</v>
      </c>
      <c r="N285" t="s">
        <v>525</v>
      </c>
      <c r="O285">
        <v>800</v>
      </c>
      <c r="AB285" t="s">
        <v>172</v>
      </c>
      <c r="AC285" s="2">
        <f t="shared" si="30"/>
        <v>201380</v>
      </c>
      <c r="AD285" s="2">
        <f t="shared" si="32"/>
        <v>67800</v>
      </c>
      <c r="AE285" s="2">
        <f t="shared" si="32"/>
        <v>86000</v>
      </c>
      <c r="AF285" s="2">
        <f t="shared" si="32"/>
        <v>207500</v>
      </c>
      <c r="AG285" s="2">
        <f t="shared" si="32"/>
        <v>200800</v>
      </c>
      <c r="AH285" s="2">
        <f t="shared" si="32"/>
        <v>444800</v>
      </c>
      <c r="AI285" s="2" cm="1">
        <f t="array" ref="AI285">_xlfn.XLOOKUP(AI$1&amp;$AB285,$M$3:$M$1662&amp;$N$3:$N$1662,$O$3:$O$1662,0,0,1)</f>
        <v>0</v>
      </c>
      <c r="AJ285" s="2" cm="1">
        <f t="array" ref="AJ285">_xlfn.XLOOKUP(AJ$1&amp;$AB285,$M$3:$M$1662&amp;$N$3:$N$1662,$O$3:$O$1662,0,0,1)</f>
        <v>200</v>
      </c>
      <c r="AK285" s="2" cm="1">
        <f t="array" ref="AK285">_xlfn.XLOOKUP(AK$1&amp;$AB285,$M$3:$M$1662&amp;$N$3:$N$1662,$O$3:$O$1662,0,0,1)</f>
        <v>0</v>
      </c>
      <c r="AL285" s="2" cm="1">
        <f t="array" ref="AL285">_xlfn.XLOOKUP(AL$1&amp;$AB285,$M$3:$M$1662&amp;$N$3:$N$1662,$O$3:$O$1662,0,0,1)</f>
        <v>100</v>
      </c>
      <c r="AM285" s="2" cm="1">
        <f t="array" ref="AM285">_xlfn.XLOOKUP(AM$1&amp;$AB285,$M$3:$M$1662&amp;$N$3:$N$1662,$O$3:$O$1662,0,0,1)</f>
        <v>100</v>
      </c>
    </row>
    <row r="286" spans="13:39" x14ac:dyDescent="0.4">
      <c r="M286" t="s">
        <v>870</v>
      </c>
      <c r="N286" t="s">
        <v>526</v>
      </c>
      <c r="O286">
        <v>100</v>
      </c>
      <c r="AB286" t="s">
        <v>55</v>
      </c>
      <c r="AC286" s="2">
        <f t="shared" si="30"/>
        <v>201780</v>
      </c>
      <c r="AD286" s="2">
        <f t="shared" si="32"/>
        <v>67800</v>
      </c>
      <c r="AE286" s="2">
        <f t="shared" si="32"/>
        <v>86000</v>
      </c>
      <c r="AF286" s="2">
        <f t="shared" si="32"/>
        <v>209000</v>
      </c>
      <c r="AG286" s="2">
        <f t="shared" si="32"/>
        <v>201200</v>
      </c>
      <c r="AH286" s="2">
        <f t="shared" si="32"/>
        <v>444900</v>
      </c>
      <c r="AI286" s="2" cm="1">
        <f t="array" ref="AI286">_xlfn.XLOOKUP(AI$1&amp;$AB286,$M$3:$M$1662&amp;$N$3:$N$1662,$O$3:$O$1662,0,0,1)</f>
        <v>0</v>
      </c>
      <c r="AJ286" s="2" cm="1">
        <f t="array" ref="AJ286">_xlfn.XLOOKUP(AJ$1&amp;$AB286,$M$3:$M$1662&amp;$N$3:$N$1662,$O$3:$O$1662,0,0,1)</f>
        <v>0</v>
      </c>
      <c r="AK286" s="2" cm="1">
        <f t="array" ref="AK286">_xlfn.XLOOKUP(AK$1&amp;$AB286,$M$3:$M$1662&amp;$N$3:$N$1662,$O$3:$O$1662,0,0,1)</f>
        <v>1500</v>
      </c>
      <c r="AL286" s="2" cm="1">
        <f t="array" ref="AL286">_xlfn.XLOOKUP(AL$1&amp;$AB286,$M$3:$M$1662&amp;$N$3:$N$1662,$O$3:$O$1662,0,0,1)</f>
        <v>400</v>
      </c>
      <c r="AM286" s="2" cm="1">
        <f t="array" ref="AM286">_xlfn.XLOOKUP(AM$1&amp;$AB286,$M$3:$M$1662&amp;$N$3:$N$1662,$O$3:$O$1662,0,0,1)</f>
        <v>100</v>
      </c>
    </row>
    <row r="287" spans="13:39" x14ac:dyDescent="0.4">
      <c r="M287" t="s">
        <v>870</v>
      </c>
      <c r="N287" t="s">
        <v>527</v>
      </c>
      <c r="O287">
        <v>100</v>
      </c>
      <c r="AB287" t="s">
        <v>75</v>
      </c>
      <c r="AC287" s="2">
        <f t="shared" si="30"/>
        <v>202640</v>
      </c>
      <c r="AD287" s="2">
        <f t="shared" si="32"/>
        <v>67800</v>
      </c>
      <c r="AE287" s="2">
        <f t="shared" si="32"/>
        <v>88600</v>
      </c>
      <c r="AF287" s="2">
        <f t="shared" si="32"/>
        <v>209800</v>
      </c>
      <c r="AG287" s="2">
        <f t="shared" si="32"/>
        <v>201200</v>
      </c>
      <c r="AH287" s="2">
        <f t="shared" si="32"/>
        <v>445800</v>
      </c>
      <c r="AI287" s="2" cm="1">
        <f t="array" ref="AI287">_xlfn.XLOOKUP(AI$1&amp;$AB287,$M$3:$M$1662&amp;$N$3:$N$1662,$O$3:$O$1662,0,0,1)</f>
        <v>0</v>
      </c>
      <c r="AJ287" s="2" cm="1">
        <f t="array" ref="AJ287">_xlfn.XLOOKUP(AJ$1&amp;$AB287,$M$3:$M$1662&amp;$N$3:$N$1662,$O$3:$O$1662,0,0,1)</f>
        <v>2600</v>
      </c>
      <c r="AK287" s="2" cm="1">
        <f t="array" ref="AK287">_xlfn.XLOOKUP(AK$1&amp;$AB287,$M$3:$M$1662&amp;$N$3:$N$1662,$O$3:$O$1662,0,0,1)</f>
        <v>800</v>
      </c>
      <c r="AL287" s="2" cm="1">
        <f t="array" ref="AL287">_xlfn.XLOOKUP(AL$1&amp;$AB287,$M$3:$M$1662&amp;$N$3:$N$1662,$O$3:$O$1662,0,0,1)</f>
        <v>0</v>
      </c>
      <c r="AM287" s="2" cm="1">
        <f t="array" ref="AM287">_xlfn.XLOOKUP(AM$1&amp;$AB287,$M$3:$M$1662&amp;$N$3:$N$1662,$O$3:$O$1662,0,0,1)</f>
        <v>900</v>
      </c>
    </row>
    <row r="288" spans="13:39" x14ac:dyDescent="0.4">
      <c r="M288" t="s">
        <v>870</v>
      </c>
      <c r="N288" t="s">
        <v>528</v>
      </c>
      <c r="O288">
        <v>900</v>
      </c>
      <c r="AB288" t="s">
        <v>280</v>
      </c>
      <c r="AC288" s="2">
        <f t="shared" si="30"/>
        <v>203040</v>
      </c>
      <c r="AD288" s="2">
        <f t="shared" si="32"/>
        <v>67800</v>
      </c>
      <c r="AE288" s="2">
        <f t="shared" si="32"/>
        <v>89900</v>
      </c>
      <c r="AF288" s="2">
        <f t="shared" si="32"/>
        <v>210000</v>
      </c>
      <c r="AG288" s="2">
        <f t="shared" si="32"/>
        <v>201200</v>
      </c>
      <c r="AH288" s="2">
        <f t="shared" si="32"/>
        <v>446300</v>
      </c>
      <c r="AI288" s="2" cm="1">
        <f t="array" ref="AI288">_xlfn.XLOOKUP(AI$1&amp;$AB288,$M$3:$M$1662&amp;$N$3:$N$1662,$O$3:$O$1662,0,0,1)</f>
        <v>0</v>
      </c>
      <c r="AJ288" s="2" cm="1">
        <f t="array" ref="AJ288">_xlfn.XLOOKUP(AJ$1&amp;$AB288,$M$3:$M$1662&amp;$N$3:$N$1662,$O$3:$O$1662,0,0,1)</f>
        <v>1300</v>
      </c>
      <c r="AK288" s="2" cm="1">
        <f t="array" ref="AK288">_xlfn.XLOOKUP(AK$1&amp;$AB288,$M$3:$M$1662&amp;$N$3:$N$1662,$O$3:$O$1662,0,0,1)</f>
        <v>200</v>
      </c>
      <c r="AL288" s="2" cm="1">
        <f t="array" ref="AL288">_xlfn.XLOOKUP(AL$1&amp;$AB288,$M$3:$M$1662&amp;$N$3:$N$1662,$O$3:$O$1662,0,0,1)</f>
        <v>0</v>
      </c>
      <c r="AM288" s="2" cm="1">
        <f t="array" ref="AM288">_xlfn.XLOOKUP(AM$1&amp;$AB288,$M$3:$M$1662&amp;$N$3:$N$1662,$O$3:$O$1662,0,0,1)</f>
        <v>500</v>
      </c>
    </row>
    <row r="289" spans="13:39" x14ac:dyDescent="0.4">
      <c r="M289" t="s">
        <v>870</v>
      </c>
      <c r="N289" t="s">
        <v>529</v>
      </c>
      <c r="O289">
        <v>500</v>
      </c>
      <c r="AB289" t="s">
        <v>59</v>
      </c>
      <c r="AC289" s="2">
        <f t="shared" si="30"/>
        <v>203220</v>
      </c>
      <c r="AD289" s="2">
        <f t="shared" si="32"/>
        <v>67800</v>
      </c>
      <c r="AE289" s="2">
        <f t="shared" si="32"/>
        <v>90500</v>
      </c>
      <c r="AF289" s="2">
        <f t="shared" si="32"/>
        <v>210000</v>
      </c>
      <c r="AG289" s="2">
        <f t="shared" si="32"/>
        <v>201200</v>
      </c>
      <c r="AH289" s="2">
        <f t="shared" si="32"/>
        <v>446600</v>
      </c>
      <c r="AI289" s="2" cm="1">
        <f t="array" ref="AI289">_xlfn.XLOOKUP(AI$1&amp;$AB289,$M$3:$M$1662&amp;$N$3:$N$1662,$O$3:$O$1662,0,0,1)</f>
        <v>0</v>
      </c>
      <c r="AJ289" s="2" cm="1">
        <f t="array" ref="AJ289">_xlfn.XLOOKUP(AJ$1&amp;$AB289,$M$3:$M$1662&amp;$N$3:$N$1662,$O$3:$O$1662,0,0,1)</f>
        <v>600</v>
      </c>
      <c r="AK289" s="2" cm="1">
        <f t="array" ref="AK289">_xlfn.XLOOKUP(AK$1&amp;$AB289,$M$3:$M$1662&amp;$N$3:$N$1662,$O$3:$O$1662,0,0,1)</f>
        <v>0</v>
      </c>
      <c r="AL289" s="2" cm="1">
        <f t="array" ref="AL289">_xlfn.XLOOKUP(AL$1&amp;$AB289,$M$3:$M$1662&amp;$N$3:$N$1662,$O$3:$O$1662,0,0,1)</f>
        <v>0</v>
      </c>
      <c r="AM289" s="2" cm="1">
        <f t="array" ref="AM289">_xlfn.XLOOKUP(AM$1&amp;$AB289,$M$3:$M$1662&amp;$N$3:$N$1662,$O$3:$O$1662,0,0,1)</f>
        <v>300</v>
      </c>
    </row>
    <row r="290" spans="13:39" x14ac:dyDescent="0.4">
      <c r="M290" t="s">
        <v>870</v>
      </c>
      <c r="N290" t="s">
        <v>530</v>
      </c>
      <c r="O290">
        <v>300</v>
      </c>
      <c r="AB290" t="s">
        <v>38</v>
      </c>
      <c r="AC290" s="2">
        <f t="shared" si="30"/>
        <v>203320</v>
      </c>
      <c r="AD290" s="2">
        <f t="shared" si="32"/>
        <v>67800</v>
      </c>
      <c r="AE290" s="2">
        <f t="shared" si="32"/>
        <v>90900</v>
      </c>
      <c r="AF290" s="2">
        <f t="shared" si="32"/>
        <v>210100</v>
      </c>
      <c r="AG290" s="2">
        <f t="shared" si="32"/>
        <v>201200</v>
      </c>
      <c r="AH290" s="2">
        <f t="shared" si="32"/>
        <v>446600</v>
      </c>
      <c r="AI290" s="2" cm="1">
        <f t="array" ref="AI290">_xlfn.XLOOKUP(AI$1&amp;$AB290,$M$3:$M$1662&amp;$N$3:$N$1662,$O$3:$O$1662,0,0,1)</f>
        <v>0</v>
      </c>
      <c r="AJ290" s="2" cm="1">
        <f t="array" ref="AJ290">_xlfn.XLOOKUP(AJ$1&amp;$AB290,$M$3:$M$1662&amp;$N$3:$N$1662,$O$3:$O$1662,0,0,1)</f>
        <v>400</v>
      </c>
      <c r="AK290" s="2" cm="1">
        <f t="array" ref="AK290">_xlfn.XLOOKUP(AK$1&amp;$AB290,$M$3:$M$1662&amp;$N$3:$N$1662,$O$3:$O$1662,0,0,1)</f>
        <v>100</v>
      </c>
      <c r="AL290" s="2" cm="1">
        <f t="array" ref="AL290">_xlfn.XLOOKUP(AL$1&amp;$AB290,$M$3:$M$1662&amp;$N$3:$N$1662,$O$3:$O$1662,0,0,1)</f>
        <v>0</v>
      </c>
      <c r="AM290" s="2" cm="1">
        <f t="array" ref="AM290">_xlfn.XLOOKUP(AM$1&amp;$AB290,$M$3:$M$1662&amp;$N$3:$N$1662,$O$3:$O$1662,0,0,1)</f>
        <v>0</v>
      </c>
    </row>
    <row r="291" spans="13:39" x14ac:dyDescent="0.4">
      <c r="M291" t="s">
        <v>870</v>
      </c>
      <c r="N291" t="s">
        <v>531</v>
      </c>
      <c r="O291">
        <v>0</v>
      </c>
      <c r="AB291" t="s">
        <v>312</v>
      </c>
      <c r="AC291" s="2">
        <f t="shared" si="30"/>
        <v>203680</v>
      </c>
      <c r="AD291" s="2">
        <f t="shared" si="32"/>
        <v>68400</v>
      </c>
      <c r="AE291" s="2">
        <f t="shared" si="32"/>
        <v>91000</v>
      </c>
      <c r="AF291" s="2">
        <f t="shared" si="32"/>
        <v>210800</v>
      </c>
      <c r="AG291" s="2">
        <f t="shared" si="32"/>
        <v>201300</v>
      </c>
      <c r="AH291" s="2">
        <f t="shared" si="32"/>
        <v>446900</v>
      </c>
      <c r="AI291" s="2" cm="1">
        <f t="array" ref="AI291">_xlfn.XLOOKUP(AI$1&amp;$AB291,$M$3:$M$1662&amp;$N$3:$N$1662,$O$3:$O$1662,0,0,1)</f>
        <v>600</v>
      </c>
      <c r="AJ291" s="2" cm="1">
        <f t="array" ref="AJ291">_xlfn.XLOOKUP(AJ$1&amp;$AB291,$M$3:$M$1662&amp;$N$3:$N$1662,$O$3:$O$1662,0,0,1)</f>
        <v>100</v>
      </c>
      <c r="AK291" s="2" cm="1">
        <f t="array" ref="AK291">_xlfn.XLOOKUP(AK$1&amp;$AB291,$M$3:$M$1662&amp;$N$3:$N$1662,$O$3:$O$1662,0,0,1)</f>
        <v>700</v>
      </c>
      <c r="AL291" s="2" cm="1">
        <f t="array" ref="AL291">_xlfn.XLOOKUP(AL$1&amp;$AB291,$M$3:$M$1662&amp;$N$3:$N$1662,$O$3:$O$1662,0,0,1)</f>
        <v>100</v>
      </c>
      <c r="AM291" s="2" cm="1">
        <f t="array" ref="AM291">_xlfn.XLOOKUP(AM$1&amp;$AB291,$M$3:$M$1662&amp;$N$3:$N$1662,$O$3:$O$1662,0,0,1)</f>
        <v>300</v>
      </c>
    </row>
    <row r="292" spans="13:39" x14ac:dyDescent="0.4">
      <c r="M292" t="s">
        <v>870</v>
      </c>
      <c r="N292" t="s">
        <v>532</v>
      </c>
      <c r="O292">
        <v>300</v>
      </c>
      <c r="AB292" t="s">
        <v>281</v>
      </c>
      <c r="AC292" s="2">
        <f t="shared" si="30"/>
        <v>203980</v>
      </c>
      <c r="AD292" s="2">
        <f t="shared" ref="AD292:AH307" si="33">AD291+AI292</f>
        <v>68400</v>
      </c>
      <c r="AE292" s="2">
        <f t="shared" si="33"/>
        <v>92300</v>
      </c>
      <c r="AF292" s="2">
        <f t="shared" si="33"/>
        <v>210800</v>
      </c>
      <c r="AG292" s="2">
        <f t="shared" si="33"/>
        <v>201400</v>
      </c>
      <c r="AH292" s="2">
        <f t="shared" si="33"/>
        <v>447000</v>
      </c>
      <c r="AI292" s="2" cm="1">
        <f t="array" ref="AI292">_xlfn.XLOOKUP(AI$1&amp;$AB292,$M$3:$M$1662&amp;$N$3:$N$1662,$O$3:$O$1662,0,0,1)</f>
        <v>0</v>
      </c>
      <c r="AJ292" s="2" cm="1">
        <f t="array" ref="AJ292">_xlfn.XLOOKUP(AJ$1&amp;$AB292,$M$3:$M$1662&amp;$N$3:$N$1662,$O$3:$O$1662,0,0,1)</f>
        <v>1300</v>
      </c>
      <c r="AK292" s="2" cm="1">
        <f t="array" ref="AK292">_xlfn.XLOOKUP(AK$1&amp;$AB292,$M$3:$M$1662&amp;$N$3:$N$1662,$O$3:$O$1662,0,0,1)</f>
        <v>0</v>
      </c>
      <c r="AL292" s="2" cm="1">
        <f t="array" ref="AL292">_xlfn.XLOOKUP(AL$1&amp;$AB292,$M$3:$M$1662&amp;$N$3:$N$1662,$O$3:$O$1662,0,0,1)</f>
        <v>100</v>
      </c>
      <c r="AM292" s="2" cm="1">
        <f t="array" ref="AM292">_xlfn.XLOOKUP(AM$1&amp;$AB292,$M$3:$M$1662&amp;$N$3:$N$1662,$O$3:$O$1662,0,0,1)</f>
        <v>100</v>
      </c>
    </row>
    <row r="293" spans="13:39" x14ac:dyDescent="0.4">
      <c r="M293" t="s">
        <v>870</v>
      </c>
      <c r="N293" t="s">
        <v>533</v>
      </c>
      <c r="O293">
        <v>100</v>
      </c>
      <c r="AB293" t="s">
        <v>265</v>
      </c>
      <c r="AC293" s="2">
        <f t="shared" si="30"/>
        <v>204120</v>
      </c>
      <c r="AD293" s="2">
        <f t="shared" si="33"/>
        <v>68400</v>
      </c>
      <c r="AE293" s="2">
        <f t="shared" si="33"/>
        <v>92900</v>
      </c>
      <c r="AF293" s="2">
        <f t="shared" si="33"/>
        <v>210900</v>
      </c>
      <c r="AG293" s="2">
        <f t="shared" si="33"/>
        <v>201400</v>
      </c>
      <c r="AH293" s="2">
        <f t="shared" si="33"/>
        <v>447000</v>
      </c>
      <c r="AI293" s="2" cm="1">
        <f t="array" ref="AI293">_xlfn.XLOOKUP(AI$1&amp;$AB293,$M$3:$M$1662&amp;$N$3:$N$1662,$O$3:$O$1662,0,0,1)</f>
        <v>0</v>
      </c>
      <c r="AJ293" s="2" cm="1">
        <f t="array" ref="AJ293">_xlfn.XLOOKUP(AJ$1&amp;$AB293,$M$3:$M$1662&amp;$N$3:$N$1662,$O$3:$O$1662,0,0,1)</f>
        <v>600</v>
      </c>
      <c r="AK293" s="2" cm="1">
        <f t="array" ref="AK293">_xlfn.XLOOKUP(AK$1&amp;$AB293,$M$3:$M$1662&amp;$N$3:$N$1662,$O$3:$O$1662,0,0,1)</f>
        <v>100</v>
      </c>
      <c r="AL293" s="2" cm="1">
        <f t="array" ref="AL293">_xlfn.XLOOKUP(AL$1&amp;$AB293,$M$3:$M$1662&amp;$N$3:$N$1662,$O$3:$O$1662,0,0,1)</f>
        <v>0</v>
      </c>
      <c r="AM293" s="2" cm="1">
        <f t="array" ref="AM293">_xlfn.XLOOKUP(AM$1&amp;$AB293,$M$3:$M$1662&amp;$N$3:$N$1662,$O$3:$O$1662,0,0,1)</f>
        <v>0</v>
      </c>
    </row>
    <row r="294" spans="13:39" x14ac:dyDescent="0.4">
      <c r="M294" t="s">
        <v>870</v>
      </c>
      <c r="N294" t="s">
        <v>534</v>
      </c>
      <c r="O294">
        <v>0</v>
      </c>
      <c r="AB294" t="s">
        <v>19</v>
      </c>
      <c r="AC294" s="2">
        <f t="shared" si="30"/>
        <v>204360</v>
      </c>
      <c r="AD294" s="2">
        <f t="shared" si="33"/>
        <v>68500</v>
      </c>
      <c r="AE294" s="2">
        <f t="shared" si="33"/>
        <v>92900</v>
      </c>
      <c r="AF294" s="2">
        <f t="shared" si="33"/>
        <v>210900</v>
      </c>
      <c r="AG294" s="2">
        <f t="shared" si="33"/>
        <v>202500</v>
      </c>
      <c r="AH294" s="2">
        <f t="shared" si="33"/>
        <v>447000</v>
      </c>
      <c r="AI294" s="2" cm="1">
        <f t="array" ref="AI294">_xlfn.XLOOKUP(AI$1&amp;$AB294,$M$3:$M$1662&amp;$N$3:$N$1662,$O$3:$O$1662,0,0,1)</f>
        <v>100</v>
      </c>
      <c r="AJ294" s="2" cm="1">
        <f t="array" ref="AJ294">_xlfn.XLOOKUP(AJ$1&amp;$AB294,$M$3:$M$1662&amp;$N$3:$N$1662,$O$3:$O$1662,0,0,1)</f>
        <v>0</v>
      </c>
      <c r="AK294" s="2" cm="1">
        <f t="array" ref="AK294">_xlfn.XLOOKUP(AK$1&amp;$AB294,$M$3:$M$1662&amp;$N$3:$N$1662,$O$3:$O$1662,0,0,1)</f>
        <v>0</v>
      </c>
      <c r="AL294" s="2" cm="1">
        <f t="array" ref="AL294">_xlfn.XLOOKUP(AL$1&amp;$AB294,$M$3:$M$1662&amp;$N$3:$N$1662,$O$3:$O$1662,0,0,1)</f>
        <v>1100</v>
      </c>
      <c r="AM294" s="2" cm="1">
        <f t="array" ref="AM294">_xlfn.XLOOKUP(AM$1&amp;$AB294,$M$3:$M$1662&amp;$N$3:$N$1662,$O$3:$O$1662,0,0,1)</f>
        <v>0</v>
      </c>
    </row>
    <row r="295" spans="13:39" x14ac:dyDescent="0.4">
      <c r="M295" t="s">
        <v>870</v>
      </c>
      <c r="N295" t="s">
        <v>535</v>
      </c>
      <c r="O295">
        <v>0</v>
      </c>
      <c r="AB295" t="s">
        <v>107</v>
      </c>
      <c r="AC295" s="2">
        <f t="shared" si="30"/>
        <v>204380</v>
      </c>
      <c r="AD295" s="2">
        <f t="shared" si="33"/>
        <v>68500</v>
      </c>
      <c r="AE295" s="2">
        <f t="shared" si="33"/>
        <v>92900</v>
      </c>
      <c r="AF295" s="2">
        <f t="shared" si="33"/>
        <v>211000</v>
      </c>
      <c r="AG295" s="2">
        <f t="shared" si="33"/>
        <v>202500</v>
      </c>
      <c r="AH295" s="2">
        <f t="shared" si="33"/>
        <v>447000</v>
      </c>
      <c r="AI295" s="2" cm="1">
        <f t="array" ref="AI295">_xlfn.XLOOKUP(AI$1&amp;$AB295,$M$3:$M$1662&amp;$N$3:$N$1662,$O$3:$O$1662,0,0,1)</f>
        <v>0</v>
      </c>
      <c r="AJ295" s="2" cm="1">
        <f t="array" ref="AJ295">_xlfn.XLOOKUP(AJ$1&amp;$AB295,$M$3:$M$1662&amp;$N$3:$N$1662,$O$3:$O$1662,0,0,1)</f>
        <v>0</v>
      </c>
      <c r="AK295" s="2" cm="1">
        <f t="array" ref="AK295">_xlfn.XLOOKUP(AK$1&amp;$AB295,$M$3:$M$1662&amp;$N$3:$N$1662,$O$3:$O$1662,0,0,1)</f>
        <v>100</v>
      </c>
      <c r="AL295" s="2" cm="1">
        <f t="array" ref="AL295">_xlfn.XLOOKUP(AL$1&amp;$AB295,$M$3:$M$1662&amp;$N$3:$N$1662,$O$3:$O$1662,0,0,1)</f>
        <v>0</v>
      </c>
      <c r="AM295" s="2" cm="1">
        <f t="array" ref="AM295">_xlfn.XLOOKUP(AM$1&amp;$AB295,$M$3:$M$1662&amp;$N$3:$N$1662,$O$3:$O$1662,0,0,1)</f>
        <v>0</v>
      </c>
    </row>
    <row r="296" spans="13:39" x14ac:dyDescent="0.4">
      <c r="M296" t="s">
        <v>870</v>
      </c>
      <c r="N296" t="s">
        <v>536</v>
      </c>
      <c r="O296">
        <v>0</v>
      </c>
      <c r="AB296" t="s">
        <v>133</v>
      </c>
      <c r="AC296" s="2">
        <f t="shared" si="30"/>
        <v>204420</v>
      </c>
      <c r="AD296" s="2">
        <f t="shared" si="33"/>
        <v>68500</v>
      </c>
      <c r="AE296" s="2">
        <f t="shared" si="33"/>
        <v>92900</v>
      </c>
      <c r="AF296" s="2">
        <f t="shared" si="33"/>
        <v>211100</v>
      </c>
      <c r="AG296" s="2">
        <f t="shared" si="33"/>
        <v>202600</v>
      </c>
      <c r="AH296" s="2">
        <f t="shared" si="33"/>
        <v>447000</v>
      </c>
      <c r="AI296" s="2" cm="1">
        <f t="array" ref="AI296">_xlfn.XLOOKUP(AI$1&amp;$AB296,$M$3:$M$1662&amp;$N$3:$N$1662,$O$3:$O$1662,0,0,1)</f>
        <v>0</v>
      </c>
      <c r="AJ296" s="2" cm="1">
        <f t="array" ref="AJ296">_xlfn.XLOOKUP(AJ$1&amp;$AB296,$M$3:$M$1662&amp;$N$3:$N$1662,$O$3:$O$1662,0,0,1)</f>
        <v>0</v>
      </c>
      <c r="AK296" s="2" cm="1">
        <f t="array" ref="AK296">_xlfn.XLOOKUP(AK$1&amp;$AB296,$M$3:$M$1662&amp;$N$3:$N$1662,$O$3:$O$1662,0,0,1)</f>
        <v>100</v>
      </c>
      <c r="AL296" s="2" cm="1">
        <f t="array" ref="AL296">_xlfn.XLOOKUP(AL$1&amp;$AB296,$M$3:$M$1662&amp;$N$3:$N$1662,$O$3:$O$1662,0,0,1)</f>
        <v>100</v>
      </c>
      <c r="AM296" s="2" cm="1">
        <f t="array" ref="AM296">_xlfn.XLOOKUP(AM$1&amp;$AB296,$M$3:$M$1662&amp;$N$3:$N$1662,$O$3:$O$1662,0,0,1)</f>
        <v>0</v>
      </c>
    </row>
    <row r="297" spans="13:39" x14ac:dyDescent="0.4">
      <c r="M297" t="s">
        <v>870</v>
      </c>
      <c r="N297" t="s">
        <v>537</v>
      </c>
      <c r="O297">
        <v>0</v>
      </c>
      <c r="AB297" t="s">
        <v>76</v>
      </c>
      <c r="AC297" s="2">
        <f t="shared" si="30"/>
        <v>205180</v>
      </c>
      <c r="AD297" s="2">
        <f t="shared" si="33"/>
        <v>68700</v>
      </c>
      <c r="AE297" s="2">
        <f t="shared" si="33"/>
        <v>92900</v>
      </c>
      <c r="AF297" s="2">
        <f t="shared" si="33"/>
        <v>211100</v>
      </c>
      <c r="AG297" s="2">
        <f t="shared" si="33"/>
        <v>202700</v>
      </c>
      <c r="AH297" s="2">
        <f t="shared" si="33"/>
        <v>450500</v>
      </c>
      <c r="AI297" s="2" cm="1">
        <f t="array" ref="AI297">_xlfn.XLOOKUP(AI$1&amp;$AB297,$M$3:$M$1662&amp;$N$3:$N$1662,$O$3:$O$1662,0,0,1)</f>
        <v>200</v>
      </c>
      <c r="AJ297" s="2" cm="1">
        <f t="array" ref="AJ297">_xlfn.XLOOKUP(AJ$1&amp;$AB297,$M$3:$M$1662&amp;$N$3:$N$1662,$O$3:$O$1662,0,0,1)</f>
        <v>0</v>
      </c>
      <c r="AK297" s="2" cm="1">
        <f t="array" ref="AK297">_xlfn.XLOOKUP(AK$1&amp;$AB297,$M$3:$M$1662&amp;$N$3:$N$1662,$O$3:$O$1662,0,0,1)</f>
        <v>0</v>
      </c>
      <c r="AL297" s="2" cm="1">
        <f t="array" ref="AL297">_xlfn.XLOOKUP(AL$1&amp;$AB297,$M$3:$M$1662&amp;$N$3:$N$1662,$O$3:$O$1662,0,0,1)</f>
        <v>100</v>
      </c>
      <c r="AM297" s="2" cm="1">
        <f t="array" ref="AM297">_xlfn.XLOOKUP(AM$1&amp;$AB297,$M$3:$M$1662&amp;$N$3:$N$1662,$O$3:$O$1662,0,0,1)</f>
        <v>3500</v>
      </c>
    </row>
    <row r="298" spans="13:39" x14ac:dyDescent="0.4">
      <c r="M298" t="s">
        <v>870</v>
      </c>
      <c r="N298" t="s">
        <v>538</v>
      </c>
      <c r="O298">
        <v>3500</v>
      </c>
      <c r="AB298" t="s">
        <v>13</v>
      </c>
      <c r="AC298" s="2">
        <f t="shared" si="30"/>
        <v>205320</v>
      </c>
      <c r="AD298" s="2">
        <f t="shared" si="33"/>
        <v>68700</v>
      </c>
      <c r="AE298" s="2">
        <f t="shared" si="33"/>
        <v>92900</v>
      </c>
      <c r="AF298" s="2">
        <f t="shared" si="33"/>
        <v>211300</v>
      </c>
      <c r="AG298" s="2">
        <f t="shared" si="33"/>
        <v>202700</v>
      </c>
      <c r="AH298" s="2">
        <f t="shared" si="33"/>
        <v>451000</v>
      </c>
      <c r="AI298" s="2" cm="1">
        <f t="array" ref="AI298">_xlfn.XLOOKUP(AI$1&amp;$AB298,$M$3:$M$1662&amp;$N$3:$N$1662,$O$3:$O$1662,0,0,1)</f>
        <v>0</v>
      </c>
      <c r="AJ298" s="2" cm="1">
        <f t="array" ref="AJ298">_xlfn.XLOOKUP(AJ$1&amp;$AB298,$M$3:$M$1662&amp;$N$3:$N$1662,$O$3:$O$1662,0,0,1)</f>
        <v>0</v>
      </c>
      <c r="AK298" s="2" cm="1">
        <f t="array" ref="AK298">_xlfn.XLOOKUP(AK$1&amp;$AB298,$M$3:$M$1662&amp;$N$3:$N$1662,$O$3:$O$1662,0,0,1)</f>
        <v>200</v>
      </c>
      <c r="AL298" s="2" cm="1">
        <f t="array" ref="AL298">_xlfn.XLOOKUP(AL$1&amp;$AB298,$M$3:$M$1662&amp;$N$3:$N$1662,$O$3:$O$1662,0,0,1)</f>
        <v>0</v>
      </c>
      <c r="AM298" s="2" cm="1">
        <f t="array" ref="AM298">_xlfn.XLOOKUP(AM$1&amp;$AB298,$M$3:$M$1662&amp;$N$3:$N$1662,$O$3:$O$1662,0,0,1)</f>
        <v>500</v>
      </c>
    </row>
    <row r="299" spans="13:39" x14ac:dyDescent="0.4">
      <c r="M299" t="s">
        <v>870</v>
      </c>
      <c r="N299" t="s">
        <v>539</v>
      </c>
      <c r="O299">
        <v>500</v>
      </c>
      <c r="AB299" t="s">
        <v>218</v>
      </c>
      <c r="AC299" s="2">
        <f t="shared" si="30"/>
        <v>205480</v>
      </c>
      <c r="AD299" s="2">
        <f t="shared" si="33"/>
        <v>68700</v>
      </c>
      <c r="AE299" s="2">
        <f t="shared" si="33"/>
        <v>93000</v>
      </c>
      <c r="AF299" s="2">
        <f t="shared" si="33"/>
        <v>211500</v>
      </c>
      <c r="AG299" s="2">
        <f t="shared" si="33"/>
        <v>202700</v>
      </c>
      <c r="AH299" s="2">
        <f t="shared" si="33"/>
        <v>451500</v>
      </c>
      <c r="AI299" s="2" cm="1">
        <f t="array" ref="AI299">_xlfn.XLOOKUP(AI$1&amp;$AB299,$M$3:$M$1662&amp;$N$3:$N$1662,$O$3:$O$1662,0,0,1)</f>
        <v>0</v>
      </c>
      <c r="AJ299" s="2" cm="1">
        <f t="array" ref="AJ299">_xlfn.XLOOKUP(AJ$1&amp;$AB299,$M$3:$M$1662&amp;$N$3:$N$1662,$O$3:$O$1662,0,0,1)</f>
        <v>100</v>
      </c>
      <c r="AK299" s="2" cm="1">
        <f t="array" ref="AK299">_xlfn.XLOOKUP(AK$1&amp;$AB299,$M$3:$M$1662&amp;$N$3:$N$1662,$O$3:$O$1662,0,0,1)</f>
        <v>200</v>
      </c>
      <c r="AL299" s="2" cm="1">
        <f t="array" ref="AL299">_xlfn.XLOOKUP(AL$1&amp;$AB299,$M$3:$M$1662&amp;$N$3:$N$1662,$O$3:$O$1662,0,0,1)</f>
        <v>0</v>
      </c>
      <c r="AM299" s="2" cm="1">
        <f t="array" ref="AM299">_xlfn.XLOOKUP(AM$1&amp;$AB299,$M$3:$M$1662&amp;$N$3:$N$1662,$O$3:$O$1662,0,0,1)</f>
        <v>500</v>
      </c>
    </row>
    <row r="300" spans="13:39" x14ac:dyDescent="0.4">
      <c r="M300" t="s">
        <v>870</v>
      </c>
      <c r="N300" t="s">
        <v>540</v>
      </c>
      <c r="O300">
        <v>500</v>
      </c>
      <c r="AB300" t="s">
        <v>230</v>
      </c>
      <c r="AC300" s="2">
        <f t="shared" si="30"/>
        <v>205880</v>
      </c>
      <c r="AD300" s="2">
        <f t="shared" si="33"/>
        <v>68700</v>
      </c>
      <c r="AE300" s="2">
        <f t="shared" si="33"/>
        <v>93200</v>
      </c>
      <c r="AF300" s="2">
        <f t="shared" si="33"/>
        <v>211700</v>
      </c>
      <c r="AG300" s="2">
        <f t="shared" si="33"/>
        <v>204200</v>
      </c>
      <c r="AH300" s="2">
        <f t="shared" si="33"/>
        <v>451600</v>
      </c>
      <c r="AI300" s="2" cm="1">
        <f t="array" ref="AI300">_xlfn.XLOOKUP(AI$1&amp;$AB300,$M$3:$M$1662&amp;$N$3:$N$1662,$O$3:$O$1662,0,0,1)</f>
        <v>0</v>
      </c>
      <c r="AJ300" s="2" cm="1">
        <f t="array" ref="AJ300">_xlfn.XLOOKUP(AJ$1&amp;$AB300,$M$3:$M$1662&amp;$N$3:$N$1662,$O$3:$O$1662,0,0,1)</f>
        <v>200</v>
      </c>
      <c r="AK300" s="2" cm="1">
        <f t="array" ref="AK300">_xlfn.XLOOKUP(AK$1&amp;$AB300,$M$3:$M$1662&amp;$N$3:$N$1662,$O$3:$O$1662,0,0,1)</f>
        <v>200</v>
      </c>
      <c r="AL300" s="2" cm="1">
        <f t="array" ref="AL300">_xlfn.XLOOKUP(AL$1&amp;$AB300,$M$3:$M$1662&amp;$N$3:$N$1662,$O$3:$O$1662,0,0,1)</f>
        <v>1500</v>
      </c>
      <c r="AM300" s="2" cm="1">
        <f t="array" ref="AM300">_xlfn.XLOOKUP(AM$1&amp;$AB300,$M$3:$M$1662&amp;$N$3:$N$1662,$O$3:$O$1662,0,0,1)</f>
        <v>100</v>
      </c>
    </row>
    <row r="301" spans="13:39" x14ac:dyDescent="0.4">
      <c r="M301" t="s">
        <v>870</v>
      </c>
      <c r="N301" t="s">
        <v>541</v>
      </c>
      <c r="O301">
        <v>100</v>
      </c>
      <c r="AB301" t="s">
        <v>238</v>
      </c>
      <c r="AC301" s="2">
        <f t="shared" si="30"/>
        <v>205980</v>
      </c>
      <c r="AD301" s="2">
        <f t="shared" si="33"/>
        <v>68700</v>
      </c>
      <c r="AE301" s="2">
        <f t="shared" si="33"/>
        <v>93200</v>
      </c>
      <c r="AF301" s="2">
        <f t="shared" si="33"/>
        <v>212100</v>
      </c>
      <c r="AG301" s="2">
        <f t="shared" si="33"/>
        <v>204200</v>
      </c>
      <c r="AH301" s="2">
        <f t="shared" si="33"/>
        <v>451700</v>
      </c>
      <c r="AI301" s="2" cm="1">
        <f t="array" ref="AI301">_xlfn.XLOOKUP(AI$1&amp;$AB301,$M$3:$M$1662&amp;$N$3:$N$1662,$O$3:$O$1662,0,0,1)</f>
        <v>0</v>
      </c>
      <c r="AJ301" s="2" cm="1">
        <f t="array" ref="AJ301">_xlfn.XLOOKUP(AJ$1&amp;$AB301,$M$3:$M$1662&amp;$N$3:$N$1662,$O$3:$O$1662,0,0,1)</f>
        <v>0</v>
      </c>
      <c r="AK301" s="2" cm="1">
        <f t="array" ref="AK301">_xlfn.XLOOKUP(AK$1&amp;$AB301,$M$3:$M$1662&amp;$N$3:$N$1662,$O$3:$O$1662,0,0,1)</f>
        <v>400</v>
      </c>
      <c r="AL301" s="2" cm="1">
        <f t="array" ref="AL301">_xlfn.XLOOKUP(AL$1&amp;$AB301,$M$3:$M$1662&amp;$N$3:$N$1662,$O$3:$O$1662,0,0,1)</f>
        <v>0</v>
      </c>
      <c r="AM301" s="2" cm="1">
        <f t="array" ref="AM301">_xlfn.XLOOKUP(AM$1&amp;$AB301,$M$3:$M$1662&amp;$N$3:$N$1662,$O$3:$O$1662,0,0,1)</f>
        <v>100</v>
      </c>
    </row>
    <row r="302" spans="13:39" x14ac:dyDescent="0.4">
      <c r="M302" t="s">
        <v>870</v>
      </c>
      <c r="N302" t="s">
        <v>542</v>
      </c>
      <c r="O302">
        <v>100</v>
      </c>
      <c r="AB302" t="s">
        <v>17</v>
      </c>
      <c r="AC302" s="2">
        <f t="shared" si="30"/>
        <v>206180</v>
      </c>
      <c r="AD302" s="2">
        <f t="shared" si="33"/>
        <v>68700</v>
      </c>
      <c r="AE302" s="2">
        <f t="shared" si="33"/>
        <v>93200</v>
      </c>
      <c r="AF302" s="2">
        <f t="shared" si="33"/>
        <v>212400</v>
      </c>
      <c r="AG302" s="2">
        <f t="shared" si="33"/>
        <v>204300</v>
      </c>
      <c r="AH302" s="2">
        <f t="shared" si="33"/>
        <v>452300</v>
      </c>
      <c r="AI302" s="2" cm="1">
        <f t="array" ref="AI302">_xlfn.XLOOKUP(AI$1&amp;$AB302,$M$3:$M$1662&amp;$N$3:$N$1662,$O$3:$O$1662,0,0,1)</f>
        <v>0</v>
      </c>
      <c r="AJ302" s="2" cm="1">
        <f t="array" ref="AJ302">_xlfn.XLOOKUP(AJ$1&amp;$AB302,$M$3:$M$1662&amp;$N$3:$N$1662,$O$3:$O$1662,0,0,1)</f>
        <v>0</v>
      </c>
      <c r="AK302" s="2" cm="1">
        <f t="array" ref="AK302">_xlfn.XLOOKUP(AK$1&amp;$AB302,$M$3:$M$1662&amp;$N$3:$N$1662,$O$3:$O$1662,0,0,1)</f>
        <v>300</v>
      </c>
      <c r="AL302" s="2" cm="1">
        <f t="array" ref="AL302">_xlfn.XLOOKUP(AL$1&amp;$AB302,$M$3:$M$1662&amp;$N$3:$N$1662,$O$3:$O$1662,0,0,1)</f>
        <v>100</v>
      </c>
      <c r="AM302" s="2" cm="1">
        <f t="array" ref="AM302">_xlfn.XLOOKUP(AM$1&amp;$AB302,$M$3:$M$1662&amp;$N$3:$N$1662,$O$3:$O$1662,0,0,1)</f>
        <v>600</v>
      </c>
    </row>
    <row r="303" spans="13:39" x14ac:dyDescent="0.4">
      <c r="M303" t="s">
        <v>870</v>
      </c>
      <c r="N303" t="s">
        <v>543</v>
      </c>
      <c r="O303">
        <v>600</v>
      </c>
      <c r="AB303" t="s">
        <v>6</v>
      </c>
      <c r="AC303" s="2">
        <f t="shared" si="30"/>
        <v>206680</v>
      </c>
      <c r="AD303" s="2">
        <f t="shared" si="33"/>
        <v>68700</v>
      </c>
      <c r="AE303" s="2">
        <f t="shared" si="33"/>
        <v>94200</v>
      </c>
      <c r="AF303" s="2">
        <f t="shared" si="33"/>
        <v>212600</v>
      </c>
      <c r="AG303" s="2">
        <f t="shared" si="33"/>
        <v>204900</v>
      </c>
      <c r="AH303" s="2">
        <f t="shared" si="33"/>
        <v>453000</v>
      </c>
      <c r="AI303" s="2" cm="1">
        <f t="array" ref="AI303">_xlfn.XLOOKUP(AI$1&amp;$AB303,$M$3:$M$1662&amp;$N$3:$N$1662,$O$3:$O$1662,0,0,1)</f>
        <v>0</v>
      </c>
      <c r="AJ303" s="2" cm="1">
        <f t="array" ref="AJ303">_xlfn.XLOOKUP(AJ$1&amp;$AB303,$M$3:$M$1662&amp;$N$3:$N$1662,$O$3:$O$1662,0,0,1)</f>
        <v>1000</v>
      </c>
      <c r="AK303" s="2" cm="1">
        <f t="array" ref="AK303">_xlfn.XLOOKUP(AK$1&amp;$AB303,$M$3:$M$1662&amp;$N$3:$N$1662,$O$3:$O$1662,0,0,1)</f>
        <v>200</v>
      </c>
      <c r="AL303" s="2" cm="1">
        <f t="array" ref="AL303">_xlfn.XLOOKUP(AL$1&amp;$AB303,$M$3:$M$1662&amp;$N$3:$N$1662,$O$3:$O$1662,0,0,1)</f>
        <v>600</v>
      </c>
      <c r="AM303" s="2" cm="1">
        <f t="array" ref="AM303">_xlfn.XLOOKUP(AM$1&amp;$AB303,$M$3:$M$1662&amp;$N$3:$N$1662,$O$3:$O$1662,0,0,1)</f>
        <v>700</v>
      </c>
    </row>
    <row r="304" spans="13:39" x14ac:dyDescent="0.4">
      <c r="M304" t="s">
        <v>870</v>
      </c>
      <c r="N304" t="s">
        <v>544</v>
      </c>
      <c r="O304">
        <v>700</v>
      </c>
      <c r="AB304" t="s">
        <v>394</v>
      </c>
      <c r="AC304" s="2">
        <f t="shared" si="30"/>
        <v>207040</v>
      </c>
      <c r="AD304" s="2">
        <f t="shared" si="33"/>
        <v>68800</v>
      </c>
      <c r="AE304" s="2">
        <f t="shared" si="33"/>
        <v>94600</v>
      </c>
      <c r="AF304" s="2">
        <f t="shared" si="33"/>
        <v>213600</v>
      </c>
      <c r="AG304" s="2">
        <f t="shared" si="33"/>
        <v>205200</v>
      </c>
      <c r="AH304" s="2">
        <f t="shared" si="33"/>
        <v>453000</v>
      </c>
      <c r="AI304" s="2" cm="1">
        <f t="array" ref="AI304">_xlfn.XLOOKUP(AI$1&amp;$AB304,$M$3:$M$1662&amp;$N$3:$N$1662,$O$3:$O$1662,0,0,1)</f>
        <v>100</v>
      </c>
      <c r="AJ304" s="2" cm="1">
        <f t="array" ref="AJ304">_xlfn.XLOOKUP(AJ$1&amp;$AB304,$M$3:$M$1662&amp;$N$3:$N$1662,$O$3:$O$1662,0,0,1)</f>
        <v>400</v>
      </c>
      <c r="AK304" s="2" cm="1">
        <f t="array" ref="AK304">_xlfn.XLOOKUP(AK$1&amp;$AB304,$M$3:$M$1662&amp;$N$3:$N$1662,$O$3:$O$1662,0,0,1)</f>
        <v>1000</v>
      </c>
      <c r="AL304" s="2" cm="1">
        <f t="array" ref="AL304">_xlfn.XLOOKUP(AL$1&amp;$AB304,$M$3:$M$1662&amp;$N$3:$N$1662,$O$3:$O$1662,0,0,1)</f>
        <v>300</v>
      </c>
      <c r="AM304" s="2" cm="1">
        <f t="array" ref="AM304">_xlfn.XLOOKUP(AM$1&amp;$AB304,$M$3:$M$1662&amp;$N$3:$N$1662,$O$3:$O$1662,0,0,1)</f>
        <v>0</v>
      </c>
    </row>
    <row r="305" spans="13:39" x14ac:dyDescent="0.4">
      <c r="M305" t="s">
        <v>870</v>
      </c>
      <c r="N305" t="s">
        <v>727</v>
      </c>
      <c r="O305">
        <v>0</v>
      </c>
      <c r="AB305" t="s">
        <v>395</v>
      </c>
      <c r="AC305" s="2">
        <f t="shared" si="30"/>
        <v>207220</v>
      </c>
      <c r="AD305" s="2">
        <f t="shared" si="33"/>
        <v>68800</v>
      </c>
      <c r="AE305" s="2">
        <f t="shared" si="33"/>
        <v>94700</v>
      </c>
      <c r="AF305" s="2">
        <f t="shared" si="33"/>
        <v>214000</v>
      </c>
      <c r="AG305" s="2">
        <f t="shared" si="33"/>
        <v>205300</v>
      </c>
      <c r="AH305" s="2">
        <f t="shared" si="33"/>
        <v>453300</v>
      </c>
      <c r="AI305" s="2" cm="1">
        <f t="array" ref="AI305">_xlfn.XLOOKUP(AI$1&amp;$AB305,$M$3:$M$1662&amp;$N$3:$N$1662,$O$3:$O$1662,0,0,1)</f>
        <v>0</v>
      </c>
      <c r="AJ305" s="2" cm="1">
        <f t="array" ref="AJ305">_xlfn.XLOOKUP(AJ$1&amp;$AB305,$M$3:$M$1662&amp;$N$3:$N$1662,$O$3:$O$1662,0,0,1)</f>
        <v>100</v>
      </c>
      <c r="AK305" s="2" cm="1">
        <f t="array" ref="AK305">_xlfn.XLOOKUP(AK$1&amp;$AB305,$M$3:$M$1662&amp;$N$3:$N$1662,$O$3:$O$1662,0,0,1)</f>
        <v>400</v>
      </c>
      <c r="AL305" s="2" cm="1">
        <f t="array" ref="AL305">_xlfn.XLOOKUP(AL$1&amp;$AB305,$M$3:$M$1662&amp;$N$3:$N$1662,$O$3:$O$1662,0,0,1)</f>
        <v>100</v>
      </c>
      <c r="AM305" s="2" cm="1">
        <f t="array" ref="AM305">_xlfn.XLOOKUP(AM$1&amp;$AB305,$M$3:$M$1662&amp;$N$3:$N$1662,$O$3:$O$1662,0,0,1)</f>
        <v>300</v>
      </c>
    </row>
    <row r="306" spans="13:39" x14ac:dyDescent="0.4">
      <c r="M306" t="s">
        <v>870</v>
      </c>
      <c r="N306" t="s">
        <v>728</v>
      </c>
      <c r="O306">
        <v>300</v>
      </c>
      <c r="AB306" t="s">
        <v>396</v>
      </c>
      <c r="AC306" s="2">
        <f t="shared" si="30"/>
        <v>207580</v>
      </c>
      <c r="AD306" s="2">
        <f t="shared" si="33"/>
        <v>69200</v>
      </c>
      <c r="AE306" s="2">
        <f t="shared" si="33"/>
        <v>94900</v>
      </c>
      <c r="AF306" s="2">
        <f t="shared" si="33"/>
        <v>214100</v>
      </c>
      <c r="AG306" s="2">
        <f t="shared" si="33"/>
        <v>205300</v>
      </c>
      <c r="AH306" s="2">
        <f t="shared" si="33"/>
        <v>454400</v>
      </c>
      <c r="AI306" s="2" cm="1">
        <f t="array" ref="AI306">_xlfn.XLOOKUP(AI$1&amp;$AB306,$M$3:$M$1662&amp;$N$3:$N$1662,$O$3:$O$1662,0,0,1)</f>
        <v>400</v>
      </c>
      <c r="AJ306" s="2" cm="1">
        <f t="array" ref="AJ306">_xlfn.XLOOKUP(AJ$1&amp;$AB306,$M$3:$M$1662&amp;$N$3:$N$1662,$O$3:$O$1662,0,0,1)</f>
        <v>200</v>
      </c>
      <c r="AK306" s="2" cm="1">
        <f t="array" ref="AK306">_xlfn.XLOOKUP(AK$1&amp;$AB306,$M$3:$M$1662&amp;$N$3:$N$1662,$O$3:$O$1662,0,0,1)</f>
        <v>100</v>
      </c>
      <c r="AL306" s="2" cm="1">
        <f t="array" ref="AL306">_xlfn.XLOOKUP(AL$1&amp;$AB306,$M$3:$M$1662&amp;$N$3:$N$1662,$O$3:$O$1662,0,0,1)</f>
        <v>0</v>
      </c>
      <c r="AM306" s="2" cm="1">
        <f t="array" ref="AM306">_xlfn.XLOOKUP(AM$1&amp;$AB306,$M$3:$M$1662&amp;$N$3:$N$1662,$O$3:$O$1662,0,0,1)</f>
        <v>1100</v>
      </c>
    </row>
    <row r="307" spans="13:39" x14ac:dyDescent="0.4">
      <c r="M307" t="s">
        <v>870</v>
      </c>
      <c r="N307" t="s">
        <v>729</v>
      </c>
      <c r="O307">
        <v>1100</v>
      </c>
      <c r="AB307" t="s">
        <v>397</v>
      </c>
      <c r="AC307" s="2">
        <f t="shared" si="30"/>
        <v>207700</v>
      </c>
      <c r="AD307" s="2">
        <f t="shared" si="33"/>
        <v>69200</v>
      </c>
      <c r="AE307" s="2">
        <f t="shared" si="33"/>
        <v>94900</v>
      </c>
      <c r="AF307" s="2">
        <f t="shared" si="33"/>
        <v>214200</v>
      </c>
      <c r="AG307" s="2">
        <f t="shared" si="33"/>
        <v>205300</v>
      </c>
      <c r="AH307" s="2">
        <f t="shared" si="33"/>
        <v>454900</v>
      </c>
      <c r="AI307" s="2" cm="1">
        <f t="array" ref="AI307">_xlfn.XLOOKUP(AI$1&amp;$AB307,$M$3:$M$1662&amp;$N$3:$N$1662,$O$3:$O$1662,0,0,1)</f>
        <v>0</v>
      </c>
      <c r="AJ307" s="2" cm="1">
        <f t="array" ref="AJ307">_xlfn.XLOOKUP(AJ$1&amp;$AB307,$M$3:$M$1662&amp;$N$3:$N$1662,$O$3:$O$1662,0,0,1)</f>
        <v>0</v>
      </c>
      <c r="AK307" s="2" cm="1">
        <f t="array" ref="AK307">_xlfn.XLOOKUP(AK$1&amp;$AB307,$M$3:$M$1662&amp;$N$3:$N$1662,$O$3:$O$1662,0,0,1)</f>
        <v>100</v>
      </c>
      <c r="AL307" s="2" cm="1">
        <f t="array" ref="AL307">_xlfn.XLOOKUP(AL$1&amp;$AB307,$M$3:$M$1662&amp;$N$3:$N$1662,$O$3:$O$1662,0,0,1)</f>
        <v>0</v>
      </c>
      <c r="AM307" s="2" cm="1">
        <f t="array" ref="AM307">_xlfn.XLOOKUP(AM$1&amp;$AB307,$M$3:$M$1662&amp;$N$3:$N$1662,$O$3:$O$1662,0,0,1)</f>
        <v>500</v>
      </c>
    </row>
    <row r="308" spans="13:39" x14ac:dyDescent="0.4">
      <c r="M308" t="s">
        <v>870</v>
      </c>
      <c r="N308" t="s">
        <v>730</v>
      </c>
      <c r="O308">
        <v>500</v>
      </c>
      <c r="AB308" t="s">
        <v>398</v>
      </c>
      <c r="AC308" s="2">
        <f t="shared" si="30"/>
        <v>209100</v>
      </c>
      <c r="AD308" s="2">
        <f t="shared" ref="AD308:AH323" si="34">AD307+AI308</f>
        <v>69300</v>
      </c>
      <c r="AE308" s="2">
        <f t="shared" si="34"/>
        <v>96100</v>
      </c>
      <c r="AF308" s="2">
        <f t="shared" si="34"/>
        <v>214300</v>
      </c>
      <c r="AG308" s="2">
        <f t="shared" si="34"/>
        <v>205300</v>
      </c>
      <c r="AH308" s="2">
        <f t="shared" si="34"/>
        <v>460500</v>
      </c>
      <c r="AI308" s="2" cm="1">
        <f t="array" ref="AI308">_xlfn.XLOOKUP(AI$1&amp;$AB308,$M$3:$M$1662&amp;$N$3:$N$1662,$O$3:$O$1662,0,0,1)</f>
        <v>100</v>
      </c>
      <c r="AJ308" s="2" cm="1">
        <f t="array" ref="AJ308">_xlfn.XLOOKUP(AJ$1&amp;$AB308,$M$3:$M$1662&amp;$N$3:$N$1662,$O$3:$O$1662,0,0,1)</f>
        <v>1200</v>
      </c>
      <c r="AK308" s="2" cm="1">
        <f t="array" ref="AK308">_xlfn.XLOOKUP(AK$1&amp;$AB308,$M$3:$M$1662&amp;$N$3:$N$1662,$O$3:$O$1662,0,0,1)</f>
        <v>100</v>
      </c>
      <c r="AL308" s="2" cm="1">
        <f t="array" ref="AL308">_xlfn.XLOOKUP(AL$1&amp;$AB308,$M$3:$M$1662&amp;$N$3:$N$1662,$O$3:$O$1662,0,0,1)</f>
        <v>0</v>
      </c>
      <c r="AM308" s="2" cm="1">
        <f t="array" ref="AM308">_xlfn.XLOOKUP(AM$1&amp;$AB308,$M$3:$M$1662&amp;$N$3:$N$1662,$O$3:$O$1662,0,0,1)</f>
        <v>5600</v>
      </c>
    </row>
    <row r="309" spans="13:39" x14ac:dyDescent="0.4">
      <c r="M309" t="s">
        <v>870</v>
      </c>
      <c r="N309" t="s">
        <v>731</v>
      </c>
      <c r="O309">
        <v>5600</v>
      </c>
      <c r="AB309" t="s">
        <v>399</v>
      </c>
      <c r="AC309" s="2">
        <f t="shared" si="30"/>
        <v>209180</v>
      </c>
      <c r="AD309" s="2">
        <f t="shared" si="34"/>
        <v>69300</v>
      </c>
      <c r="AE309" s="2">
        <f t="shared" si="34"/>
        <v>96100</v>
      </c>
      <c r="AF309" s="2">
        <f t="shared" si="34"/>
        <v>214500</v>
      </c>
      <c r="AG309" s="2">
        <f t="shared" si="34"/>
        <v>205400</v>
      </c>
      <c r="AH309" s="2">
        <f t="shared" si="34"/>
        <v>460600</v>
      </c>
      <c r="AI309" s="2" cm="1">
        <f t="array" ref="AI309">_xlfn.XLOOKUP(AI$1&amp;$AB309,$M$3:$M$1662&amp;$N$3:$N$1662,$O$3:$O$1662,0,0,1)</f>
        <v>0</v>
      </c>
      <c r="AJ309" s="2" cm="1">
        <f t="array" ref="AJ309">_xlfn.XLOOKUP(AJ$1&amp;$AB309,$M$3:$M$1662&amp;$N$3:$N$1662,$O$3:$O$1662,0,0,1)</f>
        <v>0</v>
      </c>
      <c r="AK309" s="2" cm="1">
        <f t="array" ref="AK309">_xlfn.XLOOKUP(AK$1&amp;$AB309,$M$3:$M$1662&amp;$N$3:$N$1662,$O$3:$O$1662,0,0,1)</f>
        <v>200</v>
      </c>
      <c r="AL309" s="2" cm="1">
        <f t="array" ref="AL309">_xlfn.XLOOKUP(AL$1&amp;$AB309,$M$3:$M$1662&amp;$N$3:$N$1662,$O$3:$O$1662,0,0,1)</f>
        <v>100</v>
      </c>
      <c r="AM309" s="2" cm="1">
        <f t="array" ref="AM309">_xlfn.XLOOKUP(AM$1&amp;$AB309,$M$3:$M$1662&amp;$N$3:$N$1662,$O$3:$O$1662,0,0,1)</f>
        <v>100</v>
      </c>
    </row>
    <row r="310" spans="13:39" x14ac:dyDescent="0.4">
      <c r="M310" t="s">
        <v>870</v>
      </c>
      <c r="N310" t="s">
        <v>732</v>
      </c>
      <c r="O310">
        <v>100</v>
      </c>
      <c r="AB310" t="s">
        <v>400</v>
      </c>
      <c r="AC310" s="2">
        <f t="shared" si="30"/>
        <v>209660</v>
      </c>
      <c r="AD310" s="2">
        <f t="shared" si="34"/>
        <v>69300</v>
      </c>
      <c r="AE310" s="2">
        <f t="shared" si="34"/>
        <v>96300</v>
      </c>
      <c r="AF310" s="2">
        <f t="shared" si="34"/>
        <v>214900</v>
      </c>
      <c r="AG310" s="2">
        <f t="shared" si="34"/>
        <v>207000</v>
      </c>
      <c r="AH310" s="2">
        <f t="shared" si="34"/>
        <v>460800</v>
      </c>
      <c r="AI310" s="2" cm="1">
        <f t="array" ref="AI310">_xlfn.XLOOKUP(AI$1&amp;$AB310,$M$3:$M$1662&amp;$N$3:$N$1662,$O$3:$O$1662,0,0,1)</f>
        <v>0</v>
      </c>
      <c r="AJ310" s="2" cm="1">
        <f t="array" ref="AJ310">_xlfn.XLOOKUP(AJ$1&amp;$AB310,$M$3:$M$1662&amp;$N$3:$N$1662,$O$3:$O$1662,0,0,1)</f>
        <v>200</v>
      </c>
      <c r="AK310" s="2" cm="1">
        <f t="array" ref="AK310">_xlfn.XLOOKUP(AK$1&amp;$AB310,$M$3:$M$1662&amp;$N$3:$N$1662,$O$3:$O$1662,0,0,1)</f>
        <v>400</v>
      </c>
      <c r="AL310" s="2" cm="1">
        <f t="array" ref="AL310">_xlfn.XLOOKUP(AL$1&amp;$AB310,$M$3:$M$1662&amp;$N$3:$N$1662,$O$3:$O$1662,0,0,1)</f>
        <v>1600</v>
      </c>
      <c r="AM310" s="2" cm="1">
        <f t="array" ref="AM310">_xlfn.XLOOKUP(AM$1&amp;$AB310,$M$3:$M$1662&amp;$N$3:$N$1662,$O$3:$O$1662,0,0,1)</f>
        <v>200</v>
      </c>
    </row>
    <row r="311" spans="13:39" x14ac:dyDescent="0.4">
      <c r="M311" t="s">
        <v>870</v>
      </c>
      <c r="N311" t="s">
        <v>733</v>
      </c>
      <c r="O311">
        <v>200</v>
      </c>
      <c r="AB311" t="s">
        <v>401</v>
      </c>
      <c r="AC311" s="2">
        <f t="shared" si="30"/>
        <v>210360</v>
      </c>
      <c r="AD311" s="2">
        <f t="shared" si="34"/>
        <v>69300</v>
      </c>
      <c r="AE311" s="2">
        <f t="shared" si="34"/>
        <v>96400</v>
      </c>
      <c r="AF311" s="2">
        <f t="shared" si="34"/>
        <v>214900</v>
      </c>
      <c r="AG311" s="2">
        <f t="shared" si="34"/>
        <v>210000</v>
      </c>
      <c r="AH311" s="2">
        <f t="shared" si="34"/>
        <v>461200</v>
      </c>
      <c r="AI311" s="2" cm="1">
        <f t="array" ref="AI311">_xlfn.XLOOKUP(AI$1&amp;$AB311,$M$3:$M$1662&amp;$N$3:$N$1662,$O$3:$O$1662,0,0,1)</f>
        <v>0</v>
      </c>
      <c r="AJ311" s="2" cm="1">
        <f t="array" ref="AJ311">_xlfn.XLOOKUP(AJ$1&amp;$AB311,$M$3:$M$1662&amp;$N$3:$N$1662,$O$3:$O$1662,0,0,1)</f>
        <v>100</v>
      </c>
      <c r="AK311" s="2" cm="1">
        <f t="array" ref="AK311">_xlfn.XLOOKUP(AK$1&amp;$AB311,$M$3:$M$1662&amp;$N$3:$N$1662,$O$3:$O$1662,0,0,1)</f>
        <v>0</v>
      </c>
      <c r="AL311" s="2" cm="1">
        <f t="array" ref="AL311">_xlfn.XLOOKUP(AL$1&amp;$AB311,$M$3:$M$1662&amp;$N$3:$N$1662,$O$3:$O$1662,0,0,1)</f>
        <v>3000</v>
      </c>
      <c r="AM311" s="2" cm="1">
        <f t="array" ref="AM311">_xlfn.XLOOKUP(AM$1&amp;$AB311,$M$3:$M$1662&amp;$N$3:$N$1662,$O$3:$O$1662,0,0,1)</f>
        <v>400</v>
      </c>
    </row>
    <row r="312" spans="13:39" x14ac:dyDescent="0.4">
      <c r="M312" t="s">
        <v>870</v>
      </c>
      <c r="N312" t="s">
        <v>734</v>
      </c>
      <c r="O312">
        <v>400</v>
      </c>
      <c r="AB312" t="s">
        <v>402</v>
      </c>
      <c r="AC312" s="2">
        <f t="shared" si="30"/>
        <v>210940</v>
      </c>
      <c r="AD312" s="2">
        <f t="shared" si="34"/>
        <v>69300</v>
      </c>
      <c r="AE312" s="2">
        <f t="shared" si="34"/>
        <v>96800</v>
      </c>
      <c r="AF312" s="2">
        <f t="shared" si="34"/>
        <v>214900</v>
      </c>
      <c r="AG312" s="2">
        <f t="shared" si="34"/>
        <v>210400</v>
      </c>
      <c r="AH312" s="2">
        <f t="shared" si="34"/>
        <v>463300</v>
      </c>
      <c r="AI312" s="2" cm="1">
        <f t="array" ref="AI312">_xlfn.XLOOKUP(AI$1&amp;$AB312,$M$3:$M$1662&amp;$N$3:$N$1662,$O$3:$O$1662,0,0,1)</f>
        <v>0</v>
      </c>
      <c r="AJ312" s="2" cm="1">
        <f t="array" ref="AJ312">_xlfn.XLOOKUP(AJ$1&amp;$AB312,$M$3:$M$1662&amp;$N$3:$N$1662,$O$3:$O$1662,0,0,1)</f>
        <v>400</v>
      </c>
      <c r="AK312" s="2" cm="1">
        <f t="array" ref="AK312">_xlfn.XLOOKUP(AK$1&amp;$AB312,$M$3:$M$1662&amp;$N$3:$N$1662,$O$3:$O$1662,0,0,1)</f>
        <v>0</v>
      </c>
      <c r="AL312" s="2" cm="1">
        <f t="array" ref="AL312">_xlfn.XLOOKUP(AL$1&amp;$AB312,$M$3:$M$1662&amp;$N$3:$N$1662,$O$3:$O$1662,0,0,1)</f>
        <v>400</v>
      </c>
      <c r="AM312" s="2" cm="1">
        <f t="array" ref="AM312">_xlfn.XLOOKUP(AM$1&amp;$AB312,$M$3:$M$1662&amp;$N$3:$N$1662,$O$3:$O$1662,0,0,1)</f>
        <v>2100</v>
      </c>
    </row>
    <row r="313" spans="13:39" x14ac:dyDescent="0.4">
      <c r="M313" t="s">
        <v>870</v>
      </c>
      <c r="N313" t="s">
        <v>735</v>
      </c>
      <c r="O313">
        <v>2100</v>
      </c>
      <c r="AB313" t="s">
        <v>403</v>
      </c>
      <c r="AC313" s="2">
        <f t="shared" si="30"/>
        <v>211220</v>
      </c>
      <c r="AD313" s="2">
        <f t="shared" si="34"/>
        <v>69300</v>
      </c>
      <c r="AE313" s="2">
        <f t="shared" si="34"/>
        <v>96800</v>
      </c>
      <c r="AF313" s="2">
        <f t="shared" si="34"/>
        <v>215200</v>
      </c>
      <c r="AG313" s="2">
        <f t="shared" si="34"/>
        <v>211000</v>
      </c>
      <c r="AH313" s="2">
        <f t="shared" si="34"/>
        <v>463800</v>
      </c>
      <c r="AI313" s="2" cm="1">
        <f t="array" ref="AI313">_xlfn.XLOOKUP(AI$1&amp;$AB313,$M$3:$M$1662&amp;$N$3:$N$1662,$O$3:$O$1662,0,0,1)</f>
        <v>0</v>
      </c>
      <c r="AJ313" s="2" cm="1">
        <f t="array" ref="AJ313">_xlfn.XLOOKUP(AJ$1&amp;$AB313,$M$3:$M$1662&amp;$N$3:$N$1662,$O$3:$O$1662,0,0,1)</f>
        <v>0</v>
      </c>
      <c r="AK313" s="2" cm="1">
        <f t="array" ref="AK313">_xlfn.XLOOKUP(AK$1&amp;$AB313,$M$3:$M$1662&amp;$N$3:$N$1662,$O$3:$O$1662,0,0,1)</f>
        <v>300</v>
      </c>
      <c r="AL313" s="2" cm="1">
        <f t="array" ref="AL313">_xlfn.XLOOKUP(AL$1&amp;$AB313,$M$3:$M$1662&amp;$N$3:$N$1662,$O$3:$O$1662,0,0,1)</f>
        <v>600</v>
      </c>
      <c r="AM313" s="2" cm="1">
        <f t="array" ref="AM313">_xlfn.XLOOKUP(AM$1&amp;$AB313,$M$3:$M$1662&amp;$N$3:$N$1662,$O$3:$O$1662,0,0,1)</f>
        <v>500</v>
      </c>
    </row>
    <row r="314" spans="13:39" x14ac:dyDescent="0.4">
      <c r="M314" t="s">
        <v>870</v>
      </c>
      <c r="N314" t="s">
        <v>736</v>
      </c>
      <c r="O314">
        <v>500</v>
      </c>
      <c r="AB314" t="s">
        <v>404</v>
      </c>
      <c r="AC314" s="2">
        <f t="shared" si="30"/>
        <v>211260</v>
      </c>
      <c r="AD314" s="2">
        <f t="shared" si="34"/>
        <v>69300</v>
      </c>
      <c r="AE314" s="2">
        <f t="shared" si="34"/>
        <v>96800</v>
      </c>
      <c r="AF314" s="2">
        <f t="shared" si="34"/>
        <v>215300</v>
      </c>
      <c r="AG314" s="2">
        <f t="shared" si="34"/>
        <v>211000</v>
      </c>
      <c r="AH314" s="2">
        <f t="shared" si="34"/>
        <v>463900</v>
      </c>
      <c r="AI314" s="2" cm="1">
        <f t="array" ref="AI314">_xlfn.XLOOKUP(AI$1&amp;$AB314,$M$3:$M$1662&amp;$N$3:$N$1662,$O$3:$O$1662,0,0,1)</f>
        <v>0</v>
      </c>
      <c r="AJ314" s="2" cm="1">
        <f t="array" ref="AJ314">_xlfn.XLOOKUP(AJ$1&amp;$AB314,$M$3:$M$1662&amp;$N$3:$N$1662,$O$3:$O$1662,0,0,1)</f>
        <v>0</v>
      </c>
      <c r="AK314" s="2" cm="1">
        <f t="array" ref="AK314">_xlfn.XLOOKUP(AK$1&amp;$AB314,$M$3:$M$1662&amp;$N$3:$N$1662,$O$3:$O$1662,0,0,1)</f>
        <v>100</v>
      </c>
      <c r="AL314" s="2" cm="1">
        <f t="array" ref="AL314">_xlfn.XLOOKUP(AL$1&amp;$AB314,$M$3:$M$1662&amp;$N$3:$N$1662,$O$3:$O$1662,0,0,1)</f>
        <v>0</v>
      </c>
      <c r="AM314" s="2" cm="1">
        <f t="array" ref="AM314">_xlfn.XLOOKUP(AM$1&amp;$AB314,$M$3:$M$1662&amp;$N$3:$N$1662,$O$3:$O$1662,0,0,1)</f>
        <v>100</v>
      </c>
    </row>
    <row r="315" spans="13:39" x14ac:dyDescent="0.4">
      <c r="M315" t="s">
        <v>870</v>
      </c>
      <c r="N315" t="s">
        <v>737</v>
      </c>
      <c r="O315">
        <v>100</v>
      </c>
      <c r="AB315" t="s">
        <v>405</v>
      </c>
      <c r="AC315" s="2">
        <f t="shared" si="30"/>
        <v>211440</v>
      </c>
      <c r="AD315" s="2">
        <f t="shared" si="34"/>
        <v>69300</v>
      </c>
      <c r="AE315" s="2">
        <f t="shared" si="34"/>
        <v>96800</v>
      </c>
      <c r="AF315" s="2">
        <f t="shared" si="34"/>
        <v>215300</v>
      </c>
      <c r="AG315" s="2">
        <f t="shared" si="34"/>
        <v>211100</v>
      </c>
      <c r="AH315" s="2">
        <f t="shared" si="34"/>
        <v>464700</v>
      </c>
      <c r="AI315" s="2" cm="1">
        <f t="array" ref="AI315">_xlfn.XLOOKUP(AI$1&amp;$AB315,$M$3:$M$1662&amp;$N$3:$N$1662,$O$3:$O$1662,0,0,1)</f>
        <v>0</v>
      </c>
      <c r="AJ315" s="2" cm="1">
        <f t="array" ref="AJ315">_xlfn.XLOOKUP(AJ$1&amp;$AB315,$M$3:$M$1662&amp;$N$3:$N$1662,$O$3:$O$1662,0,0,1)</f>
        <v>0</v>
      </c>
      <c r="AK315" s="2" cm="1">
        <f t="array" ref="AK315">_xlfn.XLOOKUP(AK$1&amp;$AB315,$M$3:$M$1662&amp;$N$3:$N$1662,$O$3:$O$1662,0,0,1)</f>
        <v>0</v>
      </c>
      <c r="AL315" s="2" cm="1">
        <f t="array" ref="AL315">_xlfn.XLOOKUP(AL$1&amp;$AB315,$M$3:$M$1662&amp;$N$3:$N$1662,$O$3:$O$1662,0,0,1)</f>
        <v>100</v>
      </c>
      <c r="AM315" s="2" cm="1">
        <f t="array" ref="AM315">_xlfn.XLOOKUP(AM$1&amp;$AB315,$M$3:$M$1662&amp;$N$3:$N$1662,$O$3:$O$1662,0,0,1)</f>
        <v>800</v>
      </c>
    </row>
    <row r="316" spans="13:39" x14ac:dyDescent="0.4">
      <c r="M316" t="s">
        <v>870</v>
      </c>
      <c r="N316" t="s">
        <v>738</v>
      </c>
      <c r="O316">
        <v>800</v>
      </c>
      <c r="AB316" t="s">
        <v>406</v>
      </c>
      <c r="AC316" s="2">
        <f t="shared" si="30"/>
        <v>211960</v>
      </c>
      <c r="AD316" s="2">
        <f t="shared" si="34"/>
        <v>69300</v>
      </c>
      <c r="AE316" s="2">
        <f t="shared" si="34"/>
        <v>97400</v>
      </c>
      <c r="AF316" s="2">
        <f t="shared" si="34"/>
        <v>217300</v>
      </c>
      <c r="AG316" s="2">
        <f t="shared" si="34"/>
        <v>211100</v>
      </c>
      <c r="AH316" s="2">
        <f t="shared" si="34"/>
        <v>464700</v>
      </c>
      <c r="AI316" s="2" cm="1">
        <f t="array" ref="AI316">_xlfn.XLOOKUP(AI$1&amp;$AB316,$M$3:$M$1662&amp;$N$3:$N$1662,$O$3:$O$1662,0,0,1)</f>
        <v>0</v>
      </c>
      <c r="AJ316" s="2" cm="1">
        <f t="array" ref="AJ316">_xlfn.XLOOKUP(AJ$1&amp;$AB316,$M$3:$M$1662&amp;$N$3:$N$1662,$O$3:$O$1662,0,0,1)</f>
        <v>600</v>
      </c>
      <c r="AK316" s="2" cm="1">
        <f t="array" ref="AK316">_xlfn.XLOOKUP(AK$1&amp;$AB316,$M$3:$M$1662&amp;$N$3:$N$1662,$O$3:$O$1662,0,0,1)</f>
        <v>2000</v>
      </c>
      <c r="AL316" s="2" cm="1">
        <f t="array" ref="AL316">_xlfn.XLOOKUP(AL$1&amp;$AB316,$M$3:$M$1662&amp;$N$3:$N$1662,$O$3:$O$1662,0,0,1)</f>
        <v>0</v>
      </c>
      <c r="AM316" s="2" cm="1">
        <f t="array" ref="AM316">_xlfn.XLOOKUP(AM$1&amp;$AB316,$M$3:$M$1662&amp;$N$3:$N$1662,$O$3:$O$1662,0,0,1)</f>
        <v>0</v>
      </c>
    </row>
    <row r="317" spans="13:39" x14ac:dyDescent="0.4">
      <c r="M317" t="s">
        <v>870</v>
      </c>
      <c r="N317" t="s">
        <v>739</v>
      </c>
      <c r="O317">
        <v>0</v>
      </c>
      <c r="AB317" t="s">
        <v>407</v>
      </c>
      <c r="AC317" s="2">
        <f t="shared" si="30"/>
        <v>212300</v>
      </c>
      <c r="AD317" s="2">
        <f t="shared" si="34"/>
        <v>70800</v>
      </c>
      <c r="AE317" s="2">
        <f t="shared" si="34"/>
        <v>97400</v>
      </c>
      <c r="AF317" s="2">
        <f t="shared" si="34"/>
        <v>217400</v>
      </c>
      <c r="AG317" s="2">
        <f t="shared" si="34"/>
        <v>211100</v>
      </c>
      <c r="AH317" s="2">
        <f t="shared" si="34"/>
        <v>464800</v>
      </c>
      <c r="AI317" s="2" cm="1">
        <f t="array" ref="AI317">_xlfn.XLOOKUP(AI$1&amp;$AB317,$M$3:$M$1662&amp;$N$3:$N$1662,$O$3:$O$1662,0,0,1)</f>
        <v>1500</v>
      </c>
      <c r="AJ317" s="2" cm="1">
        <f t="array" ref="AJ317">_xlfn.XLOOKUP(AJ$1&amp;$AB317,$M$3:$M$1662&amp;$N$3:$N$1662,$O$3:$O$1662,0,0,1)</f>
        <v>0</v>
      </c>
      <c r="AK317" s="2" cm="1">
        <f t="array" ref="AK317">_xlfn.XLOOKUP(AK$1&amp;$AB317,$M$3:$M$1662&amp;$N$3:$N$1662,$O$3:$O$1662,0,0,1)</f>
        <v>100</v>
      </c>
      <c r="AL317" s="2" cm="1">
        <f t="array" ref="AL317">_xlfn.XLOOKUP(AL$1&amp;$AB317,$M$3:$M$1662&amp;$N$3:$N$1662,$O$3:$O$1662,0,0,1)</f>
        <v>0</v>
      </c>
      <c r="AM317" s="2" cm="1">
        <f t="array" ref="AM317">_xlfn.XLOOKUP(AM$1&amp;$AB317,$M$3:$M$1662&amp;$N$3:$N$1662,$O$3:$O$1662,0,0,1)</f>
        <v>100</v>
      </c>
    </row>
    <row r="318" spans="13:39" x14ac:dyDescent="0.4">
      <c r="M318" t="s">
        <v>870</v>
      </c>
      <c r="N318" t="s">
        <v>740</v>
      </c>
      <c r="O318">
        <v>100</v>
      </c>
      <c r="AB318" t="s">
        <v>408</v>
      </c>
      <c r="AC318" s="2">
        <f t="shared" si="30"/>
        <v>213380</v>
      </c>
      <c r="AD318" s="2">
        <f t="shared" si="34"/>
        <v>75100</v>
      </c>
      <c r="AE318" s="2">
        <f t="shared" si="34"/>
        <v>97500</v>
      </c>
      <c r="AF318" s="2">
        <f t="shared" si="34"/>
        <v>217400</v>
      </c>
      <c r="AG318" s="2">
        <f t="shared" si="34"/>
        <v>211100</v>
      </c>
      <c r="AH318" s="2">
        <f t="shared" si="34"/>
        <v>465800</v>
      </c>
      <c r="AI318" s="2" cm="1">
        <f t="array" ref="AI318">_xlfn.XLOOKUP(AI$1&amp;$AB318,$M$3:$M$1662&amp;$N$3:$N$1662,$O$3:$O$1662,0,0,1)</f>
        <v>4300</v>
      </c>
      <c r="AJ318" s="2" cm="1">
        <f t="array" ref="AJ318">_xlfn.XLOOKUP(AJ$1&amp;$AB318,$M$3:$M$1662&amp;$N$3:$N$1662,$O$3:$O$1662,0,0,1)</f>
        <v>100</v>
      </c>
      <c r="AK318" s="2" cm="1">
        <f t="array" ref="AK318">_xlfn.XLOOKUP(AK$1&amp;$AB318,$M$3:$M$1662&amp;$N$3:$N$1662,$O$3:$O$1662,0,0,1)</f>
        <v>0</v>
      </c>
      <c r="AL318" s="2" cm="1">
        <f t="array" ref="AL318">_xlfn.XLOOKUP(AL$1&amp;$AB318,$M$3:$M$1662&amp;$N$3:$N$1662,$O$3:$O$1662,0,0,1)</f>
        <v>0</v>
      </c>
      <c r="AM318" s="2" cm="1">
        <f t="array" ref="AM318">_xlfn.XLOOKUP(AM$1&amp;$AB318,$M$3:$M$1662&amp;$N$3:$N$1662,$O$3:$O$1662,0,0,1)</f>
        <v>1000</v>
      </c>
    </row>
    <row r="319" spans="13:39" x14ac:dyDescent="0.4">
      <c r="M319" t="s">
        <v>870</v>
      </c>
      <c r="N319" t="s">
        <v>741</v>
      </c>
      <c r="O319">
        <v>1000</v>
      </c>
      <c r="AB319" t="s">
        <v>409</v>
      </c>
      <c r="AC319" s="2">
        <f t="shared" si="30"/>
        <v>213520</v>
      </c>
      <c r="AD319" s="2">
        <f t="shared" si="34"/>
        <v>75400</v>
      </c>
      <c r="AE319" s="2">
        <f t="shared" si="34"/>
        <v>97500</v>
      </c>
      <c r="AF319" s="2">
        <f t="shared" si="34"/>
        <v>217600</v>
      </c>
      <c r="AG319" s="2">
        <f t="shared" si="34"/>
        <v>211100</v>
      </c>
      <c r="AH319" s="2">
        <f t="shared" si="34"/>
        <v>466000</v>
      </c>
      <c r="AI319" s="2" cm="1">
        <f t="array" ref="AI319">_xlfn.XLOOKUP(AI$1&amp;$AB319,$M$3:$M$1662&amp;$N$3:$N$1662,$O$3:$O$1662,0,0,1)</f>
        <v>300</v>
      </c>
      <c r="AJ319" s="2" cm="1">
        <f t="array" ref="AJ319">_xlfn.XLOOKUP(AJ$1&amp;$AB319,$M$3:$M$1662&amp;$N$3:$N$1662,$O$3:$O$1662,0,0,1)</f>
        <v>0</v>
      </c>
      <c r="AK319" s="2" cm="1">
        <f t="array" ref="AK319">_xlfn.XLOOKUP(AK$1&amp;$AB319,$M$3:$M$1662&amp;$N$3:$N$1662,$O$3:$O$1662,0,0,1)</f>
        <v>200</v>
      </c>
      <c r="AL319" s="2" cm="1">
        <f t="array" ref="AL319">_xlfn.XLOOKUP(AL$1&amp;$AB319,$M$3:$M$1662&amp;$N$3:$N$1662,$O$3:$O$1662,0,0,1)</f>
        <v>0</v>
      </c>
      <c r="AM319" s="2" cm="1">
        <f t="array" ref="AM319">_xlfn.XLOOKUP(AM$1&amp;$AB319,$M$3:$M$1662&amp;$N$3:$N$1662,$O$3:$O$1662,0,0,1)</f>
        <v>200</v>
      </c>
    </row>
    <row r="320" spans="13:39" x14ac:dyDescent="0.4">
      <c r="M320" t="s">
        <v>870</v>
      </c>
      <c r="N320" t="s">
        <v>742</v>
      </c>
      <c r="O320">
        <v>200</v>
      </c>
      <c r="AB320" t="s">
        <v>410</v>
      </c>
      <c r="AC320" s="2">
        <f t="shared" si="30"/>
        <v>213680</v>
      </c>
      <c r="AD320" s="2">
        <f t="shared" si="34"/>
        <v>75500</v>
      </c>
      <c r="AE320" s="2">
        <f t="shared" si="34"/>
        <v>97600</v>
      </c>
      <c r="AF320" s="2">
        <f t="shared" si="34"/>
        <v>217800</v>
      </c>
      <c r="AG320" s="2">
        <f t="shared" si="34"/>
        <v>211300</v>
      </c>
      <c r="AH320" s="2">
        <f t="shared" si="34"/>
        <v>466200</v>
      </c>
      <c r="AI320" s="2" cm="1">
        <f t="array" ref="AI320">_xlfn.XLOOKUP(AI$1&amp;$AB320,$M$3:$M$1662&amp;$N$3:$N$1662,$O$3:$O$1662,0,0,1)</f>
        <v>100</v>
      </c>
      <c r="AJ320" s="2" cm="1">
        <f t="array" ref="AJ320">_xlfn.XLOOKUP(AJ$1&amp;$AB320,$M$3:$M$1662&amp;$N$3:$N$1662,$O$3:$O$1662,0,0,1)</f>
        <v>100</v>
      </c>
      <c r="AK320" s="2" cm="1">
        <f t="array" ref="AK320">_xlfn.XLOOKUP(AK$1&amp;$AB320,$M$3:$M$1662&amp;$N$3:$N$1662,$O$3:$O$1662,0,0,1)</f>
        <v>200</v>
      </c>
      <c r="AL320" s="2" cm="1">
        <f t="array" ref="AL320">_xlfn.XLOOKUP(AL$1&amp;$AB320,$M$3:$M$1662&amp;$N$3:$N$1662,$O$3:$O$1662,0,0,1)</f>
        <v>200</v>
      </c>
      <c r="AM320" s="2" cm="1">
        <f t="array" ref="AM320">_xlfn.XLOOKUP(AM$1&amp;$AB320,$M$3:$M$1662&amp;$N$3:$N$1662,$O$3:$O$1662,0,0,1)</f>
        <v>200</v>
      </c>
    </row>
    <row r="321" spans="13:39" x14ac:dyDescent="0.4">
      <c r="M321" t="s">
        <v>870</v>
      </c>
      <c r="N321" t="s">
        <v>743</v>
      </c>
      <c r="O321">
        <v>200</v>
      </c>
      <c r="AB321" t="s">
        <v>411</v>
      </c>
      <c r="AC321" s="2">
        <f t="shared" si="30"/>
        <v>214040</v>
      </c>
      <c r="AD321" s="2">
        <f t="shared" si="34"/>
        <v>75800</v>
      </c>
      <c r="AE321" s="2">
        <f t="shared" si="34"/>
        <v>97900</v>
      </c>
      <c r="AF321" s="2">
        <f t="shared" si="34"/>
        <v>218400</v>
      </c>
      <c r="AG321" s="2">
        <f t="shared" si="34"/>
        <v>211500</v>
      </c>
      <c r="AH321" s="2">
        <f t="shared" si="34"/>
        <v>466600</v>
      </c>
      <c r="AI321" s="2" cm="1">
        <f t="array" ref="AI321">_xlfn.XLOOKUP(AI$1&amp;$AB321,$M$3:$M$1662&amp;$N$3:$N$1662,$O$3:$O$1662,0,0,1)</f>
        <v>300</v>
      </c>
      <c r="AJ321" s="2" cm="1">
        <f t="array" ref="AJ321">_xlfn.XLOOKUP(AJ$1&amp;$AB321,$M$3:$M$1662&amp;$N$3:$N$1662,$O$3:$O$1662,0,0,1)</f>
        <v>300</v>
      </c>
      <c r="AK321" s="2" cm="1">
        <f t="array" ref="AK321">_xlfn.XLOOKUP(AK$1&amp;$AB321,$M$3:$M$1662&amp;$N$3:$N$1662,$O$3:$O$1662,0,0,1)</f>
        <v>600</v>
      </c>
      <c r="AL321" s="2" cm="1">
        <f t="array" ref="AL321">_xlfn.XLOOKUP(AL$1&amp;$AB321,$M$3:$M$1662&amp;$N$3:$N$1662,$O$3:$O$1662,0,0,1)</f>
        <v>200</v>
      </c>
      <c r="AM321" s="2" cm="1">
        <f t="array" ref="AM321">_xlfn.XLOOKUP(AM$1&amp;$AB321,$M$3:$M$1662&amp;$N$3:$N$1662,$O$3:$O$1662,0,0,1)</f>
        <v>400</v>
      </c>
    </row>
    <row r="322" spans="13:39" x14ac:dyDescent="0.4">
      <c r="M322" t="s">
        <v>870</v>
      </c>
      <c r="N322" t="s">
        <v>744</v>
      </c>
      <c r="O322">
        <v>400</v>
      </c>
      <c r="AB322" t="s">
        <v>412</v>
      </c>
      <c r="AC322" s="2">
        <f t="shared" si="30"/>
        <v>214420</v>
      </c>
      <c r="AD322" s="2">
        <f t="shared" si="34"/>
        <v>76300</v>
      </c>
      <c r="AE322" s="2">
        <f t="shared" si="34"/>
        <v>97900</v>
      </c>
      <c r="AF322" s="2">
        <f t="shared" si="34"/>
        <v>218900</v>
      </c>
      <c r="AG322" s="2">
        <f t="shared" si="34"/>
        <v>211500</v>
      </c>
      <c r="AH322" s="2">
        <f t="shared" si="34"/>
        <v>467500</v>
      </c>
      <c r="AI322" s="2" cm="1">
        <f t="array" ref="AI322">_xlfn.XLOOKUP(AI$1&amp;$AB322,$M$3:$M$1662&amp;$N$3:$N$1662,$O$3:$O$1662,0,0,1)</f>
        <v>500</v>
      </c>
      <c r="AJ322" s="2" cm="1">
        <f t="array" ref="AJ322">_xlfn.XLOOKUP(AJ$1&amp;$AB322,$M$3:$M$1662&amp;$N$3:$N$1662,$O$3:$O$1662,0,0,1)</f>
        <v>0</v>
      </c>
      <c r="AK322" s="2" cm="1">
        <f t="array" ref="AK322">_xlfn.XLOOKUP(AK$1&amp;$AB322,$M$3:$M$1662&amp;$N$3:$N$1662,$O$3:$O$1662,0,0,1)</f>
        <v>500</v>
      </c>
      <c r="AL322" s="2" cm="1">
        <f t="array" ref="AL322">_xlfn.XLOOKUP(AL$1&amp;$AB322,$M$3:$M$1662&amp;$N$3:$N$1662,$O$3:$O$1662,0,0,1)</f>
        <v>0</v>
      </c>
      <c r="AM322" s="2" cm="1">
        <f t="array" ref="AM322">_xlfn.XLOOKUP(AM$1&amp;$AB322,$M$3:$M$1662&amp;$N$3:$N$1662,$O$3:$O$1662,0,0,1)</f>
        <v>900</v>
      </c>
    </row>
    <row r="323" spans="13:39" x14ac:dyDescent="0.4">
      <c r="M323" t="s">
        <v>870</v>
      </c>
      <c r="N323" t="s">
        <v>745</v>
      </c>
      <c r="O323">
        <v>900</v>
      </c>
      <c r="AB323" t="s">
        <v>413</v>
      </c>
      <c r="AC323" s="2">
        <f t="shared" ref="AC323:AC333" si="35">IFERROR(AVERAGEIFS(AD323:AH323,AD323:AH323,"&gt;0"),0)</f>
        <v>214940</v>
      </c>
      <c r="AD323" s="2">
        <f t="shared" si="34"/>
        <v>76800</v>
      </c>
      <c r="AE323" s="2">
        <f t="shared" si="34"/>
        <v>97900</v>
      </c>
      <c r="AF323" s="2">
        <f t="shared" si="34"/>
        <v>219000</v>
      </c>
      <c r="AG323" s="2">
        <f t="shared" si="34"/>
        <v>211500</v>
      </c>
      <c r="AH323" s="2">
        <f t="shared" si="34"/>
        <v>469500</v>
      </c>
      <c r="AI323" s="2" cm="1">
        <f t="array" ref="AI323">_xlfn.XLOOKUP(AI$1&amp;$AB323,$M$3:$M$1662&amp;$N$3:$N$1662,$O$3:$O$1662,0,0,1)</f>
        <v>500</v>
      </c>
      <c r="AJ323" s="2" cm="1">
        <f t="array" ref="AJ323">_xlfn.XLOOKUP(AJ$1&amp;$AB323,$M$3:$M$1662&amp;$N$3:$N$1662,$O$3:$O$1662,0,0,1)</f>
        <v>0</v>
      </c>
      <c r="AK323" s="2" cm="1">
        <f t="array" ref="AK323">_xlfn.XLOOKUP(AK$1&amp;$AB323,$M$3:$M$1662&amp;$N$3:$N$1662,$O$3:$O$1662,0,0,1)</f>
        <v>100</v>
      </c>
      <c r="AL323" s="2" cm="1">
        <f t="array" ref="AL323">_xlfn.XLOOKUP(AL$1&amp;$AB323,$M$3:$M$1662&amp;$N$3:$N$1662,$O$3:$O$1662,0,0,1)</f>
        <v>0</v>
      </c>
      <c r="AM323" s="2" cm="1">
        <f t="array" ref="AM323">_xlfn.XLOOKUP(AM$1&amp;$AB323,$M$3:$M$1662&amp;$N$3:$N$1662,$O$3:$O$1662,0,0,1)</f>
        <v>2000</v>
      </c>
    </row>
    <row r="324" spans="13:39" x14ac:dyDescent="0.4">
      <c r="M324" t="s">
        <v>870</v>
      </c>
      <c r="N324" t="s">
        <v>746</v>
      </c>
      <c r="O324">
        <v>2000</v>
      </c>
      <c r="AB324" t="s">
        <v>414</v>
      </c>
      <c r="AC324" s="2">
        <f t="shared" si="35"/>
        <v>215920</v>
      </c>
      <c r="AD324" s="2">
        <f t="shared" ref="AD324:AH333" si="36">AD323+AI324</f>
        <v>76900</v>
      </c>
      <c r="AE324" s="2">
        <f t="shared" si="36"/>
        <v>98000</v>
      </c>
      <c r="AF324" s="2">
        <f t="shared" si="36"/>
        <v>219300</v>
      </c>
      <c r="AG324" s="2">
        <f t="shared" si="36"/>
        <v>214000</v>
      </c>
      <c r="AH324" s="2">
        <f t="shared" si="36"/>
        <v>471400</v>
      </c>
      <c r="AI324" s="2" cm="1">
        <f t="array" ref="AI324">_xlfn.XLOOKUP(AI$1&amp;$AB324,$M$3:$M$1662&amp;$N$3:$N$1662,$O$3:$O$1662,0,0,1)</f>
        <v>100</v>
      </c>
      <c r="AJ324" s="2" cm="1">
        <f t="array" ref="AJ324">_xlfn.XLOOKUP(AJ$1&amp;$AB324,$M$3:$M$1662&amp;$N$3:$N$1662,$O$3:$O$1662,0,0,1)</f>
        <v>100</v>
      </c>
      <c r="AK324" s="2" cm="1">
        <f t="array" ref="AK324">_xlfn.XLOOKUP(AK$1&amp;$AB324,$M$3:$M$1662&amp;$N$3:$N$1662,$O$3:$O$1662,0,0,1)</f>
        <v>300</v>
      </c>
      <c r="AL324" s="2" cm="1">
        <f t="array" ref="AL324">_xlfn.XLOOKUP(AL$1&amp;$AB324,$M$3:$M$1662&amp;$N$3:$N$1662,$O$3:$O$1662,0,0,1)</f>
        <v>2500</v>
      </c>
      <c r="AM324" s="2" cm="1">
        <f t="array" ref="AM324">_xlfn.XLOOKUP(AM$1&amp;$AB324,$M$3:$M$1662&amp;$N$3:$N$1662,$O$3:$O$1662,0,0,1)</f>
        <v>1900</v>
      </c>
    </row>
    <row r="325" spans="13:39" x14ac:dyDescent="0.4">
      <c r="M325" t="s">
        <v>870</v>
      </c>
      <c r="N325" t="s">
        <v>747</v>
      </c>
      <c r="O325">
        <v>1900</v>
      </c>
      <c r="AB325" t="s">
        <v>415</v>
      </c>
      <c r="AC325" s="2">
        <f t="shared" si="35"/>
        <v>216120</v>
      </c>
      <c r="AD325" s="2">
        <f t="shared" si="36"/>
        <v>77200</v>
      </c>
      <c r="AE325" s="2">
        <f t="shared" si="36"/>
        <v>98100</v>
      </c>
      <c r="AF325" s="2">
        <f t="shared" si="36"/>
        <v>219500</v>
      </c>
      <c r="AG325" s="2">
        <f t="shared" si="36"/>
        <v>214100</v>
      </c>
      <c r="AH325" s="2">
        <f t="shared" si="36"/>
        <v>471700</v>
      </c>
      <c r="AI325" s="2" cm="1">
        <f t="array" ref="AI325">_xlfn.XLOOKUP(AI$1&amp;$AB325,$M$3:$M$1662&amp;$N$3:$N$1662,$O$3:$O$1662,0,0,1)</f>
        <v>300</v>
      </c>
      <c r="AJ325" s="2" cm="1">
        <f t="array" ref="AJ325">_xlfn.XLOOKUP(AJ$1&amp;$AB325,$M$3:$M$1662&amp;$N$3:$N$1662,$O$3:$O$1662,0,0,1)</f>
        <v>100</v>
      </c>
      <c r="AK325" s="2" cm="1">
        <f t="array" ref="AK325">_xlfn.XLOOKUP(AK$1&amp;$AB325,$M$3:$M$1662&amp;$N$3:$N$1662,$O$3:$O$1662,0,0,1)</f>
        <v>200</v>
      </c>
      <c r="AL325" s="2" cm="1">
        <f t="array" ref="AL325">_xlfn.XLOOKUP(AL$1&amp;$AB325,$M$3:$M$1662&amp;$N$3:$N$1662,$O$3:$O$1662,0,0,1)</f>
        <v>100</v>
      </c>
      <c r="AM325" s="2" cm="1">
        <f t="array" ref="AM325">_xlfn.XLOOKUP(AM$1&amp;$AB325,$M$3:$M$1662&amp;$N$3:$N$1662,$O$3:$O$1662,0,0,1)</f>
        <v>300</v>
      </c>
    </row>
    <row r="326" spans="13:39" x14ac:dyDescent="0.4">
      <c r="M326" t="s">
        <v>870</v>
      </c>
      <c r="N326" t="s">
        <v>748</v>
      </c>
      <c r="O326">
        <v>300</v>
      </c>
      <c r="AB326" t="s">
        <v>416</v>
      </c>
      <c r="AC326" s="2">
        <f t="shared" si="35"/>
        <v>216480</v>
      </c>
      <c r="AD326" s="2">
        <f t="shared" si="36"/>
        <v>77200</v>
      </c>
      <c r="AE326" s="2">
        <f t="shared" si="36"/>
        <v>98800</v>
      </c>
      <c r="AF326" s="2">
        <f t="shared" si="36"/>
        <v>219700</v>
      </c>
      <c r="AG326" s="2">
        <f t="shared" si="36"/>
        <v>214300</v>
      </c>
      <c r="AH326" s="2">
        <f t="shared" si="36"/>
        <v>472400</v>
      </c>
      <c r="AI326" s="2" cm="1">
        <f t="array" ref="AI326">_xlfn.XLOOKUP(AI$1&amp;$AB326,$M$3:$M$1662&amp;$N$3:$N$1662,$O$3:$O$1662,0,0,1)</f>
        <v>0</v>
      </c>
      <c r="AJ326" s="2" cm="1">
        <f t="array" ref="AJ326">_xlfn.XLOOKUP(AJ$1&amp;$AB326,$M$3:$M$1662&amp;$N$3:$N$1662,$O$3:$O$1662,0,0,1)</f>
        <v>700</v>
      </c>
      <c r="AK326" s="2" cm="1">
        <f t="array" ref="AK326">_xlfn.XLOOKUP(AK$1&amp;$AB326,$M$3:$M$1662&amp;$N$3:$N$1662,$O$3:$O$1662,0,0,1)</f>
        <v>200</v>
      </c>
      <c r="AL326" s="2" cm="1">
        <f t="array" ref="AL326">_xlfn.XLOOKUP(AL$1&amp;$AB326,$M$3:$M$1662&amp;$N$3:$N$1662,$O$3:$O$1662,0,0,1)</f>
        <v>200</v>
      </c>
      <c r="AM326" s="2" cm="1">
        <f t="array" ref="AM326">_xlfn.XLOOKUP(AM$1&amp;$AB326,$M$3:$M$1662&amp;$N$3:$N$1662,$O$3:$O$1662,0,0,1)</f>
        <v>700</v>
      </c>
    </row>
    <row r="327" spans="13:39" x14ac:dyDescent="0.4">
      <c r="M327" t="s">
        <v>870</v>
      </c>
      <c r="N327" t="s">
        <v>749</v>
      </c>
      <c r="O327">
        <v>700</v>
      </c>
      <c r="AB327" t="s">
        <v>417</v>
      </c>
      <c r="AC327" s="2">
        <f t="shared" si="35"/>
        <v>217180</v>
      </c>
      <c r="AD327" s="2">
        <f t="shared" si="36"/>
        <v>77500</v>
      </c>
      <c r="AE327" s="2">
        <f t="shared" si="36"/>
        <v>98900</v>
      </c>
      <c r="AF327" s="2">
        <f t="shared" si="36"/>
        <v>219900</v>
      </c>
      <c r="AG327" s="2">
        <f t="shared" si="36"/>
        <v>214400</v>
      </c>
      <c r="AH327" s="2">
        <f t="shared" si="36"/>
        <v>475200</v>
      </c>
      <c r="AI327" s="2" cm="1">
        <f t="array" ref="AI327">_xlfn.XLOOKUP(AI$1&amp;$AB327,$M$3:$M$1662&amp;$N$3:$N$1662,$O$3:$O$1662,0,0,1)</f>
        <v>300</v>
      </c>
      <c r="AJ327" s="2" cm="1">
        <f t="array" ref="AJ327">_xlfn.XLOOKUP(AJ$1&amp;$AB327,$M$3:$M$1662&amp;$N$3:$N$1662,$O$3:$O$1662,0,0,1)</f>
        <v>100</v>
      </c>
      <c r="AK327" s="2" cm="1">
        <f t="array" ref="AK327">_xlfn.XLOOKUP(AK$1&amp;$AB327,$M$3:$M$1662&amp;$N$3:$N$1662,$O$3:$O$1662,0,0,1)</f>
        <v>200</v>
      </c>
      <c r="AL327" s="2" cm="1">
        <f t="array" ref="AL327">_xlfn.XLOOKUP(AL$1&amp;$AB327,$M$3:$M$1662&amp;$N$3:$N$1662,$O$3:$O$1662,0,0,1)</f>
        <v>100</v>
      </c>
      <c r="AM327" s="2" cm="1">
        <f t="array" ref="AM327">_xlfn.XLOOKUP(AM$1&amp;$AB327,$M$3:$M$1662&amp;$N$3:$N$1662,$O$3:$O$1662,0,0,1)</f>
        <v>2800</v>
      </c>
    </row>
    <row r="328" spans="13:39" x14ac:dyDescent="0.4">
      <c r="M328" t="s">
        <v>870</v>
      </c>
      <c r="N328" t="s">
        <v>750</v>
      </c>
      <c r="O328">
        <v>2800</v>
      </c>
      <c r="AB328" t="s">
        <v>418</v>
      </c>
      <c r="AC328" s="2">
        <f t="shared" si="35"/>
        <v>217180</v>
      </c>
      <c r="AD328" s="2">
        <f t="shared" si="36"/>
        <v>77500</v>
      </c>
      <c r="AE328" s="2">
        <f t="shared" si="36"/>
        <v>98900</v>
      </c>
      <c r="AF328" s="2">
        <f t="shared" si="36"/>
        <v>219900</v>
      </c>
      <c r="AG328" s="2">
        <f t="shared" si="36"/>
        <v>214400</v>
      </c>
      <c r="AH328" s="2">
        <f t="shared" si="36"/>
        <v>475200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870</v>
      </c>
      <c r="N329" t="s">
        <v>751</v>
      </c>
      <c r="O329">
        <v>0</v>
      </c>
      <c r="AB329" t="s">
        <v>419</v>
      </c>
      <c r="AC329" s="2">
        <f t="shared" si="35"/>
        <v>217180</v>
      </c>
      <c r="AD329" s="2">
        <f t="shared" si="36"/>
        <v>77500</v>
      </c>
      <c r="AE329" s="2">
        <f t="shared" si="36"/>
        <v>98900</v>
      </c>
      <c r="AF329" s="2">
        <f t="shared" si="36"/>
        <v>219900</v>
      </c>
      <c r="AG329" s="2">
        <f t="shared" si="36"/>
        <v>214400</v>
      </c>
      <c r="AH329" s="2">
        <f t="shared" si="36"/>
        <v>475200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870</v>
      </c>
      <c r="N330" t="s">
        <v>752</v>
      </c>
      <c r="O330">
        <v>0</v>
      </c>
      <c r="AB330" t="s">
        <v>420</v>
      </c>
      <c r="AC330" s="2">
        <f t="shared" si="35"/>
        <v>217180</v>
      </c>
      <c r="AD330" s="2">
        <f t="shared" si="36"/>
        <v>77500</v>
      </c>
      <c r="AE330" s="2">
        <f t="shared" si="36"/>
        <v>98900</v>
      </c>
      <c r="AF330" s="2">
        <f t="shared" si="36"/>
        <v>219900</v>
      </c>
      <c r="AG330" s="2">
        <f t="shared" si="36"/>
        <v>214400</v>
      </c>
      <c r="AH330" s="2">
        <f t="shared" si="36"/>
        <v>475200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870</v>
      </c>
      <c r="N331" t="s">
        <v>753</v>
      </c>
      <c r="O331">
        <v>0</v>
      </c>
      <c r="AB331" t="s">
        <v>421</v>
      </c>
      <c r="AC331" s="2">
        <f t="shared" si="35"/>
        <v>217180</v>
      </c>
      <c r="AD331" s="2">
        <f t="shared" si="36"/>
        <v>77500</v>
      </c>
      <c r="AE331" s="2">
        <f t="shared" si="36"/>
        <v>98900</v>
      </c>
      <c r="AF331" s="2">
        <f t="shared" si="36"/>
        <v>219900</v>
      </c>
      <c r="AG331" s="2">
        <f t="shared" si="36"/>
        <v>214400</v>
      </c>
      <c r="AH331" s="2">
        <f t="shared" si="36"/>
        <v>475200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870</v>
      </c>
      <c r="N332" t="s">
        <v>754</v>
      </c>
      <c r="O332">
        <v>0</v>
      </c>
      <c r="AB332" t="s">
        <v>422</v>
      </c>
      <c r="AC332" s="2">
        <f t="shared" si="35"/>
        <v>217180</v>
      </c>
      <c r="AD332" s="2">
        <f t="shared" si="36"/>
        <v>77500</v>
      </c>
      <c r="AE332" s="2">
        <f t="shared" si="36"/>
        <v>98900</v>
      </c>
      <c r="AF332" s="2">
        <f t="shared" si="36"/>
        <v>219900</v>
      </c>
      <c r="AG332" s="2">
        <f t="shared" si="36"/>
        <v>214400</v>
      </c>
      <c r="AH332" s="2">
        <f t="shared" si="36"/>
        <v>475200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870</v>
      </c>
      <c r="N333" t="s">
        <v>755</v>
      </c>
      <c r="O333">
        <v>0</v>
      </c>
      <c r="AB333" t="s">
        <v>423</v>
      </c>
      <c r="AC333" s="2">
        <f t="shared" si="35"/>
        <v>223380</v>
      </c>
      <c r="AD333" s="2">
        <f t="shared" si="36"/>
        <v>80000</v>
      </c>
      <c r="AE333" s="2">
        <f t="shared" si="36"/>
        <v>107500</v>
      </c>
      <c r="AF333" s="2">
        <f t="shared" si="36"/>
        <v>224500</v>
      </c>
      <c r="AG333" s="2">
        <f t="shared" si="36"/>
        <v>221700</v>
      </c>
      <c r="AH333" s="2">
        <f t="shared" si="36"/>
        <v>483200</v>
      </c>
      <c r="AI333" s="2" cm="1">
        <f t="array" ref="AI333">_xlfn.XLOOKUP(AI$1&amp;$AB333,$M$3:$M$1662&amp;$N$3:$N$1662,$O$3:$O$1662,0,0,1)</f>
        <v>2500</v>
      </c>
      <c r="AJ333" s="2" cm="1">
        <f t="array" ref="AJ333">_xlfn.XLOOKUP(AJ$1&amp;$AB333,$M$3:$M$1662&amp;$N$3:$N$1662,$O$3:$O$1662,0,0,1)</f>
        <v>8600</v>
      </c>
      <c r="AK333" s="2" cm="1">
        <f t="array" ref="AK333">_xlfn.XLOOKUP(AK$1&amp;$AB333,$M$3:$M$1662&amp;$N$3:$N$1662,$O$3:$O$1662,0,0,1)</f>
        <v>4600</v>
      </c>
      <c r="AL333" s="2" cm="1">
        <f t="array" ref="AL333">_xlfn.XLOOKUP(AL$1&amp;$AB333,$M$3:$M$1662&amp;$N$3:$N$1662,$O$3:$O$1662,0,0,1)</f>
        <v>7300</v>
      </c>
      <c r="AM333" s="2" cm="1">
        <f t="array" ref="AM333">_xlfn.XLOOKUP(AM$1&amp;$AB333,$M$3:$M$1662&amp;$N$3:$N$1662,$O$3:$O$1662,0,0,1)</f>
        <v>8000</v>
      </c>
    </row>
    <row r="334" spans="13:39" x14ac:dyDescent="0.4">
      <c r="M334" t="s">
        <v>870</v>
      </c>
      <c r="N334" t="s">
        <v>756</v>
      </c>
      <c r="O334">
        <v>8000</v>
      </c>
    </row>
    <row r="335" spans="13:39" x14ac:dyDescent="0.4">
      <c r="M335" t="s">
        <v>871</v>
      </c>
      <c r="N335" t="s">
        <v>545</v>
      </c>
      <c r="O335">
        <v>11400</v>
      </c>
    </row>
    <row r="336" spans="13:39" x14ac:dyDescent="0.4">
      <c r="M336" t="s">
        <v>871</v>
      </c>
      <c r="N336" t="s">
        <v>546</v>
      </c>
      <c r="O336">
        <v>4000</v>
      </c>
    </row>
    <row r="337" spans="13:15" x14ac:dyDescent="0.4">
      <c r="M337" t="s">
        <v>871</v>
      </c>
      <c r="N337" t="s">
        <v>547</v>
      </c>
      <c r="O337">
        <v>2800</v>
      </c>
    </row>
    <row r="338" spans="13:15" x14ac:dyDescent="0.4">
      <c r="M338" t="s">
        <v>871</v>
      </c>
      <c r="N338" t="s">
        <v>548</v>
      </c>
      <c r="O338">
        <v>1300</v>
      </c>
    </row>
    <row r="339" spans="13:15" x14ac:dyDescent="0.4">
      <c r="M339" t="s">
        <v>871</v>
      </c>
      <c r="N339" t="s">
        <v>549</v>
      </c>
      <c r="O339">
        <v>7800</v>
      </c>
    </row>
    <row r="340" spans="13:15" x14ac:dyDescent="0.4">
      <c r="M340" t="s">
        <v>871</v>
      </c>
      <c r="N340" t="s">
        <v>550</v>
      </c>
      <c r="O340">
        <v>300</v>
      </c>
    </row>
    <row r="341" spans="13:15" x14ac:dyDescent="0.4">
      <c r="M341" t="s">
        <v>871</v>
      </c>
      <c r="N341" t="s">
        <v>551</v>
      </c>
      <c r="O341">
        <v>2900</v>
      </c>
    </row>
    <row r="342" spans="13:15" x14ac:dyDescent="0.4">
      <c r="M342" t="s">
        <v>871</v>
      </c>
      <c r="N342" t="s">
        <v>552</v>
      </c>
      <c r="O342">
        <v>2200</v>
      </c>
    </row>
    <row r="343" spans="13:15" x14ac:dyDescent="0.4">
      <c r="M343" t="s">
        <v>871</v>
      </c>
      <c r="N343" t="s">
        <v>553</v>
      </c>
      <c r="O343">
        <v>100</v>
      </c>
    </row>
    <row r="344" spans="13:15" x14ac:dyDescent="0.4">
      <c r="M344" t="s">
        <v>871</v>
      </c>
      <c r="N344" t="s">
        <v>554</v>
      </c>
      <c r="O344">
        <v>5400</v>
      </c>
    </row>
    <row r="345" spans="13:15" x14ac:dyDescent="0.4">
      <c r="M345" t="s">
        <v>871</v>
      </c>
      <c r="N345" t="s">
        <v>555</v>
      </c>
      <c r="O345">
        <v>2900</v>
      </c>
    </row>
    <row r="346" spans="13:15" x14ac:dyDescent="0.4">
      <c r="M346" t="s">
        <v>871</v>
      </c>
      <c r="N346" t="s">
        <v>556</v>
      </c>
      <c r="O346">
        <v>800</v>
      </c>
    </row>
    <row r="347" spans="13:15" x14ac:dyDescent="0.4">
      <c r="M347" t="s">
        <v>871</v>
      </c>
      <c r="N347" t="s">
        <v>557</v>
      </c>
      <c r="O347">
        <v>300</v>
      </c>
    </row>
    <row r="348" spans="13:15" x14ac:dyDescent="0.4">
      <c r="M348" t="s">
        <v>871</v>
      </c>
      <c r="N348" t="s">
        <v>558</v>
      </c>
      <c r="O348">
        <v>200</v>
      </c>
    </row>
    <row r="349" spans="13:15" x14ac:dyDescent="0.4">
      <c r="M349" t="s">
        <v>871</v>
      </c>
      <c r="N349" t="s">
        <v>559</v>
      </c>
      <c r="O349">
        <v>300</v>
      </c>
    </row>
    <row r="350" spans="13:15" x14ac:dyDescent="0.4">
      <c r="M350" t="s">
        <v>871</v>
      </c>
      <c r="N350" t="s">
        <v>560</v>
      </c>
      <c r="O350">
        <v>1000</v>
      </c>
    </row>
    <row r="351" spans="13:15" x14ac:dyDescent="0.4">
      <c r="M351" t="s">
        <v>871</v>
      </c>
      <c r="N351" t="s">
        <v>561</v>
      </c>
      <c r="O351">
        <v>4200</v>
      </c>
    </row>
    <row r="352" spans="13:15" x14ac:dyDescent="0.4">
      <c r="M352" t="s">
        <v>871</v>
      </c>
      <c r="N352" t="s">
        <v>562</v>
      </c>
      <c r="O352">
        <v>400</v>
      </c>
    </row>
    <row r="353" spans="13:15" x14ac:dyDescent="0.4">
      <c r="M353" t="s">
        <v>871</v>
      </c>
      <c r="N353" t="s">
        <v>563</v>
      </c>
      <c r="O353">
        <v>900</v>
      </c>
    </row>
    <row r="354" spans="13:15" x14ac:dyDescent="0.4">
      <c r="M354" t="s">
        <v>871</v>
      </c>
      <c r="N354" t="s">
        <v>564</v>
      </c>
      <c r="O354">
        <v>600</v>
      </c>
    </row>
    <row r="355" spans="13:15" x14ac:dyDescent="0.4">
      <c r="M355" t="s">
        <v>871</v>
      </c>
      <c r="N355" t="s">
        <v>565</v>
      </c>
      <c r="O355">
        <v>1000</v>
      </c>
    </row>
    <row r="356" spans="13:15" x14ac:dyDescent="0.4">
      <c r="M356" t="s">
        <v>871</v>
      </c>
      <c r="N356" t="s">
        <v>566</v>
      </c>
      <c r="O356">
        <v>2600</v>
      </c>
    </row>
    <row r="357" spans="13:15" x14ac:dyDescent="0.4">
      <c r="M357" t="s">
        <v>871</v>
      </c>
      <c r="N357" t="s">
        <v>567</v>
      </c>
      <c r="O357">
        <v>800</v>
      </c>
    </row>
    <row r="358" spans="13:15" x14ac:dyDescent="0.4">
      <c r="M358" t="s">
        <v>871</v>
      </c>
      <c r="N358" t="s">
        <v>568</v>
      </c>
      <c r="O358">
        <v>500</v>
      </c>
    </row>
    <row r="359" spans="13:15" x14ac:dyDescent="0.4">
      <c r="M359" t="s">
        <v>871</v>
      </c>
      <c r="N359" t="s">
        <v>569</v>
      </c>
      <c r="O359">
        <v>100</v>
      </c>
    </row>
    <row r="360" spans="13:15" x14ac:dyDescent="0.4">
      <c r="M360" t="s">
        <v>871</v>
      </c>
      <c r="N360" t="s">
        <v>570</v>
      </c>
      <c r="O360">
        <v>100</v>
      </c>
    </row>
    <row r="361" spans="13:15" x14ac:dyDescent="0.4">
      <c r="M361" t="s">
        <v>871</v>
      </c>
      <c r="N361" t="s">
        <v>571</v>
      </c>
      <c r="O361">
        <v>0</v>
      </c>
    </row>
    <row r="362" spans="13:15" x14ac:dyDescent="0.4">
      <c r="M362" t="s">
        <v>871</v>
      </c>
      <c r="N362" t="s">
        <v>572</v>
      </c>
      <c r="O362">
        <v>2200</v>
      </c>
    </row>
    <row r="363" spans="13:15" x14ac:dyDescent="0.4">
      <c r="M363" t="s">
        <v>871</v>
      </c>
      <c r="N363" t="s">
        <v>573</v>
      </c>
      <c r="O363">
        <v>200</v>
      </c>
    </row>
    <row r="364" spans="13:15" x14ac:dyDescent="0.4">
      <c r="M364" t="s">
        <v>871</v>
      </c>
      <c r="N364" t="s">
        <v>574</v>
      </c>
      <c r="O364">
        <v>600</v>
      </c>
    </row>
    <row r="365" spans="13:15" x14ac:dyDescent="0.4">
      <c r="M365" t="s">
        <v>871</v>
      </c>
      <c r="N365" t="s">
        <v>575</v>
      </c>
      <c r="O365">
        <v>1300</v>
      </c>
    </row>
    <row r="366" spans="13:15" x14ac:dyDescent="0.4">
      <c r="M366" t="s">
        <v>871</v>
      </c>
      <c r="N366" t="s">
        <v>576</v>
      </c>
      <c r="O366">
        <v>0</v>
      </c>
    </row>
    <row r="367" spans="13:15" x14ac:dyDescent="0.4">
      <c r="M367" t="s">
        <v>871</v>
      </c>
      <c r="N367" t="s">
        <v>577</v>
      </c>
      <c r="O367">
        <v>400</v>
      </c>
    </row>
    <row r="368" spans="13:15" x14ac:dyDescent="0.4">
      <c r="M368" t="s">
        <v>871</v>
      </c>
      <c r="N368" t="s">
        <v>578</v>
      </c>
      <c r="O368">
        <v>100</v>
      </c>
    </row>
    <row r="369" spans="13:15" x14ac:dyDescent="0.4">
      <c r="M369" t="s">
        <v>871</v>
      </c>
      <c r="N369" t="s">
        <v>579</v>
      </c>
      <c r="O369">
        <v>100</v>
      </c>
    </row>
    <row r="370" spans="13:15" x14ac:dyDescent="0.4">
      <c r="M370" t="s">
        <v>871</v>
      </c>
      <c r="N370" t="s">
        <v>580</v>
      </c>
      <c r="O370">
        <v>1200</v>
      </c>
    </row>
    <row r="371" spans="13:15" x14ac:dyDescent="0.4">
      <c r="M371" t="s">
        <v>871</v>
      </c>
      <c r="N371" t="s">
        <v>581</v>
      </c>
      <c r="O371">
        <v>200</v>
      </c>
    </row>
    <row r="372" spans="13:15" x14ac:dyDescent="0.4">
      <c r="M372" t="s">
        <v>871</v>
      </c>
      <c r="N372" t="s">
        <v>582</v>
      </c>
      <c r="O372">
        <v>0</v>
      </c>
    </row>
    <row r="373" spans="13:15" x14ac:dyDescent="0.4">
      <c r="M373" t="s">
        <v>871</v>
      </c>
      <c r="N373" t="s">
        <v>583</v>
      </c>
      <c r="O373">
        <v>1500</v>
      </c>
    </row>
    <row r="374" spans="13:15" x14ac:dyDescent="0.4">
      <c r="M374" t="s">
        <v>871</v>
      </c>
      <c r="N374" t="s">
        <v>584</v>
      </c>
      <c r="O374">
        <v>1900</v>
      </c>
    </row>
    <row r="375" spans="13:15" x14ac:dyDescent="0.4">
      <c r="M375" t="s">
        <v>871</v>
      </c>
      <c r="N375" t="s">
        <v>585</v>
      </c>
      <c r="O375">
        <v>1500</v>
      </c>
    </row>
    <row r="376" spans="13:15" x14ac:dyDescent="0.4">
      <c r="M376" t="s">
        <v>871</v>
      </c>
      <c r="N376" t="s">
        <v>586</v>
      </c>
      <c r="O376">
        <v>300</v>
      </c>
    </row>
    <row r="377" spans="13:15" x14ac:dyDescent="0.4">
      <c r="M377" t="s">
        <v>871</v>
      </c>
      <c r="N377" t="s">
        <v>587</v>
      </c>
      <c r="O377">
        <v>1900</v>
      </c>
    </row>
    <row r="378" spans="13:15" x14ac:dyDescent="0.4">
      <c r="M378" t="s">
        <v>871</v>
      </c>
      <c r="N378" t="s">
        <v>588</v>
      </c>
      <c r="O378">
        <v>200</v>
      </c>
    </row>
    <row r="379" spans="13:15" x14ac:dyDescent="0.4">
      <c r="M379" t="s">
        <v>871</v>
      </c>
      <c r="N379" t="s">
        <v>589</v>
      </c>
      <c r="O379">
        <v>1000</v>
      </c>
    </row>
    <row r="380" spans="13:15" x14ac:dyDescent="0.4">
      <c r="M380" t="s">
        <v>871</v>
      </c>
      <c r="N380" t="s">
        <v>590</v>
      </c>
      <c r="O380">
        <v>400</v>
      </c>
    </row>
    <row r="381" spans="13:15" x14ac:dyDescent="0.4">
      <c r="M381" t="s">
        <v>871</v>
      </c>
      <c r="N381" t="s">
        <v>591</v>
      </c>
      <c r="O381">
        <v>100</v>
      </c>
    </row>
    <row r="382" spans="13:15" x14ac:dyDescent="0.4">
      <c r="M382" t="s">
        <v>871</v>
      </c>
      <c r="N382" t="s">
        <v>592</v>
      </c>
      <c r="O382">
        <v>100</v>
      </c>
    </row>
    <row r="383" spans="13:15" x14ac:dyDescent="0.4">
      <c r="M383" t="s">
        <v>871</v>
      </c>
      <c r="N383" t="s">
        <v>593</v>
      </c>
      <c r="O383">
        <v>200</v>
      </c>
    </row>
    <row r="384" spans="13:15" x14ac:dyDescent="0.4">
      <c r="M384" t="s">
        <v>871</v>
      </c>
      <c r="N384" t="s">
        <v>594</v>
      </c>
      <c r="O384">
        <v>300</v>
      </c>
    </row>
    <row r="385" spans="13:15" x14ac:dyDescent="0.4">
      <c r="M385" t="s">
        <v>871</v>
      </c>
      <c r="N385" t="s">
        <v>595</v>
      </c>
      <c r="O385">
        <v>100</v>
      </c>
    </row>
    <row r="386" spans="13:15" x14ac:dyDescent="0.4">
      <c r="M386" t="s">
        <v>871</v>
      </c>
      <c r="N386" t="s">
        <v>596</v>
      </c>
      <c r="O386">
        <v>100</v>
      </c>
    </row>
    <row r="387" spans="13:15" x14ac:dyDescent="0.4">
      <c r="M387" t="s">
        <v>871</v>
      </c>
      <c r="N387" t="s">
        <v>597</v>
      </c>
      <c r="O387">
        <v>0</v>
      </c>
    </row>
    <row r="388" spans="13:15" x14ac:dyDescent="0.4">
      <c r="M388" t="s">
        <v>871</v>
      </c>
      <c r="N388" t="s">
        <v>598</v>
      </c>
      <c r="O388">
        <v>400</v>
      </c>
    </row>
    <row r="389" spans="13:15" x14ac:dyDescent="0.4">
      <c r="M389" t="s">
        <v>871</v>
      </c>
      <c r="N389" t="s">
        <v>599</v>
      </c>
      <c r="O389">
        <v>200</v>
      </c>
    </row>
    <row r="390" spans="13:15" x14ac:dyDescent="0.4">
      <c r="M390" t="s">
        <v>871</v>
      </c>
      <c r="N390" t="s">
        <v>600</v>
      </c>
      <c r="O390">
        <v>0</v>
      </c>
    </row>
    <row r="391" spans="13:15" x14ac:dyDescent="0.4">
      <c r="M391" t="s">
        <v>871</v>
      </c>
      <c r="N391" t="s">
        <v>601</v>
      </c>
      <c r="O391">
        <v>400</v>
      </c>
    </row>
    <row r="392" spans="13:15" x14ac:dyDescent="0.4">
      <c r="M392" t="s">
        <v>871</v>
      </c>
      <c r="N392" t="s">
        <v>602</v>
      </c>
      <c r="O392">
        <v>1000</v>
      </c>
    </row>
    <row r="393" spans="13:15" x14ac:dyDescent="0.4">
      <c r="M393" t="s">
        <v>871</v>
      </c>
      <c r="N393" t="s">
        <v>603</v>
      </c>
      <c r="O393">
        <v>1900</v>
      </c>
    </row>
    <row r="394" spans="13:15" x14ac:dyDescent="0.4">
      <c r="M394" t="s">
        <v>871</v>
      </c>
      <c r="N394" t="s">
        <v>604</v>
      </c>
      <c r="O394">
        <v>100</v>
      </c>
    </row>
    <row r="395" spans="13:15" x14ac:dyDescent="0.4">
      <c r="M395" t="s">
        <v>871</v>
      </c>
      <c r="N395" t="s">
        <v>605</v>
      </c>
      <c r="O395">
        <v>2700</v>
      </c>
    </row>
    <row r="396" spans="13:15" x14ac:dyDescent="0.4">
      <c r="M396" t="s">
        <v>871</v>
      </c>
      <c r="N396" t="s">
        <v>606</v>
      </c>
      <c r="O396">
        <v>0</v>
      </c>
    </row>
    <row r="397" spans="13:15" x14ac:dyDescent="0.4">
      <c r="M397" t="s">
        <v>871</v>
      </c>
      <c r="N397" t="s">
        <v>607</v>
      </c>
      <c r="O397">
        <v>800</v>
      </c>
    </row>
    <row r="398" spans="13:15" x14ac:dyDescent="0.4">
      <c r="M398" t="s">
        <v>871</v>
      </c>
      <c r="N398" t="s">
        <v>608</v>
      </c>
      <c r="O398">
        <v>200</v>
      </c>
    </row>
    <row r="399" spans="13:15" x14ac:dyDescent="0.4">
      <c r="M399" t="s">
        <v>871</v>
      </c>
      <c r="N399" t="s">
        <v>609</v>
      </c>
      <c r="O399">
        <v>100</v>
      </c>
    </row>
    <row r="400" spans="13:15" x14ac:dyDescent="0.4">
      <c r="M400" t="s">
        <v>871</v>
      </c>
      <c r="N400" t="s">
        <v>610</v>
      </c>
      <c r="O400">
        <v>200</v>
      </c>
    </row>
    <row r="401" spans="13:15" x14ac:dyDescent="0.4">
      <c r="M401" t="s">
        <v>871</v>
      </c>
      <c r="N401" t="s">
        <v>611</v>
      </c>
      <c r="O401">
        <v>2800</v>
      </c>
    </row>
    <row r="402" spans="13:15" x14ac:dyDescent="0.4">
      <c r="M402" t="s">
        <v>871</v>
      </c>
      <c r="N402" t="s">
        <v>612</v>
      </c>
      <c r="O402">
        <v>1200</v>
      </c>
    </row>
    <row r="403" spans="13:15" x14ac:dyDescent="0.4">
      <c r="M403" t="s">
        <v>871</v>
      </c>
      <c r="N403" t="s">
        <v>613</v>
      </c>
      <c r="O403">
        <v>100</v>
      </c>
    </row>
    <row r="404" spans="13:15" x14ac:dyDescent="0.4">
      <c r="M404" t="s">
        <v>871</v>
      </c>
      <c r="N404" t="s">
        <v>614</v>
      </c>
      <c r="O404">
        <v>100</v>
      </c>
    </row>
    <row r="405" spans="13:15" x14ac:dyDescent="0.4">
      <c r="M405" t="s">
        <v>871</v>
      </c>
      <c r="N405" t="s">
        <v>615</v>
      </c>
      <c r="O405">
        <v>200</v>
      </c>
    </row>
    <row r="406" spans="13:15" x14ac:dyDescent="0.4">
      <c r="M406" t="s">
        <v>871</v>
      </c>
      <c r="N406" t="s">
        <v>616</v>
      </c>
      <c r="O406">
        <v>300</v>
      </c>
    </row>
    <row r="407" spans="13:15" x14ac:dyDescent="0.4">
      <c r="M407" t="s">
        <v>871</v>
      </c>
      <c r="N407" t="s">
        <v>617</v>
      </c>
      <c r="O407">
        <v>2400</v>
      </c>
    </row>
    <row r="408" spans="13:15" x14ac:dyDescent="0.4">
      <c r="M408" t="s">
        <v>871</v>
      </c>
      <c r="N408" t="s">
        <v>618</v>
      </c>
      <c r="O408">
        <v>0</v>
      </c>
    </row>
    <row r="409" spans="13:15" x14ac:dyDescent="0.4">
      <c r="M409" t="s">
        <v>871</v>
      </c>
      <c r="N409" t="s">
        <v>619</v>
      </c>
      <c r="O409">
        <v>1000</v>
      </c>
    </row>
    <row r="410" spans="13:15" x14ac:dyDescent="0.4">
      <c r="M410" t="s">
        <v>871</v>
      </c>
      <c r="N410" t="s">
        <v>620</v>
      </c>
      <c r="O410">
        <v>400</v>
      </c>
    </row>
    <row r="411" spans="13:15" x14ac:dyDescent="0.4">
      <c r="M411" t="s">
        <v>871</v>
      </c>
      <c r="N411" t="s">
        <v>621</v>
      </c>
      <c r="O411">
        <v>300</v>
      </c>
    </row>
    <row r="412" spans="13:15" x14ac:dyDescent="0.4">
      <c r="M412" t="s">
        <v>871</v>
      </c>
      <c r="N412" t="s">
        <v>622</v>
      </c>
      <c r="O412">
        <v>100</v>
      </c>
    </row>
    <row r="413" spans="13:15" x14ac:dyDescent="0.4">
      <c r="M413" t="s">
        <v>871</v>
      </c>
      <c r="N413" t="s">
        <v>623</v>
      </c>
      <c r="O413">
        <v>300</v>
      </c>
    </row>
    <row r="414" spans="13:15" x14ac:dyDescent="0.4">
      <c r="M414" t="s">
        <v>871</v>
      </c>
      <c r="N414" t="s">
        <v>624</v>
      </c>
      <c r="O414">
        <v>0</v>
      </c>
    </row>
    <row r="415" spans="13:15" x14ac:dyDescent="0.4">
      <c r="M415" t="s">
        <v>871</v>
      </c>
      <c r="N415" t="s">
        <v>625</v>
      </c>
      <c r="O415">
        <v>600</v>
      </c>
    </row>
    <row r="416" spans="13:15" x14ac:dyDescent="0.4">
      <c r="M416" t="s">
        <v>871</v>
      </c>
      <c r="N416" t="s">
        <v>626</v>
      </c>
      <c r="O416">
        <v>400</v>
      </c>
    </row>
    <row r="417" spans="13:15" x14ac:dyDescent="0.4">
      <c r="M417" t="s">
        <v>871</v>
      </c>
      <c r="N417" t="s">
        <v>627</v>
      </c>
      <c r="O417">
        <v>800</v>
      </c>
    </row>
    <row r="418" spans="13:15" x14ac:dyDescent="0.4">
      <c r="M418" t="s">
        <v>871</v>
      </c>
      <c r="N418" t="s">
        <v>628</v>
      </c>
      <c r="O418">
        <v>0</v>
      </c>
    </row>
    <row r="419" spans="13:15" x14ac:dyDescent="0.4">
      <c r="M419" t="s">
        <v>871</v>
      </c>
      <c r="N419" t="s">
        <v>629</v>
      </c>
      <c r="O419">
        <v>100</v>
      </c>
    </row>
    <row r="420" spans="13:15" x14ac:dyDescent="0.4">
      <c r="M420" t="s">
        <v>871</v>
      </c>
      <c r="N420" t="s">
        <v>630</v>
      </c>
      <c r="O420">
        <v>2000</v>
      </c>
    </row>
    <row r="421" spans="13:15" x14ac:dyDescent="0.4">
      <c r="M421" t="s">
        <v>871</v>
      </c>
      <c r="N421" t="s">
        <v>631</v>
      </c>
      <c r="O421">
        <v>12800</v>
      </c>
    </row>
    <row r="422" spans="13:15" x14ac:dyDescent="0.4">
      <c r="M422" t="s">
        <v>871</v>
      </c>
      <c r="N422" t="s">
        <v>632</v>
      </c>
      <c r="O422">
        <v>1600</v>
      </c>
    </row>
    <row r="423" spans="13:15" x14ac:dyDescent="0.4">
      <c r="M423" t="s">
        <v>871</v>
      </c>
      <c r="N423" t="s">
        <v>633</v>
      </c>
      <c r="O423">
        <v>800</v>
      </c>
    </row>
    <row r="424" spans="13:15" x14ac:dyDescent="0.4">
      <c r="M424" t="s">
        <v>871</v>
      </c>
      <c r="N424" t="s">
        <v>634</v>
      </c>
      <c r="O424">
        <v>1700</v>
      </c>
    </row>
    <row r="425" spans="13:15" x14ac:dyDescent="0.4">
      <c r="M425" t="s">
        <v>871</v>
      </c>
      <c r="N425" t="s">
        <v>635</v>
      </c>
      <c r="O425">
        <v>3300</v>
      </c>
    </row>
    <row r="426" spans="13:15" x14ac:dyDescent="0.4">
      <c r="M426" t="s">
        <v>871</v>
      </c>
      <c r="N426" t="s">
        <v>636</v>
      </c>
      <c r="O426">
        <v>200</v>
      </c>
    </row>
    <row r="427" spans="13:15" x14ac:dyDescent="0.4">
      <c r="M427" t="s">
        <v>871</v>
      </c>
      <c r="N427" t="s">
        <v>637</v>
      </c>
      <c r="O427">
        <v>1500</v>
      </c>
    </row>
    <row r="428" spans="13:15" x14ac:dyDescent="0.4">
      <c r="M428" t="s">
        <v>871</v>
      </c>
      <c r="N428" t="s">
        <v>638</v>
      </c>
      <c r="O428">
        <v>1800</v>
      </c>
    </row>
    <row r="429" spans="13:15" x14ac:dyDescent="0.4">
      <c r="M429" t="s">
        <v>871</v>
      </c>
      <c r="N429" t="s">
        <v>639</v>
      </c>
      <c r="O429">
        <v>1200</v>
      </c>
    </row>
    <row r="430" spans="13:15" x14ac:dyDescent="0.4">
      <c r="M430" t="s">
        <v>871</v>
      </c>
      <c r="N430" t="s">
        <v>640</v>
      </c>
      <c r="O430">
        <v>0</v>
      </c>
    </row>
    <row r="431" spans="13:15" x14ac:dyDescent="0.4">
      <c r="M431" t="s">
        <v>871</v>
      </c>
      <c r="N431" t="s">
        <v>641</v>
      </c>
      <c r="O431">
        <v>100</v>
      </c>
    </row>
    <row r="432" spans="13:15" x14ac:dyDescent="0.4">
      <c r="M432" t="s">
        <v>871</v>
      </c>
      <c r="N432" t="s">
        <v>642</v>
      </c>
      <c r="O432">
        <v>1900</v>
      </c>
    </row>
    <row r="433" spans="13:15" x14ac:dyDescent="0.4">
      <c r="M433" t="s">
        <v>871</v>
      </c>
      <c r="N433" t="s">
        <v>643</v>
      </c>
      <c r="O433">
        <v>7100</v>
      </c>
    </row>
    <row r="434" spans="13:15" x14ac:dyDescent="0.4">
      <c r="M434" t="s">
        <v>871</v>
      </c>
      <c r="N434" t="s">
        <v>644</v>
      </c>
      <c r="O434">
        <v>1100</v>
      </c>
    </row>
    <row r="435" spans="13:15" x14ac:dyDescent="0.4">
      <c r="M435" t="s">
        <v>871</v>
      </c>
      <c r="N435" t="s">
        <v>645</v>
      </c>
      <c r="O435">
        <v>500</v>
      </c>
    </row>
    <row r="436" spans="13:15" x14ac:dyDescent="0.4">
      <c r="M436" t="s">
        <v>871</v>
      </c>
      <c r="N436" t="s">
        <v>646</v>
      </c>
      <c r="O436">
        <v>3400</v>
      </c>
    </row>
    <row r="437" spans="13:15" x14ac:dyDescent="0.4">
      <c r="M437" t="s">
        <v>871</v>
      </c>
      <c r="N437" t="s">
        <v>647</v>
      </c>
      <c r="O437">
        <v>100</v>
      </c>
    </row>
    <row r="438" spans="13:15" x14ac:dyDescent="0.4">
      <c r="M438" t="s">
        <v>871</v>
      </c>
      <c r="N438" t="s">
        <v>648</v>
      </c>
      <c r="O438">
        <v>100</v>
      </c>
    </row>
    <row r="439" spans="13:15" x14ac:dyDescent="0.4">
      <c r="M439" t="s">
        <v>871</v>
      </c>
      <c r="N439" t="s">
        <v>649</v>
      </c>
      <c r="O439">
        <v>700</v>
      </c>
    </row>
    <row r="440" spans="13:15" x14ac:dyDescent="0.4">
      <c r="M440" t="s">
        <v>871</v>
      </c>
      <c r="N440" t="s">
        <v>650</v>
      </c>
      <c r="O440">
        <v>700</v>
      </c>
    </row>
    <row r="441" spans="13:15" x14ac:dyDescent="0.4">
      <c r="M441" t="s">
        <v>871</v>
      </c>
      <c r="N441" t="s">
        <v>651</v>
      </c>
      <c r="O441">
        <v>400</v>
      </c>
    </row>
    <row r="442" spans="13:15" x14ac:dyDescent="0.4">
      <c r="M442" t="s">
        <v>871</v>
      </c>
      <c r="N442" t="s">
        <v>652</v>
      </c>
      <c r="O442">
        <v>0</v>
      </c>
    </row>
    <row r="443" spans="13:15" x14ac:dyDescent="0.4">
      <c r="M443" t="s">
        <v>871</v>
      </c>
      <c r="N443" t="s">
        <v>653</v>
      </c>
      <c r="O443">
        <v>100</v>
      </c>
    </row>
    <row r="444" spans="13:15" x14ac:dyDescent="0.4">
      <c r="M444" t="s">
        <v>871</v>
      </c>
      <c r="N444" t="s">
        <v>654</v>
      </c>
      <c r="O444">
        <v>0</v>
      </c>
    </row>
    <row r="445" spans="13:15" x14ac:dyDescent="0.4">
      <c r="M445" t="s">
        <v>871</v>
      </c>
      <c r="N445" t="s">
        <v>655</v>
      </c>
      <c r="O445">
        <v>800</v>
      </c>
    </row>
    <row r="446" spans="13:15" x14ac:dyDescent="0.4">
      <c r="M446" t="s">
        <v>871</v>
      </c>
      <c r="N446" t="s">
        <v>656</v>
      </c>
      <c r="O446">
        <v>200</v>
      </c>
    </row>
    <row r="447" spans="13:15" x14ac:dyDescent="0.4">
      <c r="M447" t="s">
        <v>871</v>
      </c>
      <c r="N447" t="s">
        <v>657</v>
      </c>
      <c r="O447">
        <v>0</v>
      </c>
    </row>
    <row r="448" spans="13:15" x14ac:dyDescent="0.4">
      <c r="M448" t="s">
        <v>871</v>
      </c>
      <c r="N448" t="s">
        <v>658</v>
      </c>
      <c r="O448">
        <v>1000</v>
      </c>
    </row>
    <row r="449" spans="13:15" x14ac:dyDescent="0.4">
      <c r="M449" t="s">
        <v>871</v>
      </c>
      <c r="N449" t="s">
        <v>659</v>
      </c>
      <c r="O449">
        <v>100</v>
      </c>
    </row>
    <row r="450" spans="13:15" x14ac:dyDescent="0.4">
      <c r="M450" t="s">
        <v>871</v>
      </c>
      <c r="N450" t="s">
        <v>660</v>
      </c>
      <c r="O450">
        <v>1700</v>
      </c>
    </row>
    <row r="451" spans="13:15" x14ac:dyDescent="0.4">
      <c r="M451" t="s">
        <v>871</v>
      </c>
      <c r="N451" t="s">
        <v>661</v>
      </c>
      <c r="O451">
        <v>400</v>
      </c>
    </row>
    <row r="452" spans="13:15" x14ac:dyDescent="0.4">
      <c r="M452" t="s">
        <v>871</v>
      </c>
      <c r="N452" t="s">
        <v>662</v>
      </c>
      <c r="O452">
        <v>400</v>
      </c>
    </row>
    <row r="453" spans="13:15" x14ac:dyDescent="0.4">
      <c r="M453" t="s">
        <v>871</v>
      </c>
      <c r="N453" t="s">
        <v>663</v>
      </c>
      <c r="O453">
        <v>200</v>
      </c>
    </row>
    <row r="454" spans="13:15" x14ac:dyDescent="0.4">
      <c r="M454" t="s">
        <v>871</v>
      </c>
      <c r="N454" t="s">
        <v>664</v>
      </c>
      <c r="O454">
        <v>700</v>
      </c>
    </row>
    <row r="455" spans="13:15" x14ac:dyDescent="0.4">
      <c r="M455" t="s">
        <v>871</v>
      </c>
      <c r="N455" t="s">
        <v>665</v>
      </c>
      <c r="O455">
        <v>800</v>
      </c>
    </row>
    <row r="456" spans="13:15" x14ac:dyDescent="0.4">
      <c r="M456" t="s">
        <v>871</v>
      </c>
      <c r="N456" t="s">
        <v>666</v>
      </c>
      <c r="O456">
        <v>1100</v>
      </c>
    </row>
    <row r="457" spans="13:15" x14ac:dyDescent="0.4">
      <c r="M457" t="s">
        <v>871</v>
      </c>
      <c r="N457" t="s">
        <v>667</v>
      </c>
      <c r="O457">
        <v>500</v>
      </c>
    </row>
    <row r="458" spans="13:15" x14ac:dyDescent="0.4">
      <c r="M458" t="s">
        <v>871</v>
      </c>
      <c r="N458" t="s">
        <v>668</v>
      </c>
      <c r="O458">
        <v>300</v>
      </c>
    </row>
    <row r="459" spans="13:15" x14ac:dyDescent="0.4">
      <c r="M459" t="s">
        <v>871</v>
      </c>
      <c r="N459" t="s">
        <v>669</v>
      </c>
      <c r="O459">
        <v>500</v>
      </c>
    </row>
    <row r="460" spans="13:15" x14ac:dyDescent="0.4">
      <c r="M460" t="s">
        <v>871</v>
      </c>
      <c r="N460" t="s">
        <v>670</v>
      </c>
      <c r="O460">
        <v>400</v>
      </c>
    </row>
    <row r="461" spans="13:15" x14ac:dyDescent="0.4">
      <c r="M461" t="s">
        <v>871</v>
      </c>
      <c r="N461" t="s">
        <v>671</v>
      </c>
      <c r="O461">
        <v>1200</v>
      </c>
    </row>
    <row r="462" spans="13:15" x14ac:dyDescent="0.4">
      <c r="M462" t="s">
        <v>871</v>
      </c>
      <c r="N462" t="s">
        <v>672</v>
      </c>
      <c r="O462">
        <v>100</v>
      </c>
    </row>
    <row r="463" spans="13:15" x14ac:dyDescent="0.4">
      <c r="M463" t="s">
        <v>871</v>
      </c>
      <c r="N463" t="s">
        <v>673</v>
      </c>
      <c r="O463">
        <v>100</v>
      </c>
    </row>
    <row r="464" spans="13:15" x14ac:dyDescent="0.4">
      <c r="M464" t="s">
        <v>871</v>
      </c>
      <c r="N464" t="s">
        <v>674</v>
      </c>
      <c r="O464">
        <v>700</v>
      </c>
    </row>
    <row r="465" spans="13:15" x14ac:dyDescent="0.4">
      <c r="M465" t="s">
        <v>871</v>
      </c>
      <c r="N465" t="s">
        <v>675</v>
      </c>
      <c r="O465">
        <v>600</v>
      </c>
    </row>
    <row r="466" spans="13:15" x14ac:dyDescent="0.4">
      <c r="M466" t="s">
        <v>871</v>
      </c>
      <c r="N466" t="s">
        <v>676</v>
      </c>
      <c r="O466">
        <v>100</v>
      </c>
    </row>
    <row r="467" spans="13:15" x14ac:dyDescent="0.4">
      <c r="M467" t="s">
        <v>871</v>
      </c>
      <c r="N467" t="s">
        <v>677</v>
      </c>
      <c r="O467">
        <v>200</v>
      </c>
    </row>
    <row r="468" spans="13:15" x14ac:dyDescent="0.4">
      <c r="M468" t="s">
        <v>871</v>
      </c>
      <c r="N468" t="s">
        <v>678</v>
      </c>
      <c r="O468">
        <v>300</v>
      </c>
    </row>
    <row r="469" spans="13:15" x14ac:dyDescent="0.4">
      <c r="M469" t="s">
        <v>871</v>
      </c>
      <c r="N469" t="s">
        <v>679</v>
      </c>
      <c r="O469">
        <v>0</v>
      </c>
    </row>
    <row r="470" spans="13:15" x14ac:dyDescent="0.4">
      <c r="M470" t="s">
        <v>871</v>
      </c>
      <c r="N470" t="s">
        <v>680</v>
      </c>
      <c r="O470">
        <v>0</v>
      </c>
    </row>
    <row r="471" spans="13:15" x14ac:dyDescent="0.4">
      <c r="M471" t="s">
        <v>871</v>
      </c>
      <c r="N471" t="s">
        <v>681</v>
      </c>
      <c r="O471">
        <v>200</v>
      </c>
    </row>
    <row r="472" spans="13:15" x14ac:dyDescent="0.4">
      <c r="M472" t="s">
        <v>871</v>
      </c>
      <c r="N472" t="s">
        <v>682</v>
      </c>
      <c r="O472">
        <v>800</v>
      </c>
    </row>
    <row r="473" spans="13:15" x14ac:dyDescent="0.4">
      <c r="M473" t="s">
        <v>871</v>
      </c>
      <c r="N473" t="s">
        <v>683</v>
      </c>
      <c r="O473">
        <v>500</v>
      </c>
    </row>
    <row r="474" spans="13:15" x14ac:dyDescent="0.4">
      <c r="M474" t="s">
        <v>871</v>
      </c>
      <c r="N474" t="s">
        <v>684</v>
      </c>
      <c r="O474">
        <v>100</v>
      </c>
    </row>
    <row r="475" spans="13:15" x14ac:dyDescent="0.4">
      <c r="M475" t="s">
        <v>871</v>
      </c>
      <c r="N475" t="s">
        <v>685</v>
      </c>
      <c r="O475">
        <v>0</v>
      </c>
    </row>
    <row r="476" spans="13:15" x14ac:dyDescent="0.4">
      <c r="M476" t="s">
        <v>871</v>
      </c>
      <c r="N476" t="s">
        <v>686</v>
      </c>
      <c r="O476">
        <v>900</v>
      </c>
    </row>
    <row r="477" spans="13:15" x14ac:dyDescent="0.4">
      <c r="M477" t="s">
        <v>871</v>
      </c>
      <c r="N477" t="s">
        <v>687</v>
      </c>
      <c r="O477">
        <v>900</v>
      </c>
    </row>
    <row r="478" spans="13:15" x14ac:dyDescent="0.4">
      <c r="M478" t="s">
        <v>871</v>
      </c>
      <c r="N478" t="s">
        <v>688</v>
      </c>
      <c r="O478">
        <v>400</v>
      </c>
    </row>
    <row r="479" spans="13:15" x14ac:dyDescent="0.4">
      <c r="M479" t="s">
        <v>871</v>
      </c>
      <c r="N479" t="s">
        <v>689</v>
      </c>
      <c r="O479">
        <v>300</v>
      </c>
    </row>
    <row r="480" spans="13:15" x14ac:dyDescent="0.4">
      <c r="M480" t="s">
        <v>871</v>
      </c>
      <c r="N480" t="s">
        <v>690</v>
      </c>
      <c r="O480">
        <v>0</v>
      </c>
    </row>
    <row r="481" spans="13:15" x14ac:dyDescent="0.4">
      <c r="M481" t="s">
        <v>871</v>
      </c>
      <c r="N481" t="s">
        <v>691</v>
      </c>
      <c r="O481">
        <v>0</v>
      </c>
    </row>
    <row r="482" spans="13:15" x14ac:dyDescent="0.4">
      <c r="M482" t="s">
        <v>871</v>
      </c>
      <c r="N482" t="s">
        <v>692</v>
      </c>
      <c r="O482">
        <v>400</v>
      </c>
    </row>
    <row r="483" spans="13:15" x14ac:dyDescent="0.4">
      <c r="M483" t="s">
        <v>871</v>
      </c>
      <c r="N483" t="s">
        <v>693</v>
      </c>
      <c r="O483">
        <v>0</v>
      </c>
    </row>
    <row r="484" spans="13:15" x14ac:dyDescent="0.4">
      <c r="M484" t="s">
        <v>871</v>
      </c>
      <c r="N484" t="s">
        <v>694</v>
      </c>
      <c r="O484">
        <v>0</v>
      </c>
    </row>
    <row r="485" spans="13:15" x14ac:dyDescent="0.4">
      <c r="M485" t="s">
        <v>871</v>
      </c>
      <c r="N485" t="s">
        <v>695</v>
      </c>
      <c r="O485">
        <v>200</v>
      </c>
    </row>
    <row r="486" spans="13:15" x14ac:dyDescent="0.4">
      <c r="M486" t="s">
        <v>871</v>
      </c>
      <c r="N486" t="s">
        <v>696</v>
      </c>
      <c r="O486">
        <v>1100</v>
      </c>
    </row>
    <row r="487" spans="13:15" x14ac:dyDescent="0.4">
      <c r="M487" t="s">
        <v>871</v>
      </c>
      <c r="N487" t="s">
        <v>697</v>
      </c>
      <c r="O487">
        <v>1100</v>
      </c>
    </row>
    <row r="488" spans="13:15" x14ac:dyDescent="0.4">
      <c r="M488" t="s">
        <v>871</v>
      </c>
      <c r="N488" t="s">
        <v>698</v>
      </c>
      <c r="O488">
        <v>0</v>
      </c>
    </row>
    <row r="489" spans="13:15" x14ac:dyDescent="0.4">
      <c r="M489" t="s">
        <v>871</v>
      </c>
      <c r="N489" t="s">
        <v>699</v>
      </c>
      <c r="O489">
        <v>0</v>
      </c>
    </row>
    <row r="490" spans="13:15" x14ac:dyDescent="0.4">
      <c r="M490" t="s">
        <v>871</v>
      </c>
      <c r="N490" t="s">
        <v>700</v>
      </c>
      <c r="O490">
        <v>0</v>
      </c>
    </row>
    <row r="491" spans="13:15" x14ac:dyDescent="0.4">
      <c r="M491" t="s">
        <v>871</v>
      </c>
      <c r="N491" t="s">
        <v>701</v>
      </c>
      <c r="O491">
        <v>5000</v>
      </c>
    </row>
    <row r="492" spans="13:15" x14ac:dyDescent="0.4">
      <c r="M492" t="s">
        <v>871</v>
      </c>
      <c r="N492" t="s">
        <v>702</v>
      </c>
      <c r="O492">
        <v>500</v>
      </c>
    </row>
    <row r="493" spans="13:15" x14ac:dyDescent="0.4">
      <c r="M493" t="s">
        <v>871</v>
      </c>
      <c r="N493" t="s">
        <v>703</v>
      </c>
      <c r="O493">
        <v>2100</v>
      </c>
    </row>
    <row r="494" spans="13:15" x14ac:dyDescent="0.4">
      <c r="M494" t="s">
        <v>871</v>
      </c>
      <c r="N494" t="s">
        <v>704</v>
      </c>
      <c r="O494">
        <v>3500</v>
      </c>
    </row>
    <row r="495" spans="13:15" x14ac:dyDescent="0.4">
      <c r="M495" t="s">
        <v>871</v>
      </c>
      <c r="N495" t="s">
        <v>705</v>
      </c>
      <c r="O495">
        <v>800</v>
      </c>
    </row>
    <row r="496" spans="13:15" x14ac:dyDescent="0.4">
      <c r="M496" t="s">
        <v>871</v>
      </c>
      <c r="N496" t="s">
        <v>706</v>
      </c>
      <c r="O496">
        <v>700</v>
      </c>
    </row>
    <row r="497" spans="13:15" x14ac:dyDescent="0.4">
      <c r="M497" t="s">
        <v>871</v>
      </c>
      <c r="N497" t="s">
        <v>707</v>
      </c>
      <c r="O497">
        <v>100</v>
      </c>
    </row>
    <row r="498" spans="13:15" x14ac:dyDescent="0.4">
      <c r="M498" t="s">
        <v>871</v>
      </c>
      <c r="N498" t="s">
        <v>708</v>
      </c>
      <c r="O498">
        <v>0</v>
      </c>
    </row>
    <row r="499" spans="13:15" x14ac:dyDescent="0.4">
      <c r="M499" t="s">
        <v>871</v>
      </c>
      <c r="N499" t="s">
        <v>709</v>
      </c>
      <c r="O499">
        <v>0</v>
      </c>
    </row>
    <row r="500" spans="13:15" x14ac:dyDescent="0.4">
      <c r="M500" t="s">
        <v>871</v>
      </c>
      <c r="N500" t="s">
        <v>710</v>
      </c>
      <c r="O500">
        <v>100</v>
      </c>
    </row>
    <row r="501" spans="13:15" x14ac:dyDescent="0.4">
      <c r="M501" t="s">
        <v>871</v>
      </c>
      <c r="N501" t="s">
        <v>711</v>
      </c>
      <c r="O501">
        <v>500</v>
      </c>
    </row>
    <row r="502" spans="13:15" x14ac:dyDescent="0.4">
      <c r="M502" t="s">
        <v>871</v>
      </c>
      <c r="N502" t="s">
        <v>712</v>
      </c>
      <c r="O502">
        <v>200</v>
      </c>
    </row>
    <row r="503" spans="13:15" x14ac:dyDescent="0.4">
      <c r="M503" t="s">
        <v>871</v>
      </c>
      <c r="N503" t="s">
        <v>713</v>
      </c>
      <c r="O503">
        <v>4300</v>
      </c>
    </row>
    <row r="504" spans="13:15" x14ac:dyDescent="0.4">
      <c r="M504" t="s">
        <v>871</v>
      </c>
      <c r="N504" t="s">
        <v>714</v>
      </c>
      <c r="O504">
        <v>1500</v>
      </c>
    </row>
    <row r="505" spans="13:15" x14ac:dyDescent="0.4">
      <c r="M505" t="s">
        <v>871</v>
      </c>
      <c r="N505" t="s">
        <v>715</v>
      </c>
      <c r="O505">
        <v>200</v>
      </c>
    </row>
    <row r="506" spans="13:15" x14ac:dyDescent="0.4">
      <c r="M506" t="s">
        <v>871</v>
      </c>
      <c r="N506" t="s">
        <v>716</v>
      </c>
      <c r="O506">
        <v>2000</v>
      </c>
    </row>
    <row r="507" spans="13:15" x14ac:dyDescent="0.4">
      <c r="M507" t="s">
        <v>871</v>
      </c>
      <c r="N507" t="s">
        <v>717</v>
      </c>
      <c r="O507">
        <v>0</v>
      </c>
    </row>
    <row r="508" spans="13:15" x14ac:dyDescent="0.4">
      <c r="M508" t="s">
        <v>871</v>
      </c>
      <c r="N508" t="s">
        <v>718</v>
      </c>
      <c r="O508">
        <v>100</v>
      </c>
    </row>
    <row r="509" spans="13:15" x14ac:dyDescent="0.4">
      <c r="M509" t="s">
        <v>871</v>
      </c>
      <c r="N509" t="s">
        <v>719</v>
      </c>
      <c r="O509">
        <v>200</v>
      </c>
    </row>
    <row r="510" spans="13:15" x14ac:dyDescent="0.4">
      <c r="M510" t="s">
        <v>871</v>
      </c>
      <c r="N510" t="s">
        <v>720</v>
      </c>
      <c r="O510">
        <v>400</v>
      </c>
    </row>
    <row r="511" spans="13:15" x14ac:dyDescent="0.4">
      <c r="M511" t="s">
        <v>871</v>
      </c>
      <c r="N511" t="s">
        <v>721</v>
      </c>
      <c r="O511">
        <v>0</v>
      </c>
    </row>
    <row r="512" spans="13:15" x14ac:dyDescent="0.4">
      <c r="M512" t="s">
        <v>871</v>
      </c>
      <c r="N512" t="s">
        <v>722</v>
      </c>
      <c r="O512">
        <v>0</v>
      </c>
    </row>
    <row r="513" spans="13:15" x14ac:dyDescent="0.4">
      <c r="M513" t="s">
        <v>871</v>
      </c>
      <c r="N513" t="s">
        <v>723</v>
      </c>
      <c r="O513">
        <v>0</v>
      </c>
    </row>
    <row r="514" spans="13:15" x14ac:dyDescent="0.4">
      <c r="M514" t="s">
        <v>871</v>
      </c>
      <c r="N514" t="s">
        <v>724</v>
      </c>
      <c r="O514">
        <v>1300</v>
      </c>
    </row>
    <row r="515" spans="13:15" x14ac:dyDescent="0.4">
      <c r="M515" t="s">
        <v>871</v>
      </c>
      <c r="N515" t="s">
        <v>725</v>
      </c>
      <c r="O515">
        <v>0</v>
      </c>
    </row>
    <row r="516" spans="13:15" x14ac:dyDescent="0.4">
      <c r="M516" t="s">
        <v>871</v>
      </c>
      <c r="N516" t="s">
        <v>726</v>
      </c>
      <c r="O516">
        <v>0</v>
      </c>
    </row>
    <row r="517" spans="13:15" x14ac:dyDescent="0.4">
      <c r="M517" t="s">
        <v>871</v>
      </c>
      <c r="N517" t="s">
        <v>425</v>
      </c>
      <c r="O517">
        <v>0</v>
      </c>
    </row>
    <row r="518" spans="13:15" x14ac:dyDescent="0.4">
      <c r="M518" t="s">
        <v>871</v>
      </c>
      <c r="N518" t="s">
        <v>426</v>
      </c>
      <c r="O518">
        <v>100</v>
      </c>
    </row>
    <row r="519" spans="13:15" x14ac:dyDescent="0.4">
      <c r="M519" t="s">
        <v>871</v>
      </c>
      <c r="N519" t="s">
        <v>427</v>
      </c>
      <c r="O519">
        <v>0</v>
      </c>
    </row>
    <row r="520" spans="13:15" x14ac:dyDescent="0.4">
      <c r="M520" t="s">
        <v>871</v>
      </c>
      <c r="N520" t="s">
        <v>428</v>
      </c>
      <c r="O520">
        <v>300</v>
      </c>
    </row>
    <row r="521" spans="13:15" x14ac:dyDescent="0.4">
      <c r="M521" t="s">
        <v>871</v>
      </c>
      <c r="N521" t="s">
        <v>429</v>
      </c>
      <c r="O521">
        <v>300</v>
      </c>
    </row>
    <row r="522" spans="13:15" x14ac:dyDescent="0.4">
      <c r="M522" t="s">
        <v>871</v>
      </c>
      <c r="N522" t="s">
        <v>430</v>
      </c>
      <c r="O522">
        <v>300</v>
      </c>
    </row>
    <row r="523" spans="13:15" x14ac:dyDescent="0.4">
      <c r="M523" t="s">
        <v>871</v>
      </c>
      <c r="N523" t="s">
        <v>431</v>
      </c>
      <c r="O523">
        <v>0</v>
      </c>
    </row>
    <row r="524" spans="13:15" x14ac:dyDescent="0.4">
      <c r="M524" t="s">
        <v>871</v>
      </c>
      <c r="N524" t="s">
        <v>432</v>
      </c>
      <c r="O524">
        <v>400</v>
      </c>
    </row>
    <row r="525" spans="13:15" x14ac:dyDescent="0.4">
      <c r="M525" t="s">
        <v>871</v>
      </c>
      <c r="N525" t="s">
        <v>433</v>
      </c>
      <c r="O525">
        <v>100</v>
      </c>
    </row>
    <row r="526" spans="13:15" x14ac:dyDescent="0.4">
      <c r="M526" t="s">
        <v>871</v>
      </c>
      <c r="N526" t="s">
        <v>434</v>
      </c>
      <c r="O526">
        <v>0</v>
      </c>
    </row>
    <row r="527" spans="13:15" x14ac:dyDescent="0.4">
      <c r="M527" t="s">
        <v>871</v>
      </c>
      <c r="N527" t="s">
        <v>435</v>
      </c>
      <c r="O527">
        <v>500</v>
      </c>
    </row>
    <row r="528" spans="13:15" x14ac:dyDescent="0.4">
      <c r="M528" t="s">
        <v>871</v>
      </c>
      <c r="N528" t="s">
        <v>436</v>
      </c>
      <c r="O528">
        <v>500</v>
      </c>
    </row>
    <row r="529" spans="13:15" x14ac:dyDescent="0.4">
      <c r="M529" t="s">
        <v>871</v>
      </c>
      <c r="N529" t="s">
        <v>437</v>
      </c>
      <c r="O529">
        <v>600</v>
      </c>
    </row>
    <row r="530" spans="13:15" x14ac:dyDescent="0.4">
      <c r="M530" t="s">
        <v>871</v>
      </c>
      <c r="N530" t="s">
        <v>438</v>
      </c>
      <c r="O530">
        <v>0</v>
      </c>
    </row>
    <row r="531" spans="13:15" x14ac:dyDescent="0.4">
      <c r="M531" t="s">
        <v>871</v>
      </c>
      <c r="N531" t="s">
        <v>439</v>
      </c>
      <c r="O531">
        <v>0</v>
      </c>
    </row>
    <row r="532" spans="13:15" x14ac:dyDescent="0.4">
      <c r="M532" t="s">
        <v>871</v>
      </c>
      <c r="N532" t="s">
        <v>440</v>
      </c>
      <c r="O532">
        <v>0</v>
      </c>
    </row>
    <row r="533" spans="13:15" x14ac:dyDescent="0.4">
      <c r="M533" t="s">
        <v>871</v>
      </c>
      <c r="N533" t="s">
        <v>441</v>
      </c>
      <c r="O533">
        <v>0</v>
      </c>
    </row>
    <row r="534" spans="13:15" x14ac:dyDescent="0.4">
      <c r="M534" t="s">
        <v>871</v>
      </c>
      <c r="N534" t="s">
        <v>442</v>
      </c>
      <c r="O534">
        <v>400</v>
      </c>
    </row>
    <row r="535" spans="13:15" x14ac:dyDescent="0.4">
      <c r="M535" t="s">
        <v>871</v>
      </c>
      <c r="N535" t="s">
        <v>443</v>
      </c>
      <c r="O535">
        <v>0</v>
      </c>
    </row>
    <row r="536" spans="13:15" x14ac:dyDescent="0.4">
      <c r="M536" t="s">
        <v>871</v>
      </c>
      <c r="N536" t="s">
        <v>444</v>
      </c>
      <c r="O536">
        <v>200</v>
      </c>
    </row>
    <row r="537" spans="13:15" x14ac:dyDescent="0.4">
      <c r="M537" t="s">
        <v>871</v>
      </c>
      <c r="N537" t="s">
        <v>445</v>
      </c>
      <c r="O537">
        <v>0</v>
      </c>
    </row>
    <row r="538" spans="13:15" x14ac:dyDescent="0.4">
      <c r="M538" t="s">
        <v>871</v>
      </c>
      <c r="N538" t="s">
        <v>446</v>
      </c>
      <c r="O538">
        <v>900</v>
      </c>
    </row>
    <row r="539" spans="13:15" x14ac:dyDescent="0.4">
      <c r="M539" t="s">
        <v>871</v>
      </c>
      <c r="N539" t="s">
        <v>447</v>
      </c>
      <c r="O539">
        <v>0</v>
      </c>
    </row>
    <row r="540" spans="13:15" x14ac:dyDescent="0.4">
      <c r="M540" t="s">
        <v>871</v>
      </c>
      <c r="N540" t="s">
        <v>448</v>
      </c>
      <c r="O540">
        <v>0</v>
      </c>
    </row>
    <row r="541" spans="13:15" x14ac:dyDescent="0.4">
      <c r="M541" t="s">
        <v>871</v>
      </c>
      <c r="N541" t="s">
        <v>449</v>
      </c>
      <c r="O541">
        <v>700</v>
      </c>
    </row>
    <row r="542" spans="13:15" x14ac:dyDescent="0.4">
      <c r="M542" t="s">
        <v>871</v>
      </c>
      <c r="N542" t="s">
        <v>450</v>
      </c>
      <c r="O542">
        <v>1000</v>
      </c>
    </row>
    <row r="543" spans="13:15" x14ac:dyDescent="0.4">
      <c r="M543" t="s">
        <v>871</v>
      </c>
      <c r="N543" t="s">
        <v>451</v>
      </c>
      <c r="O543">
        <v>200</v>
      </c>
    </row>
    <row r="544" spans="13:15" x14ac:dyDescent="0.4">
      <c r="M544" t="s">
        <v>871</v>
      </c>
      <c r="N544" t="s">
        <v>452</v>
      </c>
      <c r="O544">
        <v>0</v>
      </c>
    </row>
    <row r="545" spans="13:15" x14ac:dyDescent="0.4">
      <c r="M545" t="s">
        <v>871</v>
      </c>
      <c r="N545" t="s">
        <v>453</v>
      </c>
      <c r="O545">
        <v>200</v>
      </c>
    </row>
    <row r="546" spans="13:15" x14ac:dyDescent="0.4">
      <c r="M546" t="s">
        <v>871</v>
      </c>
      <c r="N546" t="s">
        <v>454</v>
      </c>
      <c r="O546">
        <v>0</v>
      </c>
    </row>
    <row r="547" spans="13:15" x14ac:dyDescent="0.4">
      <c r="M547" t="s">
        <v>871</v>
      </c>
      <c r="N547" t="s">
        <v>455</v>
      </c>
      <c r="O547">
        <v>500</v>
      </c>
    </row>
    <row r="548" spans="13:15" x14ac:dyDescent="0.4">
      <c r="M548" t="s">
        <v>871</v>
      </c>
      <c r="N548" t="s">
        <v>456</v>
      </c>
      <c r="O548">
        <v>100</v>
      </c>
    </row>
    <row r="549" spans="13:15" x14ac:dyDescent="0.4">
      <c r="M549" t="s">
        <v>871</v>
      </c>
      <c r="N549" t="s">
        <v>457</v>
      </c>
      <c r="O549">
        <v>0</v>
      </c>
    </row>
    <row r="550" spans="13:15" x14ac:dyDescent="0.4">
      <c r="M550" t="s">
        <v>871</v>
      </c>
      <c r="N550" t="s">
        <v>458</v>
      </c>
      <c r="O550">
        <v>0</v>
      </c>
    </row>
    <row r="551" spans="13:15" x14ac:dyDescent="0.4">
      <c r="M551" t="s">
        <v>871</v>
      </c>
      <c r="N551" t="s">
        <v>459</v>
      </c>
      <c r="O551">
        <v>400</v>
      </c>
    </row>
    <row r="552" spans="13:15" x14ac:dyDescent="0.4">
      <c r="M552" t="s">
        <v>871</v>
      </c>
      <c r="N552" t="s">
        <v>460</v>
      </c>
      <c r="O552">
        <v>100</v>
      </c>
    </row>
    <row r="553" spans="13:15" x14ac:dyDescent="0.4">
      <c r="M553" t="s">
        <v>871</v>
      </c>
      <c r="N553" t="s">
        <v>461</v>
      </c>
      <c r="O553">
        <v>100</v>
      </c>
    </row>
    <row r="554" spans="13:15" x14ac:dyDescent="0.4">
      <c r="M554" t="s">
        <v>871</v>
      </c>
      <c r="N554" t="s">
        <v>462</v>
      </c>
      <c r="O554">
        <v>0</v>
      </c>
    </row>
    <row r="555" spans="13:15" x14ac:dyDescent="0.4">
      <c r="M555" t="s">
        <v>871</v>
      </c>
      <c r="N555" t="s">
        <v>463</v>
      </c>
      <c r="O555">
        <v>0</v>
      </c>
    </row>
    <row r="556" spans="13:15" x14ac:dyDescent="0.4">
      <c r="M556" t="s">
        <v>871</v>
      </c>
      <c r="N556" t="s">
        <v>464</v>
      </c>
      <c r="O556">
        <v>600</v>
      </c>
    </row>
    <row r="557" spans="13:15" x14ac:dyDescent="0.4">
      <c r="M557" t="s">
        <v>871</v>
      </c>
      <c r="N557" t="s">
        <v>465</v>
      </c>
      <c r="O557">
        <v>100</v>
      </c>
    </row>
    <row r="558" spans="13:15" x14ac:dyDescent="0.4">
      <c r="M558" t="s">
        <v>871</v>
      </c>
      <c r="N558" t="s">
        <v>466</v>
      </c>
      <c r="O558">
        <v>300</v>
      </c>
    </row>
    <row r="559" spans="13:15" x14ac:dyDescent="0.4">
      <c r="M559" t="s">
        <v>871</v>
      </c>
      <c r="N559" t="s">
        <v>467</v>
      </c>
      <c r="O559">
        <v>100</v>
      </c>
    </row>
    <row r="560" spans="13:15" x14ac:dyDescent="0.4">
      <c r="M560" t="s">
        <v>871</v>
      </c>
      <c r="N560" t="s">
        <v>468</v>
      </c>
      <c r="O560">
        <v>0</v>
      </c>
    </row>
    <row r="561" spans="13:15" x14ac:dyDescent="0.4">
      <c r="M561" t="s">
        <v>871</v>
      </c>
      <c r="N561" t="s">
        <v>469</v>
      </c>
      <c r="O561">
        <v>0</v>
      </c>
    </row>
    <row r="562" spans="13:15" x14ac:dyDescent="0.4">
      <c r="M562" t="s">
        <v>871</v>
      </c>
      <c r="N562" t="s">
        <v>470</v>
      </c>
      <c r="O562">
        <v>0</v>
      </c>
    </row>
    <row r="563" spans="13:15" x14ac:dyDescent="0.4">
      <c r="M563" t="s">
        <v>871</v>
      </c>
      <c r="N563" t="s">
        <v>471</v>
      </c>
      <c r="O563">
        <v>0</v>
      </c>
    </row>
    <row r="564" spans="13:15" x14ac:dyDescent="0.4">
      <c r="M564" t="s">
        <v>871</v>
      </c>
      <c r="N564" t="s">
        <v>472</v>
      </c>
      <c r="O564">
        <v>0</v>
      </c>
    </row>
    <row r="565" spans="13:15" x14ac:dyDescent="0.4">
      <c r="M565" t="s">
        <v>871</v>
      </c>
      <c r="N565" t="s">
        <v>473</v>
      </c>
      <c r="O565">
        <v>0</v>
      </c>
    </row>
    <row r="566" spans="13:15" x14ac:dyDescent="0.4">
      <c r="M566" t="s">
        <v>871</v>
      </c>
      <c r="N566" t="s">
        <v>474</v>
      </c>
      <c r="O566">
        <v>0</v>
      </c>
    </row>
    <row r="567" spans="13:15" x14ac:dyDescent="0.4">
      <c r="M567" t="s">
        <v>871</v>
      </c>
      <c r="N567" t="s">
        <v>475</v>
      </c>
      <c r="O567">
        <v>1100</v>
      </c>
    </row>
    <row r="568" spans="13:15" x14ac:dyDescent="0.4">
      <c r="M568" t="s">
        <v>871</v>
      </c>
      <c r="N568" t="s">
        <v>476</v>
      </c>
      <c r="O568">
        <v>0</v>
      </c>
    </row>
    <row r="569" spans="13:15" x14ac:dyDescent="0.4">
      <c r="M569" t="s">
        <v>871</v>
      </c>
      <c r="N569" t="s">
        <v>477</v>
      </c>
      <c r="O569">
        <v>0</v>
      </c>
    </row>
    <row r="570" spans="13:15" x14ac:dyDescent="0.4">
      <c r="M570" t="s">
        <v>871</v>
      </c>
      <c r="N570" t="s">
        <v>478</v>
      </c>
      <c r="O570">
        <v>1200</v>
      </c>
    </row>
    <row r="571" spans="13:15" x14ac:dyDescent="0.4">
      <c r="M571" t="s">
        <v>871</v>
      </c>
      <c r="N571" t="s">
        <v>479</v>
      </c>
      <c r="O571">
        <v>0</v>
      </c>
    </row>
    <row r="572" spans="13:15" x14ac:dyDescent="0.4">
      <c r="M572" t="s">
        <v>871</v>
      </c>
      <c r="N572" t="s">
        <v>480</v>
      </c>
      <c r="O572">
        <v>0</v>
      </c>
    </row>
    <row r="573" spans="13:15" x14ac:dyDescent="0.4">
      <c r="M573" t="s">
        <v>871</v>
      </c>
      <c r="N573" t="s">
        <v>481</v>
      </c>
      <c r="O573">
        <v>0</v>
      </c>
    </row>
    <row r="574" spans="13:15" x14ac:dyDescent="0.4">
      <c r="M574" t="s">
        <v>871</v>
      </c>
      <c r="N574" t="s">
        <v>482</v>
      </c>
      <c r="O574">
        <v>0</v>
      </c>
    </row>
    <row r="575" spans="13:15" x14ac:dyDescent="0.4">
      <c r="M575" t="s">
        <v>871</v>
      </c>
      <c r="N575" t="s">
        <v>483</v>
      </c>
      <c r="O575">
        <v>0</v>
      </c>
    </row>
    <row r="576" spans="13:15" x14ac:dyDescent="0.4">
      <c r="M576" t="s">
        <v>871</v>
      </c>
      <c r="N576" t="s">
        <v>484</v>
      </c>
      <c r="O576">
        <v>0</v>
      </c>
    </row>
    <row r="577" spans="13:15" x14ac:dyDescent="0.4">
      <c r="M577" t="s">
        <v>871</v>
      </c>
      <c r="N577" t="s">
        <v>485</v>
      </c>
      <c r="O577">
        <v>0</v>
      </c>
    </row>
    <row r="578" spans="13:15" x14ac:dyDescent="0.4">
      <c r="M578" t="s">
        <v>871</v>
      </c>
      <c r="N578" t="s">
        <v>486</v>
      </c>
      <c r="O578">
        <v>100</v>
      </c>
    </row>
    <row r="579" spans="13:15" x14ac:dyDescent="0.4">
      <c r="M579" t="s">
        <v>871</v>
      </c>
      <c r="N579" t="s">
        <v>487</v>
      </c>
      <c r="O579">
        <v>2300</v>
      </c>
    </row>
    <row r="580" spans="13:15" x14ac:dyDescent="0.4">
      <c r="M580" t="s">
        <v>871</v>
      </c>
      <c r="N580" t="s">
        <v>488</v>
      </c>
      <c r="O580">
        <v>0</v>
      </c>
    </row>
    <row r="581" spans="13:15" x14ac:dyDescent="0.4">
      <c r="M581" t="s">
        <v>871</v>
      </c>
      <c r="N581" t="s">
        <v>489</v>
      </c>
      <c r="O581">
        <v>200</v>
      </c>
    </row>
    <row r="582" spans="13:15" x14ac:dyDescent="0.4">
      <c r="M582" t="s">
        <v>871</v>
      </c>
      <c r="N582" t="s">
        <v>490</v>
      </c>
      <c r="O582">
        <v>200</v>
      </c>
    </row>
    <row r="583" spans="13:15" x14ac:dyDescent="0.4">
      <c r="M583" t="s">
        <v>871</v>
      </c>
      <c r="N583" t="s">
        <v>491</v>
      </c>
      <c r="O583">
        <v>0</v>
      </c>
    </row>
    <row r="584" spans="13:15" x14ac:dyDescent="0.4">
      <c r="M584" t="s">
        <v>871</v>
      </c>
      <c r="N584" t="s">
        <v>492</v>
      </c>
      <c r="O584">
        <v>100</v>
      </c>
    </row>
    <row r="585" spans="13:15" x14ac:dyDescent="0.4">
      <c r="M585" t="s">
        <v>871</v>
      </c>
      <c r="N585" t="s">
        <v>493</v>
      </c>
      <c r="O585">
        <v>0</v>
      </c>
    </row>
    <row r="586" spans="13:15" x14ac:dyDescent="0.4">
      <c r="M586" t="s">
        <v>871</v>
      </c>
      <c r="N586" t="s">
        <v>494</v>
      </c>
      <c r="O586">
        <v>300</v>
      </c>
    </row>
    <row r="587" spans="13:15" x14ac:dyDescent="0.4">
      <c r="M587" t="s">
        <v>871</v>
      </c>
      <c r="N587" t="s">
        <v>495</v>
      </c>
      <c r="O587">
        <v>100</v>
      </c>
    </row>
    <row r="588" spans="13:15" x14ac:dyDescent="0.4">
      <c r="M588" t="s">
        <v>871</v>
      </c>
      <c r="N588" t="s">
        <v>496</v>
      </c>
      <c r="O588">
        <v>2700</v>
      </c>
    </row>
    <row r="589" spans="13:15" x14ac:dyDescent="0.4">
      <c r="M589" t="s">
        <v>871</v>
      </c>
      <c r="N589" t="s">
        <v>497</v>
      </c>
      <c r="O589">
        <v>100</v>
      </c>
    </row>
    <row r="590" spans="13:15" x14ac:dyDescent="0.4">
      <c r="M590" t="s">
        <v>871</v>
      </c>
      <c r="N590" t="s">
        <v>498</v>
      </c>
      <c r="O590">
        <v>0</v>
      </c>
    </row>
    <row r="591" spans="13:15" x14ac:dyDescent="0.4">
      <c r="M591" t="s">
        <v>871</v>
      </c>
      <c r="N591" t="s">
        <v>499</v>
      </c>
      <c r="O591">
        <v>100</v>
      </c>
    </row>
    <row r="592" spans="13:15" x14ac:dyDescent="0.4">
      <c r="M592" t="s">
        <v>871</v>
      </c>
      <c r="N592" t="s">
        <v>500</v>
      </c>
      <c r="O592">
        <v>100</v>
      </c>
    </row>
    <row r="593" spans="13:15" x14ac:dyDescent="0.4">
      <c r="M593" t="s">
        <v>871</v>
      </c>
      <c r="N593" t="s">
        <v>501</v>
      </c>
      <c r="O593">
        <v>0</v>
      </c>
    </row>
    <row r="594" spans="13:15" x14ac:dyDescent="0.4">
      <c r="M594" t="s">
        <v>871</v>
      </c>
      <c r="N594" t="s">
        <v>502</v>
      </c>
      <c r="O594">
        <v>0</v>
      </c>
    </row>
    <row r="595" spans="13:15" x14ac:dyDescent="0.4">
      <c r="M595" t="s">
        <v>871</v>
      </c>
      <c r="N595" t="s">
        <v>503</v>
      </c>
      <c r="O595">
        <v>300</v>
      </c>
    </row>
    <row r="596" spans="13:15" x14ac:dyDescent="0.4">
      <c r="M596" t="s">
        <v>871</v>
      </c>
      <c r="N596" t="s">
        <v>504</v>
      </c>
      <c r="O596">
        <v>0</v>
      </c>
    </row>
    <row r="597" spans="13:15" x14ac:dyDescent="0.4">
      <c r="M597" t="s">
        <v>871</v>
      </c>
      <c r="N597" t="s">
        <v>505</v>
      </c>
      <c r="O597">
        <v>100</v>
      </c>
    </row>
    <row r="598" spans="13:15" x14ac:dyDescent="0.4">
      <c r="M598" t="s">
        <v>871</v>
      </c>
      <c r="N598" t="s">
        <v>506</v>
      </c>
      <c r="O598">
        <v>100</v>
      </c>
    </row>
    <row r="599" spans="13:15" x14ac:dyDescent="0.4">
      <c r="M599" t="s">
        <v>871</v>
      </c>
      <c r="N599" t="s">
        <v>507</v>
      </c>
      <c r="O599">
        <v>1100</v>
      </c>
    </row>
    <row r="600" spans="13:15" x14ac:dyDescent="0.4">
      <c r="M600" t="s">
        <v>871</v>
      </c>
      <c r="N600" t="s">
        <v>508</v>
      </c>
      <c r="O600">
        <v>0</v>
      </c>
    </row>
    <row r="601" spans="13:15" x14ac:dyDescent="0.4">
      <c r="M601" t="s">
        <v>871</v>
      </c>
      <c r="N601" t="s">
        <v>509</v>
      </c>
      <c r="O601">
        <v>0</v>
      </c>
    </row>
    <row r="602" spans="13:15" x14ac:dyDescent="0.4">
      <c r="M602" t="s">
        <v>871</v>
      </c>
      <c r="N602" t="s">
        <v>510</v>
      </c>
      <c r="O602">
        <v>0</v>
      </c>
    </row>
    <row r="603" spans="13:15" x14ac:dyDescent="0.4">
      <c r="M603" t="s">
        <v>871</v>
      </c>
      <c r="N603" t="s">
        <v>511</v>
      </c>
      <c r="O603">
        <v>400</v>
      </c>
    </row>
    <row r="604" spans="13:15" x14ac:dyDescent="0.4">
      <c r="M604" t="s">
        <v>871</v>
      </c>
      <c r="N604" t="s">
        <v>512</v>
      </c>
      <c r="O604">
        <v>500</v>
      </c>
    </row>
    <row r="605" spans="13:15" x14ac:dyDescent="0.4">
      <c r="M605" t="s">
        <v>871</v>
      </c>
      <c r="N605" t="s">
        <v>513</v>
      </c>
      <c r="O605">
        <v>0</v>
      </c>
    </row>
    <row r="606" spans="13:15" x14ac:dyDescent="0.4">
      <c r="M606" t="s">
        <v>871</v>
      </c>
      <c r="N606" t="s">
        <v>514</v>
      </c>
      <c r="O606">
        <v>1600</v>
      </c>
    </row>
    <row r="607" spans="13:15" x14ac:dyDescent="0.4">
      <c r="M607" t="s">
        <v>871</v>
      </c>
      <c r="N607" t="s">
        <v>515</v>
      </c>
      <c r="O607">
        <v>100</v>
      </c>
    </row>
    <row r="608" spans="13:15" x14ac:dyDescent="0.4">
      <c r="M608" t="s">
        <v>871</v>
      </c>
      <c r="N608" t="s">
        <v>516</v>
      </c>
      <c r="O608">
        <v>500</v>
      </c>
    </row>
    <row r="609" spans="13:15" x14ac:dyDescent="0.4">
      <c r="M609" t="s">
        <v>871</v>
      </c>
      <c r="N609" t="s">
        <v>517</v>
      </c>
      <c r="O609">
        <v>0</v>
      </c>
    </row>
    <row r="610" spans="13:15" x14ac:dyDescent="0.4">
      <c r="M610" t="s">
        <v>871</v>
      </c>
      <c r="N610" t="s">
        <v>518</v>
      </c>
      <c r="O610">
        <v>200</v>
      </c>
    </row>
    <row r="611" spans="13:15" x14ac:dyDescent="0.4">
      <c r="M611" t="s">
        <v>871</v>
      </c>
      <c r="N611" t="s">
        <v>519</v>
      </c>
      <c r="O611">
        <v>200</v>
      </c>
    </row>
    <row r="612" spans="13:15" x14ac:dyDescent="0.4">
      <c r="M612" t="s">
        <v>871</v>
      </c>
      <c r="N612" t="s">
        <v>520</v>
      </c>
      <c r="O612">
        <v>500</v>
      </c>
    </row>
    <row r="613" spans="13:15" x14ac:dyDescent="0.4">
      <c r="M613" t="s">
        <v>871</v>
      </c>
      <c r="N613" t="s">
        <v>521</v>
      </c>
      <c r="O613">
        <v>1000</v>
      </c>
    </row>
    <row r="614" spans="13:15" x14ac:dyDescent="0.4">
      <c r="M614" t="s">
        <v>871</v>
      </c>
      <c r="N614" t="s">
        <v>522</v>
      </c>
      <c r="O614">
        <v>200</v>
      </c>
    </row>
    <row r="615" spans="13:15" x14ac:dyDescent="0.4">
      <c r="M615" t="s">
        <v>871</v>
      </c>
      <c r="N615" t="s">
        <v>523</v>
      </c>
      <c r="O615">
        <v>500</v>
      </c>
    </row>
    <row r="616" spans="13:15" x14ac:dyDescent="0.4">
      <c r="M616" t="s">
        <v>871</v>
      </c>
      <c r="N616" t="s">
        <v>524</v>
      </c>
      <c r="O616">
        <v>0</v>
      </c>
    </row>
    <row r="617" spans="13:15" x14ac:dyDescent="0.4">
      <c r="M617" t="s">
        <v>871</v>
      </c>
      <c r="N617" t="s">
        <v>525</v>
      </c>
      <c r="O617">
        <v>0</v>
      </c>
    </row>
    <row r="618" spans="13:15" x14ac:dyDescent="0.4">
      <c r="M618" t="s">
        <v>871</v>
      </c>
      <c r="N618" t="s">
        <v>526</v>
      </c>
      <c r="O618">
        <v>100</v>
      </c>
    </row>
    <row r="619" spans="13:15" x14ac:dyDescent="0.4">
      <c r="M619" t="s">
        <v>871</v>
      </c>
      <c r="N619" t="s">
        <v>527</v>
      </c>
      <c r="O619">
        <v>400</v>
      </c>
    </row>
    <row r="620" spans="13:15" x14ac:dyDescent="0.4">
      <c r="M620" t="s">
        <v>871</v>
      </c>
      <c r="N620" t="s">
        <v>528</v>
      </c>
      <c r="O620">
        <v>0</v>
      </c>
    </row>
    <row r="621" spans="13:15" x14ac:dyDescent="0.4">
      <c r="M621" t="s">
        <v>871</v>
      </c>
      <c r="N621" t="s">
        <v>529</v>
      </c>
      <c r="O621">
        <v>0</v>
      </c>
    </row>
    <row r="622" spans="13:15" x14ac:dyDescent="0.4">
      <c r="M622" t="s">
        <v>871</v>
      </c>
      <c r="N622" t="s">
        <v>530</v>
      </c>
      <c r="O622">
        <v>0</v>
      </c>
    </row>
    <row r="623" spans="13:15" x14ac:dyDescent="0.4">
      <c r="M623" t="s">
        <v>871</v>
      </c>
      <c r="N623" t="s">
        <v>531</v>
      </c>
      <c r="O623">
        <v>0</v>
      </c>
    </row>
    <row r="624" spans="13:15" x14ac:dyDescent="0.4">
      <c r="M624" t="s">
        <v>871</v>
      </c>
      <c r="N624" t="s">
        <v>532</v>
      </c>
      <c r="O624">
        <v>100</v>
      </c>
    </row>
    <row r="625" spans="13:15" x14ac:dyDescent="0.4">
      <c r="M625" t="s">
        <v>871</v>
      </c>
      <c r="N625" t="s">
        <v>533</v>
      </c>
      <c r="O625">
        <v>100</v>
      </c>
    </row>
    <row r="626" spans="13:15" x14ac:dyDescent="0.4">
      <c r="M626" t="s">
        <v>871</v>
      </c>
      <c r="N626" t="s">
        <v>534</v>
      </c>
      <c r="O626">
        <v>0</v>
      </c>
    </row>
    <row r="627" spans="13:15" x14ac:dyDescent="0.4">
      <c r="M627" t="s">
        <v>871</v>
      </c>
      <c r="N627" t="s">
        <v>535</v>
      </c>
      <c r="O627">
        <v>1100</v>
      </c>
    </row>
    <row r="628" spans="13:15" x14ac:dyDescent="0.4">
      <c r="M628" t="s">
        <v>871</v>
      </c>
      <c r="N628" t="s">
        <v>536</v>
      </c>
      <c r="O628">
        <v>0</v>
      </c>
    </row>
    <row r="629" spans="13:15" x14ac:dyDescent="0.4">
      <c r="M629" t="s">
        <v>871</v>
      </c>
      <c r="N629" t="s">
        <v>537</v>
      </c>
      <c r="O629">
        <v>100</v>
      </c>
    </row>
    <row r="630" spans="13:15" x14ac:dyDescent="0.4">
      <c r="M630" t="s">
        <v>871</v>
      </c>
      <c r="N630" t="s">
        <v>538</v>
      </c>
      <c r="O630">
        <v>100</v>
      </c>
    </row>
    <row r="631" spans="13:15" x14ac:dyDescent="0.4">
      <c r="M631" t="s">
        <v>871</v>
      </c>
      <c r="N631" t="s">
        <v>539</v>
      </c>
      <c r="O631">
        <v>0</v>
      </c>
    </row>
    <row r="632" spans="13:15" x14ac:dyDescent="0.4">
      <c r="M632" t="s">
        <v>871</v>
      </c>
      <c r="N632" t="s">
        <v>540</v>
      </c>
      <c r="O632">
        <v>0</v>
      </c>
    </row>
    <row r="633" spans="13:15" x14ac:dyDescent="0.4">
      <c r="M633" t="s">
        <v>871</v>
      </c>
      <c r="N633" t="s">
        <v>541</v>
      </c>
      <c r="O633">
        <v>1500</v>
      </c>
    </row>
    <row r="634" spans="13:15" x14ac:dyDescent="0.4">
      <c r="M634" t="s">
        <v>871</v>
      </c>
      <c r="N634" t="s">
        <v>542</v>
      </c>
      <c r="O634">
        <v>0</v>
      </c>
    </row>
    <row r="635" spans="13:15" x14ac:dyDescent="0.4">
      <c r="M635" t="s">
        <v>871</v>
      </c>
      <c r="N635" t="s">
        <v>543</v>
      </c>
      <c r="O635">
        <v>100</v>
      </c>
    </row>
    <row r="636" spans="13:15" x14ac:dyDescent="0.4">
      <c r="M636" t="s">
        <v>871</v>
      </c>
      <c r="N636" t="s">
        <v>544</v>
      </c>
      <c r="O636">
        <v>600</v>
      </c>
    </row>
    <row r="637" spans="13:15" x14ac:dyDescent="0.4">
      <c r="M637" t="s">
        <v>871</v>
      </c>
      <c r="N637" t="s">
        <v>727</v>
      </c>
      <c r="O637">
        <v>300</v>
      </c>
    </row>
    <row r="638" spans="13:15" x14ac:dyDescent="0.4">
      <c r="M638" t="s">
        <v>871</v>
      </c>
      <c r="N638" t="s">
        <v>728</v>
      </c>
      <c r="O638">
        <v>100</v>
      </c>
    </row>
    <row r="639" spans="13:15" x14ac:dyDescent="0.4">
      <c r="M639" t="s">
        <v>871</v>
      </c>
      <c r="N639" t="s">
        <v>729</v>
      </c>
      <c r="O639">
        <v>0</v>
      </c>
    </row>
    <row r="640" spans="13:15" x14ac:dyDescent="0.4">
      <c r="M640" t="s">
        <v>871</v>
      </c>
      <c r="N640" t="s">
        <v>730</v>
      </c>
      <c r="O640">
        <v>0</v>
      </c>
    </row>
    <row r="641" spans="13:15" x14ac:dyDescent="0.4">
      <c r="M641" t="s">
        <v>871</v>
      </c>
      <c r="N641" t="s">
        <v>731</v>
      </c>
      <c r="O641">
        <v>0</v>
      </c>
    </row>
    <row r="642" spans="13:15" x14ac:dyDescent="0.4">
      <c r="M642" t="s">
        <v>871</v>
      </c>
      <c r="N642" t="s">
        <v>732</v>
      </c>
      <c r="O642">
        <v>100</v>
      </c>
    </row>
    <row r="643" spans="13:15" x14ac:dyDescent="0.4">
      <c r="M643" t="s">
        <v>871</v>
      </c>
      <c r="N643" t="s">
        <v>733</v>
      </c>
      <c r="O643">
        <v>1600</v>
      </c>
    </row>
    <row r="644" spans="13:15" x14ac:dyDescent="0.4">
      <c r="M644" t="s">
        <v>871</v>
      </c>
      <c r="N644" t="s">
        <v>734</v>
      </c>
      <c r="O644">
        <v>3000</v>
      </c>
    </row>
    <row r="645" spans="13:15" x14ac:dyDescent="0.4">
      <c r="M645" t="s">
        <v>871</v>
      </c>
      <c r="N645" t="s">
        <v>735</v>
      </c>
      <c r="O645">
        <v>400</v>
      </c>
    </row>
    <row r="646" spans="13:15" x14ac:dyDescent="0.4">
      <c r="M646" t="s">
        <v>871</v>
      </c>
      <c r="N646" t="s">
        <v>736</v>
      </c>
      <c r="O646">
        <v>600</v>
      </c>
    </row>
    <row r="647" spans="13:15" x14ac:dyDescent="0.4">
      <c r="M647" t="s">
        <v>871</v>
      </c>
      <c r="N647" t="s">
        <v>737</v>
      </c>
      <c r="O647">
        <v>0</v>
      </c>
    </row>
    <row r="648" spans="13:15" x14ac:dyDescent="0.4">
      <c r="M648" t="s">
        <v>871</v>
      </c>
      <c r="N648" t="s">
        <v>738</v>
      </c>
      <c r="O648">
        <v>100</v>
      </c>
    </row>
    <row r="649" spans="13:15" x14ac:dyDescent="0.4">
      <c r="M649" t="s">
        <v>871</v>
      </c>
      <c r="N649" t="s">
        <v>739</v>
      </c>
      <c r="O649">
        <v>0</v>
      </c>
    </row>
    <row r="650" spans="13:15" x14ac:dyDescent="0.4">
      <c r="M650" t="s">
        <v>871</v>
      </c>
      <c r="N650" t="s">
        <v>740</v>
      </c>
      <c r="O650">
        <v>0</v>
      </c>
    </row>
    <row r="651" spans="13:15" x14ac:dyDescent="0.4">
      <c r="M651" t="s">
        <v>871</v>
      </c>
      <c r="N651" t="s">
        <v>741</v>
      </c>
      <c r="O651">
        <v>0</v>
      </c>
    </row>
    <row r="652" spans="13:15" x14ac:dyDescent="0.4">
      <c r="M652" t="s">
        <v>871</v>
      </c>
      <c r="N652" t="s">
        <v>742</v>
      </c>
      <c r="O652">
        <v>0</v>
      </c>
    </row>
    <row r="653" spans="13:15" x14ac:dyDescent="0.4">
      <c r="M653" t="s">
        <v>871</v>
      </c>
      <c r="N653" t="s">
        <v>743</v>
      </c>
      <c r="O653">
        <v>200</v>
      </c>
    </row>
    <row r="654" spans="13:15" x14ac:dyDescent="0.4">
      <c r="M654" t="s">
        <v>871</v>
      </c>
      <c r="N654" t="s">
        <v>744</v>
      </c>
      <c r="O654">
        <v>200</v>
      </c>
    </row>
    <row r="655" spans="13:15" x14ac:dyDescent="0.4">
      <c r="M655" t="s">
        <v>871</v>
      </c>
      <c r="N655" t="s">
        <v>745</v>
      </c>
      <c r="O655">
        <v>0</v>
      </c>
    </row>
    <row r="656" spans="13:15" x14ac:dyDescent="0.4">
      <c r="M656" t="s">
        <v>871</v>
      </c>
      <c r="N656" t="s">
        <v>746</v>
      </c>
      <c r="O656">
        <v>0</v>
      </c>
    </row>
    <row r="657" spans="13:15" x14ac:dyDescent="0.4">
      <c r="M657" t="s">
        <v>871</v>
      </c>
      <c r="N657" t="s">
        <v>747</v>
      </c>
      <c r="O657">
        <v>2500</v>
      </c>
    </row>
    <row r="658" spans="13:15" x14ac:dyDescent="0.4">
      <c r="M658" t="s">
        <v>871</v>
      </c>
      <c r="N658" t="s">
        <v>748</v>
      </c>
      <c r="O658">
        <v>100</v>
      </c>
    </row>
    <row r="659" spans="13:15" x14ac:dyDescent="0.4">
      <c r="M659" t="s">
        <v>871</v>
      </c>
      <c r="N659" t="s">
        <v>749</v>
      </c>
      <c r="O659">
        <v>200</v>
      </c>
    </row>
    <row r="660" spans="13:15" x14ac:dyDescent="0.4">
      <c r="M660" t="s">
        <v>871</v>
      </c>
      <c r="N660" t="s">
        <v>750</v>
      </c>
      <c r="O660">
        <v>100</v>
      </c>
    </row>
    <row r="661" spans="13:15" x14ac:dyDescent="0.4">
      <c r="M661" t="s">
        <v>871</v>
      </c>
      <c r="N661" t="s">
        <v>751</v>
      </c>
      <c r="O661">
        <v>0</v>
      </c>
    </row>
    <row r="662" spans="13:15" x14ac:dyDescent="0.4">
      <c r="M662" t="s">
        <v>871</v>
      </c>
      <c r="N662" t="s">
        <v>752</v>
      </c>
      <c r="O662">
        <v>0</v>
      </c>
    </row>
    <row r="663" spans="13:15" x14ac:dyDescent="0.4">
      <c r="M663" t="s">
        <v>871</v>
      </c>
      <c r="N663" t="s">
        <v>753</v>
      </c>
      <c r="O663">
        <v>0</v>
      </c>
    </row>
    <row r="664" spans="13:15" x14ac:dyDescent="0.4">
      <c r="M664" t="s">
        <v>871</v>
      </c>
      <c r="N664" t="s">
        <v>754</v>
      </c>
      <c r="O664">
        <v>0</v>
      </c>
    </row>
    <row r="665" spans="13:15" x14ac:dyDescent="0.4">
      <c r="M665" t="s">
        <v>871</v>
      </c>
      <c r="N665" t="s">
        <v>755</v>
      </c>
      <c r="O665">
        <v>0</v>
      </c>
    </row>
    <row r="666" spans="13:15" x14ac:dyDescent="0.4">
      <c r="M666" t="s">
        <v>871</v>
      </c>
      <c r="N666" t="s">
        <v>756</v>
      </c>
      <c r="O666">
        <v>7300</v>
      </c>
    </row>
    <row r="667" spans="13:15" x14ac:dyDescent="0.4">
      <c r="M667" t="s">
        <v>872</v>
      </c>
      <c r="N667" t="s">
        <v>545</v>
      </c>
      <c r="O667">
        <v>17700</v>
      </c>
    </row>
    <row r="668" spans="13:15" x14ac:dyDescent="0.4">
      <c r="M668" t="s">
        <v>872</v>
      </c>
      <c r="N668" t="s">
        <v>546</v>
      </c>
      <c r="O668">
        <v>8200</v>
      </c>
    </row>
    <row r="669" spans="13:15" x14ac:dyDescent="0.4">
      <c r="M669" t="s">
        <v>872</v>
      </c>
      <c r="N669" t="s">
        <v>547</v>
      </c>
      <c r="O669">
        <v>5900</v>
      </c>
    </row>
    <row r="670" spans="13:15" x14ac:dyDescent="0.4">
      <c r="M670" t="s">
        <v>872</v>
      </c>
      <c r="N670" t="s">
        <v>548</v>
      </c>
      <c r="O670">
        <v>700</v>
      </c>
    </row>
    <row r="671" spans="13:15" x14ac:dyDescent="0.4">
      <c r="M671" t="s">
        <v>872</v>
      </c>
      <c r="N671" t="s">
        <v>549</v>
      </c>
      <c r="O671">
        <v>4600</v>
      </c>
    </row>
    <row r="672" spans="13:15" x14ac:dyDescent="0.4">
      <c r="M672" t="s">
        <v>872</v>
      </c>
      <c r="N672" t="s">
        <v>550</v>
      </c>
      <c r="O672">
        <v>3300</v>
      </c>
    </row>
    <row r="673" spans="13:15" x14ac:dyDescent="0.4">
      <c r="M673" t="s">
        <v>872</v>
      </c>
      <c r="N673" t="s">
        <v>551</v>
      </c>
      <c r="O673">
        <v>800</v>
      </c>
    </row>
    <row r="674" spans="13:15" x14ac:dyDescent="0.4">
      <c r="M674" t="s">
        <v>872</v>
      </c>
      <c r="N674" t="s">
        <v>552</v>
      </c>
      <c r="O674">
        <v>13900</v>
      </c>
    </row>
    <row r="675" spans="13:15" x14ac:dyDescent="0.4">
      <c r="M675" t="s">
        <v>872</v>
      </c>
      <c r="N675" t="s">
        <v>553</v>
      </c>
      <c r="O675">
        <v>400</v>
      </c>
    </row>
    <row r="676" spans="13:15" x14ac:dyDescent="0.4">
      <c r="M676" t="s">
        <v>872</v>
      </c>
      <c r="N676" t="s">
        <v>554</v>
      </c>
      <c r="O676">
        <v>1700</v>
      </c>
    </row>
    <row r="677" spans="13:15" x14ac:dyDescent="0.4">
      <c r="M677" t="s">
        <v>872</v>
      </c>
      <c r="N677" t="s">
        <v>555</v>
      </c>
      <c r="O677">
        <v>5900</v>
      </c>
    </row>
    <row r="678" spans="13:15" x14ac:dyDescent="0.4">
      <c r="M678" t="s">
        <v>872</v>
      </c>
      <c r="N678" t="s">
        <v>556</v>
      </c>
      <c r="O678">
        <v>3200</v>
      </c>
    </row>
    <row r="679" spans="13:15" x14ac:dyDescent="0.4">
      <c r="M679" t="s">
        <v>872</v>
      </c>
      <c r="N679" t="s">
        <v>557</v>
      </c>
      <c r="O679">
        <v>1900</v>
      </c>
    </row>
    <row r="680" spans="13:15" x14ac:dyDescent="0.4">
      <c r="M680" t="s">
        <v>872</v>
      </c>
      <c r="N680" t="s">
        <v>558</v>
      </c>
      <c r="O680">
        <v>1800</v>
      </c>
    </row>
    <row r="681" spans="13:15" x14ac:dyDescent="0.4">
      <c r="M681" t="s">
        <v>872</v>
      </c>
      <c r="N681" t="s">
        <v>559</v>
      </c>
      <c r="O681">
        <v>700</v>
      </c>
    </row>
    <row r="682" spans="13:15" x14ac:dyDescent="0.4">
      <c r="M682" t="s">
        <v>872</v>
      </c>
      <c r="N682" t="s">
        <v>560</v>
      </c>
      <c r="O682">
        <v>700</v>
      </c>
    </row>
    <row r="683" spans="13:15" x14ac:dyDescent="0.4">
      <c r="M683" t="s">
        <v>872</v>
      </c>
      <c r="N683" t="s">
        <v>561</v>
      </c>
      <c r="O683">
        <v>1900</v>
      </c>
    </row>
    <row r="684" spans="13:15" x14ac:dyDescent="0.4">
      <c r="M684" t="s">
        <v>872</v>
      </c>
      <c r="N684" t="s">
        <v>562</v>
      </c>
      <c r="O684">
        <v>1200</v>
      </c>
    </row>
    <row r="685" spans="13:15" x14ac:dyDescent="0.4">
      <c r="M685" t="s">
        <v>872</v>
      </c>
      <c r="N685" t="s">
        <v>563</v>
      </c>
      <c r="O685">
        <v>400</v>
      </c>
    </row>
    <row r="686" spans="13:15" x14ac:dyDescent="0.4">
      <c r="M686" t="s">
        <v>872</v>
      </c>
      <c r="N686" t="s">
        <v>564</v>
      </c>
      <c r="O686">
        <v>100</v>
      </c>
    </row>
    <row r="687" spans="13:15" x14ac:dyDescent="0.4">
      <c r="M687" t="s">
        <v>872</v>
      </c>
      <c r="N687" t="s">
        <v>565</v>
      </c>
      <c r="O687">
        <v>200</v>
      </c>
    </row>
    <row r="688" spans="13:15" x14ac:dyDescent="0.4">
      <c r="M688" t="s">
        <v>872</v>
      </c>
      <c r="N688" t="s">
        <v>566</v>
      </c>
      <c r="O688">
        <v>400</v>
      </c>
    </row>
    <row r="689" spans="13:15" x14ac:dyDescent="0.4">
      <c r="M689" t="s">
        <v>872</v>
      </c>
      <c r="N689" t="s">
        <v>567</v>
      </c>
      <c r="O689">
        <v>1400</v>
      </c>
    </row>
    <row r="690" spans="13:15" x14ac:dyDescent="0.4">
      <c r="M690" t="s">
        <v>872</v>
      </c>
      <c r="N690" t="s">
        <v>568</v>
      </c>
      <c r="O690">
        <v>100</v>
      </c>
    </row>
    <row r="691" spans="13:15" x14ac:dyDescent="0.4">
      <c r="M691" t="s">
        <v>872</v>
      </c>
      <c r="N691" t="s">
        <v>569</v>
      </c>
      <c r="O691">
        <v>400</v>
      </c>
    </row>
    <row r="692" spans="13:15" x14ac:dyDescent="0.4">
      <c r="M692" t="s">
        <v>872</v>
      </c>
      <c r="N692" t="s">
        <v>570</v>
      </c>
      <c r="O692">
        <v>4300</v>
      </c>
    </row>
    <row r="693" spans="13:15" x14ac:dyDescent="0.4">
      <c r="M693" t="s">
        <v>872</v>
      </c>
      <c r="N693" t="s">
        <v>571</v>
      </c>
      <c r="O693">
        <v>1900</v>
      </c>
    </row>
    <row r="694" spans="13:15" x14ac:dyDescent="0.4">
      <c r="M694" t="s">
        <v>872</v>
      </c>
      <c r="N694" t="s">
        <v>572</v>
      </c>
      <c r="O694">
        <v>700</v>
      </c>
    </row>
    <row r="695" spans="13:15" x14ac:dyDescent="0.4">
      <c r="M695" t="s">
        <v>872</v>
      </c>
      <c r="N695" t="s">
        <v>573</v>
      </c>
      <c r="O695">
        <v>400</v>
      </c>
    </row>
    <row r="696" spans="13:15" x14ac:dyDescent="0.4">
      <c r="M696" t="s">
        <v>872</v>
      </c>
      <c r="N696" t="s">
        <v>574</v>
      </c>
      <c r="O696">
        <v>0</v>
      </c>
    </row>
    <row r="697" spans="13:15" x14ac:dyDescent="0.4">
      <c r="M697" t="s">
        <v>872</v>
      </c>
      <c r="N697" t="s">
        <v>575</v>
      </c>
      <c r="O697">
        <v>0</v>
      </c>
    </row>
    <row r="698" spans="13:15" x14ac:dyDescent="0.4">
      <c r="M698" t="s">
        <v>872</v>
      </c>
      <c r="N698" t="s">
        <v>576</v>
      </c>
      <c r="O698">
        <v>100</v>
      </c>
    </row>
    <row r="699" spans="13:15" x14ac:dyDescent="0.4">
      <c r="M699" t="s">
        <v>872</v>
      </c>
      <c r="N699" t="s">
        <v>577</v>
      </c>
      <c r="O699">
        <v>800</v>
      </c>
    </row>
    <row r="700" spans="13:15" x14ac:dyDescent="0.4">
      <c r="M700" t="s">
        <v>872</v>
      </c>
      <c r="N700" t="s">
        <v>578</v>
      </c>
      <c r="O700">
        <v>0</v>
      </c>
    </row>
    <row r="701" spans="13:15" x14ac:dyDescent="0.4">
      <c r="M701" t="s">
        <v>872</v>
      </c>
      <c r="N701" t="s">
        <v>579</v>
      </c>
      <c r="O701">
        <v>0</v>
      </c>
    </row>
    <row r="702" spans="13:15" x14ac:dyDescent="0.4">
      <c r="M702" t="s">
        <v>872</v>
      </c>
      <c r="N702" t="s">
        <v>580</v>
      </c>
      <c r="O702">
        <v>1500</v>
      </c>
    </row>
    <row r="703" spans="13:15" x14ac:dyDescent="0.4">
      <c r="M703" t="s">
        <v>872</v>
      </c>
      <c r="N703" t="s">
        <v>581</v>
      </c>
      <c r="O703">
        <v>2800</v>
      </c>
    </row>
    <row r="704" spans="13:15" x14ac:dyDescent="0.4">
      <c r="M704" t="s">
        <v>872</v>
      </c>
      <c r="N704" t="s">
        <v>582</v>
      </c>
      <c r="O704">
        <v>200</v>
      </c>
    </row>
    <row r="705" spans="13:15" x14ac:dyDescent="0.4">
      <c r="M705" t="s">
        <v>872</v>
      </c>
      <c r="N705" t="s">
        <v>583</v>
      </c>
      <c r="O705">
        <v>400</v>
      </c>
    </row>
    <row r="706" spans="13:15" x14ac:dyDescent="0.4">
      <c r="M706" t="s">
        <v>872</v>
      </c>
      <c r="N706" t="s">
        <v>584</v>
      </c>
      <c r="O706">
        <v>1400</v>
      </c>
    </row>
    <row r="707" spans="13:15" x14ac:dyDescent="0.4">
      <c r="M707" t="s">
        <v>872</v>
      </c>
      <c r="N707" t="s">
        <v>585</v>
      </c>
      <c r="O707">
        <v>500</v>
      </c>
    </row>
    <row r="708" spans="13:15" x14ac:dyDescent="0.4">
      <c r="M708" t="s">
        <v>872</v>
      </c>
      <c r="N708" t="s">
        <v>586</v>
      </c>
      <c r="O708">
        <v>1100</v>
      </c>
    </row>
    <row r="709" spans="13:15" x14ac:dyDescent="0.4">
      <c r="M709" t="s">
        <v>872</v>
      </c>
      <c r="N709" t="s">
        <v>587</v>
      </c>
      <c r="O709">
        <v>300</v>
      </c>
    </row>
    <row r="710" spans="13:15" x14ac:dyDescent="0.4">
      <c r="M710" t="s">
        <v>872</v>
      </c>
      <c r="N710" t="s">
        <v>588</v>
      </c>
      <c r="O710">
        <v>0</v>
      </c>
    </row>
    <row r="711" spans="13:15" x14ac:dyDescent="0.4">
      <c r="M711" t="s">
        <v>872</v>
      </c>
      <c r="N711" t="s">
        <v>589</v>
      </c>
      <c r="O711">
        <v>300</v>
      </c>
    </row>
    <row r="712" spans="13:15" x14ac:dyDescent="0.4">
      <c r="M712" t="s">
        <v>872</v>
      </c>
      <c r="N712" t="s">
        <v>590</v>
      </c>
      <c r="O712">
        <v>0</v>
      </c>
    </row>
    <row r="713" spans="13:15" x14ac:dyDescent="0.4">
      <c r="M713" t="s">
        <v>872</v>
      </c>
      <c r="N713" t="s">
        <v>591</v>
      </c>
      <c r="O713">
        <v>0</v>
      </c>
    </row>
    <row r="714" spans="13:15" x14ac:dyDescent="0.4">
      <c r="M714" t="s">
        <v>872</v>
      </c>
      <c r="N714" t="s">
        <v>592</v>
      </c>
      <c r="O714">
        <v>200</v>
      </c>
    </row>
    <row r="715" spans="13:15" x14ac:dyDescent="0.4">
      <c r="M715" t="s">
        <v>872</v>
      </c>
      <c r="N715" t="s">
        <v>593</v>
      </c>
      <c r="O715">
        <v>1800</v>
      </c>
    </row>
    <row r="716" spans="13:15" x14ac:dyDescent="0.4">
      <c r="M716" t="s">
        <v>872</v>
      </c>
      <c r="N716" t="s">
        <v>594</v>
      </c>
      <c r="O716">
        <v>3100</v>
      </c>
    </row>
    <row r="717" spans="13:15" x14ac:dyDescent="0.4">
      <c r="M717" t="s">
        <v>872</v>
      </c>
      <c r="N717" t="s">
        <v>595</v>
      </c>
      <c r="O717">
        <v>200</v>
      </c>
    </row>
    <row r="718" spans="13:15" x14ac:dyDescent="0.4">
      <c r="M718" t="s">
        <v>872</v>
      </c>
      <c r="N718" t="s">
        <v>596</v>
      </c>
      <c r="O718">
        <v>0</v>
      </c>
    </row>
    <row r="719" spans="13:15" x14ac:dyDescent="0.4">
      <c r="M719" t="s">
        <v>872</v>
      </c>
      <c r="N719" t="s">
        <v>597</v>
      </c>
      <c r="O719">
        <v>200</v>
      </c>
    </row>
    <row r="720" spans="13:15" x14ac:dyDescent="0.4">
      <c r="M720" t="s">
        <v>872</v>
      </c>
      <c r="N720" t="s">
        <v>598</v>
      </c>
      <c r="O720">
        <v>200</v>
      </c>
    </row>
    <row r="721" spans="13:15" x14ac:dyDescent="0.4">
      <c r="M721" t="s">
        <v>872</v>
      </c>
      <c r="N721" t="s">
        <v>599</v>
      </c>
      <c r="O721">
        <v>0</v>
      </c>
    </row>
    <row r="722" spans="13:15" x14ac:dyDescent="0.4">
      <c r="M722" t="s">
        <v>872</v>
      </c>
      <c r="N722" t="s">
        <v>600</v>
      </c>
      <c r="O722">
        <v>2300</v>
      </c>
    </row>
    <row r="723" spans="13:15" x14ac:dyDescent="0.4">
      <c r="M723" t="s">
        <v>872</v>
      </c>
      <c r="N723" t="s">
        <v>601</v>
      </c>
      <c r="O723">
        <v>1700</v>
      </c>
    </row>
    <row r="724" spans="13:15" x14ac:dyDescent="0.4">
      <c r="M724" t="s">
        <v>872</v>
      </c>
      <c r="N724" t="s">
        <v>602</v>
      </c>
      <c r="O724">
        <v>5100</v>
      </c>
    </row>
    <row r="725" spans="13:15" x14ac:dyDescent="0.4">
      <c r="M725" t="s">
        <v>872</v>
      </c>
      <c r="N725" t="s">
        <v>603</v>
      </c>
      <c r="O725">
        <v>4800</v>
      </c>
    </row>
    <row r="726" spans="13:15" x14ac:dyDescent="0.4">
      <c r="M726" t="s">
        <v>872</v>
      </c>
      <c r="N726" t="s">
        <v>604</v>
      </c>
      <c r="O726">
        <v>2500</v>
      </c>
    </row>
    <row r="727" spans="13:15" x14ac:dyDescent="0.4">
      <c r="M727" t="s">
        <v>872</v>
      </c>
      <c r="N727" t="s">
        <v>605</v>
      </c>
      <c r="O727">
        <v>700</v>
      </c>
    </row>
    <row r="728" spans="13:15" x14ac:dyDescent="0.4">
      <c r="M728" t="s">
        <v>872</v>
      </c>
      <c r="N728" t="s">
        <v>606</v>
      </c>
      <c r="O728">
        <v>2200</v>
      </c>
    </row>
    <row r="729" spans="13:15" x14ac:dyDescent="0.4">
      <c r="M729" t="s">
        <v>872</v>
      </c>
      <c r="N729" t="s">
        <v>607</v>
      </c>
      <c r="O729">
        <v>1000</v>
      </c>
    </row>
    <row r="730" spans="13:15" x14ac:dyDescent="0.4">
      <c r="M730" t="s">
        <v>872</v>
      </c>
      <c r="N730" t="s">
        <v>608</v>
      </c>
      <c r="O730">
        <v>400</v>
      </c>
    </row>
    <row r="731" spans="13:15" x14ac:dyDescent="0.4">
      <c r="M731" t="s">
        <v>872</v>
      </c>
      <c r="N731" t="s">
        <v>609</v>
      </c>
      <c r="O731">
        <v>700</v>
      </c>
    </row>
    <row r="732" spans="13:15" x14ac:dyDescent="0.4">
      <c r="M732" t="s">
        <v>872</v>
      </c>
      <c r="N732" t="s">
        <v>610</v>
      </c>
      <c r="O732">
        <v>900</v>
      </c>
    </row>
    <row r="733" spans="13:15" x14ac:dyDescent="0.4">
      <c r="M733" t="s">
        <v>872</v>
      </c>
      <c r="N733" t="s">
        <v>611</v>
      </c>
      <c r="O733">
        <v>700</v>
      </c>
    </row>
    <row r="734" spans="13:15" x14ac:dyDescent="0.4">
      <c r="M734" t="s">
        <v>872</v>
      </c>
      <c r="N734" t="s">
        <v>612</v>
      </c>
      <c r="O734">
        <v>600</v>
      </c>
    </row>
    <row r="735" spans="13:15" x14ac:dyDescent="0.4">
      <c r="M735" t="s">
        <v>872</v>
      </c>
      <c r="N735" t="s">
        <v>613</v>
      </c>
      <c r="O735">
        <v>0</v>
      </c>
    </row>
    <row r="736" spans="13:15" x14ac:dyDescent="0.4">
      <c r="M736" t="s">
        <v>872</v>
      </c>
      <c r="N736" t="s">
        <v>614</v>
      </c>
      <c r="O736">
        <v>500</v>
      </c>
    </row>
    <row r="737" spans="13:15" x14ac:dyDescent="0.4">
      <c r="M737" t="s">
        <v>872</v>
      </c>
      <c r="N737" t="s">
        <v>615</v>
      </c>
      <c r="O737">
        <v>0</v>
      </c>
    </row>
    <row r="738" spans="13:15" x14ac:dyDescent="0.4">
      <c r="M738" t="s">
        <v>872</v>
      </c>
      <c r="N738" t="s">
        <v>616</v>
      </c>
      <c r="O738">
        <v>100</v>
      </c>
    </row>
    <row r="739" spans="13:15" x14ac:dyDescent="0.4">
      <c r="M739" t="s">
        <v>872</v>
      </c>
      <c r="N739" t="s">
        <v>617</v>
      </c>
      <c r="O739">
        <v>0</v>
      </c>
    </row>
    <row r="740" spans="13:15" x14ac:dyDescent="0.4">
      <c r="M740" t="s">
        <v>872</v>
      </c>
      <c r="N740" t="s">
        <v>618</v>
      </c>
      <c r="O740">
        <v>200</v>
      </c>
    </row>
    <row r="741" spans="13:15" x14ac:dyDescent="0.4">
      <c r="M741" t="s">
        <v>872</v>
      </c>
      <c r="N741" t="s">
        <v>619</v>
      </c>
      <c r="O741">
        <v>100</v>
      </c>
    </row>
    <row r="742" spans="13:15" x14ac:dyDescent="0.4">
      <c r="M742" t="s">
        <v>872</v>
      </c>
      <c r="N742" t="s">
        <v>620</v>
      </c>
      <c r="O742">
        <v>100</v>
      </c>
    </row>
    <row r="743" spans="13:15" x14ac:dyDescent="0.4">
      <c r="M743" t="s">
        <v>872</v>
      </c>
      <c r="N743" t="s">
        <v>621</v>
      </c>
      <c r="O743">
        <v>400</v>
      </c>
    </row>
    <row r="744" spans="13:15" x14ac:dyDescent="0.4">
      <c r="M744" t="s">
        <v>872</v>
      </c>
      <c r="N744" t="s">
        <v>622</v>
      </c>
      <c r="O744">
        <v>700</v>
      </c>
    </row>
    <row r="745" spans="13:15" x14ac:dyDescent="0.4">
      <c r="M745" t="s">
        <v>872</v>
      </c>
      <c r="N745" t="s">
        <v>623</v>
      </c>
      <c r="O745">
        <v>0</v>
      </c>
    </row>
    <row r="746" spans="13:15" x14ac:dyDescent="0.4">
      <c r="M746" t="s">
        <v>872</v>
      </c>
      <c r="N746" t="s">
        <v>624</v>
      </c>
      <c r="O746">
        <v>0</v>
      </c>
    </row>
    <row r="747" spans="13:15" x14ac:dyDescent="0.4">
      <c r="M747" t="s">
        <v>872</v>
      </c>
      <c r="N747" t="s">
        <v>625</v>
      </c>
      <c r="O747">
        <v>0</v>
      </c>
    </row>
    <row r="748" spans="13:15" x14ac:dyDescent="0.4">
      <c r="M748" t="s">
        <v>872</v>
      </c>
      <c r="N748" t="s">
        <v>626</v>
      </c>
      <c r="O748">
        <v>0</v>
      </c>
    </row>
    <row r="749" spans="13:15" x14ac:dyDescent="0.4">
      <c r="M749" t="s">
        <v>872</v>
      </c>
      <c r="N749" t="s">
        <v>627</v>
      </c>
      <c r="O749">
        <v>200</v>
      </c>
    </row>
    <row r="750" spans="13:15" x14ac:dyDescent="0.4">
      <c r="M750" t="s">
        <v>872</v>
      </c>
      <c r="N750" t="s">
        <v>628</v>
      </c>
      <c r="O750">
        <v>200</v>
      </c>
    </row>
    <row r="751" spans="13:15" x14ac:dyDescent="0.4">
      <c r="M751" t="s">
        <v>872</v>
      </c>
      <c r="N751" t="s">
        <v>629</v>
      </c>
      <c r="O751">
        <v>0</v>
      </c>
    </row>
    <row r="752" spans="13:15" x14ac:dyDescent="0.4">
      <c r="M752" t="s">
        <v>872</v>
      </c>
      <c r="N752" t="s">
        <v>630</v>
      </c>
      <c r="O752">
        <v>0</v>
      </c>
    </row>
    <row r="753" spans="13:15" x14ac:dyDescent="0.4">
      <c r="M753" t="s">
        <v>872</v>
      </c>
      <c r="N753" t="s">
        <v>631</v>
      </c>
      <c r="O753">
        <v>400</v>
      </c>
    </row>
    <row r="754" spans="13:15" x14ac:dyDescent="0.4">
      <c r="M754" t="s">
        <v>872</v>
      </c>
      <c r="N754" t="s">
        <v>632</v>
      </c>
      <c r="O754">
        <v>100</v>
      </c>
    </row>
    <row r="755" spans="13:15" x14ac:dyDescent="0.4">
      <c r="M755" t="s">
        <v>872</v>
      </c>
      <c r="N755" t="s">
        <v>633</v>
      </c>
      <c r="O755">
        <v>100</v>
      </c>
    </row>
    <row r="756" spans="13:15" x14ac:dyDescent="0.4">
      <c r="M756" t="s">
        <v>872</v>
      </c>
      <c r="N756" t="s">
        <v>634</v>
      </c>
      <c r="O756">
        <v>0</v>
      </c>
    </row>
    <row r="757" spans="13:15" x14ac:dyDescent="0.4">
      <c r="M757" t="s">
        <v>872</v>
      </c>
      <c r="N757" t="s">
        <v>635</v>
      </c>
      <c r="O757">
        <v>800</v>
      </c>
    </row>
    <row r="758" spans="13:15" x14ac:dyDescent="0.4">
      <c r="M758" t="s">
        <v>872</v>
      </c>
      <c r="N758" t="s">
        <v>636</v>
      </c>
      <c r="O758">
        <v>300</v>
      </c>
    </row>
    <row r="759" spans="13:15" x14ac:dyDescent="0.4">
      <c r="M759" t="s">
        <v>872</v>
      </c>
      <c r="N759" t="s">
        <v>637</v>
      </c>
      <c r="O759">
        <v>800</v>
      </c>
    </row>
    <row r="760" spans="13:15" x14ac:dyDescent="0.4">
      <c r="M760" t="s">
        <v>872</v>
      </c>
      <c r="N760" t="s">
        <v>638</v>
      </c>
      <c r="O760">
        <v>1000</v>
      </c>
    </row>
    <row r="761" spans="13:15" x14ac:dyDescent="0.4">
      <c r="M761" t="s">
        <v>872</v>
      </c>
      <c r="N761" t="s">
        <v>639</v>
      </c>
      <c r="O761">
        <v>200</v>
      </c>
    </row>
    <row r="762" spans="13:15" x14ac:dyDescent="0.4">
      <c r="M762" t="s">
        <v>872</v>
      </c>
      <c r="N762" t="s">
        <v>640</v>
      </c>
      <c r="O762">
        <v>900</v>
      </c>
    </row>
    <row r="763" spans="13:15" x14ac:dyDescent="0.4">
      <c r="M763" t="s">
        <v>872</v>
      </c>
      <c r="N763" t="s">
        <v>641</v>
      </c>
      <c r="O763">
        <v>100</v>
      </c>
    </row>
    <row r="764" spans="13:15" x14ac:dyDescent="0.4">
      <c r="M764" t="s">
        <v>872</v>
      </c>
      <c r="N764" t="s">
        <v>642</v>
      </c>
      <c r="O764">
        <v>100</v>
      </c>
    </row>
    <row r="765" spans="13:15" x14ac:dyDescent="0.4">
      <c r="M765" t="s">
        <v>872</v>
      </c>
      <c r="N765" t="s">
        <v>643</v>
      </c>
      <c r="O765">
        <v>1300</v>
      </c>
    </row>
    <row r="766" spans="13:15" x14ac:dyDescent="0.4">
      <c r="M766" t="s">
        <v>872</v>
      </c>
      <c r="N766" t="s">
        <v>644</v>
      </c>
      <c r="O766">
        <v>0</v>
      </c>
    </row>
    <row r="767" spans="13:15" x14ac:dyDescent="0.4">
      <c r="M767" t="s">
        <v>872</v>
      </c>
      <c r="N767" t="s">
        <v>645</v>
      </c>
      <c r="O767">
        <v>200</v>
      </c>
    </row>
    <row r="768" spans="13:15" x14ac:dyDescent="0.4">
      <c r="M768" t="s">
        <v>872</v>
      </c>
      <c r="N768" t="s">
        <v>646</v>
      </c>
      <c r="O768">
        <v>0</v>
      </c>
    </row>
    <row r="769" spans="13:15" x14ac:dyDescent="0.4">
      <c r="M769" t="s">
        <v>872</v>
      </c>
      <c r="N769" t="s">
        <v>647</v>
      </c>
      <c r="O769">
        <v>100</v>
      </c>
    </row>
    <row r="770" spans="13:15" x14ac:dyDescent="0.4">
      <c r="M770" t="s">
        <v>872</v>
      </c>
      <c r="N770" t="s">
        <v>648</v>
      </c>
      <c r="O770">
        <v>100</v>
      </c>
    </row>
    <row r="771" spans="13:15" x14ac:dyDescent="0.4">
      <c r="M771" t="s">
        <v>872</v>
      </c>
      <c r="N771" t="s">
        <v>649</v>
      </c>
      <c r="O771">
        <v>0</v>
      </c>
    </row>
    <row r="772" spans="13:15" x14ac:dyDescent="0.4">
      <c r="M772" t="s">
        <v>872</v>
      </c>
      <c r="N772" t="s">
        <v>650</v>
      </c>
      <c r="O772">
        <v>0</v>
      </c>
    </row>
    <row r="773" spans="13:15" x14ac:dyDescent="0.4">
      <c r="M773" t="s">
        <v>872</v>
      </c>
      <c r="N773" t="s">
        <v>651</v>
      </c>
      <c r="O773">
        <v>0</v>
      </c>
    </row>
    <row r="774" spans="13:15" x14ac:dyDescent="0.4">
      <c r="M774" t="s">
        <v>872</v>
      </c>
      <c r="N774" t="s">
        <v>652</v>
      </c>
      <c r="O774">
        <v>100</v>
      </c>
    </row>
    <row r="775" spans="13:15" x14ac:dyDescent="0.4">
      <c r="M775" t="s">
        <v>872</v>
      </c>
      <c r="N775" t="s">
        <v>653</v>
      </c>
      <c r="O775">
        <v>200</v>
      </c>
    </row>
    <row r="776" spans="13:15" x14ac:dyDescent="0.4">
      <c r="M776" t="s">
        <v>872</v>
      </c>
      <c r="N776" t="s">
        <v>654</v>
      </c>
      <c r="O776">
        <v>700</v>
      </c>
    </row>
    <row r="777" spans="13:15" x14ac:dyDescent="0.4">
      <c r="M777" t="s">
        <v>872</v>
      </c>
      <c r="N777" t="s">
        <v>655</v>
      </c>
      <c r="O777">
        <v>900</v>
      </c>
    </row>
    <row r="778" spans="13:15" x14ac:dyDescent="0.4">
      <c r="M778" t="s">
        <v>872</v>
      </c>
      <c r="N778" t="s">
        <v>656</v>
      </c>
      <c r="O778">
        <v>1100</v>
      </c>
    </row>
    <row r="779" spans="13:15" x14ac:dyDescent="0.4">
      <c r="M779" t="s">
        <v>872</v>
      </c>
      <c r="N779" t="s">
        <v>657</v>
      </c>
      <c r="O779">
        <v>500</v>
      </c>
    </row>
    <row r="780" spans="13:15" x14ac:dyDescent="0.4">
      <c r="M780" t="s">
        <v>872</v>
      </c>
      <c r="N780" t="s">
        <v>658</v>
      </c>
      <c r="O780">
        <v>400</v>
      </c>
    </row>
    <row r="781" spans="13:15" x14ac:dyDescent="0.4">
      <c r="M781" t="s">
        <v>872</v>
      </c>
      <c r="N781" t="s">
        <v>659</v>
      </c>
      <c r="O781">
        <v>200</v>
      </c>
    </row>
    <row r="782" spans="13:15" x14ac:dyDescent="0.4">
      <c r="M782" t="s">
        <v>872</v>
      </c>
      <c r="N782" t="s">
        <v>660</v>
      </c>
      <c r="O782">
        <v>0</v>
      </c>
    </row>
    <row r="783" spans="13:15" x14ac:dyDescent="0.4">
      <c r="M783" t="s">
        <v>872</v>
      </c>
      <c r="N783" t="s">
        <v>661</v>
      </c>
      <c r="O783">
        <v>200</v>
      </c>
    </row>
    <row r="784" spans="13:15" x14ac:dyDescent="0.4">
      <c r="M784" t="s">
        <v>872</v>
      </c>
      <c r="N784" t="s">
        <v>662</v>
      </c>
      <c r="O784">
        <v>400</v>
      </c>
    </row>
    <row r="785" spans="13:15" x14ac:dyDescent="0.4">
      <c r="M785" t="s">
        <v>872</v>
      </c>
      <c r="N785" t="s">
        <v>663</v>
      </c>
      <c r="O785">
        <v>0</v>
      </c>
    </row>
    <row r="786" spans="13:15" x14ac:dyDescent="0.4">
      <c r="M786" t="s">
        <v>872</v>
      </c>
      <c r="N786" t="s">
        <v>664</v>
      </c>
      <c r="O786">
        <v>100</v>
      </c>
    </row>
    <row r="787" spans="13:15" x14ac:dyDescent="0.4">
      <c r="M787" t="s">
        <v>872</v>
      </c>
      <c r="N787" t="s">
        <v>665</v>
      </c>
      <c r="O787">
        <v>0</v>
      </c>
    </row>
    <row r="788" spans="13:15" x14ac:dyDescent="0.4">
      <c r="M788" t="s">
        <v>872</v>
      </c>
      <c r="N788" t="s">
        <v>666</v>
      </c>
      <c r="O788">
        <v>400</v>
      </c>
    </row>
    <row r="789" spans="13:15" x14ac:dyDescent="0.4">
      <c r="M789" t="s">
        <v>872</v>
      </c>
      <c r="N789" t="s">
        <v>667</v>
      </c>
      <c r="O789">
        <v>0</v>
      </c>
    </row>
    <row r="790" spans="13:15" x14ac:dyDescent="0.4">
      <c r="M790" t="s">
        <v>872</v>
      </c>
      <c r="N790" t="s">
        <v>668</v>
      </c>
      <c r="O790">
        <v>100</v>
      </c>
    </row>
    <row r="791" spans="13:15" x14ac:dyDescent="0.4">
      <c r="M791" t="s">
        <v>872</v>
      </c>
      <c r="N791" t="s">
        <v>669</v>
      </c>
      <c r="O791">
        <v>0</v>
      </c>
    </row>
    <row r="792" spans="13:15" x14ac:dyDescent="0.4">
      <c r="M792" t="s">
        <v>872</v>
      </c>
      <c r="N792" t="s">
        <v>670</v>
      </c>
      <c r="O792">
        <v>0</v>
      </c>
    </row>
    <row r="793" spans="13:15" x14ac:dyDescent="0.4">
      <c r="M793" t="s">
        <v>872</v>
      </c>
      <c r="N793" t="s">
        <v>671</v>
      </c>
      <c r="O793">
        <v>1100</v>
      </c>
    </row>
    <row r="794" spans="13:15" x14ac:dyDescent="0.4">
      <c r="M794" t="s">
        <v>872</v>
      </c>
      <c r="N794" t="s">
        <v>672</v>
      </c>
      <c r="O794">
        <v>100</v>
      </c>
    </row>
    <row r="795" spans="13:15" x14ac:dyDescent="0.4">
      <c r="M795" t="s">
        <v>872</v>
      </c>
      <c r="N795" t="s">
        <v>673</v>
      </c>
      <c r="O795">
        <v>400</v>
      </c>
    </row>
    <row r="796" spans="13:15" x14ac:dyDescent="0.4">
      <c r="M796" t="s">
        <v>872</v>
      </c>
      <c r="N796" t="s">
        <v>674</v>
      </c>
      <c r="O796">
        <v>0</v>
      </c>
    </row>
    <row r="797" spans="13:15" x14ac:dyDescent="0.4">
      <c r="M797" t="s">
        <v>872</v>
      </c>
      <c r="N797" t="s">
        <v>675</v>
      </c>
      <c r="O797">
        <v>500</v>
      </c>
    </row>
    <row r="798" spans="13:15" x14ac:dyDescent="0.4">
      <c r="M798" t="s">
        <v>872</v>
      </c>
      <c r="N798" t="s">
        <v>676</v>
      </c>
      <c r="O798">
        <v>900</v>
      </c>
    </row>
    <row r="799" spans="13:15" x14ac:dyDescent="0.4">
      <c r="M799" t="s">
        <v>872</v>
      </c>
      <c r="N799" t="s">
        <v>677</v>
      </c>
      <c r="O799">
        <v>0</v>
      </c>
    </row>
    <row r="800" spans="13:15" x14ac:dyDescent="0.4">
      <c r="M800" t="s">
        <v>872</v>
      </c>
      <c r="N800" t="s">
        <v>678</v>
      </c>
      <c r="O800">
        <v>400</v>
      </c>
    </row>
    <row r="801" spans="13:15" x14ac:dyDescent="0.4">
      <c r="M801" t="s">
        <v>872</v>
      </c>
      <c r="N801" t="s">
        <v>679</v>
      </c>
      <c r="O801">
        <v>300</v>
      </c>
    </row>
    <row r="802" spans="13:15" x14ac:dyDescent="0.4">
      <c r="M802" t="s">
        <v>872</v>
      </c>
      <c r="N802" t="s">
        <v>680</v>
      </c>
      <c r="O802">
        <v>0</v>
      </c>
    </row>
    <row r="803" spans="13:15" x14ac:dyDescent="0.4">
      <c r="M803" t="s">
        <v>872</v>
      </c>
      <c r="N803" t="s">
        <v>681</v>
      </c>
      <c r="O803">
        <v>600</v>
      </c>
    </row>
    <row r="804" spans="13:15" x14ac:dyDescent="0.4">
      <c r="M804" t="s">
        <v>872</v>
      </c>
      <c r="N804" t="s">
        <v>682</v>
      </c>
      <c r="O804">
        <v>600</v>
      </c>
    </row>
    <row r="805" spans="13:15" x14ac:dyDescent="0.4">
      <c r="M805" t="s">
        <v>872</v>
      </c>
      <c r="N805" t="s">
        <v>683</v>
      </c>
      <c r="O805">
        <v>200</v>
      </c>
    </row>
    <row r="806" spans="13:15" x14ac:dyDescent="0.4">
      <c r="M806" t="s">
        <v>872</v>
      </c>
      <c r="N806" t="s">
        <v>684</v>
      </c>
      <c r="O806">
        <v>0</v>
      </c>
    </row>
    <row r="807" spans="13:15" x14ac:dyDescent="0.4">
      <c r="M807" t="s">
        <v>872</v>
      </c>
      <c r="N807" t="s">
        <v>685</v>
      </c>
      <c r="O807">
        <v>0</v>
      </c>
    </row>
    <row r="808" spans="13:15" x14ac:dyDescent="0.4">
      <c r="M808" t="s">
        <v>872</v>
      </c>
      <c r="N808" t="s">
        <v>686</v>
      </c>
      <c r="O808">
        <v>100</v>
      </c>
    </row>
    <row r="809" spans="13:15" x14ac:dyDescent="0.4">
      <c r="M809" t="s">
        <v>872</v>
      </c>
      <c r="N809" t="s">
        <v>687</v>
      </c>
      <c r="O809">
        <v>0</v>
      </c>
    </row>
    <row r="810" spans="13:15" x14ac:dyDescent="0.4">
      <c r="M810" t="s">
        <v>872</v>
      </c>
      <c r="N810" t="s">
        <v>688</v>
      </c>
      <c r="O810">
        <v>0</v>
      </c>
    </row>
    <row r="811" spans="13:15" x14ac:dyDescent="0.4">
      <c r="M811" t="s">
        <v>872</v>
      </c>
      <c r="N811" t="s">
        <v>689</v>
      </c>
      <c r="O811">
        <v>0</v>
      </c>
    </row>
    <row r="812" spans="13:15" x14ac:dyDescent="0.4">
      <c r="M812" t="s">
        <v>872</v>
      </c>
      <c r="N812" t="s">
        <v>690</v>
      </c>
      <c r="O812">
        <v>200</v>
      </c>
    </row>
    <row r="813" spans="13:15" x14ac:dyDescent="0.4">
      <c r="M813" t="s">
        <v>872</v>
      </c>
      <c r="N813" t="s">
        <v>691</v>
      </c>
      <c r="O813">
        <v>500</v>
      </c>
    </row>
    <row r="814" spans="13:15" x14ac:dyDescent="0.4">
      <c r="M814" t="s">
        <v>872</v>
      </c>
      <c r="N814" t="s">
        <v>692</v>
      </c>
      <c r="O814">
        <v>600</v>
      </c>
    </row>
    <row r="815" spans="13:15" x14ac:dyDescent="0.4">
      <c r="M815" t="s">
        <v>872</v>
      </c>
      <c r="N815" t="s">
        <v>693</v>
      </c>
      <c r="O815">
        <v>0</v>
      </c>
    </row>
    <row r="816" spans="13:15" x14ac:dyDescent="0.4">
      <c r="M816" t="s">
        <v>872</v>
      </c>
      <c r="N816" t="s">
        <v>694</v>
      </c>
      <c r="O816">
        <v>0</v>
      </c>
    </row>
    <row r="817" spans="13:15" x14ac:dyDescent="0.4">
      <c r="M817" t="s">
        <v>872</v>
      </c>
      <c r="N817" t="s">
        <v>695</v>
      </c>
      <c r="O817">
        <v>100</v>
      </c>
    </row>
    <row r="818" spans="13:15" x14ac:dyDescent="0.4">
      <c r="M818" t="s">
        <v>872</v>
      </c>
      <c r="N818" t="s">
        <v>696</v>
      </c>
      <c r="O818">
        <v>4000</v>
      </c>
    </row>
    <row r="819" spans="13:15" x14ac:dyDescent="0.4">
      <c r="M819" t="s">
        <v>872</v>
      </c>
      <c r="N819" t="s">
        <v>697</v>
      </c>
      <c r="O819">
        <v>100</v>
      </c>
    </row>
    <row r="820" spans="13:15" x14ac:dyDescent="0.4">
      <c r="M820" t="s">
        <v>872</v>
      </c>
      <c r="N820" t="s">
        <v>698</v>
      </c>
      <c r="O820">
        <v>100</v>
      </c>
    </row>
    <row r="821" spans="13:15" x14ac:dyDescent="0.4">
      <c r="M821" t="s">
        <v>872</v>
      </c>
      <c r="N821" t="s">
        <v>699</v>
      </c>
      <c r="O821">
        <v>500</v>
      </c>
    </row>
    <row r="822" spans="13:15" x14ac:dyDescent="0.4">
      <c r="M822" t="s">
        <v>872</v>
      </c>
      <c r="N822" t="s">
        <v>700</v>
      </c>
      <c r="O822">
        <v>100</v>
      </c>
    </row>
    <row r="823" spans="13:15" x14ac:dyDescent="0.4">
      <c r="M823" t="s">
        <v>872</v>
      </c>
      <c r="N823" t="s">
        <v>701</v>
      </c>
      <c r="O823">
        <v>0</v>
      </c>
    </row>
    <row r="824" spans="13:15" x14ac:dyDescent="0.4">
      <c r="M824" t="s">
        <v>872</v>
      </c>
      <c r="N824" t="s">
        <v>702</v>
      </c>
      <c r="O824">
        <v>0</v>
      </c>
    </row>
    <row r="825" spans="13:15" x14ac:dyDescent="0.4">
      <c r="M825" t="s">
        <v>872</v>
      </c>
      <c r="N825" t="s">
        <v>703</v>
      </c>
      <c r="O825">
        <v>0</v>
      </c>
    </row>
    <row r="826" spans="13:15" x14ac:dyDescent="0.4">
      <c r="M826" t="s">
        <v>872</v>
      </c>
      <c r="N826" t="s">
        <v>704</v>
      </c>
      <c r="O826">
        <v>0</v>
      </c>
    </row>
    <row r="827" spans="13:15" x14ac:dyDescent="0.4">
      <c r="M827" t="s">
        <v>872</v>
      </c>
      <c r="N827" t="s">
        <v>705</v>
      </c>
      <c r="O827">
        <v>100</v>
      </c>
    </row>
    <row r="828" spans="13:15" x14ac:dyDescent="0.4">
      <c r="M828" t="s">
        <v>872</v>
      </c>
      <c r="N828" t="s">
        <v>706</v>
      </c>
      <c r="O828">
        <v>2700</v>
      </c>
    </row>
    <row r="829" spans="13:15" x14ac:dyDescent="0.4">
      <c r="M829" t="s">
        <v>872</v>
      </c>
      <c r="N829" t="s">
        <v>707</v>
      </c>
      <c r="O829">
        <v>1700</v>
      </c>
    </row>
    <row r="830" spans="13:15" x14ac:dyDescent="0.4">
      <c r="M830" t="s">
        <v>872</v>
      </c>
      <c r="N830" t="s">
        <v>708</v>
      </c>
      <c r="O830">
        <v>0</v>
      </c>
    </row>
    <row r="831" spans="13:15" x14ac:dyDescent="0.4">
      <c r="M831" t="s">
        <v>872</v>
      </c>
      <c r="N831" t="s">
        <v>709</v>
      </c>
      <c r="O831">
        <v>1000</v>
      </c>
    </row>
    <row r="832" spans="13:15" x14ac:dyDescent="0.4">
      <c r="M832" t="s">
        <v>872</v>
      </c>
      <c r="N832" t="s">
        <v>710</v>
      </c>
      <c r="O832">
        <v>5000</v>
      </c>
    </row>
    <row r="833" spans="13:15" x14ac:dyDescent="0.4">
      <c r="M833" t="s">
        <v>872</v>
      </c>
      <c r="N833" t="s">
        <v>711</v>
      </c>
      <c r="O833">
        <v>600</v>
      </c>
    </row>
    <row r="834" spans="13:15" x14ac:dyDescent="0.4">
      <c r="M834" t="s">
        <v>872</v>
      </c>
      <c r="N834" t="s">
        <v>712</v>
      </c>
      <c r="O834">
        <v>1200</v>
      </c>
    </row>
    <row r="835" spans="13:15" x14ac:dyDescent="0.4">
      <c r="M835" t="s">
        <v>872</v>
      </c>
      <c r="N835" t="s">
        <v>713</v>
      </c>
      <c r="O835">
        <v>2500</v>
      </c>
    </row>
    <row r="836" spans="13:15" x14ac:dyDescent="0.4">
      <c r="M836" t="s">
        <v>872</v>
      </c>
      <c r="N836" t="s">
        <v>714</v>
      </c>
      <c r="O836">
        <v>400</v>
      </c>
    </row>
    <row r="837" spans="13:15" x14ac:dyDescent="0.4">
      <c r="M837" t="s">
        <v>872</v>
      </c>
      <c r="N837" t="s">
        <v>715</v>
      </c>
      <c r="O837">
        <v>0</v>
      </c>
    </row>
    <row r="838" spans="13:15" x14ac:dyDescent="0.4">
      <c r="M838" t="s">
        <v>872</v>
      </c>
      <c r="N838" t="s">
        <v>716</v>
      </c>
      <c r="O838">
        <v>100</v>
      </c>
    </row>
    <row r="839" spans="13:15" x14ac:dyDescent="0.4">
      <c r="M839" t="s">
        <v>872</v>
      </c>
      <c r="N839" t="s">
        <v>717</v>
      </c>
      <c r="O839">
        <v>400</v>
      </c>
    </row>
    <row r="840" spans="13:15" x14ac:dyDescent="0.4">
      <c r="M840" t="s">
        <v>872</v>
      </c>
      <c r="N840" t="s">
        <v>718</v>
      </c>
      <c r="O840">
        <v>100</v>
      </c>
    </row>
    <row r="841" spans="13:15" x14ac:dyDescent="0.4">
      <c r="M841" t="s">
        <v>872</v>
      </c>
      <c r="N841" t="s">
        <v>719</v>
      </c>
      <c r="O841">
        <v>300</v>
      </c>
    </row>
    <row r="842" spans="13:15" x14ac:dyDescent="0.4">
      <c r="M842" t="s">
        <v>872</v>
      </c>
      <c r="N842" t="s">
        <v>720</v>
      </c>
      <c r="O842">
        <v>100</v>
      </c>
    </row>
    <row r="843" spans="13:15" x14ac:dyDescent="0.4">
      <c r="M843" t="s">
        <v>872</v>
      </c>
      <c r="N843" t="s">
        <v>721</v>
      </c>
      <c r="O843">
        <v>300</v>
      </c>
    </row>
    <row r="844" spans="13:15" x14ac:dyDescent="0.4">
      <c r="M844" t="s">
        <v>872</v>
      </c>
      <c r="N844" t="s">
        <v>722</v>
      </c>
      <c r="O844">
        <v>4100</v>
      </c>
    </row>
    <row r="845" spans="13:15" x14ac:dyDescent="0.4">
      <c r="M845" t="s">
        <v>872</v>
      </c>
      <c r="N845" t="s">
        <v>723</v>
      </c>
      <c r="O845">
        <v>900</v>
      </c>
    </row>
    <row r="846" spans="13:15" x14ac:dyDescent="0.4">
      <c r="M846" t="s">
        <v>872</v>
      </c>
      <c r="N846" t="s">
        <v>724</v>
      </c>
      <c r="O846">
        <v>200</v>
      </c>
    </row>
    <row r="847" spans="13:15" x14ac:dyDescent="0.4">
      <c r="M847" t="s">
        <v>872</v>
      </c>
      <c r="N847" t="s">
        <v>725</v>
      </c>
      <c r="O847">
        <v>0</v>
      </c>
    </row>
    <row r="848" spans="13:15" x14ac:dyDescent="0.4">
      <c r="M848" t="s">
        <v>872</v>
      </c>
      <c r="N848" t="s">
        <v>726</v>
      </c>
      <c r="O848">
        <v>0</v>
      </c>
    </row>
    <row r="849" spans="13:15" x14ac:dyDescent="0.4">
      <c r="M849" t="s">
        <v>872</v>
      </c>
      <c r="N849" t="s">
        <v>425</v>
      </c>
      <c r="O849">
        <v>0</v>
      </c>
    </row>
    <row r="850" spans="13:15" x14ac:dyDescent="0.4">
      <c r="M850" t="s">
        <v>872</v>
      </c>
      <c r="N850" t="s">
        <v>426</v>
      </c>
      <c r="O850">
        <v>200</v>
      </c>
    </row>
    <row r="851" spans="13:15" x14ac:dyDescent="0.4">
      <c r="M851" t="s">
        <v>872</v>
      </c>
      <c r="N851" t="s">
        <v>427</v>
      </c>
      <c r="O851">
        <v>0</v>
      </c>
    </row>
    <row r="852" spans="13:15" x14ac:dyDescent="0.4">
      <c r="M852" t="s">
        <v>872</v>
      </c>
      <c r="N852" t="s">
        <v>428</v>
      </c>
      <c r="O852">
        <v>200</v>
      </c>
    </row>
    <row r="853" spans="13:15" x14ac:dyDescent="0.4">
      <c r="M853" t="s">
        <v>872</v>
      </c>
      <c r="N853" t="s">
        <v>429</v>
      </c>
      <c r="O853">
        <v>100</v>
      </c>
    </row>
    <row r="854" spans="13:15" x14ac:dyDescent="0.4">
      <c r="M854" t="s">
        <v>872</v>
      </c>
      <c r="N854" t="s">
        <v>430</v>
      </c>
      <c r="O854">
        <v>200</v>
      </c>
    </row>
    <row r="855" spans="13:15" x14ac:dyDescent="0.4">
      <c r="M855" t="s">
        <v>872</v>
      </c>
      <c r="N855" t="s">
        <v>431</v>
      </c>
      <c r="O855">
        <v>100</v>
      </c>
    </row>
    <row r="856" spans="13:15" x14ac:dyDescent="0.4">
      <c r="M856" t="s">
        <v>872</v>
      </c>
      <c r="N856" t="s">
        <v>432</v>
      </c>
      <c r="O856">
        <v>0</v>
      </c>
    </row>
    <row r="857" spans="13:15" x14ac:dyDescent="0.4">
      <c r="M857" t="s">
        <v>872</v>
      </c>
      <c r="N857" t="s">
        <v>433</v>
      </c>
      <c r="O857">
        <v>300</v>
      </c>
    </row>
    <row r="858" spans="13:15" x14ac:dyDescent="0.4">
      <c r="M858" t="s">
        <v>872</v>
      </c>
      <c r="N858" t="s">
        <v>434</v>
      </c>
      <c r="O858">
        <v>5000</v>
      </c>
    </row>
    <row r="859" spans="13:15" x14ac:dyDescent="0.4">
      <c r="M859" t="s">
        <v>872</v>
      </c>
      <c r="N859" t="s">
        <v>435</v>
      </c>
      <c r="O859">
        <v>400</v>
      </c>
    </row>
    <row r="860" spans="13:15" x14ac:dyDescent="0.4">
      <c r="M860" t="s">
        <v>872</v>
      </c>
      <c r="N860" t="s">
        <v>436</v>
      </c>
      <c r="O860">
        <v>300</v>
      </c>
    </row>
    <row r="861" spans="13:15" x14ac:dyDescent="0.4">
      <c r="M861" t="s">
        <v>872</v>
      </c>
      <c r="N861" t="s">
        <v>437</v>
      </c>
      <c r="O861">
        <v>200</v>
      </c>
    </row>
    <row r="862" spans="13:15" x14ac:dyDescent="0.4">
      <c r="M862" t="s">
        <v>872</v>
      </c>
      <c r="N862" t="s">
        <v>438</v>
      </c>
      <c r="O862">
        <v>4600</v>
      </c>
    </row>
    <row r="863" spans="13:15" x14ac:dyDescent="0.4">
      <c r="M863" t="s">
        <v>872</v>
      </c>
      <c r="N863" t="s">
        <v>439</v>
      </c>
      <c r="O863">
        <v>400</v>
      </c>
    </row>
    <row r="864" spans="13:15" x14ac:dyDescent="0.4">
      <c r="M864" t="s">
        <v>872</v>
      </c>
      <c r="N864" t="s">
        <v>440</v>
      </c>
      <c r="O864">
        <v>300</v>
      </c>
    </row>
    <row r="865" spans="13:15" x14ac:dyDescent="0.4">
      <c r="M865" t="s">
        <v>872</v>
      </c>
      <c r="N865" t="s">
        <v>441</v>
      </c>
      <c r="O865">
        <v>100</v>
      </c>
    </row>
    <row r="866" spans="13:15" x14ac:dyDescent="0.4">
      <c r="M866" t="s">
        <v>872</v>
      </c>
      <c r="N866" t="s">
        <v>442</v>
      </c>
      <c r="O866">
        <v>200</v>
      </c>
    </row>
    <row r="867" spans="13:15" x14ac:dyDescent="0.4">
      <c r="M867" t="s">
        <v>872</v>
      </c>
      <c r="N867" t="s">
        <v>443</v>
      </c>
      <c r="O867">
        <v>100</v>
      </c>
    </row>
    <row r="868" spans="13:15" x14ac:dyDescent="0.4">
      <c r="M868" t="s">
        <v>872</v>
      </c>
      <c r="N868" t="s">
        <v>444</v>
      </c>
      <c r="O868">
        <v>100</v>
      </c>
    </row>
    <row r="869" spans="13:15" x14ac:dyDescent="0.4">
      <c r="M869" t="s">
        <v>872</v>
      </c>
      <c r="N869" t="s">
        <v>445</v>
      </c>
      <c r="O869">
        <v>200</v>
      </c>
    </row>
    <row r="870" spans="13:15" x14ac:dyDescent="0.4">
      <c r="M870" t="s">
        <v>872</v>
      </c>
      <c r="N870" t="s">
        <v>446</v>
      </c>
      <c r="O870">
        <v>0</v>
      </c>
    </row>
    <row r="871" spans="13:15" x14ac:dyDescent="0.4">
      <c r="M871" t="s">
        <v>872</v>
      </c>
      <c r="N871" t="s">
        <v>447</v>
      </c>
      <c r="O871">
        <v>1200</v>
      </c>
    </row>
    <row r="872" spans="13:15" x14ac:dyDescent="0.4">
      <c r="M872" t="s">
        <v>872</v>
      </c>
      <c r="N872" t="s">
        <v>448</v>
      </c>
      <c r="O872">
        <v>200</v>
      </c>
    </row>
    <row r="873" spans="13:15" x14ac:dyDescent="0.4">
      <c r="M873" t="s">
        <v>872</v>
      </c>
      <c r="N873" t="s">
        <v>449</v>
      </c>
      <c r="O873">
        <v>0</v>
      </c>
    </row>
    <row r="874" spans="13:15" x14ac:dyDescent="0.4">
      <c r="M874" t="s">
        <v>872</v>
      </c>
      <c r="N874" t="s">
        <v>450</v>
      </c>
      <c r="O874">
        <v>100</v>
      </c>
    </row>
    <row r="875" spans="13:15" x14ac:dyDescent="0.4">
      <c r="M875" t="s">
        <v>872</v>
      </c>
      <c r="N875" t="s">
        <v>451</v>
      </c>
      <c r="O875">
        <v>400</v>
      </c>
    </row>
    <row r="876" spans="13:15" x14ac:dyDescent="0.4">
      <c r="M876" t="s">
        <v>872</v>
      </c>
      <c r="N876" t="s">
        <v>452</v>
      </c>
      <c r="O876">
        <v>0</v>
      </c>
    </row>
    <row r="877" spans="13:15" x14ac:dyDescent="0.4">
      <c r="M877" t="s">
        <v>872</v>
      </c>
      <c r="N877" t="s">
        <v>453</v>
      </c>
      <c r="O877">
        <v>100</v>
      </c>
    </row>
    <row r="878" spans="13:15" x14ac:dyDescent="0.4">
      <c r="M878" t="s">
        <v>872</v>
      </c>
      <c r="N878" t="s">
        <v>454</v>
      </c>
      <c r="O878">
        <v>0</v>
      </c>
    </row>
    <row r="879" spans="13:15" x14ac:dyDescent="0.4">
      <c r="M879" t="s">
        <v>872</v>
      </c>
      <c r="N879" t="s">
        <v>455</v>
      </c>
      <c r="O879">
        <v>0</v>
      </c>
    </row>
    <row r="880" spans="13:15" x14ac:dyDescent="0.4">
      <c r="M880" t="s">
        <v>872</v>
      </c>
      <c r="N880" t="s">
        <v>456</v>
      </c>
      <c r="O880">
        <v>100</v>
      </c>
    </row>
    <row r="881" spans="13:15" x14ac:dyDescent="0.4">
      <c r="M881" t="s">
        <v>872</v>
      </c>
      <c r="N881" t="s">
        <v>457</v>
      </c>
      <c r="O881">
        <v>100</v>
      </c>
    </row>
    <row r="882" spans="13:15" x14ac:dyDescent="0.4">
      <c r="M882" t="s">
        <v>872</v>
      </c>
      <c r="N882" t="s">
        <v>458</v>
      </c>
      <c r="O882">
        <v>0</v>
      </c>
    </row>
    <row r="883" spans="13:15" x14ac:dyDescent="0.4">
      <c r="M883" t="s">
        <v>872</v>
      </c>
      <c r="N883" t="s">
        <v>459</v>
      </c>
      <c r="O883">
        <v>100</v>
      </c>
    </row>
    <row r="884" spans="13:15" x14ac:dyDescent="0.4">
      <c r="M884" t="s">
        <v>872</v>
      </c>
      <c r="N884" t="s">
        <v>460</v>
      </c>
      <c r="O884">
        <v>200</v>
      </c>
    </row>
    <row r="885" spans="13:15" x14ac:dyDescent="0.4">
      <c r="M885" t="s">
        <v>872</v>
      </c>
      <c r="N885" t="s">
        <v>461</v>
      </c>
      <c r="O885">
        <v>1700</v>
      </c>
    </row>
    <row r="886" spans="13:15" x14ac:dyDescent="0.4">
      <c r="M886" t="s">
        <v>872</v>
      </c>
      <c r="N886" t="s">
        <v>462</v>
      </c>
      <c r="O886">
        <v>0</v>
      </c>
    </row>
    <row r="887" spans="13:15" x14ac:dyDescent="0.4">
      <c r="M887" t="s">
        <v>872</v>
      </c>
      <c r="N887" t="s">
        <v>463</v>
      </c>
      <c r="O887">
        <v>600</v>
      </c>
    </row>
    <row r="888" spans="13:15" x14ac:dyDescent="0.4">
      <c r="M888" t="s">
        <v>872</v>
      </c>
      <c r="N888" t="s">
        <v>464</v>
      </c>
      <c r="O888">
        <v>300</v>
      </c>
    </row>
    <row r="889" spans="13:15" x14ac:dyDescent="0.4">
      <c r="M889" t="s">
        <v>872</v>
      </c>
      <c r="N889" t="s">
        <v>465</v>
      </c>
      <c r="O889">
        <v>0</v>
      </c>
    </row>
    <row r="890" spans="13:15" x14ac:dyDescent="0.4">
      <c r="M890" t="s">
        <v>872</v>
      </c>
      <c r="N890" t="s">
        <v>466</v>
      </c>
      <c r="O890">
        <v>200</v>
      </c>
    </row>
    <row r="891" spans="13:15" x14ac:dyDescent="0.4">
      <c r="M891" t="s">
        <v>872</v>
      </c>
      <c r="N891" t="s">
        <v>467</v>
      </c>
      <c r="O891">
        <v>0</v>
      </c>
    </row>
    <row r="892" spans="13:15" x14ac:dyDescent="0.4">
      <c r="M892" t="s">
        <v>872</v>
      </c>
      <c r="N892" t="s">
        <v>468</v>
      </c>
      <c r="O892">
        <v>0</v>
      </c>
    </row>
    <row r="893" spans="13:15" x14ac:dyDescent="0.4">
      <c r="M893" t="s">
        <v>872</v>
      </c>
      <c r="N893" t="s">
        <v>469</v>
      </c>
      <c r="O893">
        <v>200</v>
      </c>
    </row>
    <row r="894" spans="13:15" x14ac:dyDescent="0.4">
      <c r="M894" t="s">
        <v>872</v>
      </c>
      <c r="N894" t="s">
        <v>470</v>
      </c>
      <c r="O894">
        <v>2200</v>
      </c>
    </row>
    <row r="895" spans="13:15" x14ac:dyDescent="0.4">
      <c r="M895" t="s">
        <v>872</v>
      </c>
      <c r="N895" t="s">
        <v>471</v>
      </c>
      <c r="O895">
        <v>500</v>
      </c>
    </row>
    <row r="896" spans="13:15" x14ac:dyDescent="0.4">
      <c r="M896" t="s">
        <v>872</v>
      </c>
      <c r="N896" t="s">
        <v>472</v>
      </c>
      <c r="O896">
        <v>600</v>
      </c>
    </row>
    <row r="897" spans="13:15" x14ac:dyDescent="0.4">
      <c r="M897" t="s">
        <v>872</v>
      </c>
      <c r="N897" t="s">
        <v>473</v>
      </c>
      <c r="O897">
        <v>0</v>
      </c>
    </row>
    <row r="898" spans="13:15" x14ac:dyDescent="0.4">
      <c r="M898" t="s">
        <v>872</v>
      </c>
      <c r="N898" t="s">
        <v>474</v>
      </c>
      <c r="O898">
        <v>0</v>
      </c>
    </row>
    <row r="899" spans="13:15" x14ac:dyDescent="0.4">
      <c r="M899" t="s">
        <v>872</v>
      </c>
      <c r="N899" t="s">
        <v>475</v>
      </c>
      <c r="O899">
        <v>0</v>
      </c>
    </row>
    <row r="900" spans="13:15" x14ac:dyDescent="0.4">
      <c r="M900" t="s">
        <v>872</v>
      </c>
      <c r="N900" t="s">
        <v>476</v>
      </c>
      <c r="O900">
        <v>100</v>
      </c>
    </row>
    <row r="901" spans="13:15" x14ac:dyDescent="0.4">
      <c r="M901" t="s">
        <v>872</v>
      </c>
      <c r="N901" t="s">
        <v>477</v>
      </c>
      <c r="O901">
        <v>400</v>
      </c>
    </row>
    <row r="902" spans="13:15" x14ac:dyDescent="0.4">
      <c r="M902" t="s">
        <v>872</v>
      </c>
      <c r="N902" t="s">
        <v>478</v>
      </c>
      <c r="O902">
        <v>100</v>
      </c>
    </row>
    <row r="903" spans="13:15" x14ac:dyDescent="0.4">
      <c r="M903" t="s">
        <v>872</v>
      </c>
      <c r="N903" t="s">
        <v>479</v>
      </c>
      <c r="O903">
        <v>100</v>
      </c>
    </row>
    <row r="904" spans="13:15" x14ac:dyDescent="0.4">
      <c r="M904" t="s">
        <v>872</v>
      </c>
      <c r="N904" t="s">
        <v>480</v>
      </c>
      <c r="O904">
        <v>0</v>
      </c>
    </row>
    <row r="905" spans="13:15" x14ac:dyDescent="0.4">
      <c r="M905" t="s">
        <v>872</v>
      </c>
      <c r="N905" t="s">
        <v>481</v>
      </c>
      <c r="O905">
        <v>0</v>
      </c>
    </row>
    <row r="906" spans="13:15" x14ac:dyDescent="0.4">
      <c r="M906" t="s">
        <v>872</v>
      </c>
      <c r="N906" t="s">
        <v>482</v>
      </c>
      <c r="O906">
        <v>0</v>
      </c>
    </row>
    <row r="907" spans="13:15" x14ac:dyDescent="0.4">
      <c r="M907" t="s">
        <v>872</v>
      </c>
      <c r="N907" t="s">
        <v>483</v>
      </c>
      <c r="O907">
        <v>0</v>
      </c>
    </row>
    <row r="908" spans="13:15" x14ac:dyDescent="0.4">
      <c r="M908" t="s">
        <v>872</v>
      </c>
      <c r="N908" t="s">
        <v>484</v>
      </c>
      <c r="O908">
        <v>500</v>
      </c>
    </row>
    <row r="909" spans="13:15" x14ac:dyDescent="0.4">
      <c r="M909" t="s">
        <v>872</v>
      </c>
      <c r="N909" t="s">
        <v>485</v>
      </c>
      <c r="O909">
        <v>0</v>
      </c>
    </row>
    <row r="910" spans="13:15" x14ac:dyDescent="0.4">
      <c r="M910" t="s">
        <v>872</v>
      </c>
      <c r="N910" t="s">
        <v>486</v>
      </c>
      <c r="O910">
        <v>0</v>
      </c>
    </row>
    <row r="911" spans="13:15" x14ac:dyDescent="0.4">
      <c r="M911" t="s">
        <v>872</v>
      </c>
      <c r="N911" t="s">
        <v>487</v>
      </c>
      <c r="O911">
        <v>400</v>
      </c>
    </row>
    <row r="912" spans="13:15" x14ac:dyDescent="0.4">
      <c r="M912" t="s">
        <v>872</v>
      </c>
      <c r="N912" t="s">
        <v>488</v>
      </c>
      <c r="O912">
        <v>1800</v>
      </c>
    </row>
    <row r="913" spans="13:15" x14ac:dyDescent="0.4">
      <c r="M913" t="s">
        <v>872</v>
      </c>
      <c r="N913" t="s">
        <v>489</v>
      </c>
      <c r="O913">
        <v>2100</v>
      </c>
    </row>
    <row r="914" spans="13:15" x14ac:dyDescent="0.4">
      <c r="M914" t="s">
        <v>872</v>
      </c>
      <c r="N914" t="s">
        <v>490</v>
      </c>
      <c r="O914">
        <v>700</v>
      </c>
    </row>
    <row r="915" spans="13:15" x14ac:dyDescent="0.4">
      <c r="M915" t="s">
        <v>872</v>
      </c>
      <c r="N915" t="s">
        <v>491</v>
      </c>
      <c r="O915">
        <v>400</v>
      </c>
    </row>
    <row r="916" spans="13:15" x14ac:dyDescent="0.4">
      <c r="M916" t="s">
        <v>872</v>
      </c>
      <c r="N916" t="s">
        <v>492</v>
      </c>
      <c r="O916">
        <v>400</v>
      </c>
    </row>
    <row r="917" spans="13:15" x14ac:dyDescent="0.4">
      <c r="M917" t="s">
        <v>872</v>
      </c>
      <c r="N917" t="s">
        <v>493</v>
      </c>
      <c r="O917">
        <v>900</v>
      </c>
    </row>
    <row r="918" spans="13:15" x14ac:dyDescent="0.4">
      <c r="M918" t="s">
        <v>872</v>
      </c>
      <c r="N918" t="s">
        <v>494</v>
      </c>
      <c r="O918">
        <v>0</v>
      </c>
    </row>
    <row r="919" spans="13:15" x14ac:dyDescent="0.4">
      <c r="M919" t="s">
        <v>872</v>
      </c>
      <c r="N919" t="s">
        <v>495</v>
      </c>
      <c r="O919">
        <v>0</v>
      </c>
    </row>
    <row r="920" spans="13:15" x14ac:dyDescent="0.4">
      <c r="M920" t="s">
        <v>872</v>
      </c>
      <c r="N920" t="s">
        <v>496</v>
      </c>
      <c r="O920">
        <v>300</v>
      </c>
    </row>
    <row r="921" spans="13:15" x14ac:dyDescent="0.4">
      <c r="M921" t="s">
        <v>872</v>
      </c>
      <c r="N921" t="s">
        <v>497</v>
      </c>
      <c r="O921">
        <v>0</v>
      </c>
    </row>
    <row r="922" spans="13:15" x14ac:dyDescent="0.4">
      <c r="M922" t="s">
        <v>872</v>
      </c>
      <c r="N922" t="s">
        <v>498</v>
      </c>
      <c r="O922">
        <v>0</v>
      </c>
    </row>
    <row r="923" spans="13:15" x14ac:dyDescent="0.4">
      <c r="M923" t="s">
        <v>872</v>
      </c>
      <c r="N923" t="s">
        <v>499</v>
      </c>
      <c r="O923">
        <v>200</v>
      </c>
    </row>
    <row r="924" spans="13:15" x14ac:dyDescent="0.4">
      <c r="M924" t="s">
        <v>872</v>
      </c>
      <c r="N924" t="s">
        <v>500</v>
      </c>
      <c r="O924">
        <v>100</v>
      </c>
    </row>
    <row r="925" spans="13:15" x14ac:dyDescent="0.4">
      <c r="M925" t="s">
        <v>872</v>
      </c>
      <c r="N925" t="s">
        <v>501</v>
      </c>
      <c r="O925">
        <v>500</v>
      </c>
    </row>
    <row r="926" spans="13:15" x14ac:dyDescent="0.4">
      <c r="M926" t="s">
        <v>872</v>
      </c>
      <c r="N926" t="s">
        <v>502</v>
      </c>
      <c r="O926">
        <v>0</v>
      </c>
    </row>
    <row r="927" spans="13:15" x14ac:dyDescent="0.4">
      <c r="M927" t="s">
        <v>872</v>
      </c>
      <c r="N927" t="s">
        <v>503</v>
      </c>
      <c r="O927">
        <v>0</v>
      </c>
    </row>
    <row r="928" spans="13:15" x14ac:dyDescent="0.4">
      <c r="M928" t="s">
        <v>872</v>
      </c>
      <c r="N928" t="s">
        <v>504</v>
      </c>
      <c r="O928">
        <v>100</v>
      </c>
    </row>
    <row r="929" spans="13:15" x14ac:dyDescent="0.4">
      <c r="M929" t="s">
        <v>872</v>
      </c>
      <c r="N929" t="s">
        <v>505</v>
      </c>
      <c r="O929">
        <v>200</v>
      </c>
    </row>
    <row r="930" spans="13:15" x14ac:dyDescent="0.4">
      <c r="M930" t="s">
        <v>872</v>
      </c>
      <c r="N930" t="s">
        <v>506</v>
      </c>
      <c r="O930">
        <v>0</v>
      </c>
    </row>
    <row r="931" spans="13:15" x14ac:dyDescent="0.4">
      <c r="M931" t="s">
        <v>872</v>
      </c>
      <c r="N931" t="s">
        <v>507</v>
      </c>
      <c r="O931">
        <v>500</v>
      </c>
    </row>
    <row r="932" spans="13:15" x14ac:dyDescent="0.4">
      <c r="M932" t="s">
        <v>872</v>
      </c>
      <c r="N932" t="s">
        <v>508</v>
      </c>
      <c r="O932">
        <v>0</v>
      </c>
    </row>
    <row r="933" spans="13:15" x14ac:dyDescent="0.4">
      <c r="M933" t="s">
        <v>872</v>
      </c>
      <c r="N933" t="s">
        <v>509</v>
      </c>
      <c r="O933">
        <v>1300</v>
      </c>
    </row>
    <row r="934" spans="13:15" x14ac:dyDescent="0.4">
      <c r="M934" t="s">
        <v>872</v>
      </c>
      <c r="N934" t="s">
        <v>510</v>
      </c>
      <c r="O934">
        <v>0</v>
      </c>
    </row>
    <row r="935" spans="13:15" x14ac:dyDescent="0.4">
      <c r="M935" t="s">
        <v>872</v>
      </c>
      <c r="N935" t="s">
        <v>511</v>
      </c>
      <c r="O935">
        <v>0</v>
      </c>
    </row>
    <row r="936" spans="13:15" x14ac:dyDescent="0.4">
      <c r="M936" t="s">
        <v>872</v>
      </c>
      <c r="N936" t="s">
        <v>512</v>
      </c>
      <c r="O936">
        <v>0</v>
      </c>
    </row>
    <row r="937" spans="13:15" x14ac:dyDescent="0.4">
      <c r="M937" t="s">
        <v>872</v>
      </c>
      <c r="N937" t="s">
        <v>513</v>
      </c>
      <c r="O937">
        <v>0</v>
      </c>
    </row>
    <row r="938" spans="13:15" x14ac:dyDescent="0.4">
      <c r="M938" t="s">
        <v>872</v>
      </c>
      <c r="N938" t="s">
        <v>514</v>
      </c>
      <c r="O938">
        <v>0</v>
      </c>
    </row>
    <row r="939" spans="13:15" x14ac:dyDescent="0.4">
      <c r="M939" t="s">
        <v>872</v>
      </c>
      <c r="N939" t="s">
        <v>515</v>
      </c>
      <c r="O939">
        <v>900</v>
      </c>
    </row>
    <row r="940" spans="13:15" x14ac:dyDescent="0.4">
      <c r="M940" t="s">
        <v>872</v>
      </c>
      <c r="N940" t="s">
        <v>516</v>
      </c>
      <c r="O940">
        <v>0</v>
      </c>
    </row>
    <row r="941" spans="13:15" x14ac:dyDescent="0.4">
      <c r="M941" t="s">
        <v>872</v>
      </c>
      <c r="N941" t="s">
        <v>517</v>
      </c>
      <c r="O941">
        <v>100</v>
      </c>
    </row>
    <row r="942" spans="13:15" x14ac:dyDescent="0.4">
      <c r="M942" t="s">
        <v>872</v>
      </c>
      <c r="N942" t="s">
        <v>518</v>
      </c>
      <c r="O942">
        <v>400</v>
      </c>
    </row>
    <row r="943" spans="13:15" x14ac:dyDescent="0.4">
      <c r="M943" t="s">
        <v>872</v>
      </c>
      <c r="N943" t="s">
        <v>519</v>
      </c>
      <c r="O943">
        <v>0</v>
      </c>
    </row>
    <row r="944" spans="13:15" x14ac:dyDescent="0.4">
      <c r="M944" t="s">
        <v>872</v>
      </c>
      <c r="N944" t="s">
        <v>520</v>
      </c>
      <c r="O944">
        <v>2000</v>
      </c>
    </row>
    <row r="945" spans="13:15" x14ac:dyDescent="0.4">
      <c r="M945" t="s">
        <v>872</v>
      </c>
      <c r="N945" t="s">
        <v>521</v>
      </c>
      <c r="O945">
        <v>0</v>
      </c>
    </row>
    <row r="946" spans="13:15" x14ac:dyDescent="0.4">
      <c r="M946" t="s">
        <v>872</v>
      </c>
      <c r="N946" t="s">
        <v>522</v>
      </c>
      <c r="O946">
        <v>0</v>
      </c>
    </row>
    <row r="947" spans="13:15" x14ac:dyDescent="0.4">
      <c r="M947" t="s">
        <v>872</v>
      </c>
      <c r="N947" t="s">
        <v>523</v>
      </c>
      <c r="O947">
        <v>0</v>
      </c>
    </row>
    <row r="948" spans="13:15" x14ac:dyDescent="0.4">
      <c r="M948" t="s">
        <v>872</v>
      </c>
      <c r="N948" t="s">
        <v>524</v>
      </c>
      <c r="O948">
        <v>300</v>
      </c>
    </row>
    <row r="949" spans="13:15" x14ac:dyDescent="0.4">
      <c r="M949" t="s">
        <v>872</v>
      </c>
      <c r="N949" t="s">
        <v>525</v>
      </c>
      <c r="O949">
        <v>0</v>
      </c>
    </row>
    <row r="950" spans="13:15" x14ac:dyDescent="0.4">
      <c r="M950" t="s">
        <v>872</v>
      </c>
      <c r="N950" t="s">
        <v>526</v>
      </c>
      <c r="O950">
        <v>0</v>
      </c>
    </row>
    <row r="951" spans="13:15" x14ac:dyDescent="0.4">
      <c r="M951" t="s">
        <v>872</v>
      </c>
      <c r="N951" t="s">
        <v>527</v>
      </c>
      <c r="O951">
        <v>1500</v>
      </c>
    </row>
    <row r="952" spans="13:15" x14ac:dyDescent="0.4">
      <c r="M952" t="s">
        <v>872</v>
      </c>
      <c r="N952" t="s">
        <v>528</v>
      </c>
      <c r="O952">
        <v>800</v>
      </c>
    </row>
    <row r="953" spans="13:15" x14ac:dyDescent="0.4">
      <c r="M953" t="s">
        <v>872</v>
      </c>
      <c r="N953" t="s">
        <v>529</v>
      </c>
      <c r="O953">
        <v>200</v>
      </c>
    </row>
    <row r="954" spans="13:15" x14ac:dyDescent="0.4">
      <c r="M954" t="s">
        <v>872</v>
      </c>
      <c r="N954" t="s">
        <v>530</v>
      </c>
      <c r="O954">
        <v>0</v>
      </c>
    </row>
    <row r="955" spans="13:15" x14ac:dyDescent="0.4">
      <c r="M955" t="s">
        <v>872</v>
      </c>
      <c r="N955" t="s">
        <v>531</v>
      </c>
      <c r="O955">
        <v>100</v>
      </c>
    </row>
    <row r="956" spans="13:15" x14ac:dyDescent="0.4">
      <c r="M956" t="s">
        <v>872</v>
      </c>
      <c r="N956" t="s">
        <v>532</v>
      </c>
      <c r="O956">
        <v>700</v>
      </c>
    </row>
    <row r="957" spans="13:15" x14ac:dyDescent="0.4">
      <c r="M957" t="s">
        <v>872</v>
      </c>
      <c r="N957" t="s">
        <v>533</v>
      </c>
      <c r="O957">
        <v>0</v>
      </c>
    </row>
    <row r="958" spans="13:15" x14ac:dyDescent="0.4">
      <c r="M958" t="s">
        <v>872</v>
      </c>
      <c r="N958" t="s">
        <v>534</v>
      </c>
      <c r="O958">
        <v>100</v>
      </c>
    </row>
    <row r="959" spans="13:15" x14ac:dyDescent="0.4">
      <c r="M959" t="s">
        <v>872</v>
      </c>
      <c r="N959" t="s">
        <v>535</v>
      </c>
      <c r="O959">
        <v>0</v>
      </c>
    </row>
    <row r="960" spans="13:15" x14ac:dyDescent="0.4">
      <c r="M960" t="s">
        <v>872</v>
      </c>
      <c r="N960" t="s">
        <v>536</v>
      </c>
      <c r="O960">
        <v>100</v>
      </c>
    </row>
    <row r="961" spans="13:15" x14ac:dyDescent="0.4">
      <c r="M961" t="s">
        <v>872</v>
      </c>
      <c r="N961" t="s">
        <v>537</v>
      </c>
      <c r="O961">
        <v>100</v>
      </c>
    </row>
    <row r="962" spans="13:15" x14ac:dyDescent="0.4">
      <c r="M962" t="s">
        <v>872</v>
      </c>
      <c r="N962" t="s">
        <v>538</v>
      </c>
      <c r="O962">
        <v>0</v>
      </c>
    </row>
    <row r="963" spans="13:15" x14ac:dyDescent="0.4">
      <c r="M963" t="s">
        <v>872</v>
      </c>
      <c r="N963" t="s">
        <v>539</v>
      </c>
      <c r="O963">
        <v>200</v>
      </c>
    </row>
    <row r="964" spans="13:15" x14ac:dyDescent="0.4">
      <c r="M964" t="s">
        <v>872</v>
      </c>
      <c r="N964" t="s">
        <v>540</v>
      </c>
      <c r="O964">
        <v>200</v>
      </c>
    </row>
    <row r="965" spans="13:15" x14ac:dyDescent="0.4">
      <c r="M965" t="s">
        <v>872</v>
      </c>
      <c r="N965" t="s">
        <v>541</v>
      </c>
      <c r="O965">
        <v>200</v>
      </c>
    </row>
    <row r="966" spans="13:15" x14ac:dyDescent="0.4">
      <c r="M966" t="s">
        <v>872</v>
      </c>
      <c r="N966" t="s">
        <v>542</v>
      </c>
      <c r="O966">
        <v>400</v>
      </c>
    </row>
    <row r="967" spans="13:15" x14ac:dyDescent="0.4">
      <c r="M967" t="s">
        <v>872</v>
      </c>
      <c r="N967" t="s">
        <v>543</v>
      </c>
      <c r="O967">
        <v>300</v>
      </c>
    </row>
    <row r="968" spans="13:15" x14ac:dyDescent="0.4">
      <c r="M968" t="s">
        <v>872</v>
      </c>
      <c r="N968" t="s">
        <v>544</v>
      </c>
      <c r="O968">
        <v>200</v>
      </c>
    </row>
    <row r="969" spans="13:15" x14ac:dyDescent="0.4">
      <c r="M969" t="s">
        <v>872</v>
      </c>
      <c r="N969" t="s">
        <v>727</v>
      </c>
      <c r="O969">
        <v>1000</v>
      </c>
    </row>
    <row r="970" spans="13:15" x14ac:dyDescent="0.4">
      <c r="M970" t="s">
        <v>872</v>
      </c>
      <c r="N970" t="s">
        <v>728</v>
      </c>
      <c r="O970">
        <v>400</v>
      </c>
    </row>
    <row r="971" spans="13:15" x14ac:dyDescent="0.4">
      <c r="M971" t="s">
        <v>872</v>
      </c>
      <c r="N971" t="s">
        <v>729</v>
      </c>
      <c r="O971">
        <v>100</v>
      </c>
    </row>
    <row r="972" spans="13:15" x14ac:dyDescent="0.4">
      <c r="M972" t="s">
        <v>872</v>
      </c>
      <c r="N972" t="s">
        <v>730</v>
      </c>
      <c r="O972">
        <v>100</v>
      </c>
    </row>
    <row r="973" spans="13:15" x14ac:dyDescent="0.4">
      <c r="M973" t="s">
        <v>872</v>
      </c>
      <c r="N973" t="s">
        <v>731</v>
      </c>
      <c r="O973">
        <v>100</v>
      </c>
    </row>
    <row r="974" spans="13:15" x14ac:dyDescent="0.4">
      <c r="M974" t="s">
        <v>872</v>
      </c>
      <c r="N974" t="s">
        <v>732</v>
      </c>
      <c r="O974">
        <v>200</v>
      </c>
    </row>
    <row r="975" spans="13:15" x14ac:dyDescent="0.4">
      <c r="M975" t="s">
        <v>872</v>
      </c>
      <c r="N975" t="s">
        <v>733</v>
      </c>
      <c r="O975">
        <v>400</v>
      </c>
    </row>
    <row r="976" spans="13:15" x14ac:dyDescent="0.4">
      <c r="M976" t="s">
        <v>872</v>
      </c>
      <c r="N976" t="s">
        <v>734</v>
      </c>
      <c r="O976">
        <v>0</v>
      </c>
    </row>
    <row r="977" spans="13:15" x14ac:dyDescent="0.4">
      <c r="M977" t="s">
        <v>872</v>
      </c>
      <c r="N977" t="s">
        <v>735</v>
      </c>
      <c r="O977">
        <v>0</v>
      </c>
    </row>
    <row r="978" spans="13:15" x14ac:dyDescent="0.4">
      <c r="M978" t="s">
        <v>872</v>
      </c>
      <c r="N978" t="s">
        <v>736</v>
      </c>
      <c r="O978">
        <v>300</v>
      </c>
    </row>
    <row r="979" spans="13:15" x14ac:dyDescent="0.4">
      <c r="M979" t="s">
        <v>872</v>
      </c>
      <c r="N979" t="s">
        <v>737</v>
      </c>
      <c r="O979">
        <v>100</v>
      </c>
    </row>
    <row r="980" spans="13:15" x14ac:dyDescent="0.4">
      <c r="M980" t="s">
        <v>872</v>
      </c>
      <c r="N980" t="s">
        <v>738</v>
      </c>
      <c r="O980">
        <v>0</v>
      </c>
    </row>
    <row r="981" spans="13:15" x14ac:dyDescent="0.4">
      <c r="M981" t="s">
        <v>872</v>
      </c>
      <c r="N981" t="s">
        <v>739</v>
      </c>
      <c r="O981">
        <v>2000</v>
      </c>
    </row>
    <row r="982" spans="13:15" x14ac:dyDescent="0.4">
      <c r="M982" t="s">
        <v>872</v>
      </c>
      <c r="N982" t="s">
        <v>740</v>
      </c>
      <c r="O982">
        <v>100</v>
      </c>
    </row>
    <row r="983" spans="13:15" x14ac:dyDescent="0.4">
      <c r="M983" t="s">
        <v>872</v>
      </c>
      <c r="N983" t="s">
        <v>741</v>
      </c>
      <c r="O983">
        <v>0</v>
      </c>
    </row>
    <row r="984" spans="13:15" x14ac:dyDescent="0.4">
      <c r="M984" t="s">
        <v>872</v>
      </c>
      <c r="N984" t="s">
        <v>742</v>
      </c>
      <c r="O984">
        <v>200</v>
      </c>
    </row>
    <row r="985" spans="13:15" x14ac:dyDescent="0.4">
      <c r="M985" t="s">
        <v>872</v>
      </c>
      <c r="N985" t="s">
        <v>743</v>
      </c>
      <c r="O985">
        <v>200</v>
      </c>
    </row>
    <row r="986" spans="13:15" x14ac:dyDescent="0.4">
      <c r="M986" t="s">
        <v>872</v>
      </c>
      <c r="N986" t="s">
        <v>744</v>
      </c>
      <c r="O986">
        <v>600</v>
      </c>
    </row>
    <row r="987" spans="13:15" x14ac:dyDescent="0.4">
      <c r="M987" t="s">
        <v>872</v>
      </c>
      <c r="N987" t="s">
        <v>745</v>
      </c>
      <c r="O987">
        <v>500</v>
      </c>
    </row>
    <row r="988" spans="13:15" x14ac:dyDescent="0.4">
      <c r="M988" t="s">
        <v>872</v>
      </c>
      <c r="N988" t="s">
        <v>746</v>
      </c>
      <c r="O988">
        <v>100</v>
      </c>
    </row>
    <row r="989" spans="13:15" x14ac:dyDescent="0.4">
      <c r="M989" t="s">
        <v>872</v>
      </c>
      <c r="N989" t="s">
        <v>747</v>
      </c>
      <c r="O989">
        <v>300</v>
      </c>
    </row>
    <row r="990" spans="13:15" x14ac:dyDescent="0.4">
      <c r="M990" t="s">
        <v>872</v>
      </c>
      <c r="N990" t="s">
        <v>748</v>
      </c>
      <c r="O990">
        <v>200</v>
      </c>
    </row>
    <row r="991" spans="13:15" x14ac:dyDescent="0.4">
      <c r="M991" t="s">
        <v>872</v>
      </c>
      <c r="N991" t="s">
        <v>749</v>
      </c>
      <c r="O991">
        <v>200</v>
      </c>
    </row>
    <row r="992" spans="13:15" x14ac:dyDescent="0.4">
      <c r="M992" t="s">
        <v>872</v>
      </c>
      <c r="N992" t="s">
        <v>750</v>
      </c>
      <c r="O992">
        <v>200</v>
      </c>
    </row>
    <row r="993" spans="13:15" x14ac:dyDescent="0.4">
      <c r="M993" t="s">
        <v>872</v>
      </c>
      <c r="N993" t="s">
        <v>751</v>
      </c>
      <c r="O993">
        <v>0</v>
      </c>
    </row>
    <row r="994" spans="13:15" x14ac:dyDescent="0.4">
      <c r="M994" t="s">
        <v>872</v>
      </c>
      <c r="N994" t="s">
        <v>752</v>
      </c>
      <c r="O994">
        <v>0</v>
      </c>
    </row>
    <row r="995" spans="13:15" x14ac:dyDescent="0.4">
      <c r="M995" t="s">
        <v>872</v>
      </c>
      <c r="N995" t="s">
        <v>753</v>
      </c>
      <c r="O995">
        <v>0</v>
      </c>
    </row>
    <row r="996" spans="13:15" x14ac:dyDescent="0.4">
      <c r="M996" t="s">
        <v>872</v>
      </c>
      <c r="N996" t="s">
        <v>754</v>
      </c>
      <c r="O996">
        <v>0</v>
      </c>
    </row>
    <row r="997" spans="13:15" x14ac:dyDescent="0.4">
      <c r="M997" t="s">
        <v>872</v>
      </c>
      <c r="N997" t="s">
        <v>755</v>
      </c>
      <c r="O997">
        <v>0</v>
      </c>
    </row>
    <row r="998" spans="13:15" x14ac:dyDescent="0.4">
      <c r="M998" t="s">
        <v>872</v>
      </c>
      <c r="N998" t="s">
        <v>756</v>
      </c>
      <c r="O998">
        <v>4600</v>
      </c>
    </row>
    <row r="999" spans="13:15" x14ac:dyDescent="0.4">
      <c r="M999" t="s">
        <v>873</v>
      </c>
      <c r="N999" t="s">
        <v>545</v>
      </c>
      <c r="O999">
        <v>4800</v>
      </c>
    </row>
    <row r="1000" spans="13:15" x14ac:dyDescent="0.4">
      <c r="M1000" t="s">
        <v>873</v>
      </c>
      <c r="N1000" t="s">
        <v>546</v>
      </c>
      <c r="O1000">
        <v>1400</v>
      </c>
    </row>
    <row r="1001" spans="13:15" x14ac:dyDescent="0.4">
      <c r="M1001" t="s">
        <v>873</v>
      </c>
      <c r="N1001" t="s">
        <v>547</v>
      </c>
      <c r="O1001">
        <v>1200</v>
      </c>
    </row>
    <row r="1002" spans="13:15" x14ac:dyDescent="0.4">
      <c r="M1002" t="s">
        <v>873</v>
      </c>
      <c r="N1002" t="s">
        <v>548</v>
      </c>
      <c r="O1002">
        <v>500</v>
      </c>
    </row>
    <row r="1003" spans="13:15" x14ac:dyDescent="0.4">
      <c r="M1003" t="s">
        <v>873</v>
      </c>
      <c r="N1003" t="s">
        <v>549</v>
      </c>
      <c r="O1003">
        <v>200</v>
      </c>
    </row>
    <row r="1004" spans="13:15" x14ac:dyDescent="0.4">
      <c r="M1004" t="s">
        <v>873</v>
      </c>
      <c r="N1004" t="s">
        <v>550</v>
      </c>
      <c r="O1004">
        <v>800</v>
      </c>
    </row>
    <row r="1005" spans="13:15" x14ac:dyDescent="0.4">
      <c r="M1005" t="s">
        <v>873</v>
      </c>
      <c r="N1005" t="s">
        <v>551</v>
      </c>
      <c r="O1005">
        <v>500</v>
      </c>
    </row>
    <row r="1006" spans="13:15" x14ac:dyDescent="0.4">
      <c r="M1006" t="s">
        <v>873</v>
      </c>
      <c r="N1006" t="s">
        <v>552</v>
      </c>
      <c r="O1006">
        <v>200</v>
      </c>
    </row>
    <row r="1007" spans="13:15" x14ac:dyDescent="0.4">
      <c r="M1007" t="s">
        <v>873</v>
      </c>
      <c r="N1007" t="s">
        <v>553</v>
      </c>
      <c r="O1007">
        <v>2100</v>
      </c>
    </row>
    <row r="1008" spans="13:15" x14ac:dyDescent="0.4">
      <c r="M1008" t="s">
        <v>873</v>
      </c>
      <c r="N1008" t="s">
        <v>554</v>
      </c>
      <c r="O1008">
        <v>500</v>
      </c>
    </row>
    <row r="1009" spans="13:15" x14ac:dyDescent="0.4">
      <c r="M1009" t="s">
        <v>873</v>
      </c>
      <c r="N1009" t="s">
        <v>555</v>
      </c>
      <c r="O1009">
        <v>100</v>
      </c>
    </row>
    <row r="1010" spans="13:15" x14ac:dyDescent="0.4">
      <c r="M1010" t="s">
        <v>873</v>
      </c>
      <c r="N1010" t="s">
        <v>556</v>
      </c>
      <c r="O1010">
        <v>500</v>
      </c>
    </row>
    <row r="1011" spans="13:15" x14ac:dyDescent="0.4">
      <c r="M1011" t="s">
        <v>873</v>
      </c>
      <c r="N1011" t="s">
        <v>557</v>
      </c>
      <c r="O1011">
        <v>1400</v>
      </c>
    </row>
    <row r="1012" spans="13:15" x14ac:dyDescent="0.4">
      <c r="M1012" t="s">
        <v>873</v>
      </c>
      <c r="N1012" t="s">
        <v>558</v>
      </c>
      <c r="O1012">
        <v>500</v>
      </c>
    </row>
    <row r="1013" spans="13:15" x14ac:dyDescent="0.4">
      <c r="M1013" t="s">
        <v>873</v>
      </c>
      <c r="N1013" t="s">
        <v>559</v>
      </c>
      <c r="O1013">
        <v>0</v>
      </c>
    </row>
    <row r="1014" spans="13:15" x14ac:dyDescent="0.4">
      <c r="M1014" t="s">
        <v>873</v>
      </c>
      <c r="N1014" t="s">
        <v>560</v>
      </c>
      <c r="O1014">
        <v>0</v>
      </c>
    </row>
    <row r="1015" spans="13:15" x14ac:dyDescent="0.4">
      <c r="M1015" t="s">
        <v>873</v>
      </c>
      <c r="N1015" t="s">
        <v>561</v>
      </c>
      <c r="O1015">
        <v>400</v>
      </c>
    </row>
    <row r="1016" spans="13:15" x14ac:dyDescent="0.4">
      <c r="M1016" t="s">
        <v>873</v>
      </c>
      <c r="N1016" t="s">
        <v>562</v>
      </c>
      <c r="O1016">
        <v>300</v>
      </c>
    </row>
    <row r="1017" spans="13:15" x14ac:dyDescent="0.4">
      <c r="M1017" t="s">
        <v>873</v>
      </c>
      <c r="N1017" t="s">
        <v>563</v>
      </c>
      <c r="O1017">
        <v>400</v>
      </c>
    </row>
    <row r="1018" spans="13:15" x14ac:dyDescent="0.4">
      <c r="M1018" t="s">
        <v>873</v>
      </c>
      <c r="N1018" t="s">
        <v>564</v>
      </c>
      <c r="O1018">
        <v>100</v>
      </c>
    </row>
    <row r="1019" spans="13:15" x14ac:dyDescent="0.4">
      <c r="M1019" t="s">
        <v>873</v>
      </c>
      <c r="N1019" t="s">
        <v>565</v>
      </c>
      <c r="O1019">
        <v>300</v>
      </c>
    </row>
    <row r="1020" spans="13:15" x14ac:dyDescent="0.4">
      <c r="M1020" t="s">
        <v>873</v>
      </c>
      <c r="N1020" t="s">
        <v>566</v>
      </c>
      <c r="O1020">
        <v>1100</v>
      </c>
    </row>
    <row r="1021" spans="13:15" x14ac:dyDescent="0.4">
      <c r="M1021" t="s">
        <v>873</v>
      </c>
      <c r="N1021" t="s">
        <v>567</v>
      </c>
      <c r="O1021">
        <v>300</v>
      </c>
    </row>
    <row r="1022" spans="13:15" x14ac:dyDescent="0.4">
      <c r="M1022" t="s">
        <v>873</v>
      </c>
      <c r="N1022" t="s">
        <v>568</v>
      </c>
      <c r="O1022">
        <v>100</v>
      </c>
    </row>
    <row r="1023" spans="13:15" x14ac:dyDescent="0.4">
      <c r="M1023" t="s">
        <v>873</v>
      </c>
      <c r="N1023" t="s">
        <v>569</v>
      </c>
      <c r="O1023">
        <v>0</v>
      </c>
    </row>
    <row r="1024" spans="13:15" x14ac:dyDescent="0.4">
      <c r="M1024" t="s">
        <v>873</v>
      </c>
      <c r="N1024" t="s">
        <v>570</v>
      </c>
      <c r="O1024">
        <v>2400</v>
      </c>
    </row>
    <row r="1025" spans="13:15" x14ac:dyDescent="0.4">
      <c r="M1025" t="s">
        <v>873</v>
      </c>
      <c r="N1025" t="s">
        <v>571</v>
      </c>
      <c r="O1025">
        <v>0</v>
      </c>
    </row>
    <row r="1026" spans="13:15" x14ac:dyDescent="0.4">
      <c r="M1026" t="s">
        <v>873</v>
      </c>
      <c r="N1026" t="s">
        <v>572</v>
      </c>
      <c r="O1026">
        <v>0</v>
      </c>
    </row>
    <row r="1027" spans="13:15" x14ac:dyDescent="0.4">
      <c r="M1027" t="s">
        <v>873</v>
      </c>
      <c r="N1027" t="s">
        <v>573</v>
      </c>
      <c r="O1027">
        <v>0</v>
      </c>
    </row>
    <row r="1028" spans="13:15" x14ac:dyDescent="0.4">
      <c r="M1028" t="s">
        <v>873</v>
      </c>
      <c r="N1028" t="s">
        <v>574</v>
      </c>
      <c r="O1028">
        <v>0</v>
      </c>
    </row>
    <row r="1029" spans="13:15" x14ac:dyDescent="0.4">
      <c r="M1029" t="s">
        <v>873</v>
      </c>
      <c r="N1029" t="s">
        <v>575</v>
      </c>
      <c r="O1029">
        <v>0</v>
      </c>
    </row>
    <row r="1030" spans="13:15" x14ac:dyDescent="0.4">
      <c r="M1030" t="s">
        <v>873</v>
      </c>
      <c r="N1030" t="s">
        <v>576</v>
      </c>
      <c r="O1030">
        <v>500</v>
      </c>
    </row>
    <row r="1031" spans="13:15" x14ac:dyDescent="0.4">
      <c r="M1031" t="s">
        <v>873</v>
      </c>
      <c r="N1031" t="s">
        <v>577</v>
      </c>
      <c r="O1031">
        <v>1100</v>
      </c>
    </row>
    <row r="1032" spans="13:15" x14ac:dyDescent="0.4">
      <c r="M1032" t="s">
        <v>873</v>
      </c>
      <c r="N1032" t="s">
        <v>578</v>
      </c>
      <c r="O1032">
        <v>700</v>
      </c>
    </row>
    <row r="1033" spans="13:15" x14ac:dyDescent="0.4">
      <c r="M1033" t="s">
        <v>873</v>
      </c>
      <c r="N1033" t="s">
        <v>579</v>
      </c>
      <c r="O1033">
        <v>5500</v>
      </c>
    </row>
    <row r="1034" spans="13:15" x14ac:dyDescent="0.4">
      <c r="M1034" t="s">
        <v>873</v>
      </c>
      <c r="N1034" t="s">
        <v>580</v>
      </c>
      <c r="O1034">
        <v>700</v>
      </c>
    </row>
    <row r="1035" spans="13:15" x14ac:dyDescent="0.4">
      <c r="M1035" t="s">
        <v>873</v>
      </c>
      <c r="N1035" t="s">
        <v>581</v>
      </c>
      <c r="O1035">
        <v>900</v>
      </c>
    </row>
    <row r="1036" spans="13:15" x14ac:dyDescent="0.4">
      <c r="M1036" t="s">
        <v>873</v>
      </c>
      <c r="N1036" t="s">
        <v>582</v>
      </c>
      <c r="O1036">
        <v>0</v>
      </c>
    </row>
    <row r="1037" spans="13:15" x14ac:dyDescent="0.4">
      <c r="M1037" t="s">
        <v>873</v>
      </c>
      <c r="N1037" t="s">
        <v>583</v>
      </c>
      <c r="O1037">
        <v>300</v>
      </c>
    </row>
    <row r="1038" spans="13:15" x14ac:dyDescent="0.4">
      <c r="M1038" t="s">
        <v>873</v>
      </c>
      <c r="N1038" t="s">
        <v>584</v>
      </c>
      <c r="O1038">
        <v>200</v>
      </c>
    </row>
    <row r="1039" spans="13:15" x14ac:dyDescent="0.4">
      <c r="M1039" t="s">
        <v>873</v>
      </c>
      <c r="N1039" t="s">
        <v>585</v>
      </c>
      <c r="O1039">
        <v>2600</v>
      </c>
    </row>
    <row r="1040" spans="13:15" x14ac:dyDescent="0.4">
      <c r="M1040" t="s">
        <v>873</v>
      </c>
      <c r="N1040" t="s">
        <v>586</v>
      </c>
      <c r="O1040">
        <v>900</v>
      </c>
    </row>
    <row r="1041" spans="13:15" x14ac:dyDescent="0.4">
      <c r="M1041" t="s">
        <v>873</v>
      </c>
      <c r="N1041" t="s">
        <v>587</v>
      </c>
      <c r="O1041">
        <v>0</v>
      </c>
    </row>
    <row r="1042" spans="13:15" x14ac:dyDescent="0.4">
      <c r="M1042" t="s">
        <v>873</v>
      </c>
      <c r="N1042" t="s">
        <v>588</v>
      </c>
      <c r="O1042">
        <v>1400</v>
      </c>
    </row>
    <row r="1043" spans="13:15" x14ac:dyDescent="0.4">
      <c r="M1043" t="s">
        <v>873</v>
      </c>
      <c r="N1043" t="s">
        <v>589</v>
      </c>
      <c r="O1043">
        <v>0</v>
      </c>
    </row>
    <row r="1044" spans="13:15" x14ac:dyDescent="0.4">
      <c r="M1044" t="s">
        <v>873</v>
      </c>
      <c r="N1044" t="s">
        <v>590</v>
      </c>
      <c r="O1044">
        <v>0</v>
      </c>
    </row>
    <row r="1045" spans="13:15" x14ac:dyDescent="0.4">
      <c r="M1045" t="s">
        <v>873</v>
      </c>
      <c r="N1045" t="s">
        <v>591</v>
      </c>
      <c r="O1045">
        <v>0</v>
      </c>
    </row>
    <row r="1046" spans="13:15" x14ac:dyDescent="0.4">
      <c r="M1046" t="s">
        <v>873</v>
      </c>
      <c r="N1046" t="s">
        <v>592</v>
      </c>
      <c r="O1046">
        <v>300</v>
      </c>
    </row>
    <row r="1047" spans="13:15" x14ac:dyDescent="0.4">
      <c r="M1047" t="s">
        <v>873</v>
      </c>
      <c r="N1047" t="s">
        <v>593</v>
      </c>
      <c r="O1047">
        <v>0</v>
      </c>
    </row>
    <row r="1048" spans="13:15" x14ac:dyDescent="0.4">
      <c r="M1048" t="s">
        <v>873</v>
      </c>
      <c r="N1048" t="s">
        <v>594</v>
      </c>
      <c r="O1048">
        <v>200</v>
      </c>
    </row>
    <row r="1049" spans="13:15" x14ac:dyDescent="0.4">
      <c r="M1049" t="s">
        <v>873</v>
      </c>
      <c r="N1049" t="s">
        <v>595</v>
      </c>
      <c r="O1049">
        <v>100</v>
      </c>
    </row>
    <row r="1050" spans="13:15" x14ac:dyDescent="0.4">
      <c r="M1050" t="s">
        <v>873</v>
      </c>
      <c r="N1050" t="s">
        <v>596</v>
      </c>
      <c r="O1050">
        <v>100</v>
      </c>
    </row>
    <row r="1051" spans="13:15" x14ac:dyDescent="0.4">
      <c r="M1051" t="s">
        <v>873</v>
      </c>
      <c r="N1051" t="s">
        <v>597</v>
      </c>
      <c r="O1051">
        <v>100</v>
      </c>
    </row>
    <row r="1052" spans="13:15" x14ac:dyDescent="0.4">
      <c r="M1052" t="s">
        <v>873</v>
      </c>
      <c r="N1052" t="s">
        <v>598</v>
      </c>
      <c r="O1052">
        <v>100</v>
      </c>
    </row>
    <row r="1053" spans="13:15" x14ac:dyDescent="0.4">
      <c r="M1053" t="s">
        <v>873</v>
      </c>
      <c r="N1053" t="s">
        <v>599</v>
      </c>
      <c r="O1053">
        <v>100</v>
      </c>
    </row>
    <row r="1054" spans="13:15" x14ac:dyDescent="0.4">
      <c r="M1054" t="s">
        <v>873</v>
      </c>
      <c r="N1054" t="s">
        <v>600</v>
      </c>
      <c r="O1054">
        <v>800</v>
      </c>
    </row>
    <row r="1055" spans="13:15" x14ac:dyDescent="0.4">
      <c r="M1055" t="s">
        <v>873</v>
      </c>
      <c r="N1055" t="s">
        <v>601</v>
      </c>
      <c r="O1055">
        <v>100</v>
      </c>
    </row>
    <row r="1056" spans="13:15" x14ac:dyDescent="0.4">
      <c r="M1056" t="s">
        <v>873</v>
      </c>
      <c r="N1056" t="s">
        <v>602</v>
      </c>
      <c r="O1056">
        <v>0</v>
      </c>
    </row>
    <row r="1057" spans="13:15" x14ac:dyDescent="0.4">
      <c r="M1057" t="s">
        <v>873</v>
      </c>
      <c r="N1057" t="s">
        <v>603</v>
      </c>
      <c r="O1057">
        <v>200</v>
      </c>
    </row>
    <row r="1058" spans="13:15" x14ac:dyDescent="0.4">
      <c r="M1058" t="s">
        <v>873</v>
      </c>
      <c r="N1058" t="s">
        <v>604</v>
      </c>
      <c r="O1058">
        <v>0</v>
      </c>
    </row>
    <row r="1059" spans="13:15" x14ac:dyDescent="0.4">
      <c r="M1059" t="s">
        <v>873</v>
      </c>
      <c r="N1059" t="s">
        <v>605</v>
      </c>
      <c r="O1059">
        <v>0</v>
      </c>
    </row>
    <row r="1060" spans="13:15" x14ac:dyDescent="0.4">
      <c r="M1060" t="s">
        <v>873</v>
      </c>
      <c r="N1060" t="s">
        <v>606</v>
      </c>
      <c r="O1060">
        <v>0</v>
      </c>
    </row>
    <row r="1061" spans="13:15" x14ac:dyDescent="0.4">
      <c r="M1061" t="s">
        <v>873</v>
      </c>
      <c r="N1061" t="s">
        <v>607</v>
      </c>
      <c r="O1061">
        <v>1600</v>
      </c>
    </row>
    <row r="1062" spans="13:15" x14ac:dyDescent="0.4">
      <c r="M1062" t="s">
        <v>873</v>
      </c>
      <c r="N1062" t="s">
        <v>608</v>
      </c>
      <c r="O1062">
        <v>600</v>
      </c>
    </row>
    <row r="1063" spans="13:15" x14ac:dyDescent="0.4">
      <c r="M1063" t="s">
        <v>873</v>
      </c>
      <c r="N1063" t="s">
        <v>609</v>
      </c>
      <c r="O1063">
        <v>0</v>
      </c>
    </row>
    <row r="1064" spans="13:15" x14ac:dyDescent="0.4">
      <c r="M1064" t="s">
        <v>873</v>
      </c>
      <c r="N1064" t="s">
        <v>610</v>
      </c>
      <c r="O1064">
        <v>0</v>
      </c>
    </row>
    <row r="1065" spans="13:15" x14ac:dyDescent="0.4">
      <c r="M1065" t="s">
        <v>873</v>
      </c>
      <c r="N1065" t="s">
        <v>611</v>
      </c>
      <c r="O1065">
        <v>200</v>
      </c>
    </row>
    <row r="1066" spans="13:15" x14ac:dyDescent="0.4">
      <c r="M1066" t="s">
        <v>873</v>
      </c>
      <c r="N1066" t="s">
        <v>612</v>
      </c>
      <c r="O1066">
        <v>300</v>
      </c>
    </row>
    <row r="1067" spans="13:15" x14ac:dyDescent="0.4">
      <c r="M1067" t="s">
        <v>873</v>
      </c>
      <c r="N1067" t="s">
        <v>613</v>
      </c>
      <c r="O1067">
        <v>100</v>
      </c>
    </row>
    <row r="1068" spans="13:15" x14ac:dyDescent="0.4">
      <c r="M1068" t="s">
        <v>873</v>
      </c>
      <c r="N1068" t="s">
        <v>614</v>
      </c>
      <c r="O1068">
        <v>0</v>
      </c>
    </row>
    <row r="1069" spans="13:15" x14ac:dyDescent="0.4">
      <c r="M1069" t="s">
        <v>873</v>
      </c>
      <c r="N1069" t="s">
        <v>615</v>
      </c>
      <c r="O1069">
        <v>0</v>
      </c>
    </row>
    <row r="1070" spans="13:15" x14ac:dyDescent="0.4">
      <c r="M1070" t="s">
        <v>873</v>
      </c>
      <c r="N1070" t="s">
        <v>616</v>
      </c>
      <c r="O1070">
        <v>2000</v>
      </c>
    </row>
    <row r="1071" spans="13:15" x14ac:dyDescent="0.4">
      <c r="M1071" t="s">
        <v>873</v>
      </c>
      <c r="N1071" t="s">
        <v>617</v>
      </c>
      <c r="O1071">
        <v>600</v>
      </c>
    </row>
    <row r="1072" spans="13:15" x14ac:dyDescent="0.4">
      <c r="M1072" t="s">
        <v>873</v>
      </c>
      <c r="N1072" t="s">
        <v>618</v>
      </c>
      <c r="O1072">
        <v>400</v>
      </c>
    </row>
    <row r="1073" spans="13:15" x14ac:dyDescent="0.4">
      <c r="M1073" t="s">
        <v>873</v>
      </c>
      <c r="N1073" t="s">
        <v>619</v>
      </c>
      <c r="O1073">
        <v>0</v>
      </c>
    </row>
    <row r="1074" spans="13:15" x14ac:dyDescent="0.4">
      <c r="M1074" t="s">
        <v>873</v>
      </c>
      <c r="N1074" t="s">
        <v>620</v>
      </c>
      <c r="O1074">
        <v>400</v>
      </c>
    </row>
    <row r="1075" spans="13:15" x14ac:dyDescent="0.4">
      <c r="M1075" t="s">
        <v>873</v>
      </c>
      <c r="N1075" t="s">
        <v>621</v>
      </c>
      <c r="O1075">
        <v>0</v>
      </c>
    </row>
    <row r="1076" spans="13:15" x14ac:dyDescent="0.4">
      <c r="M1076" t="s">
        <v>873</v>
      </c>
      <c r="N1076" t="s">
        <v>622</v>
      </c>
      <c r="O1076">
        <v>400</v>
      </c>
    </row>
    <row r="1077" spans="13:15" x14ac:dyDescent="0.4">
      <c r="M1077" t="s">
        <v>873</v>
      </c>
      <c r="N1077" t="s">
        <v>623</v>
      </c>
      <c r="O1077">
        <v>0</v>
      </c>
    </row>
    <row r="1078" spans="13:15" x14ac:dyDescent="0.4">
      <c r="M1078" t="s">
        <v>873</v>
      </c>
      <c r="N1078" t="s">
        <v>624</v>
      </c>
      <c r="O1078">
        <v>400</v>
      </c>
    </row>
    <row r="1079" spans="13:15" x14ac:dyDescent="0.4">
      <c r="M1079" t="s">
        <v>873</v>
      </c>
      <c r="N1079" t="s">
        <v>625</v>
      </c>
      <c r="O1079">
        <v>0</v>
      </c>
    </row>
    <row r="1080" spans="13:15" x14ac:dyDescent="0.4">
      <c r="M1080" t="s">
        <v>873</v>
      </c>
      <c r="N1080" t="s">
        <v>626</v>
      </c>
      <c r="O1080">
        <v>0</v>
      </c>
    </row>
    <row r="1081" spans="13:15" x14ac:dyDescent="0.4">
      <c r="M1081" t="s">
        <v>873</v>
      </c>
      <c r="N1081" t="s">
        <v>627</v>
      </c>
      <c r="O1081">
        <v>0</v>
      </c>
    </row>
    <row r="1082" spans="13:15" x14ac:dyDescent="0.4">
      <c r="M1082" t="s">
        <v>873</v>
      </c>
      <c r="N1082" t="s">
        <v>628</v>
      </c>
      <c r="O1082">
        <v>1000</v>
      </c>
    </row>
    <row r="1083" spans="13:15" x14ac:dyDescent="0.4">
      <c r="M1083" t="s">
        <v>873</v>
      </c>
      <c r="N1083" t="s">
        <v>629</v>
      </c>
      <c r="O1083">
        <v>0</v>
      </c>
    </row>
    <row r="1084" spans="13:15" x14ac:dyDescent="0.4">
      <c r="M1084" t="s">
        <v>873</v>
      </c>
      <c r="N1084" t="s">
        <v>630</v>
      </c>
      <c r="O1084">
        <v>100</v>
      </c>
    </row>
    <row r="1085" spans="13:15" x14ac:dyDescent="0.4">
      <c r="M1085" t="s">
        <v>873</v>
      </c>
      <c r="N1085" t="s">
        <v>631</v>
      </c>
      <c r="O1085">
        <v>0</v>
      </c>
    </row>
    <row r="1086" spans="13:15" x14ac:dyDescent="0.4">
      <c r="M1086" t="s">
        <v>873</v>
      </c>
      <c r="N1086" t="s">
        <v>632</v>
      </c>
      <c r="O1086">
        <v>0</v>
      </c>
    </row>
    <row r="1087" spans="13:15" x14ac:dyDescent="0.4">
      <c r="M1087" t="s">
        <v>873</v>
      </c>
      <c r="N1087" t="s">
        <v>633</v>
      </c>
      <c r="O1087">
        <v>200</v>
      </c>
    </row>
    <row r="1088" spans="13:15" x14ac:dyDescent="0.4">
      <c r="M1088" t="s">
        <v>873</v>
      </c>
      <c r="N1088" t="s">
        <v>634</v>
      </c>
      <c r="O1088">
        <v>0</v>
      </c>
    </row>
    <row r="1089" spans="13:15" x14ac:dyDescent="0.4">
      <c r="M1089" t="s">
        <v>873</v>
      </c>
      <c r="N1089" t="s">
        <v>635</v>
      </c>
      <c r="O1089">
        <v>1500</v>
      </c>
    </row>
    <row r="1090" spans="13:15" x14ac:dyDescent="0.4">
      <c r="M1090" t="s">
        <v>873</v>
      </c>
      <c r="N1090" t="s">
        <v>636</v>
      </c>
      <c r="O1090">
        <v>0</v>
      </c>
    </row>
    <row r="1091" spans="13:15" x14ac:dyDescent="0.4">
      <c r="M1091" t="s">
        <v>873</v>
      </c>
      <c r="N1091" t="s">
        <v>637</v>
      </c>
      <c r="O1091">
        <v>0</v>
      </c>
    </row>
    <row r="1092" spans="13:15" x14ac:dyDescent="0.4">
      <c r="M1092" t="s">
        <v>873</v>
      </c>
      <c r="N1092" t="s">
        <v>638</v>
      </c>
      <c r="O1092">
        <v>0</v>
      </c>
    </row>
    <row r="1093" spans="13:15" x14ac:dyDescent="0.4">
      <c r="M1093" t="s">
        <v>873</v>
      </c>
      <c r="N1093" t="s">
        <v>639</v>
      </c>
      <c r="O1093">
        <v>0</v>
      </c>
    </row>
    <row r="1094" spans="13:15" x14ac:dyDescent="0.4">
      <c r="M1094" t="s">
        <v>873</v>
      </c>
      <c r="N1094" t="s">
        <v>640</v>
      </c>
      <c r="O1094">
        <v>100</v>
      </c>
    </row>
    <row r="1095" spans="13:15" x14ac:dyDescent="0.4">
      <c r="M1095" t="s">
        <v>873</v>
      </c>
      <c r="N1095" t="s">
        <v>641</v>
      </c>
      <c r="O1095">
        <v>100</v>
      </c>
    </row>
    <row r="1096" spans="13:15" x14ac:dyDescent="0.4">
      <c r="M1096" t="s">
        <v>873</v>
      </c>
      <c r="N1096" t="s">
        <v>642</v>
      </c>
      <c r="O1096">
        <v>0</v>
      </c>
    </row>
    <row r="1097" spans="13:15" x14ac:dyDescent="0.4">
      <c r="M1097" t="s">
        <v>873</v>
      </c>
      <c r="N1097" t="s">
        <v>643</v>
      </c>
      <c r="O1097">
        <v>0</v>
      </c>
    </row>
    <row r="1098" spans="13:15" x14ac:dyDescent="0.4">
      <c r="M1098" t="s">
        <v>873</v>
      </c>
      <c r="N1098" t="s">
        <v>644</v>
      </c>
      <c r="O1098">
        <v>0</v>
      </c>
    </row>
    <row r="1099" spans="13:15" x14ac:dyDescent="0.4">
      <c r="M1099" t="s">
        <v>873</v>
      </c>
      <c r="N1099" t="s">
        <v>645</v>
      </c>
      <c r="O1099">
        <v>300</v>
      </c>
    </row>
    <row r="1100" spans="13:15" x14ac:dyDescent="0.4">
      <c r="M1100" t="s">
        <v>873</v>
      </c>
      <c r="N1100" t="s">
        <v>646</v>
      </c>
      <c r="O1100">
        <v>0</v>
      </c>
    </row>
    <row r="1101" spans="13:15" x14ac:dyDescent="0.4">
      <c r="M1101" t="s">
        <v>873</v>
      </c>
      <c r="N1101" t="s">
        <v>647</v>
      </c>
      <c r="O1101">
        <v>0</v>
      </c>
    </row>
    <row r="1102" spans="13:15" x14ac:dyDescent="0.4">
      <c r="M1102" t="s">
        <v>873</v>
      </c>
      <c r="N1102" t="s">
        <v>648</v>
      </c>
      <c r="O1102">
        <v>0</v>
      </c>
    </row>
    <row r="1103" spans="13:15" x14ac:dyDescent="0.4">
      <c r="M1103" t="s">
        <v>873</v>
      </c>
      <c r="N1103" t="s">
        <v>649</v>
      </c>
      <c r="O1103">
        <v>0</v>
      </c>
    </row>
    <row r="1104" spans="13:15" x14ac:dyDescent="0.4">
      <c r="M1104" t="s">
        <v>873</v>
      </c>
      <c r="N1104" t="s">
        <v>650</v>
      </c>
      <c r="O1104">
        <v>0</v>
      </c>
    </row>
    <row r="1105" spans="13:15" x14ac:dyDescent="0.4">
      <c r="M1105" t="s">
        <v>873</v>
      </c>
      <c r="N1105" t="s">
        <v>651</v>
      </c>
      <c r="O1105">
        <v>500</v>
      </c>
    </row>
    <row r="1106" spans="13:15" x14ac:dyDescent="0.4">
      <c r="M1106" t="s">
        <v>873</v>
      </c>
      <c r="N1106" t="s">
        <v>652</v>
      </c>
      <c r="O1106">
        <v>200</v>
      </c>
    </row>
    <row r="1107" spans="13:15" x14ac:dyDescent="0.4">
      <c r="M1107" t="s">
        <v>873</v>
      </c>
      <c r="N1107" t="s">
        <v>653</v>
      </c>
      <c r="O1107">
        <v>0</v>
      </c>
    </row>
    <row r="1108" spans="13:15" x14ac:dyDescent="0.4">
      <c r="M1108" t="s">
        <v>873</v>
      </c>
      <c r="N1108" t="s">
        <v>654</v>
      </c>
      <c r="O1108">
        <v>0</v>
      </c>
    </row>
    <row r="1109" spans="13:15" x14ac:dyDescent="0.4">
      <c r="M1109" t="s">
        <v>873</v>
      </c>
      <c r="N1109" t="s">
        <v>655</v>
      </c>
      <c r="O1109">
        <v>1400</v>
      </c>
    </row>
    <row r="1110" spans="13:15" x14ac:dyDescent="0.4">
      <c r="M1110" t="s">
        <v>873</v>
      </c>
      <c r="N1110" t="s">
        <v>656</v>
      </c>
      <c r="O1110">
        <v>100</v>
      </c>
    </row>
    <row r="1111" spans="13:15" x14ac:dyDescent="0.4">
      <c r="M1111" t="s">
        <v>873</v>
      </c>
      <c r="N1111" t="s">
        <v>657</v>
      </c>
      <c r="O1111">
        <v>0</v>
      </c>
    </row>
    <row r="1112" spans="13:15" x14ac:dyDescent="0.4">
      <c r="M1112" t="s">
        <v>873</v>
      </c>
      <c r="N1112" t="s">
        <v>658</v>
      </c>
      <c r="O1112">
        <v>0</v>
      </c>
    </row>
    <row r="1113" spans="13:15" x14ac:dyDescent="0.4">
      <c r="M1113" t="s">
        <v>873</v>
      </c>
      <c r="N1113" t="s">
        <v>659</v>
      </c>
      <c r="O1113">
        <v>200</v>
      </c>
    </row>
    <row r="1114" spans="13:15" x14ac:dyDescent="0.4">
      <c r="M1114" t="s">
        <v>873</v>
      </c>
      <c r="N1114" t="s">
        <v>660</v>
      </c>
      <c r="O1114">
        <v>500</v>
      </c>
    </row>
    <row r="1115" spans="13:15" x14ac:dyDescent="0.4">
      <c r="M1115" t="s">
        <v>873</v>
      </c>
      <c r="N1115" t="s">
        <v>661</v>
      </c>
      <c r="O1115">
        <v>0</v>
      </c>
    </row>
    <row r="1116" spans="13:15" x14ac:dyDescent="0.4">
      <c r="M1116" t="s">
        <v>873</v>
      </c>
      <c r="N1116" t="s">
        <v>662</v>
      </c>
      <c r="O1116">
        <v>0</v>
      </c>
    </row>
    <row r="1117" spans="13:15" x14ac:dyDescent="0.4">
      <c r="M1117" t="s">
        <v>873</v>
      </c>
      <c r="N1117" t="s">
        <v>663</v>
      </c>
      <c r="O1117">
        <v>0</v>
      </c>
    </row>
    <row r="1118" spans="13:15" x14ac:dyDescent="0.4">
      <c r="M1118" t="s">
        <v>873</v>
      </c>
      <c r="N1118" t="s">
        <v>664</v>
      </c>
      <c r="O1118">
        <v>0</v>
      </c>
    </row>
    <row r="1119" spans="13:15" x14ac:dyDescent="0.4">
      <c r="M1119" t="s">
        <v>873</v>
      </c>
      <c r="N1119" t="s">
        <v>665</v>
      </c>
      <c r="O1119">
        <v>100</v>
      </c>
    </row>
    <row r="1120" spans="13:15" x14ac:dyDescent="0.4">
      <c r="M1120" t="s">
        <v>873</v>
      </c>
      <c r="N1120" t="s">
        <v>666</v>
      </c>
      <c r="O1120">
        <v>0</v>
      </c>
    </row>
    <row r="1121" spans="13:15" x14ac:dyDescent="0.4">
      <c r="M1121" t="s">
        <v>873</v>
      </c>
      <c r="N1121" t="s">
        <v>667</v>
      </c>
      <c r="O1121">
        <v>3200</v>
      </c>
    </row>
    <row r="1122" spans="13:15" x14ac:dyDescent="0.4">
      <c r="M1122" t="s">
        <v>873</v>
      </c>
      <c r="N1122" t="s">
        <v>668</v>
      </c>
      <c r="O1122">
        <v>0</v>
      </c>
    </row>
    <row r="1123" spans="13:15" x14ac:dyDescent="0.4">
      <c r="M1123" t="s">
        <v>873</v>
      </c>
      <c r="N1123" t="s">
        <v>669</v>
      </c>
      <c r="O1123">
        <v>0</v>
      </c>
    </row>
    <row r="1124" spans="13:15" x14ac:dyDescent="0.4">
      <c r="M1124" t="s">
        <v>873</v>
      </c>
      <c r="N1124" t="s">
        <v>670</v>
      </c>
      <c r="O1124">
        <v>0</v>
      </c>
    </row>
    <row r="1125" spans="13:15" x14ac:dyDescent="0.4">
      <c r="M1125" t="s">
        <v>873</v>
      </c>
      <c r="N1125" t="s">
        <v>671</v>
      </c>
      <c r="O1125">
        <v>0</v>
      </c>
    </row>
    <row r="1126" spans="13:15" x14ac:dyDescent="0.4">
      <c r="M1126" t="s">
        <v>873</v>
      </c>
      <c r="N1126" t="s">
        <v>672</v>
      </c>
      <c r="O1126">
        <v>0</v>
      </c>
    </row>
    <row r="1127" spans="13:15" x14ac:dyDescent="0.4">
      <c r="M1127" t="s">
        <v>873</v>
      </c>
      <c r="N1127" t="s">
        <v>673</v>
      </c>
      <c r="O1127">
        <v>0</v>
      </c>
    </row>
    <row r="1128" spans="13:15" x14ac:dyDescent="0.4">
      <c r="M1128" t="s">
        <v>873</v>
      </c>
      <c r="N1128" t="s">
        <v>674</v>
      </c>
      <c r="O1128">
        <v>0</v>
      </c>
    </row>
    <row r="1129" spans="13:15" x14ac:dyDescent="0.4">
      <c r="M1129" t="s">
        <v>873</v>
      </c>
      <c r="N1129" t="s">
        <v>675</v>
      </c>
      <c r="O1129">
        <v>100</v>
      </c>
    </row>
    <row r="1130" spans="13:15" x14ac:dyDescent="0.4">
      <c r="M1130" t="s">
        <v>873</v>
      </c>
      <c r="N1130" t="s">
        <v>676</v>
      </c>
      <c r="O1130">
        <v>0</v>
      </c>
    </row>
    <row r="1131" spans="13:15" x14ac:dyDescent="0.4">
      <c r="M1131" t="s">
        <v>873</v>
      </c>
      <c r="N1131" t="s">
        <v>677</v>
      </c>
      <c r="O1131">
        <v>0</v>
      </c>
    </row>
    <row r="1132" spans="13:15" x14ac:dyDescent="0.4">
      <c r="M1132" t="s">
        <v>873</v>
      </c>
      <c r="N1132" t="s">
        <v>678</v>
      </c>
      <c r="O1132">
        <v>100</v>
      </c>
    </row>
    <row r="1133" spans="13:15" x14ac:dyDescent="0.4">
      <c r="M1133" t="s">
        <v>873</v>
      </c>
      <c r="N1133" t="s">
        <v>679</v>
      </c>
      <c r="O1133">
        <v>500</v>
      </c>
    </row>
    <row r="1134" spans="13:15" x14ac:dyDescent="0.4">
      <c r="M1134" t="s">
        <v>873</v>
      </c>
      <c r="N1134" t="s">
        <v>680</v>
      </c>
      <c r="O1134">
        <v>0</v>
      </c>
    </row>
    <row r="1135" spans="13:15" x14ac:dyDescent="0.4">
      <c r="M1135" t="s">
        <v>873</v>
      </c>
      <c r="N1135" t="s">
        <v>681</v>
      </c>
      <c r="O1135">
        <v>0</v>
      </c>
    </row>
    <row r="1136" spans="13:15" x14ac:dyDescent="0.4">
      <c r="M1136" t="s">
        <v>873</v>
      </c>
      <c r="N1136" t="s">
        <v>682</v>
      </c>
      <c r="O1136">
        <v>200</v>
      </c>
    </row>
    <row r="1137" spans="13:15" x14ac:dyDescent="0.4">
      <c r="M1137" t="s">
        <v>873</v>
      </c>
      <c r="N1137" t="s">
        <v>683</v>
      </c>
      <c r="O1137">
        <v>0</v>
      </c>
    </row>
    <row r="1138" spans="13:15" x14ac:dyDescent="0.4">
      <c r="M1138" t="s">
        <v>873</v>
      </c>
      <c r="N1138" t="s">
        <v>684</v>
      </c>
      <c r="O1138">
        <v>0</v>
      </c>
    </row>
    <row r="1139" spans="13:15" x14ac:dyDescent="0.4">
      <c r="M1139" t="s">
        <v>873</v>
      </c>
      <c r="N1139" t="s">
        <v>685</v>
      </c>
      <c r="O1139">
        <v>0</v>
      </c>
    </row>
    <row r="1140" spans="13:15" x14ac:dyDescent="0.4">
      <c r="M1140" t="s">
        <v>873</v>
      </c>
      <c r="N1140" t="s">
        <v>686</v>
      </c>
      <c r="O1140">
        <v>0</v>
      </c>
    </row>
    <row r="1141" spans="13:15" x14ac:dyDescent="0.4">
      <c r="M1141" t="s">
        <v>873</v>
      </c>
      <c r="N1141" t="s">
        <v>687</v>
      </c>
      <c r="O1141">
        <v>0</v>
      </c>
    </row>
    <row r="1142" spans="13:15" x14ac:dyDescent="0.4">
      <c r="M1142" t="s">
        <v>873</v>
      </c>
      <c r="N1142" t="s">
        <v>688</v>
      </c>
      <c r="O1142">
        <v>0</v>
      </c>
    </row>
    <row r="1143" spans="13:15" x14ac:dyDescent="0.4">
      <c r="M1143" t="s">
        <v>873</v>
      </c>
      <c r="N1143" t="s">
        <v>689</v>
      </c>
      <c r="O1143">
        <v>0</v>
      </c>
    </row>
    <row r="1144" spans="13:15" x14ac:dyDescent="0.4">
      <c r="M1144" t="s">
        <v>873</v>
      </c>
      <c r="N1144" t="s">
        <v>690</v>
      </c>
      <c r="O1144">
        <v>0</v>
      </c>
    </row>
    <row r="1145" spans="13:15" x14ac:dyDescent="0.4">
      <c r="M1145" t="s">
        <v>873</v>
      </c>
      <c r="N1145" t="s">
        <v>691</v>
      </c>
      <c r="O1145">
        <v>0</v>
      </c>
    </row>
    <row r="1146" spans="13:15" x14ac:dyDescent="0.4">
      <c r="M1146" t="s">
        <v>873</v>
      </c>
      <c r="N1146" t="s">
        <v>692</v>
      </c>
      <c r="O1146">
        <v>0</v>
      </c>
    </row>
    <row r="1147" spans="13:15" x14ac:dyDescent="0.4">
      <c r="M1147" t="s">
        <v>873</v>
      </c>
      <c r="N1147" t="s">
        <v>693</v>
      </c>
      <c r="O1147">
        <v>0</v>
      </c>
    </row>
    <row r="1148" spans="13:15" x14ac:dyDescent="0.4">
      <c r="M1148" t="s">
        <v>873</v>
      </c>
      <c r="N1148" t="s">
        <v>694</v>
      </c>
      <c r="O1148">
        <v>300</v>
      </c>
    </row>
    <row r="1149" spans="13:15" x14ac:dyDescent="0.4">
      <c r="M1149" t="s">
        <v>873</v>
      </c>
      <c r="N1149" t="s">
        <v>695</v>
      </c>
      <c r="O1149">
        <v>300</v>
      </c>
    </row>
    <row r="1150" spans="13:15" x14ac:dyDescent="0.4">
      <c r="M1150" t="s">
        <v>873</v>
      </c>
      <c r="N1150" t="s">
        <v>696</v>
      </c>
      <c r="O1150">
        <v>800</v>
      </c>
    </row>
    <row r="1151" spans="13:15" x14ac:dyDescent="0.4">
      <c r="M1151" t="s">
        <v>873</v>
      </c>
      <c r="N1151" t="s">
        <v>697</v>
      </c>
      <c r="O1151">
        <v>800</v>
      </c>
    </row>
    <row r="1152" spans="13:15" x14ac:dyDescent="0.4">
      <c r="M1152" t="s">
        <v>873</v>
      </c>
      <c r="N1152" t="s">
        <v>698</v>
      </c>
      <c r="O1152">
        <v>0</v>
      </c>
    </row>
    <row r="1153" spans="13:15" x14ac:dyDescent="0.4">
      <c r="M1153" t="s">
        <v>873</v>
      </c>
      <c r="N1153" t="s">
        <v>699</v>
      </c>
      <c r="O1153">
        <v>100</v>
      </c>
    </row>
    <row r="1154" spans="13:15" x14ac:dyDescent="0.4">
      <c r="M1154" t="s">
        <v>873</v>
      </c>
      <c r="N1154" t="s">
        <v>700</v>
      </c>
      <c r="O1154">
        <v>100</v>
      </c>
    </row>
    <row r="1155" spans="13:15" x14ac:dyDescent="0.4">
      <c r="M1155" t="s">
        <v>873</v>
      </c>
      <c r="N1155" t="s">
        <v>701</v>
      </c>
      <c r="O1155">
        <v>600</v>
      </c>
    </row>
    <row r="1156" spans="13:15" x14ac:dyDescent="0.4">
      <c r="M1156" t="s">
        <v>873</v>
      </c>
      <c r="N1156" t="s">
        <v>702</v>
      </c>
      <c r="O1156">
        <v>0</v>
      </c>
    </row>
    <row r="1157" spans="13:15" x14ac:dyDescent="0.4">
      <c r="M1157" t="s">
        <v>873</v>
      </c>
      <c r="N1157" t="s">
        <v>703</v>
      </c>
      <c r="O1157">
        <v>0</v>
      </c>
    </row>
    <row r="1158" spans="13:15" x14ac:dyDescent="0.4">
      <c r="M1158" t="s">
        <v>873</v>
      </c>
      <c r="N1158" t="s">
        <v>704</v>
      </c>
      <c r="O1158">
        <v>100</v>
      </c>
    </row>
    <row r="1159" spans="13:15" x14ac:dyDescent="0.4">
      <c r="M1159" t="s">
        <v>873</v>
      </c>
      <c r="N1159" t="s">
        <v>705</v>
      </c>
      <c r="O1159">
        <v>0</v>
      </c>
    </row>
    <row r="1160" spans="13:15" x14ac:dyDescent="0.4">
      <c r="M1160" t="s">
        <v>873</v>
      </c>
      <c r="N1160" t="s">
        <v>706</v>
      </c>
      <c r="O1160">
        <v>200</v>
      </c>
    </row>
    <row r="1161" spans="13:15" x14ac:dyDescent="0.4">
      <c r="M1161" t="s">
        <v>873</v>
      </c>
      <c r="N1161" t="s">
        <v>707</v>
      </c>
      <c r="O1161">
        <v>200</v>
      </c>
    </row>
    <row r="1162" spans="13:15" x14ac:dyDescent="0.4">
      <c r="M1162" t="s">
        <v>873</v>
      </c>
      <c r="N1162" t="s">
        <v>708</v>
      </c>
      <c r="O1162">
        <v>0</v>
      </c>
    </row>
    <row r="1163" spans="13:15" x14ac:dyDescent="0.4">
      <c r="M1163" t="s">
        <v>873</v>
      </c>
      <c r="N1163" t="s">
        <v>709</v>
      </c>
      <c r="O1163">
        <v>200</v>
      </c>
    </row>
    <row r="1164" spans="13:15" x14ac:dyDescent="0.4">
      <c r="M1164" t="s">
        <v>873</v>
      </c>
      <c r="N1164" t="s">
        <v>710</v>
      </c>
      <c r="O1164">
        <v>0</v>
      </c>
    </row>
    <row r="1165" spans="13:15" x14ac:dyDescent="0.4">
      <c r="M1165" t="s">
        <v>873</v>
      </c>
      <c r="N1165" t="s">
        <v>711</v>
      </c>
      <c r="O1165">
        <v>100</v>
      </c>
    </row>
    <row r="1166" spans="13:15" x14ac:dyDescent="0.4">
      <c r="M1166" t="s">
        <v>873</v>
      </c>
      <c r="N1166" t="s">
        <v>712</v>
      </c>
      <c r="O1166">
        <v>0</v>
      </c>
    </row>
    <row r="1167" spans="13:15" x14ac:dyDescent="0.4">
      <c r="M1167" t="s">
        <v>873</v>
      </c>
      <c r="N1167" t="s">
        <v>713</v>
      </c>
      <c r="O1167">
        <v>200</v>
      </c>
    </row>
    <row r="1168" spans="13:15" x14ac:dyDescent="0.4">
      <c r="M1168" t="s">
        <v>873</v>
      </c>
      <c r="N1168" t="s">
        <v>714</v>
      </c>
      <c r="O1168">
        <v>0</v>
      </c>
    </row>
    <row r="1169" spans="13:15" x14ac:dyDescent="0.4">
      <c r="M1169" t="s">
        <v>873</v>
      </c>
      <c r="N1169" t="s">
        <v>715</v>
      </c>
      <c r="O1169">
        <v>400</v>
      </c>
    </row>
    <row r="1170" spans="13:15" x14ac:dyDescent="0.4">
      <c r="M1170" t="s">
        <v>873</v>
      </c>
      <c r="N1170" t="s">
        <v>716</v>
      </c>
      <c r="O1170">
        <v>0</v>
      </c>
    </row>
    <row r="1171" spans="13:15" x14ac:dyDescent="0.4">
      <c r="M1171" t="s">
        <v>873</v>
      </c>
      <c r="N1171" t="s">
        <v>717</v>
      </c>
      <c r="O1171">
        <v>0</v>
      </c>
    </row>
    <row r="1172" spans="13:15" x14ac:dyDescent="0.4">
      <c r="M1172" t="s">
        <v>873</v>
      </c>
      <c r="N1172" t="s">
        <v>718</v>
      </c>
      <c r="O1172">
        <v>600</v>
      </c>
    </row>
    <row r="1173" spans="13:15" x14ac:dyDescent="0.4">
      <c r="M1173" t="s">
        <v>873</v>
      </c>
      <c r="N1173" t="s">
        <v>719</v>
      </c>
      <c r="O1173">
        <v>100</v>
      </c>
    </row>
    <row r="1174" spans="13:15" x14ac:dyDescent="0.4">
      <c r="M1174" t="s">
        <v>873</v>
      </c>
      <c r="N1174" t="s">
        <v>720</v>
      </c>
      <c r="O1174">
        <v>0</v>
      </c>
    </row>
    <row r="1175" spans="13:15" x14ac:dyDescent="0.4">
      <c r="M1175" t="s">
        <v>873</v>
      </c>
      <c r="N1175" t="s">
        <v>721</v>
      </c>
      <c r="O1175">
        <v>0</v>
      </c>
    </row>
    <row r="1176" spans="13:15" x14ac:dyDescent="0.4">
      <c r="M1176" t="s">
        <v>873</v>
      </c>
      <c r="N1176" t="s">
        <v>722</v>
      </c>
      <c r="O1176">
        <v>0</v>
      </c>
    </row>
    <row r="1177" spans="13:15" x14ac:dyDescent="0.4">
      <c r="M1177" t="s">
        <v>873</v>
      </c>
      <c r="N1177" t="s">
        <v>723</v>
      </c>
      <c r="O1177">
        <v>0</v>
      </c>
    </row>
    <row r="1178" spans="13:15" x14ac:dyDescent="0.4">
      <c r="M1178" t="s">
        <v>873</v>
      </c>
      <c r="N1178" t="s">
        <v>724</v>
      </c>
      <c r="O1178">
        <v>0</v>
      </c>
    </row>
    <row r="1179" spans="13:15" x14ac:dyDescent="0.4">
      <c r="M1179" t="s">
        <v>873</v>
      </c>
      <c r="N1179" t="s">
        <v>725</v>
      </c>
      <c r="O1179">
        <v>100</v>
      </c>
    </row>
    <row r="1180" spans="13:15" x14ac:dyDescent="0.4">
      <c r="M1180" t="s">
        <v>873</v>
      </c>
      <c r="N1180" t="s">
        <v>726</v>
      </c>
      <c r="O1180">
        <v>0</v>
      </c>
    </row>
    <row r="1181" spans="13:15" x14ac:dyDescent="0.4">
      <c r="M1181" t="s">
        <v>873</v>
      </c>
      <c r="N1181" t="s">
        <v>425</v>
      </c>
      <c r="O1181">
        <v>200</v>
      </c>
    </row>
    <row r="1182" spans="13:15" x14ac:dyDescent="0.4">
      <c r="M1182" t="s">
        <v>873</v>
      </c>
      <c r="N1182" t="s">
        <v>426</v>
      </c>
      <c r="O1182">
        <v>0</v>
      </c>
    </row>
    <row r="1183" spans="13:15" x14ac:dyDescent="0.4">
      <c r="M1183" t="s">
        <v>873</v>
      </c>
      <c r="N1183" t="s">
        <v>427</v>
      </c>
      <c r="O1183">
        <v>100</v>
      </c>
    </row>
    <row r="1184" spans="13:15" x14ac:dyDescent="0.4">
      <c r="M1184" t="s">
        <v>873</v>
      </c>
      <c r="N1184" t="s">
        <v>428</v>
      </c>
      <c r="O1184">
        <v>600</v>
      </c>
    </row>
    <row r="1185" spans="13:15" x14ac:dyDescent="0.4">
      <c r="M1185" t="s">
        <v>873</v>
      </c>
      <c r="N1185" t="s">
        <v>429</v>
      </c>
      <c r="O1185">
        <v>100</v>
      </c>
    </row>
    <row r="1186" spans="13:15" x14ac:dyDescent="0.4">
      <c r="M1186" t="s">
        <v>873</v>
      </c>
      <c r="N1186" t="s">
        <v>430</v>
      </c>
      <c r="O1186">
        <v>0</v>
      </c>
    </row>
    <row r="1187" spans="13:15" x14ac:dyDescent="0.4">
      <c r="M1187" t="s">
        <v>873</v>
      </c>
      <c r="N1187" t="s">
        <v>431</v>
      </c>
      <c r="O1187">
        <v>0</v>
      </c>
    </row>
    <row r="1188" spans="13:15" x14ac:dyDescent="0.4">
      <c r="M1188" t="s">
        <v>873</v>
      </c>
      <c r="N1188" t="s">
        <v>432</v>
      </c>
      <c r="O1188">
        <v>0</v>
      </c>
    </row>
    <row r="1189" spans="13:15" x14ac:dyDescent="0.4">
      <c r="M1189" t="s">
        <v>873</v>
      </c>
      <c r="N1189" t="s">
        <v>433</v>
      </c>
      <c r="O1189">
        <v>0</v>
      </c>
    </row>
    <row r="1190" spans="13:15" x14ac:dyDescent="0.4">
      <c r="M1190" t="s">
        <v>873</v>
      </c>
      <c r="N1190" t="s">
        <v>434</v>
      </c>
      <c r="O1190">
        <v>0</v>
      </c>
    </row>
    <row r="1191" spans="13:15" x14ac:dyDescent="0.4">
      <c r="M1191" t="s">
        <v>873</v>
      </c>
      <c r="N1191" t="s">
        <v>435</v>
      </c>
      <c r="O1191">
        <v>0</v>
      </c>
    </row>
    <row r="1192" spans="13:15" x14ac:dyDescent="0.4">
      <c r="M1192" t="s">
        <v>873</v>
      </c>
      <c r="N1192" t="s">
        <v>436</v>
      </c>
      <c r="O1192">
        <v>0</v>
      </c>
    </row>
    <row r="1193" spans="13:15" x14ac:dyDescent="0.4">
      <c r="M1193" t="s">
        <v>873</v>
      </c>
      <c r="N1193" t="s">
        <v>437</v>
      </c>
      <c r="O1193">
        <v>100</v>
      </c>
    </row>
    <row r="1194" spans="13:15" x14ac:dyDescent="0.4">
      <c r="M1194" t="s">
        <v>873</v>
      </c>
      <c r="N1194" t="s">
        <v>438</v>
      </c>
      <c r="O1194">
        <v>200</v>
      </c>
    </row>
    <row r="1195" spans="13:15" x14ac:dyDescent="0.4">
      <c r="M1195" t="s">
        <v>873</v>
      </c>
      <c r="N1195" t="s">
        <v>439</v>
      </c>
      <c r="O1195">
        <v>0</v>
      </c>
    </row>
    <row r="1196" spans="13:15" x14ac:dyDescent="0.4">
      <c r="M1196" t="s">
        <v>873</v>
      </c>
      <c r="N1196" t="s">
        <v>440</v>
      </c>
      <c r="O1196">
        <v>0</v>
      </c>
    </row>
    <row r="1197" spans="13:15" x14ac:dyDescent="0.4">
      <c r="M1197" t="s">
        <v>873</v>
      </c>
      <c r="N1197" t="s">
        <v>441</v>
      </c>
      <c r="O1197">
        <v>200</v>
      </c>
    </row>
    <row r="1198" spans="13:15" x14ac:dyDescent="0.4">
      <c r="M1198" t="s">
        <v>873</v>
      </c>
      <c r="N1198" t="s">
        <v>442</v>
      </c>
      <c r="O1198">
        <v>200</v>
      </c>
    </row>
    <row r="1199" spans="13:15" x14ac:dyDescent="0.4">
      <c r="M1199" t="s">
        <v>873</v>
      </c>
      <c r="N1199" t="s">
        <v>443</v>
      </c>
      <c r="O1199">
        <v>300</v>
      </c>
    </row>
    <row r="1200" spans="13:15" x14ac:dyDescent="0.4">
      <c r="M1200" t="s">
        <v>873</v>
      </c>
      <c r="N1200" t="s">
        <v>444</v>
      </c>
      <c r="O1200">
        <v>0</v>
      </c>
    </row>
    <row r="1201" spans="13:15" x14ac:dyDescent="0.4">
      <c r="M1201" t="s">
        <v>873</v>
      </c>
      <c r="N1201" t="s">
        <v>445</v>
      </c>
      <c r="O1201">
        <v>0</v>
      </c>
    </row>
    <row r="1202" spans="13:15" x14ac:dyDescent="0.4">
      <c r="M1202" t="s">
        <v>873</v>
      </c>
      <c r="N1202" t="s">
        <v>446</v>
      </c>
      <c r="O1202">
        <v>0</v>
      </c>
    </row>
    <row r="1203" spans="13:15" x14ac:dyDescent="0.4">
      <c r="M1203" t="s">
        <v>873</v>
      </c>
      <c r="N1203" t="s">
        <v>447</v>
      </c>
      <c r="O1203">
        <v>100</v>
      </c>
    </row>
    <row r="1204" spans="13:15" x14ac:dyDescent="0.4">
      <c r="M1204" t="s">
        <v>873</v>
      </c>
      <c r="N1204" t="s">
        <v>448</v>
      </c>
      <c r="O1204">
        <v>900</v>
      </c>
    </row>
    <row r="1205" spans="13:15" x14ac:dyDescent="0.4">
      <c r="M1205" t="s">
        <v>873</v>
      </c>
      <c r="N1205" t="s">
        <v>449</v>
      </c>
      <c r="O1205">
        <v>0</v>
      </c>
    </row>
    <row r="1206" spans="13:15" x14ac:dyDescent="0.4">
      <c r="M1206" t="s">
        <v>873</v>
      </c>
      <c r="N1206" t="s">
        <v>450</v>
      </c>
      <c r="O1206">
        <v>100</v>
      </c>
    </row>
    <row r="1207" spans="13:15" x14ac:dyDescent="0.4">
      <c r="M1207" t="s">
        <v>873</v>
      </c>
      <c r="N1207" t="s">
        <v>451</v>
      </c>
      <c r="O1207">
        <v>0</v>
      </c>
    </row>
    <row r="1208" spans="13:15" x14ac:dyDescent="0.4">
      <c r="M1208" t="s">
        <v>873</v>
      </c>
      <c r="N1208" t="s">
        <v>452</v>
      </c>
      <c r="O1208">
        <v>0</v>
      </c>
    </row>
    <row r="1209" spans="13:15" x14ac:dyDescent="0.4">
      <c r="M1209" t="s">
        <v>873</v>
      </c>
      <c r="N1209" t="s">
        <v>453</v>
      </c>
      <c r="O1209">
        <v>0</v>
      </c>
    </row>
    <row r="1210" spans="13:15" x14ac:dyDescent="0.4">
      <c r="M1210" t="s">
        <v>873</v>
      </c>
      <c r="N1210" t="s">
        <v>454</v>
      </c>
      <c r="O1210">
        <v>0</v>
      </c>
    </row>
    <row r="1211" spans="13:15" x14ac:dyDescent="0.4">
      <c r="M1211" t="s">
        <v>873</v>
      </c>
      <c r="N1211" t="s">
        <v>455</v>
      </c>
      <c r="O1211">
        <v>0</v>
      </c>
    </row>
    <row r="1212" spans="13:15" x14ac:dyDescent="0.4">
      <c r="M1212" t="s">
        <v>873</v>
      </c>
      <c r="N1212" t="s">
        <v>456</v>
      </c>
      <c r="O1212">
        <v>0</v>
      </c>
    </row>
    <row r="1213" spans="13:15" x14ac:dyDescent="0.4">
      <c r="M1213" t="s">
        <v>873</v>
      </c>
      <c r="N1213" t="s">
        <v>457</v>
      </c>
      <c r="O1213">
        <v>0</v>
      </c>
    </row>
    <row r="1214" spans="13:15" x14ac:dyDescent="0.4">
      <c r="M1214" t="s">
        <v>873</v>
      </c>
      <c r="N1214" t="s">
        <v>458</v>
      </c>
      <c r="O1214">
        <v>0</v>
      </c>
    </row>
    <row r="1215" spans="13:15" x14ac:dyDescent="0.4">
      <c r="M1215" t="s">
        <v>873</v>
      </c>
      <c r="N1215" t="s">
        <v>459</v>
      </c>
      <c r="O1215">
        <v>100</v>
      </c>
    </row>
    <row r="1216" spans="13:15" x14ac:dyDescent="0.4">
      <c r="M1216" t="s">
        <v>873</v>
      </c>
      <c r="N1216" t="s">
        <v>460</v>
      </c>
      <c r="O1216">
        <v>800</v>
      </c>
    </row>
    <row r="1217" spans="13:15" x14ac:dyDescent="0.4">
      <c r="M1217" t="s">
        <v>873</v>
      </c>
      <c r="N1217" t="s">
        <v>461</v>
      </c>
      <c r="O1217">
        <v>100</v>
      </c>
    </row>
    <row r="1218" spans="13:15" x14ac:dyDescent="0.4">
      <c r="M1218" t="s">
        <v>873</v>
      </c>
      <c r="N1218" t="s">
        <v>462</v>
      </c>
      <c r="O1218">
        <v>0</v>
      </c>
    </row>
    <row r="1219" spans="13:15" x14ac:dyDescent="0.4">
      <c r="M1219" t="s">
        <v>873</v>
      </c>
      <c r="N1219" t="s">
        <v>463</v>
      </c>
      <c r="O1219">
        <v>800</v>
      </c>
    </row>
    <row r="1220" spans="13:15" x14ac:dyDescent="0.4">
      <c r="M1220" t="s">
        <v>873</v>
      </c>
      <c r="N1220" t="s">
        <v>464</v>
      </c>
      <c r="O1220">
        <v>100</v>
      </c>
    </row>
    <row r="1221" spans="13:15" x14ac:dyDescent="0.4">
      <c r="M1221" t="s">
        <v>873</v>
      </c>
      <c r="N1221" t="s">
        <v>465</v>
      </c>
      <c r="O1221">
        <v>1200</v>
      </c>
    </row>
    <row r="1222" spans="13:15" x14ac:dyDescent="0.4">
      <c r="M1222" t="s">
        <v>873</v>
      </c>
      <c r="N1222" t="s">
        <v>466</v>
      </c>
      <c r="O1222">
        <v>0</v>
      </c>
    </row>
    <row r="1223" spans="13:15" x14ac:dyDescent="0.4">
      <c r="M1223" t="s">
        <v>873</v>
      </c>
      <c r="N1223" t="s">
        <v>467</v>
      </c>
      <c r="O1223">
        <v>100</v>
      </c>
    </row>
    <row r="1224" spans="13:15" x14ac:dyDescent="0.4">
      <c r="M1224" t="s">
        <v>873</v>
      </c>
      <c r="N1224" t="s">
        <v>468</v>
      </c>
      <c r="O1224">
        <v>0</v>
      </c>
    </row>
    <row r="1225" spans="13:15" x14ac:dyDescent="0.4">
      <c r="M1225" t="s">
        <v>873</v>
      </c>
      <c r="N1225" t="s">
        <v>469</v>
      </c>
      <c r="O1225">
        <v>0</v>
      </c>
    </row>
    <row r="1226" spans="13:15" x14ac:dyDescent="0.4">
      <c r="M1226" t="s">
        <v>873</v>
      </c>
      <c r="N1226" t="s">
        <v>470</v>
      </c>
      <c r="O1226">
        <v>0</v>
      </c>
    </row>
    <row r="1227" spans="13:15" x14ac:dyDescent="0.4">
      <c r="M1227" t="s">
        <v>873</v>
      </c>
      <c r="N1227" t="s">
        <v>471</v>
      </c>
      <c r="O1227">
        <v>0</v>
      </c>
    </row>
    <row r="1228" spans="13:15" x14ac:dyDescent="0.4">
      <c r="M1228" t="s">
        <v>873</v>
      </c>
      <c r="N1228" t="s">
        <v>472</v>
      </c>
      <c r="O1228">
        <v>0</v>
      </c>
    </row>
    <row r="1229" spans="13:15" x14ac:dyDescent="0.4">
      <c r="M1229" t="s">
        <v>873</v>
      </c>
      <c r="N1229" t="s">
        <v>473</v>
      </c>
      <c r="O1229">
        <v>0</v>
      </c>
    </row>
    <row r="1230" spans="13:15" x14ac:dyDescent="0.4">
      <c r="M1230" t="s">
        <v>873</v>
      </c>
      <c r="N1230" t="s">
        <v>474</v>
      </c>
      <c r="O1230">
        <v>0</v>
      </c>
    </row>
    <row r="1231" spans="13:15" x14ac:dyDescent="0.4">
      <c r="M1231" t="s">
        <v>873</v>
      </c>
      <c r="N1231" t="s">
        <v>475</v>
      </c>
      <c r="O1231">
        <v>0</v>
      </c>
    </row>
    <row r="1232" spans="13:15" x14ac:dyDescent="0.4">
      <c r="M1232" t="s">
        <v>873</v>
      </c>
      <c r="N1232" t="s">
        <v>476</v>
      </c>
      <c r="O1232">
        <v>0</v>
      </c>
    </row>
    <row r="1233" spans="13:15" x14ac:dyDescent="0.4">
      <c r="M1233" t="s">
        <v>873</v>
      </c>
      <c r="N1233" t="s">
        <v>477</v>
      </c>
      <c r="O1233">
        <v>0</v>
      </c>
    </row>
    <row r="1234" spans="13:15" x14ac:dyDescent="0.4">
      <c r="M1234" t="s">
        <v>873</v>
      </c>
      <c r="N1234" t="s">
        <v>478</v>
      </c>
      <c r="O1234">
        <v>200</v>
      </c>
    </row>
    <row r="1235" spans="13:15" x14ac:dyDescent="0.4">
      <c r="M1235" t="s">
        <v>873</v>
      </c>
      <c r="N1235" t="s">
        <v>479</v>
      </c>
      <c r="O1235">
        <v>0</v>
      </c>
    </row>
    <row r="1236" spans="13:15" x14ac:dyDescent="0.4">
      <c r="M1236" t="s">
        <v>873</v>
      </c>
      <c r="N1236" t="s">
        <v>480</v>
      </c>
      <c r="O1236">
        <v>0</v>
      </c>
    </row>
    <row r="1237" spans="13:15" x14ac:dyDescent="0.4">
      <c r="M1237" t="s">
        <v>873</v>
      </c>
      <c r="N1237" t="s">
        <v>481</v>
      </c>
      <c r="O1237">
        <v>0</v>
      </c>
    </row>
    <row r="1238" spans="13:15" x14ac:dyDescent="0.4">
      <c r="M1238" t="s">
        <v>873</v>
      </c>
      <c r="N1238" t="s">
        <v>482</v>
      </c>
      <c r="O1238">
        <v>300</v>
      </c>
    </row>
    <row r="1239" spans="13:15" x14ac:dyDescent="0.4">
      <c r="M1239" t="s">
        <v>873</v>
      </c>
      <c r="N1239" t="s">
        <v>483</v>
      </c>
      <c r="O1239">
        <v>0</v>
      </c>
    </row>
    <row r="1240" spans="13:15" x14ac:dyDescent="0.4">
      <c r="M1240" t="s">
        <v>873</v>
      </c>
      <c r="N1240" t="s">
        <v>484</v>
      </c>
      <c r="O1240">
        <v>0</v>
      </c>
    </row>
    <row r="1241" spans="13:15" x14ac:dyDescent="0.4">
      <c r="M1241" t="s">
        <v>873</v>
      </c>
      <c r="N1241" t="s">
        <v>485</v>
      </c>
      <c r="O1241">
        <v>300</v>
      </c>
    </row>
    <row r="1242" spans="13:15" x14ac:dyDescent="0.4">
      <c r="M1242" t="s">
        <v>873</v>
      </c>
      <c r="N1242" t="s">
        <v>486</v>
      </c>
      <c r="O1242">
        <v>200</v>
      </c>
    </row>
    <row r="1243" spans="13:15" x14ac:dyDescent="0.4">
      <c r="M1243" t="s">
        <v>873</v>
      </c>
      <c r="N1243" t="s">
        <v>487</v>
      </c>
      <c r="O1243">
        <v>0</v>
      </c>
    </row>
    <row r="1244" spans="13:15" x14ac:dyDescent="0.4">
      <c r="M1244" t="s">
        <v>873</v>
      </c>
      <c r="N1244" t="s">
        <v>488</v>
      </c>
      <c r="O1244">
        <v>0</v>
      </c>
    </row>
    <row r="1245" spans="13:15" x14ac:dyDescent="0.4">
      <c r="M1245" t="s">
        <v>873</v>
      </c>
      <c r="N1245" t="s">
        <v>489</v>
      </c>
      <c r="O1245">
        <v>400</v>
      </c>
    </row>
    <row r="1246" spans="13:15" x14ac:dyDescent="0.4">
      <c r="M1246" t="s">
        <v>873</v>
      </c>
      <c r="N1246" t="s">
        <v>490</v>
      </c>
      <c r="O1246">
        <v>0</v>
      </c>
    </row>
    <row r="1247" spans="13:15" x14ac:dyDescent="0.4">
      <c r="M1247" t="s">
        <v>873</v>
      </c>
      <c r="N1247" t="s">
        <v>491</v>
      </c>
      <c r="O1247">
        <v>0</v>
      </c>
    </row>
    <row r="1248" spans="13:15" x14ac:dyDescent="0.4">
      <c r="M1248" t="s">
        <v>873</v>
      </c>
      <c r="N1248" t="s">
        <v>492</v>
      </c>
      <c r="O1248">
        <v>800</v>
      </c>
    </row>
    <row r="1249" spans="13:15" x14ac:dyDescent="0.4">
      <c r="M1249" t="s">
        <v>873</v>
      </c>
      <c r="N1249" t="s">
        <v>493</v>
      </c>
      <c r="O1249">
        <v>1500</v>
      </c>
    </row>
    <row r="1250" spans="13:15" x14ac:dyDescent="0.4">
      <c r="M1250" t="s">
        <v>873</v>
      </c>
      <c r="N1250" t="s">
        <v>494</v>
      </c>
      <c r="O1250">
        <v>300</v>
      </c>
    </row>
    <row r="1251" spans="13:15" x14ac:dyDescent="0.4">
      <c r="M1251" t="s">
        <v>873</v>
      </c>
      <c r="N1251" t="s">
        <v>495</v>
      </c>
      <c r="O1251">
        <v>0</v>
      </c>
    </row>
    <row r="1252" spans="13:15" x14ac:dyDescent="0.4">
      <c r="M1252" t="s">
        <v>873</v>
      </c>
      <c r="N1252" t="s">
        <v>496</v>
      </c>
      <c r="O1252">
        <v>0</v>
      </c>
    </row>
    <row r="1253" spans="13:15" x14ac:dyDescent="0.4">
      <c r="M1253" t="s">
        <v>873</v>
      </c>
      <c r="N1253" t="s">
        <v>497</v>
      </c>
      <c r="O1253">
        <v>300</v>
      </c>
    </row>
    <row r="1254" spans="13:15" x14ac:dyDescent="0.4">
      <c r="M1254" t="s">
        <v>873</v>
      </c>
      <c r="N1254" t="s">
        <v>498</v>
      </c>
      <c r="O1254">
        <v>0</v>
      </c>
    </row>
    <row r="1255" spans="13:15" x14ac:dyDescent="0.4">
      <c r="M1255" t="s">
        <v>873</v>
      </c>
      <c r="N1255" t="s">
        <v>499</v>
      </c>
      <c r="O1255">
        <v>0</v>
      </c>
    </row>
    <row r="1256" spans="13:15" x14ac:dyDescent="0.4">
      <c r="M1256" t="s">
        <v>873</v>
      </c>
      <c r="N1256" t="s">
        <v>500</v>
      </c>
      <c r="O1256">
        <v>0</v>
      </c>
    </row>
    <row r="1257" spans="13:15" x14ac:dyDescent="0.4">
      <c r="M1257" t="s">
        <v>873</v>
      </c>
      <c r="N1257" t="s">
        <v>501</v>
      </c>
      <c r="O1257">
        <v>500</v>
      </c>
    </row>
    <row r="1258" spans="13:15" x14ac:dyDescent="0.4">
      <c r="M1258" t="s">
        <v>873</v>
      </c>
      <c r="N1258" t="s">
        <v>502</v>
      </c>
      <c r="O1258">
        <v>900</v>
      </c>
    </row>
    <row r="1259" spans="13:15" x14ac:dyDescent="0.4">
      <c r="M1259" t="s">
        <v>873</v>
      </c>
      <c r="N1259" t="s">
        <v>503</v>
      </c>
      <c r="O1259">
        <v>1000</v>
      </c>
    </row>
    <row r="1260" spans="13:15" x14ac:dyDescent="0.4">
      <c r="M1260" t="s">
        <v>873</v>
      </c>
      <c r="N1260" t="s">
        <v>504</v>
      </c>
      <c r="O1260">
        <v>300</v>
      </c>
    </row>
    <row r="1261" spans="13:15" x14ac:dyDescent="0.4">
      <c r="M1261" t="s">
        <v>873</v>
      </c>
      <c r="N1261" t="s">
        <v>505</v>
      </c>
      <c r="O1261">
        <v>0</v>
      </c>
    </row>
    <row r="1262" spans="13:15" x14ac:dyDescent="0.4">
      <c r="M1262" t="s">
        <v>873</v>
      </c>
      <c r="N1262" t="s">
        <v>506</v>
      </c>
      <c r="O1262">
        <v>0</v>
      </c>
    </row>
    <row r="1263" spans="13:15" x14ac:dyDescent="0.4">
      <c r="M1263" t="s">
        <v>873</v>
      </c>
      <c r="N1263" t="s">
        <v>507</v>
      </c>
      <c r="O1263">
        <v>0</v>
      </c>
    </row>
    <row r="1264" spans="13:15" x14ac:dyDescent="0.4">
      <c r="M1264" t="s">
        <v>873</v>
      </c>
      <c r="N1264" t="s">
        <v>508</v>
      </c>
      <c r="O1264">
        <v>100</v>
      </c>
    </row>
    <row r="1265" spans="13:15" x14ac:dyDescent="0.4">
      <c r="M1265" t="s">
        <v>873</v>
      </c>
      <c r="N1265" t="s">
        <v>509</v>
      </c>
      <c r="O1265">
        <v>0</v>
      </c>
    </row>
    <row r="1266" spans="13:15" x14ac:dyDescent="0.4">
      <c r="M1266" t="s">
        <v>873</v>
      </c>
      <c r="N1266" t="s">
        <v>510</v>
      </c>
      <c r="O1266">
        <v>1600</v>
      </c>
    </row>
    <row r="1267" spans="13:15" x14ac:dyDescent="0.4">
      <c r="M1267" t="s">
        <v>873</v>
      </c>
      <c r="N1267" t="s">
        <v>511</v>
      </c>
      <c r="O1267">
        <v>100</v>
      </c>
    </row>
    <row r="1268" spans="13:15" x14ac:dyDescent="0.4">
      <c r="M1268" t="s">
        <v>873</v>
      </c>
      <c r="N1268" t="s">
        <v>512</v>
      </c>
      <c r="O1268">
        <v>0</v>
      </c>
    </row>
    <row r="1269" spans="13:15" x14ac:dyDescent="0.4">
      <c r="M1269" t="s">
        <v>873</v>
      </c>
      <c r="N1269" t="s">
        <v>513</v>
      </c>
      <c r="O1269">
        <v>0</v>
      </c>
    </row>
    <row r="1270" spans="13:15" x14ac:dyDescent="0.4">
      <c r="M1270" t="s">
        <v>873</v>
      </c>
      <c r="N1270" t="s">
        <v>514</v>
      </c>
      <c r="O1270">
        <v>0</v>
      </c>
    </row>
    <row r="1271" spans="13:15" x14ac:dyDescent="0.4">
      <c r="M1271" t="s">
        <v>873</v>
      </c>
      <c r="N1271" t="s">
        <v>515</v>
      </c>
      <c r="O1271">
        <v>0</v>
      </c>
    </row>
    <row r="1272" spans="13:15" x14ac:dyDescent="0.4">
      <c r="M1272" t="s">
        <v>873</v>
      </c>
      <c r="N1272" t="s">
        <v>516</v>
      </c>
      <c r="O1272">
        <v>0</v>
      </c>
    </row>
    <row r="1273" spans="13:15" x14ac:dyDescent="0.4">
      <c r="M1273" t="s">
        <v>873</v>
      </c>
      <c r="N1273" t="s">
        <v>517</v>
      </c>
      <c r="O1273">
        <v>900</v>
      </c>
    </row>
    <row r="1274" spans="13:15" x14ac:dyDescent="0.4">
      <c r="M1274" t="s">
        <v>873</v>
      </c>
      <c r="N1274" t="s">
        <v>518</v>
      </c>
      <c r="O1274">
        <v>0</v>
      </c>
    </row>
    <row r="1275" spans="13:15" x14ac:dyDescent="0.4">
      <c r="M1275" t="s">
        <v>873</v>
      </c>
      <c r="N1275" t="s">
        <v>519</v>
      </c>
      <c r="O1275">
        <v>0</v>
      </c>
    </row>
    <row r="1276" spans="13:15" x14ac:dyDescent="0.4">
      <c r="M1276" t="s">
        <v>873</v>
      </c>
      <c r="N1276" t="s">
        <v>520</v>
      </c>
      <c r="O1276">
        <v>200</v>
      </c>
    </row>
    <row r="1277" spans="13:15" x14ac:dyDescent="0.4">
      <c r="M1277" t="s">
        <v>873</v>
      </c>
      <c r="N1277" t="s">
        <v>521</v>
      </c>
      <c r="O1277">
        <v>9900</v>
      </c>
    </row>
    <row r="1278" spans="13:15" x14ac:dyDescent="0.4">
      <c r="M1278" t="s">
        <v>873</v>
      </c>
      <c r="N1278" t="s">
        <v>522</v>
      </c>
      <c r="O1278">
        <v>100</v>
      </c>
    </row>
    <row r="1279" spans="13:15" x14ac:dyDescent="0.4">
      <c r="M1279" t="s">
        <v>873</v>
      </c>
      <c r="N1279" t="s">
        <v>523</v>
      </c>
      <c r="O1279">
        <v>0</v>
      </c>
    </row>
    <row r="1280" spans="13:15" x14ac:dyDescent="0.4">
      <c r="M1280" t="s">
        <v>873</v>
      </c>
      <c r="N1280" t="s">
        <v>524</v>
      </c>
      <c r="O1280">
        <v>0</v>
      </c>
    </row>
    <row r="1281" spans="13:15" x14ac:dyDescent="0.4">
      <c r="M1281" t="s">
        <v>873</v>
      </c>
      <c r="N1281" t="s">
        <v>525</v>
      </c>
      <c r="O1281">
        <v>0</v>
      </c>
    </row>
    <row r="1282" spans="13:15" x14ac:dyDescent="0.4">
      <c r="M1282" t="s">
        <v>873</v>
      </c>
      <c r="N1282" t="s">
        <v>526</v>
      </c>
      <c r="O1282">
        <v>200</v>
      </c>
    </row>
    <row r="1283" spans="13:15" x14ac:dyDescent="0.4">
      <c r="M1283" t="s">
        <v>873</v>
      </c>
      <c r="N1283" t="s">
        <v>527</v>
      </c>
      <c r="O1283">
        <v>0</v>
      </c>
    </row>
    <row r="1284" spans="13:15" x14ac:dyDescent="0.4">
      <c r="M1284" t="s">
        <v>873</v>
      </c>
      <c r="N1284" t="s">
        <v>528</v>
      </c>
      <c r="O1284">
        <v>2600</v>
      </c>
    </row>
    <row r="1285" spans="13:15" x14ac:dyDescent="0.4">
      <c r="M1285" t="s">
        <v>873</v>
      </c>
      <c r="N1285" t="s">
        <v>529</v>
      </c>
      <c r="O1285">
        <v>1300</v>
      </c>
    </row>
    <row r="1286" spans="13:15" x14ac:dyDescent="0.4">
      <c r="M1286" t="s">
        <v>873</v>
      </c>
      <c r="N1286" t="s">
        <v>530</v>
      </c>
      <c r="O1286">
        <v>600</v>
      </c>
    </row>
    <row r="1287" spans="13:15" x14ac:dyDescent="0.4">
      <c r="M1287" t="s">
        <v>873</v>
      </c>
      <c r="N1287" t="s">
        <v>531</v>
      </c>
      <c r="O1287">
        <v>400</v>
      </c>
    </row>
    <row r="1288" spans="13:15" x14ac:dyDescent="0.4">
      <c r="M1288" t="s">
        <v>873</v>
      </c>
      <c r="N1288" t="s">
        <v>532</v>
      </c>
      <c r="O1288">
        <v>100</v>
      </c>
    </row>
    <row r="1289" spans="13:15" x14ac:dyDescent="0.4">
      <c r="M1289" t="s">
        <v>873</v>
      </c>
      <c r="N1289" t="s">
        <v>533</v>
      </c>
      <c r="O1289">
        <v>1300</v>
      </c>
    </row>
    <row r="1290" spans="13:15" x14ac:dyDescent="0.4">
      <c r="M1290" t="s">
        <v>873</v>
      </c>
      <c r="N1290" t="s">
        <v>534</v>
      </c>
      <c r="O1290">
        <v>600</v>
      </c>
    </row>
    <row r="1291" spans="13:15" x14ac:dyDescent="0.4">
      <c r="M1291" t="s">
        <v>873</v>
      </c>
      <c r="N1291" t="s">
        <v>535</v>
      </c>
      <c r="O1291">
        <v>0</v>
      </c>
    </row>
    <row r="1292" spans="13:15" x14ac:dyDescent="0.4">
      <c r="M1292" t="s">
        <v>873</v>
      </c>
      <c r="N1292" t="s">
        <v>536</v>
      </c>
      <c r="O1292">
        <v>0</v>
      </c>
    </row>
    <row r="1293" spans="13:15" x14ac:dyDescent="0.4">
      <c r="M1293" t="s">
        <v>873</v>
      </c>
      <c r="N1293" t="s">
        <v>537</v>
      </c>
      <c r="O1293">
        <v>0</v>
      </c>
    </row>
    <row r="1294" spans="13:15" x14ac:dyDescent="0.4">
      <c r="M1294" t="s">
        <v>873</v>
      </c>
      <c r="N1294" t="s">
        <v>538</v>
      </c>
      <c r="O1294">
        <v>0</v>
      </c>
    </row>
    <row r="1295" spans="13:15" x14ac:dyDescent="0.4">
      <c r="M1295" t="s">
        <v>873</v>
      </c>
      <c r="N1295" t="s">
        <v>539</v>
      </c>
      <c r="O1295">
        <v>0</v>
      </c>
    </row>
    <row r="1296" spans="13:15" x14ac:dyDescent="0.4">
      <c r="M1296" t="s">
        <v>873</v>
      </c>
      <c r="N1296" t="s">
        <v>540</v>
      </c>
      <c r="O1296">
        <v>100</v>
      </c>
    </row>
    <row r="1297" spans="13:15" x14ac:dyDescent="0.4">
      <c r="M1297" t="s">
        <v>873</v>
      </c>
      <c r="N1297" t="s">
        <v>541</v>
      </c>
      <c r="O1297">
        <v>200</v>
      </c>
    </row>
    <row r="1298" spans="13:15" x14ac:dyDescent="0.4">
      <c r="M1298" t="s">
        <v>873</v>
      </c>
      <c r="N1298" t="s">
        <v>542</v>
      </c>
      <c r="O1298">
        <v>0</v>
      </c>
    </row>
    <row r="1299" spans="13:15" x14ac:dyDescent="0.4">
      <c r="M1299" t="s">
        <v>873</v>
      </c>
      <c r="N1299" t="s">
        <v>543</v>
      </c>
      <c r="O1299">
        <v>0</v>
      </c>
    </row>
    <row r="1300" spans="13:15" x14ac:dyDescent="0.4">
      <c r="M1300" t="s">
        <v>873</v>
      </c>
      <c r="N1300" t="s">
        <v>544</v>
      </c>
      <c r="O1300">
        <v>1000</v>
      </c>
    </row>
    <row r="1301" spans="13:15" x14ac:dyDescent="0.4">
      <c r="M1301" t="s">
        <v>873</v>
      </c>
      <c r="N1301" t="s">
        <v>727</v>
      </c>
      <c r="O1301">
        <v>400</v>
      </c>
    </row>
    <row r="1302" spans="13:15" x14ac:dyDescent="0.4">
      <c r="M1302" t="s">
        <v>873</v>
      </c>
      <c r="N1302" t="s">
        <v>728</v>
      </c>
      <c r="O1302">
        <v>100</v>
      </c>
    </row>
    <row r="1303" spans="13:15" x14ac:dyDescent="0.4">
      <c r="M1303" t="s">
        <v>873</v>
      </c>
      <c r="N1303" t="s">
        <v>729</v>
      </c>
      <c r="O1303">
        <v>200</v>
      </c>
    </row>
    <row r="1304" spans="13:15" x14ac:dyDescent="0.4">
      <c r="M1304" t="s">
        <v>873</v>
      </c>
      <c r="N1304" t="s">
        <v>730</v>
      </c>
      <c r="O1304">
        <v>0</v>
      </c>
    </row>
    <row r="1305" spans="13:15" x14ac:dyDescent="0.4">
      <c r="M1305" t="s">
        <v>873</v>
      </c>
      <c r="N1305" t="s">
        <v>731</v>
      </c>
      <c r="O1305">
        <v>1200</v>
      </c>
    </row>
    <row r="1306" spans="13:15" x14ac:dyDescent="0.4">
      <c r="M1306" t="s">
        <v>873</v>
      </c>
      <c r="N1306" t="s">
        <v>732</v>
      </c>
      <c r="O1306">
        <v>0</v>
      </c>
    </row>
    <row r="1307" spans="13:15" x14ac:dyDescent="0.4">
      <c r="M1307" t="s">
        <v>873</v>
      </c>
      <c r="N1307" t="s">
        <v>733</v>
      </c>
      <c r="O1307">
        <v>200</v>
      </c>
    </row>
    <row r="1308" spans="13:15" x14ac:dyDescent="0.4">
      <c r="M1308" t="s">
        <v>873</v>
      </c>
      <c r="N1308" t="s">
        <v>734</v>
      </c>
      <c r="O1308">
        <v>100</v>
      </c>
    </row>
    <row r="1309" spans="13:15" x14ac:dyDescent="0.4">
      <c r="M1309" t="s">
        <v>873</v>
      </c>
      <c r="N1309" t="s">
        <v>735</v>
      </c>
      <c r="O1309">
        <v>400</v>
      </c>
    </row>
    <row r="1310" spans="13:15" x14ac:dyDescent="0.4">
      <c r="M1310" t="s">
        <v>873</v>
      </c>
      <c r="N1310" t="s">
        <v>736</v>
      </c>
      <c r="O1310">
        <v>0</v>
      </c>
    </row>
    <row r="1311" spans="13:15" x14ac:dyDescent="0.4">
      <c r="M1311" t="s">
        <v>873</v>
      </c>
      <c r="N1311" t="s">
        <v>737</v>
      </c>
      <c r="O1311">
        <v>0</v>
      </c>
    </row>
    <row r="1312" spans="13:15" x14ac:dyDescent="0.4">
      <c r="M1312" t="s">
        <v>873</v>
      </c>
      <c r="N1312" t="s">
        <v>738</v>
      </c>
      <c r="O1312">
        <v>0</v>
      </c>
    </row>
    <row r="1313" spans="13:15" x14ac:dyDescent="0.4">
      <c r="M1313" t="s">
        <v>873</v>
      </c>
      <c r="N1313" t="s">
        <v>739</v>
      </c>
      <c r="O1313">
        <v>600</v>
      </c>
    </row>
    <row r="1314" spans="13:15" x14ac:dyDescent="0.4">
      <c r="M1314" t="s">
        <v>873</v>
      </c>
      <c r="N1314" t="s">
        <v>740</v>
      </c>
      <c r="O1314">
        <v>0</v>
      </c>
    </row>
    <row r="1315" spans="13:15" x14ac:dyDescent="0.4">
      <c r="M1315" t="s">
        <v>873</v>
      </c>
      <c r="N1315" t="s">
        <v>741</v>
      </c>
      <c r="O1315">
        <v>100</v>
      </c>
    </row>
    <row r="1316" spans="13:15" x14ac:dyDescent="0.4">
      <c r="M1316" t="s">
        <v>873</v>
      </c>
      <c r="N1316" t="s">
        <v>742</v>
      </c>
      <c r="O1316">
        <v>0</v>
      </c>
    </row>
    <row r="1317" spans="13:15" x14ac:dyDescent="0.4">
      <c r="M1317" t="s">
        <v>873</v>
      </c>
      <c r="N1317" t="s">
        <v>743</v>
      </c>
      <c r="O1317">
        <v>100</v>
      </c>
    </row>
    <row r="1318" spans="13:15" x14ac:dyDescent="0.4">
      <c r="M1318" t="s">
        <v>873</v>
      </c>
      <c r="N1318" t="s">
        <v>744</v>
      </c>
      <c r="O1318">
        <v>300</v>
      </c>
    </row>
    <row r="1319" spans="13:15" x14ac:dyDescent="0.4">
      <c r="M1319" t="s">
        <v>873</v>
      </c>
      <c r="N1319" t="s">
        <v>745</v>
      </c>
      <c r="O1319">
        <v>0</v>
      </c>
    </row>
    <row r="1320" spans="13:15" x14ac:dyDescent="0.4">
      <c r="M1320" t="s">
        <v>873</v>
      </c>
      <c r="N1320" t="s">
        <v>746</v>
      </c>
      <c r="O1320">
        <v>0</v>
      </c>
    </row>
    <row r="1321" spans="13:15" x14ac:dyDescent="0.4">
      <c r="M1321" t="s">
        <v>873</v>
      </c>
      <c r="N1321" t="s">
        <v>747</v>
      </c>
      <c r="O1321">
        <v>100</v>
      </c>
    </row>
    <row r="1322" spans="13:15" x14ac:dyDescent="0.4">
      <c r="M1322" t="s">
        <v>873</v>
      </c>
      <c r="N1322" t="s">
        <v>748</v>
      </c>
      <c r="O1322">
        <v>100</v>
      </c>
    </row>
    <row r="1323" spans="13:15" x14ac:dyDescent="0.4">
      <c r="M1323" t="s">
        <v>873</v>
      </c>
      <c r="N1323" t="s">
        <v>749</v>
      </c>
      <c r="O1323">
        <v>700</v>
      </c>
    </row>
    <row r="1324" spans="13:15" x14ac:dyDescent="0.4">
      <c r="M1324" t="s">
        <v>873</v>
      </c>
      <c r="N1324" t="s">
        <v>750</v>
      </c>
      <c r="O1324">
        <v>100</v>
      </c>
    </row>
    <row r="1325" spans="13:15" x14ac:dyDescent="0.4">
      <c r="M1325" t="s">
        <v>873</v>
      </c>
      <c r="N1325" t="s">
        <v>751</v>
      </c>
      <c r="O1325">
        <v>0</v>
      </c>
    </row>
    <row r="1326" spans="13:15" x14ac:dyDescent="0.4">
      <c r="M1326" t="s">
        <v>873</v>
      </c>
      <c r="N1326" t="s">
        <v>752</v>
      </c>
      <c r="O1326">
        <v>0</v>
      </c>
    </row>
    <row r="1327" spans="13:15" x14ac:dyDescent="0.4">
      <c r="M1327" t="s">
        <v>873</v>
      </c>
      <c r="N1327" t="s">
        <v>753</v>
      </c>
      <c r="O1327">
        <v>0</v>
      </c>
    </row>
    <row r="1328" spans="13:15" x14ac:dyDescent="0.4">
      <c r="M1328" t="s">
        <v>873</v>
      </c>
      <c r="N1328" t="s">
        <v>754</v>
      </c>
      <c r="O1328">
        <v>0</v>
      </c>
    </row>
    <row r="1329" spans="13:15" x14ac:dyDescent="0.4">
      <c r="M1329" t="s">
        <v>873</v>
      </c>
      <c r="N1329" t="s">
        <v>755</v>
      </c>
      <c r="O1329">
        <v>0</v>
      </c>
    </row>
    <row r="1330" spans="13:15" x14ac:dyDescent="0.4">
      <c r="M1330" t="s">
        <v>873</v>
      </c>
      <c r="N1330" t="s">
        <v>756</v>
      </c>
      <c r="O1330">
        <v>8600</v>
      </c>
    </row>
    <row r="1331" spans="13:15" x14ac:dyDescent="0.4">
      <c r="M1331" t="s">
        <v>875</v>
      </c>
      <c r="N1331" t="s">
        <v>545</v>
      </c>
      <c r="O1331">
        <v>0</v>
      </c>
    </row>
    <row r="1332" spans="13:15" x14ac:dyDescent="0.4">
      <c r="M1332" t="s">
        <v>875</v>
      </c>
      <c r="N1332" t="s">
        <v>546</v>
      </c>
      <c r="O1332">
        <v>0</v>
      </c>
    </row>
    <row r="1333" spans="13:15" x14ac:dyDescent="0.4">
      <c r="M1333" t="s">
        <v>875</v>
      </c>
      <c r="N1333" t="s">
        <v>547</v>
      </c>
      <c r="O1333">
        <v>0</v>
      </c>
    </row>
    <row r="1334" spans="13:15" x14ac:dyDescent="0.4">
      <c r="M1334" t="s">
        <v>875</v>
      </c>
      <c r="N1334" t="s">
        <v>548</v>
      </c>
      <c r="O1334">
        <v>8000</v>
      </c>
    </row>
    <row r="1335" spans="13:15" x14ac:dyDescent="0.4">
      <c r="M1335" t="s">
        <v>875</v>
      </c>
      <c r="N1335" t="s">
        <v>549</v>
      </c>
      <c r="O1335">
        <v>3500</v>
      </c>
    </row>
    <row r="1336" spans="13:15" x14ac:dyDescent="0.4">
      <c r="M1336" t="s">
        <v>875</v>
      </c>
      <c r="N1336" t="s">
        <v>550</v>
      </c>
      <c r="O1336">
        <v>300</v>
      </c>
    </row>
    <row r="1337" spans="13:15" x14ac:dyDescent="0.4">
      <c r="M1337" t="s">
        <v>875</v>
      </c>
      <c r="N1337" t="s">
        <v>551</v>
      </c>
      <c r="O1337">
        <v>500</v>
      </c>
    </row>
    <row r="1338" spans="13:15" x14ac:dyDescent="0.4">
      <c r="M1338" t="s">
        <v>875</v>
      </c>
      <c r="N1338" t="s">
        <v>552</v>
      </c>
      <c r="O1338">
        <v>0</v>
      </c>
    </row>
    <row r="1339" spans="13:15" x14ac:dyDescent="0.4">
      <c r="M1339" t="s">
        <v>875</v>
      </c>
      <c r="N1339" t="s">
        <v>553</v>
      </c>
      <c r="O1339">
        <v>0</v>
      </c>
    </row>
    <row r="1340" spans="13:15" x14ac:dyDescent="0.4">
      <c r="M1340" t="s">
        <v>875</v>
      </c>
      <c r="N1340" t="s">
        <v>554</v>
      </c>
      <c r="O1340">
        <v>100</v>
      </c>
    </row>
    <row r="1341" spans="13:15" x14ac:dyDescent="0.4">
      <c r="M1341" t="s">
        <v>875</v>
      </c>
      <c r="N1341" t="s">
        <v>555</v>
      </c>
      <c r="O1341">
        <v>0</v>
      </c>
    </row>
    <row r="1342" spans="13:15" x14ac:dyDescent="0.4">
      <c r="M1342" t="s">
        <v>875</v>
      </c>
      <c r="N1342" t="s">
        <v>556</v>
      </c>
      <c r="O1342">
        <v>700</v>
      </c>
    </row>
    <row r="1343" spans="13:15" x14ac:dyDescent="0.4">
      <c r="M1343" t="s">
        <v>875</v>
      </c>
      <c r="N1343" t="s">
        <v>557</v>
      </c>
      <c r="O1343">
        <v>200</v>
      </c>
    </row>
    <row r="1344" spans="13:15" x14ac:dyDescent="0.4">
      <c r="M1344" t="s">
        <v>875</v>
      </c>
      <c r="N1344" t="s">
        <v>558</v>
      </c>
      <c r="O1344">
        <v>2400</v>
      </c>
    </row>
    <row r="1345" spans="13:15" x14ac:dyDescent="0.4">
      <c r="M1345" t="s">
        <v>875</v>
      </c>
      <c r="N1345" t="s">
        <v>559</v>
      </c>
      <c r="O1345">
        <v>100</v>
      </c>
    </row>
    <row r="1346" spans="13:15" x14ac:dyDescent="0.4">
      <c r="M1346" t="s">
        <v>875</v>
      </c>
      <c r="N1346" t="s">
        <v>560</v>
      </c>
      <c r="O1346">
        <v>200</v>
      </c>
    </row>
    <row r="1347" spans="13:15" x14ac:dyDescent="0.4">
      <c r="M1347" t="s">
        <v>875</v>
      </c>
      <c r="N1347" t="s">
        <v>561</v>
      </c>
      <c r="O1347">
        <v>0</v>
      </c>
    </row>
    <row r="1348" spans="13:15" x14ac:dyDescent="0.4">
      <c r="M1348" t="s">
        <v>875</v>
      </c>
      <c r="N1348" t="s">
        <v>562</v>
      </c>
      <c r="O1348">
        <v>100</v>
      </c>
    </row>
    <row r="1349" spans="13:15" x14ac:dyDescent="0.4">
      <c r="M1349" t="s">
        <v>875</v>
      </c>
      <c r="N1349" t="s">
        <v>563</v>
      </c>
      <c r="O1349">
        <v>200</v>
      </c>
    </row>
    <row r="1350" spans="13:15" x14ac:dyDescent="0.4">
      <c r="M1350" t="s">
        <v>875</v>
      </c>
      <c r="N1350" t="s">
        <v>564</v>
      </c>
      <c r="O1350">
        <v>1500</v>
      </c>
    </row>
    <row r="1351" spans="13:15" x14ac:dyDescent="0.4">
      <c r="M1351" t="s">
        <v>875</v>
      </c>
      <c r="N1351" t="s">
        <v>565</v>
      </c>
      <c r="O1351">
        <v>1200</v>
      </c>
    </row>
    <row r="1352" spans="13:15" x14ac:dyDescent="0.4">
      <c r="M1352" t="s">
        <v>875</v>
      </c>
      <c r="N1352" t="s">
        <v>566</v>
      </c>
      <c r="O1352">
        <v>0</v>
      </c>
    </row>
    <row r="1353" spans="13:15" x14ac:dyDescent="0.4">
      <c r="M1353" t="s">
        <v>875</v>
      </c>
      <c r="N1353" t="s">
        <v>567</v>
      </c>
      <c r="O1353">
        <v>200</v>
      </c>
    </row>
    <row r="1354" spans="13:15" x14ac:dyDescent="0.4">
      <c r="M1354" t="s">
        <v>875</v>
      </c>
      <c r="N1354" t="s">
        <v>568</v>
      </c>
      <c r="O1354">
        <v>300</v>
      </c>
    </row>
    <row r="1355" spans="13:15" x14ac:dyDescent="0.4">
      <c r="M1355" t="s">
        <v>875</v>
      </c>
      <c r="N1355" t="s">
        <v>569</v>
      </c>
      <c r="O1355">
        <v>500</v>
      </c>
    </row>
    <row r="1356" spans="13:15" x14ac:dyDescent="0.4">
      <c r="M1356" t="s">
        <v>875</v>
      </c>
      <c r="N1356" t="s">
        <v>570</v>
      </c>
      <c r="O1356">
        <v>400</v>
      </c>
    </row>
    <row r="1357" spans="13:15" x14ac:dyDescent="0.4">
      <c r="M1357" t="s">
        <v>875</v>
      </c>
      <c r="N1357" t="s">
        <v>571</v>
      </c>
      <c r="O1357">
        <v>100</v>
      </c>
    </row>
    <row r="1358" spans="13:15" x14ac:dyDescent="0.4">
      <c r="M1358" t="s">
        <v>875</v>
      </c>
      <c r="N1358" t="s">
        <v>572</v>
      </c>
      <c r="O1358">
        <v>1400</v>
      </c>
    </row>
    <row r="1359" spans="13:15" x14ac:dyDescent="0.4">
      <c r="M1359" t="s">
        <v>875</v>
      </c>
      <c r="N1359" t="s">
        <v>573</v>
      </c>
      <c r="O1359">
        <v>300</v>
      </c>
    </row>
    <row r="1360" spans="13:15" x14ac:dyDescent="0.4">
      <c r="M1360" t="s">
        <v>875</v>
      </c>
      <c r="N1360" t="s">
        <v>574</v>
      </c>
      <c r="O1360">
        <v>2100</v>
      </c>
    </row>
    <row r="1361" spans="13:15" x14ac:dyDescent="0.4">
      <c r="M1361" t="s">
        <v>875</v>
      </c>
      <c r="N1361" t="s">
        <v>575</v>
      </c>
      <c r="O1361">
        <v>100</v>
      </c>
    </row>
    <row r="1362" spans="13:15" x14ac:dyDescent="0.4">
      <c r="M1362" t="s">
        <v>875</v>
      </c>
      <c r="N1362" t="s">
        <v>576</v>
      </c>
      <c r="O1362">
        <v>200</v>
      </c>
    </row>
    <row r="1363" spans="13:15" x14ac:dyDescent="0.4">
      <c r="M1363" t="s">
        <v>875</v>
      </c>
      <c r="N1363" t="s">
        <v>577</v>
      </c>
      <c r="O1363">
        <v>300</v>
      </c>
    </row>
    <row r="1364" spans="13:15" x14ac:dyDescent="0.4">
      <c r="M1364" t="s">
        <v>875</v>
      </c>
      <c r="N1364" t="s">
        <v>578</v>
      </c>
      <c r="O1364">
        <v>400</v>
      </c>
    </row>
    <row r="1365" spans="13:15" x14ac:dyDescent="0.4">
      <c r="M1365" t="s">
        <v>875</v>
      </c>
      <c r="N1365" t="s">
        <v>579</v>
      </c>
      <c r="O1365">
        <v>200</v>
      </c>
    </row>
    <row r="1366" spans="13:15" x14ac:dyDescent="0.4">
      <c r="M1366" t="s">
        <v>875</v>
      </c>
      <c r="N1366" t="s">
        <v>580</v>
      </c>
      <c r="O1366">
        <v>0</v>
      </c>
    </row>
    <row r="1367" spans="13:15" x14ac:dyDescent="0.4">
      <c r="M1367" t="s">
        <v>875</v>
      </c>
      <c r="N1367" t="s">
        <v>581</v>
      </c>
      <c r="O1367">
        <v>200</v>
      </c>
    </row>
    <row r="1368" spans="13:15" x14ac:dyDescent="0.4">
      <c r="M1368" t="s">
        <v>875</v>
      </c>
      <c r="N1368" t="s">
        <v>582</v>
      </c>
      <c r="O1368">
        <v>200</v>
      </c>
    </row>
    <row r="1369" spans="13:15" x14ac:dyDescent="0.4">
      <c r="M1369" t="s">
        <v>875</v>
      </c>
      <c r="N1369" t="s">
        <v>583</v>
      </c>
      <c r="O1369">
        <v>300</v>
      </c>
    </row>
    <row r="1370" spans="13:15" x14ac:dyDescent="0.4">
      <c r="M1370" t="s">
        <v>875</v>
      </c>
      <c r="N1370" t="s">
        <v>584</v>
      </c>
      <c r="O1370">
        <v>200</v>
      </c>
    </row>
    <row r="1371" spans="13:15" x14ac:dyDescent="0.4">
      <c r="M1371" t="s">
        <v>875</v>
      </c>
      <c r="N1371" t="s">
        <v>585</v>
      </c>
      <c r="O1371">
        <v>100</v>
      </c>
    </row>
    <row r="1372" spans="13:15" x14ac:dyDescent="0.4">
      <c r="M1372" t="s">
        <v>875</v>
      </c>
      <c r="N1372" t="s">
        <v>586</v>
      </c>
      <c r="O1372">
        <v>0</v>
      </c>
    </row>
    <row r="1373" spans="13:15" x14ac:dyDescent="0.4">
      <c r="M1373" t="s">
        <v>875</v>
      </c>
      <c r="N1373" t="s">
        <v>587</v>
      </c>
      <c r="O1373">
        <v>1000</v>
      </c>
    </row>
    <row r="1374" spans="13:15" x14ac:dyDescent="0.4">
      <c r="M1374" t="s">
        <v>875</v>
      </c>
      <c r="N1374" t="s">
        <v>588</v>
      </c>
      <c r="O1374">
        <v>200</v>
      </c>
    </row>
    <row r="1375" spans="13:15" x14ac:dyDescent="0.4">
      <c r="M1375" t="s">
        <v>875</v>
      </c>
      <c r="N1375" t="s">
        <v>589</v>
      </c>
      <c r="O1375">
        <v>0</v>
      </c>
    </row>
    <row r="1376" spans="13:15" x14ac:dyDescent="0.4">
      <c r="M1376" t="s">
        <v>875</v>
      </c>
      <c r="N1376" t="s">
        <v>590</v>
      </c>
      <c r="O1376">
        <v>0</v>
      </c>
    </row>
    <row r="1377" spans="13:15" x14ac:dyDescent="0.4">
      <c r="M1377" t="s">
        <v>875</v>
      </c>
      <c r="N1377" t="s">
        <v>591</v>
      </c>
      <c r="O1377">
        <v>0</v>
      </c>
    </row>
    <row r="1378" spans="13:15" x14ac:dyDescent="0.4">
      <c r="M1378" t="s">
        <v>875</v>
      </c>
      <c r="N1378" t="s">
        <v>592</v>
      </c>
      <c r="O1378">
        <v>200</v>
      </c>
    </row>
    <row r="1379" spans="13:15" x14ac:dyDescent="0.4">
      <c r="M1379" t="s">
        <v>875</v>
      </c>
      <c r="N1379" t="s">
        <v>593</v>
      </c>
      <c r="O1379">
        <v>0</v>
      </c>
    </row>
    <row r="1380" spans="13:15" x14ac:dyDescent="0.4">
      <c r="M1380" t="s">
        <v>875</v>
      </c>
      <c r="N1380" t="s">
        <v>594</v>
      </c>
      <c r="O1380">
        <v>700</v>
      </c>
    </row>
    <row r="1381" spans="13:15" x14ac:dyDescent="0.4">
      <c r="M1381" t="s">
        <v>875</v>
      </c>
      <c r="N1381" t="s">
        <v>595</v>
      </c>
      <c r="O1381">
        <v>0</v>
      </c>
    </row>
    <row r="1382" spans="13:15" x14ac:dyDescent="0.4">
      <c r="M1382" t="s">
        <v>875</v>
      </c>
      <c r="N1382" t="s">
        <v>596</v>
      </c>
      <c r="O1382">
        <v>0</v>
      </c>
    </row>
    <row r="1383" spans="13:15" x14ac:dyDescent="0.4">
      <c r="M1383" t="s">
        <v>875</v>
      </c>
      <c r="N1383" t="s">
        <v>597</v>
      </c>
      <c r="O1383">
        <v>200</v>
      </c>
    </row>
    <row r="1384" spans="13:15" x14ac:dyDescent="0.4">
      <c r="M1384" t="s">
        <v>875</v>
      </c>
      <c r="N1384" t="s">
        <v>598</v>
      </c>
      <c r="O1384">
        <v>400</v>
      </c>
    </row>
    <row r="1385" spans="13:15" x14ac:dyDescent="0.4">
      <c r="M1385" t="s">
        <v>875</v>
      </c>
      <c r="N1385" t="s">
        <v>599</v>
      </c>
      <c r="O1385">
        <v>200</v>
      </c>
    </row>
    <row r="1386" spans="13:15" x14ac:dyDescent="0.4">
      <c r="M1386" t="s">
        <v>875</v>
      </c>
      <c r="N1386" t="s">
        <v>600</v>
      </c>
      <c r="O1386">
        <v>1300</v>
      </c>
    </row>
    <row r="1387" spans="13:15" x14ac:dyDescent="0.4">
      <c r="M1387" t="s">
        <v>875</v>
      </c>
      <c r="N1387" t="s">
        <v>601</v>
      </c>
      <c r="O1387">
        <v>6200</v>
      </c>
    </row>
    <row r="1388" spans="13:15" x14ac:dyDescent="0.4">
      <c r="M1388" t="s">
        <v>875</v>
      </c>
      <c r="N1388" t="s">
        <v>602</v>
      </c>
      <c r="O1388">
        <v>100</v>
      </c>
    </row>
    <row r="1389" spans="13:15" x14ac:dyDescent="0.4">
      <c r="M1389" t="s">
        <v>875</v>
      </c>
      <c r="N1389" t="s">
        <v>603</v>
      </c>
      <c r="O1389">
        <v>300</v>
      </c>
    </row>
    <row r="1390" spans="13:15" x14ac:dyDescent="0.4">
      <c r="M1390" t="s">
        <v>875</v>
      </c>
      <c r="N1390" t="s">
        <v>604</v>
      </c>
      <c r="O1390">
        <v>200</v>
      </c>
    </row>
    <row r="1391" spans="13:15" x14ac:dyDescent="0.4">
      <c r="M1391" t="s">
        <v>875</v>
      </c>
      <c r="N1391" t="s">
        <v>605</v>
      </c>
      <c r="O1391">
        <v>300</v>
      </c>
    </row>
    <row r="1392" spans="13:15" x14ac:dyDescent="0.4">
      <c r="M1392" t="s">
        <v>875</v>
      </c>
      <c r="N1392" t="s">
        <v>606</v>
      </c>
      <c r="O1392">
        <v>100</v>
      </c>
    </row>
    <row r="1393" spans="13:15" x14ac:dyDescent="0.4">
      <c r="M1393" t="s">
        <v>875</v>
      </c>
      <c r="N1393" t="s">
        <v>607</v>
      </c>
      <c r="O1393">
        <v>100</v>
      </c>
    </row>
    <row r="1394" spans="13:15" x14ac:dyDescent="0.4">
      <c r="M1394" t="s">
        <v>875</v>
      </c>
      <c r="N1394" t="s">
        <v>608</v>
      </c>
      <c r="O1394">
        <v>0</v>
      </c>
    </row>
    <row r="1395" spans="13:15" x14ac:dyDescent="0.4">
      <c r="M1395" t="s">
        <v>875</v>
      </c>
      <c r="N1395" t="s">
        <v>609</v>
      </c>
      <c r="O1395">
        <v>0</v>
      </c>
    </row>
    <row r="1396" spans="13:15" x14ac:dyDescent="0.4">
      <c r="M1396" t="s">
        <v>875</v>
      </c>
      <c r="N1396" t="s">
        <v>610</v>
      </c>
      <c r="O1396">
        <v>400</v>
      </c>
    </row>
    <row r="1397" spans="13:15" x14ac:dyDescent="0.4">
      <c r="M1397" t="s">
        <v>875</v>
      </c>
      <c r="N1397" t="s">
        <v>611</v>
      </c>
      <c r="O1397">
        <v>0</v>
      </c>
    </row>
    <row r="1398" spans="13:15" x14ac:dyDescent="0.4">
      <c r="M1398" t="s">
        <v>875</v>
      </c>
      <c r="N1398" t="s">
        <v>612</v>
      </c>
      <c r="O1398">
        <v>0</v>
      </c>
    </row>
    <row r="1399" spans="13:15" x14ac:dyDescent="0.4">
      <c r="M1399" t="s">
        <v>875</v>
      </c>
      <c r="N1399" t="s">
        <v>613</v>
      </c>
      <c r="O1399">
        <v>100</v>
      </c>
    </row>
    <row r="1400" spans="13:15" x14ac:dyDescent="0.4">
      <c r="M1400" t="s">
        <v>875</v>
      </c>
      <c r="N1400" t="s">
        <v>614</v>
      </c>
      <c r="O1400">
        <v>500</v>
      </c>
    </row>
    <row r="1401" spans="13:15" x14ac:dyDescent="0.4">
      <c r="M1401" t="s">
        <v>875</v>
      </c>
      <c r="N1401" t="s">
        <v>615</v>
      </c>
      <c r="O1401">
        <v>0</v>
      </c>
    </row>
    <row r="1402" spans="13:15" x14ac:dyDescent="0.4">
      <c r="M1402" t="s">
        <v>875</v>
      </c>
      <c r="N1402" t="s">
        <v>616</v>
      </c>
      <c r="O1402">
        <v>800</v>
      </c>
    </row>
    <row r="1403" spans="13:15" x14ac:dyDescent="0.4">
      <c r="M1403" t="s">
        <v>875</v>
      </c>
      <c r="N1403" t="s">
        <v>617</v>
      </c>
      <c r="O1403">
        <v>200</v>
      </c>
    </row>
    <row r="1404" spans="13:15" x14ac:dyDescent="0.4">
      <c r="M1404" t="s">
        <v>875</v>
      </c>
      <c r="N1404" t="s">
        <v>618</v>
      </c>
      <c r="O1404">
        <v>0</v>
      </c>
    </row>
    <row r="1405" spans="13:15" x14ac:dyDescent="0.4">
      <c r="M1405" t="s">
        <v>875</v>
      </c>
      <c r="N1405" t="s">
        <v>619</v>
      </c>
      <c r="O1405">
        <v>200</v>
      </c>
    </row>
    <row r="1406" spans="13:15" x14ac:dyDescent="0.4">
      <c r="M1406" t="s">
        <v>875</v>
      </c>
      <c r="N1406" t="s">
        <v>620</v>
      </c>
      <c r="O1406">
        <v>200</v>
      </c>
    </row>
    <row r="1407" spans="13:15" x14ac:dyDescent="0.4">
      <c r="M1407" t="s">
        <v>875</v>
      </c>
      <c r="N1407" t="s">
        <v>621</v>
      </c>
      <c r="O1407">
        <v>0</v>
      </c>
    </row>
    <row r="1408" spans="13:15" x14ac:dyDescent="0.4">
      <c r="M1408" t="s">
        <v>875</v>
      </c>
      <c r="N1408" t="s">
        <v>622</v>
      </c>
      <c r="O1408">
        <v>0</v>
      </c>
    </row>
    <row r="1409" spans="13:15" x14ac:dyDescent="0.4">
      <c r="M1409" t="s">
        <v>875</v>
      </c>
      <c r="N1409" t="s">
        <v>623</v>
      </c>
      <c r="O1409">
        <v>300</v>
      </c>
    </row>
    <row r="1410" spans="13:15" x14ac:dyDescent="0.4">
      <c r="M1410" t="s">
        <v>875</v>
      </c>
      <c r="N1410" t="s">
        <v>624</v>
      </c>
      <c r="O1410">
        <v>0</v>
      </c>
    </row>
    <row r="1411" spans="13:15" x14ac:dyDescent="0.4">
      <c r="M1411" t="s">
        <v>875</v>
      </c>
      <c r="N1411" t="s">
        <v>625</v>
      </c>
      <c r="O1411">
        <v>0</v>
      </c>
    </row>
    <row r="1412" spans="13:15" x14ac:dyDescent="0.4">
      <c r="M1412" t="s">
        <v>875</v>
      </c>
      <c r="N1412" t="s">
        <v>626</v>
      </c>
      <c r="O1412">
        <v>200</v>
      </c>
    </row>
    <row r="1413" spans="13:15" x14ac:dyDescent="0.4">
      <c r="M1413" t="s">
        <v>875</v>
      </c>
      <c r="N1413" t="s">
        <v>627</v>
      </c>
      <c r="O1413">
        <v>400</v>
      </c>
    </row>
    <row r="1414" spans="13:15" x14ac:dyDescent="0.4">
      <c r="M1414" t="s">
        <v>875</v>
      </c>
      <c r="N1414" t="s">
        <v>628</v>
      </c>
      <c r="O1414">
        <v>100</v>
      </c>
    </row>
    <row r="1415" spans="13:15" x14ac:dyDescent="0.4">
      <c r="M1415" t="s">
        <v>875</v>
      </c>
      <c r="N1415" t="s">
        <v>629</v>
      </c>
      <c r="O1415">
        <v>0</v>
      </c>
    </row>
    <row r="1416" spans="13:15" x14ac:dyDescent="0.4">
      <c r="M1416" t="s">
        <v>875</v>
      </c>
      <c r="N1416" t="s">
        <v>630</v>
      </c>
      <c r="O1416">
        <v>100</v>
      </c>
    </row>
    <row r="1417" spans="13:15" x14ac:dyDescent="0.4">
      <c r="M1417" t="s">
        <v>875</v>
      </c>
      <c r="N1417" t="s">
        <v>631</v>
      </c>
      <c r="O1417">
        <v>0</v>
      </c>
    </row>
    <row r="1418" spans="13:15" x14ac:dyDescent="0.4">
      <c r="M1418" t="s">
        <v>875</v>
      </c>
      <c r="N1418" t="s">
        <v>632</v>
      </c>
      <c r="O1418">
        <v>100</v>
      </c>
    </row>
    <row r="1419" spans="13:15" x14ac:dyDescent="0.4">
      <c r="M1419" t="s">
        <v>875</v>
      </c>
      <c r="N1419" t="s">
        <v>633</v>
      </c>
      <c r="O1419">
        <v>100</v>
      </c>
    </row>
    <row r="1420" spans="13:15" x14ac:dyDescent="0.4">
      <c r="M1420" t="s">
        <v>875</v>
      </c>
      <c r="N1420" t="s">
        <v>634</v>
      </c>
      <c r="O1420">
        <v>0</v>
      </c>
    </row>
    <row r="1421" spans="13:15" x14ac:dyDescent="0.4">
      <c r="M1421" t="s">
        <v>875</v>
      </c>
      <c r="N1421" t="s">
        <v>635</v>
      </c>
      <c r="O1421">
        <v>0</v>
      </c>
    </row>
    <row r="1422" spans="13:15" x14ac:dyDescent="0.4">
      <c r="M1422" t="s">
        <v>875</v>
      </c>
      <c r="N1422" t="s">
        <v>636</v>
      </c>
      <c r="O1422">
        <v>200</v>
      </c>
    </row>
    <row r="1423" spans="13:15" x14ac:dyDescent="0.4">
      <c r="M1423" t="s">
        <v>875</v>
      </c>
      <c r="N1423" t="s">
        <v>637</v>
      </c>
      <c r="O1423">
        <v>100</v>
      </c>
    </row>
    <row r="1424" spans="13:15" x14ac:dyDescent="0.4">
      <c r="M1424" t="s">
        <v>875</v>
      </c>
      <c r="N1424" t="s">
        <v>638</v>
      </c>
      <c r="O1424">
        <v>0</v>
      </c>
    </row>
    <row r="1425" spans="13:15" x14ac:dyDescent="0.4">
      <c r="M1425" t="s">
        <v>875</v>
      </c>
      <c r="N1425" t="s">
        <v>639</v>
      </c>
      <c r="O1425">
        <v>500</v>
      </c>
    </row>
    <row r="1426" spans="13:15" x14ac:dyDescent="0.4">
      <c r="M1426" t="s">
        <v>875</v>
      </c>
      <c r="N1426" t="s">
        <v>640</v>
      </c>
      <c r="O1426">
        <v>0</v>
      </c>
    </row>
    <row r="1427" spans="13:15" x14ac:dyDescent="0.4">
      <c r="M1427" t="s">
        <v>875</v>
      </c>
      <c r="N1427" t="s">
        <v>641</v>
      </c>
      <c r="O1427">
        <v>0</v>
      </c>
    </row>
    <row r="1428" spans="13:15" x14ac:dyDescent="0.4">
      <c r="M1428" t="s">
        <v>875</v>
      </c>
      <c r="N1428" t="s">
        <v>642</v>
      </c>
      <c r="O1428">
        <v>0</v>
      </c>
    </row>
    <row r="1429" spans="13:15" x14ac:dyDescent="0.4">
      <c r="M1429" t="s">
        <v>875</v>
      </c>
      <c r="N1429" t="s">
        <v>643</v>
      </c>
      <c r="O1429">
        <v>500</v>
      </c>
    </row>
    <row r="1430" spans="13:15" x14ac:dyDescent="0.4">
      <c r="M1430" t="s">
        <v>875</v>
      </c>
      <c r="N1430" t="s">
        <v>644</v>
      </c>
      <c r="O1430">
        <v>0</v>
      </c>
    </row>
    <row r="1431" spans="13:15" x14ac:dyDescent="0.4">
      <c r="M1431" t="s">
        <v>875</v>
      </c>
      <c r="N1431" t="s">
        <v>645</v>
      </c>
      <c r="O1431">
        <v>0</v>
      </c>
    </row>
    <row r="1432" spans="13:15" x14ac:dyDescent="0.4">
      <c r="M1432" t="s">
        <v>875</v>
      </c>
      <c r="N1432" t="s">
        <v>646</v>
      </c>
      <c r="O1432">
        <v>0</v>
      </c>
    </row>
    <row r="1433" spans="13:15" x14ac:dyDescent="0.4">
      <c r="M1433" t="s">
        <v>875</v>
      </c>
      <c r="N1433" t="s">
        <v>647</v>
      </c>
      <c r="O1433">
        <v>0</v>
      </c>
    </row>
    <row r="1434" spans="13:15" x14ac:dyDescent="0.4">
      <c r="M1434" t="s">
        <v>875</v>
      </c>
      <c r="N1434" t="s">
        <v>648</v>
      </c>
      <c r="O1434">
        <v>0</v>
      </c>
    </row>
    <row r="1435" spans="13:15" x14ac:dyDescent="0.4">
      <c r="M1435" t="s">
        <v>875</v>
      </c>
      <c r="N1435" t="s">
        <v>649</v>
      </c>
      <c r="O1435">
        <v>1400</v>
      </c>
    </row>
    <row r="1436" spans="13:15" x14ac:dyDescent="0.4">
      <c r="M1436" t="s">
        <v>875</v>
      </c>
      <c r="N1436" t="s">
        <v>650</v>
      </c>
      <c r="O1436">
        <v>0</v>
      </c>
    </row>
    <row r="1437" spans="13:15" x14ac:dyDescent="0.4">
      <c r="M1437" t="s">
        <v>875</v>
      </c>
      <c r="N1437" t="s">
        <v>651</v>
      </c>
      <c r="O1437">
        <v>0</v>
      </c>
    </row>
    <row r="1438" spans="13:15" x14ac:dyDescent="0.4">
      <c r="M1438" t="s">
        <v>875</v>
      </c>
      <c r="N1438" t="s">
        <v>652</v>
      </c>
      <c r="O1438">
        <v>0</v>
      </c>
    </row>
    <row r="1439" spans="13:15" x14ac:dyDescent="0.4">
      <c r="M1439" t="s">
        <v>875</v>
      </c>
      <c r="N1439" t="s">
        <v>653</v>
      </c>
      <c r="O1439">
        <v>100</v>
      </c>
    </row>
    <row r="1440" spans="13:15" x14ac:dyDescent="0.4">
      <c r="M1440" t="s">
        <v>875</v>
      </c>
      <c r="N1440" t="s">
        <v>654</v>
      </c>
      <c r="O1440">
        <v>300</v>
      </c>
    </row>
    <row r="1441" spans="13:15" x14ac:dyDescent="0.4">
      <c r="M1441" t="s">
        <v>875</v>
      </c>
      <c r="N1441" t="s">
        <v>655</v>
      </c>
      <c r="O1441">
        <v>0</v>
      </c>
    </row>
    <row r="1442" spans="13:15" x14ac:dyDescent="0.4">
      <c r="M1442" t="s">
        <v>875</v>
      </c>
      <c r="N1442" t="s">
        <v>656</v>
      </c>
      <c r="O1442">
        <v>0</v>
      </c>
    </row>
    <row r="1443" spans="13:15" x14ac:dyDescent="0.4">
      <c r="M1443" t="s">
        <v>875</v>
      </c>
      <c r="N1443" t="s">
        <v>657</v>
      </c>
      <c r="O1443">
        <v>0</v>
      </c>
    </row>
    <row r="1444" spans="13:15" x14ac:dyDescent="0.4">
      <c r="M1444" t="s">
        <v>875</v>
      </c>
      <c r="N1444" t="s">
        <v>658</v>
      </c>
      <c r="O1444">
        <v>100</v>
      </c>
    </row>
    <row r="1445" spans="13:15" x14ac:dyDescent="0.4">
      <c r="M1445" t="s">
        <v>875</v>
      </c>
      <c r="N1445" t="s">
        <v>659</v>
      </c>
      <c r="O1445">
        <v>0</v>
      </c>
    </row>
    <row r="1446" spans="13:15" x14ac:dyDescent="0.4">
      <c r="M1446" t="s">
        <v>875</v>
      </c>
      <c r="N1446" t="s">
        <v>660</v>
      </c>
      <c r="O1446">
        <v>200</v>
      </c>
    </row>
    <row r="1447" spans="13:15" x14ac:dyDescent="0.4">
      <c r="M1447" t="s">
        <v>875</v>
      </c>
      <c r="N1447" t="s">
        <v>661</v>
      </c>
      <c r="O1447">
        <v>100</v>
      </c>
    </row>
    <row r="1448" spans="13:15" x14ac:dyDescent="0.4">
      <c r="M1448" t="s">
        <v>875</v>
      </c>
      <c r="N1448" t="s">
        <v>662</v>
      </c>
      <c r="O1448">
        <v>200</v>
      </c>
    </row>
    <row r="1449" spans="13:15" x14ac:dyDescent="0.4">
      <c r="M1449" t="s">
        <v>875</v>
      </c>
      <c r="N1449" t="s">
        <v>663</v>
      </c>
      <c r="O1449">
        <v>0</v>
      </c>
    </row>
    <row r="1450" spans="13:15" x14ac:dyDescent="0.4">
      <c r="M1450" t="s">
        <v>875</v>
      </c>
      <c r="N1450" t="s">
        <v>664</v>
      </c>
      <c r="O1450">
        <v>0</v>
      </c>
    </row>
    <row r="1451" spans="13:15" x14ac:dyDescent="0.4">
      <c r="M1451" t="s">
        <v>875</v>
      </c>
      <c r="N1451" t="s">
        <v>665</v>
      </c>
      <c r="O1451">
        <v>0</v>
      </c>
    </row>
    <row r="1452" spans="13:15" x14ac:dyDescent="0.4">
      <c r="M1452" t="s">
        <v>875</v>
      </c>
      <c r="N1452" t="s">
        <v>666</v>
      </c>
      <c r="O1452">
        <v>0</v>
      </c>
    </row>
    <row r="1453" spans="13:15" x14ac:dyDescent="0.4">
      <c r="M1453" t="s">
        <v>875</v>
      </c>
      <c r="N1453" t="s">
        <v>667</v>
      </c>
      <c r="O1453">
        <v>400</v>
      </c>
    </row>
    <row r="1454" spans="13:15" x14ac:dyDescent="0.4">
      <c r="M1454" t="s">
        <v>875</v>
      </c>
      <c r="N1454" t="s">
        <v>668</v>
      </c>
      <c r="O1454">
        <v>0</v>
      </c>
    </row>
    <row r="1455" spans="13:15" x14ac:dyDescent="0.4">
      <c r="M1455" t="s">
        <v>875</v>
      </c>
      <c r="N1455" t="s">
        <v>669</v>
      </c>
      <c r="O1455">
        <v>0</v>
      </c>
    </row>
    <row r="1456" spans="13:15" x14ac:dyDescent="0.4">
      <c r="M1456" t="s">
        <v>875</v>
      </c>
      <c r="N1456" t="s">
        <v>670</v>
      </c>
      <c r="O1456">
        <v>0</v>
      </c>
    </row>
    <row r="1457" spans="13:15" x14ac:dyDescent="0.4">
      <c r="M1457" t="s">
        <v>875</v>
      </c>
      <c r="N1457" t="s">
        <v>671</v>
      </c>
      <c r="O1457">
        <v>0</v>
      </c>
    </row>
    <row r="1458" spans="13:15" x14ac:dyDescent="0.4">
      <c r="M1458" t="s">
        <v>875</v>
      </c>
      <c r="N1458" t="s">
        <v>672</v>
      </c>
      <c r="O1458">
        <v>200</v>
      </c>
    </row>
    <row r="1459" spans="13:15" x14ac:dyDescent="0.4">
      <c r="M1459" t="s">
        <v>875</v>
      </c>
      <c r="N1459" t="s">
        <v>673</v>
      </c>
      <c r="O1459">
        <v>0</v>
      </c>
    </row>
    <row r="1460" spans="13:15" x14ac:dyDescent="0.4">
      <c r="M1460" t="s">
        <v>875</v>
      </c>
      <c r="N1460" t="s">
        <v>674</v>
      </c>
      <c r="O1460">
        <v>0</v>
      </c>
    </row>
    <row r="1461" spans="13:15" x14ac:dyDescent="0.4">
      <c r="M1461" t="s">
        <v>875</v>
      </c>
      <c r="N1461" t="s">
        <v>675</v>
      </c>
      <c r="O1461">
        <v>0</v>
      </c>
    </row>
    <row r="1462" spans="13:15" x14ac:dyDescent="0.4">
      <c r="M1462" t="s">
        <v>875</v>
      </c>
      <c r="N1462" t="s">
        <v>676</v>
      </c>
      <c r="O1462">
        <v>2300</v>
      </c>
    </row>
    <row r="1463" spans="13:15" x14ac:dyDescent="0.4">
      <c r="M1463" t="s">
        <v>875</v>
      </c>
      <c r="N1463" t="s">
        <v>677</v>
      </c>
      <c r="O1463">
        <v>0</v>
      </c>
    </row>
    <row r="1464" spans="13:15" x14ac:dyDescent="0.4">
      <c r="M1464" t="s">
        <v>875</v>
      </c>
      <c r="N1464" t="s">
        <v>678</v>
      </c>
      <c r="O1464">
        <v>300</v>
      </c>
    </row>
    <row r="1465" spans="13:15" x14ac:dyDescent="0.4">
      <c r="M1465" t="s">
        <v>875</v>
      </c>
      <c r="N1465" t="s">
        <v>679</v>
      </c>
      <c r="O1465">
        <v>200</v>
      </c>
    </row>
    <row r="1466" spans="13:15" x14ac:dyDescent="0.4">
      <c r="M1466" t="s">
        <v>875</v>
      </c>
      <c r="N1466" t="s">
        <v>680</v>
      </c>
      <c r="O1466">
        <v>200</v>
      </c>
    </row>
    <row r="1467" spans="13:15" x14ac:dyDescent="0.4">
      <c r="M1467" t="s">
        <v>875</v>
      </c>
      <c r="N1467" t="s">
        <v>681</v>
      </c>
      <c r="O1467">
        <v>0</v>
      </c>
    </row>
    <row r="1468" spans="13:15" x14ac:dyDescent="0.4">
      <c r="M1468" t="s">
        <v>875</v>
      </c>
      <c r="N1468" t="s">
        <v>682</v>
      </c>
      <c r="O1468">
        <v>0</v>
      </c>
    </row>
    <row r="1469" spans="13:15" x14ac:dyDescent="0.4">
      <c r="M1469" t="s">
        <v>875</v>
      </c>
      <c r="N1469" t="s">
        <v>683</v>
      </c>
      <c r="O1469">
        <v>0</v>
      </c>
    </row>
    <row r="1470" spans="13:15" x14ac:dyDescent="0.4">
      <c r="M1470" t="s">
        <v>875</v>
      </c>
      <c r="N1470" t="s">
        <v>684</v>
      </c>
      <c r="O1470">
        <v>0</v>
      </c>
    </row>
    <row r="1471" spans="13:15" x14ac:dyDescent="0.4">
      <c r="M1471" t="s">
        <v>875</v>
      </c>
      <c r="N1471" t="s">
        <v>685</v>
      </c>
      <c r="O1471">
        <v>200</v>
      </c>
    </row>
    <row r="1472" spans="13:15" x14ac:dyDescent="0.4">
      <c r="M1472" t="s">
        <v>875</v>
      </c>
      <c r="N1472" t="s">
        <v>686</v>
      </c>
      <c r="O1472">
        <v>0</v>
      </c>
    </row>
    <row r="1473" spans="13:15" x14ac:dyDescent="0.4">
      <c r="M1473" t="s">
        <v>875</v>
      </c>
      <c r="N1473" t="s">
        <v>687</v>
      </c>
      <c r="O1473">
        <v>600</v>
      </c>
    </row>
    <row r="1474" spans="13:15" x14ac:dyDescent="0.4">
      <c r="M1474" t="s">
        <v>875</v>
      </c>
      <c r="N1474" t="s">
        <v>688</v>
      </c>
      <c r="O1474">
        <v>100</v>
      </c>
    </row>
    <row r="1475" spans="13:15" x14ac:dyDescent="0.4">
      <c r="M1475" t="s">
        <v>875</v>
      </c>
      <c r="N1475" t="s">
        <v>689</v>
      </c>
      <c r="O1475">
        <v>0</v>
      </c>
    </row>
    <row r="1476" spans="13:15" x14ac:dyDescent="0.4">
      <c r="M1476" t="s">
        <v>875</v>
      </c>
      <c r="N1476" t="s">
        <v>690</v>
      </c>
      <c r="O1476">
        <v>500</v>
      </c>
    </row>
    <row r="1477" spans="13:15" x14ac:dyDescent="0.4">
      <c r="M1477" t="s">
        <v>875</v>
      </c>
      <c r="N1477" t="s">
        <v>691</v>
      </c>
      <c r="O1477">
        <v>0</v>
      </c>
    </row>
    <row r="1478" spans="13:15" x14ac:dyDescent="0.4">
      <c r="M1478" t="s">
        <v>875</v>
      </c>
      <c r="N1478" t="s">
        <v>692</v>
      </c>
      <c r="O1478">
        <v>100</v>
      </c>
    </row>
    <row r="1479" spans="13:15" x14ac:dyDescent="0.4">
      <c r="M1479" t="s">
        <v>875</v>
      </c>
      <c r="N1479" t="s">
        <v>693</v>
      </c>
      <c r="O1479">
        <v>0</v>
      </c>
    </row>
    <row r="1480" spans="13:15" x14ac:dyDescent="0.4">
      <c r="M1480" t="s">
        <v>875</v>
      </c>
      <c r="N1480" t="s">
        <v>694</v>
      </c>
      <c r="O1480">
        <v>0</v>
      </c>
    </row>
    <row r="1481" spans="13:15" x14ac:dyDescent="0.4">
      <c r="M1481" t="s">
        <v>875</v>
      </c>
      <c r="N1481" t="s">
        <v>695</v>
      </c>
      <c r="O1481">
        <v>200</v>
      </c>
    </row>
    <row r="1482" spans="13:15" x14ac:dyDescent="0.4">
      <c r="M1482" t="s">
        <v>875</v>
      </c>
      <c r="N1482" t="s">
        <v>696</v>
      </c>
      <c r="O1482">
        <v>1100</v>
      </c>
    </row>
    <row r="1483" spans="13:15" x14ac:dyDescent="0.4">
      <c r="M1483" t="s">
        <v>875</v>
      </c>
      <c r="N1483" t="s">
        <v>697</v>
      </c>
      <c r="O1483">
        <v>2700</v>
      </c>
    </row>
    <row r="1484" spans="13:15" x14ac:dyDescent="0.4">
      <c r="M1484" t="s">
        <v>875</v>
      </c>
      <c r="N1484" t="s">
        <v>698</v>
      </c>
      <c r="O1484">
        <v>0</v>
      </c>
    </row>
    <row r="1485" spans="13:15" x14ac:dyDescent="0.4">
      <c r="M1485" t="s">
        <v>875</v>
      </c>
      <c r="N1485" t="s">
        <v>699</v>
      </c>
      <c r="O1485">
        <v>200</v>
      </c>
    </row>
    <row r="1486" spans="13:15" x14ac:dyDescent="0.4">
      <c r="M1486" t="s">
        <v>875</v>
      </c>
      <c r="N1486" t="s">
        <v>700</v>
      </c>
      <c r="O1486">
        <v>400</v>
      </c>
    </row>
    <row r="1487" spans="13:15" x14ac:dyDescent="0.4">
      <c r="M1487" t="s">
        <v>875</v>
      </c>
      <c r="N1487" t="s">
        <v>701</v>
      </c>
      <c r="O1487">
        <v>0</v>
      </c>
    </row>
    <row r="1488" spans="13:15" x14ac:dyDescent="0.4">
      <c r="M1488" t="s">
        <v>875</v>
      </c>
      <c r="N1488" t="s">
        <v>702</v>
      </c>
      <c r="O1488">
        <v>100</v>
      </c>
    </row>
    <row r="1489" spans="13:15" x14ac:dyDescent="0.4">
      <c r="M1489" t="s">
        <v>875</v>
      </c>
      <c r="N1489" t="s">
        <v>703</v>
      </c>
      <c r="O1489">
        <v>0</v>
      </c>
    </row>
    <row r="1490" spans="13:15" x14ac:dyDescent="0.4">
      <c r="M1490" t="s">
        <v>875</v>
      </c>
      <c r="N1490" t="s">
        <v>704</v>
      </c>
      <c r="O1490">
        <v>0</v>
      </c>
    </row>
    <row r="1491" spans="13:15" x14ac:dyDescent="0.4">
      <c r="M1491" t="s">
        <v>875</v>
      </c>
      <c r="N1491" t="s">
        <v>705</v>
      </c>
      <c r="O1491">
        <v>200</v>
      </c>
    </row>
    <row r="1492" spans="13:15" x14ac:dyDescent="0.4">
      <c r="M1492" t="s">
        <v>875</v>
      </c>
      <c r="N1492" t="s">
        <v>706</v>
      </c>
      <c r="O1492">
        <v>500</v>
      </c>
    </row>
    <row r="1493" spans="13:15" x14ac:dyDescent="0.4">
      <c r="M1493" t="s">
        <v>875</v>
      </c>
      <c r="N1493" t="s">
        <v>707</v>
      </c>
      <c r="O1493">
        <v>0</v>
      </c>
    </row>
    <row r="1494" spans="13:15" x14ac:dyDescent="0.4">
      <c r="M1494" t="s">
        <v>875</v>
      </c>
      <c r="N1494" t="s">
        <v>708</v>
      </c>
      <c r="O1494">
        <v>0</v>
      </c>
    </row>
    <row r="1495" spans="13:15" x14ac:dyDescent="0.4">
      <c r="M1495" t="s">
        <v>875</v>
      </c>
      <c r="N1495" t="s">
        <v>709</v>
      </c>
      <c r="O1495">
        <v>0</v>
      </c>
    </row>
    <row r="1496" spans="13:15" x14ac:dyDescent="0.4">
      <c r="M1496" t="s">
        <v>875</v>
      </c>
      <c r="N1496" t="s">
        <v>710</v>
      </c>
      <c r="O1496">
        <v>0</v>
      </c>
    </row>
    <row r="1497" spans="13:15" x14ac:dyDescent="0.4">
      <c r="M1497" t="s">
        <v>875</v>
      </c>
      <c r="N1497" t="s">
        <v>711</v>
      </c>
      <c r="O1497">
        <v>0</v>
      </c>
    </row>
    <row r="1498" spans="13:15" x14ac:dyDescent="0.4">
      <c r="M1498" t="s">
        <v>875</v>
      </c>
      <c r="N1498" t="s">
        <v>712</v>
      </c>
      <c r="O1498">
        <v>100</v>
      </c>
    </row>
    <row r="1499" spans="13:15" x14ac:dyDescent="0.4">
      <c r="M1499" t="s">
        <v>875</v>
      </c>
      <c r="N1499" t="s">
        <v>713</v>
      </c>
      <c r="O1499">
        <v>100</v>
      </c>
    </row>
    <row r="1500" spans="13:15" x14ac:dyDescent="0.4">
      <c r="M1500" t="s">
        <v>875</v>
      </c>
      <c r="N1500" t="s">
        <v>714</v>
      </c>
      <c r="O1500">
        <v>200</v>
      </c>
    </row>
    <row r="1501" spans="13:15" x14ac:dyDescent="0.4">
      <c r="M1501" t="s">
        <v>875</v>
      </c>
      <c r="N1501" t="s">
        <v>715</v>
      </c>
      <c r="O1501">
        <v>0</v>
      </c>
    </row>
    <row r="1502" spans="13:15" x14ac:dyDescent="0.4">
      <c r="M1502" t="s">
        <v>875</v>
      </c>
      <c r="N1502" t="s">
        <v>716</v>
      </c>
      <c r="O1502">
        <v>0</v>
      </c>
    </row>
    <row r="1503" spans="13:15" x14ac:dyDescent="0.4">
      <c r="M1503" t="s">
        <v>875</v>
      </c>
      <c r="N1503" t="s">
        <v>717</v>
      </c>
      <c r="O1503">
        <v>0</v>
      </c>
    </row>
    <row r="1504" spans="13:15" x14ac:dyDescent="0.4">
      <c r="M1504" t="s">
        <v>875</v>
      </c>
      <c r="N1504" t="s">
        <v>718</v>
      </c>
      <c r="O1504">
        <v>0</v>
      </c>
    </row>
    <row r="1505" spans="11:15" x14ac:dyDescent="0.4">
      <c r="M1505" t="s">
        <v>875</v>
      </c>
      <c r="N1505" t="s">
        <v>719</v>
      </c>
      <c r="O1505">
        <v>100</v>
      </c>
    </row>
    <row r="1506" spans="11:15" x14ac:dyDescent="0.4">
      <c r="M1506" t="s">
        <v>875</v>
      </c>
      <c r="N1506" t="s">
        <v>720</v>
      </c>
      <c r="O1506">
        <v>0</v>
      </c>
    </row>
    <row r="1507" spans="11:15" x14ac:dyDescent="0.4">
      <c r="M1507" t="s">
        <v>875</v>
      </c>
      <c r="N1507" t="s">
        <v>721</v>
      </c>
      <c r="O1507">
        <v>1900</v>
      </c>
    </row>
    <row r="1508" spans="11:15" x14ac:dyDescent="0.4">
      <c r="M1508" t="s">
        <v>875</v>
      </c>
      <c r="N1508" t="s">
        <v>722</v>
      </c>
      <c r="O1508">
        <v>0</v>
      </c>
    </row>
    <row r="1509" spans="11:15" x14ac:dyDescent="0.4">
      <c r="M1509" t="s">
        <v>875</v>
      </c>
      <c r="N1509" t="s">
        <v>723</v>
      </c>
      <c r="O1509">
        <v>0</v>
      </c>
    </row>
    <row r="1510" spans="11:15" x14ac:dyDescent="0.4">
      <c r="M1510" t="s">
        <v>875</v>
      </c>
      <c r="N1510" t="s">
        <v>724</v>
      </c>
      <c r="O1510">
        <v>0</v>
      </c>
    </row>
    <row r="1511" spans="11:15" x14ac:dyDescent="0.4">
      <c r="M1511" t="s">
        <v>875</v>
      </c>
      <c r="N1511" t="s">
        <v>725</v>
      </c>
      <c r="O1511">
        <v>100</v>
      </c>
    </row>
    <row r="1512" spans="11:15" x14ac:dyDescent="0.4">
      <c r="M1512" t="s">
        <v>875</v>
      </c>
      <c r="N1512" t="s">
        <v>726</v>
      </c>
      <c r="O1512">
        <v>200</v>
      </c>
    </row>
    <row r="1513" spans="11:15" x14ac:dyDescent="0.4">
      <c r="K1513" s="1"/>
      <c r="L1513" s="1"/>
      <c r="M1513" s="1" t="s">
        <v>875</v>
      </c>
      <c r="N1513" s="1" t="s">
        <v>425</v>
      </c>
      <c r="O1513" s="1">
        <v>0</v>
      </c>
    </row>
    <row r="1514" spans="11:15" x14ac:dyDescent="0.4">
      <c r="K1514" s="1"/>
      <c r="L1514" s="1"/>
      <c r="M1514" s="1" t="s">
        <v>875</v>
      </c>
      <c r="N1514" s="1" t="s">
        <v>426</v>
      </c>
      <c r="O1514" s="1">
        <v>100</v>
      </c>
    </row>
    <row r="1515" spans="11:15" x14ac:dyDescent="0.4">
      <c r="K1515" s="1"/>
      <c r="L1515" s="1"/>
      <c r="M1515" s="1" t="s">
        <v>875</v>
      </c>
      <c r="N1515" s="1" t="s">
        <v>427</v>
      </c>
      <c r="O1515" s="1">
        <v>0</v>
      </c>
    </row>
    <row r="1516" spans="11:15" x14ac:dyDescent="0.4">
      <c r="K1516" s="1"/>
      <c r="L1516" s="1"/>
      <c r="M1516" s="1" t="s">
        <v>875</v>
      </c>
      <c r="N1516" s="1" t="s">
        <v>428</v>
      </c>
      <c r="O1516" s="1">
        <v>0</v>
      </c>
    </row>
    <row r="1517" spans="11:15" x14ac:dyDescent="0.4">
      <c r="K1517" s="1"/>
      <c r="L1517" s="1"/>
      <c r="M1517" s="1" t="s">
        <v>875</v>
      </c>
      <c r="N1517" s="1" t="s">
        <v>429</v>
      </c>
      <c r="O1517" s="1">
        <v>100</v>
      </c>
    </row>
    <row r="1518" spans="11:15" x14ac:dyDescent="0.4">
      <c r="K1518" s="1"/>
      <c r="L1518" s="1"/>
      <c r="M1518" s="1" t="s">
        <v>875</v>
      </c>
      <c r="N1518" s="1" t="s">
        <v>430</v>
      </c>
      <c r="O1518" s="1">
        <v>100</v>
      </c>
    </row>
    <row r="1519" spans="11:15" x14ac:dyDescent="0.4">
      <c r="K1519" s="1"/>
      <c r="L1519" s="1"/>
      <c r="M1519" s="1" t="s">
        <v>875</v>
      </c>
      <c r="N1519" s="1" t="s">
        <v>431</v>
      </c>
      <c r="O1519" s="1">
        <v>0</v>
      </c>
    </row>
    <row r="1520" spans="11:15" x14ac:dyDescent="0.4">
      <c r="K1520" s="1"/>
      <c r="L1520" s="1"/>
      <c r="M1520" s="1" t="s">
        <v>875</v>
      </c>
      <c r="N1520" s="1" t="s">
        <v>432</v>
      </c>
      <c r="O1520" s="1">
        <v>0</v>
      </c>
    </row>
    <row r="1521" spans="11:15" x14ac:dyDescent="0.4">
      <c r="K1521" s="1"/>
      <c r="L1521" s="1"/>
      <c r="M1521" s="1" t="s">
        <v>875</v>
      </c>
      <c r="N1521" s="1" t="s">
        <v>433</v>
      </c>
      <c r="O1521" s="1">
        <v>100</v>
      </c>
    </row>
    <row r="1522" spans="11:15" x14ac:dyDescent="0.4">
      <c r="K1522" s="1"/>
      <c r="L1522" s="1"/>
      <c r="M1522" s="1" t="s">
        <v>875</v>
      </c>
      <c r="N1522" s="1" t="s">
        <v>434</v>
      </c>
      <c r="O1522" s="1">
        <v>0</v>
      </c>
    </row>
    <row r="1523" spans="11:15" x14ac:dyDescent="0.4">
      <c r="K1523" s="1"/>
      <c r="L1523" s="1"/>
      <c r="M1523" s="1" t="s">
        <v>875</v>
      </c>
      <c r="N1523" s="1" t="s">
        <v>435</v>
      </c>
      <c r="O1523" s="1">
        <v>0</v>
      </c>
    </row>
    <row r="1524" spans="11:15" x14ac:dyDescent="0.4">
      <c r="K1524" s="1"/>
      <c r="L1524" s="1"/>
      <c r="M1524" s="1" t="s">
        <v>875</v>
      </c>
      <c r="N1524" s="1" t="s">
        <v>436</v>
      </c>
      <c r="O1524" s="1">
        <v>0</v>
      </c>
    </row>
    <row r="1525" spans="11:15" x14ac:dyDescent="0.4">
      <c r="K1525" s="1"/>
      <c r="L1525" s="1"/>
      <c r="M1525" s="1" t="s">
        <v>875</v>
      </c>
      <c r="N1525" s="1" t="s">
        <v>437</v>
      </c>
      <c r="O1525" s="1">
        <v>200</v>
      </c>
    </row>
    <row r="1526" spans="11:15" x14ac:dyDescent="0.4">
      <c r="K1526" s="1"/>
      <c r="L1526" s="1"/>
      <c r="M1526" s="1" t="s">
        <v>875</v>
      </c>
      <c r="N1526" s="1" t="s">
        <v>438</v>
      </c>
      <c r="O1526" s="1">
        <v>0</v>
      </c>
    </row>
    <row r="1527" spans="11:15" x14ac:dyDescent="0.4">
      <c r="K1527" s="1"/>
      <c r="L1527" s="1"/>
      <c r="M1527" s="1" t="s">
        <v>875</v>
      </c>
      <c r="N1527" s="1" t="s">
        <v>439</v>
      </c>
      <c r="O1527" s="1">
        <v>0</v>
      </c>
    </row>
    <row r="1528" spans="11:15" x14ac:dyDescent="0.4">
      <c r="K1528" s="1"/>
      <c r="L1528" s="1"/>
      <c r="M1528" s="1" t="s">
        <v>875</v>
      </c>
      <c r="N1528" s="1" t="s">
        <v>440</v>
      </c>
      <c r="O1528" s="1">
        <v>0</v>
      </c>
    </row>
    <row r="1529" spans="11:15" x14ac:dyDescent="0.4">
      <c r="K1529" s="1"/>
      <c r="L1529" s="1"/>
      <c r="M1529" s="1" t="s">
        <v>875</v>
      </c>
      <c r="N1529" s="1" t="s">
        <v>441</v>
      </c>
      <c r="O1529" s="1">
        <v>0</v>
      </c>
    </row>
    <row r="1530" spans="11:15" x14ac:dyDescent="0.4">
      <c r="K1530" s="1"/>
      <c r="L1530" s="1"/>
      <c r="M1530" s="1" t="s">
        <v>875</v>
      </c>
      <c r="N1530" s="1" t="s">
        <v>442</v>
      </c>
      <c r="O1530" s="1">
        <v>100</v>
      </c>
    </row>
    <row r="1531" spans="11:15" x14ac:dyDescent="0.4">
      <c r="K1531" s="1"/>
      <c r="L1531" s="1"/>
      <c r="M1531" s="1" t="s">
        <v>875</v>
      </c>
      <c r="N1531" s="1" t="s">
        <v>443</v>
      </c>
      <c r="O1531" s="1">
        <v>0</v>
      </c>
    </row>
    <row r="1532" spans="11:15" x14ac:dyDescent="0.4">
      <c r="K1532" s="1"/>
      <c r="L1532" s="1"/>
      <c r="M1532" s="1" t="s">
        <v>875</v>
      </c>
      <c r="N1532" s="1" t="s">
        <v>444</v>
      </c>
      <c r="O1532" s="1">
        <v>0</v>
      </c>
    </row>
    <row r="1533" spans="11:15" x14ac:dyDescent="0.4">
      <c r="K1533" s="1"/>
      <c r="L1533" s="1"/>
      <c r="M1533" s="1" t="s">
        <v>875</v>
      </c>
      <c r="N1533" s="1" t="s">
        <v>445</v>
      </c>
      <c r="O1533" s="1">
        <v>0</v>
      </c>
    </row>
    <row r="1534" spans="11:15" x14ac:dyDescent="0.4">
      <c r="K1534" s="1"/>
      <c r="L1534" s="1"/>
      <c r="M1534" s="1" t="s">
        <v>875</v>
      </c>
      <c r="N1534" s="1" t="s">
        <v>446</v>
      </c>
      <c r="O1534" s="1">
        <v>0</v>
      </c>
    </row>
    <row r="1535" spans="11:15" x14ac:dyDescent="0.4">
      <c r="K1535" s="1"/>
      <c r="L1535" s="1"/>
      <c r="M1535" s="1" t="s">
        <v>875</v>
      </c>
      <c r="N1535" s="1" t="s">
        <v>447</v>
      </c>
      <c r="O1535" s="1">
        <v>0</v>
      </c>
    </row>
    <row r="1536" spans="11:15" x14ac:dyDescent="0.4">
      <c r="K1536" s="1"/>
      <c r="L1536" s="1"/>
      <c r="M1536" s="1" t="s">
        <v>875</v>
      </c>
      <c r="N1536" s="1" t="s">
        <v>448</v>
      </c>
      <c r="O1536" s="1">
        <v>0</v>
      </c>
    </row>
    <row r="1537" spans="11:15" x14ac:dyDescent="0.4">
      <c r="K1537" s="1"/>
      <c r="L1537" s="1"/>
      <c r="M1537" s="1" t="s">
        <v>875</v>
      </c>
      <c r="N1537" s="1" t="s">
        <v>449</v>
      </c>
      <c r="O1537" s="1">
        <v>800</v>
      </c>
    </row>
    <row r="1538" spans="11:15" x14ac:dyDescent="0.4">
      <c r="K1538" s="1"/>
      <c r="L1538" s="1"/>
      <c r="M1538" s="1" t="s">
        <v>875</v>
      </c>
      <c r="N1538" s="1" t="s">
        <v>450</v>
      </c>
      <c r="O1538" s="1">
        <v>200</v>
      </c>
    </row>
    <row r="1539" spans="11:15" x14ac:dyDescent="0.4">
      <c r="K1539" s="1"/>
      <c r="L1539" s="1"/>
      <c r="M1539" s="1" t="s">
        <v>875</v>
      </c>
      <c r="N1539" s="1" t="s">
        <v>451</v>
      </c>
      <c r="O1539" s="1">
        <v>100</v>
      </c>
    </row>
    <row r="1540" spans="11:15" x14ac:dyDescent="0.4">
      <c r="K1540" s="1"/>
      <c r="L1540" s="1"/>
      <c r="M1540" s="1" t="s">
        <v>875</v>
      </c>
      <c r="N1540" s="1" t="s">
        <v>452</v>
      </c>
      <c r="O1540" s="1">
        <v>0</v>
      </c>
    </row>
    <row r="1541" spans="11:15" x14ac:dyDescent="0.4">
      <c r="K1541" s="1"/>
      <c r="L1541" s="1"/>
      <c r="M1541" s="1" t="s">
        <v>875</v>
      </c>
      <c r="N1541" s="1" t="s">
        <v>453</v>
      </c>
      <c r="O1541" s="1">
        <v>0</v>
      </c>
    </row>
    <row r="1542" spans="11:15" x14ac:dyDescent="0.4">
      <c r="K1542" s="1"/>
      <c r="L1542" s="1"/>
      <c r="M1542" s="1" t="s">
        <v>875</v>
      </c>
      <c r="N1542" s="1" t="s">
        <v>454</v>
      </c>
      <c r="O1542" s="1">
        <v>200</v>
      </c>
    </row>
    <row r="1543" spans="11:15" x14ac:dyDescent="0.4">
      <c r="K1543" s="1"/>
      <c r="L1543" s="1"/>
      <c r="M1543" s="1" t="s">
        <v>875</v>
      </c>
      <c r="N1543" s="1" t="s">
        <v>455</v>
      </c>
      <c r="O1543" s="1">
        <v>100</v>
      </c>
    </row>
    <row r="1544" spans="11:15" x14ac:dyDescent="0.4">
      <c r="K1544" s="1"/>
      <c r="L1544" s="1"/>
      <c r="M1544" s="1" t="s">
        <v>875</v>
      </c>
      <c r="N1544" s="1" t="s">
        <v>456</v>
      </c>
      <c r="O1544" s="1">
        <v>0</v>
      </c>
    </row>
    <row r="1545" spans="11:15" x14ac:dyDescent="0.4">
      <c r="K1545" s="1"/>
      <c r="L1545" s="1"/>
      <c r="M1545" s="1" t="s">
        <v>875</v>
      </c>
      <c r="N1545" s="1" t="s">
        <v>457</v>
      </c>
      <c r="O1545" s="1">
        <v>100</v>
      </c>
    </row>
    <row r="1546" spans="11:15" x14ac:dyDescent="0.4">
      <c r="K1546" s="1"/>
      <c r="L1546" s="1"/>
      <c r="M1546" s="1" t="s">
        <v>875</v>
      </c>
      <c r="N1546" s="1" t="s">
        <v>458</v>
      </c>
      <c r="O1546" s="1">
        <v>0</v>
      </c>
    </row>
    <row r="1547" spans="11:15" x14ac:dyDescent="0.4">
      <c r="K1547" s="1"/>
      <c r="L1547" s="1"/>
      <c r="M1547" s="1" t="s">
        <v>875</v>
      </c>
      <c r="N1547" s="1" t="s">
        <v>459</v>
      </c>
      <c r="O1547" s="1">
        <v>100</v>
      </c>
    </row>
    <row r="1548" spans="11:15" x14ac:dyDescent="0.4">
      <c r="M1548" t="s">
        <v>875</v>
      </c>
      <c r="N1548" t="s">
        <v>460</v>
      </c>
      <c r="O1548">
        <v>0</v>
      </c>
    </row>
    <row r="1549" spans="11:15" x14ac:dyDescent="0.4">
      <c r="M1549" t="s">
        <v>875</v>
      </c>
      <c r="N1549" t="s">
        <v>461</v>
      </c>
      <c r="O1549">
        <v>0</v>
      </c>
    </row>
    <row r="1550" spans="11:15" x14ac:dyDescent="0.4">
      <c r="K1550" s="1"/>
      <c r="L1550" s="1"/>
      <c r="M1550" s="1" t="s">
        <v>875</v>
      </c>
      <c r="N1550" s="1" t="s">
        <v>462</v>
      </c>
      <c r="O1550" s="1">
        <v>0</v>
      </c>
    </row>
    <row r="1551" spans="11:15" x14ac:dyDescent="0.4">
      <c r="K1551" s="1"/>
      <c r="L1551" s="1"/>
      <c r="M1551" s="1" t="s">
        <v>875</v>
      </c>
      <c r="N1551" s="1" t="s">
        <v>463</v>
      </c>
      <c r="O1551" s="1">
        <v>0</v>
      </c>
    </row>
    <row r="1552" spans="11:15" x14ac:dyDescent="0.4">
      <c r="K1552" s="1"/>
      <c r="L1552" s="1"/>
      <c r="M1552" s="1" t="s">
        <v>875</v>
      </c>
      <c r="N1552" s="1" t="s">
        <v>464</v>
      </c>
      <c r="O1552" s="1">
        <v>200</v>
      </c>
    </row>
    <row r="1553" spans="11:15" x14ac:dyDescent="0.4">
      <c r="K1553" s="1"/>
      <c r="L1553" s="1"/>
      <c r="M1553" s="1" t="s">
        <v>875</v>
      </c>
      <c r="N1553" s="1" t="s">
        <v>465</v>
      </c>
      <c r="O1553" s="1">
        <v>0</v>
      </c>
    </row>
    <row r="1554" spans="11:15" x14ac:dyDescent="0.4">
      <c r="K1554" s="1"/>
      <c r="L1554" s="1"/>
      <c r="M1554" s="1" t="s">
        <v>875</v>
      </c>
      <c r="N1554" s="1" t="s">
        <v>466</v>
      </c>
      <c r="O1554" s="1">
        <v>1300</v>
      </c>
    </row>
    <row r="1555" spans="11:15" x14ac:dyDescent="0.4">
      <c r="K1555" s="1"/>
      <c r="L1555" s="1"/>
      <c r="M1555" s="1" t="s">
        <v>875</v>
      </c>
      <c r="N1555" s="1" t="s">
        <v>467</v>
      </c>
      <c r="O1555" s="1">
        <v>0</v>
      </c>
    </row>
    <row r="1556" spans="11:15" x14ac:dyDescent="0.4">
      <c r="K1556" s="1"/>
      <c r="L1556" s="1"/>
      <c r="M1556" s="1" t="s">
        <v>875</v>
      </c>
      <c r="N1556" s="1" t="s">
        <v>468</v>
      </c>
      <c r="O1556" s="1">
        <v>100</v>
      </c>
    </row>
    <row r="1557" spans="11:15" x14ac:dyDescent="0.4">
      <c r="K1557" s="1"/>
      <c r="L1557" s="1"/>
      <c r="M1557" s="1" t="s">
        <v>875</v>
      </c>
      <c r="N1557" s="1" t="s">
        <v>469</v>
      </c>
      <c r="O1557" s="1">
        <v>0</v>
      </c>
    </row>
    <row r="1558" spans="11:15" x14ac:dyDescent="0.4">
      <c r="K1558" s="1"/>
      <c r="L1558" s="1"/>
      <c r="M1558" s="1" t="s">
        <v>875</v>
      </c>
      <c r="N1558" s="1" t="s">
        <v>470</v>
      </c>
      <c r="O1558" s="1">
        <v>0</v>
      </c>
    </row>
    <row r="1559" spans="11:15" x14ac:dyDescent="0.4">
      <c r="M1559" t="s">
        <v>875</v>
      </c>
      <c r="N1559" t="s">
        <v>471</v>
      </c>
      <c r="O1559">
        <v>0</v>
      </c>
    </row>
    <row r="1560" spans="11:15" x14ac:dyDescent="0.4">
      <c r="M1560" t="s">
        <v>875</v>
      </c>
      <c r="N1560" t="s">
        <v>472</v>
      </c>
      <c r="O1560">
        <v>0</v>
      </c>
    </row>
    <row r="1561" spans="11:15" x14ac:dyDescent="0.4">
      <c r="M1561" t="s">
        <v>875</v>
      </c>
      <c r="N1561" t="s">
        <v>473</v>
      </c>
      <c r="O1561">
        <v>0</v>
      </c>
    </row>
    <row r="1562" spans="11:15" x14ac:dyDescent="0.4">
      <c r="M1562" t="s">
        <v>875</v>
      </c>
      <c r="N1562" t="s">
        <v>474</v>
      </c>
      <c r="O1562">
        <v>0</v>
      </c>
    </row>
    <row r="1563" spans="11:15" x14ac:dyDescent="0.4">
      <c r="M1563" t="s">
        <v>875</v>
      </c>
      <c r="N1563" t="s">
        <v>475</v>
      </c>
      <c r="O1563">
        <v>0</v>
      </c>
    </row>
    <row r="1564" spans="11:15" x14ac:dyDescent="0.4">
      <c r="M1564" t="s">
        <v>875</v>
      </c>
      <c r="N1564" t="s">
        <v>476</v>
      </c>
      <c r="O1564">
        <v>0</v>
      </c>
    </row>
    <row r="1565" spans="11:15" x14ac:dyDescent="0.4">
      <c r="M1565" t="s">
        <v>875</v>
      </c>
      <c r="N1565" t="s">
        <v>477</v>
      </c>
      <c r="O1565">
        <v>0</v>
      </c>
    </row>
    <row r="1566" spans="11:15" x14ac:dyDescent="0.4">
      <c r="M1566" t="s">
        <v>875</v>
      </c>
      <c r="N1566" t="s">
        <v>478</v>
      </c>
      <c r="O1566">
        <v>0</v>
      </c>
    </row>
    <row r="1567" spans="11:15" x14ac:dyDescent="0.4">
      <c r="M1567" t="s">
        <v>875</v>
      </c>
      <c r="N1567" t="s">
        <v>479</v>
      </c>
      <c r="O1567">
        <v>0</v>
      </c>
    </row>
    <row r="1568" spans="11:15" x14ac:dyDescent="0.4">
      <c r="M1568" t="s">
        <v>875</v>
      </c>
      <c r="N1568" t="s">
        <v>480</v>
      </c>
      <c r="O1568">
        <v>0</v>
      </c>
    </row>
    <row r="1569" spans="13:15" x14ac:dyDescent="0.4">
      <c r="M1569" t="s">
        <v>875</v>
      </c>
      <c r="N1569" t="s">
        <v>481</v>
      </c>
      <c r="O1569">
        <v>0</v>
      </c>
    </row>
    <row r="1570" spans="13:15" x14ac:dyDescent="0.4">
      <c r="M1570" t="s">
        <v>875</v>
      </c>
      <c r="N1570" t="s">
        <v>482</v>
      </c>
      <c r="O1570">
        <v>300</v>
      </c>
    </row>
    <row r="1571" spans="13:15" x14ac:dyDescent="0.4">
      <c r="M1571" t="s">
        <v>875</v>
      </c>
      <c r="N1571" t="s">
        <v>483</v>
      </c>
      <c r="O1571">
        <v>0</v>
      </c>
    </row>
    <row r="1572" spans="13:15" x14ac:dyDescent="0.4">
      <c r="M1572" t="s">
        <v>875</v>
      </c>
      <c r="N1572" t="s">
        <v>484</v>
      </c>
      <c r="O1572">
        <v>0</v>
      </c>
    </row>
    <row r="1573" spans="13:15" x14ac:dyDescent="0.4">
      <c r="M1573" t="s">
        <v>875</v>
      </c>
      <c r="N1573" t="s">
        <v>485</v>
      </c>
      <c r="O1573">
        <v>0</v>
      </c>
    </row>
    <row r="1574" spans="13:15" x14ac:dyDescent="0.4">
      <c r="M1574" t="s">
        <v>875</v>
      </c>
      <c r="N1574" t="s">
        <v>486</v>
      </c>
      <c r="O1574">
        <v>0</v>
      </c>
    </row>
    <row r="1575" spans="13:15" x14ac:dyDescent="0.4">
      <c r="M1575" t="s">
        <v>875</v>
      </c>
      <c r="N1575" t="s">
        <v>487</v>
      </c>
      <c r="O1575">
        <v>0</v>
      </c>
    </row>
    <row r="1576" spans="13:15" x14ac:dyDescent="0.4">
      <c r="M1576" t="s">
        <v>875</v>
      </c>
      <c r="N1576" t="s">
        <v>488</v>
      </c>
      <c r="O1576">
        <v>0</v>
      </c>
    </row>
    <row r="1577" spans="13:15" x14ac:dyDescent="0.4">
      <c r="M1577" t="s">
        <v>875</v>
      </c>
      <c r="N1577" t="s">
        <v>489</v>
      </c>
      <c r="O1577">
        <v>0</v>
      </c>
    </row>
    <row r="1578" spans="13:15" x14ac:dyDescent="0.4">
      <c r="M1578" t="s">
        <v>875</v>
      </c>
      <c r="N1578" t="s">
        <v>490</v>
      </c>
      <c r="O1578">
        <v>0</v>
      </c>
    </row>
    <row r="1579" spans="13:15" x14ac:dyDescent="0.4">
      <c r="M1579" t="s">
        <v>875</v>
      </c>
      <c r="N1579" t="s">
        <v>491</v>
      </c>
      <c r="O1579">
        <v>0</v>
      </c>
    </row>
    <row r="1580" spans="13:15" x14ac:dyDescent="0.4">
      <c r="M1580" t="s">
        <v>875</v>
      </c>
      <c r="N1580" t="s">
        <v>492</v>
      </c>
      <c r="O1580">
        <v>0</v>
      </c>
    </row>
    <row r="1581" spans="13:15" x14ac:dyDescent="0.4">
      <c r="M1581" t="s">
        <v>875</v>
      </c>
      <c r="N1581" t="s">
        <v>493</v>
      </c>
      <c r="O1581">
        <v>0</v>
      </c>
    </row>
    <row r="1582" spans="13:15" x14ac:dyDescent="0.4">
      <c r="M1582" t="s">
        <v>875</v>
      </c>
      <c r="N1582" t="s">
        <v>494</v>
      </c>
      <c r="O1582">
        <v>0</v>
      </c>
    </row>
    <row r="1583" spans="13:15" x14ac:dyDescent="0.4">
      <c r="M1583" t="s">
        <v>875</v>
      </c>
      <c r="N1583" t="s">
        <v>495</v>
      </c>
      <c r="O1583">
        <v>0</v>
      </c>
    </row>
    <row r="1584" spans="13:15" x14ac:dyDescent="0.4">
      <c r="M1584" t="s">
        <v>875</v>
      </c>
      <c r="N1584" t="s">
        <v>496</v>
      </c>
      <c r="O1584">
        <v>0</v>
      </c>
    </row>
    <row r="1585" spans="13:15" x14ac:dyDescent="0.4">
      <c r="M1585" t="s">
        <v>875</v>
      </c>
      <c r="N1585" t="s">
        <v>497</v>
      </c>
      <c r="O1585">
        <v>0</v>
      </c>
    </row>
    <row r="1586" spans="13:15" x14ac:dyDescent="0.4">
      <c r="M1586" t="s">
        <v>875</v>
      </c>
      <c r="N1586" t="s">
        <v>498</v>
      </c>
      <c r="O1586">
        <v>0</v>
      </c>
    </row>
    <row r="1587" spans="13:15" x14ac:dyDescent="0.4">
      <c r="M1587" t="s">
        <v>875</v>
      </c>
      <c r="N1587" t="s">
        <v>499</v>
      </c>
      <c r="O1587">
        <v>100</v>
      </c>
    </row>
    <row r="1588" spans="13:15" x14ac:dyDescent="0.4">
      <c r="M1588" t="s">
        <v>875</v>
      </c>
      <c r="N1588" t="s">
        <v>500</v>
      </c>
      <c r="O1588">
        <v>200</v>
      </c>
    </row>
    <row r="1589" spans="13:15" x14ac:dyDescent="0.4">
      <c r="M1589" t="s">
        <v>875</v>
      </c>
      <c r="N1589" t="s">
        <v>501</v>
      </c>
      <c r="O1589">
        <v>0</v>
      </c>
    </row>
    <row r="1590" spans="13:15" x14ac:dyDescent="0.4">
      <c r="M1590" t="s">
        <v>875</v>
      </c>
      <c r="N1590" t="s">
        <v>502</v>
      </c>
      <c r="O1590">
        <v>0</v>
      </c>
    </row>
    <row r="1591" spans="13:15" x14ac:dyDescent="0.4">
      <c r="M1591" t="s">
        <v>875</v>
      </c>
      <c r="N1591" t="s">
        <v>503</v>
      </c>
      <c r="O1591">
        <v>0</v>
      </c>
    </row>
    <row r="1592" spans="13:15" x14ac:dyDescent="0.4">
      <c r="M1592" t="s">
        <v>875</v>
      </c>
      <c r="N1592" t="s">
        <v>504</v>
      </c>
      <c r="O1592">
        <v>0</v>
      </c>
    </row>
    <row r="1593" spans="13:15" x14ac:dyDescent="0.4">
      <c r="M1593" t="s">
        <v>875</v>
      </c>
      <c r="N1593" t="s">
        <v>505</v>
      </c>
      <c r="O1593">
        <v>0</v>
      </c>
    </row>
    <row r="1594" spans="13:15" x14ac:dyDescent="0.4">
      <c r="M1594" t="s">
        <v>875</v>
      </c>
      <c r="N1594" t="s">
        <v>506</v>
      </c>
      <c r="O1594">
        <v>0</v>
      </c>
    </row>
    <row r="1595" spans="13:15" x14ac:dyDescent="0.4">
      <c r="M1595" t="s">
        <v>875</v>
      </c>
      <c r="N1595" t="s">
        <v>507</v>
      </c>
      <c r="O1595">
        <v>0</v>
      </c>
    </row>
    <row r="1596" spans="13:15" x14ac:dyDescent="0.4">
      <c r="M1596" t="s">
        <v>875</v>
      </c>
      <c r="N1596" t="s">
        <v>508</v>
      </c>
      <c r="O1596">
        <v>0</v>
      </c>
    </row>
    <row r="1597" spans="13:15" x14ac:dyDescent="0.4">
      <c r="M1597" t="s">
        <v>875</v>
      </c>
      <c r="N1597" t="s">
        <v>509</v>
      </c>
      <c r="O1597">
        <v>0</v>
      </c>
    </row>
    <row r="1598" spans="13:15" x14ac:dyDescent="0.4">
      <c r="M1598" t="s">
        <v>875</v>
      </c>
      <c r="N1598" t="s">
        <v>510</v>
      </c>
      <c r="O1598">
        <v>0</v>
      </c>
    </row>
    <row r="1599" spans="13:15" x14ac:dyDescent="0.4">
      <c r="M1599" t="s">
        <v>875</v>
      </c>
      <c r="N1599" t="s">
        <v>511</v>
      </c>
      <c r="O1599">
        <v>0</v>
      </c>
    </row>
    <row r="1600" spans="13:15" x14ac:dyDescent="0.4">
      <c r="M1600" t="s">
        <v>875</v>
      </c>
      <c r="N1600" t="s">
        <v>512</v>
      </c>
      <c r="O1600">
        <v>0</v>
      </c>
    </row>
    <row r="1601" spans="13:15" x14ac:dyDescent="0.4">
      <c r="M1601" t="s">
        <v>875</v>
      </c>
      <c r="N1601" t="s">
        <v>513</v>
      </c>
      <c r="O1601">
        <v>0</v>
      </c>
    </row>
    <row r="1602" spans="13:15" x14ac:dyDescent="0.4">
      <c r="M1602" t="s">
        <v>875</v>
      </c>
      <c r="N1602" t="s">
        <v>514</v>
      </c>
      <c r="O1602">
        <v>0</v>
      </c>
    </row>
    <row r="1603" spans="13:15" x14ac:dyDescent="0.4">
      <c r="M1603" t="s">
        <v>875</v>
      </c>
      <c r="N1603" t="s">
        <v>515</v>
      </c>
      <c r="O1603">
        <v>0</v>
      </c>
    </row>
    <row r="1604" spans="13:15" x14ac:dyDescent="0.4">
      <c r="M1604" t="s">
        <v>875</v>
      </c>
      <c r="N1604" t="s">
        <v>516</v>
      </c>
      <c r="O1604">
        <v>0</v>
      </c>
    </row>
    <row r="1605" spans="13:15" x14ac:dyDescent="0.4">
      <c r="M1605" t="s">
        <v>875</v>
      </c>
      <c r="N1605" t="s">
        <v>517</v>
      </c>
      <c r="O1605">
        <v>2500</v>
      </c>
    </row>
    <row r="1606" spans="13:15" x14ac:dyDescent="0.4">
      <c r="M1606" t="s">
        <v>875</v>
      </c>
      <c r="N1606" t="s">
        <v>518</v>
      </c>
      <c r="O1606">
        <v>0</v>
      </c>
    </row>
    <row r="1607" spans="13:15" x14ac:dyDescent="0.4">
      <c r="M1607" t="s">
        <v>875</v>
      </c>
      <c r="N1607" t="s">
        <v>519</v>
      </c>
      <c r="O1607">
        <v>0</v>
      </c>
    </row>
    <row r="1608" spans="13:15" x14ac:dyDescent="0.4">
      <c r="M1608" t="s">
        <v>875</v>
      </c>
      <c r="N1608" t="s">
        <v>520</v>
      </c>
      <c r="O1608">
        <v>0</v>
      </c>
    </row>
    <row r="1609" spans="13:15" x14ac:dyDescent="0.4">
      <c r="M1609" t="s">
        <v>875</v>
      </c>
      <c r="N1609" t="s">
        <v>521</v>
      </c>
      <c r="O1609">
        <v>200</v>
      </c>
    </row>
    <row r="1610" spans="13:15" x14ac:dyDescent="0.4">
      <c r="M1610" t="s">
        <v>875</v>
      </c>
      <c r="N1610" t="s">
        <v>522</v>
      </c>
      <c r="O1610">
        <v>0</v>
      </c>
    </row>
    <row r="1611" spans="13:15" x14ac:dyDescent="0.4">
      <c r="M1611" t="s">
        <v>875</v>
      </c>
      <c r="N1611" t="s">
        <v>523</v>
      </c>
      <c r="O1611">
        <v>0</v>
      </c>
    </row>
    <row r="1612" spans="13:15" x14ac:dyDescent="0.4">
      <c r="M1612" t="s">
        <v>875</v>
      </c>
      <c r="N1612" t="s">
        <v>524</v>
      </c>
      <c r="O1612">
        <v>0</v>
      </c>
    </row>
    <row r="1613" spans="13:15" x14ac:dyDescent="0.4">
      <c r="M1613" t="s">
        <v>875</v>
      </c>
      <c r="N1613" t="s">
        <v>525</v>
      </c>
      <c r="O1613">
        <v>2000</v>
      </c>
    </row>
    <row r="1614" spans="13:15" x14ac:dyDescent="0.4">
      <c r="M1614" t="s">
        <v>875</v>
      </c>
      <c r="N1614" t="s">
        <v>526</v>
      </c>
      <c r="O1614">
        <v>0</v>
      </c>
    </row>
    <row r="1615" spans="13:15" x14ac:dyDescent="0.4">
      <c r="M1615" t="s">
        <v>875</v>
      </c>
      <c r="N1615" t="s">
        <v>527</v>
      </c>
      <c r="O1615">
        <v>0</v>
      </c>
    </row>
    <row r="1616" spans="13:15" x14ac:dyDescent="0.4">
      <c r="M1616" t="s">
        <v>875</v>
      </c>
      <c r="N1616" t="s">
        <v>528</v>
      </c>
      <c r="O1616">
        <v>0</v>
      </c>
    </row>
    <row r="1617" spans="13:15" x14ac:dyDescent="0.4">
      <c r="M1617" t="s">
        <v>875</v>
      </c>
      <c r="N1617" t="s">
        <v>529</v>
      </c>
      <c r="O1617">
        <v>0</v>
      </c>
    </row>
    <row r="1618" spans="13:15" x14ac:dyDescent="0.4">
      <c r="M1618" t="s">
        <v>875</v>
      </c>
      <c r="N1618" t="s">
        <v>530</v>
      </c>
      <c r="O1618">
        <v>0</v>
      </c>
    </row>
    <row r="1619" spans="13:15" x14ac:dyDescent="0.4">
      <c r="M1619" t="s">
        <v>875</v>
      </c>
      <c r="N1619" t="s">
        <v>531</v>
      </c>
      <c r="O1619">
        <v>0</v>
      </c>
    </row>
    <row r="1620" spans="13:15" x14ac:dyDescent="0.4">
      <c r="M1620" t="s">
        <v>875</v>
      </c>
      <c r="N1620" t="s">
        <v>532</v>
      </c>
      <c r="O1620">
        <v>600</v>
      </c>
    </row>
    <row r="1621" spans="13:15" x14ac:dyDescent="0.4">
      <c r="M1621" t="s">
        <v>875</v>
      </c>
      <c r="N1621" t="s">
        <v>533</v>
      </c>
      <c r="O1621">
        <v>0</v>
      </c>
    </row>
    <row r="1622" spans="13:15" x14ac:dyDescent="0.4">
      <c r="M1622" t="s">
        <v>875</v>
      </c>
      <c r="N1622" t="s">
        <v>534</v>
      </c>
      <c r="O1622">
        <v>0</v>
      </c>
    </row>
    <row r="1623" spans="13:15" x14ac:dyDescent="0.4">
      <c r="M1623" t="s">
        <v>875</v>
      </c>
      <c r="N1623" t="s">
        <v>535</v>
      </c>
      <c r="O1623">
        <v>100</v>
      </c>
    </row>
    <row r="1624" spans="13:15" x14ac:dyDescent="0.4">
      <c r="M1624" t="s">
        <v>875</v>
      </c>
      <c r="N1624" t="s">
        <v>536</v>
      </c>
      <c r="O1624">
        <v>0</v>
      </c>
    </row>
    <row r="1625" spans="13:15" x14ac:dyDescent="0.4">
      <c r="M1625" t="s">
        <v>875</v>
      </c>
      <c r="N1625" t="s">
        <v>537</v>
      </c>
      <c r="O1625">
        <v>0</v>
      </c>
    </row>
    <row r="1626" spans="13:15" x14ac:dyDescent="0.4">
      <c r="M1626" t="s">
        <v>875</v>
      </c>
      <c r="N1626" t="s">
        <v>538</v>
      </c>
      <c r="O1626">
        <v>200</v>
      </c>
    </row>
    <row r="1627" spans="13:15" x14ac:dyDescent="0.4">
      <c r="M1627" t="s">
        <v>875</v>
      </c>
      <c r="N1627" t="s">
        <v>539</v>
      </c>
      <c r="O1627">
        <v>0</v>
      </c>
    </row>
    <row r="1628" spans="13:15" x14ac:dyDescent="0.4">
      <c r="M1628" t="s">
        <v>875</v>
      </c>
      <c r="N1628" t="s">
        <v>540</v>
      </c>
      <c r="O1628">
        <v>0</v>
      </c>
    </row>
    <row r="1629" spans="13:15" x14ac:dyDescent="0.4">
      <c r="M1629" t="s">
        <v>875</v>
      </c>
      <c r="N1629" t="s">
        <v>541</v>
      </c>
      <c r="O1629">
        <v>0</v>
      </c>
    </row>
    <row r="1630" spans="13:15" x14ac:dyDescent="0.4">
      <c r="M1630" t="s">
        <v>875</v>
      </c>
      <c r="N1630" t="s">
        <v>542</v>
      </c>
      <c r="O1630">
        <v>0</v>
      </c>
    </row>
    <row r="1631" spans="13:15" x14ac:dyDescent="0.4">
      <c r="M1631" t="s">
        <v>875</v>
      </c>
      <c r="N1631" t="s">
        <v>543</v>
      </c>
      <c r="O1631">
        <v>0</v>
      </c>
    </row>
    <row r="1632" spans="13:15" x14ac:dyDescent="0.4">
      <c r="M1632" t="s">
        <v>875</v>
      </c>
      <c r="N1632" t="s">
        <v>544</v>
      </c>
      <c r="O1632">
        <v>0</v>
      </c>
    </row>
    <row r="1633" spans="13:15" x14ac:dyDescent="0.4">
      <c r="M1633" t="s">
        <v>875</v>
      </c>
      <c r="N1633" t="s">
        <v>727</v>
      </c>
      <c r="O1633">
        <v>100</v>
      </c>
    </row>
    <row r="1634" spans="13:15" x14ac:dyDescent="0.4">
      <c r="M1634" t="s">
        <v>875</v>
      </c>
      <c r="N1634" t="s">
        <v>728</v>
      </c>
      <c r="O1634">
        <v>0</v>
      </c>
    </row>
    <row r="1635" spans="13:15" x14ac:dyDescent="0.4">
      <c r="M1635" t="s">
        <v>875</v>
      </c>
      <c r="N1635" t="s">
        <v>729</v>
      </c>
      <c r="O1635">
        <v>400</v>
      </c>
    </row>
    <row r="1636" spans="13:15" x14ac:dyDescent="0.4">
      <c r="M1636" t="s">
        <v>875</v>
      </c>
      <c r="N1636" t="s">
        <v>730</v>
      </c>
      <c r="O1636">
        <v>0</v>
      </c>
    </row>
    <row r="1637" spans="13:15" x14ac:dyDescent="0.4">
      <c r="M1637" t="s">
        <v>875</v>
      </c>
      <c r="N1637" t="s">
        <v>731</v>
      </c>
      <c r="O1637">
        <v>100</v>
      </c>
    </row>
    <row r="1638" spans="13:15" x14ac:dyDescent="0.4">
      <c r="M1638" t="s">
        <v>875</v>
      </c>
      <c r="N1638" t="s">
        <v>732</v>
      </c>
      <c r="O1638">
        <v>0</v>
      </c>
    </row>
    <row r="1639" spans="13:15" x14ac:dyDescent="0.4">
      <c r="M1639" t="s">
        <v>875</v>
      </c>
      <c r="N1639" t="s">
        <v>733</v>
      </c>
      <c r="O1639">
        <v>0</v>
      </c>
    </row>
    <row r="1640" spans="13:15" x14ac:dyDescent="0.4">
      <c r="M1640" t="s">
        <v>875</v>
      </c>
      <c r="N1640" t="s">
        <v>734</v>
      </c>
      <c r="O1640">
        <v>0</v>
      </c>
    </row>
    <row r="1641" spans="13:15" x14ac:dyDescent="0.4">
      <c r="M1641" t="s">
        <v>875</v>
      </c>
      <c r="N1641" t="s">
        <v>735</v>
      </c>
      <c r="O1641">
        <v>0</v>
      </c>
    </row>
    <row r="1642" spans="13:15" x14ac:dyDescent="0.4">
      <c r="M1642" t="s">
        <v>875</v>
      </c>
      <c r="N1642" t="s">
        <v>736</v>
      </c>
      <c r="O1642">
        <v>0</v>
      </c>
    </row>
    <row r="1643" spans="13:15" x14ac:dyDescent="0.4">
      <c r="M1643" t="s">
        <v>875</v>
      </c>
      <c r="N1643" t="s">
        <v>737</v>
      </c>
      <c r="O1643">
        <v>0</v>
      </c>
    </row>
    <row r="1644" spans="13:15" x14ac:dyDescent="0.4">
      <c r="M1644" t="s">
        <v>875</v>
      </c>
      <c r="N1644" t="s">
        <v>738</v>
      </c>
      <c r="O1644">
        <v>0</v>
      </c>
    </row>
    <row r="1645" spans="13:15" x14ac:dyDescent="0.4">
      <c r="M1645" t="s">
        <v>875</v>
      </c>
      <c r="N1645" t="s">
        <v>739</v>
      </c>
      <c r="O1645">
        <v>0</v>
      </c>
    </row>
    <row r="1646" spans="13:15" x14ac:dyDescent="0.4">
      <c r="M1646" t="s">
        <v>875</v>
      </c>
      <c r="N1646" t="s">
        <v>740</v>
      </c>
      <c r="O1646">
        <v>1500</v>
      </c>
    </row>
    <row r="1647" spans="13:15" x14ac:dyDescent="0.4">
      <c r="M1647" t="s">
        <v>875</v>
      </c>
      <c r="N1647" t="s">
        <v>741</v>
      </c>
      <c r="O1647">
        <v>4300</v>
      </c>
    </row>
    <row r="1648" spans="13:15" x14ac:dyDescent="0.4">
      <c r="M1648" t="s">
        <v>875</v>
      </c>
      <c r="N1648" t="s">
        <v>742</v>
      </c>
      <c r="O1648">
        <v>300</v>
      </c>
    </row>
    <row r="1649" spans="11:15" x14ac:dyDescent="0.4">
      <c r="M1649" t="s">
        <v>875</v>
      </c>
      <c r="N1649" t="s">
        <v>743</v>
      </c>
      <c r="O1649">
        <v>100</v>
      </c>
    </row>
    <row r="1650" spans="11:15" x14ac:dyDescent="0.4">
      <c r="M1650" t="s">
        <v>875</v>
      </c>
      <c r="N1650" t="s">
        <v>744</v>
      </c>
      <c r="O1650">
        <v>300</v>
      </c>
    </row>
    <row r="1651" spans="11:15" x14ac:dyDescent="0.4">
      <c r="M1651" t="s">
        <v>875</v>
      </c>
      <c r="N1651" t="s">
        <v>745</v>
      </c>
      <c r="O1651">
        <v>500</v>
      </c>
    </row>
    <row r="1652" spans="11:15" x14ac:dyDescent="0.4">
      <c r="M1652" t="s">
        <v>875</v>
      </c>
      <c r="N1652" t="s">
        <v>746</v>
      </c>
      <c r="O1652">
        <v>500</v>
      </c>
    </row>
    <row r="1653" spans="11:15" x14ac:dyDescent="0.4">
      <c r="M1653" t="s">
        <v>875</v>
      </c>
      <c r="N1653" t="s">
        <v>747</v>
      </c>
      <c r="O1653">
        <v>100</v>
      </c>
    </row>
    <row r="1654" spans="11:15" x14ac:dyDescent="0.4">
      <c r="M1654" t="s">
        <v>875</v>
      </c>
      <c r="N1654" t="s">
        <v>748</v>
      </c>
      <c r="O1654">
        <v>300</v>
      </c>
    </row>
    <row r="1655" spans="11:15" x14ac:dyDescent="0.4">
      <c r="M1655" t="s">
        <v>875</v>
      </c>
      <c r="N1655" t="s">
        <v>749</v>
      </c>
      <c r="O1655">
        <v>0</v>
      </c>
    </row>
    <row r="1656" spans="11:15" x14ac:dyDescent="0.4">
      <c r="M1656" t="s">
        <v>875</v>
      </c>
      <c r="N1656" t="s">
        <v>750</v>
      </c>
      <c r="O1656">
        <v>300</v>
      </c>
    </row>
    <row r="1657" spans="11:15" x14ac:dyDescent="0.4">
      <c r="M1657" t="s">
        <v>875</v>
      </c>
      <c r="N1657" t="s">
        <v>751</v>
      </c>
      <c r="O1657">
        <v>0</v>
      </c>
    </row>
    <row r="1658" spans="11:15" x14ac:dyDescent="0.4">
      <c r="M1658" t="s">
        <v>875</v>
      </c>
      <c r="N1658" t="s">
        <v>752</v>
      </c>
      <c r="O1658">
        <v>0</v>
      </c>
    </row>
    <row r="1659" spans="11:15" x14ac:dyDescent="0.4">
      <c r="M1659" t="s">
        <v>875</v>
      </c>
      <c r="N1659" t="s">
        <v>753</v>
      </c>
      <c r="O1659">
        <v>0</v>
      </c>
    </row>
    <row r="1660" spans="11:15" x14ac:dyDescent="0.4">
      <c r="M1660" t="s">
        <v>875</v>
      </c>
      <c r="N1660" t="s">
        <v>754</v>
      </c>
      <c r="O1660">
        <v>0</v>
      </c>
    </row>
    <row r="1661" spans="11:15" x14ac:dyDescent="0.4">
      <c r="M1661" t="s">
        <v>875</v>
      </c>
      <c r="N1661" t="s">
        <v>755</v>
      </c>
      <c r="O1661">
        <v>0</v>
      </c>
    </row>
    <row r="1662" spans="11:15" x14ac:dyDescent="0.4">
      <c r="M1662" t="s">
        <v>875</v>
      </c>
      <c r="N1662" t="s">
        <v>756</v>
      </c>
      <c r="O1662">
        <v>2500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5B2EB-3982-4A9E-9781-3FF06B50D5C9}">
  <sheetPr codeName="Sheet18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2025/01/16</v>
      </c>
      <c r="AE1" s="18" t="str">
        <f t="shared" si="0"/>
        <v>2025/01/15</v>
      </c>
      <c r="AF1" s="18" t="str">
        <f t="shared" si="0"/>
        <v>2025/01/14</v>
      </c>
      <c r="AG1" s="18" t="str">
        <f t="shared" si="0"/>
        <v>2025/01/10</v>
      </c>
      <c r="AH1" s="18" t="str">
        <f t="shared" si="0"/>
        <v>2025/01/09</v>
      </c>
      <c r="AI1" s="19" t="str">
        <f>S17</f>
        <v>2025/01/16</v>
      </c>
      <c r="AJ1" s="19" t="str">
        <f>S16</f>
        <v>2025/01/15</v>
      </c>
      <c r="AK1" s="19" t="str">
        <f>S15</f>
        <v>2025/01/14</v>
      </c>
      <c r="AL1" s="19" t="str">
        <f>S14</f>
        <v>2025/01/10</v>
      </c>
      <c r="AM1" s="19" t="str">
        <f>S13</f>
        <v>2025/01/09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58700</v>
      </c>
      <c r="AD2" s="2">
        <f t="shared" si="0"/>
        <v>38200</v>
      </c>
      <c r="AE2" s="2">
        <f t="shared" si="0"/>
        <v>69500</v>
      </c>
      <c r="AF2" s="2">
        <f t="shared" si="0"/>
        <v>0</v>
      </c>
      <c r="AG2" s="2">
        <f t="shared" si="0"/>
        <v>96900</v>
      </c>
      <c r="AH2" s="2">
        <f t="shared" si="0"/>
        <v>30200</v>
      </c>
      <c r="AI2" s="2" cm="1">
        <f t="array" ref="AI2">_xlfn.XLOOKUP(AI$1&amp;$AB2,$M$3:$M$1662&amp;$N$3:$N$1662,$O$3:$O$1662,0,0,1)</f>
        <v>38200</v>
      </c>
      <c r="AJ2" s="2" cm="1">
        <f t="array" ref="AJ2">_xlfn.XLOOKUP(AJ$1&amp;$AB2,$M$3:$M$1662&amp;$N$3:$N$1662,$O$3:$O$1662,0,0,1)</f>
        <v>69500</v>
      </c>
      <c r="AK2" s="2" cm="1">
        <f t="array" ref="AK2">_xlfn.XLOOKUP(AK$1&amp;$AB2,$M$3:$M$1662&amp;$N$3:$N$1662,$O$3:$O$1662,0,0,1)</f>
        <v>0</v>
      </c>
      <c r="AL2" s="2" cm="1">
        <f t="array" ref="AL2">_xlfn.XLOOKUP(AL$1&amp;$AB2,$M$3:$M$1662&amp;$N$3:$N$1662,$O$3:$O$1662,0,0,1)</f>
        <v>96900</v>
      </c>
      <c r="AM2" s="2" cm="1">
        <f t="array" ref="AM2">_xlfn.XLOOKUP(AM$1&amp;$AB2,$M$3:$M$1662&amp;$N$3:$N$1662,$O$3:$O$1662,0,0,1)</f>
        <v>30200</v>
      </c>
    </row>
    <row r="3" spans="1:51" x14ac:dyDescent="0.4">
      <c r="A3" s="1" t="s">
        <v>779</v>
      </c>
      <c r="B3" s="1">
        <v>233300</v>
      </c>
      <c r="C3" s="1">
        <v>3930</v>
      </c>
      <c r="D3" t="str">
        <f t="shared" ref="D3:D21" si="1">IF(C3=C4,D4,IF(C3&gt;C4,"買",IF(C3&lt;C4,"売","")))</f>
        <v>売</v>
      </c>
      <c r="E3" t="str">
        <f>IF(AND(B3&gt;$E$24,ISNUMBER(B3)),$E$26,"")</f>
        <v>大口</v>
      </c>
      <c r="K3" t="s">
        <v>861</v>
      </c>
      <c r="L3" t="s">
        <v>424</v>
      </c>
      <c r="M3" t="s">
        <v>870</v>
      </c>
      <c r="N3" t="s">
        <v>545</v>
      </c>
      <c r="O3">
        <v>30200</v>
      </c>
      <c r="Q3" s="1" t="s">
        <v>861</v>
      </c>
      <c r="R3" s="1" t="s">
        <v>794</v>
      </c>
      <c r="S3" s="1" t="s">
        <v>803</v>
      </c>
      <c r="T3" s="1">
        <v>2710</v>
      </c>
      <c r="U3" s="1">
        <v>2847</v>
      </c>
      <c r="V3" s="1">
        <v>2666</v>
      </c>
      <c r="W3">
        <v>2771</v>
      </c>
      <c r="AB3" t="s">
        <v>8</v>
      </c>
      <c r="AC3" s="2">
        <f t="shared" ref="AC3:AC66" si="2">IFERROR(AVERAGEIFS(AD3:AH3,AD3:AH3,"&gt;0"),0)</f>
        <v>75950</v>
      </c>
      <c r="AD3" s="2">
        <f>AD2+AI3</f>
        <v>47700</v>
      </c>
      <c r="AE3" s="2">
        <f>AE2+AJ3</f>
        <v>86600</v>
      </c>
      <c r="AF3" s="2">
        <f>AF2+AK3</f>
        <v>0</v>
      </c>
      <c r="AG3" s="2">
        <f>AG2+AL3</f>
        <v>130000</v>
      </c>
      <c r="AH3" s="2">
        <f>AH2+AM3</f>
        <v>39500</v>
      </c>
      <c r="AI3" s="2" cm="1">
        <f t="array" ref="AI3">_xlfn.XLOOKUP(AI$1&amp;$AB3,$M$3:$M$1662&amp;$N$3:$N$1662,$O$3:$O$1662,0,0,1)</f>
        <v>9500</v>
      </c>
      <c r="AJ3" s="2" cm="1">
        <f t="array" ref="AJ3">_xlfn.XLOOKUP(AJ$1&amp;$AB3,$M$3:$M$1662&amp;$N$3:$N$1662,$O$3:$O$1662,0,0,1)</f>
        <v>17100</v>
      </c>
      <c r="AK3" s="2" cm="1">
        <f t="array" ref="AK3">_xlfn.XLOOKUP(AK$1&amp;$AB3,$M$3:$M$1662&amp;$N$3:$N$1662,$O$3:$O$1662,0,0,1)</f>
        <v>0</v>
      </c>
      <c r="AL3" s="2" cm="1">
        <f t="array" ref="AL3">_xlfn.XLOOKUP(AL$1&amp;$AB3,$M$3:$M$1662&amp;$N$3:$N$1662,$O$3:$O$1662,0,0,1)</f>
        <v>33100</v>
      </c>
      <c r="AM3" s="2" cm="1">
        <f t="array" ref="AM3">_xlfn.XLOOKUP(AM$1&amp;$AB3,$M$3:$M$1662&amp;$N$3:$N$1662,$O$3:$O$1662,0,0,1)</f>
        <v>9300</v>
      </c>
    </row>
    <row r="4" spans="1:51" x14ac:dyDescent="0.4">
      <c r="A4" t="s">
        <v>807</v>
      </c>
      <c r="B4">
        <v>100</v>
      </c>
      <c r="C4">
        <v>3990</v>
      </c>
      <c r="D4" t="str">
        <f t="shared" si="1"/>
        <v>買</v>
      </c>
      <c r="E4" t="str">
        <f t="shared" ref="E4:E21" si="3">IF(AND(B4&gt;$E$24,ISNUMBER(B4)),$E$26,"")</f>
        <v/>
      </c>
      <c r="M4" t="s">
        <v>870</v>
      </c>
      <c r="N4" t="s">
        <v>546</v>
      </c>
      <c r="O4">
        <v>9300</v>
      </c>
      <c r="S4" t="s">
        <v>804</v>
      </c>
      <c r="T4">
        <v>2839</v>
      </c>
      <c r="U4">
        <v>3200</v>
      </c>
      <c r="V4">
        <v>2777</v>
      </c>
      <c r="W4">
        <v>3200</v>
      </c>
      <c r="AB4" t="s">
        <v>95</v>
      </c>
      <c r="AC4" s="2">
        <f t="shared" si="2"/>
        <v>86575</v>
      </c>
      <c r="AD4" s="2">
        <f t="shared" ref="AD4:AH19" si="4">AD3+AI4</f>
        <v>49400</v>
      </c>
      <c r="AE4" s="2">
        <f t="shared" si="4"/>
        <v>92800</v>
      </c>
      <c r="AF4" s="2">
        <f t="shared" si="4"/>
        <v>0</v>
      </c>
      <c r="AG4" s="2">
        <f t="shared" si="4"/>
        <v>145400</v>
      </c>
      <c r="AH4" s="2">
        <f t="shared" si="4"/>
        <v>58700</v>
      </c>
      <c r="AI4" s="2" cm="1">
        <f t="array" ref="AI4">_xlfn.XLOOKUP(AI$1&amp;$AB4,$M$3:$M$1662&amp;$N$3:$N$1662,$O$3:$O$1662,0,0,1)</f>
        <v>1700</v>
      </c>
      <c r="AJ4" s="2" cm="1">
        <f t="array" ref="AJ4">_xlfn.XLOOKUP(AJ$1&amp;$AB4,$M$3:$M$1662&amp;$N$3:$N$1662,$O$3:$O$1662,0,0,1)</f>
        <v>6200</v>
      </c>
      <c r="AK4" s="2" cm="1">
        <f t="array" ref="AK4">_xlfn.XLOOKUP(AK$1&amp;$AB4,$M$3:$M$1662&amp;$N$3:$N$1662,$O$3:$O$1662,0,0,1)</f>
        <v>0</v>
      </c>
      <c r="AL4" s="2" cm="1">
        <f t="array" ref="AL4">_xlfn.XLOOKUP(AL$1&amp;$AB4,$M$3:$M$1662&amp;$N$3:$N$1662,$O$3:$O$1662,0,0,1)</f>
        <v>15400</v>
      </c>
      <c r="AM4" s="2" cm="1">
        <f t="array" ref="AM4">_xlfn.XLOOKUP(AM$1&amp;$AB4,$M$3:$M$1662&amp;$N$3:$N$1662,$O$3:$O$1662,0,0,1)</f>
        <v>19200</v>
      </c>
      <c r="AS4" s="25">
        <f t="shared" ref="AS4:AS17" si="5">MAX(AT4:AV4)</f>
        <v>429</v>
      </c>
      <c r="AT4" s="25">
        <f t="shared" ref="AT4:AT17" si="6">ABS(U4-W3)</f>
        <v>429</v>
      </c>
      <c r="AU4" s="25">
        <f t="shared" ref="AU4:AU17" si="7">ABS(V4-W3)</f>
        <v>6</v>
      </c>
      <c r="AV4" s="25">
        <f t="shared" ref="AV4:AV17" si="8">U4-V4</f>
        <v>423</v>
      </c>
      <c r="AY4" s="25">
        <f t="shared" ref="AY4:AY17" si="9">U4-W3</f>
        <v>429</v>
      </c>
    </row>
    <row r="5" spans="1:51" x14ac:dyDescent="0.4">
      <c r="A5" t="s">
        <v>807</v>
      </c>
      <c r="B5">
        <v>100</v>
      </c>
      <c r="C5">
        <v>3990</v>
      </c>
      <c r="D5" t="str">
        <f t="shared" si="1"/>
        <v>買</v>
      </c>
      <c r="E5" t="str">
        <f t="shared" si="3"/>
        <v/>
      </c>
      <c r="M5" t="s">
        <v>870</v>
      </c>
      <c r="N5" t="s">
        <v>547</v>
      </c>
      <c r="O5">
        <v>19200</v>
      </c>
      <c r="S5" t="s">
        <v>781</v>
      </c>
      <c r="T5">
        <v>3100</v>
      </c>
      <c r="U5">
        <v>3420</v>
      </c>
      <c r="V5">
        <v>3035</v>
      </c>
      <c r="W5">
        <v>3345</v>
      </c>
      <c r="AB5" t="s">
        <v>44</v>
      </c>
      <c r="AC5" s="2">
        <f t="shared" si="2"/>
        <v>101840</v>
      </c>
      <c r="AD5" s="2">
        <f t="shared" si="4"/>
        <v>53200</v>
      </c>
      <c r="AE5" s="2">
        <f t="shared" si="4"/>
        <v>97600</v>
      </c>
      <c r="AF5" s="2">
        <f t="shared" si="4"/>
        <v>139000</v>
      </c>
      <c r="AG5" s="2">
        <f t="shared" si="4"/>
        <v>152300</v>
      </c>
      <c r="AH5" s="2">
        <f t="shared" si="4"/>
        <v>67100</v>
      </c>
      <c r="AI5" s="2" cm="1">
        <f t="array" ref="AI5">_xlfn.XLOOKUP(AI$1&amp;$AB5,$M$3:$M$1662&amp;$N$3:$N$1662,$O$3:$O$1662,0,0,1)</f>
        <v>3800</v>
      </c>
      <c r="AJ5" s="2" cm="1">
        <f t="array" ref="AJ5">_xlfn.XLOOKUP(AJ$1&amp;$AB5,$M$3:$M$1662&amp;$N$3:$N$1662,$O$3:$O$1662,0,0,1)</f>
        <v>4800</v>
      </c>
      <c r="AK5" s="2" cm="1">
        <f t="array" ref="AK5">_xlfn.XLOOKUP(AK$1&amp;$AB5,$M$3:$M$1662&amp;$N$3:$N$1662,$O$3:$O$1662,0,0,1)</f>
        <v>139000</v>
      </c>
      <c r="AL5" s="2" cm="1">
        <f t="array" ref="AL5">_xlfn.XLOOKUP(AL$1&amp;$AB5,$M$3:$M$1662&amp;$N$3:$N$1662,$O$3:$O$1662,0,0,1)</f>
        <v>6900</v>
      </c>
      <c r="AM5" s="2" cm="1">
        <f t="array" ref="AM5">_xlfn.XLOOKUP(AM$1&amp;$AB5,$M$3:$M$1662&amp;$N$3:$N$1662,$O$3:$O$1662,0,0,1)</f>
        <v>8400</v>
      </c>
      <c r="AS5" s="25">
        <f t="shared" si="5"/>
        <v>385</v>
      </c>
      <c r="AT5" s="25">
        <f t="shared" si="6"/>
        <v>220</v>
      </c>
      <c r="AU5" s="25">
        <f t="shared" si="7"/>
        <v>165</v>
      </c>
      <c r="AV5" s="25">
        <f t="shared" si="8"/>
        <v>385</v>
      </c>
      <c r="AY5" s="25">
        <f t="shared" si="9"/>
        <v>220</v>
      </c>
    </row>
    <row r="6" spans="1:51" x14ac:dyDescent="0.4">
      <c r="A6" t="s">
        <v>780</v>
      </c>
      <c r="B6">
        <v>100</v>
      </c>
      <c r="C6">
        <v>3985</v>
      </c>
      <c r="D6" t="str">
        <f t="shared" si="1"/>
        <v>売</v>
      </c>
      <c r="E6" t="str">
        <f t="shared" si="3"/>
        <v/>
      </c>
      <c r="M6" t="s">
        <v>870</v>
      </c>
      <c r="N6" t="s">
        <v>548</v>
      </c>
      <c r="O6">
        <v>8400</v>
      </c>
      <c r="S6" t="s">
        <v>782</v>
      </c>
      <c r="T6">
        <v>3275</v>
      </c>
      <c r="U6">
        <v>3395</v>
      </c>
      <c r="V6">
        <v>3185</v>
      </c>
      <c r="W6">
        <v>3225</v>
      </c>
      <c r="AB6" t="s">
        <v>39</v>
      </c>
      <c r="AC6" s="2">
        <f t="shared" si="2"/>
        <v>115360</v>
      </c>
      <c r="AD6" s="2">
        <f t="shared" si="4"/>
        <v>72500</v>
      </c>
      <c r="AE6" s="2">
        <f t="shared" si="4"/>
        <v>100500</v>
      </c>
      <c r="AF6" s="2">
        <f t="shared" si="4"/>
        <v>165200</v>
      </c>
      <c r="AG6" s="2">
        <f t="shared" si="4"/>
        <v>164400</v>
      </c>
      <c r="AH6" s="2">
        <f t="shared" si="4"/>
        <v>74200</v>
      </c>
      <c r="AI6" s="2" cm="1">
        <f t="array" ref="AI6">_xlfn.XLOOKUP(AI$1&amp;$AB6,$M$3:$M$1662&amp;$N$3:$N$1662,$O$3:$O$1662,0,0,1)</f>
        <v>19300</v>
      </c>
      <c r="AJ6" s="2" cm="1">
        <f t="array" ref="AJ6">_xlfn.XLOOKUP(AJ$1&amp;$AB6,$M$3:$M$1662&amp;$N$3:$N$1662,$O$3:$O$1662,0,0,1)</f>
        <v>2900</v>
      </c>
      <c r="AK6" s="2" cm="1">
        <f t="array" ref="AK6">_xlfn.XLOOKUP(AK$1&amp;$AB6,$M$3:$M$1662&amp;$N$3:$N$1662,$O$3:$O$1662,0,0,1)</f>
        <v>26200</v>
      </c>
      <c r="AL6" s="2" cm="1">
        <f t="array" ref="AL6">_xlfn.XLOOKUP(AL$1&amp;$AB6,$M$3:$M$1662&amp;$N$3:$N$1662,$O$3:$O$1662,0,0,1)</f>
        <v>12100</v>
      </c>
      <c r="AM6" s="2" cm="1">
        <f t="array" ref="AM6">_xlfn.XLOOKUP(AM$1&amp;$AB6,$M$3:$M$1662&amp;$N$3:$N$1662,$O$3:$O$1662,0,0,1)</f>
        <v>7100</v>
      </c>
      <c r="AS6" s="25">
        <f t="shared" si="5"/>
        <v>210</v>
      </c>
      <c r="AT6" s="25">
        <f t="shared" si="6"/>
        <v>50</v>
      </c>
      <c r="AU6" s="25">
        <f t="shared" si="7"/>
        <v>160</v>
      </c>
      <c r="AV6" s="25">
        <f t="shared" si="8"/>
        <v>210</v>
      </c>
      <c r="AY6" s="25">
        <f t="shared" si="9"/>
        <v>50</v>
      </c>
    </row>
    <row r="7" spans="1:51" x14ac:dyDescent="0.4">
      <c r="A7" t="s">
        <v>780</v>
      </c>
      <c r="B7">
        <v>200</v>
      </c>
      <c r="C7">
        <v>3990</v>
      </c>
      <c r="D7" t="str">
        <f t="shared" si="1"/>
        <v>買</v>
      </c>
      <c r="E7" t="str">
        <f t="shared" si="3"/>
        <v/>
      </c>
      <c r="M7" t="s">
        <v>870</v>
      </c>
      <c r="N7" t="s">
        <v>549</v>
      </c>
      <c r="O7">
        <v>7100</v>
      </c>
      <c r="S7" t="s">
        <v>783</v>
      </c>
      <c r="T7">
        <v>3205</v>
      </c>
      <c r="U7">
        <v>3465</v>
      </c>
      <c r="V7">
        <v>3160</v>
      </c>
      <c r="W7">
        <v>3365</v>
      </c>
      <c r="AB7" t="s">
        <v>87</v>
      </c>
      <c r="AC7" s="2">
        <f t="shared" si="2"/>
        <v>122020</v>
      </c>
      <c r="AD7" s="2">
        <f t="shared" si="4"/>
        <v>81200</v>
      </c>
      <c r="AE7" s="2">
        <f t="shared" si="4"/>
        <v>108900</v>
      </c>
      <c r="AF7" s="2">
        <f t="shared" si="4"/>
        <v>167400</v>
      </c>
      <c r="AG7" s="2">
        <f t="shared" si="4"/>
        <v>170000</v>
      </c>
      <c r="AH7" s="2">
        <f t="shared" si="4"/>
        <v>82600</v>
      </c>
      <c r="AI7" s="2" cm="1">
        <f t="array" ref="AI7">_xlfn.XLOOKUP(AI$1&amp;$AB7,$M$3:$M$1662&amp;$N$3:$N$1662,$O$3:$O$1662,0,0,1)</f>
        <v>8700</v>
      </c>
      <c r="AJ7" s="2" cm="1">
        <f t="array" ref="AJ7">_xlfn.XLOOKUP(AJ$1&amp;$AB7,$M$3:$M$1662&amp;$N$3:$N$1662,$O$3:$O$1662,0,0,1)</f>
        <v>8400</v>
      </c>
      <c r="AK7" s="2" cm="1">
        <f t="array" ref="AK7">_xlfn.XLOOKUP(AK$1&amp;$AB7,$M$3:$M$1662&amp;$N$3:$N$1662,$O$3:$O$1662,0,0,1)</f>
        <v>2200</v>
      </c>
      <c r="AL7" s="2" cm="1">
        <f t="array" ref="AL7">_xlfn.XLOOKUP(AL$1&amp;$AB7,$M$3:$M$1662&amp;$N$3:$N$1662,$O$3:$O$1662,0,0,1)</f>
        <v>5600</v>
      </c>
      <c r="AM7" s="2" cm="1">
        <f t="array" ref="AM7">_xlfn.XLOOKUP(AM$1&amp;$AB7,$M$3:$M$1662&amp;$N$3:$N$1662,$O$3:$O$1662,0,0,1)</f>
        <v>8400</v>
      </c>
      <c r="AS7" s="25">
        <f t="shared" si="5"/>
        <v>305</v>
      </c>
      <c r="AT7" s="25">
        <f t="shared" si="6"/>
        <v>240</v>
      </c>
      <c r="AU7" s="25">
        <f t="shared" si="7"/>
        <v>65</v>
      </c>
      <c r="AV7" s="25">
        <f t="shared" si="8"/>
        <v>305</v>
      </c>
      <c r="AY7" s="25">
        <f t="shared" si="9"/>
        <v>240</v>
      </c>
    </row>
    <row r="8" spans="1:51" x14ac:dyDescent="0.4">
      <c r="A8" t="s">
        <v>780</v>
      </c>
      <c r="B8">
        <v>100</v>
      </c>
      <c r="C8">
        <v>3990</v>
      </c>
      <c r="D8" t="str">
        <f t="shared" si="1"/>
        <v>買</v>
      </c>
      <c r="E8" t="str">
        <f t="shared" si="3"/>
        <v/>
      </c>
      <c r="M8" t="s">
        <v>870</v>
      </c>
      <c r="N8" t="s">
        <v>550</v>
      </c>
      <c r="O8">
        <v>8400</v>
      </c>
      <c r="Q8" s="1"/>
      <c r="R8" s="1"/>
      <c r="S8" s="1" t="s">
        <v>792</v>
      </c>
      <c r="T8" s="1">
        <v>3420</v>
      </c>
      <c r="U8" s="1">
        <v>3445</v>
      </c>
      <c r="V8" s="1">
        <v>3320</v>
      </c>
      <c r="W8" s="1">
        <v>3405</v>
      </c>
      <c r="AB8" t="s">
        <v>82</v>
      </c>
      <c r="AC8" s="2">
        <f t="shared" si="2"/>
        <v>138320</v>
      </c>
      <c r="AD8" s="2">
        <f t="shared" si="4"/>
        <v>86200</v>
      </c>
      <c r="AE8" s="2">
        <f t="shared" si="4"/>
        <v>111900</v>
      </c>
      <c r="AF8" s="2">
        <f t="shared" si="4"/>
        <v>215500</v>
      </c>
      <c r="AG8" s="2">
        <f t="shared" si="4"/>
        <v>180400</v>
      </c>
      <c r="AH8" s="2">
        <f t="shared" si="4"/>
        <v>97600</v>
      </c>
      <c r="AI8" s="2" cm="1">
        <f t="array" ref="AI8">_xlfn.XLOOKUP(AI$1&amp;$AB8,$M$3:$M$1662&amp;$N$3:$N$1662,$O$3:$O$1662,0,0,1)</f>
        <v>5000</v>
      </c>
      <c r="AJ8" s="2" cm="1">
        <f t="array" ref="AJ8">_xlfn.XLOOKUP(AJ$1&amp;$AB8,$M$3:$M$1662&amp;$N$3:$N$1662,$O$3:$O$1662,0,0,1)</f>
        <v>3000</v>
      </c>
      <c r="AK8" s="2" cm="1">
        <f t="array" ref="AK8">_xlfn.XLOOKUP(AK$1&amp;$AB8,$M$3:$M$1662&amp;$N$3:$N$1662,$O$3:$O$1662,0,0,1)</f>
        <v>48100</v>
      </c>
      <c r="AL8" s="2" cm="1">
        <f t="array" ref="AL8">_xlfn.XLOOKUP(AL$1&amp;$AB8,$M$3:$M$1662&amp;$N$3:$N$1662,$O$3:$O$1662,0,0,1)</f>
        <v>10400</v>
      </c>
      <c r="AM8" s="2" cm="1">
        <f t="array" ref="AM8">_xlfn.XLOOKUP(AM$1&amp;$AB8,$M$3:$M$1662&amp;$N$3:$N$1662,$O$3:$O$1662,0,0,1)</f>
        <v>15000</v>
      </c>
      <c r="AS8" s="25">
        <f t="shared" si="5"/>
        <v>125</v>
      </c>
      <c r="AT8" s="25">
        <f t="shared" si="6"/>
        <v>80</v>
      </c>
      <c r="AU8" s="25">
        <f t="shared" si="7"/>
        <v>45</v>
      </c>
      <c r="AV8" s="25">
        <f t="shared" si="8"/>
        <v>125</v>
      </c>
      <c r="AY8" s="25">
        <f t="shared" si="9"/>
        <v>80</v>
      </c>
    </row>
    <row r="9" spans="1:51" x14ac:dyDescent="0.4">
      <c r="A9" t="s">
        <v>785</v>
      </c>
      <c r="B9">
        <v>100</v>
      </c>
      <c r="C9">
        <v>3990</v>
      </c>
      <c r="D9" t="str">
        <f t="shared" si="1"/>
        <v>買</v>
      </c>
      <c r="E9" t="str">
        <f t="shared" si="3"/>
        <v/>
      </c>
      <c r="M9" t="s">
        <v>870</v>
      </c>
      <c r="N9" t="s">
        <v>551</v>
      </c>
      <c r="O9">
        <v>15000</v>
      </c>
      <c r="Q9" s="1"/>
      <c r="R9" s="1"/>
      <c r="S9" s="1" t="s">
        <v>793</v>
      </c>
      <c r="T9" s="1">
        <v>3400</v>
      </c>
      <c r="U9" s="1">
        <v>3400</v>
      </c>
      <c r="V9" s="1">
        <v>3290</v>
      </c>
      <c r="W9">
        <v>3345</v>
      </c>
      <c r="AB9" t="s">
        <v>21</v>
      </c>
      <c r="AC9" s="2">
        <f t="shared" si="2"/>
        <v>143960</v>
      </c>
      <c r="AD9" s="2">
        <f t="shared" si="4"/>
        <v>89700</v>
      </c>
      <c r="AE9" s="2">
        <f t="shared" si="4"/>
        <v>114000</v>
      </c>
      <c r="AF9" s="2">
        <f t="shared" si="4"/>
        <v>226300</v>
      </c>
      <c r="AG9" s="2">
        <f t="shared" si="4"/>
        <v>185100</v>
      </c>
      <c r="AH9" s="2">
        <f t="shared" si="4"/>
        <v>104700</v>
      </c>
      <c r="AI9" s="2" cm="1">
        <f t="array" ref="AI9">_xlfn.XLOOKUP(AI$1&amp;$AB9,$M$3:$M$1662&amp;$N$3:$N$1662,$O$3:$O$1662,0,0,1)</f>
        <v>3500</v>
      </c>
      <c r="AJ9" s="2" cm="1">
        <f t="array" ref="AJ9">_xlfn.XLOOKUP(AJ$1&amp;$AB9,$M$3:$M$1662&amp;$N$3:$N$1662,$O$3:$O$1662,0,0,1)</f>
        <v>2100</v>
      </c>
      <c r="AK9" s="2" cm="1">
        <f t="array" ref="AK9">_xlfn.XLOOKUP(AK$1&amp;$AB9,$M$3:$M$1662&amp;$N$3:$N$1662,$O$3:$O$1662,0,0,1)</f>
        <v>10800</v>
      </c>
      <c r="AL9" s="2" cm="1">
        <f t="array" ref="AL9">_xlfn.XLOOKUP(AL$1&amp;$AB9,$M$3:$M$1662&amp;$N$3:$N$1662,$O$3:$O$1662,0,0,1)</f>
        <v>4700</v>
      </c>
      <c r="AM9" s="2" cm="1">
        <f t="array" ref="AM9">_xlfn.XLOOKUP(AM$1&amp;$AB9,$M$3:$M$1662&amp;$N$3:$N$1662,$O$3:$O$1662,0,0,1)</f>
        <v>7100</v>
      </c>
      <c r="AS9" s="25">
        <f t="shared" si="5"/>
        <v>115</v>
      </c>
      <c r="AT9" s="25">
        <f t="shared" si="6"/>
        <v>5</v>
      </c>
      <c r="AU9" s="25">
        <f t="shared" si="7"/>
        <v>115</v>
      </c>
      <c r="AV9" s="25">
        <f t="shared" si="8"/>
        <v>110</v>
      </c>
      <c r="AY9" s="25">
        <f t="shared" si="9"/>
        <v>-5</v>
      </c>
    </row>
    <row r="10" spans="1:51" x14ac:dyDescent="0.4">
      <c r="A10" t="s">
        <v>785</v>
      </c>
      <c r="B10">
        <v>100</v>
      </c>
      <c r="C10">
        <v>3990</v>
      </c>
      <c r="D10" t="str">
        <f t="shared" si="1"/>
        <v>買</v>
      </c>
      <c r="E10" t="str">
        <f t="shared" si="3"/>
        <v/>
      </c>
      <c r="M10" t="s">
        <v>870</v>
      </c>
      <c r="N10" t="s">
        <v>552</v>
      </c>
      <c r="O10">
        <v>7100</v>
      </c>
      <c r="S10" t="s">
        <v>841</v>
      </c>
      <c r="T10">
        <v>3460</v>
      </c>
      <c r="U10">
        <v>3835</v>
      </c>
      <c r="V10">
        <v>3400</v>
      </c>
      <c r="W10">
        <v>3640</v>
      </c>
      <c r="AB10" t="s">
        <v>30</v>
      </c>
      <c r="AC10" s="2">
        <f t="shared" si="2"/>
        <v>150700</v>
      </c>
      <c r="AD10" s="2">
        <f t="shared" si="4"/>
        <v>100800</v>
      </c>
      <c r="AE10" s="2">
        <f t="shared" si="4"/>
        <v>122800</v>
      </c>
      <c r="AF10" s="2">
        <f t="shared" si="4"/>
        <v>230100</v>
      </c>
      <c r="AG10" s="2">
        <f t="shared" si="4"/>
        <v>191800</v>
      </c>
      <c r="AH10" s="2">
        <f t="shared" si="4"/>
        <v>108000</v>
      </c>
      <c r="AI10" s="2" cm="1">
        <f t="array" ref="AI10">_xlfn.XLOOKUP(AI$1&amp;$AB10,$M$3:$M$1662&amp;$N$3:$N$1662,$O$3:$O$1662,0,0,1)</f>
        <v>11100</v>
      </c>
      <c r="AJ10" s="2" cm="1">
        <f t="array" ref="AJ10">_xlfn.XLOOKUP(AJ$1&amp;$AB10,$M$3:$M$1662&amp;$N$3:$N$1662,$O$3:$O$1662,0,0,1)</f>
        <v>8800</v>
      </c>
      <c r="AK10" s="2" cm="1">
        <f t="array" ref="AK10">_xlfn.XLOOKUP(AK$1&amp;$AB10,$M$3:$M$1662&amp;$N$3:$N$1662,$O$3:$O$1662,0,0,1)</f>
        <v>3800</v>
      </c>
      <c r="AL10" s="2" cm="1">
        <f t="array" ref="AL10">_xlfn.XLOOKUP(AL$1&amp;$AB10,$M$3:$M$1662&amp;$N$3:$N$1662,$O$3:$O$1662,0,0,1)</f>
        <v>6700</v>
      </c>
      <c r="AM10" s="2" cm="1">
        <f t="array" ref="AM10">_xlfn.XLOOKUP(AM$1&amp;$AB10,$M$3:$M$1662&amp;$N$3:$N$1662,$O$3:$O$1662,0,0,1)</f>
        <v>3300</v>
      </c>
      <c r="AS10" s="25">
        <f t="shared" si="5"/>
        <v>490</v>
      </c>
      <c r="AT10" s="25">
        <f t="shared" si="6"/>
        <v>490</v>
      </c>
      <c r="AU10" s="25">
        <f t="shared" si="7"/>
        <v>55</v>
      </c>
      <c r="AV10" s="25">
        <f t="shared" si="8"/>
        <v>435</v>
      </c>
      <c r="AY10" s="25">
        <f t="shared" si="9"/>
        <v>490</v>
      </c>
    </row>
    <row r="11" spans="1:51" x14ac:dyDescent="0.4">
      <c r="A11" t="s">
        <v>787</v>
      </c>
      <c r="B11">
        <v>100</v>
      </c>
      <c r="C11">
        <v>3985</v>
      </c>
      <c r="D11" t="str">
        <f t="shared" si="1"/>
        <v>売</v>
      </c>
      <c r="E11" t="str">
        <f t="shared" si="3"/>
        <v/>
      </c>
      <c r="M11" t="s">
        <v>870</v>
      </c>
      <c r="N11" t="s">
        <v>553</v>
      </c>
      <c r="O11">
        <v>3300</v>
      </c>
      <c r="Q11" s="1"/>
      <c r="R11" s="1"/>
      <c r="S11" s="1" t="s">
        <v>842</v>
      </c>
      <c r="T11" s="1">
        <v>3590</v>
      </c>
      <c r="U11" s="1">
        <v>3880</v>
      </c>
      <c r="V11" s="1">
        <v>3515</v>
      </c>
      <c r="W11">
        <v>3870</v>
      </c>
      <c r="AB11" t="s">
        <v>42</v>
      </c>
      <c r="AC11" s="2">
        <f t="shared" si="2"/>
        <v>156780</v>
      </c>
      <c r="AD11" s="2">
        <f t="shared" si="4"/>
        <v>110600</v>
      </c>
      <c r="AE11" s="2">
        <f t="shared" si="4"/>
        <v>129100</v>
      </c>
      <c r="AF11" s="2">
        <f t="shared" si="4"/>
        <v>234700</v>
      </c>
      <c r="AG11" s="2">
        <f t="shared" si="4"/>
        <v>197600</v>
      </c>
      <c r="AH11" s="2">
        <f t="shared" si="4"/>
        <v>111900</v>
      </c>
      <c r="AI11" s="2" cm="1">
        <f t="array" ref="AI11">_xlfn.XLOOKUP(AI$1&amp;$AB11,$M$3:$M$1662&amp;$N$3:$N$1662,$O$3:$O$1662,0,0,1)</f>
        <v>9800</v>
      </c>
      <c r="AJ11" s="2" cm="1">
        <f t="array" ref="AJ11">_xlfn.XLOOKUP(AJ$1&amp;$AB11,$M$3:$M$1662&amp;$N$3:$N$1662,$O$3:$O$1662,0,0,1)</f>
        <v>6300</v>
      </c>
      <c r="AK11" s="2" cm="1">
        <f t="array" ref="AK11">_xlfn.XLOOKUP(AK$1&amp;$AB11,$M$3:$M$1662&amp;$N$3:$N$1662,$O$3:$O$1662,0,0,1)</f>
        <v>4600</v>
      </c>
      <c r="AL11" s="2" cm="1">
        <f t="array" ref="AL11">_xlfn.XLOOKUP(AL$1&amp;$AB11,$M$3:$M$1662&amp;$N$3:$N$1662,$O$3:$O$1662,0,0,1)</f>
        <v>5800</v>
      </c>
      <c r="AM11" s="2" cm="1">
        <f t="array" ref="AM11">_xlfn.XLOOKUP(AM$1&amp;$AB11,$M$3:$M$1662&amp;$N$3:$N$1662,$O$3:$O$1662,0,0,1)</f>
        <v>3900</v>
      </c>
      <c r="AS11" s="25">
        <f t="shared" si="5"/>
        <v>365</v>
      </c>
      <c r="AT11" s="25">
        <f t="shared" si="6"/>
        <v>240</v>
      </c>
      <c r="AU11" s="25">
        <f t="shared" si="7"/>
        <v>125</v>
      </c>
      <c r="AV11" s="25">
        <f t="shared" si="8"/>
        <v>365</v>
      </c>
      <c r="AY11" s="25">
        <f t="shared" si="9"/>
        <v>240</v>
      </c>
    </row>
    <row r="12" spans="1:51" x14ac:dyDescent="0.4">
      <c r="A12" t="s">
        <v>866</v>
      </c>
      <c r="B12">
        <v>100</v>
      </c>
      <c r="C12">
        <v>3990</v>
      </c>
      <c r="D12" t="str">
        <f t="shared" si="1"/>
        <v>買</v>
      </c>
      <c r="E12" t="str">
        <f t="shared" si="3"/>
        <v/>
      </c>
      <c r="M12" t="s">
        <v>870</v>
      </c>
      <c r="N12" t="s">
        <v>554</v>
      </c>
      <c r="O12">
        <v>3900</v>
      </c>
      <c r="S12" t="s">
        <v>876</v>
      </c>
      <c r="T12">
        <v>3920</v>
      </c>
      <c r="U12">
        <v>4100</v>
      </c>
      <c r="V12">
        <v>3650</v>
      </c>
      <c r="W12">
        <v>3680</v>
      </c>
      <c r="AB12" t="s">
        <v>65</v>
      </c>
      <c r="AC12" s="2">
        <f t="shared" si="2"/>
        <v>162440</v>
      </c>
      <c r="AD12" s="2">
        <f t="shared" si="4"/>
        <v>114100</v>
      </c>
      <c r="AE12" s="2">
        <f t="shared" si="4"/>
        <v>133500</v>
      </c>
      <c r="AF12" s="2">
        <f t="shared" si="4"/>
        <v>248700</v>
      </c>
      <c r="AG12" s="2">
        <f t="shared" si="4"/>
        <v>201700</v>
      </c>
      <c r="AH12" s="2">
        <f t="shared" si="4"/>
        <v>114200</v>
      </c>
      <c r="AI12" s="2" cm="1">
        <f t="array" ref="AI12">_xlfn.XLOOKUP(AI$1&amp;$AB12,$M$3:$M$1662&amp;$N$3:$N$1662,$O$3:$O$1662,0,0,1)</f>
        <v>3500</v>
      </c>
      <c r="AJ12" s="2" cm="1">
        <f t="array" ref="AJ12">_xlfn.XLOOKUP(AJ$1&amp;$AB12,$M$3:$M$1662&amp;$N$3:$N$1662,$O$3:$O$1662,0,0,1)</f>
        <v>4400</v>
      </c>
      <c r="AK12" s="2" cm="1">
        <f t="array" ref="AK12">_xlfn.XLOOKUP(AK$1&amp;$AB12,$M$3:$M$1662&amp;$N$3:$N$1662,$O$3:$O$1662,0,0,1)</f>
        <v>14000</v>
      </c>
      <c r="AL12" s="2" cm="1">
        <f t="array" ref="AL12">_xlfn.XLOOKUP(AL$1&amp;$AB12,$M$3:$M$1662&amp;$N$3:$N$1662,$O$3:$O$1662,0,0,1)</f>
        <v>4100</v>
      </c>
      <c r="AM12" s="2" cm="1">
        <f t="array" ref="AM12">_xlfn.XLOOKUP(AM$1&amp;$AB12,$M$3:$M$1662&amp;$N$3:$N$1662,$O$3:$O$1662,0,0,1)</f>
        <v>2300</v>
      </c>
      <c r="AS12" s="25">
        <f t="shared" si="5"/>
        <v>450</v>
      </c>
      <c r="AT12" s="25">
        <f t="shared" si="6"/>
        <v>230</v>
      </c>
      <c r="AU12" s="25">
        <f t="shared" si="7"/>
        <v>220</v>
      </c>
      <c r="AV12" s="25">
        <f t="shared" si="8"/>
        <v>450</v>
      </c>
      <c r="AY12" s="25">
        <f t="shared" si="9"/>
        <v>230</v>
      </c>
    </row>
    <row r="13" spans="1:51" x14ac:dyDescent="0.4">
      <c r="A13" t="s">
        <v>819</v>
      </c>
      <c r="B13">
        <v>200</v>
      </c>
      <c r="C13">
        <v>3990</v>
      </c>
      <c r="D13" t="str">
        <f t="shared" si="1"/>
        <v>買</v>
      </c>
      <c r="E13" t="str">
        <f t="shared" si="3"/>
        <v/>
      </c>
      <c r="M13" t="s">
        <v>870</v>
      </c>
      <c r="N13" t="s">
        <v>555</v>
      </c>
      <c r="O13">
        <v>2300</v>
      </c>
      <c r="Q13" s="1"/>
      <c r="R13" s="1"/>
      <c r="S13" s="1" t="s">
        <v>870</v>
      </c>
      <c r="T13" s="1">
        <v>3695</v>
      </c>
      <c r="U13" s="1">
        <v>3975</v>
      </c>
      <c r="V13" s="1">
        <v>3645</v>
      </c>
      <c r="W13">
        <v>3935</v>
      </c>
      <c r="AB13" t="s">
        <v>27</v>
      </c>
      <c r="AC13" s="2">
        <f t="shared" si="2"/>
        <v>166340</v>
      </c>
      <c r="AD13" s="2">
        <f t="shared" si="4"/>
        <v>123400</v>
      </c>
      <c r="AE13" s="2">
        <f t="shared" si="4"/>
        <v>135100</v>
      </c>
      <c r="AF13" s="2">
        <f t="shared" si="4"/>
        <v>251600</v>
      </c>
      <c r="AG13" s="2">
        <f t="shared" si="4"/>
        <v>205100</v>
      </c>
      <c r="AH13" s="2">
        <f t="shared" si="4"/>
        <v>116500</v>
      </c>
      <c r="AI13" s="2" cm="1">
        <f t="array" ref="AI13">_xlfn.XLOOKUP(AI$1&amp;$AB13,$M$3:$M$1662&amp;$N$3:$N$1662,$O$3:$O$1662,0,0,1)</f>
        <v>9300</v>
      </c>
      <c r="AJ13" s="2" cm="1">
        <f t="array" ref="AJ13">_xlfn.XLOOKUP(AJ$1&amp;$AB13,$M$3:$M$1662&amp;$N$3:$N$1662,$O$3:$O$1662,0,0,1)</f>
        <v>1600</v>
      </c>
      <c r="AK13" s="2" cm="1">
        <f t="array" ref="AK13">_xlfn.XLOOKUP(AK$1&amp;$AB13,$M$3:$M$1662&amp;$N$3:$N$1662,$O$3:$O$1662,0,0,1)</f>
        <v>2900</v>
      </c>
      <c r="AL13" s="2" cm="1">
        <f t="array" ref="AL13">_xlfn.XLOOKUP(AL$1&amp;$AB13,$M$3:$M$1662&amp;$N$3:$N$1662,$O$3:$O$1662,0,0,1)</f>
        <v>3400</v>
      </c>
      <c r="AM13" s="2" cm="1">
        <f t="array" ref="AM13">_xlfn.XLOOKUP(AM$1&amp;$AB13,$M$3:$M$1662&amp;$N$3:$N$1662,$O$3:$O$1662,0,0,1)</f>
        <v>2300</v>
      </c>
      <c r="AS13" s="25">
        <f t="shared" si="5"/>
        <v>330</v>
      </c>
      <c r="AT13" s="25">
        <f t="shared" si="6"/>
        <v>295</v>
      </c>
      <c r="AU13" s="25">
        <f t="shared" si="7"/>
        <v>35</v>
      </c>
      <c r="AV13" s="25">
        <f t="shared" si="8"/>
        <v>330</v>
      </c>
      <c r="AY13" s="25">
        <f t="shared" si="9"/>
        <v>295</v>
      </c>
    </row>
    <row r="14" spans="1:51" x14ac:dyDescent="0.4">
      <c r="A14" t="s">
        <v>844</v>
      </c>
      <c r="B14">
        <v>200</v>
      </c>
      <c r="C14">
        <v>3990</v>
      </c>
      <c r="D14" t="str">
        <f t="shared" si="1"/>
        <v>買</v>
      </c>
      <c r="E14" t="str">
        <f t="shared" si="3"/>
        <v/>
      </c>
      <c r="M14" t="s">
        <v>870</v>
      </c>
      <c r="N14" t="s">
        <v>556</v>
      </c>
      <c r="O14">
        <v>2300</v>
      </c>
      <c r="S14" t="s">
        <v>871</v>
      </c>
      <c r="T14">
        <v>3865</v>
      </c>
      <c r="U14">
        <v>4090</v>
      </c>
      <c r="V14">
        <v>3865</v>
      </c>
      <c r="W14">
        <v>3965</v>
      </c>
      <c r="AB14" t="s">
        <v>152</v>
      </c>
      <c r="AC14" s="2">
        <f t="shared" si="2"/>
        <v>168800</v>
      </c>
      <c r="AD14" s="2">
        <f t="shared" si="4"/>
        <v>125100</v>
      </c>
      <c r="AE14" s="2">
        <f t="shared" si="4"/>
        <v>135900</v>
      </c>
      <c r="AF14" s="2">
        <f t="shared" si="4"/>
        <v>256500</v>
      </c>
      <c r="AG14" s="2">
        <f t="shared" si="4"/>
        <v>208900</v>
      </c>
      <c r="AH14" s="2">
        <f t="shared" si="4"/>
        <v>117600</v>
      </c>
      <c r="AI14" s="2" cm="1">
        <f t="array" ref="AI14">_xlfn.XLOOKUP(AI$1&amp;$AB14,$M$3:$M$1662&amp;$N$3:$N$1662,$O$3:$O$1662,0,0,1)</f>
        <v>1700</v>
      </c>
      <c r="AJ14" s="2" cm="1">
        <f t="array" ref="AJ14">_xlfn.XLOOKUP(AJ$1&amp;$AB14,$M$3:$M$1662&amp;$N$3:$N$1662,$O$3:$O$1662,0,0,1)</f>
        <v>800</v>
      </c>
      <c r="AK14" s="2" cm="1">
        <f t="array" ref="AK14">_xlfn.XLOOKUP(AK$1&amp;$AB14,$M$3:$M$1662&amp;$N$3:$N$1662,$O$3:$O$1662,0,0,1)</f>
        <v>4900</v>
      </c>
      <c r="AL14" s="2" cm="1">
        <f t="array" ref="AL14">_xlfn.XLOOKUP(AL$1&amp;$AB14,$M$3:$M$1662&amp;$N$3:$N$1662,$O$3:$O$1662,0,0,1)</f>
        <v>3800</v>
      </c>
      <c r="AM14" s="2" cm="1">
        <f t="array" ref="AM14">_xlfn.XLOOKUP(AM$1&amp;$AB14,$M$3:$M$1662&amp;$N$3:$N$1662,$O$3:$O$1662,0,0,1)</f>
        <v>1100</v>
      </c>
      <c r="AS14" s="25">
        <f t="shared" si="5"/>
        <v>225</v>
      </c>
      <c r="AT14" s="25">
        <f t="shared" si="6"/>
        <v>155</v>
      </c>
      <c r="AU14" s="25">
        <f t="shared" si="7"/>
        <v>70</v>
      </c>
      <c r="AV14" s="25">
        <f t="shared" si="8"/>
        <v>225</v>
      </c>
      <c r="AY14" s="25">
        <f t="shared" si="9"/>
        <v>155</v>
      </c>
    </row>
    <row r="15" spans="1:51" x14ac:dyDescent="0.4">
      <c r="A15" t="s">
        <v>825</v>
      </c>
      <c r="B15">
        <v>200</v>
      </c>
      <c r="C15">
        <v>3990</v>
      </c>
      <c r="D15" t="str">
        <f t="shared" si="1"/>
        <v>買</v>
      </c>
      <c r="E15" t="str">
        <f t="shared" si="3"/>
        <v/>
      </c>
      <c r="M15" t="s">
        <v>870</v>
      </c>
      <c r="N15" t="s">
        <v>557</v>
      </c>
      <c r="O15">
        <v>1100</v>
      </c>
      <c r="S15" t="s">
        <v>872</v>
      </c>
      <c r="T15">
        <v>3865</v>
      </c>
      <c r="U15">
        <v>3935</v>
      </c>
      <c r="V15">
        <v>3685</v>
      </c>
      <c r="W15">
        <v>3775</v>
      </c>
      <c r="AB15" t="s">
        <v>123</v>
      </c>
      <c r="AC15" s="2">
        <f t="shared" si="2"/>
        <v>171120</v>
      </c>
      <c r="AD15" s="2">
        <f t="shared" si="4"/>
        <v>128000</v>
      </c>
      <c r="AE15" s="2">
        <f t="shared" si="4"/>
        <v>136300</v>
      </c>
      <c r="AF15" s="2">
        <f t="shared" si="4"/>
        <v>257000</v>
      </c>
      <c r="AG15" s="2">
        <f t="shared" si="4"/>
        <v>209800</v>
      </c>
      <c r="AH15" s="2">
        <f t="shared" si="4"/>
        <v>124500</v>
      </c>
      <c r="AI15" s="2" cm="1">
        <f t="array" ref="AI15">_xlfn.XLOOKUP(AI$1&amp;$AB15,$M$3:$M$1662&amp;$N$3:$N$1662,$O$3:$O$1662,0,0,1)</f>
        <v>2900</v>
      </c>
      <c r="AJ15" s="2" cm="1">
        <f t="array" ref="AJ15">_xlfn.XLOOKUP(AJ$1&amp;$AB15,$M$3:$M$1662&amp;$N$3:$N$1662,$O$3:$O$1662,0,0,1)</f>
        <v>400</v>
      </c>
      <c r="AK15" s="2" cm="1">
        <f t="array" ref="AK15">_xlfn.XLOOKUP(AK$1&amp;$AB15,$M$3:$M$1662&amp;$N$3:$N$1662,$O$3:$O$1662,0,0,1)</f>
        <v>500</v>
      </c>
      <c r="AL15" s="2" cm="1">
        <f t="array" ref="AL15">_xlfn.XLOOKUP(AL$1&amp;$AB15,$M$3:$M$1662&amp;$N$3:$N$1662,$O$3:$O$1662,0,0,1)</f>
        <v>900</v>
      </c>
      <c r="AM15" s="2" cm="1">
        <f t="array" ref="AM15">_xlfn.XLOOKUP(AM$1&amp;$AB15,$M$3:$M$1662&amp;$N$3:$N$1662,$O$3:$O$1662,0,0,1)</f>
        <v>6900</v>
      </c>
      <c r="AS15" s="25">
        <f t="shared" si="5"/>
        <v>280</v>
      </c>
      <c r="AT15" s="25">
        <f t="shared" si="6"/>
        <v>30</v>
      </c>
      <c r="AU15" s="25">
        <f t="shared" si="7"/>
        <v>280</v>
      </c>
      <c r="AV15" s="25">
        <f t="shared" si="8"/>
        <v>250</v>
      </c>
      <c r="AY15" s="25">
        <f t="shared" si="9"/>
        <v>-30</v>
      </c>
    </row>
    <row r="16" spans="1:51" x14ac:dyDescent="0.4">
      <c r="A16" t="s">
        <v>826</v>
      </c>
      <c r="B16">
        <v>100</v>
      </c>
      <c r="C16">
        <v>3985</v>
      </c>
      <c r="D16" t="str">
        <f t="shared" si="1"/>
        <v>売</v>
      </c>
      <c r="E16" t="str">
        <f t="shared" si="3"/>
        <v/>
      </c>
      <c r="M16" t="s">
        <v>870</v>
      </c>
      <c r="N16" t="s">
        <v>558</v>
      </c>
      <c r="O16">
        <v>6900</v>
      </c>
      <c r="Q16" s="1"/>
      <c r="R16" s="1"/>
      <c r="S16" s="1" t="s">
        <v>873</v>
      </c>
      <c r="T16" s="1">
        <v>3800</v>
      </c>
      <c r="U16" s="1">
        <v>3900</v>
      </c>
      <c r="V16" s="1">
        <v>3705</v>
      </c>
      <c r="W16" s="1">
        <v>3730</v>
      </c>
      <c r="AB16" t="s">
        <v>99</v>
      </c>
      <c r="AC16" s="2">
        <f t="shared" si="2"/>
        <v>175740</v>
      </c>
      <c r="AD16" s="2">
        <f t="shared" si="4"/>
        <v>140000</v>
      </c>
      <c r="AE16" s="2">
        <f t="shared" si="4"/>
        <v>139300</v>
      </c>
      <c r="AF16" s="2">
        <f t="shared" si="4"/>
        <v>260000</v>
      </c>
      <c r="AG16" s="2">
        <f t="shared" si="4"/>
        <v>213800</v>
      </c>
      <c r="AH16" s="2">
        <f t="shared" si="4"/>
        <v>125600</v>
      </c>
      <c r="AI16" s="2" cm="1">
        <f t="array" ref="AI16">_xlfn.XLOOKUP(AI$1&amp;$AB16,$M$3:$M$1662&amp;$N$3:$N$1662,$O$3:$O$1662,0,0,1)</f>
        <v>12000</v>
      </c>
      <c r="AJ16" s="2" cm="1">
        <f t="array" ref="AJ16">_xlfn.XLOOKUP(AJ$1&amp;$AB16,$M$3:$M$1662&amp;$N$3:$N$1662,$O$3:$O$1662,0,0,1)</f>
        <v>3000</v>
      </c>
      <c r="AK16" s="2" cm="1">
        <f t="array" ref="AK16">_xlfn.XLOOKUP(AK$1&amp;$AB16,$M$3:$M$1662&amp;$N$3:$N$1662,$O$3:$O$1662,0,0,1)</f>
        <v>3000</v>
      </c>
      <c r="AL16" s="2" cm="1">
        <f t="array" ref="AL16">_xlfn.XLOOKUP(AL$1&amp;$AB16,$M$3:$M$1662&amp;$N$3:$N$1662,$O$3:$O$1662,0,0,1)</f>
        <v>4000</v>
      </c>
      <c r="AM16" s="2" cm="1">
        <f t="array" ref="AM16">_xlfn.XLOOKUP(AM$1&amp;$AB16,$M$3:$M$1662&amp;$N$3:$N$1662,$O$3:$O$1662,0,0,1)</f>
        <v>1100</v>
      </c>
      <c r="AR16" s="25"/>
      <c r="AS16" s="25">
        <f t="shared" si="5"/>
        <v>195</v>
      </c>
      <c r="AT16" s="25">
        <f t="shared" si="6"/>
        <v>125</v>
      </c>
      <c r="AU16" s="25">
        <f t="shared" si="7"/>
        <v>70</v>
      </c>
      <c r="AV16" s="25">
        <f t="shared" si="8"/>
        <v>195</v>
      </c>
      <c r="AY16" s="25">
        <f t="shared" si="9"/>
        <v>125</v>
      </c>
    </row>
    <row r="17" spans="1:51" x14ac:dyDescent="0.4">
      <c r="A17" t="s">
        <v>826</v>
      </c>
      <c r="B17">
        <v>100</v>
      </c>
      <c r="C17">
        <v>3990</v>
      </c>
      <c r="D17">
        <f t="shared" si="1"/>
        <v>0</v>
      </c>
      <c r="E17" t="str">
        <f t="shared" si="3"/>
        <v/>
      </c>
      <c r="M17" t="s">
        <v>870</v>
      </c>
      <c r="N17" t="s">
        <v>559</v>
      </c>
      <c r="O17">
        <v>1100</v>
      </c>
      <c r="Q17" s="1"/>
      <c r="R17" s="1"/>
      <c r="S17" s="1" t="s">
        <v>875</v>
      </c>
      <c r="T17" s="1">
        <v>3800</v>
      </c>
      <c r="U17" s="1">
        <v>4050</v>
      </c>
      <c r="V17" s="1">
        <v>3775</v>
      </c>
      <c r="W17" s="1">
        <v>3930</v>
      </c>
      <c r="AB17" t="s">
        <v>147</v>
      </c>
      <c r="AC17" s="2">
        <f t="shared" si="2"/>
        <v>183240</v>
      </c>
      <c r="AD17" s="2">
        <f t="shared" si="4"/>
        <v>144400</v>
      </c>
      <c r="AE17" s="2">
        <f t="shared" si="4"/>
        <v>144400</v>
      </c>
      <c r="AF17" s="2">
        <f t="shared" si="4"/>
        <v>267600</v>
      </c>
      <c r="AG17" s="2">
        <f t="shared" si="4"/>
        <v>230400</v>
      </c>
      <c r="AH17" s="2">
        <f t="shared" si="4"/>
        <v>129400</v>
      </c>
      <c r="AI17" s="2" cm="1">
        <f t="array" ref="AI17">_xlfn.XLOOKUP(AI$1&amp;$AB17,$M$3:$M$1662&amp;$N$3:$N$1662,$O$3:$O$1662,0,0,1)</f>
        <v>4400</v>
      </c>
      <c r="AJ17" s="2" cm="1">
        <f t="array" ref="AJ17">_xlfn.XLOOKUP(AJ$1&amp;$AB17,$M$3:$M$1662&amp;$N$3:$N$1662,$O$3:$O$1662,0,0,1)</f>
        <v>5100</v>
      </c>
      <c r="AK17" s="2" cm="1">
        <f t="array" ref="AK17">_xlfn.XLOOKUP(AK$1&amp;$AB17,$M$3:$M$1662&amp;$N$3:$N$1662,$O$3:$O$1662,0,0,1)</f>
        <v>7600</v>
      </c>
      <c r="AL17" s="2" cm="1">
        <f t="array" ref="AL17">_xlfn.XLOOKUP(AL$1&amp;$AB17,$M$3:$M$1662&amp;$N$3:$N$1662,$O$3:$O$1662,0,0,1)</f>
        <v>16600</v>
      </c>
      <c r="AM17" s="2" cm="1">
        <f t="array" ref="AM17">_xlfn.XLOOKUP(AM$1&amp;$AB17,$M$3:$M$1662&amp;$N$3:$N$1662,$O$3:$O$1662,0,0,1)</f>
        <v>3800</v>
      </c>
      <c r="AR17" s="25">
        <f t="shared" ref="AR17" si="10">SUM(AS4:AS17,AS17)/15</f>
        <v>302.93333333333334</v>
      </c>
      <c r="AS17" s="25">
        <f t="shared" si="5"/>
        <v>320</v>
      </c>
      <c r="AT17" s="25">
        <f t="shared" si="6"/>
        <v>320</v>
      </c>
      <c r="AU17" s="25">
        <f t="shared" si="7"/>
        <v>45</v>
      </c>
      <c r="AV17" s="25">
        <f t="shared" si="8"/>
        <v>275</v>
      </c>
      <c r="AX17" s="25">
        <f t="shared" ref="AX17" si="11">SUM(AY4:AY17,AY17)/15</f>
        <v>210.6</v>
      </c>
      <c r="AY17" s="25">
        <f t="shared" si="9"/>
        <v>320</v>
      </c>
    </row>
    <row r="18" spans="1:51" x14ac:dyDescent="0.4">
      <c r="A18" t="s">
        <v>895</v>
      </c>
      <c r="B18">
        <v>100</v>
      </c>
      <c r="C18">
        <v>3990</v>
      </c>
      <c r="D18">
        <f t="shared" si="1"/>
        <v>0</v>
      </c>
      <c r="E18" t="str">
        <f t="shared" si="3"/>
        <v/>
      </c>
      <c r="M18" t="s">
        <v>870</v>
      </c>
      <c r="N18" t="s">
        <v>560</v>
      </c>
      <c r="O18">
        <v>3800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190460</v>
      </c>
      <c r="AD18" s="2">
        <f t="shared" si="4"/>
        <v>146000</v>
      </c>
      <c r="AE18" s="2">
        <f t="shared" si="4"/>
        <v>149600</v>
      </c>
      <c r="AF18" s="2">
        <f t="shared" si="4"/>
        <v>272200</v>
      </c>
      <c r="AG18" s="2">
        <f t="shared" si="4"/>
        <v>243900</v>
      </c>
      <c r="AH18" s="2">
        <f t="shared" si="4"/>
        <v>140600</v>
      </c>
      <c r="AI18" s="2" cm="1">
        <f t="array" ref="AI18">_xlfn.XLOOKUP(AI$1&amp;$AB18,$M$3:$M$1662&amp;$N$3:$N$1662,$O$3:$O$1662,0,0,1)</f>
        <v>1600</v>
      </c>
      <c r="AJ18" s="2" cm="1">
        <f t="array" ref="AJ18">_xlfn.XLOOKUP(AJ$1&amp;$AB18,$M$3:$M$1662&amp;$N$3:$N$1662,$O$3:$O$1662,0,0,1)</f>
        <v>5200</v>
      </c>
      <c r="AK18" s="2" cm="1">
        <f t="array" ref="AK18">_xlfn.XLOOKUP(AK$1&amp;$AB18,$M$3:$M$1662&amp;$N$3:$N$1662,$O$3:$O$1662,0,0,1)</f>
        <v>4600</v>
      </c>
      <c r="AL18" s="2" cm="1">
        <f t="array" ref="AL18">_xlfn.XLOOKUP(AL$1&amp;$AB18,$M$3:$M$1662&amp;$N$3:$N$1662,$O$3:$O$1662,0,0,1)</f>
        <v>13500</v>
      </c>
      <c r="AM18" s="2" cm="1">
        <f t="array" ref="AM18">_xlfn.XLOOKUP(AM$1&amp;$AB18,$M$3:$M$1662&amp;$N$3:$N$1662,$O$3:$O$1662,0,0,1)</f>
        <v>11200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895</v>
      </c>
      <c r="B19">
        <v>500</v>
      </c>
      <c r="C19">
        <v>3990</v>
      </c>
      <c r="D19">
        <f t="shared" si="1"/>
        <v>0</v>
      </c>
      <c r="E19" t="str">
        <f t="shared" si="3"/>
        <v/>
      </c>
      <c r="M19" t="s">
        <v>870</v>
      </c>
      <c r="N19" t="s">
        <v>561</v>
      </c>
      <c r="O19">
        <v>11200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199340</v>
      </c>
      <c r="AD19" s="2">
        <f t="shared" si="4"/>
        <v>155000</v>
      </c>
      <c r="AE19" s="2">
        <f t="shared" si="4"/>
        <v>150300</v>
      </c>
      <c r="AF19" s="2">
        <f t="shared" si="4"/>
        <v>282500</v>
      </c>
      <c r="AG19" s="2">
        <f t="shared" si="4"/>
        <v>249400</v>
      </c>
      <c r="AH19" s="2">
        <f t="shared" si="4"/>
        <v>159500</v>
      </c>
      <c r="AI19" s="2" cm="1">
        <f t="array" ref="AI19">_xlfn.XLOOKUP(AI$1&amp;$AB19,$M$3:$M$1662&amp;$N$3:$N$1662,$O$3:$O$1662,0,0,1)</f>
        <v>9000</v>
      </c>
      <c r="AJ19" s="2" cm="1">
        <f t="array" ref="AJ19">_xlfn.XLOOKUP(AJ$1&amp;$AB19,$M$3:$M$1662&amp;$N$3:$N$1662,$O$3:$O$1662,0,0,1)</f>
        <v>700</v>
      </c>
      <c r="AK19" s="2" cm="1">
        <f t="array" ref="AK19">_xlfn.XLOOKUP(AK$1&amp;$AB19,$M$3:$M$1662&amp;$N$3:$N$1662,$O$3:$O$1662,0,0,1)</f>
        <v>10300</v>
      </c>
      <c r="AL19" s="2" cm="1">
        <f t="array" ref="AL19">_xlfn.XLOOKUP(AL$1&amp;$AB19,$M$3:$M$1662&amp;$N$3:$N$1662,$O$3:$O$1662,0,0,1)</f>
        <v>5500</v>
      </c>
      <c r="AM19" s="2" cm="1">
        <f t="array" ref="AM19">_xlfn.XLOOKUP(AM$1&amp;$AB19,$M$3:$M$1662&amp;$N$3:$N$1662,$O$3:$O$1662,0,0,1)</f>
        <v>18900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863</v>
      </c>
      <c r="B20">
        <v>100</v>
      </c>
      <c r="C20">
        <v>3990</v>
      </c>
      <c r="D20">
        <f t="shared" si="1"/>
        <v>0</v>
      </c>
      <c r="E20" t="str">
        <f t="shared" si="3"/>
        <v/>
      </c>
      <c r="M20" t="s">
        <v>870</v>
      </c>
      <c r="N20" t="s">
        <v>562</v>
      </c>
      <c r="O20">
        <v>18900</v>
      </c>
      <c r="AB20" t="s">
        <v>150</v>
      </c>
      <c r="AC20" s="2">
        <f t="shared" si="2"/>
        <v>206680</v>
      </c>
      <c r="AD20" s="2">
        <f t="shared" ref="AD20:AH35" si="12">AD19+AI20</f>
        <v>156500</v>
      </c>
      <c r="AE20" s="2">
        <f t="shared" si="12"/>
        <v>158900</v>
      </c>
      <c r="AF20" s="2">
        <f t="shared" si="12"/>
        <v>291400</v>
      </c>
      <c r="AG20" s="2">
        <f t="shared" si="12"/>
        <v>263400</v>
      </c>
      <c r="AH20" s="2">
        <f t="shared" si="12"/>
        <v>163200</v>
      </c>
      <c r="AI20" s="2" cm="1">
        <f t="array" ref="AI20">_xlfn.XLOOKUP(AI$1&amp;$AB20,$M$3:$M$1662&amp;$N$3:$N$1662,$O$3:$O$1662,0,0,1)</f>
        <v>1500</v>
      </c>
      <c r="AJ20" s="2" cm="1">
        <f t="array" ref="AJ20">_xlfn.XLOOKUP(AJ$1&amp;$AB20,$M$3:$M$1662&amp;$N$3:$N$1662,$O$3:$O$1662,0,0,1)</f>
        <v>8600</v>
      </c>
      <c r="AK20" s="2" cm="1">
        <f t="array" ref="AK20">_xlfn.XLOOKUP(AK$1&amp;$AB20,$M$3:$M$1662&amp;$N$3:$N$1662,$O$3:$O$1662,0,0,1)</f>
        <v>8900</v>
      </c>
      <c r="AL20" s="2" cm="1">
        <f t="array" ref="AL20">_xlfn.XLOOKUP(AL$1&amp;$AB20,$M$3:$M$1662&amp;$N$3:$N$1662,$O$3:$O$1662,0,0,1)</f>
        <v>14000</v>
      </c>
      <c r="AM20" s="2" cm="1">
        <f t="array" ref="AM20">_xlfn.XLOOKUP(AM$1&amp;$AB20,$M$3:$M$1662&amp;$N$3:$N$1662,$O$3:$O$1662,0,0,1)</f>
        <v>3700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896</v>
      </c>
      <c r="B21">
        <v>100</v>
      </c>
      <c r="C21">
        <v>3990</v>
      </c>
      <c r="D21">
        <f t="shared" si="1"/>
        <v>0</v>
      </c>
      <c r="E21" t="str">
        <f t="shared" si="3"/>
        <v/>
      </c>
      <c r="M21" t="s">
        <v>870</v>
      </c>
      <c r="N21" t="s">
        <v>563</v>
      </c>
      <c r="O21">
        <v>3700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217280</v>
      </c>
      <c r="AD21" s="2">
        <f t="shared" si="12"/>
        <v>162300</v>
      </c>
      <c r="AE21" s="2">
        <f t="shared" si="12"/>
        <v>162300</v>
      </c>
      <c r="AF21" s="2">
        <f t="shared" si="12"/>
        <v>310000</v>
      </c>
      <c r="AG21" s="2">
        <f t="shared" si="12"/>
        <v>282100</v>
      </c>
      <c r="AH21" s="2">
        <f t="shared" si="12"/>
        <v>169700</v>
      </c>
      <c r="AI21" s="2" cm="1">
        <f t="array" ref="AI21">_xlfn.XLOOKUP(AI$1&amp;$AB21,$M$3:$M$1662&amp;$N$3:$N$1662,$O$3:$O$1662,0,0,1)</f>
        <v>5800</v>
      </c>
      <c r="AJ21" s="2" cm="1">
        <f t="array" ref="AJ21">_xlfn.XLOOKUP(AJ$1&amp;$AB21,$M$3:$M$1662&amp;$N$3:$N$1662,$O$3:$O$1662,0,0,1)</f>
        <v>3400</v>
      </c>
      <c r="AK21" s="2" cm="1">
        <f t="array" ref="AK21">_xlfn.XLOOKUP(AK$1&amp;$AB21,$M$3:$M$1662&amp;$N$3:$N$1662,$O$3:$O$1662,0,0,1)</f>
        <v>18600</v>
      </c>
      <c r="AL21" s="2" cm="1">
        <f t="array" ref="AL21">_xlfn.XLOOKUP(AL$1&amp;$AB21,$M$3:$M$1662&amp;$N$3:$N$1662,$O$3:$O$1662,0,0,1)</f>
        <v>18700</v>
      </c>
      <c r="AM21" s="2" cm="1">
        <f t="array" ref="AM21">_xlfn.XLOOKUP(AM$1&amp;$AB21,$M$3:$M$1662&amp;$N$3:$N$1662,$O$3:$O$1662,0,0,1)</f>
        <v>6500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843</v>
      </c>
      <c r="B22">
        <v>100</v>
      </c>
      <c r="C22">
        <v>3990</v>
      </c>
      <c r="M22" t="s">
        <v>870</v>
      </c>
      <c r="N22" t="s">
        <v>564</v>
      </c>
      <c r="O22">
        <v>6500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222620</v>
      </c>
      <c r="AD22" s="2">
        <f t="shared" si="12"/>
        <v>166600</v>
      </c>
      <c r="AE22" s="2">
        <f t="shared" si="12"/>
        <v>166600</v>
      </c>
      <c r="AF22" s="2">
        <f t="shared" si="12"/>
        <v>316400</v>
      </c>
      <c r="AG22" s="2">
        <f t="shared" si="12"/>
        <v>286800</v>
      </c>
      <c r="AH22" s="2">
        <f t="shared" si="12"/>
        <v>176700</v>
      </c>
      <c r="AI22" s="2" cm="1">
        <f t="array" ref="AI22">_xlfn.XLOOKUP(AI$1&amp;$AB22,$M$3:$M$1662&amp;$N$3:$N$1662,$O$3:$O$1662,0,0,1)</f>
        <v>4300</v>
      </c>
      <c r="AJ22" s="2" cm="1">
        <f t="array" ref="AJ22">_xlfn.XLOOKUP(AJ$1&amp;$AB22,$M$3:$M$1662&amp;$N$3:$N$1662,$O$3:$O$1662,0,0,1)</f>
        <v>4300</v>
      </c>
      <c r="AK22" s="2" cm="1">
        <f t="array" ref="AK22">_xlfn.XLOOKUP(AK$1&amp;$AB22,$M$3:$M$1662&amp;$N$3:$N$1662,$O$3:$O$1662,0,0,1)</f>
        <v>6400</v>
      </c>
      <c r="AL22" s="2" cm="1">
        <f t="array" ref="AL22">_xlfn.XLOOKUP(AL$1&amp;$AB22,$M$3:$M$1662&amp;$N$3:$N$1662,$O$3:$O$1662,0,0,1)</f>
        <v>4700</v>
      </c>
      <c r="AM22" s="2" cm="1">
        <f t="array" ref="AM22">_xlfn.XLOOKUP(AM$1&amp;$AB22,$M$3:$M$1662&amp;$N$3:$N$1662,$O$3:$O$1662,0,0,1)</f>
        <v>7000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870</v>
      </c>
      <c r="N23" t="s">
        <v>565</v>
      </c>
      <c r="O23">
        <v>7000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227680</v>
      </c>
      <c r="AD23" s="2">
        <f t="shared" si="12"/>
        <v>166700</v>
      </c>
      <c r="AE23" s="2">
        <f t="shared" si="12"/>
        <v>171200</v>
      </c>
      <c r="AF23" s="2">
        <f t="shared" si="12"/>
        <v>331600</v>
      </c>
      <c r="AG23" s="2">
        <f t="shared" si="12"/>
        <v>291200</v>
      </c>
      <c r="AH23" s="2">
        <f t="shared" si="12"/>
        <v>177700</v>
      </c>
      <c r="AI23" s="2" cm="1">
        <f t="array" ref="AI23">_xlfn.XLOOKUP(AI$1&amp;$AB23,$M$3:$M$1662&amp;$N$3:$N$1662,$O$3:$O$1662,0,0,1)</f>
        <v>100</v>
      </c>
      <c r="AJ23" s="2" cm="1">
        <f t="array" ref="AJ23">_xlfn.XLOOKUP(AJ$1&amp;$AB23,$M$3:$M$1662&amp;$N$3:$N$1662,$O$3:$O$1662,0,0,1)</f>
        <v>4600</v>
      </c>
      <c r="AK23" s="2" cm="1">
        <f t="array" ref="AK23">_xlfn.XLOOKUP(AK$1&amp;$AB23,$M$3:$M$1662&amp;$N$3:$N$1662,$O$3:$O$1662,0,0,1)</f>
        <v>15200</v>
      </c>
      <c r="AL23" s="2" cm="1">
        <f t="array" ref="AL23">_xlfn.XLOOKUP(AL$1&amp;$AB23,$M$3:$M$1662&amp;$N$3:$N$1662,$O$3:$O$1662,0,0,1)</f>
        <v>4400</v>
      </c>
      <c r="AM23" s="2" cm="1">
        <f t="array" ref="AM23">_xlfn.XLOOKUP(AM$1&amp;$AB23,$M$3:$M$1662&amp;$N$3:$N$1662,$O$3:$O$1662,0,0,1)</f>
        <v>1000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870</v>
      </c>
      <c r="N24" t="s">
        <v>566</v>
      </c>
      <c r="O24">
        <v>1000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232880</v>
      </c>
      <c r="AD24" s="2">
        <f t="shared" si="12"/>
        <v>172500</v>
      </c>
      <c r="AE24" s="2">
        <f t="shared" si="12"/>
        <v>183000</v>
      </c>
      <c r="AF24" s="2">
        <f t="shared" si="12"/>
        <v>336100</v>
      </c>
      <c r="AG24" s="2">
        <f t="shared" si="12"/>
        <v>291700</v>
      </c>
      <c r="AH24" s="2">
        <f t="shared" si="12"/>
        <v>181100</v>
      </c>
      <c r="AI24" s="2" cm="1">
        <f t="array" ref="AI24">_xlfn.XLOOKUP(AI$1&amp;$AB24,$M$3:$M$1662&amp;$N$3:$N$1662,$O$3:$O$1662,0,0,1)</f>
        <v>5800</v>
      </c>
      <c r="AJ24" s="2" cm="1">
        <f t="array" ref="AJ24">_xlfn.XLOOKUP(AJ$1&amp;$AB24,$M$3:$M$1662&amp;$N$3:$N$1662,$O$3:$O$1662,0,0,1)</f>
        <v>11800</v>
      </c>
      <c r="AK24" s="2" cm="1">
        <f t="array" ref="AK24">_xlfn.XLOOKUP(AK$1&amp;$AB24,$M$3:$M$1662&amp;$N$3:$N$1662,$O$3:$O$1662,0,0,1)</f>
        <v>4500</v>
      </c>
      <c r="AL24" s="2" cm="1">
        <f t="array" ref="AL24">_xlfn.XLOOKUP(AL$1&amp;$AB24,$M$3:$M$1662&amp;$N$3:$N$1662,$O$3:$O$1662,0,0,1)</f>
        <v>500</v>
      </c>
      <c r="AM24" s="2" cm="1">
        <f t="array" ref="AM24">_xlfn.XLOOKUP(AM$1&amp;$AB24,$M$3:$M$1662&amp;$N$3:$N$1662,$O$3:$O$1662,0,0,1)</f>
        <v>3400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870</v>
      </c>
      <c r="N25" t="s">
        <v>567</v>
      </c>
      <c r="O25">
        <v>3400</v>
      </c>
      <c r="AB25" t="s">
        <v>25</v>
      </c>
      <c r="AC25" s="2">
        <f t="shared" si="2"/>
        <v>240040</v>
      </c>
      <c r="AD25" s="2">
        <f t="shared" si="12"/>
        <v>186600</v>
      </c>
      <c r="AE25" s="2">
        <f t="shared" si="12"/>
        <v>193300</v>
      </c>
      <c r="AF25" s="2">
        <f t="shared" si="12"/>
        <v>340300</v>
      </c>
      <c r="AG25" s="2">
        <f t="shared" si="12"/>
        <v>292200</v>
      </c>
      <c r="AH25" s="2">
        <f t="shared" si="12"/>
        <v>187800</v>
      </c>
      <c r="AI25" s="2" cm="1">
        <f t="array" ref="AI25">_xlfn.XLOOKUP(AI$1&amp;$AB25,$M$3:$M$1662&amp;$N$3:$N$1662,$O$3:$O$1662,0,0,1)</f>
        <v>14100</v>
      </c>
      <c r="AJ25" s="2" cm="1">
        <f t="array" ref="AJ25">_xlfn.XLOOKUP(AJ$1&amp;$AB25,$M$3:$M$1662&amp;$N$3:$N$1662,$O$3:$O$1662,0,0,1)</f>
        <v>10300</v>
      </c>
      <c r="AK25" s="2" cm="1">
        <f t="array" ref="AK25">_xlfn.XLOOKUP(AK$1&amp;$AB25,$M$3:$M$1662&amp;$N$3:$N$1662,$O$3:$O$1662,0,0,1)</f>
        <v>4200</v>
      </c>
      <c r="AL25" s="2" cm="1">
        <f t="array" ref="AL25">_xlfn.XLOOKUP(AL$1&amp;$AB25,$M$3:$M$1662&amp;$N$3:$N$1662,$O$3:$O$1662,0,0,1)</f>
        <v>500</v>
      </c>
      <c r="AM25" s="2" cm="1">
        <f t="array" ref="AM25">_xlfn.XLOOKUP(AM$1&amp;$AB25,$M$3:$M$1662&amp;$N$3:$N$1662,$O$3:$O$1662,0,0,1)</f>
        <v>6700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233300</v>
      </c>
      <c r="C26">
        <f>_xlfn.XLOOKUP(E26,E3:E21,C3:C21,"",0,1)</f>
        <v>3930</v>
      </c>
      <c r="D26" t="str">
        <f>_xlfn.XLOOKUP(E26,E3:E21,D3:D21,"",0,1)</f>
        <v>売</v>
      </c>
      <c r="E26" t="s">
        <v>335</v>
      </c>
      <c r="M26" t="s">
        <v>870</v>
      </c>
      <c r="N26" t="s">
        <v>568</v>
      </c>
      <c r="O26">
        <v>6700</v>
      </c>
      <c r="AB26" t="s">
        <v>72</v>
      </c>
      <c r="AC26" s="2">
        <f t="shared" si="2"/>
        <v>245660</v>
      </c>
      <c r="AD26" s="2">
        <f t="shared" si="12"/>
        <v>189400</v>
      </c>
      <c r="AE26" s="2">
        <f t="shared" si="12"/>
        <v>198300</v>
      </c>
      <c r="AF26" s="2">
        <f t="shared" si="12"/>
        <v>341300</v>
      </c>
      <c r="AG26" s="2">
        <f t="shared" si="12"/>
        <v>306000</v>
      </c>
      <c r="AH26" s="2">
        <f t="shared" si="12"/>
        <v>193300</v>
      </c>
      <c r="AI26" s="2" cm="1">
        <f t="array" ref="AI26">_xlfn.XLOOKUP(AI$1&amp;$AB26,$M$3:$M$1662&amp;$N$3:$N$1662,$O$3:$O$1662,0,0,1)</f>
        <v>2800</v>
      </c>
      <c r="AJ26" s="2" cm="1">
        <f t="array" ref="AJ26">_xlfn.XLOOKUP(AJ$1&amp;$AB26,$M$3:$M$1662&amp;$N$3:$N$1662,$O$3:$O$1662,0,0,1)</f>
        <v>5000</v>
      </c>
      <c r="AK26" s="2" cm="1">
        <f t="array" ref="AK26">_xlfn.XLOOKUP(AK$1&amp;$AB26,$M$3:$M$1662&amp;$N$3:$N$1662,$O$3:$O$1662,0,0,1)</f>
        <v>1000</v>
      </c>
      <c r="AL26" s="2" cm="1">
        <f t="array" ref="AL26">_xlfn.XLOOKUP(AL$1&amp;$AB26,$M$3:$M$1662&amp;$N$3:$N$1662,$O$3:$O$1662,0,0,1)</f>
        <v>13800</v>
      </c>
      <c r="AM26" s="2" cm="1">
        <f t="array" ref="AM26">_xlfn.XLOOKUP(AM$1&amp;$AB26,$M$3:$M$1662&amp;$N$3:$N$1662,$O$3:$O$1662,0,0,1)</f>
        <v>5500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870</v>
      </c>
      <c r="N27" t="s">
        <v>569</v>
      </c>
      <c r="O27">
        <v>5500</v>
      </c>
      <c r="AB27" t="s">
        <v>101</v>
      </c>
      <c r="AC27" s="2">
        <f t="shared" si="2"/>
        <v>249220</v>
      </c>
      <c r="AD27" s="2">
        <f t="shared" si="12"/>
        <v>191600</v>
      </c>
      <c r="AE27" s="2">
        <f t="shared" si="12"/>
        <v>201200</v>
      </c>
      <c r="AF27" s="2">
        <f t="shared" si="12"/>
        <v>345000</v>
      </c>
      <c r="AG27" s="2">
        <f t="shared" si="12"/>
        <v>310000</v>
      </c>
      <c r="AH27" s="2">
        <f t="shared" si="12"/>
        <v>198300</v>
      </c>
      <c r="AI27" s="2" cm="1">
        <f t="array" ref="AI27">_xlfn.XLOOKUP(AI$1&amp;$AB27,$M$3:$M$1662&amp;$N$3:$N$1662,$O$3:$O$1662,0,0,1)</f>
        <v>2200</v>
      </c>
      <c r="AJ27" s="2" cm="1">
        <f t="array" ref="AJ27">_xlfn.XLOOKUP(AJ$1&amp;$AB27,$M$3:$M$1662&amp;$N$3:$N$1662,$O$3:$O$1662,0,0,1)</f>
        <v>2900</v>
      </c>
      <c r="AK27" s="2" cm="1">
        <f t="array" ref="AK27">_xlfn.XLOOKUP(AK$1&amp;$AB27,$M$3:$M$1662&amp;$N$3:$N$1662,$O$3:$O$1662,0,0,1)</f>
        <v>3700</v>
      </c>
      <c r="AL27" s="2" cm="1">
        <f t="array" ref="AL27">_xlfn.XLOOKUP(AL$1&amp;$AB27,$M$3:$M$1662&amp;$N$3:$N$1662,$O$3:$O$1662,0,0,1)</f>
        <v>4000</v>
      </c>
      <c r="AM27" s="2" cm="1">
        <f t="array" ref="AM27">_xlfn.XLOOKUP(AM$1&amp;$AB27,$M$3:$M$1662&amp;$N$3:$N$1662,$O$3:$O$1662,0,0,1)</f>
        <v>5000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870</v>
      </c>
      <c r="N28" t="s">
        <v>570</v>
      </c>
      <c r="O28">
        <v>5000</v>
      </c>
      <c r="AB28" t="s">
        <v>41</v>
      </c>
      <c r="AC28" s="2">
        <f t="shared" si="2"/>
        <v>254040</v>
      </c>
      <c r="AD28" s="2">
        <f t="shared" si="12"/>
        <v>194400</v>
      </c>
      <c r="AE28" s="2">
        <f t="shared" si="12"/>
        <v>209000</v>
      </c>
      <c r="AF28" s="2">
        <f t="shared" si="12"/>
        <v>349700</v>
      </c>
      <c r="AG28" s="2">
        <f t="shared" si="12"/>
        <v>318500</v>
      </c>
      <c r="AH28" s="2">
        <f t="shared" si="12"/>
        <v>198600</v>
      </c>
      <c r="AI28" s="2" cm="1">
        <f t="array" ref="AI28">_xlfn.XLOOKUP(AI$1&amp;$AB28,$M$3:$M$1662&amp;$N$3:$N$1662,$O$3:$O$1662,0,0,1)</f>
        <v>2800</v>
      </c>
      <c r="AJ28" s="2" cm="1">
        <f t="array" ref="AJ28">_xlfn.XLOOKUP(AJ$1&amp;$AB28,$M$3:$M$1662&amp;$N$3:$N$1662,$O$3:$O$1662,0,0,1)</f>
        <v>7800</v>
      </c>
      <c r="AK28" s="2" cm="1">
        <f t="array" ref="AK28">_xlfn.XLOOKUP(AK$1&amp;$AB28,$M$3:$M$1662&amp;$N$3:$N$1662,$O$3:$O$1662,0,0,1)</f>
        <v>4700</v>
      </c>
      <c r="AL28" s="2" cm="1">
        <f t="array" ref="AL28">_xlfn.XLOOKUP(AL$1&amp;$AB28,$M$3:$M$1662&amp;$N$3:$N$1662,$O$3:$O$1662,0,0,1)</f>
        <v>8500</v>
      </c>
      <c r="AM28" s="2" cm="1">
        <f t="array" ref="AM28">_xlfn.XLOOKUP(AM$1&amp;$AB28,$M$3:$M$1662&amp;$N$3:$N$1662,$O$3:$O$1662,0,0,1)</f>
        <v>300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870</v>
      </c>
      <c r="N29" t="s">
        <v>571</v>
      </c>
      <c r="O29">
        <v>300</v>
      </c>
      <c r="AB29" t="s">
        <v>244</v>
      </c>
      <c r="AC29" s="2">
        <f t="shared" si="2"/>
        <v>259540</v>
      </c>
      <c r="AD29" s="2">
        <f t="shared" si="12"/>
        <v>200700</v>
      </c>
      <c r="AE29" s="2">
        <f t="shared" si="12"/>
        <v>212100</v>
      </c>
      <c r="AF29" s="2">
        <f t="shared" si="12"/>
        <v>352500</v>
      </c>
      <c r="AG29" s="2">
        <f t="shared" si="12"/>
        <v>322300</v>
      </c>
      <c r="AH29" s="2">
        <f t="shared" si="12"/>
        <v>210100</v>
      </c>
      <c r="AI29" s="2" cm="1">
        <f t="array" ref="AI29">_xlfn.XLOOKUP(AI$1&amp;$AB29,$M$3:$M$1662&amp;$N$3:$N$1662,$O$3:$O$1662,0,0,1)</f>
        <v>6300</v>
      </c>
      <c r="AJ29" s="2" cm="1">
        <f t="array" ref="AJ29">_xlfn.XLOOKUP(AJ$1&amp;$AB29,$M$3:$M$1662&amp;$N$3:$N$1662,$O$3:$O$1662,0,0,1)</f>
        <v>3100</v>
      </c>
      <c r="AK29" s="2" cm="1">
        <f t="array" ref="AK29">_xlfn.XLOOKUP(AK$1&amp;$AB29,$M$3:$M$1662&amp;$N$3:$N$1662,$O$3:$O$1662,0,0,1)</f>
        <v>2800</v>
      </c>
      <c r="AL29" s="2" cm="1">
        <f t="array" ref="AL29">_xlfn.XLOOKUP(AL$1&amp;$AB29,$M$3:$M$1662&amp;$N$3:$N$1662,$O$3:$O$1662,0,0,1)</f>
        <v>3800</v>
      </c>
      <c r="AM29" s="2" cm="1">
        <f t="array" ref="AM29">_xlfn.XLOOKUP(AM$1&amp;$AB29,$M$3:$M$1662&amp;$N$3:$N$1662,$O$3:$O$1662,0,0,1)</f>
        <v>11500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870</v>
      </c>
      <c r="N30" t="s">
        <v>572</v>
      </c>
      <c r="O30">
        <v>11500</v>
      </c>
      <c r="AB30" t="s">
        <v>289</v>
      </c>
      <c r="AC30" s="2">
        <f t="shared" si="2"/>
        <v>261900</v>
      </c>
      <c r="AD30" s="2">
        <f t="shared" si="12"/>
        <v>202500</v>
      </c>
      <c r="AE30" s="2">
        <f t="shared" si="12"/>
        <v>214700</v>
      </c>
      <c r="AF30" s="2">
        <f t="shared" si="12"/>
        <v>357000</v>
      </c>
      <c r="AG30" s="2">
        <f t="shared" si="12"/>
        <v>324700</v>
      </c>
      <c r="AH30" s="2">
        <f t="shared" si="12"/>
        <v>210600</v>
      </c>
      <c r="AI30" s="2" cm="1">
        <f t="array" ref="AI30">_xlfn.XLOOKUP(AI$1&amp;$AB30,$M$3:$M$1662&amp;$N$3:$N$1662,$O$3:$O$1662,0,0,1)</f>
        <v>1800</v>
      </c>
      <c r="AJ30" s="2" cm="1">
        <f t="array" ref="AJ30">_xlfn.XLOOKUP(AJ$1&amp;$AB30,$M$3:$M$1662&amp;$N$3:$N$1662,$O$3:$O$1662,0,0,1)</f>
        <v>2600</v>
      </c>
      <c r="AK30" s="2" cm="1">
        <f t="array" ref="AK30">_xlfn.XLOOKUP(AK$1&amp;$AB30,$M$3:$M$1662&amp;$N$3:$N$1662,$O$3:$O$1662,0,0,1)</f>
        <v>4500</v>
      </c>
      <c r="AL30" s="2" cm="1">
        <f t="array" ref="AL30">_xlfn.XLOOKUP(AL$1&amp;$AB30,$M$3:$M$1662&amp;$N$3:$N$1662,$O$3:$O$1662,0,0,1)</f>
        <v>2400</v>
      </c>
      <c r="AM30" s="2" cm="1">
        <f t="array" ref="AM30">_xlfn.XLOOKUP(AM$1&amp;$AB30,$M$3:$M$1662&amp;$N$3:$N$1662,$O$3:$O$1662,0,0,1)</f>
        <v>500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870</v>
      </c>
      <c r="N31" t="s">
        <v>573</v>
      </c>
      <c r="O31">
        <v>500</v>
      </c>
      <c r="AB31" t="s">
        <v>206</v>
      </c>
      <c r="AC31" s="2">
        <f t="shared" si="2"/>
        <v>265620</v>
      </c>
      <c r="AD31" s="2">
        <f t="shared" si="12"/>
        <v>209500</v>
      </c>
      <c r="AE31" s="2">
        <f t="shared" si="12"/>
        <v>215500</v>
      </c>
      <c r="AF31" s="2">
        <f t="shared" si="12"/>
        <v>358800</v>
      </c>
      <c r="AG31" s="2">
        <f t="shared" si="12"/>
        <v>327700</v>
      </c>
      <c r="AH31" s="2">
        <f t="shared" si="12"/>
        <v>216600</v>
      </c>
      <c r="AI31" s="2" cm="1">
        <f t="array" ref="AI31">_xlfn.XLOOKUP(AI$1&amp;$AB31,$M$3:$M$1662&amp;$N$3:$N$1662,$O$3:$O$1662,0,0,1)</f>
        <v>7000</v>
      </c>
      <c r="AJ31" s="2" cm="1">
        <f t="array" ref="AJ31">_xlfn.XLOOKUP(AJ$1&amp;$AB31,$M$3:$M$1662&amp;$N$3:$N$1662,$O$3:$O$1662,0,0,1)</f>
        <v>800</v>
      </c>
      <c r="AK31" s="2" cm="1">
        <f t="array" ref="AK31">_xlfn.XLOOKUP(AK$1&amp;$AB31,$M$3:$M$1662&amp;$N$3:$N$1662,$O$3:$O$1662,0,0,1)</f>
        <v>1800</v>
      </c>
      <c r="AL31" s="2" cm="1">
        <f t="array" ref="AL31">_xlfn.XLOOKUP(AL$1&amp;$AB31,$M$3:$M$1662&amp;$N$3:$N$1662,$O$3:$O$1662,0,0,1)</f>
        <v>3000</v>
      </c>
      <c r="AM31" s="2" cm="1">
        <f t="array" ref="AM31">_xlfn.XLOOKUP(AM$1&amp;$AB31,$M$3:$M$1662&amp;$N$3:$N$1662,$O$3:$O$1662,0,0,1)</f>
        <v>6000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870</v>
      </c>
      <c r="N32" t="s">
        <v>574</v>
      </c>
      <c r="O32">
        <v>6000</v>
      </c>
      <c r="AB32" t="s">
        <v>156</v>
      </c>
      <c r="AC32" s="2">
        <f t="shared" si="2"/>
        <v>273860</v>
      </c>
      <c r="AD32" s="2">
        <f t="shared" si="12"/>
        <v>210800</v>
      </c>
      <c r="AE32" s="2">
        <f t="shared" si="12"/>
        <v>241800</v>
      </c>
      <c r="AF32" s="2">
        <f t="shared" si="12"/>
        <v>368300</v>
      </c>
      <c r="AG32" s="2">
        <f t="shared" si="12"/>
        <v>330400</v>
      </c>
      <c r="AH32" s="2">
        <f t="shared" si="12"/>
        <v>218000</v>
      </c>
      <c r="AI32" s="2" cm="1">
        <f t="array" ref="AI32">_xlfn.XLOOKUP(AI$1&amp;$AB32,$M$3:$M$1662&amp;$N$3:$N$1662,$O$3:$O$1662,0,0,1)</f>
        <v>1300</v>
      </c>
      <c r="AJ32" s="2" cm="1">
        <f t="array" ref="AJ32">_xlfn.XLOOKUP(AJ$1&amp;$AB32,$M$3:$M$1662&amp;$N$3:$N$1662,$O$3:$O$1662,0,0,1)</f>
        <v>26300</v>
      </c>
      <c r="AK32" s="2" cm="1">
        <f t="array" ref="AK32">_xlfn.XLOOKUP(AK$1&amp;$AB32,$M$3:$M$1662&amp;$N$3:$N$1662,$O$3:$O$1662,0,0,1)</f>
        <v>9500</v>
      </c>
      <c r="AL32" s="2" cm="1">
        <f t="array" ref="AL32">_xlfn.XLOOKUP(AL$1&amp;$AB32,$M$3:$M$1662&amp;$N$3:$N$1662,$O$3:$O$1662,0,0,1)</f>
        <v>2700</v>
      </c>
      <c r="AM32" s="2" cm="1">
        <f t="array" ref="AM32">_xlfn.XLOOKUP(AM$1&amp;$AB32,$M$3:$M$1662&amp;$N$3:$N$1662,$O$3:$O$1662,0,0,1)</f>
        <v>1400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870</v>
      </c>
      <c r="N33" t="s">
        <v>575</v>
      </c>
      <c r="O33">
        <v>1400</v>
      </c>
      <c r="AB33" t="s">
        <v>203</v>
      </c>
      <c r="AC33" s="2">
        <f t="shared" si="2"/>
        <v>277540</v>
      </c>
      <c r="AD33" s="2">
        <f t="shared" si="12"/>
        <v>214400</v>
      </c>
      <c r="AE33" s="2">
        <f t="shared" si="12"/>
        <v>246700</v>
      </c>
      <c r="AF33" s="2">
        <f t="shared" si="12"/>
        <v>370800</v>
      </c>
      <c r="AG33" s="2">
        <f t="shared" si="12"/>
        <v>332600</v>
      </c>
      <c r="AH33" s="2">
        <f t="shared" si="12"/>
        <v>223200</v>
      </c>
      <c r="AI33" s="2" cm="1">
        <f t="array" ref="AI33">_xlfn.XLOOKUP(AI$1&amp;$AB33,$M$3:$M$1662&amp;$N$3:$N$1662,$O$3:$O$1662,0,0,1)</f>
        <v>3600</v>
      </c>
      <c r="AJ33" s="2" cm="1">
        <f t="array" ref="AJ33">_xlfn.XLOOKUP(AJ$1&amp;$AB33,$M$3:$M$1662&amp;$N$3:$N$1662,$O$3:$O$1662,0,0,1)</f>
        <v>4900</v>
      </c>
      <c r="AK33" s="2" cm="1">
        <f t="array" ref="AK33">_xlfn.XLOOKUP(AK$1&amp;$AB33,$M$3:$M$1662&amp;$N$3:$N$1662,$O$3:$O$1662,0,0,1)</f>
        <v>2500</v>
      </c>
      <c r="AL33" s="2" cm="1">
        <f t="array" ref="AL33">_xlfn.XLOOKUP(AL$1&amp;$AB33,$M$3:$M$1662&amp;$N$3:$N$1662,$O$3:$O$1662,0,0,1)</f>
        <v>2200</v>
      </c>
      <c r="AM33" s="2" cm="1">
        <f t="array" ref="AM33">_xlfn.XLOOKUP(AM$1&amp;$AB33,$M$3:$M$1662&amp;$N$3:$N$1662,$O$3:$O$1662,0,0,1)</f>
        <v>5200</v>
      </c>
    </row>
    <row r="34" spans="1:39" x14ac:dyDescent="0.4">
      <c r="M34" t="s">
        <v>870</v>
      </c>
      <c r="N34" t="s">
        <v>576</v>
      </c>
      <c r="O34">
        <v>5200</v>
      </c>
      <c r="AB34" t="s">
        <v>29</v>
      </c>
      <c r="AC34" s="2">
        <f t="shared" si="2"/>
        <v>282280</v>
      </c>
      <c r="AD34" s="2">
        <f t="shared" si="12"/>
        <v>219800</v>
      </c>
      <c r="AE34" s="2">
        <f t="shared" si="12"/>
        <v>252700</v>
      </c>
      <c r="AF34" s="2">
        <f t="shared" si="12"/>
        <v>371300</v>
      </c>
      <c r="AG34" s="2">
        <f t="shared" si="12"/>
        <v>343200</v>
      </c>
      <c r="AH34" s="2">
        <f t="shared" si="12"/>
        <v>224400</v>
      </c>
      <c r="AI34" s="2" cm="1">
        <f t="array" ref="AI34">_xlfn.XLOOKUP(AI$1&amp;$AB34,$M$3:$M$1662&amp;$N$3:$N$1662,$O$3:$O$1662,0,0,1)</f>
        <v>5400</v>
      </c>
      <c r="AJ34" s="2" cm="1">
        <f t="array" ref="AJ34">_xlfn.XLOOKUP(AJ$1&amp;$AB34,$M$3:$M$1662&amp;$N$3:$N$1662,$O$3:$O$1662,0,0,1)</f>
        <v>6000</v>
      </c>
      <c r="AK34" s="2" cm="1">
        <f t="array" ref="AK34">_xlfn.XLOOKUP(AK$1&amp;$AB34,$M$3:$M$1662&amp;$N$3:$N$1662,$O$3:$O$1662,0,0,1)</f>
        <v>500</v>
      </c>
      <c r="AL34" s="2" cm="1">
        <f t="array" ref="AL34">_xlfn.XLOOKUP(AL$1&amp;$AB34,$M$3:$M$1662&amp;$N$3:$N$1662,$O$3:$O$1662,0,0,1)</f>
        <v>10600</v>
      </c>
      <c r="AM34" s="2" cm="1">
        <f t="array" ref="AM34">_xlfn.XLOOKUP(AM$1&amp;$AB34,$M$3:$M$1662&amp;$N$3:$N$1662,$O$3:$O$1662,0,0,1)</f>
        <v>1200</v>
      </c>
    </row>
    <row r="35" spans="1:39" x14ac:dyDescent="0.4">
      <c r="M35" t="s">
        <v>870</v>
      </c>
      <c r="N35" t="s">
        <v>577</v>
      </c>
      <c r="O35">
        <v>1200</v>
      </c>
      <c r="AB35" t="s">
        <v>102</v>
      </c>
      <c r="AC35" s="2">
        <f t="shared" si="2"/>
        <v>288160</v>
      </c>
      <c r="AD35" s="2">
        <f t="shared" si="12"/>
        <v>221600</v>
      </c>
      <c r="AE35" s="2">
        <f t="shared" si="12"/>
        <v>264000</v>
      </c>
      <c r="AF35" s="2">
        <f t="shared" si="12"/>
        <v>376200</v>
      </c>
      <c r="AG35" s="2">
        <f t="shared" si="12"/>
        <v>350300</v>
      </c>
      <c r="AH35" s="2">
        <f t="shared" si="12"/>
        <v>228700</v>
      </c>
      <c r="AI35" s="2" cm="1">
        <f t="array" ref="AI35">_xlfn.XLOOKUP(AI$1&amp;$AB35,$M$3:$M$1662&amp;$N$3:$N$1662,$O$3:$O$1662,0,0,1)</f>
        <v>1800</v>
      </c>
      <c r="AJ35" s="2" cm="1">
        <f t="array" ref="AJ35">_xlfn.XLOOKUP(AJ$1&amp;$AB35,$M$3:$M$1662&amp;$N$3:$N$1662,$O$3:$O$1662,0,0,1)</f>
        <v>11300</v>
      </c>
      <c r="AK35" s="2" cm="1">
        <f t="array" ref="AK35">_xlfn.XLOOKUP(AK$1&amp;$AB35,$M$3:$M$1662&amp;$N$3:$N$1662,$O$3:$O$1662,0,0,1)</f>
        <v>4900</v>
      </c>
      <c r="AL35" s="2" cm="1">
        <f t="array" ref="AL35">_xlfn.XLOOKUP(AL$1&amp;$AB35,$M$3:$M$1662&amp;$N$3:$N$1662,$O$3:$O$1662,0,0,1)</f>
        <v>7100</v>
      </c>
      <c r="AM35" s="2" cm="1">
        <f t="array" ref="AM35">_xlfn.XLOOKUP(AM$1&amp;$AB35,$M$3:$M$1662&amp;$N$3:$N$1662,$O$3:$O$1662,0,0,1)</f>
        <v>4300</v>
      </c>
    </row>
    <row r="36" spans="1:39" x14ac:dyDescent="0.4">
      <c r="M36" t="s">
        <v>870</v>
      </c>
      <c r="N36" t="s">
        <v>578</v>
      </c>
      <c r="O36">
        <v>4300</v>
      </c>
      <c r="AB36" t="s">
        <v>86</v>
      </c>
      <c r="AC36" s="2">
        <f t="shared" si="2"/>
        <v>295480</v>
      </c>
      <c r="AD36" s="2">
        <f t="shared" ref="AD36:AH51" si="13">AD35+AI36</f>
        <v>225200</v>
      </c>
      <c r="AE36" s="2">
        <f t="shared" si="13"/>
        <v>269000</v>
      </c>
      <c r="AF36" s="2">
        <f t="shared" si="13"/>
        <v>382700</v>
      </c>
      <c r="AG36" s="2">
        <f t="shared" si="13"/>
        <v>371000</v>
      </c>
      <c r="AH36" s="2">
        <f t="shared" si="13"/>
        <v>229500</v>
      </c>
      <c r="AI36" s="2" cm="1">
        <f t="array" ref="AI36">_xlfn.XLOOKUP(AI$1&amp;$AB36,$M$3:$M$1662&amp;$N$3:$N$1662,$O$3:$O$1662,0,0,1)</f>
        <v>3600</v>
      </c>
      <c r="AJ36" s="2" cm="1">
        <f t="array" ref="AJ36">_xlfn.XLOOKUP(AJ$1&amp;$AB36,$M$3:$M$1662&amp;$N$3:$N$1662,$O$3:$O$1662,0,0,1)</f>
        <v>5000</v>
      </c>
      <c r="AK36" s="2" cm="1">
        <f t="array" ref="AK36">_xlfn.XLOOKUP(AK$1&amp;$AB36,$M$3:$M$1662&amp;$N$3:$N$1662,$O$3:$O$1662,0,0,1)</f>
        <v>6500</v>
      </c>
      <c r="AL36" s="2" cm="1">
        <f t="array" ref="AL36">_xlfn.XLOOKUP(AL$1&amp;$AB36,$M$3:$M$1662&amp;$N$3:$N$1662,$O$3:$O$1662,0,0,1)</f>
        <v>20700</v>
      </c>
      <c r="AM36" s="2" cm="1">
        <f t="array" ref="AM36">_xlfn.XLOOKUP(AM$1&amp;$AB36,$M$3:$M$1662&amp;$N$3:$N$1662,$O$3:$O$1662,0,0,1)</f>
        <v>800</v>
      </c>
    </row>
    <row r="37" spans="1:39" x14ac:dyDescent="0.4">
      <c r="A37" s="1"/>
      <c r="B37" s="1"/>
      <c r="C37" s="1"/>
      <c r="M37" t="s">
        <v>870</v>
      </c>
      <c r="N37" t="s">
        <v>579</v>
      </c>
      <c r="O37">
        <v>800</v>
      </c>
      <c r="AB37" t="s">
        <v>155</v>
      </c>
      <c r="AC37" s="2">
        <f t="shared" si="2"/>
        <v>299800</v>
      </c>
      <c r="AD37" s="2">
        <f t="shared" si="13"/>
        <v>229100</v>
      </c>
      <c r="AE37" s="2">
        <f t="shared" si="13"/>
        <v>273900</v>
      </c>
      <c r="AF37" s="2">
        <f t="shared" si="13"/>
        <v>385000</v>
      </c>
      <c r="AG37" s="2">
        <f t="shared" si="13"/>
        <v>373500</v>
      </c>
      <c r="AH37" s="2">
        <f t="shared" si="13"/>
        <v>237500</v>
      </c>
      <c r="AI37" s="2" cm="1">
        <f t="array" ref="AI37">_xlfn.XLOOKUP(AI$1&amp;$AB37,$M$3:$M$1662&amp;$N$3:$N$1662,$O$3:$O$1662,0,0,1)</f>
        <v>3900</v>
      </c>
      <c r="AJ37" s="2" cm="1">
        <f t="array" ref="AJ37">_xlfn.XLOOKUP(AJ$1&amp;$AB37,$M$3:$M$1662&amp;$N$3:$N$1662,$O$3:$O$1662,0,0,1)</f>
        <v>4900</v>
      </c>
      <c r="AK37" s="2" cm="1">
        <f t="array" ref="AK37">_xlfn.XLOOKUP(AK$1&amp;$AB37,$M$3:$M$1662&amp;$N$3:$N$1662,$O$3:$O$1662,0,0,1)</f>
        <v>2300</v>
      </c>
      <c r="AL37" s="2" cm="1">
        <f t="array" ref="AL37">_xlfn.XLOOKUP(AL$1&amp;$AB37,$M$3:$M$1662&amp;$N$3:$N$1662,$O$3:$O$1662,0,0,1)</f>
        <v>2500</v>
      </c>
      <c r="AM37" s="2" cm="1">
        <f t="array" ref="AM37">_xlfn.XLOOKUP(AM$1&amp;$AB37,$M$3:$M$1662&amp;$N$3:$N$1662,$O$3:$O$1662,0,0,1)</f>
        <v>8000</v>
      </c>
    </row>
    <row r="38" spans="1:39" x14ac:dyDescent="0.4">
      <c r="M38" t="s">
        <v>870</v>
      </c>
      <c r="N38" t="s">
        <v>580</v>
      </c>
      <c r="O38">
        <v>8000</v>
      </c>
      <c r="AB38" t="s">
        <v>36</v>
      </c>
      <c r="AC38" s="2">
        <f t="shared" si="2"/>
        <v>319140</v>
      </c>
      <c r="AD38" s="2">
        <f t="shared" si="13"/>
        <v>308100</v>
      </c>
      <c r="AE38" s="2">
        <f t="shared" si="13"/>
        <v>276000</v>
      </c>
      <c r="AF38" s="2">
        <f t="shared" si="13"/>
        <v>389900</v>
      </c>
      <c r="AG38" s="2">
        <f t="shared" si="13"/>
        <v>380700</v>
      </c>
      <c r="AH38" s="2">
        <f t="shared" si="13"/>
        <v>241000</v>
      </c>
      <c r="AI38" s="2" cm="1">
        <f t="array" ref="AI38">_xlfn.XLOOKUP(AI$1&amp;$AB38,$M$3:$M$1662&amp;$N$3:$N$1662,$O$3:$O$1662,0,0,1)</f>
        <v>79000</v>
      </c>
      <c r="AJ38" s="2" cm="1">
        <f t="array" ref="AJ38">_xlfn.XLOOKUP(AJ$1&amp;$AB38,$M$3:$M$1662&amp;$N$3:$N$1662,$O$3:$O$1662,0,0,1)</f>
        <v>2100</v>
      </c>
      <c r="AK38" s="2" cm="1">
        <f t="array" ref="AK38">_xlfn.XLOOKUP(AK$1&amp;$AB38,$M$3:$M$1662&amp;$N$3:$N$1662,$O$3:$O$1662,0,0,1)</f>
        <v>4900</v>
      </c>
      <c r="AL38" s="2" cm="1">
        <f t="array" ref="AL38">_xlfn.XLOOKUP(AL$1&amp;$AB38,$M$3:$M$1662&amp;$N$3:$N$1662,$O$3:$O$1662,0,0,1)</f>
        <v>7200</v>
      </c>
      <c r="AM38" s="2" cm="1">
        <f t="array" ref="AM38">_xlfn.XLOOKUP(AM$1&amp;$AB38,$M$3:$M$1662&amp;$N$3:$N$1662,$O$3:$O$1662,0,0,1)</f>
        <v>3500</v>
      </c>
    </row>
    <row r="39" spans="1:39" x14ac:dyDescent="0.4">
      <c r="M39" t="s">
        <v>870</v>
      </c>
      <c r="N39" t="s">
        <v>581</v>
      </c>
      <c r="O39">
        <v>3500</v>
      </c>
      <c r="AB39" t="s">
        <v>54</v>
      </c>
      <c r="AC39" s="2">
        <f t="shared" si="2"/>
        <v>324740</v>
      </c>
      <c r="AD39" s="2">
        <f t="shared" si="13"/>
        <v>322700</v>
      </c>
      <c r="AE39" s="2">
        <f t="shared" si="13"/>
        <v>279700</v>
      </c>
      <c r="AF39" s="2">
        <f t="shared" si="13"/>
        <v>391600</v>
      </c>
      <c r="AG39" s="2">
        <f t="shared" si="13"/>
        <v>387700</v>
      </c>
      <c r="AH39" s="2">
        <f t="shared" si="13"/>
        <v>242000</v>
      </c>
      <c r="AI39" s="2" cm="1">
        <f t="array" ref="AI39">_xlfn.XLOOKUP(AI$1&amp;$AB39,$M$3:$M$1662&amp;$N$3:$N$1662,$O$3:$O$1662,0,0,1)</f>
        <v>14600</v>
      </c>
      <c r="AJ39" s="2" cm="1">
        <f t="array" ref="AJ39">_xlfn.XLOOKUP(AJ$1&amp;$AB39,$M$3:$M$1662&amp;$N$3:$N$1662,$O$3:$O$1662,0,0,1)</f>
        <v>3700</v>
      </c>
      <c r="AK39" s="2" cm="1">
        <f t="array" ref="AK39">_xlfn.XLOOKUP(AK$1&amp;$AB39,$M$3:$M$1662&amp;$N$3:$N$1662,$O$3:$O$1662,0,0,1)</f>
        <v>1700</v>
      </c>
      <c r="AL39" s="2" cm="1">
        <f t="array" ref="AL39">_xlfn.XLOOKUP(AL$1&amp;$AB39,$M$3:$M$1662&amp;$N$3:$N$1662,$O$3:$O$1662,0,0,1)</f>
        <v>7000</v>
      </c>
      <c r="AM39" s="2" cm="1">
        <f t="array" ref="AM39">_xlfn.XLOOKUP(AM$1&amp;$AB39,$M$3:$M$1662&amp;$N$3:$N$1662,$O$3:$O$1662,0,0,1)</f>
        <v>1000</v>
      </c>
    </row>
    <row r="40" spans="1:39" x14ac:dyDescent="0.4">
      <c r="M40" t="s">
        <v>870</v>
      </c>
      <c r="N40" t="s">
        <v>582</v>
      </c>
      <c r="O40">
        <v>1000</v>
      </c>
      <c r="AB40" t="s">
        <v>283</v>
      </c>
      <c r="AC40" s="2">
        <f t="shared" si="2"/>
        <v>329480</v>
      </c>
      <c r="AD40" s="2">
        <f t="shared" si="13"/>
        <v>329500</v>
      </c>
      <c r="AE40" s="2">
        <f t="shared" si="13"/>
        <v>284300</v>
      </c>
      <c r="AF40" s="2">
        <f t="shared" si="13"/>
        <v>400100</v>
      </c>
      <c r="AG40" s="2">
        <f t="shared" si="13"/>
        <v>389200</v>
      </c>
      <c r="AH40" s="2">
        <f t="shared" si="13"/>
        <v>244300</v>
      </c>
      <c r="AI40" s="2" cm="1">
        <f t="array" ref="AI40">_xlfn.XLOOKUP(AI$1&amp;$AB40,$M$3:$M$1662&amp;$N$3:$N$1662,$O$3:$O$1662,0,0,1)</f>
        <v>6800</v>
      </c>
      <c r="AJ40" s="2" cm="1">
        <f t="array" ref="AJ40">_xlfn.XLOOKUP(AJ$1&amp;$AB40,$M$3:$M$1662&amp;$N$3:$N$1662,$O$3:$O$1662,0,0,1)</f>
        <v>4600</v>
      </c>
      <c r="AK40" s="2" cm="1">
        <f t="array" ref="AK40">_xlfn.XLOOKUP(AK$1&amp;$AB40,$M$3:$M$1662&amp;$N$3:$N$1662,$O$3:$O$1662,0,0,1)</f>
        <v>8500</v>
      </c>
      <c r="AL40" s="2" cm="1">
        <f t="array" ref="AL40">_xlfn.XLOOKUP(AL$1&amp;$AB40,$M$3:$M$1662&amp;$N$3:$N$1662,$O$3:$O$1662,0,0,1)</f>
        <v>1500</v>
      </c>
      <c r="AM40" s="2" cm="1">
        <f t="array" ref="AM40">_xlfn.XLOOKUP(AM$1&amp;$AB40,$M$3:$M$1662&amp;$N$3:$N$1662,$O$3:$O$1662,0,0,1)</f>
        <v>2300</v>
      </c>
    </row>
    <row r="41" spans="1:39" x14ac:dyDescent="0.4">
      <c r="M41" t="s">
        <v>870</v>
      </c>
      <c r="N41" t="s">
        <v>583</v>
      </c>
      <c r="O41">
        <v>2300</v>
      </c>
      <c r="AB41" t="s">
        <v>157</v>
      </c>
      <c r="AC41" s="2">
        <f t="shared" si="2"/>
        <v>332700</v>
      </c>
      <c r="AD41" s="2">
        <f t="shared" si="13"/>
        <v>336500</v>
      </c>
      <c r="AE41" s="2">
        <f t="shared" si="13"/>
        <v>286700</v>
      </c>
      <c r="AF41" s="2">
        <f t="shared" si="13"/>
        <v>401000</v>
      </c>
      <c r="AG41" s="2">
        <f t="shared" si="13"/>
        <v>395000</v>
      </c>
      <c r="AH41" s="2">
        <f t="shared" si="13"/>
        <v>244300</v>
      </c>
      <c r="AI41" s="2" cm="1">
        <f t="array" ref="AI41">_xlfn.XLOOKUP(AI$1&amp;$AB41,$M$3:$M$1662&amp;$N$3:$N$1662,$O$3:$O$1662,0,0,1)</f>
        <v>7000</v>
      </c>
      <c r="AJ41" s="2" cm="1">
        <f t="array" ref="AJ41">_xlfn.XLOOKUP(AJ$1&amp;$AB41,$M$3:$M$1662&amp;$N$3:$N$1662,$O$3:$O$1662,0,0,1)</f>
        <v>2400</v>
      </c>
      <c r="AK41" s="2" cm="1">
        <f t="array" ref="AK41">_xlfn.XLOOKUP(AK$1&amp;$AB41,$M$3:$M$1662&amp;$N$3:$N$1662,$O$3:$O$1662,0,0,1)</f>
        <v>900</v>
      </c>
      <c r="AL41" s="2" cm="1">
        <f t="array" ref="AL41">_xlfn.XLOOKUP(AL$1&amp;$AB41,$M$3:$M$1662&amp;$N$3:$N$1662,$O$3:$O$1662,0,0,1)</f>
        <v>5800</v>
      </c>
      <c r="AM41" s="2" cm="1">
        <f t="array" ref="AM41">_xlfn.XLOOKUP(AM$1&amp;$AB41,$M$3:$M$1662&amp;$N$3:$N$1662,$O$3:$O$1662,0,0,1)</f>
        <v>0</v>
      </c>
    </row>
    <row r="42" spans="1:39" x14ac:dyDescent="0.4">
      <c r="M42" t="s">
        <v>870</v>
      </c>
      <c r="N42" t="s">
        <v>584</v>
      </c>
      <c r="O42">
        <v>0</v>
      </c>
      <c r="AB42" t="s">
        <v>136</v>
      </c>
      <c r="AC42" s="2">
        <f t="shared" si="2"/>
        <v>336640</v>
      </c>
      <c r="AD42" s="2">
        <f t="shared" si="13"/>
        <v>339500</v>
      </c>
      <c r="AE42" s="2">
        <f t="shared" si="13"/>
        <v>290600</v>
      </c>
      <c r="AF42" s="2">
        <f t="shared" si="13"/>
        <v>411400</v>
      </c>
      <c r="AG42" s="2">
        <f t="shared" si="13"/>
        <v>396900</v>
      </c>
      <c r="AH42" s="2">
        <f t="shared" si="13"/>
        <v>244800</v>
      </c>
      <c r="AI42" s="2" cm="1">
        <f t="array" ref="AI42">_xlfn.XLOOKUP(AI$1&amp;$AB42,$M$3:$M$1662&amp;$N$3:$N$1662,$O$3:$O$1662,0,0,1)</f>
        <v>3000</v>
      </c>
      <c r="AJ42" s="2" cm="1">
        <f t="array" ref="AJ42">_xlfn.XLOOKUP(AJ$1&amp;$AB42,$M$3:$M$1662&amp;$N$3:$N$1662,$O$3:$O$1662,0,0,1)</f>
        <v>3900</v>
      </c>
      <c r="AK42" s="2" cm="1">
        <f t="array" ref="AK42">_xlfn.XLOOKUP(AK$1&amp;$AB42,$M$3:$M$1662&amp;$N$3:$N$1662,$O$3:$O$1662,0,0,1)</f>
        <v>10400</v>
      </c>
      <c r="AL42" s="2" cm="1">
        <f t="array" ref="AL42">_xlfn.XLOOKUP(AL$1&amp;$AB42,$M$3:$M$1662&amp;$N$3:$N$1662,$O$3:$O$1662,0,0,1)</f>
        <v>1900</v>
      </c>
      <c r="AM42" s="2" cm="1">
        <f t="array" ref="AM42">_xlfn.XLOOKUP(AM$1&amp;$AB42,$M$3:$M$1662&amp;$N$3:$N$1662,$O$3:$O$1662,0,0,1)</f>
        <v>500</v>
      </c>
    </row>
    <row r="43" spans="1:39" x14ac:dyDescent="0.4">
      <c r="M43" t="s">
        <v>870</v>
      </c>
      <c r="N43" t="s">
        <v>585</v>
      </c>
      <c r="O43">
        <v>500</v>
      </c>
      <c r="AB43" t="s">
        <v>116</v>
      </c>
      <c r="AC43" s="2">
        <f t="shared" si="2"/>
        <v>341040</v>
      </c>
      <c r="AD43" s="2">
        <f t="shared" si="13"/>
        <v>342200</v>
      </c>
      <c r="AE43" s="2">
        <f t="shared" si="13"/>
        <v>303100</v>
      </c>
      <c r="AF43" s="2">
        <f t="shared" si="13"/>
        <v>412400</v>
      </c>
      <c r="AG43" s="2">
        <f t="shared" si="13"/>
        <v>399200</v>
      </c>
      <c r="AH43" s="2">
        <f t="shared" si="13"/>
        <v>248300</v>
      </c>
      <c r="AI43" s="2" cm="1">
        <f t="array" ref="AI43">_xlfn.XLOOKUP(AI$1&amp;$AB43,$M$3:$M$1662&amp;$N$3:$N$1662,$O$3:$O$1662,0,0,1)</f>
        <v>2700</v>
      </c>
      <c r="AJ43" s="2" cm="1">
        <f t="array" ref="AJ43">_xlfn.XLOOKUP(AJ$1&amp;$AB43,$M$3:$M$1662&amp;$N$3:$N$1662,$O$3:$O$1662,0,0,1)</f>
        <v>12500</v>
      </c>
      <c r="AK43" s="2" cm="1">
        <f t="array" ref="AK43">_xlfn.XLOOKUP(AK$1&amp;$AB43,$M$3:$M$1662&amp;$N$3:$N$1662,$O$3:$O$1662,0,0,1)</f>
        <v>1000</v>
      </c>
      <c r="AL43" s="2" cm="1">
        <f t="array" ref="AL43">_xlfn.XLOOKUP(AL$1&amp;$AB43,$M$3:$M$1662&amp;$N$3:$N$1662,$O$3:$O$1662,0,0,1)</f>
        <v>2300</v>
      </c>
      <c r="AM43" s="2" cm="1">
        <f t="array" ref="AM43">_xlfn.XLOOKUP(AM$1&amp;$AB43,$M$3:$M$1662&amp;$N$3:$N$1662,$O$3:$O$1662,0,0,1)</f>
        <v>3500</v>
      </c>
    </row>
    <row r="44" spans="1:39" x14ac:dyDescent="0.4">
      <c r="A44" s="1"/>
      <c r="B44" s="1"/>
      <c r="C44" s="1"/>
      <c r="M44" t="s">
        <v>870</v>
      </c>
      <c r="N44" t="s">
        <v>586</v>
      </c>
      <c r="O44">
        <v>3500</v>
      </c>
      <c r="AB44" t="s">
        <v>52</v>
      </c>
      <c r="AC44" s="2">
        <f t="shared" si="2"/>
        <v>350860</v>
      </c>
      <c r="AD44" s="2">
        <f t="shared" si="13"/>
        <v>367600</v>
      </c>
      <c r="AE44" s="2">
        <f t="shared" si="13"/>
        <v>306900</v>
      </c>
      <c r="AF44" s="2">
        <f t="shared" si="13"/>
        <v>424100</v>
      </c>
      <c r="AG44" s="2">
        <f t="shared" si="13"/>
        <v>400800</v>
      </c>
      <c r="AH44" s="2">
        <f t="shared" si="13"/>
        <v>254900</v>
      </c>
      <c r="AI44" s="2" cm="1">
        <f t="array" ref="AI44">_xlfn.XLOOKUP(AI$1&amp;$AB44,$M$3:$M$1662&amp;$N$3:$N$1662,$O$3:$O$1662,0,0,1)</f>
        <v>25400</v>
      </c>
      <c r="AJ44" s="2" cm="1">
        <f t="array" ref="AJ44">_xlfn.XLOOKUP(AJ$1&amp;$AB44,$M$3:$M$1662&amp;$N$3:$N$1662,$O$3:$O$1662,0,0,1)</f>
        <v>3800</v>
      </c>
      <c r="AK44" s="2" cm="1">
        <f t="array" ref="AK44">_xlfn.XLOOKUP(AK$1&amp;$AB44,$M$3:$M$1662&amp;$N$3:$N$1662,$O$3:$O$1662,0,0,1)</f>
        <v>11700</v>
      </c>
      <c r="AL44" s="2" cm="1">
        <f t="array" ref="AL44">_xlfn.XLOOKUP(AL$1&amp;$AB44,$M$3:$M$1662&amp;$N$3:$N$1662,$O$3:$O$1662,0,0,1)</f>
        <v>1600</v>
      </c>
      <c r="AM44" s="2" cm="1">
        <f t="array" ref="AM44">_xlfn.XLOOKUP(AM$1&amp;$AB44,$M$3:$M$1662&amp;$N$3:$N$1662,$O$3:$O$1662,0,0,1)</f>
        <v>6600</v>
      </c>
    </row>
    <row r="45" spans="1:39" x14ac:dyDescent="0.4">
      <c r="M45" t="s">
        <v>870</v>
      </c>
      <c r="N45" t="s">
        <v>587</v>
      </c>
      <c r="O45">
        <v>6600</v>
      </c>
      <c r="AB45" t="s">
        <v>245</v>
      </c>
      <c r="AC45" s="2">
        <f t="shared" si="2"/>
        <v>353240</v>
      </c>
      <c r="AD45" s="2">
        <f t="shared" si="13"/>
        <v>370400</v>
      </c>
      <c r="AE45" s="2">
        <f t="shared" si="13"/>
        <v>310300</v>
      </c>
      <c r="AF45" s="2">
        <f t="shared" si="13"/>
        <v>426100</v>
      </c>
      <c r="AG45" s="2">
        <f t="shared" si="13"/>
        <v>400800</v>
      </c>
      <c r="AH45" s="2">
        <f t="shared" si="13"/>
        <v>258600</v>
      </c>
      <c r="AI45" s="2" cm="1">
        <f t="array" ref="AI45">_xlfn.XLOOKUP(AI$1&amp;$AB45,$M$3:$M$1662&amp;$N$3:$N$1662,$O$3:$O$1662,0,0,1)</f>
        <v>2800</v>
      </c>
      <c r="AJ45" s="2" cm="1">
        <f t="array" ref="AJ45">_xlfn.XLOOKUP(AJ$1&amp;$AB45,$M$3:$M$1662&amp;$N$3:$N$1662,$O$3:$O$1662,0,0,1)</f>
        <v>3400</v>
      </c>
      <c r="AK45" s="2" cm="1">
        <f t="array" ref="AK45">_xlfn.XLOOKUP(AK$1&amp;$AB45,$M$3:$M$1662&amp;$N$3:$N$1662,$O$3:$O$1662,0,0,1)</f>
        <v>2000</v>
      </c>
      <c r="AL45" s="2" cm="1">
        <f t="array" ref="AL45">_xlfn.XLOOKUP(AL$1&amp;$AB45,$M$3:$M$1662&amp;$N$3:$N$1662,$O$3:$O$1662,0,0,1)</f>
        <v>0</v>
      </c>
      <c r="AM45" s="2" cm="1">
        <f t="array" ref="AM45">_xlfn.XLOOKUP(AM$1&amp;$AB45,$M$3:$M$1662&amp;$N$3:$N$1662,$O$3:$O$1662,0,0,1)</f>
        <v>3700</v>
      </c>
    </row>
    <row r="46" spans="1:39" x14ac:dyDescent="0.4">
      <c r="M46" t="s">
        <v>870</v>
      </c>
      <c r="N46" t="s">
        <v>588</v>
      </c>
      <c r="O46">
        <v>3700</v>
      </c>
      <c r="AB46" t="s">
        <v>129</v>
      </c>
      <c r="AC46" s="2">
        <f t="shared" si="2"/>
        <v>357040</v>
      </c>
      <c r="AD46" s="2">
        <f t="shared" si="13"/>
        <v>372700</v>
      </c>
      <c r="AE46" s="2">
        <f t="shared" si="13"/>
        <v>315700</v>
      </c>
      <c r="AF46" s="2">
        <f t="shared" si="13"/>
        <v>435400</v>
      </c>
      <c r="AG46" s="2">
        <f t="shared" si="13"/>
        <v>401000</v>
      </c>
      <c r="AH46" s="2">
        <f t="shared" si="13"/>
        <v>260400</v>
      </c>
      <c r="AI46" s="2" cm="1">
        <f t="array" ref="AI46">_xlfn.XLOOKUP(AI$1&amp;$AB46,$M$3:$M$1662&amp;$N$3:$N$1662,$O$3:$O$1662,0,0,1)</f>
        <v>2300</v>
      </c>
      <c r="AJ46" s="2" cm="1">
        <f t="array" ref="AJ46">_xlfn.XLOOKUP(AJ$1&amp;$AB46,$M$3:$M$1662&amp;$N$3:$N$1662,$O$3:$O$1662,0,0,1)</f>
        <v>5400</v>
      </c>
      <c r="AK46" s="2" cm="1">
        <f t="array" ref="AK46">_xlfn.XLOOKUP(AK$1&amp;$AB46,$M$3:$M$1662&amp;$N$3:$N$1662,$O$3:$O$1662,0,0,1)</f>
        <v>9300</v>
      </c>
      <c r="AL46" s="2" cm="1">
        <f t="array" ref="AL46">_xlfn.XLOOKUP(AL$1&amp;$AB46,$M$3:$M$1662&amp;$N$3:$N$1662,$O$3:$O$1662,0,0,1)</f>
        <v>200</v>
      </c>
      <c r="AM46" s="2" cm="1">
        <f t="array" ref="AM46">_xlfn.XLOOKUP(AM$1&amp;$AB46,$M$3:$M$1662&amp;$N$3:$N$1662,$O$3:$O$1662,0,0,1)</f>
        <v>1800</v>
      </c>
    </row>
    <row r="47" spans="1:39" x14ac:dyDescent="0.4">
      <c r="M47" t="s">
        <v>870</v>
      </c>
      <c r="N47" t="s">
        <v>589</v>
      </c>
      <c r="O47">
        <v>1800</v>
      </c>
      <c r="AB47" t="s">
        <v>173</v>
      </c>
      <c r="AC47" s="2">
        <f t="shared" si="2"/>
        <v>362300</v>
      </c>
      <c r="AD47" s="2">
        <f t="shared" si="13"/>
        <v>377300</v>
      </c>
      <c r="AE47" s="2">
        <f t="shared" si="13"/>
        <v>319600</v>
      </c>
      <c r="AF47" s="2">
        <f t="shared" si="13"/>
        <v>437600</v>
      </c>
      <c r="AG47" s="2">
        <f t="shared" si="13"/>
        <v>410600</v>
      </c>
      <c r="AH47" s="2">
        <f t="shared" si="13"/>
        <v>266400</v>
      </c>
      <c r="AI47" s="2" cm="1">
        <f t="array" ref="AI47">_xlfn.XLOOKUP(AI$1&amp;$AB47,$M$3:$M$1662&amp;$N$3:$N$1662,$O$3:$O$1662,0,0,1)</f>
        <v>4600</v>
      </c>
      <c r="AJ47" s="2" cm="1">
        <f t="array" ref="AJ47">_xlfn.XLOOKUP(AJ$1&amp;$AB47,$M$3:$M$1662&amp;$N$3:$N$1662,$O$3:$O$1662,0,0,1)</f>
        <v>3900</v>
      </c>
      <c r="AK47" s="2" cm="1">
        <f t="array" ref="AK47">_xlfn.XLOOKUP(AK$1&amp;$AB47,$M$3:$M$1662&amp;$N$3:$N$1662,$O$3:$O$1662,0,0,1)</f>
        <v>2200</v>
      </c>
      <c r="AL47" s="2" cm="1">
        <f t="array" ref="AL47">_xlfn.XLOOKUP(AL$1&amp;$AB47,$M$3:$M$1662&amp;$N$3:$N$1662,$O$3:$O$1662,0,0,1)</f>
        <v>9600</v>
      </c>
      <c r="AM47" s="2" cm="1">
        <f t="array" ref="AM47">_xlfn.XLOOKUP(AM$1&amp;$AB47,$M$3:$M$1662&amp;$N$3:$N$1662,$O$3:$O$1662,0,0,1)</f>
        <v>6000</v>
      </c>
    </row>
    <row r="48" spans="1:39" x14ac:dyDescent="0.4">
      <c r="M48" t="s">
        <v>870</v>
      </c>
      <c r="N48" t="s">
        <v>590</v>
      </c>
      <c r="O48">
        <v>6000</v>
      </c>
      <c r="AB48" t="s">
        <v>177</v>
      </c>
      <c r="AC48" s="2">
        <f t="shared" si="2"/>
        <v>364820</v>
      </c>
      <c r="AD48" s="2">
        <f t="shared" si="13"/>
        <v>379400</v>
      </c>
      <c r="AE48" s="2">
        <f t="shared" si="13"/>
        <v>320900</v>
      </c>
      <c r="AF48" s="2">
        <f t="shared" si="13"/>
        <v>441700</v>
      </c>
      <c r="AG48" s="2">
        <f t="shared" si="13"/>
        <v>410900</v>
      </c>
      <c r="AH48" s="2">
        <f t="shared" si="13"/>
        <v>271200</v>
      </c>
      <c r="AI48" s="2" cm="1">
        <f t="array" ref="AI48">_xlfn.XLOOKUP(AI$1&amp;$AB48,$M$3:$M$1662&amp;$N$3:$N$1662,$O$3:$O$1662,0,0,1)</f>
        <v>2100</v>
      </c>
      <c r="AJ48" s="2" cm="1">
        <f t="array" ref="AJ48">_xlfn.XLOOKUP(AJ$1&amp;$AB48,$M$3:$M$1662&amp;$N$3:$N$1662,$O$3:$O$1662,0,0,1)</f>
        <v>1300</v>
      </c>
      <c r="AK48" s="2" cm="1">
        <f t="array" ref="AK48">_xlfn.XLOOKUP(AK$1&amp;$AB48,$M$3:$M$1662&amp;$N$3:$N$1662,$O$3:$O$1662,0,0,1)</f>
        <v>4100</v>
      </c>
      <c r="AL48" s="2" cm="1">
        <f t="array" ref="AL48">_xlfn.XLOOKUP(AL$1&amp;$AB48,$M$3:$M$1662&amp;$N$3:$N$1662,$O$3:$O$1662,0,0,1)</f>
        <v>300</v>
      </c>
      <c r="AM48" s="2" cm="1">
        <f t="array" ref="AM48">_xlfn.XLOOKUP(AM$1&amp;$AB48,$M$3:$M$1662&amp;$N$3:$N$1662,$O$3:$O$1662,0,0,1)</f>
        <v>4800</v>
      </c>
    </row>
    <row r="49" spans="1:39" x14ac:dyDescent="0.4">
      <c r="M49" t="s">
        <v>870</v>
      </c>
      <c r="N49" t="s">
        <v>591</v>
      </c>
      <c r="O49">
        <v>4800</v>
      </c>
      <c r="AB49" t="s">
        <v>182</v>
      </c>
      <c r="AC49" s="2">
        <f t="shared" si="2"/>
        <v>368280</v>
      </c>
      <c r="AD49" s="2">
        <f t="shared" si="13"/>
        <v>381500</v>
      </c>
      <c r="AE49" s="2">
        <f t="shared" si="13"/>
        <v>325300</v>
      </c>
      <c r="AF49" s="2">
        <f t="shared" si="13"/>
        <v>446800</v>
      </c>
      <c r="AG49" s="2">
        <f t="shared" si="13"/>
        <v>414800</v>
      </c>
      <c r="AH49" s="2">
        <f t="shared" si="13"/>
        <v>273000</v>
      </c>
      <c r="AI49" s="2" cm="1">
        <f t="array" ref="AI49">_xlfn.XLOOKUP(AI$1&amp;$AB49,$M$3:$M$1662&amp;$N$3:$N$1662,$O$3:$O$1662,0,0,1)</f>
        <v>2100</v>
      </c>
      <c r="AJ49" s="2" cm="1">
        <f t="array" ref="AJ49">_xlfn.XLOOKUP(AJ$1&amp;$AB49,$M$3:$M$1662&amp;$N$3:$N$1662,$O$3:$O$1662,0,0,1)</f>
        <v>4400</v>
      </c>
      <c r="AK49" s="2" cm="1">
        <f t="array" ref="AK49">_xlfn.XLOOKUP(AK$1&amp;$AB49,$M$3:$M$1662&amp;$N$3:$N$1662,$O$3:$O$1662,0,0,1)</f>
        <v>5100</v>
      </c>
      <c r="AL49" s="2" cm="1">
        <f t="array" ref="AL49">_xlfn.XLOOKUP(AL$1&amp;$AB49,$M$3:$M$1662&amp;$N$3:$N$1662,$O$3:$O$1662,0,0,1)</f>
        <v>3900</v>
      </c>
      <c r="AM49" s="2" cm="1">
        <f t="array" ref="AM49">_xlfn.XLOOKUP(AM$1&amp;$AB49,$M$3:$M$1662&amp;$N$3:$N$1662,$O$3:$O$1662,0,0,1)</f>
        <v>1800</v>
      </c>
    </row>
    <row r="50" spans="1:39" x14ac:dyDescent="0.4">
      <c r="M50" t="s">
        <v>870</v>
      </c>
      <c r="N50" t="s">
        <v>592</v>
      </c>
      <c r="O50">
        <v>1800</v>
      </c>
      <c r="AB50" t="s">
        <v>226</v>
      </c>
      <c r="AC50" s="2">
        <f t="shared" si="2"/>
        <v>373320</v>
      </c>
      <c r="AD50" s="2">
        <f t="shared" si="13"/>
        <v>385400</v>
      </c>
      <c r="AE50" s="2">
        <f t="shared" si="13"/>
        <v>341900</v>
      </c>
      <c r="AF50" s="2">
        <f t="shared" si="13"/>
        <v>446800</v>
      </c>
      <c r="AG50" s="2">
        <f t="shared" si="13"/>
        <v>419100</v>
      </c>
      <c r="AH50" s="2">
        <f t="shared" si="13"/>
        <v>273400</v>
      </c>
      <c r="AI50" s="2" cm="1">
        <f t="array" ref="AI50">_xlfn.XLOOKUP(AI$1&amp;$AB50,$M$3:$M$1662&amp;$N$3:$N$1662,$O$3:$O$1662,0,0,1)</f>
        <v>3900</v>
      </c>
      <c r="AJ50" s="2" cm="1">
        <f t="array" ref="AJ50">_xlfn.XLOOKUP(AJ$1&amp;$AB50,$M$3:$M$1662&amp;$N$3:$N$1662,$O$3:$O$1662,0,0,1)</f>
        <v>16600</v>
      </c>
      <c r="AK50" s="2" cm="1">
        <f t="array" ref="AK50">_xlfn.XLOOKUP(AK$1&amp;$AB50,$M$3:$M$1662&amp;$N$3:$N$1662,$O$3:$O$1662,0,0,1)</f>
        <v>0</v>
      </c>
      <c r="AL50" s="2" cm="1">
        <f t="array" ref="AL50">_xlfn.XLOOKUP(AL$1&amp;$AB50,$M$3:$M$1662&amp;$N$3:$N$1662,$O$3:$O$1662,0,0,1)</f>
        <v>4300</v>
      </c>
      <c r="AM50" s="2" cm="1">
        <f t="array" ref="AM50">_xlfn.XLOOKUP(AM$1&amp;$AB50,$M$3:$M$1662&amp;$N$3:$N$1662,$O$3:$O$1662,0,0,1)</f>
        <v>400</v>
      </c>
    </row>
    <row r="51" spans="1:39" x14ac:dyDescent="0.4">
      <c r="M51" t="s">
        <v>870</v>
      </c>
      <c r="N51" t="s">
        <v>593</v>
      </c>
      <c r="O51">
        <v>400</v>
      </c>
      <c r="AB51" t="s">
        <v>211</v>
      </c>
      <c r="AC51" s="2">
        <f t="shared" si="2"/>
        <v>382200</v>
      </c>
      <c r="AD51" s="2">
        <f t="shared" si="13"/>
        <v>390500</v>
      </c>
      <c r="AE51" s="2">
        <f t="shared" si="13"/>
        <v>357600</v>
      </c>
      <c r="AF51" s="2">
        <f t="shared" si="13"/>
        <v>465500</v>
      </c>
      <c r="AG51" s="2">
        <f t="shared" si="13"/>
        <v>423900</v>
      </c>
      <c r="AH51" s="2">
        <f t="shared" si="13"/>
        <v>273500</v>
      </c>
      <c r="AI51" s="2" cm="1">
        <f t="array" ref="AI51">_xlfn.XLOOKUP(AI$1&amp;$AB51,$M$3:$M$1662&amp;$N$3:$N$1662,$O$3:$O$1662,0,0,1)</f>
        <v>5100</v>
      </c>
      <c r="AJ51" s="2" cm="1">
        <f t="array" ref="AJ51">_xlfn.XLOOKUP(AJ$1&amp;$AB51,$M$3:$M$1662&amp;$N$3:$N$1662,$O$3:$O$1662,0,0,1)</f>
        <v>15700</v>
      </c>
      <c r="AK51" s="2" cm="1">
        <f t="array" ref="AK51">_xlfn.XLOOKUP(AK$1&amp;$AB51,$M$3:$M$1662&amp;$N$3:$N$1662,$O$3:$O$1662,0,0,1)</f>
        <v>18700</v>
      </c>
      <c r="AL51" s="2" cm="1">
        <f t="array" ref="AL51">_xlfn.XLOOKUP(AL$1&amp;$AB51,$M$3:$M$1662&amp;$N$3:$N$1662,$O$3:$O$1662,0,0,1)</f>
        <v>4800</v>
      </c>
      <c r="AM51" s="2" cm="1">
        <f t="array" ref="AM51">_xlfn.XLOOKUP(AM$1&amp;$AB51,$M$3:$M$1662&amp;$N$3:$N$1662,$O$3:$O$1662,0,0,1)</f>
        <v>100</v>
      </c>
    </row>
    <row r="52" spans="1:39" x14ac:dyDescent="0.4">
      <c r="M52" t="s">
        <v>870</v>
      </c>
      <c r="N52" t="s">
        <v>594</v>
      </c>
      <c r="O52">
        <v>100</v>
      </c>
      <c r="AB52" t="s">
        <v>163</v>
      </c>
      <c r="AC52" s="2">
        <f t="shared" si="2"/>
        <v>388300</v>
      </c>
      <c r="AD52" s="2">
        <f t="shared" ref="AD52:AH67" si="14">AD51+AI52</f>
        <v>394100</v>
      </c>
      <c r="AE52" s="2">
        <f t="shared" si="14"/>
        <v>362700</v>
      </c>
      <c r="AF52" s="2">
        <f t="shared" si="14"/>
        <v>479800</v>
      </c>
      <c r="AG52" s="2">
        <f t="shared" si="14"/>
        <v>426900</v>
      </c>
      <c r="AH52" s="2">
        <f t="shared" si="14"/>
        <v>278000</v>
      </c>
      <c r="AI52" s="2" cm="1">
        <f t="array" ref="AI52">_xlfn.XLOOKUP(AI$1&amp;$AB52,$M$3:$M$1662&amp;$N$3:$N$1662,$O$3:$O$1662,0,0,1)</f>
        <v>3600</v>
      </c>
      <c r="AJ52" s="2" cm="1">
        <f t="array" ref="AJ52">_xlfn.XLOOKUP(AJ$1&amp;$AB52,$M$3:$M$1662&amp;$N$3:$N$1662,$O$3:$O$1662,0,0,1)</f>
        <v>5100</v>
      </c>
      <c r="AK52" s="2" cm="1">
        <f t="array" ref="AK52">_xlfn.XLOOKUP(AK$1&amp;$AB52,$M$3:$M$1662&amp;$N$3:$N$1662,$O$3:$O$1662,0,0,1)</f>
        <v>14300</v>
      </c>
      <c r="AL52" s="2" cm="1">
        <f t="array" ref="AL52">_xlfn.XLOOKUP(AL$1&amp;$AB52,$M$3:$M$1662&amp;$N$3:$N$1662,$O$3:$O$1662,0,0,1)</f>
        <v>3000</v>
      </c>
      <c r="AM52" s="2" cm="1">
        <f t="array" ref="AM52">_xlfn.XLOOKUP(AM$1&amp;$AB52,$M$3:$M$1662&amp;$N$3:$N$1662,$O$3:$O$1662,0,0,1)</f>
        <v>4500</v>
      </c>
    </row>
    <row r="53" spans="1:39" x14ac:dyDescent="0.4">
      <c r="A53" s="1"/>
      <c r="B53" s="1"/>
      <c r="C53" s="1"/>
      <c r="M53" t="s">
        <v>870</v>
      </c>
      <c r="N53" t="s">
        <v>595</v>
      </c>
      <c r="O53">
        <v>4500</v>
      </c>
      <c r="AB53" t="s">
        <v>171</v>
      </c>
      <c r="AC53" s="2">
        <f t="shared" si="2"/>
        <v>394560</v>
      </c>
      <c r="AD53" s="2">
        <f t="shared" si="14"/>
        <v>398600</v>
      </c>
      <c r="AE53" s="2">
        <f t="shared" si="14"/>
        <v>372700</v>
      </c>
      <c r="AF53" s="2">
        <f t="shared" si="14"/>
        <v>492200</v>
      </c>
      <c r="AG53" s="2">
        <f t="shared" si="14"/>
        <v>431300</v>
      </c>
      <c r="AH53" s="2">
        <f t="shared" si="14"/>
        <v>278000</v>
      </c>
      <c r="AI53" s="2" cm="1">
        <f t="array" ref="AI53">_xlfn.XLOOKUP(AI$1&amp;$AB53,$M$3:$M$1662&amp;$N$3:$N$1662,$O$3:$O$1662,0,0,1)</f>
        <v>4500</v>
      </c>
      <c r="AJ53" s="2" cm="1">
        <f t="array" ref="AJ53">_xlfn.XLOOKUP(AJ$1&amp;$AB53,$M$3:$M$1662&amp;$N$3:$N$1662,$O$3:$O$1662,0,0,1)</f>
        <v>10000</v>
      </c>
      <c r="AK53" s="2" cm="1">
        <f t="array" ref="AK53">_xlfn.XLOOKUP(AK$1&amp;$AB53,$M$3:$M$1662&amp;$N$3:$N$1662,$O$3:$O$1662,0,0,1)</f>
        <v>12400</v>
      </c>
      <c r="AL53" s="2" cm="1">
        <f t="array" ref="AL53">_xlfn.XLOOKUP(AL$1&amp;$AB53,$M$3:$M$1662&amp;$N$3:$N$1662,$O$3:$O$1662,0,0,1)</f>
        <v>4400</v>
      </c>
      <c r="AM53" s="2" cm="1">
        <f t="array" ref="AM53">_xlfn.XLOOKUP(AM$1&amp;$AB53,$M$3:$M$1662&amp;$N$3:$N$1662,$O$3:$O$1662,0,0,1)</f>
        <v>0</v>
      </c>
    </row>
    <row r="54" spans="1:39" x14ac:dyDescent="0.4">
      <c r="M54" t="s">
        <v>870</v>
      </c>
      <c r="N54" t="s">
        <v>596</v>
      </c>
      <c r="O54">
        <v>0</v>
      </c>
      <c r="AB54" t="s">
        <v>170</v>
      </c>
      <c r="AC54" s="2">
        <f t="shared" si="2"/>
        <v>397020</v>
      </c>
      <c r="AD54" s="2">
        <f t="shared" si="14"/>
        <v>401700</v>
      </c>
      <c r="AE54" s="2">
        <f t="shared" si="14"/>
        <v>373700</v>
      </c>
      <c r="AF54" s="2">
        <f t="shared" si="14"/>
        <v>494600</v>
      </c>
      <c r="AG54" s="2">
        <f t="shared" si="14"/>
        <v>432500</v>
      </c>
      <c r="AH54" s="2">
        <f t="shared" si="14"/>
        <v>282600</v>
      </c>
      <c r="AI54" s="2" cm="1">
        <f t="array" ref="AI54">_xlfn.XLOOKUP(AI$1&amp;$AB54,$M$3:$M$1662&amp;$N$3:$N$1662,$O$3:$O$1662,0,0,1)</f>
        <v>3100</v>
      </c>
      <c r="AJ54" s="2" cm="1">
        <f t="array" ref="AJ54">_xlfn.XLOOKUP(AJ$1&amp;$AB54,$M$3:$M$1662&amp;$N$3:$N$1662,$O$3:$O$1662,0,0,1)</f>
        <v>1000</v>
      </c>
      <c r="AK54" s="2" cm="1">
        <f t="array" ref="AK54">_xlfn.XLOOKUP(AK$1&amp;$AB54,$M$3:$M$1662&amp;$N$3:$N$1662,$O$3:$O$1662,0,0,1)</f>
        <v>2400</v>
      </c>
      <c r="AL54" s="2" cm="1">
        <f t="array" ref="AL54">_xlfn.XLOOKUP(AL$1&amp;$AB54,$M$3:$M$1662&amp;$N$3:$N$1662,$O$3:$O$1662,0,0,1)</f>
        <v>1200</v>
      </c>
      <c r="AM54" s="2" cm="1">
        <f t="array" ref="AM54">_xlfn.XLOOKUP(AM$1&amp;$AB54,$M$3:$M$1662&amp;$N$3:$N$1662,$O$3:$O$1662,0,0,1)</f>
        <v>4600</v>
      </c>
    </row>
    <row r="55" spans="1:39" x14ac:dyDescent="0.4">
      <c r="M55" t="s">
        <v>870</v>
      </c>
      <c r="N55" t="s">
        <v>597</v>
      </c>
      <c r="O55">
        <v>4600</v>
      </c>
      <c r="AB55" t="s">
        <v>221</v>
      </c>
      <c r="AC55" s="2">
        <f t="shared" si="2"/>
        <v>400000</v>
      </c>
      <c r="AD55" s="2">
        <f t="shared" si="14"/>
        <v>404800</v>
      </c>
      <c r="AE55" s="2">
        <f t="shared" si="14"/>
        <v>376600</v>
      </c>
      <c r="AF55" s="2">
        <f t="shared" si="14"/>
        <v>499000</v>
      </c>
      <c r="AG55" s="2">
        <f t="shared" si="14"/>
        <v>432600</v>
      </c>
      <c r="AH55" s="2">
        <f t="shared" si="14"/>
        <v>287000</v>
      </c>
      <c r="AI55" s="2" cm="1">
        <f t="array" ref="AI55">_xlfn.XLOOKUP(AI$1&amp;$AB55,$M$3:$M$1662&amp;$N$3:$N$1662,$O$3:$O$1662,0,0,1)</f>
        <v>3100</v>
      </c>
      <c r="AJ55" s="2" cm="1">
        <f t="array" ref="AJ55">_xlfn.XLOOKUP(AJ$1&amp;$AB55,$M$3:$M$1662&amp;$N$3:$N$1662,$O$3:$O$1662,0,0,1)</f>
        <v>2900</v>
      </c>
      <c r="AK55" s="2" cm="1">
        <f t="array" ref="AK55">_xlfn.XLOOKUP(AK$1&amp;$AB55,$M$3:$M$1662&amp;$N$3:$N$1662,$O$3:$O$1662,0,0,1)</f>
        <v>4400</v>
      </c>
      <c r="AL55" s="2" cm="1">
        <f t="array" ref="AL55">_xlfn.XLOOKUP(AL$1&amp;$AB55,$M$3:$M$1662&amp;$N$3:$N$1662,$O$3:$O$1662,0,0,1)</f>
        <v>100</v>
      </c>
      <c r="AM55" s="2" cm="1">
        <f t="array" ref="AM55">_xlfn.XLOOKUP(AM$1&amp;$AB55,$M$3:$M$1662&amp;$N$3:$N$1662,$O$3:$O$1662,0,0,1)</f>
        <v>4400</v>
      </c>
    </row>
    <row r="56" spans="1:39" x14ac:dyDescent="0.4">
      <c r="M56" t="s">
        <v>870</v>
      </c>
      <c r="N56" t="s">
        <v>598</v>
      </c>
      <c r="O56">
        <v>4400</v>
      </c>
      <c r="AB56" t="s">
        <v>241</v>
      </c>
      <c r="AC56" s="2">
        <f t="shared" si="2"/>
        <v>403140</v>
      </c>
      <c r="AD56" s="2">
        <f t="shared" si="14"/>
        <v>408700</v>
      </c>
      <c r="AE56" s="2">
        <f t="shared" si="14"/>
        <v>379300</v>
      </c>
      <c r="AF56" s="2">
        <f t="shared" si="14"/>
        <v>499500</v>
      </c>
      <c r="AG56" s="2">
        <f t="shared" si="14"/>
        <v>433700</v>
      </c>
      <c r="AH56" s="2">
        <f t="shared" si="14"/>
        <v>294500</v>
      </c>
      <c r="AI56" s="2" cm="1">
        <f t="array" ref="AI56">_xlfn.XLOOKUP(AI$1&amp;$AB56,$M$3:$M$1662&amp;$N$3:$N$1662,$O$3:$O$1662,0,0,1)</f>
        <v>3900</v>
      </c>
      <c r="AJ56" s="2" cm="1">
        <f t="array" ref="AJ56">_xlfn.XLOOKUP(AJ$1&amp;$AB56,$M$3:$M$1662&amp;$N$3:$N$1662,$O$3:$O$1662,0,0,1)</f>
        <v>2700</v>
      </c>
      <c r="AK56" s="2" cm="1">
        <f t="array" ref="AK56">_xlfn.XLOOKUP(AK$1&amp;$AB56,$M$3:$M$1662&amp;$N$3:$N$1662,$O$3:$O$1662,0,0,1)</f>
        <v>500</v>
      </c>
      <c r="AL56" s="2" cm="1">
        <f t="array" ref="AL56">_xlfn.XLOOKUP(AL$1&amp;$AB56,$M$3:$M$1662&amp;$N$3:$N$1662,$O$3:$O$1662,0,0,1)</f>
        <v>1100</v>
      </c>
      <c r="AM56" s="2" cm="1">
        <f t="array" ref="AM56">_xlfn.XLOOKUP(AM$1&amp;$AB56,$M$3:$M$1662&amp;$N$3:$N$1662,$O$3:$O$1662,0,0,1)</f>
        <v>7500</v>
      </c>
    </row>
    <row r="57" spans="1:39" x14ac:dyDescent="0.4">
      <c r="M57" t="s">
        <v>870</v>
      </c>
      <c r="N57" t="s">
        <v>599</v>
      </c>
      <c r="O57">
        <v>7500</v>
      </c>
      <c r="AB57" t="s">
        <v>243</v>
      </c>
      <c r="AC57" s="2">
        <f t="shared" si="2"/>
        <v>406500</v>
      </c>
      <c r="AD57" s="2">
        <f t="shared" si="14"/>
        <v>412100</v>
      </c>
      <c r="AE57" s="2">
        <f t="shared" si="14"/>
        <v>386200</v>
      </c>
      <c r="AF57" s="2">
        <f t="shared" si="14"/>
        <v>503900</v>
      </c>
      <c r="AG57" s="2">
        <f t="shared" si="14"/>
        <v>434000</v>
      </c>
      <c r="AH57" s="2">
        <f t="shared" si="14"/>
        <v>296300</v>
      </c>
      <c r="AI57" s="2" cm="1">
        <f t="array" ref="AI57">_xlfn.XLOOKUP(AI$1&amp;$AB57,$M$3:$M$1662&amp;$N$3:$N$1662,$O$3:$O$1662,0,0,1)</f>
        <v>3400</v>
      </c>
      <c r="AJ57" s="2" cm="1">
        <f t="array" ref="AJ57">_xlfn.XLOOKUP(AJ$1&amp;$AB57,$M$3:$M$1662&amp;$N$3:$N$1662,$O$3:$O$1662,0,0,1)</f>
        <v>6900</v>
      </c>
      <c r="AK57" s="2" cm="1">
        <f t="array" ref="AK57">_xlfn.XLOOKUP(AK$1&amp;$AB57,$M$3:$M$1662&amp;$N$3:$N$1662,$O$3:$O$1662,0,0,1)</f>
        <v>4400</v>
      </c>
      <c r="AL57" s="2" cm="1">
        <f t="array" ref="AL57">_xlfn.XLOOKUP(AL$1&amp;$AB57,$M$3:$M$1662&amp;$N$3:$N$1662,$O$3:$O$1662,0,0,1)</f>
        <v>300</v>
      </c>
      <c r="AM57" s="2" cm="1">
        <f t="array" ref="AM57">_xlfn.XLOOKUP(AM$1&amp;$AB57,$M$3:$M$1662&amp;$N$3:$N$1662,$O$3:$O$1662,0,0,1)</f>
        <v>1800</v>
      </c>
    </row>
    <row r="58" spans="1:39" x14ac:dyDescent="0.4">
      <c r="M58" t="s">
        <v>870</v>
      </c>
      <c r="N58" t="s">
        <v>600</v>
      </c>
      <c r="O58">
        <v>1800</v>
      </c>
      <c r="AB58" t="s">
        <v>201</v>
      </c>
      <c r="AC58" s="2">
        <f t="shared" si="2"/>
        <v>409500</v>
      </c>
      <c r="AD58" s="2">
        <f t="shared" si="14"/>
        <v>413900</v>
      </c>
      <c r="AE58" s="2">
        <f t="shared" si="14"/>
        <v>392500</v>
      </c>
      <c r="AF58" s="2">
        <f t="shared" si="14"/>
        <v>507700</v>
      </c>
      <c r="AG58" s="2">
        <f t="shared" si="14"/>
        <v>436400</v>
      </c>
      <c r="AH58" s="2">
        <f t="shared" si="14"/>
        <v>297000</v>
      </c>
      <c r="AI58" s="2" cm="1">
        <f t="array" ref="AI58">_xlfn.XLOOKUP(AI$1&amp;$AB58,$M$3:$M$1662&amp;$N$3:$N$1662,$O$3:$O$1662,0,0,1)</f>
        <v>1800</v>
      </c>
      <c r="AJ58" s="2" cm="1">
        <f t="array" ref="AJ58">_xlfn.XLOOKUP(AJ$1&amp;$AB58,$M$3:$M$1662&amp;$N$3:$N$1662,$O$3:$O$1662,0,0,1)</f>
        <v>6300</v>
      </c>
      <c r="AK58" s="2" cm="1">
        <f t="array" ref="AK58">_xlfn.XLOOKUP(AK$1&amp;$AB58,$M$3:$M$1662&amp;$N$3:$N$1662,$O$3:$O$1662,0,0,1)</f>
        <v>3800</v>
      </c>
      <c r="AL58" s="2" cm="1">
        <f t="array" ref="AL58">_xlfn.XLOOKUP(AL$1&amp;$AB58,$M$3:$M$1662&amp;$N$3:$N$1662,$O$3:$O$1662,0,0,1)</f>
        <v>2400</v>
      </c>
      <c r="AM58" s="2" cm="1">
        <f t="array" ref="AM58">_xlfn.XLOOKUP(AM$1&amp;$AB58,$M$3:$M$1662&amp;$N$3:$N$1662,$O$3:$O$1662,0,0,1)</f>
        <v>700</v>
      </c>
    </row>
    <row r="59" spans="1:39" x14ac:dyDescent="0.4">
      <c r="M59" t="s">
        <v>870</v>
      </c>
      <c r="N59" t="s">
        <v>601</v>
      </c>
      <c r="O59">
        <v>700</v>
      </c>
      <c r="AB59" t="s">
        <v>254</v>
      </c>
      <c r="AC59" s="2">
        <f t="shared" si="2"/>
        <v>411860</v>
      </c>
      <c r="AD59" s="2">
        <f t="shared" si="14"/>
        <v>417800</v>
      </c>
      <c r="AE59" s="2">
        <f t="shared" si="14"/>
        <v>396300</v>
      </c>
      <c r="AF59" s="2">
        <f t="shared" si="14"/>
        <v>509500</v>
      </c>
      <c r="AG59" s="2">
        <f t="shared" si="14"/>
        <v>436400</v>
      </c>
      <c r="AH59" s="2">
        <f t="shared" si="14"/>
        <v>299300</v>
      </c>
      <c r="AI59" s="2" cm="1">
        <f t="array" ref="AI59">_xlfn.XLOOKUP(AI$1&amp;$AB59,$M$3:$M$1662&amp;$N$3:$N$1662,$O$3:$O$1662,0,0,1)</f>
        <v>3900</v>
      </c>
      <c r="AJ59" s="2" cm="1">
        <f t="array" ref="AJ59">_xlfn.XLOOKUP(AJ$1&amp;$AB59,$M$3:$M$1662&amp;$N$3:$N$1662,$O$3:$O$1662,0,0,1)</f>
        <v>3800</v>
      </c>
      <c r="AK59" s="2" cm="1">
        <f t="array" ref="AK59">_xlfn.XLOOKUP(AK$1&amp;$AB59,$M$3:$M$1662&amp;$N$3:$N$1662,$O$3:$O$1662,0,0,1)</f>
        <v>1800</v>
      </c>
      <c r="AL59" s="2" cm="1">
        <f t="array" ref="AL59">_xlfn.XLOOKUP(AL$1&amp;$AB59,$M$3:$M$1662&amp;$N$3:$N$1662,$O$3:$O$1662,0,0,1)</f>
        <v>0</v>
      </c>
      <c r="AM59" s="2" cm="1">
        <f t="array" ref="AM59">_xlfn.XLOOKUP(AM$1&amp;$AB59,$M$3:$M$1662&amp;$N$3:$N$1662,$O$3:$O$1662,0,0,1)</f>
        <v>2300</v>
      </c>
    </row>
    <row r="60" spans="1:39" x14ac:dyDescent="0.4">
      <c r="M60" t="s">
        <v>870</v>
      </c>
      <c r="N60" t="s">
        <v>602</v>
      </c>
      <c r="O60">
        <v>2300</v>
      </c>
      <c r="AB60" t="s">
        <v>262</v>
      </c>
      <c r="AC60" s="2">
        <f t="shared" si="2"/>
        <v>415640</v>
      </c>
      <c r="AD60" s="2">
        <f t="shared" si="14"/>
        <v>418100</v>
      </c>
      <c r="AE60" s="2">
        <f t="shared" si="14"/>
        <v>397100</v>
      </c>
      <c r="AF60" s="2">
        <f t="shared" si="14"/>
        <v>520900</v>
      </c>
      <c r="AG60" s="2">
        <f t="shared" si="14"/>
        <v>438500</v>
      </c>
      <c r="AH60" s="2">
        <f t="shared" si="14"/>
        <v>303600</v>
      </c>
      <c r="AI60" s="2" cm="1">
        <f t="array" ref="AI60">_xlfn.XLOOKUP(AI$1&amp;$AB60,$M$3:$M$1662&amp;$N$3:$N$1662,$O$3:$O$1662,0,0,1)</f>
        <v>300</v>
      </c>
      <c r="AJ60" s="2" cm="1">
        <f t="array" ref="AJ60">_xlfn.XLOOKUP(AJ$1&amp;$AB60,$M$3:$M$1662&amp;$N$3:$N$1662,$O$3:$O$1662,0,0,1)</f>
        <v>800</v>
      </c>
      <c r="AK60" s="2" cm="1">
        <f t="array" ref="AK60">_xlfn.XLOOKUP(AK$1&amp;$AB60,$M$3:$M$1662&amp;$N$3:$N$1662,$O$3:$O$1662,0,0,1)</f>
        <v>11400</v>
      </c>
      <c r="AL60" s="2" cm="1">
        <f t="array" ref="AL60">_xlfn.XLOOKUP(AL$1&amp;$AB60,$M$3:$M$1662&amp;$N$3:$N$1662,$O$3:$O$1662,0,0,1)</f>
        <v>2100</v>
      </c>
      <c r="AM60" s="2" cm="1">
        <f t="array" ref="AM60">_xlfn.XLOOKUP(AM$1&amp;$AB60,$M$3:$M$1662&amp;$N$3:$N$1662,$O$3:$O$1662,0,0,1)</f>
        <v>4300</v>
      </c>
    </row>
    <row r="61" spans="1:39" x14ac:dyDescent="0.4">
      <c r="M61" t="s">
        <v>870</v>
      </c>
      <c r="N61" t="s">
        <v>603</v>
      </c>
      <c r="O61">
        <v>4300</v>
      </c>
      <c r="AB61" t="s">
        <v>83</v>
      </c>
      <c r="AC61" s="2">
        <f t="shared" si="2"/>
        <v>417720</v>
      </c>
      <c r="AD61" s="2">
        <f t="shared" si="14"/>
        <v>424500</v>
      </c>
      <c r="AE61" s="2">
        <f t="shared" si="14"/>
        <v>397100</v>
      </c>
      <c r="AF61" s="2">
        <f t="shared" si="14"/>
        <v>524300</v>
      </c>
      <c r="AG61" s="2">
        <f t="shared" si="14"/>
        <v>438500</v>
      </c>
      <c r="AH61" s="2">
        <f t="shared" si="14"/>
        <v>304200</v>
      </c>
      <c r="AI61" s="2" cm="1">
        <f t="array" ref="AI61">_xlfn.XLOOKUP(AI$1&amp;$AB61,$M$3:$M$1662&amp;$N$3:$N$1662,$O$3:$O$1662,0,0,1)</f>
        <v>6400</v>
      </c>
      <c r="AJ61" s="2" cm="1">
        <f t="array" ref="AJ61">_xlfn.XLOOKUP(AJ$1&amp;$AB61,$M$3:$M$1662&amp;$N$3:$N$1662,$O$3:$O$1662,0,0,1)</f>
        <v>0</v>
      </c>
      <c r="AK61" s="2" cm="1">
        <f t="array" ref="AK61">_xlfn.XLOOKUP(AK$1&amp;$AB61,$M$3:$M$1662&amp;$N$3:$N$1662,$O$3:$O$1662,0,0,1)</f>
        <v>3400</v>
      </c>
      <c r="AL61" s="2" cm="1">
        <f t="array" ref="AL61">_xlfn.XLOOKUP(AL$1&amp;$AB61,$M$3:$M$1662&amp;$N$3:$N$1662,$O$3:$O$1662,0,0,1)</f>
        <v>0</v>
      </c>
      <c r="AM61" s="2" cm="1">
        <f t="array" ref="AM61">_xlfn.XLOOKUP(AM$1&amp;$AB61,$M$3:$M$1662&amp;$N$3:$N$1662,$O$3:$O$1662,0,0,1)</f>
        <v>600</v>
      </c>
    </row>
    <row r="62" spans="1:39" x14ac:dyDescent="0.4">
      <c r="M62" t="s">
        <v>870</v>
      </c>
      <c r="N62" t="s">
        <v>604</v>
      </c>
      <c r="O62">
        <v>600</v>
      </c>
      <c r="AB62" t="s">
        <v>209</v>
      </c>
      <c r="AC62" s="2">
        <f t="shared" si="2"/>
        <v>422820</v>
      </c>
      <c r="AD62" s="2">
        <f t="shared" si="14"/>
        <v>427200</v>
      </c>
      <c r="AE62" s="2">
        <f t="shared" si="14"/>
        <v>401400</v>
      </c>
      <c r="AF62" s="2">
        <f t="shared" si="14"/>
        <v>526200</v>
      </c>
      <c r="AG62" s="2">
        <f t="shared" si="14"/>
        <v>451900</v>
      </c>
      <c r="AH62" s="2">
        <f t="shared" si="14"/>
        <v>307400</v>
      </c>
      <c r="AI62" s="2" cm="1">
        <f t="array" ref="AI62">_xlfn.XLOOKUP(AI$1&amp;$AB62,$M$3:$M$1662&amp;$N$3:$N$1662,$O$3:$O$1662,0,0,1)</f>
        <v>2700</v>
      </c>
      <c r="AJ62" s="2" cm="1">
        <f t="array" ref="AJ62">_xlfn.XLOOKUP(AJ$1&amp;$AB62,$M$3:$M$1662&amp;$N$3:$N$1662,$O$3:$O$1662,0,0,1)</f>
        <v>4300</v>
      </c>
      <c r="AK62" s="2" cm="1">
        <f t="array" ref="AK62">_xlfn.XLOOKUP(AK$1&amp;$AB62,$M$3:$M$1662&amp;$N$3:$N$1662,$O$3:$O$1662,0,0,1)</f>
        <v>1900</v>
      </c>
      <c r="AL62" s="2" cm="1">
        <f t="array" ref="AL62">_xlfn.XLOOKUP(AL$1&amp;$AB62,$M$3:$M$1662&amp;$N$3:$N$1662,$O$3:$O$1662,0,0,1)</f>
        <v>13400</v>
      </c>
      <c r="AM62" s="2" cm="1">
        <f t="array" ref="AM62">_xlfn.XLOOKUP(AM$1&amp;$AB62,$M$3:$M$1662&amp;$N$3:$N$1662,$O$3:$O$1662,0,0,1)</f>
        <v>3200</v>
      </c>
    </row>
    <row r="63" spans="1:39" x14ac:dyDescent="0.4">
      <c r="M63" t="s">
        <v>870</v>
      </c>
      <c r="N63" t="s">
        <v>605</v>
      </c>
      <c r="O63">
        <v>3200</v>
      </c>
      <c r="AB63" t="s">
        <v>181</v>
      </c>
      <c r="AC63" s="2">
        <f t="shared" si="2"/>
        <v>424960</v>
      </c>
      <c r="AD63" s="2">
        <f t="shared" si="14"/>
        <v>428700</v>
      </c>
      <c r="AE63" s="2">
        <f t="shared" si="14"/>
        <v>403100</v>
      </c>
      <c r="AF63" s="2">
        <f t="shared" si="14"/>
        <v>529400</v>
      </c>
      <c r="AG63" s="2">
        <f t="shared" si="14"/>
        <v>454300</v>
      </c>
      <c r="AH63" s="2">
        <f t="shared" si="14"/>
        <v>309300</v>
      </c>
      <c r="AI63" s="2" cm="1">
        <f t="array" ref="AI63">_xlfn.XLOOKUP(AI$1&amp;$AB63,$M$3:$M$1662&amp;$N$3:$N$1662,$O$3:$O$1662,0,0,1)</f>
        <v>1500</v>
      </c>
      <c r="AJ63" s="2" cm="1">
        <f t="array" ref="AJ63">_xlfn.XLOOKUP(AJ$1&amp;$AB63,$M$3:$M$1662&amp;$N$3:$N$1662,$O$3:$O$1662,0,0,1)</f>
        <v>1700</v>
      </c>
      <c r="AK63" s="2" cm="1">
        <f t="array" ref="AK63">_xlfn.XLOOKUP(AK$1&amp;$AB63,$M$3:$M$1662&amp;$N$3:$N$1662,$O$3:$O$1662,0,0,1)</f>
        <v>3200</v>
      </c>
      <c r="AL63" s="2" cm="1">
        <f t="array" ref="AL63">_xlfn.XLOOKUP(AL$1&amp;$AB63,$M$3:$M$1662&amp;$N$3:$N$1662,$O$3:$O$1662,0,0,1)</f>
        <v>2400</v>
      </c>
      <c r="AM63" s="2" cm="1">
        <f t="array" ref="AM63">_xlfn.XLOOKUP(AM$1&amp;$AB63,$M$3:$M$1662&amp;$N$3:$N$1662,$O$3:$O$1662,0,0,1)</f>
        <v>1900</v>
      </c>
    </row>
    <row r="64" spans="1:39" x14ac:dyDescent="0.4">
      <c r="M64" t="s">
        <v>870</v>
      </c>
      <c r="N64" t="s">
        <v>606</v>
      </c>
      <c r="O64">
        <v>1900</v>
      </c>
      <c r="AB64" t="s">
        <v>186</v>
      </c>
      <c r="AC64" s="2">
        <f t="shared" si="2"/>
        <v>429960</v>
      </c>
      <c r="AD64" s="2">
        <f t="shared" si="14"/>
        <v>433000</v>
      </c>
      <c r="AE64" s="2">
        <f t="shared" si="14"/>
        <v>405000</v>
      </c>
      <c r="AF64" s="2">
        <f t="shared" si="14"/>
        <v>545300</v>
      </c>
      <c r="AG64" s="2">
        <f t="shared" si="14"/>
        <v>456800</v>
      </c>
      <c r="AH64" s="2">
        <f t="shared" si="14"/>
        <v>309700</v>
      </c>
      <c r="AI64" s="2" cm="1">
        <f t="array" ref="AI64">_xlfn.XLOOKUP(AI$1&amp;$AB64,$M$3:$M$1662&amp;$N$3:$N$1662,$O$3:$O$1662,0,0,1)</f>
        <v>4300</v>
      </c>
      <c r="AJ64" s="2" cm="1">
        <f t="array" ref="AJ64">_xlfn.XLOOKUP(AJ$1&amp;$AB64,$M$3:$M$1662&amp;$N$3:$N$1662,$O$3:$O$1662,0,0,1)</f>
        <v>1900</v>
      </c>
      <c r="AK64" s="2" cm="1">
        <f t="array" ref="AK64">_xlfn.XLOOKUP(AK$1&amp;$AB64,$M$3:$M$1662&amp;$N$3:$N$1662,$O$3:$O$1662,0,0,1)</f>
        <v>15900</v>
      </c>
      <c r="AL64" s="2" cm="1">
        <f t="array" ref="AL64">_xlfn.XLOOKUP(AL$1&amp;$AB64,$M$3:$M$1662&amp;$N$3:$N$1662,$O$3:$O$1662,0,0,1)</f>
        <v>2500</v>
      </c>
      <c r="AM64" s="2" cm="1">
        <f t="array" ref="AM64">_xlfn.XLOOKUP(AM$1&amp;$AB64,$M$3:$M$1662&amp;$N$3:$N$1662,$O$3:$O$1662,0,0,1)</f>
        <v>400</v>
      </c>
    </row>
    <row r="65" spans="13:39" x14ac:dyDescent="0.4">
      <c r="M65" t="s">
        <v>870</v>
      </c>
      <c r="N65" t="s">
        <v>607</v>
      </c>
      <c r="O65">
        <v>400</v>
      </c>
      <c r="AB65" t="s">
        <v>67</v>
      </c>
      <c r="AC65" s="2">
        <f t="shared" si="2"/>
        <v>431700</v>
      </c>
      <c r="AD65" s="2">
        <f t="shared" si="14"/>
        <v>433300</v>
      </c>
      <c r="AE65" s="2">
        <f t="shared" si="14"/>
        <v>406100</v>
      </c>
      <c r="AF65" s="2">
        <f t="shared" si="14"/>
        <v>549100</v>
      </c>
      <c r="AG65" s="2">
        <f t="shared" si="14"/>
        <v>459700</v>
      </c>
      <c r="AH65" s="2">
        <f t="shared" si="14"/>
        <v>310300</v>
      </c>
      <c r="AI65" s="2" cm="1">
        <f t="array" ref="AI65">_xlfn.XLOOKUP(AI$1&amp;$AB65,$M$3:$M$1662&amp;$N$3:$N$1662,$O$3:$O$1662,0,0,1)</f>
        <v>300</v>
      </c>
      <c r="AJ65" s="2" cm="1">
        <f t="array" ref="AJ65">_xlfn.XLOOKUP(AJ$1&amp;$AB65,$M$3:$M$1662&amp;$N$3:$N$1662,$O$3:$O$1662,0,0,1)</f>
        <v>1100</v>
      </c>
      <c r="AK65" s="2" cm="1">
        <f t="array" ref="AK65">_xlfn.XLOOKUP(AK$1&amp;$AB65,$M$3:$M$1662&amp;$N$3:$N$1662,$O$3:$O$1662,0,0,1)</f>
        <v>3800</v>
      </c>
      <c r="AL65" s="2" cm="1">
        <f t="array" ref="AL65">_xlfn.XLOOKUP(AL$1&amp;$AB65,$M$3:$M$1662&amp;$N$3:$N$1662,$O$3:$O$1662,0,0,1)</f>
        <v>2900</v>
      </c>
      <c r="AM65" s="2" cm="1">
        <f t="array" ref="AM65">_xlfn.XLOOKUP(AM$1&amp;$AB65,$M$3:$M$1662&amp;$N$3:$N$1662,$O$3:$O$1662,0,0,1)</f>
        <v>600</v>
      </c>
    </row>
    <row r="66" spans="13:39" x14ac:dyDescent="0.4">
      <c r="M66" t="s">
        <v>870</v>
      </c>
      <c r="N66" t="s">
        <v>608</v>
      </c>
      <c r="O66">
        <v>600</v>
      </c>
      <c r="AB66" t="s">
        <v>297</v>
      </c>
      <c r="AC66" s="2">
        <f t="shared" si="2"/>
        <v>434920</v>
      </c>
      <c r="AD66" s="2">
        <f t="shared" si="14"/>
        <v>438800</v>
      </c>
      <c r="AE66" s="2">
        <f t="shared" si="14"/>
        <v>406900</v>
      </c>
      <c r="AF66" s="2">
        <f t="shared" si="14"/>
        <v>555500</v>
      </c>
      <c r="AG66" s="2">
        <f t="shared" si="14"/>
        <v>462200</v>
      </c>
      <c r="AH66" s="2">
        <f t="shared" si="14"/>
        <v>311200</v>
      </c>
      <c r="AI66" s="2" cm="1">
        <f t="array" ref="AI66">_xlfn.XLOOKUP(AI$1&amp;$AB66,$M$3:$M$1662&amp;$N$3:$N$1662,$O$3:$O$1662,0,0,1)</f>
        <v>5500</v>
      </c>
      <c r="AJ66" s="2" cm="1">
        <f t="array" ref="AJ66">_xlfn.XLOOKUP(AJ$1&amp;$AB66,$M$3:$M$1662&amp;$N$3:$N$1662,$O$3:$O$1662,0,0,1)</f>
        <v>800</v>
      </c>
      <c r="AK66" s="2" cm="1">
        <f t="array" ref="AK66">_xlfn.XLOOKUP(AK$1&amp;$AB66,$M$3:$M$1662&amp;$N$3:$N$1662,$O$3:$O$1662,0,0,1)</f>
        <v>6400</v>
      </c>
      <c r="AL66" s="2" cm="1">
        <f t="array" ref="AL66">_xlfn.XLOOKUP(AL$1&amp;$AB66,$M$3:$M$1662&amp;$N$3:$N$1662,$O$3:$O$1662,0,0,1)</f>
        <v>2500</v>
      </c>
      <c r="AM66" s="2" cm="1">
        <f t="array" ref="AM66">_xlfn.XLOOKUP(AM$1&amp;$AB66,$M$3:$M$1662&amp;$N$3:$N$1662,$O$3:$O$1662,0,0,1)</f>
        <v>900</v>
      </c>
    </row>
    <row r="67" spans="13:39" x14ac:dyDescent="0.4">
      <c r="M67" t="s">
        <v>870</v>
      </c>
      <c r="N67" t="s">
        <v>609</v>
      </c>
      <c r="O67">
        <v>900</v>
      </c>
      <c r="AB67" t="s">
        <v>32</v>
      </c>
      <c r="AC67" s="2">
        <f t="shared" ref="AC67:AC130" si="15">IFERROR(AVERAGEIFS(AD67:AH67,AD67:AH67,"&gt;0"),0)</f>
        <v>443700</v>
      </c>
      <c r="AD67" s="2">
        <f t="shared" si="14"/>
        <v>440300</v>
      </c>
      <c r="AE67" s="2">
        <f t="shared" si="14"/>
        <v>412000</v>
      </c>
      <c r="AF67" s="2">
        <f t="shared" si="14"/>
        <v>578800</v>
      </c>
      <c r="AG67" s="2">
        <f t="shared" si="14"/>
        <v>462600</v>
      </c>
      <c r="AH67" s="2">
        <f t="shared" si="14"/>
        <v>324800</v>
      </c>
      <c r="AI67" s="2" cm="1">
        <f t="array" ref="AI67">_xlfn.XLOOKUP(AI$1&amp;$AB67,$M$3:$M$1662&amp;$N$3:$N$1662,$O$3:$O$1662,0,0,1)</f>
        <v>1500</v>
      </c>
      <c r="AJ67" s="2" cm="1">
        <f t="array" ref="AJ67">_xlfn.XLOOKUP(AJ$1&amp;$AB67,$M$3:$M$1662&amp;$N$3:$N$1662,$O$3:$O$1662,0,0,1)</f>
        <v>5100</v>
      </c>
      <c r="AK67" s="2" cm="1">
        <f t="array" ref="AK67">_xlfn.XLOOKUP(AK$1&amp;$AB67,$M$3:$M$1662&amp;$N$3:$N$1662,$O$3:$O$1662,0,0,1)</f>
        <v>23300</v>
      </c>
      <c r="AL67" s="2" cm="1">
        <f t="array" ref="AL67">_xlfn.XLOOKUP(AL$1&amp;$AB67,$M$3:$M$1662&amp;$N$3:$N$1662,$O$3:$O$1662,0,0,1)</f>
        <v>400</v>
      </c>
      <c r="AM67" s="2" cm="1">
        <f t="array" ref="AM67">_xlfn.XLOOKUP(AM$1&amp;$AB67,$M$3:$M$1662&amp;$N$3:$N$1662,$O$3:$O$1662,0,0,1)</f>
        <v>13600</v>
      </c>
    </row>
    <row r="68" spans="13:39" x14ac:dyDescent="0.4">
      <c r="M68" t="s">
        <v>870</v>
      </c>
      <c r="N68" t="s">
        <v>610</v>
      </c>
      <c r="O68">
        <v>13600</v>
      </c>
      <c r="AB68" t="s">
        <v>20</v>
      </c>
      <c r="AC68" s="2">
        <f t="shared" si="15"/>
        <v>448840</v>
      </c>
      <c r="AD68" s="2">
        <f t="shared" ref="AD68:AH83" si="16">AD67+AI68</f>
        <v>442300</v>
      </c>
      <c r="AE68" s="2">
        <f t="shared" si="16"/>
        <v>414500</v>
      </c>
      <c r="AF68" s="2">
        <f t="shared" si="16"/>
        <v>594000</v>
      </c>
      <c r="AG68" s="2">
        <f t="shared" si="16"/>
        <v>464900</v>
      </c>
      <c r="AH68" s="2">
        <f t="shared" si="16"/>
        <v>328500</v>
      </c>
      <c r="AI68" s="2" cm="1">
        <f t="array" ref="AI68">_xlfn.XLOOKUP(AI$1&amp;$AB68,$M$3:$M$1662&amp;$N$3:$N$1662,$O$3:$O$1662,0,0,1)</f>
        <v>2000</v>
      </c>
      <c r="AJ68" s="2" cm="1">
        <f t="array" ref="AJ68">_xlfn.XLOOKUP(AJ$1&amp;$AB68,$M$3:$M$1662&amp;$N$3:$N$1662,$O$3:$O$1662,0,0,1)</f>
        <v>2500</v>
      </c>
      <c r="AK68" s="2" cm="1">
        <f t="array" ref="AK68">_xlfn.XLOOKUP(AK$1&amp;$AB68,$M$3:$M$1662&amp;$N$3:$N$1662,$O$3:$O$1662,0,0,1)</f>
        <v>15200</v>
      </c>
      <c r="AL68" s="2" cm="1">
        <f t="array" ref="AL68">_xlfn.XLOOKUP(AL$1&amp;$AB68,$M$3:$M$1662&amp;$N$3:$N$1662,$O$3:$O$1662,0,0,1)</f>
        <v>2300</v>
      </c>
      <c r="AM68" s="2" cm="1">
        <f t="array" ref="AM68">_xlfn.XLOOKUP(AM$1&amp;$AB68,$M$3:$M$1662&amp;$N$3:$N$1662,$O$3:$O$1662,0,0,1)</f>
        <v>3700</v>
      </c>
    </row>
    <row r="69" spans="13:39" x14ac:dyDescent="0.4">
      <c r="M69" t="s">
        <v>870</v>
      </c>
      <c r="N69" t="s">
        <v>611</v>
      </c>
      <c r="O69">
        <v>3700</v>
      </c>
      <c r="AB69" t="s">
        <v>61</v>
      </c>
      <c r="AC69" s="2">
        <f t="shared" si="15"/>
        <v>454180</v>
      </c>
      <c r="AD69" s="2">
        <f t="shared" si="16"/>
        <v>445100</v>
      </c>
      <c r="AE69" s="2">
        <f t="shared" si="16"/>
        <v>415800</v>
      </c>
      <c r="AF69" s="2">
        <f t="shared" si="16"/>
        <v>607600</v>
      </c>
      <c r="AG69" s="2">
        <f t="shared" si="16"/>
        <v>466500</v>
      </c>
      <c r="AH69" s="2">
        <f t="shared" si="16"/>
        <v>335900</v>
      </c>
      <c r="AI69" s="2" cm="1">
        <f t="array" ref="AI69">_xlfn.XLOOKUP(AI$1&amp;$AB69,$M$3:$M$1662&amp;$N$3:$N$1662,$O$3:$O$1662,0,0,1)</f>
        <v>2800</v>
      </c>
      <c r="AJ69" s="2" cm="1">
        <f t="array" ref="AJ69">_xlfn.XLOOKUP(AJ$1&amp;$AB69,$M$3:$M$1662&amp;$N$3:$N$1662,$O$3:$O$1662,0,0,1)</f>
        <v>1300</v>
      </c>
      <c r="AK69" s="2" cm="1">
        <f t="array" ref="AK69">_xlfn.XLOOKUP(AK$1&amp;$AB69,$M$3:$M$1662&amp;$N$3:$N$1662,$O$3:$O$1662,0,0,1)</f>
        <v>13600</v>
      </c>
      <c r="AL69" s="2" cm="1">
        <f t="array" ref="AL69">_xlfn.XLOOKUP(AL$1&amp;$AB69,$M$3:$M$1662&amp;$N$3:$N$1662,$O$3:$O$1662,0,0,1)</f>
        <v>1600</v>
      </c>
      <c r="AM69" s="2" cm="1">
        <f t="array" ref="AM69">_xlfn.XLOOKUP(AM$1&amp;$AB69,$M$3:$M$1662&amp;$N$3:$N$1662,$O$3:$O$1662,0,0,1)</f>
        <v>7400</v>
      </c>
    </row>
    <row r="70" spans="13:39" x14ac:dyDescent="0.4">
      <c r="M70" t="s">
        <v>870</v>
      </c>
      <c r="N70" t="s">
        <v>612</v>
      </c>
      <c r="O70">
        <v>7400</v>
      </c>
      <c r="AB70" t="s">
        <v>128</v>
      </c>
      <c r="AC70" s="2">
        <f t="shared" si="15"/>
        <v>458500</v>
      </c>
      <c r="AD70" s="2">
        <f t="shared" si="16"/>
        <v>446600</v>
      </c>
      <c r="AE70" s="2">
        <f t="shared" si="16"/>
        <v>416900</v>
      </c>
      <c r="AF70" s="2">
        <f t="shared" si="16"/>
        <v>617300</v>
      </c>
      <c r="AG70" s="2">
        <f t="shared" si="16"/>
        <v>468700</v>
      </c>
      <c r="AH70" s="2">
        <f t="shared" si="16"/>
        <v>343000</v>
      </c>
      <c r="AI70" s="2" cm="1">
        <f t="array" ref="AI70">_xlfn.XLOOKUP(AI$1&amp;$AB70,$M$3:$M$1662&amp;$N$3:$N$1662,$O$3:$O$1662,0,0,1)</f>
        <v>1500</v>
      </c>
      <c r="AJ70" s="2" cm="1">
        <f t="array" ref="AJ70">_xlfn.XLOOKUP(AJ$1&amp;$AB70,$M$3:$M$1662&amp;$N$3:$N$1662,$O$3:$O$1662,0,0,1)</f>
        <v>1100</v>
      </c>
      <c r="AK70" s="2" cm="1">
        <f t="array" ref="AK70">_xlfn.XLOOKUP(AK$1&amp;$AB70,$M$3:$M$1662&amp;$N$3:$N$1662,$O$3:$O$1662,0,0,1)</f>
        <v>9700</v>
      </c>
      <c r="AL70" s="2" cm="1">
        <f t="array" ref="AL70">_xlfn.XLOOKUP(AL$1&amp;$AB70,$M$3:$M$1662&amp;$N$3:$N$1662,$O$3:$O$1662,0,0,1)</f>
        <v>2200</v>
      </c>
      <c r="AM70" s="2" cm="1">
        <f t="array" ref="AM70">_xlfn.XLOOKUP(AM$1&amp;$AB70,$M$3:$M$1662&amp;$N$3:$N$1662,$O$3:$O$1662,0,0,1)</f>
        <v>7100</v>
      </c>
    </row>
    <row r="71" spans="13:39" x14ac:dyDescent="0.4">
      <c r="M71" t="s">
        <v>870</v>
      </c>
      <c r="N71" t="s">
        <v>613</v>
      </c>
      <c r="O71">
        <v>7100</v>
      </c>
      <c r="AB71" t="s">
        <v>16</v>
      </c>
      <c r="AC71" s="2">
        <f t="shared" si="15"/>
        <v>461920</v>
      </c>
      <c r="AD71" s="2">
        <f t="shared" si="16"/>
        <v>450800</v>
      </c>
      <c r="AE71" s="2">
        <f t="shared" si="16"/>
        <v>420200</v>
      </c>
      <c r="AF71" s="2">
        <f t="shared" si="16"/>
        <v>621400</v>
      </c>
      <c r="AG71" s="2">
        <f t="shared" si="16"/>
        <v>469300</v>
      </c>
      <c r="AH71" s="2">
        <f t="shared" si="16"/>
        <v>347900</v>
      </c>
      <c r="AI71" s="2" cm="1">
        <f t="array" ref="AI71">_xlfn.XLOOKUP(AI$1&amp;$AB71,$M$3:$M$1662&amp;$N$3:$N$1662,$O$3:$O$1662,0,0,1)</f>
        <v>4200</v>
      </c>
      <c r="AJ71" s="2" cm="1">
        <f t="array" ref="AJ71">_xlfn.XLOOKUP(AJ$1&amp;$AB71,$M$3:$M$1662&amp;$N$3:$N$1662,$O$3:$O$1662,0,0,1)</f>
        <v>3300</v>
      </c>
      <c r="AK71" s="2" cm="1">
        <f t="array" ref="AK71">_xlfn.XLOOKUP(AK$1&amp;$AB71,$M$3:$M$1662&amp;$N$3:$N$1662,$O$3:$O$1662,0,0,1)</f>
        <v>4100</v>
      </c>
      <c r="AL71" s="2" cm="1">
        <f t="array" ref="AL71">_xlfn.XLOOKUP(AL$1&amp;$AB71,$M$3:$M$1662&amp;$N$3:$N$1662,$O$3:$O$1662,0,0,1)</f>
        <v>600</v>
      </c>
      <c r="AM71" s="2" cm="1">
        <f t="array" ref="AM71">_xlfn.XLOOKUP(AM$1&amp;$AB71,$M$3:$M$1662&amp;$N$3:$N$1662,$O$3:$O$1662,0,0,1)</f>
        <v>4900</v>
      </c>
    </row>
    <row r="72" spans="13:39" x14ac:dyDescent="0.4">
      <c r="M72" t="s">
        <v>870</v>
      </c>
      <c r="N72" t="s">
        <v>614</v>
      </c>
      <c r="O72">
        <v>4900</v>
      </c>
      <c r="AB72" t="s">
        <v>90</v>
      </c>
      <c r="AC72" s="2">
        <f t="shared" si="15"/>
        <v>466500</v>
      </c>
      <c r="AD72" s="2">
        <f t="shared" si="16"/>
        <v>453100</v>
      </c>
      <c r="AE72" s="2">
        <f t="shared" si="16"/>
        <v>420300</v>
      </c>
      <c r="AF72" s="2">
        <f t="shared" si="16"/>
        <v>629600</v>
      </c>
      <c r="AG72" s="2">
        <f t="shared" si="16"/>
        <v>475200</v>
      </c>
      <c r="AH72" s="2">
        <f t="shared" si="16"/>
        <v>354300</v>
      </c>
      <c r="AI72" s="2" cm="1">
        <f t="array" ref="AI72">_xlfn.XLOOKUP(AI$1&amp;$AB72,$M$3:$M$1662&amp;$N$3:$N$1662,$O$3:$O$1662,0,0,1)</f>
        <v>2300</v>
      </c>
      <c r="AJ72" s="2" cm="1">
        <f t="array" ref="AJ72">_xlfn.XLOOKUP(AJ$1&amp;$AB72,$M$3:$M$1662&amp;$N$3:$N$1662,$O$3:$O$1662,0,0,1)</f>
        <v>100</v>
      </c>
      <c r="AK72" s="2" cm="1">
        <f t="array" ref="AK72">_xlfn.XLOOKUP(AK$1&amp;$AB72,$M$3:$M$1662&amp;$N$3:$N$1662,$O$3:$O$1662,0,0,1)</f>
        <v>8200</v>
      </c>
      <c r="AL72" s="2" cm="1">
        <f t="array" ref="AL72">_xlfn.XLOOKUP(AL$1&amp;$AB72,$M$3:$M$1662&amp;$N$3:$N$1662,$O$3:$O$1662,0,0,1)</f>
        <v>5900</v>
      </c>
      <c r="AM72" s="2" cm="1">
        <f t="array" ref="AM72">_xlfn.XLOOKUP(AM$1&amp;$AB72,$M$3:$M$1662&amp;$N$3:$N$1662,$O$3:$O$1662,0,0,1)</f>
        <v>6400</v>
      </c>
    </row>
    <row r="73" spans="13:39" x14ac:dyDescent="0.4">
      <c r="M73" t="s">
        <v>870</v>
      </c>
      <c r="N73" t="s">
        <v>615</v>
      </c>
      <c r="O73">
        <v>6400</v>
      </c>
      <c r="AB73" t="s">
        <v>205</v>
      </c>
      <c r="AC73" s="2">
        <f t="shared" si="15"/>
        <v>470040</v>
      </c>
      <c r="AD73" s="2">
        <f t="shared" si="16"/>
        <v>456100</v>
      </c>
      <c r="AE73" s="2">
        <f t="shared" si="16"/>
        <v>424100</v>
      </c>
      <c r="AF73" s="2">
        <f t="shared" si="16"/>
        <v>630700</v>
      </c>
      <c r="AG73" s="2">
        <f t="shared" si="16"/>
        <v>481600</v>
      </c>
      <c r="AH73" s="2">
        <f t="shared" si="16"/>
        <v>357700</v>
      </c>
      <c r="AI73" s="2" cm="1">
        <f t="array" ref="AI73">_xlfn.XLOOKUP(AI$1&amp;$AB73,$M$3:$M$1662&amp;$N$3:$N$1662,$O$3:$O$1662,0,0,1)</f>
        <v>3000</v>
      </c>
      <c r="AJ73" s="2" cm="1">
        <f t="array" ref="AJ73">_xlfn.XLOOKUP(AJ$1&amp;$AB73,$M$3:$M$1662&amp;$N$3:$N$1662,$O$3:$O$1662,0,0,1)</f>
        <v>3800</v>
      </c>
      <c r="AK73" s="2" cm="1">
        <f t="array" ref="AK73">_xlfn.XLOOKUP(AK$1&amp;$AB73,$M$3:$M$1662&amp;$N$3:$N$1662,$O$3:$O$1662,0,0,1)</f>
        <v>1100</v>
      </c>
      <c r="AL73" s="2" cm="1">
        <f t="array" ref="AL73">_xlfn.XLOOKUP(AL$1&amp;$AB73,$M$3:$M$1662&amp;$N$3:$N$1662,$O$3:$O$1662,0,0,1)</f>
        <v>6400</v>
      </c>
      <c r="AM73" s="2" cm="1">
        <f t="array" ref="AM73">_xlfn.XLOOKUP(AM$1&amp;$AB73,$M$3:$M$1662&amp;$N$3:$N$1662,$O$3:$O$1662,0,0,1)</f>
        <v>3400</v>
      </c>
    </row>
    <row r="74" spans="13:39" x14ac:dyDescent="0.4">
      <c r="M74" t="s">
        <v>870</v>
      </c>
      <c r="N74" t="s">
        <v>616</v>
      </c>
      <c r="O74">
        <v>3400</v>
      </c>
      <c r="AB74" t="s">
        <v>89</v>
      </c>
      <c r="AC74" s="2">
        <f t="shared" si="15"/>
        <v>472280</v>
      </c>
      <c r="AD74" s="2">
        <f t="shared" si="16"/>
        <v>461600</v>
      </c>
      <c r="AE74" s="2">
        <f t="shared" si="16"/>
        <v>425200</v>
      </c>
      <c r="AF74" s="2">
        <f t="shared" si="16"/>
        <v>633000</v>
      </c>
      <c r="AG74" s="2">
        <f t="shared" si="16"/>
        <v>482500</v>
      </c>
      <c r="AH74" s="2">
        <f t="shared" si="16"/>
        <v>359100</v>
      </c>
      <c r="AI74" s="2" cm="1">
        <f t="array" ref="AI74">_xlfn.XLOOKUP(AI$1&amp;$AB74,$M$3:$M$1662&amp;$N$3:$N$1662,$O$3:$O$1662,0,0,1)</f>
        <v>5500</v>
      </c>
      <c r="AJ74" s="2" cm="1">
        <f t="array" ref="AJ74">_xlfn.XLOOKUP(AJ$1&amp;$AB74,$M$3:$M$1662&amp;$N$3:$N$1662,$O$3:$O$1662,0,0,1)</f>
        <v>1100</v>
      </c>
      <c r="AK74" s="2" cm="1">
        <f t="array" ref="AK74">_xlfn.XLOOKUP(AK$1&amp;$AB74,$M$3:$M$1662&amp;$N$3:$N$1662,$O$3:$O$1662,0,0,1)</f>
        <v>2300</v>
      </c>
      <c r="AL74" s="2" cm="1">
        <f t="array" ref="AL74">_xlfn.XLOOKUP(AL$1&amp;$AB74,$M$3:$M$1662&amp;$N$3:$N$1662,$O$3:$O$1662,0,0,1)</f>
        <v>900</v>
      </c>
      <c r="AM74" s="2" cm="1">
        <f t="array" ref="AM74">_xlfn.XLOOKUP(AM$1&amp;$AB74,$M$3:$M$1662&amp;$N$3:$N$1662,$O$3:$O$1662,0,0,1)</f>
        <v>1400</v>
      </c>
    </row>
    <row r="75" spans="13:39" x14ac:dyDescent="0.4">
      <c r="M75" t="s">
        <v>870</v>
      </c>
      <c r="N75" t="s">
        <v>617</v>
      </c>
      <c r="O75">
        <v>1400</v>
      </c>
      <c r="AB75" t="s">
        <v>292</v>
      </c>
      <c r="AC75" s="2">
        <f t="shared" si="15"/>
        <v>475620</v>
      </c>
      <c r="AD75" s="2">
        <f t="shared" si="16"/>
        <v>465500</v>
      </c>
      <c r="AE75" s="2">
        <f t="shared" si="16"/>
        <v>430000</v>
      </c>
      <c r="AF75" s="2">
        <f t="shared" si="16"/>
        <v>635000</v>
      </c>
      <c r="AG75" s="2">
        <f t="shared" si="16"/>
        <v>485700</v>
      </c>
      <c r="AH75" s="2">
        <f t="shared" si="16"/>
        <v>361900</v>
      </c>
      <c r="AI75" s="2" cm="1">
        <f t="array" ref="AI75">_xlfn.XLOOKUP(AI$1&amp;$AB75,$M$3:$M$1662&amp;$N$3:$N$1662,$O$3:$O$1662,0,0,1)</f>
        <v>3900</v>
      </c>
      <c r="AJ75" s="2" cm="1">
        <f t="array" ref="AJ75">_xlfn.XLOOKUP(AJ$1&amp;$AB75,$M$3:$M$1662&amp;$N$3:$N$1662,$O$3:$O$1662,0,0,1)</f>
        <v>4800</v>
      </c>
      <c r="AK75" s="2" cm="1">
        <f t="array" ref="AK75">_xlfn.XLOOKUP(AK$1&amp;$AB75,$M$3:$M$1662&amp;$N$3:$N$1662,$O$3:$O$1662,0,0,1)</f>
        <v>2000</v>
      </c>
      <c r="AL75" s="2" cm="1">
        <f t="array" ref="AL75">_xlfn.XLOOKUP(AL$1&amp;$AB75,$M$3:$M$1662&amp;$N$3:$N$1662,$O$3:$O$1662,0,0,1)</f>
        <v>3200</v>
      </c>
      <c r="AM75" s="2" cm="1">
        <f t="array" ref="AM75">_xlfn.XLOOKUP(AM$1&amp;$AB75,$M$3:$M$1662&amp;$N$3:$N$1662,$O$3:$O$1662,0,0,1)</f>
        <v>2800</v>
      </c>
    </row>
    <row r="76" spans="13:39" x14ac:dyDescent="0.4">
      <c r="M76" t="s">
        <v>870</v>
      </c>
      <c r="N76" t="s">
        <v>618</v>
      </c>
      <c r="O76">
        <v>2800</v>
      </c>
      <c r="AB76" t="s">
        <v>298</v>
      </c>
      <c r="AC76" s="2">
        <f t="shared" si="15"/>
        <v>481720</v>
      </c>
      <c r="AD76" s="2">
        <f t="shared" si="16"/>
        <v>480800</v>
      </c>
      <c r="AE76" s="2">
        <f t="shared" si="16"/>
        <v>430100</v>
      </c>
      <c r="AF76" s="2">
        <f t="shared" si="16"/>
        <v>642900</v>
      </c>
      <c r="AG76" s="2">
        <f t="shared" si="16"/>
        <v>491400</v>
      </c>
      <c r="AH76" s="2">
        <f t="shared" si="16"/>
        <v>363400</v>
      </c>
      <c r="AI76" s="2" cm="1">
        <f t="array" ref="AI76">_xlfn.XLOOKUP(AI$1&amp;$AB76,$M$3:$M$1662&amp;$N$3:$N$1662,$O$3:$O$1662,0,0,1)</f>
        <v>15300</v>
      </c>
      <c r="AJ76" s="2" cm="1">
        <f t="array" ref="AJ76">_xlfn.XLOOKUP(AJ$1&amp;$AB76,$M$3:$M$1662&amp;$N$3:$N$1662,$O$3:$O$1662,0,0,1)</f>
        <v>100</v>
      </c>
      <c r="AK76" s="2" cm="1">
        <f t="array" ref="AK76">_xlfn.XLOOKUP(AK$1&amp;$AB76,$M$3:$M$1662&amp;$N$3:$N$1662,$O$3:$O$1662,0,0,1)</f>
        <v>7900</v>
      </c>
      <c r="AL76" s="2" cm="1">
        <f t="array" ref="AL76">_xlfn.XLOOKUP(AL$1&amp;$AB76,$M$3:$M$1662&amp;$N$3:$N$1662,$O$3:$O$1662,0,0,1)</f>
        <v>5700</v>
      </c>
      <c r="AM76" s="2" cm="1">
        <f t="array" ref="AM76">_xlfn.XLOOKUP(AM$1&amp;$AB76,$M$3:$M$1662&amp;$N$3:$N$1662,$O$3:$O$1662,0,0,1)</f>
        <v>1500</v>
      </c>
    </row>
    <row r="77" spans="13:39" x14ac:dyDescent="0.4">
      <c r="M77" t="s">
        <v>870</v>
      </c>
      <c r="N77" t="s">
        <v>619</v>
      </c>
      <c r="O77">
        <v>1500</v>
      </c>
      <c r="AB77" t="s">
        <v>106</v>
      </c>
      <c r="AC77" s="2">
        <f t="shared" si="15"/>
        <v>485480</v>
      </c>
      <c r="AD77" s="2">
        <f t="shared" si="16"/>
        <v>483600</v>
      </c>
      <c r="AE77" s="2">
        <f t="shared" si="16"/>
        <v>431200</v>
      </c>
      <c r="AF77" s="2">
        <f t="shared" si="16"/>
        <v>648000</v>
      </c>
      <c r="AG77" s="2">
        <f t="shared" si="16"/>
        <v>494200</v>
      </c>
      <c r="AH77" s="2">
        <f t="shared" si="16"/>
        <v>370400</v>
      </c>
      <c r="AI77" s="2" cm="1">
        <f t="array" ref="AI77">_xlfn.XLOOKUP(AI$1&amp;$AB77,$M$3:$M$1662&amp;$N$3:$N$1662,$O$3:$O$1662,0,0,1)</f>
        <v>2800</v>
      </c>
      <c r="AJ77" s="2" cm="1">
        <f t="array" ref="AJ77">_xlfn.XLOOKUP(AJ$1&amp;$AB77,$M$3:$M$1662&amp;$N$3:$N$1662,$O$3:$O$1662,0,0,1)</f>
        <v>1100</v>
      </c>
      <c r="AK77" s="2" cm="1">
        <f t="array" ref="AK77">_xlfn.XLOOKUP(AK$1&amp;$AB77,$M$3:$M$1662&amp;$N$3:$N$1662,$O$3:$O$1662,0,0,1)</f>
        <v>5100</v>
      </c>
      <c r="AL77" s="2" cm="1">
        <f t="array" ref="AL77">_xlfn.XLOOKUP(AL$1&amp;$AB77,$M$3:$M$1662&amp;$N$3:$N$1662,$O$3:$O$1662,0,0,1)</f>
        <v>2800</v>
      </c>
      <c r="AM77" s="2" cm="1">
        <f t="array" ref="AM77">_xlfn.XLOOKUP(AM$1&amp;$AB77,$M$3:$M$1662&amp;$N$3:$N$1662,$O$3:$O$1662,0,0,1)</f>
        <v>7000</v>
      </c>
    </row>
    <row r="78" spans="13:39" x14ac:dyDescent="0.4">
      <c r="M78" t="s">
        <v>870</v>
      </c>
      <c r="N78" t="s">
        <v>620</v>
      </c>
      <c r="O78">
        <v>7000</v>
      </c>
      <c r="AB78" t="s">
        <v>143</v>
      </c>
      <c r="AC78" s="2">
        <f t="shared" si="15"/>
        <v>488600</v>
      </c>
      <c r="AD78" s="2">
        <f t="shared" si="16"/>
        <v>484500</v>
      </c>
      <c r="AE78" s="2">
        <f t="shared" si="16"/>
        <v>432400</v>
      </c>
      <c r="AF78" s="2">
        <f t="shared" si="16"/>
        <v>649300</v>
      </c>
      <c r="AG78" s="2">
        <f t="shared" si="16"/>
        <v>495000</v>
      </c>
      <c r="AH78" s="2">
        <f t="shared" si="16"/>
        <v>381800</v>
      </c>
      <c r="AI78" s="2" cm="1">
        <f t="array" ref="AI78">_xlfn.XLOOKUP(AI$1&amp;$AB78,$M$3:$M$1662&amp;$N$3:$N$1662,$O$3:$O$1662,0,0,1)</f>
        <v>900</v>
      </c>
      <c r="AJ78" s="2" cm="1">
        <f t="array" ref="AJ78">_xlfn.XLOOKUP(AJ$1&amp;$AB78,$M$3:$M$1662&amp;$N$3:$N$1662,$O$3:$O$1662,0,0,1)</f>
        <v>1200</v>
      </c>
      <c r="AK78" s="2" cm="1">
        <f t="array" ref="AK78">_xlfn.XLOOKUP(AK$1&amp;$AB78,$M$3:$M$1662&amp;$N$3:$N$1662,$O$3:$O$1662,0,0,1)</f>
        <v>1300</v>
      </c>
      <c r="AL78" s="2" cm="1">
        <f t="array" ref="AL78">_xlfn.XLOOKUP(AL$1&amp;$AB78,$M$3:$M$1662&amp;$N$3:$N$1662,$O$3:$O$1662,0,0,1)</f>
        <v>800</v>
      </c>
      <c r="AM78" s="2" cm="1">
        <f t="array" ref="AM78">_xlfn.XLOOKUP(AM$1&amp;$AB78,$M$3:$M$1662&amp;$N$3:$N$1662,$O$3:$O$1662,0,0,1)</f>
        <v>11400</v>
      </c>
    </row>
    <row r="79" spans="13:39" x14ac:dyDescent="0.4">
      <c r="M79" t="s">
        <v>870</v>
      </c>
      <c r="N79" t="s">
        <v>621</v>
      </c>
      <c r="O79">
        <v>11400</v>
      </c>
      <c r="AB79" t="s">
        <v>137</v>
      </c>
      <c r="AC79" s="2">
        <f t="shared" si="15"/>
        <v>493860</v>
      </c>
      <c r="AD79" s="2">
        <f t="shared" si="16"/>
        <v>488400</v>
      </c>
      <c r="AE79" s="2">
        <f t="shared" si="16"/>
        <v>439200</v>
      </c>
      <c r="AF79" s="2">
        <f t="shared" si="16"/>
        <v>652800</v>
      </c>
      <c r="AG79" s="2">
        <f t="shared" si="16"/>
        <v>495300</v>
      </c>
      <c r="AH79" s="2">
        <f t="shared" si="16"/>
        <v>393600</v>
      </c>
      <c r="AI79" s="2" cm="1">
        <f t="array" ref="AI79">_xlfn.XLOOKUP(AI$1&amp;$AB79,$M$3:$M$1662&amp;$N$3:$N$1662,$O$3:$O$1662,0,0,1)</f>
        <v>3900</v>
      </c>
      <c r="AJ79" s="2" cm="1">
        <f t="array" ref="AJ79">_xlfn.XLOOKUP(AJ$1&amp;$AB79,$M$3:$M$1662&amp;$N$3:$N$1662,$O$3:$O$1662,0,0,1)</f>
        <v>6800</v>
      </c>
      <c r="AK79" s="2" cm="1">
        <f t="array" ref="AK79">_xlfn.XLOOKUP(AK$1&amp;$AB79,$M$3:$M$1662&amp;$N$3:$N$1662,$O$3:$O$1662,0,0,1)</f>
        <v>3500</v>
      </c>
      <c r="AL79" s="2" cm="1">
        <f t="array" ref="AL79">_xlfn.XLOOKUP(AL$1&amp;$AB79,$M$3:$M$1662&amp;$N$3:$N$1662,$O$3:$O$1662,0,0,1)</f>
        <v>300</v>
      </c>
      <c r="AM79" s="2" cm="1">
        <f t="array" ref="AM79">_xlfn.XLOOKUP(AM$1&amp;$AB79,$M$3:$M$1662&amp;$N$3:$N$1662,$O$3:$O$1662,0,0,1)</f>
        <v>11800</v>
      </c>
    </row>
    <row r="80" spans="13:39" x14ac:dyDescent="0.4">
      <c r="M80" t="s">
        <v>870</v>
      </c>
      <c r="N80" t="s">
        <v>622</v>
      </c>
      <c r="O80">
        <v>11800</v>
      </c>
      <c r="AB80" t="s">
        <v>119</v>
      </c>
      <c r="AC80" s="2">
        <f t="shared" si="15"/>
        <v>496260</v>
      </c>
      <c r="AD80" s="2">
        <f t="shared" si="16"/>
        <v>490900</v>
      </c>
      <c r="AE80" s="2">
        <f t="shared" si="16"/>
        <v>439200</v>
      </c>
      <c r="AF80" s="2">
        <f t="shared" si="16"/>
        <v>656300</v>
      </c>
      <c r="AG80" s="2">
        <f t="shared" si="16"/>
        <v>497600</v>
      </c>
      <c r="AH80" s="2">
        <f t="shared" si="16"/>
        <v>397300</v>
      </c>
      <c r="AI80" s="2" cm="1">
        <f t="array" ref="AI80">_xlfn.XLOOKUP(AI$1&amp;$AB80,$M$3:$M$1662&amp;$N$3:$N$1662,$O$3:$O$1662,0,0,1)</f>
        <v>2500</v>
      </c>
      <c r="AJ80" s="2" cm="1">
        <f t="array" ref="AJ80">_xlfn.XLOOKUP(AJ$1&amp;$AB80,$M$3:$M$1662&amp;$N$3:$N$1662,$O$3:$O$1662,0,0,1)</f>
        <v>0</v>
      </c>
      <c r="AK80" s="2" cm="1">
        <f t="array" ref="AK80">_xlfn.XLOOKUP(AK$1&amp;$AB80,$M$3:$M$1662&amp;$N$3:$N$1662,$O$3:$O$1662,0,0,1)</f>
        <v>3500</v>
      </c>
      <c r="AL80" s="2" cm="1">
        <f t="array" ref="AL80">_xlfn.XLOOKUP(AL$1&amp;$AB80,$M$3:$M$1662&amp;$N$3:$N$1662,$O$3:$O$1662,0,0,1)</f>
        <v>2300</v>
      </c>
      <c r="AM80" s="2" cm="1">
        <f t="array" ref="AM80">_xlfn.XLOOKUP(AM$1&amp;$AB80,$M$3:$M$1662&amp;$N$3:$N$1662,$O$3:$O$1662,0,0,1)</f>
        <v>3700</v>
      </c>
    </row>
    <row r="81" spans="13:39" x14ac:dyDescent="0.4">
      <c r="M81" t="s">
        <v>870</v>
      </c>
      <c r="N81" t="s">
        <v>623</v>
      </c>
      <c r="O81">
        <v>3700</v>
      </c>
      <c r="AB81" t="s">
        <v>135</v>
      </c>
      <c r="AC81" s="2">
        <f t="shared" si="15"/>
        <v>499280</v>
      </c>
      <c r="AD81" s="2">
        <f t="shared" si="16"/>
        <v>495900</v>
      </c>
      <c r="AE81" s="2">
        <f t="shared" si="16"/>
        <v>440400</v>
      </c>
      <c r="AF81" s="2">
        <f t="shared" si="16"/>
        <v>657200</v>
      </c>
      <c r="AG81" s="2">
        <f t="shared" si="16"/>
        <v>505500</v>
      </c>
      <c r="AH81" s="2">
        <f t="shared" si="16"/>
        <v>397400</v>
      </c>
      <c r="AI81" s="2" cm="1">
        <f t="array" ref="AI81">_xlfn.XLOOKUP(AI$1&amp;$AB81,$M$3:$M$1662&amp;$N$3:$N$1662,$O$3:$O$1662,0,0,1)</f>
        <v>5000</v>
      </c>
      <c r="AJ81" s="2" cm="1">
        <f t="array" ref="AJ81">_xlfn.XLOOKUP(AJ$1&amp;$AB81,$M$3:$M$1662&amp;$N$3:$N$1662,$O$3:$O$1662,0,0,1)</f>
        <v>1200</v>
      </c>
      <c r="AK81" s="2" cm="1">
        <f t="array" ref="AK81">_xlfn.XLOOKUP(AK$1&amp;$AB81,$M$3:$M$1662&amp;$N$3:$N$1662,$O$3:$O$1662,0,0,1)</f>
        <v>900</v>
      </c>
      <c r="AL81" s="2" cm="1">
        <f t="array" ref="AL81">_xlfn.XLOOKUP(AL$1&amp;$AB81,$M$3:$M$1662&amp;$N$3:$N$1662,$O$3:$O$1662,0,0,1)</f>
        <v>7900</v>
      </c>
      <c r="AM81" s="2" cm="1">
        <f t="array" ref="AM81">_xlfn.XLOOKUP(AM$1&amp;$AB81,$M$3:$M$1662&amp;$N$3:$N$1662,$O$3:$O$1662,0,0,1)</f>
        <v>100</v>
      </c>
    </row>
    <row r="82" spans="13:39" x14ac:dyDescent="0.4">
      <c r="M82" t="s">
        <v>870</v>
      </c>
      <c r="N82" t="s">
        <v>624</v>
      </c>
      <c r="O82">
        <v>100</v>
      </c>
      <c r="AB82" t="s">
        <v>299</v>
      </c>
      <c r="AC82" s="2">
        <f t="shared" si="15"/>
        <v>501880</v>
      </c>
      <c r="AD82" s="2">
        <f t="shared" si="16"/>
        <v>499000</v>
      </c>
      <c r="AE82" s="2">
        <f t="shared" si="16"/>
        <v>440500</v>
      </c>
      <c r="AF82" s="2">
        <f t="shared" si="16"/>
        <v>660900</v>
      </c>
      <c r="AG82" s="2">
        <f t="shared" si="16"/>
        <v>509700</v>
      </c>
      <c r="AH82" s="2">
        <f t="shared" si="16"/>
        <v>399300</v>
      </c>
      <c r="AI82" s="2" cm="1">
        <f t="array" ref="AI82">_xlfn.XLOOKUP(AI$1&amp;$AB82,$M$3:$M$1662&amp;$N$3:$N$1662,$O$3:$O$1662,0,0,1)</f>
        <v>3100</v>
      </c>
      <c r="AJ82" s="2" cm="1">
        <f t="array" ref="AJ82">_xlfn.XLOOKUP(AJ$1&amp;$AB82,$M$3:$M$1662&amp;$N$3:$N$1662,$O$3:$O$1662,0,0,1)</f>
        <v>100</v>
      </c>
      <c r="AK82" s="2" cm="1">
        <f t="array" ref="AK82">_xlfn.XLOOKUP(AK$1&amp;$AB82,$M$3:$M$1662&amp;$N$3:$N$1662,$O$3:$O$1662,0,0,1)</f>
        <v>3700</v>
      </c>
      <c r="AL82" s="2" cm="1">
        <f t="array" ref="AL82">_xlfn.XLOOKUP(AL$1&amp;$AB82,$M$3:$M$1662&amp;$N$3:$N$1662,$O$3:$O$1662,0,0,1)</f>
        <v>4200</v>
      </c>
      <c r="AM82" s="2" cm="1">
        <f t="array" ref="AM82">_xlfn.XLOOKUP(AM$1&amp;$AB82,$M$3:$M$1662&amp;$N$3:$N$1662,$O$3:$O$1662,0,0,1)</f>
        <v>1900</v>
      </c>
    </row>
    <row r="83" spans="13:39" x14ac:dyDescent="0.4">
      <c r="M83" t="s">
        <v>870</v>
      </c>
      <c r="N83" t="s">
        <v>625</v>
      </c>
      <c r="O83">
        <v>1900</v>
      </c>
      <c r="AB83" t="s">
        <v>97</v>
      </c>
      <c r="AC83" s="2">
        <f t="shared" si="15"/>
        <v>508460</v>
      </c>
      <c r="AD83" s="2">
        <f t="shared" si="16"/>
        <v>500300</v>
      </c>
      <c r="AE83" s="2">
        <f t="shared" si="16"/>
        <v>440700</v>
      </c>
      <c r="AF83" s="2">
        <f t="shared" si="16"/>
        <v>689600</v>
      </c>
      <c r="AG83" s="2">
        <f t="shared" si="16"/>
        <v>510900</v>
      </c>
      <c r="AH83" s="2">
        <f t="shared" si="16"/>
        <v>400800</v>
      </c>
      <c r="AI83" s="2" cm="1">
        <f t="array" ref="AI83">_xlfn.XLOOKUP(AI$1&amp;$AB83,$M$3:$M$1662&amp;$N$3:$N$1662,$O$3:$O$1662,0,0,1)</f>
        <v>1300</v>
      </c>
      <c r="AJ83" s="2" cm="1">
        <f t="array" ref="AJ83">_xlfn.XLOOKUP(AJ$1&amp;$AB83,$M$3:$M$1662&amp;$N$3:$N$1662,$O$3:$O$1662,0,0,1)</f>
        <v>200</v>
      </c>
      <c r="AK83" s="2" cm="1">
        <f t="array" ref="AK83">_xlfn.XLOOKUP(AK$1&amp;$AB83,$M$3:$M$1662&amp;$N$3:$N$1662,$O$3:$O$1662,0,0,1)</f>
        <v>28700</v>
      </c>
      <c r="AL83" s="2" cm="1">
        <f t="array" ref="AL83">_xlfn.XLOOKUP(AL$1&amp;$AB83,$M$3:$M$1662&amp;$N$3:$N$1662,$O$3:$O$1662,0,0,1)</f>
        <v>1200</v>
      </c>
      <c r="AM83" s="2" cm="1">
        <f t="array" ref="AM83">_xlfn.XLOOKUP(AM$1&amp;$AB83,$M$3:$M$1662&amp;$N$3:$N$1662,$O$3:$O$1662,0,0,1)</f>
        <v>1500</v>
      </c>
    </row>
    <row r="84" spans="13:39" x14ac:dyDescent="0.4">
      <c r="M84" t="s">
        <v>870</v>
      </c>
      <c r="N84" t="s">
        <v>626</v>
      </c>
      <c r="O84">
        <v>1500</v>
      </c>
      <c r="AB84" t="s">
        <v>96</v>
      </c>
      <c r="AC84" s="2">
        <f t="shared" si="15"/>
        <v>510640</v>
      </c>
      <c r="AD84" s="2">
        <f t="shared" ref="AD84:AH99" si="17">AD83+AI84</f>
        <v>502500</v>
      </c>
      <c r="AE84" s="2">
        <f t="shared" si="17"/>
        <v>443300</v>
      </c>
      <c r="AF84" s="2">
        <f t="shared" si="17"/>
        <v>691200</v>
      </c>
      <c r="AG84" s="2">
        <f t="shared" si="17"/>
        <v>511400</v>
      </c>
      <c r="AH84" s="2">
        <f t="shared" si="17"/>
        <v>404800</v>
      </c>
      <c r="AI84" s="2" cm="1">
        <f t="array" ref="AI84">_xlfn.XLOOKUP(AI$1&amp;$AB84,$M$3:$M$1662&amp;$N$3:$N$1662,$O$3:$O$1662,0,0,1)</f>
        <v>2200</v>
      </c>
      <c r="AJ84" s="2" cm="1">
        <f t="array" ref="AJ84">_xlfn.XLOOKUP(AJ$1&amp;$AB84,$M$3:$M$1662&amp;$N$3:$N$1662,$O$3:$O$1662,0,0,1)</f>
        <v>2600</v>
      </c>
      <c r="AK84" s="2" cm="1">
        <f t="array" ref="AK84">_xlfn.XLOOKUP(AK$1&amp;$AB84,$M$3:$M$1662&amp;$N$3:$N$1662,$O$3:$O$1662,0,0,1)</f>
        <v>1600</v>
      </c>
      <c r="AL84" s="2" cm="1">
        <f t="array" ref="AL84">_xlfn.XLOOKUP(AL$1&amp;$AB84,$M$3:$M$1662&amp;$N$3:$N$1662,$O$3:$O$1662,0,0,1)</f>
        <v>500</v>
      </c>
      <c r="AM84" s="2" cm="1">
        <f t="array" ref="AM84">_xlfn.XLOOKUP(AM$1&amp;$AB84,$M$3:$M$1662&amp;$N$3:$N$1662,$O$3:$O$1662,0,0,1)</f>
        <v>4000</v>
      </c>
    </row>
    <row r="85" spans="13:39" x14ac:dyDescent="0.4">
      <c r="M85" t="s">
        <v>870</v>
      </c>
      <c r="N85" t="s">
        <v>627</v>
      </c>
      <c r="O85">
        <v>4000</v>
      </c>
      <c r="AB85" t="s">
        <v>232</v>
      </c>
      <c r="AC85" s="2">
        <f t="shared" si="15"/>
        <v>513440</v>
      </c>
      <c r="AD85" s="2">
        <f t="shared" si="17"/>
        <v>507000</v>
      </c>
      <c r="AE85" s="2">
        <f t="shared" si="17"/>
        <v>443700</v>
      </c>
      <c r="AF85" s="2">
        <f t="shared" si="17"/>
        <v>694200</v>
      </c>
      <c r="AG85" s="2">
        <f t="shared" si="17"/>
        <v>512600</v>
      </c>
      <c r="AH85" s="2">
        <f t="shared" si="17"/>
        <v>409700</v>
      </c>
      <c r="AI85" s="2" cm="1">
        <f t="array" ref="AI85">_xlfn.XLOOKUP(AI$1&amp;$AB85,$M$3:$M$1662&amp;$N$3:$N$1662,$O$3:$O$1662,0,0,1)</f>
        <v>4500</v>
      </c>
      <c r="AJ85" s="2" cm="1">
        <f t="array" ref="AJ85">_xlfn.XLOOKUP(AJ$1&amp;$AB85,$M$3:$M$1662&amp;$N$3:$N$1662,$O$3:$O$1662,0,0,1)</f>
        <v>400</v>
      </c>
      <c r="AK85" s="2" cm="1">
        <f t="array" ref="AK85">_xlfn.XLOOKUP(AK$1&amp;$AB85,$M$3:$M$1662&amp;$N$3:$N$1662,$O$3:$O$1662,0,0,1)</f>
        <v>3000</v>
      </c>
      <c r="AL85" s="2" cm="1">
        <f t="array" ref="AL85">_xlfn.XLOOKUP(AL$1&amp;$AB85,$M$3:$M$1662&amp;$N$3:$N$1662,$O$3:$O$1662,0,0,1)</f>
        <v>1200</v>
      </c>
      <c r="AM85" s="2" cm="1">
        <f t="array" ref="AM85">_xlfn.XLOOKUP(AM$1&amp;$AB85,$M$3:$M$1662&amp;$N$3:$N$1662,$O$3:$O$1662,0,0,1)</f>
        <v>4900</v>
      </c>
    </row>
    <row r="86" spans="13:39" x14ac:dyDescent="0.4">
      <c r="M86" t="s">
        <v>870</v>
      </c>
      <c r="N86" t="s">
        <v>628</v>
      </c>
      <c r="O86">
        <v>4900</v>
      </c>
      <c r="AB86" t="s">
        <v>253</v>
      </c>
      <c r="AC86" s="2">
        <f t="shared" si="15"/>
        <v>516400</v>
      </c>
      <c r="AD86" s="2">
        <f t="shared" si="17"/>
        <v>509100</v>
      </c>
      <c r="AE86" s="2">
        <f t="shared" si="17"/>
        <v>444000</v>
      </c>
      <c r="AF86" s="2">
        <f t="shared" si="17"/>
        <v>700400</v>
      </c>
      <c r="AG86" s="2">
        <f t="shared" si="17"/>
        <v>515300</v>
      </c>
      <c r="AH86" s="2">
        <f t="shared" si="17"/>
        <v>413200</v>
      </c>
      <c r="AI86" s="2" cm="1">
        <f t="array" ref="AI86">_xlfn.XLOOKUP(AI$1&amp;$AB86,$M$3:$M$1662&amp;$N$3:$N$1662,$O$3:$O$1662,0,0,1)</f>
        <v>2100</v>
      </c>
      <c r="AJ86" s="2" cm="1">
        <f t="array" ref="AJ86">_xlfn.XLOOKUP(AJ$1&amp;$AB86,$M$3:$M$1662&amp;$N$3:$N$1662,$O$3:$O$1662,0,0,1)</f>
        <v>300</v>
      </c>
      <c r="AK86" s="2" cm="1">
        <f t="array" ref="AK86">_xlfn.XLOOKUP(AK$1&amp;$AB86,$M$3:$M$1662&amp;$N$3:$N$1662,$O$3:$O$1662,0,0,1)</f>
        <v>6200</v>
      </c>
      <c r="AL86" s="2" cm="1">
        <f t="array" ref="AL86">_xlfn.XLOOKUP(AL$1&amp;$AB86,$M$3:$M$1662&amp;$N$3:$N$1662,$O$3:$O$1662,0,0,1)</f>
        <v>2700</v>
      </c>
      <c r="AM86" s="2" cm="1">
        <f t="array" ref="AM86">_xlfn.XLOOKUP(AM$1&amp;$AB86,$M$3:$M$1662&amp;$N$3:$N$1662,$O$3:$O$1662,0,0,1)</f>
        <v>3500</v>
      </c>
    </row>
    <row r="87" spans="13:39" x14ac:dyDescent="0.4">
      <c r="M87" t="s">
        <v>870</v>
      </c>
      <c r="N87" t="s">
        <v>629</v>
      </c>
      <c r="O87">
        <v>3500</v>
      </c>
      <c r="AB87" t="s">
        <v>130</v>
      </c>
      <c r="AC87" s="2">
        <f t="shared" si="15"/>
        <v>522720</v>
      </c>
      <c r="AD87" s="2">
        <f t="shared" si="17"/>
        <v>511900</v>
      </c>
      <c r="AE87" s="2">
        <f t="shared" si="17"/>
        <v>444400</v>
      </c>
      <c r="AF87" s="2">
        <f t="shared" si="17"/>
        <v>712600</v>
      </c>
      <c r="AG87" s="2">
        <f t="shared" si="17"/>
        <v>516800</v>
      </c>
      <c r="AH87" s="2">
        <f t="shared" si="17"/>
        <v>427900</v>
      </c>
      <c r="AI87" s="2" cm="1">
        <f t="array" ref="AI87">_xlfn.XLOOKUP(AI$1&amp;$AB87,$M$3:$M$1662&amp;$N$3:$N$1662,$O$3:$O$1662,0,0,1)</f>
        <v>2800</v>
      </c>
      <c r="AJ87" s="2" cm="1">
        <f t="array" ref="AJ87">_xlfn.XLOOKUP(AJ$1&amp;$AB87,$M$3:$M$1662&amp;$N$3:$N$1662,$O$3:$O$1662,0,0,1)</f>
        <v>400</v>
      </c>
      <c r="AK87" s="2" cm="1">
        <f t="array" ref="AK87">_xlfn.XLOOKUP(AK$1&amp;$AB87,$M$3:$M$1662&amp;$N$3:$N$1662,$O$3:$O$1662,0,0,1)</f>
        <v>12200</v>
      </c>
      <c r="AL87" s="2" cm="1">
        <f t="array" ref="AL87">_xlfn.XLOOKUP(AL$1&amp;$AB87,$M$3:$M$1662&amp;$N$3:$N$1662,$O$3:$O$1662,0,0,1)</f>
        <v>1500</v>
      </c>
      <c r="AM87" s="2" cm="1">
        <f t="array" ref="AM87">_xlfn.XLOOKUP(AM$1&amp;$AB87,$M$3:$M$1662&amp;$N$3:$N$1662,$O$3:$O$1662,0,0,1)</f>
        <v>14700</v>
      </c>
    </row>
    <row r="88" spans="13:39" x14ac:dyDescent="0.4">
      <c r="M88" t="s">
        <v>870</v>
      </c>
      <c r="N88" t="s">
        <v>630</v>
      </c>
      <c r="O88">
        <v>14700</v>
      </c>
      <c r="AB88" t="s">
        <v>154</v>
      </c>
      <c r="AC88" s="2">
        <f t="shared" si="15"/>
        <v>534240</v>
      </c>
      <c r="AD88" s="2">
        <f t="shared" si="17"/>
        <v>513700</v>
      </c>
      <c r="AE88" s="2">
        <f t="shared" si="17"/>
        <v>446300</v>
      </c>
      <c r="AF88" s="2">
        <f t="shared" si="17"/>
        <v>760000</v>
      </c>
      <c r="AG88" s="2">
        <f t="shared" si="17"/>
        <v>517700</v>
      </c>
      <c r="AH88" s="2">
        <f t="shared" si="17"/>
        <v>433500</v>
      </c>
      <c r="AI88" s="2" cm="1">
        <f t="array" ref="AI88">_xlfn.XLOOKUP(AI$1&amp;$AB88,$M$3:$M$1662&amp;$N$3:$N$1662,$O$3:$O$1662,0,0,1)</f>
        <v>1800</v>
      </c>
      <c r="AJ88" s="2" cm="1">
        <f t="array" ref="AJ88">_xlfn.XLOOKUP(AJ$1&amp;$AB88,$M$3:$M$1662&amp;$N$3:$N$1662,$O$3:$O$1662,0,0,1)</f>
        <v>1900</v>
      </c>
      <c r="AK88" s="2" cm="1">
        <f t="array" ref="AK88">_xlfn.XLOOKUP(AK$1&amp;$AB88,$M$3:$M$1662&amp;$N$3:$N$1662,$O$3:$O$1662,0,0,1)</f>
        <v>47400</v>
      </c>
      <c r="AL88" s="2" cm="1">
        <f t="array" ref="AL88">_xlfn.XLOOKUP(AL$1&amp;$AB88,$M$3:$M$1662&amp;$N$3:$N$1662,$O$3:$O$1662,0,0,1)</f>
        <v>900</v>
      </c>
      <c r="AM88" s="2" cm="1">
        <f t="array" ref="AM88">_xlfn.XLOOKUP(AM$1&amp;$AB88,$M$3:$M$1662&amp;$N$3:$N$1662,$O$3:$O$1662,0,0,1)</f>
        <v>5600</v>
      </c>
    </row>
    <row r="89" spans="13:39" x14ac:dyDescent="0.4">
      <c r="M89" t="s">
        <v>870</v>
      </c>
      <c r="N89" t="s">
        <v>631</v>
      </c>
      <c r="O89">
        <v>5600</v>
      </c>
      <c r="AB89" t="s">
        <v>98</v>
      </c>
      <c r="AC89" s="2">
        <f t="shared" si="15"/>
        <v>539860</v>
      </c>
      <c r="AD89" s="2">
        <f t="shared" si="17"/>
        <v>517900</v>
      </c>
      <c r="AE89" s="2">
        <f t="shared" si="17"/>
        <v>447400</v>
      </c>
      <c r="AF89" s="2">
        <f t="shared" si="17"/>
        <v>761200</v>
      </c>
      <c r="AG89" s="2">
        <f t="shared" si="17"/>
        <v>525000</v>
      </c>
      <c r="AH89" s="2">
        <f t="shared" si="17"/>
        <v>447800</v>
      </c>
      <c r="AI89" s="2" cm="1">
        <f t="array" ref="AI89">_xlfn.XLOOKUP(AI$1&amp;$AB89,$M$3:$M$1662&amp;$N$3:$N$1662,$O$3:$O$1662,0,0,1)</f>
        <v>4200</v>
      </c>
      <c r="AJ89" s="2" cm="1">
        <f t="array" ref="AJ89">_xlfn.XLOOKUP(AJ$1&amp;$AB89,$M$3:$M$1662&amp;$N$3:$N$1662,$O$3:$O$1662,0,0,1)</f>
        <v>1100</v>
      </c>
      <c r="AK89" s="2" cm="1">
        <f t="array" ref="AK89">_xlfn.XLOOKUP(AK$1&amp;$AB89,$M$3:$M$1662&amp;$N$3:$N$1662,$O$3:$O$1662,0,0,1)</f>
        <v>1200</v>
      </c>
      <c r="AL89" s="2" cm="1">
        <f t="array" ref="AL89">_xlfn.XLOOKUP(AL$1&amp;$AB89,$M$3:$M$1662&amp;$N$3:$N$1662,$O$3:$O$1662,0,0,1)</f>
        <v>7300</v>
      </c>
      <c r="AM89" s="2" cm="1">
        <f t="array" ref="AM89">_xlfn.XLOOKUP(AM$1&amp;$AB89,$M$3:$M$1662&amp;$N$3:$N$1662,$O$3:$O$1662,0,0,1)</f>
        <v>14300</v>
      </c>
    </row>
    <row r="90" spans="13:39" x14ac:dyDescent="0.4">
      <c r="M90" t="s">
        <v>870</v>
      </c>
      <c r="N90" t="s">
        <v>632</v>
      </c>
      <c r="O90">
        <v>14300</v>
      </c>
      <c r="AB90" t="s">
        <v>168</v>
      </c>
      <c r="AC90" s="2">
        <f t="shared" si="15"/>
        <v>542220</v>
      </c>
      <c r="AD90" s="2">
        <f t="shared" si="17"/>
        <v>518800</v>
      </c>
      <c r="AE90" s="2">
        <f t="shared" si="17"/>
        <v>447500</v>
      </c>
      <c r="AF90" s="2">
        <f t="shared" si="17"/>
        <v>764900</v>
      </c>
      <c r="AG90" s="2">
        <f t="shared" si="17"/>
        <v>525200</v>
      </c>
      <c r="AH90" s="2">
        <f t="shared" si="17"/>
        <v>454700</v>
      </c>
      <c r="AI90" s="2" cm="1">
        <f t="array" ref="AI90">_xlfn.XLOOKUP(AI$1&amp;$AB90,$M$3:$M$1662&amp;$N$3:$N$1662,$O$3:$O$1662,0,0,1)</f>
        <v>900</v>
      </c>
      <c r="AJ90" s="2" cm="1">
        <f t="array" ref="AJ90">_xlfn.XLOOKUP(AJ$1&amp;$AB90,$M$3:$M$1662&amp;$N$3:$N$1662,$O$3:$O$1662,0,0,1)</f>
        <v>100</v>
      </c>
      <c r="AK90" s="2" cm="1">
        <f t="array" ref="AK90">_xlfn.XLOOKUP(AK$1&amp;$AB90,$M$3:$M$1662&amp;$N$3:$N$1662,$O$3:$O$1662,0,0,1)</f>
        <v>3700</v>
      </c>
      <c r="AL90" s="2" cm="1">
        <f t="array" ref="AL90">_xlfn.XLOOKUP(AL$1&amp;$AB90,$M$3:$M$1662&amp;$N$3:$N$1662,$O$3:$O$1662,0,0,1)</f>
        <v>200</v>
      </c>
      <c r="AM90" s="2" cm="1">
        <f t="array" ref="AM90">_xlfn.XLOOKUP(AM$1&amp;$AB90,$M$3:$M$1662&amp;$N$3:$N$1662,$O$3:$O$1662,0,0,1)</f>
        <v>6900</v>
      </c>
    </row>
    <row r="91" spans="13:39" x14ac:dyDescent="0.4">
      <c r="M91" t="s">
        <v>870</v>
      </c>
      <c r="N91" t="s">
        <v>633</v>
      </c>
      <c r="O91">
        <v>6900</v>
      </c>
      <c r="AB91" t="s">
        <v>153</v>
      </c>
      <c r="AC91" s="2">
        <f t="shared" si="15"/>
        <v>543620</v>
      </c>
      <c r="AD91" s="2">
        <f t="shared" si="17"/>
        <v>521300</v>
      </c>
      <c r="AE91" s="2">
        <f t="shared" si="17"/>
        <v>448200</v>
      </c>
      <c r="AF91" s="2">
        <f t="shared" si="17"/>
        <v>765500</v>
      </c>
      <c r="AG91" s="2">
        <f t="shared" si="17"/>
        <v>525300</v>
      </c>
      <c r="AH91" s="2">
        <f t="shared" si="17"/>
        <v>457800</v>
      </c>
      <c r="AI91" s="2" cm="1">
        <f t="array" ref="AI91">_xlfn.XLOOKUP(AI$1&amp;$AB91,$M$3:$M$1662&amp;$N$3:$N$1662,$O$3:$O$1662,0,0,1)</f>
        <v>2500</v>
      </c>
      <c r="AJ91" s="2" cm="1">
        <f t="array" ref="AJ91">_xlfn.XLOOKUP(AJ$1&amp;$AB91,$M$3:$M$1662&amp;$N$3:$N$1662,$O$3:$O$1662,0,0,1)</f>
        <v>700</v>
      </c>
      <c r="AK91" s="2" cm="1">
        <f t="array" ref="AK91">_xlfn.XLOOKUP(AK$1&amp;$AB91,$M$3:$M$1662&amp;$N$3:$N$1662,$O$3:$O$1662,0,0,1)</f>
        <v>600</v>
      </c>
      <c r="AL91" s="2" cm="1">
        <f t="array" ref="AL91">_xlfn.XLOOKUP(AL$1&amp;$AB91,$M$3:$M$1662&amp;$N$3:$N$1662,$O$3:$O$1662,0,0,1)</f>
        <v>100</v>
      </c>
      <c r="AM91" s="2" cm="1">
        <f t="array" ref="AM91">_xlfn.XLOOKUP(AM$1&amp;$AB91,$M$3:$M$1662&amp;$N$3:$N$1662,$O$3:$O$1662,0,0,1)</f>
        <v>3100</v>
      </c>
    </row>
    <row r="92" spans="13:39" x14ac:dyDescent="0.4">
      <c r="M92" t="s">
        <v>870</v>
      </c>
      <c r="N92" t="s">
        <v>634</v>
      </c>
      <c r="O92">
        <v>3100</v>
      </c>
      <c r="AB92" t="s">
        <v>167</v>
      </c>
      <c r="AC92" s="2">
        <f t="shared" si="15"/>
        <v>548200</v>
      </c>
      <c r="AD92" s="2">
        <f t="shared" si="17"/>
        <v>524400</v>
      </c>
      <c r="AE92" s="2">
        <f t="shared" si="17"/>
        <v>461300</v>
      </c>
      <c r="AF92" s="2">
        <f t="shared" si="17"/>
        <v>770700</v>
      </c>
      <c r="AG92" s="2">
        <f t="shared" si="17"/>
        <v>526700</v>
      </c>
      <c r="AH92" s="2">
        <f t="shared" si="17"/>
        <v>457900</v>
      </c>
      <c r="AI92" s="2" cm="1">
        <f t="array" ref="AI92">_xlfn.XLOOKUP(AI$1&amp;$AB92,$M$3:$M$1662&amp;$N$3:$N$1662,$O$3:$O$1662,0,0,1)</f>
        <v>3100</v>
      </c>
      <c r="AJ92" s="2" cm="1">
        <f t="array" ref="AJ92">_xlfn.XLOOKUP(AJ$1&amp;$AB92,$M$3:$M$1662&amp;$N$3:$N$1662,$O$3:$O$1662,0,0,1)</f>
        <v>13100</v>
      </c>
      <c r="AK92" s="2" cm="1">
        <f t="array" ref="AK92">_xlfn.XLOOKUP(AK$1&amp;$AB92,$M$3:$M$1662&amp;$N$3:$N$1662,$O$3:$O$1662,0,0,1)</f>
        <v>5200</v>
      </c>
      <c r="AL92" s="2" cm="1">
        <f t="array" ref="AL92">_xlfn.XLOOKUP(AL$1&amp;$AB92,$M$3:$M$1662&amp;$N$3:$N$1662,$O$3:$O$1662,0,0,1)</f>
        <v>1400</v>
      </c>
      <c r="AM92" s="2" cm="1">
        <f t="array" ref="AM92">_xlfn.XLOOKUP(AM$1&amp;$AB92,$M$3:$M$1662&amp;$N$3:$N$1662,$O$3:$O$1662,0,0,1)</f>
        <v>100</v>
      </c>
    </row>
    <row r="93" spans="13:39" x14ac:dyDescent="0.4">
      <c r="M93" t="s">
        <v>870</v>
      </c>
      <c r="N93" t="s">
        <v>635</v>
      </c>
      <c r="O93">
        <v>100</v>
      </c>
      <c r="AB93" t="s">
        <v>23</v>
      </c>
      <c r="AC93" s="2">
        <f t="shared" si="15"/>
        <v>551480</v>
      </c>
      <c r="AD93" s="2">
        <f t="shared" si="17"/>
        <v>528800</v>
      </c>
      <c r="AE93" s="2">
        <f t="shared" si="17"/>
        <v>461400</v>
      </c>
      <c r="AF93" s="2">
        <f t="shared" si="17"/>
        <v>773700</v>
      </c>
      <c r="AG93" s="2">
        <f t="shared" si="17"/>
        <v>531400</v>
      </c>
      <c r="AH93" s="2">
        <f t="shared" si="17"/>
        <v>462100</v>
      </c>
      <c r="AI93" s="2" cm="1">
        <f t="array" ref="AI93">_xlfn.XLOOKUP(AI$1&amp;$AB93,$M$3:$M$1662&amp;$N$3:$N$1662,$O$3:$O$1662,0,0,1)</f>
        <v>4400</v>
      </c>
      <c r="AJ93" s="2" cm="1">
        <f t="array" ref="AJ93">_xlfn.XLOOKUP(AJ$1&amp;$AB93,$M$3:$M$1662&amp;$N$3:$N$1662,$O$3:$O$1662,0,0,1)</f>
        <v>100</v>
      </c>
      <c r="AK93" s="2" cm="1">
        <f t="array" ref="AK93">_xlfn.XLOOKUP(AK$1&amp;$AB93,$M$3:$M$1662&amp;$N$3:$N$1662,$O$3:$O$1662,0,0,1)</f>
        <v>3000</v>
      </c>
      <c r="AL93" s="2" cm="1">
        <f t="array" ref="AL93">_xlfn.XLOOKUP(AL$1&amp;$AB93,$M$3:$M$1662&amp;$N$3:$N$1662,$O$3:$O$1662,0,0,1)</f>
        <v>4700</v>
      </c>
      <c r="AM93" s="2" cm="1">
        <f t="array" ref="AM93">_xlfn.XLOOKUP(AM$1&amp;$AB93,$M$3:$M$1662&amp;$N$3:$N$1662,$O$3:$O$1662,0,0,1)</f>
        <v>4200</v>
      </c>
    </row>
    <row r="94" spans="13:39" x14ac:dyDescent="0.4">
      <c r="M94" t="s">
        <v>870</v>
      </c>
      <c r="N94" t="s">
        <v>636</v>
      </c>
      <c r="O94">
        <v>4200</v>
      </c>
      <c r="AB94" t="s">
        <v>300</v>
      </c>
      <c r="AC94" s="2">
        <f t="shared" si="15"/>
        <v>553340</v>
      </c>
      <c r="AD94" s="2">
        <f t="shared" si="17"/>
        <v>530600</v>
      </c>
      <c r="AE94" s="2">
        <f t="shared" si="17"/>
        <v>461400</v>
      </c>
      <c r="AF94" s="2">
        <f t="shared" si="17"/>
        <v>776100</v>
      </c>
      <c r="AG94" s="2">
        <f t="shared" si="17"/>
        <v>533000</v>
      </c>
      <c r="AH94" s="2">
        <f t="shared" si="17"/>
        <v>465600</v>
      </c>
      <c r="AI94" s="2" cm="1">
        <f t="array" ref="AI94">_xlfn.XLOOKUP(AI$1&amp;$AB94,$M$3:$M$1662&amp;$N$3:$N$1662,$O$3:$O$1662,0,0,1)</f>
        <v>1800</v>
      </c>
      <c r="AJ94" s="2" cm="1">
        <f t="array" ref="AJ94">_xlfn.XLOOKUP(AJ$1&amp;$AB94,$M$3:$M$1662&amp;$N$3:$N$1662,$O$3:$O$1662,0,0,1)</f>
        <v>0</v>
      </c>
      <c r="AK94" s="2" cm="1">
        <f t="array" ref="AK94">_xlfn.XLOOKUP(AK$1&amp;$AB94,$M$3:$M$1662&amp;$N$3:$N$1662,$O$3:$O$1662,0,0,1)</f>
        <v>2400</v>
      </c>
      <c r="AL94" s="2" cm="1">
        <f t="array" ref="AL94">_xlfn.XLOOKUP(AL$1&amp;$AB94,$M$3:$M$1662&amp;$N$3:$N$1662,$O$3:$O$1662,0,0,1)</f>
        <v>1600</v>
      </c>
      <c r="AM94" s="2" cm="1">
        <f t="array" ref="AM94">_xlfn.XLOOKUP(AM$1&amp;$AB94,$M$3:$M$1662&amp;$N$3:$N$1662,$O$3:$O$1662,0,0,1)</f>
        <v>3500</v>
      </c>
    </row>
    <row r="95" spans="13:39" x14ac:dyDescent="0.4">
      <c r="M95" t="s">
        <v>870</v>
      </c>
      <c r="N95" t="s">
        <v>637</v>
      </c>
      <c r="O95">
        <v>3500</v>
      </c>
      <c r="AB95" t="s">
        <v>18</v>
      </c>
      <c r="AC95" s="2">
        <f t="shared" si="15"/>
        <v>558840</v>
      </c>
      <c r="AD95" s="2">
        <f t="shared" si="17"/>
        <v>530600</v>
      </c>
      <c r="AE95" s="2">
        <f t="shared" si="17"/>
        <v>464600</v>
      </c>
      <c r="AF95" s="2">
        <f t="shared" si="17"/>
        <v>795000</v>
      </c>
      <c r="AG95" s="2">
        <f t="shared" si="17"/>
        <v>534200</v>
      </c>
      <c r="AH95" s="2">
        <f t="shared" si="17"/>
        <v>469800</v>
      </c>
      <c r="AI95" s="2" cm="1">
        <f t="array" ref="AI95">_xlfn.XLOOKUP(AI$1&amp;$AB95,$M$3:$M$1662&amp;$N$3:$N$1662,$O$3:$O$1662,0,0,1)</f>
        <v>0</v>
      </c>
      <c r="AJ95" s="2" cm="1">
        <f t="array" ref="AJ95">_xlfn.XLOOKUP(AJ$1&amp;$AB95,$M$3:$M$1662&amp;$N$3:$N$1662,$O$3:$O$1662,0,0,1)</f>
        <v>3200</v>
      </c>
      <c r="AK95" s="2" cm="1">
        <f t="array" ref="AK95">_xlfn.XLOOKUP(AK$1&amp;$AB95,$M$3:$M$1662&amp;$N$3:$N$1662,$O$3:$O$1662,0,0,1)</f>
        <v>18900</v>
      </c>
      <c r="AL95" s="2" cm="1">
        <f t="array" ref="AL95">_xlfn.XLOOKUP(AL$1&amp;$AB95,$M$3:$M$1662&amp;$N$3:$N$1662,$O$3:$O$1662,0,0,1)</f>
        <v>1200</v>
      </c>
      <c r="AM95" s="2" cm="1">
        <f t="array" ref="AM95">_xlfn.XLOOKUP(AM$1&amp;$AB95,$M$3:$M$1662&amp;$N$3:$N$1662,$O$3:$O$1662,0,0,1)</f>
        <v>4200</v>
      </c>
    </row>
    <row r="96" spans="13:39" x14ac:dyDescent="0.4">
      <c r="M96" t="s">
        <v>870</v>
      </c>
      <c r="N96" t="s">
        <v>638</v>
      </c>
      <c r="O96">
        <v>4200</v>
      </c>
      <c r="AB96" t="s">
        <v>301</v>
      </c>
      <c r="AC96" s="2">
        <f t="shared" si="15"/>
        <v>564820</v>
      </c>
      <c r="AD96" s="2">
        <f t="shared" si="17"/>
        <v>539000</v>
      </c>
      <c r="AE96" s="2">
        <f t="shared" si="17"/>
        <v>465100</v>
      </c>
      <c r="AF96" s="2">
        <f t="shared" si="17"/>
        <v>810600</v>
      </c>
      <c r="AG96" s="2">
        <f t="shared" si="17"/>
        <v>536800</v>
      </c>
      <c r="AH96" s="2">
        <f t="shared" si="17"/>
        <v>472600</v>
      </c>
      <c r="AI96" s="2" cm="1">
        <f t="array" ref="AI96">_xlfn.XLOOKUP(AI$1&amp;$AB96,$M$3:$M$1662&amp;$N$3:$N$1662,$O$3:$O$1662,0,0,1)</f>
        <v>8400</v>
      </c>
      <c r="AJ96" s="2" cm="1">
        <f t="array" ref="AJ96">_xlfn.XLOOKUP(AJ$1&amp;$AB96,$M$3:$M$1662&amp;$N$3:$N$1662,$O$3:$O$1662,0,0,1)</f>
        <v>500</v>
      </c>
      <c r="AK96" s="2" cm="1">
        <f t="array" ref="AK96">_xlfn.XLOOKUP(AK$1&amp;$AB96,$M$3:$M$1662&amp;$N$3:$N$1662,$O$3:$O$1662,0,0,1)</f>
        <v>15600</v>
      </c>
      <c r="AL96" s="2" cm="1">
        <f t="array" ref="AL96">_xlfn.XLOOKUP(AL$1&amp;$AB96,$M$3:$M$1662&amp;$N$3:$N$1662,$O$3:$O$1662,0,0,1)</f>
        <v>2600</v>
      </c>
      <c r="AM96" s="2" cm="1">
        <f t="array" ref="AM96">_xlfn.XLOOKUP(AM$1&amp;$AB96,$M$3:$M$1662&amp;$N$3:$N$1662,$O$3:$O$1662,0,0,1)</f>
        <v>2800</v>
      </c>
    </row>
    <row r="97" spans="13:39" x14ac:dyDescent="0.4">
      <c r="M97" t="s">
        <v>870</v>
      </c>
      <c r="N97" t="s">
        <v>639</v>
      </c>
      <c r="O97">
        <v>2800</v>
      </c>
      <c r="AB97" t="s">
        <v>142</v>
      </c>
      <c r="AC97" s="2">
        <f t="shared" si="15"/>
        <v>571420</v>
      </c>
      <c r="AD97" s="2">
        <f t="shared" si="17"/>
        <v>549600</v>
      </c>
      <c r="AE97" s="2">
        <f t="shared" si="17"/>
        <v>465300</v>
      </c>
      <c r="AF97" s="2">
        <f t="shared" si="17"/>
        <v>830300</v>
      </c>
      <c r="AG97" s="2">
        <f t="shared" si="17"/>
        <v>538000</v>
      </c>
      <c r="AH97" s="2">
        <f t="shared" si="17"/>
        <v>473900</v>
      </c>
      <c r="AI97" s="2" cm="1">
        <f t="array" ref="AI97">_xlfn.XLOOKUP(AI$1&amp;$AB97,$M$3:$M$1662&amp;$N$3:$N$1662,$O$3:$O$1662,0,0,1)</f>
        <v>10600</v>
      </c>
      <c r="AJ97" s="2" cm="1">
        <f t="array" ref="AJ97">_xlfn.XLOOKUP(AJ$1&amp;$AB97,$M$3:$M$1662&amp;$N$3:$N$1662,$O$3:$O$1662,0,0,1)</f>
        <v>200</v>
      </c>
      <c r="AK97" s="2" cm="1">
        <f t="array" ref="AK97">_xlfn.XLOOKUP(AK$1&amp;$AB97,$M$3:$M$1662&amp;$N$3:$N$1662,$O$3:$O$1662,0,0,1)</f>
        <v>19700</v>
      </c>
      <c r="AL97" s="2" cm="1">
        <f t="array" ref="AL97">_xlfn.XLOOKUP(AL$1&amp;$AB97,$M$3:$M$1662&amp;$N$3:$N$1662,$O$3:$O$1662,0,0,1)</f>
        <v>1200</v>
      </c>
      <c r="AM97" s="2" cm="1">
        <f t="array" ref="AM97">_xlfn.XLOOKUP(AM$1&amp;$AB97,$M$3:$M$1662&amp;$N$3:$N$1662,$O$3:$O$1662,0,0,1)</f>
        <v>1300</v>
      </c>
    </row>
    <row r="98" spans="13:39" x14ac:dyDescent="0.4">
      <c r="M98" t="s">
        <v>870</v>
      </c>
      <c r="N98" t="s">
        <v>640</v>
      </c>
      <c r="O98">
        <v>1300</v>
      </c>
      <c r="AB98" t="s">
        <v>140</v>
      </c>
      <c r="AC98" s="2">
        <f t="shared" si="15"/>
        <v>573180</v>
      </c>
      <c r="AD98" s="2">
        <f t="shared" si="17"/>
        <v>554500</v>
      </c>
      <c r="AE98" s="2">
        <f t="shared" si="17"/>
        <v>465300</v>
      </c>
      <c r="AF98" s="2">
        <f t="shared" si="17"/>
        <v>830900</v>
      </c>
      <c r="AG98" s="2">
        <f t="shared" si="17"/>
        <v>540900</v>
      </c>
      <c r="AH98" s="2">
        <f t="shared" si="17"/>
        <v>474300</v>
      </c>
      <c r="AI98" s="2" cm="1">
        <f t="array" ref="AI98">_xlfn.XLOOKUP(AI$1&amp;$AB98,$M$3:$M$1662&amp;$N$3:$N$1662,$O$3:$O$1662,0,0,1)</f>
        <v>4900</v>
      </c>
      <c r="AJ98" s="2" cm="1">
        <f t="array" ref="AJ98">_xlfn.XLOOKUP(AJ$1&amp;$AB98,$M$3:$M$1662&amp;$N$3:$N$1662,$O$3:$O$1662,0,0,1)</f>
        <v>0</v>
      </c>
      <c r="AK98" s="2" cm="1">
        <f t="array" ref="AK98">_xlfn.XLOOKUP(AK$1&amp;$AB98,$M$3:$M$1662&amp;$N$3:$N$1662,$O$3:$O$1662,0,0,1)</f>
        <v>600</v>
      </c>
      <c r="AL98" s="2" cm="1">
        <f t="array" ref="AL98">_xlfn.XLOOKUP(AL$1&amp;$AB98,$M$3:$M$1662&amp;$N$3:$N$1662,$O$3:$O$1662,0,0,1)</f>
        <v>2900</v>
      </c>
      <c r="AM98" s="2" cm="1">
        <f t="array" ref="AM98">_xlfn.XLOOKUP(AM$1&amp;$AB98,$M$3:$M$1662&amp;$N$3:$N$1662,$O$3:$O$1662,0,0,1)</f>
        <v>400</v>
      </c>
    </row>
    <row r="99" spans="13:39" x14ac:dyDescent="0.4">
      <c r="M99" t="s">
        <v>870</v>
      </c>
      <c r="N99" t="s">
        <v>641</v>
      </c>
      <c r="O99">
        <v>400</v>
      </c>
      <c r="AB99" t="s">
        <v>271</v>
      </c>
      <c r="AC99" s="2">
        <f t="shared" si="15"/>
        <v>576700</v>
      </c>
      <c r="AD99" s="2">
        <f t="shared" si="17"/>
        <v>564400</v>
      </c>
      <c r="AE99" s="2">
        <f t="shared" si="17"/>
        <v>465500</v>
      </c>
      <c r="AF99" s="2">
        <f t="shared" si="17"/>
        <v>832700</v>
      </c>
      <c r="AG99" s="2">
        <f t="shared" si="17"/>
        <v>546200</v>
      </c>
      <c r="AH99" s="2">
        <f t="shared" si="17"/>
        <v>474700</v>
      </c>
      <c r="AI99" s="2" cm="1">
        <f t="array" ref="AI99">_xlfn.XLOOKUP(AI$1&amp;$AB99,$M$3:$M$1662&amp;$N$3:$N$1662,$O$3:$O$1662,0,0,1)</f>
        <v>9900</v>
      </c>
      <c r="AJ99" s="2" cm="1">
        <f t="array" ref="AJ99">_xlfn.XLOOKUP(AJ$1&amp;$AB99,$M$3:$M$1662&amp;$N$3:$N$1662,$O$3:$O$1662,0,0,1)</f>
        <v>200</v>
      </c>
      <c r="AK99" s="2" cm="1">
        <f t="array" ref="AK99">_xlfn.XLOOKUP(AK$1&amp;$AB99,$M$3:$M$1662&amp;$N$3:$N$1662,$O$3:$O$1662,0,0,1)</f>
        <v>1800</v>
      </c>
      <c r="AL99" s="2" cm="1">
        <f t="array" ref="AL99">_xlfn.XLOOKUP(AL$1&amp;$AB99,$M$3:$M$1662&amp;$N$3:$N$1662,$O$3:$O$1662,0,0,1)</f>
        <v>5300</v>
      </c>
      <c r="AM99" s="2" cm="1">
        <f t="array" ref="AM99">_xlfn.XLOOKUP(AM$1&amp;$AB99,$M$3:$M$1662&amp;$N$3:$N$1662,$O$3:$O$1662,0,0,1)</f>
        <v>400</v>
      </c>
    </row>
    <row r="100" spans="13:39" x14ac:dyDescent="0.4">
      <c r="M100" t="s">
        <v>870</v>
      </c>
      <c r="N100" t="s">
        <v>642</v>
      </c>
      <c r="O100">
        <v>400</v>
      </c>
      <c r="AB100" t="s">
        <v>104</v>
      </c>
      <c r="AC100" s="2">
        <f t="shared" si="15"/>
        <v>587920</v>
      </c>
      <c r="AD100" s="2">
        <f t="shared" ref="AD100:AH115" si="18">AD99+AI100</f>
        <v>595300</v>
      </c>
      <c r="AE100" s="2">
        <f t="shared" si="18"/>
        <v>481200</v>
      </c>
      <c r="AF100" s="2">
        <f t="shared" si="18"/>
        <v>836400</v>
      </c>
      <c r="AG100" s="2">
        <f t="shared" si="18"/>
        <v>548200</v>
      </c>
      <c r="AH100" s="2">
        <f t="shared" si="18"/>
        <v>478500</v>
      </c>
      <c r="AI100" s="2" cm="1">
        <f t="array" ref="AI100">_xlfn.XLOOKUP(AI$1&amp;$AB100,$M$3:$M$1662&amp;$N$3:$N$1662,$O$3:$O$1662,0,0,1)</f>
        <v>30900</v>
      </c>
      <c r="AJ100" s="2" cm="1">
        <f t="array" ref="AJ100">_xlfn.XLOOKUP(AJ$1&amp;$AB100,$M$3:$M$1662&amp;$N$3:$N$1662,$O$3:$O$1662,0,0,1)</f>
        <v>15700</v>
      </c>
      <c r="AK100" s="2" cm="1">
        <f t="array" ref="AK100">_xlfn.XLOOKUP(AK$1&amp;$AB100,$M$3:$M$1662&amp;$N$3:$N$1662,$O$3:$O$1662,0,0,1)</f>
        <v>3700</v>
      </c>
      <c r="AL100" s="2" cm="1">
        <f t="array" ref="AL100">_xlfn.XLOOKUP(AL$1&amp;$AB100,$M$3:$M$1662&amp;$N$3:$N$1662,$O$3:$O$1662,0,0,1)</f>
        <v>2000</v>
      </c>
      <c r="AM100" s="2" cm="1">
        <f t="array" ref="AM100">_xlfn.XLOOKUP(AM$1&amp;$AB100,$M$3:$M$1662&amp;$N$3:$N$1662,$O$3:$O$1662,0,0,1)</f>
        <v>3800</v>
      </c>
    </row>
    <row r="101" spans="13:39" x14ac:dyDescent="0.4">
      <c r="M101" t="s">
        <v>870</v>
      </c>
      <c r="N101" t="s">
        <v>643</v>
      </c>
      <c r="O101">
        <v>3800</v>
      </c>
      <c r="AB101" t="s">
        <v>223</v>
      </c>
      <c r="AC101" s="2">
        <f t="shared" si="15"/>
        <v>589460</v>
      </c>
      <c r="AD101" s="2">
        <f t="shared" si="18"/>
        <v>598100</v>
      </c>
      <c r="AE101" s="2">
        <f t="shared" si="18"/>
        <v>481300</v>
      </c>
      <c r="AF101" s="2">
        <f t="shared" si="18"/>
        <v>837100</v>
      </c>
      <c r="AG101" s="2">
        <f t="shared" si="18"/>
        <v>549200</v>
      </c>
      <c r="AH101" s="2">
        <f t="shared" si="18"/>
        <v>481600</v>
      </c>
      <c r="AI101" s="2" cm="1">
        <f t="array" ref="AI101">_xlfn.XLOOKUP(AI$1&amp;$AB101,$M$3:$M$1662&amp;$N$3:$N$1662,$O$3:$O$1662,0,0,1)</f>
        <v>2800</v>
      </c>
      <c r="AJ101" s="2" cm="1">
        <f t="array" ref="AJ101">_xlfn.XLOOKUP(AJ$1&amp;$AB101,$M$3:$M$1662&amp;$N$3:$N$1662,$O$3:$O$1662,0,0,1)</f>
        <v>100</v>
      </c>
      <c r="AK101" s="2" cm="1">
        <f t="array" ref="AK101">_xlfn.XLOOKUP(AK$1&amp;$AB101,$M$3:$M$1662&amp;$N$3:$N$1662,$O$3:$O$1662,0,0,1)</f>
        <v>700</v>
      </c>
      <c r="AL101" s="2" cm="1">
        <f t="array" ref="AL101">_xlfn.XLOOKUP(AL$1&amp;$AB101,$M$3:$M$1662&amp;$N$3:$N$1662,$O$3:$O$1662,0,0,1)</f>
        <v>1000</v>
      </c>
      <c r="AM101" s="2" cm="1">
        <f t="array" ref="AM101">_xlfn.XLOOKUP(AM$1&amp;$AB101,$M$3:$M$1662&amp;$N$3:$N$1662,$O$3:$O$1662,0,0,1)</f>
        <v>3100</v>
      </c>
    </row>
    <row r="102" spans="13:39" x14ac:dyDescent="0.4">
      <c r="M102" t="s">
        <v>870</v>
      </c>
      <c r="N102" t="s">
        <v>644</v>
      </c>
      <c r="O102">
        <v>3100</v>
      </c>
      <c r="AB102" t="s">
        <v>117</v>
      </c>
      <c r="AC102" s="2">
        <f t="shared" si="15"/>
        <v>592680</v>
      </c>
      <c r="AD102" s="2">
        <f t="shared" si="18"/>
        <v>607000</v>
      </c>
      <c r="AE102" s="2">
        <f t="shared" si="18"/>
        <v>481300</v>
      </c>
      <c r="AF102" s="2">
        <f t="shared" si="18"/>
        <v>839900</v>
      </c>
      <c r="AG102" s="2">
        <f t="shared" si="18"/>
        <v>552500</v>
      </c>
      <c r="AH102" s="2">
        <f t="shared" si="18"/>
        <v>482700</v>
      </c>
      <c r="AI102" s="2" cm="1">
        <f t="array" ref="AI102">_xlfn.XLOOKUP(AI$1&amp;$AB102,$M$3:$M$1662&amp;$N$3:$N$1662,$O$3:$O$1662,0,0,1)</f>
        <v>8900</v>
      </c>
      <c r="AJ102" s="2" cm="1">
        <f t="array" ref="AJ102">_xlfn.XLOOKUP(AJ$1&amp;$AB102,$M$3:$M$1662&amp;$N$3:$N$1662,$O$3:$O$1662,0,0,1)</f>
        <v>0</v>
      </c>
      <c r="AK102" s="2" cm="1">
        <f t="array" ref="AK102">_xlfn.XLOOKUP(AK$1&amp;$AB102,$M$3:$M$1662&amp;$N$3:$N$1662,$O$3:$O$1662,0,0,1)</f>
        <v>2800</v>
      </c>
      <c r="AL102" s="2" cm="1">
        <f t="array" ref="AL102">_xlfn.XLOOKUP(AL$1&amp;$AB102,$M$3:$M$1662&amp;$N$3:$N$1662,$O$3:$O$1662,0,0,1)</f>
        <v>3300</v>
      </c>
      <c r="AM102" s="2" cm="1">
        <f t="array" ref="AM102">_xlfn.XLOOKUP(AM$1&amp;$AB102,$M$3:$M$1662&amp;$N$3:$N$1662,$O$3:$O$1662,0,0,1)</f>
        <v>1100</v>
      </c>
    </row>
    <row r="103" spans="13:39" x14ac:dyDescent="0.4">
      <c r="M103" t="s">
        <v>870</v>
      </c>
      <c r="N103" t="s">
        <v>645</v>
      </c>
      <c r="O103">
        <v>1100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595920</v>
      </c>
      <c r="AD103" s="2">
        <f t="shared" si="18"/>
        <v>621200</v>
      </c>
      <c r="AE103" s="2">
        <f t="shared" si="18"/>
        <v>481300</v>
      </c>
      <c r="AF103" s="2">
        <f t="shared" si="18"/>
        <v>840200</v>
      </c>
      <c r="AG103" s="2">
        <f t="shared" si="18"/>
        <v>553500</v>
      </c>
      <c r="AH103" s="2">
        <f t="shared" si="18"/>
        <v>483400</v>
      </c>
      <c r="AI103" s="2" cm="1">
        <f t="array" ref="AI103">_xlfn.XLOOKUP(AI$1&amp;$AB103,$M$3:$M$1662&amp;$N$3:$N$1662,$O$3:$O$1662,0,0,1)</f>
        <v>14200</v>
      </c>
      <c r="AJ103" s="2" cm="1">
        <f t="array" ref="AJ103">_xlfn.XLOOKUP(AJ$1&amp;$AB103,$M$3:$M$1662&amp;$N$3:$N$1662,$O$3:$O$1662,0,0,1)</f>
        <v>0</v>
      </c>
      <c r="AK103" s="2" cm="1">
        <f t="array" ref="AK103">_xlfn.XLOOKUP(AK$1&amp;$AB103,$M$3:$M$1662&amp;$N$3:$N$1662,$O$3:$O$1662,0,0,1)</f>
        <v>300</v>
      </c>
      <c r="AL103" s="2" cm="1">
        <f t="array" ref="AL103">_xlfn.XLOOKUP(AL$1&amp;$AB103,$M$3:$M$1662&amp;$N$3:$N$1662,$O$3:$O$1662,0,0,1)</f>
        <v>1000</v>
      </c>
      <c r="AM103" s="2" cm="1">
        <f t="array" ref="AM103">_xlfn.XLOOKUP(AM$1&amp;$AB103,$M$3:$M$1662&amp;$N$3:$N$1662,$O$3:$O$1662,0,0,1)</f>
        <v>700</v>
      </c>
    </row>
    <row r="104" spans="13:39" x14ac:dyDescent="0.4">
      <c r="M104" t="s">
        <v>870</v>
      </c>
      <c r="N104" t="s">
        <v>646</v>
      </c>
      <c r="O104">
        <v>700</v>
      </c>
      <c r="AB104" t="s">
        <v>26</v>
      </c>
      <c r="AC104" s="2">
        <f t="shared" si="15"/>
        <v>598540</v>
      </c>
      <c r="AD104" s="2">
        <f t="shared" si="18"/>
        <v>623200</v>
      </c>
      <c r="AE104" s="2">
        <f t="shared" si="18"/>
        <v>482300</v>
      </c>
      <c r="AF104" s="2">
        <f t="shared" si="18"/>
        <v>849400</v>
      </c>
      <c r="AG104" s="2">
        <f t="shared" si="18"/>
        <v>554000</v>
      </c>
      <c r="AH104" s="2">
        <f t="shared" si="18"/>
        <v>483800</v>
      </c>
      <c r="AI104" s="2" cm="1">
        <f t="array" ref="AI104">_xlfn.XLOOKUP(AI$1&amp;$AB104,$M$3:$M$1662&amp;$N$3:$N$1662,$O$3:$O$1662,0,0,1)</f>
        <v>2000</v>
      </c>
      <c r="AJ104" s="2" cm="1">
        <f t="array" ref="AJ104">_xlfn.XLOOKUP(AJ$1&amp;$AB104,$M$3:$M$1662&amp;$N$3:$N$1662,$O$3:$O$1662,0,0,1)</f>
        <v>1000</v>
      </c>
      <c r="AK104" s="2" cm="1">
        <f t="array" ref="AK104">_xlfn.XLOOKUP(AK$1&amp;$AB104,$M$3:$M$1662&amp;$N$3:$N$1662,$O$3:$O$1662,0,0,1)</f>
        <v>9200</v>
      </c>
      <c r="AL104" s="2" cm="1">
        <f t="array" ref="AL104">_xlfn.XLOOKUP(AL$1&amp;$AB104,$M$3:$M$1662&amp;$N$3:$N$1662,$O$3:$O$1662,0,0,1)</f>
        <v>500</v>
      </c>
      <c r="AM104" s="2" cm="1">
        <f t="array" ref="AM104">_xlfn.XLOOKUP(AM$1&amp;$AB104,$M$3:$M$1662&amp;$N$3:$N$1662,$O$3:$O$1662,0,0,1)</f>
        <v>400</v>
      </c>
    </row>
    <row r="105" spans="13:39" x14ac:dyDescent="0.4">
      <c r="M105" t="s">
        <v>870</v>
      </c>
      <c r="N105" t="s">
        <v>647</v>
      </c>
      <c r="O105">
        <v>400</v>
      </c>
      <c r="AB105" t="s">
        <v>162</v>
      </c>
      <c r="AC105" s="2">
        <f t="shared" si="15"/>
        <v>600600</v>
      </c>
      <c r="AD105" s="2">
        <f t="shared" si="18"/>
        <v>625500</v>
      </c>
      <c r="AE105" s="2">
        <f t="shared" si="18"/>
        <v>482300</v>
      </c>
      <c r="AF105" s="2">
        <f t="shared" si="18"/>
        <v>849400</v>
      </c>
      <c r="AG105" s="2">
        <f t="shared" si="18"/>
        <v>561100</v>
      </c>
      <c r="AH105" s="2">
        <f t="shared" si="18"/>
        <v>484700</v>
      </c>
      <c r="AI105" s="2" cm="1">
        <f t="array" ref="AI105">_xlfn.XLOOKUP(AI$1&amp;$AB105,$M$3:$M$1662&amp;$N$3:$N$1662,$O$3:$O$1662,0,0,1)</f>
        <v>2300</v>
      </c>
      <c r="AJ105" s="2" cm="1">
        <f t="array" ref="AJ105">_xlfn.XLOOKUP(AJ$1&amp;$AB105,$M$3:$M$1662&amp;$N$3:$N$1662,$O$3:$O$1662,0,0,1)</f>
        <v>0</v>
      </c>
      <c r="AK105" s="2" cm="1">
        <f t="array" ref="AK105">_xlfn.XLOOKUP(AK$1&amp;$AB105,$M$3:$M$1662&amp;$N$3:$N$1662,$O$3:$O$1662,0,0,1)</f>
        <v>0</v>
      </c>
      <c r="AL105" s="2" cm="1">
        <f t="array" ref="AL105">_xlfn.XLOOKUP(AL$1&amp;$AB105,$M$3:$M$1662&amp;$N$3:$N$1662,$O$3:$O$1662,0,0,1)</f>
        <v>7100</v>
      </c>
      <c r="AM105" s="2" cm="1">
        <f t="array" ref="AM105">_xlfn.XLOOKUP(AM$1&amp;$AB105,$M$3:$M$1662&amp;$N$3:$N$1662,$O$3:$O$1662,0,0,1)</f>
        <v>900</v>
      </c>
    </row>
    <row r="106" spans="13:39" x14ac:dyDescent="0.4">
      <c r="M106" t="s">
        <v>870</v>
      </c>
      <c r="N106" t="s">
        <v>648</v>
      </c>
      <c r="O106">
        <v>900</v>
      </c>
      <c r="AB106" t="s">
        <v>176</v>
      </c>
      <c r="AC106" s="2">
        <f t="shared" si="15"/>
        <v>602920</v>
      </c>
      <c r="AD106" s="2">
        <f t="shared" si="18"/>
        <v>633000</v>
      </c>
      <c r="AE106" s="2">
        <f t="shared" si="18"/>
        <v>485800</v>
      </c>
      <c r="AF106" s="2">
        <f t="shared" si="18"/>
        <v>849900</v>
      </c>
      <c r="AG106" s="2">
        <f t="shared" si="18"/>
        <v>561200</v>
      </c>
      <c r="AH106" s="2">
        <f t="shared" si="18"/>
        <v>484700</v>
      </c>
      <c r="AI106" s="2" cm="1">
        <f t="array" ref="AI106">_xlfn.XLOOKUP(AI$1&amp;$AB106,$M$3:$M$1662&amp;$N$3:$N$1662,$O$3:$O$1662,0,0,1)</f>
        <v>7500</v>
      </c>
      <c r="AJ106" s="2" cm="1">
        <f t="array" ref="AJ106">_xlfn.XLOOKUP(AJ$1&amp;$AB106,$M$3:$M$1662&amp;$N$3:$N$1662,$O$3:$O$1662,0,0,1)</f>
        <v>3500</v>
      </c>
      <c r="AK106" s="2" cm="1">
        <f t="array" ref="AK106">_xlfn.XLOOKUP(AK$1&amp;$AB106,$M$3:$M$1662&amp;$N$3:$N$1662,$O$3:$O$1662,0,0,1)</f>
        <v>500</v>
      </c>
      <c r="AL106" s="2" cm="1">
        <f t="array" ref="AL106">_xlfn.XLOOKUP(AL$1&amp;$AB106,$M$3:$M$1662&amp;$N$3:$N$1662,$O$3:$O$1662,0,0,1)</f>
        <v>100</v>
      </c>
      <c r="AM106" s="2" cm="1">
        <f t="array" ref="AM106">_xlfn.XLOOKUP(AM$1&amp;$AB106,$M$3:$M$1662&amp;$N$3:$N$1662,$O$3:$O$1662,0,0,1)</f>
        <v>0</v>
      </c>
    </row>
    <row r="107" spans="13:39" x14ac:dyDescent="0.4">
      <c r="M107" t="s">
        <v>870</v>
      </c>
      <c r="N107" t="s">
        <v>649</v>
      </c>
      <c r="O107">
        <v>0</v>
      </c>
      <c r="AB107" t="s">
        <v>115</v>
      </c>
      <c r="AC107" s="2">
        <f t="shared" si="15"/>
        <v>605460</v>
      </c>
      <c r="AD107" s="2">
        <f t="shared" si="18"/>
        <v>635800</v>
      </c>
      <c r="AE107" s="2">
        <f t="shared" si="18"/>
        <v>489300</v>
      </c>
      <c r="AF107" s="2">
        <f t="shared" si="18"/>
        <v>850600</v>
      </c>
      <c r="AG107" s="2">
        <f t="shared" si="18"/>
        <v>561500</v>
      </c>
      <c r="AH107" s="2">
        <f t="shared" si="18"/>
        <v>490100</v>
      </c>
      <c r="AI107" s="2" cm="1">
        <f t="array" ref="AI107">_xlfn.XLOOKUP(AI$1&amp;$AB107,$M$3:$M$1662&amp;$N$3:$N$1662,$O$3:$O$1662,0,0,1)</f>
        <v>2800</v>
      </c>
      <c r="AJ107" s="2" cm="1">
        <f t="array" ref="AJ107">_xlfn.XLOOKUP(AJ$1&amp;$AB107,$M$3:$M$1662&amp;$N$3:$N$1662,$O$3:$O$1662,0,0,1)</f>
        <v>3500</v>
      </c>
      <c r="AK107" s="2" cm="1">
        <f t="array" ref="AK107">_xlfn.XLOOKUP(AK$1&amp;$AB107,$M$3:$M$1662&amp;$N$3:$N$1662,$O$3:$O$1662,0,0,1)</f>
        <v>700</v>
      </c>
      <c r="AL107" s="2" cm="1">
        <f t="array" ref="AL107">_xlfn.XLOOKUP(AL$1&amp;$AB107,$M$3:$M$1662&amp;$N$3:$N$1662,$O$3:$O$1662,0,0,1)</f>
        <v>300</v>
      </c>
      <c r="AM107" s="2" cm="1">
        <f t="array" ref="AM107">_xlfn.XLOOKUP(AM$1&amp;$AB107,$M$3:$M$1662&amp;$N$3:$N$1662,$O$3:$O$1662,0,0,1)</f>
        <v>5400</v>
      </c>
    </row>
    <row r="108" spans="13:39" x14ac:dyDescent="0.4">
      <c r="M108" t="s">
        <v>870</v>
      </c>
      <c r="N108" t="s">
        <v>650</v>
      </c>
      <c r="O108">
        <v>5400</v>
      </c>
      <c r="AB108" t="s">
        <v>274</v>
      </c>
      <c r="AC108" s="2">
        <f t="shared" si="15"/>
        <v>610000</v>
      </c>
      <c r="AD108" s="2">
        <f t="shared" si="18"/>
        <v>639500</v>
      </c>
      <c r="AE108" s="2">
        <f t="shared" si="18"/>
        <v>490200</v>
      </c>
      <c r="AF108" s="2">
        <f t="shared" si="18"/>
        <v>860000</v>
      </c>
      <c r="AG108" s="2">
        <f t="shared" si="18"/>
        <v>561700</v>
      </c>
      <c r="AH108" s="2">
        <f t="shared" si="18"/>
        <v>498600</v>
      </c>
      <c r="AI108" s="2" cm="1">
        <f t="array" ref="AI108">_xlfn.XLOOKUP(AI$1&amp;$AB108,$M$3:$M$1662&amp;$N$3:$N$1662,$O$3:$O$1662,0,0,1)</f>
        <v>3700</v>
      </c>
      <c r="AJ108" s="2" cm="1">
        <f t="array" ref="AJ108">_xlfn.XLOOKUP(AJ$1&amp;$AB108,$M$3:$M$1662&amp;$N$3:$N$1662,$O$3:$O$1662,0,0,1)</f>
        <v>900</v>
      </c>
      <c r="AK108" s="2" cm="1">
        <f t="array" ref="AK108">_xlfn.XLOOKUP(AK$1&amp;$AB108,$M$3:$M$1662&amp;$N$3:$N$1662,$O$3:$O$1662,0,0,1)</f>
        <v>9400</v>
      </c>
      <c r="AL108" s="2" cm="1">
        <f t="array" ref="AL108">_xlfn.XLOOKUP(AL$1&amp;$AB108,$M$3:$M$1662&amp;$N$3:$N$1662,$O$3:$O$1662,0,0,1)</f>
        <v>200</v>
      </c>
      <c r="AM108" s="2" cm="1">
        <f t="array" ref="AM108">_xlfn.XLOOKUP(AM$1&amp;$AB108,$M$3:$M$1662&amp;$N$3:$N$1662,$O$3:$O$1662,0,0,1)</f>
        <v>8500</v>
      </c>
    </row>
    <row r="109" spans="13:39" x14ac:dyDescent="0.4">
      <c r="M109" t="s">
        <v>870</v>
      </c>
      <c r="N109" t="s">
        <v>651</v>
      </c>
      <c r="O109">
        <v>8500</v>
      </c>
      <c r="AB109" t="s">
        <v>37</v>
      </c>
      <c r="AC109" s="2">
        <f t="shared" si="15"/>
        <v>615660</v>
      </c>
      <c r="AD109" s="2">
        <f t="shared" si="18"/>
        <v>642600</v>
      </c>
      <c r="AE109" s="2">
        <f t="shared" si="18"/>
        <v>494600</v>
      </c>
      <c r="AF109" s="2">
        <f t="shared" si="18"/>
        <v>875300</v>
      </c>
      <c r="AG109" s="2">
        <f t="shared" si="18"/>
        <v>567200</v>
      </c>
      <c r="AH109" s="2">
        <f t="shared" si="18"/>
        <v>498600</v>
      </c>
      <c r="AI109" s="2" cm="1">
        <f t="array" ref="AI109">_xlfn.XLOOKUP(AI$1&amp;$AB109,$M$3:$M$1662&amp;$N$3:$N$1662,$O$3:$O$1662,0,0,1)</f>
        <v>3100</v>
      </c>
      <c r="AJ109" s="2" cm="1">
        <f t="array" ref="AJ109">_xlfn.XLOOKUP(AJ$1&amp;$AB109,$M$3:$M$1662&amp;$N$3:$N$1662,$O$3:$O$1662,0,0,1)</f>
        <v>4400</v>
      </c>
      <c r="AK109" s="2" cm="1">
        <f t="array" ref="AK109">_xlfn.XLOOKUP(AK$1&amp;$AB109,$M$3:$M$1662&amp;$N$3:$N$1662,$O$3:$O$1662,0,0,1)</f>
        <v>15300</v>
      </c>
      <c r="AL109" s="2" cm="1">
        <f t="array" ref="AL109">_xlfn.XLOOKUP(AL$1&amp;$AB109,$M$3:$M$1662&amp;$N$3:$N$1662,$O$3:$O$1662,0,0,1)</f>
        <v>5500</v>
      </c>
      <c r="AM109" s="2" cm="1">
        <f t="array" ref="AM109">_xlfn.XLOOKUP(AM$1&amp;$AB109,$M$3:$M$1662&amp;$N$3:$N$1662,$O$3:$O$1662,0,0,1)</f>
        <v>0</v>
      </c>
    </row>
    <row r="110" spans="13:39" x14ac:dyDescent="0.4">
      <c r="M110" t="s">
        <v>870</v>
      </c>
      <c r="N110" t="s">
        <v>652</v>
      </c>
      <c r="O110">
        <v>0</v>
      </c>
      <c r="AB110" t="s">
        <v>220</v>
      </c>
      <c r="AC110" s="2">
        <f t="shared" si="15"/>
        <v>617820</v>
      </c>
      <c r="AD110" s="2">
        <f t="shared" si="18"/>
        <v>644500</v>
      </c>
      <c r="AE110" s="2">
        <f t="shared" si="18"/>
        <v>494700</v>
      </c>
      <c r="AF110" s="2">
        <f t="shared" si="18"/>
        <v>876000</v>
      </c>
      <c r="AG110" s="2">
        <f t="shared" si="18"/>
        <v>572100</v>
      </c>
      <c r="AH110" s="2">
        <f t="shared" si="18"/>
        <v>501800</v>
      </c>
      <c r="AI110" s="2" cm="1">
        <f t="array" ref="AI110">_xlfn.XLOOKUP(AI$1&amp;$AB110,$M$3:$M$1662&amp;$N$3:$N$1662,$O$3:$O$1662,0,0,1)</f>
        <v>1900</v>
      </c>
      <c r="AJ110" s="2" cm="1">
        <f t="array" ref="AJ110">_xlfn.XLOOKUP(AJ$1&amp;$AB110,$M$3:$M$1662&amp;$N$3:$N$1662,$O$3:$O$1662,0,0,1)</f>
        <v>100</v>
      </c>
      <c r="AK110" s="2" cm="1">
        <f t="array" ref="AK110">_xlfn.XLOOKUP(AK$1&amp;$AB110,$M$3:$M$1662&amp;$N$3:$N$1662,$O$3:$O$1662,0,0,1)</f>
        <v>700</v>
      </c>
      <c r="AL110" s="2" cm="1">
        <f t="array" ref="AL110">_xlfn.XLOOKUP(AL$1&amp;$AB110,$M$3:$M$1662&amp;$N$3:$N$1662,$O$3:$O$1662,0,0,1)</f>
        <v>4900</v>
      </c>
      <c r="AM110" s="2" cm="1">
        <f t="array" ref="AM110">_xlfn.XLOOKUP(AM$1&amp;$AB110,$M$3:$M$1662&amp;$N$3:$N$1662,$O$3:$O$1662,0,0,1)</f>
        <v>3200</v>
      </c>
    </row>
    <row r="111" spans="13:39" x14ac:dyDescent="0.4">
      <c r="M111" t="s">
        <v>870</v>
      </c>
      <c r="N111" t="s">
        <v>653</v>
      </c>
      <c r="O111">
        <v>3200</v>
      </c>
      <c r="AB111" t="s">
        <v>222</v>
      </c>
      <c r="AC111" s="2">
        <f t="shared" si="15"/>
        <v>620440</v>
      </c>
      <c r="AD111" s="2">
        <f t="shared" si="18"/>
        <v>651100</v>
      </c>
      <c r="AE111" s="2">
        <f t="shared" si="18"/>
        <v>494700</v>
      </c>
      <c r="AF111" s="2">
        <f t="shared" si="18"/>
        <v>877300</v>
      </c>
      <c r="AG111" s="2">
        <f t="shared" si="18"/>
        <v>572900</v>
      </c>
      <c r="AH111" s="2">
        <f t="shared" si="18"/>
        <v>506200</v>
      </c>
      <c r="AI111" s="2" cm="1">
        <f t="array" ref="AI111">_xlfn.XLOOKUP(AI$1&amp;$AB111,$M$3:$M$1662&amp;$N$3:$N$1662,$O$3:$O$1662,0,0,1)</f>
        <v>6600</v>
      </c>
      <c r="AJ111" s="2" cm="1">
        <f t="array" ref="AJ111">_xlfn.XLOOKUP(AJ$1&amp;$AB111,$M$3:$M$1662&amp;$N$3:$N$1662,$O$3:$O$1662,0,0,1)</f>
        <v>0</v>
      </c>
      <c r="AK111" s="2" cm="1">
        <f t="array" ref="AK111">_xlfn.XLOOKUP(AK$1&amp;$AB111,$M$3:$M$1662&amp;$N$3:$N$1662,$O$3:$O$1662,0,0,1)</f>
        <v>1300</v>
      </c>
      <c r="AL111" s="2" cm="1">
        <f t="array" ref="AL111">_xlfn.XLOOKUP(AL$1&amp;$AB111,$M$3:$M$1662&amp;$N$3:$N$1662,$O$3:$O$1662,0,0,1)</f>
        <v>800</v>
      </c>
      <c r="AM111" s="2" cm="1">
        <f t="array" ref="AM111">_xlfn.XLOOKUP(AM$1&amp;$AB111,$M$3:$M$1662&amp;$N$3:$N$1662,$O$3:$O$1662,0,0,1)</f>
        <v>4400</v>
      </c>
    </row>
    <row r="112" spans="13:39" x14ac:dyDescent="0.4">
      <c r="M112" t="s">
        <v>870</v>
      </c>
      <c r="N112" t="s">
        <v>654</v>
      </c>
      <c r="O112">
        <v>4400</v>
      </c>
      <c r="AB112" t="s">
        <v>165</v>
      </c>
      <c r="AC112" s="2">
        <f t="shared" si="15"/>
        <v>628820</v>
      </c>
      <c r="AD112" s="2">
        <f t="shared" si="18"/>
        <v>655400</v>
      </c>
      <c r="AE112" s="2">
        <f t="shared" si="18"/>
        <v>494700</v>
      </c>
      <c r="AF112" s="2">
        <f t="shared" si="18"/>
        <v>889800</v>
      </c>
      <c r="AG112" s="2">
        <f t="shared" si="18"/>
        <v>597700</v>
      </c>
      <c r="AH112" s="2">
        <f t="shared" si="18"/>
        <v>506500</v>
      </c>
      <c r="AI112" s="2" cm="1">
        <f t="array" ref="AI112">_xlfn.XLOOKUP(AI$1&amp;$AB112,$M$3:$M$1662&amp;$N$3:$N$1662,$O$3:$O$1662,0,0,1)</f>
        <v>4300</v>
      </c>
      <c r="AJ112" s="2" cm="1">
        <f t="array" ref="AJ112">_xlfn.XLOOKUP(AJ$1&amp;$AB112,$M$3:$M$1662&amp;$N$3:$N$1662,$O$3:$O$1662,0,0,1)</f>
        <v>0</v>
      </c>
      <c r="AK112" s="2" cm="1">
        <f t="array" ref="AK112">_xlfn.XLOOKUP(AK$1&amp;$AB112,$M$3:$M$1662&amp;$N$3:$N$1662,$O$3:$O$1662,0,0,1)</f>
        <v>12500</v>
      </c>
      <c r="AL112" s="2" cm="1">
        <f t="array" ref="AL112">_xlfn.XLOOKUP(AL$1&amp;$AB112,$M$3:$M$1662&amp;$N$3:$N$1662,$O$3:$O$1662,0,0,1)</f>
        <v>24800</v>
      </c>
      <c r="AM112" s="2" cm="1">
        <f t="array" ref="AM112">_xlfn.XLOOKUP(AM$1&amp;$AB112,$M$3:$M$1662&amp;$N$3:$N$1662,$O$3:$O$1662,0,0,1)</f>
        <v>300</v>
      </c>
    </row>
    <row r="113" spans="13:39" x14ac:dyDescent="0.4">
      <c r="M113" t="s">
        <v>870</v>
      </c>
      <c r="N113" t="s">
        <v>655</v>
      </c>
      <c r="O113">
        <v>300</v>
      </c>
      <c r="AB113" t="s">
        <v>196</v>
      </c>
      <c r="AC113" s="2">
        <f t="shared" si="15"/>
        <v>630880</v>
      </c>
      <c r="AD113" s="2">
        <f t="shared" si="18"/>
        <v>655600</v>
      </c>
      <c r="AE113" s="2">
        <f t="shared" si="18"/>
        <v>494800</v>
      </c>
      <c r="AF113" s="2">
        <f t="shared" si="18"/>
        <v>890700</v>
      </c>
      <c r="AG113" s="2">
        <f t="shared" si="18"/>
        <v>602200</v>
      </c>
      <c r="AH113" s="2">
        <f t="shared" si="18"/>
        <v>511100</v>
      </c>
      <c r="AI113" s="2" cm="1">
        <f t="array" ref="AI113">_xlfn.XLOOKUP(AI$1&amp;$AB113,$M$3:$M$1662&amp;$N$3:$N$1662,$O$3:$O$1662,0,0,1)</f>
        <v>200</v>
      </c>
      <c r="AJ113" s="2" cm="1">
        <f t="array" ref="AJ113">_xlfn.XLOOKUP(AJ$1&amp;$AB113,$M$3:$M$1662&amp;$N$3:$N$1662,$O$3:$O$1662,0,0,1)</f>
        <v>100</v>
      </c>
      <c r="AK113" s="2" cm="1">
        <f t="array" ref="AK113">_xlfn.XLOOKUP(AK$1&amp;$AB113,$M$3:$M$1662&amp;$N$3:$N$1662,$O$3:$O$1662,0,0,1)</f>
        <v>900</v>
      </c>
      <c r="AL113" s="2" cm="1">
        <f t="array" ref="AL113">_xlfn.XLOOKUP(AL$1&amp;$AB113,$M$3:$M$1662&amp;$N$3:$N$1662,$O$3:$O$1662,0,0,1)</f>
        <v>4500</v>
      </c>
      <c r="AM113" s="2" cm="1">
        <f t="array" ref="AM113">_xlfn.XLOOKUP(AM$1&amp;$AB113,$M$3:$M$1662&amp;$N$3:$N$1662,$O$3:$O$1662,0,0,1)</f>
        <v>4600</v>
      </c>
    </row>
    <row r="114" spans="13:39" x14ac:dyDescent="0.4">
      <c r="M114" t="s">
        <v>870</v>
      </c>
      <c r="N114" t="s">
        <v>656</v>
      </c>
      <c r="O114">
        <v>4600</v>
      </c>
      <c r="AB114" t="s">
        <v>193</v>
      </c>
      <c r="AC114" s="2">
        <f t="shared" si="15"/>
        <v>631720</v>
      </c>
      <c r="AD114" s="2">
        <f t="shared" si="18"/>
        <v>657100</v>
      </c>
      <c r="AE114" s="2">
        <f t="shared" si="18"/>
        <v>495000</v>
      </c>
      <c r="AF114" s="2">
        <f t="shared" si="18"/>
        <v>890800</v>
      </c>
      <c r="AG114" s="2">
        <f t="shared" si="18"/>
        <v>602300</v>
      </c>
      <c r="AH114" s="2">
        <f t="shared" si="18"/>
        <v>513400</v>
      </c>
      <c r="AI114" s="2" cm="1">
        <f t="array" ref="AI114">_xlfn.XLOOKUP(AI$1&amp;$AB114,$M$3:$M$1662&amp;$N$3:$N$1662,$O$3:$O$1662,0,0,1)</f>
        <v>1500</v>
      </c>
      <c r="AJ114" s="2" cm="1">
        <f t="array" ref="AJ114">_xlfn.XLOOKUP(AJ$1&amp;$AB114,$M$3:$M$1662&amp;$N$3:$N$1662,$O$3:$O$1662,0,0,1)</f>
        <v>200</v>
      </c>
      <c r="AK114" s="2" cm="1">
        <f t="array" ref="AK114">_xlfn.XLOOKUP(AK$1&amp;$AB114,$M$3:$M$1662&amp;$N$3:$N$1662,$O$3:$O$1662,0,0,1)</f>
        <v>100</v>
      </c>
      <c r="AL114" s="2" cm="1">
        <f t="array" ref="AL114">_xlfn.XLOOKUP(AL$1&amp;$AB114,$M$3:$M$1662&amp;$N$3:$N$1662,$O$3:$O$1662,0,0,1)</f>
        <v>100</v>
      </c>
      <c r="AM114" s="2" cm="1">
        <f t="array" ref="AM114">_xlfn.XLOOKUP(AM$1&amp;$AB114,$M$3:$M$1662&amp;$N$3:$N$1662,$O$3:$O$1662,0,0,1)</f>
        <v>2300</v>
      </c>
    </row>
    <row r="115" spans="13:39" x14ac:dyDescent="0.4">
      <c r="M115" t="s">
        <v>870</v>
      </c>
      <c r="N115" t="s">
        <v>657</v>
      </c>
      <c r="O115">
        <v>2300</v>
      </c>
      <c r="AB115" t="s">
        <v>185</v>
      </c>
      <c r="AC115" s="2">
        <f t="shared" si="15"/>
        <v>635460</v>
      </c>
      <c r="AD115" s="2">
        <f t="shared" si="18"/>
        <v>660500</v>
      </c>
      <c r="AE115" s="2">
        <f t="shared" si="18"/>
        <v>498800</v>
      </c>
      <c r="AF115" s="2">
        <f t="shared" si="18"/>
        <v>896400</v>
      </c>
      <c r="AG115" s="2">
        <f t="shared" si="18"/>
        <v>606200</v>
      </c>
      <c r="AH115" s="2">
        <f t="shared" si="18"/>
        <v>515400</v>
      </c>
      <c r="AI115" s="2" cm="1">
        <f t="array" ref="AI115">_xlfn.XLOOKUP(AI$1&amp;$AB115,$M$3:$M$1662&amp;$N$3:$N$1662,$O$3:$O$1662,0,0,1)</f>
        <v>3400</v>
      </c>
      <c r="AJ115" s="2" cm="1">
        <f t="array" ref="AJ115">_xlfn.XLOOKUP(AJ$1&amp;$AB115,$M$3:$M$1662&amp;$N$3:$N$1662,$O$3:$O$1662,0,0,1)</f>
        <v>3800</v>
      </c>
      <c r="AK115" s="2" cm="1">
        <f t="array" ref="AK115">_xlfn.XLOOKUP(AK$1&amp;$AB115,$M$3:$M$1662&amp;$N$3:$N$1662,$O$3:$O$1662,0,0,1)</f>
        <v>5600</v>
      </c>
      <c r="AL115" s="2" cm="1">
        <f t="array" ref="AL115">_xlfn.XLOOKUP(AL$1&amp;$AB115,$M$3:$M$1662&amp;$N$3:$N$1662,$O$3:$O$1662,0,0,1)</f>
        <v>3900</v>
      </c>
      <c r="AM115" s="2" cm="1">
        <f t="array" ref="AM115">_xlfn.XLOOKUP(AM$1&amp;$AB115,$M$3:$M$1662&amp;$N$3:$N$1662,$O$3:$O$1662,0,0,1)</f>
        <v>2000</v>
      </c>
    </row>
    <row r="116" spans="13:39" x14ac:dyDescent="0.4">
      <c r="M116" t="s">
        <v>870</v>
      </c>
      <c r="N116" t="s">
        <v>658</v>
      </c>
      <c r="O116">
        <v>2000</v>
      </c>
      <c r="AB116" t="s">
        <v>235</v>
      </c>
      <c r="AC116" s="2">
        <f t="shared" si="15"/>
        <v>638420</v>
      </c>
      <c r="AD116" s="2">
        <f t="shared" ref="AD116:AH131" si="19">AD115+AI116</f>
        <v>663500</v>
      </c>
      <c r="AE116" s="2">
        <f t="shared" si="19"/>
        <v>498900</v>
      </c>
      <c r="AF116" s="2">
        <f t="shared" si="19"/>
        <v>903500</v>
      </c>
      <c r="AG116" s="2">
        <f t="shared" si="19"/>
        <v>607400</v>
      </c>
      <c r="AH116" s="2">
        <f t="shared" si="19"/>
        <v>518800</v>
      </c>
      <c r="AI116" s="2" cm="1">
        <f t="array" ref="AI116">_xlfn.XLOOKUP(AI$1&amp;$AB116,$M$3:$M$1662&amp;$N$3:$N$1662,$O$3:$O$1662,0,0,1)</f>
        <v>3000</v>
      </c>
      <c r="AJ116" s="2" cm="1">
        <f t="array" ref="AJ116">_xlfn.XLOOKUP(AJ$1&amp;$AB116,$M$3:$M$1662&amp;$N$3:$N$1662,$O$3:$O$1662,0,0,1)</f>
        <v>100</v>
      </c>
      <c r="AK116" s="2" cm="1">
        <f t="array" ref="AK116">_xlfn.XLOOKUP(AK$1&amp;$AB116,$M$3:$M$1662&amp;$N$3:$N$1662,$O$3:$O$1662,0,0,1)</f>
        <v>7100</v>
      </c>
      <c r="AL116" s="2" cm="1">
        <f t="array" ref="AL116">_xlfn.XLOOKUP(AL$1&amp;$AB116,$M$3:$M$1662&amp;$N$3:$N$1662,$O$3:$O$1662,0,0,1)</f>
        <v>1200</v>
      </c>
      <c r="AM116" s="2" cm="1">
        <f t="array" ref="AM116">_xlfn.XLOOKUP(AM$1&amp;$AB116,$M$3:$M$1662&amp;$N$3:$N$1662,$O$3:$O$1662,0,0,1)</f>
        <v>3400</v>
      </c>
    </row>
    <row r="117" spans="13:39" x14ac:dyDescent="0.4">
      <c r="M117" t="s">
        <v>870</v>
      </c>
      <c r="N117" t="s">
        <v>659</v>
      </c>
      <c r="O117">
        <v>3400</v>
      </c>
      <c r="AB117" t="s">
        <v>249</v>
      </c>
      <c r="AC117" s="2">
        <f t="shared" si="15"/>
        <v>641500</v>
      </c>
      <c r="AD117" s="2">
        <f t="shared" si="19"/>
        <v>664500</v>
      </c>
      <c r="AE117" s="2">
        <f t="shared" si="19"/>
        <v>505600</v>
      </c>
      <c r="AF117" s="2">
        <f t="shared" si="19"/>
        <v>909200</v>
      </c>
      <c r="AG117" s="2">
        <f t="shared" si="19"/>
        <v>609300</v>
      </c>
      <c r="AH117" s="2">
        <f t="shared" si="19"/>
        <v>518900</v>
      </c>
      <c r="AI117" s="2" cm="1">
        <f t="array" ref="AI117">_xlfn.XLOOKUP(AI$1&amp;$AB117,$M$3:$M$1662&amp;$N$3:$N$1662,$O$3:$O$1662,0,0,1)</f>
        <v>1000</v>
      </c>
      <c r="AJ117" s="2" cm="1">
        <f t="array" ref="AJ117">_xlfn.XLOOKUP(AJ$1&amp;$AB117,$M$3:$M$1662&amp;$N$3:$N$1662,$O$3:$O$1662,0,0,1)</f>
        <v>6700</v>
      </c>
      <c r="AK117" s="2" cm="1">
        <f t="array" ref="AK117">_xlfn.XLOOKUP(AK$1&amp;$AB117,$M$3:$M$1662&amp;$N$3:$N$1662,$O$3:$O$1662,0,0,1)</f>
        <v>5700</v>
      </c>
      <c r="AL117" s="2" cm="1">
        <f t="array" ref="AL117">_xlfn.XLOOKUP(AL$1&amp;$AB117,$M$3:$M$1662&amp;$N$3:$N$1662,$O$3:$O$1662,0,0,1)</f>
        <v>1900</v>
      </c>
      <c r="AM117" s="2" cm="1">
        <f t="array" ref="AM117">_xlfn.XLOOKUP(AM$1&amp;$AB117,$M$3:$M$1662&amp;$N$3:$N$1662,$O$3:$O$1662,0,0,1)</f>
        <v>100</v>
      </c>
    </row>
    <row r="118" spans="13:39" x14ac:dyDescent="0.4">
      <c r="M118" t="s">
        <v>870</v>
      </c>
      <c r="N118" t="s">
        <v>660</v>
      </c>
      <c r="O118">
        <v>100</v>
      </c>
      <c r="AB118" t="s">
        <v>111</v>
      </c>
      <c r="AC118" s="2">
        <f t="shared" si="15"/>
        <v>647520</v>
      </c>
      <c r="AD118" s="2">
        <f t="shared" si="19"/>
        <v>665200</v>
      </c>
      <c r="AE118" s="2">
        <f t="shared" si="19"/>
        <v>505600</v>
      </c>
      <c r="AF118" s="2">
        <f t="shared" si="19"/>
        <v>922000</v>
      </c>
      <c r="AG118" s="2">
        <f t="shared" si="19"/>
        <v>615500</v>
      </c>
      <c r="AH118" s="2">
        <f t="shared" si="19"/>
        <v>529300</v>
      </c>
      <c r="AI118" s="2" cm="1">
        <f t="array" ref="AI118">_xlfn.XLOOKUP(AI$1&amp;$AB118,$M$3:$M$1662&amp;$N$3:$N$1662,$O$3:$O$1662,0,0,1)</f>
        <v>700</v>
      </c>
      <c r="AJ118" s="2" cm="1">
        <f t="array" ref="AJ118">_xlfn.XLOOKUP(AJ$1&amp;$AB118,$M$3:$M$1662&amp;$N$3:$N$1662,$O$3:$O$1662,0,0,1)</f>
        <v>0</v>
      </c>
      <c r="AK118" s="2" cm="1">
        <f t="array" ref="AK118">_xlfn.XLOOKUP(AK$1&amp;$AB118,$M$3:$M$1662&amp;$N$3:$N$1662,$O$3:$O$1662,0,0,1)</f>
        <v>12800</v>
      </c>
      <c r="AL118" s="2" cm="1">
        <f t="array" ref="AL118">_xlfn.XLOOKUP(AL$1&amp;$AB118,$M$3:$M$1662&amp;$N$3:$N$1662,$O$3:$O$1662,0,0,1)</f>
        <v>6200</v>
      </c>
      <c r="AM118" s="2" cm="1">
        <f t="array" ref="AM118">_xlfn.XLOOKUP(AM$1&amp;$AB118,$M$3:$M$1662&amp;$N$3:$N$1662,$O$3:$O$1662,0,0,1)</f>
        <v>10400</v>
      </c>
    </row>
    <row r="119" spans="13:39" x14ac:dyDescent="0.4">
      <c r="M119" t="s">
        <v>870</v>
      </c>
      <c r="N119" t="s">
        <v>661</v>
      </c>
      <c r="O119">
        <v>10400</v>
      </c>
      <c r="AB119" t="s">
        <v>270</v>
      </c>
      <c r="AC119" s="2">
        <f t="shared" si="15"/>
        <v>653560</v>
      </c>
      <c r="AD119" s="2">
        <f t="shared" si="19"/>
        <v>674000</v>
      </c>
      <c r="AE119" s="2">
        <f t="shared" si="19"/>
        <v>514500</v>
      </c>
      <c r="AF119" s="2">
        <f t="shared" si="19"/>
        <v>931100</v>
      </c>
      <c r="AG119" s="2">
        <f t="shared" si="19"/>
        <v>617300</v>
      </c>
      <c r="AH119" s="2">
        <f t="shared" si="19"/>
        <v>530900</v>
      </c>
      <c r="AI119" s="2" cm="1">
        <f t="array" ref="AI119">_xlfn.XLOOKUP(AI$1&amp;$AB119,$M$3:$M$1662&amp;$N$3:$N$1662,$O$3:$O$1662,0,0,1)</f>
        <v>8800</v>
      </c>
      <c r="AJ119" s="2" cm="1">
        <f t="array" ref="AJ119">_xlfn.XLOOKUP(AJ$1&amp;$AB119,$M$3:$M$1662&amp;$N$3:$N$1662,$O$3:$O$1662,0,0,1)</f>
        <v>8900</v>
      </c>
      <c r="AK119" s="2" cm="1">
        <f t="array" ref="AK119">_xlfn.XLOOKUP(AK$1&amp;$AB119,$M$3:$M$1662&amp;$N$3:$N$1662,$O$3:$O$1662,0,0,1)</f>
        <v>9100</v>
      </c>
      <c r="AL119" s="2" cm="1">
        <f t="array" ref="AL119">_xlfn.XLOOKUP(AL$1&amp;$AB119,$M$3:$M$1662&amp;$N$3:$N$1662,$O$3:$O$1662,0,0,1)</f>
        <v>1800</v>
      </c>
      <c r="AM119" s="2" cm="1">
        <f t="array" ref="AM119">_xlfn.XLOOKUP(AM$1&amp;$AB119,$M$3:$M$1662&amp;$N$3:$N$1662,$O$3:$O$1662,0,0,1)</f>
        <v>1600</v>
      </c>
    </row>
    <row r="120" spans="13:39" x14ac:dyDescent="0.4">
      <c r="M120" t="s">
        <v>870</v>
      </c>
      <c r="N120" t="s">
        <v>662</v>
      </c>
      <c r="O120">
        <v>1600</v>
      </c>
      <c r="AB120" t="s">
        <v>255</v>
      </c>
      <c r="AC120" s="2">
        <f t="shared" si="15"/>
        <v>658020</v>
      </c>
      <c r="AD120" s="2">
        <f t="shared" si="19"/>
        <v>684800</v>
      </c>
      <c r="AE120" s="2">
        <f t="shared" si="19"/>
        <v>514900</v>
      </c>
      <c r="AF120" s="2">
        <f t="shared" si="19"/>
        <v>931100</v>
      </c>
      <c r="AG120" s="2">
        <f t="shared" si="19"/>
        <v>625400</v>
      </c>
      <c r="AH120" s="2">
        <f t="shared" si="19"/>
        <v>533900</v>
      </c>
      <c r="AI120" s="2" cm="1">
        <f t="array" ref="AI120">_xlfn.XLOOKUP(AI$1&amp;$AB120,$M$3:$M$1662&amp;$N$3:$N$1662,$O$3:$O$1662,0,0,1)</f>
        <v>10800</v>
      </c>
      <c r="AJ120" s="2" cm="1">
        <f t="array" ref="AJ120">_xlfn.XLOOKUP(AJ$1&amp;$AB120,$M$3:$M$1662&amp;$N$3:$N$1662,$O$3:$O$1662,0,0,1)</f>
        <v>400</v>
      </c>
      <c r="AK120" s="2" cm="1">
        <f t="array" ref="AK120">_xlfn.XLOOKUP(AK$1&amp;$AB120,$M$3:$M$1662&amp;$N$3:$N$1662,$O$3:$O$1662,0,0,1)</f>
        <v>0</v>
      </c>
      <c r="AL120" s="2" cm="1">
        <f t="array" ref="AL120">_xlfn.XLOOKUP(AL$1&amp;$AB120,$M$3:$M$1662&amp;$N$3:$N$1662,$O$3:$O$1662,0,0,1)</f>
        <v>8100</v>
      </c>
      <c r="AM120" s="2" cm="1">
        <f t="array" ref="AM120">_xlfn.XLOOKUP(AM$1&amp;$AB120,$M$3:$M$1662&amp;$N$3:$N$1662,$O$3:$O$1662,0,0,1)</f>
        <v>3000</v>
      </c>
    </row>
    <row r="121" spans="13:39" x14ac:dyDescent="0.4">
      <c r="M121" t="s">
        <v>870</v>
      </c>
      <c r="N121" t="s">
        <v>663</v>
      </c>
      <c r="O121">
        <v>3000</v>
      </c>
      <c r="AB121" t="s">
        <v>131</v>
      </c>
      <c r="AC121" s="2">
        <f t="shared" si="15"/>
        <v>660140</v>
      </c>
      <c r="AD121" s="2">
        <f t="shared" si="19"/>
        <v>685600</v>
      </c>
      <c r="AE121" s="2">
        <f t="shared" si="19"/>
        <v>517200</v>
      </c>
      <c r="AF121" s="2">
        <f t="shared" si="19"/>
        <v>931500</v>
      </c>
      <c r="AG121" s="2">
        <f t="shared" si="19"/>
        <v>630100</v>
      </c>
      <c r="AH121" s="2">
        <f t="shared" si="19"/>
        <v>536300</v>
      </c>
      <c r="AI121" s="2" cm="1">
        <f t="array" ref="AI121">_xlfn.XLOOKUP(AI$1&amp;$AB121,$M$3:$M$1662&amp;$N$3:$N$1662,$O$3:$O$1662,0,0,1)</f>
        <v>800</v>
      </c>
      <c r="AJ121" s="2" cm="1">
        <f t="array" ref="AJ121">_xlfn.XLOOKUP(AJ$1&amp;$AB121,$M$3:$M$1662&amp;$N$3:$N$1662,$O$3:$O$1662,0,0,1)</f>
        <v>2300</v>
      </c>
      <c r="AK121" s="2" cm="1">
        <f t="array" ref="AK121">_xlfn.XLOOKUP(AK$1&amp;$AB121,$M$3:$M$1662&amp;$N$3:$N$1662,$O$3:$O$1662,0,0,1)</f>
        <v>400</v>
      </c>
      <c r="AL121" s="2" cm="1">
        <f t="array" ref="AL121">_xlfn.XLOOKUP(AL$1&amp;$AB121,$M$3:$M$1662&amp;$N$3:$N$1662,$O$3:$O$1662,0,0,1)</f>
        <v>4700</v>
      </c>
      <c r="AM121" s="2" cm="1">
        <f t="array" ref="AM121">_xlfn.XLOOKUP(AM$1&amp;$AB121,$M$3:$M$1662&amp;$N$3:$N$1662,$O$3:$O$1662,0,0,1)</f>
        <v>2400</v>
      </c>
    </row>
    <row r="122" spans="13:39" x14ac:dyDescent="0.4">
      <c r="M122" t="s">
        <v>870</v>
      </c>
      <c r="N122" t="s">
        <v>664</v>
      </c>
      <c r="O122">
        <v>2400</v>
      </c>
      <c r="AB122" t="s">
        <v>290</v>
      </c>
      <c r="AC122" s="2">
        <f t="shared" si="15"/>
        <v>666580</v>
      </c>
      <c r="AD122" s="2">
        <f t="shared" si="19"/>
        <v>690600</v>
      </c>
      <c r="AE122" s="2">
        <f t="shared" si="19"/>
        <v>517900</v>
      </c>
      <c r="AF122" s="2">
        <f t="shared" si="19"/>
        <v>954100</v>
      </c>
      <c r="AG122" s="2">
        <f t="shared" si="19"/>
        <v>631700</v>
      </c>
      <c r="AH122" s="2">
        <f t="shared" si="19"/>
        <v>538600</v>
      </c>
      <c r="AI122" s="2" cm="1">
        <f t="array" ref="AI122">_xlfn.XLOOKUP(AI$1&amp;$AB122,$M$3:$M$1662&amp;$N$3:$N$1662,$O$3:$O$1662,0,0,1)</f>
        <v>5000</v>
      </c>
      <c r="AJ122" s="2" cm="1">
        <f t="array" ref="AJ122">_xlfn.XLOOKUP(AJ$1&amp;$AB122,$M$3:$M$1662&amp;$N$3:$N$1662,$O$3:$O$1662,0,0,1)</f>
        <v>700</v>
      </c>
      <c r="AK122" s="2" cm="1">
        <f t="array" ref="AK122">_xlfn.XLOOKUP(AK$1&amp;$AB122,$M$3:$M$1662&amp;$N$3:$N$1662,$O$3:$O$1662,0,0,1)</f>
        <v>22600</v>
      </c>
      <c r="AL122" s="2" cm="1">
        <f t="array" ref="AL122">_xlfn.XLOOKUP(AL$1&amp;$AB122,$M$3:$M$1662&amp;$N$3:$N$1662,$O$3:$O$1662,0,0,1)</f>
        <v>1600</v>
      </c>
      <c r="AM122" s="2" cm="1">
        <f t="array" ref="AM122">_xlfn.XLOOKUP(AM$1&amp;$AB122,$M$3:$M$1662&amp;$N$3:$N$1662,$O$3:$O$1662,0,0,1)</f>
        <v>2300</v>
      </c>
    </row>
    <row r="123" spans="13:39" x14ac:dyDescent="0.4">
      <c r="M123" t="s">
        <v>870</v>
      </c>
      <c r="N123" t="s">
        <v>665</v>
      </c>
      <c r="O123">
        <v>2300</v>
      </c>
      <c r="AB123" t="s">
        <v>197</v>
      </c>
      <c r="AC123" s="2">
        <f t="shared" si="15"/>
        <v>668000</v>
      </c>
      <c r="AD123" s="2">
        <f t="shared" si="19"/>
        <v>693000</v>
      </c>
      <c r="AE123" s="2">
        <f t="shared" si="19"/>
        <v>517900</v>
      </c>
      <c r="AF123" s="2">
        <f t="shared" si="19"/>
        <v>955000</v>
      </c>
      <c r="AG123" s="2">
        <f t="shared" si="19"/>
        <v>634900</v>
      </c>
      <c r="AH123" s="2">
        <f t="shared" si="19"/>
        <v>539200</v>
      </c>
      <c r="AI123" s="2" cm="1">
        <f t="array" ref="AI123">_xlfn.XLOOKUP(AI$1&amp;$AB123,$M$3:$M$1662&amp;$N$3:$N$1662,$O$3:$O$1662,0,0,1)</f>
        <v>2400</v>
      </c>
      <c r="AJ123" s="2" cm="1">
        <f t="array" ref="AJ123">_xlfn.XLOOKUP(AJ$1&amp;$AB123,$M$3:$M$1662&amp;$N$3:$N$1662,$O$3:$O$1662,0,0,1)</f>
        <v>0</v>
      </c>
      <c r="AK123" s="2" cm="1">
        <f t="array" ref="AK123">_xlfn.XLOOKUP(AK$1&amp;$AB123,$M$3:$M$1662&amp;$N$3:$N$1662,$O$3:$O$1662,0,0,1)</f>
        <v>900</v>
      </c>
      <c r="AL123" s="2" cm="1">
        <f t="array" ref="AL123">_xlfn.XLOOKUP(AL$1&amp;$AB123,$M$3:$M$1662&amp;$N$3:$N$1662,$O$3:$O$1662,0,0,1)</f>
        <v>3200</v>
      </c>
      <c r="AM123" s="2" cm="1">
        <f t="array" ref="AM123">_xlfn.XLOOKUP(AM$1&amp;$AB123,$M$3:$M$1662&amp;$N$3:$N$1662,$O$3:$O$1662,0,0,1)</f>
        <v>600</v>
      </c>
    </row>
    <row r="124" spans="13:39" x14ac:dyDescent="0.4">
      <c r="M124" t="s">
        <v>870</v>
      </c>
      <c r="N124" t="s">
        <v>666</v>
      </c>
      <c r="O124">
        <v>600</v>
      </c>
      <c r="AB124" t="s">
        <v>187</v>
      </c>
      <c r="AC124" s="2">
        <f t="shared" si="15"/>
        <v>671680</v>
      </c>
      <c r="AD124" s="2">
        <f t="shared" si="19"/>
        <v>700300</v>
      </c>
      <c r="AE124" s="2">
        <f t="shared" si="19"/>
        <v>518700</v>
      </c>
      <c r="AF124" s="2">
        <f t="shared" si="19"/>
        <v>959500</v>
      </c>
      <c r="AG124" s="2">
        <f t="shared" si="19"/>
        <v>639500</v>
      </c>
      <c r="AH124" s="2">
        <f t="shared" si="19"/>
        <v>540400</v>
      </c>
      <c r="AI124" s="2" cm="1">
        <f t="array" ref="AI124">_xlfn.XLOOKUP(AI$1&amp;$AB124,$M$3:$M$1662&amp;$N$3:$N$1662,$O$3:$O$1662,0,0,1)</f>
        <v>7300</v>
      </c>
      <c r="AJ124" s="2" cm="1">
        <f t="array" ref="AJ124">_xlfn.XLOOKUP(AJ$1&amp;$AB124,$M$3:$M$1662&amp;$N$3:$N$1662,$O$3:$O$1662,0,0,1)</f>
        <v>800</v>
      </c>
      <c r="AK124" s="2" cm="1">
        <f t="array" ref="AK124">_xlfn.XLOOKUP(AK$1&amp;$AB124,$M$3:$M$1662&amp;$N$3:$N$1662,$O$3:$O$1662,0,0,1)</f>
        <v>4500</v>
      </c>
      <c r="AL124" s="2" cm="1">
        <f t="array" ref="AL124">_xlfn.XLOOKUP(AL$1&amp;$AB124,$M$3:$M$1662&amp;$N$3:$N$1662,$O$3:$O$1662,0,0,1)</f>
        <v>4600</v>
      </c>
      <c r="AM124" s="2" cm="1">
        <f t="array" ref="AM124">_xlfn.XLOOKUP(AM$1&amp;$AB124,$M$3:$M$1662&amp;$N$3:$N$1662,$O$3:$O$1662,0,0,1)</f>
        <v>1200</v>
      </c>
    </row>
    <row r="125" spans="13:39" x14ac:dyDescent="0.4">
      <c r="M125" t="s">
        <v>870</v>
      </c>
      <c r="N125" t="s">
        <v>667</v>
      </c>
      <c r="O125">
        <v>1200</v>
      </c>
      <c r="AB125" t="s">
        <v>180</v>
      </c>
      <c r="AC125" s="2">
        <f t="shared" si="15"/>
        <v>677380</v>
      </c>
      <c r="AD125" s="2">
        <f t="shared" si="19"/>
        <v>719300</v>
      </c>
      <c r="AE125" s="2">
        <f t="shared" si="19"/>
        <v>523500</v>
      </c>
      <c r="AF125" s="2">
        <f t="shared" si="19"/>
        <v>961000</v>
      </c>
      <c r="AG125" s="2">
        <f t="shared" si="19"/>
        <v>641400</v>
      </c>
      <c r="AH125" s="2">
        <f t="shared" si="19"/>
        <v>541700</v>
      </c>
      <c r="AI125" s="2" cm="1">
        <f t="array" ref="AI125">_xlfn.XLOOKUP(AI$1&amp;$AB125,$M$3:$M$1662&amp;$N$3:$N$1662,$O$3:$O$1662,0,0,1)</f>
        <v>19000</v>
      </c>
      <c r="AJ125" s="2" cm="1">
        <f t="array" ref="AJ125">_xlfn.XLOOKUP(AJ$1&amp;$AB125,$M$3:$M$1662&amp;$N$3:$N$1662,$O$3:$O$1662,0,0,1)</f>
        <v>4800</v>
      </c>
      <c r="AK125" s="2" cm="1">
        <f t="array" ref="AK125">_xlfn.XLOOKUP(AK$1&amp;$AB125,$M$3:$M$1662&amp;$N$3:$N$1662,$O$3:$O$1662,0,0,1)</f>
        <v>1500</v>
      </c>
      <c r="AL125" s="2" cm="1">
        <f t="array" ref="AL125">_xlfn.XLOOKUP(AL$1&amp;$AB125,$M$3:$M$1662&amp;$N$3:$N$1662,$O$3:$O$1662,0,0,1)</f>
        <v>1900</v>
      </c>
      <c r="AM125" s="2" cm="1">
        <f t="array" ref="AM125">_xlfn.XLOOKUP(AM$1&amp;$AB125,$M$3:$M$1662&amp;$N$3:$N$1662,$O$3:$O$1662,0,0,1)</f>
        <v>1300</v>
      </c>
    </row>
    <row r="126" spans="13:39" x14ac:dyDescent="0.4">
      <c r="M126" t="s">
        <v>870</v>
      </c>
      <c r="N126" t="s">
        <v>668</v>
      </c>
      <c r="O126">
        <v>1300</v>
      </c>
      <c r="AB126" t="s">
        <v>58</v>
      </c>
      <c r="AC126" s="2">
        <f t="shared" si="15"/>
        <v>680460</v>
      </c>
      <c r="AD126" s="2">
        <f t="shared" si="19"/>
        <v>719600</v>
      </c>
      <c r="AE126" s="2">
        <f t="shared" si="19"/>
        <v>523500</v>
      </c>
      <c r="AF126" s="2">
        <f t="shared" si="19"/>
        <v>968700</v>
      </c>
      <c r="AG126" s="2">
        <f t="shared" si="19"/>
        <v>646600</v>
      </c>
      <c r="AH126" s="2">
        <f t="shared" si="19"/>
        <v>543900</v>
      </c>
      <c r="AI126" s="2" cm="1">
        <f t="array" ref="AI126">_xlfn.XLOOKUP(AI$1&amp;$AB126,$M$3:$M$1662&amp;$N$3:$N$1662,$O$3:$O$1662,0,0,1)</f>
        <v>300</v>
      </c>
      <c r="AJ126" s="2" cm="1">
        <f t="array" ref="AJ126">_xlfn.XLOOKUP(AJ$1&amp;$AB126,$M$3:$M$1662&amp;$N$3:$N$1662,$O$3:$O$1662,0,0,1)</f>
        <v>0</v>
      </c>
      <c r="AK126" s="2" cm="1">
        <f t="array" ref="AK126">_xlfn.XLOOKUP(AK$1&amp;$AB126,$M$3:$M$1662&amp;$N$3:$N$1662,$O$3:$O$1662,0,0,1)</f>
        <v>7700</v>
      </c>
      <c r="AL126" s="2" cm="1">
        <f t="array" ref="AL126">_xlfn.XLOOKUP(AL$1&amp;$AB126,$M$3:$M$1662&amp;$N$3:$N$1662,$O$3:$O$1662,0,0,1)</f>
        <v>5200</v>
      </c>
      <c r="AM126" s="2" cm="1">
        <f t="array" ref="AM126">_xlfn.XLOOKUP(AM$1&amp;$AB126,$M$3:$M$1662&amp;$N$3:$N$1662,$O$3:$O$1662,0,0,1)</f>
        <v>2200</v>
      </c>
    </row>
    <row r="127" spans="13:39" x14ac:dyDescent="0.4">
      <c r="M127" t="s">
        <v>870</v>
      </c>
      <c r="N127" t="s">
        <v>669</v>
      </c>
      <c r="O127">
        <v>2200</v>
      </c>
      <c r="AB127" t="s">
        <v>35</v>
      </c>
      <c r="AC127" s="2">
        <f t="shared" si="15"/>
        <v>691460</v>
      </c>
      <c r="AD127" s="2">
        <f t="shared" si="19"/>
        <v>721700</v>
      </c>
      <c r="AE127" s="2">
        <f t="shared" si="19"/>
        <v>532800</v>
      </c>
      <c r="AF127" s="2">
        <f t="shared" si="19"/>
        <v>981900</v>
      </c>
      <c r="AG127" s="2">
        <f t="shared" si="19"/>
        <v>649000</v>
      </c>
      <c r="AH127" s="2">
        <f t="shared" si="19"/>
        <v>571900</v>
      </c>
      <c r="AI127" s="2" cm="1">
        <f t="array" ref="AI127">_xlfn.XLOOKUP(AI$1&amp;$AB127,$M$3:$M$1662&amp;$N$3:$N$1662,$O$3:$O$1662,0,0,1)</f>
        <v>2100</v>
      </c>
      <c r="AJ127" s="2" cm="1">
        <f t="array" ref="AJ127">_xlfn.XLOOKUP(AJ$1&amp;$AB127,$M$3:$M$1662&amp;$N$3:$N$1662,$O$3:$O$1662,0,0,1)</f>
        <v>9300</v>
      </c>
      <c r="AK127" s="2" cm="1">
        <f t="array" ref="AK127">_xlfn.XLOOKUP(AK$1&amp;$AB127,$M$3:$M$1662&amp;$N$3:$N$1662,$O$3:$O$1662,0,0,1)</f>
        <v>13200</v>
      </c>
      <c r="AL127" s="2" cm="1">
        <f t="array" ref="AL127">_xlfn.XLOOKUP(AL$1&amp;$AB127,$M$3:$M$1662&amp;$N$3:$N$1662,$O$3:$O$1662,0,0,1)</f>
        <v>2400</v>
      </c>
      <c r="AM127" s="2" cm="1">
        <f t="array" ref="AM127">_xlfn.XLOOKUP(AM$1&amp;$AB127,$M$3:$M$1662&amp;$N$3:$N$1662,$O$3:$O$1662,0,0,1)</f>
        <v>28000</v>
      </c>
    </row>
    <row r="128" spans="13:39" x14ac:dyDescent="0.4">
      <c r="M128" t="s">
        <v>870</v>
      </c>
      <c r="N128" t="s">
        <v>670</v>
      </c>
      <c r="O128">
        <v>28000</v>
      </c>
      <c r="AB128" t="s">
        <v>169</v>
      </c>
      <c r="AC128" s="2">
        <f t="shared" si="15"/>
        <v>696320</v>
      </c>
      <c r="AD128" s="2">
        <f t="shared" si="19"/>
        <v>730600</v>
      </c>
      <c r="AE128" s="2">
        <f t="shared" si="19"/>
        <v>533400</v>
      </c>
      <c r="AF128" s="2">
        <f t="shared" si="19"/>
        <v>994100</v>
      </c>
      <c r="AG128" s="2">
        <f t="shared" si="19"/>
        <v>650800</v>
      </c>
      <c r="AH128" s="2">
        <f t="shared" si="19"/>
        <v>572700</v>
      </c>
      <c r="AI128" s="2" cm="1">
        <f t="array" ref="AI128">_xlfn.XLOOKUP(AI$1&amp;$AB128,$M$3:$M$1662&amp;$N$3:$N$1662,$O$3:$O$1662,0,0,1)</f>
        <v>8900</v>
      </c>
      <c r="AJ128" s="2" cm="1">
        <f t="array" ref="AJ128">_xlfn.XLOOKUP(AJ$1&amp;$AB128,$M$3:$M$1662&amp;$N$3:$N$1662,$O$3:$O$1662,0,0,1)</f>
        <v>600</v>
      </c>
      <c r="AK128" s="2" cm="1">
        <f t="array" ref="AK128">_xlfn.XLOOKUP(AK$1&amp;$AB128,$M$3:$M$1662&amp;$N$3:$N$1662,$O$3:$O$1662,0,0,1)</f>
        <v>12200</v>
      </c>
      <c r="AL128" s="2" cm="1">
        <f t="array" ref="AL128">_xlfn.XLOOKUP(AL$1&amp;$AB128,$M$3:$M$1662&amp;$N$3:$N$1662,$O$3:$O$1662,0,0,1)</f>
        <v>1800</v>
      </c>
      <c r="AM128" s="2" cm="1">
        <f t="array" ref="AM128">_xlfn.XLOOKUP(AM$1&amp;$AB128,$M$3:$M$1662&amp;$N$3:$N$1662,$O$3:$O$1662,0,0,1)</f>
        <v>800</v>
      </c>
    </row>
    <row r="129" spans="13:39" x14ac:dyDescent="0.4">
      <c r="M129" t="s">
        <v>870</v>
      </c>
      <c r="N129" t="s">
        <v>671</v>
      </c>
      <c r="O129">
        <v>800</v>
      </c>
      <c r="AB129" t="s">
        <v>63</v>
      </c>
      <c r="AC129" s="2">
        <f t="shared" si="15"/>
        <v>702400</v>
      </c>
      <c r="AD129" s="2">
        <f t="shared" si="19"/>
        <v>738800</v>
      </c>
      <c r="AE129" s="2">
        <f t="shared" si="19"/>
        <v>539200</v>
      </c>
      <c r="AF129" s="2">
        <f t="shared" si="19"/>
        <v>1006800</v>
      </c>
      <c r="AG129" s="2">
        <f t="shared" si="19"/>
        <v>652700</v>
      </c>
      <c r="AH129" s="2">
        <f t="shared" si="19"/>
        <v>574500</v>
      </c>
      <c r="AI129" s="2" cm="1">
        <f t="array" ref="AI129">_xlfn.XLOOKUP(AI$1&amp;$AB129,$M$3:$M$1662&amp;$N$3:$N$1662,$O$3:$O$1662,0,0,1)</f>
        <v>8200</v>
      </c>
      <c r="AJ129" s="2" cm="1">
        <f t="array" ref="AJ129">_xlfn.XLOOKUP(AJ$1&amp;$AB129,$M$3:$M$1662&amp;$N$3:$N$1662,$O$3:$O$1662,0,0,1)</f>
        <v>5800</v>
      </c>
      <c r="AK129" s="2" cm="1">
        <f t="array" ref="AK129">_xlfn.XLOOKUP(AK$1&amp;$AB129,$M$3:$M$1662&amp;$N$3:$N$1662,$O$3:$O$1662,0,0,1)</f>
        <v>12700</v>
      </c>
      <c r="AL129" s="2" cm="1">
        <f t="array" ref="AL129">_xlfn.XLOOKUP(AL$1&amp;$AB129,$M$3:$M$1662&amp;$N$3:$N$1662,$O$3:$O$1662,0,0,1)</f>
        <v>1900</v>
      </c>
      <c r="AM129" s="2" cm="1">
        <f t="array" ref="AM129">_xlfn.XLOOKUP(AM$1&amp;$AB129,$M$3:$M$1662&amp;$N$3:$N$1662,$O$3:$O$1662,0,0,1)</f>
        <v>1800</v>
      </c>
    </row>
    <row r="130" spans="13:39" x14ac:dyDescent="0.4">
      <c r="M130" t="s">
        <v>870</v>
      </c>
      <c r="N130" t="s">
        <v>672</v>
      </c>
      <c r="O130">
        <v>1800</v>
      </c>
      <c r="AB130" t="s">
        <v>269</v>
      </c>
      <c r="AC130" s="2">
        <f t="shared" si="15"/>
        <v>709840</v>
      </c>
      <c r="AD130" s="2">
        <f t="shared" si="19"/>
        <v>738900</v>
      </c>
      <c r="AE130" s="2">
        <f t="shared" si="19"/>
        <v>564300</v>
      </c>
      <c r="AF130" s="2">
        <f t="shared" si="19"/>
        <v>1014200</v>
      </c>
      <c r="AG130" s="2">
        <f t="shared" si="19"/>
        <v>656400</v>
      </c>
      <c r="AH130" s="2">
        <f t="shared" si="19"/>
        <v>575400</v>
      </c>
      <c r="AI130" s="2" cm="1">
        <f t="array" ref="AI130">_xlfn.XLOOKUP(AI$1&amp;$AB130,$M$3:$M$1662&amp;$N$3:$N$1662,$O$3:$O$1662,0,0,1)</f>
        <v>100</v>
      </c>
      <c r="AJ130" s="2" cm="1">
        <f t="array" ref="AJ130">_xlfn.XLOOKUP(AJ$1&amp;$AB130,$M$3:$M$1662&amp;$N$3:$N$1662,$O$3:$O$1662,0,0,1)</f>
        <v>25100</v>
      </c>
      <c r="AK130" s="2" cm="1">
        <f t="array" ref="AK130">_xlfn.XLOOKUP(AK$1&amp;$AB130,$M$3:$M$1662&amp;$N$3:$N$1662,$O$3:$O$1662,0,0,1)</f>
        <v>7400</v>
      </c>
      <c r="AL130" s="2" cm="1">
        <f t="array" ref="AL130">_xlfn.XLOOKUP(AL$1&amp;$AB130,$M$3:$M$1662&amp;$N$3:$N$1662,$O$3:$O$1662,0,0,1)</f>
        <v>3700</v>
      </c>
      <c r="AM130" s="2" cm="1">
        <f t="array" ref="AM130">_xlfn.XLOOKUP(AM$1&amp;$AB130,$M$3:$M$1662&amp;$N$3:$N$1662,$O$3:$O$1662,0,0,1)</f>
        <v>900</v>
      </c>
    </row>
    <row r="131" spans="13:39" x14ac:dyDescent="0.4">
      <c r="M131" t="s">
        <v>870</v>
      </c>
      <c r="N131" t="s">
        <v>673</v>
      </c>
      <c r="O131">
        <v>900</v>
      </c>
      <c r="AB131" t="s">
        <v>47</v>
      </c>
      <c r="AC131" s="2">
        <f t="shared" ref="AC131:AC194" si="20">IFERROR(AVERAGEIFS(AD131:AH131,AD131:AH131,"&gt;0"),0)</f>
        <v>713900</v>
      </c>
      <c r="AD131" s="2">
        <f t="shared" si="19"/>
        <v>741000</v>
      </c>
      <c r="AE131" s="2">
        <f t="shared" si="19"/>
        <v>564600</v>
      </c>
      <c r="AF131" s="2">
        <f t="shared" si="19"/>
        <v>1031200</v>
      </c>
      <c r="AG131" s="2">
        <f t="shared" si="19"/>
        <v>656800</v>
      </c>
      <c r="AH131" s="2">
        <f t="shared" si="19"/>
        <v>575900</v>
      </c>
      <c r="AI131" s="2" cm="1">
        <f t="array" ref="AI131">_xlfn.XLOOKUP(AI$1&amp;$AB131,$M$3:$M$1662&amp;$N$3:$N$1662,$O$3:$O$1662,0,0,1)</f>
        <v>2100</v>
      </c>
      <c r="AJ131" s="2" cm="1">
        <f t="array" ref="AJ131">_xlfn.XLOOKUP(AJ$1&amp;$AB131,$M$3:$M$1662&amp;$N$3:$N$1662,$O$3:$O$1662,0,0,1)</f>
        <v>300</v>
      </c>
      <c r="AK131" s="2" cm="1">
        <f t="array" ref="AK131">_xlfn.XLOOKUP(AK$1&amp;$AB131,$M$3:$M$1662&amp;$N$3:$N$1662,$O$3:$O$1662,0,0,1)</f>
        <v>17000</v>
      </c>
      <c r="AL131" s="2" cm="1">
        <f t="array" ref="AL131">_xlfn.XLOOKUP(AL$1&amp;$AB131,$M$3:$M$1662&amp;$N$3:$N$1662,$O$3:$O$1662,0,0,1)</f>
        <v>400</v>
      </c>
      <c r="AM131" s="2" cm="1">
        <f t="array" ref="AM131">_xlfn.XLOOKUP(AM$1&amp;$AB131,$M$3:$M$1662&amp;$N$3:$N$1662,$O$3:$O$1662,0,0,1)</f>
        <v>500</v>
      </c>
    </row>
    <row r="132" spans="13:39" x14ac:dyDescent="0.4">
      <c r="M132" t="s">
        <v>870</v>
      </c>
      <c r="N132" t="s">
        <v>674</v>
      </c>
      <c r="O132">
        <v>500</v>
      </c>
      <c r="AB132" t="s">
        <v>233</v>
      </c>
      <c r="AC132" s="2">
        <f t="shared" si="20"/>
        <v>722580</v>
      </c>
      <c r="AD132" s="2">
        <f t="shared" ref="AD132:AH147" si="21">AD131+AI132</f>
        <v>745200</v>
      </c>
      <c r="AE132" s="2">
        <f t="shared" si="21"/>
        <v>568300</v>
      </c>
      <c r="AF132" s="2">
        <f t="shared" si="21"/>
        <v>1055100</v>
      </c>
      <c r="AG132" s="2">
        <f t="shared" si="21"/>
        <v>661000</v>
      </c>
      <c r="AH132" s="2">
        <f t="shared" si="21"/>
        <v>583300</v>
      </c>
      <c r="AI132" s="2" cm="1">
        <f t="array" ref="AI132">_xlfn.XLOOKUP(AI$1&amp;$AB132,$M$3:$M$1662&amp;$N$3:$N$1662,$O$3:$O$1662,0,0,1)</f>
        <v>4200</v>
      </c>
      <c r="AJ132" s="2" cm="1">
        <f t="array" ref="AJ132">_xlfn.XLOOKUP(AJ$1&amp;$AB132,$M$3:$M$1662&amp;$N$3:$N$1662,$O$3:$O$1662,0,0,1)</f>
        <v>3700</v>
      </c>
      <c r="AK132" s="2" cm="1">
        <f t="array" ref="AK132">_xlfn.XLOOKUP(AK$1&amp;$AB132,$M$3:$M$1662&amp;$N$3:$N$1662,$O$3:$O$1662,0,0,1)</f>
        <v>23900</v>
      </c>
      <c r="AL132" s="2" cm="1">
        <f t="array" ref="AL132">_xlfn.XLOOKUP(AL$1&amp;$AB132,$M$3:$M$1662&amp;$N$3:$N$1662,$O$3:$O$1662,0,0,1)</f>
        <v>4200</v>
      </c>
      <c r="AM132" s="2" cm="1">
        <f t="array" ref="AM132">_xlfn.XLOOKUP(AM$1&amp;$AB132,$M$3:$M$1662&amp;$N$3:$N$1662,$O$3:$O$1662,0,0,1)</f>
        <v>7400</v>
      </c>
    </row>
    <row r="133" spans="13:39" x14ac:dyDescent="0.4">
      <c r="M133" t="s">
        <v>870</v>
      </c>
      <c r="N133" t="s">
        <v>675</v>
      </c>
      <c r="O133">
        <v>7400</v>
      </c>
      <c r="AB133" t="s">
        <v>217</v>
      </c>
      <c r="AC133" s="2">
        <f t="shared" si="20"/>
        <v>732140</v>
      </c>
      <c r="AD133" s="2">
        <f t="shared" si="21"/>
        <v>747100</v>
      </c>
      <c r="AE133" s="2">
        <f t="shared" si="21"/>
        <v>575800</v>
      </c>
      <c r="AF133" s="2">
        <f t="shared" si="21"/>
        <v>1056000</v>
      </c>
      <c r="AG133" s="2">
        <f t="shared" si="21"/>
        <v>692900</v>
      </c>
      <c r="AH133" s="2">
        <f t="shared" si="21"/>
        <v>588900</v>
      </c>
      <c r="AI133" s="2" cm="1">
        <f t="array" ref="AI133">_xlfn.XLOOKUP(AI$1&amp;$AB133,$M$3:$M$1662&amp;$N$3:$N$1662,$O$3:$O$1662,0,0,1)</f>
        <v>1900</v>
      </c>
      <c r="AJ133" s="2" cm="1">
        <f t="array" ref="AJ133">_xlfn.XLOOKUP(AJ$1&amp;$AB133,$M$3:$M$1662&amp;$N$3:$N$1662,$O$3:$O$1662,0,0,1)</f>
        <v>7500</v>
      </c>
      <c r="AK133" s="2" cm="1">
        <f t="array" ref="AK133">_xlfn.XLOOKUP(AK$1&amp;$AB133,$M$3:$M$1662&amp;$N$3:$N$1662,$O$3:$O$1662,0,0,1)</f>
        <v>900</v>
      </c>
      <c r="AL133" s="2" cm="1">
        <f t="array" ref="AL133">_xlfn.XLOOKUP(AL$1&amp;$AB133,$M$3:$M$1662&amp;$N$3:$N$1662,$O$3:$O$1662,0,0,1)</f>
        <v>31900</v>
      </c>
      <c r="AM133" s="2" cm="1">
        <f t="array" ref="AM133">_xlfn.XLOOKUP(AM$1&amp;$AB133,$M$3:$M$1662&amp;$N$3:$N$1662,$O$3:$O$1662,0,0,1)</f>
        <v>5600</v>
      </c>
    </row>
    <row r="134" spans="13:39" x14ac:dyDescent="0.4">
      <c r="M134" t="s">
        <v>870</v>
      </c>
      <c r="N134" t="s">
        <v>676</v>
      </c>
      <c r="O134">
        <v>5600</v>
      </c>
      <c r="AB134" t="s">
        <v>236</v>
      </c>
      <c r="AC134" s="2">
        <f t="shared" si="20"/>
        <v>735440</v>
      </c>
      <c r="AD134" s="2">
        <f t="shared" si="21"/>
        <v>751200</v>
      </c>
      <c r="AE134" s="2">
        <f t="shared" si="21"/>
        <v>582800</v>
      </c>
      <c r="AF134" s="2">
        <f t="shared" si="21"/>
        <v>1060400</v>
      </c>
      <c r="AG134" s="2">
        <f t="shared" si="21"/>
        <v>693400</v>
      </c>
      <c r="AH134" s="2">
        <f t="shared" si="21"/>
        <v>589400</v>
      </c>
      <c r="AI134" s="2" cm="1">
        <f t="array" ref="AI134">_xlfn.XLOOKUP(AI$1&amp;$AB134,$M$3:$M$1662&amp;$N$3:$N$1662,$O$3:$O$1662,0,0,1)</f>
        <v>4100</v>
      </c>
      <c r="AJ134" s="2" cm="1">
        <f t="array" ref="AJ134">_xlfn.XLOOKUP(AJ$1&amp;$AB134,$M$3:$M$1662&amp;$N$3:$N$1662,$O$3:$O$1662,0,0,1)</f>
        <v>7000</v>
      </c>
      <c r="AK134" s="2" cm="1">
        <f t="array" ref="AK134">_xlfn.XLOOKUP(AK$1&amp;$AB134,$M$3:$M$1662&amp;$N$3:$N$1662,$O$3:$O$1662,0,0,1)</f>
        <v>4400</v>
      </c>
      <c r="AL134" s="2" cm="1">
        <f t="array" ref="AL134">_xlfn.XLOOKUP(AL$1&amp;$AB134,$M$3:$M$1662&amp;$N$3:$N$1662,$O$3:$O$1662,0,0,1)</f>
        <v>500</v>
      </c>
      <c r="AM134" s="2" cm="1">
        <f t="array" ref="AM134">_xlfn.XLOOKUP(AM$1&amp;$AB134,$M$3:$M$1662&amp;$N$3:$N$1662,$O$3:$O$1662,0,0,1)</f>
        <v>500</v>
      </c>
    </row>
    <row r="135" spans="13:39" x14ac:dyDescent="0.4">
      <c r="M135" t="s">
        <v>870</v>
      </c>
      <c r="N135" t="s">
        <v>677</v>
      </c>
      <c r="O135">
        <v>500</v>
      </c>
      <c r="AB135" t="s">
        <v>227</v>
      </c>
      <c r="AC135" s="2">
        <f t="shared" si="20"/>
        <v>745760</v>
      </c>
      <c r="AD135" s="2">
        <f t="shared" si="21"/>
        <v>751300</v>
      </c>
      <c r="AE135" s="2">
        <f t="shared" si="21"/>
        <v>589600</v>
      </c>
      <c r="AF135" s="2">
        <f t="shared" si="21"/>
        <v>1104200</v>
      </c>
      <c r="AG135" s="2">
        <f t="shared" si="21"/>
        <v>694300</v>
      </c>
      <c r="AH135" s="2">
        <f t="shared" si="21"/>
        <v>589400</v>
      </c>
      <c r="AI135" s="2" cm="1">
        <f t="array" ref="AI135">_xlfn.XLOOKUP(AI$1&amp;$AB135,$M$3:$M$1662&amp;$N$3:$N$1662,$O$3:$O$1662,0,0,1)</f>
        <v>100</v>
      </c>
      <c r="AJ135" s="2" cm="1">
        <f t="array" ref="AJ135">_xlfn.XLOOKUP(AJ$1&amp;$AB135,$M$3:$M$1662&amp;$N$3:$N$1662,$O$3:$O$1662,0,0,1)</f>
        <v>6800</v>
      </c>
      <c r="AK135" s="2" cm="1">
        <f t="array" ref="AK135">_xlfn.XLOOKUP(AK$1&amp;$AB135,$M$3:$M$1662&amp;$N$3:$N$1662,$O$3:$O$1662,0,0,1)</f>
        <v>43800</v>
      </c>
      <c r="AL135" s="2" cm="1">
        <f t="array" ref="AL135">_xlfn.XLOOKUP(AL$1&amp;$AB135,$M$3:$M$1662&amp;$N$3:$N$1662,$O$3:$O$1662,0,0,1)</f>
        <v>900</v>
      </c>
      <c r="AM135" s="2" cm="1">
        <f t="array" ref="AM135">_xlfn.XLOOKUP(AM$1&amp;$AB135,$M$3:$M$1662&amp;$N$3:$N$1662,$O$3:$O$1662,0,0,1)</f>
        <v>0</v>
      </c>
    </row>
    <row r="136" spans="13:39" x14ac:dyDescent="0.4">
      <c r="M136" t="s">
        <v>870</v>
      </c>
      <c r="N136" t="s">
        <v>678</v>
      </c>
      <c r="O136">
        <v>0</v>
      </c>
      <c r="AB136" t="s">
        <v>192</v>
      </c>
      <c r="AC136" s="2">
        <f t="shared" si="20"/>
        <v>757220</v>
      </c>
      <c r="AD136" s="2">
        <f t="shared" si="21"/>
        <v>757200</v>
      </c>
      <c r="AE136" s="2">
        <f t="shared" si="21"/>
        <v>595000</v>
      </c>
      <c r="AF136" s="2">
        <f t="shared" si="21"/>
        <v>1132300</v>
      </c>
      <c r="AG136" s="2">
        <f t="shared" si="21"/>
        <v>707900</v>
      </c>
      <c r="AH136" s="2">
        <f t="shared" si="21"/>
        <v>593700</v>
      </c>
      <c r="AI136" s="2" cm="1">
        <f t="array" ref="AI136">_xlfn.XLOOKUP(AI$1&amp;$AB136,$M$3:$M$1662&amp;$N$3:$N$1662,$O$3:$O$1662,0,0,1)</f>
        <v>5900</v>
      </c>
      <c r="AJ136" s="2" cm="1">
        <f t="array" ref="AJ136">_xlfn.XLOOKUP(AJ$1&amp;$AB136,$M$3:$M$1662&amp;$N$3:$N$1662,$O$3:$O$1662,0,0,1)</f>
        <v>5400</v>
      </c>
      <c r="AK136" s="2" cm="1">
        <f t="array" ref="AK136">_xlfn.XLOOKUP(AK$1&amp;$AB136,$M$3:$M$1662&amp;$N$3:$N$1662,$O$3:$O$1662,0,0,1)</f>
        <v>28100</v>
      </c>
      <c r="AL136" s="2" cm="1">
        <f t="array" ref="AL136">_xlfn.XLOOKUP(AL$1&amp;$AB136,$M$3:$M$1662&amp;$N$3:$N$1662,$O$3:$O$1662,0,0,1)</f>
        <v>13600</v>
      </c>
      <c r="AM136" s="2" cm="1">
        <f t="array" ref="AM136">_xlfn.XLOOKUP(AM$1&amp;$AB136,$M$3:$M$1662&amp;$N$3:$N$1662,$O$3:$O$1662,0,0,1)</f>
        <v>4300</v>
      </c>
    </row>
    <row r="137" spans="13:39" x14ac:dyDescent="0.4">
      <c r="M137" t="s">
        <v>870</v>
      </c>
      <c r="N137" t="s">
        <v>679</v>
      </c>
      <c r="O137">
        <v>4300</v>
      </c>
      <c r="AB137" t="s">
        <v>248</v>
      </c>
      <c r="AC137" s="2">
        <f t="shared" si="20"/>
        <v>760800</v>
      </c>
      <c r="AD137" s="2">
        <f t="shared" si="21"/>
        <v>763100</v>
      </c>
      <c r="AE137" s="2">
        <f t="shared" si="21"/>
        <v>595500</v>
      </c>
      <c r="AF137" s="2">
        <f t="shared" si="21"/>
        <v>1137600</v>
      </c>
      <c r="AG137" s="2">
        <f t="shared" si="21"/>
        <v>710200</v>
      </c>
      <c r="AH137" s="2">
        <f t="shared" si="21"/>
        <v>597600</v>
      </c>
      <c r="AI137" s="2" cm="1">
        <f t="array" ref="AI137">_xlfn.XLOOKUP(AI$1&amp;$AB137,$M$3:$M$1662&amp;$N$3:$N$1662,$O$3:$O$1662,0,0,1)</f>
        <v>5900</v>
      </c>
      <c r="AJ137" s="2" cm="1">
        <f t="array" ref="AJ137">_xlfn.XLOOKUP(AJ$1&amp;$AB137,$M$3:$M$1662&amp;$N$3:$N$1662,$O$3:$O$1662,0,0,1)</f>
        <v>500</v>
      </c>
      <c r="AK137" s="2" cm="1">
        <f t="array" ref="AK137">_xlfn.XLOOKUP(AK$1&amp;$AB137,$M$3:$M$1662&amp;$N$3:$N$1662,$O$3:$O$1662,0,0,1)</f>
        <v>5300</v>
      </c>
      <c r="AL137" s="2" cm="1">
        <f t="array" ref="AL137">_xlfn.XLOOKUP(AL$1&amp;$AB137,$M$3:$M$1662&amp;$N$3:$N$1662,$O$3:$O$1662,0,0,1)</f>
        <v>2300</v>
      </c>
      <c r="AM137" s="2" cm="1">
        <f t="array" ref="AM137">_xlfn.XLOOKUP(AM$1&amp;$AB137,$M$3:$M$1662&amp;$N$3:$N$1662,$O$3:$O$1662,0,0,1)</f>
        <v>3900</v>
      </c>
    </row>
    <row r="138" spans="13:39" x14ac:dyDescent="0.4">
      <c r="M138" t="s">
        <v>870</v>
      </c>
      <c r="N138" t="s">
        <v>680</v>
      </c>
      <c r="O138">
        <v>3900</v>
      </c>
      <c r="AB138" t="s">
        <v>73</v>
      </c>
      <c r="AC138" s="2">
        <f t="shared" si="20"/>
        <v>766220</v>
      </c>
      <c r="AD138" s="2">
        <f t="shared" si="21"/>
        <v>776800</v>
      </c>
      <c r="AE138" s="2">
        <f t="shared" si="21"/>
        <v>596400</v>
      </c>
      <c r="AF138" s="2">
        <f t="shared" si="21"/>
        <v>1147000</v>
      </c>
      <c r="AG138" s="2">
        <f t="shared" si="21"/>
        <v>712700</v>
      </c>
      <c r="AH138" s="2">
        <f t="shared" si="21"/>
        <v>598200</v>
      </c>
      <c r="AI138" s="2" cm="1">
        <f t="array" ref="AI138">_xlfn.XLOOKUP(AI$1&amp;$AB138,$M$3:$M$1662&amp;$N$3:$N$1662,$O$3:$O$1662,0,0,1)</f>
        <v>13700</v>
      </c>
      <c r="AJ138" s="2" cm="1">
        <f t="array" ref="AJ138">_xlfn.XLOOKUP(AJ$1&amp;$AB138,$M$3:$M$1662&amp;$N$3:$N$1662,$O$3:$O$1662,0,0,1)</f>
        <v>900</v>
      </c>
      <c r="AK138" s="2" cm="1">
        <f t="array" ref="AK138">_xlfn.XLOOKUP(AK$1&amp;$AB138,$M$3:$M$1662&amp;$N$3:$N$1662,$O$3:$O$1662,0,0,1)</f>
        <v>9400</v>
      </c>
      <c r="AL138" s="2" cm="1">
        <f t="array" ref="AL138">_xlfn.XLOOKUP(AL$1&amp;$AB138,$M$3:$M$1662&amp;$N$3:$N$1662,$O$3:$O$1662,0,0,1)</f>
        <v>2500</v>
      </c>
      <c r="AM138" s="2" cm="1">
        <f t="array" ref="AM138">_xlfn.XLOOKUP(AM$1&amp;$AB138,$M$3:$M$1662&amp;$N$3:$N$1662,$O$3:$O$1662,0,0,1)</f>
        <v>600</v>
      </c>
    </row>
    <row r="139" spans="13:39" x14ac:dyDescent="0.4">
      <c r="M139" t="s">
        <v>870</v>
      </c>
      <c r="N139" t="s">
        <v>681</v>
      </c>
      <c r="O139">
        <v>600</v>
      </c>
      <c r="AB139" t="s">
        <v>291</v>
      </c>
      <c r="AC139" s="2">
        <f t="shared" si="20"/>
        <v>769100</v>
      </c>
      <c r="AD139" s="2">
        <f t="shared" si="21"/>
        <v>778000</v>
      </c>
      <c r="AE139" s="2">
        <f t="shared" si="21"/>
        <v>603100</v>
      </c>
      <c r="AF139" s="2">
        <f t="shared" si="21"/>
        <v>1151300</v>
      </c>
      <c r="AG139" s="2">
        <f t="shared" si="21"/>
        <v>713600</v>
      </c>
      <c r="AH139" s="2">
        <f t="shared" si="21"/>
        <v>599500</v>
      </c>
      <c r="AI139" s="2" cm="1">
        <f t="array" ref="AI139">_xlfn.XLOOKUP(AI$1&amp;$AB139,$M$3:$M$1662&amp;$N$3:$N$1662,$O$3:$O$1662,0,0,1)</f>
        <v>1200</v>
      </c>
      <c r="AJ139" s="2" cm="1">
        <f t="array" ref="AJ139">_xlfn.XLOOKUP(AJ$1&amp;$AB139,$M$3:$M$1662&amp;$N$3:$N$1662,$O$3:$O$1662,0,0,1)</f>
        <v>6700</v>
      </c>
      <c r="AK139" s="2" cm="1">
        <f t="array" ref="AK139">_xlfn.XLOOKUP(AK$1&amp;$AB139,$M$3:$M$1662&amp;$N$3:$N$1662,$O$3:$O$1662,0,0,1)</f>
        <v>4300</v>
      </c>
      <c r="AL139" s="2" cm="1">
        <f t="array" ref="AL139">_xlfn.XLOOKUP(AL$1&amp;$AB139,$M$3:$M$1662&amp;$N$3:$N$1662,$O$3:$O$1662,0,0,1)</f>
        <v>900</v>
      </c>
      <c r="AM139" s="2" cm="1">
        <f t="array" ref="AM139">_xlfn.XLOOKUP(AM$1&amp;$AB139,$M$3:$M$1662&amp;$N$3:$N$1662,$O$3:$O$1662,0,0,1)</f>
        <v>1300</v>
      </c>
    </row>
    <row r="140" spans="13:39" x14ac:dyDescent="0.4">
      <c r="M140" t="s">
        <v>870</v>
      </c>
      <c r="N140" t="s">
        <v>682</v>
      </c>
      <c r="O140">
        <v>1300</v>
      </c>
      <c r="AB140" t="s">
        <v>287</v>
      </c>
      <c r="AC140" s="2">
        <f t="shared" si="20"/>
        <v>775160</v>
      </c>
      <c r="AD140" s="2">
        <f t="shared" si="21"/>
        <v>794600</v>
      </c>
      <c r="AE140" s="2">
        <f t="shared" si="21"/>
        <v>610800</v>
      </c>
      <c r="AF140" s="2">
        <f t="shared" si="21"/>
        <v>1152300</v>
      </c>
      <c r="AG140" s="2">
        <f t="shared" si="21"/>
        <v>716200</v>
      </c>
      <c r="AH140" s="2">
        <f t="shared" si="21"/>
        <v>601900</v>
      </c>
      <c r="AI140" s="2" cm="1">
        <f t="array" ref="AI140">_xlfn.XLOOKUP(AI$1&amp;$AB140,$M$3:$M$1662&amp;$N$3:$N$1662,$O$3:$O$1662,0,0,1)</f>
        <v>16600</v>
      </c>
      <c r="AJ140" s="2" cm="1">
        <f t="array" ref="AJ140">_xlfn.XLOOKUP(AJ$1&amp;$AB140,$M$3:$M$1662&amp;$N$3:$N$1662,$O$3:$O$1662,0,0,1)</f>
        <v>7700</v>
      </c>
      <c r="AK140" s="2" cm="1">
        <f t="array" ref="AK140">_xlfn.XLOOKUP(AK$1&amp;$AB140,$M$3:$M$1662&amp;$N$3:$N$1662,$O$3:$O$1662,0,0,1)</f>
        <v>1000</v>
      </c>
      <c r="AL140" s="2" cm="1">
        <f t="array" ref="AL140">_xlfn.XLOOKUP(AL$1&amp;$AB140,$M$3:$M$1662&amp;$N$3:$N$1662,$O$3:$O$1662,0,0,1)</f>
        <v>2600</v>
      </c>
      <c r="AM140" s="2" cm="1">
        <f t="array" ref="AM140">_xlfn.XLOOKUP(AM$1&amp;$AB140,$M$3:$M$1662&amp;$N$3:$N$1662,$O$3:$O$1662,0,0,1)</f>
        <v>2400</v>
      </c>
    </row>
    <row r="141" spans="13:39" x14ac:dyDescent="0.4">
      <c r="M141" t="s">
        <v>870</v>
      </c>
      <c r="N141" t="s">
        <v>683</v>
      </c>
      <c r="O141">
        <v>2400</v>
      </c>
      <c r="AB141" t="s">
        <v>108</v>
      </c>
      <c r="AC141" s="2">
        <f t="shared" si="20"/>
        <v>785180</v>
      </c>
      <c r="AD141" s="2">
        <f t="shared" si="21"/>
        <v>794700</v>
      </c>
      <c r="AE141" s="2">
        <f t="shared" si="21"/>
        <v>613800</v>
      </c>
      <c r="AF141" s="2">
        <f t="shared" si="21"/>
        <v>1154600</v>
      </c>
      <c r="AG141" s="2">
        <f t="shared" si="21"/>
        <v>757300</v>
      </c>
      <c r="AH141" s="2">
        <f t="shared" si="21"/>
        <v>605500</v>
      </c>
      <c r="AI141" s="2" cm="1">
        <f t="array" ref="AI141">_xlfn.XLOOKUP(AI$1&amp;$AB141,$M$3:$M$1662&amp;$N$3:$N$1662,$O$3:$O$1662,0,0,1)</f>
        <v>100</v>
      </c>
      <c r="AJ141" s="2" cm="1">
        <f t="array" ref="AJ141">_xlfn.XLOOKUP(AJ$1&amp;$AB141,$M$3:$M$1662&amp;$N$3:$N$1662,$O$3:$O$1662,0,0,1)</f>
        <v>3000</v>
      </c>
      <c r="AK141" s="2" cm="1">
        <f t="array" ref="AK141">_xlfn.XLOOKUP(AK$1&amp;$AB141,$M$3:$M$1662&amp;$N$3:$N$1662,$O$3:$O$1662,0,0,1)</f>
        <v>2300</v>
      </c>
      <c r="AL141" s="2" cm="1">
        <f t="array" ref="AL141">_xlfn.XLOOKUP(AL$1&amp;$AB141,$M$3:$M$1662&amp;$N$3:$N$1662,$O$3:$O$1662,0,0,1)</f>
        <v>41100</v>
      </c>
      <c r="AM141" s="2" cm="1">
        <f t="array" ref="AM141">_xlfn.XLOOKUP(AM$1&amp;$AB141,$M$3:$M$1662&amp;$N$3:$N$1662,$O$3:$O$1662,0,0,1)</f>
        <v>3600</v>
      </c>
    </row>
    <row r="142" spans="13:39" x14ac:dyDescent="0.4">
      <c r="M142" t="s">
        <v>870</v>
      </c>
      <c r="N142" t="s">
        <v>684</v>
      </c>
      <c r="O142">
        <v>3600</v>
      </c>
      <c r="AB142" t="s">
        <v>45</v>
      </c>
      <c r="AC142" s="2">
        <f t="shared" si="20"/>
        <v>792500</v>
      </c>
      <c r="AD142" s="2">
        <f t="shared" si="21"/>
        <v>797100</v>
      </c>
      <c r="AE142" s="2">
        <f t="shared" si="21"/>
        <v>616800</v>
      </c>
      <c r="AF142" s="2">
        <f t="shared" si="21"/>
        <v>1158400</v>
      </c>
      <c r="AG142" s="2">
        <f t="shared" si="21"/>
        <v>782300</v>
      </c>
      <c r="AH142" s="2">
        <f t="shared" si="21"/>
        <v>607900</v>
      </c>
      <c r="AI142" s="2" cm="1">
        <f t="array" ref="AI142">_xlfn.XLOOKUP(AI$1&amp;$AB142,$M$3:$M$1662&amp;$N$3:$N$1662,$O$3:$O$1662,0,0,1)</f>
        <v>2400</v>
      </c>
      <c r="AJ142" s="2" cm="1">
        <f t="array" ref="AJ142">_xlfn.XLOOKUP(AJ$1&amp;$AB142,$M$3:$M$1662&amp;$N$3:$N$1662,$O$3:$O$1662,0,0,1)</f>
        <v>3000</v>
      </c>
      <c r="AK142" s="2" cm="1">
        <f t="array" ref="AK142">_xlfn.XLOOKUP(AK$1&amp;$AB142,$M$3:$M$1662&amp;$N$3:$N$1662,$O$3:$O$1662,0,0,1)</f>
        <v>3800</v>
      </c>
      <c r="AL142" s="2" cm="1">
        <f t="array" ref="AL142">_xlfn.XLOOKUP(AL$1&amp;$AB142,$M$3:$M$1662&amp;$N$3:$N$1662,$O$3:$O$1662,0,0,1)</f>
        <v>25000</v>
      </c>
      <c r="AM142" s="2" cm="1">
        <f t="array" ref="AM142">_xlfn.XLOOKUP(AM$1&amp;$AB142,$M$3:$M$1662&amp;$N$3:$N$1662,$O$3:$O$1662,0,0,1)</f>
        <v>2400</v>
      </c>
    </row>
    <row r="143" spans="13:39" x14ac:dyDescent="0.4">
      <c r="M143" t="s">
        <v>870</v>
      </c>
      <c r="N143" t="s">
        <v>685</v>
      </c>
      <c r="O143">
        <v>2400</v>
      </c>
      <c r="AB143" t="s">
        <v>114</v>
      </c>
      <c r="AC143" s="2">
        <f t="shared" si="20"/>
        <v>799200</v>
      </c>
      <c r="AD143" s="2">
        <f t="shared" si="21"/>
        <v>808400</v>
      </c>
      <c r="AE143" s="2">
        <f t="shared" si="21"/>
        <v>620600</v>
      </c>
      <c r="AF143" s="2">
        <f t="shared" si="21"/>
        <v>1162000</v>
      </c>
      <c r="AG143" s="2">
        <f t="shared" si="21"/>
        <v>796700</v>
      </c>
      <c r="AH143" s="2">
        <f t="shared" si="21"/>
        <v>608300</v>
      </c>
      <c r="AI143" s="2" cm="1">
        <f t="array" ref="AI143">_xlfn.XLOOKUP(AI$1&amp;$AB143,$M$3:$M$1662&amp;$N$3:$N$1662,$O$3:$O$1662,0,0,1)</f>
        <v>11300</v>
      </c>
      <c r="AJ143" s="2" cm="1">
        <f t="array" ref="AJ143">_xlfn.XLOOKUP(AJ$1&amp;$AB143,$M$3:$M$1662&amp;$N$3:$N$1662,$O$3:$O$1662,0,0,1)</f>
        <v>3800</v>
      </c>
      <c r="AK143" s="2" cm="1">
        <f t="array" ref="AK143">_xlfn.XLOOKUP(AK$1&amp;$AB143,$M$3:$M$1662&amp;$N$3:$N$1662,$O$3:$O$1662,0,0,1)</f>
        <v>3600</v>
      </c>
      <c r="AL143" s="2" cm="1">
        <f t="array" ref="AL143">_xlfn.XLOOKUP(AL$1&amp;$AB143,$M$3:$M$1662&amp;$N$3:$N$1662,$O$3:$O$1662,0,0,1)</f>
        <v>14400</v>
      </c>
      <c r="AM143" s="2" cm="1">
        <f t="array" ref="AM143">_xlfn.XLOOKUP(AM$1&amp;$AB143,$M$3:$M$1662&amp;$N$3:$N$1662,$O$3:$O$1662,0,0,1)</f>
        <v>400</v>
      </c>
    </row>
    <row r="144" spans="13:39" x14ac:dyDescent="0.4">
      <c r="M144" t="s">
        <v>870</v>
      </c>
      <c r="N144" t="s">
        <v>686</v>
      </c>
      <c r="O144">
        <v>400</v>
      </c>
      <c r="AB144" t="s">
        <v>189</v>
      </c>
      <c r="AC144" s="2">
        <f t="shared" si="20"/>
        <v>802760</v>
      </c>
      <c r="AD144" s="2">
        <f t="shared" si="21"/>
        <v>815400</v>
      </c>
      <c r="AE144" s="2">
        <f t="shared" si="21"/>
        <v>625900</v>
      </c>
      <c r="AF144" s="2">
        <f t="shared" si="21"/>
        <v>1165400</v>
      </c>
      <c r="AG144" s="2">
        <f t="shared" si="21"/>
        <v>798500</v>
      </c>
      <c r="AH144" s="2">
        <f t="shared" si="21"/>
        <v>608600</v>
      </c>
      <c r="AI144" s="2" cm="1">
        <f t="array" ref="AI144">_xlfn.XLOOKUP(AI$1&amp;$AB144,$M$3:$M$1662&amp;$N$3:$N$1662,$O$3:$O$1662,0,0,1)</f>
        <v>7000</v>
      </c>
      <c r="AJ144" s="2" cm="1">
        <f t="array" ref="AJ144">_xlfn.XLOOKUP(AJ$1&amp;$AB144,$M$3:$M$1662&amp;$N$3:$N$1662,$O$3:$O$1662,0,0,1)</f>
        <v>5300</v>
      </c>
      <c r="AK144" s="2" cm="1">
        <f t="array" ref="AK144">_xlfn.XLOOKUP(AK$1&amp;$AB144,$M$3:$M$1662&amp;$N$3:$N$1662,$O$3:$O$1662,0,0,1)</f>
        <v>3400</v>
      </c>
      <c r="AL144" s="2" cm="1">
        <f t="array" ref="AL144">_xlfn.XLOOKUP(AL$1&amp;$AB144,$M$3:$M$1662&amp;$N$3:$N$1662,$O$3:$O$1662,0,0,1)</f>
        <v>1800</v>
      </c>
      <c r="AM144" s="2" cm="1">
        <f t="array" ref="AM144">_xlfn.XLOOKUP(AM$1&amp;$AB144,$M$3:$M$1662&amp;$N$3:$N$1662,$O$3:$O$1662,0,0,1)</f>
        <v>300</v>
      </c>
    </row>
    <row r="145" spans="13:39" x14ac:dyDescent="0.4">
      <c r="M145" t="s">
        <v>870</v>
      </c>
      <c r="N145" t="s">
        <v>687</v>
      </c>
      <c r="O145">
        <v>300</v>
      </c>
      <c r="AB145" t="s">
        <v>71</v>
      </c>
      <c r="AC145" s="2">
        <f t="shared" si="20"/>
        <v>805060</v>
      </c>
      <c r="AD145" s="2">
        <f t="shared" si="21"/>
        <v>815600</v>
      </c>
      <c r="AE145" s="2">
        <f t="shared" si="21"/>
        <v>627500</v>
      </c>
      <c r="AF145" s="2">
        <f t="shared" si="21"/>
        <v>1171700</v>
      </c>
      <c r="AG145" s="2">
        <f t="shared" si="21"/>
        <v>801700</v>
      </c>
      <c r="AH145" s="2">
        <f t="shared" si="21"/>
        <v>608800</v>
      </c>
      <c r="AI145" s="2" cm="1">
        <f t="array" ref="AI145">_xlfn.XLOOKUP(AI$1&amp;$AB145,$M$3:$M$1662&amp;$N$3:$N$1662,$O$3:$O$1662,0,0,1)</f>
        <v>200</v>
      </c>
      <c r="AJ145" s="2" cm="1">
        <f t="array" ref="AJ145">_xlfn.XLOOKUP(AJ$1&amp;$AB145,$M$3:$M$1662&amp;$N$3:$N$1662,$O$3:$O$1662,0,0,1)</f>
        <v>1600</v>
      </c>
      <c r="AK145" s="2" cm="1">
        <f t="array" ref="AK145">_xlfn.XLOOKUP(AK$1&amp;$AB145,$M$3:$M$1662&amp;$N$3:$N$1662,$O$3:$O$1662,0,0,1)</f>
        <v>6300</v>
      </c>
      <c r="AL145" s="2" cm="1">
        <f t="array" ref="AL145">_xlfn.XLOOKUP(AL$1&amp;$AB145,$M$3:$M$1662&amp;$N$3:$N$1662,$O$3:$O$1662,0,0,1)</f>
        <v>3200</v>
      </c>
      <c r="AM145" s="2" cm="1">
        <f t="array" ref="AM145">_xlfn.XLOOKUP(AM$1&amp;$AB145,$M$3:$M$1662&amp;$N$3:$N$1662,$O$3:$O$1662,0,0,1)</f>
        <v>200</v>
      </c>
    </row>
    <row r="146" spans="13:39" x14ac:dyDescent="0.4">
      <c r="M146" t="s">
        <v>870</v>
      </c>
      <c r="N146" t="s">
        <v>688</v>
      </c>
      <c r="O146">
        <v>200</v>
      </c>
      <c r="AB146" t="s">
        <v>240</v>
      </c>
      <c r="AC146" s="2">
        <f t="shared" si="20"/>
        <v>807140</v>
      </c>
      <c r="AD146" s="2">
        <f t="shared" si="21"/>
        <v>821400</v>
      </c>
      <c r="AE146" s="2">
        <f t="shared" si="21"/>
        <v>629200</v>
      </c>
      <c r="AF146" s="2">
        <f t="shared" si="21"/>
        <v>1173800</v>
      </c>
      <c r="AG146" s="2">
        <f t="shared" si="21"/>
        <v>802400</v>
      </c>
      <c r="AH146" s="2">
        <f t="shared" si="21"/>
        <v>608900</v>
      </c>
      <c r="AI146" s="2" cm="1">
        <f t="array" ref="AI146">_xlfn.XLOOKUP(AI$1&amp;$AB146,$M$3:$M$1662&amp;$N$3:$N$1662,$O$3:$O$1662,0,0,1)</f>
        <v>5800</v>
      </c>
      <c r="AJ146" s="2" cm="1">
        <f t="array" ref="AJ146">_xlfn.XLOOKUP(AJ$1&amp;$AB146,$M$3:$M$1662&amp;$N$3:$N$1662,$O$3:$O$1662,0,0,1)</f>
        <v>1700</v>
      </c>
      <c r="AK146" s="2" cm="1">
        <f t="array" ref="AK146">_xlfn.XLOOKUP(AK$1&amp;$AB146,$M$3:$M$1662&amp;$N$3:$N$1662,$O$3:$O$1662,0,0,1)</f>
        <v>2100</v>
      </c>
      <c r="AL146" s="2" cm="1">
        <f t="array" ref="AL146">_xlfn.XLOOKUP(AL$1&amp;$AB146,$M$3:$M$1662&amp;$N$3:$N$1662,$O$3:$O$1662,0,0,1)</f>
        <v>700</v>
      </c>
      <c r="AM146" s="2" cm="1">
        <f t="array" ref="AM146">_xlfn.XLOOKUP(AM$1&amp;$AB146,$M$3:$M$1662&amp;$N$3:$N$1662,$O$3:$O$1662,0,0,1)</f>
        <v>100</v>
      </c>
    </row>
    <row r="147" spans="13:39" x14ac:dyDescent="0.4">
      <c r="M147" t="s">
        <v>870</v>
      </c>
      <c r="N147" t="s">
        <v>689</v>
      </c>
      <c r="O147">
        <v>100</v>
      </c>
      <c r="AB147" t="s">
        <v>200</v>
      </c>
      <c r="AC147" s="2">
        <f t="shared" si="20"/>
        <v>813780</v>
      </c>
      <c r="AD147" s="2">
        <f t="shared" si="21"/>
        <v>822500</v>
      </c>
      <c r="AE147" s="2">
        <f t="shared" si="21"/>
        <v>633700</v>
      </c>
      <c r="AF147" s="2">
        <f t="shared" si="21"/>
        <v>1191700</v>
      </c>
      <c r="AG147" s="2">
        <f t="shared" si="21"/>
        <v>808400</v>
      </c>
      <c r="AH147" s="2">
        <f t="shared" si="21"/>
        <v>612600</v>
      </c>
      <c r="AI147" s="2" cm="1">
        <f t="array" ref="AI147">_xlfn.XLOOKUP(AI$1&amp;$AB147,$M$3:$M$1662&amp;$N$3:$N$1662,$O$3:$O$1662,0,0,1)</f>
        <v>1100</v>
      </c>
      <c r="AJ147" s="2" cm="1">
        <f t="array" ref="AJ147">_xlfn.XLOOKUP(AJ$1&amp;$AB147,$M$3:$M$1662&amp;$N$3:$N$1662,$O$3:$O$1662,0,0,1)</f>
        <v>4500</v>
      </c>
      <c r="AK147" s="2" cm="1">
        <f t="array" ref="AK147">_xlfn.XLOOKUP(AK$1&amp;$AB147,$M$3:$M$1662&amp;$N$3:$N$1662,$O$3:$O$1662,0,0,1)</f>
        <v>17900</v>
      </c>
      <c r="AL147" s="2" cm="1">
        <f t="array" ref="AL147">_xlfn.XLOOKUP(AL$1&amp;$AB147,$M$3:$M$1662&amp;$N$3:$N$1662,$O$3:$O$1662,0,0,1)</f>
        <v>6000</v>
      </c>
      <c r="AM147" s="2" cm="1">
        <f t="array" ref="AM147">_xlfn.XLOOKUP(AM$1&amp;$AB147,$M$3:$M$1662&amp;$N$3:$N$1662,$O$3:$O$1662,0,0,1)</f>
        <v>3700</v>
      </c>
    </row>
    <row r="148" spans="13:39" x14ac:dyDescent="0.4">
      <c r="M148" t="s">
        <v>870</v>
      </c>
      <c r="N148" t="s">
        <v>690</v>
      </c>
      <c r="O148">
        <v>3700</v>
      </c>
      <c r="AB148" t="s">
        <v>53</v>
      </c>
      <c r="AC148" s="2">
        <f t="shared" si="20"/>
        <v>817600</v>
      </c>
      <c r="AD148" s="2">
        <f t="shared" ref="AD148:AH163" si="22">AD147+AI148</f>
        <v>825200</v>
      </c>
      <c r="AE148" s="2">
        <f t="shared" si="22"/>
        <v>634500</v>
      </c>
      <c r="AF148" s="2">
        <f t="shared" si="22"/>
        <v>1198400</v>
      </c>
      <c r="AG148" s="2">
        <f t="shared" si="22"/>
        <v>810300</v>
      </c>
      <c r="AH148" s="2">
        <f t="shared" si="22"/>
        <v>619600</v>
      </c>
      <c r="AI148" s="2" cm="1">
        <f t="array" ref="AI148">_xlfn.XLOOKUP(AI$1&amp;$AB148,$M$3:$M$1662&amp;$N$3:$N$1662,$O$3:$O$1662,0,0,1)</f>
        <v>2700</v>
      </c>
      <c r="AJ148" s="2" cm="1">
        <f t="array" ref="AJ148">_xlfn.XLOOKUP(AJ$1&amp;$AB148,$M$3:$M$1662&amp;$N$3:$N$1662,$O$3:$O$1662,0,0,1)</f>
        <v>800</v>
      </c>
      <c r="AK148" s="2" cm="1">
        <f t="array" ref="AK148">_xlfn.XLOOKUP(AK$1&amp;$AB148,$M$3:$M$1662&amp;$N$3:$N$1662,$O$3:$O$1662,0,0,1)</f>
        <v>6700</v>
      </c>
      <c r="AL148" s="2" cm="1">
        <f t="array" ref="AL148">_xlfn.XLOOKUP(AL$1&amp;$AB148,$M$3:$M$1662&amp;$N$3:$N$1662,$O$3:$O$1662,0,0,1)</f>
        <v>1900</v>
      </c>
      <c r="AM148" s="2" cm="1">
        <f t="array" ref="AM148">_xlfn.XLOOKUP(AM$1&amp;$AB148,$M$3:$M$1662&amp;$N$3:$N$1662,$O$3:$O$1662,0,0,1)</f>
        <v>7000</v>
      </c>
    </row>
    <row r="149" spans="13:39" x14ac:dyDescent="0.4">
      <c r="M149" t="s">
        <v>870</v>
      </c>
      <c r="N149" t="s">
        <v>691</v>
      </c>
      <c r="O149">
        <v>7000</v>
      </c>
      <c r="AB149" t="s">
        <v>10</v>
      </c>
      <c r="AC149" s="2">
        <f t="shared" si="20"/>
        <v>825160</v>
      </c>
      <c r="AD149" s="2">
        <f t="shared" si="22"/>
        <v>829200</v>
      </c>
      <c r="AE149" s="2">
        <f t="shared" si="22"/>
        <v>639200</v>
      </c>
      <c r="AF149" s="2">
        <f t="shared" si="22"/>
        <v>1200400</v>
      </c>
      <c r="AG149" s="2">
        <f t="shared" si="22"/>
        <v>837100</v>
      </c>
      <c r="AH149" s="2">
        <f t="shared" si="22"/>
        <v>619900</v>
      </c>
      <c r="AI149" s="2" cm="1">
        <f t="array" ref="AI149">_xlfn.XLOOKUP(AI$1&amp;$AB149,$M$3:$M$1662&amp;$N$3:$N$1662,$O$3:$O$1662,0,0,1)</f>
        <v>4000</v>
      </c>
      <c r="AJ149" s="2" cm="1">
        <f t="array" ref="AJ149">_xlfn.XLOOKUP(AJ$1&amp;$AB149,$M$3:$M$1662&amp;$N$3:$N$1662,$O$3:$O$1662,0,0,1)</f>
        <v>4700</v>
      </c>
      <c r="AK149" s="2" cm="1">
        <f t="array" ref="AK149">_xlfn.XLOOKUP(AK$1&amp;$AB149,$M$3:$M$1662&amp;$N$3:$N$1662,$O$3:$O$1662,0,0,1)</f>
        <v>2000</v>
      </c>
      <c r="AL149" s="2" cm="1">
        <f t="array" ref="AL149">_xlfn.XLOOKUP(AL$1&amp;$AB149,$M$3:$M$1662&amp;$N$3:$N$1662,$O$3:$O$1662,0,0,1)</f>
        <v>26800</v>
      </c>
      <c r="AM149" s="2" cm="1">
        <f t="array" ref="AM149">_xlfn.XLOOKUP(AM$1&amp;$AB149,$M$3:$M$1662&amp;$N$3:$N$1662,$O$3:$O$1662,0,0,1)</f>
        <v>300</v>
      </c>
    </row>
    <row r="150" spans="13:39" x14ac:dyDescent="0.4">
      <c r="M150" t="s">
        <v>870</v>
      </c>
      <c r="N150" t="s">
        <v>692</v>
      </c>
      <c r="O150">
        <v>300</v>
      </c>
      <c r="AB150" t="s">
        <v>49</v>
      </c>
      <c r="AC150" s="2">
        <f t="shared" si="20"/>
        <v>832660</v>
      </c>
      <c r="AD150" s="2">
        <f t="shared" si="22"/>
        <v>829700</v>
      </c>
      <c r="AE150" s="2">
        <f t="shared" si="22"/>
        <v>645800</v>
      </c>
      <c r="AF150" s="2">
        <f t="shared" si="22"/>
        <v>1202200</v>
      </c>
      <c r="AG150" s="2">
        <f t="shared" si="22"/>
        <v>864700</v>
      </c>
      <c r="AH150" s="2">
        <f t="shared" si="22"/>
        <v>620900</v>
      </c>
      <c r="AI150" s="2" cm="1">
        <f t="array" ref="AI150">_xlfn.XLOOKUP(AI$1&amp;$AB150,$M$3:$M$1662&amp;$N$3:$N$1662,$O$3:$O$1662,0,0,1)</f>
        <v>500</v>
      </c>
      <c r="AJ150" s="2" cm="1">
        <f t="array" ref="AJ150">_xlfn.XLOOKUP(AJ$1&amp;$AB150,$M$3:$M$1662&amp;$N$3:$N$1662,$O$3:$O$1662,0,0,1)</f>
        <v>6600</v>
      </c>
      <c r="AK150" s="2" cm="1">
        <f t="array" ref="AK150">_xlfn.XLOOKUP(AK$1&amp;$AB150,$M$3:$M$1662&amp;$N$3:$N$1662,$O$3:$O$1662,0,0,1)</f>
        <v>1800</v>
      </c>
      <c r="AL150" s="2" cm="1">
        <f t="array" ref="AL150">_xlfn.XLOOKUP(AL$1&amp;$AB150,$M$3:$M$1662&amp;$N$3:$N$1662,$O$3:$O$1662,0,0,1)</f>
        <v>27600</v>
      </c>
      <c r="AM150" s="2" cm="1">
        <f t="array" ref="AM150">_xlfn.XLOOKUP(AM$1&amp;$AB150,$M$3:$M$1662&amp;$N$3:$N$1662,$O$3:$O$1662,0,0,1)</f>
        <v>1000</v>
      </c>
    </row>
    <row r="151" spans="13:39" x14ac:dyDescent="0.4">
      <c r="M151" t="s">
        <v>870</v>
      </c>
      <c r="N151" t="s">
        <v>693</v>
      </c>
      <c r="O151">
        <v>1000</v>
      </c>
      <c r="AB151" t="s">
        <v>77</v>
      </c>
      <c r="AC151" s="2">
        <f t="shared" si="20"/>
        <v>835580</v>
      </c>
      <c r="AD151" s="2">
        <f t="shared" si="22"/>
        <v>832100</v>
      </c>
      <c r="AE151" s="2">
        <f t="shared" si="22"/>
        <v>647900</v>
      </c>
      <c r="AF151" s="2">
        <f t="shared" si="22"/>
        <v>1203000</v>
      </c>
      <c r="AG151" s="2">
        <f t="shared" si="22"/>
        <v>872300</v>
      </c>
      <c r="AH151" s="2">
        <f t="shared" si="22"/>
        <v>622600</v>
      </c>
      <c r="AI151" s="2" cm="1">
        <f t="array" ref="AI151">_xlfn.XLOOKUP(AI$1&amp;$AB151,$M$3:$M$1662&amp;$N$3:$N$1662,$O$3:$O$1662,0,0,1)</f>
        <v>2400</v>
      </c>
      <c r="AJ151" s="2" cm="1">
        <f t="array" ref="AJ151">_xlfn.XLOOKUP(AJ$1&amp;$AB151,$M$3:$M$1662&amp;$N$3:$N$1662,$O$3:$O$1662,0,0,1)</f>
        <v>2100</v>
      </c>
      <c r="AK151" s="2" cm="1">
        <f t="array" ref="AK151">_xlfn.XLOOKUP(AK$1&amp;$AB151,$M$3:$M$1662&amp;$N$3:$N$1662,$O$3:$O$1662,0,0,1)</f>
        <v>800</v>
      </c>
      <c r="AL151" s="2" cm="1">
        <f t="array" ref="AL151">_xlfn.XLOOKUP(AL$1&amp;$AB151,$M$3:$M$1662&amp;$N$3:$N$1662,$O$3:$O$1662,0,0,1)</f>
        <v>7600</v>
      </c>
      <c r="AM151" s="2" cm="1">
        <f t="array" ref="AM151">_xlfn.XLOOKUP(AM$1&amp;$AB151,$M$3:$M$1662&amp;$N$3:$N$1662,$O$3:$O$1662,0,0,1)</f>
        <v>1700</v>
      </c>
    </row>
    <row r="152" spans="13:39" x14ac:dyDescent="0.4">
      <c r="M152" t="s">
        <v>870</v>
      </c>
      <c r="N152" t="s">
        <v>694</v>
      </c>
      <c r="O152">
        <v>1700</v>
      </c>
      <c r="AB152" t="s">
        <v>11</v>
      </c>
      <c r="AC152" s="2">
        <f t="shared" si="20"/>
        <v>836580</v>
      </c>
      <c r="AD152" s="2">
        <f t="shared" si="22"/>
        <v>833800</v>
      </c>
      <c r="AE152" s="2">
        <f t="shared" si="22"/>
        <v>649000</v>
      </c>
      <c r="AF152" s="2">
        <f t="shared" si="22"/>
        <v>1203600</v>
      </c>
      <c r="AG152" s="2">
        <f t="shared" si="22"/>
        <v>873200</v>
      </c>
      <c r="AH152" s="2">
        <f t="shared" si="22"/>
        <v>623300</v>
      </c>
      <c r="AI152" s="2" cm="1">
        <f t="array" ref="AI152">_xlfn.XLOOKUP(AI$1&amp;$AB152,$M$3:$M$1662&amp;$N$3:$N$1662,$O$3:$O$1662,0,0,1)</f>
        <v>1700</v>
      </c>
      <c r="AJ152" s="2" cm="1">
        <f t="array" ref="AJ152">_xlfn.XLOOKUP(AJ$1&amp;$AB152,$M$3:$M$1662&amp;$N$3:$N$1662,$O$3:$O$1662,0,0,1)</f>
        <v>1100</v>
      </c>
      <c r="AK152" s="2" cm="1">
        <f t="array" ref="AK152">_xlfn.XLOOKUP(AK$1&amp;$AB152,$M$3:$M$1662&amp;$N$3:$N$1662,$O$3:$O$1662,0,0,1)</f>
        <v>600</v>
      </c>
      <c r="AL152" s="2" cm="1">
        <f t="array" ref="AL152">_xlfn.XLOOKUP(AL$1&amp;$AB152,$M$3:$M$1662&amp;$N$3:$N$1662,$O$3:$O$1662,0,0,1)</f>
        <v>900</v>
      </c>
      <c r="AM152" s="2" cm="1">
        <f t="array" ref="AM152">_xlfn.XLOOKUP(AM$1&amp;$AB152,$M$3:$M$1662&amp;$N$3:$N$1662,$O$3:$O$1662,0,0,1)</f>
        <v>700</v>
      </c>
    </row>
    <row r="153" spans="13:39" x14ac:dyDescent="0.4">
      <c r="M153" t="s">
        <v>870</v>
      </c>
      <c r="N153" t="s">
        <v>695</v>
      </c>
      <c r="O153">
        <v>700</v>
      </c>
      <c r="AB153" t="s">
        <v>12</v>
      </c>
      <c r="AC153" s="2">
        <f t="shared" si="20"/>
        <v>923140</v>
      </c>
      <c r="AD153" s="2">
        <f t="shared" si="22"/>
        <v>918700</v>
      </c>
      <c r="AE153" s="2">
        <f t="shared" si="22"/>
        <v>674600</v>
      </c>
      <c r="AF153" s="2">
        <f t="shared" si="22"/>
        <v>1271600</v>
      </c>
      <c r="AG153" s="2">
        <f t="shared" si="22"/>
        <v>1059800</v>
      </c>
      <c r="AH153" s="2">
        <f t="shared" si="22"/>
        <v>691000</v>
      </c>
      <c r="AI153" s="2" cm="1">
        <f t="array" ref="AI153">_xlfn.XLOOKUP(AI$1&amp;$AB153,$M$3:$M$1662&amp;$N$3:$N$1662,$O$3:$O$1662,0,0,1)</f>
        <v>84900</v>
      </c>
      <c r="AJ153" s="2" cm="1">
        <f t="array" ref="AJ153">_xlfn.XLOOKUP(AJ$1&amp;$AB153,$M$3:$M$1662&amp;$N$3:$N$1662,$O$3:$O$1662,0,0,1)</f>
        <v>25600</v>
      </c>
      <c r="AK153" s="2" cm="1">
        <f t="array" ref="AK153">_xlfn.XLOOKUP(AK$1&amp;$AB153,$M$3:$M$1662&amp;$N$3:$N$1662,$O$3:$O$1662,0,0,1)</f>
        <v>68000</v>
      </c>
      <c r="AL153" s="2" cm="1">
        <f t="array" ref="AL153">_xlfn.XLOOKUP(AL$1&amp;$AB153,$M$3:$M$1662&amp;$N$3:$N$1662,$O$3:$O$1662,0,0,1)</f>
        <v>186600</v>
      </c>
      <c r="AM153" s="2" cm="1">
        <f t="array" ref="AM153">_xlfn.XLOOKUP(AM$1&amp;$AB153,$M$3:$M$1662&amp;$N$3:$N$1662,$O$3:$O$1662,0,0,1)</f>
        <v>67700</v>
      </c>
    </row>
    <row r="154" spans="13:39" x14ac:dyDescent="0.4">
      <c r="M154" t="s">
        <v>870</v>
      </c>
      <c r="N154" t="s">
        <v>696</v>
      </c>
      <c r="O154">
        <v>67700</v>
      </c>
      <c r="AB154" t="s">
        <v>84</v>
      </c>
      <c r="AC154" s="2">
        <f t="shared" si="20"/>
        <v>944240</v>
      </c>
      <c r="AD154" s="2">
        <f t="shared" si="22"/>
        <v>933000</v>
      </c>
      <c r="AE154" s="2">
        <f t="shared" si="22"/>
        <v>695500</v>
      </c>
      <c r="AF154" s="2">
        <f t="shared" si="22"/>
        <v>1290700</v>
      </c>
      <c r="AG154" s="2">
        <f t="shared" si="22"/>
        <v>1091000</v>
      </c>
      <c r="AH154" s="2">
        <f t="shared" si="22"/>
        <v>711000</v>
      </c>
      <c r="AI154" s="2" cm="1">
        <f t="array" ref="AI154">_xlfn.XLOOKUP(AI$1&amp;$AB154,$M$3:$M$1662&amp;$N$3:$N$1662,$O$3:$O$1662,0,0,1)</f>
        <v>14300</v>
      </c>
      <c r="AJ154" s="2" cm="1">
        <f t="array" ref="AJ154">_xlfn.XLOOKUP(AJ$1&amp;$AB154,$M$3:$M$1662&amp;$N$3:$N$1662,$O$3:$O$1662,0,0,1)</f>
        <v>20900</v>
      </c>
      <c r="AK154" s="2" cm="1">
        <f t="array" ref="AK154">_xlfn.XLOOKUP(AK$1&amp;$AB154,$M$3:$M$1662&amp;$N$3:$N$1662,$O$3:$O$1662,0,0,1)</f>
        <v>19100</v>
      </c>
      <c r="AL154" s="2" cm="1">
        <f t="array" ref="AL154">_xlfn.XLOOKUP(AL$1&amp;$AB154,$M$3:$M$1662&amp;$N$3:$N$1662,$O$3:$O$1662,0,0,1)</f>
        <v>31200</v>
      </c>
      <c r="AM154" s="2" cm="1">
        <f t="array" ref="AM154">_xlfn.XLOOKUP(AM$1&amp;$AB154,$M$3:$M$1662&amp;$N$3:$N$1662,$O$3:$O$1662,0,0,1)</f>
        <v>20000</v>
      </c>
    </row>
    <row r="155" spans="13:39" x14ac:dyDescent="0.4">
      <c r="M155" t="s">
        <v>870</v>
      </c>
      <c r="N155" t="s">
        <v>697</v>
      </c>
      <c r="O155">
        <v>20000</v>
      </c>
      <c r="AB155" t="s">
        <v>33</v>
      </c>
      <c r="AC155" s="2">
        <f t="shared" si="20"/>
        <v>954020</v>
      </c>
      <c r="AD155" s="2">
        <f t="shared" si="22"/>
        <v>933200</v>
      </c>
      <c r="AE155" s="2">
        <f t="shared" si="22"/>
        <v>698000</v>
      </c>
      <c r="AF155" s="2">
        <f t="shared" si="22"/>
        <v>1297200</v>
      </c>
      <c r="AG155" s="2">
        <f t="shared" si="22"/>
        <v>1116500</v>
      </c>
      <c r="AH155" s="2">
        <f t="shared" si="22"/>
        <v>725200</v>
      </c>
      <c r="AI155" s="2" cm="1">
        <f t="array" ref="AI155">_xlfn.XLOOKUP(AI$1&amp;$AB155,$M$3:$M$1662&amp;$N$3:$N$1662,$O$3:$O$1662,0,0,1)</f>
        <v>200</v>
      </c>
      <c r="AJ155" s="2" cm="1">
        <f t="array" ref="AJ155">_xlfn.XLOOKUP(AJ$1&amp;$AB155,$M$3:$M$1662&amp;$N$3:$N$1662,$O$3:$O$1662,0,0,1)</f>
        <v>2500</v>
      </c>
      <c r="AK155" s="2" cm="1">
        <f t="array" ref="AK155">_xlfn.XLOOKUP(AK$1&amp;$AB155,$M$3:$M$1662&amp;$N$3:$N$1662,$O$3:$O$1662,0,0,1)</f>
        <v>6500</v>
      </c>
      <c r="AL155" s="2" cm="1">
        <f t="array" ref="AL155">_xlfn.XLOOKUP(AL$1&amp;$AB155,$M$3:$M$1662&amp;$N$3:$N$1662,$O$3:$O$1662,0,0,1)</f>
        <v>25500</v>
      </c>
      <c r="AM155" s="2" cm="1">
        <f t="array" ref="AM155">_xlfn.XLOOKUP(AM$1&amp;$AB155,$M$3:$M$1662&amp;$N$3:$N$1662,$O$3:$O$1662,0,0,1)</f>
        <v>14200</v>
      </c>
    </row>
    <row r="156" spans="13:39" x14ac:dyDescent="0.4">
      <c r="M156" t="s">
        <v>870</v>
      </c>
      <c r="N156" t="s">
        <v>698</v>
      </c>
      <c r="O156">
        <v>14200</v>
      </c>
      <c r="AB156" t="s">
        <v>160</v>
      </c>
      <c r="AC156" s="2">
        <f t="shared" si="20"/>
        <v>966180</v>
      </c>
      <c r="AD156" s="2">
        <f t="shared" si="22"/>
        <v>937400</v>
      </c>
      <c r="AE156" s="2">
        <f t="shared" si="22"/>
        <v>702600</v>
      </c>
      <c r="AF156" s="2">
        <f t="shared" si="22"/>
        <v>1301800</v>
      </c>
      <c r="AG156" s="2">
        <f t="shared" si="22"/>
        <v>1154300</v>
      </c>
      <c r="AH156" s="2">
        <f t="shared" si="22"/>
        <v>734800</v>
      </c>
      <c r="AI156" s="2" cm="1">
        <f t="array" ref="AI156">_xlfn.XLOOKUP(AI$1&amp;$AB156,$M$3:$M$1662&amp;$N$3:$N$1662,$O$3:$O$1662,0,0,1)</f>
        <v>4200</v>
      </c>
      <c r="AJ156" s="2" cm="1">
        <f t="array" ref="AJ156">_xlfn.XLOOKUP(AJ$1&amp;$AB156,$M$3:$M$1662&amp;$N$3:$N$1662,$O$3:$O$1662,0,0,1)</f>
        <v>4600</v>
      </c>
      <c r="AK156" s="2" cm="1">
        <f t="array" ref="AK156">_xlfn.XLOOKUP(AK$1&amp;$AB156,$M$3:$M$1662&amp;$N$3:$N$1662,$O$3:$O$1662,0,0,1)</f>
        <v>4600</v>
      </c>
      <c r="AL156" s="2" cm="1">
        <f t="array" ref="AL156">_xlfn.XLOOKUP(AL$1&amp;$AB156,$M$3:$M$1662&amp;$N$3:$N$1662,$O$3:$O$1662,0,0,1)</f>
        <v>37800</v>
      </c>
      <c r="AM156" s="2" cm="1">
        <f t="array" ref="AM156">_xlfn.XLOOKUP(AM$1&amp;$AB156,$M$3:$M$1662&amp;$N$3:$N$1662,$O$3:$O$1662,0,0,1)</f>
        <v>9600</v>
      </c>
    </row>
    <row r="157" spans="13:39" x14ac:dyDescent="0.4">
      <c r="M157" t="s">
        <v>870</v>
      </c>
      <c r="N157" t="s">
        <v>699</v>
      </c>
      <c r="O157">
        <v>9600</v>
      </c>
      <c r="AB157" t="s">
        <v>60</v>
      </c>
      <c r="AC157" s="2">
        <f t="shared" si="20"/>
        <v>974720</v>
      </c>
      <c r="AD157" s="2">
        <f t="shared" si="22"/>
        <v>955200</v>
      </c>
      <c r="AE157" s="2">
        <f t="shared" si="22"/>
        <v>703400</v>
      </c>
      <c r="AF157" s="2">
        <f t="shared" si="22"/>
        <v>1302200</v>
      </c>
      <c r="AG157" s="2">
        <f t="shared" si="22"/>
        <v>1170500</v>
      </c>
      <c r="AH157" s="2">
        <f t="shared" si="22"/>
        <v>742300</v>
      </c>
      <c r="AI157" s="2" cm="1">
        <f t="array" ref="AI157">_xlfn.XLOOKUP(AI$1&amp;$AB157,$M$3:$M$1662&amp;$N$3:$N$1662,$O$3:$O$1662,0,0,1)</f>
        <v>17800</v>
      </c>
      <c r="AJ157" s="2" cm="1">
        <f t="array" ref="AJ157">_xlfn.XLOOKUP(AJ$1&amp;$AB157,$M$3:$M$1662&amp;$N$3:$N$1662,$O$3:$O$1662,0,0,1)</f>
        <v>800</v>
      </c>
      <c r="AK157" s="2" cm="1">
        <f t="array" ref="AK157">_xlfn.XLOOKUP(AK$1&amp;$AB157,$M$3:$M$1662&amp;$N$3:$N$1662,$O$3:$O$1662,0,0,1)</f>
        <v>400</v>
      </c>
      <c r="AL157" s="2" cm="1">
        <f t="array" ref="AL157">_xlfn.XLOOKUP(AL$1&amp;$AB157,$M$3:$M$1662&amp;$N$3:$N$1662,$O$3:$O$1662,0,0,1)</f>
        <v>16200</v>
      </c>
      <c r="AM157" s="2" cm="1">
        <f t="array" ref="AM157">_xlfn.XLOOKUP(AM$1&amp;$AB157,$M$3:$M$1662&amp;$N$3:$N$1662,$O$3:$O$1662,0,0,1)</f>
        <v>7500</v>
      </c>
    </row>
    <row r="158" spans="13:39" x14ac:dyDescent="0.4">
      <c r="M158" t="s">
        <v>870</v>
      </c>
      <c r="N158" t="s">
        <v>700</v>
      </c>
      <c r="O158">
        <v>7500</v>
      </c>
      <c r="AB158" t="s">
        <v>151</v>
      </c>
      <c r="AC158" s="2">
        <f t="shared" si="20"/>
        <v>989920</v>
      </c>
      <c r="AD158" s="2">
        <f t="shared" si="22"/>
        <v>956800</v>
      </c>
      <c r="AE158" s="2">
        <f t="shared" si="22"/>
        <v>716600</v>
      </c>
      <c r="AF158" s="2">
        <f t="shared" si="22"/>
        <v>1340300</v>
      </c>
      <c r="AG158" s="2">
        <f t="shared" si="22"/>
        <v>1183800</v>
      </c>
      <c r="AH158" s="2">
        <f t="shared" si="22"/>
        <v>752100</v>
      </c>
      <c r="AI158" s="2" cm="1">
        <f t="array" ref="AI158">_xlfn.XLOOKUP(AI$1&amp;$AB158,$M$3:$M$1662&amp;$N$3:$N$1662,$O$3:$O$1662,0,0,1)</f>
        <v>1600</v>
      </c>
      <c r="AJ158" s="2" cm="1">
        <f t="array" ref="AJ158">_xlfn.XLOOKUP(AJ$1&amp;$AB158,$M$3:$M$1662&amp;$N$3:$N$1662,$O$3:$O$1662,0,0,1)</f>
        <v>13200</v>
      </c>
      <c r="AK158" s="2" cm="1">
        <f t="array" ref="AK158">_xlfn.XLOOKUP(AK$1&amp;$AB158,$M$3:$M$1662&amp;$N$3:$N$1662,$O$3:$O$1662,0,0,1)</f>
        <v>38100</v>
      </c>
      <c r="AL158" s="2" cm="1">
        <f t="array" ref="AL158">_xlfn.XLOOKUP(AL$1&amp;$AB158,$M$3:$M$1662&amp;$N$3:$N$1662,$O$3:$O$1662,0,0,1)</f>
        <v>13300</v>
      </c>
      <c r="AM158" s="2" cm="1">
        <f t="array" ref="AM158">_xlfn.XLOOKUP(AM$1&amp;$AB158,$M$3:$M$1662&amp;$N$3:$N$1662,$O$3:$O$1662,0,0,1)</f>
        <v>9800</v>
      </c>
    </row>
    <row r="159" spans="13:39" x14ac:dyDescent="0.4">
      <c r="M159" t="s">
        <v>870</v>
      </c>
      <c r="N159" t="s">
        <v>701</v>
      </c>
      <c r="O159">
        <v>9800</v>
      </c>
      <c r="AB159" t="s">
        <v>121</v>
      </c>
      <c r="AC159" s="2">
        <f t="shared" si="20"/>
        <v>998920</v>
      </c>
      <c r="AD159" s="2">
        <f t="shared" si="22"/>
        <v>961000</v>
      </c>
      <c r="AE159" s="2">
        <f t="shared" si="22"/>
        <v>717700</v>
      </c>
      <c r="AF159" s="2">
        <f t="shared" si="22"/>
        <v>1357900</v>
      </c>
      <c r="AG159" s="2">
        <f t="shared" si="22"/>
        <v>1194500</v>
      </c>
      <c r="AH159" s="2">
        <f t="shared" si="22"/>
        <v>763500</v>
      </c>
      <c r="AI159" s="2" cm="1">
        <f t="array" ref="AI159">_xlfn.XLOOKUP(AI$1&amp;$AB159,$M$3:$M$1662&amp;$N$3:$N$1662,$O$3:$O$1662,0,0,1)</f>
        <v>4200</v>
      </c>
      <c r="AJ159" s="2" cm="1">
        <f t="array" ref="AJ159">_xlfn.XLOOKUP(AJ$1&amp;$AB159,$M$3:$M$1662&amp;$N$3:$N$1662,$O$3:$O$1662,0,0,1)</f>
        <v>1100</v>
      </c>
      <c r="AK159" s="2" cm="1">
        <f t="array" ref="AK159">_xlfn.XLOOKUP(AK$1&amp;$AB159,$M$3:$M$1662&amp;$N$3:$N$1662,$O$3:$O$1662,0,0,1)</f>
        <v>17600</v>
      </c>
      <c r="AL159" s="2" cm="1">
        <f t="array" ref="AL159">_xlfn.XLOOKUP(AL$1&amp;$AB159,$M$3:$M$1662&amp;$N$3:$N$1662,$O$3:$O$1662,0,0,1)</f>
        <v>10700</v>
      </c>
      <c r="AM159" s="2" cm="1">
        <f t="array" ref="AM159">_xlfn.XLOOKUP(AM$1&amp;$AB159,$M$3:$M$1662&amp;$N$3:$N$1662,$O$3:$O$1662,0,0,1)</f>
        <v>11400</v>
      </c>
    </row>
    <row r="160" spans="13:39" x14ac:dyDescent="0.4">
      <c r="M160" t="s">
        <v>870</v>
      </c>
      <c r="N160" t="s">
        <v>702</v>
      </c>
      <c r="O160">
        <v>11400</v>
      </c>
      <c r="AB160" t="s">
        <v>134</v>
      </c>
      <c r="AC160" s="2">
        <f t="shared" si="20"/>
        <v>1004060</v>
      </c>
      <c r="AD160" s="2">
        <f t="shared" si="22"/>
        <v>963300</v>
      </c>
      <c r="AE160" s="2">
        <f t="shared" si="22"/>
        <v>721600</v>
      </c>
      <c r="AF160" s="2">
        <f t="shared" si="22"/>
        <v>1369000</v>
      </c>
      <c r="AG160" s="2">
        <f t="shared" si="22"/>
        <v>1196600</v>
      </c>
      <c r="AH160" s="2">
        <f t="shared" si="22"/>
        <v>769800</v>
      </c>
      <c r="AI160" s="2" cm="1">
        <f t="array" ref="AI160">_xlfn.XLOOKUP(AI$1&amp;$AB160,$M$3:$M$1662&amp;$N$3:$N$1662,$O$3:$O$1662,0,0,1)</f>
        <v>2300</v>
      </c>
      <c r="AJ160" s="2" cm="1">
        <f t="array" ref="AJ160">_xlfn.XLOOKUP(AJ$1&amp;$AB160,$M$3:$M$1662&amp;$N$3:$N$1662,$O$3:$O$1662,0,0,1)</f>
        <v>3900</v>
      </c>
      <c r="AK160" s="2" cm="1">
        <f t="array" ref="AK160">_xlfn.XLOOKUP(AK$1&amp;$AB160,$M$3:$M$1662&amp;$N$3:$N$1662,$O$3:$O$1662,0,0,1)</f>
        <v>11100</v>
      </c>
      <c r="AL160" s="2" cm="1">
        <f t="array" ref="AL160">_xlfn.XLOOKUP(AL$1&amp;$AB160,$M$3:$M$1662&amp;$N$3:$N$1662,$O$3:$O$1662,0,0,1)</f>
        <v>2100</v>
      </c>
      <c r="AM160" s="2" cm="1">
        <f t="array" ref="AM160">_xlfn.XLOOKUP(AM$1&amp;$AB160,$M$3:$M$1662&amp;$N$3:$N$1662,$O$3:$O$1662,0,0,1)</f>
        <v>6300</v>
      </c>
    </row>
    <row r="161" spans="13:39" x14ac:dyDescent="0.4">
      <c r="M161" t="s">
        <v>870</v>
      </c>
      <c r="N161" t="s">
        <v>703</v>
      </c>
      <c r="O161">
        <v>6300</v>
      </c>
      <c r="AB161" t="s">
        <v>144</v>
      </c>
      <c r="AC161" s="2">
        <f t="shared" si="20"/>
        <v>1010960</v>
      </c>
      <c r="AD161" s="2">
        <f t="shared" si="22"/>
        <v>969300</v>
      </c>
      <c r="AE161" s="2">
        <f t="shared" si="22"/>
        <v>736300</v>
      </c>
      <c r="AF161" s="2">
        <f t="shared" si="22"/>
        <v>1370400</v>
      </c>
      <c r="AG161" s="2">
        <f t="shared" si="22"/>
        <v>1206300</v>
      </c>
      <c r="AH161" s="2">
        <f t="shared" si="22"/>
        <v>772500</v>
      </c>
      <c r="AI161" s="2" cm="1">
        <f t="array" ref="AI161">_xlfn.XLOOKUP(AI$1&amp;$AB161,$M$3:$M$1662&amp;$N$3:$N$1662,$O$3:$O$1662,0,0,1)</f>
        <v>6000</v>
      </c>
      <c r="AJ161" s="2" cm="1">
        <f t="array" ref="AJ161">_xlfn.XLOOKUP(AJ$1&amp;$AB161,$M$3:$M$1662&amp;$N$3:$N$1662,$O$3:$O$1662,0,0,1)</f>
        <v>14700</v>
      </c>
      <c r="AK161" s="2" cm="1">
        <f t="array" ref="AK161">_xlfn.XLOOKUP(AK$1&amp;$AB161,$M$3:$M$1662&amp;$N$3:$N$1662,$O$3:$O$1662,0,0,1)</f>
        <v>1400</v>
      </c>
      <c r="AL161" s="2" cm="1">
        <f t="array" ref="AL161">_xlfn.XLOOKUP(AL$1&amp;$AB161,$M$3:$M$1662&amp;$N$3:$N$1662,$O$3:$O$1662,0,0,1)</f>
        <v>9700</v>
      </c>
      <c r="AM161" s="2" cm="1">
        <f t="array" ref="AM161">_xlfn.XLOOKUP(AM$1&amp;$AB161,$M$3:$M$1662&amp;$N$3:$N$1662,$O$3:$O$1662,0,0,1)</f>
        <v>2700</v>
      </c>
    </row>
    <row r="162" spans="13:39" x14ac:dyDescent="0.4">
      <c r="M162" t="s">
        <v>870</v>
      </c>
      <c r="N162" t="s">
        <v>704</v>
      </c>
      <c r="O162">
        <v>2700</v>
      </c>
      <c r="AB162" t="s">
        <v>125</v>
      </c>
      <c r="AC162" s="2">
        <f t="shared" si="20"/>
        <v>1012740</v>
      </c>
      <c r="AD162" s="2">
        <f t="shared" si="22"/>
        <v>971600</v>
      </c>
      <c r="AE162" s="2">
        <f t="shared" si="22"/>
        <v>736300</v>
      </c>
      <c r="AF162" s="2">
        <f t="shared" si="22"/>
        <v>1373300</v>
      </c>
      <c r="AG162" s="2">
        <f t="shared" si="22"/>
        <v>1208700</v>
      </c>
      <c r="AH162" s="2">
        <f t="shared" si="22"/>
        <v>773800</v>
      </c>
      <c r="AI162" s="2" cm="1">
        <f t="array" ref="AI162">_xlfn.XLOOKUP(AI$1&amp;$AB162,$M$3:$M$1662&amp;$N$3:$N$1662,$O$3:$O$1662,0,0,1)</f>
        <v>2300</v>
      </c>
      <c r="AJ162" s="2" cm="1">
        <f t="array" ref="AJ162">_xlfn.XLOOKUP(AJ$1&amp;$AB162,$M$3:$M$1662&amp;$N$3:$N$1662,$O$3:$O$1662,0,0,1)</f>
        <v>0</v>
      </c>
      <c r="AK162" s="2" cm="1">
        <f t="array" ref="AK162">_xlfn.XLOOKUP(AK$1&amp;$AB162,$M$3:$M$1662&amp;$N$3:$N$1662,$O$3:$O$1662,0,0,1)</f>
        <v>2900</v>
      </c>
      <c r="AL162" s="2" cm="1">
        <f t="array" ref="AL162">_xlfn.XLOOKUP(AL$1&amp;$AB162,$M$3:$M$1662&amp;$N$3:$N$1662,$O$3:$O$1662,0,0,1)</f>
        <v>2400</v>
      </c>
      <c r="AM162" s="2" cm="1">
        <f t="array" ref="AM162">_xlfn.XLOOKUP(AM$1&amp;$AB162,$M$3:$M$1662&amp;$N$3:$N$1662,$O$3:$O$1662,0,0,1)</f>
        <v>1300</v>
      </c>
    </row>
    <row r="163" spans="13:39" x14ac:dyDescent="0.4">
      <c r="M163" t="s">
        <v>870</v>
      </c>
      <c r="N163" t="s">
        <v>705</v>
      </c>
      <c r="O163">
        <v>1300</v>
      </c>
      <c r="AB163" t="s">
        <v>28</v>
      </c>
      <c r="AC163" s="2">
        <f t="shared" si="20"/>
        <v>1018200</v>
      </c>
      <c r="AD163" s="2">
        <f t="shared" si="22"/>
        <v>974300</v>
      </c>
      <c r="AE163" s="2">
        <f t="shared" si="22"/>
        <v>750000</v>
      </c>
      <c r="AF163" s="2">
        <f t="shared" si="22"/>
        <v>1375900</v>
      </c>
      <c r="AG163" s="2">
        <f t="shared" si="22"/>
        <v>1211300</v>
      </c>
      <c r="AH163" s="2">
        <f t="shared" si="22"/>
        <v>779500</v>
      </c>
      <c r="AI163" s="2" cm="1">
        <f t="array" ref="AI163">_xlfn.XLOOKUP(AI$1&amp;$AB163,$M$3:$M$1662&amp;$N$3:$N$1662,$O$3:$O$1662,0,0,1)</f>
        <v>2700</v>
      </c>
      <c r="AJ163" s="2" cm="1">
        <f t="array" ref="AJ163">_xlfn.XLOOKUP(AJ$1&amp;$AB163,$M$3:$M$1662&amp;$N$3:$N$1662,$O$3:$O$1662,0,0,1)</f>
        <v>13700</v>
      </c>
      <c r="AK163" s="2" cm="1">
        <f t="array" ref="AK163">_xlfn.XLOOKUP(AK$1&amp;$AB163,$M$3:$M$1662&amp;$N$3:$N$1662,$O$3:$O$1662,0,0,1)</f>
        <v>2600</v>
      </c>
      <c r="AL163" s="2" cm="1">
        <f t="array" ref="AL163">_xlfn.XLOOKUP(AL$1&amp;$AB163,$M$3:$M$1662&amp;$N$3:$N$1662,$O$3:$O$1662,0,0,1)</f>
        <v>2600</v>
      </c>
      <c r="AM163" s="2" cm="1">
        <f t="array" ref="AM163">_xlfn.XLOOKUP(AM$1&amp;$AB163,$M$3:$M$1662&amp;$N$3:$N$1662,$O$3:$O$1662,0,0,1)</f>
        <v>5700</v>
      </c>
    </row>
    <row r="164" spans="13:39" x14ac:dyDescent="0.4">
      <c r="M164" t="s">
        <v>870</v>
      </c>
      <c r="N164" t="s">
        <v>706</v>
      </c>
      <c r="O164">
        <v>5700</v>
      </c>
      <c r="AB164" t="s">
        <v>66</v>
      </c>
      <c r="AC164" s="2">
        <f t="shared" si="20"/>
        <v>1022560</v>
      </c>
      <c r="AD164" s="2">
        <f t="shared" ref="AD164:AH179" si="23">AD163+AI164</f>
        <v>978800</v>
      </c>
      <c r="AE164" s="2">
        <f t="shared" si="23"/>
        <v>750400</v>
      </c>
      <c r="AF164" s="2">
        <f t="shared" si="23"/>
        <v>1378500</v>
      </c>
      <c r="AG164" s="2">
        <f t="shared" si="23"/>
        <v>1221500</v>
      </c>
      <c r="AH164" s="2">
        <f t="shared" si="23"/>
        <v>783600</v>
      </c>
      <c r="AI164" s="2" cm="1">
        <f t="array" ref="AI164">_xlfn.XLOOKUP(AI$1&amp;$AB164,$M$3:$M$1662&amp;$N$3:$N$1662,$O$3:$O$1662,0,0,1)</f>
        <v>4500</v>
      </c>
      <c r="AJ164" s="2" cm="1">
        <f t="array" ref="AJ164">_xlfn.XLOOKUP(AJ$1&amp;$AB164,$M$3:$M$1662&amp;$N$3:$N$1662,$O$3:$O$1662,0,0,1)</f>
        <v>400</v>
      </c>
      <c r="AK164" s="2" cm="1">
        <f t="array" ref="AK164">_xlfn.XLOOKUP(AK$1&amp;$AB164,$M$3:$M$1662&amp;$N$3:$N$1662,$O$3:$O$1662,0,0,1)</f>
        <v>2600</v>
      </c>
      <c r="AL164" s="2" cm="1">
        <f t="array" ref="AL164">_xlfn.XLOOKUP(AL$1&amp;$AB164,$M$3:$M$1662&amp;$N$3:$N$1662,$O$3:$O$1662,0,0,1)</f>
        <v>10200</v>
      </c>
      <c r="AM164" s="2" cm="1">
        <f t="array" ref="AM164">_xlfn.XLOOKUP(AM$1&amp;$AB164,$M$3:$M$1662&amp;$N$3:$N$1662,$O$3:$O$1662,0,0,1)</f>
        <v>4100</v>
      </c>
    </row>
    <row r="165" spans="13:39" x14ac:dyDescent="0.4">
      <c r="M165" t="s">
        <v>870</v>
      </c>
      <c r="N165" t="s">
        <v>707</v>
      </c>
      <c r="O165">
        <v>4100</v>
      </c>
      <c r="AB165" t="s">
        <v>110</v>
      </c>
      <c r="AC165" s="2">
        <f t="shared" si="20"/>
        <v>1030140</v>
      </c>
      <c r="AD165" s="2">
        <f t="shared" si="23"/>
        <v>981000</v>
      </c>
      <c r="AE165" s="2">
        <f t="shared" si="23"/>
        <v>768500</v>
      </c>
      <c r="AF165" s="2">
        <f t="shared" si="23"/>
        <v>1384400</v>
      </c>
      <c r="AG165" s="2">
        <f t="shared" si="23"/>
        <v>1230400</v>
      </c>
      <c r="AH165" s="2">
        <f t="shared" si="23"/>
        <v>786400</v>
      </c>
      <c r="AI165" s="2" cm="1">
        <f t="array" ref="AI165">_xlfn.XLOOKUP(AI$1&amp;$AB165,$M$3:$M$1662&amp;$N$3:$N$1662,$O$3:$O$1662,0,0,1)</f>
        <v>2200</v>
      </c>
      <c r="AJ165" s="2" cm="1">
        <f t="array" ref="AJ165">_xlfn.XLOOKUP(AJ$1&amp;$AB165,$M$3:$M$1662&amp;$N$3:$N$1662,$O$3:$O$1662,0,0,1)</f>
        <v>18100</v>
      </c>
      <c r="AK165" s="2" cm="1">
        <f t="array" ref="AK165">_xlfn.XLOOKUP(AK$1&amp;$AB165,$M$3:$M$1662&amp;$N$3:$N$1662,$O$3:$O$1662,0,0,1)</f>
        <v>5900</v>
      </c>
      <c r="AL165" s="2" cm="1">
        <f t="array" ref="AL165">_xlfn.XLOOKUP(AL$1&amp;$AB165,$M$3:$M$1662&amp;$N$3:$N$1662,$O$3:$O$1662,0,0,1)</f>
        <v>8900</v>
      </c>
      <c r="AM165" s="2" cm="1">
        <f t="array" ref="AM165">_xlfn.XLOOKUP(AM$1&amp;$AB165,$M$3:$M$1662&amp;$N$3:$N$1662,$O$3:$O$1662,0,0,1)</f>
        <v>2800</v>
      </c>
    </row>
    <row r="166" spans="13:39" x14ac:dyDescent="0.4">
      <c r="M166" t="s">
        <v>870</v>
      </c>
      <c r="N166" t="s">
        <v>708</v>
      </c>
      <c r="O166">
        <v>2800</v>
      </c>
      <c r="AB166" t="s">
        <v>237</v>
      </c>
      <c r="AC166" s="2">
        <f t="shared" si="20"/>
        <v>1032920</v>
      </c>
      <c r="AD166" s="2">
        <f t="shared" si="23"/>
        <v>983000</v>
      </c>
      <c r="AE166" s="2">
        <f t="shared" si="23"/>
        <v>769900</v>
      </c>
      <c r="AF166" s="2">
        <f t="shared" si="23"/>
        <v>1387900</v>
      </c>
      <c r="AG166" s="2">
        <f t="shared" si="23"/>
        <v>1233300</v>
      </c>
      <c r="AH166" s="2">
        <f t="shared" si="23"/>
        <v>790500</v>
      </c>
      <c r="AI166" s="2" cm="1">
        <f t="array" ref="AI166">_xlfn.XLOOKUP(AI$1&amp;$AB166,$M$3:$M$1662&amp;$N$3:$N$1662,$O$3:$O$1662,0,0,1)</f>
        <v>2000</v>
      </c>
      <c r="AJ166" s="2" cm="1">
        <f t="array" ref="AJ166">_xlfn.XLOOKUP(AJ$1&amp;$AB166,$M$3:$M$1662&amp;$N$3:$N$1662,$O$3:$O$1662,0,0,1)</f>
        <v>1400</v>
      </c>
      <c r="AK166" s="2" cm="1">
        <f t="array" ref="AK166">_xlfn.XLOOKUP(AK$1&amp;$AB166,$M$3:$M$1662&amp;$N$3:$N$1662,$O$3:$O$1662,0,0,1)</f>
        <v>3500</v>
      </c>
      <c r="AL166" s="2" cm="1">
        <f t="array" ref="AL166">_xlfn.XLOOKUP(AL$1&amp;$AB166,$M$3:$M$1662&amp;$N$3:$N$1662,$O$3:$O$1662,0,0,1)</f>
        <v>2900</v>
      </c>
      <c r="AM166" s="2" cm="1">
        <f t="array" ref="AM166">_xlfn.XLOOKUP(AM$1&amp;$AB166,$M$3:$M$1662&amp;$N$3:$N$1662,$O$3:$O$1662,0,0,1)</f>
        <v>4100</v>
      </c>
    </row>
    <row r="167" spans="13:39" x14ac:dyDescent="0.4">
      <c r="M167" t="s">
        <v>870</v>
      </c>
      <c r="N167" t="s">
        <v>709</v>
      </c>
      <c r="O167">
        <v>4100</v>
      </c>
      <c r="AB167" t="s">
        <v>178</v>
      </c>
      <c r="AC167" s="2">
        <f t="shared" si="20"/>
        <v>1035620</v>
      </c>
      <c r="AD167" s="2">
        <f t="shared" si="23"/>
        <v>990000</v>
      </c>
      <c r="AE167" s="2">
        <f t="shared" si="23"/>
        <v>771000</v>
      </c>
      <c r="AF167" s="2">
        <f t="shared" si="23"/>
        <v>1389500</v>
      </c>
      <c r="AG167" s="2">
        <f t="shared" si="23"/>
        <v>1234900</v>
      </c>
      <c r="AH167" s="2">
        <f t="shared" si="23"/>
        <v>792700</v>
      </c>
      <c r="AI167" s="2" cm="1">
        <f t="array" ref="AI167">_xlfn.XLOOKUP(AI$1&amp;$AB167,$M$3:$M$1662&amp;$N$3:$N$1662,$O$3:$O$1662,0,0,1)</f>
        <v>7000</v>
      </c>
      <c r="AJ167" s="2" cm="1">
        <f t="array" ref="AJ167">_xlfn.XLOOKUP(AJ$1&amp;$AB167,$M$3:$M$1662&amp;$N$3:$N$1662,$O$3:$O$1662,0,0,1)</f>
        <v>1100</v>
      </c>
      <c r="AK167" s="2" cm="1">
        <f t="array" ref="AK167">_xlfn.XLOOKUP(AK$1&amp;$AB167,$M$3:$M$1662&amp;$N$3:$N$1662,$O$3:$O$1662,0,0,1)</f>
        <v>1600</v>
      </c>
      <c r="AL167" s="2" cm="1">
        <f t="array" ref="AL167">_xlfn.XLOOKUP(AL$1&amp;$AB167,$M$3:$M$1662&amp;$N$3:$N$1662,$O$3:$O$1662,0,0,1)</f>
        <v>1600</v>
      </c>
      <c r="AM167" s="2" cm="1">
        <f t="array" ref="AM167">_xlfn.XLOOKUP(AM$1&amp;$AB167,$M$3:$M$1662&amp;$N$3:$N$1662,$O$3:$O$1662,0,0,1)</f>
        <v>2200</v>
      </c>
    </row>
    <row r="168" spans="13:39" x14ac:dyDescent="0.4">
      <c r="M168" t="s">
        <v>870</v>
      </c>
      <c r="N168" t="s">
        <v>710</v>
      </c>
      <c r="O168">
        <v>2200</v>
      </c>
      <c r="AB168" t="s">
        <v>92</v>
      </c>
      <c r="AC168" s="2">
        <f t="shared" si="20"/>
        <v>1054700</v>
      </c>
      <c r="AD168" s="2">
        <f t="shared" si="23"/>
        <v>994100</v>
      </c>
      <c r="AE168" s="2">
        <f t="shared" si="23"/>
        <v>772400</v>
      </c>
      <c r="AF168" s="2">
        <f t="shared" si="23"/>
        <v>1418900</v>
      </c>
      <c r="AG168" s="2">
        <f t="shared" si="23"/>
        <v>1244500</v>
      </c>
      <c r="AH168" s="2">
        <f t="shared" si="23"/>
        <v>843600</v>
      </c>
      <c r="AI168" s="2" cm="1">
        <f t="array" ref="AI168">_xlfn.XLOOKUP(AI$1&amp;$AB168,$M$3:$M$1662&amp;$N$3:$N$1662,$O$3:$O$1662,0,0,1)</f>
        <v>4100</v>
      </c>
      <c r="AJ168" s="2" cm="1">
        <f t="array" ref="AJ168">_xlfn.XLOOKUP(AJ$1&amp;$AB168,$M$3:$M$1662&amp;$N$3:$N$1662,$O$3:$O$1662,0,0,1)</f>
        <v>1400</v>
      </c>
      <c r="AK168" s="2" cm="1">
        <f t="array" ref="AK168">_xlfn.XLOOKUP(AK$1&amp;$AB168,$M$3:$M$1662&amp;$N$3:$N$1662,$O$3:$O$1662,0,0,1)</f>
        <v>29400</v>
      </c>
      <c r="AL168" s="2" cm="1">
        <f t="array" ref="AL168">_xlfn.XLOOKUP(AL$1&amp;$AB168,$M$3:$M$1662&amp;$N$3:$N$1662,$O$3:$O$1662,0,0,1)</f>
        <v>9600</v>
      </c>
      <c r="AM168" s="2" cm="1">
        <f t="array" ref="AM168">_xlfn.XLOOKUP(AM$1&amp;$AB168,$M$3:$M$1662&amp;$N$3:$N$1662,$O$3:$O$1662,0,0,1)</f>
        <v>50900</v>
      </c>
    </row>
    <row r="169" spans="13:39" x14ac:dyDescent="0.4">
      <c r="M169" t="s">
        <v>870</v>
      </c>
      <c r="N169" t="s">
        <v>711</v>
      </c>
      <c r="O169">
        <v>50900</v>
      </c>
      <c r="AB169" t="s">
        <v>260</v>
      </c>
      <c r="AC169" s="2">
        <f t="shared" si="20"/>
        <v>1062120</v>
      </c>
      <c r="AD169" s="2">
        <f t="shared" si="23"/>
        <v>995400</v>
      </c>
      <c r="AE169" s="2">
        <f t="shared" si="23"/>
        <v>773900</v>
      </c>
      <c r="AF169" s="2">
        <f t="shared" si="23"/>
        <v>1435600</v>
      </c>
      <c r="AG169" s="2">
        <f t="shared" si="23"/>
        <v>1253100</v>
      </c>
      <c r="AH169" s="2">
        <f t="shared" si="23"/>
        <v>852600</v>
      </c>
      <c r="AI169" s="2" cm="1">
        <f t="array" ref="AI169">_xlfn.XLOOKUP(AI$1&amp;$AB169,$M$3:$M$1662&amp;$N$3:$N$1662,$O$3:$O$1662,0,0,1)</f>
        <v>1300</v>
      </c>
      <c r="AJ169" s="2" cm="1">
        <f t="array" ref="AJ169">_xlfn.XLOOKUP(AJ$1&amp;$AB169,$M$3:$M$1662&amp;$N$3:$N$1662,$O$3:$O$1662,0,0,1)</f>
        <v>1500</v>
      </c>
      <c r="AK169" s="2" cm="1">
        <f t="array" ref="AK169">_xlfn.XLOOKUP(AK$1&amp;$AB169,$M$3:$M$1662&amp;$N$3:$N$1662,$O$3:$O$1662,0,0,1)</f>
        <v>16700</v>
      </c>
      <c r="AL169" s="2" cm="1">
        <f t="array" ref="AL169">_xlfn.XLOOKUP(AL$1&amp;$AB169,$M$3:$M$1662&amp;$N$3:$N$1662,$O$3:$O$1662,0,0,1)</f>
        <v>8600</v>
      </c>
      <c r="AM169" s="2" cm="1">
        <f t="array" ref="AM169">_xlfn.XLOOKUP(AM$1&amp;$AB169,$M$3:$M$1662&amp;$N$3:$N$1662,$O$3:$O$1662,0,0,1)</f>
        <v>9000</v>
      </c>
    </row>
    <row r="170" spans="13:39" x14ac:dyDescent="0.4">
      <c r="M170" t="s">
        <v>870</v>
      </c>
      <c r="N170" t="s">
        <v>712</v>
      </c>
      <c r="O170">
        <v>9000</v>
      </c>
      <c r="AB170" t="s">
        <v>50</v>
      </c>
      <c r="AC170" s="2">
        <f t="shared" si="20"/>
        <v>1066180</v>
      </c>
      <c r="AD170" s="2">
        <f t="shared" si="23"/>
        <v>997700</v>
      </c>
      <c r="AE170" s="2">
        <f t="shared" si="23"/>
        <v>775500</v>
      </c>
      <c r="AF170" s="2">
        <f t="shared" si="23"/>
        <v>1438700</v>
      </c>
      <c r="AG170" s="2">
        <f t="shared" si="23"/>
        <v>1255100</v>
      </c>
      <c r="AH170" s="2">
        <f t="shared" si="23"/>
        <v>863900</v>
      </c>
      <c r="AI170" s="2" cm="1">
        <f t="array" ref="AI170">_xlfn.XLOOKUP(AI$1&amp;$AB170,$M$3:$M$1662&amp;$N$3:$N$1662,$O$3:$O$1662,0,0,1)</f>
        <v>2300</v>
      </c>
      <c r="AJ170" s="2" cm="1">
        <f t="array" ref="AJ170">_xlfn.XLOOKUP(AJ$1&amp;$AB170,$M$3:$M$1662&amp;$N$3:$N$1662,$O$3:$O$1662,0,0,1)</f>
        <v>1600</v>
      </c>
      <c r="AK170" s="2" cm="1">
        <f t="array" ref="AK170">_xlfn.XLOOKUP(AK$1&amp;$AB170,$M$3:$M$1662&amp;$N$3:$N$1662,$O$3:$O$1662,0,0,1)</f>
        <v>3100</v>
      </c>
      <c r="AL170" s="2" cm="1">
        <f t="array" ref="AL170">_xlfn.XLOOKUP(AL$1&amp;$AB170,$M$3:$M$1662&amp;$N$3:$N$1662,$O$3:$O$1662,0,0,1)</f>
        <v>2000</v>
      </c>
      <c r="AM170" s="2" cm="1">
        <f t="array" ref="AM170">_xlfn.XLOOKUP(AM$1&amp;$AB170,$M$3:$M$1662&amp;$N$3:$N$1662,$O$3:$O$1662,0,0,1)</f>
        <v>11300</v>
      </c>
    </row>
    <row r="171" spans="13:39" x14ac:dyDescent="0.4">
      <c r="M171" t="s">
        <v>870</v>
      </c>
      <c r="N171" t="s">
        <v>713</v>
      </c>
      <c r="O171">
        <v>11300</v>
      </c>
      <c r="AB171" t="s">
        <v>139</v>
      </c>
      <c r="AC171" s="2">
        <f t="shared" si="20"/>
        <v>1069840</v>
      </c>
      <c r="AD171" s="2">
        <f t="shared" si="23"/>
        <v>1003100</v>
      </c>
      <c r="AE171" s="2">
        <f t="shared" si="23"/>
        <v>775900</v>
      </c>
      <c r="AF171" s="2">
        <f t="shared" si="23"/>
        <v>1441800</v>
      </c>
      <c r="AG171" s="2">
        <f t="shared" si="23"/>
        <v>1262200</v>
      </c>
      <c r="AH171" s="2">
        <f t="shared" si="23"/>
        <v>866200</v>
      </c>
      <c r="AI171" s="2" cm="1">
        <f t="array" ref="AI171">_xlfn.XLOOKUP(AI$1&amp;$AB171,$M$3:$M$1662&amp;$N$3:$N$1662,$O$3:$O$1662,0,0,1)</f>
        <v>5400</v>
      </c>
      <c r="AJ171" s="2" cm="1">
        <f t="array" ref="AJ171">_xlfn.XLOOKUP(AJ$1&amp;$AB171,$M$3:$M$1662&amp;$N$3:$N$1662,$O$3:$O$1662,0,0,1)</f>
        <v>400</v>
      </c>
      <c r="AK171" s="2" cm="1">
        <f t="array" ref="AK171">_xlfn.XLOOKUP(AK$1&amp;$AB171,$M$3:$M$1662&amp;$N$3:$N$1662,$O$3:$O$1662,0,0,1)</f>
        <v>3100</v>
      </c>
      <c r="AL171" s="2" cm="1">
        <f t="array" ref="AL171">_xlfn.XLOOKUP(AL$1&amp;$AB171,$M$3:$M$1662&amp;$N$3:$N$1662,$O$3:$O$1662,0,0,1)</f>
        <v>7100</v>
      </c>
      <c r="AM171" s="2" cm="1">
        <f t="array" ref="AM171">_xlfn.XLOOKUP(AM$1&amp;$AB171,$M$3:$M$1662&amp;$N$3:$N$1662,$O$3:$O$1662,0,0,1)</f>
        <v>2300</v>
      </c>
    </row>
    <row r="172" spans="13:39" x14ac:dyDescent="0.4">
      <c r="M172" t="s">
        <v>870</v>
      </c>
      <c r="N172" t="s">
        <v>714</v>
      </c>
      <c r="O172">
        <v>2300</v>
      </c>
      <c r="AB172" t="s">
        <v>9</v>
      </c>
      <c r="AC172" s="2">
        <f t="shared" si="20"/>
        <v>1076820</v>
      </c>
      <c r="AD172" s="2">
        <f t="shared" si="23"/>
        <v>1009200</v>
      </c>
      <c r="AE172" s="2">
        <f t="shared" si="23"/>
        <v>776500</v>
      </c>
      <c r="AF172" s="2">
        <f t="shared" si="23"/>
        <v>1451000</v>
      </c>
      <c r="AG172" s="2">
        <f t="shared" si="23"/>
        <v>1271000</v>
      </c>
      <c r="AH172" s="2">
        <f t="shared" si="23"/>
        <v>876400</v>
      </c>
      <c r="AI172" s="2" cm="1">
        <f t="array" ref="AI172">_xlfn.XLOOKUP(AI$1&amp;$AB172,$M$3:$M$1662&amp;$N$3:$N$1662,$O$3:$O$1662,0,0,1)</f>
        <v>6100</v>
      </c>
      <c r="AJ172" s="2" cm="1">
        <f t="array" ref="AJ172">_xlfn.XLOOKUP(AJ$1&amp;$AB172,$M$3:$M$1662&amp;$N$3:$N$1662,$O$3:$O$1662,0,0,1)</f>
        <v>600</v>
      </c>
      <c r="AK172" s="2" cm="1">
        <f t="array" ref="AK172">_xlfn.XLOOKUP(AK$1&amp;$AB172,$M$3:$M$1662&amp;$N$3:$N$1662,$O$3:$O$1662,0,0,1)</f>
        <v>9200</v>
      </c>
      <c r="AL172" s="2" cm="1">
        <f t="array" ref="AL172">_xlfn.XLOOKUP(AL$1&amp;$AB172,$M$3:$M$1662&amp;$N$3:$N$1662,$O$3:$O$1662,0,0,1)</f>
        <v>8800</v>
      </c>
      <c r="AM172" s="2" cm="1">
        <f t="array" ref="AM172">_xlfn.XLOOKUP(AM$1&amp;$AB172,$M$3:$M$1662&amp;$N$3:$N$1662,$O$3:$O$1662,0,0,1)</f>
        <v>10200</v>
      </c>
    </row>
    <row r="173" spans="13:39" x14ac:dyDescent="0.4">
      <c r="M173" t="s">
        <v>870</v>
      </c>
      <c r="N173" t="s">
        <v>715</v>
      </c>
      <c r="O173">
        <v>10200</v>
      </c>
      <c r="AB173" t="s">
        <v>174</v>
      </c>
      <c r="AC173" s="2">
        <f t="shared" si="20"/>
        <v>1086000</v>
      </c>
      <c r="AD173" s="2">
        <f t="shared" si="23"/>
        <v>1010100</v>
      </c>
      <c r="AE173" s="2">
        <f t="shared" si="23"/>
        <v>782500</v>
      </c>
      <c r="AF173" s="2">
        <f t="shared" si="23"/>
        <v>1477300</v>
      </c>
      <c r="AG173" s="2">
        <f t="shared" si="23"/>
        <v>1277400</v>
      </c>
      <c r="AH173" s="2">
        <f t="shared" si="23"/>
        <v>882700</v>
      </c>
      <c r="AI173" s="2" cm="1">
        <f t="array" ref="AI173">_xlfn.XLOOKUP(AI$1&amp;$AB173,$M$3:$M$1662&amp;$N$3:$N$1662,$O$3:$O$1662,0,0,1)</f>
        <v>900</v>
      </c>
      <c r="AJ173" s="2" cm="1">
        <f t="array" ref="AJ173">_xlfn.XLOOKUP(AJ$1&amp;$AB173,$M$3:$M$1662&amp;$N$3:$N$1662,$O$3:$O$1662,0,0,1)</f>
        <v>6000</v>
      </c>
      <c r="AK173" s="2" cm="1">
        <f t="array" ref="AK173">_xlfn.XLOOKUP(AK$1&amp;$AB173,$M$3:$M$1662&amp;$N$3:$N$1662,$O$3:$O$1662,0,0,1)</f>
        <v>26300</v>
      </c>
      <c r="AL173" s="2" cm="1">
        <f t="array" ref="AL173">_xlfn.XLOOKUP(AL$1&amp;$AB173,$M$3:$M$1662&amp;$N$3:$N$1662,$O$3:$O$1662,0,0,1)</f>
        <v>6400</v>
      </c>
      <c r="AM173" s="2" cm="1">
        <f t="array" ref="AM173">_xlfn.XLOOKUP(AM$1&amp;$AB173,$M$3:$M$1662&amp;$N$3:$N$1662,$O$3:$O$1662,0,0,1)</f>
        <v>6300</v>
      </c>
    </row>
    <row r="174" spans="13:39" x14ac:dyDescent="0.4">
      <c r="M174" t="s">
        <v>870</v>
      </c>
      <c r="N174" t="s">
        <v>716</v>
      </c>
      <c r="O174">
        <v>6300</v>
      </c>
      <c r="AB174" t="s">
        <v>51</v>
      </c>
      <c r="AC174" s="2">
        <f t="shared" si="20"/>
        <v>1091240</v>
      </c>
      <c r="AD174" s="2">
        <f t="shared" si="23"/>
        <v>1016700</v>
      </c>
      <c r="AE174" s="2">
        <f t="shared" si="23"/>
        <v>789800</v>
      </c>
      <c r="AF174" s="2">
        <f t="shared" si="23"/>
        <v>1481400</v>
      </c>
      <c r="AG174" s="2">
        <f t="shared" si="23"/>
        <v>1281900</v>
      </c>
      <c r="AH174" s="2">
        <f t="shared" si="23"/>
        <v>886400</v>
      </c>
      <c r="AI174" s="2" cm="1">
        <f t="array" ref="AI174">_xlfn.XLOOKUP(AI$1&amp;$AB174,$M$3:$M$1662&amp;$N$3:$N$1662,$O$3:$O$1662,0,0,1)</f>
        <v>6600</v>
      </c>
      <c r="AJ174" s="2" cm="1">
        <f t="array" ref="AJ174">_xlfn.XLOOKUP(AJ$1&amp;$AB174,$M$3:$M$1662&amp;$N$3:$N$1662,$O$3:$O$1662,0,0,1)</f>
        <v>7300</v>
      </c>
      <c r="AK174" s="2" cm="1">
        <f t="array" ref="AK174">_xlfn.XLOOKUP(AK$1&amp;$AB174,$M$3:$M$1662&amp;$N$3:$N$1662,$O$3:$O$1662,0,0,1)</f>
        <v>4100</v>
      </c>
      <c r="AL174" s="2" cm="1">
        <f t="array" ref="AL174">_xlfn.XLOOKUP(AL$1&amp;$AB174,$M$3:$M$1662&amp;$N$3:$N$1662,$O$3:$O$1662,0,0,1)</f>
        <v>4500</v>
      </c>
      <c r="AM174" s="2" cm="1">
        <f t="array" ref="AM174">_xlfn.XLOOKUP(AM$1&amp;$AB174,$M$3:$M$1662&amp;$N$3:$N$1662,$O$3:$O$1662,0,0,1)</f>
        <v>3700</v>
      </c>
    </row>
    <row r="175" spans="13:39" x14ac:dyDescent="0.4">
      <c r="M175" t="s">
        <v>870</v>
      </c>
      <c r="N175" t="s">
        <v>717</v>
      </c>
      <c r="O175">
        <v>3700</v>
      </c>
      <c r="AB175" t="s">
        <v>88</v>
      </c>
      <c r="AC175" s="2">
        <f t="shared" si="20"/>
        <v>1096120</v>
      </c>
      <c r="AD175" s="2">
        <f t="shared" si="23"/>
        <v>1024100</v>
      </c>
      <c r="AE175" s="2">
        <f t="shared" si="23"/>
        <v>793000</v>
      </c>
      <c r="AF175" s="2">
        <f t="shared" si="23"/>
        <v>1485000</v>
      </c>
      <c r="AG175" s="2">
        <f t="shared" si="23"/>
        <v>1285600</v>
      </c>
      <c r="AH175" s="2">
        <f t="shared" si="23"/>
        <v>892900</v>
      </c>
      <c r="AI175" s="2" cm="1">
        <f t="array" ref="AI175">_xlfn.XLOOKUP(AI$1&amp;$AB175,$M$3:$M$1662&amp;$N$3:$N$1662,$O$3:$O$1662,0,0,1)</f>
        <v>7400</v>
      </c>
      <c r="AJ175" s="2" cm="1">
        <f t="array" ref="AJ175">_xlfn.XLOOKUP(AJ$1&amp;$AB175,$M$3:$M$1662&amp;$N$3:$N$1662,$O$3:$O$1662,0,0,1)</f>
        <v>3200</v>
      </c>
      <c r="AK175" s="2" cm="1">
        <f t="array" ref="AK175">_xlfn.XLOOKUP(AK$1&amp;$AB175,$M$3:$M$1662&amp;$N$3:$N$1662,$O$3:$O$1662,0,0,1)</f>
        <v>3600</v>
      </c>
      <c r="AL175" s="2" cm="1">
        <f t="array" ref="AL175">_xlfn.XLOOKUP(AL$1&amp;$AB175,$M$3:$M$1662&amp;$N$3:$N$1662,$O$3:$O$1662,0,0,1)</f>
        <v>3700</v>
      </c>
      <c r="AM175" s="2" cm="1">
        <f t="array" ref="AM175">_xlfn.XLOOKUP(AM$1&amp;$AB175,$M$3:$M$1662&amp;$N$3:$N$1662,$O$3:$O$1662,0,0,1)</f>
        <v>6500</v>
      </c>
    </row>
    <row r="176" spans="13:39" x14ac:dyDescent="0.4">
      <c r="M176" t="s">
        <v>870</v>
      </c>
      <c r="N176" t="s">
        <v>718</v>
      </c>
      <c r="O176">
        <v>6500</v>
      </c>
      <c r="AB176" t="s">
        <v>146</v>
      </c>
      <c r="AC176" s="2">
        <f t="shared" si="20"/>
        <v>1100020</v>
      </c>
      <c r="AD176" s="2">
        <f t="shared" si="23"/>
        <v>1033800</v>
      </c>
      <c r="AE176" s="2">
        <f t="shared" si="23"/>
        <v>795700</v>
      </c>
      <c r="AF176" s="2">
        <f t="shared" si="23"/>
        <v>1485300</v>
      </c>
      <c r="AG176" s="2">
        <f t="shared" si="23"/>
        <v>1292300</v>
      </c>
      <c r="AH176" s="2">
        <f t="shared" si="23"/>
        <v>893000</v>
      </c>
      <c r="AI176" s="2" cm="1">
        <f t="array" ref="AI176">_xlfn.XLOOKUP(AI$1&amp;$AB176,$M$3:$M$1662&amp;$N$3:$N$1662,$O$3:$O$1662,0,0,1)</f>
        <v>9700</v>
      </c>
      <c r="AJ176" s="2" cm="1">
        <f t="array" ref="AJ176">_xlfn.XLOOKUP(AJ$1&amp;$AB176,$M$3:$M$1662&amp;$N$3:$N$1662,$O$3:$O$1662,0,0,1)</f>
        <v>2700</v>
      </c>
      <c r="AK176" s="2" cm="1">
        <f t="array" ref="AK176">_xlfn.XLOOKUP(AK$1&amp;$AB176,$M$3:$M$1662&amp;$N$3:$N$1662,$O$3:$O$1662,0,0,1)</f>
        <v>300</v>
      </c>
      <c r="AL176" s="2" cm="1">
        <f t="array" ref="AL176">_xlfn.XLOOKUP(AL$1&amp;$AB176,$M$3:$M$1662&amp;$N$3:$N$1662,$O$3:$O$1662,0,0,1)</f>
        <v>6700</v>
      </c>
      <c r="AM176" s="2" cm="1">
        <f t="array" ref="AM176">_xlfn.XLOOKUP(AM$1&amp;$AB176,$M$3:$M$1662&amp;$N$3:$N$1662,$O$3:$O$1662,0,0,1)</f>
        <v>100</v>
      </c>
    </row>
    <row r="177" spans="13:39" x14ac:dyDescent="0.4">
      <c r="M177" t="s">
        <v>870</v>
      </c>
      <c r="N177" t="s">
        <v>719</v>
      </c>
      <c r="O177">
        <v>100</v>
      </c>
      <c r="AB177" t="s">
        <v>195</v>
      </c>
      <c r="AC177" s="2">
        <f t="shared" si="20"/>
        <v>1106800</v>
      </c>
      <c r="AD177" s="2">
        <f t="shared" si="23"/>
        <v>1034600</v>
      </c>
      <c r="AE177" s="2">
        <f t="shared" si="23"/>
        <v>808900</v>
      </c>
      <c r="AF177" s="2">
        <f t="shared" si="23"/>
        <v>1491700</v>
      </c>
      <c r="AG177" s="2">
        <f t="shared" si="23"/>
        <v>1297800</v>
      </c>
      <c r="AH177" s="2">
        <f t="shared" si="23"/>
        <v>901000</v>
      </c>
      <c r="AI177" s="2" cm="1">
        <f t="array" ref="AI177">_xlfn.XLOOKUP(AI$1&amp;$AB177,$M$3:$M$1662&amp;$N$3:$N$1662,$O$3:$O$1662,0,0,1)</f>
        <v>800</v>
      </c>
      <c r="AJ177" s="2" cm="1">
        <f t="array" ref="AJ177">_xlfn.XLOOKUP(AJ$1&amp;$AB177,$M$3:$M$1662&amp;$N$3:$N$1662,$O$3:$O$1662,0,0,1)</f>
        <v>13200</v>
      </c>
      <c r="AK177" s="2" cm="1">
        <f t="array" ref="AK177">_xlfn.XLOOKUP(AK$1&amp;$AB177,$M$3:$M$1662&amp;$N$3:$N$1662,$O$3:$O$1662,0,0,1)</f>
        <v>6400</v>
      </c>
      <c r="AL177" s="2" cm="1">
        <f t="array" ref="AL177">_xlfn.XLOOKUP(AL$1&amp;$AB177,$M$3:$M$1662&amp;$N$3:$N$1662,$O$3:$O$1662,0,0,1)</f>
        <v>5500</v>
      </c>
      <c r="AM177" s="2" cm="1">
        <f t="array" ref="AM177">_xlfn.XLOOKUP(AM$1&amp;$AB177,$M$3:$M$1662&amp;$N$3:$N$1662,$O$3:$O$1662,0,0,1)</f>
        <v>8000</v>
      </c>
    </row>
    <row r="178" spans="13:39" x14ac:dyDescent="0.4">
      <c r="M178" t="s">
        <v>870</v>
      </c>
      <c r="N178" t="s">
        <v>720</v>
      </c>
      <c r="O178">
        <v>8000</v>
      </c>
      <c r="AB178" t="s">
        <v>56</v>
      </c>
      <c r="AC178" s="2">
        <f t="shared" si="20"/>
        <v>1112580</v>
      </c>
      <c r="AD178" s="2">
        <f t="shared" si="23"/>
        <v>1036300</v>
      </c>
      <c r="AE178" s="2">
        <f t="shared" si="23"/>
        <v>812800</v>
      </c>
      <c r="AF178" s="2">
        <f t="shared" si="23"/>
        <v>1503300</v>
      </c>
      <c r="AG178" s="2">
        <f t="shared" si="23"/>
        <v>1308000</v>
      </c>
      <c r="AH178" s="2">
        <f t="shared" si="23"/>
        <v>902500</v>
      </c>
      <c r="AI178" s="2" cm="1">
        <f t="array" ref="AI178">_xlfn.XLOOKUP(AI$1&amp;$AB178,$M$3:$M$1662&amp;$N$3:$N$1662,$O$3:$O$1662,0,0,1)</f>
        <v>1700</v>
      </c>
      <c r="AJ178" s="2" cm="1">
        <f t="array" ref="AJ178">_xlfn.XLOOKUP(AJ$1&amp;$AB178,$M$3:$M$1662&amp;$N$3:$N$1662,$O$3:$O$1662,0,0,1)</f>
        <v>3900</v>
      </c>
      <c r="AK178" s="2" cm="1">
        <f t="array" ref="AK178">_xlfn.XLOOKUP(AK$1&amp;$AB178,$M$3:$M$1662&amp;$N$3:$N$1662,$O$3:$O$1662,0,0,1)</f>
        <v>11600</v>
      </c>
      <c r="AL178" s="2" cm="1">
        <f t="array" ref="AL178">_xlfn.XLOOKUP(AL$1&amp;$AB178,$M$3:$M$1662&amp;$N$3:$N$1662,$O$3:$O$1662,0,0,1)</f>
        <v>10200</v>
      </c>
      <c r="AM178" s="2" cm="1">
        <f t="array" ref="AM178">_xlfn.XLOOKUP(AM$1&amp;$AB178,$M$3:$M$1662&amp;$N$3:$N$1662,$O$3:$O$1662,0,0,1)</f>
        <v>1500</v>
      </c>
    </row>
    <row r="179" spans="13:39" x14ac:dyDescent="0.4">
      <c r="M179" t="s">
        <v>870</v>
      </c>
      <c r="N179" t="s">
        <v>721</v>
      </c>
      <c r="O179">
        <v>1500</v>
      </c>
      <c r="AB179" t="s">
        <v>225</v>
      </c>
      <c r="AC179" s="2">
        <f t="shared" si="20"/>
        <v>1116300</v>
      </c>
      <c r="AD179" s="2">
        <f t="shared" si="23"/>
        <v>1040400</v>
      </c>
      <c r="AE179" s="2">
        <f t="shared" si="23"/>
        <v>813100</v>
      </c>
      <c r="AF179" s="2">
        <f t="shared" si="23"/>
        <v>1508000</v>
      </c>
      <c r="AG179" s="2">
        <f t="shared" si="23"/>
        <v>1310300</v>
      </c>
      <c r="AH179" s="2">
        <f t="shared" si="23"/>
        <v>909700</v>
      </c>
      <c r="AI179" s="2" cm="1">
        <f t="array" ref="AI179">_xlfn.XLOOKUP(AI$1&amp;$AB179,$M$3:$M$1662&amp;$N$3:$N$1662,$O$3:$O$1662,0,0,1)</f>
        <v>4100</v>
      </c>
      <c r="AJ179" s="2" cm="1">
        <f t="array" ref="AJ179">_xlfn.XLOOKUP(AJ$1&amp;$AB179,$M$3:$M$1662&amp;$N$3:$N$1662,$O$3:$O$1662,0,0,1)</f>
        <v>300</v>
      </c>
      <c r="AK179" s="2" cm="1">
        <f t="array" ref="AK179">_xlfn.XLOOKUP(AK$1&amp;$AB179,$M$3:$M$1662&amp;$N$3:$N$1662,$O$3:$O$1662,0,0,1)</f>
        <v>4700</v>
      </c>
      <c r="AL179" s="2" cm="1">
        <f t="array" ref="AL179">_xlfn.XLOOKUP(AL$1&amp;$AB179,$M$3:$M$1662&amp;$N$3:$N$1662,$O$3:$O$1662,0,0,1)</f>
        <v>2300</v>
      </c>
      <c r="AM179" s="2" cm="1">
        <f t="array" ref="AM179">_xlfn.XLOOKUP(AM$1&amp;$AB179,$M$3:$M$1662&amp;$N$3:$N$1662,$O$3:$O$1662,0,0,1)</f>
        <v>7200</v>
      </c>
    </row>
    <row r="180" spans="13:39" x14ac:dyDescent="0.4">
      <c r="M180" t="s">
        <v>870</v>
      </c>
      <c r="N180" t="s">
        <v>722</v>
      </c>
      <c r="O180">
        <v>7200</v>
      </c>
      <c r="AB180" t="s">
        <v>214</v>
      </c>
      <c r="AC180" s="2">
        <f t="shared" si="20"/>
        <v>1120720</v>
      </c>
      <c r="AD180" s="2">
        <f t="shared" ref="AD180:AH195" si="24">AD179+AI180</f>
        <v>1044500</v>
      </c>
      <c r="AE180" s="2">
        <f t="shared" si="24"/>
        <v>813700</v>
      </c>
      <c r="AF180" s="2">
        <f t="shared" si="24"/>
        <v>1512600</v>
      </c>
      <c r="AG180" s="2">
        <f t="shared" si="24"/>
        <v>1313400</v>
      </c>
      <c r="AH180" s="2">
        <f t="shared" si="24"/>
        <v>919400</v>
      </c>
      <c r="AI180" s="2" cm="1">
        <f t="array" ref="AI180">_xlfn.XLOOKUP(AI$1&amp;$AB180,$M$3:$M$1662&amp;$N$3:$N$1662,$O$3:$O$1662,0,0,1)</f>
        <v>4100</v>
      </c>
      <c r="AJ180" s="2" cm="1">
        <f t="array" ref="AJ180">_xlfn.XLOOKUP(AJ$1&amp;$AB180,$M$3:$M$1662&amp;$N$3:$N$1662,$O$3:$O$1662,0,0,1)</f>
        <v>600</v>
      </c>
      <c r="AK180" s="2" cm="1">
        <f t="array" ref="AK180">_xlfn.XLOOKUP(AK$1&amp;$AB180,$M$3:$M$1662&amp;$N$3:$N$1662,$O$3:$O$1662,0,0,1)</f>
        <v>4600</v>
      </c>
      <c r="AL180" s="2" cm="1">
        <f t="array" ref="AL180">_xlfn.XLOOKUP(AL$1&amp;$AB180,$M$3:$M$1662&amp;$N$3:$N$1662,$O$3:$O$1662,0,0,1)</f>
        <v>3100</v>
      </c>
      <c r="AM180" s="2" cm="1">
        <f t="array" ref="AM180">_xlfn.XLOOKUP(AM$1&amp;$AB180,$M$3:$M$1662&amp;$N$3:$N$1662,$O$3:$O$1662,0,0,1)</f>
        <v>9700</v>
      </c>
    </row>
    <row r="181" spans="13:39" x14ac:dyDescent="0.4">
      <c r="M181" t="s">
        <v>870</v>
      </c>
      <c r="N181" t="s">
        <v>723</v>
      </c>
      <c r="O181">
        <v>9700</v>
      </c>
      <c r="AB181" t="s">
        <v>302</v>
      </c>
      <c r="AC181" s="2">
        <f t="shared" si="20"/>
        <v>1124640</v>
      </c>
      <c r="AD181" s="2">
        <f t="shared" si="24"/>
        <v>1046000</v>
      </c>
      <c r="AE181" s="2">
        <f t="shared" si="24"/>
        <v>820800</v>
      </c>
      <c r="AF181" s="2">
        <f t="shared" si="24"/>
        <v>1513900</v>
      </c>
      <c r="AG181" s="2">
        <f t="shared" si="24"/>
        <v>1316700</v>
      </c>
      <c r="AH181" s="2">
        <f t="shared" si="24"/>
        <v>925800</v>
      </c>
      <c r="AI181" s="2" cm="1">
        <f t="array" ref="AI181">_xlfn.XLOOKUP(AI$1&amp;$AB181,$M$3:$M$1662&amp;$N$3:$N$1662,$O$3:$O$1662,0,0,1)</f>
        <v>1500</v>
      </c>
      <c r="AJ181" s="2" cm="1">
        <f t="array" ref="AJ181">_xlfn.XLOOKUP(AJ$1&amp;$AB181,$M$3:$M$1662&amp;$N$3:$N$1662,$O$3:$O$1662,0,0,1)</f>
        <v>7100</v>
      </c>
      <c r="AK181" s="2" cm="1">
        <f t="array" ref="AK181">_xlfn.XLOOKUP(AK$1&amp;$AB181,$M$3:$M$1662&amp;$N$3:$N$1662,$O$3:$O$1662,0,0,1)</f>
        <v>1300</v>
      </c>
      <c r="AL181" s="2" cm="1">
        <f t="array" ref="AL181">_xlfn.XLOOKUP(AL$1&amp;$AB181,$M$3:$M$1662&amp;$N$3:$N$1662,$O$3:$O$1662,0,0,1)</f>
        <v>3300</v>
      </c>
      <c r="AM181" s="2" cm="1">
        <f t="array" ref="AM181">_xlfn.XLOOKUP(AM$1&amp;$AB181,$M$3:$M$1662&amp;$N$3:$N$1662,$O$3:$O$1662,0,0,1)</f>
        <v>6400</v>
      </c>
    </row>
    <row r="182" spans="13:39" x14ac:dyDescent="0.4">
      <c r="M182" t="s">
        <v>870</v>
      </c>
      <c r="N182" t="s">
        <v>724</v>
      </c>
      <c r="O182">
        <v>6400</v>
      </c>
      <c r="AB182" t="s">
        <v>103</v>
      </c>
      <c r="AC182" s="2">
        <f t="shared" si="20"/>
        <v>1136100</v>
      </c>
      <c r="AD182" s="2">
        <f t="shared" si="24"/>
        <v>1054700</v>
      </c>
      <c r="AE182" s="2">
        <f t="shared" si="24"/>
        <v>830500</v>
      </c>
      <c r="AF182" s="2">
        <f t="shared" si="24"/>
        <v>1525200</v>
      </c>
      <c r="AG182" s="2">
        <f t="shared" si="24"/>
        <v>1322900</v>
      </c>
      <c r="AH182" s="2">
        <f t="shared" si="24"/>
        <v>947200</v>
      </c>
      <c r="AI182" s="2" cm="1">
        <f t="array" ref="AI182">_xlfn.XLOOKUP(AI$1&amp;$AB182,$M$3:$M$1662&amp;$N$3:$N$1662,$O$3:$O$1662,0,0,1)</f>
        <v>8700</v>
      </c>
      <c r="AJ182" s="2" cm="1">
        <f t="array" ref="AJ182">_xlfn.XLOOKUP(AJ$1&amp;$AB182,$M$3:$M$1662&amp;$N$3:$N$1662,$O$3:$O$1662,0,0,1)</f>
        <v>9700</v>
      </c>
      <c r="AK182" s="2" cm="1">
        <f t="array" ref="AK182">_xlfn.XLOOKUP(AK$1&amp;$AB182,$M$3:$M$1662&amp;$N$3:$N$1662,$O$3:$O$1662,0,0,1)</f>
        <v>11300</v>
      </c>
      <c r="AL182" s="2" cm="1">
        <f t="array" ref="AL182">_xlfn.XLOOKUP(AL$1&amp;$AB182,$M$3:$M$1662&amp;$N$3:$N$1662,$O$3:$O$1662,0,0,1)</f>
        <v>6200</v>
      </c>
      <c r="AM182" s="2" cm="1">
        <f t="array" ref="AM182">_xlfn.XLOOKUP(AM$1&amp;$AB182,$M$3:$M$1662&amp;$N$3:$N$1662,$O$3:$O$1662,0,0,1)</f>
        <v>21400</v>
      </c>
    </row>
    <row r="183" spans="13:39" x14ac:dyDescent="0.4">
      <c r="M183" t="s">
        <v>870</v>
      </c>
      <c r="N183" t="s">
        <v>725</v>
      </c>
      <c r="O183">
        <v>21400</v>
      </c>
      <c r="AB183" t="s">
        <v>303</v>
      </c>
      <c r="AC183" s="2">
        <f t="shared" si="20"/>
        <v>1140300</v>
      </c>
      <c r="AD183" s="2">
        <f t="shared" si="24"/>
        <v>1058500</v>
      </c>
      <c r="AE183" s="2">
        <f t="shared" si="24"/>
        <v>831800</v>
      </c>
      <c r="AF183" s="2">
        <f t="shared" si="24"/>
        <v>1533200</v>
      </c>
      <c r="AG183" s="2">
        <f t="shared" si="24"/>
        <v>1325400</v>
      </c>
      <c r="AH183" s="2">
        <f t="shared" si="24"/>
        <v>952600</v>
      </c>
      <c r="AI183" s="2" cm="1">
        <f t="array" ref="AI183">_xlfn.XLOOKUP(AI$1&amp;$AB183,$M$3:$M$1662&amp;$N$3:$N$1662,$O$3:$O$1662,0,0,1)</f>
        <v>3800</v>
      </c>
      <c r="AJ183" s="2" cm="1">
        <f t="array" ref="AJ183">_xlfn.XLOOKUP(AJ$1&amp;$AB183,$M$3:$M$1662&amp;$N$3:$N$1662,$O$3:$O$1662,0,0,1)</f>
        <v>1300</v>
      </c>
      <c r="AK183" s="2" cm="1">
        <f t="array" ref="AK183">_xlfn.XLOOKUP(AK$1&amp;$AB183,$M$3:$M$1662&amp;$N$3:$N$1662,$O$3:$O$1662,0,0,1)</f>
        <v>8000</v>
      </c>
      <c r="AL183" s="2" cm="1">
        <f t="array" ref="AL183">_xlfn.XLOOKUP(AL$1&amp;$AB183,$M$3:$M$1662&amp;$N$3:$N$1662,$O$3:$O$1662,0,0,1)</f>
        <v>2500</v>
      </c>
      <c r="AM183" s="2" cm="1">
        <f t="array" ref="AM183">_xlfn.XLOOKUP(AM$1&amp;$AB183,$M$3:$M$1662&amp;$N$3:$N$1662,$O$3:$O$1662,0,0,1)</f>
        <v>5400</v>
      </c>
    </row>
    <row r="184" spans="13:39" x14ac:dyDescent="0.4">
      <c r="M184" t="s">
        <v>870</v>
      </c>
      <c r="N184" t="s">
        <v>726</v>
      </c>
      <c r="O184">
        <v>5400</v>
      </c>
      <c r="AB184" t="s">
        <v>207</v>
      </c>
      <c r="AC184" s="2">
        <f t="shared" si="20"/>
        <v>1143740</v>
      </c>
      <c r="AD184" s="2">
        <f t="shared" si="24"/>
        <v>1065700</v>
      </c>
      <c r="AE184" s="2">
        <f t="shared" si="24"/>
        <v>831800</v>
      </c>
      <c r="AF184" s="2">
        <f t="shared" si="24"/>
        <v>1533300</v>
      </c>
      <c r="AG184" s="2">
        <f t="shared" si="24"/>
        <v>1334100</v>
      </c>
      <c r="AH184" s="2">
        <f t="shared" si="24"/>
        <v>953800</v>
      </c>
      <c r="AI184" s="2" cm="1">
        <f t="array" ref="AI184">_xlfn.XLOOKUP(AI$1&amp;$AB184,$M$3:$M$1662&amp;$N$3:$N$1662,$O$3:$O$1662,0,0,1)</f>
        <v>7200</v>
      </c>
      <c r="AJ184" s="2" cm="1">
        <f t="array" ref="AJ184">_xlfn.XLOOKUP(AJ$1&amp;$AB184,$M$3:$M$1662&amp;$N$3:$N$1662,$O$3:$O$1662,0,0,1)</f>
        <v>0</v>
      </c>
      <c r="AK184" s="2" cm="1">
        <f t="array" ref="AK184">_xlfn.XLOOKUP(AK$1&amp;$AB184,$M$3:$M$1662&amp;$N$3:$N$1662,$O$3:$O$1662,0,0,1)</f>
        <v>100</v>
      </c>
      <c r="AL184" s="2" cm="1">
        <f t="array" ref="AL184">_xlfn.XLOOKUP(AL$1&amp;$AB184,$M$3:$M$1662&amp;$N$3:$N$1662,$O$3:$O$1662,0,0,1)</f>
        <v>8700</v>
      </c>
      <c r="AM184" s="2" cm="1">
        <f t="array" ref="AM184">_xlfn.XLOOKUP(AM$1&amp;$AB184,$M$3:$M$1662&amp;$N$3:$N$1662,$O$3:$O$1662,0,0,1)</f>
        <v>1200</v>
      </c>
    </row>
    <row r="185" spans="13:39" x14ac:dyDescent="0.4">
      <c r="M185" t="s">
        <v>870</v>
      </c>
      <c r="N185" t="s">
        <v>425</v>
      </c>
      <c r="O185">
        <v>1200</v>
      </c>
      <c r="AB185" t="s">
        <v>304</v>
      </c>
      <c r="AC185" s="2">
        <f t="shared" si="20"/>
        <v>1146600</v>
      </c>
      <c r="AD185" s="2">
        <f t="shared" si="24"/>
        <v>1065700</v>
      </c>
      <c r="AE185" s="2">
        <f t="shared" si="24"/>
        <v>832700</v>
      </c>
      <c r="AF185" s="2">
        <f t="shared" si="24"/>
        <v>1533900</v>
      </c>
      <c r="AG185" s="2">
        <f t="shared" si="24"/>
        <v>1343000</v>
      </c>
      <c r="AH185" s="2">
        <f t="shared" si="24"/>
        <v>957700</v>
      </c>
      <c r="AI185" s="2" cm="1">
        <f t="array" ref="AI185">_xlfn.XLOOKUP(AI$1&amp;$AB185,$M$3:$M$1662&amp;$N$3:$N$1662,$O$3:$O$1662,0,0,1)</f>
        <v>0</v>
      </c>
      <c r="AJ185" s="2" cm="1">
        <f t="array" ref="AJ185">_xlfn.XLOOKUP(AJ$1&amp;$AB185,$M$3:$M$1662&amp;$N$3:$N$1662,$O$3:$O$1662,0,0,1)</f>
        <v>900</v>
      </c>
      <c r="AK185" s="2" cm="1">
        <f t="array" ref="AK185">_xlfn.XLOOKUP(AK$1&amp;$AB185,$M$3:$M$1662&amp;$N$3:$N$1662,$O$3:$O$1662,0,0,1)</f>
        <v>600</v>
      </c>
      <c r="AL185" s="2" cm="1">
        <f t="array" ref="AL185">_xlfn.XLOOKUP(AL$1&amp;$AB185,$M$3:$M$1662&amp;$N$3:$N$1662,$O$3:$O$1662,0,0,1)</f>
        <v>8900</v>
      </c>
      <c r="AM185" s="2" cm="1">
        <f t="array" ref="AM185">_xlfn.XLOOKUP(AM$1&amp;$AB185,$M$3:$M$1662&amp;$N$3:$N$1662,$O$3:$O$1662,0,0,1)</f>
        <v>3900</v>
      </c>
    </row>
    <row r="186" spans="13:39" x14ac:dyDescent="0.4">
      <c r="M186" t="s">
        <v>870</v>
      </c>
      <c r="N186" t="s">
        <v>426</v>
      </c>
      <c r="O186">
        <v>3900</v>
      </c>
      <c r="AB186" t="s">
        <v>204</v>
      </c>
      <c r="AC186" s="2">
        <f t="shared" si="20"/>
        <v>1152900</v>
      </c>
      <c r="AD186" s="2">
        <f t="shared" si="24"/>
        <v>1067200</v>
      </c>
      <c r="AE186" s="2">
        <f t="shared" si="24"/>
        <v>838200</v>
      </c>
      <c r="AF186" s="2">
        <f t="shared" si="24"/>
        <v>1557800</v>
      </c>
      <c r="AG186" s="2">
        <f t="shared" si="24"/>
        <v>1343100</v>
      </c>
      <c r="AH186" s="2">
        <f t="shared" si="24"/>
        <v>958200</v>
      </c>
      <c r="AI186" s="2" cm="1">
        <f t="array" ref="AI186">_xlfn.XLOOKUP(AI$1&amp;$AB186,$M$3:$M$1662&amp;$N$3:$N$1662,$O$3:$O$1662,0,0,1)</f>
        <v>1500</v>
      </c>
      <c r="AJ186" s="2" cm="1">
        <f t="array" ref="AJ186">_xlfn.XLOOKUP(AJ$1&amp;$AB186,$M$3:$M$1662&amp;$N$3:$N$1662,$O$3:$O$1662,0,0,1)</f>
        <v>5500</v>
      </c>
      <c r="AK186" s="2" cm="1">
        <f t="array" ref="AK186">_xlfn.XLOOKUP(AK$1&amp;$AB186,$M$3:$M$1662&amp;$N$3:$N$1662,$O$3:$O$1662,0,0,1)</f>
        <v>23900</v>
      </c>
      <c r="AL186" s="2" cm="1">
        <f t="array" ref="AL186">_xlfn.XLOOKUP(AL$1&amp;$AB186,$M$3:$M$1662&amp;$N$3:$N$1662,$O$3:$O$1662,0,0,1)</f>
        <v>100</v>
      </c>
      <c r="AM186" s="2" cm="1">
        <f t="array" ref="AM186">_xlfn.XLOOKUP(AM$1&amp;$AB186,$M$3:$M$1662&amp;$N$3:$N$1662,$O$3:$O$1662,0,0,1)</f>
        <v>500</v>
      </c>
    </row>
    <row r="187" spans="13:39" x14ac:dyDescent="0.4">
      <c r="M187" t="s">
        <v>870</v>
      </c>
      <c r="N187" t="s">
        <v>427</v>
      </c>
      <c r="O187">
        <v>500</v>
      </c>
      <c r="AB187" t="s">
        <v>24</v>
      </c>
      <c r="AC187" s="2">
        <f t="shared" si="20"/>
        <v>1154960</v>
      </c>
      <c r="AD187" s="2">
        <f t="shared" si="24"/>
        <v>1069600</v>
      </c>
      <c r="AE187" s="2">
        <f t="shared" si="24"/>
        <v>838900</v>
      </c>
      <c r="AF187" s="2">
        <f t="shared" si="24"/>
        <v>1561200</v>
      </c>
      <c r="AG187" s="2">
        <f t="shared" si="24"/>
        <v>1345600</v>
      </c>
      <c r="AH187" s="2">
        <f t="shared" si="24"/>
        <v>959500</v>
      </c>
      <c r="AI187" s="2" cm="1">
        <f t="array" ref="AI187">_xlfn.XLOOKUP(AI$1&amp;$AB187,$M$3:$M$1662&amp;$N$3:$N$1662,$O$3:$O$1662,0,0,1)</f>
        <v>2400</v>
      </c>
      <c r="AJ187" s="2" cm="1">
        <f t="array" ref="AJ187">_xlfn.XLOOKUP(AJ$1&amp;$AB187,$M$3:$M$1662&amp;$N$3:$N$1662,$O$3:$O$1662,0,0,1)</f>
        <v>700</v>
      </c>
      <c r="AK187" s="2" cm="1">
        <f t="array" ref="AK187">_xlfn.XLOOKUP(AK$1&amp;$AB187,$M$3:$M$1662&amp;$N$3:$N$1662,$O$3:$O$1662,0,0,1)</f>
        <v>3400</v>
      </c>
      <c r="AL187" s="2" cm="1">
        <f t="array" ref="AL187">_xlfn.XLOOKUP(AL$1&amp;$AB187,$M$3:$M$1662&amp;$N$3:$N$1662,$O$3:$O$1662,0,0,1)</f>
        <v>2500</v>
      </c>
      <c r="AM187" s="2" cm="1">
        <f t="array" ref="AM187">_xlfn.XLOOKUP(AM$1&amp;$AB187,$M$3:$M$1662&amp;$N$3:$N$1662,$O$3:$O$1662,0,0,1)</f>
        <v>1300</v>
      </c>
    </row>
    <row r="188" spans="13:39" x14ac:dyDescent="0.4">
      <c r="M188" t="s">
        <v>870</v>
      </c>
      <c r="N188" t="s">
        <v>428</v>
      </c>
      <c r="O188">
        <v>1300</v>
      </c>
      <c r="AB188" t="s">
        <v>91</v>
      </c>
      <c r="AC188" s="2">
        <f t="shared" si="20"/>
        <v>1157840</v>
      </c>
      <c r="AD188" s="2">
        <f t="shared" si="24"/>
        <v>1078400</v>
      </c>
      <c r="AE188" s="2">
        <f t="shared" si="24"/>
        <v>841100</v>
      </c>
      <c r="AF188" s="2">
        <f t="shared" si="24"/>
        <v>1561400</v>
      </c>
      <c r="AG188" s="2">
        <f t="shared" si="24"/>
        <v>1346000</v>
      </c>
      <c r="AH188" s="2">
        <f t="shared" si="24"/>
        <v>962300</v>
      </c>
      <c r="AI188" s="2" cm="1">
        <f t="array" ref="AI188">_xlfn.XLOOKUP(AI$1&amp;$AB188,$M$3:$M$1662&amp;$N$3:$N$1662,$O$3:$O$1662,0,0,1)</f>
        <v>8800</v>
      </c>
      <c r="AJ188" s="2" cm="1">
        <f t="array" ref="AJ188">_xlfn.XLOOKUP(AJ$1&amp;$AB188,$M$3:$M$1662&amp;$N$3:$N$1662,$O$3:$O$1662,0,0,1)</f>
        <v>2200</v>
      </c>
      <c r="AK188" s="2" cm="1">
        <f t="array" ref="AK188">_xlfn.XLOOKUP(AK$1&amp;$AB188,$M$3:$M$1662&amp;$N$3:$N$1662,$O$3:$O$1662,0,0,1)</f>
        <v>200</v>
      </c>
      <c r="AL188" s="2" cm="1">
        <f t="array" ref="AL188">_xlfn.XLOOKUP(AL$1&amp;$AB188,$M$3:$M$1662&amp;$N$3:$N$1662,$O$3:$O$1662,0,0,1)</f>
        <v>400</v>
      </c>
      <c r="AM188" s="2" cm="1">
        <f t="array" ref="AM188">_xlfn.XLOOKUP(AM$1&amp;$AB188,$M$3:$M$1662&amp;$N$3:$N$1662,$O$3:$O$1662,0,0,1)</f>
        <v>2800</v>
      </c>
    </row>
    <row r="189" spans="13:39" x14ac:dyDescent="0.4">
      <c r="M189" t="s">
        <v>870</v>
      </c>
      <c r="N189" t="s">
        <v>429</v>
      </c>
      <c r="O189">
        <v>2800</v>
      </c>
      <c r="AB189" t="s">
        <v>122</v>
      </c>
      <c r="AC189" s="2">
        <f t="shared" si="20"/>
        <v>1162600</v>
      </c>
      <c r="AD189" s="2">
        <f t="shared" si="24"/>
        <v>1080500</v>
      </c>
      <c r="AE189" s="2">
        <f t="shared" si="24"/>
        <v>851000</v>
      </c>
      <c r="AF189" s="2">
        <f t="shared" si="24"/>
        <v>1566700</v>
      </c>
      <c r="AG189" s="2">
        <f t="shared" si="24"/>
        <v>1347000</v>
      </c>
      <c r="AH189" s="2">
        <f t="shared" si="24"/>
        <v>967800</v>
      </c>
      <c r="AI189" s="2" cm="1">
        <f t="array" ref="AI189">_xlfn.XLOOKUP(AI$1&amp;$AB189,$M$3:$M$1662&amp;$N$3:$N$1662,$O$3:$O$1662,0,0,1)</f>
        <v>2100</v>
      </c>
      <c r="AJ189" s="2" cm="1">
        <f t="array" ref="AJ189">_xlfn.XLOOKUP(AJ$1&amp;$AB189,$M$3:$M$1662&amp;$N$3:$N$1662,$O$3:$O$1662,0,0,1)</f>
        <v>9900</v>
      </c>
      <c r="AK189" s="2" cm="1">
        <f t="array" ref="AK189">_xlfn.XLOOKUP(AK$1&amp;$AB189,$M$3:$M$1662&amp;$N$3:$N$1662,$O$3:$O$1662,0,0,1)</f>
        <v>5300</v>
      </c>
      <c r="AL189" s="2" cm="1">
        <f t="array" ref="AL189">_xlfn.XLOOKUP(AL$1&amp;$AB189,$M$3:$M$1662&amp;$N$3:$N$1662,$O$3:$O$1662,0,0,1)</f>
        <v>1000</v>
      </c>
      <c r="AM189" s="2" cm="1">
        <f t="array" ref="AM189">_xlfn.XLOOKUP(AM$1&amp;$AB189,$M$3:$M$1662&amp;$N$3:$N$1662,$O$3:$O$1662,0,0,1)</f>
        <v>5500</v>
      </c>
    </row>
    <row r="190" spans="13:39" x14ac:dyDescent="0.4">
      <c r="M190" t="s">
        <v>870</v>
      </c>
      <c r="N190" t="s">
        <v>430</v>
      </c>
      <c r="O190">
        <v>5500</v>
      </c>
      <c r="AB190" t="s">
        <v>277</v>
      </c>
      <c r="AC190" s="2">
        <f t="shared" si="20"/>
        <v>1168360</v>
      </c>
      <c r="AD190" s="2">
        <f t="shared" si="24"/>
        <v>1083400</v>
      </c>
      <c r="AE190" s="2">
        <f t="shared" si="24"/>
        <v>857000</v>
      </c>
      <c r="AF190" s="2">
        <f t="shared" si="24"/>
        <v>1572500</v>
      </c>
      <c r="AG190" s="2">
        <f t="shared" si="24"/>
        <v>1358600</v>
      </c>
      <c r="AH190" s="2">
        <f t="shared" si="24"/>
        <v>970300</v>
      </c>
      <c r="AI190" s="2" cm="1">
        <f t="array" ref="AI190">_xlfn.XLOOKUP(AI$1&amp;$AB190,$M$3:$M$1662&amp;$N$3:$N$1662,$O$3:$O$1662,0,0,1)</f>
        <v>2900</v>
      </c>
      <c r="AJ190" s="2" cm="1">
        <f t="array" ref="AJ190">_xlfn.XLOOKUP(AJ$1&amp;$AB190,$M$3:$M$1662&amp;$N$3:$N$1662,$O$3:$O$1662,0,0,1)</f>
        <v>6000</v>
      </c>
      <c r="AK190" s="2" cm="1">
        <f t="array" ref="AK190">_xlfn.XLOOKUP(AK$1&amp;$AB190,$M$3:$M$1662&amp;$N$3:$N$1662,$O$3:$O$1662,0,0,1)</f>
        <v>5800</v>
      </c>
      <c r="AL190" s="2" cm="1">
        <f t="array" ref="AL190">_xlfn.XLOOKUP(AL$1&amp;$AB190,$M$3:$M$1662&amp;$N$3:$N$1662,$O$3:$O$1662,0,0,1)</f>
        <v>11600</v>
      </c>
      <c r="AM190" s="2" cm="1">
        <f t="array" ref="AM190">_xlfn.XLOOKUP(AM$1&amp;$AB190,$M$3:$M$1662&amp;$N$3:$N$1662,$O$3:$O$1662,0,0,1)</f>
        <v>2500</v>
      </c>
    </row>
    <row r="191" spans="13:39" x14ac:dyDescent="0.4">
      <c r="M191" t="s">
        <v>870</v>
      </c>
      <c r="N191" t="s">
        <v>431</v>
      </c>
      <c r="O191">
        <v>2500</v>
      </c>
      <c r="AB191" t="s">
        <v>183</v>
      </c>
      <c r="AC191" s="2">
        <f t="shared" si="20"/>
        <v>1169200</v>
      </c>
      <c r="AD191" s="2">
        <f t="shared" si="24"/>
        <v>1084200</v>
      </c>
      <c r="AE191" s="2">
        <f t="shared" si="24"/>
        <v>857300</v>
      </c>
      <c r="AF191" s="2">
        <f t="shared" si="24"/>
        <v>1573100</v>
      </c>
      <c r="AG191" s="2">
        <f t="shared" si="24"/>
        <v>1359000</v>
      </c>
      <c r="AH191" s="2">
        <f t="shared" si="24"/>
        <v>972400</v>
      </c>
      <c r="AI191" s="2" cm="1">
        <f t="array" ref="AI191">_xlfn.XLOOKUP(AI$1&amp;$AB191,$M$3:$M$1662&amp;$N$3:$N$1662,$O$3:$O$1662,0,0,1)</f>
        <v>800</v>
      </c>
      <c r="AJ191" s="2" cm="1">
        <f t="array" ref="AJ191">_xlfn.XLOOKUP(AJ$1&amp;$AB191,$M$3:$M$1662&amp;$N$3:$N$1662,$O$3:$O$1662,0,0,1)</f>
        <v>300</v>
      </c>
      <c r="AK191" s="2" cm="1">
        <f t="array" ref="AK191">_xlfn.XLOOKUP(AK$1&amp;$AB191,$M$3:$M$1662&amp;$N$3:$N$1662,$O$3:$O$1662,0,0,1)</f>
        <v>600</v>
      </c>
      <c r="AL191" s="2" cm="1">
        <f t="array" ref="AL191">_xlfn.XLOOKUP(AL$1&amp;$AB191,$M$3:$M$1662&amp;$N$3:$N$1662,$O$3:$O$1662,0,0,1)</f>
        <v>400</v>
      </c>
      <c r="AM191" s="2" cm="1">
        <f t="array" ref="AM191">_xlfn.XLOOKUP(AM$1&amp;$AB191,$M$3:$M$1662&amp;$N$3:$N$1662,$O$3:$O$1662,0,0,1)</f>
        <v>2100</v>
      </c>
    </row>
    <row r="192" spans="13:39" x14ac:dyDescent="0.4">
      <c r="M192" t="s">
        <v>870</v>
      </c>
      <c r="N192" t="s">
        <v>432</v>
      </c>
      <c r="O192">
        <v>2100</v>
      </c>
      <c r="AB192" t="s">
        <v>79</v>
      </c>
      <c r="AC192" s="2">
        <f t="shared" si="20"/>
        <v>1174520</v>
      </c>
      <c r="AD192" s="2">
        <f t="shared" si="24"/>
        <v>1086300</v>
      </c>
      <c r="AE192" s="2">
        <f t="shared" si="24"/>
        <v>864300</v>
      </c>
      <c r="AF192" s="2">
        <f t="shared" si="24"/>
        <v>1587000</v>
      </c>
      <c r="AG192" s="2">
        <f t="shared" si="24"/>
        <v>1360400</v>
      </c>
      <c r="AH192" s="2">
        <f t="shared" si="24"/>
        <v>974600</v>
      </c>
      <c r="AI192" s="2" cm="1">
        <f t="array" ref="AI192">_xlfn.XLOOKUP(AI$1&amp;$AB192,$M$3:$M$1662&amp;$N$3:$N$1662,$O$3:$O$1662,0,0,1)</f>
        <v>2100</v>
      </c>
      <c r="AJ192" s="2" cm="1">
        <f t="array" ref="AJ192">_xlfn.XLOOKUP(AJ$1&amp;$AB192,$M$3:$M$1662&amp;$N$3:$N$1662,$O$3:$O$1662,0,0,1)</f>
        <v>7000</v>
      </c>
      <c r="AK192" s="2" cm="1">
        <f t="array" ref="AK192">_xlfn.XLOOKUP(AK$1&amp;$AB192,$M$3:$M$1662&amp;$N$3:$N$1662,$O$3:$O$1662,0,0,1)</f>
        <v>13900</v>
      </c>
      <c r="AL192" s="2" cm="1">
        <f t="array" ref="AL192">_xlfn.XLOOKUP(AL$1&amp;$AB192,$M$3:$M$1662&amp;$N$3:$N$1662,$O$3:$O$1662,0,0,1)</f>
        <v>1400</v>
      </c>
      <c r="AM192" s="2" cm="1">
        <f t="array" ref="AM192">_xlfn.XLOOKUP(AM$1&amp;$AB192,$M$3:$M$1662&amp;$N$3:$N$1662,$O$3:$O$1662,0,0,1)</f>
        <v>2200</v>
      </c>
    </row>
    <row r="193" spans="13:39" x14ac:dyDescent="0.4">
      <c r="M193" t="s">
        <v>870</v>
      </c>
      <c r="N193" t="s">
        <v>433</v>
      </c>
      <c r="O193">
        <v>2200</v>
      </c>
      <c r="AB193" t="s">
        <v>141</v>
      </c>
      <c r="AC193" s="2">
        <f t="shared" si="20"/>
        <v>1181660</v>
      </c>
      <c r="AD193" s="2">
        <f t="shared" si="24"/>
        <v>1088100</v>
      </c>
      <c r="AE193" s="2">
        <f t="shared" si="24"/>
        <v>875400</v>
      </c>
      <c r="AF193" s="2">
        <f t="shared" si="24"/>
        <v>1600500</v>
      </c>
      <c r="AG193" s="2">
        <f t="shared" si="24"/>
        <v>1363500</v>
      </c>
      <c r="AH193" s="2">
        <f t="shared" si="24"/>
        <v>980800</v>
      </c>
      <c r="AI193" s="2" cm="1">
        <f t="array" ref="AI193">_xlfn.XLOOKUP(AI$1&amp;$AB193,$M$3:$M$1662&amp;$N$3:$N$1662,$O$3:$O$1662,0,0,1)</f>
        <v>1800</v>
      </c>
      <c r="AJ193" s="2" cm="1">
        <f t="array" ref="AJ193">_xlfn.XLOOKUP(AJ$1&amp;$AB193,$M$3:$M$1662&amp;$N$3:$N$1662,$O$3:$O$1662,0,0,1)</f>
        <v>11100</v>
      </c>
      <c r="AK193" s="2" cm="1">
        <f t="array" ref="AK193">_xlfn.XLOOKUP(AK$1&amp;$AB193,$M$3:$M$1662&amp;$N$3:$N$1662,$O$3:$O$1662,0,0,1)</f>
        <v>13500</v>
      </c>
      <c r="AL193" s="2" cm="1">
        <f t="array" ref="AL193">_xlfn.XLOOKUP(AL$1&amp;$AB193,$M$3:$M$1662&amp;$N$3:$N$1662,$O$3:$O$1662,0,0,1)</f>
        <v>3100</v>
      </c>
      <c r="AM193" s="2" cm="1">
        <f t="array" ref="AM193">_xlfn.XLOOKUP(AM$1&amp;$AB193,$M$3:$M$1662&amp;$N$3:$N$1662,$O$3:$O$1662,0,0,1)</f>
        <v>6200</v>
      </c>
    </row>
    <row r="194" spans="13:39" x14ac:dyDescent="0.4">
      <c r="M194" t="s">
        <v>870</v>
      </c>
      <c r="N194" t="s">
        <v>434</v>
      </c>
      <c r="O194">
        <v>6200</v>
      </c>
      <c r="AB194" t="s">
        <v>258</v>
      </c>
      <c r="AC194" s="2">
        <f t="shared" si="20"/>
        <v>1184900</v>
      </c>
      <c r="AD194" s="2">
        <f t="shared" si="24"/>
        <v>1091600</v>
      </c>
      <c r="AE194" s="2">
        <f t="shared" si="24"/>
        <v>875400</v>
      </c>
      <c r="AF194" s="2">
        <f t="shared" si="24"/>
        <v>1610300</v>
      </c>
      <c r="AG194" s="2">
        <f t="shared" si="24"/>
        <v>1366200</v>
      </c>
      <c r="AH194" s="2">
        <f t="shared" si="24"/>
        <v>981000</v>
      </c>
      <c r="AI194" s="2" cm="1">
        <f t="array" ref="AI194">_xlfn.XLOOKUP(AI$1&amp;$AB194,$M$3:$M$1662&amp;$N$3:$N$1662,$O$3:$O$1662,0,0,1)</f>
        <v>3500</v>
      </c>
      <c r="AJ194" s="2" cm="1">
        <f t="array" ref="AJ194">_xlfn.XLOOKUP(AJ$1&amp;$AB194,$M$3:$M$1662&amp;$N$3:$N$1662,$O$3:$O$1662,0,0,1)</f>
        <v>0</v>
      </c>
      <c r="AK194" s="2" cm="1">
        <f t="array" ref="AK194">_xlfn.XLOOKUP(AK$1&amp;$AB194,$M$3:$M$1662&amp;$N$3:$N$1662,$O$3:$O$1662,0,0,1)</f>
        <v>9800</v>
      </c>
      <c r="AL194" s="2" cm="1">
        <f t="array" ref="AL194">_xlfn.XLOOKUP(AL$1&amp;$AB194,$M$3:$M$1662&amp;$N$3:$N$1662,$O$3:$O$1662,0,0,1)</f>
        <v>2700</v>
      </c>
      <c r="AM194" s="2" cm="1">
        <f t="array" ref="AM194">_xlfn.XLOOKUP(AM$1&amp;$AB194,$M$3:$M$1662&amp;$N$3:$N$1662,$O$3:$O$1662,0,0,1)</f>
        <v>200</v>
      </c>
    </row>
    <row r="195" spans="13:39" x14ac:dyDescent="0.4">
      <c r="M195" t="s">
        <v>870</v>
      </c>
      <c r="N195" t="s">
        <v>435</v>
      </c>
      <c r="O195">
        <v>200</v>
      </c>
      <c r="AB195" t="s">
        <v>109</v>
      </c>
      <c r="AC195" s="2">
        <f t="shared" ref="AC195:AC258" si="25">IFERROR(AVERAGEIFS(AD195:AH195,AD195:AH195,"&gt;0"),0)</f>
        <v>1190640</v>
      </c>
      <c r="AD195" s="2">
        <f t="shared" si="24"/>
        <v>1092700</v>
      </c>
      <c r="AE195" s="2">
        <f t="shared" si="24"/>
        <v>880200</v>
      </c>
      <c r="AF195" s="2">
        <f t="shared" si="24"/>
        <v>1611700</v>
      </c>
      <c r="AG195" s="2">
        <f t="shared" si="24"/>
        <v>1378700</v>
      </c>
      <c r="AH195" s="2">
        <f t="shared" si="24"/>
        <v>989900</v>
      </c>
      <c r="AI195" s="2" cm="1">
        <f t="array" ref="AI195">_xlfn.XLOOKUP(AI$1&amp;$AB195,$M$3:$M$1662&amp;$N$3:$N$1662,$O$3:$O$1662,0,0,1)</f>
        <v>1100</v>
      </c>
      <c r="AJ195" s="2" cm="1">
        <f t="array" ref="AJ195">_xlfn.XLOOKUP(AJ$1&amp;$AB195,$M$3:$M$1662&amp;$N$3:$N$1662,$O$3:$O$1662,0,0,1)</f>
        <v>4800</v>
      </c>
      <c r="AK195" s="2" cm="1">
        <f t="array" ref="AK195">_xlfn.XLOOKUP(AK$1&amp;$AB195,$M$3:$M$1662&amp;$N$3:$N$1662,$O$3:$O$1662,0,0,1)</f>
        <v>1400</v>
      </c>
      <c r="AL195" s="2" cm="1">
        <f t="array" ref="AL195">_xlfn.XLOOKUP(AL$1&amp;$AB195,$M$3:$M$1662&amp;$N$3:$N$1662,$O$3:$O$1662,0,0,1)</f>
        <v>12500</v>
      </c>
      <c r="AM195" s="2" cm="1">
        <f t="array" ref="AM195">_xlfn.XLOOKUP(AM$1&amp;$AB195,$M$3:$M$1662&amp;$N$3:$N$1662,$O$3:$O$1662,0,0,1)</f>
        <v>8900</v>
      </c>
    </row>
    <row r="196" spans="13:39" x14ac:dyDescent="0.4">
      <c r="M196" t="s">
        <v>870</v>
      </c>
      <c r="N196" t="s">
        <v>436</v>
      </c>
      <c r="O196">
        <v>8900</v>
      </c>
      <c r="AB196" t="s">
        <v>175</v>
      </c>
      <c r="AC196" s="2">
        <f t="shared" si="25"/>
        <v>1195480</v>
      </c>
      <c r="AD196" s="2">
        <f t="shared" ref="AD196:AH211" si="26">AD195+AI196</f>
        <v>1102100</v>
      </c>
      <c r="AE196" s="2">
        <f t="shared" si="26"/>
        <v>882300</v>
      </c>
      <c r="AF196" s="2">
        <f t="shared" si="26"/>
        <v>1615100</v>
      </c>
      <c r="AG196" s="2">
        <f t="shared" si="26"/>
        <v>1383900</v>
      </c>
      <c r="AH196" s="2">
        <f t="shared" si="26"/>
        <v>994000</v>
      </c>
      <c r="AI196" s="2" cm="1">
        <f t="array" ref="AI196">_xlfn.XLOOKUP(AI$1&amp;$AB196,$M$3:$M$1662&amp;$N$3:$N$1662,$O$3:$O$1662,0,0,1)</f>
        <v>9400</v>
      </c>
      <c r="AJ196" s="2" cm="1">
        <f t="array" ref="AJ196">_xlfn.XLOOKUP(AJ$1&amp;$AB196,$M$3:$M$1662&amp;$N$3:$N$1662,$O$3:$O$1662,0,0,1)</f>
        <v>2100</v>
      </c>
      <c r="AK196" s="2" cm="1">
        <f t="array" ref="AK196">_xlfn.XLOOKUP(AK$1&amp;$AB196,$M$3:$M$1662&amp;$N$3:$N$1662,$O$3:$O$1662,0,0,1)</f>
        <v>3400</v>
      </c>
      <c r="AL196" s="2" cm="1">
        <f t="array" ref="AL196">_xlfn.XLOOKUP(AL$1&amp;$AB196,$M$3:$M$1662&amp;$N$3:$N$1662,$O$3:$O$1662,0,0,1)</f>
        <v>5200</v>
      </c>
      <c r="AM196" s="2" cm="1">
        <f t="array" ref="AM196">_xlfn.XLOOKUP(AM$1&amp;$AB196,$M$3:$M$1662&amp;$N$3:$N$1662,$O$3:$O$1662,0,0,1)</f>
        <v>4100</v>
      </c>
    </row>
    <row r="197" spans="13:39" x14ac:dyDescent="0.4">
      <c r="M197" t="s">
        <v>870</v>
      </c>
      <c r="N197" t="s">
        <v>437</v>
      </c>
      <c r="O197">
        <v>4100</v>
      </c>
      <c r="AB197" t="s">
        <v>305</v>
      </c>
      <c r="AC197" s="2">
        <f t="shared" si="25"/>
        <v>1197780</v>
      </c>
      <c r="AD197" s="2">
        <f t="shared" si="26"/>
        <v>1106800</v>
      </c>
      <c r="AE197" s="2">
        <f t="shared" si="26"/>
        <v>885200</v>
      </c>
      <c r="AF197" s="2">
        <f t="shared" si="26"/>
        <v>1615300</v>
      </c>
      <c r="AG197" s="2">
        <f t="shared" si="26"/>
        <v>1387100</v>
      </c>
      <c r="AH197" s="2">
        <f t="shared" si="26"/>
        <v>994500</v>
      </c>
      <c r="AI197" s="2" cm="1">
        <f t="array" ref="AI197">_xlfn.XLOOKUP(AI$1&amp;$AB197,$M$3:$M$1662&amp;$N$3:$N$1662,$O$3:$O$1662,0,0,1)</f>
        <v>4700</v>
      </c>
      <c r="AJ197" s="2" cm="1">
        <f t="array" ref="AJ197">_xlfn.XLOOKUP(AJ$1&amp;$AB197,$M$3:$M$1662&amp;$N$3:$N$1662,$O$3:$O$1662,0,0,1)</f>
        <v>2900</v>
      </c>
      <c r="AK197" s="2" cm="1">
        <f t="array" ref="AK197">_xlfn.XLOOKUP(AK$1&amp;$AB197,$M$3:$M$1662&amp;$N$3:$N$1662,$O$3:$O$1662,0,0,1)</f>
        <v>200</v>
      </c>
      <c r="AL197" s="2" cm="1">
        <f t="array" ref="AL197">_xlfn.XLOOKUP(AL$1&amp;$AB197,$M$3:$M$1662&amp;$N$3:$N$1662,$O$3:$O$1662,0,0,1)</f>
        <v>3200</v>
      </c>
      <c r="AM197" s="2" cm="1">
        <f t="array" ref="AM197">_xlfn.XLOOKUP(AM$1&amp;$AB197,$M$3:$M$1662&amp;$N$3:$N$1662,$O$3:$O$1662,0,0,1)</f>
        <v>500</v>
      </c>
    </row>
    <row r="198" spans="13:39" x14ac:dyDescent="0.4">
      <c r="M198" t="s">
        <v>870</v>
      </c>
      <c r="N198" t="s">
        <v>438</v>
      </c>
      <c r="O198">
        <v>500</v>
      </c>
      <c r="AB198" t="s">
        <v>251</v>
      </c>
      <c r="AC198" s="2">
        <f t="shared" si="25"/>
        <v>1203180</v>
      </c>
      <c r="AD198" s="2">
        <f t="shared" si="26"/>
        <v>1108500</v>
      </c>
      <c r="AE198" s="2">
        <f t="shared" si="26"/>
        <v>885700</v>
      </c>
      <c r="AF198" s="2">
        <f t="shared" si="26"/>
        <v>1627200</v>
      </c>
      <c r="AG198" s="2">
        <f t="shared" si="26"/>
        <v>1398300</v>
      </c>
      <c r="AH198" s="2">
        <f t="shared" si="26"/>
        <v>996200</v>
      </c>
      <c r="AI198" s="2" cm="1">
        <f t="array" ref="AI198">_xlfn.XLOOKUP(AI$1&amp;$AB198,$M$3:$M$1662&amp;$N$3:$N$1662,$O$3:$O$1662,0,0,1)</f>
        <v>1700</v>
      </c>
      <c r="AJ198" s="2" cm="1">
        <f t="array" ref="AJ198">_xlfn.XLOOKUP(AJ$1&amp;$AB198,$M$3:$M$1662&amp;$N$3:$N$1662,$O$3:$O$1662,0,0,1)</f>
        <v>500</v>
      </c>
      <c r="AK198" s="2" cm="1">
        <f t="array" ref="AK198">_xlfn.XLOOKUP(AK$1&amp;$AB198,$M$3:$M$1662&amp;$N$3:$N$1662,$O$3:$O$1662,0,0,1)</f>
        <v>11900</v>
      </c>
      <c r="AL198" s="2" cm="1">
        <f t="array" ref="AL198">_xlfn.XLOOKUP(AL$1&amp;$AB198,$M$3:$M$1662&amp;$N$3:$N$1662,$O$3:$O$1662,0,0,1)</f>
        <v>11200</v>
      </c>
      <c r="AM198" s="2" cm="1">
        <f t="array" ref="AM198">_xlfn.XLOOKUP(AM$1&amp;$AB198,$M$3:$M$1662&amp;$N$3:$N$1662,$O$3:$O$1662,0,0,1)</f>
        <v>1700</v>
      </c>
    </row>
    <row r="199" spans="13:39" x14ac:dyDescent="0.4">
      <c r="M199" t="s">
        <v>870</v>
      </c>
      <c r="N199" t="s">
        <v>439</v>
      </c>
      <c r="O199">
        <v>1700</v>
      </c>
      <c r="AB199" t="s">
        <v>288</v>
      </c>
      <c r="AC199" s="2">
        <f t="shared" si="25"/>
        <v>1210000</v>
      </c>
      <c r="AD199" s="2">
        <f t="shared" si="26"/>
        <v>1124600</v>
      </c>
      <c r="AE199" s="2">
        <f t="shared" si="26"/>
        <v>886700</v>
      </c>
      <c r="AF199" s="2">
        <f t="shared" si="26"/>
        <v>1633000</v>
      </c>
      <c r="AG199" s="2">
        <f t="shared" si="26"/>
        <v>1403400</v>
      </c>
      <c r="AH199" s="2">
        <f t="shared" si="26"/>
        <v>1002300</v>
      </c>
      <c r="AI199" s="2" cm="1">
        <f t="array" ref="AI199">_xlfn.XLOOKUP(AI$1&amp;$AB199,$M$3:$M$1662&amp;$N$3:$N$1662,$O$3:$O$1662,0,0,1)</f>
        <v>16100</v>
      </c>
      <c r="AJ199" s="2" cm="1">
        <f t="array" ref="AJ199">_xlfn.XLOOKUP(AJ$1&amp;$AB199,$M$3:$M$1662&amp;$N$3:$N$1662,$O$3:$O$1662,0,0,1)</f>
        <v>1000</v>
      </c>
      <c r="AK199" s="2" cm="1">
        <f t="array" ref="AK199">_xlfn.XLOOKUP(AK$1&amp;$AB199,$M$3:$M$1662&amp;$N$3:$N$1662,$O$3:$O$1662,0,0,1)</f>
        <v>5800</v>
      </c>
      <c r="AL199" s="2" cm="1">
        <f t="array" ref="AL199">_xlfn.XLOOKUP(AL$1&amp;$AB199,$M$3:$M$1662&amp;$N$3:$N$1662,$O$3:$O$1662,0,0,1)</f>
        <v>5100</v>
      </c>
      <c r="AM199" s="2" cm="1">
        <f t="array" ref="AM199">_xlfn.XLOOKUP(AM$1&amp;$AB199,$M$3:$M$1662&amp;$N$3:$N$1662,$O$3:$O$1662,0,0,1)</f>
        <v>6100</v>
      </c>
    </row>
    <row r="200" spans="13:39" x14ac:dyDescent="0.4">
      <c r="M200" t="s">
        <v>870</v>
      </c>
      <c r="N200" t="s">
        <v>440</v>
      </c>
      <c r="O200">
        <v>6100</v>
      </c>
      <c r="AB200" t="s">
        <v>124</v>
      </c>
      <c r="AC200" s="2">
        <f t="shared" si="25"/>
        <v>1212900</v>
      </c>
      <c r="AD200" s="2">
        <f t="shared" si="26"/>
        <v>1127200</v>
      </c>
      <c r="AE200" s="2">
        <f t="shared" si="26"/>
        <v>888100</v>
      </c>
      <c r="AF200" s="2">
        <f t="shared" si="26"/>
        <v>1637600</v>
      </c>
      <c r="AG200" s="2">
        <f t="shared" si="26"/>
        <v>1407800</v>
      </c>
      <c r="AH200" s="2">
        <f t="shared" si="26"/>
        <v>1003800</v>
      </c>
      <c r="AI200" s="2" cm="1">
        <f t="array" ref="AI200">_xlfn.XLOOKUP(AI$1&amp;$AB200,$M$3:$M$1662&amp;$N$3:$N$1662,$O$3:$O$1662,0,0,1)</f>
        <v>2600</v>
      </c>
      <c r="AJ200" s="2" cm="1">
        <f t="array" ref="AJ200">_xlfn.XLOOKUP(AJ$1&amp;$AB200,$M$3:$M$1662&amp;$N$3:$N$1662,$O$3:$O$1662,0,0,1)</f>
        <v>1400</v>
      </c>
      <c r="AK200" s="2" cm="1">
        <f t="array" ref="AK200">_xlfn.XLOOKUP(AK$1&amp;$AB200,$M$3:$M$1662&amp;$N$3:$N$1662,$O$3:$O$1662,0,0,1)</f>
        <v>4600</v>
      </c>
      <c r="AL200" s="2" cm="1">
        <f t="array" ref="AL200">_xlfn.XLOOKUP(AL$1&amp;$AB200,$M$3:$M$1662&amp;$N$3:$N$1662,$O$3:$O$1662,0,0,1)</f>
        <v>4400</v>
      </c>
      <c r="AM200" s="2" cm="1">
        <f t="array" ref="AM200">_xlfn.XLOOKUP(AM$1&amp;$AB200,$M$3:$M$1662&amp;$N$3:$N$1662,$O$3:$O$1662,0,0,1)</f>
        <v>1500</v>
      </c>
    </row>
    <row r="201" spans="13:39" x14ac:dyDescent="0.4">
      <c r="M201" t="s">
        <v>870</v>
      </c>
      <c r="N201" t="s">
        <v>441</v>
      </c>
      <c r="O201">
        <v>1500</v>
      </c>
      <c r="AB201" t="s">
        <v>276</v>
      </c>
      <c r="AC201" s="2">
        <f t="shared" si="25"/>
        <v>1219680</v>
      </c>
      <c r="AD201" s="2">
        <f t="shared" si="26"/>
        <v>1132700</v>
      </c>
      <c r="AE201" s="2">
        <f t="shared" si="26"/>
        <v>900200</v>
      </c>
      <c r="AF201" s="2">
        <f t="shared" si="26"/>
        <v>1651500</v>
      </c>
      <c r="AG201" s="2">
        <f t="shared" si="26"/>
        <v>1409500</v>
      </c>
      <c r="AH201" s="2">
        <f t="shared" si="26"/>
        <v>1004500</v>
      </c>
      <c r="AI201" s="2" cm="1">
        <f t="array" ref="AI201">_xlfn.XLOOKUP(AI$1&amp;$AB201,$M$3:$M$1662&amp;$N$3:$N$1662,$O$3:$O$1662,0,0,1)</f>
        <v>5500</v>
      </c>
      <c r="AJ201" s="2" cm="1">
        <f t="array" ref="AJ201">_xlfn.XLOOKUP(AJ$1&amp;$AB201,$M$3:$M$1662&amp;$N$3:$N$1662,$O$3:$O$1662,0,0,1)</f>
        <v>12100</v>
      </c>
      <c r="AK201" s="2" cm="1">
        <f t="array" ref="AK201">_xlfn.XLOOKUP(AK$1&amp;$AB201,$M$3:$M$1662&amp;$N$3:$N$1662,$O$3:$O$1662,0,0,1)</f>
        <v>13900</v>
      </c>
      <c r="AL201" s="2" cm="1">
        <f t="array" ref="AL201">_xlfn.XLOOKUP(AL$1&amp;$AB201,$M$3:$M$1662&amp;$N$3:$N$1662,$O$3:$O$1662,0,0,1)</f>
        <v>1700</v>
      </c>
      <c r="AM201" s="2" cm="1">
        <f t="array" ref="AM201">_xlfn.XLOOKUP(AM$1&amp;$AB201,$M$3:$M$1662&amp;$N$3:$N$1662,$O$3:$O$1662,0,0,1)</f>
        <v>700</v>
      </c>
    </row>
    <row r="202" spans="13:39" x14ac:dyDescent="0.4">
      <c r="M202" t="s">
        <v>870</v>
      </c>
      <c r="N202" t="s">
        <v>442</v>
      </c>
      <c r="O202">
        <v>700</v>
      </c>
      <c r="AB202" t="s">
        <v>250</v>
      </c>
      <c r="AC202" s="2">
        <f t="shared" si="25"/>
        <v>1222840</v>
      </c>
      <c r="AD202" s="2">
        <f t="shared" si="26"/>
        <v>1139600</v>
      </c>
      <c r="AE202" s="2">
        <f t="shared" si="26"/>
        <v>903000</v>
      </c>
      <c r="AF202" s="2">
        <f t="shared" si="26"/>
        <v>1654900</v>
      </c>
      <c r="AG202" s="2">
        <f t="shared" si="26"/>
        <v>1412200</v>
      </c>
      <c r="AH202" s="2">
        <f t="shared" si="26"/>
        <v>1004500</v>
      </c>
      <c r="AI202" s="2" cm="1">
        <f t="array" ref="AI202">_xlfn.XLOOKUP(AI$1&amp;$AB202,$M$3:$M$1662&amp;$N$3:$N$1662,$O$3:$O$1662,0,0,1)</f>
        <v>6900</v>
      </c>
      <c r="AJ202" s="2" cm="1">
        <f t="array" ref="AJ202">_xlfn.XLOOKUP(AJ$1&amp;$AB202,$M$3:$M$1662&amp;$N$3:$N$1662,$O$3:$O$1662,0,0,1)</f>
        <v>2800</v>
      </c>
      <c r="AK202" s="2" cm="1">
        <f t="array" ref="AK202">_xlfn.XLOOKUP(AK$1&amp;$AB202,$M$3:$M$1662&amp;$N$3:$N$1662,$O$3:$O$1662,0,0,1)</f>
        <v>3400</v>
      </c>
      <c r="AL202" s="2" cm="1">
        <f t="array" ref="AL202">_xlfn.XLOOKUP(AL$1&amp;$AB202,$M$3:$M$1662&amp;$N$3:$N$1662,$O$3:$O$1662,0,0,1)</f>
        <v>2700</v>
      </c>
      <c r="AM202" s="2" cm="1">
        <f t="array" ref="AM202">_xlfn.XLOOKUP(AM$1&amp;$AB202,$M$3:$M$1662&amp;$N$3:$N$1662,$O$3:$O$1662,0,0,1)</f>
        <v>0</v>
      </c>
    </row>
    <row r="203" spans="13:39" x14ac:dyDescent="0.4">
      <c r="M203" t="s">
        <v>870</v>
      </c>
      <c r="N203" t="s">
        <v>443</v>
      </c>
      <c r="O203">
        <v>0</v>
      </c>
      <c r="AB203" t="s">
        <v>272</v>
      </c>
      <c r="AC203" s="2">
        <f t="shared" si="25"/>
        <v>1236960</v>
      </c>
      <c r="AD203" s="2">
        <f t="shared" si="26"/>
        <v>1192500</v>
      </c>
      <c r="AE203" s="2">
        <f t="shared" si="26"/>
        <v>905700</v>
      </c>
      <c r="AF203" s="2">
        <f t="shared" si="26"/>
        <v>1661600</v>
      </c>
      <c r="AG203" s="2">
        <f t="shared" si="26"/>
        <v>1412400</v>
      </c>
      <c r="AH203" s="2">
        <f t="shared" si="26"/>
        <v>1012600</v>
      </c>
      <c r="AI203" s="2" cm="1">
        <f t="array" ref="AI203">_xlfn.XLOOKUP(AI$1&amp;$AB203,$M$3:$M$1662&amp;$N$3:$N$1662,$O$3:$O$1662,0,0,1)</f>
        <v>52900</v>
      </c>
      <c r="AJ203" s="2" cm="1">
        <f t="array" ref="AJ203">_xlfn.XLOOKUP(AJ$1&amp;$AB203,$M$3:$M$1662&amp;$N$3:$N$1662,$O$3:$O$1662,0,0,1)</f>
        <v>2700</v>
      </c>
      <c r="AK203" s="2" cm="1">
        <f t="array" ref="AK203">_xlfn.XLOOKUP(AK$1&amp;$AB203,$M$3:$M$1662&amp;$N$3:$N$1662,$O$3:$O$1662,0,0,1)</f>
        <v>6700</v>
      </c>
      <c r="AL203" s="2" cm="1">
        <f t="array" ref="AL203">_xlfn.XLOOKUP(AL$1&amp;$AB203,$M$3:$M$1662&amp;$N$3:$N$1662,$O$3:$O$1662,0,0,1)</f>
        <v>200</v>
      </c>
      <c r="AM203" s="2" cm="1">
        <f t="array" ref="AM203">_xlfn.XLOOKUP(AM$1&amp;$AB203,$M$3:$M$1662&amp;$N$3:$N$1662,$O$3:$O$1662,0,0,1)</f>
        <v>8100</v>
      </c>
    </row>
    <row r="204" spans="13:39" x14ac:dyDescent="0.4">
      <c r="M204" t="s">
        <v>870</v>
      </c>
      <c r="N204" t="s">
        <v>444</v>
      </c>
      <c r="O204">
        <v>8100</v>
      </c>
      <c r="AB204" t="s">
        <v>306</v>
      </c>
      <c r="AC204" s="2">
        <f t="shared" si="25"/>
        <v>1240440</v>
      </c>
      <c r="AD204" s="2">
        <f t="shared" si="26"/>
        <v>1200500</v>
      </c>
      <c r="AE204" s="2">
        <f t="shared" si="26"/>
        <v>906000</v>
      </c>
      <c r="AF204" s="2">
        <f t="shared" si="26"/>
        <v>1661900</v>
      </c>
      <c r="AG204" s="2">
        <f t="shared" si="26"/>
        <v>1415300</v>
      </c>
      <c r="AH204" s="2">
        <f t="shared" si="26"/>
        <v>1018500</v>
      </c>
      <c r="AI204" s="2" cm="1">
        <f t="array" ref="AI204">_xlfn.XLOOKUP(AI$1&amp;$AB204,$M$3:$M$1662&amp;$N$3:$N$1662,$O$3:$O$1662,0,0,1)</f>
        <v>8000</v>
      </c>
      <c r="AJ204" s="2" cm="1">
        <f t="array" ref="AJ204">_xlfn.XLOOKUP(AJ$1&amp;$AB204,$M$3:$M$1662&amp;$N$3:$N$1662,$O$3:$O$1662,0,0,1)</f>
        <v>300</v>
      </c>
      <c r="AK204" s="2" cm="1">
        <f t="array" ref="AK204">_xlfn.XLOOKUP(AK$1&amp;$AB204,$M$3:$M$1662&amp;$N$3:$N$1662,$O$3:$O$1662,0,0,1)</f>
        <v>300</v>
      </c>
      <c r="AL204" s="2" cm="1">
        <f t="array" ref="AL204">_xlfn.XLOOKUP(AL$1&amp;$AB204,$M$3:$M$1662&amp;$N$3:$N$1662,$O$3:$O$1662,0,0,1)</f>
        <v>2900</v>
      </c>
      <c r="AM204" s="2" cm="1">
        <f t="array" ref="AM204">_xlfn.XLOOKUP(AM$1&amp;$AB204,$M$3:$M$1662&amp;$N$3:$N$1662,$O$3:$O$1662,0,0,1)</f>
        <v>5900</v>
      </c>
    </row>
    <row r="205" spans="13:39" x14ac:dyDescent="0.4">
      <c r="M205" t="s">
        <v>870</v>
      </c>
      <c r="N205" t="s">
        <v>445</v>
      </c>
      <c r="O205">
        <v>5900</v>
      </c>
      <c r="AB205" t="s">
        <v>213</v>
      </c>
      <c r="AC205" s="2">
        <f t="shared" si="25"/>
        <v>1245620</v>
      </c>
      <c r="AD205" s="2">
        <f t="shared" si="26"/>
        <v>1209000</v>
      </c>
      <c r="AE205" s="2">
        <f t="shared" si="26"/>
        <v>909200</v>
      </c>
      <c r="AF205" s="2">
        <f t="shared" si="26"/>
        <v>1662700</v>
      </c>
      <c r="AG205" s="2">
        <f t="shared" si="26"/>
        <v>1426200</v>
      </c>
      <c r="AH205" s="2">
        <f t="shared" si="26"/>
        <v>1021000</v>
      </c>
      <c r="AI205" s="2" cm="1">
        <f t="array" ref="AI205">_xlfn.XLOOKUP(AI$1&amp;$AB205,$M$3:$M$1662&amp;$N$3:$N$1662,$O$3:$O$1662,0,0,1)</f>
        <v>8500</v>
      </c>
      <c r="AJ205" s="2" cm="1">
        <f t="array" ref="AJ205">_xlfn.XLOOKUP(AJ$1&amp;$AB205,$M$3:$M$1662&amp;$N$3:$N$1662,$O$3:$O$1662,0,0,1)</f>
        <v>3200</v>
      </c>
      <c r="AK205" s="2" cm="1">
        <f t="array" ref="AK205">_xlfn.XLOOKUP(AK$1&amp;$AB205,$M$3:$M$1662&amp;$N$3:$N$1662,$O$3:$O$1662,0,0,1)</f>
        <v>800</v>
      </c>
      <c r="AL205" s="2" cm="1">
        <f t="array" ref="AL205">_xlfn.XLOOKUP(AL$1&amp;$AB205,$M$3:$M$1662&amp;$N$3:$N$1662,$O$3:$O$1662,0,0,1)</f>
        <v>10900</v>
      </c>
      <c r="AM205" s="2" cm="1">
        <f t="array" ref="AM205">_xlfn.XLOOKUP(AM$1&amp;$AB205,$M$3:$M$1662&amp;$N$3:$N$1662,$O$3:$O$1662,0,0,1)</f>
        <v>2500</v>
      </c>
    </row>
    <row r="206" spans="13:39" x14ac:dyDescent="0.4">
      <c r="M206" t="s">
        <v>870</v>
      </c>
      <c r="N206" t="s">
        <v>446</v>
      </c>
      <c r="O206">
        <v>2500</v>
      </c>
      <c r="AB206" t="s">
        <v>161</v>
      </c>
      <c r="AC206" s="2">
        <f t="shared" si="25"/>
        <v>1252080</v>
      </c>
      <c r="AD206" s="2">
        <f t="shared" si="26"/>
        <v>1212300</v>
      </c>
      <c r="AE206" s="2">
        <f t="shared" si="26"/>
        <v>910000</v>
      </c>
      <c r="AF206" s="2">
        <f t="shared" si="26"/>
        <v>1682700</v>
      </c>
      <c r="AG206" s="2">
        <f t="shared" si="26"/>
        <v>1430400</v>
      </c>
      <c r="AH206" s="2">
        <f t="shared" si="26"/>
        <v>1025000</v>
      </c>
      <c r="AI206" s="2" cm="1">
        <f t="array" ref="AI206">_xlfn.XLOOKUP(AI$1&amp;$AB206,$M$3:$M$1662&amp;$N$3:$N$1662,$O$3:$O$1662,0,0,1)</f>
        <v>3300</v>
      </c>
      <c r="AJ206" s="2" cm="1">
        <f t="array" ref="AJ206">_xlfn.XLOOKUP(AJ$1&amp;$AB206,$M$3:$M$1662&amp;$N$3:$N$1662,$O$3:$O$1662,0,0,1)</f>
        <v>800</v>
      </c>
      <c r="AK206" s="2" cm="1">
        <f t="array" ref="AK206">_xlfn.XLOOKUP(AK$1&amp;$AB206,$M$3:$M$1662&amp;$N$3:$N$1662,$O$3:$O$1662,0,0,1)</f>
        <v>20000</v>
      </c>
      <c r="AL206" s="2" cm="1">
        <f t="array" ref="AL206">_xlfn.XLOOKUP(AL$1&amp;$AB206,$M$3:$M$1662&amp;$N$3:$N$1662,$O$3:$O$1662,0,0,1)</f>
        <v>4200</v>
      </c>
      <c r="AM206" s="2" cm="1">
        <f t="array" ref="AM206">_xlfn.XLOOKUP(AM$1&amp;$AB206,$M$3:$M$1662&amp;$N$3:$N$1662,$O$3:$O$1662,0,0,1)</f>
        <v>4000</v>
      </c>
    </row>
    <row r="207" spans="13:39" x14ac:dyDescent="0.4">
      <c r="M207" t="s">
        <v>870</v>
      </c>
      <c r="N207" t="s">
        <v>447</v>
      </c>
      <c r="O207">
        <v>4000</v>
      </c>
      <c r="AB207" t="s">
        <v>105</v>
      </c>
      <c r="AC207" s="2">
        <f t="shared" si="25"/>
        <v>1254520</v>
      </c>
      <c r="AD207" s="2">
        <f t="shared" si="26"/>
        <v>1222200</v>
      </c>
      <c r="AE207" s="2">
        <f t="shared" si="26"/>
        <v>910800</v>
      </c>
      <c r="AF207" s="2">
        <f t="shared" si="26"/>
        <v>1682700</v>
      </c>
      <c r="AG207" s="2">
        <f t="shared" si="26"/>
        <v>1431600</v>
      </c>
      <c r="AH207" s="2">
        <f t="shared" si="26"/>
        <v>1025300</v>
      </c>
      <c r="AI207" s="2" cm="1">
        <f t="array" ref="AI207">_xlfn.XLOOKUP(AI$1&amp;$AB207,$M$3:$M$1662&amp;$N$3:$N$1662,$O$3:$O$1662,0,0,1)</f>
        <v>9900</v>
      </c>
      <c r="AJ207" s="2" cm="1">
        <f t="array" ref="AJ207">_xlfn.XLOOKUP(AJ$1&amp;$AB207,$M$3:$M$1662&amp;$N$3:$N$1662,$O$3:$O$1662,0,0,1)</f>
        <v>800</v>
      </c>
      <c r="AK207" s="2" cm="1">
        <f t="array" ref="AK207">_xlfn.XLOOKUP(AK$1&amp;$AB207,$M$3:$M$1662&amp;$N$3:$N$1662,$O$3:$O$1662,0,0,1)</f>
        <v>0</v>
      </c>
      <c r="AL207" s="2" cm="1">
        <f t="array" ref="AL207">_xlfn.XLOOKUP(AL$1&amp;$AB207,$M$3:$M$1662&amp;$N$3:$N$1662,$O$3:$O$1662,0,0,1)</f>
        <v>1200</v>
      </c>
      <c r="AM207" s="2" cm="1">
        <f t="array" ref="AM207">_xlfn.XLOOKUP(AM$1&amp;$AB207,$M$3:$M$1662&amp;$N$3:$N$1662,$O$3:$O$1662,0,0,1)</f>
        <v>300</v>
      </c>
    </row>
    <row r="208" spans="13:39" x14ac:dyDescent="0.4">
      <c r="M208" t="s">
        <v>870</v>
      </c>
      <c r="N208" t="s">
        <v>448</v>
      </c>
      <c r="O208">
        <v>300</v>
      </c>
      <c r="AB208" t="s">
        <v>228</v>
      </c>
      <c r="AC208" s="2">
        <f t="shared" si="25"/>
        <v>1259120</v>
      </c>
      <c r="AD208" s="2">
        <f t="shared" si="26"/>
        <v>1231600</v>
      </c>
      <c r="AE208" s="2">
        <f t="shared" si="26"/>
        <v>912300</v>
      </c>
      <c r="AF208" s="2">
        <f t="shared" si="26"/>
        <v>1687900</v>
      </c>
      <c r="AG208" s="2">
        <f t="shared" si="26"/>
        <v>1437900</v>
      </c>
      <c r="AH208" s="2">
        <f t="shared" si="26"/>
        <v>1025900</v>
      </c>
      <c r="AI208" s="2" cm="1">
        <f t="array" ref="AI208">_xlfn.XLOOKUP(AI$1&amp;$AB208,$M$3:$M$1662&amp;$N$3:$N$1662,$O$3:$O$1662,0,0,1)</f>
        <v>9400</v>
      </c>
      <c r="AJ208" s="2" cm="1">
        <f t="array" ref="AJ208">_xlfn.XLOOKUP(AJ$1&amp;$AB208,$M$3:$M$1662&amp;$N$3:$N$1662,$O$3:$O$1662,0,0,1)</f>
        <v>1500</v>
      </c>
      <c r="AK208" s="2" cm="1">
        <f t="array" ref="AK208">_xlfn.XLOOKUP(AK$1&amp;$AB208,$M$3:$M$1662&amp;$N$3:$N$1662,$O$3:$O$1662,0,0,1)</f>
        <v>5200</v>
      </c>
      <c r="AL208" s="2" cm="1">
        <f t="array" ref="AL208">_xlfn.XLOOKUP(AL$1&amp;$AB208,$M$3:$M$1662&amp;$N$3:$N$1662,$O$3:$O$1662,0,0,1)</f>
        <v>6300</v>
      </c>
      <c r="AM208" s="2" cm="1">
        <f t="array" ref="AM208">_xlfn.XLOOKUP(AM$1&amp;$AB208,$M$3:$M$1662&amp;$N$3:$N$1662,$O$3:$O$1662,0,0,1)</f>
        <v>600</v>
      </c>
    </row>
    <row r="209" spans="13:39" x14ac:dyDescent="0.4">
      <c r="M209" t="s">
        <v>870</v>
      </c>
      <c r="N209" t="s">
        <v>449</v>
      </c>
      <c r="O209">
        <v>600</v>
      </c>
      <c r="AB209" t="s">
        <v>100</v>
      </c>
      <c r="AC209" s="2">
        <f t="shared" si="25"/>
        <v>1263920</v>
      </c>
      <c r="AD209" s="2">
        <f t="shared" si="26"/>
        <v>1234400</v>
      </c>
      <c r="AE209" s="2">
        <f t="shared" si="26"/>
        <v>920900</v>
      </c>
      <c r="AF209" s="2">
        <f t="shared" si="26"/>
        <v>1695500</v>
      </c>
      <c r="AG209" s="2">
        <f t="shared" si="26"/>
        <v>1438100</v>
      </c>
      <c r="AH209" s="2">
        <f t="shared" si="26"/>
        <v>1030700</v>
      </c>
      <c r="AI209" s="2" cm="1">
        <f t="array" ref="AI209">_xlfn.XLOOKUP(AI$1&amp;$AB209,$M$3:$M$1662&amp;$N$3:$N$1662,$O$3:$O$1662,0,0,1)</f>
        <v>2800</v>
      </c>
      <c r="AJ209" s="2" cm="1">
        <f t="array" ref="AJ209">_xlfn.XLOOKUP(AJ$1&amp;$AB209,$M$3:$M$1662&amp;$N$3:$N$1662,$O$3:$O$1662,0,0,1)</f>
        <v>8600</v>
      </c>
      <c r="AK209" s="2" cm="1">
        <f t="array" ref="AK209">_xlfn.XLOOKUP(AK$1&amp;$AB209,$M$3:$M$1662&amp;$N$3:$N$1662,$O$3:$O$1662,0,0,1)</f>
        <v>7600</v>
      </c>
      <c r="AL209" s="2" cm="1">
        <f t="array" ref="AL209">_xlfn.XLOOKUP(AL$1&amp;$AB209,$M$3:$M$1662&amp;$N$3:$N$1662,$O$3:$O$1662,0,0,1)</f>
        <v>200</v>
      </c>
      <c r="AM209" s="2" cm="1">
        <f t="array" ref="AM209">_xlfn.XLOOKUP(AM$1&amp;$AB209,$M$3:$M$1662&amp;$N$3:$N$1662,$O$3:$O$1662,0,0,1)</f>
        <v>4800</v>
      </c>
    </row>
    <row r="210" spans="13:39" x14ac:dyDescent="0.4">
      <c r="M210" t="s">
        <v>870</v>
      </c>
      <c r="N210" t="s">
        <v>450</v>
      </c>
      <c r="O210">
        <v>4800</v>
      </c>
      <c r="AB210" t="s">
        <v>68</v>
      </c>
      <c r="AC210" s="2">
        <f t="shared" si="25"/>
        <v>1268320</v>
      </c>
      <c r="AD210" s="2">
        <f t="shared" si="26"/>
        <v>1242800</v>
      </c>
      <c r="AE210" s="2">
        <f t="shared" si="26"/>
        <v>922000</v>
      </c>
      <c r="AF210" s="2">
        <f t="shared" si="26"/>
        <v>1704500</v>
      </c>
      <c r="AG210" s="2">
        <f t="shared" si="26"/>
        <v>1439100</v>
      </c>
      <c r="AH210" s="2">
        <f t="shared" si="26"/>
        <v>1033200</v>
      </c>
      <c r="AI210" s="2" cm="1">
        <f t="array" ref="AI210">_xlfn.XLOOKUP(AI$1&amp;$AB210,$M$3:$M$1662&amp;$N$3:$N$1662,$O$3:$O$1662,0,0,1)</f>
        <v>8400</v>
      </c>
      <c r="AJ210" s="2" cm="1">
        <f t="array" ref="AJ210">_xlfn.XLOOKUP(AJ$1&amp;$AB210,$M$3:$M$1662&amp;$N$3:$N$1662,$O$3:$O$1662,0,0,1)</f>
        <v>1100</v>
      </c>
      <c r="AK210" s="2" cm="1">
        <f t="array" ref="AK210">_xlfn.XLOOKUP(AK$1&amp;$AB210,$M$3:$M$1662&amp;$N$3:$N$1662,$O$3:$O$1662,0,0,1)</f>
        <v>9000</v>
      </c>
      <c r="AL210" s="2" cm="1">
        <f t="array" ref="AL210">_xlfn.XLOOKUP(AL$1&amp;$AB210,$M$3:$M$1662&amp;$N$3:$N$1662,$O$3:$O$1662,0,0,1)</f>
        <v>1000</v>
      </c>
      <c r="AM210" s="2" cm="1">
        <f t="array" ref="AM210">_xlfn.XLOOKUP(AM$1&amp;$AB210,$M$3:$M$1662&amp;$N$3:$N$1662,$O$3:$O$1662,0,0,1)</f>
        <v>2500</v>
      </c>
    </row>
    <row r="211" spans="13:39" x14ac:dyDescent="0.4">
      <c r="M211" t="s">
        <v>870</v>
      </c>
      <c r="N211" t="s">
        <v>451</v>
      </c>
      <c r="O211">
        <v>2500</v>
      </c>
      <c r="AB211" t="s">
        <v>166</v>
      </c>
      <c r="AC211" s="2">
        <f t="shared" si="25"/>
        <v>1269820</v>
      </c>
      <c r="AD211" s="2">
        <f t="shared" si="26"/>
        <v>1245700</v>
      </c>
      <c r="AE211" s="2">
        <f t="shared" si="26"/>
        <v>922600</v>
      </c>
      <c r="AF211" s="2">
        <f t="shared" si="26"/>
        <v>1705600</v>
      </c>
      <c r="AG211" s="2">
        <f t="shared" si="26"/>
        <v>1441900</v>
      </c>
      <c r="AH211" s="2">
        <f t="shared" si="26"/>
        <v>1033300</v>
      </c>
      <c r="AI211" s="2" cm="1">
        <f t="array" ref="AI211">_xlfn.XLOOKUP(AI$1&amp;$AB211,$M$3:$M$1662&amp;$N$3:$N$1662,$O$3:$O$1662,0,0,1)</f>
        <v>2900</v>
      </c>
      <c r="AJ211" s="2" cm="1">
        <f t="array" ref="AJ211">_xlfn.XLOOKUP(AJ$1&amp;$AB211,$M$3:$M$1662&amp;$N$3:$N$1662,$O$3:$O$1662,0,0,1)</f>
        <v>600</v>
      </c>
      <c r="AK211" s="2" cm="1">
        <f t="array" ref="AK211">_xlfn.XLOOKUP(AK$1&amp;$AB211,$M$3:$M$1662&amp;$N$3:$N$1662,$O$3:$O$1662,0,0,1)</f>
        <v>1100</v>
      </c>
      <c r="AL211" s="2" cm="1">
        <f t="array" ref="AL211">_xlfn.XLOOKUP(AL$1&amp;$AB211,$M$3:$M$1662&amp;$N$3:$N$1662,$O$3:$O$1662,0,0,1)</f>
        <v>2800</v>
      </c>
      <c r="AM211" s="2" cm="1">
        <f t="array" ref="AM211">_xlfn.XLOOKUP(AM$1&amp;$AB211,$M$3:$M$1662&amp;$N$3:$N$1662,$O$3:$O$1662,0,0,1)</f>
        <v>100</v>
      </c>
    </row>
    <row r="212" spans="13:39" x14ac:dyDescent="0.4">
      <c r="M212" t="s">
        <v>870</v>
      </c>
      <c r="N212" t="s">
        <v>452</v>
      </c>
      <c r="O212">
        <v>100</v>
      </c>
      <c r="AB212" t="s">
        <v>224</v>
      </c>
      <c r="AC212" s="2">
        <f t="shared" si="25"/>
        <v>1274680</v>
      </c>
      <c r="AD212" s="2">
        <f t="shared" ref="AD212:AH227" si="27">AD211+AI212</f>
        <v>1258400</v>
      </c>
      <c r="AE212" s="2">
        <f t="shared" si="27"/>
        <v>923600</v>
      </c>
      <c r="AF212" s="2">
        <f t="shared" si="27"/>
        <v>1708700</v>
      </c>
      <c r="AG212" s="2">
        <f t="shared" si="27"/>
        <v>1446600</v>
      </c>
      <c r="AH212" s="2">
        <f t="shared" si="27"/>
        <v>1036100</v>
      </c>
      <c r="AI212" s="2" cm="1">
        <f t="array" ref="AI212">_xlfn.XLOOKUP(AI$1&amp;$AB212,$M$3:$M$1662&amp;$N$3:$N$1662,$O$3:$O$1662,0,0,1)</f>
        <v>12700</v>
      </c>
      <c r="AJ212" s="2" cm="1">
        <f t="array" ref="AJ212">_xlfn.XLOOKUP(AJ$1&amp;$AB212,$M$3:$M$1662&amp;$N$3:$N$1662,$O$3:$O$1662,0,0,1)</f>
        <v>1000</v>
      </c>
      <c r="AK212" s="2" cm="1">
        <f t="array" ref="AK212">_xlfn.XLOOKUP(AK$1&amp;$AB212,$M$3:$M$1662&amp;$N$3:$N$1662,$O$3:$O$1662,0,0,1)</f>
        <v>3100</v>
      </c>
      <c r="AL212" s="2" cm="1">
        <f t="array" ref="AL212">_xlfn.XLOOKUP(AL$1&amp;$AB212,$M$3:$M$1662&amp;$N$3:$N$1662,$O$3:$O$1662,0,0,1)</f>
        <v>4700</v>
      </c>
      <c r="AM212" s="2" cm="1">
        <f t="array" ref="AM212">_xlfn.XLOOKUP(AM$1&amp;$AB212,$M$3:$M$1662&amp;$N$3:$N$1662,$O$3:$O$1662,0,0,1)</f>
        <v>2800</v>
      </c>
    </row>
    <row r="213" spans="13:39" x14ac:dyDescent="0.4">
      <c r="M213" t="s">
        <v>870</v>
      </c>
      <c r="N213" t="s">
        <v>453</v>
      </c>
      <c r="O213">
        <v>2800</v>
      </c>
      <c r="AB213" t="s">
        <v>239</v>
      </c>
      <c r="AC213" s="2">
        <f t="shared" si="25"/>
        <v>1283080</v>
      </c>
      <c r="AD213" s="2">
        <f t="shared" si="27"/>
        <v>1274900</v>
      </c>
      <c r="AE213" s="2">
        <f t="shared" si="27"/>
        <v>937900</v>
      </c>
      <c r="AF213" s="2">
        <f t="shared" si="27"/>
        <v>1719100</v>
      </c>
      <c r="AG213" s="2">
        <f t="shared" si="27"/>
        <v>1447200</v>
      </c>
      <c r="AH213" s="2">
        <f t="shared" si="27"/>
        <v>1036300</v>
      </c>
      <c r="AI213" s="2" cm="1">
        <f t="array" ref="AI213">_xlfn.XLOOKUP(AI$1&amp;$AB213,$M$3:$M$1662&amp;$N$3:$N$1662,$O$3:$O$1662,0,0,1)</f>
        <v>16500</v>
      </c>
      <c r="AJ213" s="2" cm="1">
        <f t="array" ref="AJ213">_xlfn.XLOOKUP(AJ$1&amp;$AB213,$M$3:$M$1662&amp;$N$3:$N$1662,$O$3:$O$1662,0,0,1)</f>
        <v>14300</v>
      </c>
      <c r="AK213" s="2" cm="1">
        <f t="array" ref="AK213">_xlfn.XLOOKUP(AK$1&amp;$AB213,$M$3:$M$1662&amp;$N$3:$N$1662,$O$3:$O$1662,0,0,1)</f>
        <v>10400</v>
      </c>
      <c r="AL213" s="2" cm="1">
        <f t="array" ref="AL213">_xlfn.XLOOKUP(AL$1&amp;$AB213,$M$3:$M$1662&amp;$N$3:$N$1662,$O$3:$O$1662,0,0,1)</f>
        <v>600</v>
      </c>
      <c r="AM213" s="2" cm="1">
        <f t="array" ref="AM213">_xlfn.XLOOKUP(AM$1&amp;$AB213,$M$3:$M$1662&amp;$N$3:$N$1662,$O$3:$O$1662,0,0,1)</f>
        <v>200</v>
      </c>
    </row>
    <row r="214" spans="13:39" x14ac:dyDescent="0.4">
      <c r="M214" t="s">
        <v>870</v>
      </c>
      <c r="N214" t="s">
        <v>454</v>
      </c>
      <c r="O214">
        <v>200</v>
      </c>
      <c r="AB214" t="s">
        <v>202</v>
      </c>
      <c r="AC214" s="2">
        <f t="shared" si="25"/>
        <v>1291680</v>
      </c>
      <c r="AD214" s="2">
        <f t="shared" si="27"/>
        <v>1304700</v>
      </c>
      <c r="AE214" s="2">
        <f t="shared" si="27"/>
        <v>938400</v>
      </c>
      <c r="AF214" s="2">
        <f t="shared" si="27"/>
        <v>1719100</v>
      </c>
      <c r="AG214" s="2">
        <f t="shared" si="27"/>
        <v>1453200</v>
      </c>
      <c r="AH214" s="2">
        <f t="shared" si="27"/>
        <v>1043000</v>
      </c>
      <c r="AI214" s="2" cm="1">
        <f t="array" ref="AI214">_xlfn.XLOOKUP(AI$1&amp;$AB214,$M$3:$M$1662&amp;$N$3:$N$1662,$O$3:$O$1662,0,0,1)</f>
        <v>29800</v>
      </c>
      <c r="AJ214" s="2" cm="1">
        <f t="array" ref="AJ214">_xlfn.XLOOKUP(AJ$1&amp;$AB214,$M$3:$M$1662&amp;$N$3:$N$1662,$O$3:$O$1662,0,0,1)</f>
        <v>500</v>
      </c>
      <c r="AK214" s="2" cm="1">
        <f t="array" ref="AK214">_xlfn.XLOOKUP(AK$1&amp;$AB214,$M$3:$M$1662&amp;$N$3:$N$1662,$O$3:$O$1662,0,0,1)</f>
        <v>0</v>
      </c>
      <c r="AL214" s="2" cm="1">
        <f t="array" ref="AL214">_xlfn.XLOOKUP(AL$1&amp;$AB214,$M$3:$M$1662&amp;$N$3:$N$1662,$O$3:$O$1662,0,0,1)</f>
        <v>6000</v>
      </c>
      <c r="AM214" s="2" cm="1">
        <f t="array" ref="AM214">_xlfn.XLOOKUP(AM$1&amp;$AB214,$M$3:$M$1662&amp;$N$3:$N$1662,$O$3:$O$1662,0,0,1)</f>
        <v>6700</v>
      </c>
    </row>
    <row r="215" spans="13:39" x14ac:dyDescent="0.4">
      <c r="M215" t="s">
        <v>870</v>
      </c>
      <c r="N215" t="s">
        <v>455</v>
      </c>
      <c r="O215">
        <v>6700</v>
      </c>
      <c r="AB215" t="s">
        <v>267</v>
      </c>
      <c r="AC215" s="2">
        <f t="shared" si="25"/>
        <v>1295280</v>
      </c>
      <c r="AD215" s="2">
        <f t="shared" si="27"/>
        <v>1313800</v>
      </c>
      <c r="AE215" s="2">
        <f t="shared" si="27"/>
        <v>938700</v>
      </c>
      <c r="AF215" s="2">
        <f t="shared" si="27"/>
        <v>1719100</v>
      </c>
      <c r="AG215" s="2">
        <f t="shared" si="27"/>
        <v>1459000</v>
      </c>
      <c r="AH215" s="2">
        <f t="shared" si="27"/>
        <v>1045800</v>
      </c>
      <c r="AI215" s="2" cm="1">
        <f t="array" ref="AI215">_xlfn.XLOOKUP(AI$1&amp;$AB215,$M$3:$M$1662&amp;$N$3:$N$1662,$O$3:$O$1662,0,0,1)</f>
        <v>9100</v>
      </c>
      <c r="AJ215" s="2" cm="1">
        <f t="array" ref="AJ215">_xlfn.XLOOKUP(AJ$1&amp;$AB215,$M$3:$M$1662&amp;$N$3:$N$1662,$O$3:$O$1662,0,0,1)</f>
        <v>300</v>
      </c>
      <c r="AK215" s="2" cm="1">
        <f t="array" ref="AK215">_xlfn.XLOOKUP(AK$1&amp;$AB215,$M$3:$M$1662&amp;$N$3:$N$1662,$O$3:$O$1662,0,0,1)</f>
        <v>0</v>
      </c>
      <c r="AL215" s="2" cm="1">
        <f t="array" ref="AL215">_xlfn.XLOOKUP(AL$1&amp;$AB215,$M$3:$M$1662&amp;$N$3:$N$1662,$O$3:$O$1662,0,0,1)</f>
        <v>5800</v>
      </c>
      <c r="AM215" s="2" cm="1">
        <f t="array" ref="AM215">_xlfn.XLOOKUP(AM$1&amp;$AB215,$M$3:$M$1662&amp;$N$3:$N$1662,$O$3:$O$1662,0,0,1)</f>
        <v>2800</v>
      </c>
    </row>
    <row r="216" spans="13:39" x14ac:dyDescent="0.4">
      <c r="M216" t="s">
        <v>870</v>
      </c>
      <c r="N216" t="s">
        <v>456</v>
      </c>
      <c r="O216">
        <v>2800</v>
      </c>
      <c r="AB216" t="s">
        <v>93</v>
      </c>
      <c r="AC216" s="2">
        <f t="shared" si="25"/>
        <v>1299220</v>
      </c>
      <c r="AD216" s="2">
        <f t="shared" si="27"/>
        <v>1318000</v>
      </c>
      <c r="AE216" s="2">
        <f t="shared" si="27"/>
        <v>942200</v>
      </c>
      <c r="AF216" s="2">
        <f t="shared" si="27"/>
        <v>1729000</v>
      </c>
      <c r="AG216" s="2">
        <f t="shared" si="27"/>
        <v>1461100</v>
      </c>
      <c r="AH216" s="2">
        <f t="shared" si="27"/>
        <v>1045800</v>
      </c>
      <c r="AI216" s="2" cm="1">
        <f t="array" ref="AI216">_xlfn.XLOOKUP(AI$1&amp;$AB216,$M$3:$M$1662&amp;$N$3:$N$1662,$O$3:$O$1662,0,0,1)</f>
        <v>4200</v>
      </c>
      <c r="AJ216" s="2" cm="1">
        <f t="array" ref="AJ216">_xlfn.XLOOKUP(AJ$1&amp;$AB216,$M$3:$M$1662&amp;$N$3:$N$1662,$O$3:$O$1662,0,0,1)</f>
        <v>3500</v>
      </c>
      <c r="AK216" s="2" cm="1">
        <f t="array" ref="AK216">_xlfn.XLOOKUP(AK$1&amp;$AB216,$M$3:$M$1662&amp;$N$3:$N$1662,$O$3:$O$1662,0,0,1)</f>
        <v>9900</v>
      </c>
      <c r="AL216" s="2" cm="1">
        <f t="array" ref="AL216">_xlfn.XLOOKUP(AL$1&amp;$AB216,$M$3:$M$1662&amp;$N$3:$N$1662,$O$3:$O$1662,0,0,1)</f>
        <v>2100</v>
      </c>
      <c r="AM216" s="2" cm="1">
        <f t="array" ref="AM216">_xlfn.XLOOKUP(AM$1&amp;$AB216,$M$3:$M$1662&amp;$N$3:$N$1662,$O$3:$O$1662,0,0,1)</f>
        <v>0</v>
      </c>
    </row>
    <row r="217" spans="13:39" x14ac:dyDescent="0.4">
      <c r="M217" t="s">
        <v>870</v>
      </c>
      <c r="N217" t="s">
        <v>457</v>
      </c>
      <c r="O217">
        <v>0</v>
      </c>
      <c r="AB217" t="s">
        <v>159</v>
      </c>
      <c r="AC217" s="2">
        <f t="shared" si="25"/>
        <v>1300480</v>
      </c>
      <c r="AD217" s="2">
        <f t="shared" si="27"/>
        <v>1319900</v>
      </c>
      <c r="AE217" s="2">
        <f t="shared" si="27"/>
        <v>942600</v>
      </c>
      <c r="AF217" s="2">
        <f t="shared" si="27"/>
        <v>1729500</v>
      </c>
      <c r="AG217" s="2">
        <f t="shared" si="27"/>
        <v>1463300</v>
      </c>
      <c r="AH217" s="2">
        <f t="shared" si="27"/>
        <v>1047100</v>
      </c>
      <c r="AI217" s="2" cm="1">
        <f t="array" ref="AI217">_xlfn.XLOOKUP(AI$1&amp;$AB217,$M$3:$M$1662&amp;$N$3:$N$1662,$O$3:$O$1662,0,0,1)</f>
        <v>1900</v>
      </c>
      <c r="AJ217" s="2" cm="1">
        <f t="array" ref="AJ217">_xlfn.XLOOKUP(AJ$1&amp;$AB217,$M$3:$M$1662&amp;$N$3:$N$1662,$O$3:$O$1662,0,0,1)</f>
        <v>400</v>
      </c>
      <c r="AK217" s="2" cm="1">
        <f t="array" ref="AK217">_xlfn.XLOOKUP(AK$1&amp;$AB217,$M$3:$M$1662&amp;$N$3:$N$1662,$O$3:$O$1662,0,0,1)</f>
        <v>500</v>
      </c>
      <c r="AL217" s="2" cm="1">
        <f t="array" ref="AL217">_xlfn.XLOOKUP(AL$1&amp;$AB217,$M$3:$M$1662&amp;$N$3:$N$1662,$O$3:$O$1662,0,0,1)</f>
        <v>2200</v>
      </c>
      <c r="AM217" s="2" cm="1">
        <f t="array" ref="AM217">_xlfn.XLOOKUP(AM$1&amp;$AB217,$M$3:$M$1662&amp;$N$3:$N$1662,$O$3:$O$1662,0,0,1)</f>
        <v>1300</v>
      </c>
    </row>
    <row r="218" spans="13:39" x14ac:dyDescent="0.4">
      <c r="M218" t="s">
        <v>870</v>
      </c>
      <c r="N218" t="s">
        <v>458</v>
      </c>
      <c r="O218">
        <v>1300</v>
      </c>
      <c r="AB218" t="s">
        <v>275</v>
      </c>
      <c r="AC218" s="2">
        <f t="shared" si="25"/>
        <v>1307920</v>
      </c>
      <c r="AD218" s="2">
        <f t="shared" si="27"/>
        <v>1329200</v>
      </c>
      <c r="AE218" s="2">
        <f t="shared" si="27"/>
        <v>959800</v>
      </c>
      <c r="AF218" s="2">
        <f t="shared" si="27"/>
        <v>1734200</v>
      </c>
      <c r="AG218" s="2">
        <f t="shared" si="27"/>
        <v>1464000</v>
      </c>
      <c r="AH218" s="2">
        <f t="shared" si="27"/>
        <v>1052400</v>
      </c>
      <c r="AI218" s="2" cm="1">
        <f t="array" ref="AI218">_xlfn.XLOOKUP(AI$1&amp;$AB218,$M$3:$M$1662&amp;$N$3:$N$1662,$O$3:$O$1662,0,0,1)</f>
        <v>9300</v>
      </c>
      <c r="AJ218" s="2" cm="1">
        <f t="array" ref="AJ218">_xlfn.XLOOKUP(AJ$1&amp;$AB218,$M$3:$M$1662&amp;$N$3:$N$1662,$O$3:$O$1662,0,0,1)</f>
        <v>17200</v>
      </c>
      <c r="AK218" s="2" cm="1">
        <f t="array" ref="AK218">_xlfn.XLOOKUP(AK$1&amp;$AB218,$M$3:$M$1662&amp;$N$3:$N$1662,$O$3:$O$1662,0,0,1)</f>
        <v>4700</v>
      </c>
      <c r="AL218" s="2" cm="1">
        <f t="array" ref="AL218">_xlfn.XLOOKUP(AL$1&amp;$AB218,$M$3:$M$1662&amp;$N$3:$N$1662,$O$3:$O$1662,0,0,1)</f>
        <v>700</v>
      </c>
      <c r="AM218" s="2" cm="1">
        <f t="array" ref="AM218">_xlfn.XLOOKUP(AM$1&amp;$AB218,$M$3:$M$1662&amp;$N$3:$N$1662,$O$3:$O$1662,0,0,1)</f>
        <v>5300</v>
      </c>
    </row>
    <row r="219" spans="13:39" x14ac:dyDescent="0.4">
      <c r="M219" t="s">
        <v>870</v>
      </c>
      <c r="N219" t="s">
        <v>459</v>
      </c>
      <c r="O219">
        <v>5300</v>
      </c>
      <c r="AB219" t="s">
        <v>256</v>
      </c>
      <c r="AC219" s="2">
        <f t="shared" si="25"/>
        <v>1312540</v>
      </c>
      <c r="AD219" s="2">
        <f t="shared" si="27"/>
        <v>1331900</v>
      </c>
      <c r="AE219" s="2">
        <f t="shared" si="27"/>
        <v>963700</v>
      </c>
      <c r="AF219" s="2">
        <f t="shared" si="27"/>
        <v>1741300</v>
      </c>
      <c r="AG219" s="2">
        <f t="shared" si="27"/>
        <v>1470900</v>
      </c>
      <c r="AH219" s="2">
        <f t="shared" si="27"/>
        <v>1054900</v>
      </c>
      <c r="AI219" s="2" cm="1">
        <f t="array" ref="AI219">_xlfn.XLOOKUP(AI$1&amp;$AB219,$M$3:$M$1662&amp;$N$3:$N$1662,$O$3:$O$1662,0,0,1)</f>
        <v>2700</v>
      </c>
      <c r="AJ219" s="2" cm="1">
        <f t="array" ref="AJ219">_xlfn.XLOOKUP(AJ$1&amp;$AB219,$M$3:$M$1662&amp;$N$3:$N$1662,$O$3:$O$1662,0,0,1)</f>
        <v>3900</v>
      </c>
      <c r="AK219" s="2" cm="1">
        <f t="array" ref="AK219">_xlfn.XLOOKUP(AK$1&amp;$AB219,$M$3:$M$1662&amp;$N$3:$N$1662,$O$3:$O$1662,0,0,1)</f>
        <v>7100</v>
      </c>
      <c r="AL219" s="2" cm="1">
        <f t="array" ref="AL219">_xlfn.XLOOKUP(AL$1&amp;$AB219,$M$3:$M$1662&amp;$N$3:$N$1662,$O$3:$O$1662,0,0,1)</f>
        <v>6900</v>
      </c>
      <c r="AM219" s="2" cm="1">
        <f t="array" ref="AM219">_xlfn.XLOOKUP(AM$1&amp;$AB219,$M$3:$M$1662&amp;$N$3:$N$1662,$O$3:$O$1662,0,0,1)</f>
        <v>2500</v>
      </c>
    </row>
    <row r="220" spans="13:39" x14ac:dyDescent="0.4">
      <c r="M220" t="s">
        <v>870</v>
      </c>
      <c r="N220" t="s">
        <v>460</v>
      </c>
      <c r="O220">
        <v>2500</v>
      </c>
      <c r="AB220" t="s">
        <v>264</v>
      </c>
      <c r="AC220" s="2">
        <f t="shared" si="25"/>
        <v>1319480</v>
      </c>
      <c r="AD220" s="2">
        <f t="shared" si="27"/>
        <v>1335500</v>
      </c>
      <c r="AE220" s="2">
        <f t="shared" si="27"/>
        <v>964000</v>
      </c>
      <c r="AF220" s="2">
        <f t="shared" si="27"/>
        <v>1746900</v>
      </c>
      <c r="AG220" s="2">
        <f t="shared" si="27"/>
        <v>1492600</v>
      </c>
      <c r="AH220" s="2">
        <f t="shared" si="27"/>
        <v>1058400</v>
      </c>
      <c r="AI220" s="2" cm="1">
        <f t="array" ref="AI220">_xlfn.XLOOKUP(AI$1&amp;$AB220,$M$3:$M$1662&amp;$N$3:$N$1662,$O$3:$O$1662,0,0,1)</f>
        <v>3600</v>
      </c>
      <c r="AJ220" s="2" cm="1">
        <f t="array" ref="AJ220">_xlfn.XLOOKUP(AJ$1&amp;$AB220,$M$3:$M$1662&amp;$N$3:$N$1662,$O$3:$O$1662,0,0,1)</f>
        <v>300</v>
      </c>
      <c r="AK220" s="2" cm="1">
        <f t="array" ref="AK220">_xlfn.XLOOKUP(AK$1&amp;$AB220,$M$3:$M$1662&amp;$N$3:$N$1662,$O$3:$O$1662,0,0,1)</f>
        <v>5600</v>
      </c>
      <c r="AL220" s="2" cm="1">
        <f t="array" ref="AL220">_xlfn.XLOOKUP(AL$1&amp;$AB220,$M$3:$M$1662&amp;$N$3:$N$1662,$O$3:$O$1662,0,0,1)</f>
        <v>21700</v>
      </c>
      <c r="AM220" s="2" cm="1">
        <f t="array" ref="AM220">_xlfn.XLOOKUP(AM$1&amp;$AB220,$M$3:$M$1662&amp;$N$3:$N$1662,$O$3:$O$1662,0,0,1)</f>
        <v>3500</v>
      </c>
    </row>
    <row r="221" spans="13:39" x14ac:dyDescent="0.4">
      <c r="M221" t="s">
        <v>870</v>
      </c>
      <c r="N221" t="s">
        <v>461</v>
      </c>
      <c r="O221">
        <v>3500</v>
      </c>
      <c r="AB221" t="s">
        <v>126</v>
      </c>
      <c r="AC221" s="2">
        <f t="shared" si="25"/>
        <v>1330700</v>
      </c>
      <c r="AD221" s="2">
        <f t="shared" si="27"/>
        <v>1345300</v>
      </c>
      <c r="AE221" s="2">
        <f t="shared" si="27"/>
        <v>966300</v>
      </c>
      <c r="AF221" s="2">
        <f t="shared" si="27"/>
        <v>1749100</v>
      </c>
      <c r="AG221" s="2">
        <f t="shared" si="27"/>
        <v>1534000</v>
      </c>
      <c r="AH221" s="2">
        <f t="shared" si="27"/>
        <v>1058800</v>
      </c>
      <c r="AI221" s="2" cm="1">
        <f t="array" ref="AI221">_xlfn.XLOOKUP(AI$1&amp;$AB221,$M$3:$M$1662&amp;$N$3:$N$1662,$O$3:$O$1662,0,0,1)</f>
        <v>9800</v>
      </c>
      <c r="AJ221" s="2" cm="1">
        <f t="array" ref="AJ221">_xlfn.XLOOKUP(AJ$1&amp;$AB221,$M$3:$M$1662&amp;$N$3:$N$1662,$O$3:$O$1662,0,0,1)</f>
        <v>2300</v>
      </c>
      <c r="AK221" s="2" cm="1">
        <f t="array" ref="AK221">_xlfn.XLOOKUP(AK$1&amp;$AB221,$M$3:$M$1662&amp;$N$3:$N$1662,$O$3:$O$1662,0,0,1)</f>
        <v>2200</v>
      </c>
      <c r="AL221" s="2" cm="1">
        <f t="array" ref="AL221">_xlfn.XLOOKUP(AL$1&amp;$AB221,$M$3:$M$1662&amp;$N$3:$N$1662,$O$3:$O$1662,0,0,1)</f>
        <v>41400</v>
      </c>
      <c r="AM221" s="2" cm="1">
        <f t="array" ref="AM221">_xlfn.XLOOKUP(AM$1&amp;$AB221,$M$3:$M$1662&amp;$N$3:$N$1662,$O$3:$O$1662,0,0,1)</f>
        <v>400</v>
      </c>
    </row>
    <row r="222" spans="13:39" x14ac:dyDescent="0.4">
      <c r="M222" t="s">
        <v>870</v>
      </c>
      <c r="N222" t="s">
        <v>462</v>
      </c>
      <c r="O222">
        <v>400</v>
      </c>
      <c r="AB222" t="s">
        <v>252</v>
      </c>
      <c r="AC222" s="2">
        <f t="shared" si="25"/>
        <v>1332060</v>
      </c>
      <c r="AD222" s="2">
        <f t="shared" si="27"/>
        <v>1348500</v>
      </c>
      <c r="AE222" s="2">
        <f t="shared" si="27"/>
        <v>966800</v>
      </c>
      <c r="AF222" s="2">
        <f t="shared" si="27"/>
        <v>1750200</v>
      </c>
      <c r="AG222" s="2">
        <f t="shared" si="27"/>
        <v>1536000</v>
      </c>
      <c r="AH222" s="2">
        <f t="shared" si="27"/>
        <v>1058800</v>
      </c>
      <c r="AI222" s="2" cm="1">
        <f t="array" ref="AI222">_xlfn.XLOOKUP(AI$1&amp;$AB222,$M$3:$M$1662&amp;$N$3:$N$1662,$O$3:$O$1662,0,0,1)</f>
        <v>3200</v>
      </c>
      <c r="AJ222" s="2" cm="1">
        <f t="array" ref="AJ222">_xlfn.XLOOKUP(AJ$1&amp;$AB222,$M$3:$M$1662&amp;$N$3:$N$1662,$O$3:$O$1662,0,0,1)</f>
        <v>500</v>
      </c>
      <c r="AK222" s="2" cm="1">
        <f t="array" ref="AK222">_xlfn.XLOOKUP(AK$1&amp;$AB222,$M$3:$M$1662&amp;$N$3:$N$1662,$O$3:$O$1662,0,0,1)</f>
        <v>1100</v>
      </c>
      <c r="AL222" s="2" cm="1">
        <f t="array" ref="AL222">_xlfn.XLOOKUP(AL$1&amp;$AB222,$M$3:$M$1662&amp;$N$3:$N$1662,$O$3:$O$1662,0,0,1)</f>
        <v>2000</v>
      </c>
      <c r="AM222" s="2" cm="1">
        <f t="array" ref="AM222">_xlfn.XLOOKUP(AM$1&amp;$AB222,$M$3:$M$1662&amp;$N$3:$N$1662,$O$3:$O$1662,0,0,1)</f>
        <v>0</v>
      </c>
    </row>
    <row r="223" spans="13:39" x14ac:dyDescent="0.4">
      <c r="M223" t="s">
        <v>870</v>
      </c>
      <c r="N223" t="s">
        <v>463</v>
      </c>
      <c r="O223">
        <v>0</v>
      </c>
      <c r="AB223" t="s">
        <v>212</v>
      </c>
      <c r="AC223" s="2">
        <f t="shared" si="25"/>
        <v>1339820</v>
      </c>
      <c r="AD223" s="2">
        <f t="shared" si="27"/>
        <v>1360100</v>
      </c>
      <c r="AE223" s="2">
        <f t="shared" si="27"/>
        <v>969400</v>
      </c>
      <c r="AF223" s="2">
        <f t="shared" si="27"/>
        <v>1755000</v>
      </c>
      <c r="AG223" s="2">
        <f t="shared" si="27"/>
        <v>1554100</v>
      </c>
      <c r="AH223" s="2">
        <f t="shared" si="27"/>
        <v>1060500</v>
      </c>
      <c r="AI223" s="2" cm="1">
        <f t="array" ref="AI223">_xlfn.XLOOKUP(AI$1&amp;$AB223,$M$3:$M$1662&amp;$N$3:$N$1662,$O$3:$O$1662,0,0,1)</f>
        <v>11600</v>
      </c>
      <c r="AJ223" s="2" cm="1">
        <f t="array" ref="AJ223">_xlfn.XLOOKUP(AJ$1&amp;$AB223,$M$3:$M$1662&amp;$N$3:$N$1662,$O$3:$O$1662,0,0,1)</f>
        <v>2600</v>
      </c>
      <c r="AK223" s="2" cm="1">
        <f t="array" ref="AK223">_xlfn.XLOOKUP(AK$1&amp;$AB223,$M$3:$M$1662&amp;$N$3:$N$1662,$O$3:$O$1662,0,0,1)</f>
        <v>4800</v>
      </c>
      <c r="AL223" s="2" cm="1">
        <f t="array" ref="AL223">_xlfn.XLOOKUP(AL$1&amp;$AB223,$M$3:$M$1662&amp;$N$3:$N$1662,$O$3:$O$1662,0,0,1)</f>
        <v>18100</v>
      </c>
      <c r="AM223" s="2" cm="1">
        <f t="array" ref="AM223">_xlfn.XLOOKUP(AM$1&amp;$AB223,$M$3:$M$1662&amp;$N$3:$N$1662,$O$3:$O$1662,0,0,1)</f>
        <v>1700</v>
      </c>
    </row>
    <row r="224" spans="13:39" x14ac:dyDescent="0.4">
      <c r="M224" t="s">
        <v>870</v>
      </c>
      <c r="N224" t="s">
        <v>464</v>
      </c>
      <c r="O224">
        <v>1700</v>
      </c>
      <c r="AB224" t="s">
        <v>242</v>
      </c>
      <c r="AC224" s="2">
        <f t="shared" si="25"/>
        <v>1347720</v>
      </c>
      <c r="AD224" s="2">
        <f t="shared" si="27"/>
        <v>1386100</v>
      </c>
      <c r="AE224" s="2">
        <f t="shared" si="27"/>
        <v>973100</v>
      </c>
      <c r="AF224" s="2">
        <f t="shared" si="27"/>
        <v>1755900</v>
      </c>
      <c r="AG224" s="2">
        <f t="shared" si="27"/>
        <v>1563000</v>
      </c>
      <c r="AH224" s="2">
        <f t="shared" si="27"/>
        <v>1060500</v>
      </c>
      <c r="AI224" s="2" cm="1">
        <f t="array" ref="AI224">_xlfn.XLOOKUP(AI$1&amp;$AB224,$M$3:$M$1662&amp;$N$3:$N$1662,$O$3:$O$1662,0,0,1)</f>
        <v>26000</v>
      </c>
      <c r="AJ224" s="2" cm="1">
        <f t="array" ref="AJ224">_xlfn.XLOOKUP(AJ$1&amp;$AB224,$M$3:$M$1662&amp;$N$3:$N$1662,$O$3:$O$1662,0,0,1)</f>
        <v>3700</v>
      </c>
      <c r="AK224" s="2" cm="1">
        <f t="array" ref="AK224">_xlfn.XLOOKUP(AK$1&amp;$AB224,$M$3:$M$1662&amp;$N$3:$N$1662,$O$3:$O$1662,0,0,1)</f>
        <v>900</v>
      </c>
      <c r="AL224" s="2" cm="1">
        <f t="array" ref="AL224">_xlfn.XLOOKUP(AL$1&amp;$AB224,$M$3:$M$1662&amp;$N$3:$N$1662,$O$3:$O$1662,0,0,1)</f>
        <v>8900</v>
      </c>
      <c r="AM224" s="2" cm="1">
        <f t="array" ref="AM224">_xlfn.XLOOKUP(AM$1&amp;$AB224,$M$3:$M$1662&amp;$N$3:$N$1662,$O$3:$O$1662,0,0,1)</f>
        <v>0</v>
      </c>
    </row>
    <row r="225" spans="13:39" x14ac:dyDescent="0.4">
      <c r="M225" t="s">
        <v>870</v>
      </c>
      <c r="N225" t="s">
        <v>465</v>
      </c>
      <c r="O225">
        <v>0</v>
      </c>
      <c r="AB225" t="s">
        <v>307</v>
      </c>
      <c r="AC225" s="2">
        <f t="shared" si="25"/>
        <v>1353400</v>
      </c>
      <c r="AD225" s="2">
        <f t="shared" si="27"/>
        <v>1392000</v>
      </c>
      <c r="AE225" s="2">
        <f t="shared" si="27"/>
        <v>974000</v>
      </c>
      <c r="AF225" s="2">
        <f t="shared" si="27"/>
        <v>1771600</v>
      </c>
      <c r="AG225" s="2">
        <f t="shared" si="27"/>
        <v>1565600</v>
      </c>
      <c r="AH225" s="2">
        <f t="shared" si="27"/>
        <v>1063800</v>
      </c>
      <c r="AI225" s="2" cm="1">
        <f t="array" ref="AI225">_xlfn.XLOOKUP(AI$1&amp;$AB225,$M$3:$M$1662&amp;$N$3:$N$1662,$O$3:$O$1662,0,0,1)</f>
        <v>5900</v>
      </c>
      <c r="AJ225" s="2" cm="1">
        <f t="array" ref="AJ225">_xlfn.XLOOKUP(AJ$1&amp;$AB225,$M$3:$M$1662&amp;$N$3:$N$1662,$O$3:$O$1662,0,0,1)</f>
        <v>900</v>
      </c>
      <c r="AK225" s="2" cm="1">
        <f t="array" ref="AK225">_xlfn.XLOOKUP(AK$1&amp;$AB225,$M$3:$M$1662&amp;$N$3:$N$1662,$O$3:$O$1662,0,0,1)</f>
        <v>15700</v>
      </c>
      <c r="AL225" s="2" cm="1">
        <f t="array" ref="AL225">_xlfn.XLOOKUP(AL$1&amp;$AB225,$M$3:$M$1662&amp;$N$3:$N$1662,$O$3:$O$1662,0,0,1)</f>
        <v>2600</v>
      </c>
      <c r="AM225" s="2" cm="1">
        <f t="array" ref="AM225">_xlfn.XLOOKUP(AM$1&amp;$AB225,$M$3:$M$1662&amp;$N$3:$N$1662,$O$3:$O$1662,0,0,1)</f>
        <v>3300</v>
      </c>
    </row>
    <row r="226" spans="13:39" x14ac:dyDescent="0.4">
      <c r="M226" t="s">
        <v>870</v>
      </c>
      <c r="N226" t="s">
        <v>466</v>
      </c>
      <c r="O226">
        <v>3300</v>
      </c>
      <c r="AB226" t="s">
        <v>286</v>
      </c>
      <c r="AC226" s="2">
        <f t="shared" si="25"/>
        <v>1361600</v>
      </c>
      <c r="AD226" s="2">
        <f t="shared" si="27"/>
        <v>1424800</v>
      </c>
      <c r="AE226" s="2">
        <f t="shared" si="27"/>
        <v>974700</v>
      </c>
      <c r="AF226" s="2">
        <f t="shared" si="27"/>
        <v>1771600</v>
      </c>
      <c r="AG226" s="2">
        <f t="shared" si="27"/>
        <v>1568400</v>
      </c>
      <c r="AH226" s="2">
        <f t="shared" si="27"/>
        <v>1068500</v>
      </c>
      <c r="AI226" s="2" cm="1">
        <f t="array" ref="AI226">_xlfn.XLOOKUP(AI$1&amp;$AB226,$M$3:$M$1662&amp;$N$3:$N$1662,$O$3:$O$1662,0,0,1)</f>
        <v>32800</v>
      </c>
      <c r="AJ226" s="2" cm="1">
        <f t="array" ref="AJ226">_xlfn.XLOOKUP(AJ$1&amp;$AB226,$M$3:$M$1662&amp;$N$3:$N$1662,$O$3:$O$1662,0,0,1)</f>
        <v>700</v>
      </c>
      <c r="AK226" s="2" cm="1">
        <f t="array" ref="AK226">_xlfn.XLOOKUP(AK$1&amp;$AB226,$M$3:$M$1662&amp;$N$3:$N$1662,$O$3:$O$1662,0,0,1)</f>
        <v>0</v>
      </c>
      <c r="AL226" s="2" cm="1">
        <f t="array" ref="AL226">_xlfn.XLOOKUP(AL$1&amp;$AB226,$M$3:$M$1662&amp;$N$3:$N$1662,$O$3:$O$1662,0,0,1)</f>
        <v>2800</v>
      </c>
      <c r="AM226" s="2" cm="1">
        <f t="array" ref="AM226">_xlfn.XLOOKUP(AM$1&amp;$AB226,$M$3:$M$1662&amp;$N$3:$N$1662,$O$3:$O$1662,0,0,1)</f>
        <v>4700</v>
      </c>
    </row>
    <row r="227" spans="13:39" x14ac:dyDescent="0.4">
      <c r="M227" t="s">
        <v>870</v>
      </c>
      <c r="N227" t="s">
        <v>467</v>
      </c>
      <c r="O227">
        <v>4700</v>
      </c>
      <c r="AB227" t="s">
        <v>179</v>
      </c>
      <c r="AC227" s="2">
        <f t="shared" si="25"/>
        <v>1390620</v>
      </c>
      <c r="AD227" s="2">
        <f t="shared" si="27"/>
        <v>1433500</v>
      </c>
      <c r="AE227" s="2">
        <f t="shared" si="27"/>
        <v>981300</v>
      </c>
      <c r="AF227" s="2">
        <f t="shared" si="27"/>
        <v>1779100</v>
      </c>
      <c r="AG227" s="2">
        <f t="shared" si="27"/>
        <v>1585600</v>
      </c>
      <c r="AH227" s="2">
        <f t="shared" si="27"/>
        <v>1173600</v>
      </c>
      <c r="AI227" s="2" cm="1">
        <f t="array" ref="AI227">_xlfn.XLOOKUP(AI$1&amp;$AB227,$M$3:$M$1662&amp;$N$3:$N$1662,$O$3:$O$1662,0,0,1)</f>
        <v>8700</v>
      </c>
      <c r="AJ227" s="2" cm="1">
        <f t="array" ref="AJ227">_xlfn.XLOOKUP(AJ$1&amp;$AB227,$M$3:$M$1662&amp;$N$3:$N$1662,$O$3:$O$1662,0,0,1)</f>
        <v>6600</v>
      </c>
      <c r="AK227" s="2" cm="1">
        <f t="array" ref="AK227">_xlfn.XLOOKUP(AK$1&amp;$AB227,$M$3:$M$1662&amp;$N$3:$N$1662,$O$3:$O$1662,0,0,1)</f>
        <v>7500</v>
      </c>
      <c r="AL227" s="2" cm="1">
        <f t="array" ref="AL227">_xlfn.XLOOKUP(AL$1&amp;$AB227,$M$3:$M$1662&amp;$N$3:$N$1662,$O$3:$O$1662,0,0,1)</f>
        <v>17200</v>
      </c>
      <c r="AM227" s="2" cm="1">
        <f t="array" ref="AM227">_xlfn.XLOOKUP(AM$1&amp;$AB227,$M$3:$M$1662&amp;$N$3:$N$1662,$O$3:$O$1662,0,0,1)</f>
        <v>105100</v>
      </c>
    </row>
    <row r="228" spans="13:39" x14ac:dyDescent="0.4">
      <c r="M228" t="s">
        <v>870</v>
      </c>
      <c r="N228" t="s">
        <v>468</v>
      </c>
      <c r="O228">
        <v>105100</v>
      </c>
      <c r="AB228" t="s">
        <v>120</v>
      </c>
      <c r="AC228" s="2">
        <f t="shared" si="25"/>
        <v>1394360</v>
      </c>
      <c r="AD228" s="2">
        <f t="shared" ref="AD228:AH243" si="28">AD227+AI228</f>
        <v>1436900</v>
      </c>
      <c r="AE228" s="2">
        <f t="shared" si="28"/>
        <v>981500</v>
      </c>
      <c r="AF228" s="2">
        <f t="shared" si="28"/>
        <v>1783500</v>
      </c>
      <c r="AG228" s="2">
        <f t="shared" si="28"/>
        <v>1595000</v>
      </c>
      <c r="AH228" s="2">
        <f t="shared" si="28"/>
        <v>1174900</v>
      </c>
      <c r="AI228" s="2" cm="1">
        <f t="array" ref="AI228">_xlfn.XLOOKUP(AI$1&amp;$AB228,$M$3:$M$1662&amp;$N$3:$N$1662,$O$3:$O$1662,0,0,1)</f>
        <v>3400</v>
      </c>
      <c r="AJ228" s="2" cm="1">
        <f t="array" ref="AJ228">_xlfn.XLOOKUP(AJ$1&amp;$AB228,$M$3:$M$1662&amp;$N$3:$N$1662,$O$3:$O$1662,0,0,1)</f>
        <v>200</v>
      </c>
      <c r="AK228" s="2" cm="1">
        <f t="array" ref="AK228">_xlfn.XLOOKUP(AK$1&amp;$AB228,$M$3:$M$1662&amp;$N$3:$N$1662,$O$3:$O$1662,0,0,1)</f>
        <v>4400</v>
      </c>
      <c r="AL228" s="2" cm="1">
        <f t="array" ref="AL228">_xlfn.XLOOKUP(AL$1&amp;$AB228,$M$3:$M$1662&amp;$N$3:$N$1662,$O$3:$O$1662,0,0,1)</f>
        <v>9400</v>
      </c>
      <c r="AM228" s="2" cm="1">
        <f t="array" ref="AM228">_xlfn.XLOOKUP(AM$1&amp;$AB228,$M$3:$M$1662&amp;$N$3:$N$1662,$O$3:$O$1662,0,0,1)</f>
        <v>1300</v>
      </c>
    </row>
    <row r="229" spans="13:39" x14ac:dyDescent="0.4">
      <c r="M229" t="s">
        <v>870</v>
      </c>
      <c r="N229" t="s">
        <v>469</v>
      </c>
      <c r="O229">
        <v>1300</v>
      </c>
      <c r="AB229" t="s">
        <v>57</v>
      </c>
      <c r="AC229" s="2">
        <f t="shared" si="25"/>
        <v>1398840</v>
      </c>
      <c r="AD229" s="2">
        <f t="shared" si="28"/>
        <v>1438900</v>
      </c>
      <c r="AE229" s="2">
        <f t="shared" si="28"/>
        <v>990100</v>
      </c>
      <c r="AF229" s="2">
        <f t="shared" si="28"/>
        <v>1790200</v>
      </c>
      <c r="AG229" s="2">
        <f t="shared" si="28"/>
        <v>1600100</v>
      </c>
      <c r="AH229" s="2">
        <f t="shared" si="28"/>
        <v>1174900</v>
      </c>
      <c r="AI229" s="2" cm="1">
        <f t="array" ref="AI229">_xlfn.XLOOKUP(AI$1&amp;$AB229,$M$3:$M$1662&amp;$N$3:$N$1662,$O$3:$O$1662,0,0,1)</f>
        <v>2000</v>
      </c>
      <c r="AJ229" s="2" cm="1">
        <f t="array" ref="AJ229">_xlfn.XLOOKUP(AJ$1&amp;$AB229,$M$3:$M$1662&amp;$N$3:$N$1662,$O$3:$O$1662,0,0,1)</f>
        <v>8600</v>
      </c>
      <c r="AK229" s="2" cm="1">
        <f t="array" ref="AK229">_xlfn.XLOOKUP(AK$1&amp;$AB229,$M$3:$M$1662&amp;$N$3:$N$1662,$O$3:$O$1662,0,0,1)</f>
        <v>6700</v>
      </c>
      <c r="AL229" s="2" cm="1">
        <f t="array" ref="AL229">_xlfn.XLOOKUP(AL$1&amp;$AB229,$M$3:$M$1662&amp;$N$3:$N$1662,$O$3:$O$1662,0,0,1)</f>
        <v>5100</v>
      </c>
      <c r="AM229" s="2" cm="1">
        <f t="array" ref="AM229">_xlfn.XLOOKUP(AM$1&amp;$AB229,$M$3:$M$1662&amp;$N$3:$N$1662,$O$3:$O$1662,0,0,1)</f>
        <v>0</v>
      </c>
    </row>
    <row r="230" spans="13:39" x14ac:dyDescent="0.4">
      <c r="M230" t="s">
        <v>870</v>
      </c>
      <c r="N230" t="s">
        <v>470</v>
      </c>
      <c r="O230">
        <v>0</v>
      </c>
      <c r="AB230" t="s">
        <v>164</v>
      </c>
      <c r="AC230" s="2">
        <f t="shared" si="25"/>
        <v>1406280</v>
      </c>
      <c r="AD230" s="2">
        <f t="shared" si="28"/>
        <v>1471500</v>
      </c>
      <c r="AE230" s="2">
        <f t="shared" si="28"/>
        <v>990800</v>
      </c>
      <c r="AF230" s="2">
        <f t="shared" si="28"/>
        <v>1790200</v>
      </c>
      <c r="AG230" s="2">
        <f t="shared" si="28"/>
        <v>1601400</v>
      </c>
      <c r="AH230" s="2">
        <f t="shared" si="28"/>
        <v>1177500</v>
      </c>
      <c r="AI230" s="2" cm="1">
        <f t="array" ref="AI230">_xlfn.XLOOKUP(AI$1&amp;$AB230,$M$3:$M$1662&amp;$N$3:$N$1662,$O$3:$O$1662,0,0,1)</f>
        <v>32600</v>
      </c>
      <c r="AJ230" s="2" cm="1">
        <f t="array" ref="AJ230">_xlfn.XLOOKUP(AJ$1&amp;$AB230,$M$3:$M$1662&amp;$N$3:$N$1662,$O$3:$O$1662,0,0,1)</f>
        <v>700</v>
      </c>
      <c r="AK230" s="2" cm="1">
        <f t="array" ref="AK230">_xlfn.XLOOKUP(AK$1&amp;$AB230,$M$3:$M$1662&amp;$N$3:$N$1662,$O$3:$O$1662,0,0,1)</f>
        <v>0</v>
      </c>
      <c r="AL230" s="2" cm="1">
        <f t="array" ref="AL230">_xlfn.XLOOKUP(AL$1&amp;$AB230,$M$3:$M$1662&amp;$N$3:$N$1662,$O$3:$O$1662,0,0,1)</f>
        <v>1300</v>
      </c>
      <c r="AM230" s="2" cm="1">
        <f t="array" ref="AM230">_xlfn.XLOOKUP(AM$1&amp;$AB230,$M$3:$M$1662&amp;$N$3:$N$1662,$O$3:$O$1662,0,0,1)</f>
        <v>2600</v>
      </c>
    </row>
    <row r="231" spans="13:39" x14ac:dyDescent="0.4">
      <c r="M231" t="s">
        <v>870</v>
      </c>
      <c r="N231" t="s">
        <v>471</v>
      </c>
      <c r="O231">
        <v>2600</v>
      </c>
      <c r="AB231" t="s">
        <v>188</v>
      </c>
      <c r="AC231" s="2">
        <f t="shared" si="25"/>
        <v>1410820</v>
      </c>
      <c r="AD231" s="2">
        <f t="shared" si="28"/>
        <v>1484200</v>
      </c>
      <c r="AE231" s="2">
        <f t="shared" si="28"/>
        <v>991300</v>
      </c>
      <c r="AF231" s="2">
        <f t="shared" si="28"/>
        <v>1791600</v>
      </c>
      <c r="AG231" s="2">
        <f t="shared" si="28"/>
        <v>1608200</v>
      </c>
      <c r="AH231" s="2">
        <f t="shared" si="28"/>
        <v>1178800</v>
      </c>
      <c r="AI231" s="2" cm="1">
        <f t="array" ref="AI231">_xlfn.XLOOKUP(AI$1&amp;$AB231,$M$3:$M$1662&amp;$N$3:$N$1662,$O$3:$O$1662,0,0,1)</f>
        <v>12700</v>
      </c>
      <c r="AJ231" s="2" cm="1">
        <f t="array" ref="AJ231">_xlfn.XLOOKUP(AJ$1&amp;$AB231,$M$3:$M$1662&amp;$N$3:$N$1662,$O$3:$O$1662,0,0,1)</f>
        <v>500</v>
      </c>
      <c r="AK231" s="2" cm="1">
        <f t="array" ref="AK231">_xlfn.XLOOKUP(AK$1&amp;$AB231,$M$3:$M$1662&amp;$N$3:$N$1662,$O$3:$O$1662,0,0,1)</f>
        <v>1400</v>
      </c>
      <c r="AL231" s="2" cm="1">
        <f t="array" ref="AL231">_xlfn.XLOOKUP(AL$1&amp;$AB231,$M$3:$M$1662&amp;$N$3:$N$1662,$O$3:$O$1662,0,0,1)</f>
        <v>6800</v>
      </c>
      <c r="AM231" s="2" cm="1">
        <f t="array" ref="AM231">_xlfn.XLOOKUP(AM$1&amp;$AB231,$M$3:$M$1662&amp;$N$3:$N$1662,$O$3:$O$1662,0,0,1)</f>
        <v>1300</v>
      </c>
    </row>
    <row r="232" spans="13:39" x14ac:dyDescent="0.4">
      <c r="M232" t="s">
        <v>870</v>
      </c>
      <c r="N232" t="s">
        <v>472</v>
      </c>
      <c r="O232">
        <v>1300</v>
      </c>
      <c r="AB232" t="s">
        <v>210</v>
      </c>
      <c r="AC232" s="2">
        <f t="shared" si="25"/>
        <v>1416280</v>
      </c>
      <c r="AD232" s="2">
        <f t="shared" si="28"/>
        <v>1486400</v>
      </c>
      <c r="AE232" s="2">
        <f t="shared" si="28"/>
        <v>991700</v>
      </c>
      <c r="AF232" s="2">
        <f t="shared" si="28"/>
        <v>1807600</v>
      </c>
      <c r="AG232" s="2">
        <f t="shared" si="28"/>
        <v>1611700</v>
      </c>
      <c r="AH232" s="2">
        <f t="shared" si="28"/>
        <v>1184000</v>
      </c>
      <c r="AI232" s="2" cm="1">
        <f t="array" ref="AI232">_xlfn.XLOOKUP(AI$1&amp;$AB232,$M$3:$M$1662&amp;$N$3:$N$1662,$O$3:$O$1662,0,0,1)</f>
        <v>2200</v>
      </c>
      <c r="AJ232" s="2" cm="1">
        <f t="array" ref="AJ232">_xlfn.XLOOKUP(AJ$1&amp;$AB232,$M$3:$M$1662&amp;$N$3:$N$1662,$O$3:$O$1662,0,0,1)</f>
        <v>400</v>
      </c>
      <c r="AK232" s="2" cm="1">
        <f t="array" ref="AK232">_xlfn.XLOOKUP(AK$1&amp;$AB232,$M$3:$M$1662&amp;$N$3:$N$1662,$O$3:$O$1662,0,0,1)</f>
        <v>16000</v>
      </c>
      <c r="AL232" s="2" cm="1">
        <f t="array" ref="AL232">_xlfn.XLOOKUP(AL$1&amp;$AB232,$M$3:$M$1662&amp;$N$3:$N$1662,$O$3:$O$1662,0,0,1)</f>
        <v>3500</v>
      </c>
      <c r="AM232" s="2" cm="1">
        <f t="array" ref="AM232">_xlfn.XLOOKUP(AM$1&amp;$AB232,$M$3:$M$1662&amp;$N$3:$N$1662,$O$3:$O$1662,0,0,1)</f>
        <v>5200</v>
      </c>
    </row>
    <row r="233" spans="13:39" x14ac:dyDescent="0.4">
      <c r="M233" t="s">
        <v>870</v>
      </c>
      <c r="N233" t="s">
        <v>473</v>
      </c>
      <c r="O233">
        <v>5200</v>
      </c>
      <c r="AB233" t="s">
        <v>219</v>
      </c>
      <c r="AC233" s="2">
        <f t="shared" si="25"/>
        <v>1419020</v>
      </c>
      <c r="AD233" s="2">
        <f t="shared" si="28"/>
        <v>1491400</v>
      </c>
      <c r="AE233" s="2">
        <f t="shared" si="28"/>
        <v>993400</v>
      </c>
      <c r="AF233" s="2">
        <f t="shared" si="28"/>
        <v>1810600</v>
      </c>
      <c r="AG233" s="2">
        <f t="shared" si="28"/>
        <v>1615400</v>
      </c>
      <c r="AH233" s="2">
        <f t="shared" si="28"/>
        <v>1184300</v>
      </c>
      <c r="AI233" s="2" cm="1">
        <f t="array" ref="AI233">_xlfn.XLOOKUP(AI$1&amp;$AB233,$M$3:$M$1662&amp;$N$3:$N$1662,$O$3:$O$1662,0,0,1)</f>
        <v>5000</v>
      </c>
      <c r="AJ233" s="2" cm="1">
        <f t="array" ref="AJ233">_xlfn.XLOOKUP(AJ$1&amp;$AB233,$M$3:$M$1662&amp;$N$3:$N$1662,$O$3:$O$1662,0,0,1)</f>
        <v>1700</v>
      </c>
      <c r="AK233" s="2" cm="1">
        <f t="array" ref="AK233">_xlfn.XLOOKUP(AK$1&amp;$AB233,$M$3:$M$1662&amp;$N$3:$N$1662,$O$3:$O$1662,0,0,1)</f>
        <v>3000</v>
      </c>
      <c r="AL233" s="2" cm="1">
        <f t="array" ref="AL233">_xlfn.XLOOKUP(AL$1&amp;$AB233,$M$3:$M$1662&amp;$N$3:$N$1662,$O$3:$O$1662,0,0,1)</f>
        <v>3700</v>
      </c>
      <c r="AM233" s="2" cm="1">
        <f t="array" ref="AM233">_xlfn.XLOOKUP(AM$1&amp;$AB233,$M$3:$M$1662&amp;$N$3:$N$1662,$O$3:$O$1662,0,0,1)</f>
        <v>300</v>
      </c>
    </row>
    <row r="234" spans="13:39" x14ac:dyDescent="0.4">
      <c r="M234" t="s">
        <v>870</v>
      </c>
      <c r="N234" t="s">
        <v>474</v>
      </c>
      <c r="O234">
        <v>300</v>
      </c>
      <c r="AB234" t="s">
        <v>215</v>
      </c>
      <c r="AC234" s="2">
        <f t="shared" si="25"/>
        <v>1421160</v>
      </c>
      <c r="AD234" s="2">
        <f t="shared" si="28"/>
        <v>1497400</v>
      </c>
      <c r="AE234" s="2">
        <f t="shared" si="28"/>
        <v>993600</v>
      </c>
      <c r="AF234" s="2">
        <f t="shared" si="28"/>
        <v>1810600</v>
      </c>
      <c r="AG234" s="2">
        <f t="shared" si="28"/>
        <v>1618000</v>
      </c>
      <c r="AH234" s="2">
        <f t="shared" si="28"/>
        <v>1186200</v>
      </c>
      <c r="AI234" s="2" cm="1">
        <f t="array" ref="AI234">_xlfn.XLOOKUP(AI$1&amp;$AB234,$M$3:$M$1662&amp;$N$3:$N$1662,$O$3:$O$1662,0,0,1)</f>
        <v>6000</v>
      </c>
      <c r="AJ234" s="2" cm="1">
        <f t="array" ref="AJ234">_xlfn.XLOOKUP(AJ$1&amp;$AB234,$M$3:$M$1662&amp;$N$3:$N$1662,$O$3:$O$1662,0,0,1)</f>
        <v>200</v>
      </c>
      <c r="AK234" s="2" cm="1">
        <f t="array" ref="AK234">_xlfn.XLOOKUP(AK$1&amp;$AB234,$M$3:$M$1662&amp;$N$3:$N$1662,$O$3:$O$1662,0,0,1)</f>
        <v>0</v>
      </c>
      <c r="AL234" s="2" cm="1">
        <f t="array" ref="AL234">_xlfn.XLOOKUP(AL$1&amp;$AB234,$M$3:$M$1662&amp;$N$3:$N$1662,$O$3:$O$1662,0,0,1)</f>
        <v>2600</v>
      </c>
      <c r="AM234" s="2" cm="1">
        <f t="array" ref="AM234">_xlfn.XLOOKUP(AM$1&amp;$AB234,$M$3:$M$1662&amp;$N$3:$N$1662,$O$3:$O$1662,0,0,1)</f>
        <v>1900</v>
      </c>
    </row>
    <row r="235" spans="13:39" x14ac:dyDescent="0.4">
      <c r="M235" t="s">
        <v>870</v>
      </c>
      <c r="N235" t="s">
        <v>475</v>
      </c>
      <c r="O235">
        <v>1900</v>
      </c>
      <c r="AB235" t="s">
        <v>149</v>
      </c>
      <c r="AC235" s="2">
        <f t="shared" si="25"/>
        <v>1424280</v>
      </c>
      <c r="AD235" s="2">
        <f t="shared" si="28"/>
        <v>1500000</v>
      </c>
      <c r="AE235" s="2">
        <f t="shared" si="28"/>
        <v>995500</v>
      </c>
      <c r="AF235" s="2">
        <f t="shared" si="28"/>
        <v>1818700</v>
      </c>
      <c r="AG235" s="2">
        <f t="shared" si="28"/>
        <v>1619800</v>
      </c>
      <c r="AH235" s="2">
        <f t="shared" si="28"/>
        <v>1187400</v>
      </c>
      <c r="AI235" s="2" cm="1">
        <f t="array" ref="AI235">_xlfn.XLOOKUP(AI$1&amp;$AB235,$M$3:$M$1662&amp;$N$3:$N$1662,$O$3:$O$1662,0,0,1)</f>
        <v>2600</v>
      </c>
      <c r="AJ235" s="2" cm="1">
        <f t="array" ref="AJ235">_xlfn.XLOOKUP(AJ$1&amp;$AB235,$M$3:$M$1662&amp;$N$3:$N$1662,$O$3:$O$1662,0,0,1)</f>
        <v>1900</v>
      </c>
      <c r="AK235" s="2" cm="1">
        <f t="array" ref="AK235">_xlfn.XLOOKUP(AK$1&amp;$AB235,$M$3:$M$1662&amp;$N$3:$N$1662,$O$3:$O$1662,0,0,1)</f>
        <v>8100</v>
      </c>
      <c r="AL235" s="2" cm="1">
        <f t="array" ref="AL235">_xlfn.XLOOKUP(AL$1&amp;$AB235,$M$3:$M$1662&amp;$N$3:$N$1662,$O$3:$O$1662,0,0,1)</f>
        <v>1800</v>
      </c>
      <c r="AM235" s="2" cm="1">
        <f t="array" ref="AM235">_xlfn.XLOOKUP(AM$1&amp;$AB235,$M$3:$M$1662&amp;$N$3:$N$1662,$O$3:$O$1662,0,0,1)</f>
        <v>1200</v>
      </c>
    </row>
    <row r="236" spans="13:39" x14ac:dyDescent="0.4">
      <c r="M236" t="s">
        <v>870</v>
      </c>
      <c r="N236" t="s">
        <v>476</v>
      </c>
      <c r="O236">
        <v>1200</v>
      </c>
      <c r="AB236" t="s">
        <v>198</v>
      </c>
      <c r="AC236" s="2">
        <f t="shared" si="25"/>
        <v>1430740</v>
      </c>
      <c r="AD236" s="2">
        <f t="shared" si="28"/>
        <v>1504200</v>
      </c>
      <c r="AE236" s="2">
        <f t="shared" si="28"/>
        <v>1002200</v>
      </c>
      <c r="AF236" s="2">
        <f t="shared" si="28"/>
        <v>1826700</v>
      </c>
      <c r="AG236" s="2">
        <f t="shared" si="28"/>
        <v>1631700</v>
      </c>
      <c r="AH236" s="2">
        <f t="shared" si="28"/>
        <v>1188900</v>
      </c>
      <c r="AI236" s="2" cm="1">
        <f t="array" ref="AI236">_xlfn.XLOOKUP(AI$1&amp;$AB236,$M$3:$M$1662&amp;$N$3:$N$1662,$O$3:$O$1662,0,0,1)</f>
        <v>4200</v>
      </c>
      <c r="AJ236" s="2" cm="1">
        <f t="array" ref="AJ236">_xlfn.XLOOKUP(AJ$1&amp;$AB236,$M$3:$M$1662&amp;$N$3:$N$1662,$O$3:$O$1662,0,0,1)</f>
        <v>6700</v>
      </c>
      <c r="AK236" s="2" cm="1">
        <f t="array" ref="AK236">_xlfn.XLOOKUP(AK$1&amp;$AB236,$M$3:$M$1662&amp;$N$3:$N$1662,$O$3:$O$1662,0,0,1)</f>
        <v>8000</v>
      </c>
      <c r="AL236" s="2" cm="1">
        <f t="array" ref="AL236">_xlfn.XLOOKUP(AL$1&amp;$AB236,$M$3:$M$1662&amp;$N$3:$N$1662,$O$3:$O$1662,0,0,1)</f>
        <v>11900</v>
      </c>
      <c r="AM236" s="2" cm="1">
        <f t="array" ref="AM236">_xlfn.XLOOKUP(AM$1&amp;$AB236,$M$3:$M$1662&amp;$N$3:$N$1662,$O$3:$O$1662,0,0,1)</f>
        <v>1500</v>
      </c>
    </row>
    <row r="237" spans="13:39" x14ac:dyDescent="0.4">
      <c r="M237" t="s">
        <v>870</v>
      </c>
      <c r="N237" t="s">
        <v>477</v>
      </c>
      <c r="O237">
        <v>1500</v>
      </c>
      <c r="AB237" t="s">
        <v>246</v>
      </c>
      <c r="AC237" s="2">
        <f t="shared" si="25"/>
        <v>1434500</v>
      </c>
      <c r="AD237" s="2">
        <f t="shared" si="28"/>
        <v>1506000</v>
      </c>
      <c r="AE237" s="2">
        <f t="shared" si="28"/>
        <v>1002800</v>
      </c>
      <c r="AF237" s="2">
        <f t="shared" si="28"/>
        <v>1837900</v>
      </c>
      <c r="AG237" s="2">
        <f t="shared" si="28"/>
        <v>1635100</v>
      </c>
      <c r="AH237" s="2">
        <f t="shared" si="28"/>
        <v>1190700</v>
      </c>
      <c r="AI237" s="2" cm="1">
        <f t="array" ref="AI237">_xlfn.XLOOKUP(AI$1&amp;$AB237,$M$3:$M$1662&amp;$N$3:$N$1662,$O$3:$O$1662,0,0,1)</f>
        <v>1800</v>
      </c>
      <c r="AJ237" s="2" cm="1">
        <f t="array" ref="AJ237">_xlfn.XLOOKUP(AJ$1&amp;$AB237,$M$3:$M$1662&amp;$N$3:$N$1662,$O$3:$O$1662,0,0,1)</f>
        <v>600</v>
      </c>
      <c r="AK237" s="2" cm="1">
        <f t="array" ref="AK237">_xlfn.XLOOKUP(AK$1&amp;$AB237,$M$3:$M$1662&amp;$N$3:$N$1662,$O$3:$O$1662,0,0,1)</f>
        <v>11200</v>
      </c>
      <c r="AL237" s="2" cm="1">
        <f t="array" ref="AL237">_xlfn.XLOOKUP(AL$1&amp;$AB237,$M$3:$M$1662&amp;$N$3:$N$1662,$O$3:$O$1662,0,0,1)</f>
        <v>3400</v>
      </c>
      <c r="AM237" s="2" cm="1">
        <f t="array" ref="AM237">_xlfn.XLOOKUP(AM$1&amp;$AB237,$M$3:$M$1662&amp;$N$3:$N$1662,$O$3:$O$1662,0,0,1)</f>
        <v>1800</v>
      </c>
    </row>
    <row r="238" spans="13:39" x14ac:dyDescent="0.4">
      <c r="M238" t="s">
        <v>870</v>
      </c>
      <c r="N238" t="s">
        <v>478</v>
      </c>
      <c r="O238">
        <v>1800</v>
      </c>
      <c r="AB238" t="s">
        <v>308</v>
      </c>
      <c r="AC238" s="2">
        <f t="shared" si="25"/>
        <v>1442500</v>
      </c>
      <c r="AD238" s="2">
        <f t="shared" si="28"/>
        <v>1511000</v>
      </c>
      <c r="AE238" s="2">
        <f t="shared" si="28"/>
        <v>1019400</v>
      </c>
      <c r="AF238" s="2">
        <f t="shared" si="28"/>
        <v>1842200</v>
      </c>
      <c r="AG238" s="2">
        <f t="shared" si="28"/>
        <v>1638500</v>
      </c>
      <c r="AH238" s="2">
        <f t="shared" si="28"/>
        <v>1201400</v>
      </c>
      <c r="AI238" s="2" cm="1">
        <f t="array" ref="AI238">_xlfn.XLOOKUP(AI$1&amp;$AB238,$M$3:$M$1662&amp;$N$3:$N$1662,$O$3:$O$1662,0,0,1)</f>
        <v>5000</v>
      </c>
      <c r="AJ238" s="2" cm="1">
        <f t="array" ref="AJ238">_xlfn.XLOOKUP(AJ$1&amp;$AB238,$M$3:$M$1662&amp;$N$3:$N$1662,$O$3:$O$1662,0,0,1)</f>
        <v>16600</v>
      </c>
      <c r="AK238" s="2" cm="1">
        <f t="array" ref="AK238">_xlfn.XLOOKUP(AK$1&amp;$AB238,$M$3:$M$1662&amp;$N$3:$N$1662,$O$3:$O$1662,0,0,1)</f>
        <v>4300</v>
      </c>
      <c r="AL238" s="2" cm="1">
        <f t="array" ref="AL238">_xlfn.XLOOKUP(AL$1&amp;$AB238,$M$3:$M$1662&amp;$N$3:$N$1662,$O$3:$O$1662,0,0,1)</f>
        <v>3400</v>
      </c>
      <c r="AM238" s="2" cm="1">
        <f t="array" ref="AM238">_xlfn.XLOOKUP(AM$1&amp;$AB238,$M$3:$M$1662&amp;$N$3:$N$1662,$O$3:$O$1662,0,0,1)</f>
        <v>10700</v>
      </c>
    </row>
    <row r="239" spans="13:39" x14ac:dyDescent="0.4">
      <c r="M239" t="s">
        <v>870</v>
      </c>
      <c r="N239" t="s">
        <v>479</v>
      </c>
      <c r="O239">
        <v>10700</v>
      </c>
      <c r="AB239" t="s">
        <v>284</v>
      </c>
      <c r="AC239" s="2">
        <f t="shared" si="25"/>
        <v>1446180</v>
      </c>
      <c r="AD239" s="2">
        <f t="shared" si="28"/>
        <v>1512500</v>
      </c>
      <c r="AE239" s="2">
        <f t="shared" si="28"/>
        <v>1025300</v>
      </c>
      <c r="AF239" s="2">
        <f t="shared" si="28"/>
        <v>1846000</v>
      </c>
      <c r="AG239" s="2">
        <f t="shared" si="28"/>
        <v>1642300</v>
      </c>
      <c r="AH239" s="2">
        <f t="shared" si="28"/>
        <v>1204800</v>
      </c>
      <c r="AI239" s="2" cm="1">
        <f t="array" ref="AI239">_xlfn.XLOOKUP(AI$1&amp;$AB239,$M$3:$M$1662&amp;$N$3:$N$1662,$O$3:$O$1662,0,0,1)</f>
        <v>1500</v>
      </c>
      <c r="AJ239" s="2" cm="1">
        <f t="array" ref="AJ239">_xlfn.XLOOKUP(AJ$1&amp;$AB239,$M$3:$M$1662&amp;$N$3:$N$1662,$O$3:$O$1662,0,0,1)</f>
        <v>5900</v>
      </c>
      <c r="AK239" s="2" cm="1">
        <f t="array" ref="AK239">_xlfn.XLOOKUP(AK$1&amp;$AB239,$M$3:$M$1662&amp;$N$3:$N$1662,$O$3:$O$1662,0,0,1)</f>
        <v>3800</v>
      </c>
      <c r="AL239" s="2" cm="1">
        <f t="array" ref="AL239">_xlfn.XLOOKUP(AL$1&amp;$AB239,$M$3:$M$1662&amp;$N$3:$N$1662,$O$3:$O$1662,0,0,1)</f>
        <v>3800</v>
      </c>
      <c r="AM239" s="2" cm="1">
        <f t="array" ref="AM239">_xlfn.XLOOKUP(AM$1&amp;$AB239,$M$3:$M$1662&amp;$N$3:$N$1662,$O$3:$O$1662,0,0,1)</f>
        <v>3400</v>
      </c>
    </row>
    <row r="240" spans="13:39" x14ac:dyDescent="0.4">
      <c r="M240" t="s">
        <v>870</v>
      </c>
      <c r="N240" t="s">
        <v>480</v>
      </c>
      <c r="O240">
        <v>3400</v>
      </c>
      <c r="AB240" t="s">
        <v>138</v>
      </c>
      <c r="AC240" s="2">
        <f t="shared" si="25"/>
        <v>1450180</v>
      </c>
      <c r="AD240" s="2">
        <f t="shared" si="28"/>
        <v>1515100</v>
      </c>
      <c r="AE240" s="2">
        <f t="shared" si="28"/>
        <v>1028400</v>
      </c>
      <c r="AF240" s="2">
        <f t="shared" si="28"/>
        <v>1858000</v>
      </c>
      <c r="AG240" s="2">
        <f t="shared" si="28"/>
        <v>1643000</v>
      </c>
      <c r="AH240" s="2">
        <f t="shared" si="28"/>
        <v>1206400</v>
      </c>
      <c r="AI240" s="2" cm="1">
        <f t="array" ref="AI240">_xlfn.XLOOKUP(AI$1&amp;$AB240,$M$3:$M$1662&amp;$N$3:$N$1662,$O$3:$O$1662,0,0,1)</f>
        <v>2600</v>
      </c>
      <c r="AJ240" s="2" cm="1">
        <f t="array" ref="AJ240">_xlfn.XLOOKUP(AJ$1&amp;$AB240,$M$3:$M$1662&amp;$N$3:$N$1662,$O$3:$O$1662,0,0,1)</f>
        <v>3100</v>
      </c>
      <c r="AK240" s="2" cm="1">
        <f t="array" ref="AK240">_xlfn.XLOOKUP(AK$1&amp;$AB240,$M$3:$M$1662&amp;$N$3:$N$1662,$O$3:$O$1662,0,0,1)</f>
        <v>12000</v>
      </c>
      <c r="AL240" s="2" cm="1">
        <f t="array" ref="AL240">_xlfn.XLOOKUP(AL$1&amp;$AB240,$M$3:$M$1662&amp;$N$3:$N$1662,$O$3:$O$1662,0,0,1)</f>
        <v>700</v>
      </c>
      <c r="AM240" s="2" cm="1">
        <f t="array" ref="AM240">_xlfn.XLOOKUP(AM$1&amp;$AB240,$M$3:$M$1662&amp;$N$3:$N$1662,$O$3:$O$1662,0,0,1)</f>
        <v>1600</v>
      </c>
    </row>
    <row r="241" spans="13:39" x14ac:dyDescent="0.4">
      <c r="M241" t="s">
        <v>870</v>
      </c>
      <c r="N241" t="s">
        <v>481</v>
      </c>
      <c r="O241">
        <v>1600</v>
      </c>
      <c r="AB241" t="s">
        <v>309</v>
      </c>
      <c r="AC241" s="2">
        <f t="shared" si="25"/>
        <v>1462640</v>
      </c>
      <c r="AD241" s="2">
        <f t="shared" si="28"/>
        <v>1523400</v>
      </c>
      <c r="AE241" s="2">
        <f t="shared" si="28"/>
        <v>1028600</v>
      </c>
      <c r="AF241" s="2">
        <f t="shared" si="28"/>
        <v>1885000</v>
      </c>
      <c r="AG241" s="2">
        <f t="shared" si="28"/>
        <v>1666900</v>
      </c>
      <c r="AH241" s="2">
        <f t="shared" si="28"/>
        <v>1209300</v>
      </c>
      <c r="AI241" s="2" cm="1">
        <f t="array" ref="AI241">_xlfn.XLOOKUP(AI$1&amp;$AB241,$M$3:$M$1662&amp;$N$3:$N$1662,$O$3:$O$1662,0,0,1)</f>
        <v>8300</v>
      </c>
      <c r="AJ241" s="2" cm="1">
        <f t="array" ref="AJ241">_xlfn.XLOOKUP(AJ$1&amp;$AB241,$M$3:$M$1662&amp;$N$3:$N$1662,$O$3:$O$1662,0,0,1)</f>
        <v>200</v>
      </c>
      <c r="AK241" s="2" cm="1">
        <f t="array" ref="AK241">_xlfn.XLOOKUP(AK$1&amp;$AB241,$M$3:$M$1662&amp;$N$3:$N$1662,$O$3:$O$1662,0,0,1)</f>
        <v>27000</v>
      </c>
      <c r="AL241" s="2" cm="1">
        <f t="array" ref="AL241">_xlfn.XLOOKUP(AL$1&amp;$AB241,$M$3:$M$1662&amp;$N$3:$N$1662,$O$3:$O$1662,0,0,1)</f>
        <v>23900</v>
      </c>
      <c r="AM241" s="2" cm="1">
        <f t="array" ref="AM241">_xlfn.XLOOKUP(AM$1&amp;$AB241,$M$3:$M$1662&amp;$N$3:$N$1662,$O$3:$O$1662,0,0,1)</f>
        <v>2900</v>
      </c>
    </row>
    <row r="242" spans="13:39" x14ac:dyDescent="0.4">
      <c r="M242" t="s">
        <v>870</v>
      </c>
      <c r="N242" t="s">
        <v>482</v>
      </c>
      <c r="O242">
        <v>2900</v>
      </c>
      <c r="AB242" t="s">
        <v>62</v>
      </c>
      <c r="AC242" s="2">
        <f t="shared" si="25"/>
        <v>1470740</v>
      </c>
      <c r="AD242" s="2">
        <f t="shared" si="28"/>
        <v>1535100</v>
      </c>
      <c r="AE242" s="2">
        <f t="shared" si="28"/>
        <v>1028800</v>
      </c>
      <c r="AF242" s="2">
        <f t="shared" si="28"/>
        <v>1888100</v>
      </c>
      <c r="AG242" s="2">
        <f t="shared" si="28"/>
        <v>1669700</v>
      </c>
      <c r="AH242" s="2">
        <f t="shared" si="28"/>
        <v>1232000</v>
      </c>
      <c r="AI242" s="2" cm="1">
        <f t="array" ref="AI242">_xlfn.XLOOKUP(AI$1&amp;$AB242,$M$3:$M$1662&amp;$N$3:$N$1662,$O$3:$O$1662,0,0,1)</f>
        <v>11700</v>
      </c>
      <c r="AJ242" s="2" cm="1">
        <f t="array" ref="AJ242">_xlfn.XLOOKUP(AJ$1&amp;$AB242,$M$3:$M$1662&amp;$N$3:$N$1662,$O$3:$O$1662,0,0,1)</f>
        <v>200</v>
      </c>
      <c r="AK242" s="2" cm="1">
        <f t="array" ref="AK242">_xlfn.XLOOKUP(AK$1&amp;$AB242,$M$3:$M$1662&amp;$N$3:$N$1662,$O$3:$O$1662,0,0,1)</f>
        <v>3100</v>
      </c>
      <c r="AL242" s="2" cm="1">
        <f t="array" ref="AL242">_xlfn.XLOOKUP(AL$1&amp;$AB242,$M$3:$M$1662&amp;$N$3:$N$1662,$O$3:$O$1662,0,0,1)</f>
        <v>2800</v>
      </c>
      <c r="AM242" s="2" cm="1">
        <f t="array" ref="AM242">_xlfn.XLOOKUP(AM$1&amp;$AB242,$M$3:$M$1662&amp;$N$3:$N$1662,$O$3:$O$1662,0,0,1)</f>
        <v>22700</v>
      </c>
    </row>
    <row r="243" spans="13:39" x14ac:dyDescent="0.4">
      <c r="M243" t="s">
        <v>870</v>
      </c>
      <c r="N243" t="s">
        <v>483</v>
      </c>
      <c r="O243">
        <v>22700</v>
      </c>
      <c r="AB243" t="s">
        <v>145</v>
      </c>
      <c r="AC243" s="2">
        <f t="shared" si="25"/>
        <v>1475060</v>
      </c>
      <c r="AD243" s="2">
        <f t="shared" si="28"/>
        <v>1536500</v>
      </c>
      <c r="AE243" s="2">
        <f t="shared" si="28"/>
        <v>1029300</v>
      </c>
      <c r="AF243" s="2">
        <f t="shared" si="28"/>
        <v>1898400</v>
      </c>
      <c r="AG243" s="2">
        <f t="shared" si="28"/>
        <v>1671000</v>
      </c>
      <c r="AH243" s="2">
        <f t="shared" si="28"/>
        <v>1240100</v>
      </c>
      <c r="AI243" s="2" cm="1">
        <f t="array" ref="AI243">_xlfn.XLOOKUP(AI$1&amp;$AB243,$M$3:$M$1662&amp;$N$3:$N$1662,$O$3:$O$1662,0,0,1)</f>
        <v>1400</v>
      </c>
      <c r="AJ243" s="2" cm="1">
        <f t="array" ref="AJ243">_xlfn.XLOOKUP(AJ$1&amp;$AB243,$M$3:$M$1662&amp;$N$3:$N$1662,$O$3:$O$1662,0,0,1)</f>
        <v>500</v>
      </c>
      <c r="AK243" s="2" cm="1">
        <f t="array" ref="AK243">_xlfn.XLOOKUP(AK$1&amp;$AB243,$M$3:$M$1662&amp;$N$3:$N$1662,$O$3:$O$1662,0,0,1)</f>
        <v>10300</v>
      </c>
      <c r="AL243" s="2" cm="1">
        <f t="array" ref="AL243">_xlfn.XLOOKUP(AL$1&amp;$AB243,$M$3:$M$1662&amp;$N$3:$N$1662,$O$3:$O$1662,0,0,1)</f>
        <v>1300</v>
      </c>
      <c r="AM243" s="2" cm="1">
        <f t="array" ref="AM243">_xlfn.XLOOKUP(AM$1&amp;$AB243,$M$3:$M$1662&amp;$N$3:$N$1662,$O$3:$O$1662,0,0,1)</f>
        <v>8100</v>
      </c>
    </row>
    <row r="244" spans="13:39" x14ac:dyDescent="0.4">
      <c r="M244" t="s">
        <v>870</v>
      </c>
      <c r="N244" t="s">
        <v>484</v>
      </c>
      <c r="O244">
        <v>8100</v>
      </c>
      <c r="AB244" t="s">
        <v>285</v>
      </c>
      <c r="AC244" s="2">
        <f t="shared" si="25"/>
        <v>1480060</v>
      </c>
      <c r="AD244" s="2">
        <f t="shared" ref="AD244:AH259" si="29">AD243+AI244</f>
        <v>1548700</v>
      </c>
      <c r="AE244" s="2">
        <f t="shared" si="29"/>
        <v>1037200</v>
      </c>
      <c r="AF244" s="2">
        <f t="shared" si="29"/>
        <v>1899900</v>
      </c>
      <c r="AG244" s="2">
        <f t="shared" si="29"/>
        <v>1672300</v>
      </c>
      <c r="AH244" s="2">
        <f t="shared" si="29"/>
        <v>1242200</v>
      </c>
      <c r="AI244" s="2" cm="1">
        <f t="array" ref="AI244">_xlfn.XLOOKUP(AI$1&amp;$AB244,$M$3:$M$1662&amp;$N$3:$N$1662,$O$3:$O$1662,0,0,1)</f>
        <v>12200</v>
      </c>
      <c r="AJ244" s="2" cm="1">
        <f t="array" ref="AJ244">_xlfn.XLOOKUP(AJ$1&amp;$AB244,$M$3:$M$1662&amp;$N$3:$N$1662,$O$3:$O$1662,0,0,1)</f>
        <v>7900</v>
      </c>
      <c r="AK244" s="2" cm="1">
        <f t="array" ref="AK244">_xlfn.XLOOKUP(AK$1&amp;$AB244,$M$3:$M$1662&amp;$N$3:$N$1662,$O$3:$O$1662,0,0,1)</f>
        <v>1500</v>
      </c>
      <c r="AL244" s="2" cm="1">
        <f t="array" ref="AL244">_xlfn.XLOOKUP(AL$1&amp;$AB244,$M$3:$M$1662&amp;$N$3:$N$1662,$O$3:$O$1662,0,0,1)</f>
        <v>1300</v>
      </c>
      <c r="AM244" s="2" cm="1">
        <f t="array" ref="AM244">_xlfn.XLOOKUP(AM$1&amp;$AB244,$M$3:$M$1662&amp;$N$3:$N$1662,$O$3:$O$1662,0,0,1)</f>
        <v>2100</v>
      </c>
    </row>
    <row r="245" spans="13:39" x14ac:dyDescent="0.4">
      <c r="M245" t="s">
        <v>870</v>
      </c>
      <c r="N245" t="s">
        <v>485</v>
      </c>
      <c r="O245">
        <v>2100</v>
      </c>
      <c r="AB245" t="s">
        <v>231</v>
      </c>
      <c r="AC245" s="2">
        <f t="shared" si="25"/>
        <v>1483160</v>
      </c>
      <c r="AD245" s="2">
        <f t="shared" si="29"/>
        <v>1551100</v>
      </c>
      <c r="AE245" s="2">
        <f t="shared" si="29"/>
        <v>1039400</v>
      </c>
      <c r="AF245" s="2">
        <f t="shared" si="29"/>
        <v>1904600</v>
      </c>
      <c r="AG245" s="2">
        <f t="shared" si="29"/>
        <v>1675300</v>
      </c>
      <c r="AH245" s="2">
        <f t="shared" si="29"/>
        <v>1245400</v>
      </c>
      <c r="AI245" s="2" cm="1">
        <f t="array" ref="AI245">_xlfn.XLOOKUP(AI$1&amp;$AB245,$M$3:$M$1662&amp;$N$3:$N$1662,$O$3:$O$1662,0,0,1)</f>
        <v>2400</v>
      </c>
      <c r="AJ245" s="2" cm="1">
        <f t="array" ref="AJ245">_xlfn.XLOOKUP(AJ$1&amp;$AB245,$M$3:$M$1662&amp;$N$3:$N$1662,$O$3:$O$1662,0,0,1)</f>
        <v>2200</v>
      </c>
      <c r="AK245" s="2" cm="1">
        <f t="array" ref="AK245">_xlfn.XLOOKUP(AK$1&amp;$AB245,$M$3:$M$1662&amp;$N$3:$N$1662,$O$3:$O$1662,0,0,1)</f>
        <v>4700</v>
      </c>
      <c r="AL245" s="2" cm="1">
        <f t="array" ref="AL245">_xlfn.XLOOKUP(AL$1&amp;$AB245,$M$3:$M$1662&amp;$N$3:$N$1662,$O$3:$O$1662,0,0,1)</f>
        <v>3000</v>
      </c>
      <c r="AM245" s="2" cm="1">
        <f t="array" ref="AM245">_xlfn.XLOOKUP(AM$1&amp;$AB245,$M$3:$M$1662&amp;$N$3:$N$1662,$O$3:$O$1662,0,0,1)</f>
        <v>3200</v>
      </c>
    </row>
    <row r="246" spans="13:39" x14ac:dyDescent="0.4">
      <c r="M246" t="s">
        <v>870</v>
      </c>
      <c r="N246" t="s">
        <v>486</v>
      </c>
      <c r="O246">
        <v>3200</v>
      </c>
      <c r="AB246" t="s">
        <v>310</v>
      </c>
      <c r="AC246" s="2">
        <f t="shared" si="25"/>
        <v>1485360</v>
      </c>
      <c r="AD246" s="2">
        <f t="shared" si="29"/>
        <v>1552700</v>
      </c>
      <c r="AE246" s="2">
        <f t="shared" si="29"/>
        <v>1044400</v>
      </c>
      <c r="AF246" s="2">
        <f t="shared" si="29"/>
        <v>1905200</v>
      </c>
      <c r="AG246" s="2">
        <f t="shared" si="29"/>
        <v>1679100</v>
      </c>
      <c r="AH246" s="2">
        <f t="shared" si="29"/>
        <v>1245400</v>
      </c>
      <c r="AI246" s="2" cm="1">
        <f t="array" ref="AI246">_xlfn.XLOOKUP(AI$1&amp;$AB246,$M$3:$M$1662&amp;$N$3:$N$1662,$O$3:$O$1662,0,0,1)</f>
        <v>1600</v>
      </c>
      <c r="AJ246" s="2" cm="1">
        <f t="array" ref="AJ246">_xlfn.XLOOKUP(AJ$1&amp;$AB246,$M$3:$M$1662&amp;$N$3:$N$1662,$O$3:$O$1662,0,0,1)</f>
        <v>5000</v>
      </c>
      <c r="AK246" s="2" cm="1">
        <f t="array" ref="AK246">_xlfn.XLOOKUP(AK$1&amp;$AB246,$M$3:$M$1662&amp;$N$3:$N$1662,$O$3:$O$1662,0,0,1)</f>
        <v>600</v>
      </c>
      <c r="AL246" s="2" cm="1">
        <f t="array" ref="AL246">_xlfn.XLOOKUP(AL$1&amp;$AB246,$M$3:$M$1662&amp;$N$3:$N$1662,$O$3:$O$1662,0,0,1)</f>
        <v>3800</v>
      </c>
      <c r="AM246" s="2" cm="1">
        <f t="array" ref="AM246">_xlfn.XLOOKUP(AM$1&amp;$AB246,$M$3:$M$1662&amp;$N$3:$N$1662,$O$3:$O$1662,0,0,1)</f>
        <v>0</v>
      </c>
    </row>
    <row r="247" spans="13:39" x14ac:dyDescent="0.4">
      <c r="M247" t="s">
        <v>870</v>
      </c>
      <c r="N247" t="s">
        <v>487</v>
      </c>
      <c r="O247">
        <v>0</v>
      </c>
      <c r="AB247" t="s">
        <v>311</v>
      </c>
      <c r="AC247" s="2">
        <f t="shared" si="25"/>
        <v>1491280</v>
      </c>
      <c r="AD247" s="2">
        <f t="shared" si="29"/>
        <v>1561100</v>
      </c>
      <c r="AE247" s="2">
        <f t="shared" si="29"/>
        <v>1046900</v>
      </c>
      <c r="AF247" s="2">
        <f t="shared" si="29"/>
        <v>1920500</v>
      </c>
      <c r="AG247" s="2">
        <f t="shared" si="29"/>
        <v>1679500</v>
      </c>
      <c r="AH247" s="2">
        <f t="shared" si="29"/>
        <v>1248400</v>
      </c>
      <c r="AI247" s="2" cm="1">
        <f t="array" ref="AI247">_xlfn.XLOOKUP(AI$1&amp;$AB247,$M$3:$M$1662&amp;$N$3:$N$1662,$O$3:$O$1662,0,0,1)</f>
        <v>8400</v>
      </c>
      <c r="AJ247" s="2" cm="1">
        <f t="array" ref="AJ247">_xlfn.XLOOKUP(AJ$1&amp;$AB247,$M$3:$M$1662&amp;$N$3:$N$1662,$O$3:$O$1662,0,0,1)</f>
        <v>2500</v>
      </c>
      <c r="AK247" s="2" cm="1">
        <f t="array" ref="AK247">_xlfn.XLOOKUP(AK$1&amp;$AB247,$M$3:$M$1662&amp;$N$3:$N$1662,$O$3:$O$1662,0,0,1)</f>
        <v>15300</v>
      </c>
      <c r="AL247" s="2" cm="1">
        <f t="array" ref="AL247">_xlfn.XLOOKUP(AL$1&amp;$AB247,$M$3:$M$1662&amp;$N$3:$N$1662,$O$3:$O$1662,0,0,1)</f>
        <v>400</v>
      </c>
      <c r="AM247" s="2" cm="1">
        <f t="array" ref="AM247">_xlfn.XLOOKUP(AM$1&amp;$AB247,$M$3:$M$1662&amp;$N$3:$N$1662,$O$3:$O$1662,0,0,1)</f>
        <v>3000</v>
      </c>
    </row>
    <row r="248" spans="13:39" x14ac:dyDescent="0.4">
      <c r="M248" t="s">
        <v>870</v>
      </c>
      <c r="N248" t="s">
        <v>488</v>
      </c>
      <c r="O248">
        <v>3000</v>
      </c>
      <c r="AB248" t="s">
        <v>261</v>
      </c>
      <c r="AC248" s="2">
        <f t="shared" si="25"/>
        <v>1498100</v>
      </c>
      <c r="AD248" s="2">
        <f t="shared" si="29"/>
        <v>1566200</v>
      </c>
      <c r="AE248" s="2">
        <f t="shared" si="29"/>
        <v>1049500</v>
      </c>
      <c r="AF248" s="2">
        <f t="shared" si="29"/>
        <v>1929400</v>
      </c>
      <c r="AG248" s="2">
        <f t="shared" si="29"/>
        <v>1686900</v>
      </c>
      <c r="AH248" s="2">
        <f t="shared" si="29"/>
        <v>1258500</v>
      </c>
      <c r="AI248" s="2" cm="1">
        <f t="array" ref="AI248">_xlfn.XLOOKUP(AI$1&amp;$AB248,$M$3:$M$1662&amp;$N$3:$N$1662,$O$3:$O$1662,0,0,1)</f>
        <v>5100</v>
      </c>
      <c r="AJ248" s="2" cm="1">
        <f t="array" ref="AJ248">_xlfn.XLOOKUP(AJ$1&amp;$AB248,$M$3:$M$1662&amp;$N$3:$N$1662,$O$3:$O$1662,0,0,1)</f>
        <v>2600</v>
      </c>
      <c r="AK248" s="2" cm="1">
        <f t="array" ref="AK248">_xlfn.XLOOKUP(AK$1&amp;$AB248,$M$3:$M$1662&amp;$N$3:$N$1662,$O$3:$O$1662,0,0,1)</f>
        <v>8900</v>
      </c>
      <c r="AL248" s="2" cm="1">
        <f t="array" ref="AL248">_xlfn.XLOOKUP(AL$1&amp;$AB248,$M$3:$M$1662&amp;$N$3:$N$1662,$O$3:$O$1662,0,0,1)</f>
        <v>7400</v>
      </c>
      <c r="AM248" s="2" cm="1">
        <f t="array" ref="AM248">_xlfn.XLOOKUP(AM$1&amp;$AB248,$M$3:$M$1662&amp;$N$3:$N$1662,$O$3:$O$1662,0,0,1)</f>
        <v>10100</v>
      </c>
    </row>
    <row r="249" spans="13:39" x14ac:dyDescent="0.4">
      <c r="M249" t="s">
        <v>870</v>
      </c>
      <c r="N249" t="s">
        <v>489</v>
      </c>
      <c r="O249">
        <v>10100</v>
      </c>
      <c r="AB249" t="s">
        <v>112</v>
      </c>
      <c r="AC249" s="2">
        <f t="shared" si="25"/>
        <v>1504880</v>
      </c>
      <c r="AD249" s="2">
        <f t="shared" si="29"/>
        <v>1566700</v>
      </c>
      <c r="AE249" s="2">
        <f t="shared" si="29"/>
        <v>1049700</v>
      </c>
      <c r="AF249" s="2">
        <f t="shared" si="29"/>
        <v>1949900</v>
      </c>
      <c r="AG249" s="2">
        <f t="shared" si="29"/>
        <v>1686900</v>
      </c>
      <c r="AH249" s="2">
        <f t="shared" si="29"/>
        <v>1271200</v>
      </c>
      <c r="AI249" s="2" cm="1">
        <f t="array" ref="AI249">_xlfn.XLOOKUP(AI$1&amp;$AB249,$M$3:$M$1662&amp;$N$3:$N$1662,$O$3:$O$1662,0,0,1)</f>
        <v>500</v>
      </c>
      <c r="AJ249" s="2" cm="1">
        <f t="array" ref="AJ249">_xlfn.XLOOKUP(AJ$1&amp;$AB249,$M$3:$M$1662&amp;$N$3:$N$1662,$O$3:$O$1662,0,0,1)</f>
        <v>200</v>
      </c>
      <c r="AK249" s="2" cm="1">
        <f t="array" ref="AK249">_xlfn.XLOOKUP(AK$1&amp;$AB249,$M$3:$M$1662&amp;$N$3:$N$1662,$O$3:$O$1662,0,0,1)</f>
        <v>20500</v>
      </c>
      <c r="AL249" s="2" cm="1">
        <f t="array" ref="AL249">_xlfn.XLOOKUP(AL$1&amp;$AB249,$M$3:$M$1662&amp;$N$3:$N$1662,$O$3:$O$1662,0,0,1)</f>
        <v>0</v>
      </c>
      <c r="AM249" s="2" cm="1">
        <f t="array" ref="AM249">_xlfn.XLOOKUP(AM$1&amp;$AB249,$M$3:$M$1662&amp;$N$3:$N$1662,$O$3:$O$1662,0,0,1)</f>
        <v>12700</v>
      </c>
    </row>
    <row r="250" spans="13:39" x14ac:dyDescent="0.4">
      <c r="M250" t="s">
        <v>870</v>
      </c>
      <c r="N250" t="s">
        <v>490</v>
      </c>
      <c r="O250">
        <v>12700</v>
      </c>
      <c r="AB250" t="s">
        <v>263</v>
      </c>
      <c r="AC250" s="2">
        <f t="shared" si="25"/>
        <v>1512440</v>
      </c>
      <c r="AD250" s="2">
        <f t="shared" si="29"/>
        <v>1567400</v>
      </c>
      <c r="AE250" s="2">
        <f t="shared" si="29"/>
        <v>1075300</v>
      </c>
      <c r="AF250" s="2">
        <f t="shared" si="29"/>
        <v>1956000</v>
      </c>
      <c r="AG250" s="2">
        <f t="shared" si="29"/>
        <v>1688900</v>
      </c>
      <c r="AH250" s="2">
        <f t="shared" si="29"/>
        <v>1274600</v>
      </c>
      <c r="AI250" s="2" cm="1">
        <f t="array" ref="AI250">_xlfn.XLOOKUP(AI$1&amp;$AB250,$M$3:$M$1662&amp;$N$3:$N$1662,$O$3:$O$1662,0,0,1)</f>
        <v>700</v>
      </c>
      <c r="AJ250" s="2" cm="1">
        <f t="array" ref="AJ250">_xlfn.XLOOKUP(AJ$1&amp;$AB250,$M$3:$M$1662&amp;$N$3:$N$1662,$O$3:$O$1662,0,0,1)</f>
        <v>25600</v>
      </c>
      <c r="AK250" s="2" cm="1">
        <f t="array" ref="AK250">_xlfn.XLOOKUP(AK$1&amp;$AB250,$M$3:$M$1662&amp;$N$3:$N$1662,$O$3:$O$1662,0,0,1)</f>
        <v>6100</v>
      </c>
      <c r="AL250" s="2" cm="1">
        <f t="array" ref="AL250">_xlfn.XLOOKUP(AL$1&amp;$AB250,$M$3:$M$1662&amp;$N$3:$N$1662,$O$3:$O$1662,0,0,1)</f>
        <v>2000</v>
      </c>
      <c r="AM250" s="2" cm="1">
        <f t="array" ref="AM250">_xlfn.XLOOKUP(AM$1&amp;$AB250,$M$3:$M$1662&amp;$N$3:$N$1662,$O$3:$O$1662,0,0,1)</f>
        <v>3400</v>
      </c>
    </row>
    <row r="251" spans="13:39" x14ac:dyDescent="0.4">
      <c r="M251" t="s">
        <v>870</v>
      </c>
      <c r="N251" t="s">
        <v>491</v>
      </c>
      <c r="O251">
        <v>3400</v>
      </c>
      <c r="AB251" t="s">
        <v>268</v>
      </c>
      <c r="AC251" s="2">
        <f t="shared" si="25"/>
        <v>1521900</v>
      </c>
      <c r="AD251" s="2">
        <f t="shared" si="29"/>
        <v>1610400</v>
      </c>
      <c r="AE251" s="2">
        <f t="shared" si="29"/>
        <v>1075400</v>
      </c>
      <c r="AF251" s="2">
        <f t="shared" si="29"/>
        <v>1957100</v>
      </c>
      <c r="AG251" s="2">
        <f t="shared" si="29"/>
        <v>1689900</v>
      </c>
      <c r="AH251" s="2">
        <f t="shared" si="29"/>
        <v>1276700</v>
      </c>
      <c r="AI251" s="2" cm="1">
        <f t="array" ref="AI251">_xlfn.XLOOKUP(AI$1&amp;$AB251,$M$3:$M$1662&amp;$N$3:$N$1662,$O$3:$O$1662,0,0,1)</f>
        <v>43000</v>
      </c>
      <c r="AJ251" s="2" cm="1">
        <f t="array" ref="AJ251">_xlfn.XLOOKUP(AJ$1&amp;$AB251,$M$3:$M$1662&amp;$N$3:$N$1662,$O$3:$O$1662,0,0,1)</f>
        <v>100</v>
      </c>
      <c r="AK251" s="2" cm="1">
        <f t="array" ref="AK251">_xlfn.XLOOKUP(AK$1&amp;$AB251,$M$3:$M$1662&amp;$N$3:$N$1662,$O$3:$O$1662,0,0,1)</f>
        <v>1100</v>
      </c>
      <c r="AL251" s="2" cm="1">
        <f t="array" ref="AL251">_xlfn.XLOOKUP(AL$1&amp;$AB251,$M$3:$M$1662&amp;$N$3:$N$1662,$O$3:$O$1662,0,0,1)</f>
        <v>1000</v>
      </c>
      <c r="AM251" s="2" cm="1">
        <f t="array" ref="AM251">_xlfn.XLOOKUP(AM$1&amp;$AB251,$M$3:$M$1662&amp;$N$3:$N$1662,$O$3:$O$1662,0,0,1)</f>
        <v>2100</v>
      </c>
    </row>
    <row r="252" spans="13:39" x14ac:dyDescent="0.4">
      <c r="M252" t="s">
        <v>870</v>
      </c>
      <c r="N252" t="s">
        <v>492</v>
      </c>
      <c r="O252">
        <v>2100</v>
      </c>
      <c r="AB252" t="s">
        <v>191</v>
      </c>
      <c r="AC252" s="2">
        <f t="shared" si="25"/>
        <v>1527380</v>
      </c>
      <c r="AD252" s="2">
        <f t="shared" si="29"/>
        <v>1613300</v>
      </c>
      <c r="AE252" s="2">
        <f t="shared" si="29"/>
        <v>1075700</v>
      </c>
      <c r="AF252" s="2">
        <f t="shared" si="29"/>
        <v>1979900</v>
      </c>
      <c r="AG252" s="2">
        <f t="shared" si="29"/>
        <v>1690600</v>
      </c>
      <c r="AH252" s="2">
        <f t="shared" si="29"/>
        <v>1277400</v>
      </c>
      <c r="AI252" s="2" cm="1">
        <f t="array" ref="AI252">_xlfn.XLOOKUP(AI$1&amp;$AB252,$M$3:$M$1662&amp;$N$3:$N$1662,$O$3:$O$1662,0,0,1)</f>
        <v>2900</v>
      </c>
      <c r="AJ252" s="2" cm="1">
        <f t="array" ref="AJ252">_xlfn.XLOOKUP(AJ$1&amp;$AB252,$M$3:$M$1662&amp;$N$3:$N$1662,$O$3:$O$1662,0,0,1)</f>
        <v>300</v>
      </c>
      <c r="AK252" s="2" cm="1">
        <f t="array" ref="AK252">_xlfn.XLOOKUP(AK$1&amp;$AB252,$M$3:$M$1662&amp;$N$3:$N$1662,$O$3:$O$1662,0,0,1)</f>
        <v>22800</v>
      </c>
      <c r="AL252" s="2" cm="1">
        <f t="array" ref="AL252">_xlfn.XLOOKUP(AL$1&amp;$AB252,$M$3:$M$1662&amp;$N$3:$N$1662,$O$3:$O$1662,0,0,1)</f>
        <v>700</v>
      </c>
      <c r="AM252" s="2" cm="1">
        <f t="array" ref="AM252">_xlfn.XLOOKUP(AM$1&amp;$AB252,$M$3:$M$1662&amp;$N$3:$N$1662,$O$3:$O$1662,0,0,1)</f>
        <v>700</v>
      </c>
    </row>
    <row r="253" spans="13:39" x14ac:dyDescent="0.4">
      <c r="M253" t="s">
        <v>870</v>
      </c>
      <c r="N253" t="s">
        <v>493</v>
      </c>
      <c r="O253">
        <v>700</v>
      </c>
      <c r="AB253" t="s">
        <v>78</v>
      </c>
      <c r="AC253" s="2">
        <f t="shared" si="25"/>
        <v>1536760</v>
      </c>
      <c r="AD253" s="2">
        <f t="shared" si="29"/>
        <v>1615600</v>
      </c>
      <c r="AE253" s="2">
        <f t="shared" si="29"/>
        <v>1081200</v>
      </c>
      <c r="AF253" s="2">
        <f t="shared" si="29"/>
        <v>1985400</v>
      </c>
      <c r="AG253" s="2">
        <f t="shared" si="29"/>
        <v>1692900</v>
      </c>
      <c r="AH253" s="2">
        <f t="shared" si="29"/>
        <v>1308700</v>
      </c>
      <c r="AI253" s="2" cm="1">
        <f t="array" ref="AI253">_xlfn.XLOOKUP(AI$1&amp;$AB253,$M$3:$M$1662&amp;$N$3:$N$1662,$O$3:$O$1662,0,0,1)</f>
        <v>2300</v>
      </c>
      <c r="AJ253" s="2" cm="1">
        <f t="array" ref="AJ253">_xlfn.XLOOKUP(AJ$1&amp;$AB253,$M$3:$M$1662&amp;$N$3:$N$1662,$O$3:$O$1662,0,0,1)</f>
        <v>5500</v>
      </c>
      <c r="AK253" s="2" cm="1">
        <f t="array" ref="AK253">_xlfn.XLOOKUP(AK$1&amp;$AB253,$M$3:$M$1662&amp;$N$3:$N$1662,$O$3:$O$1662,0,0,1)</f>
        <v>5500</v>
      </c>
      <c r="AL253" s="2" cm="1">
        <f t="array" ref="AL253">_xlfn.XLOOKUP(AL$1&amp;$AB253,$M$3:$M$1662&amp;$N$3:$N$1662,$O$3:$O$1662,0,0,1)</f>
        <v>2300</v>
      </c>
      <c r="AM253" s="2" cm="1">
        <f t="array" ref="AM253">_xlfn.XLOOKUP(AM$1&amp;$AB253,$M$3:$M$1662&amp;$N$3:$N$1662,$O$3:$O$1662,0,0,1)</f>
        <v>31300</v>
      </c>
    </row>
    <row r="254" spans="13:39" x14ac:dyDescent="0.4">
      <c r="M254" t="s">
        <v>870</v>
      </c>
      <c r="N254" t="s">
        <v>494</v>
      </c>
      <c r="O254">
        <v>31300</v>
      </c>
      <c r="AB254" t="s">
        <v>194</v>
      </c>
      <c r="AC254" s="2">
        <f t="shared" si="25"/>
        <v>1543200</v>
      </c>
      <c r="AD254" s="2">
        <f t="shared" si="29"/>
        <v>1620200</v>
      </c>
      <c r="AE254" s="2">
        <f t="shared" si="29"/>
        <v>1081500</v>
      </c>
      <c r="AF254" s="2">
        <f t="shared" si="29"/>
        <v>1994300</v>
      </c>
      <c r="AG254" s="2">
        <f t="shared" si="29"/>
        <v>1693900</v>
      </c>
      <c r="AH254" s="2">
        <f t="shared" si="29"/>
        <v>1326100</v>
      </c>
      <c r="AI254" s="2" cm="1">
        <f t="array" ref="AI254">_xlfn.XLOOKUP(AI$1&amp;$AB254,$M$3:$M$1662&amp;$N$3:$N$1662,$O$3:$O$1662,0,0,1)</f>
        <v>4600</v>
      </c>
      <c r="AJ254" s="2" cm="1">
        <f t="array" ref="AJ254">_xlfn.XLOOKUP(AJ$1&amp;$AB254,$M$3:$M$1662&amp;$N$3:$N$1662,$O$3:$O$1662,0,0,1)</f>
        <v>300</v>
      </c>
      <c r="AK254" s="2" cm="1">
        <f t="array" ref="AK254">_xlfn.XLOOKUP(AK$1&amp;$AB254,$M$3:$M$1662&amp;$N$3:$N$1662,$O$3:$O$1662,0,0,1)</f>
        <v>8900</v>
      </c>
      <c r="AL254" s="2" cm="1">
        <f t="array" ref="AL254">_xlfn.XLOOKUP(AL$1&amp;$AB254,$M$3:$M$1662&amp;$N$3:$N$1662,$O$3:$O$1662,0,0,1)</f>
        <v>1000</v>
      </c>
      <c r="AM254" s="2" cm="1">
        <f t="array" ref="AM254">_xlfn.XLOOKUP(AM$1&amp;$AB254,$M$3:$M$1662&amp;$N$3:$N$1662,$O$3:$O$1662,0,0,1)</f>
        <v>17400</v>
      </c>
    </row>
    <row r="255" spans="13:39" x14ac:dyDescent="0.4">
      <c r="M255" t="s">
        <v>870</v>
      </c>
      <c r="N255" t="s">
        <v>495</v>
      </c>
      <c r="O255">
        <v>17400</v>
      </c>
      <c r="AB255" t="s">
        <v>259</v>
      </c>
      <c r="AC255" s="2">
        <f t="shared" si="25"/>
        <v>1548740</v>
      </c>
      <c r="AD255" s="2">
        <f t="shared" si="29"/>
        <v>1625200</v>
      </c>
      <c r="AE255" s="2">
        <f t="shared" si="29"/>
        <v>1082000</v>
      </c>
      <c r="AF255" s="2">
        <f t="shared" si="29"/>
        <v>1996700</v>
      </c>
      <c r="AG255" s="2">
        <f t="shared" si="29"/>
        <v>1707900</v>
      </c>
      <c r="AH255" s="2">
        <f t="shared" si="29"/>
        <v>1331900</v>
      </c>
      <c r="AI255" s="2" cm="1">
        <f t="array" ref="AI255">_xlfn.XLOOKUP(AI$1&amp;$AB255,$M$3:$M$1662&amp;$N$3:$N$1662,$O$3:$O$1662,0,0,1)</f>
        <v>5000</v>
      </c>
      <c r="AJ255" s="2" cm="1">
        <f t="array" ref="AJ255">_xlfn.XLOOKUP(AJ$1&amp;$AB255,$M$3:$M$1662&amp;$N$3:$N$1662,$O$3:$O$1662,0,0,1)</f>
        <v>500</v>
      </c>
      <c r="AK255" s="2" cm="1">
        <f t="array" ref="AK255">_xlfn.XLOOKUP(AK$1&amp;$AB255,$M$3:$M$1662&amp;$N$3:$N$1662,$O$3:$O$1662,0,0,1)</f>
        <v>2400</v>
      </c>
      <c r="AL255" s="2" cm="1">
        <f t="array" ref="AL255">_xlfn.XLOOKUP(AL$1&amp;$AB255,$M$3:$M$1662&amp;$N$3:$N$1662,$O$3:$O$1662,0,0,1)</f>
        <v>14000</v>
      </c>
      <c r="AM255" s="2" cm="1">
        <f t="array" ref="AM255">_xlfn.XLOOKUP(AM$1&amp;$AB255,$M$3:$M$1662&amp;$N$3:$N$1662,$O$3:$O$1662,0,0,1)</f>
        <v>5800</v>
      </c>
    </row>
    <row r="256" spans="13:39" x14ac:dyDescent="0.4">
      <c r="M256" t="s">
        <v>870</v>
      </c>
      <c r="N256" t="s">
        <v>496</v>
      </c>
      <c r="O256">
        <v>5800</v>
      </c>
      <c r="AB256" t="s">
        <v>279</v>
      </c>
      <c r="AC256" s="2">
        <f t="shared" si="25"/>
        <v>1551240</v>
      </c>
      <c r="AD256" s="2">
        <f t="shared" si="29"/>
        <v>1626200</v>
      </c>
      <c r="AE256" s="2">
        <f t="shared" si="29"/>
        <v>1084100</v>
      </c>
      <c r="AF256" s="2">
        <f t="shared" si="29"/>
        <v>2002800</v>
      </c>
      <c r="AG256" s="2">
        <f t="shared" si="29"/>
        <v>1708400</v>
      </c>
      <c r="AH256" s="2">
        <f t="shared" si="29"/>
        <v>1334700</v>
      </c>
      <c r="AI256" s="2" cm="1">
        <f t="array" ref="AI256">_xlfn.XLOOKUP(AI$1&amp;$AB256,$M$3:$M$1662&amp;$N$3:$N$1662,$O$3:$O$1662,0,0,1)</f>
        <v>1000</v>
      </c>
      <c r="AJ256" s="2" cm="1">
        <f t="array" ref="AJ256">_xlfn.XLOOKUP(AJ$1&amp;$AB256,$M$3:$M$1662&amp;$N$3:$N$1662,$O$3:$O$1662,0,0,1)</f>
        <v>2100</v>
      </c>
      <c r="AK256" s="2" cm="1">
        <f t="array" ref="AK256">_xlfn.XLOOKUP(AK$1&amp;$AB256,$M$3:$M$1662&amp;$N$3:$N$1662,$O$3:$O$1662,0,0,1)</f>
        <v>6100</v>
      </c>
      <c r="AL256" s="2" cm="1">
        <f t="array" ref="AL256">_xlfn.XLOOKUP(AL$1&amp;$AB256,$M$3:$M$1662&amp;$N$3:$N$1662,$O$3:$O$1662,0,0,1)</f>
        <v>500</v>
      </c>
      <c r="AM256" s="2" cm="1">
        <f t="array" ref="AM256">_xlfn.XLOOKUP(AM$1&amp;$AB256,$M$3:$M$1662&amp;$N$3:$N$1662,$O$3:$O$1662,0,0,1)</f>
        <v>2800</v>
      </c>
    </row>
    <row r="257" spans="13:39" x14ac:dyDescent="0.4">
      <c r="M257" t="s">
        <v>870</v>
      </c>
      <c r="N257" t="s">
        <v>497</v>
      </c>
      <c r="O257">
        <v>2800</v>
      </c>
      <c r="AB257" t="s">
        <v>278</v>
      </c>
      <c r="AC257" s="2">
        <f t="shared" si="25"/>
        <v>1556580</v>
      </c>
      <c r="AD257" s="2">
        <f t="shared" si="29"/>
        <v>1632000</v>
      </c>
      <c r="AE257" s="2">
        <f t="shared" si="29"/>
        <v>1084400</v>
      </c>
      <c r="AF257" s="2">
        <f t="shared" si="29"/>
        <v>2009200</v>
      </c>
      <c r="AG257" s="2">
        <f t="shared" si="29"/>
        <v>1710000</v>
      </c>
      <c r="AH257" s="2">
        <f t="shared" si="29"/>
        <v>1347300</v>
      </c>
      <c r="AI257" s="2" cm="1">
        <f t="array" ref="AI257">_xlfn.XLOOKUP(AI$1&amp;$AB257,$M$3:$M$1662&amp;$N$3:$N$1662,$O$3:$O$1662,0,0,1)</f>
        <v>5800</v>
      </c>
      <c r="AJ257" s="2" cm="1">
        <f t="array" ref="AJ257">_xlfn.XLOOKUP(AJ$1&amp;$AB257,$M$3:$M$1662&amp;$N$3:$N$1662,$O$3:$O$1662,0,0,1)</f>
        <v>300</v>
      </c>
      <c r="AK257" s="2" cm="1">
        <f t="array" ref="AK257">_xlfn.XLOOKUP(AK$1&amp;$AB257,$M$3:$M$1662&amp;$N$3:$N$1662,$O$3:$O$1662,0,0,1)</f>
        <v>6400</v>
      </c>
      <c r="AL257" s="2" cm="1">
        <f t="array" ref="AL257">_xlfn.XLOOKUP(AL$1&amp;$AB257,$M$3:$M$1662&amp;$N$3:$N$1662,$O$3:$O$1662,0,0,1)</f>
        <v>1600</v>
      </c>
      <c r="AM257" s="2" cm="1">
        <f t="array" ref="AM257">_xlfn.XLOOKUP(AM$1&amp;$AB257,$M$3:$M$1662&amp;$N$3:$N$1662,$O$3:$O$1662,0,0,1)</f>
        <v>12600</v>
      </c>
    </row>
    <row r="258" spans="13:39" x14ac:dyDescent="0.4">
      <c r="M258" t="s">
        <v>870</v>
      </c>
      <c r="N258" t="s">
        <v>498</v>
      </c>
      <c r="O258">
        <v>12600</v>
      </c>
      <c r="AB258" t="s">
        <v>208</v>
      </c>
      <c r="AC258" s="2">
        <f t="shared" si="25"/>
        <v>1563660</v>
      </c>
      <c r="AD258" s="2">
        <f t="shared" si="29"/>
        <v>1633000</v>
      </c>
      <c r="AE258" s="2">
        <f t="shared" si="29"/>
        <v>1085100</v>
      </c>
      <c r="AF258" s="2">
        <f t="shared" si="29"/>
        <v>2013800</v>
      </c>
      <c r="AG258" s="2">
        <f t="shared" si="29"/>
        <v>1716400</v>
      </c>
      <c r="AH258" s="2">
        <f t="shared" si="29"/>
        <v>1370000</v>
      </c>
      <c r="AI258" s="2" cm="1">
        <f t="array" ref="AI258">_xlfn.XLOOKUP(AI$1&amp;$AB258,$M$3:$M$1662&amp;$N$3:$N$1662,$O$3:$O$1662,0,0,1)</f>
        <v>1000</v>
      </c>
      <c r="AJ258" s="2" cm="1">
        <f t="array" ref="AJ258">_xlfn.XLOOKUP(AJ$1&amp;$AB258,$M$3:$M$1662&amp;$N$3:$N$1662,$O$3:$O$1662,0,0,1)</f>
        <v>700</v>
      </c>
      <c r="AK258" s="2" cm="1">
        <f t="array" ref="AK258">_xlfn.XLOOKUP(AK$1&amp;$AB258,$M$3:$M$1662&amp;$N$3:$N$1662,$O$3:$O$1662,0,0,1)</f>
        <v>4600</v>
      </c>
      <c r="AL258" s="2" cm="1">
        <f t="array" ref="AL258">_xlfn.XLOOKUP(AL$1&amp;$AB258,$M$3:$M$1662&amp;$N$3:$N$1662,$O$3:$O$1662,0,0,1)</f>
        <v>6400</v>
      </c>
      <c r="AM258" s="2" cm="1">
        <f t="array" ref="AM258">_xlfn.XLOOKUP(AM$1&amp;$AB258,$M$3:$M$1662&amp;$N$3:$N$1662,$O$3:$O$1662,0,0,1)</f>
        <v>22700</v>
      </c>
    </row>
    <row r="259" spans="13:39" x14ac:dyDescent="0.4">
      <c r="M259" t="s">
        <v>870</v>
      </c>
      <c r="N259" t="s">
        <v>499</v>
      </c>
      <c r="O259">
        <v>22700</v>
      </c>
      <c r="AB259" t="s">
        <v>43</v>
      </c>
      <c r="AC259" s="2">
        <f t="shared" ref="AC259:AC322" si="30">IFERROR(AVERAGEIFS(AD259:AH259,AD259:AH259,"&gt;0"),0)</f>
        <v>1567820</v>
      </c>
      <c r="AD259" s="2">
        <f t="shared" si="29"/>
        <v>1635200</v>
      </c>
      <c r="AE259" s="2">
        <f t="shared" si="29"/>
        <v>1100000</v>
      </c>
      <c r="AF259" s="2">
        <f t="shared" si="29"/>
        <v>2016500</v>
      </c>
      <c r="AG259" s="2">
        <f t="shared" si="29"/>
        <v>1717000</v>
      </c>
      <c r="AH259" s="2">
        <f t="shared" si="29"/>
        <v>1370400</v>
      </c>
      <c r="AI259" s="2" cm="1">
        <f t="array" ref="AI259">_xlfn.XLOOKUP(AI$1&amp;$AB259,$M$3:$M$1662&amp;$N$3:$N$1662,$O$3:$O$1662,0,0,1)</f>
        <v>2200</v>
      </c>
      <c r="AJ259" s="2" cm="1">
        <f t="array" ref="AJ259">_xlfn.XLOOKUP(AJ$1&amp;$AB259,$M$3:$M$1662&amp;$N$3:$N$1662,$O$3:$O$1662,0,0,1)</f>
        <v>14900</v>
      </c>
      <c r="AK259" s="2" cm="1">
        <f t="array" ref="AK259">_xlfn.XLOOKUP(AK$1&amp;$AB259,$M$3:$M$1662&amp;$N$3:$N$1662,$O$3:$O$1662,0,0,1)</f>
        <v>2700</v>
      </c>
      <c r="AL259" s="2" cm="1">
        <f t="array" ref="AL259">_xlfn.XLOOKUP(AL$1&amp;$AB259,$M$3:$M$1662&amp;$N$3:$N$1662,$O$3:$O$1662,0,0,1)</f>
        <v>600</v>
      </c>
      <c r="AM259" s="2" cm="1">
        <f t="array" ref="AM259">_xlfn.XLOOKUP(AM$1&amp;$AB259,$M$3:$M$1662&amp;$N$3:$N$1662,$O$3:$O$1662,0,0,1)</f>
        <v>400</v>
      </c>
    </row>
    <row r="260" spans="13:39" x14ac:dyDescent="0.4">
      <c r="M260" t="s">
        <v>870</v>
      </c>
      <c r="N260" t="s">
        <v>500</v>
      </c>
      <c r="O260">
        <v>400</v>
      </c>
      <c r="AB260" t="s">
        <v>234</v>
      </c>
      <c r="AC260" s="2">
        <f t="shared" si="30"/>
        <v>1571120</v>
      </c>
      <c r="AD260" s="2">
        <f t="shared" ref="AD260:AH275" si="31">AD259+AI260</f>
        <v>1643500</v>
      </c>
      <c r="AE260" s="2">
        <f t="shared" si="31"/>
        <v>1106200</v>
      </c>
      <c r="AF260" s="2">
        <f t="shared" si="31"/>
        <v>2017100</v>
      </c>
      <c r="AG260" s="2">
        <f t="shared" si="31"/>
        <v>1718300</v>
      </c>
      <c r="AH260" s="2">
        <f t="shared" si="31"/>
        <v>1370500</v>
      </c>
      <c r="AI260" s="2" cm="1">
        <f t="array" ref="AI260">_xlfn.XLOOKUP(AI$1&amp;$AB260,$M$3:$M$1662&amp;$N$3:$N$1662,$O$3:$O$1662,0,0,1)</f>
        <v>8300</v>
      </c>
      <c r="AJ260" s="2" cm="1">
        <f t="array" ref="AJ260">_xlfn.XLOOKUP(AJ$1&amp;$AB260,$M$3:$M$1662&amp;$N$3:$N$1662,$O$3:$O$1662,0,0,1)</f>
        <v>6200</v>
      </c>
      <c r="AK260" s="2" cm="1">
        <f t="array" ref="AK260">_xlfn.XLOOKUP(AK$1&amp;$AB260,$M$3:$M$1662&amp;$N$3:$N$1662,$O$3:$O$1662,0,0,1)</f>
        <v>600</v>
      </c>
      <c r="AL260" s="2" cm="1">
        <f t="array" ref="AL260">_xlfn.XLOOKUP(AL$1&amp;$AB260,$M$3:$M$1662&amp;$N$3:$N$1662,$O$3:$O$1662,0,0,1)</f>
        <v>1300</v>
      </c>
      <c r="AM260" s="2" cm="1">
        <f t="array" ref="AM260">_xlfn.XLOOKUP(AM$1&amp;$AB260,$M$3:$M$1662&amp;$N$3:$N$1662,$O$3:$O$1662,0,0,1)</f>
        <v>100</v>
      </c>
    </row>
    <row r="261" spans="13:39" x14ac:dyDescent="0.4">
      <c r="M261" t="s">
        <v>870</v>
      </c>
      <c r="N261" t="s">
        <v>501</v>
      </c>
      <c r="O261">
        <v>100</v>
      </c>
      <c r="AB261" t="s">
        <v>247</v>
      </c>
      <c r="AC261" s="2">
        <f t="shared" si="30"/>
        <v>1581280</v>
      </c>
      <c r="AD261" s="2">
        <f t="shared" si="31"/>
        <v>1655700</v>
      </c>
      <c r="AE261" s="2">
        <f t="shared" si="31"/>
        <v>1106300</v>
      </c>
      <c r="AF261" s="2">
        <f t="shared" si="31"/>
        <v>2029900</v>
      </c>
      <c r="AG261" s="2">
        <f t="shared" si="31"/>
        <v>1720400</v>
      </c>
      <c r="AH261" s="2">
        <f t="shared" si="31"/>
        <v>1394100</v>
      </c>
      <c r="AI261" s="2" cm="1">
        <f t="array" ref="AI261">_xlfn.XLOOKUP(AI$1&amp;$AB261,$M$3:$M$1662&amp;$N$3:$N$1662,$O$3:$O$1662,0,0,1)</f>
        <v>12200</v>
      </c>
      <c r="AJ261" s="2" cm="1">
        <f t="array" ref="AJ261">_xlfn.XLOOKUP(AJ$1&amp;$AB261,$M$3:$M$1662&amp;$N$3:$N$1662,$O$3:$O$1662,0,0,1)</f>
        <v>100</v>
      </c>
      <c r="AK261" s="2" cm="1">
        <f t="array" ref="AK261">_xlfn.XLOOKUP(AK$1&amp;$AB261,$M$3:$M$1662&amp;$N$3:$N$1662,$O$3:$O$1662,0,0,1)</f>
        <v>12800</v>
      </c>
      <c r="AL261" s="2" cm="1">
        <f t="array" ref="AL261">_xlfn.XLOOKUP(AL$1&amp;$AB261,$M$3:$M$1662&amp;$N$3:$N$1662,$O$3:$O$1662,0,0,1)</f>
        <v>2100</v>
      </c>
      <c r="AM261" s="2" cm="1">
        <f t="array" ref="AM261">_xlfn.XLOOKUP(AM$1&amp;$AB261,$M$3:$M$1662&amp;$N$3:$N$1662,$O$3:$O$1662,0,0,1)</f>
        <v>23600</v>
      </c>
    </row>
    <row r="262" spans="13:39" x14ac:dyDescent="0.4">
      <c r="M262" t="s">
        <v>870</v>
      </c>
      <c r="N262" t="s">
        <v>502</v>
      </c>
      <c r="O262">
        <v>23600</v>
      </c>
      <c r="AB262" t="s">
        <v>127</v>
      </c>
      <c r="AC262" s="2">
        <f t="shared" si="30"/>
        <v>1584180</v>
      </c>
      <c r="AD262" s="2">
        <f t="shared" si="31"/>
        <v>1660100</v>
      </c>
      <c r="AE262" s="2">
        <f t="shared" si="31"/>
        <v>1106500</v>
      </c>
      <c r="AF262" s="2">
        <f t="shared" si="31"/>
        <v>2031200</v>
      </c>
      <c r="AG262" s="2">
        <f t="shared" si="31"/>
        <v>1724200</v>
      </c>
      <c r="AH262" s="2">
        <f t="shared" si="31"/>
        <v>1398900</v>
      </c>
      <c r="AI262" s="2" cm="1">
        <f t="array" ref="AI262">_xlfn.XLOOKUP(AI$1&amp;$AB262,$M$3:$M$1662&amp;$N$3:$N$1662,$O$3:$O$1662,0,0,1)</f>
        <v>4400</v>
      </c>
      <c r="AJ262" s="2" cm="1">
        <f t="array" ref="AJ262">_xlfn.XLOOKUP(AJ$1&amp;$AB262,$M$3:$M$1662&amp;$N$3:$N$1662,$O$3:$O$1662,0,0,1)</f>
        <v>200</v>
      </c>
      <c r="AK262" s="2" cm="1">
        <f t="array" ref="AK262">_xlfn.XLOOKUP(AK$1&amp;$AB262,$M$3:$M$1662&amp;$N$3:$N$1662,$O$3:$O$1662,0,0,1)</f>
        <v>1300</v>
      </c>
      <c r="AL262" s="2" cm="1">
        <f t="array" ref="AL262">_xlfn.XLOOKUP(AL$1&amp;$AB262,$M$3:$M$1662&amp;$N$3:$N$1662,$O$3:$O$1662,0,0,1)</f>
        <v>3800</v>
      </c>
      <c r="AM262" s="2" cm="1">
        <f t="array" ref="AM262">_xlfn.XLOOKUP(AM$1&amp;$AB262,$M$3:$M$1662&amp;$N$3:$N$1662,$O$3:$O$1662,0,0,1)</f>
        <v>4800</v>
      </c>
    </row>
    <row r="263" spans="13:39" x14ac:dyDescent="0.4">
      <c r="M263" t="s">
        <v>870</v>
      </c>
      <c r="N263" t="s">
        <v>503</v>
      </c>
      <c r="O263">
        <v>4800</v>
      </c>
      <c r="AB263" t="s">
        <v>199</v>
      </c>
      <c r="AC263" s="2">
        <f t="shared" si="30"/>
        <v>1589720</v>
      </c>
      <c r="AD263" s="2">
        <f t="shared" si="31"/>
        <v>1664200</v>
      </c>
      <c r="AE263" s="2">
        <f t="shared" si="31"/>
        <v>1107100</v>
      </c>
      <c r="AF263" s="2">
        <f t="shared" si="31"/>
        <v>2033100</v>
      </c>
      <c r="AG263" s="2">
        <f t="shared" si="31"/>
        <v>1739000</v>
      </c>
      <c r="AH263" s="2">
        <f t="shared" si="31"/>
        <v>1405200</v>
      </c>
      <c r="AI263" s="2" cm="1">
        <f t="array" ref="AI263">_xlfn.XLOOKUP(AI$1&amp;$AB263,$M$3:$M$1662&amp;$N$3:$N$1662,$O$3:$O$1662,0,0,1)</f>
        <v>4100</v>
      </c>
      <c r="AJ263" s="2" cm="1">
        <f t="array" ref="AJ263">_xlfn.XLOOKUP(AJ$1&amp;$AB263,$M$3:$M$1662&amp;$N$3:$N$1662,$O$3:$O$1662,0,0,1)</f>
        <v>600</v>
      </c>
      <c r="AK263" s="2" cm="1">
        <f t="array" ref="AK263">_xlfn.XLOOKUP(AK$1&amp;$AB263,$M$3:$M$1662&amp;$N$3:$N$1662,$O$3:$O$1662,0,0,1)</f>
        <v>1900</v>
      </c>
      <c r="AL263" s="2" cm="1">
        <f t="array" ref="AL263">_xlfn.XLOOKUP(AL$1&amp;$AB263,$M$3:$M$1662&amp;$N$3:$N$1662,$O$3:$O$1662,0,0,1)</f>
        <v>14800</v>
      </c>
      <c r="AM263" s="2" cm="1">
        <f t="array" ref="AM263">_xlfn.XLOOKUP(AM$1&amp;$AB263,$M$3:$M$1662&amp;$N$3:$N$1662,$O$3:$O$1662,0,0,1)</f>
        <v>6300</v>
      </c>
    </row>
    <row r="264" spans="13:39" x14ac:dyDescent="0.4">
      <c r="M264" t="s">
        <v>870</v>
      </c>
      <c r="N264" t="s">
        <v>504</v>
      </c>
      <c r="O264">
        <v>6300</v>
      </c>
      <c r="AB264" t="s">
        <v>257</v>
      </c>
      <c r="AC264" s="2">
        <f t="shared" si="30"/>
        <v>1590560</v>
      </c>
      <c r="AD264" s="2">
        <f t="shared" si="31"/>
        <v>1664600</v>
      </c>
      <c r="AE264" s="2">
        <f t="shared" si="31"/>
        <v>1107400</v>
      </c>
      <c r="AF264" s="2">
        <f t="shared" si="31"/>
        <v>2033500</v>
      </c>
      <c r="AG264" s="2">
        <f t="shared" si="31"/>
        <v>1740100</v>
      </c>
      <c r="AH264" s="2">
        <f t="shared" si="31"/>
        <v>1407200</v>
      </c>
      <c r="AI264" s="2" cm="1">
        <f t="array" ref="AI264">_xlfn.XLOOKUP(AI$1&amp;$AB264,$M$3:$M$1662&amp;$N$3:$N$1662,$O$3:$O$1662,0,0,1)</f>
        <v>400</v>
      </c>
      <c r="AJ264" s="2" cm="1">
        <f t="array" ref="AJ264">_xlfn.XLOOKUP(AJ$1&amp;$AB264,$M$3:$M$1662&amp;$N$3:$N$1662,$O$3:$O$1662,0,0,1)</f>
        <v>300</v>
      </c>
      <c r="AK264" s="2" cm="1">
        <f t="array" ref="AK264">_xlfn.XLOOKUP(AK$1&amp;$AB264,$M$3:$M$1662&amp;$N$3:$N$1662,$O$3:$O$1662,0,0,1)</f>
        <v>400</v>
      </c>
      <c r="AL264" s="2" cm="1">
        <f t="array" ref="AL264">_xlfn.XLOOKUP(AL$1&amp;$AB264,$M$3:$M$1662&amp;$N$3:$N$1662,$O$3:$O$1662,0,0,1)</f>
        <v>1100</v>
      </c>
      <c r="AM264" s="2" cm="1">
        <f t="array" ref="AM264">_xlfn.XLOOKUP(AM$1&amp;$AB264,$M$3:$M$1662&amp;$N$3:$N$1662,$O$3:$O$1662,0,0,1)</f>
        <v>2000</v>
      </c>
    </row>
    <row r="265" spans="13:39" x14ac:dyDescent="0.4">
      <c r="M265" t="s">
        <v>870</v>
      </c>
      <c r="N265" t="s">
        <v>505</v>
      </c>
      <c r="O265">
        <v>2000</v>
      </c>
      <c r="AB265" t="s">
        <v>190</v>
      </c>
      <c r="AC265" s="2">
        <f t="shared" si="30"/>
        <v>1595940</v>
      </c>
      <c r="AD265" s="2">
        <f t="shared" si="31"/>
        <v>1674100</v>
      </c>
      <c r="AE265" s="2">
        <f t="shared" si="31"/>
        <v>1109200</v>
      </c>
      <c r="AF265" s="2">
        <f t="shared" si="31"/>
        <v>2033900</v>
      </c>
      <c r="AG265" s="2">
        <f t="shared" si="31"/>
        <v>1745900</v>
      </c>
      <c r="AH265" s="2">
        <f t="shared" si="31"/>
        <v>1416600</v>
      </c>
      <c r="AI265" s="2" cm="1">
        <f t="array" ref="AI265">_xlfn.XLOOKUP(AI$1&amp;$AB265,$M$3:$M$1662&amp;$N$3:$N$1662,$O$3:$O$1662,0,0,1)</f>
        <v>9500</v>
      </c>
      <c r="AJ265" s="2" cm="1">
        <f t="array" ref="AJ265">_xlfn.XLOOKUP(AJ$1&amp;$AB265,$M$3:$M$1662&amp;$N$3:$N$1662,$O$3:$O$1662,0,0,1)</f>
        <v>1800</v>
      </c>
      <c r="AK265" s="2" cm="1">
        <f t="array" ref="AK265">_xlfn.XLOOKUP(AK$1&amp;$AB265,$M$3:$M$1662&amp;$N$3:$N$1662,$O$3:$O$1662,0,0,1)</f>
        <v>400</v>
      </c>
      <c r="AL265" s="2" cm="1">
        <f t="array" ref="AL265">_xlfn.XLOOKUP(AL$1&amp;$AB265,$M$3:$M$1662&amp;$N$3:$N$1662,$O$3:$O$1662,0,0,1)</f>
        <v>5800</v>
      </c>
      <c r="AM265" s="2" cm="1">
        <f t="array" ref="AM265">_xlfn.XLOOKUP(AM$1&amp;$AB265,$M$3:$M$1662&amp;$N$3:$N$1662,$O$3:$O$1662,0,0,1)</f>
        <v>9400</v>
      </c>
    </row>
    <row r="266" spans="13:39" x14ac:dyDescent="0.4">
      <c r="M266" t="s">
        <v>870</v>
      </c>
      <c r="N266" t="s">
        <v>506</v>
      </c>
      <c r="O266">
        <v>9400</v>
      </c>
      <c r="AB266" t="s">
        <v>132</v>
      </c>
      <c r="AC266" s="2">
        <f t="shared" si="30"/>
        <v>1606040</v>
      </c>
      <c r="AD266" s="2">
        <f t="shared" si="31"/>
        <v>1676100</v>
      </c>
      <c r="AE266" s="2">
        <f t="shared" si="31"/>
        <v>1120900</v>
      </c>
      <c r="AF266" s="2">
        <f t="shared" si="31"/>
        <v>2037900</v>
      </c>
      <c r="AG266" s="2">
        <f t="shared" si="31"/>
        <v>1750600</v>
      </c>
      <c r="AH266" s="2">
        <f t="shared" si="31"/>
        <v>1444700</v>
      </c>
      <c r="AI266" s="2" cm="1">
        <f t="array" ref="AI266">_xlfn.XLOOKUP(AI$1&amp;$AB266,$M$3:$M$1662&amp;$N$3:$N$1662,$O$3:$O$1662,0,0,1)</f>
        <v>2000</v>
      </c>
      <c r="AJ266" s="2" cm="1">
        <f t="array" ref="AJ266">_xlfn.XLOOKUP(AJ$1&amp;$AB266,$M$3:$M$1662&amp;$N$3:$N$1662,$O$3:$O$1662,0,0,1)</f>
        <v>11700</v>
      </c>
      <c r="AK266" s="2" cm="1">
        <f t="array" ref="AK266">_xlfn.XLOOKUP(AK$1&amp;$AB266,$M$3:$M$1662&amp;$N$3:$N$1662,$O$3:$O$1662,0,0,1)</f>
        <v>4000</v>
      </c>
      <c r="AL266" s="2" cm="1">
        <f t="array" ref="AL266">_xlfn.XLOOKUP(AL$1&amp;$AB266,$M$3:$M$1662&amp;$N$3:$N$1662,$O$3:$O$1662,0,0,1)</f>
        <v>4700</v>
      </c>
      <c r="AM266" s="2" cm="1">
        <f t="array" ref="AM266">_xlfn.XLOOKUP(AM$1&amp;$AB266,$M$3:$M$1662&amp;$N$3:$N$1662,$O$3:$O$1662,0,0,1)</f>
        <v>28100</v>
      </c>
    </row>
    <row r="267" spans="13:39" x14ac:dyDescent="0.4">
      <c r="M267" t="s">
        <v>870</v>
      </c>
      <c r="N267" t="s">
        <v>507</v>
      </c>
      <c r="O267">
        <v>28100</v>
      </c>
      <c r="AB267" t="s">
        <v>48</v>
      </c>
      <c r="AC267" s="2">
        <f t="shared" si="30"/>
        <v>1623960</v>
      </c>
      <c r="AD267" s="2">
        <f t="shared" si="31"/>
        <v>1739700</v>
      </c>
      <c r="AE267" s="2">
        <f t="shared" si="31"/>
        <v>1120900</v>
      </c>
      <c r="AF267" s="2">
        <f t="shared" si="31"/>
        <v>2046500</v>
      </c>
      <c r="AG267" s="2">
        <f t="shared" si="31"/>
        <v>1750600</v>
      </c>
      <c r="AH267" s="2">
        <f t="shared" si="31"/>
        <v>1462100</v>
      </c>
      <c r="AI267" s="2" cm="1">
        <f t="array" ref="AI267">_xlfn.XLOOKUP(AI$1&amp;$AB267,$M$3:$M$1662&amp;$N$3:$N$1662,$O$3:$O$1662,0,0,1)</f>
        <v>63600</v>
      </c>
      <c r="AJ267" s="2" cm="1">
        <f t="array" ref="AJ267">_xlfn.XLOOKUP(AJ$1&amp;$AB267,$M$3:$M$1662&amp;$N$3:$N$1662,$O$3:$O$1662,0,0,1)</f>
        <v>0</v>
      </c>
      <c r="AK267" s="2" cm="1">
        <f t="array" ref="AK267">_xlfn.XLOOKUP(AK$1&amp;$AB267,$M$3:$M$1662&amp;$N$3:$N$1662,$O$3:$O$1662,0,0,1)</f>
        <v>8600</v>
      </c>
      <c r="AL267" s="2" cm="1">
        <f t="array" ref="AL267">_xlfn.XLOOKUP(AL$1&amp;$AB267,$M$3:$M$1662&amp;$N$3:$N$1662,$O$3:$O$1662,0,0,1)</f>
        <v>0</v>
      </c>
      <c r="AM267" s="2" cm="1">
        <f t="array" ref="AM267">_xlfn.XLOOKUP(AM$1&amp;$AB267,$M$3:$M$1662&amp;$N$3:$N$1662,$O$3:$O$1662,0,0,1)</f>
        <v>17400</v>
      </c>
    </row>
    <row r="268" spans="13:39" x14ac:dyDescent="0.4">
      <c r="M268" t="s">
        <v>870</v>
      </c>
      <c r="N268" t="s">
        <v>508</v>
      </c>
      <c r="O268">
        <v>17400</v>
      </c>
      <c r="AB268" t="s">
        <v>184</v>
      </c>
      <c r="AC268" s="2">
        <f t="shared" si="30"/>
        <v>1627880</v>
      </c>
      <c r="AD268" s="2">
        <f t="shared" si="31"/>
        <v>1741900</v>
      </c>
      <c r="AE268" s="2">
        <f t="shared" si="31"/>
        <v>1124500</v>
      </c>
      <c r="AF268" s="2">
        <f t="shared" si="31"/>
        <v>2047500</v>
      </c>
      <c r="AG268" s="2">
        <f t="shared" si="31"/>
        <v>1755600</v>
      </c>
      <c r="AH268" s="2">
        <f t="shared" si="31"/>
        <v>1469900</v>
      </c>
      <c r="AI268" s="2" cm="1">
        <f t="array" ref="AI268">_xlfn.XLOOKUP(AI$1&amp;$AB268,$M$3:$M$1662&amp;$N$3:$N$1662,$O$3:$O$1662,0,0,1)</f>
        <v>2200</v>
      </c>
      <c r="AJ268" s="2" cm="1">
        <f t="array" ref="AJ268">_xlfn.XLOOKUP(AJ$1&amp;$AB268,$M$3:$M$1662&amp;$N$3:$N$1662,$O$3:$O$1662,0,0,1)</f>
        <v>3600</v>
      </c>
      <c r="AK268" s="2" cm="1">
        <f t="array" ref="AK268">_xlfn.XLOOKUP(AK$1&amp;$AB268,$M$3:$M$1662&amp;$N$3:$N$1662,$O$3:$O$1662,0,0,1)</f>
        <v>1000</v>
      </c>
      <c r="AL268" s="2" cm="1">
        <f t="array" ref="AL268">_xlfn.XLOOKUP(AL$1&amp;$AB268,$M$3:$M$1662&amp;$N$3:$N$1662,$O$3:$O$1662,0,0,1)</f>
        <v>5000</v>
      </c>
      <c r="AM268" s="2" cm="1">
        <f t="array" ref="AM268">_xlfn.XLOOKUP(AM$1&amp;$AB268,$M$3:$M$1662&amp;$N$3:$N$1662,$O$3:$O$1662,0,0,1)</f>
        <v>7800</v>
      </c>
    </row>
    <row r="269" spans="13:39" x14ac:dyDescent="0.4">
      <c r="M269" t="s">
        <v>870</v>
      </c>
      <c r="N269" t="s">
        <v>509</v>
      </c>
      <c r="O269">
        <v>7800</v>
      </c>
      <c r="AB269" t="s">
        <v>85</v>
      </c>
      <c r="AC269" s="2">
        <f t="shared" si="30"/>
        <v>1630800</v>
      </c>
      <c r="AD269" s="2">
        <f t="shared" si="31"/>
        <v>1743700</v>
      </c>
      <c r="AE269" s="2">
        <f t="shared" si="31"/>
        <v>1124600</v>
      </c>
      <c r="AF269" s="2">
        <f t="shared" si="31"/>
        <v>2050500</v>
      </c>
      <c r="AG269" s="2">
        <f t="shared" si="31"/>
        <v>1756300</v>
      </c>
      <c r="AH269" s="2">
        <f t="shared" si="31"/>
        <v>1478900</v>
      </c>
      <c r="AI269" s="2" cm="1">
        <f t="array" ref="AI269">_xlfn.XLOOKUP(AI$1&amp;$AB269,$M$3:$M$1662&amp;$N$3:$N$1662,$O$3:$O$1662,0,0,1)</f>
        <v>1800</v>
      </c>
      <c r="AJ269" s="2" cm="1">
        <f t="array" ref="AJ269">_xlfn.XLOOKUP(AJ$1&amp;$AB269,$M$3:$M$1662&amp;$N$3:$N$1662,$O$3:$O$1662,0,0,1)</f>
        <v>100</v>
      </c>
      <c r="AK269" s="2" cm="1">
        <f t="array" ref="AK269">_xlfn.XLOOKUP(AK$1&amp;$AB269,$M$3:$M$1662&amp;$N$3:$N$1662,$O$3:$O$1662,0,0,1)</f>
        <v>3000</v>
      </c>
      <c r="AL269" s="2" cm="1">
        <f t="array" ref="AL269">_xlfn.XLOOKUP(AL$1&amp;$AB269,$M$3:$M$1662&amp;$N$3:$N$1662,$O$3:$O$1662,0,0,1)</f>
        <v>700</v>
      </c>
      <c r="AM269" s="2" cm="1">
        <f t="array" ref="AM269">_xlfn.XLOOKUP(AM$1&amp;$AB269,$M$3:$M$1662&amp;$N$3:$N$1662,$O$3:$O$1662,0,0,1)</f>
        <v>9000</v>
      </c>
    </row>
    <row r="270" spans="13:39" x14ac:dyDescent="0.4">
      <c r="M270" t="s">
        <v>870</v>
      </c>
      <c r="N270" t="s">
        <v>510</v>
      </c>
      <c r="O270">
        <v>9000</v>
      </c>
      <c r="AB270" t="s">
        <v>216</v>
      </c>
      <c r="AC270" s="2">
        <f t="shared" si="30"/>
        <v>1634080</v>
      </c>
      <c r="AD270" s="2">
        <f t="shared" si="31"/>
        <v>1748400</v>
      </c>
      <c r="AE270" s="2">
        <f t="shared" si="31"/>
        <v>1129300</v>
      </c>
      <c r="AF270" s="2">
        <f t="shared" si="31"/>
        <v>2054500</v>
      </c>
      <c r="AG270" s="2">
        <f t="shared" si="31"/>
        <v>1757900</v>
      </c>
      <c r="AH270" s="2">
        <f t="shared" si="31"/>
        <v>1480300</v>
      </c>
      <c r="AI270" s="2" cm="1">
        <f t="array" ref="AI270">_xlfn.XLOOKUP(AI$1&amp;$AB270,$M$3:$M$1662&amp;$N$3:$N$1662,$O$3:$O$1662,0,0,1)</f>
        <v>4700</v>
      </c>
      <c r="AJ270" s="2" cm="1">
        <f t="array" ref="AJ270">_xlfn.XLOOKUP(AJ$1&amp;$AB270,$M$3:$M$1662&amp;$N$3:$N$1662,$O$3:$O$1662,0,0,1)</f>
        <v>4700</v>
      </c>
      <c r="AK270" s="2" cm="1">
        <f t="array" ref="AK270">_xlfn.XLOOKUP(AK$1&amp;$AB270,$M$3:$M$1662&amp;$N$3:$N$1662,$O$3:$O$1662,0,0,1)</f>
        <v>4000</v>
      </c>
      <c r="AL270" s="2" cm="1">
        <f t="array" ref="AL270">_xlfn.XLOOKUP(AL$1&amp;$AB270,$M$3:$M$1662&amp;$N$3:$N$1662,$O$3:$O$1662,0,0,1)</f>
        <v>1600</v>
      </c>
      <c r="AM270" s="2" cm="1">
        <f t="array" ref="AM270">_xlfn.XLOOKUP(AM$1&amp;$AB270,$M$3:$M$1662&amp;$N$3:$N$1662,$O$3:$O$1662,0,0,1)</f>
        <v>1400</v>
      </c>
    </row>
    <row r="271" spans="13:39" x14ac:dyDescent="0.4">
      <c r="M271" t="s">
        <v>870</v>
      </c>
      <c r="N271" t="s">
        <v>511</v>
      </c>
      <c r="O271">
        <v>1400</v>
      </c>
      <c r="AB271" t="s">
        <v>282</v>
      </c>
      <c r="AC271" s="2">
        <f t="shared" si="30"/>
        <v>1636740</v>
      </c>
      <c r="AD271" s="2">
        <f t="shared" si="31"/>
        <v>1752100</v>
      </c>
      <c r="AE271" s="2">
        <f t="shared" si="31"/>
        <v>1129800</v>
      </c>
      <c r="AF271" s="2">
        <f t="shared" si="31"/>
        <v>2057500</v>
      </c>
      <c r="AG271" s="2">
        <f t="shared" si="31"/>
        <v>1758300</v>
      </c>
      <c r="AH271" s="2">
        <f t="shared" si="31"/>
        <v>1486000</v>
      </c>
      <c r="AI271" s="2" cm="1">
        <f t="array" ref="AI271">_xlfn.XLOOKUP(AI$1&amp;$AB271,$M$3:$M$1662&amp;$N$3:$N$1662,$O$3:$O$1662,0,0,1)</f>
        <v>3700</v>
      </c>
      <c r="AJ271" s="2" cm="1">
        <f t="array" ref="AJ271">_xlfn.XLOOKUP(AJ$1&amp;$AB271,$M$3:$M$1662&amp;$N$3:$N$1662,$O$3:$O$1662,0,0,1)</f>
        <v>500</v>
      </c>
      <c r="AK271" s="2" cm="1">
        <f t="array" ref="AK271">_xlfn.XLOOKUP(AK$1&amp;$AB271,$M$3:$M$1662&amp;$N$3:$N$1662,$O$3:$O$1662,0,0,1)</f>
        <v>3000</v>
      </c>
      <c r="AL271" s="2" cm="1">
        <f t="array" ref="AL271">_xlfn.XLOOKUP(AL$1&amp;$AB271,$M$3:$M$1662&amp;$N$3:$N$1662,$O$3:$O$1662,0,0,1)</f>
        <v>400</v>
      </c>
      <c r="AM271" s="2" cm="1">
        <f t="array" ref="AM271">_xlfn.XLOOKUP(AM$1&amp;$AB271,$M$3:$M$1662&amp;$N$3:$N$1662,$O$3:$O$1662,0,0,1)</f>
        <v>5700</v>
      </c>
    </row>
    <row r="272" spans="13:39" x14ac:dyDescent="0.4">
      <c r="M272" t="s">
        <v>870</v>
      </c>
      <c r="N272" t="s">
        <v>512</v>
      </c>
      <c r="O272">
        <v>5700</v>
      </c>
      <c r="AB272" t="s">
        <v>148</v>
      </c>
      <c r="AC272" s="2">
        <f t="shared" si="30"/>
        <v>1637460</v>
      </c>
      <c r="AD272" s="2">
        <f t="shared" si="31"/>
        <v>1752300</v>
      </c>
      <c r="AE272" s="2">
        <f t="shared" si="31"/>
        <v>1131200</v>
      </c>
      <c r="AF272" s="2">
        <f t="shared" si="31"/>
        <v>2059300</v>
      </c>
      <c r="AG272" s="2">
        <f t="shared" si="31"/>
        <v>1758500</v>
      </c>
      <c r="AH272" s="2">
        <f t="shared" si="31"/>
        <v>1486000</v>
      </c>
      <c r="AI272" s="2" cm="1">
        <f t="array" ref="AI272">_xlfn.XLOOKUP(AI$1&amp;$AB272,$M$3:$M$1662&amp;$N$3:$N$1662,$O$3:$O$1662,0,0,1)</f>
        <v>200</v>
      </c>
      <c r="AJ272" s="2" cm="1">
        <f t="array" ref="AJ272">_xlfn.XLOOKUP(AJ$1&amp;$AB272,$M$3:$M$1662&amp;$N$3:$N$1662,$O$3:$O$1662,0,0,1)</f>
        <v>1400</v>
      </c>
      <c r="AK272" s="2" cm="1">
        <f t="array" ref="AK272">_xlfn.XLOOKUP(AK$1&amp;$AB272,$M$3:$M$1662&amp;$N$3:$N$1662,$O$3:$O$1662,0,0,1)</f>
        <v>1800</v>
      </c>
      <c r="AL272" s="2" cm="1">
        <f t="array" ref="AL272">_xlfn.XLOOKUP(AL$1&amp;$AB272,$M$3:$M$1662&amp;$N$3:$N$1662,$O$3:$O$1662,0,0,1)</f>
        <v>200</v>
      </c>
      <c r="AM272" s="2" cm="1">
        <f t="array" ref="AM272">_xlfn.XLOOKUP(AM$1&amp;$AB272,$M$3:$M$1662&amp;$N$3:$N$1662,$O$3:$O$1662,0,0,1)</f>
        <v>0</v>
      </c>
    </row>
    <row r="273" spans="13:39" x14ac:dyDescent="0.4">
      <c r="M273" t="s">
        <v>870</v>
      </c>
      <c r="N273" t="s">
        <v>513</v>
      </c>
      <c r="O273">
        <v>0</v>
      </c>
      <c r="AB273" t="s">
        <v>64</v>
      </c>
      <c r="AC273" s="2">
        <f t="shared" si="30"/>
        <v>1644280</v>
      </c>
      <c r="AD273" s="2">
        <f t="shared" si="31"/>
        <v>1760700</v>
      </c>
      <c r="AE273" s="2">
        <f t="shared" si="31"/>
        <v>1138800</v>
      </c>
      <c r="AF273" s="2">
        <f t="shared" si="31"/>
        <v>2059600</v>
      </c>
      <c r="AG273" s="2">
        <f t="shared" si="31"/>
        <v>1762300</v>
      </c>
      <c r="AH273" s="2">
        <f t="shared" si="31"/>
        <v>1500000</v>
      </c>
      <c r="AI273" s="2" cm="1">
        <f t="array" ref="AI273">_xlfn.XLOOKUP(AI$1&amp;$AB273,$M$3:$M$1662&amp;$N$3:$N$1662,$O$3:$O$1662,0,0,1)</f>
        <v>8400</v>
      </c>
      <c r="AJ273" s="2" cm="1">
        <f t="array" ref="AJ273">_xlfn.XLOOKUP(AJ$1&amp;$AB273,$M$3:$M$1662&amp;$N$3:$N$1662,$O$3:$O$1662,0,0,1)</f>
        <v>7600</v>
      </c>
      <c r="AK273" s="2" cm="1">
        <f t="array" ref="AK273">_xlfn.XLOOKUP(AK$1&amp;$AB273,$M$3:$M$1662&amp;$N$3:$N$1662,$O$3:$O$1662,0,0,1)</f>
        <v>300</v>
      </c>
      <c r="AL273" s="2" cm="1">
        <f t="array" ref="AL273">_xlfn.XLOOKUP(AL$1&amp;$AB273,$M$3:$M$1662&amp;$N$3:$N$1662,$O$3:$O$1662,0,0,1)</f>
        <v>3800</v>
      </c>
      <c r="AM273" s="2" cm="1">
        <f t="array" ref="AM273">_xlfn.XLOOKUP(AM$1&amp;$AB273,$M$3:$M$1662&amp;$N$3:$N$1662,$O$3:$O$1662,0,0,1)</f>
        <v>14000</v>
      </c>
    </row>
    <row r="274" spans="13:39" x14ac:dyDescent="0.4">
      <c r="M274" t="s">
        <v>870</v>
      </c>
      <c r="N274" t="s">
        <v>514</v>
      </c>
      <c r="O274">
        <v>14000</v>
      </c>
      <c r="AB274" t="s">
        <v>273</v>
      </c>
      <c r="AC274" s="2">
        <f t="shared" si="30"/>
        <v>1650540</v>
      </c>
      <c r="AD274" s="2">
        <f t="shared" si="31"/>
        <v>1779600</v>
      </c>
      <c r="AE274" s="2">
        <f t="shared" si="31"/>
        <v>1139300</v>
      </c>
      <c r="AF274" s="2">
        <f t="shared" si="31"/>
        <v>2070400</v>
      </c>
      <c r="AG274" s="2">
        <f t="shared" si="31"/>
        <v>1763400</v>
      </c>
      <c r="AH274" s="2">
        <f t="shared" si="31"/>
        <v>1500000</v>
      </c>
      <c r="AI274" s="2" cm="1">
        <f t="array" ref="AI274">_xlfn.XLOOKUP(AI$1&amp;$AB274,$M$3:$M$1662&amp;$N$3:$N$1662,$O$3:$O$1662,0,0,1)</f>
        <v>18900</v>
      </c>
      <c r="AJ274" s="2" cm="1">
        <f t="array" ref="AJ274">_xlfn.XLOOKUP(AJ$1&amp;$AB274,$M$3:$M$1662&amp;$N$3:$N$1662,$O$3:$O$1662,0,0,1)</f>
        <v>500</v>
      </c>
      <c r="AK274" s="2" cm="1">
        <f t="array" ref="AK274">_xlfn.XLOOKUP(AK$1&amp;$AB274,$M$3:$M$1662&amp;$N$3:$N$1662,$O$3:$O$1662,0,0,1)</f>
        <v>10800</v>
      </c>
      <c r="AL274" s="2" cm="1">
        <f t="array" ref="AL274">_xlfn.XLOOKUP(AL$1&amp;$AB274,$M$3:$M$1662&amp;$N$3:$N$1662,$O$3:$O$1662,0,0,1)</f>
        <v>1100</v>
      </c>
      <c r="AM274" s="2" cm="1">
        <f t="array" ref="AM274">_xlfn.XLOOKUP(AM$1&amp;$AB274,$M$3:$M$1662&amp;$N$3:$N$1662,$O$3:$O$1662,0,0,1)</f>
        <v>0</v>
      </c>
    </row>
    <row r="275" spans="13:39" x14ac:dyDescent="0.4">
      <c r="M275" t="s">
        <v>870</v>
      </c>
      <c r="N275" t="s">
        <v>515</v>
      </c>
      <c r="O275">
        <v>0</v>
      </c>
      <c r="AB275" t="s">
        <v>80</v>
      </c>
      <c r="AC275" s="2">
        <f t="shared" si="30"/>
        <v>1655560</v>
      </c>
      <c r="AD275" s="2">
        <f t="shared" si="31"/>
        <v>1782800</v>
      </c>
      <c r="AE275" s="2">
        <f t="shared" si="31"/>
        <v>1140300</v>
      </c>
      <c r="AF275" s="2">
        <f t="shared" si="31"/>
        <v>2078400</v>
      </c>
      <c r="AG275" s="2">
        <f t="shared" si="31"/>
        <v>1769500</v>
      </c>
      <c r="AH275" s="2">
        <f t="shared" si="31"/>
        <v>1506800</v>
      </c>
      <c r="AI275" s="2" cm="1">
        <f t="array" ref="AI275">_xlfn.XLOOKUP(AI$1&amp;$AB275,$M$3:$M$1662&amp;$N$3:$N$1662,$O$3:$O$1662,0,0,1)</f>
        <v>3200</v>
      </c>
      <c r="AJ275" s="2" cm="1">
        <f t="array" ref="AJ275">_xlfn.XLOOKUP(AJ$1&amp;$AB275,$M$3:$M$1662&amp;$N$3:$N$1662,$O$3:$O$1662,0,0,1)</f>
        <v>1000</v>
      </c>
      <c r="AK275" s="2" cm="1">
        <f t="array" ref="AK275">_xlfn.XLOOKUP(AK$1&amp;$AB275,$M$3:$M$1662&amp;$N$3:$N$1662,$O$3:$O$1662,0,0,1)</f>
        <v>8000</v>
      </c>
      <c r="AL275" s="2" cm="1">
        <f t="array" ref="AL275">_xlfn.XLOOKUP(AL$1&amp;$AB275,$M$3:$M$1662&amp;$N$3:$N$1662,$O$3:$O$1662,0,0,1)</f>
        <v>6100</v>
      </c>
      <c r="AM275" s="2" cm="1">
        <f t="array" ref="AM275">_xlfn.XLOOKUP(AM$1&amp;$AB275,$M$3:$M$1662&amp;$N$3:$N$1662,$O$3:$O$1662,0,0,1)</f>
        <v>6800</v>
      </c>
    </row>
    <row r="276" spans="13:39" x14ac:dyDescent="0.4">
      <c r="M276" t="s">
        <v>870</v>
      </c>
      <c r="N276" t="s">
        <v>516</v>
      </c>
      <c r="O276">
        <v>6800</v>
      </c>
      <c r="AB276" t="s">
        <v>31</v>
      </c>
      <c r="AC276" s="2">
        <f t="shared" si="30"/>
        <v>1660660</v>
      </c>
      <c r="AD276" s="2">
        <f t="shared" ref="AD276:AH291" si="32">AD275+AI276</f>
        <v>1782800</v>
      </c>
      <c r="AE276" s="2">
        <f t="shared" si="32"/>
        <v>1143000</v>
      </c>
      <c r="AF276" s="2">
        <f t="shared" si="32"/>
        <v>2083600</v>
      </c>
      <c r="AG276" s="2">
        <f t="shared" si="32"/>
        <v>1772100</v>
      </c>
      <c r="AH276" s="2">
        <f t="shared" si="32"/>
        <v>1521800</v>
      </c>
      <c r="AI276" s="2" cm="1">
        <f t="array" ref="AI276">_xlfn.XLOOKUP(AI$1&amp;$AB276,$M$3:$M$1662&amp;$N$3:$N$1662,$O$3:$O$1662,0,0,1)</f>
        <v>0</v>
      </c>
      <c r="AJ276" s="2" cm="1">
        <f t="array" ref="AJ276">_xlfn.XLOOKUP(AJ$1&amp;$AB276,$M$3:$M$1662&amp;$N$3:$N$1662,$O$3:$O$1662,0,0,1)</f>
        <v>2700</v>
      </c>
      <c r="AK276" s="2" cm="1">
        <f t="array" ref="AK276">_xlfn.XLOOKUP(AK$1&amp;$AB276,$M$3:$M$1662&amp;$N$3:$N$1662,$O$3:$O$1662,0,0,1)</f>
        <v>5200</v>
      </c>
      <c r="AL276" s="2" cm="1">
        <f t="array" ref="AL276">_xlfn.XLOOKUP(AL$1&amp;$AB276,$M$3:$M$1662&amp;$N$3:$N$1662,$O$3:$O$1662,0,0,1)</f>
        <v>2600</v>
      </c>
      <c r="AM276" s="2" cm="1">
        <f t="array" ref="AM276">_xlfn.XLOOKUP(AM$1&amp;$AB276,$M$3:$M$1662&amp;$N$3:$N$1662,$O$3:$O$1662,0,0,1)</f>
        <v>15000</v>
      </c>
    </row>
    <row r="277" spans="13:39" x14ac:dyDescent="0.4">
      <c r="M277" t="s">
        <v>870</v>
      </c>
      <c r="N277" t="s">
        <v>517</v>
      </c>
      <c r="O277">
        <v>15000</v>
      </c>
      <c r="AB277" t="s">
        <v>40</v>
      </c>
      <c r="AC277" s="2">
        <f t="shared" si="30"/>
        <v>1663800</v>
      </c>
      <c r="AD277" s="2">
        <f t="shared" si="32"/>
        <v>1783600</v>
      </c>
      <c r="AE277" s="2">
        <f t="shared" si="32"/>
        <v>1150800</v>
      </c>
      <c r="AF277" s="2">
        <f t="shared" si="32"/>
        <v>2089000</v>
      </c>
      <c r="AG277" s="2">
        <f t="shared" si="32"/>
        <v>1772300</v>
      </c>
      <c r="AH277" s="2">
        <f t="shared" si="32"/>
        <v>1523300</v>
      </c>
      <c r="AI277" s="2" cm="1">
        <f t="array" ref="AI277">_xlfn.XLOOKUP(AI$1&amp;$AB277,$M$3:$M$1662&amp;$N$3:$N$1662,$O$3:$O$1662,0,0,1)</f>
        <v>800</v>
      </c>
      <c r="AJ277" s="2" cm="1">
        <f t="array" ref="AJ277">_xlfn.XLOOKUP(AJ$1&amp;$AB277,$M$3:$M$1662&amp;$N$3:$N$1662,$O$3:$O$1662,0,0,1)</f>
        <v>7800</v>
      </c>
      <c r="AK277" s="2" cm="1">
        <f t="array" ref="AK277">_xlfn.XLOOKUP(AK$1&amp;$AB277,$M$3:$M$1662&amp;$N$3:$N$1662,$O$3:$O$1662,0,0,1)</f>
        <v>5400</v>
      </c>
      <c r="AL277" s="2" cm="1">
        <f t="array" ref="AL277">_xlfn.XLOOKUP(AL$1&amp;$AB277,$M$3:$M$1662&amp;$N$3:$N$1662,$O$3:$O$1662,0,0,1)</f>
        <v>200</v>
      </c>
      <c r="AM277" s="2" cm="1">
        <f t="array" ref="AM277">_xlfn.XLOOKUP(AM$1&amp;$AB277,$M$3:$M$1662&amp;$N$3:$N$1662,$O$3:$O$1662,0,0,1)</f>
        <v>1500</v>
      </c>
    </row>
    <row r="278" spans="13:39" x14ac:dyDescent="0.4">
      <c r="M278" t="s">
        <v>870</v>
      </c>
      <c r="N278" t="s">
        <v>518</v>
      </c>
      <c r="O278">
        <v>1500</v>
      </c>
      <c r="AB278" t="s">
        <v>46</v>
      </c>
      <c r="AC278" s="2">
        <f t="shared" si="30"/>
        <v>1670520</v>
      </c>
      <c r="AD278" s="2">
        <f t="shared" si="32"/>
        <v>1791400</v>
      </c>
      <c r="AE278" s="2">
        <f t="shared" si="32"/>
        <v>1151800</v>
      </c>
      <c r="AF278" s="2">
        <f t="shared" si="32"/>
        <v>2090900</v>
      </c>
      <c r="AG278" s="2">
        <f t="shared" si="32"/>
        <v>1776900</v>
      </c>
      <c r="AH278" s="2">
        <f t="shared" si="32"/>
        <v>1541600</v>
      </c>
      <c r="AI278" s="2" cm="1">
        <f t="array" ref="AI278">_xlfn.XLOOKUP(AI$1&amp;$AB278,$M$3:$M$1662&amp;$N$3:$N$1662,$O$3:$O$1662,0,0,1)</f>
        <v>7800</v>
      </c>
      <c r="AJ278" s="2" cm="1">
        <f t="array" ref="AJ278">_xlfn.XLOOKUP(AJ$1&amp;$AB278,$M$3:$M$1662&amp;$N$3:$N$1662,$O$3:$O$1662,0,0,1)</f>
        <v>1000</v>
      </c>
      <c r="AK278" s="2" cm="1">
        <f t="array" ref="AK278">_xlfn.XLOOKUP(AK$1&amp;$AB278,$M$3:$M$1662&amp;$N$3:$N$1662,$O$3:$O$1662,0,0,1)</f>
        <v>1900</v>
      </c>
      <c r="AL278" s="2" cm="1">
        <f t="array" ref="AL278">_xlfn.XLOOKUP(AL$1&amp;$AB278,$M$3:$M$1662&amp;$N$3:$N$1662,$O$3:$O$1662,0,0,1)</f>
        <v>4600</v>
      </c>
      <c r="AM278" s="2" cm="1">
        <f t="array" ref="AM278">_xlfn.XLOOKUP(AM$1&amp;$AB278,$M$3:$M$1662&amp;$N$3:$N$1662,$O$3:$O$1662,0,0,1)</f>
        <v>18300</v>
      </c>
    </row>
    <row r="279" spans="13:39" x14ac:dyDescent="0.4">
      <c r="M279" t="s">
        <v>870</v>
      </c>
      <c r="N279" t="s">
        <v>519</v>
      </c>
      <c r="O279">
        <v>18300</v>
      </c>
      <c r="AB279" t="s">
        <v>69</v>
      </c>
      <c r="AC279" s="2">
        <f t="shared" si="30"/>
        <v>1675720</v>
      </c>
      <c r="AD279" s="2">
        <f t="shared" si="32"/>
        <v>1798300</v>
      </c>
      <c r="AE279" s="2">
        <f t="shared" si="32"/>
        <v>1152100</v>
      </c>
      <c r="AF279" s="2">
        <f t="shared" si="32"/>
        <v>2092200</v>
      </c>
      <c r="AG279" s="2">
        <f t="shared" si="32"/>
        <v>1779100</v>
      </c>
      <c r="AH279" s="2">
        <f t="shared" si="32"/>
        <v>1556900</v>
      </c>
      <c r="AI279" s="2" cm="1">
        <f t="array" ref="AI279">_xlfn.XLOOKUP(AI$1&amp;$AB279,$M$3:$M$1662&amp;$N$3:$N$1662,$O$3:$O$1662,0,0,1)</f>
        <v>6900</v>
      </c>
      <c r="AJ279" s="2" cm="1">
        <f t="array" ref="AJ279">_xlfn.XLOOKUP(AJ$1&amp;$AB279,$M$3:$M$1662&amp;$N$3:$N$1662,$O$3:$O$1662,0,0,1)</f>
        <v>300</v>
      </c>
      <c r="AK279" s="2" cm="1">
        <f t="array" ref="AK279">_xlfn.XLOOKUP(AK$1&amp;$AB279,$M$3:$M$1662&amp;$N$3:$N$1662,$O$3:$O$1662,0,0,1)</f>
        <v>1300</v>
      </c>
      <c r="AL279" s="2" cm="1">
        <f t="array" ref="AL279">_xlfn.XLOOKUP(AL$1&amp;$AB279,$M$3:$M$1662&amp;$N$3:$N$1662,$O$3:$O$1662,0,0,1)</f>
        <v>2200</v>
      </c>
      <c r="AM279" s="2" cm="1">
        <f t="array" ref="AM279">_xlfn.XLOOKUP(AM$1&amp;$AB279,$M$3:$M$1662&amp;$N$3:$N$1662,$O$3:$O$1662,0,0,1)</f>
        <v>15300</v>
      </c>
    </row>
    <row r="280" spans="13:39" x14ac:dyDescent="0.4">
      <c r="M280" t="s">
        <v>870</v>
      </c>
      <c r="N280" t="s">
        <v>520</v>
      </c>
      <c r="O280">
        <v>15300</v>
      </c>
      <c r="AB280" t="s">
        <v>70</v>
      </c>
      <c r="AC280" s="2">
        <f t="shared" si="30"/>
        <v>1680540</v>
      </c>
      <c r="AD280" s="2">
        <f t="shared" si="32"/>
        <v>1803000</v>
      </c>
      <c r="AE280" s="2">
        <f t="shared" si="32"/>
        <v>1152300</v>
      </c>
      <c r="AF280" s="2">
        <f t="shared" si="32"/>
        <v>2101400</v>
      </c>
      <c r="AG280" s="2">
        <f t="shared" si="32"/>
        <v>1779700</v>
      </c>
      <c r="AH280" s="2">
        <f t="shared" si="32"/>
        <v>1566300</v>
      </c>
      <c r="AI280" s="2" cm="1">
        <f t="array" ref="AI280">_xlfn.XLOOKUP(AI$1&amp;$AB280,$M$3:$M$1662&amp;$N$3:$N$1662,$O$3:$O$1662,0,0,1)</f>
        <v>4700</v>
      </c>
      <c r="AJ280" s="2" cm="1">
        <f t="array" ref="AJ280">_xlfn.XLOOKUP(AJ$1&amp;$AB280,$M$3:$M$1662&amp;$N$3:$N$1662,$O$3:$O$1662,0,0,1)</f>
        <v>200</v>
      </c>
      <c r="AK280" s="2" cm="1">
        <f t="array" ref="AK280">_xlfn.XLOOKUP(AK$1&amp;$AB280,$M$3:$M$1662&amp;$N$3:$N$1662,$O$3:$O$1662,0,0,1)</f>
        <v>9200</v>
      </c>
      <c r="AL280" s="2" cm="1">
        <f t="array" ref="AL280">_xlfn.XLOOKUP(AL$1&amp;$AB280,$M$3:$M$1662&amp;$N$3:$N$1662,$O$3:$O$1662,0,0,1)</f>
        <v>600</v>
      </c>
      <c r="AM280" s="2" cm="1">
        <f t="array" ref="AM280">_xlfn.XLOOKUP(AM$1&amp;$AB280,$M$3:$M$1662&amp;$N$3:$N$1662,$O$3:$O$1662,0,0,1)</f>
        <v>9400</v>
      </c>
    </row>
    <row r="281" spans="13:39" x14ac:dyDescent="0.4">
      <c r="M281" t="s">
        <v>870</v>
      </c>
      <c r="N281" t="s">
        <v>521</v>
      </c>
      <c r="O281">
        <v>9400</v>
      </c>
      <c r="AB281" t="s">
        <v>15</v>
      </c>
      <c r="AC281" s="2">
        <f t="shared" si="30"/>
        <v>1688120</v>
      </c>
      <c r="AD281" s="2">
        <f t="shared" si="32"/>
        <v>1806300</v>
      </c>
      <c r="AE281" s="2">
        <f t="shared" si="32"/>
        <v>1161500</v>
      </c>
      <c r="AF281" s="2">
        <f t="shared" si="32"/>
        <v>2103200</v>
      </c>
      <c r="AG281" s="2">
        <f t="shared" si="32"/>
        <v>1782700</v>
      </c>
      <c r="AH281" s="2">
        <f t="shared" si="32"/>
        <v>1586900</v>
      </c>
      <c r="AI281" s="2" cm="1">
        <f t="array" ref="AI281">_xlfn.XLOOKUP(AI$1&amp;$AB281,$M$3:$M$1662&amp;$N$3:$N$1662,$O$3:$O$1662,0,0,1)</f>
        <v>3300</v>
      </c>
      <c r="AJ281" s="2" cm="1">
        <f t="array" ref="AJ281">_xlfn.XLOOKUP(AJ$1&amp;$AB281,$M$3:$M$1662&amp;$N$3:$N$1662,$O$3:$O$1662,0,0,1)</f>
        <v>9200</v>
      </c>
      <c r="AK281" s="2" cm="1">
        <f t="array" ref="AK281">_xlfn.XLOOKUP(AK$1&amp;$AB281,$M$3:$M$1662&amp;$N$3:$N$1662,$O$3:$O$1662,0,0,1)</f>
        <v>1800</v>
      </c>
      <c r="AL281" s="2" cm="1">
        <f t="array" ref="AL281">_xlfn.XLOOKUP(AL$1&amp;$AB281,$M$3:$M$1662&amp;$N$3:$N$1662,$O$3:$O$1662,0,0,1)</f>
        <v>3000</v>
      </c>
      <c r="AM281" s="2" cm="1">
        <f t="array" ref="AM281">_xlfn.XLOOKUP(AM$1&amp;$AB281,$M$3:$M$1662&amp;$N$3:$N$1662,$O$3:$O$1662,0,0,1)</f>
        <v>20600</v>
      </c>
    </row>
    <row r="282" spans="13:39" x14ac:dyDescent="0.4">
      <c r="M282" t="s">
        <v>870</v>
      </c>
      <c r="N282" t="s">
        <v>522</v>
      </c>
      <c r="O282">
        <v>20600</v>
      </c>
      <c r="AB282" t="s">
        <v>22</v>
      </c>
      <c r="AC282" s="2">
        <f t="shared" si="30"/>
        <v>1693880</v>
      </c>
      <c r="AD282" s="2">
        <f t="shared" si="32"/>
        <v>1811600</v>
      </c>
      <c r="AE282" s="2">
        <f t="shared" si="32"/>
        <v>1164100</v>
      </c>
      <c r="AF282" s="2">
        <f t="shared" si="32"/>
        <v>2103600</v>
      </c>
      <c r="AG282" s="2">
        <f t="shared" si="32"/>
        <v>1784400</v>
      </c>
      <c r="AH282" s="2">
        <f t="shared" si="32"/>
        <v>1605700</v>
      </c>
      <c r="AI282" s="2" cm="1">
        <f t="array" ref="AI282">_xlfn.XLOOKUP(AI$1&amp;$AB282,$M$3:$M$1662&amp;$N$3:$N$1662,$O$3:$O$1662,0,0,1)</f>
        <v>5300</v>
      </c>
      <c r="AJ282" s="2" cm="1">
        <f t="array" ref="AJ282">_xlfn.XLOOKUP(AJ$1&amp;$AB282,$M$3:$M$1662&amp;$N$3:$N$1662,$O$3:$O$1662,0,0,1)</f>
        <v>2600</v>
      </c>
      <c r="AK282" s="2" cm="1">
        <f t="array" ref="AK282">_xlfn.XLOOKUP(AK$1&amp;$AB282,$M$3:$M$1662&amp;$N$3:$N$1662,$O$3:$O$1662,0,0,1)</f>
        <v>400</v>
      </c>
      <c r="AL282" s="2" cm="1">
        <f t="array" ref="AL282">_xlfn.XLOOKUP(AL$1&amp;$AB282,$M$3:$M$1662&amp;$N$3:$N$1662,$O$3:$O$1662,0,0,1)</f>
        <v>1700</v>
      </c>
      <c r="AM282" s="2" cm="1">
        <f t="array" ref="AM282">_xlfn.XLOOKUP(AM$1&amp;$AB282,$M$3:$M$1662&amp;$N$3:$N$1662,$O$3:$O$1662,0,0,1)</f>
        <v>18800</v>
      </c>
    </row>
    <row r="283" spans="13:39" x14ac:dyDescent="0.4">
      <c r="M283" t="s">
        <v>870</v>
      </c>
      <c r="N283" t="s">
        <v>523</v>
      </c>
      <c r="O283">
        <v>18800</v>
      </c>
      <c r="AB283" t="s">
        <v>34</v>
      </c>
      <c r="AC283" s="2">
        <f t="shared" si="30"/>
        <v>1704100</v>
      </c>
      <c r="AD283" s="2">
        <f t="shared" si="32"/>
        <v>1819900</v>
      </c>
      <c r="AE283" s="2">
        <f t="shared" si="32"/>
        <v>1175300</v>
      </c>
      <c r="AF283" s="2">
        <f t="shared" si="32"/>
        <v>2113800</v>
      </c>
      <c r="AG283" s="2">
        <f t="shared" si="32"/>
        <v>1786400</v>
      </c>
      <c r="AH283" s="2">
        <f t="shared" si="32"/>
        <v>1625100</v>
      </c>
      <c r="AI283" s="2" cm="1">
        <f t="array" ref="AI283">_xlfn.XLOOKUP(AI$1&amp;$AB283,$M$3:$M$1662&amp;$N$3:$N$1662,$O$3:$O$1662,0,0,1)</f>
        <v>8300</v>
      </c>
      <c r="AJ283" s="2" cm="1">
        <f t="array" ref="AJ283">_xlfn.XLOOKUP(AJ$1&amp;$AB283,$M$3:$M$1662&amp;$N$3:$N$1662,$O$3:$O$1662,0,0,1)</f>
        <v>11200</v>
      </c>
      <c r="AK283" s="2" cm="1">
        <f t="array" ref="AK283">_xlfn.XLOOKUP(AK$1&amp;$AB283,$M$3:$M$1662&amp;$N$3:$N$1662,$O$3:$O$1662,0,0,1)</f>
        <v>10200</v>
      </c>
      <c r="AL283" s="2" cm="1">
        <f t="array" ref="AL283">_xlfn.XLOOKUP(AL$1&amp;$AB283,$M$3:$M$1662&amp;$N$3:$N$1662,$O$3:$O$1662,0,0,1)</f>
        <v>2000</v>
      </c>
      <c r="AM283" s="2" cm="1">
        <f t="array" ref="AM283">_xlfn.XLOOKUP(AM$1&amp;$AB283,$M$3:$M$1662&amp;$N$3:$N$1662,$O$3:$O$1662,0,0,1)</f>
        <v>19400</v>
      </c>
    </row>
    <row r="284" spans="13:39" x14ac:dyDescent="0.4">
      <c r="M284" t="s">
        <v>870</v>
      </c>
      <c r="N284" t="s">
        <v>524</v>
      </c>
      <c r="O284">
        <v>19400</v>
      </c>
      <c r="AB284" t="s">
        <v>94</v>
      </c>
      <c r="AC284" s="2">
        <f t="shared" si="30"/>
        <v>1709860</v>
      </c>
      <c r="AD284" s="2">
        <f t="shared" si="32"/>
        <v>1825900</v>
      </c>
      <c r="AE284" s="2">
        <f t="shared" si="32"/>
        <v>1178300</v>
      </c>
      <c r="AF284" s="2">
        <f t="shared" si="32"/>
        <v>2115300</v>
      </c>
      <c r="AG284" s="2">
        <f t="shared" si="32"/>
        <v>1792200</v>
      </c>
      <c r="AH284" s="2">
        <f t="shared" si="32"/>
        <v>1637600</v>
      </c>
      <c r="AI284" s="2" cm="1">
        <f t="array" ref="AI284">_xlfn.XLOOKUP(AI$1&amp;$AB284,$M$3:$M$1662&amp;$N$3:$N$1662,$O$3:$O$1662,0,0,1)</f>
        <v>6000</v>
      </c>
      <c r="AJ284" s="2" cm="1">
        <f t="array" ref="AJ284">_xlfn.XLOOKUP(AJ$1&amp;$AB284,$M$3:$M$1662&amp;$N$3:$N$1662,$O$3:$O$1662,0,0,1)</f>
        <v>3000</v>
      </c>
      <c r="AK284" s="2" cm="1">
        <f t="array" ref="AK284">_xlfn.XLOOKUP(AK$1&amp;$AB284,$M$3:$M$1662&amp;$N$3:$N$1662,$O$3:$O$1662,0,0,1)</f>
        <v>1500</v>
      </c>
      <c r="AL284" s="2" cm="1">
        <f t="array" ref="AL284">_xlfn.XLOOKUP(AL$1&amp;$AB284,$M$3:$M$1662&amp;$N$3:$N$1662,$O$3:$O$1662,0,0,1)</f>
        <v>5800</v>
      </c>
      <c r="AM284" s="2" cm="1">
        <f t="array" ref="AM284">_xlfn.XLOOKUP(AM$1&amp;$AB284,$M$3:$M$1662&amp;$N$3:$N$1662,$O$3:$O$1662,0,0,1)</f>
        <v>12500</v>
      </c>
    </row>
    <row r="285" spans="13:39" x14ac:dyDescent="0.4">
      <c r="M285" t="s">
        <v>870</v>
      </c>
      <c r="N285" t="s">
        <v>525</v>
      </c>
      <c r="O285">
        <v>12500</v>
      </c>
      <c r="AB285" t="s">
        <v>172</v>
      </c>
      <c r="AC285" s="2">
        <f t="shared" si="30"/>
        <v>1715220</v>
      </c>
      <c r="AD285" s="2">
        <f t="shared" si="32"/>
        <v>1831100</v>
      </c>
      <c r="AE285" s="2">
        <f t="shared" si="32"/>
        <v>1180800</v>
      </c>
      <c r="AF285" s="2">
        <f t="shared" si="32"/>
        <v>2120700</v>
      </c>
      <c r="AG285" s="2">
        <f t="shared" si="32"/>
        <v>1799100</v>
      </c>
      <c r="AH285" s="2">
        <f t="shared" si="32"/>
        <v>1644400</v>
      </c>
      <c r="AI285" s="2" cm="1">
        <f t="array" ref="AI285">_xlfn.XLOOKUP(AI$1&amp;$AB285,$M$3:$M$1662&amp;$N$3:$N$1662,$O$3:$O$1662,0,0,1)</f>
        <v>5200</v>
      </c>
      <c r="AJ285" s="2" cm="1">
        <f t="array" ref="AJ285">_xlfn.XLOOKUP(AJ$1&amp;$AB285,$M$3:$M$1662&amp;$N$3:$N$1662,$O$3:$O$1662,0,0,1)</f>
        <v>2500</v>
      </c>
      <c r="AK285" s="2" cm="1">
        <f t="array" ref="AK285">_xlfn.XLOOKUP(AK$1&amp;$AB285,$M$3:$M$1662&amp;$N$3:$N$1662,$O$3:$O$1662,0,0,1)</f>
        <v>5400</v>
      </c>
      <c r="AL285" s="2" cm="1">
        <f t="array" ref="AL285">_xlfn.XLOOKUP(AL$1&amp;$AB285,$M$3:$M$1662&amp;$N$3:$N$1662,$O$3:$O$1662,0,0,1)</f>
        <v>6900</v>
      </c>
      <c r="AM285" s="2" cm="1">
        <f t="array" ref="AM285">_xlfn.XLOOKUP(AM$1&amp;$AB285,$M$3:$M$1662&amp;$N$3:$N$1662,$O$3:$O$1662,0,0,1)</f>
        <v>6800</v>
      </c>
    </row>
    <row r="286" spans="13:39" x14ac:dyDescent="0.4">
      <c r="M286" t="s">
        <v>870</v>
      </c>
      <c r="N286" t="s">
        <v>526</v>
      </c>
      <c r="O286">
        <v>6800</v>
      </c>
      <c r="AB286" t="s">
        <v>55</v>
      </c>
      <c r="AC286" s="2">
        <f t="shared" si="30"/>
        <v>1719580</v>
      </c>
      <c r="AD286" s="2">
        <f t="shared" si="32"/>
        <v>1831300</v>
      </c>
      <c r="AE286" s="2">
        <f t="shared" si="32"/>
        <v>1181500</v>
      </c>
      <c r="AF286" s="2">
        <f t="shared" si="32"/>
        <v>2125200</v>
      </c>
      <c r="AG286" s="2">
        <f t="shared" si="32"/>
        <v>1813400</v>
      </c>
      <c r="AH286" s="2">
        <f t="shared" si="32"/>
        <v>1646500</v>
      </c>
      <c r="AI286" s="2" cm="1">
        <f t="array" ref="AI286">_xlfn.XLOOKUP(AI$1&amp;$AB286,$M$3:$M$1662&amp;$N$3:$N$1662,$O$3:$O$1662,0,0,1)</f>
        <v>200</v>
      </c>
      <c r="AJ286" s="2" cm="1">
        <f t="array" ref="AJ286">_xlfn.XLOOKUP(AJ$1&amp;$AB286,$M$3:$M$1662&amp;$N$3:$N$1662,$O$3:$O$1662,0,0,1)</f>
        <v>700</v>
      </c>
      <c r="AK286" s="2" cm="1">
        <f t="array" ref="AK286">_xlfn.XLOOKUP(AK$1&amp;$AB286,$M$3:$M$1662&amp;$N$3:$N$1662,$O$3:$O$1662,0,0,1)</f>
        <v>4500</v>
      </c>
      <c r="AL286" s="2" cm="1">
        <f t="array" ref="AL286">_xlfn.XLOOKUP(AL$1&amp;$AB286,$M$3:$M$1662&amp;$N$3:$N$1662,$O$3:$O$1662,0,0,1)</f>
        <v>14300</v>
      </c>
      <c r="AM286" s="2" cm="1">
        <f t="array" ref="AM286">_xlfn.XLOOKUP(AM$1&amp;$AB286,$M$3:$M$1662&amp;$N$3:$N$1662,$O$3:$O$1662,0,0,1)</f>
        <v>2100</v>
      </c>
    </row>
    <row r="287" spans="13:39" x14ac:dyDescent="0.4">
      <c r="M287" t="s">
        <v>870</v>
      </c>
      <c r="N287" t="s">
        <v>527</v>
      </c>
      <c r="O287">
        <v>2100</v>
      </c>
      <c r="AB287" t="s">
        <v>75</v>
      </c>
      <c r="AC287" s="2">
        <f t="shared" si="30"/>
        <v>1725740</v>
      </c>
      <c r="AD287" s="2">
        <f t="shared" si="32"/>
        <v>1834700</v>
      </c>
      <c r="AE287" s="2">
        <f t="shared" si="32"/>
        <v>1204600</v>
      </c>
      <c r="AF287" s="2">
        <f t="shared" si="32"/>
        <v>2126500</v>
      </c>
      <c r="AG287" s="2">
        <f t="shared" si="32"/>
        <v>1814500</v>
      </c>
      <c r="AH287" s="2">
        <f t="shared" si="32"/>
        <v>1648400</v>
      </c>
      <c r="AI287" s="2" cm="1">
        <f t="array" ref="AI287">_xlfn.XLOOKUP(AI$1&amp;$AB287,$M$3:$M$1662&amp;$N$3:$N$1662,$O$3:$O$1662,0,0,1)</f>
        <v>3400</v>
      </c>
      <c r="AJ287" s="2" cm="1">
        <f t="array" ref="AJ287">_xlfn.XLOOKUP(AJ$1&amp;$AB287,$M$3:$M$1662&amp;$N$3:$N$1662,$O$3:$O$1662,0,0,1)</f>
        <v>23100</v>
      </c>
      <c r="AK287" s="2" cm="1">
        <f t="array" ref="AK287">_xlfn.XLOOKUP(AK$1&amp;$AB287,$M$3:$M$1662&amp;$N$3:$N$1662,$O$3:$O$1662,0,0,1)</f>
        <v>1300</v>
      </c>
      <c r="AL287" s="2" cm="1">
        <f t="array" ref="AL287">_xlfn.XLOOKUP(AL$1&amp;$AB287,$M$3:$M$1662&amp;$N$3:$N$1662,$O$3:$O$1662,0,0,1)</f>
        <v>1100</v>
      </c>
      <c r="AM287" s="2" cm="1">
        <f t="array" ref="AM287">_xlfn.XLOOKUP(AM$1&amp;$AB287,$M$3:$M$1662&amp;$N$3:$N$1662,$O$3:$O$1662,0,0,1)</f>
        <v>1900</v>
      </c>
    </row>
    <row r="288" spans="13:39" x14ac:dyDescent="0.4">
      <c r="M288" t="s">
        <v>870</v>
      </c>
      <c r="N288" t="s">
        <v>528</v>
      </c>
      <c r="O288">
        <v>1900</v>
      </c>
      <c r="AB288" t="s">
        <v>280</v>
      </c>
      <c r="AC288" s="2">
        <f t="shared" si="30"/>
        <v>1728100</v>
      </c>
      <c r="AD288" s="2">
        <f t="shared" si="32"/>
        <v>1840400</v>
      </c>
      <c r="AE288" s="2">
        <f t="shared" si="32"/>
        <v>1210400</v>
      </c>
      <c r="AF288" s="2">
        <f t="shared" si="32"/>
        <v>2126500</v>
      </c>
      <c r="AG288" s="2">
        <f t="shared" si="32"/>
        <v>1814800</v>
      </c>
      <c r="AH288" s="2">
        <f t="shared" si="32"/>
        <v>1648400</v>
      </c>
      <c r="AI288" s="2" cm="1">
        <f t="array" ref="AI288">_xlfn.XLOOKUP(AI$1&amp;$AB288,$M$3:$M$1662&amp;$N$3:$N$1662,$O$3:$O$1662,0,0,1)</f>
        <v>5700</v>
      </c>
      <c r="AJ288" s="2" cm="1">
        <f t="array" ref="AJ288">_xlfn.XLOOKUP(AJ$1&amp;$AB288,$M$3:$M$1662&amp;$N$3:$N$1662,$O$3:$O$1662,0,0,1)</f>
        <v>5800</v>
      </c>
      <c r="AK288" s="2" cm="1">
        <f t="array" ref="AK288">_xlfn.XLOOKUP(AK$1&amp;$AB288,$M$3:$M$1662&amp;$N$3:$N$1662,$O$3:$O$1662,0,0,1)</f>
        <v>0</v>
      </c>
      <c r="AL288" s="2" cm="1">
        <f t="array" ref="AL288">_xlfn.XLOOKUP(AL$1&amp;$AB288,$M$3:$M$1662&amp;$N$3:$N$1662,$O$3:$O$1662,0,0,1)</f>
        <v>300</v>
      </c>
      <c r="AM288" s="2" cm="1">
        <f t="array" ref="AM288">_xlfn.XLOOKUP(AM$1&amp;$AB288,$M$3:$M$1662&amp;$N$3:$N$1662,$O$3:$O$1662,0,0,1)</f>
        <v>0</v>
      </c>
    </row>
    <row r="289" spans="13:39" x14ac:dyDescent="0.4">
      <c r="M289" t="s">
        <v>870</v>
      </c>
      <c r="N289" t="s">
        <v>529</v>
      </c>
      <c r="O289">
        <v>0</v>
      </c>
      <c r="AB289" t="s">
        <v>59</v>
      </c>
      <c r="AC289" s="2">
        <f t="shared" si="30"/>
        <v>1731040</v>
      </c>
      <c r="AD289" s="2">
        <f t="shared" si="32"/>
        <v>1845500</v>
      </c>
      <c r="AE289" s="2">
        <f t="shared" si="32"/>
        <v>1210800</v>
      </c>
      <c r="AF289" s="2">
        <f t="shared" si="32"/>
        <v>2129900</v>
      </c>
      <c r="AG289" s="2">
        <f t="shared" si="32"/>
        <v>1815200</v>
      </c>
      <c r="AH289" s="2">
        <f t="shared" si="32"/>
        <v>1653800</v>
      </c>
      <c r="AI289" s="2" cm="1">
        <f t="array" ref="AI289">_xlfn.XLOOKUP(AI$1&amp;$AB289,$M$3:$M$1662&amp;$N$3:$N$1662,$O$3:$O$1662,0,0,1)</f>
        <v>5100</v>
      </c>
      <c r="AJ289" s="2" cm="1">
        <f t="array" ref="AJ289">_xlfn.XLOOKUP(AJ$1&amp;$AB289,$M$3:$M$1662&amp;$N$3:$N$1662,$O$3:$O$1662,0,0,1)</f>
        <v>400</v>
      </c>
      <c r="AK289" s="2" cm="1">
        <f t="array" ref="AK289">_xlfn.XLOOKUP(AK$1&amp;$AB289,$M$3:$M$1662&amp;$N$3:$N$1662,$O$3:$O$1662,0,0,1)</f>
        <v>3400</v>
      </c>
      <c r="AL289" s="2" cm="1">
        <f t="array" ref="AL289">_xlfn.XLOOKUP(AL$1&amp;$AB289,$M$3:$M$1662&amp;$N$3:$N$1662,$O$3:$O$1662,0,0,1)</f>
        <v>400</v>
      </c>
      <c r="AM289" s="2" cm="1">
        <f t="array" ref="AM289">_xlfn.XLOOKUP(AM$1&amp;$AB289,$M$3:$M$1662&amp;$N$3:$N$1662,$O$3:$O$1662,0,0,1)</f>
        <v>5400</v>
      </c>
    </row>
    <row r="290" spans="13:39" x14ac:dyDescent="0.4">
      <c r="M290" t="s">
        <v>870</v>
      </c>
      <c r="N290" t="s">
        <v>530</v>
      </c>
      <c r="O290">
        <v>5400</v>
      </c>
      <c r="AB290" t="s">
        <v>38</v>
      </c>
      <c r="AC290" s="2">
        <f t="shared" si="30"/>
        <v>1736020</v>
      </c>
      <c r="AD290" s="2">
        <f t="shared" si="32"/>
        <v>1847100</v>
      </c>
      <c r="AE290" s="2">
        <f t="shared" si="32"/>
        <v>1213000</v>
      </c>
      <c r="AF290" s="2">
        <f t="shared" si="32"/>
        <v>2137100</v>
      </c>
      <c r="AG290" s="2">
        <f t="shared" si="32"/>
        <v>1821900</v>
      </c>
      <c r="AH290" s="2">
        <f t="shared" si="32"/>
        <v>1661000</v>
      </c>
      <c r="AI290" s="2" cm="1">
        <f t="array" ref="AI290">_xlfn.XLOOKUP(AI$1&amp;$AB290,$M$3:$M$1662&amp;$N$3:$N$1662,$O$3:$O$1662,0,0,1)</f>
        <v>1600</v>
      </c>
      <c r="AJ290" s="2" cm="1">
        <f t="array" ref="AJ290">_xlfn.XLOOKUP(AJ$1&amp;$AB290,$M$3:$M$1662&amp;$N$3:$N$1662,$O$3:$O$1662,0,0,1)</f>
        <v>2200</v>
      </c>
      <c r="AK290" s="2" cm="1">
        <f t="array" ref="AK290">_xlfn.XLOOKUP(AK$1&amp;$AB290,$M$3:$M$1662&amp;$N$3:$N$1662,$O$3:$O$1662,0,0,1)</f>
        <v>7200</v>
      </c>
      <c r="AL290" s="2" cm="1">
        <f t="array" ref="AL290">_xlfn.XLOOKUP(AL$1&amp;$AB290,$M$3:$M$1662&amp;$N$3:$N$1662,$O$3:$O$1662,0,0,1)</f>
        <v>6700</v>
      </c>
      <c r="AM290" s="2" cm="1">
        <f t="array" ref="AM290">_xlfn.XLOOKUP(AM$1&amp;$AB290,$M$3:$M$1662&amp;$N$3:$N$1662,$O$3:$O$1662,0,0,1)</f>
        <v>7200</v>
      </c>
    </row>
    <row r="291" spans="13:39" x14ac:dyDescent="0.4">
      <c r="M291" t="s">
        <v>870</v>
      </c>
      <c r="N291" t="s">
        <v>531</v>
      </c>
      <c r="O291">
        <v>7200</v>
      </c>
      <c r="AB291" t="s">
        <v>312</v>
      </c>
      <c r="AC291" s="2">
        <f t="shared" si="30"/>
        <v>1740200</v>
      </c>
      <c r="AD291" s="2">
        <f t="shared" si="32"/>
        <v>1851100</v>
      </c>
      <c r="AE291" s="2">
        <f t="shared" si="32"/>
        <v>1216000</v>
      </c>
      <c r="AF291" s="2">
        <f t="shared" si="32"/>
        <v>2139900</v>
      </c>
      <c r="AG291" s="2">
        <f t="shared" si="32"/>
        <v>1823900</v>
      </c>
      <c r="AH291" s="2">
        <f t="shared" si="32"/>
        <v>1670100</v>
      </c>
      <c r="AI291" s="2" cm="1">
        <f t="array" ref="AI291">_xlfn.XLOOKUP(AI$1&amp;$AB291,$M$3:$M$1662&amp;$N$3:$N$1662,$O$3:$O$1662,0,0,1)</f>
        <v>4000</v>
      </c>
      <c r="AJ291" s="2" cm="1">
        <f t="array" ref="AJ291">_xlfn.XLOOKUP(AJ$1&amp;$AB291,$M$3:$M$1662&amp;$N$3:$N$1662,$O$3:$O$1662,0,0,1)</f>
        <v>3000</v>
      </c>
      <c r="AK291" s="2" cm="1">
        <f t="array" ref="AK291">_xlfn.XLOOKUP(AK$1&amp;$AB291,$M$3:$M$1662&amp;$N$3:$N$1662,$O$3:$O$1662,0,0,1)</f>
        <v>2800</v>
      </c>
      <c r="AL291" s="2" cm="1">
        <f t="array" ref="AL291">_xlfn.XLOOKUP(AL$1&amp;$AB291,$M$3:$M$1662&amp;$N$3:$N$1662,$O$3:$O$1662,0,0,1)</f>
        <v>2000</v>
      </c>
      <c r="AM291" s="2" cm="1">
        <f t="array" ref="AM291">_xlfn.XLOOKUP(AM$1&amp;$AB291,$M$3:$M$1662&amp;$N$3:$N$1662,$O$3:$O$1662,0,0,1)</f>
        <v>9100</v>
      </c>
    </row>
    <row r="292" spans="13:39" x14ac:dyDescent="0.4">
      <c r="M292" t="s">
        <v>870</v>
      </c>
      <c r="N292" t="s">
        <v>532</v>
      </c>
      <c r="O292">
        <v>9100</v>
      </c>
      <c r="AB292" t="s">
        <v>281</v>
      </c>
      <c r="AC292" s="2">
        <f t="shared" si="30"/>
        <v>1742260</v>
      </c>
      <c r="AD292" s="2">
        <f t="shared" ref="AD292:AH307" si="33">AD291+AI292</f>
        <v>1852400</v>
      </c>
      <c r="AE292" s="2">
        <f t="shared" si="33"/>
        <v>1216400</v>
      </c>
      <c r="AF292" s="2">
        <f t="shared" si="33"/>
        <v>2146200</v>
      </c>
      <c r="AG292" s="2">
        <f t="shared" si="33"/>
        <v>1824500</v>
      </c>
      <c r="AH292" s="2">
        <f t="shared" si="33"/>
        <v>1671800</v>
      </c>
      <c r="AI292" s="2" cm="1">
        <f t="array" ref="AI292">_xlfn.XLOOKUP(AI$1&amp;$AB292,$M$3:$M$1662&amp;$N$3:$N$1662,$O$3:$O$1662,0,0,1)</f>
        <v>1300</v>
      </c>
      <c r="AJ292" s="2" cm="1">
        <f t="array" ref="AJ292">_xlfn.XLOOKUP(AJ$1&amp;$AB292,$M$3:$M$1662&amp;$N$3:$N$1662,$O$3:$O$1662,0,0,1)</f>
        <v>400</v>
      </c>
      <c r="AK292" s="2" cm="1">
        <f t="array" ref="AK292">_xlfn.XLOOKUP(AK$1&amp;$AB292,$M$3:$M$1662&amp;$N$3:$N$1662,$O$3:$O$1662,0,0,1)</f>
        <v>6300</v>
      </c>
      <c r="AL292" s="2" cm="1">
        <f t="array" ref="AL292">_xlfn.XLOOKUP(AL$1&amp;$AB292,$M$3:$M$1662&amp;$N$3:$N$1662,$O$3:$O$1662,0,0,1)</f>
        <v>600</v>
      </c>
      <c r="AM292" s="2" cm="1">
        <f t="array" ref="AM292">_xlfn.XLOOKUP(AM$1&amp;$AB292,$M$3:$M$1662&amp;$N$3:$N$1662,$O$3:$O$1662,0,0,1)</f>
        <v>1700</v>
      </c>
    </row>
    <row r="293" spans="13:39" x14ac:dyDescent="0.4">
      <c r="M293" t="s">
        <v>870</v>
      </c>
      <c r="N293" t="s">
        <v>533</v>
      </c>
      <c r="O293">
        <v>1700</v>
      </c>
      <c r="AB293" t="s">
        <v>265</v>
      </c>
      <c r="AC293" s="2">
        <f t="shared" si="30"/>
        <v>1749160</v>
      </c>
      <c r="AD293" s="2">
        <f t="shared" si="33"/>
        <v>1858400</v>
      </c>
      <c r="AE293" s="2">
        <f t="shared" si="33"/>
        <v>1217400</v>
      </c>
      <c r="AF293" s="2">
        <f t="shared" si="33"/>
        <v>2158800</v>
      </c>
      <c r="AG293" s="2">
        <f t="shared" si="33"/>
        <v>1828100</v>
      </c>
      <c r="AH293" s="2">
        <f t="shared" si="33"/>
        <v>1683100</v>
      </c>
      <c r="AI293" s="2" cm="1">
        <f t="array" ref="AI293">_xlfn.XLOOKUP(AI$1&amp;$AB293,$M$3:$M$1662&amp;$N$3:$N$1662,$O$3:$O$1662,0,0,1)</f>
        <v>6000</v>
      </c>
      <c r="AJ293" s="2" cm="1">
        <f t="array" ref="AJ293">_xlfn.XLOOKUP(AJ$1&amp;$AB293,$M$3:$M$1662&amp;$N$3:$N$1662,$O$3:$O$1662,0,0,1)</f>
        <v>1000</v>
      </c>
      <c r="AK293" s="2" cm="1">
        <f t="array" ref="AK293">_xlfn.XLOOKUP(AK$1&amp;$AB293,$M$3:$M$1662&amp;$N$3:$N$1662,$O$3:$O$1662,0,0,1)</f>
        <v>12600</v>
      </c>
      <c r="AL293" s="2" cm="1">
        <f t="array" ref="AL293">_xlfn.XLOOKUP(AL$1&amp;$AB293,$M$3:$M$1662&amp;$N$3:$N$1662,$O$3:$O$1662,0,0,1)</f>
        <v>3600</v>
      </c>
      <c r="AM293" s="2" cm="1">
        <f t="array" ref="AM293">_xlfn.XLOOKUP(AM$1&amp;$AB293,$M$3:$M$1662&amp;$N$3:$N$1662,$O$3:$O$1662,0,0,1)</f>
        <v>11300</v>
      </c>
    </row>
    <row r="294" spans="13:39" x14ac:dyDescent="0.4">
      <c r="M294" t="s">
        <v>870</v>
      </c>
      <c r="N294" t="s">
        <v>534</v>
      </c>
      <c r="O294">
        <v>11300</v>
      </c>
      <c r="AB294" t="s">
        <v>19</v>
      </c>
      <c r="AC294" s="2">
        <f t="shared" si="30"/>
        <v>1755540</v>
      </c>
      <c r="AD294" s="2">
        <f t="shared" si="33"/>
        <v>1875000</v>
      </c>
      <c r="AE294" s="2">
        <f t="shared" si="33"/>
        <v>1218400</v>
      </c>
      <c r="AF294" s="2">
        <f t="shared" si="33"/>
        <v>2166700</v>
      </c>
      <c r="AG294" s="2">
        <f t="shared" si="33"/>
        <v>1834000</v>
      </c>
      <c r="AH294" s="2">
        <f t="shared" si="33"/>
        <v>1683600</v>
      </c>
      <c r="AI294" s="2" cm="1">
        <f t="array" ref="AI294">_xlfn.XLOOKUP(AI$1&amp;$AB294,$M$3:$M$1662&amp;$N$3:$N$1662,$O$3:$O$1662,0,0,1)</f>
        <v>16600</v>
      </c>
      <c r="AJ294" s="2" cm="1">
        <f t="array" ref="AJ294">_xlfn.XLOOKUP(AJ$1&amp;$AB294,$M$3:$M$1662&amp;$N$3:$N$1662,$O$3:$O$1662,0,0,1)</f>
        <v>1000</v>
      </c>
      <c r="AK294" s="2" cm="1">
        <f t="array" ref="AK294">_xlfn.XLOOKUP(AK$1&amp;$AB294,$M$3:$M$1662&amp;$N$3:$N$1662,$O$3:$O$1662,0,0,1)</f>
        <v>7900</v>
      </c>
      <c r="AL294" s="2" cm="1">
        <f t="array" ref="AL294">_xlfn.XLOOKUP(AL$1&amp;$AB294,$M$3:$M$1662&amp;$N$3:$N$1662,$O$3:$O$1662,0,0,1)</f>
        <v>5900</v>
      </c>
      <c r="AM294" s="2" cm="1">
        <f t="array" ref="AM294">_xlfn.XLOOKUP(AM$1&amp;$AB294,$M$3:$M$1662&amp;$N$3:$N$1662,$O$3:$O$1662,0,0,1)</f>
        <v>500</v>
      </c>
    </row>
    <row r="295" spans="13:39" x14ac:dyDescent="0.4">
      <c r="M295" t="s">
        <v>870</v>
      </c>
      <c r="N295" t="s">
        <v>535</v>
      </c>
      <c r="O295">
        <v>500</v>
      </c>
      <c r="AB295" t="s">
        <v>107</v>
      </c>
      <c r="AC295" s="2">
        <f t="shared" si="30"/>
        <v>1759380</v>
      </c>
      <c r="AD295" s="2">
        <f t="shared" si="33"/>
        <v>1880700</v>
      </c>
      <c r="AE295" s="2">
        <f t="shared" si="33"/>
        <v>1219100</v>
      </c>
      <c r="AF295" s="2">
        <f t="shared" si="33"/>
        <v>2171200</v>
      </c>
      <c r="AG295" s="2">
        <f t="shared" si="33"/>
        <v>1834900</v>
      </c>
      <c r="AH295" s="2">
        <f t="shared" si="33"/>
        <v>1691000</v>
      </c>
      <c r="AI295" s="2" cm="1">
        <f t="array" ref="AI295">_xlfn.XLOOKUP(AI$1&amp;$AB295,$M$3:$M$1662&amp;$N$3:$N$1662,$O$3:$O$1662,0,0,1)</f>
        <v>5700</v>
      </c>
      <c r="AJ295" s="2" cm="1">
        <f t="array" ref="AJ295">_xlfn.XLOOKUP(AJ$1&amp;$AB295,$M$3:$M$1662&amp;$N$3:$N$1662,$O$3:$O$1662,0,0,1)</f>
        <v>700</v>
      </c>
      <c r="AK295" s="2" cm="1">
        <f t="array" ref="AK295">_xlfn.XLOOKUP(AK$1&amp;$AB295,$M$3:$M$1662&amp;$N$3:$N$1662,$O$3:$O$1662,0,0,1)</f>
        <v>4500</v>
      </c>
      <c r="AL295" s="2" cm="1">
        <f t="array" ref="AL295">_xlfn.XLOOKUP(AL$1&amp;$AB295,$M$3:$M$1662&amp;$N$3:$N$1662,$O$3:$O$1662,0,0,1)</f>
        <v>900</v>
      </c>
      <c r="AM295" s="2" cm="1">
        <f t="array" ref="AM295">_xlfn.XLOOKUP(AM$1&amp;$AB295,$M$3:$M$1662&amp;$N$3:$N$1662,$O$3:$O$1662,0,0,1)</f>
        <v>7400</v>
      </c>
    </row>
    <row r="296" spans="13:39" x14ac:dyDescent="0.4">
      <c r="M296" t="s">
        <v>870</v>
      </c>
      <c r="N296" t="s">
        <v>536</v>
      </c>
      <c r="O296">
        <v>7400</v>
      </c>
      <c r="AB296" t="s">
        <v>133</v>
      </c>
      <c r="AC296" s="2">
        <f t="shared" si="30"/>
        <v>1762060</v>
      </c>
      <c r="AD296" s="2">
        <f t="shared" si="33"/>
        <v>1881800</v>
      </c>
      <c r="AE296" s="2">
        <f t="shared" si="33"/>
        <v>1220500</v>
      </c>
      <c r="AF296" s="2">
        <f t="shared" si="33"/>
        <v>2171200</v>
      </c>
      <c r="AG296" s="2">
        <f t="shared" si="33"/>
        <v>1840200</v>
      </c>
      <c r="AH296" s="2">
        <f t="shared" si="33"/>
        <v>1696600</v>
      </c>
      <c r="AI296" s="2" cm="1">
        <f t="array" ref="AI296">_xlfn.XLOOKUP(AI$1&amp;$AB296,$M$3:$M$1662&amp;$N$3:$N$1662,$O$3:$O$1662,0,0,1)</f>
        <v>1100</v>
      </c>
      <c r="AJ296" s="2" cm="1">
        <f t="array" ref="AJ296">_xlfn.XLOOKUP(AJ$1&amp;$AB296,$M$3:$M$1662&amp;$N$3:$N$1662,$O$3:$O$1662,0,0,1)</f>
        <v>1400</v>
      </c>
      <c r="AK296" s="2" cm="1">
        <f t="array" ref="AK296">_xlfn.XLOOKUP(AK$1&amp;$AB296,$M$3:$M$1662&amp;$N$3:$N$1662,$O$3:$O$1662,0,0,1)</f>
        <v>0</v>
      </c>
      <c r="AL296" s="2" cm="1">
        <f t="array" ref="AL296">_xlfn.XLOOKUP(AL$1&amp;$AB296,$M$3:$M$1662&amp;$N$3:$N$1662,$O$3:$O$1662,0,0,1)</f>
        <v>5300</v>
      </c>
      <c r="AM296" s="2" cm="1">
        <f t="array" ref="AM296">_xlfn.XLOOKUP(AM$1&amp;$AB296,$M$3:$M$1662&amp;$N$3:$N$1662,$O$3:$O$1662,0,0,1)</f>
        <v>5600</v>
      </c>
    </row>
    <row r="297" spans="13:39" x14ac:dyDescent="0.4">
      <c r="M297" t="s">
        <v>870</v>
      </c>
      <c r="N297" t="s">
        <v>537</v>
      </c>
      <c r="O297">
        <v>5600</v>
      </c>
      <c r="AB297" t="s">
        <v>76</v>
      </c>
      <c r="AC297" s="2">
        <f t="shared" si="30"/>
        <v>1763920</v>
      </c>
      <c r="AD297" s="2">
        <f t="shared" si="33"/>
        <v>1883400</v>
      </c>
      <c r="AE297" s="2">
        <f t="shared" si="33"/>
        <v>1222500</v>
      </c>
      <c r="AF297" s="2">
        <f t="shared" si="33"/>
        <v>2176100</v>
      </c>
      <c r="AG297" s="2">
        <f t="shared" si="33"/>
        <v>1840400</v>
      </c>
      <c r="AH297" s="2">
        <f t="shared" si="33"/>
        <v>1697200</v>
      </c>
      <c r="AI297" s="2" cm="1">
        <f t="array" ref="AI297">_xlfn.XLOOKUP(AI$1&amp;$AB297,$M$3:$M$1662&amp;$N$3:$N$1662,$O$3:$O$1662,0,0,1)</f>
        <v>1600</v>
      </c>
      <c r="AJ297" s="2" cm="1">
        <f t="array" ref="AJ297">_xlfn.XLOOKUP(AJ$1&amp;$AB297,$M$3:$M$1662&amp;$N$3:$N$1662,$O$3:$O$1662,0,0,1)</f>
        <v>2000</v>
      </c>
      <c r="AK297" s="2" cm="1">
        <f t="array" ref="AK297">_xlfn.XLOOKUP(AK$1&amp;$AB297,$M$3:$M$1662&amp;$N$3:$N$1662,$O$3:$O$1662,0,0,1)</f>
        <v>4900</v>
      </c>
      <c r="AL297" s="2" cm="1">
        <f t="array" ref="AL297">_xlfn.XLOOKUP(AL$1&amp;$AB297,$M$3:$M$1662&amp;$N$3:$N$1662,$O$3:$O$1662,0,0,1)</f>
        <v>200</v>
      </c>
      <c r="AM297" s="2" cm="1">
        <f t="array" ref="AM297">_xlfn.XLOOKUP(AM$1&amp;$AB297,$M$3:$M$1662&amp;$N$3:$N$1662,$O$3:$O$1662,0,0,1)</f>
        <v>600</v>
      </c>
    </row>
    <row r="298" spans="13:39" x14ac:dyDescent="0.4">
      <c r="M298" t="s">
        <v>870</v>
      </c>
      <c r="N298" t="s">
        <v>538</v>
      </c>
      <c r="O298">
        <v>600</v>
      </c>
      <c r="AB298" t="s">
        <v>13</v>
      </c>
      <c r="AC298" s="2">
        <f t="shared" si="30"/>
        <v>1768340</v>
      </c>
      <c r="AD298" s="2">
        <f t="shared" si="33"/>
        <v>1890500</v>
      </c>
      <c r="AE298" s="2">
        <f t="shared" si="33"/>
        <v>1222900</v>
      </c>
      <c r="AF298" s="2">
        <f t="shared" si="33"/>
        <v>2180000</v>
      </c>
      <c r="AG298" s="2">
        <f t="shared" si="33"/>
        <v>1841200</v>
      </c>
      <c r="AH298" s="2">
        <f t="shared" si="33"/>
        <v>1707100</v>
      </c>
      <c r="AI298" s="2" cm="1">
        <f t="array" ref="AI298">_xlfn.XLOOKUP(AI$1&amp;$AB298,$M$3:$M$1662&amp;$N$3:$N$1662,$O$3:$O$1662,0,0,1)</f>
        <v>7100</v>
      </c>
      <c r="AJ298" s="2" cm="1">
        <f t="array" ref="AJ298">_xlfn.XLOOKUP(AJ$1&amp;$AB298,$M$3:$M$1662&amp;$N$3:$N$1662,$O$3:$O$1662,0,0,1)</f>
        <v>400</v>
      </c>
      <c r="AK298" s="2" cm="1">
        <f t="array" ref="AK298">_xlfn.XLOOKUP(AK$1&amp;$AB298,$M$3:$M$1662&amp;$N$3:$N$1662,$O$3:$O$1662,0,0,1)</f>
        <v>3900</v>
      </c>
      <c r="AL298" s="2" cm="1">
        <f t="array" ref="AL298">_xlfn.XLOOKUP(AL$1&amp;$AB298,$M$3:$M$1662&amp;$N$3:$N$1662,$O$3:$O$1662,0,0,1)</f>
        <v>800</v>
      </c>
      <c r="AM298" s="2" cm="1">
        <f t="array" ref="AM298">_xlfn.XLOOKUP(AM$1&amp;$AB298,$M$3:$M$1662&amp;$N$3:$N$1662,$O$3:$O$1662,0,0,1)</f>
        <v>9900</v>
      </c>
    </row>
    <row r="299" spans="13:39" x14ac:dyDescent="0.4">
      <c r="M299" t="s">
        <v>870</v>
      </c>
      <c r="N299" t="s">
        <v>539</v>
      </c>
      <c r="O299">
        <v>9900</v>
      </c>
      <c r="AB299" t="s">
        <v>218</v>
      </c>
      <c r="AC299" s="2">
        <f t="shared" si="30"/>
        <v>1770840</v>
      </c>
      <c r="AD299" s="2">
        <f t="shared" si="33"/>
        <v>1893400</v>
      </c>
      <c r="AE299" s="2">
        <f t="shared" si="33"/>
        <v>1223500</v>
      </c>
      <c r="AF299" s="2">
        <f t="shared" si="33"/>
        <v>2180600</v>
      </c>
      <c r="AG299" s="2">
        <f t="shared" si="33"/>
        <v>1841700</v>
      </c>
      <c r="AH299" s="2">
        <f t="shared" si="33"/>
        <v>1715000</v>
      </c>
      <c r="AI299" s="2" cm="1">
        <f t="array" ref="AI299">_xlfn.XLOOKUP(AI$1&amp;$AB299,$M$3:$M$1662&amp;$N$3:$N$1662,$O$3:$O$1662,0,0,1)</f>
        <v>2900</v>
      </c>
      <c r="AJ299" s="2" cm="1">
        <f t="array" ref="AJ299">_xlfn.XLOOKUP(AJ$1&amp;$AB299,$M$3:$M$1662&amp;$N$3:$N$1662,$O$3:$O$1662,0,0,1)</f>
        <v>600</v>
      </c>
      <c r="AK299" s="2" cm="1">
        <f t="array" ref="AK299">_xlfn.XLOOKUP(AK$1&amp;$AB299,$M$3:$M$1662&amp;$N$3:$N$1662,$O$3:$O$1662,0,0,1)</f>
        <v>600</v>
      </c>
      <c r="AL299" s="2" cm="1">
        <f t="array" ref="AL299">_xlfn.XLOOKUP(AL$1&amp;$AB299,$M$3:$M$1662&amp;$N$3:$N$1662,$O$3:$O$1662,0,0,1)</f>
        <v>500</v>
      </c>
      <c r="AM299" s="2" cm="1">
        <f t="array" ref="AM299">_xlfn.XLOOKUP(AM$1&amp;$AB299,$M$3:$M$1662&amp;$N$3:$N$1662,$O$3:$O$1662,0,0,1)</f>
        <v>7900</v>
      </c>
    </row>
    <row r="300" spans="13:39" x14ac:dyDescent="0.4">
      <c r="M300" t="s">
        <v>870</v>
      </c>
      <c r="N300" t="s">
        <v>540</v>
      </c>
      <c r="O300">
        <v>7900</v>
      </c>
      <c r="AB300" t="s">
        <v>230</v>
      </c>
      <c r="AC300" s="2">
        <f t="shared" si="30"/>
        <v>1782300</v>
      </c>
      <c r="AD300" s="2">
        <f t="shared" si="33"/>
        <v>1896400</v>
      </c>
      <c r="AE300" s="2">
        <f t="shared" si="33"/>
        <v>1230500</v>
      </c>
      <c r="AF300" s="2">
        <f t="shared" si="33"/>
        <v>2185200</v>
      </c>
      <c r="AG300" s="2">
        <f t="shared" si="33"/>
        <v>1859900</v>
      </c>
      <c r="AH300" s="2">
        <f t="shared" si="33"/>
        <v>1739500</v>
      </c>
      <c r="AI300" s="2" cm="1">
        <f t="array" ref="AI300">_xlfn.XLOOKUP(AI$1&amp;$AB300,$M$3:$M$1662&amp;$N$3:$N$1662,$O$3:$O$1662,0,0,1)</f>
        <v>3000</v>
      </c>
      <c r="AJ300" s="2" cm="1">
        <f t="array" ref="AJ300">_xlfn.XLOOKUP(AJ$1&amp;$AB300,$M$3:$M$1662&amp;$N$3:$N$1662,$O$3:$O$1662,0,0,1)</f>
        <v>7000</v>
      </c>
      <c r="AK300" s="2" cm="1">
        <f t="array" ref="AK300">_xlfn.XLOOKUP(AK$1&amp;$AB300,$M$3:$M$1662&amp;$N$3:$N$1662,$O$3:$O$1662,0,0,1)</f>
        <v>4600</v>
      </c>
      <c r="AL300" s="2" cm="1">
        <f t="array" ref="AL300">_xlfn.XLOOKUP(AL$1&amp;$AB300,$M$3:$M$1662&amp;$N$3:$N$1662,$O$3:$O$1662,0,0,1)</f>
        <v>18200</v>
      </c>
      <c r="AM300" s="2" cm="1">
        <f t="array" ref="AM300">_xlfn.XLOOKUP(AM$1&amp;$AB300,$M$3:$M$1662&amp;$N$3:$N$1662,$O$3:$O$1662,0,0,1)</f>
        <v>24500</v>
      </c>
    </row>
    <row r="301" spans="13:39" x14ac:dyDescent="0.4">
      <c r="M301" t="s">
        <v>870</v>
      </c>
      <c r="N301" t="s">
        <v>541</v>
      </c>
      <c r="O301">
        <v>24500</v>
      </c>
      <c r="AB301" t="s">
        <v>238</v>
      </c>
      <c r="AC301" s="2">
        <f t="shared" si="30"/>
        <v>1789400</v>
      </c>
      <c r="AD301" s="2">
        <f t="shared" si="33"/>
        <v>1902900</v>
      </c>
      <c r="AE301" s="2">
        <f t="shared" si="33"/>
        <v>1231400</v>
      </c>
      <c r="AF301" s="2">
        <f t="shared" si="33"/>
        <v>2197800</v>
      </c>
      <c r="AG301" s="2">
        <f t="shared" si="33"/>
        <v>1861000</v>
      </c>
      <c r="AH301" s="2">
        <f t="shared" si="33"/>
        <v>1753900</v>
      </c>
      <c r="AI301" s="2" cm="1">
        <f t="array" ref="AI301">_xlfn.XLOOKUP(AI$1&amp;$AB301,$M$3:$M$1662&amp;$N$3:$N$1662,$O$3:$O$1662,0,0,1)</f>
        <v>6500</v>
      </c>
      <c r="AJ301" s="2" cm="1">
        <f t="array" ref="AJ301">_xlfn.XLOOKUP(AJ$1&amp;$AB301,$M$3:$M$1662&amp;$N$3:$N$1662,$O$3:$O$1662,0,0,1)</f>
        <v>900</v>
      </c>
      <c r="AK301" s="2" cm="1">
        <f t="array" ref="AK301">_xlfn.XLOOKUP(AK$1&amp;$AB301,$M$3:$M$1662&amp;$N$3:$N$1662,$O$3:$O$1662,0,0,1)</f>
        <v>12600</v>
      </c>
      <c r="AL301" s="2" cm="1">
        <f t="array" ref="AL301">_xlfn.XLOOKUP(AL$1&amp;$AB301,$M$3:$M$1662&amp;$N$3:$N$1662,$O$3:$O$1662,0,0,1)</f>
        <v>1100</v>
      </c>
      <c r="AM301" s="2" cm="1">
        <f t="array" ref="AM301">_xlfn.XLOOKUP(AM$1&amp;$AB301,$M$3:$M$1662&amp;$N$3:$N$1662,$O$3:$O$1662,0,0,1)</f>
        <v>14400</v>
      </c>
    </row>
    <row r="302" spans="13:39" x14ac:dyDescent="0.4">
      <c r="M302" t="s">
        <v>870</v>
      </c>
      <c r="N302" t="s">
        <v>542</v>
      </c>
      <c r="O302">
        <v>14400</v>
      </c>
      <c r="AB302" t="s">
        <v>17</v>
      </c>
      <c r="AC302" s="2">
        <f t="shared" si="30"/>
        <v>1795220</v>
      </c>
      <c r="AD302" s="2">
        <f t="shared" si="33"/>
        <v>1911200</v>
      </c>
      <c r="AE302" s="2">
        <f t="shared" si="33"/>
        <v>1239300</v>
      </c>
      <c r="AF302" s="2">
        <f t="shared" si="33"/>
        <v>2198800</v>
      </c>
      <c r="AG302" s="2">
        <f t="shared" si="33"/>
        <v>1864600</v>
      </c>
      <c r="AH302" s="2">
        <f t="shared" si="33"/>
        <v>1762200</v>
      </c>
      <c r="AI302" s="2" cm="1">
        <f t="array" ref="AI302">_xlfn.XLOOKUP(AI$1&amp;$AB302,$M$3:$M$1662&amp;$N$3:$N$1662,$O$3:$O$1662,0,0,1)</f>
        <v>8300</v>
      </c>
      <c r="AJ302" s="2" cm="1">
        <f t="array" ref="AJ302">_xlfn.XLOOKUP(AJ$1&amp;$AB302,$M$3:$M$1662&amp;$N$3:$N$1662,$O$3:$O$1662,0,0,1)</f>
        <v>7900</v>
      </c>
      <c r="AK302" s="2" cm="1">
        <f t="array" ref="AK302">_xlfn.XLOOKUP(AK$1&amp;$AB302,$M$3:$M$1662&amp;$N$3:$N$1662,$O$3:$O$1662,0,0,1)</f>
        <v>1000</v>
      </c>
      <c r="AL302" s="2" cm="1">
        <f t="array" ref="AL302">_xlfn.XLOOKUP(AL$1&amp;$AB302,$M$3:$M$1662&amp;$N$3:$N$1662,$O$3:$O$1662,0,0,1)</f>
        <v>3600</v>
      </c>
      <c r="AM302" s="2" cm="1">
        <f t="array" ref="AM302">_xlfn.XLOOKUP(AM$1&amp;$AB302,$M$3:$M$1662&amp;$N$3:$N$1662,$O$3:$O$1662,0,0,1)</f>
        <v>8300</v>
      </c>
    </row>
    <row r="303" spans="13:39" x14ac:dyDescent="0.4">
      <c r="M303" t="s">
        <v>870</v>
      </c>
      <c r="N303" t="s">
        <v>543</v>
      </c>
      <c r="O303">
        <v>8300</v>
      </c>
      <c r="AB303" t="s">
        <v>6</v>
      </c>
      <c r="AC303" s="2">
        <f t="shared" si="30"/>
        <v>1806300</v>
      </c>
      <c r="AD303" s="2">
        <f t="shared" si="33"/>
        <v>1927300</v>
      </c>
      <c r="AE303" s="2">
        <f t="shared" si="33"/>
        <v>1244300</v>
      </c>
      <c r="AF303" s="2">
        <f t="shared" si="33"/>
        <v>2215700</v>
      </c>
      <c r="AG303" s="2">
        <f t="shared" si="33"/>
        <v>1869100</v>
      </c>
      <c r="AH303" s="2">
        <f t="shared" si="33"/>
        <v>1775100</v>
      </c>
      <c r="AI303" s="2" cm="1">
        <f t="array" ref="AI303">_xlfn.XLOOKUP(AI$1&amp;$AB303,$M$3:$M$1662&amp;$N$3:$N$1662,$O$3:$O$1662,0,0,1)</f>
        <v>16100</v>
      </c>
      <c r="AJ303" s="2" cm="1">
        <f t="array" ref="AJ303">_xlfn.XLOOKUP(AJ$1&amp;$AB303,$M$3:$M$1662&amp;$N$3:$N$1662,$O$3:$O$1662,0,0,1)</f>
        <v>5000</v>
      </c>
      <c r="AK303" s="2" cm="1">
        <f t="array" ref="AK303">_xlfn.XLOOKUP(AK$1&amp;$AB303,$M$3:$M$1662&amp;$N$3:$N$1662,$O$3:$O$1662,0,0,1)</f>
        <v>16900</v>
      </c>
      <c r="AL303" s="2" cm="1">
        <f t="array" ref="AL303">_xlfn.XLOOKUP(AL$1&amp;$AB303,$M$3:$M$1662&amp;$N$3:$N$1662,$O$3:$O$1662,0,0,1)</f>
        <v>4500</v>
      </c>
      <c r="AM303" s="2" cm="1">
        <f t="array" ref="AM303">_xlfn.XLOOKUP(AM$1&amp;$AB303,$M$3:$M$1662&amp;$N$3:$N$1662,$O$3:$O$1662,0,0,1)</f>
        <v>12900</v>
      </c>
    </row>
    <row r="304" spans="13:39" x14ac:dyDescent="0.4">
      <c r="M304" t="s">
        <v>870</v>
      </c>
      <c r="N304" t="s">
        <v>544</v>
      </c>
      <c r="O304">
        <v>12900</v>
      </c>
      <c r="AB304" t="s">
        <v>394</v>
      </c>
      <c r="AC304" s="2">
        <f t="shared" si="30"/>
        <v>1813680</v>
      </c>
      <c r="AD304" s="2">
        <f t="shared" si="33"/>
        <v>1931400</v>
      </c>
      <c r="AE304" s="2">
        <f t="shared" si="33"/>
        <v>1245000</v>
      </c>
      <c r="AF304" s="2">
        <f t="shared" si="33"/>
        <v>2232100</v>
      </c>
      <c r="AG304" s="2">
        <f t="shared" si="33"/>
        <v>1878300</v>
      </c>
      <c r="AH304" s="2">
        <f t="shared" si="33"/>
        <v>1781600</v>
      </c>
      <c r="AI304" s="2" cm="1">
        <f t="array" ref="AI304">_xlfn.XLOOKUP(AI$1&amp;$AB304,$M$3:$M$1662&amp;$N$3:$N$1662,$O$3:$O$1662,0,0,1)</f>
        <v>4100</v>
      </c>
      <c r="AJ304" s="2" cm="1">
        <f t="array" ref="AJ304">_xlfn.XLOOKUP(AJ$1&amp;$AB304,$M$3:$M$1662&amp;$N$3:$N$1662,$O$3:$O$1662,0,0,1)</f>
        <v>700</v>
      </c>
      <c r="AK304" s="2" cm="1">
        <f t="array" ref="AK304">_xlfn.XLOOKUP(AK$1&amp;$AB304,$M$3:$M$1662&amp;$N$3:$N$1662,$O$3:$O$1662,0,0,1)</f>
        <v>16400</v>
      </c>
      <c r="AL304" s="2" cm="1">
        <f t="array" ref="AL304">_xlfn.XLOOKUP(AL$1&amp;$AB304,$M$3:$M$1662&amp;$N$3:$N$1662,$O$3:$O$1662,0,0,1)</f>
        <v>9200</v>
      </c>
      <c r="AM304" s="2" cm="1">
        <f t="array" ref="AM304">_xlfn.XLOOKUP(AM$1&amp;$AB304,$M$3:$M$1662&amp;$N$3:$N$1662,$O$3:$O$1662,0,0,1)</f>
        <v>6500</v>
      </c>
    </row>
    <row r="305" spans="13:39" x14ac:dyDescent="0.4">
      <c r="M305" t="s">
        <v>870</v>
      </c>
      <c r="N305" t="s">
        <v>727</v>
      </c>
      <c r="O305">
        <v>6500</v>
      </c>
      <c r="AB305" t="s">
        <v>395</v>
      </c>
      <c r="AC305" s="2">
        <f t="shared" si="30"/>
        <v>1818720</v>
      </c>
      <c r="AD305" s="2">
        <f t="shared" si="33"/>
        <v>1936500</v>
      </c>
      <c r="AE305" s="2">
        <f t="shared" si="33"/>
        <v>1251900</v>
      </c>
      <c r="AF305" s="2">
        <f t="shared" si="33"/>
        <v>2235300</v>
      </c>
      <c r="AG305" s="2">
        <f t="shared" si="33"/>
        <v>1880100</v>
      </c>
      <c r="AH305" s="2">
        <f t="shared" si="33"/>
        <v>1789800</v>
      </c>
      <c r="AI305" s="2" cm="1">
        <f t="array" ref="AI305">_xlfn.XLOOKUP(AI$1&amp;$AB305,$M$3:$M$1662&amp;$N$3:$N$1662,$O$3:$O$1662,0,0,1)</f>
        <v>5100</v>
      </c>
      <c r="AJ305" s="2" cm="1">
        <f t="array" ref="AJ305">_xlfn.XLOOKUP(AJ$1&amp;$AB305,$M$3:$M$1662&amp;$N$3:$N$1662,$O$3:$O$1662,0,0,1)</f>
        <v>6900</v>
      </c>
      <c r="AK305" s="2" cm="1">
        <f t="array" ref="AK305">_xlfn.XLOOKUP(AK$1&amp;$AB305,$M$3:$M$1662&amp;$N$3:$N$1662,$O$3:$O$1662,0,0,1)</f>
        <v>3200</v>
      </c>
      <c r="AL305" s="2" cm="1">
        <f t="array" ref="AL305">_xlfn.XLOOKUP(AL$1&amp;$AB305,$M$3:$M$1662&amp;$N$3:$N$1662,$O$3:$O$1662,0,0,1)</f>
        <v>1800</v>
      </c>
      <c r="AM305" s="2" cm="1">
        <f t="array" ref="AM305">_xlfn.XLOOKUP(AM$1&amp;$AB305,$M$3:$M$1662&amp;$N$3:$N$1662,$O$3:$O$1662,0,0,1)</f>
        <v>8200</v>
      </c>
    </row>
    <row r="306" spans="13:39" x14ac:dyDescent="0.4">
      <c r="M306" t="s">
        <v>870</v>
      </c>
      <c r="N306" t="s">
        <v>728</v>
      </c>
      <c r="O306">
        <v>8200</v>
      </c>
      <c r="AB306" t="s">
        <v>396</v>
      </c>
      <c r="AC306" s="2">
        <f t="shared" si="30"/>
        <v>1830180</v>
      </c>
      <c r="AD306" s="2">
        <f t="shared" si="33"/>
        <v>1938100</v>
      </c>
      <c r="AE306" s="2">
        <f t="shared" si="33"/>
        <v>1254500</v>
      </c>
      <c r="AF306" s="2">
        <f t="shared" si="33"/>
        <v>2281100</v>
      </c>
      <c r="AG306" s="2">
        <f t="shared" si="33"/>
        <v>1882600</v>
      </c>
      <c r="AH306" s="2">
        <f t="shared" si="33"/>
        <v>1794600</v>
      </c>
      <c r="AI306" s="2" cm="1">
        <f t="array" ref="AI306">_xlfn.XLOOKUP(AI$1&amp;$AB306,$M$3:$M$1662&amp;$N$3:$N$1662,$O$3:$O$1662,0,0,1)</f>
        <v>1600</v>
      </c>
      <c r="AJ306" s="2" cm="1">
        <f t="array" ref="AJ306">_xlfn.XLOOKUP(AJ$1&amp;$AB306,$M$3:$M$1662&amp;$N$3:$N$1662,$O$3:$O$1662,0,0,1)</f>
        <v>2600</v>
      </c>
      <c r="AK306" s="2" cm="1">
        <f t="array" ref="AK306">_xlfn.XLOOKUP(AK$1&amp;$AB306,$M$3:$M$1662&amp;$N$3:$N$1662,$O$3:$O$1662,0,0,1)</f>
        <v>45800</v>
      </c>
      <c r="AL306" s="2" cm="1">
        <f t="array" ref="AL306">_xlfn.XLOOKUP(AL$1&amp;$AB306,$M$3:$M$1662&amp;$N$3:$N$1662,$O$3:$O$1662,0,0,1)</f>
        <v>2500</v>
      </c>
      <c r="AM306" s="2" cm="1">
        <f t="array" ref="AM306">_xlfn.XLOOKUP(AM$1&amp;$AB306,$M$3:$M$1662&amp;$N$3:$N$1662,$O$3:$O$1662,0,0,1)</f>
        <v>4800</v>
      </c>
    </row>
    <row r="307" spans="13:39" x14ac:dyDescent="0.4">
      <c r="M307" t="s">
        <v>870</v>
      </c>
      <c r="N307" t="s">
        <v>729</v>
      </c>
      <c r="O307">
        <v>4800</v>
      </c>
      <c r="AB307" t="s">
        <v>397</v>
      </c>
      <c r="AC307" s="2">
        <f t="shared" si="30"/>
        <v>1840180</v>
      </c>
      <c r="AD307" s="2">
        <f t="shared" si="33"/>
        <v>1941700</v>
      </c>
      <c r="AE307" s="2">
        <f t="shared" si="33"/>
        <v>1255400</v>
      </c>
      <c r="AF307" s="2">
        <f t="shared" si="33"/>
        <v>2283500</v>
      </c>
      <c r="AG307" s="2">
        <f t="shared" si="33"/>
        <v>1893200</v>
      </c>
      <c r="AH307" s="2">
        <f t="shared" si="33"/>
        <v>1827100</v>
      </c>
      <c r="AI307" s="2" cm="1">
        <f t="array" ref="AI307">_xlfn.XLOOKUP(AI$1&amp;$AB307,$M$3:$M$1662&amp;$N$3:$N$1662,$O$3:$O$1662,0,0,1)</f>
        <v>3600</v>
      </c>
      <c r="AJ307" s="2" cm="1">
        <f t="array" ref="AJ307">_xlfn.XLOOKUP(AJ$1&amp;$AB307,$M$3:$M$1662&amp;$N$3:$N$1662,$O$3:$O$1662,0,0,1)</f>
        <v>900</v>
      </c>
      <c r="AK307" s="2" cm="1">
        <f t="array" ref="AK307">_xlfn.XLOOKUP(AK$1&amp;$AB307,$M$3:$M$1662&amp;$N$3:$N$1662,$O$3:$O$1662,0,0,1)</f>
        <v>2400</v>
      </c>
      <c r="AL307" s="2" cm="1">
        <f t="array" ref="AL307">_xlfn.XLOOKUP(AL$1&amp;$AB307,$M$3:$M$1662&amp;$N$3:$N$1662,$O$3:$O$1662,0,0,1)</f>
        <v>10600</v>
      </c>
      <c r="AM307" s="2" cm="1">
        <f t="array" ref="AM307">_xlfn.XLOOKUP(AM$1&amp;$AB307,$M$3:$M$1662&amp;$N$3:$N$1662,$O$3:$O$1662,0,0,1)</f>
        <v>32500</v>
      </c>
    </row>
    <row r="308" spans="13:39" x14ac:dyDescent="0.4">
      <c r="M308" t="s">
        <v>870</v>
      </c>
      <c r="N308" t="s">
        <v>730</v>
      </c>
      <c r="O308">
        <v>32500</v>
      </c>
      <c r="AB308" t="s">
        <v>398</v>
      </c>
      <c r="AC308" s="2">
        <f t="shared" si="30"/>
        <v>1849200</v>
      </c>
      <c r="AD308" s="2">
        <f t="shared" ref="AD308:AH323" si="34">AD307+AI308</f>
        <v>1955700</v>
      </c>
      <c r="AE308" s="2">
        <f t="shared" si="34"/>
        <v>1273500</v>
      </c>
      <c r="AF308" s="2">
        <f t="shared" si="34"/>
        <v>2290700</v>
      </c>
      <c r="AG308" s="2">
        <f t="shared" si="34"/>
        <v>1894200</v>
      </c>
      <c r="AH308" s="2">
        <f t="shared" si="34"/>
        <v>1831900</v>
      </c>
      <c r="AI308" s="2" cm="1">
        <f t="array" ref="AI308">_xlfn.XLOOKUP(AI$1&amp;$AB308,$M$3:$M$1662&amp;$N$3:$N$1662,$O$3:$O$1662,0,0,1)</f>
        <v>14000</v>
      </c>
      <c r="AJ308" s="2" cm="1">
        <f t="array" ref="AJ308">_xlfn.XLOOKUP(AJ$1&amp;$AB308,$M$3:$M$1662&amp;$N$3:$N$1662,$O$3:$O$1662,0,0,1)</f>
        <v>18100</v>
      </c>
      <c r="AK308" s="2" cm="1">
        <f t="array" ref="AK308">_xlfn.XLOOKUP(AK$1&amp;$AB308,$M$3:$M$1662&amp;$N$3:$N$1662,$O$3:$O$1662,0,0,1)</f>
        <v>7200</v>
      </c>
      <c r="AL308" s="2" cm="1">
        <f t="array" ref="AL308">_xlfn.XLOOKUP(AL$1&amp;$AB308,$M$3:$M$1662&amp;$N$3:$N$1662,$O$3:$O$1662,0,0,1)</f>
        <v>1000</v>
      </c>
      <c r="AM308" s="2" cm="1">
        <f t="array" ref="AM308">_xlfn.XLOOKUP(AM$1&amp;$AB308,$M$3:$M$1662&amp;$N$3:$N$1662,$O$3:$O$1662,0,0,1)</f>
        <v>4800</v>
      </c>
    </row>
    <row r="309" spans="13:39" x14ac:dyDescent="0.4">
      <c r="M309" t="s">
        <v>870</v>
      </c>
      <c r="N309" t="s">
        <v>731</v>
      </c>
      <c r="O309">
        <v>4800</v>
      </c>
      <c r="AB309" t="s">
        <v>399</v>
      </c>
      <c r="AC309" s="2">
        <f t="shared" si="30"/>
        <v>1854140</v>
      </c>
      <c r="AD309" s="2">
        <f t="shared" si="34"/>
        <v>1965800</v>
      </c>
      <c r="AE309" s="2">
        <f t="shared" si="34"/>
        <v>1274900</v>
      </c>
      <c r="AF309" s="2">
        <f t="shared" si="34"/>
        <v>2297100</v>
      </c>
      <c r="AG309" s="2">
        <f t="shared" si="34"/>
        <v>1897700</v>
      </c>
      <c r="AH309" s="2">
        <f t="shared" si="34"/>
        <v>1835200</v>
      </c>
      <c r="AI309" s="2" cm="1">
        <f t="array" ref="AI309">_xlfn.XLOOKUP(AI$1&amp;$AB309,$M$3:$M$1662&amp;$N$3:$N$1662,$O$3:$O$1662,0,0,1)</f>
        <v>10100</v>
      </c>
      <c r="AJ309" s="2" cm="1">
        <f t="array" ref="AJ309">_xlfn.XLOOKUP(AJ$1&amp;$AB309,$M$3:$M$1662&amp;$N$3:$N$1662,$O$3:$O$1662,0,0,1)</f>
        <v>1400</v>
      </c>
      <c r="AK309" s="2" cm="1">
        <f t="array" ref="AK309">_xlfn.XLOOKUP(AK$1&amp;$AB309,$M$3:$M$1662&amp;$N$3:$N$1662,$O$3:$O$1662,0,0,1)</f>
        <v>6400</v>
      </c>
      <c r="AL309" s="2" cm="1">
        <f t="array" ref="AL309">_xlfn.XLOOKUP(AL$1&amp;$AB309,$M$3:$M$1662&amp;$N$3:$N$1662,$O$3:$O$1662,0,0,1)</f>
        <v>3500</v>
      </c>
      <c r="AM309" s="2" cm="1">
        <f t="array" ref="AM309">_xlfn.XLOOKUP(AM$1&amp;$AB309,$M$3:$M$1662&amp;$N$3:$N$1662,$O$3:$O$1662,0,0,1)</f>
        <v>3300</v>
      </c>
    </row>
    <row r="310" spans="13:39" x14ac:dyDescent="0.4">
      <c r="M310" t="s">
        <v>870</v>
      </c>
      <c r="N310" t="s">
        <v>732</v>
      </c>
      <c r="O310">
        <v>3300</v>
      </c>
      <c r="AB310" t="s">
        <v>400</v>
      </c>
      <c r="AC310" s="2">
        <f t="shared" si="30"/>
        <v>1859400</v>
      </c>
      <c r="AD310" s="2">
        <f t="shared" si="34"/>
        <v>1976300</v>
      </c>
      <c r="AE310" s="2">
        <f t="shared" si="34"/>
        <v>1278600</v>
      </c>
      <c r="AF310" s="2">
        <f t="shared" si="34"/>
        <v>2298600</v>
      </c>
      <c r="AG310" s="2">
        <f t="shared" si="34"/>
        <v>1902400</v>
      </c>
      <c r="AH310" s="2">
        <f t="shared" si="34"/>
        <v>1841100</v>
      </c>
      <c r="AI310" s="2" cm="1">
        <f t="array" ref="AI310">_xlfn.XLOOKUP(AI$1&amp;$AB310,$M$3:$M$1662&amp;$N$3:$N$1662,$O$3:$O$1662,0,0,1)</f>
        <v>10500</v>
      </c>
      <c r="AJ310" s="2" cm="1">
        <f t="array" ref="AJ310">_xlfn.XLOOKUP(AJ$1&amp;$AB310,$M$3:$M$1662&amp;$N$3:$N$1662,$O$3:$O$1662,0,0,1)</f>
        <v>3700</v>
      </c>
      <c r="AK310" s="2" cm="1">
        <f t="array" ref="AK310">_xlfn.XLOOKUP(AK$1&amp;$AB310,$M$3:$M$1662&amp;$N$3:$N$1662,$O$3:$O$1662,0,0,1)</f>
        <v>1500</v>
      </c>
      <c r="AL310" s="2" cm="1">
        <f t="array" ref="AL310">_xlfn.XLOOKUP(AL$1&amp;$AB310,$M$3:$M$1662&amp;$N$3:$N$1662,$O$3:$O$1662,0,0,1)</f>
        <v>4700</v>
      </c>
      <c r="AM310" s="2" cm="1">
        <f t="array" ref="AM310">_xlfn.XLOOKUP(AM$1&amp;$AB310,$M$3:$M$1662&amp;$N$3:$N$1662,$O$3:$O$1662,0,0,1)</f>
        <v>5900</v>
      </c>
    </row>
    <row r="311" spans="13:39" x14ac:dyDescent="0.4">
      <c r="M311" t="s">
        <v>870</v>
      </c>
      <c r="N311" t="s">
        <v>733</v>
      </c>
      <c r="O311">
        <v>5900</v>
      </c>
      <c r="AB311" t="s">
        <v>401</v>
      </c>
      <c r="AC311" s="2">
        <f t="shared" si="30"/>
        <v>1864640</v>
      </c>
      <c r="AD311" s="2">
        <f t="shared" si="34"/>
        <v>1991700</v>
      </c>
      <c r="AE311" s="2">
        <f t="shared" si="34"/>
        <v>1280100</v>
      </c>
      <c r="AF311" s="2">
        <f t="shared" si="34"/>
        <v>2303000</v>
      </c>
      <c r="AG311" s="2">
        <f t="shared" si="34"/>
        <v>1903600</v>
      </c>
      <c r="AH311" s="2">
        <f t="shared" si="34"/>
        <v>1844800</v>
      </c>
      <c r="AI311" s="2" cm="1">
        <f t="array" ref="AI311">_xlfn.XLOOKUP(AI$1&amp;$AB311,$M$3:$M$1662&amp;$N$3:$N$1662,$O$3:$O$1662,0,0,1)</f>
        <v>15400</v>
      </c>
      <c r="AJ311" s="2" cm="1">
        <f t="array" ref="AJ311">_xlfn.XLOOKUP(AJ$1&amp;$AB311,$M$3:$M$1662&amp;$N$3:$N$1662,$O$3:$O$1662,0,0,1)</f>
        <v>1500</v>
      </c>
      <c r="AK311" s="2" cm="1">
        <f t="array" ref="AK311">_xlfn.XLOOKUP(AK$1&amp;$AB311,$M$3:$M$1662&amp;$N$3:$N$1662,$O$3:$O$1662,0,0,1)</f>
        <v>4400</v>
      </c>
      <c r="AL311" s="2" cm="1">
        <f t="array" ref="AL311">_xlfn.XLOOKUP(AL$1&amp;$AB311,$M$3:$M$1662&amp;$N$3:$N$1662,$O$3:$O$1662,0,0,1)</f>
        <v>1200</v>
      </c>
      <c r="AM311" s="2" cm="1">
        <f t="array" ref="AM311">_xlfn.XLOOKUP(AM$1&amp;$AB311,$M$3:$M$1662&amp;$N$3:$N$1662,$O$3:$O$1662,0,0,1)</f>
        <v>3700</v>
      </c>
    </row>
    <row r="312" spans="13:39" x14ac:dyDescent="0.4">
      <c r="M312" t="s">
        <v>870</v>
      </c>
      <c r="N312" t="s">
        <v>734</v>
      </c>
      <c r="O312">
        <v>3700</v>
      </c>
      <c r="AB312" t="s">
        <v>402</v>
      </c>
      <c r="AC312" s="2">
        <f t="shared" si="30"/>
        <v>1871740</v>
      </c>
      <c r="AD312" s="2">
        <f t="shared" si="34"/>
        <v>2003900</v>
      </c>
      <c r="AE312" s="2">
        <f t="shared" si="34"/>
        <v>1280500</v>
      </c>
      <c r="AF312" s="2">
        <f t="shared" si="34"/>
        <v>2311000</v>
      </c>
      <c r="AG312" s="2">
        <f t="shared" si="34"/>
        <v>1910100</v>
      </c>
      <c r="AH312" s="2">
        <f t="shared" si="34"/>
        <v>1853200</v>
      </c>
      <c r="AI312" s="2" cm="1">
        <f t="array" ref="AI312">_xlfn.XLOOKUP(AI$1&amp;$AB312,$M$3:$M$1662&amp;$N$3:$N$1662,$O$3:$O$1662,0,0,1)</f>
        <v>12200</v>
      </c>
      <c r="AJ312" s="2" cm="1">
        <f t="array" ref="AJ312">_xlfn.XLOOKUP(AJ$1&amp;$AB312,$M$3:$M$1662&amp;$N$3:$N$1662,$O$3:$O$1662,0,0,1)</f>
        <v>400</v>
      </c>
      <c r="AK312" s="2" cm="1">
        <f t="array" ref="AK312">_xlfn.XLOOKUP(AK$1&amp;$AB312,$M$3:$M$1662&amp;$N$3:$N$1662,$O$3:$O$1662,0,0,1)</f>
        <v>8000</v>
      </c>
      <c r="AL312" s="2" cm="1">
        <f t="array" ref="AL312">_xlfn.XLOOKUP(AL$1&amp;$AB312,$M$3:$M$1662&amp;$N$3:$N$1662,$O$3:$O$1662,0,0,1)</f>
        <v>6500</v>
      </c>
      <c r="AM312" s="2" cm="1">
        <f t="array" ref="AM312">_xlfn.XLOOKUP(AM$1&amp;$AB312,$M$3:$M$1662&amp;$N$3:$N$1662,$O$3:$O$1662,0,0,1)</f>
        <v>8400</v>
      </c>
    </row>
    <row r="313" spans="13:39" x14ac:dyDescent="0.4">
      <c r="M313" t="s">
        <v>870</v>
      </c>
      <c r="N313" t="s">
        <v>735</v>
      </c>
      <c r="O313">
        <v>8400</v>
      </c>
      <c r="AB313" t="s">
        <v>403</v>
      </c>
      <c r="AC313" s="2">
        <f t="shared" si="30"/>
        <v>1878040</v>
      </c>
      <c r="AD313" s="2">
        <f t="shared" si="34"/>
        <v>2006900</v>
      </c>
      <c r="AE313" s="2">
        <f t="shared" si="34"/>
        <v>1291500</v>
      </c>
      <c r="AF313" s="2">
        <f t="shared" si="34"/>
        <v>2318000</v>
      </c>
      <c r="AG313" s="2">
        <f t="shared" si="34"/>
        <v>1916500</v>
      </c>
      <c r="AH313" s="2">
        <f t="shared" si="34"/>
        <v>1857300</v>
      </c>
      <c r="AI313" s="2" cm="1">
        <f t="array" ref="AI313">_xlfn.XLOOKUP(AI$1&amp;$AB313,$M$3:$M$1662&amp;$N$3:$N$1662,$O$3:$O$1662,0,0,1)</f>
        <v>3000</v>
      </c>
      <c r="AJ313" s="2" cm="1">
        <f t="array" ref="AJ313">_xlfn.XLOOKUP(AJ$1&amp;$AB313,$M$3:$M$1662&amp;$N$3:$N$1662,$O$3:$O$1662,0,0,1)</f>
        <v>11000</v>
      </c>
      <c r="AK313" s="2" cm="1">
        <f t="array" ref="AK313">_xlfn.XLOOKUP(AK$1&amp;$AB313,$M$3:$M$1662&amp;$N$3:$N$1662,$O$3:$O$1662,0,0,1)</f>
        <v>7000</v>
      </c>
      <c r="AL313" s="2" cm="1">
        <f t="array" ref="AL313">_xlfn.XLOOKUP(AL$1&amp;$AB313,$M$3:$M$1662&amp;$N$3:$N$1662,$O$3:$O$1662,0,0,1)</f>
        <v>6400</v>
      </c>
      <c r="AM313" s="2" cm="1">
        <f t="array" ref="AM313">_xlfn.XLOOKUP(AM$1&amp;$AB313,$M$3:$M$1662&amp;$N$3:$N$1662,$O$3:$O$1662,0,0,1)</f>
        <v>4100</v>
      </c>
    </row>
    <row r="314" spans="13:39" x14ac:dyDescent="0.4">
      <c r="M314" t="s">
        <v>870</v>
      </c>
      <c r="N314" t="s">
        <v>736</v>
      </c>
      <c r="O314">
        <v>4100</v>
      </c>
      <c r="AB314" t="s">
        <v>404</v>
      </c>
      <c r="AC314" s="2">
        <f t="shared" si="30"/>
        <v>1886200</v>
      </c>
      <c r="AD314" s="2">
        <f t="shared" si="34"/>
        <v>2025700</v>
      </c>
      <c r="AE314" s="2">
        <f t="shared" si="34"/>
        <v>1292000</v>
      </c>
      <c r="AF314" s="2">
        <f t="shared" si="34"/>
        <v>2325300</v>
      </c>
      <c r="AG314" s="2">
        <f t="shared" si="34"/>
        <v>1925800</v>
      </c>
      <c r="AH314" s="2">
        <f t="shared" si="34"/>
        <v>1862200</v>
      </c>
      <c r="AI314" s="2" cm="1">
        <f t="array" ref="AI314">_xlfn.XLOOKUP(AI$1&amp;$AB314,$M$3:$M$1662&amp;$N$3:$N$1662,$O$3:$O$1662,0,0,1)</f>
        <v>18800</v>
      </c>
      <c r="AJ314" s="2" cm="1">
        <f t="array" ref="AJ314">_xlfn.XLOOKUP(AJ$1&amp;$AB314,$M$3:$M$1662&amp;$N$3:$N$1662,$O$3:$O$1662,0,0,1)</f>
        <v>500</v>
      </c>
      <c r="AK314" s="2" cm="1">
        <f t="array" ref="AK314">_xlfn.XLOOKUP(AK$1&amp;$AB314,$M$3:$M$1662&amp;$N$3:$N$1662,$O$3:$O$1662,0,0,1)</f>
        <v>7300</v>
      </c>
      <c r="AL314" s="2" cm="1">
        <f t="array" ref="AL314">_xlfn.XLOOKUP(AL$1&amp;$AB314,$M$3:$M$1662&amp;$N$3:$N$1662,$O$3:$O$1662,0,0,1)</f>
        <v>9300</v>
      </c>
      <c r="AM314" s="2" cm="1">
        <f t="array" ref="AM314">_xlfn.XLOOKUP(AM$1&amp;$AB314,$M$3:$M$1662&amp;$N$3:$N$1662,$O$3:$O$1662,0,0,1)</f>
        <v>4900</v>
      </c>
    </row>
    <row r="315" spans="13:39" x14ac:dyDescent="0.4">
      <c r="M315" t="s">
        <v>870</v>
      </c>
      <c r="N315" t="s">
        <v>737</v>
      </c>
      <c r="O315">
        <v>4900</v>
      </c>
      <c r="AB315" t="s">
        <v>405</v>
      </c>
      <c r="AC315" s="2">
        <f t="shared" si="30"/>
        <v>1892600</v>
      </c>
      <c r="AD315" s="2">
        <f t="shared" si="34"/>
        <v>2037600</v>
      </c>
      <c r="AE315" s="2">
        <f t="shared" si="34"/>
        <v>1292400</v>
      </c>
      <c r="AF315" s="2">
        <f t="shared" si="34"/>
        <v>2331100</v>
      </c>
      <c r="AG315" s="2">
        <f t="shared" si="34"/>
        <v>1937700</v>
      </c>
      <c r="AH315" s="2">
        <f t="shared" si="34"/>
        <v>1864200</v>
      </c>
      <c r="AI315" s="2" cm="1">
        <f t="array" ref="AI315">_xlfn.XLOOKUP(AI$1&amp;$AB315,$M$3:$M$1662&amp;$N$3:$N$1662,$O$3:$O$1662,0,0,1)</f>
        <v>11900</v>
      </c>
      <c r="AJ315" s="2" cm="1">
        <f t="array" ref="AJ315">_xlfn.XLOOKUP(AJ$1&amp;$AB315,$M$3:$M$1662&amp;$N$3:$N$1662,$O$3:$O$1662,0,0,1)</f>
        <v>400</v>
      </c>
      <c r="AK315" s="2" cm="1">
        <f t="array" ref="AK315">_xlfn.XLOOKUP(AK$1&amp;$AB315,$M$3:$M$1662&amp;$N$3:$N$1662,$O$3:$O$1662,0,0,1)</f>
        <v>5800</v>
      </c>
      <c r="AL315" s="2" cm="1">
        <f t="array" ref="AL315">_xlfn.XLOOKUP(AL$1&amp;$AB315,$M$3:$M$1662&amp;$N$3:$N$1662,$O$3:$O$1662,0,0,1)</f>
        <v>11900</v>
      </c>
      <c r="AM315" s="2" cm="1">
        <f t="array" ref="AM315">_xlfn.XLOOKUP(AM$1&amp;$AB315,$M$3:$M$1662&amp;$N$3:$N$1662,$O$3:$O$1662,0,0,1)</f>
        <v>2000</v>
      </c>
    </row>
    <row r="316" spans="13:39" x14ac:dyDescent="0.4">
      <c r="M316" t="s">
        <v>870</v>
      </c>
      <c r="N316" t="s">
        <v>738</v>
      </c>
      <c r="O316">
        <v>2000</v>
      </c>
      <c r="AB316" t="s">
        <v>406</v>
      </c>
      <c r="AC316" s="2">
        <f t="shared" si="30"/>
        <v>1900260</v>
      </c>
      <c r="AD316" s="2">
        <f t="shared" si="34"/>
        <v>2058600</v>
      </c>
      <c r="AE316" s="2">
        <f t="shared" si="34"/>
        <v>1297700</v>
      </c>
      <c r="AF316" s="2">
        <f t="shared" si="34"/>
        <v>2341200</v>
      </c>
      <c r="AG316" s="2">
        <f t="shared" si="34"/>
        <v>1938800</v>
      </c>
      <c r="AH316" s="2">
        <f t="shared" si="34"/>
        <v>1865000</v>
      </c>
      <c r="AI316" s="2" cm="1">
        <f t="array" ref="AI316">_xlfn.XLOOKUP(AI$1&amp;$AB316,$M$3:$M$1662&amp;$N$3:$N$1662,$O$3:$O$1662,0,0,1)</f>
        <v>21000</v>
      </c>
      <c r="AJ316" s="2" cm="1">
        <f t="array" ref="AJ316">_xlfn.XLOOKUP(AJ$1&amp;$AB316,$M$3:$M$1662&amp;$N$3:$N$1662,$O$3:$O$1662,0,0,1)</f>
        <v>5300</v>
      </c>
      <c r="AK316" s="2" cm="1">
        <f t="array" ref="AK316">_xlfn.XLOOKUP(AK$1&amp;$AB316,$M$3:$M$1662&amp;$N$3:$N$1662,$O$3:$O$1662,0,0,1)</f>
        <v>10100</v>
      </c>
      <c r="AL316" s="2" cm="1">
        <f t="array" ref="AL316">_xlfn.XLOOKUP(AL$1&amp;$AB316,$M$3:$M$1662&amp;$N$3:$N$1662,$O$3:$O$1662,0,0,1)</f>
        <v>1100</v>
      </c>
      <c r="AM316" s="2" cm="1">
        <f t="array" ref="AM316">_xlfn.XLOOKUP(AM$1&amp;$AB316,$M$3:$M$1662&amp;$N$3:$N$1662,$O$3:$O$1662,0,0,1)</f>
        <v>800</v>
      </c>
    </row>
    <row r="317" spans="13:39" x14ac:dyDescent="0.4">
      <c r="M317" t="s">
        <v>870</v>
      </c>
      <c r="N317" t="s">
        <v>739</v>
      </c>
      <c r="O317">
        <v>800</v>
      </c>
      <c r="AB317" t="s">
        <v>407</v>
      </c>
      <c r="AC317" s="2">
        <f t="shared" si="30"/>
        <v>1907320</v>
      </c>
      <c r="AD317" s="2">
        <f t="shared" si="34"/>
        <v>2075100</v>
      </c>
      <c r="AE317" s="2">
        <f t="shared" si="34"/>
        <v>1297700</v>
      </c>
      <c r="AF317" s="2">
        <f t="shared" si="34"/>
        <v>2351500</v>
      </c>
      <c r="AG317" s="2">
        <f t="shared" si="34"/>
        <v>1941500</v>
      </c>
      <c r="AH317" s="2">
        <f t="shared" si="34"/>
        <v>1870800</v>
      </c>
      <c r="AI317" s="2" cm="1">
        <f t="array" ref="AI317">_xlfn.XLOOKUP(AI$1&amp;$AB317,$M$3:$M$1662&amp;$N$3:$N$1662,$O$3:$O$1662,0,0,1)</f>
        <v>16500</v>
      </c>
      <c r="AJ317" s="2" cm="1">
        <f t="array" ref="AJ317">_xlfn.XLOOKUP(AJ$1&amp;$AB317,$M$3:$M$1662&amp;$N$3:$N$1662,$O$3:$O$1662,0,0,1)</f>
        <v>0</v>
      </c>
      <c r="AK317" s="2" cm="1">
        <f t="array" ref="AK317">_xlfn.XLOOKUP(AK$1&amp;$AB317,$M$3:$M$1662&amp;$N$3:$N$1662,$O$3:$O$1662,0,0,1)</f>
        <v>10300</v>
      </c>
      <c r="AL317" s="2" cm="1">
        <f t="array" ref="AL317">_xlfn.XLOOKUP(AL$1&amp;$AB317,$M$3:$M$1662&amp;$N$3:$N$1662,$O$3:$O$1662,0,0,1)</f>
        <v>2700</v>
      </c>
      <c r="AM317" s="2" cm="1">
        <f t="array" ref="AM317">_xlfn.XLOOKUP(AM$1&amp;$AB317,$M$3:$M$1662&amp;$N$3:$N$1662,$O$3:$O$1662,0,0,1)</f>
        <v>5800</v>
      </c>
    </row>
    <row r="318" spans="13:39" x14ac:dyDescent="0.4">
      <c r="M318" t="s">
        <v>870</v>
      </c>
      <c r="N318" t="s">
        <v>740</v>
      </c>
      <c r="O318">
        <v>5800</v>
      </c>
      <c r="AB318" t="s">
        <v>408</v>
      </c>
      <c r="AC318" s="2">
        <f t="shared" si="30"/>
        <v>1919540</v>
      </c>
      <c r="AD318" s="2">
        <f t="shared" si="34"/>
        <v>2084500</v>
      </c>
      <c r="AE318" s="2">
        <f t="shared" si="34"/>
        <v>1324800</v>
      </c>
      <c r="AF318" s="2">
        <f t="shared" si="34"/>
        <v>2355900</v>
      </c>
      <c r="AG318" s="2">
        <f t="shared" si="34"/>
        <v>1942700</v>
      </c>
      <c r="AH318" s="2">
        <f t="shared" si="34"/>
        <v>1889800</v>
      </c>
      <c r="AI318" s="2" cm="1">
        <f t="array" ref="AI318">_xlfn.XLOOKUP(AI$1&amp;$AB318,$M$3:$M$1662&amp;$N$3:$N$1662,$O$3:$O$1662,0,0,1)</f>
        <v>9400</v>
      </c>
      <c r="AJ318" s="2" cm="1">
        <f t="array" ref="AJ318">_xlfn.XLOOKUP(AJ$1&amp;$AB318,$M$3:$M$1662&amp;$N$3:$N$1662,$O$3:$O$1662,0,0,1)</f>
        <v>27100</v>
      </c>
      <c r="AK318" s="2" cm="1">
        <f t="array" ref="AK318">_xlfn.XLOOKUP(AK$1&amp;$AB318,$M$3:$M$1662&amp;$N$3:$N$1662,$O$3:$O$1662,0,0,1)</f>
        <v>4400</v>
      </c>
      <c r="AL318" s="2" cm="1">
        <f t="array" ref="AL318">_xlfn.XLOOKUP(AL$1&amp;$AB318,$M$3:$M$1662&amp;$N$3:$N$1662,$O$3:$O$1662,0,0,1)</f>
        <v>1200</v>
      </c>
      <c r="AM318" s="2" cm="1">
        <f t="array" ref="AM318">_xlfn.XLOOKUP(AM$1&amp;$AB318,$M$3:$M$1662&amp;$N$3:$N$1662,$O$3:$O$1662,0,0,1)</f>
        <v>19000</v>
      </c>
    </row>
    <row r="319" spans="13:39" x14ac:dyDescent="0.4">
      <c r="M319" t="s">
        <v>870</v>
      </c>
      <c r="N319" t="s">
        <v>741</v>
      </c>
      <c r="O319">
        <v>19000</v>
      </c>
      <c r="AB319" t="s">
        <v>409</v>
      </c>
      <c r="AC319" s="2">
        <f t="shared" si="30"/>
        <v>1927940</v>
      </c>
      <c r="AD319" s="2">
        <f t="shared" si="34"/>
        <v>2096800</v>
      </c>
      <c r="AE319" s="2">
        <f t="shared" si="34"/>
        <v>1325100</v>
      </c>
      <c r="AF319" s="2">
        <f t="shared" si="34"/>
        <v>2362700</v>
      </c>
      <c r="AG319" s="2">
        <f t="shared" si="34"/>
        <v>1961300</v>
      </c>
      <c r="AH319" s="2">
        <f t="shared" si="34"/>
        <v>1893800</v>
      </c>
      <c r="AI319" s="2" cm="1">
        <f t="array" ref="AI319">_xlfn.XLOOKUP(AI$1&amp;$AB319,$M$3:$M$1662&amp;$N$3:$N$1662,$O$3:$O$1662,0,0,1)</f>
        <v>12300</v>
      </c>
      <c r="AJ319" s="2" cm="1">
        <f t="array" ref="AJ319">_xlfn.XLOOKUP(AJ$1&amp;$AB319,$M$3:$M$1662&amp;$N$3:$N$1662,$O$3:$O$1662,0,0,1)</f>
        <v>300</v>
      </c>
      <c r="AK319" s="2" cm="1">
        <f t="array" ref="AK319">_xlfn.XLOOKUP(AK$1&amp;$AB319,$M$3:$M$1662&amp;$N$3:$N$1662,$O$3:$O$1662,0,0,1)</f>
        <v>6800</v>
      </c>
      <c r="AL319" s="2" cm="1">
        <f t="array" ref="AL319">_xlfn.XLOOKUP(AL$1&amp;$AB319,$M$3:$M$1662&amp;$N$3:$N$1662,$O$3:$O$1662,0,0,1)</f>
        <v>18600</v>
      </c>
      <c r="AM319" s="2" cm="1">
        <f t="array" ref="AM319">_xlfn.XLOOKUP(AM$1&amp;$AB319,$M$3:$M$1662&amp;$N$3:$N$1662,$O$3:$O$1662,0,0,1)</f>
        <v>4000</v>
      </c>
    </row>
    <row r="320" spans="13:39" x14ac:dyDescent="0.4">
      <c r="M320" t="s">
        <v>870</v>
      </c>
      <c r="N320" t="s">
        <v>742</v>
      </c>
      <c r="O320">
        <v>4000</v>
      </c>
      <c r="AB320" t="s">
        <v>410</v>
      </c>
      <c r="AC320" s="2">
        <f t="shared" si="30"/>
        <v>1933440</v>
      </c>
      <c r="AD320" s="2">
        <f t="shared" si="34"/>
        <v>2101000</v>
      </c>
      <c r="AE320" s="2">
        <f t="shared" si="34"/>
        <v>1336000</v>
      </c>
      <c r="AF320" s="2">
        <f t="shared" si="34"/>
        <v>2368000</v>
      </c>
      <c r="AG320" s="2">
        <f t="shared" si="34"/>
        <v>1962200</v>
      </c>
      <c r="AH320" s="2">
        <f t="shared" si="34"/>
        <v>1900000</v>
      </c>
      <c r="AI320" s="2" cm="1">
        <f t="array" ref="AI320">_xlfn.XLOOKUP(AI$1&amp;$AB320,$M$3:$M$1662&amp;$N$3:$N$1662,$O$3:$O$1662,0,0,1)</f>
        <v>4200</v>
      </c>
      <c r="AJ320" s="2" cm="1">
        <f t="array" ref="AJ320">_xlfn.XLOOKUP(AJ$1&amp;$AB320,$M$3:$M$1662&amp;$N$3:$N$1662,$O$3:$O$1662,0,0,1)</f>
        <v>10900</v>
      </c>
      <c r="AK320" s="2" cm="1">
        <f t="array" ref="AK320">_xlfn.XLOOKUP(AK$1&amp;$AB320,$M$3:$M$1662&amp;$N$3:$N$1662,$O$3:$O$1662,0,0,1)</f>
        <v>5300</v>
      </c>
      <c r="AL320" s="2" cm="1">
        <f t="array" ref="AL320">_xlfn.XLOOKUP(AL$1&amp;$AB320,$M$3:$M$1662&amp;$N$3:$N$1662,$O$3:$O$1662,0,0,1)</f>
        <v>900</v>
      </c>
      <c r="AM320" s="2" cm="1">
        <f t="array" ref="AM320">_xlfn.XLOOKUP(AM$1&amp;$AB320,$M$3:$M$1662&amp;$N$3:$N$1662,$O$3:$O$1662,0,0,1)</f>
        <v>6200</v>
      </c>
    </row>
    <row r="321" spans="13:39" x14ac:dyDescent="0.4">
      <c r="M321" t="s">
        <v>870</v>
      </c>
      <c r="N321" t="s">
        <v>743</v>
      </c>
      <c r="O321">
        <v>6200</v>
      </c>
      <c r="AB321" t="s">
        <v>411</v>
      </c>
      <c r="AC321" s="2">
        <f t="shared" si="30"/>
        <v>1938700</v>
      </c>
      <c r="AD321" s="2">
        <f t="shared" si="34"/>
        <v>2103800</v>
      </c>
      <c r="AE321" s="2">
        <f t="shared" si="34"/>
        <v>1348000</v>
      </c>
      <c r="AF321" s="2">
        <f t="shared" si="34"/>
        <v>2369400</v>
      </c>
      <c r="AG321" s="2">
        <f t="shared" si="34"/>
        <v>1967200</v>
      </c>
      <c r="AH321" s="2">
        <f t="shared" si="34"/>
        <v>1905100</v>
      </c>
      <c r="AI321" s="2" cm="1">
        <f t="array" ref="AI321">_xlfn.XLOOKUP(AI$1&amp;$AB321,$M$3:$M$1662&amp;$N$3:$N$1662,$O$3:$O$1662,0,0,1)</f>
        <v>2800</v>
      </c>
      <c r="AJ321" s="2" cm="1">
        <f t="array" ref="AJ321">_xlfn.XLOOKUP(AJ$1&amp;$AB321,$M$3:$M$1662&amp;$N$3:$N$1662,$O$3:$O$1662,0,0,1)</f>
        <v>12000</v>
      </c>
      <c r="AK321" s="2" cm="1">
        <f t="array" ref="AK321">_xlfn.XLOOKUP(AK$1&amp;$AB321,$M$3:$M$1662&amp;$N$3:$N$1662,$O$3:$O$1662,0,0,1)</f>
        <v>1400</v>
      </c>
      <c r="AL321" s="2" cm="1">
        <f t="array" ref="AL321">_xlfn.XLOOKUP(AL$1&amp;$AB321,$M$3:$M$1662&amp;$N$3:$N$1662,$O$3:$O$1662,0,0,1)</f>
        <v>5000</v>
      </c>
      <c r="AM321" s="2" cm="1">
        <f t="array" ref="AM321">_xlfn.XLOOKUP(AM$1&amp;$AB321,$M$3:$M$1662&amp;$N$3:$N$1662,$O$3:$O$1662,0,0,1)</f>
        <v>5100</v>
      </c>
    </row>
    <row r="322" spans="13:39" x14ac:dyDescent="0.4">
      <c r="M322" t="s">
        <v>870</v>
      </c>
      <c r="N322" t="s">
        <v>744</v>
      </c>
      <c r="O322">
        <v>5100</v>
      </c>
      <c r="AB322" t="s">
        <v>412</v>
      </c>
      <c r="AC322" s="2">
        <f t="shared" si="30"/>
        <v>1945820</v>
      </c>
      <c r="AD322" s="2">
        <f t="shared" si="34"/>
        <v>2116000</v>
      </c>
      <c r="AE322" s="2">
        <f t="shared" si="34"/>
        <v>1348700</v>
      </c>
      <c r="AF322" s="2">
        <f t="shared" si="34"/>
        <v>2372900</v>
      </c>
      <c r="AG322" s="2">
        <f t="shared" si="34"/>
        <v>1974400</v>
      </c>
      <c r="AH322" s="2">
        <f t="shared" si="34"/>
        <v>1917100</v>
      </c>
      <c r="AI322" s="2" cm="1">
        <f t="array" ref="AI322">_xlfn.XLOOKUP(AI$1&amp;$AB322,$M$3:$M$1662&amp;$N$3:$N$1662,$O$3:$O$1662,0,0,1)</f>
        <v>12200</v>
      </c>
      <c r="AJ322" s="2" cm="1">
        <f t="array" ref="AJ322">_xlfn.XLOOKUP(AJ$1&amp;$AB322,$M$3:$M$1662&amp;$N$3:$N$1662,$O$3:$O$1662,0,0,1)</f>
        <v>700</v>
      </c>
      <c r="AK322" s="2" cm="1">
        <f t="array" ref="AK322">_xlfn.XLOOKUP(AK$1&amp;$AB322,$M$3:$M$1662&amp;$N$3:$N$1662,$O$3:$O$1662,0,0,1)</f>
        <v>3500</v>
      </c>
      <c r="AL322" s="2" cm="1">
        <f t="array" ref="AL322">_xlfn.XLOOKUP(AL$1&amp;$AB322,$M$3:$M$1662&amp;$N$3:$N$1662,$O$3:$O$1662,0,0,1)</f>
        <v>7200</v>
      </c>
      <c r="AM322" s="2" cm="1">
        <f t="array" ref="AM322">_xlfn.XLOOKUP(AM$1&amp;$AB322,$M$3:$M$1662&amp;$N$3:$N$1662,$O$3:$O$1662,0,0,1)</f>
        <v>12000</v>
      </c>
    </row>
    <row r="323" spans="13:39" x14ac:dyDescent="0.4">
      <c r="M323" t="s">
        <v>870</v>
      </c>
      <c r="N323" t="s">
        <v>745</v>
      </c>
      <c r="O323">
        <v>12000</v>
      </c>
      <c r="AB323" t="s">
        <v>413</v>
      </c>
      <c r="AC323" s="2">
        <f t="shared" ref="AC323:AC333" si="35">IFERROR(AVERAGEIFS(AD323:AH323,AD323:AH323,"&gt;0"),0)</f>
        <v>1953740</v>
      </c>
      <c r="AD323" s="2">
        <f t="shared" si="34"/>
        <v>2120400</v>
      </c>
      <c r="AE323" s="2">
        <f t="shared" si="34"/>
        <v>1358500</v>
      </c>
      <c r="AF323" s="2">
        <f t="shared" si="34"/>
        <v>2375600</v>
      </c>
      <c r="AG323" s="2">
        <f t="shared" si="34"/>
        <v>1979500</v>
      </c>
      <c r="AH323" s="2">
        <f t="shared" si="34"/>
        <v>1934700</v>
      </c>
      <c r="AI323" s="2" cm="1">
        <f t="array" ref="AI323">_xlfn.XLOOKUP(AI$1&amp;$AB323,$M$3:$M$1662&amp;$N$3:$N$1662,$O$3:$O$1662,0,0,1)</f>
        <v>4400</v>
      </c>
      <c r="AJ323" s="2" cm="1">
        <f t="array" ref="AJ323">_xlfn.XLOOKUP(AJ$1&amp;$AB323,$M$3:$M$1662&amp;$N$3:$N$1662,$O$3:$O$1662,0,0,1)</f>
        <v>9800</v>
      </c>
      <c r="AK323" s="2" cm="1">
        <f t="array" ref="AK323">_xlfn.XLOOKUP(AK$1&amp;$AB323,$M$3:$M$1662&amp;$N$3:$N$1662,$O$3:$O$1662,0,0,1)</f>
        <v>2700</v>
      </c>
      <c r="AL323" s="2" cm="1">
        <f t="array" ref="AL323">_xlfn.XLOOKUP(AL$1&amp;$AB323,$M$3:$M$1662&amp;$N$3:$N$1662,$O$3:$O$1662,0,0,1)</f>
        <v>5100</v>
      </c>
      <c r="AM323" s="2" cm="1">
        <f t="array" ref="AM323">_xlfn.XLOOKUP(AM$1&amp;$AB323,$M$3:$M$1662&amp;$N$3:$N$1662,$O$3:$O$1662,0,0,1)</f>
        <v>17600</v>
      </c>
    </row>
    <row r="324" spans="13:39" x14ac:dyDescent="0.4">
      <c r="M324" t="s">
        <v>870</v>
      </c>
      <c r="N324" t="s">
        <v>746</v>
      </c>
      <c r="O324">
        <v>17600</v>
      </c>
      <c r="AB324" t="s">
        <v>414</v>
      </c>
      <c r="AC324" s="2">
        <f t="shared" si="35"/>
        <v>1961200</v>
      </c>
      <c r="AD324" s="2">
        <f t="shared" ref="AD324:AH333" si="36">AD323+AI324</f>
        <v>2125500</v>
      </c>
      <c r="AE324" s="2">
        <f t="shared" si="36"/>
        <v>1365400</v>
      </c>
      <c r="AF324" s="2">
        <f t="shared" si="36"/>
        <v>2388200</v>
      </c>
      <c r="AG324" s="2">
        <f t="shared" si="36"/>
        <v>1985100</v>
      </c>
      <c r="AH324" s="2">
        <f t="shared" si="36"/>
        <v>1941800</v>
      </c>
      <c r="AI324" s="2" cm="1">
        <f t="array" ref="AI324">_xlfn.XLOOKUP(AI$1&amp;$AB324,$M$3:$M$1662&amp;$N$3:$N$1662,$O$3:$O$1662,0,0,1)</f>
        <v>5100</v>
      </c>
      <c r="AJ324" s="2" cm="1">
        <f t="array" ref="AJ324">_xlfn.XLOOKUP(AJ$1&amp;$AB324,$M$3:$M$1662&amp;$N$3:$N$1662,$O$3:$O$1662,0,0,1)</f>
        <v>6900</v>
      </c>
      <c r="AK324" s="2" cm="1">
        <f t="array" ref="AK324">_xlfn.XLOOKUP(AK$1&amp;$AB324,$M$3:$M$1662&amp;$N$3:$N$1662,$O$3:$O$1662,0,0,1)</f>
        <v>12600</v>
      </c>
      <c r="AL324" s="2" cm="1">
        <f t="array" ref="AL324">_xlfn.XLOOKUP(AL$1&amp;$AB324,$M$3:$M$1662&amp;$N$3:$N$1662,$O$3:$O$1662,0,0,1)</f>
        <v>5600</v>
      </c>
      <c r="AM324" s="2" cm="1">
        <f t="array" ref="AM324">_xlfn.XLOOKUP(AM$1&amp;$AB324,$M$3:$M$1662&amp;$N$3:$N$1662,$O$3:$O$1662,0,0,1)</f>
        <v>7100</v>
      </c>
    </row>
    <row r="325" spans="13:39" x14ac:dyDescent="0.4">
      <c r="M325" t="s">
        <v>870</v>
      </c>
      <c r="N325" t="s">
        <v>747</v>
      </c>
      <c r="O325">
        <v>7100</v>
      </c>
      <c r="AB325" t="s">
        <v>415</v>
      </c>
      <c r="AC325" s="2">
        <f t="shared" si="35"/>
        <v>1981160</v>
      </c>
      <c r="AD325" s="2">
        <f t="shared" si="36"/>
        <v>2139900</v>
      </c>
      <c r="AE325" s="2">
        <f t="shared" si="36"/>
        <v>1366700</v>
      </c>
      <c r="AF325" s="2">
        <f t="shared" si="36"/>
        <v>2401100</v>
      </c>
      <c r="AG325" s="2">
        <f t="shared" si="36"/>
        <v>1987900</v>
      </c>
      <c r="AH325" s="2">
        <f t="shared" si="36"/>
        <v>2010200</v>
      </c>
      <c r="AI325" s="2" cm="1">
        <f t="array" ref="AI325">_xlfn.XLOOKUP(AI$1&amp;$AB325,$M$3:$M$1662&amp;$N$3:$N$1662,$O$3:$O$1662,0,0,1)</f>
        <v>14400</v>
      </c>
      <c r="AJ325" s="2" cm="1">
        <f t="array" ref="AJ325">_xlfn.XLOOKUP(AJ$1&amp;$AB325,$M$3:$M$1662&amp;$N$3:$N$1662,$O$3:$O$1662,0,0,1)</f>
        <v>1300</v>
      </c>
      <c r="AK325" s="2" cm="1">
        <f t="array" ref="AK325">_xlfn.XLOOKUP(AK$1&amp;$AB325,$M$3:$M$1662&amp;$N$3:$N$1662,$O$3:$O$1662,0,0,1)</f>
        <v>12900</v>
      </c>
      <c r="AL325" s="2" cm="1">
        <f t="array" ref="AL325">_xlfn.XLOOKUP(AL$1&amp;$AB325,$M$3:$M$1662&amp;$N$3:$N$1662,$O$3:$O$1662,0,0,1)</f>
        <v>2800</v>
      </c>
      <c r="AM325" s="2" cm="1">
        <f t="array" ref="AM325">_xlfn.XLOOKUP(AM$1&amp;$AB325,$M$3:$M$1662&amp;$N$3:$N$1662,$O$3:$O$1662,0,0,1)</f>
        <v>68400</v>
      </c>
    </row>
    <row r="326" spans="13:39" x14ac:dyDescent="0.4">
      <c r="M326" t="s">
        <v>870</v>
      </c>
      <c r="N326" t="s">
        <v>748</v>
      </c>
      <c r="O326">
        <v>68400</v>
      </c>
      <c r="AB326" t="s">
        <v>416</v>
      </c>
      <c r="AC326" s="2">
        <f t="shared" si="35"/>
        <v>1992160</v>
      </c>
      <c r="AD326" s="2">
        <f t="shared" si="36"/>
        <v>2153600</v>
      </c>
      <c r="AE326" s="2">
        <f t="shared" si="36"/>
        <v>1391200</v>
      </c>
      <c r="AF326" s="2">
        <f t="shared" si="36"/>
        <v>2402600</v>
      </c>
      <c r="AG326" s="2">
        <f t="shared" si="36"/>
        <v>1992400</v>
      </c>
      <c r="AH326" s="2">
        <f t="shared" si="36"/>
        <v>2021000</v>
      </c>
      <c r="AI326" s="2" cm="1">
        <f t="array" ref="AI326">_xlfn.XLOOKUP(AI$1&amp;$AB326,$M$3:$M$1662&amp;$N$3:$N$1662,$O$3:$O$1662,0,0,1)</f>
        <v>13700</v>
      </c>
      <c r="AJ326" s="2" cm="1">
        <f t="array" ref="AJ326">_xlfn.XLOOKUP(AJ$1&amp;$AB326,$M$3:$M$1662&amp;$N$3:$N$1662,$O$3:$O$1662,0,0,1)</f>
        <v>24500</v>
      </c>
      <c r="AK326" s="2" cm="1">
        <f t="array" ref="AK326">_xlfn.XLOOKUP(AK$1&amp;$AB326,$M$3:$M$1662&amp;$N$3:$N$1662,$O$3:$O$1662,0,0,1)</f>
        <v>1500</v>
      </c>
      <c r="AL326" s="2" cm="1">
        <f t="array" ref="AL326">_xlfn.XLOOKUP(AL$1&amp;$AB326,$M$3:$M$1662&amp;$N$3:$N$1662,$O$3:$O$1662,0,0,1)</f>
        <v>4500</v>
      </c>
      <c r="AM326" s="2" cm="1">
        <f t="array" ref="AM326">_xlfn.XLOOKUP(AM$1&amp;$AB326,$M$3:$M$1662&amp;$N$3:$N$1662,$O$3:$O$1662,0,0,1)</f>
        <v>10800</v>
      </c>
    </row>
    <row r="327" spans="13:39" x14ac:dyDescent="0.4">
      <c r="M327" t="s">
        <v>870</v>
      </c>
      <c r="N327" t="s">
        <v>749</v>
      </c>
      <c r="O327">
        <v>10800</v>
      </c>
      <c r="AB327" t="s">
        <v>417</v>
      </c>
      <c r="AC327" s="2">
        <f t="shared" si="35"/>
        <v>2010280</v>
      </c>
      <c r="AD327" s="2">
        <f t="shared" si="36"/>
        <v>2156300</v>
      </c>
      <c r="AE327" s="2">
        <f t="shared" si="36"/>
        <v>1410900</v>
      </c>
      <c r="AF327" s="2">
        <f t="shared" si="36"/>
        <v>2405900</v>
      </c>
      <c r="AG327" s="2">
        <f t="shared" si="36"/>
        <v>2001600</v>
      </c>
      <c r="AH327" s="2">
        <f t="shared" si="36"/>
        <v>2076700</v>
      </c>
      <c r="AI327" s="2" cm="1">
        <f t="array" ref="AI327">_xlfn.XLOOKUP(AI$1&amp;$AB327,$M$3:$M$1662&amp;$N$3:$N$1662,$O$3:$O$1662,0,0,1)</f>
        <v>2700</v>
      </c>
      <c r="AJ327" s="2" cm="1">
        <f t="array" ref="AJ327">_xlfn.XLOOKUP(AJ$1&amp;$AB327,$M$3:$M$1662&amp;$N$3:$N$1662,$O$3:$O$1662,0,0,1)</f>
        <v>19700</v>
      </c>
      <c r="AK327" s="2" cm="1">
        <f t="array" ref="AK327">_xlfn.XLOOKUP(AK$1&amp;$AB327,$M$3:$M$1662&amp;$N$3:$N$1662,$O$3:$O$1662,0,0,1)</f>
        <v>3300</v>
      </c>
      <c r="AL327" s="2" cm="1">
        <f t="array" ref="AL327">_xlfn.XLOOKUP(AL$1&amp;$AB327,$M$3:$M$1662&amp;$N$3:$N$1662,$O$3:$O$1662,0,0,1)</f>
        <v>9200</v>
      </c>
      <c r="AM327" s="2" cm="1">
        <f t="array" ref="AM327">_xlfn.XLOOKUP(AM$1&amp;$AB327,$M$3:$M$1662&amp;$N$3:$N$1662,$O$3:$O$1662,0,0,1)</f>
        <v>55700</v>
      </c>
    </row>
    <row r="328" spans="13:39" x14ac:dyDescent="0.4">
      <c r="M328" t="s">
        <v>870</v>
      </c>
      <c r="N328" t="s">
        <v>750</v>
      </c>
      <c r="O328">
        <v>55700</v>
      </c>
      <c r="AB328" t="s">
        <v>418</v>
      </c>
      <c r="AC328" s="2">
        <f t="shared" si="35"/>
        <v>2010280</v>
      </c>
      <c r="AD328" s="2">
        <f t="shared" si="36"/>
        <v>2156300</v>
      </c>
      <c r="AE328" s="2">
        <f t="shared" si="36"/>
        <v>1410900</v>
      </c>
      <c r="AF328" s="2">
        <f t="shared" si="36"/>
        <v>2405900</v>
      </c>
      <c r="AG328" s="2">
        <f t="shared" si="36"/>
        <v>2001600</v>
      </c>
      <c r="AH328" s="2">
        <f t="shared" si="36"/>
        <v>2076700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870</v>
      </c>
      <c r="N329" t="s">
        <v>751</v>
      </c>
      <c r="O329">
        <v>0</v>
      </c>
      <c r="AB329" t="s">
        <v>419</v>
      </c>
      <c r="AC329" s="2">
        <f t="shared" si="35"/>
        <v>2010280</v>
      </c>
      <c r="AD329" s="2">
        <f t="shared" si="36"/>
        <v>2156300</v>
      </c>
      <c r="AE329" s="2">
        <f t="shared" si="36"/>
        <v>1410900</v>
      </c>
      <c r="AF329" s="2">
        <f t="shared" si="36"/>
        <v>2405900</v>
      </c>
      <c r="AG329" s="2">
        <f t="shared" si="36"/>
        <v>2001600</v>
      </c>
      <c r="AH329" s="2">
        <f t="shared" si="36"/>
        <v>2076700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870</v>
      </c>
      <c r="N330" t="s">
        <v>752</v>
      </c>
      <c r="O330">
        <v>0</v>
      </c>
      <c r="AB330" t="s">
        <v>420</v>
      </c>
      <c r="AC330" s="2">
        <f t="shared" si="35"/>
        <v>2010280</v>
      </c>
      <c r="AD330" s="2">
        <f t="shared" si="36"/>
        <v>2156300</v>
      </c>
      <c r="AE330" s="2">
        <f t="shared" si="36"/>
        <v>1410900</v>
      </c>
      <c r="AF330" s="2">
        <f t="shared" si="36"/>
        <v>2405900</v>
      </c>
      <c r="AG330" s="2">
        <f t="shared" si="36"/>
        <v>2001600</v>
      </c>
      <c r="AH330" s="2">
        <f t="shared" si="36"/>
        <v>2076700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870</v>
      </c>
      <c r="N331" t="s">
        <v>753</v>
      </c>
      <c r="O331">
        <v>0</v>
      </c>
      <c r="AB331" t="s">
        <v>421</v>
      </c>
      <c r="AC331" s="2">
        <f t="shared" si="35"/>
        <v>2010280</v>
      </c>
      <c r="AD331" s="2">
        <f t="shared" si="36"/>
        <v>2156300</v>
      </c>
      <c r="AE331" s="2">
        <f t="shared" si="36"/>
        <v>1410900</v>
      </c>
      <c r="AF331" s="2">
        <f t="shared" si="36"/>
        <v>2405900</v>
      </c>
      <c r="AG331" s="2">
        <f t="shared" si="36"/>
        <v>2001600</v>
      </c>
      <c r="AH331" s="2">
        <f t="shared" si="36"/>
        <v>2076700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870</v>
      </c>
      <c r="N332" t="s">
        <v>754</v>
      </c>
      <c r="O332">
        <v>0</v>
      </c>
      <c r="AB332" t="s">
        <v>422</v>
      </c>
      <c r="AC332" s="2">
        <f t="shared" si="35"/>
        <v>2010280</v>
      </c>
      <c r="AD332" s="2">
        <f t="shared" si="36"/>
        <v>2156300</v>
      </c>
      <c r="AE332" s="2">
        <f t="shared" si="36"/>
        <v>1410900</v>
      </c>
      <c r="AF332" s="2">
        <f t="shared" si="36"/>
        <v>2405900</v>
      </c>
      <c r="AG332" s="2">
        <f t="shared" si="36"/>
        <v>2001600</v>
      </c>
      <c r="AH332" s="2">
        <f t="shared" si="36"/>
        <v>2076700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870</v>
      </c>
      <c r="N333" t="s">
        <v>755</v>
      </c>
      <c r="O333">
        <v>0</v>
      </c>
      <c r="AB333" t="s">
        <v>423</v>
      </c>
      <c r="AC333" s="2">
        <f t="shared" si="35"/>
        <v>2209560</v>
      </c>
      <c r="AD333" s="2">
        <f t="shared" si="36"/>
        <v>2389600</v>
      </c>
      <c r="AE333" s="2">
        <f t="shared" si="36"/>
        <v>1529300</v>
      </c>
      <c r="AF333" s="2">
        <f t="shared" si="36"/>
        <v>2620600</v>
      </c>
      <c r="AG333" s="2">
        <f t="shared" si="36"/>
        <v>2156400</v>
      </c>
      <c r="AH333" s="2">
        <f t="shared" si="36"/>
        <v>2351900</v>
      </c>
      <c r="AI333" s="2" cm="1">
        <f t="array" ref="AI333">_xlfn.XLOOKUP(AI$1&amp;$AB333,$M$3:$M$1662&amp;$N$3:$N$1662,$O$3:$O$1662,0,0,1)</f>
        <v>233300</v>
      </c>
      <c r="AJ333" s="2" cm="1">
        <f t="array" ref="AJ333">_xlfn.XLOOKUP(AJ$1&amp;$AB333,$M$3:$M$1662&amp;$N$3:$N$1662,$O$3:$O$1662,0,0,1)</f>
        <v>118400</v>
      </c>
      <c r="AK333" s="2" cm="1">
        <f t="array" ref="AK333">_xlfn.XLOOKUP(AK$1&amp;$AB333,$M$3:$M$1662&amp;$N$3:$N$1662,$O$3:$O$1662,0,0,1)</f>
        <v>214700</v>
      </c>
      <c r="AL333" s="2" cm="1">
        <f t="array" ref="AL333">_xlfn.XLOOKUP(AL$1&amp;$AB333,$M$3:$M$1662&amp;$N$3:$N$1662,$O$3:$O$1662,0,0,1)</f>
        <v>154800</v>
      </c>
      <c r="AM333" s="2" cm="1">
        <f t="array" ref="AM333">_xlfn.XLOOKUP(AM$1&amp;$AB333,$M$3:$M$1662&amp;$N$3:$N$1662,$O$3:$O$1662,0,0,1)</f>
        <v>275200</v>
      </c>
    </row>
    <row r="334" spans="13:39" x14ac:dyDescent="0.4">
      <c r="M334" t="s">
        <v>870</v>
      </c>
      <c r="N334" t="s">
        <v>756</v>
      </c>
      <c r="O334">
        <v>275200</v>
      </c>
    </row>
    <row r="335" spans="13:39" x14ac:dyDescent="0.4">
      <c r="M335" t="s">
        <v>871</v>
      </c>
      <c r="N335" t="s">
        <v>545</v>
      </c>
      <c r="O335">
        <v>96900</v>
      </c>
    </row>
    <row r="336" spans="13:39" x14ac:dyDescent="0.4">
      <c r="M336" t="s">
        <v>871</v>
      </c>
      <c r="N336" t="s">
        <v>546</v>
      </c>
      <c r="O336">
        <v>33100</v>
      </c>
    </row>
    <row r="337" spans="13:15" x14ac:dyDescent="0.4">
      <c r="M337" t="s">
        <v>871</v>
      </c>
      <c r="N337" t="s">
        <v>547</v>
      </c>
      <c r="O337">
        <v>15400</v>
      </c>
    </row>
    <row r="338" spans="13:15" x14ac:dyDescent="0.4">
      <c r="M338" t="s">
        <v>871</v>
      </c>
      <c r="N338" t="s">
        <v>548</v>
      </c>
      <c r="O338">
        <v>6900</v>
      </c>
    </row>
    <row r="339" spans="13:15" x14ac:dyDescent="0.4">
      <c r="M339" t="s">
        <v>871</v>
      </c>
      <c r="N339" t="s">
        <v>549</v>
      </c>
      <c r="O339">
        <v>12100</v>
      </c>
    </row>
    <row r="340" spans="13:15" x14ac:dyDescent="0.4">
      <c r="M340" t="s">
        <v>871</v>
      </c>
      <c r="N340" t="s">
        <v>550</v>
      </c>
      <c r="O340">
        <v>5600</v>
      </c>
    </row>
    <row r="341" spans="13:15" x14ac:dyDescent="0.4">
      <c r="M341" t="s">
        <v>871</v>
      </c>
      <c r="N341" t="s">
        <v>551</v>
      </c>
      <c r="O341">
        <v>10400</v>
      </c>
    </row>
    <row r="342" spans="13:15" x14ac:dyDescent="0.4">
      <c r="M342" t="s">
        <v>871</v>
      </c>
      <c r="N342" t="s">
        <v>552</v>
      </c>
      <c r="O342">
        <v>4700</v>
      </c>
    </row>
    <row r="343" spans="13:15" x14ac:dyDescent="0.4">
      <c r="M343" t="s">
        <v>871</v>
      </c>
      <c r="N343" t="s">
        <v>553</v>
      </c>
      <c r="O343">
        <v>6700</v>
      </c>
    </row>
    <row r="344" spans="13:15" x14ac:dyDescent="0.4">
      <c r="M344" t="s">
        <v>871</v>
      </c>
      <c r="N344" t="s">
        <v>554</v>
      </c>
      <c r="O344">
        <v>5800</v>
      </c>
    </row>
    <row r="345" spans="13:15" x14ac:dyDescent="0.4">
      <c r="M345" t="s">
        <v>871</v>
      </c>
      <c r="N345" t="s">
        <v>555</v>
      </c>
      <c r="O345">
        <v>4100</v>
      </c>
    </row>
    <row r="346" spans="13:15" x14ac:dyDescent="0.4">
      <c r="M346" t="s">
        <v>871</v>
      </c>
      <c r="N346" t="s">
        <v>556</v>
      </c>
      <c r="O346">
        <v>3400</v>
      </c>
    </row>
    <row r="347" spans="13:15" x14ac:dyDescent="0.4">
      <c r="M347" t="s">
        <v>871</v>
      </c>
      <c r="N347" t="s">
        <v>557</v>
      </c>
      <c r="O347">
        <v>3800</v>
      </c>
    </row>
    <row r="348" spans="13:15" x14ac:dyDescent="0.4">
      <c r="M348" t="s">
        <v>871</v>
      </c>
      <c r="N348" t="s">
        <v>558</v>
      </c>
      <c r="O348">
        <v>900</v>
      </c>
    </row>
    <row r="349" spans="13:15" x14ac:dyDescent="0.4">
      <c r="M349" t="s">
        <v>871</v>
      </c>
      <c r="N349" t="s">
        <v>559</v>
      </c>
      <c r="O349">
        <v>4000</v>
      </c>
    </row>
    <row r="350" spans="13:15" x14ac:dyDescent="0.4">
      <c r="M350" t="s">
        <v>871</v>
      </c>
      <c r="N350" t="s">
        <v>560</v>
      </c>
      <c r="O350">
        <v>16600</v>
      </c>
    </row>
    <row r="351" spans="13:15" x14ac:dyDescent="0.4">
      <c r="M351" t="s">
        <v>871</v>
      </c>
      <c r="N351" t="s">
        <v>561</v>
      </c>
      <c r="O351">
        <v>13500</v>
      </c>
    </row>
    <row r="352" spans="13:15" x14ac:dyDescent="0.4">
      <c r="M352" t="s">
        <v>871</v>
      </c>
      <c r="N352" t="s">
        <v>562</v>
      </c>
      <c r="O352">
        <v>5500</v>
      </c>
    </row>
    <row r="353" spans="13:15" x14ac:dyDescent="0.4">
      <c r="M353" t="s">
        <v>871</v>
      </c>
      <c r="N353" t="s">
        <v>563</v>
      </c>
      <c r="O353">
        <v>14000</v>
      </c>
    </row>
    <row r="354" spans="13:15" x14ac:dyDescent="0.4">
      <c r="M354" t="s">
        <v>871</v>
      </c>
      <c r="N354" t="s">
        <v>564</v>
      </c>
      <c r="O354">
        <v>18700</v>
      </c>
    </row>
    <row r="355" spans="13:15" x14ac:dyDescent="0.4">
      <c r="M355" t="s">
        <v>871</v>
      </c>
      <c r="N355" t="s">
        <v>565</v>
      </c>
      <c r="O355">
        <v>4700</v>
      </c>
    </row>
    <row r="356" spans="13:15" x14ac:dyDescent="0.4">
      <c r="M356" t="s">
        <v>871</v>
      </c>
      <c r="N356" t="s">
        <v>566</v>
      </c>
      <c r="O356">
        <v>4400</v>
      </c>
    </row>
    <row r="357" spans="13:15" x14ac:dyDescent="0.4">
      <c r="M357" t="s">
        <v>871</v>
      </c>
      <c r="N357" t="s">
        <v>567</v>
      </c>
      <c r="O357">
        <v>500</v>
      </c>
    </row>
    <row r="358" spans="13:15" x14ac:dyDescent="0.4">
      <c r="M358" t="s">
        <v>871</v>
      </c>
      <c r="N358" t="s">
        <v>568</v>
      </c>
      <c r="O358">
        <v>500</v>
      </c>
    </row>
    <row r="359" spans="13:15" x14ac:dyDescent="0.4">
      <c r="M359" t="s">
        <v>871</v>
      </c>
      <c r="N359" t="s">
        <v>569</v>
      </c>
      <c r="O359">
        <v>13800</v>
      </c>
    </row>
    <row r="360" spans="13:15" x14ac:dyDescent="0.4">
      <c r="M360" t="s">
        <v>871</v>
      </c>
      <c r="N360" t="s">
        <v>570</v>
      </c>
      <c r="O360">
        <v>4000</v>
      </c>
    </row>
    <row r="361" spans="13:15" x14ac:dyDescent="0.4">
      <c r="M361" t="s">
        <v>871</v>
      </c>
      <c r="N361" t="s">
        <v>571</v>
      </c>
      <c r="O361">
        <v>8500</v>
      </c>
    </row>
    <row r="362" spans="13:15" x14ac:dyDescent="0.4">
      <c r="M362" t="s">
        <v>871</v>
      </c>
      <c r="N362" t="s">
        <v>572</v>
      </c>
      <c r="O362">
        <v>3800</v>
      </c>
    </row>
    <row r="363" spans="13:15" x14ac:dyDescent="0.4">
      <c r="M363" t="s">
        <v>871</v>
      </c>
      <c r="N363" t="s">
        <v>573</v>
      </c>
      <c r="O363">
        <v>2400</v>
      </c>
    </row>
    <row r="364" spans="13:15" x14ac:dyDescent="0.4">
      <c r="M364" t="s">
        <v>871</v>
      </c>
      <c r="N364" t="s">
        <v>574</v>
      </c>
      <c r="O364">
        <v>3000</v>
      </c>
    </row>
    <row r="365" spans="13:15" x14ac:dyDescent="0.4">
      <c r="M365" t="s">
        <v>871</v>
      </c>
      <c r="N365" t="s">
        <v>575</v>
      </c>
      <c r="O365">
        <v>2700</v>
      </c>
    </row>
    <row r="366" spans="13:15" x14ac:dyDescent="0.4">
      <c r="M366" t="s">
        <v>871</v>
      </c>
      <c r="N366" t="s">
        <v>576</v>
      </c>
      <c r="O366">
        <v>2200</v>
      </c>
    </row>
    <row r="367" spans="13:15" x14ac:dyDescent="0.4">
      <c r="M367" t="s">
        <v>871</v>
      </c>
      <c r="N367" t="s">
        <v>577</v>
      </c>
      <c r="O367">
        <v>10600</v>
      </c>
    </row>
    <row r="368" spans="13:15" x14ac:dyDescent="0.4">
      <c r="M368" t="s">
        <v>871</v>
      </c>
      <c r="N368" t="s">
        <v>578</v>
      </c>
      <c r="O368">
        <v>7100</v>
      </c>
    </row>
    <row r="369" spans="13:15" x14ac:dyDescent="0.4">
      <c r="M369" t="s">
        <v>871</v>
      </c>
      <c r="N369" t="s">
        <v>579</v>
      </c>
      <c r="O369">
        <v>20700</v>
      </c>
    </row>
    <row r="370" spans="13:15" x14ac:dyDescent="0.4">
      <c r="M370" t="s">
        <v>871</v>
      </c>
      <c r="N370" t="s">
        <v>580</v>
      </c>
      <c r="O370">
        <v>2500</v>
      </c>
    </row>
    <row r="371" spans="13:15" x14ac:dyDescent="0.4">
      <c r="M371" t="s">
        <v>871</v>
      </c>
      <c r="N371" t="s">
        <v>581</v>
      </c>
      <c r="O371">
        <v>7200</v>
      </c>
    </row>
    <row r="372" spans="13:15" x14ac:dyDescent="0.4">
      <c r="M372" t="s">
        <v>871</v>
      </c>
      <c r="N372" t="s">
        <v>582</v>
      </c>
      <c r="O372">
        <v>7000</v>
      </c>
    </row>
    <row r="373" spans="13:15" x14ac:dyDescent="0.4">
      <c r="M373" t="s">
        <v>871</v>
      </c>
      <c r="N373" t="s">
        <v>583</v>
      </c>
      <c r="O373">
        <v>1500</v>
      </c>
    </row>
    <row r="374" spans="13:15" x14ac:dyDescent="0.4">
      <c r="M374" t="s">
        <v>871</v>
      </c>
      <c r="N374" t="s">
        <v>584</v>
      </c>
      <c r="O374">
        <v>5800</v>
      </c>
    </row>
    <row r="375" spans="13:15" x14ac:dyDescent="0.4">
      <c r="M375" t="s">
        <v>871</v>
      </c>
      <c r="N375" t="s">
        <v>585</v>
      </c>
      <c r="O375">
        <v>1900</v>
      </c>
    </row>
    <row r="376" spans="13:15" x14ac:dyDescent="0.4">
      <c r="M376" t="s">
        <v>871</v>
      </c>
      <c r="N376" t="s">
        <v>586</v>
      </c>
      <c r="O376">
        <v>2300</v>
      </c>
    </row>
    <row r="377" spans="13:15" x14ac:dyDescent="0.4">
      <c r="M377" t="s">
        <v>871</v>
      </c>
      <c r="N377" t="s">
        <v>587</v>
      </c>
      <c r="O377">
        <v>1600</v>
      </c>
    </row>
    <row r="378" spans="13:15" x14ac:dyDescent="0.4">
      <c r="M378" t="s">
        <v>871</v>
      </c>
      <c r="N378" t="s">
        <v>588</v>
      </c>
      <c r="O378">
        <v>0</v>
      </c>
    </row>
    <row r="379" spans="13:15" x14ac:dyDescent="0.4">
      <c r="M379" t="s">
        <v>871</v>
      </c>
      <c r="N379" t="s">
        <v>589</v>
      </c>
      <c r="O379">
        <v>200</v>
      </c>
    </row>
    <row r="380" spans="13:15" x14ac:dyDescent="0.4">
      <c r="M380" t="s">
        <v>871</v>
      </c>
      <c r="N380" t="s">
        <v>590</v>
      </c>
      <c r="O380">
        <v>9600</v>
      </c>
    </row>
    <row r="381" spans="13:15" x14ac:dyDescent="0.4">
      <c r="M381" t="s">
        <v>871</v>
      </c>
      <c r="N381" t="s">
        <v>591</v>
      </c>
      <c r="O381">
        <v>300</v>
      </c>
    </row>
    <row r="382" spans="13:15" x14ac:dyDescent="0.4">
      <c r="M382" t="s">
        <v>871</v>
      </c>
      <c r="N382" t="s">
        <v>592</v>
      </c>
      <c r="O382">
        <v>3900</v>
      </c>
    </row>
    <row r="383" spans="13:15" x14ac:dyDescent="0.4">
      <c r="M383" t="s">
        <v>871</v>
      </c>
      <c r="N383" t="s">
        <v>593</v>
      </c>
      <c r="O383">
        <v>4300</v>
      </c>
    </row>
    <row r="384" spans="13:15" x14ac:dyDescent="0.4">
      <c r="M384" t="s">
        <v>871</v>
      </c>
      <c r="N384" t="s">
        <v>594</v>
      </c>
      <c r="O384">
        <v>4800</v>
      </c>
    </row>
    <row r="385" spans="13:15" x14ac:dyDescent="0.4">
      <c r="M385" t="s">
        <v>871</v>
      </c>
      <c r="N385" t="s">
        <v>595</v>
      </c>
      <c r="O385">
        <v>3000</v>
      </c>
    </row>
    <row r="386" spans="13:15" x14ac:dyDescent="0.4">
      <c r="M386" t="s">
        <v>871</v>
      </c>
      <c r="N386" t="s">
        <v>596</v>
      </c>
      <c r="O386">
        <v>4400</v>
      </c>
    </row>
    <row r="387" spans="13:15" x14ac:dyDescent="0.4">
      <c r="M387" t="s">
        <v>871</v>
      </c>
      <c r="N387" t="s">
        <v>597</v>
      </c>
      <c r="O387">
        <v>1200</v>
      </c>
    </row>
    <row r="388" spans="13:15" x14ac:dyDescent="0.4">
      <c r="M388" t="s">
        <v>871</v>
      </c>
      <c r="N388" t="s">
        <v>598</v>
      </c>
      <c r="O388">
        <v>100</v>
      </c>
    </row>
    <row r="389" spans="13:15" x14ac:dyDescent="0.4">
      <c r="M389" t="s">
        <v>871</v>
      </c>
      <c r="N389" t="s">
        <v>599</v>
      </c>
      <c r="O389">
        <v>1100</v>
      </c>
    </row>
    <row r="390" spans="13:15" x14ac:dyDescent="0.4">
      <c r="M390" t="s">
        <v>871</v>
      </c>
      <c r="N390" t="s">
        <v>600</v>
      </c>
      <c r="O390">
        <v>300</v>
      </c>
    </row>
    <row r="391" spans="13:15" x14ac:dyDescent="0.4">
      <c r="M391" t="s">
        <v>871</v>
      </c>
      <c r="N391" t="s">
        <v>601</v>
      </c>
      <c r="O391">
        <v>2400</v>
      </c>
    </row>
    <row r="392" spans="13:15" x14ac:dyDescent="0.4">
      <c r="M392" t="s">
        <v>871</v>
      </c>
      <c r="N392" t="s">
        <v>602</v>
      </c>
      <c r="O392">
        <v>0</v>
      </c>
    </row>
    <row r="393" spans="13:15" x14ac:dyDescent="0.4">
      <c r="M393" t="s">
        <v>871</v>
      </c>
      <c r="N393" t="s">
        <v>603</v>
      </c>
      <c r="O393">
        <v>2100</v>
      </c>
    </row>
    <row r="394" spans="13:15" x14ac:dyDescent="0.4">
      <c r="M394" t="s">
        <v>871</v>
      </c>
      <c r="N394" t="s">
        <v>604</v>
      </c>
      <c r="O394">
        <v>0</v>
      </c>
    </row>
    <row r="395" spans="13:15" x14ac:dyDescent="0.4">
      <c r="M395" t="s">
        <v>871</v>
      </c>
      <c r="N395" t="s">
        <v>605</v>
      </c>
      <c r="O395">
        <v>13400</v>
      </c>
    </row>
    <row r="396" spans="13:15" x14ac:dyDescent="0.4">
      <c r="M396" t="s">
        <v>871</v>
      </c>
      <c r="N396" t="s">
        <v>606</v>
      </c>
      <c r="O396">
        <v>2400</v>
      </c>
    </row>
    <row r="397" spans="13:15" x14ac:dyDescent="0.4">
      <c r="M397" t="s">
        <v>871</v>
      </c>
      <c r="N397" t="s">
        <v>607</v>
      </c>
      <c r="O397">
        <v>2500</v>
      </c>
    </row>
    <row r="398" spans="13:15" x14ac:dyDescent="0.4">
      <c r="M398" t="s">
        <v>871</v>
      </c>
      <c r="N398" t="s">
        <v>608</v>
      </c>
      <c r="O398">
        <v>2900</v>
      </c>
    </row>
    <row r="399" spans="13:15" x14ac:dyDescent="0.4">
      <c r="M399" t="s">
        <v>871</v>
      </c>
      <c r="N399" t="s">
        <v>609</v>
      </c>
      <c r="O399">
        <v>2500</v>
      </c>
    </row>
    <row r="400" spans="13:15" x14ac:dyDescent="0.4">
      <c r="M400" t="s">
        <v>871</v>
      </c>
      <c r="N400" t="s">
        <v>610</v>
      </c>
      <c r="O400">
        <v>400</v>
      </c>
    </row>
    <row r="401" spans="13:15" x14ac:dyDescent="0.4">
      <c r="M401" t="s">
        <v>871</v>
      </c>
      <c r="N401" t="s">
        <v>611</v>
      </c>
      <c r="O401">
        <v>2300</v>
      </c>
    </row>
    <row r="402" spans="13:15" x14ac:dyDescent="0.4">
      <c r="M402" t="s">
        <v>871</v>
      </c>
      <c r="N402" t="s">
        <v>612</v>
      </c>
      <c r="O402">
        <v>1600</v>
      </c>
    </row>
    <row r="403" spans="13:15" x14ac:dyDescent="0.4">
      <c r="M403" t="s">
        <v>871</v>
      </c>
      <c r="N403" t="s">
        <v>613</v>
      </c>
      <c r="O403">
        <v>2200</v>
      </c>
    </row>
    <row r="404" spans="13:15" x14ac:dyDescent="0.4">
      <c r="M404" t="s">
        <v>871</v>
      </c>
      <c r="N404" t="s">
        <v>614</v>
      </c>
      <c r="O404">
        <v>600</v>
      </c>
    </row>
    <row r="405" spans="13:15" x14ac:dyDescent="0.4">
      <c r="M405" t="s">
        <v>871</v>
      </c>
      <c r="N405" t="s">
        <v>615</v>
      </c>
      <c r="O405">
        <v>5900</v>
      </c>
    </row>
    <row r="406" spans="13:15" x14ac:dyDescent="0.4">
      <c r="M406" t="s">
        <v>871</v>
      </c>
      <c r="N406" t="s">
        <v>616</v>
      </c>
      <c r="O406">
        <v>6400</v>
      </c>
    </row>
    <row r="407" spans="13:15" x14ac:dyDescent="0.4">
      <c r="M407" t="s">
        <v>871</v>
      </c>
      <c r="N407" t="s">
        <v>617</v>
      </c>
      <c r="O407">
        <v>900</v>
      </c>
    </row>
    <row r="408" spans="13:15" x14ac:dyDescent="0.4">
      <c r="M408" t="s">
        <v>871</v>
      </c>
      <c r="N408" t="s">
        <v>618</v>
      </c>
      <c r="O408">
        <v>3200</v>
      </c>
    </row>
    <row r="409" spans="13:15" x14ac:dyDescent="0.4">
      <c r="M409" t="s">
        <v>871</v>
      </c>
      <c r="N409" t="s">
        <v>619</v>
      </c>
      <c r="O409">
        <v>5700</v>
      </c>
    </row>
    <row r="410" spans="13:15" x14ac:dyDescent="0.4">
      <c r="M410" t="s">
        <v>871</v>
      </c>
      <c r="N410" t="s">
        <v>620</v>
      </c>
      <c r="O410">
        <v>2800</v>
      </c>
    </row>
    <row r="411" spans="13:15" x14ac:dyDescent="0.4">
      <c r="M411" t="s">
        <v>871</v>
      </c>
      <c r="N411" t="s">
        <v>621</v>
      </c>
      <c r="O411">
        <v>800</v>
      </c>
    </row>
    <row r="412" spans="13:15" x14ac:dyDescent="0.4">
      <c r="M412" t="s">
        <v>871</v>
      </c>
      <c r="N412" t="s">
        <v>622</v>
      </c>
      <c r="O412">
        <v>300</v>
      </c>
    </row>
    <row r="413" spans="13:15" x14ac:dyDescent="0.4">
      <c r="M413" t="s">
        <v>871</v>
      </c>
      <c r="N413" t="s">
        <v>623</v>
      </c>
      <c r="O413">
        <v>2300</v>
      </c>
    </row>
    <row r="414" spans="13:15" x14ac:dyDescent="0.4">
      <c r="M414" t="s">
        <v>871</v>
      </c>
      <c r="N414" t="s">
        <v>624</v>
      </c>
      <c r="O414">
        <v>7900</v>
      </c>
    </row>
    <row r="415" spans="13:15" x14ac:dyDescent="0.4">
      <c r="M415" t="s">
        <v>871</v>
      </c>
      <c r="N415" t="s">
        <v>625</v>
      </c>
      <c r="O415">
        <v>4200</v>
      </c>
    </row>
    <row r="416" spans="13:15" x14ac:dyDescent="0.4">
      <c r="M416" t="s">
        <v>871</v>
      </c>
      <c r="N416" t="s">
        <v>626</v>
      </c>
      <c r="O416">
        <v>1200</v>
      </c>
    </row>
    <row r="417" spans="13:15" x14ac:dyDescent="0.4">
      <c r="M417" t="s">
        <v>871</v>
      </c>
      <c r="N417" t="s">
        <v>627</v>
      </c>
      <c r="O417">
        <v>500</v>
      </c>
    </row>
    <row r="418" spans="13:15" x14ac:dyDescent="0.4">
      <c r="M418" t="s">
        <v>871</v>
      </c>
      <c r="N418" t="s">
        <v>628</v>
      </c>
      <c r="O418">
        <v>1200</v>
      </c>
    </row>
    <row r="419" spans="13:15" x14ac:dyDescent="0.4">
      <c r="M419" t="s">
        <v>871</v>
      </c>
      <c r="N419" t="s">
        <v>629</v>
      </c>
      <c r="O419">
        <v>2700</v>
      </c>
    </row>
    <row r="420" spans="13:15" x14ac:dyDescent="0.4">
      <c r="M420" t="s">
        <v>871</v>
      </c>
      <c r="N420" t="s">
        <v>630</v>
      </c>
      <c r="O420">
        <v>1500</v>
      </c>
    </row>
    <row r="421" spans="13:15" x14ac:dyDescent="0.4">
      <c r="M421" t="s">
        <v>871</v>
      </c>
      <c r="N421" t="s">
        <v>631</v>
      </c>
      <c r="O421">
        <v>900</v>
      </c>
    </row>
    <row r="422" spans="13:15" x14ac:dyDescent="0.4">
      <c r="M422" t="s">
        <v>871</v>
      </c>
      <c r="N422" t="s">
        <v>632</v>
      </c>
      <c r="O422">
        <v>7300</v>
      </c>
    </row>
    <row r="423" spans="13:15" x14ac:dyDescent="0.4">
      <c r="M423" t="s">
        <v>871</v>
      </c>
      <c r="N423" t="s">
        <v>633</v>
      </c>
      <c r="O423">
        <v>200</v>
      </c>
    </row>
    <row r="424" spans="13:15" x14ac:dyDescent="0.4">
      <c r="M424" t="s">
        <v>871</v>
      </c>
      <c r="N424" t="s">
        <v>634</v>
      </c>
      <c r="O424">
        <v>100</v>
      </c>
    </row>
    <row r="425" spans="13:15" x14ac:dyDescent="0.4">
      <c r="M425" t="s">
        <v>871</v>
      </c>
      <c r="N425" t="s">
        <v>635</v>
      </c>
      <c r="O425">
        <v>1400</v>
      </c>
    </row>
    <row r="426" spans="13:15" x14ac:dyDescent="0.4">
      <c r="M426" t="s">
        <v>871</v>
      </c>
      <c r="N426" t="s">
        <v>636</v>
      </c>
      <c r="O426">
        <v>4700</v>
      </c>
    </row>
    <row r="427" spans="13:15" x14ac:dyDescent="0.4">
      <c r="M427" t="s">
        <v>871</v>
      </c>
      <c r="N427" t="s">
        <v>637</v>
      </c>
      <c r="O427">
        <v>1600</v>
      </c>
    </row>
    <row r="428" spans="13:15" x14ac:dyDescent="0.4">
      <c r="M428" t="s">
        <v>871</v>
      </c>
      <c r="N428" t="s">
        <v>638</v>
      </c>
      <c r="O428">
        <v>1200</v>
      </c>
    </row>
    <row r="429" spans="13:15" x14ac:dyDescent="0.4">
      <c r="M429" t="s">
        <v>871</v>
      </c>
      <c r="N429" t="s">
        <v>639</v>
      </c>
      <c r="O429">
        <v>2600</v>
      </c>
    </row>
    <row r="430" spans="13:15" x14ac:dyDescent="0.4">
      <c r="M430" t="s">
        <v>871</v>
      </c>
      <c r="N430" t="s">
        <v>640</v>
      </c>
      <c r="O430">
        <v>1200</v>
      </c>
    </row>
    <row r="431" spans="13:15" x14ac:dyDescent="0.4">
      <c r="M431" t="s">
        <v>871</v>
      </c>
      <c r="N431" t="s">
        <v>641</v>
      </c>
      <c r="O431">
        <v>2900</v>
      </c>
    </row>
    <row r="432" spans="13:15" x14ac:dyDescent="0.4">
      <c r="M432" t="s">
        <v>871</v>
      </c>
      <c r="N432" t="s">
        <v>642</v>
      </c>
      <c r="O432">
        <v>5300</v>
      </c>
    </row>
    <row r="433" spans="13:15" x14ac:dyDescent="0.4">
      <c r="M433" t="s">
        <v>871</v>
      </c>
      <c r="N433" t="s">
        <v>643</v>
      </c>
      <c r="O433">
        <v>2000</v>
      </c>
    </row>
    <row r="434" spans="13:15" x14ac:dyDescent="0.4">
      <c r="M434" t="s">
        <v>871</v>
      </c>
      <c r="N434" t="s">
        <v>644</v>
      </c>
      <c r="O434">
        <v>1000</v>
      </c>
    </row>
    <row r="435" spans="13:15" x14ac:dyDescent="0.4">
      <c r="M435" t="s">
        <v>871</v>
      </c>
      <c r="N435" t="s">
        <v>645</v>
      </c>
      <c r="O435">
        <v>3300</v>
      </c>
    </row>
    <row r="436" spans="13:15" x14ac:dyDescent="0.4">
      <c r="M436" t="s">
        <v>871</v>
      </c>
      <c r="N436" t="s">
        <v>646</v>
      </c>
      <c r="O436">
        <v>1000</v>
      </c>
    </row>
    <row r="437" spans="13:15" x14ac:dyDescent="0.4">
      <c r="M437" t="s">
        <v>871</v>
      </c>
      <c r="N437" t="s">
        <v>647</v>
      </c>
      <c r="O437">
        <v>500</v>
      </c>
    </row>
    <row r="438" spans="13:15" x14ac:dyDescent="0.4">
      <c r="M438" t="s">
        <v>871</v>
      </c>
      <c r="N438" t="s">
        <v>648</v>
      </c>
      <c r="O438">
        <v>7100</v>
      </c>
    </row>
    <row r="439" spans="13:15" x14ac:dyDescent="0.4">
      <c r="M439" t="s">
        <v>871</v>
      </c>
      <c r="N439" t="s">
        <v>649</v>
      </c>
      <c r="O439">
        <v>100</v>
      </c>
    </row>
    <row r="440" spans="13:15" x14ac:dyDescent="0.4">
      <c r="M440" t="s">
        <v>871</v>
      </c>
      <c r="N440" t="s">
        <v>650</v>
      </c>
      <c r="O440">
        <v>300</v>
      </c>
    </row>
    <row r="441" spans="13:15" x14ac:dyDescent="0.4">
      <c r="M441" t="s">
        <v>871</v>
      </c>
      <c r="N441" t="s">
        <v>651</v>
      </c>
      <c r="O441">
        <v>200</v>
      </c>
    </row>
    <row r="442" spans="13:15" x14ac:dyDescent="0.4">
      <c r="M442" t="s">
        <v>871</v>
      </c>
      <c r="N442" t="s">
        <v>652</v>
      </c>
      <c r="O442">
        <v>5500</v>
      </c>
    </row>
    <row r="443" spans="13:15" x14ac:dyDescent="0.4">
      <c r="M443" t="s">
        <v>871</v>
      </c>
      <c r="N443" t="s">
        <v>653</v>
      </c>
      <c r="O443">
        <v>4900</v>
      </c>
    </row>
    <row r="444" spans="13:15" x14ac:dyDescent="0.4">
      <c r="M444" t="s">
        <v>871</v>
      </c>
      <c r="N444" t="s">
        <v>654</v>
      </c>
      <c r="O444">
        <v>800</v>
      </c>
    </row>
    <row r="445" spans="13:15" x14ac:dyDescent="0.4">
      <c r="M445" t="s">
        <v>871</v>
      </c>
      <c r="N445" t="s">
        <v>655</v>
      </c>
      <c r="O445">
        <v>24800</v>
      </c>
    </row>
    <row r="446" spans="13:15" x14ac:dyDescent="0.4">
      <c r="M446" t="s">
        <v>871</v>
      </c>
      <c r="N446" t="s">
        <v>656</v>
      </c>
      <c r="O446">
        <v>4500</v>
      </c>
    </row>
    <row r="447" spans="13:15" x14ac:dyDescent="0.4">
      <c r="M447" t="s">
        <v>871</v>
      </c>
      <c r="N447" t="s">
        <v>657</v>
      </c>
      <c r="O447">
        <v>100</v>
      </c>
    </row>
    <row r="448" spans="13:15" x14ac:dyDescent="0.4">
      <c r="M448" t="s">
        <v>871</v>
      </c>
      <c r="N448" t="s">
        <v>658</v>
      </c>
      <c r="O448">
        <v>3900</v>
      </c>
    </row>
    <row r="449" spans="13:15" x14ac:dyDescent="0.4">
      <c r="M449" t="s">
        <v>871</v>
      </c>
      <c r="N449" t="s">
        <v>659</v>
      </c>
      <c r="O449">
        <v>1200</v>
      </c>
    </row>
    <row r="450" spans="13:15" x14ac:dyDescent="0.4">
      <c r="M450" t="s">
        <v>871</v>
      </c>
      <c r="N450" t="s">
        <v>660</v>
      </c>
      <c r="O450">
        <v>1900</v>
      </c>
    </row>
    <row r="451" spans="13:15" x14ac:dyDescent="0.4">
      <c r="M451" t="s">
        <v>871</v>
      </c>
      <c r="N451" t="s">
        <v>661</v>
      </c>
      <c r="O451">
        <v>6200</v>
      </c>
    </row>
    <row r="452" spans="13:15" x14ac:dyDescent="0.4">
      <c r="M452" t="s">
        <v>871</v>
      </c>
      <c r="N452" t="s">
        <v>662</v>
      </c>
      <c r="O452">
        <v>1800</v>
      </c>
    </row>
    <row r="453" spans="13:15" x14ac:dyDescent="0.4">
      <c r="M453" t="s">
        <v>871</v>
      </c>
      <c r="N453" t="s">
        <v>663</v>
      </c>
      <c r="O453">
        <v>8100</v>
      </c>
    </row>
    <row r="454" spans="13:15" x14ac:dyDescent="0.4">
      <c r="M454" t="s">
        <v>871</v>
      </c>
      <c r="N454" t="s">
        <v>664</v>
      </c>
      <c r="O454">
        <v>4700</v>
      </c>
    </row>
    <row r="455" spans="13:15" x14ac:dyDescent="0.4">
      <c r="M455" t="s">
        <v>871</v>
      </c>
      <c r="N455" t="s">
        <v>665</v>
      </c>
      <c r="O455">
        <v>1600</v>
      </c>
    </row>
    <row r="456" spans="13:15" x14ac:dyDescent="0.4">
      <c r="M456" t="s">
        <v>871</v>
      </c>
      <c r="N456" t="s">
        <v>666</v>
      </c>
      <c r="O456">
        <v>3200</v>
      </c>
    </row>
    <row r="457" spans="13:15" x14ac:dyDescent="0.4">
      <c r="M457" t="s">
        <v>871</v>
      </c>
      <c r="N457" t="s">
        <v>667</v>
      </c>
      <c r="O457">
        <v>4600</v>
      </c>
    </row>
    <row r="458" spans="13:15" x14ac:dyDescent="0.4">
      <c r="M458" t="s">
        <v>871</v>
      </c>
      <c r="N458" t="s">
        <v>668</v>
      </c>
      <c r="O458">
        <v>1900</v>
      </c>
    </row>
    <row r="459" spans="13:15" x14ac:dyDescent="0.4">
      <c r="M459" t="s">
        <v>871</v>
      </c>
      <c r="N459" t="s">
        <v>669</v>
      </c>
      <c r="O459">
        <v>5200</v>
      </c>
    </row>
    <row r="460" spans="13:15" x14ac:dyDescent="0.4">
      <c r="M460" t="s">
        <v>871</v>
      </c>
      <c r="N460" t="s">
        <v>670</v>
      </c>
      <c r="O460">
        <v>2400</v>
      </c>
    </row>
    <row r="461" spans="13:15" x14ac:dyDescent="0.4">
      <c r="M461" t="s">
        <v>871</v>
      </c>
      <c r="N461" t="s">
        <v>671</v>
      </c>
      <c r="O461">
        <v>1800</v>
      </c>
    </row>
    <row r="462" spans="13:15" x14ac:dyDescent="0.4">
      <c r="M462" t="s">
        <v>871</v>
      </c>
      <c r="N462" t="s">
        <v>672</v>
      </c>
      <c r="O462">
        <v>1900</v>
      </c>
    </row>
    <row r="463" spans="13:15" x14ac:dyDescent="0.4">
      <c r="M463" t="s">
        <v>871</v>
      </c>
      <c r="N463" t="s">
        <v>673</v>
      </c>
      <c r="O463">
        <v>3700</v>
      </c>
    </row>
    <row r="464" spans="13:15" x14ac:dyDescent="0.4">
      <c r="M464" t="s">
        <v>871</v>
      </c>
      <c r="N464" t="s">
        <v>674</v>
      </c>
      <c r="O464">
        <v>400</v>
      </c>
    </row>
    <row r="465" spans="13:15" x14ac:dyDescent="0.4">
      <c r="M465" t="s">
        <v>871</v>
      </c>
      <c r="N465" t="s">
        <v>675</v>
      </c>
      <c r="O465">
        <v>4200</v>
      </c>
    </row>
    <row r="466" spans="13:15" x14ac:dyDescent="0.4">
      <c r="M466" t="s">
        <v>871</v>
      </c>
      <c r="N466" t="s">
        <v>676</v>
      </c>
      <c r="O466">
        <v>31900</v>
      </c>
    </row>
    <row r="467" spans="13:15" x14ac:dyDescent="0.4">
      <c r="M467" t="s">
        <v>871</v>
      </c>
      <c r="N467" t="s">
        <v>677</v>
      </c>
      <c r="O467">
        <v>500</v>
      </c>
    </row>
    <row r="468" spans="13:15" x14ac:dyDescent="0.4">
      <c r="M468" t="s">
        <v>871</v>
      </c>
      <c r="N468" t="s">
        <v>678</v>
      </c>
      <c r="O468">
        <v>900</v>
      </c>
    </row>
    <row r="469" spans="13:15" x14ac:dyDescent="0.4">
      <c r="M469" t="s">
        <v>871</v>
      </c>
      <c r="N469" t="s">
        <v>679</v>
      </c>
      <c r="O469">
        <v>13600</v>
      </c>
    </row>
    <row r="470" spans="13:15" x14ac:dyDescent="0.4">
      <c r="M470" t="s">
        <v>871</v>
      </c>
      <c r="N470" t="s">
        <v>680</v>
      </c>
      <c r="O470">
        <v>2300</v>
      </c>
    </row>
    <row r="471" spans="13:15" x14ac:dyDescent="0.4">
      <c r="M471" t="s">
        <v>871</v>
      </c>
      <c r="N471" t="s">
        <v>681</v>
      </c>
      <c r="O471">
        <v>2500</v>
      </c>
    </row>
    <row r="472" spans="13:15" x14ac:dyDescent="0.4">
      <c r="M472" t="s">
        <v>871</v>
      </c>
      <c r="N472" t="s">
        <v>682</v>
      </c>
      <c r="O472">
        <v>900</v>
      </c>
    </row>
    <row r="473" spans="13:15" x14ac:dyDescent="0.4">
      <c r="M473" t="s">
        <v>871</v>
      </c>
      <c r="N473" t="s">
        <v>683</v>
      </c>
      <c r="O473">
        <v>2600</v>
      </c>
    </row>
    <row r="474" spans="13:15" x14ac:dyDescent="0.4">
      <c r="M474" t="s">
        <v>871</v>
      </c>
      <c r="N474" t="s">
        <v>684</v>
      </c>
      <c r="O474">
        <v>41100</v>
      </c>
    </row>
    <row r="475" spans="13:15" x14ac:dyDescent="0.4">
      <c r="M475" t="s">
        <v>871</v>
      </c>
      <c r="N475" t="s">
        <v>685</v>
      </c>
      <c r="O475">
        <v>25000</v>
      </c>
    </row>
    <row r="476" spans="13:15" x14ac:dyDescent="0.4">
      <c r="M476" t="s">
        <v>871</v>
      </c>
      <c r="N476" t="s">
        <v>686</v>
      </c>
      <c r="O476">
        <v>14400</v>
      </c>
    </row>
    <row r="477" spans="13:15" x14ac:dyDescent="0.4">
      <c r="M477" t="s">
        <v>871</v>
      </c>
      <c r="N477" t="s">
        <v>687</v>
      </c>
      <c r="O477">
        <v>1800</v>
      </c>
    </row>
    <row r="478" spans="13:15" x14ac:dyDescent="0.4">
      <c r="M478" t="s">
        <v>871</v>
      </c>
      <c r="N478" t="s">
        <v>688</v>
      </c>
      <c r="O478">
        <v>3200</v>
      </c>
    </row>
    <row r="479" spans="13:15" x14ac:dyDescent="0.4">
      <c r="M479" t="s">
        <v>871</v>
      </c>
      <c r="N479" t="s">
        <v>689</v>
      </c>
      <c r="O479">
        <v>700</v>
      </c>
    </row>
    <row r="480" spans="13:15" x14ac:dyDescent="0.4">
      <c r="M480" t="s">
        <v>871</v>
      </c>
      <c r="N480" t="s">
        <v>690</v>
      </c>
      <c r="O480">
        <v>6000</v>
      </c>
    </row>
    <row r="481" spans="13:15" x14ac:dyDescent="0.4">
      <c r="M481" t="s">
        <v>871</v>
      </c>
      <c r="N481" t="s">
        <v>691</v>
      </c>
      <c r="O481">
        <v>1900</v>
      </c>
    </row>
    <row r="482" spans="13:15" x14ac:dyDescent="0.4">
      <c r="M482" t="s">
        <v>871</v>
      </c>
      <c r="N482" t="s">
        <v>692</v>
      </c>
      <c r="O482">
        <v>26800</v>
      </c>
    </row>
    <row r="483" spans="13:15" x14ac:dyDescent="0.4">
      <c r="M483" t="s">
        <v>871</v>
      </c>
      <c r="N483" t="s">
        <v>693</v>
      </c>
      <c r="O483">
        <v>27600</v>
      </c>
    </row>
    <row r="484" spans="13:15" x14ac:dyDescent="0.4">
      <c r="M484" t="s">
        <v>871</v>
      </c>
      <c r="N484" t="s">
        <v>694</v>
      </c>
      <c r="O484">
        <v>7600</v>
      </c>
    </row>
    <row r="485" spans="13:15" x14ac:dyDescent="0.4">
      <c r="M485" t="s">
        <v>871</v>
      </c>
      <c r="N485" t="s">
        <v>695</v>
      </c>
      <c r="O485">
        <v>900</v>
      </c>
    </row>
    <row r="486" spans="13:15" x14ac:dyDescent="0.4">
      <c r="M486" t="s">
        <v>871</v>
      </c>
      <c r="N486" t="s">
        <v>696</v>
      </c>
      <c r="O486">
        <v>186600</v>
      </c>
    </row>
    <row r="487" spans="13:15" x14ac:dyDescent="0.4">
      <c r="M487" t="s">
        <v>871</v>
      </c>
      <c r="N487" t="s">
        <v>697</v>
      </c>
      <c r="O487">
        <v>31200</v>
      </c>
    </row>
    <row r="488" spans="13:15" x14ac:dyDescent="0.4">
      <c r="M488" t="s">
        <v>871</v>
      </c>
      <c r="N488" t="s">
        <v>698</v>
      </c>
      <c r="O488">
        <v>25500</v>
      </c>
    </row>
    <row r="489" spans="13:15" x14ac:dyDescent="0.4">
      <c r="M489" t="s">
        <v>871</v>
      </c>
      <c r="N489" t="s">
        <v>699</v>
      </c>
      <c r="O489">
        <v>37800</v>
      </c>
    </row>
    <row r="490" spans="13:15" x14ac:dyDescent="0.4">
      <c r="M490" t="s">
        <v>871</v>
      </c>
      <c r="N490" t="s">
        <v>700</v>
      </c>
      <c r="O490">
        <v>16200</v>
      </c>
    </row>
    <row r="491" spans="13:15" x14ac:dyDescent="0.4">
      <c r="M491" t="s">
        <v>871</v>
      </c>
      <c r="N491" t="s">
        <v>701</v>
      </c>
      <c r="O491">
        <v>13300</v>
      </c>
    </row>
    <row r="492" spans="13:15" x14ac:dyDescent="0.4">
      <c r="M492" t="s">
        <v>871</v>
      </c>
      <c r="N492" t="s">
        <v>702</v>
      </c>
      <c r="O492">
        <v>10700</v>
      </c>
    </row>
    <row r="493" spans="13:15" x14ac:dyDescent="0.4">
      <c r="M493" t="s">
        <v>871</v>
      </c>
      <c r="N493" t="s">
        <v>703</v>
      </c>
      <c r="O493">
        <v>2100</v>
      </c>
    </row>
    <row r="494" spans="13:15" x14ac:dyDescent="0.4">
      <c r="M494" t="s">
        <v>871</v>
      </c>
      <c r="N494" t="s">
        <v>704</v>
      </c>
      <c r="O494">
        <v>9700</v>
      </c>
    </row>
    <row r="495" spans="13:15" x14ac:dyDescent="0.4">
      <c r="M495" t="s">
        <v>871</v>
      </c>
      <c r="N495" t="s">
        <v>705</v>
      </c>
      <c r="O495">
        <v>2400</v>
      </c>
    </row>
    <row r="496" spans="13:15" x14ac:dyDescent="0.4">
      <c r="M496" t="s">
        <v>871</v>
      </c>
      <c r="N496" t="s">
        <v>706</v>
      </c>
      <c r="O496">
        <v>2600</v>
      </c>
    </row>
    <row r="497" spans="13:15" x14ac:dyDescent="0.4">
      <c r="M497" t="s">
        <v>871</v>
      </c>
      <c r="N497" t="s">
        <v>707</v>
      </c>
      <c r="O497">
        <v>10200</v>
      </c>
    </row>
    <row r="498" spans="13:15" x14ac:dyDescent="0.4">
      <c r="M498" t="s">
        <v>871</v>
      </c>
      <c r="N498" t="s">
        <v>708</v>
      </c>
      <c r="O498">
        <v>8900</v>
      </c>
    </row>
    <row r="499" spans="13:15" x14ac:dyDescent="0.4">
      <c r="M499" t="s">
        <v>871</v>
      </c>
      <c r="N499" t="s">
        <v>709</v>
      </c>
      <c r="O499">
        <v>2900</v>
      </c>
    </row>
    <row r="500" spans="13:15" x14ac:dyDescent="0.4">
      <c r="M500" t="s">
        <v>871</v>
      </c>
      <c r="N500" t="s">
        <v>710</v>
      </c>
      <c r="O500">
        <v>1600</v>
      </c>
    </row>
    <row r="501" spans="13:15" x14ac:dyDescent="0.4">
      <c r="M501" t="s">
        <v>871</v>
      </c>
      <c r="N501" t="s">
        <v>711</v>
      </c>
      <c r="O501">
        <v>9600</v>
      </c>
    </row>
    <row r="502" spans="13:15" x14ac:dyDescent="0.4">
      <c r="M502" t="s">
        <v>871</v>
      </c>
      <c r="N502" t="s">
        <v>712</v>
      </c>
      <c r="O502">
        <v>8600</v>
      </c>
    </row>
    <row r="503" spans="13:15" x14ac:dyDescent="0.4">
      <c r="M503" t="s">
        <v>871</v>
      </c>
      <c r="N503" t="s">
        <v>713</v>
      </c>
      <c r="O503">
        <v>2000</v>
      </c>
    </row>
    <row r="504" spans="13:15" x14ac:dyDescent="0.4">
      <c r="M504" t="s">
        <v>871</v>
      </c>
      <c r="N504" t="s">
        <v>714</v>
      </c>
      <c r="O504">
        <v>7100</v>
      </c>
    </row>
    <row r="505" spans="13:15" x14ac:dyDescent="0.4">
      <c r="M505" t="s">
        <v>871</v>
      </c>
      <c r="N505" t="s">
        <v>715</v>
      </c>
      <c r="O505">
        <v>8800</v>
      </c>
    </row>
    <row r="506" spans="13:15" x14ac:dyDescent="0.4">
      <c r="M506" t="s">
        <v>871</v>
      </c>
      <c r="N506" t="s">
        <v>716</v>
      </c>
      <c r="O506">
        <v>6400</v>
      </c>
    </row>
    <row r="507" spans="13:15" x14ac:dyDescent="0.4">
      <c r="M507" t="s">
        <v>871</v>
      </c>
      <c r="N507" t="s">
        <v>717</v>
      </c>
      <c r="O507">
        <v>4500</v>
      </c>
    </row>
    <row r="508" spans="13:15" x14ac:dyDescent="0.4">
      <c r="M508" t="s">
        <v>871</v>
      </c>
      <c r="N508" t="s">
        <v>718</v>
      </c>
      <c r="O508">
        <v>3700</v>
      </c>
    </row>
    <row r="509" spans="13:15" x14ac:dyDescent="0.4">
      <c r="M509" t="s">
        <v>871</v>
      </c>
      <c r="N509" t="s">
        <v>719</v>
      </c>
      <c r="O509">
        <v>6700</v>
      </c>
    </row>
    <row r="510" spans="13:15" x14ac:dyDescent="0.4">
      <c r="M510" t="s">
        <v>871</v>
      </c>
      <c r="N510" t="s">
        <v>720</v>
      </c>
      <c r="O510">
        <v>5500</v>
      </c>
    </row>
    <row r="511" spans="13:15" x14ac:dyDescent="0.4">
      <c r="M511" t="s">
        <v>871</v>
      </c>
      <c r="N511" t="s">
        <v>721</v>
      </c>
      <c r="O511">
        <v>10200</v>
      </c>
    </row>
    <row r="512" spans="13:15" x14ac:dyDescent="0.4">
      <c r="M512" t="s">
        <v>871</v>
      </c>
      <c r="N512" t="s">
        <v>722</v>
      </c>
      <c r="O512">
        <v>2300</v>
      </c>
    </row>
    <row r="513" spans="13:15" x14ac:dyDescent="0.4">
      <c r="M513" t="s">
        <v>871</v>
      </c>
      <c r="N513" t="s">
        <v>723</v>
      </c>
      <c r="O513">
        <v>3100</v>
      </c>
    </row>
    <row r="514" spans="13:15" x14ac:dyDescent="0.4">
      <c r="M514" t="s">
        <v>871</v>
      </c>
      <c r="N514" t="s">
        <v>724</v>
      </c>
      <c r="O514">
        <v>3300</v>
      </c>
    </row>
    <row r="515" spans="13:15" x14ac:dyDescent="0.4">
      <c r="M515" t="s">
        <v>871</v>
      </c>
      <c r="N515" t="s">
        <v>725</v>
      </c>
      <c r="O515">
        <v>6200</v>
      </c>
    </row>
    <row r="516" spans="13:15" x14ac:dyDescent="0.4">
      <c r="M516" t="s">
        <v>871</v>
      </c>
      <c r="N516" t="s">
        <v>726</v>
      </c>
      <c r="O516">
        <v>2500</v>
      </c>
    </row>
    <row r="517" spans="13:15" x14ac:dyDescent="0.4">
      <c r="M517" t="s">
        <v>871</v>
      </c>
      <c r="N517" t="s">
        <v>425</v>
      </c>
      <c r="O517">
        <v>8700</v>
      </c>
    </row>
    <row r="518" spans="13:15" x14ac:dyDescent="0.4">
      <c r="M518" t="s">
        <v>871</v>
      </c>
      <c r="N518" t="s">
        <v>426</v>
      </c>
      <c r="O518">
        <v>8900</v>
      </c>
    </row>
    <row r="519" spans="13:15" x14ac:dyDescent="0.4">
      <c r="M519" t="s">
        <v>871</v>
      </c>
      <c r="N519" t="s">
        <v>427</v>
      </c>
      <c r="O519">
        <v>100</v>
      </c>
    </row>
    <row r="520" spans="13:15" x14ac:dyDescent="0.4">
      <c r="M520" t="s">
        <v>871</v>
      </c>
      <c r="N520" t="s">
        <v>428</v>
      </c>
      <c r="O520">
        <v>2500</v>
      </c>
    </row>
    <row r="521" spans="13:15" x14ac:dyDescent="0.4">
      <c r="M521" t="s">
        <v>871</v>
      </c>
      <c r="N521" t="s">
        <v>429</v>
      </c>
      <c r="O521">
        <v>400</v>
      </c>
    </row>
    <row r="522" spans="13:15" x14ac:dyDescent="0.4">
      <c r="M522" t="s">
        <v>871</v>
      </c>
      <c r="N522" t="s">
        <v>430</v>
      </c>
      <c r="O522">
        <v>1000</v>
      </c>
    </row>
    <row r="523" spans="13:15" x14ac:dyDescent="0.4">
      <c r="M523" t="s">
        <v>871</v>
      </c>
      <c r="N523" t="s">
        <v>431</v>
      </c>
      <c r="O523">
        <v>11600</v>
      </c>
    </row>
    <row r="524" spans="13:15" x14ac:dyDescent="0.4">
      <c r="M524" t="s">
        <v>871</v>
      </c>
      <c r="N524" t="s">
        <v>432</v>
      </c>
      <c r="O524">
        <v>400</v>
      </c>
    </row>
    <row r="525" spans="13:15" x14ac:dyDescent="0.4">
      <c r="M525" t="s">
        <v>871</v>
      </c>
      <c r="N525" t="s">
        <v>433</v>
      </c>
      <c r="O525">
        <v>1400</v>
      </c>
    </row>
    <row r="526" spans="13:15" x14ac:dyDescent="0.4">
      <c r="M526" t="s">
        <v>871</v>
      </c>
      <c r="N526" t="s">
        <v>434</v>
      </c>
      <c r="O526">
        <v>3100</v>
      </c>
    </row>
    <row r="527" spans="13:15" x14ac:dyDescent="0.4">
      <c r="M527" t="s">
        <v>871</v>
      </c>
      <c r="N527" t="s">
        <v>435</v>
      </c>
      <c r="O527">
        <v>2700</v>
      </c>
    </row>
    <row r="528" spans="13:15" x14ac:dyDescent="0.4">
      <c r="M528" t="s">
        <v>871</v>
      </c>
      <c r="N528" t="s">
        <v>436</v>
      </c>
      <c r="O528">
        <v>12500</v>
      </c>
    </row>
    <row r="529" spans="13:15" x14ac:dyDescent="0.4">
      <c r="M529" t="s">
        <v>871</v>
      </c>
      <c r="N529" t="s">
        <v>437</v>
      </c>
      <c r="O529">
        <v>5200</v>
      </c>
    </row>
    <row r="530" spans="13:15" x14ac:dyDescent="0.4">
      <c r="M530" t="s">
        <v>871</v>
      </c>
      <c r="N530" t="s">
        <v>438</v>
      </c>
      <c r="O530">
        <v>3200</v>
      </c>
    </row>
    <row r="531" spans="13:15" x14ac:dyDescent="0.4">
      <c r="M531" t="s">
        <v>871</v>
      </c>
      <c r="N531" t="s">
        <v>439</v>
      </c>
      <c r="O531">
        <v>11200</v>
      </c>
    </row>
    <row r="532" spans="13:15" x14ac:dyDescent="0.4">
      <c r="M532" t="s">
        <v>871</v>
      </c>
      <c r="N532" t="s">
        <v>440</v>
      </c>
      <c r="O532">
        <v>5100</v>
      </c>
    </row>
    <row r="533" spans="13:15" x14ac:dyDescent="0.4">
      <c r="M533" t="s">
        <v>871</v>
      </c>
      <c r="N533" t="s">
        <v>441</v>
      </c>
      <c r="O533">
        <v>4400</v>
      </c>
    </row>
    <row r="534" spans="13:15" x14ac:dyDescent="0.4">
      <c r="M534" t="s">
        <v>871</v>
      </c>
      <c r="N534" t="s">
        <v>442</v>
      </c>
      <c r="O534">
        <v>1700</v>
      </c>
    </row>
    <row r="535" spans="13:15" x14ac:dyDescent="0.4">
      <c r="M535" t="s">
        <v>871</v>
      </c>
      <c r="N535" t="s">
        <v>443</v>
      </c>
      <c r="O535">
        <v>2700</v>
      </c>
    </row>
    <row r="536" spans="13:15" x14ac:dyDescent="0.4">
      <c r="M536" t="s">
        <v>871</v>
      </c>
      <c r="N536" t="s">
        <v>444</v>
      </c>
      <c r="O536">
        <v>200</v>
      </c>
    </row>
    <row r="537" spans="13:15" x14ac:dyDescent="0.4">
      <c r="M537" t="s">
        <v>871</v>
      </c>
      <c r="N537" t="s">
        <v>445</v>
      </c>
      <c r="O537">
        <v>2900</v>
      </c>
    </row>
    <row r="538" spans="13:15" x14ac:dyDescent="0.4">
      <c r="M538" t="s">
        <v>871</v>
      </c>
      <c r="N538" t="s">
        <v>446</v>
      </c>
      <c r="O538">
        <v>10900</v>
      </c>
    </row>
    <row r="539" spans="13:15" x14ac:dyDescent="0.4">
      <c r="M539" t="s">
        <v>871</v>
      </c>
      <c r="N539" t="s">
        <v>447</v>
      </c>
      <c r="O539">
        <v>4200</v>
      </c>
    </row>
    <row r="540" spans="13:15" x14ac:dyDescent="0.4">
      <c r="M540" t="s">
        <v>871</v>
      </c>
      <c r="N540" t="s">
        <v>448</v>
      </c>
      <c r="O540">
        <v>1200</v>
      </c>
    </row>
    <row r="541" spans="13:15" x14ac:dyDescent="0.4">
      <c r="M541" t="s">
        <v>871</v>
      </c>
      <c r="N541" t="s">
        <v>449</v>
      </c>
      <c r="O541">
        <v>6300</v>
      </c>
    </row>
    <row r="542" spans="13:15" x14ac:dyDescent="0.4">
      <c r="M542" t="s">
        <v>871</v>
      </c>
      <c r="N542" t="s">
        <v>450</v>
      </c>
      <c r="O542">
        <v>200</v>
      </c>
    </row>
    <row r="543" spans="13:15" x14ac:dyDescent="0.4">
      <c r="M543" t="s">
        <v>871</v>
      </c>
      <c r="N543" t="s">
        <v>451</v>
      </c>
      <c r="O543">
        <v>1000</v>
      </c>
    </row>
    <row r="544" spans="13:15" x14ac:dyDescent="0.4">
      <c r="M544" t="s">
        <v>871</v>
      </c>
      <c r="N544" t="s">
        <v>452</v>
      </c>
      <c r="O544">
        <v>2800</v>
      </c>
    </row>
    <row r="545" spans="13:15" x14ac:dyDescent="0.4">
      <c r="M545" t="s">
        <v>871</v>
      </c>
      <c r="N545" t="s">
        <v>453</v>
      </c>
      <c r="O545">
        <v>4700</v>
      </c>
    </row>
    <row r="546" spans="13:15" x14ac:dyDescent="0.4">
      <c r="M546" t="s">
        <v>871</v>
      </c>
      <c r="N546" t="s">
        <v>454</v>
      </c>
      <c r="O546">
        <v>600</v>
      </c>
    </row>
    <row r="547" spans="13:15" x14ac:dyDescent="0.4">
      <c r="M547" t="s">
        <v>871</v>
      </c>
      <c r="N547" t="s">
        <v>455</v>
      </c>
      <c r="O547">
        <v>6000</v>
      </c>
    </row>
    <row r="548" spans="13:15" x14ac:dyDescent="0.4">
      <c r="M548" t="s">
        <v>871</v>
      </c>
      <c r="N548" t="s">
        <v>456</v>
      </c>
      <c r="O548">
        <v>5800</v>
      </c>
    </row>
    <row r="549" spans="13:15" x14ac:dyDescent="0.4">
      <c r="M549" t="s">
        <v>871</v>
      </c>
      <c r="N549" t="s">
        <v>457</v>
      </c>
      <c r="O549">
        <v>2100</v>
      </c>
    </row>
    <row r="550" spans="13:15" x14ac:dyDescent="0.4">
      <c r="M550" t="s">
        <v>871</v>
      </c>
      <c r="N550" t="s">
        <v>458</v>
      </c>
      <c r="O550">
        <v>2200</v>
      </c>
    </row>
    <row r="551" spans="13:15" x14ac:dyDescent="0.4">
      <c r="M551" t="s">
        <v>871</v>
      </c>
      <c r="N551" t="s">
        <v>459</v>
      </c>
      <c r="O551">
        <v>700</v>
      </c>
    </row>
    <row r="552" spans="13:15" x14ac:dyDescent="0.4">
      <c r="M552" t="s">
        <v>871</v>
      </c>
      <c r="N552" t="s">
        <v>460</v>
      </c>
      <c r="O552">
        <v>6900</v>
      </c>
    </row>
    <row r="553" spans="13:15" x14ac:dyDescent="0.4">
      <c r="M553" t="s">
        <v>871</v>
      </c>
      <c r="N553" t="s">
        <v>461</v>
      </c>
      <c r="O553">
        <v>21700</v>
      </c>
    </row>
    <row r="554" spans="13:15" x14ac:dyDescent="0.4">
      <c r="M554" t="s">
        <v>871</v>
      </c>
      <c r="N554" t="s">
        <v>462</v>
      </c>
      <c r="O554">
        <v>41400</v>
      </c>
    </row>
    <row r="555" spans="13:15" x14ac:dyDescent="0.4">
      <c r="M555" t="s">
        <v>871</v>
      </c>
      <c r="N555" t="s">
        <v>463</v>
      </c>
      <c r="O555">
        <v>2000</v>
      </c>
    </row>
    <row r="556" spans="13:15" x14ac:dyDescent="0.4">
      <c r="M556" t="s">
        <v>871</v>
      </c>
      <c r="N556" t="s">
        <v>464</v>
      </c>
      <c r="O556">
        <v>18100</v>
      </c>
    </row>
    <row r="557" spans="13:15" x14ac:dyDescent="0.4">
      <c r="M557" t="s">
        <v>871</v>
      </c>
      <c r="N557" t="s">
        <v>465</v>
      </c>
      <c r="O557">
        <v>8900</v>
      </c>
    </row>
    <row r="558" spans="13:15" x14ac:dyDescent="0.4">
      <c r="M558" t="s">
        <v>871</v>
      </c>
      <c r="N558" t="s">
        <v>466</v>
      </c>
      <c r="O558">
        <v>2600</v>
      </c>
    </row>
    <row r="559" spans="13:15" x14ac:dyDescent="0.4">
      <c r="M559" t="s">
        <v>871</v>
      </c>
      <c r="N559" t="s">
        <v>467</v>
      </c>
      <c r="O559">
        <v>2800</v>
      </c>
    </row>
    <row r="560" spans="13:15" x14ac:dyDescent="0.4">
      <c r="M560" t="s">
        <v>871</v>
      </c>
      <c r="N560" t="s">
        <v>468</v>
      </c>
      <c r="O560">
        <v>17200</v>
      </c>
    </row>
    <row r="561" spans="13:15" x14ac:dyDescent="0.4">
      <c r="M561" t="s">
        <v>871</v>
      </c>
      <c r="N561" t="s">
        <v>469</v>
      </c>
      <c r="O561">
        <v>9400</v>
      </c>
    </row>
    <row r="562" spans="13:15" x14ac:dyDescent="0.4">
      <c r="M562" t="s">
        <v>871</v>
      </c>
      <c r="N562" t="s">
        <v>470</v>
      </c>
      <c r="O562">
        <v>5100</v>
      </c>
    </row>
    <row r="563" spans="13:15" x14ac:dyDescent="0.4">
      <c r="M563" t="s">
        <v>871</v>
      </c>
      <c r="N563" t="s">
        <v>471</v>
      </c>
      <c r="O563">
        <v>1300</v>
      </c>
    </row>
    <row r="564" spans="13:15" x14ac:dyDescent="0.4">
      <c r="M564" t="s">
        <v>871</v>
      </c>
      <c r="N564" t="s">
        <v>472</v>
      </c>
      <c r="O564">
        <v>6800</v>
      </c>
    </row>
    <row r="565" spans="13:15" x14ac:dyDescent="0.4">
      <c r="M565" t="s">
        <v>871</v>
      </c>
      <c r="N565" t="s">
        <v>473</v>
      </c>
      <c r="O565">
        <v>3500</v>
      </c>
    </row>
    <row r="566" spans="13:15" x14ac:dyDescent="0.4">
      <c r="M566" t="s">
        <v>871</v>
      </c>
      <c r="N566" t="s">
        <v>474</v>
      </c>
      <c r="O566">
        <v>3700</v>
      </c>
    </row>
    <row r="567" spans="13:15" x14ac:dyDescent="0.4">
      <c r="M567" t="s">
        <v>871</v>
      </c>
      <c r="N567" t="s">
        <v>475</v>
      </c>
      <c r="O567">
        <v>2600</v>
      </c>
    </row>
    <row r="568" spans="13:15" x14ac:dyDescent="0.4">
      <c r="M568" t="s">
        <v>871</v>
      </c>
      <c r="N568" t="s">
        <v>476</v>
      </c>
      <c r="O568">
        <v>1800</v>
      </c>
    </row>
    <row r="569" spans="13:15" x14ac:dyDescent="0.4">
      <c r="M569" t="s">
        <v>871</v>
      </c>
      <c r="N569" t="s">
        <v>477</v>
      </c>
      <c r="O569">
        <v>11900</v>
      </c>
    </row>
    <row r="570" spans="13:15" x14ac:dyDescent="0.4">
      <c r="M570" t="s">
        <v>871</v>
      </c>
      <c r="N570" t="s">
        <v>478</v>
      </c>
      <c r="O570">
        <v>3400</v>
      </c>
    </row>
    <row r="571" spans="13:15" x14ac:dyDescent="0.4">
      <c r="M571" t="s">
        <v>871</v>
      </c>
      <c r="N571" t="s">
        <v>479</v>
      </c>
      <c r="O571">
        <v>3400</v>
      </c>
    </row>
    <row r="572" spans="13:15" x14ac:dyDescent="0.4">
      <c r="M572" t="s">
        <v>871</v>
      </c>
      <c r="N572" t="s">
        <v>480</v>
      </c>
      <c r="O572">
        <v>3800</v>
      </c>
    </row>
    <row r="573" spans="13:15" x14ac:dyDescent="0.4">
      <c r="M573" t="s">
        <v>871</v>
      </c>
      <c r="N573" t="s">
        <v>481</v>
      </c>
      <c r="O573">
        <v>700</v>
      </c>
    </row>
    <row r="574" spans="13:15" x14ac:dyDescent="0.4">
      <c r="M574" t="s">
        <v>871</v>
      </c>
      <c r="N574" t="s">
        <v>482</v>
      </c>
      <c r="O574">
        <v>23900</v>
      </c>
    </row>
    <row r="575" spans="13:15" x14ac:dyDescent="0.4">
      <c r="M575" t="s">
        <v>871</v>
      </c>
      <c r="N575" t="s">
        <v>483</v>
      </c>
      <c r="O575">
        <v>2800</v>
      </c>
    </row>
    <row r="576" spans="13:15" x14ac:dyDescent="0.4">
      <c r="M576" t="s">
        <v>871</v>
      </c>
      <c r="N576" t="s">
        <v>484</v>
      </c>
      <c r="O576">
        <v>1300</v>
      </c>
    </row>
    <row r="577" spans="13:15" x14ac:dyDescent="0.4">
      <c r="M577" t="s">
        <v>871</v>
      </c>
      <c r="N577" t="s">
        <v>485</v>
      </c>
      <c r="O577">
        <v>1300</v>
      </c>
    </row>
    <row r="578" spans="13:15" x14ac:dyDescent="0.4">
      <c r="M578" t="s">
        <v>871</v>
      </c>
      <c r="N578" t="s">
        <v>486</v>
      </c>
      <c r="O578">
        <v>3000</v>
      </c>
    </row>
    <row r="579" spans="13:15" x14ac:dyDescent="0.4">
      <c r="M579" t="s">
        <v>871</v>
      </c>
      <c r="N579" t="s">
        <v>487</v>
      </c>
      <c r="O579">
        <v>3800</v>
      </c>
    </row>
    <row r="580" spans="13:15" x14ac:dyDescent="0.4">
      <c r="M580" t="s">
        <v>871</v>
      </c>
      <c r="N580" t="s">
        <v>488</v>
      </c>
      <c r="O580">
        <v>400</v>
      </c>
    </row>
    <row r="581" spans="13:15" x14ac:dyDescent="0.4">
      <c r="M581" t="s">
        <v>871</v>
      </c>
      <c r="N581" t="s">
        <v>489</v>
      </c>
      <c r="O581">
        <v>7400</v>
      </c>
    </row>
    <row r="582" spans="13:15" x14ac:dyDescent="0.4">
      <c r="M582" t="s">
        <v>871</v>
      </c>
      <c r="N582" t="s">
        <v>490</v>
      </c>
      <c r="O582">
        <v>0</v>
      </c>
    </row>
    <row r="583" spans="13:15" x14ac:dyDescent="0.4">
      <c r="M583" t="s">
        <v>871</v>
      </c>
      <c r="N583" t="s">
        <v>491</v>
      </c>
      <c r="O583">
        <v>2000</v>
      </c>
    </row>
    <row r="584" spans="13:15" x14ac:dyDescent="0.4">
      <c r="M584" t="s">
        <v>871</v>
      </c>
      <c r="N584" t="s">
        <v>492</v>
      </c>
      <c r="O584">
        <v>1000</v>
      </c>
    </row>
    <row r="585" spans="13:15" x14ac:dyDescent="0.4">
      <c r="M585" t="s">
        <v>871</v>
      </c>
      <c r="N585" t="s">
        <v>493</v>
      </c>
      <c r="O585">
        <v>700</v>
      </c>
    </row>
    <row r="586" spans="13:15" x14ac:dyDescent="0.4">
      <c r="M586" t="s">
        <v>871</v>
      </c>
      <c r="N586" t="s">
        <v>494</v>
      </c>
      <c r="O586">
        <v>2300</v>
      </c>
    </row>
    <row r="587" spans="13:15" x14ac:dyDescent="0.4">
      <c r="M587" t="s">
        <v>871</v>
      </c>
      <c r="N587" t="s">
        <v>495</v>
      </c>
      <c r="O587">
        <v>1000</v>
      </c>
    </row>
    <row r="588" spans="13:15" x14ac:dyDescent="0.4">
      <c r="M588" t="s">
        <v>871</v>
      </c>
      <c r="N588" t="s">
        <v>496</v>
      </c>
      <c r="O588">
        <v>14000</v>
      </c>
    </row>
    <row r="589" spans="13:15" x14ac:dyDescent="0.4">
      <c r="M589" t="s">
        <v>871</v>
      </c>
      <c r="N589" t="s">
        <v>497</v>
      </c>
      <c r="O589">
        <v>500</v>
      </c>
    </row>
    <row r="590" spans="13:15" x14ac:dyDescent="0.4">
      <c r="M590" t="s">
        <v>871</v>
      </c>
      <c r="N590" t="s">
        <v>498</v>
      </c>
      <c r="O590">
        <v>1600</v>
      </c>
    </row>
    <row r="591" spans="13:15" x14ac:dyDescent="0.4">
      <c r="M591" t="s">
        <v>871</v>
      </c>
      <c r="N591" t="s">
        <v>499</v>
      </c>
      <c r="O591">
        <v>6400</v>
      </c>
    </row>
    <row r="592" spans="13:15" x14ac:dyDescent="0.4">
      <c r="M592" t="s">
        <v>871</v>
      </c>
      <c r="N592" t="s">
        <v>500</v>
      </c>
      <c r="O592">
        <v>600</v>
      </c>
    </row>
    <row r="593" spans="13:15" x14ac:dyDescent="0.4">
      <c r="M593" t="s">
        <v>871</v>
      </c>
      <c r="N593" t="s">
        <v>501</v>
      </c>
      <c r="O593">
        <v>1300</v>
      </c>
    </row>
    <row r="594" spans="13:15" x14ac:dyDescent="0.4">
      <c r="M594" t="s">
        <v>871</v>
      </c>
      <c r="N594" t="s">
        <v>502</v>
      </c>
      <c r="O594">
        <v>2100</v>
      </c>
    </row>
    <row r="595" spans="13:15" x14ac:dyDescent="0.4">
      <c r="M595" t="s">
        <v>871</v>
      </c>
      <c r="N595" t="s">
        <v>503</v>
      </c>
      <c r="O595">
        <v>3800</v>
      </c>
    </row>
    <row r="596" spans="13:15" x14ac:dyDescent="0.4">
      <c r="M596" t="s">
        <v>871</v>
      </c>
      <c r="N596" t="s">
        <v>504</v>
      </c>
      <c r="O596">
        <v>14800</v>
      </c>
    </row>
    <row r="597" spans="13:15" x14ac:dyDescent="0.4">
      <c r="M597" t="s">
        <v>871</v>
      </c>
      <c r="N597" t="s">
        <v>505</v>
      </c>
      <c r="O597">
        <v>1100</v>
      </c>
    </row>
    <row r="598" spans="13:15" x14ac:dyDescent="0.4">
      <c r="M598" t="s">
        <v>871</v>
      </c>
      <c r="N598" t="s">
        <v>506</v>
      </c>
      <c r="O598">
        <v>5800</v>
      </c>
    </row>
    <row r="599" spans="13:15" x14ac:dyDescent="0.4">
      <c r="M599" t="s">
        <v>871</v>
      </c>
      <c r="N599" t="s">
        <v>507</v>
      </c>
      <c r="O599">
        <v>4700</v>
      </c>
    </row>
    <row r="600" spans="13:15" x14ac:dyDescent="0.4">
      <c r="M600" t="s">
        <v>871</v>
      </c>
      <c r="N600" t="s">
        <v>508</v>
      </c>
      <c r="O600">
        <v>0</v>
      </c>
    </row>
    <row r="601" spans="13:15" x14ac:dyDescent="0.4">
      <c r="M601" t="s">
        <v>871</v>
      </c>
      <c r="N601" t="s">
        <v>509</v>
      </c>
      <c r="O601">
        <v>5000</v>
      </c>
    </row>
    <row r="602" spans="13:15" x14ac:dyDescent="0.4">
      <c r="M602" t="s">
        <v>871</v>
      </c>
      <c r="N602" t="s">
        <v>510</v>
      </c>
      <c r="O602">
        <v>700</v>
      </c>
    </row>
    <row r="603" spans="13:15" x14ac:dyDescent="0.4">
      <c r="M603" t="s">
        <v>871</v>
      </c>
      <c r="N603" t="s">
        <v>511</v>
      </c>
      <c r="O603">
        <v>1600</v>
      </c>
    </row>
    <row r="604" spans="13:15" x14ac:dyDescent="0.4">
      <c r="M604" t="s">
        <v>871</v>
      </c>
      <c r="N604" t="s">
        <v>512</v>
      </c>
      <c r="O604">
        <v>400</v>
      </c>
    </row>
    <row r="605" spans="13:15" x14ac:dyDescent="0.4">
      <c r="M605" t="s">
        <v>871</v>
      </c>
      <c r="N605" t="s">
        <v>513</v>
      </c>
      <c r="O605">
        <v>200</v>
      </c>
    </row>
    <row r="606" spans="13:15" x14ac:dyDescent="0.4">
      <c r="M606" t="s">
        <v>871</v>
      </c>
      <c r="N606" t="s">
        <v>514</v>
      </c>
      <c r="O606">
        <v>3800</v>
      </c>
    </row>
    <row r="607" spans="13:15" x14ac:dyDescent="0.4">
      <c r="M607" t="s">
        <v>871</v>
      </c>
      <c r="N607" t="s">
        <v>515</v>
      </c>
      <c r="O607">
        <v>1100</v>
      </c>
    </row>
    <row r="608" spans="13:15" x14ac:dyDescent="0.4">
      <c r="M608" t="s">
        <v>871</v>
      </c>
      <c r="N608" t="s">
        <v>516</v>
      </c>
      <c r="O608">
        <v>6100</v>
      </c>
    </row>
    <row r="609" spans="13:15" x14ac:dyDescent="0.4">
      <c r="M609" t="s">
        <v>871</v>
      </c>
      <c r="N609" t="s">
        <v>517</v>
      </c>
      <c r="O609">
        <v>2600</v>
      </c>
    </row>
    <row r="610" spans="13:15" x14ac:dyDescent="0.4">
      <c r="M610" t="s">
        <v>871</v>
      </c>
      <c r="N610" t="s">
        <v>518</v>
      </c>
      <c r="O610">
        <v>200</v>
      </c>
    </row>
    <row r="611" spans="13:15" x14ac:dyDescent="0.4">
      <c r="M611" t="s">
        <v>871</v>
      </c>
      <c r="N611" t="s">
        <v>519</v>
      </c>
      <c r="O611">
        <v>4600</v>
      </c>
    </row>
    <row r="612" spans="13:15" x14ac:dyDescent="0.4">
      <c r="M612" t="s">
        <v>871</v>
      </c>
      <c r="N612" t="s">
        <v>520</v>
      </c>
      <c r="O612">
        <v>2200</v>
      </c>
    </row>
    <row r="613" spans="13:15" x14ac:dyDescent="0.4">
      <c r="M613" t="s">
        <v>871</v>
      </c>
      <c r="N613" t="s">
        <v>521</v>
      </c>
      <c r="O613">
        <v>600</v>
      </c>
    </row>
    <row r="614" spans="13:15" x14ac:dyDescent="0.4">
      <c r="M614" t="s">
        <v>871</v>
      </c>
      <c r="N614" t="s">
        <v>522</v>
      </c>
      <c r="O614">
        <v>3000</v>
      </c>
    </row>
    <row r="615" spans="13:15" x14ac:dyDescent="0.4">
      <c r="M615" t="s">
        <v>871</v>
      </c>
      <c r="N615" t="s">
        <v>523</v>
      </c>
      <c r="O615">
        <v>1700</v>
      </c>
    </row>
    <row r="616" spans="13:15" x14ac:dyDescent="0.4">
      <c r="M616" t="s">
        <v>871</v>
      </c>
      <c r="N616" t="s">
        <v>524</v>
      </c>
      <c r="O616">
        <v>2000</v>
      </c>
    </row>
    <row r="617" spans="13:15" x14ac:dyDescent="0.4">
      <c r="M617" t="s">
        <v>871</v>
      </c>
      <c r="N617" t="s">
        <v>525</v>
      </c>
      <c r="O617">
        <v>5800</v>
      </c>
    </row>
    <row r="618" spans="13:15" x14ac:dyDescent="0.4">
      <c r="M618" t="s">
        <v>871</v>
      </c>
      <c r="N618" t="s">
        <v>526</v>
      </c>
      <c r="O618">
        <v>6900</v>
      </c>
    </row>
    <row r="619" spans="13:15" x14ac:dyDescent="0.4">
      <c r="M619" t="s">
        <v>871</v>
      </c>
      <c r="N619" t="s">
        <v>527</v>
      </c>
      <c r="O619">
        <v>14300</v>
      </c>
    </row>
    <row r="620" spans="13:15" x14ac:dyDescent="0.4">
      <c r="M620" t="s">
        <v>871</v>
      </c>
      <c r="N620" t="s">
        <v>528</v>
      </c>
      <c r="O620">
        <v>1100</v>
      </c>
    </row>
    <row r="621" spans="13:15" x14ac:dyDescent="0.4">
      <c r="M621" t="s">
        <v>871</v>
      </c>
      <c r="N621" t="s">
        <v>529</v>
      </c>
      <c r="O621">
        <v>300</v>
      </c>
    </row>
    <row r="622" spans="13:15" x14ac:dyDescent="0.4">
      <c r="M622" t="s">
        <v>871</v>
      </c>
      <c r="N622" t="s">
        <v>530</v>
      </c>
      <c r="O622">
        <v>400</v>
      </c>
    </row>
    <row r="623" spans="13:15" x14ac:dyDescent="0.4">
      <c r="M623" t="s">
        <v>871</v>
      </c>
      <c r="N623" t="s">
        <v>531</v>
      </c>
      <c r="O623">
        <v>6700</v>
      </c>
    </row>
    <row r="624" spans="13:15" x14ac:dyDescent="0.4">
      <c r="M624" t="s">
        <v>871</v>
      </c>
      <c r="N624" t="s">
        <v>532</v>
      </c>
      <c r="O624">
        <v>2000</v>
      </c>
    </row>
    <row r="625" spans="13:15" x14ac:dyDescent="0.4">
      <c r="M625" t="s">
        <v>871</v>
      </c>
      <c r="N625" t="s">
        <v>533</v>
      </c>
      <c r="O625">
        <v>600</v>
      </c>
    </row>
    <row r="626" spans="13:15" x14ac:dyDescent="0.4">
      <c r="M626" t="s">
        <v>871</v>
      </c>
      <c r="N626" t="s">
        <v>534</v>
      </c>
      <c r="O626">
        <v>3600</v>
      </c>
    </row>
    <row r="627" spans="13:15" x14ac:dyDescent="0.4">
      <c r="M627" t="s">
        <v>871</v>
      </c>
      <c r="N627" t="s">
        <v>535</v>
      </c>
      <c r="O627">
        <v>5900</v>
      </c>
    </row>
    <row r="628" spans="13:15" x14ac:dyDescent="0.4">
      <c r="M628" t="s">
        <v>871</v>
      </c>
      <c r="N628" t="s">
        <v>536</v>
      </c>
      <c r="O628">
        <v>900</v>
      </c>
    </row>
    <row r="629" spans="13:15" x14ac:dyDescent="0.4">
      <c r="M629" t="s">
        <v>871</v>
      </c>
      <c r="N629" t="s">
        <v>537</v>
      </c>
      <c r="O629">
        <v>5300</v>
      </c>
    </row>
    <row r="630" spans="13:15" x14ac:dyDescent="0.4">
      <c r="M630" t="s">
        <v>871</v>
      </c>
      <c r="N630" t="s">
        <v>538</v>
      </c>
      <c r="O630">
        <v>200</v>
      </c>
    </row>
    <row r="631" spans="13:15" x14ac:dyDescent="0.4">
      <c r="M631" t="s">
        <v>871</v>
      </c>
      <c r="N631" t="s">
        <v>539</v>
      </c>
      <c r="O631">
        <v>800</v>
      </c>
    </row>
    <row r="632" spans="13:15" x14ac:dyDescent="0.4">
      <c r="M632" t="s">
        <v>871</v>
      </c>
      <c r="N632" t="s">
        <v>540</v>
      </c>
      <c r="O632">
        <v>500</v>
      </c>
    </row>
    <row r="633" spans="13:15" x14ac:dyDescent="0.4">
      <c r="M633" t="s">
        <v>871</v>
      </c>
      <c r="N633" t="s">
        <v>541</v>
      </c>
      <c r="O633">
        <v>18200</v>
      </c>
    </row>
    <row r="634" spans="13:15" x14ac:dyDescent="0.4">
      <c r="M634" t="s">
        <v>871</v>
      </c>
      <c r="N634" t="s">
        <v>542</v>
      </c>
      <c r="O634">
        <v>1100</v>
      </c>
    </row>
    <row r="635" spans="13:15" x14ac:dyDescent="0.4">
      <c r="M635" t="s">
        <v>871</v>
      </c>
      <c r="N635" t="s">
        <v>543</v>
      </c>
      <c r="O635">
        <v>3600</v>
      </c>
    </row>
    <row r="636" spans="13:15" x14ac:dyDescent="0.4">
      <c r="M636" t="s">
        <v>871</v>
      </c>
      <c r="N636" t="s">
        <v>544</v>
      </c>
      <c r="O636">
        <v>4500</v>
      </c>
    </row>
    <row r="637" spans="13:15" x14ac:dyDescent="0.4">
      <c r="M637" t="s">
        <v>871</v>
      </c>
      <c r="N637" t="s">
        <v>727</v>
      </c>
      <c r="O637">
        <v>9200</v>
      </c>
    </row>
    <row r="638" spans="13:15" x14ac:dyDescent="0.4">
      <c r="M638" t="s">
        <v>871</v>
      </c>
      <c r="N638" t="s">
        <v>728</v>
      </c>
      <c r="O638">
        <v>1800</v>
      </c>
    </row>
    <row r="639" spans="13:15" x14ac:dyDescent="0.4">
      <c r="M639" t="s">
        <v>871</v>
      </c>
      <c r="N639" t="s">
        <v>729</v>
      </c>
      <c r="O639">
        <v>2500</v>
      </c>
    </row>
    <row r="640" spans="13:15" x14ac:dyDescent="0.4">
      <c r="M640" t="s">
        <v>871</v>
      </c>
      <c r="N640" t="s">
        <v>730</v>
      </c>
      <c r="O640">
        <v>10600</v>
      </c>
    </row>
    <row r="641" spans="13:15" x14ac:dyDescent="0.4">
      <c r="M641" t="s">
        <v>871</v>
      </c>
      <c r="N641" t="s">
        <v>731</v>
      </c>
      <c r="O641">
        <v>1000</v>
      </c>
    </row>
    <row r="642" spans="13:15" x14ac:dyDescent="0.4">
      <c r="M642" t="s">
        <v>871</v>
      </c>
      <c r="N642" t="s">
        <v>732</v>
      </c>
      <c r="O642">
        <v>3500</v>
      </c>
    </row>
    <row r="643" spans="13:15" x14ac:dyDescent="0.4">
      <c r="M643" t="s">
        <v>871</v>
      </c>
      <c r="N643" t="s">
        <v>733</v>
      </c>
      <c r="O643">
        <v>4700</v>
      </c>
    </row>
    <row r="644" spans="13:15" x14ac:dyDescent="0.4">
      <c r="M644" t="s">
        <v>871</v>
      </c>
      <c r="N644" t="s">
        <v>734</v>
      </c>
      <c r="O644">
        <v>1200</v>
      </c>
    </row>
    <row r="645" spans="13:15" x14ac:dyDescent="0.4">
      <c r="M645" t="s">
        <v>871</v>
      </c>
      <c r="N645" t="s">
        <v>735</v>
      </c>
      <c r="O645">
        <v>6500</v>
      </c>
    </row>
    <row r="646" spans="13:15" x14ac:dyDescent="0.4">
      <c r="M646" t="s">
        <v>871</v>
      </c>
      <c r="N646" t="s">
        <v>736</v>
      </c>
      <c r="O646">
        <v>6400</v>
      </c>
    </row>
    <row r="647" spans="13:15" x14ac:dyDescent="0.4">
      <c r="M647" t="s">
        <v>871</v>
      </c>
      <c r="N647" t="s">
        <v>737</v>
      </c>
      <c r="O647">
        <v>9300</v>
      </c>
    </row>
    <row r="648" spans="13:15" x14ac:dyDescent="0.4">
      <c r="M648" t="s">
        <v>871</v>
      </c>
      <c r="N648" t="s">
        <v>738</v>
      </c>
      <c r="O648">
        <v>11900</v>
      </c>
    </row>
    <row r="649" spans="13:15" x14ac:dyDescent="0.4">
      <c r="M649" t="s">
        <v>871</v>
      </c>
      <c r="N649" t="s">
        <v>739</v>
      </c>
      <c r="O649">
        <v>1100</v>
      </c>
    </row>
    <row r="650" spans="13:15" x14ac:dyDescent="0.4">
      <c r="M650" t="s">
        <v>871</v>
      </c>
      <c r="N650" t="s">
        <v>740</v>
      </c>
      <c r="O650">
        <v>2700</v>
      </c>
    </row>
    <row r="651" spans="13:15" x14ac:dyDescent="0.4">
      <c r="M651" t="s">
        <v>871</v>
      </c>
      <c r="N651" t="s">
        <v>741</v>
      </c>
      <c r="O651">
        <v>1200</v>
      </c>
    </row>
    <row r="652" spans="13:15" x14ac:dyDescent="0.4">
      <c r="M652" t="s">
        <v>871</v>
      </c>
      <c r="N652" t="s">
        <v>742</v>
      </c>
      <c r="O652">
        <v>18600</v>
      </c>
    </row>
    <row r="653" spans="13:15" x14ac:dyDescent="0.4">
      <c r="M653" t="s">
        <v>871</v>
      </c>
      <c r="N653" t="s">
        <v>743</v>
      </c>
      <c r="O653">
        <v>900</v>
      </c>
    </row>
    <row r="654" spans="13:15" x14ac:dyDescent="0.4">
      <c r="M654" t="s">
        <v>871</v>
      </c>
      <c r="N654" t="s">
        <v>744</v>
      </c>
      <c r="O654">
        <v>5000</v>
      </c>
    </row>
    <row r="655" spans="13:15" x14ac:dyDescent="0.4">
      <c r="M655" t="s">
        <v>871</v>
      </c>
      <c r="N655" t="s">
        <v>745</v>
      </c>
      <c r="O655">
        <v>7200</v>
      </c>
    </row>
    <row r="656" spans="13:15" x14ac:dyDescent="0.4">
      <c r="M656" t="s">
        <v>871</v>
      </c>
      <c r="N656" t="s">
        <v>746</v>
      </c>
      <c r="O656">
        <v>5100</v>
      </c>
    </row>
    <row r="657" spans="13:15" x14ac:dyDescent="0.4">
      <c r="M657" t="s">
        <v>871</v>
      </c>
      <c r="N657" t="s">
        <v>747</v>
      </c>
      <c r="O657">
        <v>5600</v>
      </c>
    </row>
    <row r="658" spans="13:15" x14ac:dyDescent="0.4">
      <c r="M658" t="s">
        <v>871</v>
      </c>
      <c r="N658" t="s">
        <v>748</v>
      </c>
      <c r="O658">
        <v>2800</v>
      </c>
    </row>
    <row r="659" spans="13:15" x14ac:dyDescent="0.4">
      <c r="M659" t="s">
        <v>871</v>
      </c>
      <c r="N659" t="s">
        <v>749</v>
      </c>
      <c r="O659">
        <v>4500</v>
      </c>
    </row>
    <row r="660" spans="13:15" x14ac:dyDescent="0.4">
      <c r="M660" t="s">
        <v>871</v>
      </c>
      <c r="N660" t="s">
        <v>750</v>
      </c>
      <c r="O660">
        <v>9200</v>
      </c>
    </row>
    <row r="661" spans="13:15" x14ac:dyDescent="0.4">
      <c r="M661" t="s">
        <v>871</v>
      </c>
      <c r="N661" t="s">
        <v>751</v>
      </c>
      <c r="O661">
        <v>0</v>
      </c>
    </row>
    <row r="662" spans="13:15" x14ac:dyDescent="0.4">
      <c r="M662" t="s">
        <v>871</v>
      </c>
      <c r="N662" t="s">
        <v>752</v>
      </c>
      <c r="O662">
        <v>0</v>
      </c>
    </row>
    <row r="663" spans="13:15" x14ac:dyDescent="0.4">
      <c r="M663" t="s">
        <v>871</v>
      </c>
      <c r="N663" t="s">
        <v>753</v>
      </c>
      <c r="O663">
        <v>0</v>
      </c>
    </row>
    <row r="664" spans="13:15" x14ac:dyDescent="0.4">
      <c r="M664" t="s">
        <v>871</v>
      </c>
      <c r="N664" t="s">
        <v>754</v>
      </c>
      <c r="O664">
        <v>0</v>
      </c>
    </row>
    <row r="665" spans="13:15" x14ac:dyDescent="0.4">
      <c r="M665" t="s">
        <v>871</v>
      </c>
      <c r="N665" t="s">
        <v>755</v>
      </c>
      <c r="O665">
        <v>0</v>
      </c>
    </row>
    <row r="666" spans="13:15" x14ac:dyDescent="0.4">
      <c r="M666" t="s">
        <v>871</v>
      </c>
      <c r="N666" t="s">
        <v>756</v>
      </c>
      <c r="O666">
        <v>154800</v>
      </c>
    </row>
    <row r="667" spans="13:15" x14ac:dyDescent="0.4">
      <c r="M667" t="s">
        <v>872</v>
      </c>
      <c r="N667" t="s">
        <v>545</v>
      </c>
      <c r="O667">
        <v>0</v>
      </c>
    </row>
    <row r="668" spans="13:15" x14ac:dyDescent="0.4">
      <c r="M668" t="s">
        <v>872</v>
      </c>
      <c r="N668" t="s">
        <v>546</v>
      </c>
      <c r="O668">
        <v>0</v>
      </c>
    </row>
    <row r="669" spans="13:15" x14ac:dyDescent="0.4">
      <c r="M669" t="s">
        <v>872</v>
      </c>
      <c r="N669" t="s">
        <v>547</v>
      </c>
      <c r="O669">
        <v>0</v>
      </c>
    </row>
    <row r="670" spans="13:15" x14ac:dyDescent="0.4">
      <c r="M670" t="s">
        <v>872</v>
      </c>
      <c r="N670" t="s">
        <v>548</v>
      </c>
      <c r="O670">
        <v>139000</v>
      </c>
    </row>
    <row r="671" spans="13:15" x14ac:dyDescent="0.4">
      <c r="M671" t="s">
        <v>872</v>
      </c>
      <c r="N671" t="s">
        <v>549</v>
      </c>
      <c r="O671">
        <v>26200</v>
      </c>
    </row>
    <row r="672" spans="13:15" x14ac:dyDescent="0.4">
      <c r="M672" t="s">
        <v>872</v>
      </c>
      <c r="N672" t="s">
        <v>550</v>
      </c>
      <c r="O672">
        <v>2200</v>
      </c>
    </row>
    <row r="673" spans="13:15" x14ac:dyDescent="0.4">
      <c r="M673" t="s">
        <v>872</v>
      </c>
      <c r="N673" t="s">
        <v>551</v>
      </c>
      <c r="O673">
        <v>48100</v>
      </c>
    </row>
    <row r="674" spans="13:15" x14ac:dyDescent="0.4">
      <c r="M674" t="s">
        <v>872</v>
      </c>
      <c r="N674" t="s">
        <v>552</v>
      </c>
      <c r="O674">
        <v>10800</v>
      </c>
    </row>
    <row r="675" spans="13:15" x14ac:dyDescent="0.4">
      <c r="M675" t="s">
        <v>872</v>
      </c>
      <c r="N675" t="s">
        <v>553</v>
      </c>
      <c r="O675">
        <v>3800</v>
      </c>
    </row>
    <row r="676" spans="13:15" x14ac:dyDescent="0.4">
      <c r="M676" t="s">
        <v>872</v>
      </c>
      <c r="N676" t="s">
        <v>554</v>
      </c>
      <c r="O676">
        <v>4600</v>
      </c>
    </row>
    <row r="677" spans="13:15" x14ac:dyDescent="0.4">
      <c r="M677" t="s">
        <v>872</v>
      </c>
      <c r="N677" t="s">
        <v>555</v>
      </c>
      <c r="O677">
        <v>14000</v>
      </c>
    </row>
    <row r="678" spans="13:15" x14ac:dyDescent="0.4">
      <c r="M678" t="s">
        <v>872</v>
      </c>
      <c r="N678" t="s">
        <v>556</v>
      </c>
      <c r="O678">
        <v>2900</v>
      </c>
    </row>
    <row r="679" spans="13:15" x14ac:dyDescent="0.4">
      <c r="M679" t="s">
        <v>872</v>
      </c>
      <c r="N679" t="s">
        <v>557</v>
      </c>
      <c r="O679">
        <v>4900</v>
      </c>
    </row>
    <row r="680" spans="13:15" x14ac:dyDescent="0.4">
      <c r="M680" t="s">
        <v>872</v>
      </c>
      <c r="N680" t="s">
        <v>558</v>
      </c>
      <c r="O680">
        <v>500</v>
      </c>
    </row>
    <row r="681" spans="13:15" x14ac:dyDescent="0.4">
      <c r="M681" t="s">
        <v>872</v>
      </c>
      <c r="N681" t="s">
        <v>559</v>
      </c>
      <c r="O681">
        <v>3000</v>
      </c>
    </row>
    <row r="682" spans="13:15" x14ac:dyDescent="0.4">
      <c r="M682" t="s">
        <v>872</v>
      </c>
      <c r="N682" t="s">
        <v>560</v>
      </c>
      <c r="O682">
        <v>7600</v>
      </c>
    </row>
    <row r="683" spans="13:15" x14ac:dyDescent="0.4">
      <c r="M683" t="s">
        <v>872</v>
      </c>
      <c r="N683" t="s">
        <v>561</v>
      </c>
      <c r="O683">
        <v>4600</v>
      </c>
    </row>
    <row r="684" spans="13:15" x14ac:dyDescent="0.4">
      <c r="M684" t="s">
        <v>872</v>
      </c>
      <c r="N684" t="s">
        <v>562</v>
      </c>
      <c r="O684">
        <v>10300</v>
      </c>
    </row>
    <row r="685" spans="13:15" x14ac:dyDescent="0.4">
      <c r="M685" t="s">
        <v>872</v>
      </c>
      <c r="N685" t="s">
        <v>563</v>
      </c>
      <c r="O685">
        <v>8900</v>
      </c>
    </row>
    <row r="686" spans="13:15" x14ac:dyDescent="0.4">
      <c r="M686" t="s">
        <v>872</v>
      </c>
      <c r="N686" t="s">
        <v>564</v>
      </c>
      <c r="O686">
        <v>18600</v>
      </c>
    </row>
    <row r="687" spans="13:15" x14ac:dyDescent="0.4">
      <c r="M687" t="s">
        <v>872</v>
      </c>
      <c r="N687" t="s">
        <v>565</v>
      </c>
      <c r="O687">
        <v>6400</v>
      </c>
    </row>
    <row r="688" spans="13:15" x14ac:dyDescent="0.4">
      <c r="M688" t="s">
        <v>872</v>
      </c>
      <c r="N688" t="s">
        <v>566</v>
      </c>
      <c r="O688">
        <v>15200</v>
      </c>
    </row>
    <row r="689" spans="13:15" x14ac:dyDescent="0.4">
      <c r="M689" t="s">
        <v>872</v>
      </c>
      <c r="N689" t="s">
        <v>567</v>
      </c>
      <c r="O689">
        <v>4500</v>
      </c>
    </row>
    <row r="690" spans="13:15" x14ac:dyDescent="0.4">
      <c r="M690" t="s">
        <v>872</v>
      </c>
      <c r="N690" t="s">
        <v>568</v>
      </c>
      <c r="O690">
        <v>4200</v>
      </c>
    </row>
    <row r="691" spans="13:15" x14ac:dyDescent="0.4">
      <c r="M691" t="s">
        <v>872</v>
      </c>
      <c r="N691" t="s">
        <v>569</v>
      </c>
      <c r="O691">
        <v>1000</v>
      </c>
    </row>
    <row r="692" spans="13:15" x14ac:dyDescent="0.4">
      <c r="M692" t="s">
        <v>872</v>
      </c>
      <c r="N692" t="s">
        <v>570</v>
      </c>
      <c r="O692">
        <v>3700</v>
      </c>
    </row>
    <row r="693" spans="13:15" x14ac:dyDescent="0.4">
      <c r="M693" t="s">
        <v>872</v>
      </c>
      <c r="N693" t="s">
        <v>571</v>
      </c>
      <c r="O693">
        <v>4700</v>
      </c>
    </row>
    <row r="694" spans="13:15" x14ac:dyDescent="0.4">
      <c r="M694" t="s">
        <v>872</v>
      </c>
      <c r="N694" t="s">
        <v>572</v>
      </c>
      <c r="O694">
        <v>2800</v>
      </c>
    </row>
    <row r="695" spans="13:15" x14ac:dyDescent="0.4">
      <c r="M695" t="s">
        <v>872</v>
      </c>
      <c r="N695" t="s">
        <v>573</v>
      </c>
      <c r="O695">
        <v>4500</v>
      </c>
    </row>
    <row r="696" spans="13:15" x14ac:dyDescent="0.4">
      <c r="M696" t="s">
        <v>872</v>
      </c>
      <c r="N696" t="s">
        <v>574</v>
      </c>
      <c r="O696">
        <v>1800</v>
      </c>
    </row>
    <row r="697" spans="13:15" x14ac:dyDescent="0.4">
      <c r="M697" t="s">
        <v>872</v>
      </c>
      <c r="N697" t="s">
        <v>575</v>
      </c>
      <c r="O697">
        <v>9500</v>
      </c>
    </row>
    <row r="698" spans="13:15" x14ac:dyDescent="0.4">
      <c r="M698" t="s">
        <v>872</v>
      </c>
      <c r="N698" t="s">
        <v>576</v>
      </c>
      <c r="O698">
        <v>2500</v>
      </c>
    </row>
    <row r="699" spans="13:15" x14ac:dyDescent="0.4">
      <c r="M699" t="s">
        <v>872</v>
      </c>
      <c r="N699" t="s">
        <v>577</v>
      </c>
      <c r="O699">
        <v>500</v>
      </c>
    </row>
    <row r="700" spans="13:15" x14ac:dyDescent="0.4">
      <c r="M700" t="s">
        <v>872</v>
      </c>
      <c r="N700" t="s">
        <v>578</v>
      </c>
      <c r="O700">
        <v>4900</v>
      </c>
    </row>
    <row r="701" spans="13:15" x14ac:dyDescent="0.4">
      <c r="M701" t="s">
        <v>872</v>
      </c>
      <c r="N701" t="s">
        <v>579</v>
      </c>
      <c r="O701">
        <v>6500</v>
      </c>
    </row>
    <row r="702" spans="13:15" x14ac:dyDescent="0.4">
      <c r="M702" t="s">
        <v>872</v>
      </c>
      <c r="N702" t="s">
        <v>580</v>
      </c>
      <c r="O702">
        <v>2300</v>
      </c>
    </row>
    <row r="703" spans="13:15" x14ac:dyDescent="0.4">
      <c r="M703" t="s">
        <v>872</v>
      </c>
      <c r="N703" t="s">
        <v>581</v>
      </c>
      <c r="O703">
        <v>4900</v>
      </c>
    </row>
    <row r="704" spans="13:15" x14ac:dyDescent="0.4">
      <c r="M704" t="s">
        <v>872</v>
      </c>
      <c r="N704" t="s">
        <v>582</v>
      </c>
      <c r="O704">
        <v>1700</v>
      </c>
    </row>
    <row r="705" spans="13:15" x14ac:dyDescent="0.4">
      <c r="M705" t="s">
        <v>872</v>
      </c>
      <c r="N705" t="s">
        <v>583</v>
      </c>
      <c r="O705">
        <v>8500</v>
      </c>
    </row>
    <row r="706" spans="13:15" x14ac:dyDescent="0.4">
      <c r="M706" t="s">
        <v>872</v>
      </c>
      <c r="N706" t="s">
        <v>584</v>
      </c>
      <c r="O706">
        <v>900</v>
      </c>
    </row>
    <row r="707" spans="13:15" x14ac:dyDescent="0.4">
      <c r="M707" t="s">
        <v>872</v>
      </c>
      <c r="N707" t="s">
        <v>585</v>
      </c>
      <c r="O707">
        <v>10400</v>
      </c>
    </row>
    <row r="708" spans="13:15" x14ac:dyDescent="0.4">
      <c r="M708" t="s">
        <v>872</v>
      </c>
      <c r="N708" t="s">
        <v>586</v>
      </c>
      <c r="O708">
        <v>1000</v>
      </c>
    </row>
    <row r="709" spans="13:15" x14ac:dyDescent="0.4">
      <c r="M709" t="s">
        <v>872</v>
      </c>
      <c r="N709" t="s">
        <v>587</v>
      </c>
      <c r="O709">
        <v>11700</v>
      </c>
    </row>
    <row r="710" spans="13:15" x14ac:dyDescent="0.4">
      <c r="M710" t="s">
        <v>872</v>
      </c>
      <c r="N710" t="s">
        <v>588</v>
      </c>
      <c r="O710">
        <v>2000</v>
      </c>
    </row>
    <row r="711" spans="13:15" x14ac:dyDescent="0.4">
      <c r="M711" t="s">
        <v>872</v>
      </c>
      <c r="N711" t="s">
        <v>589</v>
      </c>
      <c r="O711">
        <v>9300</v>
      </c>
    </row>
    <row r="712" spans="13:15" x14ac:dyDescent="0.4">
      <c r="M712" t="s">
        <v>872</v>
      </c>
      <c r="N712" t="s">
        <v>590</v>
      </c>
      <c r="O712">
        <v>2200</v>
      </c>
    </row>
    <row r="713" spans="13:15" x14ac:dyDescent="0.4">
      <c r="M713" t="s">
        <v>872</v>
      </c>
      <c r="N713" t="s">
        <v>591</v>
      </c>
      <c r="O713">
        <v>4100</v>
      </c>
    </row>
    <row r="714" spans="13:15" x14ac:dyDescent="0.4">
      <c r="M714" t="s">
        <v>872</v>
      </c>
      <c r="N714" t="s">
        <v>592</v>
      </c>
      <c r="O714">
        <v>5100</v>
      </c>
    </row>
    <row r="715" spans="13:15" x14ac:dyDescent="0.4">
      <c r="M715" t="s">
        <v>872</v>
      </c>
      <c r="N715" t="s">
        <v>593</v>
      </c>
      <c r="O715">
        <v>0</v>
      </c>
    </row>
    <row r="716" spans="13:15" x14ac:dyDescent="0.4">
      <c r="M716" t="s">
        <v>872</v>
      </c>
      <c r="N716" t="s">
        <v>594</v>
      </c>
      <c r="O716">
        <v>18700</v>
      </c>
    </row>
    <row r="717" spans="13:15" x14ac:dyDescent="0.4">
      <c r="M717" t="s">
        <v>872</v>
      </c>
      <c r="N717" t="s">
        <v>595</v>
      </c>
      <c r="O717">
        <v>14300</v>
      </c>
    </row>
    <row r="718" spans="13:15" x14ac:dyDescent="0.4">
      <c r="M718" t="s">
        <v>872</v>
      </c>
      <c r="N718" t="s">
        <v>596</v>
      </c>
      <c r="O718">
        <v>12400</v>
      </c>
    </row>
    <row r="719" spans="13:15" x14ac:dyDescent="0.4">
      <c r="M719" t="s">
        <v>872</v>
      </c>
      <c r="N719" t="s">
        <v>597</v>
      </c>
      <c r="O719">
        <v>2400</v>
      </c>
    </row>
    <row r="720" spans="13:15" x14ac:dyDescent="0.4">
      <c r="M720" t="s">
        <v>872</v>
      </c>
      <c r="N720" t="s">
        <v>598</v>
      </c>
      <c r="O720">
        <v>4400</v>
      </c>
    </row>
    <row r="721" spans="13:15" x14ac:dyDescent="0.4">
      <c r="M721" t="s">
        <v>872</v>
      </c>
      <c r="N721" t="s">
        <v>599</v>
      </c>
      <c r="O721">
        <v>500</v>
      </c>
    </row>
    <row r="722" spans="13:15" x14ac:dyDescent="0.4">
      <c r="M722" t="s">
        <v>872</v>
      </c>
      <c r="N722" t="s">
        <v>600</v>
      </c>
      <c r="O722">
        <v>4400</v>
      </c>
    </row>
    <row r="723" spans="13:15" x14ac:dyDescent="0.4">
      <c r="M723" t="s">
        <v>872</v>
      </c>
      <c r="N723" t="s">
        <v>601</v>
      </c>
      <c r="O723">
        <v>3800</v>
      </c>
    </row>
    <row r="724" spans="13:15" x14ac:dyDescent="0.4">
      <c r="M724" t="s">
        <v>872</v>
      </c>
      <c r="N724" t="s">
        <v>602</v>
      </c>
      <c r="O724">
        <v>1800</v>
      </c>
    </row>
    <row r="725" spans="13:15" x14ac:dyDescent="0.4">
      <c r="M725" t="s">
        <v>872</v>
      </c>
      <c r="N725" t="s">
        <v>603</v>
      </c>
      <c r="O725">
        <v>11400</v>
      </c>
    </row>
    <row r="726" spans="13:15" x14ac:dyDescent="0.4">
      <c r="M726" t="s">
        <v>872</v>
      </c>
      <c r="N726" t="s">
        <v>604</v>
      </c>
      <c r="O726">
        <v>3400</v>
      </c>
    </row>
    <row r="727" spans="13:15" x14ac:dyDescent="0.4">
      <c r="M727" t="s">
        <v>872</v>
      </c>
      <c r="N727" t="s">
        <v>605</v>
      </c>
      <c r="O727">
        <v>1900</v>
      </c>
    </row>
    <row r="728" spans="13:15" x14ac:dyDescent="0.4">
      <c r="M728" t="s">
        <v>872</v>
      </c>
      <c r="N728" t="s">
        <v>606</v>
      </c>
      <c r="O728">
        <v>3200</v>
      </c>
    </row>
    <row r="729" spans="13:15" x14ac:dyDescent="0.4">
      <c r="M729" t="s">
        <v>872</v>
      </c>
      <c r="N729" t="s">
        <v>607</v>
      </c>
      <c r="O729">
        <v>15900</v>
      </c>
    </row>
    <row r="730" spans="13:15" x14ac:dyDescent="0.4">
      <c r="M730" t="s">
        <v>872</v>
      </c>
      <c r="N730" t="s">
        <v>608</v>
      </c>
      <c r="O730">
        <v>3800</v>
      </c>
    </row>
    <row r="731" spans="13:15" x14ac:dyDescent="0.4">
      <c r="M731" t="s">
        <v>872</v>
      </c>
      <c r="N731" t="s">
        <v>609</v>
      </c>
      <c r="O731">
        <v>6400</v>
      </c>
    </row>
    <row r="732" spans="13:15" x14ac:dyDescent="0.4">
      <c r="M732" t="s">
        <v>872</v>
      </c>
      <c r="N732" t="s">
        <v>610</v>
      </c>
      <c r="O732">
        <v>23300</v>
      </c>
    </row>
    <row r="733" spans="13:15" x14ac:dyDescent="0.4">
      <c r="M733" t="s">
        <v>872</v>
      </c>
      <c r="N733" t="s">
        <v>611</v>
      </c>
      <c r="O733">
        <v>15200</v>
      </c>
    </row>
    <row r="734" spans="13:15" x14ac:dyDescent="0.4">
      <c r="M734" t="s">
        <v>872</v>
      </c>
      <c r="N734" t="s">
        <v>612</v>
      </c>
      <c r="O734">
        <v>13600</v>
      </c>
    </row>
    <row r="735" spans="13:15" x14ac:dyDescent="0.4">
      <c r="M735" t="s">
        <v>872</v>
      </c>
      <c r="N735" t="s">
        <v>613</v>
      </c>
      <c r="O735">
        <v>9700</v>
      </c>
    </row>
    <row r="736" spans="13:15" x14ac:dyDescent="0.4">
      <c r="M736" t="s">
        <v>872</v>
      </c>
      <c r="N736" t="s">
        <v>614</v>
      </c>
      <c r="O736">
        <v>4100</v>
      </c>
    </row>
    <row r="737" spans="13:15" x14ac:dyDescent="0.4">
      <c r="M737" t="s">
        <v>872</v>
      </c>
      <c r="N737" t="s">
        <v>615</v>
      </c>
      <c r="O737">
        <v>8200</v>
      </c>
    </row>
    <row r="738" spans="13:15" x14ac:dyDescent="0.4">
      <c r="M738" t="s">
        <v>872</v>
      </c>
      <c r="N738" t="s">
        <v>616</v>
      </c>
      <c r="O738">
        <v>1100</v>
      </c>
    </row>
    <row r="739" spans="13:15" x14ac:dyDescent="0.4">
      <c r="M739" t="s">
        <v>872</v>
      </c>
      <c r="N739" t="s">
        <v>617</v>
      </c>
      <c r="O739">
        <v>2300</v>
      </c>
    </row>
    <row r="740" spans="13:15" x14ac:dyDescent="0.4">
      <c r="M740" t="s">
        <v>872</v>
      </c>
      <c r="N740" t="s">
        <v>618</v>
      </c>
      <c r="O740">
        <v>2000</v>
      </c>
    </row>
    <row r="741" spans="13:15" x14ac:dyDescent="0.4">
      <c r="M741" t="s">
        <v>872</v>
      </c>
      <c r="N741" t="s">
        <v>619</v>
      </c>
      <c r="O741">
        <v>7900</v>
      </c>
    </row>
    <row r="742" spans="13:15" x14ac:dyDescent="0.4">
      <c r="M742" t="s">
        <v>872</v>
      </c>
      <c r="N742" t="s">
        <v>620</v>
      </c>
      <c r="O742">
        <v>5100</v>
      </c>
    </row>
    <row r="743" spans="13:15" x14ac:dyDescent="0.4">
      <c r="M743" t="s">
        <v>872</v>
      </c>
      <c r="N743" t="s">
        <v>621</v>
      </c>
      <c r="O743">
        <v>1300</v>
      </c>
    </row>
    <row r="744" spans="13:15" x14ac:dyDescent="0.4">
      <c r="M744" t="s">
        <v>872</v>
      </c>
      <c r="N744" t="s">
        <v>622</v>
      </c>
      <c r="O744">
        <v>3500</v>
      </c>
    </row>
    <row r="745" spans="13:15" x14ac:dyDescent="0.4">
      <c r="M745" t="s">
        <v>872</v>
      </c>
      <c r="N745" t="s">
        <v>623</v>
      </c>
      <c r="O745">
        <v>3500</v>
      </c>
    </row>
    <row r="746" spans="13:15" x14ac:dyDescent="0.4">
      <c r="M746" t="s">
        <v>872</v>
      </c>
      <c r="N746" t="s">
        <v>624</v>
      </c>
      <c r="O746">
        <v>900</v>
      </c>
    </row>
    <row r="747" spans="13:15" x14ac:dyDescent="0.4">
      <c r="M747" t="s">
        <v>872</v>
      </c>
      <c r="N747" t="s">
        <v>625</v>
      </c>
      <c r="O747">
        <v>3700</v>
      </c>
    </row>
    <row r="748" spans="13:15" x14ac:dyDescent="0.4">
      <c r="M748" t="s">
        <v>872</v>
      </c>
      <c r="N748" t="s">
        <v>626</v>
      </c>
      <c r="O748">
        <v>28700</v>
      </c>
    </row>
    <row r="749" spans="13:15" x14ac:dyDescent="0.4">
      <c r="M749" t="s">
        <v>872</v>
      </c>
      <c r="N749" t="s">
        <v>627</v>
      </c>
      <c r="O749">
        <v>1600</v>
      </c>
    </row>
    <row r="750" spans="13:15" x14ac:dyDescent="0.4">
      <c r="M750" t="s">
        <v>872</v>
      </c>
      <c r="N750" t="s">
        <v>628</v>
      </c>
      <c r="O750">
        <v>3000</v>
      </c>
    </row>
    <row r="751" spans="13:15" x14ac:dyDescent="0.4">
      <c r="M751" t="s">
        <v>872</v>
      </c>
      <c r="N751" t="s">
        <v>629</v>
      </c>
      <c r="O751">
        <v>6200</v>
      </c>
    </row>
    <row r="752" spans="13:15" x14ac:dyDescent="0.4">
      <c r="M752" t="s">
        <v>872</v>
      </c>
      <c r="N752" t="s">
        <v>630</v>
      </c>
      <c r="O752">
        <v>12200</v>
      </c>
    </row>
    <row r="753" spans="13:15" x14ac:dyDescent="0.4">
      <c r="M753" t="s">
        <v>872</v>
      </c>
      <c r="N753" t="s">
        <v>631</v>
      </c>
      <c r="O753">
        <v>47400</v>
      </c>
    </row>
    <row r="754" spans="13:15" x14ac:dyDescent="0.4">
      <c r="M754" t="s">
        <v>872</v>
      </c>
      <c r="N754" t="s">
        <v>632</v>
      </c>
      <c r="O754">
        <v>1200</v>
      </c>
    </row>
    <row r="755" spans="13:15" x14ac:dyDescent="0.4">
      <c r="M755" t="s">
        <v>872</v>
      </c>
      <c r="N755" t="s">
        <v>633</v>
      </c>
      <c r="O755">
        <v>3700</v>
      </c>
    </row>
    <row r="756" spans="13:15" x14ac:dyDescent="0.4">
      <c r="M756" t="s">
        <v>872</v>
      </c>
      <c r="N756" t="s">
        <v>634</v>
      </c>
      <c r="O756">
        <v>600</v>
      </c>
    </row>
    <row r="757" spans="13:15" x14ac:dyDescent="0.4">
      <c r="M757" t="s">
        <v>872</v>
      </c>
      <c r="N757" t="s">
        <v>635</v>
      </c>
      <c r="O757">
        <v>5200</v>
      </c>
    </row>
    <row r="758" spans="13:15" x14ac:dyDescent="0.4">
      <c r="M758" t="s">
        <v>872</v>
      </c>
      <c r="N758" t="s">
        <v>636</v>
      </c>
      <c r="O758">
        <v>3000</v>
      </c>
    </row>
    <row r="759" spans="13:15" x14ac:dyDescent="0.4">
      <c r="M759" t="s">
        <v>872</v>
      </c>
      <c r="N759" t="s">
        <v>637</v>
      </c>
      <c r="O759">
        <v>2400</v>
      </c>
    </row>
    <row r="760" spans="13:15" x14ac:dyDescent="0.4">
      <c r="M760" t="s">
        <v>872</v>
      </c>
      <c r="N760" t="s">
        <v>638</v>
      </c>
      <c r="O760">
        <v>18900</v>
      </c>
    </row>
    <row r="761" spans="13:15" x14ac:dyDescent="0.4">
      <c r="M761" t="s">
        <v>872</v>
      </c>
      <c r="N761" t="s">
        <v>639</v>
      </c>
      <c r="O761">
        <v>15600</v>
      </c>
    </row>
    <row r="762" spans="13:15" x14ac:dyDescent="0.4">
      <c r="M762" t="s">
        <v>872</v>
      </c>
      <c r="N762" t="s">
        <v>640</v>
      </c>
      <c r="O762">
        <v>19700</v>
      </c>
    </row>
    <row r="763" spans="13:15" x14ac:dyDescent="0.4">
      <c r="M763" t="s">
        <v>872</v>
      </c>
      <c r="N763" t="s">
        <v>641</v>
      </c>
      <c r="O763">
        <v>600</v>
      </c>
    </row>
    <row r="764" spans="13:15" x14ac:dyDescent="0.4">
      <c r="M764" t="s">
        <v>872</v>
      </c>
      <c r="N764" t="s">
        <v>642</v>
      </c>
      <c r="O764">
        <v>1800</v>
      </c>
    </row>
    <row r="765" spans="13:15" x14ac:dyDescent="0.4">
      <c r="M765" t="s">
        <v>872</v>
      </c>
      <c r="N765" t="s">
        <v>643</v>
      </c>
      <c r="O765">
        <v>3700</v>
      </c>
    </row>
    <row r="766" spans="13:15" x14ac:dyDescent="0.4">
      <c r="M766" t="s">
        <v>872</v>
      </c>
      <c r="N766" t="s">
        <v>644</v>
      </c>
      <c r="O766">
        <v>700</v>
      </c>
    </row>
    <row r="767" spans="13:15" x14ac:dyDescent="0.4">
      <c r="M767" t="s">
        <v>872</v>
      </c>
      <c r="N767" t="s">
        <v>645</v>
      </c>
      <c r="O767">
        <v>2800</v>
      </c>
    </row>
    <row r="768" spans="13:15" x14ac:dyDescent="0.4">
      <c r="M768" t="s">
        <v>872</v>
      </c>
      <c r="N768" t="s">
        <v>646</v>
      </c>
      <c r="O768">
        <v>300</v>
      </c>
    </row>
    <row r="769" spans="13:15" x14ac:dyDescent="0.4">
      <c r="M769" t="s">
        <v>872</v>
      </c>
      <c r="N769" t="s">
        <v>647</v>
      </c>
      <c r="O769">
        <v>9200</v>
      </c>
    </row>
    <row r="770" spans="13:15" x14ac:dyDescent="0.4">
      <c r="M770" t="s">
        <v>872</v>
      </c>
      <c r="N770" t="s">
        <v>648</v>
      </c>
      <c r="O770">
        <v>0</v>
      </c>
    </row>
    <row r="771" spans="13:15" x14ac:dyDescent="0.4">
      <c r="M771" t="s">
        <v>872</v>
      </c>
      <c r="N771" t="s">
        <v>649</v>
      </c>
      <c r="O771">
        <v>500</v>
      </c>
    </row>
    <row r="772" spans="13:15" x14ac:dyDescent="0.4">
      <c r="M772" t="s">
        <v>872</v>
      </c>
      <c r="N772" t="s">
        <v>650</v>
      </c>
      <c r="O772">
        <v>700</v>
      </c>
    </row>
    <row r="773" spans="13:15" x14ac:dyDescent="0.4">
      <c r="M773" t="s">
        <v>872</v>
      </c>
      <c r="N773" t="s">
        <v>651</v>
      </c>
      <c r="O773">
        <v>9400</v>
      </c>
    </row>
    <row r="774" spans="13:15" x14ac:dyDescent="0.4">
      <c r="M774" t="s">
        <v>872</v>
      </c>
      <c r="N774" t="s">
        <v>652</v>
      </c>
      <c r="O774">
        <v>15300</v>
      </c>
    </row>
    <row r="775" spans="13:15" x14ac:dyDescent="0.4">
      <c r="M775" t="s">
        <v>872</v>
      </c>
      <c r="N775" t="s">
        <v>653</v>
      </c>
      <c r="O775">
        <v>700</v>
      </c>
    </row>
    <row r="776" spans="13:15" x14ac:dyDescent="0.4">
      <c r="M776" t="s">
        <v>872</v>
      </c>
      <c r="N776" t="s">
        <v>654</v>
      </c>
      <c r="O776">
        <v>1300</v>
      </c>
    </row>
    <row r="777" spans="13:15" x14ac:dyDescent="0.4">
      <c r="M777" t="s">
        <v>872</v>
      </c>
      <c r="N777" t="s">
        <v>655</v>
      </c>
      <c r="O777">
        <v>12500</v>
      </c>
    </row>
    <row r="778" spans="13:15" x14ac:dyDescent="0.4">
      <c r="M778" t="s">
        <v>872</v>
      </c>
      <c r="N778" t="s">
        <v>656</v>
      </c>
      <c r="O778">
        <v>900</v>
      </c>
    </row>
    <row r="779" spans="13:15" x14ac:dyDescent="0.4">
      <c r="M779" t="s">
        <v>872</v>
      </c>
      <c r="N779" t="s">
        <v>657</v>
      </c>
      <c r="O779">
        <v>100</v>
      </c>
    </row>
    <row r="780" spans="13:15" x14ac:dyDescent="0.4">
      <c r="M780" t="s">
        <v>872</v>
      </c>
      <c r="N780" t="s">
        <v>658</v>
      </c>
      <c r="O780">
        <v>5600</v>
      </c>
    </row>
    <row r="781" spans="13:15" x14ac:dyDescent="0.4">
      <c r="M781" t="s">
        <v>872</v>
      </c>
      <c r="N781" t="s">
        <v>659</v>
      </c>
      <c r="O781">
        <v>7100</v>
      </c>
    </row>
    <row r="782" spans="13:15" x14ac:dyDescent="0.4">
      <c r="M782" t="s">
        <v>872</v>
      </c>
      <c r="N782" t="s">
        <v>660</v>
      </c>
      <c r="O782">
        <v>5700</v>
      </c>
    </row>
    <row r="783" spans="13:15" x14ac:dyDescent="0.4">
      <c r="M783" t="s">
        <v>872</v>
      </c>
      <c r="N783" t="s">
        <v>661</v>
      </c>
      <c r="O783">
        <v>12800</v>
      </c>
    </row>
    <row r="784" spans="13:15" x14ac:dyDescent="0.4">
      <c r="M784" t="s">
        <v>872</v>
      </c>
      <c r="N784" t="s">
        <v>662</v>
      </c>
      <c r="O784">
        <v>9100</v>
      </c>
    </row>
    <row r="785" spans="13:15" x14ac:dyDescent="0.4">
      <c r="M785" t="s">
        <v>872</v>
      </c>
      <c r="N785" t="s">
        <v>663</v>
      </c>
      <c r="O785">
        <v>0</v>
      </c>
    </row>
    <row r="786" spans="13:15" x14ac:dyDescent="0.4">
      <c r="M786" t="s">
        <v>872</v>
      </c>
      <c r="N786" t="s">
        <v>664</v>
      </c>
      <c r="O786">
        <v>400</v>
      </c>
    </row>
    <row r="787" spans="13:15" x14ac:dyDescent="0.4">
      <c r="M787" t="s">
        <v>872</v>
      </c>
      <c r="N787" t="s">
        <v>665</v>
      </c>
      <c r="O787">
        <v>22600</v>
      </c>
    </row>
    <row r="788" spans="13:15" x14ac:dyDescent="0.4">
      <c r="M788" t="s">
        <v>872</v>
      </c>
      <c r="N788" t="s">
        <v>666</v>
      </c>
      <c r="O788">
        <v>900</v>
      </c>
    </row>
    <row r="789" spans="13:15" x14ac:dyDescent="0.4">
      <c r="M789" t="s">
        <v>872</v>
      </c>
      <c r="N789" t="s">
        <v>667</v>
      </c>
      <c r="O789">
        <v>4500</v>
      </c>
    </row>
    <row r="790" spans="13:15" x14ac:dyDescent="0.4">
      <c r="M790" t="s">
        <v>872</v>
      </c>
      <c r="N790" t="s">
        <v>668</v>
      </c>
      <c r="O790">
        <v>1500</v>
      </c>
    </row>
    <row r="791" spans="13:15" x14ac:dyDescent="0.4">
      <c r="M791" t="s">
        <v>872</v>
      </c>
      <c r="N791" t="s">
        <v>669</v>
      </c>
      <c r="O791">
        <v>7700</v>
      </c>
    </row>
    <row r="792" spans="13:15" x14ac:dyDescent="0.4">
      <c r="M792" t="s">
        <v>872</v>
      </c>
      <c r="N792" t="s">
        <v>670</v>
      </c>
      <c r="O792">
        <v>13200</v>
      </c>
    </row>
    <row r="793" spans="13:15" x14ac:dyDescent="0.4">
      <c r="M793" t="s">
        <v>872</v>
      </c>
      <c r="N793" t="s">
        <v>671</v>
      </c>
      <c r="O793">
        <v>12200</v>
      </c>
    </row>
    <row r="794" spans="13:15" x14ac:dyDescent="0.4">
      <c r="M794" t="s">
        <v>872</v>
      </c>
      <c r="N794" t="s">
        <v>672</v>
      </c>
      <c r="O794">
        <v>12700</v>
      </c>
    </row>
    <row r="795" spans="13:15" x14ac:dyDescent="0.4">
      <c r="M795" t="s">
        <v>872</v>
      </c>
      <c r="N795" t="s">
        <v>673</v>
      </c>
      <c r="O795">
        <v>7400</v>
      </c>
    </row>
    <row r="796" spans="13:15" x14ac:dyDescent="0.4">
      <c r="M796" t="s">
        <v>872</v>
      </c>
      <c r="N796" t="s">
        <v>674</v>
      </c>
      <c r="O796">
        <v>17000</v>
      </c>
    </row>
    <row r="797" spans="13:15" x14ac:dyDescent="0.4">
      <c r="M797" t="s">
        <v>872</v>
      </c>
      <c r="N797" t="s">
        <v>675</v>
      </c>
      <c r="O797">
        <v>23900</v>
      </c>
    </row>
    <row r="798" spans="13:15" x14ac:dyDescent="0.4">
      <c r="M798" t="s">
        <v>872</v>
      </c>
      <c r="N798" t="s">
        <v>676</v>
      </c>
      <c r="O798">
        <v>900</v>
      </c>
    </row>
    <row r="799" spans="13:15" x14ac:dyDescent="0.4">
      <c r="M799" t="s">
        <v>872</v>
      </c>
      <c r="N799" t="s">
        <v>677</v>
      </c>
      <c r="O799">
        <v>4400</v>
      </c>
    </row>
    <row r="800" spans="13:15" x14ac:dyDescent="0.4">
      <c r="M800" t="s">
        <v>872</v>
      </c>
      <c r="N800" t="s">
        <v>678</v>
      </c>
      <c r="O800">
        <v>43800</v>
      </c>
    </row>
    <row r="801" spans="13:15" x14ac:dyDescent="0.4">
      <c r="M801" t="s">
        <v>872</v>
      </c>
      <c r="N801" t="s">
        <v>679</v>
      </c>
      <c r="O801">
        <v>28100</v>
      </c>
    </row>
    <row r="802" spans="13:15" x14ac:dyDescent="0.4">
      <c r="M802" t="s">
        <v>872</v>
      </c>
      <c r="N802" t="s">
        <v>680</v>
      </c>
      <c r="O802">
        <v>5300</v>
      </c>
    </row>
    <row r="803" spans="13:15" x14ac:dyDescent="0.4">
      <c r="M803" t="s">
        <v>872</v>
      </c>
      <c r="N803" t="s">
        <v>681</v>
      </c>
      <c r="O803">
        <v>9400</v>
      </c>
    </row>
    <row r="804" spans="13:15" x14ac:dyDescent="0.4">
      <c r="M804" t="s">
        <v>872</v>
      </c>
      <c r="N804" t="s">
        <v>682</v>
      </c>
      <c r="O804">
        <v>4300</v>
      </c>
    </row>
    <row r="805" spans="13:15" x14ac:dyDescent="0.4">
      <c r="M805" t="s">
        <v>872</v>
      </c>
      <c r="N805" t="s">
        <v>683</v>
      </c>
      <c r="O805">
        <v>1000</v>
      </c>
    </row>
    <row r="806" spans="13:15" x14ac:dyDescent="0.4">
      <c r="M806" t="s">
        <v>872</v>
      </c>
      <c r="N806" t="s">
        <v>684</v>
      </c>
      <c r="O806">
        <v>2300</v>
      </c>
    </row>
    <row r="807" spans="13:15" x14ac:dyDescent="0.4">
      <c r="M807" t="s">
        <v>872</v>
      </c>
      <c r="N807" t="s">
        <v>685</v>
      </c>
      <c r="O807">
        <v>3800</v>
      </c>
    </row>
    <row r="808" spans="13:15" x14ac:dyDescent="0.4">
      <c r="M808" t="s">
        <v>872</v>
      </c>
      <c r="N808" t="s">
        <v>686</v>
      </c>
      <c r="O808">
        <v>3600</v>
      </c>
    </row>
    <row r="809" spans="13:15" x14ac:dyDescent="0.4">
      <c r="M809" t="s">
        <v>872</v>
      </c>
      <c r="N809" t="s">
        <v>687</v>
      </c>
      <c r="O809">
        <v>3400</v>
      </c>
    </row>
    <row r="810" spans="13:15" x14ac:dyDescent="0.4">
      <c r="M810" t="s">
        <v>872</v>
      </c>
      <c r="N810" t="s">
        <v>688</v>
      </c>
      <c r="O810">
        <v>6300</v>
      </c>
    </row>
    <row r="811" spans="13:15" x14ac:dyDescent="0.4">
      <c r="M811" t="s">
        <v>872</v>
      </c>
      <c r="N811" t="s">
        <v>689</v>
      </c>
      <c r="O811">
        <v>2100</v>
      </c>
    </row>
    <row r="812" spans="13:15" x14ac:dyDescent="0.4">
      <c r="M812" t="s">
        <v>872</v>
      </c>
      <c r="N812" t="s">
        <v>690</v>
      </c>
      <c r="O812">
        <v>17900</v>
      </c>
    </row>
    <row r="813" spans="13:15" x14ac:dyDescent="0.4">
      <c r="M813" t="s">
        <v>872</v>
      </c>
      <c r="N813" t="s">
        <v>691</v>
      </c>
      <c r="O813">
        <v>6700</v>
      </c>
    </row>
    <row r="814" spans="13:15" x14ac:dyDescent="0.4">
      <c r="M814" t="s">
        <v>872</v>
      </c>
      <c r="N814" t="s">
        <v>692</v>
      </c>
      <c r="O814">
        <v>2000</v>
      </c>
    </row>
    <row r="815" spans="13:15" x14ac:dyDescent="0.4">
      <c r="M815" t="s">
        <v>872</v>
      </c>
      <c r="N815" t="s">
        <v>693</v>
      </c>
      <c r="O815">
        <v>1800</v>
      </c>
    </row>
    <row r="816" spans="13:15" x14ac:dyDescent="0.4">
      <c r="M816" t="s">
        <v>872</v>
      </c>
      <c r="N816" t="s">
        <v>694</v>
      </c>
      <c r="O816">
        <v>800</v>
      </c>
    </row>
    <row r="817" spans="13:15" x14ac:dyDescent="0.4">
      <c r="M817" t="s">
        <v>872</v>
      </c>
      <c r="N817" t="s">
        <v>695</v>
      </c>
      <c r="O817">
        <v>600</v>
      </c>
    </row>
    <row r="818" spans="13:15" x14ac:dyDescent="0.4">
      <c r="M818" t="s">
        <v>872</v>
      </c>
      <c r="N818" t="s">
        <v>696</v>
      </c>
      <c r="O818">
        <v>68000</v>
      </c>
    </row>
    <row r="819" spans="13:15" x14ac:dyDescent="0.4">
      <c r="M819" t="s">
        <v>872</v>
      </c>
      <c r="N819" t="s">
        <v>697</v>
      </c>
      <c r="O819">
        <v>19100</v>
      </c>
    </row>
    <row r="820" spans="13:15" x14ac:dyDescent="0.4">
      <c r="M820" t="s">
        <v>872</v>
      </c>
      <c r="N820" t="s">
        <v>698</v>
      </c>
      <c r="O820">
        <v>6500</v>
      </c>
    </row>
    <row r="821" spans="13:15" x14ac:dyDescent="0.4">
      <c r="M821" t="s">
        <v>872</v>
      </c>
      <c r="N821" t="s">
        <v>699</v>
      </c>
      <c r="O821">
        <v>4600</v>
      </c>
    </row>
    <row r="822" spans="13:15" x14ac:dyDescent="0.4">
      <c r="M822" t="s">
        <v>872</v>
      </c>
      <c r="N822" t="s">
        <v>700</v>
      </c>
      <c r="O822">
        <v>400</v>
      </c>
    </row>
    <row r="823" spans="13:15" x14ac:dyDescent="0.4">
      <c r="M823" t="s">
        <v>872</v>
      </c>
      <c r="N823" t="s">
        <v>701</v>
      </c>
      <c r="O823">
        <v>38100</v>
      </c>
    </row>
    <row r="824" spans="13:15" x14ac:dyDescent="0.4">
      <c r="M824" t="s">
        <v>872</v>
      </c>
      <c r="N824" t="s">
        <v>702</v>
      </c>
      <c r="O824">
        <v>17600</v>
      </c>
    </row>
    <row r="825" spans="13:15" x14ac:dyDescent="0.4">
      <c r="M825" t="s">
        <v>872</v>
      </c>
      <c r="N825" t="s">
        <v>703</v>
      </c>
      <c r="O825">
        <v>11100</v>
      </c>
    </row>
    <row r="826" spans="13:15" x14ac:dyDescent="0.4">
      <c r="M826" t="s">
        <v>872</v>
      </c>
      <c r="N826" t="s">
        <v>704</v>
      </c>
      <c r="O826">
        <v>1400</v>
      </c>
    </row>
    <row r="827" spans="13:15" x14ac:dyDescent="0.4">
      <c r="M827" t="s">
        <v>872</v>
      </c>
      <c r="N827" t="s">
        <v>705</v>
      </c>
      <c r="O827">
        <v>2900</v>
      </c>
    </row>
    <row r="828" spans="13:15" x14ac:dyDescent="0.4">
      <c r="M828" t="s">
        <v>872</v>
      </c>
      <c r="N828" t="s">
        <v>706</v>
      </c>
      <c r="O828">
        <v>2600</v>
      </c>
    </row>
    <row r="829" spans="13:15" x14ac:dyDescent="0.4">
      <c r="M829" t="s">
        <v>872</v>
      </c>
      <c r="N829" t="s">
        <v>707</v>
      </c>
      <c r="O829">
        <v>2600</v>
      </c>
    </row>
    <row r="830" spans="13:15" x14ac:dyDescent="0.4">
      <c r="M830" t="s">
        <v>872</v>
      </c>
      <c r="N830" t="s">
        <v>708</v>
      </c>
      <c r="O830">
        <v>5900</v>
      </c>
    </row>
    <row r="831" spans="13:15" x14ac:dyDescent="0.4">
      <c r="M831" t="s">
        <v>872</v>
      </c>
      <c r="N831" t="s">
        <v>709</v>
      </c>
      <c r="O831">
        <v>3500</v>
      </c>
    </row>
    <row r="832" spans="13:15" x14ac:dyDescent="0.4">
      <c r="M832" t="s">
        <v>872</v>
      </c>
      <c r="N832" t="s">
        <v>710</v>
      </c>
      <c r="O832">
        <v>1600</v>
      </c>
    </row>
    <row r="833" spans="13:15" x14ac:dyDescent="0.4">
      <c r="M833" t="s">
        <v>872</v>
      </c>
      <c r="N833" t="s">
        <v>711</v>
      </c>
      <c r="O833">
        <v>29400</v>
      </c>
    </row>
    <row r="834" spans="13:15" x14ac:dyDescent="0.4">
      <c r="M834" t="s">
        <v>872</v>
      </c>
      <c r="N834" t="s">
        <v>712</v>
      </c>
      <c r="O834">
        <v>16700</v>
      </c>
    </row>
    <row r="835" spans="13:15" x14ac:dyDescent="0.4">
      <c r="M835" t="s">
        <v>872</v>
      </c>
      <c r="N835" t="s">
        <v>713</v>
      </c>
      <c r="O835">
        <v>3100</v>
      </c>
    </row>
    <row r="836" spans="13:15" x14ac:dyDescent="0.4">
      <c r="M836" t="s">
        <v>872</v>
      </c>
      <c r="N836" t="s">
        <v>714</v>
      </c>
      <c r="O836">
        <v>3100</v>
      </c>
    </row>
    <row r="837" spans="13:15" x14ac:dyDescent="0.4">
      <c r="M837" t="s">
        <v>872</v>
      </c>
      <c r="N837" t="s">
        <v>715</v>
      </c>
      <c r="O837">
        <v>9200</v>
      </c>
    </row>
    <row r="838" spans="13:15" x14ac:dyDescent="0.4">
      <c r="M838" t="s">
        <v>872</v>
      </c>
      <c r="N838" t="s">
        <v>716</v>
      </c>
      <c r="O838">
        <v>26300</v>
      </c>
    </row>
    <row r="839" spans="13:15" x14ac:dyDescent="0.4">
      <c r="M839" t="s">
        <v>872</v>
      </c>
      <c r="N839" t="s">
        <v>717</v>
      </c>
      <c r="O839">
        <v>4100</v>
      </c>
    </row>
    <row r="840" spans="13:15" x14ac:dyDescent="0.4">
      <c r="M840" t="s">
        <v>872</v>
      </c>
      <c r="N840" t="s">
        <v>718</v>
      </c>
      <c r="O840">
        <v>3600</v>
      </c>
    </row>
    <row r="841" spans="13:15" x14ac:dyDescent="0.4">
      <c r="M841" t="s">
        <v>872</v>
      </c>
      <c r="N841" t="s">
        <v>719</v>
      </c>
      <c r="O841">
        <v>300</v>
      </c>
    </row>
    <row r="842" spans="13:15" x14ac:dyDescent="0.4">
      <c r="M842" t="s">
        <v>872</v>
      </c>
      <c r="N842" t="s">
        <v>720</v>
      </c>
      <c r="O842">
        <v>6400</v>
      </c>
    </row>
    <row r="843" spans="13:15" x14ac:dyDescent="0.4">
      <c r="M843" t="s">
        <v>872</v>
      </c>
      <c r="N843" t="s">
        <v>721</v>
      </c>
      <c r="O843">
        <v>11600</v>
      </c>
    </row>
    <row r="844" spans="13:15" x14ac:dyDescent="0.4">
      <c r="M844" t="s">
        <v>872</v>
      </c>
      <c r="N844" t="s">
        <v>722</v>
      </c>
      <c r="O844">
        <v>4700</v>
      </c>
    </row>
    <row r="845" spans="13:15" x14ac:dyDescent="0.4">
      <c r="M845" t="s">
        <v>872</v>
      </c>
      <c r="N845" t="s">
        <v>723</v>
      </c>
      <c r="O845">
        <v>4600</v>
      </c>
    </row>
    <row r="846" spans="13:15" x14ac:dyDescent="0.4">
      <c r="M846" t="s">
        <v>872</v>
      </c>
      <c r="N846" t="s">
        <v>724</v>
      </c>
      <c r="O846">
        <v>1300</v>
      </c>
    </row>
    <row r="847" spans="13:15" x14ac:dyDescent="0.4">
      <c r="M847" t="s">
        <v>872</v>
      </c>
      <c r="N847" t="s">
        <v>725</v>
      </c>
      <c r="O847">
        <v>11300</v>
      </c>
    </row>
    <row r="848" spans="13:15" x14ac:dyDescent="0.4">
      <c r="M848" t="s">
        <v>872</v>
      </c>
      <c r="N848" t="s">
        <v>726</v>
      </c>
      <c r="O848">
        <v>8000</v>
      </c>
    </row>
    <row r="849" spans="13:15" x14ac:dyDescent="0.4">
      <c r="M849" t="s">
        <v>872</v>
      </c>
      <c r="N849" t="s">
        <v>425</v>
      </c>
      <c r="O849">
        <v>100</v>
      </c>
    </row>
    <row r="850" spans="13:15" x14ac:dyDescent="0.4">
      <c r="M850" t="s">
        <v>872</v>
      </c>
      <c r="N850" t="s">
        <v>426</v>
      </c>
      <c r="O850">
        <v>600</v>
      </c>
    </row>
    <row r="851" spans="13:15" x14ac:dyDescent="0.4">
      <c r="M851" t="s">
        <v>872</v>
      </c>
      <c r="N851" t="s">
        <v>427</v>
      </c>
      <c r="O851">
        <v>23900</v>
      </c>
    </row>
    <row r="852" spans="13:15" x14ac:dyDescent="0.4">
      <c r="M852" t="s">
        <v>872</v>
      </c>
      <c r="N852" t="s">
        <v>428</v>
      </c>
      <c r="O852">
        <v>3400</v>
      </c>
    </row>
    <row r="853" spans="13:15" x14ac:dyDescent="0.4">
      <c r="M853" t="s">
        <v>872</v>
      </c>
      <c r="N853" t="s">
        <v>429</v>
      </c>
      <c r="O853">
        <v>200</v>
      </c>
    </row>
    <row r="854" spans="13:15" x14ac:dyDescent="0.4">
      <c r="M854" t="s">
        <v>872</v>
      </c>
      <c r="N854" t="s">
        <v>430</v>
      </c>
      <c r="O854">
        <v>5300</v>
      </c>
    </row>
    <row r="855" spans="13:15" x14ac:dyDescent="0.4">
      <c r="M855" t="s">
        <v>872</v>
      </c>
      <c r="N855" t="s">
        <v>431</v>
      </c>
      <c r="O855">
        <v>5800</v>
      </c>
    </row>
    <row r="856" spans="13:15" x14ac:dyDescent="0.4">
      <c r="M856" t="s">
        <v>872</v>
      </c>
      <c r="N856" t="s">
        <v>432</v>
      </c>
      <c r="O856">
        <v>600</v>
      </c>
    </row>
    <row r="857" spans="13:15" x14ac:dyDescent="0.4">
      <c r="M857" t="s">
        <v>872</v>
      </c>
      <c r="N857" t="s">
        <v>433</v>
      </c>
      <c r="O857">
        <v>13900</v>
      </c>
    </row>
    <row r="858" spans="13:15" x14ac:dyDescent="0.4">
      <c r="M858" t="s">
        <v>872</v>
      </c>
      <c r="N858" t="s">
        <v>434</v>
      </c>
      <c r="O858">
        <v>13500</v>
      </c>
    </row>
    <row r="859" spans="13:15" x14ac:dyDescent="0.4">
      <c r="M859" t="s">
        <v>872</v>
      </c>
      <c r="N859" t="s">
        <v>435</v>
      </c>
      <c r="O859">
        <v>9800</v>
      </c>
    </row>
    <row r="860" spans="13:15" x14ac:dyDescent="0.4">
      <c r="M860" t="s">
        <v>872</v>
      </c>
      <c r="N860" t="s">
        <v>436</v>
      </c>
      <c r="O860">
        <v>1400</v>
      </c>
    </row>
    <row r="861" spans="13:15" x14ac:dyDescent="0.4">
      <c r="M861" t="s">
        <v>872</v>
      </c>
      <c r="N861" t="s">
        <v>437</v>
      </c>
      <c r="O861">
        <v>3400</v>
      </c>
    </row>
    <row r="862" spans="13:15" x14ac:dyDescent="0.4">
      <c r="M862" t="s">
        <v>872</v>
      </c>
      <c r="N862" t="s">
        <v>438</v>
      </c>
      <c r="O862">
        <v>200</v>
      </c>
    </row>
    <row r="863" spans="13:15" x14ac:dyDescent="0.4">
      <c r="M863" t="s">
        <v>872</v>
      </c>
      <c r="N863" t="s">
        <v>439</v>
      </c>
      <c r="O863">
        <v>11900</v>
      </c>
    </row>
    <row r="864" spans="13:15" x14ac:dyDescent="0.4">
      <c r="M864" t="s">
        <v>872</v>
      </c>
      <c r="N864" t="s">
        <v>440</v>
      </c>
      <c r="O864">
        <v>5800</v>
      </c>
    </row>
    <row r="865" spans="13:15" x14ac:dyDescent="0.4">
      <c r="M865" t="s">
        <v>872</v>
      </c>
      <c r="N865" t="s">
        <v>441</v>
      </c>
      <c r="O865">
        <v>4600</v>
      </c>
    </row>
    <row r="866" spans="13:15" x14ac:dyDescent="0.4">
      <c r="M866" t="s">
        <v>872</v>
      </c>
      <c r="N866" t="s">
        <v>442</v>
      </c>
      <c r="O866">
        <v>13900</v>
      </c>
    </row>
    <row r="867" spans="13:15" x14ac:dyDescent="0.4">
      <c r="M867" t="s">
        <v>872</v>
      </c>
      <c r="N867" t="s">
        <v>443</v>
      </c>
      <c r="O867">
        <v>3400</v>
      </c>
    </row>
    <row r="868" spans="13:15" x14ac:dyDescent="0.4">
      <c r="M868" t="s">
        <v>872</v>
      </c>
      <c r="N868" t="s">
        <v>444</v>
      </c>
      <c r="O868">
        <v>6700</v>
      </c>
    </row>
    <row r="869" spans="13:15" x14ac:dyDescent="0.4">
      <c r="M869" t="s">
        <v>872</v>
      </c>
      <c r="N869" t="s">
        <v>445</v>
      </c>
      <c r="O869">
        <v>300</v>
      </c>
    </row>
    <row r="870" spans="13:15" x14ac:dyDescent="0.4">
      <c r="M870" t="s">
        <v>872</v>
      </c>
      <c r="N870" t="s">
        <v>446</v>
      </c>
      <c r="O870">
        <v>800</v>
      </c>
    </row>
    <row r="871" spans="13:15" x14ac:dyDescent="0.4">
      <c r="M871" t="s">
        <v>872</v>
      </c>
      <c r="N871" t="s">
        <v>447</v>
      </c>
      <c r="O871">
        <v>20000</v>
      </c>
    </row>
    <row r="872" spans="13:15" x14ac:dyDescent="0.4">
      <c r="M872" t="s">
        <v>872</v>
      </c>
      <c r="N872" t="s">
        <v>448</v>
      </c>
      <c r="O872">
        <v>0</v>
      </c>
    </row>
    <row r="873" spans="13:15" x14ac:dyDescent="0.4">
      <c r="M873" t="s">
        <v>872</v>
      </c>
      <c r="N873" t="s">
        <v>449</v>
      </c>
      <c r="O873">
        <v>5200</v>
      </c>
    </row>
    <row r="874" spans="13:15" x14ac:dyDescent="0.4">
      <c r="M874" t="s">
        <v>872</v>
      </c>
      <c r="N874" t="s">
        <v>450</v>
      </c>
      <c r="O874">
        <v>7600</v>
      </c>
    </row>
    <row r="875" spans="13:15" x14ac:dyDescent="0.4">
      <c r="M875" t="s">
        <v>872</v>
      </c>
      <c r="N875" t="s">
        <v>451</v>
      </c>
      <c r="O875">
        <v>9000</v>
      </c>
    </row>
    <row r="876" spans="13:15" x14ac:dyDescent="0.4">
      <c r="M876" t="s">
        <v>872</v>
      </c>
      <c r="N876" t="s">
        <v>452</v>
      </c>
      <c r="O876">
        <v>1100</v>
      </c>
    </row>
    <row r="877" spans="13:15" x14ac:dyDescent="0.4">
      <c r="M877" t="s">
        <v>872</v>
      </c>
      <c r="N877" t="s">
        <v>453</v>
      </c>
      <c r="O877">
        <v>3100</v>
      </c>
    </row>
    <row r="878" spans="13:15" x14ac:dyDescent="0.4">
      <c r="M878" t="s">
        <v>872</v>
      </c>
      <c r="N878" t="s">
        <v>454</v>
      </c>
      <c r="O878">
        <v>10400</v>
      </c>
    </row>
    <row r="879" spans="13:15" x14ac:dyDescent="0.4">
      <c r="M879" t="s">
        <v>872</v>
      </c>
      <c r="N879" t="s">
        <v>455</v>
      </c>
      <c r="O879">
        <v>0</v>
      </c>
    </row>
    <row r="880" spans="13:15" x14ac:dyDescent="0.4">
      <c r="M880" t="s">
        <v>872</v>
      </c>
      <c r="N880" t="s">
        <v>456</v>
      </c>
      <c r="O880">
        <v>0</v>
      </c>
    </row>
    <row r="881" spans="13:15" x14ac:dyDescent="0.4">
      <c r="M881" t="s">
        <v>872</v>
      </c>
      <c r="N881" t="s">
        <v>457</v>
      </c>
      <c r="O881">
        <v>9900</v>
      </c>
    </row>
    <row r="882" spans="13:15" x14ac:dyDescent="0.4">
      <c r="M882" t="s">
        <v>872</v>
      </c>
      <c r="N882" t="s">
        <v>458</v>
      </c>
      <c r="O882">
        <v>500</v>
      </c>
    </row>
    <row r="883" spans="13:15" x14ac:dyDescent="0.4">
      <c r="M883" t="s">
        <v>872</v>
      </c>
      <c r="N883" t="s">
        <v>459</v>
      </c>
      <c r="O883">
        <v>4700</v>
      </c>
    </row>
    <row r="884" spans="13:15" x14ac:dyDescent="0.4">
      <c r="M884" t="s">
        <v>872</v>
      </c>
      <c r="N884" t="s">
        <v>460</v>
      </c>
      <c r="O884">
        <v>7100</v>
      </c>
    </row>
    <row r="885" spans="13:15" x14ac:dyDescent="0.4">
      <c r="M885" t="s">
        <v>872</v>
      </c>
      <c r="N885" t="s">
        <v>461</v>
      </c>
      <c r="O885">
        <v>5600</v>
      </c>
    </row>
    <row r="886" spans="13:15" x14ac:dyDescent="0.4">
      <c r="M886" t="s">
        <v>872</v>
      </c>
      <c r="N886" t="s">
        <v>462</v>
      </c>
      <c r="O886">
        <v>2200</v>
      </c>
    </row>
    <row r="887" spans="13:15" x14ac:dyDescent="0.4">
      <c r="M887" t="s">
        <v>872</v>
      </c>
      <c r="N887" t="s">
        <v>463</v>
      </c>
      <c r="O887">
        <v>1100</v>
      </c>
    </row>
    <row r="888" spans="13:15" x14ac:dyDescent="0.4">
      <c r="M888" t="s">
        <v>872</v>
      </c>
      <c r="N888" t="s">
        <v>464</v>
      </c>
      <c r="O888">
        <v>4800</v>
      </c>
    </row>
    <row r="889" spans="13:15" x14ac:dyDescent="0.4">
      <c r="M889" t="s">
        <v>872</v>
      </c>
      <c r="N889" t="s">
        <v>465</v>
      </c>
      <c r="O889">
        <v>900</v>
      </c>
    </row>
    <row r="890" spans="13:15" x14ac:dyDescent="0.4">
      <c r="M890" t="s">
        <v>872</v>
      </c>
      <c r="N890" t="s">
        <v>466</v>
      </c>
      <c r="O890">
        <v>15700</v>
      </c>
    </row>
    <row r="891" spans="13:15" x14ac:dyDescent="0.4">
      <c r="M891" t="s">
        <v>872</v>
      </c>
      <c r="N891" t="s">
        <v>467</v>
      </c>
      <c r="O891">
        <v>0</v>
      </c>
    </row>
    <row r="892" spans="13:15" x14ac:dyDescent="0.4">
      <c r="M892" t="s">
        <v>872</v>
      </c>
      <c r="N892" t="s">
        <v>468</v>
      </c>
      <c r="O892">
        <v>7500</v>
      </c>
    </row>
    <row r="893" spans="13:15" x14ac:dyDescent="0.4">
      <c r="M893" t="s">
        <v>872</v>
      </c>
      <c r="N893" t="s">
        <v>469</v>
      </c>
      <c r="O893">
        <v>4400</v>
      </c>
    </row>
    <row r="894" spans="13:15" x14ac:dyDescent="0.4">
      <c r="M894" t="s">
        <v>872</v>
      </c>
      <c r="N894" t="s">
        <v>470</v>
      </c>
      <c r="O894">
        <v>6700</v>
      </c>
    </row>
    <row r="895" spans="13:15" x14ac:dyDescent="0.4">
      <c r="M895" t="s">
        <v>872</v>
      </c>
      <c r="N895" t="s">
        <v>471</v>
      </c>
      <c r="O895">
        <v>0</v>
      </c>
    </row>
    <row r="896" spans="13:15" x14ac:dyDescent="0.4">
      <c r="M896" t="s">
        <v>872</v>
      </c>
      <c r="N896" t="s">
        <v>472</v>
      </c>
      <c r="O896">
        <v>1400</v>
      </c>
    </row>
    <row r="897" spans="13:15" x14ac:dyDescent="0.4">
      <c r="M897" t="s">
        <v>872</v>
      </c>
      <c r="N897" t="s">
        <v>473</v>
      </c>
      <c r="O897">
        <v>16000</v>
      </c>
    </row>
    <row r="898" spans="13:15" x14ac:dyDescent="0.4">
      <c r="M898" t="s">
        <v>872</v>
      </c>
      <c r="N898" t="s">
        <v>474</v>
      </c>
      <c r="O898">
        <v>3000</v>
      </c>
    </row>
    <row r="899" spans="13:15" x14ac:dyDescent="0.4">
      <c r="M899" t="s">
        <v>872</v>
      </c>
      <c r="N899" t="s">
        <v>475</v>
      </c>
      <c r="O899">
        <v>0</v>
      </c>
    </row>
    <row r="900" spans="13:15" x14ac:dyDescent="0.4">
      <c r="M900" t="s">
        <v>872</v>
      </c>
      <c r="N900" t="s">
        <v>476</v>
      </c>
      <c r="O900">
        <v>8100</v>
      </c>
    </row>
    <row r="901" spans="13:15" x14ac:dyDescent="0.4">
      <c r="M901" t="s">
        <v>872</v>
      </c>
      <c r="N901" t="s">
        <v>477</v>
      </c>
      <c r="O901">
        <v>8000</v>
      </c>
    </row>
    <row r="902" spans="13:15" x14ac:dyDescent="0.4">
      <c r="M902" t="s">
        <v>872</v>
      </c>
      <c r="N902" t="s">
        <v>478</v>
      </c>
      <c r="O902">
        <v>11200</v>
      </c>
    </row>
    <row r="903" spans="13:15" x14ac:dyDescent="0.4">
      <c r="M903" t="s">
        <v>872</v>
      </c>
      <c r="N903" t="s">
        <v>479</v>
      </c>
      <c r="O903">
        <v>4300</v>
      </c>
    </row>
    <row r="904" spans="13:15" x14ac:dyDescent="0.4">
      <c r="M904" t="s">
        <v>872</v>
      </c>
      <c r="N904" t="s">
        <v>480</v>
      </c>
      <c r="O904">
        <v>3800</v>
      </c>
    </row>
    <row r="905" spans="13:15" x14ac:dyDescent="0.4">
      <c r="M905" t="s">
        <v>872</v>
      </c>
      <c r="N905" t="s">
        <v>481</v>
      </c>
      <c r="O905">
        <v>12000</v>
      </c>
    </row>
    <row r="906" spans="13:15" x14ac:dyDescent="0.4">
      <c r="M906" t="s">
        <v>872</v>
      </c>
      <c r="N906" t="s">
        <v>482</v>
      </c>
      <c r="O906">
        <v>27000</v>
      </c>
    </row>
    <row r="907" spans="13:15" x14ac:dyDescent="0.4">
      <c r="M907" t="s">
        <v>872</v>
      </c>
      <c r="N907" t="s">
        <v>483</v>
      </c>
      <c r="O907">
        <v>3100</v>
      </c>
    </row>
    <row r="908" spans="13:15" x14ac:dyDescent="0.4">
      <c r="M908" t="s">
        <v>872</v>
      </c>
      <c r="N908" t="s">
        <v>484</v>
      </c>
      <c r="O908">
        <v>10300</v>
      </c>
    </row>
    <row r="909" spans="13:15" x14ac:dyDescent="0.4">
      <c r="M909" t="s">
        <v>872</v>
      </c>
      <c r="N909" t="s">
        <v>485</v>
      </c>
      <c r="O909">
        <v>1500</v>
      </c>
    </row>
    <row r="910" spans="13:15" x14ac:dyDescent="0.4">
      <c r="M910" t="s">
        <v>872</v>
      </c>
      <c r="N910" t="s">
        <v>486</v>
      </c>
      <c r="O910">
        <v>4700</v>
      </c>
    </row>
    <row r="911" spans="13:15" x14ac:dyDescent="0.4">
      <c r="M911" t="s">
        <v>872</v>
      </c>
      <c r="N911" t="s">
        <v>487</v>
      </c>
      <c r="O911">
        <v>600</v>
      </c>
    </row>
    <row r="912" spans="13:15" x14ac:dyDescent="0.4">
      <c r="M912" t="s">
        <v>872</v>
      </c>
      <c r="N912" t="s">
        <v>488</v>
      </c>
      <c r="O912">
        <v>15300</v>
      </c>
    </row>
    <row r="913" spans="13:15" x14ac:dyDescent="0.4">
      <c r="M913" t="s">
        <v>872</v>
      </c>
      <c r="N913" t="s">
        <v>489</v>
      </c>
      <c r="O913">
        <v>8900</v>
      </c>
    </row>
    <row r="914" spans="13:15" x14ac:dyDescent="0.4">
      <c r="M914" t="s">
        <v>872</v>
      </c>
      <c r="N914" t="s">
        <v>490</v>
      </c>
      <c r="O914">
        <v>20500</v>
      </c>
    </row>
    <row r="915" spans="13:15" x14ac:dyDescent="0.4">
      <c r="M915" t="s">
        <v>872</v>
      </c>
      <c r="N915" t="s">
        <v>491</v>
      </c>
      <c r="O915">
        <v>6100</v>
      </c>
    </row>
    <row r="916" spans="13:15" x14ac:dyDescent="0.4">
      <c r="M916" t="s">
        <v>872</v>
      </c>
      <c r="N916" t="s">
        <v>492</v>
      </c>
      <c r="O916">
        <v>1100</v>
      </c>
    </row>
    <row r="917" spans="13:15" x14ac:dyDescent="0.4">
      <c r="M917" t="s">
        <v>872</v>
      </c>
      <c r="N917" t="s">
        <v>493</v>
      </c>
      <c r="O917">
        <v>22800</v>
      </c>
    </row>
    <row r="918" spans="13:15" x14ac:dyDescent="0.4">
      <c r="M918" t="s">
        <v>872</v>
      </c>
      <c r="N918" t="s">
        <v>494</v>
      </c>
      <c r="O918">
        <v>5500</v>
      </c>
    </row>
    <row r="919" spans="13:15" x14ac:dyDescent="0.4">
      <c r="M919" t="s">
        <v>872</v>
      </c>
      <c r="N919" t="s">
        <v>495</v>
      </c>
      <c r="O919">
        <v>8900</v>
      </c>
    </row>
    <row r="920" spans="13:15" x14ac:dyDescent="0.4">
      <c r="M920" t="s">
        <v>872</v>
      </c>
      <c r="N920" t="s">
        <v>496</v>
      </c>
      <c r="O920">
        <v>2400</v>
      </c>
    </row>
    <row r="921" spans="13:15" x14ac:dyDescent="0.4">
      <c r="M921" t="s">
        <v>872</v>
      </c>
      <c r="N921" t="s">
        <v>497</v>
      </c>
      <c r="O921">
        <v>6100</v>
      </c>
    </row>
    <row r="922" spans="13:15" x14ac:dyDescent="0.4">
      <c r="M922" t="s">
        <v>872</v>
      </c>
      <c r="N922" t="s">
        <v>498</v>
      </c>
      <c r="O922">
        <v>6400</v>
      </c>
    </row>
    <row r="923" spans="13:15" x14ac:dyDescent="0.4">
      <c r="M923" t="s">
        <v>872</v>
      </c>
      <c r="N923" t="s">
        <v>499</v>
      </c>
      <c r="O923">
        <v>4600</v>
      </c>
    </row>
    <row r="924" spans="13:15" x14ac:dyDescent="0.4">
      <c r="M924" t="s">
        <v>872</v>
      </c>
      <c r="N924" t="s">
        <v>500</v>
      </c>
      <c r="O924">
        <v>2700</v>
      </c>
    </row>
    <row r="925" spans="13:15" x14ac:dyDescent="0.4">
      <c r="M925" t="s">
        <v>872</v>
      </c>
      <c r="N925" t="s">
        <v>501</v>
      </c>
      <c r="O925">
        <v>600</v>
      </c>
    </row>
    <row r="926" spans="13:15" x14ac:dyDescent="0.4">
      <c r="M926" t="s">
        <v>872</v>
      </c>
      <c r="N926" t="s">
        <v>502</v>
      </c>
      <c r="O926">
        <v>12800</v>
      </c>
    </row>
    <row r="927" spans="13:15" x14ac:dyDescent="0.4">
      <c r="M927" t="s">
        <v>872</v>
      </c>
      <c r="N927" t="s">
        <v>503</v>
      </c>
      <c r="O927">
        <v>1300</v>
      </c>
    </row>
    <row r="928" spans="13:15" x14ac:dyDescent="0.4">
      <c r="M928" t="s">
        <v>872</v>
      </c>
      <c r="N928" t="s">
        <v>504</v>
      </c>
      <c r="O928">
        <v>1900</v>
      </c>
    </row>
    <row r="929" spans="13:15" x14ac:dyDescent="0.4">
      <c r="M929" t="s">
        <v>872</v>
      </c>
      <c r="N929" t="s">
        <v>505</v>
      </c>
      <c r="O929">
        <v>400</v>
      </c>
    </row>
    <row r="930" spans="13:15" x14ac:dyDescent="0.4">
      <c r="M930" t="s">
        <v>872</v>
      </c>
      <c r="N930" t="s">
        <v>506</v>
      </c>
      <c r="O930">
        <v>400</v>
      </c>
    </row>
    <row r="931" spans="13:15" x14ac:dyDescent="0.4">
      <c r="M931" t="s">
        <v>872</v>
      </c>
      <c r="N931" t="s">
        <v>507</v>
      </c>
      <c r="O931">
        <v>4000</v>
      </c>
    </row>
    <row r="932" spans="13:15" x14ac:dyDescent="0.4">
      <c r="M932" t="s">
        <v>872</v>
      </c>
      <c r="N932" t="s">
        <v>508</v>
      </c>
      <c r="O932">
        <v>8600</v>
      </c>
    </row>
    <row r="933" spans="13:15" x14ac:dyDescent="0.4">
      <c r="M933" t="s">
        <v>872</v>
      </c>
      <c r="N933" t="s">
        <v>509</v>
      </c>
      <c r="O933">
        <v>1000</v>
      </c>
    </row>
    <row r="934" spans="13:15" x14ac:dyDescent="0.4">
      <c r="M934" t="s">
        <v>872</v>
      </c>
      <c r="N934" t="s">
        <v>510</v>
      </c>
      <c r="O934">
        <v>3000</v>
      </c>
    </row>
    <row r="935" spans="13:15" x14ac:dyDescent="0.4">
      <c r="M935" t="s">
        <v>872</v>
      </c>
      <c r="N935" t="s">
        <v>511</v>
      </c>
      <c r="O935">
        <v>4000</v>
      </c>
    </row>
    <row r="936" spans="13:15" x14ac:dyDescent="0.4">
      <c r="M936" t="s">
        <v>872</v>
      </c>
      <c r="N936" t="s">
        <v>512</v>
      </c>
      <c r="O936">
        <v>3000</v>
      </c>
    </row>
    <row r="937" spans="13:15" x14ac:dyDescent="0.4">
      <c r="M937" t="s">
        <v>872</v>
      </c>
      <c r="N937" t="s">
        <v>513</v>
      </c>
      <c r="O937">
        <v>1800</v>
      </c>
    </row>
    <row r="938" spans="13:15" x14ac:dyDescent="0.4">
      <c r="M938" t="s">
        <v>872</v>
      </c>
      <c r="N938" t="s">
        <v>514</v>
      </c>
      <c r="O938">
        <v>300</v>
      </c>
    </row>
    <row r="939" spans="13:15" x14ac:dyDescent="0.4">
      <c r="M939" t="s">
        <v>872</v>
      </c>
      <c r="N939" t="s">
        <v>515</v>
      </c>
      <c r="O939">
        <v>10800</v>
      </c>
    </row>
    <row r="940" spans="13:15" x14ac:dyDescent="0.4">
      <c r="M940" t="s">
        <v>872</v>
      </c>
      <c r="N940" t="s">
        <v>516</v>
      </c>
      <c r="O940">
        <v>8000</v>
      </c>
    </row>
    <row r="941" spans="13:15" x14ac:dyDescent="0.4">
      <c r="M941" t="s">
        <v>872</v>
      </c>
      <c r="N941" t="s">
        <v>517</v>
      </c>
      <c r="O941">
        <v>5200</v>
      </c>
    </row>
    <row r="942" spans="13:15" x14ac:dyDescent="0.4">
      <c r="M942" t="s">
        <v>872</v>
      </c>
      <c r="N942" t="s">
        <v>518</v>
      </c>
      <c r="O942">
        <v>5400</v>
      </c>
    </row>
    <row r="943" spans="13:15" x14ac:dyDescent="0.4">
      <c r="M943" t="s">
        <v>872</v>
      </c>
      <c r="N943" t="s">
        <v>519</v>
      </c>
      <c r="O943">
        <v>1900</v>
      </c>
    </row>
    <row r="944" spans="13:15" x14ac:dyDescent="0.4">
      <c r="M944" t="s">
        <v>872</v>
      </c>
      <c r="N944" t="s">
        <v>520</v>
      </c>
      <c r="O944">
        <v>1300</v>
      </c>
    </row>
    <row r="945" spans="13:15" x14ac:dyDescent="0.4">
      <c r="M945" t="s">
        <v>872</v>
      </c>
      <c r="N945" t="s">
        <v>521</v>
      </c>
      <c r="O945">
        <v>9200</v>
      </c>
    </row>
    <row r="946" spans="13:15" x14ac:dyDescent="0.4">
      <c r="M946" t="s">
        <v>872</v>
      </c>
      <c r="N946" t="s">
        <v>522</v>
      </c>
      <c r="O946">
        <v>1800</v>
      </c>
    </row>
    <row r="947" spans="13:15" x14ac:dyDescent="0.4">
      <c r="M947" t="s">
        <v>872</v>
      </c>
      <c r="N947" t="s">
        <v>523</v>
      </c>
      <c r="O947">
        <v>400</v>
      </c>
    </row>
    <row r="948" spans="13:15" x14ac:dyDescent="0.4">
      <c r="M948" t="s">
        <v>872</v>
      </c>
      <c r="N948" t="s">
        <v>524</v>
      </c>
      <c r="O948">
        <v>10200</v>
      </c>
    </row>
    <row r="949" spans="13:15" x14ac:dyDescent="0.4">
      <c r="M949" t="s">
        <v>872</v>
      </c>
      <c r="N949" t="s">
        <v>525</v>
      </c>
      <c r="O949">
        <v>1500</v>
      </c>
    </row>
    <row r="950" spans="13:15" x14ac:dyDescent="0.4">
      <c r="M950" t="s">
        <v>872</v>
      </c>
      <c r="N950" t="s">
        <v>526</v>
      </c>
      <c r="O950">
        <v>5400</v>
      </c>
    </row>
    <row r="951" spans="13:15" x14ac:dyDescent="0.4">
      <c r="M951" t="s">
        <v>872</v>
      </c>
      <c r="N951" t="s">
        <v>527</v>
      </c>
      <c r="O951">
        <v>4500</v>
      </c>
    </row>
    <row r="952" spans="13:15" x14ac:dyDescent="0.4">
      <c r="M952" t="s">
        <v>872</v>
      </c>
      <c r="N952" t="s">
        <v>528</v>
      </c>
      <c r="O952">
        <v>1300</v>
      </c>
    </row>
    <row r="953" spans="13:15" x14ac:dyDescent="0.4">
      <c r="M953" t="s">
        <v>872</v>
      </c>
      <c r="N953" t="s">
        <v>529</v>
      </c>
      <c r="O953">
        <v>0</v>
      </c>
    </row>
    <row r="954" spans="13:15" x14ac:dyDescent="0.4">
      <c r="M954" t="s">
        <v>872</v>
      </c>
      <c r="N954" t="s">
        <v>530</v>
      </c>
      <c r="O954">
        <v>3400</v>
      </c>
    </row>
    <row r="955" spans="13:15" x14ac:dyDescent="0.4">
      <c r="M955" t="s">
        <v>872</v>
      </c>
      <c r="N955" t="s">
        <v>531</v>
      </c>
      <c r="O955">
        <v>7200</v>
      </c>
    </row>
    <row r="956" spans="13:15" x14ac:dyDescent="0.4">
      <c r="M956" t="s">
        <v>872</v>
      </c>
      <c r="N956" t="s">
        <v>532</v>
      </c>
      <c r="O956">
        <v>2800</v>
      </c>
    </row>
    <row r="957" spans="13:15" x14ac:dyDescent="0.4">
      <c r="M957" t="s">
        <v>872</v>
      </c>
      <c r="N957" t="s">
        <v>533</v>
      </c>
      <c r="O957">
        <v>6300</v>
      </c>
    </row>
    <row r="958" spans="13:15" x14ac:dyDescent="0.4">
      <c r="M958" t="s">
        <v>872</v>
      </c>
      <c r="N958" t="s">
        <v>534</v>
      </c>
      <c r="O958">
        <v>12600</v>
      </c>
    </row>
    <row r="959" spans="13:15" x14ac:dyDescent="0.4">
      <c r="M959" t="s">
        <v>872</v>
      </c>
      <c r="N959" t="s">
        <v>535</v>
      </c>
      <c r="O959">
        <v>7900</v>
      </c>
    </row>
    <row r="960" spans="13:15" x14ac:dyDescent="0.4">
      <c r="M960" t="s">
        <v>872</v>
      </c>
      <c r="N960" t="s">
        <v>536</v>
      </c>
      <c r="O960">
        <v>4500</v>
      </c>
    </row>
    <row r="961" spans="13:15" x14ac:dyDescent="0.4">
      <c r="M961" t="s">
        <v>872</v>
      </c>
      <c r="N961" t="s">
        <v>537</v>
      </c>
      <c r="O961">
        <v>0</v>
      </c>
    </row>
    <row r="962" spans="13:15" x14ac:dyDescent="0.4">
      <c r="M962" t="s">
        <v>872</v>
      </c>
      <c r="N962" t="s">
        <v>538</v>
      </c>
      <c r="O962">
        <v>4900</v>
      </c>
    </row>
    <row r="963" spans="13:15" x14ac:dyDescent="0.4">
      <c r="M963" t="s">
        <v>872</v>
      </c>
      <c r="N963" t="s">
        <v>539</v>
      </c>
      <c r="O963">
        <v>3900</v>
      </c>
    </row>
    <row r="964" spans="13:15" x14ac:dyDescent="0.4">
      <c r="M964" t="s">
        <v>872</v>
      </c>
      <c r="N964" t="s">
        <v>540</v>
      </c>
      <c r="O964">
        <v>600</v>
      </c>
    </row>
    <row r="965" spans="13:15" x14ac:dyDescent="0.4">
      <c r="M965" t="s">
        <v>872</v>
      </c>
      <c r="N965" t="s">
        <v>541</v>
      </c>
      <c r="O965">
        <v>4600</v>
      </c>
    </row>
    <row r="966" spans="13:15" x14ac:dyDescent="0.4">
      <c r="M966" t="s">
        <v>872</v>
      </c>
      <c r="N966" t="s">
        <v>542</v>
      </c>
      <c r="O966">
        <v>12600</v>
      </c>
    </row>
    <row r="967" spans="13:15" x14ac:dyDescent="0.4">
      <c r="M967" t="s">
        <v>872</v>
      </c>
      <c r="N967" t="s">
        <v>543</v>
      </c>
      <c r="O967">
        <v>1000</v>
      </c>
    </row>
    <row r="968" spans="13:15" x14ac:dyDescent="0.4">
      <c r="M968" t="s">
        <v>872</v>
      </c>
      <c r="N968" t="s">
        <v>544</v>
      </c>
      <c r="O968">
        <v>16900</v>
      </c>
    </row>
    <row r="969" spans="13:15" x14ac:dyDescent="0.4">
      <c r="M969" t="s">
        <v>872</v>
      </c>
      <c r="N969" t="s">
        <v>727</v>
      </c>
      <c r="O969">
        <v>16400</v>
      </c>
    </row>
    <row r="970" spans="13:15" x14ac:dyDescent="0.4">
      <c r="M970" t="s">
        <v>872</v>
      </c>
      <c r="N970" t="s">
        <v>728</v>
      </c>
      <c r="O970">
        <v>3200</v>
      </c>
    </row>
    <row r="971" spans="13:15" x14ac:dyDescent="0.4">
      <c r="M971" t="s">
        <v>872</v>
      </c>
      <c r="N971" t="s">
        <v>729</v>
      </c>
      <c r="O971">
        <v>45800</v>
      </c>
    </row>
    <row r="972" spans="13:15" x14ac:dyDescent="0.4">
      <c r="M972" t="s">
        <v>872</v>
      </c>
      <c r="N972" t="s">
        <v>730</v>
      </c>
      <c r="O972">
        <v>2400</v>
      </c>
    </row>
    <row r="973" spans="13:15" x14ac:dyDescent="0.4">
      <c r="M973" t="s">
        <v>872</v>
      </c>
      <c r="N973" t="s">
        <v>731</v>
      </c>
      <c r="O973">
        <v>7200</v>
      </c>
    </row>
    <row r="974" spans="13:15" x14ac:dyDescent="0.4">
      <c r="M974" t="s">
        <v>872</v>
      </c>
      <c r="N974" t="s">
        <v>732</v>
      </c>
      <c r="O974">
        <v>6400</v>
      </c>
    </row>
    <row r="975" spans="13:15" x14ac:dyDescent="0.4">
      <c r="M975" t="s">
        <v>872</v>
      </c>
      <c r="N975" t="s">
        <v>733</v>
      </c>
      <c r="O975">
        <v>1500</v>
      </c>
    </row>
    <row r="976" spans="13:15" x14ac:dyDescent="0.4">
      <c r="M976" t="s">
        <v>872</v>
      </c>
      <c r="N976" t="s">
        <v>734</v>
      </c>
      <c r="O976">
        <v>4400</v>
      </c>
    </row>
    <row r="977" spans="13:15" x14ac:dyDescent="0.4">
      <c r="M977" t="s">
        <v>872</v>
      </c>
      <c r="N977" t="s">
        <v>735</v>
      </c>
      <c r="O977">
        <v>8000</v>
      </c>
    </row>
    <row r="978" spans="13:15" x14ac:dyDescent="0.4">
      <c r="M978" t="s">
        <v>872</v>
      </c>
      <c r="N978" t="s">
        <v>736</v>
      </c>
      <c r="O978">
        <v>7000</v>
      </c>
    </row>
    <row r="979" spans="13:15" x14ac:dyDescent="0.4">
      <c r="M979" t="s">
        <v>872</v>
      </c>
      <c r="N979" t="s">
        <v>737</v>
      </c>
      <c r="O979">
        <v>7300</v>
      </c>
    </row>
    <row r="980" spans="13:15" x14ac:dyDescent="0.4">
      <c r="M980" t="s">
        <v>872</v>
      </c>
      <c r="N980" t="s">
        <v>738</v>
      </c>
      <c r="O980">
        <v>5800</v>
      </c>
    </row>
    <row r="981" spans="13:15" x14ac:dyDescent="0.4">
      <c r="M981" t="s">
        <v>872</v>
      </c>
      <c r="N981" t="s">
        <v>739</v>
      </c>
      <c r="O981">
        <v>10100</v>
      </c>
    </row>
    <row r="982" spans="13:15" x14ac:dyDescent="0.4">
      <c r="M982" t="s">
        <v>872</v>
      </c>
      <c r="N982" t="s">
        <v>740</v>
      </c>
      <c r="O982">
        <v>10300</v>
      </c>
    </row>
    <row r="983" spans="13:15" x14ac:dyDescent="0.4">
      <c r="M983" t="s">
        <v>872</v>
      </c>
      <c r="N983" t="s">
        <v>741</v>
      </c>
      <c r="O983">
        <v>4400</v>
      </c>
    </row>
    <row r="984" spans="13:15" x14ac:dyDescent="0.4">
      <c r="M984" t="s">
        <v>872</v>
      </c>
      <c r="N984" t="s">
        <v>742</v>
      </c>
      <c r="O984">
        <v>6800</v>
      </c>
    </row>
    <row r="985" spans="13:15" x14ac:dyDescent="0.4">
      <c r="M985" t="s">
        <v>872</v>
      </c>
      <c r="N985" t="s">
        <v>743</v>
      </c>
      <c r="O985">
        <v>5300</v>
      </c>
    </row>
    <row r="986" spans="13:15" x14ac:dyDescent="0.4">
      <c r="M986" t="s">
        <v>872</v>
      </c>
      <c r="N986" t="s">
        <v>744</v>
      </c>
      <c r="O986">
        <v>1400</v>
      </c>
    </row>
    <row r="987" spans="13:15" x14ac:dyDescent="0.4">
      <c r="M987" t="s">
        <v>872</v>
      </c>
      <c r="N987" t="s">
        <v>745</v>
      </c>
      <c r="O987">
        <v>3500</v>
      </c>
    </row>
    <row r="988" spans="13:15" x14ac:dyDescent="0.4">
      <c r="M988" t="s">
        <v>872</v>
      </c>
      <c r="N988" t="s">
        <v>746</v>
      </c>
      <c r="O988">
        <v>2700</v>
      </c>
    </row>
    <row r="989" spans="13:15" x14ac:dyDescent="0.4">
      <c r="M989" t="s">
        <v>872</v>
      </c>
      <c r="N989" t="s">
        <v>747</v>
      </c>
      <c r="O989">
        <v>12600</v>
      </c>
    </row>
    <row r="990" spans="13:15" x14ac:dyDescent="0.4">
      <c r="M990" t="s">
        <v>872</v>
      </c>
      <c r="N990" t="s">
        <v>748</v>
      </c>
      <c r="O990">
        <v>12900</v>
      </c>
    </row>
    <row r="991" spans="13:15" x14ac:dyDescent="0.4">
      <c r="M991" t="s">
        <v>872</v>
      </c>
      <c r="N991" t="s">
        <v>749</v>
      </c>
      <c r="O991">
        <v>1500</v>
      </c>
    </row>
    <row r="992" spans="13:15" x14ac:dyDescent="0.4">
      <c r="M992" t="s">
        <v>872</v>
      </c>
      <c r="N992" t="s">
        <v>750</v>
      </c>
      <c r="O992">
        <v>3300</v>
      </c>
    </row>
    <row r="993" spans="13:15" x14ac:dyDescent="0.4">
      <c r="M993" t="s">
        <v>872</v>
      </c>
      <c r="N993" t="s">
        <v>751</v>
      </c>
      <c r="O993">
        <v>0</v>
      </c>
    </row>
    <row r="994" spans="13:15" x14ac:dyDescent="0.4">
      <c r="M994" t="s">
        <v>872</v>
      </c>
      <c r="N994" t="s">
        <v>752</v>
      </c>
      <c r="O994">
        <v>0</v>
      </c>
    </row>
    <row r="995" spans="13:15" x14ac:dyDescent="0.4">
      <c r="M995" t="s">
        <v>872</v>
      </c>
      <c r="N995" t="s">
        <v>753</v>
      </c>
      <c r="O995">
        <v>0</v>
      </c>
    </row>
    <row r="996" spans="13:15" x14ac:dyDescent="0.4">
      <c r="M996" t="s">
        <v>872</v>
      </c>
      <c r="N996" t="s">
        <v>754</v>
      </c>
      <c r="O996">
        <v>0</v>
      </c>
    </row>
    <row r="997" spans="13:15" x14ac:dyDescent="0.4">
      <c r="M997" t="s">
        <v>872</v>
      </c>
      <c r="N997" t="s">
        <v>755</v>
      </c>
      <c r="O997">
        <v>0</v>
      </c>
    </row>
    <row r="998" spans="13:15" x14ac:dyDescent="0.4">
      <c r="M998" t="s">
        <v>872</v>
      </c>
      <c r="N998" t="s">
        <v>756</v>
      </c>
      <c r="O998">
        <v>214700</v>
      </c>
    </row>
    <row r="999" spans="13:15" x14ac:dyDescent="0.4">
      <c r="M999" t="s">
        <v>873</v>
      </c>
      <c r="N999" t="s">
        <v>545</v>
      </c>
      <c r="O999">
        <v>69500</v>
      </c>
    </row>
    <row r="1000" spans="13:15" x14ac:dyDescent="0.4">
      <c r="M1000" t="s">
        <v>873</v>
      </c>
      <c r="N1000" t="s">
        <v>546</v>
      </c>
      <c r="O1000">
        <v>17100</v>
      </c>
    </row>
    <row r="1001" spans="13:15" x14ac:dyDescent="0.4">
      <c r="M1001" t="s">
        <v>873</v>
      </c>
      <c r="N1001" t="s">
        <v>547</v>
      </c>
      <c r="O1001">
        <v>6200</v>
      </c>
    </row>
    <row r="1002" spans="13:15" x14ac:dyDescent="0.4">
      <c r="M1002" t="s">
        <v>873</v>
      </c>
      <c r="N1002" t="s">
        <v>548</v>
      </c>
      <c r="O1002">
        <v>4800</v>
      </c>
    </row>
    <row r="1003" spans="13:15" x14ac:dyDescent="0.4">
      <c r="M1003" t="s">
        <v>873</v>
      </c>
      <c r="N1003" t="s">
        <v>549</v>
      </c>
      <c r="O1003">
        <v>2900</v>
      </c>
    </row>
    <row r="1004" spans="13:15" x14ac:dyDescent="0.4">
      <c r="M1004" t="s">
        <v>873</v>
      </c>
      <c r="N1004" t="s">
        <v>550</v>
      </c>
      <c r="O1004">
        <v>8400</v>
      </c>
    </row>
    <row r="1005" spans="13:15" x14ac:dyDescent="0.4">
      <c r="M1005" t="s">
        <v>873</v>
      </c>
      <c r="N1005" t="s">
        <v>551</v>
      </c>
      <c r="O1005">
        <v>3000</v>
      </c>
    </row>
    <row r="1006" spans="13:15" x14ac:dyDescent="0.4">
      <c r="M1006" t="s">
        <v>873</v>
      </c>
      <c r="N1006" t="s">
        <v>552</v>
      </c>
      <c r="O1006">
        <v>2100</v>
      </c>
    </row>
    <row r="1007" spans="13:15" x14ac:dyDescent="0.4">
      <c r="M1007" t="s">
        <v>873</v>
      </c>
      <c r="N1007" t="s">
        <v>553</v>
      </c>
      <c r="O1007">
        <v>8800</v>
      </c>
    </row>
    <row r="1008" spans="13:15" x14ac:dyDescent="0.4">
      <c r="M1008" t="s">
        <v>873</v>
      </c>
      <c r="N1008" t="s">
        <v>554</v>
      </c>
      <c r="O1008">
        <v>6300</v>
      </c>
    </row>
    <row r="1009" spans="13:15" x14ac:dyDescent="0.4">
      <c r="M1009" t="s">
        <v>873</v>
      </c>
      <c r="N1009" t="s">
        <v>555</v>
      </c>
      <c r="O1009">
        <v>4400</v>
      </c>
    </row>
    <row r="1010" spans="13:15" x14ac:dyDescent="0.4">
      <c r="M1010" t="s">
        <v>873</v>
      </c>
      <c r="N1010" t="s">
        <v>556</v>
      </c>
      <c r="O1010">
        <v>1600</v>
      </c>
    </row>
    <row r="1011" spans="13:15" x14ac:dyDescent="0.4">
      <c r="M1011" t="s">
        <v>873</v>
      </c>
      <c r="N1011" t="s">
        <v>557</v>
      </c>
      <c r="O1011">
        <v>800</v>
      </c>
    </row>
    <row r="1012" spans="13:15" x14ac:dyDescent="0.4">
      <c r="M1012" t="s">
        <v>873</v>
      </c>
      <c r="N1012" t="s">
        <v>558</v>
      </c>
      <c r="O1012">
        <v>400</v>
      </c>
    </row>
    <row r="1013" spans="13:15" x14ac:dyDescent="0.4">
      <c r="M1013" t="s">
        <v>873</v>
      </c>
      <c r="N1013" t="s">
        <v>559</v>
      </c>
      <c r="O1013">
        <v>3000</v>
      </c>
    </row>
    <row r="1014" spans="13:15" x14ac:dyDescent="0.4">
      <c r="M1014" t="s">
        <v>873</v>
      </c>
      <c r="N1014" t="s">
        <v>560</v>
      </c>
      <c r="O1014">
        <v>5100</v>
      </c>
    </row>
    <row r="1015" spans="13:15" x14ac:dyDescent="0.4">
      <c r="M1015" t="s">
        <v>873</v>
      </c>
      <c r="N1015" t="s">
        <v>561</v>
      </c>
      <c r="O1015">
        <v>5200</v>
      </c>
    </row>
    <row r="1016" spans="13:15" x14ac:dyDescent="0.4">
      <c r="M1016" t="s">
        <v>873</v>
      </c>
      <c r="N1016" t="s">
        <v>562</v>
      </c>
      <c r="O1016">
        <v>700</v>
      </c>
    </row>
    <row r="1017" spans="13:15" x14ac:dyDescent="0.4">
      <c r="M1017" t="s">
        <v>873</v>
      </c>
      <c r="N1017" t="s">
        <v>563</v>
      </c>
      <c r="O1017">
        <v>8600</v>
      </c>
    </row>
    <row r="1018" spans="13:15" x14ac:dyDescent="0.4">
      <c r="M1018" t="s">
        <v>873</v>
      </c>
      <c r="N1018" t="s">
        <v>564</v>
      </c>
      <c r="O1018">
        <v>3400</v>
      </c>
    </row>
    <row r="1019" spans="13:15" x14ac:dyDescent="0.4">
      <c r="M1019" t="s">
        <v>873</v>
      </c>
      <c r="N1019" t="s">
        <v>565</v>
      </c>
      <c r="O1019">
        <v>4300</v>
      </c>
    </row>
    <row r="1020" spans="13:15" x14ac:dyDescent="0.4">
      <c r="M1020" t="s">
        <v>873</v>
      </c>
      <c r="N1020" t="s">
        <v>566</v>
      </c>
      <c r="O1020">
        <v>4600</v>
      </c>
    </row>
    <row r="1021" spans="13:15" x14ac:dyDescent="0.4">
      <c r="M1021" t="s">
        <v>873</v>
      </c>
      <c r="N1021" t="s">
        <v>567</v>
      </c>
      <c r="O1021">
        <v>11800</v>
      </c>
    </row>
    <row r="1022" spans="13:15" x14ac:dyDescent="0.4">
      <c r="M1022" t="s">
        <v>873</v>
      </c>
      <c r="N1022" t="s">
        <v>568</v>
      </c>
      <c r="O1022">
        <v>10300</v>
      </c>
    </row>
    <row r="1023" spans="13:15" x14ac:dyDescent="0.4">
      <c r="M1023" t="s">
        <v>873</v>
      </c>
      <c r="N1023" t="s">
        <v>569</v>
      </c>
      <c r="O1023">
        <v>5000</v>
      </c>
    </row>
    <row r="1024" spans="13:15" x14ac:dyDescent="0.4">
      <c r="M1024" t="s">
        <v>873</v>
      </c>
      <c r="N1024" t="s">
        <v>570</v>
      </c>
      <c r="O1024">
        <v>2900</v>
      </c>
    </row>
    <row r="1025" spans="13:15" x14ac:dyDescent="0.4">
      <c r="M1025" t="s">
        <v>873</v>
      </c>
      <c r="N1025" t="s">
        <v>571</v>
      </c>
      <c r="O1025">
        <v>7800</v>
      </c>
    </row>
    <row r="1026" spans="13:15" x14ac:dyDescent="0.4">
      <c r="M1026" t="s">
        <v>873</v>
      </c>
      <c r="N1026" t="s">
        <v>572</v>
      </c>
      <c r="O1026">
        <v>3100</v>
      </c>
    </row>
    <row r="1027" spans="13:15" x14ac:dyDescent="0.4">
      <c r="M1027" t="s">
        <v>873</v>
      </c>
      <c r="N1027" t="s">
        <v>573</v>
      </c>
      <c r="O1027">
        <v>2600</v>
      </c>
    </row>
    <row r="1028" spans="13:15" x14ac:dyDescent="0.4">
      <c r="M1028" t="s">
        <v>873</v>
      </c>
      <c r="N1028" t="s">
        <v>574</v>
      </c>
      <c r="O1028">
        <v>800</v>
      </c>
    </row>
    <row r="1029" spans="13:15" x14ac:dyDescent="0.4">
      <c r="M1029" t="s">
        <v>873</v>
      </c>
      <c r="N1029" t="s">
        <v>575</v>
      </c>
      <c r="O1029">
        <v>26300</v>
      </c>
    </row>
    <row r="1030" spans="13:15" x14ac:dyDescent="0.4">
      <c r="M1030" t="s">
        <v>873</v>
      </c>
      <c r="N1030" t="s">
        <v>576</v>
      </c>
      <c r="O1030">
        <v>4900</v>
      </c>
    </row>
    <row r="1031" spans="13:15" x14ac:dyDescent="0.4">
      <c r="M1031" t="s">
        <v>873</v>
      </c>
      <c r="N1031" t="s">
        <v>577</v>
      </c>
      <c r="O1031">
        <v>6000</v>
      </c>
    </row>
    <row r="1032" spans="13:15" x14ac:dyDescent="0.4">
      <c r="M1032" t="s">
        <v>873</v>
      </c>
      <c r="N1032" t="s">
        <v>578</v>
      </c>
      <c r="O1032">
        <v>11300</v>
      </c>
    </row>
    <row r="1033" spans="13:15" x14ac:dyDescent="0.4">
      <c r="M1033" t="s">
        <v>873</v>
      </c>
      <c r="N1033" t="s">
        <v>579</v>
      </c>
      <c r="O1033">
        <v>5000</v>
      </c>
    </row>
    <row r="1034" spans="13:15" x14ac:dyDescent="0.4">
      <c r="M1034" t="s">
        <v>873</v>
      </c>
      <c r="N1034" t="s">
        <v>580</v>
      </c>
      <c r="O1034">
        <v>4900</v>
      </c>
    </row>
    <row r="1035" spans="13:15" x14ac:dyDescent="0.4">
      <c r="M1035" t="s">
        <v>873</v>
      </c>
      <c r="N1035" t="s">
        <v>581</v>
      </c>
      <c r="O1035">
        <v>2100</v>
      </c>
    </row>
    <row r="1036" spans="13:15" x14ac:dyDescent="0.4">
      <c r="M1036" t="s">
        <v>873</v>
      </c>
      <c r="N1036" t="s">
        <v>582</v>
      </c>
      <c r="O1036">
        <v>3700</v>
      </c>
    </row>
    <row r="1037" spans="13:15" x14ac:dyDescent="0.4">
      <c r="M1037" t="s">
        <v>873</v>
      </c>
      <c r="N1037" t="s">
        <v>583</v>
      </c>
      <c r="O1037">
        <v>4600</v>
      </c>
    </row>
    <row r="1038" spans="13:15" x14ac:dyDescent="0.4">
      <c r="M1038" t="s">
        <v>873</v>
      </c>
      <c r="N1038" t="s">
        <v>584</v>
      </c>
      <c r="O1038">
        <v>2400</v>
      </c>
    </row>
    <row r="1039" spans="13:15" x14ac:dyDescent="0.4">
      <c r="M1039" t="s">
        <v>873</v>
      </c>
      <c r="N1039" t="s">
        <v>585</v>
      </c>
      <c r="O1039">
        <v>3900</v>
      </c>
    </row>
    <row r="1040" spans="13:15" x14ac:dyDescent="0.4">
      <c r="M1040" t="s">
        <v>873</v>
      </c>
      <c r="N1040" t="s">
        <v>586</v>
      </c>
      <c r="O1040">
        <v>12500</v>
      </c>
    </row>
    <row r="1041" spans="13:15" x14ac:dyDescent="0.4">
      <c r="M1041" t="s">
        <v>873</v>
      </c>
      <c r="N1041" t="s">
        <v>587</v>
      </c>
      <c r="O1041">
        <v>3800</v>
      </c>
    </row>
    <row r="1042" spans="13:15" x14ac:dyDescent="0.4">
      <c r="M1042" t="s">
        <v>873</v>
      </c>
      <c r="N1042" t="s">
        <v>588</v>
      </c>
      <c r="O1042">
        <v>3400</v>
      </c>
    </row>
    <row r="1043" spans="13:15" x14ac:dyDescent="0.4">
      <c r="M1043" t="s">
        <v>873</v>
      </c>
      <c r="N1043" t="s">
        <v>589</v>
      </c>
      <c r="O1043">
        <v>5400</v>
      </c>
    </row>
    <row r="1044" spans="13:15" x14ac:dyDescent="0.4">
      <c r="M1044" t="s">
        <v>873</v>
      </c>
      <c r="N1044" t="s">
        <v>590</v>
      </c>
      <c r="O1044">
        <v>3900</v>
      </c>
    </row>
    <row r="1045" spans="13:15" x14ac:dyDescent="0.4">
      <c r="M1045" t="s">
        <v>873</v>
      </c>
      <c r="N1045" t="s">
        <v>591</v>
      </c>
      <c r="O1045">
        <v>1300</v>
      </c>
    </row>
    <row r="1046" spans="13:15" x14ac:dyDescent="0.4">
      <c r="M1046" t="s">
        <v>873</v>
      </c>
      <c r="N1046" t="s">
        <v>592</v>
      </c>
      <c r="O1046">
        <v>4400</v>
      </c>
    </row>
    <row r="1047" spans="13:15" x14ac:dyDescent="0.4">
      <c r="M1047" t="s">
        <v>873</v>
      </c>
      <c r="N1047" t="s">
        <v>593</v>
      </c>
      <c r="O1047">
        <v>16600</v>
      </c>
    </row>
    <row r="1048" spans="13:15" x14ac:dyDescent="0.4">
      <c r="M1048" t="s">
        <v>873</v>
      </c>
      <c r="N1048" t="s">
        <v>594</v>
      </c>
      <c r="O1048">
        <v>15700</v>
      </c>
    </row>
    <row r="1049" spans="13:15" x14ac:dyDescent="0.4">
      <c r="M1049" t="s">
        <v>873</v>
      </c>
      <c r="N1049" t="s">
        <v>595</v>
      </c>
      <c r="O1049">
        <v>5100</v>
      </c>
    </row>
    <row r="1050" spans="13:15" x14ac:dyDescent="0.4">
      <c r="M1050" t="s">
        <v>873</v>
      </c>
      <c r="N1050" t="s">
        <v>596</v>
      </c>
      <c r="O1050">
        <v>10000</v>
      </c>
    </row>
    <row r="1051" spans="13:15" x14ac:dyDescent="0.4">
      <c r="M1051" t="s">
        <v>873</v>
      </c>
      <c r="N1051" t="s">
        <v>597</v>
      </c>
      <c r="O1051">
        <v>1000</v>
      </c>
    </row>
    <row r="1052" spans="13:15" x14ac:dyDescent="0.4">
      <c r="M1052" t="s">
        <v>873</v>
      </c>
      <c r="N1052" t="s">
        <v>598</v>
      </c>
      <c r="O1052">
        <v>2900</v>
      </c>
    </row>
    <row r="1053" spans="13:15" x14ac:dyDescent="0.4">
      <c r="M1053" t="s">
        <v>873</v>
      </c>
      <c r="N1053" t="s">
        <v>599</v>
      </c>
      <c r="O1053">
        <v>2700</v>
      </c>
    </row>
    <row r="1054" spans="13:15" x14ac:dyDescent="0.4">
      <c r="M1054" t="s">
        <v>873</v>
      </c>
      <c r="N1054" t="s">
        <v>600</v>
      </c>
      <c r="O1054">
        <v>6900</v>
      </c>
    </row>
    <row r="1055" spans="13:15" x14ac:dyDescent="0.4">
      <c r="M1055" t="s">
        <v>873</v>
      </c>
      <c r="N1055" t="s">
        <v>601</v>
      </c>
      <c r="O1055">
        <v>6300</v>
      </c>
    </row>
    <row r="1056" spans="13:15" x14ac:dyDescent="0.4">
      <c r="M1056" t="s">
        <v>873</v>
      </c>
      <c r="N1056" t="s">
        <v>602</v>
      </c>
      <c r="O1056">
        <v>3800</v>
      </c>
    </row>
    <row r="1057" spans="13:15" x14ac:dyDescent="0.4">
      <c r="M1057" t="s">
        <v>873</v>
      </c>
      <c r="N1057" t="s">
        <v>603</v>
      </c>
      <c r="O1057">
        <v>800</v>
      </c>
    </row>
    <row r="1058" spans="13:15" x14ac:dyDescent="0.4">
      <c r="M1058" t="s">
        <v>873</v>
      </c>
      <c r="N1058" t="s">
        <v>604</v>
      </c>
      <c r="O1058">
        <v>0</v>
      </c>
    </row>
    <row r="1059" spans="13:15" x14ac:dyDescent="0.4">
      <c r="M1059" t="s">
        <v>873</v>
      </c>
      <c r="N1059" t="s">
        <v>605</v>
      </c>
      <c r="O1059">
        <v>4300</v>
      </c>
    </row>
    <row r="1060" spans="13:15" x14ac:dyDescent="0.4">
      <c r="M1060" t="s">
        <v>873</v>
      </c>
      <c r="N1060" t="s">
        <v>606</v>
      </c>
      <c r="O1060">
        <v>1700</v>
      </c>
    </row>
    <row r="1061" spans="13:15" x14ac:dyDescent="0.4">
      <c r="M1061" t="s">
        <v>873</v>
      </c>
      <c r="N1061" t="s">
        <v>607</v>
      </c>
      <c r="O1061">
        <v>1900</v>
      </c>
    </row>
    <row r="1062" spans="13:15" x14ac:dyDescent="0.4">
      <c r="M1062" t="s">
        <v>873</v>
      </c>
      <c r="N1062" t="s">
        <v>608</v>
      </c>
      <c r="O1062">
        <v>1100</v>
      </c>
    </row>
    <row r="1063" spans="13:15" x14ac:dyDescent="0.4">
      <c r="M1063" t="s">
        <v>873</v>
      </c>
      <c r="N1063" t="s">
        <v>609</v>
      </c>
      <c r="O1063">
        <v>800</v>
      </c>
    </row>
    <row r="1064" spans="13:15" x14ac:dyDescent="0.4">
      <c r="M1064" t="s">
        <v>873</v>
      </c>
      <c r="N1064" t="s">
        <v>610</v>
      </c>
      <c r="O1064">
        <v>5100</v>
      </c>
    </row>
    <row r="1065" spans="13:15" x14ac:dyDescent="0.4">
      <c r="M1065" t="s">
        <v>873</v>
      </c>
      <c r="N1065" t="s">
        <v>611</v>
      </c>
      <c r="O1065">
        <v>2500</v>
      </c>
    </row>
    <row r="1066" spans="13:15" x14ac:dyDescent="0.4">
      <c r="M1066" t="s">
        <v>873</v>
      </c>
      <c r="N1066" t="s">
        <v>612</v>
      </c>
      <c r="O1066">
        <v>1300</v>
      </c>
    </row>
    <row r="1067" spans="13:15" x14ac:dyDescent="0.4">
      <c r="M1067" t="s">
        <v>873</v>
      </c>
      <c r="N1067" t="s">
        <v>613</v>
      </c>
      <c r="O1067">
        <v>1100</v>
      </c>
    </row>
    <row r="1068" spans="13:15" x14ac:dyDescent="0.4">
      <c r="M1068" t="s">
        <v>873</v>
      </c>
      <c r="N1068" t="s">
        <v>614</v>
      </c>
      <c r="O1068">
        <v>3300</v>
      </c>
    </row>
    <row r="1069" spans="13:15" x14ac:dyDescent="0.4">
      <c r="M1069" t="s">
        <v>873</v>
      </c>
      <c r="N1069" t="s">
        <v>615</v>
      </c>
      <c r="O1069">
        <v>100</v>
      </c>
    </row>
    <row r="1070" spans="13:15" x14ac:dyDescent="0.4">
      <c r="M1070" t="s">
        <v>873</v>
      </c>
      <c r="N1070" t="s">
        <v>616</v>
      </c>
      <c r="O1070">
        <v>3800</v>
      </c>
    </row>
    <row r="1071" spans="13:15" x14ac:dyDescent="0.4">
      <c r="M1071" t="s">
        <v>873</v>
      </c>
      <c r="N1071" t="s">
        <v>617</v>
      </c>
      <c r="O1071">
        <v>1100</v>
      </c>
    </row>
    <row r="1072" spans="13:15" x14ac:dyDescent="0.4">
      <c r="M1072" t="s">
        <v>873</v>
      </c>
      <c r="N1072" t="s">
        <v>618</v>
      </c>
      <c r="O1072">
        <v>4800</v>
      </c>
    </row>
    <row r="1073" spans="13:15" x14ac:dyDescent="0.4">
      <c r="M1073" t="s">
        <v>873</v>
      </c>
      <c r="N1073" t="s">
        <v>619</v>
      </c>
      <c r="O1073">
        <v>100</v>
      </c>
    </row>
    <row r="1074" spans="13:15" x14ac:dyDescent="0.4">
      <c r="M1074" t="s">
        <v>873</v>
      </c>
      <c r="N1074" t="s">
        <v>620</v>
      </c>
      <c r="O1074">
        <v>1100</v>
      </c>
    </row>
    <row r="1075" spans="13:15" x14ac:dyDescent="0.4">
      <c r="M1075" t="s">
        <v>873</v>
      </c>
      <c r="N1075" t="s">
        <v>621</v>
      </c>
      <c r="O1075">
        <v>1200</v>
      </c>
    </row>
    <row r="1076" spans="13:15" x14ac:dyDescent="0.4">
      <c r="M1076" t="s">
        <v>873</v>
      </c>
      <c r="N1076" t="s">
        <v>622</v>
      </c>
      <c r="O1076">
        <v>6800</v>
      </c>
    </row>
    <row r="1077" spans="13:15" x14ac:dyDescent="0.4">
      <c r="M1077" t="s">
        <v>873</v>
      </c>
      <c r="N1077" t="s">
        <v>623</v>
      </c>
      <c r="O1077">
        <v>0</v>
      </c>
    </row>
    <row r="1078" spans="13:15" x14ac:dyDescent="0.4">
      <c r="M1078" t="s">
        <v>873</v>
      </c>
      <c r="N1078" t="s">
        <v>624</v>
      </c>
      <c r="O1078">
        <v>1200</v>
      </c>
    </row>
    <row r="1079" spans="13:15" x14ac:dyDescent="0.4">
      <c r="M1079" t="s">
        <v>873</v>
      </c>
      <c r="N1079" t="s">
        <v>625</v>
      </c>
      <c r="O1079">
        <v>100</v>
      </c>
    </row>
    <row r="1080" spans="13:15" x14ac:dyDescent="0.4">
      <c r="M1080" t="s">
        <v>873</v>
      </c>
      <c r="N1080" t="s">
        <v>626</v>
      </c>
      <c r="O1080">
        <v>200</v>
      </c>
    </row>
    <row r="1081" spans="13:15" x14ac:dyDescent="0.4">
      <c r="M1081" t="s">
        <v>873</v>
      </c>
      <c r="N1081" t="s">
        <v>627</v>
      </c>
      <c r="O1081">
        <v>2600</v>
      </c>
    </row>
    <row r="1082" spans="13:15" x14ac:dyDescent="0.4">
      <c r="M1082" t="s">
        <v>873</v>
      </c>
      <c r="N1082" t="s">
        <v>628</v>
      </c>
      <c r="O1082">
        <v>400</v>
      </c>
    </row>
    <row r="1083" spans="13:15" x14ac:dyDescent="0.4">
      <c r="M1083" t="s">
        <v>873</v>
      </c>
      <c r="N1083" t="s">
        <v>629</v>
      </c>
      <c r="O1083">
        <v>300</v>
      </c>
    </row>
    <row r="1084" spans="13:15" x14ac:dyDescent="0.4">
      <c r="M1084" t="s">
        <v>873</v>
      </c>
      <c r="N1084" t="s">
        <v>630</v>
      </c>
      <c r="O1084">
        <v>400</v>
      </c>
    </row>
    <row r="1085" spans="13:15" x14ac:dyDescent="0.4">
      <c r="M1085" t="s">
        <v>873</v>
      </c>
      <c r="N1085" t="s">
        <v>631</v>
      </c>
      <c r="O1085">
        <v>1900</v>
      </c>
    </row>
    <row r="1086" spans="13:15" x14ac:dyDescent="0.4">
      <c r="M1086" t="s">
        <v>873</v>
      </c>
      <c r="N1086" t="s">
        <v>632</v>
      </c>
      <c r="O1086">
        <v>1100</v>
      </c>
    </row>
    <row r="1087" spans="13:15" x14ac:dyDescent="0.4">
      <c r="M1087" t="s">
        <v>873</v>
      </c>
      <c r="N1087" t="s">
        <v>633</v>
      </c>
      <c r="O1087">
        <v>100</v>
      </c>
    </row>
    <row r="1088" spans="13:15" x14ac:dyDescent="0.4">
      <c r="M1088" t="s">
        <v>873</v>
      </c>
      <c r="N1088" t="s">
        <v>634</v>
      </c>
      <c r="O1088">
        <v>700</v>
      </c>
    </row>
    <row r="1089" spans="13:15" x14ac:dyDescent="0.4">
      <c r="M1089" t="s">
        <v>873</v>
      </c>
      <c r="N1089" t="s">
        <v>635</v>
      </c>
      <c r="O1089">
        <v>13100</v>
      </c>
    </row>
    <row r="1090" spans="13:15" x14ac:dyDescent="0.4">
      <c r="M1090" t="s">
        <v>873</v>
      </c>
      <c r="N1090" t="s">
        <v>636</v>
      </c>
      <c r="O1090">
        <v>100</v>
      </c>
    </row>
    <row r="1091" spans="13:15" x14ac:dyDescent="0.4">
      <c r="M1091" t="s">
        <v>873</v>
      </c>
      <c r="N1091" t="s">
        <v>637</v>
      </c>
      <c r="O1091">
        <v>0</v>
      </c>
    </row>
    <row r="1092" spans="13:15" x14ac:dyDescent="0.4">
      <c r="M1092" t="s">
        <v>873</v>
      </c>
      <c r="N1092" t="s">
        <v>638</v>
      </c>
      <c r="O1092">
        <v>3200</v>
      </c>
    </row>
    <row r="1093" spans="13:15" x14ac:dyDescent="0.4">
      <c r="M1093" t="s">
        <v>873</v>
      </c>
      <c r="N1093" t="s">
        <v>639</v>
      </c>
      <c r="O1093">
        <v>500</v>
      </c>
    </row>
    <row r="1094" spans="13:15" x14ac:dyDescent="0.4">
      <c r="M1094" t="s">
        <v>873</v>
      </c>
      <c r="N1094" t="s">
        <v>640</v>
      </c>
      <c r="O1094">
        <v>200</v>
      </c>
    </row>
    <row r="1095" spans="13:15" x14ac:dyDescent="0.4">
      <c r="M1095" t="s">
        <v>873</v>
      </c>
      <c r="N1095" t="s">
        <v>641</v>
      </c>
      <c r="O1095">
        <v>0</v>
      </c>
    </row>
    <row r="1096" spans="13:15" x14ac:dyDescent="0.4">
      <c r="M1096" t="s">
        <v>873</v>
      </c>
      <c r="N1096" t="s">
        <v>642</v>
      </c>
      <c r="O1096">
        <v>200</v>
      </c>
    </row>
    <row r="1097" spans="13:15" x14ac:dyDescent="0.4">
      <c r="M1097" t="s">
        <v>873</v>
      </c>
      <c r="N1097" t="s">
        <v>643</v>
      </c>
      <c r="O1097">
        <v>15700</v>
      </c>
    </row>
    <row r="1098" spans="13:15" x14ac:dyDescent="0.4">
      <c r="M1098" t="s">
        <v>873</v>
      </c>
      <c r="N1098" t="s">
        <v>644</v>
      </c>
      <c r="O1098">
        <v>100</v>
      </c>
    </row>
    <row r="1099" spans="13:15" x14ac:dyDescent="0.4">
      <c r="M1099" t="s">
        <v>873</v>
      </c>
      <c r="N1099" t="s">
        <v>645</v>
      </c>
      <c r="O1099">
        <v>0</v>
      </c>
    </row>
    <row r="1100" spans="13:15" x14ac:dyDescent="0.4">
      <c r="M1100" t="s">
        <v>873</v>
      </c>
      <c r="N1100" t="s">
        <v>646</v>
      </c>
      <c r="O1100">
        <v>0</v>
      </c>
    </row>
    <row r="1101" spans="13:15" x14ac:dyDescent="0.4">
      <c r="M1101" t="s">
        <v>873</v>
      </c>
      <c r="N1101" t="s">
        <v>647</v>
      </c>
      <c r="O1101">
        <v>1000</v>
      </c>
    </row>
    <row r="1102" spans="13:15" x14ac:dyDescent="0.4">
      <c r="M1102" t="s">
        <v>873</v>
      </c>
      <c r="N1102" t="s">
        <v>648</v>
      </c>
      <c r="O1102">
        <v>0</v>
      </c>
    </row>
    <row r="1103" spans="13:15" x14ac:dyDescent="0.4">
      <c r="M1103" t="s">
        <v>873</v>
      </c>
      <c r="N1103" t="s">
        <v>649</v>
      </c>
      <c r="O1103">
        <v>3500</v>
      </c>
    </row>
    <row r="1104" spans="13:15" x14ac:dyDescent="0.4">
      <c r="M1104" t="s">
        <v>873</v>
      </c>
      <c r="N1104" t="s">
        <v>650</v>
      </c>
      <c r="O1104">
        <v>3500</v>
      </c>
    </row>
    <row r="1105" spans="13:15" x14ac:dyDescent="0.4">
      <c r="M1105" t="s">
        <v>873</v>
      </c>
      <c r="N1105" t="s">
        <v>651</v>
      </c>
      <c r="O1105">
        <v>900</v>
      </c>
    </row>
    <row r="1106" spans="13:15" x14ac:dyDescent="0.4">
      <c r="M1106" t="s">
        <v>873</v>
      </c>
      <c r="N1106" t="s">
        <v>652</v>
      </c>
      <c r="O1106">
        <v>4400</v>
      </c>
    </row>
    <row r="1107" spans="13:15" x14ac:dyDescent="0.4">
      <c r="M1107" t="s">
        <v>873</v>
      </c>
      <c r="N1107" t="s">
        <v>653</v>
      </c>
      <c r="O1107">
        <v>100</v>
      </c>
    </row>
    <row r="1108" spans="13:15" x14ac:dyDescent="0.4">
      <c r="M1108" t="s">
        <v>873</v>
      </c>
      <c r="N1108" t="s">
        <v>654</v>
      </c>
      <c r="O1108">
        <v>0</v>
      </c>
    </row>
    <row r="1109" spans="13:15" x14ac:dyDescent="0.4">
      <c r="M1109" t="s">
        <v>873</v>
      </c>
      <c r="N1109" t="s">
        <v>655</v>
      </c>
      <c r="O1109">
        <v>0</v>
      </c>
    </row>
    <row r="1110" spans="13:15" x14ac:dyDescent="0.4">
      <c r="M1110" t="s">
        <v>873</v>
      </c>
      <c r="N1110" t="s">
        <v>656</v>
      </c>
      <c r="O1110">
        <v>100</v>
      </c>
    </row>
    <row r="1111" spans="13:15" x14ac:dyDescent="0.4">
      <c r="M1111" t="s">
        <v>873</v>
      </c>
      <c r="N1111" t="s">
        <v>657</v>
      </c>
      <c r="O1111">
        <v>200</v>
      </c>
    </row>
    <row r="1112" spans="13:15" x14ac:dyDescent="0.4">
      <c r="M1112" t="s">
        <v>873</v>
      </c>
      <c r="N1112" t="s">
        <v>658</v>
      </c>
      <c r="O1112">
        <v>3800</v>
      </c>
    </row>
    <row r="1113" spans="13:15" x14ac:dyDescent="0.4">
      <c r="M1113" t="s">
        <v>873</v>
      </c>
      <c r="N1113" t="s">
        <v>659</v>
      </c>
      <c r="O1113">
        <v>100</v>
      </c>
    </row>
    <row r="1114" spans="13:15" x14ac:dyDescent="0.4">
      <c r="M1114" t="s">
        <v>873</v>
      </c>
      <c r="N1114" t="s">
        <v>660</v>
      </c>
      <c r="O1114">
        <v>6700</v>
      </c>
    </row>
    <row r="1115" spans="13:15" x14ac:dyDescent="0.4">
      <c r="M1115" t="s">
        <v>873</v>
      </c>
      <c r="N1115" t="s">
        <v>661</v>
      </c>
      <c r="O1115">
        <v>0</v>
      </c>
    </row>
    <row r="1116" spans="13:15" x14ac:dyDescent="0.4">
      <c r="M1116" t="s">
        <v>873</v>
      </c>
      <c r="N1116" t="s">
        <v>662</v>
      </c>
      <c r="O1116">
        <v>8900</v>
      </c>
    </row>
    <row r="1117" spans="13:15" x14ac:dyDescent="0.4">
      <c r="M1117" t="s">
        <v>873</v>
      </c>
      <c r="N1117" t="s">
        <v>663</v>
      </c>
      <c r="O1117">
        <v>400</v>
      </c>
    </row>
    <row r="1118" spans="13:15" x14ac:dyDescent="0.4">
      <c r="M1118" t="s">
        <v>873</v>
      </c>
      <c r="N1118" t="s">
        <v>664</v>
      </c>
      <c r="O1118">
        <v>2300</v>
      </c>
    </row>
    <row r="1119" spans="13:15" x14ac:dyDescent="0.4">
      <c r="M1119" t="s">
        <v>873</v>
      </c>
      <c r="N1119" t="s">
        <v>665</v>
      </c>
      <c r="O1119">
        <v>700</v>
      </c>
    </row>
    <row r="1120" spans="13:15" x14ac:dyDescent="0.4">
      <c r="M1120" t="s">
        <v>873</v>
      </c>
      <c r="N1120" t="s">
        <v>666</v>
      </c>
      <c r="O1120">
        <v>0</v>
      </c>
    </row>
    <row r="1121" spans="13:15" x14ac:dyDescent="0.4">
      <c r="M1121" t="s">
        <v>873</v>
      </c>
      <c r="N1121" t="s">
        <v>667</v>
      </c>
      <c r="O1121">
        <v>800</v>
      </c>
    </row>
    <row r="1122" spans="13:15" x14ac:dyDescent="0.4">
      <c r="M1122" t="s">
        <v>873</v>
      </c>
      <c r="N1122" t="s">
        <v>668</v>
      </c>
      <c r="O1122">
        <v>4800</v>
      </c>
    </row>
    <row r="1123" spans="13:15" x14ac:dyDescent="0.4">
      <c r="M1123" t="s">
        <v>873</v>
      </c>
      <c r="N1123" t="s">
        <v>669</v>
      </c>
      <c r="O1123">
        <v>0</v>
      </c>
    </row>
    <row r="1124" spans="13:15" x14ac:dyDescent="0.4">
      <c r="M1124" t="s">
        <v>873</v>
      </c>
      <c r="N1124" t="s">
        <v>670</v>
      </c>
      <c r="O1124">
        <v>9300</v>
      </c>
    </row>
    <row r="1125" spans="13:15" x14ac:dyDescent="0.4">
      <c r="M1125" t="s">
        <v>873</v>
      </c>
      <c r="N1125" t="s">
        <v>671</v>
      </c>
      <c r="O1125">
        <v>600</v>
      </c>
    </row>
    <row r="1126" spans="13:15" x14ac:dyDescent="0.4">
      <c r="M1126" t="s">
        <v>873</v>
      </c>
      <c r="N1126" t="s">
        <v>672</v>
      </c>
      <c r="O1126">
        <v>5800</v>
      </c>
    </row>
    <row r="1127" spans="13:15" x14ac:dyDescent="0.4">
      <c r="M1127" t="s">
        <v>873</v>
      </c>
      <c r="N1127" t="s">
        <v>673</v>
      </c>
      <c r="O1127">
        <v>25100</v>
      </c>
    </row>
    <row r="1128" spans="13:15" x14ac:dyDescent="0.4">
      <c r="M1128" t="s">
        <v>873</v>
      </c>
      <c r="N1128" t="s">
        <v>674</v>
      </c>
      <c r="O1128">
        <v>300</v>
      </c>
    </row>
    <row r="1129" spans="13:15" x14ac:dyDescent="0.4">
      <c r="M1129" t="s">
        <v>873</v>
      </c>
      <c r="N1129" t="s">
        <v>675</v>
      </c>
      <c r="O1129">
        <v>3700</v>
      </c>
    </row>
    <row r="1130" spans="13:15" x14ac:dyDescent="0.4">
      <c r="M1130" t="s">
        <v>873</v>
      </c>
      <c r="N1130" t="s">
        <v>676</v>
      </c>
      <c r="O1130">
        <v>7500</v>
      </c>
    </row>
    <row r="1131" spans="13:15" x14ac:dyDescent="0.4">
      <c r="M1131" t="s">
        <v>873</v>
      </c>
      <c r="N1131" t="s">
        <v>677</v>
      </c>
      <c r="O1131">
        <v>7000</v>
      </c>
    </row>
    <row r="1132" spans="13:15" x14ac:dyDescent="0.4">
      <c r="M1132" t="s">
        <v>873</v>
      </c>
      <c r="N1132" t="s">
        <v>678</v>
      </c>
      <c r="O1132">
        <v>6800</v>
      </c>
    </row>
    <row r="1133" spans="13:15" x14ac:dyDescent="0.4">
      <c r="M1133" t="s">
        <v>873</v>
      </c>
      <c r="N1133" t="s">
        <v>679</v>
      </c>
      <c r="O1133">
        <v>5400</v>
      </c>
    </row>
    <row r="1134" spans="13:15" x14ac:dyDescent="0.4">
      <c r="M1134" t="s">
        <v>873</v>
      </c>
      <c r="N1134" t="s">
        <v>680</v>
      </c>
      <c r="O1134">
        <v>500</v>
      </c>
    </row>
    <row r="1135" spans="13:15" x14ac:dyDescent="0.4">
      <c r="M1135" t="s">
        <v>873</v>
      </c>
      <c r="N1135" t="s">
        <v>681</v>
      </c>
      <c r="O1135">
        <v>900</v>
      </c>
    </row>
    <row r="1136" spans="13:15" x14ac:dyDescent="0.4">
      <c r="M1136" t="s">
        <v>873</v>
      </c>
      <c r="N1136" t="s">
        <v>682</v>
      </c>
      <c r="O1136">
        <v>6700</v>
      </c>
    </row>
    <row r="1137" spans="13:15" x14ac:dyDescent="0.4">
      <c r="M1137" t="s">
        <v>873</v>
      </c>
      <c r="N1137" t="s">
        <v>683</v>
      </c>
      <c r="O1137">
        <v>7700</v>
      </c>
    </row>
    <row r="1138" spans="13:15" x14ac:dyDescent="0.4">
      <c r="M1138" t="s">
        <v>873</v>
      </c>
      <c r="N1138" t="s">
        <v>684</v>
      </c>
      <c r="O1138">
        <v>3000</v>
      </c>
    </row>
    <row r="1139" spans="13:15" x14ac:dyDescent="0.4">
      <c r="M1139" t="s">
        <v>873</v>
      </c>
      <c r="N1139" t="s">
        <v>685</v>
      </c>
      <c r="O1139">
        <v>3000</v>
      </c>
    </row>
    <row r="1140" spans="13:15" x14ac:dyDescent="0.4">
      <c r="M1140" t="s">
        <v>873</v>
      </c>
      <c r="N1140" t="s">
        <v>686</v>
      </c>
      <c r="O1140">
        <v>3800</v>
      </c>
    </row>
    <row r="1141" spans="13:15" x14ac:dyDescent="0.4">
      <c r="M1141" t="s">
        <v>873</v>
      </c>
      <c r="N1141" t="s">
        <v>687</v>
      </c>
      <c r="O1141">
        <v>5300</v>
      </c>
    </row>
    <row r="1142" spans="13:15" x14ac:dyDescent="0.4">
      <c r="M1142" t="s">
        <v>873</v>
      </c>
      <c r="N1142" t="s">
        <v>688</v>
      </c>
      <c r="O1142">
        <v>1600</v>
      </c>
    </row>
    <row r="1143" spans="13:15" x14ac:dyDescent="0.4">
      <c r="M1143" t="s">
        <v>873</v>
      </c>
      <c r="N1143" t="s">
        <v>689</v>
      </c>
      <c r="O1143">
        <v>1700</v>
      </c>
    </row>
    <row r="1144" spans="13:15" x14ac:dyDescent="0.4">
      <c r="M1144" t="s">
        <v>873</v>
      </c>
      <c r="N1144" t="s">
        <v>690</v>
      </c>
      <c r="O1144">
        <v>4500</v>
      </c>
    </row>
    <row r="1145" spans="13:15" x14ac:dyDescent="0.4">
      <c r="M1145" t="s">
        <v>873</v>
      </c>
      <c r="N1145" t="s">
        <v>691</v>
      </c>
      <c r="O1145">
        <v>800</v>
      </c>
    </row>
    <row r="1146" spans="13:15" x14ac:dyDescent="0.4">
      <c r="M1146" t="s">
        <v>873</v>
      </c>
      <c r="N1146" t="s">
        <v>692</v>
      </c>
      <c r="O1146">
        <v>4700</v>
      </c>
    </row>
    <row r="1147" spans="13:15" x14ac:dyDescent="0.4">
      <c r="M1147" t="s">
        <v>873</v>
      </c>
      <c r="N1147" t="s">
        <v>693</v>
      </c>
      <c r="O1147">
        <v>6600</v>
      </c>
    </row>
    <row r="1148" spans="13:15" x14ac:dyDescent="0.4">
      <c r="M1148" t="s">
        <v>873</v>
      </c>
      <c r="N1148" t="s">
        <v>694</v>
      </c>
      <c r="O1148">
        <v>2100</v>
      </c>
    </row>
    <row r="1149" spans="13:15" x14ac:dyDescent="0.4">
      <c r="M1149" t="s">
        <v>873</v>
      </c>
      <c r="N1149" t="s">
        <v>695</v>
      </c>
      <c r="O1149">
        <v>1100</v>
      </c>
    </row>
    <row r="1150" spans="13:15" x14ac:dyDescent="0.4">
      <c r="M1150" t="s">
        <v>873</v>
      </c>
      <c r="N1150" t="s">
        <v>696</v>
      </c>
      <c r="O1150">
        <v>25600</v>
      </c>
    </row>
    <row r="1151" spans="13:15" x14ac:dyDescent="0.4">
      <c r="M1151" t="s">
        <v>873</v>
      </c>
      <c r="N1151" t="s">
        <v>697</v>
      </c>
      <c r="O1151">
        <v>20900</v>
      </c>
    </row>
    <row r="1152" spans="13:15" x14ac:dyDescent="0.4">
      <c r="M1152" t="s">
        <v>873</v>
      </c>
      <c r="N1152" t="s">
        <v>698</v>
      </c>
      <c r="O1152">
        <v>2500</v>
      </c>
    </row>
    <row r="1153" spans="13:15" x14ac:dyDescent="0.4">
      <c r="M1153" t="s">
        <v>873</v>
      </c>
      <c r="N1153" t="s">
        <v>699</v>
      </c>
      <c r="O1153">
        <v>4600</v>
      </c>
    </row>
    <row r="1154" spans="13:15" x14ac:dyDescent="0.4">
      <c r="M1154" t="s">
        <v>873</v>
      </c>
      <c r="N1154" t="s">
        <v>700</v>
      </c>
      <c r="O1154">
        <v>800</v>
      </c>
    </row>
    <row r="1155" spans="13:15" x14ac:dyDescent="0.4">
      <c r="M1155" t="s">
        <v>873</v>
      </c>
      <c r="N1155" t="s">
        <v>701</v>
      </c>
      <c r="O1155">
        <v>13200</v>
      </c>
    </row>
    <row r="1156" spans="13:15" x14ac:dyDescent="0.4">
      <c r="M1156" t="s">
        <v>873</v>
      </c>
      <c r="N1156" t="s">
        <v>702</v>
      </c>
      <c r="O1156">
        <v>1100</v>
      </c>
    </row>
    <row r="1157" spans="13:15" x14ac:dyDescent="0.4">
      <c r="M1157" t="s">
        <v>873</v>
      </c>
      <c r="N1157" t="s">
        <v>703</v>
      </c>
      <c r="O1157">
        <v>3900</v>
      </c>
    </row>
    <row r="1158" spans="13:15" x14ac:dyDescent="0.4">
      <c r="M1158" t="s">
        <v>873</v>
      </c>
      <c r="N1158" t="s">
        <v>704</v>
      </c>
      <c r="O1158">
        <v>14700</v>
      </c>
    </row>
    <row r="1159" spans="13:15" x14ac:dyDescent="0.4">
      <c r="M1159" t="s">
        <v>873</v>
      </c>
      <c r="N1159" t="s">
        <v>705</v>
      </c>
      <c r="O1159">
        <v>0</v>
      </c>
    </row>
    <row r="1160" spans="13:15" x14ac:dyDescent="0.4">
      <c r="M1160" t="s">
        <v>873</v>
      </c>
      <c r="N1160" t="s">
        <v>706</v>
      </c>
      <c r="O1160">
        <v>13700</v>
      </c>
    </row>
    <row r="1161" spans="13:15" x14ac:dyDescent="0.4">
      <c r="M1161" t="s">
        <v>873</v>
      </c>
      <c r="N1161" t="s">
        <v>707</v>
      </c>
      <c r="O1161">
        <v>400</v>
      </c>
    </row>
    <row r="1162" spans="13:15" x14ac:dyDescent="0.4">
      <c r="M1162" t="s">
        <v>873</v>
      </c>
      <c r="N1162" t="s">
        <v>708</v>
      </c>
      <c r="O1162">
        <v>18100</v>
      </c>
    </row>
    <row r="1163" spans="13:15" x14ac:dyDescent="0.4">
      <c r="M1163" t="s">
        <v>873</v>
      </c>
      <c r="N1163" t="s">
        <v>709</v>
      </c>
      <c r="O1163">
        <v>1400</v>
      </c>
    </row>
    <row r="1164" spans="13:15" x14ac:dyDescent="0.4">
      <c r="M1164" t="s">
        <v>873</v>
      </c>
      <c r="N1164" t="s">
        <v>710</v>
      </c>
      <c r="O1164">
        <v>1100</v>
      </c>
    </row>
    <row r="1165" spans="13:15" x14ac:dyDescent="0.4">
      <c r="M1165" t="s">
        <v>873</v>
      </c>
      <c r="N1165" t="s">
        <v>711</v>
      </c>
      <c r="O1165">
        <v>1400</v>
      </c>
    </row>
    <row r="1166" spans="13:15" x14ac:dyDescent="0.4">
      <c r="M1166" t="s">
        <v>873</v>
      </c>
      <c r="N1166" t="s">
        <v>712</v>
      </c>
      <c r="O1166">
        <v>1500</v>
      </c>
    </row>
    <row r="1167" spans="13:15" x14ac:dyDescent="0.4">
      <c r="M1167" t="s">
        <v>873</v>
      </c>
      <c r="N1167" t="s">
        <v>713</v>
      </c>
      <c r="O1167">
        <v>1600</v>
      </c>
    </row>
    <row r="1168" spans="13:15" x14ac:dyDescent="0.4">
      <c r="M1168" t="s">
        <v>873</v>
      </c>
      <c r="N1168" t="s">
        <v>714</v>
      </c>
      <c r="O1168">
        <v>400</v>
      </c>
    </row>
    <row r="1169" spans="13:15" x14ac:dyDescent="0.4">
      <c r="M1169" t="s">
        <v>873</v>
      </c>
      <c r="N1169" t="s">
        <v>715</v>
      </c>
      <c r="O1169">
        <v>600</v>
      </c>
    </row>
    <row r="1170" spans="13:15" x14ac:dyDescent="0.4">
      <c r="M1170" t="s">
        <v>873</v>
      </c>
      <c r="N1170" t="s">
        <v>716</v>
      </c>
      <c r="O1170">
        <v>6000</v>
      </c>
    </row>
    <row r="1171" spans="13:15" x14ac:dyDescent="0.4">
      <c r="M1171" t="s">
        <v>873</v>
      </c>
      <c r="N1171" t="s">
        <v>717</v>
      </c>
      <c r="O1171">
        <v>7300</v>
      </c>
    </row>
    <row r="1172" spans="13:15" x14ac:dyDescent="0.4">
      <c r="M1172" t="s">
        <v>873</v>
      </c>
      <c r="N1172" t="s">
        <v>718</v>
      </c>
      <c r="O1172">
        <v>3200</v>
      </c>
    </row>
    <row r="1173" spans="13:15" x14ac:dyDescent="0.4">
      <c r="M1173" t="s">
        <v>873</v>
      </c>
      <c r="N1173" t="s">
        <v>719</v>
      </c>
      <c r="O1173">
        <v>2700</v>
      </c>
    </row>
    <row r="1174" spans="13:15" x14ac:dyDescent="0.4">
      <c r="M1174" t="s">
        <v>873</v>
      </c>
      <c r="N1174" t="s">
        <v>720</v>
      </c>
      <c r="O1174">
        <v>13200</v>
      </c>
    </row>
    <row r="1175" spans="13:15" x14ac:dyDescent="0.4">
      <c r="M1175" t="s">
        <v>873</v>
      </c>
      <c r="N1175" t="s">
        <v>721</v>
      </c>
      <c r="O1175">
        <v>3900</v>
      </c>
    </row>
    <row r="1176" spans="13:15" x14ac:dyDescent="0.4">
      <c r="M1176" t="s">
        <v>873</v>
      </c>
      <c r="N1176" t="s">
        <v>722</v>
      </c>
      <c r="O1176">
        <v>300</v>
      </c>
    </row>
    <row r="1177" spans="13:15" x14ac:dyDescent="0.4">
      <c r="M1177" t="s">
        <v>873</v>
      </c>
      <c r="N1177" t="s">
        <v>723</v>
      </c>
      <c r="O1177">
        <v>600</v>
      </c>
    </row>
    <row r="1178" spans="13:15" x14ac:dyDescent="0.4">
      <c r="M1178" t="s">
        <v>873</v>
      </c>
      <c r="N1178" t="s">
        <v>724</v>
      </c>
      <c r="O1178">
        <v>7100</v>
      </c>
    </row>
    <row r="1179" spans="13:15" x14ac:dyDescent="0.4">
      <c r="M1179" t="s">
        <v>873</v>
      </c>
      <c r="N1179" t="s">
        <v>725</v>
      </c>
      <c r="O1179">
        <v>9700</v>
      </c>
    </row>
    <row r="1180" spans="13:15" x14ac:dyDescent="0.4">
      <c r="M1180" t="s">
        <v>873</v>
      </c>
      <c r="N1180" t="s">
        <v>726</v>
      </c>
      <c r="O1180">
        <v>1300</v>
      </c>
    </row>
    <row r="1181" spans="13:15" x14ac:dyDescent="0.4">
      <c r="M1181" t="s">
        <v>873</v>
      </c>
      <c r="N1181" t="s">
        <v>425</v>
      </c>
      <c r="O1181">
        <v>0</v>
      </c>
    </row>
    <row r="1182" spans="13:15" x14ac:dyDescent="0.4">
      <c r="M1182" t="s">
        <v>873</v>
      </c>
      <c r="N1182" t="s">
        <v>426</v>
      </c>
      <c r="O1182">
        <v>900</v>
      </c>
    </row>
    <row r="1183" spans="13:15" x14ac:dyDescent="0.4">
      <c r="M1183" t="s">
        <v>873</v>
      </c>
      <c r="N1183" t="s">
        <v>427</v>
      </c>
      <c r="O1183">
        <v>5500</v>
      </c>
    </row>
    <row r="1184" spans="13:15" x14ac:dyDescent="0.4">
      <c r="M1184" t="s">
        <v>873</v>
      </c>
      <c r="N1184" t="s">
        <v>428</v>
      </c>
      <c r="O1184">
        <v>700</v>
      </c>
    </row>
    <row r="1185" spans="13:15" x14ac:dyDescent="0.4">
      <c r="M1185" t="s">
        <v>873</v>
      </c>
      <c r="N1185" t="s">
        <v>429</v>
      </c>
      <c r="O1185">
        <v>2200</v>
      </c>
    </row>
    <row r="1186" spans="13:15" x14ac:dyDescent="0.4">
      <c r="M1186" t="s">
        <v>873</v>
      </c>
      <c r="N1186" t="s">
        <v>430</v>
      </c>
      <c r="O1186">
        <v>9900</v>
      </c>
    </row>
    <row r="1187" spans="13:15" x14ac:dyDescent="0.4">
      <c r="M1187" t="s">
        <v>873</v>
      </c>
      <c r="N1187" t="s">
        <v>431</v>
      </c>
      <c r="O1187">
        <v>6000</v>
      </c>
    </row>
    <row r="1188" spans="13:15" x14ac:dyDescent="0.4">
      <c r="M1188" t="s">
        <v>873</v>
      </c>
      <c r="N1188" t="s">
        <v>432</v>
      </c>
      <c r="O1188">
        <v>300</v>
      </c>
    </row>
    <row r="1189" spans="13:15" x14ac:dyDescent="0.4">
      <c r="M1189" t="s">
        <v>873</v>
      </c>
      <c r="N1189" t="s">
        <v>433</v>
      </c>
      <c r="O1189">
        <v>7000</v>
      </c>
    </row>
    <row r="1190" spans="13:15" x14ac:dyDescent="0.4">
      <c r="M1190" t="s">
        <v>873</v>
      </c>
      <c r="N1190" t="s">
        <v>434</v>
      </c>
      <c r="O1190">
        <v>11100</v>
      </c>
    </row>
    <row r="1191" spans="13:15" x14ac:dyDescent="0.4">
      <c r="M1191" t="s">
        <v>873</v>
      </c>
      <c r="N1191" t="s">
        <v>435</v>
      </c>
      <c r="O1191">
        <v>0</v>
      </c>
    </row>
    <row r="1192" spans="13:15" x14ac:dyDescent="0.4">
      <c r="M1192" t="s">
        <v>873</v>
      </c>
      <c r="N1192" t="s">
        <v>436</v>
      </c>
      <c r="O1192">
        <v>4800</v>
      </c>
    </row>
    <row r="1193" spans="13:15" x14ac:dyDescent="0.4">
      <c r="M1193" t="s">
        <v>873</v>
      </c>
      <c r="N1193" t="s">
        <v>437</v>
      </c>
      <c r="O1193">
        <v>2100</v>
      </c>
    </row>
    <row r="1194" spans="13:15" x14ac:dyDescent="0.4">
      <c r="M1194" t="s">
        <v>873</v>
      </c>
      <c r="N1194" t="s">
        <v>438</v>
      </c>
      <c r="O1194">
        <v>2900</v>
      </c>
    </row>
    <row r="1195" spans="13:15" x14ac:dyDescent="0.4">
      <c r="M1195" t="s">
        <v>873</v>
      </c>
      <c r="N1195" t="s">
        <v>439</v>
      </c>
      <c r="O1195">
        <v>500</v>
      </c>
    </row>
    <row r="1196" spans="13:15" x14ac:dyDescent="0.4">
      <c r="M1196" t="s">
        <v>873</v>
      </c>
      <c r="N1196" t="s">
        <v>440</v>
      </c>
      <c r="O1196">
        <v>1000</v>
      </c>
    </row>
    <row r="1197" spans="13:15" x14ac:dyDescent="0.4">
      <c r="M1197" t="s">
        <v>873</v>
      </c>
      <c r="N1197" t="s">
        <v>441</v>
      </c>
      <c r="O1197">
        <v>1400</v>
      </c>
    </row>
    <row r="1198" spans="13:15" x14ac:dyDescent="0.4">
      <c r="M1198" t="s">
        <v>873</v>
      </c>
      <c r="N1198" t="s">
        <v>442</v>
      </c>
      <c r="O1198">
        <v>12100</v>
      </c>
    </row>
    <row r="1199" spans="13:15" x14ac:dyDescent="0.4">
      <c r="M1199" t="s">
        <v>873</v>
      </c>
      <c r="N1199" t="s">
        <v>443</v>
      </c>
      <c r="O1199">
        <v>2800</v>
      </c>
    </row>
    <row r="1200" spans="13:15" x14ac:dyDescent="0.4">
      <c r="M1200" t="s">
        <v>873</v>
      </c>
      <c r="N1200" t="s">
        <v>444</v>
      </c>
      <c r="O1200">
        <v>2700</v>
      </c>
    </row>
    <row r="1201" spans="13:15" x14ac:dyDescent="0.4">
      <c r="M1201" t="s">
        <v>873</v>
      </c>
      <c r="N1201" t="s">
        <v>445</v>
      </c>
      <c r="O1201">
        <v>300</v>
      </c>
    </row>
    <row r="1202" spans="13:15" x14ac:dyDescent="0.4">
      <c r="M1202" t="s">
        <v>873</v>
      </c>
      <c r="N1202" t="s">
        <v>446</v>
      </c>
      <c r="O1202">
        <v>3200</v>
      </c>
    </row>
    <row r="1203" spans="13:15" x14ac:dyDescent="0.4">
      <c r="M1203" t="s">
        <v>873</v>
      </c>
      <c r="N1203" t="s">
        <v>447</v>
      </c>
      <c r="O1203">
        <v>800</v>
      </c>
    </row>
    <row r="1204" spans="13:15" x14ac:dyDescent="0.4">
      <c r="M1204" t="s">
        <v>873</v>
      </c>
      <c r="N1204" t="s">
        <v>448</v>
      </c>
      <c r="O1204">
        <v>800</v>
      </c>
    </row>
    <row r="1205" spans="13:15" x14ac:dyDescent="0.4">
      <c r="M1205" t="s">
        <v>873</v>
      </c>
      <c r="N1205" t="s">
        <v>449</v>
      </c>
      <c r="O1205">
        <v>1500</v>
      </c>
    </row>
    <row r="1206" spans="13:15" x14ac:dyDescent="0.4">
      <c r="M1206" t="s">
        <v>873</v>
      </c>
      <c r="N1206" t="s">
        <v>450</v>
      </c>
      <c r="O1206">
        <v>8600</v>
      </c>
    </row>
    <row r="1207" spans="13:15" x14ac:dyDescent="0.4">
      <c r="M1207" t="s">
        <v>873</v>
      </c>
      <c r="N1207" t="s">
        <v>451</v>
      </c>
      <c r="O1207">
        <v>1100</v>
      </c>
    </row>
    <row r="1208" spans="13:15" x14ac:dyDescent="0.4">
      <c r="M1208" t="s">
        <v>873</v>
      </c>
      <c r="N1208" t="s">
        <v>452</v>
      </c>
      <c r="O1208">
        <v>600</v>
      </c>
    </row>
    <row r="1209" spans="13:15" x14ac:dyDescent="0.4">
      <c r="M1209" t="s">
        <v>873</v>
      </c>
      <c r="N1209" t="s">
        <v>453</v>
      </c>
      <c r="O1209">
        <v>1000</v>
      </c>
    </row>
    <row r="1210" spans="13:15" x14ac:dyDescent="0.4">
      <c r="M1210" t="s">
        <v>873</v>
      </c>
      <c r="N1210" t="s">
        <v>454</v>
      </c>
      <c r="O1210">
        <v>14300</v>
      </c>
    </row>
    <row r="1211" spans="13:15" x14ac:dyDescent="0.4">
      <c r="M1211" t="s">
        <v>873</v>
      </c>
      <c r="N1211" t="s">
        <v>455</v>
      </c>
      <c r="O1211">
        <v>500</v>
      </c>
    </row>
    <row r="1212" spans="13:15" x14ac:dyDescent="0.4">
      <c r="M1212" t="s">
        <v>873</v>
      </c>
      <c r="N1212" t="s">
        <v>456</v>
      </c>
      <c r="O1212">
        <v>300</v>
      </c>
    </row>
    <row r="1213" spans="13:15" x14ac:dyDescent="0.4">
      <c r="M1213" t="s">
        <v>873</v>
      </c>
      <c r="N1213" t="s">
        <v>457</v>
      </c>
      <c r="O1213">
        <v>3500</v>
      </c>
    </row>
    <row r="1214" spans="13:15" x14ac:dyDescent="0.4">
      <c r="M1214" t="s">
        <v>873</v>
      </c>
      <c r="N1214" t="s">
        <v>458</v>
      </c>
      <c r="O1214">
        <v>400</v>
      </c>
    </row>
    <row r="1215" spans="13:15" x14ac:dyDescent="0.4">
      <c r="M1215" t="s">
        <v>873</v>
      </c>
      <c r="N1215" t="s">
        <v>459</v>
      </c>
      <c r="O1215">
        <v>17200</v>
      </c>
    </row>
    <row r="1216" spans="13:15" x14ac:dyDescent="0.4">
      <c r="M1216" t="s">
        <v>873</v>
      </c>
      <c r="N1216" t="s">
        <v>460</v>
      </c>
      <c r="O1216">
        <v>3900</v>
      </c>
    </row>
    <row r="1217" spans="13:15" x14ac:dyDescent="0.4">
      <c r="M1217" t="s">
        <v>873</v>
      </c>
      <c r="N1217" t="s">
        <v>461</v>
      </c>
      <c r="O1217">
        <v>300</v>
      </c>
    </row>
    <row r="1218" spans="13:15" x14ac:dyDescent="0.4">
      <c r="M1218" t="s">
        <v>873</v>
      </c>
      <c r="N1218" t="s">
        <v>462</v>
      </c>
      <c r="O1218">
        <v>2300</v>
      </c>
    </row>
    <row r="1219" spans="13:15" x14ac:dyDescent="0.4">
      <c r="M1219" t="s">
        <v>873</v>
      </c>
      <c r="N1219" t="s">
        <v>463</v>
      </c>
      <c r="O1219">
        <v>500</v>
      </c>
    </row>
    <row r="1220" spans="13:15" x14ac:dyDescent="0.4">
      <c r="M1220" t="s">
        <v>873</v>
      </c>
      <c r="N1220" t="s">
        <v>464</v>
      </c>
      <c r="O1220">
        <v>2600</v>
      </c>
    </row>
    <row r="1221" spans="13:15" x14ac:dyDescent="0.4">
      <c r="M1221" t="s">
        <v>873</v>
      </c>
      <c r="N1221" t="s">
        <v>465</v>
      </c>
      <c r="O1221">
        <v>3700</v>
      </c>
    </row>
    <row r="1222" spans="13:15" x14ac:dyDescent="0.4">
      <c r="M1222" t="s">
        <v>873</v>
      </c>
      <c r="N1222" t="s">
        <v>466</v>
      </c>
      <c r="O1222">
        <v>900</v>
      </c>
    </row>
    <row r="1223" spans="13:15" x14ac:dyDescent="0.4">
      <c r="M1223" t="s">
        <v>873</v>
      </c>
      <c r="N1223" t="s">
        <v>467</v>
      </c>
      <c r="O1223">
        <v>700</v>
      </c>
    </row>
    <row r="1224" spans="13:15" x14ac:dyDescent="0.4">
      <c r="M1224" t="s">
        <v>873</v>
      </c>
      <c r="N1224" t="s">
        <v>468</v>
      </c>
      <c r="O1224">
        <v>6600</v>
      </c>
    </row>
    <row r="1225" spans="13:15" x14ac:dyDescent="0.4">
      <c r="M1225" t="s">
        <v>873</v>
      </c>
      <c r="N1225" t="s">
        <v>469</v>
      </c>
      <c r="O1225">
        <v>200</v>
      </c>
    </row>
    <row r="1226" spans="13:15" x14ac:dyDescent="0.4">
      <c r="M1226" t="s">
        <v>873</v>
      </c>
      <c r="N1226" t="s">
        <v>470</v>
      </c>
      <c r="O1226">
        <v>8600</v>
      </c>
    </row>
    <row r="1227" spans="13:15" x14ac:dyDescent="0.4">
      <c r="M1227" t="s">
        <v>873</v>
      </c>
      <c r="N1227" t="s">
        <v>471</v>
      </c>
      <c r="O1227">
        <v>700</v>
      </c>
    </row>
    <row r="1228" spans="13:15" x14ac:dyDescent="0.4">
      <c r="M1228" t="s">
        <v>873</v>
      </c>
      <c r="N1228" t="s">
        <v>472</v>
      </c>
      <c r="O1228">
        <v>500</v>
      </c>
    </row>
    <row r="1229" spans="13:15" x14ac:dyDescent="0.4">
      <c r="M1229" t="s">
        <v>873</v>
      </c>
      <c r="N1229" t="s">
        <v>473</v>
      </c>
      <c r="O1229">
        <v>400</v>
      </c>
    </row>
    <row r="1230" spans="13:15" x14ac:dyDescent="0.4">
      <c r="M1230" t="s">
        <v>873</v>
      </c>
      <c r="N1230" t="s">
        <v>474</v>
      </c>
      <c r="O1230">
        <v>1700</v>
      </c>
    </row>
    <row r="1231" spans="13:15" x14ac:dyDescent="0.4">
      <c r="M1231" t="s">
        <v>873</v>
      </c>
      <c r="N1231" t="s">
        <v>475</v>
      </c>
      <c r="O1231">
        <v>200</v>
      </c>
    </row>
    <row r="1232" spans="13:15" x14ac:dyDescent="0.4">
      <c r="M1232" t="s">
        <v>873</v>
      </c>
      <c r="N1232" t="s">
        <v>476</v>
      </c>
      <c r="O1232">
        <v>1900</v>
      </c>
    </row>
    <row r="1233" spans="13:15" x14ac:dyDescent="0.4">
      <c r="M1233" t="s">
        <v>873</v>
      </c>
      <c r="N1233" t="s">
        <v>477</v>
      </c>
      <c r="O1233">
        <v>6700</v>
      </c>
    </row>
    <row r="1234" spans="13:15" x14ac:dyDescent="0.4">
      <c r="M1234" t="s">
        <v>873</v>
      </c>
      <c r="N1234" t="s">
        <v>478</v>
      </c>
      <c r="O1234">
        <v>600</v>
      </c>
    </row>
    <row r="1235" spans="13:15" x14ac:dyDescent="0.4">
      <c r="M1235" t="s">
        <v>873</v>
      </c>
      <c r="N1235" t="s">
        <v>479</v>
      </c>
      <c r="O1235">
        <v>16600</v>
      </c>
    </row>
    <row r="1236" spans="13:15" x14ac:dyDescent="0.4">
      <c r="M1236" t="s">
        <v>873</v>
      </c>
      <c r="N1236" t="s">
        <v>480</v>
      </c>
      <c r="O1236">
        <v>5900</v>
      </c>
    </row>
    <row r="1237" spans="13:15" x14ac:dyDescent="0.4">
      <c r="M1237" t="s">
        <v>873</v>
      </c>
      <c r="N1237" t="s">
        <v>481</v>
      </c>
      <c r="O1237">
        <v>3100</v>
      </c>
    </row>
    <row r="1238" spans="13:15" x14ac:dyDescent="0.4">
      <c r="M1238" t="s">
        <v>873</v>
      </c>
      <c r="N1238" t="s">
        <v>482</v>
      </c>
      <c r="O1238">
        <v>200</v>
      </c>
    </row>
    <row r="1239" spans="13:15" x14ac:dyDescent="0.4">
      <c r="M1239" t="s">
        <v>873</v>
      </c>
      <c r="N1239" t="s">
        <v>483</v>
      </c>
      <c r="O1239">
        <v>200</v>
      </c>
    </row>
    <row r="1240" spans="13:15" x14ac:dyDescent="0.4">
      <c r="M1240" t="s">
        <v>873</v>
      </c>
      <c r="N1240" t="s">
        <v>484</v>
      </c>
      <c r="O1240">
        <v>500</v>
      </c>
    </row>
    <row r="1241" spans="13:15" x14ac:dyDescent="0.4">
      <c r="M1241" t="s">
        <v>873</v>
      </c>
      <c r="N1241" t="s">
        <v>485</v>
      </c>
      <c r="O1241">
        <v>7900</v>
      </c>
    </row>
    <row r="1242" spans="13:15" x14ac:dyDescent="0.4">
      <c r="M1242" t="s">
        <v>873</v>
      </c>
      <c r="N1242" t="s">
        <v>486</v>
      </c>
      <c r="O1242">
        <v>2200</v>
      </c>
    </row>
    <row r="1243" spans="13:15" x14ac:dyDescent="0.4">
      <c r="M1243" t="s">
        <v>873</v>
      </c>
      <c r="N1243" t="s">
        <v>487</v>
      </c>
      <c r="O1243">
        <v>5000</v>
      </c>
    </row>
    <row r="1244" spans="13:15" x14ac:dyDescent="0.4">
      <c r="M1244" t="s">
        <v>873</v>
      </c>
      <c r="N1244" t="s">
        <v>488</v>
      </c>
      <c r="O1244">
        <v>2500</v>
      </c>
    </row>
    <row r="1245" spans="13:15" x14ac:dyDescent="0.4">
      <c r="M1245" t="s">
        <v>873</v>
      </c>
      <c r="N1245" t="s">
        <v>489</v>
      </c>
      <c r="O1245">
        <v>2600</v>
      </c>
    </row>
    <row r="1246" spans="13:15" x14ac:dyDescent="0.4">
      <c r="M1246" t="s">
        <v>873</v>
      </c>
      <c r="N1246" t="s">
        <v>490</v>
      </c>
      <c r="O1246">
        <v>200</v>
      </c>
    </row>
    <row r="1247" spans="13:15" x14ac:dyDescent="0.4">
      <c r="M1247" t="s">
        <v>873</v>
      </c>
      <c r="N1247" t="s">
        <v>491</v>
      </c>
      <c r="O1247">
        <v>25600</v>
      </c>
    </row>
    <row r="1248" spans="13:15" x14ac:dyDescent="0.4">
      <c r="M1248" t="s">
        <v>873</v>
      </c>
      <c r="N1248" t="s">
        <v>492</v>
      </c>
      <c r="O1248">
        <v>100</v>
      </c>
    </row>
    <row r="1249" spans="13:15" x14ac:dyDescent="0.4">
      <c r="M1249" t="s">
        <v>873</v>
      </c>
      <c r="N1249" t="s">
        <v>493</v>
      </c>
      <c r="O1249">
        <v>300</v>
      </c>
    </row>
    <row r="1250" spans="13:15" x14ac:dyDescent="0.4">
      <c r="M1250" t="s">
        <v>873</v>
      </c>
      <c r="N1250" t="s">
        <v>494</v>
      </c>
      <c r="O1250">
        <v>5500</v>
      </c>
    </row>
    <row r="1251" spans="13:15" x14ac:dyDescent="0.4">
      <c r="M1251" t="s">
        <v>873</v>
      </c>
      <c r="N1251" t="s">
        <v>495</v>
      </c>
      <c r="O1251">
        <v>300</v>
      </c>
    </row>
    <row r="1252" spans="13:15" x14ac:dyDescent="0.4">
      <c r="M1252" t="s">
        <v>873</v>
      </c>
      <c r="N1252" t="s">
        <v>496</v>
      </c>
      <c r="O1252">
        <v>500</v>
      </c>
    </row>
    <row r="1253" spans="13:15" x14ac:dyDescent="0.4">
      <c r="M1253" t="s">
        <v>873</v>
      </c>
      <c r="N1253" t="s">
        <v>497</v>
      </c>
      <c r="O1253">
        <v>2100</v>
      </c>
    </row>
    <row r="1254" spans="13:15" x14ac:dyDescent="0.4">
      <c r="M1254" t="s">
        <v>873</v>
      </c>
      <c r="N1254" t="s">
        <v>498</v>
      </c>
      <c r="O1254">
        <v>300</v>
      </c>
    </row>
    <row r="1255" spans="13:15" x14ac:dyDescent="0.4">
      <c r="M1255" t="s">
        <v>873</v>
      </c>
      <c r="N1255" t="s">
        <v>499</v>
      </c>
      <c r="O1255">
        <v>700</v>
      </c>
    </row>
    <row r="1256" spans="13:15" x14ac:dyDescent="0.4">
      <c r="M1256" t="s">
        <v>873</v>
      </c>
      <c r="N1256" t="s">
        <v>500</v>
      </c>
      <c r="O1256">
        <v>14900</v>
      </c>
    </row>
    <row r="1257" spans="13:15" x14ac:dyDescent="0.4">
      <c r="M1257" t="s">
        <v>873</v>
      </c>
      <c r="N1257" t="s">
        <v>501</v>
      </c>
      <c r="O1257">
        <v>6200</v>
      </c>
    </row>
    <row r="1258" spans="13:15" x14ac:dyDescent="0.4">
      <c r="M1258" t="s">
        <v>873</v>
      </c>
      <c r="N1258" t="s">
        <v>502</v>
      </c>
      <c r="O1258">
        <v>100</v>
      </c>
    </row>
    <row r="1259" spans="13:15" x14ac:dyDescent="0.4">
      <c r="M1259" t="s">
        <v>873</v>
      </c>
      <c r="N1259" t="s">
        <v>503</v>
      </c>
      <c r="O1259">
        <v>200</v>
      </c>
    </row>
    <row r="1260" spans="13:15" x14ac:dyDescent="0.4">
      <c r="M1260" t="s">
        <v>873</v>
      </c>
      <c r="N1260" t="s">
        <v>504</v>
      </c>
      <c r="O1260">
        <v>600</v>
      </c>
    </row>
    <row r="1261" spans="13:15" x14ac:dyDescent="0.4">
      <c r="M1261" t="s">
        <v>873</v>
      </c>
      <c r="N1261" t="s">
        <v>505</v>
      </c>
      <c r="O1261">
        <v>300</v>
      </c>
    </row>
    <row r="1262" spans="13:15" x14ac:dyDescent="0.4">
      <c r="M1262" t="s">
        <v>873</v>
      </c>
      <c r="N1262" t="s">
        <v>506</v>
      </c>
      <c r="O1262">
        <v>1800</v>
      </c>
    </row>
    <row r="1263" spans="13:15" x14ac:dyDescent="0.4">
      <c r="M1263" t="s">
        <v>873</v>
      </c>
      <c r="N1263" t="s">
        <v>507</v>
      </c>
      <c r="O1263">
        <v>11700</v>
      </c>
    </row>
    <row r="1264" spans="13:15" x14ac:dyDescent="0.4">
      <c r="M1264" t="s">
        <v>873</v>
      </c>
      <c r="N1264" t="s">
        <v>508</v>
      </c>
      <c r="O1264">
        <v>0</v>
      </c>
    </row>
    <row r="1265" spans="13:15" x14ac:dyDescent="0.4">
      <c r="M1265" t="s">
        <v>873</v>
      </c>
      <c r="N1265" t="s">
        <v>509</v>
      </c>
      <c r="O1265">
        <v>3600</v>
      </c>
    </row>
    <row r="1266" spans="13:15" x14ac:dyDescent="0.4">
      <c r="M1266" t="s">
        <v>873</v>
      </c>
      <c r="N1266" t="s">
        <v>510</v>
      </c>
      <c r="O1266">
        <v>100</v>
      </c>
    </row>
    <row r="1267" spans="13:15" x14ac:dyDescent="0.4">
      <c r="M1267" t="s">
        <v>873</v>
      </c>
      <c r="N1267" t="s">
        <v>511</v>
      </c>
      <c r="O1267">
        <v>4700</v>
      </c>
    </row>
    <row r="1268" spans="13:15" x14ac:dyDescent="0.4">
      <c r="M1268" t="s">
        <v>873</v>
      </c>
      <c r="N1268" t="s">
        <v>512</v>
      </c>
      <c r="O1268">
        <v>500</v>
      </c>
    </row>
    <row r="1269" spans="13:15" x14ac:dyDescent="0.4">
      <c r="M1269" t="s">
        <v>873</v>
      </c>
      <c r="N1269" t="s">
        <v>513</v>
      </c>
      <c r="O1269">
        <v>1400</v>
      </c>
    </row>
    <row r="1270" spans="13:15" x14ac:dyDescent="0.4">
      <c r="M1270" t="s">
        <v>873</v>
      </c>
      <c r="N1270" t="s">
        <v>514</v>
      </c>
      <c r="O1270">
        <v>7600</v>
      </c>
    </row>
    <row r="1271" spans="13:15" x14ac:dyDescent="0.4">
      <c r="M1271" t="s">
        <v>873</v>
      </c>
      <c r="N1271" t="s">
        <v>515</v>
      </c>
      <c r="O1271">
        <v>500</v>
      </c>
    </row>
    <row r="1272" spans="13:15" x14ac:dyDescent="0.4">
      <c r="M1272" t="s">
        <v>873</v>
      </c>
      <c r="N1272" t="s">
        <v>516</v>
      </c>
      <c r="O1272">
        <v>1000</v>
      </c>
    </row>
    <row r="1273" spans="13:15" x14ac:dyDescent="0.4">
      <c r="M1273" t="s">
        <v>873</v>
      </c>
      <c r="N1273" t="s">
        <v>517</v>
      </c>
      <c r="O1273">
        <v>2700</v>
      </c>
    </row>
    <row r="1274" spans="13:15" x14ac:dyDescent="0.4">
      <c r="M1274" t="s">
        <v>873</v>
      </c>
      <c r="N1274" t="s">
        <v>518</v>
      </c>
      <c r="O1274">
        <v>7800</v>
      </c>
    </row>
    <row r="1275" spans="13:15" x14ac:dyDescent="0.4">
      <c r="M1275" t="s">
        <v>873</v>
      </c>
      <c r="N1275" t="s">
        <v>519</v>
      </c>
      <c r="O1275">
        <v>1000</v>
      </c>
    </row>
    <row r="1276" spans="13:15" x14ac:dyDescent="0.4">
      <c r="M1276" t="s">
        <v>873</v>
      </c>
      <c r="N1276" t="s">
        <v>520</v>
      </c>
      <c r="O1276">
        <v>300</v>
      </c>
    </row>
    <row r="1277" spans="13:15" x14ac:dyDescent="0.4">
      <c r="M1277" t="s">
        <v>873</v>
      </c>
      <c r="N1277" t="s">
        <v>521</v>
      </c>
      <c r="O1277">
        <v>200</v>
      </c>
    </row>
    <row r="1278" spans="13:15" x14ac:dyDescent="0.4">
      <c r="M1278" t="s">
        <v>873</v>
      </c>
      <c r="N1278" t="s">
        <v>522</v>
      </c>
      <c r="O1278">
        <v>9200</v>
      </c>
    </row>
    <row r="1279" spans="13:15" x14ac:dyDescent="0.4">
      <c r="M1279" t="s">
        <v>873</v>
      </c>
      <c r="N1279" t="s">
        <v>523</v>
      </c>
      <c r="O1279">
        <v>2600</v>
      </c>
    </row>
    <row r="1280" spans="13:15" x14ac:dyDescent="0.4">
      <c r="M1280" t="s">
        <v>873</v>
      </c>
      <c r="N1280" t="s">
        <v>524</v>
      </c>
      <c r="O1280">
        <v>11200</v>
      </c>
    </row>
    <row r="1281" spans="13:15" x14ac:dyDescent="0.4">
      <c r="M1281" t="s">
        <v>873</v>
      </c>
      <c r="N1281" t="s">
        <v>525</v>
      </c>
      <c r="O1281">
        <v>3000</v>
      </c>
    </row>
    <row r="1282" spans="13:15" x14ac:dyDescent="0.4">
      <c r="M1282" t="s">
        <v>873</v>
      </c>
      <c r="N1282" t="s">
        <v>526</v>
      </c>
      <c r="O1282">
        <v>2500</v>
      </c>
    </row>
    <row r="1283" spans="13:15" x14ac:dyDescent="0.4">
      <c r="M1283" t="s">
        <v>873</v>
      </c>
      <c r="N1283" t="s">
        <v>527</v>
      </c>
      <c r="O1283">
        <v>700</v>
      </c>
    </row>
    <row r="1284" spans="13:15" x14ac:dyDescent="0.4">
      <c r="M1284" t="s">
        <v>873</v>
      </c>
      <c r="N1284" t="s">
        <v>528</v>
      </c>
      <c r="O1284">
        <v>23100</v>
      </c>
    </row>
    <row r="1285" spans="13:15" x14ac:dyDescent="0.4">
      <c r="M1285" t="s">
        <v>873</v>
      </c>
      <c r="N1285" t="s">
        <v>529</v>
      </c>
      <c r="O1285">
        <v>5800</v>
      </c>
    </row>
    <row r="1286" spans="13:15" x14ac:dyDescent="0.4">
      <c r="M1286" t="s">
        <v>873</v>
      </c>
      <c r="N1286" t="s">
        <v>530</v>
      </c>
      <c r="O1286">
        <v>400</v>
      </c>
    </row>
    <row r="1287" spans="13:15" x14ac:dyDescent="0.4">
      <c r="M1287" t="s">
        <v>873</v>
      </c>
      <c r="N1287" t="s">
        <v>531</v>
      </c>
      <c r="O1287">
        <v>2200</v>
      </c>
    </row>
    <row r="1288" spans="13:15" x14ac:dyDescent="0.4">
      <c r="M1288" t="s">
        <v>873</v>
      </c>
      <c r="N1288" t="s">
        <v>532</v>
      </c>
      <c r="O1288">
        <v>3000</v>
      </c>
    </row>
    <row r="1289" spans="13:15" x14ac:dyDescent="0.4">
      <c r="M1289" t="s">
        <v>873</v>
      </c>
      <c r="N1289" t="s">
        <v>533</v>
      </c>
      <c r="O1289">
        <v>400</v>
      </c>
    </row>
    <row r="1290" spans="13:15" x14ac:dyDescent="0.4">
      <c r="M1290" t="s">
        <v>873</v>
      </c>
      <c r="N1290" t="s">
        <v>534</v>
      </c>
      <c r="O1290">
        <v>1000</v>
      </c>
    </row>
    <row r="1291" spans="13:15" x14ac:dyDescent="0.4">
      <c r="M1291" t="s">
        <v>873</v>
      </c>
      <c r="N1291" t="s">
        <v>535</v>
      </c>
      <c r="O1291">
        <v>1000</v>
      </c>
    </row>
    <row r="1292" spans="13:15" x14ac:dyDescent="0.4">
      <c r="M1292" t="s">
        <v>873</v>
      </c>
      <c r="N1292" t="s">
        <v>536</v>
      </c>
      <c r="O1292">
        <v>700</v>
      </c>
    </row>
    <row r="1293" spans="13:15" x14ac:dyDescent="0.4">
      <c r="M1293" t="s">
        <v>873</v>
      </c>
      <c r="N1293" t="s">
        <v>537</v>
      </c>
      <c r="O1293">
        <v>1400</v>
      </c>
    </row>
    <row r="1294" spans="13:15" x14ac:dyDescent="0.4">
      <c r="M1294" t="s">
        <v>873</v>
      </c>
      <c r="N1294" t="s">
        <v>538</v>
      </c>
      <c r="O1294">
        <v>2000</v>
      </c>
    </row>
    <row r="1295" spans="13:15" x14ac:dyDescent="0.4">
      <c r="M1295" t="s">
        <v>873</v>
      </c>
      <c r="N1295" t="s">
        <v>539</v>
      </c>
      <c r="O1295">
        <v>400</v>
      </c>
    </row>
    <row r="1296" spans="13:15" x14ac:dyDescent="0.4">
      <c r="M1296" t="s">
        <v>873</v>
      </c>
      <c r="N1296" t="s">
        <v>540</v>
      </c>
      <c r="O1296">
        <v>600</v>
      </c>
    </row>
    <row r="1297" spans="13:15" x14ac:dyDescent="0.4">
      <c r="M1297" t="s">
        <v>873</v>
      </c>
      <c r="N1297" t="s">
        <v>541</v>
      </c>
      <c r="O1297">
        <v>7000</v>
      </c>
    </row>
    <row r="1298" spans="13:15" x14ac:dyDescent="0.4">
      <c r="M1298" t="s">
        <v>873</v>
      </c>
      <c r="N1298" t="s">
        <v>542</v>
      </c>
      <c r="O1298">
        <v>900</v>
      </c>
    </row>
    <row r="1299" spans="13:15" x14ac:dyDescent="0.4">
      <c r="M1299" t="s">
        <v>873</v>
      </c>
      <c r="N1299" t="s">
        <v>543</v>
      </c>
      <c r="O1299">
        <v>7900</v>
      </c>
    </row>
    <row r="1300" spans="13:15" x14ac:dyDescent="0.4">
      <c r="M1300" t="s">
        <v>873</v>
      </c>
      <c r="N1300" t="s">
        <v>544</v>
      </c>
      <c r="O1300">
        <v>5000</v>
      </c>
    </row>
    <row r="1301" spans="13:15" x14ac:dyDescent="0.4">
      <c r="M1301" t="s">
        <v>873</v>
      </c>
      <c r="N1301" t="s">
        <v>727</v>
      </c>
      <c r="O1301">
        <v>700</v>
      </c>
    </row>
    <row r="1302" spans="13:15" x14ac:dyDescent="0.4">
      <c r="M1302" t="s">
        <v>873</v>
      </c>
      <c r="N1302" t="s">
        <v>728</v>
      </c>
      <c r="O1302">
        <v>6900</v>
      </c>
    </row>
    <row r="1303" spans="13:15" x14ac:dyDescent="0.4">
      <c r="M1303" t="s">
        <v>873</v>
      </c>
      <c r="N1303" t="s">
        <v>729</v>
      </c>
      <c r="O1303">
        <v>2600</v>
      </c>
    </row>
    <row r="1304" spans="13:15" x14ac:dyDescent="0.4">
      <c r="M1304" t="s">
        <v>873</v>
      </c>
      <c r="N1304" t="s">
        <v>730</v>
      </c>
      <c r="O1304">
        <v>900</v>
      </c>
    </row>
    <row r="1305" spans="13:15" x14ac:dyDescent="0.4">
      <c r="M1305" t="s">
        <v>873</v>
      </c>
      <c r="N1305" t="s">
        <v>731</v>
      </c>
      <c r="O1305">
        <v>18100</v>
      </c>
    </row>
    <row r="1306" spans="13:15" x14ac:dyDescent="0.4">
      <c r="M1306" t="s">
        <v>873</v>
      </c>
      <c r="N1306" t="s">
        <v>732</v>
      </c>
      <c r="O1306">
        <v>1400</v>
      </c>
    </row>
    <row r="1307" spans="13:15" x14ac:dyDescent="0.4">
      <c r="M1307" t="s">
        <v>873</v>
      </c>
      <c r="N1307" t="s">
        <v>733</v>
      </c>
      <c r="O1307">
        <v>3700</v>
      </c>
    </row>
    <row r="1308" spans="13:15" x14ac:dyDescent="0.4">
      <c r="M1308" t="s">
        <v>873</v>
      </c>
      <c r="N1308" t="s">
        <v>734</v>
      </c>
      <c r="O1308">
        <v>1500</v>
      </c>
    </row>
    <row r="1309" spans="13:15" x14ac:dyDescent="0.4">
      <c r="M1309" t="s">
        <v>873</v>
      </c>
      <c r="N1309" t="s">
        <v>735</v>
      </c>
      <c r="O1309">
        <v>400</v>
      </c>
    </row>
    <row r="1310" spans="13:15" x14ac:dyDescent="0.4">
      <c r="M1310" t="s">
        <v>873</v>
      </c>
      <c r="N1310" t="s">
        <v>736</v>
      </c>
      <c r="O1310">
        <v>11000</v>
      </c>
    </row>
    <row r="1311" spans="13:15" x14ac:dyDescent="0.4">
      <c r="M1311" t="s">
        <v>873</v>
      </c>
      <c r="N1311" t="s">
        <v>737</v>
      </c>
      <c r="O1311">
        <v>500</v>
      </c>
    </row>
    <row r="1312" spans="13:15" x14ac:dyDescent="0.4">
      <c r="M1312" t="s">
        <v>873</v>
      </c>
      <c r="N1312" t="s">
        <v>738</v>
      </c>
      <c r="O1312">
        <v>400</v>
      </c>
    </row>
    <row r="1313" spans="13:15" x14ac:dyDescent="0.4">
      <c r="M1313" t="s">
        <v>873</v>
      </c>
      <c r="N1313" t="s">
        <v>739</v>
      </c>
      <c r="O1313">
        <v>5300</v>
      </c>
    </row>
    <row r="1314" spans="13:15" x14ac:dyDescent="0.4">
      <c r="M1314" t="s">
        <v>873</v>
      </c>
      <c r="N1314" t="s">
        <v>740</v>
      </c>
      <c r="O1314">
        <v>0</v>
      </c>
    </row>
    <row r="1315" spans="13:15" x14ac:dyDescent="0.4">
      <c r="M1315" t="s">
        <v>873</v>
      </c>
      <c r="N1315" t="s">
        <v>741</v>
      </c>
      <c r="O1315">
        <v>27100</v>
      </c>
    </row>
    <row r="1316" spans="13:15" x14ac:dyDescent="0.4">
      <c r="M1316" t="s">
        <v>873</v>
      </c>
      <c r="N1316" t="s">
        <v>742</v>
      </c>
      <c r="O1316">
        <v>300</v>
      </c>
    </row>
    <row r="1317" spans="13:15" x14ac:dyDescent="0.4">
      <c r="M1317" t="s">
        <v>873</v>
      </c>
      <c r="N1317" t="s">
        <v>743</v>
      </c>
      <c r="O1317">
        <v>10900</v>
      </c>
    </row>
    <row r="1318" spans="13:15" x14ac:dyDescent="0.4">
      <c r="M1318" t="s">
        <v>873</v>
      </c>
      <c r="N1318" t="s">
        <v>744</v>
      </c>
      <c r="O1318">
        <v>12000</v>
      </c>
    </row>
    <row r="1319" spans="13:15" x14ac:dyDescent="0.4">
      <c r="M1319" t="s">
        <v>873</v>
      </c>
      <c r="N1319" t="s">
        <v>745</v>
      </c>
      <c r="O1319">
        <v>700</v>
      </c>
    </row>
    <row r="1320" spans="13:15" x14ac:dyDescent="0.4">
      <c r="M1320" t="s">
        <v>873</v>
      </c>
      <c r="N1320" t="s">
        <v>746</v>
      </c>
      <c r="O1320">
        <v>9800</v>
      </c>
    </row>
    <row r="1321" spans="13:15" x14ac:dyDescent="0.4">
      <c r="M1321" t="s">
        <v>873</v>
      </c>
      <c r="N1321" t="s">
        <v>747</v>
      </c>
      <c r="O1321">
        <v>6900</v>
      </c>
    </row>
    <row r="1322" spans="13:15" x14ac:dyDescent="0.4">
      <c r="M1322" t="s">
        <v>873</v>
      </c>
      <c r="N1322" t="s">
        <v>748</v>
      </c>
      <c r="O1322">
        <v>1300</v>
      </c>
    </row>
    <row r="1323" spans="13:15" x14ac:dyDescent="0.4">
      <c r="M1323" t="s">
        <v>873</v>
      </c>
      <c r="N1323" t="s">
        <v>749</v>
      </c>
      <c r="O1323">
        <v>24500</v>
      </c>
    </row>
    <row r="1324" spans="13:15" x14ac:dyDescent="0.4">
      <c r="M1324" t="s">
        <v>873</v>
      </c>
      <c r="N1324" t="s">
        <v>750</v>
      </c>
      <c r="O1324">
        <v>19700</v>
      </c>
    </row>
    <row r="1325" spans="13:15" x14ac:dyDescent="0.4">
      <c r="M1325" t="s">
        <v>873</v>
      </c>
      <c r="N1325" t="s">
        <v>751</v>
      </c>
      <c r="O1325">
        <v>0</v>
      </c>
    </row>
    <row r="1326" spans="13:15" x14ac:dyDescent="0.4">
      <c r="M1326" t="s">
        <v>873</v>
      </c>
      <c r="N1326" t="s">
        <v>752</v>
      </c>
      <c r="O1326">
        <v>0</v>
      </c>
    </row>
    <row r="1327" spans="13:15" x14ac:dyDescent="0.4">
      <c r="M1327" t="s">
        <v>873</v>
      </c>
      <c r="N1327" t="s">
        <v>753</v>
      </c>
      <c r="O1327">
        <v>0</v>
      </c>
    </row>
    <row r="1328" spans="13:15" x14ac:dyDescent="0.4">
      <c r="M1328" t="s">
        <v>873</v>
      </c>
      <c r="N1328" t="s">
        <v>754</v>
      </c>
      <c r="O1328">
        <v>0</v>
      </c>
    </row>
    <row r="1329" spans="13:15" x14ac:dyDescent="0.4">
      <c r="M1329" t="s">
        <v>873</v>
      </c>
      <c r="N1329" t="s">
        <v>755</v>
      </c>
      <c r="O1329">
        <v>0</v>
      </c>
    </row>
    <row r="1330" spans="13:15" x14ac:dyDescent="0.4">
      <c r="M1330" t="s">
        <v>873</v>
      </c>
      <c r="N1330" t="s">
        <v>756</v>
      </c>
      <c r="O1330">
        <v>118400</v>
      </c>
    </row>
    <row r="1331" spans="13:15" x14ac:dyDescent="0.4">
      <c r="M1331" t="s">
        <v>875</v>
      </c>
      <c r="N1331" t="s">
        <v>545</v>
      </c>
      <c r="O1331">
        <v>38200</v>
      </c>
    </row>
    <row r="1332" spans="13:15" x14ac:dyDescent="0.4">
      <c r="M1332" t="s">
        <v>875</v>
      </c>
      <c r="N1332" t="s">
        <v>546</v>
      </c>
      <c r="O1332">
        <v>9500</v>
      </c>
    </row>
    <row r="1333" spans="13:15" x14ac:dyDescent="0.4">
      <c r="M1333" t="s">
        <v>875</v>
      </c>
      <c r="N1333" t="s">
        <v>547</v>
      </c>
      <c r="O1333">
        <v>1700</v>
      </c>
    </row>
    <row r="1334" spans="13:15" x14ac:dyDescent="0.4">
      <c r="M1334" t="s">
        <v>875</v>
      </c>
      <c r="N1334" t="s">
        <v>548</v>
      </c>
      <c r="O1334">
        <v>3800</v>
      </c>
    </row>
    <row r="1335" spans="13:15" x14ac:dyDescent="0.4">
      <c r="M1335" t="s">
        <v>875</v>
      </c>
      <c r="N1335" t="s">
        <v>549</v>
      </c>
      <c r="O1335">
        <v>19300</v>
      </c>
    </row>
    <row r="1336" spans="13:15" x14ac:dyDescent="0.4">
      <c r="M1336" t="s">
        <v>875</v>
      </c>
      <c r="N1336" t="s">
        <v>550</v>
      </c>
      <c r="O1336">
        <v>8700</v>
      </c>
    </row>
    <row r="1337" spans="13:15" x14ac:dyDescent="0.4">
      <c r="M1337" t="s">
        <v>875</v>
      </c>
      <c r="N1337" t="s">
        <v>551</v>
      </c>
      <c r="O1337">
        <v>5000</v>
      </c>
    </row>
    <row r="1338" spans="13:15" x14ac:dyDescent="0.4">
      <c r="M1338" t="s">
        <v>875</v>
      </c>
      <c r="N1338" t="s">
        <v>552</v>
      </c>
      <c r="O1338">
        <v>3500</v>
      </c>
    </row>
    <row r="1339" spans="13:15" x14ac:dyDescent="0.4">
      <c r="M1339" t="s">
        <v>875</v>
      </c>
      <c r="N1339" t="s">
        <v>553</v>
      </c>
      <c r="O1339">
        <v>11100</v>
      </c>
    </row>
    <row r="1340" spans="13:15" x14ac:dyDescent="0.4">
      <c r="M1340" t="s">
        <v>875</v>
      </c>
      <c r="N1340" t="s">
        <v>554</v>
      </c>
      <c r="O1340">
        <v>9800</v>
      </c>
    </row>
    <row r="1341" spans="13:15" x14ac:dyDescent="0.4">
      <c r="M1341" t="s">
        <v>875</v>
      </c>
      <c r="N1341" t="s">
        <v>555</v>
      </c>
      <c r="O1341">
        <v>3500</v>
      </c>
    </row>
    <row r="1342" spans="13:15" x14ac:dyDescent="0.4">
      <c r="M1342" t="s">
        <v>875</v>
      </c>
      <c r="N1342" t="s">
        <v>556</v>
      </c>
      <c r="O1342">
        <v>9300</v>
      </c>
    </row>
    <row r="1343" spans="13:15" x14ac:dyDescent="0.4">
      <c r="M1343" t="s">
        <v>875</v>
      </c>
      <c r="N1343" t="s">
        <v>557</v>
      </c>
      <c r="O1343">
        <v>1700</v>
      </c>
    </row>
    <row r="1344" spans="13:15" x14ac:dyDescent="0.4">
      <c r="M1344" t="s">
        <v>875</v>
      </c>
      <c r="N1344" t="s">
        <v>558</v>
      </c>
      <c r="O1344">
        <v>2900</v>
      </c>
    </row>
    <row r="1345" spans="13:15" x14ac:dyDescent="0.4">
      <c r="M1345" t="s">
        <v>875</v>
      </c>
      <c r="N1345" t="s">
        <v>559</v>
      </c>
      <c r="O1345">
        <v>12000</v>
      </c>
    </row>
    <row r="1346" spans="13:15" x14ac:dyDescent="0.4">
      <c r="M1346" t="s">
        <v>875</v>
      </c>
      <c r="N1346" t="s">
        <v>560</v>
      </c>
      <c r="O1346">
        <v>4400</v>
      </c>
    </row>
    <row r="1347" spans="13:15" x14ac:dyDescent="0.4">
      <c r="M1347" t="s">
        <v>875</v>
      </c>
      <c r="N1347" t="s">
        <v>561</v>
      </c>
      <c r="O1347">
        <v>1600</v>
      </c>
    </row>
    <row r="1348" spans="13:15" x14ac:dyDescent="0.4">
      <c r="M1348" t="s">
        <v>875</v>
      </c>
      <c r="N1348" t="s">
        <v>562</v>
      </c>
      <c r="O1348">
        <v>9000</v>
      </c>
    </row>
    <row r="1349" spans="13:15" x14ac:dyDescent="0.4">
      <c r="M1349" t="s">
        <v>875</v>
      </c>
      <c r="N1349" t="s">
        <v>563</v>
      </c>
      <c r="O1349">
        <v>1500</v>
      </c>
    </row>
    <row r="1350" spans="13:15" x14ac:dyDescent="0.4">
      <c r="M1350" t="s">
        <v>875</v>
      </c>
      <c r="N1350" t="s">
        <v>564</v>
      </c>
      <c r="O1350">
        <v>5800</v>
      </c>
    </row>
    <row r="1351" spans="13:15" x14ac:dyDescent="0.4">
      <c r="M1351" t="s">
        <v>875</v>
      </c>
      <c r="N1351" t="s">
        <v>565</v>
      </c>
      <c r="O1351">
        <v>4300</v>
      </c>
    </row>
    <row r="1352" spans="13:15" x14ac:dyDescent="0.4">
      <c r="M1352" t="s">
        <v>875</v>
      </c>
      <c r="N1352" t="s">
        <v>566</v>
      </c>
      <c r="O1352">
        <v>100</v>
      </c>
    </row>
    <row r="1353" spans="13:15" x14ac:dyDescent="0.4">
      <c r="M1353" t="s">
        <v>875</v>
      </c>
      <c r="N1353" t="s">
        <v>567</v>
      </c>
      <c r="O1353">
        <v>5800</v>
      </c>
    </row>
    <row r="1354" spans="13:15" x14ac:dyDescent="0.4">
      <c r="M1354" t="s">
        <v>875</v>
      </c>
      <c r="N1354" t="s">
        <v>568</v>
      </c>
      <c r="O1354">
        <v>14100</v>
      </c>
    </row>
    <row r="1355" spans="13:15" x14ac:dyDescent="0.4">
      <c r="M1355" t="s">
        <v>875</v>
      </c>
      <c r="N1355" t="s">
        <v>569</v>
      </c>
      <c r="O1355">
        <v>2800</v>
      </c>
    </row>
    <row r="1356" spans="13:15" x14ac:dyDescent="0.4">
      <c r="M1356" t="s">
        <v>875</v>
      </c>
      <c r="N1356" t="s">
        <v>570</v>
      </c>
      <c r="O1356">
        <v>2200</v>
      </c>
    </row>
    <row r="1357" spans="13:15" x14ac:dyDescent="0.4">
      <c r="M1357" t="s">
        <v>875</v>
      </c>
      <c r="N1357" t="s">
        <v>571</v>
      </c>
      <c r="O1357">
        <v>2800</v>
      </c>
    </row>
    <row r="1358" spans="13:15" x14ac:dyDescent="0.4">
      <c r="M1358" t="s">
        <v>875</v>
      </c>
      <c r="N1358" t="s">
        <v>572</v>
      </c>
      <c r="O1358">
        <v>6300</v>
      </c>
    </row>
    <row r="1359" spans="13:15" x14ac:dyDescent="0.4">
      <c r="M1359" t="s">
        <v>875</v>
      </c>
      <c r="N1359" t="s">
        <v>573</v>
      </c>
      <c r="O1359">
        <v>1800</v>
      </c>
    </row>
    <row r="1360" spans="13:15" x14ac:dyDescent="0.4">
      <c r="M1360" t="s">
        <v>875</v>
      </c>
      <c r="N1360" t="s">
        <v>574</v>
      </c>
      <c r="O1360">
        <v>7000</v>
      </c>
    </row>
    <row r="1361" spans="13:15" x14ac:dyDescent="0.4">
      <c r="M1361" t="s">
        <v>875</v>
      </c>
      <c r="N1361" t="s">
        <v>575</v>
      </c>
      <c r="O1361">
        <v>1300</v>
      </c>
    </row>
    <row r="1362" spans="13:15" x14ac:dyDescent="0.4">
      <c r="M1362" t="s">
        <v>875</v>
      </c>
      <c r="N1362" t="s">
        <v>576</v>
      </c>
      <c r="O1362">
        <v>3600</v>
      </c>
    </row>
    <row r="1363" spans="13:15" x14ac:dyDescent="0.4">
      <c r="M1363" t="s">
        <v>875</v>
      </c>
      <c r="N1363" t="s">
        <v>577</v>
      </c>
      <c r="O1363">
        <v>5400</v>
      </c>
    </row>
    <row r="1364" spans="13:15" x14ac:dyDescent="0.4">
      <c r="M1364" t="s">
        <v>875</v>
      </c>
      <c r="N1364" t="s">
        <v>578</v>
      </c>
      <c r="O1364">
        <v>1800</v>
      </c>
    </row>
    <row r="1365" spans="13:15" x14ac:dyDescent="0.4">
      <c r="M1365" t="s">
        <v>875</v>
      </c>
      <c r="N1365" t="s">
        <v>579</v>
      </c>
      <c r="O1365">
        <v>3600</v>
      </c>
    </row>
    <row r="1366" spans="13:15" x14ac:dyDescent="0.4">
      <c r="M1366" t="s">
        <v>875</v>
      </c>
      <c r="N1366" t="s">
        <v>580</v>
      </c>
      <c r="O1366">
        <v>3900</v>
      </c>
    </row>
    <row r="1367" spans="13:15" x14ac:dyDescent="0.4">
      <c r="M1367" t="s">
        <v>875</v>
      </c>
      <c r="N1367" t="s">
        <v>581</v>
      </c>
      <c r="O1367">
        <v>79000</v>
      </c>
    </row>
    <row r="1368" spans="13:15" x14ac:dyDescent="0.4">
      <c r="M1368" t="s">
        <v>875</v>
      </c>
      <c r="N1368" t="s">
        <v>582</v>
      </c>
      <c r="O1368">
        <v>14600</v>
      </c>
    </row>
    <row r="1369" spans="13:15" x14ac:dyDescent="0.4">
      <c r="M1369" t="s">
        <v>875</v>
      </c>
      <c r="N1369" t="s">
        <v>583</v>
      </c>
      <c r="O1369">
        <v>6800</v>
      </c>
    </row>
    <row r="1370" spans="13:15" x14ac:dyDescent="0.4">
      <c r="M1370" t="s">
        <v>875</v>
      </c>
      <c r="N1370" t="s">
        <v>584</v>
      </c>
      <c r="O1370">
        <v>7000</v>
      </c>
    </row>
    <row r="1371" spans="13:15" x14ac:dyDescent="0.4">
      <c r="M1371" t="s">
        <v>875</v>
      </c>
      <c r="N1371" t="s">
        <v>585</v>
      </c>
      <c r="O1371">
        <v>3000</v>
      </c>
    </row>
    <row r="1372" spans="13:15" x14ac:dyDescent="0.4">
      <c r="M1372" t="s">
        <v>875</v>
      </c>
      <c r="N1372" t="s">
        <v>586</v>
      </c>
      <c r="O1372">
        <v>2700</v>
      </c>
    </row>
    <row r="1373" spans="13:15" x14ac:dyDescent="0.4">
      <c r="M1373" t="s">
        <v>875</v>
      </c>
      <c r="N1373" t="s">
        <v>587</v>
      </c>
      <c r="O1373">
        <v>25400</v>
      </c>
    </row>
    <row r="1374" spans="13:15" x14ac:dyDescent="0.4">
      <c r="M1374" t="s">
        <v>875</v>
      </c>
      <c r="N1374" t="s">
        <v>588</v>
      </c>
      <c r="O1374">
        <v>2800</v>
      </c>
    </row>
    <row r="1375" spans="13:15" x14ac:dyDescent="0.4">
      <c r="M1375" t="s">
        <v>875</v>
      </c>
      <c r="N1375" t="s">
        <v>589</v>
      </c>
      <c r="O1375">
        <v>2300</v>
      </c>
    </row>
    <row r="1376" spans="13:15" x14ac:dyDescent="0.4">
      <c r="M1376" t="s">
        <v>875</v>
      </c>
      <c r="N1376" t="s">
        <v>590</v>
      </c>
      <c r="O1376">
        <v>4600</v>
      </c>
    </row>
    <row r="1377" spans="13:15" x14ac:dyDescent="0.4">
      <c r="M1377" t="s">
        <v>875</v>
      </c>
      <c r="N1377" t="s">
        <v>591</v>
      </c>
      <c r="O1377">
        <v>2100</v>
      </c>
    </row>
    <row r="1378" spans="13:15" x14ac:dyDescent="0.4">
      <c r="M1378" t="s">
        <v>875</v>
      </c>
      <c r="N1378" t="s">
        <v>592</v>
      </c>
      <c r="O1378">
        <v>2100</v>
      </c>
    </row>
    <row r="1379" spans="13:15" x14ac:dyDescent="0.4">
      <c r="M1379" t="s">
        <v>875</v>
      </c>
      <c r="N1379" t="s">
        <v>593</v>
      </c>
      <c r="O1379">
        <v>3900</v>
      </c>
    </row>
    <row r="1380" spans="13:15" x14ac:dyDescent="0.4">
      <c r="M1380" t="s">
        <v>875</v>
      </c>
      <c r="N1380" t="s">
        <v>594</v>
      </c>
      <c r="O1380">
        <v>5100</v>
      </c>
    </row>
    <row r="1381" spans="13:15" x14ac:dyDescent="0.4">
      <c r="M1381" t="s">
        <v>875</v>
      </c>
      <c r="N1381" t="s">
        <v>595</v>
      </c>
      <c r="O1381">
        <v>3600</v>
      </c>
    </row>
    <row r="1382" spans="13:15" x14ac:dyDescent="0.4">
      <c r="M1382" t="s">
        <v>875</v>
      </c>
      <c r="N1382" t="s">
        <v>596</v>
      </c>
      <c r="O1382">
        <v>4500</v>
      </c>
    </row>
    <row r="1383" spans="13:15" x14ac:dyDescent="0.4">
      <c r="M1383" t="s">
        <v>875</v>
      </c>
      <c r="N1383" t="s">
        <v>597</v>
      </c>
      <c r="O1383">
        <v>3100</v>
      </c>
    </row>
    <row r="1384" spans="13:15" x14ac:dyDescent="0.4">
      <c r="M1384" t="s">
        <v>875</v>
      </c>
      <c r="N1384" t="s">
        <v>598</v>
      </c>
      <c r="O1384">
        <v>3100</v>
      </c>
    </row>
    <row r="1385" spans="13:15" x14ac:dyDescent="0.4">
      <c r="M1385" t="s">
        <v>875</v>
      </c>
      <c r="N1385" t="s">
        <v>599</v>
      </c>
      <c r="O1385">
        <v>3900</v>
      </c>
    </row>
    <row r="1386" spans="13:15" x14ac:dyDescent="0.4">
      <c r="M1386" t="s">
        <v>875</v>
      </c>
      <c r="N1386" t="s">
        <v>600</v>
      </c>
      <c r="O1386">
        <v>3400</v>
      </c>
    </row>
    <row r="1387" spans="13:15" x14ac:dyDescent="0.4">
      <c r="M1387" t="s">
        <v>875</v>
      </c>
      <c r="N1387" t="s">
        <v>601</v>
      </c>
      <c r="O1387">
        <v>1800</v>
      </c>
    </row>
    <row r="1388" spans="13:15" x14ac:dyDescent="0.4">
      <c r="M1388" t="s">
        <v>875</v>
      </c>
      <c r="N1388" t="s">
        <v>602</v>
      </c>
      <c r="O1388">
        <v>3900</v>
      </c>
    </row>
    <row r="1389" spans="13:15" x14ac:dyDescent="0.4">
      <c r="M1389" t="s">
        <v>875</v>
      </c>
      <c r="N1389" t="s">
        <v>603</v>
      </c>
      <c r="O1389">
        <v>300</v>
      </c>
    </row>
    <row r="1390" spans="13:15" x14ac:dyDescent="0.4">
      <c r="M1390" t="s">
        <v>875</v>
      </c>
      <c r="N1390" t="s">
        <v>604</v>
      </c>
      <c r="O1390">
        <v>6400</v>
      </c>
    </row>
    <row r="1391" spans="13:15" x14ac:dyDescent="0.4">
      <c r="M1391" t="s">
        <v>875</v>
      </c>
      <c r="N1391" t="s">
        <v>605</v>
      </c>
      <c r="O1391">
        <v>2700</v>
      </c>
    </row>
    <row r="1392" spans="13:15" x14ac:dyDescent="0.4">
      <c r="M1392" t="s">
        <v>875</v>
      </c>
      <c r="N1392" t="s">
        <v>606</v>
      </c>
      <c r="O1392">
        <v>1500</v>
      </c>
    </row>
    <row r="1393" spans="13:15" x14ac:dyDescent="0.4">
      <c r="M1393" t="s">
        <v>875</v>
      </c>
      <c r="N1393" t="s">
        <v>607</v>
      </c>
      <c r="O1393">
        <v>4300</v>
      </c>
    </row>
    <row r="1394" spans="13:15" x14ac:dyDescent="0.4">
      <c r="M1394" t="s">
        <v>875</v>
      </c>
      <c r="N1394" t="s">
        <v>608</v>
      </c>
      <c r="O1394">
        <v>300</v>
      </c>
    </row>
    <row r="1395" spans="13:15" x14ac:dyDescent="0.4">
      <c r="M1395" t="s">
        <v>875</v>
      </c>
      <c r="N1395" t="s">
        <v>609</v>
      </c>
      <c r="O1395">
        <v>5500</v>
      </c>
    </row>
    <row r="1396" spans="13:15" x14ac:dyDescent="0.4">
      <c r="M1396" t="s">
        <v>875</v>
      </c>
      <c r="N1396" t="s">
        <v>610</v>
      </c>
      <c r="O1396">
        <v>1500</v>
      </c>
    </row>
    <row r="1397" spans="13:15" x14ac:dyDescent="0.4">
      <c r="M1397" t="s">
        <v>875</v>
      </c>
      <c r="N1397" t="s">
        <v>611</v>
      </c>
      <c r="O1397">
        <v>2000</v>
      </c>
    </row>
    <row r="1398" spans="13:15" x14ac:dyDescent="0.4">
      <c r="M1398" t="s">
        <v>875</v>
      </c>
      <c r="N1398" t="s">
        <v>612</v>
      </c>
      <c r="O1398">
        <v>2800</v>
      </c>
    </row>
    <row r="1399" spans="13:15" x14ac:dyDescent="0.4">
      <c r="M1399" t="s">
        <v>875</v>
      </c>
      <c r="N1399" t="s">
        <v>613</v>
      </c>
      <c r="O1399">
        <v>1500</v>
      </c>
    </row>
    <row r="1400" spans="13:15" x14ac:dyDescent="0.4">
      <c r="M1400" t="s">
        <v>875</v>
      </c>
      <c r="N1400" t="s">
        <v>614</v>
      </c>
      <c r="O1400">
        <v>4200</v>
      </c>
    </row>
    <row r="1401" spans="13:15" x14ac:dyDescent="0.4">
      <c r="M1401" t="s">
        <v>875</v>
      </c>
      <c r="N1401" t="s">
        <v>615</v>
      </c>
      <c r="O1401">
        <v>2300</v>
      </c>
    </row>
    <row r="1402" spans="13:15" x14ac:dyDescent="0.4">
      <c r="M1402" t="s">
        <v>875</v>
      </c>
      <c r="N1402" t="s">
        <v>616</v>
      </c>
      <c r="O1402">
        <v>3000</v>
      </c>
    </row>
    <row r="1403" spans="13:15" x14ac:dyDescent="0.4">
      <c r="M1403" t="s">
        <v>875</v>
      </c>
      <c r="N1403" t="s">
        <v>617</v>
      </c>
      <c r="O1403">
        <v>5500</v>
      </c>
    </row>
    <row r="1404" spans="13:15" x14ac:dyDescent="0.4">
      <c r="M1404" t="s">
        <v>875</v>
      </c>
      <c r="N1404" t="s">
        <v>618</v>
      </c>
      <c r="O1404">
        <v>3900</v>
      </c>
    </row>
    <row r="1405" spans="13:15" x14ac:dyDescent="0.4">
      <c r="M1405" t="s">
        <v>875</v>
      </c>
      <c r="N1405" t="s">
        <v>619</v>
      </c>
      <c r="O1405">
        <v>15300</v>
      </c>
    </row>
    <row r="1406" spans="13:15" x14ac:dyDescent="0.4">
      <c r="M1406" t="s">
        <v>875</v>
      </c>
      <c r="N1406" t="s">
        <v>620</v>
      </c>
      <c r="O1406">
        <v>2800</v>
      </c>
    </row>
    <row r="1407" spans="13:15" x14ac:dyDescent="0.4">
      <c r="M1407" t="s">
        <v>875</v>
      </c>
      <c r="N1407" t="s">
        <v>621</v>
      </c>
      <c r="O1407">
        <v>900</v>
      </c>
    </row>
    <row r="1408" spans="13:15" x14ac:dyDescent="0.4">
      <c r="M1408" t="s">
        <v>875</v>
      </c>
      <c r="N1408" t="s">
        <v>622</v>
      </c>
      <c r="O1408">
        <v>3900</v>
      </c>
    </row>
    <row r="1409" spans="13:15" x14ac:dyDescent="0.4">
      <c r="M1409" t="s">
        <v>875</v>
      </c>
      <c r="N1409" t="s">
        <v>623</v>
      </c>
      <c r="O1409">
        <v>2500</v>
      </c>
    </row>
    <row r="1410" spans="13:15" x14ac:dyDescent="0.4">
      <c r="M1410" t="s">
        <v>875</v>
      </c>
      <c r="N1410" t="s">
        <v>624</v>
      </c>
      <c r="O1410">
        <v>5000</v>
      </c>
    </row>
    <row r="1411" spans="13:15" x14ac:dyDescent="0.4">
      <c r="M1411" t="s">
        <v>875</v>
      </c>
      <c r="N1411" t="s">
        <v>625</v>
      </c>
      <c r="O1411">
        <v>3100</v>
      </c>
    </row>
    <row r="1412" spans="13:15" x14ac:dyDescent="0.4">
      <c r="M1412" t="s">
        <v>875</v>
      </c>
      <c r="N1412" t="s">
        <v>626</v>
      </c>
      <c r="O1412">
        <v>1300</v>
      </c>
    </row>
    <row r="1413" spans="13:15" x14ac:dyDescent="0.4">
      <c r="M1413" t="s">
        <v>875</v>
      </c>
      <c r="N1413" t="s">
        <v>627</v>
      </c>
      <c r="O1413">
        <v>2200</v>
      </c>
    </row>
    <row r="1414" spans="13:15" x14ac:dyDescent="0.4">
      <c r="M1414" t="s">
        <v>875</v>
      </c>
      <c r="N1414" t="s">
        <v>628</v>
      </c>
      <c r="O1414">
        <v>4500</v>
      </c>
    </row>
    <row r="1415" spans="13:15" x14ac:dyDescent="0.4">
      <c r="M1415" t="s">
        <v>875</v>
      </c>
      <c r="N1415" t="s">
        <v>629</v>
      </c>
      <c r="O1415">
        <v>2100</v>
      </c>
    </row>
    <row r="1416" spans="13:15" x14ac:dyDescent="0.4">
      <c r="M1416" t="s">
        <v>875</v>
      </c>
      <c r="N1416" t="s">
        <v>630</v>
      </c>
      <c r="O1416">
        <v>2800</v>
      </c>
    </row>
    <row r="1417" spans="13:15" x14ac:dyDescent="0.4">
      <c r="M1417" t="s">
        <v>875</v>
      </c>
      <c r="N1417" t="s">
        <v>631</v>
      </c>
      <c r="O1417">
        <v>1800</v>
      </c>
    </row>
    <row r="1418" spans="13:15" x14ac:dyDescent="0.4">
      <c r="M1418" t="s">
        <v>875</v>
      </c>
      <c r="N1418" t="s">
        <v>632</v>
      </c>
      <c r="O1418">
        <v>4200</v>
      </c>
    </row>
    <row r="1419" spans="13:15" x14ac:dyDescent="0.4">
      <c r="M1419" t="s">
        <v>875</v>
      </c>
      <c r="N1419" t="s">
        <v>633</v>
      </c>
      <c r="O1419">
        <v>900</v>
      </c>
    </row>
    <row r="1420" spans="13:15" x14ac:dyDescent="0.4">
      <c r="M1420" t="s">
        <v>875</v>
      </c>
      <c r="N1420" t="s">
        <v>634</v>
      </c>
      <c r="O1420">
        <v>2500</v>
      </c>
    </row>
    <row r="1421" spans="13:15" x14ac:dyDescent="0.4">
      <c r="M1421" t="s">
        <v>875</v>
      </c>
      <c r="N1421" t="s">
        <v>635</v>
      </c>
      <c r="O1421">
        <v>3100</v>
      </c>
    </row>
    <row r="1422" spans="13:15" x14ac:dyDescent="0.4">
      <c r="M1422" t="s">
        <v>875</v>
      </c>
      <c r="N1422" t="s">
        <v>636</v>
      </c>
      <c r="O1422">
        <v>4400</v>
      </c>
    </row>
    <row r="1423" spans="13:15" x14ac:dyDescent="0.4">
      <c r="M1423" t="s">
        <v>875</v>
      </c>
      <c r="N1423" t="s">
        <v>637</v>
      </c>
      <c r="O1423">
        <v>1800</v>
      </c>
    </row>
    <row r="1424" spans="13:15" x14ac:dyDescent="0.4">
      <c r="M1424" t="s">
        <v>875</v>
      </c>
      <c r="N1424" t="s">
        <v>638</v>
      </c>
      <c r="O1424">
        <v>0</v>
      </c>
    </row>
    <row r="1425" spans="13:15" x14ac:dyDescent="0.4">
      <c r="M1425" t="s">
        <v>875</v>
      </c>
      <c r="N1425" t="s">
        <v>639</v>
      </c>
      <c r="O1425">
        <v>8400</v>
      </c>
    </row>
    <row r="1426" spans="13:15" x14ac:dyDescent="0.4">
      <c r="M1426" t="s">
        <v>875</v>
      </c>
      <c r="N1426" t="s">
        <v>640</v>
      </c>
      <c r="O1426">
        <v>10600</v>
      </c>
    </row>
    <row r="1427" spans="13:15" x14ac:dyDescent="0.4">
      <c r="M1427" t="s">
        <v>875</v>
      </c>
      <c r="N1427" t="s">
        <v>641</v>
      </c>
      <c r="O1427">
        <v>4900</v>
      </c>
    </row>
    <row r="1428" spans="13:15" x14ac:dyDescent="0.4">
      <c r="M1428" t="s">
        <v>875</v>
      </c>
      <c r="N1428" t="s">
        <v>642</v>
      </c>
      <c r="O1428">
        <v>9900</v>
      </c>
    </row>
    <row r="1429" spans="13:15" x14ac:dyDescent="0.4">
      <c r="M1429" t="s">
        <v>875</v>
      </c>
      <c r="N1429" t="s">
        <v>643</v>
      </c>
      <c r="O1429">
        <v>30900</v>
      </c>
    </row>
    <row r="1430" spans="13:15" x14ac:dyDescent="0.4">
      <c r="M1430" t="s">
        <v>875</v>
      </c>
      <c r="N1430" t="s">
        <v>644</v>
      </c>
      <c r="O1430">
        <v>2800</v>
      </c>
    </row>
    <row r="1431" spans="13:15" x14ac:dyDescent="0.4">
      <c r="M1431" t="s">
        <v>875</v>
      </c>
      <c r="N1431" t="s">
        <v>645</v>
      </c>
      <c r="O1431">
        <v>8900</v>
      </c>
    </row>
    <row r="1432" spans="13:15" x14ac:dyDescent="0.4">
      <c r="M1432" t="s">
        <v>875</v>
      </c>
      <c r="N1432" t="s">
        <v>646</v>
      </c>
      <c r="O1432">
        <v>14200</v>
      </c>
    </row>
    <row r="1433" spans="13:15" x14ac:dyDescent="0.4">
      <c r="M1433" t="s">
        <v>875</v>
      </c>
      <c r="N1433" t="s">
        <v>647</v>
      </c>
      <c r="O1433">
        <v>2000</v>
      </c>
    </row>
    <row r="1434" spans="13:15" x14ac:dyDescent="0.4">
      <c r="M1434" t="s">
        <v>875</v>
      </c>
      <c r="N1434" t="s">
        <v>648</v>
      </c>
      <c r="O1434">
        <v>2300</v>
      </c>
    </row>
    <row r="1435" spans="13:15" x14ac:dyDescent="0.4">
      <c r="M1435" t="s">
        <v>875</v>
      </c>
      <c r="N1435" t="s">
        <v>649</v>
      </c>
      <c r="O1435">
        <v>7500</v>
      </c>
    </row>
    <row r="1436" spans="13:15" x14ac:dyDescent="0.4">
      <c r="M1436" t="s">
        <v>875</v>
      </c>
      <c r="N1436" t="s">
        <v>650</v>
      </c>
      <c r="O1436">
        <v>2800</v>
      </c>
    </row>
    <row r="1437" spans="13:15" x14ac:dyDescent="0.4">
      <c r="M1437" t="s">
        <v>875</v>
      </c>
      <c r="N1437" t="s">
        <v>651</v>
      </c>
      <c r="O1437">
        <v>3700</v>
      </c>
    </row>
    <row r="1438" spans="13:15" x14ac:dyDescent="0.4">
      <c r="M1438" t="s">
        <v>875</v>
      </c>
      <c r="N1438" t="s">
        <v>652</v>
      </c>
      <c r="O1438">
        <v>3100</v>
      </c>
    </row>
    <row r="1439" spans="13:15" x14ac:dyDescent="0.4">
      <c r="M1439" t="s">
        <v>875</v>
      </c>
      <c r="N1439" t="s">
        <v>653</v>
      </c>
      <c r="O1439">
        <v>1900</v>
      </c>
    </row>
    <row r="1440" spans="13:15" x14ac:dyDescent="0.4">
      <c r="M1440" t="s">
        <v>875</v>
      </c>
      <c r="N1440" t="s">
        <v>654</v>
      </c>
      <c r="O1440">
        <v>6600</v>
      </c>
    </row>
    <row r="1441" spans="13:15" x14ac:dyDescent="0.4">
      <c r="M1441" t="s">
        <v>875</v>
      </c>
      <c r="N1441" t="s">
        <v>655</v>
      </c>
      <c r="O1441">
        <v>4300</v>
      </c>
    </row>
    <row r="1442" spans="13:15" x14ac:dyDescent="0.4">
      <c r="M1442" t="s">
        <v>875</v>
      </c>
      <c r="N1442" t="s">
        <v>656</v>
      </c>
      <c r="O1442">
        <v>200</v>
      </c>
    </row>
    <row r="1443" spans="13:15" x14ac:dyDescent="0.4">
      <c r="M1443" t="s">
        <v>875</v>
      </c>
      <c r="N1443" t="s">
        <v>657</v>
      </c>
      <c r="O1443">
        <v>1500</v>
      </c>
    </row>
    <row r="1444" spans="13:15" x14ac:dyDescent="0.4">
      <c r="M1444" t="s">
        <v>875</v>
      </c>
      <c r="N1444" t="s">
        <v>658</v>
      </c>
      <c r="O1444">
        <v>3400</v>
      </c>
    </row>
    <row r="1445" spans="13:15" x14ac:dyDescent="0.4">
      <c r="M1445" t="s">
        <v>875</v>
      </c>
      <c r="N1445" t="s">
        <v>659</v>
      </c>
      <c r="O1445">
        <v>3000</v>
      </c>
    </row>
    <row r="1446" spans="13:15" x14ac:dyDescent="0.4">
      <c r="M1446" t="s">
        <v>875</v>
      </c>
      <c r="N1446" t="s">
        <v>660</v>
      </c>
      <c r="O1446">
        <v>1000</v>
      </c>
    </row>
    <row r="1447" spans="13:15" x14ac:dyDescent="0.4">
      <c r="M1447" t="s">
        <v>875</v>
      </c>
      <c r="N1447" t="s">
        <v>661</v>
      </c>
      <c r="O1447">
        <v>700</v>
      </c>
    </row>
    <row r="1448" spans="13:15" x14ac:dyDescent="0.4">
      <c r="M1448" t="s">
        <v>875</v>
      </c>
      <c r="N1448" t="s">
        <v>662</v>
      </c>
      <c r="O1448">
        <v>8800</v>
      </c>
    </row>
    <row r="1449" spans="13:15" x14ac:dyDescent="0.4">
      <c r="M1449" t="s">
        <v>875</v>
      </c>
      <c r="N1449" t="s">
        <v>663</v>
      </c>
      <c r="O1449">
        <v>10800</v>
      </c>
    </row>
    <row r="1450" spans="13:15" x14ac:dyDescent="0.4">
      <c r="M1450" t="s">
        <v>875</v>
      </c>
      <c r="N1450" t="s">
        <v>664</v>
      </c>
      <c r="O1450">
        <v>800</v>
      </c>
    </row>
    <row r="1451" spans="13:15" x14ac:dyDescent="0.4">
      <c r="M1451" t="s">
        <v>875</v>
      </c>
      <c r="N1451" t="s">
        <v>665</v>
      </c>
      <c r="O1451">
        <v>5000</v>
      </c>
    </row>
    <row r="1452" spans="13:15" x14ac:dyDescent="0.4">
      <c r="M1452" t="s">
        <v>875</v>
      </c>
      <c r="N1452" t="s">
        <v>666</v>
      </c>
      <c r="O1452">
        <v>2400</v>
      </c>
    </row>
    <row r="1453" spans="13:15" x14ac:dyDescent="0.4">
      <c r="M1453" t="s">
        <v>875</v>
      </c>
      <c r="N1453" t="s">
        <v>667</v>
      </c>
      <c r="O1453">
        <v>7300</v>
      </c>
    </row>
    <row r="1454" spans="13:15" x14ac:dyDescent="0.4">
      <c r="M1454" t="s">
        <v>875</v>
      </c>
      <c r="N1454" t="s">
        <v>668</v>
      </c>
      <c r="O1454">
        <v>19000</v>
      </c>
    </row>
    <row r="1455" spans="13:15" x14ac:dyDescent="0.4">
      <c r="M1455" t="s">
        <v>875</v>
      </c>
      <c r="N1455" t="s">
        <v>669</v>
      </c>
      <c r="O1455">
        <v>300</v>
      </c>
    </row>
    <row r="1456" spans="13:15" x14ac:dyDescent="0.4">
      <c r="M1456" t="s">
        <v>875</v>
      </c>
      <c r="N1456" t="s">
        <v>670</v>
      </c>
      <c r="O1456">
        <v>2100</v>
      </c>
    </row>
    <row r="1457" spans="13:15" x14ac:dyDescent="0.4">
      <c r="M1457" t="s">
        <v>875</v>
      </c>
      <c r="N1457" t="s">
        <v>671</v>
      </c>
      <c r="O1457">
        <v>8900</v>
      </c>
    </row>
    <row r="1458" spans="13:15" x14ac:dyDescent="0.4">
      <c r="M1458" t="s">
        <v>875</v>
      </c>
      <c r="N1458" t="s">
        <v>672</v>
      </c>
      <c r="O1458">
        <v>8200</v>
      </c>
    </row>
    <row r="1459" spans="13:15" x14ac:dyDescent="0.4">
      <c r="M1459" t="s">
        <v>875</v>
      </c>
      <c r="N1459" t="s">
        <v>673</v>
      </c>
      <c r="O1459">
        <v>100</v>
      </c>
    </row>
    <row r="1460" spans="13:15" x14ac:dyDescent="0.4">
      <c r="M1460" t="s">
        <v>875</v>
      </c>
      <c r="N1460" t="s">
        <v>674</v>
      </c>
      <c r="O1460">
        <v>2100</v>
      </c>
    </row>
    <row r="1461" spans="13:15" x14ac:dyDescent="0.4">
      <c r="M1461" t="s">
        <v>875</v>
      </c>
      <c r="N1461" t="s">
        <v>675</v>
      </c>
      <c r="O1461">
        <v>4200</v>
      </c>
    </row>
    <row r="1462" spans="13:15" x14ac:dyDescent="0.4">
      <c r="M1462" t="s">
        <v>875</v>
      </c>
      <c r="N1462" t="s">
        <v>676</v>
      </c>
      <c r="O1462">
        <v>1900</v>
      </c>
    </row>
    <row r="1463" spans="13:15" x14ac:dyDescent="0.4">
      <c r="M1463" t="s">
        <v>875</v>
      </c>
      <c r="N1463" t="s">
        <v>677</v>
      </c>
      <c r="O1463">
        <v>4100</v>
      </c>
    </row>
    <row r="1464" spans="13:15" x14ac:dyDescent="0.4">
      <c r="M1464" t="s">
        <v>875</v>
      </c>
      <c r="N1464" t="s">
        <v>678</v>
      </c>
      <c r="O1464">
        <v>100</v>
      </c>
    </row>
    <row r="1465" spans="13:15" x14ac:dyDescent="0.4">
      <c r="M1465" t="s">
        <v>875</v>
      </c>
      <c r="N1465" t="s">
        <v>679</v>
      </c>
      <c r="O1465">
        <v>5900</v>
      </c>
    </row>
    <row r="1466" spans="13:15" x14ac:dyDescent="0.4">
      <c r="M1466" t="s">
        <v>875</v>
      </c>
      <c r="N1466" t="s">
        <v>680</v>
      </c>
      <c r="O1466">
        <v>5900</v>
      </c>
    </row>
    <row r="1467" spans="13:15" x14ac:dyDescent="0.4">
      <c r="M1467" t="s">
        <v>875</v>
      </c>
      <c r="N1467" t="s">
        <v>681</v>
      </c>
      <c r="O1467">
        <v>13700</v>
      </c>
    </row>
    <row r="1468" spans="13:15" x14ac:dyDescent="0.4">
      <c r="M1468" t="s">
        <v>875</v>
      </c>
      <c r="N1468" t="s">
        <v>682</v>
      </c>
      <c r="O1468">
        <v>1200</v>
      </c>
    </row>
    <row r="1469" spans="13:15" x14ac:dyDescent="0.4">
      <c r="M1469" t="s">
        <v>875</v>
      </c>
      <c r="N1469" t="s">
        <v>683</v>
      </c>
      <c r="O1469">
        <v>16600</v>
      </c>
    </row>
    <row r="1470" spans="13:15" x14ac:dyDescent="0.4">
      <c r="M1470" t="s">
        <v>875</v>
      </c>
      <c r="N1470" t="s">
        <v>684</v>
      </c>
      <c r="O1470">
        <v>100</v>
      </c>
    </row>
    <row r="1471" spans="13:15" x14ac:dyDescent="0.4">
      <c r="M1471" t="s">
        <v>875</v>
      </c>
      <c r="N1471" t="s">
        <v>685</v>
      </c>
      <c r="O1471">
        <v>2400</v>
      </c>
    </row>
    <row r="1472" spans="13:15" x14ac:dyDescent="0.4">
      <c r="M1472" t="s">
        <v>875</v>
      </c>
      <c r="N1472" t="s">
        <v>686</v>
      </c>
      <c r="O1472">
        <v>11300</v>
      </c>
    </row>
    <row r="1473" spans="13:15" x14ac:dyDescent="0.4">
      <c r="M1473" t="s">
        <v>875</v>
      </c>
      <c r="N1473" t="s">
        <v>687</v>
      </c>
      <c r="O1473">
        <v>7000</v>
      </c>
    </row>
    <row r="1474" spans="13:15" x14ac:dyDescent="0.4">
      <c r="M1474" t="s">
        <v>875</v>
      </c>
      <c r="N1474" t="s">
        <v>688</v>
      </c>
      <c r="O1474">
        <v>200</v>
      </c>
    </row>
    <row r="1475" spans="13:15" x14ac:dyDescent="0.4">
      <c r="M1475" t="s">
        <v>875</v>
      </c>
      <c r="N1475" t="s">
        <v>689</v>
      </c>
      <c r="O1475">
        <v>5800</v>
      </c>
    </row>
    <row r="1476" spans="13:15" x14ac:dyDescent="0.4">
      <c r="M1476" t="s">
        <v>875</v>
      </c>
      <c r="N1476" t="s">
        <v>690</v>
      </c>
      <c r="O1476">
        <v>1100</v>
      </c>
    </row>
    <row r="1477" spans="13:15" x14ac:dyDescent="0.4">
      <c r="M1477" t="s">
        <v>875</v>
      </c>
      <c r="N1477" t="s">
        <v>691</v>
      </c>
      <c r="O1477">
        <v>2700</v>
      </c>
    </row>
    <row r="1478" spans="13:15" x14ac:dyDescent="0.4">
      <c r="M1478" t="s">
        <v>875</v>
      </c>
      <c r="N1478" t="s">
        <v>692</v>
      </c>
      <c r="O1478">
        <v>4000</v>
      </c>
    </row>
    <row r="1479" spans="13:15" x14ac:dyDescent="0.4">
      <c r="M1479" t="s">
        <v>875</v>
      </c>
      <c r="N1479" t="s">
        <v>693</v>
      </c>
      <c r="O1479">
        <v>500</v>
      </c>
    </row>
    <row r="1480" spans="13:15" x14ac:dyDescent="0.4">
      <c r="M1480" t="s">
        <v>875</v>
      </c>
      <c r="N1480" t="s">
        <v>694</v>
      </c>
      <c r="O1480">
        <v>2400</v>
      </c>
    </row>
    <row r="1481" spans="13:15" x14ac:dyDescent="0.4">
      <c r="M1481" t="s">
        <v>875</v>
      </c>
      <c r="N1481" t="s">
        <v>695</v>
      </c>
      <c r="O1481">
        <v>1700</v>
      </c>
    </row>
    <row r="1482" spans="13:15" x14ac:dyDescent="0.4">
      <c r="M1482" t="s">
        <v>875</v>
      </c>
      <c r="N1482" t="s">
        <v>696</v>
      </c>
      <c r="O1482">
        <v>84900</v>
      </c>
    </row>
    <row r="1483" spans="13:15" x14ac:dyDescent="0.4">
      <c r="M1483" t="s">
        <v>875</v>
      </c>
      <c r="N1483" t="s">
        <v>697</v>
      </c>
      <c r="O1483">
        <v>14300</v>
      </c>
    </row>
    <row r="1484" spans="13:15" x14ac:dyDescent="0.4">
      <c r="M1484" t="s">
        <v>875</v>
      </c>
      <c r="N1484" t="s">
        <v>698</v>
      </c>
      <c r="O1484">
        <v>200</v>
      </c>
    </row>
    <row r="1485" spans="13:15" x14ac:dyDescent="0.4">
      <c r="M1485" t="s">
        <v>875</v>
      </c>
      <c r="N1485" t="s">
        <v>699</v>
      </c>
      <c r="O1485">
        <v>4200</v>
      </c>
    </row>
    <row r="1486" spans="13:15" x14ac:dyDescent="0.4">
      <c r="M1486" t="s">
        <v>875</v>
      </c>
      <c r="N1486" t="s">
        <v>700</v>
      </c>
      <c r="O1486">
        <v>17800</v>
      </c>
    </row>
    <row r="1487" spans="13:15" x14ac:dyDescent="0.4">
      <c r="M1487" t="s">
        <v>875</v>
      </c>
      <c r="N1487" t="s">
        <v>701</v>
      </c>
      <c r="O1487">
        <v>1600</v>
      </c>
    </row>
    <row r="1488" spans="13:15" x14ac:dyDescent="0.4">
      <c r="M1488" t="s">
        <v>875</v>
      </c>
      <c r="N1488" t="s">
        <v>702</v>
      </c>
      <c r="O1488">
        <v>4200</v>
      </c>
    </row>
    <row r="1489" spans="13:15" x14ac:dyDescent="0.4">
      <c r="M1489" t="s">
        <v>875</v>
      </c>
      <c r="N1489" t="s">
        <v>703</v>
      </c>
      <c r="O1489">
        <v>2300</v>
      </c>
    </row>
    <row r="1490" spans="13:15" x14ac:dyDescent="0.4">
      <c r="M1490" t="s">
        <v>875</v>
      </c>
      <c r="N1490" t="s">
        <v>704</v>
      </c>
      <c r="O1490">
        <v>6000</v>
      </c>
    </row>
    <row r="1491" spans="13:15" x14ac:dyDescent="0.4">
      <c r="M1491" t="s">
        <v>875</v>
      </c>
      <c r="N1491" t="s">
        <v>705</v>
      </c>
      <c r="O1491">
        <v>2300</v>
      </c>
    </row>
    <row r="1492" spans="13:15" x14ac:dyDescent="0.4">
      <c r="M1492" t="s">
        <v>875</v>
      </c>
      <c r="N1492" t="s">
        <v>706</v>
      </c>
      <c r="O1492">
        <v>2700</v>
      </c>
    </row>
    <row r="1493" spans="13:15" x14ac:dyDescent="0.4">
      <c r="M1493" t="s">
        <v>875</v>
      </c>
      <c r="N1493" t="s">
        <v>707</v>
      </c>
      <c r="O1493">
        <v>4500</v>
      </c>
    </row>
    <row r="1494" spans="13:15" x14ac:dyDescent="0.4">
      <c r="M1494" t="s">
        <v>875</v>
      </c>
      <c r="N1494" t="s">
        <v>708</v>
      </c>
      <c r="O1494">
        <v>2200</v>
      </c>
    </row>
    <row r="1495" spans="13:15" x14ac:dyDescent="0.4">
      <c r="M1495" t="s">
        <v>875</v>
      </c>
      <c r="N1495" t="s">
        <v>709</v>
      </c>
      <c r="O1495">
        <v>2000</v>
      </c>
    </row>
    <row r="1496" spans="13:15" x14ac:dyDescent="0.4">
      <c r="M1496" t="s">
        <v>875</v>
      </c>
      <c r="N1496" t="s">
        <v>710</v>
      </c>
      <c r="O1496">
        <v>7000</v>
      </c>
    </row>
    <row r="1497" spans="13:15" x14ac:dyDescent="0.4">
      <c r="M1497" t="s">
        <v>875</v>
      </c>
      <c r="N1497" t="s">
        <v>711</v>
      </c>
      <c r="O1497">
        <v>4100</v>
      </c>
    </row>
    <row r="1498" spans="13:15" x14ac:dyDescent="0.4">
      <c r="M1498" t="s">
        <v>875</v>
      </c>
      <c r="N1498" t="s">
        <v>712</v>
      </c>
      <c r="O1498">
        <v>1300</v>
      </c>
    </row>
    <row r="1499" spans="13:15" x14ac:dyDescent="0.4">
      <c r="M1499" t="s">
        <v>875</v>
      </c>
      <c r="N1499" t="s">
        <v>713</v>
      </c>
      <c r="O1499">
        <v>2300</v>
      </c>
    </row>
    <row r="1500" spans="13:15" x14ac:dyDescent="0.4">
      <c r="M1500" t="s">
        <v>875</v>
      </c>
      <c r="N1500" t="s">
        <v>714</v>
      </c>
      <c r="O1500">
        <v>5400</v>
      </c>
    </row>
    <row r="1501" spans="13:15" x14ac:dyDescent="0.4">
      <c r="M1501" t="s">
        <v>875</v>
      </c>
      <c r="N1501" t="s">
        <v>715</v>
      </c>
      <c r="O1501">
        <v>6100</v>
      </c>
    </row>
    <row r="1502" spans="13:15" x14ac:dyDescent="0.4">
      <c r="M1502" t="s">
        <v>875</v>
      </c>
      <c r="N1502" t="s">
        <v>716</v>
      </c>
      <c r="O1502">
        <v>900</v>
      </c>
    </row>
    <row r="1503" spans="13:15" x14ac:dyDescent="0.4">
      <c r="M1503" t="s">
        <v>875</v>
      </c>
      <c r="N1503" t="s">
        <v>717</v>
      </c>
      <c r="O1503">
        <v>6600</v>
      </c>
    </row>
    <row r="1504" spans="13:15" x14ac:dyDescent="0.4">
      <c r="M1504" t="s">
        <v>875</v>
      </c>
      <c r="N1504" t="s">
        <v>718</v>
      </c>
      <c r="O1504">
        <v>7400</v>
      </c>
    </row>
    <row r="1505" spans="11:15" x14ac:dyDescent="0.4">
      <c r="M1505" t="s">
        <v>875</v>
      </c>
      <c r="N1505" t="s">
        <v>719</v>
      </c>
      <c r="O1505">
        <v>9700</v>
      </c>
    </row>
    <row r="1506" spans="11:15" x14ac:dyDescent="0.4">
      <c r="M1506" t="s">
        <v>875</v>
      </c>
      <c r="N1506" t="s">
        <v>720</v>
      </c>
      <c r="O1506">
        <v>800</v>
      </c>
    </row>
    <row r="1507" spans="11:15" x14ac:dyDescent="0.4">
      <c r="M1507" t="s">
        <v>875</v>
      </c>
      <c r="N1507" t="s">
        <v>721</v>
      </c>
      <c r="O1507">
        <v>1700</v>
      </c>
    </row>
    <row r="1508" spans="11:15" x14ac:dyDescent="0.4">
      <c r="M1508" t="s">
        <v>875</v>
      </c>
      <c r="N1508" t="s">
        <v>722</v>
      </c>
      <c r="O1508">
        <v>4100</v>
      </c>
    </row>
    <row r="1509" spans="11:15" x14ac:dyDescent="0.4">
      <c r="M1509" t="s">
        <v>875</v>
      </c>
      <c r="N1509" t="s">
        <v>723</v>
      </c>
      <c r="O1509">
        <v>4100</v>
      </c>
    </row>
    <row r="1510" spans="11:15" x14ac:dyDescent="0.4">
      <c r="M1510" t="s">
        <v>875</v>
      </c>
      <c r="N1510" t="s">
        <v>724</v>
      </c>
      <c r="O1510">
        <v>1500</v>
      </c>
    </row>
    <row r="1511" spans="11:15" x14ac:dyDescent="0.4">
      <c r="M1511" t="s">
        <v>875</v>
      </c>
      <c r="N1511" t="s">
        <v>725</v>
      </c>
      <c r="O1511">
        <v>8700</v>
      </c>
    </row>
    <row r="1512" spans="11:15" x14ac:dyDescent="0.4">
      <c r="M1512" t="s">
        <v>875</v>
      </c>
      <c r="N1512" t="s">
        <v>726</v>
      </c>
      <c r="O1512">
        <v>3800</v>
      </c>
    </row>
    <row r="1513" spans="11:15" x14ac:dyDescent="0.4">
      <c r="K1513" s="1"/>
      <c r="L1513" s="1"/>
      <c r="M1513" s="1" t="s">
        <v>875</v>
      </c>
      <c r="N1513" s="1" t="s">
        <v>425</v>
      </c>
      <c r="O1513" s="1">
        <v>7200</v>
      </c>
    </row>
    <row r="1514" spans="11:15" x14ac:dyDescent="0.4">
      <c r="K1514" s="1"/>
      <c r="L1514" s="1"/>
      <c r="M1514" s="1" t="s">
        <v>875</v>
      </c>
      <c r="N1514" s="1" t="s">
        <v>426</v>
      </c>
      <c r="O1514" s="1">
        <v>0</v>
      </c>
    </row>
    <row r="1515" spans="11:15" x14ac:dyDescent="0.4">
      <c r="K1515" s="1"/>
      <c r="L1515" s="1"/>
      <c r="M1515" s="1" t="s">
        <v>875</v>
      </c>
      <c r="N1515" s="1" t="s">
        <v>427</v>
      </c>
      <c r="O1515" s="1">
        <v>1500</v>
      </c>
    </row>
    <row r="1516" spans="11:15" x14ac:dyDescent="0.4">
      <c r="K1516" s="1"/>
      <c r="L1516" s="1"/>
      <c r="M1516" s="1" t="s">
        <v>875</v>
      </c>
      <c r="N1516" s="1" t="s">
        <v>428</v>
      </c>
      <c r="O1516" s="1">
        <v>2400</v>
      </c>
    </row>
    <row r="1517" spans="11:15" x14ac:dyDescent="0.4">
      <c r="K1517" s="1"/>
      <c r="L1517" s="1"/>
      <c r="M1517" s="1" t="s">
        <v>875</v>
      </c>
      <c r="N1517" s="1" t="s">
        <v>429</v>
      </c>
      <c r="O1517" s="1">
        <v>8800</v>
      </c>
    </row>
    <row r="1518" spans="11:15" x14ac:dyDescent="0.4">
      <c r="K1518" s="1"/>
      <c r="L1518" s="1"/>
      <c r="M1518" s="1" t="s">
        <v>875</v>
      </c>
      <c r="N1518" s="1" t="s">
        <v>430</v>
      </c>
      <c r="O1518" s="1">
        <v>2100</v>
      </c>
    </row>
    <row r="1519" spans="11:15" x14ac:dyDescent="0.4">
      <c r="K1519" s="1"/>
      <c r="L1519" s="1"/>
      <c r="M1519" s="1" t="s">
        <v>875</v>
      </c>
      <c r="N1519" s="1" t="s">
        <v>431</v>
      </c>
      <c r="O1519" s="1">
        <v>2900</v>
      </c>
    </row>
    <row r="1520" spans="11:15" x14ac:dyDescent="0.4">
      <c r="K1520" s="1"/>
      <c r="L1520" s="1"/>
      <c r="M1520" s="1" t="s">
        <v>875</v>
      </c>
      <c r="N1520" s="1" t="s">
        <v>432</v>
      </c>
      <c r="O1520" s="1">
        <v>800</v>
      </c>
    </row>
    <row r="1521" spans="11:15" x14ac:dyDescent="0.4">
      <c r="K1521" s="1"/>
      <c r="L1521" s="1"/>
      <c r="M1521" s="1" t="s">
        <v>875</v>
      </c>
      <c r="N1521" s="1" t="s">
        <v>433</v>
      </c>
      <c r="O1521" s="1">
        <v>2100</v>
      </c>
    </row>
    <row r="1522" spans="11:15" x14ac:dyDescent="0.4">
      <c r="K1522" s="1"/>
      <c r="L1522" s="1"/>
      <c r="M1522" s="1" t="s">
        <v>875</v>
      </c>
      <c r="N1522" s="1" t="s">
        <v>434</v>
      </c>
      <c r="O1522" s="1">
        <v>1800</v>
      </c>
    </row>
    <row r="1523" spans="11:15" x14ac:dyDescent="0.4">
      <c r="K1523" s="1"/>
      <c r="L1523" s="1"/>
      <c r="M1523" s="1" t="s">
        <v>875</v>
      </c>
      <c r="N1523" s="1" t="s">
        <v>435</v>
      </c>
      <c r="O1523" s="1">
        <v>3500</v>
      </c>
    </row>
    <row r="1524" spans="11:15" x14ac:dyDescent="0.4">
      <c r="K1524" s="1"/>
      <c r="L1524" s="1"/>
      <c r="M1524" s="1" t="s">
        <v>875</v>
      </c>
      <c r="N1524" s="1" t="s">
        <v>436</v>
      </c>
      <c r="O1524" s="1">
        <v>1100</v>
      </c>
    </row>
    <row r="1525" spans="11:15" x14ac:dyDescent="0.4">
      <c r="K1525" s="1"/>
      <c r="L1525" s="1"/>
      <c r="M1525" s="1" t="s">
        <v>875</v>
      </c>
      <c r="N1525" s="1" t="s">
        <v>437</v>
      </c>
      <c r="O1525" s="1">
        <v>9400</v>
      </c>
    </row>
    <row r="1526" spans="11:15" x14ac:dyDescent="0.4">
      <c r="K1526" s="1"/>
      <c r="L1526" s="1"/>
      <c r="M1526" s="1" t="s">
        <v>875</v>
      </c>
      <c r="N1526" s="1" t="s">
        <v>438</v>
      </c>
      <c r="O1526" s="1">
        <v>4700</v>
      </c>
    </row>
    <row r="1527" spans="11:15" x14ac:dyDescent="0.4">
      <c r="K1527" s="1"/>
      <c r="L1527" s="1"/>
      <c r="M1527" s="1" t="s">
        <v>875</v>
      </c>
      <c r="N1527" s="1" t="s">
        <v>439</v>
      </c>
      <c r="O1527" s="1">
        <v>1700</v>
      </c>
    </row>
    <row r="1528" spans="11:15" x14ac:dyDescent="0.4">
      <c r="K1528" s="1"/>
      <c r="L1528" s="1"/>
      <c r="M1528" s="1" t="s">
        <v>875</v>
      </c>
      <c r="N1528" s="1" t="s">
        <v>440</v>
      </c>
      <c r="O1528" s="1">
        <v>16100</v>
      </c>
    </row>
    <row r="1529" spans="11:15" x14ac:dyDescent="0.4">
      <c r="K1529" s="1"/>
      <c r="L1529" s="1"/>
      <c r="M1529" s="1" t="s">
        <v>875</v>
      </c>
      <c r="N1529" s="1" t="s">
        <v>441</v>
      </c>
      <c r="O1529" s="1">
        <v>2600</v>
      </c>
    </row>
    <row r="1530" spans="11:15" x14ac:dyDescent="0.4">
      <c r="K1530" s="1"/>
      <c r="L1530" s="1"/>
      <c r="M1530" s="1" t="s">
        <v>875</v>
      </c>
      <c r="N1530" s="1" t="s">
        <v>442</v>
      </c>
      <c r="O1530" s="1">
        <v>5500</v>
      </c>
    </row>
    <row r="1531" spans="11:15" x14ac:dyDescent="0.4">
      <c r="K1531" s="1"/>
      <c r="L1531" s="1"/>
      <c r="M1531" s="1" t="s">
        <v>875</v>
      </c>
      <c r="N1531" s="1" t="s">
        <v>443</v>
      </c>
      <c r="O1531" s="1">
        <v>6900</v>
      </c>
    </row>
    <row r="1532" spans="11:15" x14ac:dyDescent="0.4">
      <c r="K1532" s="1"/>
      <c r="L1532" s="1"/>
      <c r="M1532" s="1" t="s">
        <v>875</v>
      </c>
      <c r="N1532" s="1" t="s">
        <v>444</v>
      </c>
      <c r="O1532" s="1">
        <v>52900</v>
      </c>
    </row>
    <row r="1533" spans="11:15" x14ac:dyDescent="0.4">
      <c r="K1533" s="1"/>
      <c r="L1533" s="1"/>
      <c r="M1533" s="1" t="s">
        <v>875</v>
      </c>
      <c r="N1533" s="1" t="s">
        <v>445</v>
      </c>
      <c r="O1533" s="1">
        <v>8000</v>
      </c>
    </row>
    <row r="1534" spans="11:15" x14ac:dyDescent="0.4">
      <c r="K1534" s="1"/>
      <c r="L1534" s="1"/>
      <c r="M1534" s="1" t="s">
        <v>875</v>
      </c>
      <c r="N1534" s="1" t="s">
        <v>446</v>
      </c>
      <c r="O1534" s="1">
        <v>8500</v>
      </c>
    </row>
    <row r="1535" spans="11:15" x14ac:dyDescent="0.4">
      <c r="K1535" s="1"/>
      <c r="L1535" s="1"/>
      <c r="M1535" s="1" t="s">
        <v>875</v>
      </c>
      <c r="N1535" s="1" t="s">
        <v>447</v>
      </c>
      <c r="O1535" s="1">
        <v>3300</v>
      </c>
    </row>
    <row r="1536" spans="11:15" x14ac:dyDescent="0.4">
      <c r="K1536" s="1"/>
      <c r="L1536" s="1"/>
      <c r="M1536" s="1" t="s">
        <v>875</v>
      </c>
      <c r="N1536" s="1" t="s">
        <v>448</v>
      </c>
      <c r="O1536" s="1">
        <v>9900</v>
      </c>
    </row>
    <row r="1537" spans="11:15" x14ac:dyDescent="0.4">
      <c r="K1537" s="1"/>
      <c r="L1537" s="1"/>
      <c r="M1537" s="1" t="s">
        <v>875</v>
      </c>
      <c r="N1537" s="1" t="s">
        <v>449</v>
      </c>
      <c r="O1537" s="1">
        <v>9400</v>
      </c>
    </row>
    <row r="1538" spans="11:15" x14ac:dyDescent="0.4">
      <c r="K1538" s="1"/>
      <c r="L1538" s="1"/>
      <c r="M1538" s="1" t="s">
        <v>875</v>
      </c>
      <c r="N1538" s="1" t="s">
        <v>450</v>
      </c>
      <c r="O1538" s="1">
        <v>2800</v>
      </c>
    </row>
    <row r="1539" spans="11:15" x14ac:dyDescent="0.4">
      <c r="K1539" s="1"/>
      <c r="L1539" s="1"/>
      <c r="M1539" s="1" t="s">
        <v>875</v>
      </c>
      <c r="N1539" s="1" t="s">
        <v>451</v>
      </c>
      <c r="O1539" s="1">
        <v>8400</v>
      </c>
    </row>
    <row r="1540" spans="11:15" x14ac:dyDescent="0.4">
      <c r="K1540" s="1"/>
      <c r="L1540" s="1"/>
      <c r="M1540" s="1" t="s">
        <v>875</v>
      </c>
      <c r="N1540" s="1" t="s">
        <v>452</v>
      </c>
      <c r="O1540" s="1">
        <v>2900</v>
      </c>
    </row>
    <row r="1541" spans="11:15" x14ac:dyDescent="0.4">
      <c r="K1541" s="1"/>
      <c r="L1541" s="1"/>
      <c r="M1541" s="1" t="s">
        <v>875</v>
      </c>
      <c r="N1541" s="1" t="s">
        <v>453</v>
      </c>
      <c r="O1541" s="1">
        <v>12700</v>
      </c>
    </row>
    <row r="1542" spans="11:15" x14ac:dyDescent="0.4">
      <c r="K1542" s="1"/>
      <c r="L1542" s="1"/>
      <c r="M1542" s="1" t="s">
        <v>875</v>
      </c>
      <c r="N1542" s="1" t="s">
        <v>454</v>
      </c>
      <c r="O1542" s="1">
        <v>16500</v>
      </c>
    </row>
    <row r="1543" spans="11:15" x14ac:dyDescent="0.4">
      <c r="K1543" s="1"/>
      <c r="L1543" s="1"/>
      <c r="M1543" s="1" t="s">
        <v>875</v>
      </c>
      <c r="N1543" s="1" t="s">
        <v>455</v>
      </c>
      <c r="O1543" s="1">
        <v>29800</v>
      </c>
    </row>
    <row r="1544" spans="11:15" x14ac:dyDescent="0.4">
      <c r="K1544" s="1"/>
      <c r="L1544" s="1"/>
      <c r="M1544" s="1" t="s">
        <v>875</v>
      </c>
      <c r="N1544" s="1" t="s">
        <v>456</v>
      </c>
      <c r="O1544" s="1">
        <v>9100</v>
      </c>
    </row>
    <row r="1545" spans="11:15" x14ac:dyDescent="0.4">
      <c r="K1545" s="1"/>
      <c r="L1545" s="1"/>
      <c r="M1545" s="1" t="s">
        <v>875</v>
      </c>
      <c r="N1545" s="1" t="s">
        <v>457</v>
      </c>
      <c r="O1545" s="1">
        <v>4200</v>
      </c>
    </row>
    <row r="1546" spans="11:15" x14ac:dyDescent="0.4">
      <c r="K1546" s="1"/>
      <c r="L1546" s="1"/>
      <c r="M1546" s="1" t="s">
        <v>875</v>
      </c>
      <c r="N1546" s="1" t="s">
        <v>458</v>
      </c>
      <c r="O1546" s="1">
        <v>1900</v>
      </c>
    </row>
    <row r="1547" spans="11:15" x14ac:dyDescent="0.4">
      <c r="K1547" s="1"/>
      <c r="L1547" s="1"/>
      <c r="M1547" s="1" t="s">
        <v>875</v>
      </c>
      <c r="N1547" s="1" t="s">
        <v>459</v>
      </c>
      <c r="O1547" s="1">
        <v>9300</v>
      </c>
    </row>
    <row r="1548" spans="11:15" x14ac:dyDescent="0.4">
      <c r="M1548" t="s">
        <v>875</v>
      </c>
      <c r="N1548" t="s">
        <v>460</v>
      </c>
      <c r="O1548">
        <v>2700</v>
      </c>
    </row>
    <row r="1549" spans="11:15" x14ac:dyDescent="0.4">
      <c r="M1549" t="s">
        <v>875</v>
      </c>
      <c r="N1549" t="s">
        <v>461</v>
      </c>
      <c r="O1549">
        <v>3600</v>
      </c>
    </row>
    <row r="1550" spans="11:15" x14ac:dyDescent="0.4">
      <c r="K1550" s="1"/>
      <c r="L1550" s="1"/>
      <c r="M1550" s="1" t="s">
        <v>875</v>
      </c>
      <c r="N1550" s="1" t="s">
        <v>462</v>
      </c>
      <c r="O1550" s="1">
        <v>9800</v>
      </c>
    </row>
    <row r="1551" spans="11:15" x14ac:dyDescent="0.4">
      <c r="K1551" s="1"/>
      <c r="L1551" s="1"/>
      <c r="M1551" s="1" t="s">
        <v>875</v>
      </c>
      <c r="N1551" s="1" t="s">
        <v>463</v>
      </c>
      <c r="O1551" s="1">
        <v>3200</v>
      </c>
    </row>
    <row r="1552" spans="11:15" x14ac:dyDescent="0.4">
      <c r="K1552" s="1"/>
      <c r="L1552" s="1"/>
      <c r="M1552" s="1" t="s">
        <v>875</v>
      </c>
      <c r="N1552" s="1" t="s">
        <v>464</v>
      </c>
      <c r="O1552" s="1">
        <v>11600</v>
      </c>
    </row>
    <row r="1553" spans="11:15" x14ac:dyDescent="0.4">
      <c r="K1553" s="1"/>
      <c r="L1553" s="1"/>
      <c r="M1553" s="1" t="s">
        <v>875</v>
      </c>
      <c r="N1553" s="1" t="s">
        <v>465</v>
      </c>
      <c r="O1553" s="1">
        <v>26000</v>
      </c>
    </row>
    <row r="1554" spans="11:15" x14ac:dyDescent="0.4">
      <c r="K1554" s="1"/>
      <c r="L1554" s="1"/>
      <c r="M1554" s="1" t="s">
        <v>875</v>
      </c>
      <c r="N1554" s="1" t="s">
        <v>466</v>
      </c>
      <c r="O1554" s="1">
        <v>5900</v>
      </c>
    </row>
    <row r="1555" spans="11:15" x14ac:dyDescent="0.4">
      <c r="K1555" s="1"/>
      <c r="L1555" s="1"/>
      <c r="M1555" s="1" t="s">
        <v>875</v>
      </c>
      <c r="N1555" s="1" t="s">
        <v>467</v>
      </c>
      <c r="O1555" s="1">
        <v>32800</v>
      </c>
    </row>
    <row r="1556" spans="11:15" x14ac:dyDescent="0.4">
      <c r="K1556" s="1"/>
      <c r="L1556" s="1"/>
      <c r="M1556" s="1" t="s">
        <v>875</v>
      </c>
      <c r="N1556" s="1" t="s">
        <v>468</v>
      </c>
      <c r="O1556" s="1">
        <v>8700</v>
      </c>
    </row>
    <row r="1557" spans="11:15" x14ac:dyDescent="0.4">
      <c r="K1557" s="1"/>
      <c r="L1557" s="1"/>
      <c r="M1557" s="1" t="s">
        <v>875</v>
      </c>
      <c r="N1557" s="1" t="s">
        <v>469</v>
      </c>
      <c r="O1557" s="1">
        <v>3400</v>
      </c>
    </row>
    <row r="1558" spans="11:15" x14ac:dyDescent="0.4">
      <c r="K1558" s="1"/>
      <c r="L1558" s="1"/>
      <c r="M1558" s="1" t="s">
        <v>875</v>
      </c>
      <c r="N1558" s="1" t="s">
        <v>470</v>
      </c>
      <c r="O1558" s="1">
        <v>2000</v>
      </c>
    </row>
    <row r="1559" spans="11:15" x14ac:dyDescent="0.4">
      <c r="M1559" t="s">
        <v>875</v>
      </c>
      <c r="N1559" t="s">
        <v>471</v>
      </c>
      <c r="O1559">
        <v>32600</v>
      </c>
    </row>
    <row r="1560" spans="11:15" x14ac:dyDescent="0.4">
      <c r="M1560" t="s">
        <v>875</v>
      </c>
      <c r="N1560" t="s">
        <v>472</v>
      </c>
      <c r="O1560">
        <v>12700</v>
      </c>
    </row>
    <row r="1561" spans="11:15" x14ac:dyDescent="0.4">
      <c r="M1561" t="s">
        <v>875</v>
      </c>
      <c r="N1561" t="s">
        <v>473</v>
      </c>
      <c r="O1561">
        <v>2200</v>
      </c>
    </row>
    <row r="1562" spans="11:15" x14ac:dyDescent="0.4">
      <c r="M1562" t="s">
        <v>875</v>
      </c>
      <c r="N1562" t="s">
        <v>474</v>
      </c>
      <c r="O1562">
        <v>5000</v>
      </c>
    </row>
    <row r="1563" spans="11:15" x14ac:dyDescent="0.4">
      <c r="M1563" t="s">
        <v>875</v>
      </c>
      <c r="N1563" t="s">
        <v>475</v>
      </c>
      <c r="O1563">
        <v>6000</v>
      </c>
    </row>
    <row r="1564" spans="11:15" x14ac:dyDescent="0.4">
      <c r="M1564" t="s">
        <v>875</v>
      </c>
      <c r="N1564" t="s">
        <v>476</v>
      </c>
      <c r="O1564">
        <v>2600</v>
      </c>
    </row>
    <row r="1565" spans="11:15" x14ac:dyDescent="0.4">
      <c r="M1565" t="s">
        <v>875</v>
      </c>
      <c r="N1565" t="s">
        <v>477</v>
      </c>
      <c r="O1565">
        <v>4200</v>
      </c>
    </row>
    <row r="1566" spans="11:15" x14ac:dyDescent="0.4">
      <c r="M1566" t="s">
        <v>875</v>
      </c>
      <c r="N1566" t="s">
        <v>478</v>
      </c>
      <c r="O1566">
        <v>1800</v>
      </c>
    </row>
    <row r="1567" spans="11:15" x14ac:dyDescent="0.4">
      <c r="M1567" t="s">
        <v>875</v>
      </c>
      <c r="N1567" t="s">
        <v>479</v>
      </c>
      <c r="O1567">
        <v>5000</v>
      </c>
    </row>
    <row r="1568" spans="11:15" x14ac:dyDescent="0.4">
      <c r="M1568" t="s">
        <v>875</v>
      </c>
      <c r="N1568" t="s">
        <v>480</v>
      </c>
      <c r="O1568">
        <v>1500</v>
      </c>
    </row>
    <row r="1569" spans="13:15" x14ac:dyDescent="0.4">
      <c r="M1569" t="s">
        <v>875</v>
      </c>
      <c r="N1569" t="s">
        <v>481</v>
      </c>
      <c r="O1569">
        <v>2600</v>
      </c>
    </row>
    <row r="1570" spans="13:15" x14ac:dyDescent="0.4">
      <c r="M1570" t="s">
        <v>875</v>
      </c>
      <c r="N1570" t="s">
        <v>482</v>
      </c>
      <c r="O1570">
        <v>8300</v>
      </c>
    </row>
    <row r="1571" spans="13:15" x14ac:dyDescent="0.4">
      <c r="M1571" t="s">
        <v>875</v>
      </c>
      <c r="N1571" t="s">
        <v>483</v>
      </c>
      <c r="O1571">
        <v>11700</v>
      </c>
    </row>
    <row r="1572" spans="13:15" x14ac:dyDescent="0.4">
      <c r="M1572" t="s">
        <v>875</v>
      </c>
      <c r="N1572" t="s">
        <v>484</v>
      </c>
      <c r="O1572">
        <v>1400</v>
      </c>
    </row>
    <row r="1573" spans="13:15" x14ac:dyDescent="0.4">
      <c r="M1573" t="s">
        <v>875</v>
      </c>
      <c r="N1573" t="s">
        <v>485</v>
      </c>
      <c r="O1573">
        <v>12200</v>
      </c>
    </row>
    <row r="1574" spans="13:15" x14ac:dyDescent="0.4">
      <c r="M1574" t="s">
        <v>875</v>
      </c>
      <c r="N1574" t="s">
        <v>486</v>
      </c>
      <c r="O1574">
        <v>2400</v>
      </c>
    </row>
    <row r="1575" spans="13:15" x14ac:dyDescent="0.4">
      <c r="M1575" t="s">
        <v>875</v>
      </c>
      <c r="N1575" t="s">
        <v>487</v>
      </c>
      <c r="O1575">
        <v>1600</v>
      </c>
    </row>
    <row r="1576" spans="13:15" x14ac:dyDescent="0.4">
      <c r="M1576" t="s">
        <v>875</v>
      </c>
      <c r="N1576" t="s">
        <v>488</v>
      </c>
      <c r="O1576">
        <v>8400</v>
      </c>
    </row>
    <row r="1577" spans="13:15" x14ac:dyDescent="0.4">
      <c r="M1577" t="s">
        <v>875</v>
      </c>
      <c r="N1577" t="s">
        <v>489</v>
      </c>
      <c r="O1577">
        <v>5100</v>
      </c>
    </row>
    <row r="1578" spans="13:15" x14ac:dyDescent="0.4">
      <c r="M1578" t="s">
        <v>875</v>
      </c>
      <c r="N1578" t="s">
        <v>490</v>
      </c>
      <c r="O1578">
        <v>500</v>
      </c>
    </row>
    <row r="1579" spans="13:15" x14ac:dyDescent="0.4">
      <c r="M1579" t="s">
        <v>875</v>
      </c>
      <c r="N1579" t="s">
        <v>491</v>
      </c>
      <c r="O1579">
        <v>700</v>
      </c>
    </row>
    <row r="1580" spans="13:15" x14ac:dyDescent="0.4">
      <c r="M1580" t="s">
        <v>875</v>
      </c>
      <c r="N1580" t="s">
        <v>492</v>
      </c>
      <c r="O1580">
        <v>43000</v>
      </c>
    </row>
    <row r="1581" spans="13:15" x14ac:dyDescent="0.4">
      <c r="M1581" t="s">
        <v>875</v>
      </c>
      <c r="N1581" t="s">
        <v>493</v>
      </c>
      <c r="O1581">
        <v>2900</v>
      </c>
    </row>
    <row r="1582" spans="13:15" x14ac:dyDescent="0.4">
      <c r="M1582" t="s">
        <v>875</v>
      </c>
      <c r="N1582" t="s">
        <v>494</v>
      </c>
      <c r="O1582">
        <v>2300</v>
      </c>
    </row>
    <row r="1583" spans="13:15" x14ac:dyDescent="0.4">
      <c r="M1583" t="s">
        <v>875</v>
      </c>
      <c r="N1583" t="s">
        <v>495</v>
      </c>
      <c r="O1583">
        <v>4600</v>
      </c>
    </row>
    <row r="1584" spans="13:15" x14ac:dyDescent="0.4">
      <c r="M1584" t="s">
        <v>875</v>
      </c>
      <c r="N1584" t="s">
        <v>496</v>
      </c>
      <c r="O1584">
        <v>5000</v>
      </c>
    </row>
    <row r="1585" spans="13:15" x14ac:dyDescent="0.4">
      <c r="M1585" t="s">
        <v>875</v>
      </c>
      <c r="N1585" t="s">
        <v>497</v>
      </c>
      <c r="O1585">
        <v>1000</v>
      </c>
    </row>
    <row r="1586" spans="13:15" x14ac:dyDescent="0.4">
      <c r="M1586" t="s">
        <v>875</v>
      </c>
      <c r="N1586" t="s">
        <v>498</v>
      </c>
      <c r="O1586">
        <v>5800</v>
      </c>
    </row>
    <row r="1587" spans="13:15" x14ac:dyDescent="0.4">
      <c r="M1587" t="s">
        <v>875</v>
      </c>
      <c r="N1587" t="s">
        <v>499</v>
      </c>
      <c r="O1587">
        <v>1000</v>
      </c>
    </row>
    <row r="1588" spans="13:15" x14ac:dyDescent="0.4">
      <c r="M1588" t="s">
        <v>875</v>
      </c>
      <c r="N1588" t="s">
        <v>500</v>
      </c>
      <c r="O1588">
        <v>2200</v>
      </c>
    </row>
    <row r="1589" spans="13:15" x14ac:dyDescent="0.4">
      <c r="M1589" t="s">
        <v>875</v>
      </c>
      <c r="N1589" t="s">
        <v>501</v>
      </c>
      <c r="O1589">
        <v>8300</v>
      </c>
    </row>
    <row r="1590" spans="13:15" x14ac:dyDescent="0.4">
      <c r="M1590" t="s">
        <v>875</v>
      </c>
      <c r="N1590" t="s">
        <v>502</v>
      </c>
      <c r="O1590">
        <v>12200</v>
      </c>
    </row>
    <row r="1591" spans="13:15" x14ac:dyDescent="0.4">
      <c r="M1591" t="s">
        <v>875</v>
      </c>
      <c r="N1591" t="s">
        <v>503</v>
      </c>
      <c r="O1591">
        <v>4400</v>
      </c>
    </row>
    <row r="1592" spans="13:15" x14ac:dyDescent="0.4">
      <c r="M1592" t="s">
        <v>875</v>
      </c>
      <c r="N1592" t="s">
        <v>504</v>
      </c>
      <c r="O1592">
        <v>4100</v>
      </c>
    </row>
    <row r="1593" spans="13:15" x14ac:dyDescent="0.4">
      <c r="M1593" t="s">
        <v>875</v>
      </c>
      <c r="N1593" t="s">
        <v>505</v>
      </c>
      <c r="O1593">
        <v>400</v>
      </c>
    </row>
    <row r="1594" spans="13:15" x14ac:dyDescent="0.4">
      <c r="M1594" t="s">
        <v>875</v>
      </c>
      <c r="N1594" t="s">
        <v>506</v>
      </c>
      <c r="O1594">
        <v>9500</v>
      </c>
    </row>
    <row r="1595" spans="13:15" x14ac:dyDescent="0.4">
      <c r="M1595" t="s">
        <v>875</v>
      </c>
      <c r="N1595" t="s">
        <v>507</v>
      </c>
      <c r="O1595">
        <v>2000</v>
      </c>
    </row>
    <row r="1596" spans="13:15" x14ac:dyDescent="0.4">
      <c r="M1596" t="s">
        <v>875</v>
      </c>
      <c r="N1596" t="s">
        <v>508</v>
      </c>
      <c r="O1596">
        <v>63600</v>
      </c>
    </row>
    <row r="1597" spans="13:15" x14ac:dyDescent="0.4">
      <c r="M1597" t="s">
        <v>875</v>
      </c>
      <c r="N1597" t="s">
        <v>509</v>
      </c>
      <c r="O1597">
        <v>2200</v>
      </c>
    </row>
    <row r="1598" spans="13:15" x14ac:dyDescent="0.4">
      <c r="M1598" t="s">
        <v>875</v>
      </c>
      <c r="N1598" t="s">
        <v>510</v>
      </c>
      <c r="O1598">
        <v>1800</v>
      </c>
    </row>
    <row r="1599" spans="13:15" x14ac:dyDescent="0.4">
      <c r="M1599" t="s">
        <v>875</v>
      </c>
      <c r="N1599" t="s">
        <v>511</v>
      </c>
      <c r="O1599">
        <v>4700</v>
      </c>
    </row>
    <row r="1600" spans="13:15" x14ac:dyDescent="0.4">
      <c r="M1600" t="s">
        <v>875</v>
      </c>
      <c r="N1600" t="s">
        <v>512</v>
      </c>
      <c r="O1600">
        <v>3700</v>
      </c>
    </row>
    <row r="1601" spans="13:15" x14ac:dyDescent="0.4">
      <c r="M1601" t="s">
        <v>875</v>
      </c>
      <c r="N1601" t="s">
        <v>513</v>
      </c>
      <c r="O1601">
        <v>200</v>
      </c>
    </row>
    <row r="1602" spans="13:15" x14ac:dyDescent="0.4">
      <c r="M1602" t="s">
        <v>875</v>
      </c>
      <c r="N1602" t="s">
        <v>514</v>
      </c>
      <c r="O1602">
        <v>8400</v>
      </c>
    </row>
    <row r="1603" spans="13:15" x14ac:dyDescent="0.4">
      <c r="M1603" t="s">
        <v>875</v>
      </c>
      <c r="N1603" t="s">
        <v>515</v>
      </c>
      <c r="O1603">
        <v>18900</v>
      </c>
    </row>
    <row r="1604" spans="13:15" x14ac:dyDescent="0.4">
      <c r="M1604" t="s">
        <v>875</v>
      </c>
      <c r="N1604" t="s">
        <v>516</v>
      </c>
      <c r="O1604">
        <v>3200</v>
      </c>
    </row>
    <row r="1605" spans="13:15" x14ac:dyDescent="0.4">
      <c r="M1605" t="s">
        <v>875</v>
      </c>
      <c r="N1605" t="s">
        <v>517</v>
      </c>
      <c r="O1605">
        <v>0</v>
      </c>
    </row>
    <row r="1606" spans="13:15" x14ac:dyDescent="0.4">
      <c r="M1606" t="s">
        <v>875</v>
      </c>
      <c r="N1606" t="s">
        <v>518</v>
      </c>
      <c r="O1606">
        <v>800</v>
      </c>
    </row>
    <row r="1607" spans="13:15" x14ac:dyDescent="0.4">
      <c r="M1607" t="s">
        <v>875</v>
      </c>
      <c r="N1607" t="s">
        <v>519</v>
      </c>
      <c r="O1607">
        <v>7800</v>
      </c>
    </row>
    <row r="1608" spans="13:15" x14ac:dyDescent="0.4">
      <c r="M1608" t="s">
        <v>875</v>
      </c>
      <c r="N1608" t="s">
        <v>520</v>
      </c>
      <c r="O1608">
        <v>6900</v>
      </c>
    </row>
    <row r="1609" spans="13:15" x14ac:dyDescent="0.4">
      <c r="M1609" t="s">
        <v>875</v>
      </c>
      <c r="N1609" t="s">
        <v>521</v>
      </c>
      <c r="O1609">
        <v>4700</v>
      </c>
    </row>
    <row r="1610" spans="13:15" x14ac:dyDescent="0.4">
      <c r="M1610" t="s">
        <v>875</v>
      </c>
      <c r="N1610" t="s">
        <v>522</v>
      </c>
      <c r="O1610">
        <v>3300</v>
      </c>
    </row>
    <row r="1611" spans="13:15" x14ac:dyDescent="0.4">
      <c r="M1611" t="s">
        <v>875</v>
      </c>
      <c r="N1611" t="s">
        <v>523</v>
      </c>
      <c r="O1611">
        <v>5300</v>
      </c>
    </row>
    <row r="1612" spans="13:15" x14ac:dyDescent="0.4">
      <c r="M1612" t="s">
        <v>875</v>
      </c>
      <c r="N1612" t="s">
        <v>524</v>
      </c>
      <c r="O1612">
        <v>8300</v>
      </c>
    </row>
    <row r="1613" spans="13:15" x14ac:dyDescent="0.4">
      <c r="M1613" t="s">
        <v>875</v>
      </c>
      <c r="N1613" t="s">
        <v>525</v>
      </c>
      <c r="O1613">
        <v>6000</v>
      </c>
    </row>
    <row r="1614" spans="13:15" x14ac:dyDescent="0.4">
      <c r="M1614" t="s">
        <v>875</v>
      </c>
      <c r="N1614" t="s">
        <v>526</v>
      </c>
      <c r="O1614">
        <v>5200</v>
      </c>
    </row>
    <row r="1615" spans="13:15" x14ac:dyDescent="0.4">
      <c r="M1615" t="s">
        <v>875</v>
      </c>
      <c r="N1615" t="s">
        <v>527</v>
      </c>
      <c r="O1615">
        <v>200</v>
      </c>
    </row>
    <row r="1616" spans="13:15" x14ac:dyDescent="0.4">
      <c r="M1616" t="s">
        <v>875</v>
      </c>
      <c r="N1616" t="s">
        <v>528</v>
      </c>
      <c r="O1616">
        <v>3400</v>
      </c>
    </row>
    <row r="1617" spans="13:15" x14ac:dyDescent="0.4">
      <c r="M1617" t="s">
        <v>875</v>
      </c>
      <c r="N1617" t="s">
        <v>529</v>
      </c>
      <c r="O1617">
        <v>5700</v>
      </c>
    </row>
    <row r="1618" spans="13:15" x14ac:dyDescent="0.4">
      <c r="M1618" t="s">
        <v>875</v>
      </c>
      <c r="N1618" t="s">
        <v>530</v>
      </c>
      <c r="O1618">
        <v>5100</v>
      </c>
    </row>
    <row r="1619" spans="13:15" x14ac:dyDescent="0.4">
      <c r="M1619" t="s">
        <v>875</v>
      </c>
      <c r="N1619" t="s">
        <v>531</v>
      </c>
      <c r="O1619">
        <v>1600</v>
      </c>
    </row>
    <row r="1620" spans="13:15" x14ac:dyDescent="0.4">
      <c r="M1620" t="s">
        <v>875</v>
      </c>
      <c r="N1620" t="s">
        <v>532</v>
      </c>
      <c r="O1620">
        <v>4000</v>
      </c>
    </row>
    <row r="1621" spans="13:15" x14ac:dyDescent="0.4">
      <c r="M1621" t="s">
        <v>875</v>
      </c>
      <c r="N1621" t="s">
        <v>533</v>
      </c>
      <c r="O1621">
        <v>1300</v>
      </c>
    </row>
    <row r="1622" spans="13:15" x14ac:dyDescent="0.4">
      <c r="M1622" t="s">
        <v>875</v>
      </c>
      <c r="N1622" t="s">
        <v>534</v>
      </c>
      <c r="O1622">
        <v>6000</v>
      </c>
    </row>
    <row r="1623" spans="13:15" x14ac:dyDescent="0.4">
      <c r="M1623" t="s">
        <v>875</v>
      </c>
      <c r="N1623" t="s">
        <v>535</v>
      </c>
      <c r="O1623">
        <v>16600</v>
      </c>
    </row>
    <row r="1624" spans="13:15" x14ac:dyDescent="0.4">
      <c r="M1624" t="s">
        <v>875</v>
      </c>
      <c r="N1624" t="s">
        <v>536</v>
      </c>
      <c r="O1624">
        <v>5700</v>
      </c>
    </row>
    <row r="1625" spans="13:15" x14ac:dyDescent="0.4">
      <c r="M1625" t="s">
        <v>875</v>
      </c>
      <c r="N1625" t="s">
        <v>537</v>
      </c>
      <c r="O1625">
        <v>1100</v>
      </c>
    </row>
    <row r="1626" spans="13:15" x14ac:dyDescent="0.4">
      <c r="M1626" t="s">
        <v>875</v>
      </c>
      <c r="N1626" t="s">
        <v>538</v>
      </c>
      <c r="O1626">
        <v>1600</v>
      </c>
    </row>
    <row r="1627" spans="13:15" x14ac:dyDescent="0.4">
      <c r="M1627" t="s">
        <v>875</v>
      </c>
      <c r="N1627" t="s">
        <v>539</v>
      </c>
      <c r="O1627">
        <v>7100</v>
      </c>
    </row>
    <row r="1628" spans="13:15" x14ac:dyDescent="0.4">
      <c r="M1628" t="s">
        <v>875</v>
      </c>
      <c r="N1628" t="s">
        <v>540</v>
      </c>
      <c r="O1628">
        <v>2900</v>
      </c>
    </row>
    <row r="1629" spans="13:15" x14ac:dyDescent="0.4">
      <c r="M1629" t="s">
        <v>875</v>
      </c>
      <c r="N1629" t="s">
        <v>541</v>
      </c>
      <c r="O1629">
        <v>3000</v>
      </c>
    </row>
    <row r="1630" spans="13:15" x14ac:dyDescent="0.4">
      <c r="M1630" t="s">
        <v>875</v>
      </c>
      <c r="N1630" t="s">
        <v>542</v>
      </c>
      <c r="O1630">
        <v>6500</v>
      </c>
    </row>
    <row r="1631" spans="13:15" x14ac:dyDescent="0.4">
      <c r="M1631" t="s">
        <v>875</v>
      </c>
      <c r="N1631" t="s">
        <v>543</v>
      </c>
      <c r="O1631">
        <v>8300</v>
      </c>
    </row>
    <row r="1632" spans="13:15" x14ac:dyDescent="0.4">
      <c r="M1632" t="s">
        <v>875</v>
      </c>
      <c r="N1632" t="s">
        <v>544</v>
      </c>
      <c r="O1632">
        <v>16100</v>
      </c>
    </row>
    <row r="1633" spans="13:15" x14ac:dyDescent="0.4">
      <c r="M1633" t="s">
        <v>875</v>
      </c>
      <c r="N1633" t="s">
        <v>727</v>
      </c>
      <c r="O1633">
        <v>4100</v>
      </c>
    </row>
    <row r="1634" spans="13:15" x14ac:dyDescent="0.4">
      <c r="M1634" t="s">
        <v>875</v>
      </c>
      <c r="N1634" t="s">
        <v>728</v>
      </c>
      <c r="O1634">
        <v>5100</v>
      </c>
    </row>
    <row r="1635" spans="13:15" x14ac:dyDescent="0.4">
      <c r="M1635" t="s">
        <v>875</v>
      </c>
      <c r="N1635" t="s">
        <v>729</v>
      </c>
      <c r="O1635">
        <v>1600</v>
      </c>
    </row>
    <row r="1636" spans="13:15" x14ac:dyDescent="0.4">
      <c r="M1636" t="s">
        <v>875</v>
      </c>
      <c r="N1636" t="s">
        <v>730</v>
      </c>
      <c r="O1636">
        <v>3600</v>
      </c>
    </row>
    <row r="1637" spans="13:15" x14ac:dyDescent="0.4">
      <c r="M1637" t="s">
        <v>875</v>
      </c>
      <c r="N1637" t="s">
        <v>731</v>
      </c>
      <c r="O1637">
        <v>14000</v>
      </c>
    </row>
    <row r="1638" spans="13:15" x14ac:dyDescent="0.4">
      <c r="M1638" t="s">
        <v>875</v>
      </c>
      <c r="N1638" t="s">
        <v>732</v>
      </c>
      <c r="O1638">
        <v>10100</v>
      </c>
    </row>
    <row r="1639" spans="13:15" x14ac:dyDescent="0.4">
      <c r="M1639" t="s">
        <v>875</v>
      </c>
      <c r="N1639" t="s">
        <v>733</v>
      </c>
      <c r="O1639">
        <v>10500</v>
      </c>
    </row>
    <row r="1640" spans="13:15" x14ac:dyDescent="0.4">
      <c r="M1640" t="s">
        <v>875</v>
      </c>
      <c r="N1640" t="s">
        <v>734</v>
      </c>
      <c r="O1640">
        <v>15400</v>
      </c>
    </row>
    <row r="1641" spans="13:15" x14ac:dyDescent="0.4">
      <c r="M1641" t="s">
        <v>875</v>
      </c>
      <c r="N1641" t="s">
        <v>735</v>
      </c>
      <c r="O1641">
        <v>12200</v>
      </c>
    </row>
    <row r="1642" spans="13:15" x14ac:dyDescent="0.4">
      <c r="M1642" t="s">
        <v>875</v>
      </c>
      <c r="N1642" t="s">
        <v>736</v>
      </c>
      <c r="O1642">
        <v>3000</v>
      </c>
    </row>
    <row r="1643" spans="13:15" x14ac:dyDescent="0.4">
      <c r="M1643" t="s">
        <v>875</v>
      </c>
      <c r="N1643" t="s">
        <v>737</v>
      </c>
      <c r="O1643">
        <v>18800</v>
      </c>
    </row>
    <row r="1644" spans="13:15" x14ac:dyDescent="0.4">
      <c r="M1644" t="s">
        <v>875</v>
      </c>
      <c r="N1644" t="s">
        <v>738</v>
      </c>
      <c r="O1644">
        <v>11900</v>
      </c>
    </row>
    <row r="1645" spans="13:15" x14ac:dyDescent="0.4">
      <c r="M1645" t="s">
        <v>875</v>
      </c>
      <c r="N1645" t="s">
        <v>739</v>
      </c>
      <c r="O1645">
        <v>21000</v>
      </c>
    </row>
    <row r="1646" spans="13:15" x14ac:dyDescent="0.4">
      <c r="M1646" t="s">
        <v>875</v>
      </c>
      <c r="N1646" t="s">
        <v>740</v>
      </c>
      <c r="O1646">
        <v>16500</v>
      </c>
    </row>
    <row r="1647" spans="13:15" x14ac:dyDescent="0.4">
      <c r="M1647" t="s">
        <v>875</v>
      </c>
      <c r="N1647" t="s">
        <v>741</v>
      </c>
      <c r="O1647">
        <v>9400</v>
      </c>
    </row>
    <row r="1648" spans="13:15" x14ac:dyDescent="0.4">
      <c r="M1648" t="s">
        <v>875</v>
      </c>
      <c r="N1648" t="s">
        <v>742</v>
      </c>
      <c r="O1648">
        <v>12300</v>
      </c>
    </row>
    <row r="1649" spans="11:15" x14ac:dyDescent="0.4">
      <c r="M1649" t="s">
        <v>875</v>
      </c>
      <c r="N1649" t="s">
        <v>743</v>
      </c>
      <c r="O1649">
        <v>4200</v>
      </c>
    </row>
    <row r="1650" spans="11:15" x14ac:dyDescent="0.4">
      <c r="M1650" t="s">
        <v>875</v>
      </c>
      <c r="N1650" t="s">
        <v>744</v>
      </c>
      <c r="O1650">
        <v>2800</v>
      </c>
    </row>
    <row r="1651" spans="11:15" x14ac:dyDescent="0.4">
      <c r="M1651" t="s">
        <v>875</v>
      </c>
      <c r="N1651" t="s">
        <v>745</v>
      </c>
      <c r="O1651">
        <v>12200</v>
      </c>
    </row>
    <row r="1652" spans="11:15" x14ac:dyDescent="0.4">
      <c r="M1652" t="s">
        <v>875</v>
      </c>
      <c r="N1652" t="s">
        <v>746</v>
      </c>
      <c r="O1652">
        <v>4400</v>
      </c>
    </row>
    <row r="1653" spans="11:15" x14ac:dyDescent="0.4">
      <c r="M1653" t="s">
        <v>875</v>
      </c>
      <c r="N1653" t="s">
        <v>747</v>
      </c>
      <c r="O1653">
        <v>5100</v>
      </c>
    </row>
    <row r="1654" spans="11:15" x14ac:dyDescent="0.4">
      <c r="M1654" t="s">
        <v>875</v>
      </c>
      <c r="N1654" t="s">
        <v>748</v>
      </c>
      <c r="O1654">
        <v>14400</v>
      </c>
    </row>
    <row r="1655" spans="11:15" x14ac:dyDescent="0.4">
      <c r="M1655" t="s">
        <v>875</v>
      </c>
      <c r="N1655" t="s">
        <v>749</v>
      </c>
      <c r="O1655">
        <v>13700</v>
      </c>
    </row>
    <row r="1656" spans="11:15" x14ac:dyDescent="0.4">
      <c r="M1656" t="s">
        <v>875</v>
      </c>
      <c r="N1656" t="s">
        <v>750</v>
      </c>
      <c r="O1656">
        <v>2700</v>
      </c>
    </row>
    <row r="1657" spans="11:15" x14ac:dyDescent="0.4">
      <c r="M1657" t="s">
        <v>875</v>
      </c>
      <c r="N1657" t="s">
        <v>751</v>
      </c>
      <c r="O1657">
        <v>0</v>
      </c>
    </row>
    <row r="1658" spans="11:15" x14ac:dyDescent="0.4">
      <c r="M1658" t="s">
        <v>875</v>
      </c>
      <c r="N1658" t="s">
        <v>752</v>
      </c>
      <c r="O1658">
        <v>0</v>
      </c>
    </row>
    <row r="1659" spans="11:15" x14ac:dyDescent="0.4">
      <c r="M1659" t="s">
        <v>875</v>
      </c>
      <c r="N1659" t="s">
        <v>753</v>
      </c>
      <c r="O1659">
        <v>0</v>
      </c>
    </row>
    <row r="1660" spans="11:15" x14ac:dyDescent="0.4">
      <c r="M1660" t="s">
        <v>875</v>
      </c>
      <c r="N1660" t="s">
        <v>754</v>
      </c>
      <c r="O1660">
        <v>0</v>
      </c>
    </row>
    <row r="1661" spans="11:15" x14ac:dyDescent="0.4">
      <c r="M1661" t="s">
        <v>875</v>
      </c>
      <c r="N1661" t="s">
        <v>755</v>
      </c>
      <c r="O1661">
        <v>0</v>
      </c>
    </row>
    <row r="1662" spans="11:15" x14ac:dyDescent="0.4">
      <c r="M1662" t="s">
        <v>875</v>
      </c>
      <c r="N1662" t="s">
        <v>756</v>
      </c>
      <c r="O1662">
        <v>233300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3DBA0-931B-4442-810C-62688AC57639}">
  <sheetPr codeName="Sheet19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2025/01/16</v>
      </c>
      <c r="AE1" s="18" t="str">
        <f t="shared" si="0"/>
        <v>2025/01/15</v>
      </c>
      <c r="AF1" s="18" t="str">
        <f t="shared" si="0"/>
        <v>2025/01/14</v>
      </c>
      <c r="AG1" s="18" t="str">
        <f t="shared" si="0"/>
        <v>2025/01/10</v>
      </c>
      <c r="AH1" s="18" t="str">
        <f t="shared" si="0"/>
        <v>2025/01/09</v>
      </c>
      <c r="AI1" s="19" t="str">
        <f>S17</f>
        <v>2025/01/16</v>
      </c>
      <c r="AJ1" s="19" t="str">
        <f>S16</f>
        <v>2025/01/15</v>
      </c>
      <c r="AK1" s="19" t="str">
        <f>S15</f>
        <v>2025/01/14</v>
      </c>
      <c r="AL1" s="19" t="str">
        <f>S14</f>
        <v>2025/01/10</v>
      </c>
      <c r="AM1" s="19" t="str">
        <f>S13</f>
        <v>2025/01/09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108400</v>
      </c>
      <c r="AD2" s="2">
        <f t="shared" si="0"/>
        <v>0</v>
      </c>
      <c r="AE2" s="2">
        <f t="shared" si="0"/>
        <v>118300</v>
      </c>
      <c r="AF2" s="2">
        <f t="shared" si="0"/>
        <v>0</v>
      </c>
      <c r="AG2" s="2">
        <f t="shared" si="0"/>
        <v>98500</v>
      </c>
      <c r="AH2" s="2">
        <f t="shared" si="0"/>
        <v>0</v>
      </c>
      <c r="AI2" s="2" cm="1">
        <f t="array" ref="AI2">_xlfn.XLOOKUP(AI$1&amp;$AB2,$M$3:$M$1662&amp;$N$3:$N$1662,$O$3:$O$1662,0,0,1)</f>
        <v>0</v>
      </c>
      <c r="AJ2" s="2" cm="1">
        <f t="array" ref="AJ2">_xlfn.XLOOKUP(AJ$1&amp;$AB2,$M$3:$M$1662&amp;$N$3:$N$1662,$O$3:$O$1662,0,0,1)</f>
        <v>118300</v>
      </c>
      <c r="AK2" s="2" cm="1">
        <f t="array" ref="AK2">_xlfn.XLOOKUP(AK$1&amp;$AB2,$M$3:$M$1662&amp;$N$3:$N$1662,$O$3:$O$1662,0,0,1)</f>
        <v>0</v>
      </c>
      <c r="AL2" s="2" cm="1">
        <f t="array" ref="AL2">_xlfn.XLOOKUP(AL$1&amp;$AB2,$M$3:$M$1662&amp;$N$3:$N$1662,$O$3:$O$1662,0,0,1)</f>
        <v>98500</v>
      </c>
      <c r="AM2" s="2" cm="1">
        <f t="array" ref="AM2">_xlfn.XLOOKUP(AM$1&amp;$AB2,$M$3:$M$1662&amp;$N$3:$N$1662,$O$3:$O$1662,0,0,1)</f>
        <v>0</v>
      </c>
    </row>
    <row r="3" spans="1:51" x14ac:dyDescent="0.4">
      <c r="A3" s="1" t="s">
        <v>779</v>
      </c>
      <c r="B3" s="1">
        <v>192400</v>
      </c>
      <c r="C3" s="1">
        <v>3845</v>
      </c>
      <c r="D3" t="str">
        <f t="shared" ref="D3:D21" si="1">IF(C3=C4,D4,IF(C3&gt;C4,"買",IF(C3&lt;C4,"売","")))</f>
        <v>買</v>
      </c>
      <c r="E3" t="str">
        <f>IF(AND(B3&gt;$E$24,ISNUMBER(B3)),$E$26,"")</f>
        <v>大口</v>
      </c>
      <c r="K3" t="s">
        <v>859</v>
      </c>
      <c r="L3" t="s">
        <v>424</v>
      </c>
      <c r="M3" t="s">
        <v>870</v>
      </c>
      <c r="N3" t="s">
        <v>545</v>
      </c>
      <c r="O3">
        <v>0</v>
      </c>
      <c r="Q3" s="1" t="s">
        <v>859</v>
      </c>
      <c r="R3" s="1" t="s">
        <v>794</v>
      </c>
      <c r="S3" s="1" t="s">
        <v>803</v>
      </c>
      <c r="T3" s="1">
        <v>3860</v>
      </c>
      <c r="U3" s="1">
        <v>3975</v>
      </c>
      <c r="V3" s="1">
        <v>3840</v>
      </c>
      <c r="W3">
        <v>3845</v>
      </c>
      <c r="AB3" t="s">
        <v>8</v>
      </c>
      <c r="AC3" s="2">
        <f t="shared" ref="AC3:AC66" si="2">IFERROR(AVERAGEIFS(AD3:AH3,AD3:AH3,"&gt;0"),0)</f>
        <v>132250</v>
      </c>
      <c r="AD3" s="2">
        <f>AD2+AI3</f>
        <v>0</v>
      </c>
      <c r="AE3" s="2">
        <f>AE2+AJ3</f>
        <v>143900</v>
      </c>
      <c r="AF3" s="2">
        <f>AF2+AK3</f>
        <v>0</v>
      </c>
      <c r="AG3" s="2">
        <f>AG2+AL3</f>
        <v>120600</v>
      </c>
      <c r="AH3" s="2">
        <f>AH2+AM3</f>
        <v>0</v>
      </c>
      <c r="AI3" s="2" cm="1">
        <f t="array" ref="AI3">_xlfn.XLOOKUP(AI$1&amp;$AB3,$M$3:$M$1662&amp;$N$3:$N$1662,$O$3:$O$1662,0,0,1)</f>
        <v>0</v>
      </c>
      <c r="AJ3" s="2" cm="1">
        <f t="array" ref="AJ3">_xlfn.XLOOKUP(AJ$1&amp;$AB3,$M$3:$M$1662&amp;$N$3:$N$1662,$O$3:$O$1662,0,0,1)</f>
        <v>25600</v>
      </c>
      <c r="AK3" s="2" cm="1">
        <f t="array" ref="AK3">_xlfn.XLOOKUP(AK$1&amp;$AB3,$M$3:$M$1662&amp;$N$3:$N$1662,$O$3:$O$1662,0,0,1)</f>
        <v>0</v>
      </c>
      <c r="AL3" s="2" cm="1">
        <f t="array" ref="AL3">_xlfn.XLOOKUP(AL$1&amp;$AB3,$M$3:$M$1662&amp;$N$3:$N$1662,$O$3:$O$1662,0,0,1)</f>
        <v>22100</v>
      </c>
      <c r="AM3" s="2" cm="1">
        <f t="array" ref="AM3">_xlfn.XLOOKUP(AM$1&amp;$AB3,$M$3:$M$1662&amp;$N$3:$N$1662,$O$3:$O$1662,0,0,1)</f>
        <v>0</v>
      </c>
    </row>
    <row r="4" spans="1:51" x14ac:dyDescent="0.4">
      <c r="A4" t="s">
        <v>784</v>
      </c>
      <c r="B4">
        <v>100</v>
      </c>
      <c r="C4">
        <v>3840</v>
      </c>
      <c r="D4" t="str">
        <f t="shared" si="1"/>
        <v>売</v>
      </c>
      <c r="E4" t="str">
        <f t="shared" ref="E4:E21" si="3">IF(AND(B4&gt;$E$24,ISNUMBER(B4)),$E$26,"")</f>
        <v/>
      </c>
      <c r="M4" t="s">
        <v>870</v>
      </c>
      <c r="N4" t="s">
        <v>546</v>
      </c>
      <c r="O4">
        <v>0</v>
      </c>
      <c r="S4" t="s">
        <v>804</v>
      </c>
      <c r="T4">
        <v>3875</v>
      </c>
      <c r="U4">
        <v>3935</v>
      </c>
      <c r="V4">
        <v>3835</v>
      </c>
      <c r="W4">
        <v>3935</v>
      </c>
      <c r="AB4" t="s">
        <v>95</v>
      </c>
      <c r="AC4" s="2">
        <f t="shared" si="2"/>
        <v>145950</v>
      </c>
      <c r="AD4" s="2">
        <f t="shared" ref="AD4:AH19" si="4">AD3+AI4</f>
        <v>0</v>
      </c>
      <c r="AE4" s="2">
        <f t="shared" si="4"/>
        <v>157600</v>
      </c>
      <c r="AF4" s="2">
        <f t="shared" si="4"/>
        <v>0</v>
      </c>
      <c r="AG4" s="2">
        <f t="shared" si="4"/>
        <v>134300</v>
      </c>
      <c r="AH4" s="2">
        <f t="shared" si="4"/>
        <v>0</v>
      </c>
      <c r="AI4" s="2" cm="1">
        <f t="array" ref="AI4">_xlfn.XLOOKUP(AI$1&amp;$AB4,$M$3:$M$1662&amp;$N$3:$N$1662,$O$3:$O$1662,0,0,1)</f>
        <v>0</v>
      </c>
      <c r="AJ4" s="2" cm="1">
        <f t="array" ref="AJ4">_xlfn.XLOOKUP(AJ$1&amp;$AB4,$M$3:$M$1662&amp;$N$3:$N$1662,$O$3:$O$1662,0,0,1)</f>
        <v>13700</v>
      </c>
      <c r="AK4" s="2" cm="1">
        <f t="array" ref="AK4">_xlfn.XLOOKUP(AK$1&amp;$AB4,$M$3:$M$1662&amp;$N$3:$N$1662,$O$3:$O$1662,0,0,1)</f>
        <v>0</v>
      </c>
      <c r="AL4" s="2" cm="1">
        <f t="array" ref="AL4">_xlfn.XLOOKUP(AL$1&amp;$AB4,$M$3:$M$1662&amp;$N$3:$N$1662,$O$3:$O$1662,0,0,1)</f>
        <v>13700</v>
      </c>
      <c r="AM4" s="2" cm="1">
        <f t="array" ref="AM4">_xlfn.XLOOKUP(AM$1&amp;$AB4,$M$3:$M$1662&amp;$N$3:$N$1662,$O$3:$O$1662,0,0,1)</f>
        <v>0</v>
      </c>
      <c r="AS4" s="25">
        <f t="shared" ref="AS4:AS17" si="5">MAX(AT4:AV4)</f>
        <v>100</v>
      </c>
      <c r="AT4" s="25">
        <f t="shared" ref="AT4:AT17" si="6">ABS(U4-W3)</f>
        <v>90</v>
      </c>
      <c r="AU4" s="25">
        <f t="shared" ref="AU4:AU17" si="7">ABS(V4-W3)</f>
        <v>10</v>
      </c>
      <c r="AV4" s="25">
        <f t="shared" ref="AV4:AV17" si="8">U4-V4</f>
        <v>100</v>
      </c>
      <c r="AY4" s="25">
        <f t="shared" ref="AY4:AY17" si="9">U4-W3</f>
        <v>90</v>
      </c>
    </row>
    <row r="5" spans="1:51" x14ac:dyDescent="0.4">
      <c r="A5" t="s">
        <v>784</v>
      </c>
      <c r="B5">
        <v>500</v>
      </c>
      <c r="C5">
        <v>3840</v>
      </c>
      <c r="D5" t="str">
        <f t="shared" si="1"/>
        <v>売</v>
      </c>
      <c r="E5" t="str">
        <f t="shared" si="3"/>
        <v/>
      </c>
      <c r="M5" t="s">
        <v>870</v>
      </c>
      <c r="N5" t="s">
        <v>547</v>
      </c>
      <c r="O5">
        <v>0</v>
      </c>
      <c r="S5" t="s">
        <v>781</v>
      </c>
      <c r="T5">
        <v>3985</v>
      </c>
      <c r="U5">
        <v>4005</v>
      </c>
      <c r="V5">
        <v>3870</v>
      </c>
      <c r="W5">
        <v>3885</v>
      </c>
      <c r="AB5" t="s">
        <v>44</v>
      </c>
      <c r="AC5" s="2">
        <f t="shared" si="2"/>
        <v>172200</v>
      </c>
      <c r="AD5" s="2">
        <f t="shared" si="4"/>
        <v>133900</v>
      </c>
      <c r="AE5" s="2">
        <f t="shared" si="4"/>
        <v>178900</v>
      </c>
      <c r="AF5" s="2">
        <f t="shared" si="4"/>
        <v>0</v>
      </c>
      <c r="AG5" s="2">
        <f t="shared" si="4"/>
        <v>142300</v>
      </c>
      <c r="AH5" s="2">
        <f t="shared" si="4"/>
        <v>233700</v>
      </c>
      <c r="AI5" s="2" cm="1">
        <f t="array" ref="AI5">_xlfn.XLOOKUP(AI$1&amp;$AB5,$M$3:$M$1662&amp;$N$3:$N$1662,$O$3:$O$1662,0,0,1)</f>
        <v>133900</v>
      </c>
      <c r="AJ5" s="2" cm="1">
        <f t="array" ref="AJ5">_xlfn.XLOOKUP(AJ$1&amp;$AB5,$M$3:$M$1662&amp;$N$3:$N$1662,$O$3:$O$1662,0,0,1)</f>
        <v>21300</v>
      </c>
      <c r="AK5" s="2" cm="1">
        <f t="array" ref="AK5">_xlfn.XLOOKUP(AK$1&amp;$AB5,$M$3:$M$1662&amp;$N$3:$N$1662,$O$3:$O$1662,0,0,1)</f>
        <v>0</v>
      </c>
      <c r="AL5" s="2" cm="1">
        <f t="array" ref="AL5">_xlfn.XLOOKUP(AL$1&amp;$AB5,$M$3:$M$1662&amp;$N$3:$N$1662,$O$3:$O$1662,0,0,1)</f>
        <v>8000</v>
      </c>
      <c r="AM5" s="2" cm="1">
        <f t="array" ref="AM5">_xlfn.XLOOKUP(AM$1&amp;$AB5,$M$3:$M$1662&amp;$N$3:$N$1662,$O$3:$O$1662,0,0,1)</f>
        <v>233700</v>
      </c>
      <c r="AS5" s="25">
        <f t="shared" si="5"/>
        <v>135</v>
      </c>
      <c r="AT5" s="25">
        <f t="shared" si="6"/>
        <v>70</v>
      </c>
      <c r="AU5" s="25">
        <f t="shared" si="7"/>
        <v>65</v>
      </c>
      <c r="AV5" s="25">
        <f t="shared" si="8"/>
        <v>135</v>
      </c>
      <c r="AY5" s="25">
        <f t="shared" si="9"/>
        <v>70</v>
      </c>
    </row>
    <row r="6" spans="1:51" x14ac:dyDescent="0.4">
      <c r="A6" t="s">
        <v>806</v>
      </c>
      <c r="B6">
        <v>100</v>
      </c>
      <c r="C6">
        <v>3845</v>
      </c>
      <c r="D6" t="str">
        <f t="shared" si="1"/>
        <v>売</v>
      </c>
      <c r="E6" t="str">
        <f t="shared" si="3"/>
        <v/>
      </c>
      <c r="M6" t="s">
        <v>870</v>
      </c>
      <c r="N6" t="s">
        <v>548</v>
      </c>
      <c r="O6">
        <v>233700</v>
      </c>
      <c r="S6" t="s">
        <v>782</v>
      </c>
      <c r="T6">
        <v>3885</v>
      </c>
      <c r="U6">
        <v>3920</v>
      </c>
      <c r="V6">
        <v>3800</v>
      </c>
      <c r="W6">
        <v>3855</v>
      </c>
      <c r="AB6" t="s">
        <v>39</v>
      </c>
      <c r="AC6" s="2">
        <f t="shared" si="2"/>
        <v>190275</v>
      </c>
      <c r="AD6" s="2">
        <f t="shared" si="4"/>
        <v>155300</v>
      </c>
      <c r="AE6" s="2">
        <f t="shared" si="4"/>
        <v>182400</v>
      </c>
      <c r="AF6" s="2">
        <f t="shared" si="4"/>
        <v>0</v>
      </c>
      <c r="AG6" s="2">
        <f t="shared" si="4"/>
        <v>157400</v>
      </c>
      <c r="AH6" s="2">
        <f t="shared" si="4"/>
        <v>266000</v>
      </c>
      <c r="AI6" s="2" cm="1">
        <f t="array" ref="AI6">_xlfn.XLOOKUP(AI$1&amp;$AB6,$M$3:$M$1662&amp;$N$3:$N$1662,$O$3:$O$1662,0,0,1)</f>
        <v>21400</v>
      </c>
      <c r="AJ6" s="2" cm="1">
        <f t="array" ref="AJ6">_xlfn.XLOOKUP(AJ$1&amp;$AB6,$M$3:$M$1662&amp;$N$3:$N$1662,$O$3:$O$1662,0,0,1)</f>
        <v>3500</v>
      </c>
      <c r="AK6" s="2" cm="1">
        <f t="array" ref="AK6">_xlfn.XLOOKUP(AK$1&amp;$AB6,$M$3:$M$1662&amp;$N$3:$N$1662,$O$3:$O$1662,0,0,1)</f>
        <v>0</v>
      </c>
      <c r="AL6" s="2" cm="1">
        <f t="array" ref="AL6">_xlfn.XLOOKUP(AL$1&amp;$AB6,$M$3:$M$1662&amp;$N$3:$N$1662,$O$3:$O$1662,0,0,1)</f>
        <v>15100</v>
      </c>
      <c r="AM6" s="2" cm="1">
        <f t="array" ref="AM6">_xlfn.XLOOKUP(AM$1&amp;$AB6,$M$3:$M$1662&amp;$N$3:$N$1662,$O$3:$O$1662,0,0,1)</f>
        <v>32300</v>
      </c>
      <c r="AS6" s="25">
        <f t="shared" si="5"/>
        <v>120</v>
      </c>
      <c r="AT6" s="25">
        <f t="shared" si="6"/>
        <v>35</v>
      </c>
      <c r="AU6" s="25">
        <f t="shared" si="7"/>
        <v>85</v>
      </c>
      <c r="AV6" s="25">
        <f t="shared" si="8"/>
        <v>120</v>
      </c>
      <c r="AY6" s="25">
        <f t="shared" si="9"/>
        <v>35</v>
      </c>
    </row>
    <row r="7" spans="1:51" x14ac:dyDescent="0.4">
      <c r="A7" t="s">
        <v>806</v>
      </c>
      <c r="B7">
        <v>100</v>
      </c>
      <c r="C7">
        <v>3845</v>
      </c>
      <c r="D7" t="str">
        <f t="shared" si="1"/>
        <v>売</v>
      </c>
      <c r="E7" t="str">
        <f t="shared" si="3"/>
        <v/>
      </c>
      <c r="M7" t="s">
        <v>870</v>
      </c>
      <c r="N7" t="s">
        <v>549</v>
      </c>
      <c r="O7">
        <v>32300</v>
      </c>
      <c r="S7" t="s">
        <v>783</v>
      </c>
      <c r="T7">
        <v>3815</v>
      </c>
      <c r="U7">
        <v>3845</v>
      </c>
      <c r="V7">
        <v>3775</v>
      </c>
      <c r="W7">
        <v>3800</v>
      </c>
      <c r="AB7" t="s">
        <v>87</v>
      </c>
      <c r="AC7" s="2">
        <f t="shared" si="2"/>
        <v>218925</v>
      </c>
      <c r="AD7" s="2">
        <f t="shared" si="4"/>
        <v>205200</v>
      </c>
      <c r="AE7" s="2">
        <f t="shared" si="4"/>
        <v>197500</v>
      </c>
      <c r="AF7" s="2">
        <f t="shared" si="4"/>
        <v>0</v>
      </c>
      <c r="AG7" s="2">
        <f t="shared" si="4"/>
        <v>162600</v>
      </c>
      <c r="AH7" s="2">
        <f t="shared" si="4"/>
        <v>310400</v>
      </c>
      <c r="AI7" s="2" cm="1">
        <f t="array" ref="AI7">_xlfn.XLOOKUP(AI$1&amp;$AB7,$M$3:$M$1662&amp;$N$3:$N$1662,$O$3:$O$1662,0,0,1)</f>
        <v>49900</v>
      </c>
      <c r="AJ7" s="2" cm="1">
        <f t="array" ref="AJ7">_xlfn.XLOOKUP(AJ$1&amp;$AB7,$M$3:$M$1662&amp;$N$3:$N$1662,$O$3:$O$1662,0,0,1)</f>
        <v>15100</v>
      </c>
      <c r="AK7" s="2" cm="1">
        <f t="array" ref="AK7">_xlfn.XLOOKUP(AK$1&amp;$AB7,$M$3:$M$1662&amp;$N$3:$N$1662,$O$3:$O$1662,0,0,1)</f>
        <v>0</v>
      </c>
      <c r="AL7" s="2" cm="1">
        <f t="array" ref="AL7">_xlfn.XLOOKUP(AL$1&amp;$AB7,$M$3:$M$1662&amp;$N$3:$N$1662,$O$3:$O$1662,0,0,1)</f>
        <v>5200</v>
      </c>
      <c r="AM7" s="2" cm="1">
        <f t="array" ref="AM7">_xlfn.XLOOKUP(AM$1&amp;$AB7,$M$3:$M$1662&amp;$N$3:$N$1662,$O$3:$O$1662,0,0,1)</f>
        <v>44400</v>
      </c>
      <c r="AS7" s="25">
        <f t="shared" si="5"/>
        <v>80</v>
      </c>
      <c r="AT7" s="25">
        <f t="shared" si="6"/>
        <v>10</v>
      </c>
      <c r="AU7" s="25">
        <f t="shared" si="7"/>
        <v>80</v>
      </c>
      <c r="AV7" s="25">
        <f t="shared" si="8"/>
        <v>70</v>
      </c>
      <c r="AY7" s="25">
        <f t="shared" si="9"/>
        <v>-10</v>
      </c>
    </row>
    <row r="8" spans="1:51" x14ac:dyDescent="0.4">
      <c r="A8" t="s">
        <v>806</v>
      </c>
      <c r="B8">
        <v>100</v>
      </c>
      <c r="C8">
        <v>3845</v>
      </c>
      <c r="D8" t="str">
        <f t="shared" si="1"/>
        <v>売</v>
      </c>
      <c r="E8" t="str">
        <f t="shared" si="3"/>
        <v/>
      </c>
      <c r="M8" t="s">
        <v>870</v>
      </c>
      <c r="N8" t="s">
        <v>550</v>
      </c>
      <c r="O8">
        <v>44400</v>
      </c>
      <c r="Q8" s="1"/>
      <c r="R8" s="1"/>
      <c r="S8" s="1" t="s">
        <v>792</v>
      </c>
      <c r="T8" s="1">
        <v>3760</v>
      </c>
      <c r="U8" s="1">
        <v>3830</v>
      </c>
      <c r="V8" s="1">
        <v>3755</v>
      </c>
      <c r="W8" s="1">
        <v>3775</v>
      </c>
      <c r="AB8" t="s">
        <v>82</v>
      </c>
      <c r="AC8" s="2">
        <f t="shared" si="2"/>
        <v>262280</v>
      </c>
      <c r="AD8" s="2">
        <f t="shared" si="4"/>
        <v>220700</v>
      </c>
      <c r="AE8" s="2">
        <f t="shared" si="4"/>
        <v>265300</v>
      </c>
      <c r="AF8" s="2">
        <f t="shared" si="4"/>
        <v>290900</v>
      </c>
      <c r="AG8" s="2">
        <f t="shared" si="4"/>
        <v>176500</v>
      </c>
      <c r="AH8" s="2">
        <f t="shared" si="4"/>
        <v>358000</v>
      </c>
      <c r="AI8" s="2" cm="1">
        <f t="array" ref="AI8">_xlfn.XLOOKUP(AI$1&amp;$AB8,$M$3:$M$1662&amp;$N$3:$N$1662,$O$3:$O$1662,0,0,1)</f>
        <v>15500</v>
      </c>
      <c r="AJ8" s="2" cm="1">
        <f t="array" ref="AJ8">_xlfn.XLOOKUP(AJ$1&amp;$AB8,$M$3:$M$1662&amp;$N$3:$N$1662,$O$3:$O$1662,0,0,1)</f>
        <v>67800</v>
      </c>
      <c r="AK8" s="2" cm="1">
        <f t="array" ref="AK8">_xlfn.XLOOKUP(AK$1&amp;$AB8,$M$3:$M$1662&amp;$N$3:$N$1662,$O$3:$O$1662,0,0,1)</f>
        <v>290900</v>
      </c>
      <c r="AL8" s="2" cm="1">
        <f t="array" ref="AL8">_xlfn.XLOOKUP(AL$1&amp;$AB8,$M$3:$M$1662&amp;$N$3:$N$1662,$O$3:$O$1662,0,0,1)</f>
        <v>13900</v>
      </c>
      <c r="AM8" s="2" cm="1">
        <f t="array" ref="AM8">_xlfn.XLOOKUP(AM$1&amp;$AB8,$M$3:$M$1662&amp;$N$3:$N$1662,$O$3:$O$1662,0,0,1)</f>
        <v>47600</v>
      </c>
      <c r="AS8" s="25">
        <f t="shared" si="5"/>
        <v>75</v>
      </c>
      <c r="AT8" s="25">
        <f t="shared" si="6"/>
        <v>30</v>
      </c>
      <c r="AU8" s="25">
        <f t="shared" si="7"/>
        <v>45</v>
      </c>
      <c r="AV8" s="25">
        <f t="shared" si="8"/>
        <v>75</v>
      </c>
      <c r="AY8" s="25">
        <f t="shared" si="9"/>
        <v>30</v>
      </c>
    </row>
    <row r="9" spans="1:51" x14ac:dyDescent="0.4">
      <c r="A9" t="s">
        <v>806</v>
      </c>
      <c r="B9">
        <v>100</v>
      </c>
      <c r="C9">
        <v>3845</v>
      </c>
      <c r="D9" t="str">
        <f t="shared" si="1"/>
        <v>売</v>
      </c>
      <c r="E9" t="str">
        <f t="shared" si="3"/>
        <v/>
      </c>
      <c r="M9" t="s">
        <v>870</v>
      </c>
      <c r="N9" t="s">
        <v>551</v>
      </c>
      <c r="O9">
        <v>47600</v>
      </c>
      <c r="Q9" s="1"/>
      <c r="R9" s="1"/>
      <c r="S9" s="1" t="s">
        <v>793</v>
      </c>
      <c r="T9" s="1">
        <v>3760</v>
      </c>
      <c r="U9" s="1">
        <v>3785</v>
      </c>
      <c r="V9" s="1">
        <v>3715</v>
      </c>
      <c r="W9">
        <v>3775</v>
      </c>
      <c r="AB9" t="s">
        <v>21</v>
      </c>
      <c r="AC9" s="2">
        <f t="shared" si="2"/>
        <v>290300</v>
      </c>
      <c r="AD9" s="2">
        <f t="shared" si="4"/>
        <v>239100</v>
      </c>
      <c r="AE9" s="2">
        <f t="shared" si="4"/>
        <v>274700</v>
      </c>
      <c r="AF9" s="2">
        <f t="shared" si="4"/>
        <v>374900</v>
      </c>
      <c r="AG9" s="2">
        <f t="shared" si="4"/>
        <v>184100</v>
      </c>
      <c r="AH9" s="2">
        <f t="shared" si="4"/>
        <v>378700</v>
      </c>
      <c r="AI9" s="2" cm="1">
        <f t="array" ref="AI9">_xlfn.XLOOKUP(AI$1&amp;$AB9,$M$3:$M$1662&amp;$N$3:$N$1662,$O$3:$O$1662,0,0,1)</f>
        <v>18400</v>
      </c>
      <c r="AJ9" s="2" cm="1">
        <f t="array" ref="AJ9">_xlfn.XLOOKUP(AJ$1&amp;$AB9,$M$3:$M$1662&amp;$N$3:$N$1662,$O$3:$O$1662,0,0,1)</f>
        <v>9400</v>
      </c>
      <c r="AK9" s="2" cm="1">
        <f t="array" ref="AK9">_xlfn.XLOOKUP(AK$1&amp;$AB9,$M$3:$M$1662&amp;$N$3:$N$1662,$O$3:$O$1662,0,0,1)</f>
        <v>84000</v>
      </c>
      <c r="AL9" s="2" cm="1">
        <f t="array" ref="AL9">_xlfn.XLOOKUP(AL$1&amp;$AB9,$M$3:$M$1662&amp;$N$3:$N$1662,$O$3:$O$1662,0,0,1)</f>
        <v>7600</v>
      </c>
      <c r="AM9" s="2" cm="1">
        <f t="array" ref="AM9">_xlfn.XLOOKUP(AM$1&amp;$AB9,$M$3:$M$1662&amp;$N$3:$N$1662,$O$3:$O$1662,0,0,1)</f>
        <v>20700</v>
      </c>
      <c r="AS9" s="25">
        <f t="shared" si="5"/>
        <v>70</v>
      </c>
      <c r="AT9" s="25">
        <f t="shared" si="6"/>
        <v>10</v>
      </c>
      <c r="AU9" s="25">
        <f t="shared" si="7"/>
        <v>60</v>
      </c>
      <c r="AV9" s="25">
        <f t="shared" si="8"/>
        <v>70</v>
      </c>
      <c r="AY9" s="25">
        <f t="shared" si="9"/>
        <v>10</v>
      </c>
    </row>
    <row r="10" spans="1:51" x14ac:dyDescent="0.4">
      <c r="A10" t="s">
        <v>806</v>
      </c>
      <c r="B10">
        <v>1000</v>
      </c>
      <c r="C10">
        <v>3845</v>
      </c>
      <c r="D10" t="str">
        <f t="shared" si="1"/>
        <v>売</v>
      </c>
      <c r="E10" t="str">
        <f t="shared" si="3"/>
        <v/>
      </c>
      <c r="M10" t="s">
        <v>870</v>
      </c>
      <c r="N10" t="s">
        <v>552</v>
      </c>
      <c r="O10">
        <v>20700</v>
      </c>
      <c r="S10" t="s">
        <v>841</v>
      </c>
      <c r="T10">
        <v>3790</v>
      </c>
      <c r="U10">
        <v>3925</v>
      </c>
      <c r="V10">
        <v>3740</v>
      </c>
      <c r="W10">
        <v>3890</v>
      </c>
      <c r="AB10" t="s">
        <v>30</v>
      </c>
      <c r="AC10" s="2">
        <f t="shared" si="2"/>
        <v>313300</v>
      </c>
      <c r="AD10" s="2">
        <f t="shared" si="4"/>
        <v>253600</v>
      </c>
      <c r="AE10" s="2">
        <f t="shared" si="4"/>
        <v>278800</v>
      </c>
      <c r="AF10" s="2">
        <f t="shared" si="4"/>
        <v>452100</v>
      </c>
      <c r="AG10" s="2">
        <f t="shared" si="4"/>
        <v>193700</v>
      </c>
      <c r="AH10" s="2">
        <f t="shared" si="4"/>
        <v>388300</v>
      </c>
      <c r="AI10" s="2" cm="1">
        <f t="array" ref="AI10">_xlfn.XLOOKUP(AI$1&amp;$AB10,$M$3:$M$1662&amp;$N$3:$N$1662,$O$3:$O$1662,0,0,1)</f>
        <v>14500</v>
      </c>
      <c r="AJ10" s="2" cm="1">
        <f t="array" ref="AJ10">_xlfn.XLOOKUP(AJ$1&amp;$AB10,$M$3:$M$1662&amp;$N$3:$N$1662,$O$3:$O$1662,0,0,1)</f>
        <v>4100</v>
      </c>
      <c r="AK10" s="2" cm="1">
        <f t="array" ref="AK10">_xlfn.XLOOKUP(AK$1&amp;$AB10,$M$3:$M$1662&amp;$N$3:$N$1662,$O$3:$O$1662,0,0,1)</f>
        <v>77200</v>
      </c>
      <c r="AL10" s="2" cm="1">
        <f t="array" ref="AL10">_xlfn.XLOOKUP(AL$1&amp;$AB10,$M$3:$M$1662&amp;$N$3:$N$1662,$O$3:$O$1662,0,0,1)</f>
        <v>9600</v>
      </c>
      <c r="AM10" s="2" cm="1">
        <f t="array" ref="AM10">_xlfn.XLOOKUP(AM$1&amp;$AB10,$M$3:$M$1662&amp;$N$3:$N$1662,$O$3:$O$1662,0,0,1)</f>
        <v>9600</v>
      </c>
      <c r="AS10" s="25">
        <f t="shared" si="5"/>
        <v>185</v>
      </c>
      <c r="AT10" s="25">
        <f t="shared" si="6"/>
        <v>150</v>
      </c>
      <c r="AU10" s="25">
        <f t="shared" si="7"/>
        <v>35</v>
      </c>
      <c r="AV10" s="25">
        <f t="shared" si="8"/>
        <v>185</v>
      </c>
      <c r="AY10" s="25">
        <f t="shared" si="9"/>
        <v>150</v>
      </c>
    </row>
    <row r="11" spans="1:51" x14ac:dyDescent="0.4">
      <c r="A11" t="s">
        <v>780</v>
      </c>
      <c r="B11">
        <v>100</v>
      </c>
      <c r="C11">
        <v>3850</v>
      </c>
      <c r="D11" t="str">
        <f t="shared" si="1"/>
        <v>買</v>
      </c>
      <c r="E11" t="str">
        <f t="shared" si="3"/>
        <v/>
      </c>
      <c r="M11" t="s">
        <v>870</v>
      </c>
      <c r="N11" t="s">
        <v>553</v>
      </c>
      <c r="O11">
        <v>9600</v>
      </c>
      <c r="Q11" s="1"/>
      <c r="R11" s="1"/>
      <c r="S11" s="1" t="s">
        <v>842</v>
      </c>
      <c r="T11" s="1">
        <v>4100</v>
      </c>
      <c r="U11" s="1">
        <v>4440</v>
      </c>
      <c r="V11" s="1">
        <v>4055</v>
      </c>
      <c r="W11">
        <v>4355</v>
      </c>
      <c r="AB11" t="s">
        <v>42</v>
      </c>
      <c r="AC11" s="2">
        <f t="shared" si="2"/>
        <v>332180</v>
      </c>
      <c r="AD11" s="2">
        <f t="shared" si="4"/>
        <v>261600</v>
      </c>
      <c r="AE11" s="2">
        <f t="shared" si="4"/>
        <v>287200</v>
      </c>
      <c r="AF11" s="2">
        <f t="shared" si="4"/>
        <v>503700</v>
      </c>
      <c r="AG11" s="2">
        <f t="shared" si="4"/>
        <v>205200</v>
      </c>
      <c r="AH11" s="2">
        <f t="shared" si="4"/>
        <v>403200</v>
      </c>
      <c r="AI11" s="2" cm="1">
        <f t="array" ref="AI11">_xlfn.XLOOKUP(AI$1&amp;$AB11,$M$3:$M$1662&amp;$N$3:$N$1662,$O$3:$O$1662,0,0,1)</f>
        <v>8000</v>
      </c>
      <c r="AJ11" s="2" cm="1">
        <f t="array" ref="AJ11">_xlfn.XLOOKUP(AJ$1&amp;$AB11,$M$3:$M$1662&amp;$N$3:$N$1662,$O$3:$O$1662,0,0,1)</f>
        <v>8400</v>
      </c>
      <c r="AK11" s="2" cm="1">
        <f t="array" ref="AK11">_xlfn.XLOOKUP(AK$1&amp;$AB11,$M$3:$M$1662&amp;$N$3:$N$1662,$O$3:$O$1662,0,0,1)</f>
        <v>51600</v>
      </c>
      <c r="AL11" s="2" cm="1">
        <f t="array" ref="AL11">_xlfn.XLOOKUP(AL$1&amp;$AB11,$M$3:$M$1662&amp;$N$3:$N$1662,$O$3:$O$1662,0,0,1)</f>
        <v>11500</v>
      </c>
      <c r="AM11" s="2" cm="1">
        <f t="array" ref="AM11">_xlfn.XLOOKUP(AM$1&amp;$AB11,$M$3:$M$1662&amp;$N$3:$N$1662,$O$3:$O$1662,0,0,1)</f>
        <v>14900</v>
      </c>
      <c r="AS11" s="25">
        <f t="shared" si="5"/>
        <v>550</v>
      </c>
      <c r="AT11" s="25">
        <f t="shared" si="6"/>
        <v>550</v>
      </c>
      <c r="AU11" s="25">
        <f t="shared" si="7"/>
        <v>165</v>
      </c>
      <c r="AV11" s="25">
        <f t="shared" si="8"/>
        <v>385</v>
      </c>
      <c r="AY11" s="25">
        <f t="shared" si="9"/>
        <v>550</v>
      </c>
    </row>
    <row r="12" spans="1:51" x14ac:dyDescent="0.4">
      <c r="A12" t="s">
        <v>780</v>
      </c>
      <c r="B12">
        <v>100</v>
      </c>
      <c r="C12">
        <v>3845</v>
      </c>
      <c r="D12" t="str">
        <f t="shared" si="1"/>
        <v>売</v>
      </c>
      <c r="E12" t="str">
        <f t="shared" si="3"/>
        <v/>
      </c>
      <c r="M12" t="s">
        <v>870</v>
      </c>
      <c r="N12" t="s">
        <v>554</v>
      </c>
      <c r="O12">
        <v>14900</v>
      </c>
      <c r="S12" t="s">
        <v>876</v>
      </c>
      <c r="T12">
        <v>4345</v>
      </c>
      <c r="U12">
        <v>4675</v>
      </c>
      <c r="V12">
        <v>4300</v>
      </c>
      <c r="W12">
        <v>4640</v>
      </c>
      <c r="AB12" t="s">
        <v>65</v>
      </c>
      <c r="AC12" s="2">
        <f t="shared" si="2"/>
        <v>348920</v>
      </c>
      <c r="AD12" s="2">
        <f t="shared" si="4"/>
        <v>269600</v>
      </c>
      <c r="AE12" s="2">
        <f t="shared" si="4"/>
        <v>290800</v>
      </c>
      <c r="AF12" s="2">
        <f t="shared" si="4"/>
        <v>562600</v>
      </c>
      <c r="AG12" s="2">
        <f t="shared" si="4"/>
        <v>207700</v>
      </c>
      <c r="AH12" s="2">
        <f t="shared" si="4"/>
        <v>413900</v>
      </c>
      <c r="AI12" s="2" cm="1">
        <f t="array" ref="AI12">_xlfn.XLOOKUP(AI$1&amp;$AB12,$M$3:$M$1662&amp;$N$3:$N$1662,$O$3:$O$1662,0,0,1)</f>
        <v>8000</v>
      </c>
      <c r="AJ12" s="2" cm="1">
        <f t="array" ref="AJ12">_xlfn.XLOOKUP(AJ$1&amp;$AB12,$M$3:$M$1662&amp;$N$3:$N$1662,$O$3:$O$1662,0,0,1)</f>
        <v>3600</v>
      </c>
      <c r="AK12" s="2" cm="1">
        <f t="array" ref="AK12">_xlfn.XLOOKUP(AK$1&amp;$AB12,$M$3:$M$1662&amp;$N$3:$N$1662,$O$3:$O$1662,0,0,1)</f>
        <v>58900</v>
      </c>
      <c r="AL12" s="2" cm="1">
        <f t="array" ref="AL12">_xlfn.XLOOKUP(AL$1&amp;$AB12,$M$3:$M$1662&amp;$N$3:$N$1662,$O$3:$O$1662,0,0,1)</f>
        <v>2500</v>
      </c>
      <c r="AM12" s="2" cm="1">
        <f t="array" ref="AM12">_xlfn.XLOOKUP(AM$1&amp;$AB12,$M$3:$M$1662&amp;$N$3:$N$1662,$O$3:$O$1662,0,0,1)</f>
        <v>10700</v>
      </c>
      <c r="AS12" s="25">
        <f t="shared" si="5"/>
        <v>375</v>
      </c>
      <c r="AT12" s="25">
        <f t="shared" si="6"/>
        <v>320</v>
      </c>
      <c r="AU12" s="25">
        <f t="shared" si="7"/>
        <v>55</v>
      </c>
      <c r="AV12" s="25">
        <f t="shared" si="8"/>
        <v>375</v>
      </c>
      <c r="AY12" s="25">
        <f t="shared" si="9"/>
        <v>320</v>
      </c>
    </row>
    <row r="13" spans="1:51" x14ac:dyDescent="0.4">
      <c r="A13" t="s">
        <v>780</v>
      </c>
      <c r="B13">
        <v>100</v>
      </c>
      <c r="C13">
        <v>3855</v>
      </c>
      <c r="D13" t="str">
        <f t="shared" si="1"/>
        <v>買</v>
      </c>
      <c r="E13" t="str">
        <f t="shared" si="3"/>
        <v/>
      </c>
      <c r="M13" t="s">
        <v>870</v>
      </c>
      <c r="N13" t="s">
        <v>555</v>
      </c>
      <c r="O13">
        <v>10700</v>
      </c>
      <c r="Q13" s="1"/>
      <c r="R13" s="1"/>
      <c r="S13" s="1" t="s">
        <v>870</v>
      </c>
      <c r="T13" s="1">
        <v>4560</v>
      </c>
      <c r="U13" s="1">
        <v>4610</v>
      </c>
      <c r="V13" s="1">
        <v>4420</v>
      </c>
      <c r="W13">
        <v>4445</v>
      </c>
      <c r="AB13" t="s">
        <v>27</v>
      </c>
      <c r="AC13" s="2">
        <f t="shared" si="2"/>
        <v>369380</v>
      </c>
      <c r="AD13" s="2">
        <f t="shared" si="4"/>
        <v>278000</v>
      </c>
      <c r="AE13" s="2">
        <f t="shared" si="4"/>
        <v>297000</v>
      </c>
      <c r="AF13" s="2">
        <f t="shared" si="4"/>
        <v>624300</v>
      </c>
      <c r="AG13" s="2">
        <f t="shared" si="4"/>
        <v>216300</v>
      </c>
      <c r="AH13" s="2">
        <f t="shared" si="4"/>
        <v>431300</v>
      </c>
      <c r="AI13" s="2" cm="1">
        <f t="array" ref="AI13">_xlfn.XLOOKUP(AI$1&amp;$AB13,$M$3:$M$1662&amp;$N$3:$N$1662,$O$3:$O$1662,0,0,1)</f>
        <v>8400</v>
      </c>
      <c r="AJ13" s="2" cm="1">
        <f t="array" ref="AJ13">_xlfn.XLOOKUP(AJ$1&amp;$AB13,$M$3:$M$1662&amp;$N$3:$N$1662,$O$3:$O$1662,0,0,1)</f>
        <v>6200</v>
      </c>
      <c r="AK13" s="2" cm="1">
        <f t="array" ref="AK13">_xlfn.XLOOKUP(AK$1&amp;$AB13,$M$3:$M$1662&amp;$N$3:$N$1662,$O$3:$O$1662,0,0,1)</f>
        <v>61700</v>
      </c>
      <c r="AL13" s="2" cm="1">
        <f t="array" ref="AL13">_xlfn.XLOOKUP(AL$1&amp;$AB13,$M$3:$M$1662&amp;$N$3:$N$1662,$O$3:$O$1662,0,0,1)</f>
        <v>8600</v>
      </c>
      <c r="AM13" s="2" cm="1">
        <f t="array" ref="AM13">_xlfn.XLOOKUP(AM$1&amp;$AB13,$M$3:$M$1662&amp;$N$3:$N$1662,$O$3:$O$1662,0,0,1)</f>
        <v>17400</v>
      </c>
      <c r="AS13" s="25">
        <f t="shared" si="5"/>
        <v>220</v>
      </c>
      <c r="AT13" s="25">
        <f t="shared" si="6"/>
        <v>30</v>
      </c>
      <c r="AU13" s="25">
        <f t="shared" si="7"/>
        <v>220</v>
      </c>
      <c r="AV13" s="25">
        <f t="shared" si="8"/>
        <v>190</v>
      </c>
      <c r="AY13" s="25">
        <f t="shared" si="9"/>
        <v>-30</v>
      </c>
    </row>
    <row r="14" spans="1:51" x14ac:dyDescent="0.4">
      <c r="A14" t="s">
        <v>780</v>
      </c>
      <c r="B14">
        <v>200</v>
      </c>
      <c r="C14">
        <v>3850</v>
      </c>
      <c r="D14" t="str">
        <f t="shared" si="1"/>
        <v>買</v>
      </c>
      <c r="E14" t="str">
        <f t="shared" si="3"/>
        <v/>
      </c>
      <c r="M14" t="s">
        <v>870</v>
      </c>
      <c r="N14" t="s">
        <v>556</v>
      </c>
      <c r="O14">
        <v>17400</v>
      </c>
      <c r="S14" t="s">
        <v>871</v>
      </c>
      <c r="T14">
        <v>4375</v>
      </c>
      <c r="U14">
        <v>4560</v>
      </c>
      <c r="V14">
        <v>4350</v>
      </c>
      <c r="W14">
        <v>4450</v>
      </c>
      <c r="AB14" t="s">
        <v>152</v>
      </c>
      <c r="AC14" s="2">
        <f t="shared" si="2"/>
        <v>379660</v>
      </c>
      <c r="AD14" s="2">
        <f t="shared" si="4"/>
        <v>286700</v>
      </c>
      <c r="AE14" s="2">
        <f t="shared" si="4"/>
        <v>305800</v>
      </c>
      <c r="AF14" s="2">
        <f t="shared" si="4"/>
        <v>637500</v>
      </c>
      <c r="AG14" s="2">
        <f t="shared" si="4"/>
        <v>226600</v>
      </c>
      <c r="AH14" s="2">
        <f t="shared" si="4"/>
        <v>441700</v>
      </c>
      <c r="AI14" s="2" cm="1">
        <f t="array" ref="AI14">_xlfn.XLOOKUP(AI$1&amp;$AB14,$M$3:$M$1662&amp;$N$3:$N$1662,$O$3:$O$1662,0,0,1)</f>
        <v>8700</v>
      </c>
      <c r="AJ14" s="2" cm="1">
        <f t="array" ref="AJ14">_xlfn.XLOOKUP(AJ$1&amp;$AB14,$M$3:$M$1662&amp;$N$3:$N$1662,$O$3:$O$1662,0,0,1)</f>
        <v>8800</v>
      </c>
      <c r="AK14" s="2" cm="1">
        <f t="array" ref="AK14">_xlfn.XLOOKUP(AK$1&amp;$AB14,$M$3:$M$1662&amp;$N$3:$N$1662,$O$3:$O$1662,0,0,1)</f>
        <v>13200</v>
      </c>
      <c r="AL14" s="2" cm="1">
        <f t="array" ref="AL14">_xlfn.XLOOKUP(AL$1&amp;$AB14,$M$3:$M$1662&amp;$N$3:$N$1662,$O$3:$O$1662,0,0,1)</f>
        <v>10300</v>
      </c>
      <c r="AM14" s="2" cm="1">
        <f t="array" ref="AM14">_xlfn.XLOOKUP(AM$1&amp;$AB14,$M$3:$M$1662&amp;$N$3:$N$1662,$O$3:$O$1662,0,0,1)</f>
        <v>10400</v>
      </c>
      <c r="AS14" s="25">
        <f t="shared" si="5"/>
        <v>210</v>
      </c>
      <c r="AT14" s="25">
        <f t="shared" si="6"/>
        <v>115</v>
      </c>
      <c r="AU14" s="25">
        <f t="shared" si="7"/>
        <v>95</v>
      </c>
      <c r="AV14" s="25">
        <f t="shared" si="8"/>
        <v>210</v>
      </c>
      <c r="AY14" s="25">
        <f t="shared" si="9"/>
        <v>115</v>
      </c>
    </row>
    <row r="15" spans="1:51" x14ac:dyDescent="0.4">
      <c r="A15" t="s">
        <v>780</v>
      </c>
      <c r="B15">
        <v>100</v>
      </c>
      <c r="C15">
        <v>3845</v>
      </c>
      <c r="D15" t="str">
        <f t="shared" si="1"/>
        <v>売</v>
      </c>
      <c r="E15" t="str">
        <f t="shared" si="3"/>
        <v/>
      </c>
      <c r="M15" t="s">
        <v>870</v>
      </c>
      <c r="N15" t="s">
        <v>557</v>
      </c>
      <c r="O15">
        <v>10400</v>
      </c>
      <c r="S15" t="s">
        <v>872</v>
      </c>
      <c r="T15">
        <v>4300</v>
      </c>
      <c r="U15">
        <v>4300</v>
      </c>
      <c r="V15">
        <v>3900</v>
      </c>
      <c r="W15">
        <v>3910</v>
      </c>
      <c r="AB15" t="s">
        <v>123</v>
      </c>
      <c r="AC15" s="2">
        <f t="shared" si="2"/>
        <v>391280</v>
      </c>
      <c r="AD15" s="2">
        <f t="shared" si="4"/>
        <v>300500</v>
      </c>
      <c r="AE15" s="2">
        <f t="shared" si="4"/>
        <v>312700</v>
      </c>
      <c r="AF15" s="2">
        <f t="shared" si="4"/>
        <v>661800</v>
      </c>
      <c r="AG15" s="2">
        <f t="shared" si="4"/>
        <v>229500</v>
      </c>
      <c r="AH15" s="2">
        <f t="shared" si="4"/>
        <v>451900</v>
      </c>
      <c r="AI15" s="2" cm="1">
        <f t="array" ref="AI15">_xlfn.XLOOKUP(AI$1&amp;$AB15,$M$3:$M$1662&amp;$N$3:$N$1662,$O$3:$O$1662,0,0,1)</f>
        <v>13800</v>
      </c>
      <c r="AJ15" s="2" cm="1">
        <f t="array" ref="AJ15">_xlfn.XLOOKUP(AJ$1&amp;$AB15,$M$3:$M$1662&amp;$N$3:$N$1662,$O$3:$O$1662,0,0,1)</f>
        <v>6900</v>
      </c>
      <c r="AK15" s="2" cm="1">
        <f t="array" ref="AK15">_xlfn.XLOOKUP(AK$1&amp;$AB15,$M$3:$M$1662&amp;$N$3:$N$1662,$O$3:$O$1662,0,0,1)</f>
        <v>24300</v>
      </c>
      <c r="AL15" s="2" cm="1">
        <f t="array" ref="AL15">_xlfn.XLOOKUP(AL$1&amp;$AB15,$M$3:$M$1662&amp;$N$3:$N$1662,$O$3:$O$1662,0,0,1)</f>
        <v>2900</v>
      </c>
      <c r="AM15" s="2" cm="1">
        <f t="array" ref="AM15">_xlfn.XLOOKUP(AM$1&amp;$AB15,$M$3:$M$1662&amp;$N$3:$N$1662,$O$3:$O$1662,0,0,1)</f>
        <v>10200</v>
      </c>
      <c r="AS15" s="25">
        <f t="shared" si="5"/>
        <v>550</v>
      </c>
      <c r="AT15" s="25">
        <f t="shared" si="6"/>
        <v>150</v>
      </c>
      <c r="AU15" s="25">
        <f t="shared" si="7"/>
        <v>550</v>
      </c>
      <c r="AV15" s="25">
        <f t="shared" si="8"/>
        <v>400</v>
      </c>
      <c r="AY15" s="25">
        <f t="shared" si="9"/>
        <v>-150</v>
      </c>
    </row>
    <row r="16" spans="1:51" x14ac:dyDescent="0.4">
      <c r="A16" t="s">
        <v>780</v>
      </c>
      <c r="B16">
        <v>200</v>
      </c>
      <c r="C16">
        <v>3850</v>
      </c>
      <c r="D16" t="str">
        <f t="shared" si="1"/>
        <v>買</v>
      </c>
      <c r="E16" t="str">
        <f t="shared" si="3"/>
        <v/>
      </c>
      <c r="M16" t="s">
        <v>870</v>
      </c>
      <c r="N16" t="s">
        <v>558</v>
      </c>
      <c r="O16">
        <v>10200</v>
      </c>
      <c r="Q16" s="1"/>
      <c r="R16" s="1"/>
      <c r="S16" s="1" t="s">
        <v>873</v>
      </c>
      <c r="T16" s="1">
        <v>3915</v>
      </c>
      <c r="U16" s="1">
        <v>3920</v>
      </c>
      <c r="V16" s="1">
        <v>3730</v>
      </c>
      <c r="W16" s="1">
        <v>3765</v>
      </c>
      <c r="AB16" t="s">
        <v>99</v>
      </c>
      <c r="AC16" s="2">
        <f t="shared" si="2"/>
        <v>400540</v>
      </c>
      <c r="AD16" s="2">
        <f t="shared" si="4"/>
        <v>302200</v>
      </c>
      <c r="AE16" s="2">
        <f t="shared" si="4"/>
        <v>337600</v>
      </c>
      <c r="AF16" s="2">
        <f t="shared" si="4"/>
        <v>668500</v>
      </c>
      <c r="AG16" s="2">
        <f t="shared" si="4"/>
        <v>234000</v>
      </c>
      <c r="AH16" s="2">
        <f t="shared" si="4"/>
        <v>460400</v>
      </c>
      <c r="AI16" s="2" cm="1">
        <f t="array" ref="AI16">_xlfn.XLOOKUP(AI$1&amp;$AB16,$M$3:$M$1662&amp;$N$3:$N$1662,$O$3:$O$1662,0,0,1)</f>
        <v>1700</v>
      </c>
      <c r="AJ16" s="2" cm="1">
        <f t="array" ref="AJ16">_xlfn.XLOOKUP(AJ$1&amp;$AB16,$M$3:$M$1662&amp;$N$3:$N$1662,$O$3:$O$1662,0,0,1)</f>
        <v>24900</v>
      </c>
      <c r="AK16" s="2" cm="1">
        <f t="array" ref="AK16">_xlfn.XLOOKUP(AK$1&amp;$AB16,$M$3:$M$1662&amp;$N$3:$N$1662,$O$3:$O$1662,0,0,1)</f>
        <v>6700</v>
      </c>
      <c r="AL16" s="2" cm="1">
        <f t="array" ref="AL16">_xlfn.XLOOKUP(AL$1&amp;$AB16,$M$3:$M$1662&amp;$N$3:$N$1662,$O$3:$O$1662,0,0,1)</f>
        <v>4500</v>
      </c>
      <c r="AM16" s="2" cm="1">
        <f t="array" ref="AM16">_xlfn.XLOOKUP(AM$1&amp;$AB16,$M$3:$M$1662&amp;$N$3:$N$1662,$O$3:$O$1662,0,0,1)</f>
        <v>8500</v>
      </c>
      <c r="AR16" s="25"/>
      <c r="AS16" s="25">
        <f t="shared" si="5"/>
        <v>190</v>
      </c>
      <c r="AT16" s="25">
        <f t="shared" si="6"/>
        <v>10</v>
      </c>
      <c r="AU16" s="25">
        <f t="shared" si="7"/>
        <v>180</v>
      </c>
      <c r="AV16" s="25">
        <f t="shared" si="8"/>
        <v>190</v>
      </c>
      <c r="AY16" s="25">
        <f t="shared" si="9"/>
        <v>10</v>
      </c>
    </row>
    <row r="17" spans="1:51" x14ac:dyDescent="0.4">
      <c r="A17" t="s">
        <v>780</v>
      </c>
      <c r="B17">
        <v>800</v>
      </c>
      <c r="C17">
        <v>3850</v>
      </c>
      <c r="D17" t="str">
        <f t="shared" si="1"/>
        <v>買</v>
      </c>
      <c r="E17" t="str">
        <f t="shared" si="3"/>
        <v/>
      </c>
      <c r="M17" t="s">
        <v>870</v>
      </c>
      <c r="N17" t="s">
        <v>559</v>
      </c>
      <c r="O17">
        <v>8500</v>
      </c>
      <c r="Q17" s="1"/>
      <c r="R17" s="1"/>
      <c r="S17" s="1" t="s">
        <v>875</v>
      </c>
      <c r="T17" s="1">
        <v>3850</v>
      </c>
      <c r="U17" s="1">
        <v>3870</v>
      </c>
      <c r="V17" s="1">
        <v>3710</v>
      </c>
      <c r="W17" s="1">
        <v>3845</v>
      </c>
      <c r="AB17" t="s">
        <v>147</v>
      </c>
      <c r="AC17" s="2">
        <f t="shared" si="2"/>
        <v>415040</v>
      </c>
      <c r="AD17" s="2">
        <f t="shared" si="4"/>
        <v>309900</v>
      </c>
      <c r="AE17" s="2">
        <f t="shared" si="4"/>
        <v>341100</v>
      </c>
      <c r="AF17" s="2">
        <f t="shared" si="4"/>
        <v>704500</v>
      </c>
      <c r="AG17" s="2">
        <f t="shared" si="4"/>
        <v>235700</v>
      </c>
      <c r="AH17" s="2">
        <f t="shared" si="4"/>
        <v>484000</v>
      </c>
      <c r="AI17" s="2" cm="1">
        <f t="array" ref="AI17">_xlfn.XLOOKUP(AI$1&amp;$AB17,$M$3:$M$1662&amp;$N$3:$N$1662,$O$3:$O$1662,0,0,1)</f>
        <v>7700</v>
      </c>
      <c r="AJ17" s="2" cm="1">
        <f t="array" ref="AJ17">_xlfn.XLOOKUP(AJ$1&amp;$AB17,$M$3:$M$1662&amp;$N$3:$N$1662,$O$3:$O$1662,0,0,1)</f>
        <v>3500</v>
      </c>
      <c r="AK17" s="2" cm="1">
        <f t="array" ref="AK17">_xlfn.XLOOKUP(AK$1&amp;$AB17,$M$3:$M$1662&amp;$N$3:$N$1662,$O$3:$O$1662,0,0,1)</f>
        <v>36000</v>
      </c>
      <c r="AL17" s="2" cm="1">
        <f t="array" ref="AL17">_xlfn.XLOOKUP(AL$1&amp;$AB17,$M$3:$M$1662&amp;$N$3:$N$1662,$O$3:$O$1662,0,0,1)</f>
        <v>1700</v>
      </c>
      <c r="AM17" s="2" cm="1">
        <f t="array" ref="AM17">_xlfn.XLOOKUP(AM$1&amp;$AB17,$M$3:$M$1662&amp;$N$3:$N$1662,$O$3:$O$1662,0,0,1)</f>
        <v>23600</v>
      </c>
      <c r="AR17" s="25">
        <f t="shared" ref="AR17" si="10">SUM(AS4:AS17,AS17)/15</f>
        <v>212</v>
      </c>
      <c r="AS17" s="25">
        <f t="shared" si="5"/>
        <v>160</v>
      </c>
      <c r="AT17" s="25">
        <f t="shared" si="6"/>
        <v>105</v>
      </c>
      <c r="AU17" s="25">
        <f t="shared" si="7"/>
        <v>55</v>
      </c>
      <c r="AV17" s="25">
        <f t="shared" si="8"/>
        <v>160</v>
      </c>
      <c r="AX17" s="25">
        <f t="shared" ref="AX17" si="11">SUM(AY4:AY17,AY17)/15</f>
        <v>93.333333333333329</v>
      </c>
      <c r="AY17" s="25">
        <f t="shared" si="9"/>
        <v>105</v>
      </c>
    </row>
    <row r="18" spans="1:51" x14ac:dyDescent="0.4">
      <c r="A18" t="s">
        <v>780</v>
      </c>
      <c r="B18">
        <v>100</v>
      </c>
      <c r="C18">
        <v>3845</v>
      </c>
      <c r="D18" t="str">
        <f t="shared" si="1"/>
        <v>売</v>
      </c>
      <c r="E18" t="str">
        <f t="shared" si="3"/>
        <v/>
      </c>
      <c r="M18" t="s">
        <v>870</v>
      </c>
      <c r="N18" t="s">
        <v>560</v>
      </c>
      <c r="O18">
        <v>23600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425780</v>
      </c>
      <c r="AD18" s="2">
        <f t="shared" si="4"/>
        <v>314600</v>
      </c>
      <c r="AE18" s="2">
        <f t="shared" si="4"/>
        <v>348500</v>
      </c>
      <c r="AF18" s="2">
        <f t="shared" si="4"/>
        <v>719600</v>
      </c>
      <c r="AG18" s="2">
        <f t="shared" si="4"/>
        <v>241000</v>
      </c>
      <c r="AH18" s="2">
        <f t="shared" si="4"/>
        <v>505200</v>
      </c>
      <c r="AI18" s="2" cm="1">
        <f t="array" ref="AI18">_xlfn.XLOOKUP(AI$1&amp;$AB18,$M$3:$M$1662&amp;$N$3:$N$1662,$O$3:$O$1662,0,0,1)</f>
        <v>4700</v>
      </c>
      <c r="AJ18" s="2" cm="1">
        <f t="array" ref="AJ18">_xlfn.XLOOKUP(AJ$1&amp;$AB18,$M$3:$M$1662&amp;$N$3:$N$1662,$O$3:$O$1662,0,0,1)</f>
        <v>7400</v>
      </c>
      <c r="AK18" s="2" cm="1">
        <f t="array" ref="AK18">_xlfn.XLOOKUP(AK$1&amp;$AB18,$M$3:$M$1662&amp;$N$3:$N$1662,$O$3:$O$1662,0,0,1)</f>
        <v>15100</v>
      </c>
      <c r="AL18" s="2" cm="1">
        <f t="array" ref="AL18">_xlfn.XLOOKUP(AL$1&amp;$AB18,$M$3:$M$1662&amp;$N$3:$N$1662,$O$3:$O$1662,0,0,1)</f>
        <v>5300</v>
      </c>
      <c r="AM18" s="2" cm="1">
        <f t="array" ref="AM18">_xlfn.XLOOKUP(AM$1&amp;$AB18,$M$3:$M$1662&amp;$N$3:$N$1662,$O$3:$O$1662,0,0,1)</f>
        <v>21200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780</v>
      </c>
      <c r="B19">
        <v>100</v>
      </c>
      <c r="C19">
        <v>3845</v>
      </c>
      <c r="D19" t="str">
        <f t="shared" si="1"/>
        <v>売</v>
      </c>
      <c r="E19" t="str">
        <f t="shared" si="3"/>
        <v/>
      </c>
      <c r="M19" t="s">
        <v>870</v>
      </c>
      <c r="N19" t="s">
        <v>561</v>
      </c>
      <c r="O19">
        <v>21200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433000</v>
      </c>
      <c r="AD19" s="2">
        <f t="shared" si="4"/>
        <v>324400</v>
      </c>
      <c r="AE19" s="2">
        <f t="shared" si="4"/>
        <v>350600</v>
      </c>
      <c r="AF19" s="2">
        <f t="shared" si="4"/>
        <v>728300</v>
      </c>
      <c r="AG19" s="2">
        <f t="shared" si="4"/>
        <v>246600</v>
      </c>
      <c r="AH19" s="2">
        <f t="shared" si="4"/>
        <v>515100</v>
      </c>
      <c r="AI19" s="2" cm="1">
        <f t="array" ref="AI19">_xlfn.XLOOKUP(AI$1&amp;$AB19,$M$3:$M$1662&amp;$N$3:$N$1662,$O$3:$O$1662,0,0,1)</f>
        <v>9800</v>
      </c>
      <c r="AJ19" s="2" cm="1">
        <f t="array" ref="AJ19">_xlfn.XLOOKUP(AJ$1&amp;$AB19,$M$3:$M$1662&amp;$N$3:$N$1662,$O$3:$O$1662,0,0,1)</f>
        <v>2100</v>
      </c>
      <c r="AK19" s="2" cm="1">
        <f t="array" ref="AK19">_xlfn.XLOOKUP(AK$1&amp;$AB19,$M$3:$M$1662&amp;$N$3:$N$1662,$O$3:$O$1662,0,0,1)</f>
        <v>8700</v>
      </c>
      <c r="AL19" s="2" cm="1">
        <f t="array" ref="AL19">_xlfn.XLOOKUP(AL$1&amp;$AB19,$M$3:$M$1662&amp;$N$3:$N$1662,$O$3:$O$1662,0,0,1)</f>
        <v>5600</v>
      </c>
      <c r="AM19" s="2" cm="1">
        <f t="array" ref="AM19">_xlfn.XLOOKUP(AM$1&amp;$AB19,$M$3:$M$1662&amp;$N$3:$N$1662,$O$3:$O$1662,0,0,1)</f>
        <v>9900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780</v>
      </c>
      <c r="B20">
        <v>100</v>
      </c>
      <c r="C20">
        <v>3850</v>
      </c>
      <c r="D20">
        <f t="shared" si="1"/>
        <v>0</v>
      </c>
      <c r="E20" t="str">
        <f t="shared" si="3"/>
        <v/>
      </c>
      <c r="M20" t="s">
        <v>870</v>
      </c>
      <c r="N20" t="s">
        <v>562</v>
      </c>
      <c r="O20">
        <v>9900</v>
      </c>
      <c r="AB20" t="s">
        <v>150</v>
      </c>
      <c r="AC20" s="2">
        <f t="shared" si="2"/>
        <v>438380</v>
      </c>
      <c r="AD20" s="2">
        <f t="shared" ref="AD20:AH35" si="12">AD19+AI20</f>
        <v>328700</v>
      </c>
      <c r="AE20" s="2">
        <f t="shared" si="12"/>
        <v>354500</v>
      </c>
      <c r="AF20" s="2">
        <f t="shared" si="12"/>
        <v>738300</v>
      </c>
      <c r="AG20" s="2">
        <f t="shared" si="12"/>
        <v>249300</v>
      </c>
      <c r="AH20" s="2">
        <f t="shared" si="12"/>
        <v>521100</v>
      </c>
      <c r="AI20" s="2" cm="1">
        <f t="array" ref="AI20">_xlfn.XLOOKUP(AI$1&amp;$AB20,$M$3:$M$1662&amp;$N$3:$N$1662,$O$3:$O$1662,0,0,1)</f>
        <v>4300</v>
      </c>
      <c r="AJ20" s="2" cm="1">
        <f t="array" ref="AJ20">_xlfn.XLOOKUP(AJ$1&amp;$AB20,$M$3:$M$1662&amp;$N$3:$N$1662,$O$3:$O$1662,0,0,1)</f>
        <v>3900</v>
      </c>
      <c r="AK20" s="2" cm="1">
        <f t="array" ref="AK20">_xlfn.XLOOKUP(AK$1&amp;$AB20,$M$3:$M$1662&amp;$N$3:$N$1662,$O$3:$O$1662,0,0,1)</f>
        <v>10000</v>
      </c>
      <c r="AL20" s="2" cm="1">
        <f t="array" ref="AL20">_xlfn.XLOOKUP(AL$1&amp;$AB20,$M$3:$M$1662&amp;$N$3:$N$1662,$O$3:$O$1662,0,0,1)</f>
        <v>2700</v>
      </c>
      <c r="AM20" s="2" cm="1">
        <f t="array" ref="AM20">_xlfn.XLOOKUP(AM$1&amp;$AB20,$M$3:$M$1662&amp;$N$3:$N$1662,$O$3:$O$1662,0,0,1)</f>
        <v>6000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815</v>
      </c>
      <c r="B21">
        <v>500</v>
      </c>
      <c r="C21">
        <v>3850</v>
      </c>
      <c r="D21">
        <f t="shared" si="1"/>
        <v>0</v>
      </c>
      <c r="E21" t="str">
        <f t="shared" si="3"/>
        <v/>
      </c>
      <c r="M21" t="s">
        <v>870</v>
      </c>
      <c r="N21" t="s">
        <v>563</v>
      </c>
      <c r="O21">
        <v>6000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448480</v>
      </c>
      <c r="AD21" s="2">
        <f t="shared" si="12"/>
        <v>334200</v>
      </c>
      <c r="AE21" s="2">
        <f t="shared" si="12"/>
        <v>356600</v>
      </c>
      <c r="AF21" s="2">
        <f t="shared" si="12"/>
        <v>759000</v>
      </c>
      <c r="AG21" s="2">
        <f t="shared" si="12"/>
        <v>255400</v>
      </c>
      <c r="AH21" s="2">
        <f t="shared" si="12"/>
        <v>537200</v>
      </c>
      <c r="AI21" s="2" cm="1">
        <f t="array" ref="AI21">_xlfn.XLOOKUP(AI$1&amp;$AB21,$M$3:$M$1662&amp;$N$3:$N$1662,$O$3:$O$1662,0,0,1)</f>
        <v>5500</v>
      </c>
      <c r="AJ21" s="2" cm="1">
        <f t="array" ref="AJ21">_xlfn.XLOOKUP(AJ$1&amp;$AB21,$M$3:$M$1662&amp;$N$3:$N$1662,$O$3:$O$1662,0,0,1)</f>
        <v>2100</v>
      </c>
      <c r="AK21" s="2" cm="1">
        <f t="array" ref="AK21">_xlfn.XLOOKUP(AK$1&amp;$AB21,$M$3:$M$1662&amp;$N$3:$N$1662,$O$3:$O$1662,0,0,1)</f>
        <v>20700</v>
      </c>
      <c r="AL21" s="2" cm="1">
        <f t="array" ref="AL21">_xlfn.XLOOKUP(AL$1&amp;$AB21,$M$3:$M$1662&amp;$N$3:$N$1662,$O$3:$O$1662,0,0,1)</f>
        <v>6100</v>
      </c>
      <c r="AM21" s="2" cm="1">
        <f t="array" ref="AM21">_xlfn.XLOOKUP(AM$1&amp;$AB21,$M$3:$M$1662&amp;$N$3:$N$1662,$O$3:$O$1662,0,0,1)</f>
        <v>16100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815</v>
      </c>
      <c r="B22">
        <v>300</v>
      </c>
      <c r="C22">
        <v>3850</v>
      </c>
      <c r="M22" t="s">
        <v>870</v>
      </c>
      <c r="N22" t="s">
        <v>564</v>
      </c>
      <c r="O22">
        <v>16100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470300</v>
      </c>
      <c r="AD22" s="2">
        <f t="shared" si="12"/>
        <v>339800</v>
      </c>
      <c r="AE22" s="2">
        <f t="shared" si="12"/>
        <v>361900</v>
      </c>
      <c r="AF22" s="2">
        <f t="shared" si="12"/>
        <v>825300</v>
      </c>
      <c r="AG22" s="2">
        <f t="shared" si="12"/>
        <v>259700</v>
      </c>
      <c r="AH22" s="2">
        <f t="shared" si="12"/>
        <v>564800</v>
      </c>
      <c r="AI22" s="2" cm="1">
        <f t="array" ref="AI22">_xlfn.XLOOKUP(AI$1&amp;$AB22,$M$3:$M$1662&amp;$N$3:$N$1662,$O$3:$O$1662,0,0,1)</f>
        <v>5600</v>
      </c>
      <c r="AJ22" s="2" cm="1">
        <f t="array" ref="AJ22">_xlfn.XLOOKUP(AJ$1&amp;$AB22,$M$3:$M$1662&amp;$N$3:$N$1662,$O$3:$O$1662,0,0,1)</f>
        <v>5300</v>
      </c>
      <c r="AK22" s="2" cm="1">
        <f t="array" ref="AK22">_xlfn.XLOOKUP(AK$1&amp;$AB22,$M$3:$M$1662&amp;$N$3:$N$1662,$O$3:$O$1662,0,0,1)</f>
        <v>66300</v>
      </c>
      <c r="AL22" s="2" cm="1">
        <f t="array" ref="AL22">_xlfn.XLOOKUP(AL$1&amp;$AB22,$M$3:$M$1662&amp;$N$3:$N$1662,$O$3:$O$1662,0,0,1)</f>
        <v>4300</v>
      </c>
      <c r="AM22" s="2" cm="1">
        <f t="array" ref="AM22">_xlfn.XLOOKUP(AM$1&amp;$AB22,$M$3:$M$1662&amp;$N$3:$N$1662,$O$3:$O$1662,0,0,1)</f>
        <v>27600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870</v>
      </c>
      <c r="N23" t="s">
        <v>565</v>
      </c>
      <c r="O23">
        <v>27600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491180</v>
      </c>
      <c r="AD23" s="2">
        <f t="shared" si="12"/>
        <v>343400</v>
      </c>
      <c r="AE23" s="2">
        <f t="shared" si="12"/>
        <v>366700</v>
      </c>
      <c r="AF23" s="2">
        <f t="shared" si="12"/>
        <v>866600</v>
      </c>
      <c r="AG23" s="2">
        <f t="shared" si="12"/>
        <v>273300</v>
      </c>
      <c r="AH23" s="2">
        <f t="shared" si="12"/>
        <v>605900</v>
      </c>
      <c r="AI23" s="2" cm="1">
        <f t="array" ref="AI23">_xlfn.XLOOKUP(AI$1&amp;$AB23,$M$3:$M$1662&amp;$N$3:$N$1662,$O$3:$O$1662,0,0,1)</f>
        <v>3600</v>
      </c>
      <c r="AJ23" s="2" cm="1">
        <f t="array" ref="AJ23">_xlfn.XLOOKUP(AJ$1&amp;$AB23,$M$3:$M$1662&amp;$N$3:$N$1662,$O$3:$O$1662,0,0,1)</f>
        <v>4800</v>
      </c>
      <c r="AK23" s="2" cm="1">
        <f t="array" ref="AK23">_xlfn.XLOOKUP(AK$1&amp;$AB23,$M$3:$M$1662&amp;$N$3:$N$1662,$O$3:$O$1662,0,0,1)</f>
        <v>41300</v>
      </c>
      <c r="AL23" s="2" cm="1">
        <f t="array" ref="AL23">_xlfn.XLOOKUP(AL$1&amp;$AB23,$M$3:$M$1662&amp;$N$3:$N$1662,$O$3:$O$1662,0,0,1)</f>
        <v>13600</v>
      </c>
      <c r="AM23" s="2" cm="1">
        <f t="array" ref="AM23">_xlfn.XLOOKUP(AM$1&amp;$AB23,$M$3:$M$1662&amp;$N$3:$N$1662,$O$3:$O$1662,0,0,1)</f>
        <v>41100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870</v>
      </c>
      <c r="N24" t="s">
        <v>566</v>
      </c>
      <c r="O24">
        <v>41100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505500</v>
      </c>
      <c r="AD24" s="2">
        <f t="shared" si="12"/>
        <v>348200</v>
      </c>
      <c r="AE24" s="2">
        <f t="shared" si="12"/>
        <v>367900</v>
      </c>
      <c r="AF24" s="2">
        <f t="shared" si="12"/>
        <v>883600</v>
      </c>
      <c r="AG24" s="2">
        <f t="shared" si="12"/>
        <v>314700</v>
      </c>
      <c r="AH24" s="2">
        <f t="shared" si="12"/>
        <v>613100</v>
      </c>
      <c r="AI24" s="2" cm="1">
        <f t="array" ref="AI24">_xlfn.XLOOKUP(AI$1&amp;$AB24,$M$3:$M$1662&amp;$N$3:$N$1662,$O$3:$O$1662,0,0,1)</f>
        <v>4800</v>
      </c>
      <c r="AJ24" s="2" cm="1">
        <f t="array" ref="AJ24">_xlfn.XLOOKUP(AJ$1&amp;$AB24,$M$3:$M$1662&amp;$N$3:$N$1662,$O$3:$O$1662,0,0,1)</f>
        <v>1200</v>
      </c>
      <c r="AK24" s="2" cm="1">
        <f t="array" ref="AK24">_xlfn.XLOOKUP(AK$1&amp;$AB24,$M$3:$M$1662&amp;$N$3:$N$1662,$O$3:$O$1662,0,0,1)</f>
        <v>17000</v>
      </c>
      <c r="AL24" s="2" cm="1">
        <f t="array" ref="AL24">_xlfn.XLOOKUP(AL$1&amp;$AB24,$M$3:$M$1662&amp;$N$3:$N$1662,$O$3:$O$1662,0,0,1)</f>
        <v>41400</v>
      </c>
      <c r="AM24" s="2" cm="1">
        <f t="array" ref="AM24">_xlfn.XLOOKUP(AM$1&amp;$AB24,$M$3:$M$1662&amp;$N$3:$N$1662,$O$3:$O$1662,0,0,1)</f>
        <v>7200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870</v>
      </c>
      <c r="N25" t="s">
        <v>567</v>
      </c>
      <c r="O25">
        <v>7200</v>
      </c>
      <c r="AB25" t="s">
        <v>25</v>
      </c>
      <c r="AC25" s="2">
        <f t="shared" si="2"/>
        <v>517140</v>
      </c>
      <c r="AD25" s="2">
        <f t="shared" si="12"/>
        <v>354300</v>
      </c>
      <c r="AE25" s="2">
        <f t="shared" si="12"/>
        <v>372100</v>
      </c>
      <c r="AF25" s="2">
        <f t="shared" si="12"/>
        <v>895500</v>
      </c>
      <c r="AG25" s="2">
        <f t="shared" si="12"/>
        <v>340200</v>
      </c>
      <c r="AH25" s="2">
        <f t="shared" si="12"/>
        <v>623600</v>
      </c>
      <c r="AI25" s="2" cm="1">
        <f t="array" ref="AI25">_xlfn.XLOOKUP(AI$1&amp;$AB25,$M$3:$M$1662&amp;$N$3:$N$1662,$O$3:$O$1662,0,0,1)</f>
        <v>6100</v>
      </c>
      <c r="AJ25" s="2" cm="1">
        <f t="array" ref="AJ25">_xlfn.XLOOKUP(AJ$1&amp;$AB25,$M$3:$M$1662&amp;$N$3:$N$1662,$O$3:$O$1662,0,0,1)</f>
        <v>4200</v>
      </c>
      <c r="AK25" s="2" cm="1">
        <f t="array" ref="AK25">_xlfn.XLOOKUP(AK$1&amp;$AB25,$M$3:$M$1662&amp;$N$3:$N$1662,$O$3:$O$1662,0,0,1)</f>
        <v>11900</v>
      </c>
      <c r="AL25" s="2" cm="1">
        <f t="array" ref="AL25">_xlfn.XLOOKUP(AL$1&amp;$AB25,$M$3:$M$1662&amp;$N$3:$N$1662,$O$3:$O$1662,0,0,1)</f>
        <v>25500</v>
      </c>
      <c r="AM25" s="2" cm="1">
        <f t="array" ref="AM25">_xlfn.XLOOKUP(AM$1&amp;$AB25,$M$3:$M$1662&amp;$N$3:$N$1662,$O$3:$O$1662,0,0,1)</f>
        <v>10500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192400</v>
      </c>
      <c r="C26">
        <f>_xlfn.XLOOKUP(E26,E3:E21,C3:C21,"",0,1)</f>
        <v>3845</v>
      </c>
      <c r="D26" t="str">
        <f>_xlfn.XLOOKUP(E26,E3:E21,D3:D21,"",0,1)</f>
        <v>買</v>
      </c>
      <c r="E26" t="s">
        <v>335</v>
      </c>
      <c r="M26" t="s">
        <v>870</v>
      </c>
      <c r="N26" t="s">
        <v>568</v>
      </c>
      <c r="O26">
        <v>10500</v>
      </c>
      <c r="AB26" t="s">
        <v>72</v>
      </c>
      <c r="AC26" s="2">
        <f t="shared" si="2"/>
        <v>523880</v>
      </c>
      <c r="AD26" s="2">
        <f t="shared" si="12"/>
        <v>357900</v>
      </c>
      <c r="AE26" s="2">
        <f t="shared" si="12"/>
        <v>375400</v>
      </c>
      <c r="AF26" s="2">
        <f t="shared" si="12"/>
        <v>908800</v>
      </c>
      <c r="AG26" s="2">
        <f t="shared" si="12"/>
        <v>344800</v>
      </c>
      <c r="AH26" s="2">
        <f t="shared" si="12"/>
        <v>632500</v>
      </c>
      <c r="AI26" s="2" cm="1">
        <f t="array" ref="AI26">_xlfn.XLOOKUP(AI$1&amp;$AB26,$M$3:$M$1662&amp;$N$3:$N$1662,$O$3:$O$1662,0,0,1)</f>
        <v>3600</v>
      </c>
      <c r="AJ26" s="2" cm="1">
        <f t="array" ref="AJ26">_xlfn.XLOOKUP(AJ$1&amp;$AB26,$M$3:$M$1662&amp;$N$3:$N$1662,$O$3:$O$1662,0,0,1)</f>
        <v>3300</v>
      </c>
      <c r="AK26" s="2" cm="1">
        <f t="array" ref="AK26">_xlfn.XLOOKUP(AK$1&amp;$AB26,$M$3:$M$1662&amp;$N$3:$N$1662,$O$3:$O$1662,0,0,1)</f>
        <v>13300</v>
      </c>
      <c r="AL26" s="2" cm="1">
        <f t="array" ref="AL26">_xlfn.XLOOKUP(AL$1&amp;$AB26,$M$3:$M$1662&amp;$N$3:$N$1662,$O$3:$O$1662,0,0,1)</f>
        <v>4600</v>
      </c>
      <c r="AM26" s="2" cm="1">
        <f t="array" ref="AM26">_xlfn.XLOOKUP(AM$1&amp;$AB26,$M$3:$M$1662&amp;$N$3:$N$1662,$O$3:$O$1662,0,0,1)</f>
        <v>8900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870</v>
      </c>
      <c r="N27" t="s">
        <v>569</v>
      </c>
      <c r="O27">
        <v>8900</v>
      </c>
      <c r="AB27" t="s">
        <v>101</v>
      </c>
      <c r="AC27" s="2">
        <f t="shared" si="2"/>
        <v>532640</v>
      </c>
      <c r="AD27" s="2">
        <f t="shared" si="12"/>
        <v>370300</v>
      </c>
      <c r="AE27" s="2">
        <f t="shared" si="12"/>
        <v>377700</v>
      </c>
      <c r="AF27" s="2">
        <f t="shared" si="12"/>
        <v>921500</v>
      </c>
      <c r="AG27" s="2">
        <f t="shared" si="12"/>
        <v>350800</v>
      </c>
      <c r="AH27" s="2">
        <f t="shared" si="12"/>
        <v>642900</v>
      </c>
      <c r="AI27" s="2" cm="1">
        <f t="array" ref="AI27">_xlfn.XLOOKUP(AI$1&amp;$AB27,$M$3:$M$1662&amp;$N$3:$N$1662,$O$3:$O$1662,0,0,1)</f>
        <v>12400</v>
      </c>
      <c r="AJ27" s="2" cm="1">
        <f t="array" ref="AJ27">_xlfn.XLOOKUP(AJ$1&amp;$AB27,$M$3:$M$1662&amp;$N$3:$N$1662,$O$3:$O$1662,0,0,1)</f>
        <v>2300</v>
      </c>
      <c r="AK27" s="2" cm="1">
        <f t="array" ref="AK27">_xlfn.XLOOKUP(AK$1&amp;$AB27,$M$3:$M$1662&amp;$N$3:$N$1662,$O$3:$O$1662,0,0,1)</f>
        <v>12700</v>
      </c>
      <c r="AL27" s="2" cm="1">
        <f t="array" ref="AL27">_xlfn.XLOOKUP(AL$1&amp;$AB27,$M$3:$M$1662&amp;$N$3:$N$1662,$O$3:$O$1662,0,0,1)</f>
        <v>6000</v>
      </c>
      <c r="AM27" s="2" cm="1">
        <f t="array" ref="AM27">_xlfn.XLOOKUP(AM$1&amp;$AB27,$M$3:$M$1662&amp;$N$3:$N$1662,$O$3:$O$1662,0,0,1)</f>
        <v>10400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870</v>
      </c>
      <c r="N28" t="s">
        <v>570</v>
      </c>
      <c r="O28">
        <v>10400</v>
      </c>
      <c r="AB28" t="s">
        <v>41</v>
      </c>
      <c r="AC28" s="2">
        <f t="shared" si="2"/>
        <v>543580</v>
      </c>
      <c r="AD28" s="2">
        <f t="shared" si="12"/>
        <v>383300</v>
      </c>
      <c r="AE28" s="2">
        <f t="shared" si="12"/>
        <v>381100</v>
      </c>
      <c r="AF28" s="2">
        <f t="shared" si="12"/>
        <v>942100</v>
      </c>
      <c r="AG28" s="2">
        <f t="shared" si="12"/>
        <v>364000</v>
      </c>
      <c r="AH28" s="2">
        <f t="shared" si="12"/>
        <v>647400</v>
      </c>
      <c r="AI28" s="2" cm="1">
        <f t="array" ref="AI28">_xlfn.XLOOKUP(AI$1&amp;$AB28,$M$3:$M$1662&amp;$N$3:$N$1662,$O$3:$O$1662,0,0,1)</f>
        <v>13000</v>
      </c>
      <c r="AJ28" s="2" cm="1">
        <f t="array" ref="AJ28">_xlfn.XLOOKUP(AJ$1&amp;$AB28,$M$3:$M$1662&amp;$N$3:$N$1662,$O$3:$O$1662,0,0,1)</f>
        <v>3400</v>
      </c>
      <c r="AK28" s="2" cm="1">
        <f t="array" ref="AK28">_xlfn.XLOOKUP(AK$1&amp;$AB28,$M$3:$M$1662&amp;$N$3:$N$1662,$O$3:$O$1662,0,0,1)</f>
        <v>20600</v>
      </c>
      <c r="AL28" s="2" cm="1">
        <f t="array" ref="AL28">_xlfn.XLOOKUP(AL$1&amp;$AB28,$M$3:$M$1662&amp;$N$3:$N$1662,$O$3:$O$1662,0,0,1)</f>
        <v>13200</v>
      </c>
      <c r="AM28" s="2" cm="1">
        <f t="array" ref="AM28">_xlfn.XLOOKUP(AM$1&amp;$AB28,$M$3:$M$1662&amp;$N$3:$N$1662,$O$3:$O$1662,0,0,1)</f>
        <v>4500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870</v>
      </c>
      <c r="N29" t="s">
        <v>571</v>
      </c>
      <c r="O29">
        <v>4500</v>
      </c>
      <c r="AB29" t="s">
        <v>244</v>
      </c>
      <c r="AC29" s="2">
        <f t="shared" si="2"/>
        <v>563720</v>
      </c>
      <c r="AD29" s="2">
        <f t="shared" si="12"/>
        <v>398200</v>
      </c>
      <c r="AE29" s="2">
        <f t="shared" si="12"/>
        <v>405400</v>
      </c>
      <c r="AF29" s="2">
        <f t="shared" si="12"/>
        <v>970300</v>
      </c>
      <c r="AG29" s="2">
        <f t="shared" si="12"/>
        <v>382800</v>
      </c>
      <c r="AH29" s="2">
        <f t="shared" si="12"/>
        <v>661900</v>
      </c>
      <c r="AI29" s="2" cm="1">
        <f t="array" ref="AI29">_xlfn.XLOOKUP(AI$1&amp;$AB29,$M$3:$M$1662&amp;$N$3:$N$1662,$O$3:$O$1662,0,0,1)</f>
        <v>14900</v>
      </c>
      <c r="AJ29" s="2" cm="1">
        <f t="array" ref="AJ29">_xlfn.XLOOKUP(AJ$1&amp;$AB29,$M$3:$M$1662&amp;$N$3:$N$1662,$O$3:$O$1662,0,0,1)</f>
        <v>24300</v>
      </c>
      <c r="AK29" s="2" cm="1">
        <f t="array" ref="AK29">_xlfn.XLOOKUP(AK$1&amp;$AB29,$M$3:$M$1662&amp;$N$3:$N$1662,$O$3:$O$1662,0,0,1)</f>
        <v>28200</v>
      </c>
      <c r="AL29" s="2" cm="1">
        <f t="array" ref="AL29">_xlfn.XLOOKUP(AL$1&amp;$AB29,$M$3:$M$1662&amp;$N$3:$N$1662,$O$3:$O$1662,0,0,1)</f>
        <v>18800</v>
      </c>
      <c r="AM29" s="2" cm="1">
        <f t="array" ref="AM29">_xlfn.XLOOKUP(AM$1&amp;$AB29,$M$3:$M$1662&amp;$N$3:$N$1662,$O$3:$O$1662,0,0,1)</f>
        <v>14500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870</v>
      </c>
      <c r="N30" t="s">
        <v>572</v>
      </c>
      <c r="O30">
        <v>14500</v>
      </c>
      <c r="AB30" t="s">
        <v>289</v>
      </c>
      <c r="AC30" s="2">
        <f t="shared" si="2"/>
        <v>573080</v>
      </c>
      <c r="AD30" s="2">
        <f t="shared" si="12"/>
        <v>402800</v>
      </c>
      <c r="AE30" s="2">
        <f t="shared" si="12"/>
        <v>418300</v>
      </c>
      <c r="AF30" s="2">
        <f t="shared" si="12"/>
        <v>982000</v>
      </c>
      <c r="AG30" s="2">
        <f t="shared" si="12"/>
        <v>389000</v>
      </c>
      <c r="AH30" s="2">
        <f t="shared" si="12"/>
        <v>673300</v>
      </c>
      <c r="AI30" s="2" cm="1">
        <f t="array" ref="AI30">_xlfn.XLOOKUP(AI$1&amp;$AB30,$M$3:$M$1662&amp;$N$3:$N$1662,$O$3:$O$1662,0,0,1)</f>
        <v>4600</v>
      </c>
      <c r="AJ30" s="2" cm="1">
        <f t="array" ref="AJ30">_xlfn.XLOOKUP(AJ$1&amp;$AB30,$M$3:$M$1662&amp;$N$3:$N$1662,$O$3:$O$1662,0,0,1)</f>
        <v>12900</v>
      </c>
      <c r="AK30" s="2" cm="1">
        <f t="array" ref="AK30">_xlfn.XLOOKUP(AK$1&amp;$AB30,$M$3:$M$1662&amp;$N$3:$N$1662,$O$3:$O$1662,0,0,1)</f>
        <v>11700</v>
      </c>
      <c r="AL30" s="2" cm="1">
        <f t="array" ref="AL30">_xlfn.XLOOKUP(AL$1&amp;$AB30,$M$3:$M$1662&amp;$N$3:$N$1662,$O$3:$O$1662,0,0,1)</f>
        <v>6200</v>
      </c>
      <c r="AM30" s="2" cm="1">
        <f t="array" ref="AM30">_xlfn.XLOOKUP(AM$1&amp;$AB30,$M$3:$M$1662&amp;$N$3:$N$1662,$O$3:$O$1662,0,0,1)</f>
        <v>11400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870</v>
      </c>
      <c r="N31" t="s">
        <v>573</v>
      </c>
      <c r="O31">
        <v>11400</v>
      </c>
      <c r="AB31" t="s">
        <v>206</v>
      </c>
      <c r="AC31" s="2">
        <f t="shared" si="2"/>
        <v>582200</v>
      </c>
      <c r="AD31" s="2">
        <f t="shared" si="12"/>
        <v>413500</v>
      </c>
      <c r="AE31" s="2">
        <f t="shared" si="12"/>
        <v>429800</v>
      </c>
      <c r="AF31" s="2">
        <f t="shared" si="12"/>
        <v>991200</v>
      </c>
      <c r="AG31" s="2">
        <f t="shared" si="12"/>
        <v>394500</v>
      </c>
      <c r="AH31" s="2">
        <f t="shared" si="12"/>
        <v>682000</v>
      </c>
      <c r="AI31" s="2" cm="1">
        <f t="array" ref="AI31">_xlfn.XLOOKUP(AI$1&amp;$AB31,$M$3:$M$1662&amp;$N$3:$N$1662,$O$3:$O$1662,0,0,1)</f>
        <v>10700</v>
      </c>
      <c r="AJ31" s="2" cm="1">
        <f t="array" ref="AJ31">_xlfn.XLOOKUP(AJ$1&amp;$AB31,$M$3:$M$1662&amp;$N$3:$N$1662,$O$3:$O$1662,0,0,1)</f>
        <v>11500</v>
      </c>
      <c r="AK31" s="2" cm="1">
        <f t="array" ref="AK31">_xlfn.XLOOKUP(AK$1&amp;$AB31,$M$3:$M$1662&amp;$N$3:$N$1662,$O$3:$O$1662,0,0,1)</f>
        <v>9200</v>
      </c>
      <c r="AL31" s="2" cm="1">
        <f t="array" ref="AL31">_xlfn.XLOOKUP(AL$1&amp;$AB31,$M$3:$M$1662&amp;$N$3:$N$1662,$O$3:$O$1662,0,0,1)</f>
        <v>5500</v>
      </c>
      <c r="AM31" s="2" cm="1">
        <f t="array" ref="AM31">_xlfn.XLOOKUP(AM$1&amp;$AB31,$M$3:$M$1662&amp;$N$3:$N$1662,$O$3:$O$1662,0,0,1)</f>
        <v>8700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870</v>
      </c>
      <c r="N32" t="s">
        <v>574</v>
      </c>
      <c r="O32">
        <v>8700</v>
      </c>
      <c r="AB32" t="s">
        <v>156</v>
      </c>
      <c r="AC32" s="2">
        <f t="shared" si="2"/>
        <v>593400</v>
      </c>
      <c r="AD32" s="2">
        <f t="shared" si="12"/>
        <v>419600</v>
      </c>
      <c r="AE32" s="2">
        <f t="shared" si="12"/>
        <v>447300</v>
      </c>
      <c r="AF32" s="2">
        <f t="shared" si="12"/>
        <v>1008000</v>
      </c>
      <c r="AG32" s="2">
        <f t="shared" si="12"/>
        <v>403400</v>
      </c>
      <c r="AH32" s="2">
        <f t="shared" si="12"/>
        <v>688700</v>
      </c>
      <c r="AI32" s="2" cm="1">
        <f t="array" ref="AI32">_xlfn.XLOOKUP(AI$1&amp;$AB32,$M$3:$M$1662&amp;$N$3:$N$1662,$O$3:$O$1662,0,0,1)</f>
        <v>6100</v>
      </c>
      <c r="AJ32" s="2" cm="1">
        <f t="array" ref="AJ32">_xlfn.XLOOKUP(AJ$1&amp;$AB32,$M$3:$M$1662&amp;$N$3:$N$1662,$O$3:$O$1662,0,0,1)</f>
        <v>17500</v>
      </c>
      <c r="AK32" s="2" cm="1">
        <f t="array" ref="AK32">_xlfn.XLOOKUP(AK$1&amp;$AB32,$M$3:$M$1662&amp;$N$3:$N$1662,$O$3:$O$1662,0,0,1)</f>
        <v>16800</v>
      </c>
      <c r="AL32" s="2" cm="1">
        <f t="array" ref="AL32">_xlfn.XLOOKUP(AL$1&amp;$AB32,$M$3:$M$1662&amp;$N$3:$N$1662,$O$3:$O$1662,0,0,1)</f>
        <v>8900</v>
      </c>
      <c r="AM32" s="2" cm="1">
        <f t="array" ref="AM32">_xlfn.XLOOKUP(AM$1&amp;$AB32,$M$3:$M$1662&amp;$N$3:$N$1662,$O$3:$O$1662,0,0,1)</f>
        <v>6700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870</v>
      </c>
      <c r="N33" t="s">
        <v>575</v>
      </c>
      <c r="O33">
        <v>6700</v>
      </c>
      <c r="AB33" t="s">
        <v>203</v>
      </c>
      <c r="AC33" s="2">
        <f t="shared" si="2"/>
        <v>599540</v>
      </c>
      <c r="AD33" s="2">
        <f t="shared" si="12"/>
        <v>424300</v>
      </c>
      <c r="AE33" s="2">
        <f t="shared" si="12"/>
        <v>455300</v>
      </c>
      <c r="AF33" s="2">
        <f t="shared" si="12"/>
        <v>1014000</v>
      </c>
      <c r="AG33" s="2">
        <f t="shared" si="12"/>
        <v>408600</v>
      </c>
      <c r="AH33" s="2">
        <f t="shared" si="12"/>
        <v>695500</v>
      </c>
      <c r="AI33" s="2" cm="1">
        <f t="array" ref="AI33">_xlfn.XLOOKUP(AI$1&amp;$AB33,$M$3:$M$1662&amp;$N$3:$N$1662,$O$3:$O$1662,0,0,1)</f>
        <v>4700</v>
      </c>
      <c r="AJ33" s="2" cm="1">
        <f t="array" ref="AJ33">_xlfn.XLOOKUP(AJ$1&amp;$AB33,$M$3:$M$1662&amp;$N$3:$N$1662,$O$3:$O$1662,0,0,1)</f>
        <v>8000</v>
      </c>
      <c r="AK33" s="2" cm="1">
        <f t="array" ref="AK33">_xlfn.XLOOKUP(AK$1&amp;$AB33,$M$3:$M$1662&amp;$N$3:$N$1662,$O$3:$O$1662,0,0,1)</f>
        <v>6000</v>
      </c>
      <c r="AL33" s="2" cm="1">
        <f t="array" ref="AL33">_xlfn.XLOOKUP(AL$1&amp;$AB33,$M$3:$M$1662&amp;$N$3:$N$1662,$O$3:$O$1662,0,0,1)</f>
        <v>5200</v>
      </c>
      <c r="AM33" s="2" cm="1">
        <f t="array" ref="AM33">_xlfn.XLOOKUP(AM$1&amp;$AB33,$M$3:$M$1662&amp;$N$3:$N$1662,$O$3:$O$1662,0,0,1)</f>
        <v>6800</v>
      </c>
    </row>
    <row r="34" spans="1:39" x14ac:dyDescent="0.4">
      <c r="M34" t="s">
        <v>870</v>
      </c>
      <c r="N34" t="s">
        <v>576</v>
      </c>
      <c r="O34">
        <v>6800</v>
      </c>
      <c r="AB34" t="s">
        <v>29</v>
      </c>
      <c r="AC34" s="2">
        <f t="shared" si="2"/>
        <v>610540</v>
      </c>
      <c r="AD34" s="2">
        <f t="shared" si="12"/>
        <v>429300</v>
      </c>
      <c r="AE34" s="2">
        <f t="shared" si="12"/>
        <v>476000</v>
      </c>
      <c r="AF34" s="2">
        <f t="shared" si="12"/>
        <v>1027200</v>
      </c>
      <c r="AG34" s="2">
        <f t="shared" si="12"/>
        <v>416600</v>
      </c>
      <c r="AH34" s="2">
        <f t="shared" si="12"/>
        <v>703600</v>
      </c>
      <c r="AI34" s="2" cm="1">
        <f t="array" ref="AI34">_xlfn.XLOOKUP(AI$1&amp;$AB34,$M$3:$M$1662&amp;$N$3:$N$1662,$O$3:$O$1662,0,0,1)</f>
        <v>5000</v>
      </c>
      <c r="AJ34" s="2" cm="1">
        <f t="array" ref="AJ34">_xlfn.XLOOKUP(AJ$1&amp;$AB34,$M$3:$M$1662&amp;$N$3:$N$1662,$O$3:$O$1662,0,0,1)</f>
        <v>20700</v>
      </c>
      <c r="AK34" s="2" cm="1">
        <f t="array" ref="AK34">_xlfn.XLOOKUP(AK$1&amp;$AB34,$M$3:$M$1662&amp;$N$3:$N$1662,$O$3:$O$1662,0,0,1)</f>
        <v>13200</v>
      </c>
      <c r="AL34" s="2" cm="1">
        <f t="array" ref="AL34">_xlfn.XLOOKUP(AL$1&amp;$AB34,$M$3:$M$1662&amp;$N$3:$N$1662,$O$3:$O$1662,0,0,1)</f>
        <v>8000</v>
      </c>
      <c r="AM34" s="2" cm="1">
        <f t="array" ref="AM34">_xlfn.XLOOKUP(AM$1&amp;$AB34,$M$3:$M$1662&amp;$N$3:$N$1662,$O$3:$O$1662,0,0,1)</f>
        <v>8100</v>
      </c>
    </row>
    <row r="35" spans="1:39" x14ac:dyDescent="0.4">
      <c r="M35" t="s">
        <v>870</v>
      </c>
      <c r="N35" t="s">
        <v>577</v>
      </c>
      <c r="O35">
        <v>8100</v>
      </c>
      <c r="AB35" t="s">
        <v>102</v>
      </c>
      <c r="AC35" s="2">
        <f t="shared" si="2"/>
        <v>621940</v>
      </c>
      <c r="AD35" s="2">
        <f t="shared" si="12"/>
        <v>432900</v>
      </c>
      <c r="AE35" s="2">
        <f t="shared" si="12"/>
        <v>508200</v>
      </c>
      <c r="AF35" s="2">
        <f t="shared" si="12"/>
        <v>1037000</v>
      </c>
      <c r="AG35" s="2">
        <f t="shared" si="12"/>
        <v>423900</v>
      </c>
      <c r="AH35" s="2">
        <f t="shared" si="12"/>
        <v>707700</v>
      </c>
      <c r="AI35" s="2" cm="1">
        <f t="array" ref="AI35">_xlfn.XLOOKUP(AI$1&amp;$AB35,$M$3:$M$1662&amp;$N$3:$N$1662,$O$3:$O$1662,0,0,1)</f>
        <v>3600</v>
      </c>
      <c r="AJ35" s="2" cm="1">
        <f t="array" ref="AJ35">_xlfn.XLOOKUP(AJ$1&amp;$AB35,$M$3:$M$1662&amp;$N$3:$N$1662,$O$3:$O$1662,0,0,1)</f>
        <v>32200</v>
      </c>
      <c r="AK35" s="2" cm="1">
        <f t="array" ref="AK35">_xlfn.XLOOKUP(AK$1&amp;$AB35,$M$3:$M$1662&amp;$N$3:$N$1662,$O$3:$O$1662,0,0,1)</f>
        <v>9800</v>
      </c>
      <c r="AL35" s="2" cm="1">
        <f t="array" ref="AL35">_xlfn.XLOOKUP(AL$1&amp;$AB35,$M$3:$M$1662&amp;$N$3:$N$1662,$O$3:$O$1662,0,0,1)</f>
        <v>7300</v>
      </c>
      <c r="AM35" s="2" cm="1">
        <f t="array" ref="AM35">_xlfn.XLOOKUP(AM$1&amp;$AB35,$M$3:$M$1662&amp;$N$3:$N$1662,$O$3:$O$1662,0,0,1)</f>
        <v>4100</v>
      </c>
    </row>
    <row r="36" spans="1:39" x14ac:dyDescent="0.4">
      <c r="M36" t="s">
        <v>870</v>
      </c>
      <c r="N36" t="s">
        <v>578</v>
      </c>
      <c r="O36">
        <v>4100</v>
      </c>
      <c r="AB36" t="s">
        <v>86</v>
      </c>
      <c r="AC36" s="2">
        <f t="shared" si="2"/>
        <v>631540</v>
      </c>
      <c r="AD36" s="2">
        <f t="shared" ref="AD36:AH51" si="13">AD35+AI36</f>
        <v>435800</v>
      </c>
      <c r="AE36" s="2">
        <f t="shared" si="13"/>
        <v>521200</v>
      </c>
      <c r="AF36" s="2">
        <f t="shared" si="13"/>
        <v>1060800</v>
      </c>
      <c r="AG36" s="2">
        <f t="shared" si="13"/>
        <v>426200</v>
      </c>
      <c r="AH36" s="2">
        <f t="shared" si="13"/>
        <v>713700</v>
      </c>
      <c r="AI36" s="2" cm="1">
        <f t="array" ref="AI36">_xlfn.XLOOKUP(AI$1&amp;$AB36,$M$3:$M$1662&amp;$N$3:$N$1662,$O$3:$O$1662,0,0,1)</f>
        <v>2900</v>
      </c>
      <c r="AJ36" s="2" cm="1">
        <f t="array" ref="AJ36">_xlfn.XLOOKUP(AJ$1&amp;$AB36,$M$3:$M$1662&amp;$N$3:$N$1662,$O$3:$O$1662,0,0,1)</f>
        <v>13000</v>
      </c>
      <c r="AK36" s="2" cm="1">
        <f t="array" ref="AK36">_xlfn.XLOOKUP(AK$1&amp;$AB36,$M$3:$M$1662&amp;$N$3:$N$1662,$O$3:$O$1662,0,0,1)</f>
        <v>23800</v>
      </c>
      <c r="AL36" s="2" cm="1">
        <f t="array" ref="AL36">_xlfn.XLOOKUP(AL$1&amp;$AB36,$M$3:$M$1662&amp;$N$3:$N$1662,$O$3:$O$1662,0,0,1)</f>
        <v>2300</v>
      </c>
      <c r="AM36" s="2" cm="1">
        <f t="array" ref="AM36">_xlfn.XLOOKUP(AM$1&amp;$AB36,$M$3:$M$1662&amp;$N$3:$N$1662,$O$3:$O$1662,0,0,1)</f>
        <v>6000</v>
      </c>
    </row>
    <row r="37" spans="1:39" x14ac:dyDescent="0.4">
      <c r="A37" s="1"/>
      <c r="B37" s="1"/>
      <c r="C37" s="1"/>
      <c r="M37" t="s">
        <v>870</v>
      </c>
      <c r="N37" t="s">
        <v>579</v>
      </c>
      <c r="O37">
        <v>6000</v>
      </c>
      <c r="AB37" t="s">
        <v>155</v>
      </c>
      <c r="AC37" s="2">
        <f t="shared" si="2"/>
        <v>640920</v>
      </c>
      <c r="AD37" s="2">
        <f t="shared" si="13"/>
        <v>447100</v>
      </c>
      <c r="AE37" s="2">
        <f t="shared" si="13"/>
        <v>535800</v>
      </c>
      <c r="AF37" s="2">
        <f t="shared" si="13"/>
        <v>1066500</v>
      </c>
      <c r="AG37" s="2">
        <f t="shared" si="13"/>
        <v>438000</v>
      </c>
      <c r="AH37" s="2">
        <f t="shared" si="13"/>
        <v>717200</v>
      </c>
      <c r="AI37" s="2" cm="1">
        <f t="array" ref="AI37">_xlfn.XLOOKUP(AI$1&amp;$AB37,$M$3:$M$1662&amp;$N$3:$N$1662,$O$3:$O$1662,0,0,1)</f>
        <v>11300</v>
      </c>
      <c r="AJ37" s="2" cm="1">
        <f t="array" ref="AJ37">_xlfn.XLOOKUP(AJ$1&amp;$AB37,$M$3:$M$1662&amp;$N$3:$N$1662,$O$3:$O$1662,0,0,1)</f>
        <v>14600</v>
      </c>
      <c r="AK37" s="2" cm="1">
        <f t="array" ref="AK37">_xlfn.XLOOKUP(AK$1&amp;$AB37,$M$3:$M$1662&amp;$N$3:$N$1662,$O$3:$O$1662,0,0,1)</f>
        <v>5700</v>
      </c>
      <c r="AL37" s="2" cm="1">
        <f t="array" ref="AL37">_xlfn.XLOOKUP(AL$1&amp;$AB37,$M$3:$M$1662&amp;$N$3:$N$1662,$O$3:$O$1662,0,0,1)</f>
        <v>11800</v>
      </c>
      <c r="AM37" s="2" cm="1">
        <f t="array" ref="AM37">_xlfn.XLOOKUP(AM$1&amp;$AB37,$M$3:$M$1662&amp;$N$3:$N$1662,$O$3:$O$1662,0,0,1)</f>
        <v>3500</v>
      </c>
    </row>
    <row r="38" spans="1:39" x14ac:dyDescent="0.4">
      <c r="M38" t="s">
        <v>870</v>
      </c>
      <c r="N38" t="s">
        <v>580</v>
      </c>
      <c r="O38">
        <v>3500</v>
      </c>
      <c r="AB38" t="s">
        <v>36</v>
      </c>
      <c r="AC38" s="2">
        <f t="shared" si="2"/>
        <v>651840</v>
      </c>
      <c r="AD38" s="2">
        <f t="shared" si="13"/>
        <v>450600</v>
      </c>
      <c r="AE38" s="2">
        <f t="shared" si="13"/>
        <v>545500</v>
      </c>
      <c r="AF38" s="2">
        <f t="shared" si="13"/>
        <v>1099700</v>
      </c>
      <c r="AG38" s="2">
        <f t="shared" si="13"/>
        <v>441000</v>
      </c>
      <c r="AH38" s="2">
        <f t="shared" si="13"/>
        <v>722400</v>
      </c>
      <c r="AI38" s="2" cm="1">
        <f t="array" ref="AI38">_xlfn.XLOOKUP(AI$1&amp;$AB38,$M$3:$M$1662&amp;$N$3:$N$1662,$O$3:$O$1662,0,0,1)</f>
        <v>3500</v>
      </c>
      <c r="AJ38" s="2" cm="1">
        <f t="array" ref="AJ38">_xlfn.XLOOKUP(AJ$1&amp;$AB38,$M$3:$M$1662&amp;$N$3:$N$1662,$O$3:$O$1662,0,0,1)</f>
        <v>9700</v>
      </c>
      <c r="AK38" s="2" cm="1">
        <f t="array" ref="AK38">_xlfn.XLOOKUP(AK$1&amp;$AB38,$M$3:$M$1662&amp;$N$3:$N$1662,$O$3:$O$1662,0,0,1)</f>
        <v>33200</v>
      </c>
      <c r="AL38" s="2" cm="1">
        <f t="array" ref="AL38">_xlfn.XLOOKUP(AL$1&amp;$AB38,$M$3:$M$1662&amp;$N$3:$N$1662,$O$3:$O$1662,0,0,1)</f>
        <v>3000</v>
      </c>
      <c r="AM38" s="2" cm="1">
        <f t="array" ref="AM38">_xlfn.XLOOKUP(AM$1&amp;$AB38,$M$3:$M$1662&amp;$N$3:$N$1662,$O$3:$O$1662,0,0,1)</f>
        <v>5200</v>
      </c>
    </row>
    <row r="39" spans="1:39" x14ac:dyDescent="0.4">
      <c r="M39" t="s">
        <v>870</v>
      </c>
      <c r="N39" t="s">
        <v>581</v>
      </c>
      <c r="O39">
        <v>5200</v>
      </c>
      <c r="AB39" t="s">
        <v>54</v>
      </c>
      <c r="AC39" s="2">
        <f t="shared" si="2"/>
        <v>660340</v>
      </c>
      <c r="AD39" s="2">
        <f t="shared" si="13"/>
        <v>452600</v>
      </c>
      <c r="AE39" s="2">
        <f t="shared" si="13"/>
        <v>559900</v>
      </c>
      <c r="AF39" s="2">
        <f t="shared" si="13"/>
        <v>1108000</v>
      </c>
      <c r="AG39" s="2">
        <f t="shared" si="13"/>
        <v>446100</v>
      </c>
      <c r="AH39" s="2">
        <f t="shared" si="13"/>
        <v>735100</v>
      </c>
      <c r="AI39" s="2" cm="1">
        <f t="array" ref="AI39">_xlfn.XLOOKUP(AI$1&amp;$AB39,$M$3:$M$1662&amp;$N$3:$N$1662,$O$3:$O$1662,0,0,1)</f>
        <v>2000</v>
      </c>
      <c r="AJ39" s="2" cm="1">
        <f t="array" ref="AJ39">_xlfn.XLOOKUP(AJ$1&amp;$AB39,$M$3:$M$1662&amp;$N$3:$N$1662,$O$3:$O$1662,0,0,1)</f>
        <v>14400</v>
      </c>
      <c r="AK39" s="2" cm="1">
        <f t="array" ref="AK39">_xlfn.XLOOKUP(AK$1&amp;$AB39,$M$3:$M$1662&amp;$N$3:$N$1662,$O$3:$O$1662,0,0,1)</f>
        <v>8300</v>
      </c>
      <c r="AL39" s="2" cm="1">
        <f t="array" ref="AL39">_xlfn.XLOOKUP(AL$1&amp;$AB39,$M$3:$M$1662&amp;$N$3:$N$1662,$O$3:$O$1662,0,0,1)</f>
        <v>5100</v>
      </c>
      <c r="AM39" s="2" cm="1">
        <f t="array" ref="AM39">_xlfn.XLOOKUP(AM$1&amp;$AB39,$M$3:$M$1662&amp;$N$3:$N$1662,$O$3:$O$1662,0,0,1)</f>
        <v>12700</v>
      </c>
    </row>
    <row r="40" spans="1:39" x14ac:dyDescent="0.4">
      <c r="M40" t="s">
        <v>870</v>
      </c>
      <c r="N40" t="s">
        <v>582</v>
      </c>
      <c r="O40">
        <v>12700</v>
      </c>
      <c r="AB40" t="s">
        <v>283</v>
      </c>
      <c r="AC40" s="2">
        <f t="shared" si="2"/>
        <v>667440</v>
      </c>
      <c r="AD40" s="2">
        <f t="shared" si="13"/>
        <v>455900</v>
      </c>
      <c r="AE40" s="2">
        <f t="shared" si="13"/>
        <v>561700</v>
      </c>
      <c r="AF40" s="2">
        <f t="shared" si="13"/>
        <v>1122500</v>
      </c>
      <c r="AG40" s="2">
        <f t="shared" si="13"/>
        <v>453700</v>
      </c>
      <c r="AH40" s="2">
        <f t="shared" si="13"/>
        <v>743400</v>
      </c>
      <c r="AI40" s="2" cm="1">
        <f t="array" ref="AI40">_xlfn.XLOOKUP(AI$1&amp;$AB40,$M$3:$M$1662&amp;$N$3:$N$1662,$O$3:$O$1662,0,0,1)</f>
        <v>3300</v>
      </c>
      <c r="AJ40" s="2" cm="1">
        <f t="array" ref="AJ40">_xlfn.XLOOKUP(AJ$1&amp;$AB40,$M$3:$M$1662&amp;$N$3:$N$1662,$O$3:$O$1662,0,0,1)</f>
        <v>1800</v>
      </c>
      <c r="AK40" s="2" cm="1">
        <f t="array" ref="AK40">_xlfn.XLOOKUP(AK$1&amp;$AB40,$M$3:$M$1662&amp;$N$3:$N$1662,$O$3:$O$1662,0,0,1)</f>
        <v>14500</v>
      </c>
      <c r="AL40" s="2" cm="1">
        <f t="array" ref="AL40">_xlfn.XLOOKUP(AL$1&amp;$AB40,$M$3:$M$1662&amp;$N$3:$N$1662,$O$3:$O$1662,0,0,1)</f>
        <v>7600</v>
      </c>
      <c r="AM40" s="2" cm="1">
        <f t="array" ref="AM40">_xlfn.XLOOKUP(AM$1&amp;$AB40,$M$3:$M$1662&amp;$N$3:$N$1662,$O$3:$O$1662,0,0,1)</f>
        <v>8300</v>
      </c>
    </row>
    <row r="41" spans="1:39" x14ac:dyDescent="0.4">
      <c r="M41" t="s">
        <v>870</v>
      </c>
      <c r="N41" t="s">
        <v>583</v>
      </c>
      <c r="O41">
        <v>8300</v>
      </c>
      <c r="AB41" t="s">
        <v>157</v>
      </c>
      <c r="AC41" s="2">
        <f t="shared" si="2"/>
        <v>682700</v>
      </c>
      <c r="AD41" s="2">
        <f t="shared" si="13"/>
        <v>457100</v>
      </c>
      <c r="AE41" s="2">
        <f t="shared" si="13"/>
        <v>598000</v>
      </c>
      <c r="AF41" s="2">
        <f t="shared" si="13"/>
        <v>1133100</v>
      </c>
      <c r="AG41" s="2">
        <f t="shared" si="13"/>
        <v>464000</v>
      </c>
      <c r="AH41" s="2">
        <f t="shared" si="13"/>
        <v>761300</v>
      </c>
      <c r="AI41" s="2" cm="1">
        <f t="array" ref="AI41">_xlfn.XLOOKUP(AI$1&amp;$AB41,$M$3:$M$1662&amp;$N$3:$N$1662,$O$3:$O$1662,0,0,1)</f>
        <v>1200</v>
      </c>
      <c r="AJ41" s="2" cm="1">
        <f t="array" ref="AJ41">_xlfn.XLOOKUP(AJ$1&amp;$AB41,$M$3:$M$1662&amp;$N$3:$N$1662,$O$3:$O$1662,0,0,1)</f>
        <v>36300</v>
      </c>
      <c r="AK41" s="2" cm="1">
        <f t="array" ref="AK41">_xlfn.XLOOKUP(AK$1&amp;$AB41,$M$3:$M$1662&amp;$N$3:$N$1662,$O$3:$O$1662,0,0,1)</f>
        <v>10600</v>
      </c>
      <c r="AL41" s="2" cm="1">
        <f t="array" ref="AL41">_xlfn.XLOOKUP(AL$1&amp;$AB41,$M$3:$M$1662&amp;$N$3:$N$1662,$O$3:$O$1662,0,0,1)</f>
        <v>10300</v>
      </c>
      <c r="AM41" s="2" cm="1">
        <f t="array" ref="AM41">_xlfn.XLOOKUP(AM$1&amp;$AB41,$M$3:$M$1662&amp;$N$3:$N$1662,$O$3:$O$1662,0,0,1)</f>
        <v>17900</v>
      </c>
    </row>
    <row r="42" spans="1:39" x14ac:dyDescent="0.4">
      <c r="M42" t="s">
        <v>870</v>
      </c>
      <c r="N42" t="s">
        <v>584</v>
      </c>
      <c r="O42">
        <v>17900</v>
      </c>
      <c r="AB42" t="s">
        <v>136</v>
      </c>
      <c r="AC42" s="2">
        <f t="shared" si="2"/>
        <v>690100</v>
      </c>
      <c r="AD42" s="2">
        <f t="shared" si="13"/>
        <v>461100</v>
      </c>
      <c r="AE42" s="2">
        <f t="shared" si="13"/>
        <v>613500</v>
      </c>
      <c r="AF42" s="2">
        <f t="shared" si="13"/>
        <v>1139100</v>
      </c>
      <c r="AG42" s="2">
        <f t="shared" si="13"/>
        <v>470800</v>
      </c>
      <c r="AH42" s="2">
        <f t="shared" si="13"/>
        <v>766000</v>
      </c>
      <c r="AI42" s="2" cm="1">
        <f t="array" ref="AI42">_xlfn.XLOOKUP(AI$1&amp;$AB42,$M$3:$M$1662&amp;$N$3:$N$1662,$O$3:$O$1662,0,0,1)</f>
        <v>4000</v>
      </c>
      <c r="AJ42" s="2" cm="1">
        <f t="array" ref="AJ42">_xlfn.XLOOKUP(AJ$1&amp;$AB42,$M$3:$M$1662&amp;$N$3:$N$1662,$O$3:$O$1662,0,0,1)</f>
        <v>15500</v>
      </c>
      <c r="AK42" s="2" cm="1">
        <f t="array" ref="AK42">_xlfn.XLOOKUP(AK$1&amp;$AB42,$M$3:$M$1662&amp;$N$3:$N$1662,$O$3:$O$1662,0,0,1)</f>
        <v>6000</v>
      </c>
      <c r="AL42" s="2" cm="1">
        <f t="array" ref="AL42">_xlfn.XLOOKUP(AL$1&amp;$AB42,$M$3:$M$1662&amp;$N$3:$N$1662,$O$3:$O$1662,0,0,1)</f>
        <v>6800</v>
      </c>
      <c r="AM42" s="2" cm="1">
        <f t="array" ref="AM42">_xlfn.XLOOKUP(AM$1&amp;$AB42,$M$3:$M$1662&amp;$N$3:$N$1662,$O$3:$O$1662,0,0,1)</f>
        <v>4700</v>
      </c>
    </row>
    <row r="43" spans="1:39" x14ac:dyDescent="0.4">
      <c r="M43" t="s">
        <v>870</v>
      </c>
      <c r="N43" t="s">
        <v>585</v>
      </c>
      <c r="O43">
        <v>4700</v>
      </c>
      <c r="AB43" t="s">
        <v>116</v>
      </c>
      <c r="AC43" s="2">
        <f t="shared" si="2"/>
        <v>697860</v>
      </c>
      <c r="AD43" s="2">
        <f t="shared" si="13"/>
        <v>471400</v>
      </c>
      <c r="AE43" s="2">
        <f t="shared" si="13"/>
        <v>616300</v>
      </c>
      <c r="AF43" s="2">
        <f t="shared" si="13"/>
        <v>1145300</v>
      </c>
      <c r="AG43" s="2">
        <f t="shared" si="13"/>
        <v>485600</v>
      </c>
      <c r="AH43" s="2">
        <f t="shared" si="13"/>
        <v>770700</v>
      </c>
      <c r="AI43" s="2" cm="1">
        <f t="array" ref="AI43">_xlfn.XLOOKUP(AI$1&amp;$AB43,$M$3:$M$1662&amp;$N$3:$N$1662,$O$3:$O$1662,0,0,1)</f>
        <v>10300</v>
      </c>
      <c r="AJ43" s="2" cm="1">
        <f t="array" ref="AJ43">_xlfn.XLOOKUP(AJ$1&amp;$AB43,$M$3:$M$1662&amp;$N$3:$N$1662,$O$3:$O$1662,0,0,1)</f>
        <v>2800</v>
      </c>
      <c r="AK43" s="2" cm="1">
        <f t="array" ref="AK43">_xlfn.XLOOKUP(AK$1&amp;$AB43,$M$3:$M$1662&amp;$N$3:$N$1662,$O$3:$O$1662,0,0,1)</f>
        <v>6200</v>
      </c>
      <c r="AL43" s="2" cm="1">
        <f t="array" ref="AL43">_xlfn.XLOOKUP(AL$1&amp;$AB43,$M$3:$M$1662&amp;$N$3:$N$1662,$O$3:$O$1662,0,0,1)</f>
        <v>14800</v>
      </c>
      <c r="AM43" s="2" cm="1">
        <f t="array" ref="AM43">_xlfn.XLOOKUP(AM$1&amp;$AB43,$M$3:$M$1662&amp;$N$3:$N$1662,$O$3:$O$1662,0,0,1)</f>
        <v>4700</v>
      </c>
    </row>
    <row r="44" spans="1:39" x14ac:dyDescent="0.4">
      <c r="A44" s="1"/>
      <c r="B44" s="1"/>
      <c r="C44" s="1"/>
      <c r="M44" t="s">
        <v>870</v>
      </c>
      <c r="N44" t="s">
        <v>586</v>
      </c>
      <c r="O44">
        <v>4700</v>
      </c>
      <c r="AB44" t="s">
        <v>52</v>
      </c>
      <c r="AC44" s="2">
        <f t="shared" si="2"/>
        <v>702360</v>
      </c>
      <c r="AD44" s="2">
        <f t="shared" si="13"/>
        <v>473900</v>
      </c>
      <c r="AE44" s="2">
        <f t="shared" si="13"/>
        <v>620400</v>
      </c>
      <c r="AF44" s="2">
        <f t="shared" si="13"/>
        <v>1150100</v>
      </c>
      <c r="AG44" s="2">
        <f t="shared" si="13"/>
        <v>490300</v>
      </c>
      <c r="AH44" s="2">
        <f t="shared" si="13"/>
        <v>777100</v>
      </c>
      <c r="AI44" s="2" cm="1">
        <f t="array" ref="AI44">_xlfn.XLOOKUP(AI$1&amp;$AB44,$M$3:$M$1662&amp;$N$3:$N$1662,$O$3:$O$1662,0,0,1)</f>
        <v>2500</v>
      </c>
      <c r="AJ44" s="2" cm="1">
        <f t="array" ref="AJ44">_xlfn.XLOOKUP(AJ$1&amp;$AB44,$M$3:$M$1662&amp;$N$3:$N$1662,$O$3:$O$1662,0,0,1)</f>
        <v>4100</v>
      </c>
      <c r="AK44" s="2" cm="1">
        <f t="array" ref="AK44">_xlfn.XLOOKUP(AK$1&amp;$AB44,$M$3:$M$1662&amp;$N$3:$N$1662,$O$3:$O$1662,0,0,1)</f>
        <v>4800</v>
      </c>
      <c r="AL44" s="2" cm="1">
        <f t="array" ref="AL44">_xlfn.XLOOKUP(AL$1&amp;$AB44,$M$3:$M$1662&amp;$N$3:$N$1662,$O$3:$O$1662,0,0,1)</f>
        <v>4700</v>
      </c>
      <c r="AM44" s="2" cm="1">
        <f t="array" ref="AM44">_xlfn.XLOOKUP(AM$1&amp;$AB44,$M$3:$M$1662&amp;$N$3:$N$1662,$O$3:$O$1662,0,0,1)</f>
        <v>6400</v>
      </c>
    </row>
    <row r="45" spans="1:39" x14ac:dyDescent="0.4">
      <c r="M45" t="s">
        <v>870</v>
      </c>
      <c r="N45" t="s">
        <v>587</v>
      </c>
      <c r="O45">
        <v>6400</v>
      </c>
      <c r="AB45" t="s">
        <v>245</v>
      </c>
      <c r="AC45" s="2">
        <f t="shared" si="2"/>
        <v>712560</v>
      </c>
      <c r="AD45" s="2">
        <f t="shared" si="13"/>
        <v>476000</v>
      </c>
      <c r="AE45" s="2">
        <f t="shared" si="13"/>
        <v>621000</v>
      </c>
      <c r="AF45" s="2">
        <f t="shared" si="13"/>
        <v>1189600</v>
      </c>
      <c r="AG45" s="2">
        <f t="shared" si="13"/>
        <v>492800</v>
      </c>
      <c r="AH45" s="2">
        <f t="shared" si="13"/>
        <v>783400</v>
      </c>
      <c r="AI45" s="2" cm="1">
        <f t="array" ref="AI45">_xlfn.XLOOKUP(AI$1&amp;$AB45,$M$3:$M$1662&amp;$N$3:$N$1662,$O$3:$O$1662,0,0,1)</f>
        <v>2100</v>
      </c>
      <c r="AJ45" s="2" cm="1">
        <f t="array" ref="AJ45">_xlfn.XLOOKUP(AJ$1&amp;$AB45,$M$3:$M$1662&amp;$N$3:$N$1662,$O$3:$O$1662,0,0,1)</f>
        <v>600</v>
      </c>
      <c r="AK45" s="2" cm="1">
        <f t="array" ref="AK45">_xlfn.XLOOKUP(AK$1&amp;$AB45,$M$3:$M$1662&amp;$N$3:$N$1662,$O$3:$O$1662,0,0,1)</f>
        <v>39500</v>
      </c>
      <c r="AL45" s="2" cm="1">
        <f t="array" ref="AL45">_xlfn.XLOOKUP(AL$1&amp;$AB45,$M$3:$M$1662&amp;$N$3:$N$1662,$O$3:$O$1662,0,0,1)</f>
        <v>2500</v>
      </c>
      <c r="AM45" s="2" cm="1">
        <f t="array" ref="AM45">_xlfn.XLOOKUP(AM$1&amp;$AB45,$M$3:$M$1662&amp;$N$3:$N$1662,$O$3:$O$1662,0,0,1)</f>
        <v>6300</v>
      </c>
    </row>
    <row r="46" spans="1:39" x14ac:dyDescent="0.4">
      <c r="M46" t="s">
        <v>870</v>
      </c>
      <c r="N46" t="s">
        <v>588</v>
      </c>
      <c r="O46">
        <v>6300</v>
      </c>
      <c r="AB46" t="s">
        <v>129</v>
      </c>
      <c r="AC46" s="2">
        <f t="shared" si="2"/>
        <v>720280</v>
      </c>
      <c r="AD46" s="2">
        <f t="shared" si="13"/>
        <v>499300</v>
      </c>
      <c r="AE46" s="2">
        <f t="shared" si="13"/>
        <v>622300</v>
      </c>
      <c r="AF46" s="2">
        <f t="shared" si="13"/>
        <v>1198900</v>
      </c>
      <c r="AG46" s="2">
        <f t="shared" si="13"/>
        <v>495900</v>
      </c>
      <c r="AH46" s="2">
        <f t="shared" si="13"/>
        <v>785000</v>
      </c>
      <c r="AI46" s="2" cm="1">
        <f t="array" ref="AI46">_xlfn.XLOOKUP(AI$1&amp;$AB46,$M$3:$M$1662&amp;$N$3:$N$1662,$O$3:$O$1662,0,0,1)</f>
        <v>23300</v>
      </c>
      <c r="AJ46" s="2" cm="1">
        <f t="array" ref="AJ46">_xlfn.XLOOKUP(AJ$1&amp;$AB46,$M$3:$M$1662&amp;$N$3:$N$1662,$O$3:$O$1662,0,0,1)</f>
        <v>1300</v>
      </c>
      <c r="AK46" s="2" cm="1">
        <f t="array" ref="AK46">_xlfn.XLOOKUP(AK$1&amp;$AB46,$M$3:$M$1662&amp;$N$3:$N$1662,$O$3:$O$1662,0,0,1)</f>
        <v>9300</v>
      </c>
      <c r="AL46" s="2" cm="1">
        <f t="array" ref="AL46">_xlfn.XLOOKUP(AL$1&amp;$AB46,$M$3:$M$1662&amp;$N$3:$N$1662,$O$3:$O$1662,0,0,1)</f>
        <v>3100</v>
      </c>
      <c r="AM46" s="2" cm="1">
        <f t="array" ref="AM46">_xlfn.XLOOKUP(AM$1&amp;$AB46,$M$3:$M$1662&amp;$N$3:$N$1662,$O$3:$O$1662,0,0,1)</f>
        <v>1600</v>
      </c>
    </row>
    <row r="47" spans="1:39" x14ac:dyDescent="0.4">
      <c r="M47" t="s">
        <v>870</v>
      </c>
      <c r="N47" t="s">
        <v>589</v>
      </c>
      <c r="O47">
        <v>1600</v>
      </c>
      <c r="AB47" t="s">
        <v>173</v>
      </c>
      <c r="AC47" s="2">
        <f t="shared" si="2"/>
        <v>725660</v>
      </c>
      <c r="AD47" s="2">
        <f t="shared" si="13"/>
        <v>502300</v>
      </c>
      <c r="AE47" s="2">
        <f t="shared" si="13"/>
        <v>631700</v>
      </c>
      <c r="AF47" s="2">
        <f t="shared" si="13"/>
        <v>1206200</v>
      </c>
      <c r="AG47" s="2">
        <f t="shared" si="13"/>
        <v>501600</v>
      </c>
      <c r="AH47" s="2">
        <f t="shared" si="13"/>
        <v>786500</v>
      </c>
      <c r="AI47" s="2" cm="1">
        <f t="array" ref="AI47">_xlfn.XLOOKUP(AI$1&amp;$AB47,$M$3:$M$1662&amp;$N$3:$N$1662,$O$3:$O$1662,0,0,1)</f>
        <v>3000</v>
      </c>
      <c r="AJ47" s="2" cm="1">
        <f t="array" ref="AJ47">_xlfn.XLOOKUP(AJ$1&amp;$AB47,$M$3:$M$1662&amp;$N$3:$N$1662,$O$3:$O$1662,0,0,1)</f>
        <v>9400</v>
      </c>
      <c r="AK47" s="2" cm="1">
        <f t="array" ref="AK47">_xlfn.XLOOKUP(AK$1&amp;$AB47,$M$3:$M$1662&amp;$N$3:$N$1662,$O$3:$O$1662,0,0,1)</f>
        <v>7300</v>
      </c>
      <c r="AL47" s="2" cm="1">
        <f t="array" ref="AL47">_xlfn.XLOOKUP(AL$1&amp;$AB47,$M$3:$M$1662&amp;$N$3:$N$1662,$O$3:$O$1662,0,0,1)</f>
        <v>5700</v>
      </c>
      <c r="AM47" s="2" cm="1">
        <f t="array" ref="AM47">_xlfn.XLOOKUP(AM$1&amp;$AB47,$M$3:$M$1662&amp;$N$3:$N$1662,$O$3:$O$1662,0,0,1)</f>
        <v>1500</v>
      </c>
    </row>
    <row r="48" spans="1:39" x14ac:dyDescent="0.4">
      <c r="M48" t="s">
        <v>870</v>
      </c>
      <c r="N48" t="s">
        <v>590</v>
      </c>
      <c r="O48">
        <v>1500</v>
      </c>
      <c r="AB48" t="s">
        <v>177</v>
      </c>
      <c r="AC48" s="2">
        <f t="shared" si="2"/>
        <v>733200</v>
      </c>
      <c r="AD48" s="2">
        <f t="shared" si="13"/>
        <v>507900</v>
      </c>
      <c r="AE48" s="2">
        <f t="shared" si="13"/>
        <v>635100</v>
      </c>
      <c r="AF48" s="2">
        <f t="shared" si="13"/>
        <v>1217200</v>
      </c>
      <c r="AG48" s="2">
        <f t="shared" si="13"/>
        <v>511800</v>
      </c>
      <c r="AH48" s="2">
        <f t="shared" si="13"/>
        <v>794000</v>
      </c>
      <c r="AI48" s="2" cm="1">
        <f t="array" ref="AI48">_xlfn.XLOOKUP(AI$1&amp;$AB48,$M$3:$M$1662&amp;$N$3:$N$1662,$O$3:$O$1662,0,0,1)</f>
        <v>5600</v>
      </c>
      <c r="AJ48" s="2" cm="1">
        <f t="array" ref="AJ48">_xlfn.XLOOKUP(AJ$1&amp;$AB48,$M$3:$M$1662&amp;$N$3:$N$1662,$O$3:$O$1662,0,0,1)</f>
        <v>3400</v>
      </c>
      <c r="AK48" s="2" cm="1">
        <f t="array" ref="AK48">_xlfn.XLOOKUP(AK$1&amp;$AB48,$M$3:$M$1662&amp;$N$3:$N$1662,$O$3:$O$1662,0,0,1)</f>
        <v>11000</v>
      </c>
      <c r="AL48" s="2" cm="1">
        <f t="array" ref="AL48">_xlfn.XLOOKUP(AL$1&amp;$AB48,$M$3:$M$1662&amp;$N$3:$N$1662,$O$3:$O$1662,0,0,1)</f>
        <v>10200</v>
      </c>
      <c r="AM48" s="2" cm="1">
        <f t="array" ref="AM48">_xlfn.XLOOKUP(AM$1&amp;$AB48,$M$3:$M$1662&amp;$N$3:$N$1662,$O$3:$O$1662,0,0,1)</f>
        <v>7500</v>
      </c>
    </row>
    <row r="49" spans="1:39" x14ac:dyDescent="0.4">
      <c r="M49" t="s">
        <v>870</v>
      </c>
      <c r="N49" t="s">
        <v>591</v>
      </c>
      <c r="O49">
        <v>7500</v>
      </c>
      <c r="AB49" t="s">
        <v>182</v>
      </c>
      <c r="AC49" s="2">
        <f t="shared" si="2"/>
        <v>737380</v>
      </c>
      <c r="AD49" s="2">
        <f t="shared" si="13"/>
        <v>511700</v>
      </c>
      <c r="AE49" s="2">
        <f t="shared" si="13"/>
        <v>637300</v>
      </c>
      <c r="AF49" s="2">
        <f t="shared" si="13"/>
        <v>1223300</v>
      </c>
      <c r="AG49" s="2">
        <f t="shared" si="13"/>
        <v>515100</v>
      </c>
      <c r="AH49" s="2">
        <f t="shared" si="13"/>
        <v>799500</v>
      </c>
      <c r="AI49" s="2" cm="1">
        <f t="array" ref="AI49">_xlfn.XLOOKUP(AI$1&amp;$AB49,$M$3:$M$1662&amp;$N$3:$N$1662,$O$3:$O$1662,0,0,1)</f>
        <v>3800</v>
      </c>
      <c r="AJ49" s="2" cm="1">
        <f t="array" ref="AJ49">_xlfn.XLOOKUP(AJ$1&amp;$AB49,$M$3:$M$1662&amp;$N$3:$N$1662,$O$3:$O$1662,0,0,1)</f>
        <v>2200</v>
      </c>
      <c r="AK49" s="2" cm="1">
        <f t="array" ref="AK49">_xlfn.XLOOKUP(AK$1&amp;$AB49,$M$3:$M$1662&amp;$N$3:$N$1662,$O$3:$O$1662,0,0,1)</f>
        <v>6100</v>
      </c>
      <c r="AL49" s="2" cm="1">
        <f t="array" ref="AL49">_xlfn.XLOOKUP(AL$1&amp;$AB49,$M$3:$M$1662&amp;$N$3:$N$1662,$O$3:$O$1662,0,0,1)</f>
        <v>3300</v>
      </c>
      <c r="AM49" s="2" cm="1">
        <f t="array" ref="AM49">_xlfn.XLOOKUP(AM$1&amp;$AB49,$M$3:$M$1662&amp;$N$3:$N$1662,$O$3:$O$1662,0,0,1)</f>
        <v>5500</v>
      </c>
    </row>
    <row r="50" spans="1:39" x14ac:dyDescent="0.4">
      <c r="M50" t="s">
        <v>870</v>
      </c>
      <c r="N50" t="s">
        <v>592</v>
      </c>
      <c r="O50">
        <v>5500</v>
      </c>
      <c r="AB50" t="s">
        <v>226</v>
      </c>
      <c r="AC50" s="2">
        <f t="shared" si="2"/>
        <v>745020</v>
      </c>
      <c r="AD50" s="2">
        <f t="shared" si="13"/>
        <v>515500</v>
      </c>
      <c r="AE50" s="2">
        <f t="shared" si="13"/>
        <v>639200</v>
      </c>
      <c r="AF50" s="2">
        <f t="shared" si="13"/>
        <v>1228100</v>
      </c>
      <c r="AG50" s="2">
        <f t="shared" si="13"/>
        <v>524800</v>
      </c>
      <c r="AH50" s="2">
        <f t="shared" si="13"/>
        <v>817500</v>
      </c>
      <c r="AI50" s="2" cm="1">
        <f t="array" ref="AI50">_xlfn.XLOOKUP(AI$1&amp;$AB50,$M$3:$M$1662&amp;$N$3:$N$1662,$O$3:$O$1662,0,0,1)</f>
        <v>3800</v>
      </c>
      <c r="AJ50" s="2" cm="1">
        <f t="array" ref="AJ50">_xlfn.XLOOKUP(AJ$1&amp;$AB50,$M$3:$M$1662&amp;$N$3:$N$1662,$O$3:$O$1662,0,0,1)</f>
        <v>1900</v>
      </c>
      <c r="AK50" s="2" cm="1">
        <f t="array" ref="AK50">_xlfn.XLOOKUP(AK$1&amp;$AB50,$M$3:$M$1662&amp;$N$3:$N$1662,$O$3:$O$1662,0,0,1)</f>
        <v>4800</v>
      </c>
      <c r="AL50" s="2" cm="1">
        <f t="array" ref="AL50">_xlfn.XLOOKUP(AL$1&amp;$AB50,$M$3:$M$1662&amp;$N$3:$N$1662,$O$3:$O$1662,0,0,1)</f>
        <v>9700</v>
      </c>
      <c r="AM50" s="2" cm="1">
        <f t="array" ref="AM50">_xlfn.XLOOKUP(AM$1&amp;$AB50,$M$3:$M$1662&amp;$N$3:$N$1662,$O$3:$O$1662,0,0,1)</f>
        <v>18000</v>
      </c>
    </row>
    <row r="51" spans="1:39" x14ac:dyDescent="0.4">
      <c r="M51" t="s">
        <v>870</v>
      </c>
      <c r="N51" t="s">
        <v>593</v>
      </c>
      <c r="O51">
        <v>18000</v>
      </c>
      <c r="AB51" t="s">
        <v>211</v>
      </c>
      <c r="AC51" s="2">
        <f t="shared" si="2"/>
        <v>749720</v>
      </c>
      <c r="AD51" s="2">
        <f t="shared" si="13"/>
        <v>521300</v>
      </c>
      <c r="AE51" s="2">
        <f t="shared" si="13"/>
        <v>640500</v>
      </c>
      <c r="AF51" s="2">
        <f t="shared" si="13"/>
        <v>1238600</v>
      </c>
      <c r="AG51" s="2">
        <f t="shared" si="13"/>
        <v>527400</v>
      </c>
      <c r="AH51" s="2">
        <f t="shared" si="13"/>
        <v>820800</v>
      </c>
      <c r="AI51" s="2" cm="1">
        <f t="array" ref="AI51">_xlfn.XLOOKUP(AI$1&amp;$AB51,$M$3:$M$1662&amp;$N$3:$N$1662,$O$3:$O$1662,0,0,1)</f>
        <v>5800</v>
      </c>
      <c r="AJ51" s="2" cm="1">
        <f t="array" ref="AJ51">_xlfn.XLOOKUP(AJ$1&amp;$AB51,$M$3:$M$1662&amp;$N$3:$N$1662,$O$3:$O$1662,0,0,1)</f>
        <v>1300</v>
      </c>
      <c r="AK51" s="2" cm="1">
        <f t="array" ref="AK51">_xlfn.XLOOKUP(AK$1&amp;$AB51,$M$3:$M$1662&amp;$N$3:$N$1662,$O$3:$O$1662,0,0,1)</f>
        <v>10500</v>
      </c>
      <c r="AL51" s="2" cm="1">
        <f t="array" ref="AL51">_xlfn.XLOOKUP(AL$1&amp;$AB51,$M$3:$M$1662&amp;$N$3:$N$1662,$O$3:$O$1662,0,0,1)</f>
        <v>2600</v>
      </c>
      <c r="AM51" s="2" cm="1">
        <f t="array" ref="AM51">_xlfn.XLOOKUP(AM$1&amp;$AB51,$M$3:$M$1662&amp;$N$3:$N$1662,$O$3:$O$1662,0,0,1)</f>
        <v>3300</v>
      </c>
    </row>
    <row r="52" spans="1:39" x14ac:dyDescent="0.4">
      <c r="M52" t="s">
        <v>870</v>
      </c>
      <c r="N52" t="s">
        <v>594</v>
      </c>
      <c r="O52">
        <v>3300</v>
      </c>
      <c r="AB52" t="s">
        <v>163</v>
      </c>
      <c r="AC52" s="2">
        <f t="shared" si="2"/>
        <v>755320</v>
      </c>
      <c r="AD52" s="2">
        <f t="shared" ref="AD52:AH67" si="14">AD51+AI52</f>
        <v>524900</v>
      </c>
      <c r="AE52" s="2">
        <f t="shared" si="14"/>
        <v>642800</v>
      </c>
      <c r="AF52" s="2">
        <f t="shared" si="14"/>
        <v>1247700</v>
      </c>
      <c r="AG52" s="2">
        <f t="shared" si="14"/>
        <v>530000</v>
      </c>
      <c r="AH52" s="2">
        <f t="shared" si="14"/>
        <v>831200</v>
      </c>
      <c r="AI52" s="2" cm="1">
        <f t="array" ref="AI52">_xlfn.XLOOKUP(AI$1&amp;$AB52,$M$3:$M$1662&amp;$N$3:$N$1662,$O$3:$O$1662,0,0,1)</f>
        <v>3600</v>
      </c>
      <c r="AJ52" s="2" cm="1">
        <f t="array" ref="AJ52">_xlfn.XLOOKUP(AJ$1&amp;$AB52,$M$3:$M$1662&amp;$N$3:$N$1662,$O$3:$O$1662,0,0,1)</f>
        <v>2300</v>
      </c>
      <c r="AK52" s="2" cm="1">
        <f t="array" ref="AK52">_xlfn.XLOOKUP(AK$1&amp;$AB52,$M$3:$M$1662&amp;$N$3:$N$1662,$O$3:$O$1662,0,0,1)</f>
        <v>9100</v>
      </c>
      <c r="AL52" s="2" cm="1">
        <f t="array" ref="AL52">_xlfn.XLOOKUP(AL$1&amp;$AB52,$M$3:$M$1662&amp;$N$3:$N$1662,$O$3:$O$1662,0,0,1)</f>
        <v>2600</v>
      </c>
      <c r="AM52" s="2" cm="1">
        <f t="array" ref="AM52">_xlfn.XLOOKUP(AM$1&amp;$AB52,$M$3:$M$1662&amp;$N$3:$N$1662,$O$3:$O$1662,0,0,1)</f>
        <v>10400</v>
      </c>
    </row>
    <row r="53" spans="1:39" x14ac:dyDescent="0.4">
      <c r="A53" s="1"/>
      <c r="B53" s="1"/>
      <c r="C53" s="1"/>
      <c r="M53" t="s">
        <v>870</v>
      </c>
      <c r="N53" t="s">
        <v>595</v>
      </c>
      <c r="O53">
        <v>10400</v>
      </c>
      <c r="AB53" t="s">
        <v>171</v>
      </c>
      <c r="AC53" s="2">
        <f t="shared" si="2"/>
        <v>760820</v>
      </c>
      <c r="AD53" s="2">
        <f t="shared" si="14"/>
        <v>536500</v>
      </c>
      <c r="AE53" s="2">
        <f t="shared" si="14"/>
        <v>643700</v>
      </c>
      <c r="AF53" s="2">
        <f t="shared" si="14"/>
        <v>1255600</v>
      </c>
      <c r="AG53" s="2">
        <f t="shared" si="14"/>
        <v>534000</v>
      </c>
      <c r="AH53" s="2">
        <f t="shared" si="14"/>
        <v>834300</v>
      </c>
      <c r="AI53" s="2" cm="1">
        <f t="array" ref="AI53">_xlfn.XLOOKUP(AI$1&amp;$AB53,$M$3:$M$1662&amp;$N$3:$N$1662,$O$3:$O$1662,0,0,1)</f>
        <v>11600</v>
      </c>
      <c r="AJ53" s="2" cm="1">
        <f t="array" ref="AJ53">_xlfn.XLOOKUP(AJ$1&amp;$AB53,$M$3:$M$1662&amp;$N$3:$N$1662,$O$3:$O$1662,0,0,1)</f>
        <v>900</v>
      </c>
      <c r="AK53" s="2" cm="1">
        <f t="array" ref="AK53">_xlfn.XLOOKUP(AK$1&amp;$AB53,$M$3:$M$1662&amp;$N$3:$N$1662,$O$3:$O$1662,0,0,1)</f>
        <v>7900</v>
      </c>
      <c r="AL53" s="2" cm="1">
        <f t="array" ref="AL53">_xlfn.XLOOKUP(AL$1&amp;$AB53,$M$3:$M$1662&amp;$N$3:$N$1662,$O$3:$O$1662,0,0,1)</f>
        <v>4000</v>
      </c>
      <c r="AM53" s="2" cm="1">
        <f t="array" ref="AM53">_xlfn.XLOOKUP(AM$1&amp;$AB53,$M$3:$M$1662&amp;$N$3:$N$1662,$O$3:$O$1662,0,0,1)</f>
        <v>3100</v>
      </c>
    </row>
    <row r="54" spans="1:39" x14ac:dyDescent="0.4">
      <c r="M54" t="s">
        <v>870</v>
      </c>
      <c r="N54" t="s">
        <v>596</v>
      </c>
      <c r="O54">
        <v>3100</v>
      </c>
      <c r="AB54" t="s">
        <v>170</v>
      </c>
      <c r="AC54" s="2">
        <f t="shared" si="2"/>
        <v>766440</v>
      </c>
      <c r="AD54" s="2">
        <f t="shared" si="14"/>
        <v>547000</v>
      </c>
      <c r="AE54" s="2">
        <f t="shared" si="14"/>
        <v>646500</v>
      </c>
      <c r="AF54" s="2">
        <f t="shared" si="14"/>
        <v>1264500</v>
      </c>
      <c r="AG54" s="2">
        <f t="shared" si="14"/>
        <v>538400</v>
      </c>
      <c r="AH54" s="2">
        <f t="shared" si="14"/>
        <v>835800</v>
      </c>
      <c r="AI54" s="2" cm="1">
        <f t="array" ref="AI54">_xlfn.XLOOKUP(AI$1&amp;$AB54,$M$3:$M$1662&amp;$N$3:$N$1662,$O$3:$O$1662,0,0,1)</f>
        <v>10500</v>
      </c>
      <c r="AJ54" s="2" cm="1">
        <f t="array" ref="AJ54">_xlfn.XLOOKUP(AJ$1&amp;$AB54,$M$3:$M$1662&amp;$N$3:$N$1662,$O$3:$O$1662,0,0,1)</f>
        <v>2800</v>
      </c>
      <c r="AK54" s="2" cm="1">
        <f t="array" ref="AK54">_xlfn.XLOOKUP(AK$1&amp;$AB54,$M$3:$M$1662&amp;$N$3:$N$1662,$O$3:$O$1662,0,0,1)</f>
        <v>8900</v>
      </c>
      <c r="AL54" s="2" cm="1">
        <f t="array" ref="AL54">_xlfn.XLOOKUP(AL$1&amp;$AB54,$M$3:$M$1662&amp;$N$3:$N$1662,$O$3:$O$1662,0,0,1)</f>
        <v>4400</v>
      </c>
      <c r="AM54" s="2" cm="1">
        <f t="array" ref="AM54">_xlfn.XLOOKUP(AM$1&amp;$AB54,$M$3:$M$1662&amp;$N$3:$N$1662,$O$3:$O$1662,0,0,1)</f>
        <v>1500</v>
      </c>
    </row>
    <row r="55" spans="1:39" x14ac:dyDescent="0.4">
      <c r="M55" t="s">
        <v>870</v>
      </c>
      <c r="N55" t="s">
        <v>597</v>
      </c>
      <c r="O55">
        <v>1500</v>
      </c>
      <c r="AB55" t="s">
        <v>221</v>
      </c>
      <c r="AC55" s="2">
        <f t="shared" si="2"/>
        <v>772380</v>
      </c>
      <c r="AD55" s="2">
        <f t="shared" si="14"/>
        <v>556900</v>
      </c>
      <c r="AE55" s="2">
        <f t="shared" si="14"/>
        <v>650600</v>
      </c>
      <c r="AF55" s="2">
        <f t="shared" si="14"/>
        <v>1271000</v>
      </c>
      <c r="AG55" s="2">
        <f t="shared" si="14"/>
        <v>545700</v>
      </c>
      <c r="AH55" s="2">
        <f t="shared" si="14"/>
        <v>837700</v>
      </c>
      <c r="AI55" s="2" cm="1">
        <f t="array" ref="AI55">_xlfn.XLOOKUP(AI$1&amp;$AB55,$M$3:$M$1662&amp;$N$3:$N$1662,$O$3:$O$1662,0,0,1)</f>
        <v>9900</v>
      </c>
      <c r="AJ55" s="2" cm="1">
        <f t="array" ref="AJ55">_xlfn.XLOOKUP(AJ$1&amp;$AB55,$M$3:$M$1662&amp;$N$3:$N$1662,$O$3:$O$1662,0,0,1)</f>
        <v>4100</v>
      </c>
      <c r="AK55" s="2" cm="1">
        <f t="array" ref="AK55">_xlfn.XLOOKUP(AK$1&amp;$AB55,$M$3:$M$1662&amp;$N$3:$N$1662,$O$3:$O$1662,0,0,1)</f>
        <v>6500</v>
      </c>
      <c r="AL55" s="2" cm="1">
        <f t="array" ref="AL55">_xlfn.XLOOKUP(AL$1&amp;$AB55,$M$3:$M$1662&amp;$N$3:$N$1662,$O$3:$O$1662,0,0,1)</f>
        <v>7300</v>
      </c>
      <c r="AM55" s="2" cm="1">
        <f t="array" ref="AM55">_xlfn.XLOOKUP(AM$1&amp;$AB55,$M$3:$M$1662&amp;$N$3:$N$1662,$O$3:$O$1662,0,0,1)</f>
        <v>1900</v>
      </c>
    </row>
    <row r="56" spans="1:39" x14ac:dyDescent="0.4">
      <c r="M56" t="s">
        <v>870</v>
      </c>
      <c r="N56" t="s">
        <v>598</v>
      </c>
      <c r="O56">
        <v>1900</v>
      </c>
      <c r="AB56" t="s">
        <v>241</v>
      </c>
      <c r="AC56" s="2">
        <f t="shared" si="2"/>
        <v>780560</v>
      </c>
      <c r="AD56" s="2">
        <f t="shared" si="14"/>
        <v>562400</v>
      </c>
      <c r="AE56" s="2">
        <f t="shared" si="14"/>
        <v>660900</v>
      </c>
      <c r="AF56" s="2">
        <f t="shared" si="14"/>
        <v>1288400</v>
      </c>
      <c r="AG56" s="2">
        <f t="shared" si="14"/>
        <v>551500</v>
      </c>
      <c r="AH56" s="2">
        <f t="shared" si="14"/>
        <v>839600</v>
      </c>
      <c r="AI56" s="2" cm="1">
        <f t="array" ref="AI56">_xlfn.XLOOKUP(AI$1&amp;$AB56,$M$3:$M$1662&amp;$N$3:$N$1662,$O$3:$O$1662,0,0,1)</f>
        <v>5500</v>
      </c>
      <c r="AJ56" s="2" cm="1">
        <f t="array" ref="AJ56">_xlfn.XLOOKUP(AJ$1&amp;$AB56,$M$3:$M$1662&amp;$N$3:$N$1662,$O$3:$O$1662,0,0,1)</f>
        <v>10300</v>
      </c>
      <c r="AK56" s="2" cm="1">
        <f t="array" ref="AK56">_xlfn.XLOOKUP(AK$1&amp;$AB56,$M$3:$M$1662&amp;$N$3:$N$1662,$O$3:$O$1662,0,0,1)</f>
        <v>17400</v>
      </c>
      <c r="AL56" s="2" cm="1">
        <f t="array" ref="AL56">_xlfn.XLOOKUP(AL$1&amp;$AB56,$M$3:$M$1662&amp;$N$3:$N$1662,$O$3:$O$1662,0,0,1)</f>
        <v>5800</v>
      </c>
      <c r="AM56" s="2" cm="1">
        <f t="array" ref="AM56">_xlfn.XLOOKUP(AM$1&amp;$AB56,$M$3:$M$1662&amp;$N$3:$N$1662,$O$3:$O$1662,0,0,1)</f>
        <v>1900</v>
      </c>
    </row>
    <row r="57" spans="1:39" x14ac:dyDescent="0.4">
      <c r="M57" t="s">
        <v>870</v>
      </c>
      <c r="N57" t="s">
        <v>599</v>
      </c>
      <c r="O57">
        <v>1900</v>
      </c>
      <c r="AB57" t="s">
        <v>243</v>
      </c>
      <c r="AC57" s="2">
        <f t="shared" si="2"/>
        <v>785600</v>
      </c>
      <c r="AD57" s="2">
        <f t="shared" si="14"/>
        <v>564000</v>
      </c>
      <c r="AE57" s="2">
        <f t="shared" si="14"/>
        <v>662800</v>
      </c>
      <c r="AF57" s="2">
        <f t="shared" si="14"/>
        <v>1296100</v>
      </c>
      <c r="AG57" s="2">
        <f t="shared" si="14"/>
        <v>563500</v>
      </c>
      <c r="AH57" s="2">
        <f t="shared" si="14"/>
        <v>841600</v>
      </c>
      <c r="AI57" s="2" cm="1">
        <f t="array" ref="AI57">_xlfn.XLOOKUP(AI$1&amp;$AB57,$M$3:$M$1662&amp;$N$3:$N$1662,$O$3:$O$1662,0,0,1)</f>
        <v>1600</v>
      </c>
      <c r="AJ57" s="2" cm="1">
        <f t="array" ref="AJ57">_xlfn.XLOOKUP(AJ$1&amp;$AB57,$M$3:$M$1662&amp;$N$3:$N$1662,$O$3:$O$1662,0,0,1)</f>
        <v>1900</v>
      </c>
      <c r="AK57" s="2" cm="1">
        <f t="array" ref="AK57">_xlfn.XLOOKUP(AK$1&amp;$AB57,$M$3:$M$1662&amp;$N$3:$N$1662,$O$3:$O$1662,0,0,1)</f>
        <v>7700</v>
      </c>
      <c r="AL57" s="2" cm="1">
        <f t="array" ref="AL57">_xlfn.XLOOKUP(AL$1&amp;$AB57,$M$3:$M$1662&amp;$N$3:$N$1662,$O$3:$O$1662,0,0,1)</f>
        <v>12000</v>
      </c>
      <c r="AM57" s="2" cm="1">
        <f t="array" ref="AM57">_xlfn.XLOOKUP(AM$1&amp;$AB57,$M$3:$M$1662&amp;$N$3:$N$1662,$O$3:$O$1662,0,0,1)</f>
        <v>2000</v>
      </c>
    </row>
    <row r="58" spans="1:39" x14ac:dyDescent="0.4">
      <c r="M58" t="s">
        <v>870</v>
      </c>
      <c r="N58" t="s">
        <v>600</v>
      </c>
      <c r="O58">
        <v>2000</v>
      </c>
      <c r="AB58" t="s">
        <v>201</v>
      </c>
      <c r="AC58" s="2">
        <f t="shared" si="2"/>
        <v>793320</v>
      </c>
      <c r="AD58" s="2">
        <f t="shared" si="14"/>
        <v>566400</v>
      </c>
      <c r="AE58" s="2">
        <f t="shared" si="14"/>
        <v>663300</v>
      </c>
      <c r="AF58" s="2">
        <f t="shared" si="14"/>
        <v>1321600</v>
      </c>
      <c r="AG58" s="2">
        <f t="shared" si="14"/>
        <v>568900</v>
      </c>
      <c r="AH58" s="2">
        <f t="shared" si="14"/>
        <v>846400</v>
      </c>
      <c r="AI58" s="2" cm="1">
        <f t="array" ref="AI58">_xlfn.XLOOKUP(AI$1&amp;$AB58,$M$3:$M$1662&amp;$N$3:$N$1662,$O$3:$O$1662,0,0,1)</f>
        <v>2400</v>
      </c>
      <c r="AJ58" s="2" cm="1">
        <f t="array" ref="AJ58">_xlfn.XLOOKUP(AJ$1&amp;$AB58,$M$3:$M$1662&amp;$N$3:$N$1662,$O$3:$O$1662,0,0,1)</f>
        <v>500</v>
      </c>
      <c r="AK58" s="2" cm="1">
        <f t="array" ref="AK58">_xlfn.XLOOKUP(AK$1&amp;$AB58,$M$3:$M$1662&amp;$N$3:$N$1662,$O$3:$O$1662,0,0,1)</f>
        <v>25500</v>
      </c>
      <c r="AL58" s="2" cm="1">
        <f t="array" ref="AL58">_xlfn.XLOOKUP(AL$1&amp;$AB58,$M$3:$M$1662&amp;$N$3:$N$1662,$O$3:$O$1662,0,0,1)</f>
        <v>5400</v>
      </c>
      <c r="AM58" s="2" cm="1">
        <f t="array" ref="AM58">_xlfn.XLOOKUP(AM$1&amp;$AB58,$M$3:$M$1662&amp;$N$3:$N$1662,$O$3:$O$1662,0,0,1)</f>
        <v>4800</v>
      </c>
    </row>
    <row r="59" spans="1:39" x14ac:dyDescent="0.4">
      <c r="M59" t="s">
        <v>870</v>
      </c>
      <c r="N59" t="s">
        <v>601</v>
      </c>
      <c r="O59">
        <v>4800</v>
      </c>
      <c r="AB59" t="s">
        <v>254</v>
      </c>
      <c r="AC59" s="2">
        <f t="shared" si="2"/>
        <v>795320</v>
      </c>
      <c r="AD59" s="2">
        <f t="shared" si="14"/>
        <v>568100</v>
      </c>
      <c r="AE59" s="2">
        <f t="shared" si="14"/>
        <v>663700</v>
      </c>
      <c r="AF59" s="2">
        <f t="shared" si="14"/>
        <v>1324000</v>
      </c>
      <c r="AG59" s="2">
        <f t="shared" si="14"/>
        <v>571100</v>
      </c>
      <c r="AH59" s="2">
        <f t="shared" si="14"/>
        <v>849700</v>
      </c>
      <c r="AI59" s="2" cm="1">
        <f t="array" ref="AI59">_xlfn.XLOOKUP(AI$1&amp;$AB59,$M$3:$M$1662&amp;$N$3:$N$1662,$O$3:$O$1662,0,0,1)</f>
        <v>1700</v>
      </c>
      <c r="AJ59" s="2" cm="1">
        <f t="array" ref="AJ59">_xlfn.XLOOKUP(AJ$1&amp;$AB59,$M$3:$M$1662&amp;$N$3:$N$1662,$O$3:$O$1662,0,0,1)</f>
        <v>400</v>
      </c>
      <c r="AK59" s="2" cm="1">
        <f t="array" ref="AK59">_xlfn.XLOOKUP(AK$1&amp;$AB59,$M$3:$M$1662&amp;$N$3:$N$1662,$O$3:$O$1662,0,0,1)</f>
        <v>2400</v>
      </c>
      <c r="AL59" s="2" cm="1">
        <f t="array" ref="AL59">_xlfn.XLOOKUP(AL$1&amp;$AB59,$M$3:$M$1662&amp;$N$3:$N$1662,$O$3:$O$1662,0,0,1)</f>
        <v>2200</v>
      </c>
      <c r="AM59" s="2" cm="1">
        <f t="array" ref="AM59">_xlfn.XLOOKUP(AM$1&amp;$AB59,$M$3:$M$1662&amp;$N$3:$N$1662,$O$3:$O$1662,0,0,1)</f>
        <v>3300</v>
      </c>
    </row>
    <row r="60" spans="1:39" x14ac:dyDescent="0.4">
      <c r="M60" t="s">
        <v>870</v>
      </c>
      <c r="N60" t="s">
        <v>602</v>
      </c>
      <c r="O60">
        <v>3300</v>
      </c>
      <c r="AB60" t="s">
        <v>262</v>
      </c>
      <c r="AC60" s="2">
        <f t="shared" si="2"/>
        <v>799520</v>
      </c>
      <c r="AD60" s="2">
        <f t="shared" si="14"/>
        <v>570900</v>
      </c>
      <c r="AE60" s="2">
        <f t="shared" si="14"/>
        <v>667000</v>
      </c>
      <c r="AF60" s="2">
        <f t="shared" si="14"/>
        <v>1328300</v>
      </c>
      <c r="AG60" s="2">
        <f t="shared" si="14"/>
        <v>581000</v>
      </c>
      <c r="AH60" s="2">
        <f t="shared" si="14"/>
        <v>850400</v>
      </c>
      <c r="AI60" s="2" cm="1">
        <f t="array" ref="AI60">_xlfn.XLOOKUP(AI$1&amp;$AB60,$M$3:$M$1662&amp;$N$3:$N$1662,$O$3:$O$1662,0,0,1)</f>
        <v>2800</v>
      </c>
      <c r="AJ60" s="2" cm="1">
        <f t="array" ref="AJ60">_xlfn.XLOOKUP(AJ$1&amp;$AB60,$M$3:$M$1662&amp;$N$3:$N$1662,$O$3:$O$1662,0,0,1)</f>
        <v>3300</v>
      </c>
      <c r="AK60" s="2" cm="1">
        <f t="array" ref="AK60">_xlfn.XLOOKUP(AK$1&amp;$AB60,$M$3:$M$1662&amp;$N$3:$N$1662,$O$3:$O$1662,0,0,1)</f>
        <v>4300</v>
      </c>
      <c r="AL60" s="2" cm="1">
        <f t="array" ref="AL60">_xlfn.XLOOKUP(AL$1&amp;$AB60,$M$3:$M$1662&amp;$N$3:$N$1662,$O$3:$O$1662,0,0,1)</f>
        <v>9900</v>
      </c>
      <c r="AM60" s="2" cm="1">
        <f t="array" ref="AM60">_xlfn.XLOOKUP(AM$1&amp;$AB60,$M$3:$M$1662&amp;$N$3:$N$1662,$O$3:$O$1662,0,0,1)</f>
        <v>700</v>
      </c>
    </row>
    <row r="61" spans="1:39" x14ac:dyDescent="0.4">
      <c r="M61" t="s">
        <v>870</v>
      </c>
      <c r="N61" t="s">
        <v>603</v>
      </c>
      <c r="O61">
        <v>700</v>
      </c>
      <c r="AB61" t="s">
        <v>83</v>
      </c>
      <c r="AC61" s="2">
        <f t="shared" si="2"/>
        <v>806580</v>
      </c>
      <c r="AD61" s="2">
        <f t="shared" si="14"/>
        <v>576000</v>
      </c>
      <c r="AE61" s="2">
        <f t="shared" si="14"/>
        <v>671600</v>
      </c>
      <c r="AF61" s="2">
        <f t="shared" si="14"/>
        <v>1345100</v>
      </c>
      <c r="AG61" s="2">
        <f t="shared" si="14"/>
        <v>588900</v>
      </c>
      <c r="AH61" s="2">
        <f t="shared" si="14"/>
        <v>851300</v>
      </c>
      <c r="AI61" s="2" cm="1">
        <f t="array" ref="AI61">_xlfn.XLOOKUP(AI$1&amp;$AB61,$M$3:$M$1662&amp;$N$3:$N$1662,$O$3:$O$1662,0,0,1)</f>
        <v>5100</v>
      </c>
      <c r="AJ61" s="2" cm="1">
        <f t="array" ref="AJ61">_xlfn.XLOOKUP(AJ$1&amp;$AB61,$M$3:$M$1662&amp;$N$3:$N$1662,$O$3:$O$1662,0,0,1)</f>
        <v>4600</v>
      </c>
      <c r="AK61" s="2" cm="1">
        <f t="array" ref="AK61">_xlfn.XLOOKUP(AK$1&amp;$AB61,$M$3:$M$1662&amp;$N$3:$N$1662,$O$3:$O$1662,0,0,1)</f>
        <v>16800</v>
      </c>
      <c r="AL61" s="2" cm="1">
        <f t="array" ref="AL61">_xlfn.XLOOKUP(AL$1&amp;$AB61,$M$3:$M$1662&amp;$N$3:$N$1662,$O$3:$O$1662,0,0,1)</f>
        <v>7900</v>
      </c>
      <c r="AM61" s="2" cm="1">
        <f t="array" ref="AM61">_xlfn.XLOOKUP(AM$1&amp;$AB61,$M$3:$M$1662&amp;$N$3:$N$1662,$O$3:$O$1662,0,0,1)</f>
        <v>900</v>
      </c>
    </row>
    <row r="62" spans="1:39" x14ac:dyDescent="0.4">
      <c r="M62" t="s">
        <v>870</v>
      </c>
      <c r="N62" t="s">
        <v>604</v>
      </c>
      <c r="O62">
        <v>900</v>
      </c>
      <c r="AB62" t="s">
        <v>209</v>
      </c>
      <c r="AC62" s="2">
        <f t="shared" si="2"/>
        <v>811220</v>
      </c>
      <c r="AD62" s="2">
        <f t="shared" si="14"/>
        <v>584000</v>
      </c>
      <c r="AE62" s="2">
        <f t="shared" si="14"/>
        <v>672500</v>
      </c>
      <c r="AF62" s="2">
        <f t="shared" si="14"/>
        <v>1350500</v>
      </c>
      <c r="AG62" s="2">
        <f t="shared" si="14"/>
        <v>593700</v>
      </c>
      <c r="AH62" s="2">
        <f t="shared" si="14"/>
        <v>855400</v>
      </c>
      <c r="AI62" s="2" cm="1">
        <f t="array" ref="AI62">_xlfn.XLOOKUP(AI$1&amp;$AB62,$M$3:$M$1662&amp;$N$3:$N$1662,$O$3:$O$1662,0,0,1)</f>
        <v>8000</v>
      </c>
      <c r="AJ62" s="2" cm="1">
        <f t="array" ref="AJ62">_xlfn.XLOOKUP(AJ$1&amp;$AB62,$M$3:$M$1662&amp;$N$3:$N$1662,$O$3:$O$1662,0,0,1)</f>
        <v>900</v>
      </c>
      <c r="AK62" s="2" cm="1">
        <f t="array" ref="AK62">_xlfn.XLOOKUP(AK$1&amp;$AB62,$M$3:$M$1662&amp;$N$3:$N$1662,$O$3:$O$1662,0,0,1)</f>
        <v>5400</v>
      </c>
      <c r="AL62" s="2" cm="1">
        <f t="array" ref="AL62">_xlfn.XLOOKUP(AL$1&amp;$AB62,$M$3:$M$1662&amp;$N$3:$N$1662,$O$3:$O$1662,0,0,1)</f>
        <v>4800</v>
      </c>
      <c r="AM62" s="2" cm="1">
        <f t="array" ref="AM62">_xlfn.XLOOKUP(AM$1&amp;$AB62,$M$3:$M$1662&amp;$N$3:$N$1662,$O$3:$O$1662,0,0,1)</f>
        <v>4100</v>
      </c>
    </row>
    <row r="63" spans="1:39" x14ac:dyDescent="0.4">
      <c r="M63" t="s">
        <v>870</v>
      </c>
      <c r="N63" t="s">
        <v>605</v>
      </c>
      <c r="O63">
        <v>4100</v>
      </c>
      <c r="AB63" t="s">
        <v>181</v>
      </c>
      <c r="AC63" s="2">
        <f t="shared" si="2"/>
        <v>814880</v>
      </c>
      <c r="AD63" s="2">
        <f t="shared" si="14"/>
        <v>591000</v>
      </c>
      <c r="AE63" s="2">
        <f t="shared" si="14"/>
        <v>674000</v>
      </c>
      <c r="AF63" s="2">
        <f t="shared" si="14"/>
        <v>1352300</v>
      </c>
      <c r="AG63" s="2">
        <f t="shared" si="14"/>
        <v>596500</v>
      </c>
      <c r="AH63" s="2">
        <f t="shared" si="14"/>
        <v>860600</v>
      </c>
      <c r="AI63" s="2" cm="1">
        <f t="array" ref="AI63">_xlfn.XLOOKUP(AI$1&amp;$AB63,$M$3:$M$1662&amp;$N$3:$N$1662,$O$3:$O$1662,0,0,1)</f>
        <v>7000</v>
      </c>
      <c r="AJ63" s="2" cm="1">
        <f t="array" ref="AJ63">_xlfn.XLOOKUP(AJ$1&amp;$AB63,$M$3:$M$1662&amp;$N$3:$N$1662,$O$3:$O$1662,0,0,1)</f>
        <v>1500</v>
      </c>
      <c r="AK63" s="2" cm="1">
        <f t="array" ref="AK63">_xlfn.XLOOKUP(AK$1&amp;$AB63,$M$3:$M$1662&amp;$N$3:$N$1662,$O$3:$O$1662,0,0,1)</f>
        <v>1800</v>
      </c>
      <c r="AL63" s="2" cm="1">
        <f t="array" ref="AL63">_xlfn.XLOOKUP(AL$1&amp;$AB63,$M$3:$M$1662&amp;$N$3:$N$1662,$O$3:$O$1662,0,0,1)</f>
        <v>2800</v>
      </c>
      <c r="AM63" s="2" cm="1">
        <f t="array" ref="AM63">_xlfn.XLOOKUP(AM$1&amp;$AB63,$M$3:$M$1662&amp;$N$3:$N$1662,$O$3:$O$1662,0,0,1)</f>
        <v>5200</v>
      </c>
    </row>
    <row r="64" spans="1:39" x14ac:dyDescent="0.4">
      <c r="M64" t="s">
        <v>870</v>
      </c>
      <c r="N64" t="s">
        <v>606</v>
      </c>
      <c r="O64">
        <v>5200</v>
      </c>
      <c r="AB64" t="s">
        <v>186</v>
      </c>
      <c r="AC64" s="2">
        <f t="shared" si="2"/>
        <v>826640</v>
      </c>
      <c r="AD64" s="2">
        <f t="shared" si="14"/>
        <v>613800</v>
      </c>
      <c r="AE64" s="2">
        <f t="shared" si="14"/>
        <v>677400</v>
      </c>
      <c r="AF64" s="2">
        <f t="shared" si="14"/>
        <v>1363100</v>
      </c>
      <c r="AG64" s="2">
        <f t="shared" si="14"/>
        <v>600900</v>
      </c>
      <c r="AH64" s="2">
        <f t="shared" si="14"/>
        <v>878000</v>
      </c>
      <c r="AI64" s="2" cm="1">
        <f t="array" ref="AI64">_xlfn.XLOOKUP(AI$1&amp;$AB64,$M$3:$M$1662&amp;$N$3:$N$1662,$O$3:$O$1662,0,0,1)</f>
        <v>22800</v>
      </c>
      <c r="AJ64" s="2" cm="1">
        <f t="array" ref="AJ64">_xlfn.XLOOKUP(AJ$1&amp;$AB64,$M$3:$M$1662&amp;$N$3:$N$1662,$O$3:$O$1662,0,0,1)</f>
        <v>3400</v>
      </c>
      <c r="AK64" s="2" cm="1">
        <f t="array" ref="AK64">_xlfn.XLOOKUP(AK$1&amp;$AB64,$M$3:$M$1662&amp;$N$3:$N$1662,$O$3:$O$1662,0,0,1)</f>
        <v>10800</v>
      </c>
      <c r="AL64" s="2" cm="1">
        <f t="array" ref="AL64">_xlfn.XLOOKUP(AL$1&amp;$AB64,$M$3:$M$1662&amp;$N$3:$N$1662,$O$3:$O$1662,0,0,1)</f>
        <v>4400</v>
      </c>
      <c r="AM64" s="2" cm="1">
        <f t="array" ref="AM64">_xlfn.XLOOKUP(AM$1&amp;$AB64,$M$3:$M$1662&amp;$N$3:$N$1662,$O$3:$O$1662,0,0,1)</f>
        <v>17400</v>
      </c>
    </row>
    <row r="65" spans="13:39" x14ac:dyDescent="0.4">
      <c r="M65" t="s">
        <v>870</v>
      </c>
      <c r="N65" t="s">
        <v>607</v>
      </c>
      <c r="O65">
        <v>17400</v>
      </c>
      <c r="AB65" t="s">
        <v>67</v>
      </c>
      <c r="AC65" s="2">
        <f t="shared" si="2"/>
        <v>831460</v>
      </c>
      <c r="AD65" s="2">
        <f t="shared" si="14"/>
        <v>618300</v>
      </c>
      <c r="AE65" s="2">
        <f t="shared" si="14"/>
        <v>682500</v>
      </c>
      <c r="AF65" s="2">
        <f t="shared" si="14"/>
        <v>1370300</v>
      </c>
      <c r="AG65" s="2">
        <f t="shared" si="14"/>
        <v>605600</v>
      </c>
      <c r="AH65" s="2">
        <f t="shared" si="14"/>
        <v>880600</v>
      </c>
      <c r="AI65" s="2" cm="1">
        <f t="array" ref="AI65">_xlfn.XLOOKUP(AI$1&amp;$AB65,$M$3:$M$1662&amp;$N$3:$N$1662,$O$3:$O$1662,0,0,1)</f>
        <v>4500</v>
      </c>
      <c r="AJ65" s="2" cm="1">
        <f t="array" ref="AJ65">_xlfn.XLOOKUP(AJ$1&amp;$AB65,$M$3:$M$1662&amp;$N$3:$N$1662,$O$3:$O$1662,0,0,1)</f>
        <v>5100</v>
      </c>
      <c r="AK65" s="2" cm="1">
        <f t="array" ref="AK65">_xlfn.XLOOKUP(AK$1&amp;$AB65,$M$3:$M$1662&amp;$N$3:$N$1662,$O$3:$O$1662,0,0,1)</f>
        <v>7200</v>
      </c>
      <c r="AL65" s="2" cm="1">
        <f t="array" ref="AL65">_xlfn.XLOOKUP(AL$1&amp;$AB65,$M$3:$M$1662&amp;$N$3:$N$1662,$O$3:$O$1662,0,0,1)</f>
        <v>4700</v>
      </c>
      <c r="AM65" s="2" cm="1">
        <f t="array" ref="AM65">_xlfn.XLOOKUP(AM$1&amp;$AB65,$M$3:$M$1662&amp;$N$3:$N$1662,$O$3:$O$1662,0,0,1)</f>
        <v>2600</v>
      </c>
    </row>
    <row r="66" spans="13:39" x14ac:dyDescent="0.4">
      <c r="M66" t="s">
        <v>870</v>
      </c>
      <c r="N66" t="s">
        <v>608</v>
      </c>
      <c r="O66">
        <v>2600</v>
      </c>
      <c r="AB66" t="s">
        <v>297</v>
      </c>
      <c r="AC66" s="2">
        <f t="shared" si="2"/>
        <v>836160</v>
      </c>
      <c r="AD66" s="2">
        <f t="shared" si="14"/>
        <v>619700</v>
      </c>
      <c r="AE66" s="2">
        <f t="shared" si="14"/>
        <v>684400</v>
      </c>
      <c r="AF66" s="2">
        <f t="shared" si="14"/>
        <v>1382500</v>
      </c>
      <c r="AG66" s="2">
        <f t="shared" si="14"/>
        <v>611800</v>
      </c>
      <c r="AH66" s="2">
        <f t="shared" si="14"/>
        <v>882400</v>
      </c>
      <c r="AI66" s="2" cm="1">
        <f t="array" ref="AI66">_xlfn.XLOOKUP(AI$1&amp;$AB66,$M$3:$M$1662&amp;$N$3:$N$1662,$O$3:$O$1662,0,0,1)</f>
        <v>1400</v>
      </c>
      <c r="AJ66" s="2" cm="1">
        <f t="array" ref="AJ66">_xlfn.XLOOKUP(AJ$1&amp;$AB66,$M$3:$M$1662&amp;$N$3:$N$1662,$O$3:$O$1662,0,0,1)</f>
        <v>1900</v>
      </c>
      <c r="AK66" s="2" cm="1">
        <f t="array" ref="AK66">_xlfn.XLOOKUP(AK$1&amp;$AB66,$M$3:$M$1662&amp;$N$3:$N$1662,$O$3:$O$1662,0,0,1)</f>
        <v>12200</v>
      </c>
      <c r="AL66" s="2" cm="1">
        <f t="array" ref="AL66">_xlfn.XLOOKUP(AL$1&amp;$AB66,$M$3:$M$1662&amp;$N$3:$N$1662,$O$3:$O$1662,0,0,1)</f>
        <v>6200</v>
      </c>
      <c r="AM66" s="2" cm="1">
        <f t="array" ref="AM66">_xlfn.XLOOKUP(AM$1&amp;$AB66,$M$3:$M$1662&amp;$N$3:$N$1662,$O$3:$O$1662,0,0,1)</f>
        <v>1800</v>
      </c>
    </row>
    <row r="67" spans="13:39" x14ac:dyDescent="0.4">
      <c r="M67" t="s">
        <v>870</v>
      </c>
      <c r="N67" t="s">
        <v>609</v>
      </c>
      <c r="O67">
        <v>1800</v>
      </c>
      <c r="AB67" t="s">
        <v>32</v>
      </c>
      <c r="AC67" s="2">
        <f t="shared" ref="AC67:AC130" si="15">IFERROR(AVERAGEIFS(AD67:AH67,AD67:AH67,"&gt;0"),0)</f>
        <v>843000</v>
      </c>
      <c r="AD67" s="2">
        <f t="shared" si="14"/>
        <v>638400</v>
      </c>
      <c r="AE67" s="2">
        <f t="shared" si="14"/>
        <v>685300</v>
      </c>
      <c r="AF67" s="2">
        <f t="shared" si="14"/>
        <v>1388800</v>
      </c>
      <c r="AG67" s="2">
        <f t="shared" si="14"/>
        <v>617000</v>
      </c>
      <c r="AH67" s="2">
        <f t="shared" si="14"/>
        <v>885500</v>
      </c>
      <c r="AI67" s="2" cm="1">
        <f t="array" ref="AI67">_xlfn.XLOOKUP(AI$1&amp;$AB67,$M$3:$M$1662&amp;$N$3:$N$1662,$O$3:$O$1662,0,0,1)</f>
        <v>18700</v>
      </c>
      <c r="AJ67" s="2" cm="1">
        <f t="array" ref="AJ67">_xlfn.XLOOKUP(AJ$1&amp;$AB67,$M$3:$M$1662&amp;$N$3:$N$1662,$O$3:$O$1662,0,0,1)</f>
        <v>900</v>
      </c>
      <c r="AK67" s="2" cm="1">
        <f t="array" ref="AK67">_xlfn.XLOOKUP(AK$1&amp;$AB67,$M$3:$M$1662&amp;$N$3:$N$1662,$O$3:$O$1662,0,0,1)</f>
        <v>6300</v>
      </c>
      <c r="AL67" s="2" cm="1">
        <f t="array" ref="AL67">_xlfn.XLOOKUP(AL$1&amp;$AB67,$M$3:$M$1662&amp;$N$3:$N$1662,$O$3:$O$1662,0,0,1)</f>
        <v>5200</v>
      </c>
      <c r="AM67" s="2" cm="1">
        <f t="array" ref="AM67">_xlfn.XLOOKUP(AM$1&amp;$AB67,$M$3:$M$1662&amp;$N$3:$N$1662,$O$3:$O$1662,0,0,1)</f>
        <v>3100</v>
      </c>
    </row>
    <row r="68" spans="13:39" x14ac:dyDescent="0.4">
      <c r="M68" t="s">
        <v>870</v>
      </c>
      <c r="N68" t="s">
        <v>610</v>
      </c>
      <c r="O68">
        <v>3100</v>
      </c>
      <c r="AB68" t="s">
        <v>20</v>
      </c>
      <c r="AC68" s="2">
        <f t="shared" si="15"/>
        <v>845720</v>
      </c>
      <c r="AD68" s="2">
        <f t="shared" ref="AD68:AH83" si="16">AD67+AI68</f>
        <v>642200</v>
      </c>
      <c r="AE68" s="2">
        <f t="shared" si="16"/>
        <v>688500</v>
      </c>
      <c r="AF68" s="2">
        <f t="shared" si="16"/>
        <v>1392500</v>
      </c>
      <c r="AG68" s="2">
        <f t="shared" si="16"/>
        <v>618400</v>
      </c>
      <c r="AH68" s="2">
        <f t="shared" si="16"/>
        <v>887000</v>
      </c>
      <c r="AI68" s="2" cm="1">
        <f t="array" ref="AI68">_xlfn.XLOOKUP(AI$1&amp;$AB68,$M$3:$M$1662&amp;$N$3:$N$1662,$O$3:$O$1662,0,0,1)</f>
        <v>3800</v>
      </c>
      <c r="AJ68" s="2" cm="1">
        <f t="array" ref="AJ68">_xlfn.XLOOKUP(AJ$1&amp;$AB68,$M$3:$M$1662&amp;$N$3:$N$1662,$O$3:$O$1662,0,0,1)</f>
        <v>3200</v>
      </c>
      <c r="AK68" s="2" cm="1">
        <f t="array" ref="AK68">_xlfn.XLOOKUP(AK$1&amp;$AB68,$M$3:$M$1662&amp;$N$3:$N$1662,$O$3:$O$1662,0,0,1)</f>
        <v>3700</v>
      </c>
      <c r="AL68" s="2" cm="1">
        <f t="array" ref="AL68">_xlfn.XLOOKUP(AL$1&amp;$AB68,$M$3:$M$1662&amp;$N$3:$N$1662,$O$3:$O$1662,0,0,1)</f>
        <v>1400</v>
      </c>
      <c r="AM68" s="2" cm="1">
        <f t="array" ref="AM68">_xlfn.XLOOKUP(AM$1&amp;$AB68,$M$3:$M$1662&amp;$N$3:$N$1662,$O$3:$O$1662,0,0,1)</f>
        <v>1500</v>
      </c>
    </row>
    <row r="69" spans="13:39" x14ac:dyDescent="0.4">
      <c r="M69" t="s">
        <v>870</v>
      </c>
      <c r="N69" t="s">
        <v>611</v>
      </c>
      <c r="O69">
        <v>1500</v>
      </c>
      <c r="AB69" t="s">
        <v>61</v>
      </c>
      <c r="AC69" s="2">
        <f t="shared" si="15"/>
        <v>851120</v>
      </c>
      <c r="AD69" s="2">
        <f t="shared" si="16"/>
        <v>658300</v>
      </c>
      <c r="AE69" s="2">
        <f t="shared" si="16"/>
        <v>693000</v>
      </c>
      <c r="AF69" s="2">
        <f t="shared" si="16"/>
        <v>1395300</v>
      </c>
      <c r="AG69" s="2">
        <f t="shared" si="16"/>
        <v>621100</v>
      </c>
      <c r="AH69" s="2">
        <f t="shared" si="16"/>
        <v>887900</v>
      </c>
      <c r="AI69" s="2" cm="1">
        <f t="array" ref="AI69">_xlfn.XLOOKUP(AI$1&amp;$AB69,$M$3:$M$1662&amp;$N$3:$N$1662,$O$3:$O$1662,0,0,1)</f>
        <v>16100</v>
      </c>
      <c r="AJ69" s="2" cm="1">
        <f t="array" ref="AJ69">_xlfn.XLOOKUP(AJ$1&amp;$AB69,$M$3:$M$1662&amp;$N$3:$N$1662,$O$3:$O$1662,0,0,1)</f>
        <v>4500</v>
      </c>
      <c r="AK69" s="2" cm="1">
        <f t="array" ref="AK69">_xlfn.XLOOKUP(AK$1&amp;$AB69,$M$3:$M$1662&amp;$N$3:$N$1662,$O$3:$O$1662,0,0,1)</f>
        <v>2800</v>
      </c>
      <c r="AL69" s="2" cm="1">
        <f t="array" ref="AL69">_xlfn.XLOOKUP(AL$1&amp;$AB69,$M$3:$M$1662&amp;$N$3:$N$1662,$O$3:$O$1662,0,0,1)</f>
        <v>2700</v>
      </c>
      <c r="AM69" s="2" cm="1">
        <f t="array" ref="AM69">_xlfn.XLOOKUP(AM$1&amp;$AB69,$M$3:$M$1662&amp;$N$3:$N$1662,$O$3:$O$1662,0,0,1)</f>
        <v>900</v>
      </c>
    </row>
    <row r="70" spans="13:39" x14ac:dyDescent="0.4">
      <c r="M70" t="s">
        <v>870</v>
      </c>
      <c r="N70" t="s">
        <v>612</v>
      </c>
      <c r="O70">
        <v>900</v>
      </c>
      <c r="AB70" t="s">
        <v>128</v>
      </c>
      <c r="AC70" s="2">
        <f t="shared" si="15"/>
        <v>856360</v>
      </c>
      <c r="AD70" s="2">
        <f t="shared" si="16"/>
        <v>660700</v>
      </c>
      <c r="AE70" s="2">
        <f t="shared" si="16"/>
        <v>693800</v>
      </c>
      <c r="AF70" s="2">
        <f t="shared" si="16"/>
        <v>1402500</v>
      </c>
      <c r="AG70" s="2">
        <f t="shared" si="16"/>
        <v>631000</v>
      </c>
      <c r="AH70" s="2">
        <f t="shared" si="16"/>
        <v>893800</v>
      </c>
      <c r="AI70" s="2" cm="1">
        <f t="array" ref="AI70">_xlfn.XLOOKUP(AI$1&amp;$AB70,$M$3:$M$1662&amp;$N$3:$N$1662,$O$3:$O$1662,0,0,1)</f>
        <v>2400</v>
      </c>
      <c r="AJ70" s="2" cm="1">
        <f t="array" ref="AJ70">_xlfn.XLOOKUP(AJ$1&amp;$AB70,$M$3:$M$1662&amp;$N$3:$N$1662,$O$3:$O$1662,0,0,1)</f>
        <v>800</v>
      </c>
      <c r="AK70" s="2" cm="1">
        <f t="array" ref="AK70">_xlfn.XLOOKUP(AK$1&amp;$AB70,$M$3:$M$1662&amp;$N$3:$N$1662,$O$3:$O$1662,0,0,1)</f>
        <v>7200</v>
      </c>
      <c r="AL70" s="2" cm="1">
        <f t="array" ref="AL70">_xlfn.XLOOKUP(AL$1&amp;$AB70,$M$3:$M$1662&amp;$N$3:$N$1662,$O$3:$O$1662,0,0,1)</f>
        <v>9900</v>
      </c>
      <c r="AM70" s="2" cm="1">
        <f t="array" ref="AM70">_xlfn.XLOOKUP(AM$1&amp;$AB70,$M$3:$M$1662&amp;$N$3:$N$1662,$O$3:$O$1662,0,0,1)</f>
        <v>5900</v>
      </c>
    </row>
    <row r="71" spans="13:39" x14ac:dyDescent="0.4">
      <c r="M71" t="s">
        <v>870</v>
      </c>
      <c r="N71" t="s">
        <v>613</v>
      </c>
      <c r="O71">
        <v>5900</v>
      </c>
      <c r="AB71" t="s">
        <v>16</v>
      </c>
      <c r="AC71" s="2">
        <f t="shared" si="15"/>
        <v>861880</v>
      </c>
      <c r="AD71" s="2">
        <f t="shared" si="16"/>
        <v>667700</v>
      </c>
      <c r="AE71" s="2">
        <f t="shared" si="16"/>
        <v>694700</v>
      </c>
      <c r="AF71" s="2">
        <f t="shared" si="16"/>
        <v>1410000</v>
      </c>
      <c r="AG71" s="2">
        <f t="shared" si="16"/>
        <v>640200</v>
      </c>
      <c r="AH71" s="2">
        <f t="shared" si="16"/>
        <v>896800</v>
      </c>
      <c r="AI71" s="2" cm="1">
        <f t="array" ref="AI71">_xlfn.XLOOKUP(AI$1&amp;$AB71,$M$3:$M$1662&amp;$N$3:$N$1662,$O$3:$O$1662,0,0,1)</f>
        <v>7000</v>
      </c>
      <c r="AJ71" s="2" cm="1">
        <f t="array" ref="AJ71">_xlfn.XLOOKUP(AJ$1&amp;$AB71,$M$3:$M$1662&amp;$N$3:$N$1662,$O$3:$O$1662,0,0,1)</f>
        <v>900</v>
      </c>
      <c r="AK71" s="2" cm="1">
        <f t="array" ref="AK71">_xlfn.XLOOKUP(AK$1&amp;$AB71,$M$3:$M$1662&amp;$N$3:$N$1662,$O$3:$O$1662,0,0,1)</f>
        <v>7500</v>
      </c>
      <c r="AL71" s="2" cm="1">
        <f t="array" ref="AL71">_xlfn.XLOOKUP(AL$1&amp;$AB71,$M$3:$M$1662&amp;$N$3:$N$1662,$O$3:$O$1662,0,0,1)</f>
        <v>9200</v>
      </c>
      <c r="AM71" s="2" cm="1">
        <f t="array" ref="AM71">_xlfn.XLOOKUP(AM$1&amp;$AB71,$M$3:$M$1662&amp;$N$3:$N$1662,$O$3:$O$1662,0,0,1)</f>
        <v>3000</v>
      </c>
    </row>
    <row r="72" spans="13:39" x14ac:dyDescent="0.4">
      <c r="M72" t="s">
        <v>870</v>
      </c>
      <c r="N72" t="s">
        <v>614</v>
      </c>
      <c r="O72">
        <v>3000</v>
      </c>
      <c r="AB72" t="s">
        <v>90</v>
      </c>
      <c r="AC72" s="2">
        <f t="shared" si="15"/>
        <v>866200</v>
      </c>
      <c r="AD72" s="2">
        <f t="shared" si="16"/>
        <v>671500</v>
      </c>
      <c r="AE72" s="2">
        <f t="shared" si="16"/>
        <v>695100</v>
      </c>
      <c r="AF72" s="2">
        <f t="shared" si="16"/>
        <v>1420500</v>
      </c>
      <c r="AG72" s="2">
        <f t="shared" si="16"/>
        <v>645800</v>
      </c>
      <c r="AH72" s="2">
        <f t="shared" si="16"/>
        <v>898100</v>
      </c>
      <c r="AI72" s="2" cm="1">
        <f t="array" ref="AI72">_xlfn.XLOOKUP(AI$1&amp;$AB72,$M$3:$M$1662&amp;$N$3:$N$1662,$O$3:$O$1662,0,0,1)</f>
        <v>3800</v>
      </c>
      <c r="AJ72" s="2" cm="1">
        <f t="array" ref="AJ72">_xlfn.XLOOKUP(AJ$1&amp;$AB72,$M$3:$M$1662&amp;$N$3:$N$1662,$O$3:$O$1662,0,0,1)</f>
        <v>400</v>
      </c>
      <c r="AK72" s="2" cm="1">
        <f t="array" ref="AK72">_xlfn.XLOOKUP(AK$1&amp;$AB72,$M$3:$M$1662&amp;$N$3:$N$1662,$O$3:$O$1662,0,0,1)</f>
        <v>10500</v>
      </c>
      <c r="AL72" s="2" cm="1">
        <f t="array" ref="AL72">_xlfn.XLOOKUP(AL$1&amp;$AB72,$M$3:$M$1662&amp;$N$3:$N$1662,$O$3:$O$1662,0,0,1)</f>
        <v>5600</v>
      </c>
      <c r="AM72" s="2" cm="1">
        <f t="array" ref="AM72">_xlfn.XLOOKUP(AM$1&amp;$AB72,$M$3:$M$1662&amp;$N$3:$N$1662,$O$3:$O$1662,0,0,1)</f>
        <v>1300</v>
      </c>
    </row>
    <row r="73" spans="13:39" x14ac:dyDescent="0.4">
      <c r="M73" t="s">
        <v>870</v>
      </c>
      <c r="N73" t="s">
        <v>615</v>
      </c>
      <c r="O73">
        <v>1300</v>
      </c>
      <c r="AB73" t="s">
        <v>205</v>
      </c>
      <c r="AC73" s="2">
        <f t="shared" si="15"/>
        <v>871860</v>
      </c>
      <c r="AD73" s="2">
        <f t="shared" si="16"/>
        <v>679100</v>
      </c>
      <c r="AE73" s="2">
        <f t="shared" si="16"/>
        <v>695400</v>
      </c>
      <c r="AF73" s="2">
        <f t="shared" si="16"/>
        <v>1427300</v>
      </c>
      <c r="AG73" s="2">
        <f t="shared" si="16"/>
        <v>659000</v>
      </c>
      <c r="AH73" s="2">
        <f t="shared" si="16"/>
        <v>898500</v>
      </c>
      <c r="AI73" s="2" cm="1">
        <f t="array" ref="AI73">_xlfn.XLOOKUP(AI$1&amp;$AB73,$M$3:$M$1662&amp;$N$3:$N$1662,$O$3:$O$1662,0,0,1)</f>
        <v>7600</v>
      </c>
      <c r="AJ73" s="2" cm="1">
        <f t="array" ref="AJ73">_xlfn.XLOOKUP(AJ$1&amp;$AB73,$M$3:$M$1662&amp;$N$3:$N$1662,$O$3:$O$1662,0,0,1)</f>
        <v>300</v>
      </c>
      <c r="AK73" s="2" cm="1">
        <f t="array" ref="AK73">_xlfn.XLOOKUP(AK$1&amp;$AB73,$M$3:$M$1662&amp;$N$3:$N$1662,$O$3:$O$1662,0,0,1)</f>
        <v>6800</v>
      </c>
      <c r="AL73" s="2" cm="1">
        <f t="array" ref="AL73">_xlfn.XLOOKUP(AL$1&amp;$AB73,$M$3:$M$1662&amp;$N$3:$N$1662,$O$3:$O$1662,0,0,1)</f>
        <v>13200</v>
      </c>
      <c r="AM73" s="2" cm="1">
        <f t="array" ref="AM73">_xlfn.XLOOKUP(AM$1&amp;$AB73,$M$3:$M$1662&amp;$N$3:$N$1662,$O$3:$O$1662,0,0,1)</f>
        <v>400</v>
      </c>
    </row>
    <row r="74" spans="13:39" x14ac:dyDescent="0.4">
      <c r="M74" t="s">
        <v>870</v>
      </c>
      <c r="N74" t="s">
        <v>616</v>
      </c>
      <c r="O74">
        <v>400</v>
      </c>
      <c r="AB74" t="s">
        <v>89</v>
      </c>
      <c r="AC74" s="2">
        <f t="shared" si="15"/>
        <v>874900</v>
      </c>
      <c r="AD74" s="2">
        <f t="shared" si="16"/>
        <v>684000</v>
      </c>
      <c r="AE74" s="2">
        <f t="shared" si="16"/>
        <v>697000</v>
      </c>
      <c r="AF74" s="2">
        <f t="shared" si="16"/>
        <v>1430900</v>
      </c>
      <c r="AG74" s="2">
        <f t="shared" si="16"/>
        <v>663500</v>
      </c>
      <c r="AH74" s="2">
        <f t="shared" si="16"/>
        <v>899100</v>
      </c>
      <c r="AI74" s="2" cm="1">
        <f t="array" ref="AI74">_xlfn.XLOOKUP(AI$1&amp;$AB74,$M$3:$M$1662&amp;$N$3:$N$1662,$O$3:$O$1662,0,0,1)</f>
        <v>4900</v>
      </c>
      <c r="AJ74" s="2" cm="1">
        <f t="array" ref="AJ74">_xlfn.XLOOKUP(AJ$1&amp;$AB74,$M$3:$M$1662&amp;$N$3:$N$1662,$O$3:$O$1662,0,0,1)</f>
        <v>1600</v>
      </c>
      <c r="AK74" s="2" cm="1">
        <f t="array" ref="AK74">_xlfn.XLOOKUP(AK$1&amp;$AB74,$M$3:$M$1662&amp;$N$3:$N$1662,$O$3:$O$1662,0,0,1)</f>
        <v>3600</v>
      </c>
      <c r="AL74" s="2" cm="1">
        <f t="array" ref="AL74">_xlfn.XLOOKUP(AL$1&amp;$AB74,$M$3:$M$1662&amp;$N$3:$N$1662,$O$3:$O$1662,0,0,1)</f>
        <v>4500</v>
      </c>
      <c r="AM74" s="2" cm="1">
        <f t="array" ref="AM74">_xlfn.XLOOKUP(AM$1&amp;$AB74,$M$3:$M$1662&amp;$N$3:$N$1662,$O$3:$O$1662,0,0,1)</f>
        <v>600</v>
      </c>
    </row>
    <row r="75" spans="13:39" x14ac:dyDescent="0.4">
      <c r="M75" t="s">
        <v>870</v>
      </c>
      <c r="N75" t="s">
        <v>617</v>
      </c>
      <c r="O75">
        <v>600</v>
      </c>
      <c r="AB75" t="s">
        <v>292</v>
      </c>
      <c r="AC75" s="2">
        <f t="shared" si="15"/>
        <v>877920</v>
      </c>
      <c r="AD75" s="2">
        <f t="shared" si="16"/>
        <v>687200</v>
      </c>
      <c r="AE75" s="2">
        <f t="shared" si="16"/>
        <v>697300</v>
      </c>
      <c r="AF75" s="2">
        <f t="shared" si="16"/>
        <v>1434500</v>
      </c>
      <c r="AG75" s="2">
        <f t="shared" si="16"/>
        <v>666800</v>
      </c>
      <c r="AH75" s="2">
        <f t="shared" si="16"/>
        <v>903800</v>
      </c>
      <c r="AI75" s="2" cm="1">
        <f t="array" ref="AI75">_xlfn.XLOOKUP(AI$1&amp;$AB75,$M$3:$M$1662&amp;$N$3:$N$1662,$O$3:$O$1662,0,0,1)</f>
        <v>3200</v>
      </c>
      <c r="AJ75" s="2" cm="1">
        <f t="array" ref="AJ75">_xlfn.XLOOKUP(AJ$1&amp;$AB75,$M$3:$M$1662&amp;$N$3:$N$1662,$O$3:$O$1662,0,0,1)</f>
        <v>300</v>
      </c>
      <c r="AK75" s="2" cm="1">
        <f t="array" ref="AK75">_xlfn.XLOOKUP(AK$1&amp;$AB75,$M$3:$M$1662&amp;$N$3:$N$1662,$O$3:$O$1662,0,0,1)</f>
        <v>3600</v>
      </c>
      <c r="AL75" s="2" cm="1">
        <f t="array" ref="AL75">_xlfn.XLOOKUP(AL$1&amp;$AB75,$M$3:$M$1662&amp;$N$3:$N$1662,$O$3:$O$1662,0,0,1)</f>
        <v>3300</v>
      </c>
      <c r="AM75" s="2" cm="1">
        <f t="array" ref="AM75">_xlfn.XLOOKUP(AM$1&amp;$AB75,$M$3:$M$1662&amp;$N$3:$N$1662,$O$3:$O$1662,0,0,1)</f>
        <v>4700</v>
      </c>
    </row>
    <row r="76" spans="13:39" x14ac:dyDescent="0.4">
      <c r="M76" t="s">
        <v>870</v>
      </c>
      <c r="N76" t="s">
        <v>618</v>
      </c>
      <c r="O76">
        <v>4700</v>
      </c>
      <c r="AB76" t="s">
        <v>298</v>
      </c>
      <c r="AC76" s="2">
        <f t="shared" si="15"/>
        <v>879960</v>
      </c>
      <c r="AD76" s="2">
        <f t="shared" si="16"/>
        <v>692100</v>
      </c>
      <c r="AE76" s="2">
        <f t="shared" si="16"/>
        <v>697800</v>
      </c>
      <c r="AF76" s="2">
        <f t="shared" si="16"/>
        <v>1435800</v>
      </c>
      <c r="AG76" s="2">
        <f t="shared" si="16"/>
        <v>669200</v>
      </c>
      <c r="AH76" s="2">
        <f t="shared" si="16"/>
        <v>904900</v>
      </c>
      <c r="AI76" s="2" cm="1">
        <f t="array" ref="AI76">_xlfn.XLOOKUP(AI$1&amp;$AB76,$M$3:$M$1662&amp;$N$3:$N$1662,$O$3:$O$1662,0,0,1)</f>
        <v>4900</v>
      </c>
      <c r="AJ76" s="2" cm="1">
        <f t="array" ref="AJ76">_xlfn.XLOOKUP(AJ$1&amp;$AB76,$M$3:$M$1662&amp;$N$3:$N$1662,$O$3:$O$1662,0,0,1)</f>
        <v>500</v>
      </c>
      <c r="AK76" s="2" cm="1">
        <f t="array" ref="AK76">_xlfn.XLOOKUP(AK$1&amp;$AB76,$M$3:$M$1662&amp;$N$3:$N$1662,$O$3:$O$1662,0,0,1)</f>
        <v>1300</v>
      </c>
      <c r="AL76" s="2" cm="1">
        <f t="array" ref="AL76">_xlfn.XLOOKUP(AL$1&amp;$AB76,$M$3:$M$1662&amp;$N$3:$N$1662,$O$3:$O$1662,0,0,1)</f>
        <v>2400</v>
      </c>
      <c r="AM76" s="2" cm="1">
        <f t="array" ref="AM76">_xlfn.XLOOKUP(AM$1&amp;$AB76,$M$3:$M$1662&amp;$N$3:$N$1662,$O$3:$O$1662,0,0,1)</f>
        <v>1100</v>
      </c>
    </row>
    <row r="77" spans="13:39" x14ac:dyDescent="0.4">
      <c r="M77" t="s">
        <v>870</v>
      </c>
      <c r="N77" t="s">
        <v>619</v>
      </c>
      <c r="O77">
        <v>1100</v>
      </c>
      <c r="AB77" t="s">
        <v>106</v>
      </c>
      <c r="AC77" s="2">
        <f t="shared" si="15"/>
        <v>882880</v>
      </c>
      <c r="AD77" s="2">
        <f t="shared" si="16"/>
        <v>694100</v>
      </c>
      <c r="AE77" s="2">
        <f t="shared" si="16"/>
        <v>702100</v>
      </c>
      <c r="AF77" s="2">
        <f t="shared" si="16"/>
        <v>1440100</v>
      </c>
      <c r="AG77" s="2">
        <f t="shared" si="16"/>
        <v>670600</v>
      </c>
      <c r="AH77" s="2">
        <f t="shared" si="16"/>
        <v>907500</v>
      </c>
      <c r="AI77" s="2" cm="1">
        <f t="array" ref="AI77">_xlfn.XLOOKUP(AI$1&amp;$AB77,$M$3:$M$1662&amp;$N$3:$N$1662,$O$3:$O$1662,0,0,1)</f>
        <v>2000</v>
      </c>
      <c r="AJ77" s="2" cm="1">
        <f t="array" ref="AJ77">_xlfn.XLOOKUP(AJ$1&amp;$AB77,$M$3:$M$1662&amp;$N$3:$N$1662,$O$3:$O$1662,0,0,1)</f>
        <v>4300</v>
      </c>
      <c r="AK77" s="2" cm="1">
        <f t="array" ref="AK77">_xlfn.XLOOKUP(AK$1&amp;$AB77,$M$3:$M$1662&amp;$N$3:$N$1662,$O$3:$O$1662,0,0,1)</f>
        <v>4300</v>
      </c>
      <c r="AL77" s="2" cm="1">
        <f t="array" ref="AL77">_xlfn.XLOOKUP(AL$1&amp;$AB77,$M$3:$M$1662&amp;$N$3:$N$1662,$O$3:$O$1662,0,0,1)</f>
        <v>1400</v>
      </c>
      <c r="AM77" s="2" cm="1">
        <f t="array" ref="AM77">_xlfn.XLOOKUP(AM$1&amp;$AB77,$M$3:$M$1662&amp;$N$3:$N$1662,$O$3:$O$1662,0,0,1)</f>
        <v>2600</v>
      </c>
    </row>
    <row r="78" spans="13:39" x14ac:dyDescent="0.4">
      <c r="M78" t="s">
        <v>870</v>
      </c>
      <c r="N78" t="s">
        <v>620</v>
      </c>
      <c r="O78">
        <v>2600</v>
      </c>
      <c r="AB78" t="s">
        <v>143</v>
      </c>
      <c r="AC78" s="2">
        <f t="shared" si="15"/>
        <v>884500</v>
      </c>
      <c r="AD78" s="2">
        <f t="shared" si="16"/>
        <v>695800</v>
      </c>
      <c r="AE78" s="2">
        <f t="shared" si="16"/>
        <v>703100</v>
      </c>
      <c r="AF78" s="2">
        <f t="shared" si="16"/>
        <v>1441300</v>
      </c>
      <c r="AG78" s="2">
        <f t="shared" si="16"/>
        <v>672100</v>
      </c>
      <c r="AH78" s="2">
        <f t="shared" si="16"/>
        <v>910200</v>
      </c>
      <c r="AI78" s="2" cm="1">
        <f t="array" ref="AI78">_xlfn.XLOOKUP(AI$1&amp;$AB78,$M$3:$M$1662&amp;$N$3:$N$1662,$O$3:$O$1662,0,0,1)</f>
        <v>1700</v>
      </c>
      <c r="AJ78" s="2" cm="1">
        <f t="array" ref="AJ78">_xlfn.XLOOKUP(AJ$1&amp;$AB78,$M$3:$M$1662&amp;$N$3:$N$1662,$O$3:$O$1662,0,0,1)</f>
        <v>1000</v>
      </c>
      <c r="AK78" s="2" cm="1">
        <f t="array" ref="AK78">_xlfn.XLOOKUP(AK$1&amp;$AB78,$M$3:$M$1662&amp;$N$3:$N$1662,$O$3:$O$1662,0,0,1)</f>
        <v>1200</v>
      </c>
      <c r="AL78" s="2" cm="1">
        <f t="array" ref="AL78">_xlfn.XLOOKUP(AL$1&amp;$AB78,$M$3:$M$1662&amp;$N$3:$N$1662,$O$3:$O$1662,0,0,1)</f>
        <v>1500</v>
      </c>
      <c r="AM78" s="2" cm="1">
        <f t="array" ref="AM78">_xlfn.XLOOKUP(AM$1&amp;$AB78,$M$3:$M$1662&amp;$N$3:$N$1662,$O$3:$O$1662,0,0,1)</f>
        <v>2700</v>
      </c>
    </row>
    <row r="79" spans="13:39" x14ac:dyDescent="0.4">
      <c r="M79" t="s">
        <v>870</v>
      </c>
      <c r="N79" t="s">
        <v>621</v>
      </c>
      <c r="O79">
        <v>2700</v>
      </c>
      <c r="AB79" t="s">
        <v>137</v>
      </c>
      <c r="AC79" s="2">
        <f t="shared" si="15"/>
        <v>893920</v>
      </c>
      <c r="AD79" s="2">
        <f t="shared" si="16"/>
        <v>699400</v>
      </c>
      <c r="AE79" s="2">
        <f t="shared" si="16"/>
        <v>739100</v>
      </c>
      <c r="AF79" s="2">
        <f t="shared" si="16"/>
        <v>1443500</v>
      </c>
      <c r="AG79" s="2">
        <f t="shared" si="16"/>
        <v>674700</v>
      </c>
      <c r="AH79" s="2">
        <f t="shared" si="16"/>
        <v>912900</v>
      </c>
      <c r="AI79" s="2" cm="1">
        <f t="array" ref="AI79">_xlfn.XLOOKUP(AI$1&amp;$AB79,$M$3:$M$1662&amp;$N$3:$N$1662,$O$3:$O$1662,0,0,1)</f>
        <v>3600</v>
      </c>
      <c r="AJ79" s="2" cm="1">
        <f t="array" ref="AJ79">_xlfn.XLOOKUP(AJ$1&amp;$AB79,$M$3:$M$1662&amp;$N$3:$N$1662,$O$3:$O$1662,0,0,1)</f>
        <v>36000</v>
      </c>
      <c r="AK79" s="2" cm="1">
        <f t="array" ref="AK79">_xlfn.XLOOKUP(AK$1&amp;$AB79,$M$3:$M$1662&amp;$N$3:$N$1662,$O$3:$O$1662,0,0,1)</f>
        <v>2200</v>
      </c>
      <c r="AL79" s="2" cm="1">
        <f t="array" ref="AL79">_xlfn.XLOOKUP(AL$1&amp;$AB79,$M$3:$M$1662&amp;$N$3:$N$1662,$O$3:$O$1662,0,0,1)</f>
        <v>2600</v>
      </c>
      <c r="AM79" s="2" cm="1">
        <f t="array" ref="AM79">_xlfn.XLOOKUP(AM$1&amp;$AB79,$M$3:$M$1662&amp;$N$3:$N$1662,$O$3:$O$1662,0,0,1)</f>
        <v>2700</v>
      </c>
    </row>
    <row r="80" spans="13:39" x14ac:dyDescent="0.4">
      <c r="M80" t="s">
        <v>870</v>
      </c>
      <c r="N80" t="s">
        <v>622</v>
      </c>
      <c r="O80">
        <v>2700</v>
      </c>
      <c r="AB80" t="s">
        <v>119</v>
      </c>
      <c r="AC80" s="2">
        <f t="shared" si="15"/>
        <v>898960</v>
      </c>
      <c r="AD80" s="2">
        <f t="shared" si="16"/>
        <v>700400</v>
      </c>
      <c r="AE80" s="2">
        <f t="shared" si="16"/>
        <v>743700</v>
      </c>
      <c r="AF80" s="2">
        <f t="shared" si="16"/>
        <v>1451700</v>
      </c>
      <c r="AG80" s="2">
        <f t="shared" si="16"/>
        <v>682100</v>
      </c>
      <c r="AH80" s="2">
        <f t="shared" si="16"/>
        <v>916900</v>
      </c>
      <c r="AI80" s="2" cm="1">
        <f t="array" ref="AI80">_xlfn.XLOOKUP(AI$1&amp;$AB80,$M$3:$M$1662&amp;$N$3:$N$1662,$O$3:$O$1662,0,0,1)</f>
        <v>1000</v>
      </c>
      <c r="AJ80" s="2" cm="1">
        <f t="array" ref="AJ80">_xlfn.XLOOKUP(AJ$1&amp;$AB80,$M$3:$M$1662&amp;$N$3:$N$1662,$O$3:$O$1662,0,0,1)</f>
        <v>4600</v>
      </c>
      <c r="AK80" s="2" cm="1">
        <f t="array" ref="AK80">_xlfn.XLOOKUP(AK$1&amp;$AB80,$M$3:$M$1662&amp;$N$3:$N$1662,$O$3:$O$1662,0,0,1)</f>
        <v>8200</v>
      </c>
      <c r="AL80" s="2" cm="1">
        <f t="array" ref="AL80">_xlfn.XLOOKUP(AL$1&amp;$AB80,$M$3:$M$1662&amp;$N$3:$N$1662,$O$3:$O$1662,0,0,1)</f>
        <v>7400</v>
      </c>
      <c r="AM80" s="2" cm="1">
        <f t="array" ref="AM80">_xlfn.XLOOKUP(AM$1&amp;$AB80,$M$3:$M$1662&amp;$N$3:$N$1662,$O$3:$O$1662,0,0,1)</f>
        <v>4000</v>
      </c>
    </row>
    <row r="81" spans="13:39" x14ac:dyDescent="0.4">
      <c r="M81" t="s">
        <v>870</v>
      </c>
      <c r="N81" t="s">
        <v>623</v>
      </c>
      <c r="O81">
        <v>4000</v>
      </c>
      <c r="AB81" t="s">
        <v>135</v>
      </c>
      <c r="AC81" s="2">
        <f t="shared" si="15"/>
        <v>900980</v>
      </c>
      <c r="AD81" s="2">
        <f t="shared" si="16"/>
        <v>701800</v>
      </c>
      <c r="AE81" s="2">
        <f t="shared" si="16"/>
        <v>748800</v>
      </c>
      <c r="AF81" s="2">
        <f t="shared" si="16"/>
        <v>1454100</v>
      </c>
      <c r="AG81" s="2">
        <f t="shared" si="16"/>
        <v>682700</v>
      </c>
      <c r="AH81" s="2">
        <f t="shared" si="16"/>
        <v>917500</v>
      </c>
      <c r="AI81" s="2" cm="1">
        <f t="array" ref="AI81">_xlfn.XLOOKUP(AI$1&amp;$AB81,$M$3:$M$1662&amp;$N$3:$N$1662,$O$3:$O$1662,0,0,1)</f>
        <v>1400</v>
      </c>
      <c r="AJ81" s="2" cm="1">
        <f t="array" ref="AJ81">_xlfn.XLOOKUP(AJ$1&amp;$AB81,$M$3:$M$1662&amp;$N$3:$N$1662,$O$3:$O$1662,0,0,1)</f>
        <v>5100</v>
      </c>
      <c r="AK81" s="2" cm="1">
        <f t="array" ref="AK81">_xlfn.XLOOKUP(AK$1&amp;$AB81,$M$3:$M$1662&amp;$N$3:$N$1662,$O$3:$O$1662,0,0,1)</f>
        <v>2400</v>
      </c>
      <c r="AL81" s="2" cm="1">
        <f t="array" ref="AL81">_xlfn.XLOOKUP(AL$1&amp;$AB81,$M$3:$M$1662&amp;$N$3:$N$1662,$O$3:$O$1662,0,0,1)</f>
        <v>600</v>
      </c>
      <c r="AM81" s="2" cm="1">
        <f t="array" ref="AM81">_xlfn.XLOOKUP(AM$1&amp;$AB81,$M$3:$M$1662&amp;$N$3:$N$1662,$O$3:$O$1662,0,0,1)</f>
        <v>600</v>
      </c>
    </row>
    <row r="82" spans="13:39" x14ac:dyDescent="0.4">
      <c r="M82" t="s">
        <v>870</v>
      </c>
      <c r="N82" t="s">
        <v>624</v>
      </c>
      <c r="O82">
        <v>600</v>
      </c>
      <c r="AB82" t="s">
        <v>299</v>
      </c>
      <c r="AC82" s="2">
        <f t="shared" si="15"/>
        <v>907340</v>
      </c>
      <c r="AD82" s="2">
        <f t="shared" si="16"/>
        <v>715200</v>
      </c>
      <c r="AE82" s="2">
        <f t="shared" si="16"/>
        <v>752800</v>
      </c>
      <c r="AF82" s="2">
        <f t="shared" si="16"/>
        <v>1461800</v>
      </c>
      <c r="AG82" s="2">
        <f t="shared" si="16"/>
        <v>685600</v>
      </c>
      <c r="AH82" s="2">
        <f t="shared" si="16"/>
        <v>921300</v>
      </c>
      <c r="AI82" s="2" cm="1">
        <f t="array" ref="AI82">_xlfn.XLOOKUP(AI$1&amp;$AB82,$M$3:$M$1662&amp;$N$3:$N$1662,$O$3:$O$1662,0,0,1)</f>
        <v>13400</v>
      </c>
      <c r="AJ82" s="2" cm="1">
        <f t="array" ref="AJ82">_xlfn.XLOOKUP(AJ$1&amp;$AB82,$M$3:$M$1662&amp;$N$3:$N$1662,$O$3:$O$1662,0,0,1)</f>
        <v>4000</v>
      </c>
      <c r="AK82" s="2" cm="1">
        <f t="array" ref="AK82">_xlfn.XLOOKUP(AK$1&amp;$AB82,$M$3:$M$1662&amp;$N$3:$N$1662,$O$3:$O$1662,0,0,1)</f>
        <v>7700</v>
      </c>
      <c r="AL82" s="2" cm="1">
        <f t="array" ref="AL82">_xlfn.XLOOKUP(AL$1&amp;$AB82,$M$3:$M$1662&amp;$N$3:$N$1662,$O$3:$O$1662,0,0,1)</f>
        <v>2900</v>
      </c>
      <c r="AM82" s="2" cm="1">
        <f t="array" ref="AM82">_xlfn.XLOOKUP(AM$1&amp;$AB82,$M$3:$M$1662&amp;$N$3:$N$1662,$O$3:$O$1662,0,0,1)</f>
        <v>3800</v>
      </c>
    </row>
    <row r="83" spans="13:39" x14ac:dyDescent="0.4">
      <c r="M83" t="s">
        <v>870</v>
      </c>
      <c r="N83" t="s">
        <v>625</v>
      </c>
      <c r="O83">
        <v>3800</v>
      </c>
      <c r="AB83" t="s">
        <v>97</v>
      </c>
      <c r="AC83" s="2">
        <f t="shared" si="15"/>
        <v>910320</v>
      </c>
      <c r="AD83" s="2">
        <f t="shared" si="16"/>
        <v>715900</v>
      </c>
      <c r="AE83" s="2">
        <f t="shared" si="16"/>
        <v>753200</v>
      </c>
      <c r="AF83" s="2">
        <f t="shared" si="16"/>
        <v>1471800</v>
      </c>
      <c r="AG83" s="2">
        <f t="shared" si="16"/>
        <v>686500</v>
      </c>
      <c r="AH83" s="2">
        <f t="shared" si="16"/>
        <v>924200</v>
      </c>
      <c r="AI83" s="2" cm="1">
        <f t="array" ref="AI83">_xlfn.XLOOKUP(AI$1&amp;$AB83,$M$3:$M$1662&amp;$N$3:$N$1662,$O$3:$O$1662,0,0,1)</f>
        <v>700</v>
      </c>
      <c r="AJ83" s="2" cm="1">
        <f t="array" ref="AJ83">_xlfn.XLOOKUP(AJ$1&amp;$AB83,$M$3:$M$1662&amp;$N$3:$N$1662,$O$3:$O$1662,0,0,1)</f>
        <v>400</v>
      </c>
      <c r="AK83" s="2" cm="1">
        <f t="array" ref="AK83">_xlfn.XLOOKUP(AK$1&amp;$AB83,$M$3:$M$1662&amp;$N$3:$N$1662,$O$3:$O$1662,0,0,1)</f>
        <v>10000</v>
      </c>
      <c r="AL83" s="2" cm="1">
        <f t="array" ref="AL83">_xlfn.XLOOKUP(AL$1&amp;$AB83,$M$3:$M$1662&amp;$N$3:$N$1662,$O$3:$O$1662,0,0,1)</f>
        <v>900</v>
      </c>
      <c r="AM83" s="2" cm="1">
        <f t="array" ref="AM83">_xlfn.XLOOKUP(AM$1&amp;$AB83,$M$3:$M$1662&amp;$N$3:$N$1662,$O$3:$O$1662,0,0,1)</f>
        <v>2900</v>
      </c>
    </row>
    <row r="84" spans="13:39" x14ac:dyDescent="0.4">
      <c r="M84" t="s">
        <v>870</v>
      </c>
      <c r="N84" t="s">
        <v>626</v>
      </c>
      <c r="O84">
        <v>2900</v>
      </c>
      <c r="AB84" t="s">
        <v>96</v>
      </c>
      <c r="AC84" s="2">
        <f t="shared" si="15"/>
        <v>912120</v>
      </c>
      <c r="AD84" s="2">
        <f t="shared" ref="AD84:AH99" si="17">AD83+AI84</f>
        <v>720100</v>
      </c>
      <c r="AE84" s="2">
        <f t="shared" si="17"/>
        <v>753500</v>
      </c>
      <c r="AF84" s="2">
        <f t="shared" si="17"/>
        <v>1473700</v>
      </c>
      <c r="AG84" s="2">
        <f t="shared" si="17"/>
        <v>686700</v>
      </c>
      <c r="AH84" s="2">
        <f t="shared" si="17"/>
        <v>926600</v>
      </c>
      <c r="AI84" s="2" cm="1">
        <f t="array" ref="AI84">_xlfn.XLOOKUP(AI$1&amp;$AB84,$M$3:$M$1662&amp;$N$3:$N$1662,$O$3:$O$1662,0,0,1)</f>
        <v>4200</v>
      </c>
      <c r="AJ84" s="2" cm="1">
        <f t="array" ref="AJ84">_xlfn.XLOOKUP(AJ$1&amp;$AB84,$M$3:$M$1662&amp;$N$3:$N$1662,$O$3:$O$1662,0,0,1)</f>
        <v>300</v>
      </c>
      <c r="AK84" s="2" cm="1">
        <f t="array" ref="AK84">_xlfn.XLOOKUP(AK$1&amp;$AB84,$M$3:$M$1662&amp;$N$3:$N$1662,$O$3:$O$1662,0,0,1)</f>
        <v>1900</v>
      </c>
      <c r="AL84" s="2" cm="1">
        <f t="array" ref="AL84">_xlfn.XLOOKUP(AL$1&amp;$AB84,$M$3:$M$1662&amp;$N$3:$N$1662,$O$3:$O$1662,0,0,1)</f>
        <v>200</v>
      </c>
      <c r="AM84" s="2" cm="1">
        <f t="array" ref="AM84">_xlfn.XLOOKUP(AM$1&amp;$AB84,$M$3:$M$1662&amp;$N$3:$N$1662,$O$3:$O$1662,0,0,1)</f>
        <v>2400</v>
      </c>
    </row>
    <row r="85" spans="13:39" x14ac:dyDescent="0.4">
      <c r="M85" t="s">
        <v>870</v>
      </c>
      <c r="N85" t="s">
        <v>627</v>
      </c>
      <c r="O85">
        <v>2400</v>
      </c>
      <c r="AB85" t="s">
        <v>232</v>
      </c>
      <c r="AC85" s="2">
        <f t="shared" si="15"/>
        <v>914880</v>
      </c>
      <c r="AD85" s="2">
        <f t="shared" si="17"/>
        <v>720700</v>
      </c>
      <c r="AE85" s="2">
        <f t="shared" si="17"/>
        <v>753600</v>
      </c>
      <c r="AF85" s="2">
        <f t="shared" si="17"/>
        <v>1481000</v>
      </c>
      <c r="AG85" s="2">
        <f t="shared" si="17"/>
        <v>690100</v>
      </c>
      <c r="AH85" s="2">
        <f t="shared" si="17"/>
        <v>929000</v>
      </c>
      <c r="AI85" s="2" cm="1">
        <f t="array" ref="AI85">_xlfn.XLOOKUP(AI$1&amp;$AB85,$M$3:$M$1662&amp;$N$3:$N$1662,$O$3:$O$1662,0,0,1)</f>
        <v>600</v>
      </c>
      <c r="AJ85" s="2" cm="1">
        <f t="array" ref="AJ85">_xlfn.XLOOKUP(AJ$1&amp;$AB85,$M$3:$M$1662&amp;$N$3:$N$1662,$O$3:$O$1662,0,0,1)</f>
        <v>100</v>
      </c>
      <c r="AK85" s="2" cm="1">
        <f t="array" ref="AK85">_xlfn.XLOOKUP(AK$1&amp;$AB85,$M$3:$M$1662&amp;$N$3:$N$1662,$O$3:$O$1662,0,0,1)</f>
        <v>7300</v>
      </c>
      <c r="AL85" s="2" cm="1">
        <f t="array" ref="AL85">_xlfn.XLOOKUP(AL$1&amp;$AB85,$M$3:$M$1662&amp;$N$3:$N$1662,$O$3:$O$1662,0,0,1)</f>
        <v>3400</v>
      </c>
      <c r="AM85" s="2" cm="1">
        <f t="array" ref="AM85">_xlfn.XLOOKUP(AM$1&amp;$AB85,$M$3:$M$1662&amp;$N$3:$N$1662,$O$3:$O$1662,0,0,1)</f>
        <v>2400</v>
      </c>
    </row>
    <row r="86" spans="13:39" x14ac:dyDescent="0.4">
      <c r="M86" t="s">
        <v>870</v>
      </c>
      <c r="N86" t="s">
        <v>628</v>
      </c>
      <c r="O86">
        <v>2400</v>
      </c>
      <c r="AB86" t="s">
        <v>253</v>
      </c>
      <c r="AC86" s="2">
        <f t="shared" si="15"/>
        <v>921500</v>
      </c>
      <c r="AD86" s="2">
        <f t="shared" si="17"/>
        <v>720800</v>
      </c>
      <c r="AE86" s="2">
        <f t="shared" si="17"/>
        <v>756100</v>
      </c>
      <c r="AF86" s="2">
        <f t="shared" si="17"/>
        <v>1492200</v>
      </c>
      <c r="AG86" s="2">
        <f t="shared" si="17"/>
        <v>693300</v>
      </c>
      <c r="AH86" s="2">
        <f t="shared" si="17"/>
        <v>945100</v>
      </c>
      <c r="AI86" s="2" cm="1">
        <f t="array" ref="AI86">_xlfn.XLOOKUP(AI$1&amp;$AB86,$M$3:$M$1662&amp;$N$3:$N$1662,$O$3:$O$1662,0,0,1)</f>
        <v>100</v>
      </c>
      <c r="AJ86" s="2" cm="1">
        <f t="array" ref="AJ86">_xlfn.XLOOKUP(AJ$1&amp;$AB86,$M$3:$M$1662&amp;$N$3:$N$1662,$O$3:$O$1662,0,0,1)</f>
        <v>2500</v>
      </c>
      <c r="AK86" s="2" cm="1">
        <f t="array" ref="AK86">_xlfn.XLOOKUP(AK$1&amp;$AB86,$M$3:$M$1662&amp;$N$3:$N$1662,$O$3:$O$1662,0,0,1)</f>
        <v>11200</v>
      </c>
      <c r="AL86" s="2" cm="1">
        <f t="array" ref="AL86">_xlfn.XLOOKUP(AL$1&amp;$AB86,$M$3:$M$1662&amp;$N$3:$N$1662,$O$3:$O$1662,0,0,1)</f>
        <v>3200</v>
      </c>
      <c r="AM86" s="2" cm="1">
        <f t="array" ref="AM86">_xlfn.XLOOKUP(AM$1&amp;$AB86,$M$3:$M$1662&amp;$N$3:$N$1662,$O$3:$O$1662,0,0,1)</f>
        <v>16100</v>
      </c>
    </row>
    <row r="87" spans="13:39" x14ac:dyDescent="0.4">
      <c r="M87" t="s">
        <v>870</v>
      </c>
      <c r="N87" t="s">
        <v>629</v>
      </c>
      <c r="O87">
        <v>16100</v>
      </c>
      <c r="AB87" t="s">
        <v>130</v>
      </c>
      <c r="AC87" s="2">
        <f t="shared" si="15"/>
        <v>927560</v>
      </c>
      <c r="AD87" s="2">
        <f t="shared" si="17"/>
        <v>723000</v>
      </c>
      <c r="AE87" s="2">
        <f t="shared" si="17"/>
        <v>762600</v>
      </c>
      <c r="AF87" s="2">
        <f t="shared" si="17"/>
        <v>1495500</v>
      </c>
      <c r="AG87" s="2">
        <f t="shared" si="17"/>
        <v>698400</v>
      </c>
      <c r="AH87" s="2">
        <f t="shared" si="17"/>
        <v>958300</v>
      </c>
      <c r="AI87" s="2" cm="1">
        <f t="array" ref="AI87">_xlfn.XLOOKUP(AI$1&amp;$AB87,$M$3:$M$1662&amp;$N$3:$N$1662,$O$3:$O$1662,0,0,1)</f>
        <v>2200</v>
      </c>
      <c r="AJ87" s="2" cm="1">
        <f t="array" ref="AJ87">_xlfn.XLOOKUP(AJ$1&amp;$AB87,$M$3:$M$1662&amp;$N$3:$N$1662,$O$3:$O$1662,0,0,1)</f>
        <v>6500</v>
      </c>
      <c r="AK87" s="2" cm="1">
        <f t="array" ref="AK87">_xlfn.XLOOKUP(AK$1&amp;$AB87,$M$3:$M$1662&amp;$N$3:$N$1662,$O$3:$O$1662,0,0,1)</f>
        <v>3300</v>
      </c>
      <c r="AL87" s="2" cm="1">
        <f t="array" ref="AL87">_xlfn.XLOOKUP(AL$1&amp;$AB87,$M$3:$M$1662&amp;$N$3:$N$1662,$O$3:$O$1662,0,0,1)</f>
        <v>5100</v>
      </c>
      <c r="AM87" s="2" cm="1">
        <f t="array" ref="AM87">_xlfn.XLOOKUP(AM$1&amp;$AB87,$M$3:$M$1662&amp;$N$3:$N$1662,$O$3:$O$1662,0,0,1)</f>
        <v>13200</v>
      </c>
    </row>
    <row r="88" spans="13:39" x14ac:dyDescent="0.4">
      <c r="M88" t="s">
        <v>870</v>
      </c>
      <c r="N88" t="s">
        <v>630</v>
      </c>
      <c r="O88">
        <v>13200</v>
      </c>
      <c r="AB88" t="s">
        <v>154</v>
      </c>
      <c r="AC88" s="2">
        <f t="shared" si="15"/>
        <v>931220</v>
      </c>
      <c r="AD88" s="2">
        <f t="shared" si="17"/>
        <v>726000</v>
      </c>
      <c r="AE88" s="2">
        <f t="shared" si="17"/>
        <v>764300</v>
      </c>
      <c r="AF88" s="2">
        <f t="shared" si="17"/>
        <v>1499900</v>
      </c>
      <c r="AG88" s="2">
        <f t="shared" si="17"/>
        <v>700300</v>
      </c>
      <c r="AH88" s="2">
        <f t="shared" si="17"/>
        <v>965600</v>
      </c>
      <c r="AI88" s="2" cm="1">
        <f t="array" ref="AI88">_xlfn.XLOOKUP(AI$1&amp;$AB88,$M$3:$M$1662&amp;$N$3:$N$1662,$O$3:$O$1662,0,0,1)</f>
        <v>3000</v>
      </c>
      <c r="AJ88" s="2" cm="1">
        <f t="array" ref="AJ88">_xlfn.XLOOKUP(AJ$1&amp;$AB88,$M$3:$M$1662&amp;$N$3:$N$1662,$O$3:$O$1662,0,0,1)</f>
        <v>1700</v>
      </c>
      <c r="AK88" s="2" cm="1">
        <f t="array" ref="AK88">_xlfn.XLOOKUP(AK$1&amp;$AB88,$M$3:$M$1662&amp;$N$3:$N$1662,$O$3:$O$1662,0,0,1)</f>
        <v>4400</v>
      </c>
      <c r="AL88" s="2" cm="1">
        <f t="array" ref="AL88">_xlfn.XLOOKUP(AL$1&amp;$AB88,$M$3:$M$1662&amp;$N$3:$N$1662,$O$3:$O$1662,0,0,1)</f>
        <v>1900</v>
      </c>
      <c r="AM88" s="2" cm="1">
        <f t="array" ref="AM88">_xlfn.XLOOKUP(AM$1&amp;$AB88,$M$3:$M$1662&amp;$N$3:$N$1662,$O$3:$O$1662,0,0,1)</f>
        <v>7300</v>
      </c>
    </row>
    <row r="89" spans="13:39" x14ac:dyDescent="0.4">
      <c r="M89" t="s">
        <v>870</v>
      </c>
      <c r="N89" t="s">
        <v>631</v>
      </c>
      <c r="O89">
        <v>7300</v>
      </c>
      <c r="AB89" t="s">
        <v>98</v>
      </c>
      <c r="AC89" s="2">
        <f t="shared" si="15"/>
        <v>933720</v>
      </c>
      <c r="AD89" s="2">
        <f t="shared" si="17"/>
        <v>728700</v>
      </c>
      <c r="AE89" s="2">
        <f t="shared" si="17"/>
        <v>764500</v>
      </c>
      <c r="AF89" s="2">
        <f t="shared" si="17"/>
        <v>1503000</v>
      </c>
      <c r="AG89" s="2">
        <f t="shared" si="17"/>
        <v>704100</v>
      </c>
      <c r="AH89" s="2">
        <f t="shared" si="17"/>
        <v>968300</v>
      </c>
      <c r="AI89" s="2" cm="1">
        <f t="array" ref="AI89">_xlfn.XLOOKUP(AI$1&amp;$AB89,$M$3:$M$1662&amp;$N$3:$N$1662,$O$3:$O$1662,0,0,1)</f>
        <v>2700</v>
      </c>
      <c r="AJ89" s="2" cm="1">
        <f t="array" ref="AJ89">_xlfn.XLOOKUP(AJ$1&amp;$AB89,$M$3:$M$1662&amp;$N$3:$N$1662,$O$3:$O$1662,0,0,1)</f>
        <v>200</v>
      </c>
      <c r="AK89" s="2" cm="1">
        <f t="array" ref="AK89">_xlfn.XLOOKUP(AK$1&amp;$AB89,$M$3:$M$1662&amp;$N$3:$N$1662,$O$3:$O$1662,0,0,1)</f>
        <v>3100</v>
      </c>
      <c r="AL89" s="2" cm="1">
        <f t="array" ref="AL89">_xlfn.XLOOKUP(AL$1&amp;$AB89,$M$3:$M$1662&amp;$N$3:$N$1662,$O$3:$O$1662,0,0,1)</f>
        <v>3800</v>
      </c>
      <c r="AM89" s="2" cm="1">
        <f t="array" ref="AM89">_xlfn.XLOOKUP(AM$1&amp;$AB89,$M$3:$M$1662&amp;$N$3:$N$1662,$O$3:$O$1662,0,0,1)</f>
        <v>2700</v>
      </c>
    </row>
    <row r="90" spans="13:39" x14ac:dyDescent="0.4">
      <c r="M90" t="s">
        <v>870</v>
      </c>
      <c r="N90" t="s">
        <v>632</v>
      </c>
      <c r="O90">
        <v>2700</v>
      </c>
      <c r="AB90" t="s">
        <v>168</v>
      </c>
      <c r="AC90" s="2">
        <f t="shared" si="15"/>
        <v>936840</v>
      </c>
      <c r="AD90" s="2">
        <f t="shared" si="17"/>
        <v>733200</v>
      </c>
      <c r="AE90" s="2">
        <f t="shared" si="17"/>
        <v>766100</v>
      </c>
      <c r="AF90" s="2">
        <f t="shared" si="17"/>
        <v>1504900</v>
      </c>
      <c r="AG90" s="2">
        <f t="shared" si="17"/>
        <v>706600</v>
      </c>
      <c r="AH90" s="2">
        <f t="shared" si="17"/>
        <v>973400</v>
      </c>
      <c r="AI90" s="2" cm="1">
        <f t="array" ref="AI90">_xlfn.XLOOKUP(AI$1&amp;$AB90,$M$3:$M$1662&amp;$N$3:$N$1662,$O$3:$O$1662,0,0,1)</f>
        <v>4500</v>
      </c>
      <c r="AJ90" s="2" cm="1">
        <f t="array" ref="AJ90">_xlfn.XLOOKUP(AJ$1&amp;$AB90,$M$3:$M$1662&amp;$N$3:$N$1662,$O$3:$O$1662,0,0,1)</f>
        <v>1600</v>
      </c>
      <c r="AK90" s="2" cm="1">
        <f t="array" ref="AK90">_xlfn.XLOOKUP(AK$1&amp;$AB90,$M$3:$M$1662&amp;$N$3:$N$1662,$O$3:$O$1662,0,0,1)</f>
        <v>1900</v>
      </c>
      <c r="AL90" s="2" cm="1">
        <f t="array" ref="AL90">_xlfn.XLOOKUP(AL$1&amp;$AB90,$M$3:$M$1662&amp;$N$3:$N$1662,$O$3:$O$1662,0,0,1)</f>
        <v>2500</v>
      </c>
      <c r="AM90" s="2" cm="1">
        <f t="array" ref="AM90">_xlfn.XLOOKUP(AM$1&amp;$AB90,$M$3:$M$1662&amp;$N$3:$N$1662,$O$3:$O$1662,0,0,1)</f>
        <v>5100</v>
      </c>
    </row>
    <row r="91" spans="13:39" x14ac:dyDescent="0.4">
      <c r="M91" t="s">
        <v>870</v>
      </c>
      <c r="N91" t="s">
        <v>633</v>
      </c>
      <c r="O91">
        <v>5100</v>
      </c>
      <c r="AB91" t="s">
        <v>153</v>
      </c>
      <c r="AC91" s="2">
        <f t="shared" si="15"/>
        <v>939140</v>
      </c>
      <c r="AD91" s="2">
        <f t="shared" si="17"/>
        <v>735200</v>
      </c>
      <c r="AE91" s="2">
        <f t="shared" si="17"/>
        <v>767200</v>
      </c>
      <c r="AF91" s="2">
        <f t="shared" si="17"/>
        <v>1508200</v>
      </c>
      <c r="AG91" s="2">
        <f t="shared" si="17"/>
        <v>708600</v>
      </c>
      <c r="AH91" s="2">
        <f t="shared" si="17"/>
        <v>976500</v>
      </c>
      <c r="AI91" s="2" cm="1">
        <f t="array" ref="AI91">_xlfn.XLOOKUP(AI$1&amp;$AB91,$M$3:$M$1662&amp;$N$3:$N$1662,$O$3:$O$1662,0,0,1)</f>
        <v>2000</v>
      </c>
      <c r="AJ91" s="2" cm="1">
        <f t="array" ref="AJ91">_xlfn.XLOOKUP(AJ$1&amp;$AB91,$M$3:$M$1662&amp;$N$3:$N$1662,$O$3:$O$1662,0,0,1)</f>
        <v>1100</v>
      </c>
      <c r="AK91" s="2" cm="1">
        <f t="array" ref="AK91">_xlfn.XLOOKUP(AK$1&amp;$AB91,$M$3:$M$1662&amp;$N$3:$N$1662,$O$3:$O$1662,0,0,1)</f>
        <v>3300</v>
      </c>
      <c r="AL91" s="2" cm="1">
        <f t="array" ref="AL91">_xlfn.XLOOKUP(AL$1&amp;$AB91,$M$3:$M$1662&amp;$N$3:$N$1662,$O$3:$O$1662,0,0,1)</f>
        <v>2000</v>
      </c>
      <c r="AM91" s="2" cm="1">
        <f t="array" ref="AM91">_xlfn.XLOOKUP(AM$1&amp;$AB91,$M$3:$M$1662&amp;$N$3:$N$1662,$O$3:$O$1662,0,0,1)</f>
        <v>3100</v>
      </c>
    </row>
    <row r="92" spans="13:39" x14ac:dyDescent="0.4">
      <c r="M92" t="s">
        <v>870</v>
      </c>
      <c r="N92" t="s">
        <v>634</v>
      </c>
      <c r="O92">
        <v>3100</v>
      </c>
      <c r="AB92" t="s">
        <v>167</v>
      </c>
      <c r="AC92" s="2">
        <f t="shared" si="15"/>
        <v>943720</v>
      </c>
      <c r="AD92" s="2">
        <f t="shared" si="17"/>
        <v>736200</v>
      </c>
      <c r="AE92" s="2">
        <f t="shared" si="17"/>
        <v>770900</v>
      </c>
      <c r="AF92" s="2">
        <f t="shared" si="17"/>
        <v>1519900</v>
      </c>
      <c r="AG92" s="2">
        <f t="shared" si="17"/>
        <v>713300</v>
      </c>
      <c r="AH92" s="2">
        <f t="shared" si="17"/>
        <v>978300</v>
      </c>
      <c r="AI92" s="2" cm="1">
        <f t="array" ref="AI92">_xlfn.XLOOKUP(AI$1&amp;$AB92,$M$3:$M$1662&amp;$N$3:$N$1662,$O$3:$O$1662,0,0,1)</f>
        <v>1000</v>
      </c>
      <c r="AJ92" s="2" cm="1">
        <f t="array" ref="AJ92">_xlfn.XLOOKUP(AJ$1&amp;$AB92,$M$3:$M$1662&amp;$N$3:$N$1662,$O$3:$O$1662,0,0,1)</f>
        <v>3700</v>
      </c>
      <c r="AK92" s="2" cm="1">
        <f t="array" ref="AK92">_xlfn.XLOOKUP(AK$1&amp;$AB92,$M$3:$M$1662&amp;$N$3:$N$1662,$O$3:$O$1662,0,0,1)</f>
        <v>11700</v>
      </c>
      <c r="AL92" s="2" cm="1">
        <f t="array" ref="AL92">_xlfn.XLOOKUP(AL$1&amp;$AB92,$M$3:$M$1662&amp;$N$3:$N$1662,$O$3:$O$1662,0,0,1)</f>
        <v>4700</v>
      </c>
      <c r="AM92" s="2" cm="1">
        <f t="array" ref="AM92">_xlfn.XLOOKUP(AM$1&amp;$AB92,$M$3:$M$1662&amp;$N$3:$N$1662,$O$3:$O$1662,0,0,1)</f>
        <v>1800</v>
      </c>
    </row>
    <row r="93" spans="13:39" x14ac:dyDescent="0.4">
      <c r="M93" t="s">
        <v>870</v>
      </c>
      <c r="N93" t="s">
        <v>635</v>
      </c>
      <c r="O93">
        <v>1800</v>
      </c>
      <c r="AB93" t="s">
        <v>23</v>
      </c>
      <c r="AC93" s="2">
        <f t="shared" si="15"/>
        <v>946320</v>
      </c>
      <c r="AD93" s="2">
        <f t="shared" si="17"/>
        <v>739500</v>
      </c>
      <c r="AE93" s="2">
        <f t="shared" si="17"/>
        <v>771400</v>
      </c>
      <c r="AF93" s="2">
        <f t="shared" si="17"/>
        <v>1521100</v>
      </c>
      <c r="AG93" s="2">
        <f t="shared" si="17"/>
        <v>717600</v>
      </c>
      <c r="AH93" s="2">
        <f t="shared" si="17"/>
        <v>982000</v>
      </c>
      <c r="AI93" s="2" cm="1">
        <f t="array" ref="AI93">_xlfn.XLOOKUP(AI$1&amp;$AB93,$M$3:$M$1662&amp;$N$3:$N$1662,$O$3:$O$1662,0,0,1)</f>
        <v>3300</v>
      </c>
      <c r="AJ93" s="2" cm="1">
        <f t="array" ref="AJ93">_xlfn.XLOOKUP(AJ$1&amp;$AB93,$M$3:$M$1662&amp;$N$3:$N$1662,$O$3:$O$1662,0,0,1)</f>
        <v>500</v>
      </c>
      <c r="AK93" s="2" cm="1">
        <f t="array" ref="AK93">_xlfn.XLOOKUP(AK$1&amp;$AB93,$M$3:$M$1662&amp;$N$3:$N$1662,$O$3:$O$1662,0,0,1)</f>
        <v>1200</v>
      </c>
      <c r="AL93" s="2" cm="1">
        <f t="array" ref="AL93">_xlfn.XLOOKUP(AL$1&amp;$AB93,$M$3:$M$1662&amp;$N$3:$N$1662,$O$3:$O$1662,0,0,1)</f>
        <v>4300</v>
      </c>
      <c r="AM93" s="2" cm="1">
        <f t="array" ref="AM93">_xlfn.XLOOKUP(AM$1&amp;$AB93,$M$3:$M$1662&amp;$N$3:$N$1662,$O$3:$O$1662,0,0,1)</f>
        <v>3700</v>
      </c>
    </row>
    <row r="94" spans="13:39" x14ac:dyDescent="0.4">
      <c r="M94" t="s">
        <v>870</v>
      </c>
      <c r="N94" t="s">
        <v>636</v>
      </c>
      <c r="O94">
        <v>3700</v>
      </c>
      <c r="AB94" t="s">
        <v>300</v>
      </c>
      <c r="AC94" s="2">
        <f t="shared" si="15"/>
        <v>948880</v>
      </c>
      <c r="AD94" s="2">
        <f t="shared" si="17"/>
        <v>741300</v>
      </c>
      <c r="AE94" s="2">
        <f t="shared" si="17"/>
        <v>771400</v>
      </c>
      <c r="AF94" s="2">
        <f t="shared" si="17"/>
        <v>1526800</v>
      </c>
      <c r="AG94" s="2">
        <f t="shared" si="17"/>
        <v>719100</v>
      </c>
      <c r="AH94" s="2">
        <f t="shared" si="17"/>
        <v>985800</v>
      </c>
      <c r="AI94" s="2" cm="1">
        <f t="array" ref="AI94">_xlfn.XLOOKUP(AI$1&amp;$AB94,$M$3:$M$1662&amp;$N$3:$N$1662,$O$3:$O$1662,0,0,1)</f>
        <v>1800</v>
      </c>
      <c r="AJ94" s="2" cm="1">
        <f t="array" ref="AJ94">_xlfn.XLOOKUP(AJ$1&amp;$AB94,$M$3:$M$1662&amp;$N$3:$N$1662,$O$3:$O$1662,0,0,1)</f>
        <v>0</v>
      </c>
      <c r="AK94" s="2" cm="1">
        <f t="array" ref="AK94">_xlfn.XLOOKUP(AK$1&amp;$AB94,$M$3:$M$1662&amp;$N$3:$N$1662,$O$3:$O$1662,0,0,1)</f>
        <v>5700</v>
      </c>
      <c r="AL94" s="2" cm="1">
        <f t="array" ref="AL94">_xlfn.XLOOKUP(AL$1&amp;$AB94,$M$3:$M$1662&amp;$N$3:$N$1662,$O$3:$O$1662,0,0,1)</f>
        <v>1500</v>
      </c>
      <c r="AM94" s="2" cm="1">
        <f t="array" ref="AM94">_xlfn.XLOOKUP(AM$1&amp;$AB94,$M$3:$M$1662&amp;$N$3:$N$1662,$O$3:$O$1662,0,0,1)</f>
        <v>3800</v>
      </c>
    </row>
    <row r="95" spans="13:39" x14ac:dyDescent="0.4">
      <c r="M95" t="s">
        <v>870</v>
      </c>
      <c r="N95" t="s">
        <v>637</v>
      </c>
      <c r="O95">
        <v>3800</v>
      </c>
      <c r="AB95" t="s">
        <v>18</v>
      </c>
      <c r="AC95" s="2">
        <f t="shared" si="15"/>
        <v>952600</v>
      </c>
      <c r="AD95" s="2">
        <f t="shared" si="17"/>
        <v>743400</v>
      </c>
      <c r="AE95" s="2">
        <f t="shared" si="17"/>
        <v>772200</v>
      </c>
      <c r="AF95" s="2">
        <f t="shared" si="17"/>
        <v>1532900</v>
      </c>
      <c r="AG95" s="2">
        <f t="shared" si="17"/>
        <v>722800</v>
      </c>
      <c r="AH95" s="2">
        <f t="shared" si="17"/>
        <v>991700</v>
      </c>
      <c r="AI95" s="2" cm="1">
        <f t="array" ref="AI95">_xlfn.XLOOKUP(AI$1&amp;$AB95,$M$3:$M$1662&amp;$N$3:$N$1662,$O$3:$O$1662,0,0,1)</f>
        <v>2100</v>
      </c>
      <c r="AJ95" s="2" cm="1">
        <f t="array" ref="AJ95">_xlfn.XLOOKUP(AJ$1&amp;$AB95,$M$3:$M$1662&amp;$N$3:$N$1662,$O$3:$O$1662,0,0,1)</f>
        <v>800</v>
      </c>
      <c r="AK95" s="2" cm="1">
        <f t="array" ref="AK95">_xlfn.XLOOKUP(AK$1&amp;$AB95,$M$3:$M$1662&amp;$N$3:$N$1662,$O$3:$O$1662,0,0,1)</f>
        <v>6100</v>
      </c>
      <c r="AL95" s="2" cm="1">
        <f t="array" ref="AL95">_xlfn.XLOOKUP(AL$1&amp;$AB95,$M$3:$M$1662&amp;$N$3:$N$1662,$O$3:$O$1662,0,0,1)</f>
        <v>3700</v>
      </c>
      <c r="AM95" s="2" cm="1">
        <f t="array" ref="AM95">_xlfn.XLOOKUP(AM$1&amp;$AB95,$M$3:$M$1662&amp;$N$3:$N$1662,$O$3:$O$1662,0,0,1)</f>
        <v>5900</v>
      </c>
    </row>
    <row r="96" spans="13:39" x14ac:dyDescent="0.4">
      <c r="M96" t="s">
        <v>870</v>
      </c>
      <c r="N96" t="s">
        <v>638</v>
      </c>
      <c r="O96">
        <v>5900</v>
      </c>
      <c r="AB96" t="s">
        <v>301</v>
      </c>
      <c r="AC96" s="2">
        <f t="shared" si="15"/>
        <v>958960</v>
      </c>
      <c r="AD96" s="2">
        <f t="shared" si="17"/>
        <v>744800</v>
      </c>
      <c r="AE96" s="2">
        <f t="shared" si="17"/>
        <v>773200</v>
      </c>
      <c r="AF96" s="2">
        <f t="shared" si="17"/>
        <v>1556300</v>
      </c>
      <c r="AG96" s="2">
        <f t="shared" si="17"/>
        <v>725400</v>
      </c>
      <c r="AH96" s="2">
        <f t="shared" si="17"/>
        <v>995100</v>
      </c>
      <c r="AI96" s="2" cm="1">
        <f t="array" ref="AI96">_xlfn.XLOOKUP(AI$1&amp;$AB96,$M$3:$M$1662&amp;$N$3:$N$1662,$O$3:$O$1662,0,0,1)</f>
        <v>1400</v>
      </c>
      <c r="AJ96" s="2" cm="1">
        <f t="array" ref="AJ96">_xlfn.XLOOKUP(AJ$1&amp;$AB96,$M$3:$M$1662&amp;$N$3:$N$1662,$O$3:$O$1662,0,0,1)</f>
        <v>1000</v>
      </c>
      <c r="AK96" s="2" cm="1">
        <f t="array" ref="AK96">_xlfn.XLOOKUP(AK$1&amp;$AB96,$M$3:$M$1662&amp;$N$3:$N$1662,$O$3:$O$1662,0,0,1)</f>
        <v>23400</v>
      </c>
      <c r="AL96" s="2" cm="1">
        <f t="array" ref="AL96">_xlfn.XLOOKUP(AL$1&amp;$AB96,$M$3:$M$1662&amp;$N$3:$N$1662,$O$3:$O$1662,0,0,1)</f>
        <v>2600</v>
      </c>
      <c r="AM96" s="2" cm="1">
        <f t="array" ref="AM96">_xlfn.XLOOKUP(AM$1&amp;$AB96,$M$3:$M$1662&amp;$N$3:$N$1662,$O$3:$O$1662,0,0,1)</f>
        <v>3400</v>
      </c>
    </row>
    <row r="97" spans="13:39" x14ac:dyDescent="0.4">
      <c r="M97" t="s">
        <v>870</v>
      </c>
      <c r="N97" t="s">
        <v>639</v>
      </c>
      <c r="O97">
        <v>3400</v>
      </c>
      <c r="AB97" t="s">
        <v>142</v>
      </c>
      <c r="AC97" s="2">
        <f t="shared" si="15"/>
        <v>961500</v>
      </c>
      <c r="AD97" s="2">
        <f t="shared" si="17"/>
        <v>747900</v>
      </c>
      <c r="AE97" s="2">
        <f t="shared" si="17"/>
        <v>773700</v>
      </c>
      <c r="AF97" s="2">
        <f t="shared" si="17"/>
        <v>1557400</v>
      </c>
      <c r="AG97" s="2">
        <f t="shared" si="17"/>
        <v>731600</v>
      </c>
      <c r="AH97" s="2">
        <f t="shared" si="17"/>
        <v>996900</v>
      </c>
      <c r="AI97" s="2" cm="1">
        <f t="array" ref="AI97">_xlfn.XLOOKUP(AI$1&amp;$AB97,$M$3:$M$1662&amp;$N$3:$N$1662,$O$3:$O$1662,0,0,1)</f>
        <v>3100</v>
      </c>
      <c r="AJ97" s="2" cm="1">
        <f t="array" ref="AJ97">_xlfn.XLOOKUP(AJ$1&amp;$AB97,$M$3:$M$1662&amp;$N$3:$N$1662,$O$3:$O$1662,0,0,1)</f>
        <v>500</v>
      </c>
      <c r="AK97" s="2" cm="1">
        <f t="array" ref="AK97">_xlfn.XLOOKUP(AK$1&amp;$AB97,$M$3:$M$1662&amp;$N$3:$N$1662,$O$3:$O$1662,0,0,1)</f>
        <v>1100</v>
      </c>
      <c r="AL97" s="2" cm="1">
        <f t="array" ref="AL97">_xlfn.XLOOKUP(AL$1&amp;$AB97,$M$3:$M$1662&amp;$N$3:$N$1662,$O$3:$O$1662,0,0,1)</f>
        <v>6200</v>
      </c>
      <c r="AM97" s="2" cm="1">
        <f t="array" ref="AM97">_xlfn.XLOOKUP(AM$1&amp;$AB97,$M$3:$M$1662&amp;$N$3:$N$1662,$O$3:$O$1662,0,0,1)</f>
        <v>1800</v>
      </c>
    </row>
    <row r="98" spans="13:39" x14ac:dyDescent="0.4">
      <c r="M98" t="s">
        <v>870</v>
      </c>
      <c r="N98" t="s">
        <v>640</v>
      </c>
      <c r="O98">
        <v>1800</v>
      </c>
      <c r="AB98" t="s">
        <v>140</v>
      </c>
      <c r="AC98" s="2">
        <f t="shared" si="15"/>
        <v>980640</v>
      </c>
      <c r="AD98" s="2">
        <f t="shared" si="17"/>
        <v>750300</v>
      </c>
      <c r="AE98" s="2">
        <f t="shared" si="17"/>
        <v>853300</v>
      </c>
      <c r="AF98" s="2">
        <f t="shared" si="17"/>
        <v>1562600</v>
      </c>
      <c r="AG98" s="2">
        <f t="shared" si="17"/>
        <v>737600</v>
      </c>
      <c r="AH98" s="2">
        <f t="shared" si="17"/>
        <v>999400</v>
      </c>
      <c r="AI98" s="2" cm="1">
        <f t="array" ref="AI98">_xlfn.XLOOKUP(AI$1&amp;$AB98,$M$3:$M$1662&amp;$N$3:$N$1662,$O$3:$O$1662,0,0,1)</f>
        <v>2400</v>
      </c>
      <c r="AJ98" s="2" cm="1">
        <f t="array" ref="AJ98">_xlfn.XLOOKUP(AJ$1&amp;$AB98,$M$3:$M$1662&amp;$N$3:$N$1662,$O$3:$O$1662,0,0,1)</f>
        <v>79600</v>
      </c>
      <c r="AK98" s="2" cm="1">
        <f t="array" ref="AK98">_xlfn.XLOOKUP(AK$1&amp;$AB98,$M$3:$M$1662&amp;$N$3:$N$1662,$O$3:$O$1662,0,0,1)</f>
        <v>5200</v>
      </c>
      <c r="AL98" s="2" cm="1">
        <f t="array" ref="AL98">_xlfn.XLOOKUP(AL$1&amp;$AB98,$M$3:$M$1662&amp;$N$3:$N$1662,$O$3:$O$1662,0,0,1)</f>
        <v>6000</v>
      </c>
      <c r="AM98" s="2" cm="1">
        <f t="array" ref="AM98">_xlfn.XLOOKUP(AM$1&amp;$AB98,$M$3:$M$1662&amp;$N$3:$N$1662,$O$3:$O$1662,0,0,1)</f>
        <v>2500</v>
      </c>
    </row>
    <row r="99" spans="13:39" x14ac:dyDescent="0.4">
      <c r="M99" t="s">
        <v>870</v>
      </c>
      <c r="N99" t="s">
        <v>641</v>
      </c>
      <c r="O99">
        <v>2500</v>
      </c>
      <c r="AB99" t="s">
        <v>271</v>
      </c>
      <c r="AC99" s="2">
        <f t="shared" si="15"/>
        <v>982960</v>
      </c>
      <c r="AD99" s="2">
        <f t="shared" si="17"/>
        <v>751500</v>
      </c>
      <c r="AE99" s="2">
        <f t="shared" si="17"/>
        <v>854400</v>
      </c>
      <c r="AF99" s="2">
        <f t="shared" si="17"/>
        <v>1566500</v>
      </c>
      <c r="AG99" s="2">
        <f t="shared" si="17"/>
        <v>742100</v>
      </c>
      <c r="AH99" s="2">
        <f t="shared" si="17"/>
        <v>1000300</v>
      </c>
      <c r="AI99" s="2" cm="1">
        <f t="array" ref="AI99">_xlfn.XLOOKUP(AI$1&amp;$AB99,$M$3:$M$1662&amp;$N$3:$N$1662,$O$3:$O$1662,0,0,1)</f>
        <v>1200</v>
      </c>
      <c r="AJ99" s="2" cm="1">
        <f t="array" ref="AJ99">_xlfn.XLOOKUP(AJ$1&amp;$AB99,$M$3:$M$1662&amp;$N$3:$N$1662,$O$3:$O$1662,0,0,1)</f>
        <v>1100</v>
      </c>
      <c r="AK99" s="2" cm="1">
        <f t="array" ref="AK99">_xlfn.XLOOKUP(AK$1&amp;$AB99,$M$3:$M$1662&amp;$N$3:$N$1662,$O$3:$O$1662,0,0,1)</f>
        <v>3900</v>
      </c>
      <c r="AL99" s="2" cm="1">
        <f t="array" ref="AL99">_xlfn.XLOOKUP(AL$1&amp;$AB99,$M$3:$M$1662&amp;$N$3:$N$1662,$O$3:$O$1662,0,0,1)</f>
        <v>4500</v>
      </c>
      <c r="AM99" s="2" cm="1">
        <f t="array" ref="AM99">_xlfn.XLOOKUP(AM$1&amp;$AB99,$M$3:$M$1662&amp;$N$3:$N$1662,$O$3:$O$1662,0,0,1)</f>
        <v>900</v>
      </c>
    </row>
    <row r="100" spans="13:39" x14ac:dyDescent="0.4">
      <c r="M100" t="s">
        <v>870</v>
      </c>
      <c r="N100" t="s">
        <v>642</v>
      </c>
      <c r="O100">
        <v>900</v>
      </c>
      <c r="AB100" t="s">
        <v>104</v>
      </c>
      <c r="AC100" s="2">
        <f t="shared" si="15"/>
        <v>988280</v>
      </c>
      <c r="AD100" s="2">
        <f t="shared" ref="AD100:AH115" si="18">AD99+AI100</f>
        <v>757800</v>
      </c>
      <c r="AE100" s="2">
        <f t="shared" si="18"/>
        <v>854800</v>
      </c>
      <c r="AF100" s="2">
        <f t="shared" si="18"/>
        <v>1569600</v>
      </c>
      <c r="AG100" s="2">
        <f t="shared" si="18"/>
        <v>754500</v>
      </c>
      <c r="AH100" s="2">
        <f t="shared" si="18"/>
        <v>1004700</v>
      </c>
      <c r="AI100" s="2" cm="1">
        <f t="array" ref="AI100">_xlfn.XLOOKUP(AI$1&amp;$AB100,$M$3:$M$1662&amp;$N$3:$N$1662,$O$3:$O$1662,0,0,1)</f>
        <v>6300</v>
      </c>
      <c r="AJ100" s="2" cm="1">
        <f t="array" ref="AJ100">_xlfn.XLOOKUP(AJ$1&amp;$AB100,$M$3:$M$1662&amp;$N$3:$N$1662,$O$3:$O$1662,0,0,1)</f>
        <v>400</v>
      </c>
      <c r="AK100" s="2" cm="1">
        <f t="array" ref="AK100">_xlfn.XLOOKUP(AK$1&amp;$AB100,$M$3:$M$1662&amp;$N$3:$N$1662,$O$3:$O$1662,0,0,1)</f>
        <v>3100</v>
      </c>
      <c r="AL100" s="2" cm="1">
        <f t="array" ref="AL100">_xlfn.XLOOKUP(AL$1&amp;$AB100,$M$3:$M$1662&amp;$N$3:$N$1662,$O$3:$O$1662,0,0,1)</f>
        <v>12400</v>
      </c>
      <c r="AM100" s="2" cm="1">
        <f t="array" ref="AM100">_xlfn.XLOOKUP(AM$1&amp;$AB100,$M$3:$M$1662&amp;$N$3:$N$1662,$O$3:$O$1662,0,0,1)</f>
        <v>4400</v>
      </c>
    </row>
    <row r="101" spans="13:39" x14ac:dyDescent="0.4">
      <c r="M101" t="s">
        <v>870</v>
      </c>
      <c r="N101" t="s">
        <v>643</v>
      </c>
      <c r="O101">
        <v>4400</v>
      </c>
      <c r="AB101" t="s">
        <v>223</v>
      </c>
      <c r="AC101" s="2">
        <f t="shared" si="15"/>
        <v>992460</v>
      </c>
      <c r="AD101" s="2">
        <f t="shared" si="18"/>
        <v>758900</v>
      </c>
      <c r="AE101" s="2">
        <f t="shared" si="18"/>
        <v>863200</v>
      </c>
      <c r="AF101" s="2">
        <f t="shared" si="18"/>
        <v>1570500</v>
      </c>
      <c r="AG101" s="2">
        <f t="shared" si="18"/>
        <v>759600</v>
      </c>
      <c r="AH101" s="2">
        <f t="shared" si="18"/>
        <v>1010100</v>
      </c>
      <c r="AI101" s="2" cm="1">
        <f t="array" ref="AI101">_xlfn.XLOOKUP(AI$1&amp;$AB101,$M$3:$M$1662&amp;$N$3:$N$1662,$O$3:$O$1662,0,0,1)</f>
        <v>1100</v>
      </c>
      <c r="AJ101" s="2" cm="1">
        <f t="array" ref="AJ101">_xlfn.XLOOKUP(AJ$1&amp;$AB101,$M$3:$M$1662&amp;$N$3:$N$1662,$O$3:$O$1662,0,0,1)</f>
        <v>8400</v>
      </c>
      <c r="AK101" s="2" cm="1">
        <f t="array" ref="AK101">_xlfn.XLOOKUP(AK$1&amp;$AB101,$M$3:$M$1662&amp;$N$3:$N$1662,$O$3:$O$1662,0,0,1)</f>
        <v>900</v>
      </c>
      <c r="AL101" s="2" cm="1">
        <f t="array" ref="AL101">_xlfn.XLOOKUP(AL$1&amp;$AB101,$M$3:$M$1662&amp;$N$3:$N$1662,$O$3:$O$1662,0,0,1)</f>
        <v>5100</v>
      </c>
      <c r="AM101" s="2" cm="1">
        <f t="array" ref="AM101">_xlfn.XLOOKUP(AM$1&amp;$AB101,$M$3:$M$1662&amp;$N$3:$N$1662,$O$3:$O$1662,0,0,1)</f>
        <v>5400</v>
      </c>
    </row>
    <row r="102" spans="13:39" x14ac:dyDescent="0.4">
      <c r="M102" t="s">
        <v>870</v>
      </c>
      <c r="N102" t="s">
        <v>644</v>
      </c>
      <c r="O102">
        <v>5400</v>
      </c>
      <c r="AB102" t="s">
        <v>117</v>
      </c>
      <c r="AC102" s="2">
        <f t="shared" si="15"/>
        <v>995700</v>
      </c>
      <c r="AD102" s="2">
        <f t="shared" si="18"/>
        <v>759700</v>
      </c>
      <c r="AE102" s="2">
        <f t="shared" si="18"/>
        <v>867100</v>
      </c>
      <c r="AF102" s="2">
        <f t="shared" si="18"/>
        <v>1576800</v>
      </c>
      <c r="AG102" s="2">
        <f t="shared" si="18"/>
        <v>762300</v>
      </c>
      <c r="AH102" s="2">
        <f t="shared" si="18"/>
        <v>1012600</v>
      </c>
      <c r="AI102" s="2" cm="1">
        <f t="array" ref="AI102">_xlfn.XLOOKUP(AI$1&amp;$AB102,$M$3:$M$1662&amp;$N$3:$N$1662,$O$3:$O$1662,0,0,1)</f>
        <v>800</v>
      </c>
      <c r="AJ102" s="2" cm="1">
        <f t="array" ref="AJ102">_xlfn.XLOOKUP(AJ$1&amp;$AB102,$M$3:$M$1662&amp;$N$3:$N$1662,$O$3:$O$1662,0,0,1)</f>
        <v>3900</v>
      </c>
      <c r="AK102" s="2" cm="1">
        <f t="array" ref="AK102">_xlfn.XLOOKUP(AK$1&amp;$AB102,$M$3:$M$1662&amp;$N$3:$N$1662,$O$3:$O$1662,0,0,1)</f>
        <v>6300</v>
      </c>
      <c r="AL102" s="2" cm="1">
        <f t="array" ref="AL102">_xlfn.XLOOKUP(AL$1&amp;$AB102,$M$3:$M$1662&amp;$N$3:$N$1662,$O$3:$O$1662,0,0,1)</f>
        <v>2700</v>
      </c>
      <c r="AM102" s="2" cm="1">
        <f t="array" ref="AM102">_xlfn.XLOOKUP(AM$1&amp;$AB102,$M$3:$M$1662&amp;$N$3:$N$1662,$O$3:$O$1662,0,0,1)</f>
        <v>2500</v>
      </c>
    </row>
    <row r="103" spans="13:39" x14ac:dyDescent="0.4">
      <c r="M103" t="s">
        <v>870</v>
      </c>
      <c r="N103" t="s">
        <v>645</v>
      </c>
      <c r="O103">
        <v>2500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998740</v>
      </c>
      <c r="AD103" s="2">
        <f t="shared" si="18"/>
        <v>762500</v>
      </c>
      <c r="AE103" s="2">
        <f t="shared" si="18"/>
        <v>867300</v>
      </c>
      <c r="AF103" s="2">
        <f t="shared" si="18"/>
        <v>1585200</v>
      </c>
      <c r="AG103" s="2">
        <f t="shared" si="18"/>
        <v>764800</v>
      </c>
      <c r="AH103" s="2">
        <f t="shared" si="18"/>
        <v>1013900</v>
      </c>
      <c r="AI103" s="2" cm="1">
        <f t="array" ref="AI103">_xlfn.XLOOKUP(AI$1&amp;$AB103,$M$3:$M$1662&amp;$N$3:$N$1662,$O$3:$O$1662,0,0,1)</f>
        <v>2800</v>
      </c>
      <c r="AJ103" s="2" cm="1">
        <f t="array" ref="AJ103">_xlfn.XLOOKUP(AJ$1&amp;$AB103,$M$3:$M$1662&amp;$N$3:$N$1662,$O$3:$O$1662,0,0,1)</f>
        <v>200</v>
      </c>
      <c r="AK103" s="2" cm="1">
        <f t="array" ref="AK103">_xlfn.XLOOKUP(AK$1&amp;$AB103,$M$3:$M$1662&amp;$N$3:$N$1662,$O$3:$O$1662,0,0,1)</f>
        <v>8400</v>
      </c>
      <c r="AL103" s="2" cm="1">
        <f t="array" ref="AL103">_xlfn.XLOOKUP(AL$1&amp;$AB103,$M$3:$M$1662&amp;$N$3:$N$1662,$O$3:$O$1662,0,0,1)</f>
        <v>2500</v>
      </c>
      <c r="AM103" s="2" cm="1">
        <f t="array" ref="AM103">_xlfn.XLOOKUP(AM$1&amp;$AB103,$M$3:$M$1662&amp;$N$3:$N$1662,$O$3:$O$1662,0,0,1)</f>
        <v>1300</v>
      </c>
    </row>
    <row r="104" spans="13:39" x14ac:dyDescent="0.4">
      <c r="M104" t="s">
        <v>870</v>
      </c>
      <c r="N104" t="s">
        <v>646</v>
      </c>
      <c r="O104">
        <v>1300</v>
      </c>
      <c r="AB104" t="s">
        <v>26</v>
      </c>
      <c r="AC104" s="2">
        <f t="shared" si="15"/>
        <v>1002400</v>
      </c>
      <c r="AD104" s="2">
        <f t="shared" si="18"/>
        <v>762900</v>
      </c>
      <c r="AE104" s="2">
        <f t="shared" si="18"/>
        <v>869500</v>
      </c>
      <c r="AF104" s="2">
        <f t="shared" si="18"/>
        <v>1587800</v>
      </c>
      <c r="AG104" s="2">
        <f t="shared" si="18"/>
        <v>775900</v>
      </c>
      <c r="AH104" s="2">
        <f t="shared" si="18"/>
        <v>1015900</v>
      </c>
      <c r="AI104" s="2" cm="1">
        <f t="array" ref="AI104">_xlfn.XLOOKUP(AI$1&amp;$AB104,$M$3:$M$1662&amp;$N$3:$N$1662,$O$3:$O$1662,0,0,1)</f>
        <v>400</v>
      </c>
      <c r="AJ104" s="2" cm="1">
        <f t="array" ref="AJ104">_xlfn.XLOOKUP(AJ$1&amp;$AB104,$M$3:$M$1662&amp;$N$3:$N$1662,$O$3:$O$1662,0,0,1)</f>
        <v>2200</v>
      </c>
      <c r="AK104" s="2" cm="1">
        <f t="array" ref="AK104">_xlfn.XLOOKUP(AK$1&amp;$AB104,$M$3:$M$1662&amp;$N$3:$N$1662,$O$3:$O$1662,0,0,1)</f>
        <v>2600</v>
      </c>
      <c r="AL104" s="2" cm="1">
        <f t="array" ref="AL104">_xlfn.XLOOKUP(AL$1&amp;$AB104,$M$3:$M$1662&amp;$N$3:$N$1662,$O$3:$O$1662,0,0,1)</f>
        <v>11100</v>
      </c>
      <c r="AM104" s="2" cm="1">
        <f t="array" ref="AM104">_xlfn.XLOOKUP(AM$1&amp;$AB104,$M$3:$M$1662&amp;$N$3:$N$1662,$O$3:$O$1662,0,0,1)</f>
        <v>2000</v>
      </c>
    </row>
    <row r="105" spans="13:39" x14ac:dyDescent="0.4">
      <c r="M105" t="s">
        <v>870</v>
      </c>
      <c r="N105" t="s">
        <v>647</v>
      </c>
      <c r="O105">
        <v>2000</v>
      </c>
      <c r="AB105" t="s">
        <v>162</v>
      </c>
      <c r="AC105" s="2">
        <f t="shared" si="15"/>
        <v>1006580</v>
      </c>
      <c r="AD105" s="2">
        <f t="shared" si="18"/>
        <v>763100</v>
      </c>
      <c r="AE105" s="2">
        <f t="shared" si="18"/>
        <v>874200</v>
      </c>
      <c r="AF105" s="2">
        <f t="shared" si="18"/>
        <v>1592100</v>
      </c>
      <c r="AG105" s="2">
        <f t="shared" si="18"/>
        <v>785400</v>
      </c>
      <c r="AH105" s="2">
        <f t="shared" si="18"/>
        <v>1018100</v>
      </c>
      <c r="AI105" s="2" cm="1">
        <f t="array" ref="AI105">_xlfn.XLOOKUP(AI$1&amp;$AB105,$M$3:$M$1662&amp;$N$3:$N$1662,$O$3:$O$1662,0,0,1)</f>
        <v>200</v>
      </c>
      <c r="AJ105" s="2" cm="1">
        <f t="array" ref="AJ105">_xlfn.XLOOKUP(AJ$1&amp;$AB105,$M$3:$M$1662&amp;$N$3:$N$1662,$O$3:$O$1662,0,0,1)</f>
        <v>4700</v>
      </c>
      <c r="AK105" s="2" cm="1">
        <f t="array" ref="AK105">_xlfn.XLOOKUP(AK$1&amp;$AB105,$M$3:$M$1662&amp;$N$3:$N$1662,$O$3:$O$1662,0,0,1)</f>
        <v>4300</v>
      </c>
      <c r="AL105" s="2" cm="1">
        <f t="array" ref="AL105">_xlfn.XLOOKUP(AL$1&amp;$AB105,$M$3:$M$1662&amp;$N$3:$N$1662,$O$3:$O$1662,0,0,1)</f>
        <v>9500</v>
      </c>
      <c r="AM105" s="2" cm="1">
        <f t="array" ref="AM105">_xlfn.XLOOKUP(AM$1&amp;$AB105,$M$3:$M$1662&amp;$N$3:$N$1662,$O$3:$O$1662,0,0,1)</f>
        <v>2200</v>
      </c>
    </row>
    <row r="106" spans="13:39" x14ac:dyDescent="0.4">
      <c r="M106" t="s">
        <v>870</v>
      </c>
      <c r="N106" t="s">
        <v>648</v>
      </c>
      <c r="O106">
        <v>2200</v>
      </c>
      <c r="AB106" t="s">
        <v>176</v>
      </c>
      <c r="AC106" s="2">
        <f t="shared" si="15"/>
        <v>1008620</v>
      </c>
      <c r="AD106" s="2">
        <f t="shared" si="18"/>
        <v>765700</v>
      </c>
      <c r="AE106" s="2">
        <f t="shared" si="18"/>
        <v>874500</v>
      </c>
      <c r="AF106" s="2">
        <f t="shared" si="18"/>
        <v>1593100</v>
      </c>
      <c r="AG106" s="2">
        <f t="shared" si="18"/>
        <v>787600</v>
      </c>
      <c r="AH106" s="2">
        <f t="shared" si="18"/>
        <v>1022200</v>
      </c>
      <c r="AI106" s="2" cm="1">
        <f t="array" ref="AI106">_xlfn.XLOOKUP(AI$1&amp;$AB106,$M$3:$M$1662&amp;$N$3:$N$1662,$O$3:$O$1662,0,0,1)</f>
        <v>2600</v>
      </c>
      <c r="AJ106" s="2" cm="1">
        <f t="array" ref="AJ106">_xlfn.XLOOKUP(AJ$1&amp;$AB106,$M$3:$M$1662&amp;$N$3:$N$1662,$O$3:$O$1662,0,0,1)</f>
        <v>300</v>
      </c>
      <c r="AK106" s="2" cm="1">
        <f t="array" ref="AK106">_xlfn.XLOOKUP(AK$1&amp;$AB106,$M$3:$M$1662&amp;$N$3:$N$1662,$O$3:$O$1662,0,0,1)</f>
        <v>1000</v>
      </c>
      <c r="AL106" s="2" cm="1">
        <f t="array" ref="AL106">_xlfn.XLOOKUP(AL$1&amp;$AB106,$M$3:$M$1662&amp;$N$3:$N$1662,$O$3:$O$1662,0,0,1)</f>
        <v>2200</v>
      </c>
      <c r="AM106" s="2" cm="1">
        <f t="array" ref="AM106">_xlfn.XLOOKUP(AM$1&amp;$AB106,$M$3:$M$1662&amp;$N$3:$N$1662,$O$3:$O$1662,0,0,1)</f>
        <v>4100</v>
      </c>
    </row>
    <row r="107" spans="13:39" x14ac:dyDescent="0.4">
      <c r="M107" t="s">
        <v>870</v>
      </c>
      <c r="N107" t="s">
        <v>649</v>
      </c>
      <c r="O107">
        <v>4100</v>
      </c>
      <c r="AB107" t="s">
        <v>115</v>
      </c>
      <c r="AC107" s="2">
        <f t="shared" si="15"/>
        <v>1011020</v>
      </c>
      <c r="AD107" s="2">
        <f t="shared" si="18"/>
        <v>766500</v>
      </c>
      <c r="AE107" s="2">
        <f t="shared" si="18"/>
        <v>880300</v>
      </c>
      <c r="AF107" s="2">
        <f t="shared" si="18"/>
        <v>1594500</v>
      </c>
      <c r="AG107" s="2">
        <f t="shared" si="18"/>
        <v>788700</v>
      </c>
      <c r="AH107" s="2">
        <f t="shared" si="18"/>
        <v>1025100</v>
      </c>
      <c r="AI107" s="2" cm="1">
        <f t="array" ref="AI107">_xlfn.XLOOKUP(AI$1&amp;$AB107,$M$3:$M$1662&amp;$N$3:$N$1662,$O$3:$O$1662,0,0,1)</f>
        <v>800</v>
      </c>
      <c r="AJ107" s="2" cm="1">
        <f t="array" ref="AJ107">_xlfn.XLOOKUP(AJ$1&amp;$AB107,$M$3:$M$1662&amp;$N$3:$N$1662,$O$3:$O$1662,0,0,1)</f>
        <v>5800</v>
      </c>
      <c r="AK107" s="2" cm="1">
        <f t="array" ref="AK107">_xlfn.XLOOKUP(AK$1&amp;$AB107,$M$3:$M$1662&amp;$N$3:$N$1662,$O$3:$O$1662,0,0,1)</f>
        <v>1400</v>
      </c>
      <c r="AL107" s="2" cm="1">
        <f t="array" ref="AL107">_xlfn.XLOOKUP(AL$1&amp;$AB107,$M$3:$M$1662&amp;$N$3:$N$1662,$O$3:$O$1662,0,0,1)</f>
        <v>1100</v>
      </c>
      <c r="AM107" s="2" cm="1">
        <f t="array" ref="AM107">_xlfn.XLOOKUP(AM$1&amp;$AB107,$M$3:$M$1662&amp;$N$3:$N$1662,$O$3:$O$1662,0,0,1)</f>
        <v>2900</v>
      </c>
    </row>
    <row r="108" spans="13:39" x14ac:dyDescent="0.4">
      <c r="M108" t="s">
        <v>870</v>
      </c>
      <c r="N108" t="s">
        <v>650</v>
      </c>
      <c r="O108">
        <v>2900</v>
      </c>
      <c r="AB108" t="s">
        <v>274</v>
      </c>
      <c r="AC108" s="2">
        <f t="shared" si="15"/>
        <v>1013420</v>
      </c>
      <c r="AD108" s="2">
        <f t="shared" si="18"/>
        <v>768700</v>
      </c>
      <c r="AE108" s="2">
        <f t="shared" si="18"/>
        <v>882500</v>
      </c>
      <c r="AF108" s="2">
        <f t="shared" si="18"/>
        <v>1595100</v>
      </c>
      <c r="AG108" s="2">
        <f t="shared" si="18"/>
        <v>791000</v>
      </c>
      <c r="AH108" s="2">
        <f t="shared" si="18"/>
        <v>1029800</v>
      </c>
      <c r="AI108" s="2" cm="1">
        <f t="array" ref="AI108">_xlfn.XLOOKUP(AI$1&amp;$AB108,$M$3:$M$1662&amp;$N$3:$N$1662,$O$3:$O$1662,0,0,1)</f>
        <v>2200</v>
      </c>
      <c r="AJ108" s="2" cm="1">
        <f t="array" ref="AJ108">_xlfn.XLOOKUP(AJ$1&amp;$AB108,$M$3:$M$1662&amp;$N$3:$N$1662,$O$3:$O$1662,0,0,1)</f>
        <v>2200</v>
      </c>
      <c r="AK108" s="2" cm="1">
        <f t="array" ref="AK108">_xlfn.XLOOKUP(AK$1&amp;$AB108,$M$3:$M$1662&amp;$N$3:$N$1662,$O$3:$O$1662,0,0,1)</f>
        <v>600</v>
      </c>
      <c r="AL108" s="2" cm="1">
        <f t="array" ref="AL108">_xlfn.XLOOKUP(AL$1&amp;$AB108,$M$3:$M$1662&amp;$N$3:$N$1662,$O$3:$O$1662,0,0,1)</f>
        <v>2300</v>
      </c>
      <c r="AM108" s="2" cm="1">
        <f t="array" ref="AM108">_xlfn.XLOOKUP(AM$1&amp;$AB108,$M$3:$M$1662&amp;$N$3:$N$1662,$O$3:$O$1662,0,0,1)</f>
        <v>4700</v>
      </c>
    </row>
    <row r="109" spans="13:39" x14ac:dyDescent="0.4">
      <c r="M109" t="s">
        <v>870</v>
      </c>
      <c r="N109" t="s">
        <v>651</v>
      </c>
      <c r="O109">
        <v>4700</v>
      </c>
      <c r="AB109" t="s">
        <v>37</v>
      </c>
      <c r="AC109" s="2">
        <f t="shared" si="15"/>
        <v>1015840</v>
      </c>
      <c r="AD109" s="2">
        <f t="shared" si="18"/>
        <v>769100</v>
      </c>
      <c r="AE109" s="2">
        <f t="shared" si="18"/>
        <v>883200</v>
      </c>
      <c r="AF109" s="2">
        <f t="shared" si="18"/>
        <v>1600900</v>
      </c>
      <c r="AG109" s="2">
        <f t="shared" si="18"/>
        <v>792800</v>
      </c>
      <c r="AH109" s="2">
        <f t="shared" si="18"/>
        <v>1033200</v>
      </c>
      <c r="AI109" s="2" cm="1">
        <f t="array" ref="AI109">_xlfn.XLOOKUP(AI$1&amp;$AB109,$M$3:$M$1662&amp;$N$3:$N$1662,$O$3:$O$1662,0,0,1)</f>
        <v>400</v>
      </c>
      <c r="AJ109" s="2" cm="1">
        <f t="array" ref="AJ109">_xlfn.XLOOKUP(AJ$1&amp;$AB109,$M$3:$M$1662&amp;$N$3:$N$1662,$O$3:$O$1662,0,0,1)</f>
        <v>700</v>
      </c>
      <c r="AK109" s="2" cm="1">
        <f t="array" ref="AK109">_xlfn.XLOOKUP(AK$1&amp;$AB109,$M$3:$M$1662&amp;$N$3:$N$1662,$O$3:$O$1662,0,0,1)</f>
        <v>5800</v>
      </c>
      <c r="AL109" s="2" cm="1">
        <f t="array" ref="AL109">_xlfn.XLOOKUP(AL$1&amp;$AB109,$M$3:$M$1662&amp;$N$3:$N$1662,$O$3:$O$1662,0,0,1)</f>
        <v>1800</v>
      </c>
      <c r="AM109" s="2" cm="1">
        <f t="array" ref="AM109">_xlfn.XLOOKUP(AM$1&amp;$AB109,$M$3:$M$1662&amp;$N$3:$N$1662,$O$3:$O$1662,0,0,1)</f>
        <v>3400</v>
      </c>
    </row>
    <row r="110" spans="13:39" x14ac:dyDescent="0.4">
      <c r="M110" t="s">
        <v>870</v>
      </c>
      <c r="N110" t="s">
        <v>652</v>
      </c>
      <c r="O110">
        <v>3400</v>
      </c>
      <c r="AB110" t="s">
        <v>220</v>
      </c>
      <c r="AC110" s="2">
        <f t="shared" si="15"/>
        <v>1019800</v>
      </c>
      <c r="AD110" s="2">
        <f t="shared" si="18"/>
        <v>771500</v>
      </c>
      <c r="AE110" s="2">
        <f t="shared" si="18"/>
        <v>887100</v>
      </c>
      <c r="AF110" s="2">
        <f t="shared" si="18"/>
        <v>1610400</v>
      </c>
      <c r="AG110" s="2">
        <f t="shared" si="18"/>
        <v>793200</v>
      </c>
      <c r="AH110" s="2">
        <f t="shared" si="18"/>
        <v>1036800</v>
      </c>
      <c r="AI110" s="2" cm="1">
        <f t="array" ref="AI110">_xlfn.XLOOKUP(AI$1&amp;$AB110,$M$3:$M$1662&amp;$N$3:$N$1662,$O$3:$O$1662,0,0,1)</f>
        <v>2400</v>
      </c>
      <c r="AJ110" s="2" cm="1">
        <f t="array" ref="AJ110">_xlfn.XLOOKUP(AJ$1&amp;$AB110,$M$3:$M$1662&amp;$N$3:$N$1662,$O$3:$O$1662,0,0,1)</f>
        <v>3900</v>
      </c>
      <c r="AK110" s="2" cm="1">
        <f t="array" ref="AK110">_xlfn.XLOOKUP(AK$1&amp;$AB110,$M$3:$M$1662&amp;$N$3:$N$1662,$O$3:$O$1662,0,0,1)</f>
        <v>9500</v>
      </c>
      <c r="AL110" s="2" cm="1">
        <f t="array" ref="AL110">_xlfn.XLOOKUP(AL$1&amp;$AB110,$M$3:$M$1662&amp;$N$3:$N$1662,$O$3:$O$1662,0,0,1)</f>
        <v>400</v>
      </c>
      <c r="AM110" s="2" cm="1">
        <f t="array" ref="AM110">_xlfn.XLOOKUP(AM$1&amp;$AB110,$M$3:$M$1662&amp;$N$3:$N$1662,$O$3:$O$1662,0,0,1)</f>
        <v>3600</v>
      </c>
    </row>
    <row r="111" spans="13:39" x14ac:dyDescent="0.4">
      <c r="M111" t="s">
        <v>870</v>
      </c>
      <c r="N111" t="s">
        <v>653</v>
      </c>
      <c r="O111">
        <v>3600</v>
      </c>
      <c r="AB111" t="s">
        <v>222</v>
      </c>
      <c r="AC111" s="2">
        <f t="shared" si="15"/>
        <v>1021580</v>
      </c>
      <c r="AD111" s="2">
        <f t="shared" si="18"/>
        <v>772700</v>
      </c>
      <c r="AE111" s="2">
        <f t="shared" si="18"/>
        <v>887100</v>
      </c>
      <c r="AF111" s="2">
        <f t="shared" si="18"/>
        <v>1614400</v>
      </c>
      <c r="AG111" s="2">
        <f t="shared" si="18"/>
        <v>795500</v>
      </c>
      <c r="AH111" s="2">
        <f t="shared" si="18"/>
        <v>1038200</v>
      </c>
      <c r="AI111" s="2" cm="1">
        <f t="array" ref="AI111">_xlfn.XLOOKUP(AI$1&amp;$AB111,$M$3:$M$1662&amp;$N$3:$N$1662,$O$3:$O$1662,0,0,1)</f>
        <v>1200</v>
      </c>
      <c r="AJ111" s="2" cm="1">
        <f t="array" ref="AJ111">_xlfn.XLOOKUP(AJ$1&amp;$AB111,$M$3:$M$1662&amp;$N$3:$N$1662,$O$3:$O$1662,0,0,1)</f>
        <v>0</v>
      </c>
      <c r="AK111" s="2" cm="1">
        <f t="array" ref="AK111">_xlfn.XLOOKUP(AK$1&amp;$AB111,$M$3:$M$1662&amp;$N$3:$N$1662,$O$3:$O$1662,0,0,1)</f>
        <v>4000</v>
      </c>
      <c r="AL111" s="2" cm="1">
        <f t="array" ref="AL111">_xlfn.XLOOKUP(AL$1&amp;$AB111,$M$3:$M$1662&amp;$N$3:$N$1662,$O$3:$O$1662,0,0,1)</f>
        <v>2300</v>
      </c>
      <c r="AM111" s="2" cm="1">
        <f t="array" ref="AM111">_xlfn.XLOOKUP(AM$1&amp;$AB111,$M$3:$M$1662&amp;$N$3:$N$1662,$O$3:$O$1662,0,0,1)</f>
        <v>1400</v>
      </c>
    </row>
    <row r="112" spans="13:39" x14ac:dyDescent="0.4">
      <c r="M112" t="s">
        <v>870</v>
      </c>
      <c r="N112" t="s">
        <v>654</v>
      </c>
      <c r="O112">
        <v>1400</v>
      </c>
      <c r="AB112" t="s">
        <v>165</v>
      </c>
      <c r="AC112" s="2">
        <f t="shared" si="15"/>
        <v>1028660</v>
      </c>
      <c r="AD112" s="2">
        <f t="shared" si="18"/>
        <v>774100</v>
      </c>
      <c r="AE112" s="2">
        <f t="shared" si="18"/>
        <v>890500</v>
      </c>
      <c r="AF112" s="2">
        <f t="shared" si="18"/>
        <v>1641400</v>
      </c>
      <c r="AG112" s="2">
        <f t="shared" si="18"/>
        <v>798000</v>
      </c>
      <c r="AH112" s="2">
        <f t="shared" si="18"/>
        <v>1039300</v>
      </c>
      <c r="AI112" s="2" cm="1">
        <f t="array" ref="AI112">_xlfn.XLOOKUP(AI$1&amp;$AB112,$M$3:$M$1662&amp;$N$3:$N$1662,$O$3:$O$1662,0,0,1)</f>
        <v>1400</v>
      </c>
      <c r="AJ112" s="2" cm="1">
        <f t="array" ref="AJ112">_xlfn.XLOOKUP(AJ$1&amp;$AB112,$M$3:$M$1662&amp;$N$3:$N$1662,$O$3:$O$1662,0,0,1)</f>
        <v>3400</v>
      </c>
      <c r="AK112" s="2" cm="1">
        <f t="array" ref="AK112">_xlfn.XLOOKUP(AK$1&amp;$AB112,$M$3:$M$1662&amp;$N$3:$N$1662,$O$3:$O$1662,0,0,1)</f>
        <v>27000</v>
      </c>
      <c r="AL112" s="2" cm="1">
        <f t="array" ref="AL112">_xlfn.XLOOKUP(AL$1&amp;$AB112,$M$3:$M$1662&amp;$N$3:$N$1662,$O$3:$O$1662,0,0,1)</f>
        <v>2500</v>
      </c>
      <c r="AM112" s="2" cm="1">
        <f t="array" ref="AM112">_xlfn.XLOOKUP(AM$1&amp;$AB112,$M$3:$M$1662&amp;$N$3:$N$1662,$O$3:$O$1662,0,0,1)</f>
        <v>1100</v>
      </c>
    </row>
    <row r="113" spans="13:39" x14ac:dyDescent="0.4">
      <c r="M113" t="s">
        <v>870</v>
      </c>
      <c r="N113" t="s">
        <v>655</v>
      </c>
      <c r="O113">
        <v>1100</v>
      </c>
      <c r="AB113" t="s">
        <v>196</v>
      </c>
      <c r="AC113" s="2">
        <f t="shared" si="15"/>
        <v>1034400</v>
      </c>
      <c r="AD113" s="2">
        <f t="shared" si="18"/>
        <v>776600</v>
      </c>
      <c r="AE113" s="2">
        <f t="shared" si="18"/>
        <v>890500</v>
      </c>
      <c r="AF113" s="2">
        <f t="shared" si="18"/>
        <v>1664800</v>
      </c>
      <c r="AG113" s="2">
        <f t="shared" si="18"/>
        <v>799200</v>
      </c>
      <c r="AH113" s="2">
        <f t="shared" si="18"/>
        <v>1040900</v>
      </c>
      <c r="AI113" s="2" cm="1">
        <f t="array" ref="AI113">_xlfn.XLOOKUP(AI$1&amp;$AB113,$M$3:$M$1662&amp;$N$3:$N$1662,$O$3:$O$1662,0,0,1)</f>
        <v>2500</v>
      </c>
      <c r="AJ113" s="2" cm="1">
        <f t="array" ref="AJ113">_xlfn.XLOOKUP(AJ$1&amp;$AB113,$M$3:$M$1662&amp;$N$3:$N$1662,$O$3:$O$1662,0,0,1)</f>
        <v>0</v>
      </c>
      <c r="AK113" s="2" cm="1">
        <f t="array" ref="AK113">_xlfn.XLOOKUP(AK$1&amp;$AB113,$M$3:$M$1662&amp;$N$3:$N$1662,$O$3:$O$1662,0,0,1)</f>
        <v>23400</v>
      </c>
      <c r="AL113" s="2" cm="1">
        <f t="array" ref="AL113">_xlfn.XLOOKUP(AL$1&amp;$AB113,$M$3:$M$1662&amp;$N$3:$N$1662,$O$3:$O$1662,0,0,1)</f>
        <v>1200</v>
      </c>
      <c r="AM113" s="2" cm="1">
        <f t="array" ref="AM113">_xlfn.XLOOKUP(AM$1&amp;$AB113,$M$3:$M$1662&amp;$N$3:$N$1662,$O$3:$O$1662,0,0,1)</f>
        <v>1600</v>
      </c>
    </row>
    <row r="114" spans="13:39" x14ac:dyDescent="0.4">
      <c r="M114" t="s">
        <v>870</v>
      </c>
      <c r="N114" t="s">
        <v>656</v>
      </c>
      <c r="O114">
        <v>1600</v>
      </c>
      <c r="AB114" t="s">
        <v>193</v>
      </c>
      <c r="AC114" s="2">
        <f t="shared" si="15"/>
        <v>1039120</v>
      </c>
      <c r="AD114" s="2">
        <f t="shared" si="18"/>
        <v>778000</v>
      </c>
      <c r="AE114" s="2">
        <f t="shared" si="18"/>
        <v>895100</v>
      </c>
      <c r="AF114" s="2">
        <f t="shared" si="18"/>
        <v>1671000</v>
      </c>
      <c r="AG114" s="2">
        <f t="shared" si="18"/>
        <v>804900</v>
      </c>
      <c r="AH114" s="2">
        <f t="shared" si="18"/>
        <v>1046600</v>
      </c>
      <c r="AI114" s="2" cm="1">
        <f t="array" ref="AI114">_xlfn.XLOOKUP(AI$1&amp;$AB114,$M$3:$M$1662&amp;$N$3:$N$1662,$O$3:$O$1662,0,0,1)</f>
        <v>1400</v>
      </c>
      <c r="AJ114" s="2" cm="1">
        <f t="array" ref="AJ114">_xlfn.XLOOKUP(AJ$1&amp;$AB114,$M$3:$M$1662&amp;$N$3:$N$1662,$O$3:$O$1662,0,0,1)</f>
        <v>4600</v>
      </c>
      <c r="AK114" s="2" cm="1">
        <f t="array" ref="AK114">_xlfn.XLOOKUP(AK$1&amp;$AB114,$M$3:$M$1662&amp;$N$3:$N$1662,$O$3:$O$1662,0,0,1)</f>
        <v>6200</v>
      </c>
      <c r="AL114" s="2" cm="1">
        <f t="array" ref="AL114">_xlfn.XLOOKUP(AL$1&amp;$AB114,$M$3:$M$1662&amp;$N$3:$N$1662,$O$3:$O$1662,0,0,1)</f>
        <v>5700</v>
      </c>
      <c r="AM114" s="2" cm="1">
        <f t="array" ref="AM114">_xlfn.XLOOKUP(AM$1&amp;$AB114,$M$3:$M$1662&amp;$N$3:$N$1662,$O$3:$O$1662,0,0,1)</f>
        <v>5700</v>
      </c>
    </row>
    <row r="115" spans="13:39" x14ac:dyDescent="0.4">
      <c r="M115" t="s">
        <v>870</v>
      </c>
      <c r="N115" t="s">
        <v>657</v>
      </c>
      <c r="O115">
        <v>5700</v>
      </c>
      <c r="AB115" t="s">
        <v>185</v>
      </c>
      <c r="AC115" s="2">
        <f t="shared" si="15"/>
        <v>1042580</v>
      </c>
      <c r="AD115" s="2">
        <f t="shared" si="18"/>
        <v>778300</v>
      </c>
      <c r="AE115" s="2">
        <f t="shared" si="18"/>
        <v>901500</v>
      </c>
      <c r="AF115" s="2">
        <f t="shared" si="18"/>
        <v>1675300</v>
      </c>
      <c r="AG115" s="2">
        <f t="shared" si="18"/>
        <v>809000</v>
      </c>
      <c r="AH115" s="2">
        <f t="shared" si="18"/>
        <v>1048800</v>
      </c>
      <c r="AI115" s="2" cm="1">
        <f t="array" ref="AI115">_xlfn.XLOOKUP(AI$1&amp;$AB115,$M$3:$M$1662&amp;$N$3:$N$1662,$O$3:$O$1662,0,0,1)</f>
        <v>300</v>
      </c>
      <c r="AJ115" s="2" cm="1">
        <f t="array" ref="AJ115">_xlfn.XLOOKUP(AJ$1&amp;$AB115,$M$3:$M$1662&amp;$N$3:$N$1662,$O$3:$O$1662,0,0,1)</f>
        <v>6400</v>
      </c>
      <c r="AK115" s="2" cm="1">
        <f t="array" ref="AK115">_xlfn.XLOOKUP(AK$1&amp;$AB115,$M$3:$M$1662&amp;$N$3:$N$1662,$O$3:$O$1662,0,0,1)</f>
        <v>4300</v>
      </c>
      <c r="AL115" s="2" cm="1">
        <f t="array" ref="AL115">_xlfn.XLOOKUP(AL$1&amp;$AB115,$M$3:$M$1662&amp;$N$3:$N$1662,$O$3:$O$1662,0,0,1)</f>
        <v>4100</v>
      </c>
      <c r="AM115" s="2" cm="1">
        <f t="array" ref="AM115">_xlfn.XLOOKUP(AM$1&amp;$AB115,$M$3:$M$1662&amp;$N$3:$N$1662,$O$3:$O$1662,0,0,1)</f>
        <v>2200</v>
      </c>
    </row>
    <row r="116" spans="13:39" x14ac:dyDescent="0.4">
      <c r="M116" t="s">
        <v>870</v>
      </c>
      <c r="N116" t="s">
        <v>658</v>
      </c>
      <c r="O116">
        <v>2200</v>
      </c>
      <c r="AB116" t="s">
        <v>235</v>
      </c>
      <c r="AC116" s="2">
        <f t="shared" si="15"/>
        <v>1046520</v>
      </c>
      <c r="AD116" s="2">
        <f t="shared" ref="AD116:AH131" si="19">AD115+AI116</f>
        <v>779000</v>
      </c>
      <c r="AE116" s="2">
        <f t="shared" si="19"/>
        <v>902300</v>
      </c>
      <c r="AF116" s="2">
        <f t="shared" si="19"/>
        <v>1683200</v>
      </c>
      <c r="AG116" s="2">
        <f t="shared" si="19"/>
        <v>809300</v>
      </c>
      <c r="AH116" s="2">
        <f t="shared" si="19"/>
        <v>1058800</v>
      </c>
      <c r="AI116" s="2" cm="1">
        <f t="array" ref="AI116">_xlfn.XLOOKUP(AI$1&amp;$AB116,$M$3:$M$1662&amp;$N$3:$N$1662,$O$3:$O$1662,0,0,1)</f>
        <v>700</v>
      </c>
      <c r="AJ116" s="2" cm="1">
        <f t="array" ref="AJ116">_xlfn.XLOOKUP(AJ$1&amp;$AB116,$M$3:$M$1662&amp;$N$3:$N$1662,$O$3:$O$1662,0,0,1)</f>
        <v>800</v>
      </c>
      <c r="AK116" s="2" cm="1">
        <f t="array" ref="AK116">_xlfn.XLOOKUP(AK$1&amp;$AB116,$M$3:$M$1662&amp;$N$3:$N$1662,$O$3:$O$1662,0,0,1)</f>
        <v>7900</v>
      </c>
      <c r="AL116" s="2" cm="1">
        <f t="array" ref="AL116">_xlfn.XLOOKUP(AL$1&amp;$AB116,$M$3:$M$1662&amp;$N$3:$N$1662,$O$3:$O$1662,0,0,1)</f>
        <v>300</v>
      </c>
      <c r="AM116" s="2" cm="1">
        <f t="array" ref="AM116">_xlfn.XLOOKUP(AM$1&amp;$AB116,$M$3:$M$1662&amp;$N$3:$N$1662,$O$3:$O$1662,0,0,1)</f>
        <v>10000</v>
      </c>
    </row>
    <row r="117" spans="13:39" x14ac:dyDescent="0.4">
      <c r="M117" t="s">
        <v>870</v>
      </c>
      <c r="N117" t="s">
        <v>659</v>
      </c>
      <c r="O117">
        <v>10000</v>
      </c>
      <c r="AB117" t="s">
        <v>249</v>
      </c>
      <c r="AC117" s="2">
        <f t="shared" si="15"/>
        <v>1051680</v>
      </c>
      <c r="AD117" s="2">
        <f t="shared" si="19"/>
        <v>779100</v>
      </c>
      <c r="AE117" s="2">
        <f t="shared" si="19"/>
        <v>906500</v>
      </c>
      <c r="AF117" s="2">
        <f t="shared" si="19"/>
        <v>1695900</v>
      </c>
      <c r="AG117" s="2">
        <f t="shared" si="19"/>
        <v>810400</v>
      </c>
      <c r="AH117" s="2">
        <f t="shared" si="19"/>
        <v>1066500</v>
      </c>
      <c r="AI117" s="2" cm="1">
        <f t="array" ref="AI117">_xlfn.XLOOKUP(AI$1&amp;$AB117,$M$3:$M$1662&amp;$N$3:$N$1662,$O$3:$O$1662,0,0,1)</f>
        <v>100</v>
      </c>
      <c r="AJ117" s="2" cm="1">
        <f t="array" ref="AJ117">_xlfn.XLOOKUP(AJ$1&amp;$AB117,$M$3:$M$1662&amp;$N$3:$N$1662,$O$3:$O$1662,0,0,1)</f>
        <v>4200</v>
      </c>
      <c r="AK117" s="2" cm="1">
        <f t="array" ref="AK117">_xlfn.XLOOKUP(AK$1&amp;$AB117,$M$3:$M$1662&amp;$N$3:$N$1662,$O$3:$O$1662,0,0,1)</f>
        <v>12700</v>
      </c>
      <c r="AL117" s="2" cm="1">
        <f t="array" ref="AL117">_xlfn.XLOOKUP(AL$1&amp;$AB117,$M$3:$M$1662&amp;$N$3:$N$1662,$O$3:$O$1662,0,0,1)</f>
        <v>1100</v>
      </c>
      <c r="AM117" s="2" cm="1">
        <f t="array" ref="AM117">_xlfn.XLOOKUP(AM$1&amp;$AB117,$M$3:$M$1662&amp;$N$3:$N$1662,$O$3:$O$1662,0,0,1)</f>
        <v>7700</v>
      </c>
    </row>
    <row r="118" spans="13:39" x14ac:dyDescent="0.4">
      <c r="M118" t="s">
        <v>870</v>
      </c>
      <c r="N118" t="s">
        <v>660</v>
      </c>
      <c r="O118">
        <v>7700</v>
      </c>
      <c r="AB118" t="s">
        <v>111</v>
      </c>
      <c r="AC118" s="2">
        <f t="shared" si="15"/>
        <v>1054260</v>
      </c>
      <c r="AD118" s="2">
        <f t="shared" si="19"/>
        <v>780900</v>
      </c>
      <c r="AE118" s="2">
        <f t="shared" si="19"/>
        <v>908900</v>
      </c>
      <c r="AF118" s="2">
        <f t="shared" si="19"/>
        <v>1697000</v>
      </c>
      <c r="AG118" s="2">
        <f t="shared" si="19"/>
        <v>816200</v>
      </c>
      <c r="AH118" s="2">
        <f t="shared" si="19"/>
        <v>1068300</v>
      </c>
      <c r="AI118" s="2" cm="1">
        <f t="array" ref="AI118">_xlfn.XLOOKUP(AI$1&amp;$AB118,$M$3:$M$1662&amp;$N$3:$N$1662,$O$3:$O$1662,0,0,1)</f>
        <v>1800</v>
      </c>
      <c r="AJ118" s="2" cm="1">
        <f t="array" ref="AJ118">_xlfn.XLOOKUP(AJ$1&amp;$AB118,$M$3:$M$1662&amp;$N$3:$N$1662,$O$3:$O$1662,0,0,1)</f>
        <v>2400</v>
      </c>
      <c r="AK118" s="2" cm="1">
        <f t="array" ref="AK118">_xlfn.XLOOKUP(AK$1&amp;$AB118,$M$3:$M$1662&amp;$N$3:$N$1662,$O$3:$O$1662,0,0,1)</f>
        <v>1100</v>
      </c>
      <c r="AL118" s="2" cm="1">
        <f t="array" ref="AL118">_xlfn.XLOOKUP(AL$1&amp;$AB118,$M$3:$M$1662&amp;$N$3:$N$1662,$O$3:$O$1662,0,0,1)</f>
        <v>5800</v>
      </c>
      <c r="AM118" s="2" cm="1">
        <f t="array" ref="AM118">_xlfn.XLOOKUP(AM$1&amp;$AB118,$M$3:$M$1662&amp;$N$3:$N$1662,$O$3:$O$1662,0,0,1)</f>
        <v>1800</v>
      </c>
    </row>
    <row r="119" spans="13:39" x14ac:dyDescent="0.4">
      <c r="M119" t="s">
        <v>870</v>
      </c>
      <c r="N119" t="s">
        <v>661</v>
      </c>
      <c r="O119">
        <v>1800</v>
      </c>
      <c r="AB119" t="s">
        <v>270</v>
      </c>
      <c r="AC119" s="2">
        <f t="shared" si="15"/>
        <v>1059740</v>
      </c>
      <c r="AD119" s="2">
        <f t="shared" si="19"/>
        <v>781000</v>
      </c>
      <c r="AE119" s="2">
        <f t="shared" si="19"/>
        <v>913200</v>
      </c>
      <c r="AF119" s="2">
        <f t="shared" si="19"/>
        <v>1704300</v>
      </c>
      <c r="AG119" s="2">
        <f t="shared" si="19"/>
        <v>828500</v>
      </c>
      <c r="AH119" s="2">
        <f t="shared" si="19"/>
        <v>1071700</v>
      </c>
      <c r="AI119" s="2" cm="1">
        <f t="array" ref="AI119">_xlfn.XLOOKUP(AI$1&amp;$AB119,$M$3:$M$1662&amp;$N$3:$N$1662,$O$3:$O$1662,0,0,1)</f>
        <v>100</v>
      </c>
      <c r="AJ119" s="2" cm="1">
        <f t="array" ref="AJ119">_xlfn.XLOOKUP(AJ$1&amp;$AB119,$M$3:$M$1662&amp;$N$3:$N$1662,$O$3:$O$1662,0,0,1)</f>
        <v>4300</v>
      </c>
      <c r="AK119" s="2" cm="1">
        <f t="array" ref="AK119">_xlfn.XLOOKUP(AK$1&amp;$AB119,$M$3:$M$1662&amp;$N$3:$N$1662,$O$3:$O$1662,0,0,1)</f>
        <v>7300</v>
      </c>
      <c r="AL119" s="2" cm="1">
        <f t="array" ref="AL119">_xlfn.XLOOKUP(AL$1&amp;$AB119,$M$3:$M$1662&amp;$N$3:$N$1662,$O$3:$O$1662,0,0,1)</f>
        <v>12300</v>
      </c>
      <c r="AM119" s="2" cm="1">
        <f t="array" ref="AM119">_xlfn.XLOOKUP(AM$1&amp;$AB119,$M$3:$M$1662&amp;$N$3:$N$1662,$O$3:$O$1662,0,0,1)</f>
        <v>3400</v>
      </c>
    </row>
    <row r="120" spans="13:39" x14ac:dyDescent="0.4">
      <c r="M120" t="s">
        <v>870</v>
      </c>
      <c r="N120" t="s">
        <v>662</v>
      </c>
      <c r="O120">
        <v>3400</v>
      </c>
      <c r="AB120" t="s">
        <v>255</v>
      </c>
      <c r="AC120" s="2">
        <f t="shared" si="15"/>
        <v>1061720</v>
      </c>
      <c r="AD120" s="2">
        <f t="shared" si="19"/>
        <v>781200</v>
      </c>
      <c r="AE120" s="2">
        <f t="shared" si="19"/>
        <v>914400</v>
      </c>
      <c r="AF120" s="2">
        <f t="shared" si="19"/>
        <v>1709400</v>
      </c>
      <c r="AG120" s="2">
        <f t="shared" si="19"/>
        <v>829400</v>
      </c>
      <c r="AH120" s="2">
        <f t="shared" si="19"/>
        <v>1074200</v>
      </c>
      <c r="AI120" s="2" cm="1">
        <f t="array" ref="AI120">_xlfn.XLOOKUP(AI$1&amp;$AB120,$M$3:$M$1662&amp;$N$3:$N$1662,$O$3:$O$1662,0,0,1)</f>
        <v>200</v>
      </c>
      <c r="AJ120" s="2" cm="1">
        <f t="array" ref="AJ120">_xlfn.XLOOKUP(AJ$1&amp;$AB120,$M$3:$M$1662&amp;$N$3:$N$1662,$O$3:$O$1662,0,0,1)</f>
        <v>1200</v>
      </c>
      <c r="AK120" s="2" cm="1">
        <f t="array" ref="AK120">_xlfn.XLOOKUP(AK$1&amp;$AB120,$M$3:$M$1662&amp;$N$3:$N$1662,$O$3:$O$1662,0,0,1)</f>
        <v>5100</v>
      </c>
      <c r="AL120" s="2" cm="1">
        <f t="array" ref="AL120">_xlfn.XLOOKUP(AL$1&amp;$AB120,$M$3:$M$1662&amp;$N$3:$N$1662,$O$3:$O$1662,0,0,1)</f>
        <v>900</v>
      </c>
      <c r="AM120" s="2" cm="1">
        <f t="array" ref="AM120">_xlfn.XLOOKUP(AM$1&amp;$AB120,$M$3:$M$1662&amp;$N$3:$N$1662,$O$3:$O$1662,0,0,1)</f>
        <v>2500</v>
      </c>
    </row>
    <row r="121" spans="13:39" x14ac:dyDescent="0.4">
      <c r="M121" t="s">
        <v>870</v>
      </c>
      <c r="N121" t="s">
        <v>663</v>
      </c>
      <c r="O121">
        <v>2500</v>
      </c>
      <c r="AB121" t="s">
        <v>131</v>
      </c>
      <c r="AC121" s="2">
        <f t="shared" si="15"/>
        <v>1067700</v>
      </c>
      <c r="AD121" s="2">
        <f t="shared" si="19"/>
        <v>788700</v>
      </c>
      <c r="AE121" s="2">
        <f t="shared" si="19"/>
        <v>915000</v>
      </c>
      <c r="AF121" s="2">
        <f t="shared" si="19"/>
        <v>1716400</v>
      </c>
      <c r="AG121" s="2">
        <f t="shared" si="19"/>
        <v>829900</v>
      </c>
      <c r="AH121" s="2">
        <f t="shared" si="19"/>
        <v>1088500</v>
      </c>
      <c r="AI121" s="2" cm="1">
        <f t="array" ref="AI121">_xlfn.XLOOKUP(AI$1&amp;$AB121,$M$3:$M$1662&amp;$N$3:$N$1662,$O$3:$O$1662,0,0,1)</f>
        <v>7500</v>
      </c>
      <c r="AJ121" s="2" cm="1">
        <f t="array" ref="AJ121">_xlfn.XLOOKUP(AJ$1&amp;$AB121,$M$3:$M$1662&amp;$N$3:$N$1662,$O$3:$O$1662,0,0,1)</f>
        <v>600</v>
      </c>
      <c r="AK121" s="2" cm="1">
        <f t="array" ref="AK121">_xlfn.XLOOKUP(AK$1&amp;$AB121,$M$3:$M$1662&amp;$N$3:$N$1662,$O$3:$O$1662,0,0,1)</f>
        <v>7000</v>
      </c>
      <c r="AL121" s="2" cm="1">
        <f t="array" ref="AL121">_xlfn.XLOOKUP(AL$1&amp;$AB121,$M$3:$M$1662&amp;$N$3:$N$1662,$O$3:$O$1662,0,0,1)</f>
        <v>500</v>
      </c>
      <c r="AM121" s="2" cm="1">
        <f t="array" ref="AM121">_xlfn.XLOOKUP(AM$1&amp;$AB121,$M$3:$M$1662&amp;$N$3:$N$1662,$O$3:$O$1662,0,0,1)</f>
        <v>14300</v>
      </c>
    </row>
    <row r="122" spans="13:39" x14ac:dyDescent="0.4">
      <c r="M122" t="s">
        <v>870</v>
      </c>
      <c r="N122" t="s">
        <v>664</v>
      </c>
      <c r="O122">
        <v>14300</v>
      </c>
      <c r="AB122" t="s">
        <v>290</v>
      </c>
      <c r="AC122" s="2">
        <f t="shared" si="15"/>
        <v>1072880</v>
      </c>
      <c r="AD122" s="2">
        <f t="shared" si="19"/>
        <v>789100</v>
      </c>
      <c r="AE122" s="2">
        <f t="shared" si="19"/>
        <v>919300</v>
      </c>
      <c r="AF122" s="2">
        <f t="shared" si="19"/>
        <v>1727600</v>
      </c>
      <c r="AG122" s="2">
        <f t="shared" si="19"/>
        <v>834200</v>
      </c>
      <c r="AH122" s="2">
        <f t="shared" si="19"/>
        <v>1094200</v>
      </c>
      <c r="AI122" s="2" cm="1">
        <f t="array" ref="AI122">_xlfn.XLOOKUP(AI$1&amp;$AB122,$M$3:$M$1662&amp;$N$3:$N$1662,$O$3:$O$1662,0,0,1)</f>
        <v>400</v>
      </c>
      <c r="AJ122" s="2" cm="1">
        <f t="array" ref="AJ122">_xlfn.XLOOKUP(AJ$1&amp;$AB122,$M$3:$M$1662&amp;$N$3:$N$1662,$O$3:$O$1662,0,0,1)</f>
        <v>4300</v>
      </c>
      <c r="AK122" s="2" cm="1">
        <f t="array" ref="AK122">_xlfn.XLOOKUP(AK$1&amp;$AB122,$M$3:$M$1662&amp;$N$3:$N$1662,$O$3:$O$1662,0,0,1)</f>
        <v>11200</v>
      </c>
      <c r="AL122" s="2" cm="1">
        <f t="array" ref="AL122">_xlfn.XLOOKUP(AL$1&amp;$AB122,$M$3:$M$1662&amp;$N$3:$N$1662,$O$3:$O$1662,0,0,1)</f>
        <v>4300</v>
      </c>
      <c r="AM122" s="2" cm="1">
        <f t="array" ref="AM122">_xlfn.XLOOKUP(AM$1&amp;$AB122,$M$3:$M$1662&amp;$N$3:$N$1662,$O$3:$O$1662,0,0,1)</f>
        <v>5700</v>
      </c>
    </row>
    <row r="123" spans="13:39" x14ac:dyDescent="0.4">
      <c r="M123" t="s">
        <v>870</v>
      </c>
      <c r="N123" t="s">
        <v>665</v>
      </c>
      <c r="O123">
        <v>5700</v>
      </c>
      <c r="AB123" t="s">
        <v>197</v>
      </c>
      <c r="AC123" s="2">
        <f t="shared" si="15"/>
        <v>1079920</v>
      </c>
      <c r="AD123" s="2">
        <f t="shared" si="19"/>
        <v>801500</v>
      </c>
      <c r="AE123" s="2">
        <f t="shared" si="19"/>
        <v>922400</v>
      </c>
      <c r="AF123" s="2">
        <f t="shared" si="19"/>
        <v>1734700</v>
      </c>
      <c r="AG123" s="2">
        <f t="shared" si="19"/>
        <v>844100</v>
      </c>
      <c r="AH123" s="2">
        <f t="shared" si="19"/>
        <v>1096900</v>
      </c>
      <c r="AI123" s="2" cm="1">
        <f t="array" ref="AI123">_xlfn.XLOOKUP(AI$1&amp;$AB123,$M$3:$M$1662&amp;$N$3:$N$1662,$O$3:$O$1662,0,0,1)</f>
        <v>12400</v>
      </c>
      <c r="AJ123" s="2" cm="1">
        <f t="array" ref="AJ123">_xlfn.XLOOKUP(AJ$1&amp;$AB123,$M$3:$M$1662&amp;$N$3:$N$1662,$O$3:$O$1662,0,0,1)</f>
        <v>3100</v>
      </c>
      <c r="AK123" s="2" cm="1">
        <f t="array" ref="AK123">_xlfn.XLOOKUP(AK$1&amp;$AB123,$M$3:$M$1662&amp;$N$3:$N$1662,$O$3:$O$1662,0,0,1)</f>
        <v>7100</v>
      </c>
      <c r="AL123" s="2" cm="1">
        <f t="array" ref="AL123">_xlfn.XLOOKUP(AL$1&amp;$AB123,$M$3:$M$1662&amp;$N$3:$N$1662,$O$3:$O$1662,0,0,1)</f>
        <v>9900</v>
      </c>
      <c r="AM123" s="2" cm="1">
        <f t="array" ref="AM123">_xlfn.XLOOKUP(AM$1&amp;$AB123,$M$3:$M$1662&amp;$N$3:$N$1662,$O$3:$O$1662,0,0,1)</f>
        <v>2700</v>
      </c>
    </row>
    <row r="124" spans="13:39" x14ac:dyDescent="0.4">
      <c r="M124" t="s">
        <v>870</v>
      </c>
      <c r="N124" t="s">
        <v>666</v>
      </c>
      <c r="O124">
        <v>2700</v>
      </c>
      <c r="AB124" t="s">
        <v>187</v>
      </c>
      <c r="AC124" s="2">
        <f t="shared" si="15"/>
        <v>1089600</v>
      </c>
      <c r="AD124" s="2">
        <f t="shared" si="19"/>
        <v>811300</v>
      </c>
      <c r="AE124" s="2">
        <f t="shared" si="19"/>
        <v>924600</v>
      </c>
      <c r="AF124" s="2">
        <f t="shared" si="19"/>
        <v>1765600</v>
      </c>
      <c r="AG124" s="2">
        <f t="shared" si="19"/>
        <v>846500</v>
      </c>
      <c r="AH124" s="2">
        <f t="shared" si="19"/>
        <v>1100000</v>
      </c>
      <c r="AI124" s="2" cm="1">
        <f t="array" ref="AI124">_xlfn.XLOOKUP(AI$1&amp;$AB124,$M$3:$M$1662&amp;$N$3:$N$1662,$O$3:$O$1662,0,0,1)</f>
        <v>9800</v>
      </c>
      <c r="AJ124" s="2" cm="1">
        <f t="array" ref="AJ124">_xlfn.XLOOKUP(AJ$1&amp;$AB124,$M$3:$M$1662&amp;$N$3:$N$1662,$O$3:$O$1662,0,0,1)</f>
        <v>2200</v>
      </c>
      <c r="AK124" s="2" cm="1">
        <f t="array" ref="AK124">_xlfn.XLOOKUP(AK$1&amp;$AB124,$M$3:$M$1662&amp;$N$3:$N$1662,$O$3:$O$1662,0,0,1)</f>
        <v>30900</v>
      </c>
      <c r="AL124" s="2" cm="1">
        <f t="array" ref="AL124">_xlfn.XLOOKUP(AL$1&amp;$AB124,$M$3:$M$1662&amp;$N$3:$N$1662,$O$3:$O$1662,0,0,1)</f>
        <v>2400</v>
      </c>
      <c r="AM124" s="2" cm="1">
        <f t="array" ref="AM124">_xlfn.XLOOKUP(AM$1&amp;$AB124,$M$3:$M$1662&amp;$N$3:$N$1662,$O$3:$O$1662,0,0,1)</f>
        <v>3100</v>
      </c>
    </row>
    <row r="125" spans="13:39" x14ac:dyDescent="0.4">
      <c r="M125" t="s">
        <v>870</v>
      </c>
      <c r="N125" t="s">
        <v>667</v>
      </c>
      <c r="O125">
        <v>3100</v>
      </c>
      <c r="AB125" t="s">
        <v>180</v>
      </c>
      <c r="AC125" s="2">
        <f t="shared" si="15"/>
        <v>1095420</v>
      </c>
      <c r="AD125" s="2">
        <f t="shared" si="19"/>
        <v>823300</v>
      </c>
      <c r="AE125" s="2">
        <f t="shared" si="19"/>
        <v>925200</v>
      </c>
      <c r="AF125" s="2">
        <f t="shared" si="19"/>
        <v>1778700</v>
      </c>
      <c r="AG125" s="2">
        <f t="shared" si="19"/>
        <v>848900</v>
      </c>
      <c r="AH125" s="2">
        <f t="shared" si="19"/>
        <v>1101000</v>
      </c>
      <c r="AI125" s="2" cm="1">
        <f t="array" ref="AI125">_xlfn.XLOOKUP(AI$1&amp;$AB125,$M$3:$M$1662&amp;$N$3:$N$1662,$O$3:$O$1662,0,0,1)</f>
        <v>12000</v>
      </c>
      <c r="AJ125" s="2" cm="1">
        <f t="array" ref="AJ125">_xlfn.XLOOKUP(AJ$1&amp;$AB125,$M$3:$M$1662&amp;$N$3:$N$1662,$O$3:$O$1662,0,0,1)</f>
        <v>600</v>
      </c>
      <c r="AK125" s="2" cm="1">
        <f t="array" ref="AK125">_xlfn.XLOOKUP(AK$1&amp;$AB125,$M$3:$M$1662&amp;$N$3:$N$1662,$O$3:$O$1662,0,0,1)</f>
        <v>13100</v>
      </c>
      <c r="AL125" s="2" cm="1">
        <f t="array" ref="AL125">_xlfn.XLOOKUP(AL$1&amp;$AB125,$M$3:$M$1662&amp;$N$3:$N$1662,$O$3:$O$1662,0,0,1)</f>
        <v>2400</v>
      </c>
      <c r="AM125" s="2" cm="1">
        <f t="array" ref="AM125">_xlfn.XLOOKUP(AM$1&amp;$AB125,$M$3:$M$1662&amp;$N$3:$N$1662,$O$3:$O$1662,0,0,1)</f>
        <v>1000</v>
      </c>
    </row>
    <row r="126" spans="13:39" x14ac:dyDescent="0.4">
      <c r="M126" t="s">
        <v>870</v>
      </c>
      <c r="N126" t="s">
        <v>668</v>
      </c>
      <c r="O126">
        <v>1000</v>
      </c>
      <c r="AB126" t="s">
        <v>58</v>
      </c>
      <c r="AC126" s="2">
        <f t="shared" si="15"/>
        <v>1102780</v>
      </c>
      <c r="AD126" s="2">
        <f t="shared" si="19"/>
        <v>830100</v>
      </c>
      <c r="AE126" s="2">
        <f t="shared" si="19"/>
        <v>931400</v>
      </c>
      <c r="AF126" s="2">
        <f t="shared" si="19"/>
        <v>1796000</v>
      </c>
      <c r="AG126" s="2">
        <f t="shared" si="19"/>
        <v>852300</v>
      </c>
      <c r="AH126" s="2">
        <f t="shared" si="19"/>
        <v>1104100</v>
      </c>
      <c r="AI126" s="2" cm="1">
        <f t="array" ref="AI126">_xlfn.XLOOKUP(AI$1&amp;$AB126,$M$3:$M$1662&amp;$N$3:$N$1662,$O$3:$O$1662,0,0,1)</f>
        <v>6800</v>
      </c>
      <c r="AJ126" s="2" cm="1">
        <f t="array" ref="AJ126">_xlfn.XLOOKUP(AJ$1&amp;$AB126,$M$3:$M$1662&amp;$N$3:$N$1662,$O$3:$O$1662,0,0,1)</f>
        <v>6200</v>
      </c>
      <c r="AK126" s="2" cm="1">
        <f t="array" ref="AK126">_xlfn.XLOOKUP(AK$1&amp;$AB126,$M$3:$M$1662&amp;$N$3:$N$1662,$O$3:$O$1662,0,0,1)</f>
        <v>17300</v>
      </c>
      <c r="AL126" s="2" cm="1">
        <f t="array" ref="AL126">_xlfn.XLOOKUP(AL$1&amp;$AB126,$M$3:$M$1662&amp;$N$3:$N$1662,$O$3:$O$1662,0,0,1)</f>
        <v>3400</v>
      </c>
      <c r="AM126" s="2" cm="1">
        <f t="array" ref="AM126">_xlfn.XLOOKUP(AM$1&amp;$AB126,$M$3:$M$1662&amp;$N$3:$N$1662,$O$3:$O$1662,0,0,1)</f>
        <v>3100</v>
      </c>
    </row>
    <row r="127" spans="13:39" x14ac:dyDescent="0.4">
      <c r="M127" t="s">
        <v>870</v>
      </c>
      <c r="N127" t="s">
        <v>669</v>
      </c>
      <c r="O127">
        <v>3100</v>
      </c>
      <c r="AB127" t="s">
        <v>35</v>
      </c>
      <c r="AC127" s="2">
        <f t="shared" si="15"/>
        <v>1107820</v>
      </c>
      <c r="AD127" s="2">
        <f t="shared" si="19"/>
        <v>834500</v>
      </c>
      <c r="AE127" s="2">
        <f t="shared" si="19"/>
        <v>932000</v>
      </c>
      <c r="AF127" s="2">
        <f t="shared" si="19"/>
        <v>1810400</v>
      </c>
      <c r="AG127" s="2">
        <f t="shared" si="19"/>
        <v>855900</v>
      </c>
      <c r="AH127" s="2">
        <f t="shared" si="19"/>
        <v>1106300</v>
      </c>
      <c r="AI127" s="2" cm="1">
        <f t="array" ref="AI127">_xlfn.XLOOKUP(AI$1&amp;$AB127,$M$3:$M$1662&amp;$N$3:$N$1662,$O$3:$O$1662,0,0,1)</f>
        <v>4400</v>
      </c>
      <c r="AJ127" s="2" cm="1">
        <f t="array" ref="AJ127">_xlfn.XLOOKUP(AJ$1&amp;$AB127,$M$3:$M$1662&amp;$N$3:$N$1662,$O$3:$O$1662,0,0,1)</f>
        <v>600</v>
      </c>
      <c r="AK127" s="2" cm="1">
        <f t="array" ref="AK127">_xlfn.XLOOKUP(AK$1&amp;$AB127,$M$3:$M$1662&amp;$N$3:$N$1662,$O$3:$O$1662,0,0,1)</f>
        <v>14400</v>
      </c>
      <c r="AL127" s="2" cm="1">
        <f t="array" ref="AL127">_xlfn.XLOOKUP(AL$1&amp;$AB127,$M$3:$M$1662&amp;$N$3:$N$1662,$O$3:$O$1662,0,0,1)</f>
        <v>3600</v>
      </c>
      <c r="AM127" s="2" cm="1">
        <f t="array" ref="AM127">_xlfn.XLOOKUP(AM$1&amp;$AB127,$M$3:$M$1662&amp;$N$3:$N$1662,$O$3:$O$1662,0,0,1)</f>
        <v>2200</v>
      </c>
    </row>
    <row r="128" spans="13:39" x14ac:dyDescent="0.4">
      <c r="M128" t="s">
        <v>870</v>
      </c>
      <c r="N128" t="s">
        <v>670</v>
      </c>
      <c r="O128">
        <v>2200</v>
      </c>
      <c r="AB128" t="s">
        <v>169</v>
      </c>
      <c r="AC128" s="2">
        <f t="shared" si="15"/>
        <v>1114520</v>
      </c>
      <c r="AD128" s="2">
        <f t="shared" si="19"/>
        <v>836100</v>
      </c>
      <c r="AE128" s="2">
        <f t="shared" si="19"/>
        <v>932700</v>
      </c>
      <c r="AF128" s="2">
        <f t="shared" si="19"/>
        <v>1837300</v>
      </c>
      <c r="AG128" s="2">
        <f t="shared" si="19"/>
        <v>857000</v>
      </c>
      <c r="AH128" s="2">
        <f t="shared" si="19"/>
        <v>1109500</v>
      </c>
      <c r="AI128" s="2" cm="1">
        <f t="array" ref="AI128">_xlfn.XLOOKUP(AI$1&amp;$AB128,$M$3:$M$1662&amp;$N$3:$N$1662,$O$3:$O$1662,0,0,1)</f>
        <v>1600</v>
      </c>
      <c r="AJ128" s="2" cm="1">
        <f t="array" ref="AJ128">_xlfn.XLOOKUP(AJ$1&amp;$AB128,$M$3:$M$1662&amp;$N$3:$N$1662,$O$3:$O$1662,0,0,1)</f>
        <v>700</v>
      </c>
      <c r="AK128" s="2" cm="1">
        <f t="array" ref="AK128">_xlfn.XLOOKUP(AK$1&amp;$AB128,$M$3:$M$1662&amp;$N$3:$N$1662,$O$3:$O$1662,0,0,1)</f>
        <v>26900</v>
      </c>
      <c r="AL128" s="2" cm="1">
        <f t="array" ref="AL128">_xlfn.XLOOKUP(AL$1&amp;$AB128,$M$3:$M$1662&amp;$N$3:$N$1662,$O$3:$O$1662,0,0,1)</f>
        <v>1100</v>
      </c>
      <c r="AM128" s="2" cm="1">
        <f t="array" ref="AM128">_xlfn.XLOOKUP(AM$1&amp;$AB128,$M$3:$M$1662&amp;$N$3:$N$1662,$O$3:$O$1662,0,0,1)</f>
        <v>3200</v>
      </c>
    </row>
    <row r="129" spans="13:39" x14ac:dyDescent="0.4">
      <c r="M129" t="s">
        <v>870</v>
      </c>
      <c r="N129" t="s">
        <v>671</v>
      </c>
      <c r="O129">
        <v>3200</v>
      </c>
      <c r="AB129" t="s">
        <v>63</v>
      </c>
      <c r="AC129" s="2">
        <f t="shared" si="15"/>
        <v>1118820</v>
      </c>
      <c r="AD129" s="2">
        <f t="shared" si="19"/>
        <v>838500</v>
      </c>
      <c r="AE129" s="2">
        <f t="shared" si="19"/>
        <v>933100</v>
      </c>
      <c r="AF129" s="2">
        <f t="shared" si="19"/>
        <v>1848300</v>
      </c>
      <c r="AG129" s="2">
        <f t="shared" si="19"/>
        <v>862200</v>
      </c>
      <c r="AH129" s="2">
        <f t="shared" si="19"/>
        <v>1112000</v>
      </c>
      <c r="AI129" s="2" cm="1">
        <f t="array" ref="AI129">_xlfn.XLOOKUP(AI$1&amp;$AB129,$M$3:$M$1662&amp;$N$3:$N$1662,$O$3:$O$1662,0,0,1)</f>
        <v>2400</v>
      </c>
      <c r="AJ129" s="2" cm="1">
        <f t="array" ref="AJ129">_xlfn.XLOOKUP(AJ$1&amp;$AB129,$M$3:$M$1662&amp;$N$3:$N$1662,$O$3:$O$1662,0,0,1)</f>
        <v>400</v>
      </c>
      <c r="AK129" s="2" cm="1">
        <f t="array" ref="AK129">_xlfn.XLOOKUP(AK$1&amp;$AB129,$M$3:$M$1662&amp;$N$3:$N$1662,$O$3:$O$1662,0,0,1)</f>
        <v>11000</v>
      </c>
      <c r="AL129" s="2" cm="1">
        <f t="array" ref="AL129">_xlfn.XLOOKUP(AL$1&amp;$AB129,$M$3:$M$1662&amp;$N$3:$N$1662,$O$3:$O$1662,0,0,1)</f>
        <v>5200</v>
      </c>
      <c r="AM129" s="2" cm="1">
        <f t="array" ref="AM129">_xlfn.XLOOKUP(AM$1&amp;$AB129,$M$3:$M$1662&amp;$N$3:$N$1662,$O$3:$O$1662,0,0,1)</f>
        <v>2500</v>
      </c>
    </row>
    <row r="130" spans="13:39" x14ac:dyDescent="0.4">
      <c r="M130" t="s">
        <v>870</v>
      </c>
      <c r="N130" t="s">
        <v>672</v>
      </c>
      <c r="O130">
        <v>2500</v>
      </c>
      <c r="AB130" t="s">
        <v>269</v>
      </c>
      <c r="AC130" s="2">
        <f t="shared" si="15"/>
        <v>1122680</v>
      </c>
      <c r="AD130" s="2">
        <f t="shared" si="19"/>
        <v>840400</v>
      </c>
      <c r="AE130" s="2">
        <f t="shared" si="19"/>
        <v>940300</v>
      </c>
      <c r="AF130" s="2">
        <f t="shared" si="19"/>
        <v>1856200</v>
      </c>
      <c r="AG130" s="2">
        <f t="shared" si="19"/>
        <v>862500</v>
      </c>
      <c r="AH130" s="2">
        <f t="shared" si="19"/>
        <v>1114000</v>
      </c>
      <c r="AI130" s="2" cm="1">
        <f t="array" ref="AI130">_xlfn.XLOOKUP(AI$1&amp;$AB130,$M$3:$M$1662&amp;$N$3:$N$1662,$O$3:$O$1662,0,0,1)</f>
        <v>1900</v>
      </c>
      <c r="AJ130" s="2" cm="1">
        <f t="array" ref="AJ130">_xlfn.XLOOKUP(AJ$1&amp;$AB130,$M$3:$M$1662&amp;$N$3:$N$1662,$O$3:$O$1662,0,0,1)</f>
        <v>7200</v>
      </c>
      <c r="AK130" s="2" cm="1">
        <f t="array" ref="AK130">_xlfn.XLOOKUP(AK$1&amp;$AB130,$M$3:$M$1662&amp;$N$3:$N$1662,$O$3:$O$1662,0,0,1)</f>
        <v>7900</v>
      </c>
      <c r="AL130" s="2" cm="1">
        <f t="array" ref="AL130">_xlfn.XLOOKUP(AL$1&amp;$AB130,$M$3:$M$1662&amp;$N$3:$N$1662,$O$3:$O$1662,0,0,1)</f>
        <v>300</v>
      </c>
      <c r="AM130" s="2" cm="1">
        <f t="array" ref="AM130">_xlfn.XLOOKUP(AM$1&amp;$AB130,$M$3:$M$1662&amp;$N$3:$N$1662,$O$3:$O$1662,0,0,1)</f>
        <v>2000</v>
      </c>
    </row>
    <row r="131" spans="13:39" x14ac:dyDescent="0.4">
      <c r="M131" t="s">
        <v>870</v>
      </c>
      <c r="N131" t="s">
        <v>673</v>
      </c>
      <c r="O131">
        <v>2000</v>
      </c>
      <c r="AB131" t="s">
        <v>47</v>
      </c>
      <c r="AC131" s="2">
        <f t="shared" ref="AC131:AC194" si="20">IFERROR(AVERAGEIFS(AD131:AH131,AD131:AH131,"&gt;0"),0)</f>
        <v>1128080</v>
      </c>
      <c r="AD131" s="2">
        <f t="shared" si="19"/>
        <v>844500</v>
      </c>
      <c r="AE131" s="2">
        <f t="shared" si="19"/>
        <v>942000</v>
      </c>
      <c r="AF131" s="2">
        <f t="shared" si="19"/>
        <v>1872300</v>
      </c>
      <c r="AG131" s="2">
        <f t="shared" si="19"/>
        <v>865100</v>
      </c>
      <c r="AH131" s="2">
        <f t="shared" si="19"/>
        <v>1116500</v>
      </c>
      <c r="AI131" s="2" cm="1">
        <f t="array" ref="AI131">_xlfn.XLOOKUP(AI$1&amp;$AB131,$M$3:$M$1662&amp;$N$3:$N$1662,$O$3:$O$1662,0,0,1)</f>
        <v>4100</v>
      </c>
      <c r="AJ131" s="2" cm="1">
        <f t="array" ref="AJ131">_xlfn.XLOOKUP(AJ$1&amp;$AB131,$M$3:$M$1662&amp;$N$3:$N$1662,$O$3:$O$1662,0,0,1)</f>
        <v>1700</v>
      </c>
      <c r="AK131" s="2" cm="1">
        <f t="array" ref="AK131">_xlfn.XLOOKUP(AK$1&amp;$AB131,$M$3:$M$1662&amp;$N$3:$N$1662,$O$3:$O$1662,0,0,1)</f>
        <v>16100</v>
      </c>
      <c r="AL131" s="2" cm="1">
        <f t="array" ref="AL131">_xlfn.XLOOKUP(AL$1&amp;$AB131,$M$3:$M$1662&amp;$N$3:$N$1662,$O$3:$O$1662,0,0,1)</f>
        <v>2600</v>
      </c>
      <c r="AM131" s="2" cm="1">
        <f t="array" ref="AM131">_xlfn.XLOOKUP(AM$1&amp;$AB131,$M$3:$M$1662&amp;$N$3:$N$1662,$O$3:$O$1662,0,0,1)</f>
        <v>2500</v>
      </c>
    </row>
    <row r="132" spans="13:39" x14ac:dyDescent="0.4">
      <c r="M132" t="s">
        <v>870</v>
      </c>
      <c r="N132" t="s">
        <v>674</v>
      </c>
      <c r="O132">
        <v>2500</v>
      </c>
      <c r="AB132" t="s">
        <v>233</v>
      </c>
      <c r="AC132" s="2">
        <f t="shared" si="20"/>
        <v>1131360</v>
      </c>
      <c r="AD132" s="2">
        <f t="shared" ref="AD132:AH147" si="21">AD131+AI132</f>
        <v>846100</v>
      </c>
      <c r="AE132" s="2">
        <f t="shared" si="21"/>
        <v>952500</v>
      </c>
      <c r="AF132" s="2">
        <f t="shared" si="21"/>
        <v>1874200</v>
      </c>
      <c r="AG132" s="2">
        <f t="shared" si="21"/>
        <v>866200</v>
      </c>
      <c r="AH132" s="2">
        <f t="shared" si="21"/>
        <v>1117800</v>
      </c>
      <c r="AI132" s="2" cm="1">
        <f t="array" ref="AI132">_xlfn.XLOOKUP(AI$1&amp;$AB132,$M$3:$M$1662&amp;$N$3:$N$1662,$O$3:$O$1662,0,0,1)</f>
        <v>1600</v>
      </c>
      <c r="AJ132" s="2" cm="1">
        <f t="array" ref="AJ132">_xlfn.XLOOKUP(AJ$1&amp;$AB132,$M$3:$M$1662&amp;$N$3:$N$1662,$O$3:$O$1662,0,0,1)</f>
        <v>10500</v>
      </c>
      <c r="AK132" s="2" cm="1">
        <f t="array" ref="AK132">_xlfn.XLOOKUP(AK$1&amp;$AB132,$M$3:$M$1662&amp;$N$3:$N$1662,$O$3:$O$1662,0,0,1)</f>
        <v>1900</v>
      </c>
      <c r="AL132" s="2" cm="1">
        <f t="array" ref="AL132">_xlfn.XLOOKUP(AL$1&amp;$AB132,$M$3:$M$1662&amp;$N$3:$N$1662,$O$3:$O$1662,0,0,1)</f>
        <v>1100</v>
      </c>
      <c r="AM132" s="2" cm="1">
        <f t="array" ref="AM132">_xlfn.XLOOKUP(AM$1&amp;$AB132,$M$3:$M$1662&amp;$N$3:$N$1662,$O$3:$O$1662,0,0,1)</f>
        <v>1300</v>
      </c>
    </row>
    <row r="133" spans="13:39" x14ac:dyDescent="0.4">
      <c r="M133" t="s">
        <v>870</v>
      </c>
      <c r="N133" t="s">
        <v>675</v>
      </c>
      <c r="O133">
        <v>1300</v>
      </c>
      <c r="AB133" t="s">
        <v>217</v>
      </c>
      <c r="AC133" s="2">
        <f t="shared" si="20"/>
        <v>1132440</v>
      </c>
      <c r="AD133" s="2">
        <f t="shared" si="21"/>
        <v>846900</v>
      </c>
      <c r="AE133" s="2">
        <f t="shared" si="21"/>
        <v>953500</v>
      </c>
      <c r="AF133" s="2">
        <f t="shared" si="21"/>
        <v>1874300</v>
      </c>
      <c r="AG133" s="2">
        <f t="shared" si="21"/>
        <v>868100</v>
      </c>
      <c r="AH133" s="2">
        <f t="shared" si="21"/>
        <v>1119400</v>
      </c>
      <c r="AI133" s="2" cm="1">
        <f t="array" ref="AI133">_xlfn.XLOOKUP(AI$1&amp;$AB133,$M$3:$M$1662&amp;$N$3:$N$1662,$O$3:$O$1662,0,0,1)</f>
        <v>800</v>
      </c>
      <c r="AJ133" s="2" cm="1">
        <f t="array" ref="AJ133">_xlfn.XLOOKUP(AJ$1&amp;$AB133,$M$3:$M$1662&amp;$N$3:$N$1662,$O$3:$O$1662,0,0,1)</f>
        <v>1000</v>
      </c>
      <c r="AK133" s="2" cm="1">
        <f t="array" ref="AK133">_xlfn.XLOOKUP(AK$1&amp;$AB133,$M$3:$M$1662&amp;$N$3:$N$1662,$O$3:$O$1662,0,0,1)</f>
        <v>100</v>
      </c>
      <c r="AL133" s="2" cm="1">
        <f t="array" ref="AL133">_xlfn.XLOOKUP(AL$1&amp;$AB133,$M$3:$M$1662&amp;$N$3:$N$1662,$O$3:$O$1662,0,0,1)</f>
        <v>1900</v>
      </c>
      <c r="AM133" s="2" cm="1">
        <f t="array" ref="AM133">_xlfn.XLOOKUP(AM$1&amp;$AB133,$M$3:$M$1662&amp;$N$3:$N$1662,$O$3:$O$1662,0,0,1)</f>
        <v>1600</v>
      </c>
    </row>
    <row r="134" spans="13:39" x14ac:dyDescent="0.4">
      <c r="M134" t="s">
        <v>870</v>
      </c>
      <c r="N134" t="s">
        <v>676</v>
      </c>
      <c r="O134">
        <v>1600</v>
      </c>
      <c r="AB134" t="s">
        <v>236</v>
      </c>
      <c r="AC134" s="2">
        <f t="shared" si="20"/>
        <v>1136220</v>
      </c>
      <c r="AD134" s="2">
        <f t="shared" si="21"/>
        <v>847200</v>
      </c>
      <c r="AE134" s="2">
        <f t="shared" si="21"/>
        <v>956200</v>
      </c>
      <c r="AF134" s="2">
        <f t="shared" si="21"/>
        <v>1885500</v>
      </c>
      <c r="AG134" s="2">
        <f t="shared" si="21"/>
        <v>869600</v>
      </c>
      <c r="AH134" s="2">
        <f t="shared" si="21"/>
        <v>1122600</v>
      </c>
      <c r="AI134" s="2" cm="1">
        <f t="array" ref="AI134">_xlfn.XLOOKUP(AI$1&amp;$AB134,$M$3:$M$1662&amp;$N$3:$N$1662,$O$3:$O$1662,0,0,1)</f>
        <v>300</v>
      </c>
      <c r="AJ134" s="2" cm="1">
        <f t="array" ref="AJ134">_xlfn.XLOOKUP(AJ$1&amp;$AB134,$M$3:$M$1662&amp;$N$3:$N$1662,$O$3:$O$1662,0,0,1)</f>
        <v>2700</v>
      </c>
      <c r="AK134" s="2" cm="1">
        <f t="array" ref="AK134">_xlfn.XLOOKUP(AK$1&amp;$AB134,$M$3:$M$1662&amp;$N$3:$N$1662,$O$3:$O$1662,0,0,1)</f>
        <v>11200</v>
      </c>
      <c r="AL134" s="2" cm="1">
        <f t="array" ref="AL134">_xlfn.XLOOKUP(AL$1&amp;$AB134,$M$3:$M$1662&amp;$N$3:$N$1662,$O$3:$O$1662,0,0,1)</f>
        <v>1500</v>
      </c>
      <c r="AM134" s="2" cm="1">
        <f t="array" ref="AM134">_xlfn.XLOOKUP(AM$1&amp;$AB134,$M$3:$M$1662&amp;$N$3:$N$1662,$O$3:$O$1662,0,0,1)</f>
        <v>3200</v>
      </c>
    </row>
    <row r="135" spans="13:39" x14ac:dyDescent="0.4">
      <c r="M135" t="s">
        <v>870</v>
      </c>
      <c r="N135" t="s">
        <v>677</v>
      </c>
      <c r="O135">
        <v>3200</v>
      </c>
      <c r="AB135" t="s">
        <v>227</v>
      </c>
      <c r="AC135" s="2">
        <f t="shared" si="20"/>
        <v>1139020</v>
      </c>
      <c r="AD135" s="2">
        <f t="shared" si="21"/>
        <v>851100</v>
      </c>
      <c r="AE135" s="2">
        <f t="shared" si="21"/>
        <v>957800</v>
      </c>
      <c r="AF135" s="2">
        <f t="shared" si="21"/>
        <v>1889600</v>
      </c>
      <c r="AG135" s="2">
        <f t="shared" si="21"/>
        <v>871000</v>
      </c>
      <c r="AH135" s="2">
        <f t="shared" si="21"/>
        <v>1125600</v>
      </c>
      <c r="AI135" s="2" cm="1">
        <f t="array" ref="AI135">_xlfn.XLOOKUP(AI$1&amp;$AB135,$M$3:$M$1662&amp;$N$3:$N$1662,$O$3:$O$1662,0,0,1)</f>
        <v>3900</v>
      </c>
      <c r="AJ135" s="2" cm="1">
        <f t="array" ref="AJ135">_xlfn.XLOOKUP(AJ$1&amp;$AB135,$M$3:$M$1662&amp;$N$3:$N$1662,$O$3:$O$1662,0,0,1)</f>
        <v>1600</v>
      </c>
      <c r="AK135" s="2" cm="1">
        <f t="array" ref="AK135">_xlfn.XLOOKUP(AK$1&amp;$AB135,$M$3:$M$1662&amp;$N$3:$N$1662,$O$3:$O$1662,0,0,1)</f>
        <v>4100</v>
      </c>
      <c r="AL135" s="2" cm="1">
        <f t="array" ref="AL135">_xlfn.XLOOKUP(AL$1&amp;$AB135,$M$3:$M$1662&amp;$N$3:$N$1662,$O$3:$O$1662,0,0,1)</f>
        <v>1400</v>
      </c>
      <c r="AM135" s="2" cm="1">
        <f t="array" ref="AM135">_xlfn.XLOOKUP(AM$1&amp;$AB135,$M$3:$M$1662&amp;$N$3:$N$1662,$O$3:$O$1662,0,0,1)</f>
        <v>3000</v>
      </c>
    </row>
    <row r="136" spans="13:39" x14ac:dyDescent="0.4">
      <c r="M136" t="s">
        <v>870</v>
      </c>
      <c r="N136" t="s">
        <v>678</v>
      </c>
      <c r="O136">
        <v>3000</v>
      </c>
      <c r="AB136" t="s">
        <v>192</v>
      </c>
      <c r="AC136" s="2">
        <f t="shared" si="20"/>
        <v>1146920</v>
      </c>
      <c r="AD136" s="2">
        <f t="shared" si="21"/>
        <v>852000</v>
      </c>
      <c r="AE136" s="2">
        <f t="shared" si="21"/>
        <v>961400</v>
      </c>
      <c r="AF136" s="2">
        <f t="shared" si="21"/>
        <v>1917800</v>
      </c>
      <c r="AG136" s="2">
        <f t="shared" si="21"/>
        <v>872100</v>
      </c>
      <c r="AH136" s="2">
        <f t="shared" si="21"/>
        <v>1131300</v>
      </c>
      <c r="AI136" s="2" cm="1">
        <f t="array" ref="AI136">_xlfn.XLOOKUP(AI$1&amp;$AB136,$M$3:$M$1662&amp;$N$3:$N$1662,$O$3:$O$1662,0,0,1)</f>
        <v>900</v>
      </c>
      <c r="AJ136" s="2" cm="1">
        <f t="array" ref="AJ136">_xlfn.XLOOKUP(AJ$1&amp;$AB136,$M$3:$M$1662&amp;$N$3:$N$1662,$O$3:$O$1662,0,0,1)</f>
        <v>3600</v>
      </c>
      <c r="AK136" s="2" cm="1">
        <f t="array" ref="AK136">_xlfn.XLOOKUP(AK$1&amp;$AB136,$M$3:$M$1662&amp;$N$3:$N$1662,$O$3:$O$1662,0,0,1)</f>
        <v>28200</v>
      </c>
      <c r="AL136" s="2" cm="1">
        <f t="array" ref="AL136">_xlfn.XLOOKUP(AL$1&amp;$AB136,$M$3:$M$1662&amp;$N$3:$N$1662,$O$3:$O$1662,0,0,1)</f>
        <v>1100</v>
      </c>
      <c r="AM136" s="2" cm="1">
        <f t="array" ref="AM136">_xlfn.XLOOKUP(AM$1&amp;$AB136,$M$3:$M$1662&amp;$N$3:$N$1662,$O$3:$O$1662,0,0,1)</f>
        <v>5700</v>
      </c>
    </row>
    <row r="137" spans="13:39" x14ac:dyDescent="0.4">
      <c r="M137" t="s">
        <v>870</v>
      </c>
      <c r="N137" t="s">
        <v>679</v>
      </c>
      <c r="O137">
        <v>5700</v>
      </c>
      <c r="AB137" t="s">
        <v>248</v>
      </c>
      <c r="AC137" s="2">
        <f t="shared" si="20"/>
        <v>1152640</v>
      </c>
      <c r="AD137" s="2">
        <f t="shared" si="21"/>
        <v>855900</v>
      </c>
      <c r="AE137" s="2">
        <f t="shared" si="21"/>
        <v>961600</v>
      </c>
      <c r="AF137" s="2">
        <f t="shared" si="21"/>
        <v>1928400</v>
      </c>
      <c r="AG137" s="2">
        <f t="shared" si="21"/>
        <v>882600</v>
      </c>
      <c r="AH137" s="2">
        <f t="shared" si="21"/>
        <v>1134700</v>
      </c>
      <c r="AI137" s="2" cm="1">
        <f t="array" ref="AI137">_xlfn.XLOOKUP(AI$1&amp;$AB137,$M$3:$M$1662&amp;$N$3:$N$1662,$O$3:$O$1662,0,0,1)</f>
        <v>3900</v>
      </c>
      <c r="AJ137" s="2" cm="1">
        <f t="array" ref="AJ137">_xlfn.XLOOKUP(AJ$1&amp;$AB137,$M$3:$M$1662&amp;$N$3:$N$1662,$O$3:$O$1662,0,0,1)</f>
        <v>200</v>
      </c>
      <c r="AK137" s="2" cm="1">
        <f t="array" ref="AK137">_xlfn.XLOOKUP(AK$1&amp;$AB137,$M$3:$M$1662&amp;$N$3:$N$1662,$O$3:$O$1662,0,0,1)</f>
        <v>10600</v>
      </c>
      <c r="AL137" s="2" cm="1">
        <f t="array" ref="AL137">_xlfn.XLOOKUP(AL$1&amp;$AB137,$M$3:$M$1662&amp;$N$3:$N$1662,$O$3:$O$1662,0,0,1)</f>
        <v>10500</v>
      </c>
      <c r="AM137" s="2" cm="1">
        <f t="array" ref="AM137">_xlfn.XLOOKUP(AM$1&amp;$AB137,$M$3:$M$1662&amp;$N$3:$N$1662,$O$3:$O$1662,0,0,1)</f>
        <v>3400</v>
      </c>
    </row>
    <row r="138" spans="13:39" x14ac:dyDescent="0.4">
      <c r="M138" t="s">
        <v>870</v>
      </c>
      <c r="N138" t="s">
        <v>680</v>
      </c>
      <c r="O138">
        <v>3400</v>
      </c>
      <c r="AB138" t="s">
        <v>73</v>
      </c>
      <c r="AC138" s="2">
        <f t="shared" si="20"/>
        <v>1156780</v>
      </c>
      <c r="AD138" s="2">
        <f t="shared" si="21"/>
        <v>857700</v>
      </c>
      <c r="AE138" s="2">
        <f t="shared" si="21"/>
        <v>961800</v>
      </c>
      <c r="AF138" s="2">
        <f t="shared" si="21"/>
        <v>1940200</v>
      </c>
      <c r="AG138" s="2">
        <f t="shared" si="21"/>
        <v>887100</v>
      </c>
      <c r="AH138" s="2">
        <f t="shared" si="21"/>
        <v>1137100</v>
      </c>
      <c r="AI138" s="2" cm="1">
        <f t="array" ref="AI138">_xlfn.XLOOKUP(AI$1&amp;$AB138,$M$3:$M$1662&amp;$N$3:$N$1662,$O$3:$O$1662,0,0,1)</f>
        <v>1800</v>
      </c>
      <c r="AJ138" s="2" cm="1">
        <f t="array" ref="AJ138">_xlfn.XLOOKUP(AJ$1&amp;$AB138,$M$3:$M$1662&amp;$N$3:$N$1662,$O$3:$O$1662,0,0,1)</f>
        <v>200</v>
      </c>
      <c r="AK138" s="2" cm="1">
        <f t="array" ref="AK138">_xlfn.XLOOKUP(AK$1&amp;$AB138,$M$3:$M$1662&amp;$N$3:$N$1662,$O$3:$O$1662,0,0,1)</f>
        <v>11800</v>
      </c>
      <c r="AL138" s="2" cm="1">
        <f t="array" ref="AL138">_xlfn.XLOOKUP(AL$1&amp;$AB138,$M$3:$M$1662&amp;$N$3:$N$1662,$O$3:$O$1662,0,0,1)</f>
        <v>4500</v>
      </c>
      <c r="AM138" s="2" cm="1">
        <f t="array" ref="AM138">_xlfn.XLOOKUP(AM$1&amp;$AB138,$M$3:$M$1662&amp;$N$3:$N$1662,$O$3:$O$1662,0,0,1)</f>
        <v>2400</v>
      </c>
    </row>
    <row r="139" spans="13:39" x14ac:dyDescent="0.4">
      <c r="M139" t="s">
        <v>870</v>
      </c>
      <c r="N139" t="s">
        <v>681</v>
      </c>
      <c r="O139">
        <v>2400</v>
      </c>
      <c r="AB139" t="s">
        <v>291</v>
      </c>
      <c r="AC139" s="2">
        <f t="shared" si="20"/>
        <v>1166060</v>
      </c>
      <c r="AD139" s="2">
        <f t="shared" si="21"/>
        <v>859100</v>
      </c>
      <c r="AE139" s="2">
        <f t="shared" si="21"/>
        <v>974600</v>
      </c>
      <c r="AF139" s="2">
        <f t="shared" si="21"/>
        <v>1964100</v>
      </c>
      <c r="AG139" s="2">
        <f t="shared" si="21"/>
        <v>888700</v>
      </c>
      <c r="AH139" s="2">
        <f t="shared" si="21"/>
        <v>1143800</v>
      </c>
      <c r="AI139" s="2" cm="1">
        <f t="array" ref="AI139">_xlfn.XLOOKUP(AI$1&amp;$AB139,$M$3:$M$1662&amp;$N$3:$N$1662,$O$3:$O$1662,0,0,1)</f>
        <v>1400</v>
      </c>
      <c r="AJ139" s="2" cm="1">
        <f t="array" ref="AJ139">_xlfn.XLOOKUP(AJ$1&amp;$AB139,$M$3:$M$1662&amp;$N$3:$N$1662,$O$3:$O$1662,0,0,1)</f>
        <v>12800</v>
      </c>
      <c r="AK139" s="2" cm="1">
        <f t="array" ref="AK139">_xlfn.XLOOKUP(AK$1&amp;$AB139,$M$3:$M$1662&amp;$N$3:$N$1662,$O$3:$O$1662,0,0,1)</f>
        <v>23900</v>
      </c>
      <c r="AL139" s="2" cm="1">
        <f t="array" ref="AL139">_xlfn.XLOOKUP(AL$1&amp;$AB139,$M$3:$M$1662&amp;$N$3:$N$1662,$O$3:$O$1662,0,0,1)</f>
        <v>1600</v>
      </c>
      <c r="AM139" s="2" cm="1">
        <f t="array" ref="AM139">_xlfn.XLOOKUP(AM$1&amp;$AB139,$M$3:$M$1662&amp;$N$3:$N$1662,$O$3:$O$1662,0,0,1)</f>
        <v>6700</v>
      </c>
    </row>
    <row r="140" spans="13:39" x14ac:dyDescent="0.4">
      <c r="M140" t="s">
        <v>870</v>
      </c>
      <c r="N140" t="s">
        <v>682</v>
      </c>
      <c r="O140">
        <v>6700</v>
      </c>
      <c r="AB140" t="s">
        <v>287</v>
      </c>
      <c r="AC140" s="2">
        <f t="shared" si="20"/>
        <v>1168900</v>
      </c>
      <c r="AD140" s="2">
        <f t="shared" si="21"/>
        <v>859700</v>
      </c>
      <c r="AE140" s="2">
        <f t="shared" si="21"/>
        <v>975500</v>
      </c>
      <c r="AF140" s="2">
        <f t="shared" si="21"/>
        <v>1971800</v>
      </c>
      <c r="AG140" s="2">
        <f t="shared" si="21"/>
        <v>891400</v>
      </c>
      <c r="AH140" s="2">
        <f t="shared" si="21"/>
        <v>1146100</v>
      </c>
      <c r="AI140" s="2" cm="1">
        <f t="array" ref="AI140">_xlfn.XLOOKUP(AI$1&amp;$AB140,$M$3:$M$1662&amp;$N$3:$N$1662,$O$3:$O$1662,0,0,1)</f>
        <v>600</v>
      </c>
      <c r="AJ140" s="2" cm="1">
        <f t="array" ref="AJ140">_xlfn.XLOOKUP(AJ$1&amp;$AB140,$M$3:$M$1662&amp;$N$3:$N$1662,$O$3:$O$1662,0,0,1)</f>
        <v>900</v>
      </c>
      <c r="AK140" s="2" cm="1">
        <f t="array" ref="AK140">_xlfn.XLOOKUP(AK$1&amp;$AB140,$M$3:$M$1662&amp;$N$3:$N$1662,$O$3:$O$1662,0,0,1)</f>
        <v>7700</v>
      </c>
      <c r="AL140" s="2" cm="1">
        <f t="array" ref="AL140">_xlfn.XLOOKUP(AL$1&amp;$AB140,$M$3:$M$1662&amp;$N$3:$N$1662,$O$3:$O$1662,0,0,1)</f>
        <v>2700</v>
      </c>
      <c r="AM140" s="2" cm="1">
        <f t="array" ref="AM140">_xlfn.XLOOKUP(AM$1&amp;$AB140,$M$3:$M$1662&amp;$N$3:$N$1662,$O$3:$O$1662,0,0,1)</f>
        <v>2300</v>
      </c>
    </row>
    <row r="141" spans="13:39" x14ac:dyDescent="0.4">
      <c r="M141" t="s">
        <v>870</v>
      </c>
      <c r="N141" t="s">
        <v>683</v>
      </c>
      <c r="O141">
        <v>2300</v>
      </c>
      <c r="AB141" t="s">
        <v>108</v>
      </c>
      <c r="AC141" s="2">
        <f t="shared" si="20"/>
        <v>1172660</v>
      </c>
      <c r="AD141" s="2">
        <f t="shared" si="21"/>
        <v>862900</v>
      </c>
      <c r="AE141" s="2">
        <f t="shared" si="21"/>
        <v>981000</v>
      </c>
      <c r="AF141" s="2">
        <f t="shared" si="21"/>
        <v>1979200</v>
      </c>
      <c r="AG141" s="2">
        <f t="shared" si="21"/>
        <v>892700</v>
      </c>
      <c r="AH141" s="2">
        <f t="shared" si="21"/>
        <v>1147500</v>
      </c>
      <c r="AI141" s="2" cm="1">
        <f t="array" ref="AI141">_xlfn.XLOOKUP(AI$1&amp;$AB141,$M$3:$M$1662&amp;$N$3:$N$1662,$O$3:$O$1662,0,0,1)</f>
        <v>3200</v>
      </c>
      <c r="AJ141" s="2" cm="1">
        <f t="array" ref="AJ141">_xlfn.XLOOKUP(AJ$1&amp;$AB141,$M$3:$M$1662&amp;$N$3:$N$1662,$O$3:$O$1662,0,0,1)</f>
        <v>5500</v>
      </c>
      <c r="AK141" s="2" cm="1">
        <f t="array" ref="AK141">_xlfn.XLOOKUP(AK$1&amp;$AB141,$M$3:$M$1662&amp;$N$3:$N$1662,$O$3:$O$1662,0,0,1)</f>
        <v>7400</v>
      </c>
      <c r="AL141" s="2" cm="1">
        <f t="array" ref="AL141">_xlfn.XLOOKUP(AL$1&amp;$AB141,$M$3:$M$1662&amp;$N$3:$N$1662,$O$3:$O$1662,0,0,1)</f>
        <v>1300</v>
      </c>
      <c r="AM141" s="2" cm="1">
        <f t="array" ref="AM141">_xlfn.XLOOKUP(AM$1&amp;$AB141,$M$3:$M$1662&amp;$N$3:$N$1662,$O$3:$O$1662,0,0,1)</f>
        <v>1400</v>
      </c>
    </row>
    <row r="142" spans="13:39" x14ac:dyDescent="0.4">
      <c r="M142" t="s">
        <v>870</v>
      </c>
      <c r="N142" t="s">
        <v>684</v>
      </c>
      <c r="O142">
        <v>1400</v>
      </c>
      <c r="AB142" t="s">
        <v>45</v>
      </c>
      <c r="AC142" s="2">
        <f t="shared" si="20"/>
        <v>1178840</v>
      </c>
      <c r="AD142" s="2">
        <f t="shared" si="21"/>
        <v>863000</v>
      </c>
      <c r="AE142" s="2">
        <f t="shared" si="21"/>
        <v>982200</v>
      </c>
      <c r="AF142" s="2">
        <f t="shared" si="21"/>
        <v>1998200</v>
      </c>
      <c r="AG142" s="2">
        <f t="shared" si="21"/>
        <v>900500</v>
      </c>
      <c r="AH142" s="2">
        <f t="shared" si="21"/>
        <v>1150300</v>
      </c>
      <c r="AI142" s="2" cm="1">
        <f t="array" ref="AI142">_xlfn.XLOOKUP(AI$1&amp;$AB142,$M$3:$M$1662&amp;$N$3:$N$1662,$O$3:$O$1662,0,0,1)</f>
        <v>100</v>
      </c>
      <c r="AJ142" s="2" cm="1">
        <f t="array" ref="AJ142">_xlfn.XLOOKUP(AJ$1&amp;$AB142,$M$3:$M$1662&amp;$N$3:$N$1662,$O$3:$O$1662,0,0,1)</f>
        <v>1200</v>
      </c>
      <c r="AK142" s="2" cm="1">
        <f t="array" ref="AK142">_xlfn.XLOOKUP(AK$1&amp;$AB142,$M$3:$M$1662&amp;$N$3:$N$1662,$O$3:$O$1662,0,0,1)</f>
        <v>19000</v>
      </c>
      <c r="AL142" s="2" cm="1">
        <f t="array" ref="AL142">_xlfn.XLOOKUP(AL$1&amp;$AB142,$M$3:$M$1662&amp;$N$3:$N$1662,$O$3:$O$1662,0,0,1)</f>
        <v>7800</v>
      </c>
      <c r="AM142" s="2" cm="1">
        <f t="array" ref="AM142">_xlfn.XLOOKUP(AM$1&amp;$AB142,$M$3:$M$1662&amp;$N$3:$N$1662,$O$3:$O$1662,0,0,1)</f>
        <v>2800</v>
      </c>
    </row>
    <row r="143" spans="13:39" x14ac:dyDescent="0.4">
      <c r="M143" t="s">
        <v>870</v>
      </c>
      <c r="N143" t="s">
        <v>685</v>
      </c>
      <c r="O143">
        <v>2800</v>
      </c>
      <c r="AB143" t="s">
        <v>114</v>
      </c>
      <c r="AC143" s="2">
        <f t="shared" si="20"/>
        <v>1184080</v>
      </c>
      <c r="AD143" s="2">
        <f t="shared" si="21"/>
        <v>865900</v>
      </c>
      <c r="AE143" s="2">
        <f t="shared" si="21"/>
        <v>982800</v>
      </c>
      <c r="AF143" s="2">
        <f t="shared" si="21"/>
        <v>2015700</v>
      </c>
      <c r="AG143" s="2">
        <f t="shared" si="21"/>
        <v>903200</v>
      </c>
      <c r="AH143" s="2">
        <f t="shared" si="21"/>
        <v>1152800</v>
      </c>
      <c r="AI143" s="2" cm="1">
        <f t="array" ref="AI143">_xlfn.XLOOKUP(AI$1&amp;$AB143,$M$3:$M$1662&amp;$N$3:$N$1662,$O$3:$O$1662,0,0,1)</f>
        <v>2900</v>
      </c>
      <c r="AJ143" s="2" cm="1">
        <f t="array" ref="AJ143">_xlfn.XLOOKUP(AJ$1&amp;$AB143,$M$3:$M$1662&amp;$N$3:$N$1662,$O$3:$O$1662,0,0,1)</f>
        <v>600</v>
      </c>
      <c r="AK143" s="2" cm="1">
        <f t="array" ref="AK143">_xlfn.XLOOKUP(AK$1&amp;$AB143,$M$3:$M$1662&amp;$N$3:$N$1662,$O$3:$O$1662,0,0,1)</f>
        <v>17500</v>
      </c>
      <c r="AL143" s="2" cm="1">
        <f t="array" ref="AL143">_xlfn.XLOOKUP(AL$1&amp;$AB143,$M$3:$M$1662&amp;$N$3:$N$1662,$O$3:$O$1662,0,0,1)</f>
        <v>2700</v>
      </c>
      <c r="AM143" s="2" cm="1">
        <f t="array" ref="AM143">_xlfn.XLOOKUP(AM$1&amp;$AB143,$M$3:$M$1662&amp;$N$3:$N$1662,$O$3:$O$1662,0,0,1)</f>
        <v>2500</v>
      </c>
    </row>
    <row r="144" spans="13:39" x14ac:dyDescent="0.4">
      <c r="M144" t="s">
        <v>870</v>
      </c>
      <c r="N144" t="s">
        <v>686</v>
      </c>
      <c r="O144">
        <v>2500</v>
      </c>
      <c r="AB144" t="s">
        <v>189</v>
      </c>
      <c r="AC144" s="2">
        <f t="shared" si="20"/>
        <v>1189720</v>
      </c>
      <c r="AD144" s="2">
        <f t="shared" si="21"/>
        <v>866800</v>
      </c>
      <c r="AE144" s="2">
        <f t="shared" si="21"/>
        <v>983300</v>
      </c>
      <c r="AF144" s="2">
        <f t="shared" si="21"/>
        <v>2040600</v>
      </c>
      <c r="AG144" s="2">
        <f t="shared" si="21"/>
        <v>903800</v>
      </c>
      <c r="AH144" s="2">
        <f t="shared" si="21"/>
        <v>1154100</v>
      </c>
      <c r="AI144" s="2" cm="1">
        <f t="array" ref="AI144">_xlfn.XLOOKUP(AI$1&amp;$AB144,$M$3:$M$1662&amp;$N$3:$N$1662,$O$3:$O$1662,0,0,1)</f>
        <v>900</v>
      </c>
      <c r="AJ144" s="2" cm="1">
        <f t="array" ref="AJ144">_xlfn.XLOOKUP(AJ$1&amp;$AB144,$M$3:$M$1662&amp;$N$3:$N$1662,$O$3:$O$1662,0,0,1)</f>
        <v>500</v>
      </c>
      <c r="AK144" s="2" cm="1">
        <f t="array" ref="AK144">_xlfn.XLOOKUP(AK$1&amp;$AB144,$M$3:$M$1662&amp;$N$3:$N$1662,$O$3:$O$1662,0,0,1)</f>
        <v>24900</v>
      </c>
      <c r="AL144" s="2" cm="1">
        <f t="array" ref="AL144">_xlfn.XLOOKUP(AL$1&amp;$AB144,$M$3:$M$1662&amp;$N$3:$N$1662,$O$3:$O$1662,0,0,1)</f>
        <v>600</v>
      </c>
      <c r="AM144" s="2" cm="1">
        <f t="array" ref="AM144">_xlfn.XLOOKUP(AM$1&amp;$AB144,$M$3:$M$1662&amp;$N$3:$N$1662,$O$3:$O$1662,0,0,1)</f>
        <v>1300</v>
      </c>
    </row>
    <row r="145" spans="13:39" x14ac:dyDescent="0.4">
      <c r="M145" t="s">
        <v>870</v>
      </c>
      <c r="N145" t="s">
        <v>687</v>
      </c>
      <c r="O145">
        <v>1300</v>
      </c>
      <c r="AB145" t="s">
        <v>71</v>
      </c>
      <c r="AC145" s="2">
        <f t="shared" si="20"/>
        <v>1192860</v>
      </c>
      <c r="AD145" s="2">
        <f t="shared" si="21"/>
        <v>867500</v>
      </c>
      <c r="AE145" s="2">
        <f t="shared" si="21"/>
        <v>985900</v>
      </c>
      <c r="AF145" s="2">
        <f t="shared" si="21"/>
        <v>2049500</v>
      </c>
      <c r="AG145" s="2">
        <f t="shared" si="21"/>
        <v>904500</v>
      </c>
      <c r="AH145" s="2">
        <f t="shared" si="21"/>
        <v>1156900</v>
      </c>
      <c r="AI145" s="2" cm="1">
        <f t="array" ref="AI145">_xlfn.XLOOKUP(AI$1&amp;$AB145,$M$3:$M$1662&amp;$N$3:$N$1662,$O$3:$O$1662,0,0,1)</f>
        <v>700</v>
      </c>
      <c r="AJ145" s="2" cm="1">
        <f t="array" ref="AJ145">_xlfn.XLOOKUP(AJ$1&amp;$AB145,$M$3:$M$1662&amp;$N$3:$N$1662,$O$3:$O$1662,0,0,1)</f>
        <v>2600</v>
      </c>
      <c r="AK145" s="2" cm="1">
        <f t="array" ref="AK145">_xlfn.XLOOKUP(AK$1&amp;$AB145,$M$3:$M$1662&amp;$N$3:$N$1662,$O$3:$O$1662,0,0,1)</f>
        <v>8900</v>
      </c>
      <c r="AL145" s="2" cm="1">
        <f t="array" ref="AL145">_xlfn.XLOOKUP(AL$1&amp;$AB145,$M$3:$M$1662&amp;$N$3:$N$1662,$O$3:$O$1662,0,0,1)</f>
        <v>700</v>
      </c>
      <c r="AM145" s="2" cm="1">
        <f t="array" ref="AM145">_xlfn.XLOOKUP(AM$1&amp;$AB145,$M$3:$M$1662&amp;$N$3:$N$1662,$O$3:$O$1662,0,0,1)</f>
        <v>2800</v>
      </c>
    </row>
    <row r="146" spans="13:39" x14ac:dyDescent="0.4">
      <c r="M146" t="s">
        <v>870</v>
      </c>
      <c r="N146" t="s">
        <v>688</v>
      </c>
      <c r="O146">
        <v>2800</v>
      </c>
      <c r="AB146" t="s">
        <v>240</v>
      </c>
      <c r="AC146" s="2">
        <f t="shared" si="20"/>
        <v>1194280</v>
      </c>
      <c r="AD146" s="2">
        <f t="shared" si="21"/>
        <v>868400</v>
      </c>
      <c r="AE146" s="2">
        <f t="shared" si="21"/>
        <v>987400</v>
      </c>
      <c r="AF146" s="2">
        <f t="shared" si="21"/>
        <v>2052900</v>
      </c>
      <c r="AG146" s="2">
        <f t="shared" si="21"/>
        <v>904700</v>
      </c>
      <c r="AH146" s="2">
        <f t="shared" si="21"/>
        <v>1158000</v>
      </c>
      <c r="AI146" s="2" cm="1">
        <f t="array" ref="AI146">_xlfn.XLOOKUP(AI$1&amp;$AB146,$M$3:$M$1662&amp;$N$3:$N$1662,$O$3:$O$1662,0,0,1)</f>
        <v>900</v>
      </c>
      <c r="AJ146" s="2" cm="1">
        <f t="array" ref="AJ146">_xlfn.XLOOKUP(AJ$1&amp;$AB146,$M$3:$M$1662&amp;$N$3:$N$1662,$O$3:$O$1662,0,0,1)</f>
        <v>1500</v>
      </c>
      <c r="AK146" s="2" cm="1">
        <f t="array" ref="AK146">_xlfn.XLOOKUP(AK$1&amp;$AB146,$M$3:$M$1662&amp;$N$3:$N$1662,$O$3:$O$1662,0,0,1)</f>
        <v>3400</v>
      </c>
      <c r="AL146" s="2" cm="1">
        <f t="array" ref="AL146">_xlfn.XLOOKUP(AL$1&amp;$AB146,$M$3:$M$1662&amp;$N$3:$N$1662,$O$3:$O$1662,0,0,1)</f>
        <v>200</v>
      </c>
      <c r="AM146" s="2" cm="1">
        <f t="array" ref="AM146">_xlfn.XLOOKUP(AM$1&amp;$AB146,$M$3:$M$1662&amp;$N$3:$N$1662,$O$3:$O$1662,0,0,1)</f>
        <v>1100</v>
      </c>
    </row>
    <row r="147" spans="13:39" x14ac:dyDescent="0.4">
      <c r="M147" t="s">
        <v>870</v>
      </c>
      <c r="N147" t="s">
        <v>689</v>
      </c>
      <c r="O147">
        <v>1100</v>
      </c>
      <c r="AB147" t="s">
        <v>200</v>
      </c>
      <c r="AC147" s="2">
        <f t="shared" si="20"/>
        <v>1203400</v>
      </c>
      <c r="AD147" s="2">
        <f t="shared" si="21"/>
        <v>879000</v>
      </c>
      <c r="AE147" s="2">
        <f t="shared" si="21"/>
        <v>992400</v>
      </c>
      <c r="AF147" s="2">
        <f t="shared" si="21"/>
        <v>2079300</v>
      </c>
      <c r="AG147" s="2">
        <f t="shared" si="21"/>
        <v>906400</v>
      </c>
      <c r="AH147" s="2">
        <f t="shared" si="21"/>
        <v>1159900</v>
      </c>
      <c r="AI147" s="2" cm="1">
        <f t="array" ref="AI147">_xlfn.XLOOKUP(AI$1&amp;$AB147,$M$3:$M$1662&amp;$N$3:$N$1662,$O$3:$O$1662,0,0,1)</f>
        <v>10600</v>
      </c>
      <c r="AJ147" s="2" cm="1">
        <f t="array" ref="AJ147">_xlfn.XLOOKUP(AJ$1&amp;$AB147,$M$3:$M$1662&amp;$N$3:$N$1662,$O$3:$O$1662,0,0,1)</f>
        <v>5000</v>
      </c>
      <c r="AK147" s="2" cm="1">
        <f t="array" ref="AK147">_xlfn.XLOOKUP(AK$1&amp;$AB147,$M$3:$M$1662&amp;$N$3:$N$1662,$O$3:$O$1662,0,0,1)</f>
        <v>26400</v>
      </c>
      <c r="AL147" s="2" cm="1">
        <f t="array" ref="AL147">_xlfn.XLOOKUP(AL$1&amp;$AB147,$M$3:$M$1662&amp;$N$3:$N$1662,$O$3:$O$1662,0,0,1)</f>
        <v>1700</v>
      </c>
      <c r="AM147" s="2" cm="1">
        <f t="array" ref="AM147">_xlfn.XLOOKUP(AM$1&amp;$AB147,$M$3:$M$1662&amp;$N$3:$N$1662,$O$3:$O$1662,0,0,1)</f>
        <v>1900</v>
      </c>
    </row>
    <row r="148" spans="13:39" x14ac:dyDescent="0.4">
      <c r="M148" t="s">
        <v>870</v>
      </c>
      <c r="N148" t="s">
        <v>690</v>
      </c>
      <c r="O148">
        <v>1900</v>
      </c>
      <c r="AB148" t="s">
        <v>53</v>
      </c>
      <c r="AC148" s="2">
        <f t="shared" si="20"/>
        <v>1211600</v>
      </c>
      <c r="AD148" s="2">
        <f t="shared" ref="AD148:AH163" si="22">AD147+AI148</f>
        <v>885100</v>
      </c>
      <c r="AE148" s="2">
        <f t="shared" si="22"/>
        <v>993300</v>
      </c>
      <c r="AF148" s="2">
        <f t="shared" si="22"/>
        <v>2110000</v>
      </c>
      <c r="AG148" s="2">
        <f t="shared" si="22"/>
        <v>909500</v>
      </c>
      <c r="AH148" s="2">
        <f t="shared" si="22"/>
        <v>1160100</v>
      </c>
      <c r="AI148" s="2" cm="1">
        <f t="array" ref="AI148">_xlfn.XLOOKUP(AI$1&amp;$AB148,$M$3:$M$1662&amp;$N$3:$N$1662,$O$3:$O$1662,0,0,1)</f>
        <v>6100</v>
      </c>
      <c r="AJ148" s="2" cm="1">
        <f t="array" ref="AJ148">_xlfn.XLOOKUP(AJ$1&amp;$AB148,$M$3:$M$1662&amp;$N$3:$N$1662,$O$3:$O$1662,0,0,1)</f>
        <v>900</v>
      </c>
      <c r="AK148" s="2" cm="1">
        <f t="array" ref="AK148">_xlfn.XLOOKUP(AK$1&amp;$AB148,$M$3:$M$1662&amp;$N$3:$N$1662,$O$3:$O$1662,0,0,1)</f>
        <v>30700</v>
      </c>
      <c r="AL148" s="2" cm="1">
        <f t="array" ref="AL148">_xlfn.XLOOKUP(AL$1&amp;$AB148,$M$3:$M$1662&amp;$N$3:$N$1662,$O$3:$O$1662,0,0,1)</f>
        <v>3100</v>
      </c>
      <c r="AM148" s="2" cm="1">
        <f t="array" ref="AM148">_xlfn.XLOOKUP(AM$1&amp;$AB148,$M$3:$M$1662&amp;$N$3:$N$1662,$O$3:$O$1662,0,0,1)</f>
        <v>200</v>
      </c>
    </row>
    <row r="149" spans="13:39" x14ac:dyDescent="0.4">
      <c r="M149" t="s">
        <v>870</v>
      </c>
      <c r="N149" t="s">
        <v>691</v>
      </c>
      <c r="O149">
        <v>200</v>
      </c>
      <c r="AB149" t="s">
        <v>10</v>
      </c>
      <c r="AC149" s="2">
        <f t="shared" si="20"/>
        <v>1213040</v>
      </c>
      <c r="AD149" s="2">
        <f t="shared" si="22"/>
        <v>886300</v>
      </c>
      <c r="AE149" s="2">
        <f t="shared" si="22"/>
        <v>993400</v>
      </c>
      <c r="AF149" s="2">
        <f t="shared" si="22"/>
        <v>2113200</v>
      </c>
      <c r="AG149" s="2">
        <f t="shared" si="22"/>
        <v>911200</v>
      </c>
      <c r="AH149" s="2">
        <f t="shared" si="22"/>
        <v>1161100</v>
      </c>
      <c r="AI149" s="2" cm="1">
        <f t="array" ref="AI149">_xlfn.XLOOKUP(AI$1&amp;$AB149,$M$3:$M$1662&amp;$N$3:$N$1662,$O$3:$O$1662,0,0,1)</f>
        <v>1200</v>
      </c>
      <c r="AJ149" s="2" cm="1">
        <f t="array" ref="AJ149">_xlfn.XLOOKUP(AJ$1&amp;$AB149,$M$3:$M$1662&amp;$N$3:$N$1662,$O$3:$O$1662,0,0,1)</f>
        <v>100</v>
      </c>
      <c r="AK149" s="2" cm="1">
        <f t="array" ref="AK149">_xlfn.XLOOKUP(AK$1&amp;$AB149,$M$3:$M$1662&amp;$N$3:$N$1662,$O$3:$O$1662,0,0,1)</f>
        <v>3200</v>
      </c>
      <c r="AL149" s="2" cm="1">
        <f t="array" ref="AL149">_xlfn.XLOOKUP(AL$1&amp;$AB149,$M$3:$M$1662&amp;$N$3:$N$1662,$O$3:$O$1662,0,0,1)</f>
        <v>1700</v>
      </c>
      <c r="AM149" s="2" cm="1">
        <f t="array" ref="AM149">_xlfn.XLOOKUP(AM$1&amp;$AB149,$M$3:$M$1662&amp;$N$3:$N$1662,$O$3:$O$1662,0,0,1)</f>
        <v>1000</v>
      </c>
    </row>
    <row r="150" spans="13:39" x14ac:dyDescent="0.4">
      <c r="M150" t="s">
        <v>870</v>
      </c>
      <c r="N150" t="s">
        <v>692</v>
      </c>
      <c r="O150">
        <v>1000</v>
      </c>
      <c r="AB150" t="s">
        <v>49</v>
      </c>
      <c r="AC150" s="2">
        <f t="shared" si="20"/>
        <v>1219020</v>
      </c>
      <c r="AD150" s="2">
        <f t="shared" si="22"/>
        <v>894000</v>
      </c>
      <c r="AE150" s="2">
        <f t="shared" si="22"/>
        <v>1002800</v>
      </c>
      <c r="AF150" s="2">
        <f t="shared" si="22"/>
        <v>2123900</v>
      </c>
      <c r="AG150" s="2">
        <f t="shared" si="22"/>
        <v>912700</v>
      </c>
      <c r="AH150" s="2">
        <f t="shared" si="22"/>
        <v>1161700</v>
      </c>
      <c r="AI150" s="2" cm="1">
        <f t="array" ref="AI150">_xlfn.XLOOKUP(AI$1&amp;$AB150,$M$3:$M$1662&amp;$N$3:$N$1662,$O$3:$O$1662,0,0,1)</f>
        <v>7700</v>
      </c>
      <c r="AJ150" s="2" cm="1">
        <f t="array" ref="AJ150">_xlfn.XLOOKUP(AJ$1&amp;$AB150,$M$3:$M$1662&amp;$N$3:$N$1662,$O$3:$O$1662,0,0,1)</f>
        <v>9400</v>
      </c>
      <c r="AK150" s="2" cm="1">
        <f t="array" ref="AK150">_xlfn.XLOOKUP(AK$1&amp;$AB150,$M$3:$M$1662&amp;$N$3:$N$1662,$O$3:$O$1662,0,0,1)</f>
        <v>10700</v>
      </c>
      <c r="AL150" s="2" cm="1">
        <f t="array" ref="AL150">_xlfn.XLOOKUP(AL$1&amp;$AB150,$M$3:$M$1662&amp;$N$3:$N$1662,$O$3:$O$1662,0,0,1)</f>
        <v>1500</v>
      </c>
      <c r="AM150" s="2" cm="1">
        <f t="array" ref="AM150">_xlfn.XLOOKUP(AM$1&amp;$AB150,$M$3:$M$1662&amp;$N$3:$N$1662,$O$3:$O$1662,0,0,1)</f>
        <v>600</v>
      </c>
    </row>
    <row r="151" spans="13:39" x14ac:dyDescent="0.4">
      <c r="M151" t="s">
        <v>870</v>
      </c>
      <c r="N151" t="s">
        <v>693</v>
      </c>
      <c r="O151">
        <v>600</v>
      </c>
      <c r="AB151" t="s">
        <v>77</v>
      </c>
      <c r="AC151" s="2">
        <f t="shared" si="20"/>
        <v>1223840</v>
      </c>
      <c r="AD151" s="2">
        <f t="shared" si="22"/>
        <v>896300</v>
      </c>
      <c r="AE151" s="2">
        <f t="shared" si="22"/>
        <v>1004300</v>
      </c>
      <c r="AF151" s="2">
        <f t="shared" si="22"/>
        <v>2137100</v>
      </c>
      <c r="AG151" s="2">
        <f t="shared" si="22"/>
        <v>918600</v>
      </c>
      <c r="AH151" s="2">
        <f t="shared" si="22"/>
        <v>1162900</v>
      </c>
      <c r="AI151" s="2" cm="1">
        <f t="array" ref="AI151">_xlfn.XLOOKUP(AI$1&amp;$AB151,$M$3:$M$1662&amp;$N$3:$N$1662,$O$3:$O$1662,0,0,1)</f>
        <v>2300</v>
      </c>
      <c r="AJ151" s="2" cm="1">
        <f t="array" ref="AJ151">_xlfn.XLOOKUP(AJ$1&amp;$AB151,$M$3:$M$1662&amp;$N$3:$N$1662,$O$3:$O$1662,0,0,1)</f>
        <v>1500</v>
      </c>
      <c r="AK151" s="2" cm="1">
        <f t="array" ref="AK151">_xlfn.XLOOKUP(AK$1&amp;$AB151,$M$3:$M$1662&amp;$N$3:$N$1662,$O$3:$O$1662,0,0,1)</f>
        <v>13200</v>
      </c>
      <c r="AL151" s="2" cm="1">
        <f t="array" ref="AL151">_xlfn.XLOOKUP(AL$1&amp;$AB151,$M$3:$M$1662&amp;$N$3:$N$1662,$O$3:$O$1662,0,0,1)</f>
        <v>5900</v>
      </c>
      <c r="AM151" s="2" cm="1">
        <f t="array" ref="AM151">_xlfn.XLOOKUP(AM$1&amp;$AB151,$M$3:$M$1662&amp;$N$3:$N$1662,$O$3:$O$1662,0,0,1)</f>
        <v>1200</v>
      </c>
    </row>
    <row r="152" spans="13:39" x14ac:dyDescent="0.4">
      <c r="M152" t="s">
        <v>870</v>
      </c>
      <c r="N152" t="s">
        <v>694</v>
      </c>
      <c r="O152">
        <v>1200</v>
      </c>
      <c r="AB152" t="s">
        <v>11</v>
      </c>
      <c r="AC152" s="2">
        <f t="shared" si="20"/>
        <v>1230100</v>
      </c>
      <c r="AD152" s="2">
        <f t="shared" si="22"/>
        <v>907000</v>
      </c>
      <c r="AE152" s="2">
        <f t="shared" si="22"/>
        <v>1010600</v>
      </c>
      <c r="AF152" s="2">
        <f t="shared" si="22"/>
        <v>2138500</v>
      </c>
      <c r="AG152" s="2">
        <f t="shared" si="22"/>
        <v>929100</v>
      </c>
      <c r="AH152" s="2">
        <f t="shared" si="22"/>
        <v>1165300</v>
      </c>
      <c r="AI152" s="2" cm="1">
        <f t="array" ref="AI152">_xlfn.XLOOKUP(AI$1&amp;$AB152,$M$3:$M$1662&amp;$N$3:$N$1662,$O$3:$O$1662,0,0,1)</f>
        <v>10700</v>
      </c>
      <c r="AJ152" s="2" cm="1">
        <f t="array" ref="AJ152">_xlfn.XLOOKUP(AJ$1&amp;$AB152,$M$3:$M$1662&amp;$N$3:$N$1662,$O$3:$O$1662,0,0,1)</f>
        <v>6300</v>
      </c>
      <c r="AK152" s="2" cm="1">
        <f t="array" ref="AK152">_xlfn.XLOOKUP(AK$1&amp;$AB152,$M$3:$M$1662&amp;$N$3:$N$1662,$O$3:$O$1662,0,0,1)</f>
        <v>1400</v>
      </c>
      <c r="AL152" s="2" cm="1">
        <f t="array" ref="AL152">_xlfn.XLOOKUP(AL$1&amp;$AB152,$M$3:$M$1662&amp;$N$3:$N$1662,$O$3:$O$1662,0,0,1)</f>
        <v>10500</v>
      </c>
      <c r="AM152" s="2" cm="1">
        <f t="array" ref="AM152">_xlfn.XLOOKUP(AM$1&amp;$AB152,$M$3:$M$1662&amp;$N$3:$N$1662,$O$3:$O$1662,0,0,1)</f>
        <v>2400</v>
      </c>
    </row>
    <row r="153" spans="13:39" x14ac:dyDescent="0.4">
      <c r="M153" t="s">
        <v>870</v>
      </c>
      <c r="N153" t="s">
        <v>695</v>
      </c>
      <c r="O153">
        <v>2400</v>
      </c>
      <c r="AB153" t="s">
        <v>12</v>
      </c>
      <c r="AC153" s="2">
        <f t="shared" si="20"/>
        <v>1266980</v>
      </c>
      <c r="AD153" s="2">
        <f t="shared" si="22"/>
        <v>929100</v>
      </c>
      <c r="AE153" s="2">
        <f t="shared" si="22"/>
        <v>1029400</v>
      </c>
      <c r="AF153" s="2">
        <f t="shared" si="22"/>
        <v>2204300</v>
      </c>
      <c r="AG153" s="2">
        <f t="shared" si="22"/>
        <v>974600</v>
      </c>
      <c r="AH153" s="2">
        <f t="shared" si="22"/>
        <v>1197500</v>
      </c>
      <c r="AI153" s="2" cm="1">
        <f t="array" ref="AI153">_xlfn.XLOOKUP(AI$1&amp;$AB153,$M$3:$M$1662&amp;$N$3:$N$1662,$O$3:$O$1662,0,0,1)</f>
        <v>22100</v>
      </c>
      <c r="AJ153" s="2" cm="1">
        <f t="array" ref="AJ153">_xlfn.XLOOKUP(AJ$1&amp;$AB153,$M$3:$M$1662&amp;$N$3:$N$1662,$O$3:$O$1662,0,0,1)</f>
        <v>18800</v>
      </c>
      <c r="AK153" s="2" cm="1">
        <f t="array" ref="AK153">_xlfn.XLOOKUP(AK$1&amp;$AB153,$M$3:$M$1662&amp;$N$3:$N$1662,$O$3:$O$1662,0,0,1)</f>
        <v>65800</v>
      </c>
      <c r="AL153" s="2" cm="1">
        <f t="array" ref="AL153">_xlfn.XLOOKUP(AL$1&amp;$AB153,$M$3:$M$1662&amp;$N$3:$N$1662,$O$3:$O$1662,0,0,1)</f>
        <v>45500</v>
      </c>
      <c r="AM153" s="2" cm="1">
        <f t="array" ref="AM153">_xlfn.XLOOKUP(AM$1&amp;$AB153,$M$3:$M$1662&amp;$N$3:$N$1662,$O$3:$O$1662,0,0,1)</f>
        <v>32200</v>
      </c>
    </row>
    <row r="154" spans="13:39" x14ac:dyDescent="0.4">
      <c r="M154" t="s">
        <v>870</v>
      </c>
      <c r="N154" t="s">
        <v>696</v>
      </c>
      <c r="O154">
        <v>32200</v>
      </c>
      <c r="AB154" t="s">
        <v>84</v>
      </c>
      <c r="AC154" s="2">
        <f t="shared" si="20"/>
        <v>1280320</v>
      </c>
      <c r="AD154" s="2">
        <f t="shared" si="22"/>
        <v>933700</v>
      </c>
      <c r="AE154" s="2">
        <f t="shared" si="22"/>
        <v>1031100</v>
      </c>
      <c r="AF154" s="2">
        <f t="shared" si="22"/>
        <v>2250200</v>
      </c>
      <c r="AG154" s="2">
        <f t="shared" si="22"/>
        <v>982900</v>
      </c>
      <c r="AH154" s="2">
        <f t="shared" si="22"/>
        <v>1203700</v>
      </c>
      <c r="AI154" s="2" cm="1">
        <f t="array" ref="AI154">_xlfn.XLOOKUP(AI$1&amp;$AB154,$M$3:$M$1662&amp;$N$3:$N$1662,$O$3:$O$1662,0,0,1)</f>
        <v>4600</v>
      </c>
      <c r="AJ154" s="2" cm="1">
        <f t="array" ref="AJ154">_xlfn.XLOOKUP(AJ$1&amp;$AB154,$M$3:$M$1662&amp;$N$3:$N$1662,$O$3:$O$1662,0,0,1)</f>
        <v>1700</v>
      </c>
      <c r="AK154" s="2" cm="1">
        <f t="array" ref="AK154">_xlfn.XLOOKUP(AK$1&amp;$AB154,$M$3:$M$1662&amp;$N$3:$N$1662,$O$3:$O$1662,0,0,1)</f>
        <v>45900</v>
      </c>
      <c r="AL154" s="2" cm="1">
        <f t="array" ref="AL154">_xlfn.XLOOKUP(AL$1&amp;$AB154,$M$3:$M$1662&amp;$N$3:$N$1662,$O$3:$O$1662,0,0,1)</f>
        <v>8300</v>
      </c>
      <c r="AM154" s="2" cm="1">
        <f t="array" ref="AM154">_xlfn.XLOOKUP(AM$1&amp;$AB154,$M$3:$M$1662&amp;$N$3:$N$1662,$O$3:$O$1662,0,0,1)</f>
        <v>6200</v>
      </c>
    </row>
    <row r="155" spans="13:39" x14ac:dyDescent="0.4">
      <c r="M155" t="s">
        <v>870</v>
      </c>
      <c r="N155" t="s">
        <v>697</v>
      </c>
      <c r="O155">
        <v>6200</v>
      </c>
      <c r="AB155" t="s">
        <v>33</v>
      </c>
      <c r="AC155" s="2">
        <f t="shared" si="20"/>
        <v>1286040</v>
      </c>
      <c r="AD155" s="2">
        <f t="shared" si="22"/>
        <v>934700</v>
      </c>
      <c r="AE155" s="2">
        <f t="shared" si="22"/>
        <v>1031900</v>
      </c>
      <c r="AF155" s="2">
        <f t="shared" si="22"/>
        <v>2268500</v>
      </c>
      <c r="AG155" s="2">
        <f t="shared" si="22"/>
        <v>985200</v>
      </c>
      <c r="AH155" s="2">
        <f t="shared" si="22"/>
        <v>1209900</v>
      </c>
      <c r="AI155" s="2" cm="1">
        <f t="array" ref="AI155">_xlfn.XLOOKUP(AI$1&amp;$AB155,$M$3:$M$1662&amp;$N$3:$N$1662,$O$3:$O$1662,0,0,1)</f>
        <v>1000</v>
      </c>
      <c r="AJ155" s="2" cm="1">
        <f t="array" ref="AJ155">_xlfn.XLOOKUP(AJ$1&amp;$AB155,$M$3:$M$1662&amp;$N$3:$N$1662,$O$3:$O$1662,0,0,1)</f>
        <v>800</v>
      </c>
      <c r="AK155" s="2" cm="1">
        <f t="array" ref="AK155">_xlfn.XLOOKUP(AK$1&amp;$AB155,$M$3:$M$1662&amp;$N$3:$N$1662,$O$3:$O$1662,0,0,1)</f>
        <v>18300</v>
      </c>
      <c r="AL155" s="2" cm="1">
        <f t="array" ref="AL155">_xlfn.XLOOKUP(AL$1&amp;$AB155,$M$3:$M$1662&amp;$N$3:$N$1662,$O$3:$O$1662,0,0,1)</f>
        <v>2300</v>
      </c>
      <c r="AM155" s="2" cm="1">
        <f t="array" ref="AM155">_xlfn.XLOOKUP(AM$1&amp;$AB155,$M$3:$M$1662&amp;$N$3:$N$1662,$O$3:$O$1662,0,0,1)</f>
        <v>6200</v>
      </c>
    </row>
    <row r="156" spans="13:39" x14ac:dyDescent="0.4">
      <c r="M156" t="s">
        <v>870</v>
      </c>
      <c r="N156" t="s">
        <v>698</v>
      </c>
      <c r="O156">
        <v>6200</v>
      </c>
      <c r="AB156" t="s">
        <v>160</v>
      </c>
      <c r="AC156" s="2">
        <f t="shared" si="20"/>
        <v>1290560</v>
      </c>
      <c r="AD156" s="2">
        <f t="shared" si="22"/>
        <v>938600</v>
      </c>
      <c r="AE156" s="2">
        <f t="shared" si="22"/>
        <v>1032400</v>
      </c>
      <c r="AF156" s="2">
        <f t="shared" si="22"/>
        <v>2277100</v>
      </c>
      <c r="AG156" s="2">
        <f t="shared" si="22"/>
        <v>992600</v>
      </c>
      <c r="AH156" s="2">
        <f t="shared" si="22"/>
        <v>1212100</v>
      </c>
      <c r="AI156" s="2" cm="1">
        <f t="array" ref="AI156">_xlfn.XLOOKUP(AI$1&amp;$AB156,$M$3:$M$1662&amp;$N$3:$N$1662,$O$3:$O$1662,0,0,1)</f>
        <v>3900</v>
      </c>
      <c r="AJ156" s="2" cm="1">
        <f t="array" ref="AJ156">_xlfn.XLOOKUP(AJ$1&amp;$AB156,$M$3:$M$1662&amp;$N$3:$N$1662,$O$3:$O$1662,0,0,1)</f>
        <v>500</v>
      </c>
      <c r="AK156" s="2" cm="1">
        <f t="array" ref="AK156">_xlfn.XLOOKUP(AK$1&amp;$AB156,$M$3:$M$1662&amp;$N$3:$N$1662,$O$3:$O$1662,0,0,1)</f>
        <v>8600</v>
      </c>
      <c r="AL156" s="2" cm="1">
        <f t="array" ref="AL156">_xlfn.XLOOKUP(AL$1&amp;$AB156,$M$3:$M$1662&amp;$N$3:$N$1662,$O$3:$O$1662,0,0,1)</f>
        <v>7400</v>
      </c>
      <c r="AM156" s="2" cm="1">
        <f t="array" ref="AM156">_xlfn.XLOOKUP(AM$1&amp;$AB156,$M$3:$M$1662&amp;$N$3:$N$1662,$O$3:$O$1662,0,0,1)</f>
        <v>2200</v>
      </c>
    </row>
    <row r="157" spans="13:39" x14ac:dyDescent="0.4">
      <c r="M157" t="s">
        <v>870</v>
      </c>
      <c r="N157" t="s">
        <v>699</v>
      </c>
      <c r="O157">
        <v>2200</v>
      </c>
      <c r="AB157" t="s">
        <v>60</v>
      </c>
      <c r="AC157" s="2">
        <f t="shared" si="20"/>
        <v>1297240</v>
      </c>
      <c r="AD157" s="2">
        <f t="shared" si="22"/>
        <v>938600</v>
      </c>
      <c r="AE157" s="2">
        <f t="shared" si="22"/>
        <v>1041200</v>
      </c>
      <c r="AF157" s="2">
        <f t="shared" si="22"/>
        <v>2294200</v>
      </c>
      <c r="AG157" s="2">
        <f t="shared" si="22"/>
        <v>997300</v>
      </c>
      <c r="AH157" s="2">
        <f t="shared" si="22"/>
        <v>1214900</v>
      </c>
      <c r="AI157" s="2" cm="1">
        <f t="array" ref="AI157">_xlfn.XLOOKUP(AI$1&amp;$AB157,$M$3:$M$1662&amp;$N$3:$N$1662,$O$3:$O$1662,0,0,1)</f>
        <v>0</v>
      </c>
      <c r="AJ157" s="2" cm="1">
        <f t="array" ref="AJ157">_xlfn.XLOOKUP(AJ$1&amp;$AB157,$M$3:$M$1662&amp;$N$3:$N$1662,$O$3:$O$1662,0,0,1)</f>
        <v>8800</v>
      </c>
      <c r="AK157" s="2" cm="1">
        <f t="array" ref="AK157">_xlfn.XLOOKUP(AK$1&amp;$AB157,$M$3:$M$1662&amp;$N$3:$N$1662,$O$3:$O$1662,0,0,1)</f>
        <v>17100</v>
      </c>
      <c r="AL157" s="2" cm="1">
        <f t="array" ref="AL157">_xlfn.XLOOKUP(AL$1&amp;$AB157,$M$3:$M$1662&amp;$N$3:$N$1662,$O$3:$O$1662,0,0,1)</f>
        <v>4700</v>
      </c>
      <c r="AM157" s="2" cm="1">
        <f t="array" ref="AM157">_xlfn.XLOOKUP(AM$1&amp;$AB157,$M$3:$M$1662&amp;$N$3:$N$1662,$O$3:$O$1662,0,0,1)</f>
        <v>2800</v>
      </c>
    </row>
    <row r="158" spans="13:39" x14ac:dyDescent="0.4">
      <c r="M158" t="s">
        <v>870</v>
      </c>
      <c r="N158" t="s">
        <v>700</v>
      </c>
      <c r="O158">
        <v>2800</v>
      </c>
      <c r="AB158" t="s">
        <v>151</v>
      </c>
      <c r="AC158" s="2">
        <f t="shared" si="20"/>
        <v>1299680</v>
      </c>
      <c r="AD158" s="2">
        <f t="shared" si="22"/>
        <v>942200</v>
      </c>
      <c r="AE158" s="2">
        <f t="shared" si="22"/>
        <v>1045400</v>
      </c>
      <c r="AF158" s="2">
        <f t="shared" si="22"/>
        <v>2296800</v>
      </c>
      <c r="AG158" s="2">
        <f t="shared" si="22"/>
        <v>997700</v>
      </c>
      <c r="AH158" s="2">
        <f t="shared" si="22"/>
        <v>1216300</v>
      </c>
      <c r="AI158" s="2" cm="1">
        <f t="array" ref="AI158">_xlfn.XLOOKUP(AI$1&amp;$AB158,$M$3:$M$1662&amp;$N$3:$N$1662,$O$3:$O$1662,0,0,1)</f>
        <v>3600</v>
      </c>
      <c r="AJ158" s="2" cm="1">
        <f t="array" ref="AJ158">_xlfn.XLOOKUP(AJ$1&amp;$AB158,$M$3:$M$1662&amp;$N$3:$N$1662,$O$3:$O$1662,0,0,1)</f>
        <v>4200</v>
      </c>
      <c r="AK158" s="2" cm="1">
        <f t="array" ref="AK158">_xlfn.XLOOKUP(AK$1&amp;$AB158,$M$3:$M$1662&amp;$N$3:$N$1662,$O$3:$O$1662,0,0,1)</f>
        <v>2600</v>
      </c>
      <c r="AL158" s="2" cm="1">
        <f t="array" ref="AL158">_xlfn.XLOOKUP(AL$1&amp;$AB158,$M$3:$M$1662&amp;$N$3:$N$1662,$O$3:$O$1662,0,0,1)</f>
        <v>400</v>
      </c>
      <c r="AM158" s="2" cm="1">
        <f t="array" ref="AM158">_xlfn.XLOOKUP(AM$1&amp;$AB158,$M$3:$M$1662&amp;$N$3:$N$1662,$O$3:$O$1662,0,0,1)</f>
        <v>1400</v>
      </c>
    </row>
    <row r="159" spans="13:39" x14ac:dyDescent="0.4">
      <c r="M159" t="s">
        <v>870</v>
      </c>
      <c r="N159" t="s">
        <v>701</v>
      </c>
      <c r="O159">
        <v>1400</v>
      </c>
      <c r="AB159" t="s">
        <v>121</v>
      </c>
      <c r="AC159" s="2">
        <f t="shared" si="20"/>
        <v>1302560</v>
      </c>
      <c r="AD159" s="2">
        <f t="shared" si="22"/>
        <v>943000</v>
      </c>
      <c r="AE159" s="2">
        <f t="shared" si="22"/>
        <v>1045500</v>
      </c>
      <c r="AF159" s="2">
        <f t="shared" si="22"/>
        <v>2304100</v>
      </c>
      <c r="AG159" s="2">
        <f t="shared" si="22"/>
        <v>1000500</v>
      </c>
      <c r="AH159" s="2">
        <f t="shared" si="22"/>
        <v>1219700</v>
      </c>
      <c r="AI159" s="2" cm="1">
        <f t="array" ref="AI159">_xlfn.XLOOKUP(AI$1&amp;$AB159,$M$3:$M$1662&amp;$N$3:$N$1662,$O$3:$O$1662,0,0,1)</f>
        <v>800</v>
      </c>
      <c r="AJ159" s="2" cm="1">
        <f t="array" ref="AJ159">_xlfn.XLOOKUP(AJ$1&amp;$AB159,$M$3:$M$1662&amp;$N$3:$N$1662,$O$3:$O$1662,0,0,1)</f>
        <v>100</v>
      </c>
      <c r="AK159" s="2" cm="1">
        <f t="array" ref="AK159">_xlfn.XLOOKUP(AK$1&amp;$AB159,$M$3:$M$1662&amp;$N$3:$N$1662,$O$3:$O$1662,0,0,1)</f>
        <v>7300</v>
      </c>
      <c r="AL159" s="2" cm="1">
        <f t="array" ref="AL159">_xlfn.XLOOKUP(AL$1&amp;$AB159,$M$3:$M$1662&amp;$N$3:$N$1662,$O$3:$O$1662,0,0,1)</f>
        <v>2800</v>
      </c>
      <c r="AM159" s="2" cm="1">
        <f t="array" ref="AM159">_xlfn.XLOOKUP(AM$1&amp;$AB159,$M$3:$M$1662&amp;$N$3:$N$1662,$O$3:$O$1662,0,0,1)</f>
        <v>3400</v>
      </c>
    </row>
    <row r="160" spans="13:39" x14ac:dyDescent="0.4">
      <c r="M160" t="s">
        <v>870</v>
      </c>
      <c r="N160" t="s">
        <v>702</v>
      </c>
      <c r="O160">
        <v>3400</v>
      </c>
      <c r="AB160" t="s">
        <v>134</v>
      </c>
      <c r="AC160" s="2">
        <f t="shared" si="20"/>
        <v>1310660</v>
      </c>
      <c r="AD160" s="2">
        <f t="shared" si="22"/>
        <v>950600</v>
      </c>
      <c r="AE160" s="2">
        <f t="shared" si="22"/>
        <v>1050900</v>
      </c>
      <c r="AF160" s="2">
        <f t="shared" si="22"/>
        <v>2324600</v>
      </c>
      <c r="AG160" s="2">
        <f t="shared" si="22"/>
        <v>1006500</v>
      </c>
      <c r="AH160" s="2">
        <f t="shared" si="22"/>
        <v>1220700</v>
      </c>
      <c r="AI160" s="2" cm="1">
        <f t="array" ref="AI160">_xlfn.XLOOKUP(AI$1&amp;$AB160,$M$3:$M$1662&amp;$N$3:$N$1662,$O$3:$O$1662,0,0,1)</f>
        <v>7600</v>
      </c>
      <c r="AJ160" s="2" cm="1">
        <f t="array" ref="AJ160">_xlfn.XLOOKUP(AJ$1&amp;$AB160,$M$3:$M$1662&amp;$N$3:$N$1662,$O$3:$O$1662,0,0,1)</f>
        <v>5400</v>
      </c>
      <c r="AK160" s="2" cm="1">
        <f t="array" ref="AK160">_xlfn.XLOOKUP(AK$1&amp;$AB160,$M$3:$M$1662&amp;$N$3:$N$1662,$O$3:$O$1662,0,0,1)</f>
        <v>20500</v>
      </c>
      <c r="AL160" s="2" cm="1">
        <f t="array" ref="AL160">_xlfn.XLOOKUP(AL$1&amp;$AB160,$M$3:$M$1662&amp;$N$3:$N$1662,$O$3:$O$1662,0,0,1)</f>
        <v>6000</v>
      </c>
      <c r="AM160" s="2" cm="1">
        <f t="array" ref="AM160">_xlfn.XLOOKUP(AM$1&amp;$AB160,$M$3:$M$1662&amp;$N$3:$N$1662,$O$3:$O$1662,0,0,1)</f>
        <v>1000</v>
      </c>
    </row>
    <row r="161" spans="13:39" x14ac:dyDescent="0.4">
      <c r="M161" t="s">
        <v>870</v>
      </c>
      <c r="N161" t="s">
        <v>703</v>
      </c>
      <c r="O161">
        <v>1000</v>
      </c>
      <c r="AB161" t="s">
        <v>144</v>
      </c>
      <c r="AC161" s="2">
        <f t="shared" si="20"/>
        <v>1315620</v>
      </c>
      <c r="AD161" s="2">
        <f t="shared" si="22"/>
        <v>950700</v>
      </c>
      <c r="AE161" s="2">
        <f t="shared" si="22"/>
        <v>1055500</v>
      </c>
      <c r="AF161" s="2">
        <f t="shared" si="22"/>
        <v>2332600</v>
      </c>
      <c r="AG161" s="2">
        <f t="shared" si="22"/>
        <v>1017300</v>
      </c>
      <c r="AH161" s="2">
        <f t="shared" si="22"/>
        <v>1222000</v>
      </c>
      <c r="AI161" s="2" cm="1">
        <f t="array" ref="AI161">_xlfn.XLOOKUP(AI$1&amp;$AB161,$M$3:$M$1662&amp;$N$3:$N$1662,$O$3:$O$1662,0,0,1)</f>
        <v>100</v>
      </c>
      <c r="AJ161" s="2" cm="1">
        <f t="array" ref="AJ161">_xlfn.XLOOKUP(AJ$1&amp;$AB161,$M$3:$M$1662&amp;$N$3:$N$1662,$O$3:$O$1662,0,0,1)</f>
        <v>4600</v>
      </c>
      <c r="AK161" s="2" cm="1">
        <f t="array" ref="AK161">_xlfn.XLOOKUP(AK$1&amp;$AB161,$M$3:$M$1662&amp;$N$3:$N$1662,$O$3:$O$1662,0,0,1)</f>
        <v>8000</v>
      </c>
      <c r="AL161" s="2" cm="1">
        <f t="array" ref="AL161">_xlfn.XLOOKUP(AL$1&amp;$AB161,$M$3:$M$1662&amp;$N$3:$N$1662,$O$3:$O$1662,0,0,1)</f>
        <v>10800</v>
      </c>
      <c r="AM161" s="2" cm="1">
        <f t="array" ref="AM161">_xlfn.XLOOKUP(AM$1&amp;$AB161,$M$3:$M$1662&amp;$N$3:$N$1662,$O$3:$O$1662,0,0,1)</f>
        <v>1300</v>
      </c>
    </row>
    <row r="162" spans="13:39" x14ac:dyDescent="0.4">
      <c r="M162" t="s">
        <v>870</v>
      </c>
      <c r="N162" t="s">
        <v>704</v>
      </c>
      <c r="O162">
        <v>1300</v>
      </c>
      <c r="AB162" t="s">
        <v>125</v>
      </c>
      <c r="AC162" s="2">
        <f t="shared" si="20"/>
        <v>1319660</v>
      </c>
      <c r="AD162" s="2">
        <f t="shared" si="22"/>
        <v>962000</v>
      </c>
      <c r="AE162" s="2">
        <f t="shared" si="22"/>
        <v>1058600</v>
      </c>
      <c r="AF162" s="2">
        <f t="shared" si="22"/>
        <v>2333700</v>
      </c>
      <c r="AG162" s="2">
        <f t="shared" si="22"/>
        <v>1021000</v>
      </c>
      <c r="AH162" s="2">
        <f t="shared" si="22"/>
        <v>1223000</v>
      </c>
      <c r="AI162" s="2" cm="1">
        <f t="array" ref="AI162">_xlfn.XLOOKUP(AI$1&amp;$AB162,$M$3:$M$1662&amp;$N$3:$N$1662,$O$3:$O$1662,0,0,1)</f>
        <v>11300</v>
      </c>
      <c r="AJ162" s="2" cm="1">
        <f t="array" ref="AJ162">_xlfn.XLOOKUP(AJ$1&amp;$AB162,$M$3:$M$1662&amp;$N$3:$N$1662,$O$3:$O$1662,0,0,1)</f>
        <v>3100</v>
      </c>
      <c r="AK162" s="2" cm="1">
        <f t="array" ref="AK162">_xlfn.XLOOKUP(AK$1&amp;$AB162,$M$3:$M$1662&amp;$N$3:$N$1662,$O$3:$O$1662,0,0,1)</f>
        <v>1100</v>
      </c>
      <c r="AL162" s="2" cm="1">
        <f t="array" ref="AL162">_xlfn.XLOOKUP(AL$1&amp;$AB162,$M$3:$M$1662&amp;$N$3:$N$1662,$O$3:$O$1662,0,0,1)</f>
        <v>3700</v>
      </c>
      <c r="AM162" s="2" cm="1">
        <f t="array" ref="AM162">_xlfn.XLOOKUP(AM$1&amp;$AB162,$M$3:$M$1662&amp;$N$3:$N$1662,$O$3:$O$1662,0,0,1)</f>
        <v>1000</v>
      </c>
    </row>
    <row r="163" spans="13:39" x14ac:dyDescent="0.4">
      <c r="M163" t="s">
        <v>870</v>
      </c>
      <c r="N163" t="s">
        <v>705</v>
      </c>
      <c r="O163">
        <v>1000</v>
      </c>
      <c r="AB163" t="s">
        <v>28</v>
      </c>
      <c r="AC163" s="2">
        <f t="shared" si="20"/>
        <v>1334100</v>
      </c>
      <c r="AD163" s="2">
        <f t="shared" si="22"/>
        <v>964800</v>
      </c>
      <c r="AE163" s="2">
        <f t="shared" si="22"/>
        <v>1091000</v>
      </c>
      <c r="AF163" s="2">
        <f t="shared" si="22"/>
        <v>2360100</v>
      </c>
      <c r="AG163" s="2">
        <f t="shared" si="22"/>
        <v>1028100</v>
      </c>
      <c r="AH163" s="2">
        <f t="shared" si="22"/>
        <v>1226500</v>
      </c>
      <c r="AI163" s="2" cm="1">
        <f t="array" ref="AI163">_xlfn.XLOOKUP(AI$1&amp;$AB163,$M$3:$M$1662&amp;$N$3:$N$1662,$O$3:$O$1662,0,0,1)</f>
        <v>2800</v>
      </c>
      <c r="AJ163" s="2" cm="1">
        <f t="array" ref="AJ163">_xlfn.XLOOKUP(AJ$1&amp;$AB163,$M$3:$M$1662&amp;$N$3:$N$1662,$O$3:$O$1662,0,0,1)</f>
        <v>32400</v>
      </c>
      <c r="AK163" s="2" cm="1">
        <f t="array" ref="AK163">_xlfn.XLOOKUP(AK$1&amp;$AB163,$M$3:$M$1662&amp;$N$3:$N$1662,$O$3:$O$1662,0,0,1)</f>
        <v>26400</v>
      </c>
      <c r="AL163" s="2" cm="1">
        <f t="array" ref="AL163">_xlfn.XLOOKUP(AL$1&amp;$AB163,$M$3:$M$1662&amp;$N$3:$N$1662,$O$3:$O$1662,0,0,1)</f>
        <v>7100</v>
      </c>
      <c r="AM163" s="2" cm="1">
        <f t="array" ref="AM163">_xlfn.XLOOKUP(AM$1&amp;$AB163,$M$3:$M$1662&amp;$N$3:$N$1662,$O$3:$O$1662,0,0,1)</f>
        <v>3500</v>
      </c>
    </row>
    <row r="164" spans="13:39" x14ac:dyDescent="0.4">
      <c r="M164" t="s">
        <v>870</v>
      </c>
      <c r="N164" t="s">
        <v>706</v>
      </c>
      <c r="O164">
        <v>3500</v>
      </c>
      <c r="AB164" t="s">
        <v>66</v>
      </c>
      <c r="AC164" s="2">
        <f t="shared" si="20"/>
        <v>1338000</v>
      </c>
      <c r="AD164" s="2">
        <f t="shared" ref="AD164:AH179" si="23">AD163+AI164</f>
        <v>965500</v>
      </c>
      <c r="AE164" s="2">
        <f t="shared" si="23"/>
        <v>1092500</v>
      </c>
      <c r="AF164" s="2">
        <f t="shared" si="23"/>
        <v>2363800</v>
      </c>
      <c r="AG164" s="2">
        <f t="shared" si="23"/>
        <v>1038400</v>
      </c>
      <c r="AH164" s="2">
        <f t="shared" si="23"/>
        <v>1229800</v>
      </c>
      <c r="AI164" s="2" cm="1">
        <f t="array" ref="AI164">_xlfn.XLOOKUP(AI$1&amp;$AB164,$M$3:$M$1662&amp;$N$3:$N$1662,$O$3:$O$1662,0,0,1)</f>
        <v>700</v>
      </c>
      <c r="AJ164" s="2" cm="1">
        <f t="array" ref="AJ164">_xlfn.XLOOKUP(AJ$1&amp;$AB164,$M$3:$M$1662&amp;$N$3:$N$1662,$O$3:$O$1662,0,0,1)</f>
        <v>1500</v>
      </c>
      <c r="AK164" s="2" cm="1">
        <f t="array" ref="AK164">_xlfn.XLOOKUP(AK$1&amp;$AB164,$M$3:$M$1662&amp;$N$3:$N$1662,$O$3:$O$1662,0,0,1)</f>
        <v>3700</v>
      </c>
      <c r="AL164" s="2" cm="1">
        <f t="array" ref="AL164">_xlfn.XLOOKUP(AL$1&amp;$AB164,$M$3:$M$1662&amp;$N$3:$N$1662,$O$3:$O$1662,0,0,1)</f>
        <v>10300</v>
      </c>
      <c r="AM164" s="2" cm="1">
        <f t="array" ref="AM164">_xlfn.XLOOKUP(AM$1&amp;$AB164,$M$3:$M$1662&amp;$N$3:$N$1662,$O$3:$O$1662,0,0,1)</f>
        <v>3300</v>
      </c>
    </row>
    <row r="165" spans="13:39" x14ac:dyDescent="0.4">
      <c r="M165" t="s">
        <v>870</v>
      </c>
      <c r="N165" t="s">
        <v>707</v>
      </c>
      <c r="O165">
        <v>3300</v>
      </c>
      <c r="AB165" t="s">
        <v>110</v>
      </c>
      <c r="AC165" s="2">
        <f t="shared" si="20"/>
        <v>1340760</v>
      </c>
      <c r="AD165" s="2">
        <f t="shared" si="23"/>
        <v>966800</v>
      </c>
      <c r="AE165" s="2">
        <f t="shared" si="23"/>
        <v>1094400</v>
      </c>
      <c r="AF165" s="2">
        <f t="shared" si="23"/>
        <v>2370400</v>
      </c>
      <c r="AG165" s="2">
        <f t="shared" si="23"/>
        <v>1041400</v>
      </c>
      <c r="AH165" s="2">
        <f t="shared" si="23"/>
        <v>1230800</v>
      </c>
      <c r="AI165" s="2" cm="1">
        <f t="array" ref="AI165">_xlfn.XLOOKUP(AI$1&amp;$AB165,$M$3:$M$1662&amp;$N$3:$N$1662,$O$3:$O$1662,0,0,1)</f>
        <v>1300</v>
      </c>
      <c r="AJ165" s="2" cm="1">
        <f t="array" ref="AJ165">_xlfn.XLOOKUP(AJ$1&amp;$AB165,$M$3:$M$1662&amp;$N$3:$N$1662,$O$3:$O$1662,0,0,1)</f>
        <v>1900</v>
      </c>
      <c r="AK165" s="2" cm="1">
        <f t="array" ref="AK165">_xlfn.XLOOKUP(AK$1&amp;$AB165,$M$3:$M$1662&amp;$N$3:$N$1662,$O$3:$O$1662,0,0,1)</f>
        <v>6600</v>
      </c>
      <c r="AL165" s="2" cm="1">
        <f t="array" ref="AL165">_xlfn.XLOOKUP(AL$1&amp;$AB165,$M$3:$M$1662&amp;$N$3:$N$1662,$O$3:$O$1662,0,0,1)</f>
        <v>3000</v>
      </c>
      <c r="AM165" s="2" cm="1">
        <f t="array" ref="AM165">_xlfn.XLOOKUP(AM$1&amp;$AB165,$M$3:$M$1662&amp;$N$3:$N$1662,$O$3:$O$1662,0,0,1)</f>
        <v>1000</v>
      </c>
    </row>
    <row r="166" spans="13:39" x14ac:dyDescent="0.4">
      <c r="M166" t="s">
        <v>870</v>
      </c>
      <c r="N166" t="s">
        <v>708</v>
      </c>
      <c r="O166">
        <v>1000</v>
      </c>
      <c r="AB166" t="s">
        <v>237</v>
      </c>
      <c r="AC166" s="2">
        <f t="shared" si="20"/>
        <v>1347220</v>
      </c>
      <c r="AD166" s="2">
        <f t="shared" si="23"/>
        <v>967200</v>
      </c>
      <c r="AE166" s="2">
        <f t="shared" si="23"/>
        <v>1095500</v>
      </c>
      <c r="AF166" s="2">
        <f t="shared" si="23"/>
        <v>2394200</v>
      </c>
      <c r="AG166" s="2">
        <f t="shared" si="23"/>
        <v>1047500</v>
      </c>
      <c r="AH166" s="2">
        <f t="shared" si="23"/>
        <v>1231700</v>
      </c>
      <c r="AI166" s="2" cm="1">
        <f t="array" ref="AI166">_xlfn.XLOOKUP(AI$1&amp;$AB166,$M$3:$M$1662&amp;$N$3:$N$1662,$O$3:$O$1662,0,0,1)</f>
        <v>400</v>
      </c>
      <c r="AJ166" s="2" cm="1">
        <f t="array" ref="AJ166">_xlfn.XLOOKUP(AJ$1&amp;$AB166,$M$3:$M$1662&amp;$N$3:$N$1662,$O$3:$O$1662,0,0,1)</f>
        <v>1100</v>
      </c>
      <c r="AK166" s="2" cm="1">
        <f t="array" ref="AK166">_xlfn.XLOOKUP(AK$1&amp;$AB166,$M$3:$M$1662&amp;$N$3:$N$1662,$O$3:$O$1662,0,0,1)</f>
        <v>23800</v>
      </c>
      <c r="AL166" s="2" cm="1">
        <f t="array" ref="AL166">_xlfn.XLOOKUP(AL$1&amp;$AB166,$M$3:$M$1662&amp;$N$3:$N$1662,$O$3:$O$1662,0,0,1)</f>
        <v>6100</v>
      </c>
      <c r="AM166" s="2" cm="1">
        <f t="array" ref="AM166">_xlfn.XLOOKUP(AM$1&amp;$AB166,$M$3:$M$1662&amp;$N$3:$N$1662,$O$3:$O$1662,0,0,1)</f>
        <v>900</v>
      </c>
    </row>
    <row r="167" spans="13:39" x14ac:dyDescent="0.4">
      <c r="M167" t="s">
        <v>870</v>
      </c>
      <c r="N167" t="s">
        <v>709</v>
      </c>
      <c r="O167">
        <v>900</v>
      </c>
      <c r="AB167" t="s">
        <v>178</v>
      </c>
      <c r="AC167" s="2">
        <f t="shared" si="20"/>
        <v>1363860</v>
      </c>
      <c r="AD167" s="2">
        <f t="shared" si="23"/>
        <v>968500</v>
      </c>
      <c r="AE167" s="2">
        <f t="shared" si="23"/>
        <v>1112700</v>
      </c>
      <c r="AF167" s="2">
        <f t="shared" si="23"/>
        <v>2427900</v>
      </c>
      <c r="AG167" s="2">
        <f t="shared" si="23"/>
        <v>1051900</v>
      </c>
      <c r="AH167" s="2">
        <f t="shared" si="23"/>
        <v>1258300</v>
      </c>
      <c r="AI167" s="2" cm="1">
        <f t="array" ref="AI167">_xlfn.XLOOKUP(AI$1&amp;$AB167,$M$3:$M$1662&amp;$N$3:$N$1662,$O$3:$O$1662,0,0,1)</f>
        <v>1300</v>
      </c>
      <c r="AJ167" s="2" cm="1">
        <f t="array" ref="AJ167">_xlfn.XLOOKUP(AJ$1&amp;$AB167,$M$3:$M$1662&amp;$N$3:$N$1662,$O$3:$O$1662,0,0,1)</f>
        <v>17200</v>
      </c>
      <c r="AK167" s="2" cm="1">
        <f t="array" ref="AK167">_xlfn.XLOOKUP(AK$1&amp;$AB167,$M$3:$M$1662&amp;$N$3:$N$1662,$O$3:$O$1662,0,0,1)</f>
        <v>33700</v>
      </c>
      <c r="AL167" s="2" cm="1">
        <f t="array" ref="AL167">_xlfn.XLOOKUP(AL$1&amp;$AB167,$M$3:$M$1662&amp;$N$3:$N$1662,$O$3:$O$1662,0,0,1)</f>
        <v>4400</v>
      </c>
      <c r="AM167" s="2" cm="1">
        <f t="array" ref="AM167">_xlfn.XLOOKUP(AM$1&amp;$AB167,$M$3:$M$1662&amp;$N$3:$N$1662,$O$3:$O$1662,0,0,1)</f>
        <v>26600</v>
      </c>
    </row>
    <row r="168" spans="13:39" x14ac:dyDescent="0.4">
      <c r="M168" t="s">
        <v>870</v>
      </c>
      <c r="N168" t="s">
        <v>710</v>
      </c>
      <c r="O168">
        <v>26600</v>
      </c>
      <c r="AB168" t="s">
        <v>92</v>
      </c>
      <c r="AC168" s="2">
        <f t="shared" si="20"/>
        <v>1370420</v>
      </c>
      <c r="AD168" s="2">
        <f t="shared" si="23"/>
        <v>970100</v>
      </c>
      <c r="AE168" s="2">
        <f t="shared" si="23"/>
        <v>1122500</v>
      </c>
      <c r="AF168" s="2">
        <f t="shared" si="23"/>
        <v>2439300</v>
      </c>
      <c r="AG168" s="2">
        <f t="shared" si="23"/>
        <v>1059400</v>
      </c>
      <c r="AH168" s="2">
        <f t="shared" si="23"/>
        <v>1260800</v>
      </c>
      <c r="AI168" s="2" cm="1">
        <f t="array" ref="AI168">_xlfn.XLOOKUP(AI$1&amp;$AB168,$M$3:$M$1662&amp;$N$3:$N$1662,$O$3:$O$1662,0,0,1)</f>
        <v>1600</v>
      </c>
      <c r="AJ168" s="2" cm="1">
        <f t="array" ref="AJ168">_xlfn.XLOOKUP(AJ$1&amp;$AB168,$M$3:$M$1662&amp;$N$3:$N$1662,$O$3:$O$1662,0,0,1)</f>
        <v>9800</v>
      </c>
      <c r="AK168" s="2" cm="1">
        <f t="array" ref="AK168">_xlfn.XLOOKUP(AK$1&amp;$AB168,$M$3:$M$1662&amp;$N$3:$N$1662,$O$3:$O$1662,0,0,1)</f>
        <v>11400</v>
      </c>
      <c r="AL168" s="2" cm="1">
        <f t="array" ref="AL168">_xlfn.XLOOKUP(AL$1&amp;$AB168,$M$3:$M$1662&amp;$N$3:$N$1662,$O$3:$O$1662,0,0,1)</f>
        <v>7500</v>
      </c>
      <c r="AM168" s="2" cm="1">
        <f t="array" ref="AM168">_xlfn.XLOOKUP(AM$1&amp;$AB168,$M$3:$M$1662&amp;$N$3:$N$1662,$O$3:$O$1662,0,0,1)</f>
        <v>2500</v>
      </c>
    </row>
    <row r="169" spans="13:39" x14ac:dyDescent="0.4">
      <c r="M169" t="s">
        <v>870</v>
      </c>
      <c r="N169" t="s">
        <v>711</v>
      </c>
      <c r="O169">
        <v>2500</v>
      </c>
      <c r="AB169" t="s">
        <v>260</v>
      </c>
      <c r="AC169" s="2">
        <f t="shared" si="20"/>
        <v>1372960</v>
      </c>
      <c r="AD169" s="2">
        <f t="shared" si="23"/>
        <v>971900</v>
      </c>
      <c r="AE169" s="2">
        <f t="shared" si="23"/>
        <v>1125400</v>
      </c>
      <c r="AF169" s="2">
        <f t="shared" si="23"/>
        <v>2443100</v>
      </c>
      <c r="AG169" s="2">
        <f t="shared" si="23"/>
        <v>1060500</v>
      </c>
      <c r="AH169" s="2">
        <f t="shared" si="23"/>
        <v>1263900</v>
      </c>
      <c r="AI169" s="2" cm="1">
        <f t="array" ref="AI169">_xlfn.XLOOKUP(AI$1&amp;$AB169,$M$3:$M$1662&amp;$N$3:$N$1662,$O$3:$O$1662,0,0,1)</f>
        <v>1800</v>
      </c>
      <c r="AJ169" s="2" cm="1">
        <f t="array" ref="AJ169">_xlfn.XLOOKUP(AJ$1&amp;$AB169,$M$3:$M$1662&amp;$N$3:$N$1662,$O$3:$O$1662,0,0,1)</f>
        <v>2900</v>
      </c>
      <c r="AK169" s="2" cm="1">
        <f t="array" ref="AK169">_xlfn.XLOOKUP(AK$1&amp;$AB169,$M$3:$M$1662&amp;$N$3:$N$1662,$O$3:$O$1662,0,0,1)</f>
        <v>3800</v>
      </c>
      <c r="AL169" s="2" cm="1">
        <f t="array" ref="AL169">_xlfn.XLOOKUP(AL$1&amp;$AB169,$M$3:$M$1662&amp;$N$3:$N$1662,$O$3:$O$1662,0,0,1)</f>
        <v>1100</v>
      </c>
      <c r="AM169" s="2" cm="1">
        <f t="array" ref="AM169">_xlfn.XLOOKUP(AM$1&amp;$AB169,$M$3:$M$1662&amp;$N$3:$N$1662,$O$3:$O$1662,0,0,1)</f>
        <v>3100</v>
      </c>
    </row>
    <row r="170" spans="13:39" x14ac:dyDescent="0.4">
      <c r="M170" t="s">
        <v>870</v>
      </c>
      <c r="N170" t="s">
        <v>712</v>
      </c>
      <c r="O170">
        <v>3100</v>
      </c>
      <c r="AB170" t="s">
        <v>50</v>
      </c>
      <c r="AC170" s="2">
        <f t="shared" si="20"/>
        <v>1374620</v>
      </c>
      <c r="AD170" s="2">
        <f t="shared" si="23"/>
        <v>972400</v>
      </c>
      <c r="AE170" s="2">
        <f t="shared" si="23"/>
        <v>1126400</v>
      </c>
      <c r="AF170" s="2">
        <f t="shared" si="23"/>
        <v>2446700</v>
      </c>
      <c r="AG170" s="2">
        <f t="shared" si="23"/>
        <v>1061900</v>
      </c>
      <c r="AH170" s="2">
        <f t="shared" si="23"/>
        <v>1265700</v>
      </c>
      <c r="AI170" s="2" cm="1">
        <f t="array" ref="AI170">_xlfn.XLOOKUP(AI$1&amp;$AB170,$M$3:$M$1662&amp;$N$3:$N$1662,$O$3:$O$1662,0,0,1)</f>
        <v>500</v>
      </c>
      <c r="AJ170" s="2" cm="1">
        <f t="array" ref="AJ170">_xlfn.XLOOKUP(AJ$1&amp;$AB170,$M$3:$M$1662&amp;$N$3:$N$1662,$O$3:$O$1662,0,0,1)</f>
        <v>1000</v>
      </c>
      <c r="AK170" s="2" cm="1">
        <f t="array" ref="AK170">_xlfn.XLOOKUP(AK$1&amp;$AB170,$M$3:$M$1662&amp;$N$3:$N$1662,$O$3:$O$1662,0,0,1)</f>
        <v>3600</v>
      </c>
      <c r="AL170" s="2" cm="1">
        <f t="array" ref="AL170">_xlfn.XLOOKUP(AL$1&amp;$AB170,$M$3:$M$1662&amp;$N$3:$N$1662,$O$3:$O$1662,0,0,1)</f>
        <v>1400</v>
      </c>
      <c r="AM170" s="2" cm="1">
        <f t="array" ref="AM170">_xlfn.XLOOKUP(AM$1&amp;$AB170,$M$3:$M$1662&amp;$N$3:$N$1662,$O$3:$O$1662,0,0,1)</f>
        <v>1800</v>
      </c>
    </row>
    <row r="171" spans="13:39" x14ac:dyDescent="0.4">
      <c r="M171" t="s">
        <v>870</v>
      </c>
      <c r="N171" t="s">
        <v>713</v>
      </c>
      <c r="O171">
        <v>1800</v>
      </c>
      <c r="AB171" t="s">
        <v>139</v>
      </c>
      <c r="AC171" s="2">
        <f t="shared" si="20"/>
        <v>1385400</v>
      </c>
      <c r="AD171" s="2">
        <f t="shared" si="23"/>
        <v>980400</v>
      </c>
      <c r="AE171" s="2">
        <f t="shared" si="23"/>
        <v>1127400</v>
      </c>
      <c r="AF171" s="2">
        <f t="shared" si="23"/>
        <v>2483600</v>
      </c>
      <c r="AG171" s="2">
        <f t="shared" si="23"/>
        <v>1065000</v>
      </c>
      <c r="AH171" s="2">
        <f t="shared" si="23"/>
        <v>1270600</v>
      </c>
      <c r="AI171" s="2" cm="1">
        <f t="array" ref="AI171">_xlfn.XLOOKUP(AI$1&amp;$AB171,$M$3:$M$1662&amp;$N$3:$N$1662,$O$3:$O$1662,0,0,1)</f>
        <v>8000</v>
      </c>
      <c r="AJ171" s="2" cm="1">
        <f t="array" ref="AJ171">_xlfn.XLOOKUP(AJ$1&amp;$AB171,$M$3:$M$1662&amp;$N$3:$N$1662,$O$3:$O$1662,0,0,1)</f>
        <v>1000</v>
      </c>
      <c r="AK171" s="2" cm="1">
        <f t="array" ref="AK171">_xlfn.XLOOKUP(AK$1&amp;$AB171,$M$3:$M$1662&amp;$N$3:$N$1662,$O$3:$O$1662,0,0,1)</f>
        <v>36900</v>
      </c>
      <c r="AL171" s="2" cm="1">
        <f t="array" ref="AL171">_xlfn.XLOOKUP(AL$1&amp;$AB171,$M$3:$M$1662&amp;$N$3:$N$1662,$O$3:$O$1662,0,0,1)</f>
        <v>3100</v>
      </c>
      <c r="AM171" s="2" cm="1">
        <f t="array" ref="AM171">_xlfn.XLOOKUP(AM$1&amp;$AB171,$M$3:$M$1662&amp;$N$3:$N$1662,$O$3:$O$1662,0,0,1)</f>
        <v>4900</v>
      </c>
    </row>
    <row r="172" spans="13:39" x14ac:dyDescent="0.4">
      <c r="M172" t="s">
        <v>870</v>
      </c>
      <c r="N172" t="s">
        <v>714</v>
      </c>
      <c r="O172">
        <v>4900</v>
      </c>
      <c r="AB172" t="s">
        <v>9</v>
      </c>
      <c r="AC172" s="2">
        <f t="shared" si="20"/>
        <v>1390700</v>
      </c>
      <c r="AD172" s="2">
        <f t="shared" si="23"/>
        <v>981800</v>
      </c>
      <c r="AE172" s="2">
        <f t="shared" si="23"/>
        <v>1141700</v>
      </c>
      <c r="AF172" s="2">
        <f t="shared" si="23"/>
        <v>2490000</v>
      </c>
      <c r="AG172" s="2">
        <f t="shared" si="23"/>
        <v>1066400</v>
      </c>
      <c r="AH172" s="2">
        <f t="shared" si="23"/>
        <v>1273600</v>
      </c>
      <c r="AI172" s="2" cm="1">
        <f t="array" ref="AI172">_xlfn.XLOOKUP(AI$1&amp;$AB172,$M$3:$M$1662&amp;$N$3:$N$1662,$O$3:$O$1662,0,0,1)</f>
        <v>1400</v>
      </c>
      <c r="AJ172" s="2" cm="1">
        <f t="array" ref="AJ172">_xlfn.XLOOKUP(AJ$1&amp;$AB172,$M$3:$M$1662&amp;$N$3:$N$1662,$O$3:$O$1662,0,0,1)</f>
        <v>14300</v>
      </c>
      <c r="AK172" s="2" cm="1">
        <f t="array" ref="AK172">_xlfn.XLOOKUP(AK$1&amp;$AB172,$M$3:$M$1662&amp;$N$3:$N$1662,$O$3:$O$1662,0,0,1)</f>
        <v>6400</v>
      </c>
      <c r="AL172" s="2" cm="1">
        <f t="array" ref="AL172">_xlfn.XLOOKUP(AL$1&amp;$AB172,$M$3:$M$1662&amp;$N$3:$N$1662,$O$3:$O$1662,0,0,1)</f>
        <v>1400</v>
      </c>
      <c r="AM172" s="2" cm="1">
        <f t="array" ref="AM172">_xlfn.XLOOKUP(AM$1&amp;$AB172,$M$3:$M$1662&amp;$N$3:$N$1662,$O$3:$O$1662,0,0,1)</f>
        <v>3000</v>
      </c>
    </row>
    <row r="173" spans="13:39" x14ac:dyDescent="0.4">
      <c r="M173" t="s">
        <v>870</v>
      </c>
      <c r="N173" t="s">
        <v>715</v>
      </c>
      <c r="O173">
        <v>3000</v>
      </c>
      <c r="AB173" t="s">
        <v>174</v>
      </c>
      <c r="AC173" s="2">
        <f t="shared" si="20"/>
        <v>1398040</v>
      </c>
      <c r="AD173" s="2">
        <f t="shared" si="23"/>
        <v>981900</v>
      </c>
      <c r="AE173" s="2">
        <f t="shared" si="23"/>
        <v>1143700</v>
      </c>
      <c r="AF173" s="2">
        <f t="shared" si="23"/>
        <v>2512400</v>
      </c>
      <c r="AG173" s="2">
        <f t="shared" si="23"/>
        <v>1075400</v>
      </c>
      <c r="AH173" s="2">
        <f t="shared" si="23"/>
        <v>1276800</v>
      </c>
      <c r="AI173" s="2" cm="1">
        <f t="array" ref="AI173">_xlfn.XLOOKUP(AI$1&amp;$AB173,$M$3:$M$1662&amp;$N$3:$N$1662,$O$3:$O$1662,0,0,1)</f>
        <v>100</v>
      </c>
      <c r="AJ173" s="2" cm="1">
        <f t="array" ref="AJ173">_xlfn.XLOOKUP(AJ$1&amp;$AB173,$M$3:$M$1662&amp;$N$3:$N$1662,$O$3:$O$1662,0,0,1)</f>
        <v>2000</v>
      </c>
      <c r="AK173" s="2" cm="1">
        <f t="array" ref="AK173">_xlfn.XLOOKUP(AK$1&amp;$AB173,$M$3:$M$1662&amp;$N$3:$N$1662,$O$3:$O$1662,0,0,1)</f>
        <v>22400</v>
      </c>
      <c r="AL173" s="2" cm="1">
        <f t="array" ref="AL173">_xlfn.XLOOKUP(AL$1&amp;$AB173,$M$3:$M$1662&amp;$N$3:$N$1662,$O$3:$O$1662,0,0,1)</f>
        <v>9000</v>
      </c>
      <c r="AM173" s="2" cm="1">
        <f t="array" ref="AM173">_xlfn.XLOOKUP(AM$1&amp;$AB173,$M$3:$M$1662&amp;$N$3:$N$1662,$O$3:$O$1662,0,0,1)</f>
        <v>3200</v>
      </c>
    </row>
    <row r="174" spans="13:39" x14ac:dyDescent="0.4">
      <c r="M174" t="s">
        <v>870</v>
      </c>
      <c r="N174" t="s">
        <v>716</v>
      </c>
      <c r="O174">
        <v>3200</v>
      </c>
      <c r="AB174" t="s">
        <v>51</v>
      </c>
      <c r="AC174" s="2">
        <f t="shared" si="20"/>
        <v>1402520</v>
      </c>
      <c r="AD174" s="2">
        <f t="shared" si="23"/>
        <v>984700</v>
      </c>
      <c r="AE174" s="2">
        <f t="shared" si="23"/>
        <v>1150400</v>
      </c>
      <c r="AF174" s="2">
        <f t="shared" si="23"/>
        <v>2515800</v>
      </c>
      <c r="AG174" s="2">
        <f t="shared" si="23"/>
        <v>1078500</v>
      </c>
      <c r="AH174" s="2">
        <f t="shared" si="23"/>
        <v>1283200</v>
      </c>
      <c r="AI174" s="2" cm="1">
        <f t="array" ref="AI174">_xlfn.XLOOKUP(AI$1&amp;$AB174,$M$3:$M$1662&amp;$N$3:$N$1662,$O$3:$O$1662,0,0,1)</f>
        <v>2800</v>
      </c>
      <c r="AJ174" s="2" cm="1">
        <f t="array" ref="AJ174">_xlfn.XLOOKUP(AJ$1&amp;$AB174,$M$3:$M$1662&amp;$N$3:$N$1662,$O$3:$O$1662,0,0,1)</f>
        <v>6700</v>
      </c>
      <c r="AK174" s="2" cm="1">
        <f t="array" ref="AK174">_xlfn.XLOOKUP(AK$1&amp;$AB174,$M$3:$M$1662&amp;$N$3:$N$1662,$O$3:$O$1662,0,0,1)</f>
        <v>3400</v>
      </c>
      <c r="AL174" s="2" cm="1">
        <f t="array" ref="AL174">_xlfn.XLOOKUP(AL$1&amp;$AB174,$M$3:$M$1662&amp;$N$3:$N$1662,$O$3:$O$1662,0,0,1)</f>
        <v>3100</v>
      </c>
      <c r="AM174" s="2" cm="1">
        <f t="array" ref="AM174">_xlfn.XLOOKUP(AM$1&amp;$AB174,$M$3:$M$1662&amp;$N$3:$N$1662,$O$3:$O$1662,0,0,1)</f>
        <v>6400</v>
      </c>
    </row>
    <row r="175" spans="13:39" x14ac:dyDescent="0.4">
      <c r="M175" t="s">
        <v>870</v>
      </c>
      <c r="N175" t="s">
        <v>717</v>
      </c>
      <c r="O175">
        <v>6400</v>
      </c>
      <c r="AB175" t="s">
        <v>88</v>
      </c>
      <c r="AC175" s="2">
        <f t="shared" si="20"/>
        <v>1407440</v>
      </c>
      <c r="AD175" s="2">
        <f t="shared" si="23"/>
        <v>984700</v>
      </c>
      <c r="AE175" s="2">
        <f t="shared" si="23"/>
        <v>1154800</v>
      </c>
      <c r="AF175" s="2">
        <f t="shared" si="23"/>
        <v>2525400</v>
      </c>
      <c r="AG175" s="2">
        <f t="shared" si="23"/>
        <v>1082000</v>
      </c>
      <c r="AH175" s="2">
        <f t="shared" si="23"/>
        <v>1290300</v>
      </c>
      <c r="AI175" s="2" cm="1">
        <f t="array" ref="AI175">_xlfn.XLOOKUP(AI$1&amp;$AB175,$M$3:$M$1662&amp;$N$3:$N$1662,$O$3:$O$1662,0,0,1)</f>
        <v>0</v>
      </c>
      <c r="AJ175" s="2" cm="1">
        <f t="array" ref="AJ175">_xlfn.XLOOKUP(AJ$1&amp;$AB175,$M$3:$M$1662&amp;$N$3:$N$1662,$O$3:$O$1662,0,0,1)</f>
        <v>4400</v>
      </c>
      <c r="AK175" s="2" cm="1">
        <f t="array" ref="AK175">_xlfn.XLOOKUP(AK$1&amp;$AB175,$M$3:$M$1662&amp;$N$3:$N$1662,$O$3:$O$1662,0,0,1)</f>
        <v>9600</v>
      </c>
      <c r="AL175" s="2" cm="1">
        <f t="array" ref="AL175">_xlfn.XLOOKUP(AL$1&amp;$AB175,$M$3:$M$1662&amp;$N$3:$N$1662,$O$3:$O$1662,0,0,1)</f>
        <v>3500</v>
      </c>
      <c r="AM175" s="2" cm="1">
        <f t="array" ref="AM175">_xlfn.XLOOKUP(AM$1&amp;$AB175,$M$3:$M$1662&amp;$N$3:$N$1662,$O$3:$O$1662,0,0,1)</f>
        <v>7100</v>
      </c>
    </row>
    <row r="176" spans="13:39" x14ac:dyDescent="0.4">
      <c r="M176" t="s">
        <v>870</v>
      </c>
      <c r="N176" t="s">
        <v>718</v>
      </c>
      <c r="O176">
        <v>7100</v>
      </c>
      <c r="AB176" t="s">
        <v>146</v>
      </c>
      <c r="AC176" s="2">
        <f t="shared" si="20"/>
        <v>1413320</v>
      </c>
      <c r="AD176" s="2">
        <f t="shared" si="23"/>
        <v>985000</v>
      </c>
      <c r="AE176" s="2">
        <f t="shared" si="23"/>
        <v>1160100</v>
      </c>
      <c r="AF176" s="2">
        <f t="shared" si="23"/>
        <v>2540900</v>
      </c>
      <c r="AG176" s="2">
        <f t="shared" si="23"/>
        <v>1084900</v>
      </c>
      <c r="AH176" s="2">
        <f t="shared" si="23"/>
        <v>1295700</v>
      </c>
      <c r="AI176" s="2" cm="1">
        <f t="array" ref="AI176">_xlfn.XLOOKUP(AI$1&amp;$AB176,$M$3:$M$1662&amp;$N$3:$N$1662,$O$3:$O$1662,0,0,1)</f>
        <v>300</v>
      </c>
      <c r="AJ176" s="2" cm="1">
        <f t="array" ref="AJ176">_xlfn.XLOOKUP(AJ$1&amp;$AB176,$M$3:$M$1662&amp;$N$3:$N$1662,$O$3:$O$1662,0,0,1)</f>
        <v>5300</v>
      </c>
      <c r="AK176" s="2" cm="1">
        <f t="array" ref="AK176">_xlfn.XLOOKUP(AK$1&amp;$AB176,$M$3:$M$1662&amp;$N$3:$N$1662,$O$3:$O$1662,0,0,1)</f>
        <v>15500</v>
      </c>
      <c r="AL176" s="2" cm="1">
        <f t="array" ref="AL176">_xlfn.XLOOKUP(AL$1&amp;$AB176,$M$3:$M$1662&amp;$N$3:$N$1662,$O$3:$O$1662,0,0,1)</f>
        <v>2900</v>
      </c>
      <c r="AM176" s="2" cm="1">
        <f t="array" ref="AM176">_xlfn.XLOOKUP(AM$1&amp;$AB176,$M$3:$M$1662&amp;$N$3:$N$1662,$O$3:$O$1662,0,0,1)</f>
        <v>5400</v>
      </c>
    </row>
    <row r="177" spans="13:39" x14ac:dyDescent="0.4">
      <c r="M177" t="s">
        <v>870</v>
      </c>
      <c r="N177" t="s">
        <v>719</v>
      </c>
      <c r="O177">
        <v>5400</v>
      </c>
      <c r="AB177" t="s">
        <v>195</v>
      </c>
      <c r="AC177" s="2">
        <f t="shared" si="20"/>
        <v>1417200</v>
      </c>
      <c r="AD177" s="2">
        <f t="shared" si="23"/>
        <v>985500</v>
      </c>
      <c r="AE177" s="2">
        <f t="shared" si="23"/>
        <v>1167900</v>
      </c>
      <c r="AF177" s="2">
        <f t="shared" si="23"/>
        <v>2546200</v>
      </c>
      <c r="AG177" s="2">
        <f t="shared" si="23"/>
        <v>1088200</v>
      </c>
      <c r="AH177" s="2">
        <f t="shared" si="23"/>
        <v>1298200</v>
      </c>
      <c r="AI177" s="2" cm="1">
        <f t="array" ref="AI177">_xlfn.XLOOKUP(AI$1&amp;$AB177,$M$3:$M$1662&amp;$N$3:$N$1662,$O$3:$O$1662,0,0,1)</f>
        <v>500</v>
      </c>
      <c r="AJ177" s="2" cm="1">
        <f t="array" ref="AJ177">_xlfn.XLOOKUP(AJ$1&amp;$AB177,$M$3:$M$1662&amp;$N$3:$N$1662,$O$3:$O$1662,0,0,1)</f>
        <v>7800</v>
      </c>
      <c r="AK177" s="2" cm="1">
        <f t="array" ref="AK177">_xlfn.XLOOKUP(AK$1&amp;$AB177,$M$3:$M$1662&amp;$N$3:$N$1662,$O$3:$O$1662,0,0,1)</f>
        <v>5300</v>
      </c>
      <c r="AL177" s="2" cm="1">
        <f t="array" ref="AL177">_xlfn.XLOOKUP(AL$1&amp;$AB177,$M$3:$M$1662&amp;$N$3:$N$1662,$O$3:$O$1662,0,0,1)</f>
        <v>3300</v>
      </c>
      <c r="AM177" s="2" cm="1">
        <f t="array" ref="AM177">_xlfn.XLOOKUP(AM$1&amp;$AB177,$M$3:$M$1662&amp;$N$3:$N$1662,$O$3:$O$1662,0,0,1)</f>
        <v>2500</v>
      </c>
    </row>
    <row r="178" spans="13:39" x14ac:dyDescent="0.4">
      <c r="M178" t="s">
        <v>870</v>
      </c>
      <c r="N178" t="s">
        <v>720</v>
      </c>
      <c r="O178">
        <v>2500</v>
      </c>
      <c r="AB178" t="s">
        <v>56</v>
      </c>
      <c r="AC178" s="2">
        <f t="shared" si="20"/>
        <v>1422940</v>
      </c>
      <c r="AD178" s="2">
        <f t="shared" si="23"/>
        <v>989500</v>
      </c>
      <c r="AE178" s="2">
        <f t="shared" si="23"/>
        <v>1175100</v>
      </c>
      <c r="AF178" s="2">
        <f t="shared" si="23"/>
        <v>2555600</v>
      </c>
      <c r="AG178" s="2">
        <f t="shared" si="23"/>
        <v>1093500</v>
      </c>
      <c r="AH178" s="2">
        <f t="shared" si="23"/>
        <v>1301000</v>
      </c>
      <c r="AI178" s="2" cm="1">
        <f t="array" ref="AI178">_xlfn.XLOOKUP(AI$1&amp;$AB178,$M$3:$M$1662&amp;$N$3:$N$1662,$O$3:$O$1662,0,0,1)</f>
        <v>4000</v>
      </c>
      <c r="AJ178" s="2" cm="1">
        <f t="array" ref="AJ178">_xlfn.XLOOKUP(AJ$1&amp;$AB178,$M$3:$M$1662&amp;$N$3:$N$1662,$O$3:$O$1662,0,0,1)</f>
        <v>7200</v>
      </c>
      <c r="AK178" s="2" cm="1">
        <f t="array" ref="AK178">_xlfn.XLOOKUP(AK$1&amp;$AB178,$M$3:$M$1662&amp;$N$3:$N$1662,$O$3:$O$1662,0,0,1)</f>
        <v>9400</v>
      </c>
      <c r="AL178" s="2" cm="1">
        <f t="array" ref="AL178">_xlfn.XLOOKUP(AL$1&amp;$AB178,$M$3:$M$1662&amp;$N$3:$N$1662,$O$3:$O$1662,0,0,1)</f>
        <v>5300</v>
      </c>
      <c r="AM178" s="2" cm="1">
        <f t="array" ref="AM178">_xlfn.XLOOKUP(AM$1&amp;$AB178,$M$3:$M$1662&amp;$N$3:$N$1662,$O$3:$O$1662,0,0,1)</f>
        <v>2800</v>
      </c>
    </row>
    <row r="179" spans="13:39" x14ac:dyDescent="0.4">
      <c r="M179" t="s">
        <v>870</v>
      </c>
      <c r="N179" t="s">
        <v>721</v>
      </c>
      <c r="O179">
        <v>2800</v>
      </c>
      <c r="AB179" t="s">
        <v>225</v>
      </c>
      <c r="AC179" s="2">
        <f t="shared" si="20"/>
        <v>1426740</v>
      </c>
      <c r="AD179" s="2">
        <f t="shared" si="23"/>
        <v>991200</v>
      </c>
      <c r="AE179" s="2">
        <f t="shared" si="23"/>
        <v>1178100</v>
      </c>
      <c r="AF179" s="2">
        <f t="shared" si="23"/>
        <v>2557100</v>
      </c>
      <c r="AG179" s="2">
        <f t="shared" si="23"/>
        <v>1099300</v>
      </c>
      <c r="AH179" s="2">
        <f t="shared" si="23"/>
        <v>1308000</v>
      </c>
      <c r="AI179" s="2" cm="1">
        <f t="array" ref="AI179">_xlfn.XLOOKUP(AI$1&amp;$AB179,$M$3:$M$1662&amp;$N$3:$N$1662,$O$3:$O$1662,0,0,1)</f>
        <v>1700</v>
      </c>
      <c r="AJ179" s="2" cm="1">
        <f t="array" ref="AJ179">_xlfn.XLOOKUP(AJ$1&amp;$AB179,$M$3:$M$1662&amp;$N$3:$N$1662,$O$3:$O$1662,0,0,1)</f>
        <v>3000</v>
      </c>
      <c r="AK179" s="2" cm="1">
        <f t="array" ref="AK179">_xlfn.XLOOKUP(AK$1&amp;$AB179,$M$3:$M$1662&amp;$N$3:$N$1662,$O$3:$O$1662,0,0,1)</f>
        <v>1500</v>
      </c>
      <c r="AL179" s="2" cm="1">
        <f t="array" ref="AL179">_xlfn.XLOOKUP(AL$1&amp;$AB179,$M$3:$M$1662&amp;$N$3:$N$1662,$O$3:$O$1662,0,0,1)</f>
        <v>5800</v>
      </c>
      <c r="AM179" s="2" cm="1">
        <f t="array" ref="AM179">_xlfn.XLOOKUP(AM$1&amp;$AB179,$M$3:$M$1662&amp;$N$3:$N$1662,$O$3:$O$1662,0,0,1)</f>
        <v>7000</v>
      </c>
    </row>
    <row r="180" spans="13:39" x14ac:dyDescent="0.4">
      <c r="M180" t="s">
        <v>870</v>
      </c>
      <c r="N180" t="s">
        <v>722</v>
      </c>
      <c r="O180">
        <v>7000</v>
      </c>
      <c r="AB180" t="s">
        <v>214</v>
      </c>
      <c r="AC180" s="2">
        <f t="shared" si="20"/>
        <v>1429240</v>
      </c>
      <c r="AD180" s="2">
        <f t="shared" ref="AD180:AH195" si="24">AD179+AI180</f>
        <v>991400</v>
      </c>
      <c r="AE180" s="2">
        <f t="shared" si="24"/>
        <v>1179600</v>
      </c>
      <c r="AF180" s="2">
        <f t="shared" si="24"/>
        <v>2560300</v>
      </c>
      <c r="AG180" s="2">
        <f t="shared" si="24"/>
        <v>1099600</v>
      </c>
      <c r="AH180" s="2">
        <f t="shared" si="24"/>
        <v>1315300</v>
      </c>
      <c r="AI180" s="2" cm="1">
        <f t="array" ref="AI180">_xlfn.XLOOKUP(AI$1&amp;$AB180,$M$3:$M$1662&amp;$N$3:$N$1662,$O$3:$O$1662,0,0,1)</f>
        <v>200</v>
      </c>
      <c r="AJ180" s="2" cm="1">
        <f t="array" ref="AJ180">_xlfn.XLOOKUP(AJ$1&amp;$AB180,$M$3:$M$1662&amp;$N$3:$N$1662,$O$3:$O$1662,0,0,1)</f>
        <v>1500</v>
      </c>
      <c r="AK180" s="2" cm="1">
        <f t="array" ref="AK180">_xlfn.XLOOKUP(AK$1&amp;$AB180,$M$3:$M$1662&amp;$N$3:$N$1662,$O$3:$O$1662,0,0,1)</f>
        <v>3200</v>
      </c>
      <c r="AL180" s="2" cm="1">
        <f t="array" ref="AL180">_xlfn.XLOOKUP(AL$1&amp;$AB180,$M$3:$M$1662&amp;$N$3:$N$1662,$O$3:$O$1662,0,0,1)</f>
        <v>300</v>
      </c>
      <c r="AM180" s="2" cm="1">
        <f t="array" ref="AM180">_xlfn.XLOOKUP(AM$1&amp;$AB180,$M$3:$M$1662&amp;$N$3:$N$1662,$O$3:$O$1662,0,0,1)</f>
        <v>7300</v>
      </c>
    </row>
    <row r="181" spans="13:39" x14ac:dyDescent="0.4">
      <c r="M181" t="s">
        <v>870</v>
      </c>
      <c r="N181" t="s">
        <v>723</v>
      </c>
      <c r="O181">
        <v>7300</v>
      </c>
      <c r="AB181" t="s">
        <v>302</v>
      </c>
      <c r="AC181" s="2">
        <f t="shared" si="20"/>
        <v>1432180</v>
      </c>
      <c r="AD181" s="2">
        <f t="shared" si="24"/>
        <v>991800</v>
      </c>
      <c r="AE181" s="2">
        <f t="shared" si="24"/>
        <v>1180500</v>
      </c>
      <c r="AF181" s="2">
        <f t="shared" si="24"/>
        <v>2562000</v>
      </c>
      <c r="AG181" s="2">
        <f t="shared" si="24"/>
        <v>1107500</v>
      </c>
      <c r="AH181" s="2">
        <f t="shared" si="24"/>
        <v>1319100</v>
      </c>
      <c r="AI181" s="2" cm="1">
        <f t="array" ref="AI181">_xlfn.XLOOKUP(AI$1&amp;$AB181,$M$3:$M$1662&amp;$N$3:$N$1662,$O$3:$O$1662,0,0,1)</f>
        <v>400</v>
      </c>
      <c r="AJ181" s="2" cm="1">
        <f t="array" ref="AJ181">_xlfn.XLOOKUP(AJ$1&amp;$AB181,$M$3:$M$1662&amp;$N$3:$N$1662,$O$3:$O$1662,0,0,1)</f>
        <v>900</v>
      </c>
      <c r="AK181" s="2" cm="1">
        <f t="array" ref="AK181">_xlfn.XLOOKUP(AK$1&amp;$AB181,$M$3:$M$1662&amp;$N$3:$N$1662,$O$3:$O$1662,0,0,1)</f>
        <v>1700</v>
      </c>
      <c r="AL181" s="2" cm="1">
        <f t="array" ref="AL181">_xlfn.XLOOKUP(AL$1&amp;$AB181,$M$3:$M$1662&amp;$N$3:$N$1662,$O$3:$O$1662,0,0,1)</f>
        <v>7900</v>
      </c>
      <c r="AM181" s="2" cm="1">
        <f t="array" ref="AM181">_xlfn.XLOOKUP(AM$1&amp;$AB181,$M$3:$M$1662&amp;$N$3:$N$1662,$O$3:$O$1662,0,0,1)</f>
        <v>3800</v>
      </c>
    </row>
    <row r="182" spans="13:39" x14ac:dyDescent="0.4">
      <c r="M182" t="s">
        <v>870</v>
      </c>
      <c r="N182" t="s">
        <v>724</v>
      </c>
      <c r="O182">
        <v>3800</v>
      </c>
      <c r="AB182" t="s">
        <v>103</v>
      </c>
      <c r="AC182" s="2">
        <f t="shared" si="20"/>
        <v>1434800</v>
      </c>
      <c r="AD182" s="2">
        <f t="shared" si="24"/>
        <v>992000</v>
      </c>
      <c r="AE182" s="2">
        <f t="shared" si="24"/>
        <v>1181000</v>
      </c>
      <c r="AF182" s="2">
        <f t="shared" si="24"/>
        <v>2570200</v>
      </c>
      <c r="AG182" s="2">
        <f t="shared" si="24"/>
        <v>1109500</v>
      </c>
      <c r="AH182" s="2">
        <f t="shared" si="24"/>
        <v>1321300</v>
      </c>
      <c r="AI182" s="2" cm="1">
        <f t="array" ref="AI182">_xlfn.XLOOKUP(AI$1&amp;$AB182,$M$3:$M$1662&amp;$N$3:$N$1662,$O$3:$O$1662,0,0,1)</f>
        <v>200</v>
      </c>
      <c r="AJ182" s="2" cm="1">
        <f t="array" ref="AJ182">_xlfn.XLOOKUP(AJ$1&amp;$AB182,$M$3:$M$1662&amp;$N$3:$N$1662,$O$3:$O$1662,0,0,1)</f>
        <v>500</v>
      </c>
      <c r="AK182" s="2" cm="1">
        <f t="array" ref="AK182">_xlfn.XLOOKUP(AK$1&amp;$AB182,$M$3:$M$1662&amp;$N$3:$N$1662,$O$3:$O$1662,0,0,1)</f>
        <v>8200</v>
      </c>
      <c r="AL182" s="2" cm="1">
        <f t="array" ref="AL182">_xlfn.XLOOKUP(AL$1&amp;$AB182,$M$3:$M$1662&amp;$N$3:$N$1662,$O$3:$O$1662,0,0,1)</f>
        <v>2000</v>
      </c>
      <c r="AM182" s="2" cm="1">
        <f t="array" ref="AM182">_xlfn.XLOOKUP(AM$1&amp;$AB182,$M$3:$M$1662&amp;$N$3:$N$1662,$O$3:$O$1662,0,0,1)</f>
        <v>2200</v>
      </c>
    </row>
    <row r="183" spans="13:39" x14ac:dyDescent="0.4">
      <c r="M183" t="s">
        <v>870</v>
      </c>
      <c r="N183" t="s">
        <v>725</v>
      </c>
      <c r="O183">
        <v>2200</v>
      </c>
      <c r="AB183" t="s">
        <v>303</v>
      </c>
      <c r="AC183" s="2">
        <f t="shared" si="20"/>
        <v>1437560</v>
      </c>
      <c r="AD183" s="2">
        <f t="shared" si="24"/>
        <v>996100</v>
      </c>
      <c r="AE183" s="2">
        <f t="shared" si="24"/>
        <v>1181300</v>
      </c>
      <c r="AF183" s="2">
        <f t="shared" si="24"/>
        <v>2572300</v>
      </c>
      <c r="AG183" s="2">
        <f t="shared" si="24"/>
        <v>1114000</v>
      </c>
      <c r="AH183" s="2">
        <f t="shared" si="24"/>
        <v>1324100</v>
      </c>
      <c r="AI183" s="2" cm="1">
        <f t="array" ref="AI183">_xlfn.XLOOKUP(AI$1&amp;$AB183,$M$3:$M$1662&amp;$N$3:$N$1662,$O$3:$O$1662,0,0,1)</f>
        <v>4100</v>
      </c>
      <c r="AJ183" s="2" cm="1">
        <f t="array" ref="AJ183">_xlfn.XLOOKUP(AJ$1&amp;$AB183,$M$3:$M$1662&amp;$N$3:$N$1662,$O$3:$O$1662,0,0,1)</f>
        <v>300</v>
      </c>
      <c r="AK183" s="2" cm="1">
        <f t="array" ref="AK183">_xlfn.XLOOKUP(AK$1&amp;$AB183,$M$3:$M$1662&amp;$N$3:$N$1662,$O$3:$O$1662,0,0,1)</f>
        <v>2100</v>
      </c>
      <c r="AL183" s="2" cm="1">
        <f t="array" ref="AL183">_xlfn.XLOOKUP(AL$1&amp;$AB183,$M$3:$M$1662&amp;$N$3:$N$1662,$O$3:$O$1662,0,0,1)</f>
        <v>4500</v>
      </c>
      <c r="AM183" s="2" cm="1">
        <f t="array" ref="AM183">_xlfn.XLOOKUP(AM$1&amp;$AB183,$M$3:$M$1662&amp;$N$3:$N$1662,$O$3:$O$1662,0,0,1)</f>
        <v>2800</v>
      </c>
    </row>
    <row r="184" spans="13:39" x14ac:dyDescent="0.4">
      <c r="M184" t="s">
        <v>870</v>
      </c>
      <c r="N184" t="s">
        <v>726</v>
      </c>
      <c r="O184">
        <v>2800</v>
      </c>
      <c r="AB184" t="s">
        <v>207</v>
      </c>
      <c r="AC184" s="2">
        <f t="shared" si="20"/>
        <v>1439340</v>
      </c>
      <c r="AD184" s="2">
        <f t="shared" si="24"/>
        <v>997000</v>
      </c>
      <c r="AE184" s="2">
        <f t="shared" si="24"/>
        <v>1181400</v>
      </c>
      <c r="AF184" s="2">
        <f t="shared" si="24"/>
        <v>2578500</v>
      </c>
      <c r="AG184" s="2">
        <f t="shared" si="24"/>
        <v>1114000</v>
      </c>
      <c r="AH184" s="2">
        <f t="shared" si="24"/>
        <v>1325800</v>
      </c>
      <c r="AI184" s="2" cm="1">
        <f t="array" ref="AI184">_xlfn.XLOOKUP(AI$1&amp;$AB184,$M$3:$M$1662&amp;$N$3:$N$1662,$O$3:$O$1662,0,0,1)</f>
        <v>900</v>
      </c>
      <c r="AJ184" s="2" cm="1">
        <f t="array" ref="AJ184">_xlfn.XLOOKUP(AJ$1&amp;$AB184,$M$3:$M$1662&amp;$N$3:$N$1662,$O$3:$O$1662,0,0,1)</f>
        <v>100</v>
      </c>
      <c r="AK184" s="2" cm="1">
        <f t="array" ref="AK184">_xlfn.XLOOKUP(AK$1&amp;$AB184,$M$3:$M$1662&amp;$N$3:$N$1662,$O$3:$O$1662,0,0,1)</f>
        <v>6200</v>
      </c>
      <c r="AL184" s="2" cm="1">
        <f t="array" ref="AL184">_xlfn.XLOOKUP(AL$1&amp;$AB184,$M$3:$M$1662&amp;$N$3:$N$1662,$O$3:$O$1662,0,0,1)</f>
        <v>0</v>
      </c>
      <c r="AM184" s="2" cm="1">
        <f t="array" ref="AM184">_xlfn.XLOOKUP(AM$1&amp;$AB184,$M$3:$M$1662&amp;$N$3:$N$1662,$O$3:$O$1662,0,0,1)</f>
        <v>1700</v>
      </c>
    </row>
    <row r="185" spans="13:39" x14ac:dyDescent="0.4">
      <c r="M185" t="s">
        <v>870</v>
      </c>
      <c r="N185" t="s">
        <v>425</v>
      </c>
      <c r="O185">
        <v>1700</v>
      </c>
      <c r="AB185" t="s">
        <v>304</v>
      </c>
      <c r="AC185" s="2">
        <f t="shared" si="20"/>
        <v>1442160</v>
      </c>
      <c r="AD185" s="2">
        <f t="shared" si="24"/>
        <v>997500</v>
      </c>
      <c r="AE185" s="2">
        <f t="shared" si="24"/>
        <v>1182200</v>
      </c>
      <c r="AF185" s="2">
        <f t="shared" si="24"/>
        <v>2588200</v>
      </c>
      <c r="AG185" s="2">
        <f t="shared" si="24"/>
        <v>1115500</v>
      </c>
      <c r="AH185" s="2">
        <f t="shared" si="24"/>
        <v>1327400</v>
      </c>
      <c r="AI185" s="2" cm="1">
        <f t="array" ref="AI185">_xlfn.XLOOKUP(AI$1&amp;$AB185,$M$3:$M$1662&amp;$N$3:$N$1662,$O$3:$O$1662,0,0,1)</f>
        <v>500</v>
      </c>
      <c r="AJ185" s="2" cm="1">
        <f t="array" ref="AJ185">_xlfn.XLOOKUP(AJ$1&amp;$AB185,$M$3:$M$1662&amp;$N$3:$N$1662,$O$3:$O$1662,0,0,1)</f>
        <v>800</v>
      </c>
      <c r="AK185" s="2" cm="1">
        <f t="array" ref="AK185">_xlfn.XLOOKUP(AK$1&amp;$AB185,$M$3:$M$1662&amp;$N$3:$N$1662,$O$3:$O$1662,0,0,1)</f>
        <v>9700</v>
      </c>
      <c r="AL185" s="2" cm="1">
        <f t="array" ref="AL185">_xlfn.XLOOKUP(AL$1&amp;$AB185,$M$3:$M$1662&amp;$N$3:$N$1662,$O$3:$O$1662,0,0,1)</f>
        <v>1500</v>
      </c>
      <c r="AM185" s="2" cm="1">
        <f t="array" ref="AM185">_xlfn.XLOOKUP(AM$1&amp;$AB185,$M$3:$M$1662&amp;$N$3:$N$1662,$O$3:$O$1662,0,0,1)</f>
        <v>1600</v>
      </c>
    </row>
    <row r="186" spans="13:39" x14ac:dyDescent="0.4">
      <c r="M186" t="s">
        <v>870</v>
      </c>
      <c r="N186" t="s">
        <v>426</v>
      </c>
      <c r="O186">
        <v>1600</v>
      </c>
      <c r="AB186" t="s">
        <v>204</v>
      </c>
      <c r="AC186" s="2">
        <f t="shared" si="20"/>
        <v>1445060</v>
      </c>
      <c r="AD186" s="2">
        <f t="shared" si="24"/>
        <v>999200</v>
      </c>
      <c r="AE186" s="2">
        <f t="shared" si="24"/>
        <v>1182800</v>
      </c>
      <c r="AF186" s="2">
        <f t="shared" si="24"/>
        <v>2598200</v>
      </c>
      <c r="AG186" s="2">
        <f t="shared" si="24"/>
        <v>1117000</v>
      </c>
      <c r="AH186" s="2">
        <f t="shared" si="24"/>
        <v>1328100</v>
      </c>
      <c r="AI186" s="2" cm="1">
        <f t="array" ref="AI186">_xlfn.XLOOKUP(AI$1&amp;$AB186,$M$3:$M$1662&amp;$N$3:$N$1662,$O$3:$O$1662,0,0,1)</f>
        <v>1700</v>
      </c>
      <c r="AJ186" s="2" cm="1">
        <f t="array" ref="AJ186">_xlfn.XLOOKUP(AJ$1&amp;$AB186,$M$3:$M$1662&amp;$N$3:$N$1662,$O$3:$O$1662,0,0,1)</f>
        <v>600</v>
      </c>
      <c r="AK186" s="2" cm="1">
        <f t="array" ref="AK186">_xlfn.XLOOKUP(AK$1&amp;$AB186,$M$3:$M$1662&amp;$N$3:$N$1662,$O$3:$O$1662,0,0,1)</f>
        <v>10000</v>
      </c>
      <c r="AL186" s="2" cm="1">
        <f t="array" ref="AL186">_xlfn.XLOOKUP(AL$1&amp;$AB186,$M$3:$M$1662&amp;$N$3:$N$1662,$O$3:$O$1662,0,0,1)</f>
        <v>1500</v>
      </c>
      <c r="AM186" s="2" cm="1">
        <f t="array" ref="AM186">_xlfn.XLOOKUP(AM$1&amp;$AB186,$M$3:$M$1662&amp;$N$3:$N$1662,$O$3:$O$1662,0,0,1)</f>
        <v>700</v>
      </c>
    </row>
    <row r="187" spans="13:39" x14ac:dyDescent="0.4">
      <c r="M187" t="s">
        <v>870</v>
      </c>
      <c r="N187" t="s">
        <v>427</v>
      </c>
      <c r="O187">
        <v>700</v>
      </c>
      <c r="AB187" t="s">
        <v>24</v>
      </c>
      <c r="AC187" s="2">
        <f t="shared" si="20"/>
        <v>1449260</v>
      </c>
      <c r="AD187" s="2">
        <f t="shared" si="24"/>
        <v>1002400</v>
      </c>
      <c r="AE187" s="2">
        <f t="shared" si="24"/>
        <v>1189200</v>
      </c>
      <c r="AF187" s="2">
        <f t="shared" si="24"/>
        <v>2604800</v>
      </c>
      <c r="AG187" s="2">
        <f t="shared" si="24"/>
        <v>1117400</v>
      </c>
      <c r="AH187" s="2">
        <f t="shared" si="24"/>
        <v>1332500</v>
      </c>
      <c r="AI187" s="2" cm="1">
        <f t="array" ref="AI187">_xlfn.XLOOKUP(AI$1&amp;$AB187,$M$3:$M$1662&amp;$N$3:$N$1662,$O$3:$O$1662,0,0,1)</f>
        <v>3200</v>
      </c>
      <c r="AJ187" s="2" cm="1">
        <f t="array" ref="AJ187">_xlfn.XLOOKUP(AJ$1&amp;$AB187,$M$3:$M$1662&amp;$N$3:$N$1662,$O$3:$O$1662,0,0,1)</f>
        <v>6400</v>
      </c>
      <c r="AK187" s="2" cm="1">
        <f t="array" ref="AK187">_xlfn.XLOOKUP(AK$1&amp;$AB187,$M$3:$M$1662&amp;$N$3:$N$1662,$O$3:$O$1662,0,0,1)</f>
        <v>6600</v>
      </c>
      <c r="AL187" s="2" cm="1">
        <f t="array" ref="AL187">_xlfn.XLOOKUP(AL$1&amp;$AB187,$M$3:$M$1662&amp;$N$3:$N$1662,$O$3:$O$1662,0,0,1)</f>
        <v>400</v>
      </c>
      <c r="AM187" s="2" cm="1">
        <f t="array" ref="AM187">_xlfn.XLOOKUP(AM$1&amp;$AB187,$M$3:$M$1662&amp;$N$3:$N$1662,$O$3:$O$1662,0,0,1)</f>
        <v>4400</v>
      </c>
    </row>
    <row r="188" spans="13:39" x14ac:dyDescent="0.4">
      <c r="M188" t="s">
        <v>870</v>
      </c>
      <c r="N188" t="s">
        <v>428</v>
      </c>
      <c r="O188">
        <v>4400</v>
      </c>
      <c r="AB188" t="s">
        <v>91</v>
      </c>
      <c r="AC188" s="2">
        <f t="shared" si="20"/>
        <v>1467020</v>
      </c>
      <c r="AD188" s="2">
        <f t="shared" si="24"/>
        <v>1014400</v>
      </c>
      <c r="AE188" s="2">
        <f t="shared" si="24"/>
        <v>1191300</v>
      </c>
      <c r="AF188" s="2">
        <f t="shared" si="24"/>
        <v>2676300</v>
      </c>
      <c r="AG188" s="2">
        <f t="shared" si="24"/>
        <v>1118100</v>
      </c>
      <c r="AH188" s="2">
        <f t="shared" si="24"/>
        <v>1335000</v>
      </c>
      <c r="AI188" s="2" cm="1">
        <f t="array" ref="AI188">_xlfn.XLOOKUP(AI$1&amp;$AB188,$M$3:$M$1662&amp;$N$3:$N$1662,$O$3:$O$1662,0,0,1)</f>
        <v>12000</v>
      </c>
      <c r="AJ188" s="2" cm="1">
        <f t="array" ref="AJ188">_xlfn.XLOOKUP(AJ$1&amp;$AB188,$M$3:$M$1662&amp;$N$3:$N$1662,$O$3:$O$1662,0,0,1)</f>
        <v>2100</v>
      </c>
      <c r="AK188" s="2" cm="1">
        <f t="array" ref="AK188">_xlfn.XLOOKUP(AK$1&amp;$AB188,$M$3:$M$1662&amp;$N$3:$N$1662,$O$3:$O$1662,0,0,1)</f>
        <v>71500</v>
      </c>
      <c r="AL188" s="2" cm="1">
        <f t="array" ref="AL188">_xlfn.XLOOKUP(AL$1&amp;$AB188,$M$3:$M$1662&amp;$N$3:$N$1662,$O$3:$O$1662,0,0,1)</f>
        <v>700</v>
      </c>
      <c r="AM188" s="2" cm="1">
        <f t="array" ref="AM188">_xlfn.XLOOKUP(AM$1&amp;$AB188,$M$3:$M$1662&amp;$N$3:$N$1662,$O$3:$O$1662,0,0,1)</f>
        <v>2500</v>
      </c>
    </row>
    <row r="189" spans="13:39" x14ac:dyDescent="0.4">
      <c r="M189" t="s">
        <v>870</v>
      </c>
      <c r="N189" t="s">
        <v>429</v>
      </c>
      <c r="O189">
        <v>2500</v>
      </c>
      <c r="AB189" t="s">
        <v>122</v>
      </c>
      <c r="AC189" s="2">
        <f t="shared" si="20"/>
        <v>1473120</v>
      </c>
      <c r="AD189" s="2">
        <f t="shared" si="24"/>
        <v>1015100</v>
      </c>
      <c r="AE189" s="2">
        <f t="shared" si="24"/>
        <v>1192500</v>
      </c>
      <c r="AF189" s="2">
        <f t="shared" si="24"/>
        <v>2683700</v>
      </c>
      <c r="AG189" s="2">
        <f t="shared" si="24"/>
        <v>1134500</v>
      </c>
      <c r="AH189" s="2">
        <f t="shared" si="24"/>
        <v>1339800</v>
      </c>
      <c r="AI189" s="2" cm="1">
        <f t="array" ref="AI189">_xlfn.XLOOKUP(AI$1&amp;$AB189,$M$3:$M$1662&amp;$N$3:$N$1662,$O$3:$O$1662,0,0,1)</f>
        <v>700</v>
      </c>
      <c r="AJ189" s="2" cm="1">
        <f t="array" ref="AJ189">_xlfn.XLOOKUP(AJ$1&amp;$AB189,$M$3:$M$1662&amp;$N$3:$N$1662,$O$3:$O$1662,0,0,1)</f>
        <v>1200</v>
      </c>
      <c r="AK189" s="2" cm="1">
        <f t="array" ref="AK189">_xlfn.XLOOKUP(AK$1&amp;$AB189,$M$3:$M$1662&amp;$N$3:$N$1662,$O$3:$O$1662,0,0,1)</f>
        <v>7400</v>
      </c>
      <c r="AL189" s="2" cm="1">
        <f t="array" ref="AL189">_xlfn.XLOOKUP(AL$1&amp;$AB189,$M$3:$M$1662&amp;$N$3:$N$1662,$O$3:$O$1662,0,0,1)</f>
        <v>16400</v>
      </c>
      <c r="AM189" s="2" cm="1">
        <f t="array" ref="AM189">_xlfn.XLOOKUP(AM$1&amp;$AB189,$M$3:$M$1662&amp;$N$3:$N$1662,$O$3:$O$1662,0,0,1)</f>
        <v>4800</v>
      </c>
    </row>
    <row r="190" spans="13:39" x14ac:dyDescent="0.4">
      <c r="M190" t="s">
        <v>870</v>
      </c>
      <c r="N190" t="s">
        <v>430</v>
      </c>
      <c r="O190">
        <v>4800</v>
      </c>
      <c r="AB190" t="s">
        <v>277</v>
      </c>
      <c r="AC190" s="2">
        <f t="shared" si="20"/>
        <v>1478220</v>
      </c>
      <c r="AD190" s="2">
        <f t="shared" si="24"/>
        <v>1016100</v>
      </c>
      <c r="AE190" s="2">
        <f t="shared" si="24"/>
        <v>1192800</v>
      </c>
      <c r="AF190" s="2">
        <f t="shared" si="24"/>
        <v>2686900</v>
      </c>
      <c r="AG190" s="2">
        <f t="shared" si="24"/>
        <v>1135100</v>
      </c>
      <c r="AH190" s="2">
        <f t="shared" si="24"/>
        <v>1360200</v>
      </c>
      <c r="AI190" s="2" cm="1">
        <f t="array" ref="AI190">_xlfn.XLOOKUP(AI$1&amp;$AB190,$M$3:$M$1662&amp;$N$3:$N$1662,$O$3:$O$1662,0,0,1)</f>
        <v>1000</v>
      </c>
      <c r="AJ190" s="2" cm="1">
        <f t="array" ref="AJ190">_xlfn.XLOOKUP(AJ$1&amp;$AB190,$M$3:$M$1662&amp;$N$3:$N$1662,$O$3:$O$1662,0,0,1)</f>
        <v>300</v>
      </c>
      <c r="AK190" s="2" cm="1">
        <f t="array" ref="AK190">_xlfn.XLOOKUP(AK$1&amp;$AB190,$M$3:$M$1662&amp;$N$3:$N$1662,$O$3:$O$1662,0,0,1)</f>
        <v>3200</v>
      </c>
      <c r="AL190" s="2" cm="1">
        <f t="array" ref="AL190">_xlfn.XLOOKUP(AL$1&amp;$AB190,$M$3:$M$1662&amp;$N$3:$N$1662,$O$3:$O$1662,0,0,1)</f>
        <v>600</v>
      </c>
      <c r="AM190" s="2" cm="1">
        <f t="array" ref="AM190">_xlfn.XLOOKUP(AM$1&amp;$AB190,$M$3:$M$1662&amp;$N$3:$N$1662,$O$3:$O$1662,0,0,1)</f>
        <v>20400</v>
      </c>
    </row>
    <row r="191" spans="13:39" x14ac:dyDescent="0.4">
      <c r="M191" t="s">
        <v>870</v>
      </c>
      <c r="N191" t="s">
        <v>431</v>
      </c>
      <c r="O191">
        <v>20400</v>
      </c>
      <c r="AB191" t="s">
        <v>183</v>
      </c>
      <c r="AC191" s="2">
        <f t="shared" si="20"/>
        <v>1483520</v>
      </c>
      <c r="AD191" s="2">
        <f t="shared" si="24"/>
        <v>1020700</v>
      </c>
      <c r="AE191" s="2">
        <f t="shared" si="24"/>
        <v>1200800</v>
      </c>
      <c r="AF191" s="2">
        <f t="shared" si="24"/>
        <v>2698200</v>
      </c>
      <c r="AG191" s="2">
        <f t="shared" si="24"/>
        <v>1135400</v>
      </c>
      <c r="AH191" s="2">
        <f t="shared" si="24"/>
        <v>1362500</v>
      </c>
      <c r="AI191" s="2" cm="1">
        <f t="array" ref="AI191">_xlfn.XLOOKUP(AI$1&amp;$AB191,$M$3:$M$1662&amp;$N$3:$N$1662,$O$3:$O$1662,0,0,1)</f>
        <v>4600</v>
      </c>
      <c r="AJ191" s="2" cm="1">
        <f t="array" ref="AJ191">_xlfn.XLOOKUP(AJ$1&amp;$AB191,$M$3:$M$1662&amp;$N$3:$N$1662,$O$3:$O$1662,0,0,1)</f>
        <v>8000</v>
      </c>
      <c r="AK191" s="2" cm="1">
        <f t="array" ref="AK191">_xlfn.XLOOKUP(AK$1&amp;$AB191,$M$3:$M$1662&amp;$N$3:$N$1662,$O$3:$O$1662,0,0,1)</f>
        <v>11300</v>
      </c>
      <c r="AL191" s="2" cm="1">
        <f t="array" ref="AL191">_xlfn.XLOOKUP(AL$1&amp;$AB191,$M$3:$M$1662&amp;$N$3:$N$1662,$O$3:$O$1662,0,0,1)</f>
        <v>300</v>
      </c>
      <c r="AM191" s="2" cm="1">
        <f t="array" ref="AM191">_xlfn.XLOOKUP(AM$1&amp;$AB191,$M$3:$M$1662&amp;$N$3:$N$1662,$O$3:$O$1662,0,0,1)</f>
        <v>2300</v>
      </c>
    </row>
    <row r="192" spans="13:39" x14ac:dyDescent="0.4">
      <c r="M192" t="s">
        <v>870</v>
      </c>
      <c r="N192" t="s">
        <v>432</v>
      </c>
      <c r="O192">
        <v>2300</v>
      </c>
      <c r="AB192" t="s">
        <v>79</v>
      </c>
      <c r="AC192" s="2">
        <f t="shared" si="20"/>
        <v>1489020</v>
      </c>
      <c r="AD192" s="2">
        <f t="shared" si="24"/>
        <v>1027100</v>
      </c>
      <c r="AE192" s="2">
        <f t="shared" si="24"/>
        <v>1201200</v>
      </c>
      <c r="AF192" s="2">
        <f t="shared" si="24"/>
        <v>2702700</v>
      </c>
      <c r="AG192" s="2">
        <f t="shared" si="24"/>
        <v>1141000</v>
      </c>
      <c r="AH192" s="2">
        <f t="shared" si="24"/>
        <v>1373100</v>
      </c>
      <c r="AI192" s="2" cm="1">
        <f t="array" ref="AI192">_xlfn.XLOOKUP(AI$1&amp;$AB192,$M$3:$M$1662&amp;$N$3:$N$1662,$O$3:$O$1662,0,0,1)</f>
        <v>6400</v>
      </c>
      <c r="AJ192" s="2" cm="1">
        <f t="array" ref="AJ192">_xlfn.XLOOKUP(AJ$1&amp;$AB192,$M$3:$M$1662&amp;$N$3:$N$1662,$O$3:$O$1662,0,0,1)</f>
        <v>400</v>
      </c>
      <c r="AK192" s="2" cm="1">
        <f t="array" ref="AK192">_xlfn.XLOOKUP(AK$1&amp;$AB192,$M$3:$M$1662&amp;$N$3:$N$1662,$O$3:$O$1662,0,0,1)</f>
        <v>4500</v>
      </c>
      <c r="AL192" s="2" cm="1">
        <f t="array" ref="AL192">_xlfn.XLOOKUP(AL$1&amp;$AB192,$M$3:$M$1662&amp;$N$3:$N$1662,$O$3:$O$1662,0,0,1)</f>
        <v>5600</v>
      </c>
      <c r="AM192" s="2" cm="1">
        <f t="array" ref="AM192">_xlfn.XLOOKUP(AM$1&amp;$AB192,$M$3:$M$1662&amp;$N$3:$N$1662,$O$3:$O$1662,0,0,1)</f>
        <v>10600</v>
      </c>
    </row>
    <row r="193" spans="13:39" x14ac:dyDescent="0.4">
      <c r="M193" t="s">
        <v>870</v>
      </c>
      <c r="N193" t="s">
        <v>433</v>
      </c>
      <c r="O193">
        <v>10600</v>
      </c>
      <c r="AB193" t="s">
        <v>141</v>
      </c>
      <c r="AC193" s="2">
        <f t="shared" si="20"/>
        <v>1491220</v>
      </c>
      <c r="AD193" s="2">
        <f t="shared" si="24"/>
        <v>1031500</v>
      </c>
      <c r="AE193" s="2">
        <f t="shared" si="24"/>
        <v>1202300</v>
      </c>
      <c r="AF193" s="2">
        <f t="shared" si="24"/>
        <v>2703100</v>
      </c>
      <c r="AG193" s="2">
        <f t="shared" si="24"/>
        <v>1143500</v>
      </c>
      <c r="AH193" s="2">
        <f t="shared" si="24"/>
        <v>1375700</v>
      </c>
      <c r="AI193" s="2" cm="1">
        <f t="array" ref="AI193">_xlfn.XLOOKUP(AI$1&amp;$AB193,$M$3:$M$1662&amp;$N$3:$N$1662,$O$3:$O$1662,0,0,1)</f>
        <v>4400</v>
      </c>
      <c r="AJ193" s="2" cm="1">
        <f t="array" ref="AJ193">_xlfn.XLOOKUP(AJ$1&amp;$AB193,$M$3:$M$1662&amp;$N$3:$N$1662,$O$3:$O$1662,0,0,1)</f>
        <v>1100</v>
      </c>
      <c r="AK193" s="2" cm="1">
        <f t="array" ref="AK193">_xlfn.XLOOKUP(AK$1&amp;$AB193,$M$3:$M$1662&amp;$N$3:$N$1662,$O$3:$O$1662,0,0,1)</f>
        <v>400</v>
      </c>
      <c r="AL193" s="2" cm="1">
        <f t="array" ref="AL193">_xlfn.XLOOKUP(AL$1&amp;$AB193,$M$3:$M$1662&amp;$N$3:$N$1662,$O$3:$O$1662,0,0,1)</f>
        <v>2500</v>
      </c>
      <c r="AM193" s="2" cm="1">
        <f t="array" ref="AM193">_xlfn.XLOOKUP(AM$1&amp;$AB193,$M$3:$M$1662&amp;$N$3:$N$1662,$O$3:$O$1662,0,0,1)</f>
        <v>2600</v>
      </c>
    </row>
    <row r="194" spans="13:39" x14ac:dyDescent="0.4">
      <c r="M194" t="s">
        <v>870</v>
      </c>
      <c r="N194" t="s">
        <v>434</v>
      </c>
      <c r="O194">
        <v>2600</v>
      </c>
      <c r="AB194" t="s">
        <v>258</v>
      </c>
      <c r="AC194" s="2">
        <f t="shared" si="20"/>
        <v>1492940</v>
      </c>
      <c r="AD194" s="2">
        <f t="shared" si="24"/>
        <v>1033000</v>
      </c>
      <c r="AE194" s="2">
        <f t="shared" si="24"/>
        <v>1202600</v>
      </c>
      <c r="AF194" s="2">
        <f t="shared" si="24"/>
        <v>2706200</v>
      </c>
      <c r="AG194" s="2">
        <f t="shared" si="24"/>
        <v>1143900</v>
      </c>
      <c r="AH194" s="2">
        <f t="shared" si="24"/>
        <v>1379000</v>
      </c>
      <c r="AI194" s="2" cm="1">
        <f t="array" ref="AI194">_xlfn.XLOOKUP(AI$1&amp;$AB194,$M$3:$M$1662&amp;$N$3:$N$1662,$O$3:$O$1662,0,0,1)</f>
        <v>1500</v>
      </c>
      <c r="AJ194" s="2" cm="1">
        <f t="array" ref="AJ194">_xlfn.XLOOKUP(AJ$1&amp;$AB194,$M$3:$M$1662&amp;$N$3:$N$1662,$O$3:$O$1662,0,0,1)</f>
        <v>300</v>
      </c>
      <c r="AK194" s="2" cm="1">
        <f t="array" ref="AK194">_xlfn.XLOOKUP(AK$1&amp;$AB194,$M$3:$M$1662&amp;$N$3:$N$1662,$O$3:$O$1662,0,0,1)</f>
        <v>3100</v>
      </c>
      <c r="AL194" s="2" cm="1">
        <f t="array" ref="AL194">_xlfn.XLOOKUP(AL$1&amp;$AB194,$M$3:$M$1662&amp;$N$3:$N$1662,$O$3:$O$1662,0,0,1)</f>
        <v>400</v>
      </c>
      <c r="AM194" s="2" cm="1">
        <f t="array" ref="AM194">_xlfn.XLOOKUP(AM$1&amp;$AB194,$M$3:$M$1662&amp;$N$3:$N$1662,$O$3:$O$1662,0,0,1)</f>
        <v>3300</v>
      </c>
    </row>
    <row r="195" spans="13:39" x14ac:dyDescent="0.4">
      <c r="M195" t="s">
        <v>870</v>
      </c>
      <c r="N195" t="s">
        <v>435</v>
      </c>
      <c r="O195">
        <v>3300</v>
      </c>
      <c r="AB195" t="s">
        <v>109</v>
      </c>
      <c r="AC195" s="2">
        <f t="shared" ref="AC195:AC258" si="25">IFERROR(AVERAGEIFS(AD195:AH195,AD195:AH195,"&gt;0"),0)</f>
        <v>1494600</v>
      </c>
      <c r="AD195" s="2">
        <f t="shared" si="24"/>
        <v>1034000</v>
      </c>
      <c r="AE195" s="2">
        <f t="shared" si="24"/>
        <v>1202700</v>
      </c>
      <c r="AF195" s="2">
        <f t="shared" si="24"/>
        <v>2707400</v>
      </c>
      <c r="AG195" s="2">
        <f t="shared" si="24"/>
        <v>1145400</v>
      </c>
      <c r="AH195" s="2">
        <f t="shared" si="24"/>
        <v>1383500</v>
      </c>
      <c r="AI195" s="2" cm="1">
        <f t="array" ref="AI195">_xlfn.XLOOKUP(AI$1&amp;$AB195,$M$3:$M$1662&amp;$N$3:$N$1662,$O$3:$O$1662,0,0,1)</f>
        <v>1000</v>
      </c>
      <c r="AJ195" s="2" cm="1">
        <f t="array" ref="AJ195">_xlfn.XLOOKUP(AJ$1&amp;$AB195,$M$3:$M$1662&amp;$N$3:$N$1662,$O$3:$O$1662,0,0,1)</f>
        <v>100</v>
      </c>
      <c r="AK195" s="2" cm="1">
        <f t="array" ref="AK195">_xlfn.XLOOKUP(AK$1&amp;$AB195,$M$3:$M$1662&amp;$N$3:$N$1662,$O$3:$O$1662,0,0,1)</f>
        <v>1200</v>
      </c>
      <c r="AL195" s="2" cm="1">
        <f t="array" ref="AL195">_xlfn.XLOOKUP(AL$1&amp;$AB195,$M$3:$M$1662&amp;$N$3:$N$1662,$O$3:$O$1662,0,0,1)</f>
        <v>1500</v>
      </c>
      <c r="AM195" s="2" cm="1">
        <f t="array" ref="AM195">_xlfn.XLOOKUP(AM$1&amp;$AB195,$M$3:$M$1662&amp;$N$3:$N$1662,$O$3:$O$1662,0,0,1)</f>
        <v>4500</v>
      </c>
    </row>
    <row r="196" spans="13:39" x14ac:dyDescent="0.4">
      <c r="M196" t="s">
        <v>870</v>
      </c>
      <c r="N196" t="s">
        <v>436</v>
      </c>
      <c r="O196">
        <v>4500</v>
      </c>
      <c r="AB196" t="s">
        <v>175</v>
      </c>
      <c r="AC196" s="2">
        <f t="shared" si="25"/>
        <v>1502020</v>
      </c>
      <c r="AD196" s="2">
        <f t="shared" ref="AD196:AH211" si="26">AD195+AI196</f>
        <v>1034000</v>
      </c>
      <c r="AE196" s="2">
        <f t="shared" si="26"/>
        <v>1203300</v>
      </c>
      <c r="AF196" s="2">
        <f t="shared" si="26"/>
        <v>2714100</v>
      </c>
      <c r="AG196" s="2">
        <f t="shared" si="26"/>
        <v>1147700</v>
      </c>
      <c r="AH196" s="2">
        <f t="shared" si="26"/>
        <v>1411000</v>
      </c>
      <c r="AI196" s="2" cm="1">
        <f t="array" ref="AI196">_xlfn.XLOOKUP(AI$1&amp;$AB196,$M$3:$M$1662&amp;$N$3:$N$1662,$O$3:$O$1662,0,0,1)</f>
        <v>0</v>
      </c>
      <c r="AJ196" s="2" cm="1">
        <f t="array" ref="AJ196">_xlfn.XLOOKUP(AJ$1&amp;$AB196,$M$3:$M$1662&amp;$N$3:$N$1662,$O$3:$O$1662,0,0,1)</f>
        <v>600</v>
      </c>
      <c r="AK196" s="2" cm="1">
        <f t="array" ref="AK196">_xlfn.XLOOKUP(AK$1&amp;$AB196,$M$3:$M$1662&amp;$N$3:$N$1662,$O$3:$O$1662,0,0,1)</f>
        <v>6700</v>
      </c>
      <c r="AL196" s="2" cm="1">
        <f t="array" ref="AL196">_xlfn.XLOOKUP(AL$1&amp;$AB196,$M$3:$M$1662&amp;$N$3:$N$1662,$O$3:$O$1662,0,0,1)</f>
        <v>2300</v>
      </c>
      <c r="AM196" s="2" cm="1">
        <f t="array" ref="AM196">_xlfn.XLOOKUP(AM$1&amp;$AB196,$M$3:$M$1662&amp;$N$3:$N$1662,$O$3:$O$1662,0,0,1)</f>
        <v>27500</v>
      </c>
    </row>
    <row r="197" spans="13:39" x14ac:dyDescent="0.4">
      <c r="M197" t="s">
        <v>870</v>
      </c>
      <c r="N197" t="s">
        <v>437</v>
      </c>
      <c r="O197">
        <v>27500</v>
      </c>
      <c r="AB197" t="s">
        <v>305</v>
      </c>
      <c r="AC197" s="2">
        <f t="shared" si="25"/>
        <v>1508460</v>
      </c>
      <c r="AD197" s="2">
        <f t="shared" si="26"/>
        <v>1034100</v>
      </c>
      <c r="AE197" s="2">
        <f t="shared" si="26"/>
        <v>1211500</v>
      </c>
      <c r="AF197" s="2">
        <f t="shared" si="26"/>
        <v>2721200</v>
      </c>
      <c r="AG197" s="2">
        <f t="shared" si="26"/>
        <v>1157000</v>
      </c>
      <c r="AH197" s="2">
        <f t="shared" si="26"/>
        <v>1418500</v>
      </c>
      <c r="AI197" s="2" cm="1">
        <f t="array" ref="AI197">_xlfn.XLOOKUP(AI$1&amp;$AB197,$M$3:$M$1662&amp;$N$3:$N$1662,$O$3:$O$1662,0,0,1)</f>
        <v>100</v>
      </c>
      <c r="AJ197" s="2" cm="1">
        <f t="array" ref="AJ197">_xlfn.XLOOKUP(AJ$1&amp;$AB197,$M$3:$M$1662&amp;$N$3:$N$1662,$O$3:$O$1662,0,0,1)</f>
        <v>8200</v>
      </c>
      <c r="AK197" s="2" cm="1">
        <f t="array" ref="AK197">_xlfn.XLOOKUP(AK$1&amp;$AB197,$M$3:$M$1662&amp;$N$3:$N$1662,$O$3:$O$1662,0,0,1)</f>
        <v>7100</v>
      </c>
      <c r="AL197" s="2" cm="1">
        <f t="array" ref="AL197">_xlfn.XLOOKUP(AL$1&amp;$AB197,$M$3:$M$1662&amp;$N$3:$N$1662,$O$3:$O$1662,0,0,1)</f>
        <v>9300</v>
      </c>
      <c r="AM197" s="2" cm="1">
        <f t="array" ref="AM197">_xlfn.XLOOKUP(AM$1&amp;$AB197,$M$3:$M$1662&amp;$N$3:$N$1662,$O$3:$O$1662,0,0,1)</f>
        <v>7500</v>
      </c>
    </row>
    <row r="198" spans="13:39" x14ac:dyDescent="0.4">
      <c r="M198" t="s">
        <v>870</v>
      </c>
      <c r="N198" t="s">
        <v>438</v>
      </c>
      <c r="O198">
        <v>7500</v>
      </c>
      <c r="AB198" t="s">
        <v>251</v>
      </c>
      <c r="AC198" s="2">
        <f t="shared" si="25"/>
        <v>1510600</v>
      </c>
      <c r="AD198" s="2">
        <f t="shared" si="26"/>
        <v>1034400</v>
      </c>
      <c r="AE198" s="2">
        <f t="shared" si="26"/>
        <v>1211700</v>
      </c>
      <c r="AF198" s="2">
        <f t="shared" si="26"/>
        <v>2724800</v>
      </c>
      <c r="AG198" s="2">
        <f t="shared" si="26"/>
        <v>1158100</v>
      </c>
      <c r="AH198" s="2">
        <f t="shared" si="26"/>
        <v>1424000</v>
      </c>
      <c r="AI198" s="2" cm="1">
        <f t="array" ref="AI198">_xlfn.XLOOKUP(AI$1&amp;$AB198,$M$3:$M$1662&amp;$N$3:$N$1662,$O$3:$O$1662,0,0,1)</f>
        <v>300</v>
      </c>
      <c r="AJ198" s="2" cm="1">
        <f t="array" ref="AJ198">_xlfn.XLOOKUP(AJ$1&amp;$AB198,$M$3:$M$1662&amp;$N$3:$N$1662,$O$3:$O$1662,0,0,1)</f>
        <v>200</v>
      </c>
      <c r="AK198" s="2" cm="1">
        <f t="array" ref="AK198">_xlfn.XLOOKUP(AK$1&amp;$AB198,$M$3:$M$1662&amp;$N$3:$N$1662,$O$3:$O$1662,0,0,1)</f>
        <v>3600</v>
      </c>
      <c r="AL198" s="2" cm="1">
        <f t="array" ref="AL198">_xlfn.XLOOKUP(AL$1&amp;$AB198,$M$3:$M$1662&amp;$N$3:$N$1662,$O$3:$O$1662,0,0,1)</f>
        <v>1100</v>
      </c>
      <c r="AM198" s="2" cm="1">
        <f t="array" ref="AM198">_xlfn.XLOOKUP(AM$1&amp;$AB198,$M$3:$M$1662&amp;$N$3:$N$1662,$O$3:$O$1662,0,0,1)</f>
        <v>5500</v>
      </c>
    </row>
    <row r="199" spans="13:39" x14ac:dyDescent="0.4">
      <c r="M199" t="s">
        <v>870</v>
      </c>
      <c r="N199" t="s">
        <v>439</v>
      </c>
      <c r="O199">
        <v>5500</v>
      </c>
      <c r="AB199" t="s">
        <v>288</v>
      </c>
      <c r="AC199" s="2">
        <f t="shared" si="25"/>
        <v>1512880</v>
      </c>
      <c r="AD199" s="2">
        <f t="shared" si="26"/>
        <v>1034400</v>
      </c>
      <c r="AE199" s="2">
        <f t="shared" si="26"/>
        <v>1212200</v>
      </c>
      <c r="AF199" s="2">
        <f t="shared" si="26"/>
        <v>2730200</v>
      </c>
      <c r="AG199" s="2">
        <f t="shared" si="26"/>
        <v>1159300</v>
      </c>
      <c r="AH199" s="2">
        <f t="shared" si="26"/>
        <v>1428300</v>
      </c>
      <c r="AI199" s="2" cm="1">
        <f t="array" ref="AI199">_xlfn.XLOOKUP(AI$1&amp;$AB199,$M$3:$M$1662&amp;$N$3:$N$1662,$O$3:$O$1662,0,0,1)</f>
        <v>0</v>
      </c>
      <c r="AJ199" s="2" cm="1">
        <f t="array" ref="AJ199">_xlfn.XLOOKUP(AJ$1&amp;$AB199,$M$3:$M$1662&amp;$N$3:$N$1662,$O$3:$O$1662,0,0,1)</f>
        <v>500</v>
      </c>
      <c r="AK199" s="2" cm="1">
        <f t="array" ref="AK199">_xlfn.XLOOKUP(AK$1&amp;$AB199,$M$3:$M$1662&amp;$N$3:$N$1662,$O$3:$O$1662,0,0,1)</f>
        <v>5400</v>
      </c>
      <c r="AL199" s="2" cm="1">
        <f t="array" ref="AL199">_xlfn.XLOOKUP(AL$1&amp;$AB199,$M$3:$M$1662&amp;$N$3:$N$1662,$O$3:$O$1662,0,0,1)</f>
        <v>1200</v>
      </c>
      <c r="AM199" s="2" cm="1">
        <f t="array" ref="AM199">_xlfn.XLOOKUP(AM$1&amp;$AB199,$M$3:$M$1662&amp;$N$3:$N$1662,$O$3:$O$1662,0,0,1)</f>
        <v>4300</v>
      </c>
    </row>
    <row r="200" spans="13:39" x14ac:dyDescent="0.4">
      <c r="M200" t="s">
        <v>870</v>
      </c>
      <c r="N200" t="s">
        <v>440</v>
      </c>
      <c r="O200">
        <v>4300</v>
      </c>
      <c r="AB200" t="s">
        <v>124</v>
      </c>
      <c r="AC200" s="2">
        <f t="shared" si="25"/>
        <v>1514100</v>
      </c>
      <c r="AD200" s="2">
        <f t="shared" si="26"/>
        <v>1034400</v>
      </c>
      <c r="AE200" s="2">
        <f t="shared" si="26"/>
        <v>1213400</v>
      </c>
      <c r="AF200" s="2">
        <f t="shared" si="26"/>
        <v>2731200</v>
      </c>
      <c r="AG200" s="2">
        <f t="shared" si="26"/>
        <v>1159700</v>
      </c>
      <c r="AH200" s="2">
        <f t="shared" si="26"/>
        <v>1431800</v>
      </c>
      <c r="AI200" s="2" cm="1">
        <f t="array" ref="AI200">_xlfn.XLOOKUP(AI$1&amp;$AB200,$M$3:$M$1662&amp;$N$3:$N$1662,$O$3:$O$1662,0,0,1)</f>
        <v>0</v>
      </c>
      <c r="AJ200" s="2" cm="1">
        <f t="array" ref="AJ200">_xlfn.XLOOKUP(AJ$1&amp;$AB200,$M$3:$M$1662&amp;$N$3:$N$1662,$O$3:$O$1662,0,0,1)</f>
        <v>1200</v>
      </c>
      <c r="AK200" s="2" cm="1">
        <f t="array" ref="AK200">_xlfn.XLOOKUP(AK$1&amp;$AB200,$M$3:$M$1662&amp;$N$3:$N$1662,$O$3:$O$1662,0,0,1)</f>
        <v>1000</v>
      </c>
      <c r="AL200" s="2" cm="1">
        <f t="array" ref="AL200">_xlfn.XLOOKUP(AL$1&amp;$AB200,$M$3:$M$1662&amp;$N$3:$N$1662,$O$3:$O$1662,0,0,1)</f>
        <v>400</v>
      </c>
      <c r="AM200" s="2" cm="1">
        <f t="array" ref="AM200">_xlfn.XLOOKUP(AM$1&amp;$AB200,$M$3:$M$1662&amp;$N$3:$N$1662,$O$3:$O$1662,0,0,1)</f>
        <v>3500</v>
      </c>
    </row>
    <row r="201" spans="13:39" x14ac:dyDescent="0.4">
      <c r="M201" t="s">
        <v>870</v>
      </c>
      <c r="N201" t="s">
        <v>441</v>
      </c>
      <c r="O201">
        <v>3500</v>
      </c>
      <c r="AB201" t="s">
        <v>276</v>
      </c>
      <c r="AC201" s="2">
        <f t="shared" si="25"/>
        <v>1519740</v>
      </c>
      <c r="AD201" s="2">
        <f t="shared" si="26"/>
        <v>1034500</v>
      </c>
      <c r="AE201" s="2">
        <f t="shared" si="26"/>
        <v>1213900</v>
      </c>
      <c r="AF201" s="2">
        <f t="shared" si="26"/>
        <v>2752300</v>
      </c>
      <c r="AG201" s="2">
        <f t="shared" si="26"/>
        <v>1163000</v>
      </c>
      <c r="AH201" s="2">
        <f t="shared" si="26"/>
        <v>1435000</v>
      </c>
      <c r="AI201" s="2" cm="1">
        <f t="array" ref="AI201">_xlfn.XLOOKUP(AI$1&amp;$AB201,$M$3:$M$1662&amp;$N$3:$N$1662,$O$3:$O$1662,0,0,1)</f>
        <v>100</v>
      </c>
      <c r="AJ201" s="2" cm="1">
        <f t="array" ref="AJ201">_xlfn.XLOOKUP(AJ$1&amp;$AB201,$M$3:$M$1662&amp;$N$3:$N$1662,$O$3:$O$1662,0,0,1)</f>
        <v>500</v>
      </c>
      <c r="AK201" s="2" cm="1">
        <f t="array" ref="AK201">_xlfn.XLOOKUP(AK$1&amp;$AB201,$M$3:$M$1662&amp;$N$3:$N$1662,$O$3:$O$1662,0,0,1)</f>
        <v>21100</v>
      </c>
      <c r="AL201" s="2" cm="1">
        <f t="array" ref="AL201">_xlfn.XLOOKUP(AL$1&amp;$AB201,$M$3:$M$1662&amp;$N$3:$N$1662,$O$3:$O$1662,0,0,1)</f>
        <v>3300</v>
      </c>
      <c r="AM201" s="2" cm="1">
        <f t="array" ref="AM201">_xlfn.XLOOKUP(AM$1&amp;$AB201,$M$3:$M$1662&amp;$N$3:$N$1662,$O$3:$O$1662,0,0,1)</f>
        <v>3200</v>
      </c>
    </row>
    <row r="202" spans="13:39" x14ac:dyDescent="0.4">
      <c r="M202" t="s">
        <v>870</v>
      </c>
      <c r="N202" t="s">
        <v>442</v>
      </c>
      <c r="O202">
        <v>3200</v>
      </c>
      <c r="AB202" t="s">
        <v>250</v>
      </c>
      <c r="AC202" s="2">
        <f t="shared" si="25"/>
        <v>1523180</v>
      </c>
      <c r="AD202" s="2">
        <f t="shared" si="26"/>
        <v>1038000</v>
      </c>
      <c r="AE202" s="2">
        <f t="shared" si="26"/>
        <v>1213900</v>
      </c>
      <c r="AF202" s="2">
        <f t="shared" si="26"/>
        <v>2754200</v>
      </c>
      <c r="AG202" s="2">
        <f t="shared" si="26"/>
        <v>1168300</v>
      </c>
      <c r="AH202" s="2">
        <f t="shared" si="26"/>
        <v>1441500</v>
      </c>
      <c r="AI202" s="2" cm="1">
        <f t="array" ref="AI202">_xlfn.XLOOKUP(AI$1&amp;$AB202,$M$3:$M$1662&amp;$N$3:$N$1662,$O$3:$O$1662,0,0,1)</f>
        <v>3500</v>
      </c>
      <c r="AJ202" s="2" cm="1">
        <f t="array" ref="AJ202">_xlfn.XLOOKUP(AJ$1&amp;$AB202,$M$3:$M$1662&amp;$N$3:$N$1662,$O$3:$O$1662,0,0,1)</f>
        <v>0</v>
      </c>
      <c r="AK202" s="2" cm="1">
        <f t="array" ref="AK202">_xlfn.XLOOKUP(AK$1&amp;$AB202,$M$3:$M$1662&amp;$N$3:$N$1662,$O$3:$O$1662,0,0,1)</f>
        <v>1900</v>
      </c>
      <c r="AL202" s="2" cm="1">
        <f t="array" ref="AL202">_xlfn.XLOOKUP(AL$1&amp;$AB202,$M$3:$M$1662&amp;$N$3:$N$1662,$O$3:$O$1662,0,0,1)</f>
        <v>5300</v>
      </c>
      <c r="AM202" s="2" cm="1">
        <f t="array" ref="AM202">_xlfn.XLOOKUP(AM$1&amp;$AB202,$M$3:$M$1662&amp;$N$3:$N$1662,$O$3:$O$1662,0,0,1)</f>
        <v>6500</v>
      </c>
    </row>
    <row r="203" spans="13:39" x14ac:dyDescent="0.4">
      <c r="M203" t="s">
        <v>870</v>
      </c>
      <c r="N203" t="s">
        <v>443</v>
      </c>
      <c r="O203">
        <v>6500</v>
      </c>
      <c r="AB203" t="s">
        <v>272</v>
      </c>
      <c r="AC203" s="2">
        <f t="shared" si="25"/>
        <v>1528120</v>
      </c>
      <c r="AD203" s="2">
        <f t="shared" si="26"/>
        <v>1038100</v>
      </c>
      <c r="AE203" s="2">
        <f t="shared" si="26"/>
        <v>1214100</v>
      </c>
      <c r="AF203" s="2">
        <f t="shared" si="26"/>
        <v>2765100</v>
      </c>
      <c r="AG203" s="2">
        <f t="shared" si="26"/>
        <v>1173400</v>
      </c>
      <c r="AH203" s="2">
        <f t="shared" si="26"/>
        <v>1449900</v>
      </c>
      <c r="AI203" s="2" cm="1">
        <f t="array" ref="AI203">_xlfn.XLOOKUP(AI$1&amp;$AB203,$M$3:$M$1662&amp;$N$3:$N$1662,$O$3:$O$1662,0,0,1)</f>
        <v>100</v>
      </c>
      <c r="AJ203" s="2" cm="1">
        <f t="array" ref="AJ203">_xlfn.XLOOKUP(AJ$1&amp;$AB203,$M$3:$M$1662&amp;$N$3:$N$1662,$O$3:$O$1662,0,0,1)</f>
        <v>200</v>
      </c>
      <c r="AK203" s="2" cm="1">
        <f t="array" ref="AK203">_xlfn.XLOOKUP(AK$1&amp;$AB203,$M$3:$M$1662&amp;$N$3:$N$1662,$O$3:$O$1662,0,0,1)</f>
        <v>10900</v>
      </c>
      <c r="AL203" s="2" cm="1">
        <f t="array" ref="AL203">_xlfn.XLOOKUP(AL$1&amp;$AB203,$M$3:$M$1662&amp;$N$3:$N$1662,$O$3:$O$1662,0,0,1)</f>
        <v>5100</v>
      </c>
      <c r="AM203" s="2" cm="1">
        <f t="array" ref="AM203">_xlfn.XLOOKUP(AM$1&amp;$AB203,$M$3:$M$1662&amp;$N$3:$N$1662,$O$3:$O$1662,0,0,1)</f>
        <v>8400</v>
      </c>
    </row>
    <row r="204" spans="13:39" x14ac:dyDescent="0.4">
      <c r="M204" t="s">
        <v>870</v>
      </c>
      <c r="N204" t="s">
        <v>444</v>
      </c>
      <c r="O204">
        <v>8400</v>
      </c>
      <c r="AB204" t="s">
        <v>306</v>
      </c>
      <c r="AC204" s="2">
        <f t="shared" si="25"/>
        <v>1536800</v>
      </c>
      <c r="AD204" s="2">
        <f t="shared" si="26"/>
        <v>1042100</v>
      </c>
      <c r="AE204" s="2">
        <f t="shared" si="26"/>
        <v>1214100</v>
      </c>
      <c r="AF204" s="2">
        <f t="shared" si="26"/>
        <v>2766200</v>
      </c>
      <c r="AG204" s="2">
        <f t="shared" si="26"/>
        <v>1187000</v>
      </c>
      <c r="AH204" s="2">
        <f t="shared" si="26"/>
        <v>1474600</v>
      </c>
      <c r="AI204" s="2" cm="1">
        <f t="array" ref="AI204">_xlfn.XLOOKUP(AI$1&amp;$AB204,$M$3:$M$1662&amp;$N$3:$N$1662,$O$3:$O$1662,0,0,1)</f>
        <v>4000</v>
      </c>
      <c r="AJ204" s="2" cm="1">
        <f t="array" ref="AJ204">_xlfn.XLOOKUP(AJ$1&amp;$AB204,$M$3:$M$1662&amp;$N$3:$N$1662,$O$3:$O$1662,0,0,1)</f>
        <v>0</v>
      </c>
      <c r="AK204" s="2" cm="1">
        <f t="array" ref="AK204">_xlfn.XLOOKUP(AK$1&amp;$AB204,$M$3:$M$1662&amp;$N$3:$N$1662,$O$3:$O$1662,0,0,1)</f>
        <v>1100</v>
      </c>
      <c r="AL204" s="2" cm="1">
        <f t="array" ref="AL204">_xlfn.XLOOKUP(AL$1&amp;$AB204,$M$3:$M$1662&amp;$N$3:$N$1662,$O$3:$O$1662,0,0,1)</f>
        <v>13600</v>
      </c>
      <c r="AM204" s="2" cm="1">
        <f t="array" ref="AM204">_xlfn.XLOOKUP(AM$1&amp;$AB204,$M$3:$M$1662&amp;$N$3:$N$1662,$O$3:$O$1662,0,0,1)</f>
        <v>24700</v>
      </c>
    </row>
    <row r="205" spans="13:39" x14ac:dyDescent="0.4">
      <c r="M205" t="s">
        <v>870</v>
      </c>
      <c r="N205" t="s">
        <v>445</v>
      </c>
      <c r="O205">
        <v>24700</v>
      </c>
      <c r="AB205" t="s">
        <v>213</v>
      </c>
      <c r="AC205" s="2">
        <f t="shared" si="25"/>
        <v>1538220</v>
      </c>
      <c r="AD205" s="2">
        <f t="shared" si="26"/>
        <v>1046400</v>
      </c>
      <c r="AE205" s="2">
        <f t="shared" si="26"/>
        <v>1214300</v>
      </c>
      <c r="AF205" s="2">
        <f t="shared" si="26"/>
        <v>2767500</v>
      </c>
      <c r="AG205" s="2">
        <f t="shared" si="26"/>
        <v>1187300</v>
      </c>
      <c r="AH205" s="2">
        <f t="shared" si="26"/>
        <v>1475600</v>
      </c>
      <c r="AI205" s="2" cm="1">
        <f t="array" ref="AI205">_xlfn.XLOOKUP(AI$1&amp;$AB205,$M$3:$M$1662&amp;$N$3:$N$1662,$O$3:$O$1662,0,0,1)</f>
        <v>4300</v>
      </c>
      <c r="AJ205" s="2" cm="1">
        <f t="array" ref="AJ205">_xlfn.XLOOKUP(AJ$1&amp;$AB205,$M$3:$M$1662&amp;$N$3:$N$1662,$O$3:$O$1662,0,0,1)</f>
        <v>200</v>
      </c>
      <c r="AK205" s="2" cm="1">
        <f t="array" ref="AK205">_xlfn.XLOOKUP(AK$1&amp;$AB205,$M$3:$M$1662&amp;$N$3:$N$1662,$O$3:$O$1662,0,0,1)</f>
        <v>1300</v>
      </c>
      <c r="AL205" s="2" cm="1">
        <f t="array" ref="AL205">_xlfn.XLOOKUP(AL$1&amp;$AB205,$M$3:$M$1662&amp;$N$3:$N$1662,$O$3:$O$1662,0,0,1)</f>
        <v>300</v>
      </c>
      <c r="AM205" s="2" cm="1">
        <f t="array" ref="AM205">_xlfn.XLOOKUP(AM$1&amp;$AB205,$M$3:$M$1662&amp;$N$3:$N$1662,$O$3:$O$1662,0,0,1)</f>
        <v>1000</v>
      </c>
    </row>
    <row r="206" spans="13:39" x14ac:dyDescent="0.4">
      <c r="M206" t="s">
        <v>870</v>
      </c>
      <c r="N206" t="s">
        <v>446</v>
      </c>
      <c r="O206">
        <v>1000</v>
      </c>
      <c r="AB206" t="s">
        <v>161</v>
      </c>
      <c r="AC206" s="2">
        <f t="shared" si="25"/>
        <v>1541800</v>
      </c>
      <c r="AD206" s="2">
        <f t="shared" si="26"/>
        <v>1048100</v>
      </c>
      <c r="AE206" s="2">
        <f t="shared" si="26"/>
        <v>1216700</v>
      </c>
      <c r="AF206" s="2">
        <f t="shared" si="26"/>
        <v>2773400</v>
      </c>
      <c r="AG206" s="2">
        <f t="shared" si="26"/>
        <v>1191700</v>
      </c>
      <c r="AH206" s="2">
        <f t="shared" si="26"/>
        <v>1479100</v>
      </c>
      <c r="AI206" s="2" cm="1">
        <f t="array" ref="AI206">_xlfn.XLOOKUP(AI$1&amp;$AB206,$M$3:$M$1662&amp;$N$3:$N$1662,$O$3:$O$1662,0,0,1)</f>
        <v>1700</v>
      </c>
      <c r="AJ206" s="2" cm="1">
        <f t="array" ref="AJ206">_xlfn.XLOOKUP(AJ$1&amp;$AB206,$M$3:$M$1662&amp;$N$3:$N$1662,$O$3:$O$1662,0,0,1)</f>
        <v>2400</v>
      </c>
      <c r="AK206" s="2" cm="1">
        <f t="array" ref="AK206">_xlfn.XLOOKUP(AK$1&amp;$AB206,$M$3:$M$1662&amp;$N$3:$N$1662,$O$3:$O$1662,0,0,1)</f>
        <v>5900</v>
      </c>
      <c r="AL206" s="2" cm="1">
        <f t="array" ref="AL206">_xlfn.XLOOKUP(AL$1&amp;$AB206,$M$3:$M$1662&amp;$N$3:$N$1662,$O$3:$O$1662,0,0,1)</f>
        <v>4400</v>
      </c>
      <c r="AM206" s="2" cm="1">
        <f t="array" ref="AM206">_xlfn.XLOOKUP(AM$1&amp;$AB206,$M$3:$M$1662&amp;$N$3:$N$1662,$O$3:$O$1662,0,0,1)</f>
        <v>3500</v>
      </c>
    </row>
    <row r="207" spans="13:39" x14ac:dyDescent="0.4">
      <c r="M207" t="s">
        <v>870</v>
      </c>
      <c r="N207" t="s">
        <v>447</v>
      </c>
      <c r="O207">
        <v>3500</v>
      </c>
      <c r="AB207" t="s">
        <v>105</v>
      </c>
      <c r="AC207" s="2">
        <f t="shared" si="25"/>
        <v>1543580</v>
      </c>
      <c r="AD207" s="2">
        <f t="shared" si="26"/>
        <v>1049800</v>
      </c>
      <c r="AE207" s="2">
        <f t="shared" si="26"/>
        <v>1216800</v>
      </c>
      <c r="AF207" s="2">
        <f t="shared" si="26"/>
        <v>2774600</v>
      </c>
      <c r="AG207" s="2">
        <f t="shared" si="26"/>
        <v>1195600</v>
      </c>
      <c r="AH207" s="2">
        <f t="shared" si="26"/>
        <v>1481100</v>
      </c>
      <c r="AI207" s="2" cm="1">
        <f t="array" ref="AI207">_xlfn.XLOOKUP(AI$1&amp;$AB207,$M$3:$M$1662&amp;$N$3:$N$1662,$O$3:$O$1662,0,0,1)</f>
        <v>1700</v>
      </c>
      <c r="AJ207" s="2" cm="1">
        <f t="array" ref="AJ207">_xlfn.XLOOKUP(AJ$1&amp;$AB207,$M$3:$M$1662&amp;$N$3:$N$1662,$O$3:$O$1662,0,0,1)</f>
        <v>100</v>
      </c>
      <c r="AK207" s="2" cm="1">
        <f t="array" ref="AK207">_xlfn.XLOOKUP(AK$1&amp;$AB207,$M$3:$M$1662&amp;$N$3:$N$1662,$O$3:$O$1662,0,0,1)</f>
        <v>1200</v>
      </c>
      <c r="AL207" s="2" cm="1">
        <f t="array" ref="AL207">_xlfn.XLOOKUP(AL$1&amp;$AB207,$M$3:$M$1662&amp;$N$3:$N$1662,$O$3:$O$1662,0,0,1)</f>
        <v>3900</v>
      </c>
      <c r="AM207" s="2" cm="1">
        <f t="array" ref="AM207">_xlfn.XLOOKUP(AM$1&amp;$AB207,$M$3:$M$1662&amp;$N$3:$N$1662,$O$3:$O$1662,0,0,1)</f>
        <v>2000</v>
      </c>
    </row>
    <row r="208" spans="13:39" x14ac:dyDescent="0.4">
      <c r="M208" t="s">
        <v>870</v>
      </c>
      <c r="N208" t="s">
        <v>448</v>
      </c>
      <c r="O208">
        <v>2000</v>
      </c>
      <c r="AB208" t="s">
        <v>228</v>
      </c>
      <c r="AC208" s="2">
        <f t="shared" si="25"/>
        <v>1546740</v>
      </c>
      <c r="AD208" s="2">
        <f t="shared" si="26"/>
        <v>1050600</v>
      </c>
      <c r="AE208" s="2">
        <f t="shared" si="26"/>
        <v>1217200</v>
      </c>
      <c r="AF208" s="2">
        <f t="shared" si="26"/>
        <v>2781100</v>
      </c>
      <c r="AG208" s="2">
        <f t="shared" si="26"/>
        <v>1199800</v>
      </c>
      <c r="AH208" s="2">
        <f t="shared" si="26"/>
        <v>1485000</v>
      </c>
      <c r="AI208" s="2" cm="1">
        <f t="array" ref="AI208">_xlfn.XLOOKUP(AI$1&amp;$AB208,$M$3:$M$1662&amp;$N$3:$N$1662,$O$3:$O$1662,0,0,1)</f>
        <v>800</v>
      </c>
      <c r="AJ208" s="2" cm="1">
        <f t="array" ref="AJ208">_xlfn.XLOOKUP(AJ$1&amp;$AB208,$M$3:$M$1662&amp;$N$3:$N$1662,$O$3:$O$1662,0,0,1)</f>
        <v>400</v>
      </c>
      <c r="AK208" s="2" cm="1">
        <f t="array" ref="AK208">_xlfn.XLOOKUP(AK$1&amp;$AB208,$M$3:$M$1662&amp;$N$3:$N$1662,$O$3:$O$1662,0,0,1)</f>
        <v>6500</v>
      </c>
      <c r="AL208" s="2" cm="1">
        <f t="array" ref="AL208">_xlfn.XLOOKUP(AL$1&amp;$AB208,$M$3:$M$1662&amp;$N$3:$N$1662,$O$3:$O$1662,0,0,1)</f>
        <v>4200</v>
      </c>
      <c r="AM208" s="2" cm="1">
        <f t="array" ref="AM208">_xlfn.XLOOKUP(AM$1&amp;$AB208,$M$3:$M$1662&amp;$N$3:$N$1662,$O$3:$O$1662,0,0,1)</f>
        <v>3900</v>
      </c>
    </row>
    <row r="209" spans="13:39" x14ac:dyDescent="0.4">
      <c r="M209" t="s">
        <v>870</v>
      </c>
      <c r="N209" t="s">
        <v>449</v>
      </c>
      <c r="O209">
        <v>3900</v>
      </c>
      <c r="AB209" t="s">
        <v>100</v>
      </c>
      <c r="AC209" s="2">
        <f t="shared" si="25"/>
        <v>1549640</v>
      </c>
      <c r="AD209" s="2">
        <f t="shared" si="26"/>
        <v>1051900</v>
      </c>
      <c r="AE209" s="2">
        <f t="shared" si="26"/>
        <v>1217300</v>
      </c>
      <c r="AF209" s="2">
        <f t="shared" si="26"/>
        <v>2786300</v>
      </c>
      <c r="AG209" s="2">
        <f t="shared" si="26"/>
        <v>1205300</v>
      </c>
      <c r="AH209" s="2">
        <f t="shared" si="26"/>
        <v>1487400</v>
      </c>
      <c r="AI209" s="2" cm="1">
        <f t="array" ref="AI209">_xlfn.XLOOKUP(AI$1&amp;$AB209,$M$3:$M$1662&amp;$N$3:$N$1662,$O$3:$O$1662,0,0,1)</f>
        <v>1300</v>
      </c>
      <c r="AJ209" s="2" cm="1">
        <f t="array" ref="AJ209">_xlfn.XLOOKUP(AJ$1&amp;$AB209,$M$3:$M$1662&amp;$N$3:$N$1662,$O$3:$O$1662,0,0,1)</f>
        <v>100</v>
      </c>
      <c r="AK209" s="2" cm="1">
        <f t="array" ref="AK209">_xlfn.XLOOKUP(AK$1&amp;$AB209,$M$3:$M$1662&amp;$N$3:$N$1662,$O$3:$O$1662,0,0,1)</f>
        <v>5200</v>
      </c>
      <c r="AL209" s="2" cm="1">
        <f t="array" ref="AL209">_xlfn.XLOOKUP(AL$1&amp;$AB209,$M$3:$M$1662&amp;$N$3:$N$1662,$O$3:$O$1662,0,0,1)</f>
        <v>5500</v>
      </c>
      <c r="AM209" s="2" cm="1">
        <f t="array" ref="AM209">_xlfn.XLOOKUP(AM$1&amp;$AB209,$M$3:$M$1662&amp;$N$3:$N$1662,$O$3:$O$1662,0,0,1)</f>
        <v>2400</v>
      </c>
    </row>
    <row r="210" spans="13:39" x14ac:dyDescent="0.4">
      <c r="M210" t="s">
        <v>870</v>
      </c>
      <c r="N210" t="s">
        <v>450</v>
      </c>
      <c r="O210">
        <v>2400</v>
      </c>
      <c r="AB210" t="s">
        <v>68</v>
      </c>
      <c r="AC210" s="2">
        <f t="shared" si="25"/>
        <v>1550640</v>
      </c>
      <c r="AD210" s="2">
        <f t="shared" si="26"/>
        <v>1051900</v>
      </c>
      <c r="AE210" s="2">
        <f t="shared" si="26"/>
        <v>1217700</v>
      </c>
      <c r="AF210" s="2">
        <f t="shared" si="26"/>
        <v>2786600</v>
      </c>
      <c r="AG210" s="2">
        <f t="shared" si="26"/>
        <v>1205600</v>
      </c>
      <c r="AH210" s="2">
        <f t="shared" si="26"/>
        <v>1491400</v>
      </c>
      <c r="AI210" s="2" cm="1">
        <f t="array" ref="AI210">_xlfn.XLOOKUP(AI$1&amp;$AB210,$M$3:$M$1662&amp;$N$3:$N$1662,$O$3:$O$1662,0,0,1)</f>
        <v>0</v>
      </c>
      <c r="AJ210" s="2" cm="1">
        <f t="array" ref="AJ210">_xlfn.XLOOKUP(AJ$1&amp;$AB210,$M$3:$M$1662&amp;$N$3:$N$1662,$O$3:$O$1662,0,0,1)</f>
        <v>400</v>
      </c>
      <c r="AK210" s="2" cm="1">
        <f t="array" ref="AK210">_xlfn.XLOOKUP(AK$1&amp;$AB210,$M$3:$M$1662&amp;$N$3:$N$1662,$O$3:$O$1662,0,0,1)</f>
        <v>300</v>
      </c>
      <c r="AL210" s="2" cm="1">
        <f t="array" ref="AL210">_xlfn.XLOOKUP(AL$1&amp;$AB210,$M$3:$M$1662&amp;$N$3:$N$1662,$O$3:$O$1662,0,0,1)</f>
        <v>300</v>
      </c>
      <c r="AM210" s="2" cm="1">
        <f t="array" ref="AM210">_xlfn.XLOOKUP(AM$1&amp;$AB210,$M$3:$M$1662&amp;$N$3:$N$1662,$O$3:$O$1662,0,0,1)</f>
        <v>4000</v>
      </c>
    </row>
    <row r="211" spans="13:39" x14ac:dyDescent="0.4">
      <c r="M211" t="s">
        <v>870</v>
      </c>
      <c r="N211" t="s">
        <v>451</v>
      </c>
      <c r="O211">
        <v>4000</v>
      </c>
      <c r="AB211" t="s">
        <v>166</v>
      </c>
      <c r="AC211" s="2">
        <f t="shared" si="25"/>
        <v>1553780</v>
      </c>
      <c r="AD211" s="2">
        <f t="shared" si="26"/>
        <v>1052300</v>
      </c>
      <c r="AE211" s="2">
        <f t="shared" si="26"/>
        <v>1217900</v>
      </c>
      <c r="AF211" s="2">
        <f t="shared" si="26"/>
        <v>2790500</v>
      </c>
      <c r="AG211" s="2">
        <f t="shared" si="26"/>
        <v>1213500</v>
      </c>
      <c r="AH211" s="2">
        <f t="shared" si="26"/>
        <v>1494700</v>
      </c>
      <c r="AI211" s="2" cm="1">
        <f t="array" ref="AI211">_xlfn.XLOOKUP(AI$1&amp;$AB211,$M$3:$M$1662&amp;$N$3:$N$1662,$O$3:$O$1662,0,0,1)</f>
        <v>400</v>
      </c>
      <c r="AJ211" s="2" cm="1">
        <f t="array" ref="AJ211">_xlfn.XLOOKUP(AJ$1&amp;$AB211,$M$3:$M$1662&amp;$N$3:$N$1662,$O$3:$O$1662,0,0,1)</f>
        <v>200</v>
      </c>
      <c r="AK211" s="2" cm="1">
        <f t="array" ref="AK211">_xlfn.XLOOKUP(AK$1&amp;$AB211,$M$3:$M$1662&amp;$N$3:$N$1662,$O$3:$O$1662,0,0,1)</f>
        <v>3900</v>
      </c>
      <c r="AL211" s="2" cm="1">
        <f t="array" ref="AL211">_xlfn.XLOOKUP(AL$1&amp;$AB211,$M$3:$M$1662&amp;$N$3:$N$1662,$O$3:$O$1662,0,0,1)</f>
        <v>7900</v>
      </c>
      <c r="AM211" s="2" cm="1">
        <f t="array" ref="AM211">_xlfn.XLOOKUP(AM$1&amp;$AB211,$M$3:$M$1662&amp;$N$3:$N$1662,$O$3:$O$1662,0,0,1)</f>
        <v>3300</v>
      </c>
    </row>
    <row r="212" spans="13:39" x14ac:dyDescent="0.4">
      <c r="M212" t="s">
        <v>870</v>
      </c>
      <c r="N212" t="s">
        <v>452</v>
      </c>
      <c r="O212">
        <v>3300</v>
      </c>
      <c r="AB212" t="s">
        <v>224</v>
      </c>
      <c r="AC212" s="2">
        <f t="shared" si="25"/>
        <v>1554940</v>
      </c>
      <c r="AD212" s="2">
        <f t="shared" ref="AD212:AH227" si="27">AD211+AI212</f>
        <v>1052600</v>
      </c>
      <c r="AE212" s="2">
        <f t="shared" si="27"/>
        <v>1217900</v>
      </c>
      <c r="AF212" s="2">
        <f t="shared" si="27"/>
        <v>2791100</v>
      </c>
      <c r="AG212" s="2">
        <f t="shared" si="27"/>
        <v>1218200</v>
      </c>
      <c r="AH212" s="2">
        <f t="shared" si="27"/>
        <v>1494900</v>
      </c>
      <c r="AI212" s="2" cm="1">
        <f t="array" ref="AI212">_xlfn.XLOOKUP(AI$1&amp;$AB212,$M$3:$M$1662&amp;$N$3:$N$1662,$O$3:$O$1662,0,0,1)</f>
        <v>300</v>
      </c>
      <c r="AJ212" s="2" cm="1">
        <f t="array" ref="AJ212">_xlfn.XLOOKUP(AJ$1&amp;$AB212,$M$3:$M$1662&amp;$N$3:$N$1662,$O$3:$O$1662,0,0,1)</f>
        <v>0</v>
      </c>
      <c r="AK212" s="2" cm="1">
        <f t="array" ref="AK212">_xlfn.XLOOKUP(AK$1&amp;$AB212,$M$3:$M$1662&amp;$N$3:$N$1662,$O$3:$O$1662,0,0,1)</f>
        <v>600</v>
      </c>
      <c r="AL212" s="2" cm="1">
        <f t="array" ref="AL212">_xlfn.XLOOKUP(AL$1&amp;$AB212,$M$3:$M$1662&amp;$N$3:$N$1662,$O$3:$O$1662,0,0,1)</f>
        <v>4700</v>
      </c>
      <c r="AM212" s="2" cm="1">
        <f t="array" ref="AM212">_xlfn.XLOOKUP(AM$1&amp;$AB212,$M$3:$M$1662&amp;$N$3:$N$1662,$O$3:$O$1662,0,0,1)</f>
        <v>200</v>
      </c>
    </row>
    <row r="213" spans="13:39" x14ac:dyDescent="0.4">
      <c r="M213" t="s">
        <v>870</v>
      </c>
      <c r="N213" t="s">
        <v>453</v>
      </c>
      <c r="O213">
        <v>200</v>
      </c>
      <c r="AB213" t="s">
        <v>239</v>
      </c>
      <c r="AC213" s="2">
        <f t="shared" si="25"/>
        <v>1556540</v>
      </c>
      <c r="AD213" s="2">
        <f t="shared" si="27"/>
        <v>1055300</v>
      </c>
      <c r="AE213" s="2">
        <f t="shared" si="27"/>
        <v>1217900</v>
      </c>
      <c r="AF213" s="2">
        <f t="shared" si="27"/>
        <v>2794800</v>
      </c>
      <c r="AG213" s="2">
        <f t="shared" si="27"/>
        <v>1218800</v>
      </c>
      <c r="AH213" s="2">
        <f t="shared" si="27"/>
        <v>1495900</v>
      </c>
      <c r="AI213" s="2" cm="1">
        <f t="array" ref="AI213">_xlfn.XLOOKUP(AI$1&amp;$AB213,$M$3:$M$1662&amp;$N$3:$N$1662,$O$3:$O$1662,0,0,1)</f>
        <v>2700</v>
      </c>
      <c r="AJ213" s="2" cm="1">
        <f t="array" ref="AJ213">_xlfn.XLOOKUP(AJ$1&amp;$AB213,$M$3:$M$1662&amp;$N$3:$N$1662,$O$3:$O$1662,0,0,1)</f>
        <v>0</v>
      </c>
      <c r="AK213" s="2" cm="1">
        <f t="array" ref="AK213">_xlfn.XLOOKUP(AK$1&amp;$AB213,$M$3:$M$1662&amp;$N$3:$N$1662,$O$3:$O$1662,0,0,1)</f>
        <v>3700</v>
      </c>
      <c r="AL213" s="2" cm="1">
        <f t="array" ref="AL213">_xlfn.XLOOKUP(AL$1&amp;$AB213,$M$3:$M$1662&amp;$N$3:$N$1662,$O$3:$O$1662,0,0,1)</f>
        <v>600</v>
      </c>
      <c r="AM213" s="2" cm="1">
        <f t="array" ref="AM213">_xlfn.XLOOKUP(AM$1&amp;$AB213,$M$3:$M$1662&amp;$N$3:$N$1662,$O$3:$O$1662,0,0,1)</f>
        <v>1000</v>
      </c>
    </row>
    <row r="214" spans="13:39" x14ac:dyDescent="0.4">
      <c r="M214" t="s">
        <v>870</v>
      </c>
      <c r="N214" t="s">
        <v>454</v>
      </c>
      <c r="O214">
        <v>1000</v>
      </c>
      <c r="AB214" t="s">
        <v>202</v>
      </c>
      <c r="AC214" s="2">
        <f t="shared" si="25"/>
        <v>1561580</v>
      </c>
      <c r="AD214" s="2">
        <f t="shared" si="27"/>
        <v>1055600</v>
      </c>
      <c r="AE214" s="2">
        <f t="shared" si="27"/>
        <v>1225500</v>
      </c>
      <c r="AF214" s="2">
        <f t="shared" si="27"/>
        <v>2804300</v>
      </c>
      <c r="AG214" s="2">
        <f t="shared" si="27"/>
        <v>1222900</v>
      </c>
      <c r="AH214" s="2">
        <f t="shared" si="27"/>
        <v>1499600</v>
      </c>
      <c r="AI214" s="2" cm="1">
        <f t="array" ref="AI214">_xlfn.XLOOKUP(AI$1&amp;$AB214,$M$3:$M$1662&amp;$N$3:$N$1662,$O$3:$O$1662,0,0,1)</f>
        <v>300</v>
      </c>
      <c r="AJ214" s="2" cm="1">
        <f t="array" ref="AJ214">_xlfn.XLOOKUP(AJ$1&amp;$AB214,$M$3:$M$1662&amp;$N$3:$N$1662,$O$3:$O$1662,0,0,1)</f>
        <v>7600</v>
      </c>
      <c r="AK214" s="2" cm="1">
        <f t="array" ref="AK214">_xlfn.XLOOKUP(AK$1&amp;$AB214,$M$3:$M$1662&amp;$N$3:$N$1662,$O$3:$O$1662,0,0,1)</f>
        <v>9500</v>
      </c>
      <c r="AL214" s="2" cm="1">
        <f t="array" ref="AL214">_xlfn.XLOOKUP(AL$1&amp;$AB214,$M$3:$M$1662&amp;$N$3:$N$1662,$O$3:$O$1662,0,0,1)</f>
        <v>4100</v>
      </c>
      <c r="AM214" s="2" cm="1">
        <f t="array" ref="AM214">_xlfn.XLOOKUP(AM$1&amp;$AB214,$M$3:$M$1662&amp;$N$3:$N$1662,$O$3:$O$1662,0,0,1)</f>
        <v>3700</v>
      </c>
    </row>
    <row r="215" spans="13:39" x14ac:dyDescent="0.4">
      <c r="M215" t="s">
        <v>870</v>
      </c>
      <c r="N215" t="s">
        <v>455</v>
      </c>
      <c r="O215">
        <v>3700</v>
      </c>
      <c r="AB215" t="s">
        <v>267</v>
      </c>
      <c r="AC215" s="2">
        <f t="shared" si="25"/>
        <v>1563780</v>
      </c>
      <c r="AD215" s="2">
        <f t="shared" si="27"/>
        <v>1055900</v>
      </c>
      <c r="AE215" s="2">
        <f t="shared" si="27"/>
        <v>1227500</v>
      </c>
      <c r="AF215" s="2">
        <f t="shared" si="27"/>
        <v>2805200</v>
      </c>
      <c r="AG215" s="2">
        <f t="shared" si="27"/>
        <v>1226000</v>
      </c>
      <c r="AH215" s="2">
        <f t="shared" si="27"/>
        <v>1504300</v>
      </c>
      <c r="AI215" s="2" cm="1">
        <f t="array" ref="AI215">_xlfn.XLOOKUP(AI$1&amp;$AB215,$M$3:$M$1662&amp;$N$3:$N$1662,$O$3:$O$1662,0,0,1)</f>
        <v>300</v>
      </c>
      <c r="AJ215" s="2" cm="1">
        <f t="array" ref="AJ215">_xlfn.XLOOKUP(AJ$1&amp;$AB215,$M$3:$M$1662&amp;$N$3:$N$1662,$O$3:$O$1662,0,0,1)</f>
        <v>2000</v>
      </c>
      <c r="AK215" s="2" cm="1">
        <f t="array" ref="AK215">_xlfn.XLOOKUP(AK$1&amp;$AB215,$M$3:$M$1662&amp;$N$3:$N$1662,$O$3:$O$1662,0,0,1)</f>
        <v>900</v>
      </c>
      <c r="AL215" s="2" cm="1">
        <f t="array" ref="AL215">_xlfn.XLOOKUP(AL$1&amp;$AB215,$M$3:$M$1662&amp;$N$3:$N$1662,$O$3:$O$1662,0,0,1)</f>
        <v>3100</v>
      </c>
      <c r="AM215" s="2" cm="1">
        <f t="array" ref="AM215">_xlfn.XLOOKUP(AM$1&amp;$AB215,$M$3:$M$1662&amp;$N$3:$N$1662,$O$3:$O$1662,0,0,1)</f>
        <v>4700</v>
      </c>
    </row>
    <row r="216" spans="13:39" x14ac:dyDescent="0.4">
      <c r="M216" t="s">
        <v>870</v>
      </c>
      <c r="N216" t="s">
        <v>456</v>
      </c>
      <c r="O216">
        <v>4700</v>
      </c>
      <c r="AB216" t="s">
        <v>93</v>
      </c>
      <c r="AC216" s="2">
        <f t="shared" si="25"/>
        <v>1565740</v>
      </c>
      <c r="AD216" s="2">
        <f t="shared" si="27"/>
        <v>1056100</v>
      </c>
      <c r="AE216" s="2">
        <f t="shared" si="27"/>
        <v>1228500</v>
      </c>
      <c r="AF216" s="2">
        <f t="shared" si="27"/>
        <v>2811700</v>
      </c>
      <c r="AG216" s="2">
        <f t="shared" si="27"/>
        <v>1227700</v>
      </c>
      <c r="AH216" s="2">
        <f t="shared" si="27"/>
        <v>1504700</v>
      </c>
      <c r="AI216" s="2" cm="1">
        <f t="array" ref="AI216">_xlfn.XLOOKUP(AI$1&amp;$AB216,$M$3:$M$1662&amp;$N$3:$N$1662,$O$3:$O$1662,0,0,1)</f>
        <v>200</v>
      </c>
      <c r="AJ216" s="2" cm="1">
        <f t="array" ref="AJ216">_xlfn.XLOOKUP(AJ$1&amp;$AB216,$M$3:$M$1662&amp;$N$3:$N$1662,$O$3:$O$1662,0,0,1)</f>
        <v>1000</v>
      </c>
      <c r="AK216" s="2" cm="1">
        <f t="array" ref="AK216">_xlfn.XLOOKUP(AK$1&amp;$AB216,$M$3:$M$1662&amp;$N$3:$N$1662,$O$3:$O$1662,0,0,1)</f>
        <v>6500</v>
      </c>
      <c r="AL216" s="2" cm="1">
        <f t="array" ref="AL216">_xlfn.XLOOKUP(AL$1&amp;$AB216,$M$3:$M$1662&amp;$N$3:$N$1662,$O$3:$O$1662,0,0,1)</f>
        <v>1700</v>
      </c>
      <c r="AM216" s="2" cm="1">
        <f t="array" ref="AM216">_xlfn.XLOOKUP(AM$1&amp;$AB216,$M$3:$M$1662&amp;$N$3:$N$1662,$O$3:$O$1662,0,0,1)</f>
        <v>400</v>
      </c>
    </row>
    <row r="217" spans="13:39" x14ac:dyDescent="0.4">
      <c r="M217" t="s">
        <v>870</v>
      </c>
      <c r="N217" t="s">
        <v>457</v>
      </c>
      <c r="O217">
        <v>400</v>
      </c>
      <c r="AB217" t="s">
        <v>159</v>
      </c>
      <c r="AC217" s="2">
        <f t="shared" si="25"/>
        <v>1569660</v>
      </c>
      <c r="AD217" s="2">
        <f t="shared" si="27"/>
        <v>1059900</v>
      </c>
      <c r="AE217" s="2">
        <f t="shared" si="27"/>
        <v>1228700</v>
      </c>
      <c r="AF217" s="2">
        <f t="shared" si="27"/>
        <v>2813700</v>
      </c>
      <c r="AG217" s="2">
        <f t="shared" si="27"/>
        <v>1236400</v>
      </c>
      <c r="AH217" s="2">
        <f t="shared" si="27"/>
        <v>1509600</v>
      </c>
      <c r="AI217" s="2" cm="1">
        <f t="array" ref="AI217">_xlfn.XLOOKUP(AI$1&amp;$AB217,$M$3:$M$1662&amp;$N$3:$N$1662,$O$3:$O$1662,0,0,1)</f>
        <v>3800</v>
      </c>
      <c r="AJ217" s="2" cm="1">
        <f t="array" ref="AJ217">_xlfn.XLOOKUP(AJ$1&amp;$AB217,$M$3:$M$1662&amp;$N$3:$N$1662,$O$3:$O$1662,0,0,1)</f>
        <v>200</v>
      </c>
      <c r="AK217" s="2" cm="1">
        <f t="array" ref="AK217">_xlfn.XLOOKUP(AK$1&amp;$AB217,$M$3:$M$1662&amp;$N$3:$N$1662,$O$3:$O$1662,0,0,1)</f>
        <v>2000</v>
      </c>
      <c r="AL217" s="2" cm="1">
        <f t="array" ref="AL217">_xlfn.XLOOKUP(AL$1&amp;$AB217,$M$3:$M$1662&amp;$N$3:$N$1662,$O$3:$O$1662,0,0,1)</f>
        <v>8700</v>
      </c>
      <c r="AM217" s="2" cm="1">
        <f t="array" ref="AM217">_xlfn.XLOOKUP(AM$1&amp;$AB217,$M$3:$M$1662&amp;$N$3:$N$1662,$O$3:$O$1662,0,0,1)</f>
        <v>4900</v>
      </c>
    </row>
    <row r="218" spans="13:39" x14ac:dyDescent="0.4">
      <c r="M218" t="s">
        <v>870</v>
      </c>
      <c r="N218" t="s">
        <v>458</v>
      </c>
      <c r="O218">
        <v>4900</v>
      </c>
      <c r="AB218" t="s">
        <v>275</v>
      </c>
      <c r="AC218" s="2">
        <f t="shared" si="25"/>
        <v>1571680</v>
      </c>
      <c r="AD218" s="2">
        <f t="shared" si="27"/>
        <v>1060300</v>
      </c>
      <c r="AE218" s="2">
        <f t="shared" si="27"/>
        <v>1229300</v>
      </c>
      <c r="AF218" s="2">
        <f t="shared" si="27"/>
        <v>2820500</v>
      </c>
      <c r="AG218" s="2">
        <f t="shared" si="27"/>
        <v>1236700</v>
      </c>
      <c r="AH218" s="2">
        <f t="shared" si="27"/>
        <v>1511600</v>
      </c>
      <c r="AI218" s="2" cm="1">
        <f t="array" ref="AI218">_xlfn.XLOOKUP(AI$1&amp;$AB218,$M$3:$M$1662&amp;$N$3:$N$1662,$O$3:$O$1662,0,0,1)</f>
        <v>400</v>
      </c>
      <c r="AJ218" s="2" cm="1">
        <f t="array" ref="AJ218">_xlfn.XLOOKUP(AJ$1&amp;$AB218,$M$3:$M$1662&amp;$N$3:$N$1662,$O$3:$O$1662,0,0,1)</f>
        <v>600</v>
      </c>
      <c r="AK218" s="2" cm="1">
        <f t="array" ref="AK218">_xlfn.XLOOKUP(AK$1&amp;$AB218,$M$3:$M$1662&amp;$N$3:$N$1662,$O$3:$O$1662,0,0,1)</f>
        <v>6800</v>
      </c>
      <c r="AL218" s="2" cm="1">
        <f t="array" ref="AL218">_xlfn.XLOOKUP(AL$1&amp;$AB218,$M$3:$M$1662&amp;$N$3:$N$1662,$O$3:$O$1662,0,0,1)</f>
        <v>300</v>
      </c>
      <c r="AM218" s="2" cm="1">
        <f t="array" ref="AM218">_xlfn.XLOOKUP(AM$1&amp;$AB218,$M$3:$M$1662&amp;$N$3:$N$1662,$O$3:$O$1662,0,0,1)</f>
        <v>2000</v>
      </c>
    </row>
    <row r="219" spans="13:39" x14ac:dyDescent="0.4">
      <c r="M219" t="s">
        <v>870</v>
      </c>
      <c r="N219" t="s">
        <v>459</v>
      </c>
      <c r="O219">
        <v>2000</v>
      </c>
      <c r="AB219" t="s">
        <v>256</v>
      </c>
      <c r="AC219" s="2">
        <f t="shared" si="25"/>
        <v>1574500</v>
      </c>
      <c r="AD219" s="2">
        <f t="shared" si="27"/>
        <v>1064600</v>
      </c>
      <c r="AE219" s="2">
        <f t="shared" si="27"/>
        <v>1229300</v>
      </c>
      <c r="AF219" s="2">
        <f t="shared" si="27"/>
        <v>2829100</v>
      </c>
      <c r="AG219" s="2">
        <f t="shared" si="27"/>
        <v>1236700</v>
      </c>
      <c r="AH219" s="2">
        <f t="shared" si="27"/>
        <v>1512800</v>
      </c>
      <c r="AI219" s="2" cm="1">
        <f t="array" ref="AI219">_xlfn.XLOOKUP(AI$1&amp;$AB219,$M$3:$M$1662&amp;$N$3:$N$1662,$O$3:$O$1662,0,0,1)</f>
        <v>4300</v>
      </c>
      <c r="AJ219" s="2" cm="1">
        <f t="array" ref="AJ219">_xlfn.XLOOKUP(AJ$1&amp;$AB219,$M$3:$M$1662&amp;$N$3:$N$1662,$O$3:$O$1662,0,0,1)</f>
        <v>0</v>
      </c>
      <c r="AK219" s="2" cm="1">
        <f t="array" ref="AK219">_xlfn.XLOOKUP(AK$1&amp;$AB219,$M$3:$M$1662&amp;$N$3:$N$1662,$O$3:$O$1662,0,0,1)</f>
        <v>8600</v>
      </c>
      <c r="AL219" s="2" cm="1">
        <f t="array" ref="AL219">_xlfn.XLOOKUP(AL$1&amp;$AB219,$M$3:$M$1662&amp;$N$3:$N$1662,$O$3:$O$1662,0,0,1)</f>
        <v>0</v>
      </c>
      <c r="AM219" s="2" cm="1">
        <f t="array" ref="AM219">_xlfn.XLOOKUP(AM$1&amp;$AB219,$M$3:$M$1662&amp;$N$3:$N$1662,$O$3:$O$1662,0,0,1)</f>
        <v>1200</v>
      </c>
    </row>
    <row r="220" spans="13:39" x14ac:dyDescent="0.4">
      <c r="M220" t="s">
        <v>870</v>
      </c>
      <c r="N220" t="s">
        <v>460</v>
      </c>
      <c r="O220">
        <v>1200</v>
      </c>
      <c r="AB220" t="s">
        <v>264</v>
      </c>
      <c r="AC220" s="2">
        <f t="shared" si="25"/>
        <v>1575520</v>
      </c>
      <c r="AD220" s="2">
        <f t="shared" si="27"/>
        <v>1064600</v>
      </c>
      <c r="AE220" s="2">
        <f t="shared" si="27"/>
        <v>1229600</v>
      </c>
      <c r="AF220" s="2">
        <f t="shared" si="27"/>
        <v>2829800</v>
      </c>
      <c r="AG220" s="2">
        <f t="shared" si="27"/>
        <v>1239200</v>
      </c>
      <c r="AH220" s="2">
        <f t="shared" si="27"/>
        <v>1514400</v>
      </c>
      <c r="AI220" s="2" cm="1">
        <f t="array" ref="AI220">_xlfn.XLOOKUP(AI$1&amp;$AB220,$M$3:$M$1662&amp;$N$3:$N$1662,$O$3:$O$1662,0,0,1)</f>
        <v>0</v>
      </c>
      <c r="AJ220" s="2" cm="1">
        <f t="array" ref="AJ220">_xlfn.XLOOKUP(AJ$1&amp;$AB220,$M$3:$M$1662&amp;$N$3:$N$1662,$O$3:$O$1662,0,0,1)</f>
        <v>300</v>
      </c>
      <c r="AK220" s="2" cm="1">
        <f t="array" ref="AK220">_xlfn.XLOOKUP(AK$1&amp;$AB220,$M$3:$M$1662&amp;$N$3:$N$1662,$O$3:$O$1662,0,0,1)</f>
        <v>700</v>
      </c>
      <c r="AL220" s="2" cm="1">
        <f t="array" ref="AL220">_xlfn.XLOOKUP(AL$1&amp;$AB220,$M$3:$M$1662&amp;$N$3:$N$1662,$O$3:$O$1662,0,0,1)</f>
        <v>2500</v>
      </c>
      <c r="AM220" s="2" cm="1">
        <f t="array" ref="AM220">_xlfn.XLOOKUP(AM$1&amp;$AB220,$M$3:$M$1662&amp;$N$3:$N$1662,$O$3:$O$1662,0,0,1)</f>
        <v>1600</v>
      </c>
    </row>
    <row r="221" spans="13:39" x14ac:dyDescent="0.4">
      <c r="M221" t="s">
        <v>870</v>
      </c>
      <c r="N221" t="s">
        <v>461</v>
      </c>
      <c r="O221">
        <v>1600</v>
      </c>
      <c r="AB221" t="s">
        <v>126</v>
      </c>
      <c r="AC221" s="2">
        <f t="shared" si="25"/>
        <v>1579560</v>
      </c>
      <c r="AD221" s="2">
        <f t="shared" si="27"/>
        <v>1072800</v>
      </c>
      <c r="AE221" s="2">
        <f t="shared" si="27"/>
        <v>1229800</v>
      </c>
      <c r="AF221" s="2">
        <f t="shared" si="27"/>
        <v>2836100</v>
      </c>
      <c r="AG221" s="2">
        <f t="shared" si="27"/>
        <v>1242200</v>
      </c>
      <c r="AH221" s="2">
        <f t="shared" si="27"/>
        <v>1516900</v>
      </c>
      <c r="AI221" s="2" cm="1">
        <f t="array" ref="AI221">_xlfn.XLOOKUP(AI$1&amp;$AB221,$M$3:$M$1662&amp;$N$3:$N$1662,$O$3:$O$1662,0,0,1)</f>
        <v>8200</v>
      </c>
      <c r="AJ221" s="2" cm="1">
        <f t="array" ref="AJ221">_xlfn.XLOOKUP(AJ$1&amp;$AB221,$M$3:$M$1662&amp;$N$3:$N$1662,$O$3:$O$1662,0,0,1)</f>
        <v>200</v>
      </c>
      <c r="AK221" s="2" cm="1">
        <f t="array" ref="AK221">_xlfn.XLOOKUP(AK$1&amp;$AB221,$M$3:$M$1662&amp;$N$3:$N$1662,$O$3:$O$1662,0,0,1)</f>
        <v>6300</v>
      </c>
      <c r="AL221" s="2" cm="1">
        <f t="array" ref="AL221">_xlfn.XLOOKUP(AL$1&amp;$AB221,$M$3:$M$1662&amp;$N$3:$N$1662,$O$3:$O$1662,0,0,1)</f>
        <v>3000</v>
      </c>
      <c r="AM221" s="2" cm="1">
        <f t="array" ref="AM221">_xlfn.XLOOKUP(AM$1&amp;$AB221,$M$3:$M$1662&amp;$N$3:$N$1662,$O$3:$O$1662,0,0,1)</f>
        <v>2500</v>
      </c>
    </row>
    <row r="222" spans="13:39" x14ac:dyDescent="0.4">
      <c r="M222" t="s">
        <v>870</v>
      </c>
      <c r="N222" t="s">
        <v>462</v>
      </c>
      <c r="O222">
        <v>2500</v>
      </c>
      <c r="AB222" t="s">
        <v>252</v>
      </c>
      <c r="AC222" s="2">
        <f t="shared" si="25"/>
        <v>1580940</v>
      </c>
      <c r="AD222" s="2">
        <f t="shared" si="27"/>
        <v>1072900</v>
      </c>
      <c r="AE222" s="2">
        <f t="shared" si="27"/>
        <v>1229900</v>
      </c>
      <c r="AF222" s="2">
        <f t="shared" si="27"/>
        <v>2838000</v>
      </c>
      <c r="AG222" s="2">
        <f t="shared" si="27"/>
        <v>1244500</v>
      </c>
      <c r="AH222" s="2">
        <f t="shared" si="27"/>
        <v>1519400</v>
      </c>
      <c r="AI222" s="2" cm="1">
        <f t="array" ref="AI222">_xlfn.XLOOKUP(AI$1&amp;$AB222,$M$3:$M$1662&amp;$N$3:$N$1662,$O$3:$O$1662,0,0,1)</f>
        <v>100</v>
      </c>
      <c r="AJ222" s="2" cm="1">
        <f t="array" ref="AJ222">_xlfn.XLOOKUP(AJ$1&amp;$AB222,$M$3:$M$1662&amp;$N$3:$N$1662,$O$3:$O$1662,0,0,1)</f>
        <v>100</v>
      </c>
      <c r="AK222" s="2" cm="1">
        <f t="array" ref="AK222">_xlfn.XLOOKUP(AK$1&amp;$AB222,$M$3:$M$1662&amp;$N$3:$N$1662,$O$3:$O$1662,0,0,1)</f>
        <v>1900</v>
      </c>
      <c r="AL222" s="2" cm="1">
        <f t="array" ref="AL222">_xlfn.XLOOKUP(AL$1&amp;$AB222,$M$3:$M$1662&amp;$N$3:$N$1662,$O$3:$O$1662,0,0,1)</f>
        <v>2300</v>
      </c>
      <c r="AM222" s="2" cm="1">
        <f t="array" ref="AM222">_xlfn.XLOOKUP(AM$1&amp;$AB222,$M$3:$M$1662&amp;$N$3:$N$1662,$O$3:$O$1662,0,0,1)</f>
        <v>2500</v>
      </c>
    </row>
    <row r="223" spans="13:39" x14ac:dyDescent="0.4">
      <c r="M223" t="s">
        <v>870</v>
      </c>
      <c r="N223" t="s">
        <v>463</v>
      </c>
      <c r="O223">
        <v>2500</v>
      </c>
      <c r="AB223" t="s">
        <v>212</v>
      </c>
      <c r="AC223" s="2">
        <f t="shared" si="25"/>
        <v>1584400</v>
      </c>
      <c r="AD223" s="2">
        <f t="shared" si="27"/>
        <v>1079700</v>
      </c>
      <c r="AE223" s="2">
        <f t="shared" si="27"/>
        <v>1230100</v>
      </c>
      <c r="AF223" s="2">
        <f t="shared" si="27"/>
        <v>2846900</v>
      </c>
      <c r="AG223" s="2">
        <f t="shared" si="27"/>
        <v>1245100</v>
      </c>
      <c r="AH223" s="2">
        <f t="shared" si="27"/>
        <v>1520200</v>
      </c>
      <c r="AI223" s="2" cm="1">
        <f t="array" ref="AI223">_xlfn.XLOOKUP(AI$1&amp;$AB223,$M$3:$M$1662&amp;$N$3:$N$1662,$O$3:$O$1662,0,0,1)</f>
        <v>6800</v>
      </c>
      <c r="AJ223" s="2" cm="1">
        <f t="array" ref="AJ223">_xlfn.XLOOKUP(AJ$1&amp;$AB223,$M$3:$M$1662&amp;$N$3:$N$1662,$O$3:$O$1662,0,0,1)</f>
        <v>200</v>
      </c>
      <c r="AK223" s="2" cm="1">
        <f t="array" ref="AK223">_xlfn.XLOOKUP(AK$1&amp;$AB223,$M$3:$M$1662&amp;$N$3:$N$1662,$O$3:$O$1662,0,0,1)</f>
        <v>8900</v>
      </c>
      <c r="AL223" s="2" cm="1">
        <f t="array" ref="AL223">_xlfn.XLOOKUP(AL$1&amp;$AB223,$M$3:$M$1662&amp;$N$3:$N$1662,$O$3:$O$1662,0,0,1)</f>
        <v>600</v>
      </c>
      <c r="AM223" s="2" cm="1">
        <f t="array" ref="AM223">_xlfn.XLOOKUP(AM$1&amp;$AB223,$M$3:$M$1662&amp;$N$3:$N$1662,$O$3:$O$1662,0,0,1)</f>
        <v>800</v>
      </c>
    </row>
    <row r="224" spans="13:39" x14ac:dyDescent="0.4">
      <c r="M224" t="s">
        <v>870</v>
      </c>
      <c r="N224" t="s">
        <v>464</v>
      </c>
      <c r="O224">
        <v>800</v>
      </c>
      <c r="AB224" t="s">
        <v>242</v>
      </c>
      <c r="AC224" s="2">
        <f t="shared" si="25"/>
        <v>1587680</v>
      </c>
      <c r="AD224" s="2">
        <f t="shared" si="27"/>
        <v>1079700</v>
      </c>
      <c r="AE224" s="2">
        <f t="shared" si="27"/>
        <v>1240000</v>
      </c>
      <c r="AF224" s="2">
        <f t="shared" si="27"/>
        <v>2850400</v>
      </c>
      <c r="AG224" s="2">
        <f t="shared" si="27"/>
        <v>1245300</v>
      </c>
      <c r="AH224" s="2">
        <f t="shared" si="27"/>
        <v>1523000</v>
      </c>
      <c r="AI224" s="2" cm="1">
        <f t="array" ref="AI224">_xlfn.XLOOKUP(AI$1&amp;$AB224,$M$3:$M$1662&amp;$N$3:$N$1662,$O$3:$O$1662,0,0,1)</f>
        <v>0</v>
      </c>
      <c r="AJ224" s="2" cm="1">
        <f t="array" ref="AJ224">_xlfn.XLOOKUP(AJ$1&amp;$AB224,$M$3:$M$1662&amp;$N$3:$N$1662,$O$3:$O$1662,0,0,1)</f>
        <v>9900</v>
      </c>
      <c r="AK224" s="2" cm="1">
        <f t="array" ref="AK224">_xlfn.XLOOKUP(AK$1&amp;$AB224,$M$3:$M$1662&amp;$N$3:$N$1662,$O$3:$O$1662,0,0,1)</f>
        <v>3500</v>
      </c>
      <c r="AL224" s="2" cm="1">
        <f t="array" ref="AL224">_xlfn.XLOOKUP(AL$1&amp;$AB224,$M$3:$M$1662&amp;$N$3:$N$1662,$O$3:$O$1662,0,0,1)</f>
        <v>200</v>
      </c>
      <c r="AM224" s="2" cm="1">
        <f t="array" ref="AM224">_xlfn.XLOOKUP(AM$1&amp;$AB224,$M$3:$M$1662&amp;$N$3:$N$1662,$O$3:$O$1662,0,0,1)</f>
        <v>2800</v>
      </c>
    </row>
    <row r="225" spans="13:39" x14ac:dyDescent="0.4">
      <c r="M225" t="s">
        <v>870</v>
      </c>
      <c r="N225" t="s">
        <v>465</v>
      </c>
      <c r="O225">
        <v>2800</v>
      </c>
      <c r="AB225" t="s">
        <v>307</v>
      </c>
      <c r="AC225" s="2">
        <f t="shared" si="25"/>
        <v>1592520</v>
      </c>
      <c r="AD225" s="2">
        <f t="shared" si="27"/>
        <v>1081400</v>
      </c>
      <c r="AE225" s="2">
        <f t="shared" si="27"/>
        <v>1241300</v>
      </c>
      <c r="AF225" s="2">
        <f t="shared" si="27"/>
        <v>2863100</v>
      </c>
      <c r="AG225" s="2">
        <f t="shared" si="27"/>
        <v>1245700</v>
      </c>
      <c r="AH225" s="2">
        <f t="shared" si="27"/>
        <v>1531100</v>
      </c>
      <c r="AI225" s="2" cm="1">
        <f t="array" ref="AI225">_xlfn.XLOOKUP(AI$1&amp;$AB225,$M$3:$M$1662&amp;$N$3:$N$1662,$O$3:$O$1662,0,0,1)</f>
        <v>1700</v>
      </c>
      <c r="AJ225" s="2" cm="1">
        <f t="array" ref="AJ225">_xlfn.XLOOKUP(AJ$1&amp;$AB225,$M$3:$M$1662&amp;$N$3:$N$1662,$O$3:$O$1662,0,0,1)</f>
        <v>1300</v>
      </c>
      <c r="AK225" s="2" cm="1">
        <f t="array" ref="AK225">_xlfn.XLOOKUP(AK$1&amp;$AB225,$M$3:$M$1662&amp;$N$3:$N$1662,$O$3:$O$1662,0,0,1)</f>
        <v>12700</v>
      </c>
      <c r="AL225" s="2" cm="1">
        <f t="array" ref="AL225">_xlfn.XLOOKUP(AL$1&amp;$AB225,$M$3:$M$1662&amp;$N$3:$N$1662,$O$3:$O$1662,0,0,1)</f>
        <v>400</v>
      </c>
      <c r="AM225" s="2" cm="1">
        <f t="array" ref="AM225">_xlfn.XLOOKUP(AM$1&amp;$AB225,$M$3:$M$1662&amp;$N$3:$N$1662,$O$3:$O$1662,0,0,1)</f>
        <v>8100</v>
      </c>
    </row>
    <row r="226" spans="13:39" x14ac:dyDescent="0.4">
      <c r="M226" t="s">
        <v>870</v>
      </c>
      <c r="N226" t="s">
        <v>466</v>
      </c>
      <c r="O226">
        <v>8100</v>
      </c>
      <c r="AB226" t="s">
        <v>286</v>
      </c>
      <c r="AC226" s="2">
        <f t="shared" si="25"/>
        <v>1595860</v>
      </c>
      <c r="AD226" s="2">
        <f t="shared" si="27"/>
        <v>1081900</v>
      </c>
      <c r="AE226" s="2">
        <f t="shared" si="27"/>
        <v>1241800</v>
      </c>
      <c r="AF226" s="2">
        <f t="shared" si="27"/>
        <v>2864500</v>
      </c>
      <c r="AG226" s="2">
        <f t="shared" si="27"/>
        <v>1252000</v>
      </c>
      <c r="AH226" s="2">
        <f t="shared" si="27"/>
        <v>1539100</v>
      </c>
      <c r="AI226" s="2" cm="1">
        <f t="array" ref="AI226">_xlfn.XLOOKUP(AI$1&amp;$AB226,$M$3:$M$1662&amp;$N$3:$N$1662,$O$3:$O$1662,0,0,1)</f>
        <v>500</v>
      </c>
      <c r="AJ226" s="2" cm="1">
        <f t="array" ref="AJ226">_xlfn.XLOOKUP(AJ$1&amp;$AB226,$M$3:$M$1662&amp;$N$3:$N$1662,$O$3:$O$1662,0,0,1)</f>
        <v>500</v>
      </c>
      <c r="AK226" s="2" cm="1">
        <f t="array" ref="AK226">_xlfn.XLOOKUP(AK$1&amp;$AB226,$M$3:$M$1662&amp;$N$3:$N$1662,$O$3:$O$1662,0,0,1)</f>
        <v>1400</v>
      </c>
      <c r="AL226" s="2" cm="1">
        <f t="array" ref="AL226">_xlfn.XLOOKUP(AL$1&amp;$AB226,$M$3:$M$1662&amp;$N$3:$N$1662,$O$3:$O$1662,0,0,1)</f>
        <v>6300</v>
      </c>
      <c r="AM226" s="2" cm="1">
        <f t="array" ref="AM226">_xlfn.XLOOKUP(AM$1&amp;$AB226,$M$3:$M$1662&amp;$N$3:$N$1662,$O$3:$O$1662,0,0,1)</f>
        <v>8000</v>
      </c>
    </row>
    <row r="227" spans="13:39" x14ac:dyDescent="0.4">
      <c r="M227" t="s">
        <v>870</v>
      </c>
      <c r="N227" t="s">
        <v>467</v>
      </c>
      <c r="O227">
        <v>8000</v>
      </c>
      <c r="AB227" t="s">
        <v>179</v>
      </c>
      <c r="AC227" s="2">
        <f t="shared" si="25"/>
        <v>1598960</v>
      </c>
      <c r="AD227" s="2">
        <f t="shared" si="27"/>
        <v>1083900</v>
      </c>
      <c r="AE227" s="2">
        <f t="shared" si="27"/>
        <v>1242400</v>
      </c>
      <c r="AF227" s="2">
        <f t="shared" si="27"/>
        <v>2866400</v>
      </c>
      <c r="AG227" s="2">
        <f t="shared" si="27"/>
        <v>1259500</v>
      </c>
      <c r="AH227" s="2">
        <f t="shared" si="27"/>
        <v>1542600</v>
      </c>
      <c r="AI227" s="2" cm="1">
        <f t="array" ref="AI227">_xlfn.XLOOKUP(AI$1&amp;$AB227,$M$3:$M$1662&amp;$N$3:$N$1662,$O$3:$O$1662,0,0,1)</f>
        <v>2000</v>
      </c>
      <c r="AJ227" s="2" cm="1">
        <f t="array" ref="AJ227">_xlfn.XLOOKUP(AJ$1&amp;$AB227,$M$3:$M$1662&amp;$N$3:$N$1662,$O$3:$O$1662,0,0,1)</f>
        <v>600</v>
      </c>
      <c r="AK227" s="2" cm="1">
        <f t="array" ref="AK227">_xlfn.XLOOKUP(AK$1&amp;$AB227,$M$3:$M$1662&amp;$N$3:$N$1662,$O$3:$O$1662,0,0,1)</f>
        <v>1900</v>
      </c>
      <c r="AL227" s="2" cm="1">
        <f t="array" ref="AL227">_xlfn.XLOOKUP(AL$1&amp;$AB227,$M$3:$M$1662&amp;$N$3:$N$1662,$O$3:$O$1662,0,0,1)</f>
        <v>7500</v>
      </c>
      <c r="AM227" s="2" cm="1">
        <f t="array" ref="AM227">_xlfn.XLOOKUP(AM$1&amp;$AB227,$M$3:$M$1662&amp;$N$3:$N$1662,$O$3:$O$1662,0,0,1)</f>
        <v>3500</v>
      </c>
    </row>
    <row r="228" spans="13:39" x14ac:dyDescent="0.4">
      <c r="M228" t="s">
        <v>870</v>
      </c>
      <c r="N228" t="s">
        <v>468</v>
      </c>
      <c r="O228">
        <v>3500</v>
      </c>
      <c r="AB228" t="s">
        <v>120</v>
      </c>
      <c r="AC228" s="2">
        <f t="shared" si="25"/>
        <v>1601100</v>
      </c>
      <c r="AD228" s="2">
        <f t="shared" ref="AD228:AH243" si="28">AD227+AI228</f>
        <v>1087900</v>
      </c>
      <c r="AE228" s="2">
        <f t="shared" si="28"/>
        <v>1242800</v>
      </c>
      <c r="AF228" s="2">
        <f t="shared" si="28"/>
        <v>2868100</v>
      </c>
      <c r="AG228" s="2">
        <f t="shared" si="28"/>
        <v>1259900</v>
      </c>
      <c r="AH228" s="2">
        <f t="shared" si="28"/>
        <v>1546800</v>
      </c>
      <c r="AI228" s="2" cm="1">
        <f t="array" ref="AI228">_xlfn.XLOOKUP(AI$1&amp;$AB228,$M$3:$M$1662&amp;$N$3:$N$1662,$O$3:$O$1662,0,0,1)</f>
        <v>4000</v>
      </c>
      <c r="AJ228" s="2" cm="1">
        <f t="array" ref="AJ228">_xlfn.XLOOKUP(AJ$1&amp;$AB228,$M$3:$M$1662&amp;$N$3:$N$1662,$O$3:$O$1662,0,0,1)</f>
        <v>400</v>
      </c>
      <c r="AK228" s="2" cm="1">
        <f t="array" ref="AK228">_xlfn.XLOOKUP(AK$1&amp;$AB228,$M$3:$M$1662&amp;$N$3:$N$1662,$O$3:$O$1662,0,0,1)</f>
        <v>1700</v>
      </c>
      <c r="AL228" s="2" cm="1">
        <f t="array" ref="AL228">_xlfn.XLOOKUP(AL$1&amp;$AB228,$M$3:$M$1662&amp;$N$3:$N$1662,$O$3:$O$1662,0,0,1)</f>
        <v>400</v>
      </c>
      <c r="AM228" s="2" cm="1">
        <f t="array" ref="AM228">_xlfn.XLOOKUP(AM$1&amp;$AB228,$M$3:$M$1662&amp;$N$3:$N$1662,$O$3:$O$1662,0,0,1)</f>
        <v>4200</v>
      </c>
    </row>
    <row r="229" spans="13:39" x14ac:dyDescent="0.4">
      <c r="M229" t="s">
        <v>870</v>
      </c>
      <c r="N229" t="s">
        <v>469</v>
      </c>
      <c r="O229">
        <v>4200</v>
      </c>
      <c r="AB229" t="s">
        <v>57</v>
      </c>
      <c r="AC229" s="2">
        <f t="shared" si="25"/>
        <v>1603340</v>
      </c>
      <c r="AD229" s="2">
        <f t="shared" si="28"/>
        <v>1089800</v>
      </c>
      <c r="AE229" s="2">
        <f t="shared" si="28"/>
        <v>1242900</v>
      </c>
      <c r="AF229" s="2">
        <f t="shared" si="28"/>
        <v>2873700</v>
      </c>
      <c r="AG229" s="2">
        <f t="shared" si="28"/>
        <v>1260100</v>
      </c>
      <c r="AH229" s="2">
        <f t="shared" si="28"/>
        <v>1550200</v>
      </c>
      <c r="AI229" s="2" cm="1">
        <f t="array" ref="AI229">_xlfn.XLOOKUP(AI$1&amp;$AB229,$M$3:$M$1662&amp;$N$3:$N$1662,$O$3:$O$1662,0,0,1)</f>
        <v>1900</v>
      </c>
      <c r="AJ229" s="2" cm="1">
        <f t="array" ref="AJ229">_xlfn.XLOOKUP(AJ$1&amp;$AB229,$M$3:$M$1662&amp;$N$3:$N$1662,$O$3:$O$1662,0,0,1)</f>
        <v>100</v>
      </c>
      <c r="AK229" s="2" cm="1">
        <f t="array" ref="AK229">_xlfn.XLOOKUP(AK$1&amp;$AB229,$M$3:$M$1662&amp;$N$3:$N$1662,$O$3:$O$1662,0,0,1)</f>
        <v>5600</v>
      </c>
      <c r="AL229" s="2" cm="1">
        <f t="array" ref="AL229">_xlfn.XLOOKUP(AL$1&amp;$AB229,$M$3:$M$1662&amp;$N$3:$N$1662,$O$3:$O$1662,0,0,1)</f>
        <v>200</v>
      </c>
      <c r="AM229" s="2" cm="1">
        <f t="array" ref="AM229">_xlfn.XLOOKUP(AM$1&amp;$AB229,$M$3:$M$1662&amp;$N$3:$N$1662,$O$3:$O$1662,0,0,1)</f>
        <v>3400</v>
      </c>
    </row>
    <row r="230" spans="13:39" x14ac:dyDescent="0.4">
      <c r="M230" t="s">
        <v>870</v>
      </c>
      <c r="N230" t="s">
        <v>470</v>
      </c>
      <c r="O230">
        <v>3400</v>
      </c>
      <c r="AB230" t="s">
        <v>164</v>
      </c>
      <c r="AC230" s="2">
        <f t="shared" si="25"/>
        <v>1606420</v>
      </c>
      <c r="AD230" s="2">
        <f t="shared" si="28"/>
        <v>1090100</v>
      </c>
      <c r="AE230" s="2">
        <f t="shared" si="28"/>
        <v>1242900</v>
      </c>
      <c r="AF230" s="2">
        <f t="shared" si="28"/>
        <v>2885600</v>
      </c>
      <c r="AG230" s="2">
        <f t="shared" si="28"/>
        <v>1260300</v>
      </c>
      <c r="AH230" s="2">
        <f t="shared" si="28"/>
        <v>1553200</v>
      </c>
      <c r="AI230" s="2" cm="1">
        <f t="array" ref="AI230">_xlfn.XLOOKUP(AI$1&amp;$AB230,$M$3:$M$1662&amp;$N$3:$N$1662,$O$3:$O$1662,0,0,1)</f>
        <v>300</v>
      </c>
      <c r="AJ230" s="2" cm="1">
        <f t="array" ref="AJ230">_xlfn.XLOOKUP(AJ$1&amp;$AB230,$M$3:$M$1662&amp;$N$3:$N$1662,$O$3:$O$1662,0,0,1)</f>
        <v>0</v>
      </c>
      <c r="AK230" s="2" cm="1">
        <f t="array" ref="AK230">_xlfn.XLOOKUP(AK$1&amp;$AB230,$M$3:$M$1662&amp;$N$3:$N$1662,$O$3:$O$1662,0,0,1)</f>
        <v>11900</v>
      </c>
      <c r="AL230" s="2" cm="1">
        <f t="array" ref="AL230">_xlfn.XLOOKUP(AL$1&amp;$AB230,$M$3:$M$1662&amp;$N$3:$N$1662,$O$3:$O$1662,0,0,1)</f>
        <v>200</v>
      </c>
      <c r="AM230" s="2" cm="1">
        <f t="array" ref="AM230">_xlfn.XLOOKUP(AM$1&amp;$AB230,$M$3:$M$1662&amp;$N$3:$N$1662,$O$3:$O$1662,0,0,1)</f>
        <v>3000</v>
      </c>
    </row>
    <row r="231" spans="13:39" x14ac:dyDescent="0.4">
      <c r="M231" t="s">
        <v>870</v>
      </c>
      <c r="N231" t="s">
        <v>471</v>
      </c>
      <c r="O231">
        <v>3000</v>
      </c>
      <c r="AB231" t="s">
        <v>188</v>
      </c>
      <c r="AC231" s="2">
        <f t="shared" si="25"/>
        <v>1611960</v>
      </c>
      <c r="AD231" s="2">
        <f t="shared" si="28"/>
        <v>1090200</v>
      </c>
      <c r="AE231" s="2">
        <f t="shared" si="28"/>
        <v>1263300</v>
      </c>
      <c r="AF231" s="2">
        <f t="shared" si="28"/>
        <v>2886600</v>
      </c>
      <c r="AG231" s="2">
        <f t="shared" si="28"/>
        <v>1264000</v>
      </c>
      <c r="AH231" s="2">
        <f t="shared" si="28"/>
        <v>1555700</v>
      </c>
      <c r="AI231" s="2" cm="1">
        <f t="array" ref="AI231">_xlfn.XLOOKUP(AI$1&amp;$AB231,$M$3:$M$1662&amp;$N$3:$N$1662,$O$3:$O$1662,0,0,1)</f>
        <v>100</v>
      </c>
      <c r="AJ231" s="2" cm="1">
        <f t="array" ref="AJ231">_xlfn.XLOOKUP(AJ$1&amp;$AB231,$M$3:$M$1662&amp;$N$3:$N$1662,$O$3:$O$1662,0,0,1)</f>
        <v>20400</v>
      </c>
      <c r="AK231" s="2" cm="1">
        <f t="array" ref="AK231">_xlfn.XLOOKUP(AK$1&amp;$AB231,$M$3:$M$1662&amp;$N$3:$N$1662,$O$3:$O$1662,0,0,1)</f>
        <v>1000</v>
      </c>
      <c r="AL231" s="2" cm="1">
        <f t="array" ref="AL231">_xlfn.XLOOKUP(AL$1&amp;$AB231,$M$3:$M$1662&amp;$N$3:$N$1662,$O$3:$O$1662,0,0,1)</f>
        <v>3700</v>
      </c>
      <c r="AM231" s="2" cm="1">
        <f t="array" ref="AM231">_xlfn.XLOOKUP(AM$1&amp;$AB231,$M$3:$M$1662&amp;$N$3:$N$1662,$O$3:$O$1662,0,0,1)</f>
        <v>2500</v>
      </c>
    </row>
    <row r="232" spans="13:39" x14ac:dyDescent="0.4">
      <c r="M232" t="s">
        <v>870</v>
      </c>
      <c r="N232" t="s">
        <v>472</v>
      </c>
      <c r="O232">
        <v>2500</v>
      </c>
      <c r="AB232" t="s">
        <v>210</v>
      </c>
      <c r="AC232" s="2">
        <f t="shared" si="25"/>
        <v>1613240</v>
      </c>
      <c r="AD232" s="2">
        <f t="shared" si="28"/>
        <v>1090300</v>
      </c>
      <c r="AE232" s="2">
        <f t="shared" si="28"/>
        <v>1265300</v>
      </c>
      <c r="AF232" s="2">
        <f t="shared" si="28"/>
        <v>2889100</v>
      </c>
      <c r="AG232" s="2">
        <f t="shared" si="28"/>
        <v>1265700</v>
      </c>
      <c r="AH232" s="2">
        <f t="shared" si="28"/>
        <v>1555800</v>
      </c>
      <c r="AI232" s="2" cm="1">
        <f t="array" ref="AI232">_xlfn.XLOOKUP(AI$1&amp;$AB232,$M$3:$M$1662&amp;$N$3:$N$1662,$O$3:$O$1662,0,0,1)</f>
        <v>100</v>
      </c>
      <c r="AJ232" s="2" cm="1">
        <f t="array" ref="AJ232">_xlfn.XLOOKUP(AJ$1&amp;$AB232,$M$3:$M$1662&amp;$N$3:$N$1662,$O$3:$O$1662,0,0,1)</f>
        <v>2000</v>
      </c>
      <c r="AK232" s="2" cm="1">
        <f t="array" ref="AK232">_xlfn.XLOOKUP(AK$1&amp;$AB232,$M$3:$M$1662&amp;$N$3:$N$1662,$O$3:$O$1662,0,0,1)</f>
        <v>2500</v>
      </c>
      <c r="AL232" s="2" cm="1">
        <f t="array" ref="AL232">_xlfn.XLOOKUP(AL$1&amp;$AB232,$M$3:$M$1662&amp;$N$3:$N$1662,$O$3:$O$1662,0,0,1)</f>
        <v>1700</v>
      </c>
      <c r="AM232" s="2" cm="1">
        <f t="array" ref="AM232">_xlfn.XLOOKUP(AM$1&amp;$AB232,$M$3:$M$1662&amp;$N$3:$N$1662,$O$3:$O$1662,0,0,1)</f>
        <v>100</v>
      </c>
    </row>
    <row r="233" spans="13:39" x14ac:dyDescent="0.4">
      <c r="M233" t="s">
        <v>870</v>
      </c>
      <c r="N233" t="s">
        <v>473</v>
      </c>
      <c r="O233">
        <v>100</v>
      </c>
      <c r="AB233" t="s">
        <v>219</v>
      </c>
      <c r="AC233" s="2">
        <f t="shared" si="25"/>
        <v>1621640</v>
      </c>
      <c r="AD233" s="2">
        <f t="shared" si="28"/>
        <v>1090400</v>
      </c>
      <c r="AE233" s="2">
        <f t="shared" si="28"/>
        <v>1275400</v>
      </c>
      <c r="AF233" s="2">
        <f t="shared" si="28"/>
        <v>2912500</v>
      </c>
      <c r="AG233" s="2">
        <f t="shared" si="28"/>
        <v>1270700</v>
      </c>
      <c r="AH233" s="2">
        <f t="shared" si="28"/>
        <v>1559200</v>
      </c>
      <c r="AI233" s="2" cm="1">
        <f t="array" ref="AI233">_xlfn.XLOOKUP(AI$1&amp;$AB233,$M$3:$M$1662&amp;$N$3:$N$1662,$O$3:$O$1662,0,0,1)</f>
        <v>100</v>
      </c>
      <c r="AJ233" s="2" cm="1">
        <f t="array" ref="AJ233">_xlfn.XLOOKUP(AJ$1&amp;$AB233,$M$3:$M$1662&amp;$N$3:$N$1662,$O$3:$O$1662,0,0,1)</f>
        <v>10100</v>
      </c>
      <c r="AK233" s="2" cm="1">
        <f t="array" ref="AK233">_xlfn.XLOOKUP(AK$1&amp;$AB233,$M$3:$M$1662&amp;$N$3:$N$1662,$O$3:$O$1662,0,0,1)</f>
        <v>23400</v>
      </c>
      <c r="AL233" s="2" cm="1">
        <f t="array" ref="AL233">_xlfn.XLOOKUP(AL$1&amp;$AB233,$M$3:$M$1662&amp;$N$3:$N$1662,$O$3:$O$1662,0,0,1)</f>
        <v>5000</v>
      </c>
      <c r="AM233" s="2" cm="1">
        <f t="array" ref="AM233">_xlfn.XLOOKUP(AM$1&amp;$AB233,$M$3:$M$1662&amp;$N$3:$N$1662,$O$3:$O$1662,0,0,1)</f>
        <v>3400</v>
      </c>
    </row>
    <row r="234" spans="13:39" x14ac:dyDescent="0.4">
      <c r="M234" t="s">
        <v>870</v>
      </c>
      <c r="N234" t="s">
        <v>474</v>
      </c>
      <c r="O234">
        <v>3400</v>
      </c>
      <c r="AB234" t="s">
        <v>215</v>
      </c>
      <c r="AC234" s="2">
        <f t="shared" si="25"/>
        <v>1627480</v>
      </c>
      <c r="AD234" s="2">
        <f t="shared" si="28"/>
        <v>1090600</v>
      </c>
      <c r="AE234" s="2">
        <f t="shared" si="28"/>
        <v>1299700</v>
      </c>
      <c r="AF234" s="2">
        <f t="shared" si="28"/>
        <v>2912700</v>
      </c>
      <c r="AG234" s="2">
        <f t="shared" si="28"/>
        <v>1270700</v>
      </c>
      <c r="AH234" s="2">
        <f t="shared" si="28"/>
        <v>1563700</v>
      </c>
      <c r="AI234" s="2" cm="1">
        <f t="array" ref="AI234">_xlfn.XLOOKUP(AI$1&amp;$AB234,$M$3:$M$1662&amp;$N$3:$N$1662,$O$3:$O$1662,0,0,1)</f>
        <v>200</v>
      </c>
      <c r="AJ234" s="2" cm="1">
        <f t="array" ref="AJ234">_xlfn.XLOOKUP(AJ$1&amp;$AB234,$M$3:$M$1662&amp;$N$3:$N$1662,$O$3:$O$1662,0,0,1)</f>
        <v>24300</v>
      </c>
      <c r="AK234" s="2" cm="1">
        <f t="array" ref="AK234">_xlfn.XLOOKUP(AK$1&amp;$AB234,$M$3:$M$1662&amp;$N$3:$N$1662,$O$3:$O$1662,0,0,1)</f>
        <v>200</v>
      </c>
      <c r="AL234" s="2" cm="1">
        <f t="array" ref="AL234">_xlfn.XLOOKUP(AL$1&amp;$AB234,$M$3:$M$1662&amp;$N$3:$N$1662,$O$3:$O$1662,0,0,1)</f>
        <v>0</v>
      </c>
      <c r="AM234" s="2" cm="1">
        <f t="array" ref="AM234">_xlfn.XLOOKUP(AM$1&amp;$AB234,$M$3:$M$1662&amp;$N$3:$N$1662,$O$3:$O$1662,0,0,1)</f>
        <v>4500</v>
      </c>
    </row>
    <row r="235" spans="13:39" x14ac:dyDescent="0.4">
      <c r="M235" t="s">
        <v>870</v>
      </c>
      <c r="N235" t="s">
        <v>475</v>
      </c>
      <c r="O235">
        <v>4500</v>
      </c>
      <c r="AB235" t="s">
        <v>149</v>
      </c>
      <c r="AC235" s="2">
        <f t="shared" si="25"/>
        <v>1630520</v>
      </c>
      <c r="AD235" s="2">
        <f t="shared" si="28"/>
        <v>1094700</v>
      </c>
      <c r="AE235" s="2">
        <f t="shared" si="28"/>
        <v>1300000</v>
      </c>
      <c r="AF235" s="2">
        <f t="shared" si="28"/>
        <v>2919000</v>
      </c>
      <c r="AG235" s="2">
        <f t="shared" si="28"/>
        <v>1273200</v>
      </c>
      <c r="AH235" s="2">
        <f t="shared" si="28"/>
        <v>1565700</v>
      </c>
      <c r="AI235" s="2" cm="1">
        <f t="array" ref="AI235">_xlfn.XLOOKUP(AI$1&amp;$AB235,$M$3:$M$1662&amp;$N$3:$N$1662,$O$3:$O$1662,0,0,1)</f>
        <v>4100</v>
      </c>
      <c r="AJ235" s="2" cm="1">
        <f t="array" ref="AJ235">_xlfn.XLOOKUP(AJ$1&amp;$AB235,$M$3:$M$1662&amp;$N$3:$N$1662,$O$3:$O$1662,0,0,1)</f>
        <v>300</v>
      </c>
      <c r="AK235" s="2" cm="1">
        <f t="array" ref="AK235">_xlfn.XLOOKUP(AK$1&amp;$AB235,$M$3:$M$1662&amp;$N$3:$N$1662,$O$3:$O$1662,0,0,1)</f>
        <v>6300</v>
      </c>
      <c r="AL235" s="2" cm="1">
        <f t="array" ref="AL235">_xlfn.XLOOKUP(AL$1&amp;$AB235,$M$3:$M$1662&amp;$N$3:$N$1662,$O$3:$O$1662,0,0,1)</f>
        <v>2500</v>
      </c>
      <c r="AM235" s="2" cm="1">
        <f t="array" ref="AM235">_xlfn.XLOOKUP(AM$1&amp;$AB235,$M$3:$M$1662&amp;$N$3:$N$1662,$O$3:$O$1662,0,0,1)</f>
        <v>2000</v>
      </c>
    </row>
    <row r="236" spans="13:39" x14ac:dyDescent="0.4">
      <c r="M236" t="s">
        <v>870</v>
      </c>
      <c r="N236" t="s">
        <v>476</v>
      </c>
      <c r="O236">
        <v>2000</v>
      </c>
      <c r="AB236" t="s">
        <v>198</v>
      </c>
      <c r="AC236" s="2">
        <f t="shared" si="25"/>
        <v>1633140</v>
      </c>
      <c r="AD236" s="2">
        <f t="shared" si="28"/>
        <v>1094900</v>
      </c>
      <c r="AE236" s="2">
        <f t="shared" si="28"/>
        <v>1305200</v>
      </c>
      <c r="AF236" s="2">
        <f t="shared" si="28"/>
        <v>2921200</v>
      </c>
      <c r="AG236" s="2">
        <f t="shared" si="28"/>
        <v>1276300</v>
      </c>
      <c r="AH236" s="2">
        <f t="shared" si="28"/>
        <v>1568100</v>
      </c>
      <c r="AI236" s="2" cm="1">
        <f t="array" ref="AI236">_xlfn.XLOOKUP(AI$1&amp;$AB236,$M$3:$M$1662&amp;$N$3:$N$1662,$O$3:$O$1662,0,0,1)</f>
        <v>200</v>
      </c>
      <c r="AJ236" s="2" cm="1">
        <f t="array" ref="AJ236">_xlfn.XLOOKUP(AJ$1&amp;$AB236,$M$3:$M$1662&amp;$N$3:$N$1662,$O$3:$O$1662,0,0,1)</f>
        <v>5200</v>
      </c>
      <c r="AK236" s="2" cm="1">
        <f t="array" ref="AK236">_xlfn.XLOOKUP(AK$1&amp;$AB236,$M$3:$M$1662&amp;$N$3:$N$1662,$O$3:$O$1662,0,0,1)</f>
        <v>2200</v>
      </c>
      <c r="AL236" s="2" cm="1">
        <f t="array" ref="AL236">_xlfn.XLOOKUP(AL$1&amp;$AB236,$M$3:$M$1662&amp;$N$3:$N$1662,$O$3:$O$1662,0,0,1)</f>
        <v>3100</v>
      </c>
      <c r="AM236" s="2" cm="1">
        <f t="array" ref="AM236">_xlfn.XLOOKUP(AM$1&amp;$AB236,$M$3:$M$1662&amp;$N$3:$N$1662,$O$3:$O$1662,0,0,1)</f>
        <v>2400</v>
      </c>
    </row>
    <row r="237" spans="13:39" x14ac:dyDescent="0.4">
      <c r="M237" t="s">
        <v>870</v>
      </c>
      <c r="N237" t="s">
        <v>477</v>
      </c>
      <c r="O237">
        <v>2400</v>
      </c>
      <c r="AB237" t="s">
        <v>246</v>
      </c>
      <c r="AC237" s="2">
        <f t="shared" si="25"/>
        <v>1634800</v>
      </c>
      <c r="AD237" s="2">
        <f t="shared" si="28"/>
        <v>1095000</v>
      </c>
      <c r="AE237" s="2">
        <f t="shared" si="28"/>
        <v>1305400</v>
      </c>
      <c r="AF237" s="2">
        <f t="shared" si="28"/>
        <v>2924600</v>
      </c>
      <c r="AG237" s="2">
        <f t="shared" si="28"/>
        <v>1280500</v>
      </c>
      <c r="AH237" s="2">
        <f t="shared" si="28"/>
        <v>1568500</v>
      </c>
      <c r="AI237" s="2" cm="1">
        <f t="array" ref="AI237">_xlfn.XLOOKUP(AI$1&amp;$AB237,$M$3:$M$1662&amp;$N$3:$N$1662,$O$3:$O$1662,0,0,1)</f>
        <v>100</v>
      </c>
      <c r="AJ237" s="2" cm="1">
        <f t="array" ref="AJ237">_xlfn.XLOOKUP(AJ$1&amp;$AB237,$M$3:$M$1662&amp;$N$3:$N$1662,$O$3:$O$1662,0,0,1)</f>
        <v>200</v>
      </c>
      <c r="AK237" s="2" cm="1">
        <f t="array" ref="AK237">_xlfn.XLOOKUP(AK$1&amp;$AB237,$M$3:$M$1662&amp;$N$3:$N$1662,$O$3:$O$1662,0,0,1)</f>
        <v>3400</v>
      </c>
      <c r="AL237" s="2" cm="1">
        <f t="array" ref="AL237">_xlfn.XLOOKUP(AL$1&amp;$AB237,$M$3:$M$1662&amp;$N$3:$N$1662,$O$3:$O$1662,0,0,1)</f>
        <v>4200</v>
      </c>
      <c r="AM237" s="2" cm="1">
        <f t="array" ref="AM237">_xlfn.XLOOKUP(AM$1&amp;$AB237,$M$3:$M$1662&amp;$N$3:$N$1662,$O$3:$O$1662,0,0,1)</f>
        <v>400</v>
      </c>
    </row>
    <row r="238" spans="13:39" x14ac:dyDescent="0.4">
      <c r="M238" t="s">
        <v>870</v>
      </c>
      <c r="N238" t="s">
        <v>478</v>
      </c>
      <c r="O238">
        <v>400</v>
      </c>
      <c r="AB238" t="s">
        <v>308</v>
      </c>
      <c r="AC238" s="2">
        <f t="shared" si="25"/>
        <v>1637420</v>
      </c>
      <c r="AD238" s="2">
        <f t="shared" si="28"/>
        <v>1095600</v>
      </c>
      <c r="AE238" s="2">
        <f t="shared" si="28"/>
        <v>1306100</v>
      </c>
      <c r="AF238" s="2">
        <f t="shared" si="28"/>
        <v>2925000</v>
      </c>
      <c r="AG238" s="2">
        <f t="shared" si="28"/>
        <v>1286300</v>
      </c>
      <c r="AH238" s="2">
        <f t="shared" si="28"/>
        <v>1574100</v>
      </c>
      <c r="AI238" s="2" cm="1">
        <f t="array" ref="AI238">_xlfn.XLOOKUP(AI$1&amp;$AB238,$M$3:$M$1662&amp;$N$3:$N$1662,$O$3:$O$1662,0,0,1)</f>
        <v>600</v>
      </c>
      <c r="AJ238" s="2" cm="1">
        <f t="array" ref="AJ238">_xlfn.XLOOKUP(AJ$1&amp;$AB238,$M$3:$M$1662&amp;$N$3:$N$1662,$O$3:$O$1662,0,0,1)</f>
        <v>700</v>
      </c>
      <c r="AK238" s="2" cm="1">
        <f t="array" ref="AK238">_xlfn.XLOOKUP(AK$1&amp;$AB238,$M$3:$M$1662&amp;$N$3:$N$1662,$O$3:$O$1662,0,0,1)</f>
        <v>400</v>
      </c>
      <c r="AL238" s="2" cm="1">
        <f t="array" ref="AL238">_xlfn.XLOOKUP(AL$1&amp;$AB238,$M$3:$M$1662&amp;$N$3:$N$1662,$O$3:$O$1662,0,0,1)</f>
        <v>5800</v>
      </c>
      <c r="AM238" s="2" cm="1">
        <f t="array" ref="AM238">_xlfn.XLOOKUP(AM$1&amp;$AB238,$M$3:$M$1662&amp;$N$3:$N$1662,$O$3:$O$1662,0,0,1)</f>
        <v>5600</v>
      </c>
    </row>
    <row r="239" spans="13:39" x14ac:dyDescent="0.4">
      <c r="M239" t="s">
        <v>870</v>
      </c>
      <c r="N239" t="s">
        <v>479</v>
      </c>
      <c r="O239">
        <v>5600</v>
      </c>
      <c r="AB239" t="s">
        <v>284</v>
      </c>
      <c r="AC239" s="2">
        <f t="shared" si="25"/>
        <v>1638840</v>
      </c>
      <c r="AD239" s="2">
        <f t="shared" si="28"/>
        <v>1095600</v>
      </c>
      <c r="AE239" s="2">
        <f t="shared" si="28"/>
        <v>1310800</v>
      </c>
      <c r="AF239" s="2">
        <f t="shared" si="28"/>
        <v>2925800</v>
      </c>
      <c r="AG239" s="2">
        <f t="shared" si="28"/>
        <v>1287300</v>
      </c>
      <c r="AH239" s="2">
        <f t="shared" si="28"/>
        <v>1574700</v>
      </c>
      <c r="AI239" s="2" cm="1">
        <f t="array" ref="AI239">_xlfn.XLOOKUP(AI$1&amp;$AB239,$M$3:$M$1662&amp;$N$3:$N$1662,$O$3:$O$1662,0,0,1)</f>
        <v>0</v>
      </c>
      <c r="AJ239" s="2" cm="1">
        <f t="array" ref="AJ239">_xlfn.XLOOKUP(AJ$1&amp;$AB239,$M$3:$M$1662&amp;$N$3:$N$1662,$O$3:$O$1662,0,0,1)</f>
        <v>4700</v>
      </c>
      <c r="AK239" s="2" cm="1">
        <f t="array" ref="AK239">_xlfn.XLOOKUP(AK$1&amp;$AB239,$M$3:$M$1662&amp;$N$3:$N$1662,$O$3:$O$1662,0,0,1)</f>
        <v>800</v>
      </c>
      <c r="AL239" s="2" cm="1">
        <f t="array" ref="AL239">_xlfn.XLOOKUP(AL$1&amp;$AB239,$M$3:$M$1662&amp;$N$3:$N$1662,$O$3:$O$1662,0,0,1)</f>
        <v>1000</v>
      </c>
      <c r="AM239" s="2" cm="1">
        <f t="array" ref="AM239">_xlfn.XLOOKUP(AM$1&amp;$AB239,$M$3:$M$1662&amp;$N$3:$N$1662,$O$3:$O$1662,0,0,1)</f>
        <v>600</v>
      </c>
    </row>
    <row r="240" spans="13:39" x14ac:dyDescent="0.4">
      <c r="M240" t="s">
        <v>870</v>
      </c>
      <c r="N240" t="s">
        <v>480</v>
      </c>
      <c r="O240">
        <v>600</v>
      </c>
      <c r="AB240" t="s">
        <v>138</v>
      </c>
      <c r="AC240" s="2">
        <f t="shared" si="25"/>
        <v>1643220</v>
      </c>
      <c r="AD240" s="2">
        <f t="shared" si="28"/>
        <v>1095700</v>
      </c>
      <c r="AE240" s="2">
        <f t="shared" si="28"/>
        <v>1310800</v>
      </c>
      <c r="AF240" s="2">
        <f t="shared" si="28"/>
        <v>2943200</v>
      </c>
      <c r="AG240" s="2">
        <f t="shared" si="28"/>
        <v>1287800</v>
      </c>
      <c r="AH240" s="2">
        <f t="shared" si="28"/>
        <v>1578600</v>
      </c>
      <c r="AI240" s="2" cm="1">
        <f t="array" ref="AI240">_xlfn.XLOOKUP(AI$1&amp;$AB240,$M$3:$M$1662&amp;$N$3:$N$1662,$O$3:$O$1662,0,0,1)</f>
        <v>100</v>
      </c>
      <c r="AJ240" s="2" cm="1">
        <f t="array" ref="AJ240">_xlfn.XLOOKUP(AJ$1&amp;$AB240,$M$3:$M$1662&amp;$N$3:$N$1662,$O$3:$O$1662,0,0,1)</f>
        <v>0</v>
      </c>
      <c r="AK240" s="2" cm="1">
        <f t="array" ref="AK240">_xlfn.XLOOKUP(AK$1&amp;$AB240,$M$3:$M$1662&amp;$N$3:$N$1662,$O$3:$O$1662,0,0,1)</f>
        <v>17400</v>
      </c>
      <c r="AL240" s="2" cm="1">
        <f t="array" ref="AL240">_xlfn.XLOOKUP(AL$1&amp;$AB240,$M$3:$M$1662&amp;$N$3:$N$1662,$O$3:$O$1662,0,0,1)</f>
        <v>500</v>
      </c>
      <c r="AM240" s="2" cm="1">
        <f t="array" ref="AM240">_xlfn.XLOOKUP(AM$1&amp;$AB240,$M$3:$M$1662&amp;$N$3:$N$1662,$O$3:$O$1662,0,0,1)</f>
        <v>3900</v>
      </c>
    </row>
    <row r="241" spans="13:39" x14ac:dyDescent="0.4">
      <c r="M241" t="s">
        <v>870</v>
      </c>
      <c r="N241" t="s">
        <v>481</v>
      </c>
      <c r="O241">
        <v>3900</v>
      </c>
      <c r="AB241" t="s">
        <v>309</v>
      </c>
      <c r="AC241" s="2">
        <f t="shared" si="25"/>
        <v>1648260</v>
      </c>
      <c r="AD241" s="2">
        <f t="shared" si="28"/>
        <v>1104100</v>
      </c>
      <c r="AE241" s="2">
        <f t="shared" si="28"/>
        <v>1322500</v>
      </c>
      <c r="AF241" s="2">
        <f t="shared" si="28"/>
        <v>2944900</v>
      </c>
      <c r="AG241" s="2">
        <f t="shared" si="28"/>
        <v>1287900</v>
      </c>
      <c r="AH241" s="2">
        <f t="shared" si="28"/>
        <v>1581900</v>
      </c>
      <c r="AI241" s="2" cm="1">
        <f t="array" ref="AI241">_xlfn.XLOOKUP(AI$1&amp;$AB241,$M$3:$M$1662&amp;$N$3:$N$1662,$O$3:$O$1662,0,0,1)</f>
        <v>8400</v>
      </c>
      <c r="AJ241" s="2" cm="1">
        <f t="array" ref="AJ241">_xlfn.XLOOKUP(AJ$1&amp;$AB241,$M$3:$M$1662&amp;$N$3:$N$1662,$O$3:$O$1662,0,0,1)</f>
        <v>11700</v>
      </c>
      <c r="AK241" s="2" cm="1">
        <f t="array" ref="AK241">_xlfn.XLOOKUP(AK$1&amp;$AB241,$M$3:$M$1662&amp;$N$3:$N$1662,$O$3:$O$1662,0,0,1)</f>
        <v>1700</v>
      </c>
      <c r="AL241" s="2" cm="1">
        <f t="array" ref="AL241">_xlfn.XLOOKUP(AL$1&amp;$AB241,$M$3:$M$1662&amp;$N$3:$N$1662,$O$3:$O$1662,0,0,1)</f>
        <v>100</v>
      </c>
      <c r="AM241" s="2" cm="1">
        <f t="array" ref="AM241">_xlfn.XLOOKUP(AM$1&amp;$AB241,$M$3:$M$1662&amp;$N$3:$N$1662,$O$3:$O$1662,0,0,1)</f>
        <v>3300</v>
      </c>
    </row>
    <row r="242" spans="13:39" x14ac:dyDescent="0.4">
      <c r="M242" t="s">
        <v>870</v>
      </c>
      <c r="N242" t="s">
        <v>482</v>
      </c>
      <c r="O242">
        <v>3300</v>
      </c>
      <c r="AB242" t="s">
        <v>62</v>
      </c>
      <c r="AC242" s="2">
        <f t="shared" si="25"/>
        <v>1654720</v>
      </c>
      <c r="AD242" s="2">
        <f t="shared" si="28"/>
        <v>1132400</v>
      </c>
      <c r="AE242" s="2">
        <f t="shared" si="28"/>
        <v>1322500</v>
      </c>
      <c r="AF242" s="2">
        <f t="shared" si="28"/>
        <v>2946700</v>
      </c>
      <c r="AG242" s="2">
        <f t="shared" si="28"/>
        <v>1288800</v>
      </c>
      <c r="AH242" s="2">
        <f t="shared" si="28"/>
        <v>1583200</v>
      </c>
      <c r="AI242" s="2" cm="1">
        <f t="array" ref="AI242">_xlfn.XLOOKUP(AI$1&amp;$AB242,$M$3:$M$1662&amp;$N$3:$N$1662,$O$3:$O$1662,0,0,1)</f>
        <v>28300</v>
      </c>
      <c r="AJ242" s="2" cm="1">
        <f t="array" ref="AJ242">_xlfn.XLOOKUP(AJ$1&amp;$AB242,$M$3:$M$1662&amp;$N$3:$N$1662,$O$3:$O$1662,0,0,1)</f>
        <v>0</v>
      </c>
      <c r="AK242" s="2" cm="1">
        <f t="array" ref="AK242">_xlfn.XLOOKUP(AK$1&amp;$AB242,$M$3:$M$1662&amp;$N$3:$N$1662,$O$3:$O$1662,0,0,1)</f>
        <v>1800</v>
      </c>
      <c r="AL242" s="2" cm="1">
        <f t="array" ref="AL242">_xlfn.XLOOKUP(AL$1&amp;$AB242,$M$3:$M$1662&amp;$N$3:$N$1662,$O$3:$O$1662,0,0,1)</f>
        <v>900</v>
      </c>
      <c r="AM242" s="2" cm="1">
        <f t="array" ref="AM242">_xlfn.XLOOKUP(AM$1&amp;$AB242,$M$3:$M$1662&amp;$N$3:$N$1662,$O$3:$O$1662,0,0,1)</f>
        <v>1300</v>
      </c>
    </row>
    <row r="243" spans="13:39" x14ac:dyDescent="0.4">
      <c r="M243" t="s">
        <v>870</v>
      </c>
      <c r="N243" t="s">
        <v>483</v>
      </c>
      <c r="O243">
        <v>1300</v>
      </c>
      <c r="AB243" t="s">
        <v>145</v>
      </c>
      <c r="AC243" s="2">
        <f t="shared" si="25"/>
        <v>1658600</v>
      </c>
      <c r="AD243" s="2">
        <f t="shared" si="28"/>
        <v>1143100</v>
      </c>
      <c r="AE243" s="2">
        <f t="shared" si="28"/>
        <v>1325600</v>
      </c>
      <c r="AF243" s="2">
        <f t="shared" si="28"/>
        <v>2949700</v>
      </c>
      <c r="AG243" s="2">
        <f t="shared" si="28"/>
        <v>1289000</v>
      </c>
      <c r="AH243" s="2">
        <f t="shared" si="28"/>
        <v>1585600</v>
      </c>
      <c r="AI243" s="2" cm="1">
        <f t="array" ref="AI243">_xlfn.XLOOKUP(AI$1&amp;$AB243,$M$3:$M$1662&amp;$N$3:$N$1662,$O$3:$O$1662,0,0,1)</f>
        <v>10700</v>
      </c>
      <c r="AJ243" s="2" cm="1">
        <f t="array" ref="AJ243">_xlfn.XLOOKUP(AJ$1&amp;$AB243,$M$3:$M$1662&amp;$N$3:$N$1662,$O$3:$O$1662,0,0,1)</f>
        <v>3100</v>
      </c>
      <c r="AK243" s="2" cm="1">
        <f t="array" ref="AK243">_xlfn.XLOOKUP(AK$1&amp;$AB243,$M$3:$M$1662&amp;$N$3:$N$1662,$O$3:$O$1662,0,0,1)</f>
        <v>3000</v>
      </c>
      <c r="AL243" s="2" cm="1">
        <f t="array" ref="AL243">_xlfn.XLOOKUP(AL$1&amp;$AB243,$M$3:$M$1662&amp;$N$3:$N$1662,$O$3:$O$1662,0,0,1)</f>
        <v>200</v>
      </c>
      <c r="AM243" s="2" cm="1">
        <f t="array" ref="AM243">_xlfn.XLOOKUP(AM$1&amp;$AB243,$M$3:$M$1662&amp;$N$3:$N$1662,$O$3:$O$1662,0,0,1)</f>
        <v>2400</v>
      </c>
    </row>
    <row r="244" spans="13:39" x14ac:dyDescent="0.4">
      <c r="M244" t="s">
        <v>870</v>
      </c>
      <c r="N244" t="s">
        <v>484</v>
      </c>
      <c r="O244">
        <v>2400</v>
      </c>
      <c r="AB244" t="s">
        <v>285</v>
      </c>
      <c r="AC244" s="2">
        <f t="shared" si="25"/>
        <v>1664280</v>
      </c>
      <c r="AD244" s="2">
        <f t="shared" ref="AD244:AH259" si="29">AD243+AI244</f>
        <v>1143500</v>
      </c>
      <c r="AE244" s="2">
        <f t="shared" si="29"/>
        <v>1341500</v>
      </c>
      <c r="AF244" s="2">
        <f t="shared" si="29"/>
        <v>2957400</v>
      </c>
      <c r="AG244" s="2">
        <f t="shared" si="29"/>
        <v>1291100</v>
      </c>
      <c r="AH244" s="2">
        <f t="shared" si="29"/>
        <v>1587900</v>
      </c>
      <c r="AI244" s="2" cm="1">
        <f t="array" ref="AI244">_xlfn.XLOOKUP(AI$1&amp;$AB244,$M$3:$M$1662&amp;$N$3:$N$1662,$O$3:$O$1662,0,0,1)</f>
        <v>400</v>
      </c>
      <c r="AJ244" s="2" cm="1">
        <f t="array" ref="AJ244">_xlfn.XLOOKUP(AJ$1&amp;$AB244,$M$3:$M$1662&amp;$N$3:$N$1662,$O$3:$O$1662,0,0,1)</f>
        <v>15900</v>
      </c>
      <c r="AK244" s="2" cm="1">
        <f t="array" ref="AK244">_xlfn.XLOOKUP(AK$1&amp;$AB244,$M$3:$M$1662&amp;$N$3:$N$1662,$O$3:$O$1662,0,0,1)</f>
        <v>7700</v>
      </c>
      <c r="AL244" s="2" cm="1">
        <f t="array" ref="AL244">_xlfn.XLOOKUP(AL$1&amp;$AB244,$M$3:$M$1662&amp;$N$3:$N$1662,$O$3:$O$1662,0,0,1)</f>
        <v>2100</v>
      </c>
      <c r="AM244" s="2" cm="1">
        <f t="array" ref="AM244">_xlfn.XLOOKUP(AM$1&amp;$AB244,$M$3:$M$1662&amp;$N$3:$N$1662,$O$3:$O$1662,0,0,1)</f>
        <v>2300</v>
      </c>
    </row>
    <row r="245" spans="13:39" x14ac:dyDescent="0.4">
      <c r="M245" t="s">
        <v>870</v>
      </c>
      <c r="N245" t="s">
        <v>485</v>
      </c>
      <c r="O245">
        <v>2300</v>
      </c>
      <c r="AB245" t="s">
        <v>231</v>
      </c>
      <c r="AC245" s="2">
        <f t="shared" si="25"/>
        <v>1670880</v>
      </c>
      <c r="AD245" s="2">
        <f t="shared" si="29"/>
        <v>1155600</v>
      </c>
      <c r="AE245" s="2">
        <f t="shared" si="29"/>
        <v>1350700</v>
      </c>
      <c r="AF245" s="2">
        <f t="shared" si="29"/>
        <v>2964000</v>
      </c>
      <c r="AG245" s="2">
        <f t="shared" si="29"/>
        <v>1291200</v>
      </c>
      <c r="AH245" s="2">
        <f t="shared" si="29"/>
        <v>1592900</v>
      </c>
      <c r="AI245" s="2" cm="1">
        <f t="array" ref="AI245">_xlfn.XLOOKUP(AI$1&amp;$AB245,$M$3:$M$1662&amp;$N$3:$N$1662,$O$3:$O$1662,0,0,1)</f>
        <v>12100</v>
      </c>
      <c r="AJ245" s="2" cm="1">
        <f t="array" ref="AJ245">_xlfn.XLOOKUP(AJ$1&amp;$AB245,$M$3:$M$1662&amp;$N$3:$N$1662,$O$3:$O$1662,0,0,1)</f>
        <v>9200</v>
      </c>
      <c r="AK245" s="2" cm="1">
        <f t="array" ref="AK245">_xlfn.XLOOKUP(AK$1&amp;$AB245,$M$3:$M$1662&amp;$N$3:$N$1662,$O$3:$O$1662,0,0,1)</f>
        <v>6600</v>
      </c>
      <c r="AL245" s="2" cm="1">
        <f t="array" ref="AL245">_xlfn.XLOOKUP(AL$1&amp;$AB245,$M$3:$M$1662&amp;$N$3:$N$1662,$O$3:$O$1662,0,0,1)</f>
        <v>100</v>
      </c>
      <c r="AM245" s="2" cm="1">
        <f t="array" ref="AM245">_xlfn.XLOOKUP(AM$1&amp;$AB245,$M$3:$M$1662&amp;$N$3:$N$1662,$O$3:$O$1662,0,0,1)</f>
        <v>5000</v>
      </c>
    </row>
    <row r="246" spans="13:39" x14ac:dyDescent="0.4">
      <c r="M246" t="s">
        <v>870</v>
      </c>
      <c r="N246" t="s">
        <v>486</v>
      </c>
      <c r="O246">
        <v>5000</v>
      </c>
      <c r="AB246" t="s">
        <v>310</v>
      </c>
      <c r="AC246" s="2">
        <f t="shared" si="25"/>
        <v>1677180</v>
      </c>
      <c r="AD246" s="2">
        <f t="shared" si="29"/>
        <v>1169800</v>
      </c>
      <c r="AE246" s="2">
        <f t="shared" si="29"/>
        <v>1362000</v>
      </c>
      <c r="AF246" s="2">
        <f t="shared" si="29"/>
        <v>2965900</v>
      </c>
      <c r="AG246" s="2">
        <f t="shared" si="29"/>
        <v>1294900</v>
      </c>
      <c r="AH246" s="2">
        <f t="shared" si="29"/>
        <v>1593300</v>
      </c>
      <c r="AI246" s="2" cm="1">
        <f t="array" ref="AI246">_xlfn.XLOOKUP(AI$1&amp;$AB246,$M$3:$M$1662&amp;$N$3:$N$1662,$O$3:$O$1662,0,0,1)</f>
        <v>14200</v>
      </c>
      <c r="AJ246" s="2" cm="1">
        <f t="array" ref="AJ246">_xlfn.XLOOKUP(AJ$1&amp;$AB246,$M$3:$M$1662&amp;$N$3:$N$1662,$O$3:$O$1662,0,0,1)</f>
        <v>11300</v>
      </c>
      <c r="AK246" s="2" cm="1">
        <f t="array" ref="AK246">_xlfn.XLOOKUP(AK$1&amp;$AB246,$M$3:$M$1662&amp;$N$3:$N$1662,$O$3:$O$1662,0,0,1)</f>
        <v>1900</v>
      </c>
      <c r="AL246" s="2" cm="1">
        <f t="array" ref="AL246">_xlfn.XLOOKUP(AL$1&amp;$AB246,$M$3:$M$1662&amp;$N$3:$N$1662,$O$3:$O$1662,0,0,1)</f>
        <v>3700</v>
      </c>
      <c r="AM246" s="2" cm="1">
        <f t="array" ref="AM246">_xlfn.XLOOKUP(AM$1&amp;$AB246,$M$3:$M$1662&amp;$N$3:$N$1662,$O$3:$O$1662,0,0,1)</f>
        <v>400</v>
      </c>
    </row>
    <row r="247" spans="13:39" x14ac:dyDescent="0.4">
      <c r="M247" t="s">
        <v>870</v>
      </c>
      <c r="N247" t="s">
        <v>487</v>
      </c>
      <c r="O247">
        <v>400</v>
      </c>
      <c r="AB247" t="s">
        <v>311</v>
      </c>
      <c r="AC247" s="2">
        <f t="shared" si="25"/>
        <v>1679760</v>
      </c>
      <c r="AD247" s="2">
        <f t="shared" si="29"/>
        <v>1171300</v>
      </c>
      <c r="AE247" s="2">
        <f t="shared" si="29"/>
        <v>1365500</v>
      </c>
      <c r="AF247" s="2">
        <f t="shared" si="29"/>
        <v>2968100</v>
      </c>
      <c r="AG247" s="2">
        <f t="shared" si="29"/>
        <v>1295000</v>
      </c>
      <c r="AH247" s="2">
        <f t="shared" si="29"/>
        <v>1598900</v>
      </c>
      <c r="AI247" s="2" cm="1">
        <f t="array" ref="AI247">_xlfn.XLOOKUP(AI$1&amp;$AB247,$M$3:$M$1662&amp;$N$3:$N$1662,$O$3:$O$1662,0,0,1)</f>
        <v>1500</v>
      </c>
      <c r="AJ247" s="2" cm="1">
        <f t="array" ref="AJ247">_xlfn.XLOOKUP(AJ$1&amp;$AB247,$M$3:$M$1662&amp;$N$3:$N$1662,$O$3:$O$1662,0,0,1)</f>
        <v>3500</v>
      </c>
      <c r="AK247" s="2" cm="1">
        <f t="array" ref="AK247">_xlfn.XLOOKUP(AK$1&amp;$AB247,$M$3:$M$1662&amp;$N$3:$N$1662,$O$3:$O$1662,0,0,1)</f>
        <v>2200</v>
      </c>
      <c r="AL247" s="2" cm="1">
        <f t="array" ref="AL247">_xlfn.XLOOKUP(AL$1&amp;$AB247,$M$3:$M$1662&amp;$N$3:$N$1662,$O$3:$O$1662,0,0,1)</f>
        <v>100</v>
      </c>
      <c r="AM247" s="2" cm="1">
        <f t="array" ref="AM247">_xlfn.XLOOKUP(AM$1&amp;$AB247,$M$3:$M$1662&amp;$N$3:$N$1662,$O$3:$O$1662,0,0,1)</f>
        <v>5600</v>
      </c>
    </row>
    <row r="248" spans="13:39" x14ac:dyDescent="0.4">
      <c r="M248" t="s">
        <v>870</v>
      </c>
      <c r="N248" t="s">
        <v>488</v>
      </c>
      <c r="O248">
        <v>5600</v>
      </c>
      <c r="AB248" t="s">
        <v>261</v>
      </c>
      <c r="AC248" s="2">
        <f t="shared" si="25"/>
        <v>1691040</v>
      </c>
      <c r="AD248" s="2">
        <f t="shared" si="29"/>
        <v>1172000</v>
      </c>
      <c r="AE248" s="2">
        <f t="shared" si="29"/>
        <v>1389100</v>
      </c>
      <c r="AF248" s="2">
        <f t="shared" si="29"/>
        <v>2989000</v>
      </c>
      <c r="AG248" s="2">
        <f t="shared" si="29"/>
        <v>1303300</v>
      </c>
      <c r="AH248" s="2">
        <f t="shared" si="29"/>
        <v>1601800</v>
      </c>
      <c r="AI248" s="2" cm="1">
        <f t="array" ref="AI248">_xlfn.XLOOKUP(AI$1&amp;$AB248,$M$3:$M$1662&amp;$N$3:$N$1662,$O$3:$O$1662,0,0,1)</f>
        <v>700</v>
      </c>
      <c r="AJ248" s="2" cm="1">
        <f t="array" ref="AJ248">_xlfn.XLOOKUP(AJ$1&amp;$AB248,$M$3:$M$1662&amp;$N$3:$N$1662,$O$3:$O$1662,0,0,1)</f>
        <v>23600</v>
      </c>
      <c r="AK248" s="2" cm="1">
        <f t="array" ref="AK248">_xlfn.XLOOKUP(AK$1&amp;$AB248,$M$3:$M$1662&amp;$N$3:$N$1662,$O$3:$O$1662,0,0,1)</f>
        <v>20900</v>
      </c>
      <c r="AL248" s="2" cm="1">
        <f t="array" ref="AL248">_xlfn.XLOOKUP(AL$1&amp;$AB248,$M$3:$M$1662&amp;$N$3:$N$1662,$O$3:$O$1662,0,0,1)</f>
        <v>8300</v>
      </c>
      <c r="AM248" s="2" cm="1">
        <f t="array" ref="AM248">_xlfn.XLOOKUP(AM$1&amp;$AB248,$M$3:$M$1662&amp;$N$3:$N$1662,$O$3:$O$1662,0,0,1)</f>
        <v>2900</v>
      </c>
    </row>
    <row r="249" spans="13:39" x14ac:dyDescent="0.4">
      <c r="M249" t="s">
        <v>870</v>
      </c>
      <c r="N249" t="s">
        <v>489</v>
      </c>
      <c r="O249">
        <v>2900</v>
      </c>
      <c r="AB249" t="s">
        <v>112</v>
      </c>
      <c r="AC249" s="2">
        <f t="shared" si="25"/>
        <v>1696840</v>
      </c>
      <c r="AD249" s="2">
        <f t="shared" si="29"/>
        <v>1173400</v>
      </c>
      <c r="AE249" s="2">
        <f t="shared" si="29"/>
        <v>1403900</v>
      </c>
      <c r="AF249" s="2">
        <f t="shared" si="29"/>
        <v>2991300</v>
      </c>
      <c r="AG249" s="2">
        <f t="shared" si="29"/>
        <v>1309800</v>
      </c>
      <c r="AH249" s="2">
        <f t="shared" si="29"/>
        <v>1605800</v>
      </c>
      <c r="AI249" s="2" cm="1">
        <f t="array" ref="AI249">_xlfn.XLOOKUP(AI$1&amp;$AB249,$M$3:$M$1662&amp;$N$3:$N$1662,$O$3:$O$1662,0,0,1)</f>
        <v>1400</v>
      </c>
      <c r="AJ249" s="2" cm="1">
        <f t="array" ref="AJ249">_xlfn.XLOOKUP(AJ$1&amp;$AB249,$M$3:$M$1662&amp;$N$3:$N$1662,$O$3:$O$1662,0,0,1)</f>
        <v>14800</v>
      </c>
      <c r="AK249" s="2" cm="1">
        <f t="array" ref="AK249">_xlfn.XLOOKUP(AK$1&amp;$AB249,$M$3:$M$1662&amp;$N$3:$N$1662,$O$3:$O$1662,0,0,1)</f>
        <v>2300</v>
      </c>
      <c r="AL249" s="2" cm="1">
        <f t="array" ref="AL249">_xlfn.XLOOKUP(AL$1&amp;$AB249,$M$3:$M$1662&amp;$N$3:$N$1662,$O$3:$O$1662,0,0,1)</f>
        <v>6500</v>
      </c>
      <c r="AM249" s="2" cm="1">
        <f t="array" ref="AM249">_xlfn.XLOOKUP(AM$1&amp;$AB249,$M$3:$M$1662&amp;$N$3:$N$1662,$O$3:$O$1662,0,0,1)</f>
        <v>4000</v>
      </c>
    </row>
    <row r="250" spans="13:39" x14ac:dyDescent="0.4">
      <c r="M250" t="s">
        <v>870</v>
      </c>
      <c r="N250" t="s">
        <v>490</v>
      </c>
      <c r="O250">
        <v>4000</v>
      </c>
      <c r="AB250" t="s">
        <v>263</v>
      </c>
      <c r="AC250" s="2">
        <f t="shared" si="25"/>
        <v>1700480</v>
      </c>
      <c r="AD250" s="2">
        <f t="shared" si="29"/>
        <v>1173500</v>
      </c>
      <c r="AE250" s="2">
        <f t="shared" si="29"/>
        <v>1404600</v>
      </c>
      <c r="AF250" s="2">
        <f t="shared" si="29"/>
        <v>3003900</v>
      </c>
      <c r="AG250" s="2">
        <f t="shared" si="29"/>
        <v>1311900</v>
      </c>
      <c r="AH250" s="2">
        <f t="shared" si="29"/>
        <v>1608500</v>
      </c>
      <c r="AI250" s="2" cm="1">
        <f t="array" ref="AI250">_xlfn.XLOOKUP(AI$1&amp;$AB250,$M$3:$M$1662&amp;$N$3:$N$1662,$O$3:$O$1662,0,0,1)</f>
        <v>100</v>
      </c>
      <c r="AJ250" s="2" cm="1">
        <f t="array" ref="AJ250">_xlfn.XLOOKUP(AJ$1&amp;$AB250,$M$3:$M$1662&amp;$N$3:$N$1662,$O$3:$O$1662,0,0,1)</f>
        <v>700</v>
      </c>
      <c r="AK250" s="2" cm="1">
        <f t="array" ref="AK250">_xlfn.XLOOKUP(AK$1&amp;$AB250,$M$3:$M$1662&amp;$N$3:$N$1662,$O$3:$O$1662,0,0,1)</f>
        <v>12600</v>
      </c>
      <c r="AL250" s="2" cm="1">
        <f t="array" ref="AL250">_xlfn.XLOOKUP(AL$1&amp;$AB250,$M$3:$M$1662&amp;$N$3:$N$1662,$O$3:$O$1662,0,0,1)</f>
        <v>2100</v>
      </c>
      <c r="AM250" s="2" cm="1">
        <f t="array" ref="AM250">_xlfn.XLOOKUP(AM$1&amp;$AB250,$M$3:$M$1662&amp;$N$3:$N$1662,$O$3:$O$1662,0,0,1)</f>
        <v>2700</v>
      </c>
    </row>
    <row r="251" spans="13:39" x14ac:dyDescent="0.4">
      <c r="M251" t="s">
        <v>870</v>
      </c>
      <c r="N251" t="s">
        <v>491</v>
      </c>
      <c r="O251">
        <v>2700</v>
      </c>
      <c r="AB251" t="s">
        <v>268</v>
      </c>
      <c r="AC251" s="2">
        <f t="shared" si="25"/>
        <v>1701200</v>
      </c>
      <c r="AD251" s="2">
        <f t="shared" si="29"/>
        <v>1173700</v>
      </c>
      <c r="AE251" s="2">
        <f t="shared" si="29"/>
        <v>1405800</v>
      </c>
      <c r="AF251" s="2">
        <f t="shared" si="29"/>
        <v>3003900</v>
      </c>
      <c r="AG251" s="2">
        <f t="shared" si="29"/>
        <v>1312200</v>
      </c>
      <c r="AH251" s="2">
        <f t="shared" si="29"/>
        <v>1610400</v>
      </c>
      <c r="AI251" s="2" cm="1">
        <f t="array" ref="AI251">_xlfn.XLOOKUP(AI$1&amp;$AB251,$M$3:$M$1662&amp;$N$3:$N$1662,$O$3:$O$1662,0,0,1)</f>
        <v>200</v>
      </c>
      <c r="AJ251" s="2" cm="1">
        <f t="array" ref="AJ251">_xlfn.XLOOKUP(AJ$1&amp;$AB251,$M$3:$M$1662&amp;$N$3:$N$1662,$O$3:$O$1662,0,0,1)</f>
        <v>1200</v>
      </c>
      <c r="AK251" s="2" cm="1">
        <f t="array" ref="AK251">_xlfn.XLOOKUP(AK$1&amp;$AB251,$M$3:$M$1662&amp;$N$3:$N$1662,$O$3:$O$1662,0,0,1)</f>
        <v>0</v>
      </c>
      <c r="AL251" s="2" cm="1">
        <f t="array" ref="AL251">_xlfn.XLOOKUP(AL$1&amp;$AB251,$M$3:$M$1662&amp;$N$3:$N$1662,$O$3:$O$1662,0,0,1)</f>
        <v>300</v>
      </c>
      <c r="AM251" s="2" cm="1">
        <f t="array" ref="AM251">_xlfn.XLOOKUP(AM$1&amp;$AB251,$M$3:$M$1662&amp;$N$3:$N$1662,$O$3:$O$1662,0,0,1)</f>
        <v>1900</v>
      </c>
    </row>
    <row r="252" spans="13:39" x14ac:dyDescent="0.4">
      <c r="M252" t="s">
        <v>870</v>
      </c>
      <c r="N252" t="s">
        <v>492</v>
      </c>
      <c r="O252">
        <v>1900</v>
      </c>
      <c r="AB252" t="s">
        <v>191</v>
      </c>
      <c r="AC252" s="2">
        <f t="shared" si="25"/>
        <v>1707440</v>
      </c>
      <c r="AD252" s="2">
        <f t="shared" si="29"/>
        <v>1174100</v>
      </c>
      <c r="AE252" s="2">
        <f t="shared" si="29"/>
        <v>1409800</v>
      </c>
      <c r="AF252" s="2">
        <f t="shared" si="29"/>
        <v>3004900</v>
      </c>
      <c r="AG252" s="2">
        <f t="shared" si="29"/>
        <v>1331100</v>
      </c>
      <c r="AH252" s="2">
        <f t="shared" si="29"/>
        <v>1617300</v>
      </c>
      <c r="AI252" s="2" cm="1">
        <f t="array" ref="AI252">_xlfn.XLOOKUP(AI$1&amp;$AB252,$M$3:$M$1662&amp;$N$3:$N$1662,$O$3:$O$1662,0,0,1)</f>
        <v>400</v>
      </c>
      <c r="AJ252" s="2" cm="1">
        <f t="array" ref="AJ252">_xlfn.XLOOKUP(AJ$1&amp;$AB252,$M$3:$M$1662&amp;$N$3:$N$1662,$O$3:$O$1662,0,0,1)</f>
        <v>4000</v>
      </c>
      <c r="AK252" s="2" cm="1">
        <f t="array" ref="AK252">_xlfn.XLOOKUP(AK$1&amp;$AB252,$M$3:$M$1662&amp;$N$3:$N$1662,$O$3:$O$1662,0,0,1)</f>
        <v>1000</v>
      </c>
      <c r="AL252" s="2" cm="1">
        <f t="array" ref="AL252">_xlfn.XLOOKUP(AL$1&amp;$AB252,$M$3:$M$1662&amp;$N$3:$N$1662,$O$3:$O$1662,0,0,1)</f>
        <v>18900</v>
      </c>
      <c r="AM252" s="2" cm="1">
        <f t="array" ref="AM252">_xlfn.XLOOKUP(AM$1&amp;$AB252,$M$3:$M$1662&amp;$N$3:$N$1662,$O$3:$O$1662,0,0,1)</f>
        <v>6900</v>
      </c>
    </row>
    <row r="253" spans="13:39" x14ac:dyDescent="0.4">
      <c r="M253" t="s">
        <v>870</v>
      </c>
      <c r="N253" t="s">
        <v>493</v>
      </c>
      <c r="O253">
        <v>6900</v>
      </c>
      <c r="AB253" t="s">
        <v>78</v>
      </c>
      <c r="AC253" s="2">
        <f t="shared" si="25"/>
        <v>1709380</v>
      </c>
      <c r="AD253" s="2">
        <f t="shared" si="29"/>
        <v>1174200</v>
      </c>
      <c r="AE253" s="2">
        <f t="shared" si="29"/>
        <v>1410300</v>
      </c>
      <c r="AF253" s="2">
        <f t="shared" si="29"/>
        <v>3005400</v>
      </c>
      <c r="AG253" s="2">
        <f t="shared" si="29"/>
        <v>1334800</v>
      </c>
      <c r="AH253" s="2">
        <f t="shared" si="29"/>
        <v>1622200</v>
      </c>
      <c r="AI253" s="2" cm="1">
        <f t="array" ref="AI253">_xlfn.XLOOKUP(AI$1&amp;$AB253,$M$3:$M$1662&amp;$N$3:$N$1662,$O$3:$O$1662,0,0,1)</f>
        <v>100</v>
      </c>
      <c r="AJ253" s="2" cm="1">
        <f t="array" ref="AJ253">_xlfn.XLOOKUP(AJ$1&amp;$AB253,$M$3:$M$1662&amp;$N$3:$N$1662,$O$3:$O$1662,0,0,1)</f>
        <v>500</v>
      </c>
      <c r="AK253" s="2" cm="1">
        <f t="array" ref="AK253">_xlfn.XLOOKUP(AK$1&amp;$AB253,$M$3:$M$1662&amp;$N$3:$N$1662,$O$3:$O$1662,0,0,1)</f>
        <v>500</v>
      </c>
      <c r="AL253" s="2" cm="1">
        <f t="array" ref="AL253">_xlfn.XLOOKUP(AL$1&amp;$AB253,$M$3:$M$1662&amp;$N$3:$N$1662,$O$3:$O$1662,0,0,1)</f>
        <v>3700</v>
      </c>
      <c r="AM253" s="2" cm="1">
        <f t="array" ref="AM253">_xlfn.XLOOKUP(AM$1&amp;$AB253,$M$3:$M$1662&amp;$N$3:$N$1662,$O$3:$O$1662,0,0,1)</f>
        <v>4900</v>
      </c>
    </row>
    <row r="254" spans="13:39" x14ac:dyDescent="0.4">
      <c r="M254" t="s">
        <v>870</v>
      </c>
      <c r="N254" t="s">
        <v>494</v>
      </c>
      <c r="O254">
        <v>4900</v>
      </c>
      <c r="AB254" t="s">
        <v>194</v>
      </c>
      <c r="AC254" s="2">
        <f t="shared" si="25"/>
        <v>1710900</v>
      </c>
      <c r="AD254" s="2">
        <f t="shared" si="29"/>
        <v>1174500</v>
      </c>
      <c r="AE254" s="2">
        <f t="shared" si="29"/>
        <v>1410700</v>
      </c>
      <c r="AF254" s="2">
        <f t="shared" si="29"/>
        <v>3011000</v>
      </c>
      <c r="AG254" s="2">
        <f t="shared" si="29"/>
        <v>1334800</v>
      </c>
      <c r="AH254" s="2">
        <f t="shared" si="29"/>
        <v>1623500</v>
      </c>
      <c r="AI254" s="2" cm="1">
        <f t="array" ref="AI254">_xlfn.XLOOKUP(AI$1&amp;$AB254,$M$3:$M$1662&amp;$N$3:$N$1662,$O$3:$O$1662,0,0,1)</f>
        <v>300</v>
      </c>
      <c r="AJ254" s="2" cm="1">
        <f t="array" ref="AJ254">_xlfn.XLOOKUP(AJ$1&amp;$AB254,$M$3:$M$1662&amp;$N$3:$N$1662,$O$3:$O$1662,0,0,1)</f>
        <v>400</v>
      </c>
      <c r="AK254" s="2" cm="1">
        <f t="array" ref="AK254">_xlfn.XLOOKUP(AK$1&amp;$AB254,$M$3:$M$1662&amp;$N$3:$N$1662,$O$3:$O$1662,0,0,1)</f>
        <v>5600</v>
      </c>
      <c r="AL254" s="2" cm="1">
        <f t="array" ref="AL254">_xlfn.XLOOKUP(AL$1&amp;$AB254,$M$3:$M$1662&amp;$N$3:$N$1662,$O$3:$O$1662,0,0,1)</f>
        <v>0</v>
      </c>
      <c r="AM254" s="2" cm="1">
        <f t="array" ref="AM254">_xlfn.XLOOKUP(AM$1&amp;$AB254,$M$3:$M$1662&amp;$N$3:$N$1662,$O$3:$O$1662,0,0,1)</f>
        <v>1300</v>
      </c>
    </row>
    <row r="255" spans="13:39" x14ac:dyDescent="0.4">
      <c r="M255" t="s">
        <v>870</v>
      </c>
      <c r="N255" t="s">
        <v>495</v>
      </c>
      <c r="O255">
        <v>1300</v>
      </c>
      <c r="AB255" t="s">
        <v>259</v>
      </c>
      <c r="AC255" s="2">
        <f t="shared" si="25"/>
        <v>1715480</v>
      </c>
      <c r="AD255" s="2">
        <f t="shared" si="29"/>
        <v>1177400</v>
      </c>
      <c r="AE255" s="2">
        <f t="shared" si="29"/>
        <v>1414600</v>
      </c>
      <c r="AF255" s="2">
        <f t="shared" si="29"/>
        <v>3016700</v>
      </c>
      <c r="AG255" s="2">
        <f t="shared" si="29"/>
        <v>1337000</v>
      </c>
      <c r="AH255" s="2">
        <f t="shared" si="29"/>
        <v>1631700</v>
      </c>
      <c r="AI255" s="2" cm="1">
        <f t="array" ref="AI255">_xlfn.XLOOKUP(AI$1&amp;$AB255,$M$3:$M$1662&amp;$N$3:$N$1662,$O$3:$O$1662,0,0,1)</f>
        <v>2900</v>
      </c>
      <c r="AJ255" s="2" cm="1">
        <f t="array" ref="AJ255">_xlfn.XLOOKUP(AJ$1&amp;$AB255,$M$3:$M$1662&amp;$N$3:$N$1662,$O$3:$O$1662,0,0,1)</f>
        <v>3900</v>
      </c>
      <c r="AK255" s="2" cm="1">
        <f t="array" ref="AK255">_xlfn.XLOOKUP(AK$1&amp;$AB255,$M$3:$M$1662&amp;$N$3:$N$1662,$O$3:$O$1662,0,0,1)</f>
        <v>5700</v>
      </c>
      <c r="AL255" s="2" cm="1">
        <f t="array" ref="AL255">_xlfn.XLOOKUP(AL$1&amp;$AB255,$M$3:$M$1662&amp;$N$3:$N$1662,$O$3:$O$1662,0,0,1)</f>
        <v>2200</v>
      </c>
      <c r="AM255" s="2" cm="1">
        <f t="array" ref="AM255">_xlfn.XLOOKUP(AM$1&amp;$AB255,$M$3:$M$1662&amp;$N$3:$N$1662,$O$3:$O$1662,0,0,1)</f>
        <v>8200</v>
      </c>
    </row>
    <row r="256" spans="13:39" x14ac:dyDescent="0.4">
      <c r="M256" t="s">
        <v>870</v>
      </c>
      <c r="N256" t="s">
        <v>496</v>
      </c>
      <c r="O256">
        <v>8200</v>
      </c>
      <c r="AB256" t="s">
        <v>279</v>
      </c>
      <c r="AC256" s="2">
        <f t="shared" si="25"/>
        <v>1716960</v>
      </c>
      <c r="AD256" s="2">
        <f t="shared" si="29"/>
        <v>1177400</v>
      </c>
      <c r="AE256" s="2">
        <f t="shared" si="29"/>
        <v>1415000</v>
      </c>
      <c r="AF256" s="2">
        <f t="shared" si="29"/>
        <v>3017000</v>
      </c>
      <c r="AG256" s="2">
        <f t="shared" si="29"/>
        <v>1337800</v>
      </c>
      <c r="AH256" s="2">
        <f t="shared" si="29"/>
        <v>1637600</v>
      </c>
      <c r="AI256" s="2" cm="1">
        <f t="array" ref="AI256">_xlfn.XLOOKUP(AI$1&amp;$AB256,$M$3:$M$1662&amp;$N$3:$N$1662,$O$3:$O$1662,0,0,1)</f>
        <v>0</v>
      </c>
      <c r="AJ256" s="2" cm="1">
        <f t="array" ref="AJ256">_xlfn.XLOOKUP(AJ$1&amp;$AB256,$M$3:$M$1662&amp;$N$3:$N$1662,$O$3:$O$1662,0,0,1)</f>
        <v>400</v>
      </c>
      <c r="AK256" s="2" cm="1">
        <f t="array" ref="AK256">_xlfn.XLOOKUP(AK$1&amp;$AB256,$M$3:$M$1662&amp;$N$3:$N$1662,$O$3:$O$1662,0,0,1)</f>
        <v>300</v>
      </c>
      <c r="AL256" s="2" cm="1">
        <f t="array" ref="AL256">_xlfn.XLOOKUP(AL$1&amp;$AB256,$M$3:$M$1662&amp;$N$3:$N$1662,$O$3:$O$1662,0,0,1)</f>
        <v>800</v>
      </c>
      <c r="AM256" s="2" cm="1">
        <f t="array" ref="AM256">_xlfn.XLOOKUP(AM$1&amp;$AB256,$M$3:$M$1662&amp;$N$3:$N$1662,$O$3:$O$1662,0,0,1)</f>
        <v>5900</v>
      </c>
    </row>
    <row r="257" spans="13:39" x14ac:dyDescent="0.4">
      <c r="M257" t="s">
        <v>870</v>
      </c>
      <c r="N257" t="s">
        <v>497</v>
      </c>
      <c r="O257">
        <v>5900</v>
      </c>
      <c r="AB257" t="s">
        <v>278</v>
      </c>
      <c r="AC257" s="2">
        <f t="shared" si="25"/>
        <v>1726220</v>
      </c>
      <c r="AD257" s="2">
        <f t="shared" si="29"/>
        <v>1208000</v>
      </c>
      <c r="AE257" s="2">
        <f t="shared" si="29"/>
        <v>1421100</v>
      </c>
      <c r="AF257" s="2">
        <f t="shared" si="29"/>
        <v>3019100</v>
      </c>
      <c r="AG257" s="2">
        <f t="shared" si="29"/>
        <v>1343400</v>
      </c>
      <c r="AH257" s="2">
        <f t="shared" si="29"/>
        <v>1639500</v>
      </c>
      <c r="AI257" s="2" cm="1">
        <f t="array" ref="AI257">_xlfn.XLOOKUP(AI$1&amp;$AB257,$M$3:$M$1662&amp;$N$3:$N$1662,$O$3:$O$1662,0,0,1)</f>
        <v>30600</v>
      </c>
      <c r="AJ257" s="2" cm="1">
        <f t="array" ref="AJ257">_xlfn.XLOOKUP(AJ$1&amp;$AB257,$M$3:$M$1662&amp;$N$3:$N$1662,$O$3:$O$1662,0,0,1)</f>
        <v>6100</v>
      </c>
      <c r="AK257" s="2" cm="1">
        <f t="array" ref="AK257">_xlfn.XLOOKUP(AK$1&amp;$AB257,$M$3:$M$1662&amp;$N$3:$N$1662,$O$3:$O$1662,0,0,1)</f>
        <v>2100</v>
      </c>
      <c r="AL257" s="2" cm="1">
        <f t="array" ref="AL257">_xlfn.XLOOKUP(AL$1&amp;$AB257,$M$3:$M$1662&amp;$N$3:$N$1662,$O$3:$O$1662,0,0,1)</f>
        <v>5600</v>
      </c>
      <c r="AM257" s="2" cm="1">
        <f t="array" ref="AM257">_xlfn.XLOOKUP(AM$1&amp;$AB257,$M$3:$M$1662&amp;$N$3:$N$1662,$O$3:$O$1662,0,0,1)</f>
        <v>1900</v>
      </c>
    </row>
    <row r="258" spans="13:39" x14ac:dyDescent="0.4">
      <c r="M258" t="s">
        <v>870</v>
      </c>
      <c r="N258" t="s">
        <v>498</v>
      </c>
      <c r="O258">
        <v>1900</v>
      </c>
      <c r="AB258" t="s">
        <v>208</v>
      </c>
      <c r="AC258" s="2">
        <f t="shared" si="25"/>
        <v>1729500</v>
      </c>
      <c r="AD258" s="2">
        <f t="shared" si="29"/>
        <v>1209000</v>
      </c>
      <c r="AE258" s="2">
        <f t="shared" si="29"/>
        <v>1424100</v>
      </c>
      <c r="AF258" s="2">
        <f t="shared" si="29"/>
        <v>3023300</v>
      </c>
      <c r="AG258" s="2">
        <f t="shared" si="29"/>
        <v>1349500</v>
      </c>
      <c r="AH258" s="2">
        <f t="shared" si="29"/>
        <v>1641600</v>
      </c>
      <c r="AI258" s="2" cm="1">
        <f t="array" ref="AI258">_xlfn.XLOOKUP(AI$1&amp;$AB258,$M$3:$M$1662&amp;$N$3:$N$1662,$O$3:$O$1662,0,0,1)</f>
        <v>1000</v>
      </c>
      <c r="AJ258" s="2" cm="1">
        <f t="array" ref="AJ258">_xlfn.XLOOKUP(AJ$1&amp;$AB258,$M$3:$M$1662&amp;$N$3:$N$1662,$O$3:$O$1662,0,0,1)</f>
        <v>3000</v>
      </c>
      <c r="AK258" s="2" cm="1">
        <f t="array" ref="AK258">_xlfn.XLOOKUP(AK$1&amp;$AB258,$M$3:$M$1662&amp;$N$3:$N$1662,$O$3:$O$1662,0,0,1)</f>
        <v>4200</v>
      </c>
      <c r="AL258" s="2" cm="1">
        <f t="array" ref="AL258">_xlfn.XLOOKUP(AL$1&amp;$AB258,$M$3:$M$1662&amp;$N$3:$N$1662,$O$3:$O$1662,0,0,1)</f>
        <v>6100</v>
      </c>
      <c r="AM258" s="2" cm="1">
        <f t="array" ref="AM258">_xlfn.XLOOKUP(AM$1&amp;$AB258,$M$3:$M$1662&amp;$N$3:$N$1662,$O$3:$O$1662,0,0,1)</f>
        <v>2100</v>
      </c>
    </row>
    <row r="259" spans="13:39" x14ac:dyDescent="0.4">
      <c r="M259" t="s">
        <v>870</v>
      </c>
      <c r="N259" t="s">
        <v>499</v>
      </c>
      <c r="O259">
        <v>2100</v>
      </c>
      <c r="AB259" t="s">
        <v>43</v>
      </c>
      <c r="AC259" s="2">
        <f t="shared" ref="AC259:AC322" si="30">IFERROR(AVERAGEIFS(AD259:AH259,AD259:AH259,"&gt;0"),0)</f>
        <v>1734100</v>
      </c>
      <c r="AD259" s="2">
        <f t="shared" si="29"/>
        <v>1220000</v>
      </c>
      <c r="AE259" s="2">
        <f t="shared" si="29"/>
        <v>1424300</v>
      </c>
      <c r="AF259" s="2">
        <f t="shared" si="29"/>
        <v>3024200</v>
      </c>
      <c r="AG259" s="2">
        <f t="shared" si="29"/>
        <v>1351000</v>
      </c>
      <c r="AH259" s="2">
        <f t="shared" si="29"/>
        <v>1651000</v>
      </c>
      <c r="AI259" s="2" cm="1">
        <f t="array" ref="AI259">_xlfn.XLOOKUP(AI$1&amp;$AB259,$M$3:$M$1662&amp;$N$3:$N$1662,$O$3:$O$1662,0,0,1)</f>
        <v>11000</v>
      </c>
      <c r="AJ259" s="2" cm="1">
        <f t="array" ref="AJ259">_xlfn.XLOOKUP(AJ$1&amp;$AB259,$M$3:$M$1662&amp;$N$3:$N$1662,$O$3:$O$1662,0,0,1)</f>
        <v>200</v>
      </c>
      <c r="AK259" s="2" cm="1">
        <f t="array" ref="AK259">_xlfn.XLOOKUP(AK$1&amp;$AB259,$M$3:$M$1662&amp;$N$3:$N$1662,$O$3:$O$1662,0,0,1)</f>
        <v>900</v>
      </c>
      <c r="AL259" s="2" cm="1">
        <f t="array" ref="AL259">_xlfn.XLOOKUP(AL$1&amp;$AB259,$M$3:$M$1662&amp;$N$3:$N$1662,$O$3:$O$1662,0,0,1)</f>
        <v>1500</v>
      </c>
      <c r="AM259" s="2" cm="1">
        <f t="array" ref="AM259">_xlfn.XLOOKUP(AM$1&amp;$AB259,$M$3:$M$1662&amp;$N$3:$N$1662,$O$3:$O$1662,0,0,1)</f>
        <v>9400</v>
      </c>
    </row>
    <row r="260" spans="13:39" x14ac:dyDescent="0.4">
      <c r="M260" t="s">
        <v>870</v>
      </c>
      <c r="N260" t="s">
        <v>500</v>
      </c>
      <c r="O260">
        <v>9400</v>
      </c>
      <c r="AB260" t="s">
        <v>234</v>
      </c>
      <c r="AC260" s="2">
        <f t="shared" si="30"/>
        <v>1741720</v>
      </c>
      <c r="AD260" s="2">
        <f t="shared" ref="AD260:AH275" si="31">AD259+AI260</f>
        <v>1220500</v>
      </c>
      <c r="AE260" s="2">
        <f t="shared" si="31"/>
        <v>1431000</v>
      </c>
      <c r="AF260" s="2">
        <f t="shared" si="31"/>
        <v>3051200</v>
      </c>
      <c r="AG260" s="2">
        <f t="shared" si="31"/>
        <v>1352400</v>
      </c>
      <c r="AH260" s="2">
        <f t="shared" si="31"/>
        <v>1653500</v>
      </c>
      <c r="AI260" s="2" cm="1">
        <f t="array" ref="AI260">_xlfn.XLOOKUP(AI$1&amp;$AB260,$M$3:$M$1662&amp;$N$3:$N$1662,$O$3:$O$1662,0,0,1)</f>
        <v>500</v>
      </c>
      <c r="AJ260" s="2" cm="1">
        <f t="array" ref="AJ260">_xlfn.XLOOKUP(AJ$1&amp;$AB260,$M$3:$M$1662&amp;$N$3:$N$1662,$O$3:$O$1662,0,0,1)</f>
        <v>6700</v>
      </c>
      <c r="AK260" s="2" cm="1">
        <f t="array" ref="AK260">_xlfn.XLOOKUP(AK$1&amp;$AB260,$M$3:$M$1662&amp;$N$3:$N$1662,$O$3:$O$1662,0,0,1)</f>
        <v>27000</v>
      </c>
      <c r="AL260" s="2" cm="1">
        <f t="array" ref="AL260">_xlfn.XLOOKUP(AL$1&amp;$AB260,$M$3:$M$1662&amp;$N$3:$N$1662,$O$3:$O$1662,0,0,1)</f>
        <v>1400</v>
      </c>
      <c r="AM260" s="2" cm="1">
        <f t="array" ref="AM260">_xlfn.XLOOKUP(AM$1&amp;$AB260,$M$3:$M$1662&amp;$N$3:$N$1662,$O$3:$O$1662,0,0,1)</f>
        <v>2500</v>
      </c>
    </row>
    <row r="261" spans="13:39" x14ac:dyDescent="0.4">
      <c r="M261" t="s">
        <v>870</v>
      </c>
      <c r="N261" t="s">
        <v>501</v>
      </c>
      <c r="O261">
        <v>2500</v>
      </c>
      <c r="AB261" t="s">
        <v>247</v>
      </c>
      <c r="AC261" s="2">
        <f t="shared" si="30"/>
        <v>1744840</v>
      </c>
      <c r="AD261" s="2">
        <f t="shared" si="31"/>
        <v>1224200</v>
      </c>
      <c r="AE261" s="2">
        <f t="shared" si="31"/>
        <v>1434700</v>
      </c>
      <c r="AF261" s="2">
        <f t="shared" si="31"/>
        <v>3058500</v>
      </c>
      <c r="AG261" s="2">
        <f t="shared" si="31"/>
        <v>1352700</v>
      </c>
      <c r="AH261" s="2">
        <f t="shared" si="31"/>
        <v>1654100</v>
      </c>
      <c r="AI261" s="2" cm="1">
        <f t="array" ref="AI261">_xlfn.XLOOKUP(AI$1&amp;$AB261,$M$3:$M$1662&amp;$N$3:$N$1662,$O$3:$O$1662,0,0,1)</f>
        <v>3700</v>
      </c>
      <c r="AJ261" s="2" cm="1">
        <f t="array" ref="AJ261">_xlfn.XLOOKUP(AJ$1&amp;$AB261,$M$3:$M$1662&amp;$N$3:$N$1662,$O$3:$O$1662,0,0,1)</f>
        <v>3700</v>
      </c>
      <c r="AK261" s="2" cm="1">
        <f t="array" ref="AK261">_xlfn.XLOOKUP(AK$1&amp;$AB261,$M$3:$M$1662&amp;$N$3:$N$1662,$O$3:$O$1662,0,0,1)</f>
        <v>7300</v>
      </c>
      <c r="AL261" s="2" cm="1">
        <f t="array" ref="AL261">_xlfn.XLOOKUP(AL$1&amp;$AB261,$M$3:$M$1662&amp;$N$3:$N$1662,$O$3:$O$1662,0,0,1)</f>
        <v>300</v>
      </c>
      <c r="AM261" s="2" cm="1">
        <f t="array" ref="AM261">_xlfn.XLOOKUP(AM$1&amp;$AB261,$M$3:$M$1662&amp;$N$3:$N$1662,$O$3:$O$1662,0,0,1)</f>
        <v>600</v>
      </c>
    </row>
    <row r="262" spans="13:39" x14ac:dyDescent="0.4">
      <c r="M262" t="s">
        <v>870</v>
      </c>
      <c r="N262" t="s">
        <v>502</v>
      </c>
      <c r="O262">
        <v>600</v>
      </c>
      <c r="AB262" t="s">
        <v>127</v>
      </c>
      <c r="AC262" s="2">
        <f t="shared" si="30"/>
        <v>1749060</v>
      </c>
      <c r="AD262" s="2">
        <f t="shared" si="31"/>
        <v>1224900</v>
      </c>
      <c r="AE262" s="2">
        <f t="shared" si="31"/>
        <v>1444800</v>
      </c>
      <c r="AF262" s="2">
        <f t="shared" si="31"/>
        <v>3060600</v>
      </c>
      <c r="AG262" s="2">
        <f t="shared" si="31"/>
        <v>1357100</v>
      </c>
      <c r="AH262" s="2">
        <f t="shared" si="31"/>
        <v>1657900</v>
      </c>
      <c r="AI262" s="2" cm="1">
        <f t="array" ref="AI262">_xlfn.XLOOKUP(AI$1&amp;$AB262,$M$3:$M$1662&amp;$N$3:$N$1662,$O$3:$O$1662,0,0,1)</f>
        <v>700</v>
      </c>
      <c r="AJ262" s="2" cm="1">
        <f t="array" ref="AJ262">_xlfn.XLOOKUP(AJ$1&amp;$AB262,$M$3:$M$1662&amp;$N$3:$N$1662,$O$3:$O$1662,0,0,1)</f>
        <v>10100</v>
      </c>
      <c r="AK262" s="2" cm="1">
        <f t="array" ref="AK262">_xlfn.XLOOKUP(AK$1&amp;$AB262,$M$3:$M$1662&amp;$N$3:$N$1662,$O$3:$O$1662,0,0,1)</f>
        <v>2100</v>
      </c>
      <c r="AL262" s="2" cm="1">
        <f t="array" ref="AL262">_xlfn.XLOOKUP(AL$1&amp;$AB262,$M$3:$M$1662&amp;$N$3:$N$1662,$O$3:$O$1662,0,0,1)</f>
        <v>4400</v>
      </c>
      <c r="AM262" s="2" cm="1">
        <f t="array" ref="AM262">_xlfn.XLOOKUP(AM$1&amp;$AB262,$M$3:$M$1662&amp;$N$3:$N$1662,$O$3:$O$1662,0,0,1)</f>
        <v>3800</v>
      </c>
    </row>
    <row r="263" spans="13:39" x14ac:dyDescent="0.4">
      <c r="M263" t="s">
        <v>870</v>
      </c>
      <c r="N263" t="s">
        <v>503</v>
      </c>
      <c r="O263">
        <v>3800</v>
      </c>
      <c r="AB263" t="s">
        <v>199</v>
      </c>
      <c r="AC263" s="2">
        <f t="shared" si="30"/>
        <v>1750900</v>
      </c>
      <c r="AD263" s="2">
        <f t="shared" si="31"/>
        <v>1226600</v>
      </c>
      <c r="AE263" s="2">
        <f t="shared" si="31"/>
        <v>1447300</v>
      </c>
      <c r="AF263" s="2">
        <f t="shared" si="31"/>
        <v>3061900</v>
      </c>
      <c r="AG263" s="2">
        <f t="shared" si="31"/>
        <v>1359100</v>
      </c>
      <c r="AH263" s="2">
        <f t="shared" si="31"/>
        <v>1659600</v>
      </c>
      <c r="AI263" s="2" cm="1">
        <f t="array" ref="AI263">_xlfn.XLOOKUP(AI$1&amp;$AB263,$M$3:$M$1662&amp;$N$3:$N$1662,$O$3:$O$1662,0,0,1)</f>
        <v>1700</v>
      </c>
      <c r="AJ263" s="2" cm="1">
        <f t="array" ref="AJ263">_xlfn.XLOOKUP(AJ$1&amp;$AB263,$M$3:$M$1662&amp;$N$3:$N$1662,$O$3:$O$1662,0,0,1)</f>
        <v>2500</v>
      </c>
      <c r="AK263" s="2" cm="1">
        <f t="array" ref="AK263">_xlfn.XLOOKUP(AK$1&amp;$AB263,$M$3:$M$1662&amp;$N$3:$N$1662,$O$3:$O$1662,0,0,1)</f>
        <v>1300</v>
      </c>
      <c r="AL263" s="2" cm="1">
        <f t="array" ref="AL263">_xlfn.XLOOKUP(AL$1&amp;$AB263,$M$3:$M$1662&amp;$N$3:$N$1662,$O$3:$O$1662,0,0,1)</f>
        <v>2000</v>
      </c>
      <c r="AM263" s="2" cm="1">
        <f t="array" ref="AM263">_xlfn.XLOOKUP(AM$1&amp;$AB263,$M$3:$M$1662&amp;$N$3:$N$1662,$O$3:$O$1662,0,0,1)</f>
        <v>1700</v>
      </c>
    </row>
    <row r="264" spans="13:39" x14ac:dyDescent="0.4">
      <c r="M264" t="s">
        <v>870</v>
      </c>
      <c r="N264" t="s">
        <v>504</v>
      </c>
      <c r="O264">
        <v>1700</v>
      </c>
      <c r="AB264" t="s">
        <v>257</v>
      </c>
      <c r="AC264" s="2">
        <f t="shared" si="30"/>
        <v>1753720</v>
      </c>
      <c r="AD264" s="2">
        <f t="shared" si="31"/>
        <v>1230000</v>
      </c>
      <c r="AE264" s="2">
        <f t="shared" si="31"/>
        <v>1449000</v>
      </c>
      <c r="AF264" s="2">
        <f t="shared" si="31"/>
        <v>3067300</v>
      </c>
      <c r="AG264" s="2">
        <f t="shared" si="31"/>
        <v>1360200</v>
      </c>
      <c r="AH264" s="2">
        <f t="shared" si="31"/>
        <v>1662100</v>
      </c>
      <c r="AI264" s="2" cm="1">
        <f t="array" ref="AI264">_xlfn.XLOOKUP(AI$1&amp;$AB264,$M$3:$M$1662&amp;$N$3:$N$1662,$O$3:$O$1662,0,0,1)</f>
        <v>3400</v>
      </c>
      <c r="AJ264" s="2" cm="1">
        <f t="array" ref="AJ264">_xlfn.XLOOKUP(AJ$1&amp;$AB264,$M$3:$M$1662&amp;$N$3:$N$1662,$O$3:$O$1662,0,0,1)</f>
        <v>1700</v>
      </c>
      <c r="AK264" s="2" cm="1">
        <f t="array" ref="AK264">_xlfn.XLOOKUP(AK$1&amp;$AB264,$M$3:$M$1662&amp;$N$3:$N$1662,$O$3:$O$1662,0,0,1)</f>
        <v>5400</v>
      </c>
      <c r="AL264" s="2" cm="1">
        <f t="array" ref="AL264">_xlfn.XLOOKUP(AL$1&amp;$AB264,$M$3:$M$1662&amp;$N$3:$N$1662,$O$3:$O$1662,0,0,1)</f>
        <v>1100</v>
      </c>
      <c r="AM264" s="2" cm="1">
        <f t="array" ref="AM264">_xlfn.XLOOKUP(AM$1&amp;$AB264,$M$3:$M$1662&amp;$N$3:$N$1662,$O$3:$O$1662,0,0,1)</f>
        <v>2500</v>
      </c>
    </row>
    <row r="265" spans="13:39" x14ac:dyDescent="0.4">
      <c r="M265" t="s">
        <v>870</v>
      </c>
      <c r="N265" t="s">
        <v>505</v>
      </c>
      <c r="O265">
        <v>2500</v>
      </c>
      <c r="AB265" t="s">
        <v>190</v>
      </c>
      <c r="AC265" s="2">
        <f t="shared" si="30"/>
        <v>1757020</v>
      </c>
      <c r="AD265" s="2">
        <f t="shared" si="31"/>
        <v>1231300</v>
      </c>
      <c r="AE265" s="2">
        <f t="shared" si="31"/>
        <v>1456700</v>
      </c>
      <c r="AF265" s="2">
        <f t="shared" si="31"/>
        <v>3072700</v>
      </c>
      <c r="AG265" s="2">
        <f t="shared" si="31"/>
        <v>1361500</v>
      </c>
      <c r="AH265" s="2">
        <f t="shared" si="31"/>
        <v>1662900</v>
      </c>
      <c r="AI265" s="2" cm="1">
        <f t="array" ref="AI265">_xlfn.XLOOKUP(AI$1&amp;$AB265,$M$3:$M$1662&amp;$N$3:$N$1662,$O$3:$O$1662,0,0,1)</f>
        <v>1300</v>
      </c>
      <c r="AJ265" s="2" cm="1">
        <f t="array" ref="AJ265">_xlfn.XLOOKUP(AJ$1&amp;$AB265,$M$3:$M$1662&amp;$N$3:$N$1662,$O$3:$O$1662,0,0,1)</f>
        <v>7700</v>
      </c>
      <c r="AK265" s="2" cm="1">
        <f t="array" ref="AK265">_xlfn.XLOOKUP(AK$1&amp;$AB265,$M$3:$M$1662&amp;$N$3:$N$1662,$O$3:$O$1662,0,0,1)</f>
        <v>5400</v>
      </c>
      <c r="AL265" s="2" cm="1">
        <f t="array" ref="AL265">_xlfn.XLOOKUP(AL$1&amp;$AB265,$M$3:$M$1662&amp;$N$3:$N$1662,$O$3:$O$1662,0,0,1)</f>
        <v>1300</v>
      </c>
      <c r="AM265" s="2" cm="1">
        <f t="array" ref="AM265">_xlfn.XLOOKUP(AM$1&amp;$AB265,$M$3:$M$1662&amp;$N$3:$N$1662,$O$3:$O$1662,0,0,1)</f>
        <v>800</v>
      </c>
    </row>
    <row r="266" spans="13:39" x14ac:dyDescent="0.4">
      <c r="M266" t="s">
        <v>870</v>
      </c>
      <c r="N266" t="s">
        <v>506</v>
      </c>
      <c r="O266">
        <v>800</v>
      </c>
      <c r="AB266" t="s">
        <v>132</v>
      </c>
      <c r="AC266" s="2">
        <f t="shared" si="30"/>
        <v>1760360</v>
      </c>
      <c r="AD266" s="2">
        <f t="shared" si="31"/>
        <v>1234400</v>
      </c>
      <c r="AE266" s="2">
        <f t="shared" si="31"/>
        <v>1462200</v>
      </c>
      <c r="AF266" s="2">
        <f t="shared" si="31"/>
        <v>3075500</v>
      </c>
      <c r="AG266" s="2">
        <f t="shared" si="31"/>
        <v>1362600</v>
      </c>
      <c r="AH266" s="2">
        <f t="shared" si="31"/>
        <v>1667100</v>
      </c>
      <c r="AI266" s="2" cm="1">
        <f t="array" ref="AI266">_xlfn.XLOOKUP(AI$1&amp;$AB266,$M$3:$M$1662&amp;$N$3:$N$1662,$O$3:$O$1662,0,0,1)</f>
        <v>3100</v>
      </c>
      <c r="AJ266" s="2" cm="1">
        <f t="array" ref="AJ266">_xlfn.XLOOKUP(AJ$1&amp;$AB266,$M$3:$M$1662&amp;$N$3:$N$1662,$O$3:$O$1662,0,0,1)</f>
        <v>5500</v>
      </c>
      <c r="AK266" s="2" cm="1">
        <f t="array" ref="AK266">_xlfn.XLOOKUP(AK$1&amp;$AB266,$M$3:$M$1662&amp;$N$3:$N$1662,$O$3:$O$1662,0,0,1)</f>
        <v>2800</v>
      </c>
      <c r="AL266" s="2" cm="1">
        <f t="array" ref="AL266">_xlfn.XLOOKUP(AL$1&amp;$AB266,$M$3:$M$1662&amp;$N$3:$N$1662,$O$3:$O$1662,0,0,1)</f>
        <v>1100</v>
      </c>
      <c r="AM266" s="2" cm="1">
        <f t="array" ref="AM266">_xlfn.XLOOKUP(AM$1&amp;$AB266,$M$3:$M$1662&amp;$N$3:$N$1662,$O$3:$O$1662,0,0,1)</f>
        <v>4200</v>
      </c>
    </row>
    <row r="267" spans="13:39" x14ac:dyDescent="0.4">
      <c r="M267" t="s">
        <v>870</v>
      </c>
      <c r="N267" t="s">
        <v>507</v>
      </c>
      <c r="O267">
        <v>4200</v>
      </c>
      <c r="AB267" t="s">
        <v>48</v>
      </c>
      <c r="AC267" s="2">
        <f t="shared" si="30"/>
        <v>1761440</v>
      </c>
      <c r="AD267" s="2">
        <f t="shared" si="31"/>
        <v>1234700</v>
      </c>
      <c r="AE267" s="2">
        <f t="shared" si="31"/>
        <v>1464400</v>
      </c>
      <c r="AF267" s="2">
        <f t="shared" si="31"/>
        <v>3075900</v>
      </c>
      <c r="AG267" s="2">
        <f t="shared" si="31"/>
        <v>1362800</v>
      </c>
      <c r="AH267" s="2">
        <f t="shared" si="31"/>
        <v>1669400</v>
      </c>
      <c r="AI267" s="2" cm="1">
        <f t="array" ref="AI267">_xlfn.XLOOKUP(AI$1&amp;$AB267,$M$3:$M$1662&amp;$N$3:$N$1662,$O$3:$O$1662,0,0,1)</f>
        <v>300</v>
      </c>
      <c r="AJ267" s="2" cm="1">
        <f t="array" ref="AJ267">_xlfn.XLOOKUP(AJ$1&amp;$AB267,$M$3:$M$1662&amp;$N$3:$N$1662,$O$3:$O$1662,0,0,1)</f>
        <v>2200</v>
      </c>
      <c r="AK267" s="2" cm="1">
        <f t="array" ref="AK267">_xlfn.XLOOKUP(AK$1&amp;$AB267,$M$3:$M$1662&amp;$N$3:$N$1662,$O$3:$O$1662,0,0,1)</f>
        <v>400</v>
      </c>
      <c r="AL267" s="2" cm="1">
        <f t="array" ref="AL267">_xlfn.XLOOKUP(AL$1&amp;$AB267,$M$3:$M$1662&amp;$N$3:$N$1662,$O$3:$O$1662,0,0,1)</f>
        <v>200</v>
      </c>
      <c r="AM267" s="2" cm="1">
        <f t="array" ref="AM267">_xlfn.XLOOKUP(AM$1&amp;$AB267,$M$3:$M$1662&amp;$N$3:$N$1662,$O$3:$O$1662,0,0,1)</f>
        <v>2300</v>
      </c>
    </row>
    <row r="268" spans="13:39" x14ac:dyDescent="0.4">
      <c r="M268" t="s">
        <v>870</v>
      </c>
      <c r="N268" t="s">
        <v>508</v>
      </c>
      <c r="O268">
        <v>2300</v>
      </c>
      <c r="AB268" t="s">
        <v>184</v>
      </c>
      <c r="AC268" s="2">
        <f t="shared" si="30"/>
        <v>1763720</v>
      </c>
      <c r="AD268" s="2">
        <f t="shared" si="31"/>
        <v>1236900</v>
      </c>
      <c r="AE268" s="2">
        <f t="shared" si="31"/>
        <v>1466700</v>
      </c>
      <c r="AF268" s="2">
        <f t="shared" si="31"/>
        <v>3077800</v>
      </c>
      <c r="AG268" s="2">
        <f t="shared" si="31"/>
        <v>1364600</v>
      </c>
      <c r="AH268" s="2">
        <f t="shared" si="31"/>
        <v>1672600</v>
      </c>
      <c r="AI268" s="2" cm="1">
        <f t="array" ref="AI268">_xlfn.XLOOKUP(AI$1&amp;$AB268,$M$3:$M$1662&amp;$N$3:$N$1662,$O$3:$O$1662,0,0,1)</f>
        <v>2200</v>
      </c>
      <c r="AJ268" s="2" cm="1">
        <f t="array" ref="AJ268">_xlfn.XLOOKUP(AJ$1&amp;$AB268,$M$3:$M$1662&amp;$N$3:$N$1662,$O$3:$O$1662,0,0,1)</f>
        <v>2300</v>
      </c>
      <c r="AK268" s="2" cm="1">
        <f t="array" ref="AK268">_xlfn.XLOOKUP(AK$1&amp;$AB268,$M$3:$M$1662&amp;$N$3:$N$1662,$O$3:$O$1662,0,0,1)</f>
        <v>1900</v>
      </c>
      <c r="AL268" s="2" cm="1">
        <f t="array" ref="AL268">_xlfn.XLOOKUP(AL$1&amp;$AB268,$M$3:$M$1662&amp;$N$3:$N$1662,$O$3:$O$1662,0,0,1)</f>
        <v>1800</v>
      </c>
      <c r="AM268" s="2" cm="1">
        <f t="array" ref="AM268">_xlfn.XLOOKUP(AM$1&amp;$AB268,$M$3:$M$1662&amp;$N$3:$N$1662,$O$3:$O$1662,0,0,1)</f>
        <v>3200</v>
      </c>
    </row>
    <row r="269" spans="13:39" x14ac:dyDescent="0.4">
      <c r="M269" t="s">
        <v>870</v>
      </c>
      <c r="N269" t="s">
        <v>509</v>
      </c>
      <c r="O269">
        <v>3200</v>
      </c>
      <c r="AB269" t="s">
        <v>85</v>
      </c>
      <c r="AC269" s="2">
        <f t="shared" si="30"/>
        <v>1766940</v>
      </c>
      <c r="AD269" s="2">
        <f t="shared" si="31"/>
        <v>1237000</v>
      </c>
      <c r="AE269" s="2">
        <f t="shared" si="31"/>
        <v>1473600</v>
      </c>
      <c r="AF269" s="2">
        <f t="shared" si="31"/>
        <v>3079700</v>
      </c>
      <c r="AG269" s="2">
        <f t="shared" si="31"/>
        <v>1367600</v>
      </c>
      <c r="AH269" s="2">
        <f t="shared" si="31"/>
        <v>1676800</v>
      </c>
      <c r="AI269" s="2" cm="1">
        <f t="array" ref="AI269">_xlfn.XLOOKUP(AI$1&amp;$AB269,$M$3:$M$1662&amp;$N$3:$N$1662,$O$3:$O$1662,0,0,1)</f>
        <v>100</v>
      </c>
      <c r="AJ269" s="2" cm="1">
        <f t="array" ref="AJ269">_xlfn.XLOOKUP(AJ$1&amp;$AB269,$M$3:$M$1662&amp;$N$3:$N$1662,$O$3:$O$1662,0,0,1)</f>
        <v>6900</v>
      </c>
      <c r="AK269" s="2" cm="1">
        <f t="array" ref="AK269">_xlfn.XLOOKUP(AK$1&amp;$AB269,$M$3:$M$1662&amp;$N$3:$N$1662,$O$3:$O$1662,0,0,1)</f>
        <v>1900</v>
      </c>
      <c r="AL269" s="2" cm="1">
        <f t="array" ref="AL269">_xlfn.XLOOKUP(AL$1&amp;$AB269,$M$3:$M$1662&amp;$N$3:$N$1662,$O$3:$O$1662,0,0,1)</f>
        <v>3000</v>
      </c>
      <c r="AM269" s="2" cm="1">
        <f t="array" ref="AM269">_xlfn.XLOOKUP(AM$1&amp;$AB269,$M$3:$M$1662&amp;$N$3:$N$1662,$O$3:$O$1662,0,0,1)</f>
        <v>4200</v>
      </c>
    </row>
    <row r="270" spans="13:39" x14ac:dyDescent="0.4">
      <c r="M270" t="s">
        <v>870</v>
      </c>
      <c r="N270" t="s">
        <v>510</v>
      </c>
      <c r="O270">
        <v>4200</v>
      </c>
      <c r="AB270" t="s">
        <v>216</v>
      </c>
      <c r="AC270" s="2">
        <f t="shared" si="30"/>
        <v>1767720</v>
      </c>
      <c r="AD270" s="2">
        <f t="shared" si="31"/>
        <v>1237300</v>
      </c>
      <c r="AE270" s="2">
        <f t="shared" si="31"/>
        <v>1474400</v>
      </c>
      <c r="AF270" s="2">
        <f t="shared" si="31"/>
        <v>3080400</v>
      </c>
      <c r="AG270" s="2">
        <f t="shared" si="31"/>
        <v>1367700</v>
      </c>
      <c r="AH270" s="2">
        <f t="shared" si="31"/>
        <v>1678800</v>
      </c>
      <c r="AI270" s="2" cm="1">
        <f t="array" ref="AI270">_xlfn.XLOOKUP(AI$1&amp;$AB270,$M$3:$M$1662&amp;$N$3:$N$1662,$O$3:$O$1662,0,0,1)</f>
        <v>300</v>
      </c>
      <c r="AJ270" s="2" cm="1">
        <f t="array" ref="AJ270">_xlfn.XLOOKUP(AJ$1&amp;$AB270,$M$3:$M$1662&amp;$N$3:$N$1662,$O$3:$O$1662,0,0,1)</f>
        <v>800</v>
      </c>
      <c r="AK270" s="2" cm="1">
        <f t="array" ref="AK270">_xlfn.XLOOKUP(AK$1&amp;$AB270,$M$3:$M$1662&amp;$N$3:$N$1662,$O$3:$O$1662,0,0,1)</f>
        <v>700</v>
      </c>
      <c r="AL270" s="2" cm="1">
        <f t="array" ref="AL270">_xlfn.XLOOKUP(AL$1&amp;$AB270,$M$3:$M$1662&amp;$N$3:$N$1662,$O$3:$O$1662,0,0,1)</f>
        <v>100</v>
      </c>
      <c r="AM270" s="2" cm="1">
        <f t="array" ref="AM270">_xlfn.XLOOKUP(AM$1&amp;$AB270,$M$3:$M$1662&amp;$N$3:$N$1662,$O$3:$O$1662,0,0,1)</f>
        <v>2000</v>
      </c>
    </row>
    <row r="271" spans="13:39" x14ac:dyDescent="0.4">
      <c r="M271" t="s">
        <v>870</v>
      </c>
      <c r="N271" t="s">
        <v>511</v>
      </c>
      <c r="O271">
        <v>2000</v>
      </c>
      <c r="AB271" t="s">
        <v>282</v>
      </c>
      <c r="AC271" s="2">
        <f t="shared" si="30"/>
        <v>1769100</v>
      </c>
      <c r="AD271" s="2">
        <f t="shared" si="31"/>
        <v>1238400</v>
      </c>
      <c r="AE271" s="2">
        <f t="shared" si="31"/>
        <v>1474800</v>
      </c>
      <c r="AF271" s="2">
        <f t="shared" si="31"/>
        <v>3081400</v>
      </c>
      <c r="AG271" s="2">
        <f t="shared" si="31"/>
        <v>1369200</v>
      </c>
      <c r="AH271" s="2">
        <f t="shared" si="31"/>
        <v>1681700</v>
      </c>
      <c r="AI271" s="2" cm="1">
        <f t="array" ref="AI271">_xlfn.XLOOKUP(AI$1&amp;$AB271,$M$3:$M$1662&amp;$N$3:$N$1662,$O$3:$O$1662,0,0,1)</f>
        <v>1100</v>
      </c>
      <c r="AJ271" s="2" cm="1">
        <f t="array" ref="AJ271">_xlfn.XLOOKUP(AJ$1&amp;$AB271,$M$3:$M$1662&amp;$N$3:$N$1662,$O$3:$O$1662,0,0,1)</f>
        <v>400</v>
      </c>
      <c r="AK271" s="2" cm="1">
        <f t="array" ref="AK271">_xlfn.XLOOKUP(AK$1&amp;$AB271,$M$3:$M$1662&amp;$N$3:$N$1662,$O$3:$O$1662,0,0,1)</f>
        <v>1000</v>
      </c>
      <c r="AL271" s="2" cm="1">
        <f t="array" ref="AL271">_xlfn.XLOOKUP(AL$1&amp;$AB271,$M$3:$M$1662&amp;$N$3:$N$1662,$O$3:$O$1662,0,0,1)</f>
        <v>1500</v>
      </c>
      <c r="AM271" s="2" cm="1">
        <f t="array" ref="AM271">_xlfn.XLOOKUP(AM$1&amp;$AB271,$M$3:$M$1662&amp;$N$3:$N$1662,$O$3:$O$1662,0,0,1)</f>
        <v>2900</v>
      </c>
    </row>
    <row r="272" spans="13:39" x14ac:dyDescent="0.4">
      <c r="M272" t="s">
        <v>870</v>
      </c>
      <c r="N272" t="s">
        <v>512</v>
      </c>
      <c r="O272">
        <v>2900</v>
      </c>
      <c r="AB272" t="s">
        <v>148</v>
      </c>
      <c r="AC272" s="2">
        <f t="shared" si="30"/>
        <v>1771360</v>
      </c>
      <c r="AD272" s="2">
        <f t="shared" si="31"/>
        <v>1240200</v>
      </c>
      <c r="AE272" s="2">
        <f t="shared" si="31"/>
        <v>1477300</v>
      </c>
      <c r="AF272" s="2">
        <f t="shared" si="31"/>
        <v>3085600</v>
      </c>
      <c r="AG272" s="2">
        <f t="shared" si="31"/>
        <v>1369600</v>
      </c>
      <c r="AH272" s="2">
        <f t="shared" si="31"/>
        <v>1684100</v>
      </c>
      <c r="AI272" s="2" cm="1">
        <f t="array" ref="AI272">_xlfn.XLOOKUP(AI$1&amp;$AB272,$M$3:$M$1662&amp;$N$3:$N$1662,$O$3:$O$1662,0,0,1)</f>
        <v>1800</v>
      </c>
      <c r="AJ272" s="2" cm="1">
        <f t="array" ref="AJ272">_xlfn.XLOOKUP(AJ$1&amp;$AB272,$M$3:$M$1662&amp;$N$3:$N$1662,$O$3:$O$1662,0,0,1)</f>
        <v>2500</v>
      </c>
      <c r="AK272" s="2" cm="1">
        <f t="array" ref="AK272">_xlfn.XLOOKUP(AK$1&amp;$AB272,$M$3:$M$1662&amp;$N$3:$N$1662,$O$3:$O$1662,0,0,1)</f>
        <v>4200</v>
      </c>
      <c r="AL272" s="2" cm="1">
        <f t="array" ref="AL272">_xlfn.XLOOKUP(AL$1&amp;$AB272,$M$3:$M$1662&amp;$N$3:$N$1662,$O$3:$O$1662,0,0,1)</f>
        <v>400</v>
      </c>
      <c r="AM272" s="2" cm="1">
        <f t="array" ref="AM272">_xlfn.XLOOKUP(AM$1&amp;$AB272,$M$3:$M$1662&amp;$N$3:$N$1662,$O$3:$O$1662,0,0,1)</f>
        <v>2400</v>
      </c>
    </row>
    <row r="273" spans="13:39" x14ac:dyDescent="0.4">
      <c r="M273" t="s">
        <v>870</v>
      </c>
      <c r="N273" t="s">
        <v>513</v>
      </c>
      <c r="O273">
        <v>2400</v>
      </c>
      <c r="AB273" t="s">
        <v>64</v>
      </c>
      <c r="AC273" s="2">
        <f t="shared" si="30"/>
        <v>1774240</v>
      </c>
      <c r="AD273" s="2">
        <f t="shared" si="31"/>
        <v>1240700</v>
      </c>
      <c r="AE273" s="2">
        <f t="shared" si="31"/>
        <v>1478100</v>
      </c>
      <c r="AF273" s="2">
        <f t="shared" si="31"/>
        <v>3089200</v>
      </c>
      <c r="AG273" s="2">
        <f t="shared" si="31"/>
        <v>1376800</v>
      </c>
      <c r="AH273" s="2">
        <f t="shared" si="31"/>
        <v>1686400</v>
      </c>
      <c r="AI273" s="2" cm="1">
        <f t="array" ref="AI273">_xlfn.XLOOKUP(AI$1&amp;$AB273,$M$3:$M$1662&amp;$N$3:$N$1662,$O$3:$O$1662,0,0,1)</f>
        <v>500</v>
      </c>
      <c r="AJ273" s="2" cm="1">
        <f t="array" ref="AJ273">_xlfn.XLOOKUP(AJ$1&amp;$AB273,$M$3:$M$1662&amp;$N$3:$N$1662,$O$3:$O$1662,0,0,1)</f>
        <v>800</v>
      </c>
      <c r="AK273" s="2" cm="1">
        <f t="array" ref="AK273">_xlfn.XLOOKUP(AK$1&amp;$AB273,$M$3:$M$1662&amp;$N$3:$N$1662,$O$3:$O$1662,0,0,1)</f>
        <v>3600</v>
      </c>
      <c r="AL273" s="2" cm="1">
        <f t="array" ref="AL273">_xlfn.XLOOKUP(AL$1&amp;$AB273,$M$3:$M$1662&amp;$N$3:$N$1662,$O$3:$O$1662,0,0,1)</f>
        <v>7200</v>
      </c>
      <c r="AM273" s="2" cm="1">
        <f t="array" ref="AM273">_xlfn.XLOOKUP(AM$1&amp;$AB273,$M$3:$M$1662&amp;$N$3:$N$1662,$O$3:$O$1662,0,0,1)</f>
        <v>2300</v>
      </c>
    </row>
    <row r="274" spans="13:39" x14ac:dyDescent="0.4">
      <c r="M274" t="s">
        <v>870</v>
      </c>
      <c r="N274" t="s">
        <v>514</v>
      </c>
      <c r="O274">
        <v>2300</v>
      </c>
      <c r="AB274" t="s">
        <v>273</v>
      </c>
      <c r="AC274" s="2">
        <f t="shared" si="30"/>
        <v>1776480</v>
      </c>
      <c r="AD274" s="2">
        <f t="shared" si="31"/>
        <v>1240900</v>
      </c>
      <c r="AE274" s="2">
        <f t="shared" si="31"/>
        <v>1479300</v>
      </c>
      <c r="AF274" s="2">
        <f t="shared" si="31"/>
        <v>3093500</v>
      </c>
      <c r="AG274" s="2">
        <f t="shared" si="31"/>
        <v>1380700</v>
      </c>
      <c r="AH274" s="2">
        <f t="shared" si="31"/>
        <v>1688000</v>
      </c>
      <c r="AI274" s="2" cm="1">
        <f t="array" ref="AI274">_xlfn.XLOOKUP(AI$1&amp;$AB274,$M$3:$M$1662&amp;$N$3:$N$1662,$O$3:$O$1662,0,0,1)</f>
        <v>200</v>
      </c>
      <c r="AJ274" s="2" cm="1">
        <f t="array" ref="AJ274">_xlfn.XLOOKUP(AJ$1&amp;$AB274,$M$3:$M$1662&amp;$N$3:$N$1662,$O$3:$O$1662,0,0,1)</f>
        <v>1200</v>
      </c>
      <c r="AK274" s="2" cm="1">
        <f t="array" ref="AK274">_xlfn.XLOOKUP(AK$1&amp;$AB274,$M$3:$M$1662&amp;$N$3:$N$1662,$O$3:$O$1662,0,0,1)</f>
        <v>4300</v>
      </c>
      <c r="AL274" s="2" cm="1">
        <f t="array" ref="AL274">_xlfn.XLOOKUP(AL$1&amp;$AB274,$M$3:$M$1662&amp;$N$3:$N$1662,$O$3:$O$1662,0,0,1)</f>
        <v>3900</v>
      </c>
      <c r="AM274" s="2" cm="1">
        <f t="array" ref="AM274">_xlfn.XLOOKUP(AM$1&amp;$AB274,$M$3:$M$1662&amp;$N$3:$N$1662,$O$3:$O$1662,0,0,1)</f>
        <v>1600</v>
      </c>
    </row>
    <row r="275" spans="13:39" x14ac:dyDescent="0.4">
      <c r="M275" t="s">
        <v>870</v>
      </c>
      <c r="N275" t="s">
        <v>515</v>
      </c>
      <c r="O275">
        <v>1600</v>
      </c>
      <c r="AB275" t="s">
        <v>80</v>
      </c>
      <c r="AC275" s="2">
        <f t="shared" si="30"/>
        <v>1778520</v>
      </c>
      <c r="AD275" s="2">
        <f t="shared" si="31"/>
        <v>1242000</v>
      </c>
      <c r="AE275" s="2">
        <f t="shared" si="31"/>
        <v>1479400</v>
      </c>
      <c r="AF275" s="2">
        <f t="shared" si="31"/>
        <v>3096900</v>
      </c>
      <c r="AG275" s="2">
        <f t="shared" si="31"/>
        <v>1383300</v>
      </c>
      <c r="AH275" s="2">
        <f t="shared" si="31"/>
        <v>1691000</v>
      </c>
      <c r="AI275" s="2" cm="1">
        <f t="array" ref="AI275">_xlfn.XLOOKUP(AI$1&amp;$AB275,$M$3:$M$1662&amp;$N$3:$N$1662,$O$3:$O$1662,0,0,1)</f>
        <v>1100</v>
      </c>
      <c r="AJ275" s="2" cm="1">
        <f t="array" ref="AJ275">_xlfn.XLOOKUP(AJ$1&amp;$AB275,$M$3:$M$1662&amp;$N$3:$N$1662,$O$3:$O$1662,0,0,1)</f>
        <v>100</v>
      </c>
      <c r="AK275" s="2" cm="1">
        <f t="array" ref="AK275">_xlfn.XLOOKUP(AK$1&amp;$AB275,$M$3:$M$1662&amp;$N$3:$N$1662,$O$3:$O$1662,0,0,1)</f>
        <v>3400</v>
      </c>
      <c r="AL275" s="2" cm="1">
        <f t="array" ref="AL275">_xlfn.XLOOKUP(AL$1&amp;$AB275,$M$3:$M$1662&amp;$N$3:$N$1662,$O$3:$O$1662,0,0,1)</f>
        <v>2600</v>
      </c>
      <c r="AM275" s="2" cm="1">
        <f t="array" ref="AM275">_xlfn.XLOOKUP(AM$1&amp;$AB275,$M$3:$M$1662&amp;$N$3:$N$1662,$O$3:$O$1662,0,0,1)</f>
        <v>3000</v>
      </c>
    </row>
    <row r="276" spans="13:39" x14ac:dyDescent="0.4">
      <c r="M276" t="s">
        <v>870</v>
      </c>
      <c r="N276" t="s">
        <v>516</v>
      </c>
      <c r="O276">
        <v>3000</v>
      </c>
      <c r="AB276" t="s">
        <v>31</v>
      </c>
      <c r="AC276" s="2">
        <f t="shared" si="30"/>
        <v>1780540</v>
      </c>
      <c r="AD276" s="2">
        <f t="shared" ref="AD276:AH291" si="32">AD275+AI276</f>
        <v>1242300</v>
      </c>
      <c r="AE276" s="2">
        <f t="shared" si="32"/>
        <v>1480000</v>
      </c>
      <c r="AF276" s="2">
        <f t="shared" si="32"/>
        <v>3100100</v>
      </c>
      <c r="AG276" s="2">
        <f t="shared" si="32"/>
        <v>1385000</v>
      </c>
      <c r="AH276" s="2">
        <f t="shared" si="32"/>
        <v>1695300</v>
      </c>
      <c r="AI276" s="2" cm="1">
        <f t="array" ref="AI276">_xlfn.XLOOKUP(AI$1&amp;$AB276,$M$3:$M$1662&amp;$N$3:$N$1662,$O$3:$O$1662,0,0,1)</f>
        <v>300</v>
      </c>
      <c r="AJ276" s="2" cm="1">
        <f t="array" ref="AJ276">_xlfn.XLOOKUP(AJ$1&amp;$AB276,$M$3:$M$1662&amp;$N$3:$N$1662,$O$3:$O$1662,0,0,1)</f>
        <v>600</v>
      </c>
      <c r="AK276" s="2" cm="1">
        <f t="array" ref="AK276">_xlfn.XLOOKUP(AK$1&amp;$AB276,$M$3:$M$1662&amp;$N$3:$N$1662,$O$3:$O$1662,0,0,1)</f>
        <v>3200</v>
      </c>
      <c r="AL276" s="2" cm="1">
        <f t="array" ref="AL276">_xlfn.XLOOKUP(AL$1&amp;$AB276,$M$3:$M$1662&amp;$N$3:$N$1662,$O$3:$O$1662,0,0,1)</f>
        <v>1700</v>
      </c>
      <c r="AM276" s="2" cm="1">
        <f t="array" ref="AM276">_xlfn.XLOOKUP(AM$1&amp;$AB276,$M$3:$M$1662&amp;$N$3:$N$1662,$O$3:$O$1662,0,0,1)</f>
        <v>4300</v>
      </c>
    </row>
    <row r="277" spans="13:39" x14ac:dyDescent="0.4">
      <c r="M277" t="s">
        <v>870</v>
      </c>
      <c r="N277" t="s">
        <v>517</v>
      </c>
      <c r="O277">
        <v>4300</v>
      </c>
      <c r="AB277" t="s">
        <v>40</v>
      </c>
      <c r="AC277" s="2">
        <f t="shared" si="30"/>
        <v>1781480</v>
      </c>
      <c r="AD277" s="2">
        <f t="shared" si="32"/>
        <v>1243000</v>
      </c>
      <c r="AE277" s="2">
        <f t="shared" si="32"/>
        <v>1481000</v>
      </c>
      <c r="AF277" s="2">
        <f t="shared" si="32"/>
        <v>3100900</v>
      </c>
      <c r="AG277" s="2">
        <f t="shared" si="32"/>
        <v>1386300</v>
      </c>
      <c r="AH277" s="2">
        <f t="shared" si="32"/>
        <v>1696200</v>
      </c>
      <c r="AI277" s="2" cm="1">
        <f t="array" ref="AI277">_xlfn.XLOOKUP(AI$1&amp;$AB277,$M$3:$M$1662&amp;$N$3:$N$1662,$O$3:$O$1662,0,0,1)</f>
        <v>700</v>
      </c>
      <c r="AJ277" s="2" cm="1">
        <f t="array" ref="AJ277">_xlfn.XLOOKUP(AJ$1&amp;$AB277,$M$3:$M$1662&amp;$N$3:$N$1662,$O$3:$O$1662,0,0,1)</f>
        <v>1000</v>
      </c>
      <c r="AK277" s="2" cm="1">
        <f t="array" ref="AK277">_xlfn.XLOOKUP(AK$1&amp;$AB277,$M$3:$M$1662&amp;$N$3:$N$1662,$O$3:$O$1662,0,0,1)</f>
        <v>800</v>
      </c>
      <c r="AL277" s="2" cm="1">
        <f t="array" ref="AL277">_xlfn.XLOOKUP(AL$1&amp;$AB277,$M$3:$M$1662&amp;$N$3:$N$1662,$O$3:$O$1662,0,0,1)</f>
        <v>1300</v>
      </c>
      <c r="AM277" s="2" cm="1">
        <f t="array" ref="AM277">_xlfn.XLOOKUP(AM$1&amp;$AB277,$M$3:$M$1662&amp;$N$3:$N$1662,$O$3:$O$1662,0,0,1)</f>
        <v>900</v>
      </c>
    </row>
    <row r="278" spans="13:39" x14ac:dyDescent="0.4">
      <c r="M278" t="s">
        <v>870</v>
      </c>
      <c r="N278" t="s">
        <v>518</v>
      </c>
      <c r="O278">
        <v>900</v>
      </c>
      <c r="AB278" t="s">
        <v>46</v>
      </c>
      <c r="AC278" s="2">
        <f t="shared" si="30"/>
        <v>1786680</v>
      </c>
      <c r="AD278" s="2">
        <f t="shared" si="32"/>
        <v>1248400</v>
      </c>
      <c r="AE278" s="2">
        <f t="shared" si="32"/>
        <v>1481500</v>
      </c>
      <c r="AF278" s="2">
        <f t="shared" si="32"/>
        <v>3111400</v>
      </c>
      <c r="AG278" s="2">
        <f t="shared" si="32"/>
        <v>1390800</v>
      </c>
      <c r="AH278" s="2">
        <f t="shared" si="32"/>
        <v>1701300</v>
      </c>
      <c r="AI278" s="2" cm="1">
        <f t="array" ref="AI278">_xlfn.XLOOKUP(AI$1&amp;$AB278,$M$3:$M$1662&amp;$N$3:$N$1662,$O$3:$O$1662,0,0,1)</f>
        <v>5400</v>
      </c>
      <c r="AJ278" s="2" cm="1">
        <f t="array" ref="AJ278">_xlfn.XLOOKUP(AJ$1&amp;$AB278,$M$3:$M$1662&amp;$N$3:$N$1662,$O$3:$O$1662,0,0,1)</f>
        <v>500</v>
      </c>
      <c r="AK278" s="2" cm="1">
        <f t="array" ref="AK278">_xlfn.XLOOKUP(AK$1&amp;$AB278,$M$3:$M$1662&amp;$N$3:$N$1662,$O$3:$O$1662,0,0,1)</f>
        <v>10500</v>
      </c>
      <c r="AL278" s="2" cm="1">
        <f t="array" ref="AL278">_xlfn.XLOOKUP(AL$1&amp;$AB278,$M$3:$M$1662&amp;$N$3:$N$1662,$O$3:$O$1662,0,0,1)</f>
        <v>4500</v>
      </c>
      <c r="AM278" s="2" cm="1">
        <f t="array" ref="AM278">_xlfn.XLOOKUP(AM$1&amp;$AB278,$M$3:$M$1662&amp;$N$3:$N$1662,$O$3:$O$1662,0,0,1)</f>
        <v>5100</v>
      </c>
    </row>
    <row r="279" spans="13:39" x14ac:dyDescent="0.4">
      <c r="M279" t="s">
        <v>870</v>
      </c>
      <c r="N279" t="s">
        <v>519</v>
      </c>
      <c r="O279">
        <v>5100</v>
      </c>
      <c r="AB279" t="s">
        <v>69</v>
      </c>
      <c r="AC279" s="2">
        <f t="shared" si="30"/>
        <v>1790840</v>
      </c>
      <c r="AD279" s="2">
        <f t="shared" si="32"/>
        <v>1250900</v>
      </c>
      <c r="AE279" s="2">
        <f t="shared" si="32"/>
        <v>1482400</v>
      </c>
      <c r="AF279" s="2">
        <f t="shared" si="32"/>
        <v>3127300</v>
      </c>
      <c r="AG279" s="2">
        <f t="shared" si="32"/>
        <v>1391400</v>
      </c>
      <c r="AH279" s="2">
        <f t="shared" si="32"/>
        <v>1702200</v>
      </c>
      <c r="AI279" s="2" cm="1">
        <f t="array" ref="AI279">_xlfn.XLOOKUP(AI$1&amp;$AB279,$M$3:$M$1662&amp;$N$3:$N$1662,$O$3:$O$1662,0,0,1)</f>
        <v>2500</v>
      </c>
      <c r="AJ279" s="2" cm="1">
        <f t="array" ref="AJ279">_xlfn.XLOOKUP(AJ$1&amp;$AB279,$M$3:$M$1662&amp;$N$3:$N$1662,$O$3:$O$1662,0,0,1)</f>
        <v>900</v>
      </c>
      <c r="AK279" s="2" cm="1">
        <f t="array" ref="AK279">_xlfn.XLOOKUP(AK$1&amp;$AB279,$M$3:$M$1662&amp;$N$3:$N$1662,$O$3:$O$1662,0,0,1)</f>
        <v>15900</v>
      </c>
      <c r="AL279" s="2" cm="1">
        <f t="array" ref="AL279">_xlfn.XLOOKUP(AL$1&amp;$AB279,$M$3:$M$1662&amp;$N$3:$N$1662,$O$3:$O$1662,0,0,1)</f>
        <v>600</v>
      </c>
      <c r="AM279" s="2" cm="1">
        <f t="array" ref="AM279">_xlfn.XLOOKUP(AM$1&amp;$AB279,$M$3:$M$1662&amp;$N$3:$N$1662,$O$3:$O$1662,0,0,1)</f>
        <v>900</v>
      </c>
    </row>
    <row r="280" spans="13:39" x14ac:dyDescent="0.4">
      <c r="M280" t="s">
        <v>870</v>
      </c>
      <c r="N280" t="s">
        <v>520</v>
      </c>
      <c r="O280">
        <v>900</v>
      </c>
      <c r="AB280" t="s">
        <v>70</v>
      </c>
      <c r="AC280" s="2">
        <f t="shared" si="30"/>
        <v>1794220</v>
      </c>
      <c r="AD280" s="2">
        <f t="shared" si="32"/>
        <v>1254900</v>
      </c>
      <c r="AE280" s="2">
        <f t="shared" si="32"/>
        <v>1483700</v>
      </c>
      <c r="AF280" s="2">
        <f t="shared" si="32"/>
        <v>3131600</v>
      </c>
      <c r="AG280" s="2">
        <f t="shared" si="32"/>
        <v>1394300</v>
      </c>
      <c r="AH280" s="2">
        <f t="shared" si="32"/>
        <v>1706600</v>
      </c>
      <c r="AI280" s="2" cm="1">
        <f t="array" ref="AI280">_xlfn.XLOOKUP(AI$1&amp;$AB280,$M$3:$M$1662&amp;$N$3:$N$1662,$O$3:$O$1662,0,0,1)</f>
        <v>4000</v>
      </c>
      <c r="AJ280" s="2" cm="1">
        <f t="array" ref="AJ280">_xlfn.XLOOKUP(AJ$1&amp;$AB280,$M$3:$M$1662&amp;$N$3:$N$1662,$O$3:$O$1662,0,0,1)</f>
        <v>1300</v>
      </c>
      <c r="AK280" s="2" cm="1">
        <f t="array" ref="AK280">_xlfn.XLOOKUP(AK$1&amp;$AB280,$M$3:$M$1662&amp;$N$3:$N$1662,$O$3:$O$1662,0,0,1)</f>
        <v>4300</v>
      </c>
      <c r="AL280" s="2" cm="1">
        <f t="array" ref="AL280">_xlfn.XLOOKUP(AL$1&amp;$AB280,$M$3:$M$1662&amp;$N$3:$N$1662,$O$3:$O$1662,0,0,1)</f>
        <v>2900</v>
      </c>
      <c r="AM280" s="2" cm="1">
        <f t="array" ref="AM280">_xlfn.XLOOKUP(AM$1&amp;$AB280,$M$3:$M$1662&amp;$N$3:$N$1662,$O$3:$O$1662,0,0,1)</f>
        <v>4400</v>
      </c>
    </row>
    <row r="281" spans="13:39" x14ac:dyDescent="0.4">
      <c r="M281" t="s">
        <v>870</v>
      </c>
      <c r="N281" t="s">
        <v>521</v>
      </c>
      <c r="O281">
        <v>4400</v>
      </c>
      <c r="AB281" t="s">
        <v>15</v>
      </c>
      <c r="AC281" s="2">
        <f t="shared" si="30"/>
        <v>1796580</v>
      </c>
      <c r="AD281" s="2">
        <f t="shared" si="32"/>
        <v>1255800</v>
      </c>
      <c r="AE281" s="2">
        <f t="shared" si="32"/>
        <v>1492100</v>
      </c>
      <c r="AF281" s="2">
        <f t="shared" si="32"/>
        <v>3131800</v>
      </c>
      <c r="AG281" s="2">
        <f t="shared" si="32"/>
        <v>1394500</v>
      </c>
      <c r="AH281" s="2">
        <f t="shared" si="32"/>
        <v>1708700</v>
      </c>
      <c r="AI281" s="2" cm="1">
        <f t="array" ref="AI281">_xlfn.XLOOKUP(AI$1&amp;$AB281,$M$3:$M$1662&amp;$N$3:$N$1662,$O$3:$O$1662,0,0,1)</f>
        <v>900</v>
      </c>
      <c r="AJ281" s="2" cm="1">
        <f t="array" ref="AJ281">_xlfn.XLOOKUP(AJ$1&amp;$AB281,$M$3:$M$1662&amp;$N$3:$N$1662,$O$3:$O$1662,0,0,1)</f>
        <v>8400</v>
      </c>
      <c r="AK281" s="2" cm="1">
        <f t="array" ref="AK281">_xlfn.XLOOKUP(AK$1&amp;$AB281,$M$3:$M$1662&amp;$N$3:$N$1662,$O$3:$O$1662,0,0,1)</f>
        <v>200</v>
      </c>
      <c r="AL281" s="2" cm="1">
        <f t="array" ref="AL281">_xlfn.XLOOKUP(AL$1&amp;$AB281,$M$3:$M$1662&amp;$N$3:$N$1662,$O$3:$O$1662,0,0,1)</f>
        <v>200</v>
      </c>
      <c r="AM281" s="2" cm="1">
        <f t="array" ref="AM281">_xlfn.XLOOKUP(AM$1&amp;$AB281,$M$3:$M$1662&amp;$N$3:$N$1662,$O$3:$O$1662,0,0,1)</f>
        <v>2100</v>
      </c>
    </row>
    <row r="282" spans="13:39" x14ac:dyDescent="0.4">
      <c r="M282" t="s">
        <v>870</v>
      </c>
      <c r="N282" t="s">
        <v>522</v>
      </c>
      <c r="O282">
        <v>2100</v>
      </c>
      <c r="AB282" t="s">
        <v>22</v>
      </c>
      <c r="AC282" s="2">
        <f t="shared" si="30"/>
        <v>1800920</v>
      </c>
      <c r="AD282" s="2">
        <f t="shared" si="32"/>
        <v>1265300</v>
      </c>
      <c r="AE282" s="2">
        <f t="shared" si="32"/>
        <v>1493400</v>
      </c>
      <c r="AF282" s="2">
        <f t="shared" si="32"/>
        <v>3137600</v>
      </c>
      <c r="AG282" s="2">
        <f t="shared" si="32"/>
        <v>1395200</v>
      </c>
      <c r="AH282" s="2">
        <f t="shared" si="32"/>
        <v>1713100</v>
      </c>
      <c r="AI282" s="2" cm="1">
        <f t="array" ref="AI282">_xlfn.XLOOKUP(AI$1&amp;$AB282,$M$3:$M$1662&amp;$N$3:$N$1662,$O$3:$O$1662,0,0,1)</f>
        <v>9500</v>
      </c>
      <c r="AJ282" s="2" cm="1">
        <f t="array" ref="AJ282">_xlfn.XLOOKUP(AJ$1&amp;$AB282,$M$3:$M$1662&amp;$N$3:$N$1662,$O$3:$O$1662,0,0,1)</f>
        <v>1300</v>
      </c>
      <c r="AK282" s="2" cm="1">
        <f t="array" ref="AK282">_xlfn.XLOOKUP(AK$1&amp;$AB282,$M$3:$M$1662&amp;$N$3:$N$1662,$O$3:$O$1662,0,0,1)</f>
        <v>5800</v>
      </c>
      <c r="AL282" s="2" cm="1">
        <f t="array" ref="AL282">_xlfn.XLOOKUP(AL$1&amp;$AB282,$M$3:$M$1662&amp;$N$3:$N$1662,$O$3:$O$1662,0,0,1)</f>
        <v>700</v>
      </c>
      <c r="AM282" s="2" cm="1">
        <f t="array" ref="AM282">_xlfn.XLOOKUP(AM$1&amp;$AB282,$M$3:$M$1662&amp;$N$3:$N$1662,$O$3:$O$1662,0,0,1)</f>
        <v>4400</v>
      </c>
    </row>
    <row r="283" spans="13:39" x14ac:dyDescent="0.4">
      <c r="M283" t="s">
        <v>870</v>
      </c>
      <c r="N283" t="s">
        <v>523</v>
      </c>
      <c r="O283">
        <v>4400</v>
      </c>
      <c r="AB283" t="s">
        <v>34</v>
      </c>
      <c r="AC283" s="2">
        <f t="shared" si="30"/>
        <v>1803140</v>
      </c>
      <c r="AD283" s="2">
        <f t="shared" si="32"/>
        <v>1266700</v>
      </c>
      <c r="AE283" s="2">
        <f t="shared" si="32"/>
        <v>1494100</v>
      </c>
      <c r="AF283" s="2">
        <f t="shared" si="32"/>
        <v>3143500</v>
      </c>
      <c r="AG283" s="2">
        <f t="shared" si="32"/>
        <v>1396900</v>
      </c>
      <c r="AH283" s="2">
        <f t="shared" si="32"/>
        <v>1714500</v>
      </c>
      <c r="AI283" s="2" cm="1">
        <f t="array" ref="AI283">_xlfn.XLOOKUP(AI$1&amp;$AB283,$M$3:$M$1662&amp;$N$3:$N$1662,$O$3:$O$1662,0,0,1)</f>
        <v>1400</v>
      </c>
      <c r="AJ283" s="2" cm="1">
        <f t="array" ref="AJ283">_xlfn.XLOOKUP(AJ$1&amp;$AB283,$M$3:$M$1662&amp;$N$3:$N$1662,$O$3:$O$1662,0,0,1)</f>
        <v>700</v>
      </c>
      <c r="AK283" s="2" cm="1">
        <f t="array" ref="AK283">_xlfn.XLOOKUP(AK$1&amp;$AB283,$M$3:$M$1662&amp;$N$3:$N$1662,$O$3:$O$1662,0,0,1)</f>
        <v>5900</v>
      </c>
      <c r="AL283" s="2" cm="1">
        <f t="array" ref="AL283">_xlfn.XLOOKUP(AL$1&amp;$AB283,$M$3:$M$1662&amp;$N$3:$N$1662,$O$3:$O$1662,0,0,1)</f>
        <v>1700</v>
      </c>
      <c r="AM283" s="2" cm="1">
        <f t="array" ref="AM283">_xlfn.XLOOKUP(AM$1&amp;$AB283,$M$3:$M$1662&amp;$N$3:$N$1662,$O$3:$O$1662,0,0,1)</f>
        <v>1400</v>
      </c>
    </row>
    <row r="284" spans="13:39" x14ac:dyDescent="0.4">
      <c r="M284" t="s">
        <v>870</v>
      </c>
      <c r="N284" t="s">
        <v>524</v>
      </c>
      <c r="O284">
        <v>1400</v>
      </c>
      <c r="AB284" t="s">
        <v>94</v>
      </c>
      <c r="AC284" s="2">
        <f t="shared" si="30"/>
        <v>1808300</v>
      </c>
      <c r="AD284" s="2">
        <f t="shared" si="32"/>
        <v>1274300</v>
      </c>
      <c r="AE284" s="2">
        <f t="shared" si="32"/>
        <v>1501200</v>
      </c>
      <c r="AF284" s="2">
        <f t="shared" si="32"/>
        <v>3147100</v>
      </c>
      <c r="AG284" s="2">
        <f t="shared" si="32"/>
        <v>1397700</v>
      </c>
      <c r="AH284" s="2">
        <f t="shared" si="32"/>
        <v>1721200</v>
      </c>
      <c r="AI284" s="2" cm="1">
        <f t="array" ref="AI284">_xlfn.XLOOKUP(AI$1&amp;$AB284,$M$3:$M$1662&amp;$N$3:$N$1662,$O$3:$O$1662,0,0,1)</f>
        <v>7600</v>
      </c>
      <c r="AJ284" s="2" cm="1">
        <f t="array" ref="AJ284">_xlfn.XLOOKUP(AJ$1&amp;$AB284,$M$3:$M$1662&amp;$N$3:$N$1662,$O$3:$O$1662,0,0,1)</f>
        <v>7100</v>
      </c>
      <c r="AK284" s="2" cm="1">
        <f t="array" ref="AK284">_xlfn.XLOOKUP(AK$1&amp;$AB284,$M$3:$M$1662&amp;$N$3:$N$1662,$O$3:$O$1662,0,0,1)</f>
        <v>3600</v>
      </c>
      <c r="AL284" s="2" cm="1">
        <f t="array" ref="AL284">_xlfn.XLOOKUP(AL$1&amp;$AB284,$M$3:$M$1662&amp;$N$3:$N$1662,$O$3:$O$1662,0,0,1)</f>
        <v>800</v>
      </c>
      <c r="AM284" s="2" cm="1">
        <f t="array" ref="AM284">_xlfn.XLOOKUP(AM$1&amp;$AB284,$M$3:$M$1662&amp;$N$3:$N$1662,$O$3:$O$1662,0,0,1)</f>
        <v>6700</v>
      </c>
    </row>
    <row r="285" spans="13:39" x14ac:dyDescent="0.4">
      <c r="M285" t="s">
        <v>870</v>
      </c>
      <c r="N285" t="s">
        <v>525</v>
      </c>
      <c r="O285">
        <v>6700</v>
      </c>
      <c r="AB285" t="s">
        <v>172</v>
      </c>
      <c r="AC285" s="2">
        <f t="shared" si="30"/>
        <v>1809060</v>
      </c>
      <c r="AD285" s="2">
        <f t="shared" si="32"/>
        <v>1275000</v>
      </c>
      <c r="AE285" s="2">
        <f t="shared" si="32"/>
        <v>1501900</v>
      </c>
      <c r="AF285" s="2">
        <f t="shared" si="32"/>
        <v>3147500</v>
      </c>
      <c r="AG285" s="2">
        <f t="shared" si="32"/>
        <v>1398200</v>
      </c>
      <c r="AH285" s="2">
        <f t="shared" si="32"/>
        <v>1722700</v>
      </c>
      <c r="AI285" s="2" cm="1">
        <f t="array" ref="AI285">_xlfn.XLOOKUP(AI$1&amp;$AB285,$M$3:$M$1662&amp;$N$3:$N$1662,$O$3:$O$1662,0,0,1)</f>
        <v>700</v>
      </c>
      <c r="AJ285" s="2" cm="1">
        <f t="array" ref="AJ285">_xlfn.XLOOKUP(AJ$1&amp;$AB285,$M$3:$M$1662&amp;$N$3:$N$1662,$O$3:$O$1662,0,0,1)</f>
        <v>700</v>
      </c>
      <c r="AK285" s="2" cm="1">
        <f t="array" ref="AK285">_xlfn.XLOOKUP(AK$1&amp;$AB285,$M$3:$M$1662&amp;$N$3:$N$1662,$O$3:$O$1662,0,0,1)</f>
        <v>400</v>
      </c>
      <c r="AL285" s="2" cm="1">
        <f t="array" ref="AL285">_xlfn.XLOOKUP(AL$1&amp;$AB285,$M$3:$M$1662&amp;$N$3:$N$1662,$O$3:$O$1662,0,0,1)</f>
        <v>500</v>
      </c>
      <c r="AM285" s="2" cm="1">
        <f t="array" ref="AM285">_xlfn.XLOOKUP(AM$1&amp;$AB285,$M$3:$M$1662&amp;$N$3:$N$1662,$O$3:$O$1662,0,0,1)</f>
        <v>1500</v>
      </c>
    </row>
    <row r="286" spans="13:39" x14ac:dyDescent="0.4">
      <c r="M286" t="s">
        <v>870</v>
      </c>
      <c r="N286" t="s">
        <v>526</v>
      </c>
      <c r="O286">
        <v>1500</v>
      </c>
      <c r="AB286" t="s">
        <v>55</v>
      </c>
      <c r="AC286" s="2">
        <f t="shared" si="30"/>
        <v>1810900</v>
      </c>
      <c r="AD286" s="2">
        <f t="shared" si="32"/>
        <v>1277200</v>
      </c>
      <c r="AE286" s="2">
        <f t="shared" si="32"/>
        <v>1502700</v>
      </c>
      <c r="AF286" s="2">
        <f t="shared" si="32"/>
        <v>3152700</v>
      </c>
      <c r="AG286" s="2">
        <f t="shared" si="32"/>
        <v>1398800</v>
      </c>
      <c r="AH286" s="2">
        <f t="shared" si="32"/>
        <v>1723100</v>
      </c>
      <c r="AI286" s="2" cm="1">
        <f t="array" ref="AI286">_xlfn.XLOOKUP(AI$1&amp;$AB286,$M$3:$M$1662&amp;$N$3:$N$1662,$O$3:$O$1662,0,0,1)</f>
        <v>2200</v>
      </c>
      <c r="AJ286" s="2" cm="1">
        <f t="array" ref="AJ286">_xlfn.XLOOKUP(AJ$1&amp;$AB286,$M$3:$M$1662&amp;$N$3:$N$1662,$O$3:$O$1662,0,0,1)</f>
        <v>800</v>
      </c>
      <c r="AK286" s="2" cm="1">
        <f t="array" ref="AK286">_xlfn.XLOOKUP(AK$1&amp;$AB286,$M$3:$M$1662&amp;$N$3:$N$1662,$O$3:$O$1662,0,0,1)</f>
        <v>5200</v>
      </c>
      <c r="AL286" s="2" cm="1">
        <f t="array" ref="AL286">_xlfn.XLOOKUP(AL$1&amp;$AB286,$M$3:$M$1662&amp;$N$3:$N$1662,$O$3:$O$1662,0,0,1)</f>
        <v>600</v>
      </c>
      <c r="AM286" s="2" cm="1">
        <f t="array" ref="AM286">_xlfn.XLOOKUP(AM$1&amp;$AB286,$M$3:$M$1662&amp;$N$3:$N$1662,$O$3:$O$1662,0,0,1)</f>
        <v>400</v>
      </c>
    </row>
    <row r="287" spans="13:39" x14ac:dyDescent="0.4">
      <c r="M287" t="s">
        <v>870</v>
      </c>
      <c r="N287" t="s">
        <v>527</v>
      </c>
      <c r="O287">
        <v>400</v>
      </c>
      <c r="AB287" t="s">
        <v>75</v>
      </c>
      <c r="AC287" s="2">
        <f t="shared" si="30"/>
        <v>1818360</v>
      </c>
      <c r="AD287" s="2">
        <f t="shared" si="32"/>
        <v>1298300</v>
      </c>
      <c r="AE287" s="2">
        <f t="shared" si="32"/>
        <v>1503500</v>
      </c>
      <c r="AF287" s="2">
        <f t="shared" si="32"/>
        <v>3163100</v>
      </c>
      <c r="AG287" s="2">
        <f t="shared" si="32"/>
        <v>1400600</v>
      </c>
      <c r="AH287" s="2">
        <f t="shared" si="32"/>
        <v>1726300</v>
      </c>
      <c r="AI287" s="2" cm="1">
        <f t="array" ref="AI287">_xlfn.XLOOKUP(AI$1&amp;$AB287,$M$3:$M$1662&amp;$N$3:$N$1662,$O$3:$O$1662,0,0,1)</f>
        <v>21100</v>
      </c>
      <c r="AJ287" s="2" cm="1">
        <f t="array" ref="AJ287">_xlfn.XLOOKUP(AJ$1&amp;$AB287,$M$3:$M$1662&amp;$N$3:$N$1662,$O$3:$O$1662,0,0,1)</f>
        <v>800</v>
      </c>
      <c r="AK287" s="2" cm="1">
        <f t="array" ref="AK287">_xlfn.XLOOKUP(AK$1&amp;$AB287,$M$3:$M$1662&amp;$N$3:$N$1662,$O$3:$O$1662,0,0,1)</f>
        <v>10400</v>
      </c>
      <c r="AL287" s="2" cm="1">
        <f t="array" ref="AL287">_xlfn.XLOOKUP(AL$1&amp;$AB287,$M$3:$M$1662&amp;$N$3:$N$1662,$O$3:$O$1662,0,0,1)</f>
        <v>1800</v>
      </c>
      <c r="AM287" s="2" cm="1">
        <f t="array" ref="AM287">_xlfn.XLOOKUP(AM$1&amp;$AB287,$M$3:$M$1662&amp;$N$3:$N$1662,$O$3:$O$1662,0,0,1)</f>
        <v>3200</v>
      </c>
    </row>
    <row r="288" spans="13:39" x14ac:dyDescent="0.4">
      <c r="M288" t="s">
        <v>870</v>
      </c>
      <c r="N288" t="s">
        <v>528</v>
      </c>
      <c r="O288">
        <v>3200</v>
      </c>
      <c r="AB288" t="s">
        <v>280</v>
      </c>
      <c r="AC288" s="2">
        <f t="shared" si="30"/>
        <v>1821380</v>
      </c>
      <c r="AD288" s="2">
        <f t="shared" si="32"/>
        <v>1301800</v>
      </c>
      <c r="AE288" s="2">
        <f t="shared" si="32"/>
        <v>1509600</v>
      </c>
      <c r="AF288" s="2">
        <f t="shared" si="32"/>
        <v>3165200</v>
      </c>
      <c r="AG288" s="2">
        <f t="shared" si="32"/>
        <v>1402000</v>
      </c>
      <c r="AH288" s="2">
        <f t="shared" si="32"/>
        <v>1728300</v>
      </c>
      <c r="AI288" s="2" cm="1">
        <f t="array" ref="AI288">_xlfn.XLOOKUP(AI$1&amp;$AB288,$M$3:$M$1662&amp;$N$3:$N$1662,$O$3:$O$1662,0,0,1)</f>
        <v>3500</v>
      </c>
      <c r="AJ288" s="2" cm="1">
        <f t="array" ref="AJ288">_xlfn.XLOOKUP(AJ$1&amp;$AB288,$M$3:$M$1662&amp;$N$3:$N$1662,$O$3:$O$1662,0,0,1)</f>
        <v>6100</v>
      </c>
      <c r="AK288" s="2" cm="1">
        <f t="array" ref="AK288">_xlfn.XLOOKUP(AK$1&amp;$AB288,$M$3:$M$1662&amp;$N$3:$N$1662,$O$3:$O$1662,0,0,1)</f>
        <v>2100</v>
      </c>
      <c r="AL288" s="2" cm="1">
        <f t="array" ref="AL288">_xlfn.XLOOKUP(AL$1&amp;$AB288,$M$3:$M$1662&amp;$N$3:$N$1662,$O$3:$O$1662,0,0,1)</f>
        <v>1400</v>
      </c>
      <c r="AM288" s="2" cm="1">
        <f t="array" ref="AM288">_xlfn.XLOOKUP(AM$1&amp;$AB288,$M$3:$M$1662&amp;$N$3:$N$1662,$O$3:$O$1662,0,0,1)</f>
        <v>2000</v>
      </c>
    </row>
    <row r="289" spans="13:39" x14ac:dyDescent="0.4">
      <c r="M289" t="s">
        <v>870</v>
      </c>
      <c r="N289" t="s">
        <v>529</v>
      </c>
      <c r="O289">
        <v>2000</v>
      </c>
      <c r="AB289" t="s">
        <v>59</v>
      </c>
      <c r="AC289" s="2">
        <f t="shared" si="30"/>
        <v>1822280</v>
      </c>
      <c r="AD289" s="2">
        <f t="shared" si="32"/>
        <v>1303800</v>
      </c>
      <c r="AE289" s="2">
        <f t="shared" si="32"/>
        <v>1511100</v>
      </c>
      <c r="AF289" s="2">
        <f t="shared" si="32"/>
        <v>3165600</v>
      </c>
      <c r="AG289" s="2">
        <f t="shared" si="32"/>
        <v>1402400</v>
      </c>
      <c r="AH289" s="2">
        <f t="shared" si="32"/>
        <v>1728500</v>
      </c>
      <c r="AI289" s="2" cm="1">
        <f t="array" ref="AI289">_xlfn.XLOOKUP(AI$1&amp;$AB289,$M$3:$M$1662&amp;$N$3:$N$1662,$O$3:$O$1662,0,0,1)</f>
        <v>2000</v>
      </c>
      <c r="AJ289" s="2" cm="1">
        <f t="array" ref="AJ289">_xlfn.XLOOKUP(AJ$1&amp;$AB289,$M$3:$M$1662&amp;$N$3:$N$1662,$O$3:$O$1662,0,0,1)</f>
        <v>1500</v>
      </c>
      <c r="AK289" s="2" cm="1">
        <f t="array" ref="AK289">_xlfn.XLOOKUP(AK$1&amp;$AB289,$M$3:$M$1662&amp;$N$3:$N$1662,$O$3:$O$1662,0,0,1)</f>
        <v>400</v>
      </c>
      <c r="AL289" s="2" cm="1">
        <f t="array" ref="AL289">_xlfn.XLOOKUP(AL$1&amp;$AB289,$M$3:$M$1662&amp;$N$3:$N$1662,$O$3:$O$1662,0,0,1)</f>
        <v>400</v>
      </c>
      <c r="AM289" s="2" cm="1">
        <f t="array" ref="AM289">_xlfn.XLOOKUP(AM$1&amp;$AB289,$M$3:$M$1662&amp;$N$3:$N$1662,$O$3:$O$1662,0,0,1)</f>
        <v>200</v>
      </c>
    </row>
    <row r="290" spans="13:39" x14ac:dyDescent="0.4">
      <c r="M290" t="s">
        <v>870</v>
      </c>
      <c r="N290" t="s">
        <v>530</v>
      </c>
      <c r="O290">
        <v>200</v>
      </c>
      <c r="AB290" t="s">
        <v>38</v>
      </c>
      <c r="AC290" s="2">
        <f t="shared" si="30"/>
        <v>1826700</v>
      </c>
      <c r="AD290" s="2">
        <f t="shared" si="32"/>
        <v>1311900</v>
      </c>
      <c r="AE290" s="2">
        <f t="shared" si="32"/>
        <v>1512700</v>
      </c>
      <c r="AF290" s="2">
        <f t="shared" si="32"/>
        <v>3166000</v>
      </c>
      <c r="AG290" s="2">
        <f t="shared" si="32"/>
        <v>1404200</v>
      </c>
      <c r="AH290" s="2">
        <f t="shared" si="32"/>
        <v>1738700</v>
      </c>
      <c r="AI290" s="2" cm="1">
        <f t="array" ref="AI290">_xlfn.XLOOKUP(AI$1&amp;$AB290,$M$3:$M$1662&amp;$N$3:$N$1662,$O$3:$O$1662,0,0,1)</f>
        <v>8100</v>
      </c>
      <c r="AJ290" s="2" cm="1">
        <f t="array" ref="AJ290">_xlfn.XLOOKUP(AJ$1&amp;$AB290,$M$3:$M$1662&amp;$N$3:$N$1662,$O$3:$O$1662,0,0,1)</f>
        <v>1600</v>
      </c>
      <c r="AK290" s="2" cm="1">
        <f t="array" ref="AK290">_xlfn.XLOOKUP(AK$1&amp;$AB290,$M$3:$M$1662&amp;$N$3:$N$1662,$O$3:$O$1662,0,0,1)</f>
        <v>400</v>
      </c>
      <c r="AL290" s="2" cm="1">
        <f t="array" ref="AL290">_xlfn.XLOOKUP(AL$1&amp;$AB290,$M$3:$M$1662&amp;$N$3:$N$1662,$O$3:$O$1662,0,0,1)</f>
        <v>1800</v>
      </c>
      <c r="AM290" s="2" cm="1">
        <f t="array" ref="AM290">_xlfn.XLOOKUP(AM$1&amp;$AB290,$M$3:$M$1662&amp;$N$3:$N$1662,$O$3:$O$1662,0,0,1)</f>
        <v>10200</v>
      </c>
    </row>
    <row r="291" spans="13:39" x14ac:dyDescent="0.4">
      <c r="M291" t="s">
        <v>870</v>
      </c>
      <c r="N291" t="s">
        <v>531</v>
      </c>
      <c r="O291">
        <v>10200</v>
      </c>
      <c r="AB291" t="s">
        <v>312</v>
      </c>
      <c r="AC291" s="2">
        <f t="shared" si="30"/>
        <v>1829360</v>
      </c>
      <c r="AD291" s="2">
        <f t="shared" si="32"/>
        <v>1317400</v>
      </c>
      <c r="AE291" s="2">
        <f t="shared" si="32"/>
        <v>1514400</v>
      </c>
      <c r="AF291" s="2">
        <f t="shared" si="32"/>
        <v>3167500</v>
      </c>
      <c r="AG291" s="2">
        <f t="shared" si="32"/>
        <v>1405700</v>
      </c>
      <c r="AH291" s="2">
        <f t="shared" si="32"/>
        <v>1741800</v>
      </c>
      <c r="AI291" s="2" cm="1">
        <f t="array" ref="AI291">_xlfn.XLOOKUP(AI$1&amp;$AB291,$M$3:$M$1662&amp;$N$3:$N$1662,$O$3:$O$1662,0,0,1)</f>
        <v>5500</v>
      </c>
      <c r="AJ291" s="2" cm="1">
        <f t="array" ref="AJ291">_xlfn.XLOOKUP(AJ$1&amp;$AB291,$M$3:$M$1662&amp;$N$3:$N$1662,$O$3:$O$1662,0,0,1)</f>
        <v>1700</v>
      </c>
      <c r="AK291" s="2" cm="1">
        <f t="array" ref="AK291">_xlfn.XLOOKUP(AK$1&amp;$AB291,$M$3:$M$1662&amp;$N$3:$N$1662,$O$3:$O$1662,0,0,1)</f>
        <v>1500</v>
      </c>
      <c r="AL291" s="2" cm="1">
        <f t="array" ref="AL291">_xlfn.XLOOKUP(AL$1&amp;$AB291,$M$3:$M$1662&amp;$N$3:$N$1662,$O$3:$O$1662,0,0,1)</f>
        <v>1500</v>
      </c>
      <c r="AM291" s="2" cm="1">
        <f t="array" ref="AM291">_xlfn.XLOOKUP(AM$1&amp;$AB291,$M$3:$M$1662&amp;$N$3:$N$1662,$O$3:$O$1662,0,0,1)</f>
        <v>3100</v>
      </c>
    </row>
    <row r="292" spans="13:39" x14ac:dyDescent="0.4">
      <c r="M292" t="s">
        <v>870</v>
      </c>
      <c r="N292" t="s">
        <v>532</v>
      </c>
      <c r="O292">
        <v>3100</v>
      </c>
      <c r="AB292" t="s">
        <v>281</v>
      </c>
      <c r="AC292" s="2">
        <f t="shared" si="30"/>
        <v>1830760</v>
      </c>
      <c r="AD292" s="2">
        <f t="shared" ref="AD292:AH307" si="33">AD291+AI292</f>
        <v>1319600</v>
      </c>
      <c r="AE292" s="2">
        <f t="shared" si="33"/>
        <v>1515200</v>
      </c>
      <c r="AF292" s="2">
        <f t="shared" si="33"/>
        <v>3167800</v>
      </c>
      <c r="AG292" s="2">
        <f t="shared" si="33"/>
        <v>1406900</v>
      </c>
      <c r="AH292" s="2">
        <f t="shared" si="33"/>
        <v>1744300</v>
      </c>
      <c r="AI292" s="2" cm="1">
        <f t="array" ref="AI292">_xlfn.XLOOKUP(AI$1&amp;$AB292,$M$3:$M$1662&amp;$N$3:$N$1662,$O$3:$O$1662,0,0,1)</f>
        <v>2200</v>
      </c>
      <c r="AJ292" s="2" cm="1">
        <f t="array" ref="AJ292">_xlfn.XLOOKUP(AJ$1&amp;$AB292,$M$3:$M$1662&amp;$N$3:$N$1662,$O$3:$O$1662,0,0,1)</f>
        <v>800</v>
      </c>
      <c r="AK292" s="2" cm="1">
        <f t="array" ref="AK292">_xlfn.XLOOKUP(AK$1&amp;$AB292,$M$3:$M$1662&amp;$N$3:$N$1662,$O$3:$O$1662,0,0,1)</f>
        <v>300</v>
      </c>
      <c r="AL292" s="2" cm="1">
        <f t="array" ref="AL292">_xlfn.XLOOKUP(AL$1&amp;$AB292,$M$3:$M$1662&amp;$N$3:$N$1662,$O$3:$O$1662,0,0,1)</f>
        <v>1200</v>
      </c>
      <c r="AM292" s="2" cm="1">
        <f t="array" ref="AM292">_xlfn.XLOOKUP(AM$1&amp;$AB292,$M$3:$M$1662&amp;$N$3:$N$1662,$O$3:$O$1662,0,0,1)</f>
        <v>2500</v>
      </c>
    </row>
    <row r="293" spans="13:39" x14ac:dyDescent="0.4">
      <c r="M293" t="s">
        <v>870</v>
      </c>
      <c r="N293" t="s">
        <v>533</v>
      </c>
      <c r="O293">
        <v>2500</v>
      </c>
      <c r="AB293" t="s">
        <v>265</v>
      </c>
      <c r="AC293" s="2">
        <f t="shared" si="30"/>
        <v>1834380</v>
      </c>
      <c r="AD293" s="2">
        <f t="shared" si="33"/>
        <v>1320400</v>
      </c>
      <c r="AE293" s="2">
        <f t="shared" si="33"/>
        <v>1516200</v>
      </c>
      <c r="AF293" s="2">
        <f t="shared" si="33"/>
        <v>3179300</v>
      </c>
      <c r="AG293" s="2">
        <f t="shared" si="33"/>
        <v>1411500</v>
      </c>
      <c r="AH293" s="2">
        <f t="shared" si="33"/>
        <v>1744500</v>
      </c>
      <c r="AI293" s="2" cm="1">
        <f t="array" ref="AI293">_xlfn.XLOOKUP(AI$1&amp;$AB293,$M$3:$M$1662&amp;$N$3:$N$1662,$O$3:$O$1662,0,0,1)</f>
        <v>800</v>
      </c>
      <c r="AJ293" s="2" cm="1">
        <f t="array" ref="AJ293">_xlfn.XLOOKUP(AJ$1&amp;$AB293,$M$3:$M$1662&amp;$N$3:$N$1662,$O$3:$O$1662,0,0,1)</f>
        <v>1000</v>
      </c>
      <c r="AK293" s="2" cm="1">
        <f t="array" ref="AK293">_xlfn.XLOOKUP(AK$1&amp;$AB293,$M$3:$M$1662&amp;$N$3:$N$1662,$O$3:$O$1662,0,0,1)</f>
        <v>11500</v>
      </c>
      <c r="AL293" s="2" cm="1">
        <f t="array" ref="AL293">_xlfn.XLOOKUP(AL$1&amp;$AB293,$M$3:$M$1662&amp;$N$3:$N$1662,$O$3:$O$1662,0,0,1)</f>
        <v>4600</v>
      </c>
      <c r="AM293" s="2" cm="1">
        <f t="array" ref="AM293">_xlfn.XLOOKUP(AM$1&amp;$AB293,$M$3:$M$1662&amp;$N$3:$N$1662,$O$3:$O$1662,0,0,1)</f>
        <v>200</v>
      </c>
    </row>
    <row r="294" spans="13:39" x14ac:dyDescent="0.4">
      <c r="M294" t="s">
        <v>870</v>
      </c>
      <c r="N294" t="s">
        <v>534</v>
      </c>
      <c r="O294">
        <v>200</v>
      </c>
      <c r="AB294" t="s">
        <v>19</v>
      </c>
      <c r="AC294" s="2">
        <f t="shared" si="30"/>
        <v>1837320</v>
      </c>
      <c r="AD294" s="2">
        <f t="shared" si="33"/>
        <v>1325200</v>
      </c>
      <c r="AE294" s="2">
        <f t="shared" si="33"/>
        <v>1517000</v>
      </c>
      <c r="AF294" s="2">
        <f t="shared" si="33"/>
        <v>3185100</v>
      </c>
      <c r="AG294" s="2">
        <f t="shared" si="33"/>
        <v>1411700</v>
      </c>
      <c r="AH294" s="2">
        <f t="shared" si="33"/>
        <v>1747600</v>
      </c>
      <c r="AI294" s="2" cm="1">
        <f t="array" ref="AI294">_xlfn.XLOOKUP(AI$1&amp;$AB294,$M$3:$M$1662&amp;$N$3:$N$1662,$O$3:$O$1662,0,0,1)</f>
        <v>4800</v>
      </c>
      <c r="AJ294" s="2" cm="1">
        <f t="array" ref="AJ294">_xlfn.XLOOKUP(AJ$1&amp;$AB294,$M$3:$M$1662&amp;$N$3:$N$1662,$O$3:$O$1662,0,0,1)</f>
        <v>800</v>
      </c>
      <c r="AK294" s="2" cm="1">
        <f t="array" ref="AK294">_xlfn.XLOOKUP(AK$1&amp;$AB294,$M$3:$M$1662&amp;$N$3:$N$1662,$O$3:$O$1662,0,0,1)</f>
        <v>5800</v>
      </c>
      <c r="AL294" s="2" cm="1">
        <f t="array" ref="AL294">_xlfn.XLOOKUP(AL$1&amp;$AB294,$M$3:$M$1662&amp;$N$3:$N$1662,$O$3:$O$1662,0,0,1)</f>
        <v>200</v>
      </c>
      <c r="AM294" s="2" cm="1">
        <f t="array" ref="AM294">_xlfn.XLOOKUP(AM$1&amp;$AB294,$M$3:$M$1662&amp;$N$3:$N$1662,$O$3:$O$1662,0,0,1)</f>
        <v>3100</v>
      </c>
    </row>
    <row r="295" spans="13:39" x14ac:dyDescent="0.4">
      <c r="M295" t="s">
        <v>870</v>
      </c>
      <c r="N295" t="s">
        <v>535</v>
      </c>
      <c r="O295">
        <v>3100</v>
      </c>
      <c r="AB295" t="s">
        <v>107</v>
      </c>
      <c r="AC295" s="2">
        <f t="shared" si="30"/>
        <v>1838980</v>
      </c>
      <c r="AD295" s="2">
        <f t="shared" si="33"/>
        <v>1326600</v>
      </c>
      <c r="AE295" s="2">
        <f t="shared" si="33"/>
        <v>1518100</v>
      </c>
      <c r="AF295" s="2">
        <f t="shared" si="33"/>
        <v>3186500</v>
      </c>
      <c r="AG295" s="2">
        <f t="shared" si="33"/>
        <v>1412300</v>
      </c>
      <c r="AH295" s="2">
        <f t="shared" si="33"/>
        <v>1751400</v>
      </c>
      <c r="AI295" s="2" cm="1">
        <f t="array" ref="AI295">_xlfn.XLOOKUP(AI$1&amp;$AB295,$M$3:$M$1662&amp;$N$3:$N$1662,$O$3:$O$1662,0,0,1)</f>
        <v>1400</v>
      </c>
      <c r="AJ295" s="2" cm="1">
        <f t="array" ref="AJ295">_xlfn.XLOOKUP(AJ$1&amp;$AB295,$M$3:$M$1662&amp;$N$3:$N$1662,$O$3:$O$1662,0,0,1)</f>
        <v>1100</v>
      </c>
      <c r="AK295" s="2" cm="1">
        <f t="array" ref="AK295">_xlfn.XLOOKUP(AK$1&amp;$AB295,$M$3:$M$1662&amp;$N$3:$N$1662,$O$3:$O$1662,0,0,1)</f>
        <v>1400</v>
      </c>
      <c r="AL295" s="2" cm="1">
        <f t="array" ref="AL295">_xlfn.XLOOKUP(AL$1&amp;$AB295,$M$3:$M$1662&amp;$N$3:$N$1662,$O$3:$O$1662,0,0,1)</f>
        <v>600</v>
      </c>
      <c r="AM295" s="2" cm="1">
        <f t="array" ref="AM295">_xlfn.XLOOKUP(AM$1&amp;$AB295,$M$3:$M$1662&amp;$N$3:$N$1662,$O$3:$O$1662,0,0,1)</f>
        <v>3800</v>
      </c>
    </row>
    <row r="296" spans="13:39" x14ac:dyDescent="0.4">
      <c r="M296" t="s">
        <v>870</v>
      </c>
      <c r="N296" t="s">
        <v>536</v>
      </c>
      <c r="O296">
        <v>3800</v>
      </c>
      <c r="AB296" t="s">
        <v>133</v>
      </c>
      <c r="AC296" s="2">
        <f t="shared" si="30"/>
        <v>1856320</v>
      </c>
      <c r="AD296" s="2">
        <f t="shared" si="33"/>
        <v>1326900</v>
      </c>
      <c r="AE296" s="2">
        <f t="shared" si="33"/>
        <v>1520400</v>
      </c>
      <c r="AF296" s="2">
        <f t="shared" si="33"/>
        <v>3191400</v>
      </c>
      <c r="AG296" s="2">
        <f t="shared" si="33"/>
        <v>1415000</v>
      </c>
      <c r="AH296" s="2">
        <f t="shared" si="33"/>
        <v>1827900</v>
      </c>
      <c r="AI296" s="2" cm="1">
        <f t="array" ref="AI296">_xlfn.XLOOKUP(AI$1&amp;$AB296,$M$3:$M$1662&amp;$N$3:$N$1662,$O$3:$O$1662,0,0,1)</f>
        <v>300</v>
      </c>
      <c r="AJ296" s="2" cm="1">
        <f t="array" ref="AJ296">_xlfn.XLOOKUP(AJ$1&amp;$AB296,$M$3:$M$1662&amp;$N$3:$N$1662,$O$3:$O$1662,0,0,1)</f>
        <v>2300</v>
      </c>
      <c r="AK296" s="2" cm="1">
        <f t="array" ref="AK296">_xlfn.XLOOKUP(AK$1&amp;$AB296,$M$3:$M$1662&amp;$N$3:$N$1662,$O$3:$O$1662,0,0,1)</f>
        <v>4900</v>
      </c>
      <c r="AL296" s="2" cm="1">
        <f t="array" ref="AL296">_xlfn.XLOOKUP(AL$1&amp;$AB296,$M$3:$M$1662&amp;$N$3:$N$1662,$O$3:$O$1662,0,0,1)</f>
        <v>2700</v>
      </c>
      <c r="AM296" s="2" cm="1">
        <f t="array" ref="AM296">_xlfn.XLOOKUP(AM$1&amp;$AB296,$M$3:$M$1662&amp;$N$3:$N$1662,$O$3:$O$1662,0,0,1)</f>
        <v>76500</v>
      </c>
    </row>
    <row r="297" spans="13:39" x14ac:dyDescent="0.4">
      <c r="M297" t="s">
        <v>870</v>
      </c>
      <c r="N297" t="s">
        <v>537</v>
      </c>
      <c r="O297">
        <v>76500</v>
      </c>
      <c r="AB297" t="s">
        <v>76</v>
      </c>
      <c r="AC297" s="2">
        <f t="shared" si="30"/>
        <v>1858540</v>
      </c>
      <c r="AD297" s="2">
        <f t="shared" si="33"/>
        <v>1329700</v>
      </c>
      <c r="AE297" s="2">
        <f t="shared" si="33"/>
        <v>1522700</v>
      </c>
      <c r="AF297" s="2">
        <f t="shared" si="33"/>
        <v>3192300</v>
      </c>
      <c r="AG297" s="2">
        <f t="shared" si="33"/>
        <v>1415300</v>
      </c>
      <c r="AH297" s="2">
        <f t="shared" si="33"/>
        <v>1832700</v>
      </c>
      <c r="AI297" s="2" cm="1">
        <f t="array" ref="AI297">_xlfn.XLOOKUP(AI$1&amp;$AB297,$M$3:$M$1662&amp;$N$3:$N$1662,$O$3:$O$1662,0,0,1)</f>
        <v>2800</v>
      </c>
      <c r="AJ297" s="2" cm="1">
        <f t="array" ref="AJ297">_xlfn.XLOOKUP(AJ$1&amp;$AB297,$M$3:$M$1662&amp;$N$3:$N$1662,$O$3:$O$1662,0,0,1)</f>
        <v>2300</v>
      </c>
      <c r="AK297" s="2" cm="1">
        <f t="array" ref="AK297">_xlfn.XLOOKUP(AK$1&amp;$AB297,$M$3:$M$1662&amp;$N$3:$N$1662,$O$3:$O$1662,0,0,1)</f>
        <v>900</v>
      </c>
      <c r="AL297" s="2" cm="1">
        <f t="array" ref="AL297">_xlfn.XLOOKUP(AL$1&amp;$AB297,$M$3:$M$1662&amp;$N$3:$N$1662,$O$3:$O$1662,0,0,1)</f>
        <v>300</v>
      </c>
      <c r="AM297" s="2" cm="1">
        <f t="array" ref="AM297">_xlfn.XLOOKUP(AM$1&amp;$AB297,$M$3:$M$1662&amp;$N$3:$N$1662,$O$3:$O$1662,0,0,1)</f>
        <v>4800</v>
      </c>
    </row>
    <row r="298" spans="13:39" x14ac:dyDescent="0.4">
      <c r="M298" t="s">
        <v>870</v>
      </c>
      <c r="N298" t="s">
        <v>538</v>
      </c>
      <c r="O298">
        <v>4800</v>
      </c>
      <c r="AB298" t="s">
        <v>13</v>
      </c>
      <c r="AC298" s="2">
        <f t="shared" si="30"/>
        <v>1864960</v>
      </c>
      <c r="AD298" s="2">
        <f t="shared" si="33"/>
        <v>1329700</v>
      </c>
      <c r="AE298" s="2">
        <f t="shared" si="33"/>
        <v>1531100</v>
      </c>
      <c r="AF298" s="2">
        <f t="shared" si="33"/>
        <v>3212500</v>
      </c>
      <c r="AG298" s="2">
        <f t="shared" si="33"/>
        <v>1415800</v>
      </c>
      <c r="AH298" s="2">
        <f t="shared" si="33"/>
        <v>1835700</v>
      </c>
      <c r="AI298" s="2" cm="1">
        <f t="array" ref="AI298">_xlfn.XLOOKUP(AI$1&amp;$AB298,$M$3:$M$1662&amp;$N$3:$N$1662,$O$3:$O$1662,0,0,1)</f>
        <v>0</v>
      </c>
      <c r="AJ298" s="2" cm="1">
        <f t="array" ref="AJ298">_xlfn.XLOOKUP(AJ$1&amp;$AB298,$M$3:$M$1662&amp;$N$3:$N$1662,$O$3:$O$1662,0,0,1)</f>
        <v>8400</v>
      </c>
      <c r="AK298" s="2" cm="1">
        <f t="array" ref="AK298">_xlfn.XLOOKUP(AK$1&amp;$AB298,$M$3:$M$1662&amp;$N$3:$N$1662,$O$3:$O$1662,0,0,1)</f>
        <v>20200</v>
      </c>
      <c r="AL298" s="2" cm="1">
        <f t="array" ref="AL298">_xlfn.XLOOKUP(AL$1&amp;$AB298,$M$3:$M$1662&amp;$N$3:$N$1662,$O$3:$O$1662,0,0,1)</f>
        <v>500</v>
      </c>
      <c r="AM298" s="2" cm="1">
        <f t="array" ref="AM298">_xlfn.XLOOKUP(AM$1&amp;$AB298,$M$3:$M$1662&amp;$N$3:$N$1662,$O$3:$O$1662,0,0,1)</f>
        <v>3000</v>
      </c>
    </row>
    <row r="299" spans="13:39" x14ac:dyDescent="0.4">
      <c r="M299" t="s">
        <v>870</v>
      </c>
      <c r="N299" t="s">
        <v>539</v>
      </c>
      <c r="O299">
        <v>3000</v>
      </c>
      <c r="AB299" t="s">
        <v>218</v>
      </c>
      <c r="AC299" s="2">
        <f t="shared" si="30"/>
        <v>1867920</v>
      </c>
      <c r="AD299" s="2">
        <f t="shared" si="33"/>
        <v>1332600</v>
      </c>
      <c r="AE299" s="2">
        <f t="shared" si="33"/>
        <v>1534300</v>
      </c>
      <c r="AF299" s="2">
        <f t="shared" si="33"/>
        <v>3213700</v>
      </c>
      <c r="AG299" s="2">
        <f t="shared" si="33"/>
        <v>1420100</v>
      </c>
      <c r="AH299" s="2">
        <f t="shared" si="33"/>
        <v>1838900</v>
      </c>
      <c r="AI299" s="2" cm="1">
        <f t="array" ref="AI299">_xlfn.XLOOKUP(AI$1&amp;$AB299,$M$3:$M$1662&amp;$N$3:$N$1662,$O$3:$O$1662,0,0,1)</f>
        <v>2900</v>
      </c>
      <c r="AJ299" s="2" cm="1">
        <f t="array" ref="AJ299">_xlfn.XLOOKUP(AJ$1&amp;$AB299,$M$3:$M$1662&amp;$N$3:$N$1662,$O$3:$O$1662,0,0,1)</f>
        <v>3200</v>
      </c>
      <c r="AK299" s="2" cm="1">
        <f t="array" ref="AK299">_xlfn.XLOOKUP(AK$1&amp;$AB299,$M$3:$M$1662&amp;$N$3:$N$1662,$O$3:$O$1662,0,0,1)</f>
        <v>1200</v>
      </c>
      <c r="AL299" s="2" cm="1">
        <f t="array" ref="AL299">_xlfn.XLOOKUP(AL$1&amp;$AB299,$M$3:$M$1662&amp;$N$3:$N$1662,$O$3:$O$1662,0,0,1)</f>
        <v>4300</v>
      </c>
      <c r="AM299" s="2" cm="1">
        <f t="array" ref="AM299">_xlfn.XLOOKUP(AM$1&amp;$AB299,$M$3:$M$1662&amp;$N$3:$N$1662,$O$3:$O$1662,0,0,1)</f>
        <v>3200</v>
      </c>
    </row>
    <row r="300" spans="13:39" x14ac:dyDescent="0.4">
      <c r="M300" t="s">
        <v>870</v>
      </c>
      <c r="N300" t="s">
        <v>540</v>
      </c>
      <c r="O300">
        <v>3200</v>
      </c>
      <c r="AB300" t="s">
        <v>230</v>
      </c>
      <c r="AC300" s="2">
        <f t="shared" si="30"/>
        <v>1869820</v>
      </c>
      <c r="AD300" s="2">
        <f t="shared" si="33"/>
        <v>1333400</v>
      </c>
      <c r="AE300" s="2">
        <f t="shared" si="33"/>
        <v>1534400</v>
      </c>
      <c r="AF300" s="2">
        <f t="shared" si="33"/>
        <v>3215100</v>
      </c>
      <c r="AG300" s="2">
        <f t="shared" si="33"/>
        <v>1423700</v>
      </c>
      <c r="AH300" s="2">
        <f t="shared" si="33"/>
        <v>1842500</v>
      </c>
      <c r="AI300" s="2" cm="1">
        <f t="array" ref="AI300">_xlfn.XLOOKUP(AI$1&amp;$AB300,$M$3:$M$1662&amp;$N$3:$N$1662,$O$3:$O$1662,0,0,1)</f>
        <v>800</v>
      </c>
      <c r="AJ300" s="2" cm="1">
        <f t="array" ref="AJ300">_xlfn.XLOOKUP(AJ$1&amp;$AB300,$M$3:$M$1662&amp;$N$3:$N$1662,$O$3:$O$1662,0,0,1)</f>
        <v>100</v>
      </c>
      <c r="AK300" s="2" cm="1">
        <f t="array" ref="AK300">_xlfn.XLOOKUP(AK$1&amp;$AB300,$M$3:$M$1662&amp;$N$3:$N$1662,$O$3:$O$1662,0,0,1)</f>
        <v>1400</v>
      </c>
      <c r="AL300" s="2" cm="1">
        <f t="array" ref="AL300">_xlfn.XLOOKUP(AL$1&amp;$AB300,$M$3:$M$1662&amp;$N$3:$N$1662,$O$3:$O$1662,0,0,1)</f>
        <v>3600</v>
      </c>
      <c r="AM300" s="2" cm="1">
        <f t="array" ref="AM300">_xlfn.XLOOKUP(AM$1&amp;$AB300,$M$3:$M$1662&amp;$N$3:$N$1662,$O$3:$O$1662,0,0,1)</f>
        <v>3600</v>
      </c>
    </row>
    <row r="301" spans="13:39" x14ac:dyDescent="0.4">
      <c r="M301" t="s">
        <v>870</v>
      </c>
      <c r="N301" t="s">
        <v>541</v>
      </c>
      <c r="O301">
        <v>3600</v>
      </c>
      <c r="AB301" t="s">
        <v>238</v>
      </c>
      <c r="AC301" s="2">
        <f t="shared" si="30"/>
        <v>1872140</v>
      </c>
      <c r="AD301" s="2">
        <f t="shared" si="33"/>
        <v>1337500</v>
      </c>
      <c r="AE301" s="2">
        <f t="shared" si="33"/>
        <v>1535600</v>
      </c>
      <c r="AF301" s="2">
        <f t="shared" si="33"/>
        <v>3216400</v>
      </c>
      <c r="AG301" s="2">
        <f t="shared" si="33"/>
        <v>1427300</v>
      </c>
      <c r="AH301" s="2">
        <f t="shared" si="33"/>
        <v>1843900</v>
      </c>
      <c r="AI301" s="2" cm="1">
        <f t="array" ref="AI301">_xlfn.XLOOKUP(AI$1&amp;$AB301,$M$3:$M$1662&amp;$N$3:$N$1662,$O$3:$O$1662,0,0,1)</f>
        <v>4100</v>
      </c>
      <c r="AJ301" s="2" cm="1">
        <f t="array" ref="AJ301">_xlfn.XLOOKUP(AJ$1&amp;$AB301,$M$3:$M$1662&amp;$N$3:$N$1662,$O$3:$O$1662,0,0,1)</f>
        <v>1200</v>
      </c>
      <c r="AK301" s="2" cm="1">
        <f t="array" ref="AK301">_xlfn.XLOOKUP(AK$1&amp;$AB301,$M$3:$M$1662&amp;$N$3:$N$1662,$O$3:$O$1662,0,0,1)</f>
        <v>1300</v>
      </c>
      <c r="AL301" s="2" cm="1">
        <f t="array" ref="AL301">_xlfn.XLOOKUP(AL$1&amp;$AB301,$M$3:$M$1662&amp;$N$3:$N$1662,$O$3:$O$1662,0,0,1)</f>
        <v>3600</v>
      </c>
      <c r="AM301" s="2" cm="1">
        <f t="array" ref="AM301">_xlfn.XLOOKUP(AM$1&amp;$AB301,$M$3:$M$1662&amp;$N$3:$N$1662,$O$3:$O$1662,0,0,1)</f>
        <v>1400</v>
      </c>
    </row>
    <row r="302" spans="13:39" x14ac:dyDescent="0.4">
      <c r="M302" t="s">
        <v>870</v>
      </c>
      <c r="N302" t="s">
        <v>542</v>
      </c>
      <c r="O302">
        <v>1400</v>
      </c>
      <c r="AB302" t="s">
        <v>17</v>
      </c>
      <c r="AC302" s="2">
        <f t="shared" si="30"/>
        <v>1873960</v>
      </c>
      <c r="AD302" s="2">
        <f t="shared" si="33"/>
        <v>1337800</v>
      </c>
      <c r="AE302" s="2">
        <f t="shared" si="33"/>
        <v>1537300</v>
      </c>
      <c r="AF302" s="2">
        <f t="shared" si="33"/>
        <v>3216900</v>
      </c>
      <c r="AG302" s="2">
        <f t="shared" si="33"/>
        <v>1431900</v>
      </c>
      <c r="AH302" s="2">
        <f t="shared" si="33"/>
        <v>1845900</v>
      </c>
      <c r="AI302" s="2" cm="1">
        <f t="array" ref="AI302">_xlfn.XLOOKUP(AI$1&amp;$AB302,$M$3:$M$1662&amp;$N$3:$N$1662,$O$3:$O$1662,0,0,1)</f>
        <v>300</v>
      </c>
      <c r="AJ302" s="2" cm="1">
        <f t="array" ref="AJ302">_xlfn.XLOOKUP(AJ$1&amp;$AB302,$M$3:$M$1662&amp;$N$3:$N$1662,$O$3:$O$1662,0,0,1)</f>
        <v>1700</v>
      </c>
      <c r="AK302" s="2" cm="1">
        <f t="array" ref="AK302">_xlfn.XLOOKUP(AK$1&amp;$AB302,$M$3:$M$1662&amp;$N$3:$N$1662,$O$3:$O$1662,0,0,1)</f>
        <v>500</v>
      </c>
      <c r="AL302" s="2" cm="1">
        <f t="array" ref="AL302">_xlfn.XLOOKUP(AL$1&amp;$AB302,$M$3:$M$1662&amp;$N$3:$N$1662,$O$3:$O$1662,0,0,1)</f>
        <v>4600</v>
      </c>
      <c r="AM302" s="2" cm="1">
        <f t="array" ref="AM302">_xlfn.XLOOKUP(AM$1&amp;$AB302,$M$3:$M$1662&amp;$N$3:$N$1662,$O$3:$O$1662,0,0,1)</f>
        <v>2000</v>
      </c>
    </row>
    <row r="303" spans="13:39" x14ac:dyDescent="0.4">
      <c r="M303" t="s">
        <v>870</v>
      </c>
      <c r="N303" t="s">
        <v>543</v>
      </c>
      <c r="O303">
        <v>2000</v>
      </c>
      <c r="AB303" t="s">
        <v>6</v>
      </c>
      <c r="AC303" s="2">
        <f t="shared" si="30"/>
        <v>1875400</v>
      </c>
      <c r="AD303" s="2">
        <f t="shared" si="33"/>
        <v>1339600</v>
      </c>
      <c r="AE303" s="2">
        <f t="shared" si="33"/>
        <v>1537800</v>
      </c>
      <c r="AF303" s="2">
        <f t="shared" si="33"/>
        <v>3217600</v>
      </c>
      <c r="AG303" s="2">
        <f t="shared" si="33"/>
        <v>1433400</v>
      </c>
      <c r="AH303" s="2">
        <f t="shared" si="33"/>
        <v>1848600</v>
      </c>
      <c r="AI303" s="2" cm="1">
        <f t="array" ref="AI303">_xlfn.XLOOKUP(AI$1&amp;$AB303,$M$3:$M$1662&amp;$N$3:$N$1662,$O$3:$O$1662,0,0,1)</f>
        <v>1800</v>
      </c>
      <c r="AJ303" s="2" cm="1">
        <f t="array" ref="AJ303">_xlfn.XLOOKUP(AJ$1&amp;$AB303,$M$3:$M$1662&amp;$N$3:$N$1662,$O$3:$O$1662,0,0,1)</f>
        <v>500</v>
      </c>
      <c r="AK303" s="2" cm="1">
        <f t="array" ref="AK303">_xlfn.XLOOKUP(AK$1&amp;$AB303,$M$3:$M$1662&amp;$N$3:$N$1662,$O$3:$O$1662,0,0,1)</f>
        <v>700</v>
      </c>
      <c r="AL303" s="2" cm="1">
        <f t="array" ref="AL303">_xlfn.XLOOKUP(AL$1&amp;$AB303,$M$3:$M$1662&amp;$N$3:$N$1662,$O$3:$O$1662,0,0,1)</f>
        <v>1500</v>
      </c>
      <c r="AM303" s="2" cm="1">
        <f t="array" ref="AM303">_xlfn.XLOOKUP(AM$1&amp;$AB303,$M$3:$M$1662&amp;$N$3:$N$1662,$O$3:$O$1662,0,0,1)</f>
        <v>2700</v>
      </c>
    </row>
    <row r="304" spans="13:39" x14ac:dyDescent="0.4">
      <c r="M304" t="s">
        <v>870</v>
      </c>
      <c r="N304" t="s">
        <v>544</v>
      </c>
      <c r="O304">
        <v>2700</v>
      </c>
      <c r="AB304" t="s">
        <v>394</v>
      </c>
      <c r="AC304" s="2">
        <f t="shared" si="30"/>
        <v>1879200</v>
      </c>
      <c r="AD304" s="2">
        <f t="shared" si="33"/>
        <v>1343900</v>
      </c>
      <c r="AE304" s="2">
        <f t="shared" si="33"/>
        <v>1543500</v>
      </c>
      <c r="AF304" s="2">
        <f t="shared" si="33"/>
        <v>3218900</v>
      </c>
      <c r="AG304" s="2">
        <f t="shared" si="33"/>
        <v>1435900</v>
      </c>
      <c r="AH304" s="2">
        <f t="shared" si="33"/>
        <v>1853800</v>
      </c>
      <c r="AI304" s="2" cm="1">
        <f t="array" ref="AI304">_xlfn.XLOOKUP(AI$1&amp;$AB304,$M$3:$M$1662&amp;$N$3:$N$1662,$O$3:$O$1662,0,0,1)</f>
        <v>4300</v>
      </c>
      <c r="AJ304" s="2" cm="1">
        <f t="array" ref="AJ304">_xlfn.XLOOKUP(AJ$1&amp;$AB304,$M$3:$M$1662&amp;$N$3:$N$1662,$O$3:$O$1662,0,0,1)</f>
        <v>5700</v>
      </c>
      <c r="AK304" s="2" cm="1">
        <f t="array" ref="AK304">_xlfn.XLOOKUP(AK$1&amp;$AB304,$M$3:$M$1662&amp;$N$3:$N$1662,$O$3:$O$1662,0,0,1)</f>
        <v>1300</v>
      </c>
      <c r="AL304" s="2" cm="1">
        <f t="array" ref="AL304">_xlfn.XLOOKUP(AL$1&amp;$AB304,$M$3:$M$1662&amp;$N$3:$N$1662,$O$3:$O$1662,0,0,1)</f>
        <v>2500</v>
      </c>
      <c r="AM304" s="2" cm="1">
        <f t="array" ref="AM304">_xlfn.XLOOKUP(AM$1&amp;$AB304,$M$3:$M$1662&amp;$N$3:$N$1662,$O$3:$O$1662,0,0,1)</f>
        <v>5200</v>
      </c>
    </row>
    <row r="305" spans="13:39" x14ac:dyDescent="0.4">
      <c r="M305" t="s">
        <v>870</v>
      </c>
      <c r="N305" t="s">
        <v>727</v>
      </c>
      <c r="O305">
        <v>5200</v>
      </c>
      <c r="AB305" t="s">
        <v>395</v>
      </c>
      <c r="AC305" s="2">
        <f t="shared" si="30"/>
        <v>1882680</v>
      </c>
      <c r="AD305" s="2">
        <f t="shared" si="33"/>
        <v>1349800</v>
      </c>
      <c r="AE305" s="2">
        <f t="shared" si="33"/>
        <v>1544700</v>
      </c>
      <c r="AF305" s="2">
        <f t="shared" si="33"/>
        <v>3220900</v>
      </c>
      <c r="AG305" s="2">
        <f t="shared" si="33"/>
        <v>1443100</v>
      </c>
      <c r="AH305" s="2">
        <f t="shared" si="33"/>
        <v>1854900</v>
      </c>
      <c r="AI305" s="2" cm="1">
        <f t="array" ref="AI305">_xlfn.XLOOKUP(AI$1&amp;$AB305,$M$3:$M$1662&amp;$N$3:$N$1662,$O$3:$O$1662,0,0,1)</f>
        <v>5900</v>
      </c>
      <c r="AJ305" s="2" cm="1">
        <f t="array" ref="AJ305">_xlfn.XLOOKUP(AJ$1&amp;$AB305,$M$3:$M$1662&amp;$N$3:$N$1662,$O$3:$O$1662,0,0,1)</f>
        <v>1200</v>
      </c>
      <c r="AK305" s="2" cm="1">
        <f t="array" ref="AK305">_xlfn.XLOOKUP(AK$1&amp;$AB305,$M$3:$M$1662&amp;$N$3:$N$1662,$O$3:$O$1662,0,0,1)</f>
        <v>2000</v>
      </c>
      <c r="AL305" s="2" cm="1">
        <f t="array" ref="AL305">_xlfn.XLOOKUP(AL$1&amp;$AB305,$M$3:$M$1662&amp;$N$3:$N$1662,$O$3:$O$1662,0,0,1)</f>
        <v>7200</v>
      </c>
      <c r="AM305" s="2" cm="1">
        <f t="array" ref="AM305">_xlfn.XLOOKUP(AM$1&amp;$AB305,$M$3:$M$1662&amp;$N$3:$N$1662,$O$3:$O$1662,0,0,1)</f>
        <v>1100</v>
      </c>
    </row>
    <row r="306" spans="13:39" x14ac:dyDescent="0.4">
      <c r="M306" t="s">
        <v>870</v>
      </c>
      <c r="N306" t="s">
        <v>728</v>
      </c>
      <c r="O306">
        <v>1100</v>
      </c>
      <c r="AB306" t="s">
        <v>396</v>
      </c>
      <c r="AC306" s="2">
        <f t="shared" si="30"/>
        <v>1889480</v>
      </c>
      <c r="AD306" s="2">
        <f t="shared" si="33"/>
        <v>1354800</v>
      </c>
      <c r="AE306" s="2">
        <f t="shared" si="33"/>
        <v>1552400</v>
      </c>
      <c r="AF306" s="2">
        <f t="shared" si="33"/>
        <v>3226800</v>
      </c>
      <c r="AG306" s="2">
        <f t="shared" si="33"/>
        <v>1446300</v>
      </c>
      <c r="AH306" s="2">
        <f t="shared" si="33"/>
        <v>1867100</v>
      </c>
      <c r="AI306" s="2" cm="1">
        <f t="array" ref="AI306">_xlfn.XLOOKUP(AI$1&amp;$AB306,$M$3:$M$1662&amp;$N$3:$N$1662,$O$3:$O$1662,0,0,1)</f>
        <v>5000</v>
      </c>
      <c r="AJ306" s="2" cm="1">
        <f t="array" ref="AJ306">_xlfn.XLOOKUP(AJ$1&amp;$AB306,$M$3:$M$1662&amp;$N$3:$N$1662,$O$3:$O$1662,0,0,1)</f>
        <v>7700</v>
      </c>
      <c r="AK306" s="2" cm="1">
        <f t="array" ref="AK306">_xlfn.XLOOKUP(AK$1&amp;$AB306,$M$3:$M$1662&amp;$N$3:$N$1662,$O$3:$O$1662,0,0,1)</f>
        <v>5900</v>
      </c>
      <c r="AL306" s="2" cm="1">
        <f t="array" ref="AL306">_xlfn.XLOOKUP(AL$1&amp;$AB306,$M$3:$M$1662&amp;$N$3:$N$1662,$O$3:$O$1662,0,0,1)</f>
        <v>3200</v>
      </c>
      <c r="AM306" s="2" cm="1">
        <f t="array" ref="AM306">_xlfn.XLOOKUP(AM$1&amp;$AB306,$M$3:$M$1662&amp;$N$3:$N$1662,$O$3:$O$1662,0,0,1)</f>
        <v>12200</v>
      </c>
    </row>
    <row r="307" spans="13:39" x14ac:dyDescent="0.4">
      <c r="M307" t="s">
        <v>870</v>
      </c>
      <c r="N307" t="s">
        <v>729</v>
      </c>
      <c r="O307">
        <v>12200</v>
      </c>
      <c r="AB307" t="s">
        <v>397</v>
      </c>
      <c r="AC307" s="2">
        <f t="shared" si="30"/>
        <v>1895360</v>
      </c>
      <c r="AD307" s="2">
        <f t="shared" si="33"/>
        <v>1356900</v>
      </c>
      <c r="AE307" s="2">
        <f t="shared" si="33"/>
        <v>1552400</v>
      </c>
      <c r="AF307" s="2">
        <f t="shared" si="33"/>
        <v>3250500</v>
      </c>
      <c r="AG307" s="2">
        <f t="shared" si="33"/>
        <v>1447400</v>
      </c>
      <c r="AH307" s="2">
        <f t="shared" si="33"/>
        <v>1869600</v>
      </c>
      <c r="AI307" s="2" cm="1">
        <f t="array" ref="AI307">_xlfn.XLOOKUP(AI$1&amp;$AB307,$M$3:$M$1662&amp;$N$3:$N$1662,$O$3:$O$1662,0,0,1)</f>
        <v>2100</v>
      </c>
      <c r="AJ307" s="2" cm="1">
        <f t="array" ref="AJ307">_xlfn.XLOOKUP(AJ$1&amp;$AB307,$M$3:$M$1662&amp;$N$3:$N$1662,$O$3:$O$1662,0,0,1)</f>
        <v>0</v>
      </c>
      <c r="AK307" s="2" cm="1">
        <f t="array" ref="AK307">_xlfn.XLOOKUP(AK$1&amp;$AB307,$M$3:$M$1662&amp;$N$3:$N$1662,$O$3:$O$1662,0,0,1)</f>
        <v>23700</v>
      </c>
      <c r="AL307" s="2" cm="1">
        <f t="array" ref="AL307">_xlfn.XLOOKUP(AL$1&amp;$AB307,$M$3:$M$1662&amp;$N$3:$N$1662,$O$3:$O$1662,0,0,1)</f>
        <v>1100</v>
      </c>
      <c r="AM307" s="2" cm="1">
        <f t="array" ref="AM307">_xlfn.XLOOKUP(AM$1&amp;$AB307,$M$3:$M$1662&amp;$N$3:$N$1662,$O$3:$O$1662,0,0,1)</f>
        <v>2500</v>
      </c>
    </row>
    <row r="308" spans="13:39" x14ac:dyDescent="0.4">
      <c r="M308" t="s">
        <v>870</v>
      </c>
      <c r="N308" t="s">
        <v>730</v>
      </c>
      <c r="O308">
        <v>2500</v>
      </c>
      <c r="AB308" t="s">
        <v>398</v>
      </c>
      <c r="AC308" s="2">
        <f t="shared" si="30"/>
        <v>1897520</v>
      </c>
      <c r="AD308" s="2">
        <f t="shared" ref="AD308:AH323" si="34">AD307+AI308</f>
        <v>1357300</v>
      </c>
      <c r="AE308" s="2">
        <f t="shared" si="34"/>
        <v>1556600</v>
      </c>
      <c r="AF308" s="2">
        <f t="shared" si="34"/>
        <v>3255200</v>
      </c>
      <c r="AG308" s="2">
        <f t="shared" si="34"/>
        <v>1448400</v>
      </c>
      <c r="AH308" s="2">
        <f t="shared" si="34"/>
        <v>1870100</v>
      </c>
      <c r="AI308" s="2" cm="1">
        <f t="array" ref="AI308">_xlfn.XLOOKUP(AI$1&amp;$AB308,$M$3:$M$1662&amp;$N$3:$N$1662,$O$3:$O$1662,0,0,1)</f>
        <v>400</v>
      </c>
      <c r="AJ308" s="2" cm="1">
        <f t="array" ref="AJ308">_xlfn.XLOOKUP(AJ$1&amp;$AB308,$M$3:$M$1662&amp;$N$3:$N$1662,$O$3:$O$1662,0,0,1)</f>
        <v>4200</v>
      </c>
      <c r="AK308" s="2" cm="1">
        <f t="array" ref="AK308">_xlfn.XLOOKUP(AK$1&amp;$AB308,$M$3:$M$1662&amp;$N$3:$N$1662,$O$3:$O$1662,0,0,1)</f>
        <v>4700</v>
      </c>
      <c r="AL308" s="2" cm="1">
        <f t="array" ref="AL308">_xlfn.XLOOKUP(AL$1&amp;$AB308,$M$3:$M$1662&amp;$N$3:$N$1662,$O$3:$O$1662,0,0,1)</f>
        <v>1000</v>
      </c>
      <c r="AM308" s="2" cm="1">
        <f t="array" ref="AM308">_xlfn.XLOOKUP(AM$1&amp;$AB308,$M$3:$M$1662&amp;$N$3:$N$1662,$O$3:$O$1662,0,0,1)</f>
        <v>500</v>
      </c>
    </row>
    <row r="309" spans="13:39" x14ac:dyDescent="0.4">
      <c r="M309" t="s">
        <v>870</v>
      </c>
      <c r="N309" t="s">
        <v>731</v>
      </c>
      <c r="O309">
        <v>500</v>
      </c>
      <c r="AB309" t="s">
        <v>399</v>
      </c>
      <c r="AC309" s="2">
        <f t="shared" si="30"/>
        <v>1899580</v>
      </c>
      <c r="AD309" s="2">
        <f t="shared" si="34"/>
        <v>1357600</v>
      </c>
      <c r="AE309" s="2">
        <f t="shared" si="34"/>
        <v>1557900</v>
      </c>
      <c r="AF309" s="2">
        <f t="shared" si="34"/>
        <v>3257800</v>
      </c>
      <c r="AG309" s="2">
        <f t="shared" si="34"/>
        <v>1452100</v>
      </c>
      <c r="AH309" s="2">
        <f t="shared" si="34"/>
        <v>1872500</v>
      </c>
      <c r="AI309" s="2" cm="1">
        <f t="array" ref="AI309">_xlfn.XLOOKUP(AI$1&amp;$AB309,$M$3:$M$1662&amp;$N$3:$N$1662,$O$3:$O$1662,0,0,1)</f>
        <v>300</v>
      </c>
      <c r="AJ309" s="2" cm="1">
        <f t="array" ref="AJ309">_xlfn.XLOOKUP(AJ$1&amp;$AB309,$M$3:$M$1662&amp;$N$3:$N$1662,$O$3:$O$1662,0,0,1)</f>
        <v>1300</v>
      </c>
      <c r="AK309" s="2" cm="1">
        <f t="array" ref="AK309">_xlfn.XLOOKUP(AK$1&amp;$AB309,$M$3:$M$1662&amp;$N$3:$N$1662,$O$3:$O$1662,0,0,1)</f>
        <v>2600</v>
      </c>
      <c r="AL309" s="2" cm="1">
        <f t="array" ref="AL309">_xlfn.XLOOKUP(AL$1&amp;$AB309,$M$3:$M$1662&amp;$N$3:$N$1662,$O$3:$O$1662,0,0,1)</f>
        <v>3700</v>
      </c>
      <c r="AM309" s="2" cm="1">
        <f t="array" ref="AM309">_xlfn.XLOOKUP(AM$1&amp;$AB309,$M$3:$M$1662&amp;$N$3:$N$1662,$O$3:$O$1662,0,0,1)</f>
        <v>2400</v>
      </c>
    </row>
    <row r="310" spans="13:39" x14ac:dyDescent="0.4">
      <c r="M310" t="s">
        <v>870</v>
      </c>
      <c r="N310" t="s">
        <v>732</v>
      </c>
      <c r="O310">
        <v>2400</v>
      </c>
      <c r="AB310" t="s">
        <v>400</v>
      </c>
      <c r="AC310" s="2">
        <f t="shared" si="30"/>
        <v>1902900</v>
      </c>
      <c r="AD310" s="2">
        <f t="shared" si="34"/>
        <v>1358100</v>
      </c>
      <c r="AE310" s="2">
        <f t="shared" si="34"/>
        <v>1558900</v>
      </c>
      <c r="AF310" s="2">
        <f t="shared" si="34"/>
        <v>3269400</v>
      </c>
      <c r="AG310" s="2">
        <f t="shared" si="34"/>
        <v>1454900</v>
      </c>
      <c r="AH310" s="2">
        <f t="shared" si="34"/>
        <v>1873200</v>
      </c>
      <c r="AI310" s="2" cm="1">
        <f t="array" ref="AI310">_xlfn.XLOOKUP(AI$1&amp;$AB310,$M$3:$M$1662&amp;$N$3:$N$1662,$O$3:$O$1662,0,0,1)</f>
        <v>500</v>
      </c>
      <c r="AJ310" s="2" cm="1">
        <f t="array" ref="AJ310">_xlfn.XLOOKUP(AJ$1&amp;$AB310,$M$3:$M$1662&amp;$N$3:$N$1662,$O$3:$O$1662,0,0,1)</f>
        <v>1000</v>
      </c>
      <c r="AK310" s="2" cm="1">
        <f t="array" ref="AK310">_xlfn.XLOOKUP(AK$1&amp;$AB310,$M$3:$M$1662&amp;$N$3:$N$1662,$O$3:$O$1662,0,0,1)</f>
        <v>11600</v>
      </c>
      <c r="AL310" s="2" cm="1">
        <f t="array" ref="AL310">_xlfn.XLOOKUP(AL$1&amp;$AB310,$M$3:$M$1662&amp;$N$3:$N$1662,$O$3:$O$1662,0,0,1)</f>
        <v>2800</v>
      </c>
      <c r="AM310" s="2" cm="1">
        <f t="array" ref="AM310">_xlfn.XLOOKUP(AM$1&amp;$AB310,$M$3:$M$1662&amp;$N$3:$N$1662,$O$3:$O$1662,0,0,1)</f>
        <v>700</v>
      </c>
    </row>
    <row r="311" spans="13:39" x14ac:dyDescent="0.4">
      <c r="M311" t="s">
        <v>870</v>
      </c>
      <c r="N311" t="s">
        <v>733</v>
      </c>
      <c r="O311">
        <v>700</v>
      </c>
      <c r="AB311" t="s">
        <v>401</v>
      </c>
      <c r="AC311" s="2">
        <f t="shared" si="30"/>
        <v>1906200</v>
      </c>
      <c r="AD311" s="2">
        <f t="shared" si="34"/>
        <v>1363300</v>
      </c>
      <c r="AE311" s="2">
        <f t="shared" si="34"/>
        <v>1559900</v>
      </c>
      <c r="AF311" s="2">
        <f t="shared" si="34"/>
        <v>3275100</v>
      </c>
      <c r="AG311" s="2">
        <f t="shared" si="34"/>
        <v>1456000</v>
      </c>
      <c r="AH311" s="2">
        <f t="shared" si="34"/>
        <v>1876700</v>
      </c>
      <c r="AI311" s="2" cm="1">
        <f t="array" ref="AI311">_xlfn.XLOOKUP(AI$1&amp;$AB311,$M$3:$M$1662&amp;$N$3:$N$1662,$O$3:$O$1662,0,0,1)</f>
        <v>5200</v>
      </c>
      <c r="AJ311" s="2" cm="1">
        <f t="array" ref="AJ311">_xlfn.XLOOKUP(AJ$1&amp;$AB311,$M$3:$M$1662&amp;$N$3:$N$1662,$O$3:$O$1662,0,0,1)</f>
        <v>1000</v>
      </c>
      <c r="AK311" s="2" cm="1">
        <f t="array" ref="AK311">_xlfn.XLOOKUP(AK$1&amp;$AB311,$M$3:$M$1662&amp;$N$3:$N$1662,$O$3:$O$1662,0,0,1)</f>
        <v>5700</v>
      </c>
      <c r="AL311" s="2" cm="1">
        <f t="array" ref="AL311">_xlfn.XLOOKUP(AL$1&amp;$AB311,$M$3:$M$1662&amp;$N$3:$N$1662,$O$3:$O$1662,0,0,1)</f>
        <v>1100</v>
      </c>
      <c r="AM311" s="2" cm="1">
        <f t="array" ref="AM311">_xlfn.XLOOKUP(AM$1&amp;$AB311,$M$3:$M$1662&amp;$N$3:$N$1662,$O$3:$O$1662,0,0,1)</f>
        <v>3500</v>
      </c>
    </row>
    <row r="312" spans="13:39" x14ac:dyDescent="0.4">
      <c r="M312" t="s">
        <v>870</v>
      </c>
      <c r="N312" t="s">
        <v>734</v>
      </c>
      <c r="O312">
        <v>3500</v>
      </c>
      <c r="AB312" t="s">
        <v>402</v>
      </c>
      <c r="AC312" s="2">
        <f t="shared" si="30"/>
        <v>1910960</v>
      </c>
      <c r="AD312" s="2">
        <f t="shared" si="34"/>
        <v>1368200</v>
      </c>
      <c r="AE312" s="2">
        <f t="shared" si="34"/>
        <v>1561500</v>
      </c>
      <c r="AF312" s="2">
        <f t="shared" si="34"/>
        <v>3288100</v>
      </c>
      <c r="AG312" s="2">
        <f t="shared" si="34"/>
        <v>1456800</v>
      </c>
      <c r="AH312" s="2">
        <f t="shared" si="34"/>
        <v>1880200</v>
      </c>
      <c r="AI312" s="2" cm="1">
        <f t="array" ref="AI312">_xlfn.XLOOKUP(AI$1&amp;$AB312,$M$3:$M$1662&amp;$N$3:$N$1662,$O$3:$O$1662,0,0,1)</f>
        <v>4900</v>
      </c>
      <c r="AJ312" s="2" cm="1">
        <f t="array" ref="AJ312">_xlfn.XLOOKUP(AJ$1&amp;$AB312,$M$3:$M$1662&amp;$N$3:$N$1662,$O$3:$O$1662,0,0,1)</f>
        <v>1600</v>
      </c>
      <c r="AK312" s="2" cm="1">
        <f t="array" ref="AK312">_xlfn.XLOOKUP(AK$1&amp;$AB312,$M$3:$M$1662&amp;$N$3:$N$1662,$O$3:$O$1662,0,0,1)</f>
        <v>13000</v>
      </c>
      <c r="AL312" s="2" cm="1">
        <f t="array" ref="AL312">_xlfn.XLOOKUP(AL$1&amp;$AB312,$M$3:$M$1662&amp;$N$3:$N$1662,$O$3:$O$1662,0,0,1)</f>
        <v>800</v>
      </c>
      <c r="AM312" s="2" cm="1">
        <f t="array" ref="AM312">_xlfn.XLOOKUP(AM$1&amp;$AB312,$M$3:$M$1662&amp;$N$3:$N$1662,$O$3:$O$1662,0,0,1)</f>
        <v>3500</v>
      </c>
    </row>
    <row r="313" spans="13:39" x14ac:dyDescent="0.4">
      <c r="M313" t="s">
        <v>870</v>
      </c>
      <c r="N313" t="s">
        <v>735</v>
      </c>
      <c r="O313">
        <v>3500</v>
      </c>
      <c r="AB313" t="s">
        <v>403</v>
      </c>
      <c r="AC313" s="2">
        <f t="shared" si="30"/>
        <v>1918800</v>
      </c>
      <c r="AD313" s="2">
        <f t="shared" si="34"/>
        <v>1380400</v>
      </c>
      <c r="AE313" s="2">
        <f t="shared" si="34"/>
        <v>1562300</v>
      </c>
      <c r="AF313" s="2">
        <f t="shared" si="34"/>
        <v>3304800</v>
      </c>
      <c r="AG313" s="2">
        <f t="shared" si="34"/>
        <v>1463600</v>
      </c>
      <c r="AH313" s="2">
        <f t="shared" si="34"/>
        <v>1882900</v>
      </c>
      <c r="AI313" s="2" cm="1">
        <f t="array" ref="AI313">_xlfn.XLOOKUP(AI$1&amp;$AB313,$M$3:$M$1662&amp;$N$3:$N$1662,$O$3:$O$1662,0,0,1)</f>
        <v>12200</v>
      </c>
      <c r="AJ313" s="2" cm="1">
        <f t="array" ref="AJ313">_xlfn.XLOOKUP(AJ$1&amp;$AB313,$M$3:$M$1662&amp;$N$3:$N$1662,$O$3:$O$1662,0,0,1)</f>
        <v>800</v>
      </c>
      <c r="AK313" s="2" cm="1">
        <f t="array" ref="AK313">_xlfn.XLOOKUP(AK$1&amp;$AB313,$M$3:$M$1662&amp;$N$3:$N$1662,$O$3:$O$1662,0,0,1)</f>
        <v>16700</v>
      </c>
      <c r="AL313" s="2" cm="1">
        <f t="array" ref="AL313">_xlfn.XLOOKUP(AL$1&amp;$AB313,$M$3:$M$1662&amp;$N$3:$N$1662,$O$3:$O$1662,0,0,1)</f>
        <v>6800</v>
      </c>
      <c r="AM313" s="2" cm="1">
        <f t="array" ref="AM313">_xlfn.XLOOKUP(AM$1&amp;$AB313,$M$3:$M$1662&amp;$N$3:$N$1662,$O$3:$O$1662,0,0,1)</f>
        <v>2700</v>
      </c>
    </row>
    <row r="314" spans="13:39" x14ac:dyDescent="0.4">
      <c r="M314" t="s">
        <v>870</v>
      </c>
      <c r="N314" t="s">
        <v>736</v>
      </c>
      <c r="O314">
        <v>2700</v>
      </c>
      <c r="AB314" t="s">
        <v>404</v>
      </c>
      <c r="AC314" s="2">
        <f t="shared" si="30"/>
        <v>1922500</v>
      </c>
      <c r="AD314" s="2">
        <f t="shared" si="34"/>
        <v>1385600</v>
      </c>
      <c r="AE314" s="2">
        <f t="shared" si="34"/>
        <v>1563300</v>
      </c>
      <c r="AF314" s="2">
        <f t="shared" si="34"/>
        <v>3307000</v>
      </c>
      <c r="AG314" s="2">
        <f t="shared" si="34"/>
        <v>1469100</v>
      </c>
      <c r="AH314" s="2">
        <f t="shared" si="34"/>
        <v>1887500</v>
      </c>
      <c r="AI314" s="2" cm="1">
        <f t="array" ref="AI314">_xlfn.XLOOKUP(AI$1&amp;$AB314,$M$3:$M$1662&amp;$N$3:$N$1662,$O$3:$O$1662,0,0,1)</f>
        <v>5200</v>
      </c>
      <c r="AJ314" s="2" cm="1">
        <f t="array" ref="AJ314">_xlfn.XLOOKUP(AJ$1&amp;$AB314,$M$3:$M$1662&amp;$N$3:$N$1662,$O$3:$O$1662,0,0,1)</f>
        <v>1000</v>
      </c>
      <c r="AK314" s="2" cm="1">
        <f t="array" ref="AK314">_xlfn.XLOOKUP(AK$1&amp;$AB314,$M$3:$M$1662&amp;$N$3:$N$1662,$O$3:$O$1662,0,0,1)</f>
        <v>2200</v>
      </c>
      <c r="AL314" s="2" cm="1">
        <f t="array" ref="AL314">_xlfn.XLOOKUP(AL$1&amp;$AB314,$M$3:$M$1662&amp;$N$3:$N$1662,$O$3:$O$1662,0,0,1)</f>
        <v>5500</v>
      </c>
      <c r="AM314" s="2" cm="1">
        <f t="array" ref="AM314">_xlfn.XLOOKUP(AM$1&amp;$AB314,$M$3:$M$1662&amp;$N$3:$N$1662,$O$3:$O$1662,0,0,1)</f>
        <v>4600</v>
      </c>
    </row>
    <row r="315" spans="13:39" x14ac:dyDescent="0.4">
      <c r="M315" t="s">
        <v>870</v>
      </c>
      <c r="N315" t="s">
        <v>737</v>
      </c>
      <c r="O315">
        <v>4600</v>
      </c>
      <c r="AB315" t="s">
        <v>405</v>
      </c>
      <c r="AC315" s="2">
        <f t="shared" si="30"/>
        <v>1926740</v>
      </c>
      <c r="AD315" s="2">
        <f t="shared" si="34"/>
        <v>1388200</v>
      </c>
      <c r="AE315" s="2">
        <f t="shared" si="34"/>
        <v>1568800</v>
      </c>
      <c r="AF315" s="2">
        <f t="shared" si="34"/>
        <v>3317000</v>
      </c>
      <c r="AG315" s="2">
        <f t="shared" si="34"/>
        <v>1469600</v>
      </c>
      <c r="AH315" s="2">
        <f t="shared" si="34"/>
        <v>1890100</v>
      </c>
      <c r="AI315" s="2" cm="1">
        <f t="array" ref="AI315">_xlfn.XLOOKUP(AI$1&amp;$AB315,$M$3:$M$1662&amp;$N$3:$N$1662,$O$3:$O$1662,0,0,1)</f>
        <v>2600</v>
      </c>
      <c r="AJ315" s="2" cm="1">
        <f t="array" ref="AJ315">_xlfn.XLOOKUP(AJ$1&amp;$AB315,$M$3:$M$1662&amp;$N$3:$N$1662,$O$3:$O$1662,0,0,1)</f>
        <v>5500</v>
      </c>
      <c r="AK315" s="2" cm="1">
        <f t="array" ref="AK315">_xlfn.XLOOKUP(AK$1&amp;$AB315,$M$3:$M$1662&amp;$N$3:$N$1662,$O$3:$O$1662,0,0,1)</f>
        <v>10000</v>
      </c>
      <c r="AL315" s="2" cm="1">
        <f t="array" ref="AL315">_xlfn.XLOOKUP(AL$1&amp;$AB315,$M$3:$M$1662&amp;$N$3:$N$1662,$O$3:$O$1662,0,0,1)</f>
        <v>500</v>
      </c>
      <c r="AM315" s="2" cm="1">
        <f t="array" ref="AM315">_xlfn.XLOOKUP(AM$1&amp;$AB315,$M$3:$M$1662&amp;$N$3:$N$1662,$O$3:$O$1662,0,0,1)</f>
        <v>2600</v>
      </c>
    </row>
    <row r="316" spans="13:39" x14ac:dyDescent="0.4">
      <c r="M316" t="s">
        <v>870</v>
      </c>
      <c r="N316" t="s">
        <v>738</v>
      </c>
      <c r="O316">
        <v>2600</v>
      </c>
      <c r="AB316" t="s">
        <v>406</v>
      </c>
      <c r="AC316" s="2">
        <f t="shared" si="30"/>
        <v>1930800</v>
      </c>
      <c r="AD316" s="2">
        <f t="shared" si="34"/>
        <v>1395600</v>
      </c>
      <c r="AE316" s="2">
        <f t="shared" si="34"/>
        <v>1569500</v>
      </c>
      <c r="AF316" s="2">
        <f t="shared" si="34"/>
        <v>3318400</v>
      </c>
      <c r="AG316" s="2">
        <f t="shared" si="34"/>
        <v>1478500</v>
      </c>
      <c r="AH316" s="2">
        <f t="shared" si="34"/>
        <v>1892000</v>
      </c>
      <c r="AI316" s="2" cm="1">
        <f t="array" ref="AI316">_xlfn.XLOOKUP(AI$1&amp;$AB316,$M$3:$M$1662&amp;$N$3:$N$1662,$O$3:$O$1662,0,0,1)</f>
        <v>7400</v>
      </c>
      <c r="AJ316" s="2" cm="1">
        <f t="array" ref="AJ316">_xlfn.XLOOKUP(AJ$1&amp;$AB316,$M$3:$M$1662&amp;$N$3:$N$1662,$O$3:$O$1662,0,0,1)</f>
        <v>700</v>
      </c>
      <c r="AK316" s="2" cm="1">
        <f t="array" ref="AK316">_xlfn.XLOOKUP(AK$1&amp;$AB316,$M$3:$M$1662&amp;$N$3:$N$1662,$O$3:$O$1662,0,0,1)</f>
        <v>1400</v>
      </c>
      <c r="AL316" s="2" cm="1">
        <f t="array" ref="AL316">_xlfn.XLOOKUP(AL$1&amp;$AB316,$M$3:$M$1662&amp;$N$3:$N$1662,$O$3:$O$1662,0,0,1)</f>
        <v>8900</v>
      </c>
      <c r="AM316" s="2" cm="1">
        <f t="array" ref="AM316">_xlfn.XLOOKUP(AM$1&amp;$AB316,$M$3:$M$1662&amp;$N$3:$N$1662,$O$3:$O$1662,0,0,1)</f>
        <v>1900</v>
      </c>
    </row>
    <row r="317" spans="13:39" x14ac:dyDescent="0.4">
      <c r="M317" t="s">
        <v>870</v>
      </c>
      <c r="N317" t="s">
        <v>739</v>
      </c>
      <c r="O317">
        <v>1900</v>
      </c>
      <c r="AB317" t="s">
        <v>407</v>
      </c>
      <c r="AC317" s="2">
        <f t="shared" si="30"/>
        <v>1938060</v>
      </c>
      <c r="AD317" s="2">
        <f t="shared" si="34"/>
        <v>1424100</v>
      </c>
      <c r="AE317" s="2">
        <f t="shared" si="34"/>
        <v>1570200</v>
      </c>
      <c r="AF317" s="2">
        <f t="shared" si="34"/>
        <v>3323300</v>
      </c>
      <c r="AG317" s="2">
        <f t="shared" si="34"/>
        <v>1478700</v>
      </c>
      <c r="AH317" s="2">
        <f t="shared" si="34"/>
        <v>1894000</v>
      </c>
      <c r="AI317" s="2" cm="1">
        <f t="array" ref="AI317">_xlfn.XLOOKUP(AI$1&amp;$AB317,$M$3:$M$1662&amp;$N$3:$N$1662,$O$3:$O$1662,0,0,1)</f>
        <v>28500</v>
      </c>
      <c r="AJ317" s="2" cm="1">
        <f t="array" ref="AJ317">_xlfn.XLOOKUP(AJ$1&amp;$AB317,$M$3:$M$1662&amp;$N$3:$N$1662,$O$3:$O$1662,0,0,1)</f>
        <v>700</v>
      </c>
      <c r="AK317" s="2" cm="1">
        <f t="array" ref="AK317">_xlfn.XLOOKUP(AK$1&amp;$AB317,$M$3:$M$1662&amp;$N$3:$N$1662,$O$3:$O$1662,0,0,1)</f>
        <v>4900</v>
      </c>
      <c r="AL317" s="2" cm="1">
        <f t="array" ref="AL317">_xlfn.XLOOKUP(AL$1&amp;$AB317,$M$3:$M$1662&amp;$N$3:$N$1662,$O$3:$O$1662,0,0,1)</f>
        <v>200</v>
      </c>
      <c r="AM317" s="2" cm="1">
        <f t="array" ref="AM317">_xlfn.XLOOKUP(AM$1&amp;$AB317,$M$3:$M$1662&amp;$N$3:$N$1662,$O$3:$O$1662,0,0,1)</f>
        <v>2000</v>
      </c>
    </row>
    <row r="318" spans="13:39" x14ac:dyDescent="0.4">
      <c r="M318" t="s">
        <v>870</v>
      </c>
      <c r="N318" t="s">
        <v>740</v>
      </c>
      <c r="O318">
        <v>2000</v>
      </c>
      <c r="AB318" t="s">
        <v>408</v>
      </c>
      <c r="AC318" s="2">
        <f t="shared" si="30"/>
        <v>1946300</v>
      </c>
      <c r="AD318" s="2">
        <f t="shared" si="34"/>
        <v>1436700</v>
      </c>
      <c r="AE318" s="2">
        <f t="shared" si="34"/>
        <v>1577200</v>
      </c>
      <c r="AF318" s="2">
        <f t="shared" si="34"/>
        <v>3329400</v>
      </c>
      <c r="AG318" s="2">
        <f t="shared" si="34"/>
        <v>1481900</v>
      </c>
      <c r="AH318" s="2">
        <f t="shared" si="34"/>
        <v>1906300</v>
      </c>
      <c r="AI318" s="2" cm="1">
        <f t="array" ref="AI318">_xlfn.XLOOKUP(AI$1&amp;$AB318,$M$3:$M$1662&amp;$N$3:$N$1662,$O$3:$O$1662,0,0,1)</f>
        <v>12600</v>
      </c>
      <c r="AJ318" s="2" cm="1">
        <f t="array" ref="AJ318">_xlfn.XLOOKUP(AJ$1&amp;$AB318,$M$3:$M$1662&amp;$N$3:$N$1662,$O$3:$O$1662,0,0,1)</f>
        <v>7000</v>
      </c>
      <c r="AK318" s="2" cm="1">
        <f t="array" ref="AK318">_xlfn.XLOOKUP(AK$1&amp;$AB318,$M$3:$M$1662&amp;$N$3:$N$1662,$O$3:$O$1662,0,0,1)</f>
        <v>6100</v>
      </c>
      <c r="AL318" s="2" cm="1">
        <f t="array" ref="AL318">_xlfn.XLOOKUP(AL$1&amp;$AB318,$M$3:$M$1662&amp;$N$3:$N$1662,$O$3:$O$1662,0,0,1)</f>
        <v>3200</v>
      </c>
      <c r="AM318" s="2" cm="1">
        <f t="array" ref="AM318">_xlfn.XLOOKUP(AM$1&amp;$AB318,$M$3:$M$1662&amp;$N$3:$N$1662,$O$3:$O$1662,0,0,1)</f>
        <v>12300</v>
      </c>
    </row>
    <row r="319" spans="13:39" x14ac:dyDescent="0.4">
      <c r="M319" t="s">
        <v>870</v>
      </c>
      <c r="N319" t="s">
        <v>741</v>
      </c>
      <c r="O319">
        <v>12300</v>
      </c>
      <c r="AB319" t="s">
        <v>409</v>
      </c>
      <c r="AC319" s="2">
        <f t="shared" si="30"/>
        <v>1959400</v>
      </c>
      <c r="AD319" s="2">
        <f t="shared" si="34"/>
        <v>1493400</v>
      </c>
      <c r="AE319" s="2">
        <f t="shared" si="34"/>
        <v>1578200</v>
      </c>
      <c r="AF319" s="2">
        <f t="shared" si="34"/>
        <v>3334000</v>
      </c>
      <c r="AG319" s="2">
        <f t="shared" si="34"/>
        <v>1484200</v>
      </c>
      <c r="AH319" s="2">
        <f t="shared" si="34"/>
        <v>1907200</v>
      </c>
      <c r="AI319" s="2" cm="1">
        <f t="array" ref="AI319">_xlfn.XLOOKUP(AI$1&amp;$AB319,$M$3:$M$1662&amp;$N$3:$N$1662,$O$3:$O$1662,0,0,1)</f>
        <v>56700</v>
      </c>
      <c r="AJ319" s="2" cm="1">
        <f t="array" ref="AJ319">_xlfn.XLOOKUP(AJ$1&amp;$AB319,$M$3:$M$1662&amp;$N$3:$N$1662,$O$3:$O$1662,0,0,1)</f>
        <v>1000</v>
      </c>
      <c r="AK319" s="2" cm="1">
        <f t="array" ref="AK319">_xlfn.XLOOKUP(AK$1&amp;$AB319,$M$3:$M$1662&amp;$N$3:$N$1662,$O$3:$O$1662,0,0,1)</f>
        <v>4600</v>
      </c>
      <c r="AL319" s="2" cm="1">
        <f t="array" ref="AL319">_xlfn.XLOOKUP(AL$1&amp;$AB319,$M$3:$M$1662&amp;$N$3:$N$1662,$O$3:$O$1662,0,0,1)</f>
        <v>2300</v>
      </c>
      <c r="AM319" s="2" cm="1">
        <f t="array" ref="AM319">_xlfn.XLOOKUP(AM$1&amp;$AB319,$M$3:$M$1662&amp;$N$3:$N$1662,$O$3:$O$1662,0,0,1)</f>
        <v>900</v>
      </c>
    </row>
    <row r="320" spans="13:39" x14ac:dyDescent="0.4">
      <c r="M320" t="s">
        <v>870</v>
      </c>
      <c r="N320" t="s">
        <v>742</v>
      </c>
      <c r="O320">
        <v>900</v>
      </c>
      <c r="AB320" t="s">
        <v>410</v>
      </c>
      <c r="AC320" s="2">
        <f t="shared" si="30"/>
        <v>1968520</v>
      </c>
      <c r="AD320" s="2">
        <f t="shared" si="34"/>
        <v>1506800</v>
      </c>
      <c r="AE320" s="2">
        <f t="shared" si="34"/>
        <v>1578900</v>
      </c>
      <c r="AF320" s="2">
        <f t="shared" si="34"/>
        <v>3360100</v>
      </c>
      <c r="AG320" s="2">
        <f t="shared" si="34"/>
        <v>1487300</v>
      </c>
      <c r="AH320" s="2">
        <f t="shared" si="34"/>
        <v>1909500</v>
      </c>
      <c r="AI320" s="2" cm="1">
        <f t="array" ref="AI320">_xlfn.XLOOKUP(AI$1&amp;$AB320,$M$3:$M$1662&amp;$N$3:$N$1662,$O$3:$O$1662,0,0,1)</f>
        <v>13400</v>
      </c>
      <c r="AJ320" s="2" cm="1">
        <f t="array" ref="AJ320">_xlfn.XLOOKUP(AJ$1&amp;$AB320,$M$3:$M$1662&amp;$N$3:$N$1662,$O$3:$O$1662,0,0,1)</f>
        <v>700</v>
      </c>
      <c r="AK320" s="2" cm="1">
        <f t="array" ref="AK320">_xlfn.XLOOKUP(AK$1&amp;$AB320,$M$3:$M$1662&amp;$N$3:$N$1662,$O$3:$O$1662,0,0,1)</f>
        <v>26100</v>
      </c>
      <c r="AL320" s="2" cm="1">
        <f t="array" ref="AL320">_xlfn.XLOOKUP(AL$1&amp;$AB320,$M$3:$M$1662&amp;$N$3:$N$1662,$O$3:$O$1662,0,0,1)</f>
        <v>3100</v>
      </c>
      <c r="AM320" s="2" cm="1">
        <f t="array" ref="AM320">_xlfn.XLOOKUP(AM$1&amp;$AB320,$M$3:$M$1662&amp;$N$3:$N$1662,$O$3:$O$1662,0,0,1)</f>
        <v>2300</v>
      </c>
    </row>
    <row r="321" spans="13:39" x14ac:dyDescent="0.4">
      <c r="M321" t="s">
        <v>870</v>
      </c>
      <c r="N321" t="s">
        <v>743</v>
      </c>
      <c r="O321">
        <v>2300</v>
      </c>
      <c r="AB321" t="s">
        <v>411</v>
      </c>
      <c r="AC321" s="2">
        <f t="shared" si="30"/>
        <v>1971600</v>
      </c>
      <c r="AD321" s="2">
        <f t="shared" si="34"/>
        <v>1514200</v>
      </c>
      <c r="AE321" s="2">
        <f t="shared" si="34"/>
        <v>1582600</v>
      </c>
      <c r="AF321" s="2">
        <f t="shared" si="34"/>
        <v>3361300</v>
      </c>
      <c r="AG321" s="2">
        <f t="shared" si="34"/>
        <v>1488200</v>
      </c>
      <c r="AH321" s="2">
        <f t="shared" si="34"/>
        <v>1911700</v>
      </c>
      <c r="AI321" s="2" cm="1">
        <f t="array" ref="AI321">_xlfn.XLOOKUP(AI$1&amp;$AB321,$M$3:$M$1662&amp;$N$3:$N$1662,$O$3:$O$1662,0,0,1)</f>
        <v>7400</v>
      </c>
      <c r="AJ321" s="2" cm="1">
        <f t="array" ref="AJ321">_xlfn.XLOOKUP(AJ$1&amp;$AB321,$M$3:$M$1662&amp;$N$3:$N$1662,$O$3:$O$1662,0,0,1)</f>
        <v>3700</v>
      </c>
      <c r="AK321" s="2" cm="1">
        <f t="array" ref="AK321">_xlfn.XLOOKUP(AK$1&amp;$AB321,$M$3:$M$1662&amp;$N$3:$N$1662,$O$3:$O$1662,0,0,1)</f>
        <v>1200</v>
      </c>
      <c r="AL321" s="2" cm="1">
        <f t="array" ref="AL321">_xlfn.XLOOKUP(AL$1&amp;$AB321,$M$3:$M$1662&amp;$N$3:$N$1662,$O$3:$O$1662,0,0,1)</f>
        <v>900</v>
      </c>
      <c r="AM321" s="2" cm="1">
        <f t="array" ref="AM321">_xlfn.XLOOKUP(AM$1&amp;$AB321,$M$3:$M$1662&amp;$N$3:$N$1662,$O$3:$O$1662,0,0,1)</f>
        <v>2200</v>
      </c>
    </row>
    <row r="322" spans="13:39" x14ac:dyDescent="0.4">
      <c r="M322" t="s">
        <v>870</v>
      </c>
      <c r="N322" t="s">
        <v>744</v>
      </c>
      <c r="O322">
        <v>2200</v>
      </c>
      <c r="AB322" t="s">
        <v>412</v>
      </c>
      <c r="AC322" s="2">
        <f t="shared" si="30"/>
        <v>1983060</v>
      </c>
      <c r="AD322" s="2">
        <f t="shared" si="34"/>
        <v>1563300</v>
      </c>
      <c r="AE322" s="2">
        <f t="shared" si="34"/>
        <v>1584100</v>
      </c>
      <c r="AF322" s="2">
        <f t="shared" si="34"/>
        <v>3365100</v>
      </c>
      <c r="AG322" s="2">
        <f t="shared" si="34"/>
        <v>1490500</v>
      </c>
      <c r="AH322" s="2">
        <f t="shared" si="34"/>
        <v>1912300</v>
      </c>
      <c r="AI322" s="2" cm="1">
        <f t="array" ref="AI322">_xlfn.XLOOKUP(AI$1&amp;$AB322,$M$3:$M$1662&amp;$N$3:$N$1662,$O$3:$O$1662,0,0,1)</f>
        <v>49100</v>
      </c>
      <c r="AJ322" s="2" cm="1">
        <f t="array" ref="AJ322">_xlfn.XLOOKUP(AJ$1&amp;$AB322,$M$3:$M$1662&amp;$N$3:$N$1662,$O$3:$O$1662,0,0,1)</f>
        <v>1500</v>
      </c>
      <c r="AK322" s="2" cm="1">
        <f t="array" ref="AK322">_xlfn.XLOOKUP(AK$1&amp;$AB322,$M$3:$M$1662&amp;$N$3:$N$1662,$O$3:$O$1662,0,0,1)</f>
        <v>3800</v>
      </c>
      <c r="AL322" s="2" cm="1">
        <f t="array" ref="AL322">_xlfn.XLOOKUP(AL$1&amp;$AB322,$M$3:$M$1662&amp;$N$3:$N$1662,$O$3:$O$1662,0,0,1)</f>
        <v>2300</v>
      </c>
      <c r="AM322" s="2" cm="1">
        <f t="array" ref="AM322">_xlfn.XLOOKUP(AM$1&amp;$AB322,$M$3:$M$1662&amp;$N$3:$N$1662,$O$3:$O$1662,0,0,1)</f>
        <v>600</v>
      </c>
    </row>
    <row r="323" spans="13:39" x14ac:dyDescent="0.4">
      <c r="M323" t="s">
        <v>870</v>
      </c>
      <c r="N323" t="s">
        <v>745</v>
      </c>
      <c r="O323">
        <v>600</v>
      </c>
      <c r="AB323" t="s">
        <v>413</v>
      </c>
      <c r="AC323" s="2">
        <f t="shared" ref="AC323:AC333" si="35">IFERROR(AVERAGEIFS(AD323:AH323,AD323:AH323,"&gt;0"),0)</f>
        <v>1989020</v>
      </c>
      <c r="AD323" s="2">
        <f t="shared" si="34"/>
        <v>1581900</v>
      </c>
      <c r="AE323" s="2">
        <f t="shared" si="34"/>
        <v>1588000</v>
      </c>
      <c r="AF323" s="2">
        <f t="shared" si="34"/>
        <v>3366800</v>
      </c>
      <c r="AG323" s="2">
        <f t="shared" si="34"/>
        <v>1491800</v>
      </c>
      <c r="AH323" s="2">
        <f t="shared" si="34"/>
        <v>1916600</v>
      </c>
      <c r="AI323" s="2" cm="1">
        <f t="array" ref="AI323">_xlfn.XLOOKUP(AI$1&amp;$AB323,$M$3:$M$1662&amp;$N$3:$N$1662,$O$3:$O$1662,0,0,1)</f>
        <v>18600</v>
      </c>
      <c r="AJ323" s="2" cm="1">
        <f t="array" ref="AJ323">_xlfn.XLOOKUP(AJ$1&amp;$AB323,$M$3:$M$1662&amp;$N$3:$N$1662,$O$3:$O$1662,0,0,1)</f>
        <v>3900</v>
      </c>
      <c r="AK323" s="2" cm="1">
        <f t="array" ref="AK323">_xlfn.XLOOKUP(AK$1&amp;$AB323,$M$3:$M$1662&amp;$N$3:$N$1662,$O$3:$O$1662,0,0,1)</f>
        <v>1700</v>
      </c>
      <c r="AL323" s="2" cm="1">
        <f t="array" ref="AL323">_xlfn.XLOOKUP(AL$1&amp;$AB323,$M$3:$M$1662&amp;$N$3:$N$1662,$O$3:$O$1662,0,0,1)</f>
        <v>1300</v>
      </c>
      <c r="AM323" s="2" cm="1">
        <f t="array" ref="AM323">_xlfn.XLOOKUP(AM$1&amp;$AB323,$M$3:$M$1662&amp;$N$3:$N$1662,$O$3:$O$1662,0,0,1)</f>
        <v>4300</v>
      </c>
    </row>
    <row r="324" spans="13:39" x14ac:dyDescent="0.4">
      <c r="M324" t="s">
        <v>870</v>
      </c>
      <c r="N324" t="s">
        <v>746</v>
      </c>
      <c r="O324">
        <v>4300</v>
      </c>
      <c r="AB324" t="s">
        <v>414</v>
      </c>
      <c r="AC324" s="2">
        <f t="shared" si="35"/>
        <v>1998320</v>
      </c>
      <c r="AD324" s="2">
        <f t="shared" ref="AD324:AH333" si="36">AD323+AI324</f>
        <v>1622500</v>
      </c>
      <c r="AE324" s="2">
        <f t="shared" si="36"/>
        <v>1590100</v>
      </c>
      <c r="AF324" s="2">
        <f t="shared" si="36"/>
        <v>3367900</v>
      </c>
      <c r="AG324" s="2">
        <f t="shared" si="36"/>
        <v>1493100</v>
      </c>
      <c r="AH324" s="2">
        <f t="shared" si="36"/>
        <v>1918000</v>
      </c>
      <c r="AI324" s="2" cm="1">
        <f t="array" ref="AI324">_xlfn.XLOOKUP(AI$1&amp;$AB324,$M$3:$M$1662&amp;$N$3:$N$1662,$O$3:$O$1662,0,0,1)</f>
        <v>40600</v>
      </c>
      <c r="AJ324" s="2" cm="1">
        <f t="array" ref="AJ324">_xlfn.XLOOKUP(AJ$1&amp;$AB324,$M$3:$M$1662&amp;$N$3:$N$1662,$O$3:$O$1662,0,0,1)</f>
        <v>2100</v>
      </c>
      <c r="AK324" s="2" cm="1">
        <f t="array" ref="AK324">_xlfn.XLOOKUP(AK$1&amp;$AB324,$M$3:$M$1662&amp;$N$3:$N$1662,$O$3:$O$1662,0,0,1)</f>
        <v>1100</v>
      </c>
      <c r="AL324" s="2" cm="1">
        <f t="array" ref="AL324">_xlfn.XLOOKUP(AL$1&amp;$AB324,$M$3:$M$1662&amp;$N$3:$N$1662,$O$3:$O$1662,0,0,1)</f>
        <v>1300</v>
      </c>
      <c r="AM324" s="2" cm="1">
        <f t="array" ref="AM324">_xlfn.XLOOKUP(AM$1&amp;$AB324,$M$3:$M$1662&amp;$N$3:$N$1662,$O$3:$O$1662,0,0,1)</f>
        <v>1400</v>
      </c>
    </row>
    <row r="325" spans="13:39" x14ac:dyDescent="0.4">
      <c r="M325" t="s">
        <v>870</v>
      </c>
      <c r="N325" t="s">
        <v>747</v>
      </c>
      <c r="O325">
        <v>1400</v>
      </c>
      <c r="AB325" t="s">
        <v>415</v>
      </c>
      <c r="AC325" s="2">
        <f t="shared" si="35"/>
        <v>2005140</v>
      </c>
      <c r="AD325" s="2">
        <f t="shared" si="36"/>
        <v>1631800</v>
      </c>
      <c r="AE325" s="2">
        <f t="shared" si="36"/>
        <v>1591100</v>
      </c>
      <c r="AF325" s="2">
        <f t="shared" si="36"/>
        <v>3377600</v>
      </c>
      <c r="AG325" s="2">
        <f t="shared" si="36"/>
        <v>1494400</v>
      </c>
      <c r="AH325" s="2">
        <f t="shared" si="36"/>
        <v>1930800</v>
      </c>
      <c r="AI325" s="2" cm="1">
        <f t="array" ref="AI325">_xlfn.XLOOKUP(AI$1&amp;$AB325,$M$3:$M$1662&amp;$N$3:$N$1662,$O$3:$O$1662,0,0,1)</f>
        <v>9300</v>
      </c>
      <c r="AJ325" s="2" cm="1">
        <f t="array" ref="AJ325">_xlfn.XLOOKUP(AJ$1&amp;$AB325,$M$3:$M$1662&amp;$N$3:$N$1662,$O$3:$O$1662,0,0,1)</f>
        <v>1000</v>
      </c>
      <c r="AK325" s="2" cm="1">
        <f t="array" ref="AK325">_xlfn.XLOOKUP(AK$1&amp;$AB325,$M$3:$M$1662&amp;$N$3:$N$1662,$O$3:$O$1662,0,0,1)</f>
        <v>9700</v>
      </c>
      <c r="AL325" s="2" cm="1">
        <f t="array" ref="AL325">_xlfn.XLOOKUP(AL$1&amp;$AB325,$M$3:$M$1662&amp;$N$3:$N$1662,$O$3:$O$1662,0,0,1)</f>
        <v>1300</v>
      </c>
      <c r="AM325" s="2" cm="1">
        <f t="array" ref="AM325">_xlfn.XLOOKUP(AM$1&amp;$AB325,$M$3:$M$1662&amp;$N$3:$N$1662,$O$3:$O$1662,0,0,1)</f>
        <v>12800</v>
      </c>
    </row>
    <row r="326" spans="13:39" x14ac:dyDescent="0.4">
      <c r="M326" t="s">
        <v>870</v>
      </c>
      <c r="N326" t="s">
        <v>748</v>
      </c>
      <c r="O326">
        <v>12800</v>
      </c>
      <c r="AB326" t="s">
        <v>416</v>
      </c>
      <c r="AC326" s="2">
        <f t="shared" si="35"/>
        <v>2014000</v>
      </c>
      <c r="AD326" s="2">
        <f t="shared" si="36"/>
        <v>1654000</v>
      </c>
      <c r="AE326" s="2">
        <f t="shared" si="36"/>
        <v>1597200</v>
      </c>
      <c r="AF326" s="2">
        <f t="shared" si="36"/>
        <v>3390500</v>
      </c>
      <c r="AG326" s="2">
        <f t="shared" si="36"/>
        <v>1496700</v>
      </c>
      <c r="AH326" s="2">
        <f t="shared" si="36"/>
        <v>1931600</v>
      </c>
      <c r="AI326" s="2" cm="1">
        <f t="array" ref="AI326">_xlfn.XLOOKUP(AI$1&amp;$AB326,$M$3:$M$1662&amp;$N$3:$N$1662,$O$3:$O$1662,0,0,1)</f>
        <v>22200</v>
      </c>
      <c r="AJ326" s="2" cm="1">
        <f t="array" ref="AJ326">_xlfn.XLOOKUP(AJ$1&amp;$AB326,$M$3:$M$1662&amp;$N$3:$N$1662,$O$3:$O$1662,0,0,1)</f>
        <v>6100</v>
      </c>
      <c r="AK326" s="2" cm="1">
        <f t="array" ref="AK326">_xlfn.XLOOKUP(AK$1&amp;$AB326,$M$3:$M$1662&amp;$N$3:$N$1662,$O$3:$O$1662,0,0,1)</f>
        <v>12900</v>
      </c>
      <c r="AL326" s="2" cm="1">
        <f t="array" ref="AL326">_xlfn.XLOOKUP(AL$1&amp;$AB326,$M$3:$M$1662&amp;$N$3:$N$1662,$O$3:$O$1662,0,0,1)</f>
        <v>2300</v>
      </c>
      <c r="AM326" s="2" cm="1">
        <f t="array" ref="AM326">_xlfn.XLOOKUP(AM$1&amp;$AB326,$M$3:$M$1662&amp;$N$3:$N$1662,$O$3:$O$1662,0,0,1)</f>
        <v>800</v>
      </c>
    </row>
    <row r="327" spans="13:39" x14ac:dyDescent="0.4">
      <c r="M327" t="s">
        <v>870</v>
      </c>
      <c r="N327" t="s">
        <v>749</v>
      </c>
      <c r="O327">
        <v>800</v>
      </c>
      <c r="AB327" t="s">
        <v>417</v>
      </c>
      <c r="AC327" s="2">
        <f t="shared" si="35"/>
        <v>2028880</v>
      </c>
      <c r="AD327" s="2">
        <f t="shared" si="36"/>
        <v>1667100</v>
      </c>
      <c r="AE327" s="2">
        <f t="shared" si="36"/>
        <v>1610700</v>
      </c>
      <c r="AF327" s="2">
        <f t="shared" si="36"/>
        <v>3409900</v>
      </c>
      <c r="AG327" s="2">
        <f t="shared" si="36"/>
        <v>1515800</v>
      </c>
      <c r="AH327" s="2">
        <f t="shared" si="36"/>
        <v>1940900</v>
      </c>
      <c r="AI327" s="2" cm="1">
        <f t="array" ref="AI327">_xlfn.XLOOKUP(AI$1&amp;$AB327,$M$3:$M$1662&amp;$N$3:$N$1662,$O$3:$O$1662,0,0,1)</f>
        <v>13100</v>
      </c>
      <c r="AJ327" s="2" cm="1">
        <f t="array" ref="AJ327">_xlfn.XLOOKUP(AJ$1&amp;$AB327,$M$3:$M$1662&amp;$N$3:$N$1662,$O$3:$O$1662,0,0,1)</f>
        <v>13500</v>
      </c>
      <c r="AK327" s="2" cm="1">
        <f t="array" ref="AK327">_xlfn.XLOOKUP(AK$1&amp;$AB327,$M$3:$M$1662&amp;$N$3:$N$1662,$O$3:$O$1662,0,0,1)</f>
        <v>19400</v>
      </c>
      <c r="AL327" s="2" cm="1">
        <f t="array" ref="AL327">_xlfn.XLOOKUP(AL$1&amp;$AB327,$M$3:$M$1662&amp;$N$3:$N$1662,$O$3:$O$1662,0,0,1)</f>
        <v>19100</v>
      </c>
      <c r="AM327" s="2" cm="1">
        <f t="array" ref="AM327">_xlfn.XLOOKUP(AM$1&amp;$AB327,$M$3:$M$1662&amp;$N$3:$N$1662,$O$3:$O$1662,0,0,1)</f>
        <v>9300</v>
      </c>
    </row>
    <row r="328" spans="13:39" x14ac:dyDescent="0.4">
      <c r="M328" t="s">
        <v>870</v>
      </c>
      <c r="N328" t="s">
        <v>750</v>
      </c>
      <c r="O328">
        <v>9300</v>
      </c>
      <c r="AB328" t="s">
        <v>418</v>
      </c>
      <c r="AC328" s="2">
        <f t="shared" si="35"/>
        <v>2028880</v>
      </c>
      <c r="AD328" s="2">
        <f t="shared" si="36"/>
        <v>1667100</v>
      </c>
      <c r="AE328" s="2">
        <f t="shared" si="36"/>
        <v>1610700</v>
      </c>
      <c r="AF328" s="2">
        <f t="shared" si="36"/>
        <v>3409900</v>
      </c>
      <c r="AG328" s="2">
        <f t="shared" si="36"/>
        <v>1515800</v>
      </c>
      <c r="AH328" s="2">
        <f t="shared" si="36"/>
        <v>1940900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870</v>
      </c>
      <c r="N329" t="s">
        <v>751</v>
      </c>
      <c r="O329">
        <v>0</v>
      </c>
      <c r="AB329" t="s">
        <v>419</v>
      </c>
      <c r="AC329" s="2">
        <f t="shared" si="35"/>
        <v>2028880</v>
      </c>
      <c r="AD329" s="2">
        <f t="shared" si="36"/>
        <v>1667100</v>
      </c>
      <c r="AE329" s="2">
        <f t="shared" si="36"/>
        <v>1610700</v>
      </c>
      <c r="AF329" s="2">
        <f t="shared" si="36"/>
        <v>3409900</v>
      </c>
      <c r="AG329" s="2">
        <f t="shared" si="36"/>
        <v>1515800</v>
      </c>
      <c r="AH329" s="2">
        <f t="shared" si="36"/>
        <v>1940900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870</v>
      </c>
      <c r="N330" t="s">
        <v>752</v>
      </c>
      <c r="O330">
        <v>0</v>
      </c>
      <c r="AB330" t="s">
        <v>420</v>
      </c>
      <c r="AC330" s="2">
        <f t="shared" si="35"/>
        <v>2028880</v>
      </c>
      <c r="AD330" s="2">
        <f t="shared" si="36"/>
        <v>1667100</v>
      </c>
      <c r="AE330" s="2">
        <f t="shared" si="36"/>
        <v>1610700</v>
      </c>
      <c r="AF330" s="2">
        <f t="shared" si="36"/>
        <v>3409900</v>
      </c>
      <c r="AG330" s="2">
        <f t="shared" si="36"/>
        <v>1515800</v>
      </c>
      <c r="AH330" s="2">
        <f t="shared" si="36"/>
        <v>1940900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870</v>
      </c>
      <c r="N331" t="s">
        <v>753</v>
      </c>
      <c r="O331">
        <v>0</v>
      </c>
      <c r="AB331" t="s">
        <v>421</v>
      </c>
      <c r="AC331" s="2">
        <f t="shared" si="35"/>
        <v>2028880</v>
      </c>
      <c r="AD331" s="2">
        <f t="shared" si="36"/>
        <v>1667100</v>
      </c>
      <c r="AE331" s="2">
        <f t="shared" si="36"/>
        <v>1610700</v>
      </c>
      <c r="AF331" s="2">
        <f t="shared" si="36"/>
        <v>3409900</v>
      </c>
      <c r="AG331" s="2">
        <f t="shared" si="36"/>
        <v>1515800</v>
      </c>
      <c r="AH331" s="2">
        <f t="shared" si="36"/>
        <v>1940900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870</v>
      </c>
      <c r="N332" t="s">
        <v>754</v>
      </c>
      <c r="O332">
        <v>0</v>
      </c>
      <c r="AB332" t="s">
        <v>422</v>
      </c>
      <c r="AC332" s="2">
        <f t="shared" si="35"/>
        <v>2028880</v>
      </c>
      <c r="AD332" s="2">
        <f t="shared" si="36"/>
        <v>1667100</v>
      </c>
      <c r="AE332" s="2">
        <f t="shared" si="36"/>
        <v>1610700</v>
      </c>
      <c r="AF332" s="2">
        <f t="shared" si="36"/>
        <v>3409900</v>
      </c>
      <c r="AG332" s="2">
        <f t="shared" si="36"/>
        <v>1515800</v>
      </c>
      <c r="AH332" s="2">
        <f t="shared" si="36"/>
        <v>1940900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870</v>
      </c>
      <c r="N333" t="s">
        <v>755</v>
      </c>
      <c r="O333">
        <v>0</v>
      </c>
      <c r="AB333" t="s">
        <v>423</v>
      </c>
      <c r="AC333" s="2">
        <f t="shared" si="35"/>
        <v>2155860</v>
      </c>
      <c r="AD333" s="2">
        <f t="shared" si="36"/>
        <v>1859500</v>
      </c>
      <c r="AE333" s="2">
        <f t="shared" si="36"/>
        <v>1720000</v>
      </c>
      <c r="AF333" s="2">
        <f t="shared" si="36"/>
        <v>3545200</v>
      </c>
      <c r="AG333" s="2">
        <f t="shared" si="36"/>
        <v>1579000</v>
      </c>
      <c r="AH333" s="2">
        <f t="shared" si="36"/>
        <v>2075600</v>
      </c>
      <c r="AI333" s="2" cm="1">
        <f t="array" ref="AI333">_xlfn.XLOOKUP(AI$1&amp;$AB333,$M$3:$M$1662&amp;$N$3:$N$1662,$O$3:$O$1662,0,0,1)</f>
        <v>192400</v>
      </c>
      <c r="AJ333" s="2" cm="1">
        <f t="array" ref="AJ333">_xlfn.XLOOKUP(AJ$1&amp;$AB333,$M$3:$M$1662&amp;$N$3:$N$1662,$O$3:$O$1662,0,0,1)</f>
        <v>109300</v>
      </c>
      <c r="AK333" s="2" cm="1">
        <f t="array" ref="AK333">_xlfn.XLOOKUP(AK$1&amp;$AB333,$M$3:$M$1662&amp;$N$3:$N$1662,$O$3:$O$1662,0,0,1)</f>
        <v>135300</v>
      </c>
      <c r="AL333" s="2" cm="1">
        <f t="array" ref="AL333">_xlfn.XLOOKUP(AL$1&amp;$AB333,$M$3:$M$1662&amp;$N$3:$N$1662,$O$3:$O$1662,0,0,1)</f>
        <v>63200</v>
      </c>
      <c r="AM333" s="2" cm="1">
        <f t="array" ref="AM333">_xlfn.XLOOKUP(AM$1&amp;$AB333,$M$3:$M$1662&amp;$N$3:$N$1662,$O$3:$O$1662,0,0,1)</f>
        <v>134700</v>
      </c>
    </row>
    <row r="334" spans="13:39" x14ac:dyDescent="0.4">
      <c r="M334" t="s">
        <v>870</v>
      </c>
      <c r="N334" t="s">
        <v>756</v>
      </c>
      <c r="O334">
        <v>134700</v>
      </c>
    </row>
    <row r="335" spans="13:39" x14ac:dyDescent="0.4">
      <c r="M335" t="s">
        <v>871</v>
      </c>
      <c r="N335" t="s">
        <v>545</v>
      </c>
      <c r="O335">
        <v>98500</v>
      </c>
    </row>
    <row r="336" spans="13:39" x14ac:dyDescent="0.4">
      <c r="M336" t="s">
        <v>871</v>
      </c>
      <c r="N336" t="s">
        <v>546</v>
      </c>
      <c r="O336">
        <v>22100</v>
      </c>
    </row>
    <row r="337" spans="13:15" x14ac:dyDescent="0.4">
      <c r="M337" t="s">
        <v>871</v>
      </c>
      <c r="N337" t="s">
        <v>547</v>
      </c>
      <c r="O337">
        <v>13700</v>
      </c>
    </row>
    <row r="338" spans="13:15" x14ac:dyDescent="0.4">
      <c r="M338" t="s">
        <v>871</v>
      </c>
      <c r="N338" t="s">
        <v>548</v>
      </c>
      <c r="O338">
        <v>8000</v>
      </c>
    </row>
    <row r="339" spans="13:15" x14ac:dyDescent="0.4">
      <c r="M339" t="s">
        <v>871</v>
      </c>
      <c r="N339" t="s">
        <v>549</v>
      </c>
      <c r="O339">
        <v>15100</v>
      </c>
    </row>
    <row r="340" spans="13:15" x14ac:dyDescent="0.4">
      <c r="M340" t="s">
        <v>871</v>
      </c>
      <c r="N340" t="s">
        <v>550</v>
      </c>
      <c r="O340">
        <v>5200</v>
      </c>
    </row>
    <row r="341" spans="13:15" x14ac:dyDescent="0.4">
      <c r="M341" t="s">
        <v>871</v>
      </c>
      <c r="N341" t="s">
        <v>551</v>
      </c>
      <c r="O341">
        <v>13900</v>
      </c>
    </row>
    <row r="342" spans="13:15" x14ac:dyDescent="0.4">
      <c r="M342" t="s">
        <v>871</v>
      </c>
      <c r="N342" t="s">
        <v>552</v>
      </c>
      <c r="O342">
        <v>7600</v>
      </c>
    </row>
    <row r="343" spans="13:15" x14ac:dyDescent="0.4">
      <c r="M343" t="s">
        <v>871</v>
      </c>
      <c r="N343" t="s">
        <v>553</v>
      </c>
      <c r="O343">
        <v>9600</v>
      </c>
    </row>
    <row r="344" spans="13:15" x14ac:dyDescent="0.4">
      <c r="M344" t="s">
        <v>871</v>
      </c>
      <c r="N344" t="s">
        <v>554</v>
      </c>
      <c r="O344">
        <v>11500</v>
      </c>
    </row>
    <row r="345" spans="13:15" x14ac:dyDescent="0.4">
      <c r="M345" t="s">
        <v>871</v>
      </c>
      <c r="N345" t="s">
        <v>555</v>
      </c>
      <c r="O345">
        <v>2500</v>
      </c>
    </row>
    <row r="346" spans="13:15" x14ac:dyDescent="0.4">
      <c r="M346" t="s">
        <v>871</v>
      </c>
      <c r="N346" t="s">
        <v>556</v>
      </c>
      <c r="O346">
        <v>8600</v>
      </c>
    </row>
    <row r="347" spans="13:15" x14ac:dyDescent="0.4">
      <c r="M347" t="s">
        <v>871</v>
      </c>
      <c r="N347" t="s">
        <v>557</v>
      </c>
      <c r="O347">
        <v>10300</v>
      </c>
    </row>
    <row r="348" spans="13:15" x14ac:dyDescent="0.4">
      <c r="M348" t="s">
        <v>871</v>
      </c>
      <c r="N348" t="s">
        <v>558</v>
      </c>
      <c r="O348">
        <v>2900</v>
      </c>
    </row>
    <row r="349" spans="13:15" x14ac:dyDescent="0.4">
      <c r="M349" t="s">
        <v>871</v>
      </c>
      <c r="N349" t="s">
        <v>559</v>
      </c>
      <c r="O349">
        <v>4500</v>
      </c>
    </row>
    <row r="350" spans="13:15" x14ac:dyDescent="0.4">
      <c r="M350" t="s">
        <v>871</v>
      </c>
      <c r="N350" t="s">
        <v>560</v>
      </c>
      <c r="O350">
        <v>1700</v>
      </c>
    </row>
    <row r="351" spans="13:15" x14ac:dyDescent="0.4">
      <c r="M351" t="s">
        <v>871</v>
      </c>
      <c r="N351" t="s">
        <v>561</v>
      </c>
      <c r="O351">
        <v>5300</v>
      </c>
    </row>
    <row r="352" spans="13:15" x14ac:dyDescent="0.4">
      <c r="M352" t="s">
        <v>871</v>
      </c>
      <c r="N352" t="s">
        <v>562</v>
      </c>
      <c r="O352">
        <v>5600</v>
      </c>
    </row>
    <row r="353" spans="13:15" x14ac:dyDescent="0.4">
      <c r="M353" t="s">
        <v>871</v>
      </c>
      <c r="N353" t="s">
        <v>563</v>
      </c>
      <c r="O353">
        <v>2700</v>
      </c>
    </row>
    <row r="354" spans="13:15" x14ac:dyDescent="0.4">
      <c r="M354" t="s">
        <v>871</v>
      </c>
      <c r="N354" t="s">
        <v>564</v>
      </c>
      <c r="O354">
        <v>6100</v>
      </c>
    </row>
    <row r="355" spans="13:15" x14ac:dyDescent="0.4">
      <c r="M355" t="s">
        <v>871</v>
      </c>
      <c r="N355" t="s">
        <v>565</v>
      </c>
      <c r="O355">
        <v>4300</v>
      </c>
    </row>
    <row r="356" spans="13:15" x14ac:dyDescent="0.4">
      <c r="M356" t="s">
        <v>871</v>
      </c>
      <c r="N356" t="s">
        <v>566</v>
      </c>
      <c r="O356">
        <v>13600</v>
      </c>
    </row>
    <row r="357" spans="13:15" x14ac:dyDescent="0.4">
      <c r="M357" t="s">
        <v>871</v>
      </c>
      <c r="N357" t="s">
        <v>567</v>
      </c>
      <c r="O357">
        <v>41400</v>
      </c>
    </row>
    <row r="358" spans="13:15" x14ac:dyDescent="0.4">
      <c r="M358" t="s">
        <v>871</v>
      </c>
      <c r="N358" t="s">
        <v>568</v>
      </c>
      <c r="O358">
        <v>25500</v>
      </c>
    </row>
    <row r="359" spans="13:15" x14ac:dyDescent="0.4">
      <c r="M359" t="s">
        <v>871</v>
      </c>
      <c r="N359" t="s">
        <v>569</v>
      </c>
      <c r="O359">
        <v>4600</v>
      </c>
    </row>
    <row r="360" spans="13:15" x14ac:dyDescent="0.4">
      <c r="M360" t="s">
        <v>871</v>
      </c>
      <c r="N360" t="s">
        <v>570</v>
      </c>
      <c r="O360">
        <v>6000</v>
      </c>
    </row>
    <row r="361" spans="13:15" x14ac:dyDescent="0.4">
      <c r="M361" t="s">
        <v>871</v>
      </c>
      <c r="N361" t="s">
        <v>571</v>
      </c>
      <c r="O361">
        <v>13200</v>
      </c>
    </row>
    <row r="362" spans="13:15" x14ac:dyDescent="0.4">
      <c r="M362" t="s">
        <v>871</v>
      </c>
      <c r="N362" t="s">
        <v>572</v>
      </c>
      <c r="O362">
        <v>18800</v>
      </c>
    </row>
    <row r="363" spans="13:15" x14ac:dyDescent="0.4">
      <c r="M363" t="s">
        <v>871</v>
      </c>
      <c r="N363" t="s">
        <v>573</v>
      </c>
      <c r="O363">
        <v>6200</v>
      </c>
    </row>
    <row r="364" spans="13:15" x14ac:dyDescent="0.4">
      <c r="M364" t="s">
        <v>871</v>
      </c>
      <c r="N364" t="s">
        <v>574</v>
      </c>
      <c r="O364">
        <v>5500</v>
      </c>
    </row>
    <row r="365" spans="13:15" x14ac:dyDescent="0.4">
      <c r="M365" t="s">
        <v>871</v>
      </c>
      <c r="N365" t="s">
        <v>575</v>
      </c>
      <c r="O365">
        <v>8900</v>
      </c>
    </row>
    <row r="366" spans="13:15" x14ac:dyDescent="0.4">
      <c r="M366" t="s">
        <v>871</v>
      </c>
      <c r="N366" t="s">
        <v>576</v>
      </c>
      <c r="O366">
        <v>5200</v>
      </c>
    </row>
    <row r="367" spans="13:15" x14ac:dyDescent="0.4">
      <c r="M367" t="s">
        <v>871</v>
      </c>
      <c r="N367" t="s">
        <v>577</v>
      </c>
      <c r="O367">
        <v>8000</v>
      </c>
    </row>
    <row r="368" spans="13:15" x14ac:dyDescent="0.4">
      <c r="M368" t="s">
        <v>871</v>
      </c>
      <c r="N368" t="s">
        <v>578</v>
      </c>
      <c r="O368">
        <v>7300</v>
      </c>
    </row>
    <row r="369" spans="13:15" x14ac:dyDescent="0.4">
      <c r="M369" t="s">
        <v>871</v>
      </c>
      <c r="N369" t="s">
        <v>579</v>
      </c>
      <c r="O369">
        <v>2300</v>
      </c>
    </row>
    <row r="370" spans="13:15" x14ac:dyDescent="0.4">
      <c r="M370" t="s">
        <v>871</v>
      </c>
      <c r="N370" t="s">
        <v>580</v>
      </c>
      <c r="O370">
        <v>11800</v>
      </c>
    </row>
    <row r="371" spans="13:15" x14ac:dyDescent="0.4">
      <c r="M371" t="s">
        <v>871</v>
      </c>
      <c r="N371" t="s">
        <v>581</v>
      </c>
      <c r="O371">
        <v>3000</v>
      </c>
    </row>
    <row r="372" spans="13:15" x14ac:dyDescent="0.4">
      <c r="M372" t="s">
        <v>871</v>
      </c>
      <c r="N372" t="s">
        <v>582</v>
      </c>
      <c r="O372">
        <v>5100</v>
      </c>
    </row>
    <row r="373" spans="13:15" x14ac:dyDescent="0.4">
      <c r="M373" t="s">
        <v>871</v>
      </c>
      <c r="N373" t="s">
        <v>583</v>
      </c>
      <c r="O373">
        <v>7600</v>
      </c>
    </row>
    <row r="374" spans="13:15" x14ac:dyDescent="0.4">
      <c r="M374" t="s">
        <v>871</v>
      </c>
      <c r="N374" t="s">
        <v>584</v>
      </c>
      <c r="O374">
        <v>10300</v>
      </c>
    </row>
    <row r="375" spans="13:15" x14ac:dyDescent="0.4">
      <c r="M375" t="s">
        <v>871</v>
      </c>
      <c r="N375" t="s">
        <v>585</v>
      </c>
      <c r="O375">
        <v>6800</v>
      </c>
    </row>
    <row r="376" spans="13:15" x14ac:dyDescent="0.4">
      <c r="M376" t="s">
        <v>871</v>
      </c>
      <c r="N376" t="s">
        <v>586</v>
      </c>
      <c r="O376">
        <v>14800</v>
      </c>
    </row>
    <row r="377" spans="13:15" x14ac:dyDescent="0.4">
      <c r="M377" t="s">
        <v>871</v>
      </c>
      <c r="N377" t="s">
        <v>587</v>
      </c>
      <c r="O377">
        <v>4700</v>
      </c>
    </row>
    <row r="378" spans="13:15" x14ac:dyDescent="0.4">
      <c r="M378" t="s">
        <v>871</v>
      </c>
      <c r="N378" t="s">
        <v>588</v>
      </c>
      <c r="O378">
        <v>2500</v>
      </c>
    </row>
    <row r="379" spans="13:15" x14ac:dyDescent="0.4">
      <c r="M379" t="s">
        <v>871</v>
      </c>
      <c r="N379" t="s">
        <v>589</v>
      </c>
      <c r="O379">
        <v>3100</v>
      </c>
    </row>
    <row r="380" spans="13:15" x14ac:dyDescent="0.4">
      <c r="M380" t="s">
        <v>871</v>
      </c>
      <c r="N380" t="s">
        <v>590</v>
      </c>
      <c r="O380">
        <v>5700</v>
      </c>
    </row>
    <row r="381" spans="13:15" x14ac:dyDescent="0.4">
      <c r="M381" t="s">
        <v>871</v>
      </c>
      <c r="N381" t="s">
        <v>591</v>
      </c>
      <c r="O381">
        <v>10200</v>
      </c>
    </row>
    <row r="382" spans="13:15" x14ac:dyDescent="0.4">
      <c r="M382" t="s">
        <v>871</v>
      </c>
      <c r="N382" t="s">
        <v>592</v>
      </c>
      <c r="O382">
        <v>3300</v>
      </c>
    </row>
    <row r="383" spans="13:15" x14ac:dyDescent="0.4">
      <c r="M383" t="s">
        <v>871</v>
      </c>
      <c r="N383" t="s">
        <v>593</v>
      </c>
      <c r="O383">
        <v>9700</v>
      </c>
    </row>
    <row r="384" spans="13:15" x14ac:dyDescent="0.4">
      <c r="M384" t="s">
        <v>871</v>
      </c>
      <c r="N384" t="s">
        <v>594</v>
      </c>
      <c r="O384">
        <v>2600</v>
      </c>
    </row>
    <row r="385" spans="13:15" x14ac:dyDescent="0.4">
      <c r="M385" t="s">
        <v>871</v>
      </c>
      <c r="N385" t="s">
        <v>595</v>
      </c>
      <c r="O385">
        <v>2600</v>
      </c>
    </row>
    <row r="386" spans="13:15" x14ac:dyDescent="0.4">
      <c r="M386" t="s">
        <v>871</v>
      </c>
      <c r="N386" t="s">
        <v>596</v>
      </c>
      <c r="O386">
        <v>4000</v>
      </c>
    </row>
    <row r="387" spans="13:15" x14ac:dyDescent="0.4">
      <c r="M387" t="s">
        <v>871</v>
      </c>
      <c r="N387" t="s">
        <v>597</v>
      </c>
      <c r="O387">
        <v>4400</v>
      </c>
    </row>
    <row r="388" spans="13:15" x14ac:dyDescent="0.4">
      <c r="M388" t="s">
        <v>871</v>
      </c>
      <c r="N388" t="s">
        <v>598</v>
      </c>
      <c r="O388">
        <v>7300</v>
      </c>
    </row>
    <row r="389" spans="13:15" x14ac:dyDescent="0.4">
      <c r="M389" t="s">
        <v>871</v>
      </c>
      <c r="N389" t="s">
        <v>599</v>
      </c>
      <c r="O389">
        <v>5800</v>
      </c>
    </row>
    <row r="390" spans="13:15" x14ac:dyDescent="0.4">
      <c r="M390" t="s">
        <v>871</v>
      </c>
      <c r="N390" t="s">
        <v>600</v>
      </c>
      <c r="O390">
        <v>12000</v>
      </c>
    </row>
    <row r="391" spans="13:15" x14ac:dyDescent="0.4">
      <c r="M391" t="s">
        <v>871</v>
      </c>
      <c r="N391" t="s">
        <v>601</v>
      </c>
      <c r="O391">
        <v>5400</v>
      </c>
    </row>
    <row r="392" spans="13:15" x14ac:dyDescent="0.4">
      <c r="M392" t="s">
        <v>871</v>
      </c>
      <c r="N392" t="s">
        <v>602</v>
      </c>
      <c r="O392">
        <v>2200</v>
      </c>
    </row>
    <row r="393" spans="13:15" x14ac:dyDescent="0.4">
      <c r="M393" t="s">
        <v>871</v>
      </c>
      <c r="N393" t="s">
        <v>603</v>
      </c>
      <c r="O393">
        <v>9900</v>
      </c>
    </row>
    <row r="394" spans="13:15" x14ac:dyDescent="0.4">
      <c r="M394" t="s">
        <v>871</v>
      </c>
      <c r="N394" t="s">
        <v>604</v>
      </c>
      <c r="O394">
        <v>7900</v>
      </c>
    </row>
    <row r="395" spans="13:15" x14ac:dyDescent="0.4">
      <c r="M395" t="s">
        <v>871</v>
      </c>
      <c r="N395" t="s">
        <v>605</v>
      </c>
      <c r="O395">
        <v>4800</v>
      </c>
    </row>
    <row r="396" spans="13:15" x14ac:dyDescent="0.4">
      <c r="M396" t="s">
        <v>871</v>
      </c>
      <c r="N396" t="s">
        <v>606</v>
      </c>
      <c r="O396">
        <v>2800</v>
      </c>
    </row>
    <row r="397" spans="13:15" x14ac:dyDescent="0.4">
      <c r="M397" t="s">
        <v>871</v>
      </c>
      <c r="N397" t="s">
        <v>607</v>
      </c>
      <c r="O397">
        <v>4400</v>
      </c>
    </row>
    <row r="398" spans="13:15" x14ac:dyDescent="0.4">
      <c r="M398" t="s">
        <v>871</v>
      </c>
      <c r="N398" t="s">
        <v>608</v>
      </c>
      <c r="O398">
        <v>4700</v>
      </c>
    </row>
    <row r="399" spans="13:15" x14ac:dyDescent="0.4">
      <c r="M399" t="s">
        <v>871</v>
      </c>
      <c r="N399" t="s">
        <v>609</v>
      </c>
      <c r="O399">
        <v>6200</v>
      </c>
    </row>
    <row r="400" spans="13:15" x14ac:dyDescent="0.4">
      <c r="M400" t="s">
        <v>871</v>
      </c>
      <c r="N400" t="s">
        <v>610</v>
      </c>
      <c r="O400">
        <v>5200</v>
      </c>
    </row>
    <row r="401" spans="13:15" x14ac:dyDescent="0.4">
      <c r="M401" t="s">
        <v>871</v>
      </c>
      <c r="N401" t="s">
        <v>611</v>
      </c>
      <c r="O401">
        <v>1400</v>
      </c>
    </row>
    <row r="402" spans="13:15" x14ac:dyDescent="0.4">
      <c r="M402" t="s">
        <v>871</v>
      </c>
      <c r="N402" t="s">
        <v>612</v>
      </c>
      <c r="O402">
        <v>2700</v>
      </c>
    </row>
    <row r="403" spans="13:15" x14ac:dyDescent="0.4">
      <c r="M403" t="s">
        <v>871</v>
      </c>
      <c r="N403" t="s">
        <v>613</v>
      </c>
      <c r="O403">
        <v>9900</v>
      </c>
    </row>
    <row r="404" spans="13:15" x14ac:dyDescent="0.4">
      <c r="M404" t="s">
        <v>871</v>
      </c>
      <c r="N404" t="s">
        <v>614</v>
      </c>
      <c r="O404">
        <v>9200</v>
      </c>
    </row>
    <row r="405" spans="13:15" x14ac:dyDescent="0.4">
      <c r="M405" t="s">
        <v>871</v>
      </c>
      <c r="N405" t="s">
        <v>615</v>
      </c>
      <c r="O405">
        <v>5600</v>
      </c>
    </row>
    <row r="406" spans="13:15" x14ac:dyDescent="0.4">
      <c r="M406" t="s">
        <v>871</v>
      </c>
      <c r="N406" t="s">
        <v>616</v>
      </c>
      <c r="O406">
        <v>13200</v>
      </c>
    </row>
    <row r="407" spans="13:15" x14ac:dyDescent="0.4">
      <c r="M407" t="s">
        <v>871</v>
      </c>
      <c r="N407" t="s">
        <v>617</v>
      </c>
      <c r="O407">
        <v>4500</v>
      </c>
    </row>
    <row r="408" spans="13:15" x14ac:dyDescent="0.4">
      <c r="M408" t="s">
        <v>871</v>
      </c>
      <c r="N408" t="s">
        <v>618</v>
      </c>
      <c r="O408">
        <v>3300</v>
      </c>
    </row>
    <row r="409" spans="13:15" x14ac:dyDescent="0.4">
      <c r="M409" t="s">
        <v>871</v>
      </c>
      <c r="N409" t="s">
        <v>619</v>
      </c>
      <c r="O409">
        <v>2400</v>
      </c>
    </row>
    <row r="410" spans="13:15" x14ac:dyDescent="0.4">
      <c r="M410" t="s">
        <v>871</v>
      </c>
      <c r="N410" t="s">
        <v>620</v>
      </c>
      <c r="O410">
        <v>1400</v>
      </c>
    </row>
    <row r="411" spans="13:15" x14ac:dyDescent="0.4">
      <c r="M411" t="s">
        <v>871</v>
      </c>
      <c r="N411" t="s">
        <v>621</v>
      </c>
      <c r="O411">
        <v>1500</v>
      </c>
    </row>
    <row r="412" spans="13:15" x14ac:dyDescent="0.4">
      <c r="M412" t="s">
        <v>871</v>
      </c>
      <c r="N412" t="s">
        <v>622</v>
      </c>
      <c r="O412">
        <v>2600</v>
      </c>
    </row>
    <row r="413" spans="13:15" x14ac:dyDescent="0.4">
      <c r="M413" t="s">
        <v>871</v>
      </c>
      <c r="N413" t="s">
        <v>623</v>
      </c>
      <c r="O413">
        <v>7400</v>
      </c>
    </row>
    <row r="414" spans="13:15" x14ac:dyDescent="0.4">
      <c r="M414" t="s">
        <v>871</v>
      </c>
      <c r="N414" t="s">
        <v>624</v>
      </c>
      <c r="O414">
        <v>600</v>
      </c>
    </row>
    <row r="415" spans="13:15" x14ac:dyDescent="0.4">
      <c r="M415" t="s">
        <v>871</v>
      </c>
      <c r="N415" t="s">
        <v>625</v>
      </c>
      <c r="O415">
        <v>2900</v>
      </c>
    </row>
    <row r="416" spans="13:15" x14ac:dyDescent="0.4">
      <c r="M416" t="s">
        <v>871</v>
      </c>
      <c r="N416" t="s">
        <v>626</v>
      </c>
      <c r="O416">
        <v>900</v>
      </c>
    </row>
    <row r="417" spans="13:15" x14ac:dyDescent="0.4">
      <c r="M417" t="s">
        <v>871</v>
      </c>
      <c r="N417" t="s">
        <v>627</v>
      </c>
      <c r="O417">
        <v>200</v>
      </c>
    </row>
    <row r="418" spans="13:15" x14ac:dyDescent="0.4">
      <c r="M418" t="s">
        <v>871</v>
      </c>
      <c r="N418" t="s">
        <v>628</v>
      </c>
      <c r="O418">
        <v>3400</v>
      </c>
    </row>
    <row r="419" spans="13:15" x14ac:dyDescent="0.4">
      <c r="M419" t="s">
        <v>871</v>
      </c>
      <c r="N419" t="s">
        <v>629</v>
      </c>
      <c r="O419">
        <v>3200</v>
      </c>
    </row>
    <row r="420" spans="13:15" x14ac:dyDescent="0.4">
      <c r="M420" t="s">
        <v>871</v>
      </c>
      <c r="N420" t="s">
        <v>630</v>
      </c>
      <c r="O420">
        <v>5100</v>
      </c>
    </row>
    <row r="421" spans="13:15" x14ac:dyDescent="0.4">
      <c r="M421" t="s">
        <v>871</v>
      </c>
      <c r="N421" t="s">
        <v>631</v>
      </c>
      <c r="O421">
        <v>1900</v>
      </c>
    </row>
    <row r="422" spans="13:15" x14ac:dyDescent="0.4">
      <c r="M422" t="s">
        <v>871</v>
      </c>
      <c r="N422" t="s">
        <v>632</v>
      </c>
      <c r="O422">
        <v>3800</v>
      </c>
    </row>
    <row r="423" spans="13:15" x14ac:dyDescent="0.4">
      <c r="M423" t="s">
        <v>871</v>
      </c>
      <c r="N423" t="s">
        <v>633</v>
      </c>
      <c r="O423">
        <v>2500</v>
      </c>
    </row>
    <row r="424" spans="13:15" x14ac:dyDescent="0.4">
      <c r="M424" t="s">
        <v>871</v>
      </c>
      <c r="N424" t="s">
        <v>634</v>
      </c>
      <c r="O424">
        <v>2000</v>
      </c>
    </row>
    <row r="425" spans="13:15" x14ac:dyDescent="0.4">
      <c r="M425" t="s">
        <v>871</v>
      </c>
      <c r="N425" t="s">
        <v>635</v>
      </c>
      <c r="O425">
        <v>4700</v>
      </c>
    </row>
    <row r="426" spans="13:15" x14ac:dyDescent="0.4">
      <c r="M426" t="s">
        <v>871</v>
      </c>
      <c r="N426" t="s">
        <v>636</v>
      </c>
      <c r="O426">
        <v>4300</v>
      </c>
    </row>
    <row r="427" spans="13:15" x14ac:dyDescent="0.4">
      <c r="M427" t="s">
        <v>871</v>
      </c>
      <c r="N427" t="s">
        <v>637</v>
      </c>
      <c r="O427">
        <v>1500</v>
      </c>
    </row>
    <row r="428" spans="13:15" x14ac:dyDescent="0.4">
      <c r="M428" t="s">
        <v>871</v>
      </c>
      <c r="N428" t="s">
        <v>638</v>
      </c>
      <c r="O428">
        <v>3700</v>
      </c>
    </row>
    <row r="429" spans="13:15" x14ac:dyDescent="0.4">
      <c r="M429" t="s">
        <v>871</v>
      </c>
      <c r="N429" t="s">
        <v>639</v>
      </c>
      <c r="O429">
        <v>2600</v>
      </c>
    </row>
    <row r="430" spans="13:15" x14ac:dyDescent="0.4">
      <c r="M430" t="s">
        <v>871</v>
      </c>
      <c r="N430" t="s">
        <v>640</v>
      </c>
      <c r="O430">
        <v>6200</v>
      </c>
    </row>
    <row r="431" spans="13:15" x14ac:dyDescent="0.4">
      <c r="M431" t="s">
        <v>871</v>
      </c>
      <c r="N431" t="s">
        <v>641</v>
      </c>
      <c r="O431">
        <v>6000</v>
      </c>
    </row>
    <row r="432" spans="13:15" x14ac:dyDescent="0.4">
      <c r="M432" t="s">
        <v>871</v>
      </c>
      <c r="N432" t="s">
        <v>642</v>
      </c>
      <c r="O432">
        <v>4500</v>
      </c>
    </row>
    <row r="433" spans="13:15" x14ac:dyDescent="0.4">
      <c r="M433" t="s">
        <v>871</v>
      </c>
      <c r="N433" t="s">
        <v>643</v>
      </c>
      <c r="O433">
        <v>12400</v>
      </c>
    </row>
    <row r="434" spans="13:15" x14ac:dyDescent="0.4">
      <c r="M434" t="s">
        <v>871</v>
      </c>
      <c r="N434" t="s">
        <v>644</v>
      </c>
      <c r="O434">
        <v>5100</v>
      </c>
    </row>
    <row r="435" spans="13:15" x14ac:dyDescent="0.4">
      <c r="M435" t="s">
        <v>871</v>
      </c>
      <c r="N435" t="s">
        <v>645</v>
      </c>
      <c r="O435">
        <v>2700</v>
      </c>
    </row>
    <row r="436" spans="13:15" x14ac:dyDescent="0.4">
      <c r="M436" t="s">
        <v>871</v>
      </c>
      <c r="N436" t="s">
        <v>646</v>
      </c>
      <c r="O436">
        <v>2500</v>
      </c>
    </row>
    <row r="437" spans="13:15" x14ac:dyDescent="0.4">
      <c r="M437" t="s">
        <v>871</v>
      </c>
      <c r="N437" t="s">
        <v>647</v>
      </c>
      <c r="O437">
        <v>11100</v>
      </c>
    </row>
    <row r="438" spans="13:15" x14ac:dyDescent="0.4">
      <c r="M438" t="s">
        <v>871</v>
      </c>
      <c r="N438" t="s">
        <v>648</v>
      </c>
      <c r="O438">
        <v>9500</v>
      </c>
    </row>
    <row r="439" spans="13:15" x14ac:dyDescent="0.4">
      <c r="M439" t="s">
        <v>871</v>
      </c>
      <c r="N439" t="s">
        <v>649</v>
      </c>
      <c r="O439">
        <v>2200</v>
      </c>
    </row>
    <row r="440" spans="13:15" x14ac:dyDescent="0.4">
      <c r="M440" t="s">
        <v>871</v>
      </c>
      <c r="N440" t="s">
        <v>650</v>
      </c>
      <c r="O440">
        <v>1100</v>
      </c>
    </row>
    <row r="441" spans="13:15" x14ac:dyDescent="0.4">
      <c r="M441" t="s">
        <v>871</v>
      </c>
      <c r="N441" t="s">
        <v>651</v>
      </c>
      <c r="O441">
        <v>2300</v>
      </c>
    </row>
    <row r="442" spans="13:15" x14ac:dyDescent="0.4">
      <c r="M442" t="s">
        <v>871</v>
      </c>
      <c r="N442" t="s">
        <v>652</v>
      </c>
      <c r="O442">
        <v>1800</v>
      </c>
    </row>
    <row r="443" spans="13:15" x14ac:dyDescent="0.4">
      <c r="M443" t="s">
        <v>871</v>
      </c>
      <c r="N443" t="s">
        <v>653</v>
      </c>
      <c r="O443">
        <v>400</v>
      </c>
    </row>
    <row r="444" spans="13:15" x14ac:dyDescent="0.4">
      <c r="M444" t="s">
        <v>871</v>
      </c>
      <c r="N444" t="s">
        <v>654</v>
      </c>
      <c r="O444">
        <v>2300</v>
      </c>
    </row>
    <row r="445" spans="13:15" x14ac:dyDescent="0.4">
      <c r="M445" t="s">
        <v>871</v>
      </c>
      <c r="N445" t="s">
        <v>655</v>
      </c>
      <c r="O445">
        <v>2500</v>
      </c>
    </row>
    <row r="446" spans="13:15" x14ac:dyDescent="0.4">
      <c r="M446" t="s">
        <v>871</v>
      </c>
      <c r="N446" t="s">
        <v>656</v>
      </c>
      <c r="O446">
        <v>1200</v>
      </c>
    </row>
    <row r="447" spans="13:15" x14ac:dyDescent="0.4">
      <c r="M447" t="s">
        <v>871</v>
      </c>
      <c r="N447" t="s">
        <v>657</v>
      </c>
      <c r="O447">
        <v>5700</v>
      </c>
    </row>
    <row r="448" spans="13:15" x14ac:dyDescent="0.4">
      <c r="M448" t="s">
        <v>871</v>
      </c>
      <c r="N448" t="s">
        <v>658</v>
      </c>
      <c r="O448">
        <v>4100</v>
      </c>
    </row>
    <row r="449" spans="13:15" x14ac:dyDescent="0.4">
      <c r="M449" t="s">
        <v>871</v>
      </c>
      <c r="N449" t="s">
        <v>659</v>
      </c>
      <c r="O449">
        <v>300</v>
      </c>
    </row>
    <row r="450" spans="13:15" x14ac:dyDescent="0.4">
      <c r="M450" t="s">
        <v>871</v>
      </c>
      <c r="N450" t="s">
        <v>660</v>
      </c>
      <c r="O450">
        <v>1100</v>
      </c>
    </row>
    <row r="451" spans="13:15" x14ac:dyDescent="0.4">
      <c r="M451" t="s">
        <v>871</v>
      </c>
      <c r="N451" t="s">
        <v>661</v>
      </c>
      <c r="O451">
        <v>5800</v>
      </c>
    </row>
    <row r="452" spans="13:15" x14ac:dyDescent="0.4">
      <c r="M452" t="s">
        <v>871</v>
      </c>
      <c r="N452" t="s">
        <v>662</v>
      </c>
      <c r="O452">
        <v>12300</v>
      </c>
    </row>
    <row r="453" spans="13:15" x14ac:dyDescent="0.4">
      <c r="M453" t="s">
        <v>871</v>
      </c>
      <c r="N453" t="s">
        <v>663</v>
      </c>
      <c r="O453">
        <v>900</v>
      </c>
    </row>
    <row r="454" spans="13:15" x14ac:dyDescent="0.4">
      <c r="M454" t="s">
        <v>871</v>
      </c>
      <c r="N454" t="s">
        <v>664</v>
      </c>
      <c r="O454">
        <v>500</v>
      </c>
    </row>
    <row r="455" spans="13:15" x14ac:dyDescent="0.4">
      <c r="M455" t="s">
        <v>871</v>
      </c>
      <c r="N455" t="s">
        <v>665</v>
      </c>
      <c r="O455">
        <v>4300</v>
      </c>
    </row>
    <row r="456" spans="13:15" x14ac:dyDescent="0.4">
      <c r="M456" t="s">
        <v>871</v>
      </c>
      <c r="N456" t="s">
        <v>666</v>
      </c>
      <c r="O456">
        <v>9900</v>
      </c>
    </row>
    <row r="457" spans="13:15" x14ac:dyDescent="0.4">
      <c r="M457" t="s">
        <v>871</v>
      </c>
      <c r="N457" t="s">
        <v>667</v>
      </c>
      <c r="O457">
        <v>2400</v>
      </c>
    </row>
    <row r="458" spans="13:15" x14ac:dyDescent="0.4">
      <c r="M458" t="s">
        <v>871</v>
      </c>
      <c r="N458" t="s">
        <v>668</v>
      </c>
      <c r="O458">
        <v>2400</v>
      </c>
    </row>
    <row r="459" spans="13:15" x14ac:dyDescent="0.4">
      <c r="M459" t="s">
        <v>871</v>
      </c>
      <c r="N459" t="s">
        <v>669</v>
      </c>
      <c r="O459">
        <v>3400</v>
      </c>
    </row>
    <row r="460" spans="13:15" x14ac:dyDescent="0.4">
      <c r="M460" t="s">
        <v>871</v>
      </c>
      <c r="N460" t="s">
        <v>670</v>
      </c>
      <c r="O460">
        <v>3600</v>
      </c>
    </row>
    <row r="461" spans="13:15" x14ac:dyDescent="0.4">
      <c r="M461" t="s">
        <v>871</v>
      </c>
      <c r="N461" t="s">
        <v>671</v>
      </c>
      <c r="O461">
        <v>1100</v>
      </c>
    </row>
    <row r="462" spans="13:15" x14ac:dyDescent="0.4">
      <c r="M462" t="s">
        <v>871</v>
      </c>
      <c r="N462" t="s">
        <v>672</v>
      </c>
      <c r="O462">
        <v>5200</v>
      </c>
    </row>
    <row r="463" spans="13:15" x14ac:dyDescent="0.4">
      <c r="M463" t="s">
        <v>871</v>
      </c>
      <c r="N463" t="s">
        <v>673</v>
      </c>
      <c r="O463">
        <v>300</v>
      </c>
    </row>
    <row r="464" spans="13:15" x14ac:dyDescent="0.4">
      <c r="M464" t="s">
        <v>871</v>
      </c>
      <c r="N464" t="s">
        <v>674</v>
      </c>
      <c r="O464">
        <v>2600</v>
      </c>
    </row>
    <row r="465" spans="13:15" x14ac:dyDescent="0.4">
      <c r="M465" t="s">
        <v>871</v>
      </c>
      <c r="N465" t="s">
        <v>675</v>
      </c>
      <c r="O465">
        <v>1100</v>
      </c>
    </row>
    <row r="466" spans="13:15" x14ac:dyDescent="0.4">
      <c r="M466" t="s">
        <v>871</v>
      </c>
      <c r="N466" t="s">
        <v>676</v>
      </c>
      <c r="O466">
        <v>1900</v>
      </c>
    </row>
    <row r="467" spans="13:15" x14ac:dyDescent="0.4">
      <c r="M467" t="s">
        <v>871</v>
      </c>
      <c r="N467" t="s">
        <v>677</v>
      </c>
      <c r="O467">
        <v>1500</v>
      </c>
    </row>
    <row r="468" spans="13:15" x14ac:dyDescent="0.4">
      <c r="M468" t="s">
        <v>871</v>
      </c>
      <c r="N468" t="s">
        <v>678</v>
      </c>
      <c r="O468">
        <v>1400</v>
      </c>
    </row>
    <row r="469" spans="13:15" x14ac:dyDescent="0.4">
      <c r="M469" t="s">
        <v>871</v>
      </c>
      <c r="N469" t="s">
        <v>679</v>
      </c>
      <c r="O469">
        <v>1100</v>
      </c>
    </row>
    <row r="470" spans="13:15" x14ac:dyDescent="0.4">
      <c r="M470" t="s">
        <v>871</v>
      </c>
      <c r="N470" t="s">
        <v>680</v>
      </c>
      <c r="O470">
        <v>10500</v>
      </c>
    </row>
    <row r="471" spans="13:15" x14ac:dyDescent="0.4">
      <c r="M471" t="s">
        <v>871</v>
      </c>
      <c r="N471" t="s">
        <v>681</v>
      </c>
      <c r="O471">
        <v>4500</v>
      </c>
    </row>
    <row r="472" spans="13:15" x14ac:dyDescent="0.4">
      <c r="M472" t="s">
        <v>871</v>
      </c>
      <c r="N472" t="s">
        <v>682</v>
      </c>
      <c r="O472">
        <v>1600</v>
      </c>
    </row>
    <row r="473" spans="13:15" x14ac:dyDescent="0.4">
      <c r="M473" t="s">
        <v>871</v>
      </c>
      <c r="N473" t="s">
        <v>683</v>
      </c>
      <c r="O473">
        <v>2700</v>
      </c>
    </row>
    <row r="474" spans="13:15" x14ac:dyDescent="0.4">
      <c r="M474" t="s">
        <v>871</v>
      </c>
      <c r="N474" t="s">
        <v>684</v>
      </c>
      <c r="O474">
        <v>1300</v>
      </c>
    </row>
    <row r="475" spans="13:15" x14ac:dyDescent="0.4">
      <c r="M475" t="s">
        <v>871</v>
      </c>
      <c r="N475" t="s">
        <v>685</v>
      </c>
      <c r="O475">
        <v>7800</v>
      </c>
    </row>
    <row r="476" spans="13:15" x14ac:dyDescent="0.4">
      <c r="M476" t="s">
        <v>871</v>
      </c>
      <c r="N476" t="s">
        <v>686</v>
      </c>
      <c r="O476">
        <v>2700</v>
      </c>
    </row>
    <row r="477" spans="13:15" x14ac:dyDescent="0.4">
      <c r="M477" t="s">
        <v>871</v>
      </c>
      <c r="N477" t="s">
        <v>687</v>
      </c>
      <c r="O477">
        <v>600</v>
      </c>
    </row>
    <row r="478" spans="13:15" x14ac:dyDescent="0.4">
      <c r="M478" t="s">
        <v>871</v>
      </c>
      <c r="N478" t="s">
        <v>688</v>
      </c>
      <c r="O478">
        <v>700</v>
      </c>
    </row>
    <row r="479" spans="13:15" x14ac:dyDescent="0.4">
      <c r="M479" t="s">
        <v>871</v>
      </c>
      <c r="N479" t="s">
        <v>689</v>
      </c>
      <c r="O479">
        <v>200</v>
      </c>
    </row>
    <row r="480" spans="13:15" x14ac:dyDescent="0.4">
      <c r="M480" t="s">
        <v>871</v>
      </c>
      <c r="N480" t="s">
        <v>690</v>
      </c>
      <c r="O480">
        <v>1700</v>
      </c>
    </row>
    <row r="481" spans="13:15" x14ac:dyDescent="0.4">
      <c r="M481" t="s">
        <v>871</v>
      </c>
      <c r="N481" t="s">
        <v>691</v>
      </c>
      <c r="O481">
        <v>3100</v>
      </c>
    </row>
    <row r="482" spans="13:15" x14ac:dyDescent="0.4">
      <c r="M482" t="s">
        <v>871</v>
      </c>
      <c r="N482" t="s">
        <v>692</v>
      </c>
      <c r="O482">
        <v>1700</v>
      </c>
    </row>
    <row r="483" spans="13:15" x14ac:dyDescent="0.4">
      <c r="M483" t="s">
        <v>871</v>
      </c>
      <c r="N483" t="s">
        <v>693</v>
      </c>
      <c r="O483">
        <v>1500</v>
      </c>
    </row>
    <row r="484" spans="13:15" x14ac:dyDescent="0.4">
      <c r="M484" t="s">
        <v>871</v>
      </c>
      <c r="N484" t="s">
        <v>694</v>
      </c>
      <c r="O484">
        <v>5900</v>
      </c>
    </row>
    <row r="485" spans="13:15" x14ac:dyDescent="0.4">
      <c r="M485" t="s">
        <v>871</v>
      </c>
      <c r="N485" t="s">
        <v>695</v>
      </c>
      <c r="O485">
        <v>10500</v>
      </c>
    </row>
    <row r="486" spans="13:15" x14ac:dyDescent="0.4">
      <c r="M486" t="s">
        <v>871</v>
      </c>
      <c r="N486" t="s">
        <v>696</v>
      </c>
      <c r="O486">
        <v>45500</v>
      </c>
    </row>
    <row r="487" spans="13:15" x14ac:dyDescent="0.4">
      <c r="M487" t="s">
        <v>871</v>
      </c>
      <c r="N487" t="s">
        <v>697</v>
      </c>
      <c r="O487">
        <v>8300</v>
      </c>
    </row>
    <row r="488" spans="13:15" x14ac:dyDescent="0.4">
      <c r="M488" t="s">
        <v>871</v>
      </c>
      <c r="N488" t="s">
        <v>698</v>
      </c>
      <c r="O488">
        <v>2300</v>
      </c>
    </row>
    <row r="489" spans="13:15" x14ac:dyDescent="0.4">
      <c r="M489" t="s">
        <v>871</v>
      </c>
      <c r="N489" t="s">
        <v>699</v>
      </c>
      <c r="O489">
        <v>7400</v>
      </c>
    </row>
    <row r="490" spans="13:15" x14ac:dyDescent="0.4">
      <c r="M490" t="s">
        <v>871</v>
      </c>
      <c r="N490" t="s">
        <v>700</v>
      </c>
      <c r="O490">
        <v>4700</v>
      </c>
    </row>
    <row r="491" spans="13:15" x14ac:dyDescent="0.4">
      <c r="M491" t="s">
        <v>871</v>
      </c>
      <c r="N491" t="s">
        <v>701</v>
      </c>
      <c r="O491">
        <v>400</v>
      </c>
    </row>
    <row r="492" spans="13:15" x14ac:dyDescent="0.4">
      <c r="M492" t="s">
        <v>871</v>
      </c>
      <c r="N492" t="s">
        <v>702</v>
      </c>
      <c r="O492">
        <v>2800</v>
      </c>
    </row>
    <row r="493" spans="13:15" x14ac:dyDescent="0.4">
      <c r="M493" t="s">
        <v>871</v>
      </c>
      <c r="N493" t="s">
        <v>703</v>
      </c>
      <c r="O493">
        <v>6000</v>
      </c>
    </row>
    <row r="494" spans="13:15" x14ac:dyDescent="0.4">
      <c r="M494" t="s">
        <v>871</v>
      </c>
      <c r="N494" t="s">
        <v>704</v>
      </c>
      <c r="O494">
        <v>10800</v>
      </c>
    </row>
    <row r="495" spans="13:15" x14ac:dyDescent="0.4">
      <c r="M495" t="s">
        <v>871</v>
      </c>
      <c r="N495" t="s">
        <v>705</v>
      </c>
      <c r="O495">
        <v>3700</v>
      </c>
    </row>
    <row r="496" spans="13:15" x14ac:dyDescent="0.4">
      <c r="M496" t="s">
        <v>871</v>
      </c>
      <c r="N496" t="s">
        <v>706</v>
      </c>
      <c r="O496">
        <v>7100</v>
      </c>
    </row>
    <row r="497" spans="13:15" x14ac:dyDescent="0.4">
      <c r="M497" t="s">
        <v>871</v>
      </c>
      <c r="N497" t="s">
        <v>707</v>
      </c>
      <c r="O497">
        <v>10300</v>
      </c>
    </row>
    <row r="498" spans="13:15" x14ac:dyDescent="0.4">
      <c r="M498" t="s">
        <v>871</v>
      </c>
      <c r="N498" t="s">
        <v>708</v>
      </c>
      <c r="O498">
        <v>3000</v>
      </c>
    </row>
    <row r="499" spans="13:15" x14ac:dyDescent="0.4">
      <c r="M499" t="s">
        <v>871</v>
      </c>
      <c r="N499" t="s">
        <v>709</v>
      </c>
      <c r="O499">
        <v>6100</v>
      </c>
    </row>
    <row r="500" spans="13:15" x14ac:dyDescent="0.4">
      <c r="M500" t="s">
        <v>871</v>
      </c>
      <c r="N500" t="s">
        <v>710</v>
      </c>
      <c r="O500">
        <v>4400</v>
      </c>
    </row>
    <row r="501" spans="13:15" x14ac:dyDescent="0.4">
      <c r="M501" t="s">
        <v>871</v>
      </c>
      <c r="N501" t="s">
        <v>711</v>
      </c>
      <c r="O501">
        <v>7500</v>
      </c>
    </row>
    <row r="502" spans="13:15" x14ac:dyDescent="0.4">
      <c r="M502" t="s">
        <v>871</v>
      </c>
      <c r="N502" t="s">
        <v>712</v>
      </c>
      <c r="O502">
        <v>1100</v>
      </c>
    </row>
    <row r="503" spans="13:15" x14ac:dyDescent="0.4">
      <c r="M503" t="s">
        <v>871</v>
      </c>
      <c r="N503" t="s">
        <v>713</v>
      </c>
      <c r="O503">
        <v>1400</v>
      </c>
    </row>
    <row r="504" spans="13:15" x14ac:dyDescent="0.4">
      <c r="M504" t="s">
        <v>871</v>
      </c>
      <c r="N504" t="s">
        <v>714</v>
      </c>
      <c r="O504">
        <v>3100</v>
      </c>
    </row>
    <row r="505" spans="13:15" x14ac:dyDescent="0.4">
      <c r="M505" t="s">
        <v>871</v>
      </c>
      <c r="N505" t="s">
        <v>715</v>
      </c>
      <c r="O505">
        <v>1400</v>
      </c>
    </row>
    <row r="506" spans="13:15" x14ac:dyDescent="0.4">
      <c r="M506" t="s">
        <v>871</v>
      </c>
      <c r="N506" t="s">
        <v>716</v>
      </c>
      <c r="O506">
        <v>9000</v>
      </c>
    </row>
    <row r="507" spans="13:15" x14ac:dyDescent="0.4">
      <c r="M507" t="s">
        <v>871</v>
      </c>
      <c r="N507" t="s">
        <v>717</v>
      </c>
      <c r="O507">
        <v>3100</v>
      </c>
    </row>
    <row r="508" spans="13:15" x14ac:dyDescent="0.4">
      <c r="M508" t="s">
        <v>871</v>
      </c>
      <c r="N508" t="s">
        <v>718</v>
      </c>
      <c r="O508">
        <v>3500</v>
      </c>
    </row>
    <row r="509" spans="13:15" x14ac:dyDescent="0.4">
      <c r="M509" t="s">
        <v>871</v>
      </c>
      <c r="N509" t="s">
        <v>719</v>
      </c>
      <c r="O509">
        <v>2900</v>
      </c>
    </row>
    <row r="510" spans="13:15" x14ac:dyDescent="0.4">
      <c r="M510" t="s">
        <v>871</v>
      </c>
      <c r="N510" t="s">
        <v>720</v>
      </c>
      <c r="O510">
        <v>3300</v>
      </c>
    </row>
    <row r="511" spans="13:15" x14ac:dyDescent="0.4">
      <c r="M511" t="s">
        <v>871</v>
      </c>
      <c r="N511" t="s">
        <v>721</v>
      </c>
      <c r="O511">
        <v>5300</v>
      </c>
    </row>
    <row r="512" spans="13:15" x14ac:dyDescent="0.4">
      <c r="M512" t="s">
        <v>871</v>
      </c>
      <c r="N512" t="s">
        <v>722</v>
      </c>
      <c r="O512">
        <v>5800</v>
      </c>
    </row>
    <row r="513" spans="13:15" x14ac:dyDescent="0.4">
      <c r="M513" t="s">
        <v>871</v>
      </c>
      <c r="N513" t="s">
        <v>723</v>
      </c>
      <c r="O513">
        <v>300</v>
      </c>
    </row>
    <row r="514" spans="13:15" x14ac:dyDescent="0.4">
      <c r="M514" t="s">
        <v>871</v>
      </c>
      <c r="N514" t="s">
        <v>724</v>
      </c>
      <c r="O514">
        <v>7900</v>
      </c>
    </row>
    <row r="515" spans="13:15" x14ac:dyDescent="0.4">
      <c r="M515" t="s">
        <v>871</v>
      </c>
      <c r="N515" t="s">
        <v>725</v>
      </c>
      <c r="O515">
        <v>2000</v>
      </c>
    </row>
    <row r="516" spans="13:15" x14ac:dyDescent="0.4">
      <c r="M516" t="s">
        <v>871</v>
      </c>
      <c r="N516" t="s">
        <v>726</v>
      </c>
      <c r="O516">
        <v>4500</v>
      </c>
    </row>
    <row r="517" spans="13:15" x14ac:dyDescent="0.4">
      <c r="M517" t="s">
        <v>871</v>
      </c>
      <c r="N517" t="s">
        <v>425</v>
      </c>
      <c r="O517">
        <v>0</v>
      </c>
    </row>
    <row r="518" spans="13:15" x14ac:dyDescent="0.4">
      <c r="M518" t="s">
        <v>871</v>
      </c>
      <c r="N518" t="s">
        <v>426</v>
      </c>
      <c r="O518">
        <v>1500</v>
      </c>
    </row>
    <row r="519" spans="13:15" x14ac:dyDescent="0.4">
      <c r="M519" t="s">
        <v>871</v>
      </c>
      <c r="N519" t="s">
        <v>427</v>
      </c>
      <c r="O519">
        <v>1500</v>
      </c>
    </row>
    <row r="520" spans="13:15" x14ac:dyDescent="0.4">
      <c r="M520" t="s">
        <v>871</v>
      </c>
      <c r="N520" t="s">
        <v>428</v>
      </c>
      <c r="O520">
        <v>400</v>
      </c>
    </row>
    <row r="521" spans="13:15" x14ac:dyDescent="0.4">
      <c r="M521" t="s">
        <v>871</v>
      </c>
      <c r="N521" t="s">
        <v>429</v>
      </c>
      <c r="O521">
        <v>700</v>
      </c>
    </row>
    <row r="522" spans="13:15" x14ac:dyDescent="0.4">
      <c r="M522" t="s">
        <v>871</v>
      </c>
      <c r="N522" t="s">
        <v>430</v>
      </c>
      <c r="O522">
        <v>16400</v>
      </c>
    </row>
    <row r="523" spans="13:15" x14ac:dyDescent="0.4">
      <c r="M523" t="s">
        <v>871</v>
      </c>
      <c r="N523" t="s">
        <v>431</v>
      </c>
      <c r="O523">
        <v>600</v>
      </c>
    </row>
    <row r="524" spans="13:15" x14ac:dyDescent="0.4">
      <c r="M524" t="s">
        <v>871</v>
      </c>
      <c r="N524" t="s">
        <v>432</v>
      </c>
      <c r="O524">
        <v>300</v>
      </c>
    </row>
    <row r="525" spans="13:15" x14ac:dyDescent="0.4">
      <c r="M525" t="s">
        <v>871</v>
      </c>
      <c r="N525" t="s">
        <v>433</v>
      </c>
      <c r="O525">
        <v>5600</v>
      </c>
    </row>
    <row r="526" spans="13:15" x14ac:dyDescent="0.4">
      <c r="M526" t="s">
        <v>871</v>
      </c>
      <c r="N526" t="s">
        <v>434</v>
      </c>
      <c r="O526">
        <v>2500</v>
      </c>
    </row>
    <row r="527" spans="13:15" x14ac:dyDescent="0.4">
      <c r="M527" t="s">
        <v>871</v>
      </c>
      <c r="N527" t="s">
        <v>435</v>
      </c>
      <c r="O527">
        <v>400</v>
      </c>
    </row>
    <row r="528" spans="13:15" x14ac:dyDescent="0.4">
      <c r="M528" t="s">
        <v>871</v>
      </c>
      <c r="N528" t="s">
        <v>436</v>
      </c>
      <c r="O528">
        <v>1500</v>
      </c>
    </row>
    <row r="529" spans="13:15" x14ac:dyDescent="0.4">
      <c r="M529" t="s">
        <v>871</v>
      </c>
      <c r="N529" t="s">
        <v>437</v>
      </c>
      <c r="O529">
        <v>2300</v>
      </c>
    </row>
    <row r="530" spans="13:15" x14ac:dyDescent="0.4">
      <c r="M530" t="s">
        <v>871</v>
      </c>
      <c r="N530" t="s">
        <v>438</v>
      </c>
      <c r="O530">
        <v>9300</v>
      </c>
    </row>
    <row r="531" spans="13:15" x14ac:dyDescent="0.4">
      <c r="M531" t="s">
        <v>871</v>
      </c>
      <c r="N531" t="s">
        <v>439</v>
      </c>
      <c r="O531">
        <v>1100</v>
      </c>
    </row>
    <row r="532" spans="13:15" x14ac:dyDescent="0.4">
      <c r="M532" t="s">
        <v>871</v>
      </c>
      <c r="N532" t="s">
        <v>440</v>
      </c>
      <c r="O532">
        <v>1200</v>
      </c>
    </row>
    <row r="533" spans="13:15" x14ac:dyDescent="0.4">
      <c r="M533" t="s">
        <v>871</v>
      </c>
      <c r="N533" t="s">
        <v>441</v>
      </c>
      <c r="O533">
        <v>400</v>
      </c>
    </row>
    <row r="534" spans="13:15" x14ac:dyDescent="0.4">
      <c r="M534" t="s">
        <v>871</v>
      </c>
      <c r="N534" t="s">
        <v>442</v>
      </c>
      <c r="O534">
        <v>3300</v>
      </c>
    </row>
    <row r="535" spans="13:15" x14ac:dyDescent="0.4">
      <c r="M535" t="s">
        <v>871</v>
      </c>
      <c r="N535" t="s">
        <v>443</v>
      </c>
      <c r="O535">
        <v>5300</v>
      </c>
    </row>
    <row r="536" spans="13:15" x14ac:dyDescent="0.4">
      <c r="M536" t="s">
        <v>871</v>
      </c>
      <c r="N536" t="s">
        <v>444</v>
      </c>
      <c r="O536">
        <v>5100</v>
      </c>
    </row>
    <row r="537" spans="13:15" x14ac:dyDescent="0.4">
      <c r="M537" t="s">
        <v>871</v>
      </c>
      <c r="N537" t="s">
        <v>445</v>
      </c>
      <c r="O537">
        <v>13600</v>
      </c>
    </row>
    <row r="538" spans="13:15" x14ac:dyDescent="0.4">
      <c r="M538" t="s">
        <v>871</v>
      </c>
      <c r="N538" t="s">
        <v>446</v>
      </c>
      <c r="O538">
        <v>300</v>
      </c>
    </row>
    <row r="539" spans="13:15" x14ac:dyDescent="0.4">
      <c r="M539" t="s">
        <v>871</v>
      </c>
      <c r="N539" t="s">
        <v>447</v>
      </c>
      <c r="O539">
        <v>4400</v>
      </c>
    </row>
    <row r="540" spans="13:15" x14ac:dyDescent="0.4">
      <c r="M540" t="s">
        <v>871</v>
      </c>
      <c r="N540" t="s">
        <v>448</v>
      </c>
      <c r="O540">
        <v>3900</v>
      </c>
    </row>
    <row r="541" spans="13:15" x14ac:dyDescent="0.4">
      <c r="M541" t="s">
        <v>871</v>
      </c>
      <c r="N541" t="s">
        <v>449</v>
      </c>
      <c r="O541">
        <v>4200</v>
      </c>
    </row>
    <row r="542" spans="13:15" x14ac:dyDescent="0.4">
      <c r="M542" t="s">
        <v>871</v>
      </c>
      <c r="N542" t="s">
        <v>450</v>
      </c>
      <c r="O542">
        <v>5500</v>
      </c>
    </row>
    <row r="543" spans="13:15" x14ac:dyDescent="0.4">
      <c r="M543" t="s">
        <v>871</v>
      </c>
      <c r="N543" t="s">
        <v>451</v>
      </c>
      <c r="O543">
        <v>300</v>
      </c>
    </row>
    <row r="544" spans="13:15" x14ac:dyDescent="0.4">
      <c r="M544" t="s">
        <v>871</v>
      </c>
      <c r="N544" t="s">
        <v>452</v>
      </c>
      <c r="O544">
        <v>7900</v>
      </c>
    </row>
    <row r="545" spans="13:15" x14ac:dyDescent="0.4">
      <c r="M545" t="s">
        <v>871</v>
      </c>
      <c r="N545" t="s">
        <v>453</v>
      </c>
      <c r="O545">
        <v>4700</v>
      </c>
    </row>
    <row r="546" spans="13:15" x14ac:dyDescent="0.4">
      <c r="M546" t="s">
        <v>871</v>
      </c>
      <c r="N546" t="s">
        <v>454</v>
      </c>
      <c r="O546">
        <v>600</v>
      </c>
    </row>
    <row r="547" spans="13:15" x14ac:dyDescent="0.4">
      <c r="M547" t="s">
        <v>871</v>
      </c>
      <c r="N547" t="s">
        <v>455</v>
      </c>
      <c r="O547">
        <v>4100</v>
      </c>
    </row>
    <row r="548" spans="13:15" x14ac:dyDescent="0.4">
      <c r="M548" t="s">
        <v>871</v>
      </c>
      <c r="N548" t="s">
        <v>456</v>
      </c>
      <c r="O548">
        <v>3100</v>
      </c>
    </row>
    <row r="549" spans="13:15" x14ac:dyDescent="0.4">
      <c r="M549" t="s">
        <v>871</v>
      </c>
      <c r="N549" t="s">
        <v>457</v>
      </c>
      <c r="O549">
        <v>1700</v>
      </c>
    </row>
    <row r="550" spans="13:15" x14ac:dyDescent="0.4">
      <c r="M550" t="s">
        <v>871</v>
      </c>
      <c r="N550" t="s">
        <v>458</v>
      </c>
      <c r="O550">
        <v>8700</v>
      </c>
    </row>
    <row r="551" spans="13:15" x14ac:dyDescent="0.4">
      <c r="M551" t="s">
        <v>871</v>
      </c>
      <c r="N551" t="s">
        <v>459</v>
      </c>
      <c r="O551">
        <v>300</v>
      </c>
    </row>
    <row r="552" spans="13:15" x14ac:dyDescent="0.4">
      <c r="M552" t="s">
        <v>871</v>
      </c>
      <c r="N552" t="s">
        <v>460</v>
      </c>
      <c r="O552">
        <v>0</v>
      </c>
    </row>
    <row r="553" spans="13:15" x14ac:dyDescent="0.4">
      <c r="M553" t="s">
        <v>871</v>
      </c>
      <c r="N553" t="s">
        <v>461</v>
      </c>
      <c r="O553">
        <v>2500</v>
      </c>
    </row>
    <row r="554" spans="13:15" x14ac:dyDescent="0.4">
      <c r="M554" t="s">
        <v>871</v>
      </c>
      <c r="N554" t="s">
        <v>462</v>
      </c>
      <c r="O554">
        <v>3000</v>
      </c>
    </row>
    <row r="555" spans="13:15" x14ac:dyDescent="0.4">
      <c r="M555" t="s">
        <v>871</v>
      </c>
      <c r="N555" t="s">
        <v>463</v>
      </c>
      <c r="O555">
        <v>2300</v>
      </c>
    </row>
    <row r="556" spans="13:15" x14ac:dyDescent="0.4">
      <c r="M556" t="s">
        <v>871</v>
      </c>
      <c r="N556" t="s">
        <v>464</v>
      </c>
      <c r="O556">
        <v>600</v>
      </c>
    </row>
    <row r="557" spans="13:15" x14ac:dyDescent="0.4">
      <c r="M557" t="s">
        <v>871</v>
      </c>
      <c r="N557" t="s">
        <v>465</v>
      </c>
      <c r="O557">
        <v>200</v>
      </c>
    </row>
    <row r="558" spans="13:15" x14ac:dyDescent="0.4">
      <c r="M558" t="s">
        <v>871</v>
      </c>
      <c r="N558" t="s">
        <v>466</v>
      </c>
      <c r="O558">
        <v>400</v>
      </c>
    </row>
    <row r="559" spans="13:15" x14ac:dyDescent="0.4">
      <c r="M559" t="s">
        <v>871</v>
      </c>
      <c r="N559" t="s">
        <v>467</v>
      </c>
      <c r="O559">
        <v>6300</v>
      </c>
    </row>
    <row r="560" spans="13:15" x14ac:dyDescent="0.4">
      <c r="M560" t="s">
        <v>871</v>
      </c>
      <c r="N560" t="s">
        <v>468</v>
      </c>
      <c r="O560">
        <v>7500</v>
      </c>
    </row>
    <row r="561" spans="13:15" x14ac:dyDescent="0.4">
      <c r="M561" t="s">
        <v>871</v>
      </c>
      <c r="N561" t="s">
        <v>469</v>
      </c>
      <c r="O561">
        <v>400</v>
      </c>
    </row>
    <row r="562" spans="13:15" x14ac:dyDescent="0.4">
      <c r="M562" t="s">
        <v>871</v>
      </c>
      <c r="N562" t="s">
        <v>470</v>
      </c>
      <c r="O562">
        <v>200</v>
      </c>
    </row>
    <row r="563" spans="13:15" x14ac:dyDescent="0.4">
      <c r="M563" t="s">
        <v>871</v>
      </c>
      <c r="N563" t="s">
        <v>471</v>
      </c>
      <c r="O563">
        <v>200</v>
      </c>
    </row>
    <row r="564" spans="13:15" x14ac:dyDescent="0.4">
      <c r="M564" t="s">
        <v>871</v>
      </c>
      <c r="N564" t="s">
        <v>472</v>
      </c>
      <c r="O564">
        <v>3700</v>
      </c>
    </row>
    <row r="565" spans="13:15" x14ac:dyDescent="0.4">
      <c r="M565" t="s">
        <v>871</v>
      </c>
      <c r="N565" t="s">
        <v>473</v>
      </c>
      <c r="O565">
        <v>1700</v>
      </c>
    </row>
    <row r="566" spans="13:15" x14ac:dyDescent="0.4">
      <c r="M566" t="s">
        <v>871</v>
      </c>
      <c r="N566" t="s">
        <v>474</v>
      </c>
      <c r="O566">
        <v>5000</v>
      </c>
    </row>
    <row r="567" spans="13:15" x14ac:dyDescent="0.4">
      <c r="M567" t="s">
        <v>871</v>
      </c>
      <c r="N567" t="s">
        <v>475</v>
      </c>
      <c r="O567">
        <v>0</v>
      </c>
    </row>
    <row r="568" spans="13:15" x14ac:dyDescent="0.4">
      <c r="M568" t="s">
        <v>871</v>
      </c>
      <c r="N568" t="s">
        <v>476</v>
      </c>
      <c r="O568">
        <v>2500</v>
      </c>
    </row>
    <row r="569" spans="13:15" x14ac:dyDescent="0.4">
      <c r="M569" t="s">
        <v>871</v>
      </c>
      <c r="N569" t="s">
        <v>477</v>
      </c>
      <c r="O569">
        <v>3100</v>
      </c>
    </row>
    <row r="570" spans="13:15" x14ac:dyDescent="0.4">
      <c r="M570" t="s">
        <v>871</v>
      </c>
      <c r="N570" t="s">
        <v>478</v>
      </c>
      <c r="O570">
        <v>4200</v>
      </c>
    </row>
    <row r="571" spans="13:15" x14ac:dyDescent="0.4">
      <c r="M571" t="s">
        <v>871</v>
      </c>
      <c r="N571" t="s">
        <v>479</v>
      </c>
      <c r="O571">
        <v>5800</v>
      </c>
    </row>
    <row r="572" spans="13:15" x14ac:dyDescent="0.4">
      <c r="M572" t="s">
        <v>871</v>
      </c>
      <c r="N572" t="s">
        <v>480</v>
      </c>
      <c r="O572">
        <v>1000</v>
      </c>
    </row>
    <row r="573" spans="13:15" x14ac:dyDescent="0.4">
      <c r="M573" t="s">
        <v>871</v>
      </c>
      <c r="N573" t="s">
        <v>481</v>
      </c>
      <c r="O573">
        <v>500</v>
      </c>
    </row>
    <row r="574" spans="13:15" x14ac:dyDescent="0.4">
      <c r="M574" t="s">
        <v>871</v>
      </c>
      <c r="N574" t="s">
        <v>482</v>
      </c>
      <c r="O574">
        <v>100</v>
      </c>
    </row>
    <row r="575" spans="13:15" x14ac:dyDescent="0.4">
      <c r="M575" t="s">
        <v>871</v>
      </c>
      <c r="N575" t="s">
        <v>483</v>
      </c>
      <c r="O575">
        <v>900</v>
      </c>
    </row>
    <row r="576" spans="13:15" x14ac:dyDescent="0.4">
      <c r="M576" t="s">
        <v>871</v>
      </c>
      <c r="N576" t="s">
        <v>484</v>
      </c>
      <c r="O576">
        <v>200</v>
      </c>
    </row>
    <row r="577" spans="13:15" x14ac:dyDescent="0.4">
      <c r="M577" t="s">
        <v>871</v>
      </c>
      <c r="N577" t="s">
        <v>485</v>
      </c>
      <c r="O577">
        <v>2100</v>
      </c>
    </row>
    <row r="578" spans="13:15" x14ac:dyDescent="0.4">
      <c r="M578" t="s">
        <v>871</v>
      </c>
      <c r="N578" t="s">
        <v>486</v>
      </c>
      <c r="O578">
        <v>100</v>
      </c>
    </row>
    <row r="579" spans="13:15" x14ac:dyDescent="0.4">
      <c r="M579" t="s">
        <v>871</v>
      </c>
      <c r="N579" t="s">
        <v>487</v>
      </c>
      <c r="O579">
        <v>3700</v>
      </c>
    </row>
    <row r="580" spans="13:15" x14ac:dyDescent="0.4">
      <c r="M580" t="s">
        <v>871</v>
      </c>
      <c r="N580" t="s">
        <v>488</v>
      </c>
      <c r="O580">
        <v>100</v>
      </c>
    </row>
    <row r="581" spans="13:15" x14ac:dyDescent="0.4">
      <c r="M581" t="s">
        <v>871</v>
      </c>
      <c r="N581" t="s">
        <v>489</v>
      </c>
      <c r="O581">
        <v>8300</v>
      </c>
    </row>
    <row r="582" spans="13:15" x14ac:dyDescent="0.4">
      <c r="M582" t="s">
        <v>871</v>
      </c>
      <c r="N582" t="s">
        <v>490</v>
      </c>
      <c r="O582">
        <v>6500</v>
      </c>
    </row>
    <row r="583" spans="13:15" x14ac:dyDescent="0.4">
      <c r="M583" t="s">
        <v>871</v>
      </c>
      <c r="N583" t="s">
        <v>491</v>
      </c>
      <c r="O583">
        <v>2100</v>
      </c>
    </row>
    <row r="584" spans="13:15" x14ac:dyDescent="0.4">
      <c r="M584" t="s">
        <v>871</v>
      </c>
      <c r="N584" t="s">
        <v>492</v>
      </c>
      <c r="O584">
        <v>300</v>
      </c>
    </row>
    <row r="585" spans="13:15" x14ac:dyDescent="0.4">
      <c r="M585" t="s">
        <v>871</v>
      </c>
      <c r="N585" t="s">
        <v>493</v>
      </c>
      <c r="O585">
        <v>18900</v>
      </c>
    </row>
    <row r="586" spans="13:15" x14ac:dyDescent="0.4">
      <c r="M586" t="s">
        <v>871</v>
      </c>
      <c r="N586" t="s">
        <v>494</v>
      </c>
      <c r="O586">
        <v>3700</v>
      </c>
    </row>
    <row r="587" spans="13:15" x14ac:dyDescent="0.4">
      <c r="M587" t="s">
        <v>871</v>
      </c>
      <c r="N587" t="s">
        <v>495</v>
      </c>
      <c r="O587">
        <v>0</v>
      </c>
    </row>
    <row r="588" spans="13:15" x14ac:dyDescent="0.4">
      <c r="M588" t="s">
        <v>871</v>
      </c>
      <c r="N588" t="s">
        <v>496</v>
      </c>
      <c r="O588">
        <v>2200</v>
      </c>
    </row>
    <row r="589" spans="13:15" x14ac:dyDescent="0.4">
      <c r="M589" t="s">
        <v>871</v>
      </c>
      <c r="N589" t="s">
        <v>497</v>
      </c>
      <c r="O589">
        <v>800</v>
      </c>
    </row>
    <row r="590" spans="13:15" x14ac:dyDescent="0.4">
      <c r="M590" t="s">
        <v>871</v>
      </c>
      <c r="N590" t="s">
        <v>498</v>
      </c>
      <c r="O590">
        <v>5600</v>
      </c>
    </row>
    <row r="591" spans="13:15" x14ac:dyDescent="0.4">
      <c r="M591" t="s">
        <v>871</v>
      </c>
      <c r="N591" t="s">
        <v>499</v>
      </c>
      <c r="O591">
        <v>6100</v>
      </c>
    </row>
    <row r="592" spans="13:15" x14ac:dyDescent="0.4">
      <c r="M592" t="s">
        <v>871</v>
      </c>
      <c r="N592" t="s">
        <v>500</v>
      </c>
      <c r="O592">
        <v>1500</v>
      </c>
    </row>
    <row r="593" spans="13:15" x14ac:dyDescent="0.4">
      <c r="M593" t="s">
        <v>871</v>
      </c>
      <c r="N593" t="s">
        <v>501</v>
      </c>
      <c r="O593">
        <v>1400</v>
      </c>
    </row>
    <row r="594" spans="13:15" x14ac:dyDescent="0.4">
      <c r="M594" t="s">
        <v>871</v>
      </c>
      <c r="N594" t="s">
        <v>502</v>
      </c>
      <c r="O594">
        <v>300</v>
      </c>
    </row>
    <row r="595" spans="13:15" x14ac:dyDescent="0.4">
      <c r="M595" t="s">
        <v>871</v>
      </c>
      <c r="N595" t="s">
        <v>503</v>
      </c>
      <c r="O595">
        <v>4400</v>
      </c>
    </row>
    <row r="596" spans="13:15" x14ac:dyDescent="0.4">
      <c r="M596" t="s">
        <v>871</v>
      </c>
      <c r="N596" t="s">
        <v>504</v>
      </c>
      <c r="O596">
        <v>2000</v>
      </c>
    </row>
    <row r="597" spans="13:15" x14ac:dyDescent="0.4">
      <c r="M597" t="s">
        <v>871</v>
      </c>
      <c r="N597" t="s">
        <v>505</v>
      </c>
      <c r="O597">
        <v>1100</v>
      </c>
    </row>
    <row r="598" spans="13:15" x14ac:dyDescent="0.4">
      <c r="M598" t="s">
        <v>871</v>
      </c>
      <c r="N598" t="s">
        <v>506</v>
      </c>
      <c r="O598">
        <v>1300</v>
      </c>
    </row>
    <row r="599" spans="13:15" x14ac:dyDescent="0.4">
      <c r="M599" t="s">
        <v>871</v>
      </c>
      <c r="N599" t="s">
        <v>507</v>
      </c>
      <c r="O599">
        <v>1100</v>
      </c>
    </row>
    <row r="600" spans="13:15" x14ac:dyDescent="0.4">
      <c r="M600" t="s">
        <v>871</v>
      </c>
      <c r="N600" t="s">
        <v>508</v>
      </c>
      <c r="O600">
        <v>200</v>
      </c>
    </row>
    <row r="601" spans="13:15" x14ac:dyDescent="0.4">
      <c r="M601" t="s">
        <v>871</v>
      </c>
      <c r="N601" t="s">
        <v>509</v>
      </c>
      <c r="O601">
        <v>1800</v>
      </c>
    </row>
    <row r="602" spans="13:15" x14ac:dyDescent="0.4">
      <c r="M602" t="s">
        <v>871</v>
      </c>
      <c r="N602" t="s">
        <v>510</v>
      </c>
      <c r="O602">
        <v>3000</v>
      </c>
    </row>
    <row r="603" spans="13:15" x14ac:dyDescent="0.4">
      <c r="M603" t="s">
        <v>871</v>
      </c>
      <c r="N603" t="s">
        <v>511</v>
      </c>
      <c r="O603">
        <v>100</v>
      </c>
    </row>
    <row r="604" spans="13:15" x14ac:dyDescent="0.4">
      <c r="M604" t="s">
        <v>871</v>
      </c>
      <c r="N604" t="s">
        <v>512</v>
      </c>
      <c r="O604">
        <v>1500</v>
      </c>
    </row>
    <row r="605" spans="13:15" x14ac:dyDescent="0.4">
      <c r="M605" t="s">
        <v>871</v>
      </c>
      <c r="N605" t="s">
        <v>513</v>
      </c>
      <c r="O605">
        <v>400</v>
      </c>
    </row>
    <row r="606" spans="13:15" x14ac:dyDescent="0.4">
      <c r="M606" t="s">
        <v>871</v>
      </c>
      <c r="N606" t="s">
        <v>514</v>
      </c>
      <c r="O606">
        <v>7200</v>
      </c>
    </row>
    <row r="607" spans="13:15" x14ac:dyDescent="0.4">
      <c r="M607" t="s">
        <v>871</v>
      </c>
      <c r="N607" t="s">
        <v>515</v>
      </c>
      <c r="O607">
        <v>3900</v>
      </c>
    </row>
    <row r="608" spans="13:15" x14ac:dyDescent="0.4">
      <c r="M608" t="s">
        <v>871</v>
      </c>
      <c r="N608" t="s">
        <v>516</v>
      </c>
      <c r="O608">
        <v>2600</v>
      </c>
    </row>
    <row r="609" spans="13:15" x14ac:dyDescent="0.4">
      <c r="M609" t="s">
        <v>871</v>
      </c>
      <c r="N609" t="s">
        <v>517</v>
      </c>
      <c r="O609">
        <v>1700</v>
      </c>
    </row>
    <row r="610" spans="13:15" x14ac:dyDescent="0.4">
      <c r="M610" t="s">
        <v>871</v>
      </c>
      <c r="N610" t="s">
        <v>518</v>
      </c>
      <c r="O610">
        <v>1300</v>
      </c>
    </row>
    <row r="611" spans="13:15" x14ac:dyDescent="0.4">
      <c r="M611" t="s">
        <v>871</v>
      </c>
      <c r="N611" t="s">
        <v>519</v>
      </c>
      <c r="O611">
        <v>4500</v>
      </c>
    </row>
    <row r="612" spans="13:15" x14ac:dyDescent="0.4">
      <c r="M612" t="s">
        <v>871</v>
      </c>
      <c r="N612" t="s">
        <v>520</v>
      </c>
      <c r="O612">
        <v>600</v>
      </c>
    </row>
    <row r="613" spans="13:15" x14ac:dyDescent="0.4">
      <c r="M613" t="s">
        <v>871</v>
      </c>
      <c r="N613" t="s">
        <v>521</v>
      </c>
      <c r="O613">
        <v>2900</v>
      </c>
    </row>
    <row r="614" spans="13:15" x14ac:dyDescent="0.4">
      <c r="M614" t="s">
        <v>871</v>
      </c>
      <c r="N614" t="s">
        <v>522</v>
      </c>
      <c r="O614">
        <v>200</v>
      </c>
    </row>
    <row r="615" spans="13:15" x14ac:dyDescent="0.4">
      <c r="M615" t="s">
        <v>871</v>
      </c>
      <c r="N615" t="s">
        <v>523</v>
      </c>
      <c r="O615">
        <v>700</v>
      </c>
    </row>
    <row r="616" spans="13:15" x14ac:dyDescent="0.4">
      <c r="M616" t="s">
        <v>871</v>
      </c>
      <c r="N616" t="s">
        <v>524</v>
      </c>
      <c r="O616">
        <v>1700</v>
      </c>
    </row>
    <row r="617" spans="13:15" x14ac:dyDescent="0.4">
      <c r="M617" t="s">
        <v>871</v>
      </c>
      <c r="N617" t="s">
        <v>525</v>
      </c>
      <c r="O617">
        <v>800</v>
      </c>
    </row>
    <row r="618" spans="13:15" x14ac:dyDescent="0.4">
      <c r="M618" t="s">
        <v>871</v>
      </c>
      <c r="N618" t="s">
        <v>526</v>
      </c>
      <c r="O618">
        <v>500</v>
      </c>
    </row>
    <row r="619" spans="13:15" x14ac:dyDescent="0.4">
      <c r="M619" t="s">
        <v>871</v>
      </c>
      <c r="N619" t="s">
        <v>527</v>
      </c>
      <c r="O619">
        <v>600</v>
      </c>
    </row>
    <row r="620" spans="13:15" x14ac:dyDescent="0.4">
      <c r="M620" t="s">
        <v>871</v>
      </c>
      <c r="N620" t="s">
        <v>528</v>
      </c>
      <c r="O620">
        <v>1800</v>
      </c>
    </row>
    <row r="621" spans="13:15" x14ac:dyDescent="0.4">
      <c r="M621" t="s">
        <v>871</v>
      </c>
      <c r="N621" t="s">
        <v>529</v>
      </c>
      <c r="O621">
        <v>1400</v>
      </c>
    </row>
    <row r="622" spans="13:15" x14ac:dyDescent="0.4">
      <c r="M622" t="s">
        <v>871</v>
      </c>
      <c r="N622" t="s">
        <v>530</v>
      </c>
      <c r="O622">
        <v>400</v>
      </c>
    </row>
    <row r="623" spans="13:15" x14ac:dyDescent="0.4">
      <c r="M623" t="s">
        <v>871</v>
      </c>
      <c r="N623" t="s">
        <v>531</v>
      </c>
      <c r="O623">
        <v>1800</v>
      </c>
    </row>
    <row r="624" spans="13:15" x14ac:dyDescent="0.4">
      <c r="M624" t="s">
        <v>871</v>
      </c>
      <c r="N624" t="s">
        <v>532</v>
      </c>
      <c r="O624">
        <v>1500</v>
      </c>
    </row>
    <row r="625" spans="13:15" x14ac:dyDescent="0.4">
      <c r="M625" t="s">
        <v>871</v>
      </c>
      <c r="N625" t="s">
        <v>533</v>
      </c>
      <c r="O625">
        <v>1200</v>
      </c>
    </row>
    <row r="626" spans="13:15" x14ac:dyDescent="0.4">
      <c r="M626" t="s">
        <v>871</v>
      </c>
      <c r="N626" t="s">
        <v>534</v>
      </c>
      <c r="O626">
        <v>4600</v>
      </c>
    </row>
    <row r="627" spans="13:15" x14ac:dyDescent="0.4">
      <c r="M627" t="s">
        <v>871</v>
      </c>
      <c r="N627" t="s">
        <v>535</v>
      </c>
      <c r="O627">
        <v>200</v>
      </c>
    </row>
    <row r="628" spans="13:15" x14ac:dyDescent="0.4">
      <c r="M628" t="s">
        <v>871</v>
      </c>
      <c r="N628" t="s">
        <v>536</v>
      </c>
      <c r="O628">
        <v>600</v>
      </c>
    </row>
    <row r="629" spans="13:15" x14ac:dyDescent="0.4">
      <c r="M629" t="s">
        <v>871</v>
      </c>
      <c r="N629" t="s">
        <v>537</v>
      </c>
      <c r="O629">
        <v>2700</v>
      </c>
    </row>
    <row r="630" spans="13:15" x14ac:dyDescent="0.4">
      <c r="M630" t="s">
        <v>871</v>
      </c>
      <c r="N630" t="s">
        <v>538</v>
      </c>
      <c r="O630">
        <v>300</v>
      </c>
    </row>
    <row r="631" spans="13:15" x14ac:dyDescent="0.4">
      <c r="M631" t="s">
        <v>871</v>
      </c>
      <c r="N631" t="s">
        <v>539</v>
      </c>
      <c r="O631">
        <v>500</v>
      </c>
    </row>
    <row r="632" spans="13:15" x14ac:dyDescent="0.4">
      <c r="M632" t="s">
        <v>871</v>
      </c>
      <c r="N632" t="s">
        <v>540</v>
      </c>
      <c r="O632">
        <v>4300</v>
      </c>
    </row>
    <row r="633" spans="13:15" x14ac:dyDescent="0.4">
      <c r="M633" t="s">
        <v>871</v>
      </c>
      <c r="N633" t="s">
        <v>541</v>
      </c>
      <c r="O633">
        <v>3600</v>
      </c>
    </row>
    <row r="634" spans="13:15" x14ac:dyDescent="0.4">
      <c r="M634" t="s">
        <v>871</v>
      </c>
      <c r="N634" t="s">
        <v>542</v>
      </c>
      <c r="O634">
        <v>3600</v>
      </c>
    </row>
    <row r="635" spans="13:15" x14ac:dyDescent="0.4">
      <c r="M635" t="s">
        <v>871</v>
      </c>
      <c r="N635" t="s">
        <v>543</v>
      </c>
      <c r="O635">
        <v>4600</v>
      </c>
    </row>
    <row r="636" spans="13:15" x14ac:dyDescent="0.4">
      <c r="M636" t="s">
        <v>871</v>
      </c>
      <c r="N636" t="s">
        <v>544</v>
      </c>
      <c r="O636">
        <v>1500</v>
      </c>
    </row>
    <row r="637" spans="13:15" x14ac:dyDescent="0.4">
      <c r="M637" t="s">
        <v>871</v>
      </c>
      <c r="N637" t="s">
        <v>727</v>
      </c>
      <c r="O637">
        <v>2500</v>
      </c>
    </row>
    <row r="638" spans="13:15" x14ac:dyDescent="0.4">
      <c r="M638" t="s">
        <v>871</v>
      </c>
      <c r="N638" t="s">
        <v>728</v>
      </c>
      <c r="O638">
        <v>7200</v>
      </c>
    </row>
    <row r="639" spans="13:15" x14ac:dyDescent="0.4">
      <c r="M639" t="s">
        <v>871</v>
      </c>
      <c r="N639" t="s">
        <v>729</v>
      </c>
      <c r="O639">
        <v>3200</v>
      </c>
    </row>
    <row r="640" spans="13:15" x14ac:dyDescent="0.4">
      <c r="M640" t="s">
        <v>871</v>
      </c>
      <c r="N640" t="s">
        <v>730</v>
      </c>
      <c r="O640">
        <v>1100</v>
      </c>
    </row>
    <row r="641" spans="13:15" x14ac:dyDescent="0.4">
      <c r="M641" t="s">
        <v>871</v>
      </c>
      <c r="N641" t="s">
        <v>731</v>
      </c>
      <c r="O641">
        <v>1000</v>
      </c>
    </row>
    <row r="642" spans="13:15" x14ac:dyDescent="0.4">
      <c r="M642" t="s">
        <v>871</v>
      </c>
      <c r="N642" t="s">
        <v>732</v>
      </c>
      <c r="O642">
        <v>3700</v>
      </c>
    </row>
    <row r="643" spans="13:15" x14ac:dyDescent="0.4">
      <c r="M643" t="s">
        <v>871</v>
      </c>
      <c r="N643" t="s">
        <v>733</v>
      </c>
      <c r="O643">
        <v>2800</v>
      </c>
    </row>
    <row r="644" spans="13:15" x14ac:dyDescent="0.4">
      <c r="M644" t="s">
        <v>871</v>
      </c>
      <c r="N644" t="s">
        <v>734</v>
      </c>
      <c r="O644">
        <v>1100</v>
      </c>
    </row>
    <row r="645" spans="13:15" x14ac:dyDescent="0.4">
      <c r="M645" t="s">
        <v>871</v>
      </c>
      <c r="N645" t="s">
        <v>735</v>
      </c>
      <c r="O645">
        <v>800</v>
      </c>
    </row>
    <row r="646" spans="13:15" x14ac:dyDescent="0.4">
      <c r="M646" t="s">
        <v>871</v>
      </c>
      <c r="N646" t="s">
        <v>736</v>
      </c>
      <c r="O646">
        <v>6800</v>
      </c>
    </row>
    <row r="647" spans="13:15" x14ac:dyDescent="0.4">
      <c r="M647" t="s">
        <v>871</v>
      </c>
      <c r="N647" t="s">
        <v>737</v>
      </c>
      <c r="O647">
        <v>5500</v>
      </c>
    </row>
    <row r="648" spans="13:15" x14ac:dyDescent="0.4">
      <c r="M648" t="s">
        <v>871</v>
      </c>
      <c r="N648" t="s">
        <v>738</v>
      </c>
      <c r="O648">
        <v>500</v>
      </c>
    </row>
    <row r="649" spans="13:15" x14ac:dyDescent="0.4">
      <c r="M649" t="s">
        <v>871</v>
      </c>
      <c r="N649" t="s">
        <v>739</v>
      </c>
      <c r="O649">
        <v>8900</v>
      </c>
    </row>
    <row r="650" spans="13:15" x14ac:dyDescent="0.4">
      <c r="M650" t="s">
        <v>871</v>
      </c>
      <c r="N650" t="s">
        <v>740</v>
      </c>
      <c r="O650">
        <v>200</v>
      </c>
    </row>
    <row r="651" spans="13:15" x14ac:dyDescent="0.4">
      <c r="M651" t="s">
        <v>871</v>
      </c>
      <c r="N651" t="s">
        <v>741</v>
      </c>
      <c r="O651">
        <v>3200</v>
      </c>
    </row>
    <row r="652" spans="13:15" x14ac:dyDescent="0.4">
      <c r="M652" t="s">
        <v>871</v>
      </c>
      <c r="N652" t="s">
        <v>742</v>
      </c>
      <c r="O652">
        <v>2300</v>
      </c>
    </row>
    <row r="653" spans="13:15" x14ac:dyDescent="0.4">
      <c r="M653" t="s">
        <v>871</v>
      </c>
      <c r="N653" t="s">
        <v>743</v>
      </c>
      <c r="O653">
        <v>3100</v>
      </c>
    </row>
    <row r="654" spans="13:15" x14ac:dyDescent="0.4">
      <c r="M654" t="s">
        <v>871</v>
      </c>
      <c r="N654" t="s">
        <v>744</v>
      </c>
      <c r="O654">
        <v>900</v>
      </c>
    </row>
    <row r="655" spans="13:15" x14ac:dyDescent="0.4">
      <c r="M655" t="s">
        <v>871</v>
      </c>
      <c r="N655" t="s">
        <v>745</v>
      </c>
      <c r="O655">
        <v>2300</v>
      </c>
    </row>
    <row r="656" spans="13:15" x14ac:dyDescent="0.4">
      <c r="M656" t="s">
        <v>871</v>
      </c>
      <c r="N656" t="s">
        <v>746</v>
      </c>
      <c r="O656">
        <v>1300</v>
      </c>
    </row>
    <row r="657" spans="13:15" x14ac:dyDescent="0.4">
      <c r="M657" t="s">
        <v>871</v>
      </c>
      <c r="N657" t="s">
        <v>747</v>
      </c>
      <c r="O657">
        <v>1300</v>
      </c>
    </row>
    <row r="658" spans="13:15" x14ac:dyDescent="0.4">
      <c r="M658" t="s">
        <v>871</v>
      </c>
      <c r="N658" t="s">
        <v>748</v>
      </c>
      <c r="O658">
        <v>1300</v>
      </c>
    </row>
    <row r="659" spans="13:15" x14ac:dyDescent="0.4">
      <c r="M659" t="s">
        <v>871</v>
      </c>
      <c r="N659" t="s">
        <v>749</v>
      </c>
      <c r="O659">
        <v>2300</v>
      </c>
    </row>
    <row r="660" spans="13:15" x14ac:dyDescent="0.4">
      <c r="M660" t="s">
        <v>871</v>
      </c>
      <c r="N660" t="s">
        <v>750</v>
      </c>
      <c r="O660">
        <v>19100</v>
      </c>
    </row>
    <row r="661" spans="13:15" x14ac:dyDescent="0.4">
      <c r="M661" t="s">
        <v>871</v>
      </c>
      <c r="N661" t="s">
        <v>751</v>
      </c>
      <c r="O661">
        <v>0</v>
      </c>
    </row>
    <row r="662" spans="13:15" x14ac:dyDescent="0.4">
      <c r="M662" t="s">
        <v>871</v>
      </c>
      <c r="N662" t="s">
        <v>752</v>
      </c>
      <c r="O662">
        <v>0</v>
      </c>
    </row>
    <row r="663" spans="13:15" x14ac:dyDescent="0.4">
      <c r="M663" t="s">
        <v>871</v>
      </c>
      <c r="N663" t="s">
        <v>753</v>
      </c>
      <c r="O663">
        <v>0</v>
      </c>
    </row>
    <row r="664" spans="13:15" x14ac:dyDescent="0.4">
      <c r="M664" t="s">
        <v>871</v>
      </c>
      <c r="N664" t="s">
        <v>754</v>
      </c>
      <c r="O664">
        <v>0</v>
      </c>
    </row>
    <row r="665" spans="13:15" x14ac:dyDescent="0.4">
      <c r="M665" t="s">
        <v>871</v>
      </c>
      <c r="N665" t="s">
        <v>755</v>
      </c>
      <c r="O665">
        <v>0</v>
      </c>
    </row>
    <row r="666" spans="13:15" x14ac:dyDescent="0.4">
      <c r="M666" t="s">
        <v>871</v>
      </c>
      <c r="N666" t="s">
        <v>756</v>
      </c>
      <c r="O666">
        <v>63200</v>
      </c>
    </row>
    <row r="667" spans="13:15" x14ac:dyDescent="0.4">
      <c r="M667" t="s">
        <v>872</v>
      </c>
      <c r="N667" t="s">
        <v>545</v>
      </c>
      <c r="O667">
        <v>0</v>
      </c>
    </row>
    <row r="668" spans="13:15" x14ac:dyDescent="0.4">
      <c r="M668" t="s">
        <v>872</v>
      </c>
      <c r="N668" t="s">
        <v>546</v>
      </c>
      <c r="O668">
        <v>0</v>
      </c>
    </row>
    <row r="669" spans="13:15" x14ac:dyDescent="0.4">
      <c r="M669" t="s">
        <v>872</v>
      </c>
      <c r="N669" t="s">
        <v>547</v>
      </c>
      <c r="O669">
        <v>0</v>
      </c>
    </row>
    <row r="670" spans="13:15" x14ac:dyDescent="0.4">
      <c r="M670" t="s">
        <v>872</v>
      </c>
      <c r="N670" t="s">
        <v>548</v>
      </c>
      <c r="O670">
        <v>0</v>
      </c>
    </row>
    <row r="671" spans="13:15" x14ac:dyDescent="0.4">
      <c r="M671" t="s">
        <v>872</v>
      </c>
      <c r="N671" t="s">
        <v>549</v>
      </c>
      <c r="O671">
        <v>0</v>
      </c>
    </row>
    <row r="672" spans="13:15" x14ac:dyDescent="0.4">
      <c r="M672" t="s">
        <v>872</v>
      </c>
      <c r="N672" t="s">
        <v>550</v>
      </c>
      <c r="O672">
        <v>0</v>
      </c>
    </row>
    <row r="673" spans="13:15" x14ac:dyDescent="0.4">
      <c r="M673" t="s">
        <v>872</v>
      </c>
      <c r="N673" t="s">
        <v>551</v>
      </c>
      <c r="O673">
        <v>290900</v>
      </c>
    </row>
    <row r="674" spans="13:15" x14ac:dyDescent="0.4">
      <c r="M674" t="s">
        <v>872</v>
      </c>
      <c r="N674" t="s">
        <v>552</v>
      </c>
      <c r="O674">
        <v>84000</v>
      </c>
    </row>
    <row r="675" spans="13:15" x14ac:dyDescent="0.4">
      <c r="M675" t="s">
        <v>872</v>
      </c>
      <c r="N675" t="s">
        <v>553</v>
      </c>
      <c r="O675">
        <v>77200</v>
      </c>
    </row>
    <row r="676" spans="13:15" x14ac:dyDescent="0.4">
      <c r="M676" t="s">
        <v>872</v>
      </c>
      <c r="N676" t="s">
        <v>554</v>
      </c>
      <c r="O676">
        <v>51600</v>
      </c>
    </row>
    <row r="677" spans="13:15" x14ac:dyDescent="0.4">
      <c r="M677" t="s">
        <v>872</v>
      </c>
      <c r="N677" t="s">
        <v>555</v>
      </c>
      <c r="O677">
        <v>58900</v>
      </c>
    </row>
    <row r="678" spans="13:15" x14ac:dyDescent="0.4">
      <c r="M678" t="s">
        <v>872</v>
      </c>
      <c r="N678" t="s">
        <v>556</v>
      </c>
      <c r="O678">
        <v>61700</v>
      </c>
    </row>
    <row r="679" spans="13:15" x14ac:dyDescent="0.4">
      <c r="M679" t="s">
        <v>872</v>
      </c>
      <c r="N679" t="s">
        <v>557</v>
      </c>
      <c r="O679">
        <v>13200</v>
      </c>
    </row>
    <row r="680" spans="13:15" x14ac:dyDescent="0.4">
      <c r="M680" t="s">
        <v>872</v>
      </c>
      <c r="N680" t="s">
        <v>558</v>
      </c>
      <c r="O680">
        <v>24300</v>
      </c>
    </row>
    <row r="681" spans="13:15" x14ac:dyDescent="0.4">
      <c r="M681" t="s">
        <v>872</v>
      </c>
      <c r="N681" t="s">
        <v>559</v>
      </c>
      <c r="O681">
        <v>6700</v>
      </c>
    </row>
    <row r="682" spans="13:15" x14ac:dyDescent="0.4">
      <c r="M682" t="s">
        <v>872</v>
      </c>
      <c r="N682" t="s">
        <v>560</v>
      </c>
      <c r="O682">
        <v>36000</v>
      </c>
    </row>
    <row r="683" spans="13:15" x14ac:dyDescent="0.4">
      <c r="M683" t="s">
        <v>872</v>
      </c>
      <c r="N683" t="s">
        <v>561</v>
      </c>
      <c r="O683">
        <v>15100</v>
      </c>
    </row>
    <row r="684" spans="13:15" x14ac:dyDescent="0.4">
      <c r="M684" t="s">
        <v>872</v>
      </c>
      <c r="N684" t="s">
        <v>562</v>
      </c>
      <c r="O684">
        <v>8700</v>
      </c>
    </row>
    <row r="685" spans="13:15" x14ac:dyDescent="0.4">
      <c r="M685" t="s">
        <v>872</v>
      </c>
      <c r="N685" t="s">
        <v>563</v>
      </c>
      <c r="O685">
        <v>10000</v>
      </c>
    </row>
    <row r="686" spans="13:15" x14ac:dyDescent="0.4">
      <c r="M686" t="s">
        <v>872</v>
      </c>
      <c r="N686" t="s">
        <v>564</v>
      </c>
      <c r="O686">
        <v>20700</v>
      </c>
    </row>
    <row r="687" spans="13:15" x14ac:dyDescent="0.4">
      <c r="M687" t="s">
        <v>872</v>
      </c>
      <c r="N687" t="s">
        <v>565</v>
      </c>
      <c r="O687">
        <v>66300</v>
      </c>
    </row>
    <row r="688" spans="13:15" x14ac:dyDescent="0.4">
      <c r="M688" t="s">
        <v>872</v>
      </c>
      <c r="N688" t="s">
        <v>566</v>
      </c>
      <c r="O688">
        <v>41300</v>
      </c>
    </row>
    <row r="689" spans="13:15" x14ac:dyDescent="0.4">
      <c r="M689" t="s">
        <v>872</v>
      </c>
      <c r="N689" t="s">
        <v>567</v>
      </c>
      <c r="O689">
        <v>17000</v>
      </c>
    </row>
    <row r="690" spans="13:15" x14ac:dyDescent="0.4">
      <c r="M690" t="s">
        <v>872</v>
      </c>
      <c r="N690" t="s">
        <v>568</v>
      </c>
      <c r="O690">
        <v>11900</v>
      </c>
    </row>
    <row r="691" spans="13:15" x14ac:dyDescent="0.4">
      <c r="M691" t="s">
        <v>872</v>
      </c>
      <c r="N691" t="s">
        <v>569</v>
      </c>
      <c r="O691">
        <v>13300</v>
      </c>
    </row>
    <row r="692" spans="13:15" x14ac:dyDescent="0.4">
      <c r="M692" t="s">
        <v>872</v>
      </c>
      <c r="N692" t="s">
        <v>570</v>
      </c>
      <c r="O692">
        <v>12700</v>
      </c>
    </row>
    <row r="693" spans="13:15" x14ac:dyDescent="0.4">
      <c r="M693" t="s">
        <v>872</v>
      </c>
      <c r="N693" t="s">
        <v>571</v>
      </c>
      <c r="O693">
        <v>20600</v>
      </c>
    </row>
    <row r="694" spans="13:15" x14ac:dyDescent="0.4">
      <c r="M694" t="s">
        <v>872</v>
      </c>
      <c r="N694" t="s">
        <v>572</v>
      </c>
      <c r="O694">
        <v>28200</v>
      </c>
    </row>
    <row r="695" spans="13:15" x14ac:dyDescent="0.4">
      <c r="M695" t="s">
        <v>872</v>
      </c>
      <c r="N695" t="s">
        <v>573</v>
      </c>
      <c r="O695">
        <v>11700</v>
      </c>
    </row>
    <row r="696" spans="13:15" x14ac:dyDescent="0.4">
      <c r="M696" t="s">
        <v>872</v>
      </c>
      <c r="N696" t="s">
        <v>574</v>
      </c>
      <c r="O696">
        <v>9200</v>
      </c>
    </row>
    <row r="697" spans="13:15" x14ac:dyDescent="0.4">
      <c r="M697" t="s">
        <v>872</v>
      </c>
      <c r="N697" t="s">
        <v>575</v>
      </c>
      <c r="O697">
        <v>16800</v>
      </c>
    </row>
    <row r="698" spans="13:15" x14ac:dyDescent="0.4">
      <c r="M698" t="s">
        <v>872</v>
      </c>
      <c r="N698" t="s">
        <v>576</v>
      </c>
      <c r="O698">
        <v>6000</v>
      </c>
    </row>
    <row r="699" spans="13:15" x14ac:dyDescent="0.4">
      <c r="M699" t="s">
        <v>872</v>
      </c>
      <c r="N699" t="s">
        <v>577</v>
      </c>
      <c r="O699">
        <v>13200</v>
      </c>
    </row>
    <row r="700" spans="13:15" x14ac:dyDescent="0.4">
      <c r="M700" t="s">
        <v>872</v>
      </c>
      <c r="N700" t="s">
        <v>578</v>
      </c>
      <c r="O700">
        <v>9800</v>
      </c>
    </row>
    <row r="701" spans="13:15" x14ac:dyDescent="0.4">
      <c r="M701" t="s">
        <v>872</v>
      </c>
      <c r="N701" t="s">
        <v>579</v>
      </c>
      <c r="O701">
        <v>23800</v>
      </c>
    </row>
    <row r="702" spans="13:15" x14ac:dyDescent="0.4">
      <c r="M702" t="s">
        <v>872</v>
      </c>
      <c r="N702" t="s">
        <v>580</v>
      </c>
      <c r="O702">
        <v>5700</v>
      </c>
    </row>
    <row r="703" spans="13:15" x14ac:dyDescent="0.4">
      <c r="M703" t="s">
        <v>872</v>
      </c>
      <c r="N703" t="s">
        <v>581</v>
      </c>
      <c r="O703">
        <v>33200</v>
      </c>
    </row>
    <row r="704" spans="13:15" x14ac:dyDescent="0.4">
      <c r="M704" t="s">
        <v>872</v>
      </c>
      <c r="N704" t="s">
        <v>582</v>
      </c>
      <c r="O704">
        <v>8300</v>
      </c>
    </row>
    <row r="705" spans="13:15" x14ac:dyDescent="0.4">
      <c r="M705" t="s">
        <v>872</v>
      </c>
      <c r="N705" t="s">
        <v>583</v>
      </c>
      <c r="O705">
        <v>14500</v>
      </c>
    </row>
    <row r="706" spans="13:15" x14ac:dyDescent="0.4">
      <c r="M706" t="s">
        <v>872</v>
      </c>
      <c r="N706" t="s">
        <v>584</v>
      </c>
      <c r="O706">
        <v>10600</v>
      </c>
    </row>
    <row r="707" spans="13:15" x14ac:dyDescent="0.4">
      <c r="M707" t="s">
        <v>872</v>
      </c>
      <c r="N707" t="s">
        <v>585</v>
      </c>
      <c r="O707">
        <v>6000</v>
      </c>
    </row>
    <row r="708" spans="13:15" x14ac:dyDescent="0.4">
      <c r="M708" t="s">
        <v>872</v>
      </c>
      <c r="N708" t="s">
        <v>586</v>
      </c>
      <c r="O708">
        <v>6200</v>
      </c>
    </row>
    <row r="709" spans="13:15" x14ac:dyDescent="0.4">
      <c r="M709" t="s">
        <v>872</v>
      </c>
      <c r="N709" t="s">
        <v>587</v>
      </c>
      <c r="O709">
        <v>4800</v>
      </c>
    </row>
    <row r="710" spans="13:15" x14ac:dyDescent="0.4">
      <c r="M710" t="s">
        <v>872</v>
      </c>
      <c r="N710" t="s">
        <v>588</v>
      </c>
      <c r="O710">
        <v>39500</v>
      </c>
    </row>
    <row r="711" spans="13:15" x14ac:dyDescent="0.4">
      <c r="M711" t="s">
        <v>872</v>
      </c>
      <c r="N711" t="s">
        <v>589</v>
      </c>
      <c r="O711">
        <v>9300</v>
      </c>
    </row>
    <row r="712" spans="13:15" x14ac:dyDescent="0.4">
      <c r="M712" t="s">
        <v>872</v>
      </c>
      <c r="N712" t="s">
        <v>590</v>
      </c>
      <c r="O712">
        <v>7300</v>
      </c>
    </row>
    <row r="713" spans="13:15" x14ac:dyDescent="0.4">
      <c r="M713" t="s">
        <v>872</v>
      </c>
      <c r="N713" t="s">
        <v>591</v>
      </c>
      <c r="O713">
        <v>11000</v>
      </c>
    </row>
    <row r="714" spans="13:15" x14ac:dyDescent="0.4">
      <c r="M714" t="s">
        <v>872</v>
      </c>
      <c r="N714" t="s">
        <v>592</v>
      </c>
      <c r="O714">
        <v>6100</v>
      </c>
    </row>
    <row r="715" spans="13:15" x14ac:dyDescent="0.4">
      <c r="M715" t="s">
        <v>872</v>
      </c>
      <c r="N715" t="s">
        <v>593</v>
      </c>
      <c r="O715">
        <v>4800</v>
      </c>
    </row>
    <row r="716" spans="13:15" x14ac:dyDescent="0.4">
      <c r="M716" t="s">
        <v>872</v>
      </c>
      <c r="N716" t="s">
        <v>594</v>
      </c>
      <c r="O716">
        <v>10500</v>
      </c>
    </row>
    <row r="717" spans="13:15" x14ac:dyDescent="0.4">
      <c r="M717" t="s">
        <v>872</v>
      </c>
      <c r="N717" t="s">
        <v>595</v>
      </c>
      <c r="O717">
        <v>9100</v>
      </c>
    </row>
    <row r="718" spans="13:15" x14ac:dyDescent="0.4">
      <c r="M718" t="s">
        <v>872</v>
      </c>
      <c r="N718" t="s">
        <v>596</v>
      </c>
      <c r="O718">
        <v>7900</v>
      </c>
    </row>
    <row r="719" spans="13:15" x14ac:dyDescent="0.4">
      <c r="M719" t="s">
        <v>872</v>
      </c>
      <c r="N719" t="s">
        <v>597</v>
      </c>
      <c r="O719">
        <v>8900</v>
      </c>
    </row>
    <row r="720" spans="13:15" x14ac:dyDescent="0.4">
      <c r="M720" t="s">
        <v>872</v>
      </c>
      <c r="N720" t="s">
        <v>598</v>
      </c>
      <c r="O720">
        <v>6500</v>
      </c>
    </row>
    <row r="721" spans="13:15" x14ac:dyDescent="0.4">
      <c r="M721" t="s">
        <v>872</v>
      </c>
      <c r="N721" t="s">
        <v>599</v>
      </c>
      <c r="O721">
        <v>17400</v>
      </c>
    </row>
    <row r="722" spans="13:15" x14ac:dyDescent="0.4">
      <c r="M722" t="s">
        <v>872</v>
      </c>
      <c r="N722" t="s">
        <v>600</v>
      </c>
      <c r="O722">
        <v>7700</v>
      </c>
    </row>
    <row r="723" spans="13:15" x14ac:dyDescent="0.4">
      <c r="M723" t="s">
        <v>872</v>
      </c>
      <c r="N723" t="s">
        <v>601</v>
      </c>
      <c r="O723">
        <v>25500</v>
      </c>
    </row>
    <row r="724" spans="13:15" x14ac:dyDescent="0.4">
      <c r="M724" t="s">
        <v>872</v>
      </c>
      <c r="N724" t="s">
        <v>602</v>
      </c>
      <c r="O724">
        <v>2400</v>
      </c>
    </row>
    <row r="725" spans="13:15" x14ac:dyDescent="0.4">
      <c r="M725" t="s">
        <v>872</v>
      </c>
      <c r="N725" t="s">
        <v>603</v>
      </c>
      <c r="O725">
        <v>4300</v>
      </c>
    </row>
    <row r="726" spans="13:15" x14ac:dyDescent="0.4">
      <c r="M726" t="s">
        <v>872</v>
      </c>
      <c r="N726" t="s">
        <v>604</v>
      </c>
      <c r="O726">
        <v>16800</v>
      </c>
    </row>
    <row r="727" spans="13:15" x14ac:dyDescent="0.4">
      <c r="M727" t="s">
        <v>872</v>
      </c>
      <c r="N727" t="s">
        <v>605</v>
      </c>
      <c r="O727">
        <v>5400</v>
      </c>
    </row>
    <row r="728" spans="13:15" x14ac:dyDescent="0.4">
      <c r="M728" t="s">
        <v>872</v>
      </c>
      <c r="N728" t="s">
        <v>606</v>
      </c>
      <c r="O728">
        <v>1800</v>
      </c>
    </row>
    <row r="729" spans="13:15" x14ac:dyDescent="0.4">
      <c r="M729" t="s">
        <v>872</v>
      </c>
      <c r="N729" t="s">
        <v>607</v>
      </c>
      <c r="O729">
        <v>10800</v>
      </c>
    </row>
    <row r="730" spans="13:15" x14ac:dyDescent="0.4">
      <c r="M730" t="s">
        <v>872</v>
      </c>
      <c r="N730" t="s">
        <v>608</v>
      </c>
      <c r="O730">
        <v>7200</v>
      </c>
    </row>
    <row r="731" spans="13:15" x14ac:dyDescent="0.4">
      <c r="M731" t="s">
        <v>872</v>
      </c>
      <c r="N731" t="s">
        <v>609</v>
      </c>
      <c r="O731">
        <v>12200</v>
      </c>
    </row>
    <row r="732" spans="13:15" x14ac:dyDescent="0.4">
      <c r="M732" t="s">
        <v>872</v>
      </c>
      <c r="N732" t="s">
        <v>610</v>
      </c>
      <c r="O732">
        <v>6300</v>
      </c>
    </row>
    <row r="733" spans="13:15" x14ac:dyDescent="0.4">
      <c r="M733" t="s">
        <v>872</v>
      </c>
      <c r="N733" t="s">
        <v>611</v>
      </c>
      <c r="O733">
        <v>3700</v>
      </c>
    </row>
    <row r="734" spans="13:15" x14ac:dyDescent="0.4">
      <c r="M734" t="s">
        <v>872</v>
      </c>
      <c r="N734" t="s">
        <v>612</v>
      </c>
      <c r="O734">
        <v>2800</v>
      </c>
    </row>
    <row r="735" spans="13:15" x14ac:dyDescent="0.4">
      <c r="M735" t="s">
        <v>872</v>
      </c>
      <c r="N735" t="s">
        <v>613</v>
      </c>
      <c r="O735">
        <v>7200</v>
      </c>
    </row>
    <row r="736" spans="13:15" x14ac:dyDescent="0.4">
      <c r="M736" t="s">
        <v>872</v>
      </c>
      <c r="N736" t="s">
        <v>614</v>
      </c>
      <c r="O736">
        <v>7500</v>
      </c>
    </row>
    <row r="737" spans="13:15" x14ac:dyDescent="0.4">
      <c r="M737" t="s">
        <v>872</v>
      </c>
      <c r="N737" t="s">
        <v>615</v>
      </c>
      <c r="O737">
        <v>10500</v>
      </c>
    </row>
    <row r="738" spans="13:15" x14ac:dyDescent="0.4">
      <c r="M738" t="s">
        <v>872</v>
      </c>
      <c r="N738" t="s">
        <v>616</v>
      </c>
      <c r="O738">
        <v>6800</v>
      </c>
    </row>
    <row r="739" spans="13:15" x14ac:dyDescent="0.4">
      <c r="M739" t="s">
        <v>872</v>
      </c>
      <c r="N739" t="s">
        <v>617</v>
      </c>
      <c r="O739">
        <v>3600</v>
      </c>
    </row>
    <row r="740" spans="13:15" x14ac:dyDescent="0.4">
      <c r="M740" t="s">
        <v>872</v>
      </c>
      <c r="N740" t="s">
        <v>618</v>
      </c>
      <c r="O740">
        <v>3600</v>
      </c>
    </row>
    <row r="741" spans="13:15" x14ac:dyDescent="0.4">
      <c r="M741" t="s">
        <v>872</v>
      </c>
      <c r="N741" t="s">
        <v>619</v>
      </c>
      <c r="O741">
        <v>1300</v>
      </c>
    </row>
    <row r="742" spans="13:15" x14ac:dyDescent="0.4">
      <c r="M742" t="s">
        <v>872</v>
      </c>
      <c r="N742" t="s">
        <v>620</v>
      </c>
      <c r="O742">
        <v>4300</v>
      </c>
    </row>
    <row r="743" spans="13:15" x14ac:dyDescent="0.4">
      <c r="M743" t="s">
        <v>872</v>
      </c>
      <c r="N743" t="s">
        <v>621</v>
      </c>
      <c r="O743">
        <v>1200</v>
      </c>
    </row>
    <row r="744" spans="13:15" x14ac:dyDescent="0.4">
      <c r="M744" t="s">
        <v>872</v>
      </c>
      <c r="N744" t="s">
        <v>622</v>
      </c>
      <c r="O744">
        <v>2200</v>
      </c>
    </row>
    <row r="745" spans="13:15" x14ac:dyDescent="0.4">
      <c r="M745" t="s">
        <v>872</v>
      </c>
      <c r="N745" t="s">
        <v>623</v>
      </c>
      <c r="O745">
        <v>8200</v>
      </c>
    </row>
    <row r="746" spans="13:15" x14ac:dyDescent="0.4">
      <c r="M746" t="s">
        <v>872</v>
      </c>
      <c r="N746" t="s">
        <v>624</v>
      </c>
      <c r="O746">
        <v>2400</v>
      </c>
    </row>
    <row r="747" spans="13:15" x14ac:dyDescent="0.4">
      <c r="M747" t="s">
        <v>872</v>
      </c>
      <c r="N747" t="s">
        <v>625</v>
      </c>
      <c r="O747">
        <v>7700</v>
      </c>
    </row>
    <row r="748" spans="13:15" x14ac:dyDescent="0.4">
      <c r="M748" t="s">
        <v>872</v>
      </c>
      <c r="N748" t="s">
        <v>626</v>
      </c>
      <c r="O748">
        <v>10000</v>
      </c>
    </row>
    <row r="749" spans="13:15" x14ac:dyDescent="0.4">
      <c r="M749" t="s">
        <v>872</v>
      </c>
      <c r="N749" t="s">
        <v>627</v>
      </c>
      <c r="O749">
        <v>1900</v>
      </c>
    </row>
    <row r="750" spans="13:15" x14ac:dyDescent="0.4">
      <c r="M750" t="s">
        <v>872</v>
      </c>
      <c r="N750" t="s">
        <v>628</v>
      </c>
      <c r="O750">
        <v>7300</v>
      </c>
    </row>
    <row r="751" spans="13:15" x14ac:dyDescent="0.4">
      <c r="M751" t="s">
        <v>872</v>
      </c>
      <c r="N751" t="s">
        <v>629</v>
      </c>
      <c r="O751">
        <v>11200</v>
      </c>
    </row>
    <row r="752" spans="13:15" x14ac:dyDescent="0.4">
      <c r="M752" t="s">
        <v>872</v>
      </c>
      <c r="N752" t="s">
        <v>630</v>
      </c>
      <c r="O752">
        <v>3300</v>
      </c>
    </row>
    <row r="753" spans="13:15" x14ac:dyDescent="0.4">
      <c r="M753" t="s">
        <v>872</v>
      </c>
      <c r="N753" t="s">
        <v>631</v>
      </c>
      <c r="O753">
        <v>4400</v>
      </c>
    </row>
    <row r="754" spans="13:15" x14ac:dyDescent="0.4">
      <c r="M754" t="s">
        <v>872</v>
      </c>
      <c r="N754" t="s">
        <v>632</v>
      </c>
      <c r="O754">
        <v>3100</v>
      </c>
    </row>
    <row r="755" spans="13:15" x14ac:dyDescent="0.4">
      <c r="M755" t="s">
        <v>872</v>
      </c>
      <c r="N755" t="s">
        <v>633</v>
      </c>
      <c r="O755">
        <v>1900</v>
      </c>
    </row>
    <row r="756" spans="13:15" x14ac:dyDescent="0.4">
      <c r="M756" t="s">
        <v>872</v>
      </c>
      <c r="N756" t="s">
        <v>634</v>
      </c>
      <c r="O756">
        <v>3300</v>
      </c>
    </row>
    <row r="757" spans="13:15" x14ac:dyDescent="0.4">
      <c r="M757" t="s">
        <v>872</v>
      </c>
      <c r="N757" t="s">
        <v>635</v>
      </c>
      <c r="O757">
        <v>11700</v>
      </c>
    </row>
    <row r="758" spans="13:15" x14ac:dyDescent="0.4">
      <c r="M758" t="s">
        <v>872</v>
      </c>
      <c r="N758" t="s">
        <v>636</v>
      </c>
      <c r="O758">
        <v>1200</v>
      </c>
    </row>
    <row r="759" spans="13:15" x14ac:dyDescent="0.4">
      <c r="M759" t="s">
        <v>872</v>
      </c>
      <c r="N759" t="s">
        <v>637</v>
      </c>
      <c r="O759">
        <v>5700</v>
      </c>
    </row>
    <row r="760" spans="13:15" x14ac:dyDescent="0.4">
      <c r="M760" t="s">
        <v>872</v>
      </c>
      <c r="N760" t="s">
        <v>638</v>
      </c>
      <c r="O760">
        <v>6100</v>
      </c>
    </row>
    <row r="761" spans="13:15" x14ac:dyDescent="0.4">
      <c r="M761" t="s">
        <v>872</v>
      </c>
      <c r="N761" t="s">
        <v>639</v>
      </c>
      <c r="O761">
        <v>23400</v>
      </c>
    </row>
    <row r="762" spans="13:15" x14ac:dyDescent="0.4">
      <c r="M762" t="s">
        <v>872</v>
      </c>
      <c r="N762" t="s">
        <v>640</v>
      </c>
      <c r="O762">
        <v>1100</v>
      </c>
    </row>
    <row r="763" spans="13:15" x14ac:dyDescent="0.4">
      <c r="M763" t="s">
        <v>872</v>
      </c>
      <c r="N763" t="s">
        <v>641</v>
      </c>
      <c r="O763">
        <v>5200</v>
      </c>
    </row>
    <row r="764" spans="13:15" x14ac:dyDescent="0.4">
      <c r="M764" t="s">
        <v>872</v>
      </c>
      <c r="N764" t="s">
        <v>642</v>
      </c>
      <c r="O764">
        <v>3900</v>
      </c>
    </row>
    <row r="765" spans="13:15" x14ac:dyDescent="0.4">
      <c r="M765" t="s">
        <v>872</v>
      </c>
      <c r="N765" t="s">
        <v>643</v>
      </c>
      <c r="O765">
        <v>3100</v>
      </c>
    </row>
    <row r="766" spans="13:15" x14ac:dyDescent="0.4">
      <c r="M766" t="s">
        <v>872</v>
      </c>
      <c r="N766" t="s">
        <v>644</v>
      </c>
      <c r="O766">
        <v>900</v>
      </c>
    </row>
    <row r="767" spans="13:15" x14ac:dyDescent="0.4">
      <c r="M767" t="s">
        <v>872</v>
      </c>
      <c r="N767" t="s">
        <v>645</v>
      </c>
      <c r="O767">
        <v>6300</v>
      </c>
    </row>
    <row r="768" spans="13:15" x14ac:dyDescent="0.4">
      <c r="M768" t="s">
        <v>872</v>
      </c>
      <c r="N768" t="s">
        <v>646</v>
      </c>
      <c r="O768">
        <v>8400</v>
      </c>
    </row>
    <row r="769" spans="13:15" x14ac:dyDescent="0.4">
      <c r="M769" t="s">
        <v>872</v>
      </c>
      <c r="N769" t="s">
        <v>647</v>
      </c>
      <c r="O769">
        <v>2600</v>
      </c>
    </row>
    <row r="770" spans="13:15" x14ac:dyDescent="0.4">
      <c r="M770" t="s">
        <v>872</v>
      </c>
      <c r="N770" t="s">
        <v>648</v>
      </c>
      <c r="O770">
        <v>4300</v>
      </c>
    </row>
    <row r="771" spans="13:15" x14ac:dyDescent="0.4">
      <c r="M771" t="s">
        <v>872</v>
      </c>
      <c r="N771" t="s">
        <v>649</v>
      </c>
      <c r="O771">
        <v>1000</v>
      </c>
    </row>
    <row r="772" spans="13:15" x14ac:dyDescent="0.4">
      <c r="M772" t="s">
        <v>872</v>
      </c>
      <c r="N772" t="s">
        <v>650</v>
      </c>
      <c r="O772">
        <v>1400</v>
      </c>
    </row>
    <row r="773" spans="13:15" x14ac:dyDescent="0.4">
      <c r="M773" t="s">
        <v>872</v>
      </c>
      <c r="N773" t="s">
        <v>651</v>
      </c>
      <c r="O773">
        <v>600</v>
      </c>
    </row>
    <row r="774" spans="13:15" x14ac:dyDescent="0.4">
      <c r="M774" t="s">
        <v>872</v>
      </c>
      <c r="N774" t="s">
        <v>652</v>
      </c>
      <c r="O774">
        <v>5800</v>
      </c>
    </row>
    <row r="775" spans="13:15" x14ac:dyDescent="0.4">
      <c r="M775" t="s">
        <v>872</v>
      </c>
      <c r="N775" t="s">
        <v>653</v>
      </c>
      <c r="O775">
        <v>9500</v>
      </c>
    </row>
    <row r="776" spans="13:15" x14ac:dyDescent="0.4">
      <c r="M776" t="s">
        <v>872</v>
      </c>
      <c r="N776" t="s">
        <v>654</v>
      </c>
      <c r="O776">
        <v>4000</v>
      </c>
    </row>
    <row r="777" spans="13:15" x14ac:dyDescent="0.4">
      <c r="M777" t="s">
        <v>872</v>
      </c>
      <c r="N777" t="s">
        <v>655</v>
      </c>
      <c r="O777">
        <v>27000</v>
      </c>
    </row>
    <row r="778" spans="13:15" x14ac:dyDescent="0.4">
      <c r="M778" t="s">
        <v>872</v>
      </c>
      <c r="N778" t="s">
        <v>656</v>
      </c>
      <c r="O778">
        <v>23400</v>
      </c>
    </row>
    <row r="779" spans="13:15" x14ac:dyDescent="0.4">
      <c r="M779" t="s">
        <v>872</v>
      </c>
      <c r="N779" t="s">
        <v>657</v>
      </c>
      <c r="O779">
        <v>6200</v>
      </c>
    </row>
    <row r="780" spans="13:15" x14ac:dyDescent="0.4">
      <c r="M780" t="s">
        <v>872</v>
      </c>
      <c r="N780" t="s">
        <v>658</v>
      </c>
      <c r="O780">
        <v>4300</v>
      </c>
    </row>
    <row r="781" spans="13:15" x14ac:dyDescent="0.4">
      <c r="M781" t="s">
        <v>872</v>
      </c>
      <c r="N781" t="s">
        <v>659</v>
      </c>
      <c r="O781">
        <v>7900</v>
      </c>
    </row>
    <row r="782" spans="13:15" x14ac:dyDescent="0.4">
      <c r="M782" t="s">
        <v>872</v>
      </c>
      <c r="N782" t="s">
        <v>660</v>
      </c>
      <c r="O782">
        <v>12700</v>
      </c>
    </row>
    <row r="783" spans="13:15" x14ac:dyDescent="0.4">
      <c r="M783" t="s">
        <v>872</v>
      </c>
      <c r="N783" t="s">
        <v>661</v>
      </c>
      <c r="O783">
        <v>1100</v>
      </c>
    </row>
    <row r="784" spans="13:15" x14ac:dyDescent="0.4">
      <c r="M784" t="s">
        <v>872</v>
      </c>
      <c r="N784" t="s">
        <v>662</v>
      </c>
      <c r="O784">
        <v>7300</v>
      </c>
    </row>
    <row r="785" spans="13:15" x14ac:dyDescent="0.4">
      <c r="M785" t="s">
        <v>872</v>
      </c>
      <c r="N785" t="s">
        <v>663</v>
      </c>
      <c r="O785">
        <v>5100</v>
      </c>
    </row>
    <row r="786" spans="13:15" x14ac:dyDescent="0.4">
      <c r="M786" t="s">
        <v>872</v>
      </c>
      <c r="N786" t="s">
        <v>664</v>
      </c>
      <c r="O786">
        <v>7000</v>
      </c>
    </row>
    <row r="787" spans="13:15" x14ac:dyDescent="0.4">
      <c r="M787" t="s">
        <v>872</v>
      </c>
      <c r="N787" t="s">
        <v>665</v>
      </c>
      <c r="O787">
        <v>11200</v>
      </c>
    </row>
    <row r="788" spans="13:15" x14ac:dyDescent="0.4">
      <c r="M788" t="s">
        <v>872</v>
      </c>
      <c r="N788" t="s">
        <v>666</v>
      </c>
      <c r="O788">
        <v>7100</v>
      </c>
    </row>
    <row r="789" spans="13:15" x14ac:dyDescent="0.4">
      <c r="M789" t="s">
        <v>872</v>
      </c>
      <c r="N789" t="s">
        <v>667</v>
      </c>
      <c r="O789">
        <v>30900</v>
      </c>
    </row>
    <row r="790" spans="13:15" x14ac:dyDescent="0.4">
      <c r="M790" t="s">
        <v>872</v>
      </c>
      <c r="N790" t="s">
        <v>668</v>
      </c>
      <c r="O790">
        <v>13100</v>
      </c>
    </row>
    <row r="791" spans="13:15" x14ac:dyDescent="0.4">
      <c r="M791" t="s">
        <v>872</v>
      </c>
      <c r="N791" t="s">
        <v>669</v>
      </c>
      <c r="O791">
        <v>17300</v>
      </c>
    </row>
    <row r="792" spans="13:15" x14ac:dyDescent="0.4">
      <c r="M792" t="s">
        <v>872</v>
      </c>
      <c r="N792" t="s">
        <v>670</v>
      </c>
      <c r="O792">
        <v>14400</v>
      </c>
    </row>
    <row r="793" spans="13:15" x14ac:dyDescent="0.4">
      <c r="M793" t="s">
        <v>872</v>
      </c>
      <c r="N793" t="s">
        <v>671</v>
      </c>
      <c r="O793">
        <v>26900</v>
      </c>
    </row>
    <row r="794" spans="13:15" x14ac:dyDescent="0.4">
      <c r="M794" t="s">
        <v>872</v>
      </c>
      <c r="N794" t="s">
        <v>672</v>
      </c>
      <c r="O794">
        <v>11000</v>
      </c>
    </row>
    <row r="795" spans="13:15" x14ac:dyDescent="0.4">
      <c r="M795" t="s">
        <v>872</v>
      </c>
      <c r="N795" t="s">
        <v>673</v>
      </c>
      <c r="O795">
        <v>7900</v>
      </c>
    </row>
    <row r="796" spans="13:15" x14ac:dyDescent="0.4">
      <c r="M796" t="s">
        <v>872</v>
      </c>
      <c r="N796" t="s">
        <v>674</v>
      </c>
      <c r="O796">
        <v>16100</v>
      </c>
    </row>
    <row r="797" spans="13:15" x14ac:dyDescent="0.4">
      <c r="M797" t="s">
        <v>872</v>
      </c>
      <c r="N797" t="s">
        <v>675</v>
      </c>
      <c r="O797">
        <v>1900</v>
      </c>
    </row>
    <row r="798" spans="13:15" x14ac:dyDescent="0.4">
      <c r="M798" t="s">
        <v>872</v>
      </c>
      <c r="N798" t="s">
        <v>676</v>
      </c>
      <c r="O798">
        <v>100</v>
      </c>
    </row>
    <row r="799" spans="13:15" x14ac:dyDescent="0.4">
      <c r="M799" t="s">
        <v>872</v>
      </c>
      <c r="N799" t="s">
        <v>677</v>
      </c>
      <c r="O799">
        <v>11200</v>
      </c>
    </row>
    <row r="800" spans="13:15" x14ac:dyDescent="0.4">
      <c r="M800" t="s">
        <v>872</v>
      </c>
      <c r="N800" t="s">
        <v>678</v>
      </c>
      <c r="O800">
        <v>4100</v>
      </c>
    </row>
    <row r="801" spans="13:15" x14ac:dyDescent="0.4">
      <c r="M801" t="s">
        <v>872</v>
      </c>
      <c r="N801" t="s">
        <v>679</v>
      </c>
      <c r="O801">
        <v>28200</v>
      </c>
    </row>
    <row r="802" spans="13:15" x14ac:dyDescent="0.4">
      <c r="M802" t="s">
        <v>872</v>
      </c>
      <c r="N802" t="s">
        <v>680</v>
      </c>
      <c r="O802">
        <v>10600</v>
      </c>
    </row>
    <row r="803" spans="13:15" x14ac:dyDescent="0.4">
      <c r="M803" t="s">
        <v>872</v>
      </c>
      <c r="N803" t="s">
        <v>681</v>
      </c>
      <c r="O803">
        <v>11800</v>
      </c>
    </row>
    <row r="804" spans="13:15" x14ac:dyDescent="0.4">
      <c r="M804" t="s">
        <v>872</v>
      </c>
      <c r="N804" t="s">
        <v>682</v>
      </c>
      <c r="O804">
        <v>23900</v>
      </c>
    </row>
    <row r="805" spans="13:15" x14ac:dyDescent="0.4">
      <c r="M805" t="s">
        <v>872</v>
      </c>
      <c r="N805" t="s">
        <v>683</v>
      </c>
      <c r="O805">
        <v>7700</v>
      </c>
    </row>
    <row r="806" spans="13:15" x14ac:dyDescent="0.4">
      <c r="M806" t="s">
        <v>872</v>
      </c>
      <c r="N806" t="s">
        <v>684</v>
      </c>
      <c r="O806">
        <v>7400</v>
      </c>
    </row>
    <row r="807" spans="13:15" x14ac:dyDescent="0.4">
      <c r="M807" t="s">
        <v>872</v>
      </c>
      <c r="N807" t="s">
        <v>685</v>
      </c>
      <c r="O807">
        <v>19000</v>
      </c>
    </row>
    <row r="808" spans="13:15" x14ac:dyDescent="0.4">
      <c r="M808" t="s">
        <v>872</v>
      </c>
      <c r="N808" t="s">
        <v>686</v>
      </c>
      <c r="O808">
        <v>17500</v>
      </c>
    </row>
    <row r="809" spans="13:15" x14ac:dyDescent="0.4">
      <c r="M809" t="s">
        <v>872</v>
      </c>
      <c r="N809" t="s">
        <v>687</v>
      </c>
      <c r="O809">
        <v>24900</v>
      </c>
    </row>
    <row r="810" spans="13:15" x14ac:dyDescent="0.4">
      <c r="M810" t="s">
        <v>872</v>
      </c>
      <c r="N810" t="s">
        <v>688</v>
      </c>
      <c r="O810">
        <v>8900</v>
      </c>
    </row>
    <row r="811" spans="13:15" x14ac:dyDescent="0.4">
      <c r="M811" t="s">
        <v>872</v>
      </c>
      <c r="N811" t="s">
        <v>689</v>
      </c>
      <c r="O811">
        <v>3400</v>
      </c>
    </row>
    <row r="812" spans="13:15" x14ac:dyDescent="0.4">
      <c r="M812" t="s">
        <v>872</v>
      </c>
      <c r="N812" t="s">
        <v>690</v>
      </c>
      <c r="O812">
        <v>26400</v>
      </c>
    </row>
    <row r="813" spans="13:15" x14ac:dyDescent="0.4">
      <c r="M813" t="s">
        <v>872</v>
      </c>
      <c r="N813" t="s">
        <v>691</v>
      </c>
      <c r="O813">
        <v>30700</v>
      </c>
    </row>
    <row r="814" spans="13:15" x14ac:dyDescent="0.4">
      <c r="M814" t="s">
        <v>872</v>
      </c>
      <c r="N814" t="s">
        <v>692</v>
      </c>
      <c r="O814">
        <v>3200</v>
      </c>
    </row>
    <row r="815" spans="13:15" x14ac:dyDescent="0.4">
      <c r="M815" t="s">
        <v>872</v>
      </c>
      <c r="N815" t="s">
        <v>693</v>
      </c>
      <c r="O815">
        <v>10700</v>
      </c>
    </row>
    <row r="816" spans="13:15" x14ac:dyDescent="0.4">
      <c r="M816" t="s">
        <v>872</v>
      </c>
      <c r="N816" t="s">
        <v>694</v>
      </c>
      <c r="O816">
        <v>13200</v>
      </c>
    </row>
    <row r="817" spans="13:15" x14ac:dyDescent="0.4">
      <c r="M817" t="s">
        <v>872</v>
      </c>
      <c r="N817" t="s">
        <v>695</v>
      </c>
      <c r="O817">
        <v>1400</v>
      </c>
    </row>
    <row r="818" spans="13:15" x14ac:dyDescent="0.4">
      <c r="M818" t="s">
        <v>872</v>
      </c>
      <c r="N818" t="s">
        <v>696</v>
      </c>
      <c r="O818">
        <v>65800</v>
      </c>
    </row>
    <row r="819" spans="13:15" x14ac:dyDescent="0.4">
      <c r="M819" t="s">
        <v>872</v>
      </c>
      <c r="N819" t="s">
        <v>697</v>
      </c>
      <c r="O819">
        <v>45900</v>
      </c>
    </row>
    <row r="820" spans="13:15" x14ac:dyDescent="0.4">
      <c r="M820" t="s">
        <v>872</v>
      </c>
      <c r="N820" t="s">
        <v>698</v>
      </c>
      <c r="O820">
        <v>18300</v>
      </c>
    </row>
    <row r="821" spans="13:15" x14ac:dyDescent="0.4">
      <c r="M821" t="s">
        <v>872</v>
      </c>
      <c r="N821" t="s">
        <v>699</v>
      </c>
      <c r="O821">
        <v>8600</v>
      </c>
    </row>
    <row r="822" spans="13:15" x14ac:dyDescent="0.4">
      <c r="M822" t="s">
        <v>872</v>
      </c>
      <c r="N822" t="s">
        <v>700</v>
      </c>
      <c r="O822">
        <v>17100</v>
      </c>
    </row>
    <row r="823" spans="13:15" x14ac:dyDescent="0.4">
      <c r="M823" t="s">
        <v>872</v>
      </c>
      <c r="N823" t="s">
        <v>701</v>
      </c>
      <c r="O823">
        <v>2600</v>
      </c>
    </row>
    <row r="824" spans="13:15" x14ac:dyDescent="0.4">
      <c r="M824" t="s">
        <v>872</v>
      </c>
      <c r="N824" t="s">
        <v>702</v>
      </c>
      <c r="O824">
        <v>7300</v>
      </c>
    </row>
    <row r="825" spans="13:15" x14ac:dyDescent="0.4">
      <c r="M825" t="s">
        <v>872</v>
      </c>
      <c r="N825" t="s">
        <v>703</v>
      </c>
      <c r="O825">
        <v>20500</v>
      </c>
    </row>
    <row r="826" spans="13:15" x14ac:dyDescent="0.4">
      <c r="M826" t="s">
        <v>872</v>
      </c>
      <c r="N826" t="s">
        <v>704</v>
      </c>
      <c r="O826">
        <v>8000</v>
      </c>
    </row>
    <row r="827" spans="13:15" x14ac:dyDescent="0.4">
      <c r="M827" t="s">
        <v>872</v>
      </c>
      <c r="N827" t="s">
        <v>705</v>
      </c>
      <c r="O827">
        <v>1100</v>
      </c>
    </row>
    <row r="828" spans="13:15" x14ac:dyDescent="0.4">
      <c r="M828" t="s">
        <v>872</v>
      </c>
      <c r="N828" t="s">
        <v>706</v>
      </c>
      <c r="O828">
        <v>26400</v>
      </c>
    </row>
    <row r="829" spans="13:15" x14ac:dyDescent="0.4">
      <c r="M829" t="s">
        <v>872</v>
      </c>
      <c r="N829" t="s">
        <v>707</v>
      </c>
      <c r="O829">
        <v>3700</v>
      </c>
    </row>
    <row r="830" spans="13:15" x14ac:dyDescent="0.4">
      <c r="M830" t="s">
        <v>872</v>
      </c>
      <c r="N830" t="s">
        <v>708</v>
      </c>
      <c r="O830">
        <v>6600</v>
      </c>
    </row>
    <row r="831" spans="13:15" x14ac:dyDescent="0.4">
      <c r="M831" t="s">
        <v>872</v>
      </c>
      <c r="N831" t="s">
        <v>709</v>
      </c>
      <c r="O831">
        <v>23800</v>
      </c>
    </row>
    <row r="832" spans="13:15" x14ac:dyDescent="0.4">
      <c r="M832" t="s">
        <v>872</v>
      </c>
      <c r="N832" t="s">
        <v>710</v>
      </c>
      <c r="O832">
        <v>33700</v>
      </c>
    </row>
    <row r="833" spans="13:15" x14ac:dyDescent="0.4">
      <c r="M833" t="s">
        <v>872</v>
      </c>
      <c r="N833" t="s">
        <v>711</v>
      </c>
      <c r="O833">
        <v>11400</v>
      </c>
    </row>
    <row r="834" spans="13:15" x14ac:dyDescent="0.4">
      <c r="M834" t="s">
        <v>872</v>
      </c>
      <c r="N834" t="s">
        <v>712</v>
      </c>
      <c r="O834">
        <v>3800</v>
      </c>
    </row>
    <row r="835" spans="13:15" x14ac:dyDescent="0.4">
      <c r="M835" t="s">
        <v>872</v>
      </c>
      <c r="N835" t="s">
        <v>713</v>
      </c>
      <c r="O835">
        <v>3600</v>
      </c>
    </row>
    <row r="836" spans="13:15" x14ac:dyDescent="0.4">
      <c r="M836" t="s">
        <v>872</v>
      </c>
      <c r="N836" t="s">
        <v>714</v>
      </c>
      <c r="O836">
        <v>36900</v>
      </c>
    </row>
    <row r="837" spans="13:15" x14ac:dyDescent="0.4">
      <c r="M837" t="s">
        <v>872</v>
      </c>
      <c r="N837" t="s">
        <v>715</v>
      </c>
      <c r="O837">
        <v>6400</v>
      </c>
    </row>
    <row r="838" spans="13:15" x14ac:dyDescent="0.4">
      <c r="M838" t="s">
        <v>872</v>
      </c>
      <c r="N838" t="s">
        <v>716</v>
      </c>
      <c r="O838">
        <v>22400</v>
      </c>
    </row>
    <row r="839" spans="13:15" x14ac:dyDescent="0.4">
      <c r="M839" t="s">
        <v>872</v>
      </c>
      <c r="N839" t="s">
        <v>717</v>
      </c>
      <c r="O839">
        <v>3400</v>
      </c>
    </row>
    <row r="840" spans="13:15" x14ac:dyDescent="0.4">
      <c r="M840" t="s">
        <v>872</v>
      </c>
      <c r="N840" t="s">
        <v>718</v>
      </c>
      <c r="O840">
        <v>9600</v>
      </c>
    </row>
    <row r="841" spans="13:15" x14ac:dyDescent="0.4">
      <c r="M841" t="s">
        <v>872</v>
      </c>
      <c r="N841" t="s">
        <v>719</v>
      </c>
      <c r="O841">
        <v>15500</v>
      </c>
    </row>
    <row r="842" spans="13:15" x14ac:dyDescent="0.4">
      <c r="M842" t="s">
        <v>872</v>
      </c>
      <c r="N842" t="s">
        <v>720</v>
      </c>
      <c r="O842">
        <v>5300</v>
      </c>
    </row>
    <row r="843" spans="13:15" x14ac:dyDescent="0.4">
      <c r="M843" t="s">
        <v>872</v>
      </c>
      <c r="N843" t="s">
        <v>721</v>
      </c>
      <c r="O843">
        <v>9400</v>
      </c>
    </row>
    <row r="844" spans="13:15" x14ac:dyDescent="0.4">
      <c r="M844" t="s">
        <v>872</v>
      </c>
      <c r="N844" t="s">
        <v>722</v>
      </c>
      <c r="O844">
        <v>1500</v>
      </c>
    </row>
    <row r="845" spans="13:15" x14ac:dyDescent="0.4">
      <c r="M845" t="s">
        <v>872</v>
      </c>
      <c r="N845" t="s">
        <v>723</v>
      </c>
      <c r="O845">
        <v>3200</v>
      </c>
    </row>
    <row r="846" spans="13:15" x14ac:dyDescent="0.4">
      <c r="M846" t="s">
        <v>872</v>
      </c>
      <c r="N846" t="s">
        <v>724</v>
      </c>
      <c r="O846">
        <v>1700</v>
      </c>
    </row>
    <row r="847" spans="13:15" x14ac:dyDescent="0.4">
      <c r="M847" t="s">
        <v>872</v>
      </c>
      <c r="N847" t="s">
        <v>725</v>
      </c>
      <c r="O847">
        <v>8200</v>
      </c>
    </row>
    <row r="848" spans="13:15" x14ac:dyDescent="0.4">
      <c r="M848" t="s">
        <v>872</v>
      </c>
      <c r="N848" t="s">
        <v>726</v>
      </c>
      <c r="O848">
        <v>2100</v>
      </c>
    </row>
    <row r="849" spans="13:15" x14ac:dyDescent="0.4">
      <c r="M849" t="s">
        <v>872</v>
      </c>
      <c r="N849" t="s">
        <v>425</v>
      </c>
      <c r="O849">
        <v>6200</v>
      </c>
    </row>
    <row r="850" spans="13:15" x14ac:dyDescent="0.4">
      <c r="M850" t="s">
        <v>872</v>
      </c>
      <c r="N850" t="s">
        <v>426</v>
      </c>
      <c r="O850">
        <v>9700</v>
      </c>
    </row>
    <row r="851" spans="13:15" x14ac:dyDescent="0.4">
      <c r="M851" t="s">
        <v>872</v>
      </c>
      <c r="N851" t="s">
        <v>427</v>
      </c>
      <c r="O851">
        <v>10000</v>
      </c>
    </row>
    <row r="852" spans="13:15" x14ac:dyDescent="0.4">
      <c r="M852" t="s">
        <v>872</v>
      </c>
      <c r="N852" t="s">
        <v>428</v>
      </c>
      <c r="O852">
        <v>6600</v>
      </c>
    </row>
    <row r="853" spans="13:15" x14ac:dyDescent="0.4">
      <c r="M853" t="s">
        <v>872</v>
      </c>
      <c r="N853" t="s">
        <v>429</v>
      </c>
      <c r="O853">
        <v>71500</v>
      </c>
    </row>
    <row r="854" spans="13:15" x14ac:dyDescent="0.4">
      <c r="M854" t="s">
        <v>872</v>
      </c>
      <c r="N854" t="s">
        <v>430</v>
      </c>
      <c r="O854">
        <v>7400</v>
      </c>
    </row>
    <row r="855" spans="13:15" x14ac:dyDescent="0.4">
      <c r="M855" t="s">
        <v>872</v>
      </c>
      <c r="N855" t="s">
        <v>431</v>
      </c>
      <c r="O855">
        <v>3200</v>
      </c>
    </row>
    <row r="856" spans="13:15" x14ac:dyDescent="0.4">
      <c r="M856" t="s">
        <v>872</v>
      </c>
      <c r="N856" t="s">
        <v>432</v>
      </c>
      <c r="O856">
        <v>11300</v>
      </c>
    </row>
    <row r="857" spans="13:15" x14ac:dyDescent="0.4">
      <c r="M857" t="s">
        <v>872</v>
      </c>
      <c r="N857" t="s">
        <v>433</v>
      </c>
      <c r="O857">
        <v>4500</v>
      </c>
    </row>
    <row r="858" spans="13:15" x14ac:dyDescent="0.4">
      <c r="M858" t="s">
        <v>872</v>
      </c>
      <c r="N858" t="s">
        <v>434</v>
      </c>
      <c r="O858">
        <v>400</v>
      </c>
    </row>
    <row r="859" spans="13:15" x14ac:dyDescent="0.4">
      <c r="M859" t="s">
        <v>872</v>
      </c>
      <c r="N859" t="s">
        <v>435</v>
      </c>
      <c r="O859">
        <v>3100</v>
      </c>
    </row>
    <row r="860" spans="13:15" x14ac:dyDescent="0.4">
      <c r="M860" t="s">
        <v>872</v>
      </c>
      <c r="N860" t="s">
        <v>436</v>
      </c>
      <c r="O860">
        <v>1200</v>
      </c>
    </row>
    <row r="861" spans="13:15" x14ac:dyDescent="0.4">
      <c r="M861" t="s">
        <v>872</v>
      </c>
      <c r="N861" t="s">
        <v>437</v>
      </c>
      <c r="O861">
        <v>6700</v>
      </c>
    </row>
    <row r="862" spans="13:15" x14ac:dyDescent="0.4">
      <c r="M862" t="s">
        <v>872</v>
      </c>
      <c r="N862" t="s">
        <v>438</v>
      </c>
      <c r="O862">
        <v>7100</v>
      </c>
    </row>
    <row r="863" spans="13:15" x14ac:dyDescent="0.4">
      <c r="M863" t="s">
        <v>872</v>
      </c>
      <c r="N863" t="s">
        <v>439</v>
      </c>
      <c r="O863">
        <v>3600</v>
      </c>
    </row>
    <row r="864" spans="13:15" x14ac:dyDescent="0.4">
      <c r="M864" t="s">
        <v>872</v>
      </c>
      <c r="N864" t="s">
        <v>440</v>
      </c>
      <c r="O864">
        <v>5400</v>
      </c>
    </row>
    <row r="865" spans="13:15" x14ac:dyDescent="0.4">
      <c r="M865" t="s">
        <v>872</v>
      </c>
      <c r="N865" t="s">
        <v>441</v>
      </c>
      <c r="O865">
        <v>1000</v>
      </c>
    </row>
    <row r="866" spans="13:15" x14ac:dyDescent="0.4">
      <c r="M866" t="s">
        <v>872</v>
      </c>
      <c r="N866" t="s">
        <v>442</v>
      </c>
      <c r="O866">
        <v>21100</v>
      </c>
    </row>
    <row r="867" spans="13:15" x14ac:dyDescent="0.4">
      <c r="M867" t="s">
        <v>872</v>
      </c>
      <c r="N867" t="s">
        <v>443</v>
      </c>
      <c r="O867">
        <v>1900</v>
      </c>
    </row>
    <row r="868" spans="13:15" x14ac:dyDescent="0.4">
      <c r="M868" t="s">
        <v>872</v>
      </c>
      <c r="N868" t="s">
        <v>444</v>
      </c>
      <c r="O868">
        <v>10900</v>
      </c>
    </row>
    <row r="869" spans="13:15" x14ac:dyDescent="0.4">
      <c r="M869" t="s">
        <v>872</v>
      </c>
      <c r="N869" t="s">
        <v>445</v>
      </c>
      <c r="O869">
        <v>1100</v>
      </c>
    </row>
    <row r="870" spans="13:15" x14ac:dyDescent="0.4">
      <c r="M870" t="s">
        <v>872</v>
      </c>
      <c r="N870" t="s">
        <v>446</v>
      </c>
      <c r="O870">
        <v>1300</v>
      </c>
    </row>
    <row r="871" spans="13:15" x14ac:dyDescent="0.4">
      <c r="M871" t="s">
        <v>872</v>
      </c>
      <c r="N871" t="s">
        <v>447</v>
      </c>
      <c r="O871">
        <v>5900</v>
      </c>
    </row>
    <row r="872" spans="13:15" x14ac:dyDescent="0.4">
      <c r="M872" t="s">
        <v>872</v>
      </c>
      <c r="N872" t="s">
        <v>448</v>
      </c>
      <c r="O872">
        <v>1200</v>
      </c>
    </row>
    <row r="873" spans="13:15" x14ac:dyDescent="0.4">
      <c r="M873" t="s">
        <v>872</v>
      </c>
      <c r="N873" t="s">
        <v>449</v>
      </c>
      <c r="O873">
        <v>6500</v>
      </c>
    </row>
    <row r="874" spans="13:15" x14ac:dyDescent="0.4">
      <c r="M874" t="s">
        <v>872</v>
      </c>
      <c r="N874" t="s">
        <v>450</v>
      </c>
      <c r="O874">
        <v>5200</v>
      </c>
    </row>
    <row r="875" spans="13:15" x14ac:dyDescent="0.4">
      <c r="M875" t="s">
        <v>872</v>
      </c>
      <c r="N875" t="s">
        <v>451</v>
      </c>
      <c r="O875">
        <v>300</v>
      </c>
    </row>
    <row r="876" spans="13:15" x14ac:dyDescent="0.4">
      <c r="M876" t="s">
        <v>872</v>
      </c>
      <c r="N876" t="s">
        <v>452</v>
      </c>
      <c r="O876">
        <v>3900</v>
      </c>
    </row>
    <row r="877" spans="13:15" x14ac:dyDescent="0.4">
      <c r="M877" t="s">
        <v>872</v>
      </c>
      <c r="N877" t="s">
        <v>453</v>
      </c>
      <c r="O877">
        <v>600</v>
      </c>
    </row>
    <row r="878" spans="13:15" x14ac:dyDescent="0.4">
      <c r="M878" t="s">
        <v>872</v>
      </c>
      <c r="N878" t="s">
        <v>454</v>
      </c>
      <c r="O878">
        <v>3700</v>
      </c>
    </row>
    <row r="879" spans="13:15" x14ac:dyDescent="0.4">
      <c r="M879" t="s">
        <v>872</v>
      </c>
      <c r="N879" t="s">
        <v>455</v>
      </c>
      <c r="O879">
        <v>9500</v>
      </c>
    </row>
    <row r="880" spans="13:15" x14ac:dyDescent="0.4">
      <c r="M880" t="s">
        <v>872</v>
      </c>
      <c r="N880" t="s">
        <v>456</v>
      </c>
      <c r="O880">
        <v>900</v>
      </c>
    </row>
    <row r="881" spans="13:15" x14ac:dyDescent="0.4">
      <c r="M881" t="s">
        <v>872</v>
      </c>
      <c r="N881" t="s">
        <v>457</v>
      </c>
      <c r="O881">
        <v>6500</v>
      </c>
    </row>
    <row r="882" spans="13:15" x14ac:dyDescent="0.4">
      <c r="M882" t="s">
        <v>872</v>
      </c>
      <c r="N882" t="s">
        <v>458</v>
      </c>
      <c r="O882">
        <v>2000</v>
      </c>
    </row>
    <row r="883" spans="13:15" x14ac:dyDescent="0.4">
      <c r="M883" t="s">
        <v>872</v>
      </c>
      <c r="N883" t="s">
        <v>459</v>
      </c>
      <c r="O883">
        <v>6800</v>
      </c>
    </row>
    <row r="884" spans="13:15" x14ac:dyDescent="0.4">
      <c r="M884" t="s">
        <v>872</v>
      </c>
      <c r="N884" t="s">
        <v>460</v>
      </c>
      <c r="O884">
        <v>8600</v>
      </c>
    </row>
    <row r="885" spans="13:15" x14ac:dyDescent="0.4">
      <c r="M885" t="s">
        <v>872</v>
      </c>
      <c r="N885" t="s">
        <v>461</v>
      </c>
      <c r="O885">
        <v>700</v>
      </c>
    </row>
    <row r="886" spans="13:15" x14ac:dyDescent="0.4">
      <c r="M886" t="s">
        <v>872</v>
      </c>
      <c r="N886" t="s">
        <v>462</v>
      </c>
      <c r="O886">
        <v>6300</v>
      </c>
    </row>
    <row r="887" spans="13:15" x14ac:dyDescent="0.4">
      <c r="M887" t="s">
        <v>872</v>
      </c>
      <c r="N887" t="s">
        <v>463</v>
      </c>
      <c r="O887">
        <v>1900</v>
      </c>
    </row>
    <row r="888" spans="13:15" x14ac:dyDescent="0.4">
      <c r="M888" t="s">
        <v>872</v>
      </c>
      <c r="N888" t="s">
        <v>464</v>
      </c>
      <c r="O888">
        <v>8900</v>
      </c>
    </row>
    <row r="889" spans="13:15" x14ac:dyDescent="0.4">
      <c r="M889" t="s">
        <v>872</v>
      </c>
      <c r="N889" t="s">
        <v>465</v>
      </c>
      <c r="O889">
        <v>3500</v>
      </c>
    </row>
    <row r="890" spans="13:15" x14ac:dyDescent="0.4">
      <c r="M890" t="s">
        <v>872</v>
      </c>
      <c r="N890" t="s">
        <v>466</v>
      </c>
      <c r="O890">
        <v>12700</v>
      </c>
    </row>
    <row r="891" spans="13:15" x14ac:dyDescent="0.4">
      <c r="M891" t="s">
        <v>872</v>
      </c>
      <c r="N891" t="s">
        <v>467</v>
      </c>
      <c r="O891">
        <v>1400</v>
      </c>
    </row>
    <row r="892" spans="13:15" x14ac:dyDescent="0.4">
      <c r="M892" t="s">
        <v>872</v>
      </c>
      <c r="N892" t="s">
        <v>468</v>
      </c>
      <c r="O892">
        <v>1900</v>
      </c>
    </row>
    <row r="893" spans="13:15" x14ac:dyDescent="0.4">
      <c r="M893" t="s">
        <v>872</v>
      </c>
      <c r="N893" t="s">
        <v>469</v>
      </c>
      <c r="O893">
        <v>1700</v>
      </c>
    </row>
    <row r="894" spans="13:15" x14ac:dyDescent="0.4">
      <c r="M894" t="s">
        <v>872</v>
      </c>
      <c r="N894" t="s">
        <v>470</v>
      </c>
      <c r="O894">
        <v>5600</v>
      </c>
    </row>
    <row r="895" spans="13:15" x14ac:dyDescent="0.4">
      <c r="M895" t="s">
        <v>872</v>
      </c>
      <c r="N895" t="s">
        <v>471</v>
      </c>
      <c r="O895">
        <v>11900</v>
      </c>
    </row>
    <row r="896" spans="13:15" x14ac:dyDescent="0.4">
      <c r="M896" t="s">
        <v>872</v>
      </c>
      <c r="N896" t="s">
        <v>472</v>
      </c>
      <c r="O896">
        <v>1000</v>
      </c>
    </row>
    <row r="897" spans="13:15" x14ac:dyDescent="0.4">
      <c r="M897" t="s">
        <v>872</v>
      </c>
      <c r="N897" t="s">
        <v>473</v>
      </c>
      <c r="O897">
        <v>2500</v>
      </c>
    </row>
    <row r="898" spans="13:15" x14ac:dyDescent="0.4">
      <c r="M898" t="s">
        <v>872</v>
      </c>
      <c r="N898" t="s">
        <v>474</v>
      </c>
      <c r="O898">
        <v>23400</v>
      </c>
    </row>
    <row r="899" spans="13:15" x14ac:dyDescent="0.4">
      <c r="M899" t="s">
        <v>872</v>
      </c>
      <c r="N899" t="s">
        <v>475</v>
      </c>
      <c r="O899">
        <v>200</v>
      </c>
    </row>
    <row r="900" spans="13:15" x14ac:dyDescent="0.4">
      <c r="M900" t="s">
        <v>872</v>
      </c>
      <c r="N900" t="s">
        <v>476</v>
      </c>
      <c r="O900">
        <v>6300</v>
      </c>
    </row>
    <row r="901" spans="13:15" x14ac:dyDescent="0.4">
      <c r="M901" t="s">
        <v>872</v>
      </c>
      <c r="N901" t="s">
        <v>477</v>
      </c>
      <c r="O901">
        <v>2200</v>
      </c>
    </row>
    <row r="902" spans="13:15" x14ac:dyDescent="0.4">
      <c r="M902" t="s">
        <v>872</v>
      </c>
      <c r="N902" t="s">
        <v>478</v>
      </c>
      <c r="O902">
        <v>3400</v>
      </c>
    </row>
    <row r="903" spans="13:15" x14ac:dyDescent="0.4">
      <c r="M903" t="s">
        <v>872</v>
      </c>
      <c r="N903" t="s">
        <v>479</v>
      </c>
      <c r="O903">
        <v>400</v>
      </c>
    </row>
    <row r="904" spans="13:15" x14ac:dyDescent="0.4">
      <c r="M904" t="s">
        <v>872</v>
      </c>
      <c r="N904" t="s">
        <v>480</v>
      </c>
      <c r="O904">
        <v>800</v>
      </c>
    </row>
    <row r="905" spans="13:15" x14ac:dyDescent="0.4">
      <c r="M905" t="s">
        <v>872</v>
      </c>
      <c r="N905" t="s">
        <v>481</v>
      </c>
      <c r="O905">
        <v>17400</v>
      </c>
    </row>
    <row r="906" spans="13:15" x14ac:dyDescent="0.4">
      <c r="M906" t="s">
        <v>872</v>
      </c>
      <c r="N906" t="s">
        <v>482</v>
      </c>
      <c r="O906">
        <v>1700</v>
      </c>
    </row>
    <row r="907" spans="13:15" x14ac:dyDescent="0.4">
      <c r="M907" t="s">
        <v>872</v>
      </c>
      <c r="N907" t="s">
        <v>483</v>
      </c>
      <c r="O907">
        <v>1800</v>
      </c>
    </row>
    <row r="908" spans="13:15" x14ac:dyDescent="0.4">
      <c r="M908" t="s">
        <v>872</v>
      </c>
      <c r="N908" t="s">
        <v>484</v>
      </c>
      <c r="O908">
        <v>3000</v>
      </c>
    </row>
    <row r="909" spans="13:15" x14ac:dyDescent="0.4">
      <c r="M909" t="s">
        <v>872</v>
      </c>
      <c r="N909" t="s">
        <v>485</v>
      </c>
      <c r="O909">
        <v>7700</v>
      </c>
    </row>
    <row r="910" spans="13:15" x14ac:dyDescent="0.4">
      <c r="M910" t="s">
        <v>872</v>
      </c>
      <c r="N910" t="s">
        <v>486</v>
      </c>
      <c r="O910">
        <v>6600</v>
      </c>
    </row>
    <row r="911" spans="13:15" x14ac:dyDescent="0.4">
      <c r="M911" t="s">
        <v>872</v>
      </c>
      <c r="N911" t="s">
        <v>487</v>
      </c>
      <c r="O911">
        <v>1900</v>
      </c>
    </row>
    <row r="912" spans="13:15" x14ac:dyDescent="0.4">
      <c r="M912" t="s">
        <v>872</v>
      </c>
      <c r="N912" t="s">
        <v>488</v>
      </c>
      <c r="O912">
        <v>2200</v>
      </c>
    </row>
    <row r="913" spans="13:15" x14ac:dyDescent="0.4">
      <c r="M913" t="s">
        <v>872</v>
      </c>
      <c r="N913" t="s">
        <v>489</v>
      </c>
      <c r="O913">
        <v>20900</v>
      </c>
    </row>
    <row r="914" spans="13:15" x14ac:dyDescent="0.4">
      <c r="M914" t="s">
        <v>872</v>
      </c>
      <c r="N914" t="s">
        <v>490</v>
      </c>
      <c r="O914">
        <v>2300</v>
      </c>
    </row>
    <row r="915" spans="13:15" x14ac:dyDescent="0.4">
      <c r="M915" t="s">
        <v>872</v>
      </c>
      <c r="N915" t="s">
        <v>491</v>
      </c>
      <c r="O915">
        <v>12600</v>
      </c>
    </row>
    <row r="916" spans="13:15" x14ac:dyDescent="0.4">
      <c r="M916" t="s">
        <v>872</v>
      </c>
      <c r="N916" t="s">
        <v>492</v>
      </c>
      <c r="O916">
        <v>0</v>
      </c>
    </row>
    <row r="917" spans="13:15" x14ac:dyDescent="0.4">
      <c r="M917" t="s">
        <v>872</v>
      </c>
      <c r="N917" t="s">
        <v>493</v>
      </c>
      <c r="O917">
        <v>1000</v>
      </c>
    </row>
    <row r="918" spans="13:15" x14ac:dyDescent="0.4">
      <c r="M918" t="s">
        <v>872</v>
      </c>
      <c r="N918" t="s">
        <v>494</v>
      </c>
      <c r="O918">
        <v>500</v>
      </c>
    </row>
    <row r="919" spans="13:15" x14ac:dyDescent="0.4">
      <c r="M919" t="s">
        <v>872</v>
      </c>
      <c r="N919" t="s">
        <v>495</v>
      </c>
      <c r="O919">
        <v>5600</v>
      </c>
    </row>
    <row r="920" spans="13:15" x14ac:dyDescent="0.4">
      <c r="M920" t="s">
        <v>872</v>
      </c>
      <c r="N920" t="s">
        <v>496</v>
      </c>
      <c r="O920">
        <v>5700</v>
      </c>
    </row>
    <row r="921" spans="13:15" x14ac:dyDescent="0.4">
      <c r="M921" t="s">
        <v>872</v>
      </c>
      <c r="N921" t="s">
        <v>497</v>
      </c>
      <c r="O921">
        <v>300</v>
      </c>
    </row>
    <row r="922" spans="13:15" x14ac:dyDescent="0.4">
      <c r="M922" t="s">
        <v>872</v>
      </c>
      <c r="N922" t="s">
        <v>498</v>
      </c>
      <c r="O922">
        <v>2100</v>
      </c>
    </row>
    <row r="923" spans="13:15" x14ac:dyDescent="0.4">
      <c r="M923" t="s">
        <v>872</v>
      </c>
      <c r="N923" t="s">
        <v>499</v>
      </c>
      <c r="O923">
        <v>4200</v>
      </c>
    </row>
    <row r="924" spans="13:15" x14ac:dyDescent="0.4">
      <c r="M924" t="s">
        <v>872</v>
      </c>
      <c r="N924" t="s">
        <v>500</v>
      </c>
      <c r="O924">
        <v>900</v>
      </c>
    </row>
    <row r="925" spans="13:15" x14ac:dyDescent="0.4">
      <c r="M925" t="s">
        <v>872</v>
      </c>
      <c r="N925" t="s">
        <v>501</v>
      </c>
      <c r="O925">
        <v>27000</v>
      </c>
    </row>
    <row r="926" spans="13:15" x14ac:dyDescent="0.4">
      <c r="M926" t="s">
        <v>872</v>
      </c>
      <c r="N926" t="s">
        <v>502</v>
      </c>
      <c r="O926">
        <v>7300</v>
      </c>
    </row>
    <row r="927" spans="13:15" x14ac:dyDescent="0.4">
      <c r="M927" t="s">
        <v>872</v>
      </c>
      <c r="N927" t="s">
        <v>503</v>
      </c>
      <c r="O927">
        <v>2100</v>
      </c>
    </row>
    <row r="928" spans="13:15" x14ac:dyDescent="0.4">
      <c r="M928" t="s">
        <v>872</v>
      </c>
      <c r="N928" t="s">
        <v>504</v>
      </c>
      <c r="O928">
        <v>1300</v>
      </c>
    </row>
    <row r="929" spans="13:15" x14ac:dyDescent="0.4">
      <c r="M929" t="s">
        <v>872</v>
      </c>
      <c r="N929" t="s">
        <v>505</v>
      </c>
      <c r="O929">
        <v>5400</v>
      </c>
    </row>
    <row r="930" spans="13:15" x14ac:dyDescent="0.4">
      <c r="M930" t="s">
        <v>872</v>
      </c>
      <c r="N930" t="s">
        <v>506</v>
      </c>
      <c r="O930">
        <v>5400</v>
      </c>
    </row>
    <row r="931" spans="13:15" x14ac:dyDescent="0.4">
      <c r="M931" t="s">
        <v>872</v>
      </c>
      <c r="N931" t="s">
        <v>507</v>
      </c>
      <c r="O931">
        <v>2800</v>
      </c>
    </row>
    <row r="932" spans="13:15" x14ac:dyDescent="0.4">
      <c r="M932" t="s">
        <v>872</v>
      </c>
      <c r="N932" t="s">
        <v>508</v>
      </c>
      <c r="O932">
        <v>400</v>
      </c>
    </row>
    <row r="933" spans="13:15" x14ac:dyDescent="0.4">
      <c r="M933" t="s">
        <v>872</v>
      </c>
      <c r="N933" t="s">
        <v>509</v>
      </c>
      <c r="O933">
        <v>1900</v>
      </c>
    </row>
    <row r="934" spans="13:15" x14ac:dyDescent="0.4">
      <c r="M934" t="s">
        <v>872</v>
      </c>
      <c r="N934" t="s">
        <v>510</v>
      </c>
      <c r="O934">
        <v>1900</v>
      </c>
    </row>
    <row r="935" spans="13:15" x14ac:dyDescent="0.4">
      <c r="M935" t="s">
        <v>872</v>
      </c>
      <c r="N935" t="s">
        <v>511</v>
      </c>
      <c r="O935">
        <v>700</v>
      </c>
    </row>
    <row r="936" spans="13:15" x14ac:dyDescent="0.4">
      <c r="M936" t="s">
        <v>872</v>
      </c>
      <c r="N936" t="s">
        <v>512</v>
      </c>
      <c r="O936">
        <v>1000</v>
      </c>
    </row>
    <row r="937" spans="13:15" x14ac:dyDescent="0.4">
      <c r="M937" t="s">
        <v>872</v>
      </c>
      <c r="N937" t="s">
        <v>513</v>
      </c>
      <c r="O937">
        <v>4200</v>
      </c>
    </row>
    <row r="938" spans="13:15" x14ac:dyDescent="0.4">
      <c r="M938" t="s">
        <v>872</v>
      </c>
      <c r="N938" t="s">
        <v>514</v>
      </c>
      <c r="O938">
        <v>3600</v>
      </c>
    </row>
    <row r="939" spans="13:15" x14ac:dyDescent="0.4">
      <c r="M939" t="s">
        <v>872</v>
      </c>
      <c r="N939" t="s">
        <v>515</v>
      </c>
      <c r="O939">
        <v>4300</v>
      </c>
    </row>
    <row r="940" spans="13:15" x14ac:dyDescent="0.4">
      <c r="M940" t="s">
        <v>872</v>
      </c>
      <c r="N940" t="s">
        <v>516</v>
      </c>
      <c r="O940">
        <v>3400</v>
      </c>
    </row>
    <row r="941" spans="13:15" x14ac:dyDescent="0.4">
      <c r="M941" t="s">
        <v>872</v>
      </c>
      <c r="N941" t="s">
        <v>517</v>
      </c>
      <c r="O941">
        <v>3200</v>
      </c>
    </row>
    <row r="942" spans="13:15" x14ac:dyDescent="0.4">
      <c r="M942" t="s">
        <v>872</v>
      </c>
      <c r="N942" t="s">
        <v>518</v>
      </c>
      <c r="O942">
        <v>800</v>
      </c>
    </row>
    <row r="943" spans="13:15" x14ac:dyDescent="0.4">
      <c r="M943" t="s">
        <v>872</v>
      </c>
      <c r="N943" t="s">
        <v>519</v>
      </c>
      <c r="O943">
        <v>10500</v>
      </c>
    </row>
    <row r="944" spans="13:15" x14ac:dyDescent="0.4">
      <c r="M944" t="s">
        <v>872</v>
      </c>
      <c r="N944" t="s">
        <v>520</v>
      </c>
      <c r="O944">
        <v>15900</v>
      </c>
    </row>
    <row r="945" spans="13:15" x14ac:dyDescent="0.4">
      <c r="M945" t="s">
        <v>872</v>
      </c>
      <c r="N945" t="s">
        <v>521</v>
      </c>
      <c r="O945">
        <v>4300</v>
      </c>
    </row>
    <row r="946" spans="13:15" x14ac:dyDescent="0.4">
      <c r="M946" t="s">
        <v>872</v>
      </c>
      <c r="N946" t="s">
        <v>522</v>
      </c>
      <c r="O946">
        <v>200</v>
      </c>
    </row>
    <row r="947" spans="13:15" x14ac:dyDescent="0.4">
      <c r="M947" t="s">
        <v>872</v>
      </c>
      <c r="N947" t="s">
        <v>523</v>
      </c>
      <c r="O947">
        <v>5800</v>
      </c>
    </row>
    <row r="948" spans="13:15" x14ac:dyDescent="0.4">
      <c r="M948" t="s">
        <v>872</v>
      </c>
      <c r="N948" t="s">
        <v>524</v>
      </c>
      <c r="O948">
        <v>5900</v>
      </c>
    </row>
    <row r="949" spans="13:15" x14ac:dyDescent="0.4">
      <c r="M949" t="s">
        <v>872</v>
      </c>
      <c r="N949" t="s">
        <v>525</v>
      </c>
      <c r="O949">
        <v>3600</v>
      </c>
    </row>
    <row r="950" spans="13:15" x14ac:dyDescent="0.4">
      <c r="M950" t="s">
        <v>872</v>
      </c>
      <c r="N950" t="s">
        <v>526</v>
      </c>
      <c r="O950">
        <v>400</v>
      </c>
    </row>
    <row r="951" spans="13:15" x14ac:dyDescent="0.4">
      <c r="M951" t="s">
        <v>872</v>
      </c>
      <c r="N951" t="s">
        <v>527</v>
      </c>
      <c r="O951">
        <v>5200</v>
      </c>
    </row>
    <row r="952" spans="13:15" x14ac:dyDescent="0.4">
      <c r="M952" t="s">
        <v>872</v>
      </c>
      <c r="N952" t="s">
        <v>528</v>
      </c>
      <c r="O952">
        <v>10400</v>
      </c>
    </row>
    <row r="953" spans="13:15" x14ac:dyDescent="0.4">
      <c r="M953" t="s">
        <v>872</v>
      </c>
      <c r="N953" t="s">
        <v>529</v>
      </c>
      <c r="O953">
        <v>2100</v>
      </c>
    </row>
    <row r="954" spans="13:15" x14ac:dyDescent="0.4">
      <c r="M954" t="s">
        <v>872</v>
      </c>
      <c r="N954" t="s">
        <v>530</v>
      </c>
      <c r="O954">
        <v>400</v>
      </c>
    </row>
    <row r="955" spans="13:15" x14ac:dyDescent="0.4">
      <c r="M955" t="s">
        <v>872</v>
      </c>
      <c r="N955" t="s">
        <v>531</v>
      </c>
      <c r="O955">
        <v>400</v>
      </c>
    </row>
    <row r="956" spans="13:15" x14ac:dyDescent="0.4">
      <c r="M956" t="s">
        <v>872</v>
      </c>
      <c r="N956" t="s">
        <v>532</v>
      </c>
      <c r="O956">
        <v>1500</v>
      </c>
    </row>
    <row r="957" spans="13:15" x14ac:dyDescent="0.4">
      <c r="M957" t="s">
        <v>872</v>
      </c>
      <c r="N957" t="s">
        <v>533</v>
      </c>
      <c r="O957">
        <v>300</v>
      </c>
    </row>
    <row r="958" spans="13:15" x14ac:dyDescent="0.4">
      <c r="M958" t="s">
        <v>872</v>
      </c>
      <c r="N958" t="s">
        <v>534</v>
      </c>
      <c r="O958">
        <v>11500</v>
      </c>
    </row>
    <row r="959" spans="13:15" x14ac:dyDescent="0.4">
      <c r="M959" t="s">
        <v>872</v>
      </c>
      <c r="N959" t="s">
        <v>535</v>
      </c>
      <c r="O959">
        <v>5800</v>
      </c>
    </row>
    <row r="960" spans="13:15" x14ac:dyDescent="0.4">
      <c r="M960" t="s">
        <v>872</v>
      </c>
      <c r="N960" t="s">
        <v>536</v>
      </c>
      <c r="O960">
        <v>1400</v>
      </c>
    </row>
    <row r="961" spans="13:15" x14ac:dyDescent="0.4">
      <c r="M961" t="s">
        <v>872</v>
      </c>
      <c r="N961" t="s">
        <v>537</v>
      </c>
      <c r="O961">
        <v>4900</v>
      </c>
    </row>
    <row r="962" spans="13:15" x14ac:dyDescent="0.4">
      <c r="M962" t="s">
        <v>872</v>
      </c>
      <c r="N962" t="s">
        <v>538</v>
      </c>
      <c r="O962">
        <v>900</v>
      </c>
    </row>
    <row r="963" spans="13:15" x14ac:dyDescent="0.4">
      <c r="M963" t="s">
        <v>872</v>
      </c>
      <c r="N963" t="s">
        <v>539</v>
      </c>
      <c r="O963">
        <v>20200</v>
      </c>
    </row>
    <row r="964" spans="13:15" x14ac:dyDescent="0.4">
      <c r="M964" t="s">
        <v>872</v>
      </c>
      <c r="N964" t="s">
        <v>540</v>
      </c>
      <c r="O964">
        <v>1200</v>
      </c>
    </row>
    <row r="965" spans="13:15" x14ac:dyDescent="0.4">
      <c r="M965" t="s">
        <v>872</v>
      </c>
      <c r="N965" t="s">
        <v>541</v>
      </c>
      <c r="O965">
        <v>1400</v>
      </c>
    </row>
    <row r="966" spans="13:15" x14ac:dyDescent="0.4">
      <c r="M966" t="s">
        <v>872</v>
      </c>
      <c r="N966" t="s">
        <v>542</v>
      </c>
      <c r="O966">
        <v>1300</v>
      </c>
    </row>
    <row r="967" spans="13:15" x14ac:dyDescent="0.4">
      <c r="M967" t="s">
        <v>872</v>
      </c>
      <c r="N967" t="s">
        <v>543</v>
      </c>
      <c r="O967">
        <v>500</v>
      </c>
    </row>
    <row r="968" spans="13:15" x14ac:dyDescent="0.4">
      <c r="M968" t="s">
        <v>872</v>
      </c>
      <c r="N968" t="s">
        <v>544</v>
      </c>
      <c r="O968">
        <v>700</v>
      </c>
    </row>
    <row r="969" spans="13:15" x14ac:dyDescent="0.4">
      <c r="M969" t="s">
        <v>872</v>
      </c>
      <c r="N969" t="s">
        <v>727</v>
      </c>
      <c r="O969">
        <v>1300</v>
      </c>
    </row>
    <row r="970" spans="13:15" x14ac:dyDescent="0.4">
      <c r="M970" t="s">
        <v>872</v>
      </c>
      <c r="N970" t="s">
        <v>728</v>
      </c>
      <c r="O970">
        <v>2000</v>
      </c>
    </row>
    <row r="971" spans="13:15" x14ac:dyDescent="0.4">
      <c r="M971" t="s">
        <v>872</v>
      </c>
      <c r="N971" t="s">
        <v>729</v>
      </c>
      <c r="O971">
        <v>5900</v>
      </c>
    </row>
    <row r="972" spans="13:15" x14ac:dyDescent="0.4">
      <c r="M972" t="s">
        <v>872</v>
      </c>
      <c r="N972" t="s">
        <v>730</v>
      </c>
      <c r="O972">
        <v>23700</v>
      </c>
    </row>
    <row r="973" spans="13:15" x14ac:dyDescent="0.4">
      <c r="M973" t="s">
        <v>872</v>
      </c>
      <c r="N973" t="s">
        <v>731</v>
      </c>
      <c r="O973">
        <v>4700</v>
      </c>
    </row>
    <row r="974" spans="13:15" x14ac:dyDescent="0.4">
      <c r="M974" t="s">
        <v>872</v>
      </c>
      <c r="N974" t="s">
        <v>732</v>
      </c>
      <c r="O974">
        <v>2600</v>
      </c>
    </row>
    <row r="975" spans="13:15" x14ac:dyDescent="0.4">
      <c r="M975" t="s">
        <v>872</v>
      </c>
      <c r="N975" t="s">
        <v>733</v>
      </c>
      <c r="O975">
        <v>11600</v>
      </c>
    </row>
    <row r="976" spans="13:15" x14ac:dyDescent="0.4">
      <c r="M976" t="s">
        <v>872</v>
      </c>
      <c r="N976" t="s">
        <v>734</v>
      </c>
      <c r="O976">
        <v>5700</v>
      </c>
    </row>
    <row r="977" spans="13:15" x14ac:dyDescent="0.4">
      <c r="M977" t="s">
        <v>872</v>
      </c>
      <c r="N977" t="s">
        <v>735</v>
      </c>
      <c r="O977">
        <v>13000</v>
      </c>
    </row>
    <row r="978" spans="13:15" x14ac:dyDescent="0.4">
      <c r="M978" t="s">
        <v>872</v>
      </c>
      <c r="N978" t="s">
        <v>736</v>
      </c>
      <c r="O978">
        <v>16700</v>
      </c>
    </row>
    <row r="979" spans="13:15" x14ac:dyDescent="0.4">
      <c r="M979" t="s">
        <v>872</v>
      </c>
      <c r="N979" t="s">
        <v>737</v>
      </c>
      <c r="O979">
        <v>2200</v>
      </c>
    </row>
    <row r="980" spans="13:15" x14ac:dyDescent="0.4">
      <c r="M980" t="s">
        <v>872</v>
      </c>
      <c r="N980" t="s">
        <v>738</v>
      </c>
      <c r="O980">
        <v>10000</v>
      </c>
    </row>
    <row r="981" spans="13:15" x14ac:dyDescent="0.4">
      <c r="M981" t="s">
        <v>872</v>
      </c>
      <c r="N981" t="s">
        <v>739</v>
      </c>
      <c r="O981">
        <v>1400</v>
      </c>
    </row>
    <row r="982" spans="13:15" x14ac:dyDescent="0.4">
      <c r="M982" t="s">
        <v>872</v>
      </c>
      <c r="N982" t="s">
        <v>740</v>
      </c>
      <c r="O982">
        <v>4900</v>
      </c>
    </row>
    <row r="983" spans="13:15" x14ac:dyDescent="0.4">
      <c r="M983" t="s">
        <v>872</v>
      </c>
      <c r="N983" t="s">
        <v>741</v>
      </c>
      <c r="O983">
        <v>6100</v>
      </c>
    </row>
    <row r="984" spans="13:15" x14ac:dyDescent="0.4">
      <c r="M984" t="s">
        <v>872</v>
      </c>
      <c r="N984" t="s">
        <v>742</v>
      </c>
      <c r="O984">
        <v>4600</v>
      </c>
    </row>
    <row r="985" spans="13:15" x14ac:dyDescent="0.4">
      <c r="M985" t="s">
        <v>872</v>
      </c>
      <c r="N985" t="s">
        <v>743</v>
      </c>
      <c r="O985">
        <v>26100</v>
      </c>
    </row>
    <row r="986" spans="13:15" x14ac:dyDescent="0.4">
      <c r="M986" t="s">
        <v>872</v>
      </c>
      <c r="N986" t="s">
        <v>744</v>
      </c>
      <c r="O986">
        <v>1200</v>
      </c>
    </row>
    <row r="987" spans="13:15" x14ac:dyDescent="0.4">
      <c r="M987" t="s">
        <v>872</v>
      </c>
      <c r="N987" t="s">
        <v>745</v>
      </c>
      <c r="O987">
        <v>3800</v>
      </c>
    </row>
    <row r="988" spans="13:15" x14ac:dyDescent="0.4">
      <c r="M988" t="s">
        <v>872</v>
      </c>
      <c r="N988" t="s">
        <v>746</v>
      </c>
      <c r="O988">
        <v>1700</v>
      </c>
    </row>
    <row r="989" spans="13:15" x14ac:dyDescent="0.4">
      <c r="M989" t="s">
        <v>872</v>
      </c>
      <c r="N989" t="s">
        <v>747</v>
      </c>
      <c r="O989">
        <v>1100</v>
      </c>
    </row>
    <row r="990" spans="13:15" x14ac:dyDescent="0.4">
      <c r="M990" t="s">
        <v>872</v>
      </c>
      <c r="N990" t="s">
        <v>748</v>
      </c>
      <c r="O990">
        <v>9700</v>
      </c>
    </row>
    <row r="991" spans="13:15" x14ac:dyDescent="0.4">
      <c r="M991" t="s">
        <v>872</v>
      </c>
      <c r="N991" t="s">
        <v>749</v>
      </c>
      <c r="O991">
        <v>12900</v>
      </c>
    </row>
    <row r="992" spans="13:15" x14ac:dyDescent="0.4">
      <c r="M992" t="s">
        <v>872</v>
      </c>
      <c r="N992" t="s">
        <v>750</v>
      </c>
      <c r="O992">
        <v>19400</v>
      </c>
    </row>
    <row r="993" spans="13:15" x14ac:dyDescent="0.4">
      <c r="M993" t="s">
        <v>872</v>
      </c>
      <c r="N993" t="s">
        <v>751</v>
      </c>
      <c r="O993">
        <v>0</v>
      </c>
    </row>
    <row r="994" spans="13:15" x14ac:dyDescent="0.4">
      <c r="M994" t="s">
        <v>872</v>
      </c>
      <c r="N994" t="s">
        <v>752</v>
      </c>
      <c r="O994">
        <v>0</v>
      </c>
    </row>
    <row r="995" spans="13:15" x14ac:dyDescent="0.4">
      <c r="M995" t="s">
        <v>872</v>
      </c>
      <c r="N995" t="s">
        <v>753</v>
      </c>
      <c r="O995">
        <v>0</v>
      </c>
    </row>
    <row r="996" spans="13:15" x14ac:dyDescent="0.4">
      <c r="M996" t="s">
        <v>872</v>
      </c>
      <c r="N996" t="s">
        <v>754</v>
      </c>
      <c r="O996">
        <v>0</v>
      </c>
    </row>
    <row r="997" spans="13:15" x14ac:dyDescent="0.4">
      <c r="M997" t="s">
        <v>872</v>
      </c>
      <c r="N997" t="s">
        <v>755</v>
      </c>
      <c r="O997">
        <v>0</v>
      </c>
    </row>
    <row r="998" spans="13:15" x14ac:dyDescent="0.4">
      <c r="M998" t="s">
        <v>872</v>
      </c>
      <c r="N998" t="s">
        <v>756</v>
      </c>
      <c r="O998">
        <v>135300</v>
      </c>
    </row>
    <row r="999" spans="13:15" x14ac:dyDescent="0.4">
      <c r="M999" t="s">
        <v>873</v>
      </c>
      <c r="N999" t="s">
        <v>545</v>
      </c>
      <c r="O999">
        <v>118300</v>
      </c>
    </row>
    <row r="1000" spans="13:15" x14ac:dyDescent="0.4">
      <c r="M1000" t="s">
        <v>873</v>
      </c>
      <c r="N1000" t="s">
        <v>546</v>
      </c>
      <c r="O1000">
        <v>25600</v>
      </c>
    </row>
    <row r="1001" spans="13:15" x14ac:dyDescent="0.4">
      <c r="M1001" t="s">
        <v>873</v>
      </c>
      <c r="N1001" t="s">
        <v>547</v>
      </c>
      <c r="O1001">
        <v>13700</v>
      </c>
    </row>
    <row r="1002" spans="13:15" x14ac:dyDescent="0.4">
      <c r="M1002" t="s">
        <v>873</v>
      </c>
      <c r="N1002" t="s">
        <v>548</v>
      </c>
      <c r="O1002">
        <v>21300</v>
      </c>
    </row>
    <row r="1003" spans="13:15" x14ac:dyDescent="0.4">
      <c r="M1003" t="s">
        <v>873</v>
      </c>
      <c r="N1003" t="s">
        <v>549</v>
      </c>
      <c r="O1003">
        <v>3500</v>
      </c>
    </row>
    <row r="1004" spans="13:15" x14ac:dyDescent="0.4">
      <c r="M1004" t="s">
        <v>873</v>
      </c>
      <c r="N1004" t="s">
        <v>550</v>
      </c>
      <c r="O1004">
        <v>15100</v>
      </c>
    </row>
    <row r="1005" spans="13:15" x14ac:dyDescent="0.4">
      <c r="M1005" t="s">
        <v>873</v>
      </c>
      <c r="N1005" t="s">
        <v>551</v>
      </c>
      <c r="O1005">
        <v>67800</v>
      </c>
    </row>
    <row r="1006" spans="13:15" x14ac:dyDescent="0.4">
      <c r="M1006" t="s">
        <v>873</v>
      </c>
      <c r="N1006" t="s">
        <v>552</v>
      </c>
      <c r="O1006">
        <v>9400</v>
      </c>
    </row>
    <row r="1007" spans="13:15" x14ac:dyDescent="0.4">
      <c r="M1007" t="s">
        <v>873</v>
      </c>
      <c r="N1007" t="s">
        <v>553</v>
      </c>
      <c r="O1007">
        <v>4100</v>
      </c>
    </row>
    <row r="1008" spans="13:15" x14ac:dyDescent="0.4">
      <c r="M1008" t="s">
        <v>873</v>
      </c>
      <c r="N1008" t="s">
        <v>554</v>
      </c>
      <c r="O1008">
        <v>8400</v>
      </c>
    </row>
    <row r="1009" spans="13:15" x14ac:dyDescent="0.4">
      <c r="M1009" t="s">
        <v>873</v>
      </c>
      <c r="N1009" t="s">
        <v>555</v>
      </c>
      <c r="O1009">
        <v>3600</v>
      </c>
    </row>
    <row r="1010" spans="13:15" x14ac:dyDescent="0.4">
      <c r="M1010" t="s">
        <v>873</v>
      </c>
      <c r="N1010" t="s">
        <v>556</v>
      </c>
      <c r="O1010">
        <v>6200</v>
      </c>
    </row>
    <row r="1011" spans="13:15" x14ac:dyDescent="0.4">
      <c r="M1011" t="s">
        <v>873</v>
      </c>
      <c r="N1011" t="s">
        <v>557</v>
      </c>
      <c r="O1011">
        <v>8800</v>
      </c>
    </row>
    <row r="1012" spans="13:15" x14ac:dyDescent="0.4">
      <c r="M1012" t="s">
        <v>873</v>
      </c>
      <c r="N1012" t="s">
        <v>558</v>
      </c>
      <c r="O1012">
        <v>6900</v>
      </c>
    </row>
    <row r="1013" spans="13:15" x14ac:dyDescent="0.4">
      <c r="M1013" t="s">
        <v>873</v>
      </c>
      <c r="N1013" t="s">
        <v>559</v>
      </c>
      <c r="O1013">
        <v>24900</v>
      </c>
    </row>
    <row r="1014" spans="13:15" x14ac:dyDescent="0.4">
      <c r="M1014" t="s">
        <v>873</v>
      </c>
      <c r="N1014" t="s">
        <v>560</v>
      </c>
      <c r="O1014">
        <v>3500</v>
      </c>
    </row>
    <row r="1015" spans="13:15" x14ac:dyDescent="0.4">
      <c r="M1015" t="s">
        <v>873</v>
      </c>
      <c r="N1015" t="s">
        <v>561</v>
      </c>
      <c r="O1015">
        <v>7400</v>
      </c>
    </row>
    <row r="1016" spans="13:15" x14ac:dyDescent="0.4">
      <c r="M1016" t="s">
        <v>873</v>
      </c>
      <c r="N1016" t="s">
        <v>562</v>
      </c>
      <c r="O1016">
        <v>2100</v>
      </c>
    </row>
    <row r="1017" spans="13:15" x14ac:dyDescent="0.4">
      <c r="M1017" t="s">
        <v>873</v>
      </c>
      <c r="N1017" t="s">
        <v>563</v>
      </c>
      <c r="O1017">
        <v>3900</v>
      </c>
    </row>
    <row r="1018" spans="13:15" x14ac:dyDescent="0.4">
      <c r="M1018" t="s">
        <v>873</v>
      </c>
      <c r="N1018" t="s">
        <v>564</v>
      </c>
      <c r="O1018">
        <v>2100</v>
      </c>
    </row>
    <row r="1019" spans="13:15" x14ac:dyDescent="0.4">
      <c r="M1019" t="s">
        <v>873</v>
      </c>
      <c r="N1019" t="s">
        <v>565</v>
      </c>
      <c r="O1019">
        <v>5300</v>
      </c>
    </row>
    <row r="1020" spans="13:15" x14ac:dyDescent="0.4">
      <c r="M1020" t="s">
        <v>873</v>
      </c>
      <c r="N1020" t="s">
        <v>566</v>
      </c>
      <c r="O1020">
        <v>4800</v>
      </c>
    </row>
    <row r="1021" spans="13:15" x14ac:dyDescent="0.4">
      <c r="M1021" t="s">
        <v>873</v>
      </c>
      <c r="N1021" t="s">
        <v>567</v>
      </c>
      <c r="O1021">
        <v>1200</v>
      </c>
    </row>
    <row r="1022" spans="13:15" x14ac:dyDescent="0.4">
      <c r="M1022" t="s">
        <v>873</v>
      </c>
      <c r="N1022" t="s">
        <v>568</v>
      </c>
      <c r="O1022">
        <v>4200</v>
      </c>
    </row>
    <row r="1023" spans="13:15" x14ac:dyDescent="0.4">
      <c r="M1023" t="s">
        <v>873</v>
      </c>
      <c r="N1023" t="s">
        <v>569</v>
      </c>
      <c r="O1023">
        <v>3300</v>
      </c>
    </row>
    <row r="1024" spans="13:15" x14ac:dyDescent="0.4">
      <c r="M1024" t="s">
        <v>873</v>
      </c>
      <c r="N1024" t="s">
        <v>570</v>
      </c>
      <c r="O1024">
        <v>2300</v>
      </c>
    </row>
    <row r="1025" spans="13:15" x14ac:dyDescent="0.4">
      <c r="M1025" t="s">
        <v>873</v>
      </c>
      <c r="N1025" t="s">
        <v>571</v>
      </c>
      <c r="O1025">
        <v>3400</v>
      </c>
    </row>
    <row r="1026" spans="13:15" x14ac:dyDescent="0.4">
      <c r="M1026" t="s">
        <v>873</v>
      </c>
      <c r="N1026" t="s">
        <v>572</v>
      </c>
      <c r="O1026">
        <v>24300</v>
      </c>
    </row>
    <row r="1027" spans="13:15" x14ac:dyDescent="0.4">
      <c r="M1027" t="s">
        <v>873</v>
      </c>
      <c r="N1027" t="s">
        <v>573</v>
      </c>
      <c r="O1027">
        <v>12900</v>
      </c>
    </row>
    <row r="1028" spans="13:15" x14ac:dyDescent="0.4">
      <c r="M1028" t="s">
        <v>873</v>
      </c>
      <c r="N1028" t="s">
        <v>574</v>
      </c>
      <c r="O1028">
        <v>11500</v>
      </c>
    </row>
    <row r="1029" spans="13:15" x14ac:dyDescent="0.4">
      <c r="M1029" t="s">
        <v>873</v>
      </c>
      <c r="N1029" t="s">
        <v>575</v>
      </c>
      <c r="O1029">
        <v>17500</v>
      </c>
    </row>
    <row r="1030" spans="13:15" x14ac:dyDescent="0.4">
      <c r="M1030" t="s">
        <v>873</v>
      </c>
      <c r="N1030" t="s">
        <v>576</v>
      </c>
      <c r="O1030">
        <v>8000</v>
      </c>
    </row>
    <row r="1031" spans="13:15" x14ac:dyDescent="0.4">
      <c r="M1031" t="s">
        <v>873</v>
      </c>
      <c r="N1031" t="s">
        <v>577</v>
      </c>
      <c r="O1031">
        <v>20700</v>
      </c>
    </row>
    <row r="1032" spans="13:15" x14ac:dyDescent="0.4">
      <c r="M1032" t="s">
        <v>873</v>
      </c>
      <c r="N1032" t="s">
        <v>578</v>
      </c>
      <c r="O1032">
        <v>32200</v>
      </c>
    </row>
    <row r="1033" spans="13:15" x14ac:dyDescent="0.4">
      <c r="M1033" t="s">
        <v>873</v>
      </c>
      <c r="N1033" t="s">
        <v>579</v>
      </c>
      <c r="O1033">
        <v>13000</v>
      </c>
    </row>
    <row r="1034" spans="13:15" x14ac:dyDescent="0.4">
      <c r="M1034" t="s">
        <v>873</v>
      </c>
      <c r="N1034" t="s">
        <v>580</v>
      </c>
      <c r="O1034">
        <v>14600</v>
      </c>
    </row>
    <row r="1035" spans="13:15" x14ac:dyDescent="0.4">
      <c r="M1035" t="s">
        <v>873</v>
      </c>
      <c r="N1035" t="s">
        <v>581</v>
      </c>
      <c r="O1035">
        <v>9700</v>
      </c>
    </row>
    <row r="1036" spans="13:15" x14ac:dyDescent="0.4">
      <c r="M1036" t="s">
        <v>873</v>
      </c>
      <c r="N1036" t="s">
        <v>582</v>
      </c>
      <c r="O1036">
        <v>14400</v>
      </c>
    </row>
    <row r="1037" spans="13:15" x14ac:dyDescent="0.4">
      <c r="M1037" t="s">
        <v>873</v>
      </c>
      <c r="N1037" t="s">
        <v>583</v>
      </c>
      <c r="O1037">
        <v>1800</v>
      </c>
    </row>
    <row r="1038" spans="13:15" x14ac:dyDescent="0.4">
      <c r="M1038" t="s">
        <v>873</v>
      </c>
      <c r="N1038" t="s">
        <v>584</v>
      </c>
      <c r="O1038">
        <v>36300</v>
      </c>
    </row>
    <row r="1039" spans="13:15" x14ac:dyDescent="0.4">
      <c r="M1039" t="s">
        <v>873</v>
      </c>
      <c r="N1039" t="s">
        <v>585</v>
      </c>
      <c r="O1039">
        <v>15500</v>
      </c>
    </row>
    <row r="1040" spans="13:15" x14ac:dyDescent="0.4">
      <c r="M1040" t="s">
        <v>873</v>
      </c>
      <c r="N1040" t="s">
        <v>586</v>
      </c>
      <c r="O1040">
        <v>2800</v>
      </c>
    </row>
    <row r="1041" spans="13:15" x14ac:dyDescent="0.4">
      <c r="M1041" t="s">
        <v>873</v>
      </c>
      <c r="N1041" t="s">
        <v>587</v>
      </c>
      <c r="O1041">
        <v>4100</v>
      </c>
    </row>
    <row r="1042" spans="13:15" x14ac:dyDescent="0.4">
      <c r="M1042" t="s">
        <v>873</v>
      </c>
      <c r="N1042" t="s">
        <v>588</v>
      </c>
      <c r="O1042">
        <v>600</v>
      </c>
    </row>
    <row r="1043" spans="13:15" x14ac:dyDescent="0.4">
      <c r="M1043" t="s">
        <v>873</v>
      </c>
      <c r="N1043" t="s">
        <v>589</v>
      </c>
      <c r="O1043">
        <v>1300</v>
      </c>
    </row>
    <row r="1044" spans="13:15" x14ac:dyDescent="0.4">
      <c r="M1044" t="s">
        <v>873</v>
      </c>
      <c r="N1044" t="s">
        <v>590</v>
      </c>
      <c r="O1044">
        <v>9400</v>
      </c>
    </row>
    <row r="1045" spans="13:15" x14ac:dyDescent="0.4">
      <c r="M1045" t="s">
        <v>873</v>
      </c>
      <c r="N1045" t="s">
        <v>591</v>
      </c>
      <c r="O1045">
        <v>3400</v>
      </c>
    </row>
    <row r="1046" spans="13:15" x14ac:dyDescent="0.4">
      <c r="M1046" t="s">
        <v>873</v>
      </c>
      <c r="N1046" t="s">
        <v>592</v>
      </c>
      <c r="O1046">
        <v>2200</v>
      </c>
    </row>
    <row r="1047" spans="13:15" x14ac:dyDescent="0.4">
      <c r="M1047" t="s">
        <v>873</v>
      </c>
      <c r="N1047" t="s">
        <v>593</v>
      </c>
      <c r="O1047">
        <v>1900</v>
      </c>
    </row>
    <row r="1048" spans="13:15" x14ac:dyDescent="0.4">
      <c r="M1048" t="s">
        <v>873</v>
      </c>
      <c r="N1048" t="s">
        <v>594</v>
      </c>
      <c r="O1048">
        <v>1300</v>
      </c>
    </row>
    <row r="1049" spans="13:15" x14ac:dyDescent="0.4">
      <c r="M1049" t="s">
        <v>873</v>
      </c>
      <c r="N1049" t="s">
        <v>595</v>
      </c>
      <c r="O1049">
        <v>2300</v>
      </c>
    </row>
    <row r="1050" spans="13:15" x14ac:dyDescent="0.4">
      <c r="M1050" t="s">
        <v>873</v>
      </c>
      <c r="N1050" t="s">
        <v>596</v>
      </c>
      <c r="O1050">
        <v>900</v>
      </c>
    </row>
    <row r="1051" spans="13:15" x14ac:dyDescent="0.4">
      <c r="M1051" t="s">
        <v>873</v>
      </c>
      <c r="N1051" t="s">
        <v>597</v>
      </c>
      <c r="O1051">
        <v>2800</v>
      </c>
    </row>
    <row r="1052" spans="13:15" x14ac:dyDescent="0.4">
      <c r="M1052" t="s">
        <v>873</v>
      </c>
      <c r="N1052" t="s">
        <v>598</v>
      </c>
      <c r="O1052">
        <v>4100</v>
      </c>
    </row>
    <row r="1053" spans="13:15" x14ac:dyDescent="0.4">
      <c r="M1053" t="s">
        <v>873</v>
      </c>
      <c r="N1053" t="s">
        <v>599</v>
      </c>
      <c r="O1053">
        <v>10300</v>
      </c>
    </row>
    <row r="1054" spans="13:15" x14ac:dyDescent="0.4">
      <c r="M1054" t="s">
        <v>873</v>
      </c>
      <c r="N1054" t="s">
        <v>600</v>
      </c>
      <c r="O1054">
        <v>1900</v>
      </c>
    </row>
    <row r="1055" spans="13:15" x14ac:dyDescent="0.4">
      <c r="M1055" t="s">
        <v>873</v>
      </c>
      <c r="N1055" t="s">
        <v>601</v>
      </c>
      <c r="O1055">
        <v>500</v>
      </c>
    </row>
    <row r="1056" spans="13:15" x14ac:dyDescent="0.4">
      <c r="M1056" t="s">
        <v>873</v>
      </c>
      <c r="N1056" t="s">
        <v>602</v>
      </c>
      <c r="O1056">
        <v>400</v>
      </c>
    </row>
    <row r="1057" spans="13:15" x14ac:dyDescent="0.4">
      <c r="M1057" t="s">
        <v>873</v>
      </c>
      <c r="N1057" t="s">
        <v>603</v>
      </c>
      <c r="O1057">
        <v>3300</v>
      </c>
    </row>
    <row r="1058" spans="13:15" x14ac:dyDescent="0.4">
      <c r="M1058" t="s">
        <v>873</v>
      </c>
      <c r="N1058" t="s">
        <v>604</v>
      </c>
      <c r="O1058">
        <v>4600</v>
      </c>
    </row>
    <row r="1059" spans="13:15" x14ac:dyDescent="0.4">
      <c r="M1059" t="s">
        <v>873</v>
      </c>
      <c r="N1059" t="s">
        <v>605</v>
      </c>
      <c r="O1059">
        <v>900</v>
      </c>
    </row>
    <row r="1060" spans="13:15" x14ac:dyDescent="0.4">
      <c r="M1060" t="s">
        <v>873</v>
      </c>
      <c r="N1060" t="s">
        <v>606</v>
      </c>
      <c r="O1060">
        <v>1500</v>
      </c>
    </row>
    <row r="1061" spans="13:15" x14ac:dyDescent="0.4">
      <c r="M1061" t="s">
        <v>873</v>
      </c>
      <c r="N1061" t="s">
        <v>607</v>
      </c>
      <c r="O1061">
        <v>3400</v>
      </c>
    </row>
    <row r="1062" spans="13:15" x14ac:dyDescent="0.4">
      <c r="M1062" t="s">
        <v>873</v>
      </c>
      <c r="N1062" t="s">
        <v>608</v>
      </c>
      <c r="O1062">
        <v>5100</v>
      </c>
    </row>
    <row r="1063" spans="13:15" x14ac:dyDescent="0.4">
      <c r="M1063" t="s">
        <v>873</v>
      </c>
      <c r="N1063" t="s">
        <v>609</v>
      </c>
      <c r="O1063">
        <v>1900</v>
      </c>
    </row>
    <row r="1064" spans="13:15" x14ac:dyDescent="0.4">
      <c r="M1064" t="s">
        <v>873</v>
      </c>
      <c r="N1064" t="s">
        <v>610</v>
      </c>
      <c r="O1064">
        <v>900</v>
      </c>
    </row>
    <row r="1065" spans="13:15" x14ac:dyDescent="0.4">
      <c r="M1065" t="s">
        <v>873</v>
      </c>
      <c r="N1065" t="s">
        <v>611</v>
      </c>
      <c r="O1065">
        <v>3200</v>
      </c>
    </row>
    <row r="1066" spans="13:15" x14ac:dyDescent="0.4">
      <c r="M1066" t="s">
        <v>873</v>
      </c>
      <c r="N1066" t="s">
        <v>612</v>
      </c>
      <c r="O1066">
        <v>4500</v>
      </c>
    </row>
    <row r="1067" spans="13:15" x14ac:dyDescent="0.4">
      <c r="M1067" t="s">
        <v>873</v>
      </c>
      <c r="N1067" t="s">
        <v>613</v>
      </c>
      <c r="O1067">
        <v>800</v>
      </c>
    </row>
    <row r="1068" spans="13:15" x14ac:dyDescent="0.4">
      <c r="M1068" t="s">
        <v>873</v>
      </c>
      <c r="N1068" t="s">
        <v>614</v>
      </c>
      <c r="O1068">
        <v>900</v>
      </c>
    </row>
    <row r="1069" spans="13:15" x14ac:dyDescent="0.4">
      <c r="M1069" t="s">
        <v>873</v>
      </c>
      <c r="N1069" t="s">
        <v>615</v>
      </c>
      <c r="O1069">
        <v>400</v>
      </c>
    </row>
    <row r="1070" spans="13:15" x14ac:dyDescent="0.4">
      <c r="M1070" t="s">
        <v>873</v>
      </c>
      <c r="N1070" t="s">
        <v>616</v>
      </c>
      <c r="O1070">
        <v>300</v>
      </c>
    </row>
    <row r="1071" spans="13:15" x14ac:dyDescent="0.4">
      <c r="M1071" t="s">
        <v>873</v>
      </c>
      <c r="N1071" t="s">
        <v>617</v>
      </c>
      <c r="O1071">
        <v>1600</v>
      </c>
    </row>
    <row r="1072" spans="13:15" x14ac:dyDescent="0.4">
      <c r="M1072" t="s">
        <v>873</v>
      </c>
      <c r="N1072" t="s">
        <v>618</v>
      </c>
      <c r="O1072">
        <v>300</v>
      </c>
    </row>
    <row r="1073" spans="13:15" x14ac:dyDescent="0.4">
      <c r="M1073" t="s">
        <v>873</v>
      </c>
      <c r="N1073" t="s">
        <v>619</v>
      </c>
      <c r="O1073">
        <v>500</v>
      </c>
    </row>
    <row r="1074" spans="13:15" x14ac:dyDescent="0.4">
      <c r="M1074" t="s">
        <v>873</v>
      </c>
      <c r="N1074" t="s">
        <v>620</v>
      </c>
      <c r="O1074">
        <v>4300</v>
      </c>
    </row>
    <row r="1075" spans="13:15" x14ac:dyDescent="0.4">
      <c r="M1075" t="s">
        <v>873</v>
      </c>
      <c r="N1075" t="s">
        <v>621</v>
      </c>
      <c r="O1075">
        <v>1000</v>
      </c>
    </row>
    <row r="1076" spans="13:15" x14ac:dyDescent="0.4">
      <c r="M1076" t="s">
        <v>873</v>
      </c>
      <c r="N1076" t="s">
        <v>622</v>
      </c>
      <c r="O1076">
        <v>36000</v>
      </c>
    </row>
    <row r="1077" spans="13:15" x14ac:dyDescent="0.4">
      <c r="M1077" t="s">
        <v>873</v>
      </c>
      <c r="N1077" t="s">
        <v>623</v>
      </c>
      <c r="O1077">
        <v>4600</v>
      </c>
    </row>
    <row r="1078" spans="13:15" x14ac:dyDescent="0.4">
      <c r="M1078" t="s">
        <v>873</v>
      </c>
      <c r="N1078" t="s">
        <v>624</v>
      </c>
      <c r="O1078">
        <v>5100</v>
      </c>
    </row>
    <row r="1079" spans="13:15" x14ac:dyDescent="0.4">
      <c r="M1079" t="s">
        <v>873</v>
      </c>
      <c r="N1079" t="s">
        <v>625</v>
      </c>
      <c r="O1079">
        <v>4000</v>
      </c>
    </row>
    <row r="1080" spans="13:15" x14ac:dyDescent="0.4">
      <c r="M1080" t="s">
        <v>873</v>
      </c>
      <c r="N1080" t="s">
        <v>626</v>
      </c>
      <c r="O1080">
        <v>400</v>
      </c>
    </row>
    <row r="1081" spans="13:15" x14ac:dyDescent="0.4">
      <c r="M1081" t="s">
        <v>873</v>
      </c>
      <c r="N1081" t="s">
        <v>627</v>
      </c>
      <c r="O1081">
        <v>300</v>
      </c>
    </row>
    <row r="1082" spans="13:15" x14ac:dyDescent="0.4">
      <c r="M1082" t="s">
        <v>873</v>
      </c>
      <c r="N1082" t="s">
        <v>628</v>
      </c>
      <c r="O1082">
        <v>100</v>
      </c>
    </row>
    <row r="1083" spans="13:15" x14ac:dyDescent="0.4">
      <c r="M1083" t="s">
        <v>873</v>
      </c>
      <c r="N1083" t="s">
        <v>629</v>
      </c>
      <c r="O1083">
        <v>2500</v>
      </c>
    </row>
    <row r="1084" spans="13:15" x14ac:dyDescent="0.4">
      <c r="M1084" t="s">
        <v>873</v>
      </c>
      <c r="N1084" t="s">
        <v>630</v>
      </c>
      <c r="O1084">
        <v>6500</v>
      </c>
    </row>
    <row r="1085" spans="13:15" x14ac:dyDescent="0.4">
      <c r="M1085" t="s">
        <v>873</v>
      </c>
      <c r="N1085" t="s">
        <v>631</v>
      </c>
      <c r="O1085">
        <v>1700</v>
      </c>
    </row>
    <row r="1086" spans="13:15" x14ac:dyDescent="0.4">
      <c r="M1086" t="s">
        <v>873</v>
      </c>
      <c r="N1086" t="s">
        <v>632</v>
      </c>
      <c r="O1086">
        <v>200</v>
      </c>
    </row>
    <row r="1087" spans="13:15" x14ac:dyDescent="0.4">
      <c r="M1087" t="s">
        <v>873</v>
      </c>
      <c r="N1087" t="s">
        <v>633</v>
      </c>
      <c r="O1087">
        <v>1600</v>
      </c>
    </row>
    <row r="1088" spans="13:15" x14ac:dyDescent="0.4">
      <c r="M1088" t="s">
        <v>873</v>
      </c>
      <c r="N1088" t="s">
        <v>634</v>
      </c>
      <c r="O1088">
        <v>1100</v>
      </c>
    </row>
    <row r="1089" spans="13:15" x14ac:dyDescent="0.4">
      <c r="M1089" t="s">
        <v>873</v>
      </c>
      <c r="N1089" t="s">
        <v>635</v>
      </c>
      <c r="O1089">
        <v>3700</v>
      </c>
    </row>
    <row r="1090" spans="13:15" x14ac:dyDescent="0.4">
      <c r="M1090" t="s">
        <v>873</v>
      </c>
      <c r="N1090" t="s">
        <v>636</v>
      </c>
      <c r="O1090">
        <v>500</v>
      </c>
    </row>
    <row r="1091" spans="13:15" x14ac:dyDescent="0.4">
      <c r="M1091" t="s">
        <v>873</v>
      </c>
      <c r="N1091" t="s">
        <v>637</v>
      </c>
      <c r="O1091">
        <v>0</v>
      </c>
    </row>
    <row r="1092" spans="13:15" x14ac:dyDescent="0.4">
      <c r="M1092" t="s">
        <v>873</v>
      </c>
      <c r="N1092" t="s">
        <v>638</v>
      </c>
      <c r="O1092">
        <v>800</v>
      </c>
    </row>
    <row r="1093" spans="13:15" x14ac:dyDescent="0.4">
      <c r="M1093" t="s">
        <v>873</v>
      </c>
      <c r="N1093" t="s">
        <v>639</v>
      </c>
      <c r="O1093">
        <v>1000</v>
      </c>
    </row>
    <row r="1094" spans="13:15" x14ac:dyDescent="0.4">
      <c r="M1094" t="s">
        <v>873</v>
      </c>
      <c r="N1094" t="s">
        <v>640</v>
      </c>
      <c r="O1094">
        <v>500</v>
      </c>
    </row>
    <row r="1095" spans="13:15" x14ac:dyDescent="0.4">
      <c r="M1095" t="s">
        <v>873</v>
      </c>
      <c r="N1095" t="s">
        <v>641</v>
      </c>
      <c r="O1095">
        <v>79600</v>
      </c>
    </row>
    <row r="1096" spans="13:15" x14ac:dyDescent="0.4">
      <c r="M1096" t="s">
        <v>873</v>
      </c>
      <c r="N1096" t="s">
        <v>642</v>
      </c>
      <c r="O1096">
        <v>1100</v>
      </c>
    </row>
    <row r="1097" spans="13:15" x14ac:dyDescent="0.4">
      <c r="M1097" t="s">
        <v>873</v>
      </c>
      <c r="N1097" t="s">
        <v>643</v>
      </c>
      <c r="O1097">
        <v>400</v>
      </c>
    </row>
    <row r="1098" spans="13:15" x14ac:dyDescent="0.4">
      <c r="M1098" t="s">
        <v>873</v>
      </c>
      <c r="N1098" t="s">
        <v>644</v>
      </c>
      <c r="O1098">
        <v>8400</v>
      </c>
    </row>
    <row r="1099" spans="13:15" x14ac:dyDescent="0.4">
      <c r="M1099" t="s">
        <v>873</v>
      </c>
      <c r="N1099" t="s">
        <v>645</v>
      </c>
      <c r="O1099">
        <v>3900</v>
      </c>
    </row>
    <row r="1100" spans="13:15" x14ac:dyDescent="0.4">
      <c r="M1100" t="s">
        <v>873</v>
      </c>
      <c r="N1100" t="s">
        <v>646</v>
      </c>
      <c r="O1100">
        <v>200</v>
      </c>
    </row>
    <row r="1101" spans="13:15" x14ac:dyDescent="0.4">
      <c r="M1101" t="s">
        <v>873</v>
      </c>
      <c r="N1101" t="s">
        <v>647</v>
      </c>
      <c r="O1101">
        <v>2200</v>
      </c>
    </row>
    <row r="1102" spans="13:15" x14ac:dyDescent="0.4">
      <c r="M1102" t="s">
        <v>873</v>
      </c>
      <c r="N1102" t="s">
        <v>648</v>
      </c>
      <c r="O1102">
        <v>4700</v>
      </c>
    </row>
    <row r="1103" spans="13:15" x14ac:dyDescent="0.4">
      <c r="M1103" t="s">
        <v>873</v>
      </c>
      <c r="N1103" t="s">
        <v>649</v>
      </c>
      <c r="O1103">
        <v>300</v>
      </c>
    </row>
    <row r="1104" spans="13:15" x14ac:dyDescent="0.4">
      <c r="M1104" t="s">
        <v>873</v>
      </c>
      <c r="N1104" t="s">
        <v>650</v>
      </c>
      <c r="O1104">
        <v>5800</v>
      </c>
    </row>
    <row r="1105" spans="13:15" x14ac:dyDescent="0.4">
      <c r="M1105" t="s">
        <v>873</v>
      </c>
      <c r="N1105" t="s">
        <v>651</v>
      </c>
      <c r="O1105">
        <v>2200</v>
      </c>
    </row>
    <row r="1106" spans="13:15" x14ac:dyDescent="0.4">
      <c r="M1106" t="s">
        <v>873</v>
      </c>
      <c r="N1106" t="s">
        <v>652</v>
      </c>
      <c r="O1106">
        <v>700</v>
      </c>
    </row>
    <row r="1107" spans="13:15" x14ac:dyDescent="0.4">
      <c r="M1107" t="s">
        <v>873</v>
      </c>
      <c r="N1107" t="s">
        <v>653</v>
      </c>
      <c r="O1107">
        <v>3900</v>
      </c>
    </row>
    <row r="1108" spans="13:15" x14ac:dyDescent="0.4">
      <c r="M1108" t="s">
        <v>873</v>
      </c>
      <c r="N1108" t="s">
        <v>654</v>
      </c>
      <c r="O1108">
        <v>0</v>
      </c>
    </row>
    <row r="1109" spans="13:15" x14ac:dyDescent="0.4">
      <c r="M1109" t="s">
        <v>873</v>
      </c>
      <c r="N1109" t="s">
        <v>655</v>
      </c>
      <c r="O1109">
        <v>3400</v>
      </c>
    </row>
    <row r="1110" spans="13:15" x14ac:dyDescent="0.4">
      <c r="M1110" t="s">
        <v>873</v>
      </c>
      <c r="N1110" t="s">
        <v>656</v>
      </c>
      <c r="O1110">
        <v>0</v>
      </c>
    </row>
    <row r="1111" spans="13:15" x14ac:dyDescent="0.4">
      <c r="M1111" t="s">
        <v>873</v>
      </c>
      <c r="N1111" t="s">
        <v>657</v>
      </c>
      <c r="O1111">
        <v>4600</v>
      </c>
    </row>
    <row r="1112" spans="13:15" x14ac:dyDescent="0.4">
      <c r="M1112" t="s">
        <v>873</v>
      </c>
      <c r="N1112" t="s">
        <v>658</v>
      </c>
      <c r="O1112">
        <v>6400</v>
      </c>
    </row>
    <row r="1113" spans="13:15" x14ac:dyDescent="0.4">
      <c r="M1113" t="s">
        <v>873</v>
      </c>
      <c r="N1113" t="s">
        <v>659</v>
      </c>
      <c r="O1113">
        <v>800</v>
      </c>
    </row>
    <row r="1114" spans="13:15" x14ac:dyDescent="0.4">
      <c r="M1114" t="s">
        <v>873</v>
      </c>
      <c r="N1114" t="s">
        <v>660</v>
      </c>
      <c r="O1114">
        <v>4200</v>
      </c>
    </row>
    <row r="1115" spans="13:15" x14ac:dyDescent="0.4">
      <c r="M1115" t="s">
        <v>873</v>
      </c>
      <c r="N1115" t="s">
        <v>661</v>
      </c>
      <c r="O1115">
        <v>2400</v>
      </c>
    </row>
    <row r="1116" spans="13:15" x14ac:dyDescent="0.4">
      <c r="M1116" t="s">
        <v>873</v>
      </c>
      <c r="N1116" t="s">
        <v>662</v>
      </c>
      <c r="O1116">
        <v>4300</v>
      </c>
    </row>
    <row r="1117" spans="13:15" x14ac:dyDescent="0.4">
      <c r="M1117" t="s">
        <v>873</v>
      </c>
      <c r="N1117" t="s">
        <v>663</v>
      </c>
      <c r="O1117">
        <v>1200</v>
      </c>
    </row>
    <row r="1118" spans="13:15" x14ac:dyDescent="0.4">
      <c r="M1118" t="s">
        <v>873</v>
      </c>
      <c r="N1118" t="s">
        <v>664</v>
      </c>
      <c r="O1118">
        <v>600</v>
      </c>
    </row>
    <row r="1119" spans="13:15" x14ac:dyDescent="0.4">
      <c r="M1119" t="s">
        <v>873</v>
      </c>
      <c r="N1119" t="s">
        <v>665</v>
      </c>
      <c r="O1119">
        <v>4300</v>
      </c>
    </row>
    <row r="1120" spans="13:15" x14ac:dyDescent="0.4">
      <c r="M1120" t="s">
        <v>873</v>
      </c>
      <c r="N1120" t="s">
        <v>666</v>
      </c>
      <c r="O1120">
        <v>3100</v>
      </c>
    </row>
    <row r="1121" spans="13:15" x14ac:dyDescent="0.4">
      <c r="M1121" t="s">
        <v>873</v>
      </c>
      <c r="N1121" t="s">
        <v>667</v>
      </c>
      <c r="O1121">
        <v>2200</v>
      </c>
    </row>
    <row r="1122" spans="13:15" x14ac:dyDescent="0.4">
      <c r="M1122" t="s">
        <v>873</v>
      </c>
      <c r="N1122" t="s">
        <v>668</v>
      </c>
      <c r="O1122">
        <v>600</v>
      </c>
    </row>
    <row r="1123" spans="13:15" x14ac:dyDescent="0.4">
      <c r="M1123" t="s">
        <v>873</v>
      </c>
      <c r="N1123" t="s">
        <v>669</v>
      </c>
      <c r="O1123">
        <v>6200</v>
      </c>
    </row>
    <row r="1124" spans="13:15" x14ac:dyDescent="0.4">
      <c r="M1124" t="s">
        <v>873</v>
      </c>
      <c r="N1124" t="s">
        <v>670</v>
      </c>
      <c r="O1124">
        <v>600</v>
      </c>
    </row>
    <row r="1125" spans="13:15" x14ac:dyDescent="0.4">
      <c r="M1125" t="s">
        <v>873</v>
      </c>
      <c r="N1125" t="s">
        <v>671</v>
      </c>
      <c r="O1125">
        <v>700</v>
      </c>
    </row>
    <row r="1126" spans="13:15" x14ac:dyDescent="0.4">
      <c r="M1126" t="s">
        <v>873</v>
      </c>
      <c r="N1126" t="s">
        <v>672</v>
      </c>
      <c r="O1126">
        <v>400</v>
      </c>
    </row>
    <row r="1127" spans="13:15" x14ac:dyDescent="0.4">
      <c r="M1127" t="s">
        <v>873</v>
      </c>
      <c r="N1127" t="s">
        <v>673</v>
      </c>
      <c r="O1127">
        <v>7200</v>
      </c>
    </row>
    <row r="1128" spans="13:15" x14ac:dyDescent="0.4">
      <c r="M1128" t="s">
        <v>873</v>
      </c>
      <c r="N1128" t="s">
        <v>674</v>
      </c>
      <c r="O1128">
        <v>1700</v>
      </c>
    </row>
    <row r="1129" spans="13:15" x14ac:dyDescent="0.4">
      <c r="M1129" t="s">
        <v>873</v>
      </c>
      <c r="N1129" t="s">
        <v>675</v>
      </c>
      <c r="O1129">
        <v>10500</v>
      </c>
    </row>
    <row r="1130" spans="13:15" x14ac:dyDescent="0.4">
      <c r="M1130" t="s">
        <v>873</v>
      </c>
      <c r="N1130" t="s">
        <v>676</v>
      </c>
      <c r="O1130">
        <v>1000</v>
      </c>
    </row>
    <row r="1131" spans="13:15" x14ac:dyDescent="0.4">
      <c r="M1131" t="s">
        <v>873</v>
      </c>
      <c r="N1131" t="s">
        <v>677</v>
      </c>
      <c r="O1131">
        <v>2700</v>
      </c>
    </row>
    <row r="1132" spans="13:15" x14ac:dyDescent="0.4">
      <c r="M1132" t="s">
        <v>873</v>
      </c>
      <c r="N1132" t="s">
        <v>678</v>
      </c>
      <c r="O1132">
        <v>1600</v>
      </c>
    </row>
    <row r="1133" spans="13:15" x14ac:dyDescent="0.4">
      <c r="M1133" t="s">
        <v>873</v>
      </c>
      <c r="N1133" t="s">
        <v>679</v>
      </c>
      <c r="O1133">
        <v>3600</v>
      </c>
    </row>
    <row r="1134" spans="13:15" x14ac:dyDescent="0.4">
      <c r="M1134" t="s">
        <v>873</v>
      </c>
      <c r="N1134" t="s">
        <v>680</v>
      </c>
      <c r="O1134">
        <v>200</v>
      </c>
    </row>
    <row r="1135" spans="13:15" x14ac:dyDescent="0.4">
      <c r="M1135" t="s">
        <v>873</v>
      </c>
      <c r="N1135" t="s">
        <v>681</v>
      </c>
      <c r="O1135">
        <v>200</v>
      </c>
    </row>
    <row r="1136" spans="13:15" x14ac:dyDescent="0.4">
      <c r="M1136" t="s">
        <v>873</v>
      </c>
      <c r="N1136" t="s">
        <v>682</v>
      </c>
      <c r="O1136">
        <v>12800</v>
      </c>
    </row>
    <row r="1137" spans="13:15" x14ac:dyDescent="0.4">
      <c r="M1137" t="s">
        <v>873</v>
      </c>
      <c r="N1137" t="s">
        <v>683</v>
      </c>
      <c r="O1137">
        <v>900</v>
      </c>
    </row>
    <row r="1138" spans="13:15" x14ac:dyDescent="0.4">
      <c r="M1138" t="s">
        <v>873</v>
      </c>
      <c r="N1138" t="s">
        <v>684</v>
      </c>
      <c r="O1138">
        <v>5500</v>
      </c>
    </row>
    <row r="1139" spans="13:15" x14ac:dyDescent="0.4">
      <c r="M1139" t="s">
        <v>873</v>
      </c>
      <c r="N1139" t="s">
        <v>685</v>
      </c>
      <c r="O1139">
        <v>1200</v>
      </c>
    </row>
    <row r="1140" spans="13:15" x14ac:dyDescent="0.4">
      <c r="M1140" t="s">
        <v>873</v>
      </c>
      <c r="N1140" t="s">
        <v>686</v>
      </c>
      <c r="O1140">
        <v>600</v>
      </c>
    </row>
    <row r="1141" spans="13:15" x14ac:dyDescent="0.4">
      <c r="M1141" t="s">
        <v>873</v>
      </c>
      <c r="N1141" t="s">
        <v>687</v>
      </c>
      <c r="O1141">
        <v>500</v>
      </c>
    </row>
    <row r="1142" spans="13:15" x14ac:dyDescent="0.4">
      <c r="M1142" t="s">
        <v>873</v>
      </c>
      <c r="N1142" t="s">
        <v>688</v>
      </c>
      <c r="O1142">
        <v>2600</v>
      </c>
    </row>
    <row r="1143" spans="13:15" x14ac:dyDescent="0.4">
      <c r="M1143" t="s">
        <v>873</v>
      </c>
      <c r="N1143" t="s">
        <v>689</v>
      </c>
      <c r="O1143">
        <v>1500</v>
      </c>
    </row>
    <row r="1144" spans="13:15" x14ac:dyDescent="0.4">
      <c r="M1144" t="s">
        <v>873</v>
      </c>
      <c r="N1144" t="s">
        <v>690</v>
      </c>
      <c r="O1144">
        <v>5000</v>
      </c>
    </row>
    <row r="1145" spans="13:15" x14ac:dyDescent="0.4">
      <c r="M1145" t="s">
        <v>873</v>
      </c>
      <c r="N1145" t="s">
        <v>691</v>
      </c>
      <c r="O1145">
        <v>900</v>
      </c>
    </row>
    <row r="1146" spans="13:15" x14ac:dyDescent="0.4">
      <c r="M1146" t="s">
        <v>873</v>
      </c>
      <c r="N1146" t="s">
        <v>692</v>
      </c>
      <c r="O1146">
        <v>100</v>
      </c>
    </row>
    <row r="1147" spans="13:15" x14ac:dyDescent="0.4">
      <c r="M1147" t="s">
        <v>873</v>
      </c>
      <c r="N1147" t="s">
        <v>693</v>
      </c>
      <c r="O1147">
        <v>9400</v>
      </c>
    </row>
    <row r="1148" spans="13:15" x14ac:dyDescent="0.4">
      <c r="M1148" t="s">
        <v>873</v>
      </c>
      <c r="N1148" t="s">
        <v>694</v>
      </c>
      <c r="O1148">
        <v>1500</v>
      </c>
    </row>
    <row r="1149" spans="13:15" x14ac:dyDescent="0.4">
      <c r="M1149" t="s">
        <v>873</v>
      </c>
      <c r="N1149" t="s">
        <v>695</v>
      </c>
      <c r="O1149">
        <v>6300</v>
      </c>
    </row>
    <row r="1150" spans="13:15" x14ac:dyDescent="0.4">
      <c r="M1150" t="s">
        <v>873</v>
      </c>
      <c r="N1150" t="s">
        <v>696</v>
      </c>
      <c r="O1150">
        <v>18800</v>
      </c>
    </row>
    <row r="1151" spans="13:15" x14ac:dyDescent="0.4">
      <c r="M1151" t="s">
        <v>873</v>
      </c>
      <c r="N1151" t="s">
        <v>697</v>
      </c>
      <c r="O1151">
        <v>1700</v>
      </c>
    </row>
    <row r="1152" spans="13:15" x14ac:dyDescent="0.4">
      <c r="M1152" t="s">
        <v>873</v>
      </c>
      <c r="N1152" t="s">
        <v>698</v>
      </c>
      <c r="O1152">
        <v>800</v>
      </c>
    </row>
    <row r="1153" spans="13:15" x14ac:dyDescent="0.4">
      <c r="M1153" t="s">
        <v>873</v>
      </c>
      <c r="N1153" t="s">
        <v>699</v>
      </c>
      <c r="O1153">
        <v>500</v>
      </c>
    </row>
    <row r="1154" spans="13:15" x14ac:dyDescent="0.4">
      <c r="M1154" t="s">
        <v>873</v>
      </c>
      <c r="N1154" t="s">
        <v>700</v>
      </c>
      <c r="O1154">
        <v>8800</v>
      </c>
    </row>
    <row r="1155" spans="13:15" x14ac:dyDescent="0.4">
      <c r="M1155" t="s">
        <v>873</v>
      </c>
      <c r="N1155" t="s">
        <v>701</v>
      </c>
      <c r="O1155">
        <v>4200</v>
      </c>
    </row>
    <row r="1156" spans="13:15" x14ac:dyDescent="0.4">
      <c r="M1156" t="s">
        <v>873</v>
      </c>
      <c r="N1156" t="s">
        <v>702</v>
      </c>
      <c r="O1156">
        <v>100</v>
      </c>
    </row>
    <row r="1157" spans="13:15" x14ac:dyDescent="0.4">
      <c r="M1157" t="s">
        <v>873</v>
      </c>
      <c r="N1157" t="s">
        <v>703</v>
      </c>
      <c r="O1157">
        <v>5400</v>
      </c>
    </row>
    <row r="1158" spans="13:15" x14ac:dyDescent="0.4">
      <c r="M1158" t="s">
        <v>873</v>
      </c>
      <c r="N1158" t="s">
        <v>704</v>
      </c>
      <c r="O1158">
        <v>4600</v>
      </c>
    </row>
    <row r="1159" spans="13:15" x14ac:dyDescent="0.4">
      <c r="M1159" t="s">
        <v>873</v>
      </c>
      <c r="N1159" t="s">
        <v>705</v>
      </c>
      <c r="O1159">
        <v>3100</v>
      </c>
    </row>
    <row r="1160" spans="13:15" x14ac:dyDescent="0.4">
      <c r="M1160" t="s">
        <v>873</v>
      </c>
      <c r="N1160" t="s">
        <v>706</v>
      </c>
      <c r="O1160">
        <v>32400</v>
      </c>
    </row>
    <row r="1161" spans="13:15" x14ac:dyDescent="0.4">
      <c r="M1161" t="s">
        <v>873</v>
      </c>
      <c r="N1161" t="s">
        <v>707</v>
      </c>
      <c r="O1161">
        <v>1500</v>
      </c>
    </row>
    <row r="1162" spans="13:15" x14ac:dyDescent="0.4">
      <c r="M1162" t="s">
        <v>873</v>
      </c>
      <c r="N1162" t="s">
        <v>708</v>
      </c>
      <c r="O1162">
        <v>1900</v>
      </c>
    </row>
    <row r="1163" spans="13:15" x14ac:dyDescent="0.4">
      <c r="M1163" t="s">
        <v>873</v>
      </c>
      <c r="N1163" t="s">
        <v>709</v>
      </c>
      <c r="O1163">
        <v>1100</v>
      </c>
    </row>
    <row r="1164" spans="13:15" x14ac:dyDescent="0.4">
      <c r="M1164" t="s">
        <v>873</v>
      </c>
      <c r="N1164" t="s">
        <v>710</v>
      </c>
      <c r="O1164">
        <v>17200</v>
      </c>
    </row>
    <row r="1165" spans="13:15" x14ac:dyDescent="0.4">
      <c r="M1165" t="s">
        <v>873</v>
      </c>
      <c r="N1165" t="s">
        <v>711</v>
      </c>
      <c r="O1165">
        <v>9800</v>
      </c>
    </row>
    <row r="1166" spans="13:15" x14ac:dyDescent="0.4">
      <c r="M1166" t="s">
        <v>873</v>
      </c>
      <c r="N1166" t="s">
        <v>712</v>
      </c>
      <c r="O1166">
        <v>2900</v>
      </c>
    </row>
    <row r="1167" spans="13:15" x14ac:dyDescent="0.4">
      <c r="M1167" t="s">
        <v>873</v>
      </c>
      <c r="N1167" t="s">
        <v>713</v>
      </c>
      <c r="O1167">
        <v>1000</v>
      </c>
    </row>
    <row r="1168" spans="13:15" x14ac:dyDescent="0.4">
      <c r="M1168" t="s">
        <v>873</v>
      </c>
      <c r="N1168" t="s">
        <v>714</v>
      </c>
      <c r="O1168">
        <v>1000</v>
      </c>
    </row>
    <row r="1169" spans="13:15" x14ac:dyDescent="0.4">
      <c r="M1169" t="s">
        <v>873</v>
      </c>
      <c r="N1169" t="s">
        <v>715</v>
      </c>
      <c r="O1169">
        <v>14300</v>
      </c>
    </row>
    <row r="1170" spans="13:15" x14ac:dyDescent="0.4">
      <c r="M1170" t="s">
        <v>873</v>
      </c>
      <c r="N1170" t="s">
        <v>716</v>
      </c>
      <c r="O1170">
        <v>2000</v>
      </c>
    </row>
    <row r="1171" spans="13:15" x14ac:dyDescent="0.4">
      <c r="M1171" t="s">
        <v>873</v>
      </c>
      <c r="N1171" t="s">
        <v>717</v>
      </c>
      <c r="O1171">
        <v>6700</v>
      </c>
    </row>
    <row r="1172" spans="13:15" x14ac:dyDescent="0.4">
      <c r="M1172" t="s">
        <v>873</v>
      </c>
      <c r="N1172" t="s">
        <v>718</v>
      </c>
      <c r="O1172">
        <v>4400</v>
      </c>
    </row>
    <row r="1173" spans="13:15" x14ac:dyDescent="0.4">
      <c r="M1173" t="s">
        <v>873</v>
      </c>
      <c r="N1173" t="s">
        <v>719</v>
      </c>
      <c r="O1173">
        <v>5300</v>
      </c>
    </row>
    <row r="1174" spans="13:15" x14ac:dyDescent="0.4">
      <c r="M1174" t="s">
        <v>873</v>
      </c>
      <c r="N1174" t="s">
        <v>720</v>
      </c>
      <c r="O1174">
        <v>7800</v>
      </c>
    </row>
    <row r="1175" spans="13:15" x14ac:dyDescent="0.4">
      <c r="M1175" t="s">
        <v>873</v>
      </c>
      <c r="N1175" t="s">
        <v>721</v>
      </c>
      <c r="O1175">
        <v>7200</v>
      </c>
    </row>
    <row r="1176" spans="13:15" x14ac:dyDescent="0.4">
      <c r="M1176" t="s">
        <v>873</v>
      </c>
      <c r="N1176" t="s">
        <v>722</v>
      </c>
      <c r="O1176">
        <v>3000</v>
      </c>
    </row>
    <row r="1177" spans="13:15" x14ac:dyDescent="0.4">
      <c r="M1177" t="s">
        <v>873</v>
      </c>
      <c r="N1177" t="s">
        <v>723</v>
      </c>
      <c r="O1177">
        <v>1500</v>
      </c>
    </row>
    <row r="1178" spans="13:15" x14ac:dyDescent="0.4">
      <c r="M1178" t="s">
        <v>873</v>
      </c>
      <c r="N1178" t="s">
        <v>724</v>
      </c>
      <c r="O1178">
        <v>900</v>
      </c>
    </row>
    <row r="1179" spans="13:15" x14ac:dyDescent="0.4">
      <c r="M1179" t="s">
        <v>873</v>
      </c>
      <c r="N1179" t="s">
        <v>725</v>
      </c>
      <c r="O1179">
        <v>500</v>
      </c>
    </row>
    <row r="1180" spans="13:15" x14ac:dyDescent="0.4">
      <c r="M1180" t="s">
        <v>873</v>
      </c>
      <c r="N1180" t="s">
        <v>726</v>
      </c>
      <c r="O1180">
        <v>300</v>
      </c>
    </row>
    <row r="1181" spans="13:15" x14ac:dyDescent="0.4">
      <c r="M1181" t="s">
        <v>873</v>
      </c>
      <c r="N1181" t="s">
        <v>425</v>
      </c>
      <c r="O1181">
        <v>100</v>
      </c>
    </row>
    <row r="1182" spans="13:15" x14ac:dyDescent="0.4">
      <c r="M1182" t="s">
        <v>873</v>
      </c>
      <c r="N1182" t="s">
        <v>426</v>
      </c>
      <c r="O1182">
        <v>800</v>
      </c>
    </row>
    <row r="1183" spans="13:15" x14ac:dyDescent="0.4">
      <c r="M1183" t="s">
        <v>873</v>
      </c>
      <c r="N1183" t="s">
        <v>427</v>
      </c>
      <c r="O1183">
        <v>600</v>
      </c>
    </row>
    <row r="1184" spans="13:15" x14ac:dyDescent="0.4">
      <c r="M1184" t="s">
        <v>873</v>
      </c>
      <c r="N1184" t="s">
        <v>428</v>
      </c>
      <c r="O1184">
        <v>6400</v>
      </c>
    </row>
    <row r="1185" spans="13:15" x14ac:dyDescent="0.4">
      <c r="M1185" t="s">
        <v>873</v>
      </c>
      <c r="N1185" t="s">
        <v>429</v>
      </c>
      <c r="O1185">
        <v>2100</v>
      </c>
    </row>
    <row r="1186" spans="13:15" x14ac:dyDescent="0.4">
      <c r="M1186" t="s">
        <v>873</v>
      </c>
      <c r="N1186" t="s">
        <v>430</v>
      </c>
      <c r="O1186">
        <v>1200</v>
      </c>
    </row>
    <row r="1187" spans="13:15" x14ac:dyDescent="0.4">
      <c r="M1187" t="s">
        <v>873</v>
      </c>
      <c r="N1187" t="s">
        <v>431</v>
      </c>
      <c r="O1187">
        <v>300</v>
      </c>
    </row>
    <row r="1188" spans="13:15" x14ac:dyDescent="0.4">
      <c r="M1188" t="s">
        <v>873</v>
      </c>
      <c r="N1188" t="s">
        <v>432</v>
      </c>
      <c r="O1188">
        <v>8000</v>
      </c>
    </row>
    <row r="1189" spans="13:15" x14ac:dyDescent="0.4">
      <c r="M1189" t="s">
        <v>873</v>
      </c>
      <c r="N1189" t="s">
        <v>433</v>
      </c>
      <c r="O1189">
        <v>400</v>
      </c>
    </row>
    <row r="1190" spans="13:15" x14ac:dyDescent="0.4">
      <c r="M1190" t="s">
        <v>873</v>
      </c>
      <c r="N1190" t="s">
        <v>434</v>
      </c>
      <c r="O1190">
        <v>1100</v>
      </c>
    </row>
    <row r="1191" spans="13:15" x14ac:dyDescent="0.4">
      <c r="M1191" t="s">
        <v>873</v>
      </c>
      <c r="N1191" t="s">
        <v>435</v>
      </c>
      <c r="O1191">
        <v>300</v>
      </c>
    </row>
    <row r="1192" spans="13:15" x14ac:dyDescent="0.4">
      <c r="M1192" t="s">
        <v>873</v>
      </c>
      <c r="N1192" t="s">
        <v>436</v>
      </c>
      <c r="O1192">
        <v>100</v>
      </c>
    </row>
    <row r="1193" spans="13:15" x14ac:dyDescent="0.4">
      <c r="M1193" t="s">
        <v>873</v>
      </c>
      <c r="N1193" t="s">
        <v>437</v>
      </c>
      <c r="O1193">
        <v>600</v>
      </c>
    </row>
    <row r="1194" spans="13:15" x14ac:dyDescent="0.4">
      <c r="M1194" t="s">
        <v>873</v>
      </c>
      <c r="N1194" t="s">
        <v>438</v>
      </c>
      <c r="O1194">
        <v>8200</v>
      </c>
    </row>
    <row r="1195" spans="13:15" x14ac:dyDescent="0.4">
      <c r="M1195" t="s">
        <v>873</v>
      </c>
      <c r="N1195" t="s">
        <v>439</v>
      </c>
      <c r="O1195">
        <v>200</v>
      </c>
    </row>
    <row r="1196" spans="13:15" x14ac:dyDescent="0.4">
      <c r="M1196" t="s">
        <v>873</v>
      </c>
      <c r="N1196" t="s">
        <v>440</v>
      </c>
      <c r="O1196">
        <v>500</v>
      </c>
    </row>
    <row r="1197" spans="13:15" x14ac:dyDescent="0.4">
      <c r="M1197" t="s">
        <v>873</v>
      </c>
      <c r="N1197" t="s">
        <v>441</v>
      </c>
      <c r="O1197">
        <v>1200</v>
      </c>
    </row>
    <row r="1198" spans="13:15" x14ac:dyDescent="0.4">
      <c r="M1198" t="s">
        <v>873</v>
      </c>
      <c r="N1198" t="s">
        <v>442</v>
      </c>
      <c r="O1198">
        <v>500</v>
      </c>
    </row>
    <row r="1199" spans="13:15" x14ac:dyDescent="0.4">
      <c r="M1199" t="s">
        <v>873</v>
      </c>
      <c r="N1199" t="s">
        <v>443</v>
      </c>
      <c r="O1199">
        <v>0</v>
      </c>
    </row>
    <row r="1200" spans="13:15" x14ac:dyDescent="0.4">
      <c r="M1200" t="s">
        <v>873</v>
      </c>
      <c r="N1200" t="s">
        <v>444</v>
      </c>
      <c r="O1200">
        <v>200</v>
      </c>
    </row>
    <row r="1201" spans="13:15" x14ac:dyDescent="0.4">
      <c r="M1201" t="s">
        <v>873</v>
      </c>
      <c r="N1201" t="s">
        <v>445</v>
      </c>
      <c r="O1201">
        <v>0</v>
      </c>
    </row>
    <row r="1202" spans="13:15" x14ac:dyDescent="0.4">
      <c r="M1202" t="s">
        <v>873</v>
      </c>
      <c r="N1202" t="s">
        <v>446</v>
      </c>
      <c r="O1202">
        <v>200</v>
      </c>
    </row>
    <row r="1203" spans="13:15" x14ac:dyDescent="0.4">
      <c r="M1203" t="s">
        <v>873</v>
      </c>
      <c r="N1203" t="s">
        <v>447</v>
      </c>
      <c r="O1203">
        <v>2400</v>
      </c>
    </row>
    <row r="1204" spans="13:15" x14ac:dyDescent="0.4">
      <c r="M1204" t="s">
        <v>873</v>
      </c>
      <c r="N1204" t="s">
        <v>448</v>
      </c>
      <c r="O1204">
        <v>100</v>
      </c>
    </row>
    <row r="1205" spans="13:15" x14ac:dyDescent="0.4">
      <c r="M1205" t="s">
        <v>873</v>
      </c>
      <c r="N1205" t="s">
        <v>449</v>
      </c>
      <c r="O1205">
        <v>400</v>
      </c>
    </row>
    <row r="1206" spans="13:15" x14ac:dyDescent="0.4">
      <c r="M1206" t="s">
        <v>873</v>
      </c>
      <c r="N1206" t="s">
        <v>450</v>
      </c>
      <c r="O1206">
        <v>100</v>
      </c>
    </row>
    <row r="1207" spans="13:15" x14ac:dyDescent="0.4">
      <c r="M1207" t="s">
        <v>873</v>
      </c>
      <c r="N1207" t="s">
        <v>451</v>
      </c>
      <c r="O1207">
        <v>400</v>
      </c>
    </row>
    <row r="1208" spans="13:15" x14ac:dyDescent="0.4">
      <c r="M1208" t="s">
        <v>873</v>
      </c>
      <c r="N1208" t="s">
        <v>452</v>
      </c>
      <c r="O1208">
        <v>200</v>
      </c>
    </row>
    <row r="1209" spans="13:15" x14ac:dyDescent="0.4">
      <c r="M1209" t="s">
        <v>873</v>
      </c>
      <c r="N1209" t="s">
        <v>453</v>
      </c>
      <c r="O1209">
        <v>0</v>
      </c>
    </row>
    <row r="1210" spans="13:15" x14ac:dyDescent="0.4">
      <c r="M1210" t="s">
        <v>873</v>
      </c>
      <c r="N1210" t="s">
        <v>454</v>
      </c>
      <c r="O1210">
        <v>0</v>
      </c>
    </row>
    <row r="1211" spans="13:15" x14ac:dyDescent="0.4">
      <c r="M1211" t="s">
        <v>873</v>
      </c>
      <c r="N1211" t="s">
        <v>455</v>
      </c>
      <c r="O1211">
        <v>7600</v>
      </c>
    </row>
    <row r="1212" spans="13:15" x14ac:dyDescent="0.4">
      <c r="M1212" t="s">
        <v>873</v>
      </c>
      <c r="N1212" t="s">
        <v>456</v>
      </c>
      <c r="O1212">
        <v>2000</v>
      </c>
    </row>
    <row r="1213" spans="13:15" x14ac:dyDescent="0.4">
      <c r="M1213" t="s">
        <v>873</v>
      </c>
      <c r="N1213" t="s">
        <v>457</v>
      </c>
      <c r="O1213">
        <v>1000</v>
      </c>
    </row>
    <row r="1214" spans="13:15" x14ac:dyDescent="0.4">
      <c r="M1214" t="s">
        <v>873</v>
      </c>
      <c r="N1214" t="s">
        <v>458</v>
      </c>
      <c r="O1214">
        <v>200</v>
      </c>
    </row>
    <row r="1215" spans="13:15" x14ac:dyDescent="0.4">
      <c r="M1215" t="s">
        <v>873</v>
      </c>
      <c r="N1215" t="s">
        <v>459</v>
      </c>
      <c r="O1215">
        <v>600</v>
      </c>
    </row>
    <row r="1216" spans="13:15" x14ac:dyDescent="0.4">
      <c r="M1216" t="s">
        <v>873</v>
      </c>
      <c r="N1216" t="s">
        <v>460</v>
      </c>
      <c r="O1216">
        <v>0</v>
      </c>
    </row>
    <row r="1217" spans="13:15" x14ac:dyDescent="0.4">
      <c r="M1217" t="s">
        <v>873</v>
      </c>
      <c r="N1217" t="s">
        <v>461</v>
      </c>
      <c r="O1217">
        <v>300</v>
      </c>
    </row>
    <row r="1218" spans="13:15" x14ac:dyDescent="0.4">
      <c r="M1218" t="s">
        <v>873</v>
      </c>
      <c r="N1218" t="s">
        <v>462</v>
      </c>
      <c r="O1218">
        <v>200</v>
      </c>
    </row>
    <row r="1219" spans="13:15" x14ac:dyDescent="0.4">
      <c r="M1219" t="s">
        <v>873</v>
      </c>
      <c r="N1219" t="s">
        <v>463</v>
      </c>
      <c r="O1219">
        <v>100</v>
      </c>
    </row>
    <row r="1220" spans="13:15" x14ac:dyDescent="0.4">
      <c r="M1220" t="s">
        <v>873</v>
      </c>
      <c r="N1220" t="s">
        <v>464</v>
      </c>
      <c r="O1220">
        <v>200</v>
      </c>
    </row>
    <row r="1221" spans="13:15" x14ac:dyDescent="0.4">
      <c r="M1221" t="s">
        <v>873</v>
      </c>
      <c r="N1221" t="s">
        <v>465</v>
      </c>
      <c r="O1221">
        <v>9900</v>
      </c>
    </row>
    <row r="1222" spans="13:15" x14ac:dyDescent="0.4">
      <c r="M1222" t="s">
        <v>873</v>
      </c>
      <c r="N1222" t="s">
        <v>466</v>
      </c>
      <c r="O1222">
        <v>1300</v>
      </c>
    </row>
    <row r="1223" spans="13:15" x14ac:dyDescent="0.4">
      <c r="M1223" t="s">
        <v>873</v>
      </c>
      <c r="N1223" t="s">
        <v>467</v>
      </c>
      <c r="O1223">
        <v>500</v>
      </c>
    </row>
    <row r="1224" spans="13:15" x14ac:dyDescent="0.4">
      <c r="M1224" t="s">
        <v>873</v>
      </c>
      <c r="N1224" t="s">
        <v>468</v>
      </c>
      <c r="O1224">
        <v>600</v>
      </c>
    </row>
    <row r="1225" spans="13:15" x14ac:dyDescent="0.4">
      <c r="M1225" t="s">
        <v>873</v>
      </c>
      <c r="N1225" t="s">
        <v>469</v>
      </c>
      <c r="O1225">
        <v>400</v>
      </c>
    </row>
    <row r="1226" spans="13:15" x14ac:dyDescent="0.4">
      <c r="M1226" t="s">
        <v>873</v>
      </c>
      <c r="N1226" t="s">
        <v>470</v>
      </c>
      <c r="O1226">
        <v>100</v>
      </c>
    </row>
    <row r="1227" spans="13:15" x14ac:dyDescent="0.4">
      <c r="M1227" t="s">
        <v>873</v>
      </c>
      <c r="N1227" t="s">
        <v>471</v>
      </c>
      <c r="O1227">
        <v>0</v>
      </c>
    </row>
    <row r="1228" spans="13:15" x14ac:dyDescent="0.4">
      <c r="M1228" t="s">
        <v>873</v>
      </c>
      <c r="N1228" t="s">
        <v>472</v>
      </c>
      <c r="O1228">
        <v>20400</v>
      </c>
    </row>
    <row r="1229" spans="13:15" x14ac:dyDescent="0.4">
      <c r="M1229" t="s">
        <v>873</v>
      </c>
      <c r="N1229" t="s">
        <v>473</v>
      </c>
      <c r="O1229">
        <v>2000</v>
      </c>
    </row>
    <row r="1230" spans="13:15" x14ac:dyDescent="0.4">
      <c r="M1230" t="s">
        <v>873</v>
      </c>
      <c r="N1230" t="s">
        <v>474</v>
      </c>
      <c r="O1230">
        <v>10100</v>
      </c>
    </row>
    <row r="1231" spans="13:15" x14ac:dyDescent="0.4">
      <c r="M1231" t="s">
        <v>873</v>
      </c>
      <c r="N1231" t="s">
        <v>475</v>
      </c>
      <c r="O1231">
        <v>24300</v>
      </c>
    </row>
    <row r="1232" spans="13:15" x14ac:dyDescent="0.4">
      <c r="M1232" t="s">
        <v>873</v>
      </c>
      <c r="N1232" t="s">
        <v>476</v>
      </c>
      <c r="O1232">
        <v>300</v>
      </c>
    </row>
    <row r="1233" spans="13:15" x14ac:dyDescent="0.4">
      <c r="M1233" t="s">
        <v>873</v>
      </c>
      <c r="N1233" t="s">
        <v>477</v>
      </c>
      <c r="O1233">
        <v>5200</v>
      </c>
    </row>
    <row r="1234" spans="13:15" x14ac:dyDescent="0.4">
      <c r="M1234" t="s">
        <v>873</v>
      </c>
      <c r="N1234" t="s">
        <v>478</v>
      </c>
      <c r="O1234">
        <v>200</v>
      </c>
    </row>
    <row r="1235" spans="13:15" x14ac:dyDescent="0.4">
      <c r="M1235" t="s">
        <v>873</v>
      </c>
      <c r="N1235" t="s">
        <v>479</v>
      </c>
      <c r="O1235">
        <v>700</v>
      </c>
    </row>
    <row r="1236" spans="13:15" x14ac:dyDescent="0.4">
      <c r="M1236" t="s">
        <v>873</v>
      </c>
      <c r="N1236" t="s">
        <v>480</v>
      </c>
      <c r="O1236">
        <v>4700</v>
      </c>
    </row>
    <row r="1237" spans="13:15" x14ac:dyDescent="0.4">
      <c r="M1237" t="s">
        <v>873</v>
      </c>
      <c r="N1237" t="s">
        <v>481</v>
      </c>
      <c r="O1237">
        <v>0</v>
      </c>
    </row>
    <row r="1238" spans="13:15" x14ac:dyDescent="0.4">
      <c r="M1238" t="s">
        <v>873</v>
      </c>
      <c r="N1238" t="s">
        <v>482</v>
      </c>
      <c r="O1238">
        <v>11700</v>
      </c>
    </row>
    <row r="1239" spans="13:15" x14ac:dyDescent="0.4">
      <c r="M1239" t="s">
        <v>873</v>
      </c>
      <c r="N1239" t="s">
        <v>483</v>
      </c>
      <c r="O1239">
        <v>0</v>
      </c>
    </row>
    <row r="1240" spans="13:15" x14ac:dyDescent="0.4">
      <c r="M1240" t="s">
        <v>873</v>
      </c>
      <c r="N1240" t="s">
        <v>484</v>
      </c>
      <c r="O1240">
        <v>3100</v>
      </c>
    </row>
    <row r="1241" spans="13:15" x14ac:dyDescent="0.4">
      <c r="M1241" t="s">
        <v>873</v>
      </c>
      <c r="N1241" t="s">
        <v>485</v>
      </c>
      <c r="O1241">
        <v>15900</v>
      </c>
    </row>
    <row r="1242" spans="13:15" x14ac:dyDescent="0.4">
      <c r="M1242" t="s">
        <v>873</v>
      </c>
      <c r="N1242" t="s">
        <v>486</v>
      </c>
      <c r="O1242">
        <v>9200</v>
      </c>
    </row>
    <row r="1243" spans="13:15" x14ac:dyDescent="0.4">
      <c r="M1243" t="s">
        <v>873</v>
      </c>
      <c r="N1243" t="s">
        <v>487</v>
      </c>
      <c r="O1243">
        <v>11300</v>
      </c>
    </row>
    <row r="1244" spans="13:15" x14ac:dyDescent="0.4">
      <c r="M1244" t="s">
        <v>873</v>
      </c>
      <c r="N1244" t="s">
        <v>488</v>
      </c>
      <c r="O1244">
        <v>3500</v>
      </c>
    </row>
    <row r="1245" spans="13:15" x14ac:dyDescent="0.4">
      <c r="M1245" t="s">
        <v>873</v>
      </c>
      <c r="N1245" t="s">
        <v>489</v>
      </c>
      <c r="O1245">
        <v>23600</v>
      </c>
    </row>
    <row r="1246" spans="13:15" x14ac:dyDescent="0.4">
      <c r="M1246" t="s">
        <v>873</v>
      </c>
      <c r="N1246" t="s">
        <v>490</v>
      </c>
      <c r="O1246">
        <v>14800</v>
      </c>
    </row>
    <row r="1247" spans="13:15" x14ac:dyDescent="0.4">
      <c r="M1247" t="s">
        <v>873</v>
      </c>
      <c r="N1247" t="s">
        <v>491</v>
      </c>
      <c r="O1247">
        <v>700</v>
      </c>
    </row>
    <row r="1248" spans="13:15" x14ac:dyDescent="0.4">
      <c r="M1248" t="s">
        <v>873</v>
      </c>
      <c r="N1248" t="s">
        <v>492</v>
      </c>
      <c r="O1248">
        <v>1200</v>
      </c>
    </row>
    <row r="1249" spans="13:15" x14ac:dyDescent="0.4">
      <c r="M1249" t="s">
        <v>873</v>
      </c>
      <c r="N1249" t="s">
        <v>493</v>
      </c>
      <c r="O1249">
        <v>4000</v>
      </c>
    </row>
    <row r="1250" spans="13:15" x14ac:dyDescent="0.4">
      <c r="M1250" t="s">
        <v>873</v>
      </c>
      <c r="N1250" t="s">
        <v>494</v>
      </c>
      <c r="O1250">
        <v>500</v>
      </c>
    </row>
    <row r="1251" spans="13:15" x14ac:dyDescent="0.4">
      <c r="M1251" t="s">
        <v>873</v>
      </c>
      <c r="N1251" t="s">
        <v>495</v>
      </c>
      <c r="O1251">
        <v>400</v>
      </c>
    </row>
    <row r="1252" spans="13:15" x14ac:dyDescent="0.4">
      <c r="M1252" t="s">
        <v>873</v>
      </c>
      <c r="N1252" t="s">
        <v>496</v>
      </c>
      <c r="O1252">
        <v>3900</v>
      </c>
    </row>
    <row r="1253" spans="13:15" x14ac:dyDescent="0.4">
      <c r="M1253" t="s">
        <v>873</v>
      </c>
      <c r="N1253" t="s">
        <v>497</v>
      </c>
      <c r="O1253">
        <v>400</v>
      </c>
    </row>
    <row r="1254" spans="13:15" x14ac:dyDescent="0.4">
      <c r="M1254" t="s">
        <v>873</v>
      </c>
      <c r="N1254" t="s">
        <v>498</v>
      </c>
      <c r="O1254">
        <v>6100</v>
      </c>
    </row>
    <row r="1255" spans="13:15" x14ac:dyDescent="0.4">
      <c r="M1255" t="s">
        <v>873</v>
      </c>
      <c r="N1255" t="s">
        <v>499</v>
      </c>
      <c r="O1255">
        <v>3000</v>
      </c>
    </row>
    <row r="1256" spans="13:15" x14ac:dyDescent="0.4">
      <c r="M1256" t="s">
        <v>873</v>
      </c>
      <c r="N1256" t="s">
        <v>500</v>
      </c>
      <c r="O1256">
        <v>200</v>
      </c>
    </row>
    <row r="1257" spans="13:15" x14ac:dyDescent="0.4">
      <c r="M1257" t="s">
        <v>873</v>
      </c>
      <c r="N1257" t="s">
        <v>501</v>
      </c>
      <c r="O1257">
        <v>6700</v>
      </c>
    </row>
    <row r="1258" spans="13:15" x14ac:dyDescent="0.4">
      <c r="M1258" t="s">
        <v>873</v>
      </c>
      <c r="N1258" t="s">
        <v>502</v>
      </c>
      <c r="O1258">
        <v>3700</v>
      </c>
    </row>
    <row r="1259" spans="13:15" x14ac:dyDescent="0.4">
      <c r="M1259" t="s">
        <v>873</v>
      </c>
      <c r="N1259" t="s">
        <v>503</v>
      </c>
      <c r="O1259">
        <v>10100</v>
      </c>
    </row>
    <row r="1260" spans="13:15" x14ac:dyDescent="0.4">
      <c r="M1260" t="s">
        <v>873</v>
      </c>
      <c r="N1260" t="s">
        <v>504</v>
      </c>
      <c r="O1260">
        <v>2500</v>
      </c>
    </row>
    <row r="1261" spans="13:15" x14ac:dyDescent="0.4">
      <c r="M1261" t="s">
        <v>873</v>
      </c>
      <c r="N1261" t="s">
        <v>505</v>
      </c>
      <c r="O1261">
        <v>1700</v>
      </c>
    </row>
    <row r="1262" spans="13:15" x14ac:dyDescent="0.4">
      <c r="M1262" t="s">
        <v>873</v>
      </c>
      <c r="N1262" t="s">
        <v>506</v>
      </c>
      <c r="O1262">
        <v>7700</v>
      </c>
    </row>
    <row r="1263" spans="13:15" x14ac:dyDescent="0.4">
      <c r="M1263" t="s">
        <v>873</v>
      </c>
      <c r="N1263" t="s">
        <v>507</v>
      </c>
      <c r="O1263">
        <v>5500</v>
      </c>
    </row>
    <row r="1264" spans="13:15" x14ac:dyDescent="0.4">
      <c r="M1264" t="s">
        <v>873</v>
      </c>
      <c r="N1264" t="s">
        <v>508</v>
      </c>
      <c r="O1264">
        <v>2200</v>
      </c>
    </row>
    <row r="1265" spans="13:15" x14ac:dyDescent="0.4">
      <c r="M1265" t="s">
        <v>873</v>
      </c>
      <c r="N1265" t="s">
        <v>509</v>
      </c>
      <c r="O1265">
        <v>2300</v>
      </c>
    </row>
    <row r="1266" spans="13:15" x14ac:dyDescent="0.4">
      <c r="M1266" t="s">
        <v>873</v>
      </c>
      <c r="N1266" t="s">
        <v>510</v>
      </c>
      <c r="O1266">
        <v>6900</v>
      </c>
    </row>
    <row r="1267" spans="13:15" x14ac:dyDescent="0.4">
      <c r="M1267" t="s">
        <v>873</v>
      </c>
      <c r="N1267" t="s">
        <v>511</v>
      </c>
      <c r="O1267">
        <v>800</v>
      </c>
    </row>
    <row r="1268" spans="13:15" x14ac:dyDescent="0.4">
      <c r="M1268" t="s">
        <v>873</v>
      </c>
      <c r="N1268" t="s">
        <v>512</v>
      </c>
      <c r="O1268">
        <v>400</v>
      </c>
    </row>
    <row r="1269" spans="13:15" x14ac:dyDescent="0.4">
      <c r="M1269" t="s">
        <v>873</v>
      </c>
      <c r="N1269" t="s">
        <v>513</v>
      </c>
      <c r="O1269">
        <v>2500</v>
      </c>
    </row>
    <row r="1270" spans="13:15" x14ac:dyDescent="0.4">
      <c r="M1270" t="s">
        <v>873</v>
      </c>
      <c r="N1270" t="s">
        <v>514</v>
      </c>
      <c r="O1270">
        <v>800</v>
      </c>
    </row>
    <row r="1271" spans="13:15" x14ac:dyDescent="0.4">
      <c r="M1271" t="s">
        <v>873</v>
      </c>
      <c r="N1271" t="s">
        <v>515</v>
      </c>
      <c r="O1271">
        <v>1200</v>
      </c>
    </row>
    <row r="1272" spans="13:15" x14ac:dyDescent="0.4">
      <c r="M1272" t="s">
        <v>873</v>
      </c>
      <c r="N1272" t="s">
        <v>516</v>
      </c>
      <c r="O1272">
        <v>100</v>
      </c>
    </row>
    <row r="1273" spans="13:15" x14ac:dyDescent="0.4">
      <c r="M1273" t="s">
        <v>873</v>
      </c>
      <c r="N1273" t="s">
        <v>517</v>
      </c>
      <c r="O1273">
        <v>600</v>
      </c>
    </row>
    <row r="1274" spans="13:15" x14ac:dyDescent="0.4">
      <c r="M1274" t="s">
        <v>873</v>
      </c>
      <c r="N1274" t="s">
        <v>518</v>
      </c>
      <c r="O1274">
        <v>1000</v>
      </c>
    </row>
    <row r="1275" spans="13:15" x14ac:dyDescent="0.4">
      <c r="M1275" t="s">
        <v>873</v>
      </c>
      <c r="N1275" t="s">
        <v>519</v>
      </c>
      <c r="O1275">
        <v>500</v>
      </c>
    </row>
    <row r="1276" spans="13:15" x14ac:dyDescent="0.4">
      <c r="M1276" t="s">
        <v>873</v>
      </c>
      <c r="N1276" t="s">
        <v>520</v>
      </c>
      <c r="O1276">
        <v>900</v>
      </c>
    </row>
    <row r="1277" spans="13:15" x14ac:dyDescent="0.4">
      <c r="M1277" t="s">
        <v>873</v>
      </c>
      <c r="N1277" t="s">
        <v>521</v>
      </c>
      <c r="O1277">
        <v>1300</v>
      </c>
    </row>
    <row r="1278" spans="13:15" x14ac:dyDescent="0.4">
      <c r="M1278" t="s">
        <v>873</v>
      </c>
      <c r="N1278" t="s">
        <v>522</v>
      </c>
      <c r="O1278">
        <v>8400</v>
      </c>
    </row>
    <row r="1279" spans="13:15" x14ac:dyDescent="0.4">
      <c r="M1279" t="s">
        <v>873</v>
      </c>
      <c r="N1279" t="s">
        <v>523</v>
      </c>
      <c r="O1279">
        <v>1300</v>
      </c>
    </row>
    <row r="1280" spans="13:15" x14ac:dyDescent="0.4">
      <c r="M1280" t="s">
        <v>873</v>
      </c>
      <c r="N1280" t="s">
        <v>524</v>
      </c>
      <c r="O1280">
        <v>700</v>
      </c>
    </row>
    <row r="1281" spans="13:15" x14ac:dyDescent="0.4">
      <c r="M1281" t="s">
        <v>873</v>
      </c>
      <c r="N1281" t="s">
        <v>525</v>
      </c>
      <c r="O1281">
        <v>7100</v>
      </c>
    </row>
    <row r="1282" spans="13:15" x14ac:dyDescent="0.4">
      <c r="M1282" t="s">
        <v>873</v>
      </c>
      <c r="N1282" t="s">
        <v>526</v>
      </c>
      <c r="O1282">
        <v>700</v>
      </c>
    </row>
    <row r="1283" spans="13:15" x14ac:dyDescent="0.4">
      <c r="M1283" t="s">
        <v>873</v>
      </c>
      <c r="N1283" t="s">
        <v>527</v>
      </c>
      <c r="O1283">
        <v>800</v>
      </c>
    </row>
    <row r="1284" spans="13:15" x14ac:dyDescent="0.4">
      <c r="M1284" t="s">
        <v>873</v>
      </c>
      <c r="N1284" t="s">
        <v>528</v>
      </c>
      <c r="O1284">
        <v>800</v>
      </c>
    </row>
    <row r="1285" spans="13:15" x14ac:dyDescent="0.4">
      <c r="M1285" t="s">
        <v>873</v>
      </c>
      <c r="N1285" t="s">
        <v>529</v>
      </c>
      <c r="O1285">
        <v>6100</v>
      </c>
    </row>
    <row r="1286" spans="13:15" x14ac:dyDescent="0.4">
      <c r="M1286" t="s">
        <v>873</v>
      </c>
      <c r="N1286" t="s">
        <v>530</v>
      </c>
      <c r="O1286">
        <v>1500</v>
      </c>
    </row>
    <row r="1287" spans="13:15" x14ac:dyDescent="0.4">
      <c r="M1287" t="s">
        <v>873</v>
      </c>
      <c r="N1287" t="s">
        <v>531</v>
      </c>
      <c r="O1287">
        <v>1600</v>
      </c>
    </row>
    <row r="1288" spans="13:15" x14ac:dyDescent="0.4">
      <c r="M1288" t="s">
        <v>873</v>
      </c>
      <c r="N1288" t="s">
        <v>532</v>
      </c>
      <c r="O1288">
        <v>1700</v>
      </c>
    </row>
    <row r="1289" spans="13:15" x14ac:dyDescent="0.4">
      <c r="M1289" t="s">
        <v>873</v>
      </c>
      <c r="N1289" t="s">
        <v>533</v>
      </c>
      <c r="O1289">
        <v>800</v>
      </c>
    </row>
    <row r="1290" spans="13:15" x14ac:dyDescent="0.4">
      <c r="M1290" t="s">
        <v>873</v>
      </c>
      <c r="N1290" t="s">
        <v>534</v>
      </c>
      <c r="O1290">
        <v>1000</v>
      </c>
    </row>
    <row r="1291" spans="13:15" x14ac:dyDescent="0.4">
      <c r="M1291" t="s">
        <v>873</v>
      </c>
      <c r="N1291" t="s">
        <v>535</v>
      </c>
      <c r="O1291">
        <v>800</v>
      </c>
    </row>
    <row r="1292" spans="13:15" x14ac:dyDescent="0.4">
      <c r="M1292" t="s">
        <v>873</v>
      </c>
      <c r="N1292" t="s">
        <v>536</v>
      </c>
      <c r="O1292">
        <v>1100</v>
      </c>
    </row>
    <row r="1293" spans="13:15" x14ac:dyDescent="0.4">
      <c r="M1293" t="s">
        <v>873</v>
      </c>
      <c r="N1293" t="s">
        <v>537</v>
      </c>
      <c r="O1293">
        <v>2300</v>
      </c>
    </row>
    <row r="1294" spans="13:15" x14ac:dyDescent="0.4">
      <c r="M1294" t="s">
        <v>873</v>
      </c>
      <c r="N1294" t="s">
        <v>538</v>
      </c>
      <c r="O1294">
        <v>2300</v>
      </c>
    </row>
    <row r="1295" spans="13:15" x14ac:dyDescent="0.4">
      <c r="M1295" t="s">
        <v>873</v>
      </c>
      <c r="N1295" t="s">
        <v>539</v>
      </c>
      <c r="O1295">
        <v>8400</v>
      </c>
    </row>
    <row r="1296" spans="13:15" x14ac:dyDescent="0.4">
      <c r="M1296" t="s">
        <v>873</v>
      </c>
      <c r="N1296" t="s">
        <v>540</v>
      </c>
      <c r="O1296">
        <v>3200</v>
      </c>
    </row>
    <row r="1297" spans="13:15" x14ac:dyDescent="0.4">
      <c r="M1297" t="s">
        <v>873</v>
      </c>
      <c r="N1297" t="s">
        <v>541</v>
      </c>
      <c r="O1297">
        <v>100</v>
      </c>
    </row>
    <row r="1298" spans="13:15" x14ac:dyDescent="0.4">
      <c r="M1298" t="s">
        <v>873</v>
      </c>
      <c r="N1298" t="s">
        <v>542</v>
      </c>
      <c r="O1298">
        <v>1200</v>
      </c>
    </row>
    <row r="1299" spans="13:15" x14ac:dyDescent="0.4">
      <c r="M1299" t="s">
        <v>873</v>
      </c>
      <c r="N1299" t="s">
        <v>543</v>
      </c>
      <c r="O1299">
        <v>1700</v>
      </c>
    </row>
    <row r="1300" spans="13:15" x14ac:dyDescent="0.4">
      <c r="M1300" t="s">
        <v>873</v>
      </c>
      <c r="N1300" t="s">
        <v>544</v>
      </c>
      <c r="O1300">
        <v>500</v>
      </c>
    </row>
    <row r="1301" spans="13:15" x14ac:dyDescent="0.4">
      <c r="M1301" t="s">
        <v>873</v>
      </c>
      <c r="N1301" t="s">
        <v>727</v>
      </c>
      <c r="O1301">
        <v>5700</v>
      </c>
    </row>
    <row r="1302" spans="13:15" x14ac:dyDescent="0.4">
      <c r="M1302" t="s">
        <v>873</v>
      </c>
      <c r="N1302" t="s">
        <v>728</v>
      </c>
      <c r="O1302">
        <v>1200</v>
      </c>
    </row>
    <row r="1303" spans="13:15" x14ac:dyDescent="0.4">
      <c r="M1303" t="s">
        <v>873</v>
      </c>
      <c r="N1303" t="s">
        <v>729</v>
      </c>
      <c r="O1303">
        <v>7700</v>
      </c>
    </row>
    <row r="1304" spans="13:15" x14ac:dyDescent="0.4">
      <c r="M1304" t="s">
        <v>873</v>
      </c>
      <c r="N1304" t="s">
        <v>730</v>
      </c>
      <c r="O1304">
        <v>0</v>
      </c>
    </row>
    <row r="1305" spans="13:15" x14ac:dyDescent="0.4">
      <c r="M1305" t="s">
        <v>873</v>
      </c>
      <c r="N1305" t="s">
        <v>731</v>
      </c>
      <c r="O1305">
        <v>4200</v>
      </c>
    </row>
    <row r="1306" spans="13:15" x14ac:dyDescent="0.4">
      <c r="M1306" t="s">
        <v>873</v>
      </c>
      <c r="N1306" t="s">
        <v>732</v>
      </c>
      <c r="O1306">
        <v>1300</v>
      </c>
    </row>
    <row r="1307" spans="13:15" x14ac:dyDescent="0.4">
      <c r="M1307" t="s">
        <v>873</v>
      </c>
      <c r="N1307" t="s">
        <v>733</v>
      </c>
      <c r="O1307">
        <v>1000</v>
      </c>
    </row>
    <row r="1308" spans="13:15" x14ac:dyDescent="0.4">
      <c r="M1308" t="s">
        <v>873</v>
      </c>
      <c r="N1308" t="s">
        <v>734</v>
      </c>
      <c r="O1308">
        <v>1000</v>
      </c>
    </row>
    <row r="1309" spans="13:15" x14ac:dyDescent="0.4">
      <c r="M1309" t="s">
        <v>873</v>
      </c>
      <c r="N1309" t="s">
        <v>735</v>
      </c>
      <c r="O1309">
        <v>1600</v>
      </c>
    </row>
    <row r="1310" spans="13:15" x14ac:dyDescent="0.4">
      <c r="M1310" t="s">
        <v>873</v>
      </c>
      <c r="N1310" t="s">
        <v>736</v>
      </c>
      <c r="O1310">
        <v>800</v>
      </c>
    </row>
    <row r="1311" spans="13:15" x14ac:dyDescent="0.4">
      <c r="M1311" t="s">
        <v>873</v>
      </c>
      <c r="N1311" t="s">
        <v>737</v>
      </c>
      <c r="O1311">
        <v>1000</v>
      </c>
    </row>
    <row r="1312" spans="13:15" x14ac:dyDescent="0.4">
      <c r="M1312" t="s">
        <v>873</v>
      </c>
      <c r="N1312" t="s">
        <v>738</v>
      </c>
      <c r="O1312">
        <v>5500</v>
      </c>
    </row>
    <row r="1313" spans="13:15" x14ac:dyDescent="0.4">
      <c r="M1313" t="s">
        <v>873</v>
      </c>
      <c r="N1313" t="s">
        <v>739</v>
      </c>
      <c r="O1313">
        <v>700</v>
      </c>
    </row>
    <row r="1314" spans="13:15" x14ac:dyDescent="0.4">
      <c r="M1314" t="s">
        <v>873</v>
      </c>
      <c r="N1314" t="s">
        <v>740</v>
      </c>
      <c r="O1314">
        <v>700</v>
      </c>
    </row>
    <row r="1315" spans="13:15" x14ac:dyDescent="0.4">
      <c r="M1315" t="s">
        <v>873</v>
      </c>
      <c r="N1315" t="s">
        <v>741</v>
      </c>
      <c r="O1315">
        <v>7000</v>
      </c>
    </row>
    <row r="1316" spans="13:15" x14ac:dyDescent="0.4">
      <c r="M1316" t="s">
        <v>873</v>
      </c>
      <c r="N1316" t="s">
        <v>742</v>
      </c>
      <c r="O1316">
        <v>1000</v>
      </c>
    </row>
    <row r="1317" spans="13:15" x14ac:dyDescent="0.4">
      <c r="M1317" t="s">
        <v>873</v>
      </c>
      <c r="N1317" t="s">
        <v>743</v>
      </c>
      <c r="O1317">
        <v>700</v>
      </c>
    </row>
    <row r="1318" spans="13:15" x14ac:dyDescent="0.4">
      <c r="M1318" t="s">
        <v>873</v>
      </c>
      <c r="N1318" t="s">
        <v>744</v>
      </c>
      <c r="O1318">
        <v>3700</v>
      </c>
    </row>
    <row r="1319" spans="13:15" x14ac:dyDescent="0.4">
      <c r="M1319" t="s">
        <v>873</v>
      </c>
      <c r="N1319" t="s">
        <v>745</v>
      </c>
      <c r="O1319">
        <v>1500</v>
      </c>
    </row>
    <row r="1320" spans="13:15" x14ac:dyDescent="0.4">
      <c r="M1320" t="s">
        <v>873</v>
      </c>
      <c r="N1320" t="s">
        <v>746</v>
      </c>
      <c r="O1320">
        <v>3900</v>
      </c>
    </row>
    <row r="1321" spans="13:15" x14ac:dyDescent="0.4">
      <c r="M1321" t="s">
        <v>873</v>
      </c>
      <c r="N1321" t="s">
        <v>747</v>
      </c>
      <c r="O1321">
        <v>2100</v>
      </c>
    </row>
    <row r="1322" spans="13:15" x14ac:dyDescent="0.4">
      <c r="M1322" t="s">
        <v>873</v>
      </c>
      <c r="N1322" t="s">
        <v>748</v>
      </c>
      <c r="O1322">
        <v>1000</v>
      </c>
    </row>
    <row r="1323" spans="13:15" x14ac:dyDescent="0.4">
      <c r="M1323" t="s">
        <v>873</v>
      </c>
      <c r="N1323" t="s">
        <v>749</v>
      </c>
      <c r="O1323">
        <v>6100</v>
      </c>
    </row>
    <row r="1324" spans="13:15" x14ac:dyDescent="0.4">
      <c r="M1324" t="s">
        <v>873</v>
      </c>
      <c r="N1324" t="s">
        <v>750</v>
      </c>
      <c r="O1324">
        <v>13500</v>
      </c>
    </row>
    <row r="1325" spans="13:15" x14ac:dyDescent="0.4">
      <c r="M1325" t="s">
        <v>873</v>
      </c>
      <c r="N1325" t="s">
        <v>751</v>
      </c>
      <c r="O1325">
        <v>0</v>
      </c>
    </row>
    <row r="1326" spans="13:15" x14ac:dyDescent="0.4">
      <c r="M1326" t="s">
        <v>873</v>
      </c>
      <c r="N1326" t="s">
        <v>752</v>
      </c>
      <c r="O1326">
        <v>0</v>
      </c>
    </row>
    <row r="1327" spans="13:15" x14ac:dyDescent="0.4">
      <c r="M1327" t="s">
        <v>873</v>
      </c>
      <c r="N1327" t="s">
        <v>753</v>
      </c>
      <c r="O1327">
        <v>0</v>
      </c>
    </row>
    <row r="1328" spans="13:15" x14ac:dyDescent="0.4">
      <c r="M1328" t="s">
        <v>873</v>
      </c>
      <c r="N1328" t="s">
        <v>754</v>
      </c>
      <c r="O1328">
        <v>0</v>
      </c>
    </row>
    <row r="1329" spans="13:15" x14ac:dyDescent="0.4">
      <c r="M1329" t="s">
        <v>873</v>
      </c>
      <c r="N1329" t="s">
        <v>755</v>
      </c>
      <c r="O1329">
        <v>0</v>
      </c>
    </row>
    <row r="1330" spans="13:15" x14ac:dyDescent="0.4">
      <c r="M1330" t="s">
        <v>873</v>
      </c>
      <c r="N1330" t="s">
        <v>756</v>
      </c>
      <c r="O1330">
        <v>109300</v>
      </c>
    </row>
    <row r="1331" spans="13:15" x14ac:dyDescent="0.4">
      <c r="M1331" t="s">
        <v>875</v>
      </c>
      <c r="N1331" t="s">
        <v>545</v>
      </c>
      <c r="O1331">
        <v>0</v>
      </c>
    </row>
    <row r="1332" spans="13:15" x14ac:dyDescent="0.4">
      <c r="M1332" t="s">
        <v>875</v>
      </c>
      <c r="N1332" t="s">
        <v>546</v>
      </c>
      <c r="O1332">
        <v>0</v>
      </c>
    </row>
    <row r="1333" spans="13:15" x14ac:dyDescent="0.4">
      <c r="M1333" t="s">
        <v>875</v>
      </c>
      <c r="N1333" t="s">
        <v>547</v>
      </c>
      <c r="O1333">
        <v>0</v>
      </c>
    </row>
    <row r="1334" spans="13:15" x14ac:dyDescent="0.4">
      <c r="M1334" t="s">
        <v>875</v>
      </c>
      <c r="N1334" t="s">
        <v>548</v>
      </c>
      <c r="O1334">
        <v>133900</v>
      </c>
    </row>
    <row r="1335" spans="13:15" x14ac:dyDescent="0.4">
      <c r="M1335" t="s">
        <v>875</v>
      </c>
      <c r="N1335" t="s">
        <v>549</v>
      </c>
      <c r="O1335">
        <v>21400</v>
      </c>
    </row>
    <row r="1336" spans="13:15" x14ac:dyDescent="0.4">
      <c r="M1336" t="s">
        <v>875</v>
      </c>
      <c r="N1336" t="s">
        <v>550</v>
      </c>
      <c r="O1336">
        <v>49900</v>
      </c>
    </row>
    <row r="1337" spans="13:15" x14ac:dyDescent="0.4">
      <c r="M1337" t="s">
        <v>875</v>
      </c>
      <c r="N1337" t="s">
        <v>551</v>
      </c>
      <c r="O1337">
        <v>15500</v>
      </c>
    </row>
    <row r="1338" spans="13:15" x14ac:dyDescent="0.4">
      <c r="M1338" t="s">
        <v>875</v>
      </c>
      <c r="N1338" t="s">
        <v>552</v>
      </c>
      <c r="O1338">
        <v>18400</v>
      </c>
    </row>
    <row r="1339" spans="13:15" x14ac:dyDescent="0.4">
      <c r="M1339" t="s">
        <v>875</v>
      </c>
      <c r="N1339" t="s">
        <v>553</v>
      </c>
      <c r="O1339">
        <v>14500</v>
      </c>
    </row>
    <row r="1340" spans="13:15" x14ac:dyDescent="0.4">
      <c r="M1340" t="s">
        <v>875</v>
      </c>
      <c r="N1340" t="s">
        <v>554</v>
      </c>
      <c r="O1340">
        <v>8000</v>
      </c>
    </row>
    <row r="1341" spans="13:15" x14ac:dyDescent="0.4">
      <c r="M1341" t="s">
        <v>875</v>
      </c>
      <c r="N1341" t="s">
        <v>555</v>
      </c>
      <c r="O1341">
        <v>8000</v>
      </c>
    </row>
    <row r="1342" spans="13:15" x14ac:dyDescent="0.4">
      <c r="M1342" t="s">
        <v>875</v>
      </c>
      <c r="N1342" t="s">
        <v>556</v>
      </c>
      <c r="O1342">
        <v>8400</v>
      </c>
    </row>
    <row r="1343" spans="13:15" x14ac:dyDescent="0.4">
      <c r="M1343" t="s">
        <v>875</v>
      </c>
      <c r="N1343" t="s">
        <v>557</v>
      </c>
      <c r="O1343">
        <v>8700</v>
      </c>
    </row>
    <row r="1344" spans="13:15" x14ac:dyDescent="0.4">
      <c r="M1344" t="s">
        <v>875</v>
      </c>
      <c r="N1344" t="s">
        <v>558</v>
      </c>
      <c r="O1344">
        <v>13800</v>
      </c>
    </row>
    <row r="1345" spans="13:15" x14ac:dyDescent="0.4">
      <c r="M1345" t="s">
        <v>875</v>
      </c>
      <c r="N1345" t="s">
        <v>559</v>
      </c>
      <c r="O1345">
        <v>1700</v>
      </c>
    </row>
    <row r="1346" spans="13:15" x14ac:dyDescent="0.4">
      <c r="M1346" t="s">
        <v>875</v>
      </c>
      <c r="N1346" t="s">
        <v>560</v>
      </c>
      <c r="O1346">
        <v>7700</v>
      </c>
    </row>
    <row r="1347" spans="13:15" x14ac:dyDescent="0.4">
      <c r="M1347" t="s">
        <v>875</v>
      </c>
      <c r="N1347" t="s">
        <v>561</v>
      </c>
      <c r="O1347">
        <v>4700</v>
      </c>
    </row>
    <row r="1348" spans="13:15" x14ac:dyDescent="0.4">
      <c r="M1348" t="s">
        <v>875</v>
      </c>
      <c r="N1348" t="s">
        <v>562</v>
      </c>
      <c r="O1348">
        <v>9800</v>
      </c>
    </row>
    <row r="1349" spans="13:15" x14ac:dyDescent="0.4">
      <c r="M1349" t="s">
        <v>875</v>
      </c>
      <c r="N1349" t="s">
        <v>563</v>
      </c>
      <c r="O1349">
        <v>4300</v>
      </c>
    </row>
    <row r="1350" spans="13:15" x14ac:dyDescent="0.4">
      <c r="M1350" t="s">
        <v>875</v>
      </c>
      <c r="N1350" t="s">
        <v>564</v>
      </c>
      <c r="O1350">
        <v>5500</v>
      </c>
    </row>
    <row r="1351" spans="13:15" x14ac:dyDescent="0.4">
      <c r="M1351" t="s">
        <v>875</v>
      </c>
      <c r="N1351" t="s">
        <v>565</v>
      </c>
      <c r="O1351">
        <v>5600</v>
      </c>
    </row>
    <row r="1352" spans="13:15" x14ac:dyDescent="0.4">
      <c r="M1352" t="s">
        <v>875</v>
      </c>
      <c r="N1352" t="s">
        <v>566</v>
      </c>
      <c r="O1352">
        <v>3600</v>
      </c>
    </row>
    <row r="1353" spans="13:15" x14ac:dyDescent="0.4">
      <c r="M1353" t="s">
        <v>875</v>
      </c>
      <c r="N1353" t="s">
        <v>567</v>
      </c>
      <c r="O1353">
        <v>4800</v>
      </c>
    </row>
    <row r="1354" spans="13:15" x14ac:dyDescent="0.4">
      <c r="M1354" t="s">
        <v>875</v>
      </c>
      <c r="N1354" t="s">
        <v>568</v>
      </c>
      <c r="O1354">
        <v>6100</v>
      </c>
    </row>
    <row r="1355" spans="13:15" x14ac:dyDescent="0.4">
      <c r="M1355" t="s">
        <v>875</v>
      </c>
      <c r="N1355" t="s">
        <v>569</v>
      </c>
      <c r="O1355">
        <v>3600</v>
      </c>
    </row>
    <row r="1356" spans="13:15" x14ac:dyDescent="0.4">
      <c r="M1356" t="s">
        <v>875</v>
      </c>
      <c r="N1356" t="s">
        <v>570</v>
      </c>
      <c r="O1356">
        <v>12400</v>
      </c>
    </row>
    <row r="1357" spans="13:15" x14ac:dyDescent="0.4">
      <c r="M1357" t="s">
        <v>875</v>
      </c>
      <c r="N1357" t="s">
        <v>571</v>
      </c>
      <c r="O1357">
        <v>13000</v>
      </c>
    </row>
    <row r="1358" spans="13:15" x14ac:dyDescent="0.4">
      <c r="M1358" t="s">
        <v>875</v>
      </c>
      <c r="N1358" t="s">
        <v>572</v>
      </c>
      <c r="O1358">
        <v>14900</v>
      </c>
    </row>
    <row r="1359" spans="13:15" x14ac:dyDescent="0.4">
      <c r="M1359" t="s">
        <v>875</v>
      </c>
      <c r="N1359" t="s">
        <v>573</v>
      </c>
      <c r="O1359">
        <v>4600</v>
      </c>
    </row>
    <row r="1360" spans="13:15" x14ac:dyDescent="0.4">
      <c r="M1360" t="s">
        <v>875</v>
      </c>
      <c r="N1360" t="s">
        <v>574</v>
      </c>
      <c r="O1360">
        <v>10700</v>
      </c>
    </row>
    <row r="1361" spans="13:15" x14ac:dyDescent="0.4">
      <c r="M1361" t="s">
        <v>875</v>
      </c>
      <c r="N1361" t="s">
        <v>575</v>
      </c>
      <c r="O1361">
        <v>6100</v>
      </c>
    </row>
    <row r="1362" spans="13:15" x14ac:dyDescent="0.4">
      <c r="M1362" t="s">
        <v>875</v>
      </c>
      <c r="N1362" t="s">
        <v>576</v>
      </c>
      <c r="O1362">
        <v>4700</v>
      </c>
    </row>
    <row r="1363" spans="13:15" x14ac:dyDescent="0.4">
      <c r="M1363" t="s">
        <v>875</v>
      </c>
      <c r="N1363" t="s">
        <v>577</v>
      </c>
      <c r="O1363">
        <v>5000</v>
      </c>
    </row>
    <row r="1364" spans="13:15" x14ac:dyDescent="0.4">
      <c r="M1364" t="s">
        <v>875</v>
      </c>
      <c r="N1364" t="s">
        <v>578</v>
      </c>
      <c r="O1364">
        <v>3600</v>
      </c>
    </row>
    <row r="1365" spans="13:15" x14ac:dyDescent="0.4">
      <c r="M1365" t="s">
        <v>875</v>
      </c>
      <c r="N1365" t="s">
        <v>579</v>
      </c>
      <c r="O1365">
        <v>2900</v>
      </c>
    </row>
    <row r="1366" spans="13:15" x14ac:dyDescent="0.4">
      <c r="M1366" t="s">
        <v>875</v>
      </c>
      <c r="N1366" t="s">
        <v>580</v>
      </c>
      <c r="O1366">
        <v>11300</v>
      </c>
    </row>
    <row r="1367" spans="13:15" x14ac:dyDescent="0.4">
      <c r="M1367" t="s">
        <v>875</v>
      </c>
      <c r="N1367" t="s">
        <v>581</v>
      </c>
      <c r="O1367">
        <v>3500</v>
      </c>
    </row>
    <row r="1368" spans="13:15" x14ac:dyDescent="0.4">
      <c r="M1368" t="s">
        <v>875</v>
      </c>
      <c r="N1368" t="s">
        <v>582</v>
      </c>
      <c r="O1368">
        <v>2000</v>
      </c>
    </row>
    <row r="1369" spans="13:15" x14ac:dyDescent="0.4">
      <c r="M1369" t="s">
        <v>875</v>
      </c>
      <c r="N1369" t="s">
        <v>583</v>
      </c>
      <c r="O1369">
        <v>3300</v>
      </c>
    </row>
    <row r="1370" spans="13:15" x14ac:dyDescent="0.4">
      <c r="M1370" t="s">
        <v>875</v>
      </c>
      <c r="N1370" t="s">
        <v>584</v>
      </c>
      <c r="O1370">
        <v>1200</v>
      </c>
    </row>
    <row r="1371" spans="13:15" x14ac:dyDescent="0.4">
      <c r="M1371" t="s">
        <v>875</v>
      </c>
      <c r="N1371" t="s">
        <v>585</v>
      </c>
      <c r="O1371">
        <v>4000</v>
      </c>
    </row>
    <row r="1372" spans="13:15" x14ac:dyDescent="0.4">
      <c r="M1372" t="s">
        <v>875</v>
      </c>
      <c r="N1372" t="s">
        <v>586</v>
      </c>
      <c r="O1372">
        <v>10300</v>
      </c>
    </row>
    <row r="1373" spans="13:15" x14ac:dyDescent="0.4">
      <c r="M1373" t="s">
        <v>875</v>
      </c>
      <c r="N1373" t="s">
        <v>587</v>
      </c>
      <c r="O1373">
        <v>2500</v>
      </c>
    </row>
    <row r="1374" spans="13:15" x14ac:dyDescent="0.4">
      <c r="M1374" t="s">
        <v>875</v>
      </c>
      <c r="N1374" t="s">
        <v>588</v>
      </c>
      <c r="O1374">
        <v>2100</v>
      </c>
    </row>
    <row r="1375" spans="13:15" x14ac:dyDescent="0.4">
      <c r="M1375" t="s">
        <v>875</v>
      </c>
      <c r="N1375" t="s">
        <v>589</v>
      </c>
      <c r="O1375">
        <v>23300</v>
      </c>
    </row>
    <row r="1376" spans="13:15" x14ac:dyDescent="0.4">
      <c r="M1376" t="s">
        <v>875</v>
      </c>
      <c r="N1376" t="s">
        <v>590</v>
      </c>
      <c r="O1376">
        <v>3000</v>
      </c>
    </row>
    <row r="1377" spans="13:15" x14ac:dyDescent="0.4">
      <c r="M1377" t="s">
        <v>875</v>
      </c>
      <c r="N1377" t="s">
        <v>591</v>
      </c>
      <c r="O1377">
        <v>5600</v>
      </c>
    </row>
    <row r="1378" spans="13:15" x14ac:dyDescent="0.4">
      <c r="M1378" t="s">
        <v>875</v>
      </c>
      <c r="N1378" t="s">
        <v>592</v>
      </c>
      <c r="O1378">
        <v>3800</v>
      </c>
    </row>
    <row r="1379" spans="13:15" x14ac:dyDescent="0.4">
      <c r="M1379" t="s">
        <v>875</v>
      </c>
      <c r="N1379" t="s">
        <v>593</v>
      </c>
      <c r="O1379">
        <v>3800</v>
      </c>
    </row>
    <row r="1380" spans="13:15" x14ac:dyDescent="0.4">
      <c r="M1380" t="s">
        <v>875</v>
      </c>
      <c r="N1380" t="s">
        <v>594</v>
      </c>
      <c r="O1380">
        <v>5800</v>
      </c>
    </row>
    <row r="1381" spans="13:15" x14ac:dyDescent="0.4">
      <c r="M1381" t="s">
        <v>875</v>
      </c>
      <c r="N1381" t="s">
        <v>595</v>
      </c>
      <c r="O1381">
        <v>3600</v>
      </c>
    </row>
    <row r="1382" spans="13:15" x14ac:dyDescent="0.4">
      <c r="M1382" t="s">
        <v>875</v>
      </c>
      <c r="N1382" t="s">
        <v>596</v>
      </c>
      <c r="O1382">
        <v>11600</v>
      </c>
    </row>
    <row r="1383" spans="13:15" x14ac:dyDescent="0.4">
      <c r="M1383" t="s">
        <v>875</v>
      </c>
      <c r="N1383" t="s">
        <v>597</v>
      </c>
      <c r="O1383">
        <v>10500</v>
      </c>
    </row>
    <row r="1384" spans="13:15" x14ac:dyDescent="0.4">
      <c r="M1384" t="s">
        <v>875</v>
      </c>
      <c r="N1384" t="s">
        <v>598</v>
      </c>
      <c r="O1384">
        <v>9900</v>
      </c>
    </row>
    <row r="1385" spans="13:15" x14ac:dyDescent="0.4">
      <c r="M1385" t="s">
        <v>875</v>
      </c>
      <c r="N1385" t="s">
        <v>599</v>
      </c>
      <c r="O1385">
        <v>5500</v>
      </c>
    </row>
    <row r="1386" spans="13:15" x14ac:dyDescent="0.4">
      <c r="M1386" t="s">
        <v>875</v>
      </c>
      <c r="N1386" t="s">
        <v>600</v>
      </c>
      <c r="O1386">
        <v>1600</v>
      </c>
    </row>
    <row r="1387" spans="13:15" x14ac:dyDescent="0.4">
      <c r="M1387" t="s">
        <v>875</v>
      </c>
      <c r="N1387" t="s">
        <v>601</v>
      </c>
      <c r="O1387">
        <v>2400</v>
      </c>
    </row>
    <row r="1388" spans="13:15" x14ac:dyDescent="0.4">
      <c r="M1388" t="s">
        <v>875</v>
      </c>
      <c r="N1388" t="s">
        <v>602</v>
      </c>
      <c r="O1388">
        <v>1700</v>
      </c>
    </row>
    <row r="1389" spans="13:15" x14ac:dyDescent="0.4">
      <c r="M1389" t="s">
        <v>875</v>
      </c>
      <c r="N1389" t="s">
        <v>603</v>
      </c>
      <c r="O1389">
        <v>2800</v>
      </c>
    </row>
    <row r="1390" spans="13:15" x14ac:dyDescent="0.4">
      <c r="M1390" t="s">
        <v>875</v>
      </c>
      <c r="N1390" t="s">
        <v>604</v>
      </c>
      <c r="O1390">
        <v>5100</v>
      </c>
    </row>
    <row r="1391" spans="13:15" x14ac:dyDescent="0.4">
      <c r="M1391" t="s">
        <v>875</v>
      </c>
      <c r="N1391" t="s">
        <v>605</v>
      </c>
      <c r="O1391">
        <v>8000</v>
      </c>
    </row>
    <row r="1392" spans="13:15" x14ac:dyDescent="0.4">
      <c r="M1392" t="s">
        <v>875</v>
      </c>
      <c r="N1392" t="s">
        <v>606</v>
      </c>
      <c r="O1392">
        <v>7000</v>
      </c>
    </row>
    <row r="1393" spans="13:15" x14ac:dyDescent="0.4">
      <c r="M1393" t="s">
        <v>875</v>
      </c>
      <c r="N1393" t="s">
        <v>607</v>
      </c>
      <c r="O1393">
        <v>22800</v>
      </c>
    </row>
    <row r="1394" spans="13:15" x14ac:dyDescent="0.4">
      <c r="M1394" t="s">
        <v>875</v>
      </c>
      <c r="N1394" t="s">
        <v>608</v>
      </c>
      <c r="O1394">
        <v>4500</v>
      </c>
    </row>
    <row r="1395" spans="13:15" x14ac:dyDescent="0.4">
      <c r="M1395" t="s">
        <v>875</v>
      </c>
      <c r="N1395" t="s">
        <v>609</v>
      </c>
      <c r="O1395">
        <v>1400</v>
      </c>
    </row>
    <row r="1396" spans="13:15" x14ac:dyDescent="0.4">
      <c r="M1396" t="s">
        <v>875</v>
      </c>
      <c r="N1396" t="s">
        <v>610</v>
      </c>
      <c r="O1396">
        <v>18700</v>
      </c>
    </row>
    <row r="1397" spans="13:15" x14ac:dyDescent="0.4">
      <c r="M1397" t="s">
        <v>875</v>
      </c>
      <c r="N1397" t="s">
        <v>611</v>
      </c>
      <c r="O1397">
        <v>3800</v>
      </c>
    </row>
    <row r="1398" spans="13:15" x14ac:dyDescent="0.4">
      <c r="M1398" t="s">
        <v>875</v>
      </c>
      <c r="N1398" t="s">
        <v>612</v>
      </c>
      <c r="O1398">
        <v>16100</v>
      </c>
    </row>
    <row r="1399" spans="13:15" x14ac:dyDescent="0.4">
      <c r="M1399" t="s">
        <v>875</v>
      </c>
      <c r="N1399" t="s">
        <v>613</v>
      </c>
      <c r="O1399">
        <v>2400</v>
      </c>
    </row>
    <row r="1400" spans="13:15" x14ac:dyDescent="0.4">
      <c r="M1400" t="s">
        <v>875</v>
      </c>
      <c r="N1400" t="s">
        <v>614</v>
      </c>
      <c r="O1400">
        <v>7000</v>
      </c>
    </row>
    <row r="1401" spans="13:15" x14ac:dyDescent="0.4">
      <c r="M1401" t="s">
        <v>875</v>
      </c>
      <c r="N1401" t="s">
        <v>615</v>
      </c>
      <c r="O1401">
        <v>3800</v>
      </c>
    </row>
    <row r="1402" spans="13:15" x14ac:dyDescent="0.4">
      <c r="M1402" t="s">
        <v>875</v>
      </c>
      <c r="N1402" t="s">
        <v>616</v>
      </c>
      <c r="O1402">
        <v>7600</v>
      </c>
    </row>
    <row r="1403" spans="13:15" x14ac:dyDescent="0.4">
      <c r="M1403" t="s">
        <v>875</v>
      </c>
      <c r="N1403" t="s">
        <v>617</v>
      </c>
      <c r="O1403">
        <v>4900</v>
      </c>
    </row>
    <row r="1404" spans="13:15" x14ac:dyDescent="0.4">
      <c r="M1404" t="s">
        <v>875</v>
      </c>
      <c r="N1404" t="s">
        <v>618</v>
      </c>
      <c r="O1404">
        <v>3200</v>
      </c>
    </row>
    <row r="1405" spans="13:15" x14ac:dyDescent="0.4">
      <c r="M1405" t="s">
        <v>875</v>
      </c>
      <c r="N1405" t="s">
        <v>619</v>
      </c>
      <c r="O1405">
        <v>4900</v>
      </c>
    </row>
    <row r="1406" spans="13:15" x14ac:dyDescent="0.4">
      <c r="M1406" t="s">
        <v>875</v>
      </c>
      <c r="N1406" t="s">
        <v>620</v>
      </c>
      <c r="O1406">
        <v>2000</v>
      </c>
    </row>
    <row r="1407" spans="13:15" x14ac:dyDescent="0.4">
      <c r="M1407" t="s">
        <v>875</v>
      </c>
      <c r="N1407" t="s">
        <v>621</v>
      </c>
      <c r="O1407">
        <v>1700</v>
      </c>
    </row>
    <row r="1408" spans="13:15" x14ac:dyDescent="0.4">
      <c r="M1408" t="s">
        <v>875</v>
      </c>
      <c r="N1408" t="s">
        <v>622</v>
      </c>
      <c r="O1408">
        <v>3600</v>
      </c>
    </row>
    <row r="1409" spans="13:15" x14ac:dyDescent="0.4">
      <c r="M1409" t="s">
        <v>875</v>
      </c>
      <c r="N1409" t="s">
        <v>623</v>
      </c>
      <c r="O1409">
        <v>1000</v>
      </c>
    </row>
    <row r="1410" spans="13:15" x14ac:dyDescent="0.4">
      <c r="M1410" t="s">
        <v>875</v>
      </c>
      <c r="N1410" t="s">
        <v>624</v>
      </c>
      <c r="O1410">
        <v>1400</v>
      </c>
    </row>
    <row r="1411" spans="13:15" x14ac:dyDescent="0.4">
      <c r="M1411" t="s">
        <v>875</v>
      </c>
      <c r="N1411" t="s">
        <v>625</v>
      </c>
      <c r="O1411">
        <v>13400</v>
      </c>
    </row>
    <row r="1412" spans="13:15" x14ac:dyDescent="0.4">
      <c r="M1412" t="s">
        <v>875</v>
      </c>
      <c r="N1412" t="s">
        <v>626</v>
      </c>
      <c r="O1412">
        <v>700</v>
      </c>
    </row>
    <row r="1413" spans="13:15" x14ac:dyDescent="0.4">
      <c r="M1413" t="s">
        <v>875</v>
      </c>
      <c r="N1413" t="s">
        <v>627</v>
      </c>
      <c r="O1413">
        <v>4200</v>
      </c>
    </row>
    <row r="1414" spans="13:15" x14ac:dyDescent="0.4">
      <c r="M1414" t="s">
        <v>875</v>
      </c>
      <c r="N1414" t="s">
        <v>628</v>
      </c>
      <c r="O1414">
        <v>600</v>
      </c>
    </row>
    <row r="1415" spans="13:15" x14ac:dyDescent="0.4">
      <c r="M1415" t="s">
        <v>875</v>
      </c>
      <c r="N1415" t="s">
        <v>629</v>
      </c>
      <c r="O1415">
        <v>100</v>
      </c>
    </row>
    <row r="1416" spans="13:15" x14ac:dyDescent="0.4">
      <c r="M1416" t="s">
        <v>875</v>
      </c>
      <c r="N1416" t="s">
        <v>630</v>
      </c>
      <c r="O1416">
        <v>2200</v>
      </c>
    </row>
    <row r="1417" spans="13:15" x14ac:dyDescent="0.4">
      <c r="M1417" t="s">
        <v>875</v>
      </c>
      <c r="N1417" t="s">
        <v>631</v>
      </c>
      <c r="O1417">
        <v>3000</v>
      </c>
    </row>
    <row r="1418" spans="13:15" x14ac:dyDescent="0.4">
      <c r="M1418" t="s">
        <v>875</v>
      </c>
      <c r="N1418" t="s">
        <v>632</v>
      </c>
      <c r="O1418">
        <v>2700</v>
      </c>
    </row>
    <row r="1419" spans="13:15" x14ac:dyDescent="0.4">
      <c r="M1419" t="s">
        <v>875</v>
      </c>
      <c r="N1419" t="s">
        <v>633</v>
      </c>
      <c r="O1419">
        <v>4500</v>
      </c>
    </row>
    <row r="1420" spans="13:15" x14ac:dyDescent="0.4">
      <c r="M1420" t="s">
        <v>875</v>
      </c>
      <c r="N1420" t="s">
        <v>634</v>
      </c>
      <c r="O1420">
        <v>2000</v>
      </c>
    </row>
    <row r="1421" spans="13:15" x14ac:dyDescent="0.4">
      <c r="M1421" t="s">
        <v>875</v>
      </c>
      <c r="N1421" t="s">
        <v>635</v>
      </c>
      <c r="O1421">
        <v>1000</v>
      </c>
    </row>
    <row r="1422" spans="13:15" x14ac:dyDescent="0.4">
      <c r="M1422" t="s">
        <v>875</v>
      </c>
      <c r="N1422" t="s">
        <v>636</v>
      </c>
      <c r="O1422">
        <v>3300</v>
      </c>
    </row>
    <row r="1423" spans="13:15" x14ac:dyDescent="0.4">
      <c r="M1423" t="s">
        <v>875</v>
      </c>
      <c r="N1423" t="s">
        <v>637</v>
      </c>
      <c r="O1423">
        <v>1800</v>
      </c>
    </row>
    <row r="1424" spans="13:15" x14ac:dyDescent="0.4">
      <c r="M1424" t="s">
        <v>875</v>
      </c>
      <c r="N1424" t="s">
        <v>638</v>
      </c>
      <c r="O1424">
        <v>2100</v>
      </c>
    </row>
    <row r="1425" spans="13:15" x14ac:dyDescent="0.4">
      <c r="M1425" t="s">
        <v>875</v>
      </c>
      <c r="N1425" t="s">
        <v>639</v>
      </c>
      <c r="O1425">
        <v>1400</v>
      </c>
    </row>
    <row r="1426" spans="13:15" x14ac:dyDescent="0.4">
      <c r="M1426" t="s">
        <v>875</v>
      </c>
      <c r="N1426" t="s">
        <v>640</v>
      </c>
      <c r="O1426">
        <v>3100</v>
      </c>
    </row>
    <row r="1427" spans="13:15" x14ac:dyDescent="0.4">
      <c r="M1427" t="s">
        <v>875</v>
      </c>
      <c r="N1427" t="s">
        <v>641</v>
      </c>
      <c r="O1427">
        <v>2400</v>
      </c>
    </row>
    <row r="1428" spans="13:15" x14ac:dyDescent="0.4">
      <c r="M1428" t="s">
        <v>875</v>
      </c>
      <c r="N1428" t="s">
        <v>642</v>
      </c>
      <c r="O1428">
        <v>1200</v>
      </c>
    </row>
    <row r="1429" spans="13:15" x14ac:dyDescent="0.4">
      <c r="M1429" t="s">
        <v>875</v>
      </c>
      <c r="N1429" t="s">
        <v>643</v>
      </c>
      <c r="O1429">
        <v>6300</v>
      </c>
    </row>
    <row r="1430" spans="13:15" x14ac:dyDescent="0.4">
      <c r="M1430" t="s">
        <v>875</v>
      </c>
      <c r="N1430" t="s">
        <v>644</v>
      </c>
      <c r="O1430">
        <v>1100</v>
      </c>
    </row>
    <row r="1431" spans="13:15" x14ac:dyDescent="0.4">
      <c r="M1431" t="s">
        <v>875</v>
      </c>
      <c r="N1431" t="s">
        <v>645</v>
      </c>
      <c r="O1431">
        <v>800</v>
      </c>
    </row>
    <row r="1432" spans="13:15" x14ac:dyDescent="0.4">
      <c r="M1432" t="s">
        <v>875</v>
      </c>
      <c r="N1432" t="s">
        <v>646</v>
      </c>
      <c r="O1432">
        <v>2800</v>
      </c>
    </row>
    <row r="1433" spans="13:15" x14ac:dyDescent="0.4">
      <c r="M1433" t="s">
        <v>875</v>
      </c>
      <c r="N1433" t="s">
        <v>647</v>
      </c>
      <c r="O1433">
        <v>400</v>
      </c>
    </row>
    <row r="1434" spans="13:15" x14ac:dyDescent="0.4">
      <c r="M1434" t="s">
        <v>875</v>
      </c>
      <c r="N1434" t="s">
        <v>648</v>
      </c>
      <c r="O1434">
        <v>200</v>
      </c>
    </row>
    <row r="1435" spans="13:15" x14ac:dyDescent="0.4">
      <c r="M1435" t="s">
        <v>875</v>
      </c>
      <c r="N1435" t="s">
        <v>649</v>
      </c>
      <c r="O1435">
        <v>2600</v>
      </c>
    </row>
    <row r="1436" spans="13:15" x14ac:dyDescent="0.4">
      <c r="M1436" t="s">
        <v>875</v>
      </c>
      <c r="N1436" t="s">
        <v>650</v>
      </c>
      <c r="O1436">
        <v>800</v>
      </c>
    </row>
    <row r="1437" spans="13:15" x14ac:dyDescent="0.4">
      <c r="M1437" t="s">
        <v>875</v>
      </c>
      <c r="N1437" t="s">
        <v>651</v>
      </c>
      <c r="O1437">
        <v>2200</v>
      </c>
    </row>
    <row r="1438" spans="13:15" x14ac:dyDescent="0.4">
      <c r="M1438" t="s">
        <v>875</v>
      </c>
      <c r="N1438" t="s">
        <v>652</v>
      </c>
      <c r="O1438">
        <v>400</v>
      </c>
    </row>
    <row r="1439" spans="13:15" x14ac:dyDescent="0.4">
      <c r="M1439" t="s">
        <v>875</v>
      </c>
      <c r="N1439" t="s">
        <v>653</v>
      </c>
      <c r="O1439">
        <v>2400</v>
      </c>
    </row>
    <row r="1440" spans="13:15" x14ac:dyDescent="0.4">
      <c r="M1440" t="s">
        <v>875</v>
      </c>
      <c r="N1440" t="s">
        <v>654</v>
      </c>
      <c r="O1440">
        <v>1200</v>
      </c>
    </row>
    <row r="1441" spans="13:15" x14ac:dyDescent="0.4">
      <c r="M1441" t="s">
        <v>875</v>
      </c>
      <c r="N1441" t="s">
        <v>655</v>
      </c>
      <c r="O1441">
        <v>1400</v>
      </c>
    </row>
    <row r="1442" spans="13:15" x14ac:dyDescent="0.4">
      <c r="M1442" t="s">
        <v>875</v>
      </c>
      <c r="N1442" t="s">
        <v>656</v>
      </c>
      <c r="O1442">
        <v>2500</v>
      </c>
    </row>
    <row r="1443" spans="13:15" x14ac:dyDescent="0.4">
      <c r="M1443" t="s">
        <v>875</v>
      </c>
      <c r="N1443" t="s">
        <v>657</v>
      </c>
      <c r="O1443">
        <v>1400</v>
      </c>
    </row>
    <row r="1444" spans="13:15" x14ac:dyDescent="0.4">
      <c r="M1444" t="s">
        <v>875</v>
      </c>
      <c r="N1444" t="s">
        <v>658</v>
      </c>
      <c r="O1444">
        <v>300</v>
      </c>
    </row>
    <row r="1445" spans="13:15" x14ac:dyDescent="0.4">
      <c r="M1445" t="s">
        <v>875</v>
      </c>
      <c r="N1445" t="s">
        <v>659</v>
      </c>
      <c r="O1445">
        <v>700</v>
      </c>
    </row>
    <row r="1446" spans="13:15" x14ac:dyDescent="0.4">
      <c r="M1446" t="s">
        <v>875</v>
      </c>
      <c r="N1446" t="s">
        <v>660</v>
      </c>
      <c r="O1446">
        <v>100</v>
      </c>
    </row>
    <row r="1447" spans="13:15" x14ac:dyDescent="0.4">
      <c r="M1447" t="s">
        <v>875</v>
      </c>
      <c r="N1447" t="s">
        <v>661</v>
      </c>
      <c r="O1447">
        <v>1800</v>
      </c>
    </row>
    <row r="1448" spans="13:15" x14ac:dyDescent="0.4">
      <c r="M1448" t="s">
        <v>875</v>
      </c>
      <c r="N1448" t="s">
        <v>662</v>
      </c>
      <c r="O1448">
        <v>100</v>
      </c>
    </row>
    <row r="1449" spans="13:15" x14ac:dyDescent="0.4">
      <c r="M1449" t="s">
        <v>875</v>
      </c>
      <c r="N1449" t="s">
        <v>663</v>
      </c>
      <c r="O1449">
        <v>200</v>
      </c>
    </row>
    <row r="1450" spans="13:15" x14ac:dyDescent="0.4">
      <c r="M1450" t="s">
        <v>875</v>
      </c>
      <c r="N1450" t="s">
        <v>664</v>
      </c>
      <c r="O1450">
        <v>7500</v>
      </c>
    </row>
    <row r="1451" spans="13:15" x14ac:dyDescent="0.4">
      <c r="M1451" t="s">
        <v>875</v>
      </c>
      <c r="N1451" t="s">
        <v>665</v>
      </c>
      <c r="O1451">
        <v>400</v>
      </c>
    </row>
    <row r="1452" spans="13:15" x14ac:dyDescent="0.4">
      <c r="M1452" t="s">
        <v>875</v>
      </c>
      <c r="N1452" t="s">
        <v>666</v>
      </c>
      <c r="O1452">
        <v>12400</v>
      </c>
    </row>
    <row r="1453" spans="13:15" x14ac:dyDescent="0.4">
      <c r="M1453" t="s">
        <v>875</v>
      </c>
      <c r="N1453" t="s">
        <v>667</v>
      </c>
      <c r="O1453">
        <v>9800</v>
      </c>
    </row>
    <row r="1454" spans="13:15" x14ac:dyDescent="0.4">
      <c r="M1454" t="s">
        <v>875</v>
      </c>
      <c r="N1454" t="s">
        <v>668</v>
      </c>
      <c r="O1454">
        <v>12000</v>
      </c>
    </row>
    <row r="1455" spans="13:15" x14ac:dyDescent="0.4">
      <c r="M1455" t="s">
        <v>875</v>
      </c>
      <c r="N1455" t="s">
        <v>669</v>
      </c>
      <c r="O1455">
        <v>6800</v>
      </c>
    </row>
    <row r="1456" spans="13:15" x14ac:dyDescent="0.4">
      <c r="M1456" t="s">
        <v>875</v>
      </c>
      <c r="N1456" t="s">
        <v>670</v>
      </c>
      <c r="O1456">
        <v>4400</v>
      </c>
    </row>
    <row r="1457" spans="13:15" x14ac:dyDescent="0.4">
      <c r="M1457" t="s">
        <v>875</v>
      </c>
      <c r="N1457" t="s">
        <v>671</v>
      </c>
      <c r="O1457">
        <v>1600</v>
      </c>
    </row>
    <row r="1458" spans="13:15" x14ac:dyDescent="0.4">
      <c r="M1458" t="s">
        <v>875</v>
      </c>
      <c r="N1458" t="s">
        <v>672</v>
      </c>
      <c r="O1458">
        <v>2400</v>
      </c>
    </row>
    <row r="1459" spans="13:15" x14ac:dyDescent="0.4">
      <c r="M1459" t="s">
        <v>875</v>
      </c>
      <c r="N1459" t="s">
        <v>673</v>
      </c>
      <c r="O1459">
        <v>1900</v>
      </c>
    </row>
    <row r="1460" spans="13:15" x14ac:dyDescent="0.4">
      <c r="M1460" t="s">
        <v>875</v>
      </c>
      <c r="N1460" t="s">
        <v>674</v>
      </c>
      <c r="O1460">
        <v>4100</v>
      </c>
    </row>
    <row r="1461" spans="13:15" x14ac:dyDescent="0.4">
      <c r="M1461" t="s">
        <v>875</v>
      </c>
      <c r="N1461" t="s">
        <v>675</v>
      </c>
      <c r="O1461">
        <v>1600</v>
      </c>
    </row>
    <row r="1462" spans="13:15" x14ac:dyDescent="0.4">
      <c r="M1462" t="s">
        <v>875</v>
      </c>
      <c r="N1462" t="s">
        <v>676</v>
      </c>
      <c r="O1462">
        <v>800</v>
      </c>
    </row>
    <row r="1463" spans="13:15" x14ac:dyDescent="0.4">
      <c r="M1463" t="s">
        <v>875</v>
      </c>
      <c r="N1463" t="s">
        <v>677</v>
      </c>
      <c r="O1463">
        <v>300</v>
      </c>
    </row>
    <row r="1464" spans="13:15" x14ac:dyDescent="0.4">
      <c r="M1464" t="s">
        <v>875</v>
      </c>
      <c r="N1464" t="s">
        <v>678</v>
      </c>
      <c r="O1464">
        <v>3900</v>
      </c>
    </row>
    <row r="1465" spans="13:15" x14ac:dyDescent="0.4">
      <c r="M1465" t="s">
        <v>875</v>
      </c>
      <c r="N1465" t="s">
        <v>679</v>
      </c>
      <c r="O1465">
        <v>900</v>
      </c>
    </row>
    <row r="1466" spans="13:15" x14ac:dyDescent="0.4">
      <c r="M1466" t="s">
        <v>875</v>
      </c>
      <c r="N1466" t="s">
        <v>680</v>
      </c>
      <c r="O1466">
        <v>3900</v>
      </c>
    </row>
    <row r="1467" spans="13:15" x14ac:dyDescent="0.4">
      <c r="M1467" t="s">
        <v>875</v>
      </c>
      <c r="N1467" t="s">
        <v>681</v>
      </c>
      <c r="O1467">
        <v>1800</v>
      </c>
    </row>
    <row r="1468" spans="13:15" x14ac:dyDescent="0.4">
      <c r="M1468" t="s">
        <v>875</v>
      </c>
      <c r="N1468" t="s">
        <v>682</v>
      </c>
      <c r="O1468">
        <v>1400</v>
      </c>
    </row>
    <row r="1469" spans="13:15" x14ac:dyDescent="0.4">
      <c r="M1469" t="s">
        <v>875</v>
      </c>
      <c r="N1469" t="s">
        <v>683</v>
      </c>
      <c r="O1469">
        <v>600</v>
      </c>
    </row>
    <row r="1470" spans="13:15" x14ac:dyDescent="0.4">
      <c r="M1470" t="s">
        <v>875</v>
      </c>
      <c r="N1470" t="s">
        <v>684</v>
      </c>
      <c r="O1470">
        <v>3200</v>
      </c>
    </row>
    <row r="1471" spans="13:15" x14ac:dyDescent="0.4">
      <c r="M1471" t="s">
        <v>875</v>
      </c>
      <c r="N1471" t="s">
        <v>685</v>
      </c>
      <c r="O1471">
        <v>100</v>
      </c>
    </row>
    <row r="1472" spans="13:15" x14ac:dyDescent="0.4">
      <c r="M1472" t="s">
        <v>875</v>
      </c>
      <c r="N1472" t="s">
        <v>686</v>
      </c>
      <c r="O1472">
        <v>2900</v>
      </c>
    </row>
    <row r="1473" spans="13:15" x14ac:dyDescent="0.4">
      <c r="M1473" t="s">
        <v>875</v>
      </c>
      <c r="N1473" t="s">
        <v>687</v>
      </c>
      <c r="O1473">
        <v>900</v>
      </c>
    </row>
    <row r="1474" spans="13:15" x14ac:dyDescent="0.4">
      <c r="M1474" t="s">
        <v>875</v>
      </c>
      <c r="N1474" t="s">
        <v>688</v>
      </c>
      <c r="O1474">
        <v>700</v>
      </c>
    </row>
    <row r="1475" spans="13:15" x14ac:dyDescent="0.4">
      <c r="M1475" t="s">
        <v>875</v>
      </c>
      <c r="N1475" t="s">
        <v>689</v>
      </c>
      <c r="O1475">
        <v>900</v>
      </c>
    </row>
    <row r="1476" spans="13:15" x14ac:dyDescent="0.4">
      <c r="M1476" t="s">
        <v>875</v>
      </c>
      <c r="N1476" t="s">
        <v>690</v>
      </c>
      <c r="O1476">
        <v>10600</v>
      </c>
    </row>
    <row r="1477" spans="13:15" x14ac:dyDescent="0.4">
      <c r="M1477" t="s">
        <v>875</v>
      </c>
      <c r="N1477" t="s">
        <v>691</v>
      </c>
      <c r="O1477">
        <v>6100</v>
      </c>
    </row>
    <row r="1478" spans="13:15" x14ac:dyDescent="0.4">
      <c r="M1478" t="s">
        <v>875</v>
      </c>
      <c r="N1478" t="s">
        <v>692</v>
      </c>
      <c r="O1478">
        <v>1200</v>
      </c>
    </row>
    <row r="1479" spans="13:15" x14ac:dyDescent="0.4">
      <c r="M1479" t="s">
        <v>875</v>
      </c>
      <c r="N1479" t="s">
        <v>693</v>
      </c>
      <c r="O1479">
        <v>7700</v>
      </c>
    </row>
    <row r="1480" spans="13:15" x14ac:dyDescent="0.4">
      <c r="M1480" t="s">
        <v>875</v>
      </c>
      <c r="N1480" t="s">
        <v>694</v>
      </c>
      <c r="O1480">
        <v>2300</v>
      </c>
    </row>
    <row r="1481" spans="13:15" x14ac:dyDescent="0.4">
      <c r="M1481" t="s">
        <v>875</v>
      </c>
      <c r="N1481" t="s">
        <v>695</v>
      </c>
      <c r="O1481">
        <v>10700</v>
      </c>
    </row>
    <row r="1482" spans="13:15" x14ac:dyDescent="0.4">
      <c r="M1482" t="s">
        <v>875</v>
      </c>
      <c r="N1482" t="s">
        <v>696</v>
      </c>
      <c r="O1482">
        <v>22100</v>
      </c>
    </row>
    <row r="1483" spans="13:15" x14ac:dyDescent="0.4">
      <c r="M1483" t="s">
        <v>875</v>
      </c>
      <c r="N1483" t="s">
        <v>697</v>
      </c>
      <c r="O1483">
        <v>4600</v>
      </c>
    </row>
    <row r="1484" spans="13:15" x14ac:dyDescent="0.4">
      <c r="M1484" t="s">
        <v>875</v>
      </c>
      <c r="N1484" t="s">
        <v>698</v>
      </c>
      <c r="O1484">
        <v>1000</v>
      </c>
    </row>
    <row r="1485" spans="13:15" x14ac:dyDescent="0.4">
      <c r="M1485" t="s">
        <v>875</v>
      </c>
      <c r="N1485" t="s">
        <v>699</v>
      </c>
      <c r="O1485">
        <v>3900</v>
      </c>
    </row>
    <row r="1486" spans="13:15" x14ac:dyDescent="0.4">
      <c r="M1486" t="s">
        <v>875</v>
      </c>
      <c r="N1486" t="s">
        <v>700</v>
      </c>
      <c r="O1486">
        <v>0</v>
      </c>
    </row>
    <row r="1487" spans="13:15" x14ac:dyDescent="0.4">
      <c r="M1487" t="s">
        <v>875</v>
      </c>
      <c r="N1487" t="s">
        <v>701</v>
      </c>
      <c r="O1487">
        <v>3600</v>
      </c>
    </row>
    <row r="1488" spans="13:15" x14ac:dyDescent="0.4">
      <c r="M1488" t="s">
        <v>875</v>
      </c>
      <c r="N1488" t="s">
        <v>702</v>
      </c>
      <c r="O1488">
        <v>800</v>
      </c>
    </row>
    <row r="1489" spans="13:15" x14ac:dyDescent="0.4">
      <c r="M1489" t="s">
        <v>875</v>
      </c>
      <c r="N1489" t="s">
        <v>703</v>
      </c>
      <c r="O1489">
        <v>7600</v>
      </c>
    </row>
    <row r="1490" spans="13:15" x14ac:dyDescent="0.4">
      <c r="M1490" t="s">
        <v>875</v>
      </c>
      <c r="N1490" t="s">
        <v>704</v>
      </c>
      <c r="O1490">
        <v>100</v>
      </c>
    </row>
    <row r="1491" spans="13:15" x14ac:dyDescent="0.4">
      <c r="M1491" t="s">
        <v>875</v>
      </c>
      <c r="N1491" t="s">
        <v>705</v>
      </c>
      <c r="O1491">
        <v>11300</v>
      </c>
    </row>
    <row r="1492" spans="13:15" x14ac:dyDescent="0.4">
      <c r="M1492" t="s">
        <v>875</v>
      </c>
      <c r="N1492" t="s">
        <v>706</v>
      </c>
      <c r="O1492">
        <v>2800</v>
      </c>
    </row>
    <row r="1493" spans="13:15" x14ac:dyDescent="0.4">
      <c r="M1493" t="s">
        <v>875</v>
      </c>
      <c r="N1493" t="s">
        <v>707</v>
      </c>
      <c r="O1493">
        <v>700</v>
      </c>
    </row>
    <row r="1494" spans="13:15" x14ac:dyDescent="0.4">
      <c r="M1494" t="s">
        <v>875</v>
      </c>
      <c r="N1494" t="s">
        <v>708</v>
      </c>
      <c r="O1494">
        <v>1300</v>
      </c>
    </row>
    <row r="1495" spans="13:15" x14ac:dyDescent="0.4">
      <c r="M1495" t="s">
        <v>875</v>
      </c>
      <c r="N1495" t="s">
        <v>709</v>
      </c>
      <c r="O1495">
        <v>400</v>
      </c>
    </row>
    <row r="1496" spans="13:15" x14ac:dyDescent="0.4">
      <c r="M1496" t="s">
        <v>875</v>
      </c>
      <c r="N1496" t="s">
        <v>710</v>
      </c>
      <c r="O1496">
        <v>1300</v>
      </c>
    </row>
    <row r="1497" spans="13:15" x14ac:dyDescent="0.4">
      <c r="M1497" t="s">
        <v>875</v>
      </c>
      <c r="N1497" t="s">
        <v>711</v>
      </c>
      <c r="O1497">
        <v>1600</v>
      </c>
    </row>
    <row r="1498" spans="13:15" x14ac:dyDescent="0.4">
      <c r="M1498" t="s">
        <v>875</v>
      </c>
      <c r="N1498" t="s">
        <v>712</v>
      </c>
      <c r="O1498">
        <v>1800</v>
      </c>
    </row>
    <row r="1499" spans="13:15" x14ac:dyDescent="0.4">
      <c r="M1499" t="s">
        <v>875</v>
      </c>
      <c r="N1499" t="s">
        <v>713</v>
      </c>
      <c r="O1499">
        <v>500</v>
      </c>
    </row>
    <row r="1500" spans="13:15" x14ac:dyDescent="0.4">
      <c r="M1500" t="s">
        <v>875</v>
      </c>
      <c r="N1500" t="s">
        <v>714</v>
      </c>
      <c r="O1500">
        <v>8000</v>
      </c>
    </row>
    <row r="1501" spans="13:15" x14ac:dyDescent="0.4">
      <c r="M1501" t="s">
        <v>875</v>
      </c>
      <c r="N1501" t="s">
        <v>715</v>
      </c>
      <c r="O1501">
        <v>1400</v>
      </c>
    </row>
    <row r="1502" spans="13:15" x14ac:dyDescent="0.4">
      <c r="M1502" t="s">
        <v>875</v>
      </c>
      <c r="N1502" t="s">
        <v>716</v>
      </c>
      <c r="O1502">
        <v>100</v>
      </c>
    </row>
    <row r="1503" spans="13:15" x14ac:dyDescent="0.4">
      <c r="M1503" t="s">
        <v>875</v>
      </c>
      <c r="N1503" t="s">
        <v>717</v>
      </c>
      <c r="O1503">
        <v>2800</v>
      </c>
    </row>
    <row r="1504" spans="13:15" x14ac:dyDescent="0.4">
      <c r="M1504" t="s">
        <v>875</v>
      </c>
      <c r="N1504" t="s">
        <v>718</v>
      </c>
      <c r="O1504">
        <v>0</v>
      </c>
    </row>
    <row r="1505" spans="11:15" x14ac:dyDescent="0.4">
      <c r="M1505" t="s">
        <v>875</v>
      </c>
      <c r="N1505" t="s">
        <v>719</v>
      </c>
      <c r="O1505">
        <v>300</v>
      </c>
    </row>
    <row r="1506" spans="11:15" x14ac:dyDescent="0.4">
      <c r="M1506" t="s">
        <v>875</v>
      </c>
      <c r="N1506" t="s">
        <v>720</v>
      </c>
      <c r="O1506">
        <v>500</v>
      </c>
    </row>
    <row r="1507" spans="11:15" x14ac:dyDescent="0.4">
      <c r="M1507" t="s">
        <v>875</v>
      </c>
      <c r="N1507" t="s">
        <v>721</v>
      </c>
      <c r="O1507">
        <v>4000</v>
      </c>
    </row>
    <row r="1508" spans="11:15" x14ac:dyDescent="0.4">
      <c r="M1508" t="s">
        <v>875</v>
      </c>
      <c r="N1508" t="s">
        <v>722</v>
      </c>
      <c r="O1508">
        <v>1700</v>
      </c>
    </row>
    <row r="1509" spans="11:15" x14ac:dyDescent="0.4">
      <c r="M1509" t="s">
        <v>875</v>
      </c>
      <c r="N1509" t="s">
        <v>723</v>
      </c>
      <c r="O1509">
        <v>200</v>
      </c>
    </row>
    <row r="1510" spans="11:15" x14ac:dyDescent="0.4">
      <c r="M1510" t="s">
        <v>875</v>
      </c>
      <c r="N1510" t="s">
        <v>724</v>
      </c>
      <c r="O1510">
        <v>400</v>
      </c>
    </row>
    <row r="1511" spans="11:15" x14ac:dyDescent="0.4">
      <c r="M1511" t="s">
        <v>875</v>
      </c>
      <c r="N1511" t="s">
        <v>725</v>
      </c>
      <c r="O1511">
        <v>200</v>
      </c>
    </row>
    <row r="1512" spans="11:15" x14ac:dyDescent="0.4">
      <c r="M1512" t="s">
        <v>875</v>
      </c>
      <c r="N1512" t="s">
        <v>726</v>
      </c>
      <c r="O1512">
        <v>4100</v>
      </c>
    </row>
    <row r="1513" spans="11:15" x14ac:dyDescent="0.4">
      <c r="K1513" s="1"/>
      <c r="L1513" s="1"/>
      <c r="M1513" s="1" t="s">
        <v>875</v>
      </c>
      <c r="N1513" s="1" t="s">
        <v>425</v>
      </c>
      <c r="O1513" s="1">
        <v>900</v>
      </c>
    </row>
    <row r="1514" spans="11:15" x14ac:dyDescent="0.4">
      <c r="K1514" s="1"/>
      <c r="L1514" s="1"/>
      <c r="M1514" s="1" t="s">
        <v>875</v>
      </c>
      <c r="N1514" s="1" t="s">
        <v>426</v>
      </c>
      <c r="O1514" s="1">
        <v>500</v>
      </c>
    </row>
    <row r="1515" spans="11:15" x14ac:dyDescent="0.4">
      <c r="K1515" s="1"/>
      <c r="L1515" s="1"/>
      <c r="M1515" s="1" t="s">
        <v>875</v>
      </c>
      <c r="N1515" s="1" t="s">
        <v>427</v>
      </c>
      <c r="O1515" s="1">
        <v>1700</v>
      </c>
    </row>
    <row r="1516" spans="11:15" x14ac:dyDescent="0.4">
      <c r="K1516" s="1"/>
      <c r="L1516" s="1"/>
      <c r="M1516" s="1" t="s">
        <v>875</v>
      </c>
      <c r="N1516" s="1" t="s">
        <v>428</v>
      </c>
      <c r="O1516" s="1">
        <v>3200</v>
      </c>
    </row>
    <row r="1517" spans="11:15" x14ac:dyDescent="0.4">
      <c r="K1517" s="1"/>
      <c r="L1517" s="1"/>
      <c r="M1517" s="1" t="s">
        <v>875</v>
      </c>
      <c r="N1517" s="1" t="s">
        <v>429</v>
      </c>
      <c r="O1517" s="1">
        <v>12000</v>
      </c>
    </row>
    <row r="1518" spans="11:15" x14ac:dyDescent="0.4">
      <c r="K1518" s="1"/>
      <c r="L1518" s="1"/>
      <c r="M1518" s="1" t="s">
        <v>875</v>
      </c>
      <c r="N1518" s="1" t="s">
        <v>430</v>
      </c>
      <c r="O1518" s="1">
        <v>700</v>
      </c>
    </row>
    <row r="1519" spans="11:15" x14ac:dyDescent="0.4">
      <c r="K1519" s="1"/>
      <c r="L1519" s="1"/>
      <c r="M1519" s="1" t="s">
        <v>875</v>
      </c>
      <c r="N1519" s="1" t="s">
        <v>431</v>
      </c>
      <c r="O1519" s="1">
        <v>1000</v>
      </c>
    </row>
    <row r="1520" spans="11:15" x14ac:dyDescent="0.4">
      <c r="K1520" s="1"/>
      <c r="L1520" s="1"/>
      <c r="M1520" s="1" t="s">
        <v>875</v>
      </c>
      <c r="N1520" s="1" t="s">
        <v>432</v>
      </c>
      <c r="O1520" s="1">
        <v>4600</v>
      </c>
    </row>
    <row r="1521" spans="11:15" x14ac:dyDescent="0.4">
      <c r="K1521" s="1"/>
      <c r="L1521" s="1"/>
      <c r="M1521" s="1" t="s">
        <v>875</v>
      </c>
      <c r="N1521" s="1" t="s">
        <v>433</v>
      </c>
      <c r="O1521" s="1">
        <v>6400</v>
      </c>
    </row>
    <row r="1522" spans="11:15" x14ac:dyDescent="0.4">
      <c r="K1522" s="1"/>
      <c r="L1522" s="1"/>
      <c r="M1522" s="1" t="s">
        <v>875</v>
      </c>
      <c r="N1522" s="1" t="s">
        <v>434</v>
      </c>
      <c r="O1522" s="1">
        <v>4400</v>
      </c>
    </row>
    <row r="1523" spans="11:15" x14ac:dyDescent="0.4">
      <c r="K1523" s="1"/>
      <c r="L1523" s="1"/>
      <c r="M1523" s="1" t="s">
        <v>875</v>
      </c>
      <c r="N1523" s="1" t="s">
        <v>435</v>
      </c>
      <c r="O1523" s="1">
        <v>1500</v>
      </c>
    </row>
    <row r="1524" spans="11:15" x14ac:dyDescent="0.4">
      <c r="K1524" s="1"/>
      <c r="L1524" s="1"/>
      <c r="M1524" s="1" t="s">
        <v>875</v>
      </c>
      <c r="N1524" s="1" t="s">
        <v>436</v>
      </c>
      <c r="O1524" s="1">
        <v>1000</v>
      </c>
    </row>
    <row r="1525" spans="11:15" x14ac:dyDescent="0.4">
      <c r="K1525" s="1"/>
      <c r="L1525" s="1"/>
      <c r="M1525" s="1" t="s">
        <v>875</v>
      </c>
      <c r="N1525" s="1" t="s">
        <v>437</v>
      </c>
      <c r="O1525" s="1">
        <v>0</v>
      </c>
    </row>
    <row r="1526" spans="11:15" x14ac:dyDescent="0.4">
      <c r="K1526" s="1"/>
      <c r="L1526" s="1"/>
      <c r="M1526" s="1" t="s">
        <v>875</v>
      </c>
      <c r="N1526" s="1" t="s">
        <v>438</v>
      </c>
      <c r="O1526" s="1">
        <v>100</v>
      </c>
    </row>
    <row r="1527" spans="11:15" x14ac:dyDescent="0.4">
      <c r="K1527" s="1"/>
      <c r="L1527" s="1"/>
      <c r="M1527" s="1" t="s">
        <v>875</v>
      </c>
      <c r="N1527" s="1" t="s">
        <v>439</v>
      </c>
      <c r="O1527" s="1">
        <v>300</v>
      </c>
    </row>
    <row r="1528" spans="11:15" x14ac:dyDescent="0.4">
      <c r="K1528" s="1"/>
      <c r="L1528" s="1"/>
      <c r="M1528" s="1" t="s">
        <v>875</v>
      </c>
      <c r="N1528" s="1" t="s">
        <v>440</v>
      </c>
      <c r="O1528" s="1">
        <v>0</v>
      </c>
    </row>
    <row r="1529" spans="11:15" x14ac:dyDescent="0.4">
      <c r="K1529" s="1"/>
      <c r="L1529" s="1"/>
      <c r="M1529" s="1" t="s">
        <v>875</v>
      </c>
      <c r="N1529" s="1" t="s">
        <v>441</v>
      </c>
      <c r="O1529" s="1">
        <v>0</v>
      </c>
    </row>
    <row r="1530" spans="11:15" x14ac:dyDescent="0.4">
      <c r="K1530" s="1"/>
      <c r="L1530" s="1"/>
      <c r="M1530" s="1" t="s">
        <v>875</v>
      </c>
      <c r="N1530" s="1" t="s">
        <v>442</v>
      </c>
      <c r="O1530" s="1">
        <v>100</v>
      </c>
    </row>
    <row r="1531" spans="11:15" x14ac:dyDescent="0.4">
      <c r="K1531" s="1"/>
      <c r="L1531" s="1"/>
      <c r="M1531" s="1" t="s">
        <v>875</v>
      </c>
      <c r="N1531" s="1" t="s">
        <v>443</v>
      </c>
      <c r="O1531" s="1">
        <v>3500</v>
      </c>
    </row>
    <row r="1532" spans="11:15" x14ac:dyDescent="0.4">
      <c r="K1532" s="1"/>
      <c r="L1532" s="1"/>
      <c r="M1532" s="1" t="s">
        <v>875</v>
      </c>
      <c r="N1532" s="1" t="s">
        <v>444</v>
      </c>
      <c r="O1532" s="1">
        <v>100</v>
      </c>
    </row>
    <row r="1533" spans="11:15" x14ac:dyDescent="0.4">
      <c r="K1533" s="1"/>
      <c r="L1533" s="1"/>
      <c r="M1533" s="1" t="s">
        <v>875</v>
      </c>
      <c r="N1533" s="1" t="s">
        <v>445</v>
      </c>
      <c r="O1533" s="1">
        <v>4000</v>
      </c>
    </row>
    <row r="1534" spans="11:15" x14ac:dyDescent="0.4">
      <c r="K1534" s="1"/>
      <c r="L1534" s="1"/>
      <c r="M1534" s="1" t="s">
        <v>875</v>
      </c>
      <c r="N1534" s="1" t="s">
        <v>446</v>
      </c>
      <c r="O1534" s="1">
        <v>4300</v>
      </c>
    </row>
    <row r="1535" spans="11:15" x14ac:dyDescent="0.4">
      <c r="K1535" s="1"/>
      <c r="L1535" s="1"/>
      <c r="M1535" s="1" t="s">
        <v>875</v>
      </c>
      <c r="N1535" s="1" t="s">
        <v>447</v>
      </c>
      <c r="O1535" s="1">
        <v>1700</v>
      </c>
    </row>
    <row r="1536" spans="11:15" x14ac:dyDescent="0.4">
      <c r="K1536" s="1"/>
      <c r="L1536" s="1"/>
      <c r="M1536" s="1" t="s">
        <v>875</v>
      </c>
      <c r="N1536" s="1" t="s">
        <v>448</v>
      </c>
      <c r="O1536" s="1">
        <v>1700</v>
      </c>
    </row>
    <row r="1537" spans="11:15" x14ac:dyDescent="0.4">
      <c r="K1537" s="1"/>
      <c r="L1537" s="1"/>
      <c r="M1537" s="1" t="s">
        <v>875</v>
      </c>
      <c r="N1537" s="1" t="s">
        <v>449</v>
      </c>
      <c r="O1537" s="1">
        <v>800</v>
      </c>
    </row>
    <row r="1538" spans="11:15" x14ac:dyDescent="0.4">
      <c r="K1538" s="1"/>
      <c r="L1538" s="1"/>
      <c r="M1538" s="1" t="s">
        <v>875</v>
      </c>
      <c r="N1538" s="1" t="s">
        <v>450</v>
      </c>
      <c r="O1538" s="1">
        <v>1300</v>
      </c>
    </row>
    <row r="1539" spans="11:15" x14ac:dyDescent="0.4">
      <c r="K1539" s="1"/>
      <c r="L1539" s="1"/>
      <c r="M1539" s="1" t="s">
        <v>875</v>
      </c>
      <c r="N1539" s="1" t="s">
        <v>451</v>
      </c>
      <c r="O1539" s="1">
        <v>0</v>
      </c>
    </row>
    <row r="1540" spans="11:15" x14ac:dyDescent="0.4">
      <c r="K1540" s="1"/>
      <c r="L1540" s="1"/>
      <c r="M1540" s="1" t="s">
        <v>875</v>
      </c>
      <c r="N1540" s="1" t="s">
        <v>452</v>
      </c>
      <c r="O1540" s="1">
        <v>400</v>
      </c>
    </row>
    <row r="1541" spans="11:15" x14ac:dyDescent="0.4">
      <c r="K1541" s="1"/>
      <c r="L1541" s="1"/>
      <c r="M1541" s="1" t="s">
        <v>875</v>
      </c>
      <c r="N1541" s="1" t="s">
        <v>453</v>
      </c>
      <c r="O1541" s="1">
        <v>300</v>
      </c>
    </row>
    <row r="1542" spans="11:15" x14ac:dyDescent="0.4">
      <c r="K1542" s="1"/>
      <c r="L1542" s="1"/>
      <c r="M1542" s="1" t="s">
        <v>875</v>
      </c>
      <c r="N1542" s="1" t="s">
        <v>454</v>
      </c>
      <c r="O1542" s="1">
        <v>2700</v>
      </c>
    </row>
    <row r="1543" spans="11:15" x14ac:dyDescent="0.4">
      <c r="K1543" s="1"/>
      <c r="L1543" s="1"/>
      <c r="M1543" s="1" t="s">
        <v>875</v>
      </c>
      <c r="N1543" s="1" t="s">
        <v>455</v>
      </c>
      <c r="O1543" s="1">
        <v>300</v>
      </c>
    </row>
    <row r="1544" spans="11:15" x14ac:dyDescent="0.4">
      <c r="K1544" s="1"/>
      <c r="L1544" s="1"/>
      <c r="M1544" s="1" t="s">
        <v>875</v>
      </c>
      <c r="N1544" s="1" t="s">
        <v>456</v>
      </c>
      <c r="O1544" s="1">
        <v>300</v>
      </c>
    </row>
    <row r="1545" spans="11:15" x14ac:dyDescent="0.4">
      <c r="K1545" s="1"/>
      <c r="L1545" s="1"/>
      <c r="M1545" s="1" t="s">
        <v>875</v>
      </c>
      <c r="N1545" s="1" t="s">
        <v>457</v>
      </c>
      <c r="O1545" s="1">
        <v>200</v>
      </c>
    </row>
    <row r="1546" spans="11:15" x14ac:dyDescent="0.4">
      <c r="K1546" s="1"/>
      <c r="L1546" s="1"/>
      <c r="M1546" s="1" t="s">
        <v>875</v>
      </c>
      <c r="N1546" s="1" t="s">
        <v>458</v>
      </c>
      <c r="O1546" s="1">
        <v>3800</v>
      </c>
    </row>
    <row r="1547" spans="11:15" x14ac:dyDescent="0.4">
      <c r="K1547" s="1"/>
      <c r="L1547" s="1"/>
      <c r="M1547" s="1" t="s">
        <v>875</v>
      </c>
      <c r="N1547" s="1" t="s">
        <v>459</v>
      </c>
      <c r="O1547" s="1">
        <v>400</v>
      </c>
    </row>
    <row r="1548" spans="11:15" x14ac:dyDescent="0.4">
      <c r="M1548" t="s">
        <v>875</v>
      </c>
      <c r="N1548" t="s">
        <v>460</v>
      </c>
      <c r="O1548">
        <v>4300</v>
      </c>
    </row>
    <row r="1549" spans="11:15" x14ac:dyDescent="0.4">
      <c r="M1549" t="s">
        <v>875</v>
      </c>
      <c r="N1549" t="s">
        <v>461</v>
      </c>
      <c r="O1549">
        <v>0</v>
      </c>
    </row>
    <row r="1550" spans="11:15" x14ac:dyDescent="0.4">
      <c r="K1550" s="1"/>
      <c r="L1550" s="1"/>
      <c r="M1550" s="1" t="s">
        <v>875</v>
      </c>
      <c r="N1550" s="1" t="s">
        <v>462</v>
      </c>
      <c r="O1550" s="1">
        <v>8200</v>
      </c>
    </row>
    <row r="1551" spans="11:15" x14ac:dyDescent="0.4">
      <c r="K1551" s="1"/>
      <c r="L1551" s="1"/>
      <c r="M1551" s="1" t="s">
        <v>875</v>
      </c>
      <c r="N1551" s="1" t="s">
        <v>463</v>
      </c>
      <c r="O1551" s="1">
        <v>100</v>
      </c>
    </row>
    <row r="1552" spans="11:15" x14ac:dyDescent="0.4">
      <c r="K1552" s="1"/>
      <c r="L1552" s="1"/>
      <c r="M1552" s="1" t="s">
        <v>875</v>
      </c>
      <c r="N1552" s="1" t="s">
        <v>464</v>
      </c>
      <c r="O1552" s="1">
        <v>6800</v>
      </c>
    </row>
    <row r="1553" spans="11:15" x14ac:dyDescent="0.4">
      <c r="K1553" s="1"/>
      <c r="L1553" s="1"/>
      <c r="M1553" s="1" t="s">
        <v>875</v>
      </c>
      <c r="N1553" s="1" t="s">
        <v>465</v>
      </c>
      <c r="O1553" s="1">
        <v>0</v>
      </c>
    </row>
    <row r="1554" spans="11:15" x14ac:dyDescent="0.4">
      <c r="K1554" s="1"/>
      <c r="L1554" s="1"/>
      <c r="M1554" s="1" t="s">
        <v>875</v>
      </c>
      <c r="N1554" s="1" t="s">
        <v>466</v>
      </c>
      <c r="O1554" s="1">
        <v>1700</v>
      </c>
    </row>
    <row r="1555" spans="11:15" x14ac:dyDescent="0.4">
      <c r="K1555" s="1"/>
      <c r="L1555" s="1"/>
      <c r="M1555" s="1" t="s">
        <v>875</v>
      </c>
      <c r="N1555" s="1" t="s">
        <v>467</v>
      </c>
      <c r="O1555" s="1">
        <v>500</v>
      </c>
    </row>
    <row r="1556" spans="11:15" x14ac:dyDescent="0.4">
      <c r="K1556" s="1"/>
      <c r="L1556" s="1"/>
      <c r="M1556" s="1" t="s">
        <v>875</v>
      </c>
      <c r="N1556" s="1" t="s">
        <v>468</v>
      </c>
      <c r="O1556" s="1">
        <v>2000</v>
      </c>
    </row>
    <row r="1557" spans="11:15" x14ac:dyDescent="0.4">
      <c r="K1557" s="1"/>
      <c r="L1557" s="1"/>
      <c r="M1557" s="1" t="s">
        <v>875</v>
      </c>
      <c r="N1557" s="1" t="s">
        <v>469</v>
      </c>
      <c r="O1557" s="1">
        <v>4000</v>
      </c>
    </row>
    <row r="1558" spans="11:15" x14ac:dyDescent="0.4">
      <c r="K1558" s="1"/>
      <c r="L1558" s="1"/>
      <c r="M1558" s="1" t="s">
        <v>875</v>
      </c>
      <c r="N1558" s="1" t="s">
        <v>470</v>
      </c>
      <c r="O1558" s="1">
        <v>1900</v>
      </c>
    </row>
    <row r="1559" spans="11:15" x14ac:dyDescent="0.4">
      <c r="M1559" t="s">
        <v>875</v>
      </c>
      <c r="N1559" t="s">
        <v>471</v>
      </c>
      <c r="O1559">
        <v>300</v>
      </c>
    </row>
    <row r="1560" spans="11:15" x14ac:dyDescent="0.4">
      <c r="M1560" t="s">
        <v>875</v>
      </c>
      <c r="N1560" t="s">
        <v>472</v>
      </c>
      <c r="O1560">
        <v>100</v>
      </c>
    </row>
    <row r="1561" spans="11:15" x14ac:dyDescent="0.4">
      <c r="M1561" t="s">
        <v>875</v>
      </c>
      <c r="N1561" t="s">
        <v>473</v>
      </c>
      <c r="O1561">
        <v>100</v>
      </c>
    </row>
    <row r="1562" spans="11:15" x14ac:dyDescent="0.4">
      <c r="M1562" t="s">
        <v>875</v>
      </c>
      <c r="N1562" t="s">
        <v>474</v>
      </c>
      <c r="O1562">
        <v>100</v>
      </c>
    </row>
    <row r="1563" spans="11:15" x14ac:dyDescent="0.4">
      <c r="M1563" t="s">
        <v>875</v>
      </c>
      <c r="N1563" t="s">
        <v>475</v>
      </c>
      <c r="O1563">
        <v>200</v>
      </c>
    </row>
    <row r="1564" spans="11:15" x14ac:dyDescent="0.4">
      <c r="M1564" t="s">
        <v>875</v>
      </c>
      <c r="N1564" t="s">
        <v>476</v>
      </c>
      <c r="O1564">
        <v>4100</v>
      </c>
    </row>
    <row r="1565" spans="11:15" x14ac:dyDescent="0.4">
      <c r="M1565" t="s">
        <v>875</v>
      </c>
      <c r="N1565" t="s">
        <v>477</v>
      </c>
      <c r="O1565">
        <v>200</v>
      </c>
    </row>
    <row r="1566" spans="11:15" x14ac:dyDescent="0.4">
      <c r="M1566" t="s">
        <v>875</v>
      </c>
      <c r="N1566" t="s">
        <v>478</v>
      </c>
      <c r="O1566">
        <v>100</v>
      </c>
    </row>
    <row r="1567" spans="11:15" x14ac:dyDescent="0.4">
      <c r="M1567" t="s">
        <v>875</v>
      </c>
      <c r="N1567" t="s">
        <v>479</v>
      </c>
      <c r="O1567">
        <v>600</v>
      </c>
    </row>
    <row r="1568" spans="11:15" x14ac:dyDescent="0.4">
      <c r="M1568" t="s">
        <v>875</v>
      </c>
      <c r="N1568" t="s">
        <v>480</v>
      </c>
      <c r="O1568">
        <v>0</v>
      </c>
    </row>
    <row r="1569" spans="13:15" x14ac:dyDescent="0.4">
      <c r="M1569" t="s">
        <v>875</v>
      </c>
      <c r="N1569" t="s">
        <v>481</v>
      </c>
      <c r="O1569">
        <v>100</v>
      </c>
    </row>
    <row r="1570" spans="13:15" x14ac:dyDescent="0.4">
      <c r="M1570" t="s">
        <v>875</v>
      </c>
      <c r="N1570" t="s">
        <v>482</v>
      </c>
      <c r="O1570">
        <v>8400</v>
      </c>
    </row>
    <row r="1571" spans="13:15" x14ac:dyDescent="0.4">
      <c r="M1571" t="s">
        <v>875</v>
      </c>
      <c r="N1571" t="s">
        <v>483</v>
      </c>
      <c r="O1571">
        <v>28300</v>
      </c>
    </row>
    <row r="1572" spans="13:15" x14ac:dyDescent="0.4">
      <c r="M1572" t="s">
        <v>875</v>
      </c>
      <c r="N1572" t="s">
        <v>484</v>
      </c>
      <c r="O1572">
        <v>10700</v>
      </c>
    </row>
    <row r="1573" spans="13:15" x14ac:dyDescent="0.4">
      <c r="M1573" t="s">
        <v>875</v>
      </c>
      <c r="N1573" t="s">
        <v>485</v>
      </c>
      <c r="O1573">
        <v>400</v>
      </c>
    </row>
    <row r="1574" spans="13:15" x14ac:dyDescent="0.4">
      <c r="M1574" t="s">
        <v>875</v>
      </c>
      <c r="N1574" t="s">
        <v>486</v>
      </c>
      <c r="O1574">
        <v>12100</v>
      </c>
    </row>
    <row r="1575" spans="13:15" x14ac:dyDescent="0.4">
      <c r="M1575" t="s">
        <v>875</v>
      </c>
      <c r="N1575" t="s">
        <v>487</v>
      </c>
      <c r="O1575">
        <v>14200</v>
      </c>
    </row>
    <row r="1576" spans="13:15" x14ac:dyDescent="0.4">
      <c r="M1576" t="s">
        <v>875</v>
      </c>
      <c r="N1576" t="s">
        <v>488</v>
      </c>
      <c r="O1576">
        <v>1500</v>
      </c>
    </row>
    <row r="1577" spans="13:15" x14ac:dyDescent="0.4">
      <c r="M1577" t="s">
        <v>875</v>
      </c>
      <c r="N1577" t="s">
        <v>489</v>
      </c>
      <c r="O1577">
        <v>700</v>
      </c>
    </row>
    <row r="1578" spans="13:15" x14ac:dyDescent="0.4">
      <c r="M1578" t="s">
        <v>875</v>
      </c>
      <c r="N1578" t="s">
        <v>490</v>
      </c>
      <c r="O1578">
        <v>1400</v>
      </c>
    </row>
    <row r="1579" spans="13:15" x14ac:dyDescent="0.4">
      <c r="M1579" t="s">
        <v>875</v>
      </c>
      <c r="N1579" t="s">
        <v>491</v>
      </c>
      <c r="O1579">
        <v>100</v>
      </c>
    </row>
    <row r="1580" spans="13:15" x14ac:dyDescent="0.4">
      <c r="M1580" t="s">
        <v>875</v>
      </c>
      <c r="N1580" t="s">
        <v>492</v>
      </c>
      <c r="O1580">
        <v>200</v>
      </c>
    </row>
    <row r="1581" spans="13:15" x14ac:dyDescent="0.4">
      <c r="M1581" t="s">
        <v>875</v>
      </c>
      <c r="N1581" t="s">
        <v>493</v>
      </c>
      <c r="O1581">
        <v>400</v>
      </c>
    </row>
    <row r="1582" spans="13:15" x14ac:dyDescent="0.4">
      <c r="M1582" t="s">
        <v>875</v>
      </c>
      <c r="N1582" t="s">
        <v>494</v>
      </c>
      <c r="O1582">
        <v>100</v>
      </c>
    </row>
    <row r="1583" spans="13:15" x14ac:dyDescent="0.4">
      <c r="M1583" t="s">
        <v>875</v>
      </c>
      <c r="N1583" t="s">
        <v>495</v>
      </c>
      <c r="O1583">
        <v>300</v>
      </c>
    </row>
    <row r="1584" spans="13:15" x14ac:dyDescent="0.4">
      <c r="M1584" t="s">
        <v>875</v>
      </c>
      <c r="N1584" t="s">
        <v>496</v>
      </c>
      <c r="O1584">
        <v>2900</v>
      </c>
    </row>
    <row r="1585" spans="13:15" x14ac:dyDescent="0.4">
      <c r="M1585" t="s">
        <v>875</v>
      </c>
      <c r="N1585" t="s">
        <v>497</v>
      </c>
      <c r="O1585">
        <v>0</v>
      </c>
    </row>
    <row r="1586" spans="13:15" x14ac:dyDescent="0.4">
      <c r="M1586" t="s">
        <v>875</v>
      </c>
      <c r="N1586" t="s">
        <v>498</v>
      </c>
      <c r="O1586">
        <v>30600</v>
      </c>
    </row>
    <row r="1587" spans="13:15" x14ac:dyDescent="0.4">
      <c r="M1587" t="s">
        <v>875</v>
      </c>
      <c r="N1587" t="s">
        <v>499</v>
      </c>
      <c r="O1587">
        <v>1000</v>
      </c>
    </row>
    <row r="1588" spans="13:15" x14ac:dyDescent="0.4">
      <c r="M1588" t="s">
        <v>875</v>
      </c>
      <c r="N1588" t="s">
        <v>500</v>
      </c>
      <c r="O1588">
        <v>11000</v>
      </c>
    </row>
    <row r="1589" spans="13:15" x14ac:dyDescent="0.4">
      <c r="M1589" t="s">
        <v>875</v>
      </c>
      <c r="N1589" t="s">
        <v>501</v>
      </c>
      <c r="O1589">
        <v>500</v>
      </c>
    </row>
    <row r="1590" spans="13:15" x14ac:dyDescent="0.4">
      <c r="M1590" t="s">
        <v>875</v>
      </c>
      <c r="N1590" t="s">
        <v>502</v>
      </c>
      <c r="O1590">
        <v>3700</v>
      </c>
    </row>
    <row r="1591" spans="13:15" x14ac:dyDescent="0.4">
      <c r="M1591" t="s">
        <v>875</v>
      </c>
      <c r="N1591" t="s">
        <v>503</v>
      </c>
      <c r="O1591">
        <v>700</v>
      </c>
    </row>
    <row r="1592" spans="13:15" x14ac:dyDescent="0.4">
      <c r="M1592" t="s">
        <v>875</v>
      </c>
      <c r="N1592" t="s">
        <v>504</v>
      </c>
      <c r="O1592">
        <v>1700</v>
      </c>
    </row>
    <row r="1593" spans="13:15" x14ac:dyDescent="0.4">
      <c r="M1593" t="s">
        <v>875</v>
      </c>
      <c r="N1593" t="s">
        <v>505</v>
      </c>
      <c r="O1593">
        <v>3400</v>
      </c>
    </row>
    <row r="1594" spans="13:15" x14ac:dyDescent="0.4">
      <c r="M1594" t="s">
        <v>875</v>
      </c>
      <c r="N1594" t="s">
        <v>506</v>
      </c>
      <c r="O1594">
        <v>1300</v>
      </c>
    </row>
    <row r="1595" spans="13:15" x14ac:dyDescent="0.4">
      <c r="M1595" t="s">
        <v>875</v>
      </c>
      <c r="N1595" t="s">
        <v>507</v>
      </c>
      <c r="O1595">
        <v>3100</v>
      </c>
    </row>
    <row r="1596" spans="13:15" x14ac:dyDescent="0.4">
      <c r="M1596" t="s">
        <v>875</v>
      </c>
      <c r="N1596" t="s">
        <v>508</v>
      </c>
      <c r="O1596">
        <v>300</v>
      </c>
    </row>
    <row r="1597" spans="13:15" x14ac:dyDescent="0.4">
      <c r="M1597" t="s">
        <v>875</v>
      </c>
      <c r="N1597" t="s">
        <v>509</v>
      </c>
      <c r="O1597">
        <v>2200</v>
      </c>
    </row>
    <row r="1598" spans="13:15" x14ac:dyDescent="0.4">
      <c r="M1598" t="s">
        <v>875</v>
      </c>
      <c r="N1598" t="s">
        <v>510</v>
      </c>
      <c r="O1598">
        <v>100</v>
      </c>
    </row>
    <row r="1599" spans="13:15" x14ac:dyDescent="0.4">
      <c r="M1599" t="s">
        <v>875</v>
      </c>
      <c r="N1599" t="s">
        <v>511</v>
      </c>
      <c r="O1599">
        <v>300</v>
      </c>
    </row>
    <row r="1600" spans="13:15" x14ac:dyDescent="0.4">
      <c r="M1600" t="s">
        <v>875</v>
      </c>
      <c r="N1600" t="s">
        <v>512</v>
      </c>
      <c r="O1600">
        <v>1100</v>
      </c>
    </row>
    <row r="1601" spans="13:15" x14ac:dyDescent="0.4">
      <c r="M1601" t="s">
        <v>875</v>
      </c>
      <c r="N1601" t="s">
        <v>513</v>
      </c>
      <c r="O1601">
        <v>1800</v>
      </c>
    </row>
    <row r="1602" spans="13:15" x14ac:dyDescent="0.4">
      <c r="M1602" t="s">
        <v>875</v>
      </c>
      <c r="N1602" t="s">
        <v>514</v>
      </c>
      <c r="O1602">
        <v>500</v>
      </c>
    </row>
    <row r="1603" spans="13:15" x14ac:dyDescent="0.4">
      <c r="M1603" t="s">
        <v>875</v>
      </c>
      <c r="N1603" t="s">
        <v>515</v>
      </c>
      <c r="O1603">
        <v>200</v>
      </c>
    </row>
    <row r="1604" spans="13:15" x14ac:dyDescent="0.4">
      <c r="M1604" t="s">
        <v>875</v>
      </c>
      <c r="N1604" t="s">
        <v>516</v>
      </c>
      <c r="O1604">
        <v>1100</v>
      </c>
    </row>
    <row r="1605" spans="13:15" x14ac:dyDescent="0.4">
      <c r="M1605" t="s">
        <v>875</v>
      </c>
      <c r="N1605" t="s">
        <v>517</v>
      </c>
      <c r="O1605">
        <v>300</v>
      </c>
    </row>
    <row r="1606" spans="13:15" x14ac:dyDescent="0.4">
      <c r="M1606" t="s">
        <v>875</v>
      </c>
      <c r="N1606" t="s">
        <v>518</v>
      </c>
      <c r="O1606">
        <v>700</v>
      </c>
    </row>
    <row r="1607" spans="13:15" x14ac:dyDescent="0.4">
      <c r="M1607" t="s">
        <v>875</v>
      </c>
      <c r="N1607" t="s">
        <v>519</v>
      </c>
      <c r="O1607">
        <v>5400</v>
      </c>
    </row>
    <row r="1608" spans="13:15" x14ac:dyDescent="0.4">
      <c r="M1608" t="s">
        <v>875</v>
      </c>
      <c r="N1608" t="s">
        <v>520</v>
      </c>
      <c r="O1608">
        <v>2500</v>
      </c>
    </row>
    <row r="1609" spans="13:15" x14ac:dyDescent="0.4">
      <c r="M1609" t="s">
        <v>875</v>
      </c>
      <c r="N1609" t="s">
        <v>521</v>
      </c>
      <c r="O1609">
        <v>4000</v>
      </c>
    </row>
    <row r="1610" spans="13:15" x14ac:dyDescent="0.4">
      <c r="M1610" t="s">
        <v>875</v>
      </c>
      <c r="N1610" t="s">
        <v>522</v>
      </c>
      <c r="O1610">
        <v>900</v>
      </c>
    </row>
    <row r="1611" spans="13:15" x14ac:dyDescent="0.4">
      <c r="M1611" t="s">
        <v>875</v>
      </c>
      <c r="N1611" t="s">
        <v>523</v>
      </c>
      <c r="O1611">
        <v>9500</v>
      </c>
    </row>
    <row r="1612" spans="13:15" x14ac:dyDescent="0.4">
      <c r="M1612" t="s">
        <v>875</v>
      </c>
      <c r="N1612" t="s">
        <v>524</v>
      </c>
      <c r="O1612">
        <v>1400</v>
      </c>
    </row>
    <row r="1613" spans="13:15" x14ac:dyDescent="0.4">
      <c r="M1613" t="s">
        <v>875</v>
      </c>
      <c r="N1613" t="s">
        <v>525</v>
      </c>
      <c r="O1613">
        <v>7600</v>
      </c>
    </row>
    <row r="1614" spans="13:15" x14ac:dyDescent="0.4">
      <c r="M1614" t="s">
        <v>875</v>
      </c>
      <c r="N1614" t="s">
        <v>526</v>
      </c>
      <c r="O1614">
        <v>700</v>
      </c>
    </row>
    <row r="1615" spans="13:15" x14ac:dyDescent="0.4">
      <c r="M1615" t="s">
        <v>875</v>
      </c>
      <c r="N1615" t="s">
        <v>527</v>
      </c>
      <c r="O1615">
        <v>2200</v>
      </c>
    </row>
    <row r="1616" spans="13:15" x14ac:dyDescent="0.4">
      <c r="M1616" t="s">
        <v>875</v>
      </c>
      <c r="N1616" t="s">
        <v>528</v>
      </c>
      <c r="O1616">
        <v>21100</v>
      </c>
    </row>
    <row r="1617" spans="13:15" x14ac:dyDescent="0.4">
      <c r="M1617" t="s">
        <v>875</v>
      </c>
      <c r="N1617" t="s">
        <v>529</v>
      </c>
      <c r="O1617">
        <v>3500</v>
      </c>
    </row>
    <row r="1618" spans="13:15" x14ac:dyDescent="0.4">
      <c r="M1618" t="s">
        <v>875</v>
      </c>
      <c r="N1618" t="s">
        <v>530</v>
      </c>
      <c r="O1618">
        <v>2000</v>
      </c>
    </row>
    <row r="1619" spans="13:15" x14ac:dyDescent="0.4">
      <c r="M1619" t="s">
        <v>875</v>
      </c>
      <c r="N1619" t="s">
        <v>531</v>
      </c>
      <c r="O1619">
        <v>8100</v>
      </c>
    </row>
    <row r="1620" spans="13:15" x14ac:dyDescent="0.4">
      <c r="M1620" t="s">
        <v>875</v>
      </c>
      <c r="N1620" t="s">
        <v>532</v>
      </c>
      <c r="O1620">
        <v>5500</v>
      </c>
    </row>
    <row r="1621" spans="13:15" x14ac:dyDescent="0.4">
      <c r="M1621" t="s">
        <v>875</v>
      </c>
      <c r="N1621" t="s">
        <v>533</v>
      </c>
      <c r="O1621">
        <v>2200</v>
      </c>
    </row>
    <row r="1622" spans="13:15" x14ac:dyDescent="0.4">
      <c r="M1622" t="s">
        <v>875</v>
      </c>
      <c r="N1622" t="s">
        <v>534</v>
      </c>
      <c r="O1622">
        <v>800</v>
      </c>
    </row>
    <row r="1623" spans="13:15" x14ac:dyDescent="0.4">
      <c r="M1623" t="s">
        <v>875</v>
      </c>
      <c r="N1623" t="s">
        <v>535</v>
      </c>
      <c r="O1623">
        <v>4800</v>
      </c>
    </row>
    <row r="1624" spans="13:15" x14ac:dyDescent="0.4">
      <c r="M1624" t="s">
        <v>875</v>
      </c>
      <c r="N1624" t="s">
        <v>536</v>
      </c>
      <c r="O1624">
        <v>1400</v>
      </c>
    </row>
    <row r="1625" spans="13:15" x14ac:dyDescent="0.4">
      <c r="M1625" t="s">
        <v>875</v>
      </c>
      <c r="N1625" t="s">
        <v>537</v>
      </c>
      <c r="O1625">
        <v>300</v>
      </c>
    </row>
    <row r="1626" spans="13:15" x14ac:dyDescent="0.4">
      <c r="M1626" t="s">
        <v>875</v>
      </c>
      <c r="N1626" t="s">
        <v>538</v>
      </c>
      <c r="O1626">
        <v>2800</v>
      </c>
    </row>
    <row r="1627" spans="13:15" x14ac:dyDescent="0.4">
      <c r="M1627" t="s">
        <v>875</v>
      </c>
      <c r="N1627" t="s">
        <v>539</v>
      </c>
      <c r="O1627">
        <v>0</v>
      </c>
    </row>
    <row r="1628" spans="13:15" x14ac:dyDescent="0.4">
      <c r="M1628" t="s">
        <v>875</v>
      </c>
      <c r="N1628" t="s">
        <v>540</v>
      </c>
      <c r="O1628">
        <v>2900</v>
      </c>
    </row>
    <row r="1629" spans="13:15" x14ac:dyDescent="0.4">
      <c r="M1629" t="s">
        <v>875</v>
      </c>
      <c r="N1629" t="s">
        <v>541</v>
      </c>
      <c r="O1629">
        <v>800</v>
      </c>
    </row>
    <row r="1630" spans="13:15" x14ac:dyDescent="0.4">
      <c r="M1630" t="s">
        <v>875</v>
      </c>
      <c r="N1630" t="s">
        <v>542</v>
      </c>
      <c r="O1630">
        <v>4100</v>
      </c>
    </row>
    <row r="1631" spans="13:15" x14ac:dyDescent="0.4">
      <c r="M1631" t="s">
        <v>875</v>
      </c>
      <c r="N1631" t="s">
        <v>543</v>
      </c>
      <c r="O1631">
        <v>300</v>
      </c>
    </row>
    <row r="1632" spans="13:15" x14ac:dyDescent="0.4">
      <c r="M1632" t="s">
        <v>875</v>
      </c>
      <c r="N1632" t="s">
        <v>544</v>
      </c>
      <c r="O1632">
        <v>1800</v>
      </c>
    </row>
    <row r="1633" spans="13:15" x14ac:dyDescent="0.4">
      <c r="M1633" t="s">
        <v>875</v>
      </c>
      <c r="N1633" t="s">
        <v>727</v>
      </c>
      <c r="O1633">
        <v>4300</v>
      </c>
    </row>
    <row r="1634" spans="13:15" x14ac:dyDescent="0.4">
      <c r="M1634" t="s">
        <v>875</v>
      </c>
      <c r="N1634" t="s">
        <v>728</v>
      </c>
      <c r="O1634">
        <v>5900</v>
      </c>
    </row>
    <row r="1635" spans="13:15" x14ac:dyDescent="0.4">
      <c r="M1635" t="s">
        <v>875</v>
      </c>
      <c r="N1635" t="s">
        <v>729</v>
      </c>
      <c r="O1635">
        <v>5000</v>
      </c>
    </row>
    <row r="1636" spans="13:15" x14ac:dyDescent="0.4">
      <c r="M1636" t="s">
        <v>875</v>
      </c>
      <c r="N1636" t="s">
        <v>730</v>
      </c>
      <c r="O1636">
        <v>2100</v>
      </c>
    </row>
    <row r="1637" spans="13:15" x14ac:dyDescent="0.4">
      <c r="M1637" t="s">
        <v>875</v>
      </c>
      <c r="N1637" t="s">
        <v>731</v>
      </c>
      <c r="O1637">
        <v>400</v>
      </c>
    </row>
    <row r="1638" spans="13:15" x14ac:dyDescent="0.4">
      <c r="M1638" t="s">
        <v>875</v>
      </c>
      <c r="N1638" t="s">
        <v>732</v>
      </c>
      <c r="O1638">
        <v>300</v>
      </c>
    </row>
    <row r="1639" spans="13:15" x14ac:dyDescent="0.4">
      <c r="M1639" t="s">
        <v>875</v>
      </c>
      <c r="N1639" t="s">
        <v>733</v>
      </c>
      <c r="O1639">
        <v>500</v>
      </c>
    </row>
    <row r="1640" spans="13:15" x14ac:dyDescent="0.4">
      <c r="M1640" t="s">
        <v>875</v>
      </c>
      <c r="N1640" t="s">
        <v>734</v>
      </c>
      <c r="O1640">
        <v>5200</v>
      </c>
    </row>
    <row r="1641" spans="13:15" x14ac:dyDescent="0.4">
      <c r="M1641" t="s">
        <v>875</v>
      </c>
      <c r="N1641" t="s">
        <v>735</v>
      </c>
      <c r="O1641">
        <v>4900</v>
      </c>
    </row>
    <row r="1642" spans="13:15" x14ac:dyDescent="0.4">
      <c r="M1642" t="s">
        <v>875</v>
      </c>
      <c r="N1642" t="s">
        <v>736</v>
      </c>
      <c r="O1642">
        <v>12200</v>
      </c>
    </row>
    <row r="1643" spans="13:15" x14ac:dyDescent="0.4">
      <c r="M1643" t="s">
        <v>875</v>
      </c>
      <c r="N1643" t="s">
        <v>737</v>
      </c>
      <c r="O1643">
        <v>5200</v>
      </c>
    </row>
    <row r="1644" spans="13:15" x14ac:dyDescent="0.4">
      <c r="M1644" t="s">
        <v>875</v>
      </c>
      <c r="N1644" t="s">
        <v>738</v>
      </c>
      <c r="O1644">
        <v>2600</v>
      </c>
    </row>
    <row r="1645" spans="13:15" x14ac:dyDescent="0.4">
      <c r="M1645" t="s">
        <v>875</v>
      </c>
      <c r="N1645" t="s">
        <v>739</v>
      </c>
      <c r="O1645">
        <v>7400</v>
      </c>
    </row>
    <row r="1646" spans="13:15" x14ac:dyDescent="0.4">
      <c r="M1646" t="s">
        <v>875</v>
      </c>
      <c r="N1646" t="s">
        <v>740</v>
      </c>
      <c r="O1646">
        <v>28500</v>
      </c>
    </row>
    <row r="1647" spans="13:15" x14ac:dyDescent="0.4">
      <c r="M1647" t="s">
        <v>875</v>
      </c>
      <c r="N1647" t="s">
        <v>741</v>
      </c>
      <c r="O1647">
        <v>12600</v>
      </c>
    </row>
    <row r="1648" spans="13:15" x14ac:dyDescent="0.4">
      <c r="M1648" t="s">
        <v>875</v>
      </c>
      <c r="N1648" t="s">
        <v>742</v>
      </c>
      <c r="O1648">
        <v>56700</v>
      </c>
    </row>
    <row r="1649" spans="11:15" x14ac:dyDescent="0.4">
      <c r="M1649" t="s">
        <v>875</v>
      </c>
      <c r="N1649" t="s">
        <v>743</v>
      </c>
      <c r="O1649">
        <v>13400</v>
      </c>
    </row>
    <row r="1650" spans="11:15" x14ac:dyDescent="0.4">
      <c r="M1650" t="s">
        <v>875</v>
      </c>
      <c r="N1650" t="s">
        <v>744</v>
      </c>
      <c r="O1650">
        <v>7400</v>
      </c>
    </row>
    <row r="1651" spans="11:15" x14ac:dyDescent="0.4">
      <c r="M1651" t="s">
        <v>875</v>
      </c>
      <c r="N1651" t="s">
        <v>745</v>
      </c>
      <c r="O1651">
        <v>49100</v>
      </c>
    </row>
    <row r="1652" spans="11:15" x14ac:dyDescent="0.4">
      <c r="M1652" t="s">
        <v>875</v>
      </c>
      <c r="N1652" t="s">
        <v>746</v>
      </c>
      <c r="O1652">
        <v>18600</v>
      </c>
    </row>
    <row r="1653" spans="11:15" x14ac:dyDescent="0.4">
      <c r="M1653" t="s">
        <v>875</v>
      </c>
      <c r="N1653" t="s">
        <v>747</v>
      </c>
      <c r="O1653">
        <v>40600</v>
      </c>
    </row>
    <row r="1654" spans="11:15" x14ac:dyDescent="0.4">
      <c r="M1654" t="s">
        <v>875</v>
      </c>
      <c r="N1654" t="s">
        <v>748</v>
      </c>
      <c r="O1654">
        <v>9300</v>
      </c>
    </row>
    <row r="1655" spans="11:15" x14ac:dyDescent="0.4">
      <c r="M1655" t="s">
        <v>875</v>
      </c>
      <c r="N1655" t="s">
        <v>749</v>
      </c>
      <c r="O1655">
        <v>22200</v>
      </c>
    </row>
    <row r="1656" spans="11:15" x14ac:dyDescent="0.4">
      <c r="M1656" t="s">
        <v>875</v>
      </c>
      <c r="N1656" t="s">
        <v>750</v>
      </c>
      <c r="O1656">
        <v>13100</v>
      </c>
    </row>
    <row r="1657" spans="11:15" x14ac:dyDescent="0.4">
      <c r="M1657" t="s">
        <v>875</v>
      </c>
      <c r="N1657" t="s">
        <v>751</v>
      </c>
      <c r="O1657">
        <v>0</v>
      </c>
    </row>
    <row r="1658" spans="11:15" x14ac:dyDescent="0.4">
      <c r="M1658" t="s">
        <v>875</v>
      </c>
      <c r="N1658" t="s">
        <v>752</v>
      </c>
      <c r="O1658">
        <v>0</v>
      </c>
    </row>
    <row r="1659" spans="11:15" x14ac:dyDescent="0.4">
      <c r="M1659" t="s">
        <v>875</v>
      </c>
      <c r="N1659" t="s">
        <v>753</v>
      </c>
      <c r="O1659">
        <v>0</v>
      </c>
    </row>
    <row r="1660" spans="11:15" x14ac:dyDescent="0.4">
      <c r="M1660" t="s">
        <v>875</v>
      </c>
      <c r="N1660" t="s">
        <v>754</v>
      </c>
      <c r="O1660">
        <v>0</v>
      </c>
    </row>
    <row r="1661" spans="11:15" x14ac:dyDescent="0.4">
      <c r="M1661" t="s">
        <v>875</v>
      </c>
      <c r="N1661" t="s">
        <v>755</v>
      </c>
      <c r="O1661">
        <v>0</v>
      </c>
    </row>
    <row r="1662" spans="11:15" x14ac:dyDescent="0.4">
      <c r="M1662" t="s">
        <v>875</v>
      </c>
      <c r="N1662" t="s">
        <v>756</v>
      </c>
      <c r="O1662">
        <v>192400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D7255-B6ED-4849-909A-49E90405338F}">
  <sheetPr codeName="Sheet20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2025/01/16</v>
      </c>
      <c r="AE1" s="18" t="str">
        <f t="shared" si="0"/>
        <v>2025/01/15</v>
      </c>
      <c r="AF1" s="18" t="str">
        <f t="shared" si="0"/>
        <v>2025/01/14</v>
      </c>
      <c r="AG1" s="18" t="str">
        <f t="shared" si="0"/>
        <v>2025/01/10</v>
      </c>
      <c r="AH1" s="18" t="str">
        <f t="shared" si="0"/>
        <v>2025/01/09</v>
      </c>
      <c r="AI1" s="19" t="str">
        <f>S17</f>
        <v>2025/01/16</v>
      </c>
      <c r="AJ1" s="19" t="str">
        <f>S16</f>
        <v>2025/01/15</v>
      </c>
      <c r="AK1" s="19" t="str">
        <f>S15</f>
        <v>2025/01/14</v>
      </c>
      <c r="AL1" s="19" t="str">
        <f>S14</f>
        <v>2025/01/10</v>
      </c>
      <c r="AM1" s="19" t="str">
        <f>S13</f>
        <v>2025/01/09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536025</v>
      </c>
      <c r="AD2" s="2">
        <f t="shared" si="0"/>
        <v>0</v>
      </c>
      <c r="AE2" s="2">
        <f t="shared" si="0"/>
        <v>222800</v>
      </c>
      <c r="AF2" s="2">
        <f t="shared" si="0"/>
        <v>431400</v>
      </c>
      <c r="AG2" s="2">
        <f t="shared" si="0"/>
        <v>416700</v>
      </c>
      <c r="AH2" s="2">
        <f t="shared" si="0"/>
        <v>1073200</v>
      </c>
      <c r="AI2" s="2" cm="1">
        <f t="array" ref="AI2">_xlfn.XLOOKUP(AI$1&amp;$AB2,$M$3:$M$1662&amp;$N$3:$N$1662,$O$3:$O$1662,0,0,1)</f>
        <v>0</v>
      </c>
      <c r="AJ2" s="2" cm="1">
        <f t="array" ref="AJ2">_xlfn.XLOOKUP(AJ$1&amp;$AB2,$M$3:$M$1662&amp;$N$3:$N$1662,$O$3:$O$1662,0,0,1)</f>
        <v>222800</v>
      </c>
      <c r="AK2" s="2" cm="1">
        <f t="array" ref="AK2">_xlfn.XLOOKUP(AK$1&amp;$AB2,$M$3:$M$1662&amp;$N$3:$N$1662,$O$3:$O$1662,0,0,1)</f>
        <v>431400</v>
      </c>
      <c r="AL2" s="2" cm="1">
        <f t="array" ref="AL2">_xlfn.XLOOKUP(AL$1&amp;$AB2,$M$3:$M$1662&amp;$N$3:$N$1662,$O$3:$O$1662,0,0,1)</f>
        <v>416700</v>
      </c>
      <c r="AM2" s="2" cm="1">
        <f t="array" ref="AM2">_xlfn.XLOOKUP(AM$1&amp;$AB2,$M$3:$M$1662&amp;$N$3:$N$1662,$O$3:$O$1662,0,0,1)</f>
        <v>1073200</v>
      </c>
    </row>
    <row r="3" spans="1:51" x14ac:dyDescent="0.4">
      <c r="A3" s="1" t="s">
        <v>779</v>
      </c>
      <c r="B3" s="1">
        <v>320100</v>
      </c>
      <c r="C3" s="1">
        <v>1788</v>
      </c>
      <c r="D3" t="str">
        <f t="shared" ref="D3:D21" si="1">IF(C3=C4,D4,IF(C3&gt;C4,"買",IF(C3&lt;C4,"売","")))</f>
        <v>売</v>
      </c>
      <c r="E3" t="str">
        <f>IF(AND(B3&gt;$E$24,ISNUMBER(B3)),$E$26,"")</f>
        <v>大口</v>
      </c>
      <c r="K3" t="s">
        <v>868</v>
      </c>
      <c r="L3" t="s">
        <v>424</v>
      </c>
      <c r="M3" t="s">
        <v>870</v>
      </c>
      <c r="N3" t="s">
        <v>545</v>
      </c>
      <c r="O3">
        <v>1073200</v>
      </c>
      <c r="Q3" s="1" t="s">
        <v>868</v>
      </c>
      <c r="R3" s="1" t="s">
        <v>794</v>
      </c>
      <c r="S3" s="1" t="s">
        <v>803</v>
      </c>
      <c r="T3" s="1">
        <v>1447</v>
      </c>
      <c r="U3" s="1">
        <v>1455</v>
      </c>
      <c r="V3" s="1">
        <v>1409</v>
      </c>
      <c r="W3">
        <v>1411</v>
      </c>
      <c r="AB3" t="s">
        <v>8</v>
      </c>
      <c r="AC3" s="2">
        <f t="shared" ref="AC3:AC66" si="2">IFERROR(AVERAGEIFS(AD3:AH3,AD3:AH3,"&gt;0"),0)</f>
        <v>767975</v>
      </c>
      <c r="AD3" s="2">
        <f>AD2+AI3</f>
        <v>0</v>
      </c>
      <c r="AE3" s="2">
        <f>AE2+AJ3</f>
        <v>342700</v>
      </c>
      <c r="AF3" s="2">
        <f>AF2+AK3</f>
        <v>510400</v>
      </c>
      <c r="AG3" s="2">
        <f>AG2+AL3</f>
        <v>568700</v>
      </c>
      <c r="AH3" s="2">
        <f>AH2+AM3</f>
        <v>1650100</v>
      </c>
      <c r="AI3" s="2" cm="1">
        <f t="array" ref="AI3">_xlfn.XLOOKUP(AI$1&amp;$AB3,$M$3:$M$1662&amp;$N$3:$N$1662,$O$3:$O$1662,0,0,1)</f>
        <v>0</v>
      </c>
      <c r="AJ3" s="2" cm="1">
        <f t="array" ref="AJ3">_xlfn.XLOOKUP(AJ$1&amp;$AB3,$M$3:$M$1662&amp;$N$3:$N$1662,$O$3:$O$1662,0,0,1)</f>
        <v>119900</v>
      </c>
      <c r="AK3" s="2" cm="1">
        <f t="array" ref="AK3">_xlfn.XLOOKUP(AK$1&amp;$AB3,$M$3:$M$1662&amp;$N$3:$N$1662,$O$3:$O$1662,0,0,1)</f>
        <v>79000</v>
      </c>
      <c r="AL3" s="2" cm="1">
        <f t="array" ref="AL3">_xlfn.XLOOKUP(AL$1&amp;$AB3,$M$3:$M$1662&amp;$N$3:$N$1662,$O$3:$O$1662,0,0,1)</f>
        <v>152000</v>
      </c>
      <c r="AM3" s="2" cm="1">
        <f t="array" ref="AM3">_xlfn.XLOOKUP(AM$1&amp;$AB3,$M$3:$M$1662&amp;$N$3:$N$1662,$O$3:$O$1662,0,0,1)</f>
        <v>576900</v>
      </c>
    </row>
    <row r="4" spans="1:51" x14ac:dyDescent="0.4">
      <c r="A4" t="s">
        <v>784</v>
      </c>
      <c r="B4">
        <v>100</v>
      </c>
      <c r="C4">
        <v>1794</v>
      </c>
      <c r="D4" t="str">
        <f t="shared" si="1"/>
        <v>買</v>
      </c>
      <c r="E4" t="str">
        <f t="shared" ref="E4:E21" si="3">IF(AND(B4&gt;$E$24,ISNUMBER(B4)),$E$26,"")</f>
        <v/>
      </c>
      <c r="M4" t="s">
        <v>870</v>
      </c>
      <c r="N4" t="s">
        <v>546</v>
      </c>
      <c r="O4">
        <v>576900</v>
      </c>
      <c r="S4" t="s">
        <v>804</v>
      </c>
      <c r="T4">
        <v>1428</v>
      </c>
      <c r="U4">
        <v>1467</v>
      </c>
      <c r="V4">
        <v>1402</v>
      </c>
      <c r="W4">
        <v>1465</v>
      </c>
      <c r="AB4" t="s">
        <v>95</v>
      </c>
      <c r="AC4" s="2">
        <f t="shared" si="2"/>
        <v>909425</v>
      </c>
      <c r="AD4" s="2">
        <f t="shared" ref="AD4:AH19" si="4">AD3+AI4</f>
        <v>0</v>
      </c>
      <c r="AE4" s="2">
        <f t="shared" si="4"/>
        <v>403100</v>
      </c>
      <c r="AF4" s="2">
        <f t="shared" si="4"/>
        <v>602900</v>
      </c>
      <c r="AG4" s="2">
        <f t="shared" si="4"/>
        <v>669300</v>
      </c>
      <c r="AH4" s="2">
        <f t="shared" si="4"/>
        <v>1962400</v>
      </c>
      <c r="AI4" s="2" cm="1">
        <f t="array" ref="AI4">_xlfn.XLOOKUP(AI$1&amp;$AB4,$M$3:$M$1662&amp;$N$3:$N$1662,$O$3:$O$1662,0,0,1)</f>
        <v>0</v>
      </c>
      <c r="AJ4" s="2" cm="1">
        <f t="array" ref="AJ4">_xlfn.XLOOKUP(AJ$1&amp;$AB4,$M$3:$M$1662&amp;$N$3:$N$1662,$O$3:$O$1662,0,0,1)</f>
        <v>60400</v>
      </c>
      <c r="AK4" s="2" cm="1">
        <f t="array" ref="AK4">_xlfn.XLOOKUP(AK$1&amp;$AB4,$M$3:$M$1662&amp;$N$3:$N$1662,$O$3:$O$1662,0,0,1)</f>
        <v>92500</v>
      </c>
      <c r="AL4" s="2" cm="1">
        <f t="array" ref="AL4">_xlfn.XLOOKUP(AL$1&amp;$AB4,$M$3:$M$1662&amp;$N$3:$N$1662,$O$3:$O$1662,0,0,1)</f>
        <v>100600</v>
      </c>
      <c r="AM4" s="2" cm="1">
        <f t="array" ref="AM4">_xlfn.XLOOKUP(AM$1&amp;$AB4,$M$3:$M$1662&amp;$N$3:$N$1662,$O$3:$O$1662,0,0,1)</f>
        <v>312300</v>
      </c>
      <c r="AS4" s="25">
        <f t="shared" ref="AS4:AS17" si="5">MAX(AT4:AV4)</f>
        <v>65</v>
      </c>
      <c r="AT4" s="25">
        <f t="shared" ref="AT4:AT17" si="6">ABS(U4-W3)</f>
        <v>56</v>
      </c>
      <c r="AU4" s="25">
        <f t="shared" ref="AU4:AU17" si="7">ABS(V4-W3)</f>
        <v>9</v>
      </c>
      <c r="AV4" s="25">
        <f t="shared" ref="AV4:AV17" si="8">U4-V4</f>
        <v>65</v>
      </c>
      <c r="AY4" s="25">
        <f t="shared" ref="AY4:AY17" si="9">U4-W3</f>
        <v>56</v>
      </c>
    </row>
    <row r="5" spans="1:51" x14ac:dyDescent="0.4">
      <c r="A5" t="s">
        <v>784</v>
      </c>
      <c r="B5">
        <v>100</v>
      </c>
      <c r="C5">
        <v>1793</v>
      </c>
      <c r="D5" t="str">
        <f t="shared" si="1"/>
        <v>売</v>
      </c>
      <c r="E5" t="str">
        <f t="shared" si="3"/>
        <v/>
      </c>
      <c r="M5" t="s">
        <v>870</v>
      </c>
      <c r="N5" t="s">
        <v>547</v>
      </c>
      <c r="O5">
        <v>312300</v>
      </c>
      <c r="S5" t="s">
        <v>781</v>
      </c>
      <c r="T5">
        <v>1489</v>
      </c>
      <c r="U5">
        <v>1509</v>
      </c>
      <c r="V5">
        <v>1466</v>
      </c>
      <c r="W5">
        <v>1471</v>
      </c>
      <c r="AB5" t="s">
        <v>44</v>
      </c>
      <c r="AC5" s="2">
        <f t="shared" si="2"/>
        <v>956100</v>
      </c>
      <c r="AD5" s="2">
        <f t="shared" si="4"/>
        <v>509700</v>
      </c>
      <c r="AE5" s="2">
        <f t="shared" si="4"/>
        <v>459200</v>
      </c>
      <c r="AF5" s="2">
        <f t="shared" si="4"/>
        <v>719400</v>
      </c>
      <c r="AG5" s="2">
        <f t="shared" si="4"/>
        <v>772200</v>
      </c>
      <c r="AH5" s="2">
        <f t="shared" si="4"/>
        <v>2320000</v>
      </c>
      <c r="AI5" s="2" cm="1">
        <f t="array" ref="AI5">_xlfn.XLOOKUP(AI$1&amp;$AB5,$M$3:$M$1662&amp;$N$3:$N$1662,$O$3:$O$1662,0,0,1)</f>
        <v>509700</v>
      </c>
      <c r="AJ5" s="2" cm="1">
        <f t="array" ref="AJ5">_xlfn.XLOOKUP(AJ$1&amp;$AB5,$M$3:$M$1662&amp;$N$3:$N$1662,$O$3:$O$1662,0,0,1)</f>
        <v>56100</v>
      </c>
      <c r="AK5" s="2" cm="1">
        <f t="array" ref="AK5">_xlfn.XLOOKUP(AK$1&amp;$AB5,$M$3:$M$1662&amp;$N$3:$N$1662,$O$3:$O$1662,0,0,1)</f>
        <v>116500</v>
      </c>
      <c r="AL5" s="2" cm="1">
        <f t="array" ref="AL5">_xlfn.XLOOKUP(AL$1&amp;$AB5,$M$3:$M$1662&amp;$N$3:$N$1662,$O$3:$O$1662,0,0,1)</f>
        <v>102900</v>
      </c>
      <c r="AM5" s="2" cm="1">
        <f t="array" ref="AM5">_xlfn.XLOOKUP(AM$1&amp;$AB5,$M$3:$M$1662&amp;$N$3:$N$1662,$O$3:$O$1662,0,0,1)</f>
        <v>357600</v>
      </c>
      <c r="AS5" s="25">
        <f t="shared" si="5"/>
        <v>44</v>
      </c>
      <c r="AT5" s="25">
        <f t="shared" si="6"/>
        <v>44</v>
      </c>
      <c r="AU5" s="25">
        <f t="shared" si="7"/>
        <v>1</v>
      </c>
      <c r="AV5" s="25">
        <f t="shared" si="8"/>
        <v>43</v>
      </c>
      <c r="AY5" s="25">
        <f t="shared" si="9"/>
        <v>44</v>
      </c>
    </row>
    <row r="6" spans="1:51" x14ac:dyDescent="0.4">
      <c r="A6" t="s">
        <v>806</v>
      </c>
      <c r="B6">
        <v>200</v>
      </c>
      <c r="C6">
        <v>1795</v>
      </c>
      <c r="D6" t="str">
        <f t="shared" si="1"/>
        <v>買</v>
      </c>
      <c r="E6" t="str">
        <f t="shared" si="3"/>
        <v/>
      </c>
      <c r="M6" t="s">
        <v>870</v>
      </c>
      <c r="N6" t="s">
        <v>548</v>
      </c>
      <c r="O6">
        <v>357600</v>
      </c>
      <c r="S6" t="s">
        <v>782</v>
      </c>
      <c r="T6">
        <v>1497</v>
      </c>
      <c r="U6">
        <v>1519</v>
      </c>
      <c r="V6">
        <v>1456</v>
      </c>
      <c r="W6">
        <v>1472</v>
      </c>
      <c r="AB6" t="s">
        <v>39</v>
      </c>
      <c r="AC6" s="2">
        <f t="shared" si="2"/>
        <v>1050260</v>
      </c>
      <c r="AD6" s="2">
        <f t="shared" si="4"/>
        <v>592400</v>
      </c>
      <c r="AE6" s="2">
        <f t="shared" si="4"/>
        <v>501800</v>
      </c>
      <c r="AF6" s="2">
        <f t="shared" si="4"/>
        <v>761900</v>
      </c>
      <c r="AG6" s="2">
        <f t="shared" si="4"/>
        <v>864100</v>
      </c>
      <c r="AH6" s="2">
        <f t="shared" si="4"/>
        <v>2531100</v>
      </c>
      <c r="AI6" s="2" cm="1">
        <f t="array" ref="AI6">_xlfn.XLOOKUP(AI$1&amp;$AB6,$M$3:$M$1662&amp;$N$3:$N$1662,$O$3:$O$1662,0,0,1)</f>
        <v>82700</v>
      </c>
      <c r="AJ6" s="2" cm="1">
        <f t="array" ref="AJ6">_xlfn.XLOOKUP(AJ$1&amp;$AB6,$M$3:$M$1662&amp;$N$3:$N$1662,$O$3:$O$1662,0,0,1)</f>
        <v>42600</v>
      </c>
      <c r="AK6" s="2" cm="1">
        <f t="array" ref="AK6">_xlfn.XLOOKUP(AK$1&amp;$AB6,$M$3:$M$1662&amp;$N$3:$N$1662,$O$3:$O$1662,0,0,1)</f>
        <v>42500</v>
      </c>
      <c r="AL6" s="2" cm="1">
        <f t="array" ref="AL6">_xlfn.XLOOKUP(AL$1&amp;$AB6,$M$3:$M$1662&amp;$N$3:$N$1662,$O$3:$O$1662,0,0,1)</f>
        <v>91900</v>
      </c>
      <c r="AM6" s="2" cm="1">
        <f t="array" ref="AM6">_xlfn.XLOOKUP(AM$1&amp;$AB6,$M$3:$M$1662&amp;$N$3:$N$1662,$O$3:$O$1662,0,0,1)</f>
        <v>211100</v>
      </c>
      <c r="AS6" s="25">
        <f t="shared" si="5"/>
        <v>63</v>
      </c>
      <c r="AT6" s="25">
        <f t="shared" si="6"/>
        <v>48</v>
      </c>
      <c r="AU6" s="25">
        <f t="shared" si="7"/>
        <v>15</v>
      </c>
      <c r="AV6" s="25">
        <f t="shared" si="8"/>
        <v>63</v>
      </c>
      <c r="AY6" s="25">
        <f t="shared" si="9"/>
        <v>48</v>
      </c>
    </row>
    <row r="7" spans="1:51" x14ac:dyDescent="0.4">
      <c r="A7" t="s">
        <v>806</v>
      </c>
      <c r="B7">
        <v>400</v>
      </c>
      <c r="C7">
        <v>1794</v>
      </c>
      <c r="D7" t="str">
        <f t="shared" si="1"/>
        <v>買</v>
      </c>
      <c r="E7" t="str">
        <f t="shared" si="3"/>
        <v/>
      </c>
      <c r="M7" t="s">
        <v>870</v>
      </c>
      <c r="N7" t="s">
        <v>549</v>
      </c>
      <c r="O7">
        <v>211100</v>
      </c>
      <c r="S7" t="s">
        <v>783</v>
      </c>
      <c r="T7">
        <v>1459</v>
      </c>
      <c r="U7">
        <v>1486</v>
      </c>
      <c r="V7">
        <v>1452</v>
      </c>
      <c r="W7">
        <v>1483</v>
      </c>
      <c r="AB7" t="s">
        <v>87</v>
      </c>
      <c r="AC7" s="2">
        <f t="shared" si="2"/>
        <v>1153560</v>
      </c>
      <c r="AD7" s="2">
        <f t="shared" si="4"/>
        <v>663500</v>
      </c>
      <c r="AE7" s="2">
        <f t="shared" si="4"/>
        <v>610300</v>
      </c>
      <c r="AF7" s="2">
        <f t="shared" si="4"/>
        <v>828000</v>
      </c>
      <c r="AG7" s="2">
        <f t="shared" si="4"/>
        <v>979100</v>
      </c>
      <c r="AH7" s="2">
        <f t="shared" si="4"/>
        <v>2686900</v>
      </c>
      <c r="AI7" s="2" cm="1">
        <f t="array" ref="AI7">_xlfn.XLOOKUP(AI$1&amp;$AB7,$M$3:$M$1662&amp;$N$3:$N$1662,$O$3:$O$1662,0,0,1)</f>
        <v>71100</v>
      </c>
      <c r="AJ7" s="2" cm="1">
        <f t="array" ref="AJ7">_xlfn.XLOOKUP(AJ$1&amp;$AB7,$M$3:$M$1662&amp;$N$3:$N$1662,$O$3:$O$1662,0,0,1)</f>
        <v>108500</v>
      </c>
      <c r="AK7" s="2" cm="1">
        <f t="array" ref="AK7">_xlfn.XLOOKUP(AK$1&amp;$AB7,$M$3:$M$1662&amp;$N$3:$N$1662,$O$3:$O$1662,0,0,1)</f>
        <v>66100</v>
      </c>
      <c r="AL7" s="2" cm="1">
        <f t="array" ref="AL7">_xlfn.XLOOKUP(AL$1&amp;$AB7,$M$3:$M$1662&amp;$N$3:$N$1662,$O$3:$O$1662,0,0,1)</f>
        <v>115000</v>
      </c>
      <c r="AM7" s="2" cm="1">
        <f t="array" ref="AM7">_xlfn.XLOOKUP(AM$1&amp;$AB7,$M$3:$M$1662&amp;$N$3:$N$1662,$O$3:$O$1662,0,0,1)</f>
        <v>155800</v>
      </c>
      <c r="AS7" s="25">
        <f t="shared" si="5"/>
        <v>34</v>
      </c>
      <c r="AT7" s="25">
        <f t="shared" si="6"/>
        <v>14</v>
      </c>
      <c r="AU7" s="25">
        <f t="shared" si="7"/>
        <v>20</v>
      </c>
      <c r="AV7" s="25">
        <f t="shared" si="8"/>
        <v>34</v>
      </c>
      <c r="AY7" s="25">
        <f t="shared" si="9"/>
        <v>14</v>
      </c>
    </row>
    <row r="8" spans="1:51" x14ac:dyDescent="0.4">
      <c r="A8" t="s">
        <v>806</v>
      </c>
      <c r="B8">
        <v>100</v>
      </c>
      <c r="C8">
        <v>1794</v>
      </c>
      <c r="D8" t="str">
        <f t="shared" si="1"/>
        <v>買</v>
      </c>
      <c r="E8" t="str">
        <f t="shared" si="3"/>
        <v/>
      </c>
      <c r="M8" t="s">
        <v>870</v>
      </c>
      <c r="N8" t="s">
        <v>550</v>
      </c>
      <c r="O8">
        <v>155800</v>
      </c>
      <c r="Q8" s="1"/>
      <c r="R8" s="1"/>
      <c r="S8" s="1" t="s">
        <v>792</v>
      </c>
      <c r="T8" s="1">
        <v>1488</v>
      </c>
      <c r="U8" s="1">
        <v>1522</v>
      </c>
      <c r="V8" s="1">
        <v>1470</v>
      </c>
      <c r="W8" s="1">
        <v>1514</v>
      </c>
      <c r="AB8" t="s">
        <v>82</v>
      </c>
      <c r="AC8" s="2">
        <f t="shared" si="2"/>
        <v>1255200</v>
      </c>
      <c r="AD8" s="2">
        <f t="shared" si="4"/>
        <v>732900</v>
      </c>
      <c r="AE8" s="2">
        <f t="shared" si="4"/>
        <v>660600</v>
      </c>
      <c r="AF8" s="2">
        <f t="shared" si="4"/>
        <v>896700</v>
      </c>
      <c r="AG8" s="2">
        <f t="shared" si="4"/>
        <v>1106800</v>
      </c>
      <c r="AH8" s="2">
        <f t="shared" si="4"/>
        <v>2879000</v>
      </c>
      <c r="AI8" s="2" cm="1">
        <f t="array" ref="AI8">_xlfn.XLOOKUP(AI$1&amp;$AB8,$M$3:$M$1662&amp;$N$3:$N$1662,$O$3:$O$1662,0,0,1)</f>
        <v>69400</v>
      </c>
      <c r="AJ8" s="2" cm="1">
        <f t="array" ref="AJ8">_xlfn.XLOOKUP(AJ$1&amp;$AB8,$M$3:$M$1662&amp;$N$3:$N$1662,$O$3:$O$1662,0,0,1)</f>
        <v>50300</v>
      </c>
      <c r="AK8" s="2" cm="1">
        <f t="array" ref="AK8">_xlfn.XLOOKUP(AK$1&amp;$AB8,$M$3:$M$1662&amp;$N$3:$N$1662,$O$3:$O$1662,0,0,1)</f>
        <v>68700</v>
      </c>
      <c r="AL8" s="2" cm="1">
        <f t="array" ref="AL8">_xlfn.XLOOKUP(AL$1&amp;$AB8,$M$3:$M$1662&amp;$N$3:$N$1662,$O$3:$O$1662,0,0,1)</f>
        <v>127700</v>
      </c>
      <c r="AM8" s="2" cm="1">
        <f t="array" ref="AM8">_xlfn.XLOOKUP(AM$1&amp;$AB8,$M$3:$M$1662&amp;$N$3:$N$1662,$O$3:$O$1662,0,0,1)</f>
        <v>192100</v>
      </c>
      <c r="AS8" s="25">
        <f t="shared" si="5"/>
        <v>52</v>
      </c>
      <c r="AT8" s="25">
        <f t="shared" si="6"/>
        <v>39</v>
      </c>
      <c r="AU8" s="25">
        <f t="shared" si="7"/>
        <v>13</v>
      </c>
      <c r="AV8" s="25">
        <f t="shared" si="8"/>
        <v>52</v>
      </c>
      <c r="AY8" s="25">
        <f t="shared" si="9"/>
        <v>39</v>
      </c>
    </row>
    <row r="9" spans="1:51" x14ac:dyDescent="0.4">
      <c r="A9" t="s">
        <v>806</v>
      </c>
      <c r="B9">
        <v>500</v>
      </c>
      <c r="C9">
        <v>1794</v>
      </c>
      <c r="D9" t="str">
        <f t="shared" si="1"/>
        <v>買</v>
      </c>
      <c r="E9" t="str">
        <f t="shared" si="3"/>
        <v/>
      </c>
      <c r="M9" t="s">
        <v>870</v>
      </c>
      <c r="N9" t="s">
        <v>551</v>
      </c>
      <c r="O9">
        <v>192100</v>
      </c>
      <c r="Q9" s="1"/>
      <c r="R9" s="1"/>
      <c r="S9" s="1" t="s">
        <v>793</v>
      </c>
      <c r="T9" s="1">
        <v>1522</v>
      </c>
      <c r="U9" s="1">
        <v>1585</v>
      </c>
      <c r="V9" s="1">
        <v>1512</v>
      </c>
      <c r="W9">
        <v>1546</v>
      </c>
      <c r="AB9" t="s">
        <v>21</v>
      </c>
      <c r="AC9" s="2">
        <f t="shared" si="2"/>
        <v>1365860</v>
      </c>
      <c r="AD9" s="2">
        <f t="shared" si="4"/>
        <v>785000</v>
      </c>
      <c r="AE9" s="2">
        <f t="shared" si="4"/>
        <v>728100</v>
      </c>
      <c r="AF9" s="2">
        <f t="shared" si="4"/>
        <v>977300</v>
      </c>
      <c r="AG9" s="2">
        <f t="shared" si="4"/>
        <v>1193700</v>
      </c>
      <c r="AH9" s="2">
        <f t="shared" si="4"/>
        <v>3145200</v>
      </c>
      <c r="AI9" s="2" cm="1">
        <f t="array" ref="AI9">_xlfn.XLOOKUP(AI$1&amp;$AB9,$M$3:$M$1662&amp;$N$3:$N$1662,$O$3:$O$1662,0,0,1)</f>
        <v>52100</v>
      </c>
      <c r="AJ9" s="2" cm="1">
        <f t="array" ref="AJ9">_xlfn.XLOOKUP(AJ$1&amp;$AB9,$M$3:$M$1662&amp;$N$3:$N$1662,$O$3:$O$1662,0,0,1)</f>
        <v>67500</v>
      </c>
      <c r="AK9" s="2" cm="1">
        <f t="array" ref="AK9">_xlfn.XLOOKUP(AK$1&amp;$AB9,$M$3:$M$1662&amp;$N$3:$N$1662,$O$3:$O$1662,0,0,1)</f>
        <v>80600</v>
      </c>
      <c r="AL9" s="2" cm="1">
        <f t="array" ref="AL9">_xlfn.XLOOKUP(AL$1&amp;$AB9,$M$3:$M$1662&amp;$N$3:$N$1662,$O$3:$O$1662,0,0,1)</f>
        <v>86900</v>
      </c>
      <c r="AM9" s="2" cm="1">
        <f t="array" ref="AM9">_xlfn.XLOOKUP(AM$1&amp;$AB9,$M$3:$M$1662&amp;$N$3:$N$1662,$O$3:$O$1662,0,0,1)</f>
        <v>266200</v>
      </c>
      <c r="AS9" s="25">
        <f t="shared" si="5"/>
        <v>73</v>
      </c>
      <c r="AT9" s="25">
        <f t="shared" si="6"/>
        <v>71</v>
      </c>
      <c r="AU9" s="25">
        <f t="shared" si="7"/>
        <v>2</v>
      </c>
      <c r="AV9" s="25">
        <f t="shared" si="8"/>
        <v>73</v>
      </c>
      <c r="AY9" s="25">
        <f t="shared" si="9"/>
        <v>71</v>
      </c>
    </row>
    <row r="10" spans="1:51" x14ac:dyDescent="0.4">
      <c r="A10" t="s">
        <v>807</v>
      </c>
      <c r="B10">
        <v>100</v>
      </c>
      <c r="C10">
        <v>1794</v>
      </c>
      <c r="D10" t="str">
        <f t="shared" si="1"/>
        <v>買</v>
      </c>
      <c r="E10" t="str">
        <f t="shared" si="3"/>
        <v/>
      </c>
      <c r="M10" t="s">
        <v>870</v>
      </c>
      <c r="N10" t="s">
        <v>552</v>
      </c>
      <c r="O10">
        <v>266200</v>
      </c>
      <c r="S10" t="s">
        <v>841</v>
      </c>
      <c r="T10">
        <v>1599</v>
      </c>
      <c r="U10">
        <v>1750</v>
      </c>
      <c r="V10">
        <v>1577</v>
      </c>
      <c r="W10">
        <v>1728</v>
      </c>
      <c r="AB10" t="s">
        <v>30</v>
      </c>
      <c r="AC10" s="2">
        <f t="shared" si="2"/>
        <v>1455760</v>
      </c>
      <c r="AD10" s="2">
        <f t="shared" si="4"/>
        <v>848200</v>
      </c>
      <c r="AE10" s="2">
        <f t="shared" si="4"/>
        <v>781700</v>
      </c>
      <c r="AF10" s="2">
        <f t="shared" si="4"/>
        <v>1069900</v>
      </c>
      <c r="AG10" s="2">
        <f t="shared" si="4"/>
        <v>1236000</v>
      </c>
      <c r="AH10" s="2">
        <f t="shared" si="4"/>
        <v>3343000</v>
      </c>
      <c r="AI10" s="2" cm="1">
        <f t="array" ref="AI10">_xlfn.XLOOKUP(AI$1&amp;$AB10,$M$3:$M$1662&amp;$N$3:$N$1662,$O$3:$O$1662,0,0,1)</f>
        <v>63200</v>
      </c>
      <c r="AJ10" s="2" cm="1">
        <f t="array" ref="AJ10">_xlfn.XLOOKUP(AJ$1&amp;$AB10,$M$3:$M$1662&amp;$N$3:$N$1662,$O$3:$O$1662,0,0,1)</f>
        <v>53600</v>
      </c>
      <c r="AK10" s="2" cm="1">
        <f t="array" ref="AK10">_xlfn.XLOOKUP(AK$1&amp;$AB10,$M$3:$M$1662&amp;$N$3:$N$1662,$O$3:$O$1662,0,0,1)</f>
        <v>92600</v>
      </c>
      <c r="AL10" s="2" cm="1">
        <f t="array" ref="AL10">_xlfn.XLOOKUP(AL$1&amp;$AB10,$M$3:$M$1662&amp;$N$3:$N$1662,$O$3:$O$1662,0,0,1)</f>
        <v>42300</v>
      </c>
      <c r="AM10" s="2" cm="1">
        <f t="array" ref="AM10">_xlfn.XLOOKUP(AM$1&amp;$AB10,$M$3:$M$1662&amp;$N$3:$N$1662,$O$3:$O$1662,0,0,1)</f>
        <v>197800</v>
      </c>
      <c r="AS10" s="25">
        <f t="shared" si="5"/>
        <v>204</v>
      </c>
      <c r="AT10" s="25">
        <f t="shared" si="6"/>
        <v>204</v>
      </c>
      <c r="AU10" s="25">
        <f t="shared" si="7"/>
        <v>31</v>
      </c>
      <c r="AV10" s="25">
        <f t="shared" si="8"/>
        <v>173</v>
      </c>
      <c r="AY10" s="25">
        <f t="shared" si="9"/>
        <v>204</v>
      </c>
    </row>
    <row r="11" spans="1:51" x14ac:dyDescent="0.4">
      <c r="A11" t="s">
        <v>807</v>
      </c>
      <c r="B11">
        <v>800</v>
      </c>
      <c r="C11">
        <v>1793</v>
      </c>
      <c r="D11" t="str">
        <f t="shared" si="1"/>
        <v>売</v>
      </c>
      <c r="E11" t="str">
        <f t="shared" si="3"/>
        <v/>
      </c>
      <c r="M11" t="s">
        <v>870</v>
      </c>
      <c r="N11" t="s">
        <v>553</v>
      </c>
      <c r="O11">
        <v>197800</v>
      </c>
      <c r="Q11" s="1"/>
      <c r="R11" s="1"/>
      <c r="S11" s="1" t="s">
        <v>842</v>
      </c>
      <c r="T11" s="1">
        <v>1837</v>
      </c>
      <c r="U11" s="1">
        <v>1842</v>
      </c>
      <c r="V11" s="1">
        <v>1672</v>
      </c>
      <c r="W11">
        <v>1739</v>
      </c>
      <c r="AB11" t="s">
        <v>42</v>
      </c>
      <c r="AC11" s="2">
        <f t="shared" si="2"/>
        <v>1560360</v>
      </c>
      <c r="AD11" s="2">
        <f t="shared" si="4"/>
        <v>890300</v>
      </c>
      <c r="AE11" s="2">
        <f t="shared" si="4"/>
        <v>849600</v>
      </c>
      <c r="AF11" s="2">
        <f t="shared" si="4"/>
        <v>1263700</v>
      </c>
      <c r="AG11" s="2">
        <f t="shared" si="4"/>
        <v>1302000</v>
      </c>
      <c r="AH11" s="2">
        <f t="shared" si="4"/>
        <v>3496200</v>
      </c>
      <c r="AI11" s="2" cm="1">
        <f t="array" ref="AI11">_xlfn.XLOOKUP(AI$1&amp;$AB11,$M$3:$M$1662&amp;$N$3:$N$1662,$O$3:$O$1662,0,0,1)</f>
        <v>42100</v>
      </c>
      <c r="AJ11" s="2" cm="1">
        <f t="array" ref="AJ11">_xlfn.XLOOKUP(AJ$1&amp;$AB11,$M$3:$M$1662&amp;$N$3:$N$1662,$O$3:$O$1662,0,0,1)</f>
        <v>67900</v>
      </c>
      <c r="AK11" s="2" cm="1">
        <f t="array" ref="AK11">_xlfn.XLOOKUP(AK$1&amp;$AB11,$M$3:$M$1662&amp;$N$3:$N$1662,$O$3:$O$1662,0,0,1)</f>
        <v>193800</v>
      </c>
      <c r="AL11" s="2" cm="1">
        <f t="array" ref="AL11">_xlfn.XLOOKUP(AL$1&amp;$AB11,$M$3:$M$1662&amp;$N$3:$N$1662,$O$3:$O$1662,0,0,1)</f>
        <v>66000</v>
      </c>
      <c r="AM11" s="2" cm="1">
        <f t="array" ref="AM11">_xlfn.XLOOKUP(AM$1&amp;$AB11,$M$3:$M$1662&amp;$N$3:$N$1662,$O$3:$O$1662,0,0,1)</f>
        <v>153200</v>
      </c>
      <c r="AS11" s="25">
        <f t="shared" si="5"/>
        <v>170</v>
      </c>
      <c r="AT11" s="25">
        <f t="shared" si="6"/>
        <v>114</v>
      </c>
      <c r="AU11" s="25">
        <f t="shared" si="7"/>
        <v>56</v>
      </c>
      <c r="AV11" s="25">
        <f t="shared" si="8"/>
        <v>170</v>
      </c>
      <c r="AY11" s="25">
        <f t="shared" si="9"/>
        <v>114</v>
      </c>
    </row>
    <row r="12" spans="1:51" x14ac:dyDescent="0.4">
      <c r="A12" t="s">
        <v>807</v>
      </c>
      <c r="B12">
        <v>100</v>
      </c>
      <c r="C12">
        <v>1795</v>
      </c>
      <c r="D12" t="str">
        <f t="shared" si="1"/>
        <v>買</v>
      </c>
      <c r="E12" t="str">
        <f t="shared" si="3"/>
        <v/>
      </c>
      <c r="M12" t="s">
        <v>870</v>
      </c>
      <c r="N12" t="s">
        <v>554</v>
      </c>
      <c r="O12">
        <v>153200</v>
      </c>
      <c r="S12" t="s">
        <v>876</v>
      </c>
      <c r="T12">
        <v>1718</v>
      </c>
      <c r="U12">
        <v>1914</v>
      </c>
      <c r="V12">
        <v>1710</v>
      </c>
      <c r="W12">
        <v>1881</v>
      </c>
      <c r="AB12" t="s">
        <v>65</v>
      </c>
      <c r="AC12" s="2">
        <f t="shared" si="2"/>
        <v>1644420</v>
      </c>
      <c r="AD12" s="2">
        <f t="shared" si="4"/>
        <v>947700</v>
      </c>
      <c r="AE12" s="2">
        <f t="shared" si="4"/>
        <v>885500</v>
      </c>
      <c r="AF12" s="2">
        <f t="shared" si="4"/>
        <v>1373400</v>
      </c>
      <c r="AG12" s="2">
        <f t="shared" si="4"/>
        <v>1334500</v>
      </c>
      <c r="AH12" s="2">
        <f t="shared" si="4"/>
        <v>3681000</v>
      </c>
      <c r="AI12" s="2" cm="1">
        <f t="array" ref="AI12">_xlfn.XLOOKUP(AI$1&amp;$AB12,$M$3:$M$1662&amp;$N$3:$N$1662,$O$3:$O$1662,0,0,1)</f>
        <v>57400</v>
      </c>
      <c r="AJ12" s="2" cm="1">
        <f t="array" ref="AJ12">_xlfn.XLOOKUP(AJ$1&amp;$AB12,$M$3:$M$1662&amp;$N$3:$N$1662,$O$3:$O$1662,0,0,1)</f>
        <v>35900</v>
      </c>
      <c r="AK12" s="2" cm="1">
        <f t="array" ref="AK12">_xlfn.XLOOKUP(AK$1&amp;$AB12,$M$3:$M$1662&amp;$N$3:$N$1662,$O$3:$O$1662,0,0,1)</f>
        <v>109700</v>
      </c>
      <c r="AL12" s="2" cm="1">
        <f t="array" ref="AL12">_xlfn.XLOOKUP(AL$1&amp;$AB12,$M$3:$M$1662&amp;$N$3:$N$1662,$O$3:$O$1662,0,0,1)</f>
        <v>32500</v>
      </c>
      <c r="AM12" s="2" cm="1">
        <f t="array" ref="AM12">_xlfn.XLOOKUP(AM$1&amp;$AB12,$M$3:$M$1662&amp;$N$3:$N$1662,$O$3:$O$1662,0,0,1)</f>
        <v>184800</v>
      </c>
      <c r="AS12" s="25">
        <f t="shared" si="5"/>
        <v>204</v>
      </c>
      <c r="AT12" s="25">
        <f t="shared" si="6"/>
        <v>175</v>
      </c>
      <c r="AU12" s="25">
        <f t="shared" si="7"/>
        <v>29</v>
      </c>
      <c r="AV12" s="25">
        <f t="shared" si="8"/>
        <v>204</v>
      </c>
      <c r="AY12" s="25">
        <f t="shared" si="9"/>
        <v>175</v>
      </c>
    </row>
    <row r="13" spans="1:51" x14ac:dyDescent="0.4">
      <c r="A13" t="s">
        <v>807</v>
      </c>
      <c r="B13">
        <v>100</v>
      </c>
      <c r="C13">
        <v>1794</v>
      </c>
      <c r="D13" t="str">
        <f t="shared" si="1"/>
        <v>買</v>
      </c>
      <c r="E13" t="str">
        <f t="shared" si="3"/>
        <v/>
      </c>
      <c r="M13" t="s">
        <v>870</v>
      </c>
      <c r="N13" t="s">
        <v>555</v>
      </c>
      <c r="O13">
        <v>184800</v>
      </c>
      <c r="Q13" s="1"/>
      <c r="R13" s="1"/>
      <c r="S13" s="1" t="s">
        <v>870</v>
      </c>
      <c r="T13" s="1">
        <v>1921</v>
      </c>
      <c r="U13" s="1">
        <v>1924</v>
      </c>
      <c r="V13" s="1">
        <v>1780</v>
      </c>
      <c r="W13">
        <v>1820</v>
      </c>
      <c r="AB13" t="s">
        <v>27</v>
      </c>
      <c r="AC13" s="2">
        <f t="shared" si="2"/>
        <v>1748020</v>
      </c>
      <c r="AD13" s="2">
        <f t="shared" si="4"/>
        <v>1028000</v>
      </c>
      <c r="AE13" s="2">
        <f t="shared" si="4"/>
        <v>913100</v>
      </c>
      <c r="AF13" s="2">
        <f t="shared" si="4"/>
        <v>1437700</v>
      </c>
      <c r="AG13" s="2">
        <f t="shared" si="4"/>
        <v>1435400</v>
      </c>
      <c r="AH13" s="2">
        <f t="shared" si="4"/>
        <v>3925900</v>
      </c>
      <c r="AI13" s="2" cm="1">
        <f t="array" ref="AI13">_xlfn.XLOOKUP(AI$1&amp;$AB13,$M$3:$M$1662&amp;$N$3:$N$1662,$O$3:$O$1662,0,0,1)</f>
        <v>80300</v>
      </c>
      <c r="AJ13" s="2" cm="1">
        <f t="array" ref="AJ13">_xlfn.XLOOKUP(AJ$1&amp;$AB13,$M$3:$M$1662&amp;$N$3:$N$1662,$O$3:$O$1662,0,0,1)</f>
        <v>27600</v>
      </c>
      <c r="AK13" s="2" cm="1">
        <f t="array" ref="AK13">_xlfn.XLOOKUP(AK$1&amp;$AB13,$M$3:$M$1662&amp;$N$3:$N$1662,$O$3:$O$1662,0,0,1)</f>
        <v>64300</v>
      </c>
      <c r="AL13" s="2" cm="1">
        <f t="array" ref="AL13">_xlfn.XLOOKUP(AL$1&amp;$AB13,$M$3:$M$1662&amp;$N$3:$N$1662,$O$3:$O$1662,0,0,1)</f>
        <v>100900</v>
      </c>
      <c r="AM13" s="2" cm="1">
        <f t="array" ref="AM13">_xlfn.XLOOKUP(AM$1&amp;$AB13,$M$3:$M$1662&amp;$N$3:$N$1662,$O$3:$O$1662,0,0,1)</f>
        <v>244900</v>
      </c>
      <c r="AS13" s="25">
        <f t="shared" si="5"/>
        <v>144</v>
      </c>
      <c r="AT13" s="25">
        <f t="shared" si="6"/>
        <v>43</v>
      </c>
      <c r="AU13" s="25">
        <f t="shared" si="7"/>
        <v>101</v>
      </c>
      <c r="AV13" s="25">
        <f t="shared" si="8"/>
        <v>144</v>
      </c>
      <c r="AY13" s="25">
        <f t="shared" si="9"/>
        <v>43</v>
      </c>
    </row>
    <row r="14" spans="1:51" x14ac:dyDescent="0.4">
      <c r="A14" t="s">
        <v>808</v>
      </c>
      <c r="B14">
        <v>100</v>
      </c>
      <c r="C14">
        <v>1793</v>
      </c>
      <c r="D14" t="str">
        <f t="shared" si="1"/>
        <v>売</v>
      </c>
      <c r="E14" t="str">
        <f t="shared" si="3"/>
        <v/>
      </c>
      <c r="M14" t="s">
        <v>870</v>
      </c>
      <c r="N14" t="s">
        <v>556</v>
      </c>
      <c r="O14">
        <v>244900</v>
      </c>
      <c r="S14" t="s">
        <v>871</v>
      </c>
      <c r="T14">
        <v>1809</v>
      </c>
      <c r="U14">
        <v>1895</v>
      </c>
      <c r="V14">
        <v>1790</v>
      </c>
      <c r="W14">
        <v>1839</v>
      </c>
      <c r="AB14" t="s">
        <v>152</v>
      </c>
      <c r="AC14" s="2">
        <f t="shared" si="2"/>
        <v>1813560</v>
      </c>
      <c r="AD14" s="2">
        <f t="shared" si="4"/>
        <v>1081400</v>
      </c>
      <c r="AE14" s="2">
        <f t="shared" si="4"/>
        <v>980800</v>
      </c>
      <c r="AF14" s="2">
        <f t="shared" si="4"/>
        <v>1494600</v>
      </c>
      <c r="AG14" s="2">
        <f t="shared" si="4"/>
        <v>1508500</v>
      </c>
      <c r="AH14" s="2">
        <f t="shared" si="4"/>
        <v>4002500</v>
      </c>
      <c r="AI14" s="2" cm="1">
        <f t="array" ref="AI14">_xlfn.XLOOKUP(AI$1&amp;$AB14,$M$3:$M$1662&amp;$N$3:$N$1662,$O$3:$O$1662,0,0,1)</f>
        <v>53400</v>
      </c>
      <c r="AJ14" s="2" cm="1">
        <f t="array" ref="AJ14">_xlfn.XLOOKUP(AJ$1&amp;$AB14,$M$3:$M$1662&amp;$N$3:$N$1662,$O$3:$O$1662,0,0,1)</f>
        <v>67700</v>
      </c>
      <c r="AK14" s="2" cm="1">
        <f t="array" ref="AK14">_xlfn.XLOOKUP(AK$1&amp;$AB14,$M$3:$M$1662&amp;$N$3:$N$1662,$O$3:$O$1662,0,0,1)</f>
        <v>56900</v>
      </c>
      <c r="AL14" s="2" cm="1">
        <f t="array" ref="AL14">_xlfn.XLOOKUP(AL$1&amp;$AB14,$M$3:$M$1662&amp;$N$3:$N$1662,$O$3:$O$1662,0,0,1)</f>
        <v>73100</v>
      </c>
      <c r="AM14" s="2" cm="1">
        <f t="array" ref="AM14">_xlfn.XLOOKUP(AM$1&amp;$AB14,$M$3:$M$1662&amp;$N$3:$N$1662,$O$3:$O$1662,0,0,1)</f>
        <v>76600</v>
      </c>
      <c r="AS14" s="25">
        <f t="shared" si="5"/>
        <v>105</v>
      </c>
      <c r="AT14" s="25">
        <f t="shared" si="6"/>
        <v>75</v>
      </c>
      <c r="AU14" s="25">
        <f t="shared" si="7"/>
        <v>30</v>
      </c>
      <c r="AV14" s="25">
        <f t="shared" si="8"/>
        <v>105</v>
      </c>
      <c r="AY14" s="25">
        <f t="shared" si="9"/>
        <v>75</v>
      </c>
    </row>
    <row r="15" spans="1:51" x14ac:dyDescent="0.4">
      <c r="A15" t="s">
        <v>808</v>
      </c>
      <c r="B15">
        <v>300</v>
      </c>
      <c r="C15">
        <v>1794</v>
      </c>
      <c r="D15" t="str">
        <f t="shared" si="1"/>
        <v>買</v>
      </c>
      <c r="E15" t="str">
        <f t="shared" si="3"/>
        <v/>
      </c>
      <c r="M15" t="s">
        <v>870</v>
      </c>
      <c r="N15" t="s">
        <v>557</v>
      </c>
      <c r="O15">
        <v>76600</v>
      </c>
      <c r="S15" t="s">
        <v>872</v>
      </c>
      <c r="T15">
        <v>1800</v>
      </c>
      <c r="U15">
        <v>1834</v>
      </c>
      <c r="V15">
        <v>1713</v>
      </c>
      <c r="W15">
        <v>1750</v>
      </c>
      <c r="AB15" t="s">
        <v>123</v>
      </c>
      <c r="AC15" s="2">
        <f t="shared" si="2"/>
        <v>1873200</v>
      </c>
      <c r="AD15" s="2">
        <f t="shared" si="4"/>
        <v>1122200</v>
      </c>
      <c r="AE15" s="2">
        <f t="shared" si="4"/>
        <v>1016100</v>
      </c>
      <c r="AF15" s="2">
        <f t="shared" si="4"/>
        <v>1521900</v>
      </c>
      <c r="AG15" s="2">
        <f t="shared" si="4"/>
        <v>1549900</v>
      </c>
      <c r="AH15" s="2">
        <f t="shared" si="4"/>
        <v>4155900</v>
      </c>
      <c r="AI15" s="2" cm="1">
        <f t="array" ref="AI15">_xlfn.XLOOKUP(AI$1&amp;$AB15,$M$3:$M$1662&amp;$N$3:$N$1662,$O$3:$O$1662,0,0,1)</f>
        <v>40800</v>
      </c>
      <c r="AJ15" s="2" cm="1">
        <f t="array" ref="AJ15">_xlfn.XLOOKUP(AJ$1&amp;$AB15,$M$3:$M$1662&amp;$N$3:$N$1662,$O$3:$O$1662,0,0,1)</f>
        <v>35300</v>
      </c>
      <c r="AK15" s="2" cm="1">
        <f t="array" ref="AK15">_xlfn.XLOOKUP(AK$1&amp;$AB15,$M$3:$M$1662&amp;$N$3:$N$1662,$O$3:$O$1662,0,0,1)</f>
        <v>27300</v>
      </c>
      <c r="AL15" s="2" cm="1">
        <f t="array" ref="AL15">_xlfn.XLOOKUP(AL$1&amp;$AB15,$M$3:$M$1662&amp;$N$3:$N$1662,$O$3:$O$1662,0,0,1)</f>
        <v>41400</v>
      </c>
      <c r="AM15" s="2" cm="1">
        <f t="array" ref="AM15">_xlfn.XLOOKUP(AM$1&amp;$AB15,$M$3:$M$1662&amp;$N$3:$N$1662,$O$3:$O$1662,0,0,1)</f>
        <v>153400</v>
      </c>
      <c r="AS15" s="25">
        <f t="shared" si="5"/>
        <v>126</v>
      </c>
      <c r="AT15" s="25">
        <f t="shared" si="6"/>
        <v>5</v>
      </c>
      <c r="AU15" s="25">
        <f t="shared" si="7"/>
        <v>126</v>
      </c>
      <c r="AV15" s="25">
        <f t="shared" si="8"/>
        <v>121</v>
      </c>
      <c r="AY15" s="25">
        <f t="shared" si="9"/>
        <v>-5</v>
      </c>
    </row>
    <row r="16" spans="1:51" x14ac:dyDescent="0.4">
      <c r="A16" t="s">
        <v>808</v>
      </c>
      <c r="B16">
        <v>100</v>
      </c>
      <c r="C16">
        <v>1793</v>
      </c>
      <c r="D16" t="str">
        <f t="shared" si="1"/>
        <v>売</v>
      </c>
      <c r="E16" t="str">
        <f t="shared" si="3"/>
        <v/>
      </c>
      <c r="M16" t="s">
        <v>870</v>
      </c>
      <c r="N16" t="s">
        <v>558</v>
      </c>
      <c r="O16">
        <v>153400</v>
      </c>
      <c r="Q16" s="1"/>
      <c r="R16" s="1"/>
      <c r="S16" s="1" t="s">
        <v>873</v>
      </c>
      <c r="T16" s="1">
        <v>1760</v>
      </c>
      <c r="U16" s="1">
        <v>1772</v>
      </c>
      <c r="V16" s="1">
        <v>1667</v>
      </c>
      <c r="W16" s="1">
        <v>1677</v>
      </c>
      <c r="AB16" t="s">
        <v>99</v>
      </c>
      <c r="AC16" s="2">
        <f t="shared" si="2"/>
        <v>1928720</v>
      </c>
      <c r="AD16" s="2">
        <f t="shared" si="4"/>
        <v>1176400</v>
      </c>
      <c r="AE16" s="2">
        <f t="shared" si="4"/>
        <v>1044500</v>
      </c>
      <c r="AF16" s="2">
        <f t="shared" si="4"/>
        <v>1563100</v>
      </c>
      <c r="AG16" s="2">
        <f t="shared" si="4"/>
        <v>1602800</v>
      </c>
      <c r="AH16" s="2">
        <f t="shared" si="4"/>
        <v>4256800</v>
      </c>
      <c r="AI16" s="2" cm="1">
        <f t="array" ref="AI16">_xlfn.XLOOKUP(AI$1&amp;$AB16,$M$3:$M$1662&amp;$N$3:$N$1662,$O$3:$O$1662,0,0,1)</f>
        <v>54200</v>
      </c>
      <c r="AJ16" s="2" cm="1">
        <f t="array" ref="AJ16">_xlfn.XLOOKUP(AJ$1&amp;$AB16,$M$3:$M$1662&amp;$N$3:$N$1662,$O$3:$O$1662,0,0,1)</f>
        <v>28400</v>
      </c>
      <c r="AK16" s="2" cm="1">
        <f t="array" ref="AK16">_xlfn.XLOOKUP(AK$1&amp;$AB16,$M$3:$M$1662&amp;$N$3:$N$1662,$O$3:$O$1662,0,0,1)</f>
        <v>41200</v>
      </c>
      <c r="AL16" s="2" cm="1">
        <f t="array" ref="AL16">_xlfn.XLOOKUP(AL$1&amp;$AB16,$M$3:$M$1662&amp;$N$3:$N$1662,$O$3:$O$1662,0,0,1)</f>
        <v>52900</v>
      </c>
      <c r="AM16" s="2" cm="1">
        <f t="array" ref="AM16">_xlfn.XLOOKUP(AM$1&amp;$AB16,$M$3:$M$1662&amp;$N$3:$N$1662,$O$3:$O$1662,0,0,1)</f>
        <v>100900</v>
      </c>
      <c r="AR16" s="25"/>
      <c r="AS16" s="25">
        <f t="shared" si="5"/>
        <v>105</v>
      </c>
      <c r="AT16" s="25">
        <f t="shared" si="6"/>
        <v>22</v>
      </c>
      <c r="AU16" s="25">
        <f t="shared" si="7"/>
        <v>83</v>
      </c>
      <c r="AV16" s="25">
        <f t="shared" si="8"/>
        <v>105</v>
      </c>
      <c r="AY16" s="25">
        <f t="shared" si="9"/>
        <v>22</v>
      </c>
    </row>
    <row r="17" spans="1:51" x14ac:dyDescent="0.4">
      <c r="A17" t="s">
        <v>808</v>
      </c>
      <c r="B17">
        <v>100</v>
      </c>
      <c r="C17">
        <v>1794</v>
      </c>
      <c r="D17" t="str">
        <f t="shared" si="1"/>
        <v>買</v>
      </c>
      <c r="E17" t="str">
        <f t="shared" si="3"/>
        <v/>
      </c>
      <c r="M17" t="s">
        <v>870</v>
      </c>
      <c r="N17" t="s">
        <v>559</v>
      </c>
      <c r="O17">
        <v>100900</v>
      </c>
      <c r="Q17" s="1"/>
      <c r="R17" s="1"/>
      <c r="S17" s="1" t="s">
        <v>875</v>
      </c>
      <c r="T17" s="1">
        <v>1722</v>
      </c>
      <c r="U17" s="1">
        <v>1800</v>
      </c>
      <c r="V17" s="1">
        <v>1688</v>
      </c>
      <c r="W17" s="1">
        <v>1788</v>
      </c>
      <c r="AB17" t="s">
        <v>147</v>
      </c>
      <c r="AC17" s="2">
        <f t="shared" si="2"/>
        <v>2019380</v>
      </c>
      <c r="AD17" s="2">
        <f t="shared" si="4"/>
        <v>1222400</v>
      </c>
      <c r="AE17" s="2">
        <f t="shared" si="4"/>
        <v>1075800</v>
      </c>
      <c r="AF17" s="2">
        <f t="shared" si="4"/>
        <v>1601900</v>
      </c>
      <c r="AG17" s="2">
        <f t="shared" si="4"/>
        <v>1669300</v>
      </c>
      <c r="AH17" s="2">
        <f t="shared" si="4"/>
        <v>4527500</v>
      </c>
      <c r="AI17" s="2" cm="1">
        <f t="array" ref="AI17">_xlfn.XLOOKUP(AI$1&amp;$AB17,$M$3:$M$1662&amp;$N$3:$N$1662,$O$3:$O$1662,0,0,1)</f>
        <v>46000</v>
      </c>
      <c r="AJ17" s="2" cm="1">
        <f t="array" ref="AJ17">_xlfn.XLOOKUP(AJ$1&amp;$AB17,$M$3:$M$1662&amp;$N$3:$N$1662,$O$3:$O$1662,0,0,1)</f>
        <v>31300</v>
      </c>
      <c r="AK17" s="2" cm="1">
        <f t="array" ref="AK17">_xlfn.XLOOKUP(AK$1&amp;$AB17,$M$3:$M$1662&amp;$N$3:$N$1662,$O$3:$O$1662,0,0,1)</f>
        <v>38800</v>
      </c>
      <c r="AL17" s="2" cm="1">
        <f t="array" ref="AL17">_xlfn.XLOOKUP(AL$1&amp;$AB17,$M$3:$M$1662&amp;$N$3:$N$1662,$O$3:$O$1662,0,0,1)</f>
        <v>66500</v>
      </c>
      <c r="AM17" s="2" cm="1">
        <f t="array" ref="AM17">_xlfn.XLOOKUP(AM$1&amp;$AB17,$M$3:$M$1662&amp;$N$3:$N$1662,$O$3:$O$1662,0,0,1)</f>
        <v>270700</v>
      </c>
      <c r="AR17" s="25">
        <f t="shared" ref="AR17" si="10">SUM(AS4:AS17,AS17)/15</f>
        <v>109</v>
      </c>
      <c r="AS17" s="25">
        <f t="shared" si="5"/>
        <v>123</v>
      </c>
      <c r="AT17" s="25">
        <f t="shared" si="6"/>
        <v>123</v>
      </c>
      <c r="AU17" s="25">
        <f t="shared" si="7"/>
        <v>11</v>
      </c>
      <c r="AV17" s="25">
        <f t="shared" si="8"/>
        <v>112</v>
      </c>
      <c r="AX17" s="25">
        <f t="shared" ref="AX17" si="11">SUM(AY4:AY17,AY17)/15</f>
        <v>76.400000000000006</v>
      </c>
      <c r="AY17" s="25">
        <f t="shared" si="9"/>
        <v>123</v>
      </c>
    </row>
    <row r="18" spans="1:51" x14ac:dyDescent="0.4">
      <c r="A18" t="s">
        <v>808</v>
      </c>
      <c r="B18">
        <v>200</v>
      </c>
      <c r="C18">
        <v>1793</v>
      </c>
      <c r="D18" t="str">
        <f t="shared" si="1"/>
        <v>売</v>
      </c>
      <c r="E18" t="str">
        <f t="shared" si="3"/>
        <v/>
      </c>
      <c r="M18" t="s">
        <v>870</v>
      </c>
      <c r="N18" t="s">
        <v>560</v>
      </c>
      <c r="O18">
        <v>270700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2088640</v>
      </c>
      <c r="AD18" s="2">
        <f t="shared" si="4"/>
        <v>1264400</v>
      </c>
      <c r="AE18" s="2">
        <f t="shared" si="4"/>
        <v>1109500</v>
      </c>
      <c r="AF18" s="2">
        <f t="shared" si="4"/>
        <v>1661500</v>
      </c>
      <c r="AG18" s="2">
        <f t="shared" si="4"/>
        <v>1746100</v>
      </c>
      <c r="AH18" s="2">
        <f t="shared" si="4"/>
        <v>4661700</v>
      </c>
      <c r="AI18" s="2" cm="1">
        <f t="array" ref="AI18">_xlfn.XLOOKUP(AI$1&amp;$AB18,$M$3:$M$1662&amp;$N$3:$N$1662,$O$3:$O$1662,0,0,1)</f>
        <v>42000</v>
      </c>
      <c r="AJ18" s="2" cm="1">
        <f t="array" ref="AJ18">_xlfn.XLOOKUP(AJ$1&amp;$AB18,$M$3:$M$1662&amp;$N$3:$N$1662,$O$3:$O$1662,0,0,1)</f>
        <v>33700</v>
      </c>
      <c r="AK18" s="2" cm="1">
        <f t="array" ref="AK18">_xlfn.XLOOKUP(AK$1&amp;$AB18,$M$3:$M$1662&amp;$N$3:$N$1662,$O$3:$O$1662,0,0,1)</f>
        <v>59600</v>
      </c>
      <c r="AL18" s="2" cm="1">
        <f t="array" ref="AL18">_xlfn.XLOOKUP(AL$1&amp;$AB18,$M$3:$M$1662&amp;$N$3:$N$1662,$O$3:$O$1662,0,0,1)</f>
        <v>76800</v>
      </c>
      <c r="AM18" s="2" cm="1">
        <f t="array" ref="AM18">_xlfn.XLOOKUP(AM$1&amp;$AB18,$M$3:$M$1662&amp;$N$3:$N$1662,$O$3:$O$1662,0,0,1)</f>
        <v>134200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808</v>
      </c>
      <c r="B19">
        <v>100</v>
      </c>
      <c r="C19">
        <v>1794</v>
      </c>
      <c r="D19">
        <f t="shared" si="1"/>
        <v>0</v>
      </c>
      <c r="E19" t="str">
        <f t="shared" si="3"/>
        <v/>
      </c>
      <c r="M19" t="s">
        <v>870</v>
      </c>
      <c r="N19" t="s">
        <v>561</v>
      </c>
      <c r="O19">
        <v>134200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2148060</v>
      </c>
      <c r="AD19" s="2">
        <f t="shared" si="4"/>
        <v>1290500</v>
      </c>
      <c r="AE19" s="2">
        <f t="shared" si="4"/>
        <v>1131300</v>
      </c>
      <c r="AF19" s="2">
        <f t="shared" si="4"/>
        <v>1737400</v>
      </c>
      <c r="AG19" s="2">
        <f t="shared" si="4"/>
        <v>1802600</v>
      </c>
      <c r="AH19" s="2">
        <f t="shared" si="4"/>
        <v>4778500</v>
      </c>
      <c r="AI19" s="2" cm="1">
        <f t="array" ref="AI19">_xlfn.XLOOKUP(AI$1&amp;$AB19,$M$3:$M$1662&amp;$N$3:$N$1662,$O$3:$O$1662,0,0,1)</f>
        <v>26100</v>
      </c>
      <c r="AJ19" s="2" cm="1">
        <f t="array" ref="AJ19">_xlfn.XLOOKUP(AJ$1&amp;$AB19,$M$3:$M$1662&amp;$N$3:$N$1662,$O$3:$O$1662,0,0,1)</f>
        <v>21800</v>
      </c>
      <c r="AK19" s="2" cm="1">
        <f t="array" ref="AK19">_xlfn.XLOOKUP(AK$1&amp;$AB19,$M$3:$M$1662&amp;$N$3:$N$1662,$O$3:$O$1662,0,0,1)</f>
        <v>75900</v>
      </c>
      <c r="AL19" s="2" cm="1">
        <f t="array" ref="AL19">_xlfn.XLOOKUP(AL$1&amp;$AB19,$M$3:$M$1662&amp;$N$3:$N$1662,$O$3:$O$1662,0,0,1)</f>
        <v>56500</v>
      </c>
      <c r="AM19" s="2" cm="1">
        <f t="array" ref="AM19">_xlfn.XLOOKUP(AM$1&amp;$AB19,$M$3:$M$1662&amp;$N$3:$N$1662,$O$3:$O$1662,0,0,1)</f>
        <v>116800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780</v>
      </c>
      <c r="B20">
        <v>2000</v>
      </c>
      <c r="C20">
        <v>1794</v>
      </c>
      <c r="D20">
        <f t="shared" si="1"/>
        <v>0</v>
      </c>
      <c r="E20" t="str">
        <f t="shared" si="3"/>
        <v/>
      </c>
      <c r="M20" t="s">
        <v>870</v>
      </c>
      <c r="N20" t="s">
        <v>562</v>
      </c>
      <c r="O20">
        <v>116800</v>
      </c>
      <c r="AB20" t="s">
        <v>150</v>
      </c>
      <c r="AC20" s="2">
        <f t="shared" si="2"/>
        <v>2202820</v>
      </c>
      <c r="AD20" s="2">
        <f t="shared" ref="AD20:AH35" si="12">AD19+AI20</f>
        <v>1315500</v>
      </c>
      <c r="AE20" s="2">
        <f t="shared" si="12"/>
        <v>1147400</v>
      </c>
      <c r="AF20" s="2">
        <f t="shared" si="12"/>
        <v>1789100</v>
      </c>
      <c r="AG20" s="2">
        <f t="shared" si="12"/>
        <v>1884500</v>
      </c>
      <c r="AH20" s="2">
        <f t="shared" si="12"/>
        <v>4877600</v>
      </c>
      <c r="AI20" s="2" cm="1">
        <f t="array" ref="AI20">_xlfn.XLOOKUP(AI$1&amp;$AB20,$M$3:$M$1662&amp;$N$3:$N$1662,$O$3:$O$1662,0,0,1)</f>
        <v>25000</v>
      </c>
      <c r="AJ20" s="2" cm="1">
        <f t="array" ref="AJ20">_xlfn.XLOOKUP(AJ$1&amp;$AB20,$M$3:$M$1662&amp;$N$3:$N$1662,$O$3:$O$1662,0,0,1)</f>
        <v>16100</v>
      </c>
      <c r="AK20" s="2" cm="1">
        <f t="array" ref="AK20">_xlfn.XLOOKUP(AK$1&amp;$AB20,$M$3:$M$1662&amp;$N$3:$N$1662,$O$3:$O$1662,0,0,1)</f>
        <v>51700</v>
      </c>
      <c r="AL20" s="2" cm="1">
        <f t="array" ref="AL20">_xlfn.XLOOKUP(AL$1&amp;$AB20,$M$3:$M$1662&amp;$N$3:$N$1662,$O$3:$O$1662,0,0,1)</f>
        <v>81900</v>
      </c>
      <c r="AM20" s="2" cm="1">
        <f t="array" ref="AM20">_xlfn.XLOOKUP(AM$1&amp;$AB20,$M$3:$M$1662&amp;$N$3:$N$1662,$O$3:$O$1662,0,0,1)</f>
        <v>99100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780</v>
      </c>
      <c r="B21">
        <v>400</v>
      </c>
      <c r="C21">
        <v>1794</v>
      </c>
      <c r="D21">
        <f t="shared" si="1"/>
        <v>0</v>
      </c>
      <c r="E21" t="str">
        <f t="shared" si="3"/>
        <v/>
      </c>
      <c r="M21" t="s">
        <v>870</v>
      </c>
      <c r="N21" t="s">
        <v>563</v>
      </c>
      <c r="O21">
        <v>99100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2274900</v>
      </c>
      <c r="AD21" s="2">
        <f t="shared" si="12"/>
        <v>1376200</v>
      </c>
      <c r="AE21" s="2">
        <f t="shared" si="12"/>
        <v>1189500</v>
      </c>
      <c r="AF21" s="2">
        <f t="shared" si="12"/>
        <v>1814400</v>
      </c>
      <c r="AG21" s="2">
        <f t="shared" si="12"/>
        <v>1980900</v>
      </c>
      <c r="AH21" s="2">
        <f t="shared" si="12"/>
        <v>5013500</v>
      </c>
      <c r="AI21" s="2" cm="1">
        <f t="array" ref="AI21">_xlfn.XLOOKUP(AI$1&amp;$AB21,$M$3:$M$1662&amp;$N$3:$N$1662,$O$3:$O$1662,0,0,1)</f>
        <v>60700</v>
      </c>
      <c r="AJ21" s="2" cm="1">
        <f t="array" ref="AJ21">_xlfn.XLOOKUP(AJ$1&amp;$AB21,$M$3:$M$1662&amp;$N$3:$N$1662,$O$3:$O$1662,0,0,1)</f>
        <v>42100</v>
      </c>
      <c r="AK21" s="2" cm="1">
        <f t="array" ref="AK21">_xlfn.XLOOKUP(AK$1&amp;$AB21,$M$3:$M$1662&amp;$N$3:$N$1662,$O$3:$O$1662,0,0,1)</f>
        <v>25300</v>
      </c>
      <c r="AL21" s="2" cm="1">
        <f t="array" ref="AL21">_xlfn.XLOOKUP(AL$1&amp;$AB21,$M$3:$M$1662&amp;$N$3:$N$1662,$O$3:$O$1662,0,0,1)</f>
        <v>96400</v>
      </c>
      <c r="AM21" s="2" cm="1">
        <f t="array" ref="AM21">_xlfn.XLOOKUP(AM$1&amp;$AB21,$M$3:$M$1662&amp;$N$3:$N$1662,$O$3:$O$1662,0,0,1)</f>
        <v>135900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815</v>
      </c>
      <c r="B22">
        <v>100</v>
      </c>
      <c r="C22">
        <v>1794</v>
      </c>
      <c r="M22" t="s">
        <v>870</v>
      </c>
      <c r="N22" t="s">
        <v>564</v>
      </c>
      <c r="O22">
        <v>135900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2354300</v>
      </c>
      <c r="AD22" s="2">
        <f t="shared" si="12"/>
        <v>1405300</v>
      </c>
      <c r="AE22" s="2">
        <f t="shared" si="12"/>
        <v>1228400</v>
      </c>
      <c r="AF22" s="2">
        <f t="shared" si="12"/>
        <v>1865300</v>
      </c>
      <c r="AG22" s="2">
        <f t="shared" si="12"/>
        <v>2129200</v>
      </c>
      <c r="AH22" s="2">
        <f t="shared" si="12"/>
        <v>5143300</v>
      </c>
      <c r="AI22" s="2" cm="1">
        <f t="array" ref="AI22">_xlfn.XLOOKUP(AI$1&amp;$AB22,$M$3:$M$1662&amp;$N$3:$N$1662,$O$3:$O$1662,0,0,1)</f>
        <v>29100</v>
      </c>
      <c r="AJ22" s="2" cm="1">
        <f t="array" ref="AJ22">_xlfn.XLOOKUP(AJ$1&amp;$AB22,$M$3:$M$1662&amp;$N$3:$N$1662,$O$3:$O$1662,0,0,1)</f>
        <v>38900</v>
      </c>
      <c r="AK22" s="2" cm="1">
        <f t="array" ref="AK22">_xlfn.XLOOKUP(AK$1&amp;$AB22,$M$3:$M$1662&amp;$N$3:$N$1662,$O$3:$O$1662,0,0,1)</f>
        <v>50900</v>
      </c>
      <c r="AL22" s="2" cm="1">
        <f t="array" ref="AL22">_xlfn.XLOOKUP(AL$1&amp;$AB22,$M$3:$M$1662&amp;$N$3:$N$1662,$O$3:$O$1662,0,0,1)</f>
        <v>148300</v>
      </c>
      <c r="AM22" s="2" cm="1">
        <f t="array" ref="AM22">_xlfn.XLOOKUP(AM$1&amp;$AB22,$M$3:$M$1662&amp;$N$3:$N$1662,$O$3:$O$1662,0,0,1)</f>
        <v>129800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870</v>
      </c>
      <c r="N23" t="s">
        <v>565</v>
      </c>
      <c r="O23">
        <v>129800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2421680</v>
      </c>
      <c r="AD23" s="2">
        <f t="shared" si="12"/>
        <v>1425800</v>
      </c>
      <c r="AE23" s="2">
        <f t="shared" si="12"/>
        <v>1259700</v>
      </c>
      <c r="AF23" s="2">
        <f t="shared" si="12"/>
        <v>1945800</v>
      </c>
      <c r="AG23" s="2">
        <f t="shared" si="12"/>
        <v>2265000</v>
      </c>
      <c r="AH23" s="2">
        <f t="shared" si="12"/>
        <v>5212100</v>
      </c>
      <c r="AI23" s="2" cm="1">
        <f t="array" ref="AI23">_xlfn.XLOOKUP(AI$1&amp;$AB23,$M$3:$M$1662&amp;$N$3:$N$1662,$O$3:$O$1662,0,0,1)</f>
        <v>20500</v>
      </c>
      <c r="AJ23" s="2" cm="1">
        <f t="array" ref="AJ23">_xlfn.XLOOKUP(AJ$1&amp;$AB23,$M$3:$M$1662&amp;$N$3:$N$1662,$O$3:$O$1662,0,0,1)</f>
        <v>31300</v>
      </c>
      <c r="AK23" s="2" cm="1">
        <f t="array" ref="AK23">_xlfn.XLOOKUP(AK$1&amp;$AB23,$M$3:$M$1662&amp;$N$3:$N$1662,$O$3:$O$1662,0,0,1)</f>
        <v>80500</v>
      </c>
      <c r="AL23" s="2" cm="1">
        <f t="array" ref="AL23">_xlfn.XLOOKUP(AL$1&amp;$AB23,$M$3:$M$1662&amp;$N$3:$N$1662,$O$3:$O$1662,0,0,1)</f>
        <v>135800</v>
      </c>
      <c r="AM23" s="2" cm="1">
        <f t="array" ref="AM23">_xlfn.XLOOKUP(AM$1&amp;$AB23,$M$3:$M$1662&amp;$N$3:$N$1662,$O$3:$O$1662,0,0,1)</f>
        <v>68800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870</v>
      </c>
      <c r="N24" t="s">
        <v>566</v>
      </c>
      <c r="O24">
        <v>68800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2490620</v>
      </c>
      <c r="AD24" s="2">
        <f t="shared" si="12"/>
        <v>1476600</v>
      </c>
      <c r="AE24" s="2">
        <f t="shared" si="12"/>
        <v>1295000</v>
      </c>
      <c r="AF24" s="2">
        <f t="shared" si="12"/>
        <v>1975600</v>
      </c>
      <c r="AG24" s="2">
        <f t="shared" si="12"/>
        <v>2399100</v>
      </c>
      <c r="AH24" s="2">
        <f t="shared" si="12"/>
        <v>5306800</v>
      </c>
      <c r="AI24" s="2" cm="1">
        <f t="array" ref="AI24">_xlfn.XLOOKUP(AI$1&amp;$AB24,$M$3:$M$1662&amp;$N$3:$N$1662,$O$3:$O$1662,0,0,1)</f>
        <v>50800</v>
      </c>
      <c r="AJ24" s="2" cm="1">
        <f t="array" ref="AJ24">_xlfn.XLOOKUP(AJ$1&amp;$AB24,$M$3:$M$1662&amp;$N$3:$N$1662,$O$3:$O$1662,0,0,1)</f>
        <v>35300</v>
      </c>
      <c r="AK24" s="2" cm="1">
        <f t="array" ref="AK24">_xlfn.XLOOKUP(AK$1&amp;$AB24,$M$3:$M$1662&amp;$N$3:$N$1662,$O$3:$O$1662,0,0,1)</f>
        <v>29800</v>
      </c>
      <c r="AL24" s="2" cm="1">
        <f t="array" ref="AL24">_xlfn.XLOOKUP(AL$1&amp;$AB24,$M$3:$M$1662&amp;$N$3:$N$1662,$O$3:$O$1662,0,0,1)</f>
        <v>134100</v>
      </c>
      <c r="AM24" s="2" cm="1">
        <f t="array" ref="AM24">_xlfn.XLOOKUP(AM$1&amp;$AB24,$M$3:$M$1662&amp;$N$3:$N$1662,$O$3:$O$1662,0,0,1)</f>
        <v>94700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870</v>
      </c>
      <c r="N25" t="s">
        <v>567</v>
      </c>
      <c r="O25">
        <v>94700</v>
      </c>
      <c r="AB25" t="s">
        <v>25</v>
      </c>
      <c r="AC25" s="2">
        <f t="shared" si="2"/>
        <v>2578780</v>
      </c>
      <c r="AD25" s="2">
        <f t="shared" si="12"/>
        <v>1569000</v>
      </c>
      <c r="AE25" s="2">
        <f t="shared" si="12"/>
        <v>1397000</v>
      </c>
      <c r="AF25" s="2">
        <f t="shared" si="12"/>
        <v>2019900</v>
      </c>
      <c r="AG25" s="2">
        <f t="shared" si="12"/>
        <v>2551100</v>
      </c>
      <c r="AH25" s="2">
        <f t="shared" si="12"/>
        <v>5356900</v>
      </c>
      <c r="AI25" s="2" cm="1">
        <f t="array" ref="AI25">_xlfn.XLOOKUP(AI$1&amp;$AB25,$M$3:$M$1662&amp;$N$3:$N$1662,$O$3:$O$1662,0,0,1)</f>
        <v>92400</v>
      </c>
      <c r="AJ25" s="2" cm="1">
        <f t="array" ref="AJ25">_xlfn.XLOOKUP(AJ$1&amp;$AB25,$M$3:$M$1662&amp;$N$3:$N$1662,$O$3:$O$1662,0,0,1)</f>
        <v>102000</v>
      </c>
      <c r="AK25" s="2" cm="1">
        <f t="array" ref="AK25">_xlfn.XLOOKUP(AK$1&amp;$AB25,$M$3:$M$1662&amp;$N$3:$N$1662,$O$3:$O$1662,0,0,1)</f>
        <v>44300</v>
      </c>
      <c r="AL25" s="2" cm="1">
        <f t="array" ref="AL25">_xlfn.XLOOKUP(AL$1&amp;$AB25,$M$3:$M$1662&amp;$N$3:$N$1662,$O$3:$O$1662,0,0,1)</f>
        <v>152000</v>
      </c>
      <c r="AM25" s="2" cm="1">
        <f t="array" ref="AM25">_xlfn.XLOOKUP(AM$1&amp;$AB25,$M$3:$M$1662&amp;$N$3:$N$1662,$O$3:$O$1662,0,0,1)</f>
        <v>50100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320100</v>
      </c>
      <c r="C26">
        <f>_xlfn.XLOOKUP(E26,E3:E21,C3:C21,"",0,1)</f>
        <v>1788</v>
      </c>
      <c r="D26" t="str">
        <f>_xlfn.XLOOKUP(E26,E3:E21,D3:D21,"",0,1)</f>
        <v>売</v>
      </c>
      <c r="E26" t="s">
        <v>335</v>
      </c>
      <c r="M26" t="s">
        <v>870</v>
      </c>
      <c r="N26" t="s">
        <v>568</v>
      </c>
      <c r="O26">
        <v>50100</v>
      </c>
      <c r="AB26" t="s">
        <v>72</v>
      </c>
      <c r="AC26" s="2">
        <f t="shared" si="2"/>
        <v>2644220</v>
      </c>
      <c r="AD26" s="2">
        <f t="shared" si="12"/>
        <v>1588400</v>
      </c>
      <c r="AE26" s="2">
        <f t="shared" si="12"/>
        <v>1459700</v>
      </c>
      <c r="AF26" s="2">
        <f t="shared" si="12"/>
        <v>2040300</v>
      </c>
      <c r="AG26" s="2">
        <f t="shared" si="12"/>
        <v>2696800</v>
      </c>
      <c r="AH26" s="2">
        <f t="shared" si="12"/>
        <v>5435900</v>
      </c>
      <c r="AI26" s="2" cm="1">
        <f t="array" ref="AI26">_xlfn.XLOOKUP(AI$1&amp;$AB26,$M$3:$M$1662&amp;$N$3:$N$1662,$O$3:$O$1662,0,0,1)</f>
        <v>19400</v>
      </c>
      <c r="AJ26" s="2" cm="1">
        <f t="array" ref="AJ26">_xlfn.XLOOKUP(AJ$1&amp;$AB26,$M$3:$M$1662&amp;$N$3:$N$1662,$O$3:$O$1662,0,0,1)</f>
        <v>62700</v>
      </c>
      <c r="AK26" s="2" cm="1">
        <f t="array" ref="AK26">_xlfn.XLOOKUP(AK$1&amp;$AB26,$M$3:$M$1662&amp;$N$3:$N$1662,$O$3:$O$1662,0,0,1)</f>
        <v>20400</v>
      </c>
      <c r="AL26" s="2" cm="1">
        <f t="array" ref="AL26">_xlfn.XLOOKUP(AL$1&amp;$AB26,$M$3:$M$1662&amp;$N$3:$N$1662,$O$3:$O$1662,0,0,1)</f>
        <v>145700</v>
      </c>
      <c r="AM26" s="2" cm="1">
        <f t="array" ref="AM26">_xlfn.XLOOKUP(AM$1&amp;$AB26,$M$3:$M$1662&amp;$N$3:$N$1662,$O$3:$O$1662,0,0,1)</f>
        <v>79000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870</v>
      </c>
      <c r="N27" t="s">
        <v>569</v>
      </c>
      <c r="O27">
        <v>79000</v>
      </c>
      <c r="AB27" t="s">
        <v>101</v>
      </c>
      <c r="AC27" s="2">
        <f t="shared" si="2"/>
        <v>2715100</v>
      </c>
      <c r="AD27" s="2">
        <f t="shared" si="12"/>
        <v>1620600</v>
      </c>
      <c r="AE27" s="2">
        <f t="shared" si="12"/>
        <v>1570600</v>
      </c>
      <c r="AF27" s="2">
        <f t="shared" si="12"/>
        <v>2067300</v>
      </c>
      <c r="AG27" s="2">
        <f t="shared" si="12"/>
        <v>2783800</v>
      </c>
      <c r="AH27" s="2">
        <f t="shared" si="12"/>
        <v>5533200</v>
      </c>
      <c r="AI27" s="2" cm="1">
        <f t="array" ref="AI27">_xlfn.XLOOKUP(AI$1&amp;$AB27,$M$3:$M$1662&amp;$N$3:$N$1662,$O$3:$O$1662,0,0,1)</f>
        <v>32200</v>
      </c>
      <c r="AJ27" s="2" cm="1">
        <f t="array" ref="AJ27">_xlfn.XLOOKUP(AJ$1&amp;$AB27,$M$3:$M$1662&amp;$N$3:$N$1662,$O$3:$O$1662,0,0,1)</f>
        <v>110900</v>
      </c>
      <c r="AK27" s="2" cm="1">
        <f t="array" ref="AK27">_xlfn.XLOOKUP(AK$1&amp;$AB27,$M$3:$M$1662&amp;$N$3:$N$1662,$O$3:$O$1662,0,0,1)</f>
        <v>27000</v>
      </c>
      <c r="AL27" s="2" cm="1">
        <f t="array" ref="AL27">_xlfn.XLOOKUP(AL$1&amp;$AB27,$M$3:$M$1662&amp;$N$3:$N$1662,$O$3:$O$1662,0,0,1)</f>
        <v>87000</v>
      </c>
      <c r="AM27" s="2" cm="1">
        <f t="array" ref="AM27">_xlfn.XLOOKUP(AM$1&amp;$AB27,$M$3:$M$1662&amp;$N$3:$N$1662,$O$3:$O$1662,0,0,1)</f>
        <v>97300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870</v>
      </c>
      <c r="N28" t="s">
        <v>570</v>
      </c>
      <c r="O28">
        <v>97300</v>
      </c>
      <c r="AB28" t="s">
        <v>41</v>
      </c>
      <c r="AC28" s="2">
        <f t="shared" si="2"/>
        <v>2767720</v>
      </c>
      <c r="AD28" s="2">
        <f t="shared" si="12"/>
        <v>1636400</v>
      </c>
      <c r="AE28" s="2">
        <f t="shared" si="12"/>
        <v>1624900</v>
      </c>
      <c r="AF28" s="2">
        <f t="shared" si="12"/>
        <v>2093500</v>
      </c>
      <c r="AG28" s="2">
        <f t="shared" si="12"/>
        <v>2882300</v>
      </c>
      <c r="AH28" s="2">
        <f t="shared" si="12"/>
        <v>5601500</v>
      </c>
      <c r="AI28" s="2" cm="1">
        <f t="array" ref="AI28">_xlfn.XLOOKUP(AI$1&amp;$AB28,$M$3:$M$1662&amp;$N$3:$N$1662,$O$3:$O$1662,0,0,1)</f>
        <v>15800</v>
      </c>
      <c r="AJ28" s="2" cm="1">
        <f t="array" ref="AJ28">_xlfn.XLOOKUP(AJ$1&amp;$AB28,$M$3:$M$1662&amp;$N$3:$N$1662,$O$3:$O$1662,0,0,1)</f>
        <v>54300</v>
      </c>
      <c r="AK28" s="2" cm="1">
        <f t="array" ref="AK28">_xlfn.XLOOKUP(AK$1&amp;$AB28,$M$3:$M$1662&amp;$N$3:$N$1662,$O$3:$O$1662,0,0,1)</f>
        <v>26200</v>
      </c>
      <c r="AL28" s="2" cm="1">
        <f t="array" ref="AL28">_xlfn.XLOOKUP(AL$1&amp;$AB28,$M$3:$M$1662&amp;$N$3:$N$1662,$O$3:$O$1662,0,0,1)</f>
        <v>98500</v>
      </c>
      <c r="AM28" s="2" cm="1">
        <f t="array" ref="AM28">_xlfn.XLOOKUP(AM$1&amp;$AB28,$M$3:$M$1662&amp;$N$3:$N$1662,$O$3:$O$1662,0,0,1)</f>
        <v>68300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870</v>
      </c>
      <c r="N29" t="s">
        <v>571</v>
      </c>
      <c r="O29">
        <v>68300</v>
      </c>
      <c r="AB29" t="s">
        <v>244</v>
      </c>
      <c r="AC29" s="2">
        <f t="shared" si="2"/>
        <v>2847520</v>
      </c>
      <c r="AD29" s="2">
        <f t="shared" si="12"/>
        <v>1678000</v>
      </c>
      <c r="AE29" s="2">
        <f t="shared" si="12"/>
        <v>1663600</v>
      </c>
      <c r="AF29" s="2">
        <f t="shared" si="12"/>
        <v>2120400</v>
      </c>
      <c r="AG29" s="2">
        <f t="shared" si="12"/>
        <v>3097500</v>
      </c>
      <c r="AH29" s="2">
        <f t="shared" si="12"/>
        <v>5678100</v>
      </c>
      <c r="AI29" s="2" cm="1">
        <f t="array" ref="AI29">_xlfn.XLOOKUP(AI$1&amp;$AB29,$M$3:$M$1662&amp;$N$3:$N$1662,$O$3:$O$1662,0,0,1)</f>
        <v>41600</v>
      </c>
      <c r="AJ29" s="2" cm="1">
        <f t="array" ref="AJ29">_xlfn.XLOOKUP(AJ$1&amp;$AB29,$M$3:$M$1662&amp;$N$3:$N$1662,$O$3:$O$1662,0,0,1)</f>
        <v>38700</v>
      </c>
      <c r="AK29" s="2" cm="1">
        <f t="array" ref="AK29">_xlfn.XLOOKUP(AK$1&amp;$AB29,$M$3:$M$1662&amp;$N$3:$N$1662,$O$3:$O$1662,0,0,1)</f>
        <v>26900</v>
      </c>
      <c r="AL29" s="2" cm="1">
        <f t="array" ref="AL29">_xlfn.XLOOKUP(AL$1&amp;$AB29,$M$3:$M$1662&amp;$N$3:$N$1662,$O$3:$O$1662,0,0,1)</f>
        <v>215200</v>
      </c>
      <c r="AM29" s="2" cm="1">
        <f t="array" ref="AM29">_xlfn.XLOOKUP(AM$1&amp;$AB29,$M$3:$M$1662&amp;$N$3:$N$1662,$O$3:$O$1662,0,0,1)</f>
        <v>76600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870</v>
      </c>
      <c r="N30" t="s">
        <v>572</v>
      </c>
      <c r="O30">
        <v>76600</v>
      </c>
      <c r="AB30" t="s">
        <v>289</v>
      </c>
      <c r="AC30" s="2">
        <f t="shared" si="2"/>
        <v>2909960</v>
      </c>
      <c r="AD30" s="2">
        <f t="shared" si="12"/>
        <v>1707300</v>
      </c>
      <c r="AE30" s="2">
        <f t="shared" si="12"/>
        <v>1712500</v>
      </c>
      <c r="AF30" s="2">
        <f t="shared" si="12"/>
        <v>2194500</v>
      </c>
      <c r="AG30" s="2">
        <f t="shared" si="12"/>
        <v>3218300</v>
      </c>
      <c r="AH30" s="2">
        <f t="shared" si="12"/>
        <v>5717200</v>
      </c>
      <c r="AI30" s="2" cm="1">
        <f t="array" ref="AI30">_xlfn.XLOOKUP(AI$1&amp;$AB30,$M$3:$M$1662&amp;$N$3:$N$1662,$O$3:$O$1662,0,0,1)</f>
        <v>29300</v>
      </c>
      <c r="AJ30" s="2" cm="1">
        <f t="array" ref="AJ30">_xlfn.XLOOKUP(AJ$1&amp;$AB30,$M$3:$M$1662&amp;$N$3:$N$1662,$O$3:$O$1662,0,0,1)</f>
        <v>48900</v>
      </c>
      <c r="AK30" s="2" cm="1">
        <f t="array" ref="AK30">_xlfn.XLOOKUP(AK$1&amp;$AB30,$M$3:$M$1662&amp;$N$3:$N$1662,$O$3:$O$1662,0,0,1)</f>
        <v>74100</v>
      </c>
      <c r="AL30" s="2" cm="1">
        <f t="array" ref="AL30">_xlfn.XLOOKUP(AL$1&amp;$AB30,$M$3:$M$1662&amp;$N$3:$N$1662,$O$3:$O$1662,0,0,1)</f>
        <v>120800</v>
      </c>
      <c r="AM30" s="2" cm="1">
        <f t="array" ref="AM30">_xlfn.XLOOKUP(AM$1&amp;$AB30,$M$3:$M$1662&amp;$N$3:$N$1662,$O$3:$O$1662,0,0,1)</f>
        <v>39100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870</v>
      </c>
      <c r="N31" t="s">
        <v>573</v>
      </c>
      <c r="O31">
        <v>39100</v>
      </c>
      <c r="AB31" t="s">
        <v>206</v>
      </c>
      <c r="AC31" s="2">
        <f t="shared" si="2"/>
        <v>2985640</v>
      </c>
      <c r="AD31" s="2">
        <f t="shared" si="12"/>
        <v>1760700</v>
      </c>
      <c r="AE31" s="2">
        <f t="shared" si="12"/>
        <v>1815700</v>
      </c>
      <c r="AF31" s="2">
        <f t="shared" si="12"/>
        <v>2237700</v>
      </c>
      <c r="AG31" s="2">
        <f t="shared" si="12"/>
        <v>3304600</v>
      </c>
      <c r="AH31" s="2">
        <f t="shared" si="12"/>
        <v>5809500</v>
      </c>
      <c r="AI31" s="2" cm="1">
        <f t="array" ref="AI31">_xlfn.XLOOKUP(AI$1&amp;$AB31,$M$3:$M$1662&amp;$N$3:$N$1662,$O$3:$O$1662,0,0,1)</f>
        <v>53400</v>
      </c>
      <c r="AJ31" s="2" cm="1">
        <f t="array" ref="AJ31">_xlfn.XLOOKUP(AJ$1&amp;$AB31,$M$3:$M$1662&amp;$N$3:$N$1662,$O$3:$O$1662,0,0,1)</f>
        <v>103200</v>
      </c>
      <c r="AK31" s="2" cm="1">
        <f t="array" ref="AK31">_xlfn.XLOOKUP(AK$1&amp;$AB31,$M$3:$M$1662&amp;$N$3:$N$1662,$O$3:$O$1662,0,0,1)</f>
        <v>43200</v>
      </c>
      <c r="AL31" s="2" cm="1">
        <f t="array" ref="AL31">_xlfn.XLOOKUP(AL$1&amp;$AB31,$M$3:$M$1662&amp;$N$3:$N$1662,$O$3:$O$1662,0,0,1)</f>
        <v>86300</v>
      </c>
      <c r="AM31" s="2" cm="1">
        <f t="array" ref="AM31">_xlfn.XLOOKUP(AM$1&amp;$AB31,$M$3:$M$1662&amp;$N$3:$N$1662,$O$3:$O$1662,0,0,1)</f>
        <v>92300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870</v>
      </c>
      <c r="N32" t="s">
        <v>574</v>
      </c>
      <c r="O32">
        <v>92300</v>
      </c>
      <c r="AB32" t="s">
        <v>156</v>
      </c>
      <c r="AC32" s="2">
        <f t="shared" si="2"/>
        <v>3033120</v>
      </c>
      <c r="AD32" s="2">
        <f t="shared" si="12"/>
        <v>1785300</v>
      </c>
      <c r="AE32" s="2">
        <f t="shared" si="12"/>
        <v>1885100</v>
      </c>
      <c r="AF32" s="2">
        <f t="shared" si="12"/>
        <v>2273900</v>
      </c>
      <c r="AG32" s="2">
        <f t="shared" si="12"/>
        <v>3379900</v>
      </c>
      <c r="AH32" s="2">
        <f t="shared" si="12"/>
        <v>5841400</v>
      </c>
      <c r="AI32" s="2" cm="1">
        <f t="array" ref="AI32">_xlfn.XLOOKUP(AI$1&amp;$AB32,$M$3:$M$1662&amp;$N$3:$N$1662,$O$3:$O$1662,0,0,1)</f>
        <v>24600</v>
      </c>
      <c r="AJ32" s="2" cm="1">
        <f t="array" ref="AJ32">_xlfn.XLOOKUP(AJ$1&amp;$AB32,$M$3:$M$1662&amp;$N$3:$N$1662,$O$3:$O$1662,0,0,1)</f>
        <v>69400</v>
      </c>
      <c r="AK32" s="2" cm="1">
        <f t="array" ref="AK32">_xlfn.XLOOKUP(AK$1&amp;$AB32,$M$3:$M$1662&amp;$N$3:$N$1662,$O$3:$O$1662,0,0,1)</f>
        <v>36200</v>
      </c>
      <c r="AL32" s="2" cm="1">
        <f t="array" ref="AL32">_xlfn.XLOOKUP(AL$1&amp;$AB32,$M$3:$M$1662&amp;$N$3:$N$1662,$O$3:$O$1662,0,0,1)</f>
        <v>75300</v>
      </c>
      <c r="AM32" s="2" cm="1">
        <f t="array" ref="AM32">_xlfn.XLOOKUP(AM$1&amp;$AB32,$M$3:$M$1662&amp;$N$3:$N$1662,$O$3:$O$1662,0,0,1)</f>
        <v>31900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870</v>
      </c>
      <c r="N33" t="s">
        <v>575</v>
      </c>
      <c r="O33">
        <v>31900</v>
      </c>
      <c r="AB33" t="s">
        <v>203</v>
      </c>
      <c r="AC33" s="2">
        <f t="shared" si="2"/>
        <v>3125580</v>
      </c>
      <c r="AD33" s="2">
        <f t="shared" si="12"/>
        <v>1813000</v>
      </c>
      <c r="AE33" s="2">
        <f t="shared" si="12"/>
        <v>1935600</v>
      </c>
      <c r="AF33" s="2">
        <f t="shared" si="12"/>
        <v>2304800</v>
      </c>
      <c r="AG33" s="2">
        <f t="shared" si="12"/>
        <v>3520400</v>
      </c>
      <c r="AH33" s="2">
        <f t="shared" si="12"/>
        <v>6054100</v>
      </c>
      <c r="AI33" s="2" cm="1">
        <f t="array" ref="AI33">_xlfn.XLOOKUP(AI$1&amp;$AB33,$M$3:$M$1662&amp;$N$3:$N$1662,$O$3:$O$1662,0,0,1)</f>
        <v>27700</v>
      </c>
      <c r="AJ33" s="2" cm="1">
        <f t="array" ref="AJ33">_xlfn.XLOOKUP(AJ$1&amp;$AB33,$M$3:$M$1662&amp;$N$3:$N$1662,$O$3:$O$1662,0,0,1)</f>
        <v>50500</v>
      </c>
      <c r="AK33" s="2" cm="1">
        <f t="array" ref="AK33">_xlfn.XLOOKUP(AK$1&amp;$AB33,$M$3:$M$1662&amp;$N$3:$N$1662,$O$3:$O$1662,0,0,1)</f>
        <v>30900</v>
      </c>
      <c r="AL33" s="2" cm="1">
        <f t="array" ref="AL33">_xlfn.XLOOKUP(AL$1&amp;$AB33,$M$3:$M$1662&amp;$N$3:$N$1662,$O$3:$O$1662,0,0,1)</f>
        <v>140500</v>
      </c>
      <c r="AM33" s="2" cm="1">
        <f t="array" ref="AM33">_xlfn.XLOOKUP(AM$1&amp;$AB33,$M$3:$M$1662&amp;$N$3:$N$1662,$O$3:$O$1662,0,0,1)</f>
        <v>212700</v>
      </c>
    </row>
    <row r="34" spans="1:39" x14ac:dyDescent="0.4">
      <c r="M34" t="s">
        <v>870</v>
      </c>
      <c r="N34" t="s">
        <v>576</v>
      </c>
      <c r="O34">
        <v>212700</v>
      </c>
      <c r="AB34" t="s">
        <v>29</v>
      </c>
      <c r="AC34" s="2">
        <f t="shared" si="2"/>
        <v>3201640</v>
      </c>
      <c r="AD34" s="2">
        <f t="shared" si="12"/>
        <v>1827600</v>
      </c>
      <c r="AE34" s="2">
        <f t="shared" si="12"/>
        <v>1982600</v>
      </c>
      <c r="AF34" s="2">
        <f t="shared" si="12"/>
        <v>2344000</v>
      </c>
      <c r="AG34" s="2">
        <f t="shared" si="12"/>
        <v>3664300</v>
      </c>
      <c r="AH34" s="2">
        <f t="shared" si="12"/>
        <v>6189700</v>
      </c>
      <c r="AI34" s="2" cm="1">
        <f t="array" ref="AI34">_xlfn.XLOOKUP(AI$1&amp;$AB34,$M$3:$M$1662&amp;$N$3:$N$1662,$O$3:$O$1662,0,0,1)</f>
        <v>14600</v>
      </c>
      <c r="AJ34" s="2" cm="1">
        <f t="array" ref="AJ34">_xlfn.XLOOKUP(AJ$1&amp;$AB34,$M$3:$M$1662&amp;$N$3:$N$1662,$O$3:$O$1662,0,0,1)</f>
        <v>47000</v>
      </c>
      <c r="AK34" s="2" cm="1">
        <f t="array" ref="AK34">_xlfn.XLOOKUP(AK$1&amp;$AB34,$M$3:$M$1662&amp;$N$3:$N$1662,$O$3:$O$1662,0,0,1)</f>
        <v>39200</v>
      </c>
      <c r="AL34" s="2" cm="1">
        <f t="array" ref="AL34">_xlfn.XLOOKUP(AL$1&amp;$AB34,$M$3:$M$1662&amp;$N$3:$N$1662,$O$3:$O$1662,0,0,1)</f>
        <v>143900</v>
      </c>
      <c r="AM34" s="2" cm="1">
        <f t="array" ref="AM34">_xlfn.XLOOKUP(AM$1&amp;$AB34,$M$3:$M$1662&amp;$N$3:$N$1662,$O$3:$O$1662,0,0,1)</f>
        <v>135600</v>
      </c>
    </row>
    <row r="35" spans="1:39" x14ac:dyDescent="0.4">
      <c r="M35" t="s">
        <v>870</v>
      </c>
      <c r="N35" t="s">
        <v>577</v>
      </c>
      <c r="O35">
        <v>135600</v>
      </c>
      <c r="AB35" t="s">
        <v>102</v>
      </c>
      <c r="AC35" s="2">
        <f t="shared" si="2"/>
        <v>3289820</v>
      </c>
      <c r="AD35" s="2">
        <f t="shared" si="12"/>
        <v>1884600</v>
      </c>
      <c r="AE35" s="2">
        <f t="shared" si="12"/>
        <v>2137500</v>
      </c>
      <c r="AF35" s="2">
        <f t="shared" si="12"/>
        <v>2368400</v>
      </c>
      <c r="AG35" s="2">
        <f t="shared" si="12"/>
        <v>3792500</v>
      </c>
      <c r="AH35" s="2">
        <f t="shared" si="12"/>
        <v>6266100</v>
      </c>
      <c r="AI35" s="2" cm="1">
        <f t="array" ref="AI35">_xlfn.XLOOKUP(AI$1&amp;$AB35,$M$3:$M$1662&amp;$N$3:$N$1662,$O$3:$O$1662,0,0,1)</f>
        <v>57000</v>
      </c>
      <c r="AJ35" s="2" cm="1">
        <f t="array" ref="AJ35">_xlfn.XLOOKUP(AJ$1&amp;$AB35,$M$3:$M$1662&amp;$N$3:$N$1662,$O$3:$O$1662,0,0,1)</f>
        <v>154900</v>
      </c>
      <c r="AK35" s="2" cm="1">
        <f t="array" ref="AK35">_xlfn.XLOOKUP(AK$1&amp;$AB35,$M$3:$M$1662&amp;$N$3:$N$1662,$O$3:$O$1662,0,0,1)</f>
        <v>24400</v>
      </c>
      <c r="AL35" s="2" cm="1">
        <f t="array" ref="AL35">_xlfn.XLOOKUP(AL$1&amp;$AB35,$M$3:$M$1662&amp;$N$3:$N$1662,$O$3:$O$1662,0,0,1)</f>
        <v>128200</v>
      </c>
      <c r="AM35" s="2" cm="1">
        <f t="array" ref="AM35">_xlfn.XLOOKUP(AM$1&amp;$AB35,$M$3:$M$1662&amp;$N$3:$N$1662,$O$3:$O$1662,0,0,1)</f>
        <v>76400</v>
      </c>
    </row>
    <row r="36" spans="1:39" x14ac:dyDescent="0.4">
      <c r="M36" t="s">
        <v>870</v>
      </c>
      <c r="N36" t="s">
        <v>578</v>
      </c>
      <c r="O36">
        <v>76400</v>
      </c>
      <c r="AB36" t="s">
        <v>86</v>
      </c>
      <c r="AC36" s="2">
        <f t="shared" si="2"/>
        <v>3366780</v>
      </c>
      <c r="AD36" s="2">
        <f t="shared" ref="AD36:AH51" si="13">AD35+AI36</f>
        <v>1928900</v>
      </c>
      <c r="AE36" s="2">
        <f t="shared" si="13"/>
        <v>2252900</v>
      </c>
      <c r="AF36" s="2">
        <f t="shared" si="13"/>
        <v>2441900</v>
      </c>
      <c r="AG36" s="2">
        <f t="shared" si="13"/>
        <v>3874000</v>
      </c>
      <c r="AH36" s="2">
        <f t="shared" si="13"/>
        <v>6336200</v>
      </c>
      <c r="AI36" s="2" cm="1">
        <f t="array" ref="AI36">_xlfn.XLOOKUP(AI$1&amp;$AB36,$M$3:$M$1662&amp;$N$3:$N$1662,$O$3:$O$1662,0,0,1)</f>
        <v>44300</v>
      </c>
      <c r="AJ36" s="2" cm="1">
        <f t="array" ref="AJ36">_xlfn.XLOOKUP(AJ$1&amp;$AB36,$M$3:$M$1662&amp;$N$3:$N$1662,$O$3:$O$1662,0,0,1)</f>
        <v>115400</v>
      </c>
      <c r="AK36" s="2" cm="1">
        <f t="array" ref="AK36">_xlfn.XLOOKUP(AK$1&amp;$AB36,$M$3:$M$1662&amp;$N$3:$N$1662,$O$3:$O$1662,0,0,1)</f>
        <v>73500</v>
      </c>
      <c r="AL36" s="2" cm="1">
        <f t="array" ref="AL36">_xlfn.XLOOKUP(AL$1&amp;$AB36,$M$3:$M$1662&amp;$N$3:$N$1662,$O$3:$O$1662,0,0,1)</f>
        <v>81500</v>
      </c>
      <c r="AM36" s="2" cm="1">
        <f t="array" ref="AM36">_xlfn.XLOOKUP(AM$1&amp;$AB36,$M$3:$M$1662&amp;$N$3:$N$1662,$O$3:$O$1662,0,0,1)</f>
        <v>70100</v>
      </c>
    </row>
    <row r="37" spans="1:39" x14ac:dyDescent="0.4">
      <c r="A37" s="1"/>
      <c r="B37" s="1"/>
      <c r="C37" s="1"/>
      <c r="M37" t="s">
        <v>870</v>
      </c>
      <c r="N37" t="s">
        <v>579</v>
      </c>
      <c r="O37">
        <v>70100</v>
      </c>
      <c r="AB37" t="s">
        <v>155</v>
      </c>
      <c r="AC37" s="2">
        <f t="shared" si="2"/>
        <v>3465760</v>
      </c>
      <c r="AD37" s="2">
        <f t="shared" si="13"/>
        <v>1965600</v>
      </c>
      <c r="AE37" s="2">
        <f t="shared" si="13"/>
        <v>2337900</v>
      </c>
      <c r="AF37" s="2">
        <f t="shared" si="13"/>
        <v>2611600</v>
      </c>
      <c r="AG37" s="2">
        <f t="shared" si="13"/>
        <v>4045200</v>
      </c>
      <c r="AH37" s="2">
        <f t="shared" si="13"/>
        <v>6368500</v>
      </c>
      <c r="AI37" s="2" cm="1">
        <f t="array" ref="AI37">_xlfn.XLOOKUP(AI$1&amp;$AB37,$M$3:$M$1662&amp;$N$3:$N$1662,$O$3:$O$1662,0,0,1)</f>
        <v>36700</v>
      </c>
      <c r="AJ37" s="2" cm="1">
        <f t="array" ref="AJ37">_xlfn.XLOOKUP(AJ$1&amp;$AB37,$M$3:$M$1662&amp;$N$3:$N$1662,$O$3:$O$1662,0,0,1)</f>
        <v>85000</v>
      </c>
      <c r="AK37" s="2" cm="1">
        <f t="array" ref="AK37">_xlfn.XLOOKUP(AK$1&amp;$AB37,$M$3:$M$1662&amp;$N$3:$N$1662,$O$3:$O$1662,0,0,1)</f>
        <v>169700</v>
      </c>
      <c r="AL37" s="2" cm="1">
        <f t="array" ref="AL37">_xlfn.XLOOKUP(AL$1&amp;$AB37,$M$3:$M$1662&amp;$N$3:$N$1662,$O$3:$O$1662,0,0,1)</f>
        <v>171200</v>
      </c>
      <c r="AM37" s="2" cm="1">
        <f t="array" ref="AM37">_xlfn.XLOOKUP(AM$1&amp;$AB37,$M$3:$M$1662&amp;$N$3:$N$1662,$O$3:$O$1662,0,0,1)</f>
        <v>32300</v>
      </c>
    </row>
    <row r="38" spans="1:39" x14ac:dyDescent="0.4">
      <c r="M38" t="s">
        <v>870</v>
      </c>
      <c r="N38" t="s">
        <v>580</v>
      </c>
      <c r="O38">
        <v>32300</v>
      </c>
      <c r="AB38" t="s">
        <v>36</v>
      </c>
      <c r="AC38" s="2">
        <f t="shared" si="2"/>
        <v>3557020</v>
      </c>
      <c r="AD38" s="2">
        <f t="shared" si="13"/>
        <v>1986100</v>
      </c>
      <c r="AE38" s="2">
        <f t="shared" si="13"/>
        <v>2424000</v>
      </c>
      <c r="AF38" s="2">
        <f t="shared" si="13"/>
        <v>2699600</v>
      </c>
      <c r="AG38" s="2">
        <f t="shared" si="13"/>
        <v>4263000</v>
      </c>
      <c r="AH38" s="2">
        <f t="shared" si="13"/>
        <v>6412400</v>
      </c>
      <c r="AI38" s="2" cm="1">
        <f t="array" ref="AI38">_xlfn.XLOOKUP(AI$1&amp;$AB38,$M$3:$M$1662&amp;$N$3:$N$1662,$O$3:$O$1662,0,0,1)</f>
        <v>20500</v>
      </c>
      <c r="AJ38" s="2" cm="1">
        <f t="array" ref="AJ38">_xlfn.XLOOKUP(AJ$1&amp;$AB38,$M$3:$M$1662&amp;$N$3:$N$1662,$O$3:$O$1662,0,0,1)</f>
        <v>86100</v>
      </c>
      <c r="AK38" s="2" cm="1">
        <f t="array" ref="AK38">_xlfn.XLOOKUP(AK$1&amp;$AB38,$M$3:$M$1662&amp;$N$3:$N$1662,$O$3:$O$1662,0,0,1)</f>
        <v>88000</v>
      </c>
      <c r="AL38" s="2" cm="1">
        <f t="array" ref="AL38">_xlfn.XLOOKUP(AL$1&amp;$AB38,$M$3:$M$1662&amp;$N$3:$N$1662,$O$3:$O$1662,0,0,1)</f>
        <v>217800</v>
      </c>
      <c r="AM38" s="2" cm="1">
        <f t="array" ref="AM38">_xlfn.XLOOKUP(AM$1&amp;$AB38,$M$3:$M$1662&amp;$N$3:$N$1662,$O$3:$O$1662,0,0,1)</f>
        <v>43900</v>
      </c>
    </row>
    <row r="39" spans="1:39" x14ac:dyDescent="0.4">
      <c r="M39" t="s">
        <v>870</v>
      </c>
      <c r="N39" t="s">
        <v>581</v>
      </c>
      <c r="O39">
        <v>43900</v>
      </c>
      <c r="AB39" t="s">
        <v>54</v>
      </c>
      <c r="AC39" s="2">
        <f t="shared" si="2"/>
        <v>3615860</v>
      </c>
      <c r="AD39" s="2">
        <f t="shared" si="13"/>
        <v>2037500</v>
      </c>
      <c r="AE39" s="2">
        <f t="shared" si="13"/>
        <v>2464200</v>
      </c>
      <c r="AF39" s="2">
        <f t="shared" si="13"/>
        <v>2752000</v>
      </c>
      <c r="AG39" s="2">
        <f t="shared" si="13"/>
        <v>4336600</v>
      </c>
      <c r="AH39" s="2">
        <f t="shared" si="13"/>
        <v>6489000</v>
      </c>
      <c r="AI39" s="2" cm="1">
        <f t="array" ref="AI39">_xlfn.XLOOKUP(AI$1&amp;$AB39,$M$3:$M$1662&amp;$N$3:$N$1662,$O$3:$O$1662,0,0,1)</f>
        <v>51400</v>
      </c>
      <c r="AJ39" s="2" cm="1">
        <f t="array" ref="AJ39">_xlfn.XLOOKUP(AJ$1&amp;$AB39,$M$3:$M$1662&amp;$N$3:$N$1662,$O$3:$O$1662,0,0,1)</f>
        <v>40200</v>
      </c>
      <c r="AK39" s="2" cm="1">
        <f t="array" ref="AK39">_xlfn.XLOOKUP(AK$1&amp;$AB39,$M$3:$M$1662&amp;$N$3:$N$1662,$O$3:$O$1662,0,0,1)</f>
        <v>52400</v>
      </c>
      <c r="AL39" s="2" cm="1">
        <f t="array" ref="AL39">_xlfn.XLOOKUP(AL$1&amp;$AB39,$M$3:$M$1662&amp;$N$3:$N$1662,$O$3:$O$1662,0,0,1)</f>
        <v>73600</v>
      </c>
      <c r="AM39" s="2" cm="1">
        <f t="array" ref="AM39">_xlfn.XLOOKUP(AM$1&amp;$AB39,$M$3:$M$1662&amp;$N$3:$N$1662,$O$3:$O$1662,0,0,1)</f>
        <v>76600</v>
      </c>
    </row>
    <row r="40" spans="1:39" x14ac:dyDescent="0.4">
      <c r="M40" t="s">
        <v>870</v>
      </c>
      <c r="N40" t="s">
        <v>582</v>
      </c>
      <c r="O40">
        <v>76600</v>
      </c>
      <c r="AB40" t="s">
        <v>283</v>
      </c>
      <c r="AC40" s="2">
        <f t="shared" si="2"/>
        <v>3686540</v>
      </c>
      <c r="AD40" s="2">
        <f t="shared" si="13"/>
        <v>2123200</v>
      </c>
      <c r="AE40" s="2">
        <f t="shared" si="13"/>
        <v>2505100</v>
      </c>
      <c r="AF40" s="2">
        <f t="shared" si="13"/>
        <v>2798200</v>
      </c>
      <c r="AG40" s="2">
        <f t="shared" si="13"/>
        <v>4409400</v>
      </c>
      <c r="AH40" s="2">
        <f t="shared" si="13"/>
        <v>6596800</v>
      </c>
      <c r="AI40" s="2" cm="1">
        <f t="array" ref="AI40">_xlfn.XLOOKUP(AI$1&amp;$AB40,$M$3:$M$1662&amp;$N$3:$N$1662,$O$3:$O$1662,0,0,1)</f>
        <v>85700</v>
      </c>
      <c r="AJ40" s="2" cm="1">
        <f t="array" ref="AJ40">_xlfn.XLOOKUP(AJ$1&amp;$AB40,$M$3:$M$1662&amp;$N$3:$N$1662,$O$3:$O$1662,0,0,1)</f>
        <v>40900</v>
      </c>
      <c r="AK40" s="2" cm="1">
        <f t="array" ref="AK40">_xlfn.XLOOKUP(AK$1&amp;$AB40,$M$3:$M$1662&amp;$N$3:$N$1662,$O$3:$O$1662,0,0,1)</f>
        <v>46200</v>
      </c>
      <c r="AL40" s="2" cm="1">
        <f t="array" ref="AL40">_xlfn.XLOOKUP(AL$1&amp;$AB40,$M$3:$M$1662&amp;$N$3:$N$1662,$O$3:$O$1662,0,0,1)</f>
        <v>72800</v>
      </c>
      <c r="AM40" s="2" cm="1">
        <f t="array" ref="AM40">_xlfn.XLOOKUP(AM$1&amp;$AB40,$M$3:$M$1662&amp;$N$3:$N$1662,$O$3:$O$1662,0,0,1)</f>
        <v>107800</v>
      </c>
    </row>
    <row r="41" spans="1:39" x14ac:dyDescent="0.4">
      <c r="M41" t="s">
        <v>870</v>
      </c>
      <c r="N41" t="s">
        <v>583</v>
      </c>
      <c r="O41">
        <v>107800</v>
      </c>
      <c r="AB41" t="s">
        <v>157</v>
      </c>
      <c r="AC41" s="2">
        <f t="shared" si="2"/>
        <v>3754940</v>
      </c>
      <c r="AD41" s="2">
        <f t="shared" si="13"/>
        <v>2163900</v>
      </c>
      <c r="AE41" s="2">
        <f t="shared" si="13"/>
        <v>2556000</v>
      </c>
      <c r="AF41" s="2">
        <f t="shared" si="13"/>
        <v>2866200</v>
      </c>
      <c r="AG41" s="2">
        <f t="shared" si="13"/>
        <v>4519400</v>
      </c>
      <c r="AH41" s="2">
        <f t="shared" si="13"/>
        <v>6669200</v>
      </c>
      <c r="AI41" s="2" cm="1">
        <f t="array" ref="AI41">_xlfn.XLOOKUP(AI$1&amp;$AB41,$M$3:$M$1662&amp;$N$3:$N$1662,$O$3:$O$1662,0,0,1)</f>
        <v>40700</v>
      </c>
      <c r="AJ41" s="2" cm="1">
        <f t="array" ref="AJ41">_xlfn.XLOOKUP(AJ$1&amp;$AB41,$M$3:$M$1662&amp;$N$3:$N$1662,$O$3:$O$1662,0,0,1)</f>
        <v>50900</v>
      </c>
      <c r="AK41" s="2" cm="1">
        <f t="array" ref="AK41">_xlfn.XLOOKUP(AK$1&amp;$AB41,$M$3:$M$1662&amp;$N$3:$N$1662,$O$3:$O$1662,0,0,1)</f>
        <v>68000</v>
      </c>
      <c r="AL41" s="2" cm="1">
        <f t="array" ref="AL41">_xlfn.XLOOKUP(AL$1&amp;$AB41,$M$3:$M$1662&amp;$N$3:$N$1662,$O$3:$O$1662,0,0,1)</f>
        <v>110000</v>
      </c>
      <c r="AM41" s="2" cm="1">
        <f t="array" ref="AM41">_xlfn.XLOOKUP(AM$1&amp;$AB41,$M$3:$M$1662&amp;$N$3:$N$1662,$O$3:$O$1662,0,0,1)</f>
        <v>72400</v>
      </c>
    </row>
    <row r="42" spans="1:39" x14ac:dyDescent="0.4">
      <c r="M42" t="s">
        <v>870</v>
      </c>
      <c r="N42" t="s">
        <v>584</v>
      </c>
      <c r="O42">
        <v>72400</v>
      </c>
      <c r="AB42" t="s">
        <v>136</v>
      </c>
      <c r="AC42" s="2">
        <f t="shared" si="2"/>
        <v>3806980</v>
      </c>
      <c r="AD42" s="2">
        <f t="shared" si="13"/>
        <v>2236700</v>
      </c>
      <c r="AE42" s="2">
        <f t="shared" si="13"/>
        <v>2574300</v>
      </c>
      <c r="AF42" s="2">
        <f t="shared" si="13"/>
        <v>2912400</v>
      </c>
      <c r="AG42" s="2">
        <f t="shared" si="13"/>
        <v>4603400</v>
      </c>
      <c r="AH42" s="2">
        <f t="shared" si="13"/>
        <v>6708100</v>
      </c>
      <c r="AI42" s="2" cm="1">
        <f t="array" ref="AI42">_xlfn.XLOOKUP(AI$1&amp;$AB42,$M$3:$M$1662&amp;$N$3:$N$1662,$O$3:$O$1662,0,0,1)</f>
        <v>72800</v>
      </c>
      <c r="AJ42" s="2" cm="1">
        <f t="array" ref="AJ42">_xlfn.XLOOKUP(AJ$1&amp;$AB42,$M$3:$M$1662&amp;$N$3:$N$1662,$O$3:$O$1662,0,0,1)</f>
        <v>18300</v>
      </c>
      <c r="AK42" s="2" cm="1">
        <f t="array" ref="AK42">_xlfn.XLOOKUP(AK$1&amp;$AB42,$M$3:$M$1662&amp;$N$3:$N$1662,$O$3:$O$1662,0,0,1)</f>
        <v>46200</v>
      </c>
      <c r="AL42" s="2" cm="1">
        <f t="array" ref="AL42">_xlfn.XLOOKUP(AL$1&amp;$AB42,$M$3:$M$1662&amp;$N$3:$N$1662,$O$3:$O$1662,0,0,1)</f>
        <v>84000</v>
      </c>
      <c r="AM42" s="2" cm="1">
        <f t="array" ref="AM42">_xlfn.XLOOKUP(AM$1&amp;$AB42,$M$3:$M$1662&amp;$N$3:$N$1662,$O$3:$O$1662,0,0,1)</f>
        <v>38900</v>
      </c>
    </row>
    <row r="43" spans="1:39" x14ac:dyDescent="0.4">
      <c r="M43" t="s">
        <v>870</v>
      </c>
      <c r="N43" t="s">
        <v>585</v>
      </c>
      <c r="O43">
        <v>38900</v>
      </c>
      <c r="AB43" t="s">
        <v>116</v>
      </c>
      <c r="AC43" s="2">
        <f t="shared" si="2"/>
        <v>3879760</v>
      </c>
      <c r="AD43" s="2">
        <f t="shared" si="13"/>
        <v>2349900</v>
      </c>
      <c r="AE43" s="2">
        <f t="shared" si="13"/>
        <v>2631600</v>
      </c>
      <c r="AF43" s="2">
        <f t="shared" si="13"/>
        <v>2956900</v>
      </c>
      <c r="AG43" s="2">
        <f t="shared" si="13"/>
        <v>4652300</v>
      </c>
      <c r="AH43" s="2">
        <f t="shared" si="13"/>
        <v>6808100</v>
      </c>
      <c r="AI43" s="2" cm="1">
        <f t="array" ref="AI43">_xlfn.XLOOKUP(AI$1&amp;$AB43,$M$3:$M$1662&amp;$N$3:$N$1662,$O$3:$O$1662,0,0,1)</f>
        <v>113200</v>
      </c>
      <c r="AJ43" s="2" cm="1">
        <f t="array" ref="AJ43">_xlfn.XLOOKUP(AJ$1&amp;$AB43,$M$3:$M$1662&amp;$N$3:$N$1662,$O$3:$O$1662,0,0,1)</f>
        <v>57300</v>
      </c>
      <c r="AK43" s="2" cm="1">
        <f t="array" ref="AK43">_xlfn.XLOOKUP(AK$1&amp;$AB43,$M$3:$M$1662&amp;$N$3:$N$1662,$O$3:$O$1662,0,0,1)</f>
        <v>44500</v>
      </c>
      <c r="AL43" s="2" cm="1">
        <f t="array" ref="AL43">_xlfn.XLOOKUP(AL$1&amp;$AB43,$M$3:$M$1662&amp;$N$3:$N$1662,$O$3:$O$1662,0,0,1)</f>
        <v>48900</v>
      </c>
      <c r="AM43" s="2" cm="1">
        <f t="array" ref="AM43">_xlfn.XLOOKUP(AM$1&amp;$AB43,$M$3:$M$1662&amp;$N$3:$N$1662,$O$3:$O$1662,0,0,1)</f>
        <v>100000</v>
      </c>
    </row>
    <row r="44" spans="1:39" x14ac:dyDescent="0.4">
      <c r="A44" s="1"/>
      <c r="B44" s="1"/>
      <c r="C44" s="1"/>
      <c r="M44" t="s">
        <v>870</v>
      </c>
      <c r="N44" t="s">
        <v>586</v>
      </c>
      <c r="O44">
        <v>100000</v>
      </c>
      <c r="AB44" t="s">
        <v>52</v>
      </c>
      <c r="AC44" s="2">
        <f t="shared" si="2"/>
        <v>3940380</v>
      </c>
      <c r="AD44" s="2">
        <f t="shared" si="13"/>
        <v>2379600</v>
      </c>
      <c r="AE44" s="2">
        <f t="shared" si="13"/>
        <v>2671700</v>
      </c>
      <c r="AF44" s="2">
        <f t="shared" si="13"/>
        <v>3008800</v>
      </c>
      <c r="AG44" s="2">
        <f t="shared" si="13"/>
        <v>4719300</v>
      </c>
      <c r="AH44" s="2">
        <f t="shared" si="13"/>
        <v>6922500</v>
      </c>
      <c r="AI44" s="2" cm="1">
        <f t="array" ref="AI44">_xlfn.XLOOKUP(AI$1&amp;$AB44,$M$3:$M$1662&amp;$N$3:$N$1662,$O$3:$O$1662,0,0,1)</f>
        <v>29700</v>
      </c>
      <c r="AJ44" s="2" cm="1">
        <f t="array" ref="AJ44">_xlfn.XLOOKUP(AJ$1&amp;$AB44,$M$3:$M$1662&amp;$N$3:$N$1662,$O$3:$O$1662,0,0,1)</f>
        <v>40100</v>
      </c>
      <c r="AK44" s="2" cm="1">
        <f t="array" ref="AK44">_xlfn.XLOOKUP(AK$1&amp;$AB44,$M$3:$M$1662&amp;$N$3:$N$1662,$O$3:$O$1662,0,0,1)</f>
        <v>51900</v>
      </c>
      <c r="AL44" s="2" cm="1">
        <f t="array" ref="AL44">_xlfn.XLOOKUP(AL$1&amp;$AB44,$M$3:$M$1662&amp;$N$3:$N$1662,$O$3:$O$1662,0,0,1)</f>
        <v>67000</v>
      </c>
      <c r="AM44" s="2" cm="1">
        <f t="array" ref="AM44">_xlfn.XLOOKUP(AM$1&amp;$AB44,$M$3:$M$1662&amp;$N$3:$N$1662,$O$3:$O$1662,0,0,1)</f>
        <v>114400</v>
      </c>
    </row>
    <row r="45" spans="1:39" x14ac:dyDescent="0.4">
      <c r="M45" t="s">
        <v>870</v>
      </c>
      <c r="N45" t="s">
        <v>587</v>
      </c>
      <c r="O45">
        <v>114400</v>
      </c>
      <c r="AB45" t="s">
        <v>245</v>
      </c>
      <c r="AC45" s="2">
        <f t="shared" si="2"/>
        <v>3996200</v>
      </c>
      <c r="AD45" s="2">
        <f t="shared" si="13"/>
        <v>2417000</v>
      </c>
      <c r="AE45" s="2">
        <f t="shared" si="13"/>
        <v>2703500</v>
      </c>
      <c r="AF45" s="2">
        <f t="shared" si="13"/>
        <v>3066000</v>
      </c>
      <c r="AG45" s="2">
        <f t="shared" si="13"/>
        <v>4816700</v>
      </c>
      <c r="AH45" s="2">
        <f t="shared" si="13"/>
        <v>6977800</v>
      </c>
      <c r="AI45" s="2" cm="1">
        <f t="array" ref="AI45">_xlfn.XLOOKUP(AI$1&amp;$AB45,$M$3:$M$1662&amp;$N$3:$N$1662,$O$3:$O$1662,0,0,1)</f>
        <v>37400</v>
      </c>
      <c r="AJ45" s="2" cm="1">
        <f t="array" ref="AJ45">_xlfn.XLOOKUP(AJ$1&amp;$AB45,$M$3:$M$1662&amp;$N$3:$N$1662,$O$3:$O$1662,0,0,1)</f>
        <v>31800</v>
      </c>
      <c r="AK45" s="2" cm="1">
        <f t="array" ref="AK45">_xlfn.XLOOKUP(AK$1&amp;$AB45,$M$3:$M$1662&amp;$N$3:$N$1662,$O$3:$O$1662,0,0,1)</f>
        <v>57200</v>
      </c>
      <c r="AL45" s="2" cm="1">
        <f t="array" ref="AL45">_xlfn.XLOOKUP(AL$1&amp;$AB45,$M$3:$M$1662&amp;$N$3:$N$1662,$O$3:$O$1662,0,0,1)</f>
        <v>97400</v>
      </c>
      <c r="AM45" s="2" cm="1">
        <f t="array" ref="AM45">_xlfn.XLOOKUP(AM$1&amp;$AB45,$M$3:$M$1662&amp;$N$3:$N$1662,$O$3:$O$1662,0,0,1)</f>
        <v>55300</v>
      </c>
    </row>
    <row r="46" spans="1:39" x14ac:dyDescent="0.4">
      <c r="M46" t="s">
        <v>870</v>
      </c>
      <c r="N46" t="s">
        <v>588</v>
      </c>
      <c r="O46">
        <v>55300</v>
      </c>
      <c r="AB46" t="s">
        <v>129</v>
      </c>
      <c r="AC46" s="2">
        <f t="shared" si="2"/>
        <v>4042120</v>
      </c>
      <c r="AD46" s="2">
        <f t="shared" si="13"/>
        <v>2473600</v>
      </c>
      <c r="AE46" s="2">
        <f t="shared" si="13"/>
        <v>2726400</v>
      </c>
      <c r="AF46" s="2">
        <f t="shared" si="13"/>
        <v>3093600</v>
      </c>
      <c r="AG46" s="2">
        <f t="shared" si="13"/>
        <v>4875200</v>
      </c>
      <c r="AH46" s="2">
        <f t="shared" si="13"/>
        <v>7041800</v>
      </c>
      <c r="AI46" s="2" cm="1">
        <f t="array" ref="AI46">_xlfn.XLOOKUP(AI$1&amp;$AB46,$M$3:$M$1662&amp;$N$3:$N$1662,$O$3:$O$1662,0,0,1)</f>
        <v>56600</v>
      </c>
      <c r="AJ46" s="2" cm="1">
        <f t="array" ref="AJ46">_xlfn.XLOOKUP(AJ$1&amp;$AB46,$M$3:$M$1662&amp;$N$3:$N$1662,$O$3:$O$1662,0,0,1)</f>
        <v>22900</v>
      </c>
      <c r="AK46" s="2" cm="1">
        <f t="array" ref="AK46">_xlfn.XLOOKUP(AK$1&amp;$AB46,$M$3:$M$1662&amp;$N$3:$N$1662,$O$3:$O$1662,0,0,1)</f>
        <v>27600</v>
      </c>
      <c r="AL46" s="2" cm="1">
        <f t="array" ref="AL46">_xlfn.XLOOKUP(AL$1&amp;$AB46,$M$3:$M$1662&amp;$N$3:$N$1662,$O$3:$O$1662,0,0,1)</f>
        <v>58500</v>
      </c>
      <c r="AM46" s="2" cm="1">
        <f t="array" ref="AM46">_xlfn.XLOOKUP(AM$1&amp;$AB46,$M$3:$M$1662&amp;$N$3:$N$1662,$O$3:$O$1662,0,0,1)</f>
        <v>64000</v>
      </c>
    </row>
    <row r="47" spans="1:39" x14ac:dyDescent="0.4">
      <c r="M47" t="s">
        <v>870</v>
      </c>
      <c r="N47" t="s">
        <v>589</v>
      </c>
      <c r="O47">
        <v>64000</v>
      </c>
      <c r="AB47" t="s">
        <v>173</v>
      </c>
      <c r="AC47" s="2">
        <f t="shared" si="2"/>
        <v>4091300</v>
      </c>
      <c r="AD47" s="2">
        <f t="shared" si="13"/>
        <v>2514400</v>
      </c>
      <c r="AE47" s="2">
        <f t="shared" si="13"/>
        <v>2761700</v>
      </c>
      <c r="AF47" s="2">
        <f t="shared" si="13"/>
        <v>3161400</v>
      </c>
      <c r="AG47" s="2">
        <f t="shared" si="13"/>
        <v>4951300</v>
      </c>
      <c r="AH47" s="2">
        <f t="shared" si="13"/>
        <v>7067700</v>
      </c>
      <c r="AI47" s="2" cm="1">
        <f t="array" ref="AI47">_xlfn.XLOOKUP(AI$1&amp;$AB47,$M$3:$M$1662&amp;$N$3:$N$1662,$O$3:$O$1662,0,0,1)</f>
        <v>40800</v>
      </c>
      <c r="AJ47" s="2" cm="1">
        <f t="array" ref="AJ47">_xlfn.XLOOKUP(AJ$1&amp;$AB47,$M$3:$M$1662&amp;$N$3:$N$1662,$O$3:$O$1662,0,0,1)</f>
        <v>35300</v>
      </c>
      <c r="AK47" s="2" cm="1">
        <f t="array" ref="AK47">_xlfn.XLOOKUP(AK$1&amp;$AB47,$M$3:$M$1662&amp;$N$3:$N$1662,$O$3:$O$1662,0,0,1)</f>
        <v>67800</v>
      </c>
      <c r="AL47" s="2" cm="1">
        <f t="array" ref="AL47">_xlfn.XLOOKUP(AL$1&amp;$AB47,$M$3:$M$1662&amp;$N$3:$N$1662,$O$3:$O$1662,0,0,1)</f>
        <v>76100</v>
      </c>
      <c r="AM47" s="2" cm="1">
        <f t="array" ref="AM47">_xlfn.XLOOKUP(AM$1&amp;$AB47,$M$3:$M$1662&amp;$N$3:$N$1662,$O$3:$O$1662,0,0,1)</f>
        <v>25900</v>
      </c>
    </row>
    <row r="48" spans="1:39" x14ac:dyDescent="0.4">
      <c r="M48" t="s">
        <v>870</v>
      </c>
      <c r="N48" t="s">
        <v>590</v>
      </c>
      <c r="O48">
        <v>25900</v>
      </c>
      <c r="AB48" t="s">
        <v>177</v>
      </c>
      <c r="AC48" s="2">
        <f t="shared" si="2"/>
        <v>4143180</v>
      </c>
      <c r="AD48" s="2">
        <f t="shared" si="13"/>
        <v>2552300</v>
      </c>
      <c r="AE48" s="2">
        <f t="shared" si="13"/>
        <v>2773600</v>
      </c>
      <c r="AF48" s="2">
        <f t="shared" si="13"/>
        <v>3189800</v>
      </c>
      <c r="AG48" s="2">
        <f t="shared" si="13"/>
        <v>5065000</v>
      </c>
      <c r="AH48" s="2">
        <f t="shared" si="13"/>
        <v>7135200</v>
      </c>
      <c r="AI48" s="2" cm="1">
        <f t="array" ref="AI48">_xlfn.XLOOKUP(AI$1&amp;$AB48,$M$3:$M$1662&amp;$N$3:$N$1662,$O$3:$O$1662,0,0,1)</f>
        <v>37900</v>
      </c>
      <c r="AJ48" s="2" cm="1">
        <f t="array" ref="AJ48">_xlfn.XLOOKUP(AJ$1&amp;$AB48,$M$3:$M$1662&amp;$N$3:$N$1662,$O$3:$O$1662,0,0,1)</f>
        <v>11900</v>
      </c>
      <c r="AK48" s="2" cm="1">
        <f t="array" ref="AK48">_xlfn.XLOOKUP(AK$1&amp;$AB48,$M$3:$M$1662&amp;$N$3:$N$1662,$O$3:$O$1662,0,0,1)</f>
        <v>28400</v>
      </c>
      <c r="AL48" s="2" cm="1">
        <f t="array" ref="AL48">_xlfn.XLOOKUP(AL$1&amp;$AB48,$M$3:$M$1662&amp;$N$3:$N$1662,$O$3:$O$1662,0,0,1)</f>
        <v>113700</v>
      </c>
      <c r="AM48" s="2" cm="1">
        <f t="array" ref="AM48">_xlfn.XLOOKUP(AM$1&amp;$AB48,$M$3:$M$1662&amp;$N$3:$N$1662,$O$3:$O$1662,0,0,1)</f>
        <v>67500</v>
      </c>
    </row>
    <row r="49" spans="1:39" x14ac:dyDescent="0.4">
      <c r="M49" t="s">
        <v>870</v>
      </c>
      <c r="N49" t="s">
        <v>591</v>
      </c>
      <c r="O49">
        <v>67500</v>
      </c>
      <c r="AB49" t="s">
        <v>182</v>
      </c>
      <c r="AC49" s="2">
        <f t="shared" si="2"/>
        <v>4206640</v>
      </c>
      <c r="AD49" s="2">
        <f t="shared" si="13"/>
        <v>2611000</v>
      </c>
      <c r="AE49" s="2">
        <f t="shared" si="13"/>
        <v>2794900</v>
      </c>
      <c r="AF49" s="2">
        <f t="shared" si="13"/>
        <v>3246500</v>
      </c>
      <c r="AG49" s="2">
        <f t="shared" si="13"/>
        <v>5203200</v>
      </c>
      <c r="AH49" s="2">
        <f t="shared" si="13"/>
        <v>7177600</v>
      </c>
      <c r="AI49" s="2" cm="1">
        <f t="array" ref="AI49">_xlfn.XLOOKUP(AI$1&amp;$AB49,$M$3:$M$1662&amp;$N$3:$N$1662,$O$3:$O$1662,0,0,1)</f>
        <v>58700</v>
      </c>
      <c r="AJ49" s="2" cm="1">
        <f t="array" ref="AJ49">_xlfn.XLOOKUP(AJ$1&amp;$AB49,$M$3:$M$1662&amp;$N$3:$N$1662,$O$3:$O$1662,0,0,1)</f>
        <v>21300</v>
      </c>
      <c r="AK49" s="2" cm="1">
        <f t="array" ref="AK49">_xlfn.XLOOKUP(AK$1&amp;$AB49,$M$3:$M$1662&amp;$N$3:$N$1662,$O$3:$O$1662,0,0,1)</f>
        <v>56700</v>
      </c>
      <c r="AL49" s="2" cm="1">
        <f t="array" ref="AL49">_xlfn.XLOOKUP(AL$1&amp;$AB49,$M$3:$M$1662&amp;$N$3:$N$1662,$O$3:$O$1662,0,0,1)</f>
        <v>138200</v>
      </c>
      <c r="AM49" s="2" cm="1">
        <f t="array" ref="AM49">_xlfn.XLOOKUP(AM$1&amp;$AB49,$M$3:$M$1662&amp;$N$3:$N$1662,$O$3:$O$1662,0,0,1)</f>
        <v>42400</v>
      </c>
    </row>
    <row r="50" spans="1:39" x14ac:dyDescent="0.4">
      <c r="M50" t="s">
        <v>870</v>
      </c>
      <c r="N50" t="s">
        <v>592</v>
      </c>
      <c r="O50">
        <v>42400</v>
      </c>
      <c r="AB50" t="s">
        <v>226</v>
      </c>
      <c r="AC50" s="2">
        <f t="shared" si="2"/>
        <v>4257580</v>
      </c>
      <c r="AD50" s="2">
        <f t="shared" si="13"/>
        <v>2673700</v>
      </c>
      <c r="AE50" s="2">
        <f t="shared" si="13"/>
        <v>2814600</v>
      </c>
      <c r="AF50" s="2">
        <f t="shared" si="13"/>
        <v>3277200</v>
      </c>
      <c r="AG50" s="2">
        <f t="shared" si="13"/>
        <v>5297200</v>
      </c>
      <c r="AH50" s="2">
        <f t="shared" si="13"/>
        <v>7225200</v>
      </c>
      <c r="AI50" s="2" cm="1">
        <f t="array" ref="AI50">_xlfn.XLOOKUP(AI$1&amp;$AB50,$M$3:$M$1662&amp;$N$3:$N$1662,$O$3:$O$1662,0,0,1)</f>
        <v>62700</v>
      </c>
      <c r="AJ50" s="2" cm="1">
        <f t="array" ref="AJ50">_xlfn.XLOOKUP(AJ$1&amp;$AB50,$M$3:$M$1662&amp;$N$3:$N$1662,$O$3:$O$1662,0,0,1)</f>
        <v>19700</v>
      </c>
      <c r="AK50" s="2" cm="1">
        <f t="array" ref="AK50">_xlfn.XLOOKUP(AK$1&amp;$AB50,$M$3:$M$1662&amp;$N$3:$N$1662,$O$3:$O$1662,0,0,1)</f>
        <v>30700</v>
      </c>
      <c r="AL50" s="2" cm="1">
        <f t="array" ref="AL50">_xlfn.XLOOKUP(AL$1&amp;$AB50,$M$3:$M$1662&amp;$N$3:$N$1662,$O$3:$O$1662,0,0,1)</f>
        <v>94000</v>
      </c>
      <c r="AM50" s="2" cm="1">
        <f t="array" ref="AM50">_xlfn.XLOOKUP(AM$1&amp;$AB50,$M$3:$M$1662&amp;$N$3:$N$1662,$O$3:$O$1662,0,0,1)</f>
        <v>47600</v>
      </c>
    </row>
    <row r="51" spans="1:39" x14ac:dyDescent="0.4">
      <c r="M51" t="s">
        <v>870</v>
      </c>
      <c r="N51" t="s">
        <v>593</v>
      </c>
      <c r="O51">
        <v>47600</v>
      </c>
      <c r="AB51" t="s">
        <v>211</v>
      </c>
      <c r="AC51" s="2">
        <f t="shared" si="2"/>
        <v>4309040</v>
      </c>
      <c r="AD51" s="2">
        <f t="shared" si="13"/>
        <v>2698200</v>
      </c>
      <c r="AE51" s="2">
        <f t="shared" si="13"/>
        <v>2837400</v>
      </c>
      <c r="AF51" s="2">
        <f t="shared" si="13"/>
        <v>3384700</v>
      </c>
      <c r="AG51" s="2">
        <f t="shared" si="13"/>
        <v>5371100</v>
      </c>
      <c r="AH51" s="2">
        <f t="shared" si="13"/>
        <v>7253800</v>
      </c>
      <c r="AI51" s="2" cm="1">
        <f t="array" ref="AI51">_xlfn.XLOOKUP(AI$1&amp;$AB51,$M$3:$M$1662&amp;$N$3:$N$1662,$O$3:$O$1662,0,0,1)</f>
        <v>24500</v>
      </c>
      <c r="AJ51" s="2" cm="1">
        <f t="array" ref="AJ51">_xlfn.XLOOKUP(AJ$1&amp;$AB51,$M$3:$M$1662&amp;$N$3:$N$1662,$O$3:$O$1662,0,0,1)</f>
        <v>22800</v>
      </c>
      <c r="AK51" s="2" cm="1">
        <f t="array" ref="AK51">_xlfn.XLOOKUP(AK$1&amp;$AB51,$M$3:$M$1662&amp;$N$3:$N$1662,$O$3:$O$1662,0,0,1)</f>
        <v>107500</v>
      </c>
      <c r="AL51" s="2" cm="1">
        <f t="array" ref="AL51">_xlfn.XLOOKUP(AL$1&amp;$AB51,$M$3:$M$1662&amp;$N$3:$N$1662,$O$3:$O$1662,0,0,1)</f>
        <v>73900</v>
      </c>
      <c r="AM51" s="2" cm="1">
        <f t="array" ref="AM51">_xlfn.XLOOKUP(AM$1&amp;$AB51,$M$3:$M$1662&amp;$N$3:$N$1662,$O$3:$O$1662,0,0,1)</f>
        <v>28600</v>
      </c>
    </row>
    <row r="52" spans="1:39" x14ac:dyDescent="0.4">
      <c r="M52" t="s">
        <v>870</v>
      </c>
      <c r="N52" t="s">
        <v>594</v>
      </c>
      <c r="O52">
        <v>28600</v>
      </c>
      <c r="AB52" t="s">
        <v>163</v>
      </c>
      <c r="AC52" s="2">
        <f t="shared" si="2"/>
        <v>4360540</v>
      </c>
      <c r="AD52" s="2">
        <f t="shared" ref="AD52:AH67" si="14">AD51+AI52</f>
        <v>2774600</v>
      </c>
      <c r="AE52" s="2">
        <f t="shared" si="14"/>
        <v>2870500</v>
      </c>
      <c r="AF52" s="2">
        <f t="shared" si="14"/>
        <v>3434900</v>
      </c>
      <c r="AG52" s="2">
        <f t="shared" si="14"/>
        <v>5439600</v>
      </c>
      <c r="AH52" s="2">
        <f t="shared" si="14"/>
        <v>7283100</v>
      </c>
      <c r="AI52" s="2" cm="1">
        <f t="array" ref="AI52">_xlfn.XLOOKUP(AI$1&amp;$AB52,$M$3:$M$1662&amp;$N$3:$N$1662,$O$3:$O$1662,0,0,1)</f>
        <v>76400</v>
      </c>
      <c r="AJ52" s="2" cm="1">
        <f t="array" ref="AJ52">_xlfn.XLOOKUP(AJ$1&amp;$AB52,$M$3:$M$1662&amp;$N$3:$N$1662,$O$3:$O$1662,0,0,1)</f>
        <v>33100</v>
      </c>
      <c r="AK52" s="2" cm="1">
        <f t="array" ref="AK52">_xlfn.XLOOKUP(AK$1&amp;$AB52,$M$3:$M$1662&amp;$N$3:$N$1662,$O$3:$O$1662,0,0,1)</f>
        <v>50200</v>
      </c>
      <c r="AL52" s="2" cm="1">
        <f t="array" ref="AL52">_xlfn.XLOOKUP(AL$1&amp;$AB52,$M$3:$M$1662&amp;$N$3:$N$1662,$O$3:$O$1662,0,0,1)</f>
        <v>68500</v>
      </c>
      <c r="AM52" s="2" cm="1">
        <f t="array" ref="AM52">_xlfn.XLOOKUP(AM$1&amp;$AB52,$M$3:$M$1662&amp;$N$3:$N$1662,$O$3:$O$1662,0,0,1)</f>
        <v>29300</v>
      </c>
    </row>
    <row r="53" spans="1:39" x14ac:dyDescent="0.4">
      <c r="A53" s="1"/>
      <c r="B53" s="1"/>
      <c r="C53" s="1"/>
      <c r="M53" t="s">
        <v>870</v>
      </c>
      <c r="N53" t="s">
        <v>595</v>
      </c>
      <c r="O53">
        <v>29300</v>
      </c>
      <c r="AB53" t="s">
        <v>171</v>
      </c>
      <c r="AC53" s="2">
        <f t="shared" si="2"/>
        <v>4420240</v>
      </c>
      <c r="AD53" s="2">
        <f t="shared" si="14"/>
        <v>2878800</v>
      </c>
      <c r="AE53" s="2">
        <f t="shared" si="14"/>
        <v>2907400</v>
      </c>
      <c r="AF53" s="2">
        <f t="shared" si="14"/>
        <v>3471000</v>
      </c>
      <c r="AG53" s="2">
        <f t="shared" si="14"/>
        <v>5516100</v>
      </c>
      <c r="AH53" s="2">
        <f t="shared" si="14"/>
        <v>7327900</v>
      </c>
      <c r="AI53" s="2" cm="1">
        <f t="array" ref="AI53">_xlfn.XLOOKUP(AI$1&amp;$AB53,$M$3:$M$1662&amp;$N$3:$N$1662,$O$3:$O$1662,0,0,1)</f>
        <v>104200</v>
      </c>
      <c r="AJ53" s="2" cm="1">
        <f t="array" ref="AJ53">_xlfn.XLOOKUP(AJ$1&amp;$AB53,$M$3:$M$1662&amp;$N$3:$N$1662,$O$3:$O$1662,0,0,1)</f>
        <v>36900</v>
      </c>
      <c r="AK53" s="2" cm="1">
        <f t="array" ref="AK53">_xlfn.XLOOKUP(AK$1&amp;$AB53,$M$3:$M$1662&amp;$N$3:$N$1662,$O$3:$O$1662,0,0,1)</f>
        <v>36100</v>
      </c>
      <c r="AL53" s="2" cm="1">
        <f t="array" ref="AL53">_xlfn.XLOOKUP(AL$1&amp;$AB53,$M$3:$M$1662&amp;$N$3:$N$1662,$O$3:$O$1662,0,0,1)</f>
        <v>76500</v>
      </c>
      <c r="AM53" s="2" cm="1">
        <f t="array" ref="AM53">_xlfn.XLOOKUP(AM$1&amp;$AB53,$M$3:$M$1662&amp;$N$3:$N$1662,$O$3:$O$1662,0,0,1)</f>
        <v>44800</v>
      </c>
    </row>
    <row r="54" spans="1:39" x14ac:dyDescent="0.4">
      <c r="M54" t="s">
        <v>870</v>
      </c>
      <c r="N54" t="s">
        <v>596</v>
      </c>
      <c r="O54">
        <v>44800</v>
      </c>
      <c r="AB54" t="s">
        <v>170</v>
      </c>
      <c r="AC54" s="2">
        <f t="shared" si="2"/>
        <v>4476500</v>
      </c>
      <c r="AD54" s="2">
        <f t="shared" si="14"/>
        <v>2953500</v>
      </c>
      <c r="AE54" s="2">
        <f t="shared" si="14"/>
        <v>2926300</v>
      </c>
      <c r="AF54" s="2">
        <f t="shared" si="14"/>
        <v>3510700</v>
      </c>
      <c r="AG54" s="2">
        <f t="shared" si="14"/>
        <v>5610500</v>
      </c>
      <c r="AH54" s="2">
        <f t="shared" si="14"/>
        <v>7381500</v>
      </c>
      <c r="AI54" s="2" cm="1">
        <f t="array" ref="AI54">_xlfn.XLOOKUP(AI$1&amp;$AB54,$M$3:$M$1662&amp;$N$3:$N$1662,$O$3:$O$1662,0,0,1)</f>
        <v>74700</v>
      </c>
      <c r="AJ54" s="2" cm="1">
        <f t="array" ref="AJ54">_xlfn.XLOOKUP(AJ$1&amp;$AB54,$M$3:$M$1662&amp;$N$3:$N$1662,$O$3:$O$1662,0,0,1)</f>
        <v>18900</v>
      </c>
      <c r="AK54" s="2" cm="1">
        <f t="array" ref="AK54">_xlfn.XLOOKUP(AK$1&amp;$AB54,$M$3:$M$1662&amp;$N$3:$N$1662,$O$3:$O$1662,0,0,1)</f>
        <v>39700</v>
      </c>
      <c r="AL54" s="2" cm="1">
        <f t="array" ref="AL54">_xlfn.XLOOKUP(AL$1&amp;$AB54,$M$3:$M$1662&amp;$N$3:$N$1662,$O$3:$O$1662,0,0,1)</f>
        <v>94400</v>
      </c>
      <c r="AM54" s="2" cm="1">
        <f t="array" ref="AM54">_xlfn.XLOOKUP(AM$1&amp;$AB54,$M$3:$M$1662&amp;$N$3:$N$1662,$O$3:$O$1662,0,0,1)</f>
        <v>53600</v>
      </c>
    </row>
    <row r="55" spans="1:39" x14ac:dyDescent="0.4">
      <c r="M55" t="s">
        <v>870</v>
      </c>
      <c r="N55" t="s">
        <v>597</v>
      </c>
      <c r="O55">
        <v>53600</v>
      </c>
      <c r="AB55" t="s">
        <v>221</v>
      </c>
      <c r="AC55" s="2">
        <f t="shared" si="2"/>
        <v>4522620</v>
      </c>
      <c r="AD55" s="2">
        <f t="shared" si="14"/>
        <v>3034400</v>
      </c>
      <c r="AE55" s="2">
        <f t="shared" si="14"/>
        <v>2945000</v>
      </c>
      <c r="AF55" s="2">
        <f t="shared" si="14"/>
        <v>3551500</v>
      </c>
      <c r="AG55" s="2">
        <f t="shared" si="14"/>
        <v>5671800</v>
      </c>
      <c r="AH55" s="2">
        <f t="shared" si="14"/>
        <v>7410400</v>
      </c>
      <c r="AI55" s="2" cm="1">
        <f t="array" ref="AI55">_xlfn.XLOOKUP(AI$1&amp;$AB55,$M$3:$M$1662&amp;$N$3:$N$1662,$O$3:$O$1662,0,0,1)</f>
        <v>80900</v>
      </c>
      <c r="AJ55" s="2" cm="1">
        <f t="array" ref="AJ55">_xlfn.XLOOKUP(AJ$1&amp;$AB55,$M$3:$M$1662&amp;$N$3:$N$1662,$O$3:$O$1662,0,0,1)</f>
        <v>18700</v>
      </c>
      <c r="AK55" s="2" cm="1">
        <f t="array" ref="AK55">_xlfn.XLOOKUP(AK$1&amp;$AB55,$M$3:$M$1662&amp;$N$3:$N$1662,$O$3:$O$1662,0,0,1)</f>
        <v>40800</v>
      </c>
      <c r="AL55" s="2" cm="1">
        <f t="array" ref="AL55">_xlfn.XLOOKUP(AL$1&amp;$AB55,$M$3:$M$1662&amp;$N$3:$N$1662,$O$3:$O$1662,0,0,1)</f>
        <v>61300</v>
      </c>
      <c r="AM55" s="2" cm="1">
        <f t="array" ref="AM55">_xlfn.XLOOKUP(AM$1&amp;$AB55,$M$3:$M$1662&amp;$N$3:$N$1662,$O$3:$O$1662,0,0,1)</f>
        <v>28900</v>
      </c>
    </row>
    <row r="56" spans="1:39" x14ac:dyDescent="0.4">
      <c r="M56" t="s">
        <v>870</v>
      </c>
      <c r="N56" t="s">
        <v>598</v>
      </c>
      <c r="O56">
        <v>28900</v>
      </c>
      <c r="AB56" t="s">
        <v>241</v>
      </c>
      <c r="AC56" s="2">
        <f t="shared" si="2"/>
        <v>4572680</v>
      </c>
      <c r="AD56" s="2">
        <f t="shared" si="14"/>
        <v>3113300</v>
      </c>
      <c r="AE56" s="2">
        <f t="shared" si="14"/>
        <v>2973200</v>
      </c>
      <c r="AF56" s="2">
        <f t="shared" si="14"/>
        <v>3601000</v>
      </c>
      <c r="AG56" s="2">
        <f t="shared" si="14"/>
        <v>5708400</v>
      </c>
      <c r="AH56" s="2">
        <f t="shared" si="14"/>
        <v>7467500</v>
      </c>
      <c r="AI56" s="2" cm="1">
        <f t="array" ref="AI56">_xlfn.XLOOKUP(AI$1&amp;$AB56,$M$3:$M$1662&amp;$N$3:$N$1662,$O$3:$O$1662,0,0,1)</f>
        <v>78900</v>
      </c>
      <c r="AJ56" s="2" cm="1">
        <f t="array" ref="AJ56">_xlfn.XLOOKUP(AJ$1&amp;$AB56,$M$3:$M$1662&amp;$N$3:$N$1662,$O$3:$O$1662,0,0,1)</f>
        <v>28200</v>
      </c>
      <c r="AK56" s="2" cm="1">
        <f t="array" ref="AK56">_xlfn.XLOOKUP(AK$1&amp;$AB56,$M$3:$M$1662&amp;$N$3:$N$1662,$O$3:$O$1662,0,0,1)</f>
        <v>49500</v>
      </c>
      <c r="AL56" s="2" cm="1">
        <f t="array" ref="AL56">_xlfn.XLOOKUP(AL$1&amp;$AB56,$M$3:$M$1662&amp;$N$3:$N$1662,$O$3:$O$1662,0,0,1)</f>
        <v>36600</v>
      </c>
      <c r="AM56" s="2" cm="1">
        <f t="array" ref="AM56">_xlfn.XLOOKUP(AM$1&amp;$AB56,$M$3:$M$1662&amp;$N$3:$N$1662,$O$3:$O$1662,0,0,1)</f>
        <v>57100</v>
      </c>
    </row>
    <row r="57" spans="1:39" x14ac:dyDescent="0.4">
      <c r="M57" t="s">
        <v>870</v>
      </c>
      <c r="N57" t="s">
        <v>599</v>
      </c>
      <c r="O57">
        <v>57100</v>
      </c>
      <c r="AB57" t="s">
        <v>243</v>
      </c>
      <c r="AC57" s="2">
        <f t="shared" si="2"/>
        <v>4624640</v>
      </c>
      <c r="AD57" s="2">
        <f t="shared" si="14"/>
        <v>3167700</v>
      </c>
      <c r="AE57" s="2">
        <f t="shared" si="14"/>
        <v>2990400</v>
      </c>
      <c r="AF57" s="2">
        <f t="shared" si="14"/>
        <v>3631900</v>
      </c>
      <c r="AG57" s="2">
        <f t="shared" si="14"/>
        <v>5821300</v>
      </c>
      <c r="AH57" s="2">
        <f t="shared" si="14"/>
        <v>7511900</v>
      </c>
      <c r="AI57" s="2" cm="1">
        <f t="array" ref="AI57">_xlfn.XLOOKUP(AI$1&amp;$AB57,$M$3:$M$1662&amp;$N$3:$N$1662,$O$3:$O$1662,0,0,1)</f>
        <v>54400</v>
      </c>
      <c r="AJ57" s="2" cm="1">
        <f t="array" ref="AJ57">_xlfn.XLOOKUP(AJ$1&amp;$AB57,$M$3:$M$1662&amp;$N$3:$N$1662,$O$3:$O$1662,0,0,1)</f>
        <v>17200</v>
      </c>
      <c r="AK57" s="2" cm="1">
        <f t="array" ref="AK57">_xlfn.XLOOKUP(AK$1&amp;$AB57,$M$3:$M$1662&amp;$N$3:$N$1662,$O$3:$O$1662,0,0,1)</f>
        <v>30900</v>
      </c>
      <c r="AL57" s="2" cm="1">
        <f t="array" ref="AL57">_xlfn.XLOOKUP(AL$1&amp;$AB57,$M$3:$M$1662&amp;$N$3:$N$1662,$O$3:$O$1662,0,0,1)</f>
        <v>112900</v>
      </c>
      <c r="AM57" s="2" cm="1">
        <f t="array" ref="AM57">_xlfn.XLOOKUP(AM$1&amp;$AB57,$M$3:$M$1662&amp;$N$3:$N$1662,$O$3:$O$1662,0,0,1)</f>
        <v>44400</v>
      </c>
    </row>
    <row r="58" spans="1:39" x14ac:dyDescent="0.4">
      <c r="M58" t="s">
        <v>870</v>
      </c>
      <c r="N58" t="s">
        <v>600</v>
      </c>
      <c r="O58">
        <v>44400</v>
      </c>
      <c r="AB58" t="s">
        <v>201</v>
      </c>
      <c r="AC58" s="2">
        <f t="shared" si="2"/>
        <v>4679880</v>
      </c>
      <c r="AD58" s="2">
        <f t="shared" si="14"/>
        <v>3212200</v>
      </c>
      <c r="AE58" s="2">
        <f t="shared" si="14"/>
        <v>2999900</v>
      </c>
      <c r="AF58" s="2">
        <f t="shared" si="14"/>
        <v>3661300</v>
      </c>
      <c r="AG58" s="2">
        <f t="shared" si="14"/>
        <v>5992300</v>
      </c>
      <c r="AH58" s="2">
        <f t="shared" si="14"/>
        <v>7533700</v>
      </c>
      <c r="AI58" s="2" cm="1">
        <f t="array" ref="AI58">_xlfn.XLOOKUP(AI$1&amp;$AB58,$M$3:$M$1662&amp;$N$3:$N$1662,$O$3:$O$1662,0,0,1)</f>
        <v>44500</v>
      </c>
      <c r="AJ58" s="2" cm="1">
        <f t="array" ref="AJ58">_xlfn.XLOOKUP(AJ$1&amp;$AB58,$M$3:$M$1662&amp;$N$3:$N$1662,$O$3:$O$1662,0,0,1)</f>
        <v>9500</v>
      </c>
      <c r="AK58" s="2" cm="1">
        <f t="array" ref="AK58">_xlfn.XLOOKUP(AK$1&amp;$AB58,$M$3:$M$1662&amp;$N$3:$N$1662,$O$3:$O$1662,0,0,1)</f>
        <v>29400</v>
      </c>
      <c r="AL58" s="2" cm="1">
        <f t="array" ref="AL58">_xlfn.XLOOKUP(AL$1&amp;$AB58,$M$3:$M$1662&amp;$N$3:$N$1662,$O$3:$O$1662,0,0,1)</f>
        <v>171000</v>
      </c>
      <c r="AM58" s="2" cm="1">
        <f t="array" ref="AM58">_xlfn.XLOOKUP(AM$1&amp;$AB58,$M$3:$M$1662&amp;$N$3:$N$1662,$O$3:$O$1662,0,0,1)</f>
        <v>21800</v>
      </c>
    </row>
    <row r="59" spans="1:39" x14ac:dyDescent="0.4">
      <c r="M59" t="s">
        <v>870</v>
      </c>
      <c r="N59" t="s">
        <v>601</v>
      </c>
      <c r="O59">
        <v>21800</v>
      </c>
      <c r="AB59" t="s">
        <v>254</v>
      </c>
      <c r="AC59" s="2">
        <f t="shared" si="2"/>
        <v>4734260</v>
      </c>
      <c r="AD59" s="2">
        <f t="shared" si="14"/>
        <v>3265600</v>
      </c>
      <c r="AE59" s="2">
        <f t="shared" si="14"/>
        <v>3023000</v>
      </c>
      <c r="AF59" s="2">
        <f t="shared" si="14"/>
        <v>3754500</v>
      </c>
      <c r="AG59" s="2">
        <f t="shared" si="14"/>
        <v>6054600</v>
      </c>
      <c r="AH59" s="2">
        <f t="shared" si="14"/>
        <v>7573600</v>
      </c>
      <c r="AI59" s="2" cm="1">
        <f t="array" ref="AI59">_xlfn.XLOOKUP(AI$1&amp;$AB59,$M$3:$M$1662&amp;$N$3:$N$1662,$O$3:$O$1662,0,0,1)</f>
        <v>53400</v>
      </c>
      <c r="AJ59" s="2" cm="1">
        <f t="array" ref="AJ59">_xlfn.XLOOKUP(AJ$1&amp;$AB59,$M$3:$M$1662&amp;$N$3:$N$1662,$O$3:$O$1662,0,0,1)</f>
        <v>23100</v>
      </c>
      <c r="AK59" s="2" cm="1">
        <f t="array" ref="AK59">_xlfn.XLOOKUP(AK$1&amp;$AB59,$M$3:$M$1662&amp;$N$3:$N$1662,$O$3:$O$1662,0,0,1)</f>
        <v>93200</v>
      </c>
      <c r="AL59" s="2" cm="1">
        <f t="array" ref="AL59">_xlfn.XLOOKUP(AL$1&amp;$AB59,$M$3:$M$1662&amp;$N$3:$N$1662,$O$3:$O$1662,0,0,1)</f>
        <v>62300</v>
      </c>
      <c r="AM59" s="2" cm="1">
        <f t="array" ref="AM59">_xlfn.XLOOKUP(AM$1&amp;$AB59,$M$3:$M$1662&amp;$N$3:$N$1662,$O$3:$O$1662,0,0,1)</f>
        <v>39900</v>
      </c>
    </row>
    <row r="60" spans="1:39" x14ac:dyDescent="0.4">
      <c r="M60" t="s">
        <v>870</v>
      </c>
      <c r="N60" t="s">
        <v>602</v>
      </c>
      <c r="O60">
        <v>39900</v>
      </c>
      <c r="AB60" t="s">
        <v>262</v>
      </c>
      <c r="AC60" s="2">
        <f t="shared" si="2"/>
        <v>4787340</v>
      </c>
      <c r="AD60" s="2">
        <f t="shared" si="14"/>
        <v>3339700</v>
      </c>
      <c r="AE60" s="2">
        <f t="shared" si="14"/>
        <v>3061900</v>
      </c>
      <c r="AF60" s="2">
        <f t="shared" si="14"/>
        <v>3833000</v>
      </c>
      <c r="AG60" s="2">
        <f t="shared" si="14"/>
        <v>6101800</v>
      </c>
      <c r="AH60" s="2">
        <f t="shared" si="14"/>
        <v>7600300</v>
      </c>
      <c r="AI60" s="2" cm="1">
        <f t="array" ref="AI60">_xlfn.XLOOKUP(AI$1&amp;$AB60,$M$3:$M$1662&amp;$N$3:$N$1662,$O$3:$O$1662,0,0,1)</f>
        <v>74100</v>
      </c>
      <c r="AJ60" s="2" cm="1">
        <f t="array" ref="AJ60">_xlfn.XLOOKUP(AJ$1&amp;$AB60,$M$3:$M$1662&amp;$N$3:$N$1662,$O$3:$O$1662,0,0,1)</f>
        <v>38900</v>
      </c>
      <c r="AK60" s="2" cm="1">
        <f t="array" ref="AK60">_xlfn.XLOOKUP(AK$1&amp;$AB60,$M$3:$M$1662&amp;$N$3:$N$1662,$O$3:$O$1662,0,0,1)</f>
        <v>78500</v>
      </c>
      <c r="AL60" s="2" cm="1">
        <f t="array" ref="AL60">_xlfn.XLOOKUP(AL$1&amp;$AB60,$M$3:$M$1662&amp;$N$3:$N$1662,$O$3:$O$1662,0,0,1)</f>
        <v>47200</v>
      </c>
      <c r="AM60" s="2" cm="1">
        <f t="array" ref="AM60">_xlfn.XLOOKUP(AM$1&amp;$AB60,$M$3:$M$1662&amp;$N$3:$N$1662,$O$3:$O$1662,0,0,1)</f>
        <v>26700</v>
      </c>
    </row>
    <row r="61" spans="1:39" x14ac:dyDescent="0.4">
      <c r="M61" t="s">
        <v>870</v>
      </c>
      <c r="N61" t="s">
        <v>603</v>
      </c>
      <c r="O61">
        <v>26700</v>
      </c>
      <c r="AB61" t="s">
        <v>83</v>
      </c>
      <c r="AC61" s="2">
        <f t="shared" si="2"/>
        <v>4822360</v>
      </c>
      <c r="AD61" s="2">
        <f t="shared" si="14"/>
        <v>3372200</v>
      </c>
      <c r="AE61" s="2">
        <f t="shared" si="14"/>
        <v>3078800</v>
      </c>
      <c r="AF61" s="2">
        <f t="shared" si="14"/>
        <v>3903300</v>
      </c>
      <c r="AG61" s="2">
        <f t="shared" si="14"/>
        <v>6143700</v>
      </c>
      <c r="AH61" s="2">
        <f t="shared" si="14"/>
        <v>7613800</v>
      </c>
      <c r="AI61" s="2" cm="1">
        <f t="array" ref="AI61">_xlfn.XLOOKUP(AI$1&amp;$AB61,$M$3:$M$1662&amp;$N$3:$N$1662,$O$3:$O$1662,0,0,1)</f>
        <v>32500</v>
      </c>
      <c r="AJ61" s="2" cm="1">
        <f t="array" ref="AJ61">_xlfn.XLOOKUP(AJ$1&amp;$AB61,$M$3:$M$1662&amp;$N$3:$N$1662,$O$3:$O$1662,0,0,1)</f>
        <v>16900</v>
      </c>
      <c r="AK61" s="2" cm="1">
        <f t="array" ref="AK61">_xlfn.XLOOKUP(AK$1&amp;$AB61,$M$3:$M$1662&amp;$N$3:$N$1662,$O$3:$O$1662,0,0,1)</f>
        <v>70300</v>
      </c>
      <c r="AL61" s="2" cm="1">
        <f t="array" ref="AL61">_xlfn.XLOOKUP(AL$1&amp;$AB61,$M$3:$M$1662&amp;$N$3:$N$1662,$O$3:$O$1662,0,0,1)</f>
        <v>41900</v>
      </c>
      <c r="AM61" s="2" cm="1">
        <f t="array" ref="AM61">_xlfn.XLOOKUP(AM$1&amp;$AB61,$M$3:$M$1662&amp;$N$3:$N$1662,$O$3:$O$1662,0,0,1)</f>
        <v>13500</v>
      </c>
    </row>
    <row r="62" spans="1:39" x14ac:dyDescent="0.4">
      <c r="M62" t="s">
        <v>870</v>
      </c>
      <c r="N62" t="s">
        <v>604</v>
      </c>
      <c r="O62">
        <v>13500</v>
      </c>
      <c r="AB62" t="s">
        <v>209</v>
      </c>
      <c r="AC62" s="2">
        <f t="shared" si="2"/>
        <v>4881420</v>
      </c>
      <c r="AD62" s="2">
        <f t="shared" si="14"/>
        <v>3424700</v>
      </c>
      <c r="AE62" s="2">
        <f t="shared" si="14"/>
        <v>3118300</v>
      </c>
      <c r="AF62" s="2">
        <f t="shared" si="14"/>
        <v>4012300</v>
      </c>
      <c r="AG62" s="2">
        <f t="shared" si="14"/>
        <v>6201900</v>
      </c>
      <c r="AH62" s="2">
        <f t="shared" si="14"/>
        <v>7649900</v>
      </c>
      <c r="AI62" s="2" cm="1">
        <f t="array" ref="AI62">_xlfn.XLOOKUP(AI$1&amp;$AB62,$M$3:$M$1662&amp;$N$3:$N$1662,$O$3:$O$1662,0,0,1)</f>
        <v>52500</v>
      </c>
      <c r="AJ62" s="2" cm="1">
        <f t="array" ref="AJ62">_xlfn.XLOOKUP(AJ$1&amp;$AB62,$M$3:$M$1662&amp;$N$3:$N$1662,$O$3:$O$1662,0,0,1)</f>
        <v>39500</v>
      </c>
      <c r="AK62" s="2" cm="1">
        <f t="array" ref="AK62">_xlfn.XLOOKUP(AK$1&amp;$AB62,$M$3:$M$1662&amp;$N$3:$N$1662,$O$3:$O$1662,0,0,1)</f>
        <v>109000</v>
      </c>
      <c r="AL62" s="2" cm="1">
        <f t="array" ref="AL62">_xlfn.XLOOKUP(AL$1&amp;$AB62,$M$3:$M$1662&amp;$N$3:$N$1662,$O$3:$O$1662,0,0,1)</f>
        <v>58200</v>
      </c>
      <c r="AM62" s="2" cm="1">
        <f t="array" ref="AM62">_xlfn.XLOOKUP(AM$1&amp;$AB62,$M$3:$M$1662&amp;$N$3:$N$1662,$O$3:$O$1662,0,0,1)</f>
        <v>36100</v>
      </c>
    </row>
    <row r="63" spans="1:39" x14ac:dyDescent="0.4">
      <c r="M63" t="s">
        <v>870</v>
      </c>
      <c r="N63" t="s">
        <v>605</v>
      </c>
      <c r="O63">
        <v>36100</v>
      </c>
      <c r="AB63" t="s">
        <v>181</v>
      </c>
      <c r="AC63" s="2">
        <f t="shared" si="2"/>
        <v>4941040</v>
      </c>
      <c r="AD63" s="2">
        <f t="shared" si="14"/>
        <v>3486500</v>
      </c>
      <c r="AE63" s="2">
        <f t="shared" si="14"/>
        <v>3134900</v>
      </c>
      <c r="AF63" s="2">
        <f t="shared" si="14"/>
        <v>4038600</v>
      </c>
      <c r="AG63" s="2">
        <f t="shared" si="14"/>
        <v>6306400</v>
      </c>
      <c r="AH63" s="2">
        <f t="shared" si="14"/>
        <v>7738800</v>
      </c>
      <c r="AI63" s="2" cm="1">
        <f t="array" ref="AI63">_xlfn.XLOOKUP(AI$1&amp;$AB63,$M$3:$M$1662&amp;$N$3:$N$1662,$O$3:$O$1662,0,0,1)</f>
        <v>61800</v>
      </c>
      <c r="AJ63" s="2" cm="1">
        <f t="array" ref="AJ63">_xlfn.XLOOKUP(AJ$1&amp;$AB63,$M$3:$M$1662&amp;$N$3:$N$1662,$O$3:$O$1662,0,0,1)</f>
        <v>16600</v>
      </c>
      <c r="AK63" s="2" cm="1">
        <f t="array" ref="AK63">_xlfn.XLOOKUP(AK$1&amp;$AB63,$M$3:$M$1662&amp;$N$3:$N$1662,$O$3:$O$1662,0,0,1)</f>
        <v>26300</v>
      </c>
      <c r="AL63" s="2" cm="1">
        <f t="array" ref="AL63">_xlfn.XLOOKUP(AL$1&amp;$AB63,$M$3:$M$1662&amp;$N$3:$N$1662,$O$3:$O$1662,0,0,1)</f>
        <v>104500</v>
      </c>
      <c r="AM63" s="2" cm="1">
        <f t="array" ref="AM63">_xlfn.XLOOKUP(AM$1&amp;$AB63,$M$3:$M$1662&amp;$N$3:$N$1662,$O$3:$O$1662,0,0,1)</f>
        <v>88900</v>
      </c>
    </row>
    <row r="64" spans="1:39" x14ac:dyDescent="0.4">
      <c r="M64" t="s">
        <v>870</v>
      </c>
      <c r="N64" t="s">
        <v>606</v>
      </c>
      <c r="O64">
        <v>88900</v>
      </c>
      <c r="AB64" t="s">
        <v>186</v>
      </c>
      <c r="AC64" s="2">
        <f t="shared" si="2"/>
        <v>4973500</v>
      </c>
      <c r="AD64" s="2">
        <f t="shared" si="14"/>
        <v>3537500</v>
      </c>
      <c r="AE64" s="2">
        <f t="shared" si="14"/>
        <v>3149700</v>
      </c>
      <c r="AF64" s="2">
        <f t="shared" si="14"/>
        <v>4062000</v>
      </c>
      <c r="AG64" s="2">
        <f t="shared" si="14"/>
        <v>6359500</v>
      </c>
      <c r="AH64" s="2">
        <f t="shared" si="14"/>
        <v>7758800</v>
      </c>
      <c r="AI64" s="2" cm="1">
        <f t="array" ref="AI64">_xlfn.XLOOKUP(AI$1&amp;$AB64,$M$3:$M$1662&amp;$N$3:$N$1662,$O$3:$O$1662,0,0,1)</f>
        <v>51000</v>
      </c>
      <c r="AJ64" s="2" cm="1">
        <f t="array" ref="AJ64">_xlfn.XLOOKUP(AJ$1&amp;$AB64,$M$3:$M$1662&amp;$N$3:$N$1662,$O$3:$O$1662,0,0,1)</f>
        <v>14800</v>
      </c>
      <c r="AK64" s="2" cm="1">
        <f t="array" ref="AK64">_xlfn.XLOOKUP(AK$1&amp;$AB64,$M$3:$M$1662&amp;$N$3:$N$1662,$O$3:$O$1662,0,0,1)</f>
        <v>23400</v>
      </c>
      <c r="AL64" s="2" cm="1">
        <f t="array" ref="AL64">_xlfn.XLOOKUP(AL$1&amp;$AB64,$M$3:$M$1662&amp;$N$3:$N$1662,$O$3:$O$1662,0,0,1)</f>
        <v>53100</v>
      </c>
      <c r="AM64" s="2" cm="1">
        <f t="array" ref="AM64">_xlfn.XLOOKUP(AM$1&amp;$AB64,$M$3:$M$1662&amp;$N$3:$N$1662,$O$3:$O$1662,0,0,1)</f>
        <v>20000</v>
      </c>
    </row>
    <row r="65" spans="13:39" x14ac:dyDescent="0.4">
      <c r="M65" t="s">
        <v>870</v>
      </c>
      <c r="N65" t="s">
        <v>607</v>
      </c>
      <c r="O65">
        <v>20000</v>
      </c>
      <c r="AB65" t="s">
        <v>67</v>
      </c>
      <c r="AC65" s="2">
        <f t="shared" si="2"/>
        <v>5020620</v>
      </c>
      <c r="AD65" s="2">
        <f t="shared" si="14"/>
        <v>3567500</v>
      </c>
      <c r="AE65" s="2">
        <f t="shared" si="14"/>
        <v>3208500</v>
      </c>
      <c r="AF65" s="2">
        <f t="shared" si="14"/>
        <v>4122500</v>
      </c>
      <c r="AG65" s="2">
        <f t="shared" si="14"/>
        <v>6411300</v>
      </c>
      <c r="AH65" s="2">
        <f t="shared" si="14"/>
        <v>7793300</v>
      </c>
      <c r="AI65" s="2" cm="1">
        <f t="array" ref="AI65">_xlfn.XLOOKUP(AI$1&amp;$AB65,$M$3:$M$1662&amp;$N$3:$N$1662,$O$3:$O$1662,0,0,1)</f>
        <v>30000</v>
      </c>
      <c r="AJ65" s="2" cm="1">
        <f t="array" ref="AJ65">_xlfn.XLOOKUP(AJ$1&amp;$AB65,$M$3:$M$1662&amp;$N$3:$N$1662,$O$3:$O$1662,0,0,1)</f>
        <v>58800</v>
      </c>
      <c r="AK65" s="2" cm="1">
        <f t="array" ref="AK65">_xlfn.XLOOKUP(AK$1&amp;$AB65,$M$3:$M$1662&amp;$N$3:$N$1662,$O$3:$O$1662,0,0,1)</f>
        <v>60500</v>
      </c>
      <c r="AL65" s="2" cm="1">
        <f t="array" ref="AL65">_xlfn.XLOOKUP(AL$1&amp;$AB65,$M$3:$M$1662&amp;$N$3:$N$1662,$O$3:$O$1662,0,0,1)</f>
        <v>51800</v>
      </c>
      <c r="AM65" s="2" cm="1">
        <f t="array" ref="AM65">_xlfn.XLOOKUP(AM$1&amp;$AB65,$M$3:$M$1662&amp;$N$3:$N$1662,$O$3:$O$1662,0,0,1)</f>
        <v>34500</v>
      </c>
    </row>
    <row r="66" spans="13:39" x14ac:dyDescent="0.4">
      <c r="M66" t="s">
        <v>870</v>
      </c>
      <c r="N66" t="s">
        <v>608</v>
      </c>
      <c r="O66">
        <v>34500</v>
      </c>
      <c r="AB66" t="s">
        <v>297</v>
      </c>
      <c r="AC66" s="2">
        <f t="shared" si="2"/>
        <v>5047960</v>
      </c>
      <c r="AD66" s="2">
        <f t="shared" si="14"/>
        <v>3606700</v>
      </c>
      <c r="AE66" s="2">
        <f t="shared" si="14"/>
        <v>3235900</v>
      </c>
      <c r="AF66" s="2">
        <f t="shared" si="14"/>
        <v>4137600</v>
      </c>
      <c r="AG66" s="2">
        <f t="shared" si="14"/>
        <v>6454900</v>
      </c>
      <c r="AH66" s="2">
        <f t="shared" si="14"/>
        <v>7804700</v>
      </c>
      <c r="AI66" s="2" cm="1">
        <f t="array" ref="AI66">_xlfn.XLOOKUP(AI$1&amp;$AB66,$M$3:$M$1662&amp;$N$3:$N$1662,$O$3:$O$1662,0,0,1)</f>
        <v>39200</v>
      </c>
      <c r="AJ66" s="2" cm="1">
        <f t="array" ref="AJ66">_xlfn.XLOOKUP(AJ$1&amp;$AB66,$M$3:$M$1662&amp;$N$3:$N$1662,$O$3:$O$1662,0,0,1)</f>
        <v>27400</v>
      </c>
      <c r="AK66" s="2" cm="1">
        <f t="array" ref="AK66">_xlfn.XLOOKUP(AK$1&amp;$AB66,$M$3:$M$1662&amp;$N$3:$N$1662,$O$3:$O$1662,0,0,1)</f>
        <v>15100</v>
      </c>
      <c r="AL66" s="2" cm="1">
        <f t="array" ref="AL66">_xlfn.XLOOKUP(AL$1&amp;$AB66,$M$3:$M$1662&amp;$N$3:$N$1662,$O$3:$O$1662,0,0,1)</f>
        <v>43600</v>
      </c>
      <c r="AM66" s="2" cm="1">
        <f t="array" ref="AM66">_xlfn.XLOOKUP(AM$1&amp;$AB66,$M$3:$M$1662&amp;$N$3:$N$1662,$O$3:$O$1662,0,0,1)</f>
        <v>11400</v>
      </c>
    </row>
    <row r="67" spans="13:39" x14ac:dyDescent="0.4">
      <c r="M67" t="s">
        <v>870</v>
      </c>
      <c r="N67" t="s">
        <v>609</v>
      </c>
      <c r="O67">
        <v>11400</v>
      </c>
      <c r="AB67" t="s">
        <v>32</v>
      </c>
      <c r="AC67" s="2">
        <f t="shared" ref="AC67:AC130" si="15">IFERROR(AVERAGEIFS(AD67:AH67,AD67:AH67,"&gt;0"),0)</f>
        <v>5125940</v>
      </c>
      <c r="AD67" s="2">
        <f t="shared" si="14"/>
        <v>3653500</v>
      </c>
      <c r="AE67" s="2">
        <f t="shared" si="14"/>
        <v>3412500</v>
      </c>
      <c r="AF67" s="2">
        <f t="shared" si="14"/>
        <v>4199000</v>
      </c>
      <c r="AG67" s="2">
        <f t="shared" si="14"/>
        <v>6540200</v>
      </c>
      <c r="AH67" s="2">
        <f t="shared" si="14"/>
        <v>7824500</v>
      </c>
      <c r="AI67" s="2" cm="1">
        <f t="array" ref="AI67">_xlfn.XLOOKUP(AI$1&amp;$AB67,$M$3:$M$1662&amp;$N$3:$N$1662,$O$3:$O$1662,0,0,1)</f>
        <v>46800</v>
      </c>
      <c r="AJ67" s="2" cm="1">
        <f t="array" ref="AJ67">_xlfn.XLOOKUP(AJ$1&amp;$AB67,$M$3:$M$1662&amp;$N$3:$N$1662,$O$3:$O$1662,0,0,1)</f>
        <v>176600</v>
      </c>
      <c r="AK67" s="2" cm="1">
        <f t="array" ref="AK67">_xlfn.XLOOKUP(AK$1&amp;$AB67,$M$3:$M$1662&amp;$N$3:$N$1662,$O$3:$O$1662,0,0,1)</f>
        <v>61400</v>
      </c>
      <c r="AL67" s="2" cm="1">
        <f t="array" ref="AL67">_xlfn.XLOOKUP(AL$1&amp;$AB67,$M$3:$M$1662&amp;$N$3:$N$1662,$O$3:$O$1662,0,0,1)</f>
        <v>85300</v>
      </c>
      <c r="AM67" s="2" cm="1">
        <f t="array" ref="AM67">_xlfn.XLOOKUP(AM$1&amp;$AB67,$M$3:$M$1662&amp;$N$3:$N$1662,$O$3:$O$1662,0,0,1)</f>
        <v>19800</v>
      </c>
    </row>
    <row r="68" spans="13:39" x14ac:dyDescent="0.4">
      <c r="M68" t="s">
        <v>870</v>
      </c>
      <c r="N68" t="s">
        <v>610</v>
      </c>
      <c r="O68">
        <v>19800</v>
      </c>
      <c r="AB68" t="s">
        <v>20</v>
      </c>
      <c r="AC68" s="2">
        <f t="shared" si="15"/>
        <v>5166400</v>
      </c>
      <c r="AD68" s="2">
        <f t="shared" ref="AD68:AH83" si="16">AD67+AI68</f>
        <v>3694800</v>
      </c>
      <c r="AE68" s="2">
        <f t="shared" si="16"/>
        <v>3467100</v>
      </c>
      <c r="AF68" s="2">
        <f t="shared" si="16"/>
        <v>4229400</v>
      </c>
      <c r="AG68" s="2">
        <f t="shared" si="16"/>
        <v>6600700</v>
      </c>
      <c r="AH68" s="2">
        <f t="shared" si="16"/>
        <v>7840000</v>
      </c>
      <c r="AI68" s="2" cm="1">
        <f t="array" ref="AI68">_xlfn.XLOOKUP(AI$1&amp;$AB68,$M$3:$M$1662&amp;$N$3:$N$1662,$O$3:$O$1662,0,0,1)</f>
        <v>41300</v>
      </c>
      <c r="AJ68" s="2" cm="1">
        <f t="array" ref="AJ68">_xlfn.XLOOKUP(AJ$1&amp;$AB68,$M$3:$M$1662&amp;$N$3:$N$1662,$O$3:$O$1662,0,0,1)</f>
        <v>54600</v>
      </c>
      <c r="AK68" s="2" cm="1">
        <f t="array" ref="AK68">_xlfn.XLOOKUP(AK$1&amp;$AB68,$M$3:$M$1662&amp;$N$3:$N$1662,$O$3:$O$1662,0,0,1)</f>
        <v>30400</v>
      </c>
      <c r="AL68" s="2" cm="1">
        <f t="array" ref="AL68">_xlfn.XLOOKUP(AL$1&amp;$AB68,$M$3:$M$1662&amp;$N$3:$N$1662,$O$3:$O$1662,0,0,1)</f>
        <v>60500</v>
      </c>
      <c r="AM68" s="2" cm="1">
        <f t="array" ref="AM68">_xlfn.XLOOKUP(AM$1&amp;$AB68,$M$3:$M$1662&amp;$N$3:$N$1662,$O$3:$O$1662,0,0,1)</f>
        <v>15500</v>
      </c>
    </row>
    <row r="69" spans="13:39" x14ac:dyDescent="0.4">
      <c r="M69" t="s">
        <v>870</v>
      </c>
      <c r="N69" t="s">
        <v>611</v>
      </c>
      <c r="O69">
        <v>15500</v>
      </c>
      <c r="AB69" t="s">
        <v>61</v>
      </c>
      <c r="AC69" s="2">
        <f t="shared" si="15"/>
        <v>5215860</v>
      </c>
      <c r="AD69" s="2">
        <f t="shared" si="16"/>
        <v>3733900</v>
      </c>
      <c r="AE69" s="2">
        <f t="shared" si="16"/>
        <v>3498400</v>
      </c>
      <c r="AF69" s="2">
        <f t="shared" si="16"/>
        <v>4240400</v>
      </c>
      <c r="AG69" s="2">
        <f t="shared" si="16"/>
        <v>6649800</v>
      </c>
      <c r="AH69" s="2">
        <f t="shared" si="16"/>
        <v>7956800</v>
      </c>
      <c r="AI69" s="2" cm="1">
        <f t="array" ref="AI69">_xlfn.XLOOKUP(AI$1&amp;$AB69,$M$3:$M$1662&amp;$N$3:$N$1662,$O$3:$O$1662,0,0,1)</f>
        <v>39100</v>
      </c>
      <c r="AJ69" s="2" cm="1">
        <f t="array" ref="AJ69">_xlfn.XLOOKUP(AJ$1&amp;$AB69,$M$3:$M$1662&amp;$N$3:$N$1662,$O$3:$O$1662,0,0,1)</f>
        <v>31300</v>
      </c>
      <c r="AK69" s="2" cm="1">
        <f t="array" ref="AK69">_xlfn.XLOOKUP(AK$1&amp;$AB69,$M$3:$M$1662&amp;$N$3:$N$1662,$O$3:$O$1662,0,0,1)</f>
        <v>11000</v>
      </c>
      <c r="AL69" s="2" cm="1">
        <f t="array" ref="AL69">_xlfn.XLOOKUP(AL$1&amp;$AB69,$M$3:$M$1662&amp;$N$3:$N$1662,$O$3:$O$1662,0,0,1)</f>
        <v>49100</v>
      </c>
      <c r="AM69" s="2" cm="1">
        <f t="array" ref="AM69">_xlfn.XLOOKUP(AM$1&amp;$AB69,$M$3:$M$1662&amp;$N$3:$N$1662,$O$3:$O$1662,0,0,1)</f>
        <v>116800</v>
      </c>
    </row>
    <row r="70" spans="13:39" x14ac:dyDescent="0.4">
      <c r="M70" t="s">
        <v>870</v>
      </c>
      <c r="N70" t="s">
        <v>612</v>
      </c>
      <c r="O70">
        <v>116800</v>
      </c>
      <c r="AB70" t="s">
        <v>128</v>
      </c>
      <c r="AC70" s="2">
        <f t="shared" si="15"/>
        <v>5313480</v>
      </c>
      <c r="AD70" s="2">
        <f t="shared" si="16"/>
        <v>3780100</v>
      </c>
      <c r="AE70" s="2">
        <f t="shared" si="16"/>
        <v>3505400</v>
      </c>
      <c r="AF70" s="2">
        <f t="shared" si="16"/>
        <v>4259800</v>
      </c>
      <c r="AG70" s="2">
        <f t="shared" si="16"/>
        <v>6692900</v>
      </c>
      <c r="AH70" s="2">
        <f t="shared" si="16"/>
        <v>8329200</v>
      </c>
      <c r="AI70" s="2" cm="1">
        <f t="array" ref="AI70">_xlfn.XLOOKUP(AI$1&amp;$AB70,$M$3:$M$1662&amp;$N$3:$N$1662,$O$3:$O$1662,0,0,1)</f>
        <v>46200</v>
      </c>
      <c r="AJ70" s="2" cm="1">
        <f t="array" ref="AJ70">_xlfn.XLOOKUP(AJ$1&amp;$AB70,$M$3:$M$1662&amp;$N$3:$N$1662,$O$3:$O$1662,0,0,1)</f>
        <v>7000</v>
      </c>
      <c r="AK70" s="2" cm="1">
        <f t="array" ref="AK70">_xlfn.XLOOKUP(AK$1&amp;$AB70,$M$3:$M$1662&amp;$N$3:$N$1662,$O$3:$O$1662,0,0,1)</f>
        <v>19400</v>
      </c>
      <c r="AL70" s="2" cm="1">
        <f t="array" ref="AL70">_xlfn.XLOOKUP(AL$1&amp;$AB70,$M$3:$M$1662&amp;$N$3:$N$1662,$O$3:$O$1662,0,0,1)</f>
        <v>43100</v>
      </c>
      <c r="AM70" s="2" cm="1">
        <f t="array" ref="AM70">_xlfn.XLOOKUP(AM$1&amp;$AB70,$M$3:$M$1662&amp;$N$3:$N$1662,$O$3:$O$1662,0,0,1)</f>
        <v>372400</v>
      </c>
    </row>
    <row r="71" spans="13:39" x14ac:dyDescent="0.4">
      <c r="M71" t="s">
        <v>870</v>
      </c>
      <c r="N71" t="s">
        <v>613</v>
      </c>
      <c r="O71">
        <v>372400</v>
      </c>
      <c r="AB71" t="s">
        <v>16</v>
      </c>
      <c r="AC71" s="2">
        <f t="shared" si="15"/>
        <v>5368220</v>
      </c>
      <c r="AD71" s="2">
        <f t="shared" si="16"/>
        <v>3834200</v>
      </c>
      <c r="AE71" s="2">
        <f t="shared" si="16"/>
        <v>3528800</v>
      </c>
      <c r="AF71" s="2">
        <f t="shared" si="16"/>
        <v>4331300</v>
      </c>
      <c r="AG71" s="2">
        <f t="shared" si="16"/>
        <v>6754100</v>
      </c>
      <c r="AH71" s="2">
        <f t="shared" si="16"/>
        <v>8392700</v>
      </c>
      <c r="AI71" s="2" cm="1">
        <f t="array" ref="AI71">_xlfn.XLOOKUP(AI$1&amp;$AB71,$M$3:$M$1662&amp;$N$3:$N$1662,$O$3:$O$1662,0,0,1)</f>
        <v>54100</v>
      </c>
      <c r="AJ71" s="2" cm="1">
        <f t="array" ref="AJ71">_xlfn.XLOOKUP(AJ$1&amp;$AB71,$M$3:$M$1662&amp;$N$3:$N$1662,$O$3:$O$1662,0,0,1)</f>
        <v>23400</v>
      </c>
      <c r="AK71" s="2" cm="1">
        <f t="array" ref="AK71">_xlfn.XLOOKUP(AK$1&amp;$AB71,$M$3:$M$1662&amp;$N$3:$N$1662,$O$3:$O$1662,0,0,1)</f>
        <v>71500</v>
      </c>
      <c r="AL71" s="2" cm="1">
        <f t="array" ref="AL71">_xlfn.XLOOKUP(AL$1&amp;$AB71,$M$3:$M$1662&amp;$N$3:$N$1662,$O$3:$O$1662,0,0,1)</f>
        <v>61200</v>
      </c>
      <c r="AM71" s="2" cm="1">
        <f t="array" ref="AM71">_xlfn.XLOOKUP(AM$1&amp;$AB71,$M$3:$M$1662&amp;$N$3:$N$1662,$O$3:$O$1662,0,0,1)</f>
        <v>63500</v>
      </c>
    </row>
    <row r="72" spans="13:39" x14ac:dyDescent="0.4">
      <c r="M72" t="s">
        <v>870</v>
      </c>
      <c r="N72" t="s">
        <v>614</v>
      </c>
      <c r="O72">
        <v>63500</v>
      </c>
      <c r="AB72" t="s">
        <v>90</v>
      </c>
      <c r="AC72" s="2">
        <f t="shared" si="15"/>
        <v>5425680</v>
      </c>
      <c r="AD72" s="2">
        <f t="shared" si="16"/>
        <v>3875000</v>
      </c>
      <c r="AE72" s="2">
        <f t="shared" si="16"/>
        <v>3541400</v>
      </c>
      <c r="AF72" s="2">
        <f t="shared" si="16"/>
        <v>4424900</v>
      </c>
      <c r="AG72" s="2">
        <f t="shared" si="16"/>
        <v>6818000</v>
      </c>
      <c r="AH72" s="2">
        <f t="shared" si="16"/>
        <v>8469100</v>
      </c>
      <c r="AI72" s="2" cm="1">
        <f t="array" ref="AI72">_xlfn.XLOOKUP(AI$1&amp;$AB72,$M$3:$M$1662&amp;$N$3:$N$1662,$O$3:$O$1662,0,0,1)</f>
        <v>40800</v>
      </c>
      <c r="AJ72" s="2" cm="1">
        <f t="array" ref="AJ72">_xlfn.XLOOKUP(AJ$1&amp;$AB72,$M$3:$M$1662&amp;$N$3:$N$1662,$O$3:$O$1662,0,0,1)</f>
        <v>12600</v>
      </c>
      <c r="AK72" s="2" cm="1">
        <f t="array" ref="AK72">_xlfn.XLOOKUP(AK$1&amp;$AB72,$M$3:$M$1662&amp;$N$3:$N$1662,$O$3:$O$1662,0,0,1)</f>
        <v>93600</v>
      </c>
      <c r="AL72" s="2" cm="1">
        <f t="array" ref="AL72">_xlfn.XLOOKUP(AL$1&amp;$AB72,$M$3:$M$1662&amp;$N$3:$N$1662,$O$3:$O$1662,0,0,1)</f>
        <v>63900</v>
      </c>
      <c r="AM72" s="2" cm="1">
        <f t="array" ref="AM72">_xlfn.XLOOKUP(AM$1&amp;$AB72,$M$3:$M$1662&amp;$N$3:$N$1662,$O$3:$O$1662,0,0,1)</f>
        <v>76400</v>
      </c>
    </row>
    <row r="73" spans="13:39" x14ac:dyDescent="0.4">
      <c r="M73" t="s">
        <v>870</v>
      </c>
      <c r="N73" t="s">
        <v>615</v>
      </c>
      <c r="O73">
        <v>76400</v>
      </c>
      <c r="AB73" t="s">
        <v>205</v>
      </c>
      <c r="AC73" s="2">
        <f t="shared" si="15"/>
        <v>5480520</v>
      </c>
      <c r="AD73" s="2">
        <f t="shared" si="16"/>
        <v>3923700</v>
      </c>
      <c r="AE73" s="2">
        <f t="shared" si="16"/>
        <v>3562300</v>
      </c>
      <c r="AF73" s="2">
        <f t="shared" si="16"/>
        <v>4481100</v>
      </c>
      <c r="AG73" s="2">
        <f t="shared" si="16"/>
        <v>6928200</v>
      </c>
      <c r="AH73" s="2">
        <f t="shared" si="16"/>
        <v>8507300</v>
      </c>
      <c r="AI73" s="2" cm="1">
        <f t="array" ref="AI73">_xlfn.XLOOKUP(AI$1&amp;$AB73,$M$3:$M$1662&amp;$N$3:$N$1662,$O$3:$O$1662,0,0,1)</f>
        <v>48700</v>
      </c>
      <c r="AJ73" s="2" cm="1">
        <f t="array" ref="AJ73">_xlfn.XLOOKUP(AJ$1&amp;$AB73,$M$3:$M$1662&amp;$N$3:$N$1662,$O$3:$O$1662,0,0,1)</f>
        <v>20900</v>
      </c>
      <c r="AK73" s="2" cm="1">
        <f t="array" ref="AK73">_xlfn.XLOOKUP(AK$1&amp;$AB73,$M$3:$M$1662&amp;$N$3:$N$1662,$O$3:$O$1662,0,0,1)</f>
        <v>56200</v>
      </c>
      <c r="AL73" s="2" cm="1">
        <f t="array" ref="AL73">_xlfn.XLOOKUP(AL$1&amp;$AB73,$M$3:$M$1662&amp;$N$3:$N$1662,$O$3:$O$1662,0,0,1)</f>
        <v>110200</v>
      </c>
      <c r="AM73" s="2" cm="1">
        <f t="array" ref="AM73">_xlfn.XLOOKUP(AM$1&amp;$AB73,$M$3:$M$1662&amp;$N$3:$N$1662,$O$3:$O$1662,0,0,1)</f>
        <v>38200</v>
      </c>
    </row>
    <row r="74" spans="13:39" x14ac:dyDescent="0.4">
      <c r="M74" t="s">
        <v>870</v>
      </c>
      <c r="N74" t="s">
        <v>616</v>
      </c>
      <c r="O74">
        <v>38200</v>
      </c>
      <c r="AB74" t="s">
        <v>89</v>
      </c>
      <c r="AC74" s="2">
        <f t="shared" si="15"/>
        <v>5524240</v>
      </c>
      <c r="AD74" s="2">
        <f t="shared" si="16"/>
        <v>3946100</v>
      </c>
      <c r="AE74" s="2">
        <f t="shared" si="16"/>
        <v>3578200</v>
      </c>
      <c r="AF74" s="2">
        <f t="shared" si="16"/>
        <v>4498000</v>
      </c>
      <c r="AG74" s="2">
        <f t="shared" si="16"/>
        <v>6999800</v>
      </c>
      <c r="AH74" s="2">
        <f t="shared" si="16"/>
        <v>8599100</v>
      </c>
      <c r="AI74" s="2" cm="1">
        <f t="array" ref="AI74">_xlfn.XLOOKUP(AI$1&amp;$AB74,$M$3:$M$1662&amp;$N$3:$N$1662,$O$3:$O$1662,0,0,1)</f>
        <v>22400</v>
      </c>
      <c r="AJ74" s="2" cm="1">
        <f t="array" ref="AJ74">_xlfn.XLOOKUP(AJ$1&amp;$AB74,$M$3:$M$1662&amp;$N$3:$N$1662,$O$3:$O$1662,0,0,1)</f>
        <v>15900</v>
      </c>
      <c r="AK74" s="2" cm="1">
        <f t="array" ref="AK74">_xlfn.XLOOKUP(AK$1&amp;$AB74,$M$3:$M$1662&amp;$N$3:$N$1662,$O$3:$O$1662,0,0,1)</f>
        <v>16900</v>
      </c>
      <c r="AL74" s="2" cm="1">
        <f t="array" ref="AL74">_xlfn.XLOOKUP(AL$1&amp;$AB74,$M$3:$M$1662&amp;$N$3:$N$1662,$O$3:$O$1662,0,0,1)</f>
        <v>71600</v>
      </c>
      <c r="AM74" s="2" cm="1">
        <f t="array" ref="AM74">_xlfn.XLOOKUP(AM$1&amp;$AB74,$M$3:$M$1662&amp;$N$3:$N$1662,$O$3:$O$1662,0,0,1)</f>
        <v>91800</v>
      </c>
    </row>
    <row r="75" spans="13:39" x14ac:dyDescent="0.4">
      <c r="M75" t="s">
        <v>870</v>
      </c>
      <c r="N75" t="s">
        <v>617</v>
      </c>
      <c r="O75">
        <v>91800</v>
      </c>
      <c r="AB75" t="s">
        <v>292</v>
      </c>
      <c r="AC75" s="2">
        <f t="shared" si="15"/>
        <v>5591620</v>
      </c>
      <c r="AD75" s="2">
        <f t="shared" si="16"/>
        <v>4067300</v>
      </c>
      <c r="AE75" s="2">
        <f t="shared" si="16"/>
        <v>3591400</v>
      </c>
      <c r="AF75" s="2">
        <f t="shared" si="16"/>
        <v>4518700</v>
      </c>
      <c r="AG75" s="2">
        <f t="shared" si="16"/>
        <v>7046400</v>
      </c>
      <c r="AH75" s="2">
        <f t="shared" si="16"/>
        <v>8734300</v>
      </c>
      <c r="AI75" s="2" cm="1">
        <f t="array" ref="AI75">_xlfn.XLOOKUP(AI$1&amp;$AB75,$M$3:$M$1662&amp;$N$3:$N$1662,$O$3:$O$1662,0,0,1)</f>
        <v>121200</v>
      </c>
      <c r="AJ75" s="2" cm="1">
        <f t="array" ref="AJ75">_xlfn.XLOOKUP(AJ$1&amp;$AB75,$M$3:$M$1662&amp;$N$3:$N$1662,$O$3:$O$1662,0,0,1)</f>
        <v>13200</v>
      </c>
      <c r="AK75" s="2" cm="1">
        <f t="array" ref="AK75">_xlfn.XLOOKUP(AK$1&amp;$AB75,$M$3:$M$1662&amp;$N$3:$N$1662,$O$3:$O$1662,0,0,1)</f>
        <v>20700</v>
      </c>
      <c r="AL75" s="2" cm="1">
        <f t="array" ref="AL75">_xlfn.XLOOKUP(AL$1&amp;$AB75,$M$3:$M$1662&amp;$N$3:$N$1662,$O$3:$O$1662,0,0,1)</f>
        <v>46600</v>
      </c>
      <c r="AM75" s="2" cm="1">
        <f t="array" ref="AM75">_xlfn.XLOOKUP(AM$1&amp;$AB75,$M$3:$M$1662&amp;$N$3:$N$1662,$O$3:$O$1662,0,0,1)</f>
        <v>135200</v>
      </c>
    </row>
    <row r="76" spans="13:39" x14ac:dyDescent="0.4">
      <c r="M76" t="s">
        <v>870</v>
      </c>
      <c r="N76" t="s">
        <v>618</v>
      </c>
      <c r="O76">
        <v>135200</v>
      </c>
      <c r="AB76" t="s">
        <v>298</v>
      </c>
      <c r="AC76" s="2">
        <f t="shared" si="15"/>
        <v>5622160</v>
      </c>
      <c r="AD76" s="2">
        <f t="shared" si="16"/>
        <v>4113200</v>
      </c>
      <c r="AE76" s="2">
        <f t="shared" si="16"/>
        <v>3599700</v>
      </c>
      <c r="AF76" s="2">
        <f t="shared" si="16"/>
        <v>4540900</v>
      </c>
      <c r="AG76" s="2">
        <f t="shared" si="16"/>
        <v>7077000</v>
      </c>
      <c r="AH76" s="2">
        <f t="shared" si="16"/>
        <v>8780000</v>
      </c>
      <c r="AI76" s="2" cm="1">
        <f t="array" ref="AI76">_xlfn.XLOOKUP(AI$1&amp;$AB76,$M$3:$M$1662&amp;$N$3:$N$1662,$O$3:$O$1662,0,0,1)</f>
        <v>45900</v>
      </c>
      <c r="AJ76" s="2" cm="1">
        <f t="array" ref="AJ76">_xlfn.XLOOKUP(AJ$1&amp;$AB76,$M$3:$M$1662&amp;$N$3:$N$1662,$O$3:$O$1662,0,0,1)</f>
        <v>8300</v>
      </c>
      <c r="AK76" s="2" cm="1">
        <f t="array" ref="AK76">_xlfn.XLOOKUP(AK$1&amp;$AB76,$M$3:$M$1662&amp;$N$3:$N$1662,$O$3:$O$1662,0,0,1)</f>
        <v>22200</v>
      </c>
      <c r="AL76" s="2" cm="1">
        <f t="array" ref="AL76">_xlfn.XLOOKUP(AL$1&amp;$AB76,$M$3:$M$1662&amp;$N$3:$N$1662,$O$3:$O$1662,0,0,1)</f>
        <v>30600</v>
      </c>
      <c r="AM76" s="2" cm="1">
        <f t="array" ref="AM76">_xlfn.XLOOKUP(AM$1&amp;$AB76,$M$3:$M$1662&amp;$N$3:$N$1662,$O$3:$O$1662,0,0,1)</f>
        <v>45700</v>
      </c>
    </row>
    <row r="77" spans="13:39" x14ac:dyDescent="0.4">
      <c r="M77" t="s">
        <v>870</v>
      </c>
      <c r="N77" t="s">
        <v>619</v>
      </c>
      <c r="O77">
        <v>45700</v>
      </c>
      <c r="AB77" t="s">
        <v>106</v>
      </c>
      <c r="AC77" s="2">
        <f t="shared" si="15"/>
        <v>5660580</v>
      </c>
      <c r="AD77" s="2">
        <f t="shared" si="16"/>
        <v>4155000</v>
      </c>
      <c r="AE77" s="2">
        <f t="shared" si="16"/>
        <v>3612200</v>
      </c>
      <c r="AF77" s="2">
        <f t="shared" si="16"/>
        <v>4577900</v>
      </c>
      <c r="AG77" s="2">
        <f t="shared" si="16"/>
        <v>7103600</v>
      </c>
      <c r="AH77" s="2">
        <f t="shared" si="16"/>
        <v>8854200</v>
      </c>
      <c r="AI77" s="2" cm="1">
        <f t="array" ref="AI77">_xlfn.XLOOKUP(AI$1&amp;$AB77,$M$3:$M$1662&amp;$N$3:$N$1662,$O$3:$O$1662,0,0,1)</f>
        <v>41800</v>
      </c>
      <c r="AJ77" s="2" cm="1">
        <f t="array" ref="AJ77">_xlfn.XLOOKUP(AJ$1&amp;$AB77,$M$3:$M$1662&amp;$N$3:$N$1662,$O$3:$O$1662,0,0,1)</f>
        <v>12500</v>
      </c>
      <c r="AK77" s="2" cm="1">
        <f t="array" ref="AK77">_xlfn.XLOOKUP(AK$1&amp;$AB77,$M$3:$M$1662&amp;$N$3:$N$1662,$O$3:$O$1662,0,0,1)</f>
        <v>37000</v>
      </c>
      <c r="AL77" s="2" cm="1">
        <f t="array" ref="AL77">_xlfn.XLOOKUP(AL$1&amp;$AB77,$M$3:$M$1662&amp;$N$3:$N$1662,$O$3:$O$1662,0,0,1)</f>
        <v>26600</v>
      </c>
      <c r="AM77" s="2" cm="1">
        <f t="array" ref="AM77">_xlfn.XLOOKUP(AM$1&amp;$AB77,$M$3:$M$1662&amp;$N$3:$N$1662,$O$3:$O$1662,0,0,1)</f>
        <v>74200</v>
      </c>
    </row>
    <row r="78" spans="13:39" x14ac:dyDescent="0.4">
      <c r="M78" t="s">
        <v>870</v>
      </c>
      <c r="N78" t="s">
        <v>620</v>
      </c>
      <c r="O78">
        <v>74200</v>
      </c>
      <c r="AB78" t="s">
        <v>143</v>
      </c>
      <c r="AC78" s="2">
        <f t="shared" si="15"/>
        <v>5701620</v>
      </c>
      <c r="AD78" s="2">
        <f t="shared" si="16"/>
        <v>4231000</v>
      </c>
      <c r="AE78" s="2">
        <f t="shared" si="16"/>
        <v>3617900</v>
      </c>
      <c r="AF78" s="2">
        <f t="shared" si="16"/>
        <v>4627200</v>
      </c>
      <c r="AG78" s="2">
        <f t="shared" si="16"/>
        <v>7137400</v>
      </c>
      <c r="AH78" s="2">
        <f t="shared" si="16"/>
        <v>8894600</v>
      </c>
      <c r="AI78" s="2" cm="1">
        <f t="array" ref="AI78">_xlfn.XLOOKUP(AI$1&amp;$AB78,$M$3:$M$1662&amp;$N$3:$N$1662,$O$3:$O$1662,0,0,1)</f>
        <v>76000</v>
      </c>
      <c r="AJ78" s="2" cm="1">
        <f t="array" ref="AJ78">_xlfn.XLOOKUP(AJ$1&amp;$AB78,$M$3:$M$1662&amp;$N$3:$N$1662,$O$3:$O$1662,0,0,1)</f>
        <v>5700</v>
      </c>
      <c r="AK78" s="2" cm="1">
        <f t="array" ref="AK78">_xlfn.XLOOKUP(AK$1&amp;$AB78,$M$3:$M$1662&amp;$N$3:$N$1662,$O$3:$O$1662,0,0,1)</f>
        <v>49300</v>
      </c>
      <c r="AL78" s="2" cm="1">
        <f t="array" ref="AL78">_xlfn.XLOOKUP(AL$1&amp;$AB78,$M$3:$M$1662&amp;$N$3:$N$1662,$O$3:$O$1662,0,0,1)</f>
        <v>33800</v>
      </c>
      <c r="AM78" s="2" cm="1">
        <f t="array" ref="AM78">_xlfn.XLOOKUP(AM$1&amp;$AB78,$M$3:$M$1662&amp;$N$3:$N$1662,$O$3:$O$1662,0,0,1)</f>
        <v>40400</v>
      </c>
    </row>
    <row r="79" spans="13:39" x14ac:dyDescent="0.4">
      <c r="M79" t="s">
        <v>870</v>
      </c>
      <c r="N79" t="s">
        <v>621</v>
      </c>
      <c r="O79">
        <v>40400</v>
      </c>
      <c r="AB79" t="s">
        <v>137</v>
      </c>
      <c r="AC79" s="2">
        <f t="shared" si="15"/>
        <v>5741880</v>
      </c>
      <c r="AD79" s="2">
        <f t="shared" si="16"/>
        <v>4297300</v>
      </c>
      <c r="AE79" s="2">
        <f t="shared" si="16"/>
        <v>3631200</v>
      </c>
      <c r="AF79" s="2">
        <f t="shared" si="16"/>
        <v>4643900</v>
      </c>
      <c r="AG79" s="2">
        <f t="shared" si="16"/>
        <v>7187400</v>
      </c>
      <c r="AH79" s="2">
        <f t="shared" si="16"/>
        <v>8949600</v>
      </c>
      <c r="AI79" s="2" cm="1">
        <f t="array" ref="AI79">_xlfn.XLOOKUP(AI$1&amp;$AB79,$M$3:$M$1662&amp;$N$3:$N$1662,$O$3:$O$1662,0,0,1)</f>
        <v>66300</v>
      </c>
      <c r="AJ79" s="2" cm="1">
        <f t="array" ref="AJ79">_xlfn.XLOOKUP(AJ$1&amp;$AB79,$M$3:$M$1662&amp;$N$3:$N$1662,$O$3:$O$1662,0,0,1)</f>
        <v>13300</v>
      </c>
      <c r="AK79" s="2" cm="1">
        <f t="array" ref="AK79">_xlfn.XLOOKUP(AK$1&amp;$AB79,$M$3:$M$1662&amp;$N$3:$N$1662,$O$3:$O$1662,0,0,1)</f>
        <v>16700</v>
      </c>
      <c r="AL79" s="2" cm="1">
        <f t="array" ref="AL79">_xlfn.XLOOKUP(AL$1&amp;$AB79,$M$3:$M$1662&amp;$N$3:$N$1662,$O$3:$O$1662,0,0,1)</f>
        <v>50000</v>
      </c>
      <c r="AM79" s="2" cm="1">
        <f t="array" ref="AM79">_xlfn.XLOOKUP(AM$1&amp;$AB79,$M$3:$M$1662&amp;$N$3:$N$1662,$O$3:$O$1662,0,0,1)</f>
        <v>55000</v>
      </c>
    </row>
    <row r="80" spans="13:39" x14ac:dyDescent="0.4">
      <c r="M80" t="s">
        <v>870</v>
      </c>
      <c r="N80" t="s">
        <v>622</v>
      </c>
      <c r="O80">
        <v>55000</v>
      </c>
      <c r="AB80" t="s">
        <v>119</v>
      </c>
      <c r="AC80" s="2">
        <f t="shared" si="15"/>
        <v>5792900</v>
      </c>
      <c r="AD80" s="2">
        <f t="shared" si="16"/>
        <v>4323000</v>
      </c>
      <c r="AE80" s="2">
        <f t="shared" si="16"/>
        <v>3651900</v>
      </c>
      <c r="AF80" s="2">
        <f t="shared" si="16"/>
        <v>4680700</v>
      </c>
      <c r="AG80" s="2">
        <f t="shared" si="16"/>
        <v>7307600</v>
      </c>
      <c r="AH80" s="2">
        <f t="shared" si="16"/>
        <v>9001300</v>
      </c>
      <c r="AI80" s="2" cm="1">
        <f t="array" ref="AI80">_xlfn.XLOOKUP(AI$1&amp;$AB80,$M$3:$M$1662&amp;$N$3:$N$1662,$O$3:$O$1662,0,0,1)</f>
        <v>25700</v>
      </c>
      <c r="AJ80" s="2" cm="1">
        <f t="array" ref="AJ80">_xlfn.XLOOKUP(AJ$1&amp;$AB80,$M$3:$M$1662&amp;$N$3:$N$1662,$O$3:$O$1662,0,0,1)</f>
        <v>20700</v>
      </c>
      <c r="AK80" s="2" cm="1">
        <f t="array" ref="AK80">_xlfn.XLOOKUP(AK$1&amp;$AB80,$M$3:$M$1662&amp;$N$3:$N$1662,$O$3:$O$1662,0,0,1)</f>
        <v>36800</v>
      </c>
      <c r="AL80" s="2" cm="1">
        <f t="array" ref="AL80">_xlfn.XLOOKUP(AL$1&amp;$AB80,$M$3:$M$1662&amp;$N$3:$N$1662,$O$3:$O$1662,0,0,1)</f>
        <v>120200</v>
      </c>
      <c r="AM80" s="2" cm="1">
        <f t="array" ref="AM80">_xlfn.XLOOKUP(AM$1&amp;$AB80,$M$3:$M$1662&amp;$N$3:$N$1662,$O$3:$O$1662,0,0,1)</f>
        <v>51700</v>
      </c>
    </row>
    <row r="81" spans="13:39" x14ac:dyDescent="0.4">
      <c r="M81" t="s">
        <v>870</v>
      </c>
      <c r="N81" t="s">
        <v>623</v>
      </c>
      <c r="O81">
        <v>51700</v>
      </c>
      <c r="AB81" t="s">
        <v>135</v>
      </c>
      <c r="AC81" s="2">
        <f t="shared" si="15"/>
        <v>5842800</v>
      </c>
      <c r="AD81" s="2">
        <f t="shared" si="16"/>
        <v>4369000</v>
      </c>
      <c r="AE81" s="2">
        <f t="shared" si="16"/>
        <v>3663400</v>
      </c>
      <c r="AF81" s="2">
        <f t="shared" si="16"/>
        <v>4807900</v>
      </c>
      <c r="AG81" s="2">
        <f t="shared" si="16"/>
        <v>7359000</v>
      </c>
      <c r="AH81" s="2">
        <f t="shared" si="16"/>
        <v>9014700</v>
      </c>
      <c r="AI81" s="2" cm="1">
        <f t="array" ref="AI81">_xlfn.XLOOKUP(AI$1&amp;$AB81,$M$3:$M$1662&amp;$N$3:$N$1662,$O$3:$O$1662,0,0,1)</f>
        <v>46000</v>
      </c>
      <c r="AJ81" s="2" cm="1">
        <f t="array" ref="AJ81">_xlfn.XLOOKUP(AJ$1&amp;$AB81,$M$3:$M$1662&amp;$N$3:$N$1662,$O$3:$O$1662,0,0,1)</f>
        <v>11500</v>
      </c>
      <c r="AK81" s="2" cm="1">
        <f t="array" ref="AK81">_xlfn.XLOOKUP(AK$1&amp;$AB81,$M$3:$M$1662&amp;$N$3:$N$1662,$O$3:$O$1662,0,0,1)</f>
        <v>127200</v>
      </c>
      <c r="AL81" s="2" cm="1">
        <f t="array" ref="AL81">_xlfn.XLOOKUP(AL$1&amp;$AB81,$M$3:$M$1662&amp;$N$3:$N$1662,$O$3:$O$1662,0,0,1)</f>
        <v>51400</v>
      </c>
      <c r="AM81" s="2" cm="1">
        <f t="array" ref="AM81">_xlfn.XLOOKUP(AM$1&amp;$AB81,$M$3:$M$1662&amp;$N$3:$N$1662,$O$3:$O$1662,0,0,1)</f>
        <v>13400</v>
      </c>
    </row>
    <row r="82" spans="13:39" x14ac:dyDescent="0.4">
      <c r="M82" t="s">
        <v>870</v>
      </c>
      <c r="N82" t="s">
        <v>624</v>
      </c>
      <c r="O82">
        <v>13400</v>
      </c>
      <c r="AB82" t="s">
        <v>299</v>
      </c>
      <c r="AC82" s="2">
        <f t="shared" si="15"/>
        <v>5888020</v>
      </c>
      <c r="AD82" s="2">
        <f t="shared" si="16"/>
        <v>4404200</v>
      </c>
      <c r="AE82" s="2">
        <f t="shared" si="16"/>
        <v>3686500</v>
      </c>
      <c r="AF82" s="2">
        <f t="shared" si="16"/>
        <v>4878500</v>
      </c>
      <c r="AG82" s="2">
        <f t="shared" si="16"/>
        <v>7433100</v>
      </c>
      <c r="AH82" s="2">
        <f t="shared" si="16"/>
        <v>9037800</v>
      </c>
      <c r="AI82" s="2" cm="1">
        <f t="array" ref="AI82">_xlfn.XLOOKUP(AI$1&amp;$AB82,$M$3:$M$1662&amp;$N$3:$N$1662,$O$3:$O$1662,0,0,1)</f>
        <v>35200</v>
      </c>
      <c r="AJ82" s="2" cm="1">
        <f t="array" ref="AJ82">_xlfn.XLOOKUP(AJ$1&amp;$AB82,$M$3:$M$1662&amp;$N$3:$N$1662,$O$3:$O$1662,0,0,1)</f>
        <v>23100</v>
      </c>
      <c r="AK82" s="2" cm="1">
        <f t="array" ref="AK82">_xlfn.XLOOKUP(AK$1&amp;$AB82,$M$3:$M$1662&amp;$N$3:$N$1662,$O$3:$O$1662,0,0,1)</f>
        <v>70600</v>
      </c>
      <c r="AL82" s="2" cm="1">
        <f t="array" ref="AL82">_xlfn.XLOOKUP(AL$1&amp;$AB82,$M$3:$M$1662&amp;$N$3:$N$1662,$O$3:$O$1662,0,0,1)</f>
        <v>74100</v>
      </c>
      <c r="AM82" s="2" cm="1">
        <f t="array" ref="AM82">_xlfn.XLOOKUP(AM$1&amp;$AB82,$M$3:$M$1662&amp;$N$3:$N$1662,$O$3:$O$1662,0,0,1)</f>
        <v>23100</v>
      </c>
    </row>
    <row r="83" spans="13:39" x14ac:dyDescent="0.4">
      <c r="M83" t="s">
        <v>870</v>
      </c>
      <c r="N83" t="s">
        <v>625</v>
      </c>
      <c r="O83">
        <v>23100</v>
      </c>
      <c r="AB83" t="s">
        <v>97</v>
      </c>
      <c r="AC83" s="2">
        <f t="shared" si="15"/>
        <v>5924720</v>
      </c>
      <c r="AD83" s="2">
        <f t="shared" si="16"/>
        <v>4467100</v>
      </c>
      <c r="AE83" s="2">
        <f t="shared" si="16"/>
        <v>3701800</v>
      </c>
      <c r="AF83" s="2">
        <f t="shared" si="16"/>
        <v>4900600</v>
      </c>
      <c r="AG83" s="2">
        <f t="shared" si="16"/>
        <v>7480400</v>
      </c>
      <c r="AH83" s="2">
        <f t="shared" si="16"/>
        <v>9073700</v>
      </c>
      <c r="AI83" s="2" cm="1">
        <f t="array" ref="AI83">_xlfn.XLOOKUP(AI$1&amp;$AB83,$M$3:$M$1662&amp;$N$3:$N$1662,$O$3:$O$1662,0,0,1)</f>
        <v>62900</v>
      </c>
      <c r="AJ83" s="2" cm="1">
        <f t="array" ref="AJ83">_xlfn.XLOOKUP(AJ$1&amp;$AB83,$M$3:$M$1662&amp;$N$3:$N$1662,$O$3:$O$1662,0,0,1)</f>
        <v>15300</v>
      </c>
      <c r="AK83" s="2" cm="1">
        <f t="array" ref="AK83">_xlfn.XLOOKUP(AK$1&amp;$AB83,$M$3:$M$1662&amp;$N$3:$N$1662,$O$3:$O$1662,0,0,1)</f>
        <v>22100</v>
      </c>
      <c r="AL83" s="2" cm="1">
        <f t="array" ref="AL83">_xlfn.XLOOKUP(AL$1&amp;$AB83,$M$3:$M$1662&amp;$N$3:$N$1662,$O$3:$O$1662,0,0,1)</f>
        <v>47300</v>
      </c>
      <c r="AM83" s="2" cm="1">
        <f t="array" ref="AM83">_xlfn.XLOOKUP(AM$1&amp;$AB83,$M$3:$M$1662&amp;$N$3:$N$1662,$O$3:$O$1662,0,0,1)</f>
        <v>35900</v>
      </c>
    </row>
    <row r="84" spans="13:39" x14ac:dyDescent="0.4">
      <c r="M84" t="s">
        <v>870</v>
      </c>
      <c r="N84" t="s">
        <v>626</v>
      </c>
      <c r="O84">
        <v>35900</v>
      </c>
      <c r="AB84" t="s">
        <v>96</v>
      </c>
      <c r="AC84" s="2">
        <f t="shared" si="15"/>
        <v>5961260</v>
      </c>
      <c r="AD84" s="2">
        <f t="shared" ref="AD84:AH99" si="17">AD83+AI84</f>
        <v>4524500</v>
      </c>
      <c r="AE84" s="2">
        <f t="shared" si="17"/>
        <v>3736700</v>
      </c>
      <c r="AF84" s="2">
        <f t="shared" si="17"/>
        <v>4920800</v>
      </c>
      <c r="AG84" s="2">
        <f t="shared" si="17"/>
        <v>7522000</v>
      </c>
      <c r="AH84" s="2">
        <f t="shared" si="17"/>
        <v>9102300</v>
      </c>
      <c r="AI84" s="2" cm="1">
        <f t="array" ref="AI84">_xlfn.XLOOKUP(AI$1&amp;$AB84,$M$3:$M$1662&amp;$N$3:$N$1662,$O$3:$O$1662,0,0,1)</f>
        <v>57400</v>
      </c>
      <c r="AJ84" s="2" cm="1">
        <f t="array" ref="AJ84">_xlfn.XLOOKUP(AJ$1&amp;$AB84,$M$3:$M$1662&amp;$N$3:$N$1662,$O$3:$O$1662,0,0,1)</f>
        <v>34900</v>
      </c>
      <c r="AK84" s="2" cm="1">
        <f t="array" ref="AK84">_xlfn.XLOOKUP(AK$1&amp;$AB84,$M$3:$M$1662&amp;$N$3:$N$1662,$O$3:$O$1662,0,0,1)</f>
        <v>20200</v>
      </c>
      <c r="AL84" s="2" cm="1">
        <f t="array" ref="AL84">_xlfn.XLOOKUP(AL$1&amp;$AB84,$M$3:$M$1662&amp;$N$3:$N$1662,$O$3:$O$1662,0,0,1)</f>
        <v>41600</v>
      </c>
      <c r="AM84" s="2" cm="1">
        <f t="array" ref="AM84">_xlfn.XLOOKUP(AM$1&amp;$AB84,$M$3:$M$1662&amp;$N$3:$N$1662,$O$3:$O$1662,0,0,1)</f>
        <v>28600</v>
      </c>
    </row>
    <row r="85" spans="13:39" x14ac:dyDescent="0.4">
      <c r="M85" t="s">
        <v>870</v>
      </c>
      <c r="N85" t="s">
        <v>627</v>
      </c>
      <c r="O85">
        <v>28600</v>
      </c>
      <c r="AB85" t="s">
        <v>232</v>
      </c>
      <c r="AC85" s="2">
        <f t="shared" si="15"/>
        <v>6029280</v>
      </c>
      <c r="AD85" s="2">
        <f t="shared" si="17"/>
        <v>4564300</v>
      </c>
      <c r="AE85" s="2">
        <f t="shared" si="17"/>
        <v>3758400</v>
      </c>
      <c r="AF85" s="2">
        <f t="shared" si="17"/>
        <v>5047300</v>
      </c>
      <c r="AG85" s="2">
        <f t="shared" si="17"/>
        <v>7604700</v>
      </c>
      <c r="AH85" s="2">
        <f t="shared" si="17"/>
        <v>9171700</v>
      </c>
      <c r="AI85" s="2" cm="1">
        <f t="array" ref="AI85">_xlfn.XLOOKUP(AI$1&amp;$AB85,$M$3:$M$1662&amp;$N$3:$N$1662,$O$3:$O$1662,0,0,1)</f>
        <v>39800</v>
      </c>
      <c r="AJ85" s="2" cm="1">
        <f t="array" ref="AJ85">_xlfn.XLOOKUP(AJ$1&amp;$AB85,$M$3:$M$1662&amp;$N$3:$N$1662,$O$3:$O$1662,0,0,1)</f>
        <v>21700</v>
      </c>
      <c r="AK85" s="2" cm="1">
        <f t="array" ref="AK85">_xlfn.XLOOKUP(AK$1&amp;$AB85,$M$3:$M$1662&amp;$N$3:$N$1662,$O$3:$O$1662,0,0,1)</f>
        <v>126500</v>
      </c>
      <c r="AL85" s="2" cm="1">
        <f t="array" ref="AL85">_xlfn.XLOOKUP(AL$1&amp;$AB85,$M$3:$M$1662&amp;$N$3:$N$1662,$O$3:$O$1662,0,0,1)</f>
        <v>82700</v>
      </c>
      <c r="AM85" s="2" cm="1">
        <f t="array" ref="AM85">_xlfn.XLOOKUP(AM$1&amp;$AB85,$M$3:$M$1662&amp;$N$3:$N$1662,$O$3:$O$1662,0,0,1)</f>
        <v>69400</v>
      </c>
    </row>
    <row r="86" spans="13:39" x14ac:dyDescent="0.4">
      <c r="M86" t="s">
        <v>870</v>
      </c>
      <c r="N86" t="s">
        <v>628</v>
      </c>
      <c r="O86">
        <v>69400</v>
      </c>
      <c r="AB86" t="s">
        <v>253</v>
      </c>
      <c r="AC86" s="2">
        <f t="shared" si="15"/>
        <v>6074440</v>
      </c>
      <c r="AD86" s="2">
        <f t="shared" si="17"/>
        <v>4598000</v>
      </c>
      <c r="AE86" s="2">
        <f t="shared" si="17"/>
        <v>3779700</v>
      </c>
      <c r="AF86" s="2">
        <f t="shared" si="17"/>
        <v>5095800</v>
      </c>
      <c r="AG86" s="2">
        <f t="shared" si="17"/>
        <v>7639400</v>
      </c>
      <c r="AH86" s="2">
        <f t="shared" si="17"/>
        <v>9259300</v>
      </c>
      <c r="AI86" s="2" cm="1">
        <f t="array" ref="AI86">_xlfn.XLOOKUP(AI$1&amp;$AB86,$M$3:$M$1662&amp;$N$3:$N$1662,$O$3:$O$1662,0,0,1)</f>
        <v>33700</v>
      </c>
      <c r="AJ86" s="2" cm="1">
        <f t="array" ref="AJ86">_xlfn.XLOOKUP(AJ$1&amp;$AB86,$M$3:$M$1662&amp;$N$3:$N$1662,$O$3:$O$1662,0,0,1)</f>
        <v>21300</v>
      </c>
      <c r="AK86" s="2" cm="1">
        <f t="array" ref="AK86">_xlfn.XLOOKUP(AK$1&amp;$AB86,$M$3:$M$1662&amp;$N$3:$N$1662,$O$3:$O$1662,0,0,1)</f>
        <v>48500</v>
      </c>
      <c r="AL86" s="2" cm="1">
        <f t="array" ref="AL86">_xlfn.XLOOKUP(AL$1&amp;$AB86,$M$3:$M$1662&amp;$N$3:$N$1662,$O$3:$O$1662,0,0,1)</f>
        <v>34700</v>
      </c>
      <c r="AM86" s="2" cm="1">
        <f t="array" ref="AM86">_xlfn.XLOOKUP(AM$1&amp;$AB86,$M$3:$M$1662&amp;$N$3:$N$1662,$O$3:$O$1662,0,0,1)</f>
        <v>87600</v>
      </c>
    </row>
    <row r="87" spans="13:39" x14ac:dyDescent="0.4">
      <c r="M87" t="s">
        <v>870</v>
      </c>
      <c r="N87" t="s">
        <v>629</v>
      </c>
      <c r="O87">
        <v>87600</v>
      </c>
      <c r="AB87" t="s">
        <v>130</v>
      </c>
      <c r="AC87" s="2">
        <f t="shared" si="15"/>
        <v>6127380</v>
      </c>
      <c r="AD87" s="2">
        <f t="shared" si="17"/>
        <v>4668200</v>
      </c>
      <c r="AE87" s="2">
        <f t="shared" si="17"/>
        <v>3806700</v>
      </c>
      <c r="AF87" s="2">
        <f t="shared" si="17"/>
        <v>5136000</v>
      </c>
      <c r="AG87" s="2">
        <f t="shared" si="17"/>
        <v>7686100</v>
      </c>
      <c r="AH87" s="2">
        <f t="shared" si="17"/>
        <v>9339900</v>
      </c>
      <c r="AI87" s="2" cm="1">
        <f t="array" ref="AI87">_xlfn.XLOOKUP(AI$1&amp;$AB87,$M$3:$M$1662&amp;$N$3:$N$1662,$O$3:$O$1662,0,0,1)</f>
        <v>70200</v>
      </c>
      <c r="AJ87" s="2" cm="1">
        <f t="array" ref="AJ87">_xlfn.XLOOKUP(AJ$1&amp;$AB87,$M$3:$M$1662&amp;$N$3:$N$1662,$O$3:$O$1662,0,0,1)</f>
        <v>27000</v>
      </c>
      <c r="AK87" s="2" cm="1">
        <f t="array" ref="AK87">_xlfn.XLOOKUP(AK$1&amp;$AB87,$M$3:$M$1662&amp;$N$3:$N$1662,$O$3:$O$1662,0,0,1)</f>
        <v>40200</v>
      </c>
      <c r="AL87" s="2" cm="1">
        <f t="array" ref="AL87">_xlfn.XLOOKUP(AL$1&amp;$AB87,$M$3:$M$1662&amp;$N$3:$N$1662,$O$3:$O$1662,0,0,1)</f>
        <v>46700</v>
      </c>
      <c r="AM87" s="2" cm="1">
        <f t="array" ref="AM87">_xlfn.XLOOKUP(AM$1&amp;$AB87,$M$3:$M$1662&amp;$N$3:$N$1662,$O$3:$O$1662,0,0,1)</f>
        <v>80600</v>
      </c>
    </row>
    <row r="88" spans="13:39" x14ac:dyDescent="0.4">
      <c r="M88" t="s">
        <v>870</v>
      </c>
      <c r="N88" t="s">
        <v>630</v>
      </c>
      <c r="O88">
        <v>80600</v>
      </c>
      <c r="AB88" t="s">
        <v>154</v>
      </c>
      <c r="AC88" s="2">
        <f t="shared" si="15"/>
        <v>6157200</v>
      </c>
      <c r="AD88" s="2">
        <f t="shared" si="17"/>
        <v>4709800</v>
      </c>
      <c r="AE88" s="2">
        <f t="shared" si="17"/>
        <v>3819700</v>
      </c>
      <c r="AF88" s="2">
        <f t="shared" si="17"/>
        <v>5159800</v>
      </c>
      <c r="AG88" s="2">
        <f t="shared" si="17"/>
        <v>7704800</v>
      </c>
      <c r="AH88" s="2">
        <f t="shared" si="17"/>
        <v>9391900</v>
      </c>
      <c r="AI88" s="2" cm="1">
        <f t="array" ref="AI88">_xlfn.XLOOKUP(AI$1&amp;$AB88,$M$3:$M$1662&amp;$N$3:$N$1662,$O$3:$O$1662,0,0,1)</f>
        <v>41600</v>
      </c>
      <c r="AJ88" s="2" cm="1">
        <f t="array" ref="AJ88">_xlfn.XLOOKUP(AJ$1&amp;$AB88,$M$3:$M$1662&amp;$N$3:$N$1662,$O$3:$O$1662,0,0,1)</f>
        <v>13000</v>
      </c>
      <c r="AK88" s="2" cm="1">
        <f t="array" ref="AK88">_xlfn.XLOOKUP(AK$1&amp;$AB88,$M$3:$M$1662&amp;$N$3:$N$1662,$O$3:$O$1662,0,0,1)</f>
        <v>23800</v>
      </c>
      <c r="AL88" s="2" cm="1">
        <f t="array" ref="AL88">_xlfn.XLOOKUP(AL$1&amp;$AB88,$M$3:$M$1662&amp;$N$3:$N$1662,$O$3:$O$1662,0,0,1)</f>
        <v>18700</v>
      </c>
      <c r="AM88" s="2" cm="1">
        <f t="array" ref="AM88">_xlfn.XLOOKUP(AM$1&amp;$AB88,$M$3:$M$1662&amp;$N$3:$N$1662,$O$3:$O$1662,0,0,1)</f>
        <v>52000</v>
      </c>
    </row>
    <row r="89" spans="13:39" x14ac:dyDescent="0.4">
      <c r="M89" t="s">
        <v>870</v>
      </c>
      <c r="N89" t="s">
        <v>631</v>
      </c>
      <c r="O89">
        <v>52000</v>
      </c>
      <c r="AB89" t="s">
        <v>98</v>
      </c>
      <c r="AC89" s="2">
        <f t="shared" si="15"/>
        <v>6201420</v>
      </c>
      <c r="AD89" s="2">
        <f t="shared" si="17"/>
        <v>4762300</v>
      </c>
      <c r="AE89" s="2">
        <f t="shared" si="17"/>
        <v>3825600</v>
      </c>
      <c r="AF89" s="2">
        <f t="shared" si="17"/>
        <v>5192000</v>
      </c>
      <c r="AG89" s="2">
        <f t="shared" si="17"/>
        <v>7725000</v>
      </c>
      <c r="AH89" s="2">
        <f t="shared" si="17"/>
        <v>9502200</v>
      </c>
      <c r="AI89" s="2" cm="1">
        <f t="array" ref="AI89">_xlfn.XLOOKUP(AI$1&amp;$AB89,$M$3:$M$1662&amp;$N$3:$N$1662,$O$3:$O$1662,0,0,1)</f>
        <v>52500</v>
      </c>
      <c r="AJ89" s="2" cm="1">
        <f t="array" ref="AJ89">_xlfn.XLOOKUP(AJ$1&amp;$AB89,$M$3:$M$1662&amp;$N$3:$N$1662,$O$3:$O$1662,0,0,1)</f>
        <v>5900</v>
      </c>
      <c r="AK89" s="2" cm="1">
        <f t="array" ref="AK89">_xlfn.XLOOKUP(AK$1&amp;$AB89,$M$3:$M$1662&amp;$N$3:$N$1662,$O$3:$O$1662,0,0,1)</f>
        <v>32200</v>
      </c>
      <c r="AL89" s="2" cm="1">
        <f t="array" ref="AL89">_xlfn.XLOOKUP(AL$1&amp;$AB89,$M$3:$M$1662&amp;$N$3:$N$1662,$O$3:$O$1662,0,0,1)</f>
        <v>20200</v>
      </c>
      <c r="AM89" s="2" cm="1">
        <f t="array" ref="AM89">_xlfn.XLOOKUP(AM$1&amp;$AB89,$M$3:$M$1662&amp;$N$3:$N$1662,$O$3:$O$1662,0,0,1)</f>
        <v>110300</v>
      </c>
    </row>
    <row r="90" spans="13:39" x14ac:dyDescent="0.4">
      <c r="M90" t="s">
        <v>870</v>
      </c>
      <c r="N90" t="s">
        <v>632</v>
      </c>
      <c r="O90">
        <v>110300</v>
      </c>
      <c r="AB90" t="s">
        <v>168</v>
      </c>
      <c r="AC90" s="2">
        <f t="shared" si="15"/>
        <v>6256600</v>
      </c>
      <c r="AD90" s="2">
        <f t="shared" si="17"/>
        <v>4830600</v>
      </c>
      <c r="AE90" s="2">
        <f t="shared" si="17"/>
        <v>3834400</v>
      </c>
      <c r="AF90" s="2">
        <f t="shared" si="17"/>
        <v>5207100</v>
      </c>
      <c r="AG90" s="2">
        <f t="shared" si="17"/>
        <v>7760800</v>
      </c>
      <c r="AH90" s="2">
        <f t="shared" si="17"/>
        <v>9650100</v>
      </c>
      <c r="AI90" s="2" cm="1">
        <f t="array" ref="AI90">_xlfn.XLOOKUP(AI$1&amp;$AB90,$M$3:$M$1662&amp;$N$3:$N$1662,$O$3:$O$1662,0,0,1)</f>
        <v>68300</v>
      </c>
      <c r="AJ90" s="2" cm="1">
        <f t="array" ref="AJ90">_xlfn.XLOOKUP(AJ$1&amp;$AB90,$M$3:$M$1662&amp;$N$3:$N$1662,$O$3:$O$1662,0,0,1)</f>
        <v>8800</v>
      </c>
      <c r="AK90" s="2" cm="1">
        <f t="array" ref="AK90">_xlfn.XLOOKUP(AK$1&amp;$AB90,$M$3:$M$1662&amp;$N$3:$N$1662,$O$3:$O$1662,0,0,1)</f>
        <v>15100</v>
      </c>
      <c r="AL90" s="2" cm="1">
        <f t="array" ref="AL90">_xlfn.XLOOKUP(AL$1&amp;$AB90,$M$3:$M$1662&amp;$N$3:$N$1662,$O$3:$O$1662,0,0,1)</f>
        <v>35800</v>
      </c>
      <c r="AM90" s="2" cm="1">
        <f t="array" ref="AM90">_xlfn.XLOOKUP(AM$1&amp;$AB90,$M$3:$M$1662&amp;$N$3:$N$1662,$O$3:$O$1662,0,0,1)</f>
        <v>147900</v>
      </c>
    </row>
    <row r="91" spans="13:39" x14ac:dyDescent="0.4">
      <c r="M91" t="s">
        <v>870</v>
      </c>
      <c r="N91" t="s">
        <v>633</v>
      </c>
      <c r="O91">
        <v>147900</v>
      </c>
      <c r="AB91" t="s">
        <v>153</v>
      </c>
      <c r="AC91" s="2">
        <f t="shared" si="15"/>
        <v>6345620</v>
      </c>
      <c r="AD91" s="2">
        <f t="shared" si="17"/>
        <v>4883200</v>
      </c>
      <c r="AE91" s="2">
        <f t="shared" si="17"/>
        <v>3877700</v>
      </c>
      <c r="AF91" s="2">
        <f t="shared" si="17"/>
        <v>5233700</v>
      </c>
      <c r="AG91" s="2">
        <f t="shared" si="17"/>
        <v>7811900</v>
      </c>
      <c r="AH91" s="2">
        <f t="shared" si="17"/>
        <v>9921600</v>
      </c>
      <c r="AI91" s="2" cm="1">
        <f t="array" ref="AI91">_xlfn.XLOOKUP(AI$1&amp;$AB91,$M$3:$M$1662&amp;$N$3:$N$1662,$O$3:$O$1662,0,0,1)</f>
        <v>52600</v>
      </c>
      <c r="AJ91" s="2" cm="1">
        <f t="array" ref="AJ91">_xlfn.XLOOKUP(AJ$1&amp;$AB91,$M$3:$M$1662&amp;$N$3:$N$1662,$O$3:$O$1662,0,0,1)</f>
        <v>43300</v>
      </c>
      <c r="AK91" s="2" cm="1">
        <f t="array" ref="AK91">_xlfn.XLOOKUP(AK$1&amp;$AB91,$M$3:$M$1662&amp;$N$3:$N$1662,$O$3:$O$1662,0,0,1)</f>
        <v>26600</v>
      </c>
      <c r="AL91" s="2" cm="1">
        <f t="array" ref="AL91">_xlfn.XLOOKUP(AL$1&amp;$AB91,$M$3:$M$1662&amp;$N$3:$N$1662,$O$3:$O$1662,0,0,1)</f>
        <v>51100</v>
      </c>
      <c r="AM91" s="2" cm="1">
        <f t="array" ref="AM91">_xlfn.XLOOKUP(AM$1&amp;$AB91,$M$3:$M$1662&amp;$N$3:$N$1662,$O$3:$O$1662,0,0,1)</f>
        <v>271500</v>
      </c>
    </row>
    <row r="92" spans="13:39" x14ac:dyDescent="0.4">
      <c r="M92" t="s">
        <v>870</v>
      </c>
      <c r="N92" t="s">
        <v>634</v>
      </c>
      <c r="O92">
        <v>271500</v>
      </c>
      <c r="AB92" t="s">
        <v>167</v>
      </c>
      <c r="AC92" s="2">
        <f t="shared" si="15"/>
        <v>6390500</v>
      </c>
      <c r="AD92" s="2">
        <f t="shared" si="17"/>
        <v>4897600</v>
      </c>
      <c r="AE92" s="2">
        <f t="shared" si="17"/>
        <v>3889200</v>
      </c>
      <c r="AF92" s="2">
        <f t="shared" si="17"/>
        <v>5322900</v>
      </c>
      <c r="AG92" s="2">
        <f t="shared" si="17"/>
        <v>7855600</v>
      </c>
      <c r="AH92" s="2">
        <f t="shared" si="17"/>
        <v>9987200</v>
      </c>
      <c r="AI92" s="2" cm="1">
        <f t="array" ref="AI92">_xlfn.XLOOKUP(AI$1&amp;$AB92,$M$3:$M$1662&amp;$N$3:$N$1662,$O$3:$O$1662,0,0,1)</f>
        <v>14400</v>
      </c>
      <c r="AJ92" s="2" cm="1">
        <f t="array" ref="AJ92">_xlfn.XLOOKUP(AJ$1&amp;$AB92,$M$3:$M$1662&amp;$N$3:$N$1662,$O$3:$O$1662,0,0,1)</f>
        <v>11500</v>
      </c>
      <c r="AK92" s="2" cm="1">
        <f t="array" ref="AK92">_xlfn.XLOOKUP(AK$1&amp;$AB92,$M$3:$M$1662&amp;$N$3:$N$1662,$O$3:$O$1662,0,0,1)</f>
        <v>89200</v>
      </c>
      <c r="AL92" s="2" cm="1">
        <f t="array" ref="AL92">_xlfn.XLOOKUP(AL$1&amp;$AB92,$M$3:$M$1662&amp;$N$3:$N$1662,$O$3:$O$1662,0,0,1)</f>
        <v>43700</v>
      </c>
      <c r="AM92" s="2" cm="1">
        <f t="array" ref="AM92">_xlfn.XLOOKUP(AM$1&amp;$AB92,$M$3:$M$1662&amp;$N$3:$N$1662,$O$3:$O$1662,0,0,1)</f>
        <v>65600</v>
      </c>
    </row>
    <row r="93" spans="13:39" x14ac:dyDescent="0.4">
      <c r="M93" t="s">
        <v>870</v>
      </c>
      <c r="N93" t="s">
        <v>635</v>
      </c>
      <c r="O93">
        <v>65600</v>
      </c>
      <c r="AB93" t="s">
        <v>23</v>
      </c>
      <c r="AC93" s="2">
        <f t="shared" si="15"/>
        <v>6427280</v>
      </c>
      <c r="AD93" s="2">
        <f t="shared" si="17"/>
        <v>4930800</v>
      </c>
      <c r="AE93" s="2">
        <f t="shared" si="17"/>
        <v>3903200</v>
      </c>
      <c r="AF93" s="2">
        <f t="shared" si="17"/>
        <v>5347900</v>
      </c>
      <c r="AG93" s="2">
        <f t="shared" si="17"/>
        <v>7892700</v>
      </c>
      <c r="AH93" s="2">
        <f t="shared" si="17"/>
        <v>10061800</v>
      </c>
      <c r="AI93" s="2" cm="1">
        <f t="array" ref="AI93">_xlfn.XLOOKUP(AI$1&amp;$AB93,$M$3:$M$1662&amp;$N$3:$N$1662,$O$3:$O$1662,0,0,1)</f>
        <v>33200</v>
      </c>
      <c r="AJ93" s="2" cm="1">
        <f t="array" ref="AJ93">_xlfn.XLOOKUP(AJ$1&amp;$AB93,$M$3:$M$1662&amp;$N$3:$N$1662,$O$3:$O$1662,0,0,1)</f>
        <v>14000</v>
      </c>
      <c r="AK93" s="2" cm="1">
        <f t="array" ref="AK93">_xlfn.XLOOKUP(AK$1&amp;$AB93,$M$3:$M$1662&amp;$N$3:$N$1662,$O$3:$O$1662,0,0,1)</f>
        <v>25000</v>
      </c>
      <c r="AL93" s="2" cm="1">
        <f t="array" ref="AL93">_xlfn.XLOOKUP(AL$1&amp;$AB93,$M$3:$M$1662&amp;$N$3:$N$1662,$O$3:$O$1662,0,0,1)</f>
        <v>37100</v>
      </c>
      <c r="AM93" s="2" cm="1">
        <f t="array" ref="AM93">_xlfn.XLOOKUP(AM$1&amp;$AB93,$M$3:$M$1662&amp;$N$3:$N$1662,$O$3:$O$1662,0,0,1)</f>
        <v>74600</v>
      </c>
    </row>
    <row r="94" spans="13:39" x14ac:dyDescent="0.4">
      <c r="M94" t="s">
        <v>870</v>
      </c>
      <c r="N94" t="s">
        <v>636</v>
      </c>
      <c r="O94">
        <v>74600</v>
      </c>
      <c r="AB94" t="s">
        <v>300</v>
      </c>
      <c r="AC94" s="2">
        <f t="shared" si="15"/>
        <v>6459300</v>
      </c>
      <c r="AD94" s="2">
        <f t="shared" si="17"/>
        <v>4948800</v>
      </c>
      <c r="AE94" s="2">
        <f t="shared" si="17"/>
        <v>3925200</v>
      </c>
      <c r="AF94" s="2">
        <f t="shared" si="17"/>
        <v>5397700</v>
      </c>
      <c r="AG94" s="2">
        <f t="shared" si="17"/>
        <v>7913700</v>
      </c>
      <c r="AH94" s="2">
        <f t="shared" si="17"/>
        <v>10111100</v>
      </c>
      <c r="AI94" s="2" cm="1">
        <f t="array" ref="AI94">_xlfn.XLOOKUP(AI$1&amp;$AB94,$M$3:$M$1662&amp;$N$3:$N$1662,$O$3:$O$1662,0,0,1)</f>
        <v>18000</v>
      </c>
      <c r="AJ94" s="2" cm="1">
        <f t="array" ref="AJ94">_xlfn.XLOOKUP(AJ$1&amp;$AB94,$M$3:$M$1662&amp;$N$3:$N$1662,$O$3:$O$1662,0,0,1)</f>
        <v>22000</v>
      </c>
      <c r="AK94" s="2" cm="1">
        <f t="array" ref="AK94">_xlfn.XLOOKUP(AK$1&amp;$AB94,$M$3:$M$1662&amp;$N$3:$N$1662,$O$3:$O$1662,0,0,1)</f>
        <v>49800</v>
      </c>
      <c r="AL94" s="2" cm="1">
        <f t="array" ref="AL94">_xlfn.XLOOKUP(AL$1&amp;$AB94,$M$3:$M$1662&amp;$N$3:$N$1662,$O$3:$O$1662,0,0,1)</f>
        <v>21000</v>
      </c>
      <c r="AM94" s="2" cm="1">
        <f t="array" ref="AM94">_xlfn.XLOOKUP(AM$1&amp;$AB94,$M$3:$M$1662&amp;$N$3:$N$1662,$O$3:$O$1662,0,0,1)</f>
        <v>49300</v>
      </c>
    </row>
    <row r="95" spans="13:39" x14ac:dyDescent="0.4">
      <c r="M95" t="s">
        <v>870</v>
      </c>
      <c r="N95" t="s">
        <v>637</v>
      </c>
      <c r="O95">
        <v>49300</v>
      </c>
      <c r="AB95" t="s">
        <v>18</v>
      </c>
      <c r="AC95" s="2">
        <f t="shared" si="15"/>
        <v>6504480</v>
      </c>
      <c r="AD95" s="2">
        <f t="shared" si="17"/>
        <v>4960100</v>
      </c>
      <c r="AE95" s="2">
        <f t="shared" si="17"/>
        <v>3945200</v>
      </c>
      <c r="AF95" s="2">
        <f t="shared" si="17"/>
        <v>5453200</v>
      </c>
      <c r="AG95" s="2">
        <f t="shared" si="17"/>
        <v>7931500</v>
      </c>
      <c r="AH95" s="2">
        <f t="shared" si="17"/>
        <v>10232400</v>
      </c>
      <c r="AI95" s="2" cm="1">
        <f t="array" ref="AI95">_xlfn.XLOOKUP(AI$1&amp;$AB95,$M$3:$M$1662&amp;$N$3:$N$1662,$O$3:$O$1662,0,0,1)</f>
        <v>11300</v>
      </c>
      <c r="AJ95" s="2" cm="1">
        <f t="array" ref="AJ95">_xlfn.XLOOKUP(AJ$1&amp;$AB95,$M$3:$M$1662&amp;$N$3:$N$1662,$O$3:$O$1662,0,0,1)</f>
        <v>20000</v>
      </c>
      <c r="AK95" s="2" cm="1">
        <f t="array" ref="AK95">_xlfn.XLOOKUP(AK$1&amp;$AB95,$M$3:$M$1662&amp;$N$3:$N$1662,$O$3:$O$1662,0,0,1)</f>
        <v>55500</v>
      </c>
      <c r="AL95" s="2" cm="1">
        <f t="array" ref="AL95">_xlfn.XLOOKUP(AL$1&amp;$AB95,$M$3:$M$1662&amp;$N$3:$N$1662,$O$3:$O$1662,0,0,1)</f>
        <v>17800</v>
      </c>
      <c r="AM95" s="2" cm="1">
        <f t="array" ref="AM95">_xlfn.XLOOKUP(AM$1&amp;$AB95,$M$3:$M$1662&amp;$N$3:$N$1662,$O$3:$O$1662,0,0,1)</f>
        <v>121300</v>
      </c>
    </row>
    <row r="96" spans="13:39" x14ac:dyDescent="0.4">
      <c r="M96" t="s">
        <v>870</v>
      </c>
      <c r="N96" t="s">
        <v>638</v>
      </c>
      <c r="O96">
        <v>121300</v>
      </c>
      <c r="AB96" t="s">
        <v>301</v>
      </c>
      <c r="AC96" s="2">
        <f t="shared" si="15"/>
        <v>6551780</v>
      </c>
      <c r="AD96" s="2">
        <f t="shared" si="17"/>
        <v>4995300</v>
      </c>
      <c r="AE96" s="2">
        <f t="shared" si="17"/>
        <v>3958100</v>
      </c>
      <c r="AF96" s="2">
        <f t="shared" si="17"/>
        <v>5473600</v>
      </c>
      <c r="AG96" s="2">
        <f t="shared" si="17"/>
        <v>7952300</v>
      </c>
      <c r="AH96" s="2">
        <f t="shared" si="17"/>
        <v>10379600</v>
      </c>
      <c r="AI96" s="2" cm="1">
        <f t="array" ref="AI96">_xlfn.XLOOKUP(AI$1&amp;$AB96,$M$3:$M$1662&amp;$N$3:$N$1662,$O$3:$O$1662,0,0,1)</f>
        <v>35200</v>
      </c>
      <c r="AJ96" s="2" cm="1">
        <f t="array" ref="AJ96">_xlfn.XLOOKUP(AJ$1&amp;$AB96,$M$3:$M$1662&amp;$N$3:$N$1662,$O$3:$O$1662,0,0,1)</f>
        <v>12900</v>
      </c>
      <c r="AK96" s="2" cm="1">
        <f t="array" ref="AK96">_xlfn.XLOOKUP(AK$1&amp;$AB96,$M$3:$M$1662&amp;$N$3:$N$1662,$O$3:$O$1662,0,0,1)</f>
        <v>20400</v>
      </c>
      <c r="AL96" s="2" cm="1">
        <f t="array" ref="AL96">_xlfn.XLOOKUP(AL$1&amp;$AB96,$M$3:$M$1662&amp;$N$3:$N$1662,$O$3:$O$1662,0,0,1)</f>
        <v>20800</v>
      </c>
      <c r="AM96" s="2" cm="1">
        <f t="array" ref="AM96">_xlfn.XLOOKUP(AM$1&amp;$AB96,$M$3:$M$1662&amp;$N$3:$N$1662,$O$3:$O$1662,0,0,1)</f>
        <v>147200</v>
      </c>
    </row>
    <row r="97" spans="13:39" x14ac:dyDescent="0.4">
      <c r="M97" t="s">
        <v>870</v>
      </c>
      <c r="N97" t="s">
        <v>639</v>
      </c>
      <c r="O97">
        <v>147200</v>
      </c>
      <c r="AB97" t="s">
        <v>142</v>
      </c>
      <c r="AC97" s="2">
        <f t="shared" si="15"/>
        <v>6582560</v>
      </c>
      <c r="AD97" s="2">
        <f t="shared" si="17"/>
        <v>5013500</v>
      </c>
      <c r="AE97" s="2">
        <f t="shared" si="17"/>
        <v>3980100</v>
      </c>
      <c r="AF97" s="2">
        <f t="shared" si="17"/>
        <v>5491700</v>
      </c>
      <c r="AG97" s="2">
        <f t="shared" si="17"/>
        <v>7992000</v>
      </c>
      <c r="AH97" s="2">
        <f t="shared" si="17"/>
        <v>10435500</v>
      </c>
      <c r="AI97" s="2" cm="1">
        <f t="array" ref="AI97">_xlfn.XLOOKUP(AI$1&amp;$AB97,$M$3:$M$1662&amp;$N$3:$N$1662,$O$3:$O$1662,0,0,1)</f>
        <v>18200</v>
      </c>
      <c r="AJ97" s="2" cm="1">
        <f t="array" ref="AJ97">_xlfn.XLOOKUP(AJ$1&amp;$AB97,$M$3:$M$1662&amp;$N$3:$N$1662,$O$3:$O$1662,0,0,1)</f>
        <v>22000</v>
      </c>
      <c r="AK97" s="2" cm="1">
        <f t="array" ref="AK97">_xlfn.XLOOKUP(AK$1&amp;$AB97,$M$3:$M$1662&amp;$N$3:$N$1662,$O$3:$O$1662,0,0,1)</f>
        <v>18100</v>
      </c>
      <c r="AL97" s="2" cm="1">
        <f t="array" ref="AL97">_xlfn.XLOOKUP(AL$1&amp;$AB97,$M$3:$M$1662&amp;$N$3:$N$1662,$O$3:$O$1662,0,0,1)</f>
        <v>39700</v>
      </c>
      <c r="AM97" s="2" cm="1">
        <f t="array" ref="AM97">_xlfn.XLOOKUP(AM$1&amp;$AB97,$M$3:$M$1662&amp;$N$3:$N$1662,$O$3:$O$1662,0,0,1)</f>
        <v>55900</v>
      </c>
    </row>
    <row r="98" spans="13:39" x14ac:dyDescent="0.4">
      <c r="M98" t="s">
        <v>870</v>
      </c>
      <c r="N98" t="s">
        <v>640</v>
      </c>
      <c r="O98">
        <v>55900</v>
      </c>
      <c r="AB98" t="s">
        <v>140</v>
      </c>
      <c r="AC98" s="2">
        <f t="shared" si="15"/>
        <v>6621440</v>
      </c>
      <c r="AD98" s="2">
        <f t="shared" si="17"/>
        <v>5051800</v>
      </c>
      <c r="AE98" s="2">
        <f t="shared" si="17"/>
        <v>4000600</v>
      </c>
      <c r="AF98" s="2">
        <f t="shared" si="17"/>
        <v>5543400</v>
      </c>
      <c r="AG98" s="2">
        <f t="shared" si="17"/>
        <v>8040300</v>
      </c>
      <c r="AH98" s="2">
        <f t="shared" si="17"/>
        <v>10471100</v>
      </c>
      <c r="AI98" s="2" cm="1">
        <f t="array" ref="AI98">_xlfn.XLOOKUP(AI$1&amp;$AB98,$M$3:$M$1662&amp;$N$3:$N$1662,$O$3:$O$1662,0,0,1)</f>
        <v>38300</v>
      </c>
      <c r="AJ98" s="2" cm="1">
        <f t="array" ref="AJ98">_xlfn.XLOOKUP(AJ$1&amp;$AB98,$M$3:$M$1662&amp;$N$3:$N$1662,$O$3:$O$1662,0,0,1)</f>
        <v>20500</v>
      </c>
      <c r="AK98" s="2" cm="1">
        <f t="array" ref="AK98">_xlfn.XLOOKUP(AK$1&amp;$AB98,$M$3:$M$1662&amp;$N$3:$N$1662,$O$3:$O$1662,0,0,1)</f>
        <v>51700</v>
      </c>
      <c r="AL98" s="2" cm="1">
        <f t="array" ref="AL98">_xlfn.XLOOKUP(AL$1&amp;$AB98,$M$3:$M$1662&amp;$N$3:$N$1662,$O$3:$O$1662,0,0,1)</f>
        <v>48300</v>
      </c>
      <c r="AM98" s="2" cm="1">
        <f t="array" ref="AM98">_xlfn.XLOOKUP(AM$1&amp;$AB98,$M$3:$M$1662&amp;$N$3:$N$1662,$O$3:$O$1662,0,0,1)</f>
        <v>35600</v>
      </c>
    </row>
    <row r="99" spans="13:39" x14ac:dyDescent="0.4">
      <c r="M99" t="s">
        <v>870</v>
      </c>
      <c r="N99" t="s">
        <v>641</v>
      </c>
      <c r="O99">
        <v>35600</v>
      </c>
      <c r="AB99" t="s">
        <v>271</v>
      </c>
      <c r="AC99" s="2">
        <f t="shared" si="15"/>
        <v>6657600</v>
      </c>
      <c r="AD99" s="2">
        <f t="shared" si="17"/>
        <v>5079500</v>
      </c>
      <c r="AE99" s="2">
        <f t="shared" si="17"/>
        <v>4028500</v>
      </c>
      <c r="AF99" s="2">
        <f t="shared" si="17"/>
        <v>5572700</v>
      </c>
      <c r="AG99" s="2">
        <f t="shared" si="17"/>
        <v>8056100</v>
      </c>
      <c r="AH99" s="2">
        <f t="shared" si="17"/>
        <v>10551200</v>
      </c>
      <c r="AI99" s="2" cm="1">
        <f t="array" ref="AI99">_xlfn.XLOOKUP(AI$1&amp;$AB99,$M$3:$M$1662&amp;$N$3:$N$1662,$O$3:$O$1662,0,0,1)</f>
        <v>27700</v>
      </c>
      <c r="AJ99" s="2" cm="1">
        <f t="array" ref="AJ99">_xlfn.XLOOKUP(AJ$1&amp;$AB99,$M$3:$M$1662&amp;$N$3:$N$1662,$O$3:$O$1662,0,0,1)</f>
        <v>27900</v>
      </c>
      <c r="AK99" s="2" cm="1">
        <f t="array" ref="AK99">_xlfn.XLOOKUP(AK$1&amp;$AB99,$M$3:$M$1662&amp;$N$3:$N$1662,$O$3:$O$1662,0,0,1)</f>
        <v>29300</v>
      </c>
      <c r="AL99" s="2" cm="1">
        <f t="array" ref="AL99">_xlfn.XLOOKUP(AL$1&amp;$AB99,$M$3:$M$1662&amp;$N$3:$N$1662,$O$3:$O$1662,0,0,1)</f>
        <v>15800</v>
      </c>
      <c r="AM99" s="2" cm="1">
        <f t="array" ref="AM99">_xlfn.XLOOKUP(AM$1&amp;$AB99,$M$3:$M$1662&amp;$N$3:$N$1662,$O$3:$O$1662,0,0,1)</f>
        <v>80100</v>
      </c>
    </row>
    <row r="100" spans="13:39" x14ac:dyDescent="0.4">
      <c r="M100" t="s">
        <v>870</v>
      </c>
      <c r="N100" t="s">
        <v>642</v>
      </c>
      <c r="O100">
        <v>80100</v>
      </c>
      <c r="AB100" t="s">
        <v>104</v>
      </c>
      <c r="AC100" s="2">
        <f t="shared" si="15"/>
        <v>6684820</v>
      </c>
      <c r="AD100" s="2">
        <f t="shared" ref="AD100:AH115" si="18">AD99+AI100</f>
        <v>5102600</v>
      </c>
      <c r="AE100" s="2">
        <f t="shared" si="18"/>
        <v>4035700</v>
      </c>
      <c r="AF100" s="2">
        <f t="shared" si="18"/>
        <v>5586800</v>
      </c>
      <c r="AG100" s="2">
        <f t="shared" si="18"/>
        <v>8097400</v>
      </c>
      <c r="AH100" s="2">
        <f t="shared" si="18"/>
        <v>10601600</v>
      </c>
      <c r="AI100" s="2" cm="1">
        <f t="array" ref="AI100">_xlfn.XLOOKUP(AI$1&amp;$AB100,$M$3:$M$1662&amp;$N$3:$N$1662,$O$3:$O$1662,0,0,1)</f>
        <v>23100</v>
      </c>
      <c r="AJ100" s="2" cm="1">
        <f t="array" ref="AJ100">_xlfn.XLOOKUP(AJ$1&amp;$AB100,$M$3:$M$1662&amp;$N$3:$N$1662,$O$3:$O$1662,0,0,1)</f>
        <v>7200</v>
      </c>
      <c r="AK100" s="2" cm="1">
        <f t="array" ref="AK100">_xlfn.XLOOKUP(AK$1&amp;$AB100,$M$3:$M$1662&amp;$N$3:$N$1662,$O$3:$O$1662,0,0,1)</f>
        <v>14100</v>
      </c>
      <c r="AL100" s="2" cm="1">
        <f t="array" ref="AL100">_xlfn.XLOOKUP(AL$1&amp;$AB100,$M$3:$M$1662&amp;$N$3:$N$1662,$O$3:$O$1662,0,0,1)</f>
        <v>41300</v>
      </c>
      <c r="AM100" s="2" cm="1">
        <f t="array" ref="AM100">_xlfn.XLOOKUP(AM$1&amp;$AB100,$M$3:$M$1662&amp;$N$3:$N$1662,$O$3:$O$1662,0,0,1)</f>
        <v>50400</v>
      </c>
    </row>
    <row r="101" spans="13:39" x14ac:dyDescent="0.4">
      <c r="M101" t="s">
        <v>870</v>
      </c>
      <c r="N101" t="s">
        <v>643</v>
      </c>
      <c r="O101">
        <v>50400</v>
      </c>
      <c r="AB101" t="s">
        <v>223</v>
      </c>
      <c r="AC101" s="2">
        <f t="shared" si="15"/>
        <v>6705640</v>
      </c>
      <c r="AD101" s="2">
        <f t="shared" si="18"/>
        <v>5118400</v>
      </c>
      <c r="AE101" s="2">
        <f t="shared" si="18"/>
        <v>4044500</v>
      </c>
      <c r="AF101" s="2">
        <f t="shared" si="18"/>
        <v>5598900</v>
      </c>
      <c r="AG101" s="2">
        <f t="shared" si="18"/>
        <v>8118000</v>
      </c>
      <c r="AH101" s="2">
        <f t="shared" si="18"/>
        <v>10648400</v>
      </c>
      <c r="AI101" s="2" cm="1">
        <f t="array" ref="AI101">_xlfn.XLOOKUP(AI$1&amp;$AB101,$M$3:$M$1662&amp;$N$3:$N$1662,$O$3:$O$1662,0,0,1)</f>
        <v>15800</v>
      </c>
      <c r="AJ101" s="2" cm="1">
        <f t="array" ref="AJ101">_xlfn.XLOOKUP(AJ$1&amp;$AB101,$M$3:$M$1662&amp;$N$3:$N$1662,$O$3:$O$1662,0,0,1)</f>
        <v>8800</v>
      </c>
      <c r="AK101" s="2" cm="1">
        <f t="array" ref="AK101">_xlfn.XLOOKUP(AK$1&amp;$AB101,$M$3:$M$1662&amp;$N$3:$N$1662,$O$3:$O$1662,0,0,1)</f>
        <v>12100</v>
      </c>
      <c r="AL101" s="2" cm="1">
        <f t="array" ref="AL101">_xlfn.XLOOKUP(AL$1&amp;$AB101,$M$3:$M$1662&amp;$N$3:$N$1662,$O$3:$O$1662,0,0,1)</f>
        <v>20600</v>
      </c>
      <c r="AM101" s="2" cm="1">
        <f t="array" ref="AM101">_xlfn.XLOOKUP(AM$1&amp;$AB101,$M$3:$M$1662&amp;$N$3:$N$1662,$O$3:$O$1662,0,0,1)</f>
        <v>46800</v>
      </c>
    </row>
    <row r="102" spans="13:39" x14ac:dyDescent="0.4">
      <c r="M102" t="s">
        <v>870</v>
      </c>
      <c r="N102" t="s">
        <v>644</v>
      </c>
      <c r="O102">
        <v>46800</v>
      </c>
      <c r="AB102" t="s">
        <v>117</v>
      </c>
      <c r="AC102" s="2">
        <f t="shared" si="15"/>
        <v>6750180</v>
      </c>
      <c r="AD102" s="2">
        <f t="shared" si="18"/>
        <v>5138300</v>
      </c>
      <c r="AE102" s="2">
        <f t="shared" si="18"/>
        <v>4097600</v>
      </c>
      <c r="AF102" s="2">
        <f t="shared" si="18"/>
        <v>5636800</v>
      </c>
      <c r="AG102" s="2">
        <f t="shared" si="18"/>
        <v>8157800</v>
      </c>
      <c r="AH102" s="2">
        <f t="shared" si="18"/>
        <v>10720400</v>
      </c>
      <c r="AI102" s="2" cm="1">
        <f t="array" ref="AI102">_xlfn.XLOOKUP(AI$1&amp;$AB102,$M$3:$M$1662&amp;$N$3:$N$1662,$O$3:$O$1662,0,0,1)</f>
        <v>19900</v>
      </c>
      <c r="AJ102" s="2" cm="1">
        <f t="array" ref="AJ102">_xlfn.XLOOKUP(AJ$1&amp;$AB102,$M$3:$M$1662&amp;$N$3:$N$1662,$O$3:$O$1662,0,0,1)</f>
        <v>53100</v>
      </c>
      <c r="AK102" s="2" cm="1">
        <f t="array" ref="AK102">_xlfn.XLOOKUP(AK$1&amp;$AB102,$M$3:$M$1662&amp;$N$3:$N$1662,$O$3:$O$1662,0,0,1)</f>
        <v>37900</v>
      </c>
      <c r="AL102" s="2" cm="1">
        <f t="array" ref="AL102">_xlfn.XLOOKUP(AL$1&amp;$AB102,$M$3:$M$1662&amp;$N$3:$N$1662,$O$3:$O$1662,0,0,1)</f>
        <v>39800</v>
      </c>
      <c r="AM102" s="2" cm="1">
        <f t="array" ref="AM102">_xlfn.XLOOKUP(AM$1&amp;$AB102,$M$3:$M$1662&amp;$N$3:$N$1662,$O$3:$O$1662,0,0,1)</f>
        <v>72000</v>
      </c>
    </row>
    <row r="103" spans="13:39" x14ac:dyDescent="0.4">
      <c r="M103" t="s">
        <v>870</v>
      </c>
      <c r="N103" t="s">
        <v>645</v>
      </c>
      <c r="O103">
        <v>72000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6804020</v>
      </c>
      <c r="AD103" s="2">
        <f t="shared" si="18"/>
        <v>5190500</v>
      </c>
      <c r="AE103" s="2">
        <f t="shared" si="18"/>
        <v>4114100</v>
      </c>
      <c r="AF103" s="2">
        <f t="shared" si="18"/>
        <v>5662500</v>
      </c>
      <c r="AG103" s="2">
        <f t="shared" si="18"/>
        <v>8266200</v>
      </c>
      <c r="AH103" s="2">
        <f t="shared" si="18"/>
        <v>10786800</v>
      </c>
      <c r="AI103" s="2" cm="1">
        <f t="array" ref="AI103">_xlfn.XLOOKUP(AI$1&amp;$AB103,$M$3:$M$1662&amp;$N$3:$N$1662,$O$3:$O$1662,0,0,1)</f>
        <v>52200</v>
      </c>
      <c r="AJ103" s="2" cm="1">
        <f t="array" ref="AJ103">_xlfn.XLOOKUP(AJ$1&amp;$AB103,$M$3:$M$1662&amp;$N$3:$N$1662,$O$3:$O$1662,0,0,1)</f>
        <v>16500</v>
      </c>
      <c r="AK103" s="2" cm="1">
        <f t="array" ref="AK103">_xlfn.XLOOKUP(AK$1&amp;$AB103,$M$3:$M$1662&amp;$N$3:$N$1662,$O$3:$O$1662,0,0,1)</f>
        <v>25700</v>
      </c>
      <c r="AL103" s="2" cm="1">
        <f t="array" ref="AL103">_xlfn.XLOOKUP(AL$1&amp;$AB103,$M$3:$M$1662&amp;$N$3:$N$1662,$O$3:$O$1662,0,0,1)</f>
        <v>108400</v>
      </c>
      <c r="AM103" s="2" cm="1">
        <f t="array" ref="AM103">_xlfn.XLOOKUP(AM$1&amp;$AB103,$M$3:$M$1662&amp;$N$3:$N$1662,$O$3:$O$1662,0,0,1)</f>
        <v>66400</v>
      </c>
    </row>
    <row r="104" spans="13:39" x14ac:dyDescent="0.4">
      <c r="M104" t="s">
        <v>870</v>
      </c>
      <c r="N104" t="s">
        <v>646</v>
      </c>
      <c r="O104">
        <v>66400</v>
      </c>
      <c r="AB104" t="s">
        <v>26</v>
      </c>
      <c r="AC104" s="2">
        <f t="shared" si="15"/>
        <v>6841740</v>
      </c>
      <c r="AD104" s="2">
        <f t="shared" si="18"/>
        <v>5242300</v>
      </c>
      <c r="AE104" s="2">
        <f t="shared" si="18"/>
        <v>4131500</v>
      </c>
      <c r="AF104" s="2">
        <f t="shared" si="18"/>
        <v>5700100</v>
      </c>
      <c r="AG104" s="2">
        <f t="shared" si="18"/>
        <v>8288800</v>
      </c>
      <c r="AH104" s="2">
        <f t="shared" si="18"/>
        <v>10846000</v>
      </c>
      <c r="AI104" s="2" cm="1">
        <f t="array" ref="AI104">_xlfn.XLOOKUP(AI$1&amp;$AB104,$M$3:$M$1662&amp;$N$3:$N$1662,$O$3:$O$1662,0,0,1)</f>
        <v>51800</v>
      </c>
      <c r="AJ104" s="2" cm="1">
        <f t="array" ref="AJ104">_xlfn.XLOOKUP(AJ$1&amp;$AB104,$M$3:$M$1662&amp;$N$3:$N$1662,$O$3:$O$1662,0,0,1)</f>
        <v>17400</v>
      </c>
      <c r="AK104" s="2" cm="1">
        <f t="array" ref="AK104">_xlfn.XLOOKUP(AK$1&amp;$AB104,$M$3:$M$1662&amp;$N$3:$N$1662,$O$3:$O$1662,0,0,1)</f>
        <v>37600</v>
      </c>
      <c r="AL104" s="2" cm="1">
        <f t="array" ref="AL104">_xlfn.XLOOKUP(AL$1&amp;$AB104,$M$3:$M$1662&amp;$N$3:$N$1662,$O$3:$O$1662,0,0,1)</f>
        <v>22600</v>
      </c>
      <c r="AM104" s="2" cm="1">
        <f t="array" ref="AM104">_xlfn.XLOOKUP(AM$1&amp;$AB104,$M$3:$M$1662&amp;$N$3:$N$1662,$O$3:$O$1662,0,0,1)</f>
        <v>59200</v>
      </c>
    </row>
    <row r="105" spans="13:39" x14ac:dyDescent="0.4">
      <c r="M105" t="s">
        <v>870</v>
      </c>
      <c r="N105" t="s">
        <v>647</v>
      </c>
      <c r="O105">
        <v>59200</v>
      </c>
      <c r="AB105" t="s">
        <v>162</v>
      </c>
      <c r="AC105" s="2">
        <f t="shared" si="15"/>
        <v>6865700</v>
      </c>
      <c r="AD105" s="2">
        <f t="shared" si="18"/>
        <v>5270400</v>
      </c>
      <c r="AE105" s="2">
        <f t="shared" si="18"/>
        <v>4142900</v>
      </c>
      <c r="AF105" s="2">
        <f t="shared" si="18"/>
        <v>5729700</v>
      </c>
      <c r="AG105" s="2">
        <f t="shared" si="18"/>
        <v>8321400</v>
      </c>
      <c r="AH105" s="2">
        <f t="shared" si="18"/>
        <v>10864100</v>
      </c>
      <c r="AI105" s="2" cm="1">
        <f t="array" ref="AI105">_xlfn.XLOOKUP(AI$1&amp;$AB105,$M$3:$M$1662&amp;$N$3:$N$1662,$O$3:$O$1662,0,0,1)</f>
        <v>28100</v>
      </c>
      <c r="AJ105" s="2" cm="1">
        <f t="array" ref="AJ105">_xlfn.XLOOKUP(AJ$1&amp;$AB105,$M$3:$M$1662&amp;$N$3:$N$1662,$O$3:$O$1662,0,0,1)</f>
        <v>11400</v>
      </c>
      <c r="AK105" s="2" cm="1">
        <f t="array" ref="AK105">_xlfn.XLOOKUP(AK$1&amp;$AB105,$M$3:$M$1662&amp;$N$3:$N$1662,$O$3:$O$1662,0,0,1)</f>
        <v>29600</v>
      </c>
      <c r="AL105" s="2" cm="1">
        <f t="array" ref="AL105">_xlfn.XLOOKUP(AL$1&amp;$AB105,$M$3:$M$1662&amp;$N$3:$N$1662,$O$3:$O$1662,0,0,1)</f>
        <v>32600</v>
      </c>
      <c r="AM105" s="2" cm="1">
        <f t="array" ref="AM105">_xlfn.XLOOKUP(AM$1&amp;$AB105,$M$3:$M$1662&amp;$N$3:$N$1662,$O$3:$O$1662,0,0,1)</f>
        <v>18100</v>
      </c>
    </row>
    <row r="106" spans="13:39" x14ac:dyDescent="0.4">
      <c r="M106" t="s">
        <v>870</v>
      </c>
      <c r="N106" t="s">
        <v>648</v>
      </c>
      <c r="O106">
        <v>18100</v>
      </c>
      <c r="AB106" t="s">
        <v>176</v>
      </c>
      <c r="AC106" s="2">
        <f t="shared" si="15"/>
        <v>6901760</v>
      </c>
      <c r="AD106" s="2">
        <f t="shared" si="18"/>
        <v>5297500</v>
      </c>
      <c r="AE106" s="2">
        <f t="shared" si="18"/>
        <v>4157900</v>
      </c>
      <c r="AF106" s="2">
        <f t="shared" si="18"/>
        <v>5775800</v>
      </c>
      <c r="AG106" s="2">
        <f t="shared" si="18"/>
        <v>8364600</v>
      </c>
      <c r="AH106" s="2">
        <f t="shared" si="18"/>
        <v>10913000</v>
      </c>
      <c r="AI106" s="2" cm="1">
        <f t="array" ref="AI106">_xlfn.XLOOKUP(AI$1&amp;$AB106,$M$3:$M$1662&amp;$N$3:$N$1662,$O$3:$O$1662,0,0,1)</f>
        <v>27100</v>
      </c>
      <c r="AJ106" s="2" cm="1">
        <f t="array" ref="AJ106">_xlfn.XLOOKUP(AJ$1&amp;$AB106,$M$3:$M$1662&amp;$N$3:$N$1662,$O$3:$O$1662,0,0,1)</f>
        <v>15000</v>
      </c>
      <c r="AK106" s="2" cm="1">
        <f t="array" ref="AK106">_xlfn.XLOOKUP(AK$1&amp;$AB106,$M$3:$M$1662&amp;$N$3:$N$1662,$O$3:$O$1662,0,0,1)</f>
        <v>46100</v>
      </c>
      <c r="AL106" s="2" cm="1">
        <f t="array" ref="AL106">_xlfn.XLOOKUP(AL$1&amp;$AB106,$M$3:$M$1662&amp;$N$3:$N$1662,$O$3:$O$1662,0,0,1)</f>
        <v>43200</v>
      </c>
      <c r="AM106" s="2" cm="1">
        <f t="array" ref="AM106">_xlfn.XLOOKUP(AM$1&amp;$AB106,$M$3:$M$1662&amp;$N$3:$N$1662,$O$3:$O$1662,0,0,1)</f>
        <v>48900</v>
      </c>
    </row>
    <row r="107" spans="13:39" x14ac:dyDescent="0.4">
      <c r="M107" t="s">
        <v>870</v>
      </c>
      <c r="N107" t="s">
        <v>649</v>
      </c>
      <c r="O107">
        <v>48900</v>
      </c>
      <c r="AB107" t="s">
        <v>115</v>
      </c>
      <c r="AC107" s="2">
        <f t="shared" si="15"/>
        <v>6935740</v>
      </c>
      <c r="AD107" s="2">
        <f t="shared" si="18"/>
        <v>5327500</v>
      </c>
      <c r="AE107" s="2">
        <f t="shared" si="18"/>
        <v>4166900</v>
      </c>
      <c r="AF107" s="2">
        <f t="shared" si="18"/>
        <v>5803300</v>
      </c>
      <c r="AG107" s="2">
        <f t="shared" si="18"/>
        <v>8423900</v>
      </c>
      <c r="AH107" s="2">
        <f t="shared" si="18"/>
        <v>10957100</v>
      </c>
      <c r="AI107" s="2" cm="1">
        <f t="array" ref="AI107">_xlfn.XLOOKUP(AI$1&amp;$AB107,$M$3:$M$1662&amp;$N$3:$N$1662,$O$3:$O$1662,0,0,1)</f>
        <v>30000</v>
      </c>
      <c r="AJ107" s="2" cm="1">
        <f t="array" ref="AJ107">_xlfn.XLOOKUP(AJ$1&amp;$AB107,$M$3:$M$1662&amp;$N$3:$N$1662,$O$3:$O$1662,0,0,1)</f>
        <v>9000</v>
      </c>
      <c r="AK107" s="2" cm="1">
        <f t="array" ref="AK107">_xlfn.XLOOKUP(AK$1&amp;$AB107,$M$3:$M$1662&amp;$N$3:$N$1662,$O$3:$O$1662,0,0,1)</f>
        <v>27500</v>
      </c>
      <c r="AL107" s="2" cm="1">
        <f t="array" ref="AL107">_xlfn.XLOOKUP(AL$1&amp;$AB107,$M$3:$M$1662&amp;$N$3:$N$1662,$O$3:$O$1662,0,0,1)</f>
        <v>59300</v>
      </c>
      <c r="AM107" s="2" cm="1">
        <f t="array" ref="AM107">_xlfn.XLOOKUP(AM$1&amp;$AB107,$M$3:$M$1662&amp;$N$3:$N$1662,$O$3:$O$1662,0,0,1)</f>
        <v>44100</v>
      </c>
    </row>
    <row r="108" spans="13:39" x14ac:dyDescent="0.4">
      <c r="M108" t="s">
        <v>870</v>
      </c>
      <c r="N108" t="s">
        <v>650</v>
      </c>
      <c r="O108">
        <v>44100</v>
      </c>
      <c r="AB108" t="s">
        <v>274</v>
      </c>
      <c r="AC108" s="2">
        <f t="shared" si="15"/>
        <v>6977920</v>
      </c>
      <c r="AD108" s="2">
        <f t="shared" si="18"/>
        <v>5388000</v>
      </c>
      <c r="AE108" s="2">
        <f t="shared" si="18"/>
        <v>4171000</v>
      </c>
      <c r="AF108" s="2">
        <f t="shared" si="18"/>
        <v>5875500</v>
      </c>
      <c r="AG108" s="2">
        <f t="shared" si="18"/>
        <v>8448900</v>
      </c>
      <c r="AH108" s="2">
        <f t="shared" si="18"/>
        <v>11006200</v>
      </c>
      <c r="AI108" s="2" cm="1">
        <f t="array" ref="AI108">_xlfn.XLOOKUP(AI$1&amp;$AB108,$M$3:$M$1662&amp;$N$3:$N$1662,$O$3:$O$1662,0,0,1)</f>
        <v>60500</v>
      </c>
      <c r="AJ108" s="2" cm="1">
        <f t="array" ref="AJ108">_xlfn.XLOOKUP(AJ$1&amp;$AB108,$M$3:$M$1662&amp;$N$3:$N$1662,$O$3:$O$1662,0,0,1)</f>
        <v>4100</v>
      </c>
      <c r="AK108" s="2" cm="1">
        <f t="array" ref="AK108">_xlfn.XLOOKUP(AK$1&amp;$AB108,$M$3:$M$1662&amp;$N$3:$N$1662,$O$3:$O$1662,0,0,1)</f>
        <v>72200</v>
      </c>
      <c r="AL108" s="2" cm="1">
        <f t="array" ref="AL108">_xlfn.XLOOKUP(AL$1&amp;$AB108,$M$3:$M$1662&amp;$N$3:$N$1662,$O$3:$O$1662,0,0,1)</f>
        <v>25000</v>
      </c>
      <c r="AM108" s="2" cm="1">
        <f t="array" ref="AM108">_xlfn.XLOOKUP(AM$1&amp;$AB108,$M$3:$M$1662&amp;$N$3:$N$1662,$O$3:$O$1662,0,0,1)</f>
        <v>49100</v>
      </c>
    </row>
    <row r="109" spans="13:39" x14ac:dyDescent="0.4">
      <c r="M109" t="s">
        <v>870</v>
      </c>
      <c r="N109" t="s">
        <v>651</v>
      </c>
      <c r="O109">
        <v>49100</v>
      </c>
      <c r="AB109" t="s">
        <v>37</v>
      </c>
      <c r="AC109" s="2">
        <f t="shared" si="15"/>
        <v>7011960</v>
      </c>
      <c r="AD109" s="2">
        <f t="shared" si="18"/>
        <v>5409100</v>
      </c>
      <c r="AE109" s="2">
        <f t="shared" si="18"/>
        <v>4180100</v>
      </c>
      <c r="AF109" s="2">
        <f t="shared" si="18"/>
        <v>5939600</v>
      </c>
      <c r="AG109" s="2">
        <f t="shared" si="18"/>
        <v>8475000</v>
      </c>
      <c r="AH109" s="2">
        <f t="shared" si="18"/>
        <v>11056000</v>
      </c>
      <c r="AI109" s="2" cm="1">
        <f t="array" ref="AI109">_xlfn.XLOOKUP(AI$1&amp;$AB109,$M$3:$M$1662&amp;$N$3:$N$1662,$O$3:$O$1662,0,0,1)</f>
        <v>21100</v>
      </c>
      <c r="AJ109" s="2" cm="1">
        <f t="array" ref="AJ109">_xlfn.XLOOKUP(AJ$1&amp;$AB109,$M$3:$M$1662&amp;$N$3:$N$1662,$O$3:$O$1662,0,0,1)</f>
        <v>9100</v>
      </c>
      <c r="AK109" s="2" cm="1">
        <f t="array" ref="AK109">_xlfn.XLOOKUP(AK$1&amp;$AB109,$M$3:$M$1662&amp;$N$3:$N$1662,$O$3:$O$1662,0,0,1)</f>
        <v>64100</v>
      </c>
      <c r="AL109" s="2" cm="1">
        <f t="array" ref="AL109">_xlfn.XLOOKUP(AL$1&amp;$AB109,$M$3:$M$1662&amp;$N$3:$N$1662,$O$3:$O$1662,0,0,1)</f>
        <v>26100</v>
      </c>
      <c r="AM109" s="2" cm="1">
        <f t="array" ref="AM109">_xlfn.XLOOKUP(AM$1&amp;$AB109,$M$3:$M$1662&amp;$N$3:$N$1662,$O$3:$O$1662,0,0,1)</f>
        <v>49800</v>
      </c>
    </row>
    <row r="110" spans="13:39" x14ac:dyDescent="0.4">
      <c r="M110" t="s">
        <v>870</v>
      </c>
      <c r="N110" t="s">
        <v>652</v>
      </c>
      <c r="O110">
        <v>49800</v>
      </c>
      <c r="AB110" t="s">
        <v>220</v>
      </c>
      <c r="AC110" s="2">
        <f t="shared" si="15"/>
        <v>7056820</v>
      </c>
      <c r="AD110" s="2">
        <f t="shared" si="18"/>
        <v>5454100</v>
      </c>
      <c r="AE110" s="2">
        <f t="shared" si="18"/>
        <v>4196900</v>
      </c>
      <c r="AF110" s="2">
        <f t="shared" si="18"/>
        <v>6022900</v>
      </c>
      <c r="AG110" s="2">
        <f t="shared" si="18"/>
        <v>8491700</v>
      </c>
      <c r="AH110" s="2">
        <f t="shared" si="18"/>
        <v>11118500</v>
      </c>
      <c r="AI110" s="2" cm="1">
        <f t="array" ref="AI110">_xlfn.XLOOKUP(AI$1&amp;$AB110,$M$3:$M$1662&amp;$N$3:$N$1662,$O$3:$O$1662,0,0,1)</f>
        <v>45000</v>
      </c>
      <c r="AJ110" s="2" cm="1">
        <f t="array" ref="AJ110">_xlfn.XLOOKUP(AJ$1&amp;$AB110,$M$3:$M$1662&amp;$N$3:$N$1662,$O$3:$O$1662,0,0,1)</f>
        <v>16800</v>
      </c>
      <c r="AK110" s="2" cm="1">
        <f t="array" ref="AK110">_xlfn.XLOOKUP(AK$1&amp;$AB110,$M$3:$M$1662&amp;$N$3:$N$1662,$O$3:$O$1662,0,0,1)</f>
        <v>83300</v>
      </c>
      <c r="AL110" s="2" cm="1">
        <f t="array" ref="AL110">_xlfn.XLOOKUP(AL$1&amp;$AB110,$M$3:$M$1662&amp;$N$3:$N$1662,$O$3:$O$1662,0,0,1)</f>
        <v>16700</v>
      </c>
      <c r="AM110" s="2" cm="1">
        <f t="array" ref="AM110">_xlfn.XLOOKUP(AM$1&amp;$AB110,$M$3:$M$1662&amp;$N$3:$N$1662,$O$3:$O$1662,0,0,1)</f>
        <v>62500</v>
      </c>
    </row>
    <row r="111" spans="13:39" x14ac:dyDescent="0.4">
      <c r="M111" t="s">
        <v>870</v>
      </c>
      <c r="N111" t="s">
        <v>653</v>
      </c>
      <c r="O111">
        <v>62500</v>
      </c>
      <c r="AB111" t="s">
        <v>222</v>
      </c>
      <c r="AC111" s="2">
        <f t="shared" si="15"/>
        <v>7085380</v>
      </c>
      <c r="AD111" s="2">
        <f t="shared" si="18"/>
        <v>5484700</v>
      </c>
      <c r="AE111" s="2">
        <f t="shared" si="18"/>
        <v>4219000</v>
      </c>
      <c r="AF111" s="2">
        <f t="shared" si="18"/>
        <v>6067300</v>
      </c>
      <c r="AG111" s="2">
        <f t="shared" si="18"/>
        <v>8499400</v>
      </c>
      <c r="AH111" s="2">
        <f t="shared" si="18"/>
        <v>11156500</v>
      </c>
      <c r="AI111" s="2" cm="1">
        <f t="array" ref="AI111">_xlfn.XLOOKUP(AI$1&amp;$AB111,$M$3:$M$1662&amp;$N$3:$N$1662,$O$3:$O$1662,0,0,1)</f>
        <v>30600</v>
      </c>
      <c r="AJ111" s="2" cm="1">
        <f t="array" ref="AJ111">_xlfn.XLOOKUP(AJ$1&amp;$AB111,$M$3:$M$1662&amp;$N$3:$N$1662,$O$3:$O$1662,0,0,1)</f>
        <v>22100</v>
      </c>
      <c r="AK111" s="2" cm="1">
        <f t="array" ref="AK111">_xlfn.XLOOKUP(AK$1&amp;$AB111,$M$3:$M$1662&amp;$N$3:$N$1662,$O$3:$O$1662,0,0,1)</f>
        <v>44400</v>
      </c>
      <c r="AL111" s="2" cm="1">
        <f t="array" ref="AL111">_xlfn.XLOOKUP(AL$1&amp;$AB111,$M$3:$M$1662&amp;$N$3:$N$1662,$O$3:$O$1662,0,0,1)</f>
        <v>7700</v>
      </c>
      <c r="AM111" s="2" cm="1">
        <f t="array" ref="AM111">_xlfn.XLOOKUP(AM$1&amp;$AB111,$M$3:$M$1662&amp;$N$3:$N$1662,$O$3:$O$1662,0,0,1)</f>
        <v>38000</v>
      </c>
    </row>
    <row r="112" spans="13:39" x14ac:dyDescent="0.4">
      <c r="M112" t="s">
        <v>870</v>
      </c>
      <c r="N112" t="s">
        <v>654</v>
      </c>
      <c r="O112">
        <v>38000</v>
      </c>
      <c r="AB112" t="s">
        <v>165</v>
      </c>
      <c r="AC112" s="2">
        <f t="shared" si="15"/>
        <v>7135180</v>
      </c>
      <c r="AD112" s="2">
        <f t="shared" si="18"/>
        <v>5499000</v>
      </c>
      <c r="AE112" s="2">
        <f t="shared" si="18"/>
        <v>4228200</v>
      </c>
      <c r="AF112" s="2">
        <f t="shared" si="18"/>
        <v>6204800</v>
      </c>
      <c r="AG112" s="2">
        <f t="shared" si="18"/>
        <v>8529900</v>
      </c>
      <c r="AH112" s="2">
        <f t="shared" si="18"/>
        <v>11214000</v>
      </c>
      <c r="AI112" s="2" cm="1">
        <f t="array" ref="AI112">_xlfn.XLOOKUP(AI$1&amp;$AB112,$M$3:$M$1662&amp;$N$3:$N$1662,$O$3:$O$1662,0,0,1)</f>
        <v>14300</v>
      </c>
      <c r="AJ112" s="2" cm="1">
        <f t="array" ref="AJ112">_xlfn.XLOOKUP(AJ$1&amp;$AB112,$M$3:$M$1662&amp;$N$3:$N$1662,$O$3:$O$1662,0,0,1)</f>
        <v>9200</v>
      </c>
      <c r="AK112" s="2" cm="1">
        <f t="array" ref="AK112">_xlfn.XLOOKUP(AK$1&amp;$AB112,$M$3:$M$1662&amp;$N$3:$N$1662,$O$3:$O$1662,0,0,1)</f>
        <v>137500</v>
      </c>
      <c r="AL112" s="2" cm="1">
        <f t="array" ref="AL112">_xlfn.XLOOKUP(AL$1&amp;$AB112,$M$3:$M$1662&amp;$N$3:$N$1662,$O$3:$O$1662,0,0,1)</f>
        <v>30500</v>
      </c>
      <c r="AM112" s="2" cm="1">
        <f t="array" ref="AM112">_xlfn.XLOOKUP(AM$1&amp;$AB112,$M$3:$M$1662&amp;$N$3:$N$1662,$O$3:$O$1662,0,0,1)</f>
        <v>57500</v>
      </c>
    </row>
    <row r="113" spans="13:39" x14ac:dyDescent="0.4">
      <c r="M113" t="s">
        <v>870</v>
      </c>
      <c r="N113" t="s">
        <v>655</v>
      </c>
      <c r="O113">
        <v>57500</v>
      </c>
      <c r="AB113" t="s">
        <v>196</v>
      </c>
      <c r="AC113" s="2">
        <f t="shared" si="15"/>
        <v>7169600</v>
      </c>
      <c r="AD113" s="2">
        <f t="shared" si="18"/>
        <v>5533600</v>
      </c>
      <c r="AE113" s="2">
        <f t="shared" si="18"/>
        <v>4231700</v>
      </c>
      <c r="AF113" s="2">
        <f t="shared" si="18"/>
        <v>6239900</v>
      </c>
      <c r="AG113" s="2">
        <f t="shared" si="18"/>
        <v>8548300</v>
      </c>
      <c r="AH113" s="2">
        <f t="shared" si="18"/>
        <v>11294500</v>
      </c>
      <c r="AI113" s="2" cm="1">
        <f t="array" ref="AI113">_xlfn.XLOOKUP(AI$1&amp;$AB113,$M$3:$M$1662&amp;$N$3:$N$1662,$O$3:$O$1662,0,0,1)</f>
        <v>34600</v>
      </c>
      <c r="AJ113" s="2" cm="1">
        <f t="array" ref="AJ113">_xlfn.XLOOKUP(AJ$1&amp;$AB113,$M$3:$M$1662&amp;$N$3:$N$1662,$O$3:$O$1662,0,0,1)</f>
        <v>3500</v>
      </c>
      <c r="AK113" s="2" cm="1">
        <f t="array" ref="AK113">_xlfn.XLOOKUP(AK$1&amp;$AB113,$M$3:$M$1662&amp;$N$3:$N$1662,$O$3:$O$1662,0,0,1)</f>
        <v>35100</v>
      </c>
      <c r="AL113" s="2" cm="1">
        <f t="array" ref="AL113">_xlfn.XLOOKUP(AL$1&amp;$AB113,$M$3:$M$1662&amp;$N$3:$N$1662,$O$3:$O$1662,0,0,1)</f>
        <v>18400</v>
      </c>
      <c r="AM113" s="2" cm="1">
        <f t="array" ref="AM113">_xlfn.XLOOKUP(AM$1&amp;$AB113,$M$3:$M$1662&amp;$N$3:$N$1662,$O$3:$O$1662,0,0,1)</f>
        <v>80500</v>
      </c>
    </row>
    <row r="114" spans="13:39" x14ac:dyDescent="0.4">
      <c r="M114" t="s">
        <v>870</v>
      </c>
      <c r="N114" t="s">
        <v>656</v>
      </c>
      <c r="O114">
        <v>80500</v>
      </c>
      <c r="AB114" t="s">
        <v>193</v>
      </c>
      <c r="AC114" s="2">
        <f t="shared" si="15"/>
        <v>7191480</v>
      </c>
      <c r="AD114" s="2">
        <f t="shared" si="18"/>
        <v>5541400</v>
      </c>
      <c r="AE114" s="2">
        <f t="shared" si="18"/>
        <v>4242400</v>
      </c>
      <c r="AF114" s="2">
        <f t="shared" si="18"/>
        <v>6275700</v>
      </c>
      <c r="AG114" s="2">
        <f t="shared" si="18"/>
        <v>8561600</v>
      </c>
      <c r="AH114" s="2">
        <f t="shared" si="18"/>
        <v>11336300</v>
      </c>
      <c r="AI114" s="2" cm="1">
        <f t="array" ref="AI114">_xlfn.XLOOKUP(AI$1&amp;$AB114,$M$3:$M$1662&amp;$N$3:$N$1662,$O$3:$O$1662,0,0,1)</f>
        <v>7800</v>
      </c>
      <c r="AJ114" s="2" cm="1">
        <f t="array" ref="AJ114">_xlfn.XLOOKUP(AJ$1&amp;$AB114,$M$3:$M$1662&amp;$N$3:$N$1662,$O$3:$O$1662,0,0,1)</f>
        <v>10700</v>
      </c>
      <c r="AK114" s="2" cm="1">
        <f t="array" ref="AK114">_xlfn.XLOOKUP(AK$1&amp;$AB114,$M$3:$M$1662&amp;$N$3:$N$1662,$O$3:$O$1662,0,0,1)</f>
        <v>35800</v>
      </c>
      <c r="AL114" s="2" cm="1">
        <f t="array" ref="AL114">_xlfn.XLOOKUP(AL$1&amp;$AB114,$M$3:$M$1662&amp;$N$3:$N$1662,$O$3:$O$1662,0,0,1)</f>
        <v>13300</v>
      </c>
      <c r="AM114" s="2" cm="1">
        <f t="array" ref="AM114">_xlfn.XLOOKUP(AM$1&amp;$AB114,$M$3:$M$1662&amp;$N$3:$N$1662,$O$3:$O$1662,0,0,1)</f>
        <v>41800</v>
      </c>
    </row>
    <row r="115" spans="13:39" x14ac:dyDescent="0.4">
      <c r="M115" t="s">
        <v>870</v>
      </c>
      <c r="N115" t="s">
        <v>657</v>
      </c>
      <c r="O115">
        <v>41800</v>
      </c>
      <c r="AB115" t="s">
        <v>185</v>
      </c>
      <c r="AC115" s="2">
        <f t="shared" si="15"/>
        <v>7221420</v>
      </c>
      <c r="AD115" s="2">
        <f t="shared" si="18"/>
        <v>5555100</v>
      </c>
      <c r="AE115" s="2">
        <f t="shared" si="18"/>
        <v>4263000</v>
      </c>
      <c r="AF115" s="2">
        <f t="shared" si="18"/>
        <v>6317700</v>
      </c>
      <c r="AG115" s="2">
        <f t="shared" si="18"/>
        <v>8590400</v>
      </c>
      <c r="AH115" s="2">
        <f t="shared" si="18"/>
        <v>11380900</v>
      </c>
      <c r="AI115" s="2" cm="1">
        <f t="array" ref="AI115">_xlfn.XLOOKUP(AI$1&amp;$AB115,$M$3:$M$1662&amp;$N$3:$N$1662,$O$3:$O$1662,0,0,1)</f>
        <v>13700</v>
      </c>
      <c r="AJ115" s="2" cm="1">
        <f t="array" ref="AJ115">_xlfn.XLOOKUP(AJ$1&amp;$AB115,$M$3:$M$1662&amp;$N$3:$N$1662,$O$3:$O$1662,0,0,1)</f>
        <v>20600</v>
      </c>
      <c r="AK115" s="2" cm="1">
        <f t="array" ref="AK115">_xlfn.XLOOKUP(AK$1&amp;$AB115,$M$3:$M$1662&amp;$N$3:$N$1662,$O$3:$O$1662,0,0,1)</f>
        <v>42000</v>
      </c>
      <c r="AL115" s="2" cm="1">
        <f t="array" ref="AL115">_xlfn.XLOOKUP(AL$1&amp;$AB115,$M$3:$M$1662&amp;$N$3:$N$1662,$O$3:$O$1662,0,0,1)</f>
        <v>28800</v>
      </c>
      <c r="AM115" s="2" cm="1">
        <f t="array" ref="AM115">_xlfn.XLOOKUP(AM$1&amp;$AB115,$M$3:$M$1662&amp;$N$3:$N$1662,$O$3:$O$1662,0,0,1)</f>
        <v>44600</v>
      </c>
    </row>
    <row r="116" spans="13:39" x14ac:dyDescent="0.4">
      <c r="M116" t="s">
        <v>870</v>
      </c>
      <c r="N116" t="s">
        <v>658</v>
      </c>
      <c r="O116">
        <v>44600</v>
      </c>
      <c r="AB116" t="s">
        <v>235</v>
      </c>
      <c r="AC116" s="2">
        <f t="shared" si="15"/>
        <v>7259300</v>
      </c>
      <c r="AD116" s="2">
        <f t="shared" ref="AD116:AH131" si="19">AD115+AI116</f>
        <v>5569900</v>
      </c>
      <c r="AE116" s="2">
        <f t="shared" si="19"/>
        <v>4277700</v>
      </c>
      <c r="AF116" s="2">
        <f t="shared" si="19"/>
        <v>6343800</v>
      </c>
      <c r="AG116" s="2">
        <f t="shared" si="19"/>
        <v>8651300</v>
      </c>
      <c r="AH116" s="2">
        <f t="shared" si="19"/>
        <v>11453800</v>
      </c>
      <c r="AI116" s="2" cm="1">
        <f t="array" ref="AI116">_xlfn.XLOOKUP(AI$1&amp;$AB116,$M$3:$M$1662&amp;$N$3:$N$1662,$O$3:$O$1662,0,0,1)</f>
        <v>14800</v>
      </c>
      <c r="AJ116" s="2" cm="1">
        <f t="array" ref="AJ116">_xlfn.XLOOKUP(AJ$1&amp;$AB116,$M$3:$M$1662&amp;$N$3:$N$1662,$O$3:$O$1662,0,0,1)</f>
        <v>14700</v>
      </c>
      <c r="AK116" s="2" cm="1">
        <f t="array" ref="AK116">_xlfn.XLOOKUP(AK$1&amp;$AB116,$M$3:$M$1662&amp;$N$3:$N$1662,$O$3:$O$1662,0,0,1)</f>
        <v>26100</v>
      </c>
      <c r="AL116" s="2" cm="1">
        <f t="array" ref="AL116">_xlfn.XLOOKUP(AL$1&amp;$AB116,$M$3:$M$1662&amp;$N$3:$N$1662,$O$3:$O$1662,0,0,1)</f>
        <v>60900</v>
      </c>
      <c r="AM116" s="2" cm="1">
        <f t="array" ref="AM116">_xlfn.XLOOKUP(AM$1&amp;$AB116,$M$3:$M$1662&amp;$N$3:$N$1662,$O$3:$O$1662,0,0,1)</f>
        <v>72900</v>
      </c>
    </row>
    <row r="117" spans="13:39" x14ac:dyDescent="0.4">
      <c r="M117" t="s">
        <v>870</v>
      </c>
      <c r="N117" t="s">
        <v>659</v>
      </c>
      <c r="O117">
        <v>72900</v>
      </c>
      <c r="AB117" t="s">
        <v>249</v>
      </c>
      <c r="AC117" s="2">
        <f t="shared" si="15"/>
        <v>7285640</v>
      </c>
      <c r="AD117" s="2">
        <f t="shared" si="19"/>
        <v>5580300</v>
      </c>
      <c r="AE117" s="2">
        <f t="shared" si="19"/>
        <v>4283200</v>
      </c>
      <c r="AF117" s="2">
        <f t="shared" si="19"/>
        <v>6379000</v>
      </c>
      <c r="AG117" s="2">
        <f t="shared" si="19"/>
        <v>8720200</v>
      </c>
      <c r="AH117" s="2">
        <f t="shared" si="19"/>
        <v>11465500</v>
      </c>
      <c r="AI117" s="2" cm="1">
        <f t="array" ref="AI117">_xlfn.XLOOKUP(AI$1&amp;$AB117,$M$3:$M$1662&amp;$N$3:$N$1662,$O$3:$O$1662,0,0,1)</f>
        <v>10400</v>
      </c>
      <c r="AJ117" s="2" cm="1">
        <f t="array" ref="AJ117">_xlfn.XLOOKUP(AJ$1&amp;$AB117,$M$3:$M$1662&amp;$N$3:$N$1662,$O$3:$O$1662,0,0,1)</f>
        <v>5500</v>
      </c>
      <c r="AK117" s="2" cm="1">
        <f t="array" ref="AK117">_xlfn.XLOOKUP(AK$1&amp;$AB117,$M$3:$M$1662&amp;$N$3:$N$1662,$O$3:$O$1662,0,0,1)</f>
        <v>35200</v>
      </c>
      <c r="AL117" s="2" cm="1">
        <f t="array" ref="AL117">_xlfn.XLOOKUP(AL$1&amp;$AB117,$M$3:$M$1662&amp;$N$3:$N$1662,$O$3:$O$1662,0,0,1)</f>
        <v>68900</v>
      </c>
      <c r="AM117" s="2" cm="1">
        <f t="array" ref="AM117">_xlfn.XLOOKUP(AM$1&amp;$AB117,$M$3:$M$1662&amp;$N$3:$N$1662,$O$3:$O$1662,0,0,1)</f>
        <v>11700</v>
      </c>
    </row>
    <row r="118" spans="13:39" x14ac:dyDescent="0.4">
      <c r="M118" t="s">
        <v>870</v>
      </c>
      <c r="N118" t="s">
        <v>660</v>
      </c>
      <c r="O118">
        <v>11700</v>
      </c>
      <c r="AB118" t="s">
        <v>111</v>
      </c>
      <c r="AC118" s="2">
        <f t="shared" si="15"/>
        <v>7305280</v>
      </c>
      <c r="AD118" s="2">
        <f t="shared" si="19"/>
        <v>5584600</v>
      </c>
      <c r="AE118" s="2">
        <f t="shared" si="19"/>
        <v>4299100</v>
      </c>
      <c r="AF118" s="2">
        <f t="shared" si="19"/>
        <v>6403400</v>
      </c>
      <c r="AG118" s="2">
        <f t="shared" si="19"/>
        <v>8748500</v>
      </c>
      <c r="AH118" s="2">
        <f t="shared" si="19"/>
        <v>11490800</v>
      </c>
      <c r="AI118" s="2" cm="1">
        <f t="array" ref="AI118">_xlfn.XLOOKUP(AI$1&amp;$AB118,$M$3:$M$1662&amp;$N$3:$N$1662,$O$3:$O$1662,0,0,1)</f>
        <v>4300</v>
      </c>
      <c r="AJ118" s="2" cm="1">
        <f t="array" ref="AJ118">_xlfn.XLOOKUP(AJ$1&amp;$AB118,$M$3:$M$1662&amp;$N$3:$N$1662,$O$3:$O$1662,0,0,1)</f>
        <v>15900</v>
      </c>
      <c r="AK118" s="2" cm="1">
        <f t="array" ref="AK118">_xlfn.XLOOKUP(AK$1&amp;$AB118,$M$3:$M$1662&amp;$N$3:$N$1662,$O$3:$O$1662,0,0,1)</f>
        <v>24400</v>
      </c>
      <c r="AL118" s="2" cm="1">
        <f t="array" ref="AL118">_xlfn.XLOOKUP(AL$1&amp;$AB118,$M$3:$M$1662&amp;$N$3:$N$1662,$O$3:$O$1662,0,0,1)</f>
        <v>28300</v>
      </c>
      <c r="AM118" s="2" cm="1">
        <f t="array" ref="AM118">_xlfn.XLOOKUP(AM$1&amp;$AB118,$M$3:$M$1662&amp;$N$3:$N$1662,$O$3:$O$1662,0,0,1)</f>
        <v>25300</v>
      </c>
    </row>
    <row r="119" spans="13:39" x14ac:dyDescent="0.4">
      <c r="M119" t="s">
        <v>870</v>
      </c>
      <c r="N119" t="s">
        <v>661</v>
      </c>
      <c r="O119">
        <v>25300</v>
      </c>
      <c r="AB119" t="s">
        <v>270</v>
      </c>
      <c r="AC119" s="2">
        <f t="shared" si="15"/>
        <v>7339060</v>
      </c>
      <c r="AD119" s="2">
        <f t="shared" si="19"/>
        <v>5606400</v>
      </c>
      <c r="AE119" s="2">
        <f t="shared" si="19"/>
        <v>4312000</v>
      </c>
      <c r="AF119" s="2">
        <f t="shared" si="19"/>
        <v>6426100</v>
      </c>
      <c r="AG119" s="2">
        <f t="shared" si="19"/>
        <v>8830000</v>
      </c>
      <c r="AH119" s="2">
        <f t="shared" si="19"/>
        <v>11520800</v>
      </c>
      <c r="AI119" s="2" cm="1">
        <f t="array" ref="AI119">_xlfn.XLOOKUP(AI$1&amp;$AB119,$M$3:$M$1662&amp;$N$3:$N$1662,$O$3:$O$1662,0,0,1)</f>
        <v>21800</v>
      </c>
      <c r="AJ119" s="2" cm="1">
        <f t="array" ref="AJ119">_xlfn.XLOOKUP(AJ$1&amp;$AB119,$M$3:$M$1662&amp;$N$3:$N$1662,$O$3:$O$1662,0,0,1)</f>
        <v>12900</v>
      </c>
      <c r="AK119" s="2" cm="1">
        <f t="array" ref="AK119">_xlfn.XLOOKUP(AK$1&amp;$AB119,$M$3:$M$1662&amp;$N$3:$N$1662,$O$3:$O$1662,0,0,1)</f>
        <v>22700</v>
      </c>
      <c r="AL119" s="2" cm="1">
        <f t="array" ref="AL119">_xlfn.XLOOKUP(AL$1&amp;$AB119,$M$3:$M$1662&amp;$N$3:$N$1662,$O$3:$O$1662,0,0,1)</f>
        <v>81500</v>
      </c>
      <c r="AM119" s="2" cm="1">
        <f t="array" ref="AM119">_xlfn.XLOOKUP(AM$1&amp;$AB119,$M$3:$M$1662&amp;$N$3:$N$1662,$O$3:$O$1662,0,0,1)</f>
        <v>30000</v>
      </c>
    </row>
    <row r="120" spans="13:39" x14ac:dyDescent="0.4">
      <c r="M120" t="s">
        <v>870</v>
      </c>
      <c r="N120" t="s">
        <v>662</v>
      </c>
      <c r="O120">
        <v>30000</v>
      </c>
      <c r="AB120" t="s">
        <v>255</v>
      </c>
      <c r="AC120" s="2">
        <f t="shared" si="15"/>
        <v>7391140</v>
      </c>
      <c r="AD120" s="2">
        <f t="shared" si="19"/>
        <v>5616600</v>
      </c>
      <c r="AE120" s="2">
        <f t="shared" si="19"/>
        <v>4317500</v>
      </c>
      <c r="AF120" s="2">
        <f t="shared" si="19"/>
        <v>6548800</v>
      </c>
      <c r="AG120" s="2">
        <f t="shared" si="19"/>
        <v>8874100</v>
      </c>
      <c r="AH120" s="2">
        <f t="shared" si="19"/>
        <v>11598700</v>
      </c>
      <c r="AI120" s="2" cm="1">
        <f t="array" ref="AI120">_xlfn.XLOOKUP(AI$1&amp;$AB120,$M$3:$M$1662&amp;$N$3:$N$1662,$O$3:$O$1662,0,0,1)</f>
        <v>10200</v>
      </c>
      <c r="AJ120" s="2" cm="1">
        <f t="array" ref="AJ120">_xlfn.XLOOKUP(AJ$1&amp;$AB120,$M$3:$M$1662&amp;$N$3:$N$1662,$O$3:$O$1662,0,0,1)</f>
        <v>5500</v>
      </c>
      <c r="AK120" s="2" cm="1">
        <f t="array" ref="AK120">_xlfn.XLOOKUP(AK$1&amp;$AB120,$M$3:$M$1662&amp;$N$3:$N$1662,$O$3:$O$1662,0,0,1)</f>
        <v>122700</v>
      </c>
      <c r="AL120" s="2" cm="1">
        <f t="array" ref="AL120">_xlfn.XLOOKUP(AL$1&amp;$AB120,$M$3:$M$1662&amp;$N$3:$N$1662,$O$3:$O$1662,0,0,1)</f>
        <v>44100</v>
      </c>
      <c r="AM120" s="2" cm="1">
        <f t="array" ref="AM120">_xlfn.XLOOKUP(AM$1&amp;$AB120,$M$3:$M$1662&amp;$N$3:$N$1662,$O$3:$O$1662,0,0,1)</f>
        <v>77900</v>
      </c>
    </row>
    <row r="121" spans="13:39" x14ac:dyDescent="0.4">
      <c r="M121" t="s">
        <v>870</v>
      </c>
      <c r="N121" t="s">
        <v>663</v>
      </c>
      <c r="O121">
        <v>77900</v>
      </c>
      <c r="AB121" t="s">
        <v>131</v>
      </c>
      <c r="AC121" s="2">
        <f t="shared" si="15"/>
        <v>7427360</v>
      </c>
      <c r="AD121" s="2">
        <f t="shared" si="19"/>
        <v>5626000</v>
      </c>
      <c r="AE121" s="2">
        <f t="shared" si="19"/>
        <v>4337300</v>
      </c>
      <c r="AF121" s="2">
        <f t="shared" si="19"/>
        <v>6621600</v>
      </c>
      <c r="AG121" s="2">
        <f t="shared" si="19"/>
        <v>8917200</v>
      </c>
      <c r="AH121" s="2">
        <f t="shared" si="19"/>
        <v>11634700</v>
      </c>
      <c r="AI121" s="2" cm="1">
        <f t="array" ref="AI121">_xlfn.XLOOKUP(AI$1&amp;$AB121,$M$3:$M$1662&amp;$N$3:$N$1662,$O$3:$O$1662,0,0,1)</f>
        <v>9400</v>
      </c>
      <c r="AJ121" s="2" cm="1">
        <f t="array" ref="AJ121">_xlfn.XLOOKUP(AJ$1&amp;$AB121,$M$3:$M$1662&amp;$N$3:$N$1662,$O$3:$O$1662,0,0,1)</f>
        <v>19800</v>
      </c>
      <c r="AK121" s="2" cm="1">
        <f t="array" ref="AK121">_xlfn.XLOOKUP(AK$1&amp;$AB121,$M$3:$M$1662&amp;$N$3:$N$1662,$O$3:$O$1662,0,0,1)</f>
        <v>72800</v>
      </c>
      <c r="AL121" s="2" cm="1">
        <f t="array" ref="AL121">_xlfn.XLOOKUP(AL$1&amp;$AB121,$M$3:$M$1662&amp;$N$3:$N$1662,$O$3:$O$1662,0,0,1)</f>
        <v>43100</v>
      </c>
      <c r="AM121" s="2" cm="1">
        <f t="array" ref="AM121">_xlfn.XLOOKUP(AM$1&amp;$AB121,$M$3:$M$1662&amp;$N$3:$N$1662,$O$3:$O$1662,0,0,1)</f>
        <v>36000</v>
      </c>
    </row>
    <row r="122" spans="13:39" x14ac:dyDescent="0.4">
      <c r="M122" t="s">
        <v>870</v>
      </c>
      <c r="N122" t="s">
        <v>664</v>
      </c>
      <c r="O122">
        <v>36000</v>
      </c>
      <c r="AB122" t="s">
        <v>290</v>
      </c>
      <c r="AC122" s="2">
        <f t="shared" si="15"/>
        <v>7468840</v>
      </c>
      <c r="AD122" s="2">
        <f t="shared" si="19"/>
        <v>5644300</v>
      </c>
      <c r="AE122" s="2">
        <f t="shared" si="19"/>
        <v>4350200</v>
      </c>
      <c r="AF122" s="2">
        <f t="shared" si="19"/>
        <v>6686300</v>
      </c>
      <c r="AG122" s="2">
        <f t="shared" si="19"/>
        <v>8963800</v>
      </c>
      <c r="AH122" s="2">
        <f t="shared" si="19"/>
        <v>11699600</v>
      </c>
      <c r="AI122" s="2" cm="1">
        <f t="array" ref="AI122">_xlfn.XLOOKUP(AI$1&amp;$AB122,$M$3:$M$1662&amp;$N$3:$N$1662,$O$3:$O$1662,0,0,1)</f>
        <v>18300</v>
      </c>
      <c r="AJ122" s="2" cm="1">
        <f t="array" ref="AJ122">_xlfn.XLOOKUP(AJ$1&amp;$AB122,$M$3:$M$1662&amp;$N$3:$N$1662,$O$3:$O$1662,0,0,1)</f>
        <v>12900</v>
      </c>
      <c r="AK122" s="2" cm="1">
        <f t="array" ref="AK122">_xlfn.XLOOKUP(AK$1&amp;$AB122,$M$3:$M$1662&amp;$N$3:$N$1662,$O$3:$O$1662,0,0,1)</f>
        <v>64700</v>
      </c>
      <c r="AL122" s="2" cm="1">
        <f t="array" ref="AL122">_xlfn.XLOOKUP(AL$1&amp;$AB122,$M$3:$M$1662&amp;$N$3:$N$1662,$O$3:$O$1662,0,0,1)</f>
        <v>46600</v>
      </c>
      <c r="AM122" s="2" cm="1">
        <f t="array" ref="AM122">_xlfn.XLOOKUP(AM$1&amp;$AB122,$M$3:$M$1662&amp;$N$3:$N$1662,$O$3:$O$1662,0,0,1)</f>
        <v>64900</v>
      </c>
    </row>
    <row r="123" spans="13:39" x14ac:dyDescent="0.4">
      <c r="M123" t="s">
        <v>870</v>
      </c>
      <c r="N123" t="s">
        <v>665</v>
      </c>
      <c r="O123">
        <v>64900</v>
      </c>
      <c r="AB123" t="s">
        <v>197</v>
      </c>
      <c r="AC123" s="2">
        <f t="shared" si="15"/>
        <v>7495060</v>
      </c>
      <c r="AD123" s="2">
        <f t="shared" si="19"/>
        <v>5658000</v>
      </c>
      <c r="AE123" s="2">
        <f t="shared" si="19"/>
        <v>4360400</v>
      </c>
      <c r="AF123" s="2">
        <f t="shared" si="19"/>
        <v>6717000</v>
      </c>
      <c r="AG123" s="2">
        <f t="shared" si="19"/>
        <v>9016700</v>
      </c>
      <c r="AH123" s="2">
        <f t="shared" si="19"/>
        <v>11723200</v>
      </c>
      <c r="AI123" s="2" cm="1">
        <f t="array" ref="AI123">_xlfn.XLOOKUP(AI$1&amp;$AB123,$M$3:$M$1662&amp;$N$3:$N$1662,$O$3:$O$1662,0,0,1)</f>
        <v>13700</v>
      </c>
      <c r="AJ123" s="2" cm="1">
        <f t="array" ref="AJ123">_xlfn.XLOOKUP(AJ$1&amp;$AB123,$M$3:$M$1662&amp;$N$3:$N$1662,$O$3:$O$1662,0,0,1)</f>
        <v>10200</v>
      </c>
      <c r="AK123" s="2" cm="1">
        <f t="array" ref="AK123">_xlfn.XLOOKUP(AK$1&amp;$AB123,$M$3:$M$1662&amp;$N$3:$N$1662,$O$3:$O$1662,0,0,1)</f>
        <v>30700</v>
      </c>
      <c r="AL123" s="2" cm="1">
        <f t="array" ref="AL123">_xlfn.XLOOKUP(AL$1&amp;$AB123,$M$3:$M$1662&amp;$N$3:$N$1662,$O$3:$O$1662,0,0,1)</f>
        <v>52900</v>
      </c>
      <c r="AM123" s="2" cm="1">
        <f t="array" ref="AM123">_xlfn.XLOOKUP(AM$1&amp;$AB123,$M$3:$M$1662&amp;$N$3:$N$1662,$O$3:$O$1662,0,0,1)</f>
        <v>23600</v>
      </c>
    </row>
    <row r="124" spans="13:39" x14ac:dyDescent="0.4">
      <c r="M124" t="s">
        <v>870</v>
      </c>
      <c r="N124" t="s">
        <v>666</v>
      </c>
      <c r="O124">
        <v>23600</v>
      </c>
      <c r="AB124" t="s">
        <v>187</v>
      </c>
      <c r="AC124" s="2">
        <f t="shared" si="15"/>
        <v>7554400</v>
      </c>
      <c r="AD124" s="2">
        <f t="shared" si="19"/>
        <v>5757600</v>
      </c>
      <c r="AE124" s="2">
        <f t="shared" si="19"/>
        <v>4375900</v>
      </c>
      <c r="AF124" s="2">
        <f t="shared" si="19"/>
        <v>6814000</v>
      </c>
      <c r="AG124" s="2">
        <f t="shared" si="19"/>
        <v>9038000</v>
      </c>
      <c r="AH124" s="2">
        <f t="shared" si="19"/>
        <v>11786500</v>
      </c>
      <c r="AI124" s="2" cm="1">
        <f t="array" ref="AI124">_xlfn.XLOOKUP(AI$1&amp;$AB124,$M$3:$M$1662&amp;$N$3:$N$1662,$O$3:$O$1662,0,0,1)</f>
        <v>99600</v>
      </c>
      <c r="AJ124" s="2" cm="1">
        <f t="array" ref="AJ124">_xlfn.XLOOKUP(AJ$1&amp;$AB124,$M$3:$M$1662&amp;$N$3:$N$1662,$O$3:$O$1662,0,0,1)</f>
        <v>15500</v>
      </c>
      <c r="AK124" s="2" cm="1">
        <f t="array" ref="AK124">_xlfn.XLOOKUP(AK$1&amp;$AB124,$M$3:$M$1662&amp;$N$3:$N$1662,$O$3:$O$1662,0,0,1)</f>
        <v>97000</v>
      </c>
      <c r="AL124" s="2" cm="1">
        <f t="array" ref="AL124">_xlfn.XLOOKUP(AL$1&amp;$AB124,$M$3:$M$1662&amp;$N$3:$N$1662,$O$3:$O$1662,0,0,1)</f>
        <v>21300</v>
      </c>
      <c r="AM124" s="2" cm="1">
        <f t="array" ref="AM124">_xlfn.XLOOKUP(AM$1&amp;$AB124,$M$3:$M$1662&amp;$N$3:$N$1662,$O$3:$O$1662,0,0,1)</f>
        <v>63300</v>
      </c>
    </row>
    <row r="125" spans="13:39" x14ac:dyDescent="0.4">
      <c r="M125" t="s">
        <v>870</v>
      </c>
      <c r="N125" t="s">
        <v>667</v>
      </c>
      <c r="O125">
        <v>63300</v>
      </c>
      <c r="AB125" t="s">
        <v>180</v>
      </c>
      <c r="AC125" s="2">
        <f t="shared" si="15"/>
        <v>7600560</v>
      </c>
      <c r="AD125" s="2">
        <f t="shared" si="19"/>
        <v>5779300</v>
      </c>
      <c r="AE125" s="2">
        <f t="shared" si="19"/>
        <v>4445500</v>
      </c>
      <c r="AF125" s="2">
        <f t="shared" si="19"/>
        <v>6883000</v>
      </c>
      <c r="AG125" s="2">
        <f t="shared" si="19"/>
        <v>9077200</v>
      </c>
      <c r="AH125" s="2">
        <f t="shared" si="19"/>
        <v>11817800</v>
      </c>
      <c r="AI125" s="2" cm="1">
        <f t="array" ref="AI125">_xlfn.XLOOKUP(AI$1&amp;$AB125,$M$3:$M$1662&amp;$N$3:$N$1662,$O$3:$O$1662,0,0,1)</f>
        <v>21700</v>
      </c>
      <c r="AJ125" s="2" cm="1">
        <f t="array" ref="AJ125">_xlfn.XLOOKUP(AJ$1&amp;$AB125,$M$3:$M$1662&amp;$N$3:$N$1662,$O$3:$O$1662,0,0,1)</f>
        <v>69600</v>
      </c>
      <c r="AK125" s="2" cm="1">
        <f t="array" ref="AK125">_xlfn.XLOOKUP(AK$1&amp;$AB125,$M$3:$M$1662&amp;$N$3:$N$1662,$O$3:$O$1662,0,0,1)</f>
        <v>69000</v>
      </c>
      <c r="AL125" s="2" cm="1">
        <f t="array" ref="AL125">_xlfn.XLOOKUP(AL$1&amp;$AB125,$M$3:$M$1662&amp;$N$3:$N$1662,$O$3:$O$1662,0,0,1)</f>
        <v>39200</v>
      </c>
      <c r="AM125" s="2" cm="1">
        <f t="array" ref="AM125">_xlfn.XLOOKUP(AM$1&amp;$AB125,$M$3:$M$1662&amp;$N$3:$N$1662,$O$3:$O$1662,0,0,1)</f>
        <v>31300</v>
      </c>
    </row>
    <row r="126" spans="13:39" x14ac:dyDescent="0.4">
      <c r="M126" t="s">
        <v>870</v>
      </c>
      <c r="N126" t="s">
        <v>668</v>
      </c>
      <c r="O126">
        <v>31300</v>
      </c>
      <c r="AB126" t="s">
        <v>58</v>
      </c>
      <c r="AC126" s="2">
        <f t="shared" si="15"/>
        <v>7644100</v>
      </c>
      <c r="AD126" s="2">
        <f t="shared" si="19"/>
        <v>5844300</v>
      </c>
      <c r="AE126" s="2">
        <f t="shared" si="19"/>
        <v>4486100</v>
      </c>
      <c r="AF126" s="2">
        <f t="shared" si="19"/>
        <v>6926200</v>
      </c>
      <c r="AG126" s="2">
        <f t="shared" si="19"/>
        <v>9112300</v>
      </c>
      <c r="AH126" s="2">
        <f t="shared" si="19"/>
        <v>11851600</v>
      </c>
      <c r="AI126" s="2" cm="1">
        <f t="array" ref="AI126">_xlfn.XLOOKUP(AI$1&amp;$AB126,$M$3:$M$1662&amp;$N$3:$N$1662,$O$3:$O$1662,0,0,1)</f>
        <v>65000</v>
      </c>
      <c r="AJ126" s="2" cm="1">
        <f t="array" ref="AJ126">_xlfn.XLOOKUP(AJ$1&amp;$AB126,$M$3:$M$1662&amp;$N$3:$N$1662,$O$3:$O$1662,0,0,1)</f>
        <v>40600</v>
      </c>
      <c r="AK126" s="2" cm="1">
        <f t="array" ref="AK126">_xlfn.XLOOKUP(AK$1&amp;$AB126,$M$3:$M$1662&amp;$N$3:$N$1662,$O$3:$O$1662,0,0,1)</f>
        <v>43200</v>
      </c>
      <c r="AL126" s="2" cm="1">
        <f t="array" ref="AL126">_xlfn.XLOOKUP(AL$1&amp;$AB126,$M$3:$M$1662&amp;$N$3:$N$1662,$O$3:$O$1662,0,0,1)</f>
        <v>35100</v>
      </c>
      <c r="AM126" s="2" cm="1">
        <f t="array" ref="AM126">_xlfn.XLOOKUP(AM$1&amp;$AB126,$M$3:$M$1662&amp;$N$3:$N$1662,$O$3:$O$1662,0,0,1)</f>
        <v>33800</v>
      </c>
    </row>
    <row r="127" spans="13:39" x14ac:dyDescent="0.4">
      <c r="M127" t="s">
        <v>870</v>
      </c>
      <c r="N127" t="s">
        <v>669</v>
      </c>
      <c r="O127">
        <v>33800</v>
      </c>
      <c r="AB127" t="s">
        <v>35</v>
      </c>
      <c r="AC127" s="2">
        <f t="shared" si="15"/>
        <v>7697500</v>
      </c>
      <c r="AD127" s="2">
        <f t="shared" si="19"/>
        <v>5872100</v>
      </c>
      <c r="AE127" s="2">
        <f t="shared" si="19"/>
        <v>4502500</v>
      </c>
      <c r="AF127" s="2">
        <f t="shared" si="19"/>
        <v>6985700</v>
      </c>
      <c r="AG127" s="2">
        <f t="shared" si="19"/>
        <v>9167200</v>
      </c>
      <c r="AH127" s="2">
        <f t="shared" si="19"/>
        <v>11960000</v>
      </c>
      <c r="AI127" s="2" cm="1">
        <f t="array" ref="AI127">_xlfn.XLOOKUP(AI$1&amp;$AB127,$M$3:$M$1662&amp;$N$3:$N$1662,$O$3:$O$1662,0,0,1)</f>
        <v>27800</v>
      </c>
      <c r="AJ127" s="2" cm="1">
        <f t="array" ref="AJ127">_xlfn.XLOOKUP(AJ$1&amp;$AB127,$M$3:$M$1662&amp;$N$3:$N$1662,$O$3:$O$1662,0,0,1)</f>
        <v>16400</v>
      </c>
      <c r="AK127" s="2" cm="1">
        <f t="array" ref="AK127">_xlfn.XLOOKUP(AK$1&amp;$AB127,$M$3:$M$1662&amp;$N$3:$N$1662,$O$3:$O$1662,0,0,1)</f>
        <v>59500</v>
      </c>
      <c r="AL127" s="2" cm="1">
        <f t="array" ref="AL127">_xlfn.XLOOKUP(AL$1&amp;$AB127,$M$3:$M$1662&amp;$N$3:$N$1662,$O$3:$O$1662,0,0,1)</f>
        <v>54900</v>
      </c>
      <c r="AM127" s="2" cm="1">
        <f t="array" ref="AM127">_xlfn.XLOOKUP(AM$1&amp;$AB127,$M$3:$M$1662&amp;$N$3:$N$1662,$O$3:$O$1662,0,0,1)</f>
        <v>108400</v>
      </c>
    </row>
    <row r="128" spans="13:39" x14ac:dyDescent="0.4">
      <c r="M128" t="s">
        <v>870</v>
      </c>
      <c r="N128" t="s">
        <v>670</v>
      </c>
      <c r="O128">
        <v>108400</v>
      </c>
      <c r="AB128" t="s">
        <v>169</v>
      </c>
      <c r="AC128" s="2">
        <f t="shared" si="15"/>
        <v>7731620</v>
      </c>
      <c r="AD128" s="2">
        <f t="shared" si="19"/>
        <v>5888500</v>
      </c>
      <c r="AE128" s="2">
        <f t="shared" si="19"/>
        <v>4517300</v>
      </c>
      <c r="AF128" s="2">
        <f t="shared" si="19"/>
        <v>7000000</v>
      </c>
      <c r="AG128" s="2">
        <f t="shared" si="19"/>
        <v>9215200</v>
      </c>
      <c r="AH128" s="2">
        <f t="shared" si="19"/>
        <v>12037100</v>
      </c>
      <c r="AI128" s="2" cm="1">
        <f t="array" ref="AI128">_xlfn.XLOOKUP(AI$1&amp;$AB128,$M$3:$M$1662&amp;$N$3:$N$1662,$O$3:$O$1662,0,0,1)</f>
        <v>16400</v>
      </c>
      <c r="AJ128" s="2" cm="1">
        <f t="array" ref="AJ128">_xlfn.XLOOKUP(AJ$1&amp;$AB128,$M$3:$M$1662&amp;$N$3:$N$1662,$O$3:$O$1662,0,0,1)</f>
        <v>14800</v>
      </c>
      <c r="AK128" s="2" cm="1">
        <f t="array" ref="AK128">_xlfn.XLOOKUP(AK$1&amp;$AB128,$M$3:$M$1662&amp;$N$3:$N$1662,$O$3:$O$1662,0,0,1)</f>
        <v>14300</v>
      </c>
      <c r="AL128" s="2" cm="1">
        <f t="array" ref="AL128">_xlfn.XLOOKUP(AL$1&amp;$AB128,$M$3:$M$1662&amp;$N$3:$N$1662,$O$3:$O$1662,0,0,1)</f>
        <v>48000</v>
      </c>
      <c r="AM128" s="2" cm="1">
        <f t="array" ref="AM128">_xlfn.XLOOKUP(AM$1&amp;$AB128,$M$3:$M$1662&amp;$N$3:$N$1662,$O$3:$O$1662,0,0,1)</f>
        <v>77100</v>
      </c>
    </row>
    <row r="129" spans="13:39" x14ac:dyDescent="0.4">
      <c r="M129" t="s">
        <v>870</v>
      </c>
      <c r="N129" t="s">
        <v>671</v>
      </c>
      <c r="O129">
        <v>77100</v>
      </c>
      <c r="AB129" t="s">
        <v>63</v>
      </c>
      <c r="AC129" s="2">
        <f t="shared" si="15"/>
        <v>7773200</v>
      </c>
      <c r="AD129" s="2">
        <f t="shared" si="19"/>
        <v>5912900</v>
      </c>
      <c r="AE129" s="2">
        <f t="shared" si="19"/>
        <v>4544300</v>
      </c>
      <c r="AF129" s="2">
        <f t="shared" si="19"/>
        <v>7048800</v>
      </c>
      <c r="AG129" s="2">
        <f t="shared" si="19"/>
        <v>9255900</v>
      </c>
      <c r="AH129" s="2">
        <f t="shared" si="19"/>
        <v>12104100</v>
      </c>
      <c r="AI129" s="2" cm="1">
        <f t="array" ref="AI129">_xlfn.XLOOKUP(AI$1&amp;$AB129,$M$3:$M$1662&amp;$N$3:$N$1662,$O$3:$O$1662,0,0,1)</f>
        <v>24400</v>
      </c>
      <c r="AJ129" s="2" cm="1">
        <f t="array" ref="AJ129">_xlfn.XLOOKUP(AJ$1&amp;$AB129,$M$3:$M$1662&amp;$N$3:$N$1662,$O$3:$O$1662,0,0,1)</f>
        <v>27000</v>
      </c>
      <c r="AK129" s="2" cm="1">
        <f t="array" ref="AK129">_xlfn.XLOOKUP(AK$1&amp;$AB129,$M$3:$M$1662&amp;$N$3:$N$1662,$O$3:$O$1662,0,0,1)</f>
        <v>48800</v>
      </c>
      <c r="AL129" s="2" cm="1">
        <f t="array" ref="AL129">_xlfn.XLOOKUP(AL$1&amp;$AB129,$M$3:$M$1662&amp;$N$3:$N$1662,$O$3:$O$1662,0,0,1)</f>
        <v>40700</v>
      </c>
      <c r="AM129" s="2" cm="1">
        <f t="array" ref="AM129">_xlfn.XLOOKUP(AM$1&amp;$AB129,$M$3:$M$1662&amp;$N$3:$N$1662,$O$3:$O$1662,0,0,1)</f>
        <v>67000</v>
      </c>
    </row>
    <row r="130" spans="13:39" x14ac:dyDescent="0.4">
      <c r="M130" t="s">
        <v>870</v>
      </c>
      <c r="N130" t="s">
        <v>672</v>
      </c>
      <c r="O130">
        <v>67000</v>
      </c>
      <c r="AB130" t="s">
        <v>269</v>
      </c>
      <c r="AC130" s="2">
        <f t="shared" si="15"/>
        <v>7820860</v>
      </c>
      <c r="AD130" s="2">
        <f t="shared" si="19"/>
        <v>5926700</v>
      </c>
      <c r="AE130" s="2">
        <f t="shared" si="19"/>
        <v>4581500</v>
      </c>
      <c r="AF130" s="2">
        <f t="shared" si="19"/>
        <v>7132500</v>
      </c>
      <c r="AG130" s="2">
        <f t="shared" si="19"/>
        <v>9323900</v>
      </c>
      <c r="AH130" s="2">
        <f t="shared" si="19"/>
        <v>12139700</v>
      </c>
      <c r="AI130" s="2" cm="1">
        <f t="array" ref="AI130">_xlfn.XLOOKUP(AI$1&amp;$AB130,$M$3:$M$1662&amp;$N$3:$N$1662,$O$3:$O$1662,0,0,1)</f>
        <v>13800</v>
      </c>
      <c r="AJ130" s="2" cm="1">
        <f t="array" ref="AJ130">_xlfn.XLOOKUP(AJ$1&amp;$AB130,$M$3:$M$1662&amp;$N$3:$N$1662,$O$3:$O$1662,0,0,1)</f>
        <v>37200</v>
      </c>
      <c r="AK130" s="2" cm="1">
        <f t="array" ref="AK130">_xlfn.XLOOKUP(AK$1&amp;$AB130,$M$3:$M$1662&amp;$N$3:$N$1662,$O$3:$O$1662,0,0,1)</f>
        <v>83700</v>
      </c>
      <c r="AL130" s="2" cm="1">
        <f t="array" ref="AL130">_xlfn.XLOOKUP(AL$1&amp;$AB130,$M$3:$M$1662&amp;$N$3:$N$1662,$O$3:$O$1662,0,0,1)</f>
        <v>68000</v>
      </c>
      <c r="AM130" s="2" cm="1">
        <f t="array" ref="AM130">_xlfn.XLOOKUP(AM$1&amp;$AB130,$M$3:$M$1662&amp;$N$3:$N$1662,$O$3:$O$1662,0,0,1)</f>
        <v>35600</v>
      </c>
    </row>
    <row r="131" spans="13:39" x14ac:dyDescent="0.4">
      <c r="M131" t="s">
        <v>870</v>
      </c>
      <c r="N131" t="s">
        <v>673</v>
      </c>
      <c r="O131">
        <v>35600</v>
      </c>
      <c r="AB131" t="s">
        <v>47</v>
      </c>
      <c r="AC131" s="2">
        <f t="shared" ref="AC131:AC194" si="20">IFERROR(AVERAGEIFS(AD131:AH131,AD131:AH131,"&gt;0"),0)</f>
        <v>7862920</v>
      </c>
      <c r="AD131" s="2">
        <f t="shared" si="19"/>
        <v>5943400</v>
      </c>
      <c r="AE131" s="2">
        <f t="shared" si="19"/>
        <v>4595000</v>
      </c>
      <c r="AF131" s="2">
        <f t="shared" si="19"/>
        <v>7205600</v>
      </c>
      <c r="AG131" s="2">
        <f t="shared" si="19"/>
        <v>9376400</v>
      </c>
      <c r="AH131" s="2">
        <f t="shared" si="19"/>
        <v>12194200</v>
      </c>
      <c r="AI131" s="2" cm="1">
        <f t="array" ref="AI131">_xlfn.XLOOKUP(AI$1&amp;$AB131,$M$3:$M$1662&amp;$N$3:$N$1662,$O$3:$O$1662,0,0,1)</f>
        <v>16700</v>
      </c>
      <c r="AJ131" s="2" cm="1">
        <f t="array" ref="AJ131">_xlfn.XLOOKUP(AJ$1&amp;$AB131,$M$3:$M$1662&amp;$N$3:$N$1662,$O$3:$O$1662,0,0,1)</f>
        <v>13500</v>
      </c>
      <c r="AK131" s="2" cm="1">
        <f t="array" ref="AK131">_xlfn.XLOOKUP(AK$1&amp;$AB131,$M$3:$M$1662&amp;$N$3:$N$1662,$O$3:$O$1662,0,0,1)</f>
        <v>73100</v>
      </c>
      <c r="AL131" s="2" cm="1">
        <f t="array" ref="AL131">_xlfn.XLOOKUP(AL$1&amp;$AB131,$M$3:$M$1662&amp;$N$3:$N$1662,$O$3:$O$1662,0,0,1)</f>
        <v>52500</v>
      </c>
      <c r="AM131" s="2" cm="1">
        <f t="array" ref="AM131">_xlfn.XLOOKUP(AM$1&amp;$AB131,$M$3:$M$1662&amp;$N$3:$N$1662,$O$3:$O$1662,0,0,1)</f>
        <v>54500</v>
      </c>
    </row>
    <row r="132" spans="13:39" x14ac:dyDescent="0.4">
      <c r="M132" t="s">
        <v>870</v>
      </c>
      <c r="N132" t="s">
        <v>674</v>
      </c>
      <c r="O132">
        <v>54500</v>
      </c>
      <c r="AB132" t="s">
        <v>233</v>
      </c>
      <c r="AC132" s="2">
        <f t="shared" si="20"/>
        <v>7901120</v>
      </c>
      <c r="AD132" s="2">
        <f t="shared" ref="AD132:AH147" si="21">AD131+AI132</f>
        <v>5963600</v>
      </c>
      <c r="AE132" s="2">
        <f t="shared" si="21"/>
        <v>4607800</v>
      </c>
      <c r="AF132" s="2">
        <f t="shared" si="21"/>
        <v>7259500</v>
      </c>
      <c r="AG132" s="2">
        <f t="shared" si="21"/>
        <v>9438600</v>
      </c>
      <c r="AH132" s="2">
        <f t="shared" si="21"/>
        <v>12236100</v>
      </c>
      <c r="AI132" s="2" cm="1">
        <f t="array" ref="AI132">_xlfn.XLOOKUP(AI$1&amp;$AB132,$M$3:$M$1662&amp;$N$3:$N$1662,$O$3:$O$1662,0,0,1)</f>
        <v>20200</v>
      </c>
      <c r="AJ132" s="2" cm="1">
        <f t="array" ref="AJ132">_xlfn.XLOOKUP(AJ$1&amp;$AB132,$M$3:$M$1662&amp;$N$3:$N$1662,$O$3:$O$1662,0,0,1)</f>
        <v>12800</v>
      </c>
      <c r="AK132" s="2" cm="1">
        <f t="array" ref="AK132">_xlfn.XLOOKUP(AK$1&amp;$AB132,$M$3:$M$1662&amp;$N$3:$N$1662,$O$3:$O$1662,0,0,1)</f>
        <v>53900</v>
      </c>
      <c r="AL132" s="2" cm="1">
        <f t="array" ref="AL132">_xlfn.XLOOKUP(AL$1&amp;$AB132,$M$3:$M$1662&amp;$N$3:$N$1662,$O$3:$O$1662,0,0,1)</f>
        <v>62200</v>
      </c>
      <c r="AM132" s="2" cm="1">
        <f t="array" ref="AM132">_xlfn.XLOOKUP(AM$1&amp;$AB132,$M$3:$M$1662&amp;$N$3:$N$1662,$O$3:$O$1662,0,0,1)</f>
        <v>41900</v>
      </c>
    </row>
    <row r="133" spans="13:39" x14ac:dyDescent="0.4">
      <c r="M133" t="s">
        <v>870</v>
      </c>
      <c r="N133" t="s">
        <v>675</v>
      </c>
      <c r="O133">
        <v>41900</v>
      </c>
      <c r="AB133" t="s">
        <v>217</v>
      </c>
      <c r="AC133" s="2">
        <f t="shared" si="20"/>
        <v>7941620</v>
      </c>
      <c r="AD133" s="2">
        <f t="shared" si="21"/>
        <v>5977100</v>
      </c>
      <c r="AE133" s="2">
        <f t="shared" si="21"/>
        <v>4613600</v>
      </c>
      <c r="AF133" s="2">
        <f t="shared" si="21"/>
        <v>7289900</v>
      </c>
      <c r="AG133" s="2">
        <f t="shared" si="21"/>
        <v>9571600</v>
      </c>
      <c r="AH133" s="2">
        <f t="shared" si="21"/>
        <v>12255900</v>
      </c>
      <c r="AI133" s="2" cm="1">
        <f t="array" ref="AI133">_xlfn.XLOOKUP(AI$1&amp;$AB133,$M$3:$M$1662&amp;$N$3:$N$1662,$O$3:$O$1662,0,0,1)</f>
        <v>13500</v>
      </c>
      <c r="AJ133" s="2" cm="1">
        <f t="array" ref="AJ133">_xlfn.XLOOKUP(AJ$1&amp;$AB133,$M$3:$M$1662&amp;$N$3:$N$1662,$O$3:$O$1662,0,0,1)</f>
        <v>5800</v>
      </c>
      <c r="AK133" s="2" cm="1">
        <f t="array" ref="AK133">_xlfn.XLOOKUP(AK$1&amp;$AB133,$M$3:$M$1662&amp;$N$3:$N$1662,$O$3:$O$1662,0,0,1)</f>
        <v>30400</v>
      </c>
      <c r="AL133" s="2" cm="1">
        <f t="array" ref="AL133">_xlfn.XLOOKUP(AL$1&amp;$AB133,$M$3:$M$1662&amp;$N$3:$N$1662,$O$3:$O$1662,0,0,1)</f>
        <v>133000</v>
      </c>
      <c r="AM133" s="2" cm="1">
        <f t="array" ref="AM133">_xlfn.XLOOKUP(AM$1&amp;$AB133,$M$3:$M$1662&amp;$N$3:$N$1662,$O$3:$O$1662,0,0,1)</f>
        <v>19800</v>
      </c>
    </row>
    <row r="134" spans="13:39" x14ac:dyDescent="0.4">
      <c r="M134" t="s">
        <v>870</v>
      </c>
      <c r="N134" t="s">
        <v>676</v>
      </c>
      <c r="O134">
        <v>19800</v>
      </c>
      <c r="AB134" t="s">
        <v>236</v>
      </c>
      <c r="AC134" s="2">
        <f t="shared" si="20"/>
        <v>7995480</v>
      </c>
      <c r="AD134" s="2">
        <f t="shared" si="21"/>
        <v>5983400</v>
      </c>
      <c r="AE134" s="2">
        <f t="shared" si="21"/>
        <v>4620600</v>
      </c>
      <c r="AF134" s="2">
        <f t="shared" si="21"/>
        <v>7358200</v>
      </c>
      <c r="AG134" s="2">
        <f t="shared" si="21"/>
        <v>9647300</v>
      </c>
      <c r="AH134" s="2">
        <f t="shared" si="21"/>
        <v>12367900</v>
      </c>
      <c r="AI134" s="2" cm="1">
        <f t="array" ref="AI134">_xlfn.XLOOKUP(AI$1&amp;$AB134,$M$3:$M$1662&amp;$N$3:$N$1662,$O$3:$O$1662,0,0,1)</f>
        <v>6300</v>
      </c>
      <c r="AJ134" s="2" cm="1">
        <f t="array" ref="AJ134">_xlfn.XLOOKUP(AJ$1&amp;$AB134,$M$3:$M$1662&amp;$N$3:$N$1662,$O$3:$O$1662,0,0,1)</f>
        <v>7000</v>
      </c>
      <c r="AK134" s="2" cm="1">
        <f t="array" ref="AK134">_xlfn.XLOOKUP(AK$1&amp;$AB134,$M$3:$M$1662&amp;$N$3:$N$1662,$O$3:$O$1662,0,0,1)</f>
        <v>68300</v>
      </c>
      <c r="AL134" s="2" cm="1">
        <f t="array" ref="AL134">_xlfn.XLOOKUP(AL$1&amp;$AB134,$M$3:$M$1662&amp;$N$3:$N$1662,$O$3:$O$1662,0,0,1)</f>
        <v>75700</v>
      </c>
      <c r="AM134" s="2" cm="1">
        <f t="array" ref="AM134">_xlfn.XLOOKUP(AM$1&amp;$AB134,$M$3:$M$1662&amp;$N$3:$N$1662,$O$3:$O$1662,0,0,1)</f>
        <v>112000</v>
      </c>
    </row>
    <row r="135" spans="13:39" x14ac:dyDescent="0.4">
      <c r="M135" t="s">
        <v>870</v>
      </c>
      <c r="N135" t="s">
        <v>677</v>
      </c>
      <c r="O135">
        <v>112000</v>
      </c>
      <c r="AB135" t="s">
        <v>227</v>
      </c>
      <c r="AC135" s="2">
        <f t="shared" si="20"/>
        <v>8050720</v>
      </c>
      <c r="AD135" s="2">
        <f t="shared" si="21"/>
        <v>6000800</v>
      </c>
      <c r="AE135" s="2">
        <f t="shared" si="21"/>
        <v>4640100</v>
      </c>
      <c r="AF135" s="2">
        <f t="shared" si="21"/>
        <v>7426400</v>
      </c>
      <c r="AG135" s="2">
        <f t="shared" si="21"/>
        <v>9686100</v>
      </c>
      <c r="AH135" s="2">
        <f t="shared" si="21"/>
        <v>12500200</v>
      </c>
      <c r="AI135" s="2" cm="1">
        <f t="array" ref="AI135">_xlfn.XLOOKUP(AI$1&amp;$AB135,$M$3:$M$1662&amp;$N$3:$N$1662,$O$3:$O$1662,0,0,1)</f>
        <v>17400</v>
      </c>
      <c r="AJ135" s="2" cm="1">
        <f t="array" ref="AJ135">_xlfn.XLOOKUP(AJ$1&amp;$AB135,$M$3:$M$1662&amp;$N$3:$N$1662,$O$3:$O$1662,0,0,1)</f>
        <v>19500</v>
      </c>
      <c r="AK135" s="2" cm="1">
        <f t="array" ref="AK135">_xlfn.XLOOKUP(AK$1&amp;$AB135,$M$3:$M$1662&amp;$N$3:$N$1662,$O$3:$O$1662,0,0,1)</f>
        <v>68200</v>
      </c>
      <c r="AL135" s="2" cm="1">
        <f t="array" ref="AL135">_xlfn.XLOOKUP(AL$1&amp;$AB135,$M$3:$M$1662&amp;$N$3:$N$1662,$O$3:$O$1662,0,0,1)</f>
        <v>38800</v>
      </c>
      <c r="AM135" s="2" cm="1">
        <f t="array" ref="AM135">_xlfn.XLOOKUP(AM$1&amp;$AB135,$M$3:$M$1662&amp;$N$3:$N$1662,$O$3:$O$1662,0,0,1)</f>
        <v>132300</v>
      </c>
    </row>
    <row r="136" spans="13:39" x14ac:dyDescent="0.4">
      <c r="M136" t="s">
        <v>870</v>
      </c>
      <c r="N136" t="s">
        <v>678</v>
      </c>
      <c r="O136">
        <v>132300</v>
      </c>
      <c r="AB136" t="s">
        <v>192</v>
      </c>
      <c r="AC136" s="2">
        <f t="shared" si="20"/>
        <v>8086500</v>
      </c>
      <c r="AD136" s="2">
        <f t="shared" si="21"/>
        <v>6008800</v>
      </c>
      <c r="AE136" s="2">
        <f t="shared" si="21"/>
        <v>4659300</v>
      </c>
      <c r="AF136" s="2">
        <f t="shared" si="21"/>
        <v>7456800</v>
      </c>
      <c r="AG136" s="2">
        <f t="shared" si="21"/>
        <v>9721400</v>
      </c>
      <c r="AH136" s="2">
        <f t="shared" si="21"/>
        <v>12586200</v>
      </c>
      <c r="AI136" s="2" cm="1">
        <f t="array" ref="AI136">_xlfn.XLOOKUP(AI$1&amp;$AB136,$M$3:$M$1662&amp;$N$3:$N$1662,$O$3:$O$1662,0,0,1)</f>
        <v>8000</v>
      </c>
      <c r="AJ136" s="2" cm="1">
        <f t="array" ref="AJ136">_xlfn.XLOOKUP(AJ$1&amp;$AB136,$M$3:$M$1662&amp;$N$3:$N$1662,$O$3:$O$1662,0,0,1)</f>
        <v>19200</v>
      </c>
      <c r="AK136" s="2" cm="1">
        <f t="array" ref="AK136">_xlfn.XLOOKUP(AK$1&amp;$AB136,$M$3:$M$1662&amp;$N$3:$N$1662,$O$3:$O$1662,0,0,1)</f>
        <v>30400</v>
      </c>
      <c r="AL136" s="2" cm="1">
        <f t="array" ref="AL136">_xlfn.XLOOKUP(AL$1&amp;$AB136,$M$3:$M$1662&amp;$N$3:$N$1662,$O$3:$O$1662,0,0,1)</f>
        <v>35300</v>
      </c>
      <c r="AM136" s="2" cm="1">
        <f t="array" ref="AM136">_xlfn.XLOOKUP(AM$1&amp;$AB136,$M$3:$M$1662&amp;$N$3:$N$1662,$O$3:$O$1662,0,0,1)</f>
        <v>86000</v>
      </c>
    </row>
    <row r="137" spans="13:39" x14ac:dyDescent="0.4">
      <c r="M137" t="s">
        <v>870</v>
      </c>
      <c r="N137" t="s">
        <v>679</v>
      </c>
      <c r="O137">
        <v>86000</v>
      </c>
      <c r="AB137" t="s">
        <v>248</v>
      </c>
      <c r="AC137" s="2">
        <f t="shared" si="20"/>
        <v>8153980</v>
      </c>
      <c r="AD137" s="2">
        <f t="shared" si="21"/>
        <v>6040900</v>
      </c>
      <c r="AE137" s="2">
        <f t="shared" si="21"/>
        <v>4673900</v>
      </c>
      <c r="AF137" s="2">
        <f t="shared" si="21"/>
        <v>7509500</v>
      </c>
      <c r="AG137" s="2">
        <f t="shared" si="21"/>
        <v>9915300</v>
      </c>
      <c r="AH137" s="2">
        <f t="shared" si="21"/>
        <v>12630300</v>
      </c>
      <c r="AI137" s="2" cm="1">
        <f t="array" ref="AI137">_xlfn.XLOOKUP(AI$1&amp;$AB137,$M$3:$M$1662&amp;$N$3:$N$1662,$O$3:$O$1662,0,0,1)</f>
        <v>32100</v>
      </c>
      <c r="AJ137" s="2" cm="1">
        <f t="array" ref="AJ137">_xlfn.XLOOKUP(AJ$1&amp;$AB137,$M$3:$M$1662&amp;$N$3:$N$1662,$O$3:$O$1662,0,0,1)</f>
        <v>14600</v>
      </c>
      <c r="AK137" s="2" cm="1">
        <f t="array" ref="AK137">_xlfn.XLOOKUP(AK$1&amp;$AB137,$M$3:$M$1662&amp;$N$3:$N$1662,$O$3:$O$1662,0,0,1)</f>
        <v>52700</v>
      </c>
      <c r="AL137" s="2" cm="1">
        <f t="array" ref="AL137">_xlfn.XLOOKUP(AL$1&amp;$AB137,$M$3:$M$1662&amp;$N$3:$N$1662,$O$3:$O$1662,0,0,1)</f>
        <v>193900</v>
      </c>
      <c r="AM137" s="2" cm="1">
        <f t="array" ref="AM137">_xlfn.XLOOKUP(AM$1&amp;$AB137,$M$3:$M$1662&amp;$N$3:$N$1662,$O$3:$O$1662,0,0,1)</f>
        <v>44100</v>
      </c>
    </row>
    <row r="138" spans="13:39" x14ac:dyDescent="0.4">
      <c r="M138" t="s">
        <v>870</v>
      </c>
      <c r="N138" t="s">
        <v>680</v>
      </c>
      <c r="O138">
        <v>44100</v>
      </c>
      <c r="AB138" t="s">
        <v>73</v>
      </c>
      <c r="AC138" s="2">
        <f t="shared" si="20"/>
        <v>8187200</v>
      </c>
      <c r="AD138" s="2">
        <f t="shared" si="21"/>
        <v>6049300</v>
      </c>
      <c r="AE138" s="2">
        <f t="shared" si="21"/>
        <v>4680700</v>
      </c>
      <c r="AF138" s="2">
        <f t="shared" si="21"/>
        <v>7538000</v>
      </c>
      <c r="AG138" s="2">
        <f t="shared" si="21"/>
        <v>9955400</v>
      </c>
      <c r="AH138" s="2">
        <f t="shared" si="21"/>
        <v>12712600</v>
      </c>
      <c r="AI138" s="2" cm="1">
        <f t="array" ref="AI138">_xlfn.XLOOKUP(AI$1&amp;$AB138,$M$3:$M$1662&amp;$N$3:$N$1662,$O$3:$O$1662,0,0,1)</f>
        <v>8400</v>
      </c>
      <c r="AJ138" s="2" cm="1">
        <f t="array" ref="AJ138">_xlfn.XLOOKUP(AJ$1&amp;$AB138,$M$3:$M$1662&amp;$N$3:$N$1662,$O$3:$O$1662,0,0,1)</f>
        <v>6800</v>
      </c>
      <c r="AK138" s="2" cm="1">
        <f t="array" ref="AK138">_xlfn.XLOOKUP(AK$1&amp;$AB138,$M$3:$M$1662&amp;$N$3:$N$1662,$O$3:$O$1662,0,0,1)</f>
        <v>28500</v>
      </c>
      <c r="AL138" s="2" cm="1">
        <f t="array" ref="AL138">_xlfn.XLOOKUP(AL$1&amp;$AB138,$M$3:$M$1662&amp;$N$3:$N$1662,$O$3:$O$1662,0,0,1)</f>
        <v>40100</v>
      </c>
      <c r="AM138" s="2" cm="1">
        <f t="array" ref="AM138">_xlfn.XLOOKUP(AM$1&amp;$AB138,$M$3:$M$1662&amp;$N$3:$N$1662,$O$3:$O$1662,0,0,1)</f>
        <v>82300</v>
      </c>
    </row>
    <row r="139" spans="13:39" x14ac:dyDescent="0.4">
      <c r="M139" t="s">
        <v>870</v>
      </c>
      <c r="N139" t="s">
        <v>681</v>
      </c>
      <c r="O139">
        <v>82300</v>
      </c>
      <c r="AB139" t="s">
        <v>291</v>
      </c>
      <c r="AC139" s="2">
        <f t="shared" si="20"/>
        <v>8224080</v>
      </c>
      <c r="AD139" s="2">
        <f t="shared" si="21"/>
        <v>6070700</v>
      </c>
      <c r="AE139" s="2">
        <f t="shared" si="21"/>
        <v>4692600</v>
      </c>
      <c r="AF139" s="2">
        <f t="shared" si="21"/>
        <v>7604000</v>
      </c>
      <c r="AG139" s="2">
        <f t="shared" si="21"/>
        <v>9997400</v>
      </c>
      <c r="AH139" s="2">
        <f t="shared" si="21"/>
        <v>12755700</v>
      </c>
      <c r="AI139" s="2" cm="1">
        <f t="array" ref="AI139">_xlfn.XLOOKUP(AI$1&amp;$AB139,$M$3:$M$1662&amp;$N$3:$N$1662,$O$3:$O$1662,0,0,1)</f>
        <v>21400</v>
      </c>
      <c r="AJ139" s="2" cm="1">
        <f t="array" ref="AJ139">_xlfn.XLOOKUP(AJ$1&amp;$AB139,$M$3:$M$1662&amp;$N$3:$N$1662,$O$3:$O$1662,0,0,1)</f>
        <v>11900</v>
      </c>
      <c r="AK139" s="2" cm="1">
        <f t="array" ref="AK139">_xlfn.XLOOKUP(AK$1&amp;$AB139,$M$3:$M$1662&amp;$N$3:$N$1662,$O$3:$O$1662,0,0,1)</f>
        <v>66000</v>
      </c>
      <c r="AL139" s="2" cm="1">
        <f t="array" ref="AL139">_xlfn.XLOOKUP(AL$1&amp;$AB139,$M$3:$M$1662&amp;$N$3:$N$1662,$O$3:$O$1662,0,0,1)</f>
        <v>42000</v>
      </c>
      <c r="AM139" s="2" cm="1">
        <f t="array" ref="AM139">_xlfn.XLOOKUP(AM$1&amp;$AB139,$M$3:$M$1662&amp;$N$3:$N$1662,$O$3:$O$1662,0,0,1)</f>
        <v>43100</v>
      </c>
    </row>
    <row r="140" spans="13:39" x14ac:dyDescent="0.4">
      <c r="M140" t="s">
        <v>870</v>
      </c>
      <c r="N140" t="s">
        <v>682</v>
      </c>
      <c r="O140">
        <v>43100</v>
      </c>
      <c r="AB140" t="s">
        <v>287</v>
      </c>
      <c r="AC140" s="2">
        <f t="shared" si="20"/>
        <v>8260580</v>
      </c>
      <c r="AD140" s="2">
        <f t="shared" si="21"/>
        <v>6077600</v>
      </c>
      <c r="AE140" s="2">
        <f t="shared" si="21"/>
        <v>4741300</v>
      </c>
      <c r="AF140" s="2">
        <f t="shared" si="21"/>
        <v>7632200</v>
      </c>
      <c r="AG140" s="2">
        <f t="shared" si="21"/>
        <v>10047100</v>
      </c>
      <c r="AH140" s="2">
        <f t="shared" si="21"/>
        <v>12804700</v>
      </c>
      <c r="AI140" s="2" cm="1">
        <f t="array" ref="AI140">_xlfn.XLOOKUP(AI$1&amp;$AB140,$M$3:$M$1662&amp;$N$3:$N$1662,$O$3:$O$1662,0,0,1)</f>
        <v>6900</v>
      </c>
      <c r="AJ140" s="2" cm="1">
        <f t="array" ref="AJ140">_xlfn.XLOOKUP(AJ$1&amp;$AB140,$M$3:$M$1662&amp;$N$3:$N$1662,$O$3:$O$1662,0,0,1)</f>
        <v>48700</v>
      </c>
      <c r="AK140" s="2" cm="1">
        <f t="array" ref="AK140">_xlfn.XLOOKUP(AK$1&amp;$AB140,$M$3:$M$1662&amp;$N$3:$N$1662,$O$3:$O$1662,0,0,1)</f>
        <v>28200</v>
      </c>
      <c r="AL140" s="2" cm="1">
        <f t="array" ref="AL140">_xlfn.XLOOKUP(AL$1&amp;$AB140,$M$3:$M$1662&amp;$N$3:$N$1662,$O$3:$O$1662,0,0,1)</f>
        <v>49700</v>
      </c>
      <c r="AM140" s="2" cm="1">
        <f t="array" ref="AM140">_xlfn.XLOOKUP(AM$1&amp;$AB140,$M$3:$M$1662&amp;$N$3:$N$1662,$O$3:$O$1662,0,0,1)</f>
        <v>49000</v>
      </c>
    </row>
    <row r="141" spans="13:39" x14ac:dyDescent="0.4">
      <c r="M141" t="s">
        <v>870</v>
      </c>
      <c r="N141" t="s">
        <v>683</v>
      </c>
      <c r="O141">
        <v>49000</v>
      </c>
      <c r="AB141" t="s">
        <v>108</v>
      </c>
      <c r="AC141" s="2">
        <f t="shared" si="20"/>
        <v>8302160</v>
      </c>
      <c r="AD141" s="2">
        <f t="shared" si="21"/>
        <v>6111800</v>
      </c>
      <c r="AE141" s="2">
        <f t="shared" si="21"/>
        <v>4759900</v>
      </c>
      <c r="AF141" s="2">
        <f t="shared" si="21"/>
        <v>7650300</v>
      </c>
      <c r="AG141" s="2">
        <f t="shared" si="21"/>
        <v>10088800</v>
      </c>
      <c r="AH141" s="2">
        <f t="shared" si="21"/>
        <v>12900000</v>
      </c>
      <c r="AI141" s="2" cm="1">
        <f t="array" ref="AI141">_xlfn.XLOOKUP(AI$1&amp;$AB141,$M$3:$M$1662&amp;$N$3:$N$1662,$O$3:$O$1662,0,0,1)</f>
        <v>34200</v>
      </c>
      <c r="AJ141" s="2" cm="1">
        <f t="array" ref="AJ141">_xlfn.XLOOKUP(AJ$1&amp;$AB141,$M$3:$M$1662&amp;$N$3:$N$1662,$O$3:$O$1662,0,0,1)</f>
        <v>18600</v>
      </c>
      <c r="AK141" s="2" cm="1">
        <f t="array" ref="AK141">_xlfn.XLOOKUP(AK$1&amp;$AB141,$M$3:$M$1662&amp;$N$3:$N$1662,$O$3:$O$1662,0,0,1)</f>
        <v>18100</v>
      </c>
      <c r="AL141" s="2" cm="1">
        <f t="array" ref="AL141">_xlfn.XLOOKUP(AL$1&amp;$AB141,$M$3:$M$1662&amp;$N$3:$N$1662,$O$3:$O$1662,0,0,1)</f>
        <v>41700</v>
      </c>
      <c r="AM141" s="2" cm="1">
        <f t="array" ref="AM141">_xlfn.XLOOKUP(AM$1&amp;$AB141,$M$3:$M$1662&amp;$N$3:$N$1662,$O$3:$O$1662,0,0,1)</f>
        <v>95300</v>
      </c>
    </row>
    <row r="142" spans="13:39" x14ac:dyDescent="0.4">
      <c r="M142" t="s">
        <v>870</v>
      </c>
      <c r="N142" t="s">
        <v>684</v>
      </c>
      <c r="O142">
        <v>95300</v>
      </c>
      <c r="AB142" t="s">
        <v>45</v>
      </c>
      <c r="AC142" s="2">
        <f t="shared" si="20"/>
        <v>8344240</v>
      </c>
      <c r="AD142" s="2">
        <f t="shared" si="21"/>
        <v>6146700</v>
      </c>
      <c r="AE142" s="2">
        <f t="shared" si="21"/>
        <v>4767300</v>
      </c>
      <c r="AF142" s="2">
        <f t="shared" si="21"/>
        <v>7684500</v>
      </c>
      <c r="AG142" s="2">
        <f t="shared" si="21"/>
        <v>10168000</v>
      </c>
      <c r="AH142" s="2">
        <f t="shared" si="21"/>
        <v>12954700</v>
      </c>
      <c r="AI142" s="2" cm="1">
        <f t="array" ref="AI142">_xlfn.XLOOKUP(AI$1&amp;$AB142,$M$3:$M$1662&amp;$N$3:$N$1662,$O$3:$O$1662,0,0,1)</f>
        <v>34900</v>
      </c>
      <c r="AJ142" s="2" cm="1">
        <f t="array" ref="AJ142">_xlfn.XLOOKUP(AJ$1&amp;$AB142,$M$3:$M$1662&amp;$N$3:$N$1662,$O$3:$O$1662,0,0,1)</f>
        <v>7400</v>
      </c>
      <c r="AK142" s="2" cm="1">
        <f t="array" ref="AK142">_xlfn.XLOOKUP(AK$1&amp;$AB142,$M$3:$M$1662&amp;$N$3:$N$1662,$O$3:$O$1662,0,0,1)</f>
        <v>34200</v>
      </c>
      <c r="AL142" s="2" cm="1">
        <f t="array" ref="AL142">_xlfn.XLOOKUP(AL$1&amp;$AB142,$M$3:$M$1662&amp;$N$3:$N$1662,$O$3:$O$1662,0,0,1)</f>
        <v>79200</v>
      </c>
      <c r="AM142" s="2" cm="1">
        <f t="array" ref="AM142">_xlfn.XLOOKUP(AM$1&amp;$AB142,$M$3:$M$1662&amp;$N$3:$N$1662,$O$3:$O$1662,0,0,1)</f>
        <v>54700</v>
      </c>
    </row>
    <row r="143" spans="13:39" x14ac:dyDescent="0.4">
      <c r="M143" t="s">
        <v>870</v>
      </c>
      <c r="N143" t="s">
        <v>685</v>
      </c>
      <c r="O143">
        <v>54700</v>
      </c>
      <c r="AB143" t="s">
        <v>114</v>
      </c>
      <c r="AC143" s="2">
        <f t="shared" si="20"/>
        <v>8380160</v>
      </c>
      <c r="AD143" s="2">
        <f t="shared" si="21"/>
        <v>6159800</v>
      </c>
      <c r="AE143" s="2">
        <f t="shared" si="21"/>
        <v>4774500</v>
      </c>
      <c r="AF143" s="2">
        <f t="shared" si="21"/>
        <v>7722600</v>
      </c>
      <c r="AG143" s="2">
        <f t="shared" si="21"/>
        <v>10235800</v>
      </c>
      <c r="AH143" s="2">
        <f t="shared" si="21"/>
        <v>13008100</v>
      </c>
      <c r="AI143" s="2" cm="1">
        <f t="array" ref="AI143">_xlfn.XLOOKUP(AI$1&amp;$AB143,$M$3:$M$1662&amp;$N$3:$N$1662,$O$3:$O$1662,0,0,1)</f>
        <v>13100</v>
      </c>
      <c r="AJ143" s="2" cm="1">
        <f t="array" ref="AJ143">_xlfn.XLOOKUP(AJ$1&amp;$AB143,$M$3:$M$1662&amp;$N$3:$N$1662,$O$3:$O$1662,0,0,1)</f>
        <v>7200</v>
      </c>
      <c r="AK143" s="2" cm="1">
        <f t="array" ref="AK143">_xlfn.XLOOKUP(AK$1&amp;$AB143,$M$3:$M$1662&amp;$N$3:$N$1662,$O$3:$O$1662,0,0,1)</f>
        <v>38100</v>
      </c>
      <c r="AL143" s="2" cm="1">
        <f t="array" ref="AL143">_xlfn.XLOOKUP(AL$1&amp;$AB143,$M$3:$M$1662&amp;$N$3:$N$1662,$O$3:$O$1662,0,0,1)</f>
        <v>67800</v>
      </c>
      <c r="AM143" s="2" cm="1">
        <f t="array" ref="AM143">_xlfn.XLOOKUP(AM$1&amp;$AB143,$M$3:$M$1662&amp;$N$3:$N$1662,$O$3:$O$1662,0,0,1)</f>
        <v>53400</v>
      </c>
    </row>
    <row r="144" spans="13:39" x14ac:dyDescent="0.4">
      <c r="M144" t="s">
        <v>870</v>
      </c>
      <c r="N144" t="s">
        <v>686</v>
      </c>
      <c r="O144">
        <v>53400</v>
      </c>
      <c r="AB144" t="s">
        <v>189</v>
      </c>
      <c r="AC144" s="2">
        <f t="shared" si="20"/>
        <v>8414860</v>
      </c>
      <c r="AD144" s="2">
        <f t="shared" si="21"/>
        <v>6167100</v>
      </c>
      <c r="AE144" s="2">
        <f t="shared" si="21"/>
        <v>4787600</v>
      </c>
      <c r="AF144" s="2">
        <f t="shared" si="21"/>
        <v>7755100</v>
      </c>
      <c r="AG144" s="2">
        <f t="shared" si="21"/>
        <v>10293100</v>
      </c>
      <c r="AH144" s="2">
        <f t="shared" si="21"/>
        <v>13071400</v>
      </c>
      <c r="AI144" s="2" cm="1">
        <f t="array" ref="AI144">_xlfn.XLOOKUP(AI$1&amp;$AB144,$M$3:$M$1662&amp;$N$3:$N$1662,$O$3:$O$1662,0,0,1)</f>
        <v>7300</v>
      </c>
      <c r="AJ144" s="2" cm="1">
        <f t="array" ref="AJ144">_xlfn.XLOOKUP(AJ$1&amp;$AB144,$M$3:$M$1662&amp;$N$3:$N$1662,$O$3:$O$1662,0,0,1)</f>
        <v>13100</v>
      </c>
      <c r="AK144" s="2" cm="1">
        <f t="array" ref="AK144">_xlfn.XLOOKUP(AK$1&amp;$AB144,$M$3:$M$1662&amp;$N$3:$N$1662,$O$3:$O$1662,0,0,1)</f>
        <v>32500</v>
      </c>
      <c r="AL144" s="2" cm="1">
        <f t="array" ref="AL144">_xlfn.XLOOKUP(AL$1&amp;$AB144,$M$3:$M$1662&amp;$N$3:$N$1662,$O$3:$O$1662,0,0,1)</f>
        <v>57300</v>
      </c>
      <c r="AM144" s="2" cm="1">
        <f t="array" ref="AM144">_xlfn.XLOOKUP(AM$1&amp;$AB144,$M$3:$M$1662&amp;$N$3:$N$1662,$O$3:$O$1662,0,0,1)</f>
        <v>63300</v>
      </c>
    </row>
    <row r="145" spans="13:39" x14ac:dyDescent="0.4">
      <c r="M145" t="s">
        <v>870</v>
      </c>
      <c r="N145" t="s">
        <v>687</v>
      </c>
      <c r="O145">
        <v>63300</v>
      </c>
      <c r="AB145" t="s">
        <v>71</v>
      </c>
      <c r="AC145" s="2">
        <f t="shared" si="20"/>
        <v>8446800</v>
      </c>
      <c r="AD145" s="2">
        <f t="shared" si="21"/>
        <v>6169000</v>
      </c>
      <c r="AE145" s="2">
        <f t="shared" si="21"/>
        <v>4793200</v>
      </c>
      <c r="AF145" s="2">
        <f t="shared" si="21"/>
        <v>7776200</v>
      </c>
      <c r="AG145" s="2">
        <f t="shared" si="21"/>
        <v>10324400</v>
      </c>
      <c r="AH145" s="2">
        <f t="shared" si="21"/>
        <v>13171200</v>
      </c>
      <c r="AI145" s="2" cm="1">
        <f t="array" ref="AI145">_xlfn.XLOOKUP(AI$1&amp;$AB145,$M$3:$M$1662&amp;$N$3:$N$1662,$O$3:$O$1662,0,0,1)</f>
        <v>1900</v>
      </c>
      <c r="AJ145" s="2" cm="1">
        <f t="array" ref="AJ145">_xlfn.XLOOKUP(AJ$1&amp;$AB145,$M$3:$M$1662&amp;$N$3:$N$1662,$O$3:$O$1662,0,0,1)</f>
        <v>5600</v>
      </c>
      <c r="AK145" s="2" cm="1">
        <f t="array" ref="AK145">_xlfn.XLOOKUP(AK$1&amp;$AB145,$M$3:$M$1662&amp;$N$3:$N$1662,$O$3:$O$1662,0,0,1)</f>
        <v>21100</v>
      </c>
      <c r="AL145" s="2" cm="1">
        <f t="array" ref="AL145">_xlfn.XLOOKUP(AL$1&amp;$AB145,$M$3:$M$1662&amp;$N$3:$N$1662,$O$3:$O$1662,0,0,1)</f>
        <v>31300</v>
      </c>
      <c r="AM145" s="2" cm="1">
        <f t="array" ref="AM145">_xlfn.XLOOKUP(AM$1&amp;$AB145,$M$3:$M$1662&amp;$N$3:$N$1662,$O$3:$O$1662,0,0,1)</f>
        <v>99800</v>
      </c>
    </row>
    <row r="146" spans="13:39" x14ac:dyDescent="0.4">
      <c r="M146" t="s">
        <v>870</v>
      </c>
      <c r="N146" t="s">
        <v>688</v>
      </c>
      <c r="O146">
        <v>99800</v>
      </c>
      <c r="AB146" t="s">
        <v>240</v>
      </c>
      <c r="AC146" s="2">
        <f t="shared" si="20"/>
        <v>8469440</v>
      </c>
      <c r="AD146" s="2">
        <f t="shared" si="21"/>
        <v>6177800</v>
      </c>
      <c r="AE146" s="2">
        <f t="shared" si="21"/>
        <v>4802900</v>
      </c>
      <c r="AF146" s="2">
        <f t="shared" si="21"/>
        <v>7791500</v>
      </c>
      <c r="AG146" s="2">
        <f t="shared" si="21"/>
        <v>10361900</v>
      </c>
      <c r="AH146" s="2">
        <f t="shared" si="21"/>
        <v>13213100</v>
      </c>
      <c r="AI146" s="2" cm="1">
        <f t="array" ref="AI146">_xlfn.XLOOKUP(AI$1&amp;$AB146,$M$3:$M$1662&amp;$N$3:$N$1662,$O$3:$O$1662,0,0,1)</f>
        <v>8800</v>
      </c>
      <c r="AJ146" s="2" cm="1">
        <f t="array" ref="AJ146">_xlfn.XLOOKUP(AJ$1&amp;$AB146,$M$3:$M$1662&amp;$N$3:$N$1662,$O$3:$O$1662,0,0,1)</f>
        <v>9700</v>
      </c>
      <c r="AK146" s="2" cm="1">
        <f t="array" ref="AK146">_xlfn.XLOOKUP(AK$1&amp;$AB146,$M$3:$M$1662&amp;$N$3:$N$1662,$O$3:$O$1662,0,0,1)</f>
        <v>15300</v>
      </c>
      <c r="AL146" s="2" cm="1">
        <f t="array" ref="AL146">_xlfn.XLOOKUP(AL$1&amp;$AB146,$M$3:$M$1662&amp;$N$3:$N$1662,$O$3:$O$1662,0,0,1)</f>
        <v>37500</v>
      </c>
      <c r="AM146" s="2" cm="1">
        <f t="array" ref="AM146">_xlfn.XLOOKUP(AM$1&amp;$AB146,$M$3:$M$1662&amp;$N$3:$N$1662,$O$3:$O$1662,0,0,1)</f>
        <v>41900</v>
      </c>
    </row>
    <row r="147" spans="13:39" x14ac:dyDescent="0.4">
      <c r="M147" t="s">
        <v>870</v>
      </c>
      <c r="N147" t="s">
        <v>689</v>
      </c>
      <c r="O147">
        <v>41900</v>
      </c>
      <c r="AB147" t="s">
        <v>200</v>
      </c>
      <c r="AC147" s="2">
        <f t="shared" si="20"/>
        <v>8500220</v>
      </c>
      <c r="AD147" s="2">
        <f t="shared" si="21"/>
        <v>6212500</v>
      </c>
      <c r="AE147" s="2">
        <f t="shared" si="21"/>
        <v>4811000</v>
      </c>
      <c r="AF147" s="2">
        <f t="shared" si="21"/>
        <v>7846300</v>
      </c>
      <c r="AG147" s="2">
        <f t="shared" si="21"/>
        <v>10392500</v>
      </c>
      <c r="AH147" s="2">
        <f t="shared" si="21"/>
        <v>13238800</v>
      </c>
      <c r="AI147" s="2" cm="1">
        <f t="array" ref="AI147">_xlfn.XLOOKUP(AI$1&amp;$AB147,$M$3:$M$1662&amp;$N$3:$N$1662,$O$3:$O$1662,0,0,1)</f>
        <v>34700</v>
      </c>
      <c r="AJ147" s="2" cm="1">
        <f t="array" ref="AJ147">_xlfn.XLOOKUP(AJ$1&amp;$AB147,$M$3:$M$1662&amp;$N$3:$N$1662,$O$3:$O$1662,0,0,1)</f>
        <v>8100</v>
      </c>
      <c r="AK147" s="2" cm="1">
        <f t="array" ref="AK147">_xlfn.XLOOKUP(AK$1&amp;$AB147,$M$3:$M$1662&amp;$N$3:$N$1662,$O$3:$O$1662,0,0,1)</f>
        <v>54800</v>
      </c>
      <c r="AL147" s="2" cm="1">
        <f t="array" ref="AL147">_xlfn.XLOOKUP(AL$1&amp;$AB147,$M$3:$M$1662&amp;$N$3:$N$1662,$O$3:$O$1662,0,0,1)</f>
        <v>30600</v>
      </c>
      <c r="AM147" s="2" cm="1">
        <f t="array" ref="AM147">_xlfn.XLOOKUP(AM$1&amp;$AB147,$M$3:$M$1662&amp;$N$3:$N$1662,$O$3:$O$1662,0,0,1)</f>
        <v>25700</v>
      </c>
    </row>
    <row r="148" spans="13:39" x14ac:dyDescent="0.4">
      <c r="M148" t="s">
        <v>870</v>
      </c>
      <c r="N148" t="s">
        <v>690</v>
      </c>
      <c r="O148">
        <v>25700</v>
      </c>
      <c r="AB148" t="s">
        <v>53</v>
      </c>
      <c r="AC148" s="2">
        <f t="shared" si="20"/>
        <v>8534960</v>
      </c>
      <c r="AD148" s="2">
        <f t="shared" ref="AD148:AH163" si="22">AD147+AI148</f>
        <v>6230300</v>
      </c>
      <c r="AE148" s="2">
        <f t="shared" si="22"/>
        <v>4818300</v>
      </c>
      <c r="AF148" s="2">
        <f t="shared" si="22"/>
        <v>7945600</v>
      </c>
      <c r="AG148" s="2">
        <f t="shared" si="22"/>
        <v>10411800</v>
      </c>
      <c r="AH148" s="2">
        <f t="shared" si="22"/>
        <v>13268800</v>
      </c>
      <c r="AI148" s="2" cm="1">
        <f t="array" ref="AI148">_xlfn.XLOOKUP(AI$1&amp;$AB148,$M$3:$M$1662&amp;$N$3:$N$1662,$O$3:$O$1662,0,0,1)</f>
        <v>17800</v>
      </c>
      <c r="AJ148" s="2" cm="1">
        <f t="array" ref="AJ148">_xlfn.XLOOKUP(AJ$1&amp;$AB148,$M$3:$M$1662&amp;$N$3:$N$1662,$O$3:$O$1662,0,0,1)</f>
        <v>7300</v>
      </c>
      <c r="AK148" s="2" cm="1">
        <f t="array" ref="AK148">_xlfn.XLOOKUP(AK$1&amp;$AB148,$M$3:$M$1662&amp;$N$3:$N$1662,$O$3:$O$1662,0,0,1)</f>
        <v>99300</v>
      </c>
      <c r="AL148" s="2" cm="1">
        <f t="array" ref="AL148">_xlfn.XLOOKUP(AL$1&amp;$AB148,$M$3:$M$1662&amp;$N$3:$N$1662,$O$3:$O$1662,0,0,1)</f>
        <v>19300</v>
      </c>
      <c r="AM148" s="2" cm="1">
        <f t="array" ref="AM148">_xlfn.XLOOKUP(AM$1&amp;$AB148,$M$3:$M$1662&amp;$N$3:$N$1662,$O$3:$O$1662,0,0,1)</f>
        <v>30000</v>
      </c>
    </row>
    <row r="149" spans="13:39" x14ac:dyDescent="0.4">
      <c r="M149" t="s">
        <v>870</v>
      </c>
      <c r="N149" t="s">
        <v>691</v>
      </c>
      <c r="O149">
        <v>30000</v>
      </c>
      <c r="AB149" t="s">
        <v>10</v>
      </c>
      <c r="AC149" s="2">
        <f t="shared" si="20"/>
        <v>8563340</v>
      </c>
      <c r="AD149" s="2">
        <f t="shared" si="22"/>
        <v>6241000</v>
      </c>
      <c r="AE149" s="2">
        <f t="shared" si="22"/>
        <v>4828600</v>
      </c>
      <c r="AF149" s="2">
        <f t="shared" si="22"/>
        <v>8007600</v>
      </c>
      <c r="AG149" s="2">
        <f t="shared" si="22"/>
        <v>10443100</v>
      </c>
      <c r="AH149" s="2">
        <f t="shared" si="22"/>
        <v>13296400</v>
      </c>
      <c r="AI149" s="2" cm="1">
        <f t="array" ref="AI149">_xlfn.XLOOKUP(AI$1&amp;$AB149,$M$3:$M$1662&amp;$N$3:$N$1662,$O$3:$O$1662,0,0,1)</f>
        <v>10700</v>
      </c>
      <c r="AJ149" s="2" cm="1">
        <f t="array" ref="AJ149">_xlfn.XLOOKUP(AJ$1&amp;$AB149,$M$3:$M$1662&amp;$N$3:$N$1662,$O$3:$O$1662,0,0,1)</f>
        <v>10300</v>
      </c>
      <c r="AK149" s="2" cm="1">
        <f t="array" ref="AK149">_xlfn.XLOOKUP(AK$1&amp;$AB149,$M$3:$M$1662&amp;$N$3:$N$1662,$O$3:$O$1662,0,0,1)</f>
        <v>62000</v>
      </c>
      <c r="AL149" s="2" cm="1">
        <f t="array" ref="AL149">_xlfn.XLOOKUP(AL$1&amp;$AB149,$M$3:$M$1662&amp;$N$3:$N$1662,$O$3:$O$1662,0,0,1)</f>
        <v>31300</v>
      </c>
      <c r="AM149" s="2" cm="1">
        <f t="array" ref="AM149">_xlfn.XLOOKUP(AM$1&amp;$AB149,$M$3:$M$1662&amp;$N$3:$N$1662,$O$3:$O$1662,0,0,1)</f>
        <v>27600</v>
      </c>
    </row>
    <row r="150" spans="13:39" x14ac:dyDescent="0.4">
      <c r="M150" t="s">
        <v>870</v>
      </c>
      <c r="N150" t="s">
        <v>692</v>
      </c>
      <c r="O150">
        <v>27600</v>
      </c>
      <c r="AB150" t="s">
        <v>49</v>
      </c>
      <c r="AC150" s="2">
        <f t="shared" si="20"/>
        <v>8587260</v>
      </c>
      <c r="AD150" s="2">
        <f t="shared" si="22"/>
        <v>6244400</v>
      </c>
      <c r="AE150" s="2">
        <f t="shared" si="22"/>
        <v>4836900</v>
      </c>
      <c r="AF150" s="2">
        <f t="shared" si="22"/>
        <v>8058600</v>
      </c>
      <c r="AG150" s="2">
        <f t="shared" si="22"/>
        <v>10469700</v>
      </c>
      <c r="AH150" s="2">
        <f t="shared" si="22"/>
        <v>13326700</v>
      </c>
      <c r="AI150" s="2" cm="1">
        <f t="array" ref="AI150">_xlfn.XLOOKUP(AI$1&amp;$AB150,$M$3:$M$1662&amp;$N$3:$N$1662,$O$3:$O$1662,0,0,1)</f>
        <v>3400</v>
      </c>
      <c r="AJ150" s="2" cm="1">
        <f t="array" ref="AJ150">_xlfn.XLOOKUP(AJ$1&amp;$AB150,$M$3:$M$1662&amp;$N$3:$N$1662,$O$3:$O$1662,0,0,1)</f>
        <v>8300</v>
      </c>
      <c r="AK150" s="2" cm="1">
        <f t="array" ref="AK150">_xlfn.XLOOKUP(AK$1&amp;$AB150,$M$3:$M$1662&amp;$N$3:$N$1662,$O$3:$O$1662,0,0,1)</f>
        <v>51000</v>
      </c>
      <c r="AL150" s="2" cm="1">
        <f t="array" ref="AL150">_xlfn.XLOOKUP(AL$1&amp;$AB150,$M$3:$M$1662&amp;$N$3:$N$1662,$O$3:$O$1662,0,0,1)</f>
        <v>26600</v>
      </c>
      <c r="AM150" s="2" cm="1">
        <f t="array" ref="AM150">_xlfn.XLOOKUP(AM$1&amp;$AB150,$M$3:$M$1662&amp;$N$3:$N$1662,$O$3:$O$1662,0,0,1)</f>
        <v>30300</v>
      </c>
    </row>
    <row r="151" spans="13:39" x14ac:dyDescent="0.4">
      <c r="M151" t="s">
        <v>870</v>
      </c>
      <c r="N151" t="s">
        <v>693</v>
      </c>
      <c r="O151">
        <v>30300</v>
      </c>
      <c r="AB151" t="s">
        <v>77</v>
      </c>
      <c r="AC151" s="2">
        <f t="shared" si="20"/>
        <v>8606640</v>
      </c>
      <c r="AD151" s="2">
        <f t="shared" si="22"/>
        <v>6252000</v>
      </c>
      <c r="AE151" s="2">
        <f t="shared" si="22"/>
        <v>4843600</v>
      </c>
      <c r="AF151" s="2">
        <f t="shared" si="22"/>
        <v>8090400</v>
      </c>
      <c r="AG151" s="2">
        <f t="shared" si="22"/>
        <v>10500900</v>
      </c>
      <c r="AH151" s="2">
        <f t="shared" si="22"/>
        <v>13346300</v>
      </c>
      <c r="AI151" s="2" cm="1">
        <f t="array" ref="AI151">_xlfn.XLOOKUP(AI$1&amp;$AB151,$M$3:$M$1662&amp;$N$3:$N$1662,$O$3:$O$1662,0,0,1)</f>
        <v>7600</v>
      </c>
      <c r="AJ151" s="2" cm="1">
        <f t="array" ref="AJ151">_xlfn.XLOOKUP(AJ$1&amp;$AB151,$M$3:$M$1662&amp;$N$3:$N$1662,$O$3:$O$1662,0,0,1)</f>
        <v>6700</v>
      </c>
      <c r="AK151" s="2" cm="1">
        <f t="array" ref="AK151">_xlfn.XLOOKUP(AK$1&amp;$AB151,$M$3:$M$1662&amp;$N$3:$N$1662,$O$3:$O$1662,0,0,1)</f>
        <v>31800</v>
      </c>
      <c r="AL151" s="2" cm="1">
        <f t="array" ref="AL151">_xlfn.XLOOKUP(AL$1&amp;$AB151,$M$3:$M$1662&amp;$N$3:$N$1662,$O$3:$O$1662,0,0,1)</f>
        <v>31200</v>
      </c>
      <c r="AM151" s="2" cm="1">
        <f t="array" ref="AM151">_xlfn.XLOOKUP(AM$1&amp;$AB151,$M$3:$M$1662&amp;$N$3:$N$1662,$O$3:$O$1662,0,0,1)</f>
        <v>19600</v>
      </c>
    </row>
    <row r="152" spans="13:39" x14ac:dyDescent="0.4">
      <c r="M152" t="s">
        <v>870</v>
      </c>
      <c r="N152" t="s">
        <v>694</v>
      </c>
      <c r="O152">
        <v>19600</v>
      </c>
      <c r="AB152" t="s">
        <v>11</v>
      </c>
      <c r="AC152" s="2">
        <f t="shared" si="20"/>
        <v>8611600</v>
      </c>
      <c r="AD152" s="2">
        <f t="shared" si="22"/>
        <v>6257800</v>
      </c>
      <c r="AE152" s="2">
        <f t="shared" si="22"/>
        <v>4847400</v>
      </c>
      <c r="AF152" s="2">
        <f t="shared" si="22"/>
        <v>8095100</v>
      </c>
      <c r="AG152" s="2">
        <f t="shared" si="22"/>
        <v>10506300</v>
      </c>
      <c r="AH152" s="2">
        <f t="shared" si="22"/>
        <v>13351400</v>
      </c>
      <c r="AI152" s="2" cm="1">
        <f t="array" ref="AI152">_xlfn.XLOOKUP(AI$1&amp;$AB152,$M$3:$M$1662&amp;$N$3:$N$1662,$O$3:$O$1662,0,0,1)</f>
        <v>5800</v>
      </c>
      <c r="AJ152" s="2" cm="1">
        <f t="array" ref="AJ152">_xlfn.XLOOKUP(AJ$1&amp;$AB152,$M$3:$M$1662&amp;$N$3:$N$1662,$O$3:$O$1662,0,0,1)</f>
        <v>3800</v>
      </c>
      <c r="AK152" s="2" cm="1">
        <f t="array" ref="AK152">_xlfn.XLOOKUP(AK$1&amp;$AB152,$M$3:$M$1662&amp;$N$3:$N$1662,$O$3:$O$1662,0,0,1)</f>
        <v>4700</v>
      </c>
      <c r="AL152" s="2" cm="1">
        <f t="array" ref="AL152">_xlfn.XLOOKUP(AL$1&amp;$AB152,$M$3:$M$1662&amp;$N$3:$N$1662,$O$3:$O$1662,0,0,1)</f>
        <v>5400</v>
      </c>
      <c r="AM152" s="2" cm="1">
        <f t="array" ref="AM152">_xlfn.XLOOKUP(AM$1&amp;$AB152,$M$3:$M$1662&amp;$N$3:$N$1662,$O$3:$O$1662,0,0,1)</f>
        <v>5100</v>
      </c>
    </row>
    <row r="153" spans="13:39" x14ac:dyDescent="0.4">
      <c r="M153" t="s">
        <v>870</v>
      </c>
      <c r="N153" t="s">
        <v>695</v>
      </c>
      <c r="O153">
        <v>5100</v>
      </c>
      <c r="AB153" t="s">
        <v>12</v>
      </c>
      <c r="AC153" s="2">
        <f t="shared" si="20"/>
        <v>8760880</v>
      </c>
      <c r="AD153" s="2">
        <f t="shared" si="22"/>
        <v>6319800</v>
      </c>
      <c r="AE153" s="2">
        <f t="shared" si="22"/>
        <v>4914800</v>
      </c>
      <c r="AF153" s="2">
        <f t="shared" si="22"/>
        <v>8285500</v>
      </c>
      <c r="AG153" s="2">
        <f t="shared" si="22"/>
        <v>10699500</v>
      </c>
      <c r="AH153" s="2">
        <f t="shared" si="22"/>
        <v>13584800</v>
      </c>
      <c r="AI153" s="2" cm="1">
        <f t="array" ref="AI153">_xlfn.XLOOKUP(AI$1&amp;$AB153,$M$3:$M$1662&amp;$N$3:$N$1662,$O$3:$O$1662,0,0,1)</f>
        <v>62000</v>
      </c>
      <c r="AJ153" s="2" cm="1">
        <f t="array" ref="AJ153">_xlfn.XLOOKUP(AJ$1&amp;$AB153,$M$3:$M$1662&amp;$N$3:$N$1662,$O$3:$O$1662,0,0,1)</f>
        <v>67400</v>
      </c>
      <c r="AK153" s="2" cm="1">
        <f t="array" ref="AK153">_xlfn.XLOOKUP(AK$1&amp;$AB153,$M$3:$M$1662&amp;$N$3:$N$1662,$O$3:$O$1662,0,0,1)</f>
        <v>190400</v>
      </c>
      <c r="AL153" s="2" cm="1">
        <f t="array" ref="AL153">_xlfn.XLOOKUP(AL$1&amp;$AB153,$M$3:$M$1662&amp;$N$3:$N$1662,$O$3:$O$1662,0,0,1)</f>
        <v>193200</v>
      </c>
      <c r="AM153" s="2" cm="1">
        <f t="array" ref="AM153">_xlfn.XLOOKUP(AM$1&amp;$AB153,$M$3:$M$1662&amp;$N$3:$N$1662,$O$3:$O$1662,0,0,1)</f>
        <v>233400</v>
      </c>
    </row>
    <row r="154" spans="13:39" x14ac:dyDescent="0.4">
      <c r="M154" t="s">
        <v>870</v>
      </c>
      <c r="N154" t="s">
        <v>696</v>
      </c>
      <c r="O154">
        <v>233400</v>
      </c>
      <c r="AB154" t="s">
        <v>84</v>
      </c>
      <c r="AC154" s="2">
        <f t="shared" si="20"/>
        <v>8798240</v>
      </c>
      <c r="AD154" s="2">
        <f t="shared" si="22"/>
        <v>6328700</v>
      </c>
      <c r="AE154" s="2">
        <f t="shared" si="22"/>
        <v>4929800</v>
      </c>
      <c r="AF154" s="2">
        <f t="shared" si="22"/>
        <v>8310400</v>
      </c>
      <c r="AG154" s="2">
        <f t="shared" si="22"/>
        <v>10746600</v>
      </c>
      <c r="AH154" s="2">
        <f t="shared" si="22"/>
        <v>13675700</v>
      </c>
      <c r="AI154" s="2" cm="1">
        <f t="array" ref="AI154">_xlfn.XLOOKUP(AI$1&amp;$AB154,$M$3:$M$1662&amp;$N$3:$N$1662,$O$3:$O$1662,0,0,1)</f>
        <v>8900</v>
      </c>
      <c r="AJ154" s="2" cm="1">
        <f t="array" ref="AJ154">_xlfn.XLOOKUP(AJ$1&amp;$AB154,$M$3:$M$1662&amp;$N$3:$N$1662,$O$3:$O$1662,0,0,1)</f>
        <v>15000</v>
      </c>
      <c r="AK154" s="2" cm="1">
        <f t="array" ref="AK154">_xlfn.XLOOKUP(AK$1&amp;$AB154,$M$3:$M$1662&amp;$N$3:$N$1662,$O$3:$O$1662,0,0,1)</f>
        <v>24900</v>
      </c>
      <c r="AL154" s="2" cm="1">
        <f t="array" ref="AL154">_xlfn.XLOOKUP(AL$1&amp;$AB154,$M$3:$M$1662&amp;$N$3:$N$1662,$O$3:$O$1662,0,0,1)</f>
        <v>47100</v>
      </c>
      <c r="AM154" s="2" cm="1">
        <f t="array" ref="AM154">_xlfn.XLOOKUP(AM$1&amp;$AB154,$M$3:$M$1662&amp;$N$3:$N$1662,$O$3:$O$1662,0,0,1)</f>
        <v>90900</v>
      </c>
    </row>
    <row r="155" spans="13:39" x14ac:dyDescent="0.4">
      <c r="M155" t="s">
        <v>870</v>
      </c>
      <c r="N155" t="s">
        <v>697</v>
      </c>
      <c r="O155">
        <v>90900</v>
      </c>
      <c r="AB155" t="s">
        <v>33</v>
      </c>
      <c r="AC155" s="2">
        <f t="shared" si="20"/>
        <v>8836120</v>
      </c>
      <c r="AD155" s="2">
        <f t="shared" si="22"/>
        <v>6395200</v>
      </c>
      <c r="AE155" s="2">
        <f t="shared" si="22"/>
        <v>4945400</v>
      </c>
      <c r="AF155" s="2">
        <f t="shared" si="22"/>
        <v>8345300</v>
      </c>
      <c r="AG155" s="2">
        <f t="shared" si="22"/>
        <v>10774000</v>
      </c>
      <c r="AH155" s="2">
        <f t="shared" si="22"/>
        <v>13720700</v>
      </c>
      <c r="AI155" s="2" cm="1">
        <f t="array" ref="AI155">_xlfn.XLOOKUP(AI$1&amp;$AB155,$M$3:$M$1662&amp;$N$3:$N$1662,$O$3:$O$1662,0,0,1)</f>
        <v>66500</v>
      </c>
      <c r="AJ155" s="2" cm="1">
        <f t="array" ref="AJ155">_xlfn.XLOOKUP(AJ$1&amp;$AB155,$M$3:$M$1662&amp;$N$3:$N$1662,$O$3:$O$1662,0,0,1)</f>
        <v>15600</v>
      </c>
      <c r="AK155" s="2" cm="1">
        <f t="array" ref="AK155">_xlfn.XLOOKUP(AK$1&amp;$AB155,$M$3:$M$1662&amp;$N$3:$N$1662,$O$3:$O$1662,0,0,1)</f>
        <v>34900</v>
      </c>
      <c r="AL155" s="2" cm="1">
        <f t="array" ref="AL155">_xlfn.XLOOKUP(AL$1&amp;$AB155,$M$3:$M$1662&amp;$N$3:$N$1662,$O$3:$O$1662,0,0,1)</f>
        <v>27400</v>
      </c>
      <c r="AM155" s="2" cm="1">
        <f t="array" ref="AM155">_xlfn.XLOOKUP(AM$1&amp;$AB155,$M$3:$M$1662&amp;$N$3:$N$1662,$O$3:$O$1662,0,0,1)</f>
        <v>45000</v>
      </c>
    </row>
    <row r="156" spans="13:39" x14ac:dyDescent="0.4">
      <c r="M156" t="s">
        <v>870</v>
      </c>
      <c r="N156" t="s">
        <v>698</v>
      </c>
      <c r="O156">
        <v>45000</v>
      </c>
      <c r="AB156" t="s">
        <v>160</v>
      </c>
      <c r="AC156" s="2">
        <f t="shared" si="20"/>
        <v>8869120</v>
      </c>
      <c r="AD156" s="2">
        <f t="shared" si="22"/>
        <v>6433100</v>
      </c>
      <c r="AE156" s="2">
        <f t="shared" si="22"/>
        <v>4952200</v>
      </c>
      <c r="AF156" s="2">
        <f t="shared" si="22"/>
        <v>8404600</v>
      </c>
      <c r="AG156" s="2">
        <f t="shared" si="22"/>
        <v>10807800</v>
      </c>
      <c r="AH156" s="2">
        <f t="shared" si="22"/>
        <v>13747900</v>
      </c>
      <c r="AI156" s="2" cm="1">
        <f t="array" ref="AI156">_xlfn.XLOOKUP(AI$1&amp;$AB156,$M$3:$M$1662&amp;$N$3:$N$1662,$O$3:$O$1662,0,0,1)</f>
        <v>37900</v>
      </c>
      <c r="AJ156" s="2" cm="1">
        <f t="array" ref="AJ156">_xlfn.XLOOKUP(AJ$1&amp;$AB156,$M$3:$M$1662&amp;$N$3:$N$1662,$O$3:$O$1662,0,0,1)</f>
        <v>6800</v>
      </c>
      <c r="AK156" s="2" cm="1">
        <f t="array" ref="AK156">_xlfn.XLOOKUP(AK$1&amp;$AB156,$M$3:$M$1662&amp;$N$3:$N$1662,$O$3:$O$1662,0,0,1)</f>
        <v>59300</v>
      </c>
      <c r="AL156" s="2" cm="1">
        <f t="array" ref="AL156">_xlfn.XLOOKUP(AL$1&amp;$AB156,$M$3:$M$1662&amp;$N$3:$N$1662,$O$3:$O$1662,0,0,1)</f>
        <v>33800</v>
      </c>
      <c r="AM156" s="2" cm="1">
        <f t="array" ref="AM156">_xlfn.XLOOKUP(AM$1&amp;$AB156,$M$3:$M$1662&amp;$N$3:$N$1662,$O$3:$O$1662,0,0,1)</f>
        <v>27200</v>
      </c>
    </row>
    <row r="157" spans="13:39" x14ac:dyDescent="0.4">
      <c r="M157" t="s">
        <v>870</v>
      </c>
      <c r="N157" t="s">
        <v>699</v>
      </c>
      <c r="O157">
        <v>27200</v>
      </c>
      <c r="AB157" t="s">
        <v>60</v>
      </c>
      <c r="AC157" s="2">
        <f t="shared" si="20"/>
        <v>8912720</v>
      </c>
      <c r="AD157" s="2">
        <f t="shared" si="22"/>
        <v>6487200</v>
      </c>
      <c r="AE157" s="2">
        <f t="shared" si="22"/>
        <v>4967400</v>
      </c>
      <c r="AF157" s="2">
        <f t="shared" si="22"/>
        <v>8451300</v>
      </c>
      <c r="AG157" s="2">
        <f t="shared" si="22"/>
        <v>10824300</v>
      </c>
      <c r="AH157" s="2">
        <f t="shared" si="22"/>
        <v>13833400</v>
      </c>
      <c r="AI157" s="2" cm="1">
        <f t="array" ref="AI157">_xlfn.XLOOKUP(AI$1&amp;$AB157,$M$3:$M$1662&amp;$N$3:$N$1662,$O$3:$O$1662,0,0,1)</f>
        <v>54100</v>
      </c>
      <c r="AJ157" s="2" cm="1">
        <f t="array" ref="AJ157">_xlfn.XLOOKUP(AJ$1&amp;$AB157,$M$3:$M$1662&amp;$N$3:$N$1662,$O$3:$O$1662,0,0,1)</f>
        <v>15200</v>
      </c>
      <c r="AK157" s="2" cm="1">
        <f t="array" ref="AK157">_xlfn.XLOOKUP(AK$1&amp;$AB157,$M$3:$M$1662&amp;$N$3:$N$1662,$O$3:$O$1662,0,0,1)</f>
        <v>46700</v>
      </c>
      <c r="AL157" s="2" cm="1">
        <f t="array" ref="AL157">_xlfn.XLOOKUP(AL$1&amp;$AB157,$M$3:$M$1662&amp;$N$3:$N$1662,$O$3:$O$1662,0,0,1)</f>
        <v>16500</v>
      </c>
      <c r="AM157" s="2" cm="1">
        <f t="array" ref="AM157">_xlfn.XLOOKUP(AM$1&amp;$AB157,$M$3:$M$1662&amp;$N$3:$N$1662,$O$3:$O$1662,0,0,1)</f>
        <v>85500</v>
      </c>
    </row>
    <row r="158" spans="13:39" x14ac:dyDescent="0.4">
      <c r="M158" t="s">
        <v>870</v>
      </c>
      <c r="N158" t="s">
        <v>700</v>
      </c>
      <c r="O158">
        <v>85500</v>
      </c>
      <c r="AB158" t="s">
        <v>151</v>
      </c>
      <c r="AC158" s="2">
        <f t="shared" si="20"/>
        <v>8952780</v>
      </c>
      <c r="AD158" s="2">
        <f t="shared" si="22"/>
        <v>6550400</v>
      </c>
      <c r="AE158" s="2">
        <f t="shared" si="22"/>
        <v>4988800</v>
      </c>
      <c r="AF158" s="2">
        <f t="shared" si="22"/>
        <v>8486500</v>
      </c>
      <c r="AG158" s="2">
        <f t="shared" si="22"/>
        <v>10848100</v>
      </c>
      <c r="AH158" s="2">
        <f t="shared" si="22"/>
        <v>13890100</v>
      </c>
      <c r="AI158" s="2" cm="1">
        <f t="array" ref="AI158">_xlfn.XLOOKUP(AI$1&amp;$AB158,$M$3:$M$1662&amp;$N$3:$N$1662,$O$3:$O$1662,0,0,1)</f>
        <v>63200</v>
      </c>
      <c r="AJ158" s="2" cm="1">
        <f t="array" ref="AJ158">_xlfn.XLOOKUP(AJ$1&amp;$AB158,$M$3:$M$1662&amp;$N$3:$N$1662,$O$3:$O$1662,0,0,1)</f>
        <v>21400</v>
      </c>
      <c r="AK158" s="2" cm="1">
        <f t="array" ref="AK158">_xlfn.XLOOKUP(AK$1&amp;$AB158,$M$3:$M$1662&amp;$N$3:$N$1662,$O$3:$O$1662,0,0,1)</f>
        <v>35200</v>
      </c>
      <c r="AL158" s="2" cm="1">
        <f t="array" ref="AL158">_xlfn.XLOOKUP(AL$1&amp;$AB158,$M$3:$M$1662&amp;$N$3:$N$1662,$O$3:$O$1662,0,0,1)</f>
        <v>23800</v>
      </c>
      <c r="AM158" s="2" cm="1">
        <f t="array" ref="AM158">_xlfn.XLOOKUP(AM$1&amp;$AB158,$M$3:$M$1662&amp;$N$3:$N$1662,$O$3:$O$1662,0,0,1)</f>
        <v>56700</v>
      </c>
    </row>
    <row r="159" spans="13:39" x14ac:dyDescent="0.4">
      <c r="M159" t="s">
        <v>870</v>
      </c>
      <c r="N159" t="s">
        <v>701</v>
      </c>
      <c r="O159">
        <v>56700</v>
      </c>
      <c r="AB159" t="s">
        <v>121</v>
      </c>
      <c r="AC159" s="2">
        <f t="shared" si="20"/>
        <v>9007440</v>
      </c>
      <c r="AD159" s="2">
        <f t="shared" si="22"/>
        <v>6607000</v>
      </c>
      <c r="AE159" s="2">
        <f t="shared" si="22"/>
        <v>5005800</v>
      </c>
      <c r="AF159" s="2">
        <f t="shared" si="22"/>
        <v>8616800</v>
      </c>
      <c r="AG159" s="2">
        <f t="shared" si="22"/>
        <v>10873800</v>
      </c>
      <c r="AH159" s="2">
        <f t="shared" si="22"/>
        <v>13933800</v>
      </c>
      <c r="AI159" s="2" cm="1">
        <f t="array" ref="AI159">_xlfn.XLOOKUP(AI$1&amp;$AB159,$M$3:$M$1662&amp;$N$3:$N$1662,$O$3:$O$1662,0,0,1)</f>
        <v>56600</v>
      </c>
      <c r="AJ159" s="2" cm="1">
        <f t="array" ref="AJ159">_xlfn.XLOOKUP(AJ$1&amp;$AB159,$M$3:$M$1662&amp;$N$3:$N$1662,$O$3:$O$1662,0,0,1)</f>
        <v>17000</v>
      </c>
      <c r="AK159" s="2" cm="1">
        <f t="array" ref="AK159">_xlfn.XLOOKUP(AK$1&amp;$AB159,$M$3:$M$1662&amp;$N$3:$N$1662,$O$3:$O$1662,0,0,1)</f>
        <v>130300</v>
      </c>
      <c r="AL159" s="2" cm="1">
        <f t="array" ref="AL159">_xlfn.XLOOKUP(AL$1&amp;$AB159,$M$3:$M$1662&amp;$N$3:$N$1662,$O$3:$O$1662,0,0,1)</f>
        <v>25700</v>
      </c>
      <c r="AM159" s="2" cm="1">
        <f t="array" ref="AM159">_xlfn.XLOOKUP(AM$1&amp;$AB159,$M$3:$M$1662&amp;$N$3:$N$1662,$O$3:$O$1662,0,0,1)</f>
        <v>43700</v>
      </c>
    </row>
    <row r="160" spans="13:39" x14ac:dyDescent="0.4">
      <c r="M160" t="s">
        <v>870</v>
      </c>
      <c r="N160" t="s">
        <v>702</v>
      </c>
      <c r="O160">
        <v>43700</v>
      </c>
      <c r="AB160" t="s">
        <v>134</v>
      </c>
      <c r="AC160" s="2">
        <f t="shared" si="20"/>
        <v>9062040</v>
      </c>
      <c r="AD160" s="2">
        <f t="shared" si="22"/>
        <v>6654100</v>
      </c>
      <c r="AE160" s="2">
        <f t="shared" si="22"/>
        <v>5013900</v>
      </c>
      <c r="AF160" s="2">
        <f t="shared" si="22"/>
        <v>8680500</v>
      </c>
      <c r="AG160" s="2">
        <f t="shared" si="22"/>
        <v>10952300</v>
      </c>
      <c r="AH160" s="2">
        <f t="shared" si="22"/>
        <v>14009400</v>
      </c>
      <c r="AI160" s="2" cm="1">
        <f t="array" ref="AI160">_xlfn.XLOOKUP(AI$1&amp;$AB160,$M$3:$M$1662&amp;$N$3:$N$1662,$O$3:$O$1662,0,0,1)</f>
        <v>47100</v>
      </c>
      <c r="AJ160" s="2" cm="1">
        <f t="array" ref="AJ160">_xlfn.XLOOKUP(AJ$1&amp;$AB160,$M$3:$M$1662&amp;$N$3:$N$1662,$O$3:$O$1662,0,0,1)</f>
        <v>8100</v>
      </c>
      <c r="AK160" s="2" cm="1">
        <f t="array" ref="AK160">_xlfn.XLOOKUP(AK$1&amp;$AB160,$M$3:$M$1662&amp;$N$3:$N$1662,$O$3:$O$1662,0,0,1)</f>
        <v>63700</v>
      </c>
      <c r="AL160" s="2" cm="1">
        <f t="array" ref="AL160">_xlfn.XLOOKUP(AL$1&amp;$AB160,$M$3:$M$1662&amp;$N$3:$N$1662,$O$3:$O$1662,0,0,1)</f>
        <v>78500</v>
      </c>
      <c r="AM160" s="2" cm="1">
        <f t="array" ref="AM160">_xlfn.XLOOKUP(AM$1&amp;$AB160,$M$3:$M$1662&amp;$N$3:$N$1662,$O$3:$O$1662,0,0,1)</f>
        <v>75600</v>
      </c>
    </row>
    <row r="161" spans="13:39" x14ac:dyDescent="0.4">
      <c r="M161" t="s">
        <v>870</v>
      </c>
      <c r="N161" t="s">
        <v>703</v>
      </c>
      <c r="O161">
        <v>75600</v>
      </c>
      <c r="AB161" t="s">
        <v>144</v>
      </c>
      <c r="AC161" s="2">
        <f t="shared" si="20"/>
        <v>9108460</v>
      </c>
      <c r="AD161" s="2">
        <f t="shared" si="22"/>
        <v>6679700</v>
      </c>
      <c r="AE161" s="2">
        <f t="shared" si="22"/>
        <v>5027900</v>
      </c>
      <c r="AF161" s="2">
        <f t="shared" si="22"/>
        <v>8753700</v>
      </c>
      <c r="AG161" s="2">
        <f t="shared" si="22"/>
        <v>11045800</v>
      </c>
      <c r="AH161" s="2">
        <f t="shared" si="22"/>
        <v>14035200</v>
      </c>
      <c r="AI161" s="2" cm="1">
        <f t="array" ref="AI161">_xlfn.XLOOKUP(AI$1&amp;$AB161,$M$3:$M$1662&amp;$N$3:$N$1662,$O$3:$O$1662,0,0,1)</f>
        <v>25600</v>
      </c>
      <c r="AJ161" s="2" cm="1">
        <f t="array" ref="AJ161">_xlfn.XLOOKUP(AJ$1&amp;$AB161,$M$3:$M$1662&amp;$N$3:$N$1662,$O$3:$O$1662,0,0,1)</f>
        <v>14000</v>
      </c>
      <c r="AK161" s="2" cm="1">
        <f t="array" ref="AK161">_xlfn.XLOOKUP(AK$1&amp;$AB161,$M$3:$M$1662&amp;$N$3:$N$1662,$O$3:$O$1662,0,0,1)</f>
        <v>73200</v>
      </c>
      <c r="AL161" s="2" cm="1">
        <f t="array" ref="AL161">_xlfn.XLOOKUP(AL$1&amp;$AB161,$M$3:$M$1662&amp;$N$3:$N$1662,$O$3:$O$1662,0,0,1)</f>
        <v>93500</v>
      </c>
      <c r="AM161" s="2" cm="1">
        <f t="array" ref="AM161">_xlfn.XLOOKUP(AM$1&amp;$AB161,$M$3:$M$1662&amp;$N$3:$N$1662,$O$3:$O$1662,0,0,1)</f>
        <v>25800</v>
      </c>
    </row>
    <row r="162" spans="13:39" x14ac:dyDescent="0.4">
      <c r="M162" t="s">
        <v>870</v>
      </c>
      <c r="N162" t="s">
        <v>704</v>
      </c>
      <c r="O162">
        <v>25800</v>
      </c>
      <c r="AB162" t="s">
        <v>125</v>
      </c>
      <c r="AC162" s="2">
        <f t="shared" si="20"/>
        <v>9157740</v>
      </c>
      <c r="AD162" s="2">
        <f t="shared" si="22"/>
        <v>6745000</v>
      </c>
      <c r="AE162" s="2">
        <f t="shared" si="22"/>
        <v>5041300</v>
      </c>
      <c r="AF162" s="2">
        <f t="shared" si="22"/>
        <v>8776700</v>
      </c>
      <c r="AG162" s="2">
        <f t="shared" si="22"/>
        <v>11063600</v>
      </c>
      <c r="AH162" s="2">
        <f t="shared" si="22"/>
        <v>14162100</v>
      </c>
      <c r="AI162" s="2" cm="1">
        <f t="array" ref="AI162">_xlfn.XLOOKUP(AI$1&amp;$AB162,$M$3:$M$1662&amp;$N$3:$N$1662,$O$3:$O$1662,0,0,1)</f>
        <v>65300</v>
      </c>
      <c r="AJ162" s="2" cm="1">
        <f t="array" ref="AJ162">_xlfn.XLOOKUP(AJ$1&amp;$AB162,$M$3:$M$1662&amp;$N$3:$N$1662,$O$3:$O$1662,0,0,1)</f>
        <v>13400</v>
      </c>
      <c r="AK162" s="2" cm="1">
        <f t="array" ref="AK162">_xlfn.XLOOKUP(AK$1&amp;$AB162,$M$3:$M$1662&amp;$N$3:$N$1662,$O$3:$O$1662,0,0,1)</f>
        <v>23000</v>
      </c>
      <c r="AL162" s="2" cm="1">
        <f t="array" ref="AL162">_xlfn.XLOOKUP(AL$1&amp;$AB162,$M$3:$M$1662&amp;$N$3:$N$1662,$O$3:$O$1662,0,0,1)</f>
        <v>17800</v>
      </c>
      <c r="AM162" s="2" cm="1">
        <f t="array" ref="AM162">_xlfn.XLOOKUP(AM$1&amp;$AB162,$M$3:$M$1662&amp;$N$3:$N$1662,$O$3:$O$1662,0,0,1)</f>
        <v>126900</v>
      </c>
    </row>
    <row r="163" spans="13:39" x14ac:dyDescent="0.4">
      <c r="M163" t="s">
        <v>870</v>
      </c>
      <c r="N163" t="s">
        <v>705</v>
      </c>
      <c r="O163">
        <v>126900</v>
      </c>
      <c r="AB163" t="s">
        <v>28</v>
      </c>
      <c r="AC163" s="2">
        <f t="shared" si="20"/>
        <v>9209780</v>
      </c>
      <c r="AD163" s="2">
        <f t="shared" si="22"/>
        <v>6791600</v>
      </c>
      <c r="AE163" s="2">
        <f t="shared" si="22"/>
        <v>5136900</v>
      </c>
      <c r="AF163" s="2">
        <f t="shared" si="22"/>
        <v>8840600</v>
      </c>
      <c r="AG163" s="2">
        <f t="shared" si="22"/>
        <v>11085300</v>
      </c>
      <c r="AH163" s="2">
        <f t="shared" si="22"/>
        <v>14194500</v>
      </c>
      <c r="AI163" s="2" cm="1">
        <f t="array" ref="AI163">_xlfn.XLOOKUP(AI$1&amp;$AB163,$M$3:$M$1662&amp;$N$3:$N$1662,$O$3:$O$1662,0,0,1)</f>
        <v>46600</v>
      </c>
      <c r="AJ163" s="2" cm="1">
        <f t="array" ref="AJ163">_xlfn.XLOOKUP(AJ$1&amp;$AB163,$M$3:$M$1662&amp;$N$3:$N$1662,$O$3:$O$1662,0,0,1)</f>
        <v>95600</v>
      </c>
      <c r="AK163" s="2" cm="1">
        <f t="array" ref="AK163">_xlfn.XLOOKUP(AK$1&amp;$AB163,$M$3:$M$1662&amp;$N$3:$N$1662,$O$3:$O$1662,0,0,1)</f>
        <v>63900</v>
      </c>
      <c r="AL163" s="2" cm="1">
        <f t="array" ref="AL163">_xlfn.XLOOKUP(AL$1&amp;$AB163,$M$3:$M$1662&amp;$N$3:$N$1662,$O$3:$O$1662,0,0,1)</f>
        <v>21700</v>
      </c>
      <c r="AM163" s="2" cm="1">
        <f t="array" ref="AM163">_xlfn.XLOOKUP(AM$1&amp;$AB163,$M$3:$M$1662&amp;$N$3:$N$1662,$O$3:$O$1662,0,0,1)</f>
        <v>32400</v>
      </c>
    </row>
    <row r="164" spans="13:39" x14ac:dyDescent="0.4">
      <c r="M164" t="s">
        <v>870</v>
      </c>
      <c r="N164" t="s">
        <v>706</v>
      </c>
      <c r="O164">
        <v>32400</v>
      </c>
      <c r="AB164" t="s">
        <v>66</v>
      </c>
      <c r="AC164" s="2">
        <f t="shared" si="20"/>
        <v>9237460</v>
      </c>
      <c r="AD164" s="2">
        <f t="shared" ref="AD164:AH179" si="23">AD163+AI164</f>
        <v>6817700</v>
      </c>
      <c r="AE164" s="2">
        <f t="shared" si="23"/>
        <v>5156700</v>
      </c>
      <c r="AF164" s="2">
        <f t="shared" si="23"/>
        <v>8860000</v>
      </c>
      <c r="AG164" s="2">
        <f t="shared" si="23"/>
        <v>11118200</v>
      </c>
      <c r="AH164" s="2">
        <f t="shared" si="23"/>
        <v>14234700</v>
      </c>
      <c r="AI164" s="2" cm="1">
        <f t="array" ref="AI164">_xlfn.XLOOKUP(AI$1&amp;$AB164,$M$3:$M$1662&amp;$N$3:$N$1662,$O$3:$O$1662,0,0,1)</f>
        <v>26100</v>
      </c>
      <c r="AJ164" s="2" cm="1">
        <f t="array" ref="AJ164">_xlfn.XLOOKUP(AJ$1&amp;$AB164,$M$3:$M$1662&amp;$N$3:$N$1662,$O$3:$O$1662,0,0,1)</f>
        <v>19800</v>
      </c>
      <c r="AK164" s="2" cm="1">
        <f t="array" ref="AK164">_xlfn.XLOOKUP(AK$1&amp;$AB164,$M$3:$M$1662&amp;$N$3:$N$1662,$O$3:$O$1662,0,0,1)</f>
        <v>19400</v>
      </c>
      <c r="AL164" s="2" cm="1">
        <f t="array" ref="AL164">_xlfn.XLOOKUP(AL$1&amp;$AB164,$M$3:$M$1662&amp;$N$3:$N$1662,$O$3:$O$1662,0,0,1)</f>
        <v>32900</v>
      </c>
      <c r="AM164" s="2" cm="1">
        <f t="array" ref="AM164">_xlfn.XLOOKUP(AM$1&amp;$AB164,$M$3:$M$1662&amp;$N$3:$N$1662,$O$3:$O$1662,0,0,1)</f>
        <v>40200</v>
      </c>
    </row>
    <row r="165" spans="13:39" x14ac:dyDescent="0.4">
      <c r="M165" t="s">
        <v>870</v>
      </c>
      <c r="N165" t="s">
        <v>707</v>
      </c>
      <c r="O165">
        <v>40200</v>
      </c>
      <c r="AB165" t="s">
        <v>110</v>
      </c>
      <c r="AC165" s="2">
        <f t="shared" si="20"/>
        <v>9260540</v>
      </c>
      <c r="AD165" s="2">
        <f t="shared" si="23"/>
        <v>6828900</v>
      </c>
      <c r="AE165" s="2">
        <f t="shared" si="23"/>
        <v>5162600</v>
      </c>
      <c r="AF165" s="2">
        <f t="shared" si="23"/>
        <v>8887200</v>
      </c>
      <c r="AG165" s="2">
        <f t="shared" si="23"/>
        <v>11136200</v>
      </c>
      <c r="AH165" s="2">
        <f t="shared" si="23"/>
        <v>14287800</v>
      </c>
      <c r="AI165" s="2" cm="1">
        <f t="array" ref="AI165">_xlfn.XLOOKUP(AI$1&amp;$AB165,$M$3:$M$1662&amp;$N$3:$N$1662,$O$3:$O$1662,0,0,1)</f>
        <v>11200</v>
      </c>
      <c r="AJ165" s="2" cm="1">
        <f t="array" ref="AJ165">_xlfn.XLOOKUP(AJ$1&amp;$AB165,$M$3:$M$1662&amp;$N$3:$N$1662,$O$3:$O$1662,0,0,1)</f>
        <v>5900</v>
      </c>
      <c r="AK165" s="2" cm="1">
        <f t="array" ref="AK165">_xlfn.XLOOKUP(AK$1&amp;$AB165,$M$3:$M$1662&amp;$N$3:$N$1662,$O$3:$O$1662,0,0,1)</f>
        <v>27200</v>
      </c>
      <c r="AL165" s="2" cm="1">
        <f t="array" ref="AL165">_xlfn.XLOOKUP(AL$1&amp;$AB165,$M$3:$M$1662&amp;$N$3:$N$1662,$O$3:$O$1662,0,0,1)</f>
        <v>18000</v>
      </c>
      <c r="AM165" s="2" cm="1">
        <f t="array" ref="AM165">_xlfn.XLOOKUP(AM$1&amp;$AB165,$M$3:$M$1662&amp;$N$3:$N$1662,$O$3:$O$1662,0,0,1)</f>
        <v>53100</v>
      </c>
    </row>
    <row r="166" spans="13:39" x14ac:dyDescent="0.4">
      <c r="M166" t="s">
        <v>870</v>
      </c>
      <c r="N166" t="s">
        <v>708</v>
      </c>
      <c r="O166">
        <v>53100</v>
      </c>
      <c r="AB166" t="s">
        <v>237</v>
      </c>
      <c r="AC166" s="2">
        <f t="shared" si="20"/>
        <v>9312720</v>
      </c>
      <c r="AD166" s="2">
        <f t="shared" si="23"/>
        <v>6874800</v>
      </c>
      <c r="AE166" s="2">
        <f t="shared" si="23"/>
        <v>5188800</v>
      </c>
      <c r="AF166" s="2">
        <f t="shared" si="23"/>
        <v>8940500</v>
      </c>
      <c r="AG166" s="2">
        <f t="shared" si="23"/>
        <v>11205500</v>
      </c>
      <c r="AH166" s="2">
        <f t="shared" si="23"/>
        <v>14354000</v>
      </c>
      <c r="AI166" s="2" cm="1">
        <f t="array" ref="AI166">_xlfn.XLOOKUP(AI$1&amp;$AB166,$M$3:$M$1662&amp;$N$3:$N$1662,$O$3:$O$1662,0,0,1)</f>
        <v>45900</v>
      </c>
      <c r="AJ166" s="2" cm="1">
        <f t="array" ref="AJ166">_xlfn.XLOOKUP(AJ$1&amp;$AB166,$M$3:$M$1662&amp;$N$3:$N$1662,$O$3:$O$1662,0,0,1)</f>
        <v>26200</v>
      </c>
      <c r="AK166" s="2" cm="1">
        <f t="array" ref="AK166">_xlfn.XLOOKUP(AK$1&amp;$AB166,$M$3:$M$1662&amp;$N$3:$N$1662,$O$3:$O$1662,0,0,1)</f>
        <v>53300</v>
      </c>
      <c r="AL166" s="2" cm="1">
        <f t="array" ref="AL166">_xlfn.XLOOKUP(AL$1&amp;$AB166,$M$3:$M$1662&amp;$N$3:$N$1662,$O$3:$O$1662,0,0,1)</f>
        <v>69300</v>
      </c>
      <c r="AM166" s="2" cm="1">
        <f t="array" ref="AM166">_xlfn.XLOOKUP(AM$1&amp;$AB166,$M$3:$M$1662&amp;$N$3:$N$1662,$O$3:$O$1662,0,0,1)</f>
        <v>66200</v>
      </c>
    </row>
    <row r="167" spans="13:39" x14ac:dyDescent="0.4">
      <c r="M167" t="s">
        <v>870</v>
      </c>
      <c r="N167" t="s">
        <v>709</v>
      </c>
      <c r="O167">
        <v>66200</v>
      </c>
      <c r="AB167" t="s">
        <v>178</v>
      </c>
      <c r="AC167" s="2">
        <f t="shared" si="20"/>
        <v>9338000</v>
      </c>
      <c r="AD167" s="2">
        <f t="shared" si="23"/>
        <v>6897800</v>
      </c>
      <c r="AE167" s="2">
        <f t="shared" si="23"/>
        <v>5202400</v>
      </c>
      <c r="AF167" s="2">
        <f t="shared" si="23"/>
        <v>8971100</v>
      </c>
      <c r="AG167" s="2">
        <f t="shared" si="23"/>
        <v>11225200</v>
      </c>
      <c r="AH167" s="2">
        <f t="shared" si="23"/>
        <v>14393500</v>
      </c>
      <c r="AI167" s="2" cm="1">
        <f t="array" ref="AI167">_xlfn.XLOOKUP(AI$1&amp;$AB167,$M$3:$M$1662&amp;$N$3:$N$1662,$O$3:$O$1662,0,0,1)</f>
        <v>23000</v>
      </c>
      <c r="AJ167" s="2" cm="1">
        <f t="array" ref="AJ167">_xlfn.XLOOKUP(AJ$1&amp;$AB167,$M$3:$M$1662&amp;$N$3:$N$1662,$O$3:$O$1662,0,0,1)</f>
        <v>13600</v>
      </c>
      <c r="AK167" s="2" cm="1">
        <f t="array" ref="AK167">_xlfn.XLOOKUP(AK$1&amp;$AB167,$M$3:$M$1662&amp;$N$3:$N$1662,$O$3:$O$1662,0,0,1)</f>
        <v>30600</v>
      </c>
      <c r="AL167" s="2" cm="1">
        <f t="array" ref="AL167">_xlfn.XLOOKUP(AL$1&amp;$AB167,$M$3:$M$1662&amp;$N$3:$N$1662,$O$3:$O$1662,0,0,1)</f>
        <v>19700</v>
      </c>
      <c r="AM167" s="2" cm="1">
        <f t="array" ref="AM167">_xlfn.XLOOKUP(AM$1&amp;$AB167,$M$3:$M$1662&amp;$N$3:$N$1662,$O$3:$O$1662,0,0,1)</f>
        <v>39500</v>
      </c>
    </row>
    <row r="168" spans="13:39" x14ac:dyDescent="0.4">
      <c r="M168" t="s">
        <v>870</v>
      </c>
      <c r="N168" t="s">
        <v>710</v>
      </c>
      <c r="O168">
        <v>39500</v>
      </c>
      <c r="AB168" t="s">
        <v>92</v>
      </c>
      <c r="AC168" s="2">
        <f t="shared" si="20"/>
        <v>9375640</v>
      </c>
      <c r="AD168" s="2">
        <f t="shared" si="23"/>
        <v>6913700</v>
      </c>
      <c r="AE168" s="2">
        <f t="shared" si="23"/>
        <v>5215900</v>
      </c>
      <c r="AF168" s="2">
        <f t="shared" si="23"/>
        <v>9009400</v>
      </c>
      <c r="AG168" s="2">
        <f t="shared" si="23"/>
        <v>11235000</v>
      </c>
      <c r="AH168" s="2">
        <f t="shared" si="23"/>
        <v>14504200</v>
      </c>
      <c r="AI168" s="2" cm="1">
        <f t="array" ref="AI168">_xlfn.XLOOKUP(AI$1&amp;$AB168,$M$3:$M$1662&amp;$N$3:$N$1662,$O$3:$O$1662,0,0,1)</f>
        <v>15900</v>
      </c>
      <c r="AJ168" s="2" cm="1">
        <f t="array" ref="AJ168">_xlfn.XLOOKUP(AJ$1&amp;$AB168,$M$3:$M$1662&amp;$N$3:$N$1662,$O$3:$O$1662,0,0,1)</f>
        <v>13500</v>
      </c>
      <c r="AK168" s="2" cm="1">
        <f t="array" ref="AK168">_xlfn.XLOOKUP(AK$1&amp;$AB168,$M$3:$M$1662&amp;$N$3:$N$1662,$O$3:$O$1662,0,0,1)</f>
        <v>38300</v>
      </c>
      <c r="AL168" s="2" cm="1">
        <f t="array" ref="AL168">_xlfn.XLOOKUP(AL$1&amp;$AB168,$M$3:$M$1662&amp;$N$3:$N$1662,$O$3:$O$1662,0,0,1)</f>
        <v>9800</v>
      </c>
      <c r="AM168" s="2" cm="1">
        <f t="array" ref="AM168">_xlfn.XLOOKUP(AM$1&amp;$AB168,$M$3:$M$1662&amp;$N$3:$N$1662,$O$3:$O$1662,0,0,1)</f>
        <v>110700</v>
      </c>
    </row>
    <row r="169" spans="13:39" x14ac:dyDescent="0.4">
      <c r="M169" t="s">
        <v>870</v>
      </c>
      <c r="N169" t="s">
        <v>711</v>
      </c>
      <c r="O169">
        <v>110700</v>
      </c>
      <c r="AB169" t="s">
        <v>260</v>
      </c>
      <c r="AC169" s="2">
        <f t="shared" si="20"/>
        <v>9425980</v>
      </c>
      <c r="AD169" s="2">
        <f t="shared" si="23"/>
        <v>6939300</v>
      </c>
      <c r="AE169" s="2">
        <f t="shared" si="23"/>
        <v>5292700</v>
      </c>
      <c r="AF169" s="2">
        <f t="shared" si="23"/>
        <v>9041900</v>
      </c>
      <c r="AG169" s="2">
        <f t="shared" si="23"/>
        <v>11283400</v>
      </c>
      <c r="AH169" s="2">
        <f t="shared" si="23"/>
        <v>14572600</v>
      </c>
      <c r="AI169" s="2" cm="1">
        <f t="array" ref="AI169">_xlfn.XLOOKUP(AI$1&amp;$AB169,$M$3:$M$1662&amp;$N$3:$N$1662,$O$3:$O$1662,0,0,1)</f>
        <v>25600</v>
      </c>
      <c r="AJ169" s="2" cm="1">
        <f t="array" ref="AJ169">_xlfn.XLOOKUP(AJ$1&amp;$AB169,$M$3:$M$1662&amp;$N$3:$N$1662,$O$3:$O$1662,0,0,1)</f>
        <v>76800</v>
      </c>
      <c r="AK169" s="2" cm="1">
        <f t="array" ref="AK169">_xlfn.XLOOKUP(AK$1&amp;$AB169,$M$3:$M$1662&amp;$N$3:$N$1662,$O$3:$O$1662,0,0,1)</f>
        <v>32500</v>
      </c>
      <c r="AL169" s="2" cm="1">
        <f t="array" ref="AL169">_xlfn.XLOOKUP(AL$1&amp;$AB169,$M$3:$M$1662&amp;$N$3:$N$1662,$O$3:$O$1662,0,0,1)</f>
        <v>48400</v>
      </c>
      <c r="AM169" s="2" cm="1">
        <f t="array" ref="AM169">_xlfn.XLOOKUP(AM$1&amp;$AB169,$M$3:$M$1662&amp;$N$3:$N$1662,$O$3:$O$1662,0,0,1)</f>
        <v>68400</v>
      </c>
    </row>
    <row r="170" spans="13:39" x14ac:dyDescent="0.4">
      <c r="M170" t="s">
        <v>870</v>
      </c>
      <c r="N170" t="s">
        <v>712</v>
      </c>
      <c r="O170">
        <v>68400</v>
      </c>
      <c r="AB170" t="s">
        <v>50</v>
      </c>
      <c r="AC170" s="2">
        <f t="shared" si="20"/>
        <v>9456340</v>
      </c>
      <c r="AD170" s="2">
        <f t="shared" si="23"/>
        <v>6967900</v>
      </c>
      <c r="AE170" s="2">
        <f t="shared" si="23"/>
        <v>5322800</v>
      </c>
      <c r="AF170" s="2">
        <f t="shared" si="23"/>
        <v>9068400</v>
      </c>
      <c r="AG170" s="2">
        <f t="shared" si="23"/>
        <v>11314900</v>
      </c>
      <c r="AH170" s="2">
        <f t="shared" si="23"/>
        <v>14607700</v>
      </c>
      <c r="AI170" s="2" cm="1">
        <f t="array" ref="AI170">_xlfn.XLOOKUP(AI$1&amp;$AB170,$M$3:$M$1662&amp;$N$3:$N$1662,$O$3:$O$1662,0,0,1)</f>
        <v>28600</v>
      </c>
      <c r="AJ170" s="2" cm="1">
        <f t="array" ref="AJ170">_xlfn.XLOOKUP(AJ$1&amp;$AB170,$M$3:$M$1662&amp;$N$3:$N$1662,$O$3:$O$1662,0,0,1)</f>
        <v>30100</v>
      </c>
      <c r="AK170" s="2" cm="1">
        <f t="array" ref="AK170">_xlfn.XLOOKUP(AK$1&amp;$AB170,$M$3:$M$1662&amp;$N$3:$N$1662,$O$3:$O$1662,0,0,1)</f>
        <v>26500</v>
      </c>
      <c r="AL170" s="2" cm="1">
        <f t="array" ref="AL170">_xlfn.XLOOKUP(AL$1&amp;$AB170,$M$3:$M$1662&amp;$N$3:$N$1662,$O$3:$O$1662,0,0,1)</f>
        <v>31500</v>
      </c>
      <c r="AM170" s="2" cm="1">
        <f t="array" ref="AM170">_xlfn.XLOOKUP(AM$1&amp;$AB170,$M$3:$M$1662&amp;$N$3:$N$1662,$O$3:$O$1662,0,0,1)</f>
        <v>35100</v>
      </c>
    </row>
    <row r="171" spans="13:39" x14ac:dyDescent="0.4">
      <c r="M171" t="s">
        <v>870</v>
      </c>
      <c r="N171" t="s">
        <v>713</v>
      </c>
      <c r="O171">
        <v>35100</v>
      </c>
      <c r="AB171" t="s">
        <v>139</v>
      </c>
      <c r="AC171" s="2">
        <f t="shared" si="20"/>
        <v>9499640</v>
      </c>
      <c r="AD171" s="2">
        <f t="shared" si="23"/>
        <v>7018800</v>
      </c>
      <c r="AE171" s="2">
        <f t="shared" si="23"/>
        <v>5338200</v>
      </c>
      <c r="AF171" s="2">
        <f t="shared" si="23"/>
        <v>9086600</v>
      </c>
      <c r="AG171" s="2">
        <f t="shared" si="23"/>
        <v>11339300</v>
      </c>
      <c r="AH171" s="2">
        <f t="shared" si="23"/>
        <v>14715300</v>
      </c>
      <c r="AI171" s="2" cm="1">
        <f t="array" ref="AI171">_xlfn.XLOOKUP(AI$1&amp;$AB171,$M$3:$M$1662&amp;$N$3:$N$1662,$O$3:$O$1662,0,0,1)</f>
        <v>50900</v>
      </c>
      <c r="AJ171" s="2" cm="1">
        <f t="array" ref="AJ171">_xlfn.XLOOKUP(AJ$1&amp;$AB171,$M$3:$M$1662&amp;$N$3:$N$1662,$O$3:$O$1662,0,0,1)</f>
        <v>15400</v>
      </c>
      <c r="AK171" s="2" cm="1">
        <f t="array" ref="AK171">_xlfn.XLOOKUP(AK$1&amp;$AB171,$M$3:$M$1662&amp;$N$3:$N$1662,$O$3:$O$1662,0,0,1)</f>
        <v>18200</v>
      </c>
      <c r="AL171" s="2" cm="1">
        <f t="array" ref="AL171">_xlfn.XLOOKUP(AL$1&amp;$AB171,$M$3:$M$1662&amp;$N$3:$N$1662,$O$3:$O$1662,0,0,1)</f>
        <v>24400</v>
      </c>
      <c r="AM171" s="2" cm="1">
        <f t="array" ref="AM171">_xlfn.XLOOKUP(AM$1&amp;$AB171,$M$3:$M$1662&amp;$N$3:$N$1662,$O$3:$O$1662,0,0,1)</f>
        <v>107600</v>
      </c>
    </row>
    <row r="172" spans="13:39" x14ac:dyDescent="0.4">
      <c r="M172" t="s">
        <v>870</v>
      </c>
      <c r="N172" t="s">
        <v>714</v>
      </c>
      <c r="O172">
        <v>107600</v>
      </c>
      <c r="AB172" t="s">
        <v>9</v>
      </c>
      <c r="AC172" s="2">
        <f t="shared" si="20"/>
        <v>9523140</v>
      </c>
      <c r="AD172" s="2">
        <f t="shared" si="23"/>
        <v>7052100</v>
      </c>
      <c r="AE172" s="2">
        <f t="shared" si="23"/>
        <v>5358500</v>
      </c>
      <c r="AF172" s="2">
        <f t="shared" si="23"/>
        <v>9106800</v>
      </c>
      <c r="AG172" s="2">
        <f t="shared" si="23"/>
        <v>11355300</v>
      </c>
      <c r="AH172" s="2">
        <f t="shared" si="23"/>
        <v>14743000</v>
      </c>
      <c r="AI172" s="2" cm="1">
        <f t="array" ref="AI172">_xlfn.XLOOKUP(AI$1&amp;$AB172,$M$3:$M$1662&amp;$N$3:$N$1662,$O$3:$O$1662,0,0,1)</f>
        <v>33300</v>
      </c>
      <c r="AJ172" s="2" cm="1">
        <f t="array" ref="AJ172">_xlfn.XLOOKUP(AJ$1&amp;$AB172,$M$3:$M$1662&amp;$N$3:$N$1662,$O$3:$O$1662,0,0,1)</f>
        <v>20300</v>
      </c>
      <c r="AK172" s="2" cm="1">
        <f t="array" ref="AK172">_xlfn.XLOOKUP(AK$1&amp;$AB172,$M$3:$M$1662&amp;$N$3:$N$1662,$O$3:$O$1662,0,0,1)</f>
        <v>20200</v>
      </c>
      <c r="AL172" s="2" cm="1">
        <f t="array" ref="AL172">_xlfn.XLOOKUP(AL$1&amp;$AB172,$M$3:$M$1662&amp;$N$3:$N$1662,$O$3:$O$1662,0,0,1)</f>
        <v>16000</v>
      </c>
      <c r="AM172" s="2" cm="1">
        <f t="array" ref="AM172">_xlfn.XLOOKUP(AM$1&amp;$AB172,$M$3:$M$1662&amp;$N$3:$N$1662,$O$3:$O$1662,0,0,1)</f>
        <v>27700</v>
      </c>
    </row>
    <row r="173" spans="13:39" x14ac:dyDescent="0.4">
      <c r="M173" t="s">
        <v>870</v>
      </c>
      <c r="N173" t="s">
        <v>715</v>
      </c>
      <c r="O173">
        <v>27700</v>
      </c>
      <c r="AB173" t="s">
        <v>174</v>
      </c>
      <c r="AC173" s="2">
        <f t="shared" si="20"/>
        <v>9552780</v>
      </c>
      <c r="AD173" s="2">
        <f t="shared" si="23"/>
        <v>7076500</v>
      </c>
      <c r="AE173" s="2">
        <f t="shared" si="23"/>
        <v>5384900</v>
      </c>
      <c r="AF173" s="2">
        <f t="shared" si="23"/>
        <v>9155700</v>
      </c>
      <c r="AG173" s="2">
        <f t="shared" si="23"/>
        <v>11373800</v>
      </c>
      <c r="AH173" s="2">
        <f t="shared" si="23"/>
        <v>14773000</v>
      </c>
      <c r="AI173" s="2" cm="1">
        <f t="array" ref="AI173">_xlfn.XLOOKUP(AI$1&amp;$AB173,$M$3:$M$1662&amp;$N$3:$N$1662,$O$3:$O$1662,0,0,1)</f>
        <v>24400</v>
      </c>
      <c r="AJ173" s="2" cm="1">
        <f t="array" ref="AJ173">_xlfn.XLOOKUP(AJ$1&amp;$AB173,$M$3:$M$1662&amp;$N$3:$N$1662,$O$3:$O$1662,0,0,1)</f>
        <v>26400</v>
      </c>
      <c r="AK173" s="2" cm="1">
        <f t="array" ref="AK173">_xlfn.XLOOKUP(AK$1&amp;$AB173,$M$3:$M$1662&amp;$N$3:$N$1662,$O$3:$O$1662,0,0,1)</f>
        <v>48900</v>
      </c>
      <c r="AL173" s="2" cm="1">
        <f t="array" ref="AL173">_xlfn.XLOOKUP(AL$1&amp;$AB173,$M$3:$M$1662&amp;$N$3:$N$1662,$O$3:$O$1662,0,0,1)</f>
        <v>18500</v>
      </c>
      <c r="AM173" s="2" cm="1">
        <f t="array" ref="AM173">_xlfn.XLOOKUP(AM$1&amp;$AB173,$M$3:$M$1662&amp;$N$3:$N$1662,$O$3:$O$1662,0,0,1)</f>
        <v>30000</v>
      </c>
    </row>
    <row r="174" spans="13:39" x14ac:dyDescent="0.4">
      <c r="M174" t="s">
        <v>870</v>
      </c>
      <c r="N174" t="s">
        <v>716</v>
      </c>
      <c r="O174">
        <v>30000</v>
      </c>
      <c r="AB174" t="s">
        <v>51</v>
      </c>
      <c r="AC174" s="2">
        <f t="shared" si="20"/>
        <v>9663940</v>
      </c>
      <c r="AD174" s="2">
        <f t="shared" si="23"/>
        <v>7104700</v>
      </c>
      <c r="AE174" s="2">
        <f t="shared" si="23"/>
        <v>5419600</v>
      </c>
      <c r="AF174" s="2">
        <f t="shared" si="23"/>
        <v>9185200</v>
      </c>
      <c r="AG174" s="2">
        <f t="shared" si="23"/>
        <v>11417000</v>
      </c>
      <c r="AH174" s="2">
        <f t="shared" si="23"/>
        <v>15193200</v>
      </c>
      <c r="AI174" s="2" cm="1">
        <f t="array" ref="AI174">_xlfn.XLOOKUP(AI$1&amp;$AB174,$M$3:$M$1662&amp;$N$3:$N$1662,$O$3:$O$1662,0,0,1)</f>
        <v>28200</v>
      </c>
      <c r="AJ174" s="2" cm="1">
        <f t="array" ref="AJ174">_xlfn.XLOOKUP(AJ$1&amp;$AB174,$M$3:$M$1662&amp;$N$3:$N$1662,$O$3:$O$1662,0,0,1)</f>
        <v>34700</v>
      </c>
      <c r="AK174" s="2" cm="1">
        <f t="array" ref="AK174">_xlfn.XLOOKUP(AK$1&amp;$AB174,$M$3:$M$1662&amp;$N$3:$N$1662,$O$3:$O$1662,0,0,1)</f>
        <v>29500</v>
      </c>
      <c r="AL174" s="2" cm="1">
        <f t="array" ref="AL174">_xlfn.XLOOKUP(AL$1&amp;$AB174,$M$3:$M$1662&amp;$N$3:$N$1662,$O$3:$O$1662,0,0,1)</f>
        <v>43200</v>
      </c>
      <c r="AM174" s="2" cm="1">
        <f t="array" ref="AM174">_xlfn.XLOOKUP(AM$1&amp;$AB174,$M$3:$M$1662&amp;$N$3:$N$1662,$O$3:$O$1662,0,0,1)</f>
        <v>420200</v>
      </c>
    </row>
    <row r="175" spans="13:39" x14ac:dyDescent="0.4">
      <c r="M175" t="s">
        <v>870</v>
      </c>
      <c r="N175" t="s">
        <v>717</v>
      </c>
      <c r="O175">
        <v>420200</v>
      </c>
      <c r="AB175" t="s">
        <v>88</v>
      </c>
      <c r="AC175" s="2">
        <f t="shared" si="20"/>
        <v>9721380</v>
      </c>
      <c r="AD175" s="2">
        <f t="shared" si="23"/>
        <v>7118600</v>
      </c>
      <c r="AE175" s="2">
        <f t="shared" si="23"/>
        <v>5517500</v>
      </c>
      <c r="AF175" s="2">
        <f t="shared" si="23"/>
        <v>9200200</v>
      </c>
      <c r="AG175" s="2">
        <f t="shared" si="23"/>
        <v>11439100</v>
      </c>
      <c r="AH175" s="2">
        <f t="shared" si="23"/>
        <v>15331500</v>
      </c>
      <c r="AI175" s="2" cm="1">
        <f t="array" ref="AI175">_xlfn.XLOOKUP(AI$1&amp;$AB175,$M$3:$M$1662&amp;$N$3:$N$1662,$O$3:$O$1662,0,0,1)</f>
        <v>13900</v>
      </c>
      <c r="AJ175" s="2" cm="1">
        <f t="array" ref="AJ175">_xlfn.XLOOKUP(AJ$1&amp;$AB175,$M$3:$M$1662&amp;$N$3:$N$1662,$O$3:$O$1662,0,0,1)</f>
        <v>97900</v>
      </c>
      <c r="AK175" s="2" cm="1">
        <f t="array" ref="AK175">_xlfn.XLOOKUP(AK$1&amp;$AB175,$M$3:$M$1662&amp;$N$3:$N$1662,$O$3:$O$1662,0,0,1)</f>
        <v>15000</v>
      </c>
      <c r="AL175" s="2" cm="1">
        <f t="array" ref="AL175">_xlfn.XLOOKUP(AL$1&amp;$AB175,$M$3:$M$1662&amp;$N$3:$N$1662,$O$3:$O$1662,0,0,1)</f>
        <v>22100</v>
      </c>
      <c r="AM175" s="2" cm="1">
        <f t="array" ref="AM175">_xlfn.XLOOKUP(AM$1&amp;$AB175,$M$3:$M$1662&amp;$N$3:$N$1662,$O$3:$O$1662,0,0,1)</f>
        <v>138300</v>
      </c>
    </row>
    <row r="176" spans="13:39" x14ac:dyDescent="0.4">
      <c r="M176" t="s">
        <v>870</v>
      </c>
      <c r="N176" t="s">
        <v>718</v>
      </c>
      <c r="O176">
        <v>138300</v>
      </c>
      <c r="AB176" t="s">
        <v>146</v>
      </c>
      <c r="AC176" s="2">
        <f t="shared" si="20"/>
        <v>9768480</v>
      </c>
      <c r="AD176" s="2">
        <f t="shared" si="23"/>
        <v>7138600</v>
      </c>
      <c r="AE176" s="2">
        <f t="shared" si="23"/>
        <v>5540900</v>
      </c>
      <c r="AF176" s="2">
        <f t="shared" si="23"/>
        <v>9230600</v>
      </c>
      <c r="AG176" s="2">
        <f t="shared" si="23"/>
        <v>11500500</v>
      </c>
      <c r="AH176" s="2">
        <f t="shared" si="23"/>
        <v>15431800</v>
      </c>
      <c r="AI176" s="2" cm="1">
        <f t="array" ref="AI176">_xlfn.XLOOKUP(AI$1&amp;$AB176,$M$3:$M$1662&amp;$N$3:$N$1662,$O$3:$O$1662,0,0,1)</f>
        <v>20000</v>
      </c>
      <c r="AJ176" s="2" cm="1">
        <f t="array" ref="AJ176">_xlfn.XLOOKUP(AJ$1&amp;$AB176,$M$3:$M$1662&amp;$N$3:$N$1662,$O$3:$O$1662,0,0,1)</f>
        <v>23400</v>
      </c>
      <c r="AK176" s="2" cm="1">
        <f t="array" ref="AK176">_xlfn.XLOOKUP(AK$1&amp;$AB176,$M$3:$M$1662&amp;$N$3:$N$1662,$O$3:$O$1662,0,0,1)</f>
        <v>30400</v>
      </c>
      <c r="AL176" s="2" cm="1">
        <f t="array" ref="AL176">_xlfn.XLOOKUP(AL$1&amp;$AB176,$M$3:$M$1662&amp;$N$3:$N$1662,$O$3:$O$1662,0,0,1)</f>
        <v>61400</v>
      </c>
      <c r="AM176" s="2" cm="1">
        <f t="array" ref="AM176">_xlfn.XLOOKUP(AM$1&amp;$AB176,$M$3:$M$1662&amp;$N$3:$N$1662,$O$3:$O$1662,0,0,1)</f>
        <v>100300</v>
      </c>
    </row>
    <row r="177" spans="13:39" x14ac:dyDescent="0.4">
      <c r="M177" t="s">
        <v>870</v>
      </c>
      <c r="N177" t="s">
        <v>719</v>
      </c>
      <c r="O177">
        <v>100300</v>
      </c>
      <c r="AB177" t="s">
        <v>195</v>
      </c>
      <c r="AC177" s="2">
        <f t="shared" si="20"/>
        <v>9800140</v>
      </c>
      <c r="AD177" s="2">
        <f t="shared" si="23"/>
        <v>7152700</v>
      </c>
      <c r="AE177" s="2">
        <f t="shared" si="23"/>
        <v>5568000</v>
      </c>
      <c r="AF177" s="2">
        <f t="shared" si="23"/>
        <v>9271400</v>
      </c>
      <c r="AG177" s="2">
        <f t="shared" si="23"/>
        <v>11522500</v>
      </c>
      <c r="AH177" s="2">
        <f t="shared" si="23"/>
        <v>15486100</v>
      </c>
      <c r="AI177" s="2" cm="1">
        <f t="array" ref="AI177">_xlfn.XLOOKUP(AI$1&amp;$AB177,$M$3:$M$1662&amp;$N$3:$N$1662,$O$3:$O$1662,0,0,1)</f>
        <v>14100</v>
      </c>
      <c r="AJ177" s="2" cm="1">
        <f t="array" ref="AJ177">_xlfn.XLOOKUP(AJ$1&amp;$AB177,$M$3:$M$1662&amp;$N$3:$N$1662,$O$3:$O$1662,0,0,1)</f>
        <v>27100</v>
      </c>
      <c r="AK177" s="2" cm="1">
        <f t="array" ref="AK177">_xlfn.XLOOKUP(AK$1&amp;$AB177,$M$3:$M$1662&amp;$N$3:$N$1662,$O$3:$O$1662,0,0,1)</f>
        <v>40800</v>
      </c>
      <c r="AL177" s="2" cm="1">
        <f t="array" ref="AL177">_xlfn.XLOOKUP(AL$1&amp;$AB177,$M$3:$M$1662&amp;$N$3:$N$1662,$O$3:$O$1662,0,0,1)</f>
        <v>22000</v>
      </c>
      <c r="AM177" s="2" cm="1">
        <f t="array" ref="AM177">_xlfn.XLOOKUP(AM$1&amp;$AB177,$M$3:$M$1662&amp;$N$3:$N$1662,$O$3:$O$1662,0,0,1)</f>
        <v>54300</v>
      </c>
    </row>
    <row r="178" spans="13:39" x14ac:dyDescent="0.4">
      <c r="M178" t="s">
        <v>870</v>
      </c>
      <c r="N178" t="s">
        <v>720</v>
      </c>
      <c r="O178">
        <v>54300</v>
      </c>
      <c r="AB178" t="s">
        <v>56</v>
      </c>
      <c r="AC178" s="2">
        <f t="shared" si="20"/>
        <v>9826340</v>
      </c>
      <c r="AD178" s="2">
        <f t="shared" si="23"/>
        <v>7163300</v>
      </c>
      <c r="AE178" s="2">
        <f t="shared" si="23"/>
        <v>5589300</v>
      </c>
      <c r="AF178" s="2">
        <f t="shared" si="23"/>
        <v>9303000</v>
      </c>
      <c r="AG178" s="2">
        <f t="shared" si="23"/>
        <v>11531400</v>
      </c>
      <c r="AH178" s="2">
        <f t="shared" si="23"/>
        <v>15544700</v>
      </c>
      <c r="AI178" s="2" cm="1">
        <f t="array" ref="AI178">_xlfn.XLOOKUP(AI$1&amp;$AB178,$M$3:$M$1662&amp;$N$3:$N$1662,$O$3:$O$1662,0,0,1)</f>
        <v>10600</v>
      </c>
      <c r="AJ178" s="2" cm="1">
        <f t="array" ref="AJ178">_xlfn.XLOOKUP(AJ$1&amp;$AB178,$M$3:$M$1662&amp;$N$3:$N$1662,$O$3:$O$1662,0,0,1)</f>
        <v>21300</v>
      </c>
      <c r="AK178" s="2" cm="1">
        <f t="array" ref="AK178">_xlfn.XLOOKUP(AK$1&amp;$AB178,$M$3:$M$1662&amp;$N$3:$N$1662,$O$3:$O$1662,0,0,1)</f>
        <v>31600</v>
      </c>
      <c r="AL178" s="2" cm="1">
        <f t="array" ref="AL178">_xlfn.XLOOKUP(AL$1&amp;$AB178,$M$3:$M$1662&amp;$N$3:$N$1662,$O$3:$O$1662,0,0,1)</f>
        <v>8900</v>
      </c>
      <c r="AM178" s="2" cm="1">
        <f t="array" ref="AM178">_xlfn.XLOOKUP(AM$1&amp;$AB178,$M$3:$M$1662&amp;$N$3:$N$1662,$O$3:$O$1662,0,0,1)</f>
        <v>58600</v>
      </c>
    </row>
    <row r="179" spans="13:39" x14ac:dyDescent="0.4">
      <c r="M179" t="s">
        <v>870</v>
      </c>
      <c r="N179" t="s">
        <v>721</v>
      </c>
      <c r="O179">
        <v>58600</v>
      </c>
      <c r="AB179" t="s">
        <v>225</v>
      </c>
      <c r="AC179" s="2">
        <f t="shared" si="20"/>
        <v>9864340</v>
      </c>
      <c r="AD179" s="2">
        <f t="shared" si="23"/>
        <v>7166000</v>
      </c>
      <c r="AE179" s="2">
        <f t="shared" si="23"/>
        <v>5604400</v>
      </c>
      <c r="AF179" s="2">
        <f t="shared" si="23"/>
        <v>9318400</v>
      </c>
      <c r="AG179" s="2">
        <f t="shared" si="23"/>
        <v>11557600</v>
      </c>
      <c r="AH179" s="2">
        <f t="shared" si="23"/>
        <v>15675300</v>
      </c>
      <c r="AI179" s="2" cm="1">
        <f t="array" ref="AI179">_xlfn.XLOOKUP(AI$1&amp;$AB179,$M$3:$M$1662&amp;$N$3:$N$1662,$O$3:$O$1662,0,0,1)</f>
        <v>2700</v>
      </c>
      <c r="AJ179" s="2" cm="1">
        <f t="array" ref="AJ179">_xlfn.XLOOKUP(AJ$1&amp;$AB179,$M$3:$M$1662&amp;$N$3:$N$1662,$O$3:$O$1662,0,0,1)</f>
        <v>15100</v>
      </c>
      <c r="AK179" s="2" cm="1">
        <f t="array" ref="AK179">_xlfn.XLOOKUP(AK$1&amp;$AB179,$M$3:$M$1662&amp;$N$3:$N$1662,$O$3:$O$1662,0,0,1)</f>
        <v>15400</v>
      </c>
      <c r="AL179" s="2" cm="1">
        <f t="array" ref="AL179">_xlfn.XLOOKUP(AL$1&amp;$AB179,$M$3:$M$1662&amp;$N$3:$N$1662,$O$3:$O$1662,0,0,1)</f>
        <v>26200</v>
      </c>
      <c r="AM179" s="2" cm="1">
        <f t="array" ref="AM179">_xlfn.XLOOKUP(AM$1&amp;$AB179,$M$3:$M$1662&amp;$N$3:$N$1662,$O$3:$O$1662,0,0,1)</f>
        <v>130600</v>
      </c>
    </row>
    <row r="180" spans="13:39" x14ac:dyDescent="0.4">
      <c r="M180" t="s">
        <v>870</v>
      </c>
      <c r="N180" t="s">
        <v>722</v>
      </c>
      <c r="O180">
        <v>130600</v>
      </c>
      <c r="AB180" t="s">
        <v>214</v>
      </c>
      <c r="AC180" s="2">
        <f t="shared" si="20"/>
        <v>9912600</v>
      </c>
      <c r="AD180" s="2">
        <f t="shared" ref="AD180:AH195" si="24">AD179+AI180</f>
        <v>7185700</v>
      </c>
      <c r="AE180" s="2">
        <f t="shared" si="24"/>
        <v>5615500</v>
      </c>
      <c r="AF180" s="2">
        <f t="shared" si="24"/>
        <v>9335400</v>
      </c>
      <c r="AG180" s="2">
        <f t="shared" si="24"/>
        <v>11603800</v>
      </c>
      <c r="AH180" s="2">
        <f t="shared" si="24"/>
        <v>15822600</v>
      </c>
      <c r="AI180" s="2" cm="1">
        <f t="array" ref="AI180">_xlfn.XLOOKUP(AI$1&amp;$AB180,$M$3:$M$1662&amp;$N$3:$N$1662,$O$3:$O$1662,0,0,1)</f>
        <v>19700</v>
      </c>
      <c r="AJ180" s="2" cm="1">
        <f t="array" ref="AJ180">_xlfn.XLOOKUP(AJ$1&amp;$AB180,$M$3:$M$1662&amp;$N$3:$N$1662,$O$3:$O$1662,0,0,1)</f>
        <v>11100</v>
      </c>
      <c r="AK180" s="2" cm="1">
        <f t="array" ref="AK180">_xlfn.XLOOKUP(AK$1&amp;$AB180,$M$3:$M$1662&amp;$N$3:$N$1662,$O$3:$O$1662,0,0,1)</f>
        <v>17000</v>
      </c>
      <c r="AL180" s="2" cm="1">
        <f t="array" ref="AL180">_xlfn.XLOOKUP(AL$1&amp;$AB180,$M$3:$M$1662&amp;$N$3:$N$1662,$O$3:$O$1662,0,0,1)</f>
        <v>46200</v>
      </c>
      <c r="AM180" s="2" cm="1">
        <f t="array" ref="AM180">_xlfn.XLOOKUP(AM$1&amp;$AB180,$M$3:$M$1662&amp;$N$3:$N$1662,$O$3:$O$1662,0,0,1)</f>
        <v>147300</v>
      </c>
    </row>
    <row r="181" spans="13:39" x14ac:dyDescent="0.4">
      <c r="M181" t="s">
        <v>870</v>
      </c>
      <c r="N181" t="s">
        <v>723</v>
      </c>
      <c r="O181">
        <v>147300</v>
      </c>
      <c r="AB181" t="s">
        <v>302</v>
      </c>
      <c r="AC181" s="2">
        <f t="shared" si="20"/>
        <v>9930120</v>
      </c>
      <c r="AD181" s="2">
        <f t="shared" si="24"/>
        <v>7191500</v>
      </c>
      <c r="AE181" s="2">
        <f t="shared" si="24"/>
        <v>5626400</v>
      </c>
      <c r="AF181" s="2">
        <f t="shared" si="24"/>
        <v>9363500</v>
      </c>
      <c r="AG181" s="2">
        <f t="shared" si="24"/>
        <v>11614600</v>
      </c>
      <c r="AH181" s="2">
        <f t="shared" si="24"/>
        <v>15854600</v>
      </c>
      <c r="AI181" s="2" cm="1">
        <f t="array" ref="AI181">_xlfn.XLOOKUP(AI$1&amp;$AB181,$M$3:$M$1662&amp;$N$3:$N$1662,$O$3:$O$1662,0,0,1)</f>
        <v>5800</v>
      </c>
      <c r="AJ181" s="2" cm="1">
        <f t="array" ref="AJ181">_xlfn.XLOOKUP(AJ$1&amp;$AB181,$M$3:$M$1662&amp;$N$3:$N$1662,$O$3:$O$1662,0,0,1)</f>
        <v>10900</v>
      </c>
      <c r="AK181" s="2" cm="1">
        <f t="array" ref="AK181">_xlfn.XLOOKUP(AK$1&amp;$AB181,$M$3:$M$1662&amp;$N$3:$N$1662,$O$3:$O$1662,0,0,1)</f>
        <v>28100</v>
      </c>
      <c r="AL181" s="2" cm="1">
        <f t="array" ref="AL181">_xlfn.XLOOKUP(AL$1&amp;$AB181,$M$3:$M$1662&amp;$N$3:$N$1662,$O$3:$O$1662,0,0,1)</f>
        <v>10800</v>
      </c>
      <c r="AM181" s="2" cm="1">
        <f t="array" ref="AM181">_xlfn.XLOOKUP(AM$1&amp;$AB181,$M$3:$M$1662&amp;$N$3:$N$1662,$O$3:$O$1662,0,0,1)</f>
        <v>32000</v>
      </c>
    </row>
    <row r="182" spans="13:39" x14ac:dyDescent="0.4">
      <c r="M182" t="s">
        <v>870</v>
      </c>
      <c r="N182" t="s">
        <v>724</v>
      </c>
      <c r="O182">
        <v>32000</v>
      </c>
      <c r="AB182" t="s">
        <v>103</v>
      </c>
      <c r="AC182" s="2">
        <f t="shared" si="20"/>
        <v>9971120</v>
      </c>
      <c r="AD182" s="2">
        <f t="shared" si="24"/>
        <v>7202700</v>
      </c>
      <c r="AE182" s="2">
        <f t="shared" si="24"/>
        <v>5633600</v>
      </c>
      <c r="AF182" s="2">
        <f t="shared" si="24"/>
        <v>9381300</v>
      </c>
      <c r="AG182" s="2">
        <f t="shared" si="24"/>
        <v>11753000</v>
      </c>
      <c r="AH182" s="2">
        <f t="shared" si="24"/>
        <v>15885000</v>
      </c>
      <c r="AI182" s="2" cm="1">
        <f t="array" ref="AI182">_xlfn.XLOOKUP(AI$1&amp;$AB182,$M$3:$M$1662&amp;$N$3:$N$1662,$O$3:$O$1662,0,0,1)</f>
        <v>11200</v>
      </c>
      <c r="AJ182" s="2" cm="1">
        <f t="array" ref="AJ182">_xlfn.XLOOKUP(AJ$1&amp;$AB182,$M$3:$M$1662&amp;$N$3:$N$1662,$O$3:$O$1662,0,0,1)</f>
        <v>7200</v>
      </c>
      <c r="AK182" s="2" cm="1">
        <f t="array" ref="AK182">_xlfn.XLOOKUP(AK$1&amp;$AB182,$M$3:$M$1662&amp;$N$3:$N$1662,$O$3:$O$1662,0,0,1)</f>
        <v>17800</v>
      </c>
      <c r="AL182" s="2" cm="1">
        <f t="array" ref="AL182">_xlfn.XLOOKUP(AL$1&amp;$AB182,$M$3:$M$1662&amp;$N$3:$N$1662,$O$3:$O$1662,0,0,1)</f>
        <v>138400</v>
      </c>
      <c r="AM182" s="2" cm="1">
        <f t="array" ref="AM182">_xlfn.XLOOKUP(AM$1&amp;$AB182,$M$3:$M$1662&amp;$N$3:$N$1662,$O$3:$O$1662,0,0,1)</f>
        <v>30400</v>
      </c>
    </row>
    <row r="183" spans="13:39" x14ac:dyDescent="0.4">
      <c r="M183" t="s">
        <v>870</v>
      </c>
      <c r="N183" t="s">
        <v>725</v>
      </c>
      <c r="O183">
        <v>30400</v>
      </c>
      <c r="AB183" t="s">
        <v>303</v>
      </c>
      <c r="AC183" s="2">
        <f t="shared" si="20"/>
        <v>10017380</v>
      </c>
      <c r="AD183" s="2">
        <f t="shared" si="24"/>
        <v>7241800</v>
      </c>
      <c r="AE183" s="2">
        <f t="shared" si="24"/>
        <v>5644100</v>
      </c>
      <c r="AF183" s="2">
        <f t="shared" si="24"/>
        <v>9428400</v>
      </c>
      <c r="AG183" s="2">
        <f t="shared" si="24"/>
        <v>11807400</v>
      </c>
      <c r="AH183" s="2">
        <f t="shared" si="24"/>
        <v>15965200</v>
      </c>
      <c r="AI183" s="2" cm="1">
        <f t="array" ref="AI183">_xlfn.XLOOKUP(AI$1&amp;$AB183,$M$3:$M$1662&amp;$N$3:$N$1662,$O$3:$O$1662,0,0,1)</f>
        <v>39100</v>
      </c>
      <c r="AJ183" s="2" cm="1">
        <f t="array" ref="AJ183">_xlfn.XLOOKUP(AJ$1&amp;$AB183,$M$3:$M$1662&amp;$N$3:$N$1662,$O$3:$O$1662,0,0,1)</f>
        <v>10500</v>
      </c>
      <c r="AK183" s="2" cm="1">
        <f t="array" ref="AK183">_xlfn.XLOOKUP(AK$1&amp;$AB183,$M$3:$M$1662&amp;$N$3:$N$1662,$O$3:$O$1662,0,0,1)</f>
        <v>47100</v>
      </c>
      <c r="AL183" s="2" cm="1">
        <f t="array" ref="AL183">_xlfn.XLOOKUP(AL$1&amp;$AB183,$M$3:$M$1662&amp;$N$3:$N$1662,$O$3:$O$1662,0,0,1)</f>
        <v>54400</v>
      </c>
      <c r="AM183" s="2" cm="1">
        <f t="array" ref="AM183">_xlfn.XLOOKUP(AM$1&amp;$AB183,$M$3:$M$1662&amp;$N$3:$N$1662,$O$3:$O$1662,0,0,1)</f>
        <v>80200</v>
      </c>
    </row>
    <row r="184" spans="13:39" x14ac:dyDescent="0.4">
      <c r="M184" t="s">
        <v>870</v>
      </c>
      <c r="N184" t="s">
        <v>726</v>
      </c>
      <c r="O184">
        <v>80200</v>
      </c>
      <c r="AB184" t="s">
        <v>207</v>
      </c>
      <c r="AC184" s="2">
        <f t="shared" si="20"/>
        <v>10045060</v>
      </c>
      <c r="AD184" s="2">
        <f t="shared" si="24"/>
        <v>7246700</v>
      </c>
      <c r="AE184" s="2">
        <f t="shared" si="24"/>
        <v>5669000</v>
      </c>
      <c r="AF184" s="2">
        <f t="shared" si="24"/>
        <v>9468300</v>
      </c>
      <c r="AG184" s="2">
        <f t="shared" si="24"/>
        <v>11838200</v>
      </c>
      <c r="AH184" s="2">
        <f t="shared" si="24"/>
        <v>16003100</v>
      </c>
      <c r="AI184" s="2" cm="1">
        <f t="array" ref="AI184">_xlfn.XLOOKUP(AI$1&amp;$AB184,$M$3:$M$1662&amp;$N$3:$N$1662,$O$3:$O$1662,0,0,1)</f>
        <v>4900</v>
      </c>
      <c r="AJ184" s="2" cm="1">
        <f t="array" ref="AJ184">_xlfn.XLOOKUP(AJ$1&amp;$AB184,$M$3:$M$1662&amp;$N$3:$N$1662,$O$3:$O$1662,0,0,1)</f>
        <v>24900</v>
      </c>
      <c r="AK184" s="2" cm="1">
        <f t="array" ref="AK184">_xlfn.XLOOKUP(AK$1&amp;$AB184,$M$3:$M$1662&amp;$N$3:$N$1662,$O$3:$O$1662,0,0,1)</f>
        <v>39900</v>
      </c>
      <c r="AL184" s="2" cm="1">
        <f t="array" ref="AL184">_xlfn.XLOOKUP(AL$1&amp;$AB184,$M$3:$M$1662&amp;$N$3:$N$1662,$O$3:$O$1662,0,0,1)</f>
        <v>30800</v>
      </c>
      <c r="AM184" s="2" cm="1">
        <f t="array" ref="AM184">_xlfn.XLOOKUP(AM$1&amp;$AB184,$M$3:$M$1662&amp;$N$3:$N$1662,$O$3:$O$1662,0,0,1)</f>
        <v>37900</v>
      </c>
    </row>
    <row r="185" spans="13:39" x14ac:dyDescent="0.4">
      <c r="M185" t="s">
        <v>870</v>
      </c>
      <c r="N185" t="s">
        <v>425</v>
      </c>
      <c r="O185">
        <v>37900</v>
      </c>
      <c r="AB185" t="s">
        <v>304</v>
      </c>
      <c r="AC185" s="2">
        <f t="shared" si="20"/>
        <v>10086820</v>
      </c>
      <c r="AD185" s="2">
        <f t="shared" si="24"/>
        <v>7290100</v>
      </c>
      <c r="AE185" s="2">
        <f t="shared" si="24"/>
        <v>5704700</v>
      </c>
      <c r="AF185" s="2">
        <f t="shared" si="24"/>
        <v>9502700</v>
      </c>
      <c r="AG185" s="2">
        <f t="shared" si="24"/>
        <v>11876100</v>
      </c>
      <c r="AH185" s="2">
        <f t="shared" si="24"/>
        <v>16060500</v>
      </c>
      <c r="AI185" s="2" cm="1">
        <f t="array" ref="AI185">_xlfn.XLOOKUP(AI$1&amp;$AB185,$M$3:$M$1662&amp;$N$3:$N$1662,$O$3:$O$1662,0,0,1)</f>
        <v>43400</v>
      </c>
      <c r="AJ185" s="2" cm="1">
        <f t="array" ref="AJ185">_xlfn.XLOOKUP(AJ$1&amp;$AB185,$M$3:$M$1662&amp;$N$3:$N$1662,$O$3:$O$1662,0,0,1)</f>
        <v>35700</v>
      </c>
      <c r="AK185" s="2" cm="1">
        <f t="array" ref="AK185">_xlfn.XLOOKUP(AK$1&amp;$AB185,$M$3:$M$1662&amp;$N$3:$N$1662,$O$3:$O$1662,0,0,1)</f>
        <v>34400</v>
      </c>
      <c r="AL185" s="2" cm="1">
        <f t="array" ref="AL185">_xlfn.XLOOKUP(AL$1&amp;$AB185,$M$3:$M$1662&amp;$N$3:$N$1662,$O$3:$O$1662,0,0,1)</f>
        <v>37900</v>
      </c>
      <c r="AM185" s="2" cm="1">
        <f t="array" ref="AM185">_xlfn.XLOOKUP(AM$1&amp;$AB185,$M$3:$M$1662&amp;$N$3:$N$1662,$O$3:$O$1662,0,0,1)</f>
        <v>57400</v>
      </c>
    </row>
    <row r="186" spans="13:39" x14ac:dyDescent="0.4">
      <c r="M186" t="s">
        <v>870</v>
      </c>
      <c r="N186" t="s">
        <v>426</v>
      </c>
      <c r="O186">
        <v>57400</v>
      </c>
      <c r="AB186" t="s">
        <v>204</v>
      </c>
      <c r="AC186" s="2">
        <f t="shared" si="20"/>
        <v>10107740</v>
      </c>
      <c r="AD186" s="2">
        <f t="shared" si="24"/>
        <v>7307900</v>
      </c>
      <c r="AE186" s="2">
        <f t="shared" si="24"/>
        <v>5712900</v>
      </c>
      <c r="AF186" s="2">
        <f t="shared" si="24"/>
        <v>9518400</v>
      </c>
      <c r="AG186" s="2">
        <f t="shared" si="24"/>
        <v>11901900</v>
      </c>
      <c r="AH186" s="2">
        <f t="shared" si="24"/>
        <v>16097600</v>
      </c>
      <c r="AI186" s="2" cm="1">
        <f t="array" ref="AI186">_xlfn.XLOOKUP(AI$1&amp;$AB186,$M$3:$M$1662&amp;$N$3:$N$1662,$O$3:$O$1662,0,0,1)</f>
        <v>17800</v>
      </c>
      <c r="AJ186" s="2" cm="1">
        <f t="array" ref="AJ186">_xlfn.XLOOKUP(AJ$1&amp;$AB186,$M$3:$M$1662&amp;$N$3:$N$1662,$O$3:$O$1662,0,0,1)</f>
        <v>8200</v>
      </c>
      <c r="AK186" s="2" cm="1">
        <f t="array" ref="AK186">_xlfn.XLOOKUP(AK$1&amp;$AB186,$M$3:$M$1662&amp;$N$3:$N$1662,$O$3:$O$1662,0,0,1)</f>
        <v>15700</v>
      </c>
      <c r="AL186" s="2" cm="1">
        <f t="array" ref="AL186">_xlfn.XLOOKUP(AL$1&amp;$AB186,$M$3:$M$1662&amp;$N$3:$N$1662,$O$3:$O$1662,0,0,1)</f>
        <v>25800</v>
      </c>
      <c r="AM186" s="2" cm="1">
        <f t="array" ref="AM186">_xlfn.XLOOKUP(AM$1&amp;$AB186,$M$3:$M$1662&amp;$N$3:$N$1662,$O$3:$O$1662,0,0,1)</f>
        <v>37100</v>
      </c>
    </row>
    <row r="187" spans="13:39" x14ac:dyDescent="0.4">
      <c r="M187" t="s">
        <v>870</v>
      </c>
      <c r="N187" t="s">
        <v>427</v>
      </c>
      <c r="O187">
        <v>37100</v>
      </c>
      <c r="AB187" t="s">
        <v>24</v>
      </c>
      <c r="AC187" s="2">
        <f t="shared" si="20"/>
        <v>10141960</v>
      </c>
      <c r="AD187" s="2">
        <f t="shared" si="24"/>
        <v>7353900</v>
      </c>
      <c r="AE187" s="2">
        <f t="shared" si="24"/>
        <v>5723600</v>
      </c>
      <c r="AF187" s="2">
        <f t="shared" si="24"/>
        <v>9543400</v>
      </c>
      <c r="AG187" s="2">
        <f t="shared" si="24"/>
        <v>11933500</v>
      </c>
      <c r="AH187" s="2">
        <f t="shared" si="24"/>
        <v>16155400</v>
      </c>
      <c r="AI187" s="2" cm="1">
        <f t="array" ref="AI187">_xlfn.XLOOKUP(AI$1&amp;$AB187,$M$3:$M$1662&amp;$N$3:$N$1662,$O$3:$O$1662,0,0,1)</f>
        <v>46000</v>
      </c>
      <c r="AJ187" s="2" cm="1">
        <f t="array" ref="AJ187">_xlfn.XLOOKUP(AJ$1&amp;$AB187,$M$3:$M$1662&amp;$N$3:$N$1662,$O$3:$O$1662,0,0,1)</f>
        <v>10700</v>
      </c>
      <c r="AK187" s="2" cm="1">
        <f t="array" ref="AK187">_xlfn.XLOOKUP(AK$1&amp;$AB187,$M$3:$M$1662&amp;$N$3:$N$1662,$O$3:$O$1662,0,0,1)</f>
        <v>25000</v>
      </c>
      <c r="AL187" s="2" cm="1">
        <f t="array" ref="AL187">_xlfn.XLOOKUP(AL$1&amp;$AB187,$M$3:$M$1662&amp;$N$3:$N$1662,$O$3:$O$1662,0,0,1)</f>
        <v>31600</v>
      </c>
      <c r="AM187" s="2" cm="1">
        <f t="array" ref="AM187">_xlfn.XLOOKUP(AM$1&amp;$AB187,$M$3:$M$1662&amp;$N$3:$N$1662,$O$3:$O$1662,0,0,1)</f>
        <v>57800</v>
      </c>
    </row>
    <row r="188" spans="13:39" x14ac:dyDescent="0.4">
      <c r="M188" t="s">
        <v>870</v>
      </c>
      <c r="N188" t="s">
        <v>428</v>
      </c>
      <c r="O188">
        <v>57800</v>
      </c>
      <c r="AB188" t="s">
        <v>91</v>
      </c>
      <c r="AC188" s="2">
        <f t="shared" si="20"/>
        <v>10192240</v>
      </c>
      <c r="AD188" s="2">
        <f t="shared" si="24"/>
        <v>7393500</v>
      </c>
      <c r="AE188" s="2">
        <f t="shared" si="24"/>
        <v>5732300</v>
      </c>
      <c r="AF188" s="2">
        <f t="shared" si="24"/>
        <v>9656400</v>
      </c>
      <c r="AG188" s="2">
        <f t="shared" si="24"/>
        <v>11975800</v>
      </c>
      <c r="AH188" s="2">
        <f t="shared" si="24"/>
        <v>16203200</v>
      </c>
      <c r="AI188" s="2" cm="1">
        <f t="array" ref="AI188">_xlfn.XLOOKUP(AI$1&amp;$AB188,$M$3:$M$1662&amp;$N$3:$N$1662,$O$3:$O$1662,0,0,1)</f>
        <v>39600</v>
      </c>
      <c r="AJ188" s="2" cm="1">
        <f t="array" ref="AJ188">_xlfn.XLOOKUP(AJ$1&amp;$AB188,$M$3:$M$1662&amp;$N$3:$N$1662,$O$3:$O$1662,0,0,1)</f>
        <v>8700</v>
      </c>
      <c r="AK188" s="2" cm="1">
        <f t="array" ref="AK188">_xlfn.XLOOKUP(AK$1&amp;$AB188,$M$3:$M$1662&amp;$N$3:$N$1662,$O$3:$O$1662,0,0,1)</f>
        <v>113000</v>
      </c>
      <c r="AL188" s="2" cm="1">
        <f t="array" ref="AL188">_xlfn.XLOOKUP(AL$1&amp;$AB188,$M$3:$M$1662&amp;$N$3:$N$1662,$O$3:$O$1662,0,0,1)</f>
        <v>42300</v>
      </c>
      <c r="AM188" s="2" cm="1">
        <f t="array" ref="AM188">_xlfn.XLOOKUP(AM$1&amp;$AB188,$M$3:$M$1662&amp;$N$3:$N$1662,$O$3:$O$1662,0,0,1)</f>
        <v>47800</v>
      </c>
    </row>
    <row r="189" spans="13:39" x14ac:dyDescent="0.4">
      <c r="M189" t="s">
        <v>870</v>
      </c>
      <c r="N189" t="s">
        <v>429</v>
      </c>
      <c r="O189">
        <v>47800</v>
      </c>
      <c r="AB189" t="s">
        <v>122</v>
      </c>
      <c r="AC189" s="2">
        <f t="shared" si="20"/>
        <v>10212860</v>
      </c>
      <c r="AD189" s="2">
        <f t="shared" si="24"/>
        <v>7413300</v>
      </c>
      <c r="AE189" s="2">
        <f t="shared" si="24"/>
        <v>5738300</v>
      </c>
      <c r="AF189" s="2">
        <f t="shared" si="24"/>
        <v>9683900</v>
      </c>
      <c r="AG189" s="2">
        <f t="shared" si="24"/>
        <v>12002800</v>
      </c>
      <c r="AH189" s="2">
        <f t="shared" si="24"/>
        <v>16226000</v>
      </c>
      <c r="AI189" s="2" cm="1">
        <f t="array" ref="AI189">_xlfn.XLOOKUP(AI$1&amp;$AB189,$M$3:$M$1662&amp;$N$3:$N$1662,$O$3:$O$1662,0,0,1)</f>
        <v>19800</v>
      </c>
      <c r="AJ189" s="2" cm="1">
        <f t="array" ref="AJ189">_xlfn.XLOOKUP(AJ$1&amp;$AB189,$M$3:$M$1662&amp;$N$3:$N$1662,$O$3:$O$1662,0,0,1)</f>
        <v>6000</v>
      </c>
      <c r="AK189" s="2" cm="1">
        <f t="array" ref="AK189">_xlfn.XLOOKUP(AK$1&amp;$AB189,$M$3:$M$1662&amp;$N$3:$N$1662,$O$3:$O$1662,0,0,1)</f>
        <v>27500</v>
      </c>
      <c r="AL189" s="2" cm="1">
        <f t="array" ref="AL189">_xlfn.XLOOKUP(AL$1&amp;$AB189,$M$3:$M$1662&amp;$N$3:$N$1662,$O$3:$O$1662,0,0,1)</f>
        <v>27000</v>
      </c>
      <c r="AM189" s="2" cm="1">
        <f t="array" ref="AM189">_xlfn.XLOOKUP(AM$1&amp;$AB189,$M$3:$M$1662&amp;$N$3:$N$1662,$O$3:$O$1662,0,0,1)</f>
        <v>22800</v>
      </c>
    </row>
    <row r="190" spans="13:39" x14ac:dyDescent="0.4">
      <c r="M190" t="s">
        <v>870</v>
      </c>
      <c r="N190" t="s">
        <v>430</v>
      </c>
      <c r="O190">
        <v>22800</v>
      </c>
      <c r="AB190" t="s">
        <v>277</v>
      </c>
      <c r="AC190" s="2">
        <f t="shared" si="20"/>
        <v>10232100</v>
      </c>
      <c r="AD190" s="2">
        <f t="shared" si="24"/>
        <v>7435300</v>
      </c>
      <c r="AE190" s="2">
        <f t="shared" si="24"/>
        <v>5745900</v>
      </c>
      <c r="AF190" s="2">
        <f t="shared" si="24"/>
        <v>9696400</v>
      </c>
      <c r="AG190" s="2">
        <f t="shared" si="24"/>
        <v>12025300</v>
      </c>
      <c r="AH190" s="2">
        <f t="shared" si="24"/>
        <v>16257600</v>
      </c>
      <c r="AI190" s="2" cm="1">
        <f t="array" ref="AI190">_xlfn.XLOOKUP(AI$1&amp;$AB190,$M$3:$M$1662&amp;$N$3:$N$1662,$O$3:$O$1662,0,0,1)</f>
        <v>22000</v>
      </c>
      <c r="AJ190" s="2" cm="1">
        <f t="array" ref="AJ190">_xlfn.XLOOKUP(AJ$1&amp;$AB190,$M$3:$M$1662&amp;$N$3:$N$1662,$O$3:$O$1662,0,0,1)</f>
        <v>7600</v>
      </c>
      <c r="AK190" s="2" cm="1">
        <f t="array" ref="AK190">_xlfn.XLOOKUP(AK$1&amp;$AB190,$M$3:$M$1662&amp;$N$3:$N$1662,$O$3:$O$1662,0,0,1)</f>
        <v>12500</v>
      </c>
      <c r="AL190" s="2" cm="1">
        <f t="array" ref="AL190">_xlfn.XLOOKUP(AL$1&amp;$AB190,$M$3:$M$1662&amp;$N$3:$N$1662,$O$3:$O$1662,0,0,1)</f>
        <v>22500</v>
      </c>
      <c r="AM190" s="2" cm="1">
        <f t="array" ref="AM190">_xlfn.XLOOKUP(AM$1&amp;$AB190,$M$3:$M$1662&amp;$N$3:$N$1662,$O$3:$O$1662,0,0,1)</f>
        <v>31600</v>
      </c>
    </row>
    <row r="191" spans="13:39" x14ac:dyDescent="0.4">
      <c r="M191" t="s">
        <v>870</v>
      </c>
      <c r="N191" t="s">
        <v>431</v>
      </c>
      <c r="O191">
        <v>31600</v>
      </c>
      <c r="AB191" t="s">
        <v>183</v>
      </c>
      <c r="AC191" s="2">
        <f t="shared" si="20"/>
        <v>10250420</v>
      </c>
      <c r="AD191" s="2">
        <f t="shared" si="24"/>
        <v>7445600</v>
      </c>
      <c r="AE191" s="2">
        <f t="shared" si="24"/>
        <v>5750600</v>
      </c>
      <c r="AF191" s="2">
        <f t="shared" si="24"/>
        <v>9713500</v>
      </c>
      <c r="AG191" s="2">
        <f t="shared" si="24"/>
        <v>12043200</v>
      </c>
      <c r="AH191" s="2">
        <f t="shared" si="24"/>
        <v>16299200</v>
      </c>
      <c r="AI191" s="2" cm="1">
        <f t="array" ref="AI191">_xlfn.XLOOKUP(AI$1&amp;$AB191,$M$3:$M$1662&amp;$N$3:$N$1662,$O$3:$O$1662,0,0,1)</f>
        <v>10300</v>
      </c>
      <c r="AJ191" s="2" cm="1">
        <f t="array" ref="AJ191">_xlfn.XLOOKUP(AJ$1&amp;$AB191,$M$3:$M$1662&amp;$N$3:$N$1662,$O$3:$O$1662,0,0,1)</f>
        <v>4700</v>
      </c>
      <c r="AK191" s="2" cm="1">
        <f t="array" ref="AK191">_xlfn.XLOOKUP(AK$1&amp;$AB191,$M$3:$M$1662&amp;$N$3:$N$1662,$O$3:$O$1662,0,0,1)</f>
        <v>17100</v>
      </c>
      <c r="AL191" s="2" cm="1">
        <f t="array" ref="AL191">_xlfn.XLOOKUP(AL$1&amp;$AB191,$M$3:$M$1662&amp;$N$3:$N$1662,$O$3:$O$1662,0,0,1)</f>
        <v>17900</v>
      </c>
      <c r="AM191" s="2" cm="1">
        <f t="array" ref="AM191">_xlfn.XLOOKUP(AM$1&amp;$AB191,$M$3:$M$1662&amp;$N$3:$N$1662,$O$3:$O$1662,0,0,1)</f>
        <v>41600</v>
      </c>
    </row>
    <row r="192" spans="13:39" x14ac:dyDescent="0.4">
      <c r="M192" t="s">
        <v>870</v>
      </c>
      <c r="N192" t="s">
        <v>432</v>
      </c>
      <c r="O192">
        <v>41600</v>
      </c>
      <c r="AB192" t="s">
        <v>79</v>
      </c>
      <c r="AC192" s="2">
        <f t="shared" si="20"/>
        <v>10267880</v>
      </c>
      <c r="AD192" s="2">
        <f t="shared" si="24"/>
        <v>7458100</v>
      </c>
      <c r="AE192" s="2">
        <f t="shared" si="24"/>
        <v>5765800</v>
      </c>
      <c r="AF192" s="2">
        <f t="shared" si="24"/>
        <v>9731200</v>
      </c>
      <c r="AG192" s="2">
        <f t="shared" si="24"/>
        <v>12053000</v>
      </c>
      <c r="AH192" s="2">
        <f t="shared" si="24"/>
        <v>16331300</v>
      </c>
      <c r="AI192" s="2" cm="1">
        <f t="array" ref="AI192">_xlfn.XLOOKUP(AI$1&amp;$AB192,$M$3:$M$1662&amp;$N$3:$N$1662,$O$3:$O$1662,0,0,1)</f>
        <v>12500</v>
      </c>
      <c r="AJ192" s="2" cm="1">
        <f t="array" ref="AJ192">_xlfn.XLOOKUP(AJ$1&amp;$AB192,$M$3:$M$1662&amp;$N$3:$N$1662,$O$3:$O$1662,0,0,1)</f>
        <v>15200</v>
      </c>
      <c r="AK192" s="2" cm="1">
        <f t="array" ref="AK192">_xlfn.XLOOKUP(AK$1&amp;$AB192,$M$3:$M$1662&amp;$N$3:$N$1662,$O$3:$O$1662,0,0,1)</f>
        <v>17700</v>
      </c>
      <c r="AL192" s="2" cm="1">
        <f t="array" ref="AL192">_xlfn.XLOOKUP(AL$1&amp;$AB192,$M$3:$M$1662&amp;$N$3:$N$1662,$O$3:$O$1662,0,0,1)</f>
        <v>9800</v>
      </c>
      <c r="AM192" s="2" cm="1">
        <f t="array" ref="AM192">_xlfn.XLOOKUP(AM$1&amp;$AB192,$M$3:$M$1662&amp;$N$3:$N$1662,$O$3:$O$1662,0,0,1)</f>
        <v>32100</v>
      </c>
    </row>
    <row r="193" spans="13:39" x14ac:dyDescent="0.4">
      <c r="M193" t="s">
        <v>870</v>
      </c>
      <c r="N193" t="s">
        <v>433</v>
      </c>
      <c r="O193">
        <v>32100</v>
      </c>
      <c r="AB193" t="s">
        <v>141</v>
      </c>
      <c r="AC193" s="2">
        <f t="shared" si="20"/>
        <v>10314980</v>
      </c>
      <c r="AD193" s="2">
        <f t="shared" si="24"/>
        <v>7516100</v>
      </c>
      <c r="AE193" s="2">
        <f t="shared" si="24"/>
        <v>5777700</v>
      </c>
      <c r="AF193" s="2">
        <f t="shared" si="24"/>
        <v>9759600</v>
      </c>
      <c r="AG193" s="2">
        <f t="shared" si="24"/>
        <v>12101700</v>
      </c>
      <c r="AH193" s="2">
        <f t="shared" si="24"/>
        <v>16419800</v>
      </c>
      <c r="AI193" s="2" cm="1">
        <f t="array" ref="AI193">_xlfn.XLOOKUP(AI$1&amp;$AB193,$M$3:$M$1662&amp;$N$3:$N$1662,$O$3:$O$1662,0,0,1)</f>
        <v>58000</v>
      </c>
      <c r="AJ193" s="2" cm="1">
        <f t="array" ref="AJ193">_xlfn.XLOOKUP(AJ$1&amp;$AB193,$M$3:$M$1662&amp;$N$3:$N$1662,$O$3:$O$1662,0,0,1)</f>
        <v>11900</v>
      </c>
      <c r="AK193" s="2" cm="1">
        <f t="array" ref="AK193">_xlfn.XLOOKUP(AK$1&amp;$AB193,$M$3:$M$1662&amp;$N$3:$N$1662,$O$3:$O$1662,0,0,1)</f>
        <v>28400</v>
      </c>
      <c r="AL193" s="2" cm="1">
        <f t="array" ref="AL193">_xlfn.XLOOKUP(AL$1&amp;$AB193,$M$3:$M$1662&amp;$N$3:$N$1662,$O$3:$O$1662,0,0,1)</f>
        <v>48700</v>
      </c>
      <c r="AM193" s="2" cm="1">
        <f t="array" ref="AM193">_xlfn.XLOOKUP(AM$1&amp;$AB193,$M$3:$M$1662&amp;$N$3:$N$1662,$O$3:$O$1662,0,0,1)</f>
        <v>88500</v>
      </c>
    </row>
    <row r="194" spans="13:39" x14ac:dyDescent="0.4">
      <c r="M194" t="s">
        <v>870</v>
      </c>
      <c r="N194" t="s">
        <v>434</v>
      </c>
      <c r="O194">
        <v>88500</v>
      </c>
      <c r="AB194" t="s">
        <v>258</v>
      </c>
      <c r="AC194" s="2">
        <f t="shared" si="20"/>
        <v>10338540</v>
      </c>
      <c r="AD194" s="2">
        <f t="shared" si="24"/>
        <v>7537100</v>
      </c>
      <c r="AE194" s="2">
        <f t="shared" si="24"/>
        <v>5785600</v>
      </c>
      <c r="AF194" s="2">
        <f t="shared" si="24"/>
        <v>9790600</v>
      </c>
      <c r="AG194" s="2">
        <f t="shared" si="24"/>
        <v>12118700</v>
      </c>
      <c r="AH194" s="2">
        <f t="shared" si="24"/>
        <v>16460700</v>
      </c>
      <c r="AI194" s="2" cm="1">
        <f t="array" ref="AI194">_xlfn.XLOOKUP(AI$1&amp;$AB194,$M$3:$M$1662&amp;$N$3:$N$1662,$O$3:$O$1662,0,0,1)</f>
        <v>21000</v>
      </c>
      <c r="AJ194" s="2" cm="1">
        <f t="array" ref="AJ194">_xlfn.XLOOKUP(AJ$1&amp;$AB194,$M$3:$M$1662&amp;$N$3:$N$1662,$O$3:$O$1662,0,0,1)</f>
        <v>7900</v>
      </c>
      <c r="AK194" s="2" cm="1">
        <f t="array" ref="AK194">_xlfn.XLOOKUP(AK$1&amp;$AB194,$M$3:$M$1662&amp;$N$3:$N$1662,$O$3:$O$1662,0,0,1)</f>
        <v>31000</v>
      </c>
      <c r="AL194" s="2" cm="1">
        <f t="array" ref="AL194">_xlfn.XLOOKUP(AL$1&amp;$AB194,$M$3:$M$1662&amp;$N$3:$N$1662,$O$3:$O$1662,0,0,1)</f>
        <v>17000</v>
      </c>
      <c r="AM194" s="2" cm="1">
        <f t="array" ref="AM194">_xlfn.XLOOKUP(AM$1&amp;$AB194,$M$3:$M$1662&amp;$N$3:$N$1662,$O$3:$O$1662,0,0,1)</f>
        <v>40900</v>
      </c>
    </row>
    <row r="195" spans="13:39" x14ac:dyDescent="0.4">
      <c r="M195" t="s">
        <v>870</v>
      </c>
      <c r="N195" t="s">
        <v>435</v>
      </c>
      <c r="O195">
        <v>40900</v>
      </c>
      <c r="AB195" t="s">
        <v>109</v>
      </c>
      <c r="AC195" s="2">
        <f t="shared" ref="AC195:AC258" si="25">IFERROR(AVERAGEIFS(AD195:AH195,AD195:AH195,"&gt;0"),0)</f>
        <v>10374060</v>
      </c>
      <c r="AD195" s="2">
        <f t="shared" si="24"/>
        <v>7563300</v>
      </c>
      <c r="AE195" s="2">
        <f t="shared" si="24"/>
        <v>5790600</v>
      </c>
      <c r="AF195" s="2">
        <f t="shared" si="24"/>
        <v>9856900</v>
      </c>
      <c r="AG195" s="2">
        <f t="shared" si="24"/>
        <v>12168500</v>
      </c>
      <c r="AH195" s="2">
        <f t="shared" si="24"/>
        <v>16491000</v>
      </c>
      <c r="AI195" s="2" cm="1">
        <f t="array" ref="AI195">_xlfn.XLOOKUP(AI$1&amp;$AB195,$M$3:$M$1662&amp;$N$3:$N$1662,$O$3:$O$1662,0,0,1)</f>
        <v>26200</v>
      </c>
      <c r="AJ195" s="2" cm="1">
        <f t="array" ref="AJ195">_xlfn.XLOOKUP(AJ$1&amp;$AB195,$M$3:$M$1662&amp;$N$3:$N$1662,$O$3:$O$1662,0,0,1)</f>
        <v>5000</v>
      </c>
      <c r="AK195" s="2" cm="1">
        <f t="array" ref="AK195">_xlfn.XLOOKUP(AK$1&amp;$AB195,$M$3:$M$1662&amp;$N$3:$N$1662,$O$3:$O$1662,0,0,1)</f>
        <v>66300</v>
      </c>
      <c r="AL195" s="2" cm="1">
        <f t="array" ref="AL195">_xlfn.XLOOKUP(AL$1&amp;$AB195,$M$3:$M$1662&amp;$N$3:$N$1662,$O$3:$O$1662,0,0,1)</f>
        <v>49800</v>
      </c>
      <c r="AM195" s="2" cm="1">
        <f t="array" ref="AM195">_xlfn.XLOOKUP(AM$1&amp;$AB195,$M$3:$M$1662&amp;$N$3:$N$1662,$O$3:$O$1662,0,0,1)</f>
        <v>30300</v>
      </c>
    </row>
    <row r="196" spans="13:39" x14ac:dyDescent="0.4">
      <c r="M196" t="s">
        <v>870</v>
      </c>
      <c r="N196" t="s">
        <v>436</v>
      </c>
      <c r="O196">
        <v>30300</v>
      </c>
      <c r="AB196" t="s">
        <v>175</v>
      </c>
      <c r="AC196" s="2">
        <f t="shared" si="25"/>
        <v>10411140</v>
      </c>
      <c r="AD196" s="2">
        <f t="shared" ref="AD196:AH211" si="26">AD195+AI196</f>
        <v>7592500</v>
      </c>
      <c r="AE196" s="2">
        <f t="shared" si="26"/>
        <v>5794600</v>
      </c>
      <c r="AF196" s="2">
        <f t="shared" si="26"/>
        <v>9917600</v>
      </c>
      <c r="AG196" s="2">
        <f t="shared" si="26"/>
        <v>12215000</v>
      </c>
      <c r="AH196" s="2">
        <f t="shared" si="26"/>
        <v>16536000</v>
      </c>
      <c r="AI196" s="2" cm="1">
        <f t="array" ref="AI196">_xlfn.XLOOKUP(AI$1&amp;$AB196,$M$3:$M$1662&amp;$N$3:$N$1662,$O$3:$O$1662,0,0,1)</f>
        <v>29200</v>
      </c>
      <c r="AJ196" s="2" cm="1">
        <f t="array" ref="AJ196">_xlfn.XLOOKUP(AJ$1&amp;$AB196,$M$3:$M$1662&amp;$N$3:$N$1662,$O$3:$O$1662,0,0,1)</f>
        <v>4000</v>
      </c>
      <c r="AK196" s="2" cm="1">
        <f t="array" ref="AK196">_xlfn.XLOOKUP(AK$1&amp;$AB196,$M$3:$M$1662&amp;$N$3:$N$1662,$O$3:$O$1662,0,0,1)</f>
        <v>60700</v>
      </c>
      <c r="AL196" s="2" cm="1">
        <f t="array" ref="AL196">_xlfn.XLOOKUP(AL$1&amp;$AB196,$M$3:$M$1662&amp;$N$3:$N$1662,$O$3:$O$1662,0,0,1)</f>
        <v>46500</v>
      </c>
      <c r="AM196" s="2" cm="1">
        <f t="array" ref="AM196">_xlfn.XLOOKUP(AM$1&amp;$AB196,$M$3:$M$1662&amp;$N$3:$N$1662,$O$3:$O$1662,0,0,1)</f>
        <v>45000</v>
      </c>
    </row>
    <row r="197" spans="13:39" x14ac:dyDescent="0.4">
      <c r="M197" t="s">
        <v>870</v>
      </c>
      <c r="N197" t="s">
        <v>437</v>
      </c>
      <c r="O197">
        <v>45000</v>
      </c>
      <c r="AB197" t="s">
        <v>305</v>
      </c>
      <c r="AC197" s="2">
        <f t="shared" si="25"/>
        <v>10444900</v>
      </c>
      <c r="AD197" s="2">
        <f t="shared" si="26"/>
        <v>7616000</v>
      </c>
      <c r="AE197" s="2">
        <f t="shared" si="26"/>
        <v>5811100</v>
      </c>
      <c r="AF197" s="2">
        <f t="shared" si="26"/>
        <v>9931700</v>
      </c>
      <c r="AG197" s="2">
        <f t="shared" si="26"/>
        <v>12256500</v>
      </c>
      <c r="AH197" s="2">
        <f t="shared" si="26"/>
        <v>16609200</v>
      </c>
      <c r="AI197" s="2" cm="1">
        <f t="array" ref="AI197">_xlfn.XLOOKUP(AI$1&amp;$AB197,$M$3:$M$1662&amp;$N$3:$N$1662,$O$3:$O$1662,0,0,1)</f>
        <v>23500</v>
      </c>
      <c r="AJ197" s="2" cm="1">
        <f t="array" ref="AJ197">_xlfn.XLOOKUP(AJ$1&amp;$AB197,$M$3:$M$1662&amp;$N$3:$N$1662,$O$3:$O$1662,0,0,1)</f>
        <v>16500</v>
      </c>
      <c r="AK197" s="2" cm="1">
        <f t="array" ref="AK197">_xlfn.XLOOKUP(AK$1&amp;$AB197,$M$3:$M$1662&amp;$N$3:$N$1662,$O$3:$O$1662,0,0,1)</f>
        <v>14100</v>
      </c>
      <c r="AL197" s="2" cm="1">
        <f t="array" ref="AL197">_xlfn.XLOOKUP(AL$1&amp;$AB197,$M$3:$M$1662&amp;$N$3:$N$1662,$O$3:$O$1662,0,0,1)</f>
        <v>41500</v>
      </c>
      <c r="AM197" s="2" cm="1">
        <f t="array" ref="AM197">_xlfn.XLOOKUP(AM$1&amp;$AB197,$M$3:$M$1662&amp;$N$3:$N$1662,$O$3:$O$1662,0,0,1)</f>
        <v>73200</v>
      </c>
    </row>
    <row r="198" spans="13:39" x14ac:dyDescent="0.4">
      <c r="M198" t="s">
        <v>870</v>
      </c>
      <c r="N198" t="s">
        <v>438</v>
      </c>
      <c r="O198">
        <v>73200</v>
      </c>
      <c r="AB198" t="s">
        <v>251</v>
      </c>
      <c r="AC198" s="2">
        <f t="shared" si="25"/>
        <v>10477620</v>
      </c>
      <c r="AD198" s="2">
        <f t="shared" si="26"/>
        <v>7643000</v>
      </c>
      <c r="AE198" s="2">
        <f t="shared" si="26"/>
        <v>5817400</v>
      </c>
      <c r="AF198" s="2">
        <f t="shared" si="26"/>
        <v>10016300</v>
      </c>
      <c r="AG198" s="2">
        <f t="shared" si="26"/>
        <v>12275000</v>
      </c>
      <c r="AH198" s="2">
        <f t="shared" si="26"/>
        <v>16636400</v>
      </c>
      <c r="AI198" s="2" cm="1">
        <f t="array" ref="AI198">_xlfn.XLOOKUP(AI$1&amp;$AB198,$M$3:$M$1662&amp;$N$3:$N$1662,$O$3:$O$1662,0,0,1)</f>
        <v>27000</v>
      </c>
      <c r="AJ198" s="2" cm="1">
        <f t="array" ref="AJ198">_xlfn.XLOOKUP(AJ$1&amp;$AB198,$M$3:$M$1662&amp;$N$3:$N$1662,$O$3:$O$1662,0,0,1)</f>
        <v>6300</v>
      </c>
      <c r="AK198" s="2" cm="1">
        <f t="array" ref="AK198">_xlfn.XLOOKUP(AK$1&amp;$AB198,$M$3:$M$1662&amp;$N$3:$N$1662,$O$3:$O$1662,0,0,1)</f>
        <v>84600</v>
      </c>
      <c r="AL198" s="2" cm="1">
        <f t="array" ref="AL198">_xlfn.XLOOKUP(AL$1&amp;$AB198,$M$3:$M$1662&amp;$N$3:$N$1662,$O$3:$O$1662,0,0,1)</f>
        <v>18500</v>
      </c>
      <c r="AM198" s="2" cm="1">
        <f t="array" ref="AM198">_xlfn.XLOOKUP(AM$1&amp;$AB198,$M$3:$M$1662&amp;$N$3:$N$1662,$O$3:$O$1662,0,0,1)</f>
        <v>27200</v>
      </c>
    </row>
    <row r="199" spans="13:39" x14ac:dyDescent="0.4">
      <c r="M199" t="s">
        <v>870</v>
      </c>
      <c r="N199" t="s">
        <v>439</v>
      </c>
      <c r="O199">
        <v>27200</v>
      </c>
      <c r="AB199" t="s">
        <v>288</v>
      </c>
      <c r="AC199" s="2">
        <f t="shared" si="25"/>
        <v>10500860</v>
      </c>
      <c r="AD199" s="2">
        <f t="shared" si="26"/>
        <v>7676200</v>
      </c>
      <c r="AE199" s="2">
        <f t="shared" si="26"/>
        <v>5830700</v>
      </c>
      <c r="AF199" s="2">
        <f t="shared" si="26"/>
        <v>10041300</v>
      </c>
      <c r="AG199" s="2">
        <f t="shared" si="26"/>
        <v>12295400</v>
      </c>
      <c r="AH199" s="2">
        <f t="shared" si="26"/>
        <v>16660700</v>
      </c>
      <c r="AI199" s="2" cm="1">
        <f t="array" ref="AI199">_xlfn.XLOOKUP(AI$1&amp;$AB199,$M$3:$M$1662&amp;$N$3:$N$1662,$O$3:$O$1662,0,0,1)</f>
        <v>33200</v>
      </c>
      <c r="AJ199" s="2" cm="1">
        <f t="array" ref="AJ199">_xlfn.XLOOKUP(AJ$1&amp;$AB199,$M$3:$M$1662&amp;$N$3:$N$1662,$O$3:$O$1662,0,0,1)</f>
        <v>13300</v>
      </c>
      <c r="AK199" s="2" cm="1">
        <f t="array" ref="AK199">_xlfn.XLOOKUP(AK$1&amp;$AB199,$M$3:$M$1662&amp;$N$3:$N$1662,$O$3:$O$1662,0,0,1)</f>
        <v>25000</v>
      </c>
      <c r="AL199" s="2" cm="1">
        <f t="array" ref="AL199">_xlfn.XLOOKUP(AL$1&amp;$AB199,$M$3:$M$1662&amp;$N$3:$N$1662,$O$3:$O$1662,0,0,1)</f>
        <v>20400</v>
      </c>
      <c r="AM199" s="2" cm="1">
        <f t="array" ref="AM199">_xlfn.XLOOKUP(AM$1&amp;$AB199,$M$3:$M$1662&amp;$N$3:$N$1662,$O$3:$O$1662,0,0,1)</f>
        <v>24300</v>
      </c>
    </row>
    <row r="200" spans="13:39" x14ac:dyDescent="0.4">
      <c r="M200" t="s">
        <v>870</v>
      </c>
      <c r="N200" t="s">
        <v>440</v>
      </c>
      <c r="O200">
        <v>24300</v>
      </c>
      <c r="AB200" t="s">
        <v>124</v>
      </c>
      <c r="AC200" s="2">
        <f t="shared" si="25"/>
        <v>10519300</v>
      </c>
      <c r="AD200" s="2">
        <f t="shared" si="26"/>
        <v>7693000</v>
      </c>
      <c r="AE200" s="2">
        <f t="shared" si="26"/>
        <v>5834900</v>
      </c>
      <c r="AF200" s="2">
        <f t="shared" si="26"/>
        <v>10081100</v>
      </c>
      <c r="AG200" s="2">
        <f t="shared" si="26"/>
        <v>12304900</v>
      </c>
      <c r="AH200" s="2">
        <f t="shared" si="26"/>
        <v>16682600</v>
      </c>
      <c r="AI200" s="2" cm="1">
        <f t="array" ref="AI200">_xlfn.XLOOKUP(AI$1&amp;$AB200,$M$3:$M$1662&amp;$N$3:$N$1662,$O$3:$O$1662,0,0,1)</f>
        <v>16800</v>
      </c>
      <c r="AJ200" s="2" cm="1">
        <f t="array" ref="AJ200">_xlfn.XLOOKUP(AJ$1&amp;$AB200,$M$3:$M$1662&amp;$N$3:$N$1662,$O$3:$O$1662,0,0,1)</f>
        <v>4200</v>
      </c>
      <c r="AK200" s="2" cm="1">
        <f t="array" ref="AK200">_xlfn.XLOOKUP(AK$1&amp;$AB200,$M$3:$M$1662&amp;$N$3:$N$1662,$O$3:$O$1662,0,0,1)</f>
        <v>39800</v>
      </c>
      <c r="AL200" s="2" cm="1">
        <f t="array" ref="AL200">_xlfn.XLOOKUP(AL$1&amp;$AB200,$M$3:$M$1662&amp;$N$3:$N$1662,$O$3:$O$1662,0,0,1)</f>
        <v>9500</v>
      </c>
      <c r="AM200" s="2" cm="1">
        <f t="array" ref="AM200">_xlfn.XLOOKUP(AM$1&amp;$AB200,$M$3:$M$1662&amp;$N$3:$N$1662,$O$3:$O$1662,0,0,1)</f>
        <v>21900</v>
      </c>
    </row>
    <row r="201" spans="13:39" x14ac:dyDescent="0.4">
      <c r="M201" t="s">
        <v>870</v>
      </c>
      <c r="N201" t="s">
        <v>441</v>
      </c>
      <c r="O201">
        <v>21900</v>
      </c>
      <c r="AB201" t="s">
        <v>276</v>
      </c>
      <c r="AC201" s="2">
        <f t="shared" si="25"/>
        <v>10535120</v>
      </c>
      <c r="AD201" s="2">
        <f t="shared" si="26"/>
        <v>7710600</v>
      </c>
      <c r="AE201" s="2">
        <f t="shared" si="26"/>
        <v>5839700</v>
      </c>
      <c r="AF201" s="2">
        <f t="shared" si="26"/>
        <v>10099900</v>
      </c>
      <c r="AG201" s="2">
        <f t="shared" si="26"/>
        <v>12322800</v>
      </c>
      <c r="AH201" s="2">
        <f t="shared" si="26"/>
        <v>16702600</v>
      </c>
      <c r="AI201" s="2" cm="1">
        <f t="array" ref="AI201">_xlfn.XLOOKUP(AI$1&amp;$AB201,$M$3:$M$1662&amp;$N$3:$N$1662,$O$3:$O$1662,0,0,1)</f>
        <v>17600</v>
      </c>
      <c r="AJ201" s="2" cm="1">
        <f t="array" ref="AJ201">_xlfn.XLOOKUP(AJ$1&amp;$AB201,$M$3:$M$1662&amp;$N$3:$N$1662,$O$3:$O$1662,0,0,1)</f>
        <v>4800</v>
      </c>
      <c r="AK201" s="2" cm="1">
        <f t="array" ref="AK201">_xlfn.XLOOKUP(AK$1&amp;$AB201,$M$3:$M$1662&amp;$N$3:$N$1662,$O$3:$O$1662,0,0,1)</f>
        <v>18800</v>
      </c>
      <c r="AL201" s="2" cm="1">
        <f t="array" ref="AL201">_xlfn.XLOOKUP(AL$1&amp;$AB201,$M$3:$M$1662&amp;$N$3:$N$1662,$O$3:$O$1662,0,0,1)</f>
        <v>17900</v>
      </c>
      <c r="AM201" s="2" cm="1">
        <f t="array" ref="AM201">_xlfn.XLOOKUP(AM$1&amp;$AB201,$M$3:$M$1662&amp;$N$3:$N$1662,$O$3:$O$1662,0,0,1)</f>
        <v>20000</v>
      </c>
    </row>
    <row r="202" spans="13:39" x14ac:dyDescent="0.4">
      <c r="M202" t="s">
        <v>870</v>
      </c>
      <c r="N202" t="s">
        <v>442</v>
      </c>
      <c r="O202">
        <v>20000</v>
      </c>
      <c r="AB202" t="s">
        <v>250</v>
      </c>
      <c r="AC202" s="2">
        <f t="shared" si="25"/>
        <v>10568800</v>
      </c>
      <c r="AD202" s="2">
        <f t="shared" si="26"/>
        <v>7742700</v>
      </c>
      <c r="AE202" s="2">
        <f t="shared" si="26"/>
        <v>5847700</v>
      </c>
      <c r="AF202" s="2">
        <f t="shared" si="26"/>
        <v>10128800</v>
      </c>
      <c r="AG202" s="2">
        <f t="shared" si="26"/>
        <v>12389100</v>
      </c>
      <c r="AH202" s="2">
        <f t="shared" si="26"/>
        <v>16735700</v>
      </c>
      <c r="AI202" s="2" cm="1">
        <f t="array" ref="AI202">_xlfn.XLOOKUP(AI$1&amp;$AB202,$M$3:$M$1662&amp;$N$3:$N$1662,$O$3:$O$1662,0,0,1)</f>
        <v>32100</v>
      </c>
      <c r="AJ202" s="2" cm="1">
        <f t="array" ref="AJ202">_xlfn.XLOOKUP(AJ$1&amp;$AB202,$M$3:$M$1662&amp;$N$3:$N$1662,$O$3:$O$1662,0,0,1)</f>
        <v>8000</v>
      </c>
      <c r="AK202" s="2" cm="1">
        <f t="array" ref="AK202">_xlfn.XLOOKUP(AK$1&amp;$AB202,$M$3:$M$1662&amp;$N$3:$N$1662,$O$3:$O$1662,0,0,1)</f>
        <v>28900</v>
      </c>
      <c r="AL202" s="2" cm="1">
        <f t="array" ref="AL202">_xlfn.XLOOKUP(AL$1&amp;$AB202,$M$3:$M$1662&amp;$N$3:$N$1662,$O$3:$O$1662,0,0,1)</f>
        <v>66300</v>
      </c>
      <c r="AM202" s="2" cm="1">
        <f t="array" ref="AM202">_xlfn.XLOOKUP(AM$1&amp;$AB202,$M$3:$M$1662&amp;$N$3:$N$1662,$O$3:$O$1662,0,0,1)</f>
        <v>33100</v>
      </c>
    </row>
    <row r="203" spans="13:39" x14ac:dyDescent="0.4">
      <c r="M203" t="s">
        <v>870</v>
      </c>
      <c r="N203" t="s">
        <v>443</v>
      </c>
      <c r="O203">
        <v>33100</v>
      </c>
      <c r="AB203" t="s">
        <v>272</v>
      </c>
      <c r="AC203" s="2">
        <f t="shared" si="25"/>
        <v>10589120</v>
      </c>
      <c r="AD203" s="2">
        <f t="shared" si="26"/>
        <v>7755700</v>
      </c>
      <c r="AE203" s="2">
        <f t="shared" si="26"/>
        <v>5851400</v>
      </c>
      <c r="AF203" s="2">
        <f t="shared" si="26"/>
        <v>10137700</v>
      </c>
      <c r="AG203" s="2">
        <f t="shared" si="26"/>
        <v>12408400</v>
      </c>
      <c r="AH203" s="2">
        <f t="shared" si="26"/>
        <v>16792400</v>
      </c>
      <c r="AI203" s="2" cm="1">
        <f t="array" ref="AI203">_xlfn.XLOOKUP(AI$1&amp;$AB203,$M$3:$M$1662&amp;$N$3:$N$1662,$O$3:$O$1662,0,0,1)</f>
        <v>13000</v>
      </c>
      <c r="AJ203" s="2" cm="1">
        <f t="array" ref="AJ203">_xlfn.XLOOKUP(AJ$1&amp;$AB203,$M$3:$M$1662&amp;$N$3:$N$1662,$O$3:$O$1662,0,0,1)</f>
        <v>3700</v>
      </c>
      <c r="AK203" s="2" cm="1">
        <f t="array" ref="AK203">_xlfn.XLOOKUP(AK$1&amp;$AB203,$M$3:$M$1662&amp;$N$3:$N$1662,$O$3:$O$1662,0,0,1)</f>
        <v>8900</v>
      </c>
      <c r="AL203" s="2" cm="1">
        <f t="array" ref="AL203">_xlfn.XLOOKUP(AL$1&amp;$AB203,$M$3:$M$1662&amp;$N$3:$N$1662,$O$3:$O$1662,0,0,1)</f>
        <v>19300</v>
      </c>
      <c r="AM203" s="2" cm="1">
        <f t="array" ref="AM203">_xlfn.XLOOKUP(AM$1&amp;$AB203,$M$3:$M$1662&amp;$N$3:$N$1662,$O$3:$O$1662,0,0,1)</f>
        <v>56700</v>
      </c>
    </row>
    <row r="204" spans="13:39" x14ac:dyDescent="0.4">
      <c r="M204" t="s">
        <v>870</v>
      </c>
      <c r="N204" t="s">
        <v>444</v>
      </c>
      <c r="O204">
        <v>56700</v>
      </c>
      <c r="AB204" t="s">
        <v>306</v>
      </c>
      <c r="AC204" s="2">
        <f t="shared" si="25"/>
        <v>10613680</v>
      </c>
      <c r="AD204" s="2">
        <f t="shared" si="26"/>
        <v>7769100</v>
      </c>
      <c r="AE204" s="2">
        <f t="shared" si="26"/>
        <v>5865000</v>
      </c>
      <c r="AF204" s="2">
        <f t="shared" si="26"/>
        <v>10164900</v>
      </c>
      <c r="AG204" s="2">
        <f t="shared" si="26"/>
        <v>12418400</v>
      </c>
      <c r="AH204" s="2">
        <f t="shared" si="26"/>
        <v>16851000</v>
      </c>
      <c r="AI204" s="2" cm="1">
        <f t="array" ref="AI204">_xlfn.XLOOKUP(AI$1&amp;$AB204,$M$3:$M$1662&amp;$N$3:$N$1662,$O$3:$O$1662,0,0,1)</f>
        <v>13400</v>
      </c>
      <c r="AJ204" s="2" cm="1">
        <f t="array" ref="AJ204">_xlfn.XLOOKUP(AJ$1&amp;$AB204,$M$3:$M$1662&amp;$N$3:$N$1662,$O$3:$O$1662,0,0,1)</f>
        <v>13600</v>
      </c>
      <c r="AK204" s="2" cm="1">
        <f t="array" ref="AK204">_xlfn.XLOOKUP(AK$1&amp;$AB204,$M$3:$M$1662&amp;$N$3:$N$1662,$O$3:$O$1662,0,0,1)</f>
        <v>27200</v>
      </c>
      <c r="AL204" s="2" cm="1">
        <f t="array" ref="AL204">_xlfn.XLOOKUP(AL$1&amp;$AB204,$M$3:$M$1662&amp;$N$3:$N$1662,$O$3:$O$1662,0,0,1)</f>
        <v>10000</v>
      </c>
      <c r="AM204" s="2" cm="1">
        <f t="array" ref="AM204">_xlfn.XLOOKUP(AM$1&amp;$AB204,$M$3:$M$1662&amp;$N$3:$N$1662,$O$3:$O$1662,0,0,1)</f>
        <v>58600</v>
      </c>
    </row>
    <row r="205" spans="13:39" x14ac:dyDescent="0.4">
      <c r="M205" t="s">
        <v>870</v>
      </c>
      <c r="N205" t="s">
        <v>445</v>
      </c>
      <c r="O205">
        <v>58600</v>
      </c>
      <c r="AB205" t="s">
        <v>213</v>
      </c>
      <c r="AC205" s="2">
        <f t="shared" si="25"/>
        <v>10630260</v>
      </c>
      <c r="AD205" s="2">
        <f t="shared" si="26"/>
        <v>7800600</v>
      </c>
      <c r="AE205" s="2">
        <f t="shared" si="26"/>
        <v>5873600</v>
      </c>
      <c r="AF205" s="2">
        <f t="shared" si="26"/>
        <v>10178600</v>
      </c>
      <c r="AG205" s="2">
        <f t="shared" si="26"/>
        <v>12434100</v>
      </c>
      <c r="AH205" s="2">
        <f t="shared" si="26"/>
        <v>16864400</v>
      </c>
      <c r="AI205" s="2" cm="1">
        <f t="array" ref="AI205">_xlfn.XLOOKUP(AI$1&amp;$AB205,$M$3:$M$1662&amp;$N$3:$N$1662,$O$3:$O$1662,0,0,1)</f>
        <v>31500</v>
      </c>
      <c r="AJ205" s="2" cm="1">
        <f t="array" ref="AJ205">_xlfn.XLOOKUP(AJ$1&amp;$AB205,$M$3:$M$1662&amp;$N$3:$N$1662,$O$3:$O$1662,0,0,1)</f>
        <v>8600</v>
      </c>
      <c r="AK205" s="2" cm="1">
        <f t="array" ref="AK205">_xlfn.XLOOKUP(AK$1&amp;$AB205,$M$3:$M$1662&amp;$N$3:$N$1662,$O$3:$O$1662,0,0,1)</f>
        <v>13700</v>
      </c>
      <c r="AL205" s="2" cm="1">
        <f t="array" ref="AL205">_xlfn.XLOOKUP(AL$1&amp;$AB205,$M$3:$M$1662&amp;$N$3:$N$1662,$O$3:$O$1662,0,0,1)</f>
        <v>15700</v>
      </c>
      <c r="AM205" s="2" cm="1">
        <f t="array" ref="AM205">_xlfn.XLOOKUP(AM$1&amp;$AB205,$M$3:$M$1662&amp;$N$3:$N$1662,$O$3:$O$1662,0,0,1)</f>
        <v>13400</v>
      </c>
    </row>
    <row r="206" spans="13:39" x14ac:dyDescent="0.4">
      <c r="M206" t="s">
        <v>870</v>
      </c>
      <c r="N206" t="s">
        <v>446</v>
      </c>
      <c r="O206">
        <v>13400</v>
      </c>
      <c r="AB206" t="s">
        <v>161</v>
      </c>
      <c r="AC206" s="2">
        <f t="shared" si="25"/>
        <v>10650680</v>
      </c>
      <c r="AD206" s="2">
        <f t="shared" si="26"/>
        <v>7834300</v>
      </c>
      <c r="AE206" s="2">
        <f t="shared" si="26"/>
        <v>5877000</v>
      </c>
      <c r="AF206" s="2">
        <f t="shared" si="26"/>
        <v>10221100</v>
      </c>
      <c r="AG206" s="2">
        <f t="shared" si="26"/>
        <v>12445900</v>
      </c>
      <c r="AH206" s="2">
        <f t="shared" si="26"/>
        <v>16875100</v>
      </c>
      <c r="AI206" s="2" cm="1">
        <f t="array" ref="AI206">_xlfn.XLOOKUP(AI$1&amp;$AB206,$M$3:$M$1662&amp;$N$3:$N$1662,$O$3:$O$1662,0,0,1)</f>
        <v>33700</v>
      </c>
      <c r="AJ206" s="2" cm="1">
        <f t="array" ref="AJ206">_xlfn.XLOOKUP(AJ$1&amp;$AB206,$M$3:$M$1662&amp;$N$3:$N$1662,$O$3:$O$1662,0,0,1)</f>
        <v>3400</v>
      </c>
      <c r="AK206" s="2" cm="1">
        <f t="array" ref="AK206">_xlfn.XLOOKUP(AK$1&amp;$AB206,$M$3:$M$1662&amp;$N$3:$N$1662,$O$3:$O$1662,0,0,1)</f>
        <v>42500</v>
      </c>
      <c r="AL206" s="2" cm="1">
        <f t="array" ref="AL206">_xlfn.XLOOKUP(AL$1&amp;$AB206,$M$3:$M$1662&amp;$N$3:$N$1662,$O$3:$O$1662,0,0,1)</f>
        <v>11800</v>
      </c>
      <c r="AM206" s="2" cm="1">
        <f t="array" ref="AM206">_xlfn.XLOOKUP(AM$1&amp;$AB206,$M$3:$M$1662&amp;$N$3:$N$1662,$O$3:$O$1662,0,0,1)</f>
        <v>10700</v>
      </c>
    </row>
    <row r="207" spans="13:39" x14ac:dyDescent="0.4">
      <c r="M207" t="s">
        <v>870</v>
      </c>
      <c r="N207" t="s">
        <v>447</v>
      </c>
      <c r="O207">
        <v>10700</v>
      </c>
      <c r="AB207" t="s">
        <v>105</v>
      </c>
      <c r="AC207" s="2">
        <f t="shared" si="25"/>
        <v>10670100</v>
      </c>
      <c r="AD207" s="2">
        <f t="shared" si="26"/>
        <v>7844100</v>
      </c>
      <c r="AE207" s="2">
        <f t="shared" si="26"/>
        <v>5885300</v>
      </c>
      <c r="AF207" s="2">
        <f t="shared" si="26"/>
        <v>10244600</v>
      </c>
      <c r="AG207" s="2">
        <f t="shared" si="26"/>
        <v>12468700</v>
      </c>
      <c r="AH207" s="2">
        <f t="shared" si="26"/>
        <v>16907800</v>
      </c>
      <c r="AI207" s="2" cm="1">
        <f t="array" ref="AI207">_xlfn.XLOOKUP(AI$1&amp;$AB207,$M$3:$M$1662&amp;$N$3:$N$1662,$O$3:$O$1662,0,0,1)</f>
        <v>9800</v>
      </c>
      <c r="AJ207" s="2" cm="1">
        <f t="array" ref="AJ207">_xlfn.XLOOKUP(AJ$1&amp;$AB207,$M$3:$M$1662&amp;$N$3:$N$1662,$O$3:$O$1662,0,0,1)</f>
        <v>8300</v>
      </c>
      <c r="AK207" s="2" cm="1">
        <f t="array" ref="AK207">_xlfn.XLOOKUP(AK$1&amp;$AB207,$M$3:$M$1662&amp;$N$3:$N$1662,$O$3:$O$1662,0,0,1)</f>
        <v>23500</v>
      </c>
      <c r="AL207" s="2" cm="1">
        <f t="array" ref="AL207">_xlfn.XLOOKUP(AL$1&amp;$AB207,$M$3:$M$1662&amp;$N$3:$N$1662,$O$3:$O$1662,0,0,1)</f>
        <v>22800</v>
      </c>
      <c r="AM207" s="2" cm="1">
        <f t="array" ref="AM207">_xlfn.XLOOKUP(AM$1&amp;$AB207,$M$3:$M$1662&amp;$N$3:$N$1662,$O$3:$O$1662,0,0,1)</f>
        <v>32700</v>
      </c>
    </row>
    <row r="208" spans="13:39" x14ac:dyDescent="0.4">
      <c r="M208" t="s">
        <v>870</v>
      </c>
      <c r="N208" t="s">
        <v>448</v>
      </c>
      <c r="O208">
        <v>32700</v>
      </c>
      <c r="AB208" t="s">
        <v>228</v>
      </c>
      <c r="AC208" s="2">
        <f t="shared" si="25"/>
        <v>10689600</v>
      </c>
      <c r="AD208" s="2">
        <f t="shared" si="26"/>
        <v>7854700</v>
      </c>
      <c r="AE208" s="2">
        <f t="shared" si="26"/>
        <v>5905900</v>
      </c>
      <c r="AF208" s="2">
        <f t="shared" si="26"/>
        <v>10264400</v>
      </c>
      <c r="AG208" s="2">
        <f t="shared" si="26"/>
        <v>12492300</v>
      </c>
      <c r="AH208" s="2">
        <f t="shared" si="26"/>
        <v>16930700</v>
      </c>
      <c r="AI208" s="2" cm="1">
        <f t="array" ref="AI208">_xlfn.XLOOKUP(AI$1&amp;$AB208,$M$3:$M$1662&amp;$N$3:$N$1662,$O$3:$O$1662,0,0,1)</f>
        <v>10600</v>
      </c>
      <c r="AJ208" s="2" cm="1">
        <f t="array" ref="AJ208">_xlfn.XLOOKUP(AJ$1&amp;$AB208,$M$3:$M$1662&amp;$N$3:$N$1662,$O$3:$O$1662,0,0,1)</f>
        <v>20600</v>
      </c>
      <c r="AK208" s="2" cm="1">
        <f t="array" ref="AK208">_xlfn.XLOOKUP(AK$1&amp;$AB208,$M$3:$M$1662&amp;$N$3:$N$1662,$O$3:$O$1662,0,0,1)</f>
        <v>19800</v>
      </c>
      <c r="AL208" s="2" cm="1">
        <f t="array" ref="AL208">_xlfn.XLOOKUP(AL$1&amp;$AB208,$M$3:$M$1662&amp;$N$3:$N$1662,$O$3:$O$1662,0,0,1)</f>
        <v>23600</v>
      </c>
      <c r="AM208" s="2" cm="1">
        <f t="array" ref="AM208">_xlfn.XLOOKUP(AM$1&amp;$AB208,$M$3:$M$1662&amp;$N$3:$N$1662,$O$3:$O$1662,0,0,1)</f>
        <v>22900</v>
      </c>
    </row>
    <row r="209" spans="13:39" x14ac:dyDescent="0.4">
      <c r="M209" t="s">
        <v>870</v>
      </c>
      <c r="N209" t="s">
        <v>449</v>
      </c>
      <c r="O209">
        <v>22900</v>
      </c>
      <c r="AB209" t="s">
        <v>100</v>
      </c>
      <c r="AC209" s="2">
        <f t="shared" si="25"/>
        <v>10712400</v>
      </c>
      <c r="AD209" s="2">
        <f t="shared" si="26"/>
        <v>7864900</v>
      </c>
      <c r="AE209" s="2">
        <f t="shared" si="26"/>
        <v>5925000</v>
      </c>
      <c r="AF209" s="2">
        <f t="shared" si="26"/>
        <v>10281600</v>
      </c>
      <c r="AG209" s="2">
        <f t="shared" si="26"/>
        <v>12539400</v>
      </c>
      <c r="AH209" s="2">
        <f t="shared" si="26"/>
        <v>16951100</v>
      </c>
      <c r="AI209" s="2" cm="1">
        <f t="array" ref="AI209">_xlfn.XLOOKUP(AI$1&amp;$AB209,$M$3:$M$1662&amp;$N$3:$N$1662,$O$3:$O$1662,0,0,1)</f>
        <v>10200</v>
      </c>
      <c r="AJ209" s="2" cm="1">
        <f t="array" ref="AJ209">_xlfn.XLOOKUP(AJ$1&amp;$AB209,$M$3:$M$1662&amp;$N$3:$N$1662,$O$3:$O$1662,0,0,1)</f>
        <v>19100</v>
      </c>
      <c r="AK209" s="2" cm="1">
        <f t="array" ref="AK209">_xlfn.XLOOKUP(AK$1&amp;$AB209,$M$3:$M$1662&amp;$N$3:$N$1662,$O$3:$O$1662,0,0,1)</f>
        <v>17200</v>
      </c>
      <c r="AL209" s="2" cm="1">
        <f t="array" ref="AL209">_xlfn.XLOOKUP(AL$1&amp;$AB209,$M$3:$M$1662&amp;$N$3:$N$1662,$O$3:$O$1662,0,0,1)</f>
        <v>47100</v>
      </c>
      <c r="AM209" s="2" cm="1">
        <f t="array" ref="AM209">_xlfn.XLOOKUP(AM$1&amp;$AB209,$M$3:$M$1662&amp;$N$3:$N$1662,$O$3:$O$1662,0,0,1)</f>
        <v>20400</v>
      </c>
    </row>
    <row r="210" spans="13:39" x14ac:dyDescent="0.4">
      <c r="M210" t="s">
        <v>870</v>
      </c>
      <c r="N210" t="s">
        <v>450</v>
      </c>
      <c r="O210">
        <v>20400</v>
      </c>
      <c r="AB210" t="s">
        <v>68</v>
      </c>
      <c r="AC210" s="2">
        <f t="shared" si="25"/>
        <v>10731620</v>
      </c>
      <c r="AD210" s="2">
        <f t="shared" si="26"/>
        <v>7871800</v>
      </c>
      <c r="AE210" s="2">
        <f t="shared" si="26"/>
        <v>5931700</v>
      </c>
      <c r="AF210" s="2">
        <f t="shared" si="26"/>
        <v>10294600</v>
      </c>
      <c r="AG210" s="2">
        <f t="shared" si="26"/>
        <v>12564200</v>
      </c>
      <c r="AH210" s="2">
        <f t="shared" si="26"/>
        <v>16995800</v>
      </c>
      <c r="AI210" s="2" cm="1">
        <f t="array" ref="AI210">_xlfn.XLOOKUP(AI$1&amp;$AB210,$M$3:$M$1662&amp;$N$3:$N$1662,$O$3:$O$1662,0,0,1)</f>
        <v>6900</v>
      </c>
      <c r="AJ210" s="2" cm="1">
        <f t="array" ref="AJ210">_xlfn.XLOOKUP(AJ$1&amp;$AB210,$M$3:$M$1662&amp;$N$3:$N$1662,$O$3:$O$1662,0,0,1)</f>
        <v>6700</v>
      </c>
      <c r="AK210" s="2" cm="1">
        <f t="array" ref="AK210">_xlfn.XLOOKUP(AK$1&amp;$AB210,$M$3:$M$1662&amp;$N$3:$N$1662,$O$3:$O$1662,0,0,1)</f>
        <v>13000</v>
      </c>
      <c r="AL210" s="2" cm="1">
        <f t="array" ref="AL210">_xlfn.XLOOKUP(AL$1&amp;$AB210,$M$3:$M$1662&amp;$N$3:$N$1662,$O$3:$O$1662,0,0,1)</f>
        <v>24800</v>
      </c>
      <c r="AM210" s="2" cm="1">
        <f t="array" ref="AM210">_xlfn.XLOOKUP(AM$1&amp;$AB210,$M$3:$M$1662&amp;$N$3:$N$1662,$O$3:$O$1662,0,0,1)</f>
        <v>44700</v>
      </c>
    </row>
    <row r="211" spans="13:39" x14ac:dyDescent="0.4">
      <c r="M211" t="s">
        <v>870</v>
      </c>
      <c r="N211" t="s">
        <v>451</v>
      </c>
      <c r="O211">
        <v>44700</v>
      </c>
      <c r="AB211" t="s">
        <v>166</v>
      </c>
      <c r="AC211" s="2">
        <f t="shared" si="25"/>
        <v>10750640</v>
      </c>
      <c r="AD211" s="2">
        <f t="shared" si="26"/>
        <v>7889400</v>
      </c>
      <c r="AE211" s="2">
        <f t="shared" si="26"/>
        <v>5949600</v>
      </c>
      <c r="AF211" s="2">
        <f t="shared" si="26"/>
        <v>10320200</v>
      </c>
      <c r="AG211" s="2">
        <f t="shared" si="26"/>
        <v>12587100</v>
      </c>
      <c r="AH211" s="2">
        <f t="shared" si="26"/>
        <v>17006900</v>
      </c>
      <c r="AI211" s="2" cm="1">
        <f t="array" ref="AI211">_xlfn.XLOOKUP(AI$1&amp;$AB211,$M$3:$M$1662&amp;$N$3:$N$1662,$O$3:$O$1662,0,0,1)</f>
        <v>17600</v>
      </c>
      <c r="AJ211" s="2" cm="1">
        <f t="array" ref="AJ211">_xlfn.XLOOKUP(AJ$1&amp;$AB211,$M$3:$M$1662&amp;$N$3:$N$1662,$O$3:$O$1662,0,0,1)</f>
        <v>17900</v>
      </c>
      <c r="AK211" s="2" cm="1">
        <f t="array" ref="AK211">_xlfn.XLOOKUP(AK$1&amp;$AB211,$M$3:$M$1662&amp;$N$3:$N$1662,$O$3:$O$1662,0,0,1)</f>
        <v>25600</v>
      </c>
      <c r="AL211" s="2" cm="1">
        <f t="array" ref="AL211">_xlfn.XLOOKUP(AL$1&amp;$AB211,$M$3:$M$1662&amp;$N$3:$N$1662,$O$3:$O$1662,0,0,1)</f>
        <v>22900</v>
      </c>
      <c r="AM211" s="2" cm="1">
        <f t="array" ref="AM211">_xlfn.XLOOKUP(AM$1&amp;$AB211,$M$3:$M$1662&amp;$N$3:$N$1662,$O$3:$O$1662,0,0,1)</f>
        <v>11100</v>
      </c>
    </row>
    <row r="212" spans="13:39" x14ac:dyDescent="0.4">
      <c r="M212" t="s">
        <v>870</v>
      </c>
      <c r="N212" t="s">
        <v>452</v>
      </c>
      <c r="O212">
        <v>11100</v>
      </c>
      <c r="AB212" t="s">
        <v>224</v>
      </c>
      <c r="AC212" s="2">
        <f t="shared" si="25"/>
        <v>10770240</v>
      </c>
      <c r="AD212" s="2">
        <f t="shared" ref="AD212:AH227" si="27">AD211+AI212</f>
        <v>7901200</v>
      </c>
      <c r="AE212" s="2">
        <f t="shared" si="27"/>
        <v>5996500</v>
      </c>
      <c r="AF212" s="2">
        <f t="shared" si="27"/>
        <v>10326600</v>
      </c>
      <c r="AG212" s="2">
        <f t="shared" si="27"/>
        <v>12602500</v>
      </c>
      <c r="AH212" s="2">
        <f t="shared" si="27"/>
        <v>17024400</v>
      </c>
      <c r="AI212" s="2" cm="1">
        <f t="array" ref="AI212">_xlfn.XLOOKUP(AI$1&amp;$AB212,$M$3:$M$1662&amp;$N$3:$N$1662,$O$3:$O$1662,0,0,1)</f>
        <v>11800</v>
      </c>
      <c r="AJ212" s="2" cm="1">
        <f t="array" ref="AJ212">_xlfn.XLOOKUP(AJ$1&amp;$AB212,$M$3:$M$1662&amp;$N$3:$N$1662,$O$3:$O$1662,0,0,1)</f>
        <v>46900</v>
      </c>
      <c r="AK212" s="2" cm="1">
        <f t="array" ref="AK212">_xlfn.XLOOKUP(AK$1&amp;$AB212,$M$3:$M$1662&amp;$N$3:$N$1662,$O$3:$O$1662,0,0,1)</f>
        <v>6400</v>
      </c>
      <c r="AL212" s="2" cm="1">
        <f t="array" ref="AL212">_xlfn.XLOOKUP(AL$1&amp;$AB212,$M$3:$M$1662&amp;$N$3:$N$1662,$O$3:$O$1662,0,0,1)</f>
        <v>15400</v>
      </c>
      <c r="AM212" s="2" cm="1">
        <f t="array" ref="AM212">_xlfn.XLOOKUP(AM$1&amp;$AB212,$M$3:$M$1662&amp;$N$3:$N$1662,$O$3:$O$1662,0,0,1)</f>
        <v>17500</v>
      </c>
    </row>
    <row r="213" spans="13:39" x14ac:dyDescent="0.4">
      <c r="M213" t="s">
        <v>870</v>
      </c>
      <c r="N213" t="s">
        <v>453</v>
      </c>
      <c r="O213">
        <v>17500</v>
      </c>
      <c r="AB213" t="s">
        <v>239</v>
      </c>
      <c r="AC213" s="2">
        <f t="shared" si="25"/>
        <v>10808980</v>
      </c>
      <c r="AD213" s="2">
        <f t="shared" si="27"/>
        <v>7908600</v>
      </c>
      <c r="AE213" s="2">
        <f t="shared" si="27"/>
        <v>6048400</v>
      </c>
      <c r="AF213" s="2">
        <f t="shared" si="27"/>
        <v>10336700</v>
      </c>
      <c r="AG213" s="2">
        <f t="shared" si="27"/>
        <v>12628000</v>
      </c>
      <c r="AH213" s="2">
        <f t="shared" si="27"/>
        <v>17123200</v>
      </c>
      <c r="AI213" s="2" cm="1">
        <f t="array" ref="AI213">_xlfn.XLOOKUP(AI$1&amp;$AB213,$M$3:$M$1662&amp;$N$3:$N$1662,$O$3:$O$1662,0,0,1)</f>
        <v>7400</v>
      </c>
      <c r="AJ213" s="2" cm="1">
        <f t="array" ref="AJ213">_xlfn.XLOOKUP(AJ$1&amp;$AB213,$M$3:$M$1662&amp;$N$3:$N$1662,$O$3:$O$1662,0,0,1)</f>
        <v>51900</v>
      </c>
      <c r="AK213" s="2" cm="1">
        <f t="array" ref="AK213">_xlfn.XLOOKUP(AK$1&amp;$AB213,$M$3:$M$1662&amp;$N$3:$N$1662,$O$3:$O$1662,0,0,1)</f>
        <v>10100</v>
      </c>
      <c r="AL213" s="2" cm="1">
        <f t="array" ref="AL213">_xlfn.XLOOKUP(AL$1&amp;$AB213,$M$3:$M$1662&amp;$N$3:$N$1662,$O$3:$O$1662,0,0,1)</f>
        <v>25500</v>
      </c>
      <c r="AM213" s="2" cm="1">
        <f t="array" ref="AM213">_xlfn.XLOOKUP(AM$1&amp;$AB213,$M$3:$M$1662&amp;$N$3:$N$1662,$O$3:$O$1662,0,0,1)</f>
        <v>98800</v>
      </c>
    </row>
    <row r="214" spans="13:39" x14ac:dyDescent="0.4">
      <c r="M214" t="s">
        <v>870</v>
      </c>
      <c r="N214" t="s">
        <v>454</v>
      </c>
      <c r="O214">
        <v>98800</v>
      </c>
      <c r="AB214" t="s">
        <v>202</v>
      </c>
      <c r="AC214" s="2">
        <f t="shared" si="25"/>
        <v>10834140</v>
      </c>
      <c r="AD214" s="2">
        <f t="shared" si="27"/>
        <v>7933800</v>
      </c>
      <c r="AE214" s="2">
        <f t="shared" si="27"/>
        <v>6063900</v>
      </c>
      <c r="AF214" s="2">
        <f t="shared" si="27"/>
        <v>10370600</v>
      </c>
      <c r="AG214" s="2">
        <f t="shared" si="27"/>
        <v>12644300</v>
      </c>
      <c r="AH214" s="2">
        <f t="shared" si="27"/>
        <v>17158100</v>
      </c>
      <c r="AI214" s="2" cm="1">
        <f t="array" ref="AI214">_xlfn.XLOOKUP(AI$1&amp;$AB214,$M$3:$M$1662&amp;$N$3:$N$1662,$O$3:$O$1662,0,0,1)</f>
        <v>25200</v>
      </c>
      <c r="AJ214" s="2" cm="1">
        <f t="array" ref="AJ214">_xlfn.XLOOKUP(AJ$1&amp;$AB214,$M$3:$M$1662&amp;$N$3:$N$1662,$O$3:$O$1662,0,0,1)</f>
        <v>15500</v>
      </c>
      <c r="AK214" s="2" cm="1">
        <f t="array" ref="AK214">_xlfn.XLOOKUP(AK$1&amp;$AB214,$M$3:$M$1662&amp;$N$3:$N$1662,$O$3:$O$1662,0,0,1)</f>
        <v>33900</v>
      </c>
      <c r="AL214" s="2" cm="1">
        <f t="array" ref="AL214">_xlfn.XLOOKUP(AL$1&amp;$AB214,$M$3:$M$1662&amp;$N$3:$N$1662,$O$3:$O$1662,0,0,1)</f>
        <v>16300</v>
      </c>
      <c r="AM214" s="2" cm="1">
        <f t="array" ref="AM214">_xlfn.XLOOKUP(AM$1&amp;$AB214,$M$3:$M$1662&amp;$N$3:$N$1662,$O$3:$O$1662,0,0,1)</f>
        <v>34900</v>
      </c>
    </row>
    <row r="215" spans="13:39" x14ac:dyDescent="0.4">
      <c r="M215" t="s">
        <v>870</v>
      </c>
      <c r="N215" t="s">
        <v>455</v>
      </c>
      <c r="O215">
        <v>34900</v>
      </c>
      <c r="AB215" t="s">
        <v>267</v>
      </c>
      <c r="AC215" s="2">
        <f t="shared" si="25"/>
        <v>10854340</v>
      </c>
      <c r="AD215" s="2">
        <f t="shared" si="27"/>
        <v>7941700</v>
      </c>
      <c r="AE215" s="2">
        <f t="shared" si="27"/>
        <v>6075600</v>
      </c>
      <c r="AF215" s="2">
        <f t="shared" si="27"/>
        <v>10406800</v>
      </c>
      <c r="AG215" s="2">
        <f t="shared" si="27"/>
        <v>12654300</v>
      </c>
      <c r="AH215" s="2">
        <f t="shared" si="27"/>
        <v>17193300</v>
      </c>
      <c r="AI215" s="2" cm="1">
        <f t="array" ref="AI215">_xlfn.XLOOKUP(AI$1&amp;$AB215,$M$3:$M$1662&amp;$N$3:$N$1662,$O$3:$O$1662,0,0,1)</f>
        <v>7900</v>
      </c>
      <c r="AJ215" s="2" cm="1">
        <f t="array" ref="AJ215">_xlfn.XLOOKUP(AJ$1&amp;$AB215,$M$3:$M$1662&amp;$N$3:$N$1662,$O$3:$O$1662,0,0,1)</f>
        <v>11700</v>
      </c>
      <c r="AK215" s="2" cm="1">
        <f t="array" ref="AK215">_xlfn.XLOOKUP(AK$1&amp;$AB215,$M$3:$M$1662&amp;$N$3:$N$1662,$O$3:$O$1662,0,0,1)</f>
        <v>36200</v>
      </c>
      <c r="AL215" s="2" cm="1">
        <f t="array" ref="AL215">_xlfn.XLOOKUP(AL$1&amp;$AB215,$M$3:$M$1662&amp;$N$3:$N$1662,$O$3:$O$1662,0,0,1)</f>
        <v>10000</v>
      </c>
      <c r="AM215" s="2" cm="1">
        <f t="array" ref="AM215">_xlfn.XLOOKUP(AM$1&amp;$AB215,$M$3:$M$1662&amp;$N$3:$N$1662,$O$3:$O$1662,0,0,1)</f>
        <v>35200</v>
      </c>
    </row>
    <row r="216" spans="13:39" x14ac:dyDescent="0.4">
      <c r="M216" t="s">
        <v>870</v>
      </c>
      <c r="N216" t="s">
        <v>456</v>
      </c>
      <c r="O216">
        <v>35200</v>
      </c>
      <c r="AB216" t="s">
        <v>93</v>
      </c>
      <c r="AC216" s="2">
        <f t="shared" si="25"/>
        <v>10885100</v>
      </c>
      <c r="AD216" s="2">
        <f t="shared" si="27"/>
        <v>8004900</v>
      </c>
      <c r="AE216" s="2">
        <f t="shared" si="27"/>
        <v>6105600</v>
      </c>
      <c r="AF216" s="2">
        <f t="shared" si="27"/>
        <v>10419800</v>
      </c>
      <c r="AG216" s="2">
        <f t="shared" si="27"/>
        <v>12667500</v>
      </c>
      <c r="AH216" s="2">
        <f t="shared" si="27"/>
        <v>17227700</v>
      </c>
      <c r="AI216" s="2" cm="1">
        <f t="array" ref="AI216">_xlfn.XLOOKUP(AI$1&amp;$AB216,$M$3:$M$1662&amp;$N$3:$N$1662,$O$3:$O$1662,0,0,1)</f>
        <v>63200</v>
      </c>
      <c r="AJ216" s="2" cm="1">
        <f t="array" ref="AJ216">_xlfn.XLOOKUP(AJ$1&amp;$AB216,$M$3:$M$1662&amp;$N$3:$N$1662,$O$3:$O$1662,0,0,1)</f>
        <v>30000</v>
      </c>
      <c r="AK216" s="2" cm="1">
        <f t="array" ref="AK216">_xlfn.XLOOKUP(AK$1&amp;$AB216,$M$3:$M$1662&amp;$N$3:$N$1662,$O$3:$O$1662,0,0,1)</f>
        <v>13000</v>
      </c>
      <c r="AL216" s="2" cm="1">
        <f t="array" ref="AL216">_xlfn.XLOOKUP(AL$1&amp;$AB216,$M$3:$M$1662&amp;$N$3:$N$1662,$O$3:$O$1662,0,0,1)</f>
        <v>13200</v>
      </c>
      <c r="AM216" s="2" cm="1">
        <f t="array" ref="AM216">_xlfn.XLOOKUP(AM$1&amp;$AB216,$M$3:$M$1662&amp;$N$3:$N$1662,$O$3:$O$1662,0,0,1)</f>
        <v>34400</v>
      </c>
    </row>
    <row r="217" spans="13:39" x14ac:dyDescent="0.4">
      <c r="M217" t="s">
        <v>870</v>
      </c>
      <c r="N217" t="s">
        <v>457</v>
      </c>
      <c r="O217">
        <v>34400</v>
      </c>
      <c r="AB217" t="s">
        <v>159</v>
      </c>
      <c r="AC217" s="2">
        <f t="shared" si="25"/>
        <v>10899320</v>
      </c>
      <c r="AD217" s="2">
        <f t="shared" si="27"/>
        <v>8025000</v>
      </c>
      <c r="AE217" s="2">
        <f t="shared" si="27"/>
        <v>6111800</v>
      </c>
      <c r="AF217" s="2">
        <f t="shared" si="27"/>
        <v>10433200</v>
      </c>
      <c r="AG217" s="2">
        <f t="shared" si="27"/>
        <v>12680400</v>
      </c>
      <c r="AH217" s="2">
        <f t="shared" si="27"/>
        <v>17246200</v>
      </c>
      <c r="AI217" s="2" cm="1">
        <f t="array" ref="AI217">_xlfn.XLOOKUP(AI$1&amp;$AB217,$M$3:$M$1662&amp;$N$3:$N$1662,$O$3:$O$1662,0,0,1)</f>
        <v>20100</v>
      </c>
      <c r="AJ217" s="2" cm="1">
        <f t="array" ref="AJ217">_xlfn.XLOOKUP(AJ$1&amp;$AB217,$M$3:$M$1662&amp;$N$3:$N$1662,$O$3:$O$1662,0,0,1)</f>
        <v>6200</v>
      </c>
      <c r="AK217" s="2" cm="1">
        <f t="array" ref="AK217">_xlfn.XLOOKUP(AK$1&amp;$AB217,$M$3:$M$1662&amp;$N$3:$N$1662,$O$3:$O$1662,0,0,1)</f>
        <v>13400</v>
      </c>
      <c r="AL217" s="2" cm="1">
        <f t="array" ref="AL217">_xlfn.XLOOKUP(AL$1&amp;$AB217,$M$3:$M$1662&amp;$N$3:$N$1662,$O$3:$O$1662,0,0,1)</f>
        <v>12900</v>
      </c>
      <c r="AM217" s="2" cm="1">
        <f t="array" ref="AM217">_xlfn.XLOOKUP(AM$1&amp;$AB217,$M$3:$M$1662&amp;$N$3:$N$1662,$O$3:$O$1662,0,0,1)</f>
        <v>18500</v>
      </c>
    </row>
    <row r="218" spans="13:39" x14ac:dyDescent="0.4">
      <c r="M218" t="s">
        <v>870</v>
      </c>
      <c r="N218" t="s">
        <v>458</v>
      </c>
      <c r="O218">
        <v>18500</v>
      </c>
      <c r="AB218" t="s">
        <v>275</v>
      </c>
      <c r="AC218" s="2">
        <f t="shared" si="25"/>
        <v>10916280</v>
      </c>
      <c r="AD218" s="2">
        <f t="shared" si="27"/>
        <v>8036200</v>
      </c>
      <c r="AE218" s="2">
        <f t="shared" si="27"/>
        <v>6114100</v>
      </c>
      <c r="AF218" s="2">
        <f t="shared" si="27"/>
        <v>10460200</v>
      </c>
      <c r="AG218" s="2">
        <f t="shared" si="27"/>
        <v>12693000</v>
      </c>
      <c r="AH218" s="2">
        <f t="shared" si="27"/>
        <v>17277900</v>
      </c>
      <c r="AI218" s="2" cm="1">
        <f t="array" ref="AI218">_xlfn.XLOOKUP(AI$1&amp;$AB218,$M$3:$M$1662&amp;$N$3:$N$1662,$O$3:$O$1662,0,0,1)</f>
        <v>11200</v>
      </c>
      <c r="AJ218" s="2" cm="1">
        <f t="array" ref="AJ218">_xlfn.XLOOKUP(AJ$1&amp;$AB218,$M$3:$M$1662&amp;$N$3:$N$1662,$O$3:$O$1662,0,0,1)</f>
        <v>2300</v>
      </c>
      <c r="AK218" s="2" cm="1">
        <f t="array" ref="AK218">_xlfn.XLOOKUP(AK$1&amp;$AB218,$M$3:$M$1662&amp;$N$3:$N$1662,$O$3:$O$1662,0,0,1)</f>
        <v>27000</v>
      </c>
      <c r="AL218" s="2" cm="1">
        <f t="array" ref="AL218">_xlfn.XLOOKUP(AL$1&amp;$AB218,$M$3:$M$1662&amp;$N$3:$N$1662,$O$3:$O$1662,0,0,1)</f>
        <v>12600</v>
      </c>
      <c r="AM218" s="2" cm="1">
        <f t="array" ref="AM218">_xlfn.XLOOKUP(AM$1&amp;$AB218,$M$3:$M$1662&amp;$N$3:$N$1662,$O$3:$O$1662,0,0,1)</f>
        <v>31700</v>
      </c>
    </row>
    <row r="219" spans="13:39" x14ac:dyDescent="0.4">
      <c r="M219" t="s">
        <v>870</v>
      </c>
      <c r="N219" t="s">
        <v>459</v>
      </c>
      <c r="O219">
        <v>31700</v>
      </c>
      <c r="AB219" t="s">
        <v>256</v>
      </c>
      <c r="AC219" s="2">
        <f t="shared" si="25"/>
        <v>10936120</v>
      </c>
      <c r="AD219" s="2">
        <f t="shared" si="27"/>
        <v>8055100</v>
      </c>
      <c r="AE219" s="2">
        <f t="shared" si="27"/>
        <v>6124900</v>
      </c>
      <c r="AF219" s="2">
        <f t="shared" si="27"/>
        <v>10487000</v>
      </c>
      <c r="AG219" s="2">
        <f t="shared" si="27"/>
        <v>12699500</v>
      </c>
      <c r="AH219" s="2">
        <f t="shared" si="27"/>
        <v>17314100</v>
      </c>
      <c r="AI219" s="2" cm="1">
        <f t="array" ref="AI219">_xlfn.XLOOKUP(AI$1&amp;$AB219,$M$3:$M$1662&amp;$N$3:$N$1662,$O$3:$O$1662,0,0,1)</f>
        <v>18900</v>
      </c>
      <c r="AJ219" s="2" cm="1">
        <f t="array" ref="AJ219">_xlfn.XLOOKUP(AJ$1&amp;$AB219,$M$3:$M$1662&amp;$N$3:$N$1662,$O$3:$O$1662,0,0,1)</f>
        <v>10800</v>
      </c>
      <c r="AK219" s="2" cm="1">
        <f t="array" ref="AK219">_xlfn.XLOOKUP(AK$1&amp;$AB219,$M$3:$M$1662&amp;$N$3:$N$1662,$O$3:$O$1662,0,0,1)</f>
        <v>26800</v>
      </c>
      <c r="AL219" s="2" cm="1">
        <f t="array" ref="AL219">_xlfn.XLOOKUP(AL$1&amp;$AB219,$M$3:$M$1662&amp;$N$3:$N$1662,$O$3:$O$1662,0,0,1)</f>
        <v>6500</v>
      </c>
      <c r="AM219" s="2" cm="1">
        <f t="array" ref="AM219">_xlfn.XLOOKUP(AM$1&amp;$AB219,$M$3:$M$1662&amp;$N$3:$N$1662,$O$3:$O$1662,0,0,1)</f>
        <v>36200</v>
      </c>
    </row>
    <row r="220" spans="13:39" x14ac:dyDescent="0.4">
      <c r="M220" t="s">
        <v>870</v>
      </c>
      <c r="N220" t="s">
        <v>460</v>
      </c>
      <c r="O220">
        <v>36200</v>
      </c>
      <c r="AB220" t="s">
        <v>264</v>
      </c>
      <c r="AC220" s="2">
        <f t="shared" si="25"/>
        <v>10959140</v>
      </c>
      <c r="AD220" s="2">
        <f t="shared" si="27"/>
        <v>8058400</v>
      </c>
      <c r="AE220" s="2">
        <f t="shared" si="27"/>
        <v>6127100</v>
      </c>
      <c r="AF220" s="2">
        <f t="shared" si="27"/>
        <v>10499800</v>
      </c>
      <c r="AG220" s="2">
        <f t="shared" si="27"/>
        <v>12714600</v>
      </c>
      <c r="AH220" s="2">
        <f t="shared" si="27"/>
        <v>17395800</v>
      </c>
      <c r="AI220" s="2" cm="1">
        <f t="array" ref="AI220">_xlfn.XLOOKUP(AI$1&amp;$AB220,$M$3:$M$1662&amp;$N$3:$N$1662,$O$3:$O$1662,0,0,1)</f>
        <v>3300</v>
      </c>
      <c r="AJ220" s="2" cm="1">
        <f t="array" ref="AJ220">_xlfn.XLOOKUP(AJ$1&amp;$AB220,$M$3:$M$1662&amp;$N$3:$N$1662,$O$3:$O$1662,0,0,1)</f>
        <v>2200</v>
      </c>
      <c r="AK220" s="2" cm="1">
        <f t="array" ref="AK220">_xlfn.XLOOKUP(AK$1&amp;$AB220,$M$3:$M$1662&amp;$N$3:$N$1662,$O$3:$O$1662,0,0,1)</f>
        <v>12800</v>
      </c>
      <c r="AL220" s="2" cm="1">
        <f t="array" ref="AL220">_xlfn.XLOOKUP(AL$1&amp;$AB220,$M$3:$M$1662&amp;$N$3:$N$1662,$O$3:$O$1662,0,0,1)</f>
        <v>15100</v>
      </c>
      <c r="AM220" s="2" cm="1">
        <f t="array" ref="AM220">_xlfn.XLOOKUP(AM$1&amp;$AB220,$M$3:$M$1662&amp;$N$3:$N$1662,$O$3:$O$1662,0,0,1)</f>
        <v>81700</v>
      </c>
    </row>
    <row r="221" spans="13:39" x14ac:dyDescent="0.4">
      <c r="M221" t="s">
        <v>870</v>
      </c>
      <c r="N221" t="s">
        <v>461</v>
      </c>
      <c r="O221">
        <v>81700</v>
      </c>
      <c r="AB221" t="s">
        <v>126</v>
      </c>
      <c r="AC221" s="2">
        <f t="shared" si="25"/>
        <v>10980480</v>
      </c>
      <c r="AD221" s="2">
        <f t="shared" si="27"/>
        <v>8085300</v>
      </c>
      <c r="AE221" s="2">
        <f t="shared" si="27"/>
        <v>6146300</v>
      </c>
      <c r="AF221" s="2">
        <f t="shared" si="27"/>
        <v>10518300</v>
      </c>
      <c r="AG221" s="2">
        <f t="shared" si="27"/>
        <v>12723700</v>
      </c>
      <c r="AH221" s="2">
        <f t="shared" si="27"/>
        <v>17428800</v>
      </c>
      <c r="AI221" s="2" cm="1">
        <f t="array" ref="AI221">_xlfn.XLOOKUP(AI$1&amp;$AB221,$M$3:$M$1662&amp;$N$3:$N$1662,$O$3:$O$1662,0,0,1)</f>
        <v>26900</v>
      </c>
      <c r="AJ221" s="2" cm="1">
        <f t="array" ref="AJ221">_xlfn.XLOOKUP(AJ$1&amp;$AB221,$M$3:$M$1662&amp;$N$3:$N$1662,$O$3:$O$1662,0,0,1)</f>
        <v>19200</v>
      </c>
      <c r="AK221" s="2" cm="1">
        <f t="array" ref="AK221">_xlfn.XLOOKUP(AK$1&amp;$AB221,$M$3:$M$1662&amp;$N$3:$N$1662,$O$3:$O$1662,0,0,1)</f>
        <v>18500</v>
      </c>
      <c r="AL221" s="2" cm="1">
        <f t="array" ref="AL221">_xlfn.XLOOKUP(AL$1&amp;$AB221,$M$3:$M$1662&amp;$N$3:$N$1662,$O$3:$O$1662,0,0,1)</f>
        <v>9100</v>
      </c>
      <c r="AM221" s="2" cm="1">
        <f t="array" ref="AM221">_xlfn.XLOOKUP(AM$1&amp;$AB221,$M$3:$M$1662&amp;$N$3:$N$1662,$O$3:$O$1662,0,0,1)</f>
        <v>33000</v>
      </c>
    </row>
    <row r="222" spans="13:39" x14ac:dyDescent="0.4">
      <c r="M222" t="s">
        <v>870</v>
      </c>
      <c r="N222" t="s">
        <v>462</v>
      </c>
      <c r="O222">
        <v>33000</v>
      </c>
      <c r="AB222" t="s">
        <v>252</v>
      </c>
      <c r="AC222" s="2">
        <f t="shared" si="25"/>
        <v>11015240</v>
      </c>
      <c r="AD222" s="2">
        <f t="shared" si="27"/>
        <v>8137500</v>
      </c>
      <c r="AE222" s="2">
        <f t="shared" si="27"/>
        <v>6151600</v>
      </c>
      <c r="AF222" s="2">
        <f t="shared" si="27"/>
        <v>10541300</v>
      </c>
      <c r="AG222" s="2">
        <f t="shared" si="27"/>
        <v>12728400</v>
      </c>
      <c r="AH222" s="2">
        <f t="shared" si="27"/>
        <v>17517400</v>
      </c>
      <c r="AI222" s="2" cm="1">
        <f t="array" ref="AI222">_xlfn.XLOOKUP(AI$1&amp;$AB222,$M$3:$M$1662&amp;$N$3:$N$1662,$O$3:$O$1662,0,0,1)</f>
        <v>52200</v>
      </c>
      <c r="AJ222" s="2" cm="1">
        <f t="array" ref="AJ222">_xlfn.XLOOKUP(AJ$1&amp;$AB222,$M$3:$M$1662&amp;$N$3:$N$1662,$O$3:$O$1662,0,0,1)</f>
        <v>5300</v>
      </c>
      <c r="AK222" s="2" cm="1">
        <f t="array" ref="AK222">_xlfn.XLOOKUP(AK$1&amp;$AB222,$M$3:$M$1662&amp;$N$3:$N$1662,$O$3:$O$1662,0,0,1)</f>
        <v>23000</v>
      </c>
      <c r="AL222" s="2" cm="1">
        <f t="array" ref="AL222">_xlfn.XLOOKUP(AL$1&amp;$AB222,$M$3:$M$1662&amp;$N$3:$N$1662,$O$3:$O$1662,0,0,1)</f>
        <v>4700</v>
      </c>
      <c r="AM222" s="2" cm="1">
        <f t="array" ref="AM222">_xlfn.XLOOKUP(AM$1&amp;$AB222,$M$3:$M$1662&amp;$N$3:$N$1662,$O$3:$O$1662,0,0,1)</f>
        <v>88600</v>
      </c>
    </row>
    <row r="223" spans="13:39" x14ac:dyDescent="0.4">
      <c r="M223" t="s">
        <v>870</v>
      </c>
      <c r="N223" t="s">
        <v>463</v>
      </c>
      <c r="O223">
        <v>88600</v>
      </c>
      <c r="AB223" t="s">
        <v>212</v>
      </c>
      <c r="AC223" s="2">
        <f t="shared" si="25"/>
        <v>11044660</v>
      </c>
      <c r="AD223" s="2">
        <f t="shared" si="27"/>
        <v>8171400</v>
      </c>
      <c r="AE223" s="2">
        <f t="shared" si="27"/>
        <v>6164400</v>
      </c>
      <c r="AF223" s="2">
        <f t="shared" si="27"/>
        <v>10583000</v>
      </c>
      <c r="AG223" s="2">
        <f t="shared" si="27"/>
        <v>12734200</v>
      </c>
      <c r="AH223" s="2">
        <f t="shared" si="27"/>
        <v>17570300</v>
      </c>
      <c r="AI223" s="2" cm="1">
        <f t="array" ref="AI223">_xlfn.XLOOKUP(AI$1&amp;$AB223,$M$3:$M$1662&amp;$N$3:$N$1662,$O$3:$O$1662,0,0,1)</f>
        <v>33900</v>
      </c>
      <c r="AJ223" s="2" cm="1">
        <f t="array" ref="AJ223">_xlfn.XLOOKUP(AJ$1&amp;$AB223,$M$3:$M$1662&amp;$N$3:$N$1662,$O$3:$O$1662,0,0,1)</f>
        <v>12800</v>
      </c>
      <c r="AK223" s="2" cm="1">
        <f t="array" ref="AK223">_xlfn.XLOOKUP(AK$1&amp;$AB223,$M$3:$M$1662&amp;$N$3:$N$1662,$O$3:$O$1662,0,0,1)</f>
        <v>41700</v>
      </c>
      <c r="AL223" s="2" cm="1">
        <f t="array" ref="AL223">_xlfn.XLOOKUP(AL$1&amp;$AB223,$M$3:$M$1662&amp;$N$3:$N$1662,$O$3:$O$1662,0,0,1)</f>
        <v>5800</v>
      </c>
      <c r="AM223" s="2" cm="1">
        <f t="array" ref="AM223">_xlfn.XLOOKUP(AM$1&amp;$AB223,$M$3:$M$1662&amp;$N$3:$N$1662,$O$3:$O$1662,0,0,1)</f>
        <v>52900</v>
      </c>
    </row>
    <row r="224" spans="13:39" x14ac:dyDescent="0.4">
      <c r="M224" t="s">
        <v>870</v>
      </c>
      <c r="N224" t="s">
        <v>464</v>
      </c>
      <c r="O224">
        <v>52900</v>
      </c>
      <c r="AB224" t="s">
        <v>242</v>
      </c>
      <c r="AC224" s="2">
        <f t="shared" si="25"/>
        <v>11060980</v>
      </c>
      <c r="AD224" s="2">
        <f t="shared" si="27"/>
        <v>8188300</v>
      </c>
      <c r="AE224" s="2">
        <f t="shared" si="27"/>
        <v>6173800</v>
      </c>
      <c r="AF224" s="2">
        <f t="shared" si="27"/>
        <v>10616500</v>
      </c>
      <c r="AG224" s="2">
        <f t="shared" si="27"/>
        <v>12735600</v>
      </c>
      <c r="AH224" s="2">
        <f t="shared" si="27"/>
        <v>17590700</v>
      </c>
      <c r="AI224" s="2" cm="1">
        <f t="array" ref="AI224">_xlfn.XLOOKUP(AI$1&amp;$AB224,$M$3:$M$1662&amp;$N$3:$N$1662,$O$3:$O$1662,0,0,1)</f>
        <v>16900</v>
      </c>
      <c r="AJ224" s="2" cm="1">
        <f t="array" ref="AJ224">_xlfn.XLOOKUP(AJ$1&amp;$AB224,$M$3:$M$1662&amp;$N$3:$N$1662,$O$3:$O$1662,0,0,1)</f>
        <v>9400</v>
      </c>
      <c r="AK224" s="2" cm="1">
        <f t="array" ref="AK224">_xlfn.XLOOKUP(AK$1&amp;$AB224,$M$3:$M$1662&amp;$N$3:$N$1662,$O$3:$O$1662,0,0,1)</f>
        <v>33500</v>
      </c>
      <c r="AL224" s="2" cm="1">
        <f t="array" ref="AL224">_xlfn.XLOOKUP(AL$1&amp;$AB224,$M$3:$M$1662&amp;$N$3:$N$1662,$O$3:$O$1662,0,0,1)</f>
        <v>1400</v>
      </c>
      <c r="AM224" s="2" cm="1">
        <f t="array" ref="AM224">_xlfn.XLOOKUP(AM$1&amp;$AB224,$M$3:$M$1662&amp;$N$3:$N$1662,$O$3:$O$1662,0,0,1)</f>
        <v>20400</v>
      </c>
    </row>
    <row r="225" spans="13:39" x14ac:dyDescent="0.4">
      <c r="M225" t="s">
        <v>870</v>
      </c>
      <c r="N225" t="s">
        <v>465</v>
      </c>
      <c r="O225">
        <v>20400</v>
      </c>
      <c r="AB225" t="s">
        <v>307</v>
      </c>
      <c r="AC225" s="2">
        <f t="shared" si="25"/>
        <v>11095600</v>
      </c>
      <c r="AD225" s="2">
        <f t="shared" si="27"/>
        <v>8224700</v>
      </c>
      <c r="AE225" s="2">
        <f t="shared" si="27"/>
        <v>6208100</v>
      </c>
      <c r="AF225" s="2">
        <f t="shared" si="27"/>
        <v>10632700</v>
      </c>
      <c r="AG225" s="2">
        <f t="shared" si="27"/>
        <v>12768700</v>
      </c>
      <c r="AH225" s="2">
        <f t="shared" si="27"/>
        <v>17643800</v>
      </c>
      <c r="AI225" s="2" cm="1">
        <f t="array" ref="AI225">_xlfn.XLOOKUP(AI$1&amp;$AB225,$M$3:$M$1662&amp;$N$3:$N$1662,$O$3:$O$1662,0,0,1)</f>
        <v>36400</v>
      </c>
      <c r="AJ225" s="2" cm="1">
        <f t="array" ref="AJ225">_xlfn.XLOOKUP(AJ$1&amp;$AB225,$M$3:$M$1662&amp;$N$3:$N$1662,$O$3:$O$1662,0,0,1)</f>
        <v>34300</v>
      </c>
      <c r="AK225" s="2" cm="1">
        <f t="array" ref="AK225">_xlfn.XLOOKUP(AK$1&amp;$AB225,$M$3:$M$1662&amp;$N$3:$N$1662,$O$3:$O$1662,0,0,1)</f>
        <v>16200</v>
      </c>
      <c r="AL225" s="2" cm="1">
        <f t="array" ref="AL225">_xlfn.XLOOKUP(AL$1&amp;$AB225,$M$3:$M$1662&amp;$N$3:$N$1662,$O$3:$O$1662,0,0,1)</f>
        <v>33100</v>
      </c>
      <c r="AM225" s="2" cm="1">
        <f t="array" ref="AM225">_xlfn.XLOOKUP(AM$1&amp;$AB225,$M$3:$M$1662&amp;$N$3:$N$1662,$O$3:$O$1662,0,0,1)</f>
        <v>53100</v>
      </c>
    </row>
    <row r="226" spans="13:39" x14ac:dyDescent="0.4">
      <c r="M226" t="s">
        <v>870</v>
      </c>
      <c r="N226" t="s">
        <v>466</v>
      </c>
      <c r="O226">
        <v>53100</v>
      </c>
      <c r="AB226" t="s">
        <v>286</v>
      </c>
      <c r="AC226" s="2">
        <f t="shared" si="25"/>
        <v>11133480</v>
      </c>
      <c r="AD226" s="2">
        <f t="shared" si="27"/>
        <v>8267800</v>
      </c>
      <c r="AE226" s="2">
        <f t="shared" si="27"/>
        <v>6210000</v>
      </c>
      <c r="AF226" s="2">
        <f t="shared" si="27"/>
        <v>10641300</v>
      </c>
      <c r="AG226" s="2">
        <f t="shared" si="27"/>
        <v>12788600</v>
      </c>
      <c r="AH226" s="2">
        <f t="shared" si="27"/>
        <v>17759700</v>
      </c>
      <c r="AI226" s="2" cm="1">
        <f t="array" ref="AI226">_xlfn.XLOOKUP(AI$1&amp;$AB226,$M$3:$M$1662&amp;$N$3:$N$1662,$O$3:$O$1662,0,0,1)</f>
        <v>43100</v>
      </c>
      <c r="AJ226" s="2" cm="1">
        <f t="array" ref="AJ226">_xlfn.XLOOKUP(AJ$1&amp;$AB226,$M$3:$M$1662&amp;$N$3:$N$1662,$O$3:$O$1662,0,0,1)</f>
        <v>1900</v>
      </c>
      <c r="AK226" s="2" cm="1">
        <f t="array" ref="AK226">_xlfn.XLOOKUP(AK$1&amp;$AB226,$M$3:$M$1662&amp;$N$3:$N$1662,$O$3:$O$1662,0,0,1)</f>
        <v>8600</v>
      </c>
      <c r="AL226" s="2" cm="1">
        <f t="array" ref="AL226">_xlfn.XLOOKUP(AL$1&amp;$AB226,$M$3:$M$1662&amp;$N$3:$N$1662,$O$3:$O$1662,0,0,1)</f>
        <v>19900</v>
      </c>
      <c r="AM226" s="2" cm="1">
        <f t="array" ref="AM226">_xlfn.XLOOKUP(AM$1&amp;$AB226,$M$3:$M$1662&amp;$N$3:$N$1662,$O$3:$O$1662,0,0,1)</f>
        <v>115900</v>
      </c>
    </row>
    <row r="227" spans="13:39" x14ac:dyDescent="0.4">
      <c r="M227" t="s">
        <v>870</v>
      </c>
      <c r="N227" t="s">
        <v>467</v>
      </c>
      <c r="O227">
        <v>115900</v>
      </c>
      <c r="AB227" t="s">
        <v>179</v>
      </c>
      <c r="AC227" s="2">
        <f t="shared" si="25"/>
        <v>11156760</v>
      </c>
      <c r="AD227" s="2">
        <f t="shared" si="27"/>
        <v>8285900</v>
      </c>
      <c r="AE227" s="2">
        <f t="shared" si="27"/>
        <v>6219900</v>
      </c>
      <c r="AF227" s="2">
        <f t="shared" si="27"/>
        <v>10654900</v>
      </c>
      <c r="AG227" s="2">
        <f t="shared" si="27"/>
        <v>12794900</v>
      </c>
      <c r="AH227" s="2">
        <f t="shared" si="27"/>
        <v>17828200</v>
      </c>
      <c r="AI227" s="2" cm="1">
        <f t="array" ref="AI227">_xlfn.XLOOKUP(AI$1&amp;$AB227,$M$3:$M$1662&amp;$N$3:$N$1662,$O$3:$O$1662,0,0,1)</f>
        <v>18100</v>
      </c>
      <c r="AJ227" s="2" cm="1">
        <f t="array" ref="AJ227">_xlfn.XLOOKUP(AJ$1&amp;$AB227,$M$3:$M$1662&amp;$N$3:$N$1662,$O$3:$O$1662,0,0,1)</f>
        <v>9900</v>
      </c>
      <c r="AK227" s="2" cm="1">
        <f t="array" ref="AK227">_xlfn.XLOOKUP(AK$1&amp;$AB227,$M$3:$M$1662&amp;$N$3:$N$1662,$O$3:$O$1662,0,0,1)</f>
        <v>13600</v>
      </c>
      <c r="AL227" s="2" cm="1">
        <f t="array" ref="AL227">_xlfn.XLOOKUP(AL$1&amp;$AB227,$M$3:$M$1662&amp;$N$3:$N$1662,$O$3:$O$1662,0,0,1)</f>
        <v>6300</v>
      </c>
      <c r="AM227" s="2" cm="1">
        <f t="array" ref="AM227">_xlfn.XLOOKUP(AM$1&amp;$AB227,$M$3:$M$1662&amp;$N$3:$N$1662,$O$3:$O$1662,0,0,1)</f>
        <v>68500</v>
      </c>
    </row>
    <row r="228" spans="13:39" x14ac:dyDescent="0.4">
      <c r="M228" t="s">
        <v>870</v>
      </c>
      <c r="N228" t="s">
        <v>468</v>
      </c>
      <c r="O228">
        <v>68500</v>
      </c>
      <c r="AB228" t="s">
        <v>120</v>
      </c>
      <c r="AC228" s="2">
        <f t="shared" si="25"/>
        <v>11183680</v>
      </c>
      <c r="AD228" s="2">
        <f t="shared" ref="AD228:AH243" si="28">AD227+AI228</f>
        <v>8344800</v>
      </c>
      <c r="AE228" s="2">
        <f t="shared" si="28"/>
        <v>6226400</v>
      </c>
      <c r="AF228" s="2">
        <f t="shared" si="28"/>
        <v>10663500</v>
      </c>
      <c r="AG228" s="2">
        <f t="shared" si="28"/>
        <v>12800400</v>
      </c>
      <c r="AH228" s="2">
        <f t="shared" si="28"/>
        <v>17883300</v>
      </c>
      <c r="AI228" s="2" cm="1">
        <f t="array" ref="AI228">_xlfn.XLOOKUP(AI$1&amp;$AB228,$M$3:$M$1662&amp;$N$3:$N$1662,$O$3:$O$1662,0,0,1)</f>
        <v>58900</v>
      </c>
      <c r="AJ228" s="2" cm="1">
        <f t="array" ref="AJ228">_xlfn.XLOOKUP(AJ$1&amp;$AB228,$M$3:$M$1662&amp;$N$3:$N$1662,$O$3:$O$1662,0,0,1)</f>
        <v>6500</v>
      </c>
      <c r="AK228" s="2" cm="1">
        <f t="array" ref="AK228">_xlfn.XLOOKUP(AK$1&amp;$AB228,$M$3:$M$1662&amp;$N$3:$N$1662,$O$3:$O$1662,0,0,1)</f>
        <v>8600</v>
      </c>
      <c r="AL228" s="2" cm="1">
        <f t="array" ref="AL228">_xlfn.XLOOKUP(AL$1&amp;$AB228,$M$3:$M$1662&amp;$N$3:$N$1662,$O$3:$O$1662,0,0,1)</f>
        <v>5500</v>
      </c>
      <c r="AM228" s="2" cm="1">
        <f t="array" ref="AM228">_xlfn.XLOOKUP(AM$1&amp;$AB228,$M$3:$M$1662&amp;$N$3:$N$1662,$O$3:$O$1662,0,0,1)</f>
        <v>55100</v>
      </c>
    </row>
    <row r="229" spans="13:39" x14ac:dyDescent="0.4">
      <c r="M229" t="s">
        <v>870</v>
      </c>
      <c r="N229" t="s">
        <v>469</v>
      </c>
      <c r="O229">
        <v>55100</v>
      </c>
      <c r="AB229" t="s">
        <v>57</v>
      </c>
      <c r="AC229" s="2">
        <f t="shared" si="25"/>
        <v>11209380</v>
      </c>
      <c r="AD229" s="2">
        <f t="shared" si="28"/>
        <v>8387300</v>
      </c>
      <c r="AE229" s="2">
        <f t="shared" si="28"/>
        <v>6234100</v>
      </c>
      <c r="AF229" s="2">
        <f t="shared" si="28"/>
        <v>10670100</v>
      </c>
      <c r="AG229" s="2">
        <f t="shared" si="28"/>
        <v>12813900</v>
      </c>
      <c r="AH229" s="2">
        <f t="shared" si="28"/>
        <v>17941500</v>
      </c>
      <c r="AI229" s="2" cm="1">
        <f t="array" ref="AI229">_xlfn.XLOOKUP(AI$1&amp;$AB229,$M$3:$M$1662&amp;$N$3:$N$1662,$O$3:$O$1662,0,0,1)</f>
        <v>42500</v>
      </c>
      <c r="AJ229" s="2" cm="1">
        <f t="array" ref="AJ229">_xlfn.XLOOKUP(AJ$1&amp;$AB229,$M$3:$M$1662&amp;$N$3:$N$1662,$O$3:$O$1662,0,0,1)</f>
        <v>7700</v>
      </c>
      <c r="AK229" s="2" cm="1">
        <f t="array" ref="AK229">_xlfn.XLOOKUP(AK$1&amp;$AB229,$M$3:$M$1662&amp;$N$3:$N$1662,$O$3:$O$1662,0,0,1)</f>
        <v>6600</v>
      </c>
      <c r="AL229" s="2" cm="1">
        <f t="array" ref="AL229">_xlfn.XLOOKUP(AL$1&amp;$AB229,$M$3:$M$1662&amp;$N$3:$N$1662,$O$3:$O$1662,0,0,1)</f>
        <v>13500</v>
      </c>
      <c r="AM229" s="2" cm="1">
        <f t="array" ref="AM229">_xlfn.XLOOKUP(AM$1&amp;$AB229,$M$3:$M$1662&amp;$N$3:$N$1662,$O$3:$O$1662,0,0,1)</f>
        <v>58200</v>
      </c>
    </row>
    <row r="230" spans="13:39" x14ac:dyDescent="0.4">
      <c r="M230" t="s">
        <v>870</v>
      </c>
      <c r="N230" t="s">
        <v>470</v>
      </c>
      <c r="O230">
        <v>58200</v>
      </c>
      <c r="AB230" t="s">
        <v>164</v>
      </c>
      <c r="AC230" s="2">
        <f t="shared" si="25"/>
        <v>11235040</v>
      </c>
      <c r="AD230" s="2">
        <f t="shared" si="28"/>
        <v>8433200</v>
      </c>
      <c r="AE230" s="2">
        <f t="shared" si="28"/>
        <v>6240100</v>
      </c>
      <c r="AF230" s="2">
        <f t="shared" si="28"/>
        <v>10679900</v>
      </c>
      <c r="AG230" s="2">
        <f t="shared" si="28"/>
        <v>12821000</v>
      </c>
      <c r="AH230" s="2">
        <f t="shared" si="28"/>
        <v>18001000</v>
      </c>
      <c r="AI230" s="2" cm="1">
        <f t="array" ref="AI230">_xlfn.XLOOKUP(AI$1&amp;$AB230,$M$3:$M$1662&amp;$N$3:$N$1662,$O$3:$O$1662,0,0,1)</f>
        <v>45900</v>
      </c>
      <c r="AJ230" s="2" cm="1">
        <f t="array" ref="AJ230">_xlfn.XLOOKUP(AJ$1&amp;$AB230,$M$3:$M$1662&amp;$N$3:$N$1662,$O$3:$O$1662,0,0,1)</f>
        <v>6000</v>
      </c>
      <c r="AK230" s="2" cm="1">
        <f t="array" ref="AK230">_xlfn.XLOOKUP(AK$1&amp;$AB230,$M$3:$M$1662&amp;$N$3:$N$1662,$O$3:$O$1662,0,0,1)</f>
        <v>9800</v>
      </c>
      <c r="AL230" s="2" cm="1">
        <f t="array" ref="AL230">_xlfn.XLOOKUP(AL$1&amp;$AB230,$M$3:$M$1662&amp;$N$3:$N$1662,$O$3:$O$1662,0,0,1)</f>
        <v>7100</v>
      </c>
      <c r="AM230" s="2" cm="1">
        <f t="array" ref="AM230">_xlfn.XLOOKUP(AM$1&amp;$AB230,$M$3:$M$1662&amp;$N$3:$N$1662,$O$3:$O$1662,0,0,1)</f>
        <v>59500</v>
      </c>
    </row>
    <row r="231" spans="13:39" x14ac:dyDescent="0.4">
      <c r="M231" t="s">
        <v>870</v>
      </c>
      <c r="N231" t="s">
        <v>471</v>
      </c>
      <c r="O231">
        <v>59500</v>
      </c>
      <c r="AB231" t="s">
        <v>188</v>
      </c>
      <c r="AC231" s="2">
        <f t="shared" si="25"/>
        <v>11266680</v>
      </c>
      <c r="AD231" s="2">
        <f t="shared" si="28"/>
        <v>8452300</v>
      </c>
      <c r="AE231" s="2">
        <f t="shared" si="28"/>
        <v>6275200</v>
      </c>
      <c r="AF231" s="2">
        <f t="shared" si="28"/>
        <v>10693100</v>
      </c>
      <c r="AG231" s="2">
        <f t="shared" si="28"/>
        <v>12827000</v>
      </c>
      <c r="AH231" s="2">
        <f t="shared" si="28"/>
        <v>18085800</v>
      </c>
      <c r="AI231" s="2" cm="1">
        <f t="array" ref="AI231">_xlfn.XLOOKUP(AI$1&amp;$AB231,$M$3:$M$1662&amp;$N$3:$N$1662,$O$3:$O$1662,0,0,1)</f>
        <v>19100</v>
      </c>
      <c r="AJ231" s="2" cm="1">
        <f t="array" ref="AJ231">_xlfn.XLOOKUP(AJ$1&amp;$AB231,$M$3:$M$1662&amp;$N$3:$N$1662,$O$3:$O$1662,0,0,1)</f>
        <v>35100</v>
      </c>
      <c r="AK231" s="2" cm="1">
        <f t="array" ref="AK231">_xlfn.XLOOKUP(AK$1&amp;$AB231,$M$3:$M$1662&amp;$N$3:$N$1662,$O$3:$O$1662,0,0,1)</f>
        <v>13200</v>
      </c>
      <c r="AL231" s="2" cm="1">
        <f t="array" ref="AL231">_xlfn.XLOOKUP(AL$1&amp;$AB231,$M$3:$M$1662&amp;$N$3:$N$1662,$O$3:$O$1662,0,0,1)</f>
        <v>6000</v>
      </c>
      <c r="AM231" s="2" cm="1">
        <f t="array" ref="AM231">_xlfn.XLOOKUP(AM$1&amp;$AB231,$M$3:$M$1662&amp;$N$3:$N$1662,$O$3:$O$1662,0,0,1)</f>
        <v>84800</v>
      </c>
    </row>
    <row r="232" spans="13:39" x14ac:dyDescent="0.4">
      <c r="M232" t="s">
        <v>870</v>
      </c>
      <c r="N232" t="s">
        <v>472</v>
      </c>
      <c r="O232">
        <v>84800</v>
      </c>
      <c r="AB232" t="s">
        <v>210</v>
      </c>
      <c r="AC232" s="2">
        <f t="shared" si="25"/>
        <v>11289320</v>
      </c>
      <c r="AD232" s="2">
        <f t="shared" si="28"/>
        <v>8477300</v>
      </c>
      <c r="AE232" s="2">
        <f t="shared" si="28"/>
        <v>6292300</v>
      </c>
      <c r="AF232" s="2">
        <f t="shared" si="28"/>
        <v>10709800</v>
      </c>
      <c r="AG232" s="2">
        <f t="shared" si="28"/>
        <v>12842800</v>
      </c>
      <c r="AH232" s="2">
        <f t="shared" si="28"/>
        <v>18124400</v>
      </c>
      <c r="AI232" s="2" cm="1">
        <f t="array" ref="AI232">_xlfn.XLOOKUP(AI$1&amp;$AB232,$M$3:$M$1662&amp;$N$3:$N$1662,$O$3:$O$1662,0,0,1)</f>
        <v>25000</v>
      </c>
      <c r="AJ232" s="2" cm="1">
        <f t="array" ref="AJ232">_xlfn.XLOOKUP(AJ$1&amp;$AB232,$M$3:$M$1662&amp;$N$3:$N$1662,$O$3:$O$1662,0,0,1)</f>
        <v>17100</v>
      </c>
      <c r="AK232" s="2" cm="1">
        <f t="array" ref="AK232">_xlfn.XLOOKUP(AK$1&amp;$AB232,$M$3:$M$1662&amp;$N$3:$N$1662,$O$3:$O$1662,0,0,1)</f>
        <v>16700</v>
      </c>
      <c r="AL232" s="2" cm="1">
        <f t="array" ref="AL232">_xlfn.XLOOKUP(AL$1&amp;$AB232,$M$3:$M$1662&amp;$N$3:$N$1662,$O$3:$O$1662,0,0,1)</f>
        <v>15800</v>
      </c>
      <c r="AM232" s="2" cm="1">
        <f t="array" ref="AM232">_xlfn.XLOOKUP(AM$1&amp;$AB232,$M$3:$M$1662&amp;$N$3:$N$1662,$O$3:$O$1662,0,0,1)</f>
        <v>38600</v>
      </c>
    </row>
    <row r="233" spans="13:39" x14ac:dyDescent="0.4">
      <c r="M233" t="s">
        <v>870</v>
      </c>
      <c r="N233" t="s">
        <v>473</v>
      </c>
      <c r="O233">
        <v>38600</v>
      </c>
      <c r="AB233" t="s">
        <v>219</v>
      </c>
      <c r="AC233" s="2">
        <f t="shared" si="25"/>
        <v>11331460</v>
      </c>
      <c r="AD233" s="2">
        <f t="shared" si="28"/>
        <v>8514900</v>
      </c>
      <c r="AE233" s="2">
        <f t="shared" si="28"/>
        <v>6302200</v>
      </c>
      <c r="AF233" s="2">
        <f t="shared" si="28"/>
        <v>10730100</v>
      </c>
      <c r="AG233" s="2">
        <f t="shared" si="28"/>
        <v>12889600</v>
      </c>
      <c r="AH233" s="2">
        <f t="shared" si="28"/>
        <v>18220500</v>
      </c>
      <c r="AI233" s="2" cm="1">
        <f t="array" ref="AI233">_xlfn.XLOOKUP(AI$1&amp;$AB233,$M$3:$M$1662&amp;$N$3:$N$1662,$O$3:$O$1662,0,0,1)</f>
        <v>37600</v>
      </c>
      <c r="AJ233" s="2" cm="1">
        <f t="array" ref="AJ233">_xlfn.XLOOKUP(AJ$1&amp;$AB233,$M$3:$M$1662&amp;$N$3:$N$1662,$O$3:$O$1662,0,0,1)</f>
        <v>9900</v>
      </c>
      <c r="AK233" s="2" cm="1">
        <f t="array" ref="AK233">_xlfn.XLOOKUP(AK$1&amp;$AB233,$M$3:$M$1662&amp;$N$3:$N$1662,$O$3:$O$1662,0,0,1)</f>
        <v>20300</v>
      </c>
      <c r="AL233" s="2" cm="1">
        <f t="array" ref="AL233">_xlfn.XLOOKUP(AL$1&amp;$AB233,$M$3:$M$1662&amp;$N$3:$N$1662,$O$3:$O$1662,0,0,1)</f>
        <v>46800</v>
      </c>
      <c r="AM233" s="2" cm="1">
        <f t="array" ref="AM233">_xlfn.XLOOKUP(AM$1&amp;$AB233,$M$3:$M$1662&amp;$N$3:$N$1662,$O$3:$O$1662,0,0,1)</f>
        <v>96100</v>
      </c>
    </row>
    <row r="234" spans="13:39" x14ac:dyDescent="0.4">
      <c r="M234" t="s">
        <v>870</v>
      </c>
      <c r="N234" t="s">
        <v>474</v>
      </c>
      <c r="O234">
        <v>96100</v>
      </c>
      <c r="AB234" t="s">
        <v>215</v>
      </c>
      <c r="AC234" s="2">
        <f t="shared" si="25"/>
        <v>11347020</v>
      </c>
      <c r="AD234" s="2">
        <f t="shared" si="28"/>
        <v>8524200</v>
      </c>
      <c r="AE234" s="2">
        <f t="shared" si="28"/>
        <v>6316300</v>
      </c>
      <c r="AF234" s="2">
        <f t="shared" si="28"/>
        <v>10731400</v>
      </c>
      <c r="AG234" s="2">
        <f t="shared" si="28"/>
        <v>12894800</v>
      </c>
      <c r="AH234" s="2">
        <f t="shared" si="28"/>
        <v>18268400</v>
      </c>
      <c r="AI234" s="2" cm="1">
        <f t="array" ref="AI234">_xlfn.XLOOKUP(AI$1&amp;$AB234,$M$3:$M$1662&amp;$N$3:$N$1662,$O$3:$O$1662,0,0,1)</f>
        <v>9300</v>
      </c>
      <c r="AJ234" s="2" cm="1">
        <f t="array" ref="AJ234">_xlfn.XLOOKUP(AJ$1&amp;$AB234,$M$3:$M$1662&amp;$N$3:$N$1662,$O$3:$O$1662,0,0,1)</f>
        <v>14100</v>
      </c>
      <c r="AK234" s="2" cm="1">
        <f t="array" ref="AK234">_xlfn.XLOOKUP(AK$1&amp;$AB234,$M$3:$M$1662&amp;$N$3:$N$1662,$O$3:$O$1662,0,0,1)</f>
        <v>1300</v>
      </c>
      <c r="AL234" s="2" cm="1">
        <f t="array" ref="AL234">_xlfn.XLOOKUP(AL$1&amp;$AB234,$M$3:$M$1662&amp;$N$3:$N$1662,$O$3:$O$1662,0,0,1)</f>
        <v>5200</v>
      </c>
      <c r="AM234" s="2" cm="1">
        <f t="array" ref="AM234">_xlfn.XLOOKUP(AM$1&amp;$AB234,$M$3:$M$1662&amp;$N$3:$N$1662,$O$3:$O$1662,0,0,1)</f>
        <v>47900</v>
      </c>
    </row>
    <row r="235" spans="13:39" x14ac:dyDescent="0.4">
      <c r="M235" t="s">
        <v>870</v>
      </c>
      <c r="N235" t="s">
        <v>475</v>
      </c>
      <c r="O235">
        <v>47900</v>
      </c>
      <c r="AB235" t="s">
        <v>149</v>
      </c>
      <c r="AC235" s="2">
        <f t="shared" si="25"/>
        <v>11376600</v>
      </c>
      <c r="AD235" s="2">
        <f t="shared" si="28"/>
        <v>8593400</v>
      </c>
      <c r="AE235" s="2">
        <f t="shared" si="28"/>
        <v>6325200</v>
      </c>
      <c r="AF235" s="2">
        <f t="shared" si="28"/>
        <v>10744900</v>
      </c>
      <c r="AG235" s="2">
        <f t="shared" si="28"/>
        <v>12906800</v>
      </c>
      <c r="AH235" s="2">
        <f t="shared" si="28"/>
        <v>18312700</v>
      </c>
      <c r="AI235" s="2" cm="1">
        <f t="array" ref="AI235">_xlfn.XLOOKUP(AI$1&amp;$AB235,$M$3:$M$1662&amp;$N$3:$N$1662,$O$3:$O$1662,0,0,1)</f>
        <v>69200</v>
      </c>
      <c r="AJ235" s="2" cm="1">
        <f t="array" ref="AJ235">_xlfn.XLOOKUP(AJ$1&amp;$AB235,$M$3:$M$1662&amp;$N$3:$N$1662,$O$3:$O$1662,0,0,1)</f>
        <v>8900</v>
      </c>
      <c r="AK235" s="2" cm="1">
        <f t="array" ref="AK235">_xlfn.XLOOKUP(AK$1&amp;$AB235,$M$3:$M$1662&amp;$N$3:$N$1662,$O$3:$O$1662,0,0,1)</f>
        <v>13500</v>
      </c>
      <c r="AL235" s="2" cm="1">
        <f t="array" ref="AL235">_xlfn.XLOOKUP(AL$1&amp;$AB235,$M$3:$M$1662&amp;$N$3:$N$1662,$O$3:$O$1662,0,0,1)</f>
        <v>12000</v>
      </c>
      <c r="AM235" s="2" cm="1">
        <f t="array" ref="AM235">_xlfn.XLOOKUP(AM$1&amp;$AB235,$M$3:$M$1662&amp;$N$3:$N$1662,$O$3:$O$1662,0,0,1)</f>
        <v>44300</v>
      </c>
    </row>
    <row r="236" spans="13:39" x14ac:dyDescent="0.4">
      <c r="M236" t="s">
        <v>870</v>
      </c>
      <c r="N236" t="s">
        <v>476</v>
      </c>
      <c r="O236">
        <v>44300</v>
      </c>
      <c r="AB236" t="s">
        <v>198</v>
      </c>
      <c r="AC236" s="2">
        <f t="shared" si="25"/>
        <v>11399140</v>
      </c>
      <c r="AD236" s="2">
        <f t="shared" si="28"/>
        <v>8625300</v>
      </c>
      <c r="AE236" s="2">
        <f t="shared" si="28"/>
        <v>6337600</v>
      </c>
      <c r="AF236" s="2">
        <f t="shared" si="28"/>
        <v>10748500</v>
      </c>
      <c r="AG236" s="2">
        <f t="shared" si="28"/>
        <v>12919100</v>
      </c>
      <c r="AH236" s="2">
        <f t="shared" si="28"/>
        <v>18365200</v>
      </c>
      <c r="AI236" s="2" cm="1">
        <f t="array" ref="AI236">_xlfn.XLOOKUP(AI$1&amp;$AB236,$M$3:$M$1662&amp;$N$3:$N$1662,$O$3:$O$1662,0,0,1)</f>
        <v>31900</v>
      </c>
      <c r="AJ236" s="2" cm="1">
        <f t="array" ref="AJ236">_xlfn.XLOOKUP(AJ$1&amp;$AB236,$M$3:$M$1662&amp;$N$3:$N$1662,$O$3:$O$1662,0,0,1)</f>
        <v>12400</v>
      </c>
      <c r="AK236" s="2" cm="1">
        <f t="array" ref="AK236">_xlfn.XLOOKUP(AK$1&amp;$AB236,$M$3:$M$1662&amp;$N$3:$N$1662,$O$3:$O$1662,0,0,1)</f>
        <v>3600</v>
      </c>
      <c r="AL236" s="2" cm="1">
        <f t="array" ref="AL236">_xlfn.XLOOKUP(AL$1&amp;$AB236,$M$3:$M$1662&amp;$N$3:$N$1662,$O$3:$O$1662,0,0,1)</f>
        <v>12300</v>
      </c>
      <c r="AM236" s="2" cm="1">
        <f t="array" ref="AM236">_xlfn.XLOOKUP(AM$1&amp;$AB236,$M$3:$M$1662&amp;$N$3:$N$1662,$O$3:$O$1662,0,0,1)</f>
        <v>52500</v>
      </c>
    </row>
    <row r="237" spans="13:39" x14ac:dyDescent="0.4">
      <c r="M237" t="s">
        <v>870</v>
      </c>
      <c r="N237" t="s">
        <v>477</v>
      </c>
      <c r="O237">
        <v>52500</v>
      </c>
      <c r="AB237" t="s">
        <v>246</v>
      </c>
      <c r="AC237" s="2">
        <f t="shared" si="25"/>
        <v>11433720</v>
      </c>
      <c r="AD237" s="2">
        <f t="shared" si="28"/>
        <v>8668000</v>
      </c>
      <c r="AE237" s="2">
        <f t="shared" si="28"/>
        <v>6372400</v>
      </c>
      <c r="AF237" s="2">
        <f t="shared" si="28"/>
        <v>10785800</v>
      </c>
      <c r="AG237" s="2">
        <f t="shared" si="28"/>
        <v>12944100</v>
      </c>
      <c r="AH237" s="2">
        <f t="shared" si="28"/>
        <v>18398300</v>
      </c>
      <c r="AI237" s="2" cm="1">
        <f t="array" ref="AI237">_xlfn.XLOOKUP(AI$1&amp;$AB237,$M$3:$M$1662&amp;$N$3:$N$1662,$O$3:$O$1662,0,0,1)</f>
        <v>42700</v>
      </c>
      <c r="AJ237" s="2" cm="1">
        <f t="array" ref="AJ237">_xlfn.XLOOKUP(AJ$1&amp;$AB237,$M$3:$M$1662&amp;$N$3:$N$1662,$O$3:$O$1662,0,0,1)</f>
        <v>34800</v>
      </c>
      <c r="AK237" s="2" cm="1">
        <f t="array" ref="AK237">_xlfn.XLOOKUP(AK$1&amp;$AB237,$M$3:$M$1662&amp;$N$3:$N$1662,$O$3:$O$1662,0,0,1)</f>
        <v>37300</v>
      </c>
      <c r="AL237" s="2" cm="1">
        <f t="array" ref="AL237">_xlfn.XLOOKUP(AL$1&amp;$AB237,$M$3:$M$1662&amp;$N$3:$N$1662,$O$3:$O$1662,0,0,1)</f>
        <v>25000</v>
      </c>
      <c r="AM237" s="2" cm="1">
        <f t="array" ref="AM237">_xlfn.XLOOKUP(AM$1&amp;$AB237,$M$3:$M$1662&amp;$N$3:$N$1662,$O$3:$O$1662,0,0,1)</f>
        <v>33100</v>
      </c>
    </row>
    <row r="238" spans="13:39" x14ac:dyDescent="0.4">
      <c r="M238" t="s">
        <v>870</v>
      </c>
      <c r="N238" t="s">
        <v>478</v>
      </c>
      <c r="O238">
        <v>33100</v>
      </c>
      <c r="AB238" t="s">
        <v>308</v>
      </c>
      <c r="AC238" s="2">
        <f t="shared" si="25"/>
        <v>11456240</v>
      </c>
      <c r="AD238" s="2">
        <f t="shared" si="28"/>
        <v>8686900</v>
      </c>
      <c r="AE238" s="2">
        <f t="shared" si="28"/>
        <v>6384000</v>
      </c>
      <c r="AF238" s="2">
        <f t="shared" si="28"/>
        <v>10796100</v>
      </c>
      <c r="AG238" s="2">
        <f t="shared" si="28"/>
        <v>12981200</v>
      </c>
      <c r="AH238" s="2">
        <f t="shared" si="28"/>
        <v>18433000</v>
      </c>
      <c r="AI238" s="2" cm="1">
        <f t="array" ref="AI238">_xlfn.XLOOKUP(AI$1&amp;$AB238,$M$3:$M$1662&amp;$N$3:$N$1662,$O$3:$O$1662,0,0,1)</f>
        <v>18900</v>
      </c>
      <c r="AJ238" s="2" cm="1">
        <f t="array" ref="AJ238">_xlfn.XLOOKUP(AJ$1&amp;$AB238,$M$3:$M$1662&amp;$N$3:$N$1662,$O$3:$O$1662,0,0,1)</f>
        <v>11600</v>
      </c>
      <c r="AK238" s="2" cm="1">
        <f t="array" ref="AK238">_xlfn.XLOOKUP(AK$1&amp;$AB238,$M$3:$M$1662&amp;$N$3:$N$1662,$O$3:$O$1662,0,0,1)</f>
        <v>10300</v>
      </c>
      <c r="AL238" s="2" cm="1">
        <f t="array" ref="AL238">_xlfn.XLOOKUP(AL$1&amp;$AB238,$M$3:$M$1662&amp;$N$3:$N$1662,$O$3:$O$1662,0,0,1)</f>
        <v>37100</v>
      </c>
      <c r="AM238" s="2" cm="1">
        <f t="array" ref="AM238">_xlfn.XLOOKUP(AM$1&amp;$AB238,$M$3:$M$1662&amp;$N$3:$N$1662,$O$3:$O$1662,0,0,1)</f>
        <v>34700</v>
      </c>
    </row>
    <row r="239" spans="13:39" x14ac:dyDescent="0.4">
      <c r="M239" t="s">
        <v>870</v>
      </c>
      <c r="N239" t="s">
        <v>479</v>
      </c>
      <c r="O239">
        <v>34700</v>
      </c>
      <c r="AB239" t="s">
        <v>284</v>
      </c>
      <c r="AC239" s="2">
        <f t="shared" si="25"/>
        <v>11479220</v>
      </c>
      <c r="AD239" s="2">
        <f t="shared" si="28"/>
        <v>8713700</v>
      </c>
      <c r="AE239" s="2">
        <f t="shared" si="28"/>
        <v>6409700</v>
      </c>
      <c r="AF239" s="2">
        <f t="shared" si="28"/>
        <v>10799100</v>
      </c>
      <c r="AG239" s="2">
        <f t="shared" si="28"/>
        <v>13015800</v>
      </c>
      <c r="AH239" s="2">
        <f t="shared" si="28"/>
        <v>18457800</v>
      </c>
      <c r="AI239" s="2" cm="1">
        <f t="array" ref="AI239">_xlfn.XLOOKUP(AI$1&amp;$AB239,$M$3:$M$1662&amp;$N$3:$N$1662,$O$3:$O$1662,0,0,1)</f>
        <v>26800</v>
      </c>
      <c r="AJ239" s="2" cm="1">
        <f t="array" ref="AJ239">_xlfn.XLOOKUP(AJ$1&amp;$AB239,$M$3:$M$1662&amp;$N$3:$N$1662,$O$3:$O$1662,0,0,1)</f>
        <v>25700</v>
      </c>
      <c r="AK239" s="2" cm="1">
        <f t="array" ref="AK239">_xlfn.XLOOKUP(AK$1&amp;$AB239,$M$3:$M$1662&amp;$N$3:$N$1662,$O$3:$O$1662,0,0,1)</f>
        <v>3000</v>
      </c>
      <c r="AL239" s="2" cm="1">
        <f t="array" ref="AL239">_xlfn.XLOOKUP(AL$1&amp;$AB239,$M$3:$M$1662&amp;$N$3:$N$1662,$O$3:$O$1662,0,0,1)</f>
        <v>34600</v>
      </c>
      <c r="AM239" s="2" cm="1">
        <f t="array" ref="AM239">_xlfn.XLOOKUP(AM$1&amp;$AB239,$M$3:$M$1662&amp;$N$3:$N$1662,$O$3:$O$1662,0,0,1)</f>
        <v>24800</v>
      </c>
    </row>
    <row r="240" spans="13:39" x14ac:dyDescent="0.4">
      <c r="M240" t="s">
        <v>870</v>
      </c>
      <c r="N240" t="s">
        <v>480</v>
      </c>
      <c r="O240">
        <v>24800</v>
      </c>
      <c r="AB240" t="s">
        <v>138</v>
      </c>
      <c r="AC240" s="2">
        <f t="shared" si="25"/>
        <v>11495760</v>
      </c>
      <c r="AD240" s="2">
        <f t="shared" si="28"/>
        <v>8730200</v>
      </c>
      <c r="AE240" s="2">
        <f t="shared" si="28"/>
        <v>6432200</v>
      </c>
      <c r="AF240" s="2">
        <f t="shared" si="28"/>
        <v>10817400</v>
      </c>
      <c r="AG240" s="2">
        <f t="shared" si="28"/>
        <v>13024600</v>
      </c>
      <c r="AH240" s="2">
        <f t="shared" si="28"/>
        <v>18474400</v>
      </c>
      <c r="AI240" s="2" cm="1">
        <f t="array" ref="AI240">_xlfn.XLOOKUP(AI$1&amp;$AB240,$M$3:$M$1662&amp;$N$3:$N$1662,$O$3:$O$1662,0,0,1)</f>
        <v>16500</v>
      </c>
      <c r="AJ240" s="2" cm="1">
        <f t="array" ref="AJ240">_xlfn.XLOOKUP(AJ$1&amp;$AB240,$M$3:$M$1662&amp;$N$3:$N$1662,$O$3:$O$1662,0,0,1)</f>
        <v>22500</v>
      </c>
      <c r="AK240" s="2" cm="1">
        <f t="array" ref="AK240">_xlfn.XLOOKUP(AK$1&amp;$AB240,$M$3:$M$1662&amp;$N$3:$N$1662,$O$3:$O$1662,0,0,1)</f>
        <v>18300</v>
      </c>
      <c r="AL240" s="2" cm="1">
        <f t="array" ref="AL240">_xlfn.XLOOKUP(AL$1&amp;$AB240,$M$3:$M$1662&amp;$N$3:$N$1662,$O$3:$O$1662,0,0,1)</f>
        <v>8800</v>
      </c>
      <c r="AM240" s="2" cm="1">
        <f t="array" ref="AM240">_xlfn.XLOOKUP(AM$1&amp;$AB240,$M$3:$M$1662&amp;$N$3:$N$1662,$O$3:$O$1662,0,0,1)</f>
        <v>16600</v>
      </c>
    </row>
    <row r="241" spans="13:39" x14ac:dyDescent="0.4">
      <c r="M241" t="s">
        <v>870</v>
      </c>
      <c r="N241" t="s">
        <v>481</v>
      </c>
      <c r="O241">
        <v>16600</v>
      </c>
      <c r="AB241" t="s">
        <v>309</v>
      </c>
      <c r="AC241" s="2">
        <f t="shared" si="25"/>
        <v>11516300</v>
      </c>
      <c r="AD241" s="2">
        <f t="shared" si="28"/>
        <v>8750600</v>
      </c>
      <c r="AE241" s="2">
        <f t="shared" si="28"/>
        <v>6445700</v>
      </c>
      <c r="AF241" s="2">
        <f t="shared" si="28"/>
        <v>10836600</v>
      </c>
      <c r="AG241" s="2">
        <f t="shared" si="28"/>
        <v>13039300</v>
      </c>
      <c r="AH241" s="2">
        <f t="shared" si="28"/>
        <v>18509300</v>
      </c>
      <c r="AI241" s="2" cm="1">
        <f t="array" ref="AI241">_xlfn.XLOOKUP(AI$1&amp;$AB241,$M$3:$M$1662&amp;$N$3:$N$1662,$O$3:$O$1662,0,0,1)</f>
        <v>20400</v>
      </c>
      <c r="AJ241" s="2" cm="1">
        <f t="array" ref="AJ241">_xlfn.XLOOKUP(AJ$1&amp;$AB241,$M$3:$M$1662&amp;$N$3:$N$1662,$O$3:$O$1662,0,0,1)</f>
        <v>13500</v>
      </c>
      <c r="AK241" s="2" cm="1">
        <f t="array" ref="AK241">_xlfn.XLOOKUP(AK$1&amp;$AB241,$M$3:$M$1662&amp;$N$3:$N$1662,$O$3:$O$1662,0,0,1)</f>
        <v>19200</v>
      </c>
      <c r="AL241" s="2" cm="1">
        <f t="array" ref="AL241">_xlfn.XLOOKUP(AL$1&amp;$AB241,$M$3:$M$1662&amp;$N$3:$N$1662,$O$3:$O$1662,0,0,1)</f>
        <v>14700</v>
      </c>
      <c r="AM241" s="2" cm="1">
        <f t="array" ref="AM241">_xlfn.XLOOKUP(AM$1&amp;$AB241,$M$3:$M$1662&amp;$N$3:$N$1662,$O$3:$O$1662,0,0,1)</f>
        <v>34900</v>
      </c>
    </row>
    <row r="242" spans="13:39" x14ac:dyDescent="0.4">
      <c r="M242" t="s">
        <v>870</v>
      </c>
      <c r="N242" t="s">
        <v>482</v>
      </c>
      <c r="O242">
        <v>34900</v>
      </c>
      <c r="AB242" t="s">
        <v>62</v>
      </c>
      <c r="AC242" s="2">
        <f t="shared" si="25"/>
        <v>11535240</v>
      </c>
      <c r="AD242" s="2">
        <f t="shared" si="28"/>
        <v>8769600</v>
      </c>
      <c r="AE242" s="2">
        <f t="shared" si="28"/>
        <v>6449400</v>
      </c>
      <c r="AF242" s="2">
        <f t="shared" si="28"/>
        <v>10841500</v>
      </c>
      <c r="AG242" s="2">
        <f t="shared" si="28"/>
        <v>13064800</v>
      </c>
      <c r="AH242" s="2">
        <f t="shared" si="28"/>
        <v>18550900</v>
      </c>
      <c r="AI242" s="2" cm="1">
        <f t="array" ref="AI242">_xlfn.XLOOKUP(AI$1&amp;$AB242,$M$3:$M$1662&amp;$N$3:$N$1662,$O$3:$O$1662,0,0,1)</f>
        <v>19000</v>
      </c>
      <c r="AJ242" s="2" cm="1">
        <f t="array" ref="AJ242">_xlfn.XLOOKUP(AJ$1&amp;$AB242,$M$3:$M$1662&amp;$N$3:$N$1662,$O$3:$O$1662,0,0,1)</f>
        <v>3700</v>
      </c>
      <c r="AK242" s="2" cm="1">
        <f t="array" ref="AK242">_xlfn.XLOOKUP(AK$1&amp;$AB242,$M$3:$M$1662&amp;$N$3:$N$1662,$O$3:$O$1662,0,0,1)</f>
        <v>4900</v>
      </c>
      <c r="AL242" s="2" cm="1">
        <f t="array" ref="AL242">_xlfn.XLOOKUP(AL$1&amp;$AB242,$M$3:$M$1662&amp;$N$3:$N$1662,$O$3:$O$1662,0,0,1)</f>
        <v>25500</v>
      </c>
      <c r="AM242" s="2" cm="1">
        <f t="array" ref="AM242">_xlfn.XLOOKUP(AM$1&amp;$AB242,$M$3:$M$1662&amp;$N$3:$N$1662,$O$3:$O$1662,0,0,1)</f>
        <v>41600</v>
      </c>
    </row>
    <row r="243" spans="13:39" x14ac:dyDescent="0.4">
      <c r="M243" t="s">
        <v>870</v>
      </c>
      <c r="N243" t="s">
        <v>483</v>
      </c>
      <c r="O243">
        <v>41600</v>
      </c>
      <c r="AB243" t="s">
        <v>145</v>
      </c>
      <c r="AC243" s="2">
        <f t="shared" si="25"/>
        <v>11549980</v>
      </c>
      <c r="AD243" s="2">
        <f t="shared" si="28"/>
        <v>8786800</v>
      </c>
      <c r="AE243" s="2">
        <f t="shared" si="28"/>
        <v>6472400</v>
      </c>
      <c r="AF243" s="2">
        <f t="shared" si="28"/>
        <v>10849600</v>
      </c>
      <c r="AG243" s="2">
        <f t="shared" si="28"/>
        <v>13072100</v>
      </c>
      <c r="AH243" s="2">
        <f t="shared" si="28"/>
        <v>18569000</v>
      </c>
      <c r="AI243" s="2" cm="1">
        <f t="array" ref="AI243">_xlfn.XLOOKUP(AI$1&amp;$AB243,$M$3:$M$1662&amp;$N$3:$N$1662,$O$3:$O$1662,0,0,1)</f>
        <v>17200</v>
      </c>
      <c r="AJ243" s="2" cm="1">
        <f t="array" ref="AJ243">_xlfn.XLOOKUP(AJ$1&amp;$AB243,$M$3:$M$1662&amp;$N$3:$N$1662,$O$3:$O$1662,0,0,1)</f>
        <v>23000</v>
      </c>
      <c r="AK243" s="2" cm="1">
        <f t="array" ref="AK243">_xlfn.XLOOKUP(AK$1&amp;$AB243,$M$3:$M$1662&amp;$N$3:$N$1662,$O$3:$O$1662,0,0,1)</f>
        <v>8100</v>
      </c>
      <c r="AL243" s="2" cm="1">
        <f t="array" ref="AL243">_xlfn.XLOOKUP(AL$1&amp;$AB243,$M$3:$M$1662&amp;$N$3:$N$1662,$O$3:$O$1662,0,0,1)</f>
        <v>7300</v>
      </c>
      <c r="AM243" s="2" cm="1">
        <f t="array" ref="AM243">_xlfn.XLOOKUP(AM$1&amp;$AB243,$M$3:$M$1662&amp;$N$3:$N$1662,$O$3:$O$1662,0,0,1)</f>
        <v>18100</v>
      </c>
    </row>
    <row r="244" spans="13:39" x14ac:dyDescent="0.4">
      <c r="M244" t="s">
        <v>870</v>
      </c>
      <c r="N244" t="s">
        <v>484</v>
      </c>
      <c r="O244">
        <v>18100</v>
      </c>
      <c r="AB244" t="s">
        <v>285</v>
      </c>
      <c r="AC244" s="2">
        <f t="shared" si="25"/>
        <v>11575960</v>
      </c>
      <c r="AD244" s="2">
        <f t="shared" ref="AD244:AH259" si="29">AD243+AI244</f>
        <v>8805800</v>
      </c>
      <c r="AE244" s="2">
        <f t="shared" si="29"/>
        <v>6545100</v>
      </c>
      <c r="AF244" s="2">
        <f t="shared" si="29"/>
        <v>10863200</v>
      </c>
      <c r="AG244" s="2">
        <f t="shared" si="29"/>
        <v>13080700</v>
      </c>
      <c r="AH244" s="2">
        <f t="shared" si="29"/>
        <v>18585000</v>
      </c>
      <c r="AI244" s="2" cm="1">
        <f t="array" ref="AI244">_xlfn.XLOOKUP(AI$1&amp;$AB244,$M$3:$M$1662&amp;$N$3:$N$1662,$O$3:$O$1662,0,0,1)</f>
        <v>19000</v>
      </c>
      <c r="AJ244" s="2" cm="1">
        <f t="array" ref="AJ244">_xlfn.XLOOKUP(AJ$1&amp;$AB244,$M$3:$M$1662&amp;$N$3:$N$1662,$O$3:$O$1662,0,0,1)</f>
        <v>72700</v>
      </c>
      <c r="AK244" s="2" cm="1">
        <f t="array" ref="AK244">_xlfn.XLOOKUP(AK$1&amp;$AB244,$M$3:$M$1662&amp;$N$3:$N$1662,$O$3:$O$1662,0,0,1)</f>
        <v>13600</v>
      </c>
      <c r="AL244" s="2" cm="1">
        <f t="array" ref="AL244">_xlfn.XLOOKUP(AL$1&amp;$AB244,$M$3:$M$1662&amp;$N$3:$N$1662,$O$3:$O$1662,0,0,1)</f>
        <v>8600</v>
      </c>
      <c r="AM244" s="2" cm="1">
        <f t="array" ref="AM244">_xlfn.XLOOKUP(AM$1&amp;$AB244,$M$3:$M$1662&amp;$N$3:$N$1662,$O$3:$O$1662,0,0,1)</f>
        <v>16000</v>
      </c>
    </row>
    <row r="245" spans="13:39" x14ac:dyDescent="0.4">
      <c r="M245" t="s">
        <v>870</v>
      </c>
      <c r="N245" t="s">
        <v>485</v>
      </c>
      <c r="O245">
        <v>16000</v>
      </c>
      <c r="AB245" t="s">
        <v>231</v>
      </c>
      <c r="AC245" s="2">
        <f t="shared" si="25"/>
        <v>11597420</v>
      </c>
      <c r="AD245" s="2">
        <f t="shared" si="29"/>
        <v>8810500</v>
      </c>
      <c r="AE245" s="2">
        <f t="shared" si="29"/>
        <v>6580100</v>
      </c>
      <c r="AF245" s="2">
        <f t="shared" si="29"/>
        <v>10882700</v>
      </c>
      <c r="AG245" s="2">
        <f t="shared" si="29"/>
        <v>13084400</v>
      </c>
      <c r="AH245" s="2">
        <f t="shared" si="29"/>
        <v>18629400</v>
      </c>
      <c r="AI245" s="2" cm="1">
        <f t="array" ref="AI245">_xlfn.XLOOKUP(AI$1&amp;$AB245,$M$3:$M$1662&amp;$N$3:$N$1662,$O$3:$O$1662,0,0,1)</f>
        <v>4700</v>
      </c>
      <c r="AJ245" s="2" cm="1">
        <f t="array" ref="AJ245">_xlfn.XLOOKUP(AJ$1&amp;$AB245,$M$3:$M$1662&amp;$N$3:$N$1662,$O$3:$O$1662,0,0,1)</f>
        <v>35000</v>
      </c>
      <c r="AK245" s="2" cm="1">
        <f t="array" ref="AK245">_xlfn.XLOOKUP(AK$1&amp;$AB245,$M$3:$M$1662&amp;$N$3:$N$1662,$O$3:$O$1662,0,0,1)</f>
        <v>19500</v>
      </c>
      <c r="AL245" s="2" cm="1">
        <f t="array" ref="AL245">_xlfn.XLOOKUP(AL$1&amp;$AB245,$M$3:$M$1662&amp;$N$3:$N$1662,$O$3:$O$1662,0,0,1)</f>
        <v>3700</v>
      </c>
      <c r="AM245" s="2" cm="1">
        <f t="array" ref="AM245">_xlfn.XLOOKUP(AM$1&amp;$AB245,$M$3:$M$1662&amp;$N$3:$N$1662,$O$3:$O$1662,0,0,1)</f>
        <v>44400</v>
      </c>
    </row>
    <row r="246" spans="13:39" x14ac:dyDescent="0.4">
      <c r="M246" t="s">
        <v>870</v>
      </c>
      <c r="N246" t="s">
        <v>486</v>
      </c>
      <c r="O246">
        <v>44400</v>
      </c>
      <c r="AB246" t="s">
        <v>310</v>
      </c>
      <c r="AC246" s="2">
        <f t="shared" si="25"/>
        <v>11626300</v>
      </c>
      <c r="AD246" s="2">
        <f t="shared" si="29"/>
        <v>8825700</v>
      </c>
      <c r="AE246" s="2">
        <f t="shared" si="29"/>
        <v>6608900</v>
      </c>
      <c r="AF246" s="2">
        <f t="shared" si="29"/>
        <v>10888200</v>
      </c>
      <c r="AG246" s="2">
        <f t="shared" si="29"/>
        <v>13120000</v>
      </c>
      <c r="AH246" s="2">
        <f t="shared" si="29"/>
        <v>18688700</v>
      </c>
      <c r="AI246" s="2" cm="1">
        <f t="array" ref="AI246">_xlfn.XLOOKUP(AI$1&amp;$AB246,$M$3:$M$1662&amp;$N$3:$N$1662,$O$3:$O$1662,0,0,1)</f>
        <v>15200</v>
      </c>
      <c r="AJ246" s="2" cm="1">
        <f t="array" ref="AJ246">_xlfn.XLOOKUP(AJ$1&amp;$AB246,$M$3:$M$1662&amp;$N$3:$N$1662,$O$3:$O$1662,0,0,1)</f>
        <v>28800</v>
      </c>
      <c r="AK246" s="2" cm="1">
        <f t="array" ref="AK246">_xlfn.XLOOKUP(AK$1&amp;$AB246,$M$3:$M$1662&amp;$N$3:$N$1662,$O$3:$O$1662,0,0,1)</f>
        <v>5500</v>
      </c>
      <c r="AL246" s="2" cm="1">
        <f t="array" ref="AL246">_xlfn.XLOOKUP(AL$1&amp;$AB246,$M$3:$M$1662&amp;$N$3:$N$1662,$O$3:$O$1662,0,0,1)</f>
        <v>35600</v>
      </c>
      <c r="AM246" s="2" cm="1">
        <f t="array" ref="AM246">_xlfn.XLOOKUP(AM$1&amp;$AB246,$M$3:$M$1662&amp;$N$3:$N$1662,$O$3:$O$1662,0,0,1)</f>
        <v>59300</v>
      </c>
    </row>
    <row r="247" spans="13:39" x14ac:dyDescent="0.4">
      <c r="M247" t="s">
        <v>870</v>
      </c>
      <c r="N247" t="s">
        <v>487</v>
      </c>
      <c r="O247">
        <v>59300</v>
      </c>
      <c r="AB247" t="s">
        <v>311</v>
      </c>
      <c r="AC247" s="2">
        <f t="shared" si="25"/>
        <v>11651100</v>
      </c>
      <c r="AD247" s="2">
        <f t="shared" si="29"/>
        <v>8835000</v>
      </c>
      <c r="AE247" s="2">
        <f t="shared" si="29"/>
        <v>6682300</v>
      </c>
      <c r="AF247" s="2">
        <f t="shared" si="29"/>
        <v>10891700</v>
      </c>
      <c r="AG247" s="2">
        <f t="shared" si="29"/>
        <v>13133900</v>
      </c>
      <c r="AH247" s="2">
        <f t="shared" si="29"/>
        <v>18712600</v>
      </c>
      <c r="AI247" s="2" cm="1">
        <f t="array" ref="AI247">_xlfn.XLOOKUP(AI$1&amp;$AB247,$M$3:$M$1662&amp;$N$3:$N$1662,$O$3:$O$1662,0,0,1)</f>
        <v>9300</v>
      </c>
      <c r="AJ247" s="2" cm="1">
        <f t="array" ref="AJ247">_xlfn.XLOOKUP(AJ$1&amp;$AB247,$M$3:$M$1662&amp;$N$3:$N$1662,$O$3:$O$1662,0,0,1)</f>
        <v>73400</v>
      </c>
      <c r="AK247" s="2" cm="1">
        <f t="array" ref="AK247">_xlfn.XLOOKUP(AK$1&amp;$AB247,$M$3:$M$1662&amp;$N$3:$N$1662,$O$3:$O$1662,0,0,1)</f>
        <v>3500</v>
      </c>
      <c r="AL247" s="2" cm="1">
        <f t="array" ref="AL247">_xlfn.XLOOKUP(AL$1&amp;$AB247,$M$3:$M$1662&amp;$N$3:$N$1662,$O$3:$O$1662,0,0,1)</f>
        <v>13900</v>
      </c>
      <c r="AM247" s="2" cm="1">
        <f t="array" ref="AM247">_xlfn.XLOOKUP(AM$1&amp;$AB247,$M$3:$M$1662&amp;$N$3:$N$1662,$O$3:$O$1662,0,0,1)</f>
        <v>23900</v>
      </c>
    </row>
    <row r="248" spans="13:39" x14ac:dyDescent="0.4">
      <c r="M248" t="s">
        <v>870</v>
      </c>
      <c r="N248" t="s">
        <v>488</v>
      </c>
      <c r="O248">
        <v>23900</v>
      </c>
      <c r="AB248" t="s">
        <v>261</v>
      </c>
      <c r="AC248" s="2">
        <f t="shared" si="25"/>
        <v>11682520</v>
      </c>
      <c r="AD248" s="2">
        <f t="shared" si="29"/>
        <v>8841000</v>
      </c>
      <c r="AE248" s="2">
        <f t="shared" si="29"/>
        <v>6727900</v>
      </c>
      <c r="AF248" s="2">
        <f t="shared" si="29"/>
        <v>10948000</v>
      </c>
      <c r="AG248" s="2">
        <f t="shared" si="29"/>
        <v>13140700</v>
      </c>
      <c r="AH248" s="2">
        <f t="shared" si="29"/>
        <v>18755000</v>
      </c>
      <c r="AI248" s="2" cm="1">
        <f t="array" ref="AI248">_xlfn.XLOOKUP(AI$1&amp;$AB248,$M$3:$M$1662&amp;$N$3:$N$1662,$O$3:$O$1662,0,0,1)</f>
        <v>6000</v>
      </c>
      <c r="AJ248" s="2" cm="1">
        <f t="array" ref="AJ248">_xlfn.XLOOKUP(AJ$1&amp;$AB248,$M$3:$M$1662&amp;$N$3:$N$1662,$O$3:$O$1662,0,0,1)</f>
        <v>45600</v>
      </c>
      <c r="AK248" s="2" cm="1">
        <f t="array" ref="AK248">_xlfn.XLOOKUP(AK$1&amp;$AB248,$M$3:$M$1662&amp;$N$3:$N$1662,$O$3:$O$1662,0,0,1)</f>
        <v>56300</v>
      </c>
      <c r="AL248" s="2" cm="1">
        <f t="array" ref="AL248">_xlfn.XLOOKUP(AL$1&amp;$AB248,$M$3:$M$1662&amp;$N$3:$N$1662,$O$3:$O$1662,0,0,1)</f>
        <v>6800</v>
      </c>
      <c r="AM248" s="2" cm="1">
        <f t="array" ref="AM248">_xlfn.XLOOKUP(AM$1&amp;$AB248,$M$3:$M$1662&amp;$N$3:$N$1662,$O$3:$O$1662,0,0,1)</f>
        <v>42400</v>
      </c>
    </row>
    <row r="249" spans="13:39" x14ac:dyDescent="0.4">
      <c r="M249" t="s">
        <v>870</v>
      </c>
      <c r="N249" t="s">
        <v>489</v>
      </c>
      <c r="O249">
        <v>42400</v>
      </c>
      <c r="AB249" t="s">
        <v>112</v>
      </c>
      <c r="AC249" s="2">
        <f t="shared" si="25"/>
        <v>11700160</v>
      </c>
      <c r="AD249" s="2">
        <f t="shared" si="29"/>
        <v>8859000</v>
      </c>
      <c r="AE249" s="2">
        <f t="shared" si="29"/>
        <v>6762900</v>
      </c>
      <c r="AF249" s="2">
        <f t="shared" si="29"/>
        <v>10954900</v>
      </c>
      <c r="AG249" s="2">
        <f t="shared" si="29"/>
        <v>13151100</v>
      </c>
      <c r="AH249" s="2">
        <f t="shared" si="29"/>
        <v>18772900</v>
      </c>
      <c r="AI249" s="2" cm="1">
        <f t="array" ref="AI249">_xlfn.XLOOKUP(AI$1&amp;$AB249,$M$3:$M$1662&amp;$N$3:$N$1662,$O$3:$O$1662,0,0,1)</f>
        <v>18000</v>
      </c>
      <c r="AJ249" s="2" cm="1">
        <f t="array" ref="AJ249">_xlfn.XLOOKUP(AJ$1&amp;$AB249,$M$3:$M$1662&amp;$N$3:$N$1662,$O$3:$O$1662,0,0,1)</f>
        <v>35000</v>
      </c>
      <c r="AK249" s="2" cm="1">
        <f t="array" ref="AK249">_xlfn.XLOOKUP(AK$1&amp;$AB249,$M$3:$M$1662&amp;$N$3:$N$1662,$O$3:$O$1662,0,0,1)</f>
        <v>6900</v>
      </c>
      <c r="AL249" s="2" cm="1">
        <f t="array" ref="AL249">_xlfn.XLOOKUP(AL$1&amp;$AB249,$M$3:$M$1662&amp;$N$3:$N$1662,$O$3:$O$1662,0,0,1)</f>
        <v>10400</v>
      </c>
      <c r="AM249" s="2" cm="1">
        <f t="array" ref="AM249">_xlfn.XLOOKUP(AM$1&amp;$AB249,$M$3:$M$1662&amp;$N$3:$N$1662,$O$3:$O$1662,0,0,1)</f>
        <v>17900</v>
      </c>
    </row>
    <row r="250" spans="13:39" x14ac:dyDescent="0.4">
      <c r="M250" t="s">
        <v>870</v>
      </c>
      <c r="N250" t="s">
        <v>490</v>
      </c>
      <c r="O250">
        <v>17900</v>
      </c>
      <c r="AB250" t="s">
        <v>263</v>
      </c>
      <c r="AC250" s="2">
        <f t="shared" si="25"/>
        <v>11723360</v>
      </c>
      <c r="AD250" s="2">
        <f t="shared" si="29"/>
        <v>8882700</v>
      </c>
      <c r="AE250" s="2">
        <f t="shared" si="29"/>
        <v>6805200</v>
      </c>
      <c r="AF250" s="2">
        <f t="shared" si="29"/>
        <v>10970200</v>
      </c>
      <c r="AG250" s="2">
        <f t="shared" si="29"/>
        <v>13168300</v>
      </c>
      <c r="AH250" s="2">
        <f t="shared" si="29"/>
        <v>18790400</v>
      </c>
      <c r="AI250" s="2" cm="1">
        <f t="array" ref="AI250">_xlfn.XLOOKUP(AI$1&amp;$AB250,$M$3:$M$1662&amp;$N$3:$N$1662,$O$3:$O$1662,0,0,1)</f>
        <v>23700</v>
      </c>
      <c r="AJ250" s="2" cm="1">
        <f t="array" ref="AJ250">_xlfn.XLOOKUP(AJ$1&amp;$AB250,$M$3:$M$1662&amp;$N$3:$N$1662,$O$3:$O$1662,0,0,1)</f>
        <v>42300</v>
      </c>
      <c r="AK250" s="2" cm="1">
        <f t="array" ref="AK250">_xlfn.XLOOKUP(AK$1&amp;$AB250,$M$3:$M$1662&amp;$N$3:$N$1662,$O$3:$O$1662,0,0,1)</f>
        <v>15300</v>
      </c>
      <c r="AL250" s="2" cm="1">
        <f t="array" ref="AL250">_xlfn.XLOOKUP(AL$1&amp;$AB250,$M$3:$M$1662&amp;$N$3:$N$1662,$O$3:$O$1662,0,0,1)</f>
        <v>17200</v>
      </c>
      <c r="AM250" s="2" cm="1">
        <f t="array" ref="AM250">_xlfn.XLOOKUP(AM$1&amp;$AB250,$M$3:$M$1662&amp;$N$3:$N$1662,$O$3:$O$1662,0,0,1)</f>
        <v>17500</v>
      </c>
    </row>
    <row r="251" spans="13:39" x14ac:dyDescent="0.4">
      <c r="M251" t="s">
        <v>870</v>
      </c>
      <c r="N251" t="s">
        <v>491</v>
      </c>
      <c r="O251">
        <v>17500</v>
      </c>
      <c r="AB251" t="s">
        <v>268</v>
      </c>
      <c r="AC251" s="2">
        <f t="shared" si="25"/>
        <v>11755400</v>
      </c>
      <c r="AD251" s="2">
        <f t="shared" si="29"/>
        <v>8922800</v>
      </c>
      <c r="AE251" s="2">
        <f t="shared" si="29"/>
        <v>6852600</v>
      </c>
      <c r="AF251" s="2">
        <f t="shared" si="29"/>
        <v>10976400</v>
      </c>
      <c r="AG251" s="2">
        <f t="shared" si="29"/>
        <v>13205900</v>
      </c>
      <c r="AH251" s="2">
        <f t="shared" si="29"/>
        <v>18819300</v>
      </c>
      <c r="AI251" s="2" cm="1">
        <f t="array" ref="AI251">_xlfn.XLOOKUP(AI$1&amp;$AB251,$M$3:$M$1662&amp;$N$3:$N$1662,$O$3:$O$1662,0,0,1)</f>
        <v>40100</v>
      </c>
      <c r="AJ251" s="2" cm="1">
        <f t="array" ref="AJ251">_xlfn.XLOOKUP(AJ$1&amp;$AB251,$M$3:$M$1662&amp;$N$3:$N$1662,$O$3:$O$1662,0,0,1)</f>
        <v>47400</v>
      </c>
      <c r="AK251" s="2" cm="1">
        <f t="array" ref="AK251">_xlfn.XLOOKUP(AK$1&amp;$AB251,$M$3:$M$1662&amp;$N$3:$N$1662,$O$3:$O$1662,0,0,1)</f>
        <v>6200</v>
      </c>
      <c r="AL251" s="2" cm="1">
        <f t="array" ref="AL251">_xlfn.XLOOKUP(AL$1&amp;$AB251,$M$3:$M$1662&amp;$N$3:$N$1662,$O$3:$O$1662,0,0,1)</f>
        <v>37600</v>
      </c>
      <c r="AM251" s="2" cm="1">
        <f t="array" ref="AM251">_xlfn.XLOOKUP(AM$1&amp;$AB251,$M$3:$M$1662&amp;$N$3:$N$1662,$O$3:$O$1662,0,0,1)</f>
        <v>28900</v>
      </c>
    </row>
    <row r="252" spans="13:39" x14ac:dyDescent="0.4">
      <c r="M252" t="s">
        <v>870</v>
      </c>
      <c r="N252" t="s">
        <v>492</v>
      </c>
      <c r="O252">
        <v>28900</v>
      </c>
      <c r="AB252" t="s">
        <v>191</v>
      </c>
      <c r="AC252" s="2">
        <f t="shared" si="25"/>
        <v>11790020</v>
      </c>
      <c r="AD252" s="2">
        <f t="shared" si="29"/>
        <v>8936000</v>
      </c>
      <c r="AE252" s="2">
        <f t="shared" si="29"/>
        <v>6871300</v>
      </c>
      <c r="AF252" s="2">
        <f t="shared" si="29"/>
        <v>10983000</v>
      </c>
      <c r="AG252" s="2">
        <f t="shared" si="29"/>
        <v>13219500</v>
      </c>
      <c r="AH252" s="2">
        <f t="shared" si="29"/>
        <v>18940300</v>
      </c>
      <c r="AI252" s="2" cm="1">
        <f t="array" ref="AI252">_xlfn.XLOOKUP(AI$1&amp;$AB252,$M$3:$M$1662&amp;$N$3:$N$1662,$O$3:$O$1662,0,0,1)</f>
        <v>13200</v>
      </c>
      <c r="AJ252" s="2" cm="1">
        <f t="array" ref="AJ252">_xlfn.XLOOKUP(AJ$1&amp;$AB252,$M$3:$M$1662&amp;$N$3:$N$1662,$O$3:$O$1662,0,0,1)</f>
        <v>18700</v>
      </c>
      <c r="AK252" s="2" cm="1">
        <f t="array" ref="AK252">_xlfn.XLOOKUP(AK$1&amp;$AB252,$M$3:$M$1662&amp;$N$3:$N$1662,$O$3:$O$1662,0,0,1)</f>
        <v>6600</v>
      </c>
      <c r="AL252" s="2" cm="1">
        <f t="array" ref="AL252">_xlfn.XLOOKUP(AL$1&amp;$AB252,$M$3:$M$1662&amp;$N$3:$N$1662,$O$3:$O$1662,0,0,1)</f>
        <v>13600</v>
      </c>
      <c r="AM252" s="2" cm="1">
        <f t="array" ref="AM252">_xlfn.XLOOKUP(AM$1&amp;$AB252,$M$3:$M$1662&amp;$N$3:$N$1662,$O$3:$O$1662,0,0,1)</f>
        <v>121000</v>
      </c>
    </row>
    <row r="253" spans="13:39" x14ac:dyDescent="0.4">
      <c r="M253" t="s">
        <v>870</v>
      </c>
      <c r="N253" t="s">
        <v>493</v>
      </c>
      <c r="O253">
        <v>121000</v>
      </c>
      <c r="AB253" t="s">
        <v>78</v>
      </c>
      <c r="AC253" s="2">
        <f t="shared" si="25"/>
        <v>11836200</v>
      </c>
      <c r="AD253" s="2">
        <f t="shared" si="29"/>
        <v>8948000</v>
      </c>
      <c r="AE253" s="2">
        <f t="shared" si="29"/>
        <v>6971700</v>
      </c>
      <c r="AF253" s="2">
        <f t="shared" si="29"/>
        <v>11011700</v>
      </c>
      <c r="AG253" s="2">
        <f t="shared" si="29"/>
        <v>13233800</v>
      </c>
      <c r="AH253" s="2">
        <f t="shared" si="29"/>
        <v>19015800</v>
      </c>
      <c r="AI253" s="2" cm="1">
        <f t="array" ref="AI253">_xlfn.XLOOKUP(AI$1&amp;$AB253,$M$3:$M$1662&amp;$N$3:$N$1662,$O$3:$O$1662,0,0,1)</f>
        <v>12000</v>
      </c>
      <c r="AJ253" s="2" cm="1">
        <f t="array" ref="AJ253">_xlfn.XLOOKUP(AJ$1&amp;$AB253,$M$3:$M$1662&amp;$N$3:$N$1662,$O$3:$O$1662,0,0,1)</f>
        <v>100400</v>
      </c>
      <c r="AK253" s="2" cm="1">
        <f t="array" ref="AK253">_xlfn.XLOOKUP(AK$1&amp;$AB253,$M$3:$M$1662&amp;$N$3:$N$1662,$O$3:$O$1662,0,0,1)</f>
        <v>28700</v>
      </c>
      <c r="AL253" s="2" cm="1">
        <f t="array" ref="AL253">_xlfn.XLOOKUP(AL$1&amp;$AB253,$M$3:$M$1662&amp;$N$3:$N$1662,$O$3:$O$1662,0,0,1)</f>
        <v>14300</v>
      </c>
      <c r="AM253" s="2" cm="1">
        <f t="array" ref="AM253">_xlfn.XLOOKUP(AM$1&amp;$AB253,$M$3:$M$1662&amp;$N$3:$N$1662,$O$3:$O$1662,0,0,1)</f>
        <v>75500</v>
      </c>
    </row>
    <row r="254" spans="13:39" x14ac:dyDescent="0.4">
      <c r="M254" t="s">
        <v>870</v>
      </c>
      <c r="N254" t="s">
        <v>494</v>
      </c>
      <c r="O254">
        <v>75500</v>
      </c>
      <c r="AB254" t="s">
        <v>194</v>
      </c>
      <c r="AC254" s="2">
        <f t="shared" si="25"/>
        <v>11850160</v>
      </c>
      <c r="AD254" s="2">
        <f t="shared" si="29"/>
        <v>8956400</v>
      </c>
      <c r="AE254" s="2">
        <f t="shared" si="29"/>
        <v>6996600</v>
      </c>
      <c r="AF254" s="2">
        <f t="shared" si="29"/>
        <v>11018100</v>
      </c>
      <c r="AG254" s="2">
        <f t="shared" si="29"/>
        <v>13238800</v>
      </c>
      <c r="AH254" s="2">
        <f t="shared" si="29"/>
        <v>19040900</v>
      </c>
      <c r="AI254" s="2" cm="1">
        <f t="array" ref="AI254">_xlfn.XLOOKUP(AI$1&amp;$AB254,$M$3:$M$1662&amp;$N$3:$N$1662,$O$3:$O$1662,0,0,1)</f>
        <v>8400</v>
      </c>
      <c r="AJ254" s="2" cm="1">
        <f t="array" ref="AJ254">_xlfn.XLOOKUP(AJ$1&amp;$AB254,$M$3:$M$1662&amp;$N$3:$N$1662,$O$3:$O$1662,0,0,1)</f>
        <v>24900</v>
      </c>
      <c r="AK254" s="2" cm="1">
        <f t="array" ref="AK254">_xlfn.XLOOKUP(AK$1&amp;$AB254,$M$3:$M$1662&amp;$N$3:$N$1662,$O$3:$O$1662,0,0,1)</f>
        <v>6400</v>
      </c>
      <c r="AL254" s="2" cm="1">
        <f t="array" ref="AL254">_xlfn.XLOOKUP(AL$1&amp;$AB254,$M$3:$M$1662&amp;$N$3:$N$1662,$O$3:$O$1662,0,0,1)</f>
        <v>5000</v>
      </c>
      <c r="AM254" s="2" cm="1">
        <f t="array" ref="AM254">_xlfn.XLOOKUP(AM$1&amp;$AB254,$M$3:$M$1662&amp;$N$3:$N$1662,$O$3:$O$1662,0,0,1)</f>
        <v>25100</v>
      </c>
    </row>
    <row r="255" spans="13:39" x14ac:dyDescent="0.4">
      <c r="M255" t="s">
        <v>870</v>
      </c>
      <c r="N255" t="s">
        <v>495</v>
      </c>
      <c r="O255">
        <v>25100</v>
      </c>
      <c r="AB255" t="s">
        <v>259</v>
      </c>
      <c r="AC255" s="2">
        <f t="shared" si="25"/>
        <v>11875820</v>
      </c>
      <c r="AD255" s="2">
        <f t="shared" si="29"/>
        <v>8973100</v>
      </c>
      <c r="AE255" s="2">
        <f t="shared" si="29"/>
        <v>7011000</v>
      </c>
      <c r="AF255" s="2">
        <f t="shared" si="29"/>
        <v>11028500</v>
      </c>
      <c r="AG255" s="2">
        <f t="shared" si="29"/>
        <v>13272400</v>
      </c>
      <c r="AH255" s="2">
        <f t="shared" si="29"/>
        <v>19094100</v>
      </c>
      <c r="AI255" s="2" cm="1">
        <f t="array" ref="AI255">_xlfn.XLOOKUP(AI$1&amp;$AB255,$M$3:$M$1662&amp;$N$3:$N$1662,$O$3:$O$1662,0,0,1)</f>
        <v>16700</v>
      </c>
      <c r="AJ255" s="2" cm="1">
        <f t="array" ref="AJ255">_xlfn.XLOOKUP(AJ$1&amp;$AB255,$M$3:$M$1662&amp;$N$3:$N$1662,$O$3:$O$1662,0,0,1)</f>
        <v>14400</v>
      </c>
      <c r="AK255" s="2" cm="1">
        <f t="array" ref="AK255">_xlfn.XLOOKUP(AK$1&amp;$AB255,$M$3:$M$1662&amp;$N$3:$N$1662,$O$3:$O$1662,0,0,1)</f>
        <v>10400</v>
      </c>
      <c r="AL255" s="2" cm="1">
        <f t="array" ref="AL255">_xlfn.XLOOKUP(AL$1&amp;$AB255,$M$3:$M$1662&amp;$N$3:$N$1662,$O$3:$O$1662,0,0,1)</f>
        <v>33600</v>
      </c>
      <c r="AM255" s="2" cm="1">
        <f t="array" ref="AM255">_xlfn.XLOOKUP(AM$1&amp;$AB255,$M$3:$M$1662&amp;$N$3:$N$1662,$O$3:$O$1662,0,0,1)</f>
        <v>53200</v>
      </c>
    </row>
    <row r="256" spans="13:39" x14ac:dyDescent="0.4">
      <c r="M256" t="s">
        <v>870</v>
      </c>
      <c r="N256" t="s">
        <v>496</v>
      </c>
      <c r="O256">
        <v>53200</v>
      </c>
      <c r="AB256" t="s">
        <v>279</v>
      </c>
      <c r="AC256" s="2">
        <f t="shared" si="25"/>
        <v>11916100</v>
      </c>
      <c r="AD256" s="2">
        <f t="shared" si="29"/>
        <v>8985100</v>
      </c>
      <c r="AE256" s="2">
        <f t="shared" si="29"/>
        <v>7030400</v>
      </c>
      <c r="AF256" s="2">
        <f t="shared" si="29"/>
        <v>11030600</v>
      </c>
      <c r="AG256" s="2">
        <f t="shared" si="29"/>
        <v>13282900</v>
      </c>
      <c r="AH256" s="2">
        <f t="shared" si="29"/>
        <v>19251500</v>
      </c>
      <c r="AI256" s="2" cm="1">
        <f t="array" ref="AI256">_xlfn.XLOOKUP(AI$1&amp;$AB256,$M$3:$M$1662&amp;$N$3:$N$1662,$O$3:$O$1662,0,0,1)</f>
        <v>12000</v>
      </c>
      <c r="AJ256" s="2" cm="1">
        <f t="array" ref="AJ256">_xlfn.XLOOKUP(AJ$1&amp;$AB256,$M$3:$M$1662&amp;$N$3:$N$1662,$O$3:$O$1662,0,0,1)</f>
        <v>19400</v>
      </c>
      <c r="AK256" s="2" cm="1">
        <f t="array" ref="AK256">_xlfn.XLOOKUP(AK$1&amp;$AB256,$M$3:$M$1662&amp;$N$3:$N$1662,$O$3:$O$1662,0,0,1)</f>
        <v>2100</v>
      </c>
      <c r="AL256" s="2" cm="1">
        <f t="array" ref="AL256">_xlfn.XLOOKUP(AL$1&amp;$AB256,$M$3:$M$1662&amp;$N$3:$N$1662,$O$3:$O$1662,0,0,1)</f>
        <v>10500</v>
      </c>
      <c r="AM256" s="2" cm="1">
        <f t="array" ref="AM256">_xlfn.XLOOKUP(AM$1&amp;$AB256,$M$3:$M$1662&amp;$N$3:$N$1662,$O$3:$O$1662,0,0,1)</f>
        <v>157400</v>
      </c>
    </row>
    <row r="257" spans="13:39" x14ac:dyDescent="0.4">
      <c r="M257" t="s">
        <v>870</v>
      </c>
      <c r="N257" t="s">
        <v>497</v>
      </c>
      <c r="O257">
        <v>157400</v>
      </c>
      <c r="AB257" t="s">
        <v>278</v>
      </c>
      <c r="AC257" s="2">
        <f t="shared" si="25"/>
        <v>11943080</v>
      </c>
      <c r="AD257" s="2">
        <f t="shared" si="29"/>
        <v>9000800</v>
      </c>
      <c r="AE257" s="2">
        <f t="shared" si="29"/>
        <v>7047400</v>
      </c>
      <c r="AF257" s="2">
        <f t="shared" si="29"/>
        <v>11044500</v>
      </c>
      <c r="AG257" s="2">
        <f t="shared" si="29"/>
        <v>13299800</v>
      </c>
      <c r="AH257" s="2">
        <f t="shared" si="29"/>
        <v>19322900</v>
      </c>
      <c r="AI257" s="2" cm="1">
        <f t="array" ref="AI257">_xlfn.XLOOKUP(AI$1&amp;$AB257,$M$3:$M$1662&amp;$N$3:$N$1662,$O$3:$O$1662,0,0,1)</f>
        <v>15700</v>
      </c>
      <c r="AJ257" s="2" cm="1">
        <f t="array" ref="AJ257">_xlfn.XLOOKUP(AJ$1&amp;$AB257,$M$3:$M$1662&amp;$N$3:$N$1662,$O$3:$O$1662,0,0,1)</f>
        <v>17000</v>
      </c>
      <c r="AK257" s="2" cm="1">
        <f t="array" ref="AK257">_xlfn.XLOOKUP(AK$1&amp;$AB257,$M$3:$M$1662&amp;$N$3:$N$1662,$O$3:$O$1662,0,0,1)</f>
        <v>13900</v>
      </c>
      <c r="AL257" s="2" cm="1">
        <f t="array" ref="AL257">_xlfn.XLOOKUP(AL$1&amp;$AB257,$M$3:$M$1662&amp;$N$3:$N$1662,$O$3:$O$1662,0,0,1)</f>
        <v>16900</v>
      </c>
      <c r="AM257" s="2" cm="1">
        <f t="array" ref="AM257">_xlfn.XLOOKUP(AM$1&amp;$AB257,$M$3:$M$1662&amp;$N$3:$N$1662,$O$3:$O$1662,0,0,1)</f>
        <v>71400</v>
      </c>
    </row>
    <row r="258" spans="13:39" x14ac:dyDescent="0.4">
      <c r="M258" t="s">
        <v>870</v>
      </c>
      <c r="N258" t="s">
        <v>498</v>
      </c>
      <c r="O258">
        <v>71400</v>
      </c>
      <c r="AB258" t="s">
        <v>208</v>
      </c>
      <c r="AC258" s="2">
        <f t="shared" si="25"/>
        <v>11966320</v>
      </c>
      <c r="AD258" s="2">
        <f t="shared" si="29"/>
        <v>9006600</v>
      </c>
      <c r="AE258" s="2">
        <f t="shared" si="29"/>
        <v>7059200</v>
      </c>
      <c r="AF258" s="2">
        <f t="shared" si="29"/>
        <v>11054100</v>
      </c>
      <c r="AG258" s="2">
        <f t="shared" si="29"/>
        <v>13314800</v>
      </c>
      <c r="AH258" s="2">
        <f t="shared" si="29"/>
        <v>19396900</v>
      </c>
      <c r="AI258" s="2" cm="1">
        <f t="array" ref="AI258">_xlfn.XLOOKUP(AI$1&amp;$AB258,$M$3:$M$1662&amp;$N$3:$N$1662,$O$3:$O$1662,0,0,1)</f>
        <v>5800</v>
      </c>
      <c r="AJ258" s="2" cm="1">
        <f t="array" ref="AJ258">_xlfn.XLOOKUP(AJ$1&amp;$AB258,$M$3:$M$1662&amp;$N$3:$N$1662,$O$3:$O$1662,0,0,1)</f>
        <v>11800</v>
      </c>
      <c r="AK258" s="2" cm="1">
        <f t="array" ref="AK258">_xlfn.XLOOKUP(AK$1&amp;$AB258,$M$3:$M$1662&amp;$N$3:$N$1662,$O$3:$O$1662,0,0,1)</f>
        <v>9600</v>
      </c>
      <c r="AL258" s="2" cm="1">
        <f t="array" ref="AL258">_xlfn.XLOOKUP(AL$1&amp;$AB258,$M$3:$M$1662&amp;$N$3:$N$1662,$O$3:$O$1662,0,0,1)</f>
        <v>15000</v>
      </c>
      <c r="AM258" s="2" cm="1">
        <f t="array" ref="AM258">_xlfn.XLOOKUP(AM$1&amp;$AB258,$M$3:$M$1662&amp;$N$3:$N$1662,$O$3:$O$1662,0,0,1)</f>
        <v>74000</v>
      </c>
    </row>
    <row r="259" spans="13:39" x14ac:dyDescent="0.4">
      <c r="M259" t="s">
        <v>870</v>
      </c>
      <c r="N259" t="s">
        <v>499</v>
      </c>
      <c r="O259">
        <v>74000</v>
      </c>
      <c r="AB259" t="s">
        <v>43</v>
      </c>
      <c r="AC259" s="2">
        <f t="shared" ref="AC259:AC322" si="30">IFERROR(AVERAGEIFS(AD259:AH259,AD259:AH259,"&gt;0"),0)</f>
        <v>11990100</v>
      </c>
      <c r="AD259" s="2">
        <f t="shared" si="29"/>
        <v>9017700</v>
      </c>
      <c r="AE259" s="2">
        <f t="shared" si="29"/>
        <v>7086000</v>
      </c>
      <c r="AF259" s="2">
        <f t="shared" si="29"/>
        <v>11059600</v>
      </c>
      <c r="AG259" s="2">
        <f t="shared" si="29"/>
        <v>13333800</v>
      </c>
      <c r="AH259" s="2">
        <f t="shared" si="29"/>
        <v>19453400</v>
      </c>
      <c r="AI259" s="2" cm="1">
        <f t="array" ref="AI259">_xlfn.XLOOKUP(AI$1&amp;$AB259,$M$3:$M$1662&amp;$N$3:$N$1662,$O$3:$O$1662,0,0,1)</f>
        <v>11100</v>
      </c>
      <c r="AJ259" s="2" cm="1">
        <f t="array" ref="AJ259">_xlfn.XLOOKUP(AJ$1&amp;$AB259,$M$3:$M$1662&amp;$N$3:$N$1662,$O$3:$O$1662,0,0,1)</f>
        <v>26800</v>
      </c>
      <c r="AK259" s="2" cm="1">
        <f t="array" ref="AK259">_xlfn.XLOOKUP(AK$1&amp;$AB259,$M$3:$M$1662&amp;$N$3:$N$1662,$O$3:$O$1662,0,0,1)</f>
        <v>5500</v>
      </c>
      <c r="AL259" s="2" cm="1">
        <f t="array" ref="AL259">_xlfn.XLOOKUP(AL$1&amp;$AB259,$M$3:$M$1662&amp;$N$3:$N$1662,$O$3:$O$1662,0,0,1)</f>
        <v>19000</v>
      </c>
      <c r="AM259" s="2" cm="1">
        <f t="array" ref="AM259">_xlfn.XLOOKUP(AM$1&amp;$AB259,$M$3:$M$1662&amp;$N$3:$N$1662,$O$3:$O$1662,0,0,1)</f>
        <v>56500</v>
      </c>
    </row>
    <row r="260" spans="13:39" x14ac:dyDescent="0.4">
      <c r="M260" t="s">
        <v>870</v>
      </c>
      <c r="N260" t="s">
        <v>500</v>
      </c>
      <c r="O260">
        <v>56500</v>
      </c>
      <c r="AB260" t="s">
        <v>234</v>
      </c>
      <c r="AC260" s="2">
        <f t="shared" si="30"/>
        <v>12009440</v>
      </c>
      <c r="AD260" s="2">
        <f t="shared" ref="AD260:AH275" si="31">AD259+AI260</f>
        <v>9025700</v>
      </c>
      <c r="AE260" s="2">
        <f t="shared" si="31"/>
        <v>7100500</v>
      </c>
      <c r="AF260" s="2">
        <f t="shared" si="31"/>
        <v>11063000</v>
      </c>
      <c r="AG260" s="2">
        <f t="shared" si="31"/>
        <v>13338800</v>
      </c>
      <c r="AH260" s="2">
        <f t="shared" si="31"/>
        <v>19519200</v>
      </c>
      <c r="AI260" s="2" cm="1">
        <f t="array" ref="AI260">_xlfn.XLOOKUP(AI$1&amp;$AB260,$M$3:$M$1662&amp;$N$3:$N$1662,$O$3:$O$1662,0,0,1)</f>
        <v>8000</v>
      </c>
      <c r="AJ260" s="2" cm="1">
        <f t="array" ref="AJ260">_xlfn.XLOOKUP(AJ$1&amp;$AB260,$M$3:$M$1662&amp;$N$3:$N$1662,$O$3:$O$1662,0,0,1)</f>
        <v>14500</v>
      </c>
      <c r="AK260" s="2" cm="1">
        <f t="array" ref="AK260">_xlfn.XLOOKUP(AK$1&amp;$AB260,$M$3:$M$1662&amp;$N$3:$N$1662,$O$3:$O$1662,0,0,1)</f>
        <v>3400</v>
      </c>
      <c r="AL260" s="2" cm="1">
        <f t="array" ref="AL260">_xlfn.XLOOKUP(AL$1&amp;$AB260,$M$3:$M$1662&amp;$N$3:$N$1662,$O$3:$O$1662,0,0,1)</f>
        <v>5000</v>
      </c>
      <c r="AM260" s="2" cm="1">
        <f t="array" ref="AM260">_xlfn.XLOOKUP(AM$1&amp;$AB260,$M$3:$M$1662&amp;$N$3:$N$1662,$O$3:$O$1662,0,0,1)</f>
        <v>65800</v>
      </c>
    </row>
    <row r="261" spans="13:39" x14ac:dyDescent="0.4">
      <c r="M261" t="s">
        <v>870</v>
      </c>
      <c r="N261" t="s">
        <v>501</v>
      </c>
      <c r="O261">
        <v>65800</v>
      </c>
      <c r="AB261" t="s">
        <v>247</v>
      </c>
      <c r="AC261" s="2">
        <f t="shared" si="30"/>
        <v>12031880</v>
      </c>
      <c r="AD261" s="2">
        <f t="shared" si="31"/>
        <v>9032900</v>
      </c>
      <c r="AE261" s="2">
        <f t="shared" si="31"/>
        <v>7134600</v>
      </c>
      <c r="AF261" s="2">
        <f t="shared" si="31"/>
        <v>11089000</v>
      </c>
      <c r="AG261" s="2">
        <f t="shared" si="31"/>
        <v>13343200</v>
      </c>
      <c r="AH261" s="2">
        <f t="shared" si="31"/>
        <v>19559700</v>
      </c>
      <c r="AI261" s="2" cm="1">
        <f t="array" ref="AI261">_xlfn.XLOOKUP(AI$1&amp;$AB261,$M$3:$M$1662&amp;$N$3:$N$1662,$O$3:$O$1662,0,0,1)</f>
        <v>7200</v>
      </c>
      <c r="AJ261" s="2" cm="1">
        <f t="array" ref="AJ261">_xlfn.XLOOKUP(AJ$1&amp;$AB261,$M$3:$M$1662&amp;$N$3:$N$1662,$O$3:$O$1662,0,0,1)</f>
        <v>34100</v>
      </c>
      <c r="AK261" s="2" cm="1">
        <f t="array" ref="AK261">_xlfn.XLOOKUP(AK$1&amp;$AB261,$M$3:$M$1662&amp;$N$3:$N$1662,$O$3:$O$1662,0,0,1)</f>
        <v>26000</v>
      </c>
      <c r="AL261" s="2" cm="1">
        <f t="array" ref="AL261">_xlfn.XLOOKUP(AL$1&amp;$AB261,$M$3:$M$1662&amp;$N$3:$N$1662,$O$3:$O$1662,0,0,1)</f>
        <v>4400</v>
      </c>
      <c r="AM261" s="2" cm="1">
        <f t="array" ref="AM261">_xlfn.XLOOKUP(AM$1&amp;$AB261,$M$3:$M$1662&amp;$N$3:$N$1662,$O$3:$O$1662,0,0,1)</f>
        <v>40500</v>
      </c>
    </row>
    <row r="262" spans="13:39" x14ac:dyDescent="0.4">
      <c r="M262" t="s">
        <v>870</v>
      </c>
      <c r="N262" t="s">
        <v>502</v>
      </c>
      <c r="O262">
        <v>40500</v>
      </c>
      <c r="AB262" t="s">
        <v>127</v>
      </c>
      <c r="AC262" s="2">
        <f t="shared" si="30"/>
        <v>12056480</v>
      </c>
      <c r="AD262" s="2">
        <f t="shared" si="31"/>
        <v>9056500</v>
      </c>
      <c r="AE262" s="2">
        <f t="shared" si="31"/>
        <v>7147400</v>
      </c>
      <c r="AF262" s="2">
        <f t="shared" si="31"/>
        <v>11096600</v>
      </c>
      <c r="AG262" s="2">
        <f t="shared" si="31"/>
        <v>13350500</v>
      </c>
      <c r="AH262" s="2">
        <f t="shared" si="31"/>
        <v>19631400</v>
      </c>
      <c r="AI262" s="2" cm="1">
        <f t="array" ref="AI262">_xlfn.XLOOKUP(AI$1&amp;$AB262,$M$3:$M$1662&amp;$N$3:$N$1662,$O$3:$O$1662,0,0,1)</f>
        <v>23600</v>
      </c>
      <c r="AJ262" s="2" cm="1">
        <f t="array" ref="AJ262">_xlfn.XLOOKUP(AJ$1&amp;$AB262,$M$3:$M$1662&amp;$N$3:$N$1662,$O$3:$O$1662,0,0,1)</f>
        <v>12800</v>
      </c>
      <c r="AK262" s="2" cm="1">
        <f t="array" ref="AK262">_xlfn.XLOOKUP(AK$1&amp;$AB262,$M$3:$M$1662&amp;$N$3:$N$1662,$O$3:$O$1662,0,0,1)</f>
        <v>7600</v>
      </c>
      <c r="AL262" s="2" cm="1">
        <f t="array" ref="AL262">_xlfn.XLOOKUP(AL$1&amp;$AB262,$M$3:$M$1662&amp;$N$3:$N$1662,$O$3:$O$1662,0,0,1)</f>
        <v>7300</v>
      </c>
      <c r="AM262" s="2" cm="1">
        <f t="array" ref="AM262">_xlfn.XLOOKUP(AM$1&amp;$AB262,$M$3:$M$1662&amp;$N$3:$N$1662,$O$3:$O$1662,0,0,1)</f>
        <v>71700</v>
      </c>
    </row>
    <row r="263" spans="13:39" x14ac:dyDescent="0.4">
      <c r="M263" t="s">
        <v>870</v>
      </c>
      <c r="N263" t="s">
        <v>503</v>
      </c>
      <c r="O263">
        <v>71700</v>
      </c>
      <c r="AB263" t="s">
        <v>199</v>
      </c>
      <c r="AC263" s="2">
        <f t="shared" si="30"/>
        <v>12080040</v>
      </c>
      <c r="AD263" s="2">
        <f t="shared" si="31"/>
        <v>9084600</v>
      </c>
      <c r="AE263" s="2">
        <f t="shared" si="31"/>
        <v>7177800</v>
      </c>
      <c r="AF263" s="2">
        <f t="shared" si="31"/>
        <v>11100000</v>
      </c>
      <c r="AG263" s="2">
        <f t="shared" si="31"/>
        <v>13355400</v>
      </c>
      <c r="AH263" s="2">
        <f t="shared" si="31"/>
        <v>19682400</v>
      </c>
      <c r="AI263" s="2" cm="1">
        <f t="array" ref="AI263">_xlfn.XLOOKUP(AI$1&amp;$AB263,$M$3:$M$1662&amp;$N$3:$N$1662,$O$3:$O$1662,0,0,1)</f>
        <v>28100</v>
      </c>
      <c r="AJ263" s="2" cm="1">
        <f t="array" ref="AJ263">_xlfn.XLOOKUP(AJ$1&amp;$AB263,$M$3:$M$1662&amp;$N$3:$N$1662,$O$3:$O$1662,0,0,1)</f>
        <v>30400</v>
      </c>
      <c r="AK263" s="2" cm="1">
        <f t="array" ref="AK263">_xlfn.XLOOKUP(AK$1&amp;$AB263,$M$3:$M$1662&amp;$N$3:$N$1662,$O$3:$O$1662,0,0,1)</f>
        <v>3400</v>
      </c>
      <c r="AL263" s="2" cm="1">
        <f t="array" ref="AL263">_xlfn.XLOOKUP(AL$1&amp;$AB263,$M$3:$M$1662&amp;$N$3:$N$1662,$O$3:$O$1662,0,0,1)</f>
        <v>4900</v>
      </c>
      <c r="AM263" s="2" cm="1">
        <f t="array" ref="AM263">_xlfn.XLOOKUP(AM$1&amp;$AB263,$M$3:$M$1662&amp;$N$3:$N$1662,$O$3:$O$1662,0,0,1)</f>
        <v>51000</v>
      </c>
    </row>
    <row r="264" spans="13:39" x14ac:dyDescent="0.4">
      <c r="M264" t="s">
        <v>870</v>
      </c>
      <c r="N264" t="s">
        <v>504</v>
      </c>
      <c r="O264">
        <v>51000</v>
      </c>
      <c r="AB264" t="s">
        <v>257</v>
      </c>
      <c r="AC264" s="2">
        <f t="shared" si="30"/>
        <v>12101660</v>
      </c>
      <c r="AD264" s="2">
        <f t="shared" si="31"/>
        <v>9085400</v>
      </c>
      <c r="AE264" s="2">
        <f t="shared" si="31"/>
        <v>7228000</v>
      </c>
      <c r="AF264" s="2">
        <f t="shared" si="31"/>
        <v>11108400</v>
      </c>
      <c r="AG264" s="2">
        <f t="shared" si="31"/>
        <v>13363300</v>
      </c>
      <c r="AH264" s="2">
        <f t="shared" si="31"/>
        <v>19723200</v>
      </c>
      <c r="AI264" s="2" cm="1">
        <f t="array" ref="AI264">_xlfn.XLOOKUP(AI$1&amp;$AB264,$M$3:$M$1662&amp;$N$3:$N$1662,$O$3:$O$1662,0,0,1)</f>
        <v>800</v>
      </c>
      <c r="AJ264" s="2" cm="1">
        <f t="array" ref="AJ264">_xlfn.XLOOKUP(AJ$1&amp;$AB264,$M$3:$M$1662&amp;$N$3:$N$1662,$O$3:$O$1662,0,0,1)</f>
        <v>50200</v>
      </c>
      <c r="AK264" s="2" cm="1">
        <f t="array" ref="AK264">_xlfn.XLOOKUP(AK$1&amp;$AB264,$M$3:$M$1662&amp;$N$3:$N$1662,$O$3:$O$1662,0,0,1)</f>
        <v>8400</v>
      </c>
      <c r="AL264" s="2" cm="1">
        <f t="array" ref="AL264">_xlfn.XLOOKUP(AL$1&amp;$AB264,$M$3:$M$1662&amp;$N$3:$N$1662,$O$3:$O$1662,0,0,1)</f>
        <v>7900</v>
      </c>
      <c r="AM264" s="2" cm="1">
        <f t="array" ref="AM264">_xlfn.XLOOKUP(AM$1&amp;$AB264,$M$3:$M$1662&amp;$N$3:$N$1662,$O$3:$O$1662,0,0,1)</f>
        <v>40800</v>
      </c>
    </row>
    <row r="265" spans="13:39" x14ac:dyDescent="0.4">
      <c r="M265" t="s">
        <v>870</v>
      </c>
      <c r="N265" t="s">
        <v>505</v>
      </c>
      <c r="O265">
        <v>40800</v>
      </c>
      <c r="AB265" t="s">
        <v>190</v>
      </c>
      <c r="AC265" s="2">
        <f t="shared" si="30"/>
        <v>12135500</v>
      </c>
      <c r="AD265" s="2">
        <f t="shared" si="31"/>
        <v>9138800</v>
      </c>
      <c r="AE265" s="2">
        <f t="shared" si="31"/>
        <v>7264600</v>
      </c>
      <c r="AF265" s="2">
        <f t="shared" si="31"/>
        <v>11144100</v>
      </c>
      <c r="AG265" s="2">
        <f t="shared" si="31"/>
        <v>13376900</v>
      </c>
      <c r="AH265" s="2">
        <f t="shared" si="31"/>
        <v>19753100</v>
      </c>
      <c r="AI265" s="2" cm="1">
        <f t="array" ref="AI265">_xlfn.XLOOKUP(AI$1&amp;$AB265,$M$3:$M$1662&amp;$N$3:$N$1662,$O$3:$O$1662,0,0,1)</f>
        <v>53400</v>
      </c>
      <c r="AJ265" s="2" cm="1">
        <f t="array" ref="AJ265">_xlfn.XLOOKUP(AJ$1&amp;$AB265,$M$3:$M$1662&amp;$N$3:$N$1662,$O$3:$O$1662,0,0,1)</f>
        <v>36600</v>
      </c>
      <c r="AK265" s="2" cm="1">
        <f t="array" ref="AK265">_xlfn.XLOOKUP(AK$1&amp;$AB265,$M$3:$M$1662&amp;$N$3:$N$1662,$O$3:$O$1662,0,0,1)</f>
        <v>35700</v>
      </c>
      <c r="AL265" s="2" cm="1">
        <f t="array" ref="AL265">_xlfn.XLOOKUP(AL$1&amp;$AB265,$M$3:$M$1662&amp;$N$3:$N$1662,$O$3:$O$1662,0,0,1)</f>
        <v>13600</v>
      </c>
      <c r="AM265" s="2" cm="1">
        <f t="array" ref="AM265">_xlfn.XLOOKUP(AM$1&amp;$AB265,$M$3:$M$1662&amp;$N$3:$N$1662,$O$3:$O$1662,0,0,1)</f>
        <v>29900</v>
      </c>
    </row>
    <row r="266" spans="13:39" x14ac:dyDescent="0.4">
      <c r="M266" t="s">
        <v>870</v>
      </c>
      <c r="N266" t="s">
        <v>506</v>
      </c>
      <c r="O266">
        <v>29900</v>
      </c>
      <c r="AB266" t="s">
        <v>132</v>
      </c>
      <c r="AC266" s="2">
        <f t="shared" si="30"/>
        <v>12155860</v>
      </c>
      <c r="AD266" s="2">
        <f t="shared" si="31"/>
        <v>9162700</v>
      </c>
      <c r="AE266" s="2">
        <f t="shared" si="31"/>
        <v>7288000</v>
      </c>
      <c r="AF266" s="2">
        <f t="shared" si="31"/>
        <v>11163600</v>
      </c>
      <c r="AG266" s="2">
        <f t="shared" si="31"/>
        <v>13385500</v>
      </c>
      <c r="AH266" s="2">
        <f t="shared" si="31"/>
        <v>19779500</v>
      </c>
      <c r="AI266" s="2" cm="1">
        <f t="array" ref="AI266">_xlfn.XLOOKUP(AI$1&amp;$AB266,$M$3:$M$1662&amp;$N$3:$N$1662,$O$3:$O$1662,0,0,1)</f>
        <v>23900</v>
      </c>
      <c r="AJ266" s="2" cm="1">
        <f t="array" ref="AJ266">_xlfn.XLOOKUP(AJ$1&amp;$AB266,$M$3:$M$1662&amp;$N$3:$N$1662,$O$3:$O$1662,0,0,1)</f>
        <v>23400</v>
      </c>
      <c r="AK266" s="2" cm="1">
        <f t="array" ref="AK266">_xlfn.XLOOKUP(AK$1&amp;$AB266,$M$3:$M$1662&amp;$N$3:$N$1662,$O$3:$O$1662,0,0,1)</f>
        <v>19500</v>
      </c>
      <c r="AL266" s="2" cm="1">
        <f t="array" ref="AL266">_xlfn.XLOOKUP(AL$1&amp;$AB266,$M$3:$M$1662&amp;$N$3:$N$1662,$O$3:$O$1662,0,0,1)</f>
        <v>8600</v>
      </c>
      <c r="AM266" s="2" cm="1">
        <f t="array" ref="AM266">_xlfn.XLOOKUP(AM$1&amp;$AB266,$M$3:$M$1662&amp;$N$3:$N$1662,$O$3:$O$1662,0,0,1)</f>
        <v>26400</v>
      </c>
    </row>
    <row r="267" spans="13:39" x14ac:dyDescent="0.4">
      <c r="M267" t="s">
        <v>870</v>
      </c>
      <c r="N267" t="s">
        <v>507</v>
      </c>
      <c r="O267">
        <v>26400</v>
      </c>
      <c r="AB267" t="s">
        <v>48</v>
      </c>
      <c r="AC267" s="2">
        <f t="shared" si="30"/>
        <v>12199220</v>
      </c>
      <c r="AD267" s="2">
        <f t="shared" si="31"/>
        <v>9174100</v>
      </c>
      <c r="AE267" s="2">
        <f t="shared" si="31"/>
        <v>7304000</v>
      </c>
      <c r="AF267" s="2">
        <f t="shared" si="31"/>
        <v>11180500</v>
      </c>
      <c r="AG267" s="2">
        <f t="shared" si="31"/>
        <v>13469100</v>
      </c>
      <c r="AH267" s="2">
        <f t="shared" si="31"/>
        <v>19868400</v>
      </c>
      <c r="AI267" s="2" cm="1">
        <f t="array" ref="AI267">_xlfn.XLOOKUP(AI$1&amp;$AB267,$M$3:$M$1662&amp;$N$3:$N$1662,$O$3:$O$1662,0,0,1)</f>
        <v>11400</v>
      </c>
      <c r="AJ267" s="2" cm="1">
        <f t="array" ref="AJ267">_xlfn.XLOOKUP(AJ$1&amp;$AB267,$M$3:$M$1662&amp;$N$3:$N$1662,$O$3:$O$1662,0,0,1)</f>
        <v>16000</v>
      </c>
      <c r="AK267" s="2" cm="1">
        <f t="array" ref="AK267">_xlfn.XLOOKUP(AK$1&amp;$AB267,$M$3:$M$1662&amp;$N$3:$N$1662,$O$3:$O$1662,0,0,1)</f>
        <v>16900</v>
      </c>
      <c r="AL267" s="2" cm="1">
        <f t="array" ref="AL267">_xlfn.XLOOKUP(AL$1&amp;$AB267,$M$3:$M$1662&amp;$N$3:$N$1662,$O$3:$O$1662,0,0,1)</f>
        <v>83600</v>
      </c>
      <c r="AM267" s="2" cm="1">
        <f t="array" ref="AM267">_xlfn.XLOOKUP(AM$1&amp;$AB267,$M$3:$M$1662&amp;$N$3:$N$1662,$O$3:$O$1662,0,0,1)</f>
        <v>88900</v>
      </c>
    </row>
    <row r="268" spans="13:39" x14ac:dyDescent="0.4">
      <c r="M268" t="s">
        <v>870</v>
      </c>
      <c r="N268" t="s">
        <v>508</v>
      </c>
      <c r="O268">
        <v>88900</v>
      </c>
      <c r="AB268" t="s">
        <v>184</v>
      </c>
      <c r="AC268" s="2">
        <f t="shared" si="30"/>
        <v>12214160</v>
      </c>
      <c r="AD268" s="2">
        <f t="shared" si="31"/>
        <v>9185300</v>
      </c>
      <c r="AE268" s="2">
        <f t="shared" si="31"/>
        <v>7336300</v>
      </c>
      <c r="AF268" s="2">
        <f t="shared" si="31"/>
        <v>11184100</v>
      </c>
      <c r="AG268" s="2">
        <f t="shared" si="31"/>
        <v>13478300</v>
      </c>
      <c r="AH268" s="2">
        <f t="shared" si="31"/>
        <v>19886800</v>
      </c>
      <c r="AI268" s="2" cm="1">
        <f t="array" ref="AI268">_xlfn.XLOOKUP(AI$1&amp;$AB268,$M$3:$M$1662&amp;$N$3:$N$1662,$O$3:$O$1662,0,0,1)</f>
        <v>11200</v>
      </c>
      <c r="AJ268" s="2" cm="1">
        <f t="array" ref="AJ268">_xlfn.XLOOKUP(AJ$1&amp;$AB268,$M$3:$M$1662&amp;$N$3:$N$1662,$O$3:$O$1662,0,0,1)</f>
        <v>32300</v>
      </c>
      <c r="AK268" s="2" cm="1">
        <f t="array" ref="AK268">_xlfn.XLOOKUP(AK$1&amp;$AB268,$M$3:$M$1662&amp;$N$3:$N$1662,$O$3:$O$1662,0,0,1)</f>
        <v>3600</v>
      </c>
      <c r="AL268" s="2" cm="1">
        <f t="array" ref="AL268">_xlfn.XLOOKUP(AL$1&amp;$AB268,$M$3:$M$1662&amp;$N$3:$N$1662,$O$3:$O$1662,0,0,1)</f>
        <v>9200</v>
      </c>
      <c r="AM268" s="2" cm="1">
        <f t="array" ref="AM268">_xlfn.XLOOKUP(AM$1&amp;$AB268,$M$3:$M$1662&amp;$N$3:$N$1662,$O$3:$O$1662,0,0,1)</f>
        <v>18400</v>
      </c>
    </row>
    <row r="269" spans="13:39" x14ac:dyDescent="0.4">
      <c r="M269" t="s">
        <v>870</v>
      </c>
      <c r="N269" t="s">
        <v>509</v>
      </c>
      <c r="O269">
        <v>18400</v>
      </c>
      <c r="AB269" t="s">
        <v>85</v>
      </c>
      <c r="AC269" s="2">
        <f t="shared" si="30"/>
        <v>12244320</v>
      </c>
      <c r="AD269" s="2">
        <f t="shared" si="31"/>
        <v>9195300</v>
      </c>
      <c r="AE269" s="2">
        <f t="shared" si="31"/>
        <v>7356700</v>
      </c>
      <c r="AF269" s="2">
        <f t="shared" si="31"/>
        <v>11193500</v>
      </c>
      <c r="AG269" s="2">
        <f t="shared" si="31"/>
        <v>13500000</v>
      </c>
      <c r="AH269" s="2">
        <f t="shared" si="31"/>
        <v>19976100</v>
      </c>
      <c r="AI269" s="2" cm="1">
        <f t="array" ref="AI269">_xlfn.XLOOKUP(AI$1&amp;$AB269,$M$3:$M$1662&amp;$N$3:$N$1662,$O$3:$O$1662,0,0,1)</f>
        <v>10000</v>
      </c>
      <c r="AJ269" s="2" cm="1">
        <f t="array" ref="AJ269">_xlfn.XLOOKUP(AJ$1&amp;$AB269,$M$3:$M$1662&amp;$N$3:$N$1662,$O$3:$O$1662,0,0,1)</f>
        <v>20400</v>
      </c>
      <c r="AK269" s="2" cm="1">
        <f t="array" ref="AK269">_xlfn.XLOOKUP(AK$1&amp;$AB269,$M$3:$M$1662&amp;$N$3:$N$1662,$O$3:$O$1662,0,0,1)</f>
        <v>9400</v>
      </c>
      <c r="AL269" s="2" cm="1">
        <f t="array" ref="AL269">_xlfn.XLOOKUP(AL$1&amp;$AB269,$M$3:$M$1662&amp;$N$3:$N$1662,$O$3:$O$1662,0,0,1)</f>
        <v>21700</v>
      </c>
      <c r="AM269" s="2" cm="1">
        <f t="array" ref="AM269">_xlfn.XLOOKUP(AM$1&amp;$AB269,$M$3:$M$1662&amp;$N$3:$N$1662,$O$3:$O$1662,0,0,1)</f>
        <v>89300</v>
      </c>
    </row>
    <row r="270" spans="13:39" x14ac:dyDescent="0.4">
      <c r="M270" t="s">
        <v>870</v>
      </c>
      <c r="N270" t="s">
        <v>510</v>
      </c>
      <c r="O270">
        <v>89300</v>
      </c>
      <c r="AB270" t="s">
        <v>216</v>
      </c>
      <c r="AC270" s="2">
        <f t="shared" si="30"/>
        <v>12267800</v>
      </c>
      <c r="AD270" s="2">
        <f t="shared" si="31"/>
        <v>9210000</v>
      </c>
      <c r="AE270" s="2">
        <f t="shared" si="31"/>
        <v>7380600</v>
      </c>
      <c r="AF270" s="2">
        <f t="shared" si="31"/>
        <v>11204800</v>
      </c>
      <c r="AG270" s="2">
        <f t="shared" si="31"/>
        <v>13540400</v>
      </c>
      <c r="AH270" s="2">
        <f t="shared" si="31"/>
        <v>20003200</v>
      </c>
      <c r="AI270" s="2" cm="1">
        <f t="array" ref="AI270">_xlfn.XLOOKUP(AI$1&amp;$AB270,$M$3:$M$1662&amp;$N$3:$N$1662,$O$3:$O$1662,0,0,1)</f>
        <v>14700</v>
      </c>
      <c r="AJ270" s="2" cm="1">
        <f t="array" ref="AJ270">_xlfn.XLOOKUP(AJ$1&amp;$AB270,$M$3:$M$1662&amp;$N$3:$N$1662,$O$3:$O$1662,0,0,1)</f>
        <v>23900</v>
      </c>
      <c r="AK270" s="2" cm="1">
        <f t="array" ref="AK270">_xlfn.XLOOKUP(AK$1&amp;$AB270,$M$3:$M$1662&amp;$N$3:$N$1662,$O$3:$O$1662,0,0,1)</f>
        <v>11300</v>
      </c>
      <c r="AL270" s="2" cm="1">
        <f t="array" ref="AL270">_xlfn.XLOOKUP(AL$1&amp;$AB270,$M$3:$M$1662&amp;$N$3:$N$1662,$O$3:$O$1662,0,0,1)</f>
        <v>40400</v>
      </c>
      <c r="AM270" s="2" cm="1">
        <f t="array" ref="AM270">_xlfn.XLOOKUP(AM$1&amp;$AB270,$M$3:$M$1662&amp;$N$3:$N$1662,$O$3:$O$1662,0,0,1)</f>
        <v>27100</v>
      </c>
    </row>
    <row r="271" spans="13:39" x14ac:dyDescent="0.4">
      <c r="M271" t="s">
        <v>870</v>
      </c>
      <c r="N271" t="s">
        <v>511</v>
      </c>
      <c r="O271">
        <v>27100</v>
      </c>
      <c r="AB271" t="s">
        <v>282</v>
      </c>
      <c r="AC271" s="2">
        <f t="shared" si="30"/>
        <v>12300520</v>
      </c>
      <c r="AD271" s="2">
        <f t="shared" si="31"/>
        <v>9314100</v>
      </c>
      <c r="AE271" s="2">
        <f t="shared" si="31"/>
        <v>7396100</v>
      </c>
      <c r="AF271" s="2">
        <f t="shared" si="31"/>
        <v>11212200</v>
      </c>
      <c r="AG271" s="2">
        <f t="shared" si="31"/>
        <v>13563200</v>
      </c>
      <c r="AH271" s="2">
        <f t="shared" si="31"/>
        <v>20017000</v>
      </c>
      <c r="AI271" s="2" cm="1">
        <f t="array" ref="AI271">_xlfn.XLOOKUP(AI$1&amp;$AB271,$M$3:$M$1662&amp;$N$3:$N$1662,$O$3:$O$1662,0,0,1)</f>
        <v>104100</v>
      </c>
      <c r="AJ271" s="2" cm="1">
        <f t="array" ref="AJ271">_xlfn.XLOOKUP(AJ$1&amp;$AB271,$M$3:$M$1662&amp;$N$3:$N$1662,$O$3:$O$1662,0,0,1)</f>
        <v>15500</v>
      </c>
      <c r="AK271" s="2" cm="1">
        <f t="array" ref="AK271">_xlfn.XLOOKUP(AK$1&amp;$AB271,$M$3:$M$1662&amp;$N$3:$N$1662,$O$3:$O$1662,0,0,1)</f>
        <v>7400</v>
      </c>
      <c r="AL271" s="2" cm="1">
        <f t="array" ref="AL271">_xlfn.XLOOKUP(AL$1&amp;$AB271,$M$3:$M$1662&amp;$N$3:$N$1662,$O$3:$O$1662,0,0,1)</f>
        <v>22800</v>
      </c>
      <c r="AM271" s="2" cm="1">
        <f t="array" ref="AM271">_xlfn.XLOOKUP(AM$1&amp;$AB271,$M$3:$M$1662&amp;$N$3:$N$1662,$O$3:$O$1662,0,0,1)</f>
        <v>13800</v>
      </c>
    </row>
    <row r="272" spans="13:39" x14ac:dyDescent="0.4">
      <c r="M272" t="s">
        <v>870</v>
      </c>
      <c r="N272" t="s">
        <v>512</v>
      </c>
      <c r="O272">
        <v>13800</v>
      </c>
      <c r="AB272" t="s">
        <v>148</v>
      </c>
      <c r="AC272" s="2">
        <f t="shared" si="30"/>
        <v>12329560</v>
      </c>
      <c r="AD272" s="2">
        <f t="shared" si="31"/>
        <v>9346600</v>
      </c>
      <c r="AE272" s="2">
        <f t="shared" si="31"/>
        <v>7436800</v>
      </c>
      <c r="AF272" s="2">
        <f t="shared" si="31"/>
        <v>11222400</v>
      </c>
      <c r="AG272" s="2">
        <f t="shared" si="31"/>
        <v>13593500</v>
      </c>
      <c r="AH272" s="2">
        <f t="shared" si="31"/>
        <v>20048500</v>
      </c>
      <c r="AI272" s="2" cm="1">
        <f t="array" ref="AI272">_xlfn.XLOOKUP(AI$1&amp;$AB272,$M$3:$M$1662&amp;$N$3:$N$1662,$O$3:$O$1662,0,0,1)</f>
        <v>32500</v>
      </c>
      <c r="AJ272" s="2" cm="1">
        <f t="array" ref="AJ272">_xlfn.XLOOKUP(AJ$1&amp;$AB272,$M$3:$M$1662&amp;$N$3:$N$1662,$O$3:$O$1662,0,0,1)</f>
        <v>40700</v>
      </c>
      <c r="AK272" s="2" cm="1">
        <f t="array" ref="AK272">_xlfn.XLOOKUP(AK$1&amp;$AB272,$M$3:$M$1662&amp;$N$3:$N$1662,$O$3:$O$1662,0,0,1)</f>
        <v>10200</v>
      </c>
      <c r="AL272" s="2" cm="1">
        <f t="array" ref="AL272">_xlfn.XLOOKUP(AL$1&amp;$AB272,$M$3:$M$1662&amp;$N$3:$N$1662,$O$3:$O$1662,0,0,1)</f>
        <v>30300</v>
      </c>
      <c r="AM272" s="2" cm="1">
        <f t="array" ref="AM272">_xlfn.XLOOKUP(AM$1&amp;$AB272,$M$3:$M$1662&amp;$N$3:$N$1662,$O$3:$O$1662,0,0,1)</f>
        <v>31500</v>
      </c>
    </row>
    <row r="273" spans="13:39" x14ac:dyDescent="0.4">
      <c r="M273" t="s">
        <v>870</v>
      </c>
      <c r="N273" t="s">
        <v>513</v>
      </c>
      <c r="O273">
        <v>31500</v>
      </c>
      <c r="AB273" t="s">
        <v>64</v>
      </c>
      <c r="AC273" s="2">
        <f t="shared" si="30"/>
        <v>12354300</v>
      </c>
      <c r="AD273" s="2">
        <f t="shared" si="31"/>
        <v>9373200</v>
      </c>
      <c r="AE273" s="2">
        <f t="shared" si="31"/>
        <v>7449000</v>
      </c>
      <c r="AF273" s="2">
        <f t="shared" si="31"/>
        <v>11250700</v>
      </c>
      <c r="AG273" s="2">
        <f t="shared" si="31"/>
        <v>13635000</v>
      </c>
      <c r="AH273" s="2">
        <f t="shared" si="31"/>
        <v>20063600</v>
      </c>
      <c r="AI273" s="2" cm="1">
        <f t="array" ref="AI273">_xlfn.XLOOKUP(AI$1&amp;$AB273,$M$3:$M$1662&amp;$N$3:$N$1662,$O$3:$O$1662,0,0,1)</f>
        <v>26600</v>
      </c>
      <c r="AJ273" s="2" cm="1">
        <f t="array" ref="AJ273">_xlfn.XLOOKUP(AJ$1&amp;$AB273,$M$3:$M$1662&amp;$N$3:$N$1662,$O$3:$O$1662,0,0,1)</f>
        <v>12200</v>
      </c>
      <c r="AK273" s="2" cm="1">
        <f t="array" ref="AK273">_xlfn.XLOOKUP(AK$1&amp;$AB273,$M$3:$M$1662&amp;$N$3:$N$1662,$O$3:$O$1662,0,0,1)</f>
        <v>28300</v>
      </c>
      <c r="AL273" s="2" cm="1">
        <f t="array" ref="AL273">_xlfn.XLOOKUP(AL$1&amp;$AB273,$M$3:$M$1662&amp;$N$3:$N$1662,$O$3:$O$1662,0,0,1)</f>
        <v>41500</v>
      </c>
      <c r="AM273" s="2" cm="1">
        <f t="array" ref="AM273">_xlfn.XLOOKUP(AM$1&amp;$AB273,$M$3:$M$1662&amp;$N$3:$N$1662,$O$3:$O$1662,0,0,1)</f>
        <v>15100</v>
      </c>
    </row>
    <row r="274" spans="13:39" x14ac:dyDescent="0.4">
      <c r="M274" t="s">
        <v>870</v>
      </c>
      <c r="N274" t="s">
        <v>514</v>
      </c>
      <c r="O274">
        <v>15100</v>
      </c>
      <c r="AB274" t="s">
        <v>273</v>
      </c>
      <c r="AC274" s="2">
        <f t="shared" si="30"/>
        <v>12377780</v>
      </c>
      <c r="AD274" s="2">
        <f t="shared" si="31"/>
        <v>9394600</v>
      </c>
      <c r="AE274" s="2">
        <f t="shared" si="31"/>
        <v>7474500</v>
      </c>
      <c r="AF274" s="2">
        <f t="shared" si="31"/>
        <v>11270100</v>
      </c>
      <c r="AG274" s="2">
        <f t="shared" si="31"/>
        <v>13646100</v>
      </c>
      <c r="AH274" s="2">
        <f t="shared" si="31"/>
        <v>20103600</v>
      </c>
      <c r="AI274" s="2" cm="1">
        <f t="array" ref="AI274">_xlfn.XLOOKUP(AI$1&amp;$AB274,$M$3:$M$1662&amp;$N$3:$N$1662,$O$3:$O$1662,0,0,1)</f>
        <v>21400</v>
      </c>
      <c r="AJ274" s="2" cm="1">
        <f t="array" ref="AJ274">_xlfn.XLOOKUP(AJ$1&amp;$AB274,$M$3:$M$1662&amp;$N$3:$N$1662,$O$3:$O$1662,0,0,1)</f>
        <v>25500</v>
      </c>
      <c r="AK274" s="2" cm="1">
        <f t="array" ref="AK274">_xlfn.XLOOKUP(AK$1&amp;$AB274,$M$3:$M$1662&amp;$N$3:$N$1662,$O$3:$O$1662,0,0,1)</f>
        <v>19400</v>
      </c>
      <c r="AL274" s="2" cm="1">
        <f t="array" ref="AL274">_xlfn.XLOOKUP(AL$1&amp;$AB274,$M$3:$M$1662&amp;$N$3:$N$1662,$O$3:$O$1662,0,0,1)</f>
        <v>11100</v>
      </c>
      <c r="AM274" s="2" cm="1">
        <f t="array" ref="AM274">_xlfn.XLOOKUP(AM$1&amp;$AB274,$M$3:$M$1662&amp;$N$3:$N$1662,$O$3:$O$1662,0,0,1)</f>
        <v>40000</v>
      </c>
    </row>
    <row r="275" spans="13:39" x14ac:dyDescent="0.4">
      <c r="M275" t="s">
        <v>870</v>
      </c>
      <c r="N275" t="s">
        <v>515</v>
      </c>
      <c r="O275">
        <v>40000</v>
      </c>
      <c r="AB275" t="s">
        <v>80</v>
      </c>
      <c r="AC275" s="2">
        <f t="shared" si="30"/>
        <v>12402680</v>
      </c>
      <c r="AD275" s="2">
        <f t="shared" si="31"/>
        <v>9412100</v>
      </c>
      <c r="AE275" s="2">
        <f t="shared" si="31"/>
        <v>7491900</v>
      </c>
      <c r="AF275" s="2">
        <f t="shared" si="31"/>
        <v>11284500</v>
      </c>
      <c r="AG275" s="2">
        <f t="shared" si="31"/>
        <v>13701900</v>
      </c>
      <c r="AH275" s="2">
        <f t="shared" si="31"/>
        <v>20123000</v>
      </c>
      <c r="AI275" s="2" cm="1">
        <f t="array" ref="AI275">_xlfn.XLOOKUP(AI$1&amp;$AB275,$M$3:$M$1662&amp;$N$3:$N$1662,$O$3:$O$1662,0,0,1)</f>
        <v>17500</v>
      </c>
      <c r="AJ275" s="2" cm="1">
        <f t="array" ref="AJ275">_xlfn.XLOOKUP(AJ$1&amp;$AB275,$M$3:$M$1662&amp;$N$3:$N$1662,$O$3:$O$1662,0,0,1)</f>
        <v>17400</v>
      </c>
      <c r="AK275" s="2" cm="1">
        <f t="array" ref="AK275">_xlfn.XLOOKUP(AK$1&amp;$AB275,$M$3:$M$1662&amp;$N$3:$N$1662,$O$3:$O$1662,0,0,1)</f>
        <v>14400</v>
      </c>
      <c r="AL275" s="2" cm="1">
        <f t="array" ref="AL275">_xlfn.XLOOKUP(AL$1&amp;$AB275,$M$3:$M$1662&amp;$N$3:$N$1662,$O$3:$O$1662,0,0,1)</f>
        <v>55800</v>
      </c>
      <c r="AM275" s="2" cm="1">
        <f t="array" ref="AM275">_xlfn.XLOOKUP(AM$1&amp;$AB275,$M$3:$M$1662&amp;$N$3:$N$1662,$O$3:$O$1662,0,0,1)</f>
        <v>19400</v>
      </c>
    </row>
    <row r="276" spans="13:39" x14ac:dyDescent="0.4">
      <c r="M276" t="s">
        <v>870</v>
      </c>
      <c r="N276" t="s">
        <v>516</v>
      </c>
      <c r="O276">
        <v>19400</v>
      </c>
      <c r="AB276" t="s">
        <v>31</v>
      </c>
      <c r="AC276" s="2">
        <f t="shared" si="30"/>
        <v>12412840</v>
      </c>
      <c r="AD276" s="2">
        <f t="shared" ref="AD276:AH291" si="32">AD275+AI276</f>
        <v>9425100</v>
      </c>
      <c r="AE276" s="2">
        <f t="shared" si="32"/>
        <v>7505700</v>
      </c>
      <c r="AF276" s="2">
        <f t="shared" si="32"/>
        <v>11287600</v>
      </c>
      <c r="AG276" s="2">
        <f t="shared" si="32"/>
        <v>13711300</v>
      </c>
      <c r="AH276" s="2">
        <f t="shared" si="32"/>
        <v>20134500</v>
      </c>
      <c r="AI276" s="2" cm="1">
        <f t="array" ref="AI276">_xlfn.XLOOKUP(AI$1&amp;$AB276,$M$3:$M$1662&amp;$N$3:$N$1662,$O$3:$O$1662,0,0,1)</f>
        <v>13000</v>
      </c>
      <c r="AJ276" s="2" cm="1">
        <f t="array" ref="AJ276">_xlfn.XLOOKUP(AJ$1&amp;$AB276,$M$3:$M$1662&amp;$N$3:$N$1662,$O$3:$O$1662,0,0,1)</f>
        <v>13800</v>
      </c>
      <c r="AK276" s="2" cm="1">
        <f t="array" ref="AK276">_xlfn.XLOOKUP(AK$1&amp;$AB276,$M$3:$M$1662&amp;$N$3:$N$1662,$O$3:$O$1662,0,0,1)</f>
        <v>3100</v>
      </c>
      <c r="AL276" s="2" cm="1">
        <f t="array" ref="AL276">_xlfn.XLOOKUP(AL$1&amp;$AB276,$M$3:$M$1662&amp;$N$3:$N$1662,$O$3:$O$1662,0,0,1)</f>
        <v>9400</v>
      </c>
      <c r="AM276" s="2" cm="1">
        <f t="array" ref="AM276">_xlfn.XLOOKUP(AM$1&amp;$AB276,$M$3:$M$1662&amp;$N$3:$N$1662,$O$3:$O$1662,0,0,1)</f>
        <v>11500</v>
      </c>
    </row>
    <row r="277" spans="13:39" x14ac:dyDescent="0.4">
      <c r="M277" t="s">
        <v>870</v>
      </c>
      <c r="N277" t="s">
        <v>517</v>
      </c>
      <c r="O277">
        <v>11500</v>
      </c>
      <c r="AB277" t="s">
        <v>40</v>
      </c>
      <c r="AC277" s="2">
        <f t="shared" si="30"/>
        <v>12447860</v>
      </c>
      <c r="AD277" s="2">
        <f t="shared" si="32"/>
        <v>9461900</v>
      </c>
      <c r="AE277" s="2">
        <f t="shared" si="32"/>
        <v>7517900</v>
      </c>
      <c r="AF277" s="2">
        <f t="shared" si="32"/>
        <v>11336100</v>
      </c>
      <c r="AG277" s="2">
        <f t="shared" si="32"/>
        <v>13716800</v>
      </c>
      <c r="AH277" s="2">
        <f t="shared" si="32"/>
        <v>20206600</v>
      </c>
      <c r="AI277" s="2" cm="1">
        <f t="array" ref="AI277">_xlfn.XLOOKUP(AI$1&amp;$AB277,$M$3:$M$1662&amp;$N$3:$N$1662,$O$3:$O$1662,0,0,1)</f>
        <v>36800</v>
      </c>
      <c r="AJ277" s="2" cm="1">
        <f t="array" ref="AJ277">_xlfn.XLOOKUP(AJ$1&amp;$AB277,$M$3:$M$1662&amp;$N$3:$N$1662,$O$3:$O$1662,0,0,1)</f>
        <v>12200</v>
      </c>
      <c r="AK277" s="2" cm="1">
        <f t="array" ref="AK277">_xlfn.XLOOKUP(AK$1&amp;$AB277,$M$3:$M$1662&amp;$N$3:$N$1662,$O$3:$O$1662,0,0,1)</f>
        <v>48500</v>
      </c>
      <c r="AL277" s="2" cm="1">
        <f t="array" ref="AL277">_xlfn.XLOOKUP(AL$1&amp;$AB277,$M$3:$M$1662&amp;$N$3:$N$1662,$O$3:$O$1662,0,0,1)</f>
        <v>5500</v>
      </c>
      <c r="AM277" s="2" cm="1">
        <f t="array" ref="AM277">_xlfn.XLOOKUP(AM$1&amp;$AB277,$M$3:$M$1662&amp;$N$3:$N$1662,$O$3:$O$1662,0,0,1)</f>
        <v>72100</v>
      </c>
    </row>
    <row r="278" spans="13:39" x14ac:dyDescent="0.4">
      <c r="M278" t="s">
        <v>870</v>
      </c>
      <c r="N278" t="s">
        <v>518</v>
      </c>
      <c r="O278">
        <v>72100</v>
      </c>
      <c r="AB278" t="s">
        <v>46</v>
      </c>
      <c r="AC278" s="2">
        <f t="shared" si="30"/>
        <v>12467320</v>
      </c>
      <c r="AD278" s="2">
        <f t="shared" si="32"/>
        <v>9502400</v>
      </c>
      <c r="AE278" s="2">
        <f t="shared" si="32"/>
        <v>7524400</v>
      </c>
      <c r="AF278" s="2">
        <f t="shared" si="32"/>
        <v>11354700</v>
      </c>
      <c r="AG278" s="2">
        <f t="shared" si="32"/>
        <v>13735100</v>
      </c>
      <c r="AH278" s="2">
        <f t="shared" si="32"/>
        <v>20220000</v>
      </c>
      <c r="AI278" s="2" cm="1">
        <f t="array" ref="AI278">_xlfn.XLOOKUP(AI$1&amp;$AB278,$M$3:$M$1662&amp;$N$3:$N$1662,$O$3:$O$1662,0,0,1)</f>
        <v>40500</v>
      </c>
      <c r="AJ278" s="2" cm="1">
        <f t="array" ref="AJ278">_xlfn.XLOOKUP(AJ$1&amp;$AB278,$M$3:$M$1662&amp;$N$3:$N$1662,$O$3:$O$1662,0,0,1)</f>
        <v>6500</v>
      </c>
      <c r="AK278" s="2" cm="1">
        <f t="array" ref="AK278">_xlfn.XLOOKUP(AK$1&amp;$AB278,$M$3:$M$1662&amp;$N$3:$N$1662,$O$3:$O$1662,0,0,1)</f>
        <v>18600</v>
      </c>
      <c r="AL278" s="2" cm="1">
        <f t="array" ref="AL278">_xlfn.XLOOKUP(AL$1&amp;$AB278,$M$3:$M$1662&amp;$N$3:$N$1662,$O$3:$O$1662,0,0,1)</f>
        <v>18300</v>
      </c>
      <c r="AM278" s="2" cm="1">
        <f t="array" ref="AM278">_xlfn.XLOOKUP(AM$1&amp;$AB278,$M$3:$M$1662&amp;$N$3:$N$1662,$O$3:$O$1662,0,0,1)</f>
        <v>13400</v>
      </c>
    </row>
    <row r="279" spans="13:39" x14ac:dyDescent="0.4">
      <c r="M279" t="s">
        <v>870</v>
      </c>
      <c r="N279" t="s">
        <v>519</v>
      </c>
      <c r="O279">
        <v>13400</v>
      </c>
      <c r="AB279" t="s">
        <v>69</v>
      </c>
      <c r="AC279" s="2">
        <f t="shared" si="30"/>
        <v>12498560</v>
      </c>
      <c r="AD279" s="2">
        <f t="shared" si="32"/>
        <v>9567800</v>
      </c>
      <c r="AE279" s="2">
        <f t="shared" si="32"/>
        <v>7540200</v>
      </c>
      <c r="AF279" s="2">
        <f t="shared" si="32"/>
        <v>11389400</v>
      </c>
      <c r="AG279" s="2">
        <f t="shared" si="32"/>
        <v>13758600</v>
      </c>
      <c r="AH279" s="2">
        <f t="shared" si="32"/>
        <v>20236800</v>
      </c>
      <c r="AI279" s="2" cm="1">
        <f t="array" ref="AI279">_xlfn.XLOOKUP(AI$1&amp;$AB279,$M$3:$M$1662&amp;$N$3:$N$1662,$O$3:$O$1662,0,0,1)</f>
        <v>65400</v>
      </c>
      <c r="AJ279" s="2" cm="1">
        <f t="array" ref="AJ279">_xlfn.XLOOKUP(AJ$1&amp;$AB279,$M$3:$M$1662&amp;$N$3:$N$1662,$O$3:$O$1662,0,0,1)</f>
        <v>15800</v>
      </c>
      <c r="AK279" s="2" cm="1">
        <f t="array" ref="AK279">_xlfn.XLOOKUP(AK$1&amp;$AB279,$M$3:$M$1662&amp;$N$3:$N$1662,$O$3:$O$1662,0,0,1)</f>
        <v>34700</v>
      </c>
      <c r="AL279" s="2" cm="1">
        <f t="array" ref="AL279">_xlfn.XLOOKUP(AL$1&amp;$AB279,$M$3:$M$1662&amp;$N$3:$N$1662,$O$3:$O$1662,0,0,1)</f>
        <v>23500</v>
      </c>
      <c r="AM279" s="2" cm="1">
        <f t="array" ref="AM279">_xlfn.XLOOKUP(AM$1&amp;$AB279,$M$3:$M$1662&amp;$N$3:$N$1662,$O$3:$O$1662,0,0,1)</f>
        <v>16800</v>
      </c>
    </row>
    <row r="280" spans="13:39" x14ac:dyDescent="0.4">
      <c r="M280" t="s">
        <v>870</v>
      </c>
      <c r="N280" t="s">
        <v>520</v>
      </c>
      <c r="O280">
        <v>16800</v>
      </c>
      <c r="AB280" t="s">
        <v>70</v>
      </c>
      <c r="AC280" s="2">
        <f t="shared" si="30"/>
        <v>12510420</v>
      </c>
      <c r="AD280" s="2">
        <f t="shared" si="32"/>
        <v>9587500</v>
      </c>
      <c r="AE280" s="2">
        <f t="shared" si="32"/>
        <v>7549900</v>
      </c>
      <c r="AF280" s="2">
        <f t="shared" si="32"/>
        <v>11404500</v>
      </c>
      <c r="AG280" s="2">
        <f t="shared" si="32"/>
        <v>13764700</v>
      </c>
      <c r="AH280" s="2">
        <f t="shared" si="32"/>
        <v>20245500</v>
      </c>
      <c r="AI280" s="2" cm="1">
        <f t="array" ref="AI280">_xlfn.XLOOKUP(AI$1&amp;$AB280,$M$3:$M$1662&amp;$N$3:$N$1662,$O$3:$O$1662,0,0,1)</f>
        <v>19700</v>
      </c>
      <c r="AJ280" s="2" cm="1">
        <f t="array" ref="AJ280">_xlfn.XLOOKUP(AJ$1&amp;$AB280,$M$3:$M$1662&amp;$N$3:$N$1662,$O$3:$O$1662,0,0,1)</f>
        <v>9700</v>
      </c>
      <c r="AK280" s="2" cm="1">
        <f t="array" ref="AK280">_xlfn.XLOOKUP(AK$1&amp;$AB280,$M$3:$M$1662&amp;$N$3:$N$1662,$O$3:$O$1662,0,0,1)</f>
        <v>15100</v>
      </c>
      <c r="AL280" s="2" cm="1">
        <f t="array" ref="AL280">_xlfn.XLOOKUP(AL$1&amp;$AB280,$M$3:$M$1662&amp;$N$3:$N$1662,$O$3:$O$1662,0,0,1)</f>
        <v>6100</v>
      </c>
      <c r="AM280" s="2" cm="1">
        <f t="array" ref="AM280">_xlfn.XLOOKUP(AM$1&amp;$AB280,$M$3:$M$1662&amp;$N$3:$N$1662,$O$3:$O$1662,0,0,1)</f>
        <v>8700</v>
      </c>
    </row>
    <row r="281" spans="13:39" x14ac:dyDescent="0.4">
      <c r="M281" t="s">
        <v>870</v>
      </c>
      <c r="N281" t="s">
        <v>521</v>
      </c>
      <c r="O281">
        <v>8700</v>
      </c>
      <c r="AB281" t="s">
        <v>15</v>
      </c>
      <c r="AC281" s="2">
        <f t="shared" si="30"/>
        <v>12532500</v>
      </c>
      <c r="AD281" s="2">
        <f t="shared" si="32"/>
        <v>9601000</v>
      </c>
      <c r="AE281" s="2">
        <f t="shared" si="32"/>
        <v>7564900</v>
      </c>
      <c r="AF281" s="2">
        <f t="shared" si="32"/>
        <v>11420100</v>
      </c>
      <c r="AG281" s="2">
        <f t="shared" si="32"/>
        <v>13785400</v>
      </c>
      <c r="AH281" s="2">
        <f t="shared" si="32"/>
        <v>20291100</v>
      </c>
      <c r="AI281" s="2" cm="1">
        <f t="array" ref="AI281">_xlfn.XLOOKUP(AI$1&amp;$AB281,$M$3:$M$1662&amp;$N$3:$N$1662,$O$3:$O$1662,0,0,1)</f>
        <v>13500</v>
      </c>
      <c r="AJ281" s="2" cm="1">
        <f t="array" ref="AJ281">_xlfn.XLOOKUP(AJ$1&amp;$AB281,$M$3:$M$1662&amp;$N$3:$N$1662,$O$3:$O$1662,0,0,1)</f>
        <v>15000</v>
      </c>
      <c r="AK281" s="2" cm="1">
        <f t="array" ref="AK281">_xlfn.XLOOKUP(AK$1&amp;$AB281,$M$3:$M$1662&amp;$N$3:$N$1662,$O$3:$O$1662,0,0,1)</f>
        <v>15600</v>
      </c>
      <c r="AL281" s="2" cm="1">
        <f t="array" ref="AL281">_xlfn.XLOOKUP(AL$1&amp;$AB281,$M$3:$M$1662&amp;$N$3:$N$1662,$O$3:$O$1662,0,0,1)</f>
        <v>20700</v>
      </c>
      <c r="AM281" s="2" cm="1">
        <f t="array" ref="AM281">_xlfn.XLOOKUP(AM$1&amp;$AB281,$M$3:$M$1662&amp;$N$3:$N$1662,$O$3:$O$1662,0,0,1)</f>
        <v>45600</v>
      </c>
    </row>
    <row r="282" spans="13:39" x14ac:dyDescent="0.4">
      <c r="M282" t="s">
        <v>870</v>
      </c>
      <c r="N282" t="s">
        <v>522</v>
      </c>
      <c r="O282">
        <v>45600</v>
      </c>
      <c r="AB282" t="s">
        <v>22</v>
      </c>
      <c r="AC282" s="2">
        <f t="shared" si="30"/>
        <v>12554060</v>
      </c>
      <c r="AD282" s="2">
        <f t="shared" si="32"/>
        <v>9659500</v>
      </c>
      <c r="AE282" s="2">
        <f t="shared" si="32"/>
        <v>7576100</v>
      </c>
      <c r="AF282" s="2">
        <f t="shared" si="32"/>
        <v>11426900</v>
      </c>
      <c r="AG282" s="2">
        <f t="shared" si="32"/>
        <v>13787200</v>
      </c>
      <c r="AH282" s="2">
        <f t="shared" si="32"/>
        <v>20320600</v>
      </c>
      <c r="AI282" s="2" cm="1">
        <f t="array" ref="AI282">_xlfn.XLOOKUP(AI$1&amp;$AB282,$M$3:$M$1662&amp;$N$3:$N$1662,$O$3:$O$1662,0,0,1)</f>
        <v>58500</v>
      </c>
      <c r="AJ282" s="2" cm="1">
        <f t="array" ref="AJ282">_xlfn.XLOOKUP(AJ$1&amp;$AB282,$M$3:$M$1662&amp;$N$3:$N$1662,$O$3:$O$1662,0,0,1)</f>
        <v>11200</v>
      </c>
      <c r="AK282" s="2" cm="1">
        <f t="array" ref="AK282">_xlfn.XLOOKUP(AK$1&amp;$AB282,$M$3:$M$1662&amp;$N$3:$N$1662,$O$3:$O$1662,0,0,1)</f>
        <v>6800</v>
      </c>
      <c r="AL282" s="2" cm="1">
        <f t="array" ref="AL282">_xlfn.XLOOKUP(AL$1&amp;$AB282,$M$3:$M$1662&amp;$N$3:$N$1662,$O$3:$O$1662,0,0,1)</f>
        <v>1800</v>
      </c>
      <c r="AM282" s="2" cm="1">
        <f t="array" ref="AM282">_xlfn.XLOOKUP(AM$1&amp;$AB282,$M$3:$M$1662&amp;$N$3:$N$1662,$O$3:$O$1662,0,0,1)</f>
        <v>29500</v>
      </c>
    </row>
    <row r="283" spans="13:39" x14ac:dyDescent="0.4">
      <c r="M283" t="s">
        <v>870</v>
      </c>
      <c r="N283" t="s">
        <v>523</v>
      </c>
      <c r="O283">
        <v>29500</v>
      </c>
      <c r="AB283" t="s">
        <v>34</v>
      </c>
      <c r="AC283" s="2">
        <f t="shared" si="30"/>
        <v>12569920</v>
      </c>
      <c r="AD283" s="2">
        <f t="shared" si="32"/>
        <v>9680600</v>
      </c>
      <c r="AE283" s="2">
        <f t="shared" si="32"/>
        <v>7585800</v>
      </c>
      <c r="AF283" s="2">
        <f t="shared" si="32"/>
        <v>11441600</v>
      </c>
      <c r="AG283" s="2">
        <f t="shared" si="32"/>
        <v>13791400</v>
      </c>
      <c r="AH283" s="2">
        <f t="shared" si="32"/>
        <v>20350200</v>
      </c>
      <c r="AI283" s="2" cm="1">
        <f t="array" ref="AI283">_xlfn.XLOOKUP(AI$1&amp;$AB283,$M$3:$M$1662&amp;$N$3:$N$1662,$O$3:$O$1662,0,0,1)</f>
        <v>21100</v>
      </c>
      <c r="AJ283" s="2" cm="1">
        <f t="array" ref="AJ283">_xlfn.XLOOKUP(AJ$1&amp;$AB283,$M$3:$M$1662&amp;$N$3:$N$1662,$O$3:$O$1662,0,0,1)</f>
        <v>9700</v>
      </c>
      <c r="AK283" s="2" cm="1">
        <f t="array" ref="AK283">_xlfn.XLOOKUP(AK$1&amp;$AB283,$M$3:$M$1662&amp;$N$3:$N$1662,$O$3:$O$1662,0,0,1)</f>
        <v>14700</v>
      </c>
      <c r="AL283" s="2" cm="1">
        <f t="array" ref="AL283">_xlfn.XLOOKUP(AL$1&amp;$AB283,$M$3:$M$1662&amp;$N$3:$N$1662,$O$3:$O$1662,0,0,1)</f>
        <v>4200</v>
      </c>
      <c r="AM283" s="2" cm="1">
        <f t="array" ref="AM283">_xlfn.XLOOKUP(AM$1&amp;$AB283,$M$3:$M$1662&amp;$N$3:$N$1662,$O$3:$O$1662,0,0,1)</f>
        <v>29600</v>
      </c>
    </row>
    <row r="284" spans="13:39" x14ac:dyDescent="0.4">
      <c r="M284" t="s">
        <v>870</v>
      </c>
      <c r="N284" t="s">
        <v>524</v>
      </c>
      <c r="O284">
        <v>29600</v>
      </c>
      <c r="AB284" t="s">
        <v>94</v>
      </c>
      <c r="AC284" s="2">
        <f t="shared" si="30"/>
        <v>12589500</v>
      </c>
      <c r="AD284" s="2">
        <f t="shared" si="32"/>
        <v>9700800</v>
      </c>
      <c r="AE284" s="2">
        <f t="shared" si="32"/>
        <v>7607000</v>
      </c>
      <c r="AF284" s="2">
        <f t="shared" si="32"/>
        <v>11466000</v>
      </c>
      <c r="AG284" s="2">
        <f t="shared" si="32"/>
        <v>13807300</v>
      </c>
      <c r="AH284" s="2">
        <f t="shared" si="32"/>
        <v>20366400</v>
      </c>
      <c r="AI284" s="2" cm="1">
        <f t="array" ref="AI284">_xlfn.XLOOKUP(AI$1&amp;$AB284,$M$3:$M$1662&amp;$N$3:$N$1662,$O$3:$O$1662,0,0,1)</f>
        <v>20200</v>
      </c>
      <c r="AJ284" s="2" cm="1">
        <f t="array" ref="AJ284">_xlfn.XLOOKUP(AJ$1&amp;$AB284,$M$3:$M$1662&amp;$N$3:$N$1662,$O$3:$O$1662,0,0,1)</f>
        <v>21200</v>
      </c>
      <c r="AK284" s="2" cm="1">
        <f t="array" ref="AK284">_xlfn.XLOOKUP(AK$1&amp;$AB284,$M$3:$M$1662&amp;$N$3:$N$1662,$O$3:$O$1662,0,0,1)</f>
        <v>24400</v>
      </c>
      <c r="AL284" s="2" cm="1">
        <f t="array" ref="AL284">_xlfn.XLOOKUP(AL$1&amp;$AB284,$M$3:$M$1662&amp;$N$3:$N$1662,$O$3:$O$1662,0,0,1)</f>
        <v>15900</v>
      </c>
      <c r="AM284" s="2" cm="1">
        <f t="array" ref="AM284">_xlfn.XLOOKUP(AM$1&amp;$AB284,$M$3:$M$1662&amp;$N$3:$N$1662,$O$3:$O$1662,0,0,1)</f>
        <v>16200</v>
      </c>
    </row>
    <row r="285" spans="13:39" x14ac:dyDescent="0.4">
      <c r="M285" t="s">
        <v>870</v>
      </c>
      <c r="N285" t="s">
        <v>525</v>
      </c>
      <c r="O285">
        <v>16200</v>
      </c>
      <c r="AB285" t="s">
        <v>172</v>
      </c>
      <c r="AC285" s="2">
        <f t="shared" si="30"/>
        <v>12613000</v>
      </c>
      <c r="AD285" s="2">
        <f t="shared" si="32"/>
        <v>9764000</v>
      </c>
      <c r="AE285" s="2">
        <f t="shared" si="32"/>
        <v>7618200</v>
      </c>
      <c r="AF285" s="2">
        <f t="shared" si="32"/>
        <v>11484100</v>
      </c>
      <c r="AG285" s="2">
        <f t="shared" si="32"/>
        <v>13820800</v>
      </c>
      <c r="AH285" s="2">
        <f t="shared" si="32"/>
        <v>20377900</v>
      </c>
      <c r="AI285" s="2" cm="1">
        <f t="array" ref="AI285">_xlfn.XLOOKUP(AI$1&amp;$AB285,$M$3:$M$1662&amp;$N$3:$N$1662,$O$3:$O$1662,0,0,1)</f>
        <v>63200</v>
      </c>
      <c r="AJ285" s="2" cm="1">
        <f t="array" ref="AJ285">_xlfn.XLOOKUP(AJ$1&amp;$AB285,$M$3:$M$1662&amp;$N$3:$N$1662,$O$3:$O$1662,0,0,1)</f>
        <v>11200</v>
      </c>
      <c r="AK285" s="2" cm="1">
        <f t="array" ref="AK285">_xlfn.XLOOKUP(AK$1&amp;$AB285,$M$3:$M$1662&amp;$N$3:$N$1662,$O$3:$O$1662,0,0,1)</f>
        <v>18100</v>
      </c>
      <c r="AL285" s="2" cm="1">
        <f t="array" ref="AL285">_xlfn.XLOOKUP(AL$1&amp;$AB285,$M$3:$M$1662&amp;$N$3:$N$1662,$O$3:$O$1662,0,0,1)</f>
        <v>13500</v>
      </c>
      <c r="AM285" s="2" cm="1">
        <f t="array" ref="AM285">_xlfn.XLOOKUP(AM$1&amp;$AB285,$M$3:$M$1662&amp;$N$3:$N$1662,$O$3:$O$1662,0,0,1)</f>
        <v>11500</v>
      </c>
    </row>
    <row r="286" spans="13:39" x14ac:dyDescent="0.4">
      <c r="M286" t="s">
        <v>870</v>
      </c>
      <c r="N286" t="s">
        <v>526</v>
      </c>
      <c r="O286">
        <v>11500</v>
      </c>
      <c r="AB286" t="s">
        <v>55</v>
      </c>
      <c r="AC286" s="2">
        <f t="shared" si="30"/>
        <v>12626540</v>
      </c>
      <c r="AD286" s="2">
        <f t="shared" si="32"/>
        <v>9774400</v>
      </c>
      <c r="AE286" s="2">
        <f t="shared" si="32"/>
        <v>7630800</v>
      </c>
      <c r="AF286" s="2">
        <f t="shared" si="32"/>
        <v>11493700</v>
      </c>
      <c r="AG286" s="2">
        <f t="shared" si="32"/>
        <v>13832700</v>
      </c>
      <c r="AH286" s="2">
        <f t="shared" si="32"/>
        <v>20401100</v>
      </c>
      <c r="AI286" s="2" cm="1">
        <f t="array" ref="AI286">_xlfn.XLOOKUP(AI$1&amp;$AB286,$M$3:$M$1662&amp;$N$3:$N$1662,$O$3:$O$1662,0,0,1)</f>
        <v>10400</v>
      </c>
      <c r="AJ286" s="2" cm="1">
        <f t="array" ref="AJ286">_xlfn.XLOOKUP(AJ$1&amp;$AB286,$M$3:$M$1662&amp;$N$3:$N$1662,$O$3:$O$1662,0,0,1)</f>
        <v>12600</v>
      </c>
      <c r="AK286" s="2" cm="1">
        <f t="array" ref="AK286">_xlfn.XLOOKUP(AK$1&amp;$AB286,$M$3:$M$1662&amp;$N$3:$N$1662,$O$3:$O$1662,0,0,1)</f>
        <v>9600</v>
      </c>
      <c r="AL286" s="2" cm="1">
        <f t="array" ref="AL286">_xlfn.XLOOKUP(AL$1&amp;$AB286,$M$3:$M$1662&amp;$N$3:$N$1662,$O$3:$O$1662,0,0,1)</f>
        <v>11900</v>
      </c>
      <c r="AM286" s="2" cm="1">
        <f t="array" ref="AM286">_xlfn.XLOOKUP(AM$1&amp;$AB286,$M$3:$M$1662&amp;$N$3:$N$1662,$O$3:$O$1662,0,0,1)</f>
        <v>23200</v>
      </c>
    </row>
    <row r="287" spans="13:39" x14ac:dyDescent="0.4">
      <c r="M287" t="s">
        <v>870</v>
      </c>
      <c r="N287" t="s">
        <v>527</v>
      </c>
      <c r="O287">
        <v>23200</v>
      </c>
      <c r="AB287" t="s">
        <v>75</v>
      </c>
      <c r="AC287" s="2">
        <f t="shared" si="30"/>
        <v>12644240</v>
      </c>
      <c r="AD287" s="2">
        <f t="shared" si="32"/>
        <v>9815700</v>
      </c>
      <c r="AE287" s="2">
        <f t="shared" si="32"/>
        <v>7639200</v>
      </c>
      <c r="AF287" s="2">
        <f t="shared" si="32"/>
        <v>11502500</v>
      </c>
      <c r="AG287" s="2">
        <f t="shared" si="32"/>
        <v>13837200</v>
      </c>
      <c r="AH287" s="2">
        <f t="shared" si="32"/>
        <v>20426600</v>
      </c>
      <c r="AI287" s="2" cm="1">
        <f t="array" ref="AI287">_xlfn.XLOOKUP(AI$1&amp;$AB287,$M$3:$M$1662&amp;$N$3:$N$1662,$O$3:$O$1662,0,0,1)</f>
        <v>41300</v>
      </c>
      <c r="AJ287" s="2" cm="1">
        <f t="array" ref="AJ287">_xlfn.XLOOKUP(AJ$1&amp;$AB287,$M$3:$M$1662&amp;$N$3:$N$1662,$O$3:$O$1662,0,0,1)</f>
        <v>8400</v>
      </c>
      <c r="AK287" s="2" cm="1">
        <f t="array" ref="AK287">_xlfn.XLOOKUP(AK$1&amp;$AB287,$M$3:$M$1662&amp;$N$3:$N$1662,$O$3:$O$1662,0,0,1)</f>
        <v>8800</v>
      </c>
      <c r="AL287" s="2" cm="1">
        <f t="array" ref="AL287">_xlfn.XLOOKUP(AL$1&amp;$AB287,$M$3:$M$1662&amp;$N$3:$N$1662,$O$3:$O$1662,0,0,1)</f>
        <v>4500</v>
      </c>
      <c r="AM287" s="2" cm="1">
        <f t="array" ref="AM287">_xlfn.XLOOKUP(AM$1&amp;$AB287,$M$3:$M$1662&amp;$N$3:$N$1662,$O$3:$O$1662,0,0,1)</f>
        <v>25500</v>
      </c>
    </row>
    <row r="288" spans="13:39" x14ac:dyDescent="0.4">
      <c r="M288" t="s">
        <v>870</v>
      </c>
      <c r="N288" t="s">
        <v>528</v>
      </c>
      <c r="O288">
        <v>25500</v>
      </c>
      <c r="AB288" t="s">
        <v>280</v>
      </c>
      <c r="AC288" s="2">
        <f t="shared" si="30"/>
        <v>12659480</v>
      </c>
      <c r="AD288" s="2">
        <f t="shared" si="32"/>
        <v>9827900</v>
      </c>
      <c r="AE288" s="2">
        <f t="shared" si="32"/>
        <v>7676400</v>
      </c>
      <c r="AF288" s="2">
        <f t="shared" si="32"/>
        <v>11509600</v>
      </c>
      <c r="AG288" s="2">
        <f t="shared" si="32"/>
        <v>13845600</v>
      </c>
      <c r="AH288" s="2">
        <f t="shared" si="32"/>
        <v>20437900</v>
      </c>
      <c r="AI288" s="2" cm="1">
        <f t="array" ref="AI288">_xlfn.XLOOKUP(AI$1&amp;$AB288,$M$3:$M$1662&amp;$N$3:$N$1662,$O$3:$O$1662,0,0,1)</f>
        <v>12200</v>
      </c>
      <c r="AJ288" s="2" cm="1">
        <f t="array" ref="AJ288">_xlfn.XLOOKUP(AJ$1&amp;$AB288,$M$3:$M$1662&amp;$N$3:$N$1662,$O$3:$O$1662,0,0,1)</f>
        <v>37200</v>
      </c>
      <c r="AK288" s="2" cm="1">
        <f t="array" ref="AK288">_xlfn.XLOOKUP(AK$1&amp;$AB288,$M$3:$M$1662&amp;$N$3:$N$1662,$O$3:$O$1662,0,0,1)</f>
        <v>7100</v>
      </c>
      <c r="AL288" s="2" cm="1">
        <f t="array" ref="AL288">_xlfn.XLOOKUP(AL$1&amp;$AB288,$M$3:$M$1662&amp;$N$3:$N$1662,$O$3:$O$1662,0,0,1)</f>
        <v>8400</v>
      </c>
      <c r="AM288" s="2" cm="1">
        <f t="array" ref="AM288">_xlfn.XLOOKUP(AM$1&amp;$AB288,$M$3:$M$1662&amp;$N$3:$N$1662,$O$3:$O$1662,0,0,1)</f>
        <v>11300</v>
      </c>
    </row>
    <row r="289" spans="13:39" x14ac:dyDescent="0.4">
      <c r="M289" t="s">
        <v>870</v>
      </c>
      <c r="N289" t="s">
        <v>529</v>
      </c>
      <c r="O289">
        <v>11300</v>
      </c>
      <c r="AB289" t="s">
        <v>59</v>
      </c>
      <c r="AC289" s="2">
        <f t="shared" si="30"/>
        <v>12691200</v>
      </c>
      <c r="AD289" s="2">
        <f t="shared" si="32"/>
        <v>9874300</v>
      </c>
      <c r="AE289" s="2">
        <f t="shared" si="32"/>
        <v>7703700</v>
      </c>
      <c r="AF289" s="2">
        <f t="shared" si="32"/>
        <v>11575800</v>
      </c>
      <c r="AG289" s="2">
        <f t="shared" si="32"/>
        <v>13849300</v>
      </c>
      <c r="AH289" s="2">
        <f t="shared" si="32"/>
        <v>20452900</v>
      </c>
      <c r="AI289" s="2" cm="1">
        <f t="array" ref="AI289">_xlfn.XLOOKUP(AI$1&amp;$AB289,$M$3:$M$1662&amp;$N$3:$N$1662,$O$3:$O$1662,0,0,1)</f>
        <v>46400</v>
      </c>
      <c r="AJ289" s="2" cm="1">
        <f t="array" ref="AJ289">_xlfn.XLOOKUP(AJ$1&amp;$AB289,$M$3:$M$1662&amp;$N$3:$N$1662,$O$3:$O$1662,0,0,1)</f>
        <v>27300</v>
      </c>
      <c r="AK289" s="2" cm="1">
        <f t="array" ref="AK289">_xlfn.XLOOKUP(AK$1&amp;$AB289,$M$3:$M$1662&amp;$N$3:$N$1662,$O$3:$O$1662,0,0,1)</f>
        <v>66200</v>
      </c>
      <c r="AL289" s="2" cm="1">
        <f t="array" ref="AL289">_xlfn.XLOOKUP(AL$1&amp;$AB289,$M$3:$M$1662&amp;$N$3:$N$1662,$O$3:$O$1662,0,0,1)</f>
        <v>3700</v>
      </c>
      <c r="AM289" s="2" cm="1">
        <f t="array" ref="AM289">_xlfn.XLOOKUP(AM$1&amp;$AB289,$M$3:$M$1662&amp;$N$3:$N$1662,$O$3:$O$1662,0,0,1)</f>
        <v>15000</v>
      </c>
    </row>
    <row r="290" spans="13:39" x14ac:dyDescent="0.4">
      <c r="M290" t="s">
        <v>870</v>
      </c>
      <c r="N290" t="s">
        <v>530</v>
      </c>
      <c r="O290">
        <v>15000</v>
      </c>
      <c r="AB290" t="s">
        <v>38</v>
      </c>
      <c r="AC290" s="2">
        <f t="shared" si="30"/>
        <v>12716800</v>
      </c>
      <c r="AD290" s="2">
        <f t="shared" si="32"/>
        <v>9891800</v>
      </c>
      <c r="AE290" s="2">
        <f t="shared" si="32"/>
        <v>7762000</v>
      </c>
      <c r="AF290" s="2">
        <f t="shared" si="32"/>
        <v>11613100</v>
      </c>
      <c r="AG290" s="2">
        <f t="shared" si="32"/>
        <v>13852700</v>
      </c>
      <c r="AH290" s="2">
        <f t="shared" si="32"/>
        <v>20464400</v>
      </c>
      <c r="AI290" s="2" cm="1">
        <f t="array" ref="AI290">_xlfn.XLOOKUP(AI$1&amp;$AB290,$M$3:$M$1662&amp;$N$3:$N$1662,$O$3:$O$1662,0,0,1)</f>
        <v>17500</v>
      </c>
      <c r="AJ290" s="2" cm="1">
        <f t="array" ref="AJ290">_xlfn.XLOOKUP(AJ$1&amp;$AB290,$M$3:$M$1662&amp;$N$3:$N$1662,$O$3:$O$1662,0,0,1)</f>
        <v>58300</v>
      </c>
      <c r="AK290" s="2" cm="1">
        <f t="array" ref="AK290">_xlfn.XLOOKUP(AK$1&amp;$AB290,$M$3:$M$1662&amp;$N$3:$N$1662,$O$3:$O$1662,0,0,1)</f>
        <v>37300</v>
      </c>
      <c r="AL290" s="2" cm="1">
        <f t="array" ref="AL290">_xlfn.XLOOKUP(AL$1&amp;$AB290,$M$3:$M$1662&amp;$N$3:$N$1662,$O$3:$O$1662,0,0,1)</f>
        <v>3400</v>
      </c>
      <c r="AM290" s="2" cm="1">
        <f t="array" ref="AM290">_xlfn.XLOOKUP(AM$1&amp;$AB290,$M$3:$M$1662&amp;$N$3:$N$1662,$O$3:$O$1662,0,0,1)</f>
        <v>11500</v>
      </c>
    </row>
    <row r="291" spans="13:39" x14ac:dyDescent="0.4">
      <c r="M291" t="s">
        <v>870</v>
      </c>
      <c r="N291" t="s">
        <v>531</v>
      </c>
      <c r="O291">
        <v>11500</v>
      </c>
      <c r="AB291" t="s">
        <v>312</v>
      </c>
      <c r="AC291" s="2">
        <f t="shared" si="30"/>
        <v>12738580</v>
      </c>
      <c r="AD291" s="2">
        <f t="shared" si="32"/>
        <v>9925400</v>
      </c>
      <c r="AE291" s="2">
        <f t="shared" si="32"/>
        <v>7782500</v>
      </c>
      <c r="AF291" s="2">
        <f t="shared" si="32"/>
        <v>11623500</v>
      </c>
      <c r="AG291" s="2">
        <f t="shared" si="32"/>
        <v>13861200</v>
      </c>
      <c r="AH291" s="2">
        <f t="shared" si="32"/>
        <v>20500300</v>
      </c>
      <c r="AI291" s="2" cm="1">
        <f t="array" ref="AI291">_xlfn.XLOOKUP(AI$1&amp;$AB291,$M$3:$M$1662&amp;$N$3:$N$1662,$O$3:$O$1662,0,0,1)</f>
        <v>33600</v>
      </c>
      <c r="AJ291" s="2" cm="1">
        <f t="array" ref="AJ291">_xlfn.XLOOKUP(AJ$1&amp;$AB291,$M$3:$M$1662&amp;$N$3:$N$1662,$O$3:$O$1662,0,0,1)</f>
        <v>20500</v>
      </c>
      <c r="AK291" s="2" cm="1">
        <f t="array" ref="AK291">_xlfn.XLOOKUP(AK$1&amp;$AB291,$M$3:$M$1662&amp;$N$3:$N$1662,$O$3:$O$1662,0,0,1)</f>
        <v>10400</v>
      </c>
      <c r="AL291" s="2" cm="1">
        <f t="array" ref="AL291">_xlfn.XLOOKUP(AL$1&amp;$AB291,$M$3:$M$1662&amp;$N$3:$N$1662,$O$3:$O$1662,0,0,1)</f>
        <v>8500</v>
      </c>
      <c r="AM291" s="2" cm="1">
        <f t="array" ref="AM291">_xlfn.XLOOKUP(AM$1&amp;$AB291,$M$3:$M$1662&amp;$N$3:$N$1662,$O$3:$O$1662,0,0,1)</f>
        <v>35900</v>
      </c>
    </row>
    <row r="292" spans="13:39" x14ac:dyDescent="0.4">
      <c r="M292" t="s">
        <v>870</v>
      </c>
      <c r="N292" t="s">
        <v>532</v>
      </c>
      <c r="O292">
        <v>35900</v>
      </c>
      <c r="AB292" t="s">
        <v>281</v>
      </c>
      <c r="AC292" s="2">
        <f t="shared" si="30"/>
        <v>12760660</v>
      </c>
      <c r="AD292" s="2">
        <f t="shared" ref="AD292:AH307" si="33">AD291+AI292</f>
        <v>9951700</v>
      </c>
      <c r="AE292" s="2">
        <f t="shared" si="33"/>
        <v>7802400</v>
      </c>
      <c r="AF292" s="2">
        <f t="shared" si="33"/>
        <v>11640000</v>
      </c>
      <c r="AG292" s="2">
        <f t="shared" si="33"/>
        <v>13865600</v>
      </c>
      <c r="AH292" s="2">
        <f t="shared" si="33"/>
        <v>20543600</v>
      </c>
      <c r="AI292" s="2" cm="1">
        <f t="array" ref="AI292">_xlfn.XLOOKUP(AI$1&amp;$AB292,$M$3:$M$1662&amp;$N$3:$N$1662,$O$3:$O$1662,0,0,1)</f>
        <v>26300</v>
      </c>
      <c r="AJ292" s="2" cm="1">
        <f t="array" ref="AJ292">_xlfn.XLOOKUP(AJ$1&amp;$AB292,$M$3:$M$1662&amp;$N$3:$N$1662,$O$3:$O$1662,0,0,1)</f>
        <v>19900</v>
      </c>
      <c r="AK292" s="2" cm="1">
        <f t="array" ref="AK292">_xlfn.XLOOKUP(AK$1&amp;$AB292,$M$3:$M$1662&amp;$N$3:$N$1662,$O$3:$O$1662,0,0,1)</f>
        <v>16500</v>
      </c>
      <c r="AL292" s="2" cm="1">
        <f t="array" ref="AL292">_xlfn.XLOOKUP(AL$1&amp;$AB292,$M$3:$M$1662&amp;$N$3:$N$1662,$O$3:$O$1662,0,0,1)</f>
        <v>4400</v>
      </c>
      <c r="AM292" s="2" cm="1">
        <f t="array" ref="AM292">_xlfn.XLOOKUP(AM$1&amp;$AB292,$M$3:$M$1662&amp;$N$3:$N$1662,$O$3:$O$1662,0,0,1)</f>
        <v>43300</v>
      </c>
    </row>
    <row r="293" spans="13:39" x14ac:dyDescent="0.4">
      <c r="M293" t="s">
        <v>870</v>
      </c>
      <c r="N293" t="s">
        <v>533</v>
      </c>
      <c r="O293">
        <v>43300</v>
      </c>
      <c r="AB293" t="s">
        <v>265</v>
      </c>
      <c r="AC293" s="2">
        <f t="shared" si="30"/>
        <v>12774640</v>
      </c>
      <c r="AD293" s="2">
        <f t="shared" si="33"/>
        <v>9982600</v>
      </c>
      <c r="AE293" s="2">
        <f t="shared" si="33"/>
        <v>7810300</v>
      </c>
      <c r="AF293" s="2">
        <f t="shared" si="33"/>
        <v>11649500</v>
      </c>
      <c r="AG293" s="2">
        <f t="shared" si="33"/>
        <v>13875400</v>
      </c>
      <c r="AH293" s="2">
        <f t="shared" si="33"/>
        <v>20555400</v>
      </c>
      <c r="AI293" s="2" cm="1">
        <f t="array" ref="AI293">_xlfn.XLOOKUP(AI$1&amp;$AB293,$M$3:$M$1662&amp;$N$3:$N$1662,$O$3:$O$1662,0,0,1)</f>
        <v>30900</v>
      </c>
      <c r="AJ293" s="2" cm="1">
        <f t="array" ref="AJ293">_xlfn.XLOOKUP(AJ$1&amp;$AB293,$M$3:$M$1662&amp;$N$3:$N$1662,$O$3:$O$1662,0,0,1)</f>
        <v>7900</v>
      </c>
      <c r="AK293" s="2" cm="1">
        <f t="array" ref="AK293">_xlfn.XLOOKUP(AK$1&amp;$AB293,$M$3:$M$1662&amp;$N$3:$N$1662,$O$3:$O$1662,0,0,1)</f>
        <v>9500</v>
      </c>
      <c r="AL293" s="2" cm="1">
        <f t="array" ref="AL293">_xlfn.XLOOKUP(AL$1&amp;$AB293,$M$3:$M$1662&amp;$N$3:$N$1662,$O$3:$O$1662,0,0,1)</f>
        <v>9800</v>
      </c>
      <c r="AM293" s="2" cm="1">
        <f t="array" ref="AM293">_xlfn.XLOOKUP(AM$1&amp;$AB293,$M$3:$M$1662&amp;$N$3:$N$1662,$O$3:$O$1662,0,0,1)</f>
        <v>11800</v>
      </c>
    </row>
    <row r="294" spans="13:39" x14ac:dyDescent="0.4">
      <c r="M294" t="s">
        <v>870</v>
      </c>
      <c r="N294" t="s">
        <v>534</v>
      </c>
      <c r="O294">
        <v>11800</v>
      </c>
      <c r="AB294" t="s">
        <v>19</v>
      </c>
      <c r="AC294" s="2">
        <f t="shared" si="30"/>
        <v>12795020</v>
      </c>
      <c r="AD294" s="2">
        <f t="shared" si="33"/>
        <v>10008200</v>
      </c>
      <c r="AE294" s="2">
        <f t="shared" si="33"/>
        <v>7831000</v>
      </c>
      <c r="AF294" s="2">
        <f t="shared" si="33"/>
        <v>11673700</v>
      </c>
      <c r="AG294" s="2">
        <f t="shared" si="33"/>
        <v>13897500</v>
      </c>
      <c r="AH294" s="2">
        <f t="shared" si="33"/>
        <v>20564700</v>
      </c>
      <c r="AI294" s="2" cm="1">
        <f t="array" ref="AI294">_xlfn.XLOOKUP(AI$1&amp;$AB294,$M$3:$M$1662&amp;$N$3:$N$1662,$O$3:$O$1662,0,0,1)</f>
        <v>25600</v>
      </c>
      <c r="AJ294" s="2" cm="1">
        <f t="array" ref="AJ294">_xlfn.XLOOKUP(AJ$1&amp;$AB294,$M$3:$M$1662&amp;$N$3:$N$1662,$O$3:$O$1662,0,0,1)</f>
        <v>20700</v>
      </c>
      <c r="AK294" s="2" cm="1">
        <f t="array" ref="AK294">_xlfn.XLOOKUP(AK$1&amp;$AB294,$M$3:$M$1662&amp;$N$3:$N$1662,$O$3:$O$1662,0,0,1)</f>
        <v>24200</v>
      </c>
      <c r="AL294" s="2" cm="1">
        <f t="array" ref="AL294">_xlfn.XLOOKUP(AL$1&amp;$AB294,$M$3:$M$1662&amp;$N$3:$N$1662,$O$3:$O$1662,0,0,1)</f>
        <v>22100</v>
      </c>
      <c r="AM294" s="2" cm="1">
        <f t="array" ref="AM294">_xlfn.XLOOKUP(AM$1&amp;$AB294,$M$3:$M$1662&amp;$N$3:$N$1662,$O$3:$O$1662,0,0,1)</f>
        <v>9300</v>
      </c>
    </row>
    <row r="295" spans="13:39" x14ac:dyDescent="0.4">
      <c r="M295" t="s">
        <v>870</v>
      </c>
      <c r="N295" t="s">
        <v>535</v>
      </c>
      <c r="O295">
        <v>9300</v>
      </c>
      <c r="AB295" t="s">
        <v>107</v>
      </c>
      <c r="AC295" s="2">
        <f t="shared" si="30"/>
        <v>12851320</v>
      </c>
      <c r="AD295" s="2">
        <f t="shared" si="33"/>
        <v>10046500</v>
      </c>
      <c r="AE295" s="2">
        <f t="shared" si="33"/>
        <v>7841800</v>
      </c>
      <c r="AF295" s="2">
        <f t="shared" si="33"/>
        <v>11687400</v>
      </c>
      <c r="AG295" s="2">
        <f t="shared" si="33"/>
        <v>13934600</v>
      </c>
      <c r="AH295" s="2">
        <f t="shared" si="33"/>
        <v>20746300</v>
      </c>
      <c r="AI295" s="2" cm="1">
        <f t="array" ref="AI295">_xlfn.XLOOKUP(AI$1&amp;$AB295,$M$3:$M$1662&amp;$N$3:$N$1662,$O$3:$O$1662,0,0,1)</f>
        <v>38300</v>
      </c>
      <c r="AJ295" s="2" cm="1">
        <f t="array" ref="AJ295">_xlfn.XLOOKUP(AJ$1&amp;$AB295,$M$3:$M$1662&amp;$N$3:$N$1662,$O$3:$O$1662,0,0,1)</f>
        <v>10800</v>
      </c>
      <c r="AK295" s="2" cm="1">
        <f t="array" ref="AK295">_xlfn.XLOOKUP(AK$1&amp;$AB295,$M$3:$M$1662&amp;$N$3:$N$1662,$O$3:$O$1662,0,0,1)</f>
        <v>13700</v>
      </c>
      <c r="AL295" s="2" cm="1">
        <f t="array" ref="AL295">_xlfn.XLOOKUP(AL$1&amp;$AB295,$M$3:$M$1662&amp;$N$3:$N$1662,$O$3:$O$1662,0,0,1)</f>
        <v>37100</v>
      </c>
      <c r="AM295" s="2" cm="1">
        <f t="array" ref="AM295">_xlfn.XLOOKUP(AM$1&amp;$AB295,$M$3:$M$1662&amp;$N$3:$N$1662,$O$3:$O$1662,0,0,1)</f>
        <v>181600</v>
      </c>
    </row>
    <row r="296" spans="13:39" x14ac:dyDescent="0.4">
      <c r="M296" t="s">
        <v>870</v>
      </c>
      <c r="N296" t="s">
        <v>536</v>
      </c>
      <c r="O296">
        <v>181600</v>
      </c>
      <c r="AB296" t="s">
        <v>133</v>
      </c>
      <c r="AC296" s="2">
        <f t="shared" si="30"/>
        <v>12868240</v>
      </c>
      <c r="AD296" s="2">
        <f t="shared" si="33"/>
        <v>10054700</v>
      </c>
      <c r="AE296" s="2">
        <f t="shared" si="33"/>
        <v>7868100</v>
      </c>
      <c r="AF296" s="2">
        <f t="shared" si="33"/>
        <v>11691900</v>
      </c>
      <c r="AG296" s="2">
        <f t="shared" si="33"/>
        <v>13941200</v>
      </c>
      <c r="AH296" s="2">
        <f t="shared" si="33"/>
        <v>20785300</v>
      </c>
      <c r="AI296" s="2" cm="1">
        <f t="array" ref="AI296">_xlfn.XLOOKUP(AI$1&amp;$AB296,$M$3:$M$1662&amp;$N$3:$N$1662,$O$3:$O$1662,0,0,1)</f>
        <v>8200</v>
      </c>
      <c r="AJ296" s="2" cm="1">
        <f t="array" ref="AJ296">_xlfn.XLOOKUP(AJ$1&amp;$AB296,$M$3:$M$1662&amp;$N$3:$N$1662,$O$3:$O$1662,0,0,1)</f>
        <v>26300</v>
      </c>
      <c r="AK296" s="2" cm="1">
        <f t="array" ref="AK296">_xlfn.XLOOKUP(AK$1&amp;$AB296,$M$3:$M$1662&amp;$N$3:$N$1662,$O$3:$O$1662,0,0,1)</f>
        <v>4500</v>
      </c>
      <c r="AL296" s="2" cm="1">
        <f t="array" ref="AL296">_xlfn.XLOOKUP(AL$1&amp;$AB296,$M$3:$M$1662&amp;$N$3:$N$1662,$O$3:$O$1662,0,0,1)</f>
        <v>6600</v>
      </c>
      <c r="AM296" s="2" cm="1">
        <f t="array" ref="AM296">_xlfn.XLOOKUP(AM$1&amp;$AB296,$M$3:$M$1662&amp;$N$3:$N$1662,$O$3:$O$1662,0,0,1)</f>
        <v>39000</v>
      </c>
    </row>
    <row r="297" spans="13:39" x14ac:dyDescent="0.4">
      <c r="M297" t="s">
        <v>870</v>
      </c>
      <c r="N297" t="s">
        <v>537</v>
      </c>
      <c r="O297">
        <v>39000</v>
      </c>
      <c r="AB297" t="s">
        <v>76</v>
      </c>
      <c r="AC297" s="2">
        <f t="shared" si="30"/>
        <v>12894580</v>
      </c>
      <c r="AD297" s="2">
        <f t="shared" si="33"/>
        <v>10072700</v>
      </c>
      <c r="AE297" s="2">
        <f t="shared" si="33"/>
        <v>7878600</v>
      </c>
      <c r="AF297" s="2">
        <f t="shared" si="33"/>
        <v>11723800</v>
      </c>
      <c r="AG297" s="2">
        <f t="shared" si="33"/>
        <v>13952000</v>
      </c>
      <c r="AH297" s="2">
        <f t="shared" si="33"/>
        <v>20845800</v>
      </c>
      <c r="AI297" s="2" cm="1">
        <f t="array" ref="AI297">_xlfn.XLOOKUP(AI$1&amp;$AB297,$M$3:$M$1662&amp;$N$3:$N$1662,$O$3:$O$1662,0,0,1)</f>
        <v>18000</v>
      </c>
      <c r="AJ297" s="2" cm="1">
        <f t="array" ref="AJ297">_xlfn.XLOOKUP(AJ$1&amp;$AB297,$M$3:$M$1662&amp;$N$3:$N$1662,$O$3:$O$1662,0,0,1)</f>
        <v>10500</v>
      </c>
      <c r="AK297" s="2" cm="1">
        <f t="array" ref="AK297">_xlfn.XLOOKUP(AK$1&amp;$AB297,$M$3:$M$1662&amp;$N$3:$N$1662,$O$3:$O$1662,0,0,1)</f>
        <v>31900</v>
      </c>
      <c r="AL297" s="2" cm="1">
        <f t="array" ref="AL297">_xlfn.XLOOKUP(AL$1&amp;$AB297,$M$3:$M$1662&amp;$N$3:$N$1662,$O$3:$O$1662,0,0,1)</f>
        <v>10800</v>
      </c>
      <c r="AM297" s="2" cm="1">
        <f t="array" ref="AM297">_xlfn.XLOOKUP(AM$1&amp;$AB297,$M$3:$M$1662&amp;$N$3:$N$1662,$O$3:$O$1662,0,0,1)</f>
        <v>60500</v>
      </c>
    </row>
    <row r="298" spans="13:39" x14ac:dyDescent="0.4">
      <c r="M298" t="s">
        <v>870</v>
      </c>
      <c r="N298" t="s">
        <v>538</v>
      </c>
      <c r="O298">
        <v>60500</v>
      </c>
      <c r="AB298" t="s">
        <v>13</v>
      </c>
      <c r="AC298" s="2">
        <f t="shared" si="30"/>
        <v>12910500</v>
      </c>
      <c r="AD298" s="2">
        <f t="shared" si="33"/>
        <v>10089100</v>
      </c>
      <c r="AE298" s="2">
        <f t="shared" si="33"/>
        <v>7903000</v>
      </c>
      <c r="AF298" s="2">
        <f t="shared" si="33"/>
        <v>11738700</v>
      </c>
      <c r="AG298" s="2">
        <f t="shared" si="33"/>
        <v>13963100</v>
      </c>
      <c r="AH298" s="2">
        <f t="shared" si="33"/>
        <v>20858600</v>
      </c>
      <c r="AI298" s="2" cm="1">
        <f t="array" ref="AI298">_xlfn.XLOOKUP(AI$1&amp;$AB298,$M$3:$M$1662&amp;$N$3:$N$1662,$O$3:$O$1662,0,0,1)</f>
        <v>16400</v>
      </c>
      <c r="AJ298" s="2" cm="1">
        <f t="array" ref="AJ298">_xlfn.XLOOKUP(AJ$1&amp;$AB298,$M$3:$M$1662&amp;$N$3:$N$1662,$O$3:$O$1662,0,0,1)</f>
        <v>24400</v>
      </c>
      <c r="AK298" s="2" cm="1">
        <f t="array" ref="AK298">_xlfn.XLOOKUP(AK$1&amp;$AB298,$M$3:$M$1662&amp;$N$3:$N$1662,$O$3:$O$1662,0,0,1)</f>
        <v>14900</v>
      </c>
      <c r="AL298" s="2" cm="1">
        <f t="array" ref="AL298">_xlfn.XLOOKUP(AL$1&amp;$AB298,$M$3:$M$1662&amp;$N$3:$N$1662,$O$3:$O$1662,0,0,1)</f>
        <v>11100</v>
      </c>
      <c r="AM298" s="2" cm="1">
        <f t="array" ref="AM298">_xlfn.XLOOKUP(AM$1&amp;$AB298,$M$3:$M$1662&amp;$N$3:$N$1662,$O$3:$O$1662,0,0,1)</f>
        <v>12800</v>
      </c>
    </row>
    <row r="299" spans="13:39" x14ac:dyDescent="0.4">
      <c r="M299" t="s">
        <v>870</v>
      </c>
      <c r="N299" t="s">
        <v>539</v>
      </c>
      <c r="O299">
        <v>12800</v>
      </c>
      <c r="AB299" t="s">
        <v>218</v>
      </c>
      <c r="AC299" s="2">
        <f t="shared" si="30"/>
        <v>12941640</v>
      </c>
      <c r="AD299" s="2">
        <f t="shared" si="33"/>
        <v>10103600</v>
      </c>
      <c r="AE299" s="2">
        <f t="shared" si="33"/>
        <v>7932400</v>
      </c>
      <c r="AF299" s="2">
        <f t="shared" si="33"/>
        <v>11747200</v>
      </c>
      <c r="AG299" s="2">
        <f t="shared" si="33"/>
        <v>14006200</v>
      </c>
      <c r="AH299" s="2">
        <f t="shared" si="33"/>
        <v>20918800</v>
      </c>
      <c r="AI299" s="2" cm="1">
        <f t="array" ref="AI299">_xlfn.XLOOKUP(AI$1&amp;$AB299,$M$3:$M$1662&amp;$N$3:$N$1662,$O$3:$O$1662,0,0,1)</f>
        <v>14500</v>
      </c>
      <c r="AJ299" s="2" cm="1">
        <f t="array" ref="AJ299">_xlfn.XLOOKUP(AJ$1&amp;$AB299,$M$3:$M$1662&amp;$N$3:$N$1662,$O$3:$O$1662,0,0,1)</f>
        <v>29400</v>
      </c>
      <c r="AK299" s="2" cm="1">
        <f t="array" ref="AK299">_xlfn.XLOOKUP(AK$1&amp;$AB299,$M$3:$M$1662&amp;$N$3:$N$1662,$O$3:$O$1662,0,0,1)</f>
        <v>8500</v>
      </c>
      <c r="AL299" s="2" cm="1">
        <f t="array" ref="AL299">_xlfn.XLOOKUP(AL$1&amp;$AB299,$M$3:$M$1662&amp;$N$3:$N$1662,$O$3:$O$1662,0,0,1)</f>
        <v>43100</v>
      </c>
      <c r="AM299" s="2" cm="1">
        <f t="array" ref="AM299">_xlfn.XLOOKUP(AM$1&amp;$AB299,$M$3:$M$1662&amp;$N$3:$N$1662,$O$3:$O$1662,0,0,1)</f>
        <v>60200</v>
      </c>
    </row>
    <row r="300" spans="13:39" x14ac:dyDescent="0.4">
      <c r="M300" t="s">
        <v>870</v>
      </c>
      <c r="N300" t="s">
        <v>540</v>
      </c>
      <c r="O300">
        <v>60200</v>
      </c>
      <c r="AB300" t="s">
        <v>230</v>
      </c>
      <c r="AC300" s="2">
        <f t="shared" si="30"/>
        <v>12958340</v>
      </c>
      <c r="AD300" s="2">
        <f t="shared" si="33"/>
        <v>10120800</v>
      </c>
      <c r="AE300" s="2">
        <f t="shared" si="33"/>
        <v>7941700</v>
      </c>
      <c r="AF300" s="2">
        <f t="shared" si="33"/>
        <v>11761900</v>
      </c>
      <c r="AG300" s="2">
        <f t="shared" si="33"/>
        <v>14010700</v>
      </c>
      <c r="AH300" s="2">
        <f t="shared" si="33"/>
        <v>20956600</v>
      </c>
      <c r="AI300" s="2" cm="1">
        <f t="array" ref="AI300">_xlfn.XLOOKUP(AI$1&amp;$AB300,$M$3:$M$1662&amp;$N$3:$N$1662,$O$3:$O$1662,0,0,1)</f>
        <v>17200</v>
      </c>
      <c r="AJ300" s="2" cm="1">
        <f t="array" ref="AJ300">_xlfn.XLOOKUP(AJ$1&amp;$AB300,$M$3:$M$1662&amp;$N$3:$N$1662,$O$3:$O$1662,0,0,1)</f>
        <v>9300</v>
      </c>
      <c r="AK300" s="2" cm="1">
        <f t="array" ref="AK300">_xlfn.XLOOKUP(AK$1&amp;$AB300,$M$3:$M$1662&amp;$N$3:$N$1662,$O$3:$O$1662,0,0,1)</f>
        <v>14700</v>
      </c>
      <c r="AL300" s="2" cm="1">
        <f t="array" ref="AL300">_xlfn.XLOOKUP(AL$1&amp;$AB300,$M$3:$M$1662&amp;$N$3:$N$1662,$O$3:$O$1662,0,0,1)</f>
        <v>4500</v>
      </c>
      <c r="AM300" s="2" cm="1">
        <f t="array" ref="AM300">_xlfn.XLOOKUP(AM$1&amp;$AB300,$M$3:$M$1662&amp;$N$3:$N$1662,$O$3:$O$1662,0,0,1)</f>
        <v>37800</v>
      </c>
    </row>
    <row r="301" spans="13:39" x14ac:dyDescent="0.4">
      <c r="M301" t="s">
        <v>870</v>
      </c>
      <c r="N301" t="s">
        <v>541</v>
      </c>
      <c r="O301">
        <v>37800</v>
      </c>
      <c r="AB301" t="s">
        <v>238</v>
      </c>
      <c r="AC301" s="2">
        <f t="shared" si="30"/>
        <v>12970080</v>
      </c>
      <c r="AD301" s="2">
        <f t="shared" si="33"/>
        <v>10128300</v>
      </c>
      <c r="AE301" s="2">
        <f t="shared" si="33"/>
        <v>7948700</v>
      </c>
      <c r="AF301" s="2">
        <f t="shared" si="33"/>
        <v>11772400</v>
      </c>
      <c r="AG301" s="2">
        <f t="shared" si="33"/>
        <v>14024400</v>
      </c>
      <c r="AH301" s="2">
        <f t="shared" si="33"/>
        <v>20976600</v>
      </c>
      <c r="AI301" s="2" cm="1">
        <f t="array" ref="AI301">_xlfn.XLOOKUP(AI$1&amp;$AB301,$M$3:$M$1662&amp;$N$3:$N$1662,$O$3:$O$1662,0,0,1)</f>
        <v>7500</v>
      </c>
      <c r="AJ301" s="2" cm="1">
        <f t="array" ref="AJ301">_xlfn.XLOOKUP(AJ$1&amp;$AB301,$M$3:$M$1662&amp;$N$3:$N$1662,$O$3:$O$1662,0,0,1)</f>
        <v>7000</v>
      </c>
      <c r="AK301" s="2" cm="1">
        <f t="array" ref="AK301">_xlfn.XLOOKUP(AK$1&amp;$AB301,$M$3:$M$1662&amp;$N$3:$N$1662,$O$3:$O$1662,0,0,1)</f>
        <v>10500</v>
      </c>
      <c r="AL301" s="2" cm="1">
        <f t="array" ref="AL301">_xlfn.XLOOKUP(AL$1&amp;$AB301,$M$3:$M$1662&amp;$N$3:$N$1662,$O$3:$O$1662,0,0,1)</f>
        <v>13700</v>
      </c>
      <c r="AM301" s="2" cm="1">
        <f t="array" ref="AM301">_xlfn.XLOOKUP(AM$1&amp;$AB301,$M$3:$M$1662&amp;$N$3:$N$1662,$O$3:$O$1662,0,0,1)</f>
        <v>20000</v>
      </c>
    </row>
    <row r="302" spans="13:39" x14ac:dyDescent="0.4">
      <c r="M302" t="s">
        <v>870</v>
      </c>
      <c r="N302" t="s">
        <v>542</v>
      </c>
      <c r="O302">
        <v>20000</v>
      </c>
      <c r="AB302" t="s">
        <v>17</v>
      </c>
      <c r="AC302" s="2">
        <f t="shared" si="30"/>
        <v>12985440</v>
      </c>
      <c r="AD302" s="2">
        <f t="shared" si="33"/>
        <v>10150100</v>
      </c>
      <c r="AE302" s="2">
        <f t="shared" si="33"/>
        <v>7967500</v>
      </c>
      <c r="AF302" s="2">
        <f t="shared" si="33"/>
        <v>11780100</v>
      </c>
      <c r="AG302" s="2">
        <f t="shared" si="33"/>
        <v>14028300</v>
      </c>
      <c r="AH302" s="2">
        <f t="shared" si="33"/>
        <v>21001200</v>
      </c>
      <c r="AI302" s="2" cm="1">
        <f t="array" ref="AI302">_xlfn.XLOOKUP(AI$1&amp;$AB302,$M$3:$M$1662&amp;$N$3:$N$1662,$O$3:$O$1662,0,0,1)</f>
        <v>21800</v>
      </c>
      <c r="AJ302" s="2" cm="1">
        <f t="array" ref="AJ302">_xlfn.XLOOKUP(AJ$1&amp;$AB302,$M$3:$M$1662&amp;$N$3:$N$1662,$O$3:$O$1662,0,0,1)</f>
        <v>18800</v>
      </c>
      <c r="AK302" s="2" cm="1">
        <f t="array" ref="AK302">_xlfn.XLOOKUP(AK$1&amp;$AB302,$M$3:$M$1662&amp;$N$3:$N$1662,$O$3:$O$1662,0,0,1)</f>
        <v>7700</v>
      </c>
      <c r="AL302" s="2" cm="1">
        <f t="array" ref="AL302">_xlfn.XLOOKUP(AL$1&amp;$AB302,$M$3:$M$1662&amp;$N$3:$N$1662,$O$3:$O$1662,0,0,1)</f>
        <v>3900</v>
      </c>
      <c r="AM302" s="2" cm="1">
        <f t="array" ref="AM302">_xlfn.XLOOKUP(AM$1&amp;$AB302,$M$3:$M$1662&amp;$N$3:$N$1662,$O$3:$O$1662,0,0,1)</f>
        <v>24600</v>
      </c>
    </row>
    <row r="303" spans="13:39" x14ac:dyDescent="0.4">
      <c r="M303" t="s">
        <v>870</v>
      </c>
      <c r="N303" t="s">
        <v>543</v>
      </c>
      <c r="O303">
        <v>24600</v>
      </c>
      <c r="AB303" t="s">
        <v>6</v>
      </c>
      <c r="AC303" s="2">
        <f t="shared" si="30"/>
        <v>13009140</v>
      </c>
      <c r="AD303" s="2">
        <f t="shared" si="33"/>
        <v>10171300</v>
      </c>
      <c r="AE303" s="2">
        <f t="shared" si="33"/>
        <v>7976600</v>
      </c>
      <c r="AF303" s="2">
        <f t="shared" si="33"/>
        <v>11784100</v>
      </c>
      <c r="AG303" s="2">
        <f t="shared" si="33"/>
        <v>14066100</v>
      </c>
      <c r="AH303" s="2">
        <f t="shared" si="33"/>
        <v>21047600</v>
      </c>
      <c r="AI303" s="2" cm="1">
        <f t="array" ref="AI303">_xlfn.XLOOKUP(AI$1&amp;$AB303,$M$3:$M$1662&amp;$N$3:$N$1662,$O$3:$O$1662,0,0,1)</f>
        <v>21200</v>
      </c>
      <c r="AJ303" s="2" cm="1">
        <f t="array" ref="AJ303">_xlfn.XLOOKUP(AJ$1&amp;$AB303,$M$3:$M$1662&amp;$N$3:$N$1662,$O$3:$O$1662,0,0,1)</f>
        <v>9100</v>
      </c>
      <c r="AK303" s="2" cm="1">
        <f t="array" ref="AK303">_xlfn.XLOOKUP(AK$1&amp;$AB303,$M$3:$M$1662&amp;$N$3:$N$1662,$O$3:$O$1662,0,0,1)</f>
        <v>4000</v>
      </c>
      <c r="AL303" s="2" cm="1">
        <f t="array" ref="AL303">_xlfn.XLOOKUP(AL$1&amp;$AB303,$M$3:$M$1662&amp;$N$3:$N$1662,$O$3:$O$1662,0,0,1)</f>
        <v>37800</v>
      </c>
      <c r="AM303" s="2" cm="1">
        <f t="array" ref="AM303">_xlfn.XLOOKUP(AM$1&amp;$AB303,$M$3:$M$1662&amp;$N$3:$N$1662,$O$3:$O$1662,0,0,1)</f>
        <v>46400</v>
      </c>
    </row>
    <row r="304" spans="13:39" x14ac:dyDescent="0.4">
      <c r="M304" t="s">
        <v>870</v>
      </c>
      <c r="N304" t="s">
        <v>544</v>
      </c>
      <c r="O304">
        <v>46400</v>
      </c>
      <c r="AB304" t="s">
        <v>394</v>
      </c>
      <c r="AC304" s="2">
        <f t="shared" si="30"/>
        <v>13034280</v>
      </c>
      <c r="AD304" s="2">
        <f t="shared" si="33"/>
        <v>10195200</v>
      </c>
      <c r="AE304" s="2">
        <f t="shared" si="33"/>
        <v>7990500</v>
      </c>
      <c r="AF304" s="2">
        <f t="shared" si="33"/>
        <v>11826800</v>
      </c>
      <c r="AG304" s="2">
        <f t="shared" si="33"/>
        <v>14093100</v>
      </c>
      <c r="AH304" s="2">
        <f t="shared" si="33"/>
        <v>21065800</v>
      </c>
      <c r="AI304" s="2" cm="1">
        <f t="array" ref="AI304">_xlfn.XLOOKUP(AI$1&amp;$AB304,$M$3:$M$1662&amp;$N$3:$N$1662,$O$3:$O$1662,0,0,1)</f>
        <v>23900</v>
      </c>
      <c r="AJ304" s="2" cm="1">
        <f t="array" ref="AJ304">_xlfn.XLOOKUP(AJ$1&amp;$AB304,$M$3:$M$1662&amp;$N$3:$N$1662,$O$3:$O$1662,0,0,1)</f>
        <v>13900</v>
      </c>
      <c r="AK304" s="2" cm="1">
        <f t="array" ref="AK304">_xlfn.XLOOKUP(AK$1&amp;$AB304,$M$3:$M$1662&amp;$N$3:$N$1662,$O$3:$O$1662,0,0,1)</f>
        <v>42700</v>
      </c>
      <c r="AL304" s="2" cm="1">
        <f t="array" ref="AL304">_xlfn.XLOOKUP(AL$1&amp;$AB304,$M$3:$M$1662&amp;$N$3:$N$1662,$O$3:$O$1662,0,0,1)</f>
        <v>27000</v>
      </c>
      <c r="AM304" s="2" cm="1">
        <f t="array" ref="AM304">_xlfn.XLOOKUP(AM$1&amp;$AB304,$M$3:$M$1662&amp;$N$3:$N$1662,$O$3:$O$1662,0,0,1)</f>
        <v>18200</v>
      </c>
    </row>
    <row r="305" spans="13:39" x14ac:dyDescent="0.4">
      <c r="M305" t="s">
        <v>870</v>
      </c>
      <c r="N305" t="s">
        <v>727</v>
      </c>
      <c r="O305">
        <v>18200</v>
      </c>
      <c r="AB305" t="s">
        <v>395</v>
      </c>
      <c r="AC305" s="2">
        <f t="shared" si="30"/>
        <v>13053540</v>
      </c>
      <c r="AD305" s="2">
        <f t="shared" si="33"/>
        <v>10206200</v>
      </c>
      <c r="AE305" s="2">
        <f t="shared" si="33"/>
        <v>8006400</v>
      </c>
      <c r="AF305" s="2">
        <f t="shared" si="33"/>
        <v>11862800</v>
      </c>
      <c r="AG305" s="2">
        <f t="shared" si="33"/>
        <v>14109000</v>
      </c>
      <c r="AH305" s="2">
        <f t="shared" si="33"/>
        <v>21083300</v>
      </c>
      <c r="AI305" s="2" cm="1">
        <f t="array" ref="AI305">_xlfn.XLOOKUP(AI$1&amp;$AB305,$M$3:$M$1662&amp;$N$3:$N$1662,$O$3:$O$1662,0,0,1)</f>
        <v>11000</v>
      </c>
      <c r="AJ305" s="2" cm="1">
        <f t="array" ref="AJ305">_xlfn.XLOOKUP(AJ$1&amp;$AB305,$M$3:$M$1662&amp;$N$3:$N$1662,$O$3:$O$1662,0,0,1)</f>
        <v>15900</v>
      </c>
      <c r="AK305" s="2" cm="1">
        <f t="array" ref="AK305">_xlfn.XLOOKUP(AK$1&amp;$AB305,$M$3:$M$1662&amp;$N$3:$N$1662,$O$3:$O$1662,0,0,1)</f>
        <v>36000</v>
      </c>
      <c r="AL305" s="2" cm="1">
        <f t="array" ref="AL305">_xlfn.XLOOKUP(AL$1&amp;$AB305,$M$3:$M$1662&amp;$N$3:$N$1662,$O$3:$O$1662,0,0,1)</f>
        <v>15900</v>
      </c>
      <c r="AM305" s="2" cm="1">
        <f t="array" ref="AM305">_xlfn.XLOOKUP(AM$1&amp;$AB305,$M$3:$M$1662&amp;$N$3:$N$1662,$O$3:$O$1662,0,0,1)</f>
        <v>17500</v>
      </c>
    </row>
    <row r="306" spans="13:39" x14ac:dyDescent="0.4">
      <c r="M306" t="s">
        <v>870</v>
      </c>
      <c r="N306" t="s">
        <v>728</v>
      </c>
      <c r="O306">
        <v>17500</v>
      </c>
      <c r="AB306" t="s">
        <v>396</v>
      </c>
      <c r="AC306" s="2">
        <f t="shared" si="30"/>
        <v>13077780</v>
      </c>
      <c r="AD306" s="2">
        <f t="shared" si="33"/>
        <v>10221000</v>
      </c>
      <c r="AE306" s="2">
        <f t="shared" si="33"/>
        <v>8015200</v>
      </c>
      <c r="AF306" s="2">
        <f t="shared" si="33"/>
        <v>11898600</v>
      </c>
      <c r="AG306" s="2">
        <f t="shared" si="33"/>
        <v>14145300</v>
      </c>
      <c r="AH306" s="2">
        <f t="shared" si="33"/>
        <v>21108800</v>
      </c>
      <c r="AI306" s="2" cm="1">
        <f t="array" ref="AI306">_xlfn.XLOOKUP(AI$1&amp;$AB306,$M$3:$M$1662&amp;$N$3:$N$1662,$O$3:$O$1662,0,0,1)</f>
        <v>14800</v>
      </c>
      <c r="AJ306" s="2" cm="1">
        <f t="array" ref="AJ306">_xlfn.XLOOKUP(AJ$1&amp;$AB306,$M$3:$M$1662&amp;$N$3:$N$1662,$O$3:$O$1662,0,0,1)</f>
        <v>8800</v>
      </c>
      <c r="AK306" s="2" cm="1">
        <f t="array" ref="AK306">_xlfn.XLOOKUP(AK$1&amp;$AB306,$M$3:$M$1662&amp;$N$3:$N$1662,$O$3:$O$1662,0,0,1)</f>
        <v>35800</v>
      </c>
      <c r="AL306" s="2" cm="1">
        <f t="array" ref="AL306">_xlfn.XLOOKUP(AL$1&amp;$AB306,$M$3:$M$1662&amp;$N$3:$N$1662,$O$3:$O$1662,0,0,1)</f>
        <v>36300</v>
      </c>
      <c r="AM306" s="2" cm="1">
        <f t="array" ref="AM306">_xlfn.XLOOKUP(AM$1&amp;$AB306,$M$3:$M$1662&amp;$N$3:$N$1662,$O$3:$O$1662,0,0,1)</f>
        <v>25500</v>
      </c>
    </row>
    <row r="307" spans="13:39" x14ac:dyDescent="0.4">
      <c r="M307" t="s">
        <v>870</v>
      </c>
      <c r="N307" t="s">
        <v>729</v>
      </c>
      <c r="O307">
        <v>25500</v>
      </c>
      <c r="AB307" t="s">
        <v>397</v>
      </c>
      <c r="AC307" s="2">
        <f t="shared" si="30"/>
        <v>13113820</v>
      </c>
      <c r="AD307" s="2">
        <f t="shared" si="33"/>
        <v>10262100</v>
      </c>
      <c r="AE307" s="2">
        <f t="shared" si="33"/>
        <v>8029300</v>
      </c>
      <c r="AF307" s="2">
        <f t="shared" si="33"/>
        <v>11965100</v>
      </c>
      <c r="AG307" s="2">
        <f t="shared" si="33"/>
        <v>14155200</v>
      </c>
      <c r="AH307" s="2">
        <f t="shared" si="33"/>
        <v>21157400</v>
      </c>
      <c r="AI307" s="2" cm="1">
        <f t="array" ref="AI307">_xlfn.XLOOKUP(AI$1&amp;$AB307,$M$3:$M$1662&amp;$N$3:$N$1662,$O$3:$O$1662,0,0,1)</f>
        <v>41100</v>
      </c>
      <c r="AJ307" s="2" cm="1">
        <f t="array" ref="AJ307">_xlfn.XLOOKUP(AJ$1&amp;$AB307,$M$3:$M$1662&amp;$N$3:$N$1662,$O$3:$O$1662,0,0,1)</f>
        <v>14100</v>
      </c>
      <c r="AK307" s="2" cm="1">
        <f t="array" ref="AK307">_xlfn.XLOOKUP(AK$1&amp;$AB307,$M$3:$M$1662&amp;$N$3:$N$1662,$O$3:$O$1662,0,0,1)</f>
        <v>66500</v>
      </c>
      <c r="AL307" s="2" cm="1">
        <f t="array" ref="AL307">_xlfn.XLOOKUP(AL$1&amp;$AB307,$M$3:$M$1662&amp;$N$3:$N$1662,$O$3:$O$1662,0,0,1)</f>
        <v>9900</v>
      </c>
      <c r="AM307" s="2" cm="1">
        <f t="array" ref="AM307">_xlfn.XLOOKUP(AM$1&amp;$AB307,$M$3:$M$1662&amp;$N$3:$N$1662,$O$3:$O$1662,0,0,1)</f>
        <v>48600</v>
      </c>
    </row>
    <row r="308" spans="13:39" x14ac:dyDescent="0.4">
      <c r="M308" t="s">
        <v>870</v>
      </c>
      <c r="N308" t="s">
        <v>730</v>
      </c>
      <c r="O308">
        <v>48600</v>
      </c>
      <c r="AB308" t="s">
        <v>398</v>
      </c>
      <c r="AC308" s="2">
        <f t="shared" si="30"/>
        <v>13143360</v>
      </c>
      <c r="AD308" s="2">
        <f t="shared" ref="AD308:AH323" si="34">AD307+AI308</f>
        <v>10299600</v>
      </c>
      <c r="AE308" s="2">
        <f t="shared" si="34"/>
        <v>8044100</v>
      </c>
      <c r="AF308" s="2">
        <f t="shared" si="34"/>
        <v>12004500</v>
      </c>
      <c r="AG308" s="2">
        <f t="shared" si="34"/>
        <v>14173900</v>
      </c>
      <c r="AH308" s="2">
        <f t="shared" si="34"/>
        <v>21194700</v>
      </c>
      <c r="AI308" s="2" cm="1">
        <f t="array" ref="AI308">_xlfn.XLOOKUP(AI$1&amp;$AB308,$M$3:$M$1662&amp;$N$3:$N$1662,$O$3:$O$1662,0,0,1)</f>
        <v>37500</v>
      </c>
      <c r="AJ308" s="2" cm="1">
        <f t="array" ref="AJ308">_xlfn.XLOOKUP(AJ$1&amp;$AB308,$M$3:$M$1662&amp;$N$3:$N$1662,$O$3:$O$1662,0,0,1)</f>
        <v>14800</v>
      </c>
      <c r="AK308" s="2" cm="1">
        <f t="array" ref="AK308">_xlfn.XLOOKUP(AK$1&amp;$AB308,$M$3:$M$1662&amp;$N$3:$N$1662,$O$3:$O$1662,0,0,1)</f>
        <v>39400</v>
      </c>
      <c r="AL308" s="2" cm="1">
        <f t="array" ref="AL308">_xlfn.XLOOKUP(AL$1&amp;$AB308,$M$3:$M$1662&amp;$N$3:$N$1662,$O$3:$O$1662,0,0,1)</f>
        <v>18700</v>
      </c>
      <c r="AM308" s="2" cm="1">
        <f t="array" ref="AM308">_xlfn.XLOOKUP(AM$1&amp;$AB308,$M$3:$M$1662&amp;$N$3:$N$1662,$O$3:$O$1662,0,0,1)</f>
        <v>37300</v>
      </c>
    </row>
    <row r="309" spans="13:39" x14ac:dyDescent="0.4">
      <c r="M309" t="s">
        <v>870</v>
      </c>
      <c r="N309" t="s">
        <v>731</v>
      </c>
      <c r="O309">
        <v>37300</v>
      </c>
      <c r="AB309" t="s">
        <v>399</v>
      </c>
      <c r="AC309" s="2">
        <f t="shared" si="30"/>
        <v>13161520</v>
      </c>
      <c r="AD309" s="2">
        <f t="shared" si="34"/>
        <v>10313300</v>
      </c>
      <c r="AE309" s="2">
        <f t="shared" si="34"/>
        <v>8061500</v>
      </c>
      <c r="AF309" s="2">
        <f t="shared" si="34"/>
        <v>12030800</v>
      </c>
      <c r="AG309" s="2">
        <f t="shared" si="34"/>
        <v>14189100</v>
      </c>
      <c r="AH309" s="2">
        <f t="shared" si="34"/>
        <v>21212900</v>
      </c>
      <c r="AI309" s="2" cm="1">
        <f t="array" ref="AI309">_xlfn.XLOOKUP(AI$1&amp;$AB309,$M$3:$M$1662&amp;$N$3:$N$1662,$O$3:$O$1662,0,0,1)</f>
        <v>13700</v>
      </c>
      <c r="AJ309" s="2" cm="1">
        <f t="array" ref="AJ309">_xlfn.XLOOKUP(AJ$1&amp;$AB309,$M$3:$M$1662&amp;$N$3:$N$1662,$O$3:$O$1662,0,0,1)</f>
        <v>17400</v>
      </c>
      <c r="AK309" s="2" cm="1">
        <f t="array" ref="AK309">_xlfn.XLOOKUP(AK$1&amp;$AB309,$M$3:$M$1662&amp;$N$3:$N$1662,$O$3:$O$1662,0,0,1)</f>
        <v>26300</v>
      </c>
      <c r="AL309" s="2" cm="1">
        <f t="array" ref="AL309">_xlfn.XLOOKUP(AL$1&amp;$AB309,$M$3:$M$1662&amp;$N$3:$N$1662,$O$3:$O$1662,0,0,1)</f>
        <v>15200</v>
      </c>
      <c r="AM309" s="2" cm="1">
        <f t="array" ref="AM309">_xlfn.XLOOKUP(AM$1&amp;$AB309,$M$3:$M$1662&amp;$N$3:$N$1662,$O$3:$O$1662,0,0,1)</f>
        <v>18200</v>
      </c>
    </row>
    <row r="310" spans="13:39" x14ac:dyDescent="0.4">
      <c r="M310" t="s">
        <v>870</v>
      </c>
      <c r="N310" t="s">
        <v>732</v>
      </c>
      <c r="O310">
        <v>18200</v>
      </c>
      <c r="AB310" t="s">
        <v>400</v>
      </c>
      <c r="AC310" s="2">
        <f t="shared" si="30"/>
        <v>13185880</v>
      </c>
      <c r="AD310" s="2">
        <f t="shared" si="34"/>
        <v>10326200</v>
      </c>
      <c r="AE310" s="2">
        <f t="shared" si="34"/>
        <v>8096300</v>
      </c>
      <c r="AF310" s="2">
        <f t="shared" si="34"/>
        <v>12063800</v>
      </c>
      <c r="AG310" s="2">
        <f t="shared" si="34"/>
        <v>14197200</v>
      </c>
      <c r="AH310" s="2">
        <f t="shared" si="34"/>
        <v>21245900</v>
      </c>
      <c r="AI310" s="2" cm="1">
        <f t="array" ref="AI310">_xlfn.XLOOKUP(AI$1&amp;$AB310,$M$3:$M$1662&amp;$N$3:$N$1662,$O$3:$O$1662,0,0,1)</f>
        <v>12900</v>
      </c>
      <c r="AJ310" s="2" cm="1">
        <f t="array" ref="AJ310">_xlfn.XLOOKUP(AJ$1&amp;$AB310,$M$3:$M$1662&amp;$N$3:$N$1662,$O$3:$O$1662,0,0,1)</f>
        <v>34800</v>
      </c>
      <c r="AK310" s="2" cm="1">
        <f t="array" ref="AK310">_xlfn.XLOOKUP(AK$1&amp;$AB310,$M$3:$M$1662&amp;$N$3:$N$1662,$O$3:$O$1662,0,0,1)</f>
        <v>33000</v>
      </c>
      <c r="AL310" s="2" cm="1">
        <f t="array" ref="AL310">_xlfn.XLOOKUP(AL$1&amp;$AB310,$M$3:$M$1662&amp;$N$3:$N$1662,$O$3:$O$1662,0,0,1)</f>
        <v>8100</v>
      </c>
      <c r="AM310" s="2" cm="1">
        <f t="array" ref="AM310">_xlfn.XLOOKUP(AM$1&amp;$AB310,$M$3:$M$1662&amp;$N$3:$N$1662,$O$3:$O$1662,0,0,1)</f>
        <v>33000</v>
      </c>
    </row>
    <row r="311" spans="13:39" x14ac:dyDescent="0.4">
      <c r="M311" t="s">
        <v>870</v>
      </c>
      <c r="N311" t="s">
        <v>733</v>
      </c>
      <c r="O311">
        <v>33000</v>
      </c>
      <c r="AB311" t="s">
        <v>401</v>
      </c>
      <c r="AC311" s="2">
        <f t="shared" si="30"/>
        <v>13213380</v>
      </c>
      <c r="AD311" s="2">
        <f t="shared" si="34"/>
        <v>10347500</v>
      </c>
      <c r="AE311" s="2">
        <f t="shared" si="34"/>
        <v>8116000</v>
      </c>
      <c r="AF311" s="2">
        <f t="shared" si="34"/>
        <v>12128200</v>
      </c>
      <c r="AG311" s="2">
        <f t="shared" si="34"/>
        <v>14212700</v>
      </c>
      <c r="AH311" s="2">
        <f t="shared" si="34"/>
        <v>21262500</v>
      </c>
      <c r="AI311" s="2" cm="1">
        <f t="array" ref="AI311">_xlfn.XLOOKUP(AI$1&amp;$AB311,$M$3:$M$1662&amp;$N$3:$N$1662,$O$3:$O$1662,0,0,1)</f>
        <v>21300</v>
      </c>
      <c r="AJ311" s="2" cm="1">
        <f t="array" ref="AJ311">_xlfn.XLOOKUP(AJ$1&amp;$AB311,$M$3:$M$1662&amp;$N$3:$N$1662,$O$3:$O$1662,0,0,1)</f>
        <v>19700</v>
      </c>
      <c r="AK311" s="2" cm="1">
        <f t="array" ref="AK311">_xlfn.XLOOKUP(AK$1&amp;$AB311,$M$3:$M$1662&amp;$N$3:$N$1662,$O$3:$O$1662,0,0,1)</f>
        <v>64400</v>
      </c>
      <c r="AL311" s="2" cm="1">
        <f t="array" ref="AL311">_xlfn.XLOOKUP(AL$1&amp;$AB311,$M$3:$M$1662&amp;$N$3:$N$1662,$O$3:$O$1662,0,0,1)</f>
        <v>15500</v>
      </c>
      <c r="AM311" s="2" cm="1">
        <f t="array" ref="AM311">_xlfn.XLOOKUP(AM$1&amp;$AB311,$M$3:$M$1662&amp;$N$3:$N$1662,$O$3:$O$1662,0,0,1)</f>
        <v>16600</v>
      </c>
    </row>
    <row r="312" spans="13:39" x14ac:dyDescent="0.4">
      <c r="M312" t="s">
        <v>870</v>
      </c>
      <c r="N312" t="s">
        <v>734</v>
      </c>
      <c r="O312">
        <v>16600</v>
      </c>
      <c r="AB312" t="s">
        <v>402</v>
      </c>
      <c r="AC312" s="2">
        <f t="shared" si="30"/>
        <v>13241540</v>
      </c>
      <c r="AD312" s="2">
        <f t="shared" si="34"/>
        <v>10359900</v>
      </c>
      <c r="AE312" s="2">
        <f t="shared" si="34"/>
        <v>8130800</v>
      </c>
      <c r="AF312" s="2">
        <f t="shared" si="34"/>
        <v>12213800</v>
      </c>
      <c r="AG312" s="2">
        <f t="shared" si="34"/>
        <v>14219500</v>
      </c>
      <c r="AH312" s="2">
        <f t="shared" si="34"/>
        <v>21283700</v>
      </c>
      <c r="AI312" s="2" cm="1">
        <f t="array" ref="AI312">_xlfn.XLOOKUP(AI$1&amp;$AB312,$M$3:$M$1662&amp;$N$3:$N$1662,$O$3:$O$1662,0,0,1)</f>
        <v>12400</v>
      </c>
      <c r="AJ312" s="2" cm="1">
        <f t="array" ref="AJ312">_xlfn.XLOOKUP(AJ$1&amp;$AB312,$M$3:$M$1662&amp;$N$3:$N$1662,$O$3:$O$1662,0,0,1)</f>
        <v>14800</v>
      </c>
      <c r="AK312" s="2" cm="1">
        <f t="array" ref="AK312">_xlfn.XLOOKUP(AK$1&amp;$AB312,$M$3:$M$1662&amp;$N$3:$N$1662,$O$3:$O$1662,0,0,1)</f>
        <v>85600</v>
      </c>
      <c r="AL312" s="2" cm="1">
        <f t="array" ref="AL312">_xlfn.XLOOKUP(AL$1&amp;$AB312,$M$3:$M$1662&amp;$N$3:$N$1662,$O$3:$O$1662,0,0,1)</f>
        <v>6800</v>
      </c>
      <c r="AM312" s="2" cm="1">
        <f t="array" ref="AM312">_xlfn.XLOOKUP(AM$1&amp;$AB312,$M$3:$M$1662&amp;$N$3:$N$1662,$O$3:$O$1662,0,0,1)</f>
        <v>21200</v>
      </c>
    </row>
    <row r="313" spans="13:39" x14ac:dyDescent="0.4">
      <c r="M313" t="s">
        <v>870</v>
      </c>
      <c r="N313" t="s">
        <v>735</v>
      </c>
      <c r="O313">
        <v>21200</v>
      </c>
      <c r="AB313" t="s">
        <v>403</v>
      </c>
      <c r="AC313" s="2">
        <f t="shared" si="30"/>
        <v>13270660</v>
      </c>
      <c r="AD313" s="2">
        <f t="shared" si="34"/>
        <v>10378500</v>
      </c>
      <c r="AE313" s="2">
        <f t="shared" si="34"/>
        <v>8168500</v>
      </c>
      <c r="AF313" s="2">
        <f t="shared" si="34"/>
        <v>12240700</v>
      </c>
      <c r="AG313" s="2">
        <f t="shared" si="34"/>
        <v>14235400</v>
      </c>
      <c r="AH313" s="2">
        <f t="shared" si="34"/>
        <v>21330200</v>
      </c>
      <c r="AI313" s="2" cm="1">
        <f t="array" ref="AI313">_xlfn.XLOOKUP(AI$1&amp;$AB313,$M$3:$M$1662&amp;$N$3:$N$1662,$O$3:$O$1662,0,0,1)</f>
        <v>18600</v>
      </c>
      <c r="AJ313" s="2" cm="1">
        <f t="array" ref="AJ313">_xlfn.XLOOKUP(AJ$1&amp;$AB313,$M$3:$M$1662&amp;$N$3:$N$1662,$O$3:$O$1662,0,0,1)</f>
        <v>37700</v>
      </c>
      <c r="AK313" s="2" cm="1">
        <f t="array" ref="AK313">_xlfn.XLOOKUP(AK$1&amp;$AB313,$M$3:$M$1662&amp;$N$3:$N$1662,$O$3:$O$1662,0,0,1)</f>
        <v>26900</v>
      </c>
      <c r="AL313" s="2" cm="1">
        <f t="array" ref="AL313">_xlfn.XLOOKUP(AL$1&amp;$AB313,$M$3:$M$1662&amp;$N$3:$N$1662,$O$3:$O$1662,0,0,1)</f>
        <v>15900</v>
      </c>
      <c r="AM313" s="2" cm="1">
        <f t="array" ref="AM313">_xlfn.XLOOKUP(AM$1&amp;$AB313,$M$3:$M$1662&amp;$N$3:$N$1662,$O$3:$O$1662,0,0,1)</f>
        <v>46500</v>
      </c>
    </row>
    <row r="314" spans="13:39" x14ac:dyDescent="0.4">
      <c r="M314" t="s">
        <v>870</v>
      </c>
      <c r="N314" t="s">
        <v>736</v>
      </c>
      <c r="O314">
        <v>46500</v>
      </c>
      <c r="AB314" t="s">
        <v>404</v>
      </c>
      <c r="AC314" s="2">
        <f t="shared" si="30"/>
        <v>13312280</v>
      </c>
      <c r="AD314" s="2">
        <f t="shared" si="34"/>
        <v>10442000</v>
      </c>
      <c r="AE314" s="2">
        <f t="shared" si="34"/>
        <v>8189700</v>
      </c>
      <c r="AF314" s="2">
        <f t="shared" si="34"/>
        <v>12264600</v>
      </c>
      <c r="AG314" s="2">
        <f t="shared" si="34"/>
        <v>14257000</v>
      </c>
      <c r="AH314" s="2">
        <f t="shared" si="34"/>
        <v>21408100</v>
      </c>
      <c r="AI314" s="2" cm="1">
        <f t="array" ref="AI314">_xlfn.XLOOKUP(AI$1&amp;$AB314,$M$3:$M$1662&amp;$N$3:$N$1662,$O$3:$O$1662,0,0,1)</f>
        <v>63500</v>
      </c>
      <c r="AJ314" s="2" cm="1">
        <f t="array" ref="AJ314">_xlfn.XLOOKUP(AJ$1&amp;$AB314,$M$3:$M$1662&amp;$N$3:$N$1662,$O$3:$O$1662,0,0,1)</f>
        <v>21200</v>
      </c>
      <c r="AK314" s="2" cm="1">
        <f t="array" ref="AK314">_xlfn.XLOOKUP(AK$1&amp;$AB314,$M$3:$M$1662&amp;$N$3:$N$1662,$O$3:$O$1662,0,0,1)</f>
        <v>23900</v>
      </c>
      <c r="AL314" s="2" cm="1">
        <f t="array" ref="AL314">_xlfn.XLOOKUP(AL$1&amp;$AB314,$M$3:$M$1662&amp;$N$3:$N$1662,$O$3:$O$1662,0,0,1)</f>
        <v>21600</v>
      </c>
      <c r="AM314" s="2" cm="1">
        <f t="array" ref="AM314">_xlfn.XLOOKUP(AM$1&amp;$AB314,$M$3:$M$1662&amp;$N$3:$N$1662,$O$3:$O$1662,0,0,1)</f>
        <v>77900</v>
      </c>
    </row>
    <row r="315" spans="13:39" x14ac:dyDescent="0.4">
      <c r="M315" t="s">
        <v>870</v>
      </c>
      <c r="N315" t="s">
        <v>737</v>
      </c>
      <c r="O315">
        <v>77900</v>
      </c>
      <c r="AB315" t="s">
        <v>405</v>
      </c>
      <c r="AC315" s="2">
        <f t="shared" si="30"/>
        <v>13331360</v>
      </c>
      <c r="AD315" s="2">
        <f t="shared" si="34"/>
        <v>10456900</v>
      </c>
      <c r="AE315" s="2">
        <f t="shared" si="34"/>
        <v>8205000</v>
      </c>
      <c r="AF315" s="2">
        <f t="shared" si="34"/>
        <v>12292600</v>
      </c>
      <c r="AG315" s="2">
        <f t="shared" si="34"/>
        <v>14264000</v>
      </c>
      <c r="AH315" s="2">
        <f t="shared" si="34"/>
        <v>21438300</v>
      </c>
      <c r="AI315" s="2" cm="1">
        <f t="array" ref="AI315">_xlfn.XLOOKUP(AI$1&amp;$AB315,$M$3:$M$1662&amp;$N$3:$N$1662,$O$3:$O$1662,0,0,1)</f>
        <v>14900</v>
      </c>
      <c r="AJ315" s="2" cm="1">
        <f t="array" ref="AJ315">_xlfn.XLOOKUP(AJ$1&amp;$AB315,$M$3:$M$1662&amp;$N$3:$N$1662,$O$3:$O$1662,0,0,1)</f>
        <v>15300</v>
      </c>
      <c r="AK315" s="2" cm="1">
        <f t="array" ref="AK315">_xlfn.XLOOKUP(AK$1&amp;$AB315,$M$3:$M$1662&amp;$N$3:$N$1662,$O$3:$O$1662,0,0,1)</f>
        <v>28000</v>
      </c>
      <c r="AL315" s="2" cm="1">
        <f t="array" ref="AL315">_xlfn.XLOOKUP(AL$1&amp;$AB315,$M$3:$M$1662&amp;$N$3:$N$1662,$O$3:$O$1662,0,0,1)</f>
        <v>7000</v>
      </c>
      <c r="AM315" s="2" cm="1">
        <f t="array" ref="AM315">_xlfn.XLOOKUP(AM$1&amp;$AB315,$M$3:$M$1662&amp;$N$3:$N$1662,$O$3:$O$1662,0,0,1)</f>
        <v>30200</v>
      </c>
    </row>
    <row r="316" spans="13:39" x14ac:dyDescent="0.4">
      <c r="M316" t="s">
        <v>870</v>
      </c>
      <c r="N316" t="s">
        <v>738</v>
      </c>
      <c r="O316">
        <v>30200</v>
      </c>
      <c r="AB316" t="s">
        <v>406</v>
      </c>
      <c r="AC316" s="2">
        <f t="shared" si="30"/>
        <v>13351720</v>
      </c>
      <c r="AD316" s="2">
        <f t="shared" si="34"/>
        <v>10483100</v>
      </c>
      <c r="AE316" s="2">
        <f t="shared" si="34"/>
        <v>8218300</v>
      </c>
      <c r="AF316" s="2">
        <f t="shared" si="34"/>
        <v>12337200</v>
      </c>
      <c r="AG316" s="2">
        <f t="shared" si="34"/>
        <v>14269300</v>
      </c>
      <c r="AH316" s="2">
        <f t="shared" si="34"/>
        <v>21450700</v>
      </c>
      <c r="AI316" s="2" cm="1">
        <f t="array" ref="AI316">_xlfn.XLOOKUP(AI$1&amp;$AB316,$M$3:$M$1662&amp;$N$3:$N$1662,$O$3:$O$1662,0,0,1)</f>
        <v>26200</v>
      </c>
      <c r="AJ316" s="2" cm="1">
        <f t="array" ref="AJ316">_xlfn.XLOOKUP(AJ$1&amp;$AB316,$M$3:$M$1662&amp;$N$3:$N$1662,$O$3:$O$1662,0,0,1)</f>
        <v>13300</v>
      </c>
      <c r="AK316" s="2" cm="1">
        <f t="array" ref="AK316">_xlfn.XLOOKUP(AK$1&amp;$AB316,$M$3:$M$1662&amp;$N$3:$N$1662,$O$3:$O$1662,0,0,1)</f>
        <v>44600</v>
      </c>
      <c r="AL316" s="2" cm="1">
        <f t="array" ref="AL316">_xlfn.XLOOKUP(AL$1&amp;$AB316,$M$3:$M$1662&amp;$N$3:$N$1662,$O$3:$O$1662,0,0,1)</f>
        <v>5300</v>
      </c>
      <c r="AM316" s="2" cm="1">
        <f t="array" ref="AM316">_xlfn.XLOOKUP(AM$1&amp;$AB316,$M$3:$M$1662&amp;$N$3:$N$1662,$O$3:$O$1662,0,0,1)</f>
        <v>12400</v>
      </c>
    </row>
    <row r="317" spans="13:39" x14ac:dyDescent="0.4">
      <c r="M317" t="s">
        <v>870</v>
      </c>
      <c r="N317" t="s">
        <v>739</v>
      </c>
      <c r="O317">
        <v>12400</v>
      </c>
      <c r="AB317" t="s">
        <v>407</v>
      </c>
      <c r="AC317" s="2">
        <f t="shared" si="30"/>
        <v>13418500</v>
      </c>
      <c r="AD317" s="2">
        <f t="shared" si="34"/>
        <v>10710900</v>
      </c>
      <c r="AE317" s="2">
        <f t="shared" si="34"/>
        <v>8249000</v>
      </c>
      <c r="AF317" s="2">
        <f t="shared" si="34"/>
        <v>12374500</v>
      </c>
      <c r="AG317" s="2">
        <f t="shared" si="34"/>
        <v>14279200</v>
      </c>
      <c r="AH317" s="2">
        <f t="shared" si="34"/>
        <v>21478900</v>
      </c>
      <c r="AI317" s="2" cm="1">
        <f t="array" ref="AI317">_xlfn.XLOOKUP(AI$1&amp;$AB317,$M$3:$M$1662&amp;$N$3:$N$1662,$O$3:$O$1662,0,0,1)</f>
        <v>227800</v>
      </c>
      <c r="AJ317" s="2" cm="1">
        <f t="array" ref="AJ317">_xlfn.XLOOKUP(AJ$1&amp;$AB317,$M$3:$M$1662&amp;$N$3:$N$1662,$O$3:$O$1662,0,0,1)</f>
        <v>30700</v>
      </c>
      <c r="AK317" s="2" cm="1">
        <f t="array" ref="AK317">_xlfn.XLOOKUP(AK$1&amp;$AB317,$M$3:$M$1662&amp;$N$3:$N$1662,$O$3:$O$1662,0,0,1)</f>
        <v>37300</v>
      </c>
      <c r="AL317" s="2" cm="1">
        <f t="array" ref="AL317">_xlfn.XLOOKUP(AL$1&amp;$AB317,$M$3:$M$1662&amp;$N$3:$N$1662,$O$3:$O$1662,0,0,1)</f>
        <v>9900</v>
      </c>
      <c r="AM317" s="2" cm="1">
        <f t="array" ref="AM317">_xlfn.XLOOKUP(AM$1&amp;$AB317,$M$3:$M$1662&amp;$N$3:$N$1662,$O$3:$O$1662,0,0,1)</f>
        <v>28200</v>
      </c>
    </row>
    <row r="318" spans="13:39" x14ac:dyDescent="0.4">
      <c r="M318" t="s">
        <v>870</v>
      </c>
      <c r="N318" t="s">
        <v>740</v>
      </c>
      <c r="O318">
        <v>28200</v>
      </c>
      <c r="AB318" t="s">
        <v>408</v>
      </c>
      <c r="AC318" s="2">
        <f t="shared" si="30"/>
        <v>13472540</v>
      </c>
      <c r="AD318" s="2">
        <f t="shared" si="34"/>
        <v>10877700</v>
      </c>
      <c r="AE318" s="2">
        <f t="shared" si="34"/>
        <v>8267000</v>
      </c>
      <c r="AF318" s="2">
        <f t="shared" si="34"/>
        <v>12405300</v>
      </c>
      <c r="AG318" s="2">
        <f t="shared" si="34"/>
        <v>14299600</v>
      </c>
      <c r="AH318" s="2">
        <f t="shared" si="34"/>
        <v>21513100</v>
      </c>
      <c r="AI318" s="2" cm="1">
        <f t="array" ref="AI318">_xlfn.XLOOKUP(AI$1&amp;$AB318,$M$3:$M$1662&amp;$N$3:$N$1662,$O$3:$O$1662,0,0,1)</f>
        <v>166800</v>
      </c>
      <c r="AJ318" s="2" cm="1">
        <f t="array" ref="AJ318">_xlfn.XLOOKUP(AJ$1&amp;$AB318,$M$3:$M$1662&amp;$N$3:$N$1662,$O$3:$O$1662,0,0,1)</f>
        <v>18000</v>
      </c>
      <c r="AK318" s="2" cm="1">
        <f t="array" ref="AK318">_xlfn.XLOOKUP(AK$1&amp;$AB318,$M$3:$M$1662&amp;$N$3:$N$1662,$O$3:$O$1662,0,0,1)</f>
        <v>30800</v>
      </c>
      <c r="AL318" s="2" cm="1">
        <f t="array" ref="AL318">_xlfn.XLOOKUP(AL$1&amp;$AB318,$M$3:$M$1662&amp;$N$3:$N$1662,$O$3:$O$1662,0,0,1)</f>
        <v>20400</v>
      </c>
      <c r="AM318" s="2" cm="1">
        <f t="array" ref="AM318">_xlfn.XLOOKUP(AM$1&amp;$AB318,$M$3:$M$1662&amp;$N$3:$N$1662,$O$3:$O$1662,0,0,1)</f>
        <v>34200</v>
      </c>
    </row>
    <row r="319" spans="13:39" x14ac:dyDescent="0.4">
      <c r="M319" t="s">
        <v>870</v>
      </c>
      <c r="N319" t="s">
        <v>741</v>
      </c>
      <c r="O319">
        <v>34200</v>
      </c>
      <c r="AB319" t="s">
        <v>409</v>
      </c>
      <c r="AC319" s="2">
        <f t="shared" si="30"/>
        <v>13531840</v>
      </c>
      <c r="AD319" s="2">
        <f t="shared" si="34"/>
        <v>11028100</v>
      </c>
      <c r="AE319" s="2">
        <f t="shared" si="34"/>
        <v>8298800</v>
      </c>
      <c r="AF319" s="2">
        <f t="shared" si="34"/>
        <v>12492000</v>
      </c>
      <c r="AG319" s="2">
        <f t="shared" si="34"/>
        <v>14316600</v>
      </c>
      <c r="AH319" s="2">
        <f t="shared" si="34"/>
        <v>21523700</v>
      </c>
      <c r="AI319" s="2" cm="1">
        <f t="array" ref="AI319">_xlfn.XLOOKUP(AI$1&amp;$AB319,$M$3:$M$1662&amp;$N$3:$N$1662,$O$3:$O$1662,0,0,1)</f>
        <v>150400</v>
      </c>
      <c r="AJ319" s="2" cm="1">
        <f t="array" ref="AJ319">_xlfn.XLOOKUP(AJ$1&amp;$AB319,$M$3:$M$1662&amp;$N$3:$N$1662,$O$3:$O$1662,0,0,1)</f>
        <v>31800</v>
      </c>
      <c r="AK319" s="2" cm="1">
        <f t="array" ref="AK319">_xlfn.XLOOKUP(AK$1&amp;$AB319,$M$3:$M$1662&amp;$N$3:$N$1662,$O$3:$O$1662,0,0,1)</f>
        <v>86700</v>
      </c>
      <c r="AL319" s="2" cm="1">
        <f t="array" ref="AL319">_xlfn.XLOOKUP(AL$1&amp;$AB319,$M$3:$M$1662&amp;$N$3:$N$1662,$O$3:$O$1662,0,0,1)</f>
        <v>17000</v>
      </c>
      <c r="AM319" s="2" cm="1">
        <f t="array" ref="AM319">_xlfn.XLOOKUP(AM$1&amp;$AB319,$M$3:$M$1662&amp;$N$3:$N$1662,$O$3:$O$1662,0,0,1)</f>
        <v>10600</v>
      </c>
    </row>
    <row r="320" spans="13:39" x14ac:dyDescent="0.4">
      <c r="M320" t="s">
        <v>870</v>
      </c>
      <c r="N320" t="s">
        <v>742</v>
      </c>
      <c r="O320">
        <v>10600</v>
      </c>
      <c r="AB320" t="s">
        <v>410</v>
      </c>
      <c r="AC320" s="2">
        <f t="shared" si="30"/>
        <v>13591340</v>
      </c>
      <c r="AD320" s="2">
        <f t="shared" si="34"/>
        <v>11219800</v>
      </c>
      <c r="AE320" s="2">
        <f t="shared" si="34"/>
        <v>8305000</v>
      </c>
      <c r="AF320" s="2">
        <f t="shared" si="34"/>
        <v>12562900</v>
      </c>
      <c r="AG320" s="2">
        <f t="shared" si="34"/>
        <v>14329200</v>
      </c>
      <c r="AH320" s="2">
        <f t="shared" si="34"/>
        <v>21539800</v>
      </c>
      <c r="AI320" s="2" cm="1">
        <f t="array" ref="AI320">_xlfn.XLOOKUP(AI$1&amp;$AB320,$M$3:$M$1662&amp;$N$3:$N$1662,$O$3:$O$1662,0,0,1)</f>
        <v>191700</v>
      </c>
      <c r="AJ320" s="2" cm="1">
        <f t="array" ref="AJ320">_xlfn.XLOOKUP(AJ$1&amp;$AB320,$M$3:$M$1662&amp;$N$3:$N$1662,$O$3:$O$1662,0,0,1)</f>
        <v>6200</v>
      </c>
      <c r="AK320" s="2" cm="1">
        <f t="array" ref="AK320">_xlfn.XLOOKUP(AK$1&amp;$AB320,$M$3:$M$1662&amp;$N$3:$N$1662,$O$3:$O$1662,0,0,1)</f>
        <v>70900</v>
      </c>
      <c r="AL320" s="2" cm="1">
        <f t="array" ref="AL320">_xlfn.XLOOKUP(AL$1&amp;$AB320,$M$3:$M$1662&amp;$N$3:$N$1662,$O$3:$O$1662,0,0,1)</f>
        <v>12600</v>
      </c>
      <c r="AM320" s="2" cm="1">
        <f t="array" ref="AM320">_xlfn.XLOOKUP(AM$1&amp;$AB320,$M$3:$M$1662&amp;$N$3:$N$1662,$O$3:$O$1662,0,0,1)</f>
        <v>16100</v>
      </c>
    </row>
    <row r="321" spans="13:39" x14ac:dyDescent="0.4">
      <c r="M321" t="s">
        <v>870</v>
      </c>
      <c r="N321" t="s">
        <v>743</v>
      </c>
      <c r="O321">
        <v>16100</v>
      </c>
      <c r="AB321" t="s">
        <v>411</v>
      </c>
      <c r="AC321" s="2">
        <f t="shared" si="30"/>
        <v>13625140</v>
      </c>
      <c r="AD321" s="2">
        <f t="shared" si="34"/>
        <v>11281300</v>
      </c>
      <c r="AE321" s="2">
        <f t="shared" si="34"/>
        <v>8325600</v>
      </c>
      <c r="AF321" s="2">
        <f t="shared" si="34"/>
        <v>12619300</v>
      </c>
      <c r="AG321" s="2">
        <f t="shared" si="34"/>
        <v>14356100</v>
      </c>
      <c r="AH321" s="2">
        <f t="shared" si="34"/>
        <v>21543400</v>
      </c>
      <c r="AI321" s="2" cm="1">
        <f t="array" ref="AI321">_xlfn.XLOOKUP(AI$1&amp;$AB321,$M$3:$M$1662&amp;$N$3:$N$1662,$O$3:$O$1662,0,0,1)</f>
        <v>61500</v>
      </c>
      <c r="AJ321" s="2" cm="1">
        <f t="array" ref="AJ321">_xlfn.XLOOKUP(AJ$1&amp;$AB321,$M$3:$M$1662&amp;$N$3:$N$1662,$O$3:$O$1662,0,0,1)</f>
        <v>20600</v>
      </c>
      <c r="AK321" s="2" cm="1">
        <f t="array" ref="AK321">_xlfn.XLOOKUP(AK$1&amp;$AB321,$M$3:$M$1662&amp;$N$3:$N$1662,$O$3:$O$1662,0,0,1)</f>
        <v>56400</v>
      </c>
      <c r="AL321" s="2" cm="1">
        <f t="array" ref="AL321">_xlfn.XLOOKUP(AL$1&amp;$AB321,$M$3:$M$1662&amp;$N$3:$N$1662,$O$3:$O$1662,0,0,1)</f>
        <v>26900</v>
      </c>
      <c r="AM321" s="2" cm="1">
        <f t="array" ref="AM321">_xlfn.XLOOKUP(AM$1&amp;$AB321,$M$3:$M$1662&amp;$N$3:$N$1662,$O$3:$O$1662,0,0,1)</f>
        <v>3600</v>
      </c>
    </row>
    <row r="322" spans="13:39" x14ac:dyDescent="0.4">
      <c r="M322" t="s">
        <v>870</v>
      </c>
      <c r="N322" t="s">
        <v>744</v>
      </c>
      <c r="O322">
        <v>3600</v>
      </c>
      <c r="AB322" t="s">
        <v>412</v>
      </c>
      <c r="AC322" s="2">
        <f t="shared" si="30"/>
        <v>13661860</v>
      </c>
      <c r="AD322" s="2">
        <f t="shared" si="34"/>
        <v>11377800</v>
      </c>
      <c r="AE322" s="2">
        <f t="shared" si="34"/>
        <v>8340000</v>
      </c>
      <c r="AF322" s="2">
        <f t="shared" si="34"/>
        <v>12651300</v>
      </c>
      <c r="AG322" s="2">
        <f t="shared" si="34"/>
        <v>14382800</v>
      </c>
      <c r="AH322" s="2">
        <f t="shared" si="34"/>
        <v>21557400</v>
      </c>
      <c r="AI322" s="2" cm="1">
        <f t="array" ref="AI322">_xlfn.XLOOKUP(AI$1&amp;$AB322,$M$3:$M$1662&amp;$N$3:$N$1662,$O$3:$O$1662,0,0,1)</f>
        <v>96500</v>
      </c>
      <c r="AJ322" s="2" cm="1">
        <f t="array" ref="AJ322">_xlfn.XLOOKUP(AJ$1&amp;$AB322,$M$3:$M$1662&amp;$N$3:$N$1662,$O$3:$O$1662,0,0,1)</f>
        <v>14400</v>
      </c>
      <c r="AK322" s="2" cm="1">
        <f t="array" ref="AK322">_xlfn.XLOOKUP(AK$1&amp;$AB322,$M$3:$M$1662&amp;$N$3:$N$1662,$O$3:$O$1662,0,0,1)</f>
        <v>32000</v>
      </c>
      <c r="AL322" s="2" cm="1">
        <f t="array" ref="AL322">_xlfn.XLOOKUP(AL$1&amp;$AB322,$M$3:$M$1662&amp;$N$3:$N$1662,$O$3:$O$1662,0,0,1)</f>
        <v>26700</v>
      </c>
      <c r="AM322" s="2" cm="1">
        <f t="array" ref="AM322">_xlfn.XLOOKUP(AM$1&amp;$AB322,$M$3:$M$1662&amp;$N$3:$N$1662,$O$3:$O$1662,0,0,1)</f>
        <v>14000</v>
      </c>
    </row>
    <row r="323" spans="13:39" x14ac:dyDescent="0.4">
      <c r="M323" t="s">
        <v>870</v>
      </c>
      <c r="N323" t="s">
        <v>745</v>
      </c>
      <c r="O323">
        <v>14000</v>
      </c>
      <c r="AB323" t="s">
        <v>413</v>
      </c>
      <c r="AC323" s="2">
        <f t="shared" ref="AC323:AC333" si="35">IFERROR(AVERAGEIFS(AD323:AH323,AD323:AH323,"&gt;0"),0)</f>
        <v>13706360</v>
      </c>
      <c r="AD323" s="2">
        <f t="shared" si="34"/>
        <v>11457300</v>
      </c>
      <c r="AE323" s="2">
        <f t="shared" si="34"/>
        <v>8365900</v>
      </c>
      <c r="AF323" s="2">
        <f t="shared" si="34"/>
        <v>12692000</v>
      </c>
      <c r="AG323" s="2">
        <f t="shared" si="34"/>
        <v>14392200</v>
      </c>
      <c r="AH323" s="2">
        <f t="shared" si="34"/>
        <v>21624400</v>
      </c>
      <c r="AI323" s="2" cm="1">
        <f t="array" ref="AI323">_xlfn.XLOOKUP(AI$1&amp;$AB323,$M$3:$M$1662&amp;$N$3:$N$1662,$O$3:$O$1662,0,0,1)</f>
        <v>79500</v>
      </c>
      <c r="AJ323" s="2" cm="1">
        <f t="array" ref="AJ323">_xlfn.XLOOKUP(AJ$1&amp;$AB323,$M$3:$M$1662&amp;$N$3:$N$1662,$O$3:$O$1662,0,0,1)</f>
        <v>25900</v>
      </c>
      <c r="AK323" s="2" cm="1">
        <f t="array" ref="AK323">_xlfn.XLOOKUP(AK$1&amp;$AB323,$M$3:$M$1662&amp;$N$3:$N$1662,$O$3:$O$1662,0,0,1)</f>
        <v>40700</v>
      </c>
      <c r="AL323" s="2" cm="1">
        <f t="array" ref="AL323">_xlfn.XLOOKUP(AL$1&amp;$AB323,$M$3:$M$1662&amp;$N$3:$N$1662,$O$3:$O$1662,0,0,1)</f>
        <v>9400</v>
      </c>
      <c r="AM323" s="2" cm="1">
        <f t="array" ref="AM323">_xlfn.XLOOKUP(AM$1&amp;$AB323,$M$3:$M$1662&amp;$N$3:$N$1662,$O$3:$O$1662,0,0,1)</f>
        <v>67000</v>
      </c>
    </row>
    <row r="324" spans="13:39" x14ac:dyDescent="0.4">
      <c r="M324" t="s">
        <v>870</v>
      </c>
      <c r="N324" t="s">
        <v>746</v>
      </c>
      <c r="O324">
        <v>67000</v>
      </c>
      <c r="AB324" t="s">
        <v>414</v>
      </c>
      <c r="AC324" s="2">
        <f t="shared" si="35"/>
        <v>13740620</v>
      </c>
      <c r="AD324" s="2">
        <f t="shared" ref="AD324:AH333" si="36">AD323+AI324</f>
        <v>11529800</v>
      </c>
      <c r="AE324" s="2">
        <f t="shared" si="36"/>
        <v>8372500</v>
      </c>
      <c r="AF324" s="2">
        <f t="shared" si="36"/>
        <v>12722800</v>
      </c>
      <c r="AG324" s="2">
        <f t="shared" si="36"/>
        <v>14435300</v>
      </c>
      <c r="AH324" s="2">
        <f t="shared" si="36"/>
        <v>21642700</v>
      </c>
      <c r="AI324" s="2" cm="1">
        <f t="array" ref="AI324">_xlfn.XLOOKUP(AI$1&amp;$AB324,$M$3:$M$1662&amp;$N$3:$N$1662,$O$3:$O$1662,0,0,1)</f>
        <v>72500</v>
      </c>
      <c r="AJ324" s="2" cm="1">
        <f t="array" ref="AJ324">_xlfn.XLOOKUP(AJ$1&amp;$AB324,$M$3:$M$1662&amp;$N$3:$N$1662,$O$3:$O$1662,0,0,1)</f>
        <v>6600</v>
      </c>
      <c r="AK324" s="2" cm="1">
        <f t="array" ref="AK324">_xlfn.XLOOKUP(AK$1&amp;$AB324,$M$3:$M$1662&amp;$N$3:$N$1662,$O$3:$O$1662,0,0,1)</f>
        <v>30800</v>
      </c>
      <c r="AL324" s="2" cm="1">
        <f t="array" ref="AL324">_xlfn.XLOOKUP(AL$1&amp;$AB324,$M$3:$M$1662&amp;$N$3:$N$1662,$O$3:$O$1662,0,0,1)</f>
        <v>43100</v>
      </c>
      <c r="AM324" s="2" cm="1">
        <f t="array" ref="AM324">_xlfn.XLOOKUP(AM$1&amp;$AB324,$M$3:$M$1662&amp;$N$3:$N$1662,$O$3:$O$1662,0,0,1)</f>
        <v>18300</v>
      </c>
    </row>
    <row r="325" spans="13:39" x14ac:dyDescent="0.4">
      <c r="M325" t="s">
        <v>870</v>
      </c>
      <c r="N325" t="s">
        <v>747</v>
      </c>
      <c r="O325">
        <v>18300</v>
      </c>
      <c r="AB325" t="s">
        <v>415</v>
      </c>
      <c r="AC325" s="2">
        <f t="shared" si="35"/>
        <v>13773860</v>
      </c>
      <c r="AD325" s="2">
        <f t="shared" si="36"/>
        <v>11576500</v>
      </c>
      <c r="AE325" s="2">
        <f t="shared" si="36"/>
        <v>8390800</v>
      </c>
      <c r="AF325" s="2">
        <f t="shared" si="36"/>
        <v>12754900</v>
      </c>
      <c r="AG325" s="2">
        <f t="shared" si="36"/>
        <v>14483700</v>
      </c>
      <c r="AH325" s="2">
        <f t="shared" si="36"/>
        <v>21663400</v>
      </c>
      <c r="AI325" s="2" cm="1">
        <f t="array" ref="AI325">_xlfn.XLOOKUP(AI$1&amp;$AB325,$M$3:$M$1662&amp;$N$3:$N$1662,$O$3:$O$1662,0,0,1)</f>
        <v>46700</v>
      </c>
      <c r="AJ325" s="2" cm="1">
        <f t="array" ref="AJ325">_xlfn.XLOOKUP(AJ$1&amp;$AB325,$M$3:$M$1662&amp;$N$3:$N$1662,$O$3:$O$1662,0,0,1)</f>
        <v>18300</v>
      </c>
      <c r="AK325" s="2" cm="1">
        <f t="array" ref="AK325">_xlfn.XLOOKUP(AK$1&amp;$AB325,$M$3:$M$1662&amp;$N$3:$N$1662,$O$3:$O$1662,0,0,1)</f>
        <v>32100</v>
      </c>
      <c r="AL325" s="2" cm="1">
        <f t="array" ref="AL325">_xlfn.XLOOKUP(AL$1&amp;$AB325,$M$3:$M$1662&amp;$N$3:$N$1662,$O$3:$O$1662,0,0,1)</f>
        <v>48400</v>
      </c>
      <c r="AM325" s="2" cm="1">
        <f t="array" ref="AM325">_xlfn.XLOOKUP(AM$1&amp;$AB325,$M$3:$M$1662&amp;$N$3:$N$1662,$O$3:$O$1662,0,0,1)</f>
        <v>20700</v>
      </c>
    </row>
    <row r="326" spans="13:39" x14ac:dyDescent="0.4">
      <c r="M326" t="s">
        <v>870</v>
      </c>
      <c r="N326" t="s">
        <v>748</v>
      </c>
      <c r="O326">
        <v>20700</v>
      </c>
      <c r="AB326" t="s">
        <v>416</v>
      </c>
      <c r="AC326" s="2">
        <f t="shared" si="35"/>
        <v>13799580</v>
      </c>
      <c r="AD326" s="2">
        <f t="shared" si="36"/>
        <v>11621600</v>
      </c>
      <c r="AE326" s="2">
        <f t="shared" si="36"/>
        <v>8419200</v>
      </c>
      <c r="AF326" s="2">
        <f t="shared" si="36"/>
        <v>12775600</v>
      </c>
      <c r="AG326" s="2">
        <f t="shared" si="36"/>
        <v>14504800</v>
      </c>
      <c r="AH326" s="2">
        <f t="shared" si="36"/>
        <v>21676700</v>
      </c>
      <c r="AI326" s="2" cm="1">
        <f t="array" ref="AI326">_xlfn.XLOOKUP(AI$1&amp;$AB326,$M$3:$M$1662&amp;$N$3:$N$1662,$O$3:$O$1662,0,0,1)</f>
        <v>45100</v>
      </c>
      <c r="AJ326" s="2" cm="1">
        <f t="array" ref="AJ326">_xlfn.XLOOKUP(AJ$1&amp;$AB326,$M$3:$M$1662&amp;$N$3:$N$1662,$O$3:$O$1662,0,0,1)</f>
        <v>28400</v>
      </c>
      <c r="AK326" s="2" cm="1">
        <f t="array" ref="AK326">_xlfn.XLOOKUP(AK$1&amp;$AB326,$M$3:$M$1662&amp;$N$3:$N$1662,$O$3:$O$1662,0,0,1)</f>
        <v>20700</v>
      </c>
      <c r="AL326" s="2" cm="1">
        <f t="array" ref="AL326">_xlfn.XLOOKUP(AL$1&amp;$AB326,$M$3:$M$1662&amp;$N$3:$N$1662,$O$3:$O$1662,0,0,1)</f>
        <v>21100</v>
      </c>
      <c r="AM326" s="2" cm="1">
        <f t="array" ref="AM326">_xlfn.XLOOKUP(AM$1&amp;$AB326,$M$3:$M$1662&amp;$N$3:$N$1662,$O$3:$O$1662,0,0,1)</f>
        <v>13300</v>
      </c>
    </row>
    <row r="327" spans="13:39" x14ac:dyDescent="0.4">
      <c r="M327" t="s">
        <v>870</v>
      </c>
      <c r="N327" t="s">
        <v>749</v>
      </c>
      <c r="O327">
        <v>13300</v>
      </c>
      <c r="AB327" t="s">
        <v>417</v>
      </c>
      <c r="AC327" s="2">
        <f t="shared" si="35"/>
        <v>13851200</v>
      </c>
      <c r="AD327" s="2">
        <f t="shared" si="36"/>
        <v>11692200</v>
      </c>
      <c r="AE327" s="2">
        <f t="shared" si="36"/>
        <v>8458600</v>
      </c>
      <c r="AF327" s="2">
        <f t="shared" si="36"/>
        <v>12823600</v>
      </c>
      <c r="AG327" s="2">
        <f t="shared" si="36"/>
        <v>14558100</v>
      </c>
      <c r="AH327" s="2">
        <f t="shared" si="36"/>
        <v>21723500</v>
      </c>
      <c r="AI327" s="2" cm="1">
        <f t="array" ref="AI327">_xlfn.XLOOKUP(AI$1&amp;$AB327,$M$3:$M$1662&amp;$N$3:$N$1662,$O$3:$O$1662,0,0,1)</f>
        <v>70600</v>
      </c>
      <c r="AJ327" s="2" cm="1">
        <f t="array" ref="AJ327">_xlfn.XLOOKUP(AJ$1&amp;$AB327,$M$3:$M$1662&amp;$N$3:$N$1662,$O$3:$O$1662,0,0,1)</f>
        <v>39400</v>
      </c>
      <c r="AK327" s="2" cm="1">
        <f t="array" ref="AK327">_xlfn.XLOOKUP(AK$1&amp;$AB327,$M$3:$M$1662&amp;$N$3:$N$1662,$O$3:$O$1662,0,0,1)</f>
        <v>48000</v>
      </c>
      <c r="AL327" s="2" cm="1">
        <f t="array" ref="AL327">_xlfn.XLOOKUP(AL$1&amp;$AB327,$M$3:$M$1662&amp;$N$3:$N$1662,$O$3:$O$1662,0,0,1)</f>
        <v>53300</v>
      </c>
      <c r="AM327" s="2" cm="1">
        <f t="array" ref="AM327">_xlfn.XLOOKUP(AM$1&amp;$AB327,$M$3:$M$1662&amp;$N$3:$N$1662,$O$3:$O$1662,0,0,1)</f>
        <v>46800</v>
      </c>
    </row>
    <row r="328" spans="13:39" x14ac:dyDescent="0.4">
      <c r="M328" t="s">
        <v>870</v>
      </c>
      <c r="N328" t="s">
        <v>750</v>
      </c>
      <c r="O328">
        <v>46800</v>
      </c>
      <c r="AB328" t="s">
        <v>418</v>
      </c>
      <c r="AC328" s="2">
        <f t="shared" si="35"/>
        <v>13851200</v>
      </c>
      <c r="AD328" s="2">
        <f t="shared" si="36"/>
        <v>11692200</v>
      </c>
      <c r="AE328" s="2">
        <f t="shared" si="36"/>
        <v>8458600</v>
      </c>
      <c r="AF328" s="2">
        <f t="shared" si="36"/>
        <v>12823600</v>
      </c>
      <c r="AG328" s="2">
        <f t="shared" si="36"/>
        <v>14558100</v>
      </c>
      <c r="AH328" s="2">
        <f t="shared" si="36"/>
        <v>21723500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870</v>
      </c>
      <c r="N329" t="s">
        <v>751</v>
      </c>
      <c r="O329">
        <v>0</v>
      </c>
      <c r="AB329" t="s">
        <v>419</v>
      </c>
      <c r="AC329" s="2">
        <f t="shared" si="35"/>
        <v>13851200</v>
      </c>
      <c r="AD329" s="2">
        <f t="shared" si="36"/>
        <v>11692200</v>
      </c>
      <c r="AE329" s="2">
        <f t="shared" si="36"/>
        <v>8458600</v>
      </c>
      <c r="AF329" s="2">
        <f t="shared" si="36"/>
        <v>12823600</v>
      </c>
      <c r="AG329" s="2">
        <f t="shared" si="36"/>
        <v>14558100</v>
      </c>
      <c r="AH329" s="2">
        <f t="shared" si="36"/>
        <v>21723500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870</v>
      </c>
      <c r="N330" t="s">
        <v>752</v>
      </c>
      <c r="O330">
        <v>0</v>
      </c>
      <c r="AB330" t="s">
        <v>420</v>
      </c>
      <c r="AC330" s="2">
        <f t="shared" si="35"/>
        <v>13851200</v>
      </c>
      <c r="AD330" s="2">
        <f t="shared" si="36"/>
        <v>11692200</v>
      </c>
      <c r="AE330" s="2">
        <f t="shared" si="36"/>
        <v>8458600</v>
      </c>
      <c r="AF330" s="2">
        <f t="shared" si="36"/>
        <v>12823600</v>
      </c>
      <c r="AG330" s="2">
        <f t="shared" si="36"/>
        <v>14558100</v>
      </c>
      <c r="AH330" s="2">
        <f t="shared" si="36"/>
        <v>21723500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870</v>
      </c>
      <c r="N331" t="s">
        <v>753</v>
      </c>
      <c r="O331">
        <v>0</v>
      </c>
      <c r="AB331" t="s">
        <v>421</v>
      </c>
      <c r="AC331" s="2">
        <f t="shared" si="35"/>
        <v>13851200</v>
      </c>
      <c r="AD331" s="2">
        <f t="shared" si="36"/>
        <v>11692200</v>
      </c>
      <c r="AE331" s="2">
        <f t="shared" si="36"/>
        <v>8458600</v>
      </c>
      <c r="AF331" s="2">
        <f t="shared" si="36"/>
        <v>12823600</v>
      </c>
      <c r="AG331" s="2">
        <f t="shared" si="36"/>
        <v>14558100</v>
      </c>
      <c r="AH331" s="2">
        <f t="shared" si="36"/>
        <v>21723500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870</v>
      </c>
      <c r="N332" t="s">
        <v>754</v>
      </c>
      <c r="O332">
        <v>0</v>
      </c>
      <c r="AB332" t="s">
        <v>422</v>
      </c>
      <c r="AC332" s="2">
        <f t="shared" si="35"/>
        <v>13851200</v>
      </c>
      <c r="AD332" s="2">
        <f t="shared" si="36"/>
        <v>11692200</v>
      </c>
      <c r="AE332" s="2">
        <f t="shared" si="36"/>
        <v>8458600</v>
      </c>
      <c r="AF332" s="2">
        <f t="shared" si="36"/>
        <v>12823600</v>
      </c>
      <c r="AG332" s="2">
        <f t="shared" si="36"/>
        <v>14558100</v>
      </c>
      <c r="AH332" s="2">
        <f t="shared" si="36"/>
        <v>21723500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870</v>
      </c>
      <c r="N333" t="s">
        <v>755</v>
      </c>
      <c r="O333">
        <v>0</v>
      </c>
      <c r="AB333" t="s">
        <v>423</v>
      </c>
      <c r="AC333" s="2">
        <f t="shared" si="35"/>
        <v>14182340</v>
      </c>
      <c r="AD333" s="2">
        <f t="shared" si="36"/>
        <v>12012300</v>
      </c>
      <c r="AE333" s="2">
        <f t="shared" si="36"/>
        <v>8772400</v>
      </c>
      <c r="AF333" s="2">
        <f t="shared" si="36"/>
        <v>13179500</v>
      </c>
      <c r="AG333" s="2">
        <f t="shared" si="36"/>
        <v>14819400</v>
      </c>
      <c r="AH333" s="2">
        <f t="shared" si="36"/>
        <v>22128100</v>
      </c>
      <c r="AI333" s="2" cm="1">
        <f t="array" ref="AI333">_xlfn.XLOOKUP(AI$1&amp;$AB333,$M$3:$M$1662&amp;$N$3:$N$1662,$O$3:$O$1662,0,0,1)</f>
        <v>320100</v>
      </c>
      <c r="AJ333" s="2" cm="1">
        <f t="array" ref="AJ333">_xlfn.XLOOKUP(AJ$1&amp;$AB333,$M$3:$M$1662&amp;$N$3:$N$1662,$O$3:$O$1662,0,0,1)</f>
        <v>313800</v>
      </c>
      <c r="AK333" s="2" cm="1">
        <f t="array" ref="AK333">_xlfn.XLOOKUP(AK$1&amp;$AB333,$M$3:$M$1662&amp;$N$3:$N$1662,$O$3:$O$1662,0,0,1)</f>
        <v>355900</v>
      </c>
      <c r="AL333" s="2" cm="1">
        <f t="array" ref="AL333">_xlfn.XLOOKUP(AL$1&amp;$AB333,$M$3:$M$1662&amp;$N$3:$N$1662,$O$3:$O$1662,0,0,1)</f>
        <v>261300</v>
      </c>
      <c r="AM333" s="2" cm="1">
        <f t="array" ref="AM333">_xlfn.XLOOKUP(AM$1&amp;$AB333,$M$3:$M$1662&amp;$N$3:$N$1662,$O$3:$O$1662,0,0,1)</f>
        <v>404600</v>
      </c>
    </row>
    <row r="334" spans="13:39" x14ac:dyDescent="0.4">
      <c r="M334" t="s">
        <v>870</v>
      </c>
      <c r="N334" t="s">
        <v>756</v>
      </c>
      <c r="O334">
        <v>404600</v>
      </c>
    </row>
    <row r="335" spans="13:39" x14ac:dyDescent="0.4">
      <c r="M335" t="s">
        <v>871</v>
      </c>
      <c r="N335" t="s">
        <v>545</v>
      </c>
      <c r="O335">
        <v>416700</v>
      </c>
    </row>
    <row r="336" spans="13:39" x14ac:dyDescent="0.4">
      <c r="M336" t="s">
        <v>871</v>
      </c>
      <c r="N336" t="s">
        <v>546</v>
      </c>
      <c r="O336">
        <v>152000</v>
      </c>
    </row>
    <row r="337" spans="13:15" x14ac:dyDescent="0.4">
      <c r="M337" t="s">
        <v>871</v>
      </c>
      <c r="N337" t="s">
        <v>547</v>
      </c>
      <c r="O337">
        <v>100600</v>
      </c>
    </row>
    <row r="338" spans="13:15" x14ac:dyDescent="0.4">
      <c r="M338" t="s">
        <v>871</v>
      </c>
      <c r="N338" t="s">
        <v>548</v>
      </c>
      <c r="O338">
        <v>102900</v>
      </c>
    </row>
    <row r="339" spans="13:15" x14ac:dyDescent="0.4">
      <c r="M339" t="s">
        <v>871</v>
      </c>
      <c r="N339" t="s">
        <v>549</v>
      </c>
      <c r="O339">
        <v>91900</v>
      </c>
    </row>
    <row r="340" spans="13:15" x14ac:dyDescent="0.4">
      <c r="M340" t="s">
        <v>871</v>
      </c>
      <c r="N340" t="s">
        <v>550</v>
      </c>
      <c r="O340">
        <v>115000</v>
      </c>
    </row>
    <row r="341" spans="13:15" x14ac:dyDescent="0.4">
      <c r="M341" t="s">
        <v>871</v>
      </c>
      <c r="N341" t="s">
        <v>551</v>
      </c>
      <c r="O341">
        <v>127700</v>
      </c>
    </row>
    <row r="342" spans="13:15" x14ac:dyDescent="0.4">
      <c r="M342" t="s">
        <v>871</v>
      </c>
      <c r="N342" t="s">
        <v>552</v>
      </c>
      <c r="O342">
        <v>86900</v>
      </c>
    </row>
    <row r="343" spans="13:15" x14ac:dyDescent="0.4">
      <c r="M343" t="s">
        <v>871</v>
      </c>
      <c r="N343" t="s">
        <v>553</v>
      </c>
      <c r="O343">
        <v>42300</v>
      </c>
    </row>
    <row r="344" spans="13:15" x14ac:dyDescent="0.4">
      <c r="M344" t="s">
        <v>871</v>
      </c>
      <c r="N344" t="s">
        <v>554</v>
      </c>
      <c r="O344">
        <v>66000</v>
      </c>
    </row>
    <row r="345" spans="13:15" x14ac:dyDescent="0.4">
      <c r="M345" t="s">
        <v>871</v>
      </c>
      <c r="N345" t="s">
        <v>555</v>
      </c>
      <c r="O345">
        <v>32500</v>
      </c>
    </row>
    <row r="346" spans="13:15" x14ac:dyDescent="0.4">
      <c r="M346" t="s">
        <v>871</v>
      </c>
      <c r="N346" t="s">
        <v>556</v>
      </c>
      <c r="O346">
        <v>100900</v>
      </c>
    </row>
    <row r="347" spans="13:15" x14ac:dyDescent="0.4">
      <c r="M347" t="s">
        <v>871</v>
      </c>
      <c r="N347" t="s">
        <v>557</v>
      </c>
      <c r="O347">
        <v>73100</v>
      </c>
    </row>
    <row r="348" spans="13:15" x14ac:dyDescent="0.4">
      <c r="M348" t="s">
        <v>871</v>
      </c>
      <c r="N348" t="s">
        <v>558</v>
      </c>
      <c r="O348">
        <v>41400</v>
      </c>
    </row>
    <row r="349" spans="13:15" x14ac:dyDescent="0.4">
      <c r="M349" t="s">
        <v>871</v>
      </c>
      <c r="N349" t="s">
        <v>559</v>
      </c>
      <c r="O349">
        <v>52900</v>
      </c>
    </row>
    <row r="350" spans="13:15" x14ac:dyDescent="0.4">
      <c r="M350" t="s">
        <v>871</v>
      </c>
      <c r="N350" t="s">
        <v>560</v>
      </c>
      <c r="O350">
        <v>66500</v>
      </c>
    </row>
    <row r="351" spans="13:15" x14ac:dyDescent="0.4">
      <c r="M351" t="s">
        <v>871</v>
      </c>
      <c r="N351" t="s">
        <v>561</v>
      </c>
      <c r="O351">
        <v>76800</v>
      </c>
    </row>
    <row r="352" spans="13:15" x14ac:dyDescent="0.4">
      <c r="M352" t="s">
        <v>871</v>
      </c>
      <c r="N352" t="s">
        <v>562</v>
      </c>
      <c r="O352">
        <v>56500</v>
      </c>
    </row>
    <row r="353" spans="13:15" x14ac:dyDescent="0.4">
      <c r="M353" t="s">
        <v>871</v>
      </c>
      <c r="N353" t="s">
        <v>563</v>
      </c>
      <c r="O353">
        <v>81900</v>
      </c>
    </row>
    <row r="354" spans="13:15" x14ac:dyDescent="0.4">
      <c r="M354" t="s">
        <v>871</v>
      </c>
      <c r="N354" t="s">
        <v>564</v>
      </c>
      <c r="O354">
        <v>96400</v>
      </c>
    </row>
    <row r="355" spans="13:15" x14ac:dyDescent="0.4">
      <c r="M355" t="s">
        <v>871</v>
      </c>
      <c r="N355" t="s">
        <v>565</v>
      </c>
      <c r="O355">
        <v>148300</v>
      </c>
    </row>
    <row r="356" spans="13:15" x14ac:dyDescent="0.4">
      <c r="M356" t="s">
        <v>871</v>
      </c>
      <c r="N356" t="s">
        <v>566</v>
      </c>
      <c r="O356">
        <v>135800</v>
      </c>
    </row>
    <row r="357" spans="13:15" x14ac:dyDescent="0.4">
      <c r="M357" t="s">
        <v>871</v>
      </c>
      <c r="N357" t="s">
        <v>567</v>
      </c>
      <c r="O357">
        <v>134100</v>
      </c>
    </row>
    <row r="358" spans="13:15" x14ac:dyDescent="0.4">
      <c r="M358" t="s">
        <v>871</v>
      </c>
      <c r="N358" t="s">
        <v>568</v>
      </c>
      <c r="O358">
        <v>152000</v>
      </c>
    </row>
    <row r="359" spans="13:15" x14ac:dyDescent="0.4">
      <c r="M359" t="s">
        <v>871</v>
      </c>
      <c r="N359" t="s">
        <v>569</v>
      </c>
      <c r="O359">
        <v>145700</v>
      </c>
    </row>
    <row r="360" spans="13:15" x14ac:dyDescent="0.4">
      <c r="M360" t="s">
        <v>871</v>
      </c>
      <c r="N360" t="s">
        <v>570</v>
      </c>
      <c r="O360">
        <v>87000</v>
      </c>
    </row>
    <row r="361" spans="13:15" x14ac:dyDescent="0.4">
      <c r="M361" t="s">
        <v>871</v>
      </c>
      <c r="N361" t="s">
        <v>571</v>
      </c>
      <c r="O361">
        <v>98500</v>
      </c>
    </row>
    <row r="362" spans="13:15" x14ac:dyDescent="0.4">
      <c r="M362" t="s">
        <v>871</v>
      </c>
      <c r="N362" t="s">
        <v>572</v>
      </c>
      <c r="O362">
        <v>215200</v>
      </c>
    </row>
    <row r="363" spans="13:15" x14ac:dyDescent="0.4">
      <c r="M363" t="s">
        <v>871</v>
      </c>
      <c r="N363" t="s">
        <v>573</v>
      </c>
      <c r="O363">
        <v>120800</v>
      </c>
    </row>
    <row r="364" spans="13:15" x14ac:dyDescent="0.4">
      <c r="M364" t="s">
        <v>871</v>
      </c>
      <c r="N364" t="s">
        <v>574</v>
      </c>
      <c r="O364">
        <v>86300</v>
      </c>
    </row>
    <row r="365" spans="13:15" x14ac:dyDescent="0.4">
      <c r="M365" t="s">
        <v>871</v>
      </c>
      <c r="N365" t="s">
        <v>575</v>
      </c>
      <c r="O365">
        <v>75300</v>
      </c>
    </row>
    <row r="366" spans="13:15" x14ac:dyDescent="0.4">
      <c r="M366" t="s">
        <v>871</v>
      </c>
      <c r="N366" t="s">
        <v>576</v>
      </c>
      <c r="O366">
        <v>140500</v>
      </c>
    </row>
    <row r="367" spans="13:15" x14ac:dyDescent="0.4">
      <c r="M367" t="s">
        <v>871</v>
      </c>
      <c r="N367" t="s">
        <v>577</v>
      </c>
      <c r="O367">
        <v>143900</v>
      </c>
    </row>
    <row r="368" spans="13:15" x14ac:dyDescent="0.4">
      <c r="M368" t="s">
        <v>871</v>
      </c>
      <c r="N368" t="s">
        <v>578</v>
      </c>
      <c r="O368">
        <v>128200</v>
      </c>
    </row>
    <row r="369" spans="13:15" x14ac:dyDescent="0.4">
      <c r="M369" t="s">
        <v>871</v>
      </c>
      <c r="N369" t="s">
        <v>579</v>
      </c>
      <c r="O369">
        <v>81500</v>
      </c>
    </row>
    <row r="370" spans="13:15" x14ac:dyDescent="0.4">
      <c r="M370" t="s">
        <v>871</v>
      </c>
      <c r="N370" t="s">
        <v>580</v>
      </c>
      <c r="O370">
        <v>171200</v>
      </c>
    </row>
    <row r="371" spans="13:15" x14ac:dyDescent="0.4">
      <c r="M371" t="s">
        <v>871</v>
      </c>
      <c r="N371" t="s">
        <v>581</v>
      </c>
      <c r="O371">
        <v>217800</v>
      </c>
    </row>
    <row r="372" spans="13:15" x14ac:dyDescent="0.4">
      <c r="M372" t="s">
        <v>871</v>
      </c>
      <c r="N372" t="s">
        <v>582</v>
      </c>
      <c r="O372">
        <v>73600</v>
      </c>
    </row>
    <row r="373" spans="13:15" x14ac:dyDescent="0.4">
      <c r="M373" t="s">
        <v>871</v>
      </c>
      <c r="N373" t="s">
        <v>583</v>
      </c>
      <c r="O373">
        <v>72800</v>
      </c>
    </row>
    <row r="374" spans="13:15" x14ac:dyDescent="0.4">
      <c r="M374" t="s">
        <v>871</v>
      </c>
      <c r="N374" t="s">
        <v>584</v>
      </c>
      <c r="O374">
        <v>110000</v>
      </c>
    </row>
    <row r="375" spans="13:15" x14ac:dyDescent="0.4">
      <c r="M375" t="s">
        <v>871</v>
      </c>
      <c r="N375" t="s">
        <v>585</v>
      </c>
      <c r="O375">
        <v>84000</v>
      </c>
    </row>
    <row r="376" spans="13:15" x14ac:dyDescent="0.4">
      <c r="M376" t="s">
        <v>871</v>
      </c>
      <c r="N376" t="s">
        <v>586</v>
      </c>
      <c r="O376">
        <v>48900</v>
      </c>
    </row>
    <row r="377" spans="13:15" x14ac:dyDescent="0.4">
      <c r="M377" t="s">
        <v>871</v>
      </c>
      <c r="N377" t="s">
        <v>587</v>
      </c>
      <c r="O377">
        <v>67000</v>
      </c>
    </row>
    <row r="378" spans="13:15" x14ac:dyDescent="0.4">
      <c r="M378" t="s">
        <v>871</v>
      </c>
      <c r="N378" t="s">
        <v>588</v>
      </c>
      <c r="O378">
        <v>97400</v>
      </c>
    </row>
    <row r="379" spans="13:15" x14ac:dyDescent="0.4">
      <c r="M379" t="s">
        <v>871</v>
      </c>
      <c r="N379" t="s">
        <v>589</v>
      </c>
      <c r="O379">
        <v>58500</v>
      </c>
    </row>
    <row r="380" spans="13:15" x14ac:dyDescent="0.4">
      <c r="M380" t="s">
        <v>871</v>
      </c>
      <c r="N380" t="s">
        <v>590</v>
      </c>
      <c r="O380">
        <v>76100</v>
      </c>
    </row>
    <row r="381" spans="13:15" x14ac:dyDescent="0.4">
      <c r="M381" t="s">
        <v>871</v>
      </c>
      <c r="N381" t="s">
        <v>591</v>
      </c>
      <c r="O381">
        <v>113700</v>
      </c>
    </row>
    <row r="382" spans="13:15" x14ac:dyDescent="0.4">
      <c r="M382" t="s">
        <v>871</v>
      </c>
      <c r="N382" t="s">
        <v>592</v>
      </c>
      <c r="O382">
        <v>138200</v>
      </c>
    </row>
    <row r="383" spans="13:15" x14ac:dyDescent="0.4">
      <c r="M383" t="s">
        <v>871</v>
      </c>
      <c r="N383" t="s">
        <v>593</v>
      </c>
      <c r="O383">
        <v>94000</v>
      </c>
    </row>
    <row r="384" spans="13:15" x14ac:dyDescent="0.4">
      <c r="M384" t="s">
        <v>871</v>
      </c>
      <c r="N384" t="s">
        <v>594</v>
      </c>
      <c r="O384">
        <v>73900</v>
      </c>
    </row>
    <row r="385" spans="13:15" x14ac:dyDescent="0.4">
      <c r="M385" t="s">
        <v>871</v>
      </c>
      <c r="N385" t="s">
        <v>595</v>
      </c>
      <c r="O385">
        <v>68500</v>
      </c>
    </row>
    <row r="386" spans="13:15" x14ac:dyDescent="0.4">
      <c r="M386" t="s">
        <v>871</v>
      </c>
      <c r="N386" t="s">
        <v>596</v>
      </c>
      <c r="O386">
        <v>76500</v>
      </c>
    </row>
    <row r="387" spans="13:15" x14ac:dyDescent="0.4">
      <c r="M387" t="s">
        <v>871</v>
      </c>
      <c r="N387" t="s">
        <v>597</v>
      </c>
      <c r="O387">
        <v>94400</v>
      </c>
    </row>
    <row r="388" spans="13:15" x14ac:dyDescent="0.4">
      <c r="M388" t="s">
        <v>871</v>
      </c>
      <c r="N388" t="s">
        <v>598</v>
      </c>
      <c r="O388">
        <v>61300</v>
      </c>
    </row>
    <row r="389" spans="13:15" x14ac:dyDescent="0.4">
      <c r="M389" t="s">
        <v>871</v>
      </c>
      <c r="N389" t="s">
        <v>599</v>
      </c>
      <c r="O389">
        <v>36600</v>
      </c>
    </row>
    <row r="390" spans="13:15" x14ac:dyDescent="0.4">
      <c r="M390" t="s">
        <v>871</v>
      </c>
      <c r="N390" t="s">
        <v>600</v>
      </c>
      <c r="O390">
        <v>112900</v>
      </c>
    </row>
    <row r="391" spans="13:15" x14ac:dyDescent="0.4">
      <c r="M391" t="s">
        <v>871</v>
      </c>
      <c r="N391" t="s">
        <v>601</v>
      </c>
      <c r="O391">
        <v>171000</v>
      </c>
    </row>
    <row r="392" spans="13:15" x14ac:dyDescent="0.4">
      <c r="M392" t="s">
        <v>871</v>
      </c>
      <c r="N392" t="s">
        <v>602</v>
      </c>
      <c r="O392">
        <v>62300</v>
      </c>
    </row>
    <row r="393" spans="13:15" x14ac:dyDescent="0.4">
      <c r="M393" t="s">
        <v>871</v>
      </c>
      <c r="N393" t="s">
        <v>603</v>
      </c>
      <c r="O393">
        <v>47200</v>
      </c>
    </row>
    <row r="394" spans="13:15" x14ac:dyDescent="0.4">
      <c r="M394" t="s">
        <v>871</v>
      </c>
      <c r="N394" t="s">
        <v>604</v>
      </c>
      <c r="O394">
        <v>41900</v>
      </c>
    </row>
    <row r="395" spans="13:15" x14ac:dyDescent="0.4">
      <c r="M395" t="s">
        <v>871</v>
      </c>
      <c r="N395" t="s">
        <v>605</v>
      </c>
      <c r="O395">
        <v>58200</v>
      </c>
    </row>
    <row r="396" spans="13:15" x14ac:dyDescent="0.4">
      <c r="M396" t="s">
        <v>871</v>
      </c>
      <c r="N396" t="s">
        <v>606</v>
      </c>
      <c r="O396">
        <v>104500</v>
      </c>
    </row>
    <row r="397" spans="13:15" x14ac:dyDescent="0.4">
      <c r="M397" t="s">
        <v>871</v>
      </c>
      <c r="N397" t="s">
        <v>607</v>
      </c>
      <c r="O397">
        <v>53100</v>
      </c>
    </row>
    <row r="398" spans="13:15" x14ac:dyDescent="0.4">
      <c r="M398" t="s">
        <v>871</v>
      </c>
      <c r="N398" t="s">
        <v>608</v>
      </c>
      <c r="O398">
        <v>51800</v>
      </c>
    </row>
    <row r="399" spans="13:15" x14ac:dyDescent="0.4">
      <c r="M399" t="s">
        <v>871</v>
      </c>
      <c r="N399" t="s">
        <v>609</v>
      </c>
      <c r="O399">
        <v>43600</v>
      </c>
    </row>
    <row r="400" spans="13:15" x14ac:dyDescent="0.4">
      <c r="M400" t="s">
        <v>871</v>
      </c>
      <c r="N400" t="s">
        <v>610</v>
      </c>
      <c r="O400">
        <v>85300</v>
      </c>
    </row>
    <row r="401" spans="13:15" x14ac:dyDescent="0.4">
      <c r="M401" t="s">
        <v>871</v>
      </c>
      <c r="N401" t="s">
        <v>611</v>
      </c>
      <c r="O401">
        <v>60500</v>
      </c>
    </row>
    <row r="402" spans="13:15" x14ac:dyDescent="0.4">
      <c r="M402" t="s">
        <v>871</v>
      </c>
      <c r="N402" t="s">
        <v>612</v>
      </c>
      <c r="O402">
        <v>49100</v>
      </c>
    </row>
    <row r="403" spans="13:15" x14ac:dyDescent="0.4">
      <c r="M403" t="s">
        <v>871</v>
      </c>
      <c r="N403" t="s">
        <v>613</v>
      </c>
      <c r="O403">
        <v>43100</v>
      </c>
    </row>
    <row r="404" spans="13:15" x14ac:dyDescent="0.4">
      <c r="M404" t="s">
        <v>871</v>
      </c>
      <c r="N404" t="s">
        <v>614</v>
      </c>
      <c r="O404">
        <v>61200</v>
      </c>
    </row>
    <row r="405" spans="13:15" x14ac:dyDescent="0.4">
      <c r="M405" t="s">
        <v>871</v>
      </c>
      <c r="N405" t="s">
        <v>615</v>
      </c>
      <c r="O405">
        <v>63900</v>
      </c>
    </row>
    <row r="406" spans="13:15" x14ac:dyDescent="0.4">
      <c r="M406" t="s">
        <v>871</v>
      </c>
      <c r="N406" t="s">
        <v>616</v>
      </c>
      <c r="O406">
        <v>110200</v>
      </c>
    </row>
    <row r="407" spans="13:15" x14ac:dyDescent="0.4">
      <c r="M407" t="s">
        <v>871</v>
      </c>
      <c r="N407" t="s">
        <v>617</v>
      </c>
      <c r="O407">
        <v>71600</v>
      </c>
    </row>
    <row r="408" spans="13:15" x14ac:dyDescent="0.4">
      <c r="M408" t="s">
        <v>871</v>
      </c>
      <c r="N408" t="s">
        <v>618</v>
      </c>
      <c r="O408">
        <v>46600</v>
      </c>
    </row>
    <row r="409" spans="13:15" x14ac:dyDescent="0.4">
      <c r="M409" t="s">
        <v>871</v>
      </c>
      <c r="N409" t="s">
        <v>619</v>
      </c>
      <c r="O409">
        <v>30600</v>
      </c>
    </row>
    <row r="410" spans="13:15" x14ac:dyDescent="0.4">
      <c r="M410" t="s">
        <v>871</v>
      </c>
      <c r="N410" t="s">
        <v>620</v>
      </c>
      <c r="O410">
        <v>26600</v>
      </c>
    </row>
    <row r="411" spans="13:15" x14ac:dyDescent="0.4">
      <c r="M411" t="s">
        <v>871</v>
      </c>
      <c r="N411" t="s">
        <v>621</v>
      </c>
      <c r="O411">
        <v>33800</v>
      </c>
    </row>
    <row r="412" spans="13:15" x14ac:dyDescent="0.4">
      <c r="M412" t="s">
        <v>871</v>
      </c>
      <c r="N412" t="s">
        <v>622</v>
      </c>
      <c r="O412">
        <v>50000</v>
      </c>
    </row>
    <row r="413" spans="13:15" x14ac:dyDescent="0.4">
      <c r="M413" t="s">
        <v>871</v>
      </c>
      <c r="N413" t="s">
        <v>623</v>
      </c>
      <c r="O413">
        <v>120200</v>
      </c>
    </row>
    <row r="414" spans="13:15" x14ac:dyDescent="0.4">
      <c r="M414" t="s">
        <v>871</v>
      </c>
      <c r="N414" t="s">
        <v>624</v>
      </c>
      <c r="O414">
        <v>51400</v>
      </c>
    </row>
    <row r="415" spans="13:15" x14ac:dyDescent="0.4">
      <c r="M415" t="s">
        <v>871</v>
      </c>
      <c r="N415" t="s">
        <v>625</v>
      </c>
      <c r="O415">
        <v>74100</v>
      </c>
    </row>
    <row r="416" spans="13:15" x14ac:dyDescent="0.4">
      <c r="M416" t="s">
        <v>871</v>
      </c>
      <c r="N416" t="s">
        <v>626</v>
      </c>
      <c r="O416">
        <v>47300</v>
      </c>
    </row>
    <row r="417" spans="13:15" x14ac:dyDescent="0.4">
      <c r="M417" t="s">
        <v>871</v>
      </c>
      <c r="N417" t="s">
        <v>627</v>
      </c>
      <c r="O417">
        <v>41600</v>
      </c>
    </row>
    <row r="418" spans="13:15" x14ac:dyDescent="0.4">
      <c r="M418" t="s">
        <v>871</v>
      </c>
      <c r="N418" t="s">
        <v>628</v>
      </c>
      <c r="O418">
        <v>82700</v>
      </c>
    </row>
    <row r="419" spans="13:15" x14ac:dyDescent="0.4">
      <c r="M419" t="s">
        <v>871</v>
      </c>
      <c r="N419" t="s">
        <v>629</v>
      </c>
      <c r="O419">
        <v>34700</v>
      </c>
    </row>
    <row r="420" spans="13:15" x14ac:dyDescent="0.4">
      <c r="M420" t="s">
        <v>871</v>
      </c>
      <c r="N420" t="s">
        <v>630</v>
      </c>
      <c r="O420">
        <v>46700</v>
      </c>
    </row>
    <row r="421" spans="13:15" x14ac:dyDescent="0.4">
      <c r="M421" t="s">
        <v>871</v>
      </c>
      <c r="N421" t="s">
        <v>631</v>
      </c>
      <c r="O421">
        <v>18700</v>
      </c>
    </row>
    <row r="422" spans="13:15" x14ac:dyDescent="0.4">
      <c r="M422" t="s">
        <v>871</v>
      </c>
      <c r="N422" t="s">
        <v>632</v>
      </c>
      <c r="O422">
        <v>20200</v>
      </c>
    </row>
    <row r="423" spans="13:15" x14ac:dyDescent="0.4">
      <c r="M423" t="s">
        <v>871</v>
      </c>
      <c r="N423" t="s">
        <v>633</v>
      </c>
      <c r="O423">
        <v>35800</v>
      </c>
    </row>
    <row r="424" spans="13:15" x14ac:dyDescent="0.4">
      <c r="M424" t="s">
        <v>871</v>
      </c>
      <c r="N424" t="s">
        <v>634</v>
      </c>
      <c r="O424">
        <v>51100</v>
      </c>
    </row>
    <row r="425" spans="13:15" x14ac:dyDescent="0.4">
      <c r="M425" t="s">
        <v>871</v>
      </c>
      <c r="N425" t="s">
        <v>635</v>
      </c>
      <c r="O425">
        <v>43700</v>
      </c>
    </row>
    <row r="426" spans="13:15" x14ac:dyDescent="0.4">
      <c r="M426" t="s">
        <v>871</v>
      </c>
      <c r="N426" t="s">
        <v>636</v>
      </c>
      <c r="O426">
        <v>37100</v>
      </c>
    </row>
    <row r="427" spans="13:15" x14ac:dyDescent="0.4">
      <c r="M427" t="s">
        <v>871</v>
      </c>
      <c r="N427" t="s">
        <v>637</v>
      </c>
      <c r="O427">
        <v>21000</v>
      </c>
    </row>
    <row r="428" spans="13:15" x14ac:dyDescent="0.4">
      <c r="M428" t="s">
        <v>871</v>
      </c>
      <c r="N428" t="s">
        <v>638</v>
      </c>
      <c r="O428">
        <v>17800</v>
      </c>
    </row>
    <row r="429" spans="13:15" x14ac:dyDescent="0.4">
      <c r="M429" t="s">
        <v>871</v>
      </c>
      <c r="N429" t="s">
        <v>639</v>
      </c>
      <c r="O429">
        <v>20800</v>
      </c>
    </row>
    <row r="430" spans="13:15" x14ac:dyDescent="0.4">
      <c r="M430" t="s">
        <v>871</v>
      </c>
      <c r="N430" t="s">
        <v>640</v>
      </c>
      <c r="O430">
        <v>39700</v>
      </c>
    </row>
    <row r="431" spans="13:15" x14ac:dyDescent="0.4">
      <c r="M431" t="s">
        <v>871</v>
      </c>
      <c r="N431" t="s">
        <v>641</v>
      </c>
      <c r="O431">
        <v>48300</v>
      </c>
    </row>
    <row r="432" spans="13:15" x14ac:dyDescent="0.4">
      <c r="M432" t="s">
        <v>871</v>
      </c>
      <c r="N432" t="s">
        <v>642</v>
      </c>
      <c r="O432">
        <v>15800</v>
      </c>
    </row>
    <row r="433" spans="13:15" x14ac:dyDescent="0.4">
      <c r="M433" t="s">
        <v>871</v>
      </c>
      <c r="N433" t="s">
        <v>643</v>
      </c>
      <c r="O433">
        <v>41300</v>
      </c>
    </row>
    <row r="434" spans="13:15" x14ac:dyDescent="0.4">
      <c r="M434" t="s">
        <v>871</v>
      </c>
      <c r="N434" t="s">
        <v>644</v>
      </c>
      <c r="O434">
        <v>20600</v>
      </c>
    </row>
    <row r="435" spans="13:15" x14ac:dyDescent="0.4">
      <c r="M435" t="s">
        <v>871</v>
      </c>
      <c r="N435" t="s">
        <v>645</v>
      </c>
      <c r="O435">
        <v>39800</v>
      </c>
    </row>
    <row r="436" spans="13:15" x14ac:dyDescent="0.4">
      <c r="M436" t="s">
        <v>871</v>
      </c>
      <c r="N436" t="s">
        <v>646</v>
      </c>
      <c r="O436">
        <v>108400</v>
      </c>
    </row>
    <row r="437" spans="13:15" x14ac:dyDescent="0.4">
      <c r="M437" t="s">
        <v>871</v>
      </c>
      <c r="N437" t="s">
        <v>647</v>
      </c>
      <c r="O437">
        <v>22600</v>
      </c>
    </row>
    <row r="438" spans="13:15" x14ac:dyDescent="0.4">
      <c r="M438" t="s">
        <v>871</v>
      </c>
      <c r="N438" t="s">
        <v>648</v>
      </c>
      <c r="O438">
        <v>32600</v>
      </c>
    </row>
    <row r="439" spans="13:15" x14ac:dyDescent="0.4">
      <c r="M439" t="s">
        <v>871</v>
      </c>
      <c r="N439" t="s">
        <v>649</v>
      </c>
      <c r="O439">
        <v>43200</v>
      </c>
    </row>
    <row r="440" spans="13:15" x14ac:dyDescent="0.4">
      <c r="M440" t="s">
        <v>871</v>
      </c>
      <c r="N440" t="s">
        <v>650</v>
      </c>
      <c r="O440">
        <v>59300</v>
      </c>
    </row>
    <row r="441" spans="13:15" x14ac:dyDescent="0.4">
      <c r="M441" t="s">
        <v>871</v>
      </c>
      <c r="N441" t="s">
        <v>651</v>
      </c>
      <c r="O441">
        <v>25000</v>
      </c>
    </row>
    <row r="442" spans="13:15" x14ac:dyDescent="0.4">
      <c r="M442" t="s">
        <v>871</v>
      </c>
      <c r="N442" t="s">
        <v>652</v>
      </c>
      <c r="O442">
        <v>26100</v>
      </c>
    </row>
    <row r="443" spans="13:15" x14ac:dyDescent="0.4">
      <c r="M443" t="s">
        <v>871</v>
      </c>
      <c r="N443" t="s">
        <v>653</v>
      </c>
      <c r="O443">
        <v>16700</v>
      </c>
    </row>
    <row r="444" spans="13:15" x14ac:dyDescent="0.4">
      <c r="M444" t="s">
        <v>871</v>
      </c>
      <c r="N444" t="s">
        <v>654</v>
      </c>
      <c r="O444">
        <v>7700</v>
      </c>
    </row>
    <row r="445" spans="13:15" x14ac:dyDescent="0.4">
      <c r="M445" t="s">
        <v>871</v>
      </c>
      <c r="N445" t="s">
        <v>655</v>
      </c>
      <c r="O445">
        <v>30500</v>
      </c>
    </row>
    <row r="446" spans="13:15" x14ac:dyDescent="0.4">
      <c r="M446" t="s">
        <v>871</v>
      </c>
      <c r="N446" t="s">
        <v>656</v>
      </c>
      <c r="O446">
        <v>18400</v>
      </c>
    </row>
    <row r="447" spans="13:15" x14ac:dyDescent="0.4">
      <c r="M447" t="s">
        <v>871</v>
      </c>
      <c r="N447" t="s">
        <v>657</v>
      </c>
      <c r="O447">
        <v>13300</v>
      </c>
    </row>
    <row r="448" spans="13:15" x14ac:dyDescent="0.4">
      <c r="M448" t="s">
        <v>871</v>
      </c>
      <c r="N448" t="s">
        <v>658</v>
      </c>
      <c r="O448">
        <v>28800</v>
      </c>
    </row>
    <row r="449" spans="13:15" x14ac:dyDescent="0.4">
      <c r="M449" t="s">
        <v>871</v>
      </c>
      <c r="N449" t="s">
        <v>659</v>
      </c>
      <c r="O449">
        <v>60900</v>
      </c>
    </row>
    <row r="450" spans="13:15" x14ac:dyDescent="0.4">
      <c r="M450" t="s">
        <v>871</v>
      </c>
      <c r="N450" t="s">
        <v>660</v>
      </c>
      <c r="O450">
        <v>68900</v>
      </c>
    </row>
    <row r="451" spans="13:15" x14ac:dyDescent="0.4">
      <c r="M451" t="s">
        <v>871</v>
      </c>
      <c r="N451" t="s">
        <v>661</v>
      </c>
      <c r="O451">
        <v>28300</v>
      </c>
    </row>
    <row r="452" spans="13:15" x14ac:dyDescent="0.4">
      <c r="M452" t="s">
        <v>871</v>
      </c>
      <c r="N452" t="s">
        <v>662</v>
      </c>
      <c r="O452">
        <v>81500</v>
      </c>
    </row>
    <row r="453" spans="13:15" x14ac:dyDescent="0.4">
      <c r="M453" t="s">
        <v>871</v>
      </c>
      <c r="N453" t="s">
        <v>663</v>
      </c>
      <c r="O453">
        <v>44100</v>
      </c>
    </row>
    <row r="454" spans="13:15" x14ac:dyDescent="0.4">
      <c r="M454" t="s">
        <v>871</v>
      </c>
      <c r="N454" t="s">
        <v>664</v>
      </c>
      <c r="O454">
        <v>43100</v>
      </c>
    </row>
    <row r="455" spans="13:15" x14ac:dyDescent="0.4">
      <c r="M455" t="s">
        <v>871</v>
      </c>
      <c r="N455" t="s">
        <v>665</v>
      </c>
      <c r="O455">
        <v>46600</v>
      </c>
    </row>
    <row r="456" spans="13:15" x14ac:dyDescent="0.4">
      <c r="M456" t="s">
        <v>871</v>
      </c>
      <c r="N456" t="s">
        <v>666</v>
      </c>
      <c r="O456">
        <v>52900</v>
      </c>
    </row>
    <row r="457" spans="13:15" x14ac:dyDescent="0.4">
      <c r="M457" t="s">
        <v>871</v>
      </c>
      <c r="N457" t="s">
        <v>667</v>
      </c>
      <c r="O457">
        <v>21300</v>
      </c>
    </row>
    <row r="458" spans="13:15" x14ac:dyDescent="0.4">
      <c r="M458" t="s">
        <v>871</v>
      </c>
      <c r="N458" t="s">
        <v>668</v>
      </c>
      <c r="O458">
        <v>39200</v>
      </c>
    </row>
    <row r="459" spans="13:15" x14ac:dyDescent="0.4">
      <c r="M459" t="s">
        <v>871</v>
      </c>
      <c r="N459" t="s">
        <v>669</v>
      </c>
      <c r="O459">
        <v>35100</v>
      </c>
    </row>
    <row r="460" spans="13:15" x14ac:dyDescent="0.4">
      <c r="M460" t="s">
        <v>871</v>
      </c>
      <c r="N460" t="s">
        <v>670</v>
      </c>
      <c r="O460">
        <v>54900</v>
      </c>
    </row>
    <row r="461" spans="13:15" x14ac:dyDescent="0.4">
      <c r="M461" t="s">
        <v>871</v>
      </c>
      <c r="N461" t="s">
        <v>671</v>
      </c>
      <c r="O461">
        <v>48000</v>
      </c>
    </row>
    <row r="462" spans="13:15" x14ac:dyDescent="0.4">
      <c r="M462" t="s">
        <v>871</v>
      </c>
      <c r="N462" t="s">
        <v>672</v>
      </c>
      <c r="O462">
        <v>40700</v>
      </c>
    </row>
    <row r="463" spans="13:15" x14ac:dyDescent="0.4">
      <c r="M463" t="s">
        <v>871</v>
      </c>
      <c r="N463" t="s">
        <v>673</v>
      </c>
      <c r="O463">
        <v>68000</v>
      </c>
    </row>
    <row r="464" spans="13:15" x14ac:dyDescent="0.4">
      <c r="M464" t="s">
        <v>871</v>
      </c>
      <c r="N464" t="s">
        <v>674</v>
      </c>
      <c r="O464">
        <v>52500</v>
      </c>
    </row>
    <row r="465" spans="13:15" x14ac:dyDescent="0.4">
      <c r="M465" t="s">
        <v>871</v>
      </c>
      <c r="N465" t="s">
        <v>675</v>
      </c>
      <c r="O465">
        <v>62200</v>
      </c>
    </row>
    <row r="466" spans="13:15" x14ac:dyDescent="0.4">
      <c r="M466" t="s">
        <v>871</v>
      </c>
      <c r="N466" t="s">
        <v>676</v>
      </c>
      <c r="O466">
        <v>133000</v>
      </c>
    </row>
    <row r="467" spans="13:15" x14ac:dyDescent="0.4">
      <c r="M467" t="s">
        <v>871</v>
      </c>
      <c r="N467" t="s">
        <v>677</v>
      </c>
      <c r="O467">
        <v>75700</v>
      </c>
    </row>
    <row r="468" spans="13:15" x14ac:dyDescent="0.4">
      <c r="M468" t="s">
        <v>871</v>
      </c>
      <c r="N468" t="s">
        <v>678</v>
      </c>
      <c r="O468">
        <v>38800</v>
      </c>
    </row>
    <row r="469" spans="13:15" x14ac:dyDescent="0.4">
      <c r="M469" t="s">
        <v>871</v>
      </c>
      <c r="N469" t="s">
        <v>679</v>
      </c>
      <c r="O469">
        <v>35300</v>
      </c>
    </row>
    <row r="470" spans="13:15" x14ac:dyDescent="0.4">
      <c r="M470" t="s">
        <v>871</v>
      </c>
      <c r="N470" t="s">
        <v>680</v>
      </c>
      <c r="O470">
        <v>193900</v>
      </c>
    </row>
    <row r="471" spans="13:15" x14ac:dyDescent="0.4">
      <c r="M471" t="s">
        <v>871</v>
      </c>
      <c r="N471" t="s">
        <v>681</v>
      </c>
      <c r="O471">
        <v>40100</v>
      </c>
    </row>
    <row r="472" spans="13:15" x14ac:dyDescent="0.4">
      <c r="M472" t="s">
        <v>871</v>
      </c>
      <c r="N472" t="s">
        <v>682</v>
      </c>
      <c r="O472">
        <v>42000</v>
      </c>
    </row>
    <row r="473" spans="13:15" x14ac:dyDescent="0.4">
      <c r="M473" t="s">
        <v>871</v>
      </c>
      <c r="N473" t="s">
        <v>683</v>
      </c>
      <c r="O473">
        <v>49700</v>
      </c>
    </row>
    <row r="474" spans="13:15" x14ac:dyDescent="0.4">
      <c r="M474" t="s">
        <v>871</v>
      </c>
      <c r="N474" t="s">
        <v>684</v>
      </c>
      <c r="O474">
        <v>41700</v>
      </c>
    </row>
    <row r="475" spans="13:15" x14ac:dyDescent="0.4">
      <c r="M475" t="s">
        <v>871</v>
      </c>
      <c r="N475" t="s">
        <v>685</v>
      </c>
      <c r="O475">
        <v>79200</v>
      </c>
    </row>
    <row r="476" spans="13:15" x14ac:dyDescent="0.4">
      <c r="M476" t="s">
        <v>871</v>
      </c>
      <c r="N476" t="s">
        <v>686</v>
      </c>
      <c r="O476">
        <v>67800</v>
      </c>
    </row>
    <row r="477" spans="13:15" x14ac:dyDescent="0.4">
      <c r="M477" t="s">
        <v>871</v>
      </c>
      <c r="N477" t="s">
        <v>687</v>
      </c>
      <c r="O477">
        <v>57300</v>
      </c>
    </row>
    <row r="478" spans="13:15" x14ac:dyDescent="0.4">
      <c r="M478" t="s">
        <v>871</v>
      </c>
      <c r="N478" t="s">
        <v>688</v>
      </c>
      <c r="O478">
        <v>31300</v>
      </c>
    </row>
    <row r="479" spans="13:15" x14ac:dyDescent="0.4">
      <c r="M479" t="s">
        <v>871</v>
      </c>
      <c r="N479" t="s">
        <v>689</v>
      </c>
      <c r="O479">
        <v>37500</v>
      </c>
    </row>
    <row r="480" spans="13:15" x14ac:dyDescent="0.4">
      <c r="M480" t="s">
        <v>871</v>
      </c>
      <c r="N480" t="s">
        <v>690</v>
      </c>
      <c r="O480">
        <v>30600</v>
      </c>
    </row>
    <row r="481" spans="13:15" x14ac:dyDescent="0.4">
      <c r="M481" t="s">
        <v>871</v>
      </c>
      <c r="N481" t="s">
        <v>691</v>
      </c>
      <c r="O481">
        <v>19300</v>
      </c>
    </row>
    <row r="482" spans="13:15" x14ac:dyDescent="0.4">
      <c r="M482" t="s">
        <v>871</v>
      </c>
      <c r="N482" t="s">
        <v>692</v>
      </c>
      <c r="O482">
        <v>31300</v>
      </c>
    </row>
    <row r="483" spans="13:15" x14ac:dyDescent="0.4">
      <c r="M483" t="s">
        <v>871</v>
      </c>
      <c r="N483" t="s">
        <v>693</v>
      </c>
      <c r="O483">
        <v>26600</v>
      </c>
    </row>
    <row r="484" spans="13:15" x14ac:dyDescent="0.4">
      <c r="M484" t="s">
        <v>871</v>
      </c>
      <c r="N484" t="s">
        <v>694</v>
      </c>
      <c r="O484">
        <v>31200</v>
      </c>
    </row>
    <row r="485" spans="13:15" x14ac:dyDescent="0.4">
      <c r="M485" t="s">
        <v>871</v>
      </c>
      <c r="N485" t="s">
        <v>695</v>
      </c>
      <c r="O485">
        <v>5400</v>
      </c>
    </row>
    <row r="486" spans="13:15" x14ac:dyDescent="0.4">
      <c r="M486" t="s">
        <v>871</v>
      </c>
      <c r="N486" t="s">
        <v>696</v>
      </c>
      <c r="O486">
        <v>193200</v>
      </c>
    </row>
    <row r="487" spans="13:15" x14ac:dyDescent="0.4">
      <c r="M487" t="s">
        <v>871</v>
      </c>
      <c r="N487" t="s">
        <v>697</v>
      </c>
      <c r="O487">
        <v>47100</v>
      </c>
    </row>
    <row r="488" spans="13:15" x14ac:dyDescent="0.4">
      <c r="M488" t="s">
        <v>871</v>
      </c>
      <c r="N488" t="s">
        <v>698</v>
      </c>
      <c r="O488">
        <v>27400</v>
      </c>
    </row>
    <row r="489" spans="13:15" x14ac:dyDescent="0.4">
      <c r="M489" t="s">
        <v>871</v>
      </c>
      <c r="N489" t="s">
        <v>699</v>
      </c>
      <c r="O489">
        <v>33800</v>
      </c>
    </row>
    <row r="490" spans="13:15" x14ac:dyDescent="0.4">
      <c r="M490" t="s">
        <v>871</v>
      </c>
      <c r="N490" t="s">
        <v>700</v>
      </c>
      <c r="O490">
        <v>16500</v>
      </c>
    </row>
    <row r="491" spans="13:15" x14ac:dyDescent="0.4">
      <c r="M491" t="s">
        <v>871</v>
      </c>
      <c r="N491" t="s">
        <v>701</v>
      </c>
      <c r="O491">
        <v>23800</v>
      </c>
    </row>
    <row r="492" spans="13:15" x14ac:dyDescent="0.4">
      <c r="M492" t="s">
        <v>871</v>
      </c>
      <c r="N492" t="s">
        <v>702</v>
      </c>
      <c r="O492">
        <v>25700</v>
      </c>
    </row>
    <row r="493" spans="13:15" x14ac:dyDescent="0.4">
      <c r="M493" t="s">
        <v>871</v>
      </c>
      <c r="N493" t="s">
        <v>703</v>
      </c>
      <c r="O493">
        <v>78500</v>
      </c>
    </row>
    <row r="494" spans="13:15" x14ac:dyDescent="0.4">
      <c r="M494" t="s">
        <v>871</v>
      </c>
      <c r="N494" t="s">
        <v>704</v>
      </c>
      <c r="O494">
        <v>93500</v>
      </c>
    </row>
    <row r="495" spans="13:15" x14ac:dyDescent="0.4">
      <c r="M495" t="s">
        <v>871</v>
      </c>
      <c r="N495" t="s">
        <v>705</v>
      </c>
      <c r="O495">
        <v>17800</v>
      </c>
    </row>
    <row r="496" spans="13:15" x14ac:dyDescent="0.4">
      <c r="M496" t="s">
        <v>871</v>
      </c>
      <c r="N496" t="s">
        <v>706</v>
      </c>
      <c r="O496">
        <v>21700</v>
      </c>
    </row>
    <row r="497" spans="13:15" x14ac:dyDescent="0.4">
      <c r="M497" t="s">
        <v>871</v>
      </c>
      <c r="N497" t="s">
        <v>707</v>
      </c>
      <c r="O497">
        <v>32900</v>
      </c>
    </row>
    <row r="498" spans="13:15" x14ac:dyDescent="0.4">
      <c r="M498" t="s">
        <v>871</v>
      </c>
      <c r="N498" t="s">
        <v>708</v>
      </c>
      <c r="O498">
        <v>18000</v>
      </c>
    </row>
    <row r="499" spans="13:15" x14ac:dyDescent="0.4">
      <c r="M499" t="s">
        <v>871</v>
      </c>
      <c r="N499" t="s">
        <v>709</v>
      </c>
      <c r="O499">
        <v>69300</v>
      </c>
    </row>
    <row r="500" spans="13:15" x14ac:dyDescent="0.4">
      <c r="M500" t="s">
        <v>871</v>
      </c>
      <c r="N500" t="s">
        <v>710</v>
      </c>
      <c r="O500">
        <v>19700</v>
      </c>
    </row>
    <row r="501" spans="13:15" x14ac:dyDescent="0.4">
      <c r="M501" t="s">
        <v>871</v>
      </c>
      <c r="N501" t="s">
        <v>711</v>
      </c>
      <c r="O501">
        <v>9800</v>
      </c>
    </row>
    <row r="502" spans="13:15" x14ac:dyDescent="0.4">
      <c r="M502" t="s">
        <v>871</v>
      </c>
      <c r="N502" t="s">
        <v>712</v>
      </c>
      <c r="O502">
        <v>48400</v>
      </c>
    </row>
    <row r="503" spans="13:15" x14ac:dyDescent="0.4">
      <c r="M503" t="s">
        <v>871</v>
      </c>
      <c r="N503" t="s">
        <v>713</v>
      </c>
      <c r="O503">
        <v>31500</v>
      </c>
    </row>
    <row r="504" spans="13:15" x14ac:dyDescent="0.4">
      <c r="M504" t="s">
        <v>871</v>
      </c>
      <c r="N504" t="s">
        <v>714</v>
      </c>
      <c r="O504">
        <v>24400</v>
      </c>
    </row>
    <row r="505" spans="13:15" x14ac:dyDescent="0.4">
      <c r="M505" t="s">
        <v>871</v>
      </c>
      <c r="N505" t="s">
        <v>715</v>
      </c>
      <c r="O505">
        <v>16000</v>
      </c>
    </row>
    <row r="506" spans="13:15" x14ac:dyDescent="0.4">
      <c r="M506" t="s">
        <v>871</v>
      </c>
      <c r="N506" t="s">
        <v>716</v>
      </c>
      <c r="O506">
        <v>18500</v>
      </c>
    </row>
    <row r="507" spans="13:15" x14ac:dyDescent="0.4">
      <c r="M507" t="s">
        <v>871</v>
      </c>
      <c r="N507" t="s">
        <v>717</v>
      </c>
      <c r="O507">
        <v>43200</v>
      </c>
    </row>
    <row r="508" spans="13:15" x14ac:dyDescent="0.4">
      <c r="M508" t="s">
        <v>871</v>
      </c>
      <c r="N508" t="s">
        <v>718</v>
      </c>
      <c r="O508">
        <v>22100</v>
      </c>
    </row>
    <row r="509" spans="13:15" x14ac:dyDescent="0.4">
      <c r="M509" t="s">
        <v>871</v>
      </c>
      <c r="N509" t="s">
        <v>719</v>
      </c>
      <c r="O509">
        <v>61400</v>
      </c>
    </row>
    <row r="510" spans="13:15" x14ac:dyDescent="0.4">
      <c r="M510" t="s">
        <v>871</v>
      </c>
      <c r="N510" t="s">
        <v>720</v>
      </c>
      <c r="O510">
        <v>22000</v>
      </c>
    </row>
    <row r="511" spans="13:15" x14ac:dyDescent="0.4">
      <c r="M511" t="s">
        <v>871</v>
      </c>
      <c r="N511" t="s">
        <v>721</v>
      </c>
      <c r="O511">
        <v>8900</v>
      </c>
    </row>
    <row r="512" spans="13:15" x14ac:dyDescent="0.4">
      <c r="M512" t="s">
        <v>871</v>
      </c>
      <c r="N512" t="s">
        <v>722</v>
      </c>
      <c r="O512">
        <v>26200</v>
      </c>
    </row>
    <row r="513" spans="13:15" x14ac:dyDescent="0.4">
      <c r="M513" t="s">
        <v>871</v>
      </c>
      <c r="N513" t="s">
        <v>723</v>
      </c>
      <c r="O513">
        <v>46200</v>
      </c>
    </row>
    <row r="514" spans="13:15" x14ac:dyDescent="0.4">
      <c r="M514" t="s">
        <v>871</v>
      </c>
      <c r="N514" t="s">
        <v>724</v>
      </c>
      <c r="O514">
        <v>10800</v>
      </c>
    </row>
    <row r="515" spans="13:15" x14ac:dyDescent="0.4">
      <c r="M515" t="s">
        <v>871</v>
      </c>
      <c r="N515" t="s">
        <v>725</v>
      </c>
      <c r="O515">
        <v>138400</v>
      </c>
    </row>
    <row r="516" spans="13:15" x14ac:dyDescent="0.4">
      <c r="M516" t="s">
        <v>871</v>
      </c>
      <c r="N516" t="s">
        <v>726</v>
      </c>
      <c r="O516">
        <v>54400</v>
      </c>
    </row>
    <row r="517" spans="13:15" x14ac:dyDescent="0.4">
      <c r="M517" t="s">
        <v>871</v>
      </c>
      <c r="N517" t="s">
        <v>425</v>
      </c>
      <c r="O517">
        <v>30800</v>
      </c>
    </row>
    <row r="518" spans="13:15" x14ac:dyDescent="0.4">
      <c r="M518" t="s">
        <v>871</v>
      </c>
      <c r="N518" t="s">
        <v>426</v>
      </c>
      <c r="O518">
        <v>37900</v>
      </c>
    </row>
    <row r="519" spans="13:15" x14ac:dyDescent="0.4">
      <c r="M519" t="s">
        <v>871</v>
      </c>
      <c r="N519" t="s">
        <v>427</v>
      </c>
      <c r="O519">
        <v>25800</v>
      </c>
    </row>
    <row r="520" spans="13:15" x14ac:dyDescent="0.4">
      <c r="M520" t="s">
        <v>871</v>
      </c>
      <c r="N520" t="s">
        <v>428</v>
      </c>
      <c r="O520">
        <v>31600</v>
      </c>
    </row>
    <row r="521" spans="13:15" x14ac:dyDescent="0.4">
      <c r="M521" t="s">
        <v>871</v>
      </c>
      <c r="N521" t="s">
        <v>429</v>
      </c>
      <c r="O521">
        <v>42300</v>
      </c>
    </row>
    <row r="522" spans="13:15" x14ac:dyDescent="0.4">
      <c r="M522" t="s">
        <v>871</v>
      </c>
      <c r="N522" t="s">
        <v>430</v>
      </c>
      <c r="O522">
        <v>27000</v>
      </c>
    </row>
    <row r="523" spans="13:15" x14ac:dyDescent="0.4">
      <c r="M523" t="s">
        <v>871</v>
      </c>
      <c r="N523" t="s">
        <v>431</v>
      </c>
      <c r="O523">
        <v>22500</v>
      </c>
    </row>
    <row r="524" spans="13:15" x14ac:dyDescent="0.4">
      <c r="M524" t="s">
        <v>871</v>
      </c>
      <c r="N524" t="s">
        <v>432</v>
      </c>
      <c r="O524">
        <v>17900</v>
      </c>
    </row>
    <row r="525" spans="13:15" x14ac:dyDescent="0.4">
      <c r="M525" t="s">
        <v>871</v>
      </c>
      <c r="N525" t="s">
        <v>433</v>
      </c>
      <c r="O525">
        <v>9800</v>
      </c>
    </row>
    <row r="526" spans="13:15" x14ac:dyDescent="0.4">
      <c r="M526" t="s">
        <v>871</v>
      </c>
      <c r="N526" t="s">
        <v>434</v>
      </c>
      <c r="O526">
        <v>48700</v>
      </c>
    </row>
    <row r="527" spans="13:15" x14ac:dyDescent="0.4">
      <c r="M527" t="s">
        <v>871</v>
      </c>
      <c r="N527" t="s">
        <v>435</v>
      </c>
      <c r="O527">
        <v>17000</v>
      </c>
    </row>
    <row r="528" spans="13:15" x14ac:dyDescent="0.4">
      <c r="M528" t="s">
        <v>871</v>
      </c>
      <c r="N528" t="s">
        <v>436</v>
      </c>
      <c r="O528">
        <v>49800</v>
      </c>
    </row>
    <row r="529" spans="13:15" x14ac:dyDescent="0.4">
      <c r="M529" t="s">
        <v>871</v>
      </c>
      <c r="N529" t="s">
        <v>437</v>
      </c>
      <c r="O529">
        <v>46500</v>
      </c>
    </row>
    <row r="530" spans="13:15" x14ac:dyDescent="0.4">
      <c r="M530" t="s">
        <v>871</v>
      </c>
      <c r="N530" t="s">
        <v>438</v>
      </c>
      <c r="O530">
        <v>41500</v>
      </c>
    </row>
    <row r="531" spans="13:15" x14ac:dyDescent="0.4">
      <c r="M531" t="s">
        <v>871</v>
      </c>
      <c r="N531" t="s">
        <v>439</v>
      </c>
      <c r="O531">
        <v>18500</v>
      </c>
    </row>
    <row r="532" spans="13:15" x14ac:dyDescent="0.4">
      <c r="M532" t="s">
        <v>871</v>
      </c>
      <c r="N532" t="s">
        <v>440</v>
      </c>
      <c r="O532">
        <v>20400</v>
      </c>
    </row>
    <row r="533" spans="13:15" x14ac:dyDescent="0.4">
      <c r="M533" t="s">
        <v>871</v>
      </c>
      <c r="N533" t="s">
        <v>441</v>
      </c>
      <c r="O533">
        <v>9500</v>
      </c>
    </row>
    <row r="534" spans="13:15" x14ac:dyDescent="0.4">
      <c r="M534" t="s">
        <v>871</v>
      </c>
      <c r="N534" t="s">
        <v>442</v>
      </c>
      <c r="O534">
        <v>17900</v>
      </c>
    </row>
    <row r="535" spans="13:15" x14ac:dyDescent="0.4">
      <c r="M535" t="s">
        <v>871</v>
      </c>
      <c r="N535" t="s">
        <v>443</v>
      </c>
      <c r="O535">
        <v>66300</v>
      </c>
    </row>
    <row r="536" spans="13:15" x14ac:dyDescent="0.4">
      <c r="M536" t="s">
        <v>871</v>
      </c>
      <c r="N536" t="s">
        <v>444</v>
      </c>
      <c r="O536">
        <v>19300</v>
      </c>
    </row>
    <row r="537" spans="13:15" x14ac:dyDescent="0.4">
      <c r="M537" t="s">
        <v>871</v>
      </c>
      <c r="N537" t="s">
        <v>445</v>
      </c>
      <c r="O537">
        <v>10000</v>
      </c>
    </row>
    <row r="538" spans="13:15" x14ac:dyDescent="0.4">
      <c r="M538" t="s">
        <v>871</v>
      </c>
      <c r="N538" t="s">
        <v>446</v>
      </c>
      <c r="O538">
        <v>15700</v>
      </c>
    </row>
    <row r="539" spans="13:15" x14ac:dyDescent="0.4">
      <c r="M539" t="s">
        <v>871</v>
      </c>
      <c r="N539" t="s">
        <v>447</v>
      </c>
      <c r="O539">
        <v>11800</v>
      </c>
    </row>
    <row r="540" spans="13:15" x14ac:dyDescent="0.4">
      <c r="M540" t="s">
        <v>871</v>
      </c>
      <c r="N540" t="s">
        <v>448</v>
      </c>
      <c r="O540">
        <v>22800</v>
      </c>
    </row>
    <row r="541" spans="13:15" x14ac:dyDescent="0.4">
      <c r="M541" t="s">
        <v>871</v>
      </c>
      <c r="N541" t="s">
        <v>449</v>
      </c>
      <c r="O541">
        <v>23600</v>
      </c>
    </row>
    <row r="542" spans="13:15" x14ac:dyDescent="0.4">
      <c r="M542" t="s">
        <v>871</v>
      </c>
      <c r="N542" t="s">
        <v>450</v>
      </c>
      <c r="O542">
        <v>47100</v>
      </c>
    </row>
    <row r="543" spans="13:15" x14ac:dyDescent="0.4">
      <c r="M543" t="s">
        <v>871</v>
      </c>
      <c r="N543" t="s">
        <v>451</v>
      </c>
      <c r="O543">
        <v>24800</v>
      </c>
    </row>
    <row r="544" spans="13:15" x14ac:dyDescent="0.4">
      <c r="M544" t="s">
        <v>871</v>
      </c>
      <c r="N544" t="s">
        <v>452</v>
      </c>
      <c r="O544">
        <v>22900</v>
      </c>
    </row>
    <row r="545" spans="13:15" x14ac:dyDescent="0.4">
      <c r="M545" t="s">
        <v>871</v>
      </c>
      <c r="N545" t="s">
        <v>453</v>
      </c>
      <c r="O545">
        <v>15400</v>
      </c>
    </row>
    <row r="546" spans="13:15" x14ac:dyDescent="0.4">
      <c r="M546" t="s">
        <v>871</v>
      </c>
      <c r="N546" t="s">
        <v>454</v>
      </c>
      <c r="O546">
        <v>25500</v>
      </c>
    </row>
    <row r="547" spans="13:15" x14ac:dyDescent="0.4">
      <c r="M547" t="s">
        <v>871</v>
      </c>
      <c r="N547" t="s">
        <v>455</v>
      </c>
      <c r="O547">
        <v>16300</v>
      </c>
    </row>
    <row r="548" spans="13:15" x14ac:dyDescent="0.4">
      <c r="M548" t="s">
        <v>871</v>
      </c>
      <c r="N548" t="s">
        <v>456</v>
      </c>
      <c r="O548">
        <v>10000</v>
      </c>
    </row>
    <row r="549" spans="13:15" x14ac:dyDescent="0.4">
      <c r="M549" t="s">
        <v>871</v>
      </c>
      <c r="N549" t="s">
        <v>457</v>
      </c>
      <c r="O549">
        <v>13200</v>
      </c>
    </row>
    <row r="550" spans="13:15" x14ac:dyDescent="0.4">
      <c r="M550" t="s">
        <v>871</v>
      </c>
      <c r="N550" t="s">
        <v>458</v>
      </c>
      <c r="O550">
        <v>12900</v>
      </c>
    </row>
    <row r="551" spans="13:15" x14ac:dyDescent="0.4">
      <c r="M551" t="s">
        <v>871</v>
      </c>
      <c r="N551" t="s">
        <v>459</v>
      </c>
      <c r="O551">
        <v>12600</v>
      </c>
    </row>
    <row r="552" spans="13:15" x14ac:dyDescent="0.4">
      <c r="M552" t="s">
        <v>871</v>
      </c>
      <c r="N552" t="s">
        <v>460</v>
      </c>
      <c r="O552">
        <v>6500</v>
      </c>
    </row>
    <row r="553" spans="13:15" x14ac:dyDescent="0.4">
      <c r="M553" t="s">
        <v>871</v>
      </c>
      <c r="N553" t="s">
        <v>461</v>
      </c>
      <c r="O553">
        <v>15100</v>
      </c>
    </row>
    <row r="554" spans="13:15" x14ac:dyDescent="0.4">
      <c r="M554" t="s">
        <v>871</v>
      </c>
      <c r="N554" t="s">
        <v>462</v>
      </c>
      <c r="O554">
        <v>9100</v>
      </c>
    </row>
    <row r="555" spans="13:15" x14ac:dyDescent="0.4">
      <c r="M555" t="s">
        <v>871</v>
      </c>
      <c r="N555" t="s">
        <v>463</v>
      </c>
      <c r="O555">
        <v>4700</v>
      </c>
    </row>
    <row r="556" spans="13:15" x14ac:dyDescent="0.4">
      <c r="M556" t="s">
        <v>871</v>
      </c>
      <c r="N556" t="s">
        <v>464</v>
      </c>
      <c r="O556">
        <v>5800</v>
      </c>
    </row>
    <row r="557" spans="13:15" x14ac:dyDescent="0.4">
      <c r="M557" t="s">
        <v>871</v>
      </c>
      <c r="N557" t="s">
        <v>465</v>
      </c>
      <c r="O557">
        <v>1400</v>
      </c>
    </row>
    <row r="558" spans="13:15" x14ac:dyDescent="0.4">
      <c r="M558" t="s">
        <v>871</v>
      </c>
      <c r="N558" t="s">
        <v>466</v>
      </c>
      <c r="O558">
        <v>33100</v>
      </c>
    </row>
    <row r="559" spans="13:15" x14ac:dyDescent="0.4">
      <c r="M559" t="s">
        <v>871</v>
      </c>
      <c r="N559" t="s">
        <v>467</v>
      </c>
      <c r="O559">
        <v>19900</v>
      </c>
    </row>
    <row r="560" spans="13:15" x14ac:dyDescent="0.4">
      <c r="M560" t="s">
        <v>871</v>
      </c>
      <c r="N560" t="s">
        <v>468</v>
      </c>
      <c r="O560">
        <v>6300</v>
      </c>
    </row>
    <row r="561" spans="13:15" x14ac:dyDescent="0.4">
      <c r="M561" t="s">
        <v>871</v>
      </c>
      <c r="N561" t="s">
        <v>469</v>
      </c>
      <c r="O561">
        <v>5500</v>
      </c>
    </row>
    <row r="562" spans="13:15" x14ac:dyDescent="0.4">
      <c r="M562" t="s">
        <v>871</v>
      </c>
      <c r="N562" t="s">
        <v>470</v>
      </c>
      <c r="O562">
        <v>13500</v>
      </c>
    </row>
    <row r="563" spans="13:15" x14ac:dyDescent="0.4">
      <c r="M563" t="s">
        <v>871</v>
      </c>
      <c r="N563" t="s">
        <v>471</v>
      </c>
      <c r="O563">
        <v>7100</v>
      </c>
    </row>
    <row r="564" spans="13:15" x14ac:dyDescent="0.4">
      <c r="M564" t="s">
        <v>871</v>
      </c>
      <c r="N564" t="s">
        <v>472</v>
      </c>
      <c r="O564">
        <v>6000</v>
      </c>
    </row>
    <row r="565" spans="13:15" x14ac:dyDescent="0.4">
      <c r="M565" t="s">
        <v>871</v>
      </c>
      <c r="N565" t="s">
        <v>473</v>
      </c>
      <c r="O565">
        <v>15800</v>
      </c>
    </row>
    <row r="566" spans="13:15" x14ac:dyDescent="0.4">
      <c r="M566" t="s">
        <v>871</v>
      </c>
      <c r="N566" t="s">
        <v>474</v>
      </c>
      <c r="O566">
        <v>46800</v>
      </c>
    </row>
    <row r="567" spans="13:15" x14ac:dyDescent="0.4">
      <c r="M567" t="s">
        <v>871</v>
      </c>
      <c r="N567" t="s">
        <v>475</v>
      </c>
      <c r="O567">
        <v>5200</v>
      </c>
    </row>
    <row r="568" spans="13:15" x14ac:dyDescent="0.4">
      <c r="M568" t="s">
        <v>871</v>
      </c>
      <c r="N568" t="s">
        <v>476</v>
      </c>
      <c r="O568">
        <v>12000</v>
      </c>
    </row>
    <row r="569" spans="13:15" x14ac:dyDescent="0.4">
      <c r="M569" t="s">
        <v>871</v>
      </c>
      <c r="N569" t="s">
        <v>477</v>
      </c>
      <c r="O569">
        <v>12300</v>
      </c>
    </row>
    <row r="570" spans="13:15" x14ac:dyDescent="0.4">
      <c r="M570" t="s">
        <v>871</v>
      </c>
      <c r="N570" t="s">
        <v>478</v>
      </c>
      <c r="O570">
        <v>25000</v>
      </c>
    </row>
    <row r="571" spans="13:15" x14ac:dyDescent="0.4">
      <c r="M571" t="s">
        <v>871</v>
      </c>
      <c r="N571" t="s">
        <v>479</v>
      </c>
      <c r="O571">
        <v>37100</v>
      </c>
    </row>
    <row r="572" spans="13:15" x14ac:dyDescent="0.4">
      <c r="M572" t="s">
        <v>871</v>
      </c>
      <c r="N572" t="s">
        <v>480</v>
      </c>
      <c r="O572">
        <v>34600</v>
      </c>
    </row>
    <row r="573" spans="13:15" x14ac:dyDescent="0.4">
      <c r="M573" t="s">
        <v>871</v>
      </c>
      <c r="N573" t="s">
        <v>481</v>
      </c>
      <c r="O573">
        <v>8800</v>
      </c>
    </row>
    <row r="574" spans="13:15" x14ac:dyDescent="0.4">
      <c r="M574" t="s">
        <v>871</v>
      </c>
      <c r="N574" t="s">
        <v>482</v>
      </c>
      <c r="O574">
        <v>14700</v>
      </c>
    </row>
    <row r="575" spans="13:15" x14ac:dyDescent="0.4">
      <c r="M575" t="s">
        <v>871</v>
      </c>
      <c r="N575" t="s">
        <v>483</v>
      </c>
      <c r="O575">
        <v>25500</v>
      </c>
    </row>
    <row r="576" spans="13:15" x14ac:dyDescent="0.4">
      <c r="M576" t="s">
        <v>871</v>
      </c>
      <c r="N576" t="s">
        <v>484</v>
      </c>
      <c r="O576">
        <v>7300</v>
      </c>
    </row>
    <row r="577" spans="13:15" x14ac:dyDescent="0.4">
      <c r="M577" t="s">
        <v>871</v>
      </c>
      <c r="N577" t="s">
        <v>485</v>
      </c>
      <c r="O577">
        <v>8600</v>
      </c>
    </row>
    <row r="578" spans="13:15" x14ac:dyDescent="0.4">
      <c r="M578" t="s">
        <v>871</v>
      </c>
      <c r="N578" t="s">
        <v>486</v>
      </c>
      <c r="O578">
        <v>3700</v>
      </c>
    </row>
    <row r="579" spans="13:15" x14ac:dyDescent="0.4">
      <c r="M579" t="s">
        <v>871</v>
      </c>
      <c r="N579" t="s">
        <v>487</v>
      </c>
      <c r="O579">
        <v>35600</v>
      </c>
    </row>
    <row r="580" spans="13:15" x14ac:dyDescent="0.4">
      <c r="M580" t="s">
        <v>871</v>
      </c>
      <c r="N580" t="s">
        <v>488</v>
      </c>
      <c r="O580">
        <v>13900</v>
      </c>
    </row>
    <row r="581" spans="13:15" x14ac:dyDescent="0.4">
      <c r="M581" t="s">
        <v>871</v>
      </c>
      <c r="N581" t="s">
        <v>489</v>
      </c>
      <c r="O581">
        <v>6800</v>
      </c>
    </row>
    <row r="582" spans="13:15" x14ac:dyDescent="0.4">
      <c r="M582" t="s">
        <v>871</v>
      </c>
      <c r="N582" t="s">
        <v>490</v>
      </c>
      <c r="O582">
        <v>10400</v>
      </c>
    </row>
    <row r="583" spans="13:15" x14ac:dyDescent="0.4">
      <c r="M583" t="s">
        <v>871</v>
      </c>
      <c r="N583" t="s">
        <v>491</v>
      </c>
      <c r="O583">
        <v>17200</v>
      </c>
    </row>
    <row r="584" spans="13:15" x14ac:dyDescent="0.4">
      <c r="M584" t="s">
        <v>871</v>
      </c>
      <c r="N584" t="s">
        <v>492</v>
      </c>
      <c r="O584">
        <v>37600</v>
      </c>
    </row>
    <row r="585" spans="13:15" x14ac:dyDescent="0.4">
      <c r="M585" t="s">
        <v>871</v>
      </c>
      <c r="N585" t="s">
        <v>493</v>
      </c>
      <c r="O585">
        <v>13600</v>
      </c>
    </row>
    <row r="586" spans="13:15" x14ac:dyDescent="0.4">
      <c r="M586" t="s">
        <v>871</v>
      </c>
      <c r="N586" t="s">
        <v>494</v>
      </c>
      <c r="O586">
        <v>14300</v>
      </c>
    </row>
    <row r="587" spans="13:15" x14ac:dyDescent="0.4">
      <c r="M587" t="s">
        <v>871</v>
      </c>
      <c r="N587" t="s">
        <v>495</v>
      </c>
      <c r="O587">
        <v>5000</v>
      </c>
    </row>
    <row r="588" spans="13:15" x14ac:dyDescent="0.4">
      <c r="M588" t="s">
        <v>871</v>
      </c>
      <c r="N588" t="s">
        <v>496</v>
      </c>
      <c r="O588">
        <v>33600</v>
      </c>
    </row>
    <row r="589" spans="13:15" x14ac:dyDescent="0.4">
      <c r="M589" t="s">
        <v>871</v>
      </c>
      <c r="N589" t="s">
        <v>497</v>
      </c>
      <c r="O589">
        <v>10500</v>
      </c>
    </row>
    <row r="590" spans="13:15" x14ac:dyDescent="0.4">
      <c r="M590" t="s">
        <v>871</v>
      </c>
      <c r="N590" t="s">
        <v>498</v>
      </c>
      <c r="O590">
        <v>16900</v>
      </c>
    </row>
    <row r="591" spans="13:15" x14ac:dyDescent="0.4">
      <c r="M591" t="s">
        <v>871</v>
      </c>
      <c r="N591" t="s">
        <v>499</v>
      </c>
      <c r="O591">
        <v>15000</v>
      </c>
    </row>
    <row r="592" spans="13:15" x14ac:dyDescent="0.4">
      <c r="M592" t="s">
        <v>871</v>
      </c>
      <c r="N592" t="s">
        <v>500</v>
      </c>
      <c r="O592">
        <v>19000</v>
      </c>
    </row>
    <row r="593" spans="13:15" x14ac:dyDescent="0.4">
      <c r="M593" t="s">
        <v>871</v>
      </c>
      <c r="N593" t="s">
        <v>501</v>
      </c>
      <c r="O593">
        <v>5000</v>
      </c>
    </row>
    <row r="594" spans="13:15" x14ac:dyDescent="0.4">
      <c r="M594" t="s">
        <v>871</v>
      </c>
      <c r="N594" t="s">
        <v>502</v>
      </c>
      <c r="O594">
        <v>4400</v>
      </c>
    </row>
    <row r="595" spans="13:15" x14ac:dyDescent="0.4">
      <c r="M595" t="s">
        <v>871</v>
      </c>
      <c r="N595" t="s">
        <v>503</v>
      </c>
      <c r="O595">
        <v>7300</v>
      </c>
    </row>
    <row r="596" spans="13:15" x14ac:dyDescent="0.4">
      <c r="M596" t="s">
        <v>871</v>
      </c>
      <c r="N596" t="s">
        <v>504</v>
      </c>
      <c r="O596">
        <v>4900</v>
      </c>
    </row>
    <row r="597" spans="13:15" x14ac:dyDescent="0.4">
      <c r="M597" t="s">
        <v>871</v>
      </c>
      <c r="N597" t="s">
        <v>505</v>
      </c>
      <c r="O597">
        <v>7900</v>
      </c>
    </row>
    <row r="598" spans="13:15" x14ac:dyDescent="0.4">
      <c r="M598" t="s">
        <v>871</v>
      </c>
      <c r="N598" t="s">
        <v>506</v>
      </c>
      <c r="O598">
        <v>13600</v>
      </c>
    </row>
    <row r="599" spans="13:15" x14ac:dyDescent="0.4">
      <c r="M599" t="s">
        <v>871</v>
      </c>
      <c r="N599" t="s">
        <v>507</v>
      </c>
      <c r="O599">
        <v>8600</v>
      </c>
    </row>
    <row r="600" spans="13:15" x14ac:dyDescent="0.4">
      <c r="M600" t="s">
        <v>871</v>
      </c>
      <c r="N600" t="s">
        <v>508</v>
      </c>
      <c r="O600">
        <v>83600</v>
      </c>
    </row>
    <row r="601" spans="13:15" x14ac:dyDescent="0.4">
      <c r="M601" t="s">
        <v>871</v>
      </c>
      <c r="N601" t="s">
        <v>509</v>
      </c>
      <c r="O601">
        <v>9200</v>
      </c>
    </row>
    <row r="602" spans="13:15" x14ac:dyDescent="0.4">
      <c r="M602" t="s">
        <v>871</v>
      </c>
      <c r="N602" t="s">
        <v>510</v>
      </c>
      <c r="O602">
        <v>21700</v>
      </c>
    </row>
    <row r="603" spans="13:15" x14ac:dyDescent="0.4">
      <c r="M603" t="s">
        <v>871</v>
      </c>
      <c r="N603" t="s">
        <v>511</v>
      </c>
      <c r="O603">
        <v>40400</v>
      </c>
    </row>
    <row r="604" spans="13:15" x14ac:dyDescent="0.4">
      <c r="M604" t="s">
        <v>871</v>
      </c>
      <c r="N604" t="s">
        <v>512</v>
      </c>
      <c r="O604">
        <v>22800</v>
      </c>
    </row>
    <row r="605" spans="13:15" x14ac:dyDescent="0.4">
      <c r="M605" t="s">
        <v>871</v>
      </c>
      <c r="N605" t="s">
        <v>513</v>
      </c>
      <c r="O605">
        <v>30300</v>
      </c>
    </row>
    <row r="606" spans="13:15" x14ac:dyDescent="0.4">
      <c r="M606" t="s">
        <v>871</v>
      </c>
      <c r="N606" t="s">
        <v>514</v>
      </c>
      <c r="O606">
        <v>41500</v>
      </c>
    </row>
    <row r="607" spans="13:15" x14ac:dyDescent="0.4">
      <c r="M607" t="s">
        <v>871</v>
      </c>
      <c r="N607" t="s">
        <v>515</v>
      </c>
      <c r="O607">
        <v>11100</v>
      </c>
    </row>
    <row r="608" spans="13:15" x14ac:dyDescent="0.4">
      <c r="M608" t="s">
        <v>871</v>
      </c>
      <c r="N608" t="s">
        <v>516</v>
      </c>
      <c r="O608">
        <v>55800</v>
      </c>
    </row>
    <row r="609" spans="13:15" x14ac:dyDescent="0.4">
      <c r="M609" t="s">
        <v>871</v>
      </c>
      <c r="N609" t="s">
        <v>517</v>
      </c>
      <c r="O609">
        <v>9400</v>
      </c>
    </row>
    <row r="610" spans="13:15" x14ac:dyDescent="0.4">
      <c r="M610" t="s">
        <v>871</v>
      </c>
      <c r="N610" t="s">
        <v>518</v>
      </c>
      <c r="O610">
        <v>5500</v>
      </c>
    </row>
    <row r="611" spans="13:15" x14ac:dyDescent="0.4">
      <c r="M611" t="s">
        <v>871</v>
      </c>
      <c r="N611" t="s">
        <v>519</v>
      </c>
      <c r="O611">
        <v>18300</v>
      </c>
    </row>
    <row r="612" spans="13:15" x14ac:dyDescent="0.4">
      <c r="M612" t="s">
        <v>871</v>
      </c>
      <c r="N612" t="s">
        <v>520</v>
      </c>
      <c r="O612">
        <v>23500</v>
      </c>
    </row>
    <row r="613" spans="13:15" x14ac:dyDescent="0.4">
      <c r="M613" t="s">
        <v>871</v>
      </c>
      <c r="N613" t="s">
        <v>521</v>
      </c>
      <c r="O613">
        <v>6100</v>
      </c>
    </row>
    <row r="614" spans="13:15" x14ac:dyDescent="0.4">
      <c r="M614" t="s">
        <v>871</v>
      </c>
      <c r="N614" t="s">
        <v>522</v>
      </c>
      <c r="O614">
        <v>20700</v>
      </c>
    </row>
    <row r="615" spans="13:15" x14ac:dyDescent="0.4">
      <c r="M615" t="s">
        <v>871</v>
      </c>
      <c r="N615" t="s">
        <v>523</v>
      </c>
      <c r="O615">
        <v>1800</v>
      </c>
    </row>
    <row r="616" spans="13:15" x14ac:dyDescent="0.4">
      <c r="M616" t="s">
        <v>871</v>
      </c>
      <c r="N616" t="s">
        <v>524</v>
      </c>
      <c r="O616">
        <v>4200</v>
      </c>
    </row>
    <row r="617" spans="13:15" x14ac:dyDescent="0.4">
      <c r="M617" t="s">
        <v>871</v>
      </c>
      <c r="N617" t="s">
        <v>525</v>
      </c>
      <c r="O617">
        <v>15900</v>
      </c>
    </row>
    <row r="618" spans="13:15" x14ac:dyDescent="0.4">
      <c r="M618" t="s">
        <v>871</v>
      </c>
      <c r="N618" t="s">
        <v>526</v>
      </c>
      <c r="O618">
        <v>13500</v>
      </c>
    </row>
    <row r="619" spans="13:15" x14ac:dyDescent="0.4">
      <c r="M619" t="s">
        <v>871</v>
      </c>
      <c r="N619" t="s">
        <v>527</v>
      </c>
      <c r="O619">
        <v>11900</v>
      </c>
    </row>
    <row r="620" spans="13:15" x14ac:dyDescent="0.4">
      <c r="M620" t="s">
        <v>871</v>
      </c>
      <c r="N620" t="s">
        <v>528</v>
      </c>
      <c r="O620">
        <v>4500</v>
      </c>
    </row>
    <row r="621" spans="13:15" x14ac:dyDescent="0.4">
      <c r="M621" t="s">
        <v>871</v>
      </c>
      <c r="N621" t="s">
        <v>529</v>
      </c>
      <c r="O621">
        <v>8400</v>
      </c>
    </row>
    <row r="622" spans="13:15" x14ac:dyDescent="0.4">
      <c r="M622" t="s">
        <v>871</v>
      </c>
      <c r="N622" t="s">
        <v>530</v>
      </c>
      <c r="O622">
        <v>3700</v>
      </c>
    </row>
    <row r="623" spans="13:15" x14ac:dyDescent="0.4">
      <c r="M623" t="s">
        <v>871</v>
      </c>
      <c r="N623" t="s">
        <v>531</v>
      </c>
      <c r="O623">
        <v>3400</v>
      </c>
    </row>
    <row r="624" spans="13:15" x14ac:dyDescent="0.4">
      <c r="M624" t="s">
        <v>871</v>
      </c>
      <c r="N624" t="s">
        <v>532</v>
      </c>
      <c r="O624">
        <v>8500</v>
      </c>
    </row>
    <row r="625" spans="13:15" x14ac:dyDescent="0.4">
      <c r="M625" t="s">
        <v>871</v>
      </c>
      <c r="N625" t="s">
        <v>533</v>
      </c>
      <c r="O625">
        <v>4400</v>
      </c>
    </row>
    <row r="626" spans="13:15" x14ac:dyDescent="0.4">
      <c r="M626" t="s">
        <v>871</v>
      </c>
      <c r="N626" t="s">
        <v>534</v>
      </c>
      <c r="O626">
        <v>9800</v>
      </c>
    </row>
    <row r="627" spans="13:15" x14ac:dyDescent="0.4">
      <c r="M627" t="s">
        <v>871</v>
      </c>
      <c r="N627" t="s">
        <v>535</v>
      </c>
      <c r="O627">
        <v>22100</v>
      </c>
    </row>
    <row r="628" spans="13:15" x14ac:dyDescent="0.4">
      <c r="M628" t="s">
        <v>871</v>
      </c>
      <c r="N628" t="s">
        <v>536</v>
      </c>
      <c r="O628">
        <v>37100</v>
      </c>
    </row>
    <row r="629" spans="13:15" x14ac:dyDescent="0.4">
      <c r="M629" t="s">
        <v>871</v>
      </c>
      <c r="N629" t="s">
        <v>537</v>
      </c>
      <c r="O629">
        <v>6600</v>
      </c>
    </row>
    <row r="630" spans="13:15" x14ac:dyDescent="0.4">
      <c r="M630" t="s">
        <v>871</v>
      </c>
      <c r="N630" t="s">
        <v>538</v>
      </c>
      <c r="O630">
        <v>10800</v>
      </c>
    </row>
    <row r="631" spans="13:15" x14ac:dyDescent="0.4">
      <c r="M631" t="s">
        <v>871</v>
      </c>
      <c r="N631" t="s">
        <v>539</v>
      </c>
      <c r="O631">
        <v>11100</v>
      </c>
    </row>
    <row r="632" spans="13:15" x14ac:dyDescent="0.4">
      <c r="M632" t="s">
        <v>871</v>
      </c>
      <c r="N632" t="s">
        <v>540</v>
      </c>
      <c r="O632">
        <v>43100</v>
      </c>
    </row>
    <row r="633" spans="13:15" x14ac:dyDescent="0.4">
      <c r="M633" t="s">
        <v>871</v>
      </c>
      <c r="N633" t="s">
        <v>541</v>
      </c>
      <c r="O633">
        <v>4500</v>
      </c>
    </row>
    <row r="634" spans="13:15" x14ac:dyDescent="0.4">
      <c r="M634" t="s">
        <v>871</v>
      </c>
      <c r="N634" t="s">
        <v>542</v>
      </c>
      <c r="O634">
        <v>13700</v>
      </c>
    </row>
    <row r="635" spans="13:15" x14ac:dyDescent="0.4">
      <c r="M635" t="s">
        <v>871</v>
      </c>
      <c r="N635" t="s">
        <v>543</v>
      </c>
      <c r="O635">
        <v>3900</v>
      </c>
    </row>
    <row r="636" spans="13:15" x14ac:dyDescent="0.4">
      <c r="M636" t="s">
        <v>871</v>
      </c>
      <c r="N636" t="s">
        <v>544</v>
      </c>
      <c r="O636">
        <v>37800</v>
      </c>
    </row>
    <row r="637" spans="13:15" x14ac:dyDescent="0.4">
      <c r="M637" t="s">
        <v>871</v>
      </c>
      <c r="N637" t="s">
        <v>727</v>
      </c>
      <c r="O637">
        <v>27000</v>
      </c>
    </row>
    <row r="638" spans="13:15" x14ac:dyDescent="0.4">
      <c r="M638" t="s">
        <v>871</v>
      </c>
      <c r="N638" t="s">
        <v>728</v>
      </c>
      <c r="O638">
        <v>15900</v>
      </c>
    </row>
    <row r="639" spans="13:15" x14ac:dyDescent="0.4">
      <c r="M639" t="s">
        <v>871</v>
      </c>
      <c r="N639" t="s">
        <v>729</v>
      </c>
      <c r="O639">
        <v>36300</v>
      </c>
    </row>
    <row r="640" spans="13:15" x14ac:dyDescent="0.4">
      <c r="M640" t="s">
        <v>871</v>
      </c>
      <c r="N640" t="s">
        <v>730</v>
      </c>
      <c r="O640">
        <v>9900</v>
      </c>
    </row>
    <row r="641" spans="13:15" x14ac:dyDescent="0.4">
      <c r="M641" t="s">
        <v>871</v>
      </c>
      <c r="N641" t="s">
        <v>731</v>
      </c>
      <c r="O641">
        <v>18700</v>
      </c>
    </row>
    <row r="642" spans="13:15" x14ac:dyDescent="0.4">
      <c r="M642" t="s">
        <v>871</v>
      </c>
      <c r="N642" t="s">
        <v>732</v>
      </c>
      <c r="O642">
        <v>15200</v>
      </c>
    </row>
    <row r="643" spans="13:15" x14ac:dyDescent="0.4">
      <c r="M643" t="s">
        <v>871</v>
      </c>
      <c r="N643" t="s">
        <v>733</v>
      </c>
      <c r="O643">
        <v>8100</v>
      </c>
    </row>
    <row r="644" spans="13:15" x14ac:dyDescent="0.4">
      <c r="M644" t="s">
        <v>871</v>
      </c>
      <c r="N644" t="s">
        <v>734</v>
      </c>
      <c r="O644">
        <v>15500</v>
      </c>
    </row>
    <row r="645" spans="13:15" x14ac:dyDescent="0.4">
      <c r="M645" t="s">
        <v>871</v>
      </c>
      <c r="N645" t="s">
        <v>735</v>
      </c>
      <c r="O645">
        <v>6800</v>
      </c>
    </row>
    <row r="646" spans="13:15" x14ac:dyDescent="0.4">
      <c r="M646" t="s">
        <v>871</v>
      </c>
      <c r="N646" t="s">
        <v>736</v>
      </c>
      <c r="O646">
        <v>15900</v>
      </c>
    </row>
    <row r="647" spans="13:15" x14ac:dyDescent="0.4">
      <c r="M647" t="s">
        <v>871</v>
      </c>
      <c r="N647" t="s">
        <v>737</v>
      </c>
      <c r="O647">
        <v>21600</v>
      </c>
    </row>
    <row r="648" spans="13:15" x14ac:dyDescent="0.4">
      <c r="M648" t="s">
        <v>871</v>
      </c>
      <c r="N648" t="s">
        <v>738</v>
      </c>
      <c r="O648">
        <v>7000</v>
      </c>
    </row>
    <row r="649" spans="13:15" x14ac:dyDescent="0.4">
      <c r="M649" t="s">
        <v>871</v>
      </c>
      <c r="N649" t="s">
        <v>739</v>
      </c>
      <c r="O649">
        <v>5300</v>
      </c>
    </row>
    <row r="650" spans="13:15" x14ac:dyDescent="0.4">
      <c r="M650" t="s">
        <v>871</v>
      </c>
      <c r="N650" t="s">
        <v>740</v>
      </c>
      <c r="O650">
        <v>9900</v>
      </c>
    </row>
    <row r="651" spans="13:15" x14ac:dyDescent="0.4">
      <c r="M651" t="s">
        <v>871</v>
      </c>
      <c r="N651" t="s">
        <v>741</v>
      </c>
      <c r="O651">
        <v>20400</v>
      </c>
    </row>
    <row r="652" spans="13:15" x14ac:dyDescent="0.4">
      <c r="M652" t="s">
        <v>871</v>
      </c>
      <c r="N652" t="s">
        <v>742</v>
      </c>
      <c r="O652">
        <v>17000</v>
      </c>
    </row>
    <row r="653" spans="13:15" x14ac:dyDescent="0.4">
      <c r="M653" t="s">
        <v>871</v>
      </c>
      <c r="N653" t="s">
        <v>743</v>
      </c>
      <c r="O653">
        <v>12600</v>
      </c>
    </row>
    <row r="654" spans="13:15" x14ac:dyDescent="0.4">
      <c r="M654" t="s">
        <v>871</v>
      </c>
      <c r="N654" t="s">
        <v>744</v>
      </c>
      <c r="O654">
        <v>26900</v>
      </c>
    </row>
    <row r="655" spans="13:15" x14ac:dyDescent="0.4">
      <c r="M655" t="s">
        <v>871</v>
      </c>
      <c r="N655" t="s">
        <v>745</v>
      </c>
      <c r="O655">
        <v>26700</v>
      </c>
    </row>
    <row r="656" spans="13:15" x14ac:dyDescent="0.4">
      <c r="M656" t="s">
        <v>871</v>
      </c>
      <c r="N656" t="s">
        <v>746</v>
      </c>
      <c r="O656">
        <v>9400</v>
      </c>
    </row>
    <row r="657" spans="13:15" x14ac:dyDescent="0.4">
      <c r="M657" t="s">
        <v>871</v>
      </c>
      <c r="N657" t="s">
        <v>747</v>
      </c>
      <c r="O657">
        <v>43100</v>
      </c>
    </row>
    <row r="658" spans="13:15" x14ac:dyDescent="0.4">
      <c r="M658" t="s">
        <v>871</v>
      </c>
      <c r="N658" t="s">
        <v>748</v>
      </c>
      <c r="O658">
        <v>48400</v>
      </c>
    </row>
    <row r="659" spans="13:15" x14ac:dyDescent="0.4">
      <c r="M659" t="s">
        <v>871</v>
      </c>
      <c r="N659" t="s">
        <v>749</v>
      </c>
      <c r="O659">
        <v>21100</v>
      </c>
    </row>
    <row r="660" spans="13:15" x14ac:dyDescent="0.4">
      <c r="M660" t="s">
        <v>871</v>
      </c>
      <c r="N660" t="s">
        <v>750</v>
      </c>
      <c r="O660">
        <v>53300</v>
      </c>
    </row>
    <row r="661" spans="13:15" x14ac:dyDescent="0.4">
      <c r="M661" t="s">
        <v>871</v>
      </c>
      <c r="N661" t="s">
        <v>751</v>
      </c>
      <c r="O661">
        <v>0</v>
      </c>
    </row>
    <row r="662" spans="13:15" x14ac:dyDescent="0.4">
      <c r="M662" t="s">
        <v>871</v>
      </c>
      <c r="N662" t="s">
        <v>752</v>
      </c>
      <c r="O662">
        <v>0</v>
      </c>
    </row>
    <row r="663" spans="13:15" x14ac:dyDescent="0.4">
      <c r="M663" t="s">
        <v>871</v>
      </c>
      <c r="N663" t="s">
        <v>753</v>
      </c>
      <c r="O663">
        <v>0</v>
      </c>
    </row>
    <row r="664" spans="13:15" x14ac:dyDescent="0.4">
      <c r="M664" t="s">
        <v>871</v>
      </c>
      <c r="N664" t="s">
        <v>754</v>
      </c>
      <c r="O664">
        <v>0</v>
      </c>
    </row>
    <row r="665" spans="13:15" x14ac:dyDescent="0.4">
      <c r="M665" t="s">
        <v>871</v>
      </c>
      <c r="N665" t="s">
        <v>755</v>
      </c>
      <c r="O665">
        <v>0</v>
      </c>
    </row>
    <row r="666" spans="13:15" x14ac:dyDescent="0.4">
      <c r="M666" t="s">
        <v>871</v>
      </c>
      <c r="N666" t="s">
        <v>756</v>
      </c>
      <c r="O666">
        <v>261300</v>
      </c>
    </row>
    <row r="667" spans="13:15" x14ac:dyDescent="0.4">
      <c r="M667" t="s">
        <v>872</v>
      </c>
      <c r="N667" t="s">
        <v>545</v>
      </c>
      <c r="O667">
        <v>431400</v>
      </c>
    </row>
    <row r="668" spans="13:15" x14ac:dyDescent="0.4">
      <c r="M668" t="s">
        <v>872</v>
      </c>
      <c r="N668" t="s">
        <v>546</v>
      </c>
      <c r="O668">
        <v>79000</v>
      </c>
    </row>
    <row r="669" spans="13:15" x14ac:dyDescent="0.4">
      <c r="M669" t="s">
        <v>872</v>
      </c>
      <c r="N669" t="s">
        <v>547</v>
      </c>
      <c r="O669">
        <v>92500</v>
      </c>
    </row>
    <row r="670" spans="13:15" x14ac:dyDescent="0.4">
      <c r="M670" t="s">
        <v>872</v>
      </c>
      <c r="N670" t="s">
        <v>548</v>
      </c>
      <c r="O670">
        <v>116500</v>
      </c>
    </row>
    <row r="671" spans="13:15" x14ac:dyDescent="0.4">
      <c r="M671" t="s">
        <v>872</v>
      </c>
      <c r="N671" t="s">
        <v>549</v>
      </c>
      <c r="O671">
        <v>42500</v>
      </c>
    </row>
    <row r="672" spans="13:15" x14ac:dyDescent="0.4">
      <c r="M672" t="s">
        <v>872</v>
      </c>
      <c r="N672" t="s">
        <v>550</v>
      </c>
      <c r="O672">
        <v>66100</v>
      </c>
    </row>
    <row r="673" spans="13:15" x14ac:dyDescent="0.4">
      <c r="M673" t="s">
        <v>872</v>
      </c>
      <c r="N673" t="s">
        <v>551</v>
      </c>
      <c r="O673">
        <v>68700</v>
      </c>
    </row>
    <row r="674" spans="13:15" x14ac:dyDescent="0.4">
      <c r="M674" t="s">
        <v>872</v>
      </c>
      <c r="N674" t="s">
        <v>552</v>
      </c>
      <c r="O674">
        <v>80600</v>
      </c>
    </row>
    <row r="675" spans="13:15" x14ac:dyDescent="0.4">
      <c r="M675" t="s">
        <v>872</v>
      </c>
      <c r="N675" t="s">
        <v>553</v>
      </c>
      <c r="O675">
        <v>92600</v>
      </c>
    </row>
    <row r="676" spans="13:15" x14ac:dyDescent="0.4">
      <c r="M676" t="s">
        <v>872</v>
      </c>
      <c r="N676" t="s">
        <v>554</v>
      </c>
      <c r="O676">
        <v>193800</v>
      </c>
    </row>
    <row r="677" spans="13:15" x14ac:dyDescent="0.4">
      <c r="M677" t="s">
        <v>872</v>
      </c>
      <c r="N677" t="s">
        <v>555</v>
      </c>
      <c r="O677">
        <v>109700</v>
      </c>
    </row>
    <row r="678" spans="13:15" x14ac:dyDescent="0.4">
      <c r="M678" t="s">
        <v>872</v>
      </c>
      <c r="N678" t="s">
        <v>556</v>
      </c>
      <c r="O678">
        <v>64300</v>
      </c>
    </row>
    <row r="679" spans="13:15" x14ac:dyDescent="0.4">
      <c r="M679" t="s">
        <v>872</v>
      </c>
      <c r="N679" t="s">
        <v>557</v>
      </c>
      <c r="O679">
        <v>56900</v>
      </c>
    </row>
    <row r="680" spans="13:15" x14ac:dyDescent="0.4">
      <c r="M680" t="s">
        <v>872</v>
      </c>
      <c r="N680" t="s">
        <v>558</v>
      </c>
      <c r="O680">
        <v>27300</v>
      </c>
    </row>
    <row r="681" spans="13:15" x14ac:dyDescent="0.4">
      <c r="M681" t="s">
        <v>872</v>
      </c>
      <c r="N681" t="s">
        <v>559</v>
      </c>
      <c r="O681">
        <v>41200</v>
      </c>
    </row>
    <row r="682" spans="13:15" x14ac:dyDescent="0.4">
      <c r="M682" t="s">
        <v>872</v>
      </c>
      <c r="N682" t="s">
        <v>560</v>
      </c>
      <c r="O682">
        <v>38800</v>
      </c>
    </row>
    <row r="683" spans="13:15" x14ac:dyDescent="0.4">
      <c r="M683" t="s">
        <v>872</v>
      </c>
      <c r="N683" t="s">
        <v>561</v>
      </c>
      <c r="O683">
        <v>59600</v>
      </c>
    </row>
    <row r="684" spans="13:15" x14ac:dyDescent="0.4">
      <c r="M684" t="s">
        <v>872</v>
      </c>
      <c r="N684" t="s">
        <v>562</v>
      </c>
      <c r="O684">
        <v>75900</v>
      </c>
    </row>
    <row r="685" spans="13:15" x14ac:dyDescent="0.4">
      <c r="M685" t="s">
        <v>872</v>
      </c>
      <c r="N685" t="s">
        <v>563</v>
      </c>
      <c r="O685">
        <v>51700</v>
      </c>
    </row>
    <row r="686" spans="13:15" x14ac:dyDescent="0.4">
      <c r="M686" t="s">
        <v>872</v>
      </c>
      <c r="N686" t="s">
        <v>564</v>
      </c>
      <c r="O686">
        <v>25300</v>
      </c>
    </row>
    <row r="687" spans="13:15" x14ac:dyDescent="0.4">
      <c r="M687" t="s">
        <v>872</v>
      </c>
      <c r="N687" t="s">
        <v>565</v>
      </c>
      <c r="O687">
        <v>50900</v>
      </c>
    </row>
    <row r="688" spans="13:15" x14ac:dyDescent="0.4">
      <c r="M688" t="s">
        <v>872</v>
      </c>
      <c r="N688" t="s">
        <v>566</v>
      </c>
      <c r="O688">
        <v>80500</v>
      </c>
    </row>
    <row r="689" spans="13:15" x14ac:dyDescent="0.4">
      <c r="M689" t="s">
        <v>872</v>
      </c>
      <c r="N689" t="s">
        <v>567</v>
      </c>
      <c r="O689">
        <v>29800</v>
      </c>
    </row>
    <row r="690" spans="13:15" x14ac:dyDescent="0.4">
      <c r="M690" t="s">
        <v>872</v>
      </c>
      <c r="N690" t="s">
        <v>568</v>
      </c>
      <c r="O690">
        <v>44300</v>
      </c>
    </row>
    <row r="691" spans="13:15" x14ac:dyDescent="0.4">
      <c r="M691" t="s">
        <v>872</v>
      </c>
      <c r="N691" t="s">
        <v>569</v>
      </c>
      <c r="O691">
        <v>20400</v>
      </c>
    </row>
    <row r="692" spans="13:15" x14ac:dyDescent="0.4">
      <c r="M692" t="s">
        <v>872</v>
      </c>
      <c r="N692" t="s">
        <v>570</v>
      </c>
      <c r="O692">
        <v>27000</v>
      </c>
    </row>
    <row r="693" spans="13:15" x14ac:dyDescent="0.4">
      <c r="M693" t="s">
        <v>872</v>
      </c>
      <c r="N693" t="s">
        <v>571</v>
      </c>
      <c r="O693">
        <v>26200</v>
      </c>
    </row>
    <row r="694" spans="13:15" x14ac:dyDescent="0.4">
      <c r="M694" t="s">
        <v>872</v>
      </c>
      <c r="N694" t="s">
        <v>572</v>
      </c>
      <c r="O694">
        <v>26900</v>
      </c>
    </row>
    <row r="695" spans="13:15" x14ac:dyDescent="0.4">
      <c r="M695" t="s">
        <v>872</v>
      </c>
      <c r="N695" t="s">
        <v>573</v>
      </c>
      <c r="O695">
        <v>74100</v>
      </c>
    </row>
    <row r="696" spans="13:15" x14ac:dyDescent="0.4">
      <c r="M696" t="s">
        <v>872</v>
      </c>
      <c r="N696" t="s">
        <v>574</v>
      </c>
      <c r="O696">
        <v>43200</v>
      </c>
    </row>
    <row r="697" spans="13:15" x14ac:dyDescent="0.4">
      <c r="M697" t="s">
        <v>872</v>
      </c>
      <c r="N697" t="s">
        <v>575</v>
      </c>
      <c r="O697">
        <v>36200</v>
      </c>
    </row>
    <row r="698" spans="13:15" x14ac:dyDescent="0.4">
      <c r="M698" t="s">
        <v>872</v>
      </c>
      <c r="N698" t="s">
        <v>576</v>
      </c>
      <c r="O698">
        <v>30900</v>
      </c>
    </row>
    <row r="699" spans="13:15" x14ac:dyDescent="0.4">
      <c r="M699" t="s">
        <v>872</v>
      </c>
      <c r="N699" t="s">
        <v>577</v>
      </c>
      <c r="O699">
        <v>39200</v>
      </c>
    </row>
    <row r="700" spans="13:15" x14ac:dyDescent="0.4">
      <c r="M700" t="s">
        <v>872</v>
      </c>
      <c r="N700" t="s">
        <v>578</v>
      </c>
      <c r="O700">
        <v>24400</v>
      </c>
    </row>
    <row r="701" spans="13:15" x14ac:dyDescent="0.4">
      <c r="M701" t="s">
        <v>872</v>
      </c>
      <c r="N701" t="s">
        <v>579</v>
      </c>
      <c r="O701">
        <v>73500</v>
      </c>
    </row>
    <row r="702" spans="13:15" x14ac:dyDescent="0.4">
      <c r="M702" t="s">
        <v>872</v>
      </c>
      <c r="N702" t="s">
        <v>580</v>
      </c>
      <c r="O702">
        <v>169700</v>
      </c>
    </row>
    <row r="703" spans="13:15" x14ac:dyDescent="0.4">
      <c r="M703" t="s">
        <v>872</v>
      </c>
      <c r="N703" t="s">
        <v>581</v>
      </c>
      <c r="O703">
        <v>88000</v>
      </c>
    </row>
    <row r="704" spans="13:15" x14ac:dyDescent="0.4">
      <c r="M704" t="s">
        <v>872</v>
      </c>
      <c r="N704" t="s">
        <v>582</v>
      </c>
      <c r="O704">
        <v>52400</v>
      </c>
    </row>
    <row r="705" spans="13:15" x14ac:dyDescent="0.4">
      <c r="M705" t="s">
        <v>872</v>
      </c>
      <c r="N705" t="s">
        <v>583</v>
      </c>
      <c r="O705">
        <v>46200</v>
      </c>
    </row>
    <row r="706" spans="13:15" x14ac:dyDescent="0.4">
      <c r="M706" t="s">
        <v>872</v>
      </c>
      <c r="N706" t="s">
        <v>584</v>
      </c>
      <c r="O706">
        <v>68000</v>
      </c>
    </row>
    <row r="707" spans="13:15" x14ac:dyDescent="0.4">
      <c r="M707" t="s">
        <v>872</v>
      </c>
      <c r="N707" t="s">
        <v>585</v>
      </c>
      <c r="O707">
        <v>46200</v>
      </c>
    </row>
    <row r="708" spans="13:15" x14ac:dyDescent="0.4">
      <c r="M708" t="s">
        <v>872</v>
      </c>
      <c r="N708" t="s">
        <v>586</v>
      </c>
      <c r="O708">
        <v>44500</v>
      </c>
    </row>
    <row r="709" spans="13:15" x14ac:dyDescent="0.4">
      <c r="M709" t="s">
        <v>872</v>
      </c>
      <c r="N709" t="s">
        <v>587</v>
      </c>
      <c r="O709">
        <v>51900</v>
      </c>
    </row>
    <row r="710" spans="13:15" x14ac:dyDescent="0.4">
      <c r="M710" t="s">
        <v>872</v>
      </c>
      <c r="N710" t="s">
        <v>588</v>
      </c>
      <c r="O710">
        <v>57200</v>
      </c>
    </row>
    <row r="711" spans="13:15" x14ac:dyDescent="0.4">
      <c r="M711" t="s">
        <v>872</v>
      </c>
      <c r="N711" t="s">
        <v>589</v>
      </c>
      <c r="O711">
        <v>27600</v>
      </c>
    </row>
    <row r="712" spans="13:15" x14ac:dyDescent="0.4">
      <c r="M712" t="s">
        <v>872</v>
      </c>
      <c r="N712" t="s">
        <v>590</v>
      </c>
      <c r="O712">
        <v>67800</v>
      </c>
    </row>
    <row r="713" spans="13:15" x14ac:dyDescent="0.4">
      <c r="M713" t="s">
        <v>872</v>
      </c>
      <c r="N713" t="s">
        <v>591</v>
      </c>
      <c r="O713">
        <v>28400</v>
      </c>
    </row>
    <row r="714" spans="13:15" x14ac:dyDescent="0.4">
      <c r="M714" t="s">
        <v>872</v>
      </c>
      <c r="N714" t="s">
        <v>592</v>
      </c>
      <c r="O714">
        <v>56700</v>
      </c>
    </row>
    <row r="715" spans="13:15" x14ac:dyDescent="0.4">
      <c r="M715" t="s">
        <v>872</v>
      </c>
      <c r="N715" t="s">
        <v>593</v>
      </c>
      <c r="O715">
        <v>30700</v>
      </c>
    </row>
    <row r="716" spans="13:15" x14ac:dyDescent="0.4">
      <c r="M716" t="s">
        <v>872</v>
      </c>
      <c r="N716" t="s">
        <v>594</v>
      </c>
      <c r="O716">
        <v>107500</v>
      </c>
    </row>
    <row r="717" spans="13:15" x14ac:dyDescent="0.4">
      <c r="M717" t="s">
        <v>872</v>
      </c>
      <c r="N717" t="s">
        <v>595</v>
      </c>
      <c r="O717">
        <v>50200</v>
      </c>
    </row>
    <row r="718" spans="13:15" x14ac:dyDescent="0.4">
      <c r="M718" t="s">
        <v>872</v>
      </c>
      <c r="N718" t="s">
        <v>596</v>
      </c>
      <c r="O718">
        <v>36100</v>
      </c>
    </row>
    <row r="719" spans="13:15" x14ac:dyDescent="0.4">
      <c r="M719" t="s">
        <v>872</v>
      </c>
      <c r="N719" t="s">
        <v>597</v>
      </c>
      <c r="O719">
        <v>39700</v>
      </c>
    </row>
    <row r="720" spans="13:15" x14ac:dyDescent="0.4">
      <c r="M720" t="s">
        <v>872</v>
      </c>
      <c r="N720" t="s">
        <v>598</v>
      </c>
      <c r="O720">
        <v>40800</v>
      </c>
    </row>
    <row r="721" spans="13:15" x14ac:dyDescent="0.4">
      <c r="M721" t="s">
        <v>872</v>
      </c>
      <c r="N721" t="s">
        <v>599</v>
      </c>
      <c r="O721">
        <v>49500</v>
      </c>
    </row>
    <row r="722" spans="13:15" x14ac:dyDescent="0.4">
      <c r="M722" t="s">
        <v>872</v>
      </c>
      <c r="N722" t="s">
        <v>600</v>
      </c>
      <c r="O722">
        <v>30900</v>
      </c>
    </row>
    <row r="723" spans="13:15" x14ac:dyDescent="0.4">
      <c r="M723" t="s">
        <v>872</v>
      </c>
      <c r="N723" t="s">
        <v>601</v>
      </c>
      <c r="O723">
        <v>29400</v>
      </c>
    </row>
    <row r="724" spans="13:15" x14ac:dyDescent="0.4">
      <c r="M724" t="s">
        <v>872</v>
      </c>
      <c r="N724" t="s">
        <v>602</v>
      </c>
      <c r="O724">
        <v>93200</v>
      </c>
    </row>
    <row r="725" spans="13:15" x14ac:dyDescent="0.4">
      <c r="M725" t="s">
        <v>872</v>
      </c>
      <c r="N725" t="s">
        <v>603</v>
      </c>
      <c r="O725">
        <v>78500</v>
      </c>
    </row>
    <row r="726" spans="13:15" x14ac:dyDescent="0.4">
      <c r="M726" t="s">
        <v>872</v>
      </c>
      <c r="N726" t="s">
        <v>604</v>
      </c>
      <c r="O726">
        <v>70300</v>
      </c>
    </row>
    <row r="727" spans="13:15" x14ac:dyDescent="0.4">
      <c r="M727" t="s">
        <v>872</v>
      </c>
      <c r="N727" t="s">
        <v>605</v>
      </c>
      <c r="O727">
        <v>109000</v>
      </c>
    </row>
    <row r="728" spans="13:15" x14ac:dyDescent="0.4">
      <c r="M728" t="s">
        <v>872</v>
      </c>
      <c r="N728" t="s">
        <v>606</v>
      </c>
      <c r="O728">
        <v>26300</v>
      </c>
    </row>
    <row r="729" spans="13:15" x14ac:dyDescent="0.4">
      <c r="M729" t="s">
        <v>872</v>
      </c>
      <c r="N729" t="s">
        <v>607</v>
      </c>
      <c r="O729">
        <v>23400</v>
      </c>
    </row>
    <row r="730" spans="13:15" x14ac:dyDescent="0.4">
      <c r="M730" t="s">
        <v>872</v>
      </c>
      <c r="N730" t="s">
        <v>608</v>
      </c>
      <c r="O730">
        <v>60500</v>
      </c>
    </row>
    <row r="731" spans="13:15" x14ac:dyDescent="0.4">
      <c r="M731" t="s">
        <v>872</v>
      </c>
      <c r="N731" t="s">
        <v>609</v>
      </c>
      <c r="O731">
        <v>15100</v>
      </c>
    </row>
    <row r="732" spans="13:15" x14ac:dyDescent="0.4">
      <c r="M732" t="s">
        <v>872</v>
      </c>
      <c r="N732" t="s">
        <v>610</v>
      </c>
      <c r="O732">
        <v>61400</v>
      </c>
    </row>
    <row r="733" spans="13:15" x14ac:dyDescent="0.4">
      <c r="M733" t="s">
        <v>872</v>
      </c>
      <c r="N733" t="s">
        <v>611</v>
      </c>
      <c r="O733">
        <v>30400</v>
      </c>
    </row>
    <row r="734" spans="13:15" x14ac:dyDescent="0.4">
      <c r="M734" t="s">
        <v>872</v>
      </c>
      <c r="N734" t="s">
        <v>612</v>
      </c>
      <c r="O734">
        <v>11000</v>
      </c>
    </row>
    <row r="735" spans="13:15" x14ac:dyDescent="0.4">
      <c r="M735" t="s">
        <v>872</v>
      </c>
      <c r="N735" t="s">
        <v>613</v>
      </c>
      <c r="O735">
        <v>19400</v>
      </c>
    </row>
    <row r="736" spans="13:15" x14ac:dyDescent="0.4">
      <c r="M736" t="s">
        <v>872</v>
      </c>
      <c r="N736" t="s">
        <v>614</v>
      </c>
      <c r="O736">
        <v>71500</v>
      </c>
    </row>
    <row r="737" spans="13:15" x14ac:dyDescent="0.4">
      <c r="M737" t="s">
        <v>872</v>
      </c>
      <c r="N737" t="s">
        <v>615</v>
      </c>
      <c r="O737">
        <v>93600</v>
      </c>
    </row>
    <row r="738" spans="13:15" x14ac:dyDescent="0.4">
      <c r="M738" t="s">
        <v>872</v>
      </c>
      <c r="N738" t="s">
        <v>616</v>
      </c>
      <c r="O738">
        <v>56200</v>
      </c>
    </row>
    <row r="739" spans="13:15" x14ac:dyDescent="0.4">
      <c r="M739" t="s">
        <v>872</v>
      </c>
      <c r="N739" t="s">
        <v>617</v>
      </c>
      <c r="O739">
        <v>16900</v>
      </c>
    </row>
    <row r="740" spans="13:15" x14ac:dyDescent="0.4">
      <c r="M740" t="s">
        <v>872</v>
      </c>
      <c r="N740" t="s">
        <v>618</v>
      </c>
      <c r="O740">
        <v>20700</v>
      </c>
    </row>
    <row r="741" spans="13:15" x14ac:dyDescent="0.4">
      <c r="M741" t="s">
        <v>872</v>
      </c>
      <c r="N741" t="s">
        <v>619</v>
      </c>
      <c r="O741">
        <v>22200</v>
      </c>
    </row>
    <row r="742" spans="13:15" x14ac:dyDescent="0.4">
      <c r="M742" t="s">
        <v>872</v>
      </c>
      <c r="N742" t="s">
        <v>620</v>
      </c>
      <c r="O742">
        <v>37000</v>
      </c>
    </row>
    <row r="743" spans="13:15" x14ac:dyDescent="0.4">
      <c r="M743" t="s">
        <v>872</v>
      </c>
      <c r="N743" t="s">
        <v>621</v>
      </c>
      <c r="O743">
        <v>49300</v>
      </c>
    </row>
    <row r="744" spans="13:15" x14ac:dyDescent="0.4">
      <c r="M744" t="s">
        <v>872</v>
      </c>
      <c r="N744" t="s">
        <v>622</v>
      </c>
      <c r="O744">
        <v>16700</v>
      </c>
    </row>
    <row r="745" spans="13:15" x14ac:dyDescent="0.4">
      <c r="M745" t="s">
        <v>872</v>
      </c>
      <c r="N745" t="s">
        <v>623</v>
      </c>
      <c r="O745">
        <v>36800</v>
      </c>
    </row>
    <row r="746" spans="13:15" x14ac:dyDescent="0.4">
      <c r="M746" t="s">
        <v>872</v>
      </c>
      <c r="N746" t="s">
        <v>624</v>
      </c>
      <c r="O746">
        <v>127200</v>
      </c>
    </row>
    <row r="747" spans="13:15" x14ac:dyDescent="0.4">
      <c r="M747" t="s">
        <v>872</v>
      </c>
      <c r="N747" t="s">
        <v>625</v>
      </c>
      <c r="O747">
        <v>70600</v>
      </c>
    </row>
    <row r="748" spans="13:15" x14ac:dyDescent="0.4">
      <c r="M748" t="s">
        <v>872</v>
      </c>
      <c r="N748" t="s">
        <v>626</v>
      </c>
      <c r="O748">
        <v>22100</v>
      </c>
    </row>
    <row r="749" spans="13:15" x14ac:dyDescent="0.4">
      <c r="M749" t="s">
        <v>872</v>
      </c>
      <c r="N749" t="s">
        <v>627</v>
      </c>
      <c r="O749">
        <v>20200</v>
      </c>
    </row>
    <row r="750" spans="13:15" x14ac:dyDescent="0.4">
      <c r="M750" t="s">
        <v>872</v>
      </c>
      <c r="N750" t="s">
        <v>628</v>
      </c>
      <c r="O750">
        <v>126500</v>
      </c>
    </row>
    <row r="751" spans="13:15" x14ac:dyDescent="0.4">
      <c r="M751" t="s">
        <v>872</v>
      </c>
      <c r="N751" t="s">
        <v>629</v>
      </c>
      <c r="O751">
        <v>48500</v>
      </c>
    </row>
    <row r="752" spans="13:15" x14ac:dyDescent="0.4">
      <c r="M752" t="s">
        <v>872</v>
      </c>
      <c r="N752" t="s">
        <v>630</v>
      </c>
      <c r="O752">
        <v>40200</v>
      </c>
    </row>
    <row r="753" spans="13:15" x14ac:dyDescent="0.4">
      <c r="M753" t="s">
        <v>872</v>
      </c>
      <c r="N753" t="s">
        <v>631</v>
      </c>
      <c r="O753">
        <v>23800</v>
      </c>
    </row>
    <row r="754" spans="13:15" x14ac:dyDescent="0.4">
      <c r="M754" t="s">
        <v>872</v>
      </c>
      <c r="N754" t="s">
        <v>632</v>
      </c>
      <c r="O754">
        <v>32200</v>
      </c>
    </row>
    <row r="755" spans="13:15" x14ac:dyDescent="0.4">
      <c r="M755" t="s">
        <v>872</v>
      </c>
      <c r="N755" t="s">
        <v>633</v>
      </c>
      <c r="O755">
        <v>15100</v>
      </c>
    </row>
    <row r="756" spans="13:15" x14ac:dyDescent="0.4">
      <c r="M756" t="s">
        <v>872</v>
      </c>
      <c r="N756" t="s">
        <v>634</v>
      </c>
      <c r="O756">
        <v>26600</v>
      </c>
    </row>
    <row r="757" spans="13:15" x14ac:dyDescent="0.4">
      <c r="M757" t="s">
        <v>872</v>
      </c>
      <c r="N757" t="s">
        <v>635</v>
      </c>
      <c r="O757">
        <v>89200</v>
      </c>
    </row>
    <row r="758" spans="13:15" x14ac:dyDescent="0.4">
      <c r="M758" t="s">
        <v>872</v>
      </c>
      <c r="N758" t="s">
        <v>636</v>
      </c>
      <c r="O758">
        <v>25000</v>
      </c>
    </row>
    <row r="759" spans="13:15" x14ac:dyDescent="0.4">
      <c r="M759" t="s">
        <v>872</v>
      </c>
      <c r="N759" t="s">
        <v>637</v>
      </c>
      <c r="O759">
        <v>49800</v>
      </c>
    </row>
    <row r="760" spans="13:15" x14ac:dyDescent="0.4">
      <c r="M760" t="s">
        <v>872</v>
      </c>
      <c r="N760" t="s">
        <v>638</v>
      </c>
      <c r="O760">
        <v>55500</v>
      </c>
    </row>
    <row r="761" spans="13:15" x14ac:dyDescent="0.4">
      <c r="M761" t="s">
        <v>872</v>
      </c>
      <c r="N761" t="s">
        <v>639</v>
      </c>
      <c r="O761">
        <v>20400</v>
      </c>
    </row>
    <row r="762" spans="13:15" x14ac:dyDescent="0.4">
      <c r="M762" t="s">
        <v>872</v>
      </c>
      <c r="N762" t="s">
        <v>640</v>
      </c>
      <c r="O762">
        <v>18100</v>
      </c>
    </row>
    <row r="763" spans="13:15" x14ac:dyDescent="0.4">
      <c r="M763" t="s">
        <v>872</v>
      </c>
      <c r="N763" t="s">
        <v>641</v>
      </c>
      <c r="O763">
        <v>51700</v>
      </c>
    </row>
    <row r="764" spans="13:15" x14ac:dyDescent="0.4">
      <c r="M764" t="s">
        <v>872</v>
      </c>
      <c r="N764" t="s">
        <v>642</v>
      </c>
      <c r="O764">
        <v>29300</v>
      </c>
    </row>
    <row r="765" spans="13:15" x14ac:dyDescent="0.4">
      <c r="M765" t="s">
        <v>872</v>
      </c>
      <c r="N765" t="s">
        <v>643</v>
      </c>
      <c r="O765">
        <v>14100</v>
      </c>
    </row>
    <row r="766" spans="13:15" x14ac:dyDescent="0.4">
      <c r="M766" t="s">
        <v>872</v>
      </c>
      <c r="N766" t="s">
        <v>644</v>
      </c>
      <c r="O766">
        <v>12100</v>
      </c>
    </row>
    <row r="767" spans="13:15" x14ac:dyDescent="0.4">
      <c r="M767" t="s">
        <v>872</v>
      </c>
      <c r="N767" t="s">
        <v>645</v>
      </c>
      <c r="O767">
        <v>37900</v>
      </c>
    </row>
    <row r="768" spans="13:15" x14ac:dyDescent="0.4">
      <c r="M768" t="s">
        <v>872</v>
      </c>
      <c r="N768" t="s">
        <v>646</v>
      </c>
      <c r="O768">
        <v>25700</v>
      </c>
    </row>
    <row r="769" spans="13:15" x14ac:dyDescent="0.4">
      <c r="M769" t="s">
        <v>872</v>
      </c>
      <c r="N769" t="s">
        <v>647</v>
      </c>
      <c r="O769">
        <v>37600</v>
      </c>
    </row>
    <row r="770" spans="13:15" x14ac:dyDescent="0.4">
      <c r="M770" t="s">
        <v>872</v>
      </c>
      <c r="N770" t="s">
        <v>648</v>
      </c>
      <c r="O770">
        <v>29600</v>
      </c>
    </row>
    <row r="771" spans="13:15" x14ac:dyDescent="0.4">
      <c r="M771" t="s">
        <v>872</v>
      </c>
      <c r="N771" t="s">
        <v>649</v>
      </c>
      <c r="O771">
        <v>46100</v>
      </c>
    </row>
    <row r="772" spans="13:15" x14ac:dyDescent="0.4">
      <c r="M772" t="s">
        <v>872</v>
      </c>
      <c r="N772" t="s">
        <v>650</v>
      </c>
      <c r="O772">
        <v>27500</v>
      </c>
    </row>
    <row r="773" spans="13:15" x14ac:dyDescent="0.4">
      <c r="M773" t="s">
        <v>872</v>
      </c>
      <c r="N773" t="s">
        <v>651</v>
      </c>
      <c r="O773">
        <v>72200</v>
      </c>
    </row>
    <row r="774" spans="13:15" x14ac:dyDescent="0.4">
      <c r="M774" t="s">
        <v>872</v>
      </c>
      <c r="N774" t="s">
        <v>652</v>
      </c>
      <c r="O774">
        <v>64100</v>
      </c>
    </row>
    <row r="775" spans="13:15" x14ac:dyDescent="0.4">
      <c r="M775" t="s">
        <v>872</v>
      </c>
      <c r="N775" t="s">
        <v>653</v>
      </c>
      <c r="O775">
        <v>83300</v>
      </c>
    </row>
    <row r="776" spans="13:15" x14ac:dyDescent="0.4">
      <c r="M776" t="s">
        <v>872</v>
      </c>
      <c r="N776" t="s">
        <v>654</v>
      </c>
      <c r="O776">
        <v>44400</v>
      </c>
    </row>
    <row r="777" spans="13:15" x14ac:dyDescent="0.4">
      <c r="M777" t="s">
        <v>872</v>
      </c>
      <c r="N777" t="s">
        <v>655</v>
      </c>
      <c r="O777">
        <v>137500</v>
      </c>
    </row>
    <row r="778" spans="13:15" x14ac:dyDescent="0.4">
      <c r="M778" t="s">
        <v>872</v>
      </c>
      <c r="N778" t="s">
        <v>656</v>
      </c>
      <c r="O778">
        <v>35100</v>
      </c>
    </row>
    <row r="779" spans="13:15" x14ac:dyDescent="0.4">
      <c r="M779" t="s">
        <v>872</v>
      </c>
      <c r="N779" t="s">
        <v>657</v>
      </c>
      <c r="O779">
        <v>35800</v>
      </c>
    </row>
    <row r="780" spans="13:15" x14ac:dyDescent="0.4">
      <c r="M780" t="s">
        <v>872</v>
      </c>
      <c r="N780" t="s">
        <v>658</v>
      </c>
      <c r="O780">
        <v>42000</v>
      </c>
    </row>
    <row r="781" spans="13:15" x14ac:dyDescent="0.4">
      <c r="M781" t="s">
        <v>872</v>
      </c>
      <c r="N781" t="s">
        <v>659</v>
      </c>
      <c r="O781">
        <v>26100</v>
      </c>
    </row>
    <row r="782" spans="13:15" x14ac:dyDescent="0.4">
      <c r="M782" t="s">
        <v>872</v>
      </c>
      <c r="N782" t="s">
        <v>660</v>
      </c>
      <c r="O782">
        <v>35200</v>
      </c>
    </row>
    <row r="783" spans="13:15" x14ac:dyDescent="0.4">
      <c r="M783" t="s">
        <v>872</v>
      </c>
      <c r="N783" t="s">
        <v>661</v>
      </c>
      <c r="O783">
        <v>24400</v>
      </c>
    </row>
    <row r="784" spans="13:15" x14ac:dyDescent="0.4">
      <c r="M784" t="s">
        <v>872</v>
      </c>
      <c r="N784" t="s">
        <v>662</v>
      </c>
      <c r="O784">
        <v>22700</v>
      </c>
    </row>
    <row r="785" spans="13:15" x14ac:dyDescent="0.4">
      <c r="M785" t="s">
        <v>872</v>
      </c>
      <c r="N785" t="s">
        <v>663</v>
      </c>
      <c r="O785">
        <v>122700</v>
      </c>
    </row>
    <row r="786" spans="13:15" x14ac:dyDescent="0.4">
      <c r="M786" t="s">
        <v>872</v>
      </c>
      <c r="N786" t="s">
        <v>664</v>
      </c>
      <c r="O786">
        <v>72800</v>
      </c>
    </row>
    <row r="787" spans="13:15" x14ac:dyDescent="0.4">
      <c r="M787" t="s">
        <v>872</v>
      </c>
      <c r="N787" t="s">
        <v>665</v>
      </c>
      <c r="O787">
        <v>64700</v>
      </c>
    </row>
    <row r="788" spans="13:15" x14ac:dyDescent="0.4">
      <c r="M788" t="s">
        <v>872</v>
      </c>
      <c r="N788" t="s">
        <v>666</v>
      </c>
      <c r="O788">
        <v>30700</v>
      </c>
    </row>
    <row r="789" spans="13:15" x14ac:dyDescent="0.4">
      <c r="M789" t="s">
        <v>872</v>
      </c>
      <c r="N789" t="s">
        <v>667</v>
      </c>
      <c r="O789">
        <v>97000</v>
      </c>
    </row>
    <row r="790" spans="13:15" x14ac:dyDescent="0.4">
      <c r="M790" t="s">
        <v>872</v>
      </c>
      <c r="N790" t="s">
        <v>668</v>
      </c>
      <c r="O790">
        <v>69000</v>
      </c>
    </row>
    <row r="791" spans="13:15" x14ac:dyDescent="0.4">
      <c r="M791" t="s">
        <v>872</v>
      </c>
      <c r="N791" t="s">
        <v>669</v>
      </c>
      <c r="O791">
        <v>43200</v>
      </c>
    </row>
    <row r="792" spans="13:15" x14ac:dyDescent="0.4">
      <c r="M792" t="s">
        <v>872</v>
      </c>
      <c r="N792" t="s">
        <v>670</v>
      </c>
      <c r="O792">
        <v>59500</v>
      </c>
    </row>
    <row r="793" spans="13:15" x14ac:dyDescent="0.4">
      <c r="M793" t="s">
        <v>872</v>
      </c>
      <c r="N793" t="s">
        <v>671</v>
      </c>
      <c r="O793">
        <v>14300</v>
      </c>
    </row>
    <row r="794" spans="13:15" x14ac:dyDescent="0.4">
      <c r="M794" t="s">
        <v>872</v>
      </c>
      <c r="N794" t="s">
        <v>672</v>
      </c>
      <c r="O794">
        <v>48800</v>
      </c>
    </row>
    <row r="795" spans="13:15" x14ac:dyDescent="0.4">
      <c r="M795" t="s">
        <v>872</v>
      </c>
      <c r="N795" t="s">
        <v>673</v>
      </c>
      <c r="O795">
        <v>83700</v>
      </c>
    </row>
    <row r="796" spans="13:15" x14ac:dyDescent="0.4">
      <c r="M796" t="s">
        <v>872</v>
      </c>
      <c r="N796" t="s">
        <v>674</v>
      </c>
      <c r="O796">
        <v>73100</v>
      </c>
    </row>
    <row r="797" spans="13:15" x14ac:dyDescent="0.4">
      <c r="M797" t="s">
        <v>872</v>
      </c>
      <c r="N797" t="s">
        <v>675</v>
      </c>
      <c r="O797">
        <v>53900</v>
      </c>
    </row>
    <row r="798" spans="13:15" x14ac:dyDescent="0.4">
      <c r="M798" t="s">
        <v>872</v>
      </c>
      <c r="N798" t="s">
        <v>676</v>
      </c>
      <c r="O798">
        <v>30400</v>
      </c>
    </row>
    <row r="799" spans="13:15" x14ac:dyDescent="0.4">
      <c r="M799" t="s">
        <v>872</v>
      </c>
      <c r="N799" t="s">
        <v>677</v>
      </c>
      <c r="O799">
        <v>68300</v>
      </c>
    </row>
    <row r="800" spans="13:15" x14ac:dyDescent="0.4">
      <c r="M800" t="s">
        <v>872</v>
      </c>
      <c r="N800" t="s">
        <v>678</v>
      </c>
      <c r="O800">
        <v>68200</v>
      </c>
    </row>
    <row r="801" spans="13:15" x14ac:dyDescent="0.4">
      <c r="M801" t="s">
        <v>872</v>
      </c>
      <c r="N801" t="s">
        <v>679</v>
      </c>
      <c r="O801">
        <v>30400</v>
      </c>
    </row>
    <row r="802" spans="13:15" x14ac:dyDescent="0.4">
      <c r="M802" t="s">
        <v>872</v>
      </c>
      <c r="N802" t="s">
        <v>680</v>
      </c>
      <c r="O802">
        <v>52700</v>
      </c>
    </row>
    <row r="803" spans="13:15" x14ac:dyDescent="0.4">
      <c r="M803" t="s">
        <v>872</v>
      </c>
      <c r="N803" t="s">
        <v>681</v>
      </c>
      <c r="O803">
        <v>28500</v>
      </c>
    </row>
    <row r="804" spans="13:15" x14ac:dyDescent="0.4">
      <c r="M804" t="s">
        <v>872</v>
      </c>
      <c r="N804" t="s">
        <v>682</v>
      </c>
      <c r="O804">
        <v>66000</v>
      </c>
    </row>
    <row r="805" spans="13:15" x14ac:dyDescent="0.4">
      <c r="M805" t="s">
        <v>872</v>
      </c>
      <c r="N805" t="s">
        <v>683</v>
      </c>
      <c r="O805">
        <v>28200</v>
      </c>
    </row>
    <row r="806" spans="13:15" x14ac:dyDescent="0.4">
      <c r="M806" t="s">
        <v>872</v>
      </c>
      <c r="N806" t="s">
        <v>684</v>
      </c>
      <c r="O806">
        <v>18100</v>
      </c>
    </row>
    <row r="807" spans="13:15" x14ac:dyDescent="0.4">
      <c r="M807" t="s">
        <v>872</v>
      </c>
      <c r="N807" t="s">
        <v>685</v>
      </c>
      <c r="O807">
        <v>34200</v>
      </c>
    </row>
    <row r="808" spans="13:15" x14ac:dyDescent="0.4">
      <c r="M808" t="s">
        <v>872</v>
      </c>
      <c r="N808" t="s">
        <v>686</v>
      </c>
      <c r="O808">
        <v>38100</v>
      </c>
    </row>
    <row r="809" spans="13:15" x14ac:dyDescent="0.4">
      <c r="M809" t="s">
        <v>872</v>
      </c>
      <c r="N809" t="s">
        <v>687</v>
      </c>
      <c r="O809">
        <v>32500</v>
      </c>
    </row>
    <row r="810" spans="13:15" x14ac:dyDescent="0.4">
      <c r="M810" t="s">
        <v>872</v>
      </c>
      <c r="N810" t="s">
        <v>688</v>
      </c>
      <c r="O810">
        <v>21100</v>
      </c>
    </row>
    <row r="811" spans="13:15" x14ac:dyDescent="0.4">
      <c r="M811" t="s">
        <v>872</v>
      </c>
      <c r="N811" t="s">
        <v>689</v>
      </c>
      <c r="O811">
        <v>15300</v>
      </c>
    </row>
    <row r="812" spans="13:15" x14ac:dyDescent="0.4">
      <c r="M812" t="s">
        <v>872</v>
      </c>
      <c r="N812" t="s">
        <v>690</v>
      </c>
      <c r="O812">
        <v>54800</v>
      </c>
    </row>
    <row r="813" spans="13:15" x14ac:dyDescent="0.4">
      <c r="M813" t="s">
        <v>872</v>
      </c>
      <c r="N813" t="s">
        <v>691</v>
      </c>
      <c r="O813">
        <v>99300</v>
      </c>
    </row>
    <row r="814" spans="13:15" x14ac:dyDescent="0.4">
      <c r="M814" t="s">
        <v>872</v>
      </c>
      <c r="N814" t="s">
        <v>692</v>
      </c>
      <c r="O814">
        <v>62000</v>
      </c>
    </row>
    <row r="815" spans="13:15" x14ac:dyDescent="0.4">
      <c r="M815" t="s">
        <v>872</v>
      </c>
      <c r="N815" t="s">
        <v>693</v>
      </c>
      <c r="O815">
        <v>51000</v>
      </c>
    </row>
    <row r="816" spans="13:15" x14ac:dyDescent="0.4">
      <c r="M816" t="s">
        <v>872</v>
      </c>
      <c r="N816" t="s">
        <v>694</v>
      </c>
      <c r="O816">
        <v>31800</v>
      </c>
    </row>
    <row r="817" spans="13:15" x14ac:dyDescent="0.4">
      <c r="M817" t="s">
        <v>872</v>
      </c>
      <c r="N817" t="s">
        <v>695</v>
      </c>
      <c r="O817">
        <v>4700</v>
      </c>
    </row>
    <row r="818" spans="13:15" x14ac:dyDescent="0.4">
      <c r="M818" t="s">
        <v>872</v>
      </c>
      <c r="N818" t="s">
        <v>696</v>
      </c>
      <c r="O818">
        <v>190400</v>
      </c>
    </row>
    <row r="819" spans="13:15" x14ac:dyDescent="0.4">
      <c r="M819" t="s">
        <v>872</v>
      </c>
      <c r="N819" t="s">
        <v>697</v>
      </c>
      <c r="O819">
        <v>24900</v>
      </c>
    </row>
    <row r="820" spans="13:15" x14ac:dyDescent="0.4">
      <c r="M820" t="s">
        <v>872</v>
      </c>
      <c r="N820" t="s">
        <v>698</v>
      </c>
      <c r="O820">
        <v>34900</v>
      </c>
    </row>
    <row r="821" spans="13:15" x14ac:dyDescent="0.4">
      <c r="M821" t="s">
        <v>872</v>
      </c>
      <c r="N821" t="s">
        <v>699</v>
      </c>
      <c r="O821">
        <v>59300</v>
      </c>
    </row>
    <row r="822" spans="13:15" x14ac:dyDescent="0.4">
      <c r="M822" t="s">
        <v>872</v>
      </c>
      <c r="N822" t="s">
        <v>700</v>
      </c>
      <c r="O822">
        <v>46700</v>
      </c>
    </row>
    <row r="823" spans="13:15" x14ac:dyDescent="0.4">
      <c r="M823" t="s">
        <v>872</v>
      </c>
      <c r="N823" t="s">
        <v>701</v>
      </c>
      <c r="O823">
        <v>35200</v>
      </c>
    </row>
    <row r="824" spans="13:15" x14ac:dyDescent="0.4">
      <c r="M824" t="s">
        <v>872</v>
      </c>
      <c r="N824" t="s">
        <v>702</v>
      </c>
      <c r="O824">
        <v>130300</v>
      </c>
    </row>
    <row r="825" spans="13:15" x14ac:dyDescent="0.4">
      <c r="M825" t="s">
        <v>872</v>
      </c>
      <c r="N825" t="s">
        <v>703</v>
      </c>
      <c r="O825">
        <v>63700</v>
      </c>
    </row>
    <row r="826" spans="13:15" x14ac:dyDescent="0.4">
      <c r="M826" t="s">
        <v>872</v>
      </c>
      <c r="N826" t="s">
        <v>704</v>
      </c>
      <c r="O826">
        <v>73200</v>
      </c>
    </row>
    <row r="827" spans="13:15" x14ac:dyDescent="0.4">
      <c r="M827" t="s">
        <v>872</v>
      </c>
      <c r="N827" t="s">
        <v>705</v>
      </c>
      <c r="O827">
        <v>23000</v>
      </c>
    </row>
    <row r="828" spans="13:15" x14ac:dyDescent="0.4">
      <c r="M828" t="s">
        <v>872</v>
      </c>
      <c r="N828" t="s">
        <v>706</v>
      </c>
      <c r="O828">
        <v>63900</v>
      </c>
    </row>
    <row r="829" spans="13:15" x14ac:dyDescent="0.4">
      <c r="M829" t="s">
        <v>872</v>
      </c>
      <c r="N829" t="s">
        <v>707</v>
      </c>
      <c r="O829">
        <v>19400</v>
      </c>
    </row>
    <row r="830" spans="13:15" x14ac:dyDescent="0.4">
      <c r="M830" t="s">
        <v>872</v>
      </c>
      <c r="N830" t="s">
        <v>708</v>
      </c>
      <c r="O830">
        <v>27200</v>
      </c>
    </row>
    <row r="831" spans="13:15" x14ac:dyDescent="0.4">
      <c r="M831" t="s">
        <v>872</v>
      </c>
      <c r="N831" t="s">
        <v>709</v>
      </c>
      <c r="O831">
        <v>53300</v>
      </c>
    </row>
    <row r="832" spans="13:15" x14ac:dyDescent="0.4">
      <c r="M832" t="s">
        <v>872</v>
      </c>
      <c r="N832" t="s">
        <v>710</v>
      </c>
      <c r="O832">
        <v>30600</v>
      </c>
    </row>
    <row r="833" spans="13:15" x14ac:dyDescent="0.4">
      <c r="M833" t="s">
        <v>872</v>
      </c>
      <c r="N833" t="s">
        <v>711</v>
      </c>
      <c r="O833">
        <v>38300</v>
      </c>
    </row>
    <row r="834" spans="13:15" x14ac:dyDescent="0.4">
      <c r="M834" t="s">
        <v>872</v>
      </c>
      <c r="N834" t="s">
        <v>712</v>
      </c>
      <c r="O834">
        <v>32500</v>
      </c>
    </row>
    <row r="835" spans="13:15" x14ac:dyDescent="0.4">
      <c r="M835" t="s">
        <v>872</v>
      </c>
      <c r="N835" t="s">
        <v>713</v>
      </c>
      <c r="O835">
        <v>26500</v>
      </c>
    </row>
    <row r="836" spans="13:15" x14ac:dyDescent="0.4">
      <c r="M836" t="s">
        <v>872</v>
      </c>
      <c r="N836" t="s">
        <v>714</v>
      </c>
      <c r="O836">
        <v>18200</v>
      </c>
    </row>
    <row r="837" spans="13:15" x14ac:dyDescent="0.4">
      <c r="M837" t="s">
        <v>872</v>
      </c>
      <c r="N837" t="s">
        <v>715</v>
      </c>
      <c r="O837">
        <v>20200</v>
      </c>
    </row>
    <row r="838" spans="13:15" x14ac:dyDescent="0.4">
      <c r="M838" t="s">
        <v>872</v>
      </c>
      <c r="N838" t="s">
        <v>716</v>
      </c>
      <c r="O838">
        <v>48900</v>
      </c>
    </row>
    <row r="839" spans="13:15" x14ac:dyDescent="0.4">
      <c r="M839" t="s">
        <v>872</v>
      </c>
      <c r="N839" t="s">
        <v>717</v>
      </c>
      <c r="O839">
        <v>29500</v>
      </c>
    </row>
    <row r="840" spans="13:15" x14ac:dyDescent="0.4">
      <c r="M840" t="s">
        <v>872</v>
      </c>
      <c r="N840" t="s">
        <v>718</v>
      </c>
      <c r="O840">
        <v>15000</v>
      </c>
    </row>
    <row r="841" spans="13:15" x14ac:dyDescent="0.4">
      <c r="M841" t="s">
        <v>872</v>
      </c>
      <c r="N841" t="s">
        <v>719</v>
      </c>
      <c r="O841">
        <v>30400</v>
      </c>
    </row>
    <row r="842" spans="13:15" x14ac:dyDescent="0.4">
      <c r="M842" t="s">
        <v>872</v>
      </c>
      <c r="N842" t="s">
        <v>720</v>
      </c>
      <c r="O842">
        <v>40800</v>
      </c>
    </row>
    <row r="843" spans="13:15" x14ac:dyDescent="0.4">
      <c r="M843" t="s">
        <v>872</v>
      </c>
      <c r="N843" t="s">
        <v>721</v>
      </c>
      <c r="O843">
        <v>31600</v>
      </c>
    </row>
    <row r="844" spans="13:15" x14ac:dyDescent="0.4">
      <c r="M844" t="s">
        <v>872</v>
      </c>
      <c r="N844" t="s">
        <v>722</v>
      </c>
      <c r="O844">
        <v>15400</v>
      </c>
    </row>
    <row r="845" spans="13:15" x14ac:dyDescent="0.4">
      <c r="M845" t="s">
        <v>872</v>
      </c>
      <c r="N845" t="s">
        <v>723</v>
      </c>
      <c r="O845">
        <v>17000</v>
      </c>
    </row>
    <row r="846" spans="13:15" x14ac:dyDescent="0.4">
      <c r="M846" t="s">
        <v>872</v>
      </c>
      <c r="N846" t="s">
        <v>724</v>
      </c>
      <c r="O846">
        <v>28100</v>
      </c>
    </row>
    <row r="847" spans="13:15" x14ac:dyDescent="0.4">
      <c r="M847" t="s">
        <v>872</v>
      </c>
      <c r="N847" t="s">
        <v>725</v>
      </c>
      <c r="O847">
        <v>17800</v>
      </c>
    </row>
    <row r="848" spans="13:15" x14ac:dyDescent="0.4">
      <c r="M848" t="s">
        <v>872</v>
      </c>
      <c r="N848" t="s">
        <v>726</v>
      </c>
      <c r="O848">
        <v>47100</v>
      </c>
    </row>
    <row r="849" spans="13:15" x14ac:dyDescent="0.4">
      <c r="M849" t="s">
        <v>872</v>
      </c>
      <c r="N849" t="s">
        <v>425</v>
      </c>
      <c r="O849">
        <v>39900</v>
      </c>
    </row>
    <row r="850" spans="13:15" x14ac:dyDescent="0.4">
      <c r="M850" t="s">
        <v>872</v>
      </c>
      <c r="N850" t="s">
        <v>426</v>
      </c>
      <c r="O850">
        <v>34400</v>
      </c>
    </row>
    <row r="851" spans="13:15" x14ac:dyDescent="0.4">
      <c r="M851" t="s">
        <v>872</v>
      </c>
      <c r="N851" t="s">
        <v>427</v>
      </c>
      <c r="O851">
        <v>15700</v>
      </c>
    </row>
    <row r="852" spans="13:15" x14ac:dyDescent="0.4">
      <c r="M852" t="s">
        <v>872</v>
      </c>
      <c r="N852" t="s">
        <v>428</v>
      </c>
      <c r="O852">
        <v>25000</v>
      </c>
    </row>
    <row r="853" spans="13:15" x14ac:dyDescent="0.4">
      <c r="M853" t="s">
        <v>872</v>
      </c>
      <c r="N853" t="s">
        <v>429</v>
      </c>
      <c r="O853">
        <v>113000</v>
      </c>
    </row>
    <row r="854" spans="13:15" x14ac:dyDescent="0.4">
      <c r="M854" t="s">
        <v>872</v>
      </c>
      <c r="N854" t="s">
        <v>430</v>
      </c>
      <c r="O854">
        <v>27500</v>
      </c>
    </row>
    <row r="855" spans="13:15" x14ac:dyDescent="0.4">
      <c r="M855" t="s">
        <v>872</v>
      </c>
      <c r="N855" t="s">
        <v>431</v>
      </c>
      <c r="O855">
        <v>12500</v>
      </c>
    </row>
    <row r="856" spans="13:15" x14ac:dyDescent="0.4">
      <c r="M856" t="s">
        <v>872</v>
      </c>
      <c r="N856" t="s">
        <v>432</v>
      </c>
      <c r="O856">
        <v>17100</v>
      </c>
    </row>
    <row r="857" spans="13:15" x14ac:dyDescent="0.4">
      <c r="M857" t="s">
        <v>872</v>
      </c>
      <c r="N857" t="s">
        <v>433</v>
      </c>
      <c r="O857">
        <v>17700</v>
      </c>
    </row>
    <row r="858" spans="13:15" x14ac:dyDescent="0.4">
      <c r="M858" t="s">
        <v>872</v>
      </c>
      <c r="N858" t="s">
        <v>434</v>
      </c>
      <c r="O858">
        <v>28400</v>
      </c>
    </row>
    <row r="859" spans="13:15" x14ac:dyDescent="0.4">
      <c r="M859" t="s">
        <v>872</v>
      </c>
      <c r="N859" t="s">
        <v>435</v>
      </c>
      <c r="O859">
        <v>31000</v>
      </c>
    </row>
    <row r="860" spans="13:15" x14ac:dyDescent="0.4">
      <c r="M860" t="s">
        <v>872</v>
      </c>
      <c r="N860" t="s">
        <v>436</v>
      </c>
      <c r="O860">
        <v>66300</v>
      </c>
    </row>
    <row r="861" spans="13:15" x14ac:dyDescent="0.4">
      <c r="M861" t="s">
        <v>872</v>
      </c>
      <c r="N861" t="s">
        <v>437</v>
      </c>
      <c r="O861">
        <v>60700</v>
      </c>
    </row>
    <row r="862" spans="13:15" x14ac:dyDescent="0.4">
      <c r="M862" t="s">
        <v>872</v>
      </c>
      <c r="N862" t="s">
        <v>438</v>
      </c>
      <c r="O862">
        <v>14100</v>
      </c>
    </row>
    <row r="863" spans="13:15" x14ac:dyDescent="0.4">
      <c r="M863" t="s">
        <v>872</v>
      </c>
      <c r="N863" t="s">
        <v>439</v>
      </c>
      <c r="O863">
        <v>84600</v>
      </c>
    </row>
    <row r="864" spans="13:15" x14ac:dyDescent="0.4">
      <c r="M864" t="s">
        <v>872</v>
      </c>
      <c r="N864" t="s">
        <v>440</v>
      </c>
      <c r="O864">
        <v>25000</v>
      </c>
    </row>
    <row r="865" spans="13:15" x14ac:dyDescent="0.4">
      <c r="M865" t="s">
        <v>872</v>
      </c>
      <c r="N865" t="s">
        <v>441</v>
      </c>
      <c r="O865">
        <v>39800</v>
      </c>
    </row>
    <row r="866" spans="13:15" x14ac:dyDescent="0.4">
      <c r="M866" t="s">
        <v>872</v>
      </c>
      <c r="N866" t="s">
        <v>442</v>
      </c>
      <c r="O866">
        <v>18800</v>
      </c>
    </row>
    <row r="867" spans="13:15" x14ac:dyDescent="0.4">
      <c r="M867" t="s">
        <v>872</v>
      </c>
      <c r="N867" t="s">
        <v>443</v>
      </c>
      <c r="O867">
        <v>28900</v>
      </c>
    </row>
    <row r="868" spans="13:15" x14ac:dyDescent="0.4">
      <c r="M868" t="s">
        <v>872</v>
      </c>
      <c r="N868" t="s">
        <v>444</v>
      </c>
      <c r="O868">
        <v>8900</v>
      </c>
    </row>
    <row r="869" spans="13:15" x14ac:dyDescent="0.4">
      <c r="M869" t="s">
        <v>872</v>
      </c>
      <c r="N869" t="s">
        <v>445</v>
      </c>
      <c r="O869">
        <v>27200</v>
      </c>
    </row>
    <row r="870" spans="13:15" x14ac:dyDescent="0.4">
      <c r="M870" t="s">
        <v>872</v>
      </c>
      <c r="N870" t="s">
        <v>446</v>
      </c>
      <c r="O870">
        <v>13700</v>
      </c>
    </row>
    <row r="871" spans="13:15" x14ac:dyDescent="0.4">
      <c r="M871" t="s">
        <v>872</v>
      </c>
      <c r="N871" t="s">
        <v>447</v>
      </c>
      <c r="O871">
        <v>42500</v>
      </c>
    </row>
    <row r="872" spans="13:15" x14ac:dyDescent="0.4">
      <c r="M872" t="s">
        <v>872</v>
      </c>
      <c r="N872" t="s">
        <v>448</v>
      </c>
      <c r="O872">
        <v>23500</v>
      </c>
    </row>
    <row r="873" spans="13:15" x14ac:dyDescent="0.4">
      <c r="M873" t="s">
        <v>872</v>
      </c>
      <c r="N873" t="s">
        <v>449</v>
      </c>
      <c r="O873">
        <v>19800</v>
      </c>
    </row>
    <row r="874" spans="13:15" x14ac:dyDescent="0.4">
      <c r="M874" t="s">
        <v>872</v>
      </c>
      <c r="N874" t="s">
        <v>450</v>
      </c>
      <c r="O874">
        <v>17200</v>
      </c>
    </row>
    <row r="875" spans="13:15" x14ac:dyDescent="0.4">
      <c r="M875" t="s">
        <v>872</v>
      </c>
      <c r="N875" t="s">
        <v>451</v>
      </c>
      <c r="O875">
        <v>13000</v>
      </c>
    </row>
    <row r="876" spans="13:15" x14ac:dyDescent="0.4">
      <c r="M876" t="s">
        <v>872</v>
      </c>
      <c r="N876" t="s">
        <v>452</v>
      </c>
      <c r="O876">
        <v>25600</v>
      </c>
    </row>
    <row r="877" spans="13:15" x14ac:dyDescent="0.4">
      <c r="M877" t="s">
        <v>872</v>
      </c>
      <c r="N877" t="s">
        <v>453</v>
      </c>
      <c r="O877">
        <v>6400</v>
      </c>
    </row>
    <row r="878" spans="13:15" x14ac:dyDescent="0.4">
      <c r="M878" t="s">
        <v>872</v>
      </c>
      <c r="N878" t="s">
        <v>454</v>
      </c>
      <c r="O878">
        <v>10100</v>
      </c>
    </row>
    <row r="879" spans="13:15" x14ac:dyDescent="0.4">
      <c r="M879" t="s">
        <v>872</v>
      </c>
      <c r="N879" t="s">
        <v>455</v>
      </c>
      <c r="O879">
        <v>33900</v>
      </c>
    </row>
    <row r="880" spans="13:15" x14ac:dyDescent="0.4">
      <c r="M880" t="s">
        <v>872</v>
      </c>
      <c r="N880" t="s">
        <v>456</v>
      </c>
      <c r="O880">
        <v>36200</v>
      </c>
    </row>
    <row r="881" spans="13:15" x14ac:dyDescent="0.4">
      <c r="M881" t="s">
        <v>872</v>
      </c>
      <c r="N881" t="s">
        <v>457</v>
      </c>
      <c r="O881">
        <v>13000</v>
      </c>
    </row>
    <row r="882" spans="13:15" x14ac:dyDescent="0.4">
      <c r="M882" t="s">
        <v>872</v>
      </c>
      <c r="N882" t="s">
        <v>458</v>
      </c>
      <c r="O882">
        <v>13400</v>
      </c>
    </row>
    <row r="883" spans="13:15" x14ac:dyDescent="0.4">
      <c r="M883" t="s">
        <v>872</v>
      </c>
      <c r="N883" t="s">
        <v>459</v>
      </c>
      <c r="O883">
        <v>27000</v>
      </c>
    </row>
    <row r="884" spans="13:15" x14ac:dyDescent="0.4">
      <c r="M884" t="s">
        <v>872</v>
      </c>
      <c r="N884" t="s">
        <v>460</v>
      </c>
      <c r="O884">
        <v>26800</v>
      </c>
    </row>
    <row r="885" spans="13:15" x14ac:dyDescent="0.4">
      <c r="M885" t="s">
        <v>872</v>
      </c>
      <c r="N885" t="s">
        <v>461</v>
      </c>
      <c r="O885">
        <v>12800</v>
      </c>
    </row>
    <row r="886" spans="13:15" x14ac:dyDescent="0.4">
      <c r="M886" t="s">
        <v>872</v>
      </c>
      <c r="N886" t="s">
        <v>462</v>
      </c>
      <c r="O886">
        <v>18500</v>
      </c>
    </row>
    <row r="887" spans="13:15" x14ac:dyDescent="0.4">
      <c r="M887" t="s">
        <v>872</v>
      </c>
      <c r="N887" t="s">
        <v>463</v>
      </c>
      <c r="O887">
        <v>23000</v>
      </c>
    </row>
    <row r="888" spans="13:15" x14ac:dyDescent="0.4">
      <c r="M888" t="s">
        <v>872</v>
      </c>
      <c r="N888" t="s">
        <v>464</v>
      </c>
      <c r="O888">
        <v>41700</v>
      </c>
    </row>
    <row r="889" spans="13:15" x14ac:dyDescent="0.4">
      <c r="M889" t="s">
        <v>872</v>
      </c>
      <c r="N889" t="s">
        <v>465</v>
      </c>
      <c r="O889">
        <v>33500</v>
      </c>
    </row>
    <row r="890" spans="13:15" x14ac:dyDescent="0.4">
      <c r="M890" t="s">
        <v>872</v>
      </c>
      <c r="N890" t="s">
        <v>466</v>
      </c>
      <c r="O890">
        <v>16200</v>
      </c>
    </row>
    <row r="891" spans="13:15" x14ac:dyDescent="0.4">
      <c r="M891" t="s">
        <v>872</v>
      </c>
      <c r="N891" t="s">
        <v>467</v>
      </c>
      <c r="O891">
        <v>8600</v>
      </c>
    </row>
    <row r="892" spans="13:15" x14ac:dyDescent="0.4">
      <c r="M892" t="s">
        <v>872</v>
      </c>
      <c r="N892" t="s">
        <v>468</v>
      </c>
      <c r="O892">
        <v>13600</v>
      </c>
    </row>
    <row r="893" spans="13:15" x14ac:dyDescent="0.4">
      <c r="M893" t="s">
        <v>872</v>
      </c>
      <c r="N893" t="s">
        <v>469</v>
      </c>
      <c r="O893">
        <v>8600</v>
      </c>
    </row>
    <row r="894" spans="13:15" x14ac:dyDescent="0.4">
      <c r="M894" t="s">
        <v>872</v>
      </c>
      <c r="N894" t="s">
        <v>470</v>
      </c>
      <c r="O894">
        <v>6600</v>
      </c>
    </row>
    <row r="895" spans="13:15" x14ac:dyDescent="0.4">
      <c r="M895" t="s">
        <v>872</v>
      </c>
      <c r="N895" t="s">
        <v>471</v>
      </c>
      <c r="O895">
        <v>9800</v>
      </c>
    </row>
    <row r="896" spans="13:15" x14ac:dyDescent="0.4">
      <c r="M896" t="s">
        <v>872</v>
      </c>
      <c r="N896" t="s">
        <v>472</v>
      </c>
      <c r="O896">
        <v>13200</v>
      </c>
    </row>
    <row r="897" spans="13:15" x14ac:dyDescent="0.4">
      <c r="M897" t="s">
        <v>872</v>
      </c>
      <c r="N897" t="s">
        <v>473</v>
      </c>
      <c r="O897">
        <v>16700</v>
      </c>
    </row>
    <row r="898" spans="13:15" x14ac:dyDescent="0.4">
      <c r="M898" t="s">
        <v>872</v>
      </c>
      <c r="N898" t="s">
        <v>474</v>
      </c>
      <c r="O898">
        <v>20300</v>
      </c>
    </row>
    <row r="899" spans="13:15" x14ac:dyDescent="0.4">
      <c r="M899" t="s">
        <v>872</v>
      </c>
      <c r="N899" t="s">
        <v>475</v>
      </c>
      <c r="O899">
        <v>1300</v>
      </c>
    </row>
    <row r="900" spans="13:15" x14ac:dyDescent="0.4">
      <c r="M900" t="s">
        <v>872</v>
      </c>
      <c r="N900" t="s">
        <v>476</v>
      </c>
      <c r="O900">
        <v>13500</v>
      </c>
    </row>
    <row r="901" spans="13:15" x14ac:dyDescent="0.4">
      <c r="M901" t="s">
        <v>872</v>
      </c>
      <c r="N901" t="s">
        <v>477</v>
      </c>
      <c r="O901">
        <v>3600</v>
      </c>
    </row>
    <row r="902" spans="13:15" x14ac:dyDescent="0.4">
      <c r="M902" t="s">
        <v>872</v>
      </c>
      <c r="N902" t="s">
        <v>478</v>
      </c>
      <c r="O902">
        <v>37300</v>
      </c>
    </row>
    <row r="903" spans="13:15" x14ac:dyDescent="0.4">
      <c r="M903" t="s">
        <v>872</v>
      </c>
      <c r="N903" t="s">
        <v>479</v>
      </c>
      <c r="O903">
        <v>10300</v>
      </c>
    </row>
    <row r="904" spans="13:15" x14ac:dyDescent="0.4">
      <c r="M904" t="s">
        <v>872</v>
      </c>
      <c r="N904" t="s">
        <v>480</v>
      </c>
      <c r="O904">
        <v>3000</v>
      </c>
    </row>
    <row r="905" spans="13:15" x14ac:dyDescent="0.4">
      <c r="M905" t="s">
        <v>872</v>
      </c>
      <c r="N905" t="s">
        <v>481</v>
      </c>
      <c r="O905">
        <v>18300</v>
      </c>
    </row>
    <row r="906" spans="13:15" x14ac:dyDescent="0.4">
      <c r="M906" t="s">
        <v>872</v>
      </c>
      <c r="N906" t="s">
        <v>482</v>
      </c>
      <c r="O906">
        <v>19200</v>
      </c>
    </row>
    <row r="907" spans="13:15" x14ac:dyDescent="0.4">
      <c r="M907" t="s">
        <v>872</v>
      </c>
      <c r="N907" t="s">
        <v>483</v>
      </c>
      <c r="O907">
        <v>4900</v>
      </c>
    </row>
    <row r="908" spans="13:15" x14ac:dyDescent="0.4">
      <c r="M908" t="s">
        <v>872</v>
      </c>
      <c r="N908" t="s">
        <v>484</v>
      </c>
      <c r="O908">
        <v>8100</v>
      </c>
    </row>
    <row r="909" spans="13:15" x14ac:dyDescent="0.4">
      <c r="M909" t="s">
        <v>872</v>
      </c>
      <c r="N909" t="s">
        <v>485</v>
      </c>
      <c r="O909">
        <v>13600</v>
      </c>
    </row>
    <row r="910" spans="13:15" x14ac:dyDescent="0.4">
      <c r="M910" t="s">
        <v>872</v>
      </c>
      <c r="N910" t="s">
        <v>486</v>
      </c>
      <c r="O910">
        <v>19500</v>
      </c>
    </row>
    <row r="911" spans="13:15" x14ac:dyDescent="0.4">
      <c r="M911" t="s">
        <v>872</v>
      </c>
      <c r="N911" t="s">
        <v>487</v>
      </c>
      <c r="O911">
        <v>5500</v>
      </c>
    </row>
    <row r="912" spans="13:15" x14ac:dyDescent="0.4">
      <c r="M912" t="s">
        <v>872</v>
      </c>
      <c r="N912" t="s">
        <v>488</v>
      </c>
      <c r="O912">
        <v>3500</v>
      </c>
    </row>
    <row r="913" spans="13:15" x14ac:dyDescent="0.4">
      <c r="M913" t="s">
        <v>872</v>
      </c>
      <c r="N913" t="s">
        <v>489</v>
      </c>
      <c r="O913">
        <v>56300</v>
      </c>
    </row>
    <row r="914" spans="13:15" x14ac:dyDescent="0.4">
      <c r="M914" t="s">
        <v>872</v>
      </c>
      <c r="N914" t="s">
        <v>490</v>
      </c>
      <c r="O914">
        <v>6900</v>
      </c>
    </row>
    <row r="915" spans="13:15" x14ac:dyDescent="0.4">
      <c r="M915" t="s">
        <v>872</v>
      </c>
      <c r="N915" t="s">
        <v>491</v>
      </c>
      <c r="O915">
        <v>15300</v>
      </c>
    </row>
    <row r="916" spans="13:15" x14ac:dyDescent="0.4">
      <c r="M916" t="s">
        <v>872</v>
      </c>
      <c r="N916" t="s">
        <v>492</v>
      </c>
      <c r="O916">
        <v>6200</v>
      </c>
    </row>
    <row r="917" spans="13:15" x14ac:dyDescent="0.4">
      <c r="M917" t="s">
        <v>872</v>
      </c>
      <c r="N917" t="s">
        <v>493</v>
      </c>
      <c r="O917">
        <v>6600</v>
      </c>
    </row>
    <row r="918" spans="13:15" x14ac:dyDescent="0.4">
      <c r="M918" t="s">
        <v>872</v>
      </c>
      <c r="N918" t="s">
        <v>494</v>
      </c>
      <c r="O918">
        <v>28700</v>
      </c>
    </row>
    <row r="919" spans="13:15" x14ac:dyDescent="0.4">
      <c r="M919" t="s">
        <v>872</v>
      </c>
      <c r="N919" t="s">
        <v>495</v>
      </c>
      <c r="O919">
        <v>6400</v>
      </c>
    </row>
    <row r="920" spans="13:15" x14ac:dyDescent="0.4">
      <c r="M920" t="s">
        <v>872</v>
      </c>
      <c r="N920" t="s">
        <v>496</v>
      </c>
      <c r="O920">
        <v>10400</v>
      </c>
    </row>
    <row r="921" spans="13:15" x14ac:dyDescent="0.4">
      <c r="M921" t="s">
        <v>872</v>
      </c>
      <c r="N921" t="s">
        <v>497</v>
      </c>
      <c r="O921">
        <v>2100</v>
      </c>
    </row>
    <row r="922" spans="13:15" x14ac:dyDescent="0.4">
      <c r="M922" t="s">
        <v>872</v>
      </c>
      <c r="N922" t="s">
        <v>498</v>
      </c>
      <c r="O922">
        <v>13900</v>
      </c>
    </row>
    <row r="923" spans="13:15" x14ac:dyDescent="0.4">
      <c r="M923" t="s">
        <v>872</v>
      </c>
      <c r="N923" t="s">
        <v>499</v>
      </c>
      <c r="O923">
        <v>9600</v>
      </c>
    </row>
    <row r="924" spans="13:15" x14ac:dyDescent="0.4">
      <c r="M924" t="s">
        <v>872</v>
      </c>
      <c r="N924" t="s">
        <v>500</v>
      </c>
      <c r="O924">
        <v>5500</v>
      </c>
    </row>
    <row r="925" spans="13:15" x14ac:dyDescent="0.4">
      <c r="M925" t="s">
        <v>872</v>
      </c>
      <c r="N925" t="s">
        <v>501</v>
      </c>
      <c r="O925">
        <v>3400</v>
      </c>
    </row>
    <row r="926" spans="13:15" x14ac:dyDescent="0.4">
      <c r="M926" t="s">
        <v>872</v>
      </c>
      <c r="N926" t="s">
        <v>502</v>
      </c>
      <c r="O926">
        <v>26000</v>
      </c>
    </row>
    <row r="927" spans="13:15" x14ac:dyDescent="0.4">
      <c r="M927" t="s">
        <v>872</v>
      </c>
      <c r="N927" t="s">
        <v>503</v>
      </c>
      <c r="O927">
        <v>7600</v>
      </c>
    </row>
    <row r="928" spans="13:15" x14ac:dyDescent="0.4">
      <c r="M928" t="s">
        <v>872</v>
      </c>
      <c r="N928" t="s">
        <v>504</v>
      </c>
      <c r="O928">
        <v>3400</v>
      </c>
    </row>
    <row r="929" spans="13:15" x14ac:dyDescent="0.4">
      <c r="M929" t="s">
        <v>872</v>
      </c>
      <c r="N929" t="s">
        <v>505</v>
      </c>
      <c r="O929">
        <v>8400</v>
      </c>
    </row>
    <row r="930" spans="13:15" x14ac:dyDescent="0.4">
      <c r="M930" t="s">
        <v>872</v>
      </c>
      <c r="N930" t="s">
        <v>506</v>
      </c>
      <c r="O930">
        <v>35700</v>
      </c>
    </row>
    <row r="931" spans="13:15" x14ac:dyDescent="0.4">
      <c r="M931" t="s">
        <v>872</v>
      </c>
      <c r="N931" t="s">
        <v>507</v>
      </c>
      <c r="O931">
        <v>19500</v>
      </c>
    </row>
    <row r="932" spans="13:15" x14ac:dyDescent="0.4">
      <c r="M932" t="s">
        <v>872</v>
      </c>
      <c r="N932" t="s">
        <v>508</v>
      </c>
      <c r="O932">
        <v>16900</v>
      </c>
    </row>
    <row r="933" spans="13:15" x14ac:dyDescent="0.4">
      <c r="M933" t="s">
        <v>872</v>
      </c>
      <c r="N933" t="s">
        <v>509</v>
      </c>
      <c r="O933">
        <v>3600</v>
      </c>
    </row>
    <row r="934" spans="13:15" x14ac:dyDescent="0.4">
      <c r="M934" t="s">
        <v>872</v>
      </c>
      <c r="N934" t="s">
        <v>510</v>
      </c>
      <c r="O934">
        <v>9400</v>
      </c>
    </row>
    <row r="935" spans="13:15" x14ac:dyDescent="0.4">
      <c r="M935" t="s">
        <v>872</v>
      </c>
      <c r="N935" t="s">
        <v>511</v>
      </c>
      <c r="O935">
        <v>11300</v>
      </c>
    </row>
    <row r="936" spans="13:15" x14ac:dyDescent="0.4">
      <c r="M936" t="s">
        <v>872</v>
      </c>
      <c r="N936" t="s">
        <v>512</v>
      </c>
      <c r="O936">
        <v>7400</v>
      </c>
    </row>
    <row r="937" spans="13:15" x14ac:dyDescent="0.4">
      <c r="M937" t="s">
        <v>872</v>
      </c>
      <c r="N937" t="s">
        <v>513</v>
      </c>
      <c r="O937">
        <v>10200</v>
      </c>
    </row>
    <row r="938" spans="13:15" x14ac:dyDescent="0.4">
      <c r="M938" t="s">
        <v>872</v>
      </c>
      <c r="N938" t="s">
        <v>514</v>
      </c>
      <c r="O938">
        <v>28300</v>
      </c>
    </row>
    <row r="939" spans="13:15" x14ac:dyDescent="0.4">
      <c r="M939" t="s">
        <v>872</v>
      </c>
      <c r="N939" t="s">
        <v>515</v>
      </c>
      <c r="O939">
        <v>19400</v>
      </c>
    </row>
    <row r="940" spans="13:15" x14ac:dyDescent="0.4">
      <c r="M940" t="s">
        <v>872</v>
      </c>
      <c r="N940" t="s">
        <v>516</v>
      </c>
      <c r="O940">
        <v>14400</v>
      </c>
    </row>
    <row r="941" spans="13:15" x14ac:dyDescent="0.4">
      <c r="M941" t="s">
        <v>872</v>
      </c>
      <c r="N941" t="s">
        <v>517</v>
      </c>
      <c r="O941">
        <v>3100</v>
      </c>
    </row>
    <row r="942" spans="13:15" x14ac:dyDescent="0.4">
      <c r="M942" t="s">
        <v>872</v>
      </c>
      <c r="N942" t="s">
        <v>518</v>
      </c>
      <c r="O942">
        <v>48500</v>
      </c>
    </row>
    <row r="943" spans="13:15" x14ac:dyDescent="0.4">
      <c r="M943" t="s">
        <v>872</v>
      </c>
      <c r="N943" t="s">
        <v>519</v>
      </c>
      <c r="O943">
        <v>18600</v>
      </c>
    </row>
    <row r="944" spans="13:15" x14ac:dyDescent="0.4">
      <c r="M944" t="s">
        <v>872</v>
      </c>
      <c r="N944" t="s">
        <v>520</v>
      </c>
      <c r="O944">
        <v>34700</v>
      </c>
    </row>
    <row r="945" spans="13:15" x14ac:dyDescent="0.4">
      <c r="M945" t="s">
        <v>872</v>
      </c>
      <c r="N945" t="s">
        <v>521</v>
      </c>
      <c r="O945">
        <v>15100</v>
      </c>
    </row>
    <row r="946" spans="13:15" x14ac:dyDescent="0.4">
      <c r="M946" t="s">
        <v>872</v>
      </c>
      <c r="N946" t="s">
        <v>522</v>
      </c>
      <c r="O946">
        <v>15600</v>
      </c>
    </row>
    <row r="947" spans="13:15" x14ac:dyDescent="0.4">
      <c r="M947" t="s">
        <v>872</v>
      </c>
      <c r="N947" t="s">
        <v>523</v>
      </c>
      <c r="O947">
        <v>6800</v>
      </c>
    </row>
    <row r="948" spans="13:15" x14ac:dyDescent="0.4">
      <c r="M948" t="s">
        <v>872</v>
      </c>
      <c r="N948" t="s">
        <v>524</v>
      </c>
      <c r="O948">
        <v>14700</v>
      </c>
    </row>
    <row r="949" spans="13:15" x14ac:dyDescent="0.4">
      <c r="M949" t="s">
        <v>872</v>
      </c>
      <c r="N949" t="s">
        <v>525</v>
      </c>
      <c r="O949">
        <v>24400</v>
      </c>
    </row>
    <row r="950" spans="13:15" x14ac:dyDescent="0.4">
      <c r="M950" t="s">
        <v>872</v>
      </c>
      <c r="N950" t="s">
        <v>526</v>
      </c>
      <c r="O950">
        <v>18100</v>
      </c>
    </row>
    <row r="951" spans="13:15" x14ac:dyDescent="0.4">
      <c r="M951" t="s">
        <v>872</v>
      </c>
      <c r="N951" t="s">
        <v>527</v>
      </c>
      <c r="O951">
        <v>9600</v>
      </c>
    </row>
    <row r="952" spans="13:15" x14ac:dyDescent="0.4">
      <c r="M952" t="s">
        <v>872</v>
      </c>
      <c r="N952" t="s">
        <v>528</v>
      </c>
      <c r="O952">
        <v>8800</v>
      </c>
    </row>
    <row r="953" spans="13:15" x14ac:dyDescent="0.4">
      <c r="M953" t="s">
        <v>872</v>
      </c>
      <c r="N953" t="s">
        <v>529</v>
      </c>
      <c r="O953">
        <v>7100</v>
      </c>
    </row>
    <row r="954" spans="13:15" x14ac:dyDescent="0.4">
      <c r="M954" t="s">
        <v>872</v>
      </c>
      <c r="N954" t="s">
        <v>530</v>
      </c>
      <c r="O954">
        <v>66200</v>
      </c>
    </row>
    <row r="955" spans="13:15" x14ac:dyDescent="0.4">
      <c r="M955" t="s">
        <v>872</v>
      </c>
      <c r="N955" t="s">
        <v>531</v>
      </c>
      <c r="O955">
        <v>37300</v>
      </c>
    </row>
    <row r="956" spans="13:15" x14ac:dyDescent="0.4">
      <c r="M956" t="s">
        <v>872</v>
      </c>
      <c r="N956" t="s">
        <v>532</v>
      </c>
      <c r="O956">
        <v>10400</v>
      </c>
    </row>
    <row r="957" spans="13:15" x14ac:dyDescent="0.4">
      <c r="M957" t="s">
        <v>872</v>
      </c>
      <c r="N957" t="s">
        <v>533</v>
      </c>
      <c r="O957">
        <v>16500</v>
      </c>
    </row>
    <row r="958" spans="13:15" x14ac:dyDescent="0.4">
      <c r="M958" t="s">
        <v>872</v>
      </c>
      <c r="N958" t="s">
        <v>534</v>
      </c>
      <c r="O958">
        <v>9500</v>
      </c>
    </row>
    <row r="959" spans="13:15" x14ac:dyDescent="0.4">
      <c r="M959" t="s">
        <v>872</v>
      </c>
      <c r="N959" t="s">
        <v>535</v>
      </c>
      <c r="O959">
        <v>24200</v>
      </c>
    </row>
    <row r="960" spans="13:15" x14ac:dyDescent="0.4">
      <c r="M960" t="s">
        <v>872</v>
      </c>
      <c r="N960" t="s">
        <v>536</v>
      </c>
      <c r="O960">
        <v>13700</v>
      </c>
    </row>
    <row r="961" spans="13:15" x14ac:dyDescent="0.4">
      <c r="M961" t="s">
        <v>872</v>
      </c>
      <c r="N961" t="s">
        <v>537</v>
      </c>
      <c r="O961">
        <v>4500</v>
      </c>
    </row>
    <row r="962" spans="13:15" x14ac:dyDescent="0.4">
      <c r="M962" t="s">
        <v>872</v>
      </c>
      <c r="N962" t="s">
        <v>538</v>
      </c>
      <c r="O962">
        <v>31900</v>
      </c>
    </row>
    <row r="963" spans="13:15" x14ac:dyDescent="0.4">
      <c r="M963" t="s">
        <v>872</v>
      </c>
      <c r="N963" t="s">
        <v>539</v>
      </c>
      <c r="O963">
        <v>14900</v>
      </c>
    </row>
    <row r="964" spans="13:15" x14ac:dyDescent="0.4">
      <c r="M964" t="s">
        <v>872</v>
      </c>
      <c r="N964" t="s">
        <v>540</v>
      </c>
      <c r="O964">
        <v>8500</v>
      </c>
    </row>
    <row r="965" spans="13:15" x14ac:dyDescent="0.4">
      <c r="M965" t="s">
        <v>872</v>
      </c>
      <c r="N965" t="s">
        <v>541</v>
      </c>
      <c r="O965">
        <v>14700</v>
      </c>
    </row>
    <row r="966" spans="13:15" x14ac:dyDescent="0.4">
      <c r="M966" t="s">
        <v>872</v>
      </c>
      <c r="N966" t="s">
        <v>542</v>
      </c>
      <c r="O966">
        <v>10500</v>
      </c>
    </row>
    <row r="967" spans="13:15" x14ac:dyDescent="0.4">
      <c r="M967" t="s">
        <v>872</v>
      </c>
      <c r="N967" t="s">
        <v>543</v>
      </c>
      <c r="O967">
        <v>7700</v>
      </c>
    </row>
    <row r="968" spans="13:15" x14ac:dyDescent="0.4">
      <c r="M968" t="s">
        <v>872</v>
      </c>
      <c r="N968" t="s">
        <v>544</v>
      </c>
      <c r="O968">
        <v>4000</v>
      </c>
    </row>
    <row r="969" spans="13:15" x14ac:dyDescent="0.4">
      <c r="M969" t="s">
        <v>872</v>
      </c>
      <c r="N969" t="s">
        <v>727</v>
      </c>
      <c r="O969">
        <v>42700</v>
      </c>
    </row>
    <row r="970" spans="13:15" x14ac:dyDescent="0.4">
      <c r="M970" t="s">
        <v>872</v>
      </c>
      <c r="N970" t="s">
        <v>728</v>
      </c>
      <c r="O970">
        <v>36000</v>
      </c>
    </row>
    <row r="971" spans="13:15" x14ac:dyDescent="0.4">
      <c r="M971" t="s">
        <v>872</v>
      </c>
      <c r="N971" t="s">
        <v>729</v>
      </c>
      <c r="O971">
        <v>35800</v>
      </c>
    </row>
    <row r="972" spans="13:15" x14ac:dyDescent="0.4">
      <c r="M972" t="s">
        <v>872</v>
      </c>
      <c r="N972" t="s">
        <v>730</v>
      </c>
      <c r="O972">
        <v>66500</v>
      </c>
    </row>
    <row r="973" spans="13:15" x14ac:dyDescent="0.4">
      <c r="M973" t="s">
        <v>872</v>
      </c>
      <c r="N973" t="s">
        <v>731</v>
      </c>
      <c r="O973">
        <v>39400</v>
      </c>
    </row>
    <row r="974" spans="13:15" x14ac:dyDescent="0.4">
      <c r="M974" t="s">
        <v>872</v>
      </c>
      <c r="N974" t="s">
        <v>732</v>
      </c>
      <c r="O974">
        <v>26300</v>
      </c>
    </row>
    <row r="975" spans="13:15" x14ac:dyDescent="0.4">
      <c r="M975" t="s">
        <v>872</v>
      </c>
      <c r="N975" t="s">
        <v>733</v>
      </c>
      <c r="O975">
        <v>33000</v>
      </c>
    </row>
    <row r="976" spans="13:15" x14ac:dyDescent="0.4">
      <c r="M976" t="s">
        <v>872</v>
      </c>
      <c r="N976" t="s">
        <v>734</v>
      </c>
      <c r="O976">
        <v>64400</v>
      </c>
    </row>
    <row r="977" spans="13:15" x14ac:dyDescent="0.4">
      <c r="M977" t="s">
        <v>872</v>
      </c>
      <c r="N977" t="s">
        <v>735</v>
      </c>
      <c r="O977">
        <v>85600</v>
      </c>
    </row>
    <row r="978" spans="13:15" x14ac:dyDescent="0.4">
      <c r="M978" t="s">
        <v>872</v>
      </c>
      <c r="N978" t="s">
        <v>736</v>
      </c>
      <c r="O978">
        <v>26900</v>
      </c>
    </row>
    <row r="979" spans="13:15" x14ac:dyDescent="0.4">
      <c r="M979" t="s">
        <v>872</v>
      </c>
      <c r="N979" t="s">
        <v>737</v>
      </c>
      <c r="O979">
        <v>23900</v>
      </c>
    </row>
    <row r="980" spans="13:15" x14ac:dyDescent="0.4">
      <c r="M980" t="s">
        <v>872</v>
      </c>
      <c r="N980" t="s">
        <v>738</v>
      </c>
      <c r="O980">
        <v>28000</v>
      </c>
    </row>
    <row r="981" spans="13:15" x14ac:dyDescent="0.4">
      <c r="M981" t="s">
        <v>872</v>
      </c>
      <c r="N981" t="s">
        <v>739</v>
      </c>
      <c r="O981">
        <v>44600</v>
      </c>
    </row>
    <row r="982" spans="13:15" x14ac:dyDescent="0.4">
      <c r="M982" t="s">
        <v>872</v>
      </c>
      <c r="N982" t="s">
        <v>740</v>
      </c>
      <c r="O982">
        <v>37300</v>
      </c>
    </row>
    <row r="983" spans="13:15" x14ac:dyDescent="0.4">
      <c r="M983" t="s">
        <v>872</v>
      </c>
      <c r="N983" t="s">
        <v>741</v>
      </c>
      <c r="O983">
        <v>30800</v>
      </c>
    </row>
    <row r="984" spans="13:15" x14ac:dyDescent="0.4">
      <c r="M984" t="s">
        <v>872</v>
      </c>
      <c r="N984" t="s">
        <v>742</v>
      </c>
      <c r="O984">
        <v>86700</v>
      </c>
    </row>
    <row r="985" spans="13:15" x14ac:dyDescent="0.4">
      <c r="M985" t="s">
        <v>872</v>
      </c>
      <c r="N985" t="s">
        <v>743</v>
      </c>
      <c r="O985">
        <v>70900</v>
      </c>
    </row>
    <row r="986" spans="13:15" x14ac:dyDescent="0.4">
      <c r="M986" t="s">
        <v>872</v>
      </c>
      <c r="N986" t="s">
        <v>744</v>
      </c>
      <c r="O986">
        <v>56400</v>
      </c>
    </row>
    <row r="987" spans="13:15" x14ac:dyDescent="0.4">
      <c r="M987" t="s">
        <v>872</v>
      </c>
      <c r="N987" t="s">
        <v>745</v>
      </c>
      <c r="O987">
        <v>32000</v>
      </c>
    </row>
    <row r="988" spans="13:15" x14ac:dyDescent="0.4">
      <c r="M988" t="s">
        <v>872</v>
      </c>
      <c r="N988" t="s">
        <v>746</v>
      </c>
      <c r="O988">
        <v>40700</v>
      </c>
    </row>
    <row r="989" spans="13:15" x14ac:dyDescent="0.4">
      <c r="M989" t="s">
        <v>872</v>
      </c>
      <c r="N989" t="s">
        <v>747</v>
      </c>
      <c r="O989">
        <v>30800</v>
      </c>
    </row>
    <row r="990" spans="13:15" x14ac:dyDescent="0.4">
      <c r="M990" t="s">
        <v>872</v>
      </c>
      <c r="N990" t="s">
        <v>748</v>
      </c>
      <c r="O990">
        <v>32100</v>
      </c>
    </row>
    <row r="991" spans="13:15" x14ac:dyDescent="0.4">
      <c r="M991" t="s">
        <v>872</v>
      </c>
      <c r="N991" t="s">
        <v>749</v>
      </c>
      <c r="O991">
        <v>20700</v>
      </c>
    </row>
    <row r="992" spans="13:15" x14ac:dyDescent="0.4">
      <c r="M992" t="s">
        <v>872</v>
      </c>
      <c r="N992" t="s">
        <v>750</v>
      </c>
      <c r="O992">
        <v>48000</v>
      </c>
    </row>
    <row r="993" spans="13:15" x14ac:dyDescent="0.4">
      <c r="M993" t="s">
        <v>872</v>
      </c>
      <c r="N993" t="s">
        <v>751</v>
      </c>
      <c r="O993">
        <v>0</v>
      </c>
    </row>
    <row r="994" spans="13:15" x14ac:dyDescent="0.4">
      <c r="M994" t="s">
        <v>872</v>
      </c>
      <c r="N994" t="s">
        <v>752</v>
      </c>
      <c r="O994">
        <v>0</v>
      </c>
    </row>
    <row r="995" spans="13:15" x14ac:dyDescent="0.4">
      <c r="M995" t="s">
        <v>872</v>
      </c>
      <c r="N995" t="s">
        <v>753</v>
      </c>
      <c r="O995">
        <v>0</v>
      </c>
    </row>
    <row r="996" spans="13:15" x14ac:dyDescent="0.4">
      <c r="M996" t="s">
        <v>872</v>
      </c>
      <c r="N996" t="s">
        <v>754</v>
      </c>
      <c r="O996">
        <v>0</v>
      </c>
    </row>
    <row r="997" spans="13:15" x14ac:dyDescent="0.4">
      <c r="M997" t="s">
        <v>872</v>
      </c>
      <c r="N997" t="s">
        <v>755</v>
      </c>
      <c r="O997">
        <v>0</v>
      </c>
    </row>
    <row r="998" spans="13:15" x14ac:dyDescent="0.4">
      <c r="M998" t="s">
        <v>872</v>
      </c>
      <c r="N998" t="s">
        <v>756</v>
      </c>
      <c r="O998">
        <v>355900</v>
      </c>
    </row>
    <row r="999" spans="13:15" x14ac:dyDescent="0.4">
      <c r="M999" t="s">
        <v>873</v>
      </c>
      <c r="N999" t="s">
        <v>545</v>
      </c>
      <c r="O999">
        <v>222800</v>
      </c>
    </row>
    <row r="1000" spans="13:15" x14ac:dyDescent="0.4">
      <c r="M1000" t="s">
        <v>873</v>
      </c>
      <c r="N1000" t="s">
        <v>546</v>
      </c>
      <c r="O1000">
        <v>119900</v>
      </c>
    </row>
    <row r="1001" spans="13:15" x14ac:dyDescent="0.4">
      <c r="M1001" t="s">
        <v>873</v>
      </c>
      <c r="N1001" t="s">
        <v>547</v>
      </c>
      <c r="O1001">
        <v>60400</v>
      </c>
    </row>
    <row r="1002" spans="13:15" x14ac:dyDescent="0.4">
      <c r="M1002" t="s">
        <v>873</v>
      </c>
      <c r="N1002" t="s">
        <v>548</v>
      </c>
      <c r="O1002">
        <v>56100</v>
      </c>
    </row>
    <row r="1003" spans="13:15" x14ac:dyDescent="0.4">
      <c r="M1003" t="s">
        <v>873</v>
      </c>
      <c r="N1003" t="s">
        <v>549</v>
      </c>
      <c r="O1003">
        <v>42600</v>
      </c>
    </row>
    <row r="1004" spans="13:15" x14ac:dyDescent="0.4">
      <c r="M1004" t="s">
        <v>873</v>
      </c>
      <c r="N1004" t="s">
        <v>550</v>
      </c>
      <c r="O1004">
        <v>108500</v>
      </c>
    </row>
    <row r="1005" spans="13:15" x14ac:dyDescent="0.4">
      <c r="M1005" t="s">
        <v>873</v>
      </c>
      <c r="N1005" t="s">
        <v>551</v>
      </c>
      <c r="O1005">
        <v>50300</v>
      </c>
    </row>
    <row r="1006" spans="13:15" x14ac:dyDescent="0.4">
      <c r="M1006" t="s">
        <v>873</v>
      </c>
      <c r="N1006" t="s">
        <v>552</v>
      </c>
      <c r="O1006">
        <v>67500</v>
      </c>
    </row>
    <row r="1007" spans="13:15" x14ac:dyDescent="0.4">
      <c r="M1007" t="s">
        <v>873</v>
      </c>
      <c r="N1007" t="s">
        <v>553</v>
      </c>
      <c r="O1007">
        <v>53600</v>
      </c>
    </row>
    <row r="1008" spans="13:15" x14ac:dyDescent="0.4">
      <c r="M1008" t="s">
        <v>873</v>
      </c>
      <c r="N1008" t="s">
        <v>554</v>
      </c>
      <c r="O1008">
        <v>67900</v>
      </c>
    </row>
    <row r="1009" spans="13:15" x14ac:dyDescent="0.4">
      <c r="M1009" t="s">
        <v>873</v>
      </c>
      <c r="N1009" t="s">
        <v>555</v>
      </c>
      <c r="O1009">
        <v>35900</v>
      </c>
    </row>
    <row r="1010" spans="13:15" x14ac:dyDescent="0.4">
      <c r="M1010" t="s">
        <v>873</v>
      </c>
      <c r="N1010" t="s">
        <v>556</v>
      </c>
      <c r="O1010">
        <v>27600</v>
      </c>
    </row>
    <row r="1011" spans="13:15" x14ac:dyDescent="0.4">
      <c r="M1011" t="s">
        <v>873</v>
      </c>
      <c r="N1011" t="s">
        <v>557</v>
      </c>
      <c r="O1011">
        <v>67700</v>
      </c>
    </row>
    <row r="1012" spans="13:15" x14ac:dyDescent="0.4">
      <c r="M1012" t="s">
        <v>873</v>
      </c>
      <c r="N1012" t="s">
        <v>558</v>
      </c>
      <c r="O1012">
        <v>35300</v>
      </c>
    </row>
    <row r="1013" spans="13:15" x14ac:dyDescent="0.4">
      <c r="M1013" t="s">
        <v>873</v>
      </c>
      <c r="N1013" t="s">
        <v>559</v>
      </c>
      <c r="O1013">
        <v>28400</v>
      </c>
    </row>
    <row r="1014" spans="13:15" x14ac:dyDescent="0.4">
      <c r="M1014" t="s">
        <v>873</v>
      </c>
      <c r="N1014" t="s">
        <v>560</v>
      </c>
      <c r="O1014">
        <v>31300</v>
      </c>
    </row>
    <row r="1015" spans="13:15" x14ac:dyDescent="0.4">
      <c r="M1015" t="s">
        <v>873</v>
      </c>
      <c r="N1015" t="s">
        <v>561</v>
      </c>
      <c r="O1015">
        <v>33700</v>
      </c>
    </row>
    <row r="1016" spans="13:15" x14ac:dyDescent="0.4">
      <c r="M1016" t="s">
        <v>873</v>
      </c>
      <c r="N1016" t="s">
        <v>562</v>
      </c>
      <c r="O1016">
        <v>21800</v>
      </c>
    </row>
    <row r="1017" spans="13:15" x14ac:dyDescent="0.4">
      <c r="M1017" t="s">
        <v>873</v>
      </c>
      <c r="N1017" t="s">
        <v>563</v>
      </c>
      <c r="O1017">
        <v>16100</v>
      </c>
    </row>
    <row r="1018" spans="13:15" x14ac:dyDescent="0.4">
      <c r="M1018" t="s">
        <v>873</v>
      </c>
      <c r="N1018" t="s">
        <v>564</v>
      </c>
      <c r="O1018">
        <v>42100</v>
      </c>
    </row>
    <row r="1019" spans="13:15" x14ac:dyDescent="0.4">
      <c r="M1019" t="s">
        <v>873</v>
      </c>
      <c r="N1019" t="s">
        <v>565</v>
      </c>
      <c r="O1019">
        <v>38900</v>
      </c>
    </row>
    <row r="1020" spans="13:15" x14ac:dyDescent="0.4">
      <c r="M1020" t="s">
        <v>873</v>
      </c>
      <c r="N1020" t="s">
        <v>566</v>
      </c>
      <c r="O1020">
        <v>31300</v>
      </c>
    </row>
    <row r="1021" spans="13:15" x14ac:dyDescent="0.4">
      <c r="M1021" t="s">
        <v>873</v>
      </c>
      <c r="N1021" t="s">
        <v>567</v>
      </c>
      <c r="O1021">
        <v>35300</v>
      </c>
    </row>
    <row r="1022" spans="13:15" x14ac:dyDescent="0.4">
      <c r="M1022" t="s">
        <v>873</v>
      </c>
      <c r="N1022" t="s">
        <v>568</v>
      </c>
      <c r="O1022">
        <v>102000</v>
      </c>
    </row>
    <row r="1023" spans="13:15" x14ac:dyDescent="0.4">
      <c r="M1023" t="s">
        <v>873</v>
      </c>
      <c r="N1023" t="s">
        <v>569</v>
      </c>
      <c r="O1023">
        <v>62700</v>
      </c>
    </row>
    <row r="1024" spans="13:15" x14ac:dyDescent="0.4">
      <c r="M1024" t="s">
        <v>873</v>
      </c>
      <c r="N1024" t="s">
        <v>570</v>
      </c>
      <c r="O1024">
        <v>110900</v>
      </c>
    </row>
    <row r="1025" spans="13:15" x14ac:dyDescent="0.4">
      <c r="M1025" t="s">
        <v>873</v>
      </c>
      <c r="N1025" t="s">
        <v>571</v>
      </c>
      <c r="O1025">
        <v>54300</v>
      </c>
    </row>
    <row r="1026" spans="13:15" x14ac:dyDescent="0.4">
      <c r="M1026" t="s">
        <v>873</v>
      </c>
      <c r="N1026" t="s">
        <v>572</v>
      </c>
      <c r="O1026">
        <v>38700</v>
      </c>
    </row>
    <row r="1027" spans="13:15" x14ac:dyDescent="0.4">
      <c r="M1027" t="s">
        <v>873</v>
      </c>
      <c r="N1027" t="s">
        <v>573</v>
      </c>
      <c r="O1027">
        <v>48900</v>
      </c>
    </row>
    <row r="1028" spans="13:15" x14ac:dyDescent="0.4">
      <c r="M1028" t="s">
        <v>873</v>
      </c>
      <c r="N1028" t="s">
        <v>574</v>
      </c>
      <c r="O1028">
        <v>103200</v>
      </c>
    </row>
    <row r="1029" spans="13:15" x14ac:dyDescent="0.4">
      <c r="M1029" t="s">
        <v>873</v>
      </c>
      <c r="N1029" t="s">
        <v>575</v>
      </c>
      <c r="O1029">
        <v>69400</v>
      </c>
    </row>
    <row r="1030" spans="13:15" x14ac:dyDescent="0.4">
      <c r="M1030" t="s">
        <v>873</v>
      </c>
      <c r="N1030" t="s">
        <v>576</v>
      </c>
      <c r="O1030">
        <v>50500</v>
      </c>
    </row>
    <row r="1031" spans="13:15" x14ac:dyDescent="0.4">
      <c r="M1031" t="s">
        <v>873</v>
      </c>
      <c r="N1031" t="s">
        <v>577</v>
      </c>
      <c r="O1031">
        <v>47000</v>
      </c>
    </row>
    <row r="1032" spans="13:15" x14ac:dyDescent="0.4">
      <c r="M1032" t="s">
        <v>873</v>
      </c>
      <c r="N1032" t="s">
        <v>578</v>
      </c>
      <c r="O1032">
        <v>154900</v>
      </c>
    </row>
    <row r="1033" spans="13:15" x14ac:dyDescent="0.4">
      <c r="M1033" t="s">
        <v>873</v>
      </c>
      <c r="N1033" t="s">
        <v>579</v>
      </c>
      <c r="O1033">
        <v>115400</v>
      </c>
    </row>
    <row r="1034" spans="13:15" x14ac:dyDescent="0.4">
      <c r="M1034" t="s">
        <v>873</v>
      </c>
      <c r="N1034" t="s">
        <v>580</v>
      </c>
      <c r="O1034">
        <v>85000</v>
      </c>
    </row>
    <row r="1035" spans="13:15" x14ac:dyDescent="0.4">
      <c r="M1035" t="s">
        <v>873</v>
      </c>
      <c r="N1035" t="s">
        <v>581</v>
      </c>
      <c r="O1035">
        <v>86100</v>
      </c>
    </row>
    <row r="1036" spans="13:15" x14ac:dyDescent="0.4">
      <c r="M1036" t="s">
        <v>873</v>
      </c>
      <c r="N1036" t="s">
        <v>582</v>
      </c>
      <c r="O1036">
        <v>40200</v>
      </c>
    </row>
    <row r="1037" spans="13:15" x14ac:dyDescent="0.4">
      <c r="M1037" t="s">
        <v>873</v>
      </c>
      <c r="N1037" t="s">
        <v>583</v>
      </c>
      <c r="O1037">
        <v>40900</v>
      </c>
    </row>
    <row r="1038" spans="13:15" x14ac:dyDescent="0.4">
      <c r="M1038" t="s">
        <v>873</v>
      </c>
      <c r="N1038" t="s">
        <v>584</v>
      </c>
      <c r="O1038">
        <v>50900</v>
      </c>
    </row>
    <row r="1039" spans="13:15" x14ac:dyDescent="0.4">
      <c r="M1039" t="s">
        <v>873</v>
      </c>
      <c r="N1039" t="s">
        <v>585</v>
      </c>
      <c r="O1039">
        <v>18300</v>
      </c>
    </row>
    <row r="1040" spans="13:15" x14ac:dyDescent="0.4">
      <c r="M1040" t="s">
        <v>873</v>
      </c>
      <c r="N1040" t="s">
        <v>586</v>
      </c>
      <c r="O1040">
        <v>57300</v>
      </c>
    </row>
    <row r="1041" spans="13:15" x14ac:dyDescent="0.4">
      <c r="M1041" t="s">
        <v>873</v>
      </c>
      <c r="N1041" t="s">
        <v>587</v>
      </c>
      <c r="O1041">
        <v>40100</v>
      </c>
    </row>
    <row r="1042" spans="13:15" x14ac:dyDescent="0.4">
      <c r="M1042" t="s">
        <v>873</v>
      </c>
      <c r="N1042" t="s">
        <v>588</v>
      </c>
      <c r="O1042">
        <v>31800</v>
      </c>
    </row>
    <row r="1043" spans="13:15" x14ac:dyDescent="0.4">
      <c r="M1043" t="s">
        <v>873</v>
      </c>
      <c r="N1043" t="s">
        <v>589</v>
      </c>
      <c r="O1043">
        <v>22900</v>
      </c>
    </row>
    <row r="1044" spans="13:15" x14ac:dyDescent="0.4">
      <c r="M1044" t="s">
        <v>873</v>
      </c>
      <c r="N1044" t="s">
        <v>590</v>
      </c>
      <c r="O1044">
        <v>35300</v>
      </c>
    </row>
    <row r="1045" spans="13:15" x14ac:dyDescent="0.4">
      <c r="M1045" t="s">
        <v>873</v>
      </c>
      <c r="N1045" t="s">
        <v>591</v>
      </c>
      <c r="O1045">
        <v>11900</v>
      </c>
    </row>
    <row r="1046" spans="13:15" x14ac:dyDescent="0.4">
      <c r="M1046" t="s">
        <v>873</v>
      </c>
      <c r="N1046" t="s">
        <v>592</v>
      </c>
      <c r="O1046">
        <v>21300</v>
      </c>
    </row>
    <row r="1047" spans="13:15" x14ac:dyDescent="0.4">
      <c r="M1047" t="s">
        <v>873</v>
      </c>
      <c r="N1047" t="s">
        <v>593</v>
      </c>
      <c r="O1047">
        <v>19700</v>
      </c>
    </row>
    <row r="1048" spans="13:15" x14ac:dyDescent="0.4">
      <c r="M1048" t="s">
        <v>873</v>
      </c>
      <c r="N1048" t="s">
        <v>594</v>
      </c>
      <c r="O1048">
        <v>22800</v>
      </c>
    </row>
    <row r="1049" spans="13:15" x14ac:dyDescent="0.4">
      <c r="M1049" t="s">
        <v>873</v>
      </c>
      <c r="N1049" t="s">
        <v>595</v>
      </c>
      <c r="O1049">
        <v>33100</v>
      </c>
    </row>
    <row r="1050" spans="13:15" x14ac:dyDescent="0.4">
      <c r="M1050" t="s">
        <v>873</v>
      </c>
      <c r="N1050" t="s">
        <v>596</v>
      </c>
      <c r="O1050">
        <v>36900</v>
      </c>
    </row>
    <row r="1051" spans="13:15" x14ac:dyDescent="0.4">
      <c r="M1051" t="s">
        <v>873</v>
      </c>
      <c r="N1051" t="s">
        <v>597</v>
      </c>
      <c r="O1051">
        <v>18900</v>
      </c>
    </row>
    <row r="1052" spans="13:15" x14ac:dyDescent="0.4">
      <c r="M1052" t="s">
        <v>873</v>
      </c>
      <c r="N1052" t="s">
        <v>598</v>
      </c>
      <c r="O1052">
        <v>18700</v>
      </c>
    </row>
    <row r="1053" spans="13:15" x14ac:dyDescent="0.4">
      <c r="M1053" t="s">
        <v>873</v>
      </c>
      <c r="N1053" t="s">
        <v>599</v>
      </c>
      <c r="O1053">
        <v>28200</v>
      </c>
    </row>
    <row r="1054" spans="13:15" x14ac:dyDescent="0.4">
      <c r="M1054" t="s">
        <v>873</v>
      </c>
      <c r="N1054" t="s">
        <v>600</v>
      </c>
      <c r="O1054">
        <v>17200</v>
      </c>
    </row>
    <row r="1055" spans="13:15" x14ac:dyDescent="0.4">
      <c r="M1055" t="s">
        <v>873</v>
      </c>
      <c r="N1055" t="s">
        <v>601</v>
      </c>
      <c r="O1055">
        <v>9500</v>
      </c>
    </row>
    <row r="1056" spans="13:15" x14ac:dyDescent="0.4">
      <c r="M1056" t="s">
        <v>873</v>
      </c>
      <c r="N1056" t="s">
        <v>602</v>
      </c>
      <c r="O1056">
        <v>23100</v>
      </c>
    </row>
    <row r="1057" spans="13:15" x14ac:dyDescent="0.4">
      <c r="M1057" t="s">
        <v>873</v>
      </c>
      <c r="N1057" t="s">
        <v>603</v>
      </c>
      <c r="O1057">
        <v>38900</v>
      </c>
    </row>
    <row r="1058" spans="13:15" x14ac:dyDescent="0.4">
      <c r="M1058" t="s">
        <v>873</v>
      </c>
      <c r="N1058" t="s">
        <v>604</v>
      </c>
      <c r="O1058">
        <v>16900</v>
      </c>
    </row>
    <row r="1059" spans="13:15" x14ac:dyDescent="0.4">
      <c r="M1059" t="s">
        <v>873</v>
      </c>
      <c r="N1059" t="s">
        <v>605</v>
      </c>
      <c r="O1059">
        <v>39500</v>
      </c>
    </row>
    <row r="1060" spans="13:15" x14ac:dyDescent="0.4">
      <c r="M1060" t="s">
        <v>873</v>
      </c>
      <c r="N1060" t="s">
        <v>606</v>
      </c>
      <c r="O1060">
        <v>16600</v>
      </c>
    </row>
    <row r="1061" spans="13:15" x14ac:dyDescent="0.4">
      <c r="M1061" t="s">
        <v>873</v>
      </c>
      <c r="N1061" t="s">
        <v>607</v>
      </c>
      <c r="O1061">
        <v>14800</v>
      </c>
    </row>
    <row r="1062" spans="13:15" x14ac:dyDescent="0.4">
      <c r="M1062" t="s">
        <v>873</v>
      </c>
      <c r="N1062" t="s">
        <v>608</v>
      </c>
      <c r="O1062">
        <v>58800</v>
      </c>
    </row>
    <row r="1063" spans="13:15" x14ac:dyDescent="0.4">
      <c r="M1063" t="s">
        <v>873</v>
      </c>
      <c r="N1063" t="s">
        <v>609</v>
      </c>
      <c r="O1063">
        <v>27400</v>
      </c>
    </row>
    <row r="1064" spans="13:15" x14ac:dyDescent="0.4">
      <c r="M1064" t="s">
        <v>873</v>
      </c>
      <c r="N1064" t="s">
        <v>610</v>
      </c>
      <c r="O1064">
        <v>176600</v>
      </c>
    </row>
    <row r="1065" spans="13:15" x14ac:dyDescent="0.4">
      <c r="M1065" t="s">
        <v>873</v>
      </c>
      <c r="N1065" t="s">
        <v>611</v>
      </c>
      <c r="O1065">
        <v>54600</v>
      </c>
    </row>
    <row r="1066" spans="13:15" x14ac:dyDescent="0.4">
      <c r="M1066" t="s">
        <v>873</v>
      </c>
      <c r="N1066" t="s">
        <v>612</v>
      </c>
      <c r="O1066">
        <v>31300</v>
      </c>
    </row>
    <row r="1067" spans="13:15" x14ac:dyDescent="0.4">
      <c r="M1067" t="s">
        <v>873</v>
      </c>
      <c r="N1067" t="s">
        <v>613</v>
      </c>
      <c r="O1067">
        <v>7000</v>
      </c>
    </row>
    <row r="1068" spans="13:15" x14ac:dyDescent="0.4">
      <c r="M1068" t="s">
        <v>873</v>
      </c>
      <c r="N1068" t="s">
        <v>614</v>
      </c>
      <c r="O1068">
        <v>23400</v>
      </c>
    </row>
    <row r="1069" spans="13:15" x14ac:dyDescent="0.4">
      <c r="M1069" t="s">
        <v>873</v>
      </c>
      <c r="N1069" t="s">
        <v>615</v>
      </c>
      <c r="O1069">
        <v>12600</v>
      </c>
    </row>
    <row r="1070" spans="13:15" x14ac:dyDescent="0.4">
      <c r="M1070" t="s">
        <v>873</v>
      </c>
      <c r="N1070" t="s">
        <v>616</v>
      </c>
      <c r="O1070">
        <v>20900</v>
      </c>
    </row>
    <row r="1071" spans="13:15" x14ac:dyDescent="0.4">
      <c r="M1071" t="s">
        <v>873</v>
      </c>
      <c r="N1071" t="s">
        <v>617</v>
      </c>
      <c r="O1071">
        <v>15900</v>
      </c>
    </row>
    <row r="1072" spans="13:15" x14ac:dyDescent="0.4">
      <c r="M1072" t="s">
        <v>873</v>
      </c>
      <c r="N1072" t="s">
        <v>618</v>
      </c>
      <c r="O1072">
        <v>13200</v>
      </c>
    </row>
    <row r="1073" spans="13:15" x14ac:dyDescent="0.4">
      <c r="M1073" t="s">
        <v>873</v>
      </c>
      <c r="N1073" t="s">
        <v>619</v>
      </c>
      <c r="O1073">
        <v>8300</v>
      </c>
    </row>
    <row r="1074" spans="13:15" x14ac:dyDescent="0.4">
      <c r="M1074" t="s">
        <v>873</v>
      </c>
      <c r="N1074" t="s">
        <v>620</v>
      </c>
      <c r="O1074">
        <v>12500</v>
      </c>
    </row>
    <row r="1075" spans="13:15" x14ac:dyDescent="0.4">
      <c r="M1075" t="s">
        <v>873</v>
      </c>
      <c r="N1075" t="s">
        <v>621</v>
      </c>
      <c r="O1075">
        <v>5700</v>
      </c>
    </row>
    <row r="1076" spans="13:15" x14ac:dyDescent="0.4">
      <c r="M1076" t="s">
        <v>873</v>
      </c>
      <c r="N1076" t="s">
        <v>622</v>
      </c>
      <c r="O1076">
        <v>13300</v>
      </c>
    </row>
    <row r="1077" spans="13:15" x14ac:dyDescent="0.4">
      <c r="M1077" t="s">
        <v>873</v>
      </c>
      <c r="N1077" t="s">
        <v>623</v>
      </c>
      <c r="O1077">
        <v>20700</v>
      </c>
    </row>
    <row r="1078" spans="13:15" x14ac:dyDescent="0.4">
      <c r="M1078" t="s">
        <v>873</v>
      </c>
      <c r="N1078" t="s">
        <v>624</v>
      </c>
      <c r="O1078">
        <v>11500</v>
      </c>
    </row>
    <row r="1079" spans="13:15" x14ac:dyDescent="0.4">
      <c r="M1079" t="s">
        <v>873</v>
      </c>
      <c r="N1079" t="s">
        <v>625</v>
      </c>
      <c r="O1079">
        <v>23100</v>
      </c>
    </row>
    <row r="1080" spans="13:15" x14ac:dyDescent="0.4">
      <c r="M1080" t="s">
        <v>873</v>
      </c>
      <c r="N1080" t="s">
        <v>626</v>
      </c>
      <c r="O1080">
        <v>15300</v>
      </c>
    </row>
    <row r="1081" spans="13:15" x14ac:dyDescent="0.4">
      <c r="M1081" t="s">
        <v>873</v>
      </c>
      <c r="N1081" t="s">
        <v>627</v>
      </c>
      <c r="O1081">
        <v>34900</v>
      </c>
    </row>
    <row r="1082" spans="13:15" x14ac:dyDescent="0.4">
      <c r="M1082" t="s">
        <v>873</v>
      </c>
      <c r="N1082" t="s">
        <v>628</v>
      </c>
      <c r="O1082">
        <v>21700</v>
      </c>
    </row>
    <row r="1083" spans="13:15" x14ac:dyDescent="0.4">
      <c r="M1083" t="s">
        <v>873</v>
      </c>
      <c r="N1083" t="s">
        <v>629</v>
      </c>
      <c r="O1083">
        <v>21300</v>
      </c>
    </row>
    <row r="1084" spans="13:15" x14ac:dyDescent="0.4">
      <c r="M1084" t="s">
        <v>873</v>
      </c>
      <c r="N1084" t="s">
        <v>630</v>
      </c>
      <c r="O1084">
        <v>27000</v>
      </c>
    </row>
    <row r="1085" spans="13:15" x14ac:dyDescent="0.4">
      <c r="M1085" t="s">
        <v>873</v>
      </c>
      <c r="N1085" t="s">
        <v>631</v>
      </c>
      <c r="O1085">
        <v>13000</v>
      </c>
    </row>
    <row r="1086" spans="13:15" x14ac:dyDescent="0.4">
      <c r="M1086" t="s">
        <v>873</v>
      </c>
      <c r="N1086" t="s">
        <v>632</v>
      </c>
      <c r="O1086">
        <v>5900</v>
      </c>
    </row>
    <row r="1087" spans="13:15" x14ac:dyDescent="0.4">
      <c r="M1087" t="s">
        <v>873</v>
      </c>
      <c r="N1087" t="s">
        <v>633</v>
      </c>
      <c r="O1087">
        <v>8800</v>
      </c>
    </row>
    <row r="1088" spans="13:15" x14ac:dyDescent="0.4">
      <c r="M1088" t="s">
        <v>873</v>
      </c>
      <c r="N1088" t="s">
        <v>634</v>
      </c>
      <c r="O1088">
        <v>43300</v>
      </c>
    </row>
    <row r="1089" spans="13:15" x14ac:dyDescent="0.4">
      <c r="M1089" t="s">
        <v>873</v>
      </c>
      <c r="N1089" t="s">
        <v>635</v>
      </c>
      <c r="O1089">
        <v>11500</v>
      </c>
    </row>
    <row r="1090" spans="13:15" x14ac:dyDescent="0.4">
      <c r="M1090" t="s">
        <v>873</v>
      </c>
      <c r="N1090" t="s">
        <v>636</v>
      </c>
      <c r="O1090">
        <v>14000</v>
      </c>
    </row>
    <row r="1091" spans="13:15" x14ac:dyDescent="0.4">
      <c r="M1091" t="s">
        <v>873</v>
      </c>
      <c r="N1091" t="s">
        <v>637</v>
      </c>
      <c r="O1091">
        <v>22000</v>
      </c>
    </row>
    <row r="1092" spans="13:15" x14ac:dyDescent="0.4">
      <c r="M1092" t="s">
        <v>873</v>
      </c>
      <c r="N1092" t="s">
        <v>638</v>
      </c>
      <c r="O1092">
        <v>20000</v>
      </c>
    </row>
    <row r="1093" spans="13:15" x14ac:dyDescent="0.4">
      <c r="M1093" t="s">
        <v>873</v>
      </c>
      <c r="N1093" t="s">
        <v>639</v>
      </c>
      <c r="O1093">
        <v>12900</v>
      </c>
    </row>
    <row r="1094" spans="13:15" x14ac:dyDescent="0.4">
      <c r="M1094" t="s">
        <v>873</v>
      </c>
      <c r="N1094" t="s">
        <v>640</v>
      </c>
      <c r="O1094">
        <v>22000</v>
      </c>
    </row>
    <row r="1095" spans="13:15" x14ac:dyDescent="0.4">
      <c r="M1095" t="s">
        <v>873</v>
      </c>
      <c r="N1095" t="s">
        <v>641</v>
      </c>
      <c r="O1095">
        <v>20500</v>
      </c>
    </row>
    <row r="1096" spans="13:15" x14ac:dyDescent="0.4">
      <c r="M1096" t="s">
        <v>873</v>
      </c>
      <c r="N1096" t="s">
        <v>642</v>
      </c>
      <c r="O1096">
        <v>27900</v>
      </c>
    </row>
    <row r="1097" spans="13:15" x14ac:dyDescent="0.4">
      <c r="M1097" t="s">
        <v>873</v>
      </c>
      <c r="N1097" t="s">
        <v>643</v>
      </c>
      <c r="O1097">
        <v>7200</v>
      </c>
    </row>
    <row r="1098" spans="13:15" x14ac:dyDescent="0.4">
      <c r="M1098" t="s">
        <v>873</v>
      </c>
      <c r="N1098" t="s">
        <v>644</v>
      </c>
      <c r="O1098">
        <v>8800</v>
      </c>
    </row>
    <row r="1099" spans="13:15" x14ac:dyDescent="0.4">
      <c r="M1099" t="s">
        <v>873</v>
      </c>
      <c r="N1099" t="s">
        <v>645</v>
      </c>
      <c r="O1099">
        <v>53100</v>
      </c>
    </row>
    <row r="1100" spans="13:15" x14ac:dyDescent="0.4">
      <c r="M1100" t="s">
        <v>873</v>
      </c>
      <c r="N1100" t="s">
        <v>646</v>
      </c>
      <c r="O1100">
        <v>16500</v>
      </c>
    </row>
    <row r="1101" spans="13:15" x14ac:dyDescent="0.4">
      <c r="M1101" t="s">
        <v>873</v>
      </c>
      <c r="N1101" t="s">
        <v>647</v>
      </c>
      <c r="O1101">
        <v>17400</v>
      </c>
    </row>
    <row r="1102" spans="13:15" x14ac:dyDescent="0.4">
      <c r="M1102" t="s">
        <v>873</v>
      </c>
      <c r="N1102" t="s">
        <v>648</v>
      </c>
      <c r="O1102">
        <v>11400</v>
      </c>
    </row>
    <row r="1103" spans="13:15" x14ac:dyDescent="0.4">
      <c r="M1103" t="s">
        <v>873</v>
      </c>
      <c r="N1103" t="s">
        <v>649</v>
      </c>
      <c r="O1103">
        <v>15000</v>
      </c>
    </row>
    <row r="1104" spans="13:15" x14ac:dyDescent="0.4">
      <c r="M1104" t="s">
        <v>873</v>
      </c>
      <c r="N1104" t="s">
        <v>650</v>
      </c>
      <c r="O1104">
        <v>9000</v>
      </c>
    </row>
    <row r="1105" spans="13:15" x14ac:dyDescent="0.4">
      <c r="M1105" t="s">
        <v>873</v>
      </c>
      <c r="N1105" t="s">
        <v>651</v>
      </c>
      <c r="O1105">
        <v>4100</v>
      </c>
    </row>
    <row r="1106" spans="13:15" x14ac:dyDescent="0.4">
      <c r="M1106" t="s">
        <v>873</v>
      </c>
      <c r="N1106" t="s">
        <v>652</v>
      </c>
      <c r="O1106">
        <v>9100</v>
      </c>
    </row>
    <row r="1107" spans="13:15" x14ac:dyDescent="0.4">
      <c r="M1107" t="s">
        <v>873</v>
      </c>
      <c r="N1107" t="s">
        <v>653</v>
      </c>
      <c r="O1107">
        <v>16800</v>
      </c>
    </row>
    <row r="1108" spans="13:15" x14ac:dyDescent="0.4">
      <c r="M1108" t="s">
        <v>873</v>
      </c>
      <c r="N1108" t="s">
        <v>654</v>
      </c>
      <c r="O1108">
        <v>22100</v>
      </c>
    </row>
    <row r="1109" spans="13:15" x14ac:dyDescent="0.4">
      <c r="M1109" t="s">
        <v>873</v>
      </c>
      <c r="N1109" t="s">
        <v>655</v>
      </c>
      <c r="O1109">
        <v>9200</v>
      </c>
    </row>
    <row r="1110" spans="13:15" x14ac:dyDescent="0.4">
      <c r="M1110" t="s">
        <v>873</v>
      </c>
      <c r="N1110" t="s">
        <v>656</v>
      </c>
      <c r="O1110">
        <v>3500</v>
      </c>
    </row>
    <row r="1111" spans="13:15" x14ac:dyDescent="0.4">
      <c r="M1111" t="s">
        <v>873</v>
      </c>
      <c r="N1111" t="s">
        <v>657</v>
      </c>
      <c r="O1111">
        <v>10700</v>
      </c>
    </row>
    <row r="1112" spans="13:15" x14ac:dyDescent="0.4">
      <c r="M1112" t="s">
        <v>873</v>
      </c>
      <c r="N1112" t="s">
        <v>658</v>
      </c>
      <c r="O1112">
        <v>20600</v>
      </c>
    </row>
    <row r="1113" spans="13:15" x14ac:dyDescent="0.4">
      <c r="M1113" t="s">
        <v>873</v>
      </c>
      <c r="N1113" t="s">
        <v>659</v>
      </c>
      <c r="O1113">
        <v>14700</v>
      </c>
    </row>
    <row r="1114" spans="13:15" x14ac:dyDescent="0.4">
      <c r="M1114" t="s">
        <v>873</v>
      </c>
      <c r="N1114" t="s">
        <v>660</v>
      </c>
      <c r="O1114">
        <v>5500</v>
      </c>
    </row>
    <row r="1115" spans="13:15" x14ac:dyDescent="0.4">
      <c r="M1115" t="s">
        <v>873</v>
      </c>
      <c r="N1115" t="s">
        <v>661</v>
      </c>
      <c r="O1115">
        <v>15900</v>
      </c>
    </row>
    <row r="1116" spans="13:15" x14ac:dyDescent="0.4">
      <c r="M1116" t="s">
        <v>873</v>
      </c>
      <c r="N1116" t="s">
        <v>662</v>
      </c>
      <c r="O1116">
        <v>12900</v>
      </c>
    </row>
    <row r="1117" spans="13:15" x14ac:dyDescent="0.4">
      <c r="M1117" t="s">
        <v>873</v>
      </c>
      <c r="N1117" t="s">
        <v>663</v>
      </c>
      <c r="O1117">
        <v>5500</v>
      </c>
    </row>
    <row r="1118" spans="13:15" x14ac:dyDescent="0.4">
      <c r="M1118" t="s">
        <v>873</v>
      </c>
      <c r="N1118" t="s">
        <v>664</v>
      </c>
      <c r="O1118">
        <v>19800</v>
      </c>
    </row>
    <row r="1119" spans="13:15" x14ac:dyDescent="0.4">
      <c r="M1119" t="s">
        <v>873</v>
      </c>
      <c r="N1119" t="s">
        <v>665</v>
      </c>
      <c r="O1119">
        <v>12900</v>
      </c>
    </row>
    <row r="1120" spans="13:15" x14ac:dyDescent="0.4">
      <c r="M1120" t="s">
        <v>873</v>
      </c>
      <c r="N1120" t="s">
        <v>666</v>
      </c>
      <c r="O1120">
        <v>10200</v>
      </c>
    </row>
    <row r="1121" spans="13:15" x14ac:dyDescent="0.4">
      <c r="M1121" t="s">
        <v>873</v>
      </c>
      <c r="N1121" t="s">
        <v>667</v>
      </c>
      <c r="O1121">
        <v>15500</v>
      </c>
    </row>
    <row r="1122" spans="13:15" x14ac:dyDescent="0.4">
      <c r="M1122" t="s">
        <v>873</v>
      </c>
      <c r="N1122" t="s">
        <v>668</v>
      </c>
      <c r="O1122">
        <v>69600</v>
      </c>
    </row>
    <row r="1123" spans="13:15" x14ac:dyDescent="0.4">
      <c r="M1123" t="s">
        <v>873</v>
      </c>
      <c r="N1123" t="s">
        <v>669</v>
      </c>
      <c r="O1123">
        <v>40600</v>
      </c>
    </row>
    <row r="1124" spans="13:15" x14ac:dyDescent="0.4">
      <c r="M1124" t="s">
        <v>873</v>
      </c>
      <c r="N1124" t="s">
        <v>670</v>
      </c>
      <c r="O1124">
        <v>16400</v>
      </c>
    </row>
    <row r="1125" spans="13:15" x14ac:dyDescent="0.4">
      <c r="M1125" t="s">
        <v>873</v>
      </c>
      <c r="N1125" t="s">
        <v>671</v>
      </c>
      <c r="O1125">
        <v>14800</v>
      </c>
    </row>
    <row r="1126" spans="13:15" x14ac:dyDescent="0.4">
      <c r="M1126" t="s">
        <v>873</v>
      </c>
      <c r="N1126" t="s">
        <v>672</v>
      </c>
      <c r="O1126">
        <v>27000</v>
      </c>
    </row>
    <row r="1127" spans="13:15" x14ac:dyDescent="0.4">
      <c r="M1127" t="s">
        <v>873</v>
      </c>
      <c r="N1127" t="s">
        <v>673</v>
      </c>
      <c r="O1127">
        <v>37200</v>
      </c>
    </row>
    <row r="1128" spans="13:15" x14ac:dyDescent="0.4">
      <c r="M1128" t="s">
        <v>873</v>
      </c>
      <c r="N1128" t="s">
        <v>674</v>
      </c>
      <c r="O1128">
        <v>13500</v>
      </c>
    </row>
    <row r="1129" spans="13:15" x14ac:dyDescent="0.4">
      <c r="M1129" t="s">
        <v>873</v>
      </c>
      <c r="N1129" t="s">
        <v>675</v>
      </c>
      <c r="O1129">
        <v>12800</v>
      </c>
    </row>
    <row r="1130" spans="13:15" x14ac:dyDescent="0.4">
      <c r="M1130" t="s">
        <v>873</v>
      </c>
      <c r="N1130" t="s">
        <v>676</v>
      </c>
      <c r="O1130">
        <v>5800</v>
      </c>
    </row>
    <row r="1131" spans="13:15" x14ac:dyDescent="0.4">
      <c r="M1131" t="s">
        <v>873</v>
      </c>
      <c r="N1131" t="s">
        <v>677</v>
      </c>
      <c r="O1131">
        <v>7000</v>
      </c>
    </row>
    <row r="1132" spans="13:15" x14ac:dyDescent="0.4">
      <c r="M1132" t="s">
        <v>873</v>
      </c>
      <c r="N1132" t="s">
        <v>678</v>
      </c>
      <c r="O1132">
        <v>19500</v>
      </c>
    </row>
    <row r="1133" spans="13:15" x14ac:dyDescent="0.4">
      <c r="M1133" t="s">
        <v>873</v>
      </c>
      <c r="N1133" t="s">
        <v>679</v>
      </c>
      <c r="O1133">
        <v>19200</v>
      </c>
    </row>
    <row r="1134" spans="13:15" x14ac:dyDescent="0.4">
      <c r="M1134" t="s">
        <v>873</v>
      </c>
      <c r="N1134" t="s">
        <v>680</v>
      </c>
      <c r="O1134">
        <v>14600</v>
      </c>
    </row>
    <row r="1135" spans="13:15" x14ac:dyDescent="0.4">
      <c r="M1135" t="s">
        <v>873</v>
      </c>
      <c r="N1135" t="s">
        <v>681</v>
      </c>
      <c r="O1135">
        <v>6800</v>
      </c>
    </row>
    <row r="1136" spans="13:15" x14ac:dyDescent="0.4">
      <c r="M1136" t="s">
        <v>873</v>
      </c>
      <c r="N1136" t="s">
        <v>682</v>
      </c>
      <c r="O1136">
        <v>11900</v>
      </c>
    </row>
    <row r="1137" spans="13:15" x14ac:dyDescent="0.4">
      <c r="M1137" t="s">
        <v>873</v>
      </c>
      <c r="N1137" t="s">
        <v>683</v>
      </c>
      <c r="O1137">
        <v>48700</v>
      </c>
    </row>
    <row r="1138" spans="13:15" x14ac:dyDescent="0.4">
      <c r="M1138" t="s">
        <v>873</v>
      </c>
      <c r="N1138" t="s">
        <v>684</v>
      </c>
      <c r="O1138">
        <v>18600</v>
      </c>
    </row>
    <row r="1139" spans="13:15" x14ac:dyDescent="0.4">
      <c r="M1139" t="s">
        <v>873</v>
      </c>
      <c r="N1139" t="s">
        <v>685</v>
      </c>
      <c r="O1139">
        <v>7400</v>
      </c>
    </row>
    <row r="1140" spans="13:15" x14ac:dyDescent="0.4">
      <c r="M1140" t="s">
        <v>873</v>
      </c>
      <c r="N1140" t="s">
        <v>686</v>
      </c>
      <c r="O1140">
        <v>7200</v>
      </c>
    </row>
    <row r="1141" spans="13:15" x14ac:dyDescent="0.4">
      <c r="M1141" t="s">
        <v>873</v>
      </c>
      <c r="N1141" t="s">
        <v>687</v>
      </c>
      <c r="O1141">
        <v>13100</v>
      </c>
    </row>
    <row r="1142" spans="13:15" x14ac:dyDescent="0.4">
      <c r="M1142" t="s">
        <v>873</v>
      </c>
      <c r="N1142" t="s">
        <v>688</v>
      </c>
      <c r="O1142">
        <v>5600</v>
      </c>
    </row>
    <row r="1143" spans="13:15" x14ac:dyDescent="0.4">
      <c r="M1143" t="s">
        <v>873</v>
      </c>
      <c r="N1143" t="s">
        <v>689</v>
      </c>
      <c r="O1143">
        <v>9700</v>
      </c>
    </row>
    <row r="1144" spans="13:15" x14ac:dyDescent="0.4">
      <c r="M1144" t="s">
        <v>873</v>
      </c>
      <c r="N1144" t="s">
        <v>690</v>
      </c>
      <c r="O1144">
        <v>8100</v>
      </c>
    </row>
    <row r="1145" spans="13:15" x14ac:dyDescent="0.4">
      <c r="M1145" t="s">
        <v>873</v>
      </c>
      <c r="N1145" t="s">
        <v>691</v>
      </c>
      <c r="O1145">
        <v>7300</v>
      </c>
    </row>
    <row r="1146" spans="13:15" x14ac:dyDescent="0.4">
      <c r="M1146" t="s">
        <v>873</v>
      </c>
      <c r="N1146" t="s">
        <v>692</v>
      </c>
      <c r="O1146">
        <v>10300</v>
      </c>
    </row>
    <row r="1147" spans="13:15" x14ac:dyDescent="0.4">
      <c r="M1147" t="s">
        <v>873</v>
      </c>
      <c r="N1147" t="s">
        <v>693</v>
      </c>
      <c r="O1147">
        <v>8300</v>
      </c>
    </row>
    <row r="1148" spans="13:15" x14ac:dyDescent="0.4">
      <c r="M1148" t="s">
        <v>873</v>
      </c>
      <c r="N1148" t="s">
        <v>694</v>
      </c>
      <c r="O1148">
        <v>6700</v>
      </c>
    </row>
    <row r="1149" spans="13:15" x14ac:dyDescent="0.4">
      <c r="M1149" t="s">
        <v>873</v>
      </c>
      <c r="N1149" t="s">
        <v>695</v>
      </c>
      <c r="O1149">
        <v>3800</v>
      </c>
    </row>
    <row r="1150" spans="13:15" x14ac:dyDescent="0.4">
      <c r="M1150" t="s">
        <v>873</v>
      </c>
      <c r="N1150" t="s">
        <v>696</v>
      </c>
      <c r="O1150">
        <v>67400</v>
      </c>
    </row>
    <row r="1151" spans="13:15" x14ac:dyDescent="0.4">
      <c r="M1151" t="s">
        <v>873</v>
      </c>
      <c r="N1151" t="s">
        <v>697</v>
      </c>
      <c r="O1151">
        <v>15000</v>
      </c>
    </row>
    <row r="1152" spans="13:15" x14ac:dyDescent="0.4">
      <c r="M1152" t="s">
        <v>873</v>
      </c>
      <c r="N1152" t="s">
        <v>698</v>
      </c>
      <c r="O1152">
        <v>15600</v>
      </c>
    </row>
    <row r="1153" spans="13:15" x14ac:dyDescent="0.4">
      <c r="M1153" t="s">
        <v>873</v>
      </c>
      <c r="N1153" t="s">
        <v>699</v>
      </c>
      <c r="O1153">
        <v>6800</v>
      </c>
    </row>
    <row r="1154" spans="13:15" x14ac:dyDescent="0.4">
      <c r="M1154" t="s">
        <v>873</v>
      </c>
      <c r="N1154" t="s">
        <v>700</v>
      </c>
      <c r="O1154">
        <v>15200</v>
      </c>
    </row>
    <row r="1155" spans="13:15" x14ac:dyDescent="0.4">
      <c r="M1155" t="s">
        <v>873</v>
      </c>
      <c r="N1155" t="s">
        <v>701</v>
      </c>
      <c r="O1155">
        <v>21400</v>
      </c>
    </row>
    <row r="1156" spans="13:15" x14ac:dyDescent="0.4">
      <c r="M1156" t="s">
        <v>873</v>
      </c>
      <c r="N1156" t="s">
        <v>702</v>
      </c>
      <c r="O1156">
        <v>17000</v>
      </c>
    </row>
    <row r="1157" spans="13:15" x14ac:dyDescent="0.4">
      <c r="M1157" t="s">
        <v>873</v>
      </c>
      <c r="N1157" t="s">
        <v>703</v>
      </c>
      <c r="O1157">
        <v>8100</v>
      </c>
    </row>
    <row r="1158" spans="13:15" x14ac:dyDescent="0.4">
      <c r="M1158" t="s">
        <v>873</v>
      </c>
      <c r="N1158" t="s">
        <v>704</v>
      </c>
      <c r="O1158">
        <v>14000</v>
      </c>
    </row>
    <row r="1159" spans="13:15" x14ac:dyDescent="0.4">
      <c r="M1159" t="s">
        <v>873</v>
      </c>
      <c r="N1159" t="s">
        <v>705</v>
      </c>
      <c r="O1159">
        <v>13400</v>
      </c>
    </row>
    <row r="1160" spans="13:15" x14ac:dyDescent="0.4">
      <c r="M1160" t="s">
        <v>873</v>
      </c>
      <c r="N1160" t="s">
        <v>706</v>
      </c>
      <c r="O1160">
        <v>95600</v>
      </c>
    </row>
    <row r="1161" spans="13:15" x14ac:dyDescent="0.4">
      <c r="M1161" t="s">
        <v>873</v>
      </c>
      <c r="N1161" t="s">
        <v>707</v>
      </c>
      <c r="O1161">
        <v>19800</v>
      </c>
    </row>
    <row r="1162" spans="13:15" x14ac:dyDescent="0.4">
      <c r="M1162" t="s">
        <v>873</v>
      </c>
      <c r="N1162" t="s">
        <v>708</v>
      </c>
      <c r="O1162">
        <v>5900</v>
      </c>
    </row>
    <row r="1163" spans="13:15" x14ac:dyDescent="0.4">
      <c r="M1163" t="s">
        <v>873</v>
      </c>
      <c r="N1163" t="s">
        <v>709</v>
      </c>
      <c r="O1163">
        <v>26200</v>
      </c>
    </row>
    <row r="1164" spans="13:15" x14ac:dyDescent="0.4">
      <c r="M1164" t="s">
        <v>873</v>
      </c>
      <c r="N1164" t="s">
        <v>710</v>
      </c>
      <c r="O1164">
        <v>13600</v>
      </c>
    </row>
    <row r="1165" spans="13:15" x14ac:dyDescent="0.4">
      <c r="M1165" t="s">
        <v>873</v>
      </c>
      <c r="N1165" t="s">
        <v>711</v>
      </c>
      <c r="O1165">
        <v>13500</v>
      </c>
    </row>
    <row r="1166" spans="13:15" x14ac:dyDescent="0.4">
      <c r="M1166" t="s">
        <v>873</v>
      </c>
      <c r="N1166" t="s">
        <v>712</v>
      </c>
      <c r="O1166">
        <v>76800</v>
      </c>
    </row>
    <row r="1167" spans="13:15" x14ac:dyDescent="0.4">
      <c r="M1167" t="s">
        <v>873</v>
      </c>
      <c r="N1167" t="s">
        <v>713</v>
      </c>
      <c r="O1167">
        <v>30100</v>
      </c>
    </row>
    <row r="1168" spans="13:15" x14ac:dyDescent="0.4">
      <c r="M1168" t="s">
        <v>873</v>
      </c>
      <c r="N1168" t="s">
        <v>714</v>
      </c>
      <c r="O1168">
        <v>15400</v>
      </c>
    </row>
    <row r="1169" spans="13:15" x14ac:dyDescent="0.4">
      <c r="M1169" t="s">
        <v>873</v>
      </c>
      <c r="N1169" t="s">
        <v>715</v>
      </c>
      <c r="O1169">
        <v>20300</v>
      </c>
    </row>
    <row r="1170" spans="13:15" x14ac:dyDescent="0.4">
      <c r="M1170" t="s">
        <v>873</v>
      </c>
      <c r="N1170" t="s">
        <v>716</v>
      </c>
      <c r="O1170">
        <v>26400</v>
      </c>
    </row>
    <row r="1171" spans="13:15" x14ac:dyDescent="0.4">
      <c r="M1171" t="s">
        <v>873</v>
      </c>
      <c r="N1171" t="s">
        <v>717</v>
      </c>
      <c r="O1171">
        <v>34700</v>
      </c>
    </row>
    <row r="1172" spans="13:15" x14ac:dyDescent="0.4">
      <c r="M1172" t="s">
        <v>873</v>
      </c>
      <c r="N1172" t="s">
        <v>718</v>
      </c>
      <c r="O1172">
        <v>97900</v>
      </c>
    </row>
    <row r="1173" spans="13:15" x14ac:dyDescent="0.4">
      <c r="M1173" t="s">
        <v>873</v>
      </c>
      <c r="N1173" t="s">
        <v>719</v>
      </c>
      <c r="O1173">
        <v>23400</v>
      </c>
    </row>
    <row r="1174" spans="13:15" x14ac:dyDescent="0.4">
      <c r="M1174" t="s">
        <v>873</v>
      </c>
      <c r="N1174" t="s">
        <v>720</v>
      </c>
      <c r="O1174">
        <v>27100</v>
      </c>
    </row>
    <row r="1175" spans="13:15" x14ac:dyDescent="0.4">
      <c r="M1175" t="s">
        <v>873</v>
      </c>
      <c r="N1175" t="s">
        <v>721</v>
      </c>
      <c r="O1175">
        <v>21300</v>
      </c>
    </row>
    <row r="1176" spans="13:15" x14ac:dyDescent="0.4">
      <c r="M1176" t="s">
        <v>873</v>
      </c>
      <c r="N1176" t="s">
        <v>722</v>
      </c>
      <c r="O1176">
        <v>15100</v>
      </c>
    </row>
    <row r="1177" spans="13:15" x14ac:dyDescent="0.4">
      <c r="M1177" t="s">
        <v>873</v>
      </c>
      <c r="N1177" t="s">
        <v>723</v>
      </c>
      <c r="O1177">
        <v>11100</v>
      </c>
    </row>
    <row r="1178" spans="13:15" x14ac:dyDescent="0.4">
      <c r="M1178" t="s">
        <v>873</v>
      </c>
      <c r="N1178" t="s">
        <v>724</v>
      </c>
      <c r="O1178">
        <v>10900</v>
      </c>
    </row>
    <row r="1179" spans="13:15" x14ac:dyDescent="0.4">
      <c r="M1179" t="s">
        <v>873</v>
      </c>
      <c r="N1179" t="s">
        <v>725</v>
      </c>
      <c r="O1179">
        <v>7200</v>
      </c>
    </row>
    <row r="1180" spans="13:15" x14ac:dyDescent="0.4">
      <c r="M1180" t="s">
        <v>873</v>
      </c>
      <c r="N1180" t="s">
        <v>726</v>
      </c>
      <c r="O1180">
        <v>10500</v>
      </c>
    </row>
    <row r="1181" spans="13:15" x14ac:dyDescent="0.4">
      <c r="M1181" t="s">
        <v>873</v>
      </c>
      <c r="N1181" t="s">
        <v>425</v>
      </c>
      <c r="O1181">
        <v>24900</v>
      </c>
    </row>
    <row r="1182" spans="13:15" x14ac:dyDescent="0.4">
      <c r="M1182" t="s">
        <v>873</v>
      </c>
      <c r="N1182" t="s">
        <v>426</v>
      </c>
      <c r="O1182">
        <v>35700</v>
      </c>
    </row>
    <row r="1183" spans="13:15" x14ac:dyDescent="0.4">
      <c r="M1183" t="s">
        <v>873</v>
      </c>
      <c r="N1183" t="s">
        <v>427</v>
      </c>
      <c r="O1183">
        <v>8200</v>
      </c>
    </row>
    <row r="1184" spans="13:15" x14ac:dyDescent="0.4">
      <c r="M1184" t="s">
        <v>873</v>
      </c>
      <c r="N1184" t="s">
        <v>428</v>
      </c>
      <c r="O1184">
        <v>10700</v>
      </c>
    </row>
    <row r="1185" spans="13:15" x14ac:dyDescent="0.4">
      <c r="M1185" t="s">
        <v>873</v>
      </c>
      <c r="N1185" t="s">
        <v>429</v>
      </c>
      <c r="O1185">
        <v>8700</v>
      </c>
    </row>
    <row r="1186" spans="13:15" x14ac:dyDescent="0.4">
      <c r="M1186" t="s">
        <v>873</v>
      </c>
      <c r="N1186" t="s">
        <v>430</v>
      </c>
      <c r="O1186">
        <v>6000</v>
      </c>
    </row>
    <row r="1187" spans="13:15" x14ac:dyDescent="0.4">
      <c r="M1187" t="s">
        <v>873</v>
      </c>
      <c r="N1187" t="s">
        <v>431</v>
      </c>
      <c r="O1187">
        <v>7600</v>
      </c>
    </row>
    <row r="1188" spans="13:15" x14ac:dyDescent="0.4">
      <c r="M1188" t="s">
        <v>873</v>
      </c>
      <c r="N1188" t="s">
        <v>432</v>
      </c>
      <c r="O1188">
        <v>4700</v>
      </c>
    </row>
    <row r="1189" spans="13:15" x14ac:dyDescent="0.4">
      <c r="M1189" t="s">
        <v>873</v>
      </c>
      <c r="N1189" t="s">
        <v>433</v>
      </c>
      <c r="O1189">
        <v>15200</v>
      </c>
    </row>
    <row r="1190" spans="13:15" x14ac:dyDescent="0.4">
      <c r="M1190" t="s">
        <v>873</v>
      </c>
      <c r="N1190" t="s">
        <v>434</v>
      </c>
      <c r="O1190">
        <v>11900</v>
      </c>
    </row>
    <row r="1191" spans="13:15" x14ac:dyDescent="0.4">
      <c r="M1191" t="s">
        <v>873</v>
      </c>
      <c r="N1191" t="s">
        <v>435</v>
      </c>
      <c r="O1191">
        <v>7900</v>
      </c>
    </row>
    <row r="1192" spans="13:15" x14ac:dyDescent="0.4">
      <c r="M1192" t="s">
        <v>873</v>
      </c>
      <c r="N1192" t="s">
        <v>436</v>
      </c>
      <c r="O1192">
        <v>5000</v>
      </c>
    </row>
    <row r="1193" spans="13:15" x14ac:dyDescent="0.4">
      <c r="M1193" t="s">
        <v>873</v>
      </c>
      <c r="N1193" t="s">
        <v>437</v>
      </c>
      <c r="O1193">
        <v>4000</v>
      </c>
    </row>
    <row r="1194" spans="13:15" x14ac:dyDescent="0.4">
      <c r="M1194" t="s">
        <v>873</v>
      </c>
      <c r="N1194" t="s">
        <v>438</v>
      </c>
      <c r="O1194">
        <v>16500</v>
      </c>
    </row>
    <row r="1195" spans="13:15" x14ac:dyDescent="0.4">
      <c r="M1195" t="s">
        <v>873</v>
      </c>
      <c r="N1195" t="s">
        <v>439</v>
      </c>
      <c r="O1195">
        <v>6300</v>
      </c>
    </row>
    <row r="1196" spans="13:15" x14ac:dyDescent="0.4">
      <c r="M1196" t="s">
        <v>873</v>
      </c>
      <c r="N1196" t="s">
        <v>440</v>
      </c>
      <c r="O1196">
        <v>13300</v>
      </c>
    </row>
    <row r="1197" spans="13:15" x14ac:dyDescent="0.4">
      <c r="M1197" t="s">
        <v>873</v>
      </c>
      <c r="N1197" t="s">
        <v>441</v>
      </c>
      <c r="O1197">
        <v>4200</v>
      </c>
    </row>
    <row r="1198" spans="13:15" x14ac:dyDescent="0.4">
      <c r="M1198" t="s">
        <v>873</v>
      </c>
      <c r="N1198" t="s">
        <v>442</v>
      </c>
      <c r="O1198">
        <v>4800</v>
      </c>
    </row>
    <row r="1199" spans="13:15" x14ac:dyDescent="0.4">
      <c r="M1199" t="s">
        <v>873</v>
      </c>
      <c r="N1199" t="s">
        <v>443</v>
      </c>
      <c r="O1199">
        <v>8000</v>
      </c>
    </row>
    <row r="1200" spans="13:15" x14ac:dyDescent="0.4">
      <c r="M1200" t="s">
        <v>873</v>
      </c>
      <c r="N1200" t="s">
        <v>444</v>
      </c>
      <c r="O1200">
        <v>3700</v>
      </c>
    </row>
    <row r="1201" spans="13:15" x14ac:dyDescent="0.4">
      <c r="M1201" t="s">
        <v>873</v>
      </c>
      <c r="N1201" t="s">
        <v>445</v>
      </c>
      <c r="O1201">
        <v>13600</v>
      </c>
    </row>
    <row r="1202" spans="13:15" x14ac:dyDescent="0.4">
      <c r="M1202" t="s">
        <v>873</v>
      </c>
      <c r="N1202" t="s">
        <v>446</v>
      </c>
      <c r="O1202">
        <v>8600</v>
      </c>
    </row>
    <row r="1203" spans="13:15" x14ac:dyDescent="0.4">
      <c r="M1203" t="s">
        <v>873</v>
      </c>
      <c r="N1203" t="s">
        <v>447</v>
      </c>
      <c r="O1203">
        <v>3400</v>
      </c>
    </row>
    <row r="1204" spans="13:15" x14ac:dyDescent="0.4">
      <c r="M1204" t="s">
        <v>873</v>
      </c>
      <c r="N1204" t="s">
        <v>448</v>
      </c>
      <c r="O1204">
        <v>8300</v>
      </c>
    </row>
    <row r="1205" spans="13:15" x14ac:dyDescent="0.4">
      <c r="M1205" t="s">
        <v>873</v>
      </c>
      <c r="N1205" t="s">
        <v>449</v>
      </c>
      <c r="O1205">
        <v>20600</v>
      </c>
    </row>
    <row r="1206" spans="13:15" x14ac:dyDescent="0.4">
      <c r="M1206" t="s">
        <v>873</v>
      </c>
      <c r="N1206" t="s">
        <v>450</v>
      </c>
      <c r="O1206">
        <v>19100</v>
      </c>
    </row>
    <row r="1207" spans="13:15" x14ac:dyDescent="0.4">
      <c r="M1207" t="s">
        <v>873</v>
      </c>
      <c r="N1207" t="s">
        <v>451</v>
      </c>
      <c r="O1207">
        <v>6700</v>
      </c>
    </row>
    <row r="1208" spans="13:15" x14ac:dyDescent="0.4">
      <c r="M1208" t="s">
        <v>873</v>
      </c>
      <c r="N1208" t="s">
        <v>452</v>
      </c>
      <c r="O1208">
        <v>17900</v>
      </c>
    </row>
    <row r="1209" spans="13:15" x14ac:dyDescent="0.4">
      <c r="M1209" t="s">
        <v>873</v>
      </c>
      <c r="N1209" t="s">
        <v>453</v>
      </c>
      <c r="O1209">
        <v>46900</v>
      </c>
    </row>
    <row r="1210" spans="13:15" x14ac:dyDescent="0.4">
      <c r="M1210" t="s">
        <v>873</v>
      </c>
      <c r="N1210" t="s">
        <v>454</v>
      </c>
      <c r="O1210">
        <v>51900</v>
      </c>
    </row>
    <row r="1211" spans="13:15" x14ac:dyDescent="0.4">
      <c r="M1211" t="s">
        <v>873</v>
      </c>
      <c r="N1211" t="s">
        <v>455</v>
      </c>
      <c r="O1211">
        <v>15500</v>
      </c>
    </row>
    <row r="1212" spans="13:15" x14ac:dyDescent="0.4">
      <c r="M1212" t="s">
        <v>873</v>
      </c>
      <c r="N1212" t="s">
        <v>456</v>
      </c>
      <c r="O1212">
        <v>11700</v>
      </c>
    </row>
    <row r="1213" spans="13:15" x14ac:dyDescent="0.4">
      <c r="M1213" t="s">
        <v>873</v>
      </c>
      <c r="N1213" t="s">
        <v>457</v>
      </c>
      <c r="O1213">
        <v>30000</v>
      </c>
    </row>
    <row r="1214" spans="13:15" x14ac:dyDescent="0.4">
      <c r="M1214" t="s">
        <v>873</v>
      </c>
      <c r="N1214" t="s">
        <v>458</v>
      </c>
      <c r="O1214">
        <v>6200</v>
      </c>
    </row>
    <row r="1215" spans="13:15" x14ac:dyDescent="0.4">
      <c r="M1215" t="s">
        <v>873</v>
      </c>
      <c r="N1215" t="s">
        <v>459</v>
      </c>
      <c r="O1215">
        <v>2300</v>
      </c>
    </row>
    <row r="1216" spans="13:15" x14ac:dyDescent="0.4">
      <c r="M1216" t="s">
        <v>873</v>
      </c>
      <c r="N1216" t="s">
        <v>460</v>
      </c>
      <c r="O1216">
        <v>10800</v>
      </c>
    </row>
    <row r="1217" spans="13:15" x14ac:dyDescent="0.4">
      <c r="M1217" t="s">
        <v>873</v>
      </c>
      <c r="N1217" t="s">
        <v>461</v>
      </c>
      <c r="O1217">
        <v>2200</v>
      </c>
    </row>
    <row r="1218" spans="13:15" x14ac:dyDescent="0.4">
      <c r="M1218" t="s">
        <v>873</v>
      </c>
      <c r="N1218" t="s">
        <v>462</v>
      </c>
      <c r="O1218">
        <v>19200</v>
      </c>
    </row>
    <row r="1219" spans="13:15" x14ac:dyDescent="0.4">
      <c r="M1219" t="s">
        <v>873</v>
      </c>
      <c r="N1219" t="s">
        <v>463</v>
      </c>
      <c r="O1219">
        <v>5300</v>
      </c>
    </row>
    <row r="1220" spans="13:15" x14ac:dyDescent="0.4">
      <c r="M1220" t="s">
        <v>873</v>
      </c>
      <c r="N1220" t="s">
        <v>464</v>
      </c>
      <c r="O1220">
        <v>12800</v>
      </c>
    </row>
    <row r="1221" spans="13:15" x14ac:dyDescent="0.4">
      <c r="M1221" t="s">
        <v>873</v>
      </c>
      <c r="N1221" t="s">
        <v>465</v>
      </c>
      <c r="O1221">
        <v>9400</v>
      </c>
    </row>
    <row r="1222" spans="13:15" x14ac:dyDescent="0.4">
      <c r="M1222" t="s">
        <v>873</v>
      </c>
      <c r="N1222" t="s">
        <v>466</v>
      </c>
      <c r="O1222">
        <v>34300</v>
      </c>
    </row>
    <row r="1223" spans="13:15" x14ac:dyDescent="0.4">
      <c r="M1223" t="s">
        <v>873</v>
      </c>
      <c r="N1223" t="s">
        <v>467</v>
      </c>
      <c r="O1223">
        <v>1900</v>
      </c>
    </row>
    <row r="1224" spans="13:15" x14ac:dyDescent="0.4">
      <c r="M1224" t="s">
        <v>873</v>
      </c>
      <c r="N1224" t="s">
        <v>468</v>
      </c>
      <c r="O1224">
        <v>9900</v>
      </c>
    </row>
    <row r="1225" spans="13:15" x14ac:dyDescent="0.4">
      <c r="M1225" t="s">
        <v>873</v>
      </c>
      <c r="N1225" t="s">
        <v>469</v>
      </c>
      <c r="O1225">
        <v>6500</v>
      </c>
    </row>
    <row r="1226" spans="13:15" x14ac:dyDescent="0.4">
      <c r="M1226" t="s">
        <v>873</v>
      </c>
      <c r="N1226" t="s">
        <v>470</v>
      </c>
      <c r="O1226">
        <v>7700</v>
      </c>
    </row>
    <row r="1227" spans="13:15" x14ac:dyDescent="0.4">
      <c r="M1227" t="s">
        <v>873</v>
      </c>
      <c r="N1227" t="s">
        <v>471</v>
      </c>
      <c r="O1227">
        <v>6000</v>
      </c>
    </row>
    <row r="1228" spans="13:15" x14ac:dyDescent="0.4">
      <c r="M1228" t="s">
        <v>873</v>
      </c>
      <c r="N1228" t="s">
        <v>472</v>
      </c>
      <c r="O1228">
        <v>35100</v>
      </c>
    </row>
    <row r="1229" spans="13:15" x14ac:dyDescent="0.4">
      <c r="M1229" t="s">
        <v>873</v>
      </c>
      <c r="N1229" t="s">
        <v>473</v>
      </c>
      <c r="O1229">
        <v>17100</v>
      </c>
    </row>
    <row r="1230" spans="13:15" x14ac:dyDescent="0.4">
      <c r="M1230" t="s">
        <v>873</v>
      </c>
      <c r="N1230" t="s">
        <v>474</v>
      </c>
      <c r="O1230">
        <v>9900</v>
      </c>
    </row>
    <row r="1231" spans="13:15" x14ac:dyDescent="0.4">
      <c r="M1231" t="s">
        <v>873</v>
      </c>
      <c r="N1231" t="s">
        <v>475</v>
      </c>
      <c r="O1231">
        <v>14100</v>
      </c>
    </row>
    <row r="1232" spans="13:15" x14ac:dyDescent="0.4">
      <c r="M1232" t="s">
        <v>873</v>
      </c>
      <c r="N1232" t="s">
        <v>476</v>
      </c>
      <c r="O1232">
        <v>8900</v>
      </c>
    </row>
    <row r="1233" spans="13:15" x14ac:dyDescent="0.4">
      <c r="M1233" t="s">
        <v>873</v>
      </c>
      <c r="N1233" t="s">
        <v>477</v>
      </c>
      <c r="O1233">
        <v>12400</v>
      </c>
    </row>
    <row r="1234" spans="13:15" x14ac:dyDescent="0.4">
      <c r="M1234" t="s">
        <v>873</v>
      </c>
      <c r="N1234" t="s">
        <v>478</v>
      </c>
      <c r="O1234">
        <v>34800</v>
      </c>
    </row>
    <row r="1235" spans="13:15" x14ac:dyDescent="0.4">
      <c r="M1235" t="s">
        <v>873</v>
      </c>
      <c r="N1235" t="s">
        <v>479</v>
      </c>
      <c r="O1235">
        <v>11600</v>
      </c>
    </row>
    <row r="1236" spans="13:15" x14ac:dyDescent="0.4">
      <c r="M1236" t="s">
        <v>873</v>
      </c>
      <c r="N1236" t="s">
        <v>480</v>
      </c>
      <c r="O1236">
        <v>25700</v>
      </c>
    </row>
    <row r="1237" spans="13:15" x14ac:dyDescent="0.4">
      <c r="M1237" t="s">
        <v>873</v>
      </c>
      <c r="N1237" t="s">
        <v>481</v>
      </c>
      <c r="O1237">
        <v>22500</v>
      </c>
    </row>
    <row r="1238" spans="13:15" x14ac:dyDescent="0.4">
      <c r="M1238" t="s">
        <v>873</v>
      </c>
      <c r="N1238" t="s">
        <v>482</v>
      </c>
      <c r="O1238">
        <v>13500</v>
      </c>
    </row>
    <row r="1239" spans="13:15" x14ac:dyDescent="0.4">
      <c r="M1239" t="s">
        <v>873</v>
      </c>
      <c r="N1239" t="s">
        <v>483</v>
      </c>
      <c r="O1239">
        <v>3700</v>
      </c>
    </row>
    <row r="1240" spans="13:15" x14ac:dyDescent="0.4">
      <c r="M1240" t="s">
        <v>873</v>
      </c>
      <c r="N1240" t="s">
        <v>484</v>
      </c>
      <c r="O1240">
        <v>23000</v>
      </c>
    </row>
    <row r="1241" spans="13:15" x14ac:dyDescent="0.4">
      <c r="M1241" t="s">
        <v>873</v>
      </c>
      <c r="N1241" t="s">
        <v>485</v>
      </c>
      <c r="O1241">
        <v>72700</v>
      </c>
    </row>
    <row r="1242" spans="13:15" x14ac:dyDescent="0.4">
      <c r="M1242" t="s">
        <v>873</v>
      </c>
      <c r="N1242" t="s">
        <v>486</v>
      </c>
      <c r="O1242">
        <v>35000</v>
      </c>
    </row>
    <row r="1243" spans="13:15" x14ac:dyDescent="0.4">
      <c r="M1243" t="s">
        <v>873</v>
      </c>
      <c r="N1243" t="s">
        <v>487</v>
      </c>
      <c r="O1243">
        <v>28800</v>
      </c>
    </row>
    <row r="1244" spans="13:15" x14ac:dyDescent="0.4">
      <c r="M1244" t="s">
        <v>873</v>
      </c>
      <c r="N1244" t="s">
        <v>488</v>
      </c>
      <c r="O1244">
        <v>73400</v>
      </c>
    </row>
    <row r="1245" spans="13:15" x14ac:dyDescent="0.4">
      <c r="M1245" t="s">
        <v>873</v>
      </c>
      <c r="N1245" t="s">
        <v>489</v>
      </c>
      <c r="O1245">
        <v>45600</v>
      </c>
    </row>
    <row r="1246" spans="13:15" x14ac:dyDescent="0.4">
      <c r="M1246" t="s">
        <v>873</v>
      </c>
      <c r="N1246" t="s">
        <v>490</v>
      </c>
      <c r="O1246">
        <v>35000</v>
      </c>
    </row>
    <row r="1247" spans="13:15" x14ac:dyDescent="0.4">
      <c r="M1247" t="s">
        <v>873</v>
      </c>
      <c r="N1247" t="s">
        <v>491</v>
      </c>
      <c r="O1247">
        <v>42300</v>
      </c>
    </row>
    <row r="1248" spans="13:15" x14ac:dyDescent="0.4">
      <c r="M1248" t="s">
        <v>873</v>
      </c>
      <c r="N1248" t="s">
        <v>492</v>
      </c>
      <c r="O1248">
        <v>47400</v>
      </c>
    </row>
    <row r="1249" spans="13:15" x14ac:dyDescent="0.4">
      <c r="M1249" t="s">
        <v>873</v>
      </c>
      <c r="N1249" t="s">
        <v>493</v>
      </c>
      <c r="O1249">
        <v>18700</v>
      </c>
    </row>
    <row r="1250" spans="13:15" x14ac:dyDescent="0.4">
      <c r="M1250" t="s">
        <v>873</v>
      </c>
      <c r="N1250" t="s">
        <v>494</v>
      </c>
      <c r="O1250">
        <v>100400</v>
      </c>
    </row>
    <row r="1251" spans="13:15" x14ac:dyDescent="0.4">
      <c r="M1251" t="s">
        <v>873</v>
      </c>
      <c r="N1251" t="s">
        <v>495</v>
      </c>
      <c r="O1251">
        <v>24900</v>
      </c>
    </row>
    <row r="1252" spans="13:15" x14ac:dyDescent="0.4">
      <c r="M1252" t="s">
        <v>873</v>
      </c>
      <c r="N1252" t="s">
        <v>496</v>
      </c>
      <c r="O1252">
        <v>14400</v>
      </c>
    </row>
    <row r="1253" spans="13:15" x14ac:dyDescent="0.4">
      <c r="M1253" t="s">
        <v>873</v>
      </c>
      <c r="N1253" t="s">
        <v>497</v>
      </c>
      <c r="O1253">
        <v>19400</v>
      </c>
    </row>
    <row r="1254" spans="13:15" x14ac:dyDescent="0.4">
      <c r="M1254" t="s">
        <v>873</v>
      </c>
      <c r="N1254" t="s">
        <v>498</v>
      </c>
      <c r="O1254">
        <v>17000</v>
      </c>
    </row>
    <row r="1255" spans="13:15" x14ac:dyDescent="0.4">
      <c r="M1255" t="s">
        <v>873</v>
      </c>
      <c r="N1255" t="s">
        <v>499</v>
      </c>
      <c r="O1255">
        <v>11800</v>
      </c>
    </row>
    <row r="1256" spans="13:15" x14ac:dyDescent="0.4">
      <c r="M1256" t="s">
        <v>873</v>
      </c>
      <c r="N1256" t="s">
        <v>500</v>
      </c>
      <c r="O1256">
        <v>26800</v>
      </c>
    </row>
    <row r="1257" spans="13:15" x14ac:dyDescent="0.4">
      <c r="M1257" t="s">
        <v>873</v>
      </c>
      <c r="N1257" t="s">
        <v>501</v>
      </c>
      <c r="O1257">
        <v>14500</v>
      </c>
    </row>
    <row r="1258" spans="13:15" x14ac:dyDescent="0.4">
      <c r="M1258" t="s">
        <v>873</v>
      </c>
      <c r="N1258" t="s">
        <v>502</v>
      </c>
      <c r="O1258">
        <v>34100</v>
      </c>
    </row>
    <row r="1259" spans="13:15" x14ac:dyDescent="0.4">
      <c r="M1259" t="s">
        <v>873</v>
      </c>
      <c r="N1259" t="s">
        <v>503</v>
      </c>
      <c r="O1259">
        <v>12800</v>
      </c>
    </row>
    <row r="1260" spans="13:15" x14ac:dyDescent="0.4">
      <c r="M1260" t="s">
        <v>873</v>
      </c>
      <c r="N1260" t="s">
        <v>504</v>
      </c>
      <c r="O1260">
        <v>30400</v>
      </c>
    </row>
    <row r="1261" spans="13:15" x14ac:dyDescent="0.4">
      <c r="M1261" t="s">
        <v>873</v>
      </c>
      <c r="N1261" t="s">
        <v>505</v>
      </c>
      <c r="O1261">
        <v>50200</v>
      </c>
    </row>
    <row r="1262" spans="13:15" x14ac:dyDescent="0.4">
      <c r="M1262" t="s">
        <v>873</v>
      </c>
      <c r="N1262" t="s">
        <v>506</v>
      </c>
      <c r="O1262">
        <v>36600</v>
      </c>
    </row>
    <row r="1263" spans="13:15" x14ac:dyDescent="0.4">
      <c r="M1263" t="s">
        <v>873</v>
      </c>
      <c r="N1263" t="s">
        <v>507</v>
      </c>
      <c r="O1263">
        <v>23400</v>
      </c>
    </row>
    <row r="1264" spans="13:15" x14ac:dyDescent="0.4">
      <c r="M1264" t="s">
        <v>873</v>
      </c>
      <c r="N1264" t="s">
        <v>508</v>
      </c>
      <c r="O1264">
        <v>16000</v>
      </c>
    </row>
    <row r="1265" spans="13:15" x14ac:dyDescent="0.4">
      <c r="M1265" t="s">
        <v>873</v>
      </c>
      <c r="N1265" t="s">
        <v>509</v>
      </c>
      <c r="O1265">
        <v>32300</v>
      </c>
    </row>
    <row r="1266" spans="13:15" x14ac:dyDescent="0.4">
      <c r="M1266" t="s">
        <v>873</v>
      </c>
      <c r="N1266" t="s">
        <v>510</v>
      </c>
      <c r="O1266">
        <v>20400</v>
      </c>
    </row>
    <row r="1267" spans="13:15" x14ac:dyDescent="0.4">
      <c r="M1267" t="s">
        <v>873</v>
      </c>
      <c r="N1267" t="s">
        <v>511</v>
      </c>
      <c r="O1267">
        <v>23900</v>
      </c>
    </row>
    <row r="1268" spans="13:15" x14ac:dyDescent="0.4">
      <c r="M1268" t="s">
        <v>873</v>
      </c>
      <c r="N1268" t="s">
        <v>512</v>
      </c>
      <c r="O1268">
        <v>15500</v>
      </c>
    </row>
    <row r="1269" spans="13:15" x14ac:dyDescent="0.4">
      <c r="M1269" t="s">
        <v>873</v>
      </c>
      <c r="N1269" t="s">
        <v>513</v>
      </c>
      <c r="O1269">
        <v>40700</v>
      </c>
    </row>
    <row r="1270" spans="13:15" x14ac:dyDescent="0.4">
      <c r="M1270" t="s">
        <v>873</v>
      </c>
      <c r="N1270" t="s">
        <v>514</v>
      </c>
      <c r="O1270">
        <v>12200</v>
      </c>
    </row>
    <row r="1271" spans="13:15" x14ac:dyDescent="0.4">
      <c r="M1271" t="s">
        <v>873</v>
      </c>
      <c r="N1271" t="s">
        <v>515</v>
      </c>
      <c r="O1271">
        <v>25500</v>
      </c>
    </row>
    <row r="1272" spans="13:15" x14ac:dyDescent="0.4">
      <c r="M1272" t="s">
        <v>873</v>
      </c>
      <c r="N1272" t="s">
        <v>516</v>
      </c>
      <c r="O1272">
        <v>17400</v>
      </c>
    </row>
    <row r="1273" spans="13:15" x14ac:dyDescent="0.4">
      <c r="M1273" t="s">
        <v>873</v>
      </c>
      <c r="N1273" t="s">
        <v>517</v>
      </c>
      <c r="O1273">
        <v>13800</v>
      </c>
    </row>
    <row r="1274" spans="13:15" x14ac:dyDescent="0.4">
      <c r="M1274" t="s">
        <v>873</v>
      </c>
      <c r="N1274" t="s">
        <v>518</v>
      </c>
      <c r="O1274">
        <v>12200</v>
      </c>
    </row>
    <row r="1275" spans="13:15" x14ac:dyDescent="0.4">
      <c r="M1275" t="s">
        <v>873</v>
      </c>
      <c r="N1275" t="s">
        <v>519</v>
      </c>
      <c r="O1275">
        <v>6500</v>
      </c>
    </row>
    <row r="1276" spans="13:15" x14ac:dyDescent="0.4">
      <c r="M1276" t="s">
        <v>873</v>
      </c>
      <c r="N1276" t="s">
        <v>520</v>
      </c>
      <c r="O1276">
        <v>15800</v>
      </c>
    </row>
    <row r="1277" spans="13:15" x14ac:dyDescent="0.4">
      <c r="M1277" t="s">
        <v>873</v>
      </c>
      <c r="N1277" t="s">
        <v>521</v>
      </c>
      <c r="O1277">
        <v>9700</v>
      </c>
    </row>
    <row r="1278" spans="13:15" x14ac:dyDescent="0.4">
      <c r="M1278" t="s">
        <v>873</v>
      </c>
      <c r="N1278" t="s">
        <v>522</v>
      </c>
      <c r="O1278">
        <v>15000</v>
      </c>
    </row>
    <row r="1279" spans="13:15" x14ac:dyDescent="0.4">
      <c r="M1279" t="s">
        <v>873</v>
      </c>
      <c r="N1279" t="s">
        <v>523</v>
      </c>
      <c r="O1279">
        <v>11200</v>
      </c>
    </row>
    <row r="1280" spans="13:15" x14ac:dyDescent="0.4">
      <c r="M1280" t="s">
        <v>873</v>
      </c>
      <c r="N1280" t="s">
        <v>524</v>
      </c>
      <c r="O1280">
        <v>9700</v>
      </c>
    </row>
    <row r="1281" spans="13:15" x14ac:dyDescent="0.4">
      <c r="M1281" t="s">
        <v>873</v>
      </c>
      <c r="N1281" t="s">
        <v>525</v>
      </c>
      <c r="O1281">
        <v>21200</v>
      </c>
    </row>
    <row r="1282" spans="13:15" x14ac:dyDescent="0.4">
      <c r="M1282" t="s">
        <v>873</v>
      </c>
      <c r="N1282" t="s">
        <v>526</v>
      </c>
      <c r="O1282">
        <v>11200</v>
      </c>
    </row>
    <row r="1283" spans="13:15" x14ac:dyDescent="0.4">
      <c r="M1283" t="s">
        <v>873</v>
      </c>
      <c r="N1283" t="s">
        <v>527</v>
      </c>
      <c r="O1283">
        <v>12600</v>
      </c>
    </row>
    <row r="1284" spans="13:15" x14ac:dyDescent="0.4">
      <c r="M1284" t="s">
        <v>873</v>
      </c>
      <c r="N1284" t="s">
        <v>528</v>
      </c>
      <c r="O1284">
        <v>8400</v>
      </c>
    </row>
    <row r="1285" spans="13:15" x14ac:dyDescent="0.4">
      <c r="M1285" t="s">
        <v>873</v>
      </c>
      <c r="N1285" t="s">
        <v>529</v>
      </c>
      <c r="O1285">
        <v>37200</v>
      </c>
    </row>
    <row r="1286" spans="13:15" x14ac:dyDescent="0.4">
      <c r="M1286" t="s">
        <v>873</v>
      </c>
      <c r="N1286" t="s">
        <v>530</v>
      </c>
      <c r="O1286">
        <v>27300</v>
      </c>
    </row>
    <row r="1287" spans="13:15" x14ac:dyDescent="0.4">
      <c r="M1287" t="s">
        <v>873</v>
      </c>
      <c r="N1287" t="s">
        <v>531</v>
      </c>
      <c r="O1287">
        <v>58300</v>
      </c>
    </row>
    <row r="1288" spans="13:15" x14ac:dyDescent="0.4">
      <c r="M1288" t="s">
        <v>873</v>
      </c>
      <c r="N1288" t="s">
        <v>532</v>
      </c>
      <c r="O1288">
        <v>20500</v>
      </c>
    </row>
    <row r="1289" spans="13:15" x14ac:dyDescent="0.4">
      <c r="M1289" t="s">
        <v>873</v>
      </c>
      <c r="N1289" t="s">
        <v>533</v>
      </c>
      <c r="O1289">
        <v>19900</v>
      </c>
    </row>
    <row r="1290" spans="13:15" x14ac:dyDescent="0.4">
      <c r="M1290" t="s">
        <v>873</v>
      </c>
      <c r="N1290" t="s">
        <v>534</v>
      </c>
      <c r="O1290">
        <v>7900</v>
      </c>
    </row>
    <row r="1291" spans="13:15" x14ac:dyDescent="0.4">
      <c r="M1291" t="s">
        <v>873</v>
      </c>
      <c r="N1291" t="s">
        <v>535</v>
      </c>
      <c r="O1291">
        <v>20700</v>
      </c>
    </row>
    <row r="1292" spans="13:15" x14ac:dyDescent="0.4">
      <c r="M1292" t="s">
        <v>873</v>
      </c>
      <c r="N1292" t="s">
        <v>536</v>
      </c>
      <c r="O1292">
        <v>10800</v>
      </c>
    </row>
    <row r="1293" spans="13:15" x14ac:dyDescent="0.4">
      <c r="M1293" t="s">
        <v>873</v>
      </c>
      <c r="N1293" t="s">
        <v>537</v>
      </c>
      <c r="O1293">
        <v>26300</v>
      </c>
    </row>
    <row r="1294" spans="13:15" x14ac:dyDescent="0.4">
      <c r="M1294" t="s">
        <v>873</v>
      </c>
      <c r="N1294" t="s">
        <v>538</v>
      </c>
      <c r="O1294">
        <v>10500</v>
      </c>
    </row>
    <row r="1295" spans="13:15" x14ac:dyDescent="0.4">
      <c r="M1295" t="s">
        <v>873</v>
      </c>
      <c r="N1295" t="s">
        <v>539</v>
      </c>
      <c r="O1295">
        <v>24400</v>
      </c>
    </row>
    <row r="1296" spans="13:15" x14ac:dyDescent="0.4">
      <c r="M1296" t="s">
        <v>873</v>
      </c>
      <c r="N1296" t="s">
        <v>540</v>
      </c>
      <c r="O1296">
        <v>29400</v>
      </c>
    </row>
    <row r="1297" spans="13:15" x14ac:dyDescent="0.4">
      <c r="M1297" t="s">
        <v>873</v>
      </c>
      <c r="N1297" t="s">
        <v>541</v>
      </c>
      <c r="O1297">
        <v>9300</v>
      </c>
    </row>
    <row r="1298" spans="13:15" x14ac:dyDescent="0.4">
      <c r="M1298" t="s">
        <v>873</v>
      </c>
      <c r="N1298" t="s">
        <v>542</v>
      </c>
      <c r="O1298">
        <v>7000</v>
      </c>
    </row>
    <row r="1299" spans="13:15" x14ac:dyDescent="0.4">
      <c r="M1299" t="s">
        <v>873</v>
      </c>
      <c r="N1299" t="s">
        <v>543</v>
      </c>
      <c r="O1299">
        <v>18800</v>
      </c>
    </row>
    <row r="1300" spans="13:15" x14ac:dyDescent="0.4">
      <c r="M1300" t="s">
        <v>873</v>
      </c>
      <c r="N1300" t="s">
        <v>544</v>
      </c>
      <c r="O1300">
        <v>9100</v>
      </c>
    </row>
    <row r="1301" spans="13:15" x14ac:dyDescent="0.4">
      <c r="M1301" t="s">
        <v>873</v>
      </c>
      <c r="N1301" t="s">
        <v>727</v>
      </c>
      <c r="O1301">
        <v>13900</v>
      </c>
    </row>
    <row r="1302" spans="13:15" x14ac:dyDescent="0.4">
      <c r="M1302" t="s">
        <v>873</v>
      </c>
      <c r="N1302" t="s">
        <v>728</v>
      </c>
      <c r="O1302">
        <v>15900</v>
      </c>
    </row>
    <row r="1303" spans="13:15" x14ac:dyDescent="0.4">
      <c r="M1303" t="s">
        <v>873</v>
      </c>
      <c r="N1303" t="s">
        <v>729</v>
      </c>
      <c r="O1303">
        <v>8800</v>
      </c>
    </row>
    <row r="1304" spans="13:15" x14ac:dyDescent="0.4">
      <c r="M1304" t="s">
        <v>873</v>
      </c>
      <c r="N1304" t="s">
        <v>730</v>
      </c>
      <c r="O1304">
        <v>14100</v>
      </c>
    </row>
    <row r="1305" spans="13:15" x14ac:dyDescent="0.4">
      <c r="M1305" t="s">
        <v>873</v>
      </c>
      <c r="N1305" t="s">
        <v>731</v>
      </c>
      <c r="O1305">
        <v>14800</v>
      </c>
    </row>
    <row r="1306" spans="13:15" x14ac:dyDescent="0.4">
      <c r="M1306" t="s">
        <v>873</v>
      </c>
      <c r="N1306" t="s">
        <v>732</v>
      </c>
      <c r="O1306">
        <v>17400</v>
      </c>
    </row>
    <row r="1307" spans="13:15" x14ac:dyDescent="0.4">
      <c r="M1307" t="s">
        <v>873</v>
      </c>
      <c r="N1307" t="s">
        <v>733</v>
      </c>
      <c r="O1307">
        <v>34800</v>
      </c>
    </row>
    <row r="1308" spans="13:15" x14ac:dyDescent="0.4">
      <c r="M1308" t="s">
        <v>873</v>
      </c>
      <c r="N1308" t="s">
        <v>734</v>
      </c>
      <c r="O1308">
        <v>19700</v>
      </c>
    </row>
    <row r="1309" spans="13:15" x14ac:dyDescent="0.4">
      <c r="M1309" t="s">
        <v>873</v>
      </c>
      <c r="N1309" t="s">
        <v>735</v>
      </c>
      <c r="O1309">
        <v>14800</v>
      </c>
    </row>
    <row r="1310" spans="13:15" x14ac:dyDescent="0.4">
      <c r="M1310" t="s">
        <v>873</v>
      </c>
      <c r="N1310" t="s">
        <v>736</v>
      </c>
      <c r="O1310">
        <v>37700</v>
      </c>
    </row>
    <row r="1311" spans="13:15" x14ac:dyDescent="0.4">
      <c r="M1311" t="s">
        <v>873</v>
      </c>
      <c r="N1311" t="s">
        <v>737</v>
      </c>
      <c r="O1311">
        <v>21200</v>
      </c>
    </row>
    <row r="1312" spans="13:15" x14ac:dyDescent="0.4">
      <c r="M1312" t="s">
        <v>873</v>
      </c>
      <c r="N1312" t="s">
        <v>738</v>
      </c>
      <c r="O1312">
        <v>15300</v>
      </c>
    </row>
    <row r="1313" spans="13:15" x14ac:dyDescent="0.4">
      <c r="M1313" t="s">
        <v>873</v>
      </c>
      <c r="N1313" t="s">
        <v>739</v>
      </c>
      <c r="O1313">
        <v>13300</v>
      </c>
    </row>
    <row r="1314" spans="13:15" x14ac:dyDescent="0.4">
      <c r="M1314" t="s">
        <v>873</v>
      </c>
      <c r="N1314" t="s">
        <v>740</v>
      </c>
      <c r="O1314">
        <v>30700</v>
      </c>
    </row>
    <row r="1315" spans="13:15" x14ac:dyDescent="0.4">
      <c r="M1315" t="s">
        <v>873</v>
      </c>
      <c r="N1315" t="s">
        <v>741</v>
      </c>
      <c r="O1315">
        <v>18000</v>
      </c>
    </row>
    <row r="1316" spans="13:15" x14ac:dyDescent="0.4">
      <c r="M1316" t="s">
        <v>873</v>
      </c>
      <c r="N1316" t="s">
        <v>742</v>
      </c>
      <c r="O1316">
        <v>31800</v>
      </c>
    </row>
    <row r="1317" spans="13:15" x14ac:dyDescent="0.4">
      <c r="M1317" t="s">
        <v>873</v>
      </c>
      <c r="N1317" t="s">
        <v>743</v>
      </c>
      <c r="O1317">
        <v>6200</v>
      </c>
    </row>
    <row r="1318" spans="13:15" x14ac:dyDescent="0.4">
      <c r="M1318" t="s">
        <v>873</v>
      </c>
      <c r="N1318" t="s">
        <v>744</v>
      </c>
      <c r="O1318">
        <v>20600</v>
      </c>
    </row>
    <row r="1319" spans="13:15" x14ac:dyDescent="0.4">
      <c r="M1319" t="s">
        <v>873</v>
      </c>
      <c r="N1319" t="s">
        <v>745</v>
      </c>
      <c r="O1319">
        <v>14400</v>
      </c>
    </row>
    <row r="1320" spans="13:15" x14ac:dyDescent="0.4">
      <c r="M1320" t="s">
        <v>873</v>
      </c>
      <c r="N1320" t="s">
        <v>746</v>
      </c>
      <c r="O1320">
        <v>25900</v>
      </c>
    </row>
    <row r="1321" spans="13:15" x14ac:dyDescent="0.4">
      <c r="M1321" t="s">
        <v>873</v>
      </c>
      <c r="N1321" t="s">
        <v>747</v>
      </c>
      <c r="O1321">
        <v>6600</v>
      </c>
    </row>
    <row r="1322" spans="13:15" x14ac:dyDescent="0.4">
      <c r="M1322" t="s">
        <v>873</v>
      </c>
      <c r="N1322" t="s">
        <v>748</v>
      </c>
      <c r="O1322">
        <v>18300</v>
      </c>
    </row>
    <row r="1323" spans="13:15" x14ac:dyDescent="0.4">
      <c r="M1323" t="s">
        <v>873</v>
      </c>
      <c r="N1323" t="s">
        <v>749</v>
      </c>
      <c r="O1323">
        <v>28400</v>
      </c>
    </row>
    <row r="1324" spans="13:15" x14ac:dyDescent="0.4">
      <c r="M1324" t="s">
        <v>873</v>
      </c>
      <c r="N1324" t="s">
        <v>750</v>
      </c>
      <c r="O1324">
        <v>39400</v>
      </c>
    </row>
    <row r="1325" spans="13:15" x14ac:dyDescent="0.4">
      <c r="M1325" t="s">
        <v>873</v>
      </c>
      <c r="N1325" t="s">
        <v>751</v>
      </c>
      <c r="O1325">
        <v>0</v>
      </c>
    </row>
    <row r="1326" spans="13:15" x14ac:dyDescent="0.4">
      <c r="M1326" t="s">
        <v>873</v>
      </c>
      <c r="N1326" t="s">
        <v>752</v>
      </c>
      <c r="O1326">
        <v>0</v>
      </c>
    </row>
    <row r="1327" spans="13:15" x14ac:dyDescent="0.4">
      <c r="M1327" t="s">
        <v>873</v>
      </c>
      <c r="N1327" t="s">
        <v>753</v>
      </c>
      <c r="O1327">
        <v>0</v>
      </c>
    </row>
    <row r="1328" spans="13:15" x14ac:dyDescent="0.4">
      <c r="M1328" t="s">
        <v>873</v>
      </c>
      <c r="N1328" t="s">
        <v>754</v>
      </c>
      <c r="O1328">
        <v>0</v>
      </c>
    </row>
    <row r="1329" spans="13:15" x14ac:dyDescent="0.4">
      <c r="M1329" t="s">
        <v>873</v>
      </c>
      <c r="N1329" t="s">
        <v>755</v>
      </c>
      <c r="O1329">
        <v>0</v>
      </c>
    </row>
    <row r="1330" spans="13:15" x14ac:dyDescent="0.4">
      <c r="M1330" t="s">
        <v>873</v>
      </c>
      <c r="N1330" t="s">
        <v>756</v>
      </c>
      <c r="O1330">
        <v>313800</v>
      </c>
    </row>
    <row r="1331" spans="13:15" x14ac:dyDescent="0.4">
      <c r="M1331" t="s">
        <v>875</v>
      </c>
      <c r="N1331" t="s">
        <v>545</v>
      </c>
      <c r="O1331">
        <v>0</v>
      </c>
    </row>
    <row r="1332" spans="13:15" x14ac:dyDescent="0.4">
      <c r="M1332" t="s">
        <v>875</v>
      </c>
      <c r="N1332" t="s">
        <v>546</v>
      </c>
      <c r="O1332">
        <v>0</v>
      </c>
    </row>
    <row r="1333" spans="13:15" x14ac:dyDescent="0.4">
      <c r="M1333" t="s">
        <v>875</v>
      </c>
      <c r="N1333" t="s">
        <v>547</v>
      </c>
      <c r="O1333">
        <v>0</v>
      </c>
    </row>
    <row r="1334" spans="13:15" x14ac:dyDescent="0.4">
      <c r="M1334" t="s">
        <v>875</v>
      </c>
      <c r="N1334" t="s">
        <v>548</v>
      </c>
      <c r="O1334">
        <v>509700</v>
      </c>
    </row>
    <row r="1335" spans="13:15" x14ac:dyDescent="0.4">
      <c r="M1335" t="s">
        <v>875</v>
      </c>
      <c r="N1335" t="s">
        <v>549</v>
      </c>
      <c r="O1335">
        <v>82700</v>
      </c>
    </row>
    <row r="1336" spans="13:15" x14ac:dyDescent="0.4">
      <c r="M1336" t="s">
        <v>875</v>
      </c>
      <c r="N1336" t="s">
        <v>550</v>
      </c>
      <c r="O1336">
        <v>71100</v>
      </c>
    </row>
    <row r="1337" spans="13:15" x14ac:dyDescent="0.4">
      <c r="M1337" t="s">
        <v>875</v>
      </c>
      <c r="N1337" t="s">
        <v>551</v>
      </c>
      <c r="O1337">
        <v>69400</v>
      </c>
    </row>
    <row r="1338" spans="13:15" x14ac:dyDescent="0.4">
      <c r="M1338" t="s">
        <v>875</v>
      </c>
      <c r="N1338" t="s">
        <v>552</v>
      </c>
      <c r="O1338">
        <v>52100</v>
      </c>
    </row>
    <row r="1339" spans="13:15" x14ac:dyDescent="0.4">
      <c r="M1339" t="s">
        <v>875</v>
      </c>
      <c r="N1339" t="s">
        <v>553</v>
      </c>
      <c r="O1339">
        <v>63200</v>
      </c>
    </row>
    <row r="1340" spans="13:15" x14ac:dyDescent="0.4">
      <c r="M1340" t="s">
        <v>875</v>
      </c>
      <c r="N1340" t="s">
        <v>554</v>
      </c>
      <c r="O1340">
        <v>42100</v>
      </c>
    </row>
    <row r="1341" spans="13:15" x14ac:dyDescent="0.4">
      <c r="M1341" t="s">
        <v>875</v>
      </c>
      <c r="N1341" t="s">
        <v>555</v>
      </c>
      <c r="O1341">
        <v>57400</v>
      </c>
    </row>
    <row r="1342" spans="13:15" x14ac:dyDescent="0.4">
      <c r="M1342" t="s">
        <v>875</v>
      </c>
      <c r="N1342" t="s">
        <v>556</v>
      </c>
      <c r="O1342">
        <v>80300</v>
      </c>
    </row>
    <row r="1343" spans="13:15" x14ac:dyDescent="0.4">
      <c r="M1343" t="s">
        <v>875</v>
      </c>
      <c r="N1343" t="s">
        <v>557</v>
      </c>
      <c r="O1343">
        <v>53400</v>
      </c>
    </row>
    <row r="1344" spans="13:15" x14ac:dyDescent="0.4">
      <c r="M1344" t="s">
        <v>875</v>
      </c>
      <c r="N1344" t="s">
        <v>558</v>
      </c>
      <c r="O1344">
        <v>40800</v>
      </c>
    </row>
    <row r="1345" spans="13:15" x14ac:dyDescent="0.4">
      <c r="M1345" t="s">
        <v>875</v>
      </c>
      <c r="N1345" t="s">
        <v>559</v>
      </c>
      <c r="O1345">
        <v>54200</v>
      </c>
    </row>
    <row r="1346" spans="13:15" x14ac:dyDescent="0.4">
      <c r="M1346" t="s">
        <v>875</v>
      </c>
      <c r="N1346" t="s">
        <v>560</v>
      </c>
      <c r="O1346">
        <v>46000</v>
      </c>
    </row>
    <row r="1347" spans="13:15" x14ac:dyDescent="0.4">
      <c r="M1347" t="s">
        <v>875</v>
      </c>
      <c r="N1347" t="s">
        <v>561</v>
      </c>
      <c r="O1347">
        <v>42000</v>
      </c>
    </row>
    <row r="1348" spans="13:15" x14ac:dyDescent="0.4">
      <c r="M1348" t="s">
        <v>875</v>
      </c>
      <c r="N1348" t="s">
        <v>562</v>
      </c>
      <c r="O1348">
        <v>26100</v>
      </c>
    </row>
    <row r="1349" spans="13:15" x14ac:dyDescent="0.4">
      <c r="M1349" t="s">
        <v>875</v>
      </c>
      <c r="N1349" t="s">
        <v>563</v>
      </c>
      <c r="O1349">
        <v>25000</v>
      </c>
    </row>
    <row r="1350" spans="13:15" x14ac:dyDescent="0.4">
      <c r="M1350" t="s">
        <v>875</v>
      </c>
      <c r="N1350" t="s">
        <v>564</v>
      </c>
      <c r="O1350">
        <v>60700</v>
      </c>
    </row>
    <row r="1351" spans="13:15" x14ac:dyDescent="0.4">
      <c r="M1351" t="s">
        <v>875</v>
      </c>
      <c r="N1351" t="s">
        <v>565</v>
      </c>
      <c r="O1351">
        <v>29100</v>
      </c>
    </row>
    <row r="1352" spans="13:15" x14ac:dyDescent="0.4">
      <c r="M1352" t="s">
        <v>875</v>
      </c>
      <c r="N1352" t="s">
        <v>566</v>
      </c>
      <c r="O1352">
        <v>20500</v>
      </c>
    </row>
    <row r="1353" spans="13:15" x14ac:dyDescent="0.4">
      <c r="M1353" t="s">
        <v>875</v>
      </c>
      <c r="N1353" t="s">
        <v>567</v>
      </c>
      <c r="O1353">
        <v>50800</v>
      </c>
    </row>
    <row r="1354" spans="13:15" x14ac:dyDescent="0.4">
      <c r="M1354" t="s">
        <v>875</v>
      </c>
      <c r="N1354" t="s">
        <v>568</v>
      </c>
      <c r="O1354">
        <v>92400</v>
      </c>
    </row>
    <row r="1355" spans="13:15" x14ac:dyDescent="0.4">
      <c r="M1355" t="s">
        <v>875</v>
      </c>
      <c r="N1355" t="s">
        <v>569</v>
      </c>
      <c r="O1355">
        <v>19400</v>
      </c>
    </row>
    <row r="1356" spans="13:15" x14ac:dyDescent="0.4">
      <c r="M1356" t="s">
        <v>875</v>
      </c>
      <c r="N1356" t="s">
        <v>570</v>
      </c>
      <c r="O1356">
        <v>32200</v>
      </c>
    </row>
    <row r="1357" spans="13:15" x14ac:dyDescent="0.4">
      <c r="M1357" t="s">
        <v>875</v>
      </c>
      <c r="N1357" t="s">
        <v>571</v>
      </c>
      <c r="O1357">
        <v>15800</v>
      </c>
    </row>
    <row r="1358" spans="13:15" x14ac:dyDescent="0.4">
      <c r="M1358" t="s">
        <v>875</v>
      </c>
      <c r="N1358" t="s">
        <v>572</v>
      </c>
      <c r="O1358">
        <v>41600</v>
      </c>
    </row>
    <row r="1359" spans="13:15" x14ac:dyDescent="0.4">
      <c r="M1359" t="s">
        <v>875</v>
      </c>
      <c r="N1359" t="s">
        <v>573</v>
      </c>
      <c r="O1359">
        <v>29300</v>
      </c>
    </row>
    <row r="1360" spans="13:15" x14ac:dyDescent="0.4">
      <c r="M1360" t="s">
        <v>875</v>
      </c>
      <c r="N1360" t="s">
        <v>574</v>
      </c>
      <c r="O1360">
        <v>53400</v>
      </c>
    </row>
    <row r="1361" spans="13:15" x14ac:dyDescent="0.4">
      <c r="M1361" t="s">
        <v>875</v>
      </c>
      <c r="N1361" t="s">
        <v>575</v>
      </c>
      <c r="O1361">
        <v>24600</v>
      </c>
    </row>
    <row r="1362" spans="13:15" x14ac:dyDescent="0.4">
      <c r="M1362" t="s">
        <v>875</v>
      </c>
      <c r="N1362" t="s">
        <v>576</v>
      </c>
      <c r="O1362">
        <v>27700</v>
      </c>
    </row>
    <row r="1363" spans="13:15" x14ac:dyDescent="0.4">
      <c r="M1363" t="s">
        <v>875</v>
      </c>
      <c r="N1363" t="s">
        <v>577</v>
      </c>
      <c r="O1363">
        <v>14600</v>
      </c>
    </row>
    <row r="1364" spans="13:15" x14ac:dyDescent="0.4">
      <c r="M1364" t="s">
        <v>875</v>
      </c>
      <c r="N1364" t="s">
        <v>578</v>
      </c>
      <c r="O1364">
        <v>57000</v>
      </c>
    </row>
    <row r="1365" spans="13:15" x14ac:dyDescent="0.4">
      <c r="M1365" t="s">
        <v>875</v>
      </c>
      <c r="N1365" t="s">
        <v>579</v>
      </c>
      <c r="O1365">
        <v>44300</v>
      </c>
    </row>
    <row r="1366" spans="13:15" x14ac:dyDescent="0.4">
      <c r="M1366" t="s">
        <v>875</v>
      </c>
      <c r="N1366" t="s">
        <v>580</v>
      </c>
      <c r="O1366">
        <v>36700</v>
      </c>
    </row>
    <row r="1367" spans="13:15" x14ac:dyDescent="0.4">
      <c r="M1367" t="s">
        <v>875</v>
      </c>
      <c r="N1367" t="s">
        <v>581</v>
      </c>
      <c r="O1367">
        <v>20500</v>
      </c>
    </row>
    <row r="1368" spans="13:15" x14ac:dyDescent="0.4">
      <c r="M1368" t="s">
        <v>875</v>
      </c>
      <c r="N1368" t="s">
        <v>582</v>
      </c>
      <c r="O1368">
        <v>51400</v>
      </c>
    </row>
    <row r="1369" spans="13:15" x14ac:dyDescent="0.4">
      <c r="M1369" t="s">
        <v>875</v>
      </c>
      <c r="N1369" t="s">
        <v>583</v>
      </c>
      <c r="O1369">
        <v>85700</v>
      </c>
    </row>
    <row r="1370" spans="13:15" x14ac:dyDescent="0.4">
      <c r="M1370" t="s">
        <v>875</v>
      </c>
      <c r="N1370" t="s">
        <v>584</v>
      </c>
      <c r="O1370">
        <v>40700</v>
      </c>
    </row>
    <row r="1371" spans="13:15" x14ac:dyDescent="0.4">
      <c r="M1371" t="s">
        <v>875</v>
      </c>
      <c r="N1371" t="s">
        <v>585</v>
      </c>
      <c r="O1371">
        <v>72800</v>
      </c>
    </row>
    <row r="1372" spans="13:15" x14ac:dyDescent="0.4">
      <c r="M1372" t="s">
        <v>875</v>
      </c>
      <c r="N1372" t="s">
        <v>586</v>
      </c>
      <c r="O1372">
        <v>113200</v>
      </c>
    </row>
    <row r="1373" spans="13:15" x14ac:dyDescent="0.4">
      <c r="M1373" t="s">
        <v>875</v>
      </c>
      <c r="N1373" t="s">
        <v>587</v>
      </c>
      <c r="O1373">
        <v>29700</v>
      </c>
    </row>
    <row r="1374" spans="13:15" x14ac:dyDescent="0.4">
      <c r="M1374" t="s">
        <v>875</v>
      </c>
      <c r="N1374" t="s">
        <v>588</v>
      </c>
      <c r="O1374">
        <v>37400</v>
      </c>
    </row>
    <row r="1375" spans="13:15" x14ac:dyDescent="0.4">
      <c r="M1375" t="s">
        <v>875</v>
      </c>
      <c r="N1375" t="s">
        <v>589</v>
      </c>
      <c r="O1375">
        <v>56600</v>
      </c>
    </row>
    <row r="1376" spans="13:15" x14ac:dyDescent="0.4">
      <c r="M1376" t="s">
        <v>875</v>
      </c>
      <c r="N1376" t="s">
        <v>590</v>
      </c>
      <c r="O1376">
        <v>40800</v>
      </c>
    </row>
    <row r="1377" spans="13:15" x14ac:dyDescent="0.4">
      <c r="M1377" t="s">
        <v>875</v>
      </c>
      <c r="N1377" t="s">
        <v>591</v>
      </c>
      <c r="O1377">
        <v>37900</v>
      </c>
    </row>
    <row r="1378" spans="13:15" x14ac:dyDescent="0.4">
      <c r="M1378" t="s">
        <v>875</v>
      </c>
      <c r="N1378" t="s">
        <v>592</v>
      </c>
      <c r="O1378">
        <v>58700</v>
      </c>
    </row>
    <row r="1379" spans="13:15" x14ac:dyDescent="0.4">
      <c r="M1379" t="s">
        <v>875</v>
      </c>
      <c r="N1379" t="s">
        <v>593</v>
      </c>
      <c r="O1379">
        <v>62700</v>
      </c>
    </row>
    <row r="1380" spans="13:15" x14ac:dyDescent="0.4">
      <c r="M1380" t="s">
        <v>875</v>
      </c>
      <c r="N1380" t="s">
        <v>594</v>
      </c>
      <c r="O1380">
        <v>24500</v>
      </c>
    </row>
    <row r="1381" spans="13:15" x14ac:dyDescent="0.4">
      <c r="M1381" t="s">
        <v>875</v>
      </c>
      <c r="N1381" t="s">
        <v>595</v>
      </c>
      <c r="O1381">
        <v>76400</v>
      </c>
    </row>
    <row r="1382" spans="13:15" x14ac:dyDescent="0.4">
      <c r="M1382" t="s">
        <v>875</v>
      </c>
      <c r="N1382" t="s">
        <v>596</v>
      </c>
      <c r="O1382">
        <v>104200</v>
      </c>
    </row>
    <row r="1383" spans="13:15" x14ac:dyDescent="0.4">
      <c r="M1383" t="s">
        <v>875</v>
      </c>
      <c r="N1383" t="s">
        <v>597</v>
      </c>
      <c r="O1383">
        <v>74700</v>
      </c>
    </row>
    <row r="1384" spans="13:15" x14ac:dyDescent="0.4">
      <c r="M1384" t="s">
        <v>875</v>
      </c>
      <c r="N1384" t="s">
        <v>598</v>
      </c>
      <c r="O1384">
        <v>80900</v>
      </c>
    </row>
    <row r="1385" spans="13:15" x14ac:dyDescent="0.4">
      <c r="M1385" t="s">
        <v>875</v>
      </c>
      <c r="N1385" t="s">
        <v>599</v>
      </c>
      <c r="O1385">
        <v>78900</v>
      </c>
    </row>
    <row r="1386" spans="13:15" x14ac:dyDescent="0.4">
      <c r="M1386" t="s">
        <v>875</v>
      </c>
      <c r="N1386" t="s">
        <v>600</v>
      </c>
      <c r="O1386">
        <v>54400</v>
      </c>
    </row>
    <row r="1387" spans="13:15" x14ac:dyDescent="0.4">
      <c r="M1387" t="s">
        <v>875</v>
      </c>
      <c r="N1387" t="s">
        <v>601</v>
      </c>
      <c r="O1387">
        <v>44500</v>
      </c>
    </row>
    <row r="1388" spans="13:15" x14ac:dyDescent="0.4">
      <c r="M1388" t="s">
        <v>875</v>
      </c>
      <c r="N1388" t="s">
        <v>602</v>
      </c>
      <c r="O1388">
        <v>53400</v>
      </c>
    </row>
    <row r="1389" spans="13:15" x14ac:dyDescent="0.4">
      <c r="M1389" t="s">
        <v>875</v>
      </c>
      <c r="N1389" t="s">
        <v>603</v>
      </c>
      <c r="O1389">
        <v>74100</v>
      </c>
    </row>
    <row r="1390" spans="13:15" x14ac:dyDescent="0.4">
      <c r="M1390" t="s">
        <v>875</v>
      </c>
      <c r="N1390" t="s">
        <v>604</v>
      </c>
      <c r="O1390">
        <v>32500</v>
      </c>
    </row>
    <row r="1391" spans="13:15" x14ac:dyDescent="0.4">
      <c r="M1391" t="s">
        <v>875</v>
      </c>
      <c r="N1391" t="s">
        <v>605</v>
      </c>
      <c r="O1391">
        <v>52500</v>
      </c>
    </row>
    <row r="1392" spans="13:15" x14ac:dyDescent="0.4">
      <c r="M1392" t="s">
        <v>875</v>
      </c>
      <c r="N1392" t="s">
        <v>606</v>
      </c>
      <c r="O1392">
        <v>61800</v>
      </c>
    </row>
    <row r="1393" spans="13:15" x14ac:dyDescent="0.4">
      <c r="M1393" t="s">
        <v>875</v>
      </c>
      <c r="N1393" t="s">
        <v>607</v>
      </c>
      <c r="O1393">
        <v>51000</v>
      </c>
    </row>
    <row r="1394" spans="13:15" x14ac:dyDescent="0.4">
      <c r="M1394" t="s">
        <v>875</v>
      </c>
      <c r="N1394" t="s">
        <v>608</v>
      </c>
      <c r="O1394">
        <v>30000</v>
      </c>
    </row>
    <row r="1395" spans="13:15" x14ac:dyDescent="0.4">
      <c r="M1395" t="s">
        <v>875</v>
      </c>
      <c r="N1395" t="s">
        <v>609</v>
      </c>
      <c r="O1395">
        <v>39200</v>
      </c>
    </row>
    <row r="1396" spans="13:15" x14ac:dyDescent="0.4">
      <c r="M1396" t="s">
        <v>875</v>
      </c>
      <c r="N1396" t="s">
        <v>610</v>
      </c>
      <c r="O1396">
        <v>46800</v>
      </c>
    </row>
    <row r="1397" spans="13:15" x14ac:dyDescent="0.4">
      <c r="M1397" t="s">
        <v>875</v>
      </c>
      <c r="N1397" t="s">
        <v>611</v>
      </c>
      <c r="O1397">
        <v>41300</v>
      </c>
    </row>
    <row r="1398" spans="13:15" x14ac:dyDescent="0.4">
      <c r="M1398" t="s">
        <v>875</v>
      </c>
      <c r="N1398" t="s">
        <v>612</v>
      </c>
      <c r="O1398">
        <v>39100</v>
      </c>
    </row>
    <row r="1399" spans="13:15" x14ac:dyDescent="0.4">
      <c r="M1399" t="s">
        <v>875</v>
      </c>
      <c r="N1399" t="s">
        <v>613</v>
      </c>
      <c r="O1399">
        <v>46200</v>
      </c>
    </row>
    <row r="1400" spans="13:15" x14ac:dyDescent="0.4">
      <c r="M1400" t="s">
        <v>875</v>
      </c>
      <c r="N1400" t="s">
        <v>614</v>
      </c>
      <c r="O1400">
        <v>54100</v>
      </c>
    </row>
    <row r="1401" spans="13:15" x14ac:dyDescent="0.4">
      <c r="M1401" t="s">
        <v>875</v>
      </c>
      <c r="N1401" t="s">
        <v>615</v>
      </c>
      <c r="O1401">
        <v>40800</v>
      </c>
    </row>
    <row r="1402" spans="13:15" x14ac:dyDescent="0.4">
      <c r="M1402" t="s">
        <v>875</v>
      </c>
      <c r="N1402" t="s">
        <v>616</v>
      </c>
      <c r="O1402">
        <v>48700</v>
      </c>
    </row>
    <row r="1403" spans="13:15" x14ac:dyDescent="0.4">
      <c r="M1403" t="s">
        <v>875</v>
      </c>
      <c r="N1403" t="s">
        <v>617</v>
      </c>
      <c r="O1403">
        <v>22400</v>
      </c>
    </row>
    <row r="1404" spans="13:15" x14ac:dyDescent="0.4">
      <c r="M1404" t="s">
        <v>875</v>
      </c>
      <c r="N1404" t="s">
        <v>618</v>
      </c>
      <c r="O1404">
        <v>121200</v>
      </c>
    </row>
    <row r="1405" spans="13:15" x14ac:dyDescent="0.4">
      <c r="M1405" t="s">
        <v>875</v>
      </c>
      <c r="N1405" t="s">
        <v>619</v>
      </c>
      <c r="O1405">
        <v>45900</v>
      </c>
    </row>
    <row r="1406" spans="13:15" x14ac:dyDescent="0.4">
      <c r="M1406" t="s">
        <v>875</v>
      </c>
      <c r="N1406" t="s">
        <v>620</v>
      </c>
      <c r="O1406">
        <v>41800</v>
      </c>
    </row>
    <row r="1407" spans="13:15" x14ac:dyDescent="0.4">
      <c r="M1407" t="s">
        <v>875</v>
      </c>
      <c r="N1407" t="s">
        <v>621</v>
      </c>
      <c r="O1407">
        <v>76000</v>
      </c>
    </row>
    <row r="1408" spans="13:15" x14ac:dyDescent="0.4">
      <c r="M1408" t="s">
        <v>875</v>
      </c>
      <c r="N1408" t="s">
        <v>622</v>
      </c>
      <c r="O1408">
        <v>66300</v>
      </c>
    </row>
    <row r="1409" spans="13:15" x14ac:dyDescent="0.4">
      <c r="M1409" t="s">
        <v>875</v>
      </c>
      <c r="N1409" t="s">
        <v>623</v>
      </c>
      <c r="O1409">
        <v>25700</v>
      </c>
    </row>
    <row r="1410" spans="13:15" x14ac:dyDescent="0.4">
      <c r="M1410" t="s">
        <v>875</v>
      </c>
      <c r="N1410" t="s">
        <v>624</v>
      </c>
      <c r="O1410">
        <v>46000</v>
      </c>
    </row>
    <row r="1411" spans="13:15" x14ac:dyDescent="0.4">
      <c r="M1411" t="s">
        <v>875</v>
      </c>
      <c r="N1411" t="s">
        <v>625</v>
      </c>
      <c r="O1411">
        <v>35200</v>
      </c>
    </row>
    <row r="1412" spans="13:15" x14ac:dyDescent="0.4">
      <c r="M1412" t="s">
        <v>875</v>
      </c>
      <c r="N1412" t="s">
        <v>626</v>
      </c>
      <c r="O1412">
        <v>62900</v>
      </c>
    </row>
    <row r="1413" spans="13:15" x14ac:dyDescent="0.4">
      <c r="M1413" t="s">
        <v>875</v>
      </c>
      <c r="N1413" t="s">
        <v>627</v>
      </c>
      <c r="O1413">
        <v>57400</v>
      </c>
    </row>
    <row r="1414" spans="13:15" x14ac:dyDescent="0.4">
      <c r="M1414" t="s">
        <v>875</v>
      </c>
      <c r="N1414" t="s">
        <v>628</v>
      </c>
      <c r="O1414">
        <v>39800</v>
      </c>
    </row>
    <row r="1415" spans="13:15" x14ac:dyDescent="0.4">
      <c r="M1415" t="s">
        <v>875</v>
      </c>
      <c r="N1415" t="s">
        <v>629</v>
      </c>
      <c r="O1415">
        <v>33700</v>
      </c>
    </row>
    <row r="1416" spans="13:15" x14ac:dyDescent="0.4">
      <c r="M1416" t="s">
        <v>875</v>
      </c>
      <c r="N1416" t="s">
        <v>630</v>
      </c>
      <c r="O1416">
        <v>70200</v>
      </c>
    </row>
    <row r="1417" spans="13:15" x14ac:dyDescent="0.4">
      <c r="M1417" t="s">
        <v>875</v>
      </c>
      <c r="N1417" t="s">
        <v>631</v>
      </c>
      <c r="O1417">
        <v>41600</v>
      </c>
    </row>
    <row r="1418" spans="13:15" x14ac:dyDescent="0.4">
      <c r="M1418" t="s">
        <v>875</v>
      </c>
      <c r="N1418" t="s">
        <v>632</v>
      </c>
      <c r="O1418">
        <v>52500</v>
      </c>
    </row>
    <row r="1419" spans="13:15" x14ac:dyDescent="0.4">
      <c r="M1419" t="s">
        <v>875</v>
      </c>
      <c r="N1419" t="s">
        <v>633</v>
      </c>
      <c r="O1419">
        <v>68300</v>
      </c>
    </row>
    <row r="1420" spans="13:15" x14ac:dyDescent="0.4">
      <c r="M1420" t="s">
        <v>875</v>
      </c>
      <c r="N1420" t="s">
        <v>634</v>
      </c>
      <c r="O1420">
        <v>52600</v>
      </c>
    </row>
    <row r="1421" spans="13:15" x14ac:dyDescent="0.4">
      <c r="M1421" t="s">
        <v>875</v>
      </c>
      <c r="N1421" t="s">
        <v>635</v>
      </c>
      <c r="O1421">
        <v>14400</v>
      </c>
    </row>
    <row r="1422" spans="13:15" x14ac:dyDescent="0.4">
      <c r="M1422" t="s">
        <v>875</v>
      </c>
      <c r="N1422" t="s">
        <v>636</v>
      </c>
      <c r="O1422">
        <v>33200</v>
      </c>
    </row>
    <row r="1423" spans="13:15" x14ac:dyDescent="0.4">
      <c r="M1423" t="s">
        <v>875</v>
      </c>
      <c r="N1423" t="s">
        <v>637</v>
      </c>
      <c r="O1423">
        <v>18000</v>
      </c>
    </row>
    <row r="1424" spans="13:15" x14ac:dyDescent="0.4">
      <c r="M1424" t="s">
        <v>875</v>
      </c>
      <c r="N1424" t="s">
        <v>638</v>
      </c>
      <c r="O1424">
        <v>11300</v>
      </c>
    </row>
    <row r="1425" spans="13:15" x14ac:dyDescent="0.4">
      <c r="M1425" t="s">
        <v>875</v>
      </c>
      <c r="N1425" t="s">
        <v>639</v>
      </c>
      <c r="O1425">
        <v>35200</v>
      </c>
    </row>
    <row r="1426" spans="13:15" x14ac:dyDescent="0.4">
      <c r="M1426" t="s">
        <v>875</v>
      </c>
      <c r="N1426" t="s">
        <v>640</v>
      </c>
      <c r="O1426">
        <v>18200</v>
      </c>
    </row>
    <row r="1427" spans="13:15" x14ac:dyDescent="0.4">
      <c r="M1427" t="s">
        <v>875</v>
      </c>
      <c r="N1427" t="s">
        <v>641</v>
      </c>
      <c r="O1427">
        <v>38300</v>
      </c>
    </row>
    <row r="1428" spans="13:15" x14ac:dyDescent="0.4">
      <c r="M1428" t="s">
        <v>875</v>
      </c>
      <c r="N1428" t="s">
        <v>642</v>
      </c>
      <c r="O1428">
        <v>27700</v>
      </c>
    </row>
    <row r="1429" spans="13:15" x14ac:dyDescent="0.4">
      <c r="M1429" t="s">
        <v>875</v>
      </c>
      <c r="N1429" t="s">
        <v>643</v>
      </c>
      <c r="O1429">
        <v>23100</v>
      </c>
    </row>
    <row r="1430" spans="13:15" x14ac:dyDescent="0.4">
      <c r="M1430" t="s">
        <v>875</v>
      </c>
      <c r="N1430" t="s">
        <v>644</v>
      </c>
      <c r="O1430">
        <v>15800</v>
      </c>
    </row>
    <row r="1431" spans="13:15" x14ac:dyDescent="0.4">
      <c r="M1431" t="s">
        <v>875</v>
      </c>
      <c r="N1431" t="s">
        <v>645</v>
      </c>
      <c r="O1431">
        <v>19900</v>
      </c>
    </row>
    <row r="1432" spans="13:15" x14ac:dyDescent="0.4">
      <c r="M1432" t="s">
        <v>875</v>
      </c>
      <c r="N1432" t="s">
        <v>646</v>
      </c>
      <c r="O1432">
        <v>52200</v>
      </c>
    </row>
    <row r="1433" spans="13:15" x14ac:dyDescent="0.4">
      <c r="M1433" t="s">
        <v>875</v>
      </c>
      <c r="N1433" t="s">
        <v>647</v>
      </c>
      <c r="O1433">
        <v>51800</v>
      </c>
    </row>
    <row r="1434" spans="13:15" x14ac:dyDescent="0.4">
      <c r="M1434" t="s">
        <v>875</v>
      </c>
      <c r="N1434" t="s">
        <v>648</v>
      </c>
      <c r="O1434">
        <v>28100</v>
      </c>
    </row>
    <row r="1435" spans="13:15" x14ac:dyDescent="0.4">
      <c r="M1435" t="s">
        <v>875</v>
      </c>
      <c r="N1435" t="s">
        <v>649</v>
      </c>
      <c r="O1435">
        <v>27100</v>
      </c>
    </row>
    <row r="1436" spans="13:15" x14ac:dyDescent="0.4">
      <c r="M1436" t="s">
        <v>875</v>
      </c>
      <c r="N1436" t="s">
        <v>650</v>
      </c>
      <c r="O1436">
        <v>30000</v>
      </c>
    </row>
    <row r="1437" spans="13:15" x14ac:dyDescent="0.4">
      <c r="M1437" t="s">
        <v>875</v>
      </c>
      <c r="N1437" t="s">
        <v>651</v>
      </c>
      <c r="O1437">
        <v>60500</v>
      </c>
    </row>
    <row r="1438" spans="13:15" x14ac:dyDescent="0.4">
      <c r="M1438" t="s">
        <v>875</v>
      </c>
      <c r="N1438" t="s">
        <v>652</v>
      </c>
      <c r="O1438">
        <v>21100</v>
      </c>
    </row>
    <row r="1439" spans="13:15" x14ac:dyDescent="0.4">
      <c r="M1439" t="s">
        <v>875</v>
      </c>
      <c r="N1439" t="s">
        <v>653</v>
      </c>
      <c r="O1439">
        <v>45000</v>
      </c>
    </row>
    <row r="1440" spans="13:15" x14ac:dyDescent="0.4">
      <c r="M1440" t="s">
        <v>875</v>
      </c>
      <c r="N1440" t="s">
        <v>654</v>
      </c>
      <c r="O1440">
        <v>30600</v>
      </c>
    </row>
    <row r="1441" spans="13:15" x14ac:dyDescent="0.4">
      <c r="M1441" t="s">
        <v>875</v>
      </c>
      <c r="N1441" t="s">
        <v>655</v>
      </c>
      <c r="O1441">
        <v>14300</v>
      </c>
    </row>
    <row r="1442" spans="13:15" x14ac:dyDescent="0.4">
      <c r="M1442" t="s">
        <v>875</v>
      </c>
      <c r="N1442" t="s">
        <v>656</v>
      </c>
      <c r="O1442">
        <v>34600</v>
      </c>
    </row>
    <row r="1443" spans="13:15" x14ac:dyDescent="0.4">
      <c r="M1443" t="s">
        <v>875</v>
      </c>
      <c r="N1443" t="s">
        <v>657</v>
      </c>
      <c r="O1443">
        <v>7800</v>
      </c>
    </row>
    <row r="1444" spans="13:15" x14ac:dyDescent="0.4">
      <c r="M1444" t="s">
        <v>875</v>
      </c>
      <c r="N1444" t="s">
        <v>658</v>
      </c>
      <c r="O1444">
        <v>13700</v>
      </c>
    </row>
    <row r="1445" spans="13:15" x14ac:dyDescent="0.4">
      <c r="M1445" t="s">
        <v>875</v>
      </c>
      <c r="N1445" t="s">
        <v>659</v>
      </c>
      <c r="O1445">
        <v>14800</v>
      </c>
    </row>
    <row r="1446" spans="13:15" x14ac:dyDescent="0.4">
      <c r="M1446" t="s">
        <v>875</v>
      </c>
      <c r="N1446" t="s">
        <v>660</v>
      </c>
      <c r="O1446">
        <v>10400</v>
      </c>
    </row>
    <row r="1447" spans="13:15" x14ac:dyDescent="0.4">
      <c r="M1447" t="s">
        <v>875</v>
      </c>
      <c r="N1447" t="s">
        <v>661</v>
      </c>
      <c r="O1447">
        <v>4300</v>
      </c>
    </row>
    <row r="1448" spans="13:15" x14ac:dyDescent="0.4">
      <c r="M1448" t="s">
        <v>875</v>
      </c>
      <c r="N1448" t="s">
        <v>662</v>
      </c>
      <c r="O1448">
        <v>21800</v>
      </c>
    </row>
    <row r="1449" spans="13:15" x14ac:dyDescent="0.4">
      <c r="M1449" t="s">
        <v>875</v>
      </c>
      <c r="N1449" t="s">
        <v>663</v>
      </c>
      <c r="O1449">
        <v>10200</v>
      </c>
    </row>
    <row r="1450" spans="13:15" x14ac:dyDescent="0.4">
      <c r="M1450" t="s">
        <v>875</v>
      </c>
      <c r="N1450" t="s">
        <v>664</v>
      </c>
      <c r="O1450">
        <v>9400</v>
      </c>
    </row>
    <row r="1451" spans="13:15" x14ac:dyDescent="0.4">
      <c r="M1451" t="s">
        <v>875</v>
      </c>
      <c r="N1451" t="s">
        <v>665</v>
      </c>
      <c r="O1451">
        <v>18300</v>
      </c>
    </row>
    <row r="1452" spans="13:15" x14ac:dyDescent="0.4">
      <c r="M1452" t="s">
        <v>875</v>
      </c>
      <c r="N1452" t="s">
        <v>666</v>
      </c>
      <c r="O1452">
        <v>13700</v>
      </c>
    </row>
    <row r="1453" spans="13:15" x14ac:dyDescent="0.4">
      <c r="M1453" t="s">
        <v>875</v>
      </c>
      <c r="N1453" t="s">
        <v>667</v>
      </c>
      <c r="O1453">
        <v>99600</v>
      </c>
    </row>
    <row r="1454" spans="13:15" x14ac:dyDescent="0.4">
      <c r="M1454" t="s">
        <v>875</v>
      </c>
      <c r="N1454" t="s">
        <v>668</v>
      </c>
      <c r="O1454">
        <v>21700</v>
      </c>
    </row>
    <row r="1455" spans="13:15" x14ac:dyDescent="0.4">
      <c r="M1455" t="s">
        <v>875</v>
      </c>
      <c r="N1455" t="s">
        <v>669</v>
      </c>
      <c r="O1455">
        <v>65000</v>
      </c>
    </row>
    <row r="1456" spans="13:15" x14ac:dyDescent="0.4">
      <c r="M1456" t="s">
        <v>875</v>
      </c>
      <c r="N1456" t="s">
        <v>670</v>
      </c>
      <c r="O1456">
        <v>27800</v>
      </c>
    </row>
    <row r="1457" spans="13:15" x14ac:dyDescent="0.4">
      <c r="M1457" t="s">
        <v>875</v>
      </c>
      <c r="N1457" t="s">
        <v>671</v>
      </c>
      <c r="O1457">
        <v>16400</v>
      </c>
    </row>
    <row r="1458" spans="13:15" x14ac:dyDescent="0.4">
      <c r="M1458" t="s">
        <v>875</v>
      </c>
      <c r="N1458" t="s">
        <v>672</v>
      </c>
      <c r="O1458">
        <v>24400</v>
      </c>
    </row>
    <row r="1459" spans="13:15" x14ac:dyDescent="0.4">
      <c r="M1459" t="s">
        <v>875</v>
      </c>
      <c r="N1459" t="s">
        <v>673</v>
      </c>
      <c r="O1459">
        <v>13800</v>
      </c>
    </row>
    <row r="1460" spans="13:15" x14ac:dyDescent="0.4">
      <c r="M1460" t="s">
        <v>875</v>
      </c>
      <c r="N1460" t="s">
        <v>674</v>
      </c>
      <c r="O1460">
        <v>16700</v>
      </c>
    </row>
    <row r="1461" spans="13:15" x14ac:dyDescent="0.4">
      <c r="M1461" t="s">
        <v>875</v>
      </c>
      <c r="N1461" t="s">
        <v>675</v>
      </c>
      <c r="O1461">
        <v>20200</v>
      </c>
    </row>
    <row r="1462" spans="13:15" x14ac:dyDescent="0.4">
      <c r="M1462" t="s">
        <v>875</v>
      </c>
      <c r="N1462" t="s">
        <v>676</v>
      </c>
      <c r="O1462">
        <v>13500</v>
      </c>
    </row>
    <row r="1463" spans="13:15" x14ac:dyDescent="0.4">
      <c r="M1463" t="s">
        <v>875</v>
      </c>
      <c r="N1463" t="s">
        <v>677</v>
      </c>
      <c r="O1463">
        <v>6300</v>
      </c>
    </row>
    <row r="1464" spans="13:15" x14ac:dyDescent="0.4">
      <c r="M1464" t="s">
        <v>875</v>
      </c>
      <c r="N1464" t="s">
        <v>678</v>
      </c>
      <c r="O1464">
        <v>17400</v>
      </c>
    </row>
    <row r="1465" spans="13:15" x14ac:dyDescent="0.4">
      <c r="M1465" t="s">
        <v>875</v>
      </c>
      <c r="N1465" t="s">
        <v>679</v>
      </c>
      <c r="O1465">
        <v>8000</v>
      </c>
    </row>
    <row r="1466" spans="13:15" x14ac:dyDescent="0.4">
      <c r="M1466" t="s">
        <v>875</v>
      </c>
      <c r="N1466" t="s">
        <v>680</v>
      </c>
      <c r="O1466">
        <v>32100</v>
      </c>
    </row>
    <row r="1467" spans="13:15" x14ac:dyDescent="0.4">
      <c r="M1467" t="s">
        <v>875</v>
      </c>
      <c r="N1467" t="s">
        <v>681</v>
      </c>
      <c r="O1467">
        <v>8400</v>
      </c>
    </row>
    <row r="1468" spans="13:15" x14ac:dyDescent="0.4">
      <c r="M1468" t="s">
        <v>875</v>
      </c>
      <c r="N1468" t="s">
        <v>682</v>
      </c>
      <c r="O1468">
        <v>21400</v>
      </c>
    </row>
    <row r="1469" spans="13:15" x14ac:dyDescent="0.4">
      <c r="M1469" t="s">
        <v>875</v>
      </c>
      <c r="N1469" t="s">
        <v>683</v>
      </c>
      <c r="O1469">
        <v>6900</v>
      </c>
    </row>
    <row r="1470" spans="13:15" x14ac:dyDescent="0.4">
      <c r="M1470" t="s">
        <v>875</v>
      </c>
      <c r="N1470" t="s">
        <v>684</v>
      </c>
      <c r="O1470">
        <v>34200</v>
      </c>
    </row>
    <row r="1471" spans="13:15" x14ac:dyDescent="0.4">
      <c r="M1471" t="s">
        <v>875</v>
      </c>
      <c r="N1471" t="s">
        <v>685</v>
      </c>
      <c r="O1471">
        <v>34900</v>
      </c>
    </row>
    <row r="1472" spans="13:15" x14ac:dyDescent="0.4">
      <c r="M1472" t="s">
        <v>875</v>
      </c>
      <c r="N1472" t="s">
        <v>686</v>
      </c>
      <c r="O1472">
        <v>13100</v>
      </c>
    </row>
    <row r="1473" spans="13:15" x14ac:dyDescent="0.4">
      <c r="M1473" t="s">
        <v>875</v>
      </c>
      <c r="N1473" t="s">
        <v>687</v>
      </c>
      <c r="O1473">
        <v>7300</v>
      </c>
    </row>
    <row r="1474" spans="13:15" x14ac:dyDescent="0.4">
      <c r="M1474" t="s">
        <v>875</v>
      </c>
      <c r="N1474" t="s">
        <v>688</v>
      </c>
      <c r="O1474">
        <v>1900</v>
      </c>
    </row>
    <row r="1475" spans="13:15" x14ac:dyDescent="0.4">
      <c r="M1475" t="s">
        <v>875</v>
      </c>
      <c r="N1475" t="s">
        <v>689</v>
      </c>
      <c r="O1475">
        <v>8800</v>
      </c>
    </row>
    <row r="1476" spans="13:15" x14ac:dyDescent="0.4">
      <c r="M1476" t="s">
        <v>875</v>
      </c>
      <c r="N1476" t="s">
        <v>690</v>
      </c>
      <c r="O1476">
        <v>34700</v>
      </c>
    </row>
    <row r="1477" spans="13:15" x14ac:dyDescent="0.4">
      <c r="M1477" t="s">
        <v>875</v>
      </c>
      <c r="N1477" t="s">
        <v>691</v>
      </c>
      <c r="O1477">
        <v>17800</v>
      </c>
    </row>
    <row r="1478" spans="13:15" x14ac:dyDescent="0.4">
      <c r="M1478" t="s">
        <v>875</v>
      </c>
      <c r="N1478" t="s">
        <v>692</v>
      </c>
      <c r="O1478">
        <v>10700</v>
      </c>
    </row>
    <row r="1479" spans="13:15" x14ac:dyDescent="0.4">
      <c r="M1479" t="s">
        <v>875</v>
      </c>
      <c r="N1479" t="s">
        <v>693</v>
      </c>
      <c r="O1479">
        <v>3400</v>
      </c>
    </row>
    <row r="1480" spans="13:15" x14ac:dyDescent="0.4">
      <c r="M1480" t="s">
        <v>875</v>
      </c>
      <c r="N1480" t="s">
        <v>694</v>
      </c>
      <c r="O1480">
        <v>7600</v>
      </c>
    </row>
    <row r="1481" spans="13:15" x14ac:dyDescent="0.4">
      <c r="M1481" t="s">
        <v>875</v>
      </c>
      <c r="N1481" t="s">
        <v>695</v>
      </c>
      <c r="O1481">
        <v>5800</v>
      </c>
    </row>
    <row r="1482" spans="13:15" x14ac:dyDescent="0.4">
      <c r="M1482" t="s">
        <v>875</v>
      </c>
      <c r="N1482" t="s">
        <v>696</v>
      </c>
      <c r="O1482">
        <v>62000</v>
      </c>
    </row>
    <row r="1483" spans="13:15" x14ac:dyDescent="0.4">
      <c r="M1483" t="s">
        <v>875</v>
      </c>
      <c r="N1483" t="s">
        <v>697</v>
      </c>
      <c r="O1483">
        <v>8900</v>
      </c>
    </row>
    <row r="1484" spans="13:15" x14ac:dyDescent="0.4">
      <c r="M1484" t="s">
        <v>875</v>
      </c>
      <c r="N1484" t="s">
        <v>698</v>
      </c>
      <c r="O1484">
        <v>66500</v>
      </c>
    </row>
    <row r="1485" spans="13:15" x14ac:dyDescent="0.4">
      <c r="M1485" t="s">
        <v>875</v>
      </c>
      <c r="N1485" t="s">
        <v>699</v>
      </c>
      <c r="O1485">
        <v>37900</v>
      </c>
    </row>
    <row r="1486" spans="13:15" x14ac:dyDescent="0.4">
      <c r="M1486" t="s">
        <v>875</v>
      </c>
      <c r="N1486" t="s">
        <v>700</v>
      </c>
      <c r="O1486">
        <v>54100</v>
      </c>
    </row>
    <row r="1487" spans="13:15" x14ac:dyDescent="0.4">
      <c r="M1487" t="s">
        <v>875</v>
      </c>
      <c r="N1487" t="s">
        <v>701</v>
      </c>
      <c r="O1487">
        <v>63200</v>
      </c>
    </row>
    <row r="1488" spans="13:15" x14ac:dyDescent="0.4">
      <c r="M1488" t="s">
        <v>875</v>
      </c>
      <c r="N1488" t="s">
        <v>702</v>
      </c>
      <c r="O1488">
        <v>56600</v>
      </c>
    </row>
    <row r="1489" spans="13:15" x14ac:dyDescent="0.4">
      <c r="M1489" t="s">
        <v>875</v>
      </c>
      <c r="N1489" t="s">
        <v>703</v>
      </c>
      <c r="O1489">
        <v>47100</v>
      </c>
    </row>
    <row r="1490" spans="13:15" x14ac:dyDescent="0.4">
      <c r="M1490" t="s">
        <v>875</v>
      </c>
      <c r="N1490" t="s">
        <v>704</v>
      </c>
      <c r="O1490">
        <v>25600</v>
      </c>
    </row>
    <row r="1491" spans="13:15" x14ac:dyDescent="0.4">
      <c r="M1491" t="s">
        <v>875</v>
      </c>
      <c r="N1491" t="s">
        <v>705</v>
      </c>
      <c r="O1491">
        <v>65300</v>
      </c>
    </row>
    <row r="1492" spans="13:15" x14ac:dyDescent="0.4">
      <c r="M1492" t="s">
        <v>875</v>
      </c>
      <c r="N1492" t="s">
        <v>706</v>
      </c>
      <c r="O1492">
        <v>46600</v>
      </c>
    </row>
    <row r="1493" spans="13:15" x14ac:dyDescent="0.4">
      <c r="M1493" t="s">
        <v>875</v>
      </c>
      <c r="N1493" t="s">
        <v>707</v>
      </c>
      <c r="O1493">
        <v>26100</v>
      </c>
    </row>
    <row r="1494" spans="13:15" x14ac:dyDescent="0.4">
      <c r="M1494" t="s">
        <v>875</v>
      </c>
      <c r="N1494" t="s">
        <v>708</v>
      </c>
      <c r="O1494">
        <v>11200</v>
      </c>
    </row>
    <row r="1495" spans="13:15" x14ac:dyDescent="0.4">
      <c r="M1495" t="s">
        <v>875</v>
      </c>
      <c r="N1495" t="s">
        <v>709</v>
      </c>
      <c r="O1495">
        <v>45900</v>
      </c>
    </row>
    <row r="1496" spans="13:15" x14ac:dyDescent="0.4">
      <c r="M1496" t="s">
        <v>875</v>
      </c>
      <c r="N1496" t="s">
        <v>710</v>
      </c>
      <c r="O1496">
        <v>23000</v>
      </c>
    </row>
    <row r="1497" spans="13:15" x14ac:dyDescent="0.4">
      <c r="M1497" t="s">
        <v>875</v>
      </c>
      <c r="N1497" t="s">
        <v>711</v>
      </c>
      <c r="O1497">
        <v>15900</v>
      </c>
    </row>
    <row r="1498" spans="13:15" x14ac:dyDescent="0.4">
      <c r="M1498" t="s">
        <v>875</v>
      </c>
      <c r="N1498" t="s">
        <v>712</v>
      </c>
      <c r="O1498">
        <v>25600</v>
      </c>
    </row>
    <row r="1499" spans="13:15" x14ac:dyDescent="0.4">
      <c r="M1499" t="s">
        <v>875</v>
      </c>
      <c r="N1499" t="s">
        <v>713</v>
      </c>
      <c r="O1499">
        <v>28600</v>
      </c>
    </row>
    <row r="1500" spans="13:15" x14ac:dyDescent="0.4">
      <c r="M1500" t="s">
        <v>875</v>
      </c>
      <c r="N1500" t="s">
        <v>714</v>
      </c>
      <c r="O1500">
        <v>50900</v>
      </c>
    </row>
    <row r="1501" spans="13:15" x14ac:dyDescent="0.4">
      <c r="M1501" t="s">
        <v>875</v>
      </c>
      <c r="N1501" t="s">
        <v>715</v>
      </c>
      <c r="O1501">
        <v>33300</v>
      </c>
    </row>
    <row r="1502" spans="13:15" x14ac:dyDescent="0.4">
      <c r="M1502" t="s">
        <v>875</v>
      </c>
      <c r="N1502" t="s">
        <v>716</v>
      </c>
      <c r="O1502">
        <v>24400</v>
      </c>
    </row>
    <row r="1503" spans="13:15" x14ac:dyDescent="0.4">
      <c r="M1503" t="s">
        <v>875</v>
      </c>
      <c r="N1503" t="s">
        <v>717</v>
      </c>
      <c r="O1503">
        <v>28200</v>
      </c>
    </row>
    <row r="1504" spans="13:15" x14ac:dyDescent="0.4">
      <c r="M1504" t="s">
        <v>875</v>
      </c>
      <c r="N1504" t="s">
        <v>718</v>
      </c>
      <c r="O1504">
        <v>13900</v>
      </c>
    </row>
    <row r="1505" spans="11:15" x14ac:dyDescent="0.4">
      <c r="M1505" t="s">
        <v>875</v>
      </c>
      <c r="N1505" t="s">
        <v>719</v>
      </c>
      <c r="O1505">
        <v>20000</v>
      </c>
    </row>
    <row r="1506" spans="11:15" x14ac:dyDescent="0.4">
      <c r="M1506" t="s">
        <v>875</v>
      </c>
      <c r="N1506" t="s">
        <v>720</v>
      </c>
      <c r="O1506">
        <v>14100</v>
      </c>
    </row>
    <row r="1507" spans="11:15" x14ac:dyDescent="0.4">
      <c r="M1507" t="s">
        <v>875</v>
      </c>
      <c r="N1507" t="s">
        <v>721</v>
      </c>
      <c r="O1507">
        <v>10600</v>
      </c>
    </row>
    <row r="1508" spans="11:15" x14ac:dyDescent="0.4">
      <c r="M1508" t="s">
        <v>875</v>
      </c>
      <c r="N1508" t="s">
        <v>722</v>
      </c>
      <c r="O1508">
        <v>2700</v>
      </c>
    </row>
    <row r="1509" spans="11:15" x14ac:dyDescent="0.4">
      <c r="M1509" t="s">
        <v>875</v>
      </c>
      <c r="N1509" t="s">
        <v>723</v>
      </c>
      <c r="O1509">
        <v>19700</v>
      </c>
    </row>
    <row r="1510" spans="11:15" x14ac:dyDescent="0.4">
      <c r="M1510" t="s">
        <v>875</v>
      </c>
      <c r="N1510" t="s">
        <v>724</v>
      </c>
      <c r="O1510">
        <v>5800</v>
      </c>
    </row>
    <row r="1511" spans="11:15" x14ac:dyDescent="0.4">
      <c r="M1511" t="s">
        <v>875</v>
      </c>
      <c r="N1511" t="s">
        <v>725</v>
      </c>
      <c r="O1511">
        <v>11200</v>
      </c>
    </row>
    <row r="1512" spans="11:15" x14ac:dyDescent="0.4">
      <c r="M1512" t="s">
        <v>875</v>
      </c>
      <c r="N1512" t="s">
        <v>726</v>
      </c>
      <c r="O1512">
        <v>39100</v>
      </c>
    </row>
    <row r="1513" spans="11:15" x14ac:dyDescent="0.4">
      <c r="K1513" s="1"/>
      <c r="L1513" s="1"/>
      <c r="M1513" s="1" t="s">
        <v>875</v>
      </c>
      <c r="N1513" s="1" t="s">
        <v>425</v>
      </c>
      <c r="O1513" s="1">
        <v>4900</v>
      </c>
    </row>
    <row r="1514" spans="11:15" x14ac:dyDescent="0.4">
      <c r="K1514" s="1"/>
      <c r="L1514" s="1"/>
      <c r="M1514" s="1" t="s">
        <v>875</v>
      </c>
      <c r="N1514" s="1" t="s">
        <v>426</v>
      </c>
      <c r="O1514" s="1">
        <v>43400</v>
      </c>
    </row>
    <row r="1515" spans="11:15" x14ac:dyDescent="0.4">
      <c r="K1515" s="1"/>
      <c r="L1515" s="1"/>
      <c r="M1515" s="1" t="s">
        <v>875</v>
      </c>
      <c r="N1515" s="1" t="s">
        <v>427</v>
      </c>
      <c r="O1515" s="1">
        <v>17800</v>
      </c>
    </row>
    <row r="1516" spans="11:15" x14ac:dyDescent="0.4">
      <c r="K1516" s="1"/>
      <c r="L1516" s="1"/>
      <c r="M1516" s="1" t="s">
        <v>875</v>
      </c>
      <c r="N1516" s="1" t="s">
        <v>428</v>
      </c>
      <c r="O1516" s="1">
        <v>46000</v>
      </c>
    </row>
    <row r="1517" spans="11:15" x14ac:dyDescent="0.4">
      <c r="K1517" s="1"/>
      <c r="L1517" s="1"/>
      <c r="M1517" s="1" t="s">
        <v>875</v>
      </c>
      <c r="N1517" s="1" t="s">
        <v>429</v>
      </c>
      <c r="O1517" s="1">
        <v>39600</v>
      </c>
    </row>
    <row r="1518" spans="11:15" x14ac:dyDescent="0.4">
      <c r="K1518" s="1"/>
      <c r="L1518" s="1"/>
      <c r="M1518" s="1" t="s">
        <v>875</v>
      </c>
      <c r="N1518" s="1" t="s">
        <v>430</v>
      </c>
      <c r="O1518" s="1">
        <v>19800</v>
      </c>
    </row>
    <row r="1519" spans="11:15" x14ac:dyDescent="0.4">
      <c r="K1519" s="1"/>
      <c r="L1519" s="1"/>
      <c r="M1519" s="1" t="s">
        <v>875</v>
      </c>
      <c r="N1519" s="1" t="s">
        <v>431</v>
      </c>
      <c r="O1519" s="1">
        <v>22000</v>
      </c>
    </row>
    <row r="1520" spans="11:15" x14ac:dyDescent="0.4">
      <c r="K1520" s="1"/>
      <c r="L1520" s="1"/>
      <c r="M1520" s="1" t="s">
        <v>875</v>
      </c>
      <c r="N1520" s="1" t="s">
        <v>432</v>
      </c>
      <c r="O1520" s="1">
        <v>10300</v>
      </c>
    </row>
    <row r="1521" spans="11:15" x14ac:dyDescent="0.4">
      <c r="K1521" s="1"/>
      <c r="L1521" s="1"/>
      <c r="M1521" s="1" t="s">
        <v>875</v>
      </c>
      <c r="N1521" s="1" t="s">
        <v>433</v>
      </c>
      <c r="O1521" s="1">
        <v>12500</v>
      </c>
    </row>
    <row r="1522" spans="11:15" x14ac:dyDescent="0.4">
      <c r="K1522" s="1"/>
      <c r="L1522" s="1"/>
      <c r="M1522" s="1" t="s">
        <v>875</v>
      </c>
      <c r="N1522" s="1" t="s">
        <v>434</v>
      </c>
      <c r="O1522" s="1">
        <v>58000</v>
      </c>
    </row>
    <row r="1523" spans="11:15" x14ac:dyDescent="0.4">
      <c r="K1523" s="1"/>
      <c r="L1523" s="1"/>
      <c r="M1523" s="1" t="s">
        <v>875</v>
      </c>
      <c r="N1523" s="1" t="s">
        <v>435</v>
      </c>
      <c r="O1523" s="1">
        <v>21000</v>
      </c>
    </row>
    <row r="1524" spans="11:15" x14ac:dyDescent="0.4">
      <c r="K1524" s="1"/>
      <c r="L1524" s="1"/>
      <c r="M1524" s="1" t="s">
        <v>875</v>
      </c>
      <c r="N1524" s="1" t="s">
        <v>436</v>
      </c>
      <c r="O1524" s="1">
        <v>26200</v>
      </c>
    </row>
    <row r="1525" spans="11:15" x14ac:dyDescent="0.4">
      <c r="K1525" s="1"/>
      <c r="L1525" s="1"/>
      <c r="M1525" s="1" t="s">
        <v>875</v>
      </c>
      <c r="N1525" s="1" t="s">
        <v>437</v>
      </c>
      <c r="O1525" s="1">
        <v>29200</v>
      </c>
    </row>
    <row r="1526" spans="11:15" x14ac:dyDescent="0.4">
      <c r="K1526" s="1"/>
      <c r="L1526" s="1"/>
      <c r="M1526" s="1" t="s">
        <v>875</v>
      </c>
      <c r="N1526" s="1" t="s">
        <v>438</v>
      </c>
      <c r="O1526" s="1">
        <v>23500</v>
      </c>
    </row>
    <row r="1527" spans="11:15" x14ac:dyDescent="0.4">
      <c r="K1527" s="1"/>
      <c r="L1527" s="1"/>
      <c r="M1527" s="1" t="s">
        <v>875</v>
      </c>
      <c r="N1527" s="1" t="s">
        <v>439</v>
      </c>
      <c r="O1527" s="1">
        <v>27000</v>
      </c>
    </row>
    <row r="1528" spans="11:15" x14ac:dyDescent="0.4">
      <c r="K1528" s="1"/>
      <c r="L1528" s="1"/>
      <c r="M1528" s="1" t="s">
        <v>875</v>
      </c>
      <c r="N1528" s="1" t="s">
        <v>440</v>
      </c>
      <c r="O1528" s="1">
        <v>33200</v>
      </c>
    </row>
    <row r="1529" spans="11:15" x14ac:dyDescent="0.4">
      <c r="K1529" s="1"/>
      <c r="L1529" s="1"/>
      <c r="M1529" s="1" t="s">
        <v>875</v>
      </c>
      <c r="N1529" s="1" t="s">
        <v>441</v>
      </c>
      <c r="O1529" s="1">
        <v>16800</v>
      </c>
    </row>
    <row r="1530" spans="11:15" x14ac:dyDescent="0.4">
      <c r="K1530" s="1"/>
      <c r="L1530" s="1"/>
      <c r="M1530" s="1" t="s">
        <v>875</v>
      </c>
      <c r="N1530" s="1" t="s">
        <v>442</v>
      </c>
      <c r="O1530" s="1">
        <v>17600</v>
      </c>
    </row>
    <row r="1531" spans="11:15" x14ac:dyDescent="0.4">
      <c r="K1531" s="1"/>
      <c r="L1531" s="1"/>
      <c r="M1531" s="1" t="s">
        <v>875</v>
      </c>
      <c r="N1531" s="1" t="s">
        <v>443</v>
      </c>
      <c r="O1531" s="1">
        <v>32100</v>
      </c>
    </row>
    <row r="1532" spans="11:15" x14ac:dyDescent="0.4">
      <c r="K1532" s="1"/>
      <c r="L1532" s="1"/>
      <c r="M1532" s="1" t="s">
        <v>875</v>
      </c>
      <c r="N1532" s="1" t="s">
        <v>444</v>
      </c>
      <c r="O1532" s="1">
        <v>13000</v>
      </c>
    </row>
    <row r="1533" spans="11:15" x14ac:dyDescent="0.4">
      <c r="K1533" s="1"/>
      <c r="L1533" s="1"/>
      <c r="M1533" s="1" t="s">
        <v>875</v>
      </c>
      <c r="N1533" s="1" t="s">
        <v>445</v>
      </c>
      <c r="O1533" s="1">
        <v>13400</v>
      </c>
    </row>
    <row r="1534" spans="11:15" x14ac:dyDescent="0.4">
      <c r="K1534" s="1"/>
      <c r="L1534" s="1"/>
      <c r="M1534" s="1" t="s">
        <v>875</v>
      </c>
      <c r="N1534" s="1" t="s">
        <v>446</v>
      </c>
      <c r="O1534" s="1">
        <v>31500</v>
      </c>
    </row>
    <row r="1535" spans="11:15" x14ac:dyDescent="0.4">
      <c r="K1535" s="1"/>
      <c r="L1535" s="1"/>
      <c r="M1535" s="1" t="s">
        <v>875</v>
      </c>
      <c r="N1535" s="1" t="s">
        <v>447</v>
      </c>
      <c r="O1535" s="1">
        <v>33700</v>
      </c>
    </row>
    <row r="1536" spans="11:15" x14ac:dyDescent="0.4">
      <c r="K1536" s="1"/>
      <c r="L1536" s="1"/>
      <c r="M1536" s="1" t="s">
        <v>875</v>
      </c>
      <c r="N1536" s="1" t="s">
        <v>448</v>
      </c>
      <c r="O1536" s="1">
        <v>9800</v>
      </c>
    </row>
    <row r="1537" spans="11:15" x14ac:dyDescent="0.4">
      <c r="K1537" s="1"/>
      <c r="L1537" s="1"/>
      <c r="M1537" s="1" t="s">
        <v>875</v>
      </c>
      <c r="N1537" s="1" t="s">
        <v>449</v>
      </c>
      <c r="O1537" s="1">
        <v>10600</v>
      </c>
    </row>
    <row r="1538" spans="11:15" x14ac:dyDescent="0.4">
      <c r="K1538" s="1"/>
      <c r="L1538" s="1"/>
      <c r="M1538" s="1" t="s">
        <v>875</v>
      </c>
      <c r="N1538" s="1" t="s">
        <v>450</v>
      </c>
      <c r="O1538" s="1">
        <v>10200</v>
      </c>
    </row>
    <row r="1539" spans="11:15" x14ac:dyDescent="0.4">
      <c r="K1539" s="1"/>
      <c r="L1539" s="1"/>
      <c r="M1539" s="1" t="s">
        <v>875</v>
      </c>
      <c r="N1539" s="1" t="s">
        <v>451</v>
      </c>
      <c r="O1539" s="1">
        <v>6900</v>
      </c>
    </row>
    <row r="1540" spans="11:15" x14ac:dyDescent="0.4">
      <c r="K1540" s="1"/>
      <c r="L1540" s="1"/>
      <c r="M1540" s="1" t="s">
        <v>875</v>
      </c>
      <c r="N1540" s="1" t="s">
        <v>452</v>
      </c>
      <c r="O1540" s="1">
        <v>17600</v>
      </c>
    </row>
    <row r="1541" spans="11:15" x14ac:dyDescent="0.4">
      <c r="K1541" s="1"/>
      <c r="L1541" s="1"/>
      <c r="M1541" s="1" t="s">
        <v>875</v>
      </c>
      <c r="N1541" s="1" t="s">
        <v>453</v>
      </c>
      <c r="O1541" s="1">
        <v>11800</v>
      </c>
    </row>
    <row r="1542" spans="11:15" x14ac:dyDescent="0.4">
      <c r="K1542" s="1"/>
      <c r="L1542" s="1"/>
      <c r="M1542" s="1" t="s">
        <v>875</v>
      </c>
      <c r="N1542" s="1" t="s">
        <v>454</v>
      </c>
      <c r="O1542" s="1">
        <v>7400</v>
      </c>
    </row>
    <row r="1543" spans="11:15" x14ac:dyDescent="0.4">
      <c r="K1543" s="1"/>
      <c r="L1543" s="1"/>
      <c r="M1543" s="1" t="s">
        <v>875</v>
      </c>
      <c r="N1543" s="1" t="s">
        <v>455</v>
      </c>
      <c r="O1543" s="1">
        <v>25200</v>
      </c>
    </row>
    <row r="1544" spans="11:15" x14ac:dyDescent="0.4">
      <c r="K1544" s="1"/>
      <c r="L1544" s="1"/>
      <c r="M1544" s="1" t="s">
        <v>875</v>
      </c>
      <c r="N1544" s="1" t="s">
        <v>456</v>
      </c>
      <c r="O1544" s="1">
        <v>7900</v>
      </c>
    </row>
    <row r="1545" spans="11:15" x14ac:dyDescent="0.4">
      <c r="K1545" s="1"/>
      <c r="L1545" s="1"/>
      <c r="M1545" s="1" t="s">
        <v>875</v>
      </c>
      <c r="N1545" s="1" t="s">
        <v>457</v>
      </c>
      <c r="O1545" s="1">
        <v>63200</v>
      </c>
    </row>
    <row r="1546" spans="11:15" x14ac:dyDescent="0.4">
      <c r="K1546" s="1"/>
      <c r="L1546" s="1"/>
      <c r="M1546" s="1" t="s">
        <v>875</v>
      </c>
      <c r="N1546" s="1" t="s">
        <v>458</v>
      </c>
      <c r="O1546" s="1">
        <v>20100</v>
      </c>
    </row>
    <row r="1547" spans="11:15" x14ac:dyDescent="0.4">
      <c r="K1547" s="1"/>
      <c r="L1547" s="1"/>
      <c r="M1547" s="1" t="s">
        <v>875</v>
      </c>
      <c r="N1547" s="1" t="s">
        <v>459</v>
      </c>
      <c r="O1547" s="1">
        <v>11200</v>
      </c>
    </row>
    <row r="1548" spans="11:15" x14ac:dyDescent="0.4">
      <c r="M1548" t="s">
        <v>875</v>
      </c>
      <c r="N1548" t="s">
        <v>460</v>
      </c>
      <c r="O1548">
        <v>18900</v>
      </c>
    </row>
    <row r="1549" spans="11:15" x14ac:dyDescent="0.4">
      <c r="M1549" t="s">
        <v>875</v>
      </c>
      <c r="N1549" t="s">
        <v>461</v>
      </c>
      <c r="O1549">
        <v>3300</v>
      </c>
    </row>
    <row r="1550" spans="11:15" x14ac:dyDescent="0.4">
      <c r="K1550" s="1"/>
      <c r="L1550" s="1"/>
      <c r="M1550" s="1" t="s">
        <v>875</v>
      </c>
      <c r="N1550" s="1" t="s">
        <v>462</v>
      </c>
      <c r="O1550" s="1">
        <v>26900</v>
      </c>
    </row>
    <row r="1551" spans="11:15" x14ac:dyDescent="0.4">
      <c r="K1551" s="1"/>
      <c r="L1551" s="1"/>
      <c r="M1551" s="1" t="s">
        <v>875</v>
      </c>
      <c r="N1551" s="1" t="s">
        <v>463</v>
      </c>
      <c r="O1551" s="1">
        <v>52200</v>
      </c>
    </row>
    <row r="1552" spans="11:15" x14ac:dyDescent="0.4">
      <c r="K1552" s="1"/>
      <c r="L1552" s="1"/>
      <c r="M1552" s="1" t="s">
        <v>875</v>
      </c>
      <c r="N1552" s="1" t="s">
        <v>464</v>
      </c>
      <c r="O1552" s="1">
        <v>33900</v>
      </c>
    </row>
    <row r="1553" spans="11:15" x14ac:dyDescent="0.4">
      <c r="K1553" s="1"/>
      <c r="L1553" s="1"/>
      <c r="M1553" s="1" t="s">
        <v>875</v>
      </c>
      <c r="N1553" s="1" t="s">
        <v>465</v>
      </c>
      <c r="O1553" s="1">
        <v>16900</v>
      </c>
    </row>
    <row r="1554" spans="11:15" x14ac:dyDescent="0.4">
      <c r="K1554" s="1"/>
      <c r="L1554" s="1"/>
      <c r="M1554" s="1" t="s">
        <v>875</v>
      </c>
      <c r="N1554" s="1" t="s">
        <v>466</v>
      </c>
      <c r="O1554" s="1">
        <v>36400</v>
      </c>
    </row>
    <row r="1555" spans="11:15" x14ac:dyDescent="0.4">
      <c r="K1555" s="1"/>
      <c r="L1555" s="1"/>
      <c r="M1555" s="1" t="s">
        <v>875</v>
      </c>
      <c r="N1555" s="1" t="s">
        <v>467</v>
      </c>
      <c r="O1555" s="1">
        <v>43100</v>
      </c>
    </row>
    <row r="1556" spans="11:15" x14ac:dyDescent="0.4">
      <c r="K1556" s="1"/>
      <c r="L1556" s="1"/>
      <c r="M1556" s="1" t="s">
        <v>875</v>
      </c>
      <c r="N1556" s="1" t="s">
        <v>468</v>
      </c>
      <c r="O1556" s="1">
        <v>18100</v>
      </c>
    </row>
    <row r="1557" spans="11:15" x14ac:dyDescent="0.4">
      <c r="K1557" s="1"/>
      <c r="L1557" s="1"/>
      <c r="M1557" s="1" t="s">
        <v>875</v>
      </c>
      <c r="N1557" s="1" t="s">
        <v>469</v>
      </c>
      <c r="O1557" s="1">
        <v>58900</v>
      </c>
    </row>
    <row r="1558" spans="11:15" x14ac:dyDescent="0.4">
      <c r="K1558" s="1"/>
      <c r="L1558" s="1"/>
      <c r="M1558" s="1" t="s">
        <v>875</v>
      </c>
      <c r="N1558" s="1" t="s">
        <v>470</v>
      </c>
      <c r="O1558" s="1">
        <v>42500</v>
      </c>
    </row>
    <row r="1559" spans="11:15" x14ac:dyDescent="0.4">
      <c r="M1559" t="s">
        <v>875</v>
      </c>
      <c r="N1559" t="s">
        <v>471</v>
      </c>
      <c r="O1559">
        <v>45900</v>
      </c>
    </row>
    <row r="1560" spans="11:15" x14ac:dyDescent="0.4">
      <c r="M1560" t="s">
        <v>875</v>
      </c>
      <c r="N1560" t="s">
        <v>472</v>
      </c>
      <c r="O1560">
        <v>19100</v>
      </c>
    </row>
    <row r="1561" spans="11:15" x14ac:dyDescent="0.4">
      <c r="M1561" t="s">
        <v>875</v>
      </c>
      <c r="N1561" t="s">
        <v>473</v>
      </c>
      <c r="O1561">
        <v>25000</v>
      </c>
    </row>
    <row r="1562" spans="11:15" x14ac:dyDescent="0.4">
      <c r="M1562" t="s">
        <v>875</v>
      </c>
      <c r="N1562" t="s">
        <v>474</v>
      </c>
      <c r="O1562">
        <v>37600</v>
      </c>
    </row>
    <row r="1563" spans="11:15" x14ac:dyDescent="0.4">
      <c r="M1563" t="s">
        <v>875</v>
      </c>
      <c r="N1563" t="s">
        <v>475</v>
      </c>
      <c r="O1563">
        <v>9300</v>
      </c>
    </row>
    <row r="1564" spans="11:15" x14ac:dyDescent="0.4">
      <c r="M1564" t="s">
        <v>875</v>
      </c>
      <c r="N1564" t="s">
        <v>476</v>
      </c>
      <c r="O1564">
        <v>69200</v>
      </c>
    </row>
    <row r="1565" spans="11:15" x14ac:dyDescent="0.4">
      <c r="M1565" t="s">
        <v>875</v>
      </c>
      <c r="N1565" t="s">
        <v>477</v>
      </c>
      <c r="O1565">
        <v>31900</v>
      </c>
    </row>
    <row r="1566" spans="11:15" x14ac:dyDescent="0.4">
      <c r="M1566" t="s">
        <v>875</v>
      </c>
      <c r="N1566" t="s">
        <v>478</v>
      </c>
      <c r="O1566">
        <v>42700</v>
      </c>
    </row>
    <row r="1567" spans="11:15" x14ac:dyDescent="0.4">
      <c r="M1567" t="s">
        <v>875</v>
      </c>
      <c r="N1567" t="s">
        <v>479</v>
      </c>
      <c r="O1567">
        <v>18900</v>
      </c>
    </row>
    <row r="1568" spans="11:15" x14ac:dyDescent="0.4">
      <c r="M1568" t="s">
        <v>875</v>
      </c>
      <c r="N1568" t="s">
        <v>480</v>
      </c>
      <c r="O1568">
        <v>26800</v>
      </c>
    </row>
    <row r="1569" spans="13:15" x14ac:dyDescent="0.4">
      <c r="M1569" t="s">
        <v>875</v>
      </c>
      <c r="N1569" t="s">
        <v>481</v>
      </c>
      <c r="O1569">
        <v>16500</v>
      </c>
    </row>
    <row r="1570" spans="13:15" x14ac:dyDescent="0.4">
      <c r="M1570" t="s">
        <v>875</v>
      </c>
      <c r="N1570" t="s">
        <v>482</v>
      </c>
      <c r="O1570">
        <v>20400</v>
      </c>
    </row>
    <row r="1571" spans="13:15" x14ac:dyDescent="0.4">
      <c r="M1571" t="s">
        <v>875</v>
      </c>
      <c r="N1571" t="s">
        <v>483</v>
      </c>
      <c r="O1571">
        <v>19000</v>
      </c>
    </row>
    <row r="1572" spans="13:15" x14ac:dyDescent="0.4">
      <c r="M1572" t="s">
        <v>875</v>
      </c>
      <c r="N1572" t="s">
        <v>484</v>
      </c>
      <c r="O1572">
        <v>17200</v>
      </c>
    </row>
    <row r="1573" spans="13:15" x14ac:dyDescent="0.4">
      <c r="M1573" t="s">
        <v>875</v>
      </c>
      <c r="N1573" t="s">
        <v>485</v>
      </c>
      <c r="O1573">
        <v>19000</v>
      </c>
    </row>
    <row r="1574" spans="13:15" x14ac:dyDescent="0.4">
      <c r="M1574" t="s">
        <v>875</v>
      </c>
      <c r="N1574" t="s">
        <v>486</v>
      </c>
      <c r="O1574">
        <v>4700</v>
      </c>
    </row>
    <row r="1575" spans="13:15" x14ac:dyDescent="0.4">
      <c r="M1575" t="s">
        <v>875</v>
      </c>
      <c r="N1575" t="s">
        <v>487</v>
      </c>
      <c r="O1575">
        <v>15200</v>
      </c>
    </row>
    <row r="1576" spans="13:15" x14ac:dyDescent="0.4">
      <c r="M1576" t="s">
        <v>875</v>
      </c>
      <c r="N1576" t="s">
        <v>488</v>
      </c>
      <c r="O1576">
        <v>9300</v>
      </c>
    </row>
    <row r="1577" spans="13:15" x14ac:dyDescent="0.4">
      <c r="M1577" t="s">
        <v>875</v>
      </c>
      <c r="N1577" t="s">
        <v>489</v>
      </c>
      <c r="O1577">
        <v>6000</v>
      </c>
    </row>
    <row r="1578" spans="13:15" x14ac:dyDescent="0.4">
      <c r="M1578" t="s">
        <v>875</v>
      </c>
      <c r="N1578" t="s">
        <v>490</v>
      </c>
      <c r="O1578">
        <v>18000</v>
      </c>
    </row>
    <row r="1579" spans="13:15" x14ac:dyDescent="0.4">
      <c r="M1579" t="s">
        <v>875</v>
      </c>
      <c r="N1579" t="s">
        <v>491</v>
      </c>
      <c r="O1579">
        <v>23700</v>
      </c>
    </row>
    <row r="1580" spans="13:15" x14ac:dyDescent="0.4">
      <c r="M1580" t="s">
        <v>875</v>
      </c>
      <c r="N1580" t="s">
        <v>492</v>
      </c>
      <c r="O1580">
        <v>40100</v>
      </c>
    </row>
    <row r="1581" spans="13:15" x14ac:dyDescent="0.4">
      <c r="M1581" t="s">
        <v>875</v>
      </c>
      <c r="N1581" t="s">
        <v>493</v>
      </c>
      <c r="O1581">
        <v>13200</v>
      </c>
    </row>
    <row r="1582" spans="13:15" x14ac:dyDescent="0.4">
      <c r="M1582" t="s">
        <v>875</v>
      </c>
      <c r="N1582" t="s">
        <v>494</v>
      </c>
      <c r="O1582">
        <v>12000</v>
      </c>
    </row>
    <row r="1583" spans="13:15" x14ac:dyDescent="0.4">
      <c r="M1583" t="s">
        <v>875</v>
      </c>
      <c r="N1583" t="s">
        <v>495</v>
      </c>
      <c r="O1583">
        <v>8400</v>
      </c>
    </row>
    <row r="1584" spans="13:15" x14ac:dyDescent="0.4">
      <c r="M1584" t="s">
        <v>875</v>
      </c>
      <c r="N1584" t="s">
        <v>496</v>
      </c>
      <c r="O1584">
        <v>16700</v>
      </c>
    </row>
    <row r="1585" spans="13:15" x14ac:dyDescent="0.4">
      <c r="M1585" t="s">
        <v>875</v>
      </c>
      <c r="N1585" t="s">
        <v>497</v>
      </c>
      <c r="O1585">
        <v>12000</v>
      </c>
    </row>
    <row r="1586" spans="13:15" x14ac:dyDescent="0.4">
      <c r="M1586" t="s">
        <v>875</v>
      </c>
      <c r="N1586" t="s">
        <v>498</v>
      </c>
      <c r="O1586">
        <v>15700</v>
      </c>
    </row>
    <row r="1587" spans="13:15" x14ac:dyDescent="0.4">
      <c r="M1587" t="s">
        <v>875</v>
      </c>
      <c r="N1587" t="s">
        <v>499</v>
      </c>
      <c r="O1587">
        <v>5800</v>
      </c>
    </row>
    <row r="1588" spans="13:15" x14ac:dyDescent="0.4">
      <c r="M1588" t="s">
        <v>875</v>
      </c>
      <c r="N1588" t="s">
        <v>500</v>
      </c>
      <c r="O1588">
        <v>11100</v>
      </c>
    </row>
    <row r="1589" spans="13:15" x14ac:dyDescent="0.4">
      <c r="M1589" t="s">
        <v>875</v>
      </c>
      <c r="N1589" t="s">
        <v>501</v>
      </c>
      <c r="O1589">
        <v>8000</v>
      </c>
    </row>
    <row r="1590" spans="13:15" x14ac:dyDescent="0.4">
      <c r="M1590" t="s">
        <v>875</v>
      </c>
      <c r="N1590" t="s">
        <v>502</v>
      </c>
      <c r="O1590">
        <v>7200</v>
      </c>
    </row>
    <row r="1591" spans="13:15" x14ac:dyDescent="0.4">
      <c r="M1591" t="s">
        <v>875</v>
      </c>
      <c r="N1591" t="s">
        <v>503</v>
      </c>
      <c r="O1591">
        <v>23600</v>
      </c>
    </row>
    <row r="1592" spans="13:15" x14ac:dyDescent="0.4">
      <c r="M1592" t="s">
        <v>875</v>
      </c>
      <c r="N1592" t="s">
        <v>504</v>
      </c>
      <c r="O1592">
        <v>28100</v>
      </c>
    </row>
    <row r="1593" spans="13:15" x14ac:dyDescent="0.4">
      <c r="M1593" t="s">
        <v>875</v>
      </c>
      <c r="N1593" t="s">
        <v>505</v>
      </c>
      <c r="O1593">
        <v>800</v>
      </c>
    </row>
    <row r="1594" spans="13:15" x14ac:dyDescent="0.4">
      <c r="M1594" t="s">
        <v>875</v>
      </c>
      <c r="N1594" t="s">
        <v>506</v>
      </c>
      <c r="O1594">
        <v>53400</v>
      </c>
    </row>
    <row r="1595" spans="13:15" x14ac:dyDescent="0.4">
      <c r="M1595" t="s">
        <v>875</v>
      </c>
      <c r="N1595" t="s">
        <v>507</v>
      </c>
      <c r="O1595">
        <v>23900</v>
      </c>
    </row>
    <row r="1596" spans="13:15" x14ac:dyDescent="0.4">
      <c r="M1596" t="s">
        <v>875</v>
      </c>
      <c r="N1596" t="s">
        <v>508</v>
      </c>
      <c r="O1596">
        <v>11400</v>
      </c>
    </row>
    <row r="1597" spans="13:15" x14ac:dyDescent="0.4">
      <c r="M1597" t="s">
        <v>875</v>
      </c>
      <c r="N1597" t="s">
        <v>509</v>
      </c>
      <c r="O1597">
        <v>11200</v>
      </c>
    </row>
    <row r="1598" spans="13:15" x14ac:dyDescent="0.4">
      <c r="M1598" t="s">
        <v>875</v>
      </c>
      <c r="N1598" t="s">
        <v>510</v>
      </c>
      <c r="O1598">
        <v>10000</v>
      </c>
    </row>
    <row r="1599" spans="13:15" x14ac:dyDescent="0.4">
      <c r="M1599" t="s">
        <v>875</v>
      </c>
      <c r="N1599" t="s">
        <v>511</v>
      </c>
      <c r="O1599">
        <v>14700</v>
      </c>
    </row>
    <row r="1600" spans="13:15" x14ac:dyDescent="0.4">
      <c r="M1600" t="s">
        <v>875</v>
      </c>
      <c r="N1600" t="s">
        <v>512</v>
      </c>
      <c r="O1600">
        <v>104100</v>
      </c>
    </row>
    <row r="1601" spans="13:15" x14ac:dyDescent="0.4">
      <c r="M1601" t="s">
        <v>875</v>
      </c>
      <c r="N1601" t="s">
        <v>513</v>
      </c>
      <c r="O1601">
        <v>32500</v>
      </c>
    </row>
    <row r="1602" spans="13:15" x14ac:dyDescent="0.4">
      <c r="M1602" t="s">
        <v>875</v>
      </c>
      <c r="N1602" t="s">
        <v>514</v>
      </c>
      <c r="O1602">
        <v>26600</v>
      </c>
    </row>
    <row r="1603" spans="13:15" x14ac:dyDescent="0.4">
      <c r="M1603" t="s">
        <v>875</v>
      </c>
      <c r="N1603" t="s">
        <v>515</v>
      </c>
      <c r="O1603">
        <v>21400</v>
      </c>
    </row>
    <row r="1604" spans="13:15" x14ac:dyDescent="0.4">
      <c r="M1604" t="s">
        <v>875</v>
      </c>
      <c r="N1604" t="s">
        <v>516</v>
      </c>
      <c r="O1604">
        <v>17500</v>
      </c>
    </row>
    <row r="1605" spans="13:15" x14ac:dyDescent="0.4">
      <c r="M1605" t="s">
        <v>875</v>
      </c>
      <c r="N1605" t="s">
        <v>517</v>
      </c>
      <c r="O1605">
        <v>13000</v>
      </c>
    </row>
    <row r="1606" spans="13:15" x14ac:dyDescent="0.4">
      <c r="M1606" t="s">
        <v>875</v>
      </c>
      <c r="N1606" t="s">
        <v>518</v>
      </c>
      <c r="O1606">
        <v>36800</v>
      </c>
    </row>
    <row r="1607" spans="13:15" x14ac:dyDescent="0.4">
      <c r="M1607" t="s">
        <v>875</v>
      </c>
      <c r="N1607" t="s">
        <v>519</v>
      </c>
      <c r="O1607">
        <v>40500</v>
      </c>
    </row>
    <row r="1608" spans="13:15" x14ac:dyDescent="0.4">
      <c r="M1608" t="s">
        <v>875</v>
      </c>
      <c r="N1608" t="s">
        <v>520</v>
      </c>
      <c r="O1608">
        <v>65400</v>
      </c>
    </row>
    <row r="1609" spans="13:15" x14ac:dyDescent="0.4">
      <c r="M1609" t="s">
        <v>875</v>
      </c>
      <c r="N1609" t="s">
        <v>521</v>
      </c>
      <c r="O1609">
        <v>19700</v>
      </c>
    </row>
    <row r="1610" spans="13:15" x14ac:dyDescent="0.4">
      <c r="M1610" t="s">
        <v>875</v>
      </c>
      <c r="N1610" t="s">
        <v>522</v>
      </c>
      <c r="O1610">
        <v>13500</v>
      </c>
    </row>
    <row r="1611" spans="13:15" x14ac:dyDescent="0.4">
      <c r="M1611" t="s">
        <v>875</v>
      </c>
      <c r="N1611" t="s">
        <v>523</v>
      </c>
      <c r="O1611">
        <v>58500</v>
      </c>
    </row>
    <row r="1612" spans="13:15" x14ac:dyDescent="0.4">
      <c r="M1612" t="s">
        <v>875</v>
      </c>
      <c r="N1612" t="s">
        <v>524</v>
      </c>
      <c r="O1612">
        <v>21100</v>
      </c>
    </row>
    <row r="1613" spans="13:15" x14ac:dyDescent="0.4">
      <c r="M1613" t="s">
        <v>875</v>
      </c>
      <c r="N1613" t="s">
        <v>525</v>
      </c>
      <c r="O1613">
        <v>20200</v>
      </c>
    </row>
    <row r="1614" spans="13:15" x14ac:dyDescent="0.4">
      <c r="M1614" t="s">
        <v>875</v>
      </c>
      <c r="N1614" t="s">
        <v>526</v>
      </c>
      <c r="O1614">
        <v>63200</v>
      </c>
    </row>
    <row r="1615" spans="13:15" x14ac:dyDescent="0.4">
      <c r="M1615" t="s">
        <v>875</v>
      </c>
      <c r="N1615" t="s">
        <v>527</v>
      </c>
      <c r="O1615">
        <v>10400</v>
      </c>
    </row>
    <row r="1616" spans="13:15" x14ac:dyDescent="0.4">
      <c r="M1616" t="s">
        <v>875</v>
      </c>
      <c r="N1616" t="s">
        <v>528</v>
      </c>
      <c r="O1616">
        <v>41300</v>
      </c>
    </row>
    <row r="1617" spans="13:15" x14ac:dyDescent="0.4">
      <c r="M1617" t="s">
        <v>875</v>
      </c>
      <c r="N1617" t="s">
        <v>529</v>
      </c>
      <c r="O1617">
        <v>12200</v>
      </c>
    </row>
    <row r="1618" spans="13:15" x14ac:dyDescent="0.4">
      <c r="M1618" t="s">
        <v>875</v>
      </c>
      <c r="N1618" t="s">
        <v>530</v>
      </c>
      <c r="O1618">
        <v>46400</v>
      </c>
    </row>
    <row r="1619" spans="13:15" x14ac:dyDescent="0.4">
      <c r="M1619" t="s">
        <v>875</v>
      </c>
      <c r="N1619" t="s">
        <v>531</v>
      </c>
      <c r="O1619">
        <v>17500</v>
      </c>
    </row>
    <row r="1620" spans="13:15" x14ac:dyDescent="0.4">
      <c r="M1620" t="s">
        <v>875</v>
      </c>
      <c r="N1620" t="s">
        <v>532</v>
      </c>
      <c r="O1620">
        <v>33600</v>
      </c>
    </row>
    <row r="1621" spans="13:15" x14ac:dyDescent="0.4">
      <c r="M1621" t="s">
        <v>875</v>
      </c>
      <c r="N1621" t="s">
        <v>533</v>
      </c>
      <c r="O1621">
        <v>26300</v>
      </c>
    </row>
    <row r="1622" spans="13:15" x14ac:dyDescent="0.4">
      <c r="M1622" t="s">
        <v>875</v>
      </c>
      <c r="N1622" t="s">
        <v>534</v>
      </c>
      <c r="O1622">
        <v>30900</v>
      </c>
    </row>
    <row r="1623" spans="13:15" x14ac:dyDescent="0.4">
      <c r="M1623" t="s">
        <v>875</v>
      </c>
      <c r="N1623" t="s">
        <v>535</v>
      </c>
      <c r="O1623">
        <v>25600</v>
      </c>
    </row>
    <row r="1624" spans="13:15" x14ac:dyDescent="0.4">
      <c r="M1624" t="s">
        <v>875</v>
      </c>
      <c r="N1624" t="s">
        <v>536</v>
      </c>
      <c r="O1624">
        <v>38300</v>
      </c>
    </row>
    <row r="1625" spans="13:15" x14ac:dyDescent="0.4">
      <c r="M1625" t="s">
        <v>875</v>
      </c>
      <c r="N1625" t="s">
        <v>537</v>
      </c>
      <c r="O1625">
        <v>8200</v>
      </c>
    </row>
    <row r="1626" spans="13:15" x14ac:dyDescent="0.4">
      <c r="M1626" t="s">
        <v>875</v>
      </c>
      <c r="N1626" t="s">
        <v>538</v>
      </c>
      <c r="O1626">
        <v>18000</v>
      </c>
    </row>
    <row r="1627" spans="13:15" x14ac:dyDescent="0.4">
      <c r="M1627" t="s">
        <v>875</v>
      </c>
      <c r="N1627" t="s">
        <v>539</v>
      </c>
      <c r="O1627">
        <v>16400</v>
      </c>
    </row>
    <row r="1628" spans="13:15" x14ac:dyDescent="0.4">
      <c r="M1628" t="s">
        <v>875</v>
      </c>
      <c r="N1628" t="s">
        <v>540</v>
      </c>
      <c r="O1628">
        <v>14500</v>
      </c>
    </row>
    <row r="1629" spans="13:15" x14ac:dyDescent="0.4">
      <c r="M1629" t="s">
        <v>875</v>
      </c>
      <c r="N1629" t="s">
        <v>541</v>
      </c>
      <c r="O1629">
        <v>17200</v>
      </c>
    </row>
    <row r="1630" spans="13:15" x14ac:dyDescent="0.4">
      <c r="M1630" t="s">
        <v>875</v>
      </c>
      <c r="N1630" t="s">
        <v>542</v>
      </c>
      <c r="O1630">
        <v>7500</v>
      </c>
    </row>
    <row r="1631" spans="13:15" x14ac:dyDescent="0.4">
      <c r="M1631" t="s">
        <v>875</v>
      </c>
      <c r="N1631" t="s">
        <v>543</v>
      </c>
      <c r="O1631">
        <v>21800</v>
      </c>
    </row>
    <row r="1632" spans="13:15" x14ac:dyDescent="0.4">
      <c r="M1632" t="s">
        <v>875</v>
      </c>
      <c r="N1632" t="s">
        <v>544</v>
      </c>
      <c r="O1632">
        <v>21200</v>
      </c>
    </row>
    <row r="1633" spans="13:15" x14ac:dyDescent="0.4">
      <c r="M1633" t="s">
        <v>875</v>
      </c>
      <c r="N1633" t="s">
        <v>727</v>
      </c>
      <c r="O1633">
        <v>23900</v>
      </c>
    </row>
    <row r="1634" spans="13:15" x14ac:dyDescent="0.4">
      <c r="M1634" t="s">
        <v>875</v>
      </c>
      <c r="N1634" t="s">
        <v>728</v>
      </c>
      <c r="O1634">
        <v>11000</v>
      </c>
    </row>
    <row r="1635" spans="13:15" x14ac:dyDescent="0.4">
      <c r="M1635" t="s">
        <v>875</v>
      </c>
      <c r="N1635" t="s">
        <v>729</v>
      </c>
      <c r="O1635">
        <v>14800</v>
      </c>
    </row>
    <row r="1636" spans="13:15" x14ac:dyDescent="0.4">
      <c r="M1636" t="s">
        <v>875</v>
      </c>
      <c r="N1636" t="s">
        <v>730</v>
      </c>
      <c r="O1636">
        <v>41100</v>
      </c>
    </row>
    <row r="1637" spans="13:15" x14ac:dyDescent="0.4">
      <c r="M1637" t="s">
        <v>875</v>
      </c>
      <c r="N1637" t="s">
        <v>731</v>
      </c>
      <c r="O1637">
        <v>37500</v>
      </c>
    </row>
    <row r="1638" spans="13:15" x14ac:dyDescent="0.4">
      <c r="M1638" t="s">
        <v>875</v>
      </c>
      <c r="N1638" t="s">
        <v>732</v>
      </c>
      <c r="O1638">
        <v>13700</v>
      </c>
    </row>
    <row r="1639" spans="13:15" x14ac:dyDescent="0.4">
      <c r="M1639" t="s">
        <v>875</v>
      </c>
      <c r="N1639" t="s">
        <v>733</v>
      </c>
      <c r="O1639">
        <v>12900</v>
      </c>
    </row>
    <row r="1640" spans="13:15" x14ac:dyDescent="0.4">
      <c r="M1640" t="s">
        <v>875</v>
      </c>
      <c r="N1640" t="s">
        <v>734</v>
      </c>
      <c r="O1640">
        <v>21300</v>
      </c>
    </row>
    <row r="1641" spans="13:15" x14ac:dyDescent="0.4">
      <c r="M1641" t="s">
        <v>875</v>
      </c>
      <c r="N1641" t="s">
        <v>735</v>
      </c>
      <c r="O1641">
        <v>12400</v>
      </c>
    </row>
    <row r="1642" spans="13:15" x14ac:dyDescent="0.4">
      <c r="M1642" t="s">
        <v>875</v>
      </c>
      <c r="N1642" t="s">
        <v>736</v>
      </c>
      <c r="O1642">
        <v>18600</v>
      </c>
    </row>
    <row r="1643" spans="13:15" x14ac:dyDescent="0.4">
      <c r="M1643" t="s">
        <v>875</v>
      </c>
      <c r="N1643" t="s">
        <v>737</v>
      </c>
      <c r="O1643">
        <v>63500</v>
      </c>
    </row>
    <row r="1644" spans="13:15" x14ac:dyDescent="0.4">
      <c r="M1644" t="s">
        <v>875</v>
      </c>
      <c r="N1644" t="s">
        <v>738</v>
      </c>
      <c r="O1644">
        <v>14900</v>
      </c>
    </row>
    <row r="1645" spans="13:15" x14ac:dyDescent="0.4">
      <c r="M1645" t="s">
        <v>875</v>
      </c>
      <c r="N1645" t="s">
        <v>739</v>
      </c>
      <c r="O1645">
        <v>26200</v>
      </c>
    </row>
    <row r="1646" spans="13:15" x14ac:dyDescent="0.4">
      <c r="M1646" t="s">
        <v>875</v>
      </c>
      <c r="N1646" t="s">
        <v>740</v>
      </c>
      <c r="O1646">
        <v>227800</v>
      </c>
    </row>
    <row r="1647" spans="13:15" x14ac:dyDescent="0.4">
      <c r="M1647" t="s">
        <v>875</v>
      </c>
      <c r="N1647" t="s">
        <v>741</v>
      </c>
      <c r="O1647">
        <v>166800</v>
      </c>
    </row>
    <row r="1648" spans="13:15" x14ac:dyDescent="0.4">
      <c r="M1648" t="s">
        <v>875</v>
      </c>
      <c r="N1648" t="s">
        <v>742</v>
      </c>
      <c r="O1648">
        <v>150400</v>
      </c>
    </row>
    <row r="1649" spans="11:15" x14ac:dyDescent="0.4">
      <c r="M1649" t="s">
        <v>875</v>
      </c>
      <c r="N1649" t="s">
        <v>743</v>
      </c>
      <c r="O1649">
        <v>191700</v>
      </c>
    </row>
    <row r="1650" spans="11:15" x14ac:dyDescent="0.4">
      <c r="M1650" t="s">
        <v>875</v>
      </c>
      <c r="N1650" t="s">
        <v>744</v>
      </c>
      <c r="O1650">
        <v>61500</v>
      </c>
    </row>
    <row r="1651" spans="11:15" x14ac:dyDescent="0.4">
      <c r="M1651" t="s">
        <v>875</v>
      </c>
      <c r="N1651" t="s">
        <v>745</v>
      </c>
      <c r="O1651">
        <v>96500</v>
      </c>
    </row>
    <row r="1652" spans="11:15" x14ac:dyDescent="0.4">
      <c r="M1652" t="s">
        <v>875</v>
      </c>
      <c r="N1652" t="s">
        <v>746</v>
      </c>
      <c r="O1652">
        <v>79500</v>
      </c>
    </row>
    <row r="1653" spans="11:15" x14ac:dyDescent="0.4">
      <c r="M1653" t="s">
        <v>875</v>
      </c>
      <c r="N1653" t="s">
        <v>747</v>
      </c>
      <c r="O1653">
        <v>72500</v>
      </c>
    </row>
    <row r="1654" spans="11:15" x14ac:dyDescent="0.4">
      <c r="M1654" t="s">
        <v>875</v>
      </c>
      <c r="N1654" t="s">
        <v>748</v>
      </c>
      <c r="O1654">
        <v>46700</v>
      </c>
    </row>
    <row r="1655" spans="11:15" x14ac:dyDescent="0.4">
      <c r="M1655" t="s">
        <v>875</v>
      </c>
      <c r="N1655" t="s">
        <v>749</v>
      </c>
      <c r="O1655">
        <v>45100</v>
      </c>
    </row>
    <row r="1656" spans="11:15" x14ac:dyDescent="0.4">
      <c r="M1656" t="s">
        <v>875</v>
      </c>
      <c r="N1656" t="s">
        <v>750</v>
      </c>
      <c r="O1656">
        <v>70600</v>
      </c>
    </row>
    <row r="1657" spans="11:15" x14ac:dyDescent="0.4">
      <c r="M1657" t="s">
        <v>875</v>
      </c>
      <c r="N1657" t="s">
        <v>751</v>
      </c>
      <c r="O1657">
        <v>0</v>
      </c>
    </row>
    <row r="1658" spans="11:15" x14ac:dyDescent="0.4">
      <c r="M1658" t="s">
        <v>875</v>
      </c>
      <c r="N1658" t="s">
        <v>752</v>
      </c>
      <c r="O1658">
        <v>0</v>
      </c>
    </row>
    <row r="1659" spans="11:15" x14ac:dyDescent="0.4">
      <c r="M1659" t="s">
        <v>875</v>
      </c>
      <c r="N1659" t="s">
        <v>753</v>
      </c>
      <c r="O1659">
        <v>0</v>
      </c>
    </row>
    <row r="1660" spans="11:15" x14ac:dyDescent="0.4">
      <c r="M1660" t="s">
        <v>875</v>
      </c>
      <c r="N1660" t="s">
        <v>754</v>
      </c>
      <c r="O1660">
        <v>0</v>
      </c>
    </row>
    <row r="1661" spans="11:15" x14ac:dyDescent="0.4">
      <c r="M1661" t="s">
        <v>875</v>
      </c>
      <c r="N1661" t="s">
        <v>755</v>
      </c>
      <c r="O1661">
        <v>0</v>
      </c>
    </row>
    <row r="1662" spans="11:15" x14ac:dyDescent="0.4">
      <c r="M1662" t="s">
        <v>875</v>
      </c>
      <c r="N1662" t="s">
        <v>756</v>
      </c>
      <c r="O1662">
        <v>320100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301BE-2D66-4811-B587-046B9394EA0E}">
  <sheetPr codeName="Sheet21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2025/01/16</v>
      </c>
      <c r="AE1" s="18" t="str">
        <f t="shared" si="0"/>
        <v>2025/01/15</v>
      </c>
      <c r="AF1" s="18" t="str">
        <f t="shared" si="0"/>
        <v>2025/01/14</v>
      </c>
      <c r="AG1" s="18" t="str">
        <f t="shared" si="0"/>
        <v>2025/01/10</v>
      </c>
      <c r="AH1" s="18" t="str">
        <f t="shared" si="0"/>
        <v>2025/01/09</v>
      </c>
      <c r="AI1" s="19" t="str">
        <f>S17</f>
        <v>2025/01/16</v>
      </c>
      <c r="AJ1" s="19" t="str">
        <f>S16</f>
        <v>2025/01/15</v>
      </c>
      <c r="AK1" s="19" t="str">
        <f>S15</f>
        <v>2025/01/14</v>
      </c>
      <c r="AL1" s="19" t="str">
        <f>S14</f>
        <v>2025/01/10</v>
      </c>
      <c r="AM1" s="19" t="str">
        <f>S13</f>
        <v>2025/01/09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49000</v>
      </c>
      <c r="AD2" s="2">
        <f t="shared" si="0"/>
        <v>74600</v>
      </c>
      <c r="AE2" s="2">
        <f t="shared" si="0"/>
        <v>45900</v>
      </c>
      <c r="AF2" s="2">
        <f t="shared" si="0"/>
        <v>34100</v>
      </c>
      <c r="AG2" s="2">
        <f t="shared" si="0"/>
        <v>0</v>
      </c>
      <c r="AH2" s="2">
        <f t="shared" si="0"/>
        <v>41400</v>
      </c>
      <c r="AI2" s="2" cm="1">
        <f t="array" ref="AI2">_xlfn.XLOOKUP(AI$1&amp;$AB2,$M$3:$M$1662&amp;$N$3:$N$1662,$O$3:$O$1662,0,0,1)</f>
        <v>74600</v>
      </c>
      <c r="AJ2" s="2" cm="1">
        <f t="array" ref="AJ2">_xlfn.XLOOKUP(AJ$1&amp;$AB2,$M$3:$M$1662&amp;$N$3:$N$1662,$O$3:$O$1662,0,0,1)</f>
        <v>45900</v>
      </c>
      <c r="AK2" s="2" cm="1">
        <f t="array" ref="AK2">_xlfn.XLOOKUP(AK$1&amp;$AB2,$M$3:$M$1662&amp;$N$3:$N$1662,$O$3:$O$1662,0,0,1)</f>
        <v>34100</v>
      </c>
      <c r="AL2" s="2" cm="1">
        <f t="array" ref="AL2">_xlfn.XLOOKUP(AL$1&amp;$AB2,$M$3:$M$1662&amp;$N$3:$N$1662,$O$3:$O$1662,0,0,1)</f>
        <v>0</v>
      </c>
      <c r="AM2" s="2" cm="1">
        <f t="array" ref="AM2">_xlfn.XLOOKUP(AM$1&amp;$AB2,$M$3:$M$1662&amp;$N$3:$N$1662,$O$3:$O$1662,0,0,1)</f>
        <v>41400</v>
      </c>
    </row>
    <row r="3" spans="1:51" x14ac:dyDescent="0.4">
      <c r="A3" s="1" t="s">
        <v>779</v>
      </c>
      <c r="B3" s="1">
        <v>35200</v>
      </c>
      <c r="C3" s="1">
        <v>2565</v>
      </c>
      <c r="D3" t="str">
        <f t="shared" ref="D3:D21" si="1">IF(C3=C4,D4,IF(C3&gt;C4,"買",IF(C3&lt;C4,"売","")))</f>
        <v>売</v>
      </c>
      <c r="E3" t="str">
        <f>IF(AND(B3&gt;$E$24,ISNUMBER(B3)),$E$26,"")</f>
        <v>大口</v>
      </c>
      <c r="K3" t="s">
        <v>860</v>
      </c>
      <c r="L3" t="s">
        <v>424</v>
      </c>
      <c r="M3" t="s">
        <v>870</v>
      </c>
      <c r="N3" t="s">
        <v>545</v>
      </c>
      <c r="O3">
        <v>41400</v>
      </c>
      <c r="Q3" s="1" t="s">
        <v>860</v>
      </c>
      <c r="R3" s="1" t="s">
        <v>794</v>
      </c>
      <c r="S3" s="1" t="s">
        <v>803</v>
      </c>
      <c r="T3" s="1">
        <v>2661</v>
      </c>
      <c r="U3" s="1">
        <v>2918</v>
      </c>
      <c r="V3" s="1">
        <v>2656</v>
      </c>
      <c r="W3">
        <v>2758</v>
      </c>
      <c r="AB3" t="s">
        <v>8</v>
      </c>
      <c r="AC3" s="2">
        <f t="shared" ref="AC3:AC66" si="2">IFERROR(AVERAGEIFS(AD3:AH3,AD3:AH3,"&gt;0"),0)</f>
        <v>68875</v>
      </c>
      <c r="AD3" s="2">
        <f>AD2+AI3</f>
        <v>107800</v>
      </c>
      <c r="AE3" s="2">
        <f>AE2+AJ3</f>
        <v>60700</v>
      </c>
      <c r="AF3" s="2">
        <f>AF2+AK3</f>
        <v>58300</v>
      </c>
      <c r="AG3" s="2">
        <f>AG2+AL3</f>
        <v>0</v>
      </c>
      <c r="AH3" s="2">
        <f>AH2+AM3</f>
        <v>48700</v>
      </c>
      <c r="AI3" s="2" cm="1">
        <f t="array" ref="AI3">_xlfn.XLOOKUP(AI$1&amp;$AB3,$M$3:$M$1662&amp;$N$3:$N$1662,$O$3:$O$1662,0,0,1)</f>
        <v>33200</v>
      </c>
      <c r="AJ3" s="2" cm="1">
        <f t="array" ref="AJ3">_xlfn.XLOOKUP(AJ$1&amp;$AB3,$M$3:$M$1662&amp;$N$3:$N$1662,$O$3:$O$1662,0,0,1)</f>
        <v>14800</v>
      </c>
      <c r="AK3" s="2" cm="1">
        <f t="array" ref="AK3">_xlfn.XLOOKUP(AK$1&amp;$AB3,$M$3:$M$1662&amp;$N$3:$N$1662,$O$3:$O$1662,0,0,1)</f>
        <v>24200</v>
      </c>
      <c r="AL3" s="2" cm="1">
        <f t="array" ref="AL3">_xlfn.XLOOKUP(AL$1&amp;$AB3,$M$3:$M$1662&amp;$N$3:$N$1662,$O$3:$O$1662,0,0,1)</f>
        <v>0</v>
      </c>
      <c r="AM3" s="2" cm="1">
        <f t="array" ref="AM3">_xlfn.XLOOKUP(AM$1&amp;$AB3,$M$3:$M$1662&amp;$N$3:$N$1662,$O$3:$O$1662,0,0,1)</f>
        <v>7300</v>
      </c>
    </row>
    <row r="4" spans="1:51" x14ac:dyDescent="0.4">
      <c r="A4" t="s">
        <v>806</v>
      </c>
      <c r="B4">
        <v>100</v>
      </c>
      <c r="C4">
        <v>2577</v>
      </c>
      <c r="D4" t="str">
        <f t="shared" si="1"/>
        <v>売</v>
      </c>
      <c r="E4" t="str">
        <f t="shared" ref="E4:E21" si="3">IF(AND(B4&gt;$E$24,ISNUMBER(B4)),$E$26,"")</f>
        <v/>
      </c>
      <c r="M4" t="s">
        <v>870</v>
      </c>
      <c r="N4" t="s">
        <v>546</v>
      </c>
      <c r="O4">
        <v>7300</v>
      </c>
      <c r="S4" t="s">
        <v>804</v>
      </c>
      <c r="T4">
        <v>2772</v>
      </c>
      <c r="U4">
        <v>2850</v>
      </c>
      <c r="V4">
        <v>2711</v>
      </c>
      <c r="W4">
        <v>2726</v>
      </c>
      <c r="AB4" t="s">
        <v>95</v>
      </c>
      <c r="AC4" s="2">
        <f t="shared" si="2"/>
        <v>82925</v>
      </c>
      <c r="AD4" s="2">
        <f t="shared" ref="AD4:AH19" si="4">AD3+AI4</f>
        <v>132300</v>
      </c>
      <c r="AE4" s="2">
        <f t="shared" si="4"/>
        <v>70500</v>
      </c>
      <c r="AF4" s="2">
        <f t="shared" si="4"/>
        <v>67500</v>
      </c>
      <c r="AG4" s="2">
        <f t="shared" si="4"/>
        <v>0</v>
      </c>
      <c r="AH4" s="2">
        <f t="shared" si="4"/>
        <v>61400</v>
      </c>
      <c r="AI4" s="2" cm="1">
        <f t="array" ref="AI4">_xlfn.XLOOKUP(AI$1&amp;$AB4,$M$3:$M$1662&amp;$N$3:$N$1662,$O$3:$O$1662,0,0,1)</f>
        <v>24500</v>
      </c>
      <c r="AJ4" s="2" cm="1">
        <f t="array" ref="AJ4">_xlfn.XLOOKUP(AJ$1&amp;$AB4,$M$3:$M$1662&amp;$N$3:$N$1662,$O$3:$O$1662,0,0,1)</f>
        <v>9800</v>
      </c>
      <c r="AK4" s="2" cm="1">
        <f t="array" ref="AK4">_xlfn.XLOOKUP(AK$1&amp;$AB4,$M$3:$M$1662&amp;$N$3:$N$1662,$O$3:$O$1662,0,0,1)</f>
        <v>9200</v>
      </c>
      <c r="AL4" s="2" cm="1">
        <f t="array" ref="AL4">_xlfn.XLOOKUP(AL$1&amp;$AB4,$M$3:$M$1662&amp;$N$3:$N$1662,$O$3:$O$1662,0,0,1)</f>
        <v>0</v>
      </c>
      <c r="AM4" s="2" cm="1">
        <f t="array" ref="AM4">_xlfn.XLOOKUP(AM$1&amp;$AB4,$M$3:$M$1662&amp;$N$3:$N$1662,$O$3:$O$1662,0,0,1)</f>
        <v>12700</v>
      </c>
      <c r="AS4" s="25">
        <f t="shared" ref="AS4:AS17" si="5">MAX(AT4:AV4)</f>
        <v>139</v>
      </c>
      <c r="AT4" s="25">
        <f t="shared" ref="AT4:AT17" si="6">ABS(U4-W3)</f>
        <v>92</v>
      </c>
      <c r="AU4" s="25">
        <f t="shared" ref="AU4:AU17" si="7">ABS(V4-W3)</f>
        <v>47</v>
      </c>
      <c r="AV4" s="25">
        <f t="shared" ref="AV4:AV17" si="8">U4-V4</f>
        <v>139</v>
      </c>
      <c r="AY4" s="25">
        <f t="shared" ref="AY4:AY17" si="9">U4-W3</f>
        <v>92</v>
      </c>
    </row>
    <row r="5" spans="1:51" x14ac:dyDescent="0.4">
      <c r="A5" t="s">
        <v>815</v>
      </c>
      <c r="B5">
        <v>100</v>
      </c>
      <c r="C5">
        <v>2579</v>
      </c>
      <c r="D5" t="str">
        <f t="shared" si="1"/>
        <v>買</v>
      </c>
      <c r="E5" t="str">
        <f t="shared" si="3"/>
        <v/>
      </c>
      <c r="M5" t="s">
        <v>870</v>
      </c>
      <c r="N5" t="s">
        <v>547</v>
      </c>
      <c r="O5">
        <v>12700</v>
      </c>
      <c r="S5" t="s">
        <v>781</v>
      </c>
      <c r="T5">
        <v>2712</v>
      </c>
      <c r="U5">
        <v>2722</v>
      </c>
      <c r="V5">
        <v>2639</v>
      </c>
      <c r="W5">
        <v>2679</v>
      </c>
      <c r="AB5" t="s">
        <v>44</v>
      </c>
      <c r="AC5" s="2">
        <f t="shared" si="2"/>
        <v>112360</v>
      </c>
      <c r="AD5" s="2">
        <f t="shared" si="4"/>
        <v>190600</v>
      </c>
      <c r="AE5" s="2">
        <f t="shared" si="4"/>
        <v>80000</v>
      </c>
      <c r="AF5" s="2">
        <f t="shared" si="4"/>
        <v>77500</v>
      </c>
      <c r="AG5" s="2">
        <f t="shared" si="4"/>
        <v>141200</v>
      </c>
      <c r="AH5" s="2">
        <f t="shared" si="4"/>
        <v>72500</v>
      </c>
      <c r="AI5" s="2" cm="1">
        <f t="array" ref="AI5">_xlfn.XLOOKUP(AI$1&amp;$AB5,$M$3:$M$1662&amp;$N$3:$N$1662,$O$3:$O$1662,0,0,1)</f>
        <v>58300</v>
      </c>
      <c r="AJ5" s="2" cm="1">
        <f t="array" ref="AJ5">_xlfn.XLOOKUP(AJ$1&amp;$AB5,$M$3:$M$1662&amp;$N$3:$N$1662,$O$3:$O$1662,0,0,1)</f>
        <v>9500</v>
      </c>
      <c r="AK5" s="2" cm="1">
        <f t="array" ref="AK5">_xlfn.XLOOKUP(AK$1&amp;$AB5,$M$3:$M$1662&amp;$N$3:$N$1662,$O$3:$O$1662,0,0,1)</f>
        <v>10000</v>
      </c>
      <c r="AL5" s="2" cm="1">
        <f t="array" ref="AL5">_xlfn.XLOOKUP(AL$1&amp;$AB5,$M$3:$M$1662&amp;$N$3:$N$1662,$O$3:$O$1662,0,0,1)</f>
        <v>141200</v>
      </c>
      <c r="AM5" s="2" cm="1">
        <f t="array" ref="AM5">_xlfn.XLOOKUP(AM$1&amp;$AB5,$M$3:$M$1662&amp;$N$3:$N$1662,$O$3:$O$1662,0,0,1)</f>
        <v>11100</v>
      </c>
      <c r="AS5" s="25">
        <f t="shared" si="5"/>
        <v>87</v>
      </c>
      <c r="AT5" s="25">
        <f t="shared" si="6"/>
        <v>4</v>
      </c>
      <c r="AU5" s="25">
        <f t="shared" si="7"/>
        <v>87</v>
      </c>
      <c r="AV5" s="25">
        <f t="shared" si="8"/>
        <v>83</v>
      </c>
      <c r="AY5" s="25">
        <f t="shared" si="9"/>
        <v>-4</v>
      </c>
    </row>
    <row r="6" spans="1:51" x14ac:dyDescent="0.4">
      <c r="A6" t="s">
        <v>820</v>
      </c>
      <c r="B6">
        <v>300</v>
      </c>
      <c r="C6">
        <v>2577</v>
      </c>
      <c r="D6" t="str">
        <f t="shared" si="1"/>
        <v>売</v>
      </c>
      <c r="E6" t="str">
        <f t="shared" si="3"/>
        <v/>
      </c>
      <c r="M6" t="s">
        <v>870</v>
      </c>
      <c r="N6" t="s">
        <v>548</v>
      </c>
      <c r="O6">
        <v>11100</v>
      </c>
      <c r="S6" t="s">
        <v>782</v>
      </c>
      <c r="T6">
        <v>2810</v>
      </c>
      <c r="U6">
        <v>2875</v>
      </c>
      <c r="V6">
        <v>2712</v>
      </c>
      <c r="W6">
        <v>2733</v>
      </c>
      <c r="AB6" t="s">
        <v>39</v>
      </c>
      <c r="AC6" s="2">
        <f t="shared" si="2"/>
        <v>125000</v>
      </c>
      <c r="AD6" s="2">
        <f t="shared" si="4"/>
        <v>203700</v>
      </c>
      <c r="AE6" s="2">
        <f t="shared" si="4"/>
        <v>86400</v>
      </c>
      <c r="AF6" s="2">
        <f t="shared" si="4"/>
        <v>81800</v>
      </c>
      <c r="AG6" s="2">
        <f t="shared" si="4"/>
        <v>177200</v>
      </c>
      <c r="AH6" s="2">
        <f t="shared" si="4"/>
        <v>75900</v>
      </c>
      <c r="AI6" s="2" cm="1">
        <f t="array" ref="AI6">_xlfn.XLOOKUP(AI$1&amp;$AB6,$M$3:$M$1662&amp;$N$3:$N$1662,$O$3:$O$1662,0,0,1)</f>
        <v>13100</v>
      </c>
      <c r="AJ6" s="2" cm="1">
        <f t="array" ref="AJ6">_xlfn.XLOOKUP(AJ$1&amp;$AB6,$M$3:$M$1662&amp;$N$3:$N$1662,$O$3:$O$1662,0,0,1)</f>
        <v>6400</v>
      </c>
      <c r="AK6" s="2" cm="1">
        <f t="array" ref="AK6">_xlfn.XLOOKUP(AK$1&amp;$AB6,$M$3:$M$1662&amp;$N$3:$N$1662,$O$3:$O$1662,0,0,1)</f>
        <v>4300</v>
      </c>
      <c r="AL6" s="2" cm="1">
        <f t="array" ref="AL6">_xlfn.XLOOKUP(AL$1&amp;$AB6,$M$3:$M$1662&amp;$N$3:$N$1662,$O$3:$O$1662,0,0,1)</f>
        <v>36000</v>
      </c>
      <c r="AM6" s="2" cm="1">
        <f t="array" ref="AM6">_xlfn.XLOOKUP(AM$1&amp;$AB6,$M$3:$M$1662&amp;$N$3:$N$1662,$O$3:$O$1662,0,0,1)</f>
        <v>3400</v>
      </c>
      <c r="AS6" s="25">
        <f t="shared" si="5"/>
        <v>196</v>
      </c>
      <c r="AT6" s="25">
        <f t="shared" si="6"/>
        <v>196</v>
      </c>
      <c r="AU6" s="25">
        <f t="shared" si="7"/>
        <v>33</v>
      </c>
      <c r="AV6" s="25">
        <f t="shared" si="8"/>
        <v>163</v>
      </c>
      <c r="AY6" s="25">
        <f t="shared" si="9"/>
        <v>196</v>
      </c>
    </row>
    <row r="7" spans="1:51" x14ac:dyDescent="0.4">
      <c r="A7" t="s">
        <v>820</v>
      </c>
      <c r="B7">
        <v>100</v>
      </c>
      <c r="C7">
        <v>2578</v>
      </c>
      <c r="D7" t="str">
        <f t="shared" si="1"/>
        <v>売</v>
      </c>
      <c r="E7" t="str">
        <f t="shared" si="3"/>
        <v/>
      </c>
      <c r="M7" t="s">
        <v>870</v>
      </c>
      <c r="N7" t="s">
        <v>549</v>
      </c>
      <c r="O7">
        <v>3400</v>
      </c>
      <c r="S7" t="s">
        <v>783</v>
      </c>
      <c r="T7">
        <v>2711</v>
      </c>
      <c r="U7">
        <v>2745</v>
      </c>
      <c r="V7">
        <v>2626</v>
      </c>
      <c r="W7">
        <v>2633</v>
      </c>
      <c r="AB7" t="s">
        <v>87</v>
      </c>
      <c r="AC7" s="2">
        <f t="shared" si="2"/>
        <v>146260</v>
      </c>
      <c r="AD7" s="2">
        <f t="shared" si="4"/>
        <v>240400</v>
      </c>
      <c r="AE7" s="2">
        <f t="shared" si="4"/>
        <v>94300</v>
      </c>
      <c r="AF7" s="2">
        <f t="shared" si="4"/>
        <v>96000</v>
      </c>
      <c r="AG7" s="2">
        <f t="shared" si="4"/>
        <v>218300</v>
      </c>
      <c r="AH7" s="2">
        <f t="shared" si="4"/>
        <v>82300</v>
      </c>
      <c r="AI7" s="2" cm="1">
        <f t="array" ref="AI7">_xlfn.XLOOKUP(AI$1&amp;$AB7,$M$3:$M$1662&amp;$N$3:$N$1662,$O$3:$O$1662,0,0,1)</f>
        <v>36700</v>
      </c>
      <c r="AJ7" s="2" cm="1">
        <f t="array" ref="AJ7">_xlfn.XLOOKUP(AJ$1&amp;$AB7,$M$3:$M$1662&amp;$N$3:$N$1662,$O$3:$O$1662,0,0,1)</f>
        <v>7900</v>
      </c>
      <c r="AK7" s="2" cm="1">
        <f t="array" ref="AK7">_xlfn.XLOOKUP(AK$1&amp;$AB7,$M$3:$M$1662&amp;$N$3:$N$1662,$O$3:$O$1662,0,0,1)</f>
        <v>14200</v>
      </c>
      <c r="AL7" s="2" cm="1">
        <f t="array" ref="AL7">_xlfn.XLOOKUP(AL$1&amp;$AB7,$M$3:$M$1662&amp;$N$3:$N$1662,$O$3:$O$1662,0,0,1)</f>
        <v>41100</v>
      </c>
      <c r="AM7" s="2" cm="1">
        <f t="array" ref="AM7">_xlfn.XLOOKUP(AM$1&amp;$AB7,$M$3:$M$1662&amp;$N$3:$N$1662,$O$3:$O$1662,0,0,1)</f>
        <v>6400</v>
      </c>
      <c r="AS7" s="25">
        <f t="shared" si="5"/>
        <v>119</v>
      </c>
      <c r="AT7" s="25">
        <f t="shared" si="6"/>
        <v>12</v>
      </c>
      <c r="AU7" s="25">
        <f t="shared" si="7"/>
        <v>107</v>
      </c>
      <c r="AV7" s="25">
        <f t="shared" si="8"/>
        <v>119</v>
      </c>
      <c r="AY7" s="25">
        <f t="shared" si="9"/>
        <v>12</v>
      </c>
    </row>
    <row r="8" spans="1:51" x14ac:dyDescent="0.4">
      <c r="A8" t="s">
        <v>834</v>
      </c>
      <c r="B8">
        <v>200</v>
      </c>
      <c r="C8">
        <v>2579</v>
      </c>
      <c r="D8" t="str">
        <f t="shared" si="1"/>
        <v>売</v>
      </c>
      <c r="E8" t="str">
        <f t="shared" si="3"/>
        <v/>
      </c>
      <c r="M8" t="s">
        <v>870</v>
      </c>
      <c r="N8" t="s">
        <v>550</v>
      </c>
      <c r="O8">
        <v>6400</v>
      </c>
      <c r="Q8" s="1"/>
      <c r="R8" s="1"/>
      <c r="S8" s="1" t="s">
        <v>792</v>
      </c>
      <c r="T8" s="1">
        <v>2650</v>
      </c>
      <c r="U8" s="1">
        <v>2679</v>
      </c>
      <c r="V8" s="1">
        <v>2595</v>
      </c>
      <c r="W8" s="1">
        <v>2643</v>
      </c>
      <c r="AB8" t="s">
        <v>82</v>
      </c>
      <c r="AC8" s="2">
        <f t="shared" si="2"/>
        <v>164140</v>
      </c>
      <c r="AD8" s="2">
        <f t="shared" si="4"/>
        <v>255700</v>
      </c>
      <c r="AE8" s="2">
        <f t="shared" si="4"/>
        <v>97100</v>
      </c>
      <c r="AF8" s="2">
        <f t="shared" si="4"/>
        <v>111700</v>
      </c>
      <c r="AG8" s="2">
        <f t="shared" si="4"/>
        <v>263400</v>
      </c>
      <c r="AH8" s="2">
        <f t="shared" si="4"/>
        <v>92800</v>
      </c>
      <c r="AI8" s="2" cm="1">
        <f t="array" ref="AI8">_xlfn.XLOOKUP(AI$1&amp;$AB8,$M$3:$M$1662&amp;$N$3:$N$1662,$O$3:$O$1662,0,0,1)</f>
        <v>15300</v>
      </c>
      <c r="AJ8" s="2" cm="1">
        <f t="array" ref="AJ8">_xlfn.XLOOKUP(AJ$1&amp;$AB8,$M$3:$M$1662&amp;$N$3:$N$1662,$O$3:$O$1662,0,0,1)</f>
        <v>2800</v>
      </c>
      <c r="AK8" s="2" cm="1">
        <f t="array" ref="AK8">_xlfn.XLOOKUP(AK$1&amp;$AB8,$M$3:$M$1662&amp;$N$3:$N$1662,$O$3:$O$1662,0,0,1)</f>
        <v>15700</v>
      </c>
      <c r="AL8" s="2" cm="1">
        <f t="array" ref="AL8">_xlfn.XLOOKUP(AL$1&amp;$AB8,$M$3:$M$1662&amp;$N$3:$N$1662,$O$3:$O$1662,0,0,1)</f>
        <v>45100</v>
      </c>
      <c r="AM8" s="2" cm="1">
        <f t="array" ref="AM8">_xlfn.XLOOKUP(AM$1&amp;$AB8,$M$3:$M$1662&amp;$N$3:$N$1662,$O$3:$O$1662,0,0,1)</f>
        <v>10500</v>
      </c>
      <c r="AS8" s="25">
        <f t="shared" si="5"/>
        <v>84</v>
      </c>
      <c r="AT8" s="25">
        <f t="shared" si="6"/>
        <v>46</v>
      </c>
      <c r="AU8" s="25">
        <f t="shared" si="7"/>
        <v>38</v>
      </c>
      <c r="AV8" s="25">
        <f t="shared" si="8"/>
        <v>84</v>
      </c>
      <c r="AY8" s="25">
        <f t="shared" si="9"/>
        <v>46</v>
      </c>
    </row>
    <row r="9" spans="1:51" x14ac:dyDescent="0.4">
      <c r="A9" t="s">
        <v>825</v>
      </c>
      <c r="B9">
        <v>100</v>
      </c>
      <c r="C9">
        <v>2581</v>
      </c>
      <c r="D9" t="str">
        <f t="shared" si="1"/>
        <v>売</v>
      </c>
      <c r="E9" t="str">
        <f t="shared" si="3"/>
        <v/>
      </c>
      <c r="M9" t="s">
        <v>870</v>
      </c>
      <c r="N9" t="s">
        <v>551</v>
      </c>
      <c r="O9">
        <v>10500</v>
      </c>
      <c r="Q9" s="1"/>
      <c r="R9" s="1"/>
      <c r="S9" s="1" t="s">
        <v>793</v>
      </c>
      <c r="T9" s="1">
        <v>2650</v>
      </c>
      <c r="U9" s="1">
        <v>2655</v>
      </c>
      <c r="V9" s="1">
        <v>2563</v>
      </c>
      <c r="W9">
        <v>2565</v>
      </c>
      <c r="AB9" t="s">
        <v>21</v>
      </c>
      <c r="AC9" s="2">
        <f t="shared" si="2"/>
        <v>183280</v>
      </c>
      <c r="AD9" s="2">
        <f t="shared" si="4"/>
        <v>280600</v>
      </c>
      <c r="AE9" s="2">
        <f t="shared" si="4"/>
        <v>103800</v>
      </c>
      <c r="AF9" s="2">
        <f t="shared" si="4"/>
        <v>124700</v>
      </c>
      <c r="AG9" s="2">
        <f t="shared" si="4"/>
        <v>302900</v>
      </c>
      <c r="AH9" s="2">
        <f t="shared" si="4"/>
        <v>104400</v>
      </c>
      <c r="AI9" s="2" cm="1">
        <f t="array" ref="AI9">_xlfn.XLOOKUP(AI$1&amp;$AB9,$M$3:$M$1662&amp;$N$3:$N$1662,$O$3:$O$1662,0,0,1)</f>
        <v>24900</v>
      </c>
      <c r="AJ9" s="2" cm="1">
        <f t="array" ref="AJ9">_xlfn.XLOOKUP(AJ$1&amp;$AB9,$M$3:$M$1662&amp;$N$3:$N$1662,$O$3:$O$1662,0,0,1)</f>
        <v>6700</v>
      </c>
      <c r="AK9" s="2" cm="1">
        <f t="array" ref="AK9">_xlfn.XLOOKUP(AK$1&amp;$AB9,$M$3:$M$1662&amp;$N$3:$N$1662,$O$3:$O$1662,0,0,1)</f>
        <v>13000</v>
      </c>
      <c r="AL9" s="2" cm="1">
        <f t="array" ref="AL9">_xlfn.XLOOKUP(AL$1&amp;$AB9,$M$3:$M$1662&amp;$N$3:$N$1662,$O$3:$O$1662,0,0,1)</f>
        <v>39500</v>
      </c>
      <c r="AM9" s="2" cm="1">
        <f t="array" ref="AM9">_xlfn.XLOOKUP(AM$1&amp;$AB9,$M$3:$M$1662&amp;$N$3:$N$1662,$O$3:$O$1662,0,0,1)</f>
        <v>11600</v>
      </c>
      <c r="AS9" s="25">
        <f t="shared" si="5"/>
        <v>92</v>
      </c>
      <c r="AT9" s="25">
        <f t="shared" si="6"/>
        <v>12</v>
      </c>
      <c r="AU9" s="25">
        <f t="shared" si="7"/>
        <v>80</v>
      </c>
      <c r="AV9" s="25">
        <f t="shared" si="8"/>
        <v>92</v>
      </c>
      <c r="AY9" s="25">
        <f t="shared" si="9"/>
        <v>12</v>
      </c>
    </row>
    <row r="10" spans="1:51" x14ac:dyDescent="0.4">
      <c r="A10" t="s">
        <v>827</v>
      </c>
      <c r="B10">
        <v>100</v>
      </c>
      <c r="C10">
        <v>2581</v>
      </c>
      <c r="D10" t="str">
        <f t="shared" si="1"/>
        <v>売</v>
      </c>
      <c r="E10" t="str">
        <f t="shared" si="3"/>
        <v/>
      </c>
      <c r="M10" t="s">
        <v>870</v>
      </c>
      <c r="N10" t="s">
        <v>552</v>
      </c>
      <c r="O10">
        <v>11600</v>
      </c>
      <c r="S10" t="s">
        <v>841</v>
      </c>
      <c r="T10">
        <v>2603</v>
      </c>
      <c r="U10">
        <v>2634</v>
      </c>
      <c r="V10">
        <v>2518</v>
      </c>
      <c r="W10">
        <v>2525</v>
      </c>
      <c r="AB10" t="s">
        <v>30</v>
      </c>
      <c r="AC10" s="2">
        <f t="shared" si="2"/>
        <v>209780</v>
      </c>
      <c r="AD10" s="2">
        <f t="shared" si="4"/>
        <v>296300</v>
      </c>
      <c r="AE10" s="2">
        <f t="shared" si="4"/>
        <v>109100</v>
      </c>
      <c r="AF10" s="2">
        <f t="shared" si="4"/>
        <v>132800</v>
      </c>
      <c r="AG10" s="2">
        <f t="shared" si="4"/>
        <v>365900</v>
      </c>
      <c r="AH10" s="2">
        <f t="shared" si="4"/>
        <v>144800</v>
      </c>
      <c r="AI10" s="2" cm="1">
        <f t="array" ref="AI10">_xlfn.XLOOKUP(AI$1&amp;$AB10,$M$3:$M$1662&amp;$N$3:$N$1662,$O$3:$O$1662,0,0,1)</f>
        <v>15700</v>
      </c>
      <c r="AJ10" s="2" cm="1">
        <f t="array" ref="AJ10">_xlfn.XLOOKUP(AJ$1&amp;$AB10,$M$3:$M$1662&amp;$N$3:$N$1662,$O$3:$O$1662,0,0,1)</f>
        <v>5300</v>
      </c>
      <c r="AK10" s="2" cm="1">
        <f t="array" ref="AK10">_xlfn.XLOOKUP(AK$1&amp;$AB10,$M$3:$M$1662&amp;$N$3:$N$1662,$O$3:$O$1662,0,0,1)</f>
        <v>8100</v>
      </c>
      <c r="AL10" s="2" cm="1">
        <f t="array" ref="AL10">_xlfn.XLOOKUP(AL$1&amp;$AB10,$M$3:$M$1662&amp;$N$3:$N$1662,$O$3:$O$1662,0,0,1)</f>
        <v>63000</v>
      </c>
      <c r="AM10" s="2" cm="1">
        <f t="array" ref="AM10">_xlfn.XLOOKUP(AM$1&amp;$AB10,$M$3:$M$1662&amp;$N$3:$N$1662,$O$3:$O$1662,0,0,1)</f>
        <v>40400</v>
      </c>
      <c r="AS10" s="25">
        <f t="shared" si="5"/>
        <v>116</v>
      </c>
      <c r="AT10" s="25">
        <f t="shared" si="6"/>
        <v>69</v>
      </c>
      <c r="AU10" s="25">
        <f t="shared" si="7"/>
        <v>47</v>
      </c>
      <c r="AV10" s="25">
        <f t="shared" si="8"/>
        <v>116</v>
      </c>
      <c r="AY10" s="25">
        <f t="shared" si="9"/>
        <v>69</v>
      </c>
    </row>
    <row r="11" spans="1:51" x14ac:dyDescent="0.4">
      <c r="A11" t="s">
        <v>827</v>
      </c>
      <c r="B11">
        <v>100</v>
      </c>
      <c r="C11">
        <v>2581</v>
      </c>
      <c r="D11" t="str">
        <f t="shared" si="1"/>
        <v>売</v>
      </c>
      <c r="E11" t="str">
        <f t="shared" si="3"/>
        <v/>
      </c>
      <c r="M11" t="s">
        <v>870</v>
      </c>
      <c r="N11" t="s">
        <v>553</v>
      </c>
      <c r="O11">
        <v>40400</v>
      </c>
      <c r="Q11" s="1"/>
      <c r="R11" s="1"/>
      <c r="S11" s="1" t="s">
        <v>842</v>
      </c>
      <c r="T11" s="1">
        <v>2567</v>
      </c>
      <c r="U11" s="1">
        <v>2705</v>
      </c>
      <c r="V11" s="1">
        <v>2546</v>
      </c>
      <c r="W11">
        <v>2685</v>
      </c>
      <c r="AB11" t="s">
        <v>42</v>
      </c>
      <c r="AC11" s="2">
        <f t="shared" si="2"/>
        <v>219140</v>
      </c>
      <c r="AD11" s="2">
        <f t="shared" si="4"/>
        <v>302700</v>
      </c>
      <c r="AE11" s="2">
        <f t="shared" si="4"/>
        <v>119700</v>
      </c>
      <c r="AF11" s="2">
        <f t="shared" si="4"/>
        <v>138300</v>
      </c>
      <c r="AG11" s="2">
        <f t="shared" si="4"/>
        <v>383600</v>
      </c>
      <c r="AH11" s="2">
        <f t="shared" si="4"/>
        <v>151400</v>
      </c>
      <c r="AI11" s="2" cm="1">
        <f t="array" ref="AI11">_xlfn.XLOOKUP(AI$1&amp;$AB11,$M$3:$M$1662&amp;$N$3:$N$1662,$O$3:$O$1662,0,0,1)</f>
        <v>6400</v>
      </c>
      <c r="AJ11" s="2" cm="1">
        <f t="array" ref="AJ11">_xlfn.XLOOKUP(AJ$1&amp;$AB11,$M$3:$M$1662&amp;$N$3:$N$1662,$O$3:$O$1662,0,0,1)</f>
        <v>10600</v>
      </c>
      <c r="AK11" s="2" cm="1">
        <f t="array" ref="AK11">_xlfn.XLOOKUP(AK$1&amp;$AB11,$M$3:$M$1662&amp;$N$3:$N$1662,$O$3:$O$1662,0,0,1)</f>
        <v>5500</v>
      </c>
      <c r="AL11" s="2" cm="1">
        <f t="array" ref="AL11">_xlfn.XLOOKUP(AL$1&amp;$AB11,$M$3:$M$1662&amp;$N$3:$N$1662,$O$3:$O$1662,0,0,1)</f>
        <v>17700</v>
      </c>
      <c r="AM11" s="2" cm="1">
        <f t="array" ref="AM11">_xlfn.XLOOKUP(AM$1&amp;$AB11,$M$3:$M$1662&amp;$N$3:$N$1662,$O$3:$O$1662,0,0,1)</f>
        <v>6600</v>
      </c>
      <c r="AS11" s="25">
        <f t="shared" si="5"/>
        <v>180</v>
      </c>
      <c r="AT11" s="25">
        <f t="shared" si="6"/>
        <v>180</v>
      </c>
      <c r="AU11" s="25">
        <f t="shared" si="7"/>
        <v>21</v>
      </c>
      <c r="AV11" s="25">
        <f t="shared" si="8"/>
        <v>159</v>
      </c>
      <c r="AY11" s="25">
        <f t="shared" si="9"/>
        <v>180</v>
      </c>
    </row>
    <row r="12" spans="1:51" x14ac:dyDescent="0.4">
      <c r="A12" t="s">
        <v>827</v>
      </c>
      <c r="B12">
        <v>200</v>
      </c>
      <c r="C12">
        <v>2581</v>
      </c>
      <c r="D12" t="str">
        <f t="shared" si="1"/>
        <v>売</v>
      </c>
      <c r="E12" t="str">
        <f t="shared" si="3"/>
        <v/>
      </c>
      <c r="M12" t="s">
        <v>870</v>
      </c>
      <c r="N12" t="s">
        <v>554</v>
      </c>
      <c r="O12">
        <v>6600</v>
      </c>
      <c r="S12" t="s">
        <v>876</v>
      </c>
      <c r="T12">
        <v>2648</v>
      </c>
      <c r="U12">
        <v>2791</v>
      </c>
      <c r="V12">
        <v>2620</v>
      </c>
      <c r="W12">
        <v>2753</v>
      </c>
      <c r="AB12" t="s">
        <v>65</v>
      </c>
      <c r="AC12" s="2">
        <f t="shared" si="2"/>
        <v>231140</v>
      </c>
      <c r="AD12" s="2">
        <f t="shared" si="4"/>
        <v>315200</v>
      </c>
      <c r="AE12" s="2">
        <f t="shared" si="4"/>
        <v>132500</v>
      </c>
      <c r="AF12" s="2">
        <f t="shared" si="4"/>
        <v>143800</v>
      </c>
      <c r="AG12" s="2">
        <f t="shared" si="4"/>
        <v>402500</v>
      </c>
      <c r="AH12" s="2">
        <f t="shared" si="4"/>
        <v>161700</v>
      </c>
      <c r="AI12" s="2" cm="1">
        <f t="array" ref="AI12">_xlfn.XLOOKUP(AI$1&amp;$AB12,$M$3:$M$1662&amp;$N$3:$N$1662,$O$3:$O$1662,0,0,1)</f>
        <v>12500</v>
      </c>
      <c r="AJ12" s="2" cm="1">
        <f t="array" ref="AJ12">_xlfn.XLOOKUP(AJ$1&amp;$AB12,$M$3:$M$1662&amp;$N$3:$N$1662,$O$3:$O$1662,0,0,1)</f>
        <v>12800</v>
      </c>
      <c r="AK12" s="2" cm="1">
        <f t="array" ref="AK12">_xlfn.XLOOKUP(AK$1&amp;$AB12,$M$3:$M$1662&amp;$N$3:$N$1662,$O$3:$O$1662,0,0,1)</f>
        <v>5500</v>
      </c>
      <c r="AL12" s="2" cm="1">
        <f t="array" ref="AL12">_xlfn.XLOOKUP(AL$1&amp;$AB12,$M$3:$M$1662&amp;$N$3:$N$1662,$O$3:$O$1662,0,0,1)</f>
        <v>18900</v>
      </c>
      <c r="AM12" s="2" cm="1">
        <f t="array" ref="AM12">_xlfn.XLOOKUP(AM$1&amp;$AB12,$M$3:$M$1662&amp;$N$3:$N$1662,$O$3:$O$1662,0,0,1)</f>
        <v>10300</v>
      </c>
      <c r="AS12" s="25">
        <f t="shared" si="5"/>
        <v>171</v>
      </c>
      <c r="AT12" s="25">
        <f t="shared" si="6"/>
        <v>106</v>
      </c>
      <c r="AU12" s="25">
        <f t="shared" si="7"/>
        <v>65</v>
      </c>
      <c r="AV12" s="25">
        <f t="shared" si="8"/>
        <v>171</v>
      </c>
      <c r="AY12" s="25">
        <f t="shared" si="9"/>
        <v>106</v>
      </c>
    </row>
    <row r="13" spans="1:51" x14ac:dyDescent="0.4">
      <c r="A13" t="s">
        <v>902</v>
      </c>
      <c r="B13">
        <v>100</v>
      </c>
      <c r="C13">
        <v>2582</v>
      </c>
      <c r="D13" t="str">
        <f t="shared" si="1"/>
        <v>売</v>
      </c>
      <c r="E13" t="str">
        <f t="shared" si="3"/>
        <v/>
      </c>
      <c r="M13" t="s">
        <v>870</v>
      </c>
      <c r="N13" t="s">
        <v>555</v>
      </c>
      <c r="O13">
        <v>10300</v>
      </c>
      <c r="Q13" s="1"/>
      <c r="R13" s="1"/>
      <c r="S13" s="1" t="s">
        <v>870</v>
      </c>
      <c r="T13" s="1">
        <v>2755</v>
      </c>
      <c r="U13" s="1">
        <v>2935</v>
      </c>
      <c r="V13" s="1">
        <v>2714</v>
      </c>
      <c r="W13">
        <v>2720</v>
      </c>
      <c r="AB13" t="s">
        <v>27</v>
      </c>
      <c r="AC13" s="2">
        <f t="shared" si="2"/>
        <v>245600</v>
      </c>
      <c r="AD13" s="2">
        <f t="shared" si="4"/>
        <v>322100</v>
      </c>
      <c r="AE13" s="2">
        <f t="shared" si="4"/>
        <v>138900</v>
      </c>
      <c r="AF13" s="2">
        <f t="shared" si="4"/>
        <v>149500</v>
      </c>
      <c r="AG13" s="2">
        <f t="shared" si="4"/>
        <v>425600</v>
      </c>
      <c r="AH13" s="2">
        <f t="shared" si="4"/>
        <v>191900</v>
      </c>
      <c r="AI13" s="2" cm="1">
        <f t="array" ref="AI13">_xlfn.XLOOKUP(AI$1&amp;$AB13,$M$3:$M$1662&amp;$N$3:$N$1662,$O$3:$O$1662,0,0,1)</f>
        <v>6900</v>
      </c>
      <c r="AJ13" s="2" cm="1">
        <f t="array" ref="AJ13">_xlfn.XLOOKUP(AJ$1&amp;$AB13,$M$3:$M$1662&amp;$N$3:$N$1662,$O$3:$O$1662,0,0,1)</f>
        <v>6400</v>
      </c>
      <c r="AK13" s="2" cm="1">
        <f t="array" ref="AK13">_xlfn.XLOOKUP(AK$1&amp;$AB13,$M$3:$M$1662&amp;$N$3:$N$1662,$O$3:$O$1662,0,0,1)</f>
        <v>5700</v>
      </c>
      <c r="AL13" s="2" cm="1">
        <f t="array" ref="AL13">_xlfn.XLOOKUP(AL$1&amp;$AB13,$M$3:$M$1662&amp;$N$3:$N$1662,$O$3:$O$1662,0,0,1)</f>
        <v>23100</v>
      </c>
      <c r="AM13" s="2" cm="1">
        <f t="array" ref="AM13">_xlfn.XLOOKUP(AM$1&amp;$AB13,$M$3:$M$1662&amp;$N$3:$N$1662,$O$3:$O$1662,0,0,1)</f>
        <v>30200</v>
      </c>
      <c r="AS13" s="25">
        <f t="shared" si="5"/>
        <v>221</v>
      </c>
      <c r="AT13" s="25">
        <f t="shared" si="6"/>
        <v>182</v>
      </c>
      <c r="AU13" s="25">
        <f t="shared" si="7"/>
        <v>39</v>
      </c>
      <c r="AV13" s="25">
        <f t="shared" si="8"/>
        <v>221</v>
      </c>
      <c r="AY13" s="25">
        <f t="shared" si="9"/>
        <v>182</v>
      </c>
    </row>
    <row r="14" spans="1:51" x14ac:dyDescent="0.4">
      <c r="A14" t="s">
        <v>903</v>
      </c>
      <c r="B14">
        <v>300</v>
      </c>
      <c r="C14">
        <v>2583</v>
      </c>
      <c r="D14" t="str">
        <f t="shared" si="1"/>
        <v>買</v>
      </c>
      <c r="E14" t="str">
        <f t="shared" si="3"/>
        <v/>
      </c>
      <c r="M14" t="s">
        <v>870</v>
      </c>
      <c r="N14" t="s">
        <v>556</v>
      </c>
      <c r="O14">
        <v>30200</v>
      </c>
      <c r="S14" t="s">
        <v>871</v>
      </c>
      <c r="T14">
        <v>2655</v>
      </c>
      <c r="U14">
        <v>2685</v>
      </c>
      <c r="V14">
        <v>2586</v>
      </c>
      <c r="W14">
        <v>2671</v>
      </c>
      <c r="AB14" t="s">
        <v>152</v>
      </c>
      <c r="AC14" s="2">
        <f t="shared" si="2"/>
        <v>255480</v>
      </c>
      <c r="AD14" s="2">
        <f t="shared" si="4"/>
        <v>330700</v>
      </c>
      <c r="AE14" s="2">
        <f t="shared" si="4"/>
        <v>142600</v>
      </c>
      <c r="AF14" s="2">
        <f t="shared" si="4"/>
        <v>150400</v>
      </c>
      <c r="AG14" s="2">
        <f t="shared" si="4"/>
        <v>434800</v>
      </c>
      <c r="AH14" s="2">
        <f t="shared" si="4"/>
        <v>218900</v>
      </c>
      <c r="AI14" s="2" cm="1">
        <f t="array" ref="AI14">_xlfn.XLOOKUP(AI$1&amp;$AB14,$M$3:$M$1662&amp;$N$3:$N$1662,$O$3:$O$1662,0,0,1)</f>
        <v>8600</v>
      </c>
      <c r="AJ14" s="2" cm="1">
        <f t="array" ref="AJ14">_xlfn.XLOOKUP(AJ$1&amp;$AB14,$M$3:$M$1662&amp;$N$3:$N$1662,$O$3:$O$1662,0,0,1)</f>
        <v>3700</v>
      </c>
      <c r="AK14" s="2" cm="1">
        <f t="array" ref="AK14">_xlfn.XLOOKUP(AK$1&amp;$AB14,$M$3:$M$1662&amp;$N$3:$N$1662,$O$3:$O$1662,0,0,1)</f>
        <v>900</v>
      </c>
      <c r="AL14" s="2" cm="1">
        <f t="array" ref="AL14">_xlfn.XLOOKUP(AL$1&amp;$AB14,$M$3:$M$1662&amp;$N$3:$N$1662,$O$3:$O$1662,0,0,1)</f>
        <v>9200</v>
      </c>
      <c r="AM14" s="2" cm="1">
        <f t="array" ref="AM14">_xlfn.XLOOKUP(AM$1&amp;$AB14,$M$3:$M$1662&amp;$N$3:$N$1662,$O$3:$O$1662,0,0,1)</f>
        <v>27000</v>
      </c>
      <c r="AS14" s="25">
        <f t="shared" si="5"/>
        <v>134</v>
      </c>
      <c r="AT14" s="25">
        <f t="shared" si="6"/>
        <v>35</v>
      </c>
      <c r="AU14" s="25">
        <f t="shared" si="7"/>
        <v>134</v>
      </c>
      <c r="AV14" s="25">
        <f t="shared" si="8"/>
        <v>99</v>
      </c>
      <c r="AY14" s="25">
        <f t="shared" si="9"/>
        <v>-35</v>
      </c>
    </row>
    <row r="15" spans="1:51" x14ac:dyDescent="0.4">
      <c r="A15" t="s">
        <v>903</v>
      </c>
      <c r="B15">
        <v>100</v>
      </c>
      <c r="C15">
        <v>2582</v>
      </c>
      <c r="D15" t="str">
        <f t="shared" si="1"/>
        <v>買</v>
      </c>
      <c r="E15" t="str">
        <f t="shared" si="3"/>
        <v/>
      </c>
      <c r="M15" t="s">
        <v>870</v>
      </c>
      <c r="N15" t="s">
        <v>557</v>
      </c>
      <c r="O15">
        <v>27000</v>
      </c>
      <c r="S15" t="s">
        <v>872</v>
      </c>
      <c r="T15">
        <v>2621</v>
      </c>
      <c r="U15">
        <v>2662</v>
      </c>
      <c r="V15">
        <v>2601</v>
      </c>
      <c r="W15">
        <v>2645</v>
      </c>
      <c r="AB15" t="s">
        <v>123</v>
      </c>
      <c r="AC15" s="2">
        <f t="shared" si="2"/>
        <v>263840</v>
      </c>
      <c r="AD15" s="2">
        <f t="shared" si="4"/>
        <v>331800</v>
      </c>
      <c r="AE15" s="2">
        <f t="shared" si="4"/>
        <v>148400</v>
      </c>
      <c r="AF15" s="2">
        <f t="shared" si="4"/>
        <v>158500</v>
      </c>
      <c r="AG15" s="2">
        <f t="shared" si="4"/>
        <v>444600</v>
      </c>
      <c r="AH15" s="2">
        <f t="shared" si="4"/>
        <v>235900</v>
      </c>
      <c r="AI15" s="2" cm="1">
        <f t="array" ref="AI15">_xlfn.XLOOKUP(AI$1&amp;$AB15,$M$3:$M$1662&amp;$N$3:$N$1662,$O$3:$O$1662,0,0,1)</f>
        <v>1100</v>
      </c>
      <c r="AJ15" s="2" cm="1">
        <f t="array" ref="AJ15">_xlfn.XLOOKUP(AJ$1&amp;$AB15,$M$3:$M$1662&amp;$N$3:$N$1662,$O$3:$O$1662,0,0,1)</f>
        <v>5800</v>
      </c>
      <c r="AK15" s="2" cm="1">
        <f t="array" ref="AK15">_xlfn.XLOOKUP(AK$1&amp;$AB15,$M$3:$M$1662&amp;$N$3:$N$1662,$O$3:$O$1662,0,0,1)</f>
        <v>8100</v>
      </c>
      <c r="AL15" s="2" cm="1">
        <f t="array" ref="AL15">_xlfn.XLOOKUP(AL$1&amp;$AB15,$M$3:$M$1662&amp;$N$3:$N$1662,$O$3:$O$1662,0,0,1)</f>
        <v>9800</v>
      </c>
      <c r="AM15" s="2" cm="1">
        <f t="array" ref="AM15">_xlfn.XLOOKUP(AM$1&amp;$AB15,$M$3:$M$1662&amp;$N$3:$N$1662,$O$3:$O$1662,0,0,1)</f>
        <v>17000</v>
      </c>
      <c r="AS15" s="25">
        <f t="shared" si="5"/>
        <v>70</v>
      </c>
      <c r="AT15" s="25">
        <f t="shared" si="6"/>
        <v>9</v>
      </c>
      <c r="AU15" s="25">
        <f t="shared" si="7"/>
        <v>70</v>
      </c>
      <c r="AV15" s="25">
        <f t="shared" si="8"/>
        <v>61</v>
      </c>
      <c r="AY15" s="25">
        <f t="shared" si="9"/>
        <v>-9</v>
      </c>
    </row>
    <row r="16" spans="1:51" x14ac:dyDescent="0.4">
      <c r="A16" t="s">
        <v>904</v>
      </c>
      <c r="B16">
        <v>100</v>
      </c>
      <c r="C16">
        <v>2580</v>
      </c>
      <c r="D16" t="str">
        <f t="shared" si="1"/>
        <v>買</v>
      </c>
      <c r="E16" t="str">
        <f t="shared" si="3"/>
        <v/>
      </c>
      <c r="M16" t="s">
        <v>870</v>
      </c>
      <c r="N16" t="s">
        <v>558</v>
      </c>
      <c r="O16">
        <v>17000</v>
      </c>
      <c r="Q16" s="1"/>
      <c r="R16" s="1"/>
      <c r="S16" s="1" t="s">
        <v>873</v>
      </c>
      <c r="T16" s="1">
        <v>2640</v>
      </c>
      <c r="U16" s="1">
        <v>2678</v>
      </c>
      <c r="V16" s="1">
        <v>2598</v>
      </c>
      <c r="W16" s="1">
        <v>2606</v>
      </c>
      <c r="AB16" t="s">
        <v>99</v>
      </c>
      <c r="AC16" s="2">
        <f t="shared" si="2"/>
        <v>279740</v>
      </c>
      <c r="AD16" s="2">
        <f t="shared" si="4"/>
        <v>341900</v>
      </c>
      <c r="AE16" s="2">
        <f t="shared" si="4"/>
        <v>170200</v>
      </c>
      <c r="AF16" s="2">
        <f t="shared" si="4"/>
        <v>161600</v>
      </c>
      <c r="AG16" s="2">
        <f t="shared" si="4"/>
        <v>462000</v>
      </c>
      <c r="AH16" s="2">
        <f t="shared" si="4"/>
        <v>263000</v>
      </c>
      <c r="AI16" s="2" cm="1">
        <f t="array" ref="AI16">_xlfn.XLOOKUP(AI$1&amp;$AB16,$M$3:$M$1662&amp;$N$3:$N$1662,$O$3:$O$1662,0,0,1)</f>
        <v>10100</v>
      </c>
      <c r="AJ16" s="2" cm="1">
        <f t="array" ref="AJ16">_xlfn.XLOOKUP(AJ$1&amp;$AB16,$M$3:$M$1662&amp;$N$3:$N$1662,$O$3:$O$1662,0,0,1)</f>
        <v>21800</v>
      </c>
      <c r="AK16" s="2" cm="1">
        <f t="array" ref="AK16">_xlfn.XLOOKUP(AK$1&amp;$AB16,$M$3:$M$1662&amp;$N$3:$N$1662,$O$3:$O$1662,0,0,1)</f>
        <v>3100</v>
      </c>
      <c r="AL16" s="2" cm="1">
        <f t="array" ref="AL16">_xlfn.XLOOKUP(AL$1&amp;$AB16,$M$3:$M$1662&amp;$N$3:$N$1662,$O$3:$O$1662,0,0,1)</f>
        <v>17400</v>
      </c>
      <c r="AM16" s="2" cm="1">
        <f t="array" ref="AM16">_xlfn.XLOOKUP(AM$1&amp;$AB16,$M$3:$M$1662&amp;$N$3:$N$1662,$O$3:$O$1662,0,0,1)</f>
        <v>27100</v>
      </c>
      <c r="AR16" s="25"/>
      <c r="AS16" s="25">
        <f t="shared" si="5"/>
        <v>80</v>
      </c>
      <c r="AT16" s="25">
        <f t="shared" si="6"/>
        <v>33</v>
      </c>
      <c r="AU16" s="25">
        <f t="shared" si="7"/>
        <v>47</v>
      </c>
      <c r="AV16" s="25">
        <f t="shared" si="8"/>
        <v>80</v>
      </c>
      <c r="AY16" s="25">
        <f t="shared" si="9"/>
        <v>33</v>
      </c>
    </row>
    <row r="17" spans="1:51" x14ac:dyDescent="0.4">
      <c r="A17" t="s">
        <v>905</v>
      </c>
      <c r="B17">
        <v>100</v>
      </c>
      <c r="C17">
        <v>2580</v>
      </c>
      <c r="D17" t="str">
        <f t="shared" si="1"/>
        <v>買</v>
      </c>
      <c r="E17" t="str">
        <f t="shared" si="3"/>
        <v/>
      </c>
      <c r="M17" t="s">
        <v>870</v>
      </c>
      <c r="N17" t="s">
        <v>559</v>
      </c>
      <c r="O17">
        <v>27100</v>
      </c>
      <c r="Q17" s="1"/>
      <c r="R17" s="1"/>
      <c r="S17" s="1" t="s">
        <v>875</v>
      </c>
      <c r="T17" s="1">
        <v>2595</v>
      </c>
      <c r="U17" s="1">
        <v>2601</v>
      </c>
      <c r="V17" s="1">
        <v>2521</v>
      </c>
      <c r="W17" s="1">
        <v>2565</v>
      </c>
      <c r="AB17" t="s">
        <v>147</v>
      </c>
      <c r="AC17" s="2">
        <f t="shared" si="2"/>
        <v>297300</v>
      </c>
      <c r="AD17" s="2">
        <f t="shared" si="4"/>
        <v>346300</v>
      </c>
      <c r="AE17" s="2">
        <f t="shared" si="4"/>
        <v>177200</v>
      </c>
      <c r="AF17" s="2">
        <f t="shared" si="4"/>
        <v>164700</v>
      </c>
      <c r="AG17" s="2">
        <f t="shared" si="4"/>
        <v>471300</v>
      </c>
      <c r="AH17" s="2">
        <f t="shared" si="4"/>
        <v>327000</v>
      </c>
      <c r="AI17" s="2" cm="1">
        <f t="array" ref="AI17">_xlfn.XLOOKUP(AI$1&amp;$AB17,$M$3:$M$1662&amp;$N$3:$N$1662,$O$3:$O$1662,0,0,1)</f>
        <v>4400</v>
      </c>
      <c r="AJ17" s="2" cm="1">
        <f t="array" ref="AJ17">_xlfn.XLOOKUP(AJ$1&amp;$AB17,$M$3:$M$1662&amp;$N$3:$N$1662,$O$3:$O$1662,0,0,1)</f>
        <v>7000</v>
      </c>
      <c r="AK17" s="2" cm="1">
        <f t="array" ref="AK17">_xlfn.XLOOKUP(AK$1&amp;$AB17,$M$3:$M$1662&amp;$N$3:$N$1662,$O$3:$O$1662,0,0,1)</f>
        <v>3100</v>
      </c>
      <c r="AL17" s="2" cm="1">
        <f t="array" ref="AL17">_xlfn.XLOOKUP(AL$1&amp;$AB17,$M$3:$M$1662&amp;$N$3:$N$1662,$O$3:$O$1662,0,0,1)</f>
        <v>9300</v>
      </c>
      <c r="AM17" s="2" cm="1">
        <f t="array" ref="AM17">_xlfn.XLOOKUP(AM$1&amp;$AB17,$M$3:$M$1662&amp;$N$3:$N$1662,$O$3:$O$1662,0,0,1)</f>
        <v>64000</v>
      </c>
      <c r="AR17" s="25">
        <f t="shared" ref="AR17" si="10">SUM(AS4:AS17,AS17)/15</f>
        <v>123.93333333333334</v>
      </c>
      <c r="AS17" s="25">
        <f t="shared" si="5"/>
        <v>85</v>
      </c>
      <c r="AT17" s="25">
        <f t="shared" si="6"/>
        <v>5</v>
      </c>
      <c r="AU17" s="25">
        <f t="shared" si="7"/>
        <v>85</v>
      </c>
      <c r="AV17" s="25">
        <f t="shared" si="8"/>
        <v>80</v>
      </c>
      <c r="AX17" s="25">
        <f t="shared" ref="AX17" si="11">SUM(AY4:AY17,AY17)/15</f>
        <v>58</v>
      </c>
      <c r="AY17" s="25">
        <f t="shared" si="9"/>
        <v>-5</v>
      </c>
    </row>
    <row r="18" spans="1:51" x14ac:dyDescent="0.4">
      <c r="A18" t="s">
        <v>905</v>
      </c>
      <c r="B18">
        <v>200</v>
      </c>
      <c r="C18">
        <v>2580</v>
      </c>
      <c r="D18" t="str">
        <f t="shared" si="1"/>
        <v>買</v>
      </c>
      <c r="E18" t="str">
        <f t="shared" si="3"/>
        <v/>
      </c>
      <c r="M18" t="s">
        <v>870</v>
      </c>
      <c r="N18" t="s">
        <v>560</v>
      </c>
      <c r="O18">
        <v>64000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306760</v>
      </c>
      <c r="AD18" s="2">
        <f t="shared" si="4"/>
        <v>349300</v>
      </c>
      <c r="AE18" s="2">
        <f t="shared" si="4"/>
        <v>181700</v>
      </c>
      <c r="AF18" s="2">
        <f t="shared" si="4"/>
        <v>166900</v>
      </c>
      <c r="AG18" s="2">
        <f t="shared" si="4"/>
        <v>479500</v>
      </c>
      <c r="AH18" s="2">
        <f t="shared" si="4"/>
        <v>356400</v>
      </c>
      <c r="AI18" s="2" cm="1">
        <f t="array" ref="AI18">_xlfn.XLOOKUP(AI$1&amp;$AB18,$M$3:$M$1662&amp;$N$3:$N$1662,$O$3:$O$1662,0,0,1)</f>
        <v>3000</v>
      </c>
      <c r="AJ18" s="2" cm="1">
        <f t="array" ref="AJ18">_xlfn.XLOOKUP(AJ$1&amp;$AB18,$M$3:$M$1662&amp;$N$3:$N$1662,$O$3:$O$1662,0,0,1)</f>
        <v>4500</v>
      </c>
      <c r="AK18" s="2" cm="1">
        <f t="array" ref="AK18">_xlfn.XLOOKUP(AK$1&amp;$AB18,$M$3:$M$1662&amp;$N$3:$N$1662,$O$3:$O$1662,0,0,1)</f>
        <v>2200</v>
      </c>
      <c r="AL18" s="2" cm="1">
        <f t="array" ref="AL18">_xlfn.XLOOKUP(AL$1&amp;$AB18,$M$3:$M$1662&amp;$N$3:$N$1662,$O$3:$O$1662,0,0,1)</f>
        <v>8200</v>
      </c>
      <c r="AM18" s="2" cm="1">
        <f t="array" ref="AM18">_xlfn.XLOOKUP(AM$1&amp;$AB18,$M$3:$M$1662&amp;$N$3:$N$1662,$O$3:$O$1662,0,0,1)</f>
        <v>29400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899</v>
      </c>
      <c r="B19">
        <v>100</v>
      </c>
      <c r="C19">
        <v>2578</v>
      </c>
      <c r="D19" t="str">
        <f t="shared" si="1"/>
        <v>売</v>
      </c>
      <c r="E19" t="str">
        <f t="shared" si="3"/>
        <v/>
      </c>
      <c r="M19" t="s">
        <v>870</v>
      </c>
      <c r="N19" t="s">
        <v>561</v>
      </c>
      <c r="O19">
        <v>29400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331240</v>
      </c>
      <c r="AD19" s="2">
        <f t="shared" si="4"/>
        <v>353500</v>
      </c>
      <c r="AE19" s="2">
        <f t="shared" si="4"/>
        <v>189800</v>
      </c>
      <c r="AF19" s="2">
        <f t="shared" si="4"/>
        <v>171400</v>
      </c>
      <c r="AG19" s="2">
        <f t="shared" si="4"/>
        <v>484000</v>
      </c>
      <c r="AH19" s="2">
        <f t="shared" si="4"/>
        <v>457500</v>
      </c>
      <c r="AI19" s="2" cm="1">
        <f t="array" ref="AI19">_xlfn.XLOOKUP(AI$1&amp;$AB19,$M$3:$M$1662&amp;$N$3:$N$1662,$O$3:$O$1662,0,0,1)</f>
        <v>4200</v>
      </c>
      <c r="AJ19" s="2" cm="1">
        <f t="array" ref="AJ19">_xlfn.XLOOKUP(AJ$1&amp;$AB19,$M$3:$M$1662&amp;$N$3:$N$1662,$O$3:$O$1662,0,0,1)</f>
        <v>8100</v>
      </c>
      <c r="AK19" s="2" cm="1">
        <f t="array" ref="AK19">_xlfn.XLOOKUP(AK$1&amp;$AB19,$M$3:$M$1662&amp;$N$3:$N$1662,$O$3:$O$1662,0,0,1)</f>
        <v>4500</v>
      </c>
      <c r="AL19" s="2" cm="1">
        <f t="array" ref="AL19">_xlfn.XLOOKUP(AL$1&amp;$AB19,$M$3:$M$1662&amp;$N$3:$N$1662,$O$3:$O$1662,0,0,1)</f>
        <v>4500</v>
      </c>
      <c r="AM19" s="2" cm="1">
        <f t="array" ref="AM19">_xlfn.XLOOKUP(AM$1&amp;$AB19,$M$3:$M$1662&amp;$N$3:$N$1662,$O$3:$O$1662,0,0,1)</f>
        <v>101100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906</v>
      </c>
      <c r="B20">
        <v>100</v>
      </c>
      <c r="C20">
        <v>2579</v>
      </c>
      <c r="D20">
        <f t="shared" si="1"/>
        <v>0</v>
      </c>
      <c r="E20" t="str">
        <f t="shared" si="3"/>
        <v/>
      </c>
      <c r="M20" t="s">
        <v>870</v>
      </c>
      <c r="N20" t="s">
        <v>562</v>
      </c>
      <c r="O20">
        <v>101100</v>
      </c>
      <c r="AB20" t="s">
        <v>150</v>
      </c>
      <c r="AC20" s="2">
        <f t="shared" si="2"/>
        <v>343360</v>
      </c>
      <c r="AD20" s="2">
        <f t="shared" ref="AD20:AH35" si="12">AD19+AI20</f>
        <v>356600</v>
      </c>
      <c r="AE20" s="2">
        <f t="shared" si="12"/>
        <v>206500</v>
      </c>
      <c r="AF20" s="2">
        <f t="shared" si="12"/>
        <v>174800</v>
      </c>
      <c r="AG20" s="2">
        <f t="shared" si="12"/>
        <v>490900</v>
      </c>
      <c r="AH20" s="2">
        <f t="shared" si="12"/>
        <v>488000</v>
      </c>
      <c r="AI20" s="2" cm="1">
        <f t="array" ref="AI20">_xlfn.XLOOKUP(AI$1&amp;$AB20,$M$3:$M$1662&amp;$N$3:$N$1662,$O$3:$O$1662,0,0,1)</f>
        <v>3100</v>
      </c>
      <c r="AJ20" s="2" cm="1">
        <f t="array" ref="AJ20">_xlfn.XLOOKUP(AJ$1&amp;$AB20,$M$3:$M$1662&amp;$N$3:$N$1662,$O$3:$O$1662,0,0,1)</f>
        <v>16700</v>
      </c>
      <c r="AK20" s="2" cm="1">
        <f t="array" ref="AK20">_xlfn.XLOOKUP(AK$1&amp;$AB20,$M$3:$M$1662&amp;$N$3:$N$1662,$O$3:$O$1662,0,0,1)</f>
        <v>3400</v>
      </c>
      <c r="AL20" s="2" cm="1">
        <f t="array" ref="AL20">_xlfn.XLOOKUP(AL$1&amp;$AB20,$M$3:$M$1662&amp;$N$3:$N$1662,$O$3:$O$1662,0,0,1)</f>
        <v>6900</v>
      </c>
      <c r="AM20" s="2" cm="1">
        <f t="array" ref="AM20">_xlfn.XLOOKUP(AM$1&amp;$AB20,$M$3:$M$1662&amp;$N$3:$N$1662,$O$3:$O$1662,0,0,1)</f>
        <v>30500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906</v>
      </c>
      <c r="B21">
        <v>100</v>
      </c>
      <c r="C21">
        <v>2579</v>
      </c>
      <c r="D21">
        <f t="shared" si="1"/>
        <v>0</v>
      </c>
      <c r="E21" t="str">
        <f t="shared" si="3"/>
        <v/>
      </c>
      <c r="M21" t="s">
        <v>870</v>
      </c>
      <c r="N21" t="s">
        <v>563</v>
      </c>
      <c r="O21">
        <v>30500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354220</v>
      </c>
      <c r="AD21" s="2">
        <f t="shared" si="12"/>
        <v>375400</v>
      </c>
      <c r="AE21" s="2">
        <f t="shared" si="12"/>
        <v>208900</v>
      </c>
      <c r="AF21" s="2">
        <f t="shared" si="12"/>
        <v>177400</v>
      </c>
      <c r="AG21" s="2">
        <f t="shared" si="12"/>
        <v>497700</v>
      </c>
      <c r="AH21" s="2">
        <f t="shared" si="12"/>
        <v>511700</v>
      </c>
      <c r="AI21" s="2" cm="1">
        <f t="array" ref="AI21">_xlfn.XLOOKUP(AI$1&amp;$AB21,$M$3:$M$1662&amp;$N$3:$N$1662,$O$3:$O$1662,0,0,1)</f>
        <v>18800</v>
      </c>
      <c r="AJ21" s="2" cm="1">
        <f t="array" ref="AJ21">_xlfn.XLOOKUP(AJ$1&amp;$AB21,$M$3:$M$1662&amp;$N$3:$N$1662,$O$3:$O$1662,0,0,1)</f>
        <v>2400</v>
      </c>
      <c r="AK21" s="2" cm="1">
        <f t="array" ref="AK21">_xlfn.XLOOKUP(AK$1&amp;$AB21,$M$3:$M$1662&amp;$N$3:$N$1662,$O$3:$O$1662,0,0,1)</f>
        <v>2600</v>
      </c>
      <c r="AL21" s="2" cm="1">
        <f t="array" ref="AL21">_xlfn.XLOOKUP(AL$1&amp;$AB21,$M$3:$M$1662&amp;$N$3:$N$1662,$O$3:$O$1662,0,0,1)</f>
        <v>6800</v>
      </c>
      <c r="AM21" s="2" cm="1">
        <f t="array" ref="AM21">_xlfn.XLOOKUP(AM$1&amp;$AB21,$M$3:$M$1662&amp;$N$3:$N$1662,$O$3:$O$1662,0,0,1)</f>
        <v>23700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906</v>
      </c>
      <c r="B22">
        <v>100</v>
      </c>
      <c r="C22">
        <v>2579</v>
      </c>
      <c r="M22" t="s">
        <v>870</v>
      </c>
      <c r="N22" t="s">
        <v>564</v>
      </c>
      <c r="O22">
        <v>23700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366660</v>
      </c>
      <c r="AD22" s="2">
        <f t="shared" si="12"/>
        <v>380300</v>
      </c>
      <c r="AE22" s="2">
        <f t="shared" si="12"/>
        <v>211300</v>
      </c>
      <c r="AF22" s="2">
        <f t="shared" si="12"/>
        <v>184000</v>
      </c>
      <c r="AG22" s="2">
        <f t="shared" si="12"/>
        <v>507400</v>
      </c>
      <c r="AH22" s="2">
        <f t="shared" si="12"/>
        <v>550300</v>
      </c>
      <c r="AI22" s="2" cm="1">
        <f t="array" ref="AI22">_xlfn.XLOOKUP(AI$1&amp;$AB22,$M$3:$M$1662&amp;$N$3:$N$1662,$O$3:$O$1662,0,0,1)</f>
        <v>4900</v>
      </c>
      <c r="AJ22" s="2" cm="1">
        <f t="array" ref="AJ22">_xlfn.XLOOKUP(AJ$1&amp;$AB22,$M$3:$M$1662&amp;$N$3:$N$1662,$O$3:$O$1662,0,0,1)</f>
        <v>2400</v>
      </c>
      <c r="AK22" s="2" cm="1">
        <f t="array" ref="AK22">_xlfn.XLOOKUP(AK$1&amp;$AB22,$M$3:$M$1662&amp;$N$3:$N$1662,$O$3:$O$1662,0,0,1)</f>
        <v>6600</v>
      </c>
      <c r="AL22" s="2" cm="1">
        <f t="array" ref="AL22">_xlfn.XLOOKUP(AL$1&amp;$AB22,$M$3:$M$1662&amp;$N$3:$N$1662,$O$3:$O$1662,0,0,1)</f>
        <v>9700</v>
      </c>
      <c r="AM22" s="2" cm="1">
        <f t="array" ref="AM22">_xlfn.XLOOKUP(AM$1&amp;$AB22,$M$3:$M$1662&amp;$N$3:$N$1662,$O$3:$O$1662,0,0,1)</f>
        <v>38600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870</v>
      </c>
      <c r="N23" t="s">
        <v>565</v>
      </c>
      <c r="O23">
        <v>38600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373900</v>
      </c>
      <c r="AD23" s="2">
        <f t="shared" si="12"/>
        <v>382500</v>
      </c>
      <c r="AE23" s="2">
        <f t="shared" si="12"/>
        <v>214700</v>
      </c>
      <c r="AF23" s="2">
        <f t="shared" si="12"/>
        <v>186000</v>
      </c>
      <c r="AG23" s="2">
        <f t="shared" si="12"/>
        <v>512200</v>
      </c>
      <c r="AH23" s="2">
        <f t="shared" si="12"/>
        <v>574100</v>
      </c>
      <c r="AI23" s="2" cm="1">
        <f t="array" ref="AI23">_xlfn.XLOOKUP(AI$1&amp;$AB23,$M$3:$M$1662&amp;$N$3:$N$1662,$O$3:$O$1662,0,0,1)</f>
        <v>2200</v>
      </c>
      <c r="AJ23" s="2" cm="1">
        <f t="array" ref="AJ23">_xlfn.XLOOKUP(AJ$1&amp;$AB23,$M$3:$M$1662&amp;$N$3:$N$1662,$O$3:$O$1662,0,0,1)</f>
        <v>3400</v>
      </c>
      <c r="AK23" s="2" cm="1">
        <f t="array" ref="AK23">_xlfn.XLOOKUP(AK$1&amp;$AB23,$M$3:$M$1662&amp;$N$3:$N$1662,$O$3:$O$1662,0,0,1)</f>
        <v>2000</v>
      </c>
      <c r="AL23" s="2" cm="1">
        <f t="array" ref="AL23">_xlfn.XLOOKUP(AL$1&amp;$AB23,$M$3:$M$1662&amp;$N$3:$N$1662,$O$3:$O$1662,0,0,1)</f>
        <v>4800</v>
      </c>
      <c r="AM23" s="2" cm="1">
        <f t="array" ref="AM23">_xlfn.XLOOKUP(AM$1&amp;$AB23,$M$3:$M$1662&amp;$N$3:$N$1662,$O$3:$O$1662,0,0,1)</f>
        <v>23800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870</v>
      </c>
      <c r="N24" t="s">
        <v>566</v>
      </c>
      <c r="O24">
        <v>23800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385060</v>
      </c>
      <c r="AD24" s="2">
        <f t="shared" si="12"/>
        <v>387200</v>
      </c>
      <c r="AE24" s="2">
        <f t="shared" si="12"/>
        <v>221000</v>
      </c>
      <c r="AF24" s="2">
        <f t="shared" si="12"/>
        <v>189700</v>
      </c>
      <c r="AG24" s="2">
        <f t="shared" si="12"/>
        <v>515400</v>
      </c>
      <c r="AH24" s="2">
        <f t="shared" si="12"/>
        <v>612000</v>
      </c>
      <c r="AI24" s="2" cm="1">
        <f t="array" ref="AI24">_xlfn.XLOOKUP(AI$1&amp;$AB24,$M$3:$M$1662&amp;$N$3:$N$1662,$O$3:$O$1662,0,0,1)</f>
        <v>4700</v>
      </c>
      <c r="AJ24" s="2" cm="1">
        <f t="array" ref="AJ24">_xlfn.XLOOKUP(AJ$1&amp;$AB24,$M$3:$M$1662&amp;$N$3:$N$1662,$O$3:$O$1662,0,0,1)</f>
        <v>6300</v>
      </c>
      <c r="AK24" s="2" cm="1">
        <f t="array" ref="AK24">_xlfn.XLOOKUP(AK$1&amp;$AB24,$M$3:$M$1662&amp;$N$3:$N$1662,$O$3:$O$1662,0,0,1)</f>
        <v>3700</v>
      </c>
      <c r="AL24" s="2" cm="1">
        <f t="array" ref="AL24">_xlfn.XLOOKUP(AL$1&amp;$AB24,$M$3:$M$1662&amp;$N$3:$N$1662,$O$3:$O$1662,0,0,1)</f>
        <v>3200</v>
      </c>
      <c r="AM24" s="2" cm="1">
        <f t="array" ref="AM24">_xlfn.XLOOKUP(AM$1&amp;$AB24,$M$3:$M$1662&amp;$N$3:$N$1662,$O$3:$O$1662,0,0,1)</f>
        <v>37900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870</v>
      </c>
      <c r="N25" t="s">
        <v>567</v>
      </c>
      <c r="O25">
        <v>37900</v>
      </c>
      <c r="AB25" t="s">
        <v>25</v>
      </c>
      <c r="AC25" s="2">
        <f t="shared" si="2"/>
        <v>394320</v>
      </c>
      <c r="AD25" s="2">
        <f t="shared" si="12"/>
        <v>399400</v>
      </c>
      <c r="AE25" s="2">
        <f t="shared" si="12"/>
        <v>224600</v>
      </c>
      <c r="AF25" s="2">
        <f t="shared" si="12"/>
        <v>195000</v>
      </c>
      <c r="AG25" s="2">
        <f t="shared" si="12"/>
        <v>522800</v>
      </c>
      <c r="AH25" s="2">
        <f t="shared" si="12"/>
        <v>629800</v>
      </c>
      <c r="AI25" s="2" cm="1">
        <f t="array" ref="AI25">_xlfn.XLOOKUP(AI$1&amp;$AB25,$M$3:$M$1662&amp;$N$3:$N$1662,$O$3:$O$1662,0,0,1)</f>
        <v>12200</v>
      </c>
      <c r="AJ25" s="2" cm="1">
        <f t="array" ref="AJ25">_xlfn.XLOOKUP(AJ$1&amp;$AB25,$M$3:$M$1662&amp;$N$3:$N$1662,$O$3:$O$1662,0,0,1)</f>
        <v>3600</v>
      </c>
      <c r="AK25" s="2" cm="1">
        <f t="array" ref="AK25">_xlfn.XLOOKUP(AK$1&amp;$AB25,$M$3:$M$1662&amp;$N$3:$N$1662,$O$3:$O$1662,0,0,1)</f>
        <v>5300</v>
      </c>
      <c r="AL25" s="2" cm="1">
        <f t="array" ref="AL25">_xlfn.XLOOKUP(AL$1&amp;$AB25,$M$3:$M$1662&amp;$N$3:$N$1662,$O$3:$O$1662,0,0,1)</f>
        <v>7400</v>
      </c>
      <c r="AM25" s="2" cm="1">
        <f t="array" ref="AM25">_xlfn.XLOOKUP(AM$1&amp;$AB25,$M$3:$M$1662&amp;$N$3:$N$1662,$O$3:$O$1662,0,0,1)</f>
        <v>17800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35200</v>
      </c>
      <c r="C26">
        <f>_xlfn.XLOOKUP(E26,E3:E21,C3:C21,"",0,1)</f>
        <v>2565</v>
      </c>
      <c r="D26" t="str">
        <f>_xlfn.XLOOKUP(E26,E3:E21,D3:D21,"",0,1)</f>
        <v>売</v>
      </c>
      <c r="E26" t="s">
        <v>335</v>
      </c>
      <c r="M26" t="s">
        <v>870</v>
      </c>
      <c r="N26" t="s">
        <v>568</v>
      </c>
      <c r="O26">
        <v>17800</v>
      </c>
      <c r="AB26" t="s">
        <v>72</v>
      </c>
      <c r="AC26" s="2">
        <f t="shared" si="2"/>
        <v>410520</v>
      </c>
      <c r="AD26" s="2">
        <f t="shared" si="12"/>
        <v>412600</v>
      </c>
      <c r="AE26" s="2">
        <f t="shared" si="12"/>
        <v>225800</v>
      </c>
      <c r="AF26" s="2">
        <f t="shared" si="12"/>
        <v>196700</v>
      </c>
      <c r="AG26" s="2">
        <f t="shared" si="12"/>
        <v>526300</v>
      </c>
      <c r="AH26" s="2">
        <f t="shared" si="12"/>
        <v>691200</v>
      </c>
      <c r="AI26" s="2" cm="1">
        <f t="array" ref="AI26">_xlfn.XLOOKUP(AI$1&amp;$AB26,$M$3:$M$1662&amp;$N$3:$N$1662,$O$3:$O$1662,0,0,1)</f>
        <v>13200</v>
      </c>
      <c r="AJ26" s="2" cm="1">
        <f t="array" ref="AJ26">_xlfn.XLOOKUP(AJ$1&amp;$AB26,$M$3:$M$1662&amp;$N$3:$N$1662,$O$3:$O$1662,0,0,1)</f>
        <v>1200</v>
      </c>
      <c r="AK26" s="2" cm="1">
        <f t="array" ref="AK26">_xlfn.XLOOKUP(AK$1&amp;$AB26,$M$3:$M$1662&amp;$N$3:$N$1662,$O$3:$O$1662,0,0,1)</f>
        <v>1700</v>
      </c>
      <c r="AL26" s="2" cm="1">
        <f t="array" ref="AL26">_xlfn.XLOOKUP(AL$1&amp;$AB26,$M$3:$M$1662&amp;$N$3:$N$1662,$O$3:$O$1662,0,0,1)</f>
        <v>3500</v>
      </c>
      <c r="AM26" s="2" cm="1">
        <f t="array" ref="AM26">_xlfn.XLOOKUP(AM$1&amp;$AB26,$M$3:$M$1662&amp;$N$3:$N$1662,$O$3:$O$1662,0,0,1)</f>
        <v>61400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870</v>
      </c>
      <c r="N27" t="s">
        <v>569</v>
      </c>
      <c r="O27">
        <v>61400</v>
      </c>
      <c r="AB27" t="s">
        <v>101</v>
      </c>
      <c r="AC27" s="2">
        <f t="shared" si="2"/>
        <v>426120</v>
      </c>
      <c r="AD27" s="2">
        <f t="shared" si="12"/>
        <v>421600</v>
      </c>
      <c r="AE27" s="2">
        <f t="shared" si="12"/>
        <v>229300</v>
      </c>
      <c r="AF27" s="2">
        <f t="shared" si="12"/>
        <v>200000</v>
      </c>
      <c r="AG27" s="2">
        <f t="shared" si="12"/>
        <v>528200</v>
      </c>
      <c r="AH27" s="2">
        <f t="shared" si="12"/>
        <v>751500</v>
      </c>
      <c r="AI27" s="2" cm="1">
        <f t="array" ref="AI27">_xlfn.XLOOKUP(AI$1&amp;$AB27,$M$3:$M$1662&amp;$N$3:$N$1662,$O$3:$O$1662,0,0,1)</f>
        <v>9000</v>
      </c>
      <c r="AJ27" s="2" cm="1">
        <f t="array" ref="AJ27">_xlfn.XLOOKUP(AJ$1&amp;$AB27,$M$3:$M$1662&amp;$N$3:$N$1662,$O$3:$O$1662,0,0,1)</f>
        <v>3500</v>
      </c>
      <c r="AK27" s="2" cm="1">
        <f t="array" ref="AK27">_xlfn.XLOOKUP(AK$1&amp;$AB27,$M$3:$M$1662&amp;$N$3:$N$1662,$O$3:$O$1662,0,0,1)</f>
        <v>3300</v>
      </c>
      <c r="AL27" s="2" cm="1">
        <f t="array" ref="AL27">_xlfn.XLOOKUP(AL$1&amp;$AB27,$M$3:$M$1662&amp;$N$3:$N$1662,$O$3:$O$1662,0,0,1)</f>
        <v>1900</v>
      </c>
      <c r="AM27" s="2" cm="1">
        <f t="array" ref="AM27">_xlfn.XLOOKUP(AM$1&amp;$AB27,$M$3:$M$1662&amp;$N$3:$N$1662,$O$3:$O$1662,0,0,1)</f>
        <v>60300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870</v>
      </c>
      <c r="N28" t="s">
        <v>570</v>
      </c>
      <c r="O28">
        <v>60300</v>
      </c>
      <c r="AB28" t="s">
        <v>41</v>
      </c>
      <c r="AC28" s="2">
        <f t="shared" si="2"/>
        <v>440960</v>
      </c>
      <c r="AD28" s="2">
        <f t="shared" si="12"/>
        <v>440400</v>
      </c>
      <c r="AE28" s="2">
        <f t="shared" si="12"/>
        <v>232500</v>
      </c>
      <c r="AF28" s="2">
        <f t="shared" si="12"/>
        <v>202600</v>
      </c>
      <c r="AG28" s="2">
        <f t="shared" si="12"/>
        <v>533600</v>
      </c>
      <c r="AH28" s="2">
        <f t="shared" si="12"/>
        <v>795700</v>
      </c>
      <c r="AI28" s="2" cm="1">
        <f t="array" ref="AI28">_xlfn.XLOOKUP(AI$1&amp;$AB28,$M$3:$M$1662&amp;$N$3:$N$1662,$O$3:$O$1662,0,0,1)</f>
        <v>18800</v>
      </c>
      <c r="AJ28" s="2" cm="1">
        <f t="array" ref="AJ28">_xlfn.XLOOKUP(AJ$1&amp;$AB28,$M$3:$M$1662&amp;$N$3:$N$1662,$O$3:$O$1662,0,0,1)</f>
        <v>3200</v>
      </c>
      <c r="AK28" s="2" cm="1">
        <f t="array" ref="AK28">_xlfn.XLOOKUP(AK$1&amp;$AB28,$M$3:$M$1662&amp;$N$3:$N$1662,$O$3:$O$1662,0,0,1)</f>
        <v>2600</v>
      </c>
      <c r="AL28" s="2" cm="1">
        <f t="array" ref="AL28">_xlfn.XLOOKUP(AL$1&amp;$AB28,$M$3:$M$1662&amp;$N$3:$N$1662,$O$3:$O$1662,0,0,1)</f>
        <v>5400</v>
      </c>
      <c r="AM28" s="2" cm="1">
        <f t="array" ref="AM28">_xlfn.XLOOKUP(AM$1&amp;$AB28,$M$3:$M$1662&amp;$N$3:$N$1662,$O$3:$O$1662,0,0,1)</f>
        <v>44200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870</v>
      </c>
      <c r="N29" t="s">
        <v>571</v>
      </c>
      <c r="O29">
        <v>44200</v>
      </c>
      <c r="AB29" t="s">
        <v>244</v>
      </c>
      <c r="AC29" s="2">
        <f t="shared" si="2"/>
        <v>451960</v>
      </c>
      <c r="AD29" s="2">
        <f t="shared" si="12"/>
        <v>448600</v>
      </c>
      <c r="AE29" s="2">
        <f t="shared" si="12"/>
        <v>236500</v>
      </c>
      <c r="AF29" s="2">
        <f t="shared" si="12"/>
        <v>214600</v>
      </c>
      <c r="AG29" s="2">
        <f t="shared" si="12"/>
        <v>535000</v>
      </c>
      <c r="AH29" s="2">
        <f t="shared" si="12"/>
        <v>825100</v>
      </c>
      <c r="AI29" s="2" cm="1">
        <f t="array" ref="AI29">_xlfn.XLOOKUP(AI$1&amp;$AB29,$M$3:$M$1662&amp;$N$3:$N$1662,$O$3:$O$1662,0,0,1)</f>
        <v>8200</v>
      </c>
      <c r="AJ29" s="2" cm="1">
        <f t="array" ref="AJ29">_xlfn.XLOOKUP(AJ$1&amp;$AB29,$M$3:$M$1662&amp;$N$3:$N$1662,$O$3:$O$1662,0,0,1)</f>
        <v>4000</v>
      </c>
      <c r="AK29" s="2" cm="1">
        <f t="array" ref="AK29">_xlfn.XLOOKUP(AK$1&amp;$AB29,$M$3:$M$1662&amp;$N$3:$N$1662,$O$3:$O$1662,0,0,1)</f>
        <v>12000</v>
      </c>
      <c r="AL29" s="2" cm="1">
        <f t="array" ref="AL29">_xlfn.XLOOKUP(AL$1&amp;$AB29,$M$3:$M$1662&amp;$N$3:$N$1662,$O$3:$O$1662,0,0,1)</f>
        <v>1400</v>
      </c>
      <c r="AM29" s="2" cm="1">
        <f t="array" ref="AM29">_xlfn.XLOOKUP(AM$1&amp;$AB29,$M$3:$M$1662&amp;$N$3:$N$1662,$O$3:$O$1662,0,0,1)</f>
        <v>29400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870</v>
      </c>
      <c r="N30" t="s">
        <v>572</v>
      </c>
      <c r="O30">
        <v>29400</v>
      </c>
      <c r="AB30" t="s">
        <v>289</v>
      </c>
      <c r="AC30" s="2">
        <f t="shared" si="2"/>
        <v>466740</v>
      </c>
      <c r="AD30" s="2">
        <f t="shared" si="12"/>
        <v>475200</v>
      </c>
      <c r="AE30" s="2">
        <f t="shared" si="12"/>
        <v>238600</v>
      </c>
      <c r="AF30" s="2">
        <f t="shared" si="12"/>
        <v>218100</v>
      </c>
      <c r="AG30" s="2">
        <f t="shared" si="12"/>
        <v>556200</v>
      </c>
      <c r="AH30" s="2">
        <f t="shared" si="12"/>
        <v>845600</v>
      </c>
      <c r="AI30" s="2" cm="1">
        <f t="array" ref="AI30">_xlfn.XLOOKUP(AI$1&amp;$AB30,$M$3:$M$1662&amp;$N$3:$N$1662,$O$3:$O$1662,0,0,1)</f>
        <v>26600</v>
      </c>
      <c r="AJ30" s="2" cm="1">
        <f t="array" ref="AJ30">_xlfn.XLOOKUP(AJ$1&amp;$AB30,$M$3:$M$1662&amp;$N$3:$N$1662,$O$3:$O$1662,0,0,1)</f>
        <v>2100</v>
      </c>
      <c r="AK30" s="2" cm="1">
        <f t="array" ref="AK30">_xlfn.XLOOKUP(AK$1&amp;$AB30,$M$3:$M$1662&amp;$N$3:$N$1662,$O$3:$O$1662,0,0,1)</f>
        <v>3500</v>
      </c>
      <c r="AL30" s="2" cm="1">
        <f t="array" ref="AL30">_xlfn.XLOOKUP(AL$1&amp;$AB30,$M$3:$M$1662&amp;$N$3:$N$1662,$O$3:$O$1662,0,0,1)</f>
        <v>21200</v>
      </c>
      <c r="AM30" s="2" cm="1">
        <f t="array" ref="AM30">_xlfn.XLOOKUP(AM$1&amp;$AB30,$M$3:$M$1662&amp;$N$3:$N$1662,$O$3:$O$1662,0,0,1)</f>
        <v>20500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870</v>
      </c>
      <c r="N31" t="s">
        <v>573</v>
      </c>
      <c r="O31">
        <v>20500</v>
      </c>
      <c r="AB31" t="s">
        <v>206</v>
      </c>
      <c r="AC31" s="2">
        <f t="shared" si="2"/>
        <v>475640</v>
      </c>
      <c r="AD31" s="2">
        <f t="shared" si="12"/>
        <v>480900</v>
      </c>
      <c r="AE31" s="2">
        <f t="shared" si="12"/>
        <v>247400</v>
      </c>
      <c r="AF31" s="2">
        <f t="shared" si="12"/>
        <v>223400</v>
      </c>
      <c r="AG31" s="2">
        <f t="shared" si="12"/>
        <v>565200</v>
      </c>
      <c r="AH31" s="2">
        <f t="shared" si="12"/>
        <v>861300</v>
      </c>
      <c r="AI31" s="2" cm="1">
        <f t="array" ref="AI31">_xlfn.XLOOKUP(AI$1&amp;$AB31,$M$3:$M$1662&amp;$N$3:$N$1662,$O$3:$O$1662,0,0,1)</f>
        <v>5700</v>
      </c>
      <c r="AJ31" s="2" cm="1">
        <f t="array" ref="AJ31">_xlfn.XLOOKUP(AJ$1&amp;$AB31,$M$3:$M$1662&amp;$N$3:$N$1662,$O$3:$O$1662,0,0,1)</f>
        <v>8800</v>
      </c>
      <c r="AK31" s="2" cm="1">
        <f t="array" ref="AK31">_xlfn.XLOOKUP(AK$1&amp;$AB31,$M$3:$M$1662&amp;$N$3:$N$1662,$O$3:$O$1662,0,0,1)</f>
        <v>5300</v>
      </c>
      <c r="AL31" s="2" cm="1">
        <f t="array" ref="AL31">_xlfn.XLOOKUP(AL$1&amp;$AB31,$M$3:$M$1662&amp;$N$3:$N$1662,$O$3:$O$1662,0,0,1)</f>
        <v>9000</v>
      </c>
      <c r="AM31" s="2" cm="1">
        <f t="array" ref="AM31">_xlfn.XLOOKUP(AM$1&amp;$AB31,$M$3:$M$1662&amp;$N$3:$N$1662,$O$3:$O$1662,0,0,1)</f>
        <v>15700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870</v>
      </c>
      <c r="N32" t="s">
        <v>574</v>
      </c>
      <c r="O32">
        <v>15700</v>
      </c>
      <c r="AB32" t="s">
        <v>156</v>
      </c>
      <c r="AC32" s="2">
        <f t="shared" si="2"/>
        <v>491420</v>
      </c>
      <c r="AD32" s="2">
        <f t="shared" si="12"/>
        <v>481100</v>
      </c>
      <c r="AE32" s="2">
        <f t="shared" si="12"/>
        <v>247900</v>
      </c>
      <c r="AF32" s="2">
        <f t="shared" si="12"/>
        <v>231800</v>
      </c>
      <c r="AG32" s="2">
        <f t="shared" si="12"/>
        <v>574100</v>
      </c>
      <c r="AH32" s="2">
        <f t="shared" si="12"/>
        <v>922200</v>
      </c>
      <c r="AI32" s="2" cm="1">
        <f t="array" ref="AI32">_xlfn.XLOOKUP(AI$1&amp;$AB32,$M$3:$M$1662&amp;$N$3:$N$1662,$O$3:$O$1662,0,0,1)</f>
        <v>200</v>
      </c>
      <c r="AJ32" s="2" cm="1">
        <f t="array" ref="AJ32">_xlfn.XLOOKUP(AJ$1&amp;$AB32,$M$3:$M$1662&amp;$N$3:$N$1662,$O$3:$O$1662,0,0,1)</f>
        <v>500</v>
      </c>
      <c r="AK32" s="2" cm="1">
        <f t="array" ref="AK32">_xlfn.XLOOKUP(AK$1&amp;$AB32,$M$3:$M$1662&amp;$N$3:$N$1662,$O$3:$O$1662,0,0,1)</f>
        <v>8400</v>
      </c>
      <c r="AL32" s="2" cm="1">
        <f t="array" ref="AL32">_xlfn.XLOOKUP(AL$1&amp;$AB32,$M$3:$M$1662&amp;$N$3:$N$1662,$O$3:$O$1662,0,0,1)</f>
        <v>8900</v>
      </c>
      <c r="AM32" s="2" cm="1">
        <f t="array" ref="AM32">_xlfn.XLOOKUP(AM$1&amp;$AB32,$M$3:$M$1662&amp;$N$3:$N$1662,$O$3:$O$1662,0,0,1)</f>
        <v>60900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870</v>
      </c>
      <c r="N33" t="s">
        <v>575</v>
      </c>
      <c r="O33">
        <v>60900</v>
      </c>
      <c r="AB33" t="s">
        <v>203</v>
      </c>
      <c r="AC33" s="2">
        <f t="shared" si="2"/>
        <v>508080</v>
      </c>
      <c r="AD33" s="2">
        <f t="shared" si="12"/>
        <v>483100</v>
      </c>
      <c r="AE33" s="2">
        <f t="shared" si="12"/>
        <v>251200</v>
      </c>
      <c r="AF33" s="2">
        <f t="shared" si="12"/>
        <v>233700</v>
      </c>
      <c r="AG33" s="2">
        <f t="shared" si="12"/>
        <v>614800</v>
      </c>
      <c r="AH33" s="2">
        <f t="shared" si="12"/>
        <v>957600</v>
      </c>
      <c r="AI33" s="2" cm="1">
        <f t="array" ref="AI33">_xlfn.XLOOKUP(AI$1&amp;$AB33,$M$3:$M$1662&amp;$N$3:$N$1662,$O$3:$O$1662,0,0,1)</f>
        <v>2000</v>
      </c>
      <c r="AJ33" s="2" cm="1">
        <f t="array" ref="AJ33">_xlfn.XLOOKUP(AJ$1&amp;$AB33,$M$3:$M$1662&amp;$N$3:$N$1662,$O$3:$O$1662,0,0,1)</f>
        <v>3300</v>
      </c>
      <c r="AK33" s="2" cm="1">
        <f t="array" ref="AK33">_xlfn.XLOOKUP(AK$1&amp;$AB33,$M$3:$M$1662&amp;$N$3:$N$1662,$O$3:$O$1662,0,0,1)</f>
        <v>1900</v>
      </c>
      <c r="AL33" s="2" cm="1">
        <f t="array" ref="AL33">_xlfn.XLOOKUP(AL$1&amp;$AB33,$M$3:$M$1662&amp;$N$3:$N$1662,$O$3:$O$1662,0,0,1)</f>
        <v>40700</v>
      </c>
      <c r="AM33" s="2" cm="1">
        <f t="array" ref="AM33">_xlfn.XLOOKUP(AM$1&amp;$AB33,$M$3:$M$1662&amp;$N$3:$N$1662,$O$3:$O$1662,0,0,1)</f>
        <v>35400</v>
      </c>
    </row>
    <row r="34" spans="1:39" x14ac:dyDescent="0.4">
      <c r="M34" t="s">
        <v>870</v>
      </c>
      <c r="N34" t="s">
        <v>576</v>
      </c>
      <c r="O34">
        <v>35400</v>
      </c>
      <c r="AB34" t="s">
        <v>29</v>
      </c>
      <c r="AC34" s="2">
        <f t="shared" si="2"/>
        <v>516640</v>
      </c>
      <c r="AD34" s="2">
        <f t="shared" si="12"/>
        <v>487900</v>
      </c>
      <c r="AE34" s="2">
        <f t="shared" si="12"/>
        <v>255700</v>
      </c>
      <c r="AF34" s="2">
        <f t="shared" si="12"/>
        <v>238700</v>
      </c>
      <c r="AG34" s="2">
        <f t="shared" si="12"/>
        <v>623700</v>
      </c>
      <c r="AH34" s="2">
        <f t="shared" si="12"/>
        <v>977200</v>
      </c>
      <c r="AI34" s="2" cm="1">
        <f t="array" ref="AI34">_xlfn.XLOOKUP(AI$1&amp;$AB34,$M$3:$M$1662&amp;$N$3:$N$1662,$O$3:$O$1662,0,0,1)</f>
        <v>4800</v>
      </c>
      <c r="AJ34" s="2" cm="1">
        <f t="array" ref="AJ34">_xlfn.XLOOKUP(AJ$1&amp;$AB34,$M$3:$M$1662&amp;$N$3:$N$1662,$O$3:$O$1662,0,0,1)</f>
        <v>4500</v>
      </c>
      <c r="AK34" s="2" cm="1">
        <f t="array" ref="AK34">_xlfn.XLOOKUP(AK$1&amp;$AB34,$M$3:$M$1662&amp;$N$3:$N$1662,$O$3:$O$1662,0,0,1)</f>
        <v>5000</v>
      </c>
      <c r="AL34" s="2" cm="1">
        <f t="array" ref="AL34">_xlfn.XLOOKUP(AL$1&amp;$AB34,$M$3:$M$1662&amp;$N$3:$N$1662,$O$3:$O$1662,0,0,1)</f>
        <v>8900</v>
      </c>
      <c r="AM34" s="2" cm="1">
        <f t="array" ref="AM34">_xlfn.XLOOKUP(AM$1&amp;$AB34,$M$3:$M$1662&amp;$N$3:$N$1662,$O$3:$O$1662,0,0,1)</f>
        <v>19600</v>
      </c>
    </row>
    <row r="35" spans="1:39" x14ac:dyDescent="0.4">
      <c r="M35" t="s">
        <v>870</v>
      </c>
      <c r="N35" t="s">
        <v>577</v>
      </c>
      <c r="O35">
        <v>19600</v>
      </c>
      <c r="AB35" t="s">
        <v>102</v>
      </c>
      <c r="AC35" s="2">
        <f t="shared" si="2"/>
        <v>522840</v>
      </c>
      <c r="AD35" s="2">
        <f t="shared" si="12"/>
        <v>490500</v>
      </c>
      <c r="AE35" s="2">
        <f t="shared" si="12"/>
        <v>256800</v>
      </c>
      <c r="AF35" s="2">
        <f t="shared" si="12"/>
        <v>242000</v>
      </c>
      <c r="AG35" s="2">
        <f t="shared" si="12"/>
        <v>633900</v>
      </c>
      <c r="AH35" s="2">
        <f t="shared" si="12"/>
        <v>991000</v>
      </c>
      <c r="AI35" s="2" cm="1">
        <f t="array" ref="AI35">_xlfn.XLOOKUP(AI$1&amp;$AB35,$M$3:$M$1662&amp;$N$3:$N$1662,$O$3:$O$1662,0,0,1)</f>
        <v>2600</v>
      </c>
      <c r="AJ35" s="2" cm="1">
        <f t="array" ref="AJ35">_xlfn.XLOOKUP(AJ$1&amp;$AB35,$M$3:$M$1662&amp;$N$3:$N$1662,$O$3:$O$1662,0,0,1)</f>
        <v>1100</v>
      </c>
      <c r="AK35" s="2" cm="1">
        <f t="array" ref="AK35">_xlfn.XLOOKUP(AK$1&amp;$AB35,$M$3:$M$1662&amp;$N$3:$N$1662,$O$3:$O$1662,0,0,1)</f>
        <v>3300</v>
      </c>
      <c r="AL35" s="2" cm="1">
        <f t="array" ref="AL35">_xlfn.XLOOKUP(AL$1&amp;$AB35,$M$3:$M$1662&amp;$N$3:$N$1662,$O$3:$O$1662,0,0,1)</f>
        <v>10200</v>
      </c>
      <c r="AM35" s="2" cm="1">
        <f t="array" ref="AM35">_xlfn.XLOOKUP(AM$1&amp;$AB35,$M$3:$M$1662&amp;$N$3:$N$1662,$O$3:$O$1662,0,0,1)</f>
        <v>13800</v>
      </c>
    </row>
    <row r="36" spans="1:39" x14ac:dyDescent="0.4">
      <c r="M36" t="s">
        <v>870</v>
      </c>
      <c r="N36" t="s">
        <v>578</v>
      </c>
      <c r="O36">
        <v>13800</v>
      </c>
      <c r="AB36" t="s">
        <v>86</v>
      </c>
      <c r="AC36" s="2">
        <f t="shared" si="2"/>
        <v>539820</v>
      </c>
      <c r="AD36" s="2">
        <f t="shared" ref="AD36:AH51" si="13">AD35+AI36</f>
        <v>490900</v>
      </c>
      <c r="AE36" s="2">
        <f t="shared" si="13"/>
        <v>261100</v>
      </c>
      <c r="AF36" s="2">
        <f t="shared" si="13"/>
        <v>243500</v>
      </c>
      <c r="AG36" s="2">
        <f t="shared" si="13"/>
        <v>695800</v>
      </c>
      <c r="AH36" s="2">
        <f t="shared" si="13"/>
        <v>1007800</v>
      </c>
      <c r="AI36" s="2" cm="1">
        <f t="array" ref="AI36">_xlfn.XLOOKUP(AI$1&amp;$AB36,$M$3:$M$1662&amp;$N$3:$N$1662,$O$3:$O$1662,0,0,1)</f>
        <v>400</v>
      </c>
      <c r="AJ36" s="2" cm="1">
        <f t="array" ref="AJ36">_xlfn.XLOOKUP(AJ$1&amp;$AB36,$M$3:$M$1662&amp;$N$3:$N$1662,$O$3:$O$1662,0,0,1)</f>
        <v>4300</v>
      </c>
      <c r="AK36" s="2" cm="1">
        <f t="array" ref="AK36">_xlfn.XLOOKUP(AK$1&amp;$AB36,$M$3:$M$1662&amp;$N$3:$N$1662,$O$3:$O$1662,0,0,1)</f>
        <v>1500</v>
      </c>
      <c r="AL36" s="2" cm="1">
        <f t="array" ref="AL36">_xlfn.XLOOKUP(AL$1&amp;$AB36,$M$3:$M$1662&amp;$N$3:$N$1662,$O$3:$O$1662,0,0,1)</f>
        <v>61900</v>
      </c>
      <c r="AM36" s="2" cm="1">
        <f t="array" ref="AM36">_xlfn.XLOOKUP(AM$1&amp;$AB36,$M$3:$M$1662&amp;$N$3:$N$1662,$O$3:$O$1662,0,0,1)</f>
        <v>16800</v>
      </c>
    </row>
    <row r="37" spans="1:39" x14ac:dyDescent="0.4">
      <c r="A37" s="1"/>
      <c r="B37" s="1"/>
      <c r="C37" s="1"/>
      <c r="M37" t="s">
        <v>870</v>
      </c>
      <c r="N37" t="s">
        <v>579</v>
      </c>
      <c r="O37">
        <v>16800</v>
      </c>
      <c r="AB37" t="s">
        <v>155</v>
      </c>
      <c r="AC37" s="2">
        <f t="shared" si="2"/>
        <v>548800</v>
      </c>
      <c r="AD37" s="2">
        <f t="shared" si="13"/>
        <v>492700</v>
      </c>
      <c r="AE37" s="2">
        <f t="shared" si="13"/>
        <v>273600</v>
      </c>
      <c r="AF37" s="2">
        <f t="shared" si="13"/>
        <v>250700</v>
      </c>
      <c r="AG37" s="2">
        <f t="shared" si="13"/>
        <v>701300</v>
      </c>
      <c r="AH37" s="2">
        <f t="shared" si="13"/>
        <v>1025700</v>
      </c>
      <c r="AI37" s="2" cm="1">
        <f t="array" ref="AI37">_xlfn.XLOOKUP(AI$1&amp;$AB37,$M$3:$M$1662&amp;$N$3:$N$1662,$O$3:$O$1662,0,0,1)</f>
        <v>1800</v>
      </c>
      <c r="AJ37" s="2" cm="1">
        <f t="array" ref="AJ37">_xlfn.XLOOKUP(AJ$1&amp;$AB37,$M$3:$M$1662&amp;$N$3:$N$1662,$O$3:$O$1662,0,0,1)</f>
        <v>12500</v>
      </c>
      <c r="AK37" s="2" cm="1">
        <f t="array" ref="AK37">_xlfn.XLOOKUP(AK$1&amp;$AB37,$M$3:$M$1662&amp;$N$3:$N$1662,$O$3:$O$1662,0,0,1)</f>
        <v>7200</v>
      </c>
      <c r="AL37" s="2" cm="1">
        <f t="array" ref="AL37">_xlfn.XLOOKUP(AL$1&amp;$AB37,$M$3:$M$1662&amp;$N$3:$N$1662,$O$3:$O$1662,0,0,1)</f>
        <v>5500</v>
      </c>
      <c r="AM37" s="2" cm="1">
        <f t="array" ref="AM37">_xlfn.XLOOKUP(AM$1&amp;$AB37,$M$3:$M$1662&amp;$N$3:$N$1662,$O$3:$O$1662,0,0,1)</f>
        <v>17900</v>
      </c>
    </row>
    <row r="38" spans="1:39" x14ac:dyDescent="0.4">
      <c r="M38" t="s">
        <v>870</v>
      </c>
      <c r="N38" t="s">
        <v>580</v>
      </c>
      <c r="O38">
        <v>17900</v>
      </c>
      <c r="AB38" t="s">
        <v>36</v>
      </c>
      <c r="AC38" s="2">
        <f t="shared" si="2"/>
        <v>561600</v>
      </c>
      <c r="AD38" s="2">
        <f t="shared" si="13"/>
        <v>493400</v>
      </c>
      <c r="AE38" s="2">
        <f t="shared" si="13"/>
        <v>274200</v>
      </c>
      <c r="AF38" s="2">
        <f t="shared" si="13"/>
        <v>256300</v>
      </c>
      <c r="AG38" s="2">
        <f t="shared" si="13"/>
        <v>716200</v>
      </c>
      <c r="AH38" s="2">
        <f t="shared" si="13"/>
        <v>1067900</v>
      </c>
      <c r="AI38" s="2" cm="1">
        <f t="array" ref="AI38">_xlfn.XLOOKUP(AI$1&amp;$AB38,$M$3:$M$1662&amp;$N$3:$N$1662,$O$3:$O$1662,0,0,1)</f>
        <v>700</v>
      </c>
      <c r="AJ38" s="2" cm="1">
        <f t="array" ref="AJ38">_xlfn.XLOOKUP(AJ$1&amp;$AB38,$M$3:$M$1662&amp;$N$3:$N$1662,$O$3:$O$1662,0,0,1)</f>
        <v>600</v>
      </c>
      <c r="AK38" s="2" cm="1">
        <f t="array" ref="AK38">_xlfn.XLOOKUP(AK$1&amp;$AB38,$M$3:$M$1662&amp;$N$3:$N$1662,$O$3:$O$1662,0,0,1)</f>
        <v>5600</v>
      </c>
      <c r="AL38" s="2" cm="1">
        <f t="array" ref="AL38">_xlfn.XLOOKUP(AL$1&amp;$AB38,$M$3:$M$1662&amp;$N$3:$N$1662,$O$3:$O$1662,0,0,1)</f>
        <v>14900</v>
      </c>
      <c r="AM38" s="2" cm="1">
        <f t="array" ref="AM38">_xlfn.XLOOKUP(AM$1&amp;$AB38,$M$3:$M$1662&amp;$N$3:$N$1662,$O$3:$O$1662,0,0,1)</f>
        <v>42200</v>
      </c>
    </row>
    <row r="39" spans="1:39" x14ac:dyDescent="0.4">
      <c r="M39" t="s">
        <v>870</v>
      </c>
      <c r="N39" t="s">
        <v>581</v>
      </c>
      <c r="O39">
        <v>42200</v>
      </c>
      <c r="AB39" t="s">
        <v>54</v>
      </c>
      <c r="AC39" s="2">
        <f t="shared" si="2"/>
        <v>569140</v>
      </c>
      <c r="AD39" s="2">
        <f t="shared" si="13"/>
        <v>500800</v>
      </c>
      <c r="AE39" s="2">
        <f t="shared" si="13"/>
        <v>275000</v>
      </c>
      <c r="AF39" s="2">
        <f t="shared" si="13"/>
        <v>265000</v>
      </c>
      <c r="AG39" s="2">
        <f t="shared" si="13"/>
        <v>723700</v>
      </c>
      <c r="AH39" s="2">
        <f t="shared" si="13"/>
        <v>1081200</v>
      </c>
      <c r="AI39" s="2" cm="1">
        <f t="array" ref="AI39">_xlfn.XLOOKUP(AI$1&amp;$AB39,$M$3:$M$1662&amp;$N$3:$N$1662,$O$3:$O$1662,0,0,1)</f>
        <v>7400</v>
      </c>
      <c r="AJ39" s="2" cm="1">
        <f t="array" ref="AJ39">_xlfn.XLOOKUP(AJ$1&amp;$AB39,$M$3:$M$1662&amp;$N$3:$N$1662,$O$3:$O$1662,0,0,1)</f>
        <v>800</v>
      </c>
      <c r="AK39" s="2" cm="1">
        <f t="array" ref="AK39">_xlfn.XLOOKUP(AK$1&amp;$AB39,$M$3:$M$1662&amp;$N$3:$N$1662,$O$3:$O$1662,0,0,1)</f>
        <v>8700</v>
      </c>
      <c r="AL39" s="2" cm="1">
        <f t="array" ref="AL39">_xlfn.XLOOKUP(AL$1&amp;$AB39,$M$3:$M$1662&amp;$N$3:$N$1662,$O$3:$O$1662,0,0,1)</f>
        <v>7500</v>
      </c>
      <c r="AM39" s="2" cm="1">
        <f t="array" ref="AM39">_xlfn.XLOOKUP(AM$1&amp;$AB39,$M$3:$M$1662&amp;$N$3:$N$1662,$O$3:$O$1662,0,0,1)</f>
        <v>13300</v>
      </c>
    </row>
    <row r="40" spans="1:39" x14ac:dyDescent="0.4">
      <c r="M40" t="s">
        <v>870</v>
      </c>
      <c r="N40" t="s">
        <v>582</v>
      </c>
      <c r="O40">
        <v>13300</v>
      </c>
      <c r="AB40" t="s">
        <v>283</v>
      </c>
      <c r="AC40" s="2">
        <f t="shared" si="2"/>
        <v>581940</v>
      </c>
      <c r="AD40" s="2">
        <f t="shared" si="13"/>
        <v>503900</v>
      </c>
      <c r="AE40" s="2">
        <f t="shared" si="13"/>
        <v>277000</v>
      </c>
      <c r="AF40" s="2">
        <f t="shared" si="13"/>
        <v>277200</v>
      </c>
      <c r="AG40" s="2">
        <f t="shared" si="13"/>
        <v>738500</v>
      </c>
      <c r="AH40" s="2">
        <f t="shared" si="13"/>
        <v>1113100</v>
      </c>
      <c r="AI40" s="2" cm="1">
        <f t="array" ref="AI40">_xlfn.XLOOKUP(AI$1&amp;$AB40,$M$3:$M$1662&amp;$N$3:$N$1662,$O$3:$O$1662,0,0,1)</f>
        <v>3100</v>
      </c>
      <c r="AJ40" s="2" cm="1">
        <f t="array" ref="AJ40">_xlfn.XLOOKUP(AJ$1&amp;$AB40,$M$3:$M$1662&amp;$N$3:$N$1662,$O$3:$O$1662,0,0,1)</f>
        <v>2000</v>
      </c>
      <c r="AK40" s="2" cm="1">
        <f t="array" ref="AK40">_xlfn.XLOOKUP(AK$1&amp;$AB40,$M$3:$M$1662&amp;$N$3:$N$1662,$O$3:$O$1662,0,0,1)</f>
        <v>12200</v>
      </c>
      <c r="AL40" s="2" cm="1">
        <f t="array" ref="AL40">_xlfn.XLOOKUP(AL$1&amp;$AB40,$M$3:$M$1662&amp;$N$3:$N$1662,$O$3:$O$1662,0,0,1)</f>
        <v>14800</v>
      </c>
      <c r="AM40" s="2" cm="1">
        <f t="array" ref="AM40">_xlfn.XLOOKUP(AM$1&amp;$AB40,$M$3:$M$1662&amp;$N$3:$N$1662,$O$3:$O$1662,0,0,1)</f>
        <v>31900</v>
      </c>
    </row>
    <row r="41" spans="1:39" x14ac:dyDescent="0.4">
      <c r="M41" t="s">
        <v>870</v>
      </c>
      <c r="N41" t="s">
        <v>583</v>
      </c>
      <c r="O41">
        <v>31900</v>
      </c>
      <c r="AB41" t="s">
        <v>157</v>
      </c>
      <c r="AC41" s="2">
        <f t="shared" si="2"/>
        <v>594560</v>
      </c>
      <c r="AD41" s="2">
        <f t="shared" si="13"/>
        <v>505300</v>
      </c>
      <c r="AE41" s="2">
        <f t="shared" si="13"/>
        <v>281300</v>
      </c>
      <c r="AF41" s="2">
        <f t="shared" si="13"/>
        <v>285100</v>
      </c>
      <c r="AG41" s="2">
        <f t="shared" si="13"/>
        <v>771900</v>
      </c>
      <c r="AH41" s="2">
        <f t="shared" si="13"/>
        <v>1129200</v>
      </c>
      <c r="AI41" s="2" cm="1">
        <f t="array" ref="AI41">_xlfn.XLOOKUP(AI$1&amp;$AB41,$M$3:$M$1662&amp;$N$3:$N$1662,$O$3:$O$1662,0,0,1)</f>
        <v>1400</v>
      </c>
      <c r="AJ41" s="2" cm="1">
        <f t="array" ref="AJ41">_xlfn.XLOOKUP(AJ$1&amp;$AB41,$M$3:$M$1662&amp;$N$3:$N$1662,$O$3:$O$1662,0,0,1)</f>
        <v>4300</v>
      </c>
      <c r="AK41" s="2" cm="1">
        <f t="array" ref="AK41">_xlfn.XLOOKUP(AK$1&amp;$AB41,$M$3:$M$1662&amp;$N$3:$N$1662,$O$3:$O$1662,0,0,1)</f>
        <v>7900</v>
      </c>
      <c r="AL41" s="2" cm="1">
        <f t="array" ref="AL41">_xlfn.XLOOKUP(AL$1&amp;$AB41,$M$3:$M$1662&amp;$N$3:$N$1662,$O$3:$O$1662,0,0,1)</f>
        <v>33400</v>
      </c>
      <c r="AM41" s="2" cm="1">
        <f t="array" ref="AM41">_xlfn.XLOOKUP(AM$1&amp;$AB41,$M$3:$M$1662&amp;$N$3:$N$1662,$O$3:$O$1662,0,0,1)</f>
        <v>16100</v>
      </c>
    </row>
    <row r="42" spans="1:39" x14ac:dyDescent="0.4">
      <c r="M42" t="s">
        <v>870</v>
      </c>
      <c r="N42" t="s">
        <v>584</v>
      </c>
      <c r="O42">
        <v>16100</v>
      </c>
      <c r="AB42" t="s">
        <v>136</v>
      </c>
      <c r="AC42" s="2">
        <f t="shared" si="2"/>
        <v>602700</v>
      </c>
      <c r="AD42" s="2">
        <f t="shared" si="13"/>
        <v>510400</v>
      </c>
      <c r="AE42" s="2">
        <f t="shared" si="13"/>
        <v>282400</v>
      </c>
      <c r="AF42" s="2">
        <f t="shared" si="13"/>
        <v>287900</v>
      </c>
      <c r="AG42" s="2">
        <f t="shared" si="13"/>
        <v>782400</v>
      </c>
      <c r="AH42" s="2">
        <f t="shared" si="13"/>
        <v>1150400</v>
      </c>
      <c r="AI42" s="2" cm="1">
        <f t="array" ref="AI42">_xlfn.XLOOKUP(AI$1&amp;$AB42,$M$3:$M$1662&amp;$N$3:$N$1662,$O$3:$O$1662,0,0,1)</f>
        <v>5100</v>
      </c>
      <c r="AJ42" s="2" cm="1">
        <f t="array" ref="AJ42">_xlfn.XLOOKUP(AJ$1&amp;$AB42,$M$3:$M$1662&amp;$N$3:$N$1662,$O$3:$O$1662,0,0,1)</f>
        <v>1100</v>
      </c>
      <c r="AK42" s="2" cm="1">
        <f t="array" ref="AK42">_xlfn.XLOOKUP(AK$1&amp;$AB42,$M$3:$M$1662&amp;$N$3:$N$1662,$O$3:$O$1662,0,0,1)</f>
        <v>2800</v>
      </c>
      <c r="AL42" s="2" cm="1">
        <f t="array" ref="AL42">_xlfn.XLOOKUP(AL$1&amp;$AB42,$M$3:$M$1662&amp;$N$3:$N$1662,$O$3:$O$1662,0,0,1)</f>
        <v>10500</v>
      </c>
      <c r="AM42" s="2" cm="1">
        <f t="array" ref="AM42">_xlfn.XLOOKUP(AM$1&amp;$AB42,$M$3:$M$1662&amp;$N$3:$N$1662,$O$3:$O$1662,0,0,1)</f>
        <v>21200</v>
      </c>
    </row>
    <row r="43" spans="1:39" x14ac:dyDescent="0.4">
      <c r="M43" t="s">
        <v>870</v>
      </c>
      <c r="N43" t="s">
        <v>585</v>
      </c>
      <c r="O43">
        <v>21200</v>
      </c>
      <c r="AB43" t="s">
        <v>116</v>
      </c>
      <c r="AC43" s="2">
        <f t="shared" si="2"/>
        <v>608260</v>
      </c>
      <c r="AD43" s="2">
        <f t="shared" si="13"/>
        <v>519200</v>
      </c>
      <c r="AE43" s="2">
        <f t="shared" si="13"/>
        <v>284200</v>
      </c>
      <c r="AF43" s="2">
        <f t="shared" si="13"/>
        <v>289400</v>
      </c>
      <c r="AG43" s="2">
        <f t="shared" si="13"/>
        <v>790900</v>
      </c>
      <c r="AH43" s="2">
        <f t="shared" si="13"/>
        <v>1157600</v>
      </c>
      <c r="AI43" s="2" cm="1">
        <f t="array" ref="AI43">_xlfn.XLOOKUP(AI$1&amp;$AB43,$M$3:$M$1662&amp;$N$3:$N$1662,$O$3:$O$1662,0,0,1)</f>
        <v>8800</v>
      </c>
      <c r="AJ43" s="2" cm="1">
        <f t="array" ref="AJ43">_xlfn.XLOOKUP(AJ$1&amp;$AB43,$M$3:$M$1662&amp;$N$3:$N$1662,$O$3:$O$1662,0,0,1)</f>
        <v>1800</v>
      </c>
      <c r="AK43" s="2" cm="1">
        <f t="array" ref="AK43">_xlfn.XLOOKUP(AK$1&amp;$AB43,$M$3:$M$1662&amp;$N$3:$N$1662,$O$3:$O$1662,0,0,1)</f>
        <v>1500</v>
      </c>
      <c r="AL43" s="2" cm="1">
        <f t="array" ref="AL43">_xlfn.XLOOKUP(AL$1&amp;$AB43,$M$3:$M$1662&amp;$N$3:$N$1662,$O$3:$O$1662,0,0,1)</f>
        <v>8500</v>
      </c>
      <c r="AM43" s="2" cm="1">
        <f t="array" ref="AM43">_xlfn.XLOOKUP(AM$1&amp;$AB43,$M$3:$M$1662&amp;$N$3:$N$1662,$O$3:$O$1662,0,0,1)</f>
        <v>7200</v>
      </c>
    </row>
    <row r="44" spans="1:39" x14ac:dyDescent="0.4">
      <c r="A44" s="1"/>
      <c r="B44" s="1"/>
      <c r="C44" s="1"/>
      <c r="M44" t="s">
        <v>870</v>
      </c>
      <c r="N44" t="s">
        <v>586</v>
      </c>
      <c r="O44">
        <v>7200</v>
      </c>
      <c r="AB44" t="s">
        <v>52</v>
      </c>
      <c r="AC44" s="2">
        <f t="shared" si="2"/>
        <v>616900</v>
      </c>
      <c r="AD44" s="2">
        <f t="shared" si="13"/>
        <v>527900</v>
      </c>
      <c r="AE44" s="2">
        <f t="shared" si="13"/>
        <v>288400</v>
      </c>
      <c r="AF44" s="2">
        <f t="shared" si="13"/>
        <v>296100</v>
      </c>
      <c r="AG44" s="2">
        <f t="shared" si="13"/>
        <v>800800</v>
      </c>
      <c r="AH44" s="2">
        <f t="shared" si="13"/>
        <v>1171300</v>
      </c>
      <c r="AI44" s="2" cm="1">
        <f t="array" ref="AI44">_xlfn.XLOOKUP(AI$1&amp;$AB44,$M$3:$M$1662&amp;$N$3:$N$1662,$O$3:$O$1662,0,0,1)</f>
        <v>8700</v>
      </c>
      <c r="AJ44" s="2" cm="1">
        <f t="array" ref="AJ44">_xlfn.XLOOKUP(AJ$1&amp;$AB44,$M$3:$M$1662&amp;$N$3:$N$1662,$O$3:$O$1662,0,0,1)</f>
        <v>4200</v>
      </c>
      <c r="AK44" s="2" cm="1">
        <f t="array" ref="AK44">_xlfn.XLOOKUP(AK$1&amp;$AB44,$M$3:$M$1662&amp;$N$3:$N$1662,$O$3:$O$1662,0,0,1)</f>
        <v>6700</v>
      </c>
      <c r="AL44" s="2" cm="1">
        <f t="array" ref="AL44">_xlfn.XLOOKUP(AL$1&amp;$AB44,$M$3:$M$1662&amp;$N$3:$N$1662,$O$3:$O$1662,0,0,1)</f>
        <v>9900</v>
      </c>
      <c r="AM44" s="2" cm="1">
        <f t="array" ref="AM44">_xlfn.XLOOKUP(AM$1&amp;$AB44,$M$3:$M$1662&amp;$N$3:$N$1662,$O$3:$O$1662,0,0,1)</f>
        <v>13700</v>
      </c>
    </row>
    <row r="45" spans="1:39" x14ac:dyDescent="0.4">
      <c r="M45" t="s">
        <v>870</v>
      </c>
      <c r="N45" t="s">
        <v>587</v>
      </c>
      <c r="O45">
        <v>13700</v>
      </c>
      <c r="AB45" t="s">
        <v>245</v>
      </c>
      <c r="AC45" s="2">
        <f t="shared" si="2"/>
        <v>625020</v>
      </c>
      <c r="AD45" s="2">
        <f t="shared" si="13"/>
        <v>538800</v>
      </c>
      <c r="AE45" s="2">
        <f t="shared" si="13"/>
        <v>297500</v>
      </c>
      <c r="AF45" s="2">
        <f t="shared" si="13"/>
        <v>303200</v>
      </c>
      <c r="AG45" s="2">
        <f t="shared" si="13"/>
        <v>803700</v>
      </c>
      <c r="AH45" s="2">
        <f t="shared" si="13"/>
        <v>1181900</v>
      </c>
      <c r="AI45" s="2" cm="1">
        <f t="array" ref="AI45">_xlfn.XLOOKUP(AI$1&amp;$AB45,$M$3:$M$1662&amp;$N$3:$N$1662,$O$3:$O$1662,0,0,1)</f>
        <v>10900</v>
      </c>
      <c r="AJ45" s="2" cm="1">
        <f t="array" ref="AJ45">_xlfn.XLOOKUP(AJ$1&amp;$AB45,$M$3:$M$1662&amp;$N$3:$N$1662,$O$3:$O$1662,0,0,1)</f>
        <v>9100</v>
      </c>
      <c r="AK45" s="2" cm="1">
        <f t="array" ref="AK45">_xlfn.XLOOKUP(AK$1&amp;$AB45,$M$3:$M$1662&amp;$N$3:$N$1662,$O$3:$O$1662,0,0,1)</f>
        <v>7100</v>
      </c>
      <c r="AL45" s="2" cm="1">
        <f t="array" ref="AL45">_xlfn.XLOOKUP(AL$1&amp;$AB45,$M$3:$M$1662&amp;$N$3:$N$1662,$O$3:$O$1662,0,0,1)</f>
        <v>2900</v>
      </c>
      <c r="AM45" s="2" cm="1">
        <f t="array" ref="AM45">_xlfn.XLOOKUP(AM$1&amp;$AB45,$M$3:$M$1662&amp;$N$3:$N$1662,$O$3:$O$1662,0,0,1)</f>
        <v>10600</v>
      </c>
    </row>
    <row r="46" spans="1:39" x14ac:dyDescent="0.4">
      <c r="M46" t="s">
        <v>870</v>
      </c>
      <c r="N46" t="s">
        <v>588</v>
      </c>
      <c r="O46">
        <v>10600</v>
      </c>
      <c r="AB46" t="s">
        <v>129</v>
      </c>
      <c r="AC46" s="2">
        <f t="shared" si="2"/>
        <v>630540</v>
      </c>
      <c r="AD46" s="2">
        <f t="shared" si="13"/>
        <v>542700</v>
      </c>
      <c r="AE46" s="2">
        <f t="shared" si="13"/>
        <v>298200</v>
      </c>
      <c r="AF46" s="2">
        <f t="shared" si="13"/>
        <v>307000</v>
      </c>
      <c r="AG46" s="2">
        <f t="shared" si="13"/>
        <v>806000</v>
      </c>
      <c r="AH46" s="2">
        <f t="shared" si="13"/>
        <v>1198800</v>
      </c>
      <c r="AI46" s="2" cm="1">
        <f t="array" ref="AI46">_xlfn.XLOOKUP(AI$1&amp;$AB46,$M$3:$M$1662&amp;$N$3:$N$1662,$O$3:$O$1662,0,0,1)</f>
        <v>3900</v>
      </c>
      <c r="AJ46" s="2" cm="1">
        <f t="array" ref="AJ46">_xlfn.XLOOKUP(AJ$1&amp;$AB46,$M$3:$M$1662&amp;$N$3:$N$1662,$O$3:$O$1662,0,0,1)</f>
        <v>700</v>
      </c>
      <c r="AK46" s="2" cm="1">
        <f t="array" ref="AK46">_xlfn.XLOOKUP(AK$1&amp;$AB46,$M$3:$M$1662&amp;$N$3:$N$1662,$O$3:$O$1662,0,0,1)</f>
        <v>3800</v>
      </c>
      <c r="AL46" s="2" cm="1">
        <f t="array" ref="AL46">_xlfn.XLOOKUP(AL$1&amp;$AB46,$M$3:$M$1662&amp;$N$3:$N$1662,$O$3:$O$1662,0,0,1)</f>
        <v>2300</v>
      </c>
      <c r="AM46" s="2" cm="1">
        <f t="array" ref="AM46">_xlfn.XLOOKUP(AM$1&amp;$AB46,$M$3:$M$1662&amp;$N$3:$N$1662,$O$3:$O$1662,0,0,1)</f>
        <v>16900</v>
      </c>
    </row>
    <row r="47" spans="1:39" x14ac:dyDescent="0.4">
      <c r="M47" t="s">
        <v>870</v>
      </c>
      <c r="N47" t="s">
        <v>589</v>
      </c>
      <c r="O47">
        <v>16900</v>
      </c>
      <c r="AB47" t="s">
        <v>173</v>
      </c>
      <c r="AC47" s="2">
        <f t="shared" si="2"/>
        <v>635280</v>
      </c>
      <c r="AD47" s="2">
        <f t="shared" si="13"/>
        <v>546900</v>
      </c>
      <c r="AE47" s="2">
        <f t="shared" si="13"/>
        <v>298700</v>
      </c>
      <c r="AF47" s="2">
        <f t="shared" si="13"/>
        <v>307800</v>
      </c>
      <c r="AG47" s="2">
        <f t="shared" si="13"/>
        <v>808000</v>
      </c>
      <c r="AH47" s="2">
        <f t="shared" si="13"/>
        <v>1215000</v>
      </c>
      <c r="AI47" s="2" cm="1">
        <f t="array" ref="AI47">_xlfn.XLOOKUP(AI$1&amp;$AB47,$M$3:$M$1662&amp;$N$3:$N$1662,$O$3:$O$1662,0,0,1)</f>
        <v>4200</v>
      </c>
      <c r="AJ47" s="2" cm="1">
        <f t="array" ref="AJ47">_xlfn.XLOOKUP(AJ$1&amp;$AB47,$M$3:$M$1662&amp;$N$3:$N$1662,$O$3:$O$1662,0,0,1)</f>
        <v>500</v>
      </c>
      <c r="AK47" s="2" cm="1">
        <f t="array" ref="AK47">_xlfn.XLOOKUP(AK$1&amp;$AB47,$M$3:$M$1662&amp;$N$3:$N$1662,$O$3:$O$1662,0,0,1)</f>
        <v>800</v>
      </c>
      <c r="AL47" s="2" cm="1">
        <f t="array" ref="AL47">_xlfn.XLOOKUP(AL$1&amp;$AB47,$M$3:$M$1662&amp;$N$3:$N$1662,$O$3:$O$1662,0,0,1)</f>
        <v>2000</v>
      </c>
      <c r="AM47" s="2" cm="1">
        <f t="array" ref="AM47">_xlfn.XLOOKUP(AM$1&amp;$AB47,$M$3:$M$1662&amp;$N$3:$N$1662,$O$3:$O$1662,0,0,1)</f>
        <v>16200</v>
      </c>
    </row>
    <row r="48" spans="1:39" x14ac:dyDescent="0.4">
      <c r="M48" t="s">
        <v>870</v>
      </c>
      <c r="N48" t="s">
        <v>590</v>
      </c>
      <c r="O48">
        <v>16200</v>
      </c>
      <c r="AB48" t="s">
        <v>177</v>
      </c>
      <c r="AC48" s="2">
        <f t="shared" si="2"/>
        <v>642640</v>
      </c>
      <c r="AD48" s="2">
        <f t="shared" si="13"/>
        <v>548400</v>
      </c>
      <c r="AE48" s="2">
        <f t="shared" si="13"/>
        <v>307800</v>
      </c>
      <c r="AF48" s="2">
        <f t="shared" si="13"/>
        <v>309000</v>
      </c>
      <c r="AG48" s="2">
        <f t="shared" si="13"/>
        <v>816400</v>
      </c>
      <c r="AH48" s="2">
        <f t="shared" si="13"/>
        <v>1231600</v>
      </c>
      <c r="AI48" s="2" cm="1">
        <f t="array" ref="AI48">_xlfn.XLOOKUP(AI$1&amp;$AB48,$M$3:$M$1662&amp;$N$3:$N$1662,$O$3:$O$1662,0,0,1)</f>
        <v>1500</v>
      </c>
      <c r="AJ48" s="2" cm="1">
        <f t="array" ref="AJ48">_xlfn.XLOOKUP(AJ$1&amp;$AB48,$M$3:$M$1662&amp;$N$3:$N$1662,$O$3:$O$1662,0,0,1)</f>
        <v>9100</v>
      </c>
      <c r="AK48" s="2" cm="1">
        <f t="array" ref="AK48">_xlfn.XLOOKUP(AK$1&amp;$AB48,$M$3:$M$1662&amp;$N$3:$N$1662,$O$3:$O$1662,0,0,1)</f>
        <v>1200</v>
      </c>
      <c r="AL48" s="2" cm="1">
        <f t="array" ref="AL48">_xlfn.XLOOKUP(AL$1&amp;$AB48,$M$3:$M$1662&amp;$N$3:$N$1662,$O$3:$O$1662,0,0,1)</f>
        <v>8400</v>
      </c>
      <c r="AM48" s="2" cm="1">
        <f t="array" ref="AM48">_xlfn.XLOOKUP(AM$1&amp;$AB48,$M$3:$M$1662&amp;$N$3:$N$1662,$O$3:$O$1662,0,0,1)</f>
        <v>16600</v>
      </c>
    </row>
    <row r="49" spans="1:39" x14ac:dyDescent="0.4">
      <c r="M49" t="s">
        <v>870</v>
      </c>
      <c r="N49" t="s">
        <v>591</v>
      </c>
      <c r="O49">
        <v>16600</v>
      </c>
      <c r="AB49" t="s">
        <v>182</v>
      </c>
      <c r="AC49" s="2">
        <f t="shared" si="2"/>
        <v>648300</v>
      </c>
      <c r="AD49" s="2">
        <f t="shared" si="13"/>
        <v>549900</v>
      </c>
      <c r="AE49" s="2">
        <f t="shared" si="13"/>
        <v>310200</v>
      </c>
      <c r="AF49" s="2">
        <f t="shared" si="13"/>
        <v>309900</v>
      </c>
      <c r="AG49" s="2">
        <f t="shared" si="13"/>
        <v>824800</v>
      </c>
      <c r="AH49" s="2">
        <f t="shared" si="13"/>
        <v>1246700</v>
      </c>
      <c r="AI49" s="2" cm="1">
        <f t="array" ref="AI49">_xlfn.XLOOKUP(AI$1&amp;$AB49,$M$3:$M$1662&amp;$N$3:$N$1662,$O$3:$O$1662,0,0,1)</f>
        <v>1500</v>
      </c>
      <c r="AJ49" s="2" cm="1">
        <f t="array" ref="AJ49">_xlfn.XLOOKUP(AJ$1&amp;$AB49,$M$3:$M$1662&amp;$N$3:$N$1662,$O$3:$O$1662,0,0,1)</f>
        <v>2400</v>
      </c>
      <c r="AK49" s="2" cm="1">
        <f t="array" ref="AK49">_xlfn.XLOOKUP(AK$1&amp;$AB49,$M$3:$M$1662&amp;$N$3:$N$1662,$O$3:$O$1662,0,0,1)</f>
        <v>900</v>
      </c>
      <c r="AL49" s="2" cm="1">
        <f t="array" ref="AL49">_xlfn.XLOOKUP(AL$1&amp;$AB49,$M$3:$M$1662&amp;$N$3:$N$1662,$O$3:$O$1662,0,0,1)</f>
        <v>8400</v>
      </c>
      <c r="AM49" s="2" cm="1">
        <f t="array" ref="AM49">_xlfn.XLOOKUP(AM$1&amp;$AB49,$M$3:$M$1662&amp;$N$3:$N$1662,$O$3:$O$1662,0,0,1)</f>
        <v>15100</v>
      </c>
    </row>
    <row r="50" spans="1:39" x14ac:dyDescent="0.4">
      <c r="M50" t="s">
        <v>870</v>
      </c>
      <c r="N50" t="s">
        <v>592</v>
      </c>
      <c r="O50">
        <v>15100</v>
      </c>
      <c r="AB50" t="s">
        <v>226</v>
      </c>
      <c r="AC50" s="2">
        <f t="shared" si="2"/>
        <v>655760</v>
      </c>
      <c r="AD50" s="2">
        <f t="shared" si="13"/>
        <v>550400</v>
      </c>
      <c r="AE50" s="2">
        <f t="shared" si="13"/>
        <v>313700</v>
      </c>
      <c r="AF50" s="2">
        <f t="shared" si="13"/>
        <v>311900</v>
      </c>
      <c r="AG50" s="2">
        <f t="shared" si="13"/>
        <v>843100</v>
      </c>
      <c r="AH50" s="2">
        <f t="shared" si="13"/>
        <v>1259700</v>
      </c>
      <c r="AI50" s="2" cm="1">
        <f t="array" ref="AI50">_xlfn.XLOOKUP(AI$1&amp;$AB50,$M$3:$M$1662&amp;$N$3:$N$1662,$O$3:$O$1662,0,0,1)</f>
        <v>500</v>
      </c>
      <c r="AJ50" s="2" cm="1">
        <f t="array" ref="AJ50">_xlfn.XLOOKUP(AJ$1&amp;$AB50,$M$3:$M$1662&amp;$N$3:$N$1662,$O$3:$O$1662,0,0,1)</f>
        <v>3500</v>
      </c>
      <c r="AK50" s="2" cm="1">
        <f t="array" ref="AK50">_xlfn.XLOOKUP(AK$1&amp;$AB50,$M$3:$M$1662&amp;$N$3:$N$1662,$O$3:$O$1662,0,0,1)</f>
        <v>2000</v>
      </c>
      <c r="AL50" s="2" cm="1">
        <f t="array" ref="AL50">_xlfn.XLOOKUP(AL$1&amp;$AB50,$M$3:$M$1662&amp;$N$3:$N$1662,$O$3:$O$1662,0,0,1)</f>
        <v>18300</v>
      </c>
      <c r="AM50" s="2" cm="1">
        <f t="array" ref="AM50">_xlfn.XLOOKUP(AM$1&amp;$AB50,$M$3:$M$1662&amp;$N$3:$N$1662,$O$3:$O$1662,0,0,1)</f>
        <v>13000</v>
      </c>
    </row>
    <row r="51" spans="1:39" x14ac:dyDescent="0.4">
      <c r="M51" t="s">
        <v>870</v>
      </c>
      <c r="N51" t="s">
        <v>593</v>
      </c>
      <c r="O51">
        <v>13000</v>
      </c>
      <c r="AB51" t="s">
        <v>211</v>
      </c>
      <c r="AC51" s="2">
        <f t="shared" si="2"/>
        <v>658880</v>
      </c>
      <c r="AD51" s="2">
        <f t="shared" si="13"/>
        <v>551900</v>
      </c>
      <c r="AE51" s="2">
        <f t="shared" si="13"/>
        <v>314700</v>
      </c>
      <c r="AF51" s="2">
        <f t="shared" si="13"/>
        <v>312300</v>
      </c>
      <c r="AG51" s="2">
        <f t="shared" si="13"/>
        <v>847200</v>
      </c>
      <c r="AH51" s="2">
        <f t="shared" si="13"/>
        <v>1268300</v>
      </c>
      <c r="AI51" s="2" cm="1">
        <f t="array" ref="AI51">_xlfn.XLOOKUP(AI$1&amp;$AB51,$M$3:$M$1662&amp;$N$3:$N$1662,$O$3:$O$1662,0,0,1)</f>
        <v>1500</v>
      </c>
      <c r="AJ51" s="2" cm="1">
        <f t="array" ref="AJ51">_xlfn.XLOOKUP(AJ$1&amp;$AB51,$M$3:$M$1662&amp;$N$3:$N$1662,$O$3:$O$1662,0,0,1)</f>
        <v>1000</v>
      </c>
      <c r="AK51" s="2" cm="1">
        <f t="array" ref="AK51">_xlfn.XLOOKUP(AK$1&amp;$AB51,$M$3:$M$1662&amp;$N$3:$N$1662,$O$3:$O$1662,0,0,1)</f>
        <v>400</v>
      </c>
      <c r="AL51" s="2" cm="1">
        <f t="array" ref="AL51">_xlfn.XLOOKUP(AL$1&amp;$AB51,$M$3:$M$1662&amp;$N$3:$N$1662,$O$3:$O$1662,0,0,1)</f>
        <v>4100</v>
      </c>
      <c r="AM51" s="2" cm="1">
        <f t="array" ref="AM51">_xlfn.XLOOKUP(AM$1&amp;$AB51,$M$3:$M$1662&amp;$N$3:$N$1662,$O$3:$O$1662,0,0,1)</f>
        <v>8600</v>
      </c>
    </row>
    <row r="52" spans="1:39" x14ac:dyDescent="0.4">
      <c r="M52" t="s">
        <v>870</v>
      </c>
      <c r="N52" t="s">
        <v>594</v>
      </c>
      <c r="O52">
        <v>8600</v>
      </c>
      <c r="AB52" t="s">
        <v>163</v>
      </c>
      <c r="AC52" s="2">
        <f t="shared" si="2"/>
        <v>665260</v>
      </c>
      <c r="AD52" s="2">
        <f t="shared" ref="AD52:AH67" si="14">AD51+AI52</f>
        <v>552300</v>
      </c>
      <c r="AE52" s="2">
        <f t="shared" si="14"/>
        <v>316300</v>
      </c>
      <c r="AF52" s="2">
        <f t="shared" si="14"/>
        <v>312800</v>
      </c>
      <c r="AG52" s="2">
        <f t="shared" si="14"/>
        <v>850900</v>
      </c>
      <c r="AH52" s="2">
        <f t="shared" si="14"/>
        <v>1294000</v>
      </c>
      <c r="AI52" s="2" cm="1">
        <f t="array" ref="AI52">_xlfn.XLOOKUP(AI$1&amp;$AB52,$M$3:$M$1662&amp;$N$3:$N$1662,$O$3:$O$1662,0,0,1)</f>
        <v>400</v>
      </c>
      <c r="AJ52" s="2" cm="1">
        <f t="array" ref="AJ52">_xlfn.XLOOKUP(AJ$1&amp;$AB52,$M$3:$M$1662&amp;$N$3:$N$1662,$O$3:$O$1662,0,0,1)</f>
        <v>1600</v>
      </c>
      <c r="AK52" s="2" cm="1">
        <f t="array" ref="AK52">_xlfn.XLOOKUP(AK$1&amp;$AB52,$M$3:$M$1662&amp;$N$3:$N$1662,$O$3:$O$1662,0,0,1)</f>
        <v>500</v>
      </c>
      <c r="AL52" s="2" cm="1">
        <f t="array" ref="AL52">_xlfn.XLOOKUP(AL$1&amp;$AB52,$M$3:$M$1662&amp;$N$3:$N$1662,$O$3:$O$1662,0,0,1)</f>
        <v>3700</v>
      </c>
      <c r="AM52" s="2" cm="1">
        <f t="array" ref="AM52">_xlfn.XLOOKUP(AM$1&amp;$AB52,$M$3:$M$1662&amp;$N$3:$N$1662,$O$3:$O$1662,0,0,1)</f>
        <v>25700</v>
      </c>
    </row>
    <row r="53" spans="1:39" x14ac:dyDescent="0.4">
      <c r="A53" s="1"/>
      <c r="B53" s="1"/>
      <c r="C53" s="1"/>
      <c r="M53" t="s">
        <v>870</v>
      </c>
      <c r="N53" t="s">
        <v>595</v>
      </c>
      <c r="O53">
        <v>25700</v>
      </c>
      <c r="AB53" t="s">
        <v>171</v>
      </c>
      <c r="AC53" s="2">
        <f t="shared" si="2"/>
        <v>670400</v>
      </c>
      <c r="AD53" s="2">
        <f t="shared" si="14"/>
        <v>556000</v>
      </c>
      <c r="AE53" s="2">
        <f t="shared" si="14"/>
        <v>317200</v>
      </c>
      <c r="AF53" s="2">
        <f t="shared" si="14"/>
        <v>313300</v>
      </c>
      <c r="AG53" s="2">
        <f t="shared" si="14"/>
        <v>855400</v>
      </c>
      <c r="AH53" s="2">
        <f t="shared" si="14"/>
        <v>1310100</v>
      </c>
      <c r="AI53" s="2" cm="1">
        <f t="array" ref="AI53">_xlfn.XLOOKUP(AI$1&amp;$AB53,$M$3:$M$1662&amp;$N$3:$N$1662,$O$3:$O$1662,0,0,1)</f>
        <v>3700</v>
      </c>
      <c r="AJ53" s="2" cm="1">
        <f t="array" ref="AJ53">_xlfn.XLOOKUP(AJ$1&amp;$AB53,$M$3:$M$1662&amp;$N$3:$N$1662,$O$3:$O$1662,0,0,1)</f>
        <v>900</v>
      </c>
      <c r="AK53" s="2" cm="1">
        <f t="array" ref="AK53">_xlfn.XLOOKUP(AK$1&amp;$AB53,$M$3:$M$1662&amp;$N$3:$N$1662,$O$3:$O$1662,0,0,1)</f>
        <v>500</v>
      </c>
      <c r="AL53" s="2" cm="1">
        <f t="array" ref="AL53">_xlfn.XLOOKUP(AL$1&amp;$AB53,$M$3:$M$1662&amp;$N$3:$N$1662,$O$3:$O$1662,0,0,1)</f>
        <v>4500</v>
      </c>
      <c r="AM53" s="2" cm="1">
        <f t="array" ref="AM53">_xlfn.XLOOKUP(AM$1&amp;$AB53,$M$3:$M$1662&amp;$N$3:$N$1662,$O$3:$O$1662,0,0,1)</f>
        <v>16100</v>
      </c>
    </row>
    <row r="54" spans="1:39" x14ac:dyDescent="0.4">
      <c r="M54" t="s">
        <v>870</v>
      </c>
      <c r="N54" t="s">
        <v>596</v>
      </c>
      <c r="O54">
        <v>16100</v>
      </c>
      <c r="AB54" t="s">
        <v>170</v>
      </c>
      <c r="AC54" s="2">
        <f t="shared" si="2"/>
        <v>674980</v>
      </c>
      <c r="AD54" s="2">
        <f t="shared" si="14"/>
        <v>560300</v>
      </c>
      <c r="AE54" s="2">
        <f t="shared" si="14"/>
        <v>320100</v>
      </c>
      <c r="AF54" s="2">
        <f t="shared" si="14"/>
        <v>313700</v>
      </c>
      <c r="AG54" s="2">
        <f t="shared" si="14"/>
        <v>861700</v>
      </c>
      <c r="AH54" s="2">
        <f t="shared" si="14"/>
        <v>1319100</v>
      </c>
      <c r="AI54" s="2" cm="1">
        <f t="array" ref="AI54">_xlfn.XLOOKUP(AI$1&amp;$AB54,$M$3:$M$1662&amp;$N$3:$N$1662,$O$3:$O$1662,0,0,1)</f>
        <v>4300</v>
      </c>
      <c r="AJ54" s="2" cm="1">
        <f t="array" ref="AJ54">_xlfn.XLOOKUP(AJ$1&amp;$AB54,$M$3:$M$1662&amp;$N$3:$N$1662,$O$3:$O$1662,0,0,1)</f>
        <v>2900</v>
      </c>
      <c r="AK54" s="2" cm="1">
        <f t="array" ref="AK54">_xlfn.XLOOKUP(AK$1&amp;$AB54,$M$3:$M$1662&amp;$N$3:$N$1662,$O$3:$O$1662,0,0,1)</f>
        <v>400</v>
      </c>
      <c r="AL54" s="2" cm="1">
        <f t="array" ref="AL54">_xlfn.XLOOKUP(AL$1&amp;$AB54,$M$3:$M$1662&amp;$N$3:$N$1662,$O$3:$O$1662,0,0,1)</f>
        <v>6300</v>
      </c>
      <c r="AM54" s="2" cm="1">
        <f t="array" ref="AM54">_xlfn.XLOOKUP(AM$1&amp;$AB54,$M$3:$M$1662&amp;$N$3:$N$1662,$O$3:$O$1662,0,0,1)</f>
        <v>9000</v>
      </c>
    </row>
    <row r="55" spans="1:39" x14ac:dyDescent="0.4">
      <c r="M55" t="s">
        <v>870</v>
      </c>
      <c r="N55" t="s">
        <v>597</v>
      </c>
      <c r="O55">
        <v>9000</v>
      </c>
      <c r="AB55" t="s">
        <v>221</v>
      </c>
      <c r="AC55" s="2">
        <f t="shared" si="2"/>
        <v>679660</v>
      </c>
      <c r="AD55" s="2">
        <f t="shared" si="14"/>
        <v>562300</v>
      </c>
      <c r="AE55" s="2">
        <f t="shared" si="14"/>
        <v>320400</v>
      </c>
      <c r="AF55" s="2">
        <f t="shared" si="14"/>
        <v>313900</v>
      </c>
      <c r="AG55" s="2">
        <f t="shared" si="14"/>
        <v>869000</v>
      </c>
      <c r="AH55" s="2">
        <f t="shared" si="14"/>
        <v>1332700</v>
      </c>
      <c r="AI55" s="2" cm="1">
        <f t="array" ref="AI55">_xlfn.XLOOKUP(AI$1&amp;$AB55,$M$3:$M$1662&amp;$N$3:$N$1662,$O$3:$O$1662,0,0,1)</f>
        <v>2000</v>
      </c>
      <c r="AJ55" s="2" cm="1">
        <f t="array" ref="AJ55">_xlfn.XLOOKUP(AJ$1&amp;$AB55,$M$3:$M$1662&amp;$N$3:$N$1662,$O$3:$O$1662,0,0,1)</f>
        <v>300</v>
      </c>
      <c r="AK55" s="2" cm="1">
        <f t="array" ref="AK55">_xlfn.XLOOKUP(AK$1&amp;$AB55,$M$3:$M$1662&amp;$N$3:$N$1662,$O$3:$O$1662,0,0,1)</f>
        <v>200</v>
      </c>
      <c r="AL55" s="2" cm="1">
        <f t="array" ref="AL55">_xlfn.XLOOKUP(AL$1&amp;$AB55,$M$3:$M$1662&amp;$N$3:$N$1662,$O$3:$O$1662,0,0,1)</f>
        <v>7300</v>
      </c>
      <c r="AM55" s="2" cm="1">
        <f t="array" ref="AM55">_xlfn.XLOOKUP(AM$1&amp;$AB55,$M$3:$M$1662&amp;$N$3:$N$1662,$O$3:$O$1662,0,0,1)</f>
        <v>13600</v>
      </c>
    </row>
    <row r="56" spans="1:39" x14ac:dyDescent="0.4">
      <c r="M56" t="s">
        <v>870</v>
      </c>
      <c r="N56" t="s">
        <v>598</v>
      </c>
      <c r="O56">
        <v>13600</v>
      </c>
      <c r="AB56" t="s">
        <v>241</v>
      </c>
      <c r="AC56" s="2">
        <f t="shared" si="2"/>
        <v>685040</v>
      </c>
      <c r="AD56" s="2">
        <f t="shared" si="14"/>
        <v>563600</v>
      </c>
      <c r="AE56" s="2">
        <f t="shared" si="14"/>
        <v>321700</v>
      </c>
      <c r="AF56" s="2">
        <f t="shared" si="14"/>
        <v>314800</v>
      </c>
      <c r="AG56" s="2">
        <f t="shared" si="14"/>
        <v>874500</v>
      </c>
      <c r="AH56" s="2">
        <f t="shared" si="14"/>
        <v>1350600</v>
      </c>
      <c r="AI56" s="2" cm="1">
        <f t="array" ref="AI56">_xlfn.XLOOKUP(AI$1&amp;$AB56,$M$3:$M$1662&amp;$N$3:$N$1662,$O$3:$O$1662,0,0,1)</f>
        <v>1300</v>
      </c>
      <c r="AJ56" s="2" cm="1">
        <f t="array" ref="AJ56">_xlfn.XLOOKUP(AJ$1&amp;$AB56,$M$3:$M$1662&amp;$N$3:$N$1662,$O$3:$O$1662,0,0,1)</f>
        <v>1300</v>
      </c>
      <c r="AK56" s="2" cm="1">
        <f t="array" ref="AK56">_xlfn.XLOOKUP(AK$1&amp;$AB56,$M$3:$M$1662&amp;$N$3:$N$1662,$O$3:$O$1662,0,0,1)</f>
        <v>900</v>
      </c>
      <c r="AL56" s="2" cm="1">
        <f t="array" ref="AL56">_xlfn.XLOOKUP(AL$1&amp;$AB56,$M$3:$M$1662&amp;$N$3:$N$1662,$O$3:$O$1662,0,0,1)</f>
        <v>5500</v>
      </c>
      <c r="AM56" s="2" cm="1">
        <f t="array" ref="AM56">_xlfn.XLOOKUP(AM$1&amp;$AB56,$M$3:$M$1662&amp;$N$3:$N$1662,$O$3:$O$1662,0,0,1)</f>
        <v>17900</v>
      </c>
    </row>
    <row r="57" spans="1:39" x14ac:dyDescent="0.4">
      <c r="M57" t="s">
        <v>870</v>
      </c>
      <c r="N57" t="s">
        <v>599</v>
      </c>
      <c r="O57">
        <v>17900</v>
      </c>
      <c r="AB57" t="s">
        <v>243</v>
      </c>
      <c r="AC57" s="2">
        <f t="shared" si="2"/>
        <v>691560</v>
      </c>
      <c r="AD57" s="2">
        <f t="shared" si="14"/>
        <v>564200</v>
      </c>
      <c r="AE57" s="2">
        <f t="shared" si="14"/>
        <v>322400</v>
      </c>
      <c r="AF57" s="2">
        <f t="shared" si="14"/>
        <v>316800</v>
      </c>
      <c r="AG57" s="2">
        <f t="shared" si="14"/>
        <v>892000</v>
      </c>
      <c r="AH57" s="2">
        <f t="shared" si="14"/>
        <v>1362400</v>
      </c>
      <c r="AI57" s="2" cm="1">
        <f t="array" ref="AI57">_xlfn.XLOOKUP(AI$1&amp;$AB57,$M$3:$M$1662&amp;$N$3:$N$1662,$O$3:$O$1662,0,0,1)</f>
        <v>600</v>
      </c>
      <c r="AJ57" s="2" cm="1">
        <f t="array" ref="AJ57">_xlfn.XLOOKUP(AJ$1&amp;$AB57,$M$3:$M$1662&amp;$N$3:$N$1662,$O$3:$O$1662,0,0,1)</f>
        <v>700</v>
      </c>
      <c r="AK57" s="2" cm="1">
        <f t="array" ref="AK57">_xlfn.XLOOKUP(AK$1&amp;$AB57,$M$3:$M$1662&amp;$N$3:$N$1662,$O$3:$O$1662,0,0,1)</f>
        <v>2000</v>
      </c>
      <c r="AL57" s="2" cm="1">
        <f t="array" ref="AL57">_xlfn.XLOOKUP(AL$1&amp;$AB57,$M$3:$M$1662&amp;$N$3:$N$1662,$O$3:$O$1662,0,0,1)</f>
        <v>17500</v>
      </c>
      <c r="AM57" s="2" cm="1">
        <f t="array" ref="AM57">_xlfn.XLOOKUP(AM$1&amp;$AB57,$M$3:$M$1662&amp;$N$3:$N$1662,$O$3:$O$1662,0,0,1)</f>
        <v>11800</v>
      </c>
    </row>
    <row r="58" spans="1:39" x14ac:dyDescent="0.4">
      <c r="M58" t="s">
        <v>870</v>
      </c>
      <c r="N58" t="s">
        <v>600</v>
      </c>
      <c r="O58">
        <v>11800</v>
      </c>
      <c r="AB58" t="s">
        <v>201</v>
      </c>
      <c r="AC58" s="2">
        <f t="shared" si="2"/>
        <v>693480</v>
      </c>
      <c r="AD58" s="2">
        <f t="shared" si="14"/>
        <v>564300</v>
      </c>
      <c r="AE58" s="2">
        <f t="shared" si="14"/>
        <v>322500</v>
      </c>
      <c r="AF58" s="2">
        <f t="shared" si="14"/>
        <v>318000</v>
      </c>
      <c r="AG58" s="2">
        <f t="shared" si="14"/>
        <v>893900</v>
      </c>
      <c r="AH58" s="2">
        <f t="shared" si="14"/>
        <v>1368700</v>
      </c>
      <c r="AI58" s="2" cm="1">
        <f t="array" ref="AI58">_xlfn.XLOOKUP(AI$1&amp;$AB58,$M$3:$M$1662&amp;$N$3:$N$1662,$O$3:$O$1662,0,0,1)</f>
        <v>100</v>
      </c>
      <c r="AJ58" s="2" cm="1">
        <f t="array" ref="AJ58">_xlfn.XLOOKUP(AJ$1&amp;$AB58,$M$3:$M$1662&amp;$N$3:$N$1662,$O$3:$O$1662,0,0,1)</f>
        <v>100</v>
      </c>
      <c r="AK58" s="2" cm="1">
        <f t="array" ref="AK58">_xlfn.XLOOKUP(AK$1&amp;$AB58,$M$3:$M$1662&amp;$N$3:$N$1662,$O$3:$O$1662,0,0,1)</f>
        <v>1200</v>
      </c>
      <c r="AL58" s="2" cm="1">
        <f t="array" ref="AL58">_xlfn.XLOOKUP(AL$1&amp;$AB58,$M$3:$M$1662&amp;$N$3:$N$1662,$O$3:$O$1662,0,0,1)</f>
        <v>1900</v>
      </c>
      <c r="AM58" s="2" cm="1">
        <f t="array" ref="AM58">_xlfn.XLOOKUP(AM$1&amp;$AB58,$M$3:$M$1662&amp;$N$3:$N$1662,$O$3:$O$1662,0,0,1)</f>
        <v>6300</v>
      </c>
    </row>
    <row r="59" spans="1:39" x14ac:dyDescent="0.4">
      <c r="M59" t="s">
        <v>870</v>
      </c>
      <c r="N59" t="s">
        <v>601</v>
      </c>
      <c r="O59">
        <v>6300</v>
      </c>
      <c r="AB59" t="s">
        <v>254</v>
      </c>
      <c r="AC59" s="2">
        <f t="shared" si="2"/>
        <v>702140</v>
      </c>
      <c r="AD59" s="2">
        <f t="shared" si="14"/>
        <v>565400</v>
      </c>
      <c r="AE59" s="2">
        <f t="shared" si="14"/>
        <v>323500</v>
      </c>
      <c r="AF59" s="2">
        <f t="shared" si="14"/>
        <v>318400</v>
      </c>
      <c r="AG59" s="2">
        <f t="shared" si="14"/>
        <v>923500</v>
      </c>
      <c r="AH59" s="2">
        <f t="shared" si="14"/>
        <v>1379900</v>
      </c>
      <c r="AI59" s="2" cm="1">
        <f t="array" ref="AI59">_xlfn.XLOOKUP(AI$1&amp;$AB59,$M$3:$M$1662&amp;$N$3:$N$1662,$O$3:$O$1662,0,0,1)</f>
        <v>1100</v>
      </c>
      <c r="AJ59" s="2" cm="1">
        <f t="array" ref="AJ59">_xlfn.XLOOKUP(AJ$1&amp;$AB59,$M$3:$M$1662&amp;$N$3:$N$1662,$O$3:$O$1662,0,0,1)</f>
        <v>1000</v>
      </c>
      <c r="AK59" s="2" cm="1">
        <f t="array" ref="AK59">_xlfn.XLOOKUP(AK$1&amp;$AB59,$M$3:$M$1662&amp;$N$3:$N$1662,$O$3:$O$1662,0,0,1)</f>
        <v>400</v>
      </c>
      <c r="AL59" s="2" cm="1">
        <f t="array" ref="AL59">_xlfn.XLOOKUP(AL$1&amp;$AB59,$M$3:$M$1662&amp;$N$3:$N$1662,$O$3:$O$1662,0,0,1)</f>
        <v>29600</v>
      </c>
      <c r="AM59" s="2" cm="1">
        <f t="array" ref="AM59">_xlfn.XLOOKUP(AM$1&amp;$AB59,$M$3:$M$1662&amp;$N$3:$N$1662,$O$3:$O$1662,0,0,1)</f>
        <v>11200</v>
      </c>
    </row>
    <row r="60" spans="1:39" x14ac:dyDescent="0.4">
      <c r="M60" t="s">
        <v>870</v>
      </c>
      <c r="N60" t="s">
        <v>602</v>
      </c>
      <c r="O60">
        <v>11200</v>
      </c>
      <c r="AB60" t="s">
        <v>262</v>
      </c>
      <c r="AC60" s="2">
        <f t="shared" si="2"/>
        <v>706020</v>
      </c>
      <c r="AD60" s="2">
        <f t="shared" si="14"/>
        <v>565800</v>
      </c>
      <c r="AE60" s="2">
        <f t="shared" si="14"/>
        <v>326300</v>
      </c>
      <c r="AF60" s="2">
        <f t="shared" si="14"/>
        <v>319700</v>
      </c>
      <c r="AG60" s="2">
        <f t="shared" si="14"/>
        <v>930000</v>
      </c>
      <c r="AH60" s="2">
        <f t="shared" si="14"/>
        <v>1388300</v>
      </c>
      <c r="AI60" s="2" cm="1">
        <f t="array" ref="AI60">_xlfn.XLOOKUP(AI$1&amp;$AB60,$M$3:$M$1662&amp;$N$3:$N$1662,$O$3:$O$1662,0,0,1)</f>
        <v>400</v>
      </c>
      <c r="AJ60" s="2" cm="1">
        <f t="array" ref="AJ60">_xlfn.XLOOKUP(AJ$1&amp;$AB60,$M$3:$M$1662&amp;$N$3:$N$1662,$O$3:$O$1662,0,0,1)</f>
        <v>2800</v>
      </c>
      <c r="AK60" s="2" cm="1">
        <f t="array" ref="AK60">_xlfn.XLOOKUP(AK$1&amp;$AB60,$M$3:$M$1662&amp;$N$3:$N$1662,$O$3:$O$1662,0,0,1)</f>
        <v>1300</v>
      </c>
      <c r="AL60" s="2" cm="1">
        <f t="array" ref="AL60">_xlfn.XLOOKUP(AL$1&amp;$AB60,$M$3:$M$1662&amp;$N$3:$N$1662,$O$3:$O$1662,0,0,1)</f>
        <v>6500</v>
      </c>
      <c r="AM60" s="2" cm="1">
        <f t="array" ref="AM60">_xlfn.XLOOKUP(AM$1&amp;$AB60,$M$3:$M$1662&amp;$N$3:$N$1662,$O$3:$O$1662,0,0,1)</f>
        <v>8400</v>
      </c>
    </row>
    <row r="61" spans="1:39" x14ac:dyDescent="0.4">
      <c r="M61" t="s">
        <v>870</v>
      </c>
      <c r="N61" t="s">
        <v>603</v>
      </c>
      <c r="O61">
        <v>8400</v>
      </c>
      <c r="AB61" t="s">
        <v>83</v>
      </c>
      <c r="AC61" s="2">
        <f t="shared" si="2"/>
        <v>710640</v>
      </c>
      <c r="AD61" s="2">
        <f t="shared" si="14"/>
        <v>566700</v>
      </c>
      <c r="AE61" s="2">
        <f t="shared" si="14"/>
        <v>327300</v>
      </c>
      <c r="AF61" s="2">
        <f t="shared" si="14"/>
        <v>320600</v>
      </c>
      <c r="AG61" s="2">
        <f t="shared" si="14"/>
        <v>947700</v>
      </c>
      <c r="AH61" s="2">
        <f t="shared" si="14"/>
        <v>1390900</v>
      </c>
      <c r="AI61" s="2" cm="1">
        <f t="array" ref="AI61">_xlfn.XLOOKUP(AI$1&amp;$AB61,$M$3:$M$1662&amp;$N$3:$N$1662,$O$3:$O$1662,0,0,1)</f>
        <v>900</v>
      </c>
      <c r="AJ61" s="2" cm="1">
        <f t="array" ref="AJ61">_xlfn.XLOOKUP(AJ$1&amp;$AB61,$M$3:$M$1662&amp;$N$3:$N$1662,$O$3:$O$1662,0,0,1)</f>
        <v>1000</v>
      </c>
      <c r="AK61" s="2" cm="1">
        <f t="array" ref="AK61">_xlfn.XLOOKUP(AK$1&amp;$AB61,$M$3:$M$1662&amp;$N$3:$N$1662,$O$3:$O$1662,0,0,1)</f>
        <v>900</v>
      </c>
      <c r="AL61" s="2" cm="1">
        <f t="array" ref="AL61">_xlfn.XLOOKUP(AL$1&amp;$AB61,$M$3:$M$1662&amp;$N$3:$N$1662,$O$3:$O$1662,0,0,1)</f>
        <v>17700</v>
      </c>
      <c r="AM61" s="2" cm="1">
        <f t="array" ref="AM61">_xlfn.XLOOKUP(AM$1&amp;$AB61,$M$3:$M$1662&amp;$N$3:$N$1662,$O$3:$O$1662,0,0,1)</f>
        <v>2600</v>
      </c>
    </row>
    <row r="62" spans="1:39" x14ac:dyDescent="0.4">
      <c r="M62" t="s">
        <v>870</v>
      </c>
      <c r="N62" t="s">
        <v>604</v>
      </c>
      <c r="O62">
        <v>2600</v>
      </c>
      <c r="AB62" t="s">
        <v>209</v>
      </c>
      <c r="AC62" s="2">
        <f t="shared" si="2"/>
        <v>715020</v>
      </c>
      <c r="AD62" s="2">
        <f t="shared" si="14"/>
        <v>569300</v>
      </c>
      <c r="AE62" s="2">
        <f t="shared" si="14"/>
        <v>329300</v>
      </c>
      <c r="AF62" s="2">
        <f t="shared" si="14"/>
        <v>322800</v>
      </c>
      <c r="AG62" s="2">
        <f t="shared" si="14"/>
        <v>957800</v>
      </c>
      <c r="AH62" s="2">
        <f t="shared" si="14"/>
        <v>1395900</v>
      </c>
      <c r="AI62" s="2" cm="1">
        <f t="array" ref="AI62">_xlfn.XLOOKUP(AI$1&amp;$AB62,$M$3:$M$1662&amp;$N$3:$N$1662,$O$3:$O$1662,0,0,1)</f>
        <v>2600</v>
      </c>
      <c r="AJ62" s="2" cm="1">
        <f t="array" ref="AJ62">_xlfn.XLOOKUP(AJ$1&amp;$AB62,$M$3:$M$1662&amp;$N$3:$N$1662,$O$3:$O$1662,0,0,1)</f>
        <v>2000</v>
      </c>
      <c r="AK62" s="2" cm="1">
        <f t="array" ref="AK62">_xlfn.XLOOKUP(AK$1&amp;$AB62,$M$3:$M$1662&amp;$N$3:$N$1662,$O$3:$O$1662,0,0,1)</f>
        <v>2200</v>
      </c>
      <c r="AL62" s="2" cm="1">
        <f t="array" ref="AL62">_xlfn.XLOOKUP(AL$1&amp;$AB62,$M$3:$M$1662&amp;$N$3:$N$1662,$O$3:$O$1662,0,0,1)</f>
        <v>10100</v>
      </c>
      <c r="AM62" s="2" cm="1">
        <f t="array" ref="AM62">_xlfn.XLOOKUP(AM$1&amp;$AB62,$M$3:$M$1662&amp;$N$3:$N$1662,$O$3:$O$1662,0,0,1)</f>
        <v>5000</v>
      </c>
    </row>
    <row r="63" spans="1:39" x14ac:dyDescent="0.4">
      <c r="M63" t="s">
        <v>870</v>
      </c>
      <c r="N63" t="s">
        <v>605</v>
      </c>
      <c r="O63">
        <v>5000</v>
      </c>
      <c r="AB63" t="s">
        <v>181</v>
      </c>
      <c r="AC63" s="2">
        <f t="shared" si="2"/>
        <v>718440</v>
      </c>
      <c r="AD63" s="2">
        <f t="shared" si="14"/>
        <v>575200</v>
      </c>
      <c r="AE63" s="2">
        <f t="shared" si="14"/>
        <v>331700</v>
      </c>
      <c r="AF63" s="2">
        <f t="shared" si="14"/>
        <v>325000</v>
      </c>
      <c r="AG63" s="2">
        <f t="shared" si="14"/>
        <v>960400</v>
      </c>
      <c r="AH63" s="2">
        <f t="shared" si="14"/>
        <v>1399900</v>
      </c>
      <c r="AI63" s="2" cm="1">
        <f t="array" ref="AI63">_xlfn.XLOOKUP(AI$1&amp;$AB63,$M$3:$M$1662&amp;$N$3:$N$1662,$O$3:$O$1662,0,0,1)</f>
        <v>5900</v>
      </c>
      <c r="AJ63" s="2" cm="1">
        <f t="array" ref="AJ63">_xlfn.XLOOKUP(AJ$1&amp;$AB63,$M$3:$M$1662&amp;$N$3:$N$1662,$O$3:$O$1662,0,0,1)</f>
        <v>2400</v>
      </c>
      <c r="AK63" s="2" cm="1">
        <f t="array" ref="AK63">_xlfn.XLOOKUP(AK$1&amp;$AB63,$M$3:$M$1662&amp;$N$3:$N$1662,$O$3:$O$1662,0,0,1)</f>
        <v>2200</v>
      </c>
      <c r="AL63" s="2" cm="1">
        <f t="array" ref="AL63">_xlfn.XLOOKUP(AL$1&amp;$AB63,$M$3:$M$1662&amp;$N$3:$N$1662,$O$3:$O$1662,0,0,1)</f>
        <v>2600</v>
      </c>
      <c r="AM63" s="2" cm="1">
        <f t="array" ref="AM63">_xlfn.XLOOKUP(AM$1&amp;$AB63,$M$3:$M$1662&amp;$N$3:$N$1662,$O$3:$O$1662,0,0,1)</f>
        <v>4000</v>
      </c>
    </row>
    <row r="64" spans="1:39" x14ac:dyDescent="0.4">
      <c r="M64" t="s">
        <v>870</v>
      </c>
      <c r="N64" t="s">
        <v>606</v>
      </c>
      <c r="O64">
        <v>4000</v>
      </c>
      <c r="AB64" t="s">
        <v>186</v>
      </c>
      <c r="AC64" s="2">
        <f t="shared" si="2"/>
        <v>729360</v>
      </c>
      <c r="AD64" s="2">
        <f t="shared" si="14"/>
        <v>578800</v>
      </c>
      <c r="AE64" s="2">
        <f t="shared" si="14"/>
        <v>331800</v>
      </c>
      <c r="AF64" s="2">
        <f t="shared" si="14"/>
        <v>328300</v>
      </c>
      <c r="AG64" s="2">
        <f t="shared" si="14"/>
        <v>990000</v>
      </c>
      <c r="AH64" s="2">
        <f t="shared" si="14"/>
        <v>1417900</v>
      </c>
      <c r="AI64" s="2" cm="1">
        <f t="array" ref="AI64">_xlfn.XLOOKUP(AI$1&amp;$AB64,$M$3:$M$1662&amp;$N$3:$N$1662,$O$3:$O$1662,0,0,1)</f>
        <v>3600</v>
      </c>
      <c r="AJ64" s="2" cm="1">
        <f t="array" ref="AJ64">_xlfn.XLOOKUP(AJ$1&amp;$AB64,$M$3:$M$1662&amp;$N$3:$N$1662,$O$3:$O$1662,0,0,1)</f>
        <v>100</v>
      </c>
      <c r="AK64" s="2" cm="1">
        <f t="array" ref="AK64">_xlfn.XLOOKUP(AK$1&amp;$AB64,$M$3:$M$1662&amp;$N$3:$N$1662,$O$3:$O$1662,0,0,1)</f>
        <v>3300</v>
      </c>
      <c r="AL64" s="2" cm="1">
        <f t="array" ref="AL64">_xlfn.XLOOKUP(AL$1&amp;$AB64,$M$3:$M$1662&amp;$N$3:$N$1662,$O$3:$O$1662,0,0,1)</f>
        <v>29600</v>
      </c>
      <c r="AM64" s="2" cm="1">
        <f t="array" ref="AM64">_xlfn.XLOOKUP(AM$1&amp;$AB64,$M$3:$M$1662&amp;$N$3:$N$1662,$O$3:$O$1662,0,0,1)</f>
        <v>18000</v>
      </c>
    </row>
    <row r="65" spans="13:39" x14ac:dyDescent="0.4">
      <c r="M65" t="s">
        <v>870</v>
      </c>
      <c r="N65" t="s">
        <v>607</v>
      </c>
      <c r="O65">
        <v>18000</v>
      </c>
      <c r="AB65" t="s">
        <v>67</v>
      </c>
      <c r="AC65" s="2">
        <f t="shared" si="2"/>
        <v>732480</v>
      </c>
      <c r="AD65" s="2">
        <f t="shared" si="14"/>
        <v>580500</v>
      </c>
      <c r="AE65" s="2">
        <f t="shared" si="14"/>
        <v>332100</v>
      </c>
      <c r="AF65" s="2">
        <f t="shared" si="14"/>
        <v>329800</v>
      </c>
      <c r="AG65" s="2">
        <f t="shared" si="14"/>
        <v>996800</v>
      </c>
      <c r="AH65" s="2">
        <f t="shared" si="14"/>
        <v>1423200</v>
      </c>
      <c r="AI65" s="2" cm="1">
        <f t="array" ref="AI65">_xlfn.XLOOKUP(AI$1&amp;$AB65,$M$3:$M$1662&amp;$N$3:$N$1662,$O$3:$O$1662,0,0,1)</f>
        <v>1700</v>
      </c>
      <c r="AJ65" s="2" cm="1">
        <f t="array" ref="AJ65">_xlfn.XLOOKUP(AJ$1&amp;$AB65,$M$3:$M$1662&amp;$N$3:$N$1662,$O$3:$O$1662,0,0,1)</f>
        <v>300</v>
      </c>
      <c r="AK65" s="2" cm="1">
        <f t="array" ref="AK65">_xlfn.XLOOKUP(AK$1&amp;$AB65,$M$3:$M$1662&amp;$N$3:$N$1662,$O$3:$O$1662,0,0,1)</f>
        <v>1500</v>
      </c>
      <c r="AL65" s="2" cm="1">
        <f t="array" ref="AL65">_xlfn.XLOOKUP(AL$1&amp;$AB65,$M$3:$M$1662&amp;$N$3:$N$1662,$O$3:$O$1662,0,0,1)</f>
        <v>6800</v>
      </c>
      <c r="AM65" s="2" cm="1">
        <f t="array" ref="AM65">_xlfn.XLOOKUP(AM$1&amp;$AB65,$M$3:$M$1662&amp;$N$3:$N$1662,$O$3:$O$1662,0,0,1)</f>
        <v>5300</v>
      </c>
    </row>
    <row r="66" spans="13:39" x14ac:dyDescent="0.4">
      <c r="M66" t="s">
        <v>870</v>
      </c>
      <c r="N66" t="s">
        <v>608</v>
      </c>
      <c r="O66">
        <v>5300</v>
      </c>
      <c r="AB66" t="s">
        <v>297</v>
      </c>
      <c r="AC66" s="2">
        <f t="shared" si="2"/>
        <v>733760</v>
      </c>
      <c r="AD66" s="2">
        <f t="shared" si="14"/>
        <v>581200</v>
      </c>
      <c r="AE66" s="2">
        <f t="shared" si="14"/>
        <v>332800</v>
      </c>
      <c r="AF66" s="2">
        <f t="shared" si="14"/>
        <v>330500</v>
      </c>
      <c r="AG66" s="2">
        <f t="shared" si="14"/>
        <v>997800</v>
      </c>
      <c r="AH66" s="2">
        <f t="shared" si="14"/>
        <v>1426500</v>
      </c>
      <c r="AI66" s="2" cm="1">
        <f t="array" ref="AI66">_xlfn.XLOOKUP(AI$1&amp;$AB66,$M$3:$M$1662&amp;$N$3:$N$1662,$O$3:$O$1662,0,0,1)</f>
        <v>700</v>
      </c>
      <c r="AJ66" s="2" cm="1">
        <f t="array" ref="AJ66">_xlfn.XLOOKUP(AJ$1&amp;$AB66,$M$3:$M$1662&amp;$N$3:$N$1662,$O$3:$O$1662,0,0,1)</f>
        <v>700</v>
      </c>
      <c r="AK66" s="2" cm="1">
        <f t="array" ref="AK66">_xlfn.XLOOKUP(AK$1&amp;$AB66,$M$3:$M$1662&amp;$N$3:$N$1662,$O$3:$O$1662,0,0,1)</f>
        <v>700</v>
      </c>
      <c r="AL66" s="2" cm="1">
        <f t="array" ref="AL66">_xlfn.XLOOKUP(AL$1&amp;$AB66,$M$3:$M$1662&amp;$N$3:$N$1662,$O$3:$O$1662,0,0,1)</f>
        <v>1000</v>
      </c>
      <c r="AM66" s="2" cm="1">
        <f t="array" ref="AM66">_xlfn.XLOOKUP(AM$1&amp;$AB66,$M$3:$M$1662&amp;$N$3:$N$1662,$O$3:$O$1662,0,0,1)</f>
        <v>3300</v>
      </c>
    </row>
    <row r="67" spans="13:39" x14ac:dyDescent="0.4">
      <c r="M67" t="s">
        <v>870</v>
      </c>
      <c r="N67" t="s">
        <v>609</v>
      </c>
      <c r="O67">
        <v>3300</v>
      </c>
      <c r="AB67" t="s">
        <v>32</v>
      </c>
      <c r="AC67" s="2">
        <f t="shared" ref="AC67:AC130" si="15">IFERROR(AVERAGEIFS(AD67:AH67,AD67:AH67,"&gt;0"),0)</f>
        <v>734900</v>
      </c>
      <c r="AD67" s="2">
        <f t="shared" si="14"/>
        <v>581400</v>
      </c>
      <c r="AE67" s="2">
        <f t="shared" si="14"/>
        <v>332900</v>
      </c>
      <c r="AF67" s="2">
        <f t="shared" si="14"/>
        <v>331500</v>
      </c>
      <c r="AG67" s="2">
        <f t="shared" si="14"/>
        <v>998300</v>
      </c>
      <c r="AH67" s="2">
        <f t="shared" si="14"/>
        <v>1430400</v>
      </c>
      <c r="AI67" s="2" cm="1">
        <f t="array" ref="AI67">_xlfn.XLOOKUP(AI$1&amp;$AB67,$M$3:$M$1662&amp;$N$3:$N$1662,$O$3:$O$1662,0,0,1)</f>
        <v>200</v>
      </c>
      <c r="AJ67" s="2" cm="1">
        <f t="array" ref="AJ67">_xlfn.XLOOKUP(AJ$1&amp;$AB67,$M$3:$M$1662&amp;$N$3:$N$1662,$O$3:$O$1662,0,0,1)</f>
        <v>100</v>
      </c>
      <c r="AK67" s="2" cm="1">
        <f t="array" ref="AK67">_xlfn.XLOOKUP(AK$1&amp;$AB67,$M$3:$M$1662&amp;$N$3:$N$1662,$O$3:$O$1662,0,0,1)</f>
        <v>1000</v>
      </c>
      <c r="AL67" s="2" cm="1">
        <f t="array" ref="AL67">_xlfn.XLOOKUP(AL$1&amp;$AB67,$M$3:$M$1662&amp;$N$3:$N$1662,$O$3:$O$1662,0,0,1)</f>
        <v>500</v>
      </c>
      <c r="AM67" s="2" cm="1">
        <f t="array" ref="AM67">_xlfn.XLOOKUP(AM$1&amp;$AB67,$M$3:$M$1662&amp;$N$3:$N$1662,$O$3:$O$1662,0,0,1)</f>
        <v>3900</v>
      </c>
    </row>
    <row r="68" spans="13:39" x14ac:dyDescent="0.4">
      <c r="M68" t="s">
        <v>870</v>
      </c>
      <c r="N68" t="s">
        <v>610</v>
      </c>
      <c r="O68">
        <v>3900</v>
      </c>
      <c r="AB68" t="s">
        <v>20</v>
      </c>
      <c r="AC68" s="2">
        <f t="shared" si="15"/>
        <v>737980</v>
      </c>
      <c r="AD68" s="2">
        <f t="shared" ref="AD68:AH83" si="16">AD67+AI68</f>
        <v>582700</v>
      </c>
      <c r="AE68" s="2">
        <f t="shared" si="16"/>
        <v>335800</v>
      </c>
      <c r="AF68" s="2">
        <f t="shared" si="16"/>
        <v>332500</v>
      </c>
      <c r="AG68" s="2">
        <f t="shared" si="16"/>
        <v>1006400</v>
      </c>
      <c r="AH68" s="2">
        <f t="shared" si="16"/>
        <v>1432500</v>
      </c>
      <c r="AI68" s="2" cm="1">
        <f t="array" ref="AI68">_xlfn.XLOOKUP(AI$1&amp;$AB68,$M$3:$M$1662&amp;$N$3:$N$1662,$O$3:$O$1662,0,0,1)</f>
        <v>1300</v>
      </c>
      <c r="AJ68" s="2" cm="1">
        <f t="array" ref="AJ68">_xlfn.XLOOKUP(AJ$1&amp;$AB68,$M$3:$M$1662&amp;$N$3:$N$1662,$O$3:$O$1662,0,0,1)</f>
        <v>2900</v>
      </c>
      <c r="AK68" s="2" cm="1">
        <f t="array" ref="AK68">_xlfn.XLOOKUP(AK$1&amp;$AB68,$M$3:$M$1662&amp;$N$3:$N$1662,$O$3:$O$1662,0,0,1)</f>
        <v>1000</v>
      </c>
      <c r="AL68" s="2" cm="1">
        <f t="array" ref="AL68">_xlfn.XLOOKUP(AL$1&amp;$AB68,$M$3:$M$1662&amp;$N$3:$N$1662,$O$3:$O$1662,0,0,1)</f>
        <v>8100</v>
      </c>
      <c r="AM68" s="2" cm="1">
        <f t="array" ref="AM68">_xlfn.XLOOKUP(AM$1&amp;$AB68,$M$3:$M$1662&amp;$N$3:$N$1662,$O$3:$O$1662,0,0,1)</f>
        <v>2100</v>
      </c>
    </row>
    <row r="69" spans="13:39" x14ac:dyDescent="0.4">
      <c r="M69" t="s">
        <v>870</v>
      </c>
      <c r="N69" t="s">
        <v>611</v>
      </c>
      <c r="O69">
        <v>2100</v>
      </c>
      <c r="AB69" t="s">
        <v>61</v>
      </c>
      <c r="AC69" s="2">
        <f t="shared" si="15"/>
        <v>739520</v>
      </c>
      <c r="AD69" s="2">
        <f t="shared" si="16"/>
        <v>583300</v>
      </c>
      <c r="AE69" s="2">
        <f t="shared" si="16"/>
        <v>335900</v>
      </c>
      <c r="AF69" s="2">
        <f t="shared" si="16"/>
        <v>332800</v>
      </c>
      <c r="AG69" s="2">
        <f t="shared" si="16"/>
        <v>1007500</v>
      </c>
      <c r="AH69" s="2">
        <f t="shared" si="16"/>
        <v>1438100</v>
      </c>
      <c r="AI69" s="2" cm="1">
        <f t="array" ref="AI69">_xlfn.XLOOKUP(AI$1&amp;$AB69,$M$3:$M$1662&amp;$N$3:$N$1662,$O$3:$O$1662,0,0,1)</f>
        <v>600</v>
      </c>
      <c r="AJ69" s="2" cm="1">
        <f t="array" ref="AJ69">_xlfn.XLOOKUP(AJ$1&amp;$AB69,$M$3:$M$1662&amp;$N$3:$N$1662,$O$3:$O$1662,0,0,1)</f>
        <v>100</v>
      </c>
      <c r="AK69" s="2" cm="1">
        <f t="array" ref="AK69">_xlfn.XLOOKUP(AK$1&amp;$AB69,$M$3:$M$1662&amp;$N$3:$N$1662,$O$3:$O$1662,0,0,1)</f>
        <v>300</v>
      </c>
      <c r="AL69" s="2" cm="1">
        <f t="array" ref="AL69">_xlfn.XLOOKUP(AL$1&amp;$AB69,$M$3:$M$1662&amp;$N$3:$N$1662,$O$3:$O$1662,0,0,1)</f>
        <v>1100</v>
      </c>
      <c r="AM69" s="2" cm="1">
        <f t="array" ref="AM69">_xlfn.XLOOKUP(AM$1&amp;$AB69,$M$3:$M$1662&amp;$N$3:$N$1662,$O$3:$O$1662,0,0,1)</f>
        <v>5600</v>
      </c>
    </row>
    <row r="70" spans="13:39" x14ac:dyDescent="0.4">
      <c r="M70" t="s">
        <v>870</v>
      </c>
      <c r="N70" t="s">
        <v>612</v>
      </c>
      <c r="O70">
        <v>5600</v>
      </c>
      <c r="AB70" t="s">
        <v>128</v>
      </c>
      <c r="AC70" s="2">
        <f t="shared" si="15"/>
        <v>741620</v>
      </c>
      <c r="AD70" s="2">
        <f t="shared" si="16"/>
        <v>584500</v>
      </c>
      <c r="AE70" s="2">
        <f t="shared" si="16"/>
        <v>337000</v>
      </c>
      <c r="AF70" s="2">
        <f t="shared" si="16"/>
        <v>336300</v>
      </c>
      <c r="AG70" s="2">
        <f t="shared" si="16"/>
        <v>1008700</v>
      </c>
      <c r="AH70" s="2">
        <f t="shared" si="16"/>
        <v>1441600</v>
      </c>
      <c r="AI70" s="2" cm="1">
        <f t="array" ref="AI70">_xlfn.XLOOKUP(AI$1&amp;$AB70,$M$3:$M$1662&amp;$N$3:$N$1662,$O$3:$O$1662,0,0,1)</f>
        <v>1200</v>
      </c>
      <c r="AJ70" s="2" cm="1">
        <f t="array" ref="AJ70">_xlfn.XLOOKUP(AJ$1&amp;$AB70,$M$3:$M$1662&amp;$N$3:$N$1662,$O$3:$O$1662,0,0,1)</f>
        <v>1100</v>
      </c>
      <c r="AK70" s="2" cm="1">
        <f t="array" ref="AK70">_xlfn.XLOOKUP(AK$1&amp;$AB70,$M$3:$M$1662&amp;$N$3:$N$1662,$O$3:$O$1662,0,0,1)</f>
        <v>3500</v>
      </c>
      <c r="AL70" s="2" cm="1">
        <f t="array" ref="AL70">_xlfn.XLOOKUP(AL$1&amp;$AB70,$M$3:$M$1662&amp;$N$3:$N$1662,$O$3:$O$1662,0,0,1)</f>
        <v>1200</v>
      </c>
      <c r="AM70" s="2" cm="1">
        <f t="array" ref="AM70">_xlfn.XLOOKUP(AM$1&amp;$AB70,$M$3:$M$1662&amp;$N$3:$N$1662,$O$3:$O$1662,0,0,1)</f>
        <v>3500</v>
      </c>
    </row>
    <row r="71" spans="13:39" x14ac:dyDescent="0.4">
      <c r="M71" t="s">
        <v>870</v>
      </c>
      <c r="N71" t="s">
        <v>613</v>
      </c>
      <c r="O71">
        <v>3500</v>
      </c>
      <c r="AB71" t="s">
        <v>16</v>
      </c>
      <c r="AC71" s="2">
        <f t="shared" si="15"/>
        <v>743960</v>
      </c>
      <c r="AD71" s="2">
        <f t="shared" si="16"/>
        <v>587600</v>
      </c>
      <c r="AE71" s="2">
        <f t="shared" si="16"/>
        <v>338200</v>
      </c>
      <c r="AF71" s="2">
        <f t="shared" si="16"/>
        <v>337100</v>
      </c>
      <c r="AG71" s="2">
        <f t="shared" si="16"/>
        <v>1010900</v>
      </c>
      <c r="AH71" s="2">
        <f t="shared" si="16"/>
        <v>1446000</v>
      </c>
      <c r="AI71" s="2" cm="1">
        <f t="array" ref="AI71">_xlfn.XLOOKUP(AI$1&amp;$AB71,$M$3:$M$1662&amp;$N$3:$N$1662,$O$3:$O$1662,0,0,1)</f>
        <v>3100</v>
      </c>
      <c r="AJ71" s="2" cm="1">
        <f t="array" ref="AJ71">_xlfn.XLOOKUP(AJ$1&amp;$AB71,$M$3:$M$1662&amp;$N$3:$N$1662,$O$3:$O$1662,0,0,1)</f>
        <v>1200</v>
      </c>
      <c r="AK71" s="2" cm="1">
        <f t="array" ref="AK71">_xlfn.XLOOKUP(AK$1&amp;$AB71,$M$3:$M$1662&amp;$N$3:$N$1662,$O$3:$O$1662,0,0,1)</f>
        <v>800</v>
      </c>
      <c r="AL71" s="2" cm="1">
        <f t="array" ref="AL71">_xlfn.XLOOKUP(AL$1&amp;$AB71,$M$3:$M$1662&amp;$N$3:$N$1662,$O$3:$O$1662,0,0,1)</f>
        <v>2200</v>
      </c>
      <c r="AM71" s="2" cm="1">
        <f t="array" ref="AM71">_xlfn.XLOOKUP(AM$1&amp;$AB71,$M$3:$M$1662&amp;$N$3:$N$1662,$O$3:$O$1662,0,0,1)</f>
        <v>4400</v>
      </c>
    </row>
    <row r="72" spans="13:39" x14ac:dyDescent="0.4">
      <c r="M72" t="s">
        <v>870</v>
      </c>
      <c r="N72" t="s">
        <v>614</v>
      </c>
      <c r="O72">
        <v>4400</v>
      </c>
      <c r="AB72" t="s">
        <v>90</v>
      </c>
      <c r="AC72" s="2">
        <f t="shared" si="15"/>
        <v>748800</v>
      </c>
      <c r="AD72" s="2">
        <f t="shared" si="16"/>
        <v>590100</v>
      </c>
      <c r="AE72" s="2">
        <f t="shared" si="16"/>
        <v>339900</v>
      </c>
      <c r="AF72" s="2">
        <f t="shared" si="16"/>
        <v>341200</v>
      </c>
      <c r="AG72" s="2">
        <f t="shared" si="16"/>
        <v>1021000</v>
      </c>
      <c r="AH72" s="2">
        <f t="shared" si="16"/>
        <v>1451800</v>
      </c>
      <c r="AI72" s="2" cm="1">
        <f t="array" ref="AI72">_xlfn.XLOOKUP(AI$1&amp;$AB72,$M$3:$M$1662&amp;$N$3:$N$1662,$O$3:$O$1662,0,0,1)</f>
        <v>2500</v>
      </c>
      <c r="AJ72" s="2" cm="1">
        <f t="array" ref="AJ72">_xlfn.XLOOKUP(AJ$1&amp;$AB72,$M$3:$M$1662&amp;$N$3:$N$1662,$O$3:$O$1662,0,0,1)</f>
        <v>1700</v>
      </c>
      <c r="AK72" s="2" cm="1">
        <f t="array" ref="AK72">_xlfn.XLOOKUP(AK$1&amp;$AB72,$M$3:$M$1662&amp;$N$3:$N$1662,$O$3:$O$1662,0,0,1)</f>
        <v>4100</v>
      </c>
      <c r="AL72" s="2" cm="1">
        <f t="array" ref="AL72">_xlfn.XLOOKUP(AL$1&amp;$AB72,$M$3:$M$1662&amp;$N$3:$N$1662,$O$3:$O$1662,0,0,1)</f>
        <v>10100</v>
      </c>
      <c r="AM72" s="2" cm="1">
        <f t="array" ref="AM72">_xlfn.XLOOKUP(AM$1&amp;$AB72,$M$3:$M$1662&amp;$N$3:$N$1662,$O$3:$O$1662,0,0,1)</f>
        <v>5800</v>
      </c>
    </row>
    <row r="73" spans="13:39" x14ac:dyDescent="0.4">
      <c r="M73" t="s">
        <v>870</v>
      </c>
      <c r="N73" t="s">
        <v>615</v>
      </c>
      <c r="O73">
        <v>5800</v>
      </c>
      <c r="AB73" t="s">
        <v>205</v>
      </c>
      <c r="AC73" s="2">
        <f t="shared" si="15"/>
        <v>750920</v>
      </c>
      <c r="AD73" s="2">
        <f t="shared" si="16"/>
        <v>592600</v>
      </c>
      <c r="AE73" s="2">
        <f t="shared" si="16"/>
        <v>341000</v>
      </c>
      <c r="AF73" s="2">
        <f t="shared" si="16"/>
        <v>341500</v>
      </c>
      <c r="AG73" s="2">
        <f t="shared" si="16"/>
        <v>1022300</v>
      </c>
      <c r="AH73" s="2">
        <f t="shared" si="16"/>
        <v>1457200</v>
      </c>
      <c r="AI73" s="2" cm="1">
        <f t="array" ref="AI73">_xlfn.XLOOKUP(AI$1&amp;$AB73,$M$3:$M$1662&amp;$N$3:$N$1662,$O$3:$O$1662,0,0,1)</f>
        <v>2500</v>
      </c>
      <c r="AJ73" s="2" cm="1">
        <f t="array" ref="AJ73">_xlfn.XLOOKUP(AJ$1&amp;$AB73,$M$3:$M$1662&amp;$N$3:$N$1662,$O$3:$O$1662,0,0,1)</f>
        <v>1100</v>
      </c>
      <c r="AK73" s="2" cm="1">
        <f t="array" ref="AK73">_xlfn.XLOOKUP(AK$1&amp;$AB73,$M$3:$M$1662&amp;$N$3:$N$1662,$O$3:$O$1662,0,0,1)</f>
        <v>300</v>
      </c>
      <c r="AL73" s="2" cm="1">
        <f t="array" ref="AL73">_xlfn.XLOOKUP(AL$1&amp;$AB73,$M$3:$M$1662&amp;$N$3:$N$1662,$O$3:$O$1662,0,0,1)</f>
        <v>1300</v>
      </c>
      <c r="AM73" s="2" cm="1">
        <f t="array" ref="AM73">_xlfn.XLOOKUP(AM$1&amp;$AB73,$M$3:$M$1662&amp;$N$3:$N$1662,$O$3:$O$1662,0,0,1)</f>
        <v>5400</v>
      </c>
    </row>
    <row r="74" spans="13:39" x14ac:dyDescent="0.4">
      <c r="M74" t="s">
        <v>870</v>
      </c>
      <c r="N74" t="s">
        <v>616</v>
      </c>
      <c r="O74">
        <v>5400</v>
      </c>
      <c r="AB74" t="s">
        <v>89</v>
      </c>
      <c r="AC74" s="2">
        <f t="shared" si="15"/>
        <v>752300</v>
      </c>
      <c r="AD74" s="2">
        <f t="shared" si="16"/>
        <v>594100</v>
      </c>
      <c r="AE74" s="2">
        <f t="shared" si="16"/>
        <v>341800</v>
      </c>
      <c r="AF74" s="2">
        <f t="shared" si="16"/>
        <v>342000</v>
      </c>
      <c r="AG74" s="2">
        <f t="shared" si="16"/>
        <v>1024600</v>
      </c>
      <c r="AH74" s="2">
        <f t="shared" si="16"/>
        <v>1459000</v>
      </c>
      <c r="AI74" s="2" cm="1">
        <f t="array" ref="AI74">_xlfn.XLOOKUP(AI$1&amp;$AB74,$M$3:$M$1662&amp;$N$3:$N$1662,$O$3:$O$1662,0,0,1)</f>
        <v>1500</v>
      </c>
      <c r="AJ74" s="2" cm="1">
        <f t="array" ref="AJ74">_xlfn.XLOOKUP(AJ$1&amp;$AB74,$M$3:$M$1662&amp;$N$3:$N$1662,$O$3:$O$1662,0,0,1)</f>
        <v>800</v>
      </c>
      <c r="AK74" s="2" cm="1">
        <f t="array" ref="AK74">_xlfn.XLOOKUP(AK$1&amp;$AB74,$M$3:$M$1662&amp;$N$3:$N$1662,$O$3:$O$1662,0,0,1)</f>
        <v>500</v>
      </c>
      <c r="AL74" s="2" cm="1">
        <f t="array" ref="AL74">_xlfn.XLOOKUP(AL$1&amp;$AB74,$M$3:$M$1662&amp;$N$3:$N$1662,$O$3:$O$1662,0,0,1)</f>
        <v>2300</v>
      </c>
      <c r="AM74" s="2" cm="1">
        <f t="array" ref="AM74">_xlfn.XLOOKUP(AM$1&amp;$AB74,$M$3:$M$1662&amp;$N$3:$N$1662,$O$3:$O$1662,0,0,1)</f>
        <v>1800</v>
      </c>
    </row>
    <row r="75" spans="13:39" x14ac:dyDescent="0.4">
      <c r="M75" t="s">
        <v>870</v>
      </c>
      <c r="N75" t="s">
        <v>617</v>
      </c>
      <c r="O75">
        <v>1800</v>
      </c>
      <c r="AB75" t="s">
        <v>292</v>
      </c>
      <c r="AC75" s="2">
        <f t="shared" si="15"/>
        <v>754660</v>
      </c>
      <c r="AD75" s="2">
        <f t="shared" si="16"/>
        <v>594800</v>
      </c>
      <c r="AE75" s="2">
        <f t="shared" si="16"/>
        <v>342200</v>
      </c>
      <c r="AF75" s="2">
        <f t="shared" si="16"/>
        <v>342500</v>
      </c>
      <c r="AG75" s="2">
        <f t="shared" si="16"/>
        <v>1027000</v>
      </c>
      <c r="AH75" s="2">
        <f t="shared" si="16"/>
        <v>1466800</v>
      </c>
      <c r="AI75" s="2" cm="1">
        <f t="array" ref="AI75">_xlfn.XLOOKUP(AI$1&amp;$AB75,$M$3:$M$1662&amp;$N$3:$N$1662,$O$3:$O$1662,0,0,1)</f>
        <v>700</v>
      </c>
      <c r="AJ75" s="2" cm="1">
        <f t="array" ref="AJ75">_xlfn.XLOOKUP(AJ$1&amp;$AB75,$M$3:$M$1662&amp;$N$3:$N$1662,$O$3:$O$1662,0,0,1)</f>
        <v>400</v>
      </c>
      <c r="AK75" s="2" cm="1">
        <f t="array" ref="AK75">_xlfn.XLOOKUP(AK$1&amp;$AB75,$M$3:$M$1662&amp;$N$3:$N$1662,$O$3:$O$1662,0,0,1)</f>
        <v>500</v>
      </c>
      <c r="AL75" s="2" cm="1">
        <f t="array" ref="AL75">_xlfn.XLOOKUP(AL$1&amp;$AB75,$M$3:$M$1662&amp;$N$3:$N$1662,$O$3:$O$1662,0,0,1)</f>
        <v>2400</v>
      </c>
      <c r="AM75" s="2" cm="1">
        <f t="array" ref="AM75">_xlfn.XLOOKUP(AM$1&amp;$AB75,$M$3:$M$1662&amp;$N$3:$N$1662,$O$3:$O$1662,0,0,1)</f>
        <v>7800</v>
      </c>
    </row>
    <row r="76" spans="13:39" x14ac:dyDescent="0.4">
      <c r="M76" t="s">
        <v>870</v>
      </c>
      <c r="N76" t="s">
        <v>618</v>
      </c>
      <c r="O76">
        <v>7800</v>
      </c>
      <c r="AB76" t="s">
        <v>298</v>
      </c>
      <c r="AC76" s="2">
        <f t="shared" si="15"/>
        <v>761640</v>
      </c>
      <c r="AD76" s="2">
        <f t="shared" si="16"/>
        <v>596000</v>
      </c>
      <c r="AE76" s="2">
        <f t="shared" si="16"/>
        <v>343300</v>
      </c>
      <c r="AF76" s="2">
        <f t="shared" si="16"/>
        <v>345300</v>
      </c>
      <c r="AG76" s="2">
        <f t="shared" si="16"/>
        <v>1050900</v>
      </c>
      <c r="AH76" s="2">
        <f t="shared" si="16"/>
        <v>1472700</v>
      </c>
      <c r="AI76" s="2" cm="1">
        <f t="array" ref="AI76">_xlfn.XLOOKUP(AI$1&amp;$AB76,$M$3:$M$1662&amp;$N$3:$N$1662,$O$3:$O$1662,0,0,1)</f>
        <v>1200</v>
      </c>
      <c r="AJ76" s="2" cm="1">
        <f t="array" ref="AJ76">_xlfn.XLOOKUP(AJ$1&amp;$AB76,$M$3:$M$1662&amp;$N$3:$N$1662,$O$3:$O$1662,0,0,1)</f>
        <v>1100</v>
      </c>
      <c r="AK76" s="2" cm="1">
        <f t="array" ref="AK76">_xlfn.XLOOKUP(AK$1&amp;$AB76,$M$3:$M$1662&amp;$N$3:$N$1662,$O$3:$O$1662,0,0,1)</f>
        <v>2800</v>
      </c>
      <c r="AL76" s="2" cm="1">
        <f t="array" ref="AL76">_xlfn.XLOOKUP(AL$1&amp;$AB76,$M$3:$M$1662&amp;$N$3:$N$1662,$O$3:$O$1662,0,0,1)</f>
        <v>23900</v>
      </c>
      <c r="AM76" s="2" cm="1">
        <f t="array" ref="AM76">_xlfn.XLOOKUP(AM$1&amp;$AB76,$M$3:$M$1662&amp;$N$3:$N$1662,$O$3:$O$1662,0,0,1)</f>
        <v>5900</v>
      </c>
    </row>
    <row r="77" spans="13:39" x14ac:dyDescent="0.4">
      <c r="M77" t="s">
        <v>870</v>
      </c>
      <c r="N77" t="s">
        <v>619</v>
      </c>
      <c r="O77">
        <v>5900</v>
      </c>
      <c r="AB77" t="s">
        <v>106</v>
      </c>
      <c r="AC77" s="2">
        <f t="shared" si="15"/>
        <v>765780</v>
      </c>
      <c r="AD77" s="2">
        <f t="shared" si="16"/>
        <v>596800</v>
      </c>
      <c r="AE77" s="2">
        <f t="shared" si="16"/>
        <v>344800</v>
      </c>
      <c r="AF77" s="2">
        <f t="shared" si="16"/>
        <v>345500</v>
      </c>
      <c r="AG77" s="2">
        <f t="shared" si="16"/>
        <v>1062000</v>
      </c>
      <c r="AH77" s="2">
        <f t="shared" si="16"/>
        <v>1479800</v>
      </c>
      <c r="AI77" s="2" cm="1">
        <f t="array" ref="AI77">_xlfn.XLOOKUP(AI$1&amp;$AB77,$M$3:$M$1662&amp;$N$3:$N$1662,$O$3:$O$1662,0,0,1)</f>
        <v>800</v>
      </c>
      <c r="AJ77" s="2" cm="1">
        <f t="array" ref="AJ77">_xlfn.XLOOKUP(AJ$1&amp;$AB77,$M$3:$M$1662&amp;$N$3:$N$1662,$O$3:$O$1662,0,0,1)</f>
        <v>1500</v>
      </c>
      <c r="AK77" s="2" cm="1">
        <f t="array" ref="AK77">_xlfn.XLOOKUP(AK$1&amp;$AB77,$M$3:$M$1662&amp;$N$3:$N$1662,$O$3:$O$1662,0,0,1)</f>
        <v>200</v>
      </c>
      <c r="AL77" s="2" cm="1">
        <f t="array" ref="AL77">_xlfn.XLOOKUP(AL$1&amp;$AB77,$M$3:$M$1662&amp;$N$3:$N$1662,$O$3:$O$1662,0,0,1)</f>
        <v>11100</v>
      </c>
      <c r="AM77" s="2" cm="1">
        <f t="array" ref="AM77">_xlfn.XLOOKUP(AM$1&amp;$AB77,$M$3:$M$1662&amp;$N$3:$N$1662,$O$3:$O$1662,0,0,1)</f>
        <v>7100</v>
      </c>
    </row>
    <row r="78" spans="13:39" x14ac:dyDescent="0.4">
      <c r="M78" t="s">
        <v>870</v>
      </c>
      <c r="N78" t="s">
        <v>620</v>
      </c>
      <c r="O78">
        <v>7100</v>
      </c>
      <c r="AB78" t="s">
        <v>143</v>
      </c>
      <c r="AC78" s="2">
        <f t="shared" si="15"/>
        <v>768100</v>
      </c>
      <c r="AD78" s="2">
        <f t="shared" si="16"/>
        <v>597300</v>
      </c>
      <c r="AE78" s="2">
        <f t="shared" si="16"/>
        <v>344800</v>
      </c>
      <c r="AF78" s="2">
        <f t="shared" si="16"/>
        <v>351900</v>
      </c>
      <c r="AG78" s="2">
        <f t="shared" si="16"/>
        <v>1065400</v>
      </c>
      <c r="AH78" s="2">
        <f t="shared" si="16"/>
        <v>1481100</v>
      </c>
      <c r="AI78" s="2" cm="1">
        <f t="array" ref="AI78">_xlfn.XLOOKUP(AI$1&amp;$AB78,$M$3:$M$1662&amp;$N$3:$N$1662,$O$3:$O$1662,0,0,1)</f>
        <v>500</v>
      </c>
      <c r="AJ78" s="2" cm="1">
        <f t="array" ref="AJ78">_xlfn.XLOOKUP(AJ$1&amp;$AB78,$M$3:$M$1662&amp;$N$3:$N$1662,$O$3:$O$1662,0,0,1)</f>
        <v>0</v>
      </c>
      <c r="AK78" s="2" cm="1">
        <f t="array" ref="AK78">_xlfn.XLOOKUP(AK$1&amp;$AB78,$M$3:$M$1662&amp;$N$3:$N$1662,$O$3:$O$1662,0,0,1)</f>
        <v>6400</v>
      </c>
      <c r="AL78" s="2" cm="1">
        <f t="array" ref="AL78">_xlfn.XLOOKUP(AL$1&amp;$AB78,$M$3:$M$1662&amp;$N$3:$N$1662,$O$3:$O$1662,0,0,1)</f>
        <v>3400</v>
      </c>
      <c r="AM78" s="2" cm="1">
        <f t="array" ref="AM78">_xlfn.XLOOKUP(AM$1&amp;$AB78,$M$3:$M$1662&amp;$N$3:$N$1662,$O$3:$O$1662,0,0,1)</f>
        <v>1300</v>
      </c>
    </row>
    <row r="79" spans="13:39" x14ac:dyDescent="0.4">
      <c r="M79" t="s">
        <v>870</v>
      </c>
      <c r="N79" t="s">
        <v>621</v>
      </c>
      <c r="O79">
        <v>1300</v>
      </c>
      <c r="AB79" t="s">
        <v>137</v>
      </c>
      <c r="AC79" s="2">
        <f t="shared" si="15"/>
        <v>770200</v>
      </c>
      <c r="AD79" s="2">
        <f t="shared" si="16"/>
        <v>598800</v>
      </c>
      <c r="AE79" s="2">
        <f t="shared" si="16"/>
        <v>345000</v>
      </c>
      <c r="AF79" s="2">
        <f t="shared" si="16"/>
        <v>355300</v>
      </c>
      <c r="AG79" s="2">
        <f t="shared" si="16"/>
        <v>1068900</v>
      </c>
      <c r="AH79" s="2">
        <f t="shared" si="16"/>
        <v>1483000</v>
      </c>
      <c r="AI79" s="2" cm="1">
        <f t="array" ref="AI79">_xlfn.XLOOKUP(AI$1&amp;$AB79,$M$3:$M$1662&amp;$N$3:$N$1662,$O$3:$O$1662,0,0,1)</f>
        <v>1500</v>
      </c>
      <c r="AJ79" s="2" cm="1">
        <f t="array" ref="AJ79">_xlfn.XLOOKUP(AJ$1&amp;$AB79,$M$3:$M$1662&amp;$N$3:$N$1662,$O$3:$O$1662,0,0,1)</f>
        <v>200</v>
      </c>
      <c r="AK79" s="2" cm="1">
        <f t="array" ref="AK79">_xlfn.XLOOKUP(AK$1&amp;$AB79,$M$3:$M$1662&amp;$N$3:$N$1662,$O$3:$O$1662,0,0,1)</f>
        <v>3400</v>
      </c>
      <c r="AL79" s="2" cm="1">
        <f t="array" ref="AL79">_xlfn.XLOOKUP(AL$1&amp;$AB79,$M$3:$M$1662&amp;$N$3:$N$1662,$O$3:$O$1662,0,0,1)</f>
        <v>3500</v>
      </c>
      <c r="AM79" s="2" cm="1">
        <f t="array" ref="AM79">_xlfn.XLOOKUP(AM$1&amp;$AB79,$M$3:$M$1662&amp;$N$3:$N$1662,$O$3:$O$1662,0,0,1)</f>
        <v>1900</v>
      </c>
    </row>
    <row r="80" spans="13:39" x14ac:dyDescent="0.4">
      <c r="M80" t="s">
        <v>870</v>
      </c>
      <c r="N80" t="s">
        <v>622</v>
      </c>
      <c r="O80">
        <v>1900</v>
      </c>
      <c r="AB80" t="s">
        <v>119</v>
      </c>
      <c r="AC80" s="2">
        <f t="shared" si="15"/>
        <v>772940</v>
      </c>
      <c r="AD80" s="2">
        <f t="shared" si="16"/>
        <v>600100</v>
      </c>
      <c r="AE80" s="2">
        <f t="shared" si="16"/>
        <v>345200</v>
      </c>
      <c r="AF80" s="2">
        <f t="shared" si="16"/>
        <v>356000</v>
      </c>
      <c r="AG80" s="2">
        <f t="shared" si="16"/>
        <v>1069400</v>
      </c>
      <c r="AH80" s="2">
        <f t="shared" si="16"/>
        <v>1494000</v>
      </c>
      <c r="AI80" s="2" cm="1">
        <f t="array" ref="AI80">_xlfn.XLOOKUP(AI$1&amp;$AB80,$M$3:$M$1662&amp;$N$3:$N$1662,$O$3:$O$1662,0,0,1)</f>
        <v>1300</v>
      </c>
      <c r="AJ80" s="2" cm="1">
        <f t="array" ref="AJ80">_xlfn.XLOOKUP(AJ$1&amp;$AB80,$M$3:$M$1662&amp;$N$3:$N$1662,$O$3:$O$1662,0,0,1)</f>
        <v>200</v>
      </c>
      <c r="AK80" s="2" cm="1">
        <f t="array" ref="AK80">_xlfn.XLOOKUP(AK$1&amp;$AB80,$M$3:$M$1662&amp;$N$3:$N$1662,$O$3:$O$1662,0,0,1)</f>
        <v>700</v>
      </c>
      <c r="AL80" s="2" cm="1">
        <f t="array" ref="AL80">_xlfn.XLOOKUP(AL$1&amp;$AB80,$M$3:$M$1662&amp;$N$3:$N$1662,$O$3:$O$1662,0,0,1)</f>
        <v>500</v>
      </c>
      <c r="AM80" s="2" cm="1">
        <f t="array" ref="AM80">_xlfn.XLOOKUP(AM$1&amp;$AB80,$M$3:$M$1662&amp;$N$3:$N$1662,$O$3:$O$1662,0,0,1)</f>
        <v>11000</v>
      </c>
    </row>
    <row r="81" spans="13:39" x14ac:dyDescent="0.4">
      <c r="M81" t="s">
        <v>870</v>
      </c>
      <c r="N81" t="s">
        <v>623</v>
      </c>
      <c r="O81">
        <v>11000</v>
      </c>
      <c r="AB81" t="s">
        <v>135</v>
      </c>
      <c r="AC81" s="2">
        <f t="shared" si="15"/>
        <v>776340</v>
      </c>
      <c r="AD81" s="2">
        <f t="shared" si="16"/>
        <v>601900</v>
      </c>
      <c r="AE81" s="2">
        <f t="shared" si="16"/>
        <v>348600</v>
      </c>
      <c r="AF81" s="2">
        <f t="shared" si="16"/>
        <v>356500</v>
      </c>
      <c r="AG81" s="2">
        <f t="shared" si="16"/>
        <v>1072300</v>
      </c>
      <c r="AH81" s="2">
        <f t="shared" si="16"/>
        <v>1502400</v>
      </c>
      <c r="AI81" s="2" cm="1">
        <f t="array" ref="AI81">_xlfn.XLOOKUP(AI$1&amp;$AB81,$M$3:$M$1662&amp;$N$3:$N$1662,$O$3:$O$1662,0,0,1)</f>
        <v>1800</v>
      </c>
      <c r="AJ81" s="2" cm="1">
        <f t="array" ref="AJ81">_xlfn.XLOOKUP(AJ$1&amp;$AB81,$M$3:$M$1662&amp;$N$3:$N$1662,$O$3:$O$1662,0,0,1)</f>
        <v>3400</v>
      </c>
      <c r="AK81" s="2" cm="1">
        <f t="array" ref="AK81">_xlfn.XLOOKUP(AK$1&amp;$AB81,$M$3:$M$1662&amp;$N$3:$N$1662,$O$3:$O$1662,0,0,1)</f>
        <v>500</v>
      </c>
      <c r="AL81" s="2" cm="1">
        <f t="array" ref="AL81">_xlfn.XLOOKUP(AL$1&amp;$AB81,$M$3:$M$1662&amp;$N$3:$N$1662,$O$3:$O$1662,0,0,1)</f>
        <v>2900</v>
      </c>
      <c r="AM81" s="2" cm="1">
        <f t="array" ref="AM81">_xlfn.XLOOKUP(AM$1&amp;$AB81,$M$3:$M$1662&amp;$N$3:$N$1662,$O$3:$O$1662,0,0,1)</f>
        <v>8400</v>
      </c>
    </row>
    <row r="82" spans="13:39" x14ac:dyDescent="0.4">
      <c r="M82" t="s">
        <v>870</v>
      </c>
      <c r="N82" t="s">
        <v>624</v>
      </c>
      <c r="O82">
        <v>8400</v>
      </c>
      <c r="AB82" t="s">
        <v>299</v>
      </c>
      <c r="AC82" s="2">
        <f t="shared" si="15"/>
        <v>781000</v>
      </c>
      <c r="AD82" s="2">
        <f t="shared" si="16"/>
        <v>603600</v>
      </c>
      <c r="AE82" s="2">
        <f t="shared" si="16"/>
        <v>348800</v>
      </c>
      <c r="AF82" s="2">
        <f t="shared" si="16"/>
        <v>359600</v>
      </c>
      <c r="AG82" s="2">
        <f t="shared" si="16"/>
        <v>1082200</v>
      </c>
      <c r="AH82" s="2">
        <f t="shared" si="16"/>
        <v>1510800</v>
      </c>
      <c r="AI82" s="2" cm="1">
        <f t="array" ref="AI82">_xlfn.XLOOKUP(AI$1&amp;$AB82,$M$3:$M$1662&amp;$N$3:$N$1662,$O$3:$O$1662,0,0,1)</f>
        <v>1700</v>
      </c>
      <c r="AJ82" s="2" cm="1">
        <f t="array" ref="AJ82">_xlfn.XLOOKUP(AJ$1&amp;$AB82,$M$3:$M$1662&amp;$N$3:$N$1662,$O$3:$O$1662,0,0,1)</f>
        <v>200</v>
      </c>
      <c r="AK82" s="2" cm="1">
        <f t="array" ref="AK82">_xlfn.XLOOKUP(AK$1&amp;$AB82,$M$3:$M$1662&amp;$N$3:$N$1662,$O$3:$O$1662,0,0,1)</f>
        <v>3100</v>
      </c>
      <c r="AL82" s="2" cm="1">
        <f t="array" ref="AL82">_xlfn.XLOOKUP(AL$1&amp;$AB82,$M$3:$M$1662&amp;$N$3:$N$1662,$O$3:$O$1662,0,0,1)</f>
        <v>9900</v>
      </c>
      <c r="AM82" s="2" cm="1">
        <f t="array" ref="AM82">_xlfn.XLOOKUP(AM$1&amp;$AB82,$M$3:$M$1662&amp;$N$3:$N$1662,$O$3:$O$1662,0,0,1)</f>
        <v>8400</v>
      </c>
    </row>
    <row r="83" spans="13:39" x14ac:dyDescent="0.4">
      <c r="M83" t="s">
        <v>870</v>
      </c>
      <c r="N83" t="s">
        <v>625</v>
      </c>
      <c r="O83">
        <v>8400</v>
      </c>
      <c r="AB83" t="s">
        <v>97</v>
      </c>
      <c r="AC83" s="2">
        <f t="shared" si="15"/>
        <v>786780</v>
      </c>
      <c r="AD83" s="2">
        <f t="shared" si="16"/>
        <v>605300</v>
      </c>
      <c r="AE83" s="2">
        <f t="shared" si="16"/>
        <v>349500</v>
      </c>
      <c r="AF83" s="2">
        <f t="shared" si="16"/>
        <v>362900</v>
      </c>
      <c r="AG83" s="2">
        <f t="shared" si="16"/>
        <v>1097800</v>
      </c>
      <c r="AH83" s="2">
        <f t="shared" si="16"/>
        <v>1518400</v>
      </c>
      <c r="AI83" s="2" cm="1">
        <f t="array" ref="AI83">_xlfn.XLOOKUP(AI$1&amp;$AB83,$M$3:$M$1662&amp;$N$3:$N$1662,$O$3:$O$1662,0,0,1)</f>
        <v>1700</v>
      </c>
      <c r="AJ83" s="2" cm="1">
        <f t="array" ref="AJ83">_xlfn.XLOOKUP(AJ$1&amp;$AB83,$M$3:$M$1662&amp;$N$3:$N$1662,$O$3:$O$1662,0,0,1)</f>
        <v>700</v>
      </c>
      <c r="AK83" s="2" cm="1">
        <f t="array" ref="AK83">_xlfn.XLOOKUP(AK$1&amp;$AB83,$M$3:$M$1662&amp;$N$3:$N$1662,$O$3:$O$1662,0,0,1)</f>
        <v>3300</v>
      </c>
      <c r="AL83" s="2" cm="1">
        <f t="array" ref="AL83">_xlfn.XLOOKUP(AL$1&amp;$AB83,$M$3:$M$1662&amp;$N$3:$N$1662,$O$3:$O$1662,0,0,1)</f>
        <v>15600</v>
      </c>
      <c r="AM83" s="2" cm="1">
        <f t="array" ref="AM83">_xlfn.XLOOKUP(AM$1&amp;$AB83,$M$3:$M$1662&amp;$N$3:$N$1662,$O$3:$O$1662,0,0,1)</f>
        <v>7600</v>
      </c>
    </row>
    <row r="84" spans="13:39" x14ac:dyDescent="0.4">
      <c r="M84" t="s">
        <v>870</v>
      </c>
      <c r="N84" t="s">
        <v>626</v>
      </c>
      <c r="O84">
        <v>7600</v>
      </c>
      <c r="AB84" t="s">
        <v>96</v>
      </c>
      <c r="AC84" s="2">
        <f t="shared" si="15"/>
        <v>789420</v>
      </c>
      <c r="AD84" s="2">
        <f t="shared" ref="AD84:AH99" si="17">AD83+AI84</f>
        <v>605800</v>
      </c>
      <c r="AE84" s="2">
        <f t="shared" si="17"/>
        <v>350900</v>
      </c>
      <c r="AF84" s="2">
        <f t="shared" si="17"/>
        <v>362900</v>
      </c>
      <c r="AG84" s="2">
        <f t="shared" si="17"/>
        <v>1106500</v>
      </c>
      <c r="AH84" s="2">
        <f t="shared" si="17"/>
        <v>1521000</v>
      </c>
      <c r="AI84" s="2" cm="1">
        <f t="array" ref="AI84">_xlfn.XLOOKUP(AI$1&amp;$AB84,$M$3:$M$1662&amp;$N$3:$N$1662,$O$3:$O$1662,0,0,1)</f>
        <v>500</v>
      </c>
      <c r="AJ84" s="2" cm="1">
        <f t="array" ref="AJ84">_xlfn.XLOOKUP(AJ$1&amp;$AB84,$M$3:$M$1662&amp;$N$3:$N$1662,$O$3:$O$1662,0,0,1)</f>
        <v>1400</v>
      </c>
      <c r="AK84" s="2" cm="1">
        <f t="array" ref="AK84">_xlfn.XLOOKUP(AK$1&amp;$AB84,$M$3:$M$1662&amp;$N$3:$N$1662,$O$3:$O$1662,0,0,1)</f>
        <v>0</v>
      </c>
      <c r="AL84" s="2" cm="1">
        <f t="array" ref="AL84">_xlfn.XLOOKUP(AL$1&amp;$AB84,$M$3:$M$1662&amp;$N$3:$N$1662,$O$3:$O$1662,0,0,1)</f>
        <v>8700</v>
      </c>
      <c r="AM84" s="2" cm="1">
        <f t="array" ref="AM84">_xlfn.XLOOKUP(AM$1&amp;$AB84,$M$3:$M$1662&amp;$N$3:$N$1662,$O$3:$O$1662,0,0,1)</f>
        <v>2600</v>
      </c>
    </row>
    <row r="85" spans="13:39" x14ac:dyDescent="0.4">
      <c r="M85" t="s">
        <v>870</v>
      </c>
      <c r="N85" t="s">
        <v>627</v>
      </c>
      <c r="O85">
        <v>2600</v>
      </c>
      <c r="AB85" t="s">
        <v>232</v>
      </c>
      <c r="AC85" s="2">
        <f t="shared" si="15"/>
        <v>794700</v>
      </c>
      <c r="AD85" s="2">
        <f t="shared" si="17"/>
        <v>606100</v>
      </c>
      <c r="AE85" s="2">
        <f t="shared" si="17"/>
        <v>351000</v>
      </c>
      <c r="AF85" s="2">
        <f t="shared" si="17"/>
        <v>363400</v>
      </c>
      <c r="AG85" s="2">
        <f t="shared" si="17"/>
        <v>1130500</v>
      </c>
      <c r="AH85" s="2">
        <f t="shared" si="17"/>
        <v>1522500</v>
      </c>
      <c r="AI85" s="2" cm="1">
        <f t="array" ref="AI85">_xlfn.XLOOKUP(AI$1&amp;$AB85,$M$3:$M$1662&amp;$N$3:$N$1662,$O$3:$O$1662,0,0,1)</f>
        <v>300</v>
      </c>
      <c r="AJ85" s="2" cm="1">
        <f t="array" ref="AJ85">_xlfn.XLOOKUP(AJ$1&amp;$AB85,$M$3:$M$1662&amp;$N$3:$N$1662,$O$3:$O$1662,0,0,1)</f>
        <v>100</v>
      </c>
      <c r="AK85" s="2" cm="1">
        <f t="array" ref="AK85">_xlfn.XLOOKUP(AK$1&amp;$AB85,$M$3:$M$1662&amp;$N$3:$N$1662,$O$3:$O$1662,0,0,1)</f>
        <v>500</v>
      </c>
      <c r="AL85" s="2" cm="1">
        <f t="array" ref="AL85">_xlfn.XLOOKUP(AL$1&amp;$AB85,$M$3:$M$1662&amp;$N$3:$N$1662,$O$3:$O$1662,0,0,1)</f>
        <v>24000</v>
      </c>
      <c r="AM85" s="2" cm="1">
        <f t="array" ref="AM85">_xlfn.XLOOKUP(AM$1&amp;$AB85,$M$3:$M$1662&amp;$N$3:$N$1662,$O$3:$O$1662,0,0,1)</f>
        <v>1500</v>
      </c>
    </row>
    <row r="86" spans="13:39" x14ac:dyDescent="0.4">
      <c r="M86" t="s">
        <v>870</v>
      </c>
      <c r="N86" t="s">
        <v>628</v>
      </c>
      <c r="O86">
        <v>1500</v>
      </c>
      <c r="AB86" t="s">
        <v>253</v>
      </c>
      <c r="AC86" s="2">
        <f t="shared" si="15"/>
        <v>797460</v>
      </c>
      <c r="AD86" s="2">
        <f t="shared" si="17"/>
        <v>606300</v>
      </c>
      <c r="AE86" s="2">
        <f t="shared" si="17"/>
        <v>353900</v>
      </c>
      <c r="AF86" s="2">
        <f t="shared" si="17"/>
        <v>363400</v>
      </c>
      <c r="AG86" s="2">
        <f t="shared" si="17"/>
        <v>1138600</v>
      </c>
      <c r="AH86" s="2">
        <f t="shared" si="17"/>
        <v>1525100</v>
      </c>
      <c r="AI86" s="2" cm="1">
        <f t="array" ref="AI86">_xlfn.XLOOKUP(AI$1&amp;$AB86,$M$3:$M$1662&amp;$N$3:$N$1662,$O$3:$O$1662,0,0,1)</f>
        <v>200</v>
      </c>
      <c r="AJ86" s="2" cm="1">
        <f t="array" ref="AJ86">_xlfn.XLOOKUP(AJ$1&amp;$AB86,$M$3:$M$1662&amp;$N$3:$N$1662,$O$3:$O$1662,0,0,1)</f>
        <v>2900</v>
      </c>
      <c r="AK86" s="2" cm="1">
        <f t="array" ref="AK86">_xlfn.XLOOKUP(AK$1&amp;$AB86,$M$3:$M$1662&amp;$N$3:$N$1662,$O$3:$O$1662,0,0,1)</f>
        <v>0</v>
      </c>
      <c r="AL86" s="2" cm="1">
        <f t="array" ref="AL86">_xlfn.XLOOKUP(AL$1&amp;$AB86,$M$3:$M$1662&amp;$N$3:$N$1662,$O$3:$O$1662,0,0,1)</f>
        <v>8100</v>
      </c>
      <c r="AM86" s="2" cm="1">
        <f t="array" ref="AM86">_xlfn.XLOOKUP(AM$1&amp;$AB86,$M$3:$M$1662&amp;$N$3:$N$1662,$O$3:$O$1662,0,0,1)</f>
        <v>2600</v>
      </c>
    </row>
    <row r="87" spans="13:39" x14ac:dyDescent="0.4">
      <c r="M87" t="s">
        <v>870</v>
      </c>
      <c r="N87" t="s">
        <v>629</v>
      </c>
      <c r="O87">
        <v>2600</v>
      </c>
      <c r="AB87" t="s">
        <v>130</v>
      </c>
      <c r="AC87" s="2">
        <f t="shared" si="15"/>
        <v>802060</v>
      </c>
      <c r="AD87" s="2">
        <f t="shared" si="17"/>
        <v>607300</v>
      </c>
      <c r="AE87" s="2">
        <f t="shared" si="17"/>
        <v>354000</v>
      </c>
      <c r="AF87" s="2">
        <f t="shared" si="17"/>
        <v>364200</v>
      </c>
      <c r="AG87" s="2">
        <f t="shared" si="17"/>
        <v>1157900</v>
      </c>
      <c r="AH87" s="2">
        <f t="shared" si="17"/>
        <v>1526900</v>
      </c>
      <c r="AI87" s="2" cm="1">
        <f t="array" ref="AI87">_xlfn.XLOOKUP(AI$1&amp;$AB87,$M$3:$M$1662&amp;$N$3:$N$1662,$O$3:$O$1662,0,0,1)</f>
        <v>1000</v>
      </c>
      <c r="AJ87" s="2" cm="1">
        <f t="array" ref="AJ87">_xlfn.XLOOKUP(AJ$1&amp;$AB87,$M$3:$M$1662&amp;$N$3:$N$1662,$O$3:$O$1662,0,0,1)</f>
        <v>100</v>
      </c>
      <c r="AK87" s="2" cm="1">
        <f t="array" ref="AK87">_xlfn.XLOOKUP(AK$1&amp;$AB87,$M$3:$M$1662&amp;$N$3:$N$1662,$O$3:$O$1662,0,0,1)</f>
        <v>800</v>
      </c>
      <c r="AL87" s="2" cm="1">
        <f t="array" ref="AL87">_xlfn.XLOOKUP(AL$1&amp;$AB87,$M$3:$M$1662&amp;$N$3:$N$1662,$O$3:$O$1662,0,0,1)</f>
        <v>19300</v>
      </c>
      <c r="AM87" s="2" cm="1">
        <f t="array" ref="AM87">_xlfn.XLOOKUP(AM$1&amp;$AB87,$M$3:$M$1662&amp;$N$3:$N$1662,$O$3:$O$1662,0,0,1)</f>
        <v>1800</v>
      </c>
    </row>
    <row r="88" spans="13:39" x14ac:dyDescent="0.4">
      <c r="M88" t="s">
        <v>870</v>
      </c>
      <c r="N88" t="s">
        <v>630</v>
      </c>
      <c r="O88">
        <v>1800</v>
      </c>
      <c r="AB88" t="s">
        <v>154</v>
      </c>
      <c r="AC88" s="2">
        <f t="shared" si="15"/>
        <v>814340</v>
      </c>
      <c r="AD88" s="2">
        <f t="shared" si="17"/>
        <v>643700</v>
      </c>
      <c r="AE88" s="2">
        <f t="shared" si="17"/>
        <v>355600</v>
      </c>
      <c r="AF88" s="2">
        <f t="shared" si="17"/>
        <v>366700</v>
      </c>
      <c r="AG88" s="2">
        <f t="shared" si="17"/>
        <v>1163900</v>
      </c>
      <c r="AH88" s="2">
        <f t="shared" si="17"/>
        <v>1541800</v>
      </c>
      <c r="AI88" s="2" cm="1">
        <f t="array" ref="AI88">_xlfn.XLOOKUP(AI$1&amp;$AB88,$M$3:$M$1662&amp;$N$3:$N$1662,$O$3:$O$1662,0,0,1)</f>
        <v>36400</v>
      </c>
      <c r="AJ88" s="2" cm="1">
        <f t="array" ref="AJ88">_xlfn.XLOOKUP(AJ$1&amp;$AB88,$M$3:$M$1662&amp;$N$3:$N$1662,$O$3:$O$1662,0,0,1)</f>
        <v>1600</v>
      </c>
      <c r="AK88" s="2" cm="1">
        <f t="array" ref="AK88">_xlfn.XLOOKUP(AK$1&amp;$AB88,$M$3:$M$1662&amp;$N$3:$N$1662,$O$3:$O$1662,0,0,1)</f>
        <v>2500</v>
      </c>
      <c r="AL88" s="2" cm="1">
        <f t="array" ref="AL88">_xlfn.XLOOKUP(AL$1&amp;$AB88,$M$3:$M$1662&amp;$N$3:$N$1662,$O$3:$O$1662,0,0,1)</f>
        <v>6000</v>
      </c>
      <c r="AM88" s="2" cm="1">
        <f t="array" ref="AM88">_xlfn.XLOOKUP(AM$1&amp;$AB88,$M$3:$M$1662&amp;$N$3:$N$1662,$O$3:$O$1662,0,0,1)</f>
        <v>14900</v>
      </c>
    </row>
    <row r="89" spans="13:39" x14ac:dyDescent="0.4">
      <c r="M89" t="s">
        <v>870</v>
      </c>
      <c r="N89" t="s">
        <v>631</v>
      </c>
      <c r="O89">
        <v>14900</v>
      </c>
      <c r="AB89" t="s">
        <v>98</v>
      </c>
      <c r="AC89" s="2">
        <f t="shared" si="15"/>
        <v>817780</v>
      </c>
      <c r="AD89" s="2">
        <f t="shared" si="17"/>
        <v>649300</v>
      </c>
      <c r="AE89" s="2">
        <f t="shared" si="17"/>
        <v>356000</v>
      </c>
      <c r="AF89" s="2">
        <f t="shared" si="17"/>
        <v>366700</v>
      </c>
      <c r="AG89" s="2">
        <f t="shared" si="17"/>
        <v>1167600</v>
      </c>
      <c r="AH89" s="2">
        <f t="shared" si="17"/>
        <v>1549300</v>
      </c>
      <c r="AI89" s="2" cm="1">
        <f t="array" ref="AI89">_xlfn.XLOOKUP(AI$1&amp;$AB89,$M$3:$M$1662&amp;$N$3:$N$1662,$O$3:$O$1662,0,0,1)</f>
        <v>5600</v>
      </c>
      <c r="AJ89" s="2" cm="1">
        <f t="array" ref="AJ89">_xlfn.XLOOKUP(AJ$1&amp;$AB89,$M$3:$M$1662&amp;$N$3:$N$1662,$O$3:$O$1662,0,0,1)</f>
        <v>400</v>
      </c>
      <c r="AK89" s="2" cm="1">
        <f t="array" ref="AK89">_xlfn.XLOOKUP(AK$1&amp;$AB89,$M$3:$M$1662&amp;$N$3:$N$1662,$O$3:$O$1662,0,0,1)</f>
        <v>0</v>
      </c>
      <c r="AL89" s="2" cm="1">
        <f t="array" ref="AL89">_xlfn.XLOOKUP(AL$1&amp;$AB89,$M$3:$M$1662&amp;$N$3:$N$1662,$O$3:$O$1662,0,0,1)</f>
        <v>3700</v>
      </c>
      <c r="AM89" s="2" cm="1">
        <f t="array" ref="AM89">_xlfn.XLOOKUP(AM$1&amp;$AB89,$M$3:$M$1662&amp;$N$3:$N$1662,$O$3:$O$1662,0,0,1)</f>
        <v>7500</v>
      </c>
    </row>
    <row r="90" spans="13:39" x14ac:dyDescent="0.4">
      <c r="M90" t="s">
        <v>870</v>
      </c>
      <c r="N90" t="s">
        <v>632</v>
      </c>
      <c r="O90">
        <v>7500</v>
      </c>
      <c r="AB90" t="s">
        <v>168</v>
      </c>
      <c r="AC90" s="2">
        <f t="shared" si="15"/>
        <v>821440</v>
      </c>
      <c r="AD90" s="2">
        <f t="shared" si="17"/>
        <v>651300</v>
      </c>
      <c r="AE90" s="2">
        <f t="shared" si="17"/>
        <v>356700</v>
      </c>
      <c r="AF90" s="2">
        <f t="shared" si="17"/>
        <v>371300</v>
      </c>
      <c r="AG90" s="2">
        <f t="shared" si="17"/>
        <v>1171100</v>
      </c>
      <c r="AH90" s="2">
        <f t="shared" si="17"/>
        <v>1556800</v>
      </c>
      <c r="AI90" s="2" cm="1">
        <f t="array" ref="AI90">_xlfn.XLOOKUP(AI$1&amp;$AB90,$M$3:$M$1662&amp;$N$3:$N$1662,$O$3:$O$1662,0,0,1)</f>
        <v>2000</v>
      </c>
      <c r="AJ90" s="2" cm="1">
        <f t="array" ref="AJ90">_xlfn.XLOOKUP(AJ$1&amp;$AB90,$M$3:$M$1662&amp;$N$3:$N$1662,$O$3:$O$1662,0,0,1)</f>
        <v>700</v>
      </c>
      <c r="AK90" s="2" cm="1">
        <f t="array" ref="AK90">_xlfn.XLOOKUP(AK$1&amp;$AB90,$M$3:$M$1662&amp;$N$3:$N$1662,$O$3:$O$1662,0,0,1)</f>
        <v>4600</v>
      </c>
      <c r="AL90" s="2" cm="1">
        <f t="array" ref="AL90">_xlfn.XLOOKUP(AL$1&amp;$AB90,$M$3:$M$1662&amp;$N$3:$N$1662,$O$3:$O$1662,0,0,1)</f>
        <v>3500</v>
      </c>
      <c r="AM90" s="2" cm="1">
        <f t="array" ref="AM90">_xlfn.XLOOKUP(AM$1&amp;$AB90,$M$3:$M$1662&amp;$N$3:$N$1662,$O$3:$O$1662,0,0,1)</f>
        <v>7500</v>
      </c>
    </row>
    <row r="91" spans="13:39" x14ac:dyDescent="0.4">
      <c r="M91" t="s">
        <v>870</v>
      </c>
      <c r="N91" t="s">
        <v>633</v>
      </c>
      <c r="O91">
        <v>7500</v>
      </c>
      <c r="AB91" t="s">
        <v>153</v>
      </c>
      <c r="AC91" s="2">
        <f t="shared" si="15"/>
        <v>825460</v>
      </c>
      <c r="AD91" s="2">
        <f t="shared" si="17"/>
        <v>655100</v>
      </c>
      <c r="AE91" s="2">
        <f t="shared" si="17"/>
        <v>361000</v>
      </c>
      <c r="AF91" s="2">
        <f t="shared" si="17"/>
        <v>371500</v>
      </c>
      <c r="AG91" s="2">
        <f t="shared" si="17"/>
        <v>1172700</v>
      </c>
      <c r="AH91" s="2">
        <f t="shared" si="17"/>
        <v>1567000</v>
      </c>
      <c r="AI91" s="2" cm="1">
        <f t="array" ref="AI91">_xlfn.XLOOKUP(AI$1&amp;$AB91,$M$3:$M$1662&amp;$N$3:$N$1662,$O$3:$O$1662,0,0,1)</f>
        <v>3800</v>
      </c>
      <c r="AJ91" s="2" cm="1">
        <f t="array" ref="AJ91">_xlfn.XLOOKUP(AJ$1&amp;$AB91,$M$3:$M$1662&amp;$N$3:$N$1662,$O$3:$O$1662,0,0,1)</f>
        <v>4300</v>
      </c>
      <c r="AK91" s="2" cm="1">
        <f t="array" ref="AK91">_xlfn.XLOOKUP(AK$1&amp;$AB91,$M$3:$M$1662&amp;$N$3:$N$1662,$O$3:$O$1662,0,0,1)</f>
        <v>200</v>
      </c>
      <c r="AL91" s="2" cm="1">
        <f t="array" ref="AL91">_xlfn.XLOOKUP(AL$1&amp;$AB91,$M$3:$M$1662&amp;$N$3:$N$1662,$O$3:$O$1662,0,0,1)</f>
        <v>1600</v>
      </c>
      <c r="AM91" s="2" cm="1">
        <f t="array" ref="AM91">_xlfn.XLOOKUP(AM$1&amp;$AB91,$M$3:$M$1662&amp;$N$3:$N$1662,$O$3:$O$1662,0,0,1)</f>
        <v>10200</v>
      </c>
    </row>
    <row r="92" spans="13:39" x14ac:dyDescent="0.4">
      <c r="M92" t="s">
        <v>870</v>
      </c>
      <c r="N92" t="s">
        <v>634</v>
      </c>
      <c r="O92">
        <v>10200</v>
      </c>
      <c r="AB92" t="s">
        <v>167</v>
      </c>
      <c r="AC92" s="2">
        <f t="shared" si="15"/>
        <v>833460</v>
      </c>
      <c r="AD92" s="2">
        <f t="shared" si="17"/>
        <v>658000</v>
      </c>
      <c r="AE92" s="2">
        <f t="shared" si="17"/>
        <v>370500</v>
      </c>
      <c r="AF92" s="2">
        <f t="shared" si="17"/>
        <v>372700</v>
      </c>
      <c r="AG92" s="2">
        <f t="shared" si="17"/>
        <v>1184100</v>
      </c>
      <c r="AH92" s="2">
        <f t="shared" si="17"/>
        <v>1582000</v>
      </c>
      <c r="AI92" s="2" cm="1">
        <f t="array" ref="AI92">_xlfn.XLOOKUP(AI$1&amp;$AB92,$M$3:$M$1662&amp;$N$3:$N$1662,$O$3:$O$1662,0,0,1)</f>
        <v>2900</v>
      </c>
      <c r="AJ92" s="2" cm="1">
        <f t="array" ref="AJ92">_xlfn.XLOOKUP(AJ$1&amp;$AB92,$M$3:$M$1662&amp;$N$3:$N$1662,$O$3:$O$1662,0,0,1)</f>
        <v>9500</v>
      </c>
      <c r="AK92" s="2" cm="1">
        <f t="array" ref="AK92">_xlfn.XLOOKUP(AK$1&amp;$AB92,$M$3:$M$1662&amp;$N$3:$N$1662,$O$3:$O$1662,0,0,1)</f>
        <v>1200</v>
      </c>
      <c r="AL92" s="2" cm="1">
        <f t="array" ref="AL92">_xlfn.XLOOKUP(AL$1&amp;$AB92,$M$3:$M$1662&amp;$N$3:$N$1662,$O$3:$O$1662,0,0,1)</f>
        <v>11400</v>
      </c>
      <c r="AM92" s="2" cm="1">
        <f t="array" ref="AM92">_xlfn.XLOOKUP(AM$1&amp;$AB92,$M$3:$M$1662&amp;$N$3:$N$1662,$O$3:$O$1662,0,0,1)</f>
        <v>15000</v>
      </c>
    </row>
    <row r="93" spans="13:39" x14ac:dyDescent="0.4">
      <c r="M93" t="s">
        <v>870</v>
      </c>
      <c r="N93" t="s">
        <v>635</v>
      </c>
      <c r="O93">
        <v>15000</v>
      </c>
      <c r="AB93" t="s">
        <v>23</v>
      </c>
      <c r="AC93" s="2">
        <f t="shared" si="15"/>
        <v>839000</v>
      </c>
      <c r="AD93" s="2">
        <f t="shared" si="17"/>
        <v>659800</v>
      </c>
      <c r="AE93" s="2">
        <f t="shared" si="17"/>
        <v>371000</v>
      </c>
      <c r="AF93" s="2">
        <f t="shared" si="17"/>
        <v>372900</v>
      </c>
      <c r="AG93" s="2">
        <f t="shared" si="17"/>
        <v>1202100</v>
      </c>
      <c r="AH93" s="2">
        <f t="shared" si="17"/>
        <v>1589200</v>
      </c>
      <c r="AI93" s="2" cm="1">
        <f t="array" ref="AI93">_xlfn.XLOOKUP(AI$1&amp;$AB93,$M$3:$M$1662&amp;$N$3:$N$1662,$O$3:$O$1662,0,0,1)</f>
        <v>1800</v>
      </c>
      <c r="AJ93" s="2" cm="1">
        <f t="array" ref="AJ93">_xlfn.XLOOKUP(AJ$1&amp;$AB93,$M$3:$M$1662&amp;$N$3:$N$1662,$O$3:$O$1662,0,0,1)</f>
        <v>500</v>
      </c>
      <c r="AK93" s="2" cm="1">
        <f t="array" ref="AK93">_xlfn.XLOOKUP(AK$1&amp;$AB93,$M$3:$M$1662&amp;$N$3:$N$1662,$O$3:$O$1662,0,0,1)</f>
        <v>200</v>
      </c>
      <c r="AL93" s="2" cm="1">
        <f t="array" ref="AL93">_xlfn.XLOOKUP(AL$1&amp;$AB93,$M$3:$M$1662&amp;$N$3:$N$1662,$O$3:$O$1662,0,0,1)</f>
        <v>18000</v>
      </c>
      <c r="AM93" s="2" cm="1">
        <f t="array" ref="AM93">_xlfn.XLOOKUP(AM$1&amp;$AB93,$M$3:$M$1662&amp;$N$3:$N$1662,$O$3:$O$1662,0,0,1)</f>
        <v>7200</v>
      </c>
    </row>
    <row r="94" spans="13:39" x14ac:dyDescent="0.4">
      <c r="M94" t="s">
        <v>870</v>
      </c>
      <c r="N94" t="s">
        <v>636</v>
      </c>
      <c r="O94">
        <v>7200</v>
      </c>
      <c r="AB94" t="s">
        <v>300</v>
      </c>
      <c r="AC94" s="2">
        <f t="shared" si="15"/>
        <v>841680</v>
      </c>
      <c r="AD94" s="2">
        <f t="shared" si="17"/>
        <v>660400</v>
      </c>
      <c r="AE94" s="2">
        <f t="shared" si="17"/>
        <v>372200</v>
      </c>
      <c r="AF94" s="2">
        <f t="shared" si="17"/>
        <v>375300</v>
      </c>
      <c r="AG94" s="2">
        <f t="shared" si="17"/>
        <v>1204500</v>
      </c>
      <c r="AH94" s="2">
        <f t="shared" si="17"/>
        <v>1596000</v>
      </c>
      <c r="AI94" s="2" cm="1">
        <f t="array" ref="AI94">_xlfn.XLOOKUP(AI$1&amp;$AB94,$M$3:$M$1662&amp;$N$3:$N$1662,$O$3:$O$1662,0,0,1)</f>
        <v>600</v>
      </c>
      <c r="AJ94" s="2" cm="1">
        <f t="array" ref="AJ94">_xlfn.XLOOKUP(AJ$1&amp;$AB94,$M$3:$M$1662&amp;$N$3:$N$1662,$O$3:$O$1662,0,0,1)</f>
        <v>1200</v>
      </c>
      <c r="AK94" s="2" cm="1">
        <f t="array" ref="AK94">_xlfn.XLOOKUP(AK$1&amp;$AB94,$M$3:$M$1662&amp;$N$3:$N$1662,$O$3:$O$1662,0,0,1)</f>
        <v>2400</v>
      </c>
      <c r="AL94" s="2" cm="1">
        <f t="array" ref="AL94">_xlfn.XLOOKUP(AL$1&amp;$AB94,$M$3:$M$1662&amp;$N$3:$N$1662,$O$3:$O$1662,0,0,1)</f>
        <v>2400</v>
      </c>
      <c r="AM94" s="2" cm="1">
        <f t="array" ref="AM94">_xlfn.XLOOKUP(AM$1&amp;$AB94,$M$3:$M$1662&amp;$N$3:$N$1662,$O$3:$O$1662,0,0,1)</f>
        <v>6800</v>
      </c>
    </row>
    <row r="95" spans="13:39" x14ac:dyDescent="0.4">
      <c r="M95" t="s">
        <v>870</v>
      </c>
      <c r="N95" t="s">
        <v>637</v>
      </c>
      <c r="O95">
        <v>6800</v>
      </c>
      <c r="AB95" t="s">
        <v>18</v>
      </c>
      <c r="AC95" s="2">
        <f t="shared" si="15"/>
        <v>846980</v>
      </c>
      <c r="AD95" s="2">
        <f t="shared" si="17"/>
        <v>662900</v>
      </c>
      <c r="AE95" s="2">
        <f t="shared" si="17"/>
        <v>373900</v>
      </c>
      <c r="AF95" s="2">
        <f t="shared" si="17"/>
        <v>377700</v>
      </c>
      <c r="AG95" s="2">
        <f t="shared" si="17"/>
        <v>1219000</v>
      </c>
      <c r="AH95" s="2">
        <f t="shared" si="17"/>
        <v>1601400</v>
      </c>
      <c r="AI95" s="2" cm="1">
        <f t="array" ref="AI95">_xlfn.XLOOKUP(AI$1&amp;$AB95,$M$3:$M$1662&amp;$N$3:$N$1662,$O$3:$O$1662,0,0,1)</f>
        <v>2500</v>
      </c>
      <c r="AJ95" s="2" cm="1">
        <f t="array" ref="AJ95">_xlfn.XLOOKUP(AJ$1&amp;$AB95,$M$3:$M$1662&amp;$N$3:$N$1662,$O$3:$O$1662,0,0,1)</f>
        <v>1700</v>
      </c>
      <c r="AK95" s="2" cm="1">
        <f t="array" ref="AK95">_xlfn.XLOOKUP(AK$1&amp;$AB95,$M$3:$M$1662&amp;$N$3:$N$1662,$O$3:$O$1662,0,0,1)</f>
        <v>2400</v>
      </c>
      <c r="AL95" s="2" cm="1">
        <f t="array" ref="AL95">_xlfn.XLOOKUP(AL$1&amp;$AB95,$M$3:$M$1662&amp;$N$3:$N$1662,$O$3:$O$1662,0,0,1)</f>
        <v>14500</v>
      </c>
      <c r="AM95" s="2" cm="1">
        <f t="array" ref="AM95">_xlfn.XLOOKUP(AM$1&amp;$AB95,$M$3:$M$1662&amp;$N$3:$N$1662,$O$3:$O$1662,0,0,1)</f>
        <v>5400</v>
      </c>
    </row>
    <row r="96" spans="13:39" x14ac:dyDescent="0.4">
      <c r="M96" t="s">
        <v>870</v>
      </c>
      <c r="N96" t="s">
        <v>638</v>
      </c>
      <c r="O96">
        <v>5400</v>
      </c>
      <c r="AB96" t="s">
        <v>301</v>
      </c>
      <c r="AC96" s="2">
        <f t="shared" si="15"/>
        <v>849700</v>
      </c>
      <c r="AD96" s="2">
        <f t="shared" si="17"/>
        <v>663800</v>
      </c>
      <c r="AE96" s="2">
        <f t="shared" si="17"/>
        <v>376600</v>
      </c>
      <c r="AF96" s="2">
        <f t="shared" si="17"/>
        <v>378500</v>
      </c>
      <c r="AG96" s="2">
        <f t="shared" si="17"/>
        <v>1222000</v>
      </c>
      <c r="AH96" s="2">
        <f t="shared" si="17"/>
        <v>1607600</v>
      </c>
      <c r="AI96" s="2" cm="1">
        <f t="array" ref="AI96">_xlfn.XLOOKUP(AI$1&amp;$AB96,$M$3:$M$1662&amp;$N$3:$N$1662,$O$3:$O$1662,0,0,1)</f>
        <v>900</v>
      </c>
      <c r="AJ96" s="2" cm="1">
        <f t="array" ref="AJ96">_xlfn.XLOOKUP(AJ$1&amp;$AB96,$M$3:$M$1662&amp;$N$3:$N$1662,$O$3:$O$1662,0,0,1)</f>
        <v>2700</v>
      </c>
      <c r="AK96" s="2" cm="1">
        <f t="array" ref="AK96">_xlfn.XLOOKUP(AK$1&amp;$AB96,$M$3:$M$1662&amp;$N$3:$N$1662,$O$3:$O$1662,0,0,1)</f>
        <v>800</v>
      </c>
      <c r="AL96" s="2" cm="1">
        <f t="array" ref="AL96">_xlfn.XLOOKUP(AL$1&amp;$AB96,$M$3:$M$1662&amp;$N$3:$N$1662,$O$3:$O$1662,0,0,1)</f>
        <v>3000</v>
      </c>
      <c r="AM96" s="2" cm="1">
        <f t="array" ref="AM96">_xlfn.XLOOKUP(AM$1&amp;$AB96,$M$3:$M$1662&amp;$N$3:$N$1662,$O$3:$O$1662,0,0,1)</f>
        <v>6200</v>
      </c>
    </row>
    <row r="97" spans="13:39" x14ac:dyDescent="0.4">
      <c r="M97" t="s">
        <v>870</v>
      </c>
      <c r="N97" t="s">
        <v>639</v>
      </c>
      <c r="O97">
        <v>6200</v>
      </c>
      <c r="AB97" t="s">
        <v>142</v>
      </c>
      <c r="AC97" s="2">
        <f t="shared" si="15"/>
        <v>855780</v>
      </c>
      <c r="AD97" s="2">
        <f t="shared" si="17"/>
        <v>669100</v>
      </c>
      <c r="AE97" s="2">
        <f t="shared" si="17"/>
        <v>378000</v>
      </c>
      <c r="AF97" s="2">
        <f t="shared" si="17"/>
        <v>380000</v>
      </c>
      <c r="AG97" s="2">
        <f t="shared" si="17"/>
        <v>1240500</v>
      </c>
      <c r="AH97" s="2">
        <f t="shared" si="17"/>
        <v>1611300</v>
      </c>
      <c r="AI97" s="2" cm="1">
        <f t="array" ref="AI97">_xlfn.XLOOKUP(AI$1&amp;$AB97,$M$3:$M$1662&amp;$N$3:$N$1662,$O$3:$O$1662,0,0,1)</f>
        <v>5300</v>
      </c>
      <c r="AJ97" s="2" cm="1">
        <f t="array" ref="AJ97">_xlfn.XLOOKUP(AJ$1&amp;$AB97,$M$3:$M$1662&amp;$N$3:$N$1662,$O$3:$O$1662,0,0,1)</f>
        <v>1400</v>
      </c>
      <c r="AK97" s="2" cm="1">
        <f t="array" ref="AK97">_xlfn.XLOOKUP(AK$1&amp;$AB97,$M$3:$M$1662&amp;$N$3:$N$1662,$O$3:$O$1662,0,0,1)</f>
        <v>1500</v>
      </c>
      <c r="AL97" s="2" cm="1">
        <f t="array" ref="AL97">_xlfn.XLOOKUP(AL$1&amp;$AB97,$M$3:$M$1662&amp;$N$3:$N$1662,$O$3:$O$1662,0,0,1)</f>
        <v>18500</v>
      </c>
      <c r="AM97" s="2" cm="1">
        <f t="array" ref="AM97">_xlfn.XLOOKUP(AM$1&amp;$AB97,$M$3:$M$1662&amp;$N$3:$N$1662,$O$3:$O$1662,0,0,1)</f>
        <v>3700</v>
      </c>
    </row>
    <row r="98" spans="13:39" x14ac:dyDescent="0.4">
      <c r="M98" t="s">
        <v>870</v>
      </c>
      <c r="N98" t="s">
        <v>640</v>
      </c>
      <c r="O98">
        <v>3700</v>
      </c>
      <c r="AB98" t="s">
        <v>140</v>
      </c>
      <c r="AC98" s="2">
        <f t="shared" si="15"/>
        <v>859900</v>
      </c>
      <c r="AD98" s="2">
        <f t="shared" si="17"/>
        <v>669900</v>
      </c>
      <c r="AE98" s="2">
        <f t="shared" si="17"/>
        <v>381700</v>
      </c>
      <c r="AF98" s="2">
        <f t="shared" si="17"/>
        <v>382500</v>
      </c>
      <c r="AG98" s="2">
        <f t="shared" si="17"/>
        <v>1243200</v>
      </c>
      <c r="AH98" s="2">
        <f t="shared" si="17"/>
        <v>1622200</v>
      </c>
      <c r="AI98" s="2" cm="1">
        <f t="array" ref="AI98">_xlfn.XLOOKUP(AI$1&amp;$AB98,$M$3:$M$1662&amp;$N$3:$N$1662,$O$3:$O$1662,0,0,1)</f>
        <v>800</v>
      </c>
      <c r="AJ98" s="2" cm="1">
        <f t="array" ref="AJ98">_xlfn.XLOOKUP(AJ$1&amp;$AB98,$M$3:$M$1662&amp;$N$3:$N$1662,$O$3:$O$1662,0,0,1)</f>
        <v>3700</v>
      </c>
      <c r="AK98" s="2" cm="1">
        <f t="array" ref="AK98">_xlfn.XLOOKUP(AK$1&amp;$AB98,$M$3:$M$1662&amp;$N$3:$N$1662,$O$3:$O$1662,0,0,1)</f>
        <v>2500</v>
      </c>
      <c r="AL98" s="2" cm="1">
        <f t="array" ref="AL98">_xlfn.XLOOKUP(AL$1&amp;$AB98,$M$3:$M$1662&amp;$N$3:$N$1662,$O$3:$O$1662,0,0,1)</f>
        <v>2700</v>
      </c>
      <c r="AM98" s="2" cm="1">
        <f t="array" ref="AM98">_xlfn.XLOOKUP(AM$1&amp;$AB98,$M$3:$M$1662&amp;$N$3:$N$1662,$O$3:$O$1662,0,0,1)</f>
        <v>10900</v>
      </c>
    </row>
    <row r="99" spans="13:39" x14ac:dyDescent="0.4">
      <c r="M99" t="s">
        <v>870</v>
      </c>
      <c r="N99" t="s">
        <v>641</v>
      </c>
      <c r="O99">
        <v>10900</v>
      </c>
      <c r="AB99" t="s">
        <v>271</v>
      </c>
      <c r="AC99" s="2">
        <f t="shared" si="15"/>
        <v>862460</v>
      </c>
      <c r="AD99" s="2">
        <f t="shared" si="17"/>
        <v>670200</v>
      </c>
      <c r="AE99" s="2">
        <f t="shared" si="17"/>
        <v>382700</v>
      </c>
      <c r="AF99" s="2">
        <f t="shared" si="17"/>
        <v>383300</v>
      </c>
      <c r="AG99" s="2">
        <f t="shared" si="17"/>
        <v>1244300</v>
      </c>
      <c r="AH99" s="2">
        <f t="shared" si="17"/>
        <v>1631800</v>
      </c>
      <c r="AI99" s="2" cm="1">
        <f t="array" ref="AI99">_xlfn.XLOOKUP(AI$1&amp;$AB99,$M$3:$M$1662&amp;$N$3:$N$1662,$O$3:$O$1662,0,0,1)</f>
        <v>300</v>
      </c>
      <c r="AJ99" s="2" cm="1">
        <f t="array" ref="AJ99">_xlfn.XLOOKUP(AJ$1&amp;$AB99,$M$3:$M$1662&amp;$N$3:$N$1662,$O$3:$O$1662,0,0,1)</f>
        <v>1000</v>
      </c>
      <c r="AK99" s="2" cm="1">
        <f t="array" ref="AK99">_xlfn.XLOOKUP(AK$1&amp;$AB99,$M$3:$M$1662&amp;$N$3:$N$1662,$O$3:$O$1662,0,0,1)</f>
        <v>800</v>
      </c>
      <c r="AL99" s="2" cm="1">
        <f t="array" ref="AL99">_xlfn.XLOOKUP(AL$1&amp;$AB99,$M$3:$M$1662&amp;$N$3:$N$1662,$O$3:$O$1662,0,0,1)</f>
        <v>1100</v>
      </c>
      <c r="AM99" s="2" cm="1">
        <f t="array" ref="AM99">_xlfn.XLOOKUP(AM$1&amp;$AB99,$M$3:$M$1662&amp;$N$3:$N$1662,$O$3:$O$1662,0,0,1)</f>
        <v>9600</v>
      </c>
    </row>
    <row r="100" spans="13:39" x14ac:dyDescent="0.4">
      <c r="M100" t="s">
        <v>870</v>
      </c>
      <c r="N100" t="s">
        <v>642</v>
      </c>
      <c r="O100">
        <v>9600</v>
      </c>
      <c r="AB100" t="s">
        <v>104</v>
      </c>
      <c r="AC100" s="2">
        <f t="shared" si="15"/>
        <v>863640</v>
      </c>
      <c r="AD100" s="2">
        <f t="shared" ref="AD100:AH115" si="18">AD99+AI100</f>
        <v>671400</v>
      </c>
      <c r="AE100" s="2">
        <f t="shared" si="18"/>
        <v>383100</v>
      </c>
      <c r="AF100" s="2">
        <f t="shared" si="18"/>
        <v>383400</v>
      </c>
      <c r="AG100" s="2">
        <f t="shared" si="18"/>
        <v>1245000</v>
      </c>
      <c r="AH100" s="2">
        <f t="shared" si="18"/>
        <v>1635300</v>
      </c>
      <c r="AI100" s="2" cm="1">
        <f t="array" ref="AI100">_xlfn.XLOOKUP(AI$1&amp;$AB100,$M$3:$M$1662&amp;$N$3:$N$1662,$O$3:$O$1662,0,0,1)</f>
        <v>1200</v>
      </c>
      <c r="AJ100" s="2" cm="1">
        <f t="array" ref="AJ100">_xlfn.XLOOKUP(AJ$1&amp;$AB100,$M$3:$M$1662&amp;$N$3:$N$1662,$O$3:$O$1662,0,0,1)</f>
        <v>400</v>
      </c>
      <c r="AK100" s="2" cm="1">
        <f t="array" ref="AK100">_xlfn.XLOOKUP(AK$1&amp;$AB100,$M$3:$M$1662&amp;$N$3:$N$1662,$O$3:$O$1662,0,0,1)</f>
        <v>100</v>
      </c>
      <c r="AL100" s="2" cm="1">
        <f t="array" ref="AL100">_xlfn.XLOOKUP(AL$1&amp;$AB100,$M$3:$M$1662&amp;$N$3:$N$1662,$O$3:$O$1662,0,0,1)</f>
        <v>700</v>
      </c>
      <c r="AM100" s="2" cm="1">
        <f t="array" ref="AM100">_xlfn.XLOOKUP(AM$1&amp;$AB100,$M$3:$M$1662&amp;$N$3:$N$1662,$O$3:$O$1662,0,0,1)</f>
        <v>3500</v>
      </c>
    </row>
    <row r="101" spans="13:39" x14ac:dyDescent="0.4">
      <c r="M101" t="s">
        <v>870</v>
      </c>
      <c r="N101" t="s">
        <v>643</v>
      </c>
      <c r="O101">
        <v>3500</v>
      </c>
      <c r="AB101" t="s">
        <v>223</v>
      </c>
      <c r="AC101" s="2">
        <f t="shared" si="15"/>
        <v>866100</v>
      </c>
      <c r="AD101" s="2">
        <f t="shared" si="18"/>
        <v>673700</v>
      </c>
      <c r="AE101" s="2">
        <f t="shared" si="18"/>
        <v>383700</v>
      </c>
      <c r="AF101" s="2">
        <f t="shared" si="18"/>
        <v>385200</v>
      </c>
      <c r="AG101" s="2">
        <f t="shared" si="18"/>
        <v>1248700</v>
      </c>
      <c r="AH101" s="2">
        <f t="shared" si="18"/>
        <v>1639200</v>
      </c>
      <c r="AI101" s="2" cm="1">
        <f t="array" ref="AI101">_xlfn.XLOOKUP(AI$1&amp;$AB101,$M$3:$M$1662&amp;$N$3:$N$1662,$O$3:$O$1662,0,0,1)</f>
        <v>2300</v>
      </c>
      <c r="AJ101" s="2" cm="1">
        <f t="array" ref="AJ101">_xlfn.XLOOKUP(AJ$1&amp;$AB101,$M$3:$M$1662&amp;$N$3:$N$1662,$O$3:$O$1662,0,0,1)</f>
        <v>600</v>
      </c>
      <c r="AK101" s="2" cm="1">
        <f t="array" ref="AK101">_xlfn.XLOOKUP(AK$1&amp;$AB101,$M$3:$M$1662&amp;$N$3:$N$1662,$O$3:$O$1662,0,0,1)</f>
        <v>1800</v>
      </c>
      <c r="AL101" s="2" cm="1">
        <f t="array" ref="AL101">_xlfn.XLOOKUP(AL$1&amp;$AB101,$M$3:$M$1662&amp;$N$3:$N$1662,$O$3:$O$1662,0,0,1)</f>
        <v>3700</v>
      </c>
      <c r="AM101" s="2" cm="1">
        <f t="array" ref="AM101">_xlfn.XLOOKUP(AM$1&amp;$AB101,$M$3:$M$1662&amp;$N$3:$N$1662,$O$3:$O$1662,0,0,1)</f>
        <v>3900</v>
      </c>
    </row>
    <row r="102" spans="13:39" x14ac:dyDescent="0.4">
      <c r="M102" t="s">
        <v>870</v>
      </c>
      <c r="N102" t="s">
        <v>644</v>
      </c>
      <c r="O102">
        <v>3900</v>
      </c>
      <c r="AB102" t="s">
        <v>117</v>
      </c>
      <c r="AC102" s="2">
        <f t="shared" si="15"/>
        <v>867820</v>
      </c>
      <c r="AD102" s="2">
        <f t="shared" si="18"/>
        <v>675300</v>
      </c>
      <c r="AE102" s="2">
        <f t="shared" si="18"/>
        <v>384400</v>
      </c>
      <c r="AF102" s="2">
        <f t="shared" si="18"/>
        <v>388900</v>
      </c>
      <c r="AG102" s="2">
        <f t="shared" si="18"/>
        <v>1249700</v>
      </c>
      <c r="AH102" s="2">
        <f t="shared" si="18"/>
        <v>1640800</v>
      </c>
      <c r="AI102" s="2" cm="1">
        <f t="array" ref="AI102">_xlfn.XLOOKUP(AI$1&amp;$AB102,$M$3:$M$1662&amp;$N$3:$N$1662,$O$3:$O$1662,0,0,1)</f>
        <v>1600</v>
      </c>
      <c r="AJ102" s="2" cm="1">
        <f t="array" ref="AJ102">_xlfn.XLOOKUP(AJ$1&amp;$AB102,$M$3:$M$1662&amp;$N$3:$N$1662,$O$3:$O$1662,0,0,1)</f>
        <v>700</v>
      </c>
      <c r="AK102" s="2" cm="1">
        <f t="array" ref="AK102">_xlfn.XLOOKUP(AK$1&amp;$AB102,$M$3:$M$1662&amp;$N$3:$N$1662,$O$3:$O$1662,0,0,1)</f>
        <v>3700</v>
      </c>
      <c r="AL102" s="2" cm="1">
        <f t="array" ref="AL102">_xlfn.XLOOKUP(AL$1&amp;$AB102,$M$3:$M$1662&amp;$N$3:$N$1662,$O$3:$O$1662,0,0,1)</f>
        <v>1000</v>
      </c>
      <c r="AM102" s="2" cm="1">
        <f t="array" ref="AM102">_xlfn.XLOOKUP(AM$1&amp;$AB102,$M$3:$M$1662&amp;$N$3:$N$1662,$O$3:$O$1662,0,0,1)</f>
        <v>1600</v>
      </c>
    </row>
    <row r="103" spans="13:39" x14ac:dyDescent="0.4">
      <c r="M103" t="s">
        <v>870</v>
      </c>
      <c r="N103" t="s">
        <v>645</v>
      </c>
      <c r="O103">
        <v>1600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870880</v>
      </c>
      <c r="AD103" s="2">
        <f t="shared" si="18"/>
        <v>679600</v>
      </c>
      <c r="AE103" s="2">
        <f t="shared" si="18"/>
        <v>385500</v>
      </c>
      <c r="AF103" s="2">
        <f t="shared" si="18"/>
        <v>389800</v>
      </c>
      <c r="AG103" s="2">
        <f t="shared" si="18"/>
        <v>1251800</v>
      </c>
      <c r="AH103" s="2">
        <f t="shared" si="18"/>
        <v>1647700</v>
      </c>
      <c r="AI103" s="2" cm="1">
        <f t="array" ref="AI103">_xlfn.XLOOKUP(AI$1&amp;$AB103,$M$3:$M$1662&amp;$N$3:$N$1662,$O$3:$O$1662,0,0,1)</f>
        <v>4300</v>
      </c>
      <c r="AJ103" s="2" cm="1">
        <f t="array" ref="AJ103">_xlfn.XLOOKUP(AJ$1&amp;$AB103,$M$3:$M$1662&amp;$N$3:$N$1662,$O$3:$O$1662,0,0,1)</f>
        <v>1100</v>
      </c>
      <c r="AK103" s="2" cm="1">
        <f t="array" ref="AK103">_xlfn.XLOOKUP(AK$1&amp;$AB103,$M$3:$M$1662&amp;$N$3:$N$1662,$O$3:$O$1662,0,0,1)</f>
        <v>900</v>
      </c>
      <c r="AL103" s="2" cm="1">
        <f t="array" ref="AL103">_xlfn.XLOOKUP(AL$1&amp;$AB103,$M$3:$M$1662&amp;$N$3:$N$1662,$O$3:$O$1662,0,0,1)</f>
        <v>2100</v>
      </c>
      <c r="AM103" s="2" cm="1">
        <f t="array" ref="AM103">_xlfn.XLOOKUP(AM$1&amp;$AB103,$M$3:$M$1662&amp;$N$3:$N$1662,$O$3:$O$1662,0,0,1)</f>
        <v>6900</v>
      </c>
    </row>
    <row r="104" spans="13:39" x14ac:dyDescent="0.4">
      <c r="M104" t="s">
        <v>870</v>
      </c>
      <c r="N104" t="s">
        <v>646</v>
      </c>
      <c r="O104">
        <v>6900</v>
      </c>
      <c r="AB104" t="s">
        <v>26</v>
      </c>
      <c r="AC104" s="2">
        <f t="shared" si="15"/>
        <v>873520</v>
      </c>
      <c r="AD104" s="2">
        <f t="shared" si="18"/>
        <v>681600</v>
      </c>
      <c r="AE104" s="2">
        <f t="shared" si="18"/>
        <v>387800</v>
      </c>
      <c r="AF104" s="2">
        <f t="shared" si="18"/>
        <v>390200</v>
      </c>
      <c r="AG104" s="2">
        <f t="shared" si="18"/>
        <v>1259000</v>
      </c>
      <c r="AH104" s="2">
        <f t="shared" si="18"/>
        <v>1649000</v>
      </c>
      <c r="AI104" s="2" cm="1">
        <f t="array" ref="AI104">_xlfn.XLOOKUP(AI$1&amp;$AB104,$M$3:$M$1662&amp;$N$3:$N$1662,$O$3:$O$1662,0,0,1)</f>
        <v>2000</v>
      </c>
      <c r="AJ104" s="2" cm="1">
        <f t="array" ref="AJ104">_xlfn.XLOOKUP(AJ$1&amp;$AB104,$M$3:$M$1662&amp;$N$3:$N$1662,$O$3:$O$1662,0,0,1)</f>
        <v>2300</v>
      </c>
      <c r="AK104" s="2" cm="1">
        <f t="array" ref="AK104">_xlfn.XLOOKUP(AK$1&amp;$AB104,$M$3:$M$1662&amp;$N$3:$N$1662,$O$3:$O$1662,0,0,1)</f>
        <v>400</v>
      </c>
      <c r="AL104" s="2" cm="1">
        <f t="array" ref="AL104">_xlfn.XLOOKUP(AL$1&amp;$AB104,$M$3:$M$1662&amp;$N$3:$N$1662,$O$3:$O$1662,0,0,1)</f>
        <v>7200</v>
      </c>
      <c r="AM104" s="2" cm="1">
        <f t="array" ref="AM104">_xlfn.XLOOKUP(AM$1&amp;$AB104,$M$3:$M$1662&amp;$N$3:$N$1662,$O$3:$O$1662,0,0,1)</f>
        <v>1300</v>
      </c>
    </row>
    <row r="105" spans="13:39" x14ac:dyDescent="0.4">
      <c r="M105" t="s">
        <v>870</v>
      </c>
      <c r="N105" t="s">
        <v>647</v>
      </c>
      <c r="O105">
        <v>1300</v>
      </c>
      <c r="AB105" t="s">
        <v>162</v>
      </c>
      <c r="AC105" s="2">
        <f t="shared" si="15"/>
        <v>876340</v>
      </c>
      <c r="AD105" s="2">
        <f t="shared" si="18"/>
        <v>682100</v>
      </c>
      <c r="AE105" s="2">
        <f t="shared" si="18"/>
        <v>387900</v>
      </c>
      <c r="AF105" s="2">
        <f t="shared" si="18"/>
        <v>390300</v>
      </c>
      <c r="AG105" s="2">
        <f t="shared" si="18"/>
        <v>1271200</v>
      </c>
      <c r="AH105" s="2">
        <f t="shared" si="18"/>
        <v>1650200</v>
      </c>
      <c r="AI105" s="2" cm="1">
        <f t="array" ref="AI105">_xlfn.XLOOKUP(AI$1&amp;$AB105,$M$3:$M$1662&amp;$N$3:$N$1662,$O$3:$O$1662,0,0,1)</f>
        <v>500</v>
      </c>
      <c r="AJ105" s="2" cm="1">
        <f t="array" ref="AJ105">_xlfn.XLOOKUP(AJ$1&amp;$AB105,$M$3:$M$1662&amp;$N$3:$N$1662,$O$3:$O$1662,0,0,1)</f>
        <v>100</v>
      </c>
      <c r="AK105" s="2" cm="1">
        <f t="array" ref="AK105">_xlfn.XLOOKUP(AK$1&amp;$AB105,$M$3:$M$1662&amp;$N$3:$N$1662,$O$3:$O$1662,0,0,1)</f>
        <v>100</v>
      </c>
      <c r="AL105" s="2" cm="1">
        <f t="array" ref="AL105">_xlfn.XLOOKUP(AL$1&amp;$AB105,$M$3:$M$1662&amp;$N$3:$N$1662,$O$3:$O$1662,0,0,1)</f>
        <v>12200</v>
      </c>
      <c r="AM105" s="2" cm="1">
        <f t="array" ref="AM105">_xlfn.XLOOKUP(AM$1&amp;$AB105,$M$3:$M$1662&amp;$N$3:$N$1662,$O$3:$O$1662,0,0,1)</f>
        <v>1200</v>
      </c>
    </row>
    <row r="106" spans="13:39" x14ac:dyDescent="0.4">
      <c r="M106" t="s">
        <v>870</v>
      </c>
      <c r="N106" t="s">
        <v>648</v>
      </c>
      <c r="O106">
        <v>1200</v>
      </c>
      <c r="AB106" t="s">
        <v>176</v>
      </c>
      <c r="AC106" s="2">
        <f t="shared" si="15"/>
        <v>878440</v>
      </c>
      <c r="AD106" s="2">
        <f t="shared" si="18"/>
        <v>685500</v>
      </c>
      <c r="AE106" s="2">
        <f t="shared" si="18"/>
        <v>388200</v>
      </c>
      <c r="AF106" s="2">
        <f t="shared" si="18"/>
        <v>393200</v>
      </c>
      <c r="AG106" s="2">
        <f t="shared" si="18"/>
        <v>1272200</v>
      </c>
      <c r="AH106" s="2">
        <f t="shared" si="18"/>
        <v>1653100</v>
      </c>
      <c r="AI106" s="2" cm="1">
        <f t="array" ref="AI106">_xlfn.XLOOKUP(AI$1&amp;$AB106,$M$3:$M$1662&amp;$N$3:$N$1662,$O$3:$O$1662,0,0,1)</f>
        <v>3400</v>
      </c>
      <c r="AJ106" s="2" cm="1">
        <f t="array" ref="AJ106">_xlfn.XLOOKUP(AJ$1&amp;$AB106,$M$3:$M$1662&amp;$N$3:$N$1662,$O$3:$O$1662,0,0,1)</f>
        <v>300</v>
      </c>
      <c r="AK106" s="2" cm="1">
        <f t="array" ref="AK106">_xlfn.XLOOKUP(AK$1&amp;$AB106,$M$3:$M$1662&amp;$N$3:$N$1662,$O$3:$O$1662,0,0,1)</f>
        <v>2900</v>
      </c>
      <c r="AL106" s="2" cm="1">
        <f t="array" ref="AL106">_xlfn.XLOOKUP(AL$1&amp;$AB106,$M$3:$M$1662&amp;$N$3:$N$1662,$O$3:$O$1662,0,0,1)</f>
        <v>1000</v>
      </c>
      <c r="AM106" s="2" cm="1">
        <f t="array" ref="AM106">_xlfn.XLOOKUP(AM$1&amp;$AB106,$M$3:$M$1662&amp;$N$3:$N$1662,$O$3:$O$1662,0,0,1)</f>
        <v>2900</v>
      </c>
    </row>
    <row r="107" spans="13:39" x14ac:dyDescent="0.4">
      <c r="M107" t="s">
        <v>870</v>
      </c>
      <c r="N107" t="s">
        <v>649</v>
      </c>
      <c r="O107">
        <v>2900</v>
      </c>
      <c r="AB107" t="s">
        <v>115</v>
      </c>
      <c r="AC107" s="2">
        <f t="shared" si="15"/>
        <v>884540</v>
      </c>
      <c r="AD107" s="2">
        <f t="shared" si="18"/>
        <v>703100</v>
      </c>
      <c r="AE107" s="2">
        <f t="shared" si="18"/>
        <v>389100</v>
      </c>
      <c r="AF107" s="2">
        <f t="shared" si="18"/>
        <v>397800</v>
      </c>
      <c r="AG107" s="2">
        <f t="shared" si="18"/>
        <v>1275100</v>
      </c>
      <c r="AH107" s="2">
        <f t="shared" si="18"/>
        <v>1657600</v>
      </c>
      <c r="AI107" s="2" cm="1">
        <f t="array" ref="AI107">_xlfn.XLOOKUP(AI$1&amp;$AB107,$M$3:$M$1662&amp;$N$3:$N$1662,$O$3:$O$1662,0,0,1)</f>
        <v>17600</v>
      </c>
      <c r="AJ107" s="2" cm="1">
        <f t="array" ref="AJ107">_xlfn.XLOOKUP(AJ$1&amp;$AB107,$M$3:$M$1662&amp;$N$3:$N$1662,$O$3:$O$1662,0,0,1)</f>
        <v>900</v>
      </c>
      <c r="AK107" s="2" cm="1">
        <f t="array" ref="AK107">_xlfn.XLOOKUP(AK$1&amp;$AB107,$M$3:$M$1662&amp;$N$3:$N$1662,$O$3:$O$1662,0,0,1)</f>
        <v>4600</v>
      </c>
      <c r="AL107" s="2" cm="1">
        <f t="array" ref="AL107">_xlfn.XLOOKUP(AL$1&amp;$AB107,$M$3:$M$1662&amp;$N$3:$N$1662,$O$3:$O$1662,0,0,1)</f>
        <v>2900</v>
      </c>
      <c r="AM107" s="2" cm="1">
        <f t="array" ref="AM107">_xlfn.XLOOKUP(AM$1&amp;$AB107,$M$3:$M$1662&amp;$N$3:$N$1662,$O$3:$O$1662,0,0,1)</f>
        <v>4500</v>
      </c>
    </row>
    <row r="108" spans="13:39" x14ac:dyDescent="0.4">
      <c r="M108" t="s">
        <v>870</v>
      </c>
      <c r="N108" t="s">
        <v>650</v>
      </c>
      <c r="O108">
        <v>4500</v>
      </c>
      <c r="AB108" t="s">
        <v>274</v>
      </c>
      <c r="AC108" s="2">
        <f t="shared" si="15"/>
        <v>892800</v>
      </c>
      <c r="AD108" s="2">
        <f t="shared" si="18"/>
        <v>727200</v>
      </c>
      <c r="AE108" s="2">
        <f t="shared" si="18"/>
        <v>389900</v>
      </c>
      <c r="AF108" s="2">
        <f t="shared" si="18"/>
        <v>398200</v>
      </c>
      <c r="AG108" s="2">
        <f t="shared" si="18"/>
        <v>1276200</v>
      </c>
      <c r="AH108" s="2">
        <f t="shared" si="18"/>
        <v>1672500</v>
      </c>
      <c r="AI108" s="2" cm="1">
        <f t="array" ref="AI108">_xlfn.XLOOKUP(AI$1&amp;$AB108,$M$3:$M$1662&amp;$N$3:$N$1662,$O$3:$O$1662,0,0,1)</f>
        <v>24100</v>
      </c>
      <c r="AJ108" s="2" cm="1">
        <f t="array" ref="AJ108">_xlfn.XLOOKUP(AJ$1&amp;$AB108,$M$3:$M$1662&amp;$N$3:$N$1662,$O$3:$O$1662,0,0,1)</f>
        <v>800</v>
      </c>
      <c r="AK108" s="2" cm="1">
        <f t="array" ref="AK108">_xlfn.XLOOKUP(AK$1&amp;$AB108,$M$3:$M$1662&amp;$N$3:$N$1662,$O$3:$O$1662,0,0,1)</f>
        <v>400</v>
      </c>
      <c r="AL108" s="2" cm="1">
        <f t="array" ref="AL108">_xlfn.XLOOKUP(AL$1&amp;$AB108,$M$3:$M$1662&amp;$N$3:$N$1662,$O$3:$O$1662,0,0,1)</f>
        <v>1100</v>
      </c>
      <c r="AM108" s="2" cm="1">
        <f t="array" ref="AM108">_xlfn.XLOOKUP(AM$1&amp;$AB108,$M$3:$M$1662&amp;$N$3:$N$1662,$O$3:$O$1662,0,0,1)</f>
        <v>14900</v>
      </c>
    </row>
    <row r="109" spans="13:39" x14ac:dyDescent="0.4">
      <c r="M109" t="s">
        <v>870</v>
      </c>
      <c r="N109" t="s">
        <v>651</v>
      </c>
      <c r="O109">
        <v>14900</v>
      </c>
      <c r="AB109" t="s">
        <v>37</v>
      </c>
      <c r="AC109" s="2">
        <f t="shared" si="15"/>
        <v>900320</v>
      </c>
      <c r="AD109" s="2">
        <f t="shared" si="18"/>
        <v>753300</v>
      </c>
      <c r="AE109" s="2">
        <f t="shared" si="18"/>
        <v>390300</v>
      </c>
      <c r="AF109" s="2">
        <f t="shared" si="18"/>
        <v>398700</v>
      </c>
      <c r="AG109" s="2">
        <f t="shared" si="18"/>
        <v>1279700</v>
      </c>
      <c r="AH109" s="2">
        <f t="shared" si="18"/>
        <v>1679600</v>
      </c>
      <c r="AI109" s="2" cm="1">
        <f t="array" ref="AI109">_xlfn.XLOOKUP(AI$1&amp;$AB109,$M$3:$M$1662&amp;$N$3:$N$1662,$O$3:$O$1662,0,0,1)</f>
        <v>26100</v>
      </c>
      <c r="AJ109" s="2" cm="1">
        <f t="array" ref="AJ109">_xlfn.XLOOKUP(AJ$1&amp;$AB109,$M$3:$M$1662&amp;$N$3:$N$1662,$O$3:$O$1662,0,0,1)</f>
        <v>400</v>
      </c>
      <c r="AK109" s="2" cm="1">
        <f t="array" ref="AK109">_xlfn.XLOOKUP(AK$1&amp;$AB109,$M$3:$M$1662&amp;$N$3:$N$1662,$O$3:$O$1662,0,0,1)</f>
        <v>500</v>
      </c>
      <c r="AL109" s="2" cm="1">
        <f t="array" ref="AL109">_xlfn.XLOOKUP(AL$1&amp;$AB109,$M$3:$M$1662&amp;$N$3:$N$1662,$O$3:$O$1662,0,0,1)</f>
        <v>3500</v>
      </c>
      <c r="AM109" s="2" cm="1">
        <f t="array" ref="AM109">_xlfn.XLOOKUP(AM$1&amp;$AB109,$M$3:$M$1662&amp;$N$3:$N$1662,$O$3:$O$1662,0,0,1)</f>
        <v>7100</v>
      </c>
    </row>
    <row r="110" spans="13:39" x14ac:dyDescent="0.4">
      <c r="M110" t="s">
        <v>870</v>
      </c>
      <c r="N110" t="s">
        <v>652</v>
      </c>
      <c r="O110">
        <v>7100</v>
      </c>
      <c r="AB110" t="s">
        <v>220</v>
      </c>
      <c r="AC110" s="2">
        <f t="shared" si="15"/>
        <v>902760</v>
      </c>
      <c r="AD110" s="2">
        <f t="shared" si="18"/>
        <v>758300</v>
      </c>
      <c r="AE110" s="2">
        <f t="shared" si="18"/>
        <v>391200</v>
      </c>
      <c r="AF110" s="2">
        <f t="shared" si="18"/>
        <v>399000</v>
      </c>
      <c r="AG110" s="2">
        <f t="shared" si="18"/>
        <v>1282100</v>
      </c>
      <c r="AH110" s="2">
        <f t="shared" si="18"/>
        <v>1683200</v>
      </c>
      <c r="AI110" s="2" cm="1">
        <f t="array" ref="AI110">_xlfn.XLOOKUP(AI$1&amp;$AB110,$M$3:$M$1662&amp;$N$3:$N$1662,$O$3:$O$1662,0,0,1)</f>
        <v>5000</v>
      </c>
      <c r="AJ110" s="2" cm="1">
        <f t="array" ref="AJ110">_xlfn.XLOOKUP(AJ$1&amp;$AB110,$M$3:$M$1662&amp;$N$3:$N$1662,$O$3:$O$1662,0,0,1)</f>
        <v>900</v>
      </c>
      <c r="AK110" s="2" cm="1">
        <f t="array" ref="AK110">_xlfn.XLOOKUP(AK$1&amp;$AB110,$M$3:$M$1662&amp;$N$3:$N$1662,$O$3:$O$1662,0,0,1)</f>
        <v>300</v>
      </c>
      <c r="AL110" s="2" cm="1">
        <f t="array" ref="AL110">_xlfn.XLOOKUP(AL$1&amp;$AB110,$M$3:$M$1662&amp;$N$3:$N$1662,$O$3:$O$1662,0,0,1)</f>
        <v>2400</v>
      </c>
      <c r="AM110" s="2" cm="1">
        <f t="array" ref="AM110">_xlfn.XLOOKUP(AM$1&amp;$AB110,$M$3:$M$1662&amp;$N$3:$N$1662,$O$3:$O$1662,0,0,1)</f>
        <v>3600</v>
      </c>
    </row>
    <row r="111" spans="13:39" x14ac:dyDescent="0.4">
      <c r="M111" t="s">
        <v>870</v>
      </c>
      <c r="N111" t="s">
        <v>653</v>
      </c>
      <c r="O111">
        <v>3600</v>
      </c>
      <c r="AB111" t="s">
        <v>222</v>
      </c>
      <c r="AC111" s="2">
        <f t="shared" si="15"/>
        <v>908480</v>
      </c>
      <c r="AD111" s="2">
        <f t="shared" si="18"/>
        <v>760100</v>
      </c>
      <c r="AE111" s="2">
        <f t="shared" si="18"/>
        <v>391300</v>
      </c>
      <c r="AF111" s="2">
        <f t="shared" si="18"/>
        <v>399000</v>
      </c>
      <c r="AG111" s="2">
        <f t="shared" si="18"/>
        <v>1282900</v>
      </c>
      <c r="AH111" s="2">
        <f t="shared" si="18"/>
        <v>1709100</v>
      </c>
      <c r="AI111" s="2" cm="1">
        <f t="array" ref="AI111">_xlfn.XLOOKUP(AI$1&amp;$AB111,$M$3:$M$1662&amp;$N$3:$N$1662,$O$3:$O$1662,0,0,1)</f>
        <v>1800</v>
      </c>
      <c r="AJ111" s="2" cm="1">
        <f t="array" ref="AJ111">_xlfn.XLOOKUP(AJ$1&amp;$AB111,$M$3:$M$1662&amp;$N$3:$N$1662,$O$3:$O$1662,0,0,1)</f>
        <v>100</v>
      </c>
      <c r="AK111" s="2" cm="1">
        <f t="array" ref="AK111">_xlfn.XLOOKUP(AK$1&amp;$AB111,$M$3:$M$1662&amp;$N$3:$N$1662,$O$3:$O$1662,0,0,1)</f>
        <v>0</v>
      </c>
      <c r="AL111" s="2" cm="1">
        <f t="array" ref="AL111">_xlfn.XLOOKUP(AL$1&amp;$AB111,$M$3:$M$1662&amp;$N$3:$N$1662,$O$3:$O$1662,0,0,1)</f>
        <v>800</v>
      </c>
      <c r="AM111" s="2" cm="1">
        <f t="array" ref="AM111">_xlfn.XLOOKUP(AM$1&amp;$AB111,$M$3:$M$1662&amp;$N$3:$N$1662,$O$3:$O$1662,0,0,1)</f>
        <v>25900</v>
      </c>
    </row>
    <row r="112" spans="13:39" x14ac:dyDescent="0.4">
      <c r="M112" t="s">
        <v>870</v>
      </c>
      <c r="N112" t="s">
        <v>654</v>
      </c>
      <c r="O112">
        <v>25900</v>
      </c>
      <c r="AB112" t="s">
        <v>165</v>
      </c>
      <c r="AC112" s="2">
        <f t="shared" si="15"/>
        <v>912180</v>
      </c>
      <c r="AD112" s="2">
        <f t="shared" si="18"/>
        <v>765800</v>
      </c>
      <c r="AE112" s="2">
        <f t="shared" si="18"/>
        <v>391900</v>
      </c>
      <c r="AF112" s="2">
        <f t="shared" si="18"/>
        <v>400400</v>
      </c>
      <c r="AG112" s="2">
        <f t="shared" si="18"/>
        <v>1283200</v>
      </c>
      <c r="AH112" s="2">
        <f t="shared" si="18"/>
        <v>1719600</v>
      </c>
      <c r="AI112" s="2" cm="1">
        <f t="array" ref="AI112">_xlfn.XLOOKUP(AI$1&amp;$AB112,$M$3:$M$1662&amp;$N$3:$N$1662,$O$3:$O$1662,0,0,1)</f>
        <v>5700</v>
      </c>
      <c r="AJ112" s="2" cm="1">
        <f t="array" ref="AJ112">_xlfn.XLOOKUP(AJ$1&amp;$AB112,$M$3:$M$1662&amp;$N$3:$N$1662,$O$3:$O$1662,0,0,1)</f>
        <v>600</v>
      </c>
      <c r="AK112" s="2" cm="1">
        <f t="array" ref="AK112">_xlfn.XLOOKUP(AK$1&amp;$AB112,$M$3:$M$1662&amp;$N$3:$N$1662,$O$3:$O$1662,0,0,1)</f>
        <v>1400</v>
      </c>
      <c r="AL112" s="2" cm="1">
        <f t="array" ref="AL112">_xlfn.XLOOKUP(AL$1&amp;$AB112,$M$3:$M$1662&amp;$N$3:$N$1662,$O$3:$O$1662,0,0,1)</f>
        <v>300</v>
      </c>
      <c r="AM112" s="2" cm="1">
        <f t="array" ref="AM112">_xlfn.XLOOKUP(AM$1&amp;$AB112,$M$3:$M$1662&amp;$N$3:$N$1662,$O$3:$O$1662,0,0,1)</f>
        <v>10500</v>
      </c>
    </row>
    <row r="113" spans="13:39" x14ac:dyDescent="0.4">
      <c r="M113" t="s">
        <v>870</v>
      </c>
      <c r="N113" t="s">
        <v>655</v>
      </c>
      <c r="O113">
        <v>10500</v>
      </c>
      <c r="AB113" t="s">
        <v>196</v>
      </c>
      <c r="AC113" s="2">
        <f t="shared" si="15"/>
        <v>922480</v>
      </c>
      <c r="AD113" s="2">
        <f t="shared" si="18"/>
        <v>806600</v>
      </c>
      <c r="AE113" s="2">
        <f t="shared" si="18"/>
        <v>392300</v>
      </c>
      <c r="AF113" s="2">
        <f t="shared" si="18"/>
        <v>403700</v>
      </c>
      <c r="AG113" s="2">
        <f t="shared" si="18"/>
        <v>1285400</v>
      </c>
      <c r="AH113" s="2">
        <f t="shared" si="18"/>
        <v>1724400</v>
      </c>
      <c r="AI113" s="2" cm="1">
        <f t="array" ref="AI113">_xlfn.XLOOKUP(AI$1&amp;$AB113,$M$3:$M$1662&amp;$N$3:$N$1662,$O$3:$O$1662,0,0,1)</f>
        <v>40800</v>
      </c>
      <c r="AJ113" s="2" cm="1">
        <f t="array" ref="AJ113">_xlfn.XLOOKUP(AJ$1&amp;$AB113,$M$3:$M$1662&amp;$N$3:$N$1662,$O$3:$O$1662,0,0,1)</f>
        <v>400</v>
      </c>
      <c r="AK113" s="2" cm="1">
        <f t="array" ref="AK113">_xlfn.XLOOKUP(AK$1&amp;$AB113,$M$3:$M$1662&amp;$N$3:$N$1662,$O$3:$O$1662,0,0,1)</f>
        <v>3300</v>
      </c>
      <c r="AL113" s="2" cm="1">
        <f t="array" ref="AL113">_xlfn.XLOOKUP(AL$1&amp;$AB113,$M$3:$M$1662&amp;$N$3:$N$1662,$O$3:$O$1662,0,0,1)</f>
        <v>2200</v>
      </c>
      <c r="AM113" s="2" cm="1">
        <f t="array" ref="AM113">_xlfn.XLOOKUP(AM$1&amp;$AB113,$M$3:$M$1662&amp;$N$3:$N$1662,$O$3:$O$1662,0,0,1)</f>
        <v>4800</v>
      </c>
    </row>
    <row r="114" spans="13:39" x14ac:dyDescent="0.4">
      <c r="M114" t="s">
        <v>870</v>
      </c>
      <c r="N114" t="s">
        <v>656</v>
      </c>
      <c r="O114">
        <v>4800</v>
      </c>
      <c r="AB114" t="s">
        <v>193</v>
      </c>
      <c r="AC114" s="2">
        <f t="shared" si="15"/>
        <v>928880</v>
      </c>
      <c r="AD114" s="2">
        <f t="shared" si="18"/>
        <v>827200</v>
      </c>
      <c r="AE114" s="2">
        <f t="shared" si="18"/>
        <v>393200</v>
      </c>
      <c r="AF114" s="2">
        <f t="shared" si="18"/>
        <v>404500</v>
      </c>
      <c r="AG114" s="2">
        <f t="shared" si="18"/>
        <v>1286600</v>
      </c>
      <c r="AH114" s="2">
        <f t="shared" si="18"/>
        <v>1732900</v>
      </c>
      <c r="AI114" s="2" cm="1">
        <f t="array" ref="AI114">_xlfn.XLOOKUP(AI$1&amp;$AB114,$M$3:$M$1662&amp;$N$3:$N$1662,$O$3:$O$1662,0,0,1)</f>
        <v>20600</v>
      </c>
      <c r="AJ114" s="2" cm="1">
        <f t="array" ref="AJ114">_xlfn.XLOOKUP(AJ$1&amp;$AB114,$M$3:$M$1662&amp;$N$3:$N$1662,$O$3:$O$1662,0,0,1)</f>
        <v>900</v>
      </c>
      <c r="AK114" s="2" cm="1">
        <f t="array" ref="AK114">_xlfn.XLOOKUP(AK$1&amp;$AB114,$M$3:$M$1662&amp;$N$3:$N$1662,$O$3:$O$1662,0,0,1)</f>
        <v>800</v>
      </c>
      <c r="AL114" s="2" cm="1">
        <f t="array" ref="AL114">_xlfn.XLOOKUP(AL$1&amp;$AB114,$M$3:$M$1662&amp;$N$3:$N$1662,$O$3:$O$1662,0,0,1)</f>
        <v>1200</v>
      </c>
      <c r="AM114" s="2" cm="1">
        <f t="array" ref="AM114">_xlfn.XLOOKUP(AM$1&amp;$AB114,$M$3:$M$1662&amp;$N$3:$N$1662,$O$3:$O$1662,0,0,1)</f>
        <v>8500</v>
      </c>
    </row>
    <row r="115" spans="13:39" x14ac:dyDescent="0.4">
      <c r="M115" t="s">
        <v>870</v>
      </c>
      <c r="N115" t="s">
        <v>657</v>
      </c>
      <c r="O115">
        <v>8500</v>
      </c>
      <c r="AB115" t="s">
        <v>185</v>
      </c>
      <c r="AC115" s="2">
        <f t="shared" si="15"/>
        <v>934180</v>
      </c>
      <c r="AD115" s="2">
        <f t="shared" si="18"/>
        <v>847600</v>
      </c>
      <c r="AE115" s="2">
        <f t="shared" si="18"/>
        <v>393600</v>
      </c>
      <c r="AF115" s="2">
        <f t="shared" si="18"/>
        <v>405000</v>
      </c>
      <c r="AG115" s="2">
        <f t="shared" si="18"/>
        <v>1288400</v>
      </c>
      <c r="AH115" s="2">
        <f t="shared" si="18"/>
        <v>1736300</v>
      </c>
      <c r="AI115" s="2" cm="1">
        <f t="array" ref="AI115">_xlfn.XLOOKUP(AI$1&amp;$AB115,$M$3:$M$1662&amp;$N$3:$N$1662,$O$3:$O$1662,0,0,1)</f>
        <v>20400</v>
      </c>
      <c r="AJ115" s="2" cm="1">
        <f t="array" ref="AJ115">_xlfn.XLOOKUP(AJ$1&amp;$AB115,$M$3:$M$1662&amp;$N$3:$N$1662,$O$3:$O$1662,0,0,1)</f>
        <v>400</v>
      </c>
      <c r="AK115" s="2" cm="1">
        <f t="array" ref="AK115">_xlfn.XLOOKUP(AK$1&amp;$AB115,$M$3:$M$1662&amp;$N$3:$N$1662,$O$3:$O$1662,0,0,1)</f>
        <v>500</v>
      </c>
      <c r="AL115" s="2" cm="1">
        <f t="array" ref="AL115">_xlfn.XLOOKUP(AL$1&amp;$AB115,$M$3:$M$1662&amp;$N$3:$N$1662,$O$3:$O$1662,0,0,1)</f>
        <v>1800</v>
      </c>
      <c r="AM115" s="2" cm="1">
        <f t="array" ref="AM115">_xlfn.XLOOKUP(AM$1&amp;$AB115,$M$3:$M$1662&amp;$N$3:$N$1662,$O$3:$O$1662,0,0,1)</f>
        <v>3400</v>
      </c>
    </row>
    <row r="116" spans="13:39" x14ac:dyDescent="0.4">
      <c r="M116" t="s">
        <v>870</v>
      </c>
      <c r="N116" t="s">
        <v>658</v>
      </c>
      <c r="O116">
        <v>3400</v>
      </c>
      <c r="AB116" t="s">
        <v>235</v>
      </c>
      <c r="AC116" s="2">
        <f t="shared" si="15"/>
        <v>937700</v>
      </c>
      <c r="AD116" s="2">
        <f t="shared" ref="AD116:AH131" si="19">AD115+AI116</f>
        <v>853600</v>
      </c>
      <c r="AE116" s="2">
        <f t="shared" si="19"/>
        <v>394000</v>
      </c>
      <c r="AF116" s="2">
        <f t="shared" si="19"/>
        <v>405600</v>
      </c>
      <c r="AG116" s="2">
        <f t="shared" si="19"/>
        <v>1291300</v>
      </c>
      <c r="AH116" s="2">
        <f t="shared" si="19"/>
        <v>1744000</v>
      </c>
      <c r="AI116" s="2" cm="1">
        <f t="array" ref="AI116">_xlfn.XLOOKUP(AI$1&amp;$AB116,$M$3:$M$1662&amp;$N$3:$N$1662,$O$3:$O$1662,0,0,1)</f>
        <v>6000</v>
      </c>
      <c r="AJ116" s="2" cm="1">
        <f t="array" ref="AJ116">_xlfn.XLOOKUP(AJ$1&amp;$AB116,$M$3:$M$1662&amp;$N$3:$N$1662,$O$3:$O$1662,0,0,1)</f>
        <v>400</v>
      </c>
      <c r="AK116" s="2" cm="1">
        <f t="array" ref="AK116">_xlfn.XLOOKUP(AK$1&amp;$AB116,$M$3:$M$1662&amp;$N$3:$N$1662,$O$3:$O$1662,0,0,1)</f>
        <v>600</v>
      </c>
      <c r="AL116" s="2" cm="1">
        <f t="array" ref="AL116">_xlfn.XLOOKUP(AL$1&amp;$AB116,$M$3:$M$1662&amp;$N$3:$N$1662,$O$3:$O$1662,0,0,1)</f>
        <v>2900</v>
      </c>
      <c r="AM116" s="2" cm="1">
        <f t="array" ref="AM116">_xlfn.XLOOKUP(AM$1&amp;$AB116,$M$3:$M$1662&amp;$N$3:$N$1662,$O$3:$O$1662,0,0,1)</f>
        <v>7700</v>
      </c>
    </row>
    <row r="117" spans="13:39" x14ac:dyDescent="0.4">
      <c r="M117" t="s">
        <v>870</v>
      </c>
      <c r="N117" t="s">
        <v>659</v>
      </c>
      <c r="O117">
        <v>7700</v>
      </c>
      <c r="AB117" t="s">
        <v>249</v>
      </c>
      <c r="AC117" s="2">
        <f t="shared" si="15"/>
        <v>943160</v>
      </c>
      <c r="AD117" s="2">
        <f t="shared" si="19"/>
        <v>857900</v>
      </c>
      <c r="AE117" s="2">
        <f t="shared" si="19"/>
        <v>394300</v>
      </c>
      <c r="AF117" s="2">
        <f t="shared" si="19"/>
        <v>406300</v>
      </c>
      <c r="AG117" s="2">
        <f t="shared" si="19"/>
        <v>1291700</v>
      </c>
      <c r="AH117" s="2">
        <f t="shared" si="19"/>
        <v>1765600</v>
      </c>
      <c r="AI117" s="2" cm="1">
        <f t="array" ref="AI117">_xlfn.XLOOKUP(AI$1&amp;$AB117,$M$3:$M$1662&amp;$N$3:$N$1662,$O$3:$O$1662,0,0,1)</f>
        <v>4300</v>
      </c>
      <c r="AJ117" s="2" cm="1">
        <f t="array" ref="AJ117">_xlfn.XLOOKUP(AJ$1&amp;$AB117,$M$3:$M$1662&amp;$N$3:$N$1662,$O$3:$O$1662,0,0,1)</f>
        <v>300</v>
      </c>
      <c r="AK117" s="2" cm="1">
        <f t="array" ref="AK117">_xlfn.XLOOKUP(AK$1&amp;$AB117,$M$3:$M$1662&amp;$N$3:$N$1662,$O$3:$O$1662,0,0,1)</f>
        <v>700</v>
      </c>
      <c r="AL117" s="2" cm="1">
        <f t="array" ref="AL117">_xlfn.XLOOKUP(AL$1&amp;$AB117,$M$3:$M$1662&amp;$N$3:$N$1662,$O$3:$O$1662,0,0,1)</f>
        <v>400</v>
      </c>
      <c r="AM117" s="2" cm="1">
        <f t="array" ref="AM117">_xlfn.XLOOKUP(AM$1&amp;$AB117,$M$3:$M$1662&amp;$N$3:$N$1662,$O$3:$O$1662,0,0,1)</f>
        <v>21600</v>
      </c>
    </row>
    <row r="118" spans="13:39" x14ac:dyDescent="0.4">
      <c r="M118" t="s">
        <v>870</v>
      </c>
      <c r="N118" t="s">
        <v>660</v>
      </c>
      <c r="O118">
        <v>21600</v>
      </c>
      <c r="AB118" t="s">
        <v>111</v>
      </c>
      <c r="AC118" s="2">
        <f t="shared" si="15"/>
        <v>945900</v>
      </c>
      <c r="AD118" s="2">
        <f t="shared" si="19"/>
        <v>865100</v>
      </c>
      <c r="AE118" s="2">
        <f t="shared" si="19"/>
        <v>394600</v>
      </c>
      <c r="AF118" s="2">
        <f t="shared" si="19"/>
        <v>406800</v>
      </c>
      <c r="AG118" s="2">
        <f t="shared" si="19"/>
        <v>1292400</v>
      </c>
      <c r="AH118" s="2">
        <f t="shared" si="19"/>
        <v>1770600</v>
      </c>
      <c r="AI118" s="2" cm="1">
        <f t="array" ref="AI118">_xlfn.XLOOKUP(AI$1&amp;$AB118,$M$3:$M$1662&amp;$N$3:$N$1662,$O$3:$O$1662,0,0,1)</f>
        <v>7200</v>
      </c>
      <c r="AJ118" s="2" cm="1">
        <f t="array" ref="AJ118">_xlfn.XLOOKUP(AJ$1&amp;$AB118,$M$3:$M$1662&amp;$N$3:$N$1662,$O$3:$O$1662,0,0,1)</f>
        <v>300</v>
      </c>
      <c r="AK118" s="2" cm="1">
        <f t="array" ref="AK118">_xlfn.XLOOKUP(AK$1&amp;$AB118,$M$3:$M$1662&amp;$N$3:$N$1662,$O$3:$O$1662,0,0,1)</f>
        <v>500</v>
      </c>
      <c r="AL118" s="2" cm="1">
        <f t="array" ref="AL118">_xlfn.XLOOKUP(AL$1&amp;$AB118,$M$3:$M$1662&amp;$N$3:$N$1662,$O$3:$O$1662,0,0,1)</f>
        <v>700</v>
      </c>
      <c r="AM118" s="2" cm="1">
        <f t="array" ref="AM118">_xlfn.XLOOKUP(AM$1&amp;$AB118,$M$3:$M$1662&amp;$N$3:$N$1662,$O$3:$O$1662,0,0,1)</f>
        <v>5000</v>
      </c>
    </row>
    <row r="119" spans="13:39" x14ac:dyDescent="0.4">
      <c r="M119" t="s">
        <v>870</v>
      </c>
      <c r="N119" t="s">
        <v>661</v>
      </c>
      <c r="O119">
        <v>5000</v>
      </c>
      <c r="AB119" t="s">
        <v>270</v>
      </c>
      <c r="AC119" s="2">
        <f t="shared" si="15"/>
        <v>948640</v>
      </c>
      <c r="AD119" s="2">
        <f t="shared" si="19"/>
        <v>872100</v>
      </c>
      <c r="AE119" s="2">
        <f t="shared" si="19"/>
        <v>396800</v>
      </c>
      <c r="AF119" s="2">
        <f t="shared" si="19"/>
        <v>407400</v>
      </c>
      <c r="AG119" s="2">
        <f t="shared" si="19"/>
        <v>1293700</v>
      </c>
      <c r="AH119" s="2">
        <f t="shared" si="19"/>
        <v>1773200</v>
      </c>
      <c r="AI119" s="2" cm="1">
        <f t="array" ref="AI119">_xlfn.XLOOKUP(AI$1&amp;$AB119,$M$3:$M$1662&amp;$N$3:$N$1662,$O$3:$O$1662,0,0,1)</f>
        <v>7000</v>
      </c>
      <c r="AJ119" s="2" cm="1">
        <f t="array" ref="AJ119">_xlfn.XLOOKUP(AJ$1&amp;$AB119,$M$3:$M$1662&amp;$N$3:$N$1662,$O$3:$O$1662,0,0,1)</f>
        <v>2200</v>
      </c>
      <c r="AK119" s="2" cm="1">
        <f t="array" ref="AK119">_xlfn.XLOOKUP(AK$1&amp;$AB119,$M$3:$M$1662&amp;$N$3:$N$1662,$O$3:$O$1662,0,0,1)</f>
        <v>600</v>
      </c>
      <c r="AL119" s="2" cm="1">
        <f t="array" ref="AL119">_xlfn.XLOOKUP(AL$1&amp;$AB119,$M$3:$M$1662&amp;$N$3:$N$1662,$O$3:$O$1662,0,0,1)</f>
        <v>1300</v>
      </c>
      <c r="AM119" s="2" cm="1">
        <f t="array" ref="AM119">_xlfn.XLOOKUP(AM$1&amp;$AB119,$M$3:$M$1662&amp;$N$3:$N$1662,$O$3:$O$1662,0,0,1)</f>
        <v>2600</v>
      </c>
    </row>
    <row r="120" spans="13:39" x14ac:dyDescent="0.4">
      <c r="M120" t="s">
        <v>870</v>
      </c>
      <c r="N120" t="s">
        <v>662</v>
      </c>
      <c r="O120">
        <v>2600</v>
      </c>
      <c r="AB120" t="s">
        <v>255</v>
      </c>
      <c r="AC120" s="2">
        <f t="shared" si="15"/>
        <v>951800</v>
      </c>
      <c r="AD120" s="2">
        <f t="shared" si="19"/>
        <v>874200</v>
      </c>
      <c r="AE120" s="2">
        <f t="shared" si="19"/>
        <v>398200</v>
      </c>
      <c r="AF120" s="2">
        <f t="shared" si="19"/>
        <v>407600</v>
      </c>
      <c r="AG120" s="2">
        <f t="shared" si="19"/>
        <v>1295400</v>
      </c>
      <c r="AH120" s="2">
        <f t="shared" si="19"/>
        <v>1783600</v>
      </c>
      <c r="AI120" s="2" cm="1">
        <f t="array" ref="AI120">_xlfn.XLOOKUP(AI$1&amp;$AB120,$M$3:$M$1662&amp;$N$3:$N$1662,$O$3:$O$1662,0,0,1)</f>
        <v>2100</v>
      </c>
      <c r="AJ120" s="2" cm="1">
        <f t="array" ref="AJ120">_xlfn.XLOOKUP(AJ$1&amp;$AB120,$M$3:$M$1662&amp;$N$3:$N$1662,$O$3:$O$1662,0,0,1)</f>
        <v>1400</v>
      </c>
      <c r="AK120" s="2" cm="1">
        <f t="array" ref="AK120">_xlfn.XLOOKUP(AK$1&amp;$AB120,$M$3:$M$1662&amp;$N$3:$N$1662,$O$3:$O$1662,0,0,1)</f>
        <v>200</v>
      </c>
      <c r="AL120" s="2" cm="1">
        <f t="array" ref="AL120">_xlfn.XLOOKUP(AL$1&amp;$AB120,$M$3:$M$1662&amp;$N$3:$N$1662,$O$3:$O$1662,0,0,1)</f>
        <v>1700</v>
      </c>
      <c r="AM120" s="2" cm="1">
        <f t="array" ref="AM120">_xlfn.XLOOKUP(AM$1&amp;$AB120,$M$3:$M$1662&amp;$N$3:$N$1662,$O$3:$O$1662,0,0,1)</f>
        <v>10400</v>
      </c>
    </row>
    <row r="121" spans="13:39" x14ac:dyDescent="0.4">
      <c r="M121" t="s">
        <v>870</v>
      </c>
      <c r="N121" t="s">
        <v>663</v>
      </c>
      <c r="O121">
        <v>10400</v>
      </c>
      <c r="AB121" t="s">
        <v>131</v>
      </c>
      <c r="AC121" s="2">
        <f t="shared" si="15"/>
        <v>954000</v>
      </c>
      <c r="AD121" s="2">
        <f t="shared" si="19"/>
        <v>877500</v>
      </c>
      <c r="AE121" s="2">
        <f t="shared" si="19"/>
        <v>398300</v>
      </c>
      <c r="AF121" s="2">
        <f t="shared" si="19"/>
        <v>409500</v>
      </c>
      <c r="AG121" s="2">
        <f t="shared" si="19"/>
        <v>1297700</v>
      </c>
      <c r="AH121" s="2">
        <f t="shared" si="19"/>
        <v>1787000</v>
      </c>
      <c r="AI121" s="2" cm="1">
        <f t="array" ref="AI121">_xlfn.XLOOKUP(AI$1&amp;$AB121,$M$3:$M$1662&amp;$N$3:$N$1662,$O$3:$O$1662,0,0,1)</f>
        <v>3300</v>
      </c>
      <c r="AJ121" s="2" cm="1">
        <f t="array" ref="AJ121">_xlfn.XLOOKUP(AJ$1&amp;$AB121,$M$3:$M$1662&amp;$N$3:$N$1662,$O$3:$O$1662,0,0,1)</f>
        <v>100</v>
      </c>
      <c r="AK121" s="2" cm="1">
        <f t="array" ref="AK121">_xlfn.XLOOKUP(AK$1&amp;$AB121,$M$3:$M$1662&amp;$N$3:$N$1662,$O$3:$O$1662,0,0,1)</f>
        <v>1900</v>
      </c>
      <c r="AL121" s="2" cm="1">
        <f t="array" ref="AL121">_xlfn.XLOOKUP(AL$1&amp;$AB121,$M$3:$M$1662&amp;$N$3:$N$1662,$O$3:$O$1662,0,0,1)</f>
        <v>2300</v>
      </c>
      <c r="AM121" s="2" cm="1">
        <f t="array" ref="AM121">_xlfn.XLOOKUP(AM$1&amp;$AB121,$M$3:$M$1662&amp;$N$3:$N$1662,$O$3:$O$1662,0,0,1)</f>
        <v>3400</v>
      </c>
    </row>
    <row r="122" spans="13:39" x14ac:dyDescent="0.4">
      <c r="M122" t="s">
        <v>870</v>
      </c>
      <c r="N122" t="s">
        <v>664</v>
      </c>
      <c r="O122">
        <v>3400</v>
      </c>
      <c r="AB122" t="s">
        <v>290</v>
      </c>
      <c r="AC122" s="2">
        <f t="shared" si="15"/>
        <v>959780</v>
      </c>
      <c r="AD122" s="2">
        <f t="shared" si="19"/>
        <v>882000</v>
      </c>
      <c r="AE122" s="2">
        <f t="shared" si="19"/>
        <v>399200</v>
      </c>
      <c r="AF122" s="2">
        <f t="shared" si="19"/>
        <v>410300</v>
      </c>
      <c r="AG122" s="2">
        <f t="shared" si="19"/>
        <v>1302400</v>
      </c>
      <c r="AH122" s="2">
        <f t="shared" si="19"/>
        <v>1805000</v>
      </c>
      <c r="AI122" s="2" cm="1">
        <f t="array" ref="AI122">_xlfn.XLOOKUP(AI$1&amp;$AB122,$M$3:$M$1662&amp;$N$3:$N$1662,$O$3:$O$1662,0,0,1)</f>
        <v>4500</v>
      </c>
      <c r="AJ122" s="2" cm="1">
        <f t="array" ref="AJ122">_xlfn.XLOOKUP(AJ$1&amp;$AB122,$M$3:$M$1662&amp;$N$3:$N$1662,$O$3:$O$1662,0,0,1)</f>
        <v>900</v>
      </c>
      <c r="AK122" s="2" cm="1">
        <f t="array" ref="AK122">_xlfn.XLOOKUP(AK$1&amp;$AB122,$M$3:$M$1662&amp;$N$3:$N$1662,$O$3:$O$1662,0,0,1)</f>
        <v>800</v>
      </c>
      <c r="AL122" s="2" cm="1">
        <f t="array" ref="AL122">_xlfn.XLOOKUP(AL$1&amp;$AB122,$M$3:$M$1662&amp;$N$3:$N$1662,$O$3:$O$1662,0,0,1)</f>
        <v>4700</v>
      </c>
      <c r="AM122" s="2" cm="1">
        <f t="array" ref="AM122">_xlfn.XLOOKUP(AM$1&amp;$AB122,$M$3:$M$1662&amp;$N$3:$N$1662,$O$3:$O$1662,0,0,1)</f>
        <v>18000</v>
      </c>
    </row>
    <row r="123" spans="13:39" x14ac:dyDescent="0.4">
      <c r="M123" t="s">
        <v>870</v>
      </c>
      <c r="N123" t="s">
        <v>665</v>
      </c>
      <c r="O123">
        <v>18000</v>
      </c>
      <c r="AB123" t="s">
        <v>197</v>
      </c>
      <c r="AC123" s="2">
        <f t="shared" si="15"/>
        <v>961060</v>
      </c>
      <c r="AD123" s="2">
        <f t="shared" si="19"/>
        <v>882600</v>
      </c>
      <c r="AE123" s="2">
        <f t="shared" si="19"/>
        <v>400300</v>
      </c>
      <c r="AF123" s="2">
        <f t="shared" si="19"/>
        <v>411100</v>
      </c>
      <c r="AG123" s="2">
        <f t="shared" si="19"/>
        <v>1303400</v>
      </c>
      <c r="AH123" s="2">
        <f t="shared" si="19"/>
        <v>1807900</v>
      </c>
      <c r="AI123" s="2" cm="1">
        <f t="array" ref="AI123">_xlfn.XLOOKUP(AI$1&amp;$AB123,$M$3:$M$1662&amp;$N$3:$N$1662,$O$3:$O$1662,0,0,1)</f>
        <v>600</v>
      </c>
      <c r="AJ123" s="2" cm="1">
        <f t="array" ref="AJ123">_xlfn.XLOOKUP(AJ$1&amp;$AB123,$M$3:$M$1662&amp;$N$3:$N$1662,$O$3:$O$1662,0,0,1)</f>
        <v>1100</v>
      </c>
      <c r="AK123" s="2" cm="1">
        <f t="array" ref="AK123">_xlfn.XLOOKUP(AK$1&amp;$AB123,$M$3:$M$1662&amp;$N$3:$N$1662,$O$3:$O$1662,0,0,1)</f>
        <v>800</v>
      </c>
      <c r="AL123" s="2" cm="1">
        <f t="array" ref="AL123">_xlfn.XLOOKUP(AL$1&amp;$AB123,$M$3:$M$1662&amp;$N$3:$N$1662,$O$3:$O$1662,0,0,1)</f>
        <v>1000</v>
      </c>
      <c r="AM123" s="2" cm="1">
        <f t="array" ref="AM123">_xlfn.XLOOKUP(AM$1&amp;$AB123,$M$3:$M$1662&amp;$N$3:$N$1662,$O$3:$O$1662,0,0,1)</f>
        <v>2900</v>
      </c>
    </row>
    <row r="124" spans="13:39" x14ac:dyDescent="0.4">
      <c r="M124" t="s">
        <v>870</v>
      </c>
      <c r="N124" t="s">
        <v>666</v>
      </c>
      <c r="O124">
        <v>2900</v>
      </c>
      <c r="AB124" t="s">
        <v>187</v>
      </c>
      <c r="AC124" s="2">
        <f t="shared" si="15"/>
        <v>964100</v>
      </c>
      <c r="AD124" s="2">
        <f t="shared" si="19"/>
        <v>887700</v>
      </c>
      <c r="AE124" s="2">
        <f t="shared" si="19"/>
        <v>400600</v>
      </c>
      <c r="AF124" s="2">
        <f t="shared" si="19"/>
        <v>416400</v>
      </c>
      <c r="AG124" s="2">
        <f t="shared" si="19"/>
        <v>1305600</v>
      </c>
      <c r="AH124" s="2">
        <f t="shared" si="19"/>
        <v>1810200</v>
      </c>
      <c r="AI124" s="2" cm="1">
        <f t="array" ref="AI124">_xlfn.XLOOKUP(AI$1&amp;$AB124,$M$3:$M$1662&amp;$N$3:$N$1662,$O$3:$O$1662,0,0,1)</f>
        <v>5100</v>
      </c>
      <c r="AJ124" s="2" cm="1">
        <f t="array" ref="AJ124">_xlfn.XLOOKUP(AJ$1&amp;$AB124,$M$3:$M$1662&amp;$N$3:$N$1662,$O$3:$O$1662,0,0,1)</f>
        <v>300</v>
      </c>
      <c r="AK124" s="2" cm="1">
        <f t="array" ref="AK124">_xlfn.XLOOKUP(AK$1&amp;$AB124,$M$3:$M$1662&amp;$N$3:$N$1662,$O$3:$O$1662,0,0,1)</f>
        <v>5300</v>
      </c>
      <c r="AL124" s="2" cm="1">
        <f t="array" ref="AL124">_xlfn.XLOOKUP(AL$1&amp;$AB124,$M$3:$M$1662&amp;$N$3:$N$1662,$O$3:$O$1662,0,0,1)</f>
        <v>2200</v>
      </c>
      <c r="AM124" s="2" cm="1">
        <f t="array" ref="AM124">_xlfn.XLOOKUP(AM$1&amp;$AB124,$M$3:$M$1662&amp;$N$3:$N$1662,$O$3:$O$1662,0,0,1)</f>
        <v>2300</v>
      </c>
    </row>
    <row r="125" spans="13:39" x14ac:dyDescent="0.4">
      <c r="M125" t="s">
        <v>870</v>
      </c>
      <c r="N125" t="s">
        <v>667</v>
      </c>
      <c r="O125">
        <v>2300</v>
      </c>
      <c r="AB125" t="s">
        <v>180</v>
      </c>
      <c r="AC125" s="2">
        <f t="shared" si="15"/>
        <v>968980</v>
      </c>
      <c r="AD125" s="2">
        <f t="shared" si="19"/>
        <v>890000</v>
      </c>
      <c r="AE125" s="2">
        <f t="shared" si="19"/>
        <v>401100</v>
      </c>
      <c r="AF125" s="2">
        <f t="shared" si="19"/>
        <v>416600</v>
      </c>
      <c r="AG125" s="2">
        <f t="shared" si="19"/>
        <v>1319000</v>
      </c>
      <c r="AH125" s="2">
        <f t="shared" si="19"/>
        <v>1818200</v>
      </c>
      <c r="AI125" s="2" cm="1">
        <f t="array" ref="AI125">_xlfn.XLOOKUP(AI$1&amp;$AB125,$M$3:$M$1662&amp;$N$3:$N$1662,$O$3:$O$1662,0,0,1)</f>
        <v>2300</v>
      </c>
      <c r="AJ125" s="2" cm="1">
        <f t="array" ref="AJ125">_xlfn.XLOOKUP(AJ$1&amp;$AB125,$M$3:$M$1662&amp;$N$3:$N$1662,$O$3:$O$1662,0,0,1)</f>
        <v>500</v>
      </c>
      <c r="AK125" s="2" cm="1">
        <f t="array" ref="AK125">_xlfn.XLOOKUP(AK$1&amp;$AB125,$M$3:$M$1662&amp;$N$3:$N$1662,$O$3:$O$1662,0,0,1)</f>
        <v>200</v>
      </c>
      <c r="AL125" s="2" cm="1">
        <f t="array" ref="AL125">_xlfn.XLOOKUP(AL$1&amp;$AB125,$M$3:$M$1662&amp;$N$3:$N$1662,$O$3:$O$1662,0,0,1)</f>
        <v>13400</v>
      </c>
      <c r="AM125" s="2" cm="1">
        <f t="array" ref="AM125">_xlfn.XLOOKUP(AM$1&amp;$AB125,$M$3:$M$1662&amp;$N$3:$N$1662,$O$3:$O$1662,0,0,1)</f>
        <v>8000</v>
      </c>
    </row>
    <row r="126" spans="13:39" x14ac:dyDescent="0.4">
      <c r="M126" t="s">
        <v>870</v>
      </c>
      <c r="N126" t="s">
        <v>668</v>
      </c>
      <c r="O126">
        <v>8000</v>
      </c>
      <c r="AB126" t="s">
        <v>58</v>
      </c>
      <c r="AC126" s="2">
        <f t="shared" si="15"/>
        <v>977780</v>
      </c>
      <c r="AD126" s="2">
        <f t="shared" si="19"/>
        <v>914400</v>
      </c>
      <c r="AE126" s="2">
        <f t="shared" si="19"/>
        <v>401200</v>
      </c>
      <c r="AF126" s="2">
        <f t="shared" si="19"/>
        <v>422900</v>
      </c>
      <c r="AG126" s="2">
        <f t="shared" si="19"/>
        <v>1320800</v>
      </c>
      <c r="AH126" s="2">
        <f t="shared" si="19"/>
        <v>1829600</v>
      </c>
      <c r="AI126" s="2" cm="1">
        <f t="array" ref="AI126">_xlfn.XLOOKUP(AI$1&amp;$AB126,$M$3:$M$1662&amp;$N$3:$N$1662,$O$3:$O$1662,0,0,1)</f>
        <v>24400</v>
      </c>
      <c r="AJ126" s="2" cm="1">
        <f t="array" ref="AJ126">_xlfn.XLOOKUP(AJ$1&amp;$AB126,$M$3:$M$1662&amp;$N$3:$N$1662,$O$3:$O$1662,0,0,1)</f>
        <v>100</v>
      </c>
      <c r="AK126" s="2" cm="1">
        <f t="array" ref="AK126">_xlfn.XLOOKUP(AK$1&amp;$AB126,$M$3:$M$1662&amp;$N$3:$N$1662,$O$3:$O$1662,0,0,1)</f>
        <v>6300</v>
      </c>
      <c r="AL126" s="2" cm="1">
        <f t="array" ref="AL126">_xlfn.XLOOKUP(AL$1&amp;$AB126,$M$3:$M$1662&amp;$N$3:$N$1662,$O$3:$O$1662,0,0,1)</f>
        <v>1800</v>
      </c>
      <c r="AM126" s="2" cm="1">
        <f t="array" ref="AM126">_xlfn.XLOOKUP(AM$1&amp;$AB126,$M$3:$M$1662&amp;$N$3:$N$1662,$O$3:$O$1662,0,0,1)</f>
        <v>11400</v>
      </c>
    </row>
    <row r="127" spans="13:39" x14ac:dyDescent="0.4">
      <c r="M127" t="s">
        <v>870</v>
      </c>
      <c r="N127" t="s">
        <v>669</v>
      </c>
      <c r="O127">
        <v>11400</v>
      </c>
      <c r="AB127" t="s">
        <v>35</v>
      </c>
      <c r="AC127" s="2">
        <f t="shared" si="15"/>
        <v>980540</v>
      </c>
      <c r="AD127" s="2">
        <f t="shared" si="19"/>
        <v>920800</v>
      </c>
      <c r="AE127" s="2">
        <f t="shared" si="19"/>
        <v>401700</v>
      </c>
      <c r="AF127" s="2">
        <f t="shared" si="19"/>
        <v>424500</v>
      </c>
      <c r="AG127" s="2">
        <f t="shared" si="19"/>
        <v>1322200</v>
      </c>
      <c r="AH127" s="2">
        <f t="shared" si="19"/>
        <v>1833500</v>
      </c>
      <c r="AI127" s="2" cm="1">
        <f t="array" ref="AI127">_xlfn.XLOOKUP(AI$1&amp;$AB127,$M$3:$M$1662&amp;$N$3:$N$1662,$O$3:$O$1662,0,0,1)</f>
        <v>6400</v>
      </c>
      <c r="AJ127" s="2" cm="1">
        <f t="array" ref="AJ127">_xlfn.XLOOKUP(AJ$1&amp;$AB127,$M$3:$M$1662&amp;$N$3:$N$1662,$O$3:$O$1662,0,0,1)</f>
        <v>500</v>
      </c>
      <c r="AK127" s="2" cm="1">
        <f t="array" ref="AK127">_xlfn.XLOOKUP(AK$1&amp;$AB127,$M$3:$M$1662&amp;$N$3:$N$1662,$O$3:$O$1662,0,0,1)</f>
        <v>1600</v>
      </c>
      <c r="AL127" s="2" cm="1">
        <f t="array" ref="AL127">_xlfn.XLOOKUP(AL$1&amp;$AB127,$M$3:$M$1662&amp;$N$3:$N$1662,$O$3:$O$1662,0,0,1)</f>
        <v>1400</v>
      </c>
      <c r="AM127" s="2" cm="1">
        <f t="array" ref="AM127">_xlfn.XLOOKUP(AM$1&amp;$AB127,$M$3:$M$1662&amp;$N$3:$N$1662,$O$3:$O$1662,0,0,1)</f>
        <v>3900</v>
      </c>
    </row>
    <row r="128" spans="13:39" x14ac:dyDescent="0.4">
      <c r="M128" t="s">
        <v>870</v>
      </c>
      <c r="N128" t="s">
        <v>670</v>
      </c>
      <c r="O128">
        <v>3900</v>
      </c>
      <c r="AB128" t="s">
        <v>169</v>
      </c>
      <c r="AC128" s="2">
        <f t="shared" si="15"/>
        <v>983280</v>
      </c>
      <c r="AD128" s="2">
        <f t="shared" si="19"/>
        <v>922800</v>
      </c>
      <c r="AE128" s="2">
        <f t="shared" si="19"/>
        <v>401900</v>
      </c>
      <c r="AF128" s="2">
        <f t="shared" si="19"/>
        <v>424600</v>
      </c>
      <c r="AG128" s="2">
        <f t="shared" si="19"/>
        <v>1325000</v>
      </c>
      <c r="AH128" s="2">
        <f t="shared" si="19"/>
        <v>1842100</v>
      </c>
      <c r="AI128" s="2" cm="1">
        <f t="array" ref="AI128">_xlfn.XLOOKUP(AI$1&amp;$AB128,$M$3:$M$1662&amp;$N$3:$N$1662,$O$3:$O$1662,0,0,1)</f>
        <v>2000</v>
      </c>
      <c r="AJ128" s="2" cm="1">
        <f t="array" ref="AJ128">_xlfn.XLOOKUP(AJ$1&amp;$AB128,$M$3:$M$1662&amp;$N$3:$N$1662,$O$3:$O$1662,0,0,1)</f>
        <v>200</v>
      </c>
      <c r="AK128" s="2" cm="1">
        <f t="array" ref="AK128">_xlfn.XLOOKUP(AK$1&amp;$AB128,$M$3:$M$1662&amp;$N$3:$N$1662,$O$3:$O$1662,0,0,1)</f>
        <v>100</v>
      </c>
      <c r="AL128" s="2" cm="1">
        <f t="array" ref="AL128">_xlfn.XLOOKUP(AL$1&amp;$AB128,$M$3:$M$1662&amp;$N$3:$N$1662,$O$3:$O$1662,0,0,1)</f>
        <v>2800</v>
      </c>
      <c r="AM128" s="2" cm="1">
        <f t="array" ref="AM128">_xlfn.XLOOKUP(AM$1&amp;$AB128,$M$3:$M$1662&amp;$N$3:$N$1662,$O$3:$O$1662,0,0,1)</f>
        <v>8600</v>
      </c>
    </row>
    <row r="129" spans="13:39" x14ac:dyDescent="0.4">
      <c r="M129" t="s">
        <v>870</v>
      </c>
      <c r="N129" t="s">
        <v>671</v>
      </c>
      <c r="O129">
        <v>8600</v>
      </c>
      <c r="AB129" t="s">
        <v>63</v>
      </c>
      <c r="AC129" s="2">
        <f t="shared" si="15"/>
        <v>986580</v>
      </c>
      <c r="AD129" s="2">
        <f t="shared" si="19"/>
        <v>929600</v>
      </c>
      <c r="AE129" s="2">
        <f t="shared" si="19"/>
        <v>402900</v>
      </c>
      <c r="AF129" s="2">
        <f t="shared" si="19"/>
        <v>426700</v>
      </c>
      <c r="AG129" s="2">
        <f t="shared" si="19"/>
        <v>1327700</v>
      </c>
      <c r="AH129" s="2">
        <f t="shared" si="19"/>
        <v>1846000</v>
      </c>
      <c r="AI129" s="2" cm="1">
        <f t="array" ref="AI129">_xlfn.XLOOKUP(AI$1&amp;$AB129,$M$3:$M$1662&amp;$N$3:$N$1662,$O$3:$O$1662,0,0,1)</f>
        <v>6800</v>
      </c>
      <c r="AJ129" s="2" cm="1">
        <f t="array" ref="AJ129">_xlfn.XLOOKUP(AJ$1&amp;$AB129,$M$3:$M$1662&amp;$N$3:$N$1662,$O$3:$O$1662,0,0,1)</f>
        <v>1000</v>
      </c>
      <c r="AK129" s="2" cm="1">
        <f t="array" ref="AK129">_xlfn.XLOOKUP(AK$1&amp;$AB129,$M$3:$M$1662&amp;$N$3:$N$1662,$O$3:$O$1662,0,0,1)</f>
        <v>2100</v>
      </c>
      <c r="AL129" s="2" cm="1">
        <f t="array" ref="AL129">_xlfn.XLOOKUP(AL$1&amp;$AB129,$M$3:$M$1662&amp;$N$3:$N$1662,$O$3:$O$1662,0,0,1)</f>
        <v>2700</v>
      </c>
      <c r="AM129" s="2" cm="1">
        <f t="array" ref="AM129">_xlfn.XLOOKUP(AM$1&amp;$AB129,$M$3:$M$1662&amp;$N$3:$N$1662,$O$3:$O$1662,0,0,1)</f>
        <v>3900</v>
      </c>
    </row>
    <row r="130" spans="13:39" x14ac:dyDescent="0.4">
      <c r="M130" t="s">
        <v>870</v>
      </c>
      <c r="N130" t="s">
        <v>672</v>
      </c>
      <c r="O130">
        <v>3900</v>
      </c>
      <c r="AB130" t="s">
        <v>269</v>
      </c>
      <c r="AC130" s="2">
        <f t="shared" si="15"/>
        <v>988320</v>
      </c>
      <c r="AD130" s="2">
        <f t="shared" si="19"/>
        <v>932900</v>
      </c>
      <c r="AE130" s="2">
        <f t="shared" si="19"/>
        <v>403500</v>
      </c>
      <c r="AF130" s="2">
        <f t="shared" si="19"/>
        <v>429100</v>
      </c>
      <c r="AG130" s="2">
        <f t="shared" si="19"/>
        <v>1328200</v>
      </c>
      <c r="AH130" s="2">
        <f t="shared" si="19"/>
        <v>1847900</v>
      </c>
      <c r="AI130" s="2" cm="1">
        <f t="array" ref="AI130">_xlfn.XLOOKUP(AI$1&amp;$AB130,$M$3:$M$1662&amp;$N$3:$N$1662,$O$3:$O$1662,0,0,1)</f>
        <v>3300</v>
      </c>
      <c r="AJ130" s="2" cm="1">
        <f t="array" ref="AJ130">_xlfn.XLOOKUP(AJ$1&amp;$AB130,$M$3:$M$1662&amp;$N$3:$N$1662,$O$3:$O$1662,0,0,1)</f>
        <v>600</v>
      </c>
      <c r="AK130" s="2" cm="1">
        <f t="array" ref="AK130">_xlfn.XLOOKUP(AK$1&amp;$AB130,$M$3:$M$1662&amp;$N$3:$N$1662,$O$3:$O$1662,0,0,1)</f>
        <v>2400</v>
      </c>
      <c r="AL130" s="2" cm="1">
        <f t="array" ref="AL130">_xlfn.XLOOKUP(AL$1&amp;$AB130,$M$3:$M$1662&amp;$N$3:$N$1662,$O$3:$O$1662,0,0,1)</f>
        <v>500</v>
      </c>
      <c r="AM130" s="2" cm="1">
        <f t="array" ref="AM130">_xlfn.XLOOKUP(AM$1&amp;$AB130,$M$3:$M$1662&amp;$N$3:$N$1662,$O$3:$O$1662,0,0,1)</f>
        <v>1900</v>
      </c>
    </row>
    <row r="131" spans="13:39" x14ac:dyDescent="0.4">
      <c r="M131" t="s">
        <v>870</v>
      </c>
      <c r="N131" t="s">
        <v>673</v>
      </c>
      <c r="O131">
        <v>1900</v>
      </c>
      <c r="AB131" t="s">
        <v>47</v>
      </c>
      <c r="AC131" s="2">
        <f t="shared" ref="AC131:AC194" si="20">IFERROR(AVERAGEIFS(AD131:AH131,AD131:AH131,"&gt;0"),0)</f>
        <v>990100</v>
      </c>
      <c r="AD131" s="2">
        <f t="shared" si="19"/>
        <v>933800</v>
      </c>
      <c r="AE131" s="2">
        <f t="shared" si="19"/>
        <v>405100</v>
      </c>
      <c r="AF131" s="2">
        <f t="shared" si="19"/>
        <v>430700</v>
      </c>
      <c r="AG131" s="2">
        <f t="shared" si="19"/>
        <v>1330500</v>
      </c>
      <c r="AH131" s="2">
        <f t="shared" si="19"/>
        <v>1850400</v>
      </c>
      <c r="AI131" s="2" cm="1">
        <f t="array" ref="AI131">_xlfn.XLOOKUP(AI$1&amp;$AB131,$M$3:$M$1662&amp;$N$3:$N$1662,$O$3:$O$1662,0,0,1)</f>
        <v>900</v>
      </c>
      <c r="AJ131" s="2" cm="1">
        <f t="array" ref="AJ131">_xlfn.XLOOKUP(AJ$1&amp;$AB131,$M$3:$M$1662&amp;$N$3:$N$1662,$O$3:$O$1662,0,0,1)</f>
        <v>1600</v>
      </c>
      <c r="AK131" s="2" cm="1">
        <f t="array" ref="AK131">_xlfn.XLOOKUP(AK$1&amp;$AB131,$M$3:$M$1662&amp;$N$3:$N$1662,$O$3:$O$1662,0,0,1)</f>
        <v>1600</v>
      </c>
      <c r="AL131" s="2" cm="1">
        <f t="array" ref="AL131">_xlfn.XLOOKUP(AL$1&amp;$AB131,$M$3:$M$1662&amp;$N$3:$N$1662,$O$3:$O$1662,0,0,1)</f>
        <v>2300</v>
      </c>
      <c r="AM131" s="2" cm="1">
        <f t="array" ref="AM131">_xlfn.XLOOKUP(AM$1&amp;$AB131,$M$3:$M$1662&amp;$N$3:$N$1662,$O$3:$O$1662,0,0,1)</f>
        <v>2500</v>
      </c>
    </row>
    <row r="132" spans="13:39" x14ac:dyDescent="0.4">
      <c r="M132" t="s">
        <v>870</v>
      </c>
      <c r="N132" t="s">
        <v>674</v>
      </c>
      <c r="O132">
        <v>2500</v>
      </c>
      <c r="AB132" t="s">
        <v>233</v>
      </c>
      <c r="AC132" s="2">
        <f t="shared" si="20"/>
        <v>993940</v>
      </c>
      <c r="AD132" s="2">
        <f t="shared" ref="AD132:AH147" si="21">AD131+AI132</f>
        <v>944100</v>
      </c>
      <c r="AE132" s="2">
        <f t="shared" si="21"/>
        <v>405400</v>
      </c>
      <c r="AF132" s="2">
        <f t="shared" si="21"/>
        <v>433600</v>
      </c>
      <c r="AG132" s="2">
        <f t="shared" si="21"/>
        <v>1332500</v>
      </c>
      <c r="AH132" s="2">
        <f t="shared" si="21"/>
        <v>1854100</v>
      </c>
      <c r="AI132" s="2" cm="1">
        <f t="array" ref="AI132">_xlfn.XLOOKUP(AI$1&amp;$AB132,$M$3:$M$1662&amp;$N$3:$N$1662,$O$3:$O$1662,0,0,1)</f>
        <v>10300</v>
      </c>
      <c r="AJ132" s="2" cm="1">
        <f t="array" ref="AJ132">_xlfn.XLOOKUP(AJ$1&amp;$AB132,$M$3:$M$1662&amp;$N$3:$N$1662,$O$3:$O$1662,0,0,1)</f>
        <v>300</v>
      </c>
      <c r="AK132" s="2" cm="1">
        <f t="array" ref="AK132">_xlfn.XLOOKUP(AK$1&amp;$AB132,$M$3:$M$1662&amp;$N$3:$N$1662,$O$3:$O$1662,0,0,1)</f>
        <v>2900</v>
      </c>
      <c r="AL132" s="2" cm="1">
        <f t="array" ref="AL132">_xlfn.XLOOKUP(AL$1&amp;$AB132,$M$3:$M$1662&amp;$N$3:$N$1662,$O$3:$O$1662,0,0,1)</f>
        <v>2000</v>
      </c>
      <c r="AM132" s="2" cm="1">
        <f t="array" ref="AM132">_xlfn.XLOOKUP(AM$1&amp;$AB132,$M$3:$M$1662&amp;$N$3:$N$1662,$O$3:$O$1662,0,0,1)</f>
        <v>3700</v>
      </c>
    </row>
    <row r="133" spans="13:39" x14ac:dyDescent="0.4">
      <c r="M133" t="s">
        <v>870</v>
      </c>
      <c r="N133" t="s">
        <v>675</v>
      </c>
      <c r="O133">
        <v>3700</v>
      </c>
      <c r="AB133" t="s">
        <v>217</v>
      </c>
      <c r="AC133" s="2">
        <f t="shared" si="20"/>
        <v>997140</v>
      </c>
      <c r="AD133" s="2">
        <f t="shared" si="21"/>
        <v>948800</v>
      </c>
      <c r="AE133" s="2">
        <f t="shared" si="21"/>
        <v>408700</v>
      </c>
      <c r="AF133" s="2">
        <f t="shared" si="21"/>
        <v>434500</v>
      </c>
      <c r="AG133" s="2">
        <f t="shared" si="21"/>
        <v>1335200</v>
      </c>
      <c r="AH133" s="2">
        <f t="shared" si="21"/>
        <v>1858500</v>
      </c>
      <c r="AI133" s="2" cm="1">
        <f t="array" ref="AI133">_xlfn.XLOOKUP(AI$1&amp;$AB133,$M$3:$M$1662&amp;$N$3:$N$1662,$O$3:$O$1662,0,0,1)</f>
        <v>4700</v>
      </c>
      <c r="AJ133" s="2" cm="1">
        <f t="array" ref="AJ133">_xlfn.XLOOKUP(AJ$1&amp;$AB133,$M$3:$M$1662&amp;$N$3:$N$1662,$O$3:$O$1662,0,0,1)</f>
        <v>3300</v>
      </c>
      <c r="AK133" s="2" cm="1">
        <f t="array" ref="AK133">_xlfn.XLOOKUP(AK$1&amp;$AB133,$M$3:$M$1662&amp;$N$3:$N$1662,$O$3:$O$1662,0,0,1)</f>
        <v>900</v>
      </c>
      <c r="AL133" s="2" cm="1">
        <f t="array" ref="AL133">_xlfn.XLOOKUP(AL$1&amp;$AB133,$M$3:$M$1662&amp;$N$3:$N$1662,$O$3:$O$1662,0,0,1)</f>
        <v>2700</v>
      </c>
      <c r="AM133" s="2" cm="1">
        <f t="array" ref="AM133">_xlfn.XLOOKUP(AM$1&amp;$AB133,$M$3:$M$1662&amp;$N$3:$N$1662,$O$3:$O$1662,0,0,1)</f>
        <v>4400</v>
      </c>
    </row>
    <row r="134" spans="13:39" x14ac:dyDescent="0.4">
      <c r="M134" t="s">
        <v>870</v>
      </c>
      <c r="N134" t="s">
        <v>676</v>
      </c>
      <c r="O134">
        <v>4400</v>
      </c>
      <c r="AB134" t="s">
        <v>236</v>
      </c>
      <c r="AC134" s="2">
        <f t="shared" si="20"/>
        <v>1003880</v>
      </c>
      <c r="AD134" s="2">
        <f t="shared" si="21"/>
        <v>951100</v>
      </c>
      <c r="AE134" s="2">
        <f t="shared" si="21"/>
        <v>410600</v>
      </c>
      <c r="AF134" s="2">
        <f t="shared" si="21"/>
        <v>438300</v>
      </c>
      <c r="AG134" s="2">
        <f t="shared" si="21"/>
        <v>1336600</v>
      </c>
      <c r="AH134" s="2">
        <f t="shared" si="21"/>
        <v>1882800</v>
      </c>
      <c r="AI134" s="2" cm="1">
        <f t="array" ref="AI134">_xlfn.XLOOKUP(AI$1&amp;$AB134,$M$3:$M$1662&amp;$N$3:$N$1662,$O$3:$O$1662,0,0,1)</f>
        <v>2300</v>
      </c>
      <c r="AJ134" s="2" cm="1">
        <f t="array" ref="AJ134">_xlfn.XLOOKUP(AJ$1&amp;$AB134,$M$3:$M$1662&amp;$N$3:$N$1662,$O$3:$O$1662,0,0,1)</f>
        <v>1900</v>
      </c>
      <c r="AK134" s="2" cm="1">
        <f t="array" ref="AK134">_xlfn.XLOOKUP(AK$1&amp;$AB134,$M$3:$M$1662&amp;$N$3:$N$1662,$O$3:$O$1662,0,0,1)</f>
        <v>3800</v>
      </c>
      <c r="AL134" s="2" cm="1">
        <f t="array" ref="AL134">_xlfn.XLOOKUP(AL$1&amp;$AB134,$M$3:$M$1662&amp;$N$3:$N$1662,$O$3:$O$1662,0,0,1)</f>
        <v>1400</v>
      </c>
      <c r="AM134" s="2" cm="1">
        <f t="array" ref="AM134">_xlfn.XLOOKUP(AM$1&amp;$AB134,$M$3:$M$1662&amp;$N$3:$N$1662,$O$3:$O$1662,0,0,1)</f>
        <v>24300</v>
      </c>
    </row>
    <row r="135" spans="13:39" x14ac:dyDescent="0.4">
      <c r="M135" t="s">
        <v>870</v>
      </c>
      <c r="N135" t="s">
        <v>677</v>
      </c>
      <c r="O135">
        <v>24300</v>
      </c>
      <c r="AB135" t="s">
        <v>227</v>
      </c>
      <c r="AC135" s="2">
        <f t="shared" si="20"/>
        <v>1008840</v>
      </c>
      <c r="AD135" s="2">
        <f t="shared" si="21"/>
        <v>954300</v>
      </c>
      <c r="AE135" s="2">
        <f t="shared" si="21"/>
        <v>410700</v>
      </c>
      <c r="AF135" s="2">
        <f t="shared" si="21"/>
        <v>441700</v>
      </c>
      <c r="AG135" s="2">
        <f t="shared" si="21"/>
        <v>1341100</v>
      </c>
      <c r="AH135" s="2">
        <f t="shared" si="21"/>
        <v>1896400</v>
      </c>
      <c r="AI135" s="2" cm="1">
        <f t="array" ref="AI135">_xlfn.XLOOKUP(AI$1&amp;$AB135,$M$3:$M$1662&amp;$N$3:$N$1662,$O$3:$O$1662,0,0,1)</f>
        <v>3200</v>
      </c>
      <c r="AJ135" s="2" cm="1">
        <f t="array" ref="AJ135">_xlfn.XLOOKUP(AJ$1&amp;$AB135,$M$3:$M$1662&amp;$N$3:$N$1662,$O$3:$O$1662,0,0,1)</f>
        <v>100</v>
      </c>
      <c r="AK135" s="2" cm="1">
        <f t="array" ref="AK135">_xlfn.XLOOKUP(AK$1&amp;$AB135,$M$3:$M$1662&amp;$N$3:$N$1662,$O$3:$O$1662,0,0,1)</f>
        <v>3400</v>
      </c>
      <c r="AL135" s="2" cm="1">
        <f t="array" ref="AL135">_xlfn.XLOOKUP(AL$1&amp;$AB135,$M$3:$M$1662&amp;$N$3:$N$1662,$O$3:$O$1662,0,0,1)</f>
        <v>4500</v>
      </c>
      <c r="AM135" s="2" cm="1">
        <f t="array" ref="AM135">_xlfn.XLOOKUP(AM$1&amp;$AB135,$M$3:$M$1662&amp;$N$3:$N$1662,$O$3:$O$1662,0,0,1)</f>
        <v>13600</v>
      </c>
    </row>
    <row r="136" spans="13:39" x14ac:dyDescent="0.4">
      <c r="M136" t="s">
        <v>870</v>
      </c>
      <c r="N136" t="s">
        <v>678</v>
      </c>
      <c r="O136">
        <v>13600</v>
      </c>
      <c r="AB136" t="s">
        <v>192</v>
      </c>
      <c r="AC136" s="2">
        <f t="shared" si="20"/>
        <v>1011520</v>
      </c>
      <c r="AD136" s="2">
        <f t="shared" si="21"/>
        <v>958500</v>
      </c>
      <c r="AE136" s="2">
        <f t="shared" si="21"/>
        <v>413100</v>
      </c>
      <c r="AF136" s="2">
        <f t="shared" si="21"/>
        <v>442100</v>
      </c>
      <c r="AG136" s="2">
        <f t="shared" si="21"/>
        <v>1342300</v>
      </c>
      <c r="AH136" s="2">
        <f t="shared" si="21"/>
        <v>1901600</v>
      </c>
      <c r="AI136" s="2" cm="1">
        <f t="array" ref="AI136">_xlfn.XLOOKUP(AI$1&amp;$AB136,$M$3:$M$1662&amp;$N$3:$N$1662,$O$3:$O$1662,0,0,1)</f>
        <v>4200</v>
      </c>
      <c r="AJ136" s="2" cm="1">
        <f t="array" ref="AJ136">_xlfn.XLOOKUP(AJ$1&amp;$AB136,$M$3:$M$1662&amp;$N$3:$N$1662,$O$3:$O$1662,0,0,1)</f>
        <v>2400</v>
      </c>
      <c r="AK136" s="2" cm="1">
        <f t="array" ref="AK136">_xlfn.XLOOKUP(AK$1&amp;$AB136,$M$3:$M$1662&amp;$N$3:$N$1662,$O$3:$O$1662,0,0,1)</f>
        <v>400</v>
      </c>
      <c r="AL136" s="2" cm="1">
        <f t="array" ref="AL136">_xlfn.XLOOKUP(AL$1&amp;$AB136,$M$3:$M$1662&amp;$N$3:$N$1662,$O$3:$O$1662,0,0,1)</f>
        <v>1200</v>
      </c>
      <c r="AM136" s="2" cm="1">
        <f t="array" ref="AM136">_xlfn.XLOOKUP(AM$1&amp;$AB136,$M$3:$M$1662&amp;$N$3:$N$1662,$O$3:$O$1662,0,0,1)</f>
        <v>5200</v>
      </c>
    </row>
    <row r="137" spans="13:39" x14ac:dyDescent="0.4">
      <c r="M137" t="s">
        <v>870</v>
      </c>
      <c r="N137" t="s">
        <v>679</v>
      </c>
      <c r="O137">
        <v>5200</v>
      </c>
      <c r="AB137" t="s">
        <v>248</v>
      </c>
      <c r="AC137" s="2">
        <f t="shared" si="20"/>
        <v>1013100</v>
      </c>
      <c r="AD137" s="2">
        <f t="shared" si="21"/>
        <v>960000</v>
      </c>
      <c r="AE137" s="2">
        <f t="shared" si="21"/>
        <v>413700</v>
      </c>
      <c r="AF137" s="2">
        <f t="shared" si="21"/>
        <v>442700</v>
      </c>
      <c r="AG137" s="2">
        <f t="shared" si="21"/>
        <v>1344000</v>
      </c>
      <c r="AH137" s="2">
        <f t="shared" si="21"/>
        <v>1905100</v>
      </c>
      <c r="AI137" s="2" cm="1">
        <f t="array" ref="AI137">_xlfn.XLOOKUP(AI$1&amp;$AB137,$M$3:$M$1662&amp;$N$3:$N$1662,$O$3:$O$1662,0,0,1)</f>
        <v>1500</v>
      </c>
      <c r="AJ137" s="2" cm="1">
        <f t="array" ref="AJ137">_xlfn.XLOOKUP(AJ$1&amp;$AB137,$M$3:$M$1662&amp;$N$3:$N$1662,$O$3:$O$1662,0,0,1)</f>
        <v>600</v>
      </c>
      <c r="AK137" s="2" cm="1">
        <f t="array" ref="AK137">_xlfn.XLOOKUP(AK$1&amp;$AB137,$M$3:$M$1662&amp;$N$3:$N$1662,$O$3:$O$1662,0,0,1)</f>
        <v>600</v>
      </c>
      <c r="AL137" s="2" cm="1">
        <f t="array" ref="AL137">_xlfn.XLOOKUP(AL$1&amp;$AB137,$M$3:$M$1662&amp;$N$3:$N$1662,$O$3:$O$1662,0,0,1)</f>
        <v>1700</v>
      </c>
      <c r="AM137" s="2" cm="1">
        <f t="array" ref="AM137">_xlfn.XLOOKUP(AM$1&amp;$AB137,$M$3:$M$1662&amp;$N$3:$N$1662,$O$3:$O$1662,0,0,1)</f>
        <v>3500</v>
      </c>
    </row>
    <row r="138" spans="13:39" x14ac:dyDescent="0.4">
      <c r="M138" t="s">
        <v>870</v>
      </c>
      <c r="N138" t="s">
        <v>680</v>
      </c>
      <c r="O138">
        <v>3500</v>
      </c>
      <c r="AB138" t="s">
        <v>73</v>
      </c>
      <c r="AC138" s="2">
        <f t="shared" si="20"/>
        <v>1015460</v>
      </c>
      <c r="AD138" s="2">
        <f t="shared" si="21"/>
        <v>961800</v>
      </c>
      <c r="AE138" s="2">
        <f t="shared" si="21"/>
        <v>413700</v>
      </c>
      <c r="AF138" s="2">
        <f t="shared" si="21"/>
        <v>443300</v>
      </c>
      <c r="AG138" s="2">
        <f t="shared" si="21"/>
        <v>1345100</v>
      </c>
      <c r="AH138" s="2">
        <f t="shared" si="21"/>
        <v>1913400</v>
      </c>
      <c r="AI138" s="2" cm="1">
        <f t="array" ref="AI138">_xlfn.XLOOKUP(AI$1&amp;$AB138,$M$3:$M$1662&amp;$N$3:$N$1662,$O$3:$O$1662,0,0,1)</f>
        <v>1800</v>
      </c>
      <c r="AJ138" s="2" cm="1">
        <f t="array" ref="AJ138">_xlfn.XLOOKUP(AJ$1&amp;$AB138,$M$3:$M$1662&amp;$N$3:$N$1662,$O$3:$O$1662,0,0,1)</f>
        <v>0</v>
      </c>
      <c r="AK138" s="2" cm="1">
        <f t="array" ref="AK138">_xlfn.XLOOKUP(AK$1&amp;$AB138,$M$3:$M$1662&amp;$N$3:$N$1662,$O$3:$O$1662,0,0,1)</f>
        <v>600</v>
      </c>
      <c r="AL138" s="2" cm="1">
        <f t="array" ref="AL138">_xlfn.XLOOKUP(AL$1&amp;$AB138,$M$3:$M$1662&amp;$N$3:$N$1662,$O$3:$O$1662,0,0,1)</f>
        <v>1100</v>
      </c>
      <c r="AM138" s="2" cm="1">
        <f t="array" ref="AM138">_xlfn.XLOOKUP(AM$1&amp;$AB138,$M$3:$M$1662&amp;$N$3:$N$1662,$O$3:$O$1662,0,0,1)</f>
        <v>8300</v>
      </c>
    </row>
    <row r="139" spans="13:39" x14ac:dyDescent="0.4">
      <c r="M139" t="s">
        <v>870</v>
      </c>
      <c r="N139" t="s">
        <v>681</v>
      </c>
      <c r="O139">
        <v>8300</v>
      </c>
      <c r="AB139" t="s">
        <v>291</v>
      </c>
      <c r="AC139" s="2">
        <f t="shared" si="20"/>
        <v>1017380</v>
      </c>
      <c r="AD139" s="2">
        <f t="shared" si="21"/>
        <v>964900</v>
      </c>
      <c r="AE139" s="2">
        <f t="shared" si="21"/>
        <v>414700</v>
      </c>
      <c r="AF139" s="2">
        <f t="shared" si="21"/>
        <v>443600</v>
      </c>
      <c r="AG139" s="2">
        <f t="shared" si="21"/>
        <v>1345600</v>
      </c>
      <c r="AH139" s="2">
        <f t="shared" si="21"/>
        <v>1918100</v>
      </c>
      <c r="AI139" s="2" cm="1">
        <f t="array" ref="AI139">_xlfn.XLOOKUP(AI$1&amp;$AB139,$M$3:$M$1662&amp;$N$3:$N$1662,$O$3:$O$1662,0,0,1)</f>
        <v>3100</v>
      </c>
      <c r="AJ139" s="2" cm="1">
        <f t="array" ref="AJ139">_xlfn.XLOOKUP(AJ$1&amp;$AB139,$M$3:$M$1662&amp;$N$3:$N$1662,$O$3:$O$1662,0,0,1)</f>
        <v>1000</v>
      </c>
      <c r="AK139" s="2" cm="1">
        <f t="array" ref="AK139">_xlfn.XLOOKUP(AK$1&amp;$AB139,$M$3:$M$1662&amp;$N$3:$N$1662,$O$3:$O$1662,0,0,1)</f>
        <v>300</v>
      </c>
      <c r="AL139" s="2" cm="1">
        <f t="array" ref="AL139">_xlfn.XLOOKUP(AL$1&amp;$AB139,$M$3:$M$1662&amp;$N$3:$N$1662,$O$3:$O$1662,0,0,1)</f>
        <v>500</v>
      </c>
      <c r="AM139" s="2" cm="1">
        <f t="array" ref="AM139">_xlfn.XLOOKUP(AM$1&amp;$AB139,$M$3:$M$1662&amp;$N$3:$N$1662,$O$3:$O$1662,0,0,1)</f>
        <v>4700</v>
      </c>
    </row>
    <row r="140" spans="13:39" x14ac:dyDescent="0.4">
      <c r="M140" t="s">
        <v>870</v>
      </c>
      <c r="N140" t="s">
        <v>682</v>
      </c>
      <c r="O140">
        <v>4700</v>
      </c>
      <c r="AB140" t="s">
        <v>287</v>
      </c>
      <c r="AC140" s="2">
        <f t="shared" si="20"/>
        <v>1019660</v>
      </c>
      <c r="AD140" s="2">
        <f t="shared" si="21"/>
        <v>966700</v>
      </c>
      <c r="AE140" s="2">
        <f t="shared" si="21"/>
        <v>415000</v>
      </c>
      <c r="AF140" s="2">
        <f t="shared" si="21"/>
        <v>445200</v>
      </c>
      <c r="AG140" s="2">
        <f t="shared" si="21"/>
        <v>1350600</v>
      </c>
      <c r="AH140" s="2">
        <f t="shared" si="21"/>
        <v>1920800</v>
      </c>
      <c r="AI140" s="2" cm="1">
        <f t="array" ref="AI140">_xlfn.XLOOKUP(AI$1&amp;$AB140,$M$3:$M$1662&amp;$N$3:$N$1662,$O$3:$O$1662,0,0,1)</f>
        <v>1800</v>
      </c>
      <c r="AJ140" s="2" cm="1">
        <f t="array" ref="AJ140">_xlfn.XLOOKUP(AJ$1&amp;$AB140,$M$3:$M$1662&amp;$N$3:$N$1662,$O$3:$O$1662,0,0,1)</f>
        <v>300</v>
      </c>
      <c r="AK140" s="2" cm="1">
        <f t="array" ref="AK140">_xlfn.XLOOKUP(AK$1&amp;$AB140,$M$3:$M$1662&amp;$N$3:$N$1662,$O$3:$O$1662,0,0,1)</f>
        <v>1600</v>
      </c>
      <c r="AL140" s="2" cm="1">
        <f t="array" ref="AL140">_xlfn.XLOOKUP(AL$1&amp;$AB140,$M$3:$M$1662&amp;$N$3:$N$1662,$O$3:$O$1662,0,0,1)</f>
        <v>5000</v>
      </c>
      <c r="AM140" s="2" cm="1">
        <f t="array" ref="AM140">_xlfn.XLOOKUP(AM$1&amp;$AB140,$M$3:$M$1662&amp;$N$3:$N$1662,$O$3:$O$1662,0,0,1)</f>
        <v>2700</v>
      </c>
    </row>
    <row r="141" spans="13:39" x14ac:dyDescent="0.4">
      <c r="M141" t="s">
        <v>870</v>
      </c>
      <c r="N141" t="s">
        <v>683</v>
      </c>
      <c r="O141">
        <v>2700</v>
      </c>
      <c r="AB141" t="s">
        <v>108</v>
      </c>
      <c r="AC141" s="2">
        <f t="shared" si="20"/>
        <v>1020520</v>
      </c>
      <c r="AD141" s="2">
        <f t="shared" si="21"/>
        <v>967600</v>
      </c>
      <c r="AE141" s="2">
        <f t="shared" si="21"/>
        <v>416500</v>
      </c>
      <c r="AF141" s="2">
        <f t="shared" si="21"/>
        <v>445500</v>
      </c>
      <c r="AG141" s="2">
        <f t="shared" si="21"/>
        <v>1350700</v>
      </c>
      <c r="AH141" s="2">
        <f t="shared" si="21"/>
        <v>1922300</v>
      </c>
      <c r="AI141" s="2" cm="1">
        <f t="array" ref="AI141">_xlfn.XLOOKUP(AI$1&amp;$AB141,$M$3:$M$1662&amp;$N$3:$N$1662,$O$3:$O$1662,0,0,1)</f>
        <v>900</v>
      </c>
      <c r="AJ141" s="2" cm="1">
        <f t="array" ref="AJ141">_xlfn.XLOOKUP(AJ$1&amp;$AB141,$M$3:$M$1662&amp;$N$3:$N$1662,$O$3:$O$1662,0,0,1)</f>
        <v>1500</v>
      </c>
      <c r="AK141" s="2" cm="1">
        <f t="array" ref="AK141">_xlfn.XLOOKUP(AK$1&amp;$AB141,$M$3:$M$1662&amp;$N$3:$N$1662,$O$3:$O$1662,0,0,1)</f>
        <v>300</v>
      </c>
      <c r="AL141" s="2" cm="1">
        <f t="array" ref="AL141">_xlfn.XLOOKUP(AL$1&amp;$AB141,$M$3:$M$1662&amp;$N$3:$N$1662,$O$3:$O$1662,0,0,1)</f>
        <v>100</v>
      </c>
      <c r="AM141" s="2" cm="1">
        <f t="array" ref="AM141">_xlfn.XLOOKUP(AM$1&amp;$AB141,$M$3:$M$1662&amp;$N$3:$N$1662,$O$3:$O$1662,0,0,1)</f>
        <v>1500</v>
      </c>
    </row>
    <row r="142" spans="13:39" x14ac:dyDescent="0.4">
      <c r="M142" t="s">
        <v>870</v>
      </c>
      <c r="N142" t="s">
        <v>684</v>
      </c>
      <c r="O142">
        <v>1500</v>
      </c>
      <c r="AB142" t="s">
        <v>45</v>
      </c>
      <c r="AC142" s="2">
        <f t="shared" si="20"/>
        <v>1024540</v>
      </c>
      <c r="AD142" s="2">
        <f t="shared" si="21"/>
        <v>969300</v>
      </c>
      <c r="AE142" s="2">
        <f t="shared" si="21"/>
        <v>416800</v>
      </c>
      <c r="AF142" s="2">
        <f t="shared" si="21"/>
        <v>446100</v>
      </c>
      <c r="AG142" s="2">
        <f t="shared" si="21"/>
        <v>1356600</v>
      </c>
      <c r="AH142" s="2">
        <f t="shared" si="21"/>
        <v>1933900</v>
      </c>
      <c r="AI142" s="2" cm="1">
        <f t="array" ref="AI142">_xlfn.XLOOKUP(AI$1&amp;$AB142,$M$3:$M$1662&amp;$N$3:$N$1662,$O$3:$O$1662,0,0,1)</f>
        <v>1700</v>
      </c>
      <c r="AJ142" s="2" cm="1">
        <f t="array" ref="AJ142">_xlfn.XLOOKUP(AJ$1&amp;$AB142,$M$3:$M$1662&amp;$N$3:$N$1662,$O$3:$O$1662,0,0,1)</f>
        <v>300</v>
      </c>
      <c r="AK142" s="2" cm="1">
        <f t="array" ref="AK142">_xlfn.XLOOKUP(AK$1&amp;$AB142,$M$3:$M$1662&amp;$N$3:$N$1662,$O$3:$O$1662,0,0,1)</f>
        <v>600</v>
      </c>
      <c r="AL142" s="2" cm="1">
        <f t="array" ref="AL142">_xlfn.XLOOKUP(AL$1&amp;$AB142,$M$3:$M$1662&amp;$N$3:$N$1662,$O$3:$O$1662,0,0,1)</f>
        <v>5900</v>
      </c>
      <c r="AM142" s="2" cm="1">
        <f t="array" ref="AM142">_xlfn.XLOOKUP(AM$1&amp;$AB142,$M$3:$M$1662&amp;$N$3:$N$1662,$O$3:$O$1662,0,0,1)</f>
        <v>11600</v>
      </c>
    </row>
    <row r="143" spans="13:39" x14ac:dyDescent="0.4">
      <c r="M143" t="s">
        <v>870</v>
      </c>
      <c r="N143" t="s">
        <v>685</v>
      </c>
      <c r="O143">
        <v>11600</v>
      </c>
      <c r="AB143" t="s">
        <v>114</v>
      </c>
      <c r="AC143" s="2">
        <f t="shared" si="20"/>
        <v>1025640</v>
      </c>
      <c r="AD143" s="2">
        <f t="shared" si="21"/>
        <v>971000</v>
      </c>
      <c r="AE143" s="2">
        <f t="shared" si="21"/>
        <v>417000</v>
      </c>
      <c r="AF143" s="2">
        <f t="shared" si="21"/>
        <v>447700</v>
      </c>
      <c r="AG143" s="2">
        <f t="shared" si="21"/>
        <v>1357800</v>
      </c>
      <c r="AH143" s="2">
        <f t="shared" si="21"/>
        <v>1934700</v>
      </c>
      <c r="AI143" s="2" cm="1">
        <f t="array" ref="AI143">_xlfn.XLOOKUP(AI$1&amp;$AB143,$M$3:$M$1662&amp;$N$3:$N$1662,$O$3:$O$1662,0,0,1)</f>
        <v>1700</v>
      </c>
      <c r="AJ143" s="2" cm="1">
        <f t="array" ref="AJ143">_xlfn.XLOOKUP(AJ$1&amp;$AB143,$M$3:$M$1662&amp;$N$3:$N$1662,$O$3:$O$1662,0,0,1)</f>
        <v>200</v>
      </c>
      <c r="AK143" s="2" cm="1">
        <f t="array" ref="AK143">_xlfn.XLOOKUP(AK$1&amp;$AB143,$M$3:$M$1662&amp;$N$3:$N$1662,$O$3:$O$1662,0,0,1)</f>
        <v>1600</v>
      </c>
      <c r="AL143" s="2" cm="1">
        <f t="array" ref="AL143">_xlfn.XLOOKUP(AL$1&amp;$AB143,$M$3:$M$1662&amp;$N$3:$N$1662,$O$3:$O$1662,0,0,1)</f>
        <v>1200</v>
      </c>
      <c r="AM143" s="2" cm="1">
        <f t="array" ref="AM143">_xlfn.XLOOKUP(AM$1&amp;$AB143,$M$3:$M$1662&amp;$N$3:$N$1662,$O$3:$O$1662,0,0,1)</f>
        <v>800</v>
      </c>
    </row>
    <row r="144" spans="13:39" x14ac:dyDescent="0.4">
      <c r="M144" t="s">
        <v>870</v>
      </c>
      <c r="N144" t="s">
        <v>686</v>
      </c>
      <c r="O144">
        <v>800</v>
      </c>
      <c r="AB144" t="s">
        <v>189</v>
      </c>
      <c r="AC144" s="2">
        <f t="shared" si="20"/>
        <v>1027260</v>
      </c>
      <c r="AD144" s="2">
        <f t="shared" si="21"/>
        <v>973700</v>
      </c>
      <c r="AE144" s="2">
        <f t="shared" si="21"/>
        <v>417300</v>
      </c>
      <c r="AF144" s="2">
        <f t="shared" si="21"/>
        <v>448900</v>
      </c>
      <c r="AG144" s="2">
        <f t="shared" si="21"/>
        <v>1359800</v>
      </c>
      <c r="AH144" s="2">
        <f t="shared" si="21"/>
        <v>1936600</v>
      </c>
      <c r="AI144" s="2" cm="1">
        <f t="array" ref="AI144">_xlfn.XLOOKUP(AI$1&amp;$AB144,$M$3:$M$1662&amp;$N$3:$N$1662,$O$3:$O$1662,0,0,1)</f>
        <v>2700</v>
      </c>
      <c r="AJ144" s="2" cm="1">
        <f t="array" ref="AJ144">_xlfn.XLOOKUP(AJ$1&amp;$AB144,$M$3:$M$1662&amp;$N$3:$N$1662,$O$3:$O$1662,0,0,1)</f>
        <v>300</v>
      </c>
      <c r="AK144" s="2" cm="1">
        <f t="array" ref="AK144">_xlfn.XLOOKUP(AK$1&amp;$AB144,$M$3:$M$1662&amp;$N$3:$N$1662,$O$3:$O$1662,0,0,1)</f>
        <v>1200</v>
      </c>
      <c r="AL144" s="2" cm="1">
        <f t="array" ref="AL144">_xlfn.XLOOKUP(AL$1&amp;$AB144,$M$3:$M$1662&amp;$N$3:$N$1662,$O$3:$O$1662,0,0,1)</f>
        <v>2000</v>
      </c>
      <c r="AM144" s="2" cm="1">
        <f t="array" ref="AM144">_xlfn.XLOOKUP(AM$1&amp;$AB144,$M$3:$M$1662&amp;$N$3:$N$1662,$O$3:$O$1662,0,0,1)</f>
        <v>1900</v>
      </c>
    </row>
    <row r="145" spans="13:39" x14ac:dyDescent="0.4">
      <c r="M145" t="s">
        <v>870</v>
      </c>
      <c r="N145" t="s">
        <v>687</v>
      </c>
      <c r="O145">
        <v>1900</v>
      </c>
      <c r="AB145" t="s">
        <v>71</v>
      </c>
      <c r="AC145" s="2">
        <f t="shared" si="20"/>
        <v>1028660</v>
      </c>
      <c r="AD145" s="2">
        <f t="shared" si="21"/>
        <v>974100</v>
      </c>
      <c r="AE145" s="2">
        <f t="shared" si="21"/>
        <v>417500</v>
      </c>
      <c r="AF145" s="2">
        <f t="shared" si="21"/>
        <v>450100</v>
      </c>
      <c r="AG145" s="2">
        <f t="shared" si="21"/>
        <v>1360700</v>
      </c>
      <c r="AH145" s="2">
        <f t="shared" si="21"/>
        <v>1940900</v>
      </c>
      <c r="AI145" s="2" cm="1">
        <f t="array" ref="AI145">_xlfn.XLOOKUP(AI$1&amp;$AB145,$M$3:$M$1662&amp;$N$3:$N$1662,$O$3:$O$1662,0,0,1)</f>
        <v>400</v>
      </c>
      <c r="AJ145" s="2" cm="1">
        <f t="array" ref="AJ145">_xlfn.XLOOKUP(AJ$1&amp;$AB145,$M$3:$M$1662&amp;$N$3:$N$1662,$O$3:$O$1662,0,0,1)</f>
        <v>200</v>
      </c>
      <c r="AK145" s="2" cm="1">
        <f t="array" ref="AK145">_xlfn.XLOOKUP(AK$1&amp;$AB145,$M$3:$M$1662&amp;$N$3:$N$1662,$O$3:$O$1662,0,0,1)</f>
        <v>1200</v>
      </c>
      <c r="AL145" s="2" cm="1">
        <f t="array" ref="AL145">_xlfn.XLOOKUP(AL$1&amp;$AB145,$M$3:$M$1662&amp;$N$3:$N$1662,$O$3:$O$1662,0,0,1)</f>
        <v>900</v>
      </c>
      <c r="AM145" s="2" cm="1">
        <f t="array" ref="AM145">_xlfn.XLOOKUP(AM$1&amp;$AB145,$M$3:$M$1662&amp;$N$3:$N$1662,$O$3:$O$1662,0,0,1)</f>
        <v>4300</v>
      </c>
    </row>
    <row r="146" spans="13:39" x14ac:dyDescent="0.4">
      <c r="M146" t="s">
        <v>870</v>
      </c>
      <c r="N146" t="s">
        <v>688</v>
      </c>
      <c r="O146">
        <v>4300</v>
      </c>
      <c r="AB146" t="s">
        <v>240</v>
      </c>
      <c r="AC146" s="2">
        <f t="shared" si="20"/>
        <v>1029760</v>
      </c>
      <c r="AD146" s="2">
        <f t="shared" si="21"/>
        <v>976200</v>
      </c>
      <c r="AE146" s="2">
        <f t="shared" si="21"/>
        <v>419200</v>
      </c>
      <c r="AF146" s="2">
        <f t="shared" si="21"/>
        <v>450100</v>
      </c>
      <c r="AG146" s="2">
        <f t="shared" si="21"/>
        <v>1361100</v>
      </c>
      <c r="AH146" s="2">
        <f t="shared" si="21"/>
        <v>1942200</v>
      </c>
      <c r="AI146" s="2" cm="1">
        <f t="array" ref="AI146">_xlfn.XLOOKUP(AI$1&amp;$AB146,$M$3:$M$1662&amp;$N$3:$N$1662,$O$3:$O$1662,0,0,1)</f>
        <v>2100</v>
      </c>
      <c r="AJ146" s="2" cm="1">
        <f t="array" ref="AJ146">_xlfn.XLOOKUP(AJ$1&amp;$AB146,$M$3:$M$1662&amp;$N$3:$N$1662,$O$3:$O$1662,0,0,1)</f>
        <v>1700</v>
      </c>
      <c r="AK146" s="2" cm="1">
        <f t="array" ref="AK146">_xlfn.XLOOKUP(AK$1&amp;$AB146,$M$3:$M$1662&amp;$N$3:$N$1662,$O$3:$O$1662,0,0,1)</f>
        <v>0</v>
      </c>
      <c r="AL146" s="2" cm="1">
        <f t="array" ref="AL146">_xlfn.XLOOKUP(AL$1&amp;$AB146,$M$3:$M$1662&amp;$N$3:$N$1662,$O$3:$O$1662,0,0,1)</f>
        <v>400</v>
      </c>
      <c r="AM146" s="2" cm="1">
        <f t="array" ref="AM146">_xlfn.XLOOKUP(AM$1&amp;$AB146,$M$3:$M$1662&amp;$N$3:$N$1662,$O$3:$O$1662,0,0,1)</f>
        <v>1300</v>
      </c>
    </row>
    <row r="147" spans="13:39" x14ac:dyDescent="0.4">
      <c r="M147" t="s">
        <v>870</v>
      </c>
      <c r="N147" t="s">
        <v>689</v>
      </c>
      <c r="O147">
        <v>1300</v>
      </c>
      <c r="AB147" t="s">
        <v>200</v>
      </c>
      <c r="AC147" s="2">
        <f t="shared" si="20"/>
        <v>1031620</v>
      </c>
      <c r="AD147" s="2">
        <f t="shared" si="21"/>
        <v>976800</v>
      </c>
      <c r="AE147" s="2">
        <f t="shared" si="21"/>
        <v>419500</v>
      </c>
      <c r="AF147" s="2">
        <f t="shared" si="21"/>
        <v>450800</v>
      </c>
      <c r="AG147" s="2">
        <f t="shared" si="21"/>
        <v>1364500</v>
      </c>
      <c r="AH147" s="2">
        <f t="shared" si="21"/>
        <v>1946500</v>
      </c>
      <c r="AI147" s="2" cm="1">
        <f t="array" ref="AI147">_xlfn.XLOOKUP(AI$1&amp;$AB147,$M$3:$M$1662&amp;$N$3:$N$1662,$O$3:$O$1662,0,0,1)</f>
        <v>600</v>
      </c>
      <c r="AJ147" s="2" cm="1">
        <f t="array" ref="AJ147">_xlfn.XLOOKUP(AJ$1&amp;$AB147,$M$3:$M$1662&amp;$N$3:$N$1662,$O$3:$O$1662,0,0,1)</f>
        <v>300</v>
      </c>
      <c r="AK147" s="2" cm="1">
        <f t="array" ref="AK147">_xlfn.XLOOKUP(AK$1&amp;$AB147,$M$3:$M$1662&amp;$N$3:$N$1662,$O$3:$O$1662,0,0,1)</f>
        <v>700</v>
      </c>
      <c r="AL147" s="2" cm="1">
        <f t="array" ref="AL147">_xlfn.XLOOKUP(AL$1&amp;$AB147,$M$3:$M$1662&amp;$N$3:$N$1662,$O$3:$O$1662,0,0,1)</f>
        <v>3400</v>
      </c>
      <c r="AM147" s="2" cm="1">
        <f t="array" ref="AM147">_xlfn.XLOOKUP(AM$1&amp;$AB147,$M$3:$M$1662&amp;$N$3:$N$1662,$O$3:$O$1662,0,0,1)</f>
        <v>4300</v>
      </c>
    </row>
    <row r="148" spans="13:39" x14ac:dyDescent="0.4">
      <c r="M148" t="s">
        <v>870</v>
      </c>
      <c r="N148" t="s">
        <v>690</v>
      </c>
      <c r="O148">
        <v>4300</v>
      </c>
      <c r="AB148" t="s">
        <v>53</v>
      </c>
      <c r="AC148" s="2">
        <f t="shared" si="20"/>
        <v>1033500</v>
      </c>
      <c r="AD148" s="2">
        <f t="shared" ref="AD148:AH163" si="22">AD147+AI148</f>
        <v>978600</v>
      </c>
      <c r="AE148" s="2">
        <f t="shared" si="22"/>
        <v>420200</v>
      </c>
      <c r="AF148" s="2">
        <f t="shared" si="22"/>
        <v>451800</v>
      </c>
      <c r="AG148" s="2">
        <f t="shared" si="22"/>
        <v>1364900</v>
      </c>
      <c r="AH148" s="2">
        <f t="shared" si="22"/>
        <v>1952000</v>
      </c>
      <c r="AI148" s="2" cm="1">
        <f t="array" ref="AI148">_xlfn.XLOOKUP(AI$1&amp;$AB148,$M$3:$M$1662&amp;$N$3:$N$1662,$O$3:$O$1662,0,0,1)</f>
        <v>1800</v>
      </c>
      <c r="AJ148" s="2" cm="1">
        <f t="array" ref="AJ148">_xlfn.XLOOKUP(AJ$1&amp;$AB148,$M$3:$M$1662&amp;$N$3:$N$1662,$O$3:$O$1662,0,0,1)</f>
        <v>700</v>
      </c>
      <c r="AK148" s="2" cm="1">
        <f t="array" ref="AK148">_xlfn.XLOOKUP(AK$1&amp;$AB148,$M$3:$M$1662&amp;$N$3:$N$1662,$O$3:$O$1662,0,0,1)</f>
        <v>1000</v>
      </c>
      <c r="AL148" s="2" cm="1">
        <f t="array" ref="AL148">_xlfn.XLOOKUP(AL$1&amp;$AB148,$M$3:$M$1662&amp;$N$3:$N$1662,$O$3:$O$1662,0,0,1)</f>
        <v>400</v>
      </c>
      <c r="AM148" s="2" cm="1">
        <f t="array" ref="AM148">_xlfn.XLOOKUP(AM$1&amp;$AB148,$M$3:$M$1662&amp;$N$3:$N$1662,$O$3:$O$1662,0,0,1)</f>
        <v>5500</v>
      </c>
    </row>
    <row r="149" spans="13:39" x14ac:dyDescent="0.4">
      <c r="M149" t="s">
        <v>870</v>
      </c>
      <c r="N149" t="s">
        <v>691</v>
      </c>
      <c r="O149">
        <v>5500</v>
      </c>
      <c r="AB149" t="s">
        <v>10</v>
      </c>
      <c r="AC149" s="2">
        <f t="shared" si="20"/>
        <v>1034680</v>
      </c>
      <c r="AD149" s="2">
        <f t="shared" si="22"/>
        <v>981100</v>
      </c>
      <c r="AE149" s="2">
        <f t="shared" si="22"/>
        <v>420400</v>
      </c>
      <c r="AF149" s="2">
        <f t="shared" si="22"/>
        <v>452300</v>
      </c>
      <c r="AG149" s="2">
        <f t="shared" si="22"/>
        <v>1365800</v>
      </c>
      <c r="AH149" s="2">
        <f t="shared" si="22"/>
        <v>1953800</v>
      </c>
      <c r="AI149" s="2" cm="1">
        <f t="array" ref="AI149">_xlfn.XLOOKUP(AI$1&amp;$AB149,$M$3:$M$1662&amp;$N$3:$N$1662,$O$3:$O$1662,0,0,1)</f>
        <v>2500</v>
      </c>
      <c r="AJ149" s="2" cm="1">
        <f t="array" ref="AJ149">_xlfn.XLOOKUP(AJ$1&amp;$AB149,$M$3:$M$1662&amp;$N$3:$N$1662,$O$3:$O$1662,0,0,1)</f>
        <v>200</v>
      </c>
      <c r="AK149" s="2" cm="1">
        <f t="array" ref="AK149">_xlfn.XLOOKUP(AK$1&amp;$AB149,$M$3:$M$1662&amp;$N$3:$N$1662,$O$3:$O$1662,0,0,1)</f>
        <v>500</v>
      </c>
      <c r="AL149" s="2" cm="1">
        <f t="array" ref="AL149">_xlfn.XLOOKUP(AL$1&amp;$AB149,$M$3:$M$1662&amp;$N$3:$N$1662,$O$3:$O$1662,0,0,1)</f>
        <v>900</v>
      </c>
      <c r="AM149" s="2" cm="1">
        <f t="array" ref="AM149">_xlfn.XLOOKUP(AM$1&amp;$AB149,$M$3:$M$1662&amp;$N$3:$N$1662,$O$3:$O$1662,0,0,1)</f>
        <v>1800</v>
      </c>
    </row>
    <row r="150" spans="13:39" x14ac:dyDescent="0.4">
      <c r="M150" t="s">
        <v>870</v>
      </c>
      <c r="N150" t="s">
        <v>692</v>
      </c>
      <c r="O150">
        <v>1800</v>
      </c>
      <c r="AB150" t="s">
        <v>49</v>
      </c>
      <c r="AC150" s="2">
        <f t="shared" si="20"/>
        <v>1035740</v>
      </c>
      <c r="AD150" s="2">
        <f t="shared" si="22"/>
        <v>982100</v>
      </c>
      <c r="AE150" s="2">
        <f t="shared" si="22"/>
        <v>420500</v>
      </c>
      <c r="AF150" s="2">
        <f t="shared" si="22"/>
        <v>452700</v>
      </c>
      <c r="AG150" s="2">
        <f t="shared" si="22"/>
        <v>1366800</v>
      </c>
      <c r="AH150" s="2">
        <f t="shared" si="22"/>
        <v>1956600</v>
      </c>
      <c r="AI150" s="2" cm="1">
        <f t="array" ref="AI150">_xlfn.XLOOKUP(AI$1&amp;$AB150,$M$3:$M$1662&amp;$N$3:$N$1662,$O$3:$O$1662,0,0,1)</f>
        <v>1000</v>
      </c>
      <c r="AJ150" s="2" cm="1">
        <f t="array" ref="AJ150">_xlfn.XLOOKUP(AJ$1&amp;$AB150,$M$3:$M$1662&amp;$N$3:$N$1662,$O$3:$O$1662,0,0,1)</f>
        <v>100</v>
      </c>
      <c r="AK150" s="2" cm="1">
        <f t="array" ref="AK150">_xlfn.XLOOKUP(AK$1&amp;$AB150,$M$3:$M$1662&amp;$N$3:$N$1662,$O$3:$O$1662,0,0,1)</f>
        <v>400</v>
      </c>
      <c r="AL150" s="2" cm="1">
        <f t="array" ref="AL150">_xlfn.XLOOKUP(AL$1&amp;$AB150,$M$3:$M$1662&amp;$N$3:$N$1662,$O$3:$O$1662,0,0,1)</f>
        <v>1000</v>
      </c>
      <c r="AM150" s="2" cm="1">
        <f t="array" ref="AM150">_xlfn.XLOOKUP(AM$1&amp;$AB150,$M$3:$M$1662&amp;$N$3:$N$1662,$O$3:$O$1662,0,0,1)</f>
        <v>2800</v>
      </c>
    </row>
    <row r="151" spans="13:39" x14ac:dyDescent="0.4">
      <c r="M151" t="s">
        <v>870</v>
      </c>
      <c r="N151" t="s">
        <v>693</v>
      </c>
      <c r="O151">
        <v>2800</v>
      </c>
      <c r="AB151" t="s">
        <v>77</v>
      </c>
      <c r="AC151" s="2">
        <f t="shared" si="20"/>
        <v>1038480</v>
      </c>
      <c r="AD151" s="2">
        <f t="shared" si="22"/>
        <v>985100</v>
      </c>
      <c r="AE151" s="2">
        <f t="shared" si="22"/>
        <v>421500</v>
      </c>
      <c r="AF151" s="2">
        <f t="shared" si="22"/>
        <v>454700</v>
      </c>
      <c r="AG151" s="2">
        <f t="shared" si="22"/>
        <v>1371800</v>
      </c>
      <c r="AH151" s="2">
        <f t="shared" si="22"/>
        <v>1959300</v>
      </c>
      <c r="AI151" s="2" cm="1">
        <f t="array" ref="AI151">_xlfn.XLOOKUP(AI$1&amp;$AB151,$M$3:$M$1662&amp;$N$3:$N$1662,$O$3:$O$1662,0,0,1)</f>
        <v>3000</v>
      </c>
      <c r="AJ151" s="2" cm="1">
        <f t="array" ref="AJ151">_xlfn.XLOOKUP(AJ$1&amp;$AB151,$M$3:$M$1662&amp;$N$3:$N$1662,$O$3:$O$1662,0,0,1)</f>
        <v>1000</v>
      </c>
      <c r="AK151" s="2" cm="1">
        <f t="array" ref="AK151">_xlfn.XLOOKUP(AK$1&amp;$AB151,$M$3:$M$1662&amp;$N$3:$N$1662,$O$3:$O$1662,0,0,1)</f>
        <v>2000</v>
      </c>
      <c r="AL151" s="2" cm="1">
        <f t="array" ref="AL151">_xlfn.XLOOKUP(AL$1&amp;$AB151,$M$3:$M$1662&amp;$N$3:$N$1662,$O$3:$O$1662,0,0,1)</f>
        <v>5000</v>
      </c>
      <c r="AM151" s="2" cm="1">
        <f t="array" ref="AM151">_xlfn.XLOOKUP(AM$1&amp;$AB151,$M$3:$M$1662&amp;$N$3:$N$1662,$O$3:$O$1662,0,0,1)</f>
        <v>2700</v>
      </c>
    </row>
    <row r="152" spans="13:39" x14ac:dyDescent="0.4">
      <c r="M152" t="s">
        <v>870</v>
      </c>
      <c r="N152" t="s">
        <v>694</v>
      </c>
      <c r="O152">
        <v>2700</v>
      </c>
      <c r="AB152" t="s">
        <v>11</v>
      </c>
      <c r="AC152" s="2">
        <f t="shared" si="20"/>
        <v>1039560</v>
      </c>
      <c r="AD152" s="2">
        <f t="shared" si="22"/>
        <v>987400</v>
      </c>
      <c r="AE152" s="2">
        <f t="shared" si="22"/>
        <v>422200</v>
      </c>
      <c r="AF152" s="2">
        <f t="shared" si="22"/>
        <v>455800</v>
      </c>
      <c r="AG152" s="2">
        <f t="shared" si="22"/>
        <v>1372700</v>
      </c>
      <c r="AH152" s="2">
        <f t="shared" si="22"/>
        <v>1959700</v>
      </c>
      <c r="AI152" s="2" cm="1">
        <f t="array" ref="AI152">_xlfn.XLOOKUP(AI$1&amp;$AB152,$M$3:$M$1662&amp;$N$3:$N$1662,$O$3:$O$1662,0,0,1)</f>
        <v>2300</v>
      </c>
      <c r="AJ152" s="2" cm="1">
        <f t="array" ref="AJ152">_xlfn.XLOOKUP(AJ$1&amp;$AB152,$M$3:$M$1662&amp;$N$3:$N$1662,$O$3:$O$1662,0,0,1)</f>
        <v>700</v>
      </c>
      <c r="AK152" s="2" cm="1">
        <f t="array" ref="AK152">_xlfn.XLOOKUP(AK$1&amp;$AB152,$M$3:$M$1662&amp;$N$3:$N$1662,$O$3:$O$1662,0,0,1)</f>
        <v>1100</v>
      </c>
      <c r="AL152" s="2" cm="1">
        <f t="array" ref="AL152">_xlfn.XLOOKUP(AL$1&amp;$AB152,$M$3:$M$1662&amp;$N$3:$N$1662,$O$3:$O$1662,0,0,1)</f>
        <v>900</v>
      </c>
      <c r="AM152" s="2" cm="1">
        <f t="array" ref="AM152">_xlfn.XLOOKUP(AM$1&amp;$AB152,$M$3:$M$1662&amp;$N$3:$N$1662,$O$3:$O$1662,0,0,1)</f>
        <v>400</v>
      </c>
    </row>
    <row r="153" spans="13:39" x14ac:dyDescent="0.4">
      <c r="M153" t="s">
        <v>870</v>
      </c>
      <c r="N153" t="s">
        <v>695</v>
      </c>
      <c r="O153">
        <v>400</v>
      </c>
      <c r="AB153" t="s">
        <v>12</v>
      </c>
      <c r="AC153" s="2">
        <f t="shared" si="20"/>
        <v>1052920</v>
      </c>
      <c r="AD153" s="2">
        <f t="shared" si="22"/>
        <v>998700</v>
      </c>
      <c r="AE153" s="2">
        <f t="shared" si="22"/>
        <v>425400</v>
      </c>
      <c r="AF153" s="2">
        <f t="shared" si="22"/>
        <v>465200</v>
      </c>
      <c r="AG153" s="2">
        <f t="shared" si="22"/>
        <v>1391600</v>
      </c>
      <c r="AH153" s="2">
        <f t="shared" si="22"/>
        <v>1983700</v>
      </c>
      <c r="AI153" s="2" cm="1">
        <f t="array" ref="AI153">_xlfn.XLOOKUP(AI$1&amp;$AB153,$M$3:$M$1662&amp;$N$3:$N$1662,$O$3:$O$1662,0,0,1)</f>
        <v>11300</v>
      </c>
      <c r="AJ153" s="2" cm="1">
        <f t="array" ref="AJ153">_xlfn.XLOOKUP(AJ$1&amp;$AB153,$M$3:$M$1662&amp;$N$3:$N$1662,$O$3:$O$1662,0,0,1)</f>
        <v>3200</v>
      </c>
      <c r="AK153" s="2" cm="1">
        <f t="array" ref="AK153">_xlfn.XLOOKUP(AK$1&amp;$AB153,$M$3:$M$1662&amp;$N$3:$N$1662,$O$3:$O$1662,0,0,1)</f>
        <v>9400</v>
      </c>
      <c r="AL153" s="2" cm="1">
        <f t="array" ref="AL153">_xlfn.XLOOKUP(AL$1&amp;$AB153,$M$3:$M$1662&amp;$N$3:$N$1662,$O$3:$O$1662,0,0,1)</f>
        <v>18900</v>
      </c>
      <c r="AM153" s="2" cm="1">
        <f t="array" ref="AM153">_xlfn.XLOOKUP(AM$1&amp;$AB153,$M$3:$M$1662&amp;$N$3:$N$1662,$O$3:$O$1662,0,0,1)</f>
        <v>24000</v>
      </c>
    </row>
    <row r="154" spans="13:39" x14ac:dyDescent="0.4">
      <c r="M154" t="s">
        <v>870</v>
      </c>
      <c r="N154" t="s">
        <v>696</v>
      </c>
      <c r="O154">
        <v>24000</v>
      </c>
      <c r="AB154" t="s">
        <v>84</v>
      </c>
      <c r="AC154" s="2">
        <f t="shared" si="20"/>
        <v>1059660</v>
      </c>
      <c r="AD154" s="2">
        <f t="shared" si="22"/>
        <v>1001700</v>
      </c>
      <c r="AE154" s="2">
        <f t="shared" si="22"/>
        <v>427300</v>
      </c>
      <c r="AF154" s="2">
        <f t="shared" si="22"/>
        <v>468200</v>
      </c>
      <c r="AG154" s="2">
        <f t="shared" si="22"/>
        <v>1399000</v>
      </c>
      <c r="AH154" s="2">
        <f t="shared" si="22"/>
        <v>2002100</v>
      </c>
      <c r="AI154" s="2" cm="1">
        <f t="array" ref="AI154">_xlfn.XLOOKUP(AI$1&amp;$AB154,$M$3:$M$1662&amp;$N$3:$N$1662,$O$3:$O$1662,0,0,1)</f>
        <v>3000</v>
      </c>
      <c r="AJ154" s="2" cm="1">
        <f t="array" ref="AJ154">_xlfn.XLOOKUP(AJ$1&amp;$AB154,$M$3:$M$1662&amp;$N$3:$N$1662,$O$3:$O$1662,0,0,1)</f>
        <v>1900</v>
      </c>
      <c r="AK154" s="2" cm="1">
        <f t="array" ref="AK154">_xlfn.XLOOKUP(AK$1&amp;$AB154,$M$3:$M$1662&amp;$N$3:$N$1662,$O$3:$O$1662,0,0,1)</f>
        <v>3000</v>
      </c>
      <c r="AL154" s="2" cm="1">
        <f t="array" ref="AL154">_xlfn.XLOOKUP(AL$1&amp;$AB154,$M$3:$M$1662&amp;$N$3:$N$1662,$O$3:$O$1662,0,0,1)</f>
        <v>7400</v>
      </c>
      <c r="AM154" s="2" cm="1">
        <f t="array" ref="AM154">_xlfn.XLOOKUP(AM$1&amp;$AB154,$M$3:$M$1662&amp;$N$3:$N$1662,$O$3:$O$1662,0,0,1)</f>
        <v>18400</v>
      </c>
    </row>
    <row r="155" spans="13:39" x14ac:dyDescent="0.4">
      <c r="M155" t="s">
        <v>870</v>
      </c>
      <c r="N155" t="s">
        <v>697</v>
      </c>
      <c r="O155">
        <v>18400</v>
      </c>
      <c r="AB155" t="s">
        <v>33</v>
      </c>
      <c r="AC155" s="2">
        <f t="shared" si="20"/>
        <v>1063760</v>
      </c>
      <c r="AD155" s="2">
        <f t="shared" si="22"/>
        <v>1003000</v>
      </c>
      <c r="AE155" s="2">
        <f t="shared" si="22"/>
        <v>428100</v>
      </c>
      <c r="AF155" s="2">
        <f t="shared" si="22"/>
        <v>469400</v>
      </c>
      <c r="AG155" s="2">
        <f t="shared" si="22"/>
        <v>1405500</v>
      </c>
      <c r="AH155" s="2">
        <f t="shared" si="22"/>
        <v>2012800</v>
      </c>
      <c r="AI155" s="2" cm="1">
        <f t="array" ref="AI155">_xlfn.XLOOKUP(AI$1&amp;$AB155,$M$3:$M$1662&amp;$N$3:$N$1662,$O$3:$O$1662,0,0,1)</f>
        <v>1300</v>
      </c>
      <c r="AJ155" s="2" cm="1">
        <f t="array" ref="AJ155">_xlfn.XLOOKUP(AJ$1&amp;$AB155,$M$3:$M$1662&amp;$N$3:$N$1662,$O$3:$O$1662,0,0,1)</f>
        <v>800</v>
      </c>
      <c r="AK155" s="2" cm="1">
        <f t="array" ref="AK155">_xlfn.XLOOKUP(AK$1&amp;$AB155,$M$3:$M$1662&amp;$N$3:$N$1662,$O$3:$O$1662,0,0,1)</f>
        <v>1200</v>
      </c>
      <c r="AL155" s="2" cm="1">
        <f t="array" ref="AL155">_xlfn.XLOOKUP(AL$1&amp;$AB155,$M$3:$M$1662&amp;$N$3:$N$1662,$O$3:$O$1662,0,0,1)</f>
        <v>6500</v>
      </c>
      <c r="AM155" s="2" cm="1">
        <f t="array" ref="AM155">_xlfn.XLOOKUP(AM$1&amp;$AB155,$M$3:$M$1662&amp;$N$3:$N$1662,$O$3:$O$1662,0,0,1)</f>
        <v>10700</v>
      </c>
    </row>
    <row r="156" spans="13:39" x14ac:dyDescent="0.4">
      <c r="M156" t="s">
        <v>870</v>
      </c>
      <c r="N156" t="s">
        <v>698</v>
      </c>
      <c r="O156">
        <v>10700</v>
      </c>
      <c r="AB156" t="s">
        <v>160</v>
      </c>
      <c r="AC156" s="2">
        <f t="shared" si="20"/>
        <v>1067780</v>
      </c>
      <c r="AD156" s="2">
        <f t="shared" si="22"/>
        <v>1008400</v>
      </c>
      <c r="AE156" s="2">
        <f t="shared" si="22"/>
        <v>428400</v>
      </c>
      <c r="AF156" s="2">
        <f t="shared" si="22"/>
        <v>470200</v>
      </c>
      <c r="AG156" s="2">
        <f t="shared" si="22"/>
        <v>1413200</v>
      </c>
      <c r="AH156" s="2">
        <f t="shared" si="22"/>
        <v>2018700</v>
      </c>
      <c r="AI156" s="2" cm="1">
        <f t="array" ref="AI156">_xlfn.XLOOKUP(AI$1&amp;$AB156,$M$3:$M$1662&amp;$N$3:$N$1662,$O$3:$O$1662,0,0,1)</f>
        <v>5400</v>
      </c>
      <c r="AJ156" s="2" cm="1">
        <f t="array" ref="AJ156">_xlfn.XLOOKUP(AJ$1&amp;$AB156,$M$3:$M$1662&amp;$N$3:$N$1662,$O$3:$O$1662,0,0,1)</f>
        <v>300</v>
      </c>
      <c r="AK156" s="2" cm="1">
        <f t="array" ref="AK156">_xlfn.XLOOKUP(AK$1&amp;$AB156,$M$3:$M$1662&amp;$N$3:$N$1662,$O$3:$O$1662,0,0,1)</f>
        <v>800</v>
      </c>
      <c r="AL156" s="2" cm="1">
        <f t="array" ref="AL156">_xlfn.XLOOKUP(AL$1&amp;$AB156,$M$3:$M$1662&amp;$N$3:$N$1662,$O$3:$O$1662,0,0,1)</f>
        <v>7700</v>
      </c>
      <c r="AM156" s="2" cm="1">
        <f t="array" ref="AM156">_xlfn.XLOOKUP(AM$1&amp;$AB156,$M$3:$M$1662&amp;$N$3:$N$1662,$O$3:$O$1662,0,0,1)</f>
        <v>5900</v>
      </c>
    </row>
    <row r="157" spans="13:39" x14ac:dyDescent="0.4">
      <c r="M157" t="s">
        <v>870</v>
      </c>
      <c r="N157" t="s">
        <v>699</v>
      </c>
      <c r="O157">
        <v>5900</v>
      </c>
      <c r="AB157" t="s">
        <v>60</v>
      </c>
      <c r="AC157" s="2">
        <f t="shared" si="20"/>
        <v>1072440</v>
      </c>
      <c r="AD157" s="2">
        <f t="shared" si="22"/>
        <v>1013800</v>
      </c>
      <c r="AE157" s="2">
        <f t="shared" si="22"/>
        <v>429000</v>
      </c>
      <c r="AF157" s="2">
        <f t="shared" si="22"/>
        <v>473600</v>
      </c>
      <c r="AG157" s="2">
        <f t="shared" si="22"/>
        <v>1422900</v>
      </c>
      <c r="AH157" s="2">
        <f t="shared" si="22"/>
        <v>2022900</v>
      </c>
      <c r="AI157" s="2" cm="1">
        <f t="array" ref="AI157">_xlfn.XLOOKUP(AI$1&amp;$AB157,$M$3:$M$1662&amp;$N$3:$N$1662,$O$3:$O$1662,0,0,1)</f>
        <v>5400</v>
      </c>
      <c r="AJ157" s="2" cm="1">
        <f t="array" ref="AJ157">_xlfn.XLOOKUP(AJ$1&amp;$AB157,$M$3:$M$1662&amp;$N$3:$N$1662,$O$3:$O$1662,0,0,1)</f>
        <v>600</v>
      </c>
      <c r="AK157" s="2" cm="1">
        <f t="array" ref="AK157">_xlfn.XLOOKUP(AK$1&amp;$AB157,$M$3:$M$1662&amp;$N$3:$N$1662,$O$3:$O$1662,0,0,1)</f>
        <v>3400</v>
      </c>
      <c r="AL157" s="2" cm="1">
        <f t="array" ref="AL157">_xlfn.XLOOKUP(AL$1&amp;$AB157,$M$3:$M$1662&amp;$N$3:$N$1662,$O$3:$O$1662,0,0,1)</f>
        <v>9700</v>
      </c>
      <c r="AM157" s="2" cm="1">
        <f t="array" ref="AM157">_xlfn.XLOOKUP(AM$1&amp;$AB157,$M$3:$M$1662&amp;$N$3:$N$1662,$O$3:$O$1662,0,0,1)</f>
        <v>4200</v>
      </c>
    </row>
    <row r="158" spans="13:39" x14ac:dyDescent="0.4">
      <c r="M158" t="s">
        <v>870</v>
      </c>
      <c r="N158" t="s">
        <v>700</v>
      </c>
      <c r="O158">
        <v>4200</v>
      </c>
      <c r="AB158" t="s">
        <v>151</v>
      </c>
      <c r="AC158" s="2">
        <f t="shared" si="20"/>
        <v>1078160</v>
      </c>
      <c r="AD158" s="2">
        <f t="shared" si="22"/>
        <v>1021100</v>
      </c>
      <c r="AE158" s="2">
        <f t="shared" si="22"/>
        <v>430600</v>
      </c>
      <c r="AF158" s="2">
        <f t="shared" si="22"/>
        <v>474600</v>
      </c>
      <c r="AG158" s="2">
        <f t="shared" si="22"/>
        <v>1436100</v>
      </c>
      <c r="AH158" s="2">
        <f t="shared" si="22"/>
        <v>2028400</v>
      </c>
      <c r="AI158" s="2" cm="1">
        <f t="array" ref="AI158">_xlfn.XLOOKUP(AI$1&amp;$AB158,$M$3:$M$1662&amp;$N$3:$N$1662,$O$3:$O$1662,0,0,1)</f>
        <v>7300</v>
      </c>
      <c r="AJ158" s="2" cm="1">
        <f t="array" ref="AJ158">_xlfn.XLOOKUP(AJ$1&amp;$AB158,$M$3:$M$1662&amp;$N$3:$N$1662,$O$3:$O$1662,0,0,1)</f>
        <v>1600</v>
      </c>
      <c r="AK158" s="2" cm="1">
        <f t="array" ref="AK158">_xlfn.XLOOKUP(AK$1&amp;$AB158,$M$3:$M$1662&amp;$N$3:$N$1662,$O$3:$O$1662,0,0,1)</f>
        <v>1000</v>
      </c>
      <c r="AL158" s="2" cm="1">
        <f t="array" ref="AL158">_xlfn.XLOOKUP(AL$1&amp;$AB158,$M$3:$M$1662&amp;$N$3:$N$1662,$O$3:$O$1662,0,0,1)</f>
        <v>13200</v>
      </c>
      <c r="AM158" s="2" cm="1">
        <f t="array" ref="AM158">_xlfn.XLOOKUP(AM$1&amp;$AB158,$M$3:$M$1662&amp;$N$3:$N$1662,$O$3:$O$1662,0,0,1)</f>
        <v>5500</v>
      </c>
    </row>
    <row r="159" spans="13:39" x14ac:dyDescent="0.4">
      <c r="M159" t="s">
        <v>870</v>
      </c>
      <c r="N159" t="s">
        <v>701</v>
      </c>
      <c r="O159">
        <v>5500</v>
      </c>
      <c r="AB159" t="s">
        <v>121</v>
      </c>
      <c r="AC159" s="2">
        <f t="shared" si="20"/>
        <v>1081460</v>
      </c>
      <c r="AD159" s="2">
        <f t="shared" si="22"/>
        <v>1023700</v>
      </c>
      <c r="AE159" s="2">
        <f t="shared" si="22"/>
        <v>431300</v>
      </c>
      <c r="AF159" s="2">
        <f t="shared" si="22"/>
        <v>478100</v>
      </c>
      <c r="AG159" s="2">
        <f t="shared" si="22"/>
        <v>1439000</v>
      </c>
      <c r="AH159" s="2">
        <f t="shared" si="22"/>
        <v>2035200</v>
      </c>
      <c r="AI159" s="2" cm="1">
        <f t="array" ref="AI159">_xlfn.XLOOKUP(AI$1&amp;$AB159,$M$3:$M$1662&amp;$N$3:$N$1662,$O$3:$O$1662,0,0,1)</f>
        <v>2600</v>
      </c>
      <c r="AJ159" s="2" cm="1">
        <f t="array" ref="AJ159">_xlfn.XLOOKUP(AJ$1&amp;$AB159,$M$3:$M$1662&amp;$N$3:$N$1662,$O$3:$O$1662,0,0,1)</f>
        <v>700</v>
      </c>
      <c r="AK159" s="2" cm="1">
        <f t="array" ref="AK159">_xlfn.XLOOKUP(AK$1&amp;$AB159,$M$3:$M$1662&amp;$N$3:$N$1662,$O$3:$O$1662,0,0,1)</f>
        <v>3500</v>
      </c>
      <c r="AL159" s="2" cm="1">
        <f t="array" ref="AL159">_xlfn.XLOOKUP(AL$1&amp;$AB159,$M$3:$M$1662&amp;$N$3:$N$1662,$O$3:$O$1662,0,0,1)</f>
        <v>2900</v>
      </c>
      <c r="AM159" s="2" cm="1">
        <f t="array" ref="AM159">_xlfn.XLOOKUP(AM$1&amp;$AB159,$M$3:$M$1662&amp;$N$3:$N$1662,$O$3:$O$1662,0,0,1)</f>
        <v>6800</v>
      </c>
    </row>
    <row r="160" spans="13:39" x14ac:dyDescent="0.4">
      <c r="M160" t="s">
        <v>870</v>
      </c>
      <c r="N160" t="s">
        <v>702</v>
      </c>
      <c r="O160">
        <v>6800</v>
      </c>
      <c r="AB160" t="s">
        <v>134</v>
      </c>
      <c r="AC160" s="2">
        <f t="shared" si="20"/>
        <v>1084680</v>
      </c>
      <c r="AD160" s="2">
        <f t="shared" si="22"/>
        <v>1027300</v>
      </c>
      <c r="AE160" s="2">
        <f t="shared" si="22"/>
        <v>432400</v>
      </c>
      <c r="AF160" s="2">
        <f t="shared" si="22"/>
        <v>478500</v>
      </c>
      <c r="AG160" s="2">
        <f t="shared" si="22"/>
        <v>1445700</v>
      </c>
      <c r="AH160" s="2">
        <f t="shared" si="22"/>
        <v>2039500</v>
      </c>
      <c r="AI160" s="2" cm="1">
        <f t="array" ref="AI160">_xlfn.XLOOKUP(AI$1&amp;$AB160,$M$3:$M$1662&amp;$N$3:$N$1662,$O$3:$O$1662,0,0,1)</f>
        <v>3600</v>
      </c>
      <c r="AJ160" s="2" cm="1">
        <f t="array" ref="AJ160">_xlfn.XLOOKUP(AJ$1&amp;$AB160,$M$3:$M$1662&amp;$N$3:$N$1662,$O$3:$O$1662,0,0,1)</f>
        <v>1100</v>
      </c>
      <c r="AK160" s="2" cm="1">
        <f t="array" ref="AK160">_xlfn.XLOOKUP(AK$1&amp;$AB160,$M$3:$M$1662&amp;$N$3:$N$1662,$O$3:$O$1662,0,0,1)</f>
        <v>400</v>
      </c>
      <c r="AL160" s="2" cm="1">
        <f t="array" ref="AL160">_xlfn.XLOOKUP(AL$1&amp;$AB160,$M$3:$M$1662&amp;$N$3:$N$1662,$O$3:$O$1662,0,0,1)</f>
        <v>6700</v>
      </c>
      <c r="AM160" s="2" cm="1">
        <f t="array" ref="AM160">_xlfn.XLOOKUP(AM$1&amp;$AB160,$M$3:$M$1662&amp;$N$3:$N$1662,$O$3:$O$1662,0,0,1)</f>
        <v>4300</v>
      </c>
    </row>
    <row r="161" spans="13:39" x14ac:dyDescent="0.4">
      <c r="M161" t="s">
        <v>870</v>
      </c>
      <c r="N161" t="s">
        <v>703</v>
      </c>
      <c r="O161">
        <v>4300</v>
      </c>
      <c r="AB161" t="s">
        <v>144</v>
      </c>
      <c r="AC161" s="2">
        <f t="shared" si="20"/>
        <v>1088480</v>
      </c>
      <c r="AD161" s="2">
        <f t="shared" si="22"/>
        <v>1031200</v>
      </c>
      <c r="AE161" s="2">
        <f t="shared" si="22"/>
        <v>433500</v>
      </c>
      <c r="AF161" s="2">
        <f t="shared" si="22"/>
        <v>480300</v>
      </c>
      <c r="AG161" s="2">
        <f t="shared" si="22"/>
        <v>1448300</v>
      </c>
      <c r="AH161" s="2">
        <f t="shared" si="22"/>
        <v>2049100</v>
      </c>
      <c r="AI161" s="2" cm="1">
        <f t="array" ref="AI161">_xlfn.XLOOKUP(AI$1&amp;$AB161,$M$3:$M$1662&amp;$N$3:$N$1662,$O$3:$O$1662,0,0,1)</f>
        <v>3900</v>
      </c>
      <c r="AJ161" s="2" cm="1">
        <f t="array" ref="AJ161">_xlfn.XLOOKUP(AJ$1&amp;$AB161,$M$3:$M$1662&amp;$N$3:$N$1662,$O$3:$O$1662,0,0,1)</f>
        <v>1100</v>
      </c>
      <c r="AK161" s="2" cm="1">
        <f t="array" ref="AK161">_xlfn.XLOOKUP(AK$1&amp;$AB161,$M$3:$M$1662&amp;$N$3:$N$1662,$O$3:$O$1662,0,0,1)</f>
        <v>1800</v>
      </c>
      <c r="AL161" s="2" cm="1">
        <f t="array" ref="AL161">_xlfn.XLOOKUP(AL$1&amp;$AB161,$M$3:$M$1662&amp;$N$3:$N$1662,$O$3:$O$1662,0,0,1)</f>
        <v>2600</v>
      </c>
      <c r="AM161" s="2" cm="1">
        <f t="array" ref="AM161">_xlfn.XLOOKUP(AM$1&amp;$AB161,$M$3:$M$1662&amp;$N$3:$N$1662,$O$3:$O$1662,0,0,1)</f>
        <v>9600</v>
      </c>
    </row>
    <row r="162" spans="13:39" x14ac:dyDescent="0.4">
      <c r="M162" t="s">
        <v>870</v>
      </c>
      <c r="N162" t="s">
        <v>704</v>
      </c>
      <c r="O162">
        <v>9600</v>
      </c>
      <c r="AB162" t="s">
        <v>125</v>
      </c>
      <c r="AC162" s="2">
        <f t="shared" si="20"/>
        <v>1093720</v>
      </c>
      <c r="AD162" s="2">
        <f t="shared" si="22"/>
        <v>1040400</v>
      </c>
      <c r="AE162" s="2">
        <f t="shared" si="22"/>
        <v>434900</v>
      </c>
      <c r="AF162" s="2">
        <f t="shared" si="22"/>
        <v>483600</v>
      </c>
      <c r="AG162" s="2">
        <f t="shared" si="22"/>
        <v>1452100</v>
      </c>
      <c r="AH162" s="2">
        <f t="shared" si="22"/>
        <v>2057600</v>
      </c>
      <c r="AI162" s="2" cm="1">
        <f t="array" ref="AI162">_xlfn.XLOOKUP(AI$1&amp;$AB162,$M$3:$M$1662&amp;$N$3:$N$1662,$O$3:$O$1662,0,0,1)</f>
        <v>9200</v>
      </c>
      <c r="AJ162" s="2" cm="1">
        <f t="array" ref="AJ162">_xlfn.XLOOKUP(AJ$1&amp;$AB162,$M$3:$M$1662&amp;$N$3:$N$1662,$O$3:$O$1662,0,0,1)</f>
        <v>1400</v>
      </c>
      <c r="AK162" s="2" cm="1">
        <f t="array" ref="AK162">_xlfn.XLOOKUP(AK$1&amp;$AB162,$M$3:$M$1662&amp;$N$3:$N$1662,$O$3:$O$1662,0,0,1)</f>
        <v>3300</v>
      </c>
      <c r="AL162" s="2" cm="1">
        <f t="array" ref="AL162">_xlfn.XLOOKUP(AL$1&amp;$AB162,$M$3:$M$1662&amp;$N$3:$N$1662,$O$3:$O$1662,0,0,1)</f>
        <v>3800</v>
      </c>
      <c r="AM162" s="2" cm="1">
        <f t="array" ref="AM162">_xlfn.XLOOKUP(AM$1&amp;$AB162,$M$3:$M$1662&amp;$N$3:$N$1662,$O$3:$O$1662,0,0,1)</f>
        <v>8500</v>
      </c>
    </row>
    <row r="163" spans="13:39" x14ac:dyDescent="0.4">
      <c r="M163" t="s">
        <v>870</v>
      </c>
      <c r="N163" t="s">
        <v>705</v>
      </c>
      <c r="O163">
        <v>8500</v>
      </c>
      <c r="AB163" t="s">
        <v>28</v>
      </c>
      <c r="AC163" s="2">
        <f t="shared" si="20"/>
        <v>1098260</v>
      </c>
      <c r="AD163" s="2">
        <f t="shared" si="22"/>
        <v>1043200</v>
      </c>
      <c r="AE163" s="2">
        <f t="shared" si="22"/>
        <v>436900</v>
      </c>
      <c r="AF163" s="2">
        <f t="shared" si="22"/>
        <v>484600</v>
      </c>
      <c r="AG163" s="2">
        <f t="shared" si="22"/>
        <v>1455100</v>
      </c>
      <c r="AH163" s="2">
        <f t="shared" si="22"/>
        <v>2071500</v>
      </c>
      <c r="AI163" s="2" cm="1">
        <f t="array" ref="AI163">_xlfn.XLOOKUP(AI$1&amp;$AB163,$M$3:$M$1662&amp;$N$3:$N$1662,$O$3:$O$1662,0,0,1)</f>
        <v>2800</v>
      </c>
      <c r="AJ163" s="2" cm="1">
        <f t="array" ref="AJ163">_xlfn.XLOOKUP(AJ$1&amp;$AB163,$M$3:$M$1662&amp;$N$3:$N$1662,$O$3:$O$1662,0,0,1)</f>
        <v>2000</v>
      </c>
      <c r="AK163" s="2" cm="1">
        <f t="array" ref="AK163">_xlfn.XLOOKUP(AK$1&amp;$AB163,$M$3:$M$1662&amp;$N$3:$N$1662,$O$3:$O$1662,0,0,1)</f>
        <v>1000</v>
      </c>
      <c r="AL163" s="2" cm="1">
        <f t="array" ref="AL163">_xlfn.XLOOKUP(AL$1&amp;$AB163,$M$3:$M$1662&amp;$N$3:$N$1662,$O$3:$O$1662,0,0,1)</f>
        <v>3000</v>
      </c>
      <c r="AM163" s="2" cm="1">
        <f t="array" ref="AM163">_xlfn.XLOOKUP(AM$1&amp;$AB163,$M$3:$M$1662&amp;$N$3:$N$1662,$O$3:$O$1662,0,0,1)</f>
        <v>13900</v>
      </c>
    </row>
    <row r="164" spans="13:39" x14ac:dyDescent="0.4">
      <c r="M164" t="s">
        <v>870</v>
      </c>
      <c r="N164" t="s">
        <v>706</v>
      </c>
      <c r="O164">
        <v>13900</v>
      </c>
      <c r="AB164" t="s">
        <v>66</v>
      </c>
      <c r="AC164" s="2">
        <f t="shared" si="20"/>
        <v>1101220</v>
      </c>
      <c r="AD164" s="2">
        <f t="shared" ref="AD164:AH179" si="23">AD163+AI164</f>
        <v>1048600</v>
      </c>
      <c r="AE164" s="2">
        <f t="shared" si="23"/>
        <v>438400</v>
      </c>
      <c r="AF164" s="2">
        <f t="shared" si="23"/>
        <v>485800</v>
      </c>
      <c r="AG164" s="2">
        <f t="shared" si="23"/>
        <v>1458200</v>
      </c>
      <c r="AH164" s="2">
        <f t="shared" si="23"/>
        <v>2075100</v>
      </c>
      <c r="AI164" s="2" cm="1">
        <f t="array" ref="AI164">_xlfn.XLOOKUP(AI$1&amp;$AB164,$M$3:$M$1662&amp;$N$3:$N$1662,$O$3:$O$1662,0,0,1)</f>
        <v>5400</v>
      </c>
      <c r="AJ164" s="2" cm="1">
        <f t="array" ref="AJ164">_xlfn.XLOOKUP(AJ$1&amp;$AB164,$M$3:$M$1662&amp;$N$3:$N$1662,$O$3:$O$1662,0,0,1)</f>
        <v>1500</v>
      </c>
      <c r="AK164" s="2" cm="1">
        <f t="array" ref="AK164">_xlfn.XLOOKUP(AK$1&amp;$AB164,$M$3:$M$1662&amp;$N$3:$N$1662,$O$3:$O$1662,0,0,1)</f>
        <v>1200</v>
      </c>
      <c r="AL164" s="2" cm="1">
        <f t="array" ref="AL164">_xlfn.XLOOKUP(AL$1&amp;$AB164,$M$3:$M$1662&amp;$N$3:$N$1662,$O$3:$O$1662,0,0,1)</f>
        <v>3100</v>
      </c>
      <c r="AM164" s="2" cm="1">
        <f t="array" ref="AM164">_xlfn.XLOOKUP(AM$1&amp;$AB164,$M$3:$M$1662&amp;$N$3:$N$1662,$O$3:$O$1662,0,0,1)</f>
        <v>3600</v>
      </c>
    </row>
    <row r="165" spans="13:39" x14ac:dyDescent="0.4">
      <c r="M165" t="s">
        <v>870</v>
      </c>
      <c r="N165" t="s">
        <v>707</v>
      </c>
      <c r="O165">
        <v>3600</v>
      </c>
      <c r="AB165" t="s">
        <v>110</v>
      </c>
      <c r="AC165" s="2">
        <f t="shared" si="20"/>
        <v>1103820</v>
      </c>
      <c r="AD165" s="2">
        <f t="shared" si="23"/>
        <v>1050700</v>
      </c>
      <c r="AE165" s="2">
        <f t="shared" si="23"/>
        <v>438900</v>
      </c>
      <c r="AF165" s="2">
        <f t="shared" si="23"/>
        <v>486700</v>
      </c>
      <c r="AG165" s="2">
        <f t="shared" si="23"/>
        <v>1459700</v>
      </c>
      <c r="AH165" s="2">
        <f t="shared" si="23"/>
        <v>2083100</v>
      </c>
      <c r="AI165" s="2" cm="1">
        <f t="array" ref="AI165">_xlfn.XLOOKUP(AI$1&amp;$AB165,$M$3:$M$1662&amp;$N$3:$N$1662,$O$3:$O$1662,0,0,1)</f>
        <v>2100</v>
      </c>
      <c r="AJ165" s="2" cm="1">
        <f t="array" ref="AJ165">_xlfn.XLOOKUP(AJ$1&amp;$AB165,$M$3:$M$1662&amp;$N$3:$N$1662,$O$3:$O$1662,0,0,1)</f>
        <v>500</v>
      </c>
      <c r="AK165" s="2" cm="1">
        <f t="array" ref="AK165">_xlfn.XLOOKUP(AK$1&amp;$AB165,$M$3:$M$1662&amp;$N$3:$N$1662,$O$3:$O$1662,0,0,1)</f>
        <v>900</v>
      </c>
      <c r="AL165" s="2" cm="1">
        <f t="array" ref="AL165">_xlfn.XLOOKUP(AL$1&amp;$AB165,$M$3:$M$1662&amp;$N$3:$N$1662,$O$3:$O$1662,0,0,1)</f>
        <v>1500</v>
      </c>
      <c r="AM165" s="2" cm="1">
        <f t="array" ref="AM165">_xlfn.XLOOKUP(AM$1&amp;$AB165,$M$3:$M$1662&amp;$N$3:$N$1662,$O$3:$O$1662,0,0,1)</f>
        <v>8000</v>
      </c>
    </row>
    <row r="166" spans="13:39" x14ac:dyDescent="0.4">
      <c r="M166" t="s">
        <v>870</v>
      </c>
      <c r="N166" t="s">
        <v>708</v>
      </c>
      <c r="O166">
        <v>8000</v>
      </c>
      <c r="AB166" t="s">
        <v>237</v>
      </c>
      <c r="AC166" s="2">
        <f t="shared" si="20"/>
        <v>1108220</v>
      </c>
      <c r="AD166" s="2">
        <f t="shared" si="23"/>
        <v>1053000</v>
      </c>
      <c r="AE166" s="2">
        <f t="shared" si="23"/>
        <v>439600</v>
      </c>
      <c r="AF166" s="2">
        <f t="shared" si="23"/>
        <v>487100</v>
      </c>
      <c r="AG166" s="2">
        <f t="shared" si="23"/>
        <v>1469500</v>
      </c>
      <c r="AH166" s="2">
        <f t="shared" si="23"/>
        <v>2091900</v>
      </c>
      <c r="AI166" s="2" cm="1">
        <f t="array" ref="AI166">_xlfn.XLOOKUP(AI$1&amp;$AB166,$M$3:$M$1662&amp;$N$3:$N$1662,$O$3:$O$1662,0,0,1)</f>
        <v>2300</v>
      </c>
      <c r="AJ166" s="2" cm="1">
        <f t="array" ref="AJ166">_xlfn.XLOOKUP(AJ$1&amp;$AB166,$M$3:$M$1662&amp;$N$3:$N$1662,$O$3:$O$1662,0,0,1)</f>
        <v>700</v>
      </c>
      <c r="AK166" s="2" cm="1">
        <f t="array" ref="AK166">_xlfn.XLOOKUP(AK$1&amp;$AB166,$M$3:$M$1662&amp;$N$3:$N$1662,$O$3:$O$1662,0,0,1)</f>
        <v>400</v>
      </c>
      <c r="AL166" s="2" cm="1">
        <f t="array" ref="AL166">_xlfn.XLOOKUP(AL$1&amp;$AB166,$M$3:$M$1662&amp;$N$3:$N$1662,$O$3:$O$1662,0,0,1)</f>
        <v>9800</v>
      </c>
      <c r="AM166" s="2" cm="1">
        <f t="array" ref="AM166">_xlfn.XLOOKUP(AM$1&amp;$AB166,$M$3:$M$1662&amp;$N$3:$N$1662,$O$3:$O$1662,0,0,1)</f>
        <v>8800</v>
      </c>
    </row>
    <row r="167" spans="13:39" x14ac:dyDescent="0.4">
      <c r="M167" t="s">
        <v>870</v>
      </c>
      <c r="N167" t="s">
        <v>709</v>
      </c>
      <c r="O167">
        <v>8800</v>
      </c>
      <c r="AB167" t="s">
        <v>178</v>
      </c>
      <c r="AC167" s="2">
        <f t="shared" si="20"/>
        <v>1110580</v>
      </c>
      <c r="AD167" s="2">
        <f t="shared" si="23"/>
        <v>1055900</v>
      </c>
      <c r="AE167" s="2">
        <f t="shared" si="23"/>
        <v>441700</v>
      </c>
      <c r="AF167" s="2">
        <f t="shared" si="23"/>
        <v>487900</v>
      </c>
      <c r="AG167" s="2">
        <f t="shared" si="23"/>
        <v>1470200</v>
      </c>
      <c r="AH167" s="2">
        <f t="shared" si="23"/>
        <v>2097200</v>
      </c>
      <c r="AI167" s="2" cm="1">
        <f t="array" ref="AI167">_xlfn.XLOOKUP(AI$1&amp;$AB167,$M$3:$M$1662&amp;$N$3:$N$1662,$O$3:$O$1662,0,0,1)</f>
        <v>2900</v>
      </c>
      <c r="AJ167" s="2" cm="1">
        <f t="array" ref="AJ167">_xlfn.XLOOKUP(AJ$1&amp;$AB167,$M$3:$M$1662&amp;$N$3:$N$1662,$O$3:$O$1662,0,0,1)</f>
        <v>2100</v>
      </c>
      <c r="AK167" s="2" cm="1">
        <f t="array" ref="AK167">_xlfn.XLOOKUP(AK$1&amp;$AB167,$M$3:$M$1662&amp;$N$3:$N$1662,$O$3:$O$1662,0,0,1)</f>
        <v>800</v>
      </c>
      <c r="AL167" s="2" cm="1">
        <f t="array" ref="AL167">_xlfn.XLOOKUP(AL$1&amp;$AB167,$M$3:$M$1662&amp;$N$3:$N$1662,$O$3:$O$1662,0,0,1)</f>
        <v>700</v>
      </c>
      <c r="AM167" s="2" cm="1">
        <f t="array" ref="AM167">_xlfn.XLOOKUP(AM$1&amp;$AB167,$M$3:$M$1662&amp;$N$3:$N$1662,$O$3:$O$1662,0,0,1)</f>
        <v>5300</v>
      </c>
    </row>
    <row r="168" spans="13:39" x14ac:dyDescent="0.4">
      <c r="M168" t="s">
        <v>870</v>
      </c>
      <c r="N168" t="s">
        <v>710</v>
      </c>
      <c r="O168">
        <v>5300</v>
      </c>
      <c r="AB168" t="s">
        <v>92</v>
      </c>
      <c r="AC168" s="2">
        <f t="shared" si="20"/>
        <v>1112740</v>
      </c>
      <c r="AD168" s="2">
        <f t="shared" si="23"/>
        <v>1058000</v>
      </c>
      <c r="AE168" s="2">
        <f t="shared" si="23"/>
        <v>442300</v>
      </c>
      <c r="AF168" s="2">
        <f t="shared" si="23"/>
        <v>488200</v>
      </c>
      <c r="AG168" s="2">
        <f t="shared" si="23"/>
        <v>1475400</v>
      </c>
      <c r="AH168" s="2">
        <f t="shared" si="23"/>
        <v>2099800</v>
      </c>
      <c r="AI168" s="2" cm="1">
        <f t="array" ref="AI168">_xlfn.XLOOKUP(AI$1&amp;$AB168,$M$3:$M$1662&amp;$N$3:$N$1662,$O$3:$O$1662,0,0,1)</f>
        <v>2100</v>
      </c>
      <c r="AJ168" s="2" cm="1">
        <f t="array" ref="AJ168">_xlfn.XLOOKUP(AJ$1&amp;$AB168,$M$3:$M$1662&amp;$N$3:$N$1662,$O$3:$O$1662,0,0,1)</f>
        <v>600</v>
      </c>
      <c r="AK168" s="2" cm="1">
        <f t="array" ref="AK168">_xlfn.XLOOKUP(AK$1&amp;$AB168,$M$3:$M$1662&amp;$N$3:$N$1662,$O$3:$O$1662,0,0,1)</f>
        <v>300</v>
      </c>
      <c r="AL168" s="2" cm="1">
        <f t="array" ref="AL168">_xlfn.XLOOKUP(AL$1&amp;$AB168,$M$3:$M$1662&amp;$N$3:$N$1662,$O$3:$O$1662,0,0,1)</f>
        <v>5200</v>
      </c>
      <c r="AM168" s="2" cm="1">
        <f t="array" ref="AM168">_xlfn.XLOOKUP(AM$1&amp;$AB168,$M$3:$M$1662&amp;$N$3:$N$1662,$O$3:$O$1662,0,0,1)</f>
        <v>2600</v>
      </c>
    </row>
    <row r="169" spans="13:39" x14ac:dyDescent="0.4">
      <c r="M169" t="s">
        <v>870</v>
      </c>
      <c r="N169" t="s">
        <v>711</v>
      </c>
      <c r="O169">
        <v>2600</v>
      </c>
      <c r="AB169" t="s">
        <v>260</v>
      </c>
      <c r="AC169" s="2">
        <f t="shared" si="20"/>
        <v>1115080</v>
      </c>
      <c r="AD169" s="2">
        <f t="shared" si="23"/>
        <v>1060900</v>
      </c>
      <c r="AE169" s="2">
        <f t="shared" si="23"/>
        <v>442700</v>
      </c>
      <c r="AF169" s="2">
        <f t="shared" si="23"/>
        <v>489900</v>
      </c>
      <c r="AG169" s="2">
        <f t="shared" si="23"/>
        <v>1479000</v>
      </c>
      <c r="AH169" s="2">
        <f t="shared" si="23"/>
        <v>2102900</v>
      </c>
      <c r="AI169" s="2" cm="1">
        <f t="array" ref="AI169">_xlfn.XLOOKUP(AI$1&amp;$AB169,$M$3:$M$1662&amp;$N$3:$N$1662,$O$3:$O$1662,0,0,1)</f>
        <v>2900</v>
      </c>
      <c r="AJ169" s="2" cm="1">
        <f t="array" ref="AJ169">_xlfn.XLOOKUP(AJ$1&amp;$AB169,$M$3:$M$1662&amp;$N$3:$N$1662,$O$3:$O$1662,0,0,1)</f>
        <v>400</v>
      </c>
      <c r="AK169" s="2" cm="1">
        <f t="array" ref="AK169">_xlfn.XLOOKUP(AK$1&amp;$AB169,$M$3:$M$1662&amp;$N$3:$N$1662,$O$3:$O$1662,0,0,1)</f>
        <v>1700</v>
      </c>
      <c r="AL169" s="2" cm="1">
        <f t="array" ref="AL169">_xlfn.XLOOKUP(AL$1&amp;$AB169,$M$3:$M$1662&amp;$N$3:$N$1662,$O$3:$O$1662,0,0,1)</f>
        <v>3600</v>
      </c>
      <c r="AM169" s="2" cm="1">
        <f t="array" ref="AM169">_xlfn.XLOOKUP(AM$1&amp;$AB169,$M$3:$M$1662&amp;$N$3:$N$1662,$O$3:$O$1662,0,0,1)</f>
        <v>3100</v>
      </c>
    </row>
    <row r="170" spans="13:39" x14ac:dyDescent="0.4">
      <c r="M170" t="s">
        <v>870</v>
      </c>
      <c r="N170" t="s">
        <v>712</v>
      </c>
      <c r="O170">
        <v>3100</v>
      </c>
      <c r="AB170" t="s">
        <v>50</v>
      </c>
      <c r="AC170" s="2">
        <f t="shared" si="20"/>
        <v>1122960</v>
      </c>
      <c r="AD170" s="2">
        <f t="shared" si="23"/>
        <v>1069600</v>
      </c>
      <c r="AE170" s="2">
        <f t="shared" si="23"/>
        <v>443100</v>
      </c>
      <c r="AF170" s="2">
        <f t="shared" si="23"/>
        <v>498200</v>
      </c>
      <c r="AG170" s="2">
        <f t="shared" si="23"/>
        <v>1492400</v>
      </c>
      <c r="AH170" s="2">
        <f t="shared" si="23"/>
        <v>2111500</v>
      </c>
      <c r="AI170" s="2" cm="1">
        <f t="array" ref="AI170">_xlfn.XLOOKUP(AI$1&amp;$AB170,$M$3:$M$1662&amp;$N$3:$N$1662,$O$3:$O$1662,0,0,1)</f>
        <v>8700</v>
      </c>
      <c r="AJ170" s="2" cm="1">
        <f t="array" ref="AJ170">_xlfn.XLOOKUP(AJ$1&amp;$AB170,$M$3:$M$1662&amp;$N$3:$N$1662,$O$3:$O$1662,0,0,1)</f>
        <v>400</v>
      </c>
      <c r="AK170" s="2" cm="1">
        <f t="array" ref="AK170">_xlfn.XLOOKUP(AK$1&amp;$AB170,$M$3:$M$1662&amp;$N$3:$N$1662,$O$3:$O$1662,0,0,1)</f>
        <v>8300</v>
      </c>
      <c r="AL170" s="2" cm="1">
        <f t="array" ref="AL170">_xlfn.XLOOKUP(AL$1&amp;$AB170,$M$3:$M$1662&amp;$N$3:$N$1662,$O$3:$O$1662,0,0,1)</f>
        <v>13400</v>
      </c>
      <c r="AM170" s="2" cm="1">
        <f t="array" ref="AM170">_xlfn.XLOOKUP(AM$1&amp;$AB170,$M$3:$M$1662&amp;$N$3:$N$1662,$O$3:$O$1662,0,0,1)</f>
        <v>8600</v>
      </c>
    </row>
    <row r="171" spans="13:39" x14ac:dyDescent="0.4">
      <c r="M171" t="s">
        <v>870</v>
      </c>
      <c r="N171" t="s">
        <v>713</v>
      </c>
      <c r="O171">
        <v>8600</v>
      </c>
      <c r="AB171" t="s">
        <v>139</v>
      </c>
      <c r="AC171" s="2">
        <f t="shared" si="20"/>
        <v>1126940</v>
      </c>
      <c r="AD171" s="2">
        <f t="shared" si="23"/>
        <v>1071000</v>
      </c>
      <c r="AE171" s="2">
        <f t="shared" si="23"/>
        <v>448400</v>
      </c>
      <c r="AF171" s="2">
        <f t="shared" si="23"/>
        <v>501400</v>
      </c>
      <c r="AG171" s="2">
        <f t="shared" si="23"/>
        <v>1493400</v>
      </c>
      <c r="AH171" s="2">
        <f t="shared" si="23"/>
        <v>2120500</v>
      </c>
      <c r="AI171" s="2" cm="1">
        <f t="array" ref="AI171">_xlfn.XLOOKUP(AI$1&amp;$AB171,$M$3:$M$1662&amp;$N$3:$N$1662,$O$3:$O$1662,0,0,1)</f>
        <v>1400</v>
      </c>
      <c r="AJ171" s="2" cm="1">
        <f t="array" ref="AJ171">_xlfn.XLOOKUP(AJ$1&amp;$AB171,$M$3:$M$1662&amp;$N$3:$N$1662,$O$3:$O$1662,0,0,1)</f>
        <v>5300</v>
      </c>
      <c r="AK171" s="2" cm="1">
        <f t="array" ref="AK171">_xlfn.XLOOKUP(AK$1&amp;$AB171,$M$3:$M$1662&amp;$N$3:$N$1662,$O$3:$O$1662,0,0,1)</f>
        <v>3200</v>
      </c>
      <c r="AL171" s="2" cm="1">
        <f t="array" ref="AL171">_xlfn.XLOOKUP(AL$1&amp;$AB171,$M$3:$M$1662&amp;$N$3:$N$1662,$O$3:$O$1662,0,0,1)</f>
        <v>1000</v>
      </c>
      <c r="AM171" s="2" cm="1">
        <f t="array" ref="AM171">_xlfn.XLOOKUP(AM$1&amp;$AB171,$M$3:$M$1662&amp;$N$3:$N$1662,$O$3:$O$1662,0,0,1)</f>
        <v>9000</v>
      </c>
    </row>
    <row r="172" spans="13:39" x14ac:dyDescent="0.4">
      <c r="M172" t="s">
        <v>870</v>
      </c>
      <c r="N172" t="s">
        <v>714</v>
      </c>
      <c r="O172">
        <v>9000</v>
      </c>
      <c r="AB172" t="s">
        <v>9</v>
      </c>
      <c r="AC172" s="2">
        <f t="shared" si="20"/>
        <v>1129260</v>
      </c>
      <c r="AD172" s="2">
        <f t="shared" si="23"/>
        <v>1073500</v>
      </c>
      <c r="AE172" s="2">
        <f t="shared" si="23"/>
        <v>448700</v>
      </c>
      <c r="AF172" s="2">
        <f t="shared" si="23"/>
        <v>503800</v>
      </c>
      <c r="AG172" s="2">
        <f t="shared" si="23"/>
        <v>1493900</v>
      </c>
      <c r="AH172" s="2">
        <f t="shared" si="23"/>
        <v>2126400</v>
      </c>
      <c r="AI172" s="2" cm="1">
        <f t="array" ref="AI172">_xlfn.XLOOKUP(AI$1&amp;$AB172,$M$3:$M$1662&amp;$N$3:$N$1662,$O$3:$O$1662,0,0,1)</f>
        <v>2500</v>
      </c>
      <c r="AJ172" s="2" cm="1">
        <f t="array" ref="AJ172">_xlfn.XLOOKUP(AJ$1&amp;$AB172,$M$3:$M$1662&amp;$N$3:$N$1662,$O$3:$O$1662,0,0,1)</f>
        <v>300</v>
      </c>
      <c r="AK172" s="2" cm="1">
        <f t="array" ref="AK172">_xlfn.XLOOKUP(AK$1&amp;$AB172,$M$3:$M$1662&amp;$N$3:$N$1662,$O$3:$O$1662,0,0,1)</f>
        <v>2400</v>
      </c>
      <c r="AL172" s="2" cm="1">
        <f t="array" ref="AL172">_xlfn.XLOOKUP(AL$1&amp;$AB172,$M$3:$M$1662&amp;$N$3:$N$1662,$O$3:$O$1662,0,0,1)</f>
        <v>500</v>
      </c>
      <c r="AM172" s="2" cm="1">
        <f t="array" ref="AM172">_xlfn.XLOOKUP(AM$1&amp;$AB172,$M$3:$M$1662&amp;$N$3:$N$1662,$O$3:$O$1662,0,0,1)</f>
        <v>5900</v>
      </c>
    </row>
    <row r="173" spans="13:39" x14ac:dyDescent="0.4">
      <c r="M173" t="s">
        <v>870</v>
      </c>
      <c r="N173" t="s">
        <v>715</v>
      </c>
      <c r="O173">
        <v>5900</v>
      </c>
      <c r="AB173" t="s">
        <v>174</v>
      </c>
      <c r="AC173" s="2">
        <f t="shared" si="20"/>
        <v>1132180</v>
      </c>
      <c r="AD173" s="2">
        <f t="shared" si="23"/>
        <v>1074500</v>
      </c>
      <c r="AE173" s="2">
        <f t="shared" si="23"/>
        <v>449100</v>
      </c>
      <c r="AF173" s="2">
        <f t="shared" si="23"/>
        <v>506300</v>
      </c>
      <c r="AG173" s="2">
        <f t="shared" si="23"/>
        <v>1496100</v>
      </c>
      <c r="AH173" s="2">
        <f t="shared" si="23"/>
        <v>2134900</v>
      </c>
      <c r="AI173" s="2" cm="1">
        <f t="array" ref="AI173">_xlfn.XLOOKUP(AI$1&amp;$AB173,$M$3:$M$1662&amp;$N$3:$N$1662,$O$3:$O$1662,0,0,1)</f>
        <v>1000</v>
      </c>
      <c r="AJ173" s="2" cm="1">
        <f t="array" ref="AJ173">_xlfn.XLOOKUP(AJ$1&amp;$AB173,$M$3:$M$1662&amp;$N$3:$N$1662,$O$3:$O$1662,0,0,1)</f>
        <v>400</v>
      </c>
      <c r="AK173" s="2" cm="1">
        <f t="array" ref="AK173">_xlfn.XLOOKUP(AK$1&amp;$AB173,$M$3:$M$1662&amp;$N$3:$N$1662,$O$3:$O$1662,0,0,1)</f>
        <v>2500</v>
      </c>
      <c r="AL173" s="2" cm="1">
        <f t="array" ref="AL173">_xlfn.XLOOKUP(AL$1&amp;$AB173,$M$3:$M$1662&amp;$N$3:$N$1662,$O$3:$O$1662,0,0,1)</f>
        <v>2200</v>
      </c>
      <c r="AM173" s="2" cm="1">
        <f t="array" ref="AM173">_xlfn.XLOOKUP(AM$1&amp;$AB173,$M$3:$M$1662&amp;$N$3:$N$1662,$O$3:$O$1662,0,0,1)</f>
        <v>8500</v>
      </c>
    </row>
    <row r="174" spans="13:39" x14ac:dyDescent="0.4">
      <c r="M174" t="s">
        <v>870</v>
      </c>
      <c r="N174" t="s">
        <v>716</v>
      </c>
      <c r="O174">
        <v>8500</v>
      </c>
      <c r="AB174" t="s">
        <v>51</v>
      </c>
      <c r="AC174" s="2">
        <f t="shared" si="20"/>
        <v>1136680</v>
      </c>
      <c r="AD174" s="2">
        <f t="shared" si="23"/>
        <v>1077000</v>
      </c>
      <c r="AE174" s="2">
        <f t="shared" si="23"/>
        <v>450700</v>
      </c>
      <c r="AF174" s="2">
        <f t="shared" si="23"/>
        <v>508000</v>
      </c>
      <c r="AG174" s="2">
        <f t="shared" si="23"/>
        <v>1500700</v>
      </c>
      <c r="AH174" s="2">
        <f t="shared" si="23"/>
        <v>2147000</v>
      </c>
      <c r="AI174" s="2" cm="1">
        <f t="array" ref="AI174">_xlfn.XLOOKUP(AI$1&amp;$AB174,$M$3:$M$1662&amp;$N$3:$N$1662,$O$3:$O$1662,0,0,1)</f>
        <v>2500</v>
      </c>
      <c r="AJ174" s="2" cm="1">
        <f t="array" ref="AJ174">_xlfn.XLOOKUP(AJ$1&amp;$AB174,$M$3:$M$1662&amp;$N$3:$N$1662,$O$3:$O$1662,0,0,1)</f>
        <v>1600</v>
      </c>
      <c r="AK174" s="2" cm="1">
        <f t="array" ref="AK174">_xlfn.XLOOKUP(AK$1&amp;$AB174,$M$3:$M$1662&amp;$N$3:$N$1662,$O$3:$O$1662,0,0,1)</f>
        <v>1700</v>
      </c>
      <c r="AL174" s="2" cm="1">
        <f t="array" ref="AL174">_xlfn.XLOOKUP(AL$1&amp;$AB174,$M$3:$M$1662&amp;$N$3:$N$1662,$O$3:$O$1662,0,0,1)</f>
        <v>4600</v>
      </c>
      <c r="AM174" s="2" cm="1">
        <f t="array" ref="AM174">_xlfn.XLOOKUP(AM$1&amp;$AB174,$M$3:$M$1662&amp;$N$3:$N$1662,$O$3:$O$1662,0,0,1)</f>
        <v>12100</v>
      </c>
    </row>
    <row r="175" spans="13:39" x14ac:dyDescent="0.4">
      <c r="M175" t="s">
        <v>870</v>
      </c>
      <c r="N175" t="s">
        <v>717</v>
      </c>
      <c r="O175">
        <v>12100</v>
      </c>
      <c r="AB175" t="s">
        <v>88</v>
      </c>
      <c r="AC175" s="2">
        <f t="shared" si="20"/>
        <v>1139500</v>
      </c>
      <c r="AD175" s="2">
        <f t="shared" si="23"/>
        <v>1077600</v>
      </c>
      <c r="AE175" s="2">
        <f t="shared" si="23"/>
        <v>454300</v>
      </c>
      <c r="AF175" s="2">
        <f t="shared" si="23"/>
        <v>510000</v>
      </c>
      <c r="AG175" s="2">
        <f t="shared" si="23"/>
        <v>1501600</v>
      </c>
      <c r="AH175" s="2">
        <f t="shared" si="23"/>
        <v>2154000</v>
      </c>
      <c r="AI175" s="2" cm="1">
        <f t="array" ref="AI175">_xlfn.XLOOKUP(AI$1&amp;$AB175,$M$3:$M$1662&amp;$N$3:$N$1662,$O$3:$O$1662,0,0,1)</f>
        <v>600</v>
      </c>
      <c r="AJ175" s="2" cm="1">
        <f t="array" ref="AJ175">_xlfn.XLOOKUP(AJ$1&amp;$AB175,$M$3:$M$1662&amp;$N$3:$N$1662,$O$3:$O$1662,0,0,1)</f>
        <v>3600</v>
      </c>
      <c r="AK175" s="2" cm="1">
        <f t="array" ref="AK175">_xlfn.XLOOKUP(AK$1&amp;$AB175,$M$3:$M$1662&amp;$N$3:$N$1662,$O$3:$O$1662,0,0,1)</f>
        <v>2000</v>
      </c>
      <c r="AL175" s="2" cm="1">
        <f t="array" ref="AL175">_xlfn.XLOOKUP(AL$1&amp;$AB175,$M$3:$M$1662&amp;$N$3:$N$1662,$O$3:$O$1662,0,0,1)</f>
        <v>900</v>
      </c>
      <c r="AM175" s="2" cm="1">
        <f t="array" ref="AM175">_xlfn.XLOOKUP(AM$1&amp;$AB175,$M$3:$M$1662&amp;$N$3:$N$1662,$O$3:$O$1662,0,0,1)</f>
        <v>7000</v>
      </c>
    </row>
    <row r="176" spans="13:39" x14ac:dyDescent="0.4">
      <c r="M176" t="s">
        <v>870</v>
      </c>
      <c r="N176" t="s">
        <v>718</v>
      </c>
      <c r="O176">
        <v>7000</v>
      </c>
      <c r="AB176" t="s">
        <v>146</v>
      </c>
      <c r="AC176" s="2">
        <f t="shared" si="20"/>
        <v>1142860</v>
      </c>
      <c r="AD176" s="2">
        <f t="shared" si="23"/>
        <v>1083300</v>
      </c>
      <c r="AE176" s="2">
        <f t="shared" si="23"/>
        <v>455100</v>
      </c>
      <c r="AF176" s="2">
        <f t="shared" si="23"/>
        <v>510400</v>
      </c>
      <c r="AG176" s="2">
        <f t="shared" si="23"/>
        <v>1506200</v>
      </c>
      <c r="AH176" s="2">
        <f t="shared" si="23"/>
        <v>2159300</v>
      </c>
      <c r="AI176" s="2" cm="1">
        <f t="array" ref="AI176">_xlfn.XLOOKUP(AI$1&amp;$AB176,$M$3:$M$1662&amp;$N$3:$N$1662,$O$3:$O$1662,0,0,1)</f>
        <v>5700</v>
      </c>
      <c r="AJ176" s="2" cm="1">
        <f t="array" ref="AJ176">_xlfn.XLOOKUP(AJ$1&amp;$AB176,$M$3:$M$1662&amp;$N$3:$N$1662,$O$3:$O$1662,0,0,1)</f>
        <v>800</v>
      </c>
      <c r="AK176" s="2" cm="1">
        <f t="array" ref="AK176">_xlfn.XLOOKUP(AK$1&amp;$AB176,$M$3:$M$1662&amp;$N$3:$N$1662,$O$3:$O$1662,0,0,1)</f>
        <v>400</v>
      </c>
      <c r="AL176" s="2" cm="1">
        <f t="array" ref="AL176">_xlfn.XLOOKUP(AL$1&amp;$AB176,$M$3:$M$1662&amp;$N$3:$N$1662,$O$3:$O$1662,0,0,1)</f>
        <v>4600</v>
      </c>
      <c r="AM176" s="2" cm="1">
        <f t="array" ref="AM176">_xlfn.XLOOKUP(AM$1&amp;$AB176,$M$3:$M$1662&amp;$N$3:$N$1662,$O$3:$O$1662,0,0,1)</f>
        <v>5300</v>
      </c>
    </row>
    <row r="177" spans="13:39" x14ac:dyDescent="0.4">
      <c r="M177" t="s">
        <v>870</v>
      </c>
      <c r="N177" t="s">
        <v>719</v>
      </c>
      <c r="O177">
        <v>5300</v>
      </c>
      <c r="AB177" t="s">
        <v>195</v>
      </c>
      <c r="AC177" s="2">
        <f t="shared" si="20"/>
        <v>1145440</v>
      </c>
      <c r="AD177" s="2">
        <f t="shared" si="23"/>
        <v>1083700</v>
      </c>
      <c r="AE177" s="2">
        <f t="shared" si="23"/>
        <v>455300</v>
      </c>
      <c r="AF177" s="2">
        <f t="shared" si="23"/>
        <v>511400</v>
      </c>
      <c r="AG177" s="2">
        <f t="shared" si="23"/>
        <v>1513100</v>
      </c>
      <c r="AH177" s="2">
        <f t="shared" si="23"/>
        <v>2163700</v>
      </c>
      <c r="AI177" s="2" cm="1">
        <f t="array" ref="AI177">_xlfn.XLOOKUP(AI$1&amp;$AB177,$M$3:$M$1662&amp;$N$3:$N$1662,$O$3:$O$1662,0,0,1)</f>
        <v>400</v>
      </c>
      <c r="AJ177" s="2" cm="1">
        <f t="array" ref="AJ177">_xlfn.XLOOKUP(AJ$1&amp;$AB177,$M$3:$M$1662&amp;$N$3:$N$1662,$O$3:$O$1662,0,0,1)</f>
        <v>200</v>
      </c>
      <c r="AK177" s="2" cm="1">
        <f t="array" ref="AK177">_xlfn.XLOOKUP(AK$1&amp;$AB177,$M$3:$M$1662&amp;$N$3:$N$1662,$O$3:$O$1662,0,0,1)</f>
        <v>1000</v>
      </c>
      <c r="AL177" s="2" cm="1">
        <f t="array" ref="AL177">_xlfn.XLOOKUP(AL$1&amp;$AB177,$M$3:$M$1662&amp;$N$3:$N$1662,$O$3:$O$1662,0,0,1)</f>
        <v>6900</v>
      </c>
      <c r="AM177" s="2" cm="1">
        <f t="array" ref="AM177">_xlfn.XLOOKUP(AM$1&amp;$AB177,$M$3:$M$1662&amp;$N$3:$N$1662,$O$3:$O$1662,0,0,1)</f>
        <v>4400</v>
      </c>
    </row>
    <row r="178" spans="13:39" x14ac:dyDescent="0.4">
      <c r="M178" t="s">
        <v>870</v>
      </c>
      <c r="N178" t="s">
        <v>720</v>
      </c>
      <c r="O178">
        <v>4400</v>
      </c>
      <c r="AB178" t="s">
        <v>56</v>
      </c>
      <c r="AC178" s="2">
        <f t="shared" si="20"/>
        <v>1158380</v>
      </c>
      <c r="AD178" s="2">
        <f t="shared" si="23"/>
        <v>1085200</v>
      </c>
      <c r="AE178" s="2">
        <f t="shared" si="23"/>
        <v>455400</v>
      </c>
      <c r="AF178" s="2">
        <f t="shared" si="23"/>
        <v>511700</v>
      </c>
      <c r="AG178" s="2">
        <f t="shared" si="23"/>
        <v>1563400</v>
      </c>
      <c r="AH178" s="2">
        <f t="shared" si="23"/>
        <v>2176200</v>
      </c>
      <c r="AI178" s="2" cm="1">
        <f t="array" ref="AI178">_xlfn.XLOOKUP(AI$1&amp;$AB178,$M$3:$M$1662&amp;$N$3:$N$1662,$O$3:$O$1662,0,0,1)</f>
        <v>1500</v>
      </c>
      <c r="AJ178" s="2" cm="1">
        <f t="array" ref="AJ178">_xlfn.XLOOKUP(AJ$1&amp;$AB178,$M$3:$M$1662&amp;$N$3:$N$1662,$O$3:$O$1662,0,0,1)</f>
        <v>100</v>
      </c>
      <c r="AK178" s="2" cm="1">
        <f t="array" ref="AK178">_xlfn.XLOOKUP(AK$1&amp;$AB178,$M$3:$M$1662&amp;$N$3:$N$1662,$O$3:$O$1662,0,0,1)</f>
        <v>300</v>
      </c>
      <c r="AL178" s="2" cm="1">
        <f t="array" ref="AL178">_xlfn.XLOOKUP(AL$1&amp;$AB178,$M$3:$M$1662&amp;$N$3:$N$1662,$O$3:$O$1662,0,0,1)</f>
        <v>50300</v>
      </c>
      <c r="AM178" s="2" cm="1">
        <f t="array" ref="AM178">_xlfn.XLOOKUP(AM$1&amp;$AB178,$M$3:$M$1662&amp;$N$3:$N$1662,$O$3:$O$1662,0,0,1)</f>
        <v>12500</v>
      </c>
    </row>
    <row r="179" spans="13:39" x14ac:dyDescent="0.4">
      <c r="M179" t="s">
        <v>870</v>
      </c>
      <c r="N179" t="s">
        <v>721</v>
      </c>
      <c r="O179">
        <v>12500</v>
      </c>
      <c r="AB179" t="s">
        <v>225</v>
      </c>
      <c r="AC179" s="2">
        <f t="shared" si="20"/>
        <v>1164240</v>
      </c>
      <c r="AD179" s="2">
        <f t="shared" si="23"/>
        <v>1087100</v>
      </c>
      <c r="AE179" s="2">
        <f t="shared" si="23"/>
        <v>456300</v>
      </c>
      <c r="AF179" s="2">
        <f t="shared" si="23"/>
        <v>512100</v>
      </c>
      <c r="AG179" s="2">
        <f t="shared" si="23"/>
        <v>1578500</v>
      </c>
      <c r="AH179" s="2">
        <f t="shared" si="23"/>
        <v>2187200</v>
      </c>
      <c r="AI179" s="2" cm="1">
        <f t="array" ref="AI179">_xlfn.XLOOKUP(AI$1&amp;$AB179,$M$3:$M$1662&amp;$N$3:$N$1662,$O$3:$O$1662,0,0,1)</f>
        <v>1900</v>
      </c>
      <c r="AJ179" s="2" cm="1">
        <f t="array" ref="AJ179">_xlfn.XLOOKUP(AJ$1&amp;$AB179,$M$3:$M$1662&amp;$N$3:$N$1662,$O$3:$O$1662,0,0,1)</f>
        <v>900</v>
      </c>
      <c r="AK179" s="2" cm="1">
        <f t="array" ref="AK179">_xlfn.XLOOKUP(AK$1&amp;$AB179,$M$3:$M$1662&amp;$N$3:$N$1662,$O$3:$O$1662,0,0,1)</f>
        <v>400</v>
      </c>
      <c r="AL179" s="2" cm="1">
        <f t="array" ref="AL179">_xlfn.XLOOKUP(AL$1&amp;$AB179,$M$3:$M$1662&amp;$N$3:$N$1662,$O$3:$O$1662,0,0,1)</f>
        <v>15100</v>
      </c>
      <c r="AM179" s="2" cm="1">
        <f t="array" ref="AM179">_xlfn.XLOOKUP(AM$1&amp;$AB179,$M$3:$M$1662&amp;$N$3:$N$1662,$O$3:$O$1662,0,0,1)</f>
        <v>11000</v>
      </c>
    </row>
    <row r="180" spans="13:39" x14ac:dyDescent="0.4">
      <c r="M180" t="s">
        <v>870</v>
      </c>
      <c r="N180" t="s">
        <v>722</v>
      </c>
      <c r="O180">
        <v>11000</v>
      </c>
      <c r="AB180" t="s">
        <v>214</v>
      </c>
      <c r="AC180" s="2">
        <f t="shared" si="20"/>
        <v>1169420</v>
      </c>
      <c r="AD180" s="2">
        <f t="shared" ref="AD180:AH195" si="24">AD179+AI180</f>
        <v>1087800</v>
      </c>
      <c r="AE180" s="2">
        <f t="shared" si="24"/>
        <v>457400</v>
      </c>
      <c r="AF180" s="2">
        <f t="shared" si="24"/>
        <v>512100</v>
      </c>
      <c r="AG180" s="2">
        <f t="shared" si="24"/>
        <v>1586400</v>
      </c>
      <c r="AH180" s="2">
        <f t="shared" si="24"/>
        <v>2203400</v>
      </c>
      <c r="AI180" s="2" cm="1">
        <f t="array" ref="AI180">_xlfn.XLOOKUP(AI$1&amp;$AB180,$M$3:$M$1662&amp;$N$3:$N$1662,$O$3:$O$1662,0,0,1)</f>
        <v>700</v>
      </c>
      <c r="AJ180" s="2" cm="1">
        <f t="array" ref="AJ180">_xlfn.XLOOKUP(AJ$1&amp;$AB180,$M$3:$M$1662&amp;$N$3:$N$1662,$O$3:$O$1662,0,0,1)</f>
        <v>1100</v>
      </c>
      <c r="AK180" s="2" cm="1">
        <f t="array" ref="AK180">_xlfn.XLOOKUP(AK$1&amp;$AB180,$M$3:$M$1662&amp;$N$3:$N$1662,$O$3:$O$1662,0,0,1)</f>
        <v>0</v>
      </c>
      <c r="AL180" s="2" cm="1">
        <f t="array" ref="AL180">_xlfn.XLOOKUP(AL$1&amp;$AB180,$M$3:$M$1662&amp;$N$3:$N$1662,$O$3:$O$1662,0,0,1)</f>
        <v>7900</v>
      </c>
      <c r="AM180" s="2" cm="1">
        <f t="array" ref="AM180">_xlfn.XLOOKUP(AM$1&amp;$AB180,$M$3:$M$1662&amp;$N$3:$N$1662,$O$3:$O$1662,0,0,1)</f>
        <v>16200</v>
      </c>
    </row>
    <row r="181" spans="13:39" x14ac:dyDescent="0.4">
      <c r="M181" t="s">
        <v>870</v>
      </c>
      <c r="N181" t="s">
        <v>723</v>
      </c>
      <c r="O181">
        <v>16200</v>
      </c>
      <c r="AB181" t="s">
        <v>302</v>
      </c>
      <c r="AC181" s="2">
        <f t="shared" si="20"/>
        <v>1171520</v>
      </c>
      <c r="AD181" s="2">
        <f t="shared" si="24"/>
        <v>1088100</v>
      </c>
      <c r="AE181" s="2">
        <f t="shared" si="24"/>
        <v>458100</v>
      </c>
      <c r="AF181" s="2">
        <f t="shared" si="24"/>
        <v>512100</v>
      </c>
      <c r="AG181" s="2">
        <f t="shared" si="24"/>
        <v>1589500</v>
      </c>
      <c r="AH181" s="2">
        <f t="shared" si="24"/>
        <v>2209800</v>
      </c>
      <c r="AI181" s="2" cm="1">
        <f t="array" ref="AI181">_xlfn.XLOOKUP(AI$1&amp;$AB181,$M$3:$M$1662&amp;$N$3:$N$1662,$O$3:$O$1662,0,0,1)</f>
        <v>300</v>
      </c>
      <c r="AJ181" s="2" cm="1">
        <f t="array" ref="AJ181">_xlfn.XLOOKUP(AJ$1&amp;$AB181,$M$3:$M$1662&amp;$N$3:$N$1662,$O$3:$O$1662,0,0,1)</f>
        <v>700</v>
      </c>
      <c r="AK181" s="2" cm="1">
        <f t="array" ref="AK181">_xlfn.XLOOKUP(AK$1&amp;$AB181,$M$3:$M$1662&amp;$N$3:$N$1662,$O$3:$O$1662,0,0,1)</f>
        <v>0</v>
      </c>
      <c r="AL181" s="2" cm="1">
        <f t="array" ref="AL181">_xlfn.XLOOKUP(AL$1&amp;$AB181,$M$3:$M$1662&amp;$N$3:$N$1662,$O$3:$O$1662,0,0,1)</f>
        <v>3100</v>
      </c>
      <c r="AM181" s="2" cm="1">
        <f t="array" ref="AM181">_xlfn.XLOOKUP(AM$1&amp;$AB181,$M$3:$M$1662&amp;$N$3:$N$1662,$O$3:$O$1662,0,0,1)</f>
        <v>6400</v>
      </c>
    </row>
    <row r="182" spans="13:39" x14ac:dyDescent="0.4">
      <c r="M182" t="s">
        <v>870</v>
      </c>
      <c r="N182" t="s">
        <v>724</v>
      </c>
      <c r="O182">
        <v>6400</v>
      </c>
      <c r="AB182" t="s">
        <v>103</v>
      </c>
      <c r="AC182" s="2">
        <f t="shared" si="20"/>
        <v>1172700</v>
      </c>
      <c r="AD182" s="2">
        <f t="shared" si="24"/>
        <v>1088800</v>
      </c>
      <c r="AE182" s="2">
        <f t="shared" si="24"/>
        <v>459100</v>
      </c>
      <c r="AF182" s="2">
        <f t="shared" si="24"/>
        <v>513300</v>
      </c>
      <c r="AG182" s="2">
        <f t="shared" si="24"/>
        <v>1590700</v>
      </c>
      <c r="AH182" s="2">
        <f t="shared" si="24"/>
        <v>2211600</v>
      </c>
      <c r="AI182" s="2" cm="1">
        <f t="array" ref="AI182">_xlfn.XLOOKUP(AI$1&amp;$AB182,$M$3:$M$1662&amp;$N$3:$N$1662,$O$3:$O$1662,0,0,1)</f>
        <v>700</v>
      </c>
      <c r="AJ182" s="2" cm="1">
        <f t="array" ref="AJ182">_xlfn.XLOOKUP(AJ$1&amp;$AB182,$M$3:$M$1662&amp;$N$3:$N$1662,$O$3:$O$1662,0,0,1)</f>
        <v>1000</v>
      </c>
      <c r="AK182" s="2" cm="1">
        <f t="array" ref="AK182">_xlfn.XLOOKUP(AK$1&amp;$AB182,$M$3:$M$1662&amp;$N$3:$N$1662,$O$3:$O$1662,0,0,1)</f>
        <v>1200</v>
      </c>
      <c r="AL182" s="2" cm="1">
        <f t="array" ref="AL182">_xlfn.XLOOKUP(AL$1&amp;$AB182,$M$3:$M$1662&amp;$N$3:$N$1662,$O$3:$O$1662,0,0,1)</f>
        <v>1200</v>
      </c>
      <c r="AM182" s="2" cm="1">
        <f t="array" ref="AM182">_xlfn.XLOOKUP(AM$1&amp;$AB182,$M$3:$M$1662&amp;$N$3:$N$1662,$O$3:$O$1662,0,0,1)</f>
        <v>1800</v>
      </c>
    </row>
    <row r="183" spans="13:39" x14ac:dyDescent="0.4">
      <c r="M183" t="s">
        <v>870</v>
      </c>
      <c r="N183" t="s">
        <v>725</v>
      </c>
      <c r="O183">
        <v>1800</v>
      </c>
      <c r="AB183" t="s">
        <v>303</v>
      </c>
      <c r="AC183" s="2">
        <f t="shared" si="20"/>
        <v>1175860</v>
      </c>
      <c r="AD183" s="2">
        <f t="shared" si="24"/>
        <v>1089300</v>
      </c>
      <c r="AE183" s="2">
        <f t="shared" si="24"/>
        <v>460800</v>
      </c>
      <c r="AF183" s="2">
        <f t="shared" si="24"/>
        <v>514500</v>
      </c>
      <c r="AG183" s="2">
        <f t="shared" si="24"/>
        <v>1593900</v>
      </c>
      <c r="AH183" s="2">
        <f t="shared" si="24"/>
        <v>2220800</v>
      </c>
      <c r="AI183" s="2" cm="1">
        <f t="array" ref="AI183">_xlfn.XLOOKUP(AI$1&amp;$AB183,$M$3:$M$1662&amp;$N$3:$N$1662,$O$3:$O$1662,0,0,1)</f>
        <v>500</v>
      </c>
      <c r="AJ183" s="2" cm="1">
        <f t="array" ref="AJ183">_xlfn.XLOOKUP(AJ$1&amp;$AB183,$M$3:$M$1662&amp;$N$3:$N$1662,$O$3:$O$1662,0,0,1)</f>
        <v>1700</v>
      </c>
      <c r="AK183" s="2" cm="1">
        <f t="array" ref="AK183">_xlfn.XLOOKUP(AK$1&amp;$AB183,$M$3:$M$1662&amp;$N$3:$N$1662,$O$3:$O$1662,0,0,1)</f>
        <v>1200</v>
      </c>
      <c r="AL183" s="2" cm="1">
        <f t="array" ref="AL183">_xlfn.XLOOKUP(AL$1&amp;$AB183,$M$3:$M$1662&amp;$N$3:$N$1662,$O$3:$O$1662,0,0,1)</f>
        <v>3200</v>
      </c>
      <c r="AM183" s="2" cm="1">
        <f t="array" ref="AM183">_xlfn.XLOOKUP(AM$1&amp;$AB183,$M$3:$M$1662&amp;$N$3:$N$1662,$O$3:$O$1662,0,0,1)</f>
        <v>9200</v>
      </c>
    </row>
    <row r="184" spans="13:39" x14ac:dyDescent="0.4">
      <c r="M184" t="s">
        <v>870</v>
      </c>
      <c r="N184" t="s">
        <v>726</v>
      </c>
      <c r="O184">
        <v>9200</v>
      </c>
      <c r="AB184" t="s">
        <v>207</v>
      </c>
      <c r="AC184" s="2">
        <f t="shared" si="20"/>
        <v>1178860</v>
      </c>
      <c r="AD184" s="2">
        <f t="shared" si="24"/>
        <v>1089700</v>
      </c>
      <c r="AE184" s="2">
        <f t="shared" si="24"/>
        <v>464200</v>
      </c>
      <c r="AF184" s="2">
        <f t="shared" si="24"/>
        <v>515700</v>
      </c>
      <c r="AG184" s="2">
        <f t="shared" si="24"/>
        <v>1597700</v>
      </c>
      <c r="AH184" s="2">
        <f t="shared" si="24"/>
        <v>2227000</v>
      </c>
      <c r="AI184" s="2" cm="1">
        <f t="array" ref="AI184">_xlfn.XLOOKUP(AI$1&amp;$AB184,$M$3:$M$1662&amp;$N$3:$N$1662,$O$3:$O$1662,0,0,1)</f>
        <v>400</v>
      </c>
      <c r="AJ184" s="2" cm="1">
        <f t="array" ref="AJ184">_xlfn.XLOOKUP(AJ$1&amp;$AB184,$M$3:$M$1662&amp;$N$3:$N$1662,$O$3:$O$1662,0,0,1)</f>
        <v>3400</v>
      </c>
      <c r="AK184" s="2" cm="1">
        <f t="array" ref="AK184">_xlfn.XLOOKUP(AK$1&amp;$AB184,$M$3:$M$1662&amp;$N$3:$N$1662,$O$3:$O$1662,0,0,1)</f>
        <v>1200</v>
      </c>
      <c r="AL184" s="2" cm="1">
        <f t="array" ref="AL184">_xlfn.XLOOKUP(AL$1&amp;$AB184,$M$3:$M$1662&amp;$N$3:$N$1662,$O$3:$O$1662,0,0,1)</f>
        <v>3800</v>
      </c>
      <c r="AM184" s="2" cm="1">
        <f t="array" ref="AM184">_xlfn.XLOOKUP(AM$1&amp;$AB184,$M$3:$M$1662&amp;$N$3:$N$1662,$O$3:$O$1662,0,0,1)</f>
        <v>6200</v>
      </c>
    </row>
    <row r="185" spans="13:39" x14ac:dyDescent="0.4">
      <c r="M185" t="s">
        <v>870</v>
      </c>
      <c r="N185" t="s">
        <v>425</v>
      </c>
      <c r="O185">
        <v>6200</v>
      </c>
      <c r="AB185" t="s">
        <v>304</v>
      </c>
      <c r="AC185" s="2">
        <f t="shared" si="20"/>
        <v>1181200</v>
      </c>
      <c r="AD185" s="2">
        <f t="shared" si="24"/>
        <v>1090900</v>
      </c>
      <c r="AE185" s="2">
        <f t="shared" si="24"/>
        <v>466400</v>
      </c>
      <c r="AF185" s="2">
        <f t="shared" si="24"/>
        <v>516100</v>
      </c>
      <c r="AG185" s="2">
        <f t="shared" si="24"/>
        <v>1601300</v>
      </c>
      <c r="AH185" s="2">
        <f t="shared" si="24"/>
        <v>2231300</v>
      </c>
      <c r="AI185" s="2" cm="1">
        <f t="array" ref="AI185">_xlfn.XLOOKUP(AI$1&amp;$AB185,$M$3:$M$1662&amp;$N$3:$N$1662,$O$3:$O$1662,0,0,1)</f>
        <v>1200</v>
      </c>
      <c r="AJ185" s="2" cm="1">
        <f t="array" ref="AJ185">_xlfn.XLOOKUP(AJ$1&amp;$AB185,$M$3:$M$1662&amp;$N$3:$N$1662,$O$3:$O$1662,0,0,1)</f>
        <v>2200</v>
      </c>
      <c r="AK185" s="2" cm="1">
        <f t="array" ref="AK185">_xlfn.XLOOKUP(AK$1&amp;$AB185,$M$3:$M$1662&amp;$N$3:$N$1662,$O$3:$O$1662,0,0,1)</f>
        <v>400</v>
      </c>
      <c r="AL185" s="2" cm="1">
        <f t="array" ref="AL185">_xlfn.XLOOKUP(AL$1&amp;$AB185,$M$3:$M$1662&amp;$N$3:$N$1662,$O$3:$O$1662,0,0,1)</f>
        <v>3600</v>
      </c>
      <c r="AM185" s="2" cm="1">
        <f t="array" ref="AM185">_xlfn.XLOOKUP(AM$1&amp;$AB185,$M$3:$M$1662&amp;$N$3:$N$1662,$O$3:$O$1662,0,0,1)</f>
        <v>4300</v>
      </c>
    </row>
    <row r="186" spans="13:39" x14ac:dyDescent="0.4">
      <c r="M186" t="s">
        <v>870</v>
      </c>
      <c r="N186" t="s">
        <v>426</v>
      </c>
      <c r="O186">
        <v>4300</v>
      </c>
      <c r="AB186" t="s">
        <v>204</v>
      </c>
      <c r="AC186" s="2">
        <f t="shared" si="20"/>
        <v>1184360</v>
      </c>
      <c r="AD186" s="2">
        <f t="shared" si="24"/>
        <v>1091200</v>
      </c>
      <c r="AE186" s="2">
        <f t="shared" si="24"/>
        <v>466700</v>
      </c>
      <c r="AF186" s="2">
        <f t="shared" si="24"/>
        <v>516200</v>
      </c>
      <c r="AG186" s="2">
        <f t="shared" si="24"/>
        <v>1607900</v>
      </c>
      <c r="AH186" s="2">
        <f t="shared" si="24"/>
        <v>2239800</v>
      </c>
      <c r="AI186" s="2" cm="1">
        <f t="array" ref="AI186">_xlfn.XLOOKUP(AI$1&amp;$AB186,$M$3:$M$1662&amp;$N$3:$N$1662,$O$3:$O$1662,0,0,1)</f>
        <v>300</v>
      </c>
      <c r="AJ186" s="2" cm="1">
        <f t="array" ref="AJ186">_xlfn.XLOOKUP(AJ$1&amp;$AB186,$M$3:$M$1662&amp;$N$3:$N$1662,$O$3:$O$1662,0,0,1)</f>
        <v>300</v>
      </c>
      <c r="AK186" s="2" cm="1">
        <f t="array" ref="AK186">_xlfn.XLOOKUP(AK$1&amp;$AB186,$M$3:$M$1662&amp;$N$3:$N$1662,$O$3:$O$1662,0,0,1)</f>
        <v>100</v>
      </c>
      <c r="AL186" s="2" cm="1">
        <f t="array" ref="AL186">_xlfn.XLOOKUP(AL$1&amp;$AB186,$M$3:$M$1662&amp;$N$3:$N$1662,$O$3:$O$1662,0,0,1)</f>
        <v>6600</v>
      </c>
      <c r="AM186" s="2" cm="1">
        <f t="array" ref="AM186">_xlfn.XLOOKUP(AM$1&amp;$AB186,$M$3:$M$1662&amp;$N$3:$N$1662,$O$3:$O$1662,0,0,1)</f>
        <v>8500</v>
      </c>
    </row>
    <row r="187" spans="13:39" x14ac:dyDescent="0.4">
      <c r="M187" t="s">
        <v>870</v>
      </c>
      <c r="N187" t="s">
        <v>427</v>
      </c>
      <c r="O187">
        <v>8500</v>
      </c>
      <c r="AB187" t="s">
        <v>24</v>
      </c>
      <c r="AC187" s="2">
        <f t="shared" si="20"/>
        <v>1186820</v>
      </c>
      <c r="AD187" s="2">
        <f t="shared" si="24"/>
        <v>1093000</v>
      </c>
      <c r="AE187" s="2">
        <f t="shared" si="24"/>
        <v>466900</v>
      </c>
      <c r="AF187" s="2">
        <f t="shared" si="24"/>
        <v>521800</v>
      </c>
      <c r="AG187" s="2">
        <f t="shared" si="24"/>
        <v>1610700</v>
      </c>
      <c r="AH187" s="2">
        <f t="shared" si="24"/>
        <v>2241700</v>
      </c>
      <c r="AI187" s="2" cm="1">
        <f t="array" ref="AI187">_xlfn.XLOOKUP(AI$1&amp;$AB187,$M$3:$M$1662&amp;$N$3:$N$1662,$O$3:$O$1662,0,0,1)</f>
        <v>1800</v>
      </c>
      <c r="AJ187" s="2" cm="1">
        <f t="array" ref="AJ187">_xlfn.XLOOKUP(AJ$1&amp;$AB187,$M$3:$M$1662&amp;$N$3:$N$1662,$O$3:$O$1662,0,0,1)</f>
        <v>200</v>
      </c>
      <c r="AK187" s="2" cm="1">
        <f t="array" ref="AK187">_xlfn.XLOOKUP(AK$1&amp;$AB187,$M$3:$M$1662&amp;$N$3:$N$1662,$O$3:$O$1662,0,0,1)</f>
        <v>5600</v>
      </c>
      <c r="AL187" s="2" cm="1">
        <f t="array" ref="AL187">_xlfn.XLOOKUP(AL$1&amp;$AB187,$M$3:$M$1662&amp;$N$3:$N$1662,$O$3:$O$1662,0,0,1)</f>
        <v>2800</v>
      </c>
      <c r="AM187" s="2" cm="1">
        <f t="array" ref="AM187">_xlfn.XLOOKUP(AM$1&amp;$AB187,$M$3:$M$1662&amp;$N$3:$N$1662,$O$3:$O$1662,0,0,1)</f>
        <v>1900</v>
      </c>
    </row>
    <row r="188" spans="13:39" x14ac:dyDescent="0.4">
      <c r="M188" t="s">
        <v>870</v>
      </c>
      <c r="N188" t="s">
        <v>428</v>
      </c>
      <c r="O188">
        <v>1900</v>
      </c>
      <c r="AB188" t="s">
        <v>91</v>
      </c>
      <c r="AC188" s="2">
        <f t="shared" si="20"/>
        <v>1188280</v>
      </c>
      <c r="AD188" s="2">
        <f t="shared" si="24"/>
        <v>1093400</v>
      </c>
      <c r="AE188" s="2">
        <f t="shared" si="24"/>
        <v>467300</v>
      </c>
      <c r="AF188" s="2">
        <f t="shared" si="24"/>
        <v>521900</v>
      </c>
      <c r="AG188" s="2">
        <f t="shared" si="24"/>
        <v>1612500</v>
      </c>
      <c r="AH188" s="2">
        <f t="shared" si="24"/>
        <v>2246300</v>
      </c>
      <c r="AI188" s="2" cm="1">
        <f t="array" ref="AI188">_xlfn.XLOOKUP(AI$1&amp;$AB188,$M$3:$M$1662&amp;$N$3:$N$1662,$O$3:$O$1662,0,0,1)</f>
        <v>400</v>
      </c>
      <c r="AJ188" s="2" cm="1">
        <f t="array" ref="AJ188">_xlfn.XLOOKUP(AJ$1&amp;$AB188,$M$3:$M$1662&amp;$N$3:$N$1662,$O$3:$O$1662,0,0,1)</f>
        <v>400</v>
      </c>
      <c r="AK188" s="2" cm="1">
        <f t="array" ref="AK188">_xlfn.XLOOKUP(AK$1&amp;$AB188,$M$3:$M$1662&amp;$N$3:$N$1662,$O$3:$O$1662,0,0,1)</f>
        <v>100</v>
      </c>
      <c r="AL188" s="2" cm="1">
        <f t="array" ref="AL188">_xlfn.XLOOKUP(AL$1&amp;$AB188,$M$3:$M$1662&amp;$N$3:$N$1662,$O$3:$O$1662,0,0,1)</f>
        <v>1800</v>
      </c>
      <c r="AM188" s="2" cm="1">
        <f t="array" ref="AM188">_xlfn.XLOOKUP(AM$1&amp;$AB188,$M$3:$M$1662&amp;$N$3:$N$1662,$O$3:$O$1662,0,0,1)</f>
        <v>4600</v>
      </c>
    </row>
    <row r="189" spans="13:39" x14ac:dyDescent="0.4">
      <c r="M189" t="s">
        <v>870</v>
      </c>
      <c r="N189" t="s">
        <v>429</v>
      </c>
      <c r="O189">
        <v>4600</v>
      </c>
      <c r="AB189" t="s">
        <v>122</v>
      </c>
      <c r="AC189" s="2">
        <f t="shared" si="20"/>
        <v>1189380</v>
      </c>
      <c r="AD189" s="2">
        <f t="shared" si="24"/>
        <v>1093900</v>
      </c>
      <c r="AE189" s="2">
        <f t="shared" si="24"/>
        <v>467600</v>
      </c>
      <c r="AF189" s="2">
        <f t="shared" si="24"/>
        <v>522300</v>
      </c>
      <c r="AG189" s="2">
        <f t="shared" si="24"/>
        <v>1615200</v>
      </c>
      <c r="AH189" s="2">
        <f t="shared" si="24"/>
        <v>2247900</v>
      </c>
      <c r="AI189" s="2" cm="1">
        <f t="array" ref="AI189">_xlfn.XLOOKUP(AI$1&amp;$AB189,$M$3:$M$1662&amp;$N$3:$N$1662,$O$3:$O$1662,0,0,1)</f>
        <v>500</v>
      </c>
      <c r="AJ189" s="2" cm="1">
        <f t="array" ref="AJ189">_xlfn.XLOOKUP(AJ$1&amp;$AB189,$M$3:$M$1662&amp;$N$3:$N$1662,$O$3:$O$1662,0,0,1)</f>
        <v>300</v>
      </c>
      <c r="AK189" s="2" cm="1">
        <f t="array" ref="AK189">_xlfn.XLOOKUP(AK$1&amp;$AB189,$M$3:$M$1662&amp;$N$3:$N$1662,$O$3:$O$1662,0,0,1)</f>
        <v>400</v>
      </c>
      <c r="AL189" s="2" cm="1">
        <f t="array" ref="AL189">_xlfn.XLOOKUP(AL$1&amp;$AB189,$M$3:$M$1662&amp;$N$3:$N$1662,$O$3:$O$1662,0,0,1)</f>
        <v>2700</v>
      </c>
      <c r="AM189" s="2" cm="1">
        <f t="array" ref="AM189">_xlfn.XLOOKUP(AM$1&amp;$AB189,$M$3:$M$1662&amp;$N$3:$N$1662,$O$3:$O$1662,0,0,1)</f>
        <v>1600</v>
      </c>
    </row>
    <row r="190" spans="13:39" x14ac:dyDescent="0.4">
      <c r="M190" t="s">
        <v>870</v>
      </c>
      <c r="N190" t="s">
        <v>430</v>
      </c>
      <c r="O190">
        <v>1600</v>
      </c>
      <c r="AB190" t="s">
        <v>277</v>
      </c>
      <c r="AC190" s="2">
        <f t="shared" si="20"/>
        <v>1190360</v>
      </c>
      <c r="AD190" s="2">
        <f t="shared" si="24"/>
        <v>1094100</v>
      </c>
      <c r="AE190" s="2">
        <f t="shared" si="24"/>
        <v>467800</v>
      </c>
      <c r="AF190" s="2">
        <f t="shared" si="24"/>
        <v>522800</v>
      </c>
      <c r="AG190" s="2">
        <f t="shared" si="24"/>
        <v>1617000</v>
      </c>
      <c r="AH190" s="2">
        <f t="shared" si="24"/>
        <v>2250100</v>
      </c>
      <c r="AI190" s="2" cm="1">
        <f t="array" ref="AI190">_xlfn.XLOOKUP(AI$1&amp;$AB190,$M$3:$M$1662&amp;$N$3:$N$1662,$O$3:$O$1662,0,0,1)</f>
        <v>200</v>
      </c>
      <c r="AJ190" s="2" cm="1">
        <f t="array" ref="AJ190">_xlfn.XLOOKUP(AJ$1&amp;$AB190,$M$3:$M$1662&amp;$N$3:$N$1662,$O$3:$O$1662,0,0,1)</f>
        <v>200</v>
      </c>
      <c r="AK190" s="2" cm="1">
        <f t="array" ref="AK190">_xlfn.XLOOKUP(AK$1&amp;$AB190,$M$3:$M$1662&amp;$N$3:$N$1662,$O$3:$O$1662,0,0,1)</f>
        <v>500</v>
      </c>
      <c r="AL190" s="2" cm="1">
        <f t="array" ref="AL190">_xlfn.XLOOKUP(AL$1&amp;$AB190,$M$3:$M$1662&amp;$N$3:$N$1662,$O$3:$O$1662,0,0,1)</f>
        <v>1800</v>
      </c>
      <c r="AM190" s="2" cm="1">
        <f t="array" ref="AM190">_xlfn.XLOOKUP(AM$1&amp;$AB190,$M$3:$M$1662&amp;$N$3:$N$1662,$O$3:$O$1662,0,0,1)</f>
        <v>2200</v>
      </c>
    </row>
    <row r="191" spans="13:39" x14ac:dyDescent="0.4">
      <c r="M191" t="s">
        <v>870</v>
      </c>
      <c r="N191" t="s">
        <v>431</v>
      </c>
      <c r="O191">
        <v>2200</v>
      </c>
      <c r="AB191" t="s">
        <v>183</v>
      </c>
      <c r="AC191" s="2">
        <f t="shared" si="20"/>
        <v>1192240</v>
      </c>
      <c r="AD191" s="2">
        <f t="shared" si="24"/>
        <v>1095100</v>
      </c>
      <c r="AE191" s="2">
        <f t="shared" si="24"/>
        <v>468200</v>
      </c>
      <c r="AF191" s="2">
        <f t="shared" si="24"/>
        <v>523600</v>
      </c>
      <c r="AG191" s="2">
        <f t="shared" si="24"/>
        <v>1620700</v>
      </c>
      <c r="AH191" s="2">
        <f t="shared" si="24"/>
        <v>2253600</v>
      </c>
      <c r="AI191" s="2" cm="1">
        <f t="array" ref="AI191">_xlfn.XLOOKUP(AI$1&amp;$AB191,$M$3:$M$1662&amp;$N$3:$N$1662,$O$3:$O$1662,0,0,1)</f>
        <v>1000</v>
      </c>
      <c r="AJ191" s="2" cm="1">
        <f t="array" ref="AJ191">_xlfn.XLOOKUP(AJ$1&amp;$AB191,$M$3:$M$1662&amp;$N$3:$N$1662,$O$3:$O$1662,0,0,1)</f>
        <v>400</v>
      </c>
      <c r="AK191" s="2" cm="1">
        <f t="array" ref="AK191">_xlfn.XLOOKUP(AK$1&amp;$AB191,$M$3:$M$1662&amp;$N$3:$N$1662,$O$3:$O$1662,0,0,1)</f>
        <v>800</v>
      </c>
      <c r="AL191" s="2" cm="1">
        <f t="array" ref="AL191">_xlfn.XLOOKUP(AL$1&amp;$AB191,$M$3:$M$1662&amp;$N$3:$N$1662,$O$3:$O$1662,0,0,1)</f>
        <v>3700</v>
      </c>
      <c r="AM191" s="2" cm="1">
        <f t="array" ref="AM191">_xlfn.XLOOKUP(AM$1&amp;$AB191,$M$3:$M$1662&amp;$N$3:$N$1662,$O$3:$O$1662,0,0,1)</f>
        <v>3500</v>
      </c>
    </row>
    <row r="192" spans="13:39" x14ac:dyDescent="0.4">
      <c r="M192" t="s">
        <v>870</v>
      </c>
      <c r="N192" t="s">
        <v>432</v>
      </c>
      <c r="O192">
        <v>3500</v>
      </c>
      <c r="AB192" t="s">
        <v>79</v>
      </c>
      <c r="AC192" s="2">
        <f t="shared" si="20"/>
        <v>1195140</v>
      </c>
      <c r="AD192" s="2">
        <f t="shared" si="24"/>
        <v>1095700</v>
      </c>
      <c r="AE192" s="2">
        <f t="shared" si="24"/>
        <v>468700</v>
      </c>
      <c r="AF192" s="2">
        <f t="shared" si="24"/>
        <v>524700</v>
      </c>
      <c r="AG192" s="2">
        <f t="shared" si="24"/>
        <v>1622200</v>
      </c>
      <c r="AH192" s="2">
        <f t="shared" si="24"/>
        <v>2264400</v>
      </c>
      <c r="AI192" s="2" cm="1">
        <f t="array" ref="AI192">_xlfn.XLOOKUP(AI$1&amp;$AB192,$M$3:$M$1662&amp;$N$3:$N$1662,$O$3:$O$1662,0,0,1)</f>
        <v>600</v>
      </c>
      <c r="AJ192" s="2" cm="1">
        <f t="array" ref="AJ192">_xlfn.XLOOKUP(AJ$1&amp;$AB192,$M$3:$M$1662&amp;$N$3:$N$1662,$O$3:$O$1662,0,0,1)</f>
        <v>500</v>
      </c>
      <c r="AK192" s="2" cm="1">
        <f t="array" ref="AK192">_xlfn.XLOOKUP(AK$1&amp;$AB192,$M$3:$M$1662&amp;$N$3:$N$1662,$O$3:$O$1662,0,0,1)</f>
        <v>1100</v>
      </c>
      <c r="AL192" s="2" cm="1">
        <f t="array" ref="AL192">_xlfn.XLOOKUP(AL$1&amp;$AB192,$M$3:$M$1662&amp;$N$3:$N$1662,$O$3:$O$1662,0,0,1)</f>
        <v>1500</v>
      </c>
      <c r="AM192" s="2" cm="1">
        <f t="array" ref="AM192">_xlfn.XLOOKUP(AM$1&amp;$AB192,$M$3:$M$1662&amp;$N$3:$N$1662,$O$3:$O$1662,0,0,1)</f>
        <v>10800</v>
      </c>
    </row>
    <row r="193" spans="13:39" x14ac:dyDescent="0.4">
      <c r="M193" t="s">
        <v>870</v>
      </c>
      <c r="N193" t="s">
        <v>433</v>
      </c>
      <c r="O193">
        <v>10800</v>
      </c>
      <c r="AB193" t="s">
        <v>141</v>
      </c>
      <c r="AC193" s="2">
        <f t="shared" si="20"/>
        <v>1198580</v>
      </c>
      <c r="AD193" s="2">
        <f t="shared" si="24"/>
        <v>1096600</v>
      </c>
      <c r="AE193" s="2">
        <f t="shared" si="24"/>
        <v>469200</v>
      </c>
      <c r="AF193" s="2">
        <f t="shared" si="24"/>
        <v>528100</v>
      </c>
      <c r="AG193" s="2">
        <f t="shared" si="24"/>
        <v>1624100</v>
      </c>
      <c r="AH193" s="2">
        <f t="shared" si="24"/>
        <v>2274900</v>
      </c>
      <c r="AI193" s="2" cm="1">
        <f t="array" ref="AI193">_xlfn.XLOOKUP(AI$1&amp;$AB193,$M$3:$M$1662&amp;$N$3:$N$1662,$O$3:$O$1662,0,0,1)</f>
        <v>900</v>
      </c>
      <c r="AJ193" s="2" cm="1">
        <f t="array" ref="AJ193">_xlfn.XLOOKUP(AJ$1&amp;$AB193,$M$3:$M$1662&amp;$N$3:$N$1662,$O$3:$O$1662,0,0,1)</f>
        <v>500</v>
      </c>
      <c r="AK193" s="2" cm="1">
        <f t="array" ref="AK193">_xlfn.XLOOKUP(AK$1&amp;$AB193,$M$3:$M$1662&amp;$N$3:$N$1662,$O$3:$O$1662,0,0,1)</f>
        <v>3400</v>
      </c>
      <c r="AL193" s="2" cm="1">
        <f t="array" ref="AL193">_xlfn.XLOOKUP(AL$1&amp;$AB193,$M$3:$M$1662&amp;$N$3:$N$1662,$O$3:$O$1662,0,0,1)</f>
        <v>1900</v>
      </c>
      <c r="AM193" s="2" cm="1">
        <f t="array" ref="AM193">_xlfn.XLOOKUP(AM$1&amp;$AB193,$M$3:$M$1662&amp;$N$3:$N$1662,$O$3:$O$1662,0,0,1)</f>
        <v>10500</v>
      </c>
    </row>
    <row r="194" spans="13:39" x14ac:dyDescent="0.4">
      <c r="M194" t="s">
        <v>870</v>
      </c>
      <c r="N194" t="s">
        <v>434</v>
      </c>
      <c r="O194">
        <v>10500</v>
      </c>
      <c r="AB194" t="s">
        <v>258</v>
      </c>
      <c r="AC194" s="2">
        <f t="shared" si="20"/>
        <v>1200340</v>
      </c>
      <c r="AD194" s="2">
        <f t="shared" si="24"/>
        <v>1097600</v>
      </c>
      <c r="AE194" s="2">
        <f t="shared" si="24"/>
        <v>469400</v>
      </c>
      <c r="AF194" s="2">
        <f t="shared" si="24"/>
        <v>528600</v>
      </c>
      <c r="AG194" s="2">
        <f t="shared" si="24"/>
        <v>1624800</v>
      </c>
      <c r="AH194" s="2">
        <f t="shared" si="24"/>
        <v>2281300</v>
      </c>
      <c r="AI194" s="2" cm="1">
        <f t="array" ref="AI194">_xlfn.XLOOKUP(AI$1&amp;$AB194,$M$3:$M$1662&amp;$N$3:$N$1662,$O$3:$O$1662,0,0,1)</f>
        <v>1000</v>
      </c>
      <c r="AJ194" s="2" cm="1">
        <f t="array" ref="AJ194">_xlfn.XLOOKUP(AJ$1&amp;$AB194,$M$3:$M$1662&amp;$N$3:$N$1662,$O$3:$O$1662,0,0,1)</f>
        <v>200</v>
      </c>
      <c r="AK194" s="2" cm="1">
        <f t="array" ref="AK194">_xlfn.XLOOKUP(AK$1&amp;$AB194,$M$3:$M$1662&amp;$N$3:$N$1662,$O$3:$O$1662,0,0,1)</f>
        <v>500</v>
      </c>
      <c r="AL194" s="2" cm="1">
        <f t="array" ref="AL194">_xlfn.XLOOKUP(AL$1&amp;$AB194,$M$3:$M$1662&amp;$N$3:$N$1662,$O$3:$O$1662,0,0,1)</f>
        <v>700</v>
      </c>
      <c r="AM194" s="2" cm="1">
        <f t="array" ref="AM194">_xlfn.XLOOKUP(AM$1&amp;$AB194,$M$3:$M$1662&amp;$N$3:$N$1662,$O$3:$O$1662,0,0,1)</f>
        <v>6400</v>
      </c>
    </row>
    <row r="195" spans="13:39" x14ac:dyDescent="0.4">
      <c r="M195" t="s">
        <v>870</v>
      </c>
      <c r="N195" t="s">
        <v>435</v>
      </c>
      <c r="O195">
        <v>6400</v>
      </c>
      <c r="AB195" t="s">
        <v>109</v>
      </c>
      <c r="AC195" s="2">
        <f t="shared" ref="AC195:AC258" si="25">IFERROR(AVERAGEIFS(AD195:AH195,AD195:AH195,"&gt;0"),0)</f>
        <v>1201880</v>
      </c>
      <c r="AD195" s="2">
        <f t="shared" si="24"/>
        <v>1098100</v>
      </c>
      <c r="AE195" s="2">
        <f t="shared" si="24"/>
        <v>469500</v>
      </c>
      <c r="AF195" s="2">
        <f t="shared" si="24"/>
        <v>529500</v>
      </c>
      <c r="AG195" s="2">
        <f t="shared" si="24"/>
        <v>1626800</v>
      </c>
      <c r="AH195" s="2">
        <f t="shared" si="24"/>
        <v>2285500</v>
      </c>
      <c r="AI195" s="2" cm="1">
        <f t="array" ref="AI195">_xlfn.XLOOKUP(AI$1&amp;$AB195,$M$3:$M$1662&amp;$N$3:$N$1662,$O$3:$O$1662,0,0,1)</f>
        <v>500</v>
      </c>
      <c r="AJ195" s="2" cm="1">
        <f t="array" ref="AJ195">_xlfn.XLOOKUP(AJ$1&amp;$AB195,$M$3:$M$1662&amp;$N$3:$N$1662,$O$3:$O$1662,0,0,1)</f>
        <v>100</v>
      </c>
      <c r="AK195" s="2" cm="1">
        <f t="array" ref="AK195">_xlfn.XLOOKUP(AK$1&amp;$AB195,$M$3:$M$1662&amp;$N$3:$N$1662,$O$3:$O$1662,0,0,1)</f>
        <v>900</v>
      </c>
      <c r="AL195" s="2" cm="1">
        <f t="array" ref="AL195">_xlfn.XLOOKUP(AL$1&amp;$AB195,$M$3:$M$1662&amp;$N$3:$N$1662,$O$3:$O$1662,0,0,1)</f>
        <v>2000</v>
      </c>
      <c r="AM195" s="2" cm="1">
        <f t="array" ref="AM195">_xlfn.XLOOKUP(AM$1&amp;$AB195,$M$3:$M$1662&amp;$N$3:$N$1662,$O$3:$O$1662,0,0,1)</f>
        <v>4200</v>
      </c>
    </row>
    <row r="196" spans="13:39" x14ac:dyDescent="0.4">
      <c r="M196" t="s">
        <v>870</v>
      </c>
      <c r="N196" t="s">
        <v>436</v>
      </c>
      <c r="O196">
        <v>4200</v>
      </c>
      <c r="AB196" t="s">
        <v>175</v>
      </c>
      <c r="AC196" s="2">
        <f t="shared" si="25"/>
        <v>1205640</v>
      </c>
      <c r="AD196" s="2">
        <f t="shared" ref="AD196:AH211" si="26">AD195+AI196</f>
        <v>1102500</v>
      </c>
      <c r="AE196" s="2">
        <f t="shared" si="26"/>
        <v>469800</v>
      </c>
      <c r="AF196" s="2">
        <f t="shared" si="26"/>
        <v>529500</v>
      </c>
      <c r="AG196" s="2">
        <f t="shared" si="26"/>
        <v>1632200</v>
      </c>
      <c r="AH196" s="2">
        <f t="shared" si="26"/>
        <v>2294200</v>
      </c>
      <c r="AI196" s="2" cm="1">
        <f t="array" ref="AI196">_xlfn.XLOOKUP(AI$1&amp;$AB196,$M$3:$M$1662&amp;$N$3:$N$1662,$O$3:$O$1662,0,0,1)</f>
        <v>4400</v>
      </c>
      <c r="AJ196" s="2" cm="1">
        <f t="array" ref="AJ196">_xlfn.XLOOKUP(AJ$1&amp;$AB196,$M$3:$M$1662&amp;$N$3:$N$1662,$O$3:$O$1662,0,0,1)</f>
        <v>300</v>
      </c>
      <c r="AK196" s="2" cm="1">
        <f t="array" ref="AK196">_xlfn.XLOOKUP(AK$1&amp;$AB196,$M$3:$M$1662&amp;$N$3:$N$1662,$O$3:$O$1662,0,0,1)</f>
        <v>0</v>
      </c>
      <c r="AL196" s="2" cm="1">
        <f t="array" ref="AL196">_xlfn.XLOOKUP(AL$1&amp;$AB196,$M$3:$M$1662&amp;$N$3:$N$1662,$O$3:$O$1662,0,0,1)</f>
        <v>5400</v>
      </c>
      <c r="AM196" s="2" cm="1">
        <f t="array" ref="AM196">_xlfn.XLOOKUP(AM$1&amp;$AB196,$M$3:$M$1662&amp;$N$3:$N$1662,$O$3:$O$1662,0,0,1)</f>
        <v>8700</v>
      </c>
    </row>
    <row r="197" spans="13:39" x14ac:dyDescent="0.4">
      <c r="M197" t="s">
        <v>870</v>
      </c>
      <c r="N197" t="s">
        <v>437</v>
      </c>
      <c r="O197">
        <v>8700</v>
      </c>
      <c r="AB197" t="s">
        <v>305</v>
      </c>
      <c r="AC197" s="2">
        <f t="shared" si="25"/>
        <v>1208040</v>
      </c>
      <c r="AD197" s="2">
        <f t="shared" si="26"/>
        <v>1103400</v>
      </c>
      <c r="AE197" s="2">
        <f t="shared" si="26"/>
        <v>469900</v>
      </c>
      <c r="AF197" s="2">
        <f t="shared" si="26"/>
        <v>529800</v>
      </c>
      <c r="AG197" s="2">
        <f t="shared" si="26"/>
        <v>1633400</v>
      </c>
      <c r="AH197" s="2">
        <f t="shared" si="26"/>
        <v>2303700</v>
      </c>
      <c r="AI197" s="2" cm="1">
        <f t="array" ref="AI197">_xlfn.XLOOKUP(AI$1&amp;$AB197,$M$3:$M$1662&amp;$N$3:$N$1662,$O$3:$O$1662,0,0,1)</f>
        <v>900</v>
      </c>
      <c r="AJ197" s="2" cm="1">
        <f t="array" ref="AJ197">_xlfn.XLOOKUP(AJ$1&amp;$AB197,$M$3:$M$1662&amp;$N$3:$N$1662,$O$3:$O$1662,0,0,1)</f>
        <v>100</v>
      </c>
      <c r="AK197" s="2" cm="1">
        <f t="array" ref="AK197">_xlfn.XLOOKUP(AK$1&amp;$AB197,$M$3:$M$1662&amp;$N$3:$N$1662,$O$3:$O$1662,0,0,1)</f>
        <v>300</v>
      </c>
      <c r="AL197" s="2" cm="1">
        <f t="array" ref="AL197">_xlfn.XLOOKUP(AL$1&amp;$AB197,$M$3:$M$1662&amp;$N$3:$N$1662,$O$3:$O$1662,0,0,1)</f>
        <v>1200</v>
      </c>
      <c r="AM197" s="2" cm="1">
        <f t="array" ref="AM197">_xlfn.XLOOKUP(AM$1&amp;$AB197,$M$3:$M$1662&amp;$N$3:$N$1662,$O$3:$O$1662,0,0,1)</f>
        <v>9500</v>
      </c>
    </row>
    <row r="198" spans="13:39" x14ac:dyDescent="0.4">
      <c r="M198" t="s">
        <v>870</v>
      </c>
      <c r="N198" t="s">
        <v>438</v>
      </c>
      <c r="O198">
        <v>9500</v>
      </c>
      <c r="AB198" t="s">
        <v>251</v>
      </c>
      <c r="AC198" s="2">
        <f t="shared" si="25"/>
        <v>1209820</v>
      </c>
      <c r="AD198" s="2">
        <f t="shared" si="26"/>
        <v>1104000</v>
      </c>
      <c r="AE198" s="2">
        <f t="shared" si="26"/>
        <v>471100</v>
      </c>
      <c r="AF198" s="2">
        <f t="shared" si="26"/>
        <v>529900</v>
      </c>
      <c r="AG198" s="2">
        <f t="shared" si="26"/>
        <v>1636500</v>
      </c>
      <c r="AH198" s="2">
        <f t="shared" si="26"/>
        <v>2307600</v>
      </c>
      <c r="AI198" s="2" cm="1">
        <f t="array" ref="AI198">_xlfn.XLOOKUP(AI$1&amp;$AB198,$M$3:$M$1662&amp;$N$3:$N$1662,$O$3:$O$1662,0,0,1)</f>
        <v>600</v>
      </c>
      <c r="AJ198" s="2" cm="1">
        <f t="array" ref="AJ198">_xlfn.XLOOKUP(AJ$1&amp;$AB198,$M$3:$M$1662&amp;$N$3:$N$1662,$O$3:$O$1662,0,0,1)</f>
        <v>1200</v>
      </c>
      <c r="AK198" s="2" cm="1">
        <f t="array" ref="AK198">_xlfn.XLOOKUP(AK$1&amp;$AB198,$M$3:$M$1662&amp;$N$3:$N$1662,$O$3:$O$1662,0,0,1)</f>
        <v>100</v>
      </c>
      <c r="AL198" s="2" cm="1">
        <f t="array" ref="AL198">_xlfn.XLOOKUP(AL$1&amp;$AB198,$M$3:$M$1662&amp;$N$3:$N$1662,$O$3:$O$1662,0,0,1)</f>
        <v>3100</v>
      </c>
      <c r="AM198" s="2" cm="1">
        <f t="array" ref="AM198">_xlfn.XLOOKUP(AM$1&amp;$AB198,$M$3:$M$1662&amp;$N$3:$N$1662,$O$3:$O$1662,0,0,1)</f>
        <v>3900</v>
      </c>
    </row>
    <row r="199" spans="13:39" x14ac:dyDescent="0.4">
      <c r="M199" t="s">
        <v>870</v>
      </c>
      <c r="N199" t="s">
        <v>439</v>
      </c>
      <c r="O199">
        <v>3900</v>
      </c>
      <c r="AB199" t="s">
        <v>288</v>
      </c>
      <c r="AC199" s="2">
        <f t="shared" si="25"/>
        <v>1211580</v>
      </c>
      <c r="AD199" s="2">
        <f t="shared" si="26"/>
        <v>1105400</v>
      </c>
      <c r="AE199" s="2">
        <f t="shared" si="26"/>
        <v>471300</v>
      </c>
      <c r="AF199" s="2">
        <f t="shared" si="26"/>
        <v>531200</v>
      </c>
      <c r="AG199" s="2">
        <f t="shared" si="26"/>
        <v>1640500</v>
      </c>
      <c r="AH199" s="2">
        <f t="shared" si="26"/>
        <v>2309500</v>
      </c>
      <c r="AI199" s="2" cm="1">
        <f t="array" ref="AI199">_xlfn.XLOOKUP(AI$1&amp;$AB199,$M$3:$M$1662&amp;$N$3:$N$1662,$O$3:$O$1662,0,0,1)</f>
        <v>1400</v>
      </c>
      <c r="AJ199" s="2" cm="1">
        <f t="array" ref="AJ199">_xlfn.XLOOKUP(AJ$1&amp;$AB199,$M$3:$M$1662&amp;$N$3:$N$1662,$O$3:$O$1662,0,0,1)</f>
        <v>200</v>
      </c>
      <c r="AK199" s="2" cm="1">
        <f t="array" ref="AK199">_xlfn.XLOOKUP(AK$1&amp;$AB199,$M$3:$M$1662&amp;$N$3:$N$1662,$O$3:$O$1662,0,0,1)</f>
        <v>1300</v>
      </c>
      <c r="AL199" s="2" cm="1">
        <f t="array" ref="AL199">_xlfn.XLOOKUP(AL$1&amp;$AB199,$M$3:$M$1662&amp;$N$3:$N$1662,$O$3:$O$1662,0,0,1)</f>
        <v>4000</v>
      </c>
      <c r="AM199" s="2" cm="1">
        <f t="array" ref="AM199">_xlfn.XLOOKUP(AM$1&amp;$AB199,$M$3:$M$1662&amp;$N$3:$N$1662,$O$3:$O$1662,0,0,1)</f>
        <v>1900</v>
      </c>
    </row>
    <row r="200" spans="13:39" x14ac:dyDescent="0.4">
      <c r="M200" t="s">
        <v>870</v>
      </c>
      <c r="N200" t="s">
        <v>440</v>
      </c>
      <c r="O200">
        <v>1900</v>
      </c>
      <c r="AB200" t="s">
        <v>124</v>
      </c>
      <c r="AC200" s="2">
        <f t="shared" si="25"/>
        <v>1212580</v>
      </c>
      <c r="AD200" s="2">
        <f t="shared" si="26"/>
        <v>1106200</v>
      </c>
      <c r="AE200" s="2">
        <f t="shared" si="26"/>
        <v>471400</v>
      </c>
      <c r="AF200" s="2">
        <f t="shared" si="26"/>
        <v>531900</v>
      </c>
      <c r="AG200" s="2">
        <f t="shared" si="26"/>
        <v>1642400</v>
      </c>
      <c r="AH200" s="2">
        <f t="shared" si="26"/>
        <v>2311000</v>
      </c>
      <c r="AI200" s="2" cm="1">
        <f t="array" ref="AI200">_xlfn.XLOOKUP(AI$1&amp;$AB200,$M$3:$M$1662&amp;$N$3:$N$1662,$O$3:$O$1662,0,0,1)</f>
        <v>800</v>
      </c>
      <c r="AJ200" s="2" cm="1">
        <f t="array" ref="AJ200">_xlfn.XLOOKUP(AJ$1&amp;$AB200,$M$3:$M$1662&amp;$N$3:$N$1662,$O$3:$O$1662,0,0,1)</f>
        <v>100</v>
      </c>
      <c r="AK200" s="2" cm="1">
        <f t="array" ref="AK200">_xlfn.XLOOKUP(AK$1&amp;$AB200,$M$3:$M$1662&amp;$N$3:$N$1662,$O$3:$O$1662,0,0,1)</f>
        <v>700</v>
      </c>
      <c r="AL200" s="2" cm="1">
        <f t="array" ref="AL200">_xlfn.XLOOKUP(AL$1&amp;$AB200,$M$3:$M$1662&amp;$N$3:$N$1662,$O$3:$O$1662,0,0,1)</f>
        <v>1900</v>
      </c>
      <c r="AM200" s="2" cm="1">
        <f t="array" ref="AM200">_xlfn.XLOOKUP(AM$1&amp;$AB200,$M$3:$M$1662&amp;$N$3:$N$1662,$O$3:$O$1662,0,0,1)</f>
        <v>1500</v>
      </c>
    </row>
    <row r="201" spans="13:39" x14ac:dyDescent="0.4">
      <c r="M201" t="s">
        <v>870</v>
      </c>
      <c r="N201" t="s">
        <v>441</v>
      </c>
      <c r="O201">
        <v>1500</v>
      </c>
      <c r="AB201" t="s">
        <v>276</v>
      </c>
      <c r="AC201" s="2">
        <f t="shared" si="25"/>
        <v>1214980</v>
      </c>
      <c r="AD201" s="2">
        <f t="shared" si="26"/>
        <v>1106900</v>
      </c>
      <c r="AE201" s="2">
        <f t="shared" si="26"/>
        <v>472100</v>
      </c>
      <c r="AF201" s="2">
        <f t="shared" si="26"/>
        <v>531900</v>
      </c>
      <c r="AG201" s="2">
        <f t="shared" si="26"/>
        <v>1650100</v>
      </c>
      <c r="AH201" s="2">
        <f t="shared" si="26"/>
        <v>2313900</v>
      </c>
      <c r="AI201" s="2" cm="1">
        <f t="array" ref="AI201">_xlfn.XLOOKUP(AI$1&amp;$AB201,$M$3:$M$1662&amp;$N$3:$N$1662,$O$3:$O$1662,0,0,1)</f>
        <v>700</v>
      </c>
      <c r="AJ201" s="2" cm="1">
        <f t="array" ref="AJ201">_xlfn.XLOOKUP(AJ$1&amp;$AB201,$M$3:$M$1662&amp;$N$3:$N$1662,$O$3:$O$1662,0,0,1)</f>
        <v>700</v>
      </c>
      <c r="AK201" s="2" cm="1">
        <f t="array" ref="AK201">_xlfn.XLOOKUP(AK$1&amp;$AB201,$M$3:$M$1662&amp;$N$3:$N$1662,$O$3:$O$1662,0,0,1)</f>
        <v>0</v>
      </c>
      <c r="AL201" s="2" cm="1">
        <f t="array" ref="AL201">_xlfn.XLOOKUP(AL$1&amp;$AB201,$M$3:$M$1662&amp;$N$3:$N$1662,$O$3:$O$1662,0,0,1)</f>
        <v>7700</v>
      </c>
      <c r="AM201" s="2" cm="1">
        <f t="array" ref="AM201">_xlfn.XLOOKUP(AM$1&amp;$AB201,$M$3:$M$1662&amp;$N$3:$N$1662,$O$3:$O$1662,0,0,1)</f>
        <v>2900</v>
      </c>
    </row>
    <row r="202" spans="13:39" x14ac:dyDescent="0.4">
      <c r="M202" t="s">
        <v>870</v>
      </c>
      <c r="N202" t="s">
        <v>442</v>
      </c>
      <c r="O202">
        <v>2900</v>
      </c>
      <c r="AB202" t="s">
        <v>250</v>
      </c>
      <c r="AC202" s="2">
        <f t="shared" si="25"/>
        <v>1217360</v>
      </c>
      <c r="AD202" s="2">
        <f t="shared" si="26"/>
        <v>1109200</v>
      </c>
      <c r="AE202" s="2">
        <f t="shared" si="26"/>
        <v>473600</v>
      </c>
      <c r="AF202" s="2">
        <f t="shared" si="26"/>
        <v>533500</v>
      </c>
      <c r="AG202" s="2">
        <f t="shared" si="26"/>
        <v>1655000</v>
      </c>
      <c r="AH202" s="2">
        <f t="shared" si="26"/>
        <v>2315500</v>
      </c>
      <c r="AI202" s="2" cm="1">
        <f t="array" ref="AI202">_xlfn.XLOOKUP(AI$1&amp;$AB202,$M$3:$M$1662&amp;$N$3:$N$1662,$O$3:$O$1662,0,0,1)</f>
        <v>2300</v>
      </c>
      <c r="AJ202" s="2" cm="1">
        <f t="array" ref="AJ202">_xlfn.XLOOKUP(AJ$1&amp;$AB202,$M$3:$M$1662&amp;$N$3:$N$1662,$O$3:$O$1662,0,0,1)</f>
        <v>1500</v>
      </c>
      <c r="AK202" s="2" cm="1">
        <f t="array" ref="AK202">_xlfn.XLOOKUP(AK$1&amp;$AB202,$M$3:$M$1662&amp;$N$3:$N$1662,$O$3:$O$1662,0,0,1)</f>
        <v>1600</v>
      </c>
      <c r="AL202" s="2" cm="1">
        <f t="array" ref="AL202">_xlfn.XLOOKUP(AL$1&amp;$AB202,$M$3:$M$1662&amp;$N$3:$N$1662,$O$3:$O$1662,0,0,1)</f>
        <v>4900</v>
      </c>
      <c r="AM202" s="2" cm="1">
        <f t="array" ref="AM202">_xlfn.XLOOKUP(AM$1&amp;$AB202,$M$3:$M$1662&amp;$N$3:$N$1662,$O$3:$O$1662,0,0,1)</f>
        <v>1600</v>
      </c>
    </row>
    <row r="203" spans="13:39" x14ac:dyDescent="0.4">
      <c r="M203" t="s">
        <v>870</v>
      </c>
      <c r="N203" t="s">
        <v>443</v>
      </c>
      <c r="O203">
        <v>1600</v>
      </c>
      <c r="AB203" t="s">
        <v>272</v>
      </c>
      <c r="AC203" s="2">
        <f t="shared" si="25"/>
        <v>1218940</v>
      </c>
      <c r="AD203" s="2">
        <f t="shared" si="26"/>
        <v>1110300</v>
      </c>
      <c r="AE203" s="2">
        <f t="shared" si="26"/>
        <v>473800</v>
      </c>
      <c r="AF203" s="2">
        <f t="shared" si="26"/>
        <v>534100</v>
      </c>
      <c r="AG203" s="2">
        <f t="shared" si="26"/>
        <v>1659700</v>
      </c>
      <c r="AH203" s="2">
        <f t="shared" si="26"/>
        <v>2316800</v>
      </c>
      <c r="AI203" s="2" cm="1">
        <f t="array" ref="AI203">_xlfn.XLOOKUP(AI$1&amp;$AB203,$M$3:$M$1662&amp;$N$3:$N$1662,$O$3:$O$1662,0,0,1)</f>
        <v>1100</v>
      </c>
      <c r="AJ203" s="2" cm="1">
        <f t="array" ref="AJ203">_xlfn.XLOOKUP(AJ$1&amp;$AB203,$M$3:$M$1662&amp;$N$3:$N$1662,$O$3:$O$1662,0,0,1)</f>
        <v>200</v>
      </c>
      <c r="AK203" s="2" cm="1">
        <f t="array" ref="AK203">_xlfn.XLOOKUP(AK$1&amp;$AB203,$M$3:$M$1662&amp;$N$3:$N$1662,$O$3:$O$1662,0,0,1)</f>
        <v>600</v>
      </c>
      <c r="AL203" s="2" cm="1">
        <f t="array" ref="AL203">_xlfn.XLOOKUP(AL$1&amp;$AB203,$M$3:$M$1662&amp;$N$3:$N$1662,$O$3:$O$1662,0,0,1)</f>
        <v>4700</v>
      </c>
      <c r="AM203" s="2" cm="1">
        <f t="array" ref="AM203">_xlfn.XLOOKUP(AM$1&amp;$AB203,$M$3:$M$1662&amp;$N$3:$N$1662,$O$3:$O$1662,0,0,1)</f>
        <v>1300</v>
      </c>
    </row>
    <row r="204" spans="13:39" x14ac:dyDescent="0.4">
      <c r="M204" t="s">
        <v>870</v>
      </c>
      <c r="N204" t="s">
        <v>444</v>
      </c>
      <c r="O204">
        <v>1300</v>
      </c>
      <c r="AB204" t="s">
        <v>306</v>
      </c>
      <c r="AC204" s="2">
        <f t="shared" si="25"/>
        <v>1219760</v>
      </c>
      <c r="AD204" s="2">
        <f t="shared" si="26"/>
        <v>1110700</v>
      </c>
      <c r="AE204" s="2">
        <f t="shared" si="26"/>
        <v>474000</v>
      </c>
      <c r="AF204" s="2">
        <f t="shared" si="26"/>
        <v>534100</v>
      </c>
      <c r="AG204" s="2">
        <f t="shared" si="26"/>
        <v>1661200</v>
      </c>
      <c r="AH204" s="2">
        <f t="shared" si="26"/>
        <v>2318800</v>
      </c>
      <c r="AI204" s="2" cm="1">
        <f t="array" ref="AI204">_xlfn.XLOOKUP(AI$1&amp;$AB204,$M$3:$M$1662&amp;$N$3:$N$1662,$O$3:$O$1662,0,0,1)</f>
        <v>400</v>
      </c>
      <c r="AJ204" s="2" cm="1">
        <f t="array" ref="AJ204">_xlfn.XLOOKUP(AJ$1&amp;$AB204,$M$3:$M$1662&amp;$N$3:$N$1662,$O$3:$O$1662,0,0,1)</f>
        <v>200</v>
      </c>
      <c r="AK204" s="2" cm="1">
        <f t="array" ref="AK204">_xlfn.XLOOKUP(AK$1&amp;$AB204,$M$3:$M$1662&amp;$N$3:$N$1662,$O$3:$O$1662,0,0,1)</f>
        <v>0</v>
      </c>
      <c r="AL204" s="2" cm="1">
        <f t="array" ref="AL204">_xlfn.XLOOKUP(AL$1&amp;$AB204,$M$3:$M$1662&amp;$N$3:$N$1662,$O$3:$O$1662,0,0,1)</f>
        <v>1500</v>
      </c>
      <c r="AM204" s="2" cm="1">
        <f t="array" ref="AM204">_xlfn.XLOOKUP(AM$1&amp;$AB204,$M$3:$M$1662&amp;$N$3:$N$1662,$O$3:$O$1662,0,0,1)</f>
        <v>2000</v>
      </c>
    </row>
    <row r="205" spans="13:39" x14ac:dyDescent="0.4">
      <c r="M205" t="s">
        <v>870</v>
      </c>
      <c r="N205" t="s">
        <v>445</v>
      </c>
      <c r="O205">
        <v>2000</v>
      </c>
      <c r="AB205" t="s">
        <v>213</v>
      </c>
      <c r="AC205" s="2">
        <f t="shared" si="25"/>
        <v>1222620</v>
      </c>
      <c r="AD205" s="2">
        <f t="shared" si="26"/>
        <v>1113800</v>
      </c>
      <c r="AE205" s="2">
        <f t="shared" si="26"/>
        <v>474100</v>
      </c>
      <c r="AF205" s="2">
        <f t="shared" si="26"/>
        <v>535300</v>
      </c>
      <c r="AG205" s="2">
        <f t="shared" si="26"/>
        <v>1667500</v>
      </c>
      <c r="AH205" s="2">
        <f t="shared" si="26"/>
        <v>2322400</v>
      </c>
      <c r="AI205" s="2" cm="1">
        <f t="array" ref="AI205">_xlfn.XLOOKUP(AI$1&amp;$AB205,$M$3:$M$1662&amp;$N$3:$N$1662,$O$3:$O$1662,0,0,1)</f>
        <v>3100</v>
      </c>
      <c r="AJ205" s="2" cm="1">
        <f t="array" ref="AJ205">_xlfn.XLOOKUP(AJ$1&amp;$AB205,$M$3:$M$1662&amp;$N$3:$N$1662,$O$3:$O$1662,0,0,1)</f>
        <v>100</v>
      </c>
      <c r="AK205" s="2" cm="1">
        <f t="array" ref="AK205">_xlfn.XLOOKUP(AK$1&amp;$AB205,$M$3:$M$1662&amp;$N$3:$N$1662,$O$3:$O$1662,0,0,1)</f>
        <v>1200</v>
      </c>
      <c r="AL205" s="2" cm="1">
        <f t="array" ref="AL205">_xlfn.XLOOKUP(AL$1&amp;$AB205,$M$3:$M$1662&amp;$N$3:$N$1662,$O$3:$O$1662,0,0,1)</f>
        <v>6300</v>
      </c>
      <c r="AM205" s="2" cm="1">
        <f t="array" ref="AM205">_xlfn.XLOOKUP(AM$1&amp;$AB205,$M$3:$M$1662&amp;$N$3:$N$1662,$O$3:$O$1662,0,0,1)</f>
        <v>3600</v>
      </c>
    </row>
    <row r="206" spans="13:39" x14ac:dyDescent="0.4">
      <c r="M206" t="s">
        <v>870</v>
      </c>
      <c r="N206" t="s">
        <v>446</v>
      </c>
      <c r="O206">
        <v>3600</v>
      </c>
      <c r="AB206" t="s">
        <v>161</v>
      </c>
      <c r="AC206" s="2">
        <f t="shared" si="25"/>
        <v>1226280</v>
      </c>
      <c r="AD206" s="2">
        <f t="shared" si="26"/>
        <v>1115300</v>
      </c>
      <c r="AE206" s="2">
        <f t="shared" si="26"/>
        <v>475200</v>
      </c>
      <c r="AF206" s="2">
        <f t="shared" si="26"/>
        <v>535600</v>
      </c>
      <c r="AG206" s="2">
        <f t="shared" si="26"/>
        <v>1668300</v>
      </c>
      <c r="AH206" s="2">
        <f t="shared" si="26"/>
        <v>2337000</v>
      </c>
      <c r="AI206" s="2" cm="1">
        <f t="array" ref="AI206">_xlfn.XLOOKUP(AI$1&amp;$AB206,$M$3:$M$1662&amp;$N$3:$N$1662,$O$3:$O$1662,0,0,1)</f>
        <v>1500</v>
      </c>
      <c r="AJ206" s="2" cm="1">
        <f t="array" ref="AJ206">_xlfn.XLOOKUP(AJ$1&amp;$AB206,$M$3:$M$1662&amp;$N$3:$N$1662,$O$3:$O$1662,0,0,1)</f>
        <v>1100</v>
      </c>
      <c r="AK206" s="2" cm="1">
        <f t="array" ref="AK206">_xlfn.XLOOKUP(AK$1&amp;$AB206,$M$3:$M$1662&amp;$N$3:$N$1662,$O$3:$O$1662,0,0,1)</f>
        <v>300</v>
      </c>
      <c r="AL206" s="2" cm="1">
        <f t="array" ref="AL206">_xlfn.XLOOKUP(AL$1&amp;$AB206,$M$3:$M$1662&amp;$N$3:$N$1662,$O$3:$O$1662,0,0,1)</f>
        <v>800</v>
      </c>
      <c r="AM206" s="2" cm="1">
        <f t="array" ref="AM206">_xlfn.XLOOKUP(AM$1&amp;$AB206,$M$3:$M$1662&amp;$N$3:$N$1662,$O$3:$O$1662,0,0,1)</f>
        <v>14600</v>
      </c>
    </row>
    <row r="207" spans="13:39" x14ac:dyDescent="0.4">
      <c r="M207" t="s">
        <v>870</v>
      </c>
      <c r="N207" t="s">
        <v>447</v>
      </c>
      <c r="O207">
        <v>14600</v>
      </c>
      <c r="AB207" t="s">
        <v>105</v>
      </c>
      <c r="AC207" s="2">
        <f t="shared" si="25"/>
        <v>1232140</v>
      </c>
      <c r="AD207" s="2">
        <f t="shared" si="26"/>
        <v>1116900</v>
      </c>
      <c r="AE207" s="2">
        <f t="shared" si="26"/>
        <v>477100</v>
      </c>
      <c r="AF207" s="2">
        <f t="shared" si="26"/>
        <v>535700</v>
      </c>
      <c r="AG207" s="2">
        <f t="shared" si="26"/>
        <v>1678100</v>
      </c>
      <c r="AH207" s="2">
        <f t="shared" si="26"/>
        <v>2352900</v>
      </c>
      <c r="AI207" s="2" cm="1">
        <f t="array" ref="AI207">_xlfn.XLOOKUP(AI$1&amp;$AB207,$M$3:$M$1662&amp;$N$3:$N$1662,$O$3:$O$1662,0,0,1)</f>
        <v>1600</v>
      </c>
      <c r="AJ207" s="2" cm="1">
        <f t="array" ref="AJ207">_xlfn.XLOOKUP(AJ$1&amp;$AB207,$M$3:$M$1662&amp;$N$3:$N$1662,$O$3:$O$1662,0,0,1)</f>
        <v>1900</v>
      </c>
      <c r="AK207" s="2" cm="1">
        <f t="array" ref="AK207">_xlfn.XLOOKUP(AK$1&amp;$AB207,$M$3:$M$1662&amp;$N$3:$N$1662,$O$3:$O$1662,0,0,1)</f>
        <v>100</v>
      </c>
      <c r="AL207" s="2" cm="1">
        <f t="array" ref="AL207">_xlfn.XLOOKUP(AL$1&amp;$AB207,$M$3:$M$1662&amp;$N$3:$N$1662,$O$3:$O$1662,0,0,1)</f>
        <v>9800</v>
      </c>
      <c r="AM207" s="2" cm="1">
        <f t="array" ref="AM207">_xlfn.XLOOKUP(AM$1&amp;$AB207,$M$3:$M$1662&amp;$N$3:$N$1662,$O$3:$O$1662,0,0,1)</f>
        <v>15900</v>
      </c>
    </row>
    <row r="208" spans="13:39" x14ac:dyDescent="0.4">
      <c r="M208" t="s">
        <v>870</v>
      </c>
      <c r="N208" t="s">
        <v>448</v>
      </c>
      <c r="O208">
        <v>15900</v>
      </c>
      <c r="AB208" t="s">
        <v>228</v>
      </c>
      <c r="AC208" s="2">
        <f t="shared" si="25"/>
        <v>1235200</v>
      </c>
      <c r="AD208" s="2">
        <f t="shared" si="26"/>
        <v>1118200</v>
      </c>
      <c r="AE208" s="2">
        <f t="shared" si="26"/>
        <v>478000</v>
      </c>
      <c r="AF208" s="2">
        <f t="shared" si="26"/>
        <v>536100</v>
      </c>
      <c r="AG208" s="2">
        <f t="shared" si="26"/>
        <v>1685000</v>
      </c>
      <c r="AH208" s="2">
        <f t="shared" si="26"/>
        <v>2358700</v>
      </c>
      <c r="AI208" s="2" cm="1">
        <f t="array" ref="AI208">_xlfn.XLOOKUP(AI$1&amp;$AB208,$M$3:$M$1662&amp;$N$3:$N$1662,$O$3:$O$1662,0,0,1)</f>
        <v>1300</v>
      </c>
      <c r="AJ208" s="2" cm="1">
        <f t="array" ref="AJ208">_xlfn.XLOOKUP(AJ$1&amp;$AB208,$M$3:$M$1662&amp;$N$3:$N$1662,$O$3:$O$1662,0,0,1)</f>
        <v>900</v>
      </c>
      <c r="AK208" s="2" cm="1">
        <f t="array" ref="AK208">_xlfn.XLOOKUP(AK$1&amp;$AB208,$M$3:$M$1662&amp;$N$3:$N$1662,$O$3:$O$1662,0,0,1)</f>
        <v>400</v>
      </c>
      <c r="AL208" s="2" cm="1">
        <f t="array" ref="AL208">_xlfn.XLOOKUP(AL$1&amp;$AB208,$M$3:$M$1662&amp;$N$3:$N$1662,$O$3:$O$1662,0,0,1)</f>
        <v>6900</v>
      </c>
      <c r="AM208" s="2" cm="1">
        <f t="array" ref="AM208">_xlfn.XLOOKUP(AM$1&amp;$AB208,$M$3:$M$1662&amp;$N$3:$N$1662,$O$3:$O$1662,0,0,1)</f>
        <v>5800</v>
      </c>
    </row>
    <row r="209" spans="13:39" x14ac:dyDescent="0.4">
      <c r="M209" t="s">
        <v>870</v>
      </c>
      <c r="N209" t="s">
        <v>449</v>
      </c>
      <c r="O209">
        <v>5800</v>
      </c>
      <c r="AB209" t="s">
        <v>100</v>
      </c>
      <c r="AC209" s="2">
        <f t="shared" si="25"/>
        <v>1236760</v>
      </c>
      <c r="AD209" s="2">
        <f t="shared" si="26"/>
        <v>1119500</v>
      </c>
      <c r="AE209" s="2">
        <f t="shared" si="26"/>
        <v>478100</v>
      </c>
      <c r="AF209" s="2">
        <f t="shared" si="26"/>
        <v>537400</v>
      </c>
      <c r="AG209" s="2">
        <f t="shared" si="26"/>
        <v>1688600</v>
      </c>
      <c r="AH209" s="2">
        <f t="shared" si="26"/>
        <v>2360200</v>
      </c>
      <c r="AI209" s="2" cm="1">
        <f t="array" ref="AI209">_xlfn.XLOOKUP(AI$1&amp;$AB209,$M$3:$M$1662&amp;$N$3:$N$1662,$O$3:$O$1662,0,0,1)</f>
        <v>1300</v>
      </c>
      <c r="AJ209" s="2" cm="1">
        <f t="array" ref="AJ209">_xlfn.XLOOKUP(AJ$1&amp;$AB209,$M$3:$M$1662&amp;$N$3:$N$1662,$O$3:$O$1662,0,0,1)</f>
        <v>100</v>
      </c>
      <c r="AK209" s="2" cm="1">
        <f t="array" ref="AK209">_xlfn.XLOOKUP(AK$1&amp;$AB209,$M$3:$M$1662&amp;$N$3:$N$1662,$O$3:$O$1662,0,0,1)</f>
        <v>1300</v>
      </c>
      <c r="AL209" s="2" cm="1">
        <f t="array" ref="AL209">_xlfn.XLOOKUP(AL$1&amp;$AB209,$M$3:$M$1662&amp;$N$3:$N$1662,$O$3:$O$1662,0,0,1)</f>
        <v>3600</v>
      </c>
      <c r="AM209" s="2" cm="1">
        <f t="array" ref="AM209">_xlfn.XLOOKUP(AM$1&amp;$AB209,$M$3:$M$1662&amp;$N$3:$N$1662,$O$3:$O$1662,0,0,1)</f>
        <v>1500</v>
      </c>
    </row>
    <row r="210" spans="13:39" x14ac:dyDescent="0.4">
      <c r="M210" t="s">
        <v>870</v>
      </c>
      <c r="N210" t="s">
        <v>450</v>
      </c>
      <c r="O210">
        <v>1500</v>
      </c>
      <c r="AB210" t="s">
        <v>68</v>
      </c>
      <c r="AC210" s="2">
        <f t="shared" si="25"/>
        <v>1247500</v>
      </c>
      <c r="AD210" s="2">
        <f t="shared" si="26"/>
        <v>1120000</v>
      </c>
      <c r="AE210" s="2">
        <f t="shared" si="26"/>
        <v>478200</v>
      </c>
      <c r="AF210" s="2">
        <f t="shared" si="26"/>
        <v>537700</v>
      </c>
      <c r="AG210" s="2">
        <f t="shared" si="26"/>
        <v>1739800</v>
      </c>
      <c r="AH210" s="2">
        <f t="shared" si="26"/>
        <v>2361800</v>
      </c>
      <c r="AI210" s="2" cm="1">
        <f t="array" ref="AI210">_xlfn.XLOOKUP(AI$1&amp;$AB210,$M$3:$M$1662&amp;$N$3:$N$1662,$O$3:$O$1662,0,0,1)</f>
        <v>500</v>
      </c>
      <c r="AJ210" s="2" cm="1">
        <f t="array" ref="AJ210">_xlfn.XLOOKUP(AJ$1&amp;$AB210,$M$3:$M$1662&amp;$N$3:$N$1662,$O$3:$O$1662,0,0,1)</f>
        <v>100</v>
      </c>
      <c r="AK210" s="2" cm="1">
        <f t="array" ref="AK210">_xlfn.XLOOKUP(AK$1&amp;$AB210,$M$3:$M$1662&amp;$N$3:$N$1662,$O$3:$O$1662,0,0,1)</f>
        <v>300</v>
      </c>
      <c r="AL210" s="2" cm="1">
        <f t="array" ref="AL210">_xlfn.XLOOKUP(AL$1&amp;$AB210,$M$3:$M$1662&amp;$N$3:$N$1662,$O$3:$O$1662,0,0,1)</f>
        <v>51200</v>
      </c>
      <c r="AM210" s="2" cm="1">
        <f t="array" ref="AM210">_xlfn.XLOOKUP(AM$1&amp;$AB210,$M$3:$M$1662&amp;$N$3:$N$1662,$O$3:$O$1662,0,0,1)</f>
        <v>1600</v>
      </c>
    </row>
    <row r="211" spans="13:39" x14ac:dyDescent="0.4">
      <c r="M211" t="s">
        <v>870</v>
      </c>
      <c r="N211" t="s">
        <v>451</v>
      </c>
      <c r="O211">
        <v>1600</v>
      </c>
      <c r="AB211" t="s">
        <v>166</v>
      </c>
      <c r="AC211" s="2">
        <f t="shared" si="25"/>
        <v>1249560</v>
      </c>
      <c r="AD211" s="2">
        <f t="shared" si="26"/>
        <v>1120000</v>
      </c>
      <c r="AE211" s="2">
        <f t="shared" si="26"/>
        <v>478900</v>
      </c>
      <c r="AF211" s="2">
        <f t="shared" si="26"/>
        <v>538200</v>
      </c>
      <c r="AG211" s="2">
        <f t="shared" si="26"/>
        <v>1748700</v>
      </c>
      <c r="AH211" s="2">
        <f t="shared" si="26"/>
        <v>2362000</v>
      </c>
      <c r="AI211" s="2" cm="1">
        <f t="array" ref="AI211">_xlfn.XLOOKUP(AI$1&amp;$AB211,$M$3:$M$1662&amp;$N$3:$N$1662,$O$3:$O$1662,0,0,1)</f>
        <v>0</v>
      </c>
      <c r="AJ211" s="2" cm="1">
        <f t="array" ref="AJ211">_xlfn.XLOOKUP(AJ$1&amp;$AB211,$M$3:$M$1662&amp;$N$3:$N$1662,$O$3:$O$1662,0,0,1)</f>
        <v>700</v>
      </c>
      <c r="AK211" s="2" cm="1">
        <f t="array" ref="AK211">_xlfn.XLOOKUP(AK$1&amp;$AB211,$M$3:$M$1662&amp;$N$3:$N$1662,$O$3:$O$1662,0,0,1)</f>
        <v>500</v>
      </c>
      <c r="AL211" s="2" cm="1">
        <f t="array" ref="AL211">_xlfn.XLOOKUP(AL$1&amp;$AB211,$M$3:$M$1662&amp;$N$3:$N$1662,$O$3:$O$1662,0,0,1)</f>
        <v>8900</v>
      </c>
      <c r="AM211" s="2" cm="1">
        <f t="array" ref="AM211">_xlfn.XLOOKUP(AM$1&amp;$AB211,$M$3:$M$1662&amp;$N$3:$N$1662,$O$3:$O$1662,0,0,1)</f>
        <v>200</v>
      </c>
    </row>
    <row r="212" spans="13:39" x14ac:dyDescent="0.4">
      <c r="M212" t="s">
        <v>870</v>
      </c>
      <c r="N212" t="s">
        <v>452</v>
      </c>
      <c r="O212">
        <v>200</v>
      </c>
      <c r="AB212" t="s">
        <v>224</v>
      </c>
      <c r="AC212" s="2">
        <f t="shared" si="25"/>
        <v>1251180</v>
      </c>
      <c r="AD212" s="2">
        <f t="shared" ref="AD212:AH227" si="27">AD211+AI212</f>
        <v>1122400</v>
      </c>
      <c r="AE212" s="2">
        <f t="shared" si="27"/>
        <v>479500</v>
      </c>
      <c r="AF212" s="2">
        <f t="shared" si="27"/>
        <v>538200</v>
      </c>
      <c r="AG212" s="2">
        <f t="shared" si="27"/>
        <v>1752800</v>
      </c>
      <c r="AH212" s="2">
        <f t="shared" si="27"/>
        <v>2363000</v>
      </c>
      <c r="AI212" s="2" cm="1">
        <f t="array" ref="AI212">_xlfn.XLOOKUP(AI$1&amp;$AB212,$M$3:$M$1662&amp;$N$3:$N$1662,$O$3:$O$1662,0,0,1)</f>
        <v>2400</v>
      </c>
      <c r="AJ212" s="2" cm="1">
        <f t="array" ref="AJ212">_xlfn.XLOOKUP(AJ$1&amp;$AB212,$M$3:$M$1662&amp;$N$3:$N$1662,$O$3:$O$1662,0,0,1)</f>
        <v>600</v>
      </c>
      <c r="AK212" s="2" cm="1">
        <f t="array" ref="AK212">_xlfn.XLOOKUP(AK$1&amp;$AB212,$M$3:$M$1662&amp;$N$3:$N$1662,$O$3:$O$1662,0,0,1)</f>
        <v>0</v>
      </c>
      <c r="AL212" s="2" cm="1">
        <f t="array" ref="AL212">_xlfn.XLOOKUP(AL$1&amp;$AB212,$M$3:$M$1662&amp;$N$3:$N$1662,$O$3:$O$1662,0,0,1)</f>
        <v>4100</v>
      </c>
      <c r="AM212" s="2" cm="1">
        <f t="array" ref="AM212">_xlfn.XLOOKUP(AM$1&amp;$AB212,$M$3:$M$1662&amp;$N$3:$N$1662,$O$3:$O$1662,0,0,1)</f>
        <v>1000</v>
      </c>
    </row>
    <row r="213" spans="13:39" x14ac:dyDescent="0.4">
      <c r="M213" t="s">
        <v>870</v>
      </c>
      <c r="N213" t="s">
        <v>453</v>
      </c>
      <c r="O213">
        <v>1000</v>
      </c>
      <c r="AB213" t="s">
        <v>239</v>
      </c>
      <c r="AC213" s="2">
        <f t="shared" si="25"/>
        <v>1254040</v>
      </c>
      <c r="AD213" s="2">
        <f t="shared" si="27"/>
        <v>1124000</v>
      </c>
      <c r="AE213" s="2">
        <f t="shared" si="27"/>
        <v>483000</v>
      </c>
      <c r="AF213" s="2">
        <f t="shared" si="27"/>
        <v>539300</v>
      </c>
      <c r="AG213" s="2">
        <f t="shared" si="27"/>
        <v>1755100</v>
      </c>
      <c r="AH213" s="2">
        <f t="shared" si="27"/>
        <v>2368800</v>
      </c>
      <c r="AI213" s="2" cm="1">
        <f t="array" ref="AI213">_xlfn.XLOOKUP(AI$1&amp;$AB213,$M$3:$M$1662&amp;$N$3:$N$1662,$O$3:$O$1662,0,0,1)</f>
        <v>1600</v>
      </c>
      <c r="AJ213" s="2" cm="1">
        <f t="array" ref="AJ213">_xlfn.XLOOKUP(AJ$1&amp;$AB213,$M$3:$M$1662&amp;$N$3:$N$1662,$O$3:$O$1662,0,0,1)</f>
        <v>3500</v>
      </c>
      <c r="AK213" s="2" cm="1">
        <f t="array" ref="AK213">_xlfn.XLOOKUP(AK$1&amp;$AB213,$M$3:$M$1662&amp;$N$3:$N$1662,$O$3:$O$1662,0,0,1)</f>
        <v>1100</v>
      </c>
      <c r="AL213" s="2" cm="1">
        <f t="array" ref="AL213">_xlfn.XLOOKUP(AL$1&amp;$AB213,$M$3:$M$1662&amp;$N$3:$N$1662,$O$3:$O$1662,0,0,1)</f>
        <v>2300</v>
      </c>
      <c r="AM213" s="2" cm="1">
        <f t="array" ref="AM213">_xlfn.XLOOKUP(AM$1&amp;$AB213,$M$3:$M$1662&amp;$N$3:$N$1662,$O$3:$O$1662,0,0,1)</f>
        <v>5800</v>
      </c>
    </row>
    <row r="214" spans="13:39" x14ac:dyDescent="0.4">
      <c r="M214" t="s">
        <v>870</v>
      </c>
      <c r="N214" t="s">
        <v>454</v>
      </c>
      <c r="O214">
        <v>5800</v>
      </c>
      <c r="AB214" t="s">
        <v>202</v>
      </c>
      <c r="AC214" s="2">
        <f t="shared" si="25"/>
        <v>1256380</v>
      </c>
      <c r="AD214" s="2">
        <f t="shared" si="27"/>
        <v>1124500</v>
      </c>
      <c r="AE214" s="2">
        <f t="shared" si="27"/>
        <v>483100</v>
      </c>
      <c r="AF214" s="2">
        <f t="shared" si="27"/>
        <v>539600</v>
      </c>
      <c r="AG214" s="2">
        <f t="shared" si="27"/>
        <v>1759400</v>
      </c>
      <c r="AH214" s="2">
        <f t="shared" si="27"/>
        <v>2375300</v>
      </c>
      <c r="AI214" s="2" cm="1">
        <f t="array" ref="AI214">_xlfn.XLOOKUP(AI$1&amp;$AB214,$M$3:$M$1662&amp;$N$3:$N$1662,$O$3:$O$1662,0,0,1)</f>
        <v>500</v>
      </c>
      <c r="AJ214" s="2" cm="1">
        <f t="array" ref="AJ214">_xlfn.XLOOKUP(AJ$1&amp;$AB214,$M$3:$M$1662&amp;$N$3:$N$1662,$O$3:$O$1662,0,0,1)</f>
        <v>100</v>
      </c>
      <c r="AK214" s="2" cm="1">
        <f t="array" ref="AK214">_xlfn.XLOOKUP(AK$1&amp;$AB214,$M$3:$M$1662&amp;$N$3:$N$1662,$O$3:$O$1662,0,0,1)</f>
        <v>300</v>
      </c>
      <c r="AL214" s="2" cm="1">
        <f t="array" ref="AL214">_xlfn.XLOOKUP(AL$1&amp;$AB214,$M$3:$M$1662&amp;$N$3:$N$1662,$O$3:$O$1662,0,0,1)</f>
        <v>4300</v>
      </c>
      <c r="AM214" s="2" cm="1">
        <f t="array" ref="AM214">_xlfn.XLOOKUP(AM$1&amp;$AB214,$M$3:$M$1662&amp;$N$3:$N$1662,$O$3:$O$1662,0,0,1)</f>
        <v>6500</v>
      </c>
    </row>
    <row r="215" spans="13:39" x14ac:dyDescent="0.4">
      <c r="M215" t="s">
        <v>870</v>
      </c>
      <c r="N215" t="s">
        <v>455</v>
      </c>
      <c r="O215">
        <v>6500</v>
      </c>
      <c r="AB215" t="s">
        <v>267</v>
      </c>
      <c r="AC215" s="2">
        <f t="shared" si="25"/>
        <v>1257480</v>
      </c>
      <c r="AD215" s="2">
        <f t="shared" si="27"/>
        <v>1125700</v>
      </c>
      <c r="AE215" s="2">
        <f t="shared" si="27"/>
        <v>483400</v>
      </c>
      <c r="AF215" s="2">
        <f t="shared" si="27"/>
        <v>540400</v>
      </c>
      <c r="AG215" s="2">
        <f t="shared" si="27"/>
        <v>1761100</v>
      </c>
      <c r="AH215" s="2">
        <f t="shared" si="27"/>
        <v>2376800</v>
      </c>
      <c r="AI215" s="2" cm="1">
        <f t="array" ref="AI215">_xlfn.XLOOKUP(AI$1&amp;$AB215,$M$3:$M$1662&amp;$N$3:$N$1662,$O$3:$O$1662,0,0,1)</f>
        <v>1200</v>
      </c>
      <c r="AJ215" s="2" cm="1">
        <f t="array" ref="AJ215">_xlfn.XLOOKUP(AJ$1&amp;$AB215,$M$3:$M$1662&amp;$N$3:$N$1662,$O$3:$O$1662,0,0,1)</f>
        <v>300</v>
      </c>
      <c r="AK215" s="2" cm="1">
        <f t="array" ref="AK215">_xlfn.XLOOKUP(AK$1&amp;$AB215,$M$3:$M$1662&amp;$N$3:$N$1662,$O$3:$O$1662,0,0,1)</f>
        <v>800</v>
      </c>
      <c r="AL215" s="2" cm="1">
        <f t="array" ref="AL215">_xlfn.XLOOKUP(AL$1&amp;$AB215,$M$3:$M$1662&amp;$N$3:$N$1662,$O$3:$O$1662,0,0,1)</f>
        <v>1700</v>
      </c>
      <c r="AM215" s="2" cm="1">
        <f t="array" ref="AM215">_xlfn.XLOOKUP(AM$1&amp;$AB215,$M$3:$M$1662&amp;$N$3:$N$1662,$O$3:$O$1662,0,0,1)</f>
        <v>1500</v>
      </c>
    </row>
    <row r="216" spans="13:39" x14ac:dyDescent="0.4">
      <c r="M216" t="s">
        <v>870</v>
      </c>
      <c r="N216" t="s">
        <v>456</v>
      </c>
      <c r="O216">
        <v>1500</v>
      </c>
      <c r="AB216" t="s">
        <v>93</v>
      </c>
      <c r="AC216" s="2">
        <f t="shared" si="25"/>
        <v>1258900</v>
      </c>
      <c r="AD216" s="2">
        <f t="shared" si="27"/>
        <v>1126400</v>
      </c>
      <c r="AE216" s="2">
        <f t="shared" si="27"/>
        <v>483500</v>
      </c>
      <c r="AF216" s="2">
        <f t="shared" si="27"/>
        <v>541400</v>
      </c>
      <c r="AG216" s="2">
        <f t="shared" si="27"/>
        <v>1764000</v>
      </c>
      <c r="AH216" s="2">
        <f t="shared" si="27"/>
        <v>2379200</v>
      </c>
      <c r="AI216" s="2" cm="1">
        <f t="array" ref="AI216">_xlfn.XLOOKUP(AI$1&amp;$AB216,$M$3:$M$1662&amp;$N$3:$N$1662,$O$3:$O$1662,0,0,1)</f>
        <v>700</v>
      </c>
      <c r="AJ216" s="2" cm="1">
        <f t="array" ref="AJ216">_xlfn.XLOOKUP(AJ$1&amp;$AB216,$M$3:$M$1662&amp;$N$3:$N$1662,$O$3:$O$1662,0,0,1)</f>
        <v>100</v>
      </c>
      <c r="AK216" s="2" cm="1">
        <f t="array" ref="AK216">_xlfn.XLOOKUP(AK$1&amp;$AB216,$M$3:$M$1662&amp;$N$3:$N$1662,$O$3:$O$1662,0,0,1)</f>
        <v>1000</v>
      </c>
      <c r="AL216" s="2" cm="1">
        <f t="array" ref="AL216">_xlfn.XLOOKUP(AL$1&amp;$AB216,$M$3:$M$1662&amp;$N$3:$N$1662,$O$3:$O$1662,0,0,1)</f>
        <v>2900</v>
      </c>
      <c r="AM216" s="2" cm="1">
        <f t="array" ref="AM216">_xlfn.XLOOKUP(AM$1&amp;$AB216,$M$3:$M$1662&amp;$N$3:$N$1662,$O$3:$O$1662,0,0,1)</f>
        <v>2400</v>
      </c>
    </row>
    <row r="217" spans="13:39" x14ac:dyDescent="0.4">
      <c r="M217" t="s">
        <v>870</v>
      </c>
      <c r="N217" t="s">
        <v>457</v>
      </c>
      <c r="O217">
        <v>2400</v>
      </c>
      <c r="AB217" t="s">
        <v>159</v>
      </c>
      <c r="AC217" s="2">
        <f t="shared" si="25"/>
        <v>1261700</v>
      </c>
      <c r="AD217" s="2">
        <f t="shared" si="27"/>
        <v>1132500</v>
      </c>
      <c r="AE217" s="2">
        <f t="shared" si="27"/>
        <v>483500</v>
      </c>
      <c r="AF217" s="2">
        <f t="shared" si="27"/>
        <v>542100</v>
      </c>
      <c r="AG217" s="2">
        <f t="shared" si="27"/>
        <v>1765700</v>
      </c>
      <c r="AH217" s="2">
        <f t="shared" si="27"/>
        <v>2384700</v>
      </c>
      <c r="AI217" s="2" cm="1">
        <f t="array" ref="AI217">_xlfn.XLOOKUP(AI$1&amp;$AB217,$M$3:$M$1662&amp;$N$3:$N$1662,$O$3:$O$1662,0,0,1)</f>
        <v>6100</v>
      </c>
      <c r="AJ217" s="2" cm="1">
        <f t="array" ref="AJ217">_xlfn.XLOOKUP(AJ$1&amp;$AB217,$M$3:$M$1662&amp;$N$3:$N$1662,$O$3:$O$1662,0,0,1)</f>
        <v>0</v>
      </c>
      <c r="AK217" s="2" cm="1">
        <f t="array" ref="AK217">_xlfn.XLOOKUP(AK$1&amp;$AB217,$M$3:$M$1662&amp;$N$3:$N$1662,$O$3:$O$1662,0,0,1)</f>
        <v>700</v>
      </c>
      <c r="AL217" s="2" cm="1">
        <f t="array" ref="AL217">_xlfn.XLOOKUP(AL$1&amp;$AB217,$M$3:$M$1662&amp;$N$3:$N$1662,$O$3:$O$1662,0,0,1)</f>
        <v>1700</v>
      </c>
      <c r="AM217" s="2" cm="1">
        <f t="array" ref="AM217">_xlfn.XLOOKUP(AM$1&amp;$AB217,$M$3:$M$1662&amp;$N$3:$N$1662,$O$3:$O$1662,0,0,1)</f>
        <v>5500</v>
      </c>
    </row>
    <row r="218" spans="13:39" x14ac:dyDescent="0.4">
      <c r="M218" t="s">
        <v>870</v>
      </c>
      <c r="N218" t="s">
        <v>458</v>
      </c>
      <c r="O218">
        <v>5500</v>
      </c>
      <c r="AB218" t="s">
        <v>275</v>
      </c>
      <c r="AC218" s="2">
        <f t="shared" si="25"/>
        <v>1262780</v>
      </c>
      <c r="AD218" s="2">
        <f t="shared" si="27"/>
        <v>1133100</v>
      </c>
      <c r="AE218" s="2">
        <f t="shared" si="27"/>
        <v>483500</v>
      </c>
      <c r="AF218" s="2">
        <f t="shared" si="27"/>
        <v>544000</v>
      </c>
      <c r="AG218" s="2">
        <f t="shared" si="27"/>
        <v>1766700</v>
      </c>
      <c r="AH218" s="2">
        <f t="shared" si="27"/>
        <v>2386600</v>
      </c>
      <c r="AI218" s="2" cm="1">
        <f t="array" ref="AI218">_xlfn.XLOOKUP(AI$1&amp;$AB218,$M$3:$M$1662&amp;$N$3:$N$1662,$O$3:$O$1662,0,0,1)</f>
        <v>600</v>
      </c>
      <c r="AJ218" s="2" cm="1">
        <f t="array" ref="AJ218">_xlfn.XLOOKUP(AJ$1&amp;$AB218,$M$3:$M$1662&amp;$N$3:$N$1662,$O$3:$O$1662,0,0,1)</f>
        <v>0</v>
      </c>
      <c r="AK218" s="2" cm="1">
        <f t="array" ref="AK218">_xlfn.XLOOKUP(AK$1&amp;$AB218,$M$3:$M$1662&amp;$N$3:$N$1662,$O$3:$O$1662,0,0,1)</f>
        <v>1900</v>
      </c>
      <c r="AL218" s="2" cm="1">
        <f t="array" ref="AL218">_xlfn.XLOOKUP(AL$1&amp;$AB218,$M$3:$M$1662&amp;$N$3:$N$1662,$O$3:$O$1662,0,0,1)</f>
        <v>1000</v>
      </c>
      <c r="AM218" s="2" cm="1">
        <f t="array" ref="AM218">_xlfn.XLOOKUP(AM$1&amp;$AB218,$M$3:$M$1662&amp;$N$3:$N$1662,$O$3:$O$1662,0,0,1)</f>
        <v>1900</v>
      </c>
    </row>
    <row r="219" spans="13:39" x14ac:dyDescent="0.4">
      <c r="M219" t="s">
        <v>870</v>
      </c>
      <c r="N219" t="s">
        <v>459</v>
      </c>
      <c r="O219">
        <v>1900</v>
      </c>
      <c r="AB219" t="s">
        <v>256</v>
      </c>
      <c r="AC219" s="2">
        <f t="shared" si="25"/>
        <v>1265320</v>
      </c>
      <c r="AD219" s="2">
        <f t="shared" si="27"/>
        <v>1136300</v>
      </c>
      <c r="AE219" s="2">
        <f t="shared" si="27"/>
        <v>484300</v>
      </c>
      <c r="AF219" s="2">
        <f t="shared" si="27"/>
        <v>546700</v>
      </c>
      <c r="AG219" s="2">
        <f t="shared" si="27"/>
        <v>1770000</v>
      </c>
      <c r="AH219" s="2">
        <f t="shared" si="27"/>
        <v>2389300</v>
      </c>
      <c r="AI219" s="2" cm="1">
        <f t="array" ref="AI219">_xlfn.XLOOKUP(AI$1&amp;$AB219,$M$3:$M$1662&amp;$N$3:$N$1662,$O$3:$O$1662,0,0,1)</f>
        <v>3200</v>
      </c>
      <c r="AJ219" s="2" cm="1">
        <f t="array" ref="AJ219">_xlfn.XLOOKUP(AJ$1&amp;$AB219,$M$3:$M$1662&amp;$N$3:$N$1662,$O$3:$O$1662,0,0,1)</f>
        <v>800</v>
      </c>
      <c r="AK219" s="2" cm="1">
        <f t="array" ref="AK219">_xlfn.XLOOKUP(AK$1&amp;$AB219,$M$3:$M$1662&amp;$N$3:$N$1662,$O$3:$O$1662,0,0,1)</f>
        <v>2700</v>
      </c>
      <c r="AL219" s="2" cm="1">
        <f t="array" ref="AL219">_xlfn.XLOOKUP(AL$1&amp;$AB219,$M$3:$M$1662&amp;$N$3:$N$1662,$O$3:$O$1662,0,0,1)</f>
        <v>3300</v>
      </c>
      <c r="AM219" s="2" cm="1">
        <f t="array" ref="AM219">_xlfn.XLOOKUP(AM$1&amp;$AB219,$M$3:$M$1662&amp;$N$3:$N$1662,$O$3:$O$1662,0,0,1)</f>
        <v>2700</v>
      </c>
    </row>
    <row r="220" spans="13:39" x14ac:dyDescent="0.4">
      <c r="M220" t="s">
        <v>870</v>
      </c>
      <c r="N220" t="s">
        <v>460</v>
      </c>
      <c r="O220">
        <v>2700</v>
      </c>
      <c r="AB220" t="s">
        <v>264</v>
      </c>
      <c r="AC220" s="2">
        <f t="shared" si="25"/>
        <v>1266640</v>
      </c>
      <c r="AD220" s="2">
        <f t="shared" si="27"/>
        <v>1139800</v>
      </c>
      <c r="AE220" s="2">
        <f t="shared" si="27"/>
        <v>484700</v>
      </c>
      <c r="AF220" s="2">
        <f t="shared" si="27"/>
        <v>547500</v>
      </c>
      <c r="AG220" s="2">
        <f t="shared" si="27"/>
        <v>1770900</v>
      </c>
      <c r="AH220" s="2">
        <f t="shared" si="27"/>
        <v>2390300</v>
      </c>
      <c r="AI220" s="2" cm="1">
        <f t="array" ref="AI220">_xlfn.XLOOKUP(AI$1&amp;$AB220,$M$3:$M$1662&amp;$N$3:$N$1662,$O$3:$O$1662,0,0,1)</f>
        <v>3500</v>
      </c>
      <c r="AJ220" s="2" cm="1">
        <f t="array" ref="AJ220">_xlfn.XLOOKUP(AJ$1&amp;$AB220,$M$3:$M$1662&amp;$N$3:$N$1662,$O$3:$O$1662,0,0,1)</f>
        <v>400</v>
      </c>
      <c r="AK220" s="2" cm="1">
        <f t="array" ref="AK220">_xlfn.XLOOKUP(AK$1&amp;$AB220,$M$3:$M$1662&amp;$N$3:$N$1662,$O$3:$O$1662,0,0,1)</f>
        <v>800</v>
      </c>
      <c r="AL220" s="2" cm="1">
        <f t="array" ref="AL220">_xlfn.XLOOKUP(AL$1&amp;$AB220,$M$3:$M$1662&amp;$N$3:$N$1662,$O$3:$O$1662,0,0,1)</f>
        <v>900</v>
      </c>
      <c r="AM220" s="2" cm="1">
        <f t="array" ref="AM220">_xlfn.XLOOKUP(AM$1&amp;$AB220,$M$3:$M$1662&amp;$N$3:$N$1662,$O$3:$O$1662,0,0,1)</f>
        <v>1000</v>
      </c>
    </row>
    <row r="221" spans="13:39" x14ac:dyDescent="0.4">
      <c r="M221" t="s">
        <v>870</v>
      </c>
      <c r="N221" t="s">
        <v>461</v>
      </c>
      <c r="O221">
        <v>1000</v>
      </c>
      <c r="AB221" t="s">
        <v>126</v>
      </c>
      <c r="AC221" s="2">
        <f t="shared" si="25"/>
        <v>1268220</v>
      </c>
      <c r="AD221" s="2">
        <f t="shared" si="27"/>
        <v>1142800</v>
      </c>
      <c r="AE221" s="2">
        <f t="shared" si="27"/>
        <v>484800</v>
      </c>
      <c r="AF221" s="2">
        <f t="shared" si="27"/>
        <v>548600</v>
      </c>
      <c r="AG221" s="2">
        <f t="shared" si="27"/>
        <v>1773300</v>
      </c>
      <c r="AH221" s="2">
        <f t="shared" si="27"/>
        <v>2391600</v>
      </c>
      <c r="AI221" s="2" cm="1">
        <f t="array" ref="AI221">_xlfn.XLOOKUP(AI$1&amp;$AB221,$M$3:$M$1662&amp;$N$3:$N$1662,$O$3:$O$1662,0,0,1)</f>
        <v>3000</v>
      </c>
      <c r="AJ221" s="2" cm="1">
        <f t="array" ref="AJ221">_xlfn.XLOOKUP(AJ$1&amp;$AB221,$M$3:$M$1662&amp;$N$3:$N$1662,$O$3:$O$1662,0,0,1)</f>
        <v>100</v>
      </c>
      <c r="AK221" s="2" cm="1">
        <f t="array" ref="AK221">_xlfn.XLOOKUP(AK$1&amp;$AB221,$M$3:$M$1662&amp;$N$3:$N$1662,$O$3:$O$1662,0,0,1)</f>
        <v>1100</v>
      </c>
      <c r="AL221" s="2" cm="1">
        <f t="array" ref="AL221">_xlfn.XLOOKUP(AL$1&amp;$AB221,$M$3:$M$1662&amp;$N$3:$N$1662,$O$3:$O$1662,0,0,1)</f>
        <v>2400</v>
      </c>
      <c r="AM221" s="2" cm="1">
        <f t="array" ref="AM221">_xlfn.XLOOKUP(AM$1&amp;$AB221,$M$3:$M$1662&amp;$N$3:$N$1662,$O$3:$O$1662,0,0,1)</f>
        <v>1300</v>
      </c>
    </row>
    <row r="222" spans="13:39" x14ac:dyDescent="0.4">
      <c r="M222" t="s">
        <v>870</v>
      </c>
      <c r="N222" t="s">
        <v>462</v>
      </c>
      <c r="O222">
        <v>1300</v>
      </c>
      <c r="AB222" t="s">
        <v>252</v>
      </c>
      <c r="AC222" s="2">
        <f t="shared" si="25"/>
        <v>1268700</v>
      </c>
      <c r="AD222" s="2">
        <f t="shared" si="27"/>
        <v>1142800</v>
      </c>
      <c r="AE222" s="2">
        <f t="shared" si="27"/>
        <v>484900</v>
      </c>
      <c r="AF222" s="2">
        <f t="shared" si="27"/>
        <v>548700</v>
      </c>
      <c r="AG222" s="2">
        <f t="shared" si="27"/>
        <v>1774900</v>
      </c>
      <c r="AH222" s="2">
        <f t="shared" si="27"/>
        <v>2392200</v>
      </c>
      <c r="AI222" s="2" cm="1">
        <f t="array" ref="AI222">_xlfn.XLOOKUP(AI$1&amp;$AB222,$M$3:$M$1662&amp;$N$3:$N$1662,$O$3:$O$1662,0,0,1)</f>
        <v>0</v>
      </c>
      <c r="AJ222" s="2" cm="1">
        <f t="array" ref="AJ222">_xlfn.XLOOKUP(AJ$1&amp;$AB222,$M$3:$M$1662&amp;$N$3:$N$1662,$O$3:$O$1662,0,0,1)</f>
        <v>100</v>
      </c>
      <c r="AK222" s="2" cm="1">
        <f t="array" ref="AK222">_xlfn.XLOOKUP(AK$1&amp;$AB222,$M$3:$M$1662&amp;$N$3:$N$1662,$O$3:$O$1662,0,0,1)</f>
        <v>100</v>
      </c>
      <c r="AL222" s="2" cm="1">
        <f t="array" ref="AL222">_xlfn.XLOOKUP(AL$1&amp;$AB222,$M$3:$M$1662&amp;$N$3:$N$1662,$O$3:$O$1662,0,0,1)</f>
        <v>1600</v>
      </c>
      <c r="AM222" s="2" cm="1">
        <f t="array" ref="AM222">_xlfn.XLOOKUP(AM$1&amp;$AB222,$M$3:$M$1662&amp;$N$3:$N$1662,$O$3:$O$1662,0,0,1)</f>
        <v>600</v>
      </c>
    </row>
    <row r="223" spans="13:39" x14ac:dyDescent="0.4">
      <c r="M223" t="s">
        <v>870</v>
      </c>
      <c r="N223" t="s">
        <v>463</v>
      </c>
      <c r="O223">
        <v>600</v>
      </c>
      <c r="AB223" t="s">
        <v>212</v>
      </c>
      <c r="AC223" s="2">
        <f t="shared" si="25"/>
        <v>1271260</v>
      </c>
      <c r="AD223" s="2">
        <f t="shared" si="27"/>
        <v>1143700</v>
      </c>
      <c r="AE223" s="2">
        <f t="shared" si="27"/>
        <v>488100</v>
      </c>
      <c r="AF223" s="2">
        <f t="shared" si="27"/>
        <v>548900</v>
      </c>
      <c r="AG223" s="2">
        <f t="shared" si="27"/>
        <v>1781200</v>
      </c>
      <c r="AH223" s="2">
        <f t="shared" si="27"/>
        <v>2394400</v>
      </c>
      <c r="AI223" s="2" cm="1">
        <f t="array" ref="AI223">_xlfn.XLOOKUP(AI$1&amp;$AB223,$M$3:$M$1662&amp;$N$3:$N$1662,$O$3:$O$1662,0,0,1)</f>
        <v>900</v>
      </c>
      <c r="AJ223" s="2" cm="1">
        <f t="array" ref="AJ223">_xlfn.XLOOKUP(AJ$1&amp;$AB223,$M$3:$M$1662&amp;$N$3:$N$1662,$O$3:$O$1662,0,0,1)</f>
        <v>3200</v>
      </c>
      <c r="AK223" s="2" cm="1">
        <f t="array" ref="AK223">_xlfn.XLOOKUP(AK$1&amp;$AB223,$M$3:$M$1662&amp;$N$3:$N$1662,$O$3:$O$1662,0,0,1)</f>
        <v>200</v>
      </c>
      <c r="AL223" s="2" cm="1">
        <f t="array" ref="AL223">_xlfn.XLOOKUP(AL$1&amp;$AB223,$M$3:$M$1662&amp;$N$3:$N$1662,$O$3:$O$1662,0,0,1)</f>
        <v>6300</v>
      </c>
      <c r="AM223" s="2" cm="1">
        <f t="array" ref="AM223">_xlfn.XLOOKUP(AM$1&amp;$AB223,$M$3:$M$1662&amp;$N$3:$N$1662,$O$3:$O$1662,0,0,1)</f>
        <v>2200</v>
      </c>
    </row>
    <row r="224" spans="13:39" x14ac:dyDescent="0.4">
      <c r="M224" t="s">
        <v>870</v>
      </c>
      <c r="N224" t="s">
        <v>464</v>
      </c>
      <c r="O224">
        <v>2200</v>
      </c>
      <c r="AB224" t="s">
        <v>242</v>
      </c>
      <c r="AC224" s="2">
        <f t="shared" si="25"/>
        <v>1272900</v>
      </c>
      <c r="AD224" s="2">
        <f t="shared" si="27"/>
        <v>1144400</v>
      </c>
      <c r="AE224" s="2">
        <f t="shared" si="27"/>
        <v>488200</v>
      </c>
      <c r="AF224" s="2">
        <f t="shared" si="27"/>
        <v>549100</v>
      </c>
      <c r="AG224" s="2">
        <f t="shared" si="27"/>
        <v>1782700</v>
      </c>
      <c r="AH224" s="2">
        <f t="shared" si="27"/>
        <v>2400100</v>
      </c>
      <c r="AI224" s="2" cm="1">
        <f t="array" ref="AI224">_xlfn.XLOOKUP(AI$1&amp;$AB224,$M$3:$M$1662&amp;$N$3:$N$1662,$O$3:$O$1662,0,0,1)</f>
        <v>700</v>
      </c>
      <c r="AJ224" s="2" cm="1">
        <f t="array" ref="AJ224">_xlfn.XLOOKUP(AJ$1&amp;$AB224,$M$3:$M$1662&amp;$N$3:$N$1662,$O$3:$O$1662,0,0,1)</f>
        <v>100</v>
      </c>
      <c r="AK224" s="2" cm="1">
        <f t="array" ref="AK224">_xlfn.XLOOKUP(AK$1&amp;$AB224,$M$3:$M$1662&amp;$N$3:$N$1662,$O$3:$O$1662,0,0,1)</f>
        <v>200</v>
      </c>
      <c r="AL224" s="2" cm="1">
        <f t="array" ref="AL224">_xlfn.XLOOKUP(AL$1&amp;$AB224,$M$3:$M$1662&amp;$N$3:$N$1662,$O$3:$O$1662,0,0,1)</f>
        <v>1500</v>
      </c>
      <c r="AM224" s="2" cm="1">
        <f t="array" ref="AM224">_xlfn.XLOOKUP(AM$1&amp;$AB224,$M$3:$M$1662&amp;$N$3:$N$1662,$O$3:$O$1662,0,0,1)</f>
        <v>5700</v>
      </c>
    </row>
    <row r="225" spans="13:39" x14ac:dyDescent="0.4">
      <c r="M225" t="s">
        <v>870</v>
      </c>
      <c r="N225" t="s">
        <v>465</v>
      </c>
      <c r="O225">
        <v>5700</v>
      </c>
      <c r="AB225" t="s">
        <v>307</v>
      </c>
      <c r="AC225" s="2">
        <f t="shared" si="25"/>
        <v>1274220</v>
      </c>
      <c r="AD225" s="2">
        <f t="shared" si="27"/>
        <v>1144600</v>
      </c>
      <c r="AE225" s="2">
        <f t="shared" si="27"/>
        <v>488700</v>
      </c>
      <c r="AF225" s="2">
        <f t="shared" si="27"/>
        <v>550800</v>
      </c>
      <c r="AG225" s="2">
        <f t="shared" si="27"/>
        <v>1785900</v>
      </c>
      <c r="AH225" s="2">
        <f t="shared" si="27"/>
        <v>2401100</v>
      </c>
      <c r="AI225" s="2" cm="1">
        <f t="array" ref="AI225">_xlfn.XLOOKUP(AI$1&amp;$AB225,$M$3:$M$1662&amp;$N$3:$N$1662,$O$3:$O$1662,0,0,1)</f>
        <v>200</v>
      </c>
      <c r="AJ225" s="2" cm="1">
        <f t="array" ref="AJ225">_xlfn.XLOOKUP(AJ$1&amp;$AB225,$M$3:$M$1662&amp;$N$3:$N$1662,$O$3:$O$1662,0,0,1)</f>
        <v>500</v>
      </c>
      <c r="AK225" s="2" cm="1">
        <f t="array" ref="AK225">_xlfn.XLOOKUP(AK$1&amp;$AB225,$M$3:$M$1662&amp;$N$3:$N$1662,$O$3:$O$1662,0,0,1)</f>
        <v>1700</v>
      </c>
      <c r="AL225" s="2" cm="1">
        <f t="array" ref="AL225">_xlfn.XLOOKUP(AL$1&amp;$AB225,$M$3:$M$1662&amp;$N$3:$N$1662,$O$3:$O$1662,0,0,1)</f>
        <v>3200</v>
      </c>
      <c r="AM225" s="2" cm="1">
        <f t="array" ref="AM225">_xlfn.XLOOKUP(AM$1&amp;$AB225,$M$3:$M$1662&amp;$N$3:$N$1662,$O$3:$O$1662,0,0,1)</f>
        <v>1000</v>
      </c>
    </row>
    <row r="226" spans="13:39" x14ac:dyDescent="0.4">
      <c r="M226" t="s">
        <v>870</v>
      </c>
      <c r="N226" t="s">
        <v>466</v>
      </c>
      <c r="O226">
        <v>1000</v>
      </c>
      <c r="AB226" t="s">
        <v>286</v>
      </c>
      <c r="AC226" s="2">
        <f t="shared" si="25"/>
        <v>1274940</v>
      </c>
      <c r="AD226" s="2">
        <f t="shared" si="27"/>
        <v>1145100</v>
      </c>
      <c r="AE226" s="2">
        <f t="shared" si="27"/>
        <v>488700</v>
      </c>
      <c r="AF226" s="2">
        <f t="shared" si="27"/>
        <v>551000</v>
      </c>
      <c r="AG226" s="2">
        <f t="shared" si="27"/>
        <v>1786600</v>
      </c>
      <c r="AH226" s="2">
        <f t="shared" si="27"/>
        <v>2403300</v>
      </c>
      <c r="AI226" s="2" cm="1">
        <f t="array" ref="AI226">_xlfn.XLOOKUP(AI$1&amp;$AB226,$M$3:$M$1662&amp;$N$3:$N$1662,$O$3:$O$1662,0,0,1)</f>
        <v>500</v>
      </c>
      <c r="AJ226" s="2" cm="1">
        <f t="array" ref="AJ226">_xlfn.XLOOKUP(AJ$1&amp;$AB226,$M$3:$M$1662&amp;$N$3:$N$1662,$O$3:$O$1662,0,0,1)</f>
        <v>0</v>
      </c>
      <c r="AK226" s="2" cm="1">
        <f t="array" ref="AK226">_xlfn.XLOOKUP(AK$1&amp;$AB226,$M$3:$M$1662&amp;$N$3:$N$1662,$O$3:$O$1662,0,0,1)</f>
        <v>200</v>
      </c>
      <c r="AL226" s="2" cm="1">
        <f t="array" ref="AL226">_xlfn.XLOOKUP(AL$1&amp;$AB226,$M$3:$M$1662&amp;$N$3:$N$1662,$O$3:$O$1662,0,0,1)</f>
        <v>700</v>
      </c>
      <c r="AM226" s="2" cm="1">
        <f t="array" ref="AM226">_xlfn.XLOOKUP(AM$1&amp;$AB226,$M$3:$M$1662&amp;$N$3:$N$1662,$O$3:$O$1662,0,0,1)</f>
        <v>2200</v>
      </c>
    </row>
    <row r="227" spans="13:39" x14ac:dyDescent="0.4">
      <c r="M227" t="s">
        <v>870</v>
      </c>
      <c r="N227" t="s">
        <v>467</v>
      </c>
      <c r="O227">
        <v>2200</v>
      </c>
      <c r="AB227" t="s">
        <v>179</v>
      </c>
      <c r="AC227" s="2">
        <f t="shared" si="25"/>
        <v>1276480</v>
      </c>
      <c r="AD227" s="2">
        <f t="shared" si="27"/>
        <v>1146000</v>
      </c>
      <c r="AE227" s="2">
        <f t="shared" si="27"/>
        <v>489000</v>
      </c>
      <c r="AF227" s="2">
        <f t="shared" si="27"/>
        <v>552200</v>
      </c>
      <c r="AG227" s="2">
        <f t="shared" si="27"/>
        <v>1791200</v>
      </c>
      <c r="AH227" s="2">
        <f t="shared" si="27"/>
        <v>2404000</v>
      </c>
      <c r="AI227" s="2" cm="1">
        <f t="array" ref="AI227">_xlfn.XLOOKUP(AI$1&amp;$AB227,$M$3:$M$1662&amp;$N$3:$N$1662,$O$3:$O$1662,0,0,1)</f>
        <v>900</v>
      </c>
      <c r="AJ227" s="2" cm="1">
        <f t="array" ref="AJ227">_xlfn.XLOOKUP(AJ$1&amp;$AB227,$M$3:$M$1662&amp;$N$3:$N$1662,$O$3:$O$1662,0,0,1)</f>
        <v>300</v>
      </c>
      <c r="AK227" s="2" cm="1">
        <f t="array" ref="AK227">_xlfn.XLOOKUP(AK$1&amp;$AB227,$M$3:$M$1662&amp;$N$3:$N$1662,$O$3:$O$1662,0,0,1)</f>
        <v>1200</v>
      </c>
      <c r="AL227" s="2" cm="1">
        <f t="array" ref="AL227">_xlfn.XLOOKUP(AL$1&amp;$AB227,$M$3:$M$1662&amp;$N$3:$N$1662,$O$3:$O$1662,0,0,1)</f>
        <v>4600</v>
      </c>
      <c r="AM227" s="2" cm="1">
        <f t="array" ref="AM227">_xlfn.XLOOKUP(AM$1&amp;$AB227,$M$3:$M$1662&amp;$N$3:$N$1662,$O$3:$O$1662,0,0,1)</f>
        <v>700</v>
      </c>
    </row>
    <row r="228" spans="13:39" x14ac:dyDescent="0.4">
      <c r="M228" t="s">
        <v>870</v>
      </c>
      <c r="N228" t="s">
        <v>468</v>
      </c>
      <c r="O228">
        <v>700</v>
      </c>
      <c r="AB228" t="s">
        <v>120</v>
      </c>
      <c r="AC228" s="2">
        <f t="shared" si="25"/>
        <v>1277340</v>
      </c>
      <c r="AD228" s="2">
        <f t="shared" ref="AD228:AH243" si="28">AD227+AI228</f>
        <v>1148500</v>
      </c>
      <c r="AE228" s="2">
        <f t="shared" si="28"/>
        <v>489300</v>
      </c>
      <c r="AF228" s="2">
        <f t="shared" si="28"/>
        <v>552300</v>
      </c>
      <c r="AG228" s="2">
        <f t="shared" si="28"/>
        <v>1791800</v>
      </c>
      <c r="AH228" s="2">
        <f t="shared" si="28"/>
        <v>2404800</v>
      </c>
      <c r="AI228" s="2" cm="1">
        <f t="array" ref="AI228">_xlfn.XLOOKUP(AI$1&amp;$AB228,$M$3:$M$1662&amp;$N$3:$N$1662,$O$3:$O$1662,0,0,1)</f>
        <v>2500</v>
      </c>
      <c r="AJ228" s="2" cm="1">
        <f t="array" ref="AJ228">_xlfn.XLOOKUP(AJ$1&amp;$AB228,$M$3:$M$1662&amp;$N$3:$N$1662,$O$3:$O$1662,0,0,1)</f>
        <v>300</v>
      </c>
      <c r="AK228" s="2" cm="1">
        <f t="array" ref="AK228">_xlfn.XLOOKUP(AK$1&amp;$AB228,$M$3:$M$1662&amp;$N$3:$N$1662,$O$3:$O$1662,0,0,1)</f>
        <v>100</v>
      </c>
      <c r="AL228" s="2" cm="1">
        <f t="array" ref="AL228">_xlfn.XLOOKUP(AL$1&amp;$AB228,$M$3:$M$1662&amp;$N$3:$N$1662,$O$3:$O$1662,0,0,1)</f>
        <v>600</v>
      </c>
      <c r="AM228" s="2" cm="1">
        <f t="array" ref="AM228">_xlfn.XLOOKUP(AM$1&amp;$AB228,$M$3:$M$1662&amp;$N$3:$N$1662,$O$3:$O$1662,0,0,1)</f>
        <v>800</v>
      </c>
    </row>
    <row r="229" spans="13:39" x14ac:dyDescent="0.4">
      <c r="M229" t="s">
        <v>870</v>
      </c>
      <c r="N229" t="s">
        <v>469</v>
      </c>
      <c r="O229">
        <v>800</v>
      </c>
      <c r="AB229" t="s">
        <v>57</v>
      </c>
      <c r="AC229" s="2">
        <f t="shared" si="25"/>
        <v>1278360</v>
      </c>
      <c r="AD229" s="2">
        <f t="shared" si="28"/>
        <v>1148700</v>
      </c>
      <c r="AE229" s="2">
        <f t="shared" si="28"/>
        <v>489400</v>
      </c>
      <c r="AF229" s="2">
        <f t="shared" si="28"/>
        <v>552400</v>
      </c>
      <c r="AG229" s="2">
        <f t="shared" si="28"/>
        <v>1795500</v>
      </c>
      <c r="AH229" s="2">
        <f t="shared" si="28"/>
        <v>2405800</v>
      </c>
      <c r="AI229" s="2" cm="1">
        <f t="array" ref="AI229">_xlfn.XLOOKUP(AI$1&amp;$AB229,$M$3:$M$1662&amp;$N$3:$N$1662,$O$3:$O$1662,0,0,1)</f>
        <v>200</v>
      </c>
      <c r="AJ229" s="2" cm="1">
        <f t="array" ref="AJ229">_xlfn.XLOOKUP(AJ$1&amp;$AB229,$M$3:$M$1662&amp;$N$3:$N$1662,$O$3:$O$1662,0,0,1)</f>
        <v>100</v>
      </c>
      <c r="AK229" s="2" cm="1">
        <f t="array" ref="AK229">_xlfn.XLOOKUP(AK$1&amp;$AB229,$M$3:$M$1662&amp;$N$3:$N$1662,$O$3:$O$1662,0,0,1)</f>
        <v>100</v>
      </c>
      <c r="AL229" s="2" cm="1">
        <f t="array" ref="AL229">_xlfn.XLOOKUP(AL$1&amp;$AB229,$M$3:$M$1662&amp;$N$3:$N$1662,$O$3:$O$1662,0,0,1)</f>
        <v>3700</v>
      </c>
      <c r="AM229" s="2" cm="1">
        <f t="array" ref="AM229">_xlfn.XLOOKUP(AM$1&amp;$AB229,$M$3:$M$1662&amp;$N$3:$N$1662,$O$3:$O$1662,0,0,1)</f>
        <v>1000</v>
      </c>
    </row>
    <row r="230" spans="13:39" x14ac:dyDescent="0.4">
      <c r="M230" t="s">
        <v>870</v>
      </c>
      <c r="N230" t="s">
        <v>470</v>
      </c>
      <c r="O230">
        <v>1000</v>
      </c>
      <c r="AB230" t="s">
        <v>164</v>
      </c>
      <c r="AC230" s="2">
        <f t="shared" si="25"/>
        <v>1278980</v>
      </c>
      <c r="AD230" s="2">
        <f t="shared" si="28"/>
        <v>1148900</v>
      </c>
      <c r="AE230" s="2">
        <f t="shared" si="28"/>
        <v>489400</v>
      </c>
      <c r="AF230" s="2">
        <f t="shared" si="28"/>
        <v>552700</v>
      </c>
      <c r="AG230" s="2">
        <f t="shared" si="28"/>
        <v>1796700</v>
      </c>
      <c r="AH230" s="2">
        <f t="shared" si="28"/>
        <v>2407200</v>
      </c>
      <c r="AI230" s="2" cm="1">
        <f t="array" ref="AI230">_xlfn.XLOOKUP(AI$1&amp;$AB230,$M$3:$M$1662&amp;$N$3:$N$1662,$O$3:$O$1662,0,0,1)</f>
        <v>200</v>
      </c>
      <c r="AJ230" s="2" cm="1">
        <f t="array" ref="AJ230">_xlfn.XLOOKUP(AJ$1&amp;$AB230,$M$3:$M$1662&amp;$N$3:$N$1662,$O$3:$O$1662,0,0,1)</f>
        <v>0</v>
      </c>
      <c r="AK230" s="2" cm="1">
        <f t="array" ref="AK230">_xlfn.XLOOKUP(AK$1&amp;$AB230,$M$3:$M$1662&amp;$N$3:$N$1662,$O$3:$O$1662,0,0,1)</f>
        <v>300</v>
      </c>
      <c r="AL230" s="2" cm="1">
        <f t="array" ref="AL230">_xlfn.XLOOKUP(AL$1&amp;$AB230,$M$3:$M$1662&amp;$N$3:$N$1662,$O$3:$O$1662,0,0,1)</f>
        <v>1200</v>
      </c>
      <c r="AM230" s="2" cm="1">
        <f t="array" ref="AM230">_xlfn.XLOOKUP(AM$1&amp;$AB230,$M$3:$M$1662&amp;$N$3:$N$1662,$O$3:$O$1662,0,0,1)</f>
        <v>1400</v>
      </c>
    </row>
    <row r="231" spans="13:39" x14ac:dyDescent="0.4">
      <c r="M231" t="s">
        <v>870</v>
      </c>
      <c r="N231" t="s">
        <v>471</v>
      </c>
      <c r="O231">
        <v>1400</v>
      </c>
      <c r="AB231" t="s">
        <v>188</v>
      </c>
      <c r="AC231" s="2">
        <f t="shared" si="25"/>
        <v>1282000</v>
      </c>
      <c r="AD231" s="2">
        <f t="shared" si="28"/>
        <v>1149400</v>
      </c>
      <c r="AE231" s="2">
        <f t="shared" si="28"/>
        <v>497900</v>
      </c>
      <c r="AF231" s="2">
        <f t="shared" si="28"/>
        <v>554800</v>
      </c>
      <c r="AG231" s="2">
        <f t="shared" si="28"/>
        <v>1799800</v>
      </c>
      <c r="AH231" s="2">
        <f t="shared" si="28"/>
        <v>2408100</v>
      </c>
      <c r="AI231" s="2" cm="1">
        <f t="array" ref="AI231">_xlfn.XLOOKUP(AI$1&amp;$AB231,$M$3:$M$1662&amp;$N$3:$N$1662,$O$3:$O$1662,0,0,1)</f>
        <v>500</v>
      </c>
      <c r="AJ231" s="2" cm="1">
        <f t="array" ref="AJ231">_xlfn.XLOOKUP(AJ$1&amp;$AB231,$M$3:$M$1662&amp;$N$3:$N$1662,$O$3:$O$1662,0,0,1)</f>
        <v>8500</v>
      </c>
      <c r="AK231" s="2" cm="1">
        <f t="array" ref="AK231">_xlfn.XLOOKUP(AK$1&amp;$AB231,$M$3:$M$1662&amp;$N$3:$N$1662,$O$3:$O$1662,0,0,1)</f>
        <v>2100</v>
      </c>
      <c r="AL231" s="2" cm="1">
        <f t="array" ref="AL231">_xlfn.XLOOKUP(AL$1&amp;$AB231,$M$3:$M$1662&amp;$N$3:$N$1662,$O$3:$O$1662,0,0,1)</f>
        <v>3100</v>
      </c>
      <c r="AM231" s="2" cm="1">
        <f t="array" ref="AM231">_xlfn.XLOOKUP(AM$1&amp;$AB231,$M$3:$M$1662&amp;$N$3:$N$1662,$O$3:$O$1662,0,0,1)</f>
        <v>900</v>
      </c>
    </row>
    <row r="232" spans="13:39" x14ac:dyDescent="0.4">
      <c r="M232" t="s">
        <v>870</v>
      </c>
      <c r="N232" t="s">
        <v>472</v>
      </c>
      <c r="O232">
        <v>900</v>
      </c>
      <c r="AB232" t="s">
        <v>210</v>
      </c>
      <c r="AC232" s="2">
        <f t="shared" si="25"/>
        <v>1284100</v>
      </c>
      <c r="AD232" s="2">
        <f t="shared" si="28"/>
        <v>1150300</v>
      </c>
      <c r="AE232" s="2">
        <f t="shared" si="28"/>
        <v>502900</v>
      </c>
      <c r="AF232" s="2">
        <f t="shared" si="28"/>
        <v>554900</v>
      </c>
      <c r="AG232" s="2">
        <f t="shared" si="28"/>
        <v>1800800</v>
      </c>
      <c r="AH232" s="2">
        <f t="shared" si="28"/>
        <v>2411600</v>
      </c>
      <c r="AI232" s="2" cm="1">
        <f t="array" ref="AI232">_xlfn.XLOOKUP(AI$1&amp;$AB232,$M$3:$M$1662&amp;$N$3:$N$1662,$O$3:$O$1662,0,0,1)</f>
        <v>900</v>
      </c>
      <c r="AJ232" s="2" cm="1">
        <f t="array" ref="AJ232">_xlfn.XLOOKUP(AJ$1&amp;$AB232,$M$3:$M$1662&amp;$N$3:$N$1662,$O$3:$O$1662,0,0,1)</f>
        <v>5000</v>
      </c>
      <c r="AK232" s="2" cm="1">
        <f t="array" ref="AK232">_xlfn.XLOOKUP(AK$1&amp;$AB232,$M$3:$M$1662&amp;$N$3:$N$1662,$O$3:$O$1662,0,0,1)</f>
        <v>100</v>
      </c>
      <c r="AL232" s="2" cm="1">
        <f t="array" ref="AL232">_xlfn.XLOOKUP(AL$1&amp;$AB232,$M$3:$M$1662&amp;$N$3:$N$1662,$O$3:$O$1662,0,0,1)</f>
        <v>1000</v>
      </c>
      <c r="AM232" s="2" cm="1">
        <f t="array" ref="AM232">_xlfn.XLOOKUP(AM$1&amp;$AB232,$M$3:$M$1662&amp;$N$3:$N$1662,$O$3:$O$1662,0,0,1)</f>
        <v>3500</v>
      </c>
    </row>
    <row r="233" spans="13:39" x14ac:dyDescent="0.4">
      <c r="M233" t="s">
        <v>870</v>
      </c>
      <c r="N233" t="s">
        <v>473</v>
      </c>
      <c r="O233">
        <v>3500</v>
      </c>
      <c r="AB233" t="s">
        <v>219</v>
      </c>
      <c r="AC233" s="2">
        <f t="shared" si="25"/>
        <v>1285360</v>
      </c>
      <c r="AD233" s="2">
        <f t="shared" si="28"/>
        <v>1151000</v>
      </c>
      <c r="AE233" s="2">
        <f t="shared" si="28"/>
        <v>504600</v>
      </c>
      <c r="AF233" s="2">
        <f t="shared" si="28"/>
        <v>555400</v>
      </c>
      <c r="AG233" s="2">
        <f t="shared" si="28"/>
        <v>1802500</v>
      </c>
      <c r="AH233" s="2">
        <f t="shared" si="28"/>
        <v>2413300</v>
      </c>
      <c r="AI233" s="2" cm="1">
        <f t="array" ref="AI233">_xlfn.XLOOKUP(AI$1&amp;$AB233,$M$3:$M$1662&amp;$N$3:$N$1662,$O$3:$O$1662,0,0,1)</f>
        <v>700</v>
      </c>
      <c r="AJ233" s="2" cm="1">
        <f t="array" ref="AJ233">_xlfn.XLOOKUP(AJ$1&amp;$AB233,$M$3:$M$1662&amp;$N$3:$N$1662,$O$3:$O$1662,0,0,1)</f>
        <v>1700</v>
      </c>
      <c r="AK233" s="2" cm="1">
        <f t="array" ref="AK233">_xlfn.XLOOKUP(AK$1&amp;$AB233,$M$3:$M$1662&amp;$N$3:$N$1662,$O$3:$O$1662,0,0,1)</f>
        <v>500</v>
      </c>
      <c r="AL233" s="2" cm="1">
        <f t="array" ref="AL233">_xlfn.XLOOKUP(AL$1&amp;$AB233,$M$3:$M$1662&amp;$N$3:$N$1662,$O$3:$O$1662,0,0,1)</f>
        <v>1700</v>
      </c>
      <c r="AM233" s="2" cm="1">
        <f t="array" ref="AM233">_xlfn.XLOOKUP(AM$1&amp;$AB233,$M$3:$M$1662&amp;$N$3:$N$1662,$O$3:$O$1662,0,0,1)</f>
        <v>1700</v>
      </c>
    </row>
    <row r="234" spans="13:39" x14ac:dyDescent="0.4">
      <c r="M234" t="s">
        <v>870</v>
      </c>
      <c r="N234" t="s">
        <v>474</v>
      </c>
      <c r="O234">
        <v>1700</v>
      </c>
      <c r="AB234" t="s">
        <v>215</v>
      </c>
      <c r="AC234" s="2">
        <f t="shared" si="25"/>
        <v>1285860</v>
      </c>
      <c r="AD234" s="2">
        <f t="shared" si="28"/>
        <v>1152000</v>
      </c>
      <c r="AE234" s="2">
        <f t="shared" si="28"/>
        <v>504700</v>
      </c>
      <c r="AF234" s="2">
        <f t="shared" si="28"/>
        <v>556000</v>
      </c>
      <c r="AG234" s="2">
        <f t="shared" si="28"/>
        <v>1803100</v>
      </c>
      <c r="AH234" s="2">
        <f t="shared" si="28"/>
        <v>2413500</v>
      </c>
      <c r="AI234" s="2" cm="1">
        <f t="array" ref="AI234">_xlfn.XLOOKUP(AI$1&amp;$AB234,$M$3:$M$1662&amp;$N$3:$N$1662,$O$3:$O$1662,0,0,1)</f>
        <v>1000</v>
      </c>
      <c r="AJ234" s="2" cm="1">
        <f t="array" ref="AJ234">_xlfn.XLOOKUP(AJ$1&amp;$AB234,$M$3:$M$1662&amp;$N$3:$N$1662,$O$3:$O$1662,0,0,1)</f>
        <v>100</v>
      </c>
      <c r="AK234" s="2" cm="1">
        <f t="array" ref="AK234">_xlfn.XLOOKUP(AK$1&amp;$AB234,$M$3:$M$1662&amp;$N$3:$N$1662,$O$3:$O$1662,0,0,1)</f>
        <v>600</v>
      </c>
      <c r="AL234" s="2" cm="1">
        <f t="array" ref="AL234">_xlfn.XLOOKUP(AL$1&amp;$AB234,$M$3:$M$1662&amp;$N$3:$N$1662,$O$3:$O$1662,0,0,1)</f>
        <v>600</v>
      </c>
      <c r="AM234" s="2" cm="1">
        <f t="array" ref="AM234">_xlfn.XLOOKUP(AM$1&amp;$AB234,$M$3:$M$1662&amp;$N$3:$N$1662,$O$3:$O$1662,0,0,1)</f>
        <v>200</v>
      </c>
    </row>
    <row r="235" spans="13:39" x14ac:dyDescent="0.4">
      <c r="M235" t="s">
        <v>870</v>
      </c>
      <c r="N235" t="s">
        <v>475</v>
      </c>
      <c r="O235">
        <v>200</v>
      </c>
      <c r="AB235" t="s">
        <v>149</v>
      </c>
      <c r="AC235" s="2">
        <f t="shared" si="25"/>
        <v>1287060</v>
      </c>
      <c r="AD235" s="2">
        <f t="shared" si="28"/>
        <v>1152200</v>
      </c>
      <c r="AE235" s="2">
        <f t="shared" si="28"/>
        <v>505000</v>
      </c>
      <c r="AF235" s="2">
        <f t="shared" si="28"/>
        <v>556300</v>
      </c>
      <c r="AG235" s="2">
        <f t="shared" si="28"/>
        <v>1804800</v>
      </c>
      <c r="AH235" s="2">
        <f t="shared" si="28"/>
        <v>2417000</v>
      </c>
      <c r="AI235" s="2" cm="1">
        <f t="array" ref="AI235">_xlfn.XLOOKUP(AI$1&amp;$AB235,$M$3:$M$1662&amp;$N$3:$N$1662,$O$3:$O$1662,0,0,1)</f>
        <v>200</v>
      </c>
      <c r="AJ235" s="2" cm="1">
        <f t="array" ref="AJ235">_xlfn.XLOOKUP(AJ$1&amp;$AB235,$M$3:$M$1662&amp;$N$3:$N$1662,$O$3:$O$1662,0,0,1)</f>
        <v>300</v>
      </c>
      <c r="AK235" s="2" cm="1">
        <f t="array" ref="AK235">_xlfn.XLOOKUP(AK$1&amp;$AB235,$M$3:$M$1662&amp;$N$3:$N$1662,$O$3:$O$1662,0,0,1)</f>
        <v>300</v>
      </c>
      <c r="AL235" s="2" cm="1">
        <f t="array" ref="AL235">_xlfn.XLOOKUP(AL$1&amp;$AB235,$M$3:$M$1662&amp;$N$3:$N$1662,$O$3:$O$1662,0,0,1)</f>
        <v>1700</v>
      </c>
      <c r="AM235" s="2" cm="1">
        <f t="array" ref="AM235">_xlfn.XLOOKUP(AM$1&amp;$AB235,$M$3:$M$1662&amp;$N$3:$N$1662,$O$3:$O$1662,0,0,1)</f>
        <v>3500</v>
      </c>
    </row>
    <row r="236" spans="13:39" x14ac:dyDescent="0.4">
      <c r="M236" t="s">
        <v>870</v>
      </c>
      <c r="N236" t="s">
        <v>476</v>
      </c>
      <c r="O236">
        <v>3500</v>
      </c>
      <c r="AB236" t="s">
        <v>198</v>
      </c>
      <c r="AC236" s="2">
        <f t="shared" si="25"/>
        <v>1288720</v>
      </c>
      <c r="AD236" s="2">
        <f t="shared" si="28"/>
        <v>1152700</v>
      </c>
      <c r="AE236" s="2">
        <f t="shared" si="28"/>
        <v>505200</v>
      </c>
      <c r="AF236" s="2">
        <f t="shared" si="28"/>
        <v>556400</v>
      </c>
      <c r="AG236" s="2">
        <f t="shared" si="28"/>
        <v>1806800</v>
      </c>
      <c r="AH236" s="2">
        <f t="shared" si="28"/>
        <v>2422500</v>
      </c>
      <c r="AI236" s="2" cm="1">
        <f t="array" ref="AI236">_xlfn.XLOOKUP(AI$1&amp;$AB236,$M$3:$M$1662&amp;$N$3:$N$1662,$O$3:$O$1662,0,0,1)</f>
        <v>500</v>
      </c>
      <c r="AJ236" s="2" cm="1">
        <f t="array" ref="AJ236">_xlfn.XLOOKUP(AJ$1&amp;$AB236,$M$3:$M$1662&amp;$N$3:$N$1662,$O$3:$O$1662,0,0,1)</f>
        <v>200</v>
      </c>
      <c r="AK236" s="2" cm="1">
        <f t="array" ref="AK236">_xlfn.XLOOKUP(AK$1&amp;$AB236,$M$3:$M$1662&amp;$N$3:$N$1662,$O$3:$O$1662,0,0,1)</f>
        <v>100</v>
      </c>
      <c r="AL236" s="2" cm="1">
        <f t="array" ref="AL236">_xlfn.XLOOKUP(AL$1&amp;$AB236,$M$3:$M$1662&amp;$N$3:$N$1662,$O$3:$O$1662,0,0,1)</f>
        <v>2000</v>
      </c>
      <c r="AM236" s="2" cm="1">
        <f t="array" ref="AM236">_xlfn.XLOOKUP(AM$1&amp;$AB236,$M$3:$M$1662&amp;$N$3:$N$1662,$O$3:$O$1662,0,0,1)</f>
        <v>5500</v>
      </c>
    </row>
    <row r="237" spans="13:39" x14ac:dyDescent="0.4">
      <c r="M237" t="s">
        <v>870</v>
      </c>
      <c r="N237" t="s">
        <v>477</v>
      </c>
      <c r="O237">
        <v>5500</v>
      </c>
      <c r="AB237" t="s">
        <v>246</v>
      </c>
      <c r="AC237" s="2">
        <f t="shared" si="25"/>
        <v>1289620</v>
      </c>
      <c r="AD237" s="2">
        <f t="shared" si="28"/>
        <v>1155700</v>
      </c>
      <c r="AE237" s="2">
        <f t="shared" si="28"/>
        <v>505700</v>
      </c>
      <c r="AF237" s="2">
        <f t="shared" si="28"/>
        <v>556700</v>
      </c>
      <c r="AG237" s="2">
        <f t="shared" si="28"/>
        <v>1807200</v>
      </c>
      <c r="AH237" s="2">
        <f t="shared" si="28"/>
        <v>2422800</v>
      </c>
      <c r="AI237" s="2" cm="1">
        <f t="array" ref="AI237">_xlfn.XLOOKUP(AI$1&amp;$AB237,$M$3:$M$1662&amp;$N$3:$N$1662,$O$3:$O$1662,0,0,1)</f>
        <v>3000</v>
      </c>
      <c r="AJ237" s="2" cm="1">
        <f t="array" ref="AJ237">_xlfn.XLOOKUP(AJ$1&amp;$AB237,$M$3:$M$1662&amp;$N$3:$N$1662,$O$3:$O$1662,0,0,1)</f>
        <v>500</v>
      </c>
      <c r="AK237" s="2" cm="1">
        <f t="array" ref="AK237">_xlfn.XLOOKUP(AK$1&amp;$AB237,$M$3:$M$1662&amp;$N$3:$N$1662,$O$3:$O$1662,0,0,1)</f>
        <v>300</v>
      </c>
      <c r="AL237" s="2" cm="1">
        <f t="array" ref="AL237">_xlfn.XLOOKUP(AL$1&amp;$AB237,$M$3:$M$1662&amp;$N$3:$N$1662,$O$3:$O$1662,0,0,1)</f>
        <v>400</v>
      </c>
      <c r="AM237" s="2" cm="1">
        <f t="array" ref="AM237">_xlfn.XLOOKUP(AM$1&amp;$AB237,$M$3:$M$1662&amp;$N$3:$N$1662,$O$3:$O$1662,0,0,1)</f>
        <v>300</v>
      </c>
    </row>
    <row r="238" spans="13:39" x14ac:dyDescent="0.4">
      <c r="M238" t="s">
        <v>870</v>
      </c>
      <c r="N238" t="s">
        <v>478</v>
      </c>
      <c r="O238">
        <v>300</v>
      </c>
      <c r="AB238" t="s">
        <v>308</v>
      </c>
      <c r="AC238" s="2">
        <f t="shared" si="25"/>
        <v>1290980</v>
      </c>
      <c r="AD238" s="2">
        <f t="shared" si="28"/>
        <v>1157100</v>
      </c>
      <c r="AE238" s="2">
        <f t="shared" si="28"/>
        <v>508600</v>
      </c>
      <c r="AF238" s="2">
        <f t="shared" si="28"/>
        <v>557100</v>
      </c>
      <c r="AG238" s="2">
        <f t="shared" si="28"/>
        <v>1808500</v>
      </c>
      <c r="AH238" s="2">
        <f t="shared" si="28"/>
        <v>2423600</v>
      </c>
      <c r="AI238" s="2" cm="1">
        <f t="array" ref="AI238">_xlfn.XLOOKUP(AI$1&amp;$AB238,$M$3:$M$1662&amp;$N$3:$N$1662,$O$3:$O$1662,0,0,1)</f>
        <v>1400</v>
      </c>
      <c r="AJ238" s="2" cm="1">
        <f t="array" ref="AJ238">_xlfn.XLOOKUP(AJ$1&amp;$AB238,$M$3:$M$1662&amp;$N$3:$N$1662,$O$3:$O$1662,0,0,1)</f>
        <v>2900</v>
      </c>
      <c r="AK238" s="2" cm="1">
        <f t="array" ref="AK238">_xlfn.XLOOKUP(AK$1&amp;$AB238,$M$3:$M$1662&amp;$N$3:$N$1662,$O$3:$O$1662,0,0,1)</f>
        <v>400</v>
      </c>
      <c r="AL238" s="2" cm="1">
        <f t="array" ref="AL238">_xlfn.XLOOKUP(AL$1&amp;$AB238,$M$3:$M$1662&amp;$N$3:$N$1662,$O$3:$O$1662,0,0,1)</f>
        <v>1300</v>
      </c>
      <c r="AM238" s="2" cm="1">
        <f t="array" ref="AM238">_xlfn.XLOOKUP(AM$1&amp;$AB238,$M$3:$M$1662&amp;$N$3:$N$1662,$O$3:$O$1662,0,0,1)</f>
        <v>800</v>
      </c>
    </row>
    <row r="239" spans="13:39" x14ac:dyDescent="0.4">
      <c r="M239" t="s">
        <v>870</v>
      </c>
      <c r="N239" t="s">
        <v>479</v>
      </c>
      <c r="O239">
        <v>800</v>
      </c>
      <c r="AB239" t="s">
        <v>284</v>
      </c>
      <c r="AC239" s="2">
        <f t="shared" si="25"/>
        <v>1293440</v>
      </c>
      <c r="AD239" s="2">
        <f t="shared" si="28"/>
        <v>1165000</v>
      </c>
      <c r="AE239" s="2">
        <f t="shared" si="28"/>
        <v>509100</v>
      </c>
      <c r="AF239" s="2">
        <f t="shared" si="28"/>
        <v>557500</v>
      </c>
      <c r="AG239" s="2">
        <f t="shared" si="28"/>
        <v>1810200</v>
      </c>
      <c r="AH239" s="2">
        <f t="shared" si="28"/>
        <v>2425400</v>
      </c>
      <c r="AI239" s="2" cm="1">
        <f t="array" ref="AI239">_xlfn.XLOOKUP(AI$1&amp;$AB239,$M$3:$M$1662&amp;$N$3:$N$1662,$O$3:$O$1662,0,0,1)</f>
        <v>7900</v>
      </c>
      <c r="AJ239" s="2" cm="1">
        <f t="array" ref="AJ239">_xlfn.XLOOKUP(AJ$1&amp;$AB239,$M$3:$M$1662&amp;$N$3:$N$1662,$O$3:$O$1662,0,0,1)</f>
        <v>500</v>
      </c>
      <c r="AK239" s="2" cm="1">
        <f t="array" ref="AK239">_xlfn.XLOOKUP(AK$1&amp;$AB239,$M$3:$M$1662&amp;$N$3:$N$1662,$O$3:$O$1662,0,0,1)</f>
        <v>400</v>
      </c>
      <c r="AL239" s="2" cm="1">
        <f t="array" ref="AL239">_xlfn.XLOOKUP(AL$1&amp;$AB239,$M$3:$M$1662&amp;$N$3:$N$1662,$O$3:$O$1662,0,0,1)</f>
        <v>1700</v>
      </c>
      <c r="AM239" s="2" cm="1">
        <f t="array" ref="AM239">_xlfn.XLOOKUP(AM$1&amp;$AB239,$M$3:$M$1662&amp;$N$3:$N$1662,$O$3:$O$1662,0,0,1)</f>
        <v>1800</v>
      </c>
    </row>
    <row r="240" spans="13:39" x14ac:dyDescent="0.4">
      <c r="M240" t="s">
        <v>870</v>
      </c>
      <c r="N240" t="s">
        <v>480</v>
      </c>
      <c r="O240">
        <v>1800</v>
      </c>
      <c r="AB240" t="s">
        <v>138</v>
      </c>
      <c r="AC240" s="2">
        <f t="shared" si="25"/>
        <v>1294240</v>
      </c>
      <c r="AD240" s="2">
        <f t="shared" si="28"/>
        <v>1165800</v>
      </c>
      <c r="AE240" s="2">
        <f t="shared" si="28"/>
        <v>509100</v>
      </c>
      <c r="AF240" s="2">
        <f t="shared" si="28"/>
        <v>558600</v>
      </c>
      <c r="AG240" s="2">
        <f t="shared" si="28"/>
        <v>1811200</v>
      </c>
      <c r="AH240" s="2">
        <f t="shared" si="28"/>
        <v>2426500</v>
      </c>
      <c r="AI240" s="2" cm="1">
        <f t="array" ref="AI240">_xlfn.XLOOKUP(AI$1&amp;$AB240,$M$3:$M$1662&amp;$N$3:$N$1662,$O$3:$O$1662,0,0,1)</f>
        <v>800</v>
      </c>
      <c r="AJ240" s="2" cm="1">
        <f t="array" ref="AJ240">_xlfn.XLOOKUP(AJ$1&amp;$AB240,$M$3:$M$1662&amp;$N$3:$N$1662,$O$3:$O$1662,0,0,1)</f>
        <v>0</v>
      </c>
      <c r="AK240" s="2" cm="1">
        <f t="array" ref="AK240">_xlfn.XLOOKUP(AK$1&amp;$AB240,$M$3:$M$1662&amp;$N$3:$N$1662,$O$3:$O$1662,0,0,1)</f>
        <v>1100</v>
      </c>
      <c r="AL240" s="2" cm="1">
        <f t="array" ref="AL240">_xlfn.XLOOKUP(AL$1&amp;$AB240,$M$3:$M$1662&amp;$N$3:$N$1662,$O$3:$O$1662,0,0,1)</f>
        <v>1000</v>
      </c>
      <c r="AM240" s="2" cm="1">
        <f t="array" ref="AM240">_xlfn.XLOOKUP(AM$1&amp;$AB240,$M$3:$M$1662&amp;$N$3:$N$1662,$O$3:$O$1662,0,0,1)</f>
        <v>1100</v>
      </c>
    </row>
    <row r="241" spans="13:39" x14ac:dyDescent="0.4">
      <c r="M241" t="s">
        <v>870</v>
      </c>
      <c r="N241" t="s">
        <v>481</v>
      </c>
      <c r="O241">
        <v>1100</v>
      </c>
      <c r="AB241" t="s">
        <v>309</v>
      </c>
      <c r="AC241" s="2">
        <f t="shared" si="25"/>
        <v>1296400</v>
      </c>
      <c r="AD241" s="2">
        <f t="shared" si="28"/>
        <v>1166000</v>
      </c>
      <c r="AE241" s="2">
        <f t="shared" si="28"/>
        <v>509300</v>
      </c>
      <c r="AF241" s="2">
        <f t="shared" si="28"/>
        <v>562700</v>
      </c>
      <c r="AG241" s="2">
        <f t="shared" si="28"/>
        <v>1815000</v>
      </c>
      <c r="AH241" s="2">
        <f t="shared" si="28"/>
        <v>2429000</v>
      </c>
      <c r="AI241" s="2" cm="1">
        <f t="array" ref="AI241">_xlfn.XLOOKUP(AI$1&amp;$AB241,$M$3:$M$1662&amp;$N$3:$N$1662,$O$3:$O$1662,0,0,1)</f>
        <v>200</v>
      </c>
      <c r="AJ241" s="2" cm="1">
        <f t="array" ref="AJ241">_xlfn.XLOOKUP(AJ$1&amp;$AB241,$M$3:$M$1662&amp;$N$3:$N$1662,$O$3:$O$1662,0,0,1)</f>
        <v>200</v>
      </c>
      <c r="AK241" s="2" cm="1">
        <f t="array" ref="AK241">_xlfn.XLOOKUP(AK$1&amp;$AB241,$M$3:$M$1662&amp;$N$3:$N$1662,$O$3:$O$1662,0,0,1)</f>
        <v>4100</v>
      </c>
      <c r="AL241" s="2" cm="1">
        <f t="array" ref="AL241">_xlfn.XLOOKUP(AL$1&amp;$AB241,$M$3:$M$1662&amp;$N$3:$N$1662,$O$3:$O$1662,0,0,1)</f>
        <v>3800</v>
      </c>
      <c r="AM241" s="2" cm="1">
        <f t="array" ref="AM241">_xlfn.XLOOKUP(AM$1&amp;$AB241,$M$3:$M$1662&amp;$N$3:$N$1662,$O$3:$O$1662,0,0,1)</f>
        <v>2500</v>
      </c>
    </row>
    <row r="242" spans="13:39" x14ac:dyDescent="0.4">
      <c r="M242" t="s">
        <v>870</v>
      </c>
      <c r="N242" t="s">
        <v>482</v>
      </c>
      <c r="O242">
        <v>2500</v>
      </c>
      <c r="AB242" t="s">
        <v>62</v>
      </c>
      <c r="AC242" s="2">
        <f t="shared" si="25"/>
        <v>1298780</v>
      </c>
      <c r="AD242" s="2">
        <f t="shared" si="28"/>
        <v>1169100</v>
      </c>
      <c r="AE242" s="2">
        <f t="shared" si="28"/>
        <v>512300</v>
      </c>
      <c r="AF242" s="2">
        <f t="shared" si="28"/>
        <v>564100</v>
      </c>
      <c r="AG242" s="2">
        <f t="shared" si="28"/>
        <v>1817700</v>
      </c>
      <c r="AH242" s="2">
        <f t="shared" si="28"/>
        <v>2430700</v>
      </c>
      <c r="AI242" s="2" cm="1">
        <f t="array" ref="AI242">_xlfn.XLOOKUP(AI$1&amp;$AB242,$M$3:$M$1662&amp;$N$3:$N$1662,$O$3:$O$1662,0,0,1)</f>
        <v>3100</v>
      </c>
      <c r="AJ242" s="2" cm="1">
        <f t="array" ref="AJ242">_xlfn.XLOOKUP(AJ$1&amp;$AB242,$M$3:$M$1662&amp;$N$3:$N$1662,$O$3:$O$1662,0,0,1)</f>
        <v>3000</v>
      </c>
      <c r="AK242" s="2" cm="1">
        <f t="array" ref="AK242">_xlfn.XLOOKUP(AK$1&amp;$AB242,$M$3:$M$1662&amp;$N$3:$N$1662,$O$3:$O$1662,0,0,1)</f>
        <v>1400</v>
      </c>
      <c r="AL242" s="2" cm="1">
        <f t="array" ref="AL242">_xlfn.XLOOKUP(AL$1&amp;$AB242,$M$3:$M$1662&amp;$N$3:$N$1662,$O$3:$O$1662,0,0,1)</f>
        <v>2700</v>
      </c>
      <c r="AM242" s="2" cm="1">
        <f t="array" ref="AM242">_xlfn.XLOOKUP(AM$1&amp;$AB242,$M$3:$M$1662&amp;$N$3:$N$1662,$O$3:$O$1662,0,0,1)</f>
        <v>1700</v>
      </c>
    </row>
    <row r="243" spans="13:39" x14ac:dyDescent="0.4">
      <c r="M243" t="s">
        <v>870</v>
      </c>
      <c r="N243" t="s">
        <v>483</v>
      </c>
      <c r="O243">
        <v>1700</v>
      </c>
      <c r="AB243" t="s">
        <v>145</v>
      </c>
      <c r="AC243" s="2">
        <f t="shared" si="25"/>
        <v>1301180</v>
      </c>
      <c r="AD243" s="2">
        <f t="shared" si="28"/>
        <v>1171900</v>
      </c>
      <c r="AE243" s="2">
        <f t="shared" si="28"/>
        <v>514500</v>
      </c>
      <c r="AF243" s="2">
        <f t="shared" si="28"/>
        <v>565300</v>
      </c>
      <c r="AG243" s="2">
        <f t="shared" si="28"/>
        <v>1820300</v>
      </c>
      <c r="AH243" s="2">
        <f t="shared" si="28"/>
        <v>2433900</v>
      </c>
      <c r="AI243" s="2" cm="1">
        <f t="array" ref="AI243">_xlfn.XLOOKUP(AI$1&amp;$AB243,$M$3:$M$1662&amp;$N$3:$N$1662,$O$3:$O$1662,0,0,1)</f>
        <v>2800</v>
      </c>
      <c r="AJ243" s="2" cm="1">
        <f t="array" ref="AJ243">_xlfn.XLOOKUP(AJ$1&amp;$AB243,$M$3:$M$1662&amp;$N$3:$N$1662,$O$3:$O$1662,0,0,1)</f>
        <v>2200</v>
      </c>
      <c r="AK243" s="2" cm="1">
        <f t="array" ref="AK243">_xlfn.XLOOKUP(AK$1&amp;$AB243,$M$3:$M$1662&amp;$N$3:$N$1662,$O$3:$O$1662,0,0,1)</f>
        <v>1200</v>
      </c>
      <c r="AL243" s="2" cm="1">
        <f t="array" ref="AL243">_xlfn.XLOOKUP(AL$1&amp;$AB243,$M$3:$M$1662&amp;$N$3:$N$1662,$O$3:$O$1662,0,0,1)</f>
        <v>2600</v>
      </c>
      <c r="AM243" s="2" cm="1">
        <f t="array" ref="AM243">_xlfn.XLOOKUP(AM$1&amp;$AB243,$M$3:$M$1662&amp;$N$3:$N$1662,$O$3:$O$1662,0,0,1)</f>
        <v>3200</v>
      </c>
    </row>
    <row r="244" spans="13:39" x14ac:dyDescent="0.4">
      <c r="M244" t="s">
        <v>870</v>
      </c>
      <c r="N244" t="s">
        <v>484</v>
      </c>
      <c r="O244">
        <v>3200</v>
      </c>
      <c r="AB244" t="s">
        <v>285</v>
      </c>
      <c r="AC244" s="2">
        <f t="shared" si="25"/>
        <v>1305380</v>
      </c>
      <c r="AD244" s="2">
        <f t="shared" ref="AD244:AH259" si="29">AD243+AI244</f>
        <v>1173500</v>
      </c>
      <c r="AE244" s="2">
        <f t="shared" si="29"/>
        <v>527300</v>
      </c>
      <c r="AF244" s="2">
        <f t="shared" si="29"/>
        <v>567000</v>
      </c>
      <c r="AG244" s="2">
        <f t="shared" si="29"/>
        <v>1822800</v>
      </c>
      <c r="AH244" s="2">
        <f t="shared" si="29"/>
        <v>2436300</v>
      </c>
      <c r="AI244" s="2" cm="1">
        <f t="array" ref="AI244">_xlfn.XLOOKUP(AI$1&amp;$AB244,$M$3:$M$1662&amp;$N$3:$N$1662,$O$3:$O$1662,0,0,1)</f>
        <v>1600</v>
      </c>
      <c r="AJ244" s="2" cm="1">
        <f t="array" ref="AJ244">_xlfn.XLOOKUP(AJ$1&amp;$AB244,$M$3:$M$1662&amp;$N$3:$N$1662,$O$3:$O$1662,0,0,1)</f>
        <v>12800</v>
      </c>
      <c r="AK244" s="2" cm="1">
        <f t="array" ref="AK244">_xlfn.XLOOKUP(AK$1&amp;$AB244,$M$3:$M$1662&amp;$N$3:$N$1662,$O$3:$O$1662,0,0,1)</f>
        <v>1700</v>
      </c>
      <c r="AL244" s="2" cm="1">
        <f t="array" ref="AL244">_xlfn.XLOOKUP(AL$1&amp;$AB244,$M$3:$M$1662&amp;$N$3:$N$1662,$O$3:$O$1662,0,0,1)</f>
        <v>2500</v>
      </c>
      <c r="AM244" s="2" cm="1">
        <f t="array" ref="AM244">_xlfn.XLOOKUP(AM$1&amp;$AB244,$M$3:$M$1662&amp;$N$3:$N$1662,$O$3:$O$1662,0,0,1)</f>
        <v>2400</v>
      </c>
    </row>
    <row r="245" spans="13:39" x14ac:dyDescent="0.4">
      <c r="M245" t="s">
        <v>870</v>
      </c>
      <c r="N245" t="s">
        <v>485</v>
      </c>
      <c r="O245">
        <v>2400</v>
      </c>
      <c r="AB245" t="s">
        <v>231</v>
      </c>
      <c r="AC245" s="2">
        <f t="shared" si="25"/>
        <v>1307520</v>
      </c>
      <c r="AD245" s="2">
        <f t="shared" si="29"/>
        <v>1174300</v>
      </c>
      <c r="AE245" s="2">
        <f t="shared" si="29"/>
        <v>528500</v>
      </c>
      <c r="AF245" s="2">
        <f t="shared" si="29"/>
        <v>568700</v>
      </c>
      <c r="AG245" s="2">
        <f t="shared" si="29"/>
        <v>1823400</v>
      </c>
      <c r="AH245" s="2">
        <f t="shared" si="29"/>
        <v>2442700</v>
      </c>
      <c r="AI245" s="2" cm="1">
        <f t="array" ref="AI245">_xlfn.XLOOKUP(AI$1&amp;$AB245,$M$3:$M$1662&amp;$N$3:$N$1662,$O$3:$O$1662,0,0,1)</f>
        <v>800</v>
      </c>
      <c r="AJ245" s="2" cm="1">
        <f t="array" ref="AJ245">_xlfn.XLOOKUP(AJ$1&amp;$AB245,$M$3:$M$1662&amp;$N$3:$N$1662,$O$3:$O$1662,0,0,1)</f>
        <v>1200</v>
      </c>
      <c r="AK245" s="2" cm="1">
        <f t="array" ref="AK245">_xlfn.XLOOKUP(AK$1&amp;$AB245,$M$3:$M$1662&amp;$N$3:$N$1662,$O$3:$O$1662,0,0,1)</f>
        <v>1700</v>
      </c>
      <c r="AL245" s="2" cm="1">
        <f t="array" ref="AL245">_xlfn.XLOOKUP(AL$1&amp;$AB245,$M$3:$M$1662&amp;$N$3:$N$1662,$O$3:$O$1662,0,0,1)</f>
        <v>600</v>
      </c>
      <c r="AM245" s="2" cm="1">
        <f t="array" ref="AM245">_xlfn.XLOOKUP(AM$1&amp;$AB245,$M$3:$M$1662&amp;$N$3:$N$1662,$O$3:$O$1662,0,0,1)</f>
        <v>6400</v>
      </c>
    </row>
    <row r="246" spans="13:39" x14ac:dyDescent="0.4">
      <c r="M246" t="s">
        <v>870</v>
      </c>
      <c r="N246" t="s">
        <v>486</v>
      </c>
      <c r="O246">
        <v>6400</v>
      </c>
      <c r="AB246" t="s">
        <v>310</v>
      </c>
      <c r="AC246" s="2">
        <f t="shared" si="25"/>
        <v>1308940</v>
      </c>
      <c r="AD246" s="2">
        <f t="shared" si="29"/>
        <v>1175200</v>
      </c>
      <c r="AE246" s="2">
        <f t="shared" si="29"/>
        <v>530400</v>
      </c>
      <c r="AF246" s="2">
        <f t="shared" si="29"/>
        <v>569500</v>
      </c>
      <c r="AG246" s="2">
        <f t="shared" si="29"/>
        <v>1824800</v>
      </c>
      <c r="AH246" s="2">
        <f t="shared" si="29"/>
        <v>2444800</v>
      </c>
      <c r="AI246" s="2" cm="1">
        <f t="array" ref="AI246">_xlfn.XLOOKUP(AI$1&amp;$AB246,$M$3:$M$1662&amp;$N$3:$N$1662,$O$3:$O$1662,0,0,1)</f>
        <v>900</v>
      </c>
      <c r="AJ246" s="2" cm="1">
        <f t="array" ref="AJ246">_xlfn.XLOOKUP(AJ$1&amp;$AB246,$M$3:$M$1662&amp;$N$3:$N$1662,$O$3:$O$1662,0,0,1)</f>
        <v>1900</v>
      </c>
      <c r="AK246" s="2" cm="1">
        <f t="array" ref="AK246">_xlfn.XLOOKUP(AK$1&amp;$AB246,$M$3:$M$1662&amp;$N$3:$N$1662,$O$3:$O$1662,0,0,1)</f>
        <v>800</v>
      </c>
      <c r="AL246" s="2" cm="1">
        <f t="array" ref="AL246">_xlfn.XLOOKUP(AL$1&amp;$AB246,$M$3:$M$1662&amp;$N$3:$N$1662,$O$3:$O$1662,0,0,1)</f>
        <v>1400</v>
      </c>
      <c r="AM246" s="2" cm="1">
        <f t="array" ref="AM246">_xlfn.XLOOKUP(AM$1&amp;$AB246,$M$3:$M$1662&amp;$N$3:$N$1662,$O$3:$O$1662,0,0,1)</f>
        <v>2100</v>
      </c>
    </row>
    <row r="247" spans="13:39" x14ac:dyDescent="0.4">
      <c r="M247" t="s">
        <v>870</v>
      </c>
      <c r="N247" t="s">
        <v>487</v>
      </c>
      <c r="O247">
        <v>2100</v>
      </c>
      <c r="AB247" t="s">
        <v>311</v>
      </c>
      <c r="AC247" s="2">
        <f t="shared" si="25"/>
        <v>1310740</v>
      </c>
      <c r="AD247" s="2">
        <f t="shared" si="29"/>
        <v>1177000</v>
      </c>
      <c r="AE247" s="2">
        <f t="shared" si="29"/>
        <v>534800</v>
      </c>
      <c r="AF247" s="2">
        <f t="shared" si="29"/>
        <v>569600</v>
      </c>
      <c r="AG247" s="2">
        <f t="shared" si="29"/>
        <v>1825800</v>
      </c>
      <c r="AH247" s="2">
        <f t="shared" si="29"/>
        <v>2446500</v>
      </c>
      <c r="AI247" s="2" cm="1">
        <f t="array" ref="AI247">_xlfn.XLOOKUP(AI$1&amp;$AB247,$M$3:$M$1662&amp;$N$3:$N$1662,$O$3:$O$1662,0,0,1)</f>
        <v>1800</v>
      </c>
      <c r="AJ247" s="2" cm="1">
        <f t="array" ref="AJ247">_xlfn.XLOOKUP(AJ$1&amp;$AB247,$M$3:$M$1662&amp;$N$3:$N$1662,$O$3:$O$1662,0,0,1)</f>
        <v>4400</v>
      </c>
      <c r="AK247" s="2" cm="1">
        <f t="array" ref="AK247">_xlfn.XLOOKUP(AK$1&amp;$AB247,$M$3:$M$1662&amp;$N$3:$N$1662,$O$3:$O$1662,0,0,1)</f>
        <v>100</v>
      </c>
      <c r="AL247" s="2" cm="1">
        <f t="array" ref="AL247">_xlfn.XLOOKUP(AL$1&amp;$AB247,$M$3:$M$1662&amp;$N$3:$N$1662,$O$3:$O$1662,0,0,1)</f>
        <v>1000</v>
      </c>
      <c r="AM247" s="2" cm="1">
        <f t="array" ref="AM247">_xlfn.XLOOKUP(AM$1&amp;$AB247,$M$3:$M$1662&amp;$N$3:$N$1662,$O$3:$O$1662,0,0,1)</f>
        <v>1700</v>
      </c>
    </row>
    <row r="248" spans="13:39" x14ac:dyDescent="0.4">
      <c r="M248" t="s">
        <v>870</v>
      </c>
      <c r="N248" t="s">
        <v>488</v>
      </c>
      <c r="O248">
        <v>1700</v>
      </c>
      <c r="AB248" t="s">
        <v>261</v>
      </c>
      <c r="AC248" s="2">
        <f t="shared" si="25"/>
        <v>1311340</v>
      </c>
      <c r="AD248" s="2">
        <f t="shared" si="29"/>
        <v>1177900</v>
      </c>
      <c r="AE248" s="2">
        <f t="shared" si="29"/>
        <v>535200</v>
      </c>
      <c r="AF248" s="2">
        <f t="shared" si="29"/>
        <v>570200</v>
      </c>
      <c r="AG248" s="2">
        <f t="shared" si="29"/>
        <v>1826300</v>
      </c>
      <c r="AH248" s="2">
        <f t="shared" si="29"/>
        <v>2447100</v>
      </c>
      <c r="AI248" s="2" cm="1">
        <f t="array" ref="AI248">_xlfn.XLOOKUP(AI$1&amp;$AB248,$M$3:$M$1662&amp;$N$3:$N$1662,$O$3:$O$1662,0,0,1)</f>
        <v>900</v>
      </c>
      <c r="AJ248" s="2" cm="1">
        <f t="array" ref="AJ248">_xlfn.XLOOKUP(AJ$1&amp;$AB248,$M$3:$M$1662&amp;$N$3:$N$1662,$O$3:$O$1662,0,0,1)</f>
        <v>400</v>
      </c>
      <c r="AK248" s="2" cm="1">
        <f t="array" ref="AK248">_xlfn.XLOOKUP(AK$1&amp;$AB248,$M$3:$M$1662&amp;$N$3:$N$1662,$O$3:$O$1662,0,0,1)</f>
        <v>600</v>
      </c>
      <c r="AL248" s="2" cm="1">
        <f t="array" ref="AL248">_xlfn.XLOOKUP(AL$1&amp;$AB248,$M$3:$M$1662&amp;$N$3:$N$1662,$O$3:$O$1662,0,0,1)</f>
        <v>500</v>
      </c>
      <c r="AM248" s="2" cm="1">
        <f t="array" ref="AM248">_xlfn.XLOOKUP(AM$1&amp;$AB248,$M$3:$M$1662&amp;$N$3:$N$1662,$O$3:$O$1662,0,0,1)</f>
        <v>600</v>
      </c>
    </row>
    <row r="249" spans="13:39" x14ac:dyDescent="0.4">
      <c r="M249" t="s">
        <v>870</v>
      </c>
      <c r="N249" t="s">
        <v>489</v>
      </c>
      <c r="O249">
        <v>600</v>
      </c>
      <c r="AB249" t="s">
        <v>112</v>
      </c>
      <c r="AC249" s="2">
        <f t="shared" si="25"/>
        <v>1311840</v>
      </c>
      <c r="AD249" s="2">
        <f t="shared" si="29"/>
        <v>1178700</v>
      </c>
      <c r="AE249" s="2">
        <f t="shared" si="29"/>
        <v>535400</v>
      </c>
      <c r="AF249" s="2">
        <f t="shared" si="29"/>
        <v>570300</v>
      </c>
      <c r="AG249" s="2">
        <f t="shared" si="29"/>
        <v>1826600</v>
      </c>
      <c r="AH249" s="2">
        <f t="shared" si="29"/>
        <v>2448200</v>
      </c>
      <c r="AI249" s="2" cm="1">
        <f t="array" ref="AI249">_xlfn.XLOOKUP(AI$1&amp;$AB249,$M$3:$M$1662&amp;$N$3:$N$1662,$O$3:$O$1662,0,0,1)</f>
        <v>800</v>
      </c>
      <c r="AJ249" s="2" cm="1">
        <f t="array" ref="AJ249">_xlfn.XLOOKUP(AJ$1&amp;$AB249,$M$3:$M$1662&amp;$N$3:$N$1662,$O$3:$O$1662,0,0,1)</f>
        <v>200</v>
      </c>
      <c r="AK249" s="2" cm="1">
        <f t="array" ref="AK249">_xlfn.XLOOKUP(AK$1&amp;$AB249,$M$3:$M$1662&amp;$N$3:$N$1662,$O$3:$O$1662,0,0,1)</f>
        <v>100</v>
      </c>
      <c r="AL249" s="2" cm="1">
        <f t="array" ref="AL249">_xlfn.XLOOKUP(AL$1&amp;$AB249,$M$3:$M$1662&amp;$N$3:$N$1662,$O$3:$O$1662,0,0,1)</f>
        <v>300</v>
      </c>
      <c r="AM249" s="2" cm="1">
        <f t="array" ref="AM249">_xlfn.XLOOKUP(AM$1&amp;$AB249,$M$3:$M$1662&amp;$N$3:$N$1662,$O$3:$O$1662,0,0,1)</f>
        <v>1100</v>
      </c>
    </row>
    <row r="250" spans="13:39" x14ac:dyDescent="0.4">
      <c r="M250" t="s">
        <v>870</v>
      </c>
      <c r="N250" t="s">
        <v>490</v>
      </c>
      <c r="O250">
        <v>1100</v>
      </c>
      <c r="AB250" t="s">
        <v>263</v>
      </c>
      <c r="AC250" s="2">
        <f t="shared" si="25"/>
        <v>1313280</v>
      </c>
      <c r="AD250" s="2">
        <f t="shared" si="29"/>
        <v>1180800</v>
      </c>
      <c r="AE250" s="2">
        <f t="shared" si="29"/>
        <v>535400</v>
      </c>
      <c r="AF250" s="2">
        <f t="shared" si="29"/>
        <v>571100</v>
      </c>
      <c r="AG250" s="2">
        <f t="shared" si="29"/>
        <v>1828000</v>
      </c>
      <c r="AH250" s="2">
        <f t="shared" si="29"/>
        <v>2451100</v>
      </c>
      <c r="AI250" s="2" cm="1">
        <f t="array" ref="AI250">_xlfn.XLOOKUP(AI$1&amp;$AB250,$M$3:$M$1662&amp;$N$3:$N$1662,$O$3:$O$1662,0,0,1)</f>
        <v>2100</v>
      </c>
      <c r="AJ250" s="2" cm="1">
        <f t="array" ref="AJ250">_xlfn.XLOOKUP(AJ$1&amp;$AB250,$M$3:$M$1662&amp;$N$3:$N$1662,$O$3:$O$1662,0,0,1)</f>
        <v>0</v>
      </c>
      <c r="AK250" s="2" cm="1">
        <f t="array" ref="AK250">_xlfn.XLOOKUP(AK$1&amp;$AB250,$M$3:$M$1662&amp;$N$3:$N$1662,$O$3:$O$1662,0,0,1)</f>
        <v>800</v>
      </c>
      <c r="AL250" s="2" cm="1">
        <f t="array" ref="AL250">_xlfn.XLOOKUP(AL$1&amp;$AB250,$M$3:$M$1662&amp;$N$3:$N$1662,$O$3:$O$1662,0,0,1)</f>
        <v>1400</v>
      </c>
      <c r="AM250" s="2" cm="1">
        <f t="array" ref="AM250">_xlfn.XLOOKUP(AM$1&amp;$AB250,$M$3:$M$1662&amp;$N$3:$N$1662,$O$3:$O$1662,0,0,1)</f>
        <v>2900</v>
      </c>
    </row>
    <row r="251" spans="13:39" x14ac:dyDescent="0.4">
      <c r="M251" t="s">
        <v>870</v>
      </c>
      <c r="N251" t="s">
        <v>491</v>
      </c>
      <c r="O251">
        <v>2900</v>
      </c>
      <c r="AB251" t="s">
        <v>268</v>
      </c>
      <c r="AC251" s="2">
        <f t="shared" si="25"/>
        <v>1315460</v>
      </c>
      <c r="AD251" s="2">
        <f t="shared" si="29"/>
        <v>1181500</v>
      </c>
      <c r="AE251" s="2">
        <f t="shared" si="29"/>
        <v>540600</v>
      </c>
      <c r="AF251" s="2">
        <f t="shared" si="29"/>
        <v>571100</v>
      </c>
      <c r="AG251" s="2">
        <f t="shared" si="29"/>
        <v>1828800</v>
      </c>
      <c r="AH251" s="2">
        <f t="shared" si="29"/>
        <v>2455300</v>
      </c>
      <c r="AI251" s="2" cm="1">
        <f t="array" ref="AI251">_xlfn.XLOOKUP(AI$1&amp;$AB251,$M$3:$M$1662&amp;$N$3:$N$1662,$O$3:$O$1662,0,0,1)</f>
        <v>700</v>
      </c>
      <c r="AJ251" s="2" cm="1">
        <f t="array" ref="AJ251">_xlfn.XLOOKUP(AJ$1&amp;$AB251,$M$3:$M$1662&amp;$N$3:$N$1662,$O$3:$O$1662,0,0,1)</f>
        <v>5200</v>
      </c>
      <c r="AK251" s="2" cm="1">
        <f t="array" ref="AK251">_xlfn.XLOOKUP(AK$1&amp;$AB251,$M$3:$M$1662&amp;$N$3:$N$1662,$O$3:$O$1662,0,0,1)</f>
        <v>0</v>
      </c>
      <c r="AL251" s="2" cm="1">
        <f t="array" ref="AL251">_xlfn.XLOOKUP(AL$1&amp;$AB251,$M$3:$M$1662&amp;$N$3:$N$1662,$O$3:$O$1662,0,0,1)</f>
        <v>800</v>
      </c>
      <c r="AM251" s="2" cm="1">
        <f t="array" ref="AM251">_xlfn.XLOOKUP(AM$1&amp;$AB251,$M$3:$M$1662&amp;$N$3:$N$1662,$O$3:$O$1662,0,0,1)</f>
        <v>4200</v>
      </c>
    </row>
    <row r="252" spans="13:39" x14ac:dyDescent="0.4">
      <c r="M252" t="s">
        <v>870</v>
      </c>
      <c r="N252" t="s">
        <v>492</v>
      </c>
      <c r="O252">
        <v>4200</v>
      </c>
      <c r="AB252" t="s">
        <v>191</v>
      </c>
      <c r="AC252" s="2">
        <f t="shared" si="25"/>
        <v>1317120</v>
      </c>
      <c r="AD252" s="2">
        <f t="shared" si="29"/>
        <v>1186100</v>
      </c>
      <c r="AE252" s="2">
        <f t="shared" si="29"/>
        <v>541100</v>
      </c>
      <c r="AF252" s="2">
        <f t="shared" si="29"/>
        <v>572000</v>
      </c>
      <c r="AG252" s="2">
        <f t="shared" si="29"/>
        <v>1830300</v>
      </c>
      <c r="AH252" s="2">
        <f t="shared" si="29"/>
        <v>2456100</v>
      </c>
      <c r="AI252" s="2" cm="1">
        <f t="array" ref="AI252">_xlfn.XLOOKUP(AI$1&amp;$AB252,$M$3:$M$1662&amp;$N$3:$N$1662,$O$3:$O$1662,0,0,1)</f>
        <v>4600</v>
      </c>
      <c r="AJ252" s="2" cm="1">
        <f t="array" ref="AJ252">_xlfn.XLOOKUP(AJ$1&amp;$AB252,$M$3:$M$1662&amp;$N$3:$N$1662,$O$3:$O$1662,0,0,1)</f>
        <v>500</v>
      </c>
      <c r="AK252" s="2" cm="1">
        <f t="array" ref="AK252">_xlfn.XLOOKUP(AK$1&amp;$AB252,$M$3:$M$1662&amp;$N$3:$N$1662,$O$3:$O$1662,0,0,1)</f>
        <v>900</v>
      </c>
      <c r="AL252" s="2" cm="1">
        <f t="array" ref="AL252">_xlfn.XLOOKUP(AL$1&amp;$AB252,$M$3:$M$1662&amp;$N$3:$N$1662,$O$3:$O$1662,0,0,1)</f>
        <v>1500</v>
      </c>
      <c r="AM252" s="2" cm="1">
        <f t="array" ref="AM252">_xlfn.XLOOKUP(AM$1&amp;$AB252,$M$3:$M$1662&amp;$N$3:$N$1662,$O$3:$O$1662,0,0,1)</f>
        <v>800</v>
      </c>
    </row>
    <row r="253" spans="13:39" x14ac:dyDescent="0.4">
      <c r="M253" t="s">
        <v>870</v>
      </c>
      <c r="N253" t="s">
        <v>493</v>
      </c>
      <c r="O253">
        <v>800</v>
      </c>
      <c r="AB253" t="s">
        <v>78</v>
      </c>
      <c r="AC253" s="2">
        <f t="shared" si="25"/>
        <v>1320660</v>
      </c>
      <c r="AD253" s="2">
        <f t="shared" si="29"/>
        <v>1186800</v>
      </c>
      <c r="AE253" s="2">
        <f t="shared" si="29"/>
        <v>553600</v>
      </c>
      <c r="AF253" s="2">
        <f t="shared" si="29"/>
        <v>573900</v>
      </c>
      <c r="AG253" s="2">
        <f t="shared" si="29"/>
        <v>1831300</v>
      </c>
      <c r="AH253" s="2">
        <f t="shared" si="29"/>
        <v>2457700</v>
      </c>
      <c r="AI253" s="2" cm="1">
        <f t="array" ref="AI253">_xlfn.XLOOKUP(AI$1&amp;$AB253,$M$3:$M$1662&amp;$N$3:$N$1662,$O$3:$O$1662,0,0,1)</f>
        <v>700</v>
      </c>
      <c r="AJ253" s="2" cm="1">
        <f t="array" ref="AJ253">_xlfn.XLOOKUP(AJ$1&amp;$AB253,$M$3:$M$1662&amp;$N$3:$N$1662,$O$3:$O$1662,0,0,1)</f>
        <v>12500</v>
      </c>
      <c r="AK253" s="2" cm="1">
        <f t="array" ref="AK253">_xlfn.XLOOKUP(AK$1&amp;$AB253,$M$3:$M$1662&amp;$N$3:$N$1662,$O$3:$O$1662,0,0,1)</f>
        <v>1900</v>
      </c>
      <c r="AL253" s="2" cm="1">
        <f t="array" ref="AL253">_xlfn.XLOOKUP(AL$1&amp;$AB253,$M$3:$M$1662&amp;$N$3:$N$1662,$O$3:$O$1662,0,0,1)</f>
        <v>1000</v>
      </c>
      <c r="AM253" s="2" cm="1">
        <f t="array" ref="AM253">_xlfn.XLOOKUP(AM$1&amp;$AB253,$M$3:$M$1662&amp;$N$3:$N$1662,$O$3:$O$1662,0,0,1)</f>
        <v>1600</v>
      </c>
    </row>
    <row r="254" spans="13:39" x14ac:dyDescent="0.4">
      <c r="M254" t="s">
        <v>870</v>
      </c>
      <c r="N254" t="s">
        <v>494</v>
      </c>
      <c r="O254">
        <v>1600</v>
      </c>
      <c r="AB254" t="s">
        <v>194</v>
      </c>
      <c r="AC254" s="2">
        <f t="shared" si="25"/>
        <v>1328500</v>
      </c>
      <c r="AD254" s="2">
        <f t="shared" si="29"/>
        <v>1188000</v>
      </c>
      <c r="AE254" s="2">
        <f t="shared" si="29"/>
        <v>587700</v>
      </c>
      <c r="AF254" s="2">
        <f t="shared" si="29"/>
        <v>575000</v>
      </c>
      <c r="AG254" s="2">
        <f t="shared" si="29"/>
        <v>1832900</v>
      </c>
      <c r="AH254" s="2">
        <f t="shared" si="29"/>
        <v>2458900</v>
      </c>
      <c r="AI254" s="2" cm="1">
        <f t="array" ref="AI254">_xlfn.XLOOKUP(AI$1&amp;$AB254,$M$3:$M$1662&amp;$N$3:$N$1662,$O$3:$O$1662,0,0,1)</f>
        <v>1200</v>
      </c>
      <c r="AJ254" s="2" cm="1">
        <f t="array" ref="AJ254">_xlfn.XLOOKUP(AJ$1&amp;$AB254,$M$3:$M$1662&amp;$N$3:$N$1662,$O$3:$O$1662,0,0,1)</f>
        <v>34100</v>
      </c>
      <c r="AK254" s="2" cm="1">
        <f t="array" ref="AK254">_xlfn.XLOOKUP(AK$1&amp;$AB254,$M$3:$M$1662&amp;$N$3:$N$1662,$O$3:$O$1662,0,0,1)</f>
        <v>1100</v>
      </c>
      <c r="AL254" s="2" cm="1">
        <f t="array" ref="AL254">_xlfn.XLOOKUP(AL$1&amp;$AB254,$M$3:$M$1662&amp;$N$3:$N$1662,$O$3:$O$1662,0,0,1)</f>
        <v>1600</v>
      </c>
      <c r="AM254" s="2" cm="1">
        <f t="array" ref="AM254">_xlfn.XLOOKUP(AM$1&amp;$AB254,$M$3:$M$1662&amp;$N$3:$N$1662,$O$3:$O$1662,0,0,1)</f>
        <v>1200</v>
      </c>
    </row>
    <row r="255" spans="13:39" x14ac:dyDescent="0.4">
      <c r="M255" t="s">
        <v>870</v>
      </c>
      <c r="N255" t="s">
        <v>495</v>
      </c>
      <c r="O255">
        <v>1200</v>
      </c>
      <c r="AB255" t="s">
        <v>259</v>
      </c>
      <c r="AC255" s="2">
        <f t="shared" si="25"/>
        <v>1329740</v>
      </c>
      <c r="AD255" s="2">
        <f t="shared" si="29"/>
        <v>1188900</v>
      </c>
      <c r="AE255" s="2">
        <f t="shared" si="29"/>
        <v>588600</v>
      </c>
      <c r="AF255" s="2">
        <f t="shared" si="29"/>
        <v>575200</v>
      </c>
      <c r="AG255" s="2">
        <f t="shared" si="29"/>
        <v>1835600</v>
      </c>
      <c r="AH255" s="2">
        <f t="shared" si="29"/>
        <v>2460400</v>
      </c>
      <c r="AI255" s="2" cm="1">
        <f t="array" ref="AI255">_xlfn.XLOOKUP(AI$1&amp;$AB255,$M$3:$M$1662&amp;$N$3:$N$1662,$O$3:$O$1662,0,0,1)</f>
        <v>900</v>
      </c>
      <c r="AJ255" s="2" cm="1">
        <f t="array" ref="AJ255">_xlfn.XLOOKUP(AJ$1&amp;$AB255,$M$3:$M$1662&amp;$N$3:$N$1662,$O$3:$O$1662,0,0,1)</f>
        <v>900</v>
      </c>
      <c r="AK255" s="2" cm="1">
        <f t="array" ref="AK255">_xlfn.XLOOKUP(AK$1&amp;$AB255,$M$3:$M$1662&amp;$N$3:$N$1662,$O$3:$O$1662,0,0,1)</f>
        <v>200</v>
      </c>
      <c r="AL255" s="2" cm="1">
        <f t="array" ref="AL255">_xlfn.XLOOKUP(AL$1&amp;$AB255,$M$3:$M$1662&amp;$N$3:$N$1662,$O$3:$O$1662,0,0,1)</f>
        <v>2700</v>
      </c>
      <c r="AM255" s="2" cm="1">
        <f t="array" ref="AM255">_xlfn.XLOOKUP(AM$1&amp;$AB255,$M$3:$M$1662&amp;$N$3:$N$1662,$O$3:$O$1662,0,0,1)</f>
        <v>1500</v>
      </c>
    </row>
    <row r="256" spans="13:39" x14ac:dyDescent="0.4">
      <c r="M256" t="s">
        <v>870</v>
      </c>
      <c r="N256" t="s">
        <v>496</v>
      </c>
      <c r="O256">
        <v>1500</v>
      </c>
      <c r="AB256" t="s">
        <v>279</v>
      </c>
      <c r="AC256" s="2">
        <f t="shared" si="25"/>
        <v>1331320</v>
      </c>
      <c r="AD256" s="2">
        <f t="shared" si="29"/>
        <v>1190000</v>
      </c>
      <c r="AE256" s="2">
        <f t="shared" si="29"/>
        <v>589000</v>
      </c>
      <c r="AF256" s="2">
        <f t="shared" si="29"/>
        <v>576100</v>
      </c>
      <c r="AG256" s="2">
        <f t="shared" si="29"/>
        <v>1839400</v>
      </c>
      <c r="AH256" s="2">
        <f t="shared" si="29"/>
        <v>2462100</v>
      </c>
      <c r="AI256" s="2" cm="1">
        <f t="array" ref="AI256">_xlfn.XLOOKUP(AI$1&amp;$AB256,$M$3:$M$1662&amp;$N$3:$N$1662,$O$3:$O$1662,0,0,1)</f>
        <v>1100</v>
      </c>
      <c r="AJ256" s="2" cm="1">
        <f t="array" ref="AJ256">_xlfn.XLOOKUP(AJ$1&amp;$AB256,$M$3:$M$1662&amp;$N$3:$N$1662,$O$3:$O$1662,0,0,1)</f>
        <v>400</v>
      </c>
      <c r="AK256" s="2" cm="1">
        <f t="array" ref="AK256">_xlfn.XLOOKUP(AK$1&amp;$AB256,$M$3:$M$1662&amp;$N$3:$N$1662,$O$3:$O$1662,0,0,1)</f>
        <v>900</v>
      </c>
      <c r="AL256" s="2" cm="1">
        <f t="array" ref="AL256">_xlfn.XLOOKUP(AL$1&amp;$AB256,$M$3:$M$1662&amp;$N$3:$N$1662,$O$3:$O$1662,0,0,1)</f>
        <v>3800</v>
      </c>
      <c r="AM256" s="2" cm="1">
        <f t="array" ref="AM256">_xlfn.XLOOKUP(AM$1&amp;$AB256,$M$3:$M$1662&amp;$N$3:$N$1662,$O$3:$O$1662,0,0,1)</f>
        <v>1700</v>
      </c>
    </row>
    <row r="257" spans="13:39" x14ac:dyDescent="0.4">
      <c r="M257" t="s">
        <v>870</v>
      </c>
      <c r="N257" t="s">
        <v>497</v>
      </c>
      <c r="O257">
        <v>1700</v>
      </c>
      <c r="AB257" t="s">
        <v>278</v>
      </c>
      <c r="AC257" s="2">
        <f t="shared" si="25"/>
        <v>1331820</v>
      </c>
      <c r="AD257" s="2">
        <f t="shared" si="29"/>
        <v>1190900</v>
      </c>
      <c r="AE257" s="2">
        <f t="shared" si="29"/>
        <v>589400</v>
      </c>
      <c r="AF257" s="2">
        <f t="shared" si="29"/>
        <v>576200</v>
      </c>
      <c r="AG257" s="2">
        <f t="shared" si="29"/>
        <v>1839600</v>
      </c>
      <c r="AH257" s="2">
        <f t="shared" si="29"/>
        <v>2463000</v>
      </c>
      <c r="AI257" s="2" cm="1">
        <f t="array" ref="AI257">_xlfn.XLOOKUP(AI$1&amp;$AB257,$M$3:$M$1662&amp;$N$3:$N$1662,$O$3:$O$1662,0,0,1)</f>
        <v>900</v>
      </c>
      <c r="AJ257" s="2" cm="1">
        <f t="array" ref="AJ257">_xlfn.XLOOKUP(AJ$1&amp;$AB257,$M$3:$M$1662&amp;$N$3:$N$1662,$O$3:$O$1662,0,0,1)</f>
        <v>400</v>
      </c>
      <c r="AK257" s="2" cm="1">
        <f t="array" ref="AK257">_xlfn.XLOOKUP(AK$1&amp;$AB257,$M$3:$M$1662&amp;$N$3:$N$1662,$O$3:$O$1662,0,0,1)</f>
        <v>100</v>
      </c>
      <c r="AL257" s="2" cm="1">
        <f t="array" ref="AL257">_xlfn.XLOOKUP(AL$1&amp;$AB257,$M$3:$M$1662&amp;$N$3:$N$1662,$O$3:$O$1662,0,0,1)</f>
        <v>200</v>
      </c>
      <c r="AM257" s="2" cm="1">
        <f t="array" ref="AM257">_xlfn.XLOOKUP(AM$1&amp;$AB257,$M$3:$M$1662&amp;$N$3:$N$1662,$O$3:$O$1662,0,0,1)</f>
        <v>900</v>
      </c>
    </row>
    <row r="258" spans="13:39" x14ac:dyDescent="0.4">
      <c r="M258" t="s">
        <v>870</v>
      </c>
      <c r="N258" t="s">
        <v>498</v>
      </c>
      <c r="O258">
        <v>900</v>
      </c>
      <c r="AB258" t="s">
        <v>208</v>
      </c>
      <c r="AC258" s="2">
        <f t="shared" si="25"/>
        <v>1333320</v>
      </c>
      <c r="AD258" s="2">
        <f t="shared" si="29"/>
        <v>1191100</v>
      </c>
      <c r="AE258" s="2">
        <f t="shared" si="29"/>
        <v>590200</v>
      </c>
      <c r="AF258" s="2">
        <f t="shared" si="29"/>
        <v>577400</v>
      </c>
      <c r="AG258" s="2">
        <f t="shared" si="29"/>
        <v>1844500</v>
      </c>
      <c r="AH258" s="2">
        <f t="shared" si="29"/>
        <v>2463400</v>
      </c>
      <c r="AI258" s="2" cm="1">
        <f t="array" ref="AI258">_xlfn.XLOOKUP(AI$1&amp;$AB258,$M$3:$M$1662&amp;$N$3:$N$1662,$O$3:$O$1662,0,0,1)</f>
        <v>200</v>
      </c>
      <c r="AJ258" s="2" cm="1">
        <f t="array" ref="AJ258">_xlfn.XLOOKUP(AJ$1&amp;$AB258,$M$3:$M$1662&amp;$N$3:$N$1662,$O$3:$O$1662,0,0,1)</f>
        <v>800</v>
      </c>
      <c r="AK258" s="2" cm="1">
        <f t="array" ref="AK258">_xlfn.XLOOKUP(AK$1&amp;$AB258,$M$3:$M$1662&amp;$N$3:$N$1662,$O$3:$O$1662,0,0,1)</f>
        <v>1200</v>
      </c>
      <c r="AL258" s="2" cm="1">
        <f t="array" ref="AL258">_xlfn.XLOOKUP(AL$1&amp;$AB258,$M$3:$M$1662&amp;$N$3:$N$1662,$O$3:$O$1662,0,0,1)</f>
        <v>4900</v>
      </c>
      <c r="AM258" s="2" cm="1">
        <f t="array" ref="AM258">_xlfn.XLOOKUP(AM$1&amp;$AB258,$M$3:$M$1662&amp;$N$3:$N$1662,$O$3:$O$1662,0,0,1)</f>
        <v>400</v>
      </c>
    </row>
    <row r="259" spans="13:39" x14ac:dyDescent="0.4">
      <c r="M259" t="s">
        <v>870</v>
      </c>
      <c r="N259" t="s">
        <v>499</v>
      </c>
      <c r="O259">
        <v>400</v>
      </c>
      <c r="AB259" t="s">
        <v>43</v>
      </c>
      <c r="AC259" s="2">
        <f t="shared" ref="AC259:AC322" si="30">IFERROR(AVERAGEIFS(AD259:AH259,AD259:AH259,"&gt;0"),0)</f>
        <v>1335160</v>
      </c>
      <c r="AD259" s="2">
        <f t="shared" si="29"/>
        <v>1193100</v>
      </c>
      <c r="AE259" s="2">
        <f t="shared" si="29"/>
        <v>590600</v>
      </c>
      <c r="AF259" s="2">
        <f t="shared" si="29"/>
        <v>577800</v>
      </c>
      <c r="AG259" s="2">
        <f t="shared" si="29"/>
        <v>1845700</v>
      </c>
      <c r="AH259" s="2">
        <f t="shared" si="29"/>
        <v>2468600</v>
      </c>
      <c r="AI259" s="2" cm="1">
        <f t="array" ref="AI259">_xlfn.XLOOKUP(AI$1&amp;$AB259,$M$3:$M$1662&amp;$N$3:$N$1662,$O$3:$O$1662,0,0,1)</f>
        <v>2000</v>
      </c>
      <c r="AJ259" s="2" cm="1">
        <f t="array" ref="AJ259">_xlfn.XLOOKUP(AJ$1&amp;$AB259,$M$3:$M$1662&amp;$N$3:$N$1662,$O$3:$O$1662,0,0,1)</f>
        <v>400</v>
      </c>
      <c r="AK259" s="2" cm="1">
        <f t="array" ref="AK259">_xlfn.XLOOKUP(AK$1&amp;$AB259,$M$3:$M$1662&amp;$N$3:$N$1662,$O$3:$O$1662,0,0,1)</f>
        <v>400</v>
      </c>
      <c r="AL259" s="2" cm="1">
        <f t="array" ref="AL259">_xlfn.XLOOKUP(AL$1&amp;$AB259,$M$3:$M$1662&amp;$N$3:$N$1662,$O$3:$O$1662,0,0,1)</f>
        <v>1200</v>
      </c>
      <c r="AM259" s="2" cm="1">
        <f t="array" ref="AM259">_xlfn.XLOOKUP(AM$1&amp;$AB259,$M$3:$M$1662&amp;$N$3:$N$1662,$O$3:$O$1662,0,0,1)</f>
        <v>5200</v>
      </c>
    </row>
    <row r="260" spans="13:39" x14ac:dyDescent="0.4">
      <c r="M260" t="s">
        <v>870</v>
      </c>
      <c r="N260" t="s">
        <v>500</v>
      </c>
      <c r="O260">
        <v>5200</v>
      </c>
      <c r="AB260" t="s">
        <v>234</v>
      </c>
      <c r="AC260" s="2">
        <f t="shared" si="30"/>
        <v>1335940</v>
      </c>
      <c r="AD260" s="2">
        <f t="shared" ref="AD260:AH275" si="31">AD259+AI260</f>
        <v>1193800</v>
      </c>
      <c r="AE260" s="2">
        <f t="shared" si="31"/>
        <v>591200</v>
      </c>
      <c r="AF260" s="2">
        <f t="shared" si="31"/>
        <v>577800</v>
      </c>
      <c r="AG260" s="2">
        <f t="shared" si="31"/>
        <v>1847600</v>
      </c>
      <c r="AH260" s="2">
        <f t="shared" si="31"/>
        <v>2469300</v>
      </c>
      <c r="AI260" s="2" cm="1">
        <f t="array" ref="AI260">_xlfn.XLOOKUP(AI$1&amp;$AB260,$M$3:$M$1662&amp;$N$3:$N$1662,$O$3:$O$1662,0,0,1)</f>
        <v>700</v>
      </c>
      <c r="AJ260" s="2" cm="1">
        <f t="array" ref="AJ260">_xlfn.XLOOKUP(AJ$1&amp;$AB260,$M$3:$M$1662&amp;$N$3:$N$1662,$O$3:$O$1662,0,0,1)</f>
        <v>600</v>
      </c>
      <c r="AK260" s="2" cm="1">
        <f t="array" ref="AK260">_xlfn.XLOOKUP(AK$1&amp;$AB260,$M$3:$M$1662&amp;$N$3:$N$1662,$O$3:$O$1662,0,0,1)</f>
        <v>0</v>
      </c>
      <c r="AL260" s="2" cm="1">
        <f t="array" ref="AL260">_xlfn.XLOOKUP(AL$1&amp;$AB260,$M$3:$M$1662&amp;$N$3:$N$1662,$O$3:$O$1662,0,0,1)</f>
        <v>1900</v>
      </c>
      <c r="AM260" s="2" cm="1">
        <f t="array" ref="AM260">_xlfn.XLOOKUP(AM$1&amp;$AB260,$M$3:$M$1662&amp;$N$3:$N$1662,$O$3:$O$1662,0,0,1)</f>
        <v>700</v>
      </c>
    </row>
    <row r="261" spans="13:39" x14ac:dyDescent="0.4">
      <c r="M261" t="s">
        <v>870</v>
      </c>
      <c r="N261" t="s">
        <v>501</v>
      </c>
      <c r="O261">
        <v>700</v>
      </c>
      <c r="AB261" t="s">
        <v>247</v>
      </c>
      <c r="AC261" s="2">
        <f t="shared" si="30"/>
        <v>1337200</v>
      </c>
      <c r="AD261" s="2">
        <f t="shared" si="31"/>
        <v>1194100</v>
      </c>
      <c r="AE261" s="2">
        <f t="shared" si="31"/>
        <v>594000</v>
      </c>
      <c r="AF261" s="2">
        <f t="shared" si="31"/>
        <v>577900</v>
      </c>
      <c r="AG261" s="2">
        <f t="shared" si="31"/>
        <v>1847600</v>
      </c>
      <c r="AH261" s="2">
        <f t="shared" si="31"/>
        <v>2472400</v>
      </c>
      <c r="AI261" s="2" cm="1">
        <f t="array" ref="AI261">_xlfn.XLOOKUP(AI$1&amp;$AB261,$M$3:$M$1662&amp;$N$3:$N$1662,$O$3:$O$1662,0,0,1)</f>
        <v>300</v>
      </c>
      <c r="AJ261" s="2" cm="1">
        <f t="array" ref="AJ261">_xlfn.XLOOKUP(AJ$1&amp;$AB261,$M$3:$M$1662&amp;$N$3:$N$1662,$O$3:$O$1662,0,0,1)</f>
        <v>2800</v>
      </c>
      <c r="AK261" s="2" cm="1">
        <f t="array" ref="AK261">_xlfn.XLOOKUP(AK$1&amp;$AB261,$M$3:$M$1662&amp;$N$3:$N$1662,$O$3:$O$1662,0,0,1)</f>
        <v>100</v>
      </c>
      <c r="AL261" s="2" cm="1">
        <f t="array" ref="AL261">_xlfn.XLOOKUP(AL$1&amp;$AB261,$M$3:$M$1662&amp;$N$3:$N$1662,$O$3:$O$1662,0,0,1)</f>
        <v>0</v>
      </c>
      <c r="AM261" s="2" cm="1">
        <f t="array" ref="AM261">_xlfn.XLOOKUP(AM$1&amp;$AB261,$M$3:$M$1662&amp;$N$3:$N$1662,$O$3:$O$1662,0,0,1)</f>
        <v>3100</v>
      </c>
    </row>
    <row r="262" spans="13:39" x14ac:dyDescent="0.4">
      <c r="M262" t="s">
        <v>870</v>
      </c>
      <c r="N262" t="s">
        <v>502</v>
      </c>
      <c r="O262">
        <v>3100</v>
      </c>
      <c r="AB262" t="s">
        <v>127</v>
      </c>
      <c r="AC262" s="2">
        <f t="shared" si="30"/>
        <v>1339180</v>
      </c>
      <c r="AD262" s="2">
        <f t="shared" si="31"/>
        <v>1195000</v>
      </c>
      <c r="AE262" s="2">
        <f t="shared" si="31"/>
        <v>596000</v>
      </c>
      <c r="AF262" s="2">
        <f t="shared" si="31"/>
        <v>578200</v>
      </c>
      <c r="AG262" s="2">
        <f t="shared" si="31"/>
        <v>1851500</v>
      </c>
      <c r="AH262" s="2">
        <f t="shared" si="31"/>
        <v>2475200</v>
      </c>
      <c r="AI262" s="2" cm="1">
        <f t="array" ref="AI262">_xlfn.XLOOKUP(AI$1&amp;$AB262,$M$3:$M$1662&amp;$N$3:$N$1662,$O$3:$O$1662,0,0,1)</f>
        <v>900</v>
      </c>
      <c r="AJ262" s="2" cm="1">
        <f t="array" ref="AJ262">_xlfn.XLOOKUP(AJ$1&amp;$AB262,$M$3:$M$1662&amp;$N$3:$N$1662,$O$3:$O$1662,0,0,1)</f>
        <v>2000</v>
      </c>
      <c r="AK262" s="2" cm="1">
        <f t="array" ref="AK262">_xlfn.XLOOKUP(AK$1&amp;$AB262,$M$3:$M$1662&amp;$N$3:$N$1662,$O$3:$O$1662,0,0,1)</f>
        <v>300</v>
      </c>
      <c r="AL262" s="2" cm="1">
        <f t="array" ref="AL262">_xlfn.XLOOKUP(AL$1&amp;$AB262,$M$3:$M$1662&amp;$N$3:$N$1662,$O$3:$O$1662,0,0,1)</f>
        <v>3900</v>
      </c>
      <c r="AM262" s="2" cm="1">
        <f t="array" ref="AM262">_xlfn.XLOOKUP(AM$1&amp;$AB262,$M$3:$M$1662&amp;$N$3:$N$1662,$O$3:$O$1662,0,0,1)</f>
        <v>2800</v>
      </c>
    </row>
    <row r="263" spans="13:39" x14ac:dyDescent="0.4">
      <c r="M263" t="s">
        <v>870</v>
      </c>
      <c r="N263" t="s">
        <v>503</v>
      </c>
      <c r="O263">
        <v>2800</v>
      </c>
      <c r="AB263" t="s">
        <v>199</v>
      </c>
      <c r="AC263" s="2">
        <f t="shared" si="30"/>
        <v>1341000</v>
      </c>
      <c r="AD263" s="2">
        <f t="shared" si="31"/>
        <v>1200200</v>
      </c>
      <c r="AE263" s="2">
        <f t="shared" si="31"/>
        <v>596800</v>
      </c>
      <c r="AF263" s="2">
        <f t="shared" si="31"/>
        <v>578400</v>
      </c>
      <c r="AG263" s="2">
        <f t="shared" si="31"/>
        <v>1853100</v>
      </c>
      <c r="AH263" s="2">
        <f t="shared" si="31"/>
        <v>2476500</v>
      </c>
      <c r="AI263" s="2" cm="1">
        <f t="array" ref="AI263">_xlfn.XLOOKUP(AI$1&amp;$AB263,$M$3:$M$1662&amp;$N$3:$N$1662,$O$3:$O$1662,0,0,1)</f>
        <v>5200</v>
      </c>
      <c r="AJ263" s="2" cm="1">
        <f t="array" ref="AJ263">_xlfn.XLOOKUP(AJ$1&amp;$AB263,$M$3:$M$1662&amp;$N$3:$N$1662,$O$3:$O$1662,0,0,1)</f>
        <v>800</v>
      </c>
      <c r="AK263" s="2" cm="1">
        <f t="array" ref="AK263">_xlfn.XLOOKUP(AK$1&amp;$AB263,$M$3:$M$1662&amp;$N$3:$N$1662,$O$3:$O$1662,0,0,1)</f>
        <v>200</v>
      </c>
      <c r="AL263" s="2" cm="1">
        <f t="array" ref="AL263">_xlfn.XLOOKUP(AL$1&amp;$AB263,$M$3:$M$1662&amp;$N$3:$N$1662,$O$3:$O$1662,0,0,1)</f>
        <v>1600</v>
      </c>
      <c r="AM263" s="2" cm="1">
        <f t="array" ref="AM263">_xlfn.XLOOKUP(AM$1&amp;$AB263,$M$3:$M$1662&amp;$N$3:$N$1662,$O$3:$O$1662,0,0,1)</f>
        <v>1300</v>
      </c>
    </row>
    <row r="264" spans="13:39" x14ac:dyDescent="0.4">
      <c r="M264" t="s">
        <v>870</v>
      </c>
      <c r="N264" t="s">
        <v>504</v>
      </c>
      <c r="O264">
        <v>1300</v>
      </c>
      <c r="AB264" t="s">
        <v>257</v>
      </c>
      <c r="AC264" s="2">
        <f t="shared" si="30"/>
        <v>1341840</v>
      </c>
      <c r="AD264" s="2">
        <f t="shared" si="31"/>
        <v>1201900</v>
      </c>
      <c r="AE264" s="2">
        <f t="shared" si="31"/>
        <v>597400</v>
      </c>
      <c r="AF264" s="2">
        <f t="shared" si="31"/>
        <v>579500</v>
      </c>
      <c r="AG264" s="2">
        <f t="shared" si="31"/>
        <v>1853600</v>
      </c>
      <c r="AH264" s="2">
        <f t="shared" si="31"/>
        <v>2476800</v>
      </c>
      <c r="AI264" s="2" cm="1">
        <f t="array" ref="AI264">_xlfn.XLOOKUP(AI$1&amp;$AB264,$M$3:$M$1662&amp;$N$3:$N$1662,$O$3:$O$1662,0,0,1)</f>
        <v>1700</v>
      </c>
      <c r="AJ264" s="2" cm="1">
        <f t="array" ref="AJ264">_xlfn.XLOOKUP(AJ$1&amp;$AB264,$M$3:$M$1662&amp;$N$3:$N$1662,$O$3:$O$1662,0,0,1)</f>
        <v>600</v>
      </c>
      <c r="AK264" s="2" cm="1">
        <f t="array" ref="AK264">_xlfn.XLOOKUP(AK$1&amp;$AB264,$M$3:$M$1662&amp;$N$3:$N$1662,$O$3:$O$1662,0,0,1)</f>
        <v>1100</v>
      </c>
      <c r="AL264" s="2" cm="1">
        <f t="array" ref="AL264">_xlfn.XLOOKUP(AL$1&amp;$AB264,$M$3:$M$1662&amp;$N$3:$N$1662,$O$3:$O$1662,0,0,1)</f>
        <v>500</v>
      </c>
      <c r="AM264" s="2" cm="1">
        <f t="array" ref="AM264">_xlfn.XLOOKUP(AM$1&amp;$AB264,$M$3:$M$1662&amp;$N$3:$N$1662,$O$3:$O$1662,0,0,1)</f>
        <v>300</v>
      </c>
    </row>
    <row r="265" spans="13:39" x14ac:dyDescent="0.4">
      <c r="M265" t="s">
        <v>870</v>
      </c>
      <c r="N265" t="s">
        <v>505</v>
      </c>
      <c r="O265">
        <v>300</v>
      </c>
      <c r="AB265" t="s">
        <v>190</v>
      </c>
      <c r="AC265" s="2">
        <f t="shared" si="30"/>
        <v>1344360</v>
      </c>
      <c r="AD265" s="2">
        <f t="shared" si="31"/>
        <v>1202200</v>
      </c>
      <c r="AE265" s="2">
        <f t="shared" si="31"/>
        <v>602300</v>
      </c>
      <c r="AF265" s="2">
        <f t="shared" si="31"/>
        <v>579500</v>
      </c>
      <c r="AG265" s="2">
        <f t="shared" si="31"/>
        <v>1853600</v>
      </c>
      <c r="AH265" s="2">
        <f t="shared" si="31"/>
        <v>2484200</v>
      </c>
      <c r="AI265" s="2" cm="1">
        <f t="array" ref="AI265">_xlfn.XLOOKUP(AI$1&amp;$AB265,$M$3:$M$1662&amp;$N$3:$N$1662,$O$3:$O$1662,0,0,1)</f>
        <v>300</v>
      </c>
      <c r="AJ265" s="2" cm="1">
        <f t="array" ref="AJ265">_xlfn.XLOOKUP(AJ$1&amp;$AB265,$M$3:$M$1662&amp;$N$3:$N$1662,$O$3:$O$1662,0,0,1)</f>
        <v>4900</v>
      </c>
      <c r="AK265" s="2" cm="1">
        <f t="array" ref="AK265">_xlfn.XLOOKUP(AK$1&amp;$AB265,$M$3:$M$1662&amp;$N$3:$N$1662,$O$3:$O$1662,0,0,1)</f>
        <v>0</v>
      </c>
      <c r="AL265" s="2" cm="1">
        <f t="array" ref="AL265">_xlfn.XLOOKUP(AL$1&amp;$AB265,$M$3:$M$1662&amp;$N$3:$N$1662,$O$3:$O$1662,0,0,1)</f>
        <v>0</v>
      </c>
      <c r="AM265" s="2" cm="1">
        <f t="array" ref="AM265">_xlfn.XLOOKUP(AM$1&amp;$AB265,$M$3:$M$1662&amp;$N$3:$N$1662,$O$3:$O$1662,0,0,1)</f>
        <v>7400</v>
      </c>
    </row>
    <row r="266" spans="13:39" x14ac:dyDescent="0.4">
      <c r="M266" t="s">
        <v>870</v>
      </c>
      <c r="N266" t="s">
        <v>506</v>
      </c>
      <c r="O266">
        <v>7400</v>
      </c>
      <c r="AB266" t="s">
        <v>132</v>
      </c>
      <c r="AC266" s="2">
        <f t="shared" si="30"/>
        <v>1345440</v>
      </c>
      <c r="AD266" s="2">
        <f t="shared" si="31"/>
        <v>1203500</v>
      </c>
      <c r="AE266" s="2">
        <f t="shared" si="31"/>
        <v>603500</v>
      </c>
      <c r="AF266" s="2">
        <f t="shared" si="31"/>
        <v>580100</v>
      </c>
      <c r="AG266" s="2">
        <f t="shared" si="31"/>
        <v>1854000</v>
      </c>
      <c r="AH266" s="2">
        <f t="shared" si="31"/>
        <v>2486100</v>
      </c>
      <c r="AI266" s="2" cm="1">
        <f t="array" ref="AI266">_xlfn.XLOOKUP(AI$1&amp;$AB266,$M$3:$M$1662&amp;$N$3:$N$1662,$O$3:$O$1662,0,0,1)</f>
        <v>1300</v>
      </c>
      <c r="AJ266" s="2" cm="1">
        <f t="array" ref="AJ266">_xlfn.XLOOKUP(AJ$1&amp;$AB266,$M$3:$M$1662&amp;$N$3:$N$1662,$O$3:$O$1662,0,0,1)</f>
        <v>1200</v>
      </c>
      <c r="AK266" s="2" cm="1">
        <f t="array" ref="AK266">_xlfn.XLOOKUP(AK$1&amp;$AB266,$M$3:$M$1662&amp;$N$3:$N$1662,$O$3:$O$1662,0,0,1)</f>
        <v>600</v>
      </c>
      <c r="AL266" s="2" cm="1">
        <f t="array" ref="AL266">_xlfn.XLOOKUP(AL$1&amp;$AB266,$M$3:$M$1662&amp;$N$3:$N$1662,$O$3:$O$1662,0,0,1)</f>
        <v>400</v>
      </c>
      <c r="AM266" s="2" cm="1">
        <f t="array" ref="AM266">_xlfn.XLOOKUP(AM$1&amp;$AB266,$M$3:$M$1662&amp;$N$3:$N$1662,$O$3:$O$1662,0,0,1)</f>
        <v>1900</v>
      </c>
    </row>
    <row r="267" spans="13:39" x14ac:dyDescent="0.4">
      <c r="M267" t="s">
        <v>870</v>
      </c>
      <c r="N267" t="s">
        <v>507</v>
      </c>
      <c r="O267">
        <v>1900</v>
      </c>
      <c r="AB267" t="s">
        <v>48</v>
      </c>
      <c r="AC267" s="2">
        <f t="shared" si="30"/>
        <v>1346720</v>
      </c>
      <c r="AD267" s="2">
        <f t="shared" si="31"/>
        <v>1203500</v>
      </c>
      <c r="AE267" s="2">
        <f t="shared" si="31"/>
        <v>604700</v>
      </c>
      <c r="AF267" s="2">
        <f t="shared" si="31"/>
        <v>580900</v>
      </c>
      <c r="AG267" s="2">
        <f t="shared" si="31"/>
        <v>1854900</v>
      </c>
      <c r="AH267" s="2">
        <f t="shared" si="31"/>
        <v>2489600</v>
      </c>
      <c r="AI267" s="2" cm="1">
        <f t="array" ref="AI267">_xlfn.XLOOKUP(AI$1&amp;$AB267,$M$3:$M$1662&amp;$N$3:$N$1662,$O$3:$O$1662,0,0,1)</f>
        <v>0</v>
      </c>
      <c r="AJ267" s="2" cm="1">
        <f t="array" ref="AJ267">_xlfn.XLOOKUP(AJ$1&amp;$AB267,$M$3:$M$1662&amp;$N$3:$N$1662,$O$3:$O$1662,0,0,1)</f>
        <v>1200</v>
      </c>
      <c r="AK267" s="2" cm="1">
        <f t="array" ref="AK267">_xlfn.XLOOKUP(AK$1&amp;$AB267,$M$3:$M$1662&amp;$N$3:$N$1662,$O$3:$O$1662,0,0,1)</f>
        <v>800</v>
      </c>
      <c r="AL267" s="2" cm="1">
        <f t="array" ref="AL267">_xlfn.XLOOKUP(AL$1&amp;$AB267,$M$3:$M$1662&amp;$N$3:$N$1662,$O$3:$O$1662,0,0,1)</f>
        <v>900</v>
      </c>
      <c r="AM267" s="2" cm="1">
        <f t="array" ref="AM267">_xlfn.XLOOKUP(AM$1&amp;$AB267,$M$3:$M$1662&amp;$N$3:$N$1662,$O$3:$O$1662,0,0,1)</f>
        <v>3500</v>
      </c>
    </row>
    <row r="268" spans="13:39" x14ac:dyDescent="0.4">
      <c r="M268" t="s">
        <v>870</v>
      </c>
      <c r="N268" t="s">
        <v>508</v>
      </c>
      <c r="O268">
        <v>3500</v>
      </c>
      <c r="AB268" t="s">
        <v>184</v>
      </c>
      <c r="AC268" s="2">
        <f t="shared" si="30"/>
        <v>1348800</v>
      </c>
      <c r="AD268" s="2">
        <f t="shared" si="31"/>
        <v>1204100</v>
      </c>
      <c r="AE268" s="2">
        <f t="shared" si="31"/>
        <v>605500</v>
      </c>
      <c r="AF268" s="2">
        <f t="shared" si="31"/>
        <v>581200</v>
      </c>
      <c r="AG268" s="2">
        <f t="shared" si="31"/>
        <v>1863200</v>
      </c>
      <c r="AH268" s="2">
        <f t="shared" si="31"/>
        <v>2490000</v>
      </c>
      <c r="AI268" s="2" cm="1">
        <f t="array" ref="AI268">_xlfn.XLOOKUP(AI$1&amp;$AB268,$M$3:$M$1662&amp;$N$3:$N$1662,$O$3:$O$1662,0,0,1)</f>
        <v>600</v>
      </c>
      <c r="AJ268" s="2" cm="1">
        <f t="array" ref="AJ268">_xlfn.XLOOKUP(AJ$1&amp;$AB268,$M$3:$M$1662&amp;$N$3:$N$1662,$O$3:$O$1662,0,0,1)</f>
        <v>800</v>
      </c>
      <c r="AK268" s="2" cm="1">
        <f t="array" ref="AK268">_xlfn.XLOOKUP(AK$1&amp;$AB268,$M$3:$M$1662&amp;$N$3:$N$1662,$O$3:$O$1662,0,0,1)</f>
        <v>300</v>
      </c>
      <c r="AL268" s="2" cm="1">
        <f t="array" ref="AL268">_xlfn.XLOOKUP(AL$1&amp;$AB268,$M$3:$M$1662&amp;$N$3:$N$1662,$O$3:$O$1662,0,0,1)</f>
        <v>8300</v>
      </c>
      <c r="AM268" s="2" cm="1">
        <f t="array" ref="AM268">_xlfn.XLOOKUP(AM$1&amp;$AB268,$M$3:$M$1662&amp;$N$3:$N$1662,$O$3:$O$1662,0,0,1)</f>
        <v>400</v>
      </c>
    </row>
    <row r="269" spans="13:39" x14ac:dyDescent="0.4">
      <c r="M269" t="s">
        <v>870</v>
      </c>
      <c r="N269" t="s">
        <v>509</v>
      </c>
      <c r="O269">
        <v>400</v>
      </c>
      <c r="AB269" t="s">
        <v>85</v>
      </c>
      <c r="AC269" s="2">
        <f t="shared" si="30"/>
        <v>1350040</v>
      </c>
      <c r="AD269" s="2">
        <f t="shared" si="31"/>
        <v>1204700</v>
      </c>
      <c r="AE269" s="2">
        <f t="shared" si="31"/>
        <v>605900</v>
      </c>
      <c r="AF269" s="2">
        <f t="shared" si="31"/>
        <v>581700</v>
      </c>
      <c r="AG269" s="2">
        <f t="shared" si="31"/>
        <v>1864400</v>
      </c>
      <c r="AH269" s="2">
        <f t="shared" si="31"/>
        <v>2493500</v>
      </c>
      <c r="AI269" s="2" cm="1">
        <f t="array" ref="AI269">_xlfn.XLOOKUP(AI$1&amp;$AB269,$M$3:$M$1662&amp;$N$3:$N$1662,$O$3:$O$1662,0,0,1)</f>
        <v>600</v>
      </c>
      <c r="AJ269" s="2" cm="1">
        <f t="array" ref="AJ269">_xlfn.XLOOKUP(AJ$1&amp;$AB269,$M$3:$M$1662&amp;$N$3:$N$1662,$O$3:$O$1662,0,0,1)</f>
        <v>400</v>
      </c>
      <c r="AK269" s="2" cm="1">
        <f t="array" ref="AK269">_xlfn.XLOOKUP(AK$1&amp;$AB269,$M$3:$M$1662&amp;$N$3:$N$1662,$O$3:$O$1662,0,0,1)</f>
        <v>500</v>
      </c>
      <c r="AL269" s="2" cm="1">
        <f t="array" ref="AL269">_xlfn.XLOOKUP(AL$1&amp;$AB269,$M$3:$M$1662&amp;$N$3:$N$1662,$O$3:$O$1662,0,0,1)</f>
        <v>1200</v>
      </c>
      <c r="AM269" s="2" cm="1">
        <f t="array" ref="AM269">_xlfn.XLOOKUP(AM$1&amp;$AB269,$M$3:$M$1662&amp;$N$3:$N$1662,$O$3:$O$1662,0,0,1)</f>
        <v>3500</v>
      </c>
    </row>
    <row r="270" spans="13:39" x14ac:dyDescent="0.4">
      <c r="M270" t="s">
        <v>870</v>
      </c>
      <c r="N270" t="s">
        <v>510</v>
      </c>
      <c r="O270">
        <v>3500</v>
      </c>
      <c r="AB270" t="s">
        <v>216</v>
      </c>
      <c r="AC270" s="2">
        <f t="shared" si="30"/>
        <v>1350520</v>
      </c>
      <c r="AD270" s="2">
        <f t="shared" si="31"/>
        <v>1205200</v>
      </c>
      <c r="AE270" s="2">
        <f t="shared" si="31"/>
        <v>607100</v>
      </c>
      <c r="AF270" s="2">
        <f t="shared" si="31"/>
        <v>582000</v>
      </c>
      <c r="AG270" s="2">
        <f t="shared" si="31"/>
        <v>1864400</v>
      </c>
      <c r="AH270" s="2">
        <f t="shared" si="31"/>
        <v>2493900</v>
      </c>
      <c r="AI270" s="2" cm="1">
        <f t="array" ref="AI270">_xlfn.XLOOKUP(AI$1&amp;$AB270,$M$3:$M$1662&amp;$N$3:$N$1662,$O$3:$O$1662,0,0,1)</f>
        <v>500</v>
      </c>
      <c r="AJ270" s="2" cm="1">
        <f t="array" ref="AJ270">_xlfn.XLOOKUP(AJ$1&amp;$AB270,$M$3:$M$1662&amp;$N$3:$N$1662,$O$3:$O$1662,0,0,1)</f>
        <v>1200</v>
      </c>
      <c r="AK270" s="2" cm="1">
        <f t="array" ref="AK270">_xlfn.XLOOKUP(AK$1&amp;$AB270,$M$3:$M$1662&amp;$N$3:$N$1662,$O$3:$O$1662,0,0,1)</f>
        <v>300</v>
      </c>
      <c r="AL270" s="2" cm="1">
        <f t="array" ref="AL270">_xlfn.XLOOKUP(AL$1&amp;$AB270,$M$3:$M$1662&amp;$N$3:$N$1662,$O$3:$O$1662,0,0,1)</f>
        <v>0</v>
      </c>
      <c r="AM270" s="2" cm="1">
        <f t="array" ref="AM270">_xlfn.XLOOKUP(AM$1&amp;$AB270,$M$3:$M$1662&amp;$N$3:$N$1662,$O$3:$O$1662,0,0,1)</f>
        <v>400</v>
      </c>
    </row>
    <row r="271" spans="13:39" x14ac:dyDescent="0.4">
      <c r="M271" t="s">
        <v>870</v>
      </c>
      <c r="N271" t="s">
        <v>511</v>
      </c>
      <c r="O271">
        <v>400</v>
      </c>
      <c r="AB271" t="s">
        <v>282</v>
      </c>
      <c r="AC271" s="2">
        <f t="shared" si="30"/>
        <v>1352280</v>
      </c>
      <c r="AD271" s="2">
        <f t="shared" si="31"/>
        <v>1205900</v>
      </c>
      <c r="AE271" s="2">
        <f t="shared" si="31"/>
        <v>611300</v>
      </c>
      <c r="AF271" s="2">
        <f t="shared" si="31"/>
        <v>582400</v>
      </c>
      <c r="AG271" s="2">
        <f t="shared" si="31"/>
        <v>1865100</v>
      </c>
      <c r="AH271" s="2">
        <f t="shared" si="31"/>
        <v>2496700</v>
      </c>
      <c r="AI271" s="2" cm="1">
        <f t="array" ref="AI271">_xlfn.XLOOKUP(AI$1&amp;$AB271,$M$3:$M$1662&amp;$N$3:$N$1662,$O$3:$O$1662,0,0,1)</f>
        <v>700</v>
      </c>
      <c r="AJ271" s="2" cm="1">
        <f t="array" ref="AJ271">_xlfn.XLOOKUP(AJ$1&amp;$AB271,$M$3:$M$1662&amp;$N$3:$N$1662,$O$3:$O$1662,0,0,1)</f>
        <v>4200</v>
      </c>
      <c r="AK271" s="2" cm="1">
        <f t="array" ref="AK271">_xlfn.XLOOKUP(AK$1&amp;$AB271,$M$3:$M$1662&amp;$N$3:$N$1662,$O$3:$O$1662,0,0,1)</f>
        <v>400</v>
      </c>
      <c r="AL271" s="2" cm="1">
        <f t="array" ref="AL271">_xlfn.XLOOKUP(AL$1&amp;$AB271,$M$3:$M$1662&amp;$N$3:$N$1662,$O$3:$O$1662,0,0,1)</f>
        <v>700</v>
      </c>
      <c r="AM271" s="2" cm="1">
        <f t="array" ref="AM271">_xlfn.XLOOKUP(AM$1&amp;$AB271,$M$3:$M$1662&amp;$N$3:$N$1662,$O$3:$O$1662,0,0,1)</f>
        <v>2800</v>
      </c>
    </row>
    <row r="272" spans="13:39" x14ac:dyDescent="0.4">
      <c r="M272" t="s">
        <v>870</v>
      </c>
      <c r="N272" t="s">
        <v>512</v>
      </c>
      <c r="O272">
        <v>2800</v>
      </c>
      <c r="AB272" t="s">
        <v>148</v>
      </c>
      <c r="AC272" s="2">
        <f t="shared" si="30"/>
        <v>1353260</v>
      </c>
      <c r="AD272" s="2">
        <f t="shared" si="31"/>
        <v>1206600</v>
      </c>
      <c r="AE272" s="2">
        <f t="shared" si="31"/>
        <v>611700</v>
      </c>
      <c r="AF272" s="2">
        <f t="shared" si="31"/>
        <v>582500</v>
      </c>
      <c r="AG272" s="2">
        <f t="shared" si="31"/>
        <v>1866300</v>
      </c>
      <c r="AH272" s="2">
        <f t="shared" si="31"/>
        <v>2499200</v>
      </c>
      <c r="AI272" s="2" cm="1">
        <f t="array" ref="AI272">_xlfn.XLOOKUP(AI$1&amp;$AB272,$M$3:$M$1662&amp;$N$3:$N$1662,$O$3:$O$1662,0,0,1)</f>
        <v>700</v>
      </c>
      <c r="AJ272" s="2" cm="1">
        <f t="array" ref="AJ272">_xlfn.XLOOKUP(AJ$1&amp;$AB272,$M$3:$M$1662&amp;$N$3:$N$1662,$O$3:$O$1662,0,0,1)</f>
        <v>400</v>
      </c>
      <c r="AK272" s="2" cm="1">
        <f t="array" ref="AK272">_xlfn.XLOOKUP(AK$1&amp;$AB272,$M$3:$M$1662&amp;$N$3:$N$1662,$O$3:$O$1662,0,0,1)</f>
        <v>100</v>
      </c>
      <c r="AL272" s="2" cm="1">
        <f t="array" ref="AL272">_xlfn.XLOOKUP(AL$1&amp;$AB272,$M$3:$M$1662&amp;$N$3:$N$1662,$O$3:$O$1662,0,0,1)</f>
        <v>1200</v>
      </c>
      <c r="AM272" s="2" cm="1">
        <f t="array" ref="AM272">_xlfn.XLOOKUP(AM$1&amp;$AB272,$M$3:$M$1662&amp;$N$3:$N$1662,$O$3:$O$1662,0,0,1)</f>
        <v>2500</v>
      </c>
    </row>
    <row r="273" spans="13:39" x14ac:dyDescent="0.4">
      <c r="M273" t="s">
        <v>870</v>
      </c>
      <c r="N273" t="s">
        <v>513</v>
      </c>
      <c r="O273">
        <v>2500</v>
      </c>
      <c r="AB273" t="s">
        <v>64</v>
      </c>
      <c r="AC273" s="2">
        <f t="shared" si="30"/>
        <v>1356040</v>
      </c>
      <c r="AD273" s="2">
        <f t="shared" si="31"/>
        <v>1215600</v>
      </c>
      <c r="AE273" s="2">
        <f t="shared" si="31"/>
        <v>612900</v>
      </c>
      <c r="AF273" s="2">
        <f t="shared" si="31"/>
        <v>583300</v>
      </c>
      <c r="AG273" s="2">
        <f t="shared" si="31"/>
        <v>1868300</v>
      </c>
      <c r="AH273" s="2">
        <f t="shared" si="31"/>
        <v>2500100</v>
      </c>
      <c r="AI273" s="2" cm="1">
        <f t="array" ref="AI273">_xlfn.XLOOKUP(AI$1&amp;$AB273,$M$3:$M$1662&amp;$N$3:$N$1662,$O$3:$O$1662,0,0,1)</f>
        <v>9000</v>
      </c>
      <c r="AJ273" s="2" cm="1">
        <f t="array" ref="AJ273">_xlfn.XLOOKUP(AJ$1&amp;$AB273,$M$3:$M$1662&amp;$N$3:$N$1662,$O$3:$O$1662,0,0,1)</f>
        <v>1200</v>
      </c>
      <c r="AK273" s="2" cm="1">
        <f t="array" ref="AK273">_xlfn.XLOOKUP(AK$1&amp;$AB273,$M$3:$M$1662&amp;$N$3:$N$1662,$O$3:$O$1662,0,0,1)</f>
        <v>800</v>
      </c>
      <c r="AL273" s="2" cm="1">
        <f t="array" ref="AL273">_xlfn.XLOOKUP(AL$1&amp;$AB273,$M$3:$M$1662&amp;$N$3:$N$1662,$O$3:$O$1662,0,0,1)</f>
        <v>2000</v>
      </c>
      <c r="AM273" s="2" cm="1">
        <f t="array" ref="AM273">_xlfn.XLOOKUP(AM$1&amp;$AB273,$M$3:$M$1662&amp;$N$3:$N$1662,$O$3:$O$1662,0,0,1)</f>
        <v>900</v>
      </c>
    </row>
    <row r="274" spans="13:39" x14ac:dyDescent="0.4">
      <c r="M274" t="s">
        <v>870</v>
      </c>
      <c r="N274" t="s">
        <v>514</v>
      </c>
      <c r="O274">
        <v>900</v>
      </c>
      <c r="AB274" t="s">
        <v>273</v>
      </c>
      <c r="AC274" s="2">
        <f t="shared" si="30"/>
        <v>1357360</v>
      </c>
      <c r="AD274" s="2">
        <f t="shared" si="31"/>
        <v>1217700</v>
      </c>
      <c r="AE274" s="2">
        <f t="shared" si="31"/>
        <v>613100</v>
      </c>
      <c r="AF274" s="2">
        <f t="shared" si="31"/>
        <v>585200</v>
      </c>
      <c r="AG274" s="2">
        <f t="shared" si="31"/>
        <v>1869200</v>
      </c>
      <c r="AH274" s="2">
        <f t="shared" si="31"/>
        <v>2501600</v>
      </c>
      <c r="AI274" s="2" cm="1">
        <f t="array" ref="AI274">_xlfn.XLOOKUP(AI$1&amp;$AB274,$M$3:$M$1662&amp;$N$3:$N$1662,$O$3:$O$1662,0,0,1)</f>
        <v>2100</v>
      </c>
      <c r="AJ274" s="2" cm="1">
        <f t="array" ref="AJ274">_xlfn.XLOOKUP(AJ$1&amp;$AB274,$M$3:$M$1662&amp;$N$3:$N$1662,$O$3:$O$1662,0,0,1)</f>
        <v>200</v>
      </c>
      <c r="AK274" s="2" cm="1">
        <f t="array" ref="AK274">_xlfn.XLOOKUP(AK$1&amp;$AB274,$M$3:$M$1662&amp;$N$3:$N$1662,$O$3:$O$1662,0,0,1)</f>
        <v>1900</v>
      </c>
      <c r="AL274" s="2" cm="1">
        <f t="array" ref="AL274">_xlfn.XLOOKUP(AL$1&amp;$AB274,$M$3:$M$1662&amp;$N$3:$N$1662,$O$3:$O$1662,0,0,1)</f>
        <v>900</v>
      </c>
      <c r="AM274" s="2" cm="1">
        <f t="array" ref="AM274">_xlfn.XLOOKUP(AM$1&amp;$AB274,$M$3:$M$1662&amp;$N$3:$N$1662,$O$3:$O$1662,0,0,1)</f>
        <v>1500</v>
      </c>
    </row>
    <row r="275" spans="13:39" x14ac:dyDescent="0.4">
      <c r="M275" t="s">
        <v>870</v>
      </c>
      <c r="N275" t="s">
        <v>515</v>
      </c>
      <c r="O275">
        <v>1500</v>
      </c>
      <c r="AB275" t="s">
        <v>80</v>
      </c>
      <c r="AC275" s="2">
        <f t="shared" si="30"/>
        <v>1358700</v>
      </c>
      <c r="AD275" s="2">
        <f t="shared" si="31"/>
        <v>1219100</v>
      </c>
      <c r="AE275" s="2">
        <f t="shared" si="31"/>
        <v>614300</v>
      </c>
      <c r="AF275" s="2">
        <f t="shared" si="31"/>
        <v>585300</v>
      </c>
      <c r="AG275" s="2">
        <f t="shared" si="31"/>
        <v>1872900</v>
      </c>
      <c r="AH275" s="2">
        <f t="shared" si="31"/>
        <v>2501900</v>
      </c>
      <c r="AI275" s="2" cm="1">
        <f t="array" ref="AI275">_xlfn.XLOOKUP(AI$1&amp;$AB275,$M$3:$M$1662&amp;$N$3:$N$1662,$O$3:$O$1662,0,0,1)</f>
        <v>1400</v>
      </c>
      <c r="AJ275" s="2" cm="1">
        <f t="array" ref="AJ275">_xlfn.XLOOKUP(AJ$1&amp;$AB275,$M$3:$M$1662&amp;$N$3:$N$1662,$O$3:$O$1662,0,0,1)</f>
        <v>1200</v>
      </c>
      <c r="AK275" s="2" cm="1">
        <f t="array" ref="AK275">_xlfn.XLOOKUP(AK$1&amp;$AB275,$M$3:$M$1662&amp;$N$3:$N$1662,$O$3:$O$1662,0,0,1)</f>
        <v>100</v>
      </c>
      <c r="AL275" s="2" cm="1">
        <f t="array" ref="AL275">_xlfn.XLOOKUP(AL$1&amp;$AB275,$M$3:$M$1662&amp;$N$3:$N$1662,$O$3:$O$1662,0,0,1)</f>
        <v>3700</v>
      </c>
      <c r="AM275" s="2" cm="1">
        <f t="array" ref="AM275">_xlfn.XLOOKUP(AM$1&amp;$AB275,$M$3:$M$1662&amp;$N$3:$N$1662,$O$3:$O$1662,0,0,1)</f>
        <v>300</v>
      </c>
    </row>
    <row r="276" spans="13:39" x14ac:dyDescent="0.4">
      <c r="M276" t="s">
        <v>870</v>
      </c>
      <c r="N276" t="s">
        <v>516</v>
      </c>
      <c r="O276">
        <v>300</v>
      </c>
      <c r="AB276" t="s">
        <v>31</v>
      </c>
      <c r="AC276" s="2">
        <f t="shared" si="30"/>
        <v>1359440</v>
      </c>
      <c r="AD276" s="2">
        <f t="shared" ref="AD276:AH291" si="32">AD275+AI276</f>
        <v>1219700</v>
      </c>
      <c r="AE276" s="2">
        <f t="shared" si="32"/>
        <v>614600</v>
      </c>
      <c r="AF276" s="2">
        <f t="shared" si="32"/>
        <v>585400</v>
      </c>
      <c r="AG276" s="2">
        <f t="shared" si="32"/>
        <v>1873500</v>
      </c>
      <c r="AH276" s="2">
        <f t="shared" si="32"/>
        <v>2504000</v>
      </c>
      <c r="AI276" s="2" cm="1">
        <f t="array" ref="AI276">_xlfn.XLOOKUP(AI$1&amp;$AB276,$M$3:$M$1662&amp;$N$3:$N$1662,$O$3:$O$1662,0,0,1)</f>
        <v>600</v>
      </c>
      <c r="AJ276" s="2" cm="1">
        <f t="array" ref="AJ276">_xlfn.XLOOKUP(AJ$1&amp;$AB276,$M$3:$M$1662&amp;$N$3:$N$1662,$O$3:$O$1662,0,0,1)</f>
        <v>300</v>
      </c>
      <c r="AK276" s="2" cm="1">
        <f t="array" ref="AK276">_xlfn.XLOOKUP(AK$1&amp;$AB276,$M$3:$M$1662&amp;$N$3:$N$1662,$O$3:$O$1662,0,0,1)</f>
        <v>100</v>
      </c>
      <c r="AL276" s="2" cm="1">
        <f t="array" ref="AL276">_xlfn.XLOOKUP(AL$1&amp;$AB276,$M$3:$M$1662&amp;$N$3:$N$1662,$O$3:$O$1662,0,0,1)</f>
        <v>600</v>
      </c>
      <c r="AM276" s="2" cm="1">
        <f t="array" ref="AM276">_xlfn.XLOOKUP(AM$1&amp;$AB276,$M$3:$M$1662&amp;$N$3:$N$1662,$O$3:$O$1662,0,0,1)</f>
        <v>2100</v>
      </c>
    </row>
    <row r="277" spans="13:39" x14ac:dyDescent="0.4">
      <c r="M277" t="s">
        <v>870</v>
      </c>
      <c r="N277" t="s">
        <v>517</v>
      </c>
      <c r="O277">
        <v>2100</v>
      </c>
      <c r="AB277" t="s">
        <v>40</v>
      </c>
      <c r="AC277" s="2">
        <f t="shared" si="30"/>
        <v>1360460</v>
      </c>
      <c r="AD277" s="2">
        <f t="shared" si="32"/>
        <v>1220000</v>
      </c>
      <c r="AE277" s="2">
        <f t="shared" si="32"/>
        <v>615100</v>
      </c>
      <c r="AF277" s="2">
        <f t="shared" si="32"/>
        <v>586900</v>
      </c>
      <c r="AG277" s="2">
        <f t="shared" si="32"/>
        <v>1875700</v>
      </c>
      <c r="AH277" s="2">
        <f t="shared" si="32"/>
        <v>2504600</v>
      </c>
      <c r="AI277" s="2" cm="1">
        <f t="array" ref="AI277">_xlfn.XLOOKUP(AI$1&amp;$AB277,$M$3:$M$1662&amp;$N$3:$N$1662,$O$3:$O$1662,0,0,1)</f>
        <v>300</v>
      </c>
      <c r="AJ277" s="2" cm="1">
        <f t="array" ref="AJ277">_xlfn.XLOOKUP(AJ$1&amp;$AB277,$M$3:$M$1662&amp;$N$3:$N$1662,$O$3:$O$1662,0,0,1)</f>
        <v>500</v>
      </c>
      <c r="AK277" s="2" cm="1">
        <f t="array" ref="AK277">_xlfn.XLOOKUP(AK$1&amp;$AB277,$M$3:$M$1662&amp;$N$3:$N$1662,$O$3:$O$1662,0,0,1)</f>
        <v>1500</v>
      </c>
      <c r="AL277" s="2" cm="1">
        <f t="array" ref="AL277">_xlfn.XLOOKUP(AL$1&amp;$AB277,$M$3:$M$1662&amp;$N$3:$N$1662,$O$3:$O$1662,0,0,1)</f>
        <v>2200</v>
      </c>
      <c r="AM277" s="2" cm="1">
        <f t="array" ref="AM277">_xlfn.XLOOKUP(AM$1&amp;$AB277,$M$3:$M$1662&amp;$N$3:$N$1662,$O$3:$O$1662,0,0,1)</f>
        <v>600</v>
      </c>
    </row>
    <row r="278" spans="13:39" x14ac:dyDescent="0.4">
      <c r="M278" t="s">
        <v>870</v>
      </c>
      <c r="N278" t="s">
        <v>518</v>
      </c>
      <c r="O278">
        <v>600</v>
      </c>
      <c r="AB278" t="s">
        <v>46</v>
      </c>
      <c r="AC278" s="2">
        <f t="shared" si="30"/>
        <v>1362060</v>
      </c>
      <c r="AD278" s="2">
        <f t="shared" si="32"/>
        <v>1220900</v>
      </c>
      <c r="AE278" s="2">
        <f t="shared" si="32"/>
        <v>615400</v>
      </c>
      <c r="AF278" s="2">
        <f t="shared" si="32"/>
        <v>587200</v>
      </c>
      <c r="AG278" s="2">
        <f t="shared" si="32"/>
        <v>1881000</v>
      </c>
      <c r="AH278" s="2">
        <f t="shared" si="32"/>
        <v>2505800</v>
      </c>
      <c r="AI278" s="2" cm="1">
        <f t="array" ref="AI278">_xlfn.XLOOKUP(AI$1&amp;$AB278,$M$3:$M$1662&amp;$N$3:$N$1662,$O$3:$O$1662,0,0,1)</f>
        <v>900</v>
      </c>
      <c r="AJ278" s="2" cm="1">
        <f t="array" ref="AJ278">_xlfn.XLOOKUP(AJ$1&amp;$AB278,$M$3:$M$1662&amp;$N$3:$N$1662,$O$3:$O$1662,0,0,1)</f>
        <v>300</v>
      </c>
      <c r="AK278" s="2" cm="1">
        <f t="array" ref="AK278">_xlfn.XLOOKUP(AK$1&amp;$AB278,$M$3:$M$1662&amp;$N$3:$N$1662,$O$3:$O$1662,0,0,1)</f>
        <v>300</v>
      </c>
      <c r="AL278" s="2" cm="1">
        <f t="array" ref="AL278">_xlfn.XLOOKUP(AL$1&amp;$AB278,$M$3:$M$1662&amp;$N$3:$N$1662,$O$3:$O$1662,0,0,1)</f>
        <v>5300</v>
      </c>
      <c r="AM278" s="2" cm="1">
        <f t="array" ref="AM278">_xlfn.XLOOKUP(AM$1&amp;$AB278,$M$3:$M$1662&amp;$N$3:$N$1662,$O$3:$O$1662,0,0,1)</f>
        <v>1200</v>
      </c>
    </row>
    <row r="279" spans="13:39" x14ac:dyDescent="0.4">
      <c r="M279" t="s">
        <v>870</v>
      </c>
      <c r="N279" t="s">
        <v>519</v>
      </c>
      <c r="O279">
        <v>1200</v>
      </c>
      <c r="AB279" t="s">
        <v>69</v>
      </c>
      <c r="AC279" s="2">
        <f t="shared" si="30"/>
        <v>1363560</v>
      </c>
      <c r="AD279" s="2">
        <f t="shared" si="32"/>
        <v>1221300</v>
      </c>
      <c r="AE279" s="2">
        <f t="shared" si="32"/>
        <v>615600</v>
      </c>
      <c r="AF279" s="2">
        <f t="shared" si="32"/>
        <v>589800</v>
      </c>
      <c r="AG279" s="2">
        <f t="shared" si="32"/>
        <v>1885100</v>
      </c>
      <c r="AH279" s="2">
        <f t="shared" si="32"/>
        <v>2506000</v>
      </c>
      <c r="AI279" s="2" cm="1">
        <f t="array" ref="AI279">_xlfn.XLOOKUP(AI$1&amp;$AB279,$M$3:$M$1662&amp;$N$3:$N$1662,$O$3:$O$1662,0,0,1)</f>
        <v>400</v>
      </c>
      <c r="AJ279" s="2" cm="1">
        <f t="array" ref="AJ279">_xlfn.XLOOKUP(AJ$1&amp;$AB279,$M$3:$M$1662&amp;$N$3:$N$1662,$O$3:$O$1662,0,0,1)</f>
        <v>200</v>
      </c>
      <c r="AK279" s="2" cm="1">
        <f t="array" ref="AK279">_xlfn.XLOOKUP(AK$1&amp;$AB279,$M$3:$M$1662&amp;$N$3:$N$1662,$O$3:$O$1662,0,0,1)</f>
        <v>2600</v>
      </c>
      <c r="AL279" s="2" cm="1">
        <f t="array" ref="AL279">_xlfn.XLOOKUP(AL$1&amp;$AB279,$M$3:$M$1662&amp;$N$3:$N$1662,$O$3:$O$1662,0,0,1)</f>
        <v>4100</v>
      </c>
      <c r="AM279" s="2" cm="1">
        <f t="array" ref="AM279">_xlfn.XLOOKUP(AM$1&amp;$AB279,$M$3:$M$1662&amp;$N$3:$N$1662,$O$3:$O$1662,0,0,1)</f>
        <v>200</v>
      </c>
    </row>
    <row r="280" spans="13:39" x14ac:dyDescent="0.4">
      <c r="M280" t="s">
        <v>870</v>
      </c>
      <c r="N280" t="s">
        <v>520</v>
      </c>
      <c r="O280">
        <v>200</v>
      </c>
      <c r="AB280" t="s">
        <v>70</v>
      </c>
      <c r="AC280" s="2">
        <f t="shared" si="30"/>
        <v>1365620</v>
      </c>
      <c r="AD280" s="2">
        <f t="shared" si="32"/>
        <v>1222100</v>
      </c>
      <c r="AE280" s="2">
        <f t="shared" si="32"/>
        <v>615600</v>
      </c>
      <c r="AF280" s="2">
        <f t="shared" si="32"/>
        <v>593800</v>
      </c>
      <c r="AG280" s="2">
        <f t="shared" si="32"/>
        <v>1886500</v>
      </c>
      <c r="AH280" s="2">
        <f t="shared" si="32"/>
        <v>2510100</v>
      </c>
      <c r="AI280" s="2" cm="1">
        <f t="array" ref="AI280">_xlfn.XLOOKUP(AI$1&amp;$AB280,$M$3:$M$1662&amp;$N$3:$N$1662,$O$3:$O$1662,0,0,1)</f>
        <v>800</v>
      </c>
      <c r="AJ280" s="2" cm="1">
        <f t="array" ref="AJ280">_xlfn.XLOOKUP(AJ$1&amp;$AB280,$M$3:$M$1662&amp;$N$3:$N$1662,$O$3:$O$1662,0,0,1)</f>
        <v>0</v>
      </c>
      <c r="AK280" s="2" cm="1">
        <f t="array" ref="AK280">_xlfn.XLOOKUP(AK$1&amp;$AB280,$M$3:$M$1662&amp;$N$3:$N$1662,$O$3:$O$1662,0,0,1)</f>
        <v>4000</v>
      </c>
      <c r="AL280" s="2" cm="1">
        <f t="array" ref="AL280">_xlfn.XLOOKUP(AL$1&amp;$AB280,$M$3:$M$1662&amp;$N$3:$N$1662,$O$3:$O$1662,0,0,1)</f>
        <v>1400</v>
      </c>
      <c r="AM280" s="2" cm="1">
        <f t="array" ref="AM280">_xlfn.XLOOKUP(AM$1&amp;$AB280,$M$3:$M$1662&amp;$N$3:$N$1662,$O$3:$O$1662,0,0,1)</f>
        <v>4100</v>
      </c>
    </row>
    <row r="281" spans="13:39" x14ac:dyDescent="0.4">
      <c r="M281" t="s">
        <v>870</v>
      </c>
      <c r="N281" t="s">
        <v>521</v>
      </c>
      <c r="O281">
        <v>4100</v>
      </c>
      <c r="AB281" t="s">
        <v>15</v>
      </c>
      <c r="AC281" s="2">
        <f t="shared" si="30"/>
        <v>1366480</v>
      </c>
      <c r="AD281" s="2">
        <f t="shared" si="32"/>
        <v>1222900</v>
      </c>
      <c r="AE281" s="2">
        <f t="shared" si="32"/>
        <v>616400</v>
      </c>
      <c r="AF281" s="2">
        <f t="shared" si="32"/>
        <v>594100</v>
      </c>
      <c r="AG281" s="2">
        <f t="shared" si="32"/>
        <v>1888200</v>
      </c>
      <c r="AH281" s="2">
        <f t="shared" si="32"/>
        <v>2510800</v>
      </c>
      <c r="AI281" s="2" cm="1">
        <f t="array" ref="AI281">_xlfn.XLOOKUP(AI$1&amp;$AB281,$M$3:$M$1662&amp;$N$3:$N$1662,$O$3:$O$1662,0,0,1)</f>
        <v>800</v>
      </c>
      <c r="AJ281" s="2" cm="1">
        <f t="array" ref="AJ281">_xlfn.XLOOKUP(AJ$1&amp;$AB281,$M$3:$M$1662&amp;$N$3:$N$1662,$O$3:$O$1662,0,0,1)</f>
        <v>800</v>
      </c>
      <c r="AK281" s="2" cm="1">
        <f t="array" ref="AK281">_xlfn.XLOOKUP(AK$1&amp;$AB281,$M$3:$M$1662&amp;$N$3:$N$1662,$O$3:$O$1662,0,0,1)</f>
        <v>300</v>
      </c>
      <c r="AL281" s="2" cm="1">
        <f t="array" ref="AL281">_xlfn.XLOOKUP(AL$1&amp;$AB281,$M$3:$M$1662&amp;$N$3:$N$1662,$O$3:$O$1662,0,0,1)</f>
        <v>1700</v>
      </c>
      <c r="AM281" s="2" cm="1">
        <f t="array" ref="AM281">_xlfn.XLOOKUP(AM$1&amp;$AB281,$M$3:$M$1662&amp;$N$3:$N$1662,$O$3:$O$1662,0,0,1)</f>
        <v>700</v>
      </c>
    </row>
    <row r="282" spans="13:39" x14ac:dyDescent="0.4">
      <c r="M282" t="s">
        <v>870</v>
      </c>
      <c r="N282" t="s">
        <v>522</v>
      </c>
      <c r="O282">
        <v>700</v>
      </c>
      <c r="AB282" t="s">
        <v>22</v>
      </c>
      <c r="AC282" s="2">
        <f t="shared" si="30"/>
        <v>1367200</v>
      </c>
      <c r="AD282" s="2">
        <f t="shared" si="32"/>
        <v>1224900</v>
      </c>
      <c r="AE282" s="2">
        <f t="shared" si="32"/>
        <v>616900</v>
      </c>
      <c r="AF282" s="2">
        <f t="shared" si="32"/>
        <v>594100</v>
      </c>
      <c r="AG282" s="2">
        <f t="shared" si="32"/>
        <v>1889100</v>
      </c>
      <c r="AH282" s="2">
        <f t="shared" si="32"/>
        <v>2511000</v>
      </c>
      <c r="AI282" s="2" cm="1">
        <f t="array" ref="AI282">_xlfn.XLOOKUP(AI$1&amp;$AB282,$M$3:$M$1662&amp;$N$3:$N$1662,$O$3:$O$1662,0,0,1)</f>
        <v>2000</v>
      </c>
      <c r="AJ282" s="2" cm="1">
        <f t="array" ref="AJ282">_xlfn.XLOOKUP(AJ$1&amp;$AB282,$M$3:$M$1662&amp;$N$3:$N$1662,$O$3:$O$1662,0,0,1)</f>
        <v>500</v>
      </c>
      <c r="AK282" s="2" cm="1">
        <f t="array" ref="AK282">_xlfn.XLOOKUP(AK$1&amp;$AB282,$M$3:$M$1662&amp;$N$3:$N$1662,$O$3:$O$1662,0,0,1)</f>
        <v>0</v>
      </c>
      <c r="AL282" s="2" cm="1">
        <f t="array" ref="AL282">_xlfn.XLOOKUP(AL$1&amp;$AB282,$M$3:$M$1662&amp;$N$3:$N$1662,$O$3:$O$1662,0,0,1)</f>
        <v>900</v>
      </c>
      <c r="AM282" s="2" cm="1">
        <f t="array" ref="AM282">_xlfn.XLOOKUP(AM$1&amp;$AB282,$M$3:$M$1662&amp;$N$3:$N$1662,$O$3:$O$1662,0,0,1)</f>
        <v>200</v>
      </c>
    </row>
    <row r="283" spans="13:39" x14ac:dyDescent="0.4">
      <c r="M283" t="s">
        <v>870</v>
      </c>
      <c r="N283" t="s">
        <v>523</v>
      </c>
      <c r="O283">
        <v>200</v>
      </c>
      <c r="AB283" t="s">
        <v>34</v>
      </c>
      <c r="AC283" s="2">
        <f t="shared" si="30"/>
        <v>1367740</v>
      </c>
      <c r="AD283" s="2">
        <f t="shared" si="32"/>
        <v>1225200</v>
      </c>
      <c r="AE283" s="2">
        <f t="shared" si="32"/>
        <v>617300</v>
      </c>
      <c r="AF283" s="2">
        <f t="shared" si="32"/>
        <v>595300</v>
      </c>
      <c r="AG283" s="2">
        <f t="shared" si="32"/>
        <v>1889300</v>
      </c>
      <c r="AH283" s="2">
        <f t="shared" si="32"/>
        <v>2511600</v>
      </c>
      <c r="AI283" s="2" cm="1">
        <f t="array" ref="AI283">_xlfn.XLOOKUP(AI$1&amp;$AB283,$M$3:$M$1662&amp;$N$3:$N$1662,$O$3:$O$1662,0,0,1)</f>
        <v>300</v>
      </c>
      <c r="AJ283" s="2" cm="1">
        <f t="array" ref="AJ283">_xlfn.XLOOKUP(AJ$1&amp;$AB283,$M$3:$M$1662&amp;$N$3:$N$1662,$O$3:$O$1662,0,0,1)</f>
        <v>400</v>
      </c>
      <c r="AK283" s="2" cm="1">
        <f t="array" ref="AK283">_xlfn.XLOOKUP(AK$1&amp;$AB283,$M$3:$M$1662&amp;$N$3:$N$1662,$O$3:$O$1662,0,0,1)</f>
        <v>1200</v>
      </c>
      <c r="AL283" s="2" cm="1">
        <f t="array" ref="AL283">_xlfn.XLOOKUP(AL$1&amp;$AB283,$M$3:$M$1662&amp;$N$3:$N$1662,$O$3:$O$1662,0,0,1)</f>
        <v>200</v>
      </c>
      <c r="AM283" s="2" cm="1">
        <f t="array" ref="AM283">_xlfn.XLOOKUP(AM$1&amp;$AB283,$M$3:$M$1662&amp;$N$3:$N$1662,$O$3:$O$1662,0,0,1)</f>
        <v>600</v>
      </c>
    </row>
    <row r="284" spans="13:39" x14ac:dyDescent="0.4">
      <c r="M284" t="s">
        <v>870</v>
      </c>
      <c r="N284" t="s">
        <v>524</v>
      </c>
      <c r="O284">
        <v>600</v>
      </c>
      <c r="AB284" t="s">
        <v>94</v>
      </c>
      <c r="AC284" s="2">
        <f t="shared" si="30"/>
        <v>1368940</v>
      </c>
      <c r="AD284" s="2">
        <f t="shared" si="32"/>
        <v>1225800</v>
      </c>
      <c r="AE284" s="2">
        <f t="shared" si="32"/>
        <v>617800</v>
      </c>
      <c r="AF284" s="2">
        <f t="shared" si="32"/>
        <v>595900</v>
      </c>
      <c r="AG284" s="2">
        <f t="shared" si="32"/>
        <v>1892700</v>
      </c>
      <c r="AH284" s="2">
        <f t="shared" si="32"/>
        <v>2512500</v>
      </c>
      <c r="AI284" s="2" cm="1">
        <f t="array" ref="AI284">_xlfn.XLOOKUP(AI$1&amp;$AB284,$M$3:$M$1662&amp;$N$3:$N$1662,$O$3:$O$1662,0,0,1)</f>
        <v>600</v>
      </c>
      <c r="AJ284" s="2" cm="1">
        <f t="array" ref="AJ284">_xlfn.XLOOKUP(AJ$1&amp;$AB284,$M$3:$M$1662&amp;$N$3:$N$1662,$O$3:$O$1662,0,0,1)</f>
        <v>500</v>
      </c>
      <c r="AK284" s="2" cm="1">
        <f t="array" ref="AK284">_xlfn.XLOOKUP(AK$1&amp;$AB284,$M$3:$M$1662&amp;$N$3:$N$1662,$O$3:$O$1662,0,0,1)</f>
        <v>600</v>
      </c>
      <c r="AL284" s="2" cm="1">
        <f t="array" ref="AL284">_xlfn.XLOOKUP(AL$1&amp;$AB284,$M$3:$M$1662&amp;$N$3:$N$1662,$O$3:$O$1662,0,0,1)</f>
        <v>3400</v>
      </c>
      <c r="AM284" s="2" cm="1">
        <f t="array" ref="AM284">_xlfn.XLOOKUP(AM$1&amp;$AB284,$M$3:$M$1662&amp;$N$3:$N$1662,$O$3:$O$1662,0,0,1)</f>
        <v>900</v>
      </c>
    </row>
    <row r="285" spans="13:39" x14ac:dyDescent="0.4">
      <c r="M285" t="s">
        <v>870</v>
      </c>
      <c r="N285" t="s">
        <v>525</v>
      </c>
      <c r="O285">
        <v>900</v>
      </c>
      <c r="AB285" t="s">
        <v>172</v>
      </c>
      <c r="AC285" s="2">
        <f t="shared" si="30"/>
        <v>1370940</v>
      </c>
      <c r="AD285" s="2">
        <f t="shared" si="32"/>
        <v>1227300</v>
      </c>
      <c r="AE285" s="2">
        <f t="shared" si="32"/>
        <v>618700</v>
      </c>
      <c r="AF285" s="2">
        <f t="shared" si="32"/>
        <v>596900</v>
      </c>
      <c r="AG285" s="2">
        <f t="shared" si="32"/>
        <v>1897000</v>
      </c>
      <c r="AH285" s="2">
        <f t="shared" si="32"/>
        <v>2514800</v>
      </c>
      <c r="AI285" s="2" cm="1">
        <f t="array" ref="AI285">_xlfn.XLOOKUP(AI$1&amp;$AB285,$M$3:$M$1662&amp;$N$3:$N$1662,$O$3:$O$1662,0,0,1)</f>
        <v>1500</v>
      </c>
      <c r="AJ285" s="2" cm="1">
        <f t="array" ref="AJ285">_xlfn.XLOOKUP(AJ$1&amp;$AB285,$M$3:$M$1662&amp;$N$3:$N$1662,$O$3:$O$1662,0,0,1)</f>
        <v>900</v>
      </c>
      <c r="AK285" s="2" cm="1">
        <f t="array" ref="AK285">_xlfn.XLOOKUP(AK$1&amp;$AB285,$M$3:$M$1662&amp;$N$3:$N$1662,$O$3:$O$1662,0,0,1)</f>
        <v>1000</v>
      </c>
      <c r="AL285" s="2" cm="1">
        <f t="array" ref="AL285">_xlfn.XLOOKUP(AL$1&amp;$AB285,$M$3:$M$1662&amp;$N$3:$N$1662,$O$3:$O$1662,0,0,1)</f>
        <v>4300</v>
      </c>
      <c r="AM285" s="2" cm="1">
        <f t="array" ref="AM285">_xlfn.XLOOKUP(AM$1&amp;$AB285,$M$3:$M$1662&amp;$N$3:$N$1662,$O$3:$O$1662,0,0,1)</f>
        <v>2300</v>
      </c>
    </row>
    <row r="286" spans="13:39" x14ac:dyDescent="0.4">
      <c r="M286" t="s">
        <v>870</v>
      </c>
      <c r="N286" t="s">
        <v>526</v>
      </c>
      <c r="O286">
        <v>2300</v>
      </c>
      <c r="AB286" t="s">
        <v>55</v>
      </c>
      <c r="AC286" s="2">
        <f t="shared" si="30"/>
        <v>1372800</v>
      </c>
      <c r="AD286" s="2">
        <f t="shared" si="32"/>
        <v>1227900</v>
      </c>
      <c r="AE286" s="2">
        <f t="shared" si="32"/>
        <v>620200</v>
      </c>
      <c r="AF286" s="2">
        <f t="shared" si="32"/>
        <v>597700</v>
      </c>
      <c r="AG286" s="2">
        <f t="shared" si="32"/>
        <v>1899500</v>
      </c>
      <c r="AH286" s="2">
        <f t="shared" si="32"/>
        <v>2518700</v>
      </c>
      <c r="AI286" s="2" cm="1">
        <f t="array" ref="AI286">_xlfn.XLOOKUP(AI$1&amp;$AB286,$M$3:$M$1662&amp;$N$3:$N$1662,$O$3:$O$1662,0,0,1)</f>
        <v>600</v>
      </c>
      <c r="AJ286" s="2" cm="1">
        <f t="array" ref="AJ286">_xlfn.XLOOKUP(AJ$1&amp;$AB286,$M$3:$M$1662&amp;$N$3:$N$1662,$O$3:$O$1662,0,0,1)</f>
        <v>1500</v>
      </c>
      <c r="AK286" s="2" cm="1">
        <f t="array" ref="AK286">_xlfn.XLOOKUP(AK$1&amp;$AB286,$M$3:$M$1662&amp;$N$3:$N$1662,$O$3:$O$1662,0,0,1)</f>
        <v>800</v>
      </c>
      <c r="AL286" s="2" cm="1">
        <f t="array" ref="AL286">_xlfn.XLOOKUP(AL$1&amp;$AB286,$M$3:$M$1662&amp;$N$3:$N$1662,$O$3:$O$1662,0,0,1)</f>
        <v>2500</v>
      </c>
      <c r="AM286" s="2" cm="1">
        <f t="array" ref="AM286">_xlfn.XLOOKUP(AM$1&amp;$AB286,$M$3:$M$1662&amp;$N$3:$N$1662,$O$3:$O$1662,0,0,1)</f>
        <v>3900</v>
      </c>
    </row>
    <row r="287" spans="13:39" x14ac:dyDescent="0.4">
      <c r="M287" t="s">
        <v>870</v>
      </c>
      <c r="N287" t="s">
        <v>527</v>
      </c>
      <c r="O287">
        <v>3900</v>
      </c>
      <c r="AB287" t="s">
        <v>75</v>
      </c>
      <c r="AC287" s="2">
        <f t="shared" si="30"/>
        <v>1373600</v>
      </c>
      <c r="AD287" s="2">
        <f t="shared" si="32"/>
        <v>1228300</v>
      </c>
      <c r="AE287" s="2">
        <f t="shared" si="32"/>
        <v>620400</v>
      </c>
      <c r="AF287" s="2">
        <f t="shared" si="32"/>
        <v>598200</v>
      </c>
      <c r="AG287" s="2">
        <f t="shared" si="32"/>
        <v>1902000</v>
      </c>
      <c r="AH287" s="2">
        <f t="shared" si="32"/>
        <v>2519100</v>
      </c>
      <c r="AI287" s="2" cm="1">
        <f t="array" ref="AI287">_xlfn.XLOOKUP(AI$1&amp;$AB287,$M$3:$M$1662&amp;$N$3:$N$1662,$O$3:$O$1662,0,0,1)</f>
        <v>400</v>
      </c>
      <c r="AJ287" s="2" cm="1">
        <f t="array" ref="AJ287">_xlfn.XLOOKUP(AJ$1&amp;$AB287,$M$3:$M$1662&amp;$N$3:$N$1662,$O$3:$O$1662,0,0,1)</f>
        <v>200</v>
      </c>
      <c r="AK287" s="2" cm="1">
        <f t="array" ref="AK287">_xlfn.XLOOKUP(AK$1&amp;$AB287,$M$3:$M$1662&amp;$N$3:$N$1662,$O$3:$O$1662,0,0,1)</f>
        <v>500</v>
      </c>
      <c r="AL287" s="2" cm="1">
        <f t="array" ref="AL287">_xlfn.XLOOKUP(AL$1&amp;$AB287,$M$3:$M$1662&amp;$N$3:$N$1662,$O$3:$O$1662,0,0,1)</f>
        <v>2500</v>
      </c>
      <c r="AM287" s="2" cm="1">
        <f t="array" ref="AM287">_xlfn.XLOOKUP(AM$1&amp;$AB287,$M$3:$M$1662&amp;$N$3:$N$1662,$O$3:$O$1662,0,0,1)</f>
        <v>400</v>
      </c>
    </row>
    <row r="288" spans="13:39" x14ac:dyDescent="0.4">
      <c r="M288" t="s">
        <v>870</v>
      </c>
      <c r="N288" t="s">
        <v>528</v>
      </c>
      <c r="O288">
        <v>400</v>
      </c>
      <c r="AB288" t="s">
        <v>280</v>
      </c>
      <c r="AC288" s="2">
        <f t="shared" si="30"/>
        <v>1377300</v>
      </c>
      <c r="AD288" s="2">
        <f t="shared" si="32"/>
        <v>1229100</v>
      </c>
      <c r="AE288" s="2">
        <f t="shared" si="32"/>
        <v>620500</v>
      </c>
      <c r="AF288" s="2">
        <f t="shared" si="32"/>
        <v>599400</v>
      </c>
      <c r="AG288" s="2">
        <f t="shared" si="32"/>
        <v>1916500</v>
      </c>
      <c r="AH288" s="2">
        <f t="shared" si="32"/>
        <v>2521000</v>
      </c>
      <c r="AI288" s="2" cm="1">
        <f t="array" ref="AI288">_xlfn.XLOOKUP(AI$1&amp;$AB288,$M$3:$M$1662&amp;$N$3:$N$1662,$O$3:$O$1662,0,0,1)</f>
        <v>800</v>
      </c>
      <c r="AJ288" s="2" cm="1">
        <f t="array" ref="AJ288">_xlfn.XLOOKUP(AJ$1&amp;$AB288,$M$3:$M$1662&amp;$N$3:$N$1662,$O$3:$O$1662,0,0,1)</f>
        <v>100</v>
      </c>
      <c r="AK288" s="2" cm="1">
        <f t="array" ref="AK288">_xlfn.XLOOKUP(AK$1&amp;$AB288,$M$3:$M$1662&amp;$N$3:$N$1662,$O$3:$O$1662,0,0,1)</f>
        <v>1200</v>
      </c>
      <c r="AL288" s="2" cm="1">
        <f t="array" ref="AL288">_xlfn.XLOOKUP(AL$1&amp;$AB288,$M$3:$M$1662&amp;$N$3:$N$1662,$O$3:$O$1662,0,0,1)</f>
        <v>14500</v>
      </c>
      <c r="AM288" s="2" cm="1">
        <f t="array" ref="AM288">_xlfn.XLOOKUP(AM$1&amp;$AB288,$M$3:$M$1662&amp;$N$3:$N$1662,$O$3:$O$1662,0,0,1)</f>
        <v>1900</v>
      </c>
    </row>
    <row r="289" spans="13:39" x14ac:dyDescent="0.4">
      <c r="M289" t="s">
        <v>870</v>
      </c>
      <c r="N289" t="s">
        <v>529</v>
      </c>
      <c r="O289">
        <v>1900</v>
      </c>
      <c r="AB289" t="s">
        <v>59</v>
      </c>
      <c r="AC289" s="2">
        <f t="shared" si="30"/>
        <v>1379940</v>
      </c>
      <c r="AD289" s="2">
        <f t="shared" si="32"/>
        <v>1229900</v>
      </c>
      <c r="AE289" s="2">
        <f t="shared" si="32"/>
        <v>621500</v>
      </c>
      <c r="AF289" s="2">
        <f t="shared" si="32"/>
        <v>600100</v>
      </c>
      <c r="AG289" s="2">
        <f t="shared" si="32"/>
        <v>1926700</v>
      </c>
      <c r="AH289" s="2">
        <f t="shared" si="32"/>
        <v>2521500</v>
      </c>
      <c r="AI289" s="2" cm="1">
        <f t="array" ref="AI289">_xlfn.XLOOKUP(AI$1&amp;$AB289,$M$3:$M$1662&amp;$N$3:$N$1662,$O$3:$O$1662,0,0,1)</f>
        <v>800</v>
      </c>
      <c r="AJ289" s="2" cm="1">
        <f t="array" ref="AJ289">_xlfn.XLOOKUP(AJ$1&amp;$AB289,$M$3:$M$1662&amp;$N$3:$N$1662,$O$3:$O$1662,0,0,1)</f>
        <v>1000</v>
      </c>
      <c r="AK289" s="2" cm="1">
        <f t="array" ref="AK289">_xlfn.XLOOKUP(AK$1&amp;$AB289,$M$3:$M$1662&amp;$N$3:$N$1662,$O$3:$O$1662,0,0,1)</f>
        <v>700</v>
      </c>
      <c r="AL289" s="2" cm="1">
        <f t="array" ref="AL289">_xlfn.XLOOKUP(AL$1&amp;$AB289,$M$3:$M$1662&amp;$N$3:$N$1662,$O$3:$O$1662,0,0,1)</f>
        <v>10200</v>
      </c>
      <c r="AM289" s="2" cm="1">
        <f t="array" ref="AM289">_xlfn.XLOOKUP(AM$1&amp;$AB289,$M$3:$M$1662&amp;$N$3:$N$1662,$O$3:$O$1662,0,0,1)</f>
        <v>500</v>
      </c>
    </row>
    <row r="290" spans="13:39" x14ac:dyDescent="0.4">
      <c r="M290" t="s">
        <v>870</v>
      </c>
      <c r="N290" t="s">
        <v>530</v>
      </c>
      <c r="O290">
        <v>500</v>
      </c>
      <c r="AB290" t="s">
        <v>38</v>
      </c>
      <c r="AC290" s="2">
        <f t="shared" si="30"/>
        <v>1381640</v>
      </c>
      <c r="AD290" s="2">
        <f t="shared" si="32"/>
        <v>1230400</v>
      </c>
      <c r="AE290" s="2">
        <f t="shared" si="32"/>
        <v>621500</v>
      </c>
      <c r="AF290" s="2">
        <f t="shared" si="32"/>
        <v>600500</v>
      </c>
      <c r="AG290" s="2">
        <f t="shared" si="32"/>
        <v>1932400</v>
      </c>
      <c r="AH290" s="2">
        <f t="shared" si="32"/>
        <v>2523400</v>
      </c>
      <c r="AI290" s="2" cm="1">
        <f t="array" ref="AI290">_xlfn.XLOOKUP(AI$1&amp;$AB290,$M$3:$M$1662&amp;$N$3:$N$1662,$O$3:$O$1662,0,0,1)</f>
        <v>500</v>
      </c>
      <c r="AJ290" s="2" cm="1">
        <f t="array" ref="AJ290">_xlfn.XLOOKUP(AJ$1&amp;$AB290,$M$3:$M$1662&amp;$N$3:$N$1662,$O$3:$O$1662,0,0,1)</f>
        <v>0</v>
      </c>
      <c r="AK290" s="2" cm="1">
        <f t="array" ref="AK290">_xlfn.XLOOKUP(AK$1&amp;$AB290,$M$3:$M$1662&amp;$N$3:$N$1662,$O$3:$O$1662,0,0,1)</f>
        <v>400</v>
      </c>
      <c r="AL290" s="2" cm="1">
        <f t="array" ref="AL290">_xlfn.XLOOKUP(AL$1&amp;$AB290,$M$3:$M$1662&amp;$N$3:$N$1662,$O$3:$O$1662,0,0,1)</f>
        <v>5700</v>
      </c>
      <c r="AM290" s="2" cm="1">
        <f t="array" ref="AM290">_xlfn.XLOOKUP(AM$1&amp;$AB290,$M$3:$M$1662&amp;$N$3:$N$1662,$O$3:$O$1662,0,0,1)</f>
        <v>1900</v>
      </c>
    </row>
    <row r="291" spans="13:39" x14ac:dyDescent="0.4">
      <c r="M291" t="s">
        <v>870</v>
      </c>
      <c r="N291" t="s">
        <v>531</v>
      </c>
      <c r="O291">
        <v>1900</v>
      </c>
      <c r="AB291" t="s">
        <v>312</v>
      </c>
      <c r="AC291" s="2">
        <f t="shared" si="30"/>
        <v>1382760</v>
      </c>
      <c r="AD291" s="2">
        <f t="shared" si="32"/>
        <v>1231500</v>
      </c>
      <c r="AE291" s="2">
        <f t="shared" si="32"/>
        <v>623000</v>
      </c>
      <c r="AF291" s="2">
        <f t="shared" si="32"/>
        <v>601500</v>
      </c>
      <c r="AG291" s="2">
        <f t="shared" si="32"/>
        <v>1934000</v>
      </c>
      <c r="AH291" s="2">
        <f t="shared" si="32"/>
        <v>2523800</v>
      </c>
      <c r="AI291" s="2" cm="1">
        <f t="array" ref="AI291">_xlfn.XLOOKUP(AI$1&amp;$AB291,$M$3:$M$1662&amp;$N$3:$N$1662,$O$3:$O$1662,0,0,1)</f>
        <v>1100</v>
      </c>
      <c r="AJ291" s="2" cm="1">
        <f t="array" ref="AJ291">_xlfn.XLOOKUP(AJ$1&amp;$AB291,$M$3:$M$1662&amp;$N$3:$N$1662,$O$3:$O$1662,0,0,1)</f>
        <v>1500</v>
      </c>
      <c r="AK291" s="2" cm="1">
        <f t="array" ref="AK291">_xlfn.XLOOKUP(AK$1&amp;$AB291,$M$3:$M$1662&amp;$N$3:$N$1662,$O$3:$O$1662,0,0,1)</f>
        <v>1000</v>
      </c>
      <c r="AL291" s="2" cm="1">
        <f t="array" ref="AL291">_xlfn.XLOOKUP(AL$1&amp;$AB291,$M$3:$M$1662&amp;$N$3:$N$1662,$O$3:$O$1662,0,0,1)</f>
        <v>1600</v>
      </c>
      <c r="AM291" s="2" cm="1">
        <f t="array" ref="AM291">_xlfn.XLOOKUP(AM$1&amp;$AB291,$M$3:$M$1662&amp;$N$3:$N$1662,$O$3:$O$1662,0,0,1)</f>
        <v>400</v>
      </c>
    </row>
    <row r="292" spans="13:39" x14ac:dyDescent="0.4">
      <c r="M292" t="s">
        <v>870</v>
      </c>
      <c r="N292" t="s">
        <v>532</v>
      </c>
      <c r="O292">
        <v>400</v>
      </c>
      <c r="AB292" t="s">
        <v>281</v>
      </c>
      <c r="AC292" s="2">
        <f t="shared" si="30"/>
        <v>1388040</v>
      </c>
      <c r="AD292" s="2">
        <f t="shared" ref="AD292:AH307" si="33">AD291+AI292</f>
        <v>1233800</v>
      </c>
      <c r="AE292" s="2">
        <f t="shared" si="33"/>
        <v>623200</v>
      </c>
      <c r="AF292" s="2">
        <f t="shared" si="33"/>
        <v>602400</v>
      </c>
      <c r="AG292" s="2">
        <f t="shared" si="33"/>
        <v>1956400</v>
      </c>
      <c r="AH292" s="2">
        <f t="shared" si="33"/>
        <v>2524400</v>
      </c>
      <c r="AI292" s="2" cm="1">
        <f t="array" ref="AI292">_xlfn.XLOOKUP(AI$1&amp;$AB292,$M$3:$M$1662&amp;$N$3:$N$1662,$O$3:$O$1662,0,0,1)</f>
        <v>2300</v>
      </c>
      <c r="AJ292" s="2" cm="1">
        <f t="array" ref="AJ292">_xlfn.XLOOKUP(AJ$1&amp;$AB292,$M$3:$M$1662&amp;$N$3:$N$1662,$O$3:$O$1662,0,0,1)</f>
        <v>200</v>
      </c>
      <c r="AK292" s="2" cm="1">
        <f t="array" ref="AK292">_xlfn.XLOOKUP(AK$1&amp;$AB292,$M$3:$M$1662&amp;$N$3:$N$1662,$O$3:$O$1662,0,0,1)</f>
        <v>900</v>
      </c>
      <c r="AL292" s="2" cm="1">
        <f t="array" ref="AL292">_xlfn.XLOOKUP(AL$1&amp;$AB292,$M$3:$M$1662&amp;$N$3:$N$1662,$O$3:$O$1662,0,0,1)</f>
        <v>22400</v>
      </c>
      <c r="AM292" s="2" cm="1">
        <f t="array" ref="AM292">_xlfn.XLOOKUP(AM$1&amp;$AB292,$M$3:$M$1662&amp;$N$3:$N$1662,$O$3:$O$1662,0,0,1)</f>
        <v>600</v>
      </c>
    </row>
    <row r="293" spans="13:39" x14ac:dyDescent="0.4">
      <c r="M293" t="s">
        <v>870</v>
      </c>
      <c r="N293" t="s">
        <v>533</v>
      </c>
      <c r="O293">
        <v>600</v>
      </c>
      <c r="AB293" t="s">
        <v>265</v>
      </c>
      <c r="AC293" s="2">
        <f t="shared" si="30"/>
        <v>1390180</v>
      </c>
      <c r="AD293" s="2">
        <f t="shared" si="33"/>
        <v>1234000</v>
      </c>
      <c r="AE293" s="2">
        <f t="shared" si="33"/>
        <v>623700</v>
      </c>
      <c r="AF293" s="2">
        <f t="shared" si="33"/>
        <v>603100</v>
      </c>
      <c r="AG293" s="2">
        <f t="shared" si="33"/>
        <v>1964500</v>
      </c>
      <c r="AH293" s="2">
        <f t="shared" si="33"/>
        <v>2525600</v>
      </c>
      <c r="AI293" s="2" cm="1">
        <f t="array" ref="AI293">_xlfn.XLOOKUP(AI$1&amp;$AB293,$M$3:$M$1662&amp;$N$3:$N$1662,$O$3:$O$1662,0,0,1)</f>
        <v>200</v>
      </c>
      <c r="AJ293" s="2" cm="1">
        <f t="array" ref="AJ293">_xlfn.XLOOKUP(AJ$1&amp;$AB293,$M$3:$M$1662&amp;$N$3:$N$1662,$O$3:$O$1662,0,0,1)</f>
        <v>500</v>
      </c>
      <c r="AK293" s="2" cm="1">
        <f t="array" ref="AK293">_xlfn.XLOOKUP(AK$1&amp;$AB293,$M$3:$M$1662&amp;$N$3:$N$1662,$O$3:$O$1662,0,0,1)</f>
        <v>700</v>
      </c>
      <c r="AL293" s="2" cm="1">
        <f t="array" ref="AL293">_xlfn.XLOOKUP(AL$1&amp;$AB293,$M$3:$M$1662&amp;$N$3:$N$1662,$O$3:$O$1662,0,0,1)</f>
        <v>8100</v>
      </c>
      <c r="AM293" s="2" cm="1">
        <f t="array" ref="AM293">_xlfn.XLOOKUP(AM$1&amp;$AB293,$M$3:$M$1662&amp;$N$3:$N$1662,$O$3:$O$1662,0,0,1)</f>
        <v>1200</v>
      </c>
    </row>
    <row r="294" spans="13:39" x14ac:dyDescent="0.4">
      <c r="M294" t="s">
        <v>870</v>
      </c>
      <c r="N294" t="s">
        <v>534</v>
      </c>
      <c r="O294">
        <v>1200</v>
      </c>
      <c r="AB294" t="s">
        <v>19</v>
      </c>
      <c r="AC294" s="2">
        <f t="shared" si="30"/>
        <v>1397720</v>
      </c>
      <c r="AD294" s="2">
        <f t="shared" si="33"/>
        <v>1234500</v>
      </c>
      <c r="AE294" s="2">
        <f t="shared" si="33"/>
        <v>625900</v>
      </c>
      <c r="AF294" s="2">
        <f t="shared" si="33"/>
        <v>603800</v>
      </c>
      <c r="AG294" s="2">
        <f t="shared" si="33"/>
        <v>1998500</v>
      </c>
      <c r="AH294" s="2">
        <f t="shared" si="33"/>
        <v>2525900</v>
      </c>
      <c r="AI294" s="2" cm="1">
        <f t="array" ref="AI294">_xlfn.XLOOKUP(AI$1&amp;$AB294,$M$3:$M$1662&amp;$N$3:$N$1662,$O$3:$O$1662,0,0,1)</f>
        <v>500</v>
      </c>
      <c r="AJ294" s="2" cm="1">
        <f t="array" ref="AJ294">_xlfn.XLOOKUP(AJ$1&amp;$AB294,$M$3:$M$1662&amp;$N$3:$N$1662,$O$3:$O$1662,0,0,1)</f>
        <v>2200</v>
      </c>
      <c r="AK294" s="2" cm="1">
        <f t="array" ref="AK294">_xlfn.XLOOKUP(AK$1&amp;$AB294,$M$3:$M$1662&amp;$N$3:$N$1662,$O$3:$O$1662,0,0,1)</f>
        <v>700</v>
      </c>
      <c r="AL294" s="2" cm="1">
        <f t="array" ref="AL294">_xlfn.XLOOKUP(AL$1&amp;$AB294,$M$3:$M$1662&amp;$N$3:$N$1662,$O$3:$O$1662,0,0,1)</f>
        <v>34000</v>
      </c>
      <c r="AM294" s="2" cm="1">
        <f t="array" ref="AM294">_xlfn.XLOOKUP(AM$1&amp;$AB294,$M$3:$M$1662&amp;$N$3:$N$1662,$O$3:$O$1662,0,0,1)</f>
        <v>300</v>
      </c>
    </row>
    <row r="295" spans="13:39" x14ac:dyDescent="0.4">
      <c r="M295" t="s">
        <v>870</v>
      </c>
      <c r="N295" t="s">
        <v>535</v>
      </c>
      <c r="O295">
        <v>300</v>
      </c>
      <c r="AB295" t="s">
        <v>107</v>
      </c>
      <c r="AC295" s="2">
        <f t="shared" si="30"/>
        <v>1404060</v>
      </c>
      <c r="AD295" s="2">
        <f t="shared" si="33"/>
        <v>1236600</v>
      </c>
      <c r="AE295" s="2">
        <f t="shared" si="33"/>
        <v>638900</v>
      </c>
      <c r="AF295" s="2">
        <f t="shared" si="33"/>
        <v>603800</v>
      </c>
      <c r="AG295" s="2">
        <f t="shared" si="33"/>
        <v>2014600</v>
      </c>
      <c r="AH295" s="2">
        <f t="shared" si="33"/>
        <v>2526400</v>
      </c>
      <c r="AI295" s="2" cm="1">
        <f t="array" ref="AI295">_xlfn.XLOOKUP(AI$1&amp;$AB295,$M$3:$M$1662&amp;$N$3:$N$1662,$O$3:$O$1662,0,0,1)</f>
        <v>2100</v>
      </c>
      <c r="AJ295" s="2" cm="1">
        <f t="array" ref="AJ295">_xlfn.XLOOKUP(AJ$1&amp;$AB295,$M$3:$M$1662&amp;$N$3:$N$1662,$O$3:$O$1662,0,0,1)</f>
        <v>13000</v>
      </c>
      <c r="AK295" s="2" cm="1">
        <f t="array" ref="AK295">_xlfn.XLOOKUP(AK$1&amp;$AB295,$M$3:$M$1662&amp;$N$3:$N$1662,$O$3:$O$1662,0,0,1)</f>
        <v>0</v>
      </c>
      <c r="AL295" s="2" cm="1">
        <f t="array" ref="AL295">_xlfn.XLOOKUP(AL$1&amp;$AB295,$M$3:$M$1662&amp;$N$3:$N$1662,$O$3:$O$1662,0,0,1)</f>
        <v>16100</v>
      </c>
      <c r="AM295" s="2" cm="1">
        <f t="array" ref="AM295">_xlfn.XLOOKUP(AM$1&amp;$AB295,$M$3:$M$1662&amp;$N$3:$N$1662,$O$3:$O$1662,0,0,1)</f>
        <v>500</v>
      </c>
    </row>
    <row r="296" spans="13:39" x14ac:dyDescent="0.4">
      <c r="M296" t="s">
        <v>870</v>
      </c>
      <c r="N296" t="s">
        <v>536</v>
      </c>
      <c r="O296">
        <v>500</v>
      </c>
      <c r="AB296" t="s">
        <v>133</v>
      </c>
      <c r="AC296" s="2">
        <f t="shared" si="30"/>
        <v>1407600</v>
      </c>
      <c r="AD296" s="2">
        <f t="shared" si="33"/>
        <v>1237100</v>
      </c>
      <c r="AE296" s="2">
        <f t="shared" si="33"/>
        <v>641700</v>
      </c>
      <c r="AF296" s="2">
        <f t="shared" si="33"/>
        <v>605900</v>
      </c>
      <c r="AG296" s="2">
        <f t="shared" si="33"/>
        <v>2026400</v>
      </c>
      <c r="AH296" s="2">
        <f t="shared" si="33"/>
        <v>2526900</v>
      </c>
      <c r="AI296" s="2" cm="1">
        <f t="array" ref="AI296">_xlfn.XLOOKUP(AI$1&amp;$AB296,$M$3:$M$1662&amp;$N$3:$N$1662,$O$3:$O$1662,0,0,1)</f>
        <v>500</v>
      </c>
      <c r="AJ296" s="2" cm="1">
        <f t="array" ref="AJ296">_xlfn.XLOOKUP(AJ$1&amp;$AB296,$M$3:$M$1662&amp;$N$3:$N$1662,$O$3:$O$1662,0,0,1)</f>
        <v>2800</v>
      </c>
      <c r="AK296" s="2" cm="1">
        <f t="array" ref="AK296">_xlfn.XLOOKUP(AK$1&amp;$AB296,$M$3:$M$1662&amp;$N$3:$N$1662,$O$3:$O$1662,0,0,1)</f>
        <v>2100</v>
      </c>
      <c r="AL296" s="2" cm="1">
        <f t="array" ref="AL296">_xlfn.XLOOKUP(AL$1&amp;$AB296,$M$3:$M$1662&amp;$N$3:$N$1662,$O$3:$O$1662,0,0,1)</f>
        <v>11800</v>
      </c>
      <c r="AM296" s="2" cm="1">
        <f t="array" ref="AM296">_xlfn.XLOOKUP(AM$1&amp;$AB296,$M$3:$M$1662&amp;$N$3:$N$1662,$O$3:$O$1662,0,0,1)</f>
        <v>500</v>
      </c>
    </row>
    <row r="297" spans="13:39" x14ac:dyDescent="0.4">
      <c r="M297" t="s">
        <v>870</v>
      </c>
      <c r="N297" t="s">
        <v>537</v>
      </c>
      <c r="O297">
        <v>500</v>
      </c>
      <c r="AB297" t="s">
        <v>76</v>
      </c>
      <c r="AC297" s="2">
        <f t="shared" si="30"/>
        <v>1410200</v>
      </c>
      <c r="AD297" s="2">
        <f t="shared" si="33"/>
        <v>1237600</v>
      </c>
      <c r="AE297" s="2">
        <f t="shared" si="33"/>
        <v>642700</v>
      </c>
      <c r="AF297" s="2">
        <f t="shared" si="33"/>
        <v>606500</v>
      </c>
      <c r="AG297" s="2">
        <f t="shared" si="33"/>
        <v>2036600</v>
      </c>
      <c r="AH297" s="2">
        <f t="shared" si="33"/>
        <v>2527600</v>
      </c>
      <c r="AI297" s="2" cm="1">
        <f t="array" ref="AI297">_xlfn.XLOOKUP(AI$1&amp;$AB297,$M$3:$M$1662&amp;$N$3:$N$1662,$O$3:$O$1662,0,0,1)</f>
        <v>500</v>
      </c>
      <c r="AJ297" s="2" cm="1">
        <f t="array" ref="AJ297">_xlfn.XLOOKUP(AJ$1&amp;$AB297,$M$3:$M$1662&amp;$N$3:$N$1662,$O$3:$O$1662,0,0,1)</f>
        <v>1000</v>
      </c>
      <c r="AK297" s="2" cm="1">
        <f t="array" ref="AK297">_xlfn.XLOOKUP(AK$1&amp;$AB297,$M$3:$M$1662&amp;$N$3:$N$1662,$O$3:$O$1662,0,0,1)</f>
        <v>600</v>
      </c>
      <c r="AL297" s="2" cm="1">
        <f t="array" ref="AL297">_xlfn.XLOOKUP(AL$1&amp;$AB297,$M$3:$M$1662&amp;$N$3:$N$1662,$O$3:$O$1662,0,0,1)</f>
        <v>10200</v>
      </c>
      <c r="AM297" s="2" cm="1">
        <f t="array" ref="AM297">_xlfn.XLOOKUP(AM$1&amp;$AB297,$M$3:$M$1662&amp;$N$3:$N$1662,$O$3:$O$1662,0,0,1)</f>
        <v>700</v>
      </c>
    </row>
    <row r="298" spans="13:39" x14ac:dyDescent="0.4">
      <c r="M298" t="s">
        <v>870</v>
      </c>
      <c r="N298" t="s">
        <v>538</v>
      </c>
      <c r="O298">
        <v>700</v>
      </c>
      <c r="AB298" t="s">
        <v>13</v>
      </c>
      <c r="AC298" s="2">
        <f t="shared" si="30"/>
        <v>1413240</v>
      </c>
      <c r="AD298" s="2">
        <f t="shared" si="33"/>
        <v>1238500</v>
      </c>
      <c r="AE298" s="2">
        <f t="shared" si="33"/>
        <v>647100</v>
      </c>
      <c r="AF298" s="2">
        <f t="shared" si="33"/>
        <v>607300</v>
      </c>
      <c r="AG298" s="2">
        <f t="shared" si="33"/>
        <v>2040400</v>
      </c>
      <c r="AH298" s="2">
        <f t="shared" si="33"/>
        <v>2532900</v>
      </c>
      <c r="AI298" s="2" cm="1">
        <f t="array" ref="AI298">_xlfn.XLOOKUP(AI$1&amp;$AB298,$M$3:$M$1662&amp;$N$3:$N$1662,$O$3:$O$1662,0,0,1)</f>
        <v>900</v>
      </c>
      <c r="AJ298" s="2" cm="1">
        <f t="array" ref="AJ298">_xlfn.XLOOKUP(AJ$1&amp;$AB298,$M$3:$M$1662&amp;$N$3:$N$1662,$O$3:$O$1662,0,0,1)</f>
        <v>4400</v>
      </c>
      <c r="AK298" s="2" cm="1">
        <f t="array" ref="AK298">_xlfn.XLOOKUP(AK$1&amp;$AB298,$M$3:$M$1662&amp;$N$3:$N$1662,$O$3:$O$1662,0,0,1)</f>
        <v>800</v>
      </c>
      <c r="AL298" s="2" cm="1">
        <f t="array" ref="AL298">_xlfn.XLOOKUP(AL$1&amp;$AB298,$M$3:$M$1662&amp;$N$3:$N$1662,$O$3:$O$1662,0,0,1)</f>
        <v>3800</v>
      </c>
      <c r="AM298" s="2" cm="1">
        <f t="array" ref="AM298">_xlfn.XLOOKUP(AM$1&amp;$AB298,$M$3:$M$1662&amp;$N$3:$N$1662,$O$3:$O$1662,0,0,1)</f>
        <v>5300</v>
      </c>
    </row>
    <row r="299" spans="13:39" x14ac:dyDescent="0.4">
      <c r="M299" t="s">
        <v>870</v>
      </c>
      <c r="N299" t="s">
        <v>539</v>
      </c>
      <c r="O299">
        <v>5300</v>
      </c>
      <c r="AB299" t="s">
        <v>218</v>
      </c>
      <c r="AC299" s="2">
        <f t="shared" si="30"/>
        <v>1418040</v>
      </c>
      <c r="AD299" s="2">
        <f t="shared" si="33"/>
        <v>1238800</v>
      </c>
      <c r="AE299" s="2">
        <f t="shared" si="33"/>
        <v>648900</v>
      </c>
      <c r="AF299" s="2">
        <f t="shared" si="33"/>
        <v>610300</v>
      </c>
      <c r="AG299" s="2">
        <f t="shared" si="33"/>
        <v>2058100</v>
      </c>
      <c r="AH299" s="2">
        <f t="shared" si="33"/>
        <v>2534100</v>
      </c>
      <c r="AI299" s="2" cm="1">
        <f t="array" ref="AI299">_xlfn.XLOOKUP(AI$1&amp;$AB299,$M$3:$M$1662&amp;$N$3:$N$1662,$O$3:$O$1662,0,0,1)</f>
        <v>300</v>
      </c>
      <c r="AJ299" s="2" cm="1">
        <f t="array" ref="AJ299">_xlfn.XLOOKUP(AJ$1&amp;$AB299,$M$3:$M$1662&amp;$N$3:$N$1662,$O$3:$O$1662,0,0,1)</f>
        <v>1800</v>
      </c>
      <c r="AK299" s="2" cm="1">
        <f t="array" ref="AK299">_xlfn.XLOOKUP(AK$1&amp;$AB299,$M$3:$M$1662&amp;$N$3:$N$1662,$O$3:$O$1662,0,0,1)</f>
        <v>3000</v>
      </c>
      <c r="AL299" s="2" cm="1">
        <f t="array" ref="AL299">_xlfn.XLOOKUP(AL$1&amp;$AB299,$M$3:$M$1662&amp;$N$3:$N$1662,$O$3:$O$1662,0,0,1)</f>
        <v>17700</v>
      </c>
      <c r="AM299" s="2" cm="1">
        <f t="array" ref="AM299">_xlfn.XLOOKUP(AM$1&amp;$AB299,$M$3:$M$1662&amp;$N$3:$N$1662,$O$3:$O$1662,0,0,1)</f>
        <v>1200</v>
      </c>
    </row>
    <row r="300" spans="13:39" x14ac:dyDescent="0.4">
      <c r="M300" t="s">
        <v>870</v>
      </c>
      <c r="N300" t="s">
        <v>540</v>
      </c>
      <c r="O300">
        <v>1200</v>
      </c>
      <c r="AB300" t="s">
        <v>230</v>
      </c>
      <c r="AC300" s="2">
        <f t="shared" si="30"/>
        <v>1420720</v>
      </c>
      <c r="AD300" s="2">
        <f t="shared" si="33"/>
        <v>1240200</v>
      </c>
      <c r="AE300" s="2">
        <f t="shared" si="33"/>
        <v>650100</v>
      </c>
      <c r="AF300" s="2">
        <f t="shared" si="33"/>
        <v>613200</v>
      </c>
      <c r="AG300" s="2">
        <f t="shared" si="33"/>
        <v>2065400</v>
      </c>
      <c r="AH300" s="2">
        <f t="shared" si="33"/>
        <v>2534700</v>
      </c>
      <c r="AI300" s="2" cm="1">
        <f t="array" ref="AI300">_xlfn.XLOOKUP(AI$1&amp;$AB300,$M$3:$M$1662&amp;$N$3:$N$1662,$O$3:$O$1662,0,0,1)</f>
        <v>1400</v>
      </c>
      <c r="AJ300" s="2" cm="1">
        <f t="array" ref="AJ300">_xlfn.XLOOKUP(AJ$1&amp;$AB300,$M$3:$M$1662&amp;$N$3:$N$1662,$O$3:$O$1662,0,0,1)</f>
        <v>1200</v>
      </c>
      <c r="AK300" s="2" cm="1">
        <f t="array" ref="AK300">_xlfn.XLOOKUP(AK$1&amp;$AB300,$M$3:$M$1662&amp;$N$3:$N$1662,$O$3:$O$1662,0,0,1)</f>
        <v>2900</v>
      </c>
      <c r="AL300" s="2" cm="1">
        <f t="array" ref="AL300">_xlfn.XLOOKUP(AL$1&amp;$AB300,$M$3:$M$1662&amp;$N$3:$N$1662,$O$3:$O$1662,0,0,1)</f>
        <v>7300</v>
      </c>
      <c r="AM300" s="2" cm="1">
        <f t="array" ref="AM300">_xlfn.XLOOKUP(AM$1&amp;$AB300,$M$3:$M$1662&amp;$N$3:$N$1662,$O$3:$O$1662,0,0,1)</f>
        <v>600</v>
      </c>
    </row>
    <row r="301" spans="13:39" x14ac:dyDescent="0.4">
      <c r="M301" t="s">
        <v>870</v>
      </c>
      <c r="N301" t="s">
        <v>541</v>
      </c>
      <c r="O301">
        <v>600</v>
      </c>
      <c r="AB301" t="s">
        <v>238</v>
      </c>
      <c r="AC301" s="2">
        <f t="shared" si="30"/>
        <v>1422460</v>
      </c>
      <c r="AD301" s="2">
        <f t="shared" si="33"/>
        <v>1243600</v>
      </c>
      <c r="AE301" s="2">
        <f t="shared" si="33"/>
        <v>651300</v>
      </c>
      <c r="AF301" s="2">
        <f t="shared" si="33"/>
        <v>613900</v>
      </c>
      <c r="AG301" s="2">
        <f t="shared" si="33"/>
        <v>2068500</v>
      </c>
      <c r="AH301" s="2">
        <f t="shared" si="33"/>
        <v>2535000</v>
      </c>
      <c r="AI301" s="2" cm="1">
        <f t="array" ref="AI301">_xlfn.XLOOKUP(AI$1&amp;$AB301,$M$3:$M$1662&amp;$N$3:$N$1662,$O$3:$O$1662,0,0,1)</f>
        <v>3400</v>
      </c>
      <c r="AJ301" s="2" cm="1">
        <f t="array" ref="AJ301">_xlfn.XLOOKUP(AJ$1&amp;$AB301,$M$3:$M$1662&amp;$N$3:$N$1662,$O$3:$O$1662,0,0,1)</f>
        <v>1200</v>
      </c>
      <c r="AK301" s="2" cm="1">
        <f t="array" ref="AK301">_xlfn.XLOOKUP(AK$1&amp;$AB301,$M$3:$M$1662&amp;$N$3:$N$1662,$O$3:$O$1662,0,0,1)</f>
        <v>700</v>
      </c>
      <c r="AL301" s="2" cm="1">
        <f t="array" ref="AL301">_xlfn.XLOOKUP(AL$1&amp;$AB301,$M$3:$M$1662&amp;$N$3:$N$1662,$O$3:$O$1662,0,0,1)</f>
        <v>3100</v>
      </c>
      <c r="AM301" s="2" cm="1">
        <f t="array" ref="AM301">_xlfn.XLOOKUP(AM$1&amp;$AB301,$M$3:$M$1662&amp;$N$3:$N$1662,$O$3:$O$1662,0,0,1)</f>
        <v>300</v>
      </c>
    </row>
    <row r="302" spans="13:39" x14ac:dyDescent="0.4">
      <c r="M302" t="s">
        <v>870</v>
      </c>
      <c r="N302" t="s">
        <v>542</v>
      </c>
      <c r="O302">
        <v>300</v>
      </c>
      <c r="AB302" t="s">
        <v>17</v>
      </c>
      <c r="AC302" s="2">
        <f t="shared" si="30"/>
        <v>1424780</v>
      </c>
      <c r="AD302" s="2">
        <f t="shared" si="33"/>
        <v>1244600</v>
      </c>
      <c r="AE302" s="2">
        <f t="shared" si="33"/>
        <v>651600</v>
      </c>
      <c r="AF302" s="2">
        <f t="shared" si="33"/>
        <v>615500</v>
      </c>
      <c r="AG302" s="2">
        <f t="shared" si="33"/>
        <v>2076400</v>
      </c>
      <c r="AH302" s="2">
        <f t="shared" si="33"/>
        <v>2535800</v>
      </c>
      <c r="AI302" s="2" cm="1">
        <f t="array" ref="AI302">_xlfn.XLOOKUP(AI$1&amp;$AB302,$M$3:$M$1662&amp;$N$3:$N$1662,$O$3:$O$1662,0,0,1)</f>
        <v>1000</v>
      </c>
      <c r="AJ302" s="2" cm="1">
        <f t="array" ref="AJ302">_xlfn.XLOOKUP(AJ$1&amp;$AB302,$M$3:$M$1662&amp;$N$3:$N$1662,$O$3:$O$1662,0,0,1)</f>
        <v>300</v>
      </c>
      <c r="AK302" s="2" cm="1">
        <f t="array" ref="AK302">_xlfn.XLOOKUP(AK$1&amp;$AB302,$M$3:$M$1662&amp;$N$3:$N$1662,$O$3:$O$1662,0,0,1)</f>
        <v>1600</v>
      </c>
      <c r="AL302" s="2" cm="1">
        <f t="array" ref="AL302">_xlfn.XLOOKUP(AL$1&amp;$AB302,$M$3:$M$1662&amp;$N$3:$N$1662,$O$3:$O$1662,0,0,1)</f>
        <v>7900</v>
      </c>
      <c r="AM302" s="2" cm="1">
        <f t="array" ref="AM302">_xlfn.XLOOKUP(AM$1&amp;$AB302,$M$3:$M$1662&amp;$N$3:$N$1662,$O$3:$O$1662,0,0,1)</f>
        <v>800</v>
      </c>
    </row>
    <row r="303" spans="13:39" x14ac:dyDescent="0.4">
      <c r="M303" t="s">
        <v>870</v>
      </c>
      <c r="N303" t="s">
        <v>543</v>
      </c>
      <c r="O303">
        <v>800</v>
      </c>
      <c r="AB303" t="s">
        <v>6</v>
      </c>
      <c r="AC303" s="2">
        <f t="shared" si="30"/>
        <v>1427460</v>
      </c>
      <c r="AD303" s="2">
        <f t="shared" si="33"/>
        <v>1247800</v>
      </c>
      <c r="AE303" s="2">
        <f t="shared" si="33"/>
        <v>652700</v>
      </c>
      <c r="AF303" s="2">
        <f t="shared" si="33"/>
        <v>616800</v>
      </c>
      <c r="AG303" s="2">
        <f t="shared" si="33"/>
        <v>2078300</v>
      </c>
      <c r="AH303" s="2">
        <f t="shared" si="33"/>
        <v>2541700</v>
      </c>
      <c r="AI303" s="2" cm="1">
        <f t="array" ref="AI303">_xlfn.XLOOKUP(AI$1&amp;$AB303,$M$3:$M$1662&amp;$N$3:$N$1662,$O$3:$O$1662,0,0,1)</f>
        <v>3200</v>
      </c>
      <c r="AJ303" s="2" cm="1">
        <f t="array" ref="AJ303">_xlfn.XLOOKUP(AJ$1&amp;$AB303,$M$3:$M$1662&amp;$N$3:$N$1662,$O$3:$O$1662,0,0,1)</f>
        <v>1100</v>
      </c>
      <c r="AK303" s="2" cm="1">
        <f t="array" ref="AK303">_xlfn.XLOOKUP(AK$1&amp;$AB303,$M$3:$M$1662&amp;$N$3:$N$1662,$O$3:$O$1662,0,0,1)</f>
        <v>1300</v>
      </c>
      <c r="AL303" s="2" cm="1">
        <f t="array" ref="AL303">_xlfn.XLOOKUP(AL$1&amp;$AB303,$M$3:$M$1662&amp;$N$3:$N$1662,$O$3:$O$1662,0,0,1)</f>
        <v>1900</v>
      </c>
      <c r="AM303" s="2" cm="1">
        <f t="array" ref="AM303">_xlfn.XLOOKUP(AM$1&amp;$AB303,$M$3:$M$1662&amp;$N$3:$N$1662,$O$3:$O$1662,0,0,1)</f>
        <v>5900</v>
      </c>
    </row>
    <row r="304" spans="13:39" x14ac:dyDescent="0.4">
      <c r="M304" t="s">
        <v>870</v>
      </c>
      <c r="N304" t="s">
        <v>544</v>
      </c>
      <c r="O304">
        <v>5900</v>
      </c>
      <c r="AB304" t="s">
        <v>394</v>
      </c>
      <c r="AC304" s="2">
        <f t="shared" si="30"/>
        <v>1436600</v>
      </c>
      <c r="AD304" s="2">
        <f t="shared" si="33"/>
        <v>1249800</v>
      </c>
      <c r="AE304" s="2">
        <f t="shared" si="33"/>
        <v>653700</v>
      </c>
      <c r="AF304" s="2">
        <f t="shared" si="33"/>
        <v>619600</v>
      </c>
      <c r="AG304" s="2">
        <f t="shared" si="33"/>
        <v>2088700</v>
      </c>
      <c r="AH304" s="2">
        <f t="shared" si="33"/>
        <v>2571200</v>
      </c>
      <c r="AI304" s="2" cm="1">
        <f t="array" ref="AI304">_xlfn.XLOOKUP(AI$1&amp;$AB304,$M$3:$M$1662&amp;$N$3:$N$1662,$O$3:$O$1662,0,0,1)</f>
        <v>2000</v>
      </c>
      <c r="AJ304" s="2" cm="1">
        <f t="array" ref="AJ304">_xlfn.XLOOKUP(AJ$1&amp;$AB304,$M$3:$M$1662&amp;$N$3:$N$1662,$O$3:$O$1662,0,0,1)</f>
        <v>1000</v>
      </c>
      <c r="AK304" s="2" cm="1">
        <f t="array" ref="AK304">_xlfn.XLOOKUP(AK$1&amp;$AB304,$M$3:$M$1662&amp;$N$3:$N$1662,$O$3:$O$1662,0,0,1)</f>
        <v>2800</v>
      </c>
      <c r="AL304" s="2" cm="1">
        <f t="array" ref="AL304">_xlfn.XLOOKUP(AL$1&amp;$AB304,$M$3:$M$1662&amp;$N$3:$N$1662,$O$3:$O$1662,0,0,1)</f>
        <v>10400</v>
      </c>
      <c r="AM304" s="2" cm="1">
        <f t="array" ref="AM304">_xlfn.XLOOKUP(AM$1&amp;$AB304,$M$3:$M$1662&amp;$N$3:$N$1662,$O$3:$O$1662,0,0,1)</f>
        <v>29500</v>
      </c>
    </row>
    <row r="305" spans="13:39" x14ac:dyDescent="0.4">
      <c r="M305" t="s">
        <v>870</v>
      </c>
      <c r="N305" t="s">
        <v>727</v>
      </c>
      <c r="O305">
        <v>29500</v>
      </c>
      <c r="AB305" t="s">
        <v>395</v>
      </c>
      <c r="AC305" s="2">
        <f t="shared" si="30"/>
        <v>1441480</v>
      </c>
      <c r="AD305" s="2">
        <f t="shared" si="33"/>
        <v>1251900</v>
      </c>
      <c r="AE305" s="2">
        <f t="shared" si="33"/>
        <v>654100</v>
      </c>
      <c r="AF305" s="2">
        <f t="shared" si="33"/>
        <v>620700</v>
      </c>
      <c r="AG305" s="2">
        <f t="shared" si="33"/>
        <v>2098000</v>
      </c>
      <c r="AH305" s="2">
        <f t="shared" si="33"/>
        <v>2582700</v>
      </c>
      <c r="AI305" s="2" cm="1">
        <f t="array" ref="AI305">_xlfn.XLOOKUP(AI$1&amp;$AB305,$M$3:$M$1662&amp;$N$3:$N$1662,$O$3:$O$1662,0,0,1)</f>
        <v>2100</v>
      </c>
      <c r="AJ305" s="2" cm="1">
        <f t="array" ref="AJ305">_xlfn.XLOOKUP(AJ$1&amp;$AB305,$M$3:$M$1662&amp;$N$3:$N$1662,$O$3:$O$1662,0,0,1)</f>
        <v>400</v>
      </c>
      <c r="AK305" s="2" cm="1">
        <f t="array" ref="AK305">_xlfn.XLOOKUP(AK$1&amp;$AB305,$M$3:$M$1662&amp;$N$3:$N$1662,$O$3:$O$1662,0,0,1)</f>
        <v>1100</v>
      </c>
      <c r="AL305" s="2" cm="1">
        <f t="array" ref="AL305">_xlfn.XLOOKUP(AL$1&amp;$AB305,$M$3:$M$1662&amp;$N$3:$N$1662,$O$3:$O$1662,0,0,1)</f>
        <v>9300</v>
      </c>
      <c r="AM305" s="2" cm="1">
        <f t="array" ref="AM305">_xlfn.XLOOKUP(AM$1&amp;$AB305,$M$3:$M$1662&amp;$N$3:$N$1662,$O$3:$O$1662,0,0,1)</f>
        <v>11500</v>
      </c>
    </row>
    <row r="306" spans="13:39" x14ac:dyDescent="0.4">
      <c r="M306" t="s">
        <v>870</v>
      </c>
      <c r="N306" t="s">
        <v>728</v>
      </c>
      <c r="O306">
        <v>11500</v>
      </c>
      <c r="AB306" t="s">
        <v>396</v>
      </c>
      <c r="AC306" s="2">
        <f t="shared" si="30"/>
        <v>1445200</v>
      </c>
      <c r="AD306" s="2">
        <f t="shared" si="33"/>
        <v>1256000</v>
      </c>
      <c r="AE306" s="2">
        <f t="shared" si="33"/>
        <v>655000</v>
      </c>
      <c r="AF306" s="2">
        <f t="shared" si="33"/>
        <v>622100</v>
      </c>
      <c r="AG306" s="2">
        <f t="shared" si="33"/>
        <v>2102000</v>
      </c>
      <c r="AH306" s="2">
        <f t="shared" si="33"/>
        <v>2590900</v>
      </c>
      <c r="AI306" s="2" cm="1">
        <f t="array" ref="AI306">_xlfn.XLOOKUP(AI$1&amp;$AB306,$M$3:$M$1662&amp;$N$3:$N$1662,$O$3:$O$1662,0,0,1)</f>
        <v>4100</v>
      </c>
      <c r="AJ306" s="2" cm="1">
        <f t="array" ref="AJ306">_xlfn.XLOOKUP(AJ$1&amp;$AB306,$M$3:$M$1662&amp;$N$3:$N$1662,$O$3:$O$1662,0,0,1)</f>
        <v>900</v>
      </c>
      <c r="AK306" s="2" cm="1">
        <f t="array" ref="AK306">_xlfn.XLOOKUP(AK$1&amp;$AB306,$M$3:$M$1662&amp;$N$3:$N$1662,$O$3:$O$1662,0,0,1)</f>
        <v>1400</v>
      </c>
      <c r="AL306" s="2" cm="1">
        <f t="array" ref="AL306">_xlfn.XLOOKUP(AL$1&amp;$AB306,$M$3:$M$1662&amp;$N$3:$N$1662,$O$3:$O$1662,0,0,1)</f>
        <v>4000</v>
      </c>
      <c r="AM306" s="2" cm="1">
        <f t="array" ref="AM306">_xlfn.XLOOKUP(AM$1&amp;$AB306,$M$3:$M$1662&amp;$N$3:$N$1662,$O$3:$O$1662,0,0,1)</f>
        <v>8200</v>
      </c>
    </row>
    <row r="307" spans="13:39" x14ac:dyDescent="0.4">
      <c r="M307" t="s">
        <v>870</v>
      </c>
      <c r="N307" t="s">
        <v>729</v>
      </c>
      <c r="O307">
        <v>8200</v>
      </c>
      <c r="AB307" t="s">
        <v>397</v>
      </c>
      <c r="AC307" s="2">
        <f t="shared" si="30"/>
        <v>1448900</v>
      </c>
      <c r="AD307" s="2">
        <f t="shared" si="33"/>
        <v>1256900</v>
      </c>
      <c r="AE307" s="2">
        <f t="shared" si="33"/>
        <v>655200</v>
      </c>
      <c r="AF307" s="2">
        <f t="shared" si="33"/>
        <v>623300</v>
      </c>
      <c r="AG307" s="2">
        <f t="shared" si="33"/>
        <v>2106100</v>
      </c>
      <c r="AH307" s="2">
        <f t="shared" si="33"/>
        <v>2603000</v>
      </c>
      <c r="AI307" s="2" cm="1">
        <f t="array" ref="AI307">_xlfn.XLOOKUP(AI$1&amp;$AB307,$M$3:$M$1662&amp;$N$3:$N$1662,$O$3:$O$1662,0,0,1)</f>
        <v>900</v>
      </c>
      <c r="AJ307" s="2" cm="1">
        <f t="array" ref="AJ307">_xlfn.XLOOKUP(AJ$1&amp;$AB307,$M$3:$M$1662&amp;$N$3:$N$1662,$O$3:$O$1662,0,0,1)</f>
        <v>200</v>
      </c>
      <c r="AK307" s="2" cm="1">
        <f t="array" ref="AK307">_xlfn.XLOOKUP(AK$1&amp;$AB307,$M$3:$M$1662&amp;$N$3:$N$1662,$O$3:$O$1662,0,0,1)</f>
        <v>1200</v>
      </c>
      <c r="AL307" s="2" cm="1">
        <f t="array" ref="AL307">_xlfn.XLOOKUP(AL$1&amp;$AB307,$M$3:$M$1662&amp;$N$3:$N$1662,$O$3:$O$1662,0,0,1)</f>
        <v>4100</v>
      </c>
      <c r="AM307" s="2" cm="1">
        <f t="array" ref="AM307">_xlfn.XLOOKUP(AM$1&amp;$AB307,$M$3:$M$1662&amp;$N$3:$N$1662,$O$3:$O$1662,0,0,1)</f>
        <v>12100</v>
      </c>
    </row>
    <row r="308" spans="13:39" x14ac:dyDescent="0.4">
      <c r="M308" t="s">
        <v>870</v>
      </c>
      <c r="N308" t="s">
        <v>730</v>
      </c>
      <c r="O308">
        <v>12100</v>
      </c>
      <c r="AB308" t="s">
        <v>398</v>
      </c>
      <c r="AC308" s="2">
        <f t="shared" si="30"/>
        <v>1453020</v>
      </c>
      <c r="AD308" s="2">
        <f t="shared" ref="AD308:AH323" si="34">AD307+AI308</f>
        <v>1258100</v>
      </c>
      <c r="AE308" s="2">
        <f t="shared" si="34"/>
        <v>656300</v>
      </c>
      <c r="AF308" s="2">
        <f t="shared" si="34"/>
        <v>630000</v>
      </c>
      <c r="AG308" s="2">
        <f t="shared" si="34"/>
        <v>2114800</v>
      </c>
      <c r="AH308" s="2">
        <f t="shared" si="34"/>
        <v>2605900</v>
      </c>
      <c r="AI308" s="2" cm="1">
        <f t="array" ref="AI308">_xlfn.XLOOKUP(AI$1&amp;$AB308,$M$3:$M$1662&amp;$N$3:$N$1662,$O$3:$O$1662,0,0,1)</f>
        <v>1200</v>
      </c>
      <c r="AJ308" s="2" cm="1">
        <f t="array" ref="AJ308">_xlfn.XLOOKUP(AJ$1&amp;$AB308,$M$3:$M$1662&amp;$N$3:$N$1662,$O$3:$O$1662,0,0,1)</f>
        <v>1100</v>
      </c>
      <c r="AK308" s="2" cm="1">
        <f t="array" ref="AK308">_xlfn.XLOOKUP(AK$1&amp;$AB308,$M$3:$M$1662&amp;$N$3:$N$1662,$O$3:$O$1662,0,0,1)</f>
        <v>6700</v>
      </c>
      <c r="AL308" s="2" cm="1">
        <f t="array" ref="AL308">_xlfn.XLOOKUP(AL$1&amp;$AB308,$M$3:$M$1662&amp;$N$3:$N$1662,$O$3:$O$1662,0,0,1)</f>
        <v>8700</v>
      </c>
      <c r="AM308" s="2" cm="1">
        <f t="array" ref="AM308">_xlfn.XLOOKUP(AM$1&amp;$AB308,$M$3:$M$1662&amp;$N$3:$N$1662,$O$3:$O$1662,0,0,1)</f>
        <v>2900</v>
      </c>
    </row>
    <row r="309" spans="13:39" x14ac:dyDescent="0.4">
      <c r="M309" t="s">
        <v>870</v>
      </c>
      <c r="N309" t="s">
        <v>731</v>
      </c>
      <c r="O309">
        <v>2900</v>
      </c>
      <c r="AB309" t="s">
        <v>399</v>
      </c>
      <c r="AC309" s="2">
        <f t="shared" si="30"/>
        <v>1455540</v>
      </c>
      <c r="AD309" s="2">
        <f t="shared" si="34"/>
        <v>1260900</v>
      </c>
      <c r="AE309" s="2">
        <f t="shared" si="34"/>
        <v>656300</v>
      </c>
      <c r="AF309" s="2">
        <f t="shared" si="34"/>
        <v>631000</v>
      </c>
      <c r="AG309" s="2">
        <f t="shared" si="34"/>
        <v>2121700</v>
      </c>
      <c r="AH309" s="2">
        <f t="shared" si="34"/>
        <v>2607800</v>
      </c>
      <c r="AI309" s="2" cm="1">
        <f t="array" ref="AI309">_xlfn.XLOOKUP(AI$1&amp;$AB309,$M$3:$M$1662&amp;$N$3:$N$1662,$O$3:$O$1662,0,0,1)</f>
        <v>2800</v>
      </c>
      <c r="AJ309" s="2" cm="1">
        <f t="array" ref="AJ309">_xlfn.XLOOKUP(AJ$1&amp;$AB309,$M$3:$M$1662&amp;$N$3:$N$1662,$O$3:$O$1662,0,0,1)</f>
        <v>0</v>
      </c>
      <c r="AK309" s="2" cm="1">
        <f t="array" ref="AK309">_xlfn.XLOOKUP(AK$1&amp;$AB309,$M$3:$M$1662&amp;$N$3:$N$1662,$O$3:$O$1662,0,0,1)</f>
        <v>1000</v>
      </c>
      <c r="AL309" s="2" cm="1">
        <f t="array" ref="AL309">_xlfn.XLOOKUP(AL$1&amp;$AB309,$M$3:$M$1662&amp;$N$3:$N$1662,$O$3:$O$1662,0,0,1)</f>
        <v>6900</v>
      </c>
      <c r="AM309" s="2" cm="1">
        <f t="array" ref="AM309">_xlfn.XLOOKUP(AM$1&amp;$AB309,$M$3:$M$1662&amp;$N$3:$N$1662,$O$3:$O$1662,0,0,1)</f>
        <v>1900</v>
      </c>
    </row>
    <row r="310" spans="13:39" x14ac:dyDescent="0.4">
      <c r="M310" t="s">
        <v>870</v>
      </c>
      <c r="N310" t="s">
        <v>732</v>
      </c>
      <c r="O310">
        <v>1900</v>
      </c>
      <c r="AB310" t="s">
        <v>400</v>
      </c>
      <c r="AC310" s="2">
        <f t="shared" si="30"/>
        <v>1458400</v>
      </c>
      <c r="AD310" s="2">
        <f t="shared" si="34"/>
        <v>1261500</v>
      </c>
      <c r="AE310" s="2">
        <f t="shared" si="34"/>
        <v>660900</v>
      </c>
      <c r="AF310" s="2">
        <f t="shared" si="34"/>
        <v>632400</v>
      </c>
      <c r="AG310" s="2">
        <f t="shared" si="34"/>
        <v>2125500</v>
      </c>
      <c r="AH310" s="2">
        <f t="shared" si="34"/>
        <v>2611700</v>
      </c>
      <c r="AI310" s="2" cm="1">
        <f t="array" ref="AI310">_xlfn.XLOOKUP(AI$1&amp;$AB310,$M$3:$M$1662&amp;$N$3:$N$1662,$O$3:$O$1662,0,0,1)</f>
        <v>600</v>
      </c>
      <c r="AJ310" s="2" cm="1">
        <f t="array" ref="AJ310">_xlfn.XLOOKUP(AJ$1&amp;$AB310,$M$3:$M$1662&amp;$N$3:$N$1662,$O$3:$O$1662,0,0,1)</f>
        <v>4600</v>
      </c>
      <c r="AK310" s="2" cm="1">
        <f t="array" ref="AK310">_xlfn.XLOOKUP(AK$1&amp;$AB310,$M$3:$M$1662&amp;$N$3:$N$1662,$O$3:$O$1662,0,0,1)</f>
        <v>1400</v>
      </c>
      <c r="AL310" s="2" cm="1">
        <f t="array" ref="AL310">_xlfn.XLOOKUP(AL$1&amp;$AB310,$M$3:$M$1662&amp;$N$3:$N$1662,$O$3:$O$1662,0,0,1)</f>
        <v>3800</v>
      </c>
      <c r="AM310" s="2" cm="1">
        <f t="array" ref="AM310">_xlfn.XLOOKUP(AM$1&amp;$AB310,$M$3:$M$1662&amp;$N$3:$N$1662,$O$3:$O$1662,0,0,1)</f>
        <v>3900</v>
      </c>
    </row>
    <row r="311" spans="13:39" x14ac:dyDescent="0.4">
      <c r="M311" t="s">
        <v>870</v>
      </c>
      <c r="N311" t="s">
        <v>733</v>
      </c>
      <c r="O311">
        <v>3900</v>
      </c>
      <c r="AB311" t="s">
        <v>401</v>
      </c>
      <c r="AC311" s="2">
        <f t="shared" si="30"/>
        <v>1460940</v>
      </c>
      <c r="AD311" s="2">
        <f t="shared" si="34"/>
        <v>1263300</v>
      </c>
      <c r="AE311" s="2">
        <f t="shared" si="34"/>
        <v>661400</v>
      </c>
      <c r="AF311" s="2">
        <f t="shared" si="34"/>
        <v>632800</v>
      </c>
      <c r="AG311" s="2">
        <f t="shared" si="34"/>
        <v>2133800</v>
      </c>
      <c r="AH311" s="2">
        <f t="shared" si="34"/>
        <v>2613400</v>
      </c>
      <c r="AI311" s="2" cm="1">
        <f t="array" ref="AI311">_xlfn.XLOOKUP(AI$1&amp;$AB311,$M$3:$M$1662&amp;$N$3:$N$1662,$O$3:$O$1662,0,0,1)</f>
        <v>1800</v>
      </c>
      <c r="AJ311" s="2" cm="1">
        <f t="array" ref="AJ311">_xlfn.XLOOKUP(AJ$1&amp;$AB311,$M$3:$M$1662&amp;$N$3:$N$1662,$O$3:$O$1662,0,0,1)</f>
        <v>500</v>
      </c>
      <c r="AK311" s="2" cm="1">
        <f t="array" ref="AK311">_xlfn.XLOOKUP(AK$1&amp;$AB311,$M$3:$M$1662&amp;$N$3:$N$1662,$O$3:$O$1662,0,0,1)</f>
        <v>400</v>
      </c>
      <c r="AL311" s="2" cm="1">
        <f t="array" ref="AL311">_xlfn.XLOOKUP(AL$1&amp;$AB311,$M$3:$M$1662&amp;$N$3:$N$1662,$O$3:$O$1662,0,0,1)</f>
        <v>8300</v>
      </c>
      <c r="AM311" s="2" cm="1">
        <f t="array" ref="AM311">_xlfn.XLOOKUP(AM$1&amp;$AB311,$M$3:$M$1662&amp;$N$3:$N$1662,$O$3:$O$1662,0,0,1)</f>
        <v>1700</v>
      </c>
    </row>
    <row r="312" spans="13:39" x14ac:dyDescent="0.4">
      <c r="M312" t="s">
        <v>870</v>
      </c>
      <c r="N312" t="s">
        <v>734</v>
      </c>
      <c r="O312">
        <v>1700</v>
      </c>
      <c r="AB312" t="s">
        <v>402</v>
      </c>
      <c r="AC312" s="2">
        <f t="shared" si="30"/>
        <v>1463240</v>
      </c>
      <c r="AD312" s="2">
        <f t="shared" si="34"/>
        <v>1266300</v>
      </c>
      <c r="AE312" s="2">
        <f t="shared" si="34"/>
        <v>663500</v>
      </c>
      <c r="AF312" s="2">
        <f t="shared" si="34"/>
        <v>633200</v>
      </c>
      <c r="AG312" s="2">
        <f t="shared" si="34"/>
        <v>2137900</v>
      </c>
      <c r="AH312" s="2">
        <f t="shared" si="34"/>
        <v>2615300</v>
      </c>
      <c r="AI312" s="2" cm="1">
        <f t="array" ref="AI312">_xlfn.XLOOKUP(AI$1&amp;$AB312,$M$3:$M$1662&amp;$N$3:$N$1662,$O$3:$O$1662,0,0,1)</f>
        <v>3000</v>
      </c>
      <c r="AJ312" s="2" cm="1">
        <f t="array" ref="AJ312">_xlfn.XLOOKUP(AJ$1&amp;$AB312,$M$3:$M$1662&amp;$N$3:$N$1662,$O$3:$O$1662,0,0,1)</f>
        <v>2100</v>
      </c>
      <c r="AK312" s="2" cm="1">
        <f t="array" ref="AK312">_xlfn.XLOOKUP(AK$1&amp;$AB312,$M$3:$M$1662&amp;$N$3:$N$1662,$O$3:$O$1662,0,0,1)</f>
        <v>400</v>
      </c>
      <c r="AL312" s="2" cm="1">
        <f t="array" ref="AL312">_xlfn.XLOOKUP(AL$1&amp;$AB312,$M$3:$M$1662&amp;$N$3:$N$1662,$O$3:$O$1662,0,0,1)</f>
        <v>4100</v>
      </c>
      <c r="AM312" s="2" cm="1">
        <f t="array" ref="AM312">_xlfn.XLOOKUP(AM$1&amp;$AB312,$M$3:$M$1662&amp;$N$3:$N$1662,$O$3:$O$1662,0,0,1)</f>
        <v>1900</v>
      </c>
    </row>
    <row r="313" spans="13:39" x14ac:dyDescent="0.4">
      <c r="M313" t="s">
        <v>870</v>
      </c>
      <c r="N313" t="s">
        <v>735</v>
      </c>
      <c r="O313">
        <v>1900</v>
      </c>
      <c r="AB313" t="s">
        <v>403</v>
      </c>
      <c r="AC313" s="2">
        <f t="shared" si="30"/>
        <v>1466300</v>
      </c>
      <c r="AD313" s="2">
        <f t="shared" si="34"/>
        <v>1269400</v>
      </c>
      <c r="AE313" s="2">
        <f t="shared" si="34"/>
        <v>665200</v>
      </c>
      <c r="AF313" s="2">
        <f t="shared" si="34"/>
        <v>636600</v>
      </c>
      <c r="AG313" s="2">
        <f t="shared" si="34"/>
        <v>2142400</v>
      </c>
      <c r="AH313" s="2">
        <f t="shared" si="34"/>
        <v>2617900</v>
      </c>
      <c r="AI313" s="2" cm="1">
        <f t="array" ref="AI313">_xlfn.XLOOKUP(AI$1&amp;$AB313,$M$3:$M$1662&amp;$N$3:$N$1662,$O$3:$O$1662,0,0,1)</f>
        <v>3100</v>
      </c>
      <c r="AJ313" s="2" cm="1">
        <f t="array" ref="AJ313">_xlfn.XLOOKUP(AJ$1&amp;$AB313,$M$3:$M$1662&amp;$N$3:$N$1662,$O$3:$O$1662,0,0,1)</f>
        <v>1700</v>
      </c>
      <c r="AK313" s="2" cm="1">
        <f t="array" ref="AK313">_xlfn.XLOOKUP(AK$1&amp;$AB313,$M$3:$M$1662&amp;$N$3:$N$1662,$O$3:$O$1662,0,0,1)</f>
        <v>3400</v>
      </c>
      <c r="AL313" s="2" cm="1">
        <f t="array" ref="AL313">_xlfn.XLOOKUP(AL$1&amp;$AB313,$M$3:$M$1662&amp;$N$3:$N$1662,$O$3:$O$1662,0,0,1)</f>
        <v>4500</v>
      </c>
      <c r="AM313" s="2" cm="1">
        <f t="array" ref="AM313">_xlfn.XLOOKUP(AM$1&amp;$AB313,$M$3:$M$1662&amp;$N$3:$N$1662,$O$3:$O$1662,0,0,1)</f>
        <v>2600</v>
      </c>
    </row>
    <row r="314" spans="13:39" x14ac:dyDescent="0.4">
      <c r="M314" t="s">
        <v>870</v>
      </c>
      <c r="N314" t="s">
        <v>736</v>
      </c>
      <c r="O314">
        <v>2600</v>
      </c>
      <c r="AB314" t="s">
        <v>404</v>
      </c>
      <c r="AC314" s="2">
        <f t="shared" si="30"/>
        <v>1471780</v>
      </c>
      <c r="AD314" s="2">
        <f t="shared" si="34"/>
        <v>1276300</v>
      </c>
      <c r="AE314" s="2">
        <f t="shared" si="34"/>
        <v>666900</v>
      </c>
      <c r="AF314" s="2">
        <f t="shared" si="34"/>
        <v>638100</v>
      </c>
      <c r="AG314" s="2">
        <f t="shared" si="34"/>
        <v>2156900</v>
      </c>
      <c r="AH314" s="2">
        <f t="shared" si="34"/>
        <v>2620700</v>
      </c>
      <c r="AI314" s="2" cm="1">
        <f t="array" ref="AI314">_xlfn.XLOOKUP(AI$1&amp;$AB314,$M$3:$M$1662&amp;$N$3:$N$1662,$O$3:$O$1662,0,0,1)</f>
        <v>6900</v>
      </c>
      <c r="AJ314" s="2" cm="1">
        <f t="array" ref="AJ314">_xlfn.XLOOKUP(AJ$1&amp;$AB314,$M$3:$M$1662&amp;$N$3:$N$1662,$O$3:$O$1662,0,0,1)</f>
        <v>1700</v>
      </c>
      <c r="AK314" s="2" cm="1">
        <f t="array" ref="AK314">_xlfn.XLOOKUP(AK$1&amp;$AB314,$M$3:$M$1662&amp;$N$3:$N$1662,$O$3:$O$1662,0,0,1)</f>
        <v>1500</v>
      </c>
      <c r="AL314" s="2" cm="1">
        <f t="array" ref="AL314">_xlfn.XLOOKUP(AL$1&amp;$AB314,$M$3:$M$1662&amp;$N$3:$N$1662,$O$3:$O$1662,0,0,1)</f>
        <v>14500</v>
      </c>
      <c r="AM314" s="2" cm="1">
        <f t="array" ref="AM314">_xlfn.XLOOKUP(AM$1&amp;$AB314,$M$3:$M$1662&amp;$N$3:$N$1662,$O$3:$O$1662,0,0,1)</f>
        <v>2800</v>
      </c>
    </row>
    <row r="315" spans="13:39" x14ac:dyDescent="0.4">
      <c r="M315" t="s">
        <v>870</v>
      </c>
      <c r="N315" t="s">
        <v>737</v>
      </c>
      <c r="O315">
        <v>2800</v>
      </c>
      <c r="AB315" t="s">
        <v>405</v>
      </c>
      <c r="AC315" s="2">
        <f t="shared" si="30"/>
        <v>1476200</v>
      </c>
      <c r="AD315" s="2">
        <f t="shared" si="34"/>
        <v>1277300</v>
      </c>
      <c r="AE315" s="2">
        <f t="shared" si="34"/>
        <v>668100</v>
      </c>
      <c r="AF315" s="2">
        <f t="shared" si="34"/>
        <v>639900</v>
      </c>
      <c r="AG315" s="2">
        <f t="shared" si="34"/>
        <v>2161900</v>
      </c>
      <c r="AH315" s="2">
        <f t="shared" si="34"/>
        <v>2633800</v>
      </c>
      <c r="AI315" s="2" cm="1">
        <f t="array" ref="AI315">_xlfn.XLOOKUP(AI$1&amp;$AB315,$M$3:$M$1662&amp;$N$3:$N$1662,$O$3:$O$1662,0,0,1)</f>
        <v>1000</v>
      </c>
      <c r="AJ315" s="2" cm="1">
        <f t="array" ref="AJ315">_xlfn.XLOOKUP(AJ$1&amp;$AB315,$M$3:$M$1662&amp;$N$3:$N$1662,$O$3:$O$1662,0,0,1)</f>
        <v>1200</v>
      </c>
      <c r="AK315" s="2" cm="1">
        <f t="array" ref="AK315">_xlfn.XLOOKUP(AK$1&amp;$AB315,$M$3:$M$1662&amp;$N$3:$N$1662,$O$3:$O$1662,0,0,1)</f>
        <v>1800</v>
      </c>
      <c r="AL315" s="2" cm="1">
        <f t="array" ref="AL315">_xlfn.XLOOKUP(AL$1&amp;$AB315,$M$3:$M$1662&amp;$N$3:$N$1662,$O$3:$O$1662,0,0,1)</f>
        <v>5000</v>
      </c>
      <c r="AM315" s="2" cm="1">
        <f t="array" ref="AM315">_xlfn.XLOOKUP(AM$1&amp;$AB315,$M$3:$M$1662&amp;$N$3:$N$1662,$O$3:$O$1662,0,0,1)</f>
        <v>13100</v>
      </c>
    </row>
    <row r="316" spans="13:39" x14ac:dyDescent="0.4">
      <c r="M316" t="s">
        <v>870</v>
      </c>
      <c r="N316" t="s">
        <v>738</v>
      </c>
      <c r="O316">
        <v>13100</v>
      </c>
      <c r="AB316" t="s">
        <v>406</v>
      </c>
      <c r="AC316" s="2">
        <f t="shared" si="30"/>
        <v>1482060</v>
      </c>
      <c r="AD316" s="2">
        <f t="shared" si="34"/>
        <v>1278600</v>
      </c>
      <c r="AE316" s="2">
        <f t="shared" si="34"/>
        <v>668800</v>
      </c>
      <c r="AF316" s="2">
        <f t="shared" si="34"/>
        <v>642700</v>
      </c>
      <c r="AG316" s="2">
        <f t="shared" si="34"/>
        <v>2166900</v>
      </c>
      <c r="AH316" s="2">
        <f t="shared" si="34"/>
        <v>2653300</v>
      </c>
      <c r="AI316" s="2" cm="1">
        <f t="array" ref="AI316">_xlfn.XLOOKUP(AI$1&amp;$AB316,$M$3:$M$1662&amp;$N$3:$N$1662,$O$3:$O$1662,0,0,1)</f>
        <v>1300</v>
      </c>
      <c r="AJ316" s="2" cm="1">
        <f t="array" ref="AJ316">_xlfn.XLOOKUP(AJ$1&amp;$AB316,$M$3:$M$1662&amp;$N$3:$N$1662,$O$3:$O$1662,0,0,1)</f>
        <v>700</v>
      </c>
      <c r="AK316" s="2" cm="1">
        <f t="array" ref="AK316">_xlfn.XLOOKUP(AK$1&amp;$AB316,$M$3:$M$1662&amp;$N$3:$N$1662,$O$3:$O$1662,0,0,1)</f>
        <v>2800</v>
      </c>
      <c r="AL316" s="2" cm="1">
        <f t="array" ref="AL316">_xlfn.XLOOKUP(AL$1&amp;$AB316,$M$3:$M$1662&amp;$N$3:$N$1662,$O$3:$O$1662,0,0,1)</f>
        <v>5000</v>
      </c>
      <c r="AM316" s="2" cm="1">
        <f t="array" ref="AM316">_xlfn.XLOOKUP(AM$1&amp;$AB316,$M$3:$M$1662&amp;$N$3:$N$1662,$O$3:$O$1662,0,0,1)</f>
        <v>19500</v>
      </c>
    </row>
    <row r="317" spans="13:39" x14ac:dyDescent="0.4">
      <c r="M317" t="s">
        <v>870</v>
      </c>
      <c r="N317" t="s">
        <v>739</v>
      </c>
      <c r="O317">
        <v>19500</v>
      </c>
      <c r="AB317" t="s">
        <v>407</v>
      </c>
      <c r="AC317" s="2">
        <f t="shared" si="30"/>
        <v>1489500</v>
      </c>
      <c r="AD317" s="2">
        <f t="shared" si="34"/>
        <v>1281700</v>
      </c>
      <c r="AE317" s="2">
        <f t="shared" si="34"/>
        <v>669200</v>
      </c>
      <c r="AF317" s="2">
        <f t="shared" si="34"/>
        <v>644600</v>
      </c>
      <c r="AG317" s="2">
        <f t="shared" si="34"/>
        <v>2189800</v>
      </c>
      <c r="AH317" s="2">
        <f t="shared" si="34"/>
        <v>2662200</v>
      </c>
      <c r="AI317" s="2" cm="1">
        <f t="array" ref="AI317">_xlfn.XLOOKUP(AI$1&amp;$AB317,$M$3:$M$1662&amp;$N$3:$N$1662,$O$3:$O$1662,0,0,1)</f>
        <v>3100</v>
      </c>
      <c r="AJ317" s="2" cm="1">
        <f t="array" ref="AJ317">_xlfn.XLOOKUP(AJ$1&amp;$AB317,$M$3:$M$1662&amp;$N$3:$N$1662,$O$3:$O$1662,0,0,1)</f>
        <v>400</v>
      </c>
      <c r="AK317" s="2" cm="1">
        <f t="array" ref="AK317">_xlfn.XLOOKUP(AK$1&amp;$AB317,$M$3:$M$1662&amp;$N$3:$N$1662,$O$3:$O$1662,0,0,1)</f>
        <v>1900</v>
      </c>
      <c r="AL317" s="2" cm="1">
        <f t="array" ref="AL317">_xlfn.XLOOKUP(AL$1&amp;$AB317,$M$3:$M$1662&amp;$N$3:$N$1662,$O$3:$O$1662,0,0,1)</f>
        <v>22900</v>
      </c>
      <c r="AM317" s="2" cm="1">
        <f t="array" ref="AM317">_xlfn.XLOOKUP(AM$1&amp;$AB317,$M$3:$M$1662&amp;$N$3:$N$1662,$O$3:$O$1662,0,0,1)</f>
        <v>8900</v>
      </c>
    </row>
    <row r="318" spans="13:39" x14ac:dyDescent="0.4">
      <c r="M318" t="s">
        <v>870</v>
      </c>
      <c r="N318" t="s">
        <v>740</v>
      </c>
      <c r="O318">
        <v>8900</v>
      </c>
      <c r="AB318" t="s">
        <v>408</v>
      </c>
      <c r="AC318" s="2">
        <f t="shared" si="30"/>
        <v>1498140</v>
      </c>
      <c r="AD318" s="2">
        <f t="shared" si="34"/>
        <v>1296200</v>
      </c>
      <c r="AE318" s="2">
        <f t="shared" si="34"/>
        <v>682600</v>
      </c>
      <c r="AF318" s="2">
        <f t="shared" si="34"/>
        <v>646000</v>
      </c>
      <c r="AG318" s="2">
        <f t="shared" si="34"/>
        <v>2192900</v>
      </c>
      <c r="AH318" s="2">
        <f t="shared" si="34"/>
        <v>2673000</v>
      </c>
      <c r="AI318" s="2" cm="1">
        <f t="array" ref="AI318">_xlfn.XLOOKUP(AI$1&amp;$AB318,$M$3:$M$1662&amp;$N$3:$N$1662,$O$3:$O$1662,0,0,1)</f>
        <v>14500</v>
      </c>
      <c r="AJ318" s="2" cm="1">
        <f t="array" ref="AJ318">_xlfn.XLOOKUP(AJ$1&amp;$AB318,$M$3:$M$1662&amp;$N$3:$N$1662,$O$3:$O$1662,0,0,1)</f>
        <v>13400</v>
      </c>
      <c r="AK318" s="2" cm="1">
        <f t="array" ref="AK318">_xlfn.XLOOKUP(AK$1&amp;$AB318,$M$3:$M$1662&amp;$N$3:$N$1662,$O$3:$O$1662,0,0,1)</f>
        <v>1400</v>
      </c>
      <c r="AL318" s="2" cm="1">
        <f t="array" ref="AL318">_xlfn.XLOOKUP(AL$1&amp;$AB318,$M$3:$M$1662&amp;$N$3:$N$1662,$O$3:$O$1662,0,0,1)</f>
        <v>3100</v>
      </c>
      <c r="AM318" s="2" cm="1">
        <f t="array" ref="AM318">_xlfn.XLOOKUP(AM$1&amp;$AB318,$M$3:$M$1662&amp;$N$3:$N$1662,$O$3:$O$1662,0,0,1)</f>
        <v>10800</v>
      </c>
    </row>
    <row r="319" spans="13:39" x14ac:dyDescent="0.4">
      <c r="M319" t="s">
        <v>870</v>
      </c>
      <c r="N319" t="s">
        <v>741</v>
      </c>
      <c r="O319">
        <v>10800</v>
      </c>
      <c r="AB319" t="s">
        <v>409</v>
      </c>
      <c r="AC319" s="2">
        <f t="shared" si="30"/>
        <v>1502220</v>
      </c>
      <c r="AD319" s="2">
        <f t="shared" si="34"/>
        <v>1301100</v>
      </c>
      <c r="AE319" s="2">
        <f t="shared" si="34"/>
        <v>684200</v>
      </c>
      <c r="AF319" s="2">
        <f t="shared" si="34"/>
        <v>650400</v>
      </c>
      <c r="AG319" s="2">
        <f t="shared" si="34"/>
        <v>2195900</v>
      </c>
      <c r="AH319" s="2">
        <f t="shared" si="34"/>
        <v>2679500</v>
      </c>
      <c r="AI319" s="2" cm="1">
        <f t="array" ref="AI319">_xlfn.XLOOKUP(AI$1&amp;$AB319,$M$3:$M$1662&amp;$N$3:$N$1662,$O$3:$O$1662,0,0,1)</f>
        <v>4900</v>
      </c>
      <c r="AJ319" s="2" cm="1">
        <f t="array" ref="AJ319">_xlfn.XLOOKUP(AJ$1&amp;$AB319,$M$3:$M$1662&amp;$N$3:$N$1662,$O$3:$O$1662,0,0,1)</f>
        <v>1600</v>
      </c>
      <c r="AK319" s="2" cm="1">
        <f t="array" ref="AK319">_xlfn.XLOOKUP(AK$1&amp;$AB319,$M$3:$M$1662&amp;$N$3:$N$1662,$O$3:$O$1662,0,0,1)</f>
        <v>4400</v>
      </c>
      <c r="AL319" s="2" cm="1">
        <f t="array" ref="AL319">_xlfn.XLOOKUP(AL$1&amp;$AB319,$M$3:$M$1662&amp;$N$3:$N$1662,$O$3:$O$1662,0,0,1)</f>
        <v>3000</v>
      </c>
      <c r="AM319" s="2" cm="1">
        <f t="array" ref="AM319">_xlfn.XLOOKUP(AM$1&amp;$AB319,$M$3:$M$1662&amp;$N$3:$N$1662,$O$3:$O$1662,0,0,1)</f>
        <v>6500</v>
      </c>
    </row>
    <row r="320" spans="13:39" x14ac:dyDescent="0.4">
      <c r="M320" t="s">
        <v>870</v>
      </c>
      <c r="N320" t="s">
        <v>742</v>
      </c>
      <c r="O320">
        <v>6500</v>
      </c>
      <c r="AB320" t="s">
        <v>410</v>
      </c>
      <c r="AC320" s="2">
        <f t="shared" si="30"/>
        <v>1506380</v>
      </c>
      <c r="AD320" s="2">
        <f t="shared" si="34"/>
        <v>1313100</v>
      </c>
      <c r="AE320" s="2">
        <f t="shared" si="34"/>
        <v>685100</v>
      </c>
      <c r="AF320" s="2">
        <f t="shared" si="34"/>
        <v>651700</v>
      </c>
      <c r="AG320" s="2">
        <f t="shared" si="34"/>
        <v>2197700</v>
      </c>
      <c r="AH320" s="2">
        <f t="shared" si="34"/>
        <v>2684300</v>
      </c>
      <c r="AI320" s="2" cm="1">
        <f t="array" ref="AI320">_xlfn.XLOOKUP(AI$1&amp;$AB320,$M$3:$M$1662&amp;$N$3:$N$1662,$O$3:$O$1662,0,0,1)</f>
        <v>12000</v>
      </c>
      <c r="AJ320" s="2" cm="1">
        <f t="array" ref="AJ320">_xlfn.XLOOKUP(AJ$1&amp;$AB320,$M$3:$M$1662&amp;$N$3:$N$1662,$O$3:$O$1662,0,0,1)</f>
        <v>900</v>
      </c>
      <c r="AK320" s="2" cm="1">
        <f t="array" ref="AK320">_xlfn.XLOOKUP(AK$1&amp;$AB320,$M$3:$M$1662&amp;$N$3:$N$1662,$O$3:$O$1662,0,0,1)</f>
        <v>1300</v>
      </c>
      <c r="AL320" s="2" cm="1">
        <f t="array" ref="AL320">_xlfn.XLOOKUP(AL$1&amp;$AB320,$M$3:$M$1662&amp;$N$3:$N$1662,$O$3:$O$1662,0,0,1)</f>
        <v>1800</v>
      </c>
      <c r="AM320" s="2" cm="1">
        <f t="array" ref="AM320">_xlfn.XLOOKUP(AM$1&amp;$AB320,$M$3:$M$1662&amp;$N$3:$N$1662,$O$3:$O$1662,0,0,1)</f>
        <v>4800</v>
      </c>
    </row>
    <row r="321" spans="13:39" x14ac:dyDescent="0.4">
      <c r="M321" t="s">
        <v>870</v>
      </c>
      <c r="N321" t="s">
        <v>743</v>
      </c>
      <c r="O321">
        <v>4800</v>
      </c>
      <c r="AB321" t="s">
        <v>411</v>
      </c>
      <c r="AC321" s="2">
        <f t="shared" si="30"/>
        <v>1508680</v>
      </c>
      <c r="AD321" s="2">
        <f t="shared" si="34"/>
        <v>1314400</v>
      </c>
      <c r="AE321" s="2">
        <f t="shared" si="34"/>
        <v>685900</v>
      </c>
      <c r="AF321" s="2">
        <f t="shared" si="34"/>
        <v>654100</v>
      </c>
      <c r="AG321" s="2">
        <f t="shared" si="34"/>
        <v>2201800</v>
      </c>
      <c r="AH321" s="2">
        <f t="shared" si="34"/>
        <v>2687200</v>
      </c>
      <c r="AI321" s="2" cm="1">
        <f t="array" ref="AI321">_xlfn.XLOOKUP(AI$1&amp;$AB321,$M$3:$M$1662&amp;$N$3:$N$1662,$O$3:$O$1662,0,0,1)</f>
        <v>1300</v>
      </c>
      <c r="AJ321" s="2" cm="1">
        <f t="array" ref="AJ321">_xlfn.XLOOKUP(AJ$1&amp;$AB321,$M$3:$M$1662&amp;$N$3:$N$1662,$O$3:$O$1662,0,0,1)</f>
        <v>800</v>
      </c>
      <c r="AK321" s="2" cm="1">
        <f t="array" ref="AK321">_xlfn.XLOOKUP(AK$1&amp;$AB321,$M$3:$M$1662&amp;$N$3:$N$1662,$O$3:$O$1662,0,0,1)</f>
        <v>2400</v>
      </c>
      <c r="AL321" s="2" cm="1">
        <f t="array" ref="AL321">_xlfn.XLOOKUP(AL$1&amp;$AB321,$M$3:$M$1662&amp;$N$3:$N$1662,$O$3:$O$1662,0,0,1)</f>
        <v>4100</v>
      </c>
      <c r="AM321" s="2" cm="1">
        <f t="array" ref="AM321">_xlfn.XLOOKUP(AM$1&amp;$AB321,$M$3:$M$1662&amp;$N$3:$N$1662,$O$3:$O$1662,0,0,1)</f>
        <v>2900</v>
      </c>
    </row>
    <row r="322" spans="13:39" x14ac:dyDescent="0.4">
      <c r="M322" t="s">
        <v>870</v>
      </c>
      <c r="N322" t="s">
        <v>744</v>
      </c>
      <c r="O322">
        <v>2900</v>
      </c>
      <c r="AB322" t="s">
        <v>412</v>
      </c>
      <c r="AC322" s="2">
        <f t="shared" si="30"/>
        <v>1510840</v>
      </c>
      <c r="AD322" s="2">
        <f t="shared" si="34"/>
        <v>1315600</v>
      </c>
      <c r="AE322" s="2">
        <f t="shared" si="34"/>
        <v>686600</v>
      </c>
      <c r="AF322" s="2">
        <f t="shared" si="34"/>
        <v>655100</v>
      </c>
      <c r="AG322" s="2">
        <f t="shared" si="34"/>
        <v>2206000</v>
      </c>
      <c r="AH322" s="2">
        <f t="shared" si="34"/>
        <v>2690900</v>
      </c>
      <c r="AI322" s="2" cm="1">
        <f t="array" ref="AI322">_xlfn.XLOOKUP(AI$1&amp;$AB322,$M$3:$M$1662&amp;$N$3:$N$1662,$O$3:$O$1662,0,0,1)</f>
        <v>1200</v>
      </c>
      <c r="AJ322" s="2" cm="1">
        <f t="array" ref="AJ322">_xlfn.XLOOKUP(AJ$1&amp;$AB322,$M$3:$M$1662&amp;$N$3:$N$1662,$O$3:$O$1662,0,0,1)</f>
        <v>700</v>
      </c>
      <c r="AK322" s="2" cm="1">
        <f t="array" ref="AK322">_xlfn.XLOOKUP(AK$1&amp;$AB322,$M$3:$M$1662&amp;$N$3:$N$1662,$O$3:$O$1662,0,0,1)</f>
        <v>1000</v>
      </c>
      <c r="AL322" s="2" cm="1">
        <f t="array" ref="AL322">_xlfn.XLOOKUP(AL$1&amp;$AB322,$M$3:$M$1662&amp;$N$3:$N$1662,$O$3:$O$1662,0,0,1)</f>
        <v>4200</v>
      </c>
      <c r="AM322" s="2" cm="1">
        <f t="array" ref="AM322">_xlfn.XLOOKUP(AM$1&amp;$AB322,$M$3:$M$1662&amp;$N$3:$N$1662,$O$3:$O$1662,0,0,1)</f>
        <v>3700</v>
      </c>
    </row>
    <row r="323" spans="13:39" x14ac:dyDescent="0.4">
      <c r="M323" t="s">
        <v>870</v>
      </c>
      <c r="N323" t="s">
        <v>745</v>
      </c>
      <c r="O323">
        <v>3700</v>
      </c>
      <c r="AB323" t="s">
        <v>413</v>
      </c>
      <c r="AC323" s="2">
        <f t="shared" ref="AC323:AC333" si="35">IFERROR(AVERAGEIFS(AD323:AH323,AD323:AH323,"&gt;0"),0)</f>
        <v>1517260</v>
      </c>
      <c r="AD323" s="2">
        <f t="shared" si="34"/>
        <v>1331900</v>
      </c>
      <c r="AE323" s="2">
        <f t="shared" si="34"/>
        <v>689500</v>
      </c>
      <c r="AF323" s="2">
        <f t="shared" si="34"/>
        <v>657500</v>
      </c>
      <c r="AG323" s="2">
        <f t="shared" si="34"/>
        <v>2211700</v>
      </c>
      <c r="AH323" s="2">
        <f t="shared" si="34"/>
        <v>2695700</v>
      </c>
      <c r="AI323" s="2" cm="1">
        <f t="array" ref="AI323">_xlfn.XLOOKUP(AI$1&amp;$AB323,$M$3:$M$1662&amp;$N$3:$N$1662,$O$3:$O$1662,0,0,1)</f>
        <v>16300</v>
      </c>
      <c r="AJ323" s="2" cm="1">
        <f t="array" ref="AJ323">_xlfn.XLOOKUP(AJ$1&amp;$AB323,$M$3:$M$1662&amp;$N$3:$N$1662,$O$3:$O$1662,0,0,1)</f>
        <v>2900</v>
      </c>
      <c r="AK323" s="2" cm="1">
        <f t="array" ref="AK323">_xlfn.XLOOKUP(AK$1&amp;$AB323,$M$3:$M$1662&amp;$N$3:$N$1662,$O$3:$O$1662,0,0,1)</f>
        <v>2400</v>
      </c>
      <c r="AL323" s="2" cm="1">
        <f t="array" ref="AL323">_xlfn.XLOOKUP(AL$1&amp;$AB323,$M$3:$M$1662&amp;$N$3:$N$1662,$O$3:$O$1662,0,0,1)</f>
        <v>5700</v>
      </c>
      <c r="AM323" s="2" cm="1">
        <f t="array" ref="AM323">_xlfn.XLOOKUP(AM$1&amp;$AB323,$M$3:$M$1662&amp;$N$3:$N$1662,$O$3:$O$1662,0,0,1)</f>
        <v>4800</v>
      </c>
    </row>
    <row r="324" spans="13:39" x14ac:dyDescent="0.4">
      <c r="M324" t="s">
        <v>870</v>
      </c>
      <c r="N324" t="s">
        <v>746</v>
      </c>
      <c r="O324">
        <v>4800</v>
      </c>
      <c r="AB324" t="s">
        <v>414</v>
      </c>
      <c r="AC324" s="2">
        <f t="shared" si="35"/>
        <v>1527040</v>
      </c>
      <c r="AD324" s="2">
        <f t="shared" ref="AD324:AH333" si="36">AD323+AI324</f>
        <v>1343000</v>
      </c>
      <c r="AE324" s="2">
        <f t="shared" si="36"/>
        <v>691300</v>
      </c>
      <c r="AF324" s="2">
        <f t="shared" si="36"/>
        <v>665200</v>
      </c>
      <c r="AG324" s="2">
        <f t="shared" si="36"/>
        <v>2216900</v>
      </c>
      <c r="AH324" s="2">
        <f t="shared" si="36"/>
        <v>2718800</v>
      </c>
      <c r="AI324" s="2" cm="1">
        <f t="array" ref="AI324">_xlfn.XLOOKUP(AI$1&amp;$AB324,$M$3:$M$1662&amp;$N$3:$N$1662,$O$3:$O$1662,0,0,1)</f>
        <v>11100</v>
      </c>
      <c r="AJ324" s="2" cm="1">
        <f t="array" ref="AJ324">_xlfn.XLOOKUP(AJ$1&amp;$AB324,$M$3:$M$1662&amp;$N$3:$N$1662,$O$3:$O$1662,0,0,1)</f>
        <v>1800</v>
      </c>
      <c r="AK324" s="2" cm="1">
        <f t="array" ref="AK324">_xlfn.XLOOKUP(AK$1&amp;$AB324,$M$3:$M$1662&amp;$N$3:$N$1662,$O$3:$O$1662,0,0,1)</f>
        <v>7700</v>
      </c>
      <c r="AL324" s="2" cm="1">
        <f t="array" ref="AL324">_xlfn.XLOOKUP(AL$1&amp;$AB324,$M$3:$M$1662&amp;$N$3:$N$1662,$O$3:$O$1662,0,0,1)</f>
        <v>5200</v>
      </c>
      <c r="AM324" s="2" cm="1">
        <f t="array" ref="AM324">_xlfn.XLOOKUP(AM$1&amp;$AB324,$M$3:$M$1662&amp;$N$3:$N$1662,$O$3:$O$1662,0,0,1)</f>
        <v>23100</v>
      </c>
    </row>
    <row r="325" spans="13:39" x14ac:dyDescent="0.4">
      <c r="M325" t="s">
        <v>870</v>
      </c>
      <c r="N325" t="s">
        <v>747</v>
      </c>
      <c r="O325">
        <v>23100</v>
      </c>
      <c r="AB325" t="s">
        <v>415</v>
      </c>
      <c r="AC325" s="2">
        <f t="shared" si="35"/>
        <v>1530820</v>
      </c>
      <c r="AD325" s="2">
        <f t="shared" si="36"/>
        <v>1345000</v>
      </c>
      <c r="AE325" s="2">
        <f t="shared" si="36"/>
        <v>692800</v>
      </c>
      <c r="AF325" s="2">
        <f t="shared" si="36"/>
        <v>670200</v>
      </c>
      <c r="AG325" s="2">
        <f t="shared" si="36"/>
        <v>2219700</v>
      </c>
      <c r="AH325" s="2">
        <f t="shared" si="36"/>
        <v>2726400</v>
      </c>
      <c r="AI325" s="2" cm="1">
        <f t="array" ref="AI325">_xlfn.XLOOKUP(AI$1&amp;$AB325,$M$3:$M$1662&amp;$N$3:$N$1662,$O$3:$O$1662,0,0,1)</f>
        <v>2000</v>
      </c>
      <c r="AJ325" s="2" cm="1">
        <f t="array" ref="AJ325">_xlfn.XLOOKUP(AJ$1&amp;$AB325,$M$3:$M$1662&amp;$N$3:$N$1662,$O$3:$O$1662,0,0,1)</f>
        <v>1500</v>
      </c>
      <c r="AK325" s="2" cm="1">
        <f t="array" ref="AK325">_xlfn.XLOOKUP(AK$1&amp;$AB325,$M$3:$M$1662&amp;$N$3:$N$1662,$O$3:$O$1662,0,0,1)</f>
        <v>5000</v>
      </c>
      <c r="AL325" s="2" cm="1">
        <f t="array" ref="AL325">_xlfn.XLOOKUP(AL$1&amp;$AB325,$M$3:$M$1662&amp;$N$3:$N$1662,$O$3:$O$1662,0,0,1)</f>
        <v>2800</v>
      </c>
      <c r="AM325" s="2" cm="1">
        <f t="array" ref="AM325">_xlfn.XLOOKUP(AM$1&amp;$AB325,$M$3:$M$1662&amp;$N$3:$N$1662,$O$3:$O$1662,0,0,1)</f>
        <v>7600</v>
      </c>
    </row>
    <row r="326" spans="13:39" x14ac:dyDescent="0.4">
      <c r="M326" t="s">
        <v>870</v>
      </c>
      <c r="N326" t="s">
        <v>748</v>
      </c>
      <c r="O326">
        <v>7600</v>
      </c>
      <c r="AB326" t="s">
        <v>416</v>
      </c>
      <c r="AC326" s="2">
        <f t="shared" si="35"/>
        <v>1536240</v>
      </c>
      <c r="AD326" s="2">
        <f t="shared" si="36"/>
        <v>1349000</v>
      </c>
      <c r="AE326" s="2">
        <f t="shared" si="36"/>
        <v>694300</v>
      </c>
      <c r="AF326" s="2">
        <f t="shared" si="36"/>
        <v>678300</v>
      </c>
      <c r="AG326" s="2">
        <f t="shared" si="36"/>
        <v>2222500</v>
      </c>
      <c r="AH326" s="2">
        <f t="shared" si="36"/>
        <v>2737100</v>
      </c>
      <c r="AI326" s="2" cm="1">
        <f t="array" ref="AI326">_xlfn.XLOOKUP(AI$1&amp;$AB326,$M$3:$M$1662&amp;$N$3:$N$1662,$O$3:$O$1662,0,0,1)</f>
        <v>4000</v>
      </c>
      <c r="AJ326" s="2" cm="1">
        <f t="array" ref="AJ326">_xlfn.XLOOKUP(AJ$1&amp;$AB326,$M$3:$M$1662&amp;$N$3:$N$1662,$O$3:$O$1662,0,0,1)</f>
        <v>1500</v>
      </c>
      <c r="AK326" s="2" cm="1">
        <f t="array" ref="AK326">_xlfn.XLOOKUP(AK$1&amp;$AB326,$M$3:$M$1662&amp;$N$3:$N$1662,$O$3:$O$1662,0,0,1)</f>
        <v>8100</v>
      </c>
      <c r="AL326" s="2" cm="1">
        <f t="array" ref="AL326">_xlfn.XLOOKUP(AL$1&amp;$AB326,$M$3:$M$1662&amp;$N$3:$N$1662,$O$3:$O$1662,0,0,1)</f>
        <v>2800</v>
      </c>
      <c r="AM326" s="2" cm="1">
        <f t="array" ref="AM326">_xlfn.XLOOKUP(AM$1&amp;$AB326,$M$3:$M$1662&amp;$N$3:$N$1662,$O$3:$O$1662,0,0,1)</f>
        <v>10700</v>
      </c>
    </row>
    <row r="327" spans="13:39" x14ac:dyDescent="0.4">
      <c r="M327" t="s">
        <v>870</v>
      </c>
      <c r="N327" t="s">
        <v>749</v>
      </c>
      <c r="O327">
        <v>10700</v>
      </c>
      <c r="AB327" t="s">
        <v>417</v>
      </c>
      <c r="AC327" s="2">
        <f t="shared" si="35"/>
        <v>1545700</v>
      </c>
      <c r="AD327" s="2">
        <f t="shared" si="36"/>
        <v>1351300</v>
      </c>
      <c r="AE327" s="2">
        <f t="shared" si="36"/>
        <v>695700</v>
      </c>
      <c r="AF327" s="2">
        <f t="shared" si="36"/>
        <v>681200</v>
      </c>
      <c r="AG327" s="2">
        <f t="shared" si="36"/>
        <v>2231200</v>
      </c>
      <c r="AH327" s="2">
        <f t="shared" si="36"/>
        <v>2769100</v>
      </c>
      <c r="AI327" s="2" cm="1">
        <f t="array" ref="AI327">_xlfn.XLOOKUP(AI$1&amp;$AB327,$M$3:$M$1662&amp;$N$3:$N$1662,$O$3:$O$1662,0,0,1)</f>
        <v>2300</v>
      </c>
      <c r="AJ327" s="2" cm="1">
        <f t="array" ref="AJ327">_xlfn.XLOOKUP(AJ$1&amp;$AB327,$M$3:$M$1662&amp;$N$3:$N$1662,$O$3:$O$1662,0,0,1)</f>
        <v>1400</v>
      </c>
      <c r="AK327" s="2" cm="1">
        <f t="array" ref="AK327">_xlfn.XLOOKUP(AK$1&amp;$AB327,$M$3:$M$1662&amp;$N$3:$N$1662,$O$3:$O$1662,0,0,1)</f>
        <v>2900</v>
      </c>
      <c r="AL327" s="2" cm="1">
        <f t="array" ref="AL327">_xlfn.XLOOKUP(AL$1&amp;$AB327,$M$3:$M$1662&amp;$N$3:$N$1662,$O$3:$O$1662,0,0,1)</f>
        <v>8700</v>
      </c>
      <c r="AM327" s="2" cm="1">
        <f t="array" ref="AM327">_xlfn.XLOOKUP(AM$1&amp;$AB327,$M$3:$M$1662&amp;$N$3:$N$1662,$O$3:$O$1662,0,0,1)</f>
        <v>32000</v>
      </c>
    </row>
    <row r="328" spans="13:39" x14ac:dyDescent="0.4">
      <c r="M328" t="s">
        <v>870</v>
      </c>
      <c r="N328" t="s">
        <v>750</v>
      </c>
      <c r="O328">
        <v>32000</v>
      </c>
      <c r="AB328" t="s">
        <v>418</v>
      </c>
      <c r="AC328" s="2">
        <f t="shared" si="35"/>
        <v>1545700</v>
      </c>
      <c r="AD328" s="2">
        <f t="shared" si="36"/>
        <v>1351300</v>
      </c>
      <c r="AE328" s="2">
        <f t="shared" si="36"/>
        <v>695700</v>
      </c>
      <c r="AF328" s="2">
        <f t="shared" si="36"/>
        <v>681200</v>
      </c>
      <c r="AG328" s="2">
        <f t="shared" si="36"/>
        <v>2231200</v>
      </c>
      <c r="AH328" s="2">
        <f t="shared" si="36"/>
        <v>2769100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870</v>
      </c>
      <c r="N329" t="s">
        <v>751</v>
      </c>
      <c r="O329">
        <v>0</v>
      </c>
      <c r="AB329" t="s">
        <v>419</v>
      </c>
      <c r="AC329" s="2">
        <f t="shared" si="35"/>
        <v>1545700</v>
      </c>
      <c r="AD329" s="2">
        <f t="shared" si="36"/>
        <v>1351300</v>
      </c>
      <c r="AE329" s="2">
        <f t="shared" si="36"/>
        <v>695700</v>
      </c>
      <c r="AF329" s="2">
        <f t="shared" si="36"/>
        <v>681200</v>
      </c>
      <c r="AG329" s="2">
        <f t="shared" si="36"/>
        <v>2231200</v>
      </c>
      <c r="AH329" s="2">
        <f t="shared" si="36"/>
        <v>2769100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870</v>
      </c>
      <c r="N330" t="s">
        <v>752</v>
      </c>
      <c r="O330">
        <v>0</v>
      </c>
      <c r="AB330" t="s">
        <v>420</v>
      </c>
      <c r="AC330" s="2">
        <f t="shared" si="35"/>
        <v>1545700</v>
      </c>
      <c r="AD330" s="2">
        <f t="shared" si="36"/>
        <v>1351300</v>
      </c>
      <c r="AE330" s="2">
        <f t="shared" si="36"/>
        <v>695700</v>
      </c>
      <c r="AF330" s="2">
        <f t="shared" si="36"/>
        <v>681200</v>
      </c>
      <c r="AG330" s="2">
        <f t="shared" si="36"/>
        <v>2231200</v>
      </c>
      <c r="AH330" s="2">
        <f t="shared" si="36"/>
        <v>2769100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870</v>
      </c>
      <c r="N331" t="s">
        <v>753</v>
      </c>
      <c r="O331">
        <v>0</v>
      </c>
      <c r="AB331" t="s">
        <v>421</v>
      </c>
      <c r="AC331" s="2">
        <f t="shared" si="35"/>
        <v>1545700</v>
      </c>
      <c r="AD331" s="2">
        <f t="shared" si="36"/>
        <v>1351300</v>
      </c>
      <c r="AE331" s="2">
        <f t="shared" si="36"/>
        <v>695700</v>
      </c>
      <c r="AF331" s="2">
        <f t="shared" si="36"/>
        <v>681200</v>
      </c>
      <c r="AG331" s="2">
        <f t="shared" si="36"/>
        <v>2231200</v>
      </c>
      <c r="AH331" s="2">
        <f t="shared" si="36"/>
        <v>2769100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870</v>
      </c>
      <c r="N332" t="s">
        <v>754</v>
      </c>
      <c r="O332">
        <v>0</v>
      </c>
      <c r="AB332" t="s">
        <v>422</v>
      </c>
      <c r="AC332" s="2">
        <f t="shared" si="35"/>
        <v>1545700</v>
      </c>
      <c r="AD332" s="2">
        <f t="shared" si="36"/>
        <v>1351300</v>
      </c>
      <c r="AE332" s="2">
        <f t="shared" si="36"/>
        <v>695700</v>
      </c>
      <c r="AF332" s="2">
        <f t="shared" si="36"/>
        <v>681200</v>
      </c>
      <c r="AG332" s="2">
        <f t="shared" si="36"/>
        <v>2231200</v>
      </c>
      <c r="AH332" s="2">
        <f t="shared" si="36"/>
        <v>2769100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870</v>
      </c>
      <c r="N333" t="s">
        <v>755</v>
      </c>
      <c r="O333">
        <v>0</v>
      </c>
      <c r="AB333" t="s">
        <v>423</v>
      </c>
      <c r="AC333" s="2">
        <f t="shared" si="35"/>
        <v>1590540</v>
      </c>
      <c r="AD333" s="2">
        <f t="shared" si="36"/>
        <v>1386500</v>
      </c>
      <c r="AE333" s="2">
        <f t="shared" si="36"/>
        <v>723900</v>
      </c>
      <c r="AF333" s="2">
        <f t="shared" si="36"/>
        <v>724300</v>
      </c>
      <c r="AG333" s="2">
        <f t="shared" si="36"/>
        <v>2277500</v>
      </c>
      <c r="AH333" s="2">
        <f t="shared" si="36"/>
        <v>2840500</v>
      </c>
      <c r="AI333" s="2" cm="1">
        <f t="array" ref="AI333">_xlfn.XLOOKUP(AI$1&amp;$AB333,$M$3:$M$1662&amp;$N$3:$N$1662,$O$3:$O$1662,0,0,1)</f>
        <v>35200</v>
      </c>
      <c r="AJ333" s="2" cm="1">
        <f t="array" ref="AJ333">_xlfn.XLOOKUP(AJ$1&amp;$AB333,$M$3:$M$1662&amp;$N$3:$N$1662,$O$3:$O$1662,0,0,1)</f>
        <v>28200</v>
      </c>
      <c r="AK333" s="2" cm="1">
        <f t="array" ref="AK333">_xlfn.XLOOKUP(AK$1&amp;$AB333,$M$3:$M$1662&amp;$N$3:$N$1662,$O$3:$O$1662,0,0,1)</f>
        <v>43100</v>
      </c>
      <c r="AL333" s="2" cm="1">
        <f t="array" ref="AL333">_xlfn.XLOOKUP(AL$1&amp;$AB333,$M$3:$M$1662&amp;$N$3:$N$1662,$O$3:$O$1662,0,0,1)</f>
        <v>46300</v>
      </c>
      <c r="AM333" s="2" cm="1">
        <f t="array" ref="AM333">_xlfn.XLOOKUP(AM$1&amp;$AB333,$M$3:$M$1662&amp;$N$3:$N$1662,$O$3:$O$1662,0,0,1)</f>
        <v>71400</v>
      </c>
    </row>
    <row r="334" spans="13:39" x14ac:dyDescent="0.4">
      <c r="M334" t="s">
        <v>870</v>
      </c>
      <c r="N334" t="s">
        <v>756</v>
      </c>
      <c r="O334">
        <v>71400</v>
      </c>
    </row>
    <row r="335" spans="13:39" x14ac:dyDescent="0.4">
      <c r="M335" t="s">
        <v>871</v>
      </c>
      <c r="N335" t="s">
        <v>545</v>
      </c>
      <c r="O335">
        <v>0</v>
      </c>
    </row>
    <row r="336" spans="13:39" x14ac:dyDescent="0.4">
      <c r="M336" t="s">
        <v>871</v>
      </c>
      <c r="N336" t="s">
        <v>546</v>
      </c>
      <c r="O336">
        <v>0</v>
      </c>
    </row>
    <row r="337" spans="13:15" x14ac:dyDescent="0.4">
      <c r="M337" t="s">
        <v>871</v>
      </c>
      <c r="N337" t="s">
        <v>547</v>
      </c>
      <c r="O337">
        <v>0</v>
      </c>
    </row>
    <row r="338" spans="13:15" x14ac:dyDescent="0.4">
      <c r="M338" t="s">
        <v>871</v>
      </c>
      <c r="N338" t="s">
        <v>548</v>
      </c>
      <c r="O338">
        <v>141200</v>
      </c>
    </row>
    <row r="339" spans="13:15" x14ac:dyDescent="0.4">
      <c r="M339" t="s">
        <v>871</v>
      </c>
      <c r="N339" t="s">
        <v>549</v>
      </c>
      <c r="O339">
        <v>36000</v>
      </c>
    </row>
    <row r="340" spans="13:15" x14ac:dyDescent="0.4">
      <c r="M340" t="s">
        <v>871</v>
      </c>
      <c r="N340" t="s">
        <v>550</v>
      </c>
      <c r="O340">
        <v>41100</v>
      </c>
    </row>
    <row r="341" spans="13:15" x14ac:dyDescent="0.4">
      <c r="M341" t="s">
        <v>871</v>
      </c>
      <c r="N341" t="s">
        <v>551</v>
      </c>
      <c r="O341">
        <v>45100</v>
      </c>
    </row>
    <row r="342" spans="13:15" x14ac:dyDescent="0.4">
      <c r="M342" t="s">
        <v>871</v>
      </c>
      <c r="N342" t="s">
        <v>552</v>
      </c>
      <c r="O342">
        <v>39500</v>
      </c>
    </row>
    <row r="343" spans="13:15" x14ac:dyDescent="0.4">
      <c r="M343" t="s">
        <v>871</v>
      </c>
      <c r="N343" t="s">
        <v>553</v>
      </c>
      <c r="O343">
        <v>63000</v>
      </c>
    </row>
    <row r="344" spans="13:15" x14ac:dyDescent="0.4">
      <c r="M344" t="s">
        <v>871</v>
      </c>
      <c r="N344" t="s">
        <v>554</v>
      </c>
      <c r="O344">
        <v>17700</v>
      </c>
    </row>
    <row r="345" spans="13:15" x14ac:dyDescent="0.4">
      <c r="M345" t="s">
        <v>871</v>
      </c>
      <c r="N345" t="s">
        <v>555</v>
      </c>
      <c r="O345">
        <v>18900</v>
      </c>
    </row>
    <row r="346" spans="13:15" x14ac:dyDescent="0.4">
      <c r="M346" t="s">
        <v>871</v>
      </c>
      <c r="N346" t="s">
        <v>556</v>
      </c>
      <c r="O346">
        <v>23100</v>
      </c>
    </row>
    <row r="347" spans="13:15" x14ac:dyDescent="0.4">
      <c r="M347" t="s">
        <v>871</v>
      </c>
      <c r="N347" t="s">
        <v>557</v>
      </c>
      <c r="O347">
        <v>9200</v>
      </c>
    </row>
    <row r="348" spans="13:15" x14ac:dyDescent="0.4">
      <c r="M348" t="s">
        <v>871</v>
      </c>
      <c r="N348" t="s">
        <v>558</v>
      </c>
      <c r="O348">
        <v>9800</v>
      </c>
    </row>
    <row r="349" spans="13:15" x14ac:dyDescent="0.4">
      <c r="M349" t="s">
        <v>871</v>
      </c>
      <c r="N349" t="s">
        <v>559</v>
      </c>
      <c r="O349">
        <v>17400</v>
      </c>
    </row>
    <row r="350" spans="13:15" x14ac:dyDescent="0.4">
      <c r="M350" t="s">
        <v>871</v>
      </c>
      <c r="N350" t="s">
        <v>560</v>
      </c>
      <c r="O350">
        <v>9300</v>
      </c>
    </row>
    <row r="351" spans="13:15" x14ac:dyDescent="0.4">
      <c r="M351" t="s">
        <v>871</v>
      </c>
      <c r="N351" t="s">
        <v>561</v>
      </c>
      <c r="O351">
        <v>8200</v>
      </c>
    </row>
    <row r="352" spans="13:15" x14ac:dyDescent="0.4">
      <c r="M352" t="s">
        <v>871</v>
      </c>
      <c r="N352" t="s">
        <v>562</v>
      </c>
      <c r="O352">
        <v>4500</v>
      </c>
    </row>
    <row r="353" spans="13:15" x14ac:dyDescent="0.4">
      <c r="M353" t="s">
        <v>871</v>
      </c>
      <c r="N353" t="s">
        <v>563</v>
      </c>
      <c r="O353">
        <v>6900</v>
      </c>
    </row>
    <row r="354" spans="13:15" x14ac:dyDescent="0.4">
      <c r="M354" t="s">
        <v>871</v>
      </c>
      <c r="N354" t="s">
        <v>564</v>
      </c>
      <c r="O354">
        <v>6800</v>
      </c>
    </row>
    <row r="355" spans="13:15" x14ac:dyDescent="0.4">
      <c r="M355" t="s">
        <v>871</v>
      </c>
      <c r="N355" t="s">
        <v>565</v>
      </c>
      <c r="O355">
        <v>9700</v>
      </c>
    </row>
    <row r="356" spans="13:15" x14ac:dyDescent="0.4">
      <c r="M356" t="s">
        <v>871</v>
      </c>
      <c r="N356" t="s">
        <v>566</v>
      </c>
      <c r="O356">
        <v>4800</v>
      </c>
    </row>
    <row r="357" spans="13:15" x14ac:dyDescent="0.4">
      <c r="M357" t="s">
        <v>871</v>
      </c>
      <c r="N357" t="s">
        <v>567</v>
      </c>
      <c r="O357">
        <v>3200</v>
      </c>
    </row>
    <row r="358" spans="13:15" x14ac:dyDescent="0.4">
      <c r="M358" t="s">
        <v>871</v>
      </c>
      <c r="N358" t="s">
        <v>568</v>
      </c>
      <c r="O358">
        <v>7400</v>
      </c>
    </row>
    <row r="359" spans="13:15" x14ac:dyDescent="0.4">
      <c r="M359" t="s">
        <v>871</v>
      </c>
      <c r="N359" t="s">
        <v>569</v>
      </c>
      <c r="O359">
        <v>3500</v>
      </c>
    </row>
    <row r="360" spans="13:15" x14ac:dyDescent="0.4">
      <c r="M360" t="s">
        <v>871</v>
      </c>
      <c r="N360" t="s">
        <v>570</v>
      </c>
      <c r="O360">
        <v>1900</v>
      </c>
    </row>
    <row r="361" spans="13:15" x14ac:dyDescent="0.4">
      <c r="M361" t="s">
        <v>871</v>
      </c>
      <c r="N361" t="s">
        <v>571</v>
      </c>
      <c r="O361">
        <v>5400</v>
      </c>
    </row>
    <row r="362" spans="13:15" x14ac:dyDescent="0.4">
      <c r="M362" t="s">
        <v>871</v>
      </c>
      <c r="N362" t="s">
        <v>572</v>
      </c>
      <c r="O362">
        <v>1400</v>
      </c>
    </row>
    <row r="363" spans="13:15" x14ac:dyDescent="0.4">
      <c r="M363" t="s">
        <v>871</v>
      </c>
      <c r="N363" t="s">
        <v>573</v>
      </c>
      <c r="O363">
        <v>21200</v>
      </c>
    </row>
    <row r="364" spans="13:15" x14ac:dyDescent="0.4">
      <c r="M364" t="s">
        <v>871</v>
      </c>
      <c r="N364" t="s">
        <v>574</v>
      </c>
      <c r="O364">
        <v>9000</v>
      </c>
    </row>
    <row r="365" spans="13:15" x14ac:dyDescent="0.4">
      <c r="M365" t="s">
        <v>871</v>
      </c>
      <c r="N365" t="s">
        <v>575</v>
      </c>
      <c r="O365">
        <v>8900</v>
      </c>
    </row>
    <row r="366" spans="13:15" x14ac:dyDescent="0.4">
      <c r="M366" t="s">
        <v>871</v>
      </c>
      <c r="N366" t="s">
        <v>576</v>
      </c>
      <c r="O366">
        <v>40700</v>
      </c>
    </row>
    <row r="367" spans="13:15" x14ac:dyDescent="0.4">
      <c r="M367" t="s">
        <v>871</v>
      </c>
      <c r="N367" t="s">
        <v>577</v>
      </c>
      <c r="O367">
        <v>8900</v>
      </c>
    </row>
    <row r="368" spans="13:15" x14ac:dyDescent="0.4">
      <c r="M368" t="s">
        <v>871</v>
      </c>
      <c r="N368" t="s">
        <v>578</v>
      </c>
      <c r="O368">
        <v>10200</v>
      </c>
    </row>
    <row r="369" spans="13:15" x14ac:dyDescent="0.4">
      <c r="M369" t="s">
        <v>871</v>
      </c>
      <c r="N369" t="s">
        <v>579</v>
      </c>
      <c r="O369">
        <v>61900</v>
      </c>
    </row>
    <row r="370" spans="13:15" x14ac:dyDescent="0.4">
      <c r="M370" t="s">
        <v>871</v>
      </c>
      <c r="N370" t="s">
        <v>580</v>
      </c>
      <c r="O370">
        <v>5500</v>
      </c>
    </row>
    <row r="371" spans="13:15" x14ac:dyDescent="0.4">
      <c r="M371" t="s">
        <v>871</v>
      </c>
      <c r="N371" t="s">
        <v>581</v>
      </c>
      <c r="O371">
        <v>14900</v>
      </c>
    </row>
    <row r="372" spans="13:15" x14ac:dyDescent="0.4">
      <c r="M372" t="s">
        <v>871</v>
      </c>
      <c r="N372" t="s">
        <v>582</v>
      </c>
      <c r="O372">
        <v>7500</v>
      </c>
    </row>
    <row r="373" spans="13:15" x14ac:dyDescent="0.4">
      <c r="M373" t="s">
        <v>871</v>
      </c>
      <c r="N373" t="s">
        <v>583</v>
      </c>
      <c r="O373">
        <v>14800</v>
      </c>
    </row>
    <row r="374" spans="13:15" x14ac:dyDescent="0.4">
      <c r="M374" t="s">
        <v>871</v>
      </c>
      <c r="N374" t="s">
        <v>584</v>
      </c>
      <c r="O374">
        <v>33400</v>
      </c>
    </row>
    <row r="375" spans="13:15" x14ac:dyDescent="0.4">
      <c r="M375" t="s">
        <v>871</v>
      </c>
      <c r="N375" t="s">
        <v>585</v>
      </c>
      <c r="O375">
        <v>10500</v>
      </c>
    </row>
    <row r="376" spans="13:15" x14ac:dyDescent="0.4">
      <c r="M376" t="s">
        <v>871</v>
      </c>
      <c r="N376" t="s">
        <v>586</v>
      </c>
      <c r="O376">
        <v>8500</v>
      </c>
    </row>
    <row r="377" spans="13:15" x14ac:dyDescent="0.4">
      <c r="M377" t="s">
        <v>871</v>
      </c>
      <c r="N377" t="s">
        <v>587</v>
      </c>
      <c r="O377">
        <v>9900</v>
      </c>
    </row>
    <row r="378" spans="13:15" x14ac:dyDescent="0.4">
      <c r="M378" t="s">
        <v>871</v>
      </c>
      <c r="N378" t="s">
        <v>588</v>
      </c>
      <c r="O378">
        <v>2900</v>
      </c>
    </row>
    <row r="379" spans="13:15" x14ac:dyDescent="0.4">
      <c r="M379" t="s">
        <v>871</v>
      </c>
      <c r="N379" t="s">
        <v>589</v>
      </c>
      <c r="O379">
        <v>2300</v>
      </c>
    </row>
    <row r="380" spans="13:15" x14ac:dyDescent="0.4">
      <c r="M380" t="s">
        <v>871</v>
      </c>
      <c r="N380" t="s">
        <v>590</v>
      </c>
      <c r="O380">
        <v>2000</v>
      </c>
    </row>
    <row r="381" spans="13:15" x14ac:dyDescent="0.4">
      <c r="M381" t="s">
        <v>871</v>
      </c>
      <c r="N381" t="s">
        <v>591</v>
      </c>
      <c r="O381">
        <v>8400</v>
      </c>
    </row>
    <row r="382" spans="13:15" x14ac:dyDescent="0.4">
      <c r="M382" t="s">
        <v>871</v>
      </c>
      <c r="N382" t="s">
        <v>592</v>
      </c>
      <c r="O382">
        <v>8400</v>
      </c>
    </row>
    <row r="383" spans="13:15" x14ac:dyDescent="0.4">
      <c r="M383" t="s">
        <v>871</v>
      </c>
      <c r="N383" t="s">
        <v>593</v>
      </c>
      <c r="O383">
        <v>18300</v>
      </c>
    </row>
    <row r="384" spans="13:15" x14ac:dyDescent="0.4">
      <c r="M384" t="s">
        <v>871</v>
      </c>
      <c r="N384" t="s">
        <v>594</v>
      </c>
      <c r="O384">
        <v>4100</v>
      </c>
    </row>
    <row r="385" spans="13:15" x14ac:dyDescent="0.4">
      <c r="M385" t="s">
        <v>871</v>
      </c>
      <c r="N385" t="s">
        <v>595</v>
      </c>
      <c r="O385">
        <v>3700</v>
      </c>
    </row>
    <row r="386" spans="13:15" x14ac:dyDescent="0.4">
      <c r="M386" t="s">
        <v>871</v>
      </c>
      <c r="N386" t="s">
        <v>596</v>
      </c>
      <c r="O386">
        <v>4500</v>
      </c>
    </row>
    <row r="387" spans="13:15" x14ac:dyDescent="0.4">
      <c r="M387" t="s">
        <v>871</v>
      </c>
      <c r="N387" t="s">
        <v>597</v>
      </c>
      <c r="O387">
        <v>6300</v>
      </c>
    </row>
    <row r="388" spans="13:15" x14ac:dyDescent="0.4">
      <c r="M388" t="s">
        <v>871</v>
      </c>
      <c r="N388" t="s">
        <v>598</v>
      </c>
      <c r="O388">
        <v>7300</v>
      </c>
    </row>
    <row r="389" spans="13:15" x14ac:dyDescent="0.4">
      <c r="M389" t="s">
        <v>871</v>
      </c>
      <c r="N389" t="s">
        <v>599</v>
      </c>
      <c r="O389">
        <v>5500</v>
      </c>
    </row>
    <row r="390" spans="13:15" x14ac:dyDescent="0.4">
      <c r="M390" t="s">
        <v>871</v>
      </c>
      <c r="N390" t="s">
        <v>600</v>
      </c>
      <c r="O390">
        <v>17500</v>
      </c>
    </row>
    <row r="391" spans="13:15" x14ac:dyDescent="0.4">
      <c r="M391" t="s">
        <v>871</v>
      </c>
      <c r="N391" t="s">
        <v>601</v>
      </c>
      <c r="O391">
        <v>1900</v>
      </c>
    </row>
    <row r="392" spans="13:15" x14ac:dyDescent="0.4">
      <c r="M392" t="s">
        <v>871</v>
      </c>
      <c r="N392" t="s">
        <v>602</v>
      </c>
      <c r="O392">
        <v>29600</v>
      </c>
    </row>
    <row r="393" spans="13:15" x14ac:dyDescent="0.4">
      <c r="M393" t="s">
        <v>871</v>
      </c>
      <c r="N393" t="s">
        <v>603</v>
      </c>
      <c r="O393">
        <v>6500</v>
      </c>
    </row>
    <row r="394" spans="13:15" x14ac:dyDescent="0.4">
      <c r="M394" t="s">
        <v>871</v>
      </c>
      <c r="N394" t="s">
        <v>604</v>
      </c>
      <c r="O394">
        <v>17700</v>
      </c>
    </row>
    <row r="395" spans="13:15" x14ac:dyDescent="0.4">
      <c r="M395" t="s">
        <v>871</v>
      </c>
      <c r="N395" t="s">
        <v>605</v>
      </c>
      <c r="O395">
        <v>10100</v>
      </c>
    </row>
    <row r="396" spans="13:15" x14ac:dyDescent="0.4">
      <c r="M396" t="s">
        <v>871</v>
      </c>
      <c r="N396" t="s">
        <v>606</v>
      </c>
      <c r="O396">
        <v>2600</v>
      </c>
    </row>
    <row r="397" spans="13:15" x14ac:dyDescent="0.4">
      <c r="M397" t="s">
        <v>871</v>
      </c>
      <c r="N397" t="s">
        <v>607</v>
      </c>
      <c r="O397">
        <v>29600</v>
      </c>
    </row>
    <row r="398" spans="13:15" x14ac:dyDescent="0.4">
      <c r="M398" t="s">
        <v>871</v>
      </c>
      <c r="N398" t="s">
        <v>608</v>
      </c>
      <c r="O398">
        <v>6800</v>
      </c>
    </row>
    <row r="399" spans="13:15" x14ac:dyDescent="0.4">
      <c r="M399" t="s">
        <v>871</v>
      </c>
      <c r="N399" t="s">
        <v>609</v>
      </c>
      <c r="O399">
        <v>1000</v>
      </c>
    </row>
    <row r="400" spans="13:15" x14ac:dyDescent="0.4">
      <c r="M400" t="s">
        <v>871</v>
      </c>
      <c r="N400" t="s">
        <v>610</v>
      </c>
      <c r="O400">
        <v>500</v>
      </c>
    </row>
    <row r="401" spans="13:15" x14ac:dyDescent="0.4">
      <c r="M401" t="s">
        <v>871</v>
      </c>
      <c r="N401" t="s">
        <v>611</v>
      </c>
      <c r="O401">
        <v>8100</v>
      </c>
    </row>
    <row r="402" spans="13:15" x14ac:dyDescent="0.4">
      <c r="M402" t="s">
        <v>871</v>
      </c>
      <c r="N402" t="s">
        <v>612</v>
      </c>
      <c r="O402">
        <v>1100</v>
      </c>
    </row>
    <row r="403" spans="13:15" x14ac:dyDescent="0.4">
      <c r="M403" t="s">
        <v>871</v>
      </c>
      <c r="N403" t="s">
        <v>613</v>
      </c>
      <c r="O403">
        <v>1200</v>
      </c>
    </row>
    <row r="404" spans="13:15" x14ac:dyDescent="0.4">
      <c r="M404" t="s">
        <v>871</v>
      </c>
      <c r="N404" t="s">
        <v>614</v>
      </c>
      <c r="O404">
        <v>2200</v>
      </c>
    </row>
    <row r="405" spans="13:15" x14ac:dyDescent="0.4">
      <c r="M405" t="s">
        <v>871</v>
      </c>
      <c r="N405" t="s">
        <v>615</v>
      </c>
      <c r="O405">
        <v>10100</v>
      </c>
    </row>
    <row r="406" spans="13:15" x14ac:dyDescent="0.4">
      <c r="M406" t="s">
        <v>871</v>
      </c>
      <c r="N406" t="s">
        <v>616</v>
      </c>
      <c r="O406">
        <v>1300</v>
      </c>
    </row>
    <row r="407" spans="13:15" x14ac:dyDescent="0.4">
      <c r="M407" t="s">
        <v>871</v>
      </c>
      <c r="N407" t="s">
        <v>617</v>
      </c>
      <c r="O407">
        <v>2300</v>
      </c>
    </row>
    <row r="408" spans="13:15" x14ac:dyDescent="0.4">
      <c r="M408" t="s">
        <v>871</v>
      </c>
      <c r="N408" t="s">
        <v>618</v>
      </c>
      <c r="O408">
        <v>2400</v>
      </c>
    </row>
    <row r="409" spans="13:15" x14ac:dyDescent="0.4">
      <c r="M409" t="s">
        <v>871</v>
      </c>
      <c r="N409" t="s">
        <v>619</v>
      </c>
      <c r="O409">
        <v>23900</v>
      </c>
    </row>
    <row r="410" spans="13:15" x14ac:dyDescent="0.4">
      <c r="M410" t="s">
        <v>871</v>
      </c>
      <c r="N410" t="s">
        <v>620</v>
      </c>
      <c r="O410">
        <v>11100</v>
      </c>
    </row>
    <row r="411" spans="13:15" x14ac:dyDescent="0.4">
      <c r="M411" t="s">
        <v>871</v>
      </c>
      <c r="N411" t="s">
        <v>621</v>
      </c>
      <c r="O411">
        <v>3400</v>
      </c>
    </row>
    <row r="412" spans="13:15" x14ac:dyDescent="0.4">
      <c r="M412" t="s">
        <v>871</v>
      </c>
      <c r="N412" t="s">
        <v>622</v>
      </c>
      <c r="O412">
        <v>3500</v>
      </c>
    </row>
    <row r="413" spans="13:15" x14ac:dyDescent="0.4">
      <c r="M413" t="s">
        <v>871</v>
      </c>
      <c r="N413" t="s">
        <v>623</v>
      </c>
      <c r="O413">
        <v>500</v>
      </c>
    </row>
    <row r="414" spans="13:15" x14ac:dyDescent="0.4">
      <c r="M414" t="s">
        <v>871</v>
      </c>
      <c r="N414" t="s">
        <v>624</v>
      </c>
      <c r="O414">
        <v>2900</v>
      </c>
    </row>
    <row r="415" spans="13:15" x14ac:dyDescent="0.4">
      <c r="M415" t="s">
        <v>871</v>
      </c>
      <c r="N415" t="s">
        <v>625</v>
      </c>
      <c r="O415">
        <v>9900</v>
      </c>
    </row>
    <row r="416" spans="13:15" x14ac:dyDescent="0.4">
      <c r="M416" t="s">
        <v>871</v>
      </c>
      <c r="N416" t="s">
        <v>626</v>
      </c>
      <c r="O416">
        <v>15600</v>
      </c>
    </row>
    <row r="417" spans="13:15" x14ac:dyDescent="0.4">
      <c r="M417" t="s">
        <v>871</v>
      </c>
      <c r="N417" t="s">
        <v>627</v>
      </c>
      <c r="O417">
        <v>8700</v>
      </c>
    </row>
    <row r="418" spans="13:15" x14ac:dyDescent="0.4">
      <c r="M418" t="s">
        <v>871</v>
      </c>
      <c r="N418" t="s">
        <v>628</v>
      </c>
      <c r="O418">
        <v>24000</v>
      </c>
    </row>
    <row r="419" spans="13:15" x14ac:dyDescent="0.4">
      <c r="M419" t="s">
        <v>871</v>
      </c>
      <c r="N419" t="s">
        <v>629</v>
      </c>
      <c r="O419">
        <v>8100</v>
      </c>
    </row>
    <row r="420" spans="13:15" x14ac:dyDescent="0.4">
      <c r="M420" t="s">
        <v>871</v>
      </c>
      <c r="N420" t="s">
        <v>630</v>
      </c>
      <c r="O420">
        <v>19300</v>
      </c>
    </row>
    <row r="421" spans="13:15" x14ac:dyDescent="0.4">
      <c r="M421" t="s">
        <v>871</v>
      </c>
      <c r="N421" t="s">
        <v>631</v>
      </c>
      <c r="O421">
        <v>6000</v>
      </c>
    </row>
    <row r="422" spans="13:15" x14ac:dyDescent="0.4">
      <c r="M422" t="s">
        <v>871</v>
      </c>
      <c r="N422" t="s">
        <v>632</v>
      </c>
      <c r="O422">
        <v>3700</v>
      </c>
    </row>
    <row r="423" spans="13:15" x14ac:dyDescent="0.4">
      <c r="M423" t="s">
        <v>871</v>
      </c>
      <c r="N423" t="s">
        <v>633</v>
      </c>
      <c r="O423">
        <v>3500</v>
      </c>
    </row>
    <row r="424" spans="13:15" x14ac:dyDescent="0.4">
      <c r="M424" t="s">
        <v>871</v>
      </c>
      <c r="N424" t="s">
        <v>634</v>
      </c>
      <c r="O424">
        <v>1600</v>
      </c>
    </row>
    <row r="425" spans="13:15" x14ac:dyDescent="0.4">
      <c r="M425" t="s">
        <v>871</v>
      </c>
      <c r="N425" t="s">
        <v>635</v>
      </c>
      <c r="O425">
        <v>11400</v>
      </c>
    </row>
    <row r="426" spans="13:15" x14ac:dyDescent="0.4">
      <c r="M426" t="s">
        <v>871</v>
      </c>
      <c r="N426" t="s">
        <v>636</v>
      </c>
      <c r="O426">
        <v>18000</v>
      </c>
    </row>
    <row r="427" spans="13:15" x14ac:dyDescent="0.4">
      <c r="M427" t="s">
        <v>871</v>
      </c>
      <c r="N427" t="s">
        <v>637</v>
      </c>
      <c r="O427">
        <v>2400</v>
      </c>
    </row>
    <row r="428" spans="13:15" x14ac:dyDescent="0.4">
      <c r="M428" t="s">
        <v>871</v>
      </c>
      <c r="N428" t="s">
        <v>638</v>
      </c>
      <c r="O428">
        <v>14500</v>
      </c>
    </row>
    <row r="429" spans="13:15" x14ac:dyDescent="0.4">
      <c r="M429" t="s">
        <v>871</v>
      </c>
      <c r="N429" t="s">
        <v>639</v>
      </c>
      <c r="O429">
        <v>3000</v>
      </c>
    </row>
    <row r="430" spans="13:15" x14ac:dyDescent="0.4">
      <c r="M430" t="s">
        <v>871</v>
      </c>
      <c r="N430" t="s">
        <v>640</v>
      </c>
      <c r="O430">
        <v>18500</v>
      </c>
    </row>
    <row r="431" spans="13:15" x14ac:dyDescent="0.4">
      <c r="M431" t="s">
        <v>871</v>
      </c>
      <c r="N431" t="s">
        <v>641</v>
      </c>
      <c r="O431">
        <v>2700</v>
      </c>
    </row>
    <row r="432" spans="13:15" x14ac:dyDescent="0.4">
      <c r="M432" t="s">
        <v>871</v>
      </c>
      <c r="N432" t="s">
        <v>642</v>
      </c>
      <c r="O432">
        <v>1100</v>
      </c>
    </row>
    <row r="433" spans="13:15" x14ac:dyDescent="0.4">
      <c r="M433" t="s">
        <v>871</v>
      </c>
      <c r="N433" t="s">
        <v>643</v>
      </c>
      <c r="O433">
        <v>700</v>
      </c>
    </row>
    <row r="434" spans="13:15" x14ac:dyDescent="0.4">
      <c r="M434" t="s">
        <v>871</v>
      </c>
      <c r="N434" t="s">
        <v>644</v>
      </c>
      <c r="O434">
        <v>3700</v>
      </c>
    </row>
    <row r="435" spans="13:15" x14ac:dyDescent="0.4">
      <c r="M435" t="s">
        <v>871</v>
      </c>
      <c r="N435" t="s">
        <v>645</v>
      </c>
      <c r="O435">
        <v>1000</v>
      </c>
    </row>
    <row r="436" spans="13:15" x14ac:dyDescent="0.4">
      <c r="M436" t="s">
        <v>871</v>
      </c>
      <c r="N436" t="s">
        <v>646</v>
      </c>
      <c r="O436">
        <v>2100</v>
      </c>
    </row>
    <row r="437" spans="13:15" x14ac:dyDescent="0.4">
      <c r="M437" t="s">
        <v>871</v>
      </c>
      <c r="N437" t="s">
        <v>647</v>
      </c>
      <c r="O437">
        <v>7200</v>
      </c>
    </row>
    <row r="438" spans="13:15" x14ac:dyDescent="0.4">
      <c r="M438" t="s">
        <v>871</v>
      </c>
      <c r="N438" t="s">
        <v>648</v>
      </c>
      <c r="O438">
        <v>12200</v>
      </c>
    </row>
    <row r="439" spans="13:15" x14ac:dyDescent="0.4">
      <c r="M439" t="s">
        <v>871</v>
      </c>
      <c r="N439" t="s">
        <v>649</v>
      </c>
      <c r="O439">
        <v>1000</v>
      </c>
    </row>
    <row r="440" spans="13:15" x14ac:dyDescent="0.4">
      <c r="M440" t="s">
        <v>871</v>
      </c>
      <c r="N440" t="s">
        <v>650</v>
      </c>
      <c r="O440">
        <v>2900</v>
      </c>
    </row>
    <row r="441" spans="13:15" x14ac:dyDescent="0.4">
      <c r="M441" t="s">
        <v>871</v>
      </c>
      <c r="N441" t="s">
        <v>651</v>
      </c>
      <c r="O441">
        <v>1100</v>
      </c>
    </row>
    <row r="442" spans="13:15" x14ac:dyDescent="0.4">
      <c r="M442" t="s">
        <v>871</v>
      </c>
      <c r="N442" t="s">
        <v>652</v>
      </c>
      <c r="O442">
        <v>3500</v>
      </c>
    </row>
    <row r="443" spans="13:15" x14ac:dyDescent="0.4">
      <c r="M443" t="s">
        <v>871</v>
      </c>
      <c r="N443" t="s">
        <v>653</v>
      </c>
      <c r="O443">
        <v>2400</v>
      </c>
    </row>
    <row r="444" spans="13:15" x14ac:dyDescent="0.4">
      <c r="M444" t="s">
        <v>871</v>
      </c>
      <c r="N444" t="s">
        <v>654</v>
      </c>
      <c r="O444">
        <v>800</v>
      </c>
    </row>
    <row r="445" spans="13:15" x14ac:dyDescent="0.4">
      <c r="M445" t="s">
        <v>871</v>
      </c>
      <c r="N445" t="s">
        <v>655</v>
      </c>
      <c r="O445">
        <v>300</v>
      </c>
    </row>
    <row r="446" spans="13:15" x14ac:dyDescent="0.4">
      <c r="M446" t="s">
        <v>871</v>
      </c>
      <c r="N446" t="s">
        <v>656</v>
      </c>
      <c r="O446">
        <v>2200</v>
      </c>
    </row>
    <row r="447" spans="13:15" x14ac:dyDescent="0.4">
      <c r="M447" t="s">
        <v>871</v>
      </c>
      <c r="N447" t="s">
        <v>657</v>
      </c>
      <c r="O447">
        <v>1200</v>
      </c>
    </row>
    <row r="448" spans="13:15" x14ac:dyDescent="0.4">
      <c r="M448" t="s">
        <v>871</v>
      </c>
      <c r="N448" t="s">
        <v>658</v>
      </c>
      <c r="O448">
        <v>1800</v>
      </c>
    </row>
    <row r="449" spans="13:15" x14ac:dyDescent="0.4">
      <c r="M449" t="s">
        <v>871</v>
      </c>
      <c r="N449" t="s">
        <v>659</v>
      </c>
      <c r="O449">
        <v>2900</v>
      </c>
    </row>
    <row r="450" spans="13:15" x14ac:dyDescent="0.4">
      <c r="M450" t="s">
        <v>871</v>
      </c>
      <c r="N450" t="s">
        <v>660</v>
      </c>
      <c r="O450">
        <v>400</v>
      </c>
    </row>
    <row r="451" spans="13:15" x14ac:dyDescent="0.4">
      <c r="M451" t="s">
        <v>871</v>
      </c>
      <c r="N451" t="s">
        <v>661</v>
      </c>
      <c r="O451">
        <v>700</v>
      </c>
    </row>
    <row r="452" spans="13:15" x14ac:dyDescent="0.4">
      <c r="M452" t="s">
        <v>871</v>
      </c>
      <c r="N452" t="s">
        <v>662</v>
      </c>
      <c r="O452">
        <v>1300</v>
      </c>
    </row>
    <row r="453" spans="13:15" x14ac:dyDescent="0.4">
      <c r="M453" t="s">
        <v>871</v>
      </c>
      <c r="N453" t="s">
        <v>663</v>
      </c>
      <c r="O453">
        <v>1700</v>
      </c>
    </row>
    <row r="454" spans="13:15" x14ac:dyDescent="0.4">
      <c r="M454" t="s">
        <v>871</v>
      </c>
      <c r="N454" t="s">
        <v>664</v>
      </c>
      <c r="O454">
        <v>2300</v>
      </c>
    </row>
    <row r="455" spans="13:15" x14ac:dyDescent="0.4">
      <c r="M455" t="s">
        <v>871</v>
      </c>
      <c r="N455" t="s">
        <v>665</v>
      </c>
      <c r="O455">
        <v>4700</v>
      </c>
    </row>
    <row r="456" spans="13:15" x14ac:dyDescent="0.4">
      <c r="M456" t="s">
        <v>871</v>
      </c>
      <c r="N456" t="s">
        <v>666</v>
      </c>
      <c r="O456">
        <v>1000</v>
      </c>
    </row>
    <row r="457" spans="13:15" x14ac:dyDescent="0.4">
      <c r="M457" t="s">
        <v>871</v>
      </c>
      <c r="N457" t="s">
        <v>667</v>
      </c>
      <c r="O457">
        <v>2200</v>
      </c>
    </row>
    <row r="458" spans="13:15" x14ac:dyDescent="0.4">
      <c r="M458" t="s">
        <v>871</v>
      </c>
      <c r="N458" t="s">
        <v>668</v>
      </c>
      <c r="O458">
        <v>13400</v>
      </c>
    </row>
    <row r="459" spans="13:15" x14ac:dyDescent="0.4">
      <c r="M459" t="s">
        <v>871</v>
      </c>
      <c r="N459" t="s">
        <v>669</v>
      </c>
      <c r="O459">
        <v>1800</v>
      </c>
    </row>
    <row r="460" spans="13:15" x14ac:dyDescent="0.4">
      <c r="M460" t="s">
        <v>871</v>
      </c>
      <c r="N460" t="s">
        <v>670</v>
      </c>
      <c r="O460">
        <v>1400</v>
      </c>
    </row>
    <row r="461" spans="13:15" x14ac:dyDescent="0.4">
      <c r="M461" t="s">
        <v>871</v>
      </c>
      <c r="N461" t="s">
        <v>671</v>
      </c>
      <c r="O461">
        <v>2800</v>
      </c>
    </row>
    <row r="462" spans="13:15" x14ac:dyDescent="0.4">
      <c r="M462" t="s">
        <v>871</v>
      </c>
      <c r="N462" t="s">
        <v>672</v>
      </c>
      <c r="O462">
        <v>2700</v>
      </c>
    </row>
    <row r="463" spans="13:15" x14ac:dyDescent="0.4">
      <c r="M463" t="s">
        <v>871</v>
      </c>
      <c r="N463" t="s">
        <v>673</v>
      </c>
      <c r="O463">
        <v>500</v>
      </c>
    </row>
    <row r="464" spans="13:15" x14ac:dyDescent="0.4">
      <c r="M464" t="s">
        <v>871</v>
      </c>
      <c r="N464" t="s">
        <v>674</v>
      </c>
      <c r="O464">
        <v>2300</v>
      </c>
    </row>
    <row r="465" spans="13:15" x14ac:dyDescent="0.4">
      <c r="M465" t="s">
        <v>871</v>
      </c>
      <c r="N465" t="s">
        <v>675</v>
      </c>
      <c r="O465">
        <v>2000</v>
      </c>
    </row>
    <row r="466" spans="13:15" x14ac:dyDescent="0.4">
      <c r="M466" t="s">
        <v>871</v>
      </c>
      <c r="N466" t="s">
        <v>676</v>
      </c>
      <c r="O466">
        <v>2700</v>
      </c>
    </row>
    <row r="467" spans="13:15" x14ac:dyDescent="0.4">
      <c r="M467" t="s">
        <v>871</v>
      </c>
      <c r="N467" t="s">
        <v>677</v>
      </c>
      <c r="O467">
        <v>1400</v>
      </c>
    </row>
    <row r="468" spans="13:15" x14ac:dyDescent="0.4">
      <c r="M468" t="s">
        <v>871</v>
      </c>
      <c r="N468" t="s">
        <v>678</v>
      </c>
      <c r="O468">
        <v>4500</v>
      </c>
    </row>
    <row r="469" spans="13:15" x14ac:dyDescent="0.4">
      <c r="M469" t="s">
        <v>871</v>
      </c>
      <c r="N469" t="s">
        <v>679</v>
      </c>
      <c r="O469">
        <v>1200</v>
      </c>
    </row>
    <row r="470" spans="13:15" x14ac:dyDescent="0.4">
      <c r="M470" t="s">
        <v>871</v>
      </c>
      <c r="N470" t="s">
        <v>680</v>
      </c>
      <c r="O470">
        <v>1700</v>
      </c>
    </row>
    <row r="471" spans="13:15" x14ac:dyDescent="0.4">
      <c r="M471" t="s">
        <v>871</v>
      </c>
      <c r="N471" t="s">
        <v>681</v>
      </c>
      <c r="O471">
        <v>1100</v>
      </c>
    </row>
    <row r="472" spans="13:15" x14ac:dyDescent="0.4">
      <c r="M472" t="s">
        <v>871</v>
      </c>
      <c r="N472" t="s">
        <v>682</v>
      </c>
      <c r="O472">
        <v>500</v>
      </c>
    </row>
    <row r="473" spans="13:15" x14ac:dyDescent="0.4">
      <c r="M473" t="s">
        <v>871</v>
      </c>
      <c r="N473" t="s">
        <v>683</v>
      </c>
      <c r="O473">
        <v>5000</v>
      </c>
    </row>
    <row r="474" spans="13:15" x14ac:dyDescent="0.4">
      <c r="M474" t="s">
        <v>871</v>
      </c>
      <c r="N474" t="s">
        <v>684</v>
      </c>
      <c r="O474">
        <v>100</v>
      </c>
    </row>
    <row r="475" spans="13:15" x14ac:dyDescent="0.4">
      <c r="M475" t="s">
        <v>871</v>
      </c>
      <c r="N475" t="s">
        <v>685</v>
      </c>
      <c r="O475">
        <v>5900</v>
      </c>
    </row>
    <row r="476" spans="13:15" x14ac:dyDescent="0.4">
      <c r="M476" t="s">
        <v>871</v>
      </c>
      <c r="N476" t="s">
        <v>686</v>
      </c>
      <c r="O476">
        <v>1200</v>
      </c>
    </row>
    <row r="477" spans="13:15" x14ac:dyDescent="0.4">
      <c r="M477" t="s">
        <v>871</v>
      </c>
      <c r="N477" t="s">
        <v>687</v>
      </c>
      <c r="O477">
        <v>2000</v>
      </c>
    </row>
    <row r="478" spans="13:15" x14ac:dyDescent="0.4">
      <c r="M478" t="s">
        <v>871</v>
      </c>
      <c r="N478" t="s">
        <v>688</v>
      </c>
      <c r="O478">
        <v>900</v>
      </c>
    </row>
    <row r="479" spans="13:15" x14ac:dyDescent="0.4">
      <c r="M479" t="s">
        <v>871</v>
      </c>
      <c r="N479" t="s">
        <v>689</v>
      </c>
      <c r="O479">
        <v>400</v>
      </c>
    </row>
    <row r="480" spans="13:15" x14ac:dyDescent="0.4">
      <c r="M480" t="s">
        <v>871</v>
      </c>
      <c r="N480" t="s">
        <v>690</v>
      </c>
      <c r="O480">
        <v>3400</v>
      </c>
    </row>
    <row r="481" spans="13:15" x14ac:dyDescent="0.4">
      <c r="M481" t="s">
        <v>871</v>
      </c>
      <c r="N481" t="s">
        <v>691</v>
      </c>
      <c r="O481">
        <v>400</v>
      </c>
    </row>
    <row r="482" spans="13:15" x14ac:dyDescent="0.4">
      <c r="M482" t="s">
        <v>871</v>
      </c>
      <c r="N482" t="s">
        <v>692</v>
      </c>
      <c r="O482">
        <v>900</v>
      </c>
    </row>
    <row r="483" spans="13:15" x14ac:dyDescent="0.4">
      <c r="M483" t="s">
        <v>871</v>
      </c>
      <c r="N483" t="s">
        <v>693</v>
      </c>
      <c r="O483">
        <v>1000</v>
      </c>
    </row>
    <row r="484" spans="13:15" x14ac:dyDescent="0.4">
      <c r="M484" t="s">
        <v>871</v>
      </c>
      <c r="N484" t="s">
        <v>694</v>
      </c>
      <c r="O484">
        <v>5000</v>
      </c>
    </row>
    <row r="485" spans="13:15" x14ac:dyDescent="0.4">
      <c r="M485" t="s">
        <v>871</v>
      </c>
      <c r="N485" t="s">
        <v>695</v>
      </c>
      <c r="O485">
        <v>900</v>
      </c>
    </row>
    <row r="486" spans="13:15" x14ac:dyDescent="0.4">
      <c r="M486" t="s">
        <v>871</v>
      </c>
      <c r="N486" t="s">
        <v>696</v>
      </c>
      <c r="O486">
        <v>18900</v>
      </c>
    </row>
    <row r="487" spans="13:15" x14ac:dyDescent="0.4">
      <c r="M487" t="s">
        <v>871</v>
      </c>
      <c r="N487" t="s">
        <v>697</v>
      </c>
      <c r="O487">
        <v>7400</v>
      </c>
    </row>
    <row r="488" spans="13:15" x14ac:dyDescent="0.4">
      <c r="M488" t="s">
        <v>871</v>
      </c>
      <c r="N488" t="s">
        <v>698</v>
      </c>
      <c r="O488">
        <v>6500</v>
      </c>
    </row>
    <row r="489" spans="13:15" x14ac:dyDescent="0.4">
      <c r="M489" t="s">
        <v>871</v>
      </c>
      <c r="N489" t="s">
        <v>699</v>
      </c>
      <c r="O489">
        <v>7700</v>
      </c>
    </row>
    <row r="490" spans="13:15" x14ac:dyDescent="0.4">
      <c r="M490" t="s">
        <v>871</v>
      </c>
      <c r="N490" t="s">
        <v>700</v>
      </c>
      <c r="O490">
        <v>9700</v>
      </c>
    </row>
    <row r="491" spans="13:15" x14ac:dyDescent="0.4">
      <c r="M491" t="s">
        <v>871</v>
      </c>
      <c r="N491" t="s">
        <v>701</v>
      </c>
      <c r="O491">
        <v>13200</v>
      </c>
    </row>
    <row r="492" spans="13:15" x14ac:dyDescent="0.4">
      <c r="M492" t="s">
        <v>871</v>
      </c>
      <c r="N492" t="s">
        <v>702</v>
      </c>
      <c r="O492">
        <v>2900</v>
      </c>
    </row>
    <row r="493" spans="13:15" x14ac:dyDescent="0.4">
      <c r="M493" t="s">
        <v>871</v>
      </c>
      <c r="N493" t="s">
        <v>703</v>
      </c>
      <c r="O493">
        <v>6700</v>
      </c>
    </row>
    <row r="494" spans="13:15" x14ac:dyDescent="0.4">
      <c r="M494" t="s">
        <v>871</v>
      </c>
      <c r="N494" t="s">
        <v>704</v>
      </c>
      <c r="O494">
        <v>2600</v>
      </c>
    </row>
    <row r="495" spans="13:15" x14ac:dyDescent="0.4">
      <c r="M495" t="s">
        <v>871</v>
      </c>
      <c r="N495" t="s">
        <v>705</v>
      </c>
      <c r="O495">
        <v>3800</v>
      </c>
    </row>
    <row r="496" spans="13:15" x14ac:dyDescent="0.4">
      <c r="M496" t="s">
        <v>871</v>
      </c>
      <c r="N496" t="s">
        <v>706</v>
      </c>
      <c r="O496">
        <v>3000</v>
      </c>
    </row>
    <row r="497" spans="13:15" x14ac:dyDescent="0.4">
      <c r="M497" t="s">
        <v>871</v>
      </c>
      <c r="N497" t="s">
        <v>707</v>
      </c>
      <c r="O497">
        <v>3100</v>
      </c>
    </row>
    <row r="498" spans="13:15" x14ac:dyDescent="0.4">
      <c r="M498" t="s">
        <v>871</v>
      </c>
      <c r="N498" t="s">
        <v>708</v>
      </c>
      <c r="O498">
        <v>1500</v>
      </c>
    </row>
    <row r="499" spans="13:15" x14ac:dyDescent="0.4">
      <c r="M499" t="s">
        <v>871</v>
      </c>
      <c r="N499" t="s">
        <v>709</v>
      </c>
      <c r="O499">
        <v>9800</v>
      </c>
    </row>
    <row r="500" spans="13:15" x14ac:dyDescent="0.4">
      <c r="M500" t="s">
        <v>871</v>
      </c>
      <c r="N500" t="s">
        <v>710</v>
      </c>
      <c r="O500">
        <v>700</v>
      </c>
    </row>
    <row r="501" spans="13:15" x14ac:dyDescent="0.4">
      <c r="M501" t="s">
        <v>871</v>
      </c>
      <c r="N501" t="s">
        <v>711</v>
      </c>
      <c r="O501">
        <v>5200</v>
      </c>
    </row>
    <row r="502" spans="13:15" x14ac:dyDescent="0.4">
      <c r="M502" t="s">
        <v>871</v>
      </c>
      <c r="N502" t="s">
        <v>712</v>
      </c>
      <c r="O502">
        <v>3600</v>
      </c>
    </row>
    <row r="503" spans="13:15" x14ac:dyDescent="0.4">
      <c r="M503" t="s">
        <v>871</v>
      </c>
      <c r="N503" t="s">
        <v>713</v>
      </c>
      <c r="O503">
        <v>13400</v>
      </c>
    </row>
    <row r="504" spans="13:15" x14ac:dyDescent="0.4">
      <c r="M504" t="s">
        <v>871</v>
      </c>
      <c r="N504" t="s">
        <v>714</v>
      </c>
      <c r="O504">
        <v>1000</v>
      </c>
    </row>
    <row r="505" spans="13:15" x14ac:dyDescent="0.4">
      <c r="M505" t="s">
        <v>871</v>
      </c>
      <c r="N505" t="s">
        <v>715</v>
      </c>
      <c r="O505">
        <v>500</v>
      </c>
    </row>
    <row r="506" spans="13:15" x14ac:dyDescent="0.4">
      <c r="M506" t="s">
        <v>871</v>
      </c>
      <c r="N506" t="s">
        <v>716</v>
      </c>
      <c r="O506">
        <v>2200</v>
      </c>
    </row>
    <row r="507" spans="13:15" x14ac:dyDescent="0.4">
      <c r="M507" t="s">
        <v>871</v>
      </c>
      <c r="N507" t="s">
        <v>717</v>
      </c>
      <c r="O507">
        <v>4600</v>
      </c>
    </row>
    <row r="508" spans="13:15" x14ac:dyDescent="0.4">
      <c r="M508" t="s">
        <v>871</v>
      </c>
      <c r="N508" t="s">
        <v>718</v>
      </c>
      <c r="O508">
        <v>900</v>
      </c>
    </row>
    <row r="509" spans="13:15" x14ac:dyDescent="0.4">
      <c r="M509" t="s">
        <v>871</v>
      </c>
      <c r="N509" t="s">
        <v>719</v>
      </c>
      <c r="O509">
        <v>4600</v>
      </c>
    </row>
    <row r="510" spans="13:15" x14ac:dyDescent="0.4">
      <c r="M510" t="s">
        <v>871</v>
      </c>
      <c r="N510" t="s">
        <v>720</v>
      </c>
      <c r="O510">
        <v>6900</v>
      </c>
    </row>
    <row r="511" spans="13:15" x14ac:dyDescent="0.4">
      <c r="M511" t="s">
        <v>871</v>
      </c>
      <c r="N511" t="s">
        <v>721</v>
      </c>
      <c r="O511">
        <v>50300</v>
      </c>
    </row>
    <row r="512" spans="13:15" x14ac:dyDescent="0.4">
      <c r="M512" t="s">
        <v>871</v>
      </c>
      <c r="N512" t="s">
        <v>722</v>
      </c>
      <c r="O512">
        <v>15100</v>
      </c>
    </row>
    <row r="513" spans="13:15" x14ac:dyDescent="0.4">
      <c r="M513" t="s">
        <v>871</v>
      </c>
      <c r="N513" t="s">
        <v>723</v>
      </c>
      <c r="O513">
        <v>7900</v>
      </c>
    </row>
    <row r="514" spans="13:15" x14ac:dyDescent="0.4">
      <c r="M514" t="s">
        <v>871</v>
      </c>
      <c r="N514" t="s">
        <v>724</v>
      </c>
      <c r="O514">
        <v>3100</v>
      </c>
    </row>
    <row r="515" spans="13:15" x14ac:dyDescent="0.4">
      <c r="M515" t="s">
        <v>871</v>
      </c>
      <c r="N515" t="s">
        <v>725</v>
      </c>
      <c r="O515">
        <v>1200</v>
      </c>
    </row>
    <row r="516" spans="13:15" x14ac:dyDescent="0.4">
      <c r="M516" t="s">
        <v>871</v>
      </c>
      <c r="N516" t="s">
        <v>726</v>
      </c>
      <c r="O516">
        <v>3200</v>
      </c>
    </row>
    <row r="517" spans="13:15" x14ac:dyDescent="0.4">
      <c r="M517" t="s">
        <v>871</v>
      </c>
      <c r="N517" t="s">
        <v>425</v>
      </c>
      <c r="O517">
        <v>3800</v>
      </c>
    </row>
    <row r="518" spans="13:15" x14ac:dyDescent="0.4">
      <c r="M518" t="s">
        <v>871</v>
      </c>
      <c r="N518" t="s">
        <v>426</v>
      </c>
      <c r="O518">
        <v>3600</v>
      </c>
    </row>
    <row r="519" spans="13:15" x14ac:dyDescent="0.4">
      <c r="M519" t="s">
        <v>871</v>
      </c>
      <c r="N519" t="s">
        <v>427</v>
      </c>
      <c r="O519">
        <v>6600</v>
      </c>
    </row>
    <row r="520" spans="13:15" x14ac:dyDescent="0.4">
      <c r="M520" t="s">
        <v>871</v>
      </c>
      <c r="N520" t="s">
        <v>428</v>
      </c>
      <c r="O520">
        <v>2800</v>
      </c>
    </row>
    <row r="521" spans="13:15" x14ac:dyDescent="0.4">
      <c r="M521" t="s">
        <v>871</v>
      </c>
      <c r="N521" t="s">
        <v>429</v>
      </c>
      <c r="O521">
        <v>1800</v>
      </c>
    </row>
    <row r="522" spans="13:15" x14ac:dyDescent="0.4">
      <c r="M522" t="s">
        <v>871</v>
      </c>
      <c r="N522" t="s">
        <v>430</v>
      </c>
      <c r="O522">
        <v>2700</v>
      </c>
    </row>
    <row r="523" spans="13:15" x14ac:dyDescent="0.4">
      <c r="M523" t="s">
        <v>871</v>
      </c>
      <c r="N523" t="s">
        <v>431</v>
      </c>
      <c r="O523">
        <v>1800</v>
      </c>
    </row>
    <row r="524" spans="13:15" x14ac:dyDescent="0.4">
      <c r="M524" t="s">
        <v>871</v>
      </c>
      <c r="N524" t="s">
        <v>432</v>
      </c>
      <c r="O524">
        <v>3700</v>
      </c>
    </row>
    <row r="525" spans="13:15" x14ac:dyDescent="0.4">
      <c r="M525" t="s">
        <v>871</v>
      </c>
      <c r="N525" t="s">
        <v>433</v>
      </c>
      <c r="O525">
        <v>1500</v>
      </c>
    </row>
    <row r="526" spans="13:15" x14ac:dyDescent="0.4">
      <c r="M526" t="s">
        <v>871</v>
      </c>
      <c r="N526" t="s">
        <v>434</v>
      </c>
      <c r="O526">
        <v>1900</v>
      </c>
    </row>
    <row r="527" spans="13:15" x14ac:dyDescent="0.4">
      <c r="M527" t="s">
        <v>871</v>
      </c>
      <c r="N527" t="s">
        <v>435</v>
      </c>
      <c r="O527">
        <v>700</v>
      </c>
    </row>
    <row r="528" spans="13:15" x14ac:dyDescent="0.4">
      <c r="M528" t="s">
        <v>871</v>
      </c>
      <c r="N528" t="s">
        <v>436</v>
      </c>
      <c r="O528">
        <v>2000</v>
      </c>
    </row>
    <row r="529" spans="13:15" x14ac:dyDescent="0.4">
      <c r="M529" t="s">
        <v>871</v>
      </c>
      <c r="N529" t="s">
        <v>437</v>
      </c>
      <c r="O529">
        <v>5400</v>
      </c>
    </row>
    <row r="530" spans="13:15" x14ac:dyDescent="0.4">
      <c r="M530" t="s">
        <v>871</v>
      </c>
      <c r="N530" t="s">
        <v>438</v>
      </c>
      <c r="O530">
        <v>1200</v>
      </c>
    </row>
    <row r="531" spans="13:15" x14ac:dyDescent="0.4">
      <c r="M531" t="s">
        <v>871</v>
      </c>
      <c r="N531" t="s">
        <v>439</v>
      </c>
      <c r="O531">
        <v>3100</v>
      </c>
    </row>
    <row r="532" spans="13:15" x14ac:dyDescent="0.4">
      <c r="M532" t="s">
        <v>871</v>
      </c>
      <c r="N532" t="s">
        <v>440</v>
      </c>
      <c r="O532">
        <v>4000</v>
      </c>
    </row>
    <row r="533" spans="13:15" x14ac:dyDescent="0.4">
      <c r="M533" t="s">
        <v>871</v>
      </c>
      <c r="N533" t="s">
        <v>441</v>
      </c>
      <c r="O533">
        <v>1900</v>
      </c>
    </row>
    <row r="534" spans="13:15" x14ac:dyDescent="0.4">
      <c r="M534" t="s">
        <v>871</v>
      </c>
      <c r="N534" t="s">
        <v>442</v>
      </c>
      <c r="O534">
        <v>7700</v>
      </c>
    </row>
    <row r="535" spans="13:15" x14ac:dyDescent="0.4">
      <c r="M535" t="s">
        <v>871</v>
      </c>
      <c r="N535" t="s">
        <v>443</v>
      </c>
      <c r="O535">
        <v>4900</v>
      </c>
    </row>
    <row r="536" spans="13:15" x14ac:dyDescent="0.4">
      <c r="M536" t="s">
        <v>871</v>
      </c>
      <c r="N536" t="s">
        <v>444</v>
      </c>
      <c r="O536">
        <v>4700</v>
      </c>
    </row>
    <row r="537" spans="13:15" x14ac:dyDescent="0.4">
      <c r="M537" t="s">
        <v>871</v>
      </c>
      <c r="N537" t="s">
        <v>445</v>
      </c>
      <c r="O537">
        <v>1500</v>
      </c>
    </row>
    <row r="538" spans="13:15" x14ac:dyDescent="0.4">
      <c r="M538" t="s">
        <v>871</v>
      </c>
      <c r="N538" t="s">
        <v>446</v>
      </c>
      <c r="O538">
        <v>6300</v>
      </c>
    </row>
    <row r="539" spans="13:15" x14ac:dyDescent="0.4">
      <c r="M539" t="s">
        <v>871</v>
      </c>
      <c r="N539" t="s">
        <v>447</v>
      </c>
      <c r="O539">
        <v>800</v>
      </c>
    </row>
    <row r="540" spans="13:15" x14ac:dyDescent="0.4">
      <c r="M540" t="s">
        <v>871</v>
      </c>
      <c r="N540" t="s">
        <v>448</v>
      </c>
      <c r="O540">
        <v>9800</v>
      </c>
    </row>
    <row r="541" spans="13:15" x14ac:dyDescent="0.4">
      <c r="M541" t="s">
        <v>871</v>
      </c>
      <c r="N541" t="s">
        <v>449</v>
      </c>
      <c r="O541">
        <v>6900</v>
      </c>
    </row>
    <row r="542" spans="13:15" x14ac:dyDescent="0.4">
      <c r="M542" t="s">
        <v>871</v>
      </c>
      <c r="N542" t="s">
        <v>450</v>
      </c>
      <c r="O542">
        <v>3600</v>
      </c>
    </row>
    <row r="543" spans="13:15" x14ac:dyDescent="0.4">
      <c r="M543" t="s">
        <v>871</v>
      </c>
      <c r="N543" t="s">
        <v>451</v>
      </c>
      <c r="O543">
        <v>51200</v>
      </c>
    </row>
    <row r="544" spans="13:15" x14ac:dyDescent="0.4">
      <c r="M544" t="s">
        <v>871</v>
      </c>
      <c r="N544" t="s">
        <v>452</v>
      </c>
      <c r="O544">
        <v>8900</v>
      </c>
    </row>
    <row r="545" spans="13:15" x14ac:dyDescent="0.4">
      <c r="M545" t="s">
        <v>871</v>
      </c>
      <c r="N545" t="s">
        <v>453</v>
      </c>
      <c r="O545">
        <v>4100</v>
      </c>
    </row>
    <row r="546" spans="13:15" x14ac:dyDescent="0.4">
      <c r="M546" t="s">
        <v>871</v>
      </c>
      <c r="N546" t="s">
        <v>454</v>
      </c>
      <c r="O546">
        <v>2300</v>
      </c>
    </row>
    <row r="547" spans="13:15" x14ac:dyDescent="0.4">
      <c r="M547" t="s">
        <v>871</v>
      </c>
      <c r="N547" t="s">
        <v>455</v>
      </c>
      <c r="O547">
        <v>4300</v>
      </c>
    </row>
    <row r="548" spans="13:15" x14ac:dyDescent="0.4">
      <c r="M548" t="s">
        <v>871</v>
      </c>
      <c r="N548" t="s">
        <v>456</v>
      </c>
      <c r="O548">
        <v>1700</v>
      </c>
    </row>
    <row r="549" spans="13:15" x14ac:dyDescent="0.4">
      <c r="M549" t="s">
        <v>871</v>
      </c>
      <c r="N549" t="s">
        <v>457</v>
      </c>
      <c r="O549">
        <v>2900</v>
      </c>
    </row>
    <row r="550" spans="13:15" x14ac:dyDescent="0.4">
      <c r="M550" t="s">
        <v>871</v>
      </c>
      <c r="N550" t="s">
        <v>458</v>
      </c>
      <c r="O550">
        <v>1700</v>
      </c>
    </row>
    <row r="551" spans="13:15" x14ac:dyDescent="0.4">
      <c r="M551" t="s">
        <v>871</v>
      </c>
      <c r="N551" t="s">
        <v>459</v>
      </c>
      <c r="O551">
        <v>1000</v>
      </c>
    </row>
    <row r="552" spans="13:15" x14ac:dyDescent="0.4">
      <c r="M552" t="s">
        <v>871</v>
      </c>
      <c r="N552" t="s">
        <v>460</v>
      </c>
      <c r="O552">
        <v>3300</v>
      </c>
    </row>
    <row r="553" spans="13:15" x14ac:dyDescent="0.4">
      <c r="M553" t="s">
        <v>871</v>
      </c>
      <c r="N553" t="s">
        <v>461</v>
      </c>
      <c r="O553">
        <v>900</v>
      </c>
    </row>
    <row r="554" spans="13:15" x14ac:dyDescent="0.4">
      <c r="M554" t="s">
        <v>871</v>
      </c>
      <c r="N554" t="s">
        <v>462</v>
      </c>
      <c r="O554">
        <v>2400</v>
      </c>
    </row>
    <row r="555" spans="13:15" x14ac:dyDescent="0.4">
      <c r="M555" t="s">
        <v>871</v>
      </c>
      <c r="N555" t="s">
        <v>463</v>
      </c>
      <c r="O555">
        <v>1600</v>
      </c>
    </row>
    <row r="556" spans="13:15" x14ac:dyDescent="0.4">
      <c r="M556" t="s">
        <v>871</v>
      </c>
      <c r="N556" t="s">
        <v>464</v>
      </c>
      <c r="O556">
        <v>6300</v>
      </c>
    </row>
    <row r="557" spans="13:15" x14ac:dyDescent="0.4">
      <c r="M557" t="s">
        <v>871</v>
      </c>
      <c r="N557" t="s">
        <v>465</v>
      </c>
      <c r="O557">
        <v>1500</v>
      </c>
    </row>
    <row r="558" spans="13:15" x14ac:dyDescent="0.4">
      <c r="M558" t="s">
        <v>871</v>
      </c>
      <c r="N558" t="s">
        <v>466</v>
      </c>
      <c r="O558">
        <v>3200</v>
      </c>
    </row>
    <row r="559" spans="13:15" x14ac:dyDescent="0.4">
      <c r="M559" t="s">
        <v>871</v>
      </c>
      <c r="N559" t="s">
        <v>467</v>
      </c>
      <c r="O559">
        <v>700</v>
      </c>
    </row>
    <row r="560" spans="13:15" x14ac:dyDescent="0.4">
      <c r="M560" t="s">
        <v>871</v>
      </c>
      <c r="N560" t="s">
        <v>468</v>
      </c>
      <c r="O560">
        <v>4600</v>
      </c>
    </row>
    <row r="561" spans="13:15" x14ac:dyDescent="0.4">
      <c r="M561" t="s">
        <v>871</v>
      </c>
      <c r="N561" t="s">
        <v>469</v>
      </c>
      <c r="O561">
        <v>600</v>
      </c>
    </row>
    <row r="562" spans="13:15" x14ac:dyDescent="0.4">
      <c r="M562" t="s">
        <v>871</v>
      </c>
      <c r="N562" t="s">
        <v>470</v>
      </c>
      <c r="O562">
        <v>3700</v>
      </c>
    </row>
    <row r="563" spans="13:15" x14ac:dyDescent="0.4">
      <c r="M563" t="s">
        <v>871</v>
      </c>
      <c r="N563" t="s">
        <v>471</v>
      </c>
      <c r="O563">
        <v>1200</v>
      </c>
    </row>
    <row r="564" spans="13:15" x14ac:dyDescent="0.4">
      <c r="M564" t="s">
        <v>871</v>
      </c>
      <c r="N564" t="s">
        <v>472</v>
      </c>
      <c r="O564">
        <v>3100</v>
      </c>
    </row>
    <row r="565" spans="13:15" x14ac:dyDescent="0.4">
      <c r="M565" t="s">
        <v>871</v>
      </c>
      <c r="N565" t="s">
        <v>473</v>
      </c>
      <c r="O565">
        <v>1000</v>
      </c>
    </row>
    <row r="566" spans="13:15" x14ac:dyDescent="0.4">
      <c r="M566" t="s">
        <v>871</v>
      </c>
      <c r="N566" t="s">
        <v>474</v>
      </c>
      <c r="O566">
        <v>1700</v>
      </c>
    </row>
    <row r="567" spans="13:15" x14ac:dyDescent="0.4">
      <c r="M567" t="s">
        <v>871</v>
      </c>
      <c r="N567" t="s">
        <v>475</v>
      </c>
      <c r="O567">
        <v>600</v>
      </c>
    </row>
    <row r="568" spans="13:15" x14ac:dyDescent="0.4">
      <c r="M568" t="s">
        <v>871</v>
      </c>
      <c r="N568" t="s">
        <v>476</v>
      </c>
      <c r="O568">
        <v>1700</v>
      </c>
    </row>
    <row r="569" spans="13:15" x14ac:dyDescent="0.4">
      <c r="M569" t="s">
        <v>871</v>
      </c>
      <c r="N569" t="s">
        <v>477</v>
      </c>
      <c r="O569">
        <v>2000</v>
      </c>
    </row>
    <row r="570" spans="13:15" x14ac:dyDescent="0.4">
      <c r="M570" t="s">
        <v>871</v>
      </c>
      <c r="N570" t="s">
        <v>478</v>
      </c>
      <c r="O570">
        <v>400</v>
      </c>
    </row>
    <row r="571" spans="13:15" x14ac:dyDescent="0.4">
      <c r="M571" t="s">
        <v>871</v>
      </c>
      <c r="N571" t="s">
        <v>479</v>
      </c>
      <c r="O571">
        <v>1300</v>
      </c>
    </row>
    <row r="572" spans="13:15" x14ac:dyDescent="0.4">
      <c r="M572" t="s">
        <v>871</v>
      </c>
      <c r="N572" t="s">
        <v>480</v>
      </c>
      <c r="O572">
        <v>1700</v>
      </c>
    </row>
    <row r="573" spans="13:15" x14ac:dyDescent="0.4">
      <c r="M573" t="s">
        <v>871</v>
      </c>
      <c r="N573" t="s">
        <v>481</v>
      </c>
      <c r="O573">
        <v>1000</v>
      </c>
    </row>
    <row r="574" spans="13:15" x14ac:dyDescent="0.4">
      <c r="M574" t="s">
        <v>871</v>
      </c>
      <c r="N574" t="s">
        <v>482</v>
      </c>
      <c r="O574">
        <v>3800</v>
      </c>
    </row>
    <row r="575" spans="13:15" x14ac:dyDescent="0.4">
      <c r="M575" t="s">
        <v>871</v>
      </c>
      <c r="N575" t="s">
        <v>483</v>
      </c>
      <c r="O575">
        <v>2700</v>
      </c>
    </row>
    <row r="576" spans="13:15" x14ac:dyDescent="0.4">
      <c r="M576" t="s">
        <v>871</v>
      </c>
      <c r="N576" t="s">
        <v>484</v>
      </c>
      <c r="O576">
        <v>2600</v>
      </c>
    </row>
    <row r="577" spans="13:15" x14ac:dyDescent="0.4">
      <c r="M577" t="s">
        <v>871</v>
      </c>
      <c r="N577" t="s">
        <v>485</v>
      </c>
      <c r="O577">
        <v>2500</v>
      </c>
    </row>
    <row r="578" spans="13:15" x14ac:dyDescent="0.4">
      <c r="M578" t="s">
        <v>871</v>
      </c>
      <c r="N578" t="s">
        <v>486</v>
      </c>
      <c r="O578">
        <v>600</v>
      </c>
    </row>
    <row r="579" spans="13:15" x14ac:dyDescent="0.4">
      <c r="M579" t="s">
        <v>871</v>
      </c>
      <c r="N579" t="s">
        <v>487</v>
      </c>
      <c r="O579">
        <v>1400</v>
      </c>
    </row>
    <row r="580" spans="13:15" x14ac:dyDescent="0.4">
      <c r="M580" t="s">
        <v>871</v>
      </c>
      <c r="N580" t="s">
        <v>488</v>
      </c>
      <c r="O580">
        <v>1000</v>
      </c>
    </row>
    <row r="581" spans="13:15" x14ac:dyDescent="0.4">
      <c r="M581" t="s">
        <v>871</v>
      </c>
      <c r="N581" t="s">
        <v>489</v>
      </c>
      <c r="O581">
        <v>500</v>
      </c>
    </row>
    <row r="582" spans="13:15" x14ac:dyDescent="0.4">
      <c r="M582" t="s">
        <v>871</v>
      </c>
      <c r="N582" t="s">
        <v>490</v>
      </c>
      <c r="O582">
        <v>300</v>
      </c>
    </row>
    <row r="583" spans="13:15" x14ac:dyDescent="0.4">
      <c r="M583" t="s">
        <v>871</v>
      </c>
      <c r="N583" t="s">
        <v>491</v>
      </c>
      <c r="O583">
        <v>1400</v>
      </c>
    </row>
    <row r="584" spans="13:15" x14ac:dyDescent="0.4">
      <c r="M584" t="s">
        <v>871</v>
      </c>
      <c r="N584" t="s">
        <v>492</v>
      </c>
      <c r="O584">
        <v>800</v>
      </c>
    </row>
    <row r="585" spans="13:15" x14ac:dyDescent="0.4">
      <c r="M585" t="s">
        <v>871</v>
      </c>
      <c r="N585" t="s">
        <v>493</v>
      </c>
      <c r="O585">
        <v>1500</v>
      </c>
    </row>
    <row r="586" spans="13:15" x14ac:dyDescent="0.4">
      <c r="M586" t="s">
        <v>871</v>
      </c>
      <c r="N586" t="s">
        <v>494</v>
      </c>
      <c r="O586">
        <v>1000</v>
      </c>
    </row>
    <row r="587" spans="13:15" x14ac:dyDescent="0.4">
      <c r="M587" t="s">
        <v>871</v>
      </c>
      <c r="N587" t="s">
        <v>495</v>
      </c>
      <c r="O587">
        <v>1600</v>
      </c>
    </row>
    <row r="588" spans="13:15" x14ac:dyDescent="0.4">
      <c r="M588" t="s">
        <v>871</v>
      </c>
      <c r="N588" t="s">
        <v>496</v>
      </c>
      <c r="O588">
        <v>2700</v>
      </c>
    </row>
    <row r="589" spans="13:15" x14ac:dyDescent="0.4">
      <c r="M589" t="s">
        <v>871</v>
      </c>
      <c r="N589" t="s">
        <v>497</v>
      </c>
      <c r="O589">
        <v>3800</v>
      </c>
    </row>
    <row r="590" spans="13:15" x14ac:dyDescent="0.4">
      <c r="M590" t="s">
        <v>871</v>
      </c>
      <c r="N590" t="s">
        <v>498</v>
      </c>
      <c r="O590">
        <v>200</v>
      </c>
    </row>
    <row r="591" spans="13:15" x14ac:dyDescent="0.4">
      <c r="M591" t="s">
        <v>871</v>
      </c>
      <c r="N591" t="s">
        <v>499</v>
      </c>
      <c r="O591">
        <v>4900</v>
      </c>
    </row>
    <row r="592" spans="13:15" x14ac:dyDescent="0.4">
      <c r="M592" t="s">
        <v>871</v>
      </c>
      <c r="N592" t="s">
        <v>500</v>
      </c>
      <c r="O592">
        <v>1200</v>
      </c>
    </row>
    <row r="593" spans="13:15" x14ac:dyDescent="0.4">
      <c r="M593" t="s">
        <v>871</v>
      </c>
      <c r="N593" t="s">
        <v>501</v>
      </c>
      <c r="O593">
        <v>1900</v>
      </c>
    </row>
    <row r="594" spans="13:15" x14ac:dyDescent="0.4">
      <c r="M594" t="s">
        <v>871</v>
      </c>
      <c r="N594" t="s">
        <v>502</v>
      </c>
      <c r="O594">
        <v>0</v>
      </c>
    </row>
    <row r="595" spans="13:15" x14ac:dyDescent="0.4">
      <c r="M595" t="s">
        <v>871</v>
      </c>
      <c r="N595" t="s">
        <v>503</v>
      </c>
      <c r="O595">
        <v>3900</v>
      </c>
    </row>
    <row r="596" spans="13:15" x14ac:dyDescent="0.4">
      <c r="M596" t="s">
        <v>871</v>
      </c>
      <c r="N596" t="s">
        <v>504</v>
      </c>
      <c r="O596">
        <v>1600</v>
      </c>
    </row>
    <row r="597" spans="13:15" x14ac:dyDescent="0.4">
      <c r="M597" t="s">
        <v>871</v>
      </c>
      <c r="N597" t="s">
        <v>505</v>
      </c>
      <c r="O597">
        <v>500</v>
      </c>
    </row>
    <row r="598" spans="13:15" x14ac:dyDescent="0.4">
      <c r="M598" t="s">
        <v>871</v>
      </c>
      <c r="N598" t="s">
        <v>506</v>
      </c>
      <c r="O598">
        <v>0</v>
      </c>
    </row>
    <row r="599" spans="13:15" x14ac:dyDescent="0.4">
      <c r="M599" t="s">
        <v>871</v>
      </c>
      <c r="N599" t="s">
        <v>507</v>
      </c>
      <c r="O599">
        <v>400</v>
      </c>
    </row>
    <row r="600" spans="13:15" x14ac:dyDescent="0.4">
      <c r="M600" t="s">
        <v>871</v>
      </c>
      <c r="N600" t="s">
        <v>508</v>
      </c>
      <c r="O600">
        <v>900</v>
      </c>
    </row>
    <row r="601" spans="13:15" x14ac:dyDescent="0.4">
      <c r="M601" t="s">
        <v>871</v>
      </c>
      <c r="N601" t="s">
        <v>509</v>
      </c>
      <c r="O601">
        <v>8300</v>
      </c>
    </row>
    <row r="602" spans="13:15" x14ac:dyDescent="0.4">
      <c r="M602" t="s">
        <v>871</v>
      </c>
      <c r="N602" t="s">
        <v>510</v>
      </c>
      <c r="O602">
        <v>1200</v>
      </c>
    </row>
    <row r="603" spans="13:15" x14ac:dyDescent="0.4">
      <c r="M603" t="s">
        <v>871</v>
      </c>
      <c r="N603" t="s">
        <v>511</v>
      </c>
      <c r="O603">
        <v>0</v>
      </c>
    </row>
    <row r="604" spans="13:15" x14ac:dyDescent="0.4">
      <c r="M604" t="s">
        <v>871</v>
      </c>
      <c r="N604" t="s">
        <v>512</v>
      </c>
      <c r="O604">
        <v>700</v>
      </c>
    </row>
    <row r="605" spans="13:15" x14ac:dyDescent="0.4">
      <c r="M605" t="s">
        <v>871</v>
      </c>
      <c r="N605" t="s">
        <v>513</v>
      </c>
      <c r="O605">
        <v>1200</v>
      </c>
    </row>
    <row r="606" spans="13:15" x14ac:dyDescent="0.4">
      <c r="M606" t="s">
        <v>871</v>
      </c>
      <c r="N606" t="s">
        <v>514</v>
      </c>
      <c r="O606">
        <v>2000</v>
      </c>
    </row>
    <row r="607" spans="13:15" x14ac:dyDescent="0.4">
      <c r="M607" t="s">
        <v>871</v>
      </c>
      <c r="N607" t="s">
        <v>515</v>
      </c>
      <c r="O607">
        <v>900</v>
      </c>
    </row>
    <row r="608" spans="13:15" x14ac:dyDescent="0.4">
      <c r="M608" t="s">
        <v>871</v>
      </c>
      <c r="N608" t="s">
        <v>516</v>
      </c>
      <c r="O608">
        <v>3700</v>
      </c>
    </row>
    <row r="609" spans="13:15" x14ac:dyDescent="0.4">
      <c r="M609" t="s">
        <v>871</v>
      </c>
      <c r="N609" t="s">
        <v>517</v>
      </c>
      <c r="O609">
        <v>600</v>
      </c>
    </row>
    <row r="610" spans="13:15" x14ac:dyDescent="0.4">
      <c r="M610" t="s">
        <v>871</v>
      </c>
      <c r="N610" t="s">
        <v>518</v>
      </c>
      <c r="O610">
        <v>2200</v>
      </c>
    </row>
    <row r="611" spans="13:15" x14ac:dyDescent="0.4">
      <c r="M611" t="s">
        <v>871</v>
      </c>
      <c r="N611" t="s">
        <v>519</v>
      </c>
      <c r="O611">
        <v>5300</v>
      </c>
    </row>
    <row r="612" spans="13:15" x14ac:dyDescent="0.4">
      <c r="M612" t="s">
        <v>871</v>
      </c>
      <c r="N612" t="s">
        <v>520</v>
      </c>
      <c r="O612">
        <v>4100</v>
      </c>
    </row>
    <row r="613" spans="13:15" x14ac:dyDescent="0.4">
      <c r="M613" t="s">
        <v>871</v>
      </c>
      <c r="N613" t="s">
        <v>521</v>
      </c>
      <c r="O613">
        <v>1400</v>
      </c>
    </row>
    <row r="614" spans="13:15" x14ac:dyDescent="0.4">
      <c r="M614" t="s">
        <v>871</v>
      </c>
      <c r="N614" t="s">
        <v>522</v>
      </c>
      <c r="O614">
        <v>1700</v>
      </c>
    </row>
    <row r="615" spans="13:15" x14ac:dyDescent="0.4">
      <c r="M615" t="s">
        <v>871</v>
      </c>
      <c r="N615" t="s">
        <v>523</v>
      </c>
      <c r="O615">
        <v>900</v>
      </c>
    </row>
    <row r="616" spans="13:15" x14ac:dyDescent="0.4">
      <c r="M616" t="s">
        <v>871</v>
      </c>
      <c r="N616" t="s">
        <v>524</v>
      </c>
      <c r="O616">
        <v>200</v>
      </c>
    </row>
    <row r="617" spans="13:15" x14ac:dyDescent="0.4">
      <c r="M617" t="s">
        <v>871</v>
      </c>
      <c r="N617" t="s">
        <v>525</v>
      </c>
      <c r="O617">
        <v>3400</v>
      </c>
    </row>
    <row r="618" spans="13:15" x14ac:dyDescent="0.4">
      <c r="M618" t="s">
        <v>871</v>
      </c>
      <c r="N618" t="s">
        <v>526</v>
      </c>
      <c r="O618">
        <v>4300</v>
      </c>
    </row>
    <row r="619" spans="13:15" x14ac:dyDescent="0.4">
      <c r="M619" t="s">
        <v>871</v>
      </c>
      <c r="N619" t="s">
        <v>527</v>
      </c>
      <c r="O619">
        <v>2500</v>
      </c>
    </row>
    <row r="620" spans="13:15" x14ac:dyDescent="0.4">
      <c r="M620" t="s">
        <v>871</v>
      </c>
      <c r="N620" t="s">
        <v>528</v>
      </c>
      <c r="O620">
        <v>2500</v>
      </c>
    </row>
    <row r="621" spans="13:15" x14ac:dyDescent="0.4">
      <c r="M621" t="s">
        <v>871</v>
      </c>
      <c r="N621" t="s">
        <v>529</v>
      </c>
      <c r="O621">
        <v>14500</v>
      </c>
    </row>
    <row r="622" spans="13:15" x14ac:dyDescent="0.4">
      <c r="M622" t="s">
        <v>871</v>
      </c>
      <c r="N622" t="s">
        <v>530</v>
      </c>
      <c r="O622">
        <v>10200</v>
      </c>
    </row>
    <row r="623" spans="13:15" x14ac:dyDescent="0.4">
      <c r="M623" t="s">
        <v>871</v>
      </c>
      <c r="N623" t="s">
        <v>531</v>
      </c>
      <c r="O623">
        <v>5700</v>
      </c>
    </row>
    <row r="624" spans="13:15" x14ac:dyDescent="0.4">
      <c r="M624" t="s">
        <v>871</v>
      </c>
      <c r="N624" t="s">
        <v>532</v>
      </c>
      <c r="O624">
        <v>1600</v>
      </c>
    </row>
    <row r="625" spans="13:15" x14ac:dyDescent="0.4">
      <c r="M625" t="s">
        <v>871</v>
      </c>
      <c r="N625" t="s">
        <v>533</v>
      </c>
      <c r="O625">
        <v>22400</v>
      </c>
    </row>
    <row r="626" spans="13:15" x14ac:dyDescent="0.4">
      <c r="M626" t="s">
        <v>871</v>
      </c>
      <c r="N626" t="s">
        <v>534</v>
      </c>
      <c r="O626">
        <v>8100</v>
      </c>
    </row>
    <row r="627" spans="13:15" x14ac:dyDescent="0.4">
      <c r="M627" t="s">
        <v>871</v>
      </c>
      <c r="N627" t="s">
        <v>535</v>
      </c>
      <c r="O627">
        <v>34000</v>
      </c>
    </row>
    <row r="628" spans="13:15" x14ac:dyDescent="0.4">
      <c r="M628" t="s">
        <v>871</v>
      </c>
      <c r="N628" t="s">
        <v>536</v>
      </c>
      <c r="O628">
        <v>16100</v>
      </c>
    </row>
    <row r="629" spans="13:15" x14ac:dyDescent="0.4">
      <c r="M629" t="s">
        <v>871</v>
      </c>
      <c r="N629" t="s">
        <v>537</v>
      </c>
      <c r="O629">
        <v>11800</v>
      </c>
    </row>
    <row r="630" spans="13:15" x14ac:dyDescent="0.4">
      <c r="M630" t="s">
        <v>871</v>
      </c>
      <c r="N630" t="s">
        <v>538</v>
      </c>
      <c r="O630">
        <v>10200</v>
      </c>
    </row>
    <row r="631" spans="13:15" x14ac:dyDescent="0.4">
      <c r="M631" t="s">
        <v>871</v>
      </c>
      <c r="N631" t="s">
        <v>539</v>
      </c>
      <c r="O631">
        <v>3800</v>
      </c>
    </row>
    <row r="632" spans="13:15" x14ac:dyDescent="0.4">
      <c r="M632" t="s">
        <v>871</v>
      </c>
      <c r="N632" t="s">
        <v>540</v>
      </c>
      <c r="O632">
        <v>17700</v>
      </c>
    </row>
    <row r="633" spans="13:15" x14ac:dyDescent="0.4">
      <c r="M633" t="s">
        <v>871</v>
      </c>
      <c r="N633" t="s">
        <v>541</v>
      </c>
      <c r="O633">
        <v>7300</v>
      </c>
    </row>
    <row r="634" spans="13:15" x14ac:dyDescent="0.4">
      <c r="M634" t="s">
        <v>871</v>
      </c>
      <c r="N634" t="s">
        <v>542</v>
      </c>
      <c r="O634">
        <v>3100</v>
      </c>
    </row>
    <row r="635" spans="13:15" x14ac:dyDescent="0.4">
      <c r="M635" t="s">
        <v>871</v>
      </c>
      <c r="N635" t="s">
        <v>543</v>
      </c>
      <c r="O635">
        <v>7900</v>
      </c>
    </row>
    <row r="636" spans="13:15" x14ac:dyDescent="0.4">
      <c r="M636" t="s">
        <v>871</v>
      </c>
      <c r="N636" t="s">
        <v>544</v>
      </c>
      <c r="O636">
        <v>1900</v>
      </c>
    </row>
    <row r="637" spans="13:15" x14ac:dyDescent="0.4">
      <c r="M637" t="s">
        <v>871</v>
      </c>
      <c r="N637" t="s">
        <v>727</v>
      </c>
      <c r="O637">
        <v>10400</v>
      </c>
    </row>
    <row r="638" spans="13:15" x14ac:dyDescent="0.4">
      <c r="M638" t="s">
        <v>871</v>
      </c>
      <c r="N638" t="s">
        <v>728</v>
      </c>
      <c r="O638">
        <v>9300</v>
      </c>
    </row>
    <row r="639" spans="13:15" x14ac:dyDescent="0.4">
      <c r="M639" t="s">
        <v>871</v>
      </c>
      <c r="N639" t="s">
        <v>729</v>
      </c>
      <c r="O639">
        <v>4000</v>
      </c>
    </row>
    <row r="640" spans="13:15" x14ac:dyDescent="0.4">
      <c r="M640" t="s">
        <v>871</v>
      </c>
      <c r="N640" t="s">
        <v>730</v>
      </c>
      <c r="O640">
        <v>4100</v>
      </c>
    </row>
    <row r="641" spans="13:15" x14ac:dyDescent="0.4">
      <c r="M641" t="s">
        <v>871</v>
      </c>
      <c r="N641" t="s">
        <v>731</v>
      </c>
      <c r="O641">
        <v>8700</v>
      </c>
    </row>
    <row r="642" spans="13:15" x14ac:dyDescent="0.4">
      <c r="M642" t="s">
        <v>871</v>
      </c>
      <c r="N642" t="s">
        <v>732</v>
      </c>
      <c r="O642">
        <v>6900</v>
      </c>
    </row>
    <row r="643" spans="13:15" x14ac:dyDescent="0.4">
      <c r="M643" t="s">
        <v>871</v>
      </c>
      <c r="N643" t="s">
        <v>733</v>
      </c>
      <c r="O643">
        <v>3800</v>
      </c>
    </row>
    <row r="644" spans="13:15" x14ac:dyDescent="0.4">
      <c r="M644" t="s">
        <v>871</v>
      </c>
      <c r="N644" t="s">
        <v>734</v>
      </c>
      <c r="O644">
        <v>8300</v>
      </c>
    </row>
    <row r="645" spans="13:15" x14ac:dyDescent="0.4">
      <c r="M645" t="s">
        <v>871</v>
      </c>
      <c r="N645" t="s">
        <v>735</v>
      </c>
      <c r="O645">
        <v>4100</v>
      </c>
    </row>
    <row r="646" spans="13:15" x14ac:dyDescent="0.4">
      <c r="M646" t="s">
        <v>871</v>
      </c>
      <c r="N646" t="s">
        <v>736</v>
      </c>
      <c r="O646">
        <v>4500</v>
      </c>
    </row>
    <row r="647" spans="13:15" x14ac:dyDescent="0.4">
      <c r="M647" t="s">
        <v>871</v>
      </c>
      <c r="N647" t="s">
        <v>737</v>
      </c>
      <c r="O647">
        <v>14500</v>
      </c>
    </row>
    <row r="648" spans="13:15" x14ac:dyDescent="0.4">
      <c r="M648" t="s">
        <v>871</v>
      </c>
      <c r="N648" t="s">
        <v>738</v>
      </c>
      <c r="O648">
        <v>5000</v>
      </c>
    </row>
    <row r="649" spans="13:15" x14ac:dyDescent="0.4">
      <c r="M649" t="s">
        <v>871</v>
      </c>
      <c r="N649" t="s">
        <v>739</v>
      </c>
      <c r="O649">
        <v>5000</v>
      </c>
    </row>
    <row r="650" spans="13:15" x14ac:dyDescent="0.4">
      <c r="M650" t="s">
        <v>871</v>
      </c>
      <c r="N650" t="s">
        <v>740</v>
      </c>
      <c r="O650">
        <v>22900</v>
      </c>
    </row>
    <row r="651" spans="13:15" x14ac:dyDescent="0.4">
      <c r="M651" t="s">
        <v>871</v>
      </c>
      <c r="N651" t="s">
        <v>741</v>
      </c>
      <c r="O651">
        <v>3100</v>
      </c>
    </row>
    <row r="652" spans="13:15" x14ac:dyDescent="0.4">
      <c r="M652" t="s">
        <v>871</v>
      </c>
      <c r="N652" t="s">
        <v>742</v>
      </c>
      <c r="O652">
        <v>3000</v>
      </c>
    </row>
    <row r="653" spans="13:15" x14ac:dyDescent="0.4">
      <c r="M653" t="s">
        <v>871</v>
      </c>
      <c r="N653" t="s">
        <v>743</v>
      </c>
      <c r="O653">
        <v>1800</v>
      </c>
    </row>
    <row r="654" spans="13:15" x14ac:dyDescent="0.4">
      <c r="M654" t="s">
        <v>871</v>
      </c>
      <c r="N654" t="s">
        <v>744</v>
      </c>
      <c r="O654">
        <v>4100</v>
      </c>
    </row>
    <row r="655" spans="13:15" x14ac:dyDescent="0.4">
      <c r="M655" t="s">
        <v>871</v>
      </c>
      <c r="N655" t="s">
        <v>745</v>
      </c>
      <c r="O655">
        <v>4200</v>
      </c>
    </row>
    <row r="656" spans="13:15" x14ac:dyDescent="0.4">
      <c r="M656" t="s">
        <v>871</v>
      </c>
      <c r="N656" t="s">
        <v>746</v>
      </c>
      <c r="O656">
        <v>5700</v>
      </c>
    </row>
    <row r="657" spans="13:15" x14ac:dyDescent="0.4">
      <c r="M657" t="s">
        <v>871</v>
      </c>
      <c r="N657" t="s">
        <v>747</v>
      </c>
      <c r="O657">
        <v>5200</v>
      </c>
    </row>
    <row r="658" spans="13:15" x14ac:dyDescent="0.4">
      <c r="M658" t="s">
        <v>871</v>
      </c>
      <c r="N658" t="s">
        <v>748</v>
      </c>
      <c r="O658">
        <v>2800</v>
      </c>
    </row>
    <row r="659" spans="13:15" x14ac:dyDescent="0.4">
      <c r="M659" t="s">
        <v>871</v>
      </c>
      <c r="N659" t="s">
        <v>749</v>
      </c>
      <c r="O659">
        <v>2800</v>
      </c>
    </row>
    <row r="660" spans="13:15" x14ac:dyDescent="0.4">
      <c r="M660" t="s">
        <v>871</v>
      </c>
      <c r="N660" t="s">
        <v>750</v>
      </c>
      <c r="O660">
        <v>8700</v>
      </c>
    </row>
    <row r="661" spans="13:15" x14ac:dyDescent="0.4">
      <c r="M661" t="s">
        <v>871</v>
      </c>
      <c r="N661" t="s">
        <v>751</v>
      </c>
      <c r="O661">
        <v>0</v>
      </c>
    </row>
    <row r="662" spans="13:15" x14ac:dyDescent="0.4">
      <c r="M662" t="s">
        <v>871</v>
      </c>
      <c r="N662" t="s">
        <v>752</v>
      </c>
      <c r="O662">
        <v>0</v>
      </c>
    </row>
    <row r="663" spans="13:15" x14ac:dyDescent="0.4">
      <c r="M663" t="s">
        <v>871</v>
      </c>
      <c r="N663" t="s">
        <v>753</v>
      </c>
      <c r="O663">
        <v>0</v>
      </c>
    </row>
    <row r="664" spans="13:15" x14ac:dyDescent="0.4">
      <c r="M664" t="s">
        <v>871</v>
      </c>
      <c r="N664" t="s">
        <v>754</v>
      </c>
      <c r="O664">
        <v>0</v>
      </c>
    </row>
    <row r="665" spans="13:15" x14ac:dyDescent="0.4">
      <c r="M665" t="s">
        <v>871</v>
      </c>
      <c r="N665" t="s">
        <v>755</v>
      </c>
      <c r="O665">
        <v>0</v>
      </c>
    </row>
    <row r="666" spans="13:15" x14ac:dyDescent="0.4">
      <c r="M666" t="s">
        <v>871</v>
      </c>
      <c r="N666" t="s">
        <v>756</v>
      </c>
      <c r="O666">
        <v>46300</v>
      </c>
    </row>
    <row r="667" spans="13:15" x14ac:dyDescent="0.4">
      <c r="M667" t="s">
        <v>872</v>
      </c>
      <c r="N667" t="s">
        <v>545</v>
      </c>
      <c r="O667">
        <v>34100</v>
      </c>
    </row>
    <row r="668" spans="13:15" x14ac:dyDescent="0.4">
      <c r="M668" t="s">
        <v>872</v>
      </c>
      <c r="N668" t="s">
        <v>546</v>
      </c>
      <c r="O668">
        <v>24200</v>
      </c>
    </row>
    <row r="669" spans="13:15" x14ac:dyDescent="0.4">
      <c r="M669" t="s">
        <v>872</v>
      </c>
      <c r="N669" t="s">
        <v>547</v>
      </c>
      <c r="O669">
        <v>9200</v>
      </c>
    </row>
    <row r="670" spans="13:15" x14ac:dyDescent="0.4">
      <c r="M670" t="s">
        <v>872</v>
      </c>
      <c r="N670" t="s">
        <v>548</v>
      </c>
      <c r="O670">
        <v>10000</v>
      </c>
    </row>
    <row r="671" spans="13:15" x14ac:dyDescent="0.4">
      <c r="M671" t="s">
        <v>872</v>
      </c>
      <c r="N671" t="s">
        <v>549</v>
      </c>
      <c r="O671">
        <v>4300</v>
      </c>
    </row>
    <row r="672" spans="13:15" x14ac:dyDescent="0.4">
      <c r="M672" t="s">
        <v>872</v>
      </c>
      <c r="N672" t="s">
        <v>550</v>
      </c>
      <c r="O672">
        <v>14200</v>
      </c>
    </row>
    <row r="673" spans="13:15" x14ac:dyDescent="0.4">
      <c r="M673" t="s">
        <v>872</v>
      </c>
      <c r="N673" t="s">
        <v>551</v>
      </c>
      <c r="O673">
        <v>15700</v>
      </c>
    </row>
    <row r="674" spans="13:15" x14ac:dyDescent="0.4">
      <c r="M674" t="s">
        <v>872</v>
      </c>
      <c r="N674" t="s">
        <v>552</v>
      </c>
      <c r="O674">
        <v>13000</v>
      </c>
    </row>
    <row r="675" spans="13:15" x14ac:dyDescent="0.4">
      <c r="M675" t="s">
        <v>872</v>
      </c>
      <c r="N675" t="s">
        <v>553</v>
      </c>
      <c r="O675">
        <v>8100</v>
      </c>
    </row>
    <row r="676" spans="13:15" x14ac:dyDescent="0.4">
      <c r="M676" t="s">
        <v>872</v>
      </c>
      <c r="N676" t="s">
        <v>554</v>
      </c>
      <c r="O676">
        <v>5500</v>
      </c>
    </row>
    <row r="677" spans="13:15" x14ac:dyDescent="0.4">
      <c r="M677" t="s">
        <v>872</v>
      </c>
      <c r="N677" t="s">
        <v>555</v>
      </c>
      <c r="O677">
        <v>5500</v>
      </c>
    </row>
    <row r="678" spans="13:15" x14ac:dyDescent="0.4">
      <c r="M678" t="s">
        <v>872</v>
      </c>
      <c r="N678" t="s">
        <v>556</v>
      </c>
      <c r="O678">
        <v>5700</v>
      </c>
    </row>
    <row r="679" spans="13:15" x14ac:dyDescent="0.4">
      <c r="M679" t="s">
        <v>872</v>
      </c>
      <c r="N679" t="s">
        <v>557</v>
      </c>
      <c r="O679">
        <v>900</v>
      </c>
    </row>
    <row r="680" spans="13:15" x14ac:dyDescent="0.4">
      <c r="M680" t="s">
        <v>872</v>
      </c>
      <c r="N680" t="s">
        <v>558</v>
      </c>
      <c r="O680">
        <v>8100</v>
      </c>
    </row>
    <row r="681" spans="13:15" x14ac:dyDescent="0.4">
      <c r="M681" t="s">
        <v>872</v>
      </c>
      <c r="N681" t="s">
        <v>559</v>
      </c>
      <c r="O681">
        <v>3100</v>
      </c>
    </row>
    <row r="682" spans="13:15" x14ac:dyDescent="0.4">
      <c r="M682" t="s">
        <v>872</v>
      </c>
      <c r="N682" t="s">
        <v>560</v>
      </c>
      <c r="O682">
        <v>3100</v>
      </c>
    </row>
    <row r="683" spans="13:15" x14ac:dyDescent="0.4">
      <c r="M683" t="s">
        <v>872</v>
      </c>
      <c r="N683" t="s">
        <v>561</v>
      </c>
      <c r="O683">
        <v>2200</v>
      </c>
    </row>
    <row r="684" spans="13:15" x14ac:dyDescent="0.4">
      <c r="M684" t="s">
        <v>872</v>
      </c>
      <c r="N684" t="s">
        <v>562</v>
      </c>
      <c r="O684">
        <v>4500</v>
      </c>
    </row>
    <row r="685" spans="13:15" x14ac:dyDescent="0.4">
      <c r="M685" t="s">
        <v>872</v>
      </c>
      <c r="N685" t="s">
        <v>563</v>
      </c>
      <c r="O685">
        <v>3400</v>
      </c>
    </row>
    <row r="686" spans="13:15" x14ac:dyDescent="0.4">
      <c r="M686" t="s">
        <v>872</v>
      </c>
      <c r="N686" t="s">
        <v>564</v>
      </c>
      <c r="O686">
        <v>2600</v>
      </c>
    </row>
    <row r="687" spans="13:15" x14ac:dyDescent="0.4">
      <c r="M687" t="s">
        <v>872</v>
      </c>
      <c r="N687" t="s">
        <v>565</v>
      </c>
      <c r="O687">
        <v>6600</v>
      </c>
    </row>
    <row r="688" spans="13:15" x14ac:dyDescent="0.4">
      <c r="M688" t="s">
        <v>872</v>
      </c>
      <c r="N688" t="s">
        <v>566</v>
      </c>
      <c r="O688">
        <v>2000</v>
      </c>
    </row>
    <row r="689" spans="13:15" x14ac:dyDescent="0.4">
      <c r="M689" t="s">
        <v>872</v>
      </c>
      <c r="N689" t="s">
        <v>567</v>
      </c>
      <c r="O689">
        <v>3700</v>
      </c>
    </row>
    <row r="690" spans="13:15" x14ac:dyDescent="0.4">
      <c r="M690" t="s">
        <v>872</v>
      </c>
      <c r="N690" t="s">
        <v>568</v>
      </c>
      <c r="O690">
        <v>5300</v>
      </c>
    </row>
    <row r="691" spans="13:15" x14ac:dyDescent="0.4">
      <c r="M691" t="s">
        <v>872</v>
      </c>
      <c r="N691" t="s">
        <v>569</v>
      </c>
      <c r="O691">
        <v>1700</v>
      </c>
    </row>
    <row r="692" spans="13:15" x14ac:dyDescent="0.4">
      <c r="M692" t="s">
        <v>872</v>
      </c>
      <c r="N692" t="s">
        <v>570</v>
      </c>
      <c r="O692">
        <v>3300</v>
      </c>
    </row>
    <row r="693" spans="13:15" x14ac:dyDescent="0.4">
      <c r="M693" t="s">
        <v>872</v>
      </c>
      <c r="N693" t="s">
        <v>571</v>
      </c>
      <c r="O693">
        <v>2600</v>
      </c>
    </row>
    <row r="694" spans="13:15" x14ac:dyDescent="0.4">
      <c r="M694" t="s">
        <v>872</v>
      </c>
      <c r="N694" t="s">
        <v>572</v>
      </c>
      <c r="O694">
        <v>12000</v>
      </c>
    </row>
    <row r="695" spans="13:15" x14ac:dyDescent="0.4">
      <c r="M695" t="s">
        <v>872</v>
      </c>
      <c r="N695" t="s">
        <v>573</v>
      </c>
      <c r="O695">
        <v>3500</v>
      </c>
    </row>
    <row r="696" spans="13:15" x14ac:dyDescent="0.4">
      <c r="M696" t="s">
        <v>872</v>
      </c>
      <c r="N696" t="s">
        <v>574</v>
      </c>
      <c r="O696">
        <v>5300</v>
      </c>
    </row>
    <row r="697" spans="13:15" x14ac:dyDescent="0.4">
      <c r="M697" t="s">
        <v>872</v>
      </c>
      <c r="N697" t="s">
        <v>575</v>
      </c>
      <c r="O697">
        <v>8400</v>
      </c>
    </row>
    <row r="698" spans="13:15" x14ac:dyDescent="0.4">
      <c r="M698" t="s">
        <v>872</v>
      </c>
      <c r="N698" t="s">
        <v>576</v>
      </c>
      <c r="O698">
        <v>1900</v>
      </c>
    </row>
    <row r="699" spans="13:15" x14ac:dyDescent="0.4">
      <c r="M699" t="s">
        <v>872</v>
      </c>
      <c r="N699" t="s">
        <v>577</v>
      </c>
      <c r="O699">
        <v>5000</v>
      </c>
    </row>
    <row r="700" spans="13:15" x14ac:dyDescent="0.4">
      <c r="M700" t="s">
        <v>872</v>
      </c>
      <c r="N700" t="s">
        <v>578</v>
      </c>
      <c r="O700">
        <v>3300</v>
      </c>
    </row>
    <row r="701" spans="13:15" x14ac:dyDescent="0.4">
      <c r="M701" t="s">
        <v>872</v>
      </c>
      <c r="N701" t="s">
        <v>579</v>
      </c>
      <c r="O701">
        <v>1500</v>
      </c>
    </row>
    <row r="702" spans="13:15" x14ac:dyDescent="0.4">
      <c r="M702" t="s">
        <v>872</v>
      </c>
      <c r="N702" t="s">
        <v>580</v>
      </c>
      <c r="O702">
        <v>7200</v>
      </c>
    </row>
    <row r="703" spans="13:15" x14ac:dyDescent="0.4">
      <c r="M703" t="s">
        <v>872</v>
      </c>
      <c r="N703" t="s">
        <v>581</v>
      </c>
      <c r="O703">
        <v>5600</v>
      </c>
    </row>
    <row r="704" spans="13:15" x14ac:dyDescent="0.4">
      <c r="M704" t="s">
        <v>872</v>
      </c>
      <c r="N704" t="s">
        <v>582</v>
      </c>
      <c r="O704">
        <v>8700</v>
      </c>
    </row>
    <row r="705" spans="13:15" x14ac:dyDescent="0.4">
      <c r="M705" t="s">
        <v>872</v>
      </c>
      <c r="N705" t="s">
        <v>583</v>
      </c>
      <c r="O705">
        <v>12200</v>
      </c>
    </row>
    <row r="706" spans="13:15" x14ac:dyDescent="0.4">
      <c r="M706" t="s">
        <v>872</v>
      </c>
      <c r="N706" t="s">
        <v>584</v>
      </c>
      <c r="O706">
        <v>7900</v>
      </c>
    </row>
    <row r="707" spans="13:15" x14ac:dyDescent="0.4">
      <c r="M707" t="s">
        <v>872</v>
      </c>
      <c r="N707" t="s">
        <v>585</v>
      </c>
      <c r="O707">
        <v>2800</v>
      </c>
    </row>
    <row r="708" spans="13:15" x14ac:dyDescent="0.4">
      <c r="M708" t="s">
        <v>872</v>
      </c>
      <c r="N708" t="s">
        <v>586</v>
      </c>
      <c r="O708">
        <v>1500</v>
      </c>
    </row>
    <row r="709" spans="13:15" x14ac:dyDescent="0.4">
      <c r="M709" t="s">
        <v>872</v>
      </c>
      <c r="N709" t="s">
        <v>587</v>
      </c>
      <c r="O709">
        <v>6700</v>
      </c>
    </row>
    <row r="710" spans="13:15" x14ac:dyDescent="0.4">
      <c r="M710" t="s">
        <v>872</v>
      </c>
      <c r="N710" t="s">
        <v>588</v>
      </c>
      <c r="O710">
        <v>7100</v>
      </c>
    </row>
    <row r="711" spans="13:15" x14ac:dyDescent="0.4">
      <c r="M711" t="s">
        <v>872</v>
      </c>
      <c r="N711" t="s">
        <v>589</v>
      </c>
      <c r="O711">
        <v>3800</v>
      </c>
    </row>
    <row r="712" spans="13:15" x14ac:dyDescent="0.4">
      <c r="M712" t="s">
        <v>872</v>
      </c>
      <c r="N712" t="s">
        <v>590</v>
      </c>
      <c r="O712">
        <v>800</v>
      </c>
    </row>
    <row r="713" spans="13:15" x14ac:dyDescent="0.4">
      <c r="M713" t="s">
        <v>872</v>
      </c>
      <c r="N713" t="s">
        <v>591</v>
      </c>
      <c r="O713">
        <v>1200</v>
      </c>
    </row>
    <row r="714" spans="13:15" x14ac:dyDescent="0.4">
      <c r="M714" t="s">
        <v>872</v>
      </c>
      <c r="N714" t="s">
        <v>592</v>
      </c>
      <c r="O714">
        <v>900</v>
      </c>
    </row>
    <row r="715" spans="13:15" x14ac:dyDescent="0.4">
      <c r="M715" t="s">
        <v>872</v>
      </c>
      <c r="N715" t="s">
        <v>593</v>
      </c>
      <c r="O715">
        <v>2000</v>
      </c>
    </row>
    <row r="716" spans="13:15" x14ac:dyDescent="0.4">
      <c r="M716" t="s">
        <v>872</v>
      </c>
      <c r="N716" t="s">
        <v>594</v>
      </c>
      <c r="O716">
        <v>400</v>
      </c>
    </row>
    <row r="717" spans="13:15" x14ac:dyDescent="0.4">
      <c r="M717" t="s">
        <v>872</v>
      </c>
      <c r="N717" t="s">
        <v>595</v>
      </c>
      <c r="O717">
        <v>500</v>
      </c>
    </row>
    <row r="718" spans="13:15" x14ac:dyDescent="0.4">
      <c r="M718" t="s">
        <v>872</v>
      </c>
      <c r="N718" t="s">
        <v>596</v>
      </c>
      <c r="O718">
        <v>500</v>
      </c>
    </row>
    <row r="719" spans="13:15" x14ac:dyDescent="0.4">
      <c r="M719" t="s">
        <v>872</v>
      </c>
      <c r="N719" t="s">
        <v>597</v>
      </c>
      <c r="O719">
        <v>400</v>
      </c>
    </row>
    <row r="720" spans="13:15" x14ac:dyDescent="0.4">
      <c r="M720" t="s">
        <v>872</v>
      </c>
      <c r="N720" t="s">
        <v>598</v>
      </c>
      <c r="O720">
        <v>200</v>
      </c>
    </row>
    <row r="721" spans="13:15" x14ac:dyDescent="0.4">
      <c r="M721" t="s">
        <v>872</v>
      </c>
      <c r="N721" t="s">
        <v>599</v>
      </c>
      <c r="O721">
        <v>900</v>
      </c>
    </row>
    <row r="722" spans="13:15" x14ac:dyDescent="0.4">
      <c r="M722" t="s">
        <v>872</v>
      </c>
      <c r="N722" t="s">
        <v>600</v>
      </c>
      <c r="O722">
        <v>2000</v>
      </c>
    </row>
    <row r="723" spans="13:15" x14ac:dyDescent="0.4">
      <c r="M723" t="s">
        <v>872</v>
      </c>
      <c r="N723" t="s">
        <v>601</v>
      </c>
      <c r="O723">
        <v>1200</v>
      </c>
    </row>
    <row r="724" spans="13:15" x14ac:dyDescent="0.4">
      <c r="M724" t="s">
        <v>872</v>
      </c>
      <c r="N724" t="s">
        <v>602</v>
      </c>
      <c r="O724">
        <v>400</v>
      </c>
    </row>
    <row r="725" spans="13:15" x14ac:dyDescent="0.4">
      <c r="M725" t="s">
        <v>872</v>
      </c>
      <c r="N725" t="s">
        <v>603</v>
      </c>
      <c r="O725">
        <v>1300</v>
      </c>
    </row>
    <row r="726" spans="13:15" x14ac:dyDescent="0.4">
      <c r="M726" t="s">
        <v>872</v>
      </c>
      <c r="N726" t="s">
        <v>604</v>
      </c>
      <c r="O726">
        <v>900</v>
      </c>
    </row>
    <row r="727" spans="13:15" x14ac:dyDescent="0.4">
      <c r="M727" t="s">
        <v>872</v>
      </c>
      <c r="N727" t="s">
        <v>605</v>
      </c>
      <c r="O727">
        <v>2200</v>
      </c>
    </row>
    <row r="728" spans="13:15" x14ac:dyDescent="0.4">
      <c r="M728" t="s">
        <v>872</v>
      </c>
      <c r="N728" t="s">
        <v>606</v>
      </c>
      <c r="O728">
        <v>2200</v>
      </c>
    </row>
    <row r="729" spans="13:15" x14ac:dyDescent="0.4">
      <c r="M729" t="s">
        <v>872</v>
      </c>
      <c r="N729" t="s">
        <v>607</v>
      </c>
      <c r="O729">
        <v>3300</v>
      </c>
    </row>
    <row r="730" spans="13:15" x14ac:dyDescent="0.4">
      <c r="M730" t="s">
        <v>872</v>
      </c>
      <c r="N730" t="s">
        <v>608</v>
      </c>
      <c r="O730">
        <v>1500</v>
      </c>
    </row>
    <row r="731" spans="13:15" x14ac:dyDescent="0.4">
      <c r="M731" t="s">
        <v>872</v>
      </c>
      <c r="N731" t="s">
        <v>609</v>
      </c>
      <c r="O731">
        <v>700</v>
      </c>
    </row>
    <row r="732" spans="13:15" x14ac:dyDescent="0.4">
      <c r="M732" t="s">
        <v>872</v>
      </c>
      <c r="N732" t="s">
        <v>610</v>
      </c>
      <c r="O732">
        <v>1000</v>
      </c>
    </row>
    <row r="733" spans="13:15" x14ac:dyDescent="0.4">
      <c r="M733" t="s">
        <v>872</v>
      </c>
      <c r="N733" t="s">
        <v>611</v>
      </c>
      <c r="O733">
        <v>1000</v>
      </c>
    </row>
    <row r="734" spans="13:15" x14ac:dyDescent="0.4">
      <c r="M734" t="s">
        <v>872</v>
      </c>
      <c r="N734" t="s">
        <v>612</v>
      </c>
      <c r="O734">
        <v>300</v>
      </c>
    </row>
    <row r="735" spans="13:15" x14ac:dyDescent="0.4">
      <c r="M735" t="s">
        <v>872</v>
      </c>
      <c r="N735" t="s">
        <v>613</v>
      </c>
      <c r="O735">
        <v>3500</v>
      </c>
    </row>
    <row r="736" spans="13:15" x14ac:dyDescent="0.4">
      <c r="M736" t="s">
        <v>872</v>
      </c>
      <c r="N736" t="s">
        <v>614</v>
      </c>
      <c r="O736">
        <v>800</v>
      </c>
    </row>
    <row r="737" spans="13:15" x14ac:dyDescent="0.4">
      <c r="M737" t="s">
        <v>872</v>
      </c>
      <c r="N737" t="s">
        <v>615</v>
      </c>
      <c r="O737">
        <v>4100</v>
      </c>
    </row>
    <row r="738" spans="13:15" x14ac:dyDescent="0.4">
      <c r="M738" t="s">
        <v>872</v>
      </c>
      <c r="N738" t="s">
        <v>616</v>
      </c>
      <c r="O738">
        <v>300</v>
      </c>
    </row>
    <row r="739" spans="13:15" x14ac:dyDescent="0.4">
      <c r="M739" t="s">
        <v>872</v>
      </c>
      <c r="N739" t="s">
        <v>617</v>
      </c>
      <c r="O739">
        <v>500</v>
      </c>
    </row>
    <row r="740" spans="13:15" x14ac:dyDescent="0.4">
      <c r="M740" t="s">
        <v>872</v>
      </c>
      <c r="N740" t="s">
        <v>618</v>
      </c>
      <c r="O740">
        <v>500</v>
      </c>
    </row>
    <row r="741" spans="13:15" x14ac:dyDescent="0.4">
      <c r="M741" t="s">
        <v>872</v>
      </c>
      <c r="N741" t="s">
        <v>619</v>
      </c>
      <c r="O741">
        <v>2800</v>
      </c>
    </row>
    <row r="742" spans="13:15" x14ac:dyDescent="0.4">
      <c r="M742" t="s">
        <v>872</v>
      </c>
      <c r="N742" t="s">
        <v>620</v>
      </c>
      <c r="O742">
        <v>200</v>
      </c>
    </row>
    <row r="743" spans="13:15" x14ac:dyDescent="0.4">
      <c r="M743" t="s">
        <v>872</v>
      </c>
      <c r="N743" t="s">
        <v>621</v>
      </c>
      <c r="O743">
        <v>6400</v>
      </c>
    </row>
    <row r="744" spans="13:15" x14ac:dyDescent="0.4">
      <c r="M744" t="s">
        <v>872</v>
      </c>
      <c r="N744" t="s">
        <v>622</v>
      </c>
      <c r="O744">
        <v>3400</v>
      </c>
    </row>
    <row r="745" spans="13:15" x14ac:dyDescent="0.4">
      <c r="M745" t="s">
        <v>872</v>
      </c>
      <c r="N745" t="s">
        <v>623</v>
      </c>
      <c r="O745">
        <v>700</v>
      </c>
    </row>
    <row r="746" spans="13:15" x14ac:dyDescent="0.4">
      <c r="M746" t="s">
        <v>872</v>
      </c>
      <c r="N746" t="s">
        <v>624</v>
      </c>
      <c r="O746">
        <v>500</v>
      </c>
    </row>
    <row r="747" spans="13:15" x14ac:dyDescent="0.4">
      <c r="M747" t="s">
        <v>872</v>
      </c>
      <c r="N747" t="s">
        <v>625</v>
      </c>
      <c r="O747">
        <v>3100</v>
      </c>
    </row>
    <row r="748" spans="13:15" x14ac:dyDescent="0.4">
      <c r="M748" t="s">
        <v>872</v>
      </c>
      <c r="N748" t="s">
        <v>626</v>
      </c>
      <c r="O748">
        <v>3300</v>
      </c>
    </row>
    <row r="749" spans="13:15" x14ac:dyDescent="0.4">
      <c r="M749" t="s">
        <v>872</v>
      </c>
      <c r="N749" t="s">
        <v>627</v>
      </c>
      <c r="O749">
        <v>0</v>
      </c>
    </row>
    <row r="750" spans="13:15" x14ac:dyDescent="0.4">
      <c r="M750" t="s">
        <v>872</v>
      </c>
      <c r="N750" t="s">
        <v>628</v>
      </c>
      <c r="O750">
        <v>500</v>
      </c>
    </row>
    <row r="751" spans="13:15" x14ac:dyDescent="0.4">
      <c r="M751" t="s">
        <v>872</v>
      </c>
      <c r="N751" t="s">
        <v>629</v>
      </c>
      <c r="O751">
        <v>0</v>
      </c>
    </row>
    <row r="752" spans="13:15" x14ac:dyDescent="0.4">
      <c r="M752" t="s">
        <v>872</v>
      </c>
      <c r="N752" t="s">
        <v>630</v>
      </c>
      <c r="O752">
        <v>800</v>
      </c>
    </row>
    <row r="753" spans="13:15" x14ac:dyDescent="0.4">
      <c r="M753" t="s">
        <v>872</v>
      </c>
      <c r="N753" t="s">
        <v>631</v>
      </c>
      <c r="O753">
        <v>2500</v>
      </c>
    </row>
    <row r="754" spans="13:15" x14ac:dyDescent="0.4">
      <c r="M754" t="s">
        <v>872</v>
      </c>
      <c r="N754" t="s">
        <v>632</v>
      </c>
      <c r="O754">
        <v>0</v>
      </c>
    </row>
    <row r="755" spans="13:15" x14ac:dyDescent="0.4">
      <c r="M755" t="s">
        <v>872</v>
      </c>
      <c r="N755" t="s">
        <v>633</v>
      </c>
      <c r="O755">
        <v>4600</v>
      </c>
    </row>
    <row r="756" spans="13:15" x14ac:dyDescent="0.4">
      <c r="M756" t="s">
        <v>872</v>
      </c>
      <c r="N756" t="s">
        <v>634</v>
      </c>
      <c r="O756">
        <v>200</v>
      </c>
    </row>
    <row r="757" spans="13:15" x14ac:dyDescent="0.4">
      <c r="M757" t="s">
        <v>872</v>
      </c>
      <c r="N757" t="s">
        <v>635</v>
      </c>
      <c r="O757">
        <v>1200</v>
      </c>
    </row>
    <row r="758" spans="13:15" x14ac:dyDescent="0.4">
      <c r="M758" t="s">
        <v>872</v>
      </c>
      <c r="N758" t="s">
        <v>636</v>
      </c>
      <c r="O758">
        <v>200</v>
      </c>
    </row>
    <row r="759" spans="13:15" x14ac:dyDescent="0.4">
      <c r="M759" t="s">
        <v>872</v>
      </c>
      <c r="N759" t="s">
        <v>637</v>
      </c>
      <c r="O759">
        <v>2400</v>
      </c>
    </row>
    <row r="760" spans="13:15" x14ac:dyDescent="0.4">
      <c r="M760" t="s">
        <v>872</v>
      </c>
      <c r="N760" t="s">
        <v>638</v>
      </c>
      <c r="O760">
        <v>2400</v>
      </c>
    </row>
    <row r="761" spans="13:15" x14ac:dyDescent="0.4">
      <c r="M761" t="s">
        <v>872</v>
      </c>
      <c r="N761" t="s">
        <v>639</v>
      </c>
      <c r="O761">
        <v>800</v>
      </c>
    </row>
    <row r="762" spans="13:15" x14ac:dyDescent="0.4">
      <c r="M762" t="s">
        <v>872</v>
      </c>
      <c r="N762" t="s">
        <v>640</v>
      </c>
      <c r="O762">
        <v>1500</v>
      </c>
    </row>
    <row r="763" spans="13:15" x14ac:dyDescent="0.4">
      <c r="M763" t="s">
        <v>872</v>
      </c>
      <c r="N763" t="s">
        <v>641</v>
      </c>
      <c r="O763">
        <v>2500</v>
      </c>
    </row>
    <row r="764" spans="13:15" x14ac:dyDescent="0.4">
      <c r="M764" t="s">
        <v>872</v>
      </c>
      <c r="N764" t="s">
        <v>642</v>
      </c>
      <c r="O764">
        <v>800</v>
      </c>
    </row>
    <row r="765" spans="13:15" x14ac:dyDescent="0.4">
      <c r="M765" t="s">
        <v>872</v>
      </c>
      <c r="N765" t="s">
        <v>643</v>
      </c>
      <c r="O765">
        <v>100</v>
      </c>
    </row>
    <row r="766" spans="13:15" x14ac:dyDescent="0.4">
      <c r="M766" t="s">
        <v>872</v>
      </c>
      <c r="N766" t="s">
        <v>644</v>
      </c>
      <c r="O766">
        <v>1800</v>
      </c>
    </row>
    <row r="767" spans="13:15" x14ac:dyDescent="0.4">
      <c r="M767" t="s">
        <v>872</v>
      </c>
      <c r="N767" t="s">
        <v>645</v>
      </c>
      <c r="O767">
        <v>3700</v>
      </c>
    </row>
    <row r="768" spans="13:15" x14ac:dyDescent="0.4">
      <c r="M768" t="s">
        <v>872</v>
      </c>
      <c r="N768" t="s">
        <v>646</v>
      </c>
      <c r="O768">
        <v>900</v>
      </c>
    </row>
    <row r="769" spans="13:15" x14ac:dyDescent="0.4">
      <c r="M769" t="s">
        <v>872</v>
      </c>
      <c r="N769" t="s">
        <v>647</v>
      </c>
      <c r="O769">
        <v>400</v>
      </c>
    </row>
    <row r="770" spans="13:15" x14ac:dyDescent="0.4">
      <c r="M770" t="s">
        <v>872</v>
      </c>
      <c r="N770" t="s">
        <v>648</v>
      </c>
      <c r="O770">
        <v>100</v>
      </c>
    </row>
    <row r="771" spans="13:15" x14ac:dyDescent="0.4">
      <c r="M771" t="s">
        <v>872</v>
      </c>
      <c r="N771" t="s">
        <v>649</v>
      </c>
      <c r="O771">
        <v>2900</v>
      </c>
    </row>
    <row r="772" spans="13:15" x14ac:dyDescent="0.4">
      <c r="M772" t="s">
        <v>872</v>
      </c>
      <c r="N772" t="s">
        <v>650</v>
      </c>
      <c r="O772">
        <v>4600</v>
      </c>
    </row>
    <row r="773" spans="13:15" x14ac:dyDescent="0.4">
      <c r="M773" t="s">
        <v>872</v>
      </c>
      <c r="N773" t="s">
        <v>651</v>
      </c>
      <c r="O773">
        <v>400</v>
      </c>
    </row>
    <row r="774" spans="13:15" x14ac:dyDescent="0.4">
      <c r="M774" t="s">
        <v>872</v>
      </c>
      <c r="N774" t="s">
        <v>652</v>
      </c>
      <c r="O774">
        <v>500</v>
      </c>
    </row>
    <row r="775" spans="13:15" x14ac:dyDescent="0.4">
      <c r="M775" t="s">
        <v>872</v>
      </c>
      <c r="N775" t="s">
        <v>653</v>
      </c>
      <c r="O775">
        <v>300</v>
      </c>
    </row>
    <row r="776" spans="13:15" x14ac:dyDescent="0.4">
      <c r="M776" t="s">
        <v>872</v>
      </c>
      <c r="N776" t="s">
        <v>654</v>
      </c>
      <c r="O776">
        <v>0</v>
      </c>
    </row>
    <row r="777" spans="13:15" x14ac:dyDescent="0.4">
      <c r="M777" t="s">
        <v>872</v>
      </c>
      <c r="N777" t="s">
        <v>655</v>
      </c>
      <c r="O777">
        <v>1400</v>
      </c>
    </row>
    <row r="778" spans="13:15" x14ac:dyDescent="0.4">
      <c r="M778" t="s">
        <v>872</v>
      </c>
      <c r="N778" t="s">
        <v>656</v>
      </c>
      <c r="O778">
        <v>3300</v>
      </c>
    </row>
    <row r="779" spans="13:15" x14ac:dyDescent="0.4">
      <c r="M779" t="s">
        <v>872</v>
      </c>
      <c r="N779" t="s">
        <v>657</v>
      </c>
      <c r="O779">
        <v>800</v>
      </c>
    </row>
    <row r="780" spans="13:15" x14ac:dyDescent="0.4">
      <c r="M780" t="s">
        <v>872</v>
      </c>
      <c r="N780" t="s">
        <v>658</v>
      </c>
      <c r="O780">
        <v>500</v>
      </c>
    </row>
    <row r="781" spans="13:15" x14ac:dyDescent="0.4">
      <c r="M781" t="s">
        <v>872</v>
      </c>
      <c r="N781" t="s">
        <v>659</v>
      </c>
      <c r="O781">
        <v>600</v>
      </c>
    </row>
    <row r="782" spans="13:15" x14ac:dyDescent="0.4">
      <c r="M782" t="s">
        <v>872</v>
      </c>
      <c r="N782" t="s">
        <v>660</v>
      </c>
      <c r="O782">
        <v>700</v>
      </c>
    </row>
    <row r="783" spans="13:15" x14ac:dyDescent="0.4">
      <c r="M783" t="s">
        <v>872</v>
      </c>
      <c r="N783" t="s">
        <v>661</v>
      </c>
      <c r="O783">
        <v>500</v>
      </c>
    </row>
    <row r="784" spans="13:15" x14ac:dyDescent="0.4">
      <c r="M784" t="s">
        <v>872</v>
      </c>
      <c r="N784" t="s">
        <v>662</v>
      </c>
      <c r="O784">
        <v>600</v>
      </c>
    </row>
    <row r="785" spans="13:15" x14ac:dyDescent="0.4">
      <c r="M785" t="s">
        <v>872</v>
      </c>
      <c r="N785" t="s">
        <v>663</v>
      </c>
      <c r="O785">
        <v>200</v>
      </c>
    </row>
    <row r="786" spans="13:15" x14ac:dyDescent="0.4">
      <c r="M786" t="s">
        <v>872</v>
      </c>
      <c r="N786" t="s">
        <v>664</v>
      </c>
      <c r="O786">
        <v>1900</v>
      </c>
    </row>
    <row r="787" spans="13:15" x14ac:dyDescent="0.4">
      <c r="M787" t="s">
        <v>872</v>
      </c>
      <c r="N787" t="s">
        <v>665</v>
      </c>
      <c r="O787">
        <v>800</v>
      </c>
    </row>
    <row r="788" spans="13:15" x14ac:dyDescent="0.4">
      <c r="M788" t="s">
        <v>872</v>
      </c>
      <c r="N788" t="s">
        <v>666</v>
      </c>
      <c r="O788">
        <v>800</v>
      </c>
    </row>
    <row r="789" spans="13:15" x14ac:dyDescent="0.4">
      <c r="M789" t="s">
        <v>872</v>
      </c>
      <c r="N789" t="s">
        <v>667</v>
      </c>
      <c r="O789">
        <v>5300</v>
      </c>
    </row>
    <row r="790" spans="13:15" x14ac:dyDescent="0.4">
      <c r="M790" t="s">
        <v>872</v>
      </c>
      <c r="N790" t="s">
        <v>668</v>
      </c>
      <c r="O790">
        <v>200</v>
      </c>
    </row>
    <row r="791" spans="13:15" x14ac:dyDescent="0.4">
      <c r="M791" t="s">
        <v>872</v>
      </c>
      <c r="N791" t="s">
        <v>669</v>
      </c>
      <c r="O791">
        <v>6300</v>
      </c>
    </row>
    <row r="792" spans="13:15" x14ac:dyDescent="0.4">
      <c r="M792" t="s">
        <v>872</v>
      </c>
      <c r="N792" t="s">
        <v>670</v>
      </c>
      <c r="O792">
        <v>1600</v>
      </c>
    </row>
    <row r="793" spans="13:15" x14ac:dyDescent="0.4">
      <c r="M793" t="s">
        <v>872</v>
      </c>
      <c r="N793" t="s">
        <v>671</v>
      </c>
      <c r="O793">
        <v>100</v>
      </c>
    </row>
    <row r="794" spans="13:15" x14ac:dyDescent="0.4">
      <c r="M794" t="s">
        <v>872</v>
      </c>
      <c r="N794" t="s">
        <v>672</v>
      </c>
      <c r="O794">
        <v>2100</v>
      </c>
    </row>
    <row r="795" spans="13:15" x14ac:dyDescent="0.4">
      <c r="M795" t="s">
        <v>872</v>
      </c>
      <c r="N795" t="s">
        <v>673</v>
      </c>
      <c r="O795">
        <v>2400</v>
      </c>
    </row>
    <row r="796" spans="13:15" x14ac:dyDescent="0.4">
      <c r="M796" t="s">
        <v>872</v>
      </c>
      <c r="N796" t="s">
        <v>674</v>
      </c>
      <c r="O796">
        <v>1600</v>
      </c>
    </row>
    <row r="797" spans="13:15" x14ac:dyDescent="0.4">
      <c r="M797" t="s">
        <v>872</v>
      </c>
      <c r="N797" t="s">
        <v>675</v>
      </c>
      <c r="O797">
        <v>2900</v>
      </c>
    </row>
    <row r="798" spans="13:15" x14ac:dyDescent="0.4">
      <c r="M798" t="s">
        <v>872</v>
      </c>
      <c r="N798" t="s">
        <v>676</v>
      </c>
      <c r="O798">
        <v>900</v>
      </c>
    </row>
    <row r="799" spans="13:15" x14ac:dyDescent="0.4">
      <c r="M799" t="s">
        <v>872</v>
      </c>
      <c r="N799" t="s">
        <v>677</v>
      </c>
      <c r="O799">
        <v>3800</v>
      </c>
    </row>
    <row r="800" spans="13:15" x14ac:dyDescent="0.4">
      <c r="M800" t="s">
        <v>872</v>
      </c>
      <c r="N800" t="s">
        <v>678</v>
      </c>
      <c r="O800">
        <v>3400</v>
      </c>
    </row>
    <row r="801" spans="13:15" x14ac:dyDescent="0.4">
      <c r="M801" t="s">
        <v>872</v>
      </c>
      <c r="N801" t="s">
        <v>679</v>
      </c>
      <c r="O801">
        <v>400</v>
      </c>
    </row>
    <row r="802" spans="13:15" x14ac:dyDescent="0.4">
      <c r="M802" t="s">
        <v>872</v>
      </c>
      <c r="N802" t="s">
        <v>680</v>
      </c>
      <c r="O802">
        <v>600</v>
      </c>
    </row>
    <row r="803" spans="13:15" x14ac:dyDescent="0.4">
      <c r="M803" t="s">
        <v>872</v>
      </c>
      <c r="N803" t="s">
        <v>681</v>
      </c>
      <c r="O803">
        <v>600</v>
      </c>
    </row>
    <row r="804" spans="13:15" x14ac:dyDescent="0.4">
      <c r="M804" t="s">
        <v>872</v>
      </c>
      <c r="N804" t="s">
        <v>682</v>
      </c>
      <c r="O804">
        <v>300</v>
      </c>
    </row>
    <row r="805" spans="13:15" x14ac:dyDescent="0.4">
      <c r="M805" t="s">
        <v>872</v>
      </c>
      <c r="N805" t="s">
        <v>683</v>
      </c>
      <c r="O805">
        <v>1600</v>
      </c>
    </row>
    <row r="806" spans="13:15" x14ac:dyDescent="0.4">
      <c r="M806" t="s">
        <v>872</v>
      </c>
      <c r="N806" t="s">
        <v>684</v>
      </c>
      <c r="O806">
        <v>300</v>
      </c>
    </row>
    <row r="807" spans="13:15" x14ac:dyDescent="0.4">
      <c r="M807" t="s">
        <v>872</v>
      </c>
      <c r="N807" t="s">
        <v>685</v>
      </c>
      <c r="O807">
        <v>600</v>
      </c>
    </row>
    <row r="808" spans="13:15" x14ac:dyDescent="0.4">
      <c r="M808" t="s">
        <v>872</v>
      </c>
      <c r="N808" t="s">
        <v>686</v>
      </c>
      <c r="O808">
        <v>1600</v>
      </c>
    </row>
    <row r="809" spans="13:15" x14ac:dyDescent="0.4">
      <c r="M809" t="s">
        <v>872</v>
      </c>
      <c r="N809" t="s">
        <v>687</v>
      </c>
      <c r="O809">
        <v>1200</v>
      </c>
    </row>
    <row r="810" spans="13:15" x14ac:dyDescent="0.4">
      <c r="M810" t="s">
        <v>872</v>
      </c>
      <c r="N810" t="s">
        <v>688</v>
      </c>
      <c r="O810">
        <v>1200</v>
      </c>
    </row>
    <row r="811" spans="13:15" x14ac:dyDescent="0.4">
      <c r="M811" t="s">
        <v>872</v>
      </c>
      <c r="N811" t="s">
        <v>689</v>
      </c>
      <c r="O811">
        <v>0</v>
      </c>
    </row>
    <row r="812" spans="13:15" x14ac:dyDescent="0.4">
      <c r="M812" t="s">
        <v>872</v>
      </c>
      <c r="N812" t="s">
        <v>690</v>
      </c>
      <c r="O812">
        <v>700</v>
      </c>
    </row>
    <row r="813" spans="13:15" x14ac:dyDescent="0.4">
      <c r="M813" t="s">
        <v>872</v>
      </c>
      <c r="N813" t="s">
        <v>691</v>
      </c>
      <c r="O813">
        <v>1000</v>
      </c>
    </row>
    <row r="814" spans="13:15" x14ac:dyDescent="0.4">
      <c r="M814" t="s">
        <v>872</v>
      </c>
      <c r="N814" t="s">
        <v>692</v>
      </c>
      <c r="O814">
        <v>500</v>
      </c>
    </row>
    <row r="815" spans="13:15" x14ac:dyDescent="0.4">
      <c r="M815" t="s">
        <v>872</v>
      </c>
      <c r="N815" t="s">
        <v>693</v>
      </c>
      <c r="O815">
        <v>400</v>
      </c>
    </row>
    <row r="816" spans="13:15" x14ac:dyDescent="0.4">
      <c r="M816" t="s">
        <v>872</v>
      </c>
      <c r="N816" t="s">
        <v>694</v>
      </c>
      <c r="O816">
        <v>2000</v>
      </c>
    </row>
    <row r="817" spans="13:15" x14ac:dyDescent="0.4">
      <c r="M817" t="s">
        <v>872</v>
      </c>
      <c r="N817" t="s">
        <v>695</v>
      </c>
      <c r="O817">
        <v>1100</v>
      </c>
    </row>
    <row r="818" spans="13:15" x14ac:dyDescent="0.4">
      <c r="M818" t="s">
        <v>872</v>
      </c>
      <c r="N818" t="s">
        <v>696</v>
      </c>
      <c r="O818">
        <v>9400</v>
      </c>
    </row>
    <row r="819" spans="13:15" x14ac:dyDescent="0.4">
      <c r="M819" t="s">
        <v>872</v>
      </c>
      <c r="N819" t="s">
        <v>697</v>
      </c>
      <c r="O819">
        <v>3000</v>
      </c>
    </row>
    <row r="820" spans="13:15" x14ac:dyDescent="0.4">
      <c r="M820" t="s">
        <v>872</v>
      </c>
      <c r="N820" t="s">
        <v>698</v>
      </c>
      <c r="O820">
        <v>1200</v>
      </c>
    </row>
    <row r="821" spans="13:15" x14ac:dyDescent="0.4">
      <c r="M821" t="s">
        <v>872</v>
      </c>
      <c r="N821" t="s">
        <v>699</v>
      </c>
      <c r="O821">
        <v>800</v>
      </c>
    </row>
    <row r="822" spans="13:15" x14ac:dyDescent="0.4">
      <c r="M822" t="s">
        <v>872</v>
      </c>
      <c r="N822" t="s">
        <v>700</v>
      </c>
      <c r="O822">
        <v>3400</v>
      </c>
    </row>
    <row r="823" spans="13:15" x14ac:dyDescent="0.4">
      <c r="M823" t="s">
        <v>872</v>
      </c>
      <c r="N823" t="s">
        <v>701</v>
      </c>
      <c r="O823">
        <v>1000</v>
      </c>
    </row>
    <row r="824" spans="13:15" x14ac:dyDescent="0.4">
      <c r="M824" t="s">
        <v>872</v>
      </c>
      <c r="N824" t="s">
        <v>702</v>
      </c>
      <c r="O824">
        <v>3500</v>
      </c>
    </row>
    <row r="825" spans="13:15" x14ac:dyDescent="0.4">
      <c r="M825" t="s">
        <v>872</v>
      </c>
      <c r="N825" t="s">
        <v>703</v>
      </c>
      <c r="O825">
        <v>400</v>
      </c>
    </row>
    <row r="826" spans="13:15" x14ac:dyDescent="0.4">
      <c r="M826" t="s">
        <v>872</v>
      </c>
      <c r="N826" t="s">
        <v>704</v>
      </c>
      <c r="O826">
        <v>1800</v>
      </c>
    </row>
    <row r="827" spans="13:15" x14ac:dyDescent="0.4">
      <c r="M827" t="s">
        <v>872</v>
      </c>
      <c r="N827" t="s">
        <v>705</v>
      </c>
      <c r="O827">
        <v>3300</v>
      </c>
    </row>
    <row r="828" spans="13:15" x14ac:dyDescent="0.4">
      <c r="M828" t="s">
        <v>872</v>
      </c>
      <c r="N828" t="s">
        <v>706</v>
      </c>
      <c r="O828">
        <v>1000</v>
      </c>
    </row>
    <row r="829" spans="13:15" x14ac:dyDescent="0.4">
      <c r="M829" t="s">
        <v>872</v>
      </c>
      <c r="N829" t="s">
        <v>707</v>
      </c>
      <c r="O829">
        <v>1200</v>
      </c>
    </row>
    <row r="830" spans="13:15" x14ac:dyDescent="0.4">
      <c r="M830" t="s">
        <v>872</v>
      </c>
      <c r="N830" t="s">
        <v>708</v>
      </c>
      <c r="O830">
        <v>900</v>
      </c>
    </row>
    <row r="831" spans="13:15" x14ac:dyDescent="0.4">
      <c r="M831" t="s">
        <v>872</v>
      </c>
      <c r="N831" t="s">
        <v>709</v>
      </c>
      <c r="O831">
        <v>400</v>
      </c>
    </row>
    <row r="832" spans="13:15" x14ac:dyDescent="0.4">
      <c r="M832" t="s">
        <v>872</v>
      </c>
      <c r="N832" t="s">
        <v>710</v>
      </c>
      <c r="O832">
        <v>800</v>
      </c>
    </row>
    <row r="833" spans="13:15" x14ac:dyDescent="0.4">
      <c r="M833" t="s">
        <v>872</v>
      </c>
      <c r="N833" t="s">
        <v>711</v>
      </c>
      <c r="O833">
        <v>300</v>
      </c>
    </row>
    <row r="834" spans="13:15" x14ac:dyDescent="0.4">
      <c r="M834" t="s">
        <v>872</v>
      </c>
      <c r="N834" t="s">
        <v>712</v>
      </c>
      <c r="O834">
        <v>1700</v>
      </c>
    </row>
    <row r="835" spans="13:15" x14ac:dyDescent="0.4">
      <c r="M835" t="s">
        <v>872</v>
      </c>
      <c r="N835" t="s">
        <v>713</v>
      </c>
      <c r="O835">
        <v>8300</v>
      </c>
    </row>
    <row r="836" spans="13:15" x14ac:dyDescent="0.4">
      <c r="M836" t="s">
        <v>872</v>
      </c>
      <c r="N836" t="s">
        <v>714</v>
      </c>
      <c r="O836">
        <v>3200</v>
      </c>
    </row>
    <row r="837" spans="13:15" x14ac:dyDescent="0.4">
      <c r="M837" t="s">
        <v>872</v>
      </c>
      <c r="N837" t="s">
        <v>715</v>
      </c>
      <c r="O837">
        <v>2400</v>
      </c>
    </row>
    <row r="838" spans="13:15" x14ac:dyDescent="0.4">
      <c r="M838" t="s">
        <v>872</v>
      </c>
      <c r="N838" t="s">
        <v>716</v>
      </c>
      <c r="O838">
        <v>2500</v>
      </c>
    </row>
    <row r="839" spans="13:15" x14ac:dyDescent="0.4">
      <c r="M839" t="s">
        <v>872</v>
      </c>
      <c r="N839" t="s">
        <v>717</v>
      </c>
      <c r="O839">
        <v>1700</v>
      </c>
    </row>
    <row r="840" spans="13:15" x14ac:dyDescent="0.4">
      <c r="M840" t="s">
        <v>872</v>
      </c>
      <c r="N840" t="s">
        <v>718</v>
      </c>
      <c r="O840">
        <v>2000</v>
      </c>
    </row>
    <row r="841" spans="13:15" x14ac:dyDescent="0.4">
      <c r="M841" t="s">
        <v>872</v>
      </c>
      <c r="N841" t="s">
        <v>719</v>
      </c>
      <c r="O841">
        <v>400</v>
      </c>
    </row>
    <row r="842" spans="13:15" x14ac:dyDescent="0.4">
      <c r="M842" t="s">
        <v>872</v>
      </c>
      <c r="N842" t="s">
        <v>720</v>
      </c>
      <c r="O842">
        <v>1000</v>
      </c>
    </row>
    <row r="843" spans="13:15" x14ac:dyDescent="0.4">
      <c r="M843" t="s">
        <v>872</v>
      </c>
      <c r="N843" t="s">
        <v>721</v>
      </c>
      <c r="O843">
        <v>300</v>
      </c>
    </row>
    <row r="844" spans="13:15" x14ac:dyDescent="0.4">
      <c r="M844" t="s">
        <v>872</v>
      </c>
      <c r="N844" t="s">
        <v>722</v>
      </c>
      <c r="O844">
        <v>400</v>
      </c>
    </row>
    <row r="845" spans="13:15" x14ac:dyDescent="0.4">
      <c r="M845" t="s">
        <v>872</v>
      </c>
      <c r="N845" t="s">
        <v>723</v>
      </c>
      <c r="O845">
        <v>0</v>
      </c>
    </row>
    <row r="846" spans="13:15" x14ac:dyDescent="0.4">
      <c r="M846" t="s">
        <v>872</v>
      </c>
      <c r="N846" t="s">
        <v>724</v>
      </c>
      <c r="O846">
        <v>0</v>
      </c>
    </row>
    <row r="847" spans="13:15" x14ac:dyDescent="0.4">
      <c r="M847" t="s">
        <v>872</v>
      </c>
      <c r="N847" t="s">
        <v>725</v>
      </c>
      <c r="O847">
        <v>1200</v>
      </c>
    </row>
    <row r="848" spans="13:15" x14ac:dyDescent="0.4">
      <c r="M848" t="s">
        <v>872</v>
      </c>
      <c r="N848" t="s">
        <v>726</v>
      </c>
      <c r="O848">
        <v>1200</v>
      </c>
    </row>
    <row r="849" spans="13:15" x14ac:dyDescent="0.4">
      <c r="M849" t="s">
        <v>872</v>
      </c>
      <c r="N849" t="s">
        <v>425</v>
      </c>
      <c r="O849">
        <v>1200</v>
      </c>
    </row>
    <row r="850" spans="13:15" x14ac:dyDescent="0.4">
      <c r="M850" t="s">
        <v>872</v>
      </c>
      <c r="N850" t="s">
        <v>426</v>
      </c>
      <c r="O850">
        <v>400</v>
      </c>
    </row>
    <row r="851" spans="13:15" x14ac:dyDescent="0.4">
      <c r="M851" t="s">
        <v>872</v>
      </c>
      <c r="N851" t="s">
        <v>427</v>
      </c>
      <c r="O851">
        <v>100</v>
      </c>
    </row>
    <row r="852" spans="13:15" x14ac:dyDescent="0.4">
      <c r="M852" t="s">
        <v>872</v>
      </c>
      <c r="N852" t="s">
        <v>428</v>
      </c>
      <c r="O852">
        <v>5600</v>
      </c>
    </row>
    <row r="853" spans="13:15" x14ac:dyDescent="0.4">
      <c r="M853" t="s">
        <v>872</v>
      </c>
      <c r="N853" t="s">
        <v>429</v>
      </c>
      <c r="O853">
        <v>100</v>
      </c>
    </row>
    <row r="854" spans="13:15" x14ac:dyDescent="0.4">
      <c r="M854" t="s">
        <v>872</v>
      </c>
      <c r="N854" t="s">
        <v>430</v>
      </c>
      <c r="O854">
        <v>400</v>
      </c>
    </row>
    <row r="855" spans="13:15" x14ac:dyDescent="0.4">
      <c r="M855" t="s">
        <v>872</v>
      </c>
      <c r="N855" t="s">
        <v>431</v>
      </c>
      <c r="O855">
        <v>500</v>
      </c>
    </row>
    <row r="856" spans="13:15" x14ac:dyDescent="0.4">
      <c r="M856" t="s">
        <v>872</v>
      </c>
      <c r="N856" t="s">
        <v>432</v>
      </c>
      <c r="O856">
        <v>800</v>
      </c>
    </row>
    <row r="857" spans="13:15" x14ac:dyDescent="0.4">
      <c r="M857" t="s">
        <v>872</v>
      </c>
      <c r="N857" t="s">
        <v>433</v>
      </c>
      <c r="O857">
        <v>1100</v>
      </c>
    </row>
    <row r="858" spans="13:15" x14ac:dyDescent="0.4">
      <c r="M858" t="s">
        <v>872</v>
      </c>
      <c r="N858" t="s">
        <v>434</v>
      </c>
      <c r="O858">
        <v>3400</v>
      </c>
    </row>
    <row r="859" spans="13:15" x14ac:dyDescent="0.4">
      <c r="M859" t="s">
        <v>872</v>
      </c>
      <c r="N859" t="s">
        <v>435</v>
      </c>
      <c r="O859">
        <v>500</v>
      </c>
    </row>
    <row r="860" spans="13:15" x14ac:dyDescent="0.4">
      <c r="M860" t="s">
        <v>872</v>
      </c>
      <c r="N860" t="s">
        <v>436</v>
      </c>
      <c r="O860">
        <v>900</v>
      </c>
    </row>
    <row r="861" spans="13:15" x14ac:dyDescent="0.4">
      <c r="M861" t="s">
        <v>872</v>
      </c>
      <c r="N861" t="s">
        <v>437</v>
      </c>
      <c r="O861">
        <v>0</v>
      </c>
    </row>
    <row r="862" spans="13:15" x14ac:dyDescent="0.4">
      <c r="M862" t="s">
        <v>872</v>
      </c>
      <c r="N862" t="s">
        <v>438</v>
      </c>
      <c r="O862">
        <v>300</v>
      </c>
    </row>
    <row r="863" spans="13:15" x14ac:dyDescent="0.4">
      <c r="M863" t="s">
        <v>872</v>
      </c>
      <c r="N863" t="s">
        <v>439</v>
      </c>
      <c r="O863">
        <v>100</v>
      </c>
    </row>
    <row r="864" spans="13:15" x14ac:dyDescent="0.4">
      <c r="M864" t="s">
        <v>872</v>
      </c>
      <c r="N864" t="s">
        <v>440</v>
      </c>
      <c r="O864">
        <v>1300</v>
      </c>
    </row>
    <row r="865" spans="13:15" x14ac:dyDescent="0.4">
      <c r="M865" t="s">
        <v>872</v>
      </c>
      <c r="N865" t="s">
        <v>441</v>
      </c>
      <c r="O865">
        <v>700</v>
      </c>
    </row>
    <row r="866" spans="13:15" x14ac:dyDescent="0.4">
      <c r="M866" t="s">
        <v>872</v>
      </c>
      <c r="N866" t="s">
        <v>442</v>
      </c>
      <c r="O866">
        <v>0</v>
      </c>
    </row>
    <row r="867" spans="13:15" x14ac:dyDescent="0.4">
      <c r="M867" t="s">
        <v>872</v>
      </c>
      <c r="N867" t="s">
        <v>443</v>
      </c>
      <c r="O867">
        <v>1600</v>
      </c>
    </row>
    <row r="868" spans="13:15" x14ac:dyDescent="0.4">
      <c r="M868" t="s">
        <v>872</v>
      </c>
      <c r="N868" t="s">
        <v>444</v>
      </c>
      <c r="O868">
        <v>600</v>
      </c>
    </row>
    <row r="869" spans="13:15" x14ac:dyDescent="0.4">
      <c r="M869" t="s">
        <v>872</v>
      </c>
      <c r="N869" t="s">
        <v>445</v>
      </c>
      <c r="O869">
        <v>0</v>
      </c>
    </row>
    <row r="870" spans="13:15" x14ac:dyDescent="0.4">
      <c r="M870" t="s">
        <v>872</v>
      </c>
      <c r="N870" t="s">
        <v>446</v>
      </c>
      <c r="O870">
        <v>1200</v>
      </c>
    </row>
    <row r="871" spans="13:15" x14ac:dyDescent="0.4">
      <c r="M871" t="s">
        <v>872</v>
      </c>
      <c r="N871" t="s">
        <v>447</v>
      </c>
      <c r="O871">
        <v>300</v>
      </c>
    </row>
    <row r="872" spans="13:15" x14ac:dyDescent="0.4">
      <c r="M872" t="s">
        <v>872</v>
      </c>
      <c r="N872" t="s">
        <v>448</v>
      </c>
      <c r="O872">
        <v>100</v>
      </c>
    </row>
    <row r="873" spans="13:15" x14ac:dyDescent="0.4">
      <c r="M873" t="s">
        <v>872</v>
      </c>
      <c r="N873" t="s">
        <v>449</v>
      </c>
      <c r="O873">
        <v>400</v>
      </c>
    </row>
    <row r="874" spans="13:15" x14ac:dyDescent="0.4">
      <c r="M874" t="s">
        <v>872</v>
      </c>
      <c r="N874" t="s">
        <v>450</v>
      </c>
      <c r="O874">
        <v>1300</v>
      </c>
    </row>
    <row r="875" spans="13:15" x14ac:dyDescent="0.4">
      <c r="M875" t="s">
        <v>872</v>
      </c>
      <c r="N875" t="s">
        <v>451</v>
      </c>
      <c r="O875">
        <v>300</v>
      </c>
    </row>
    <row r="876" spans="13:15" x14ac:dyDescent="0.4">
      <c r="M876" t="s">
        <v>872</v>
      </c>
      <c r="N876" t="s">
        <v>452</v>
      </c>
      <c r="O876">
        <v>500</v>
      </c>
    </row>
    <row r="877" spans="13:15" x14ac:dyDescent="0.4">
      <c r="M877" t="s">
        <v>872</v>
      </c>
      <c r="N877" t="s">
        <v>453</v>
      </c>
      <c r="O877">
        <v>0</v>
      </c>
    </row>
    <row r="878" spans="13:15" x14ac:dyDescent="0.4">
      <c r="M878" t="s">
        <v>872</v>
      </c>
      <c r="N878" t="s">
        <v>454</v>
      </c>
      <c r="O878">
        <v>1100</v>
      </c>
    </row>
    <row r="879" spans="13:15" x14ac:dyDescent="0.4">
      <c r="M879" t="s">
        <v>872</v>
      </c>
      <c r="N879" t="s">
        <v>455</v>
      </c>
      <c r="O879">
        <v>300</v>
      </c>
    </row>
    <row r="880" spans="13:15" x14ac:dyDescent="0.4">
      <c r="M880" t="s">
        <v>872</v>
      </c>
      <c r="N880" t="s">
        <v>456</v>
      </c>
      <c r="O880">
        <v>800</v>
      </c>
    </row>
    <row r="881" spans="13:15" x14ac:dyDescent="0.4">
      <c r="M881" t="s">
        <v>872</v>
      </c>
      <c r="N881" t="s">
        <v>457</v>
      </c>
      <c r="O881">
        <v>1000</v>
      </c>
    </row>
    <row r="882" spans="13:15" x14ac:dyDescent="0.4">
      <c r="M882" t="s">
        <v>872</v>
      </c>
      <c r="N882" t="s">
        <v>458</v>
      </c>
      <c r="O882">
        <v>700</v>
      </c>
    </row>
    <row r="883" spans="13:15" x14ac:dyDescent="0.4">
      <c r="M883" t="s">
        <v>872</v>
      </c>
      <c r="N883" t="s">
        <v>459</v>
      </c>
      <c r="O883">
        <v>1900</v>
      </c>
    </row>
    <row r="884" spans="13:15" x14ac:dyDescent="0.4">
      <c r="M884" t="s">
        <v>872</v>
      </c>
      <c r="N884" t="s">
        <v>460</v>
      </c>
      <c r="O884">
        <v>2700</v>
      </c>
    </row>
    <row r="885" spans="13:15" x14ac:dyDescent="0.4">
      <c r="M885" t="s">
        <v>872</v>
      </c>
      <c r="N885" t="s">
        <v>461</v>
      </c>
      <c r="O885">
        <v>800</v>
      </c>
    </row>
    <row r="886" spans="13:15" x14ac:dyDescent="0.4">
      <c r="M886" t="s">
        <v>872</v>
      </c>
      <c r="N886" t="s">
        <v>462</v>
      </c>
      <c r="O886">
        <v>1100</v>
      </c>
    </row>
    <row r="887" spans="13:15" x14ac:dyDescent="0.4">
      <c r="M887" t="s">
        <v>872</v>
      </c>
      <c r="N887" t="s">
        <v>463</v>
      </c>
      <c r="O887">
        <v>100</v>
      </c>
    </row>
    <row r="888" spans="13:15" x14ac:dyDescent="0.4">
      <c r="M888" t="s">
        <v>872</v>
      </c>
      <c r="N888" t="s">
        <v>464</v>
      </c>
      <c r="O888">
        <v>200</v>
      </c>
    </row>
    <row r="889" spans="13:15" x14ac:dyDescent="0.4">
      <c r="M889" t="s">
        <v>872</v>
      </c>
      <c r="N889" t="s">
        <v>465</v>
      </c>
      <c r="O889">
        <v>200</v>
      </c>
    </row>
    <row r="890" spans="13:15" x14ac:dyDescent="0.4">
      <c r="M890" t="s">
        <v>872</v>
      </c>
      <c r="N890" t="s">
        <v>466</v>
      </c>
      <c r="O890">
        <v>1700</v>
      </c>
    </row>
    <row r="891" spans="13:15" x14ac:dyDescent="0.4">
      <c r="M891" t="s">
        <v>872</v>
      </c>
      <c r="N891" t="s">
        <v>467</v>
      </c>
      <c r="O891">
        <v>200</v>
      </c>
    </row>
    <row r="892" spans="13:15" x14ac:dyDescent="0.4">
      <c r="M892" t="s">
        <v>872</v>
      </c>
      <c r="N892" t="s">
        <v>468</v>
      </c>
      <c r="O892">
        <v>1200</v>
      </c>
    </row>
    <row r="893" spans="13:15" x14ac:dyDescent="0.4">
      <c r="M893" t="s">
        <v>872</v>
      </c>
      <c r="N893" t="s">
        <v>469</v>
      </c>
      <c r="O893">
        <v>100</v>
      </c>
    </row>
    <row r="894" spans="13:15" x14ac:dyDescent="0.4">
      <c r="M894" t="s">
        <v>872</v>
      </c>
      <c r="N894" t="s">
        <v>470</v>
      </c>
      <c r="O894">
        <v>100</v>
      </c>
    </row>
    <row r="895" spans="13:15" x14ac:dyDescent="0.4">
      <c r="M895" t="s">
        <v>872</v>
      </c>
      <c r="N895" t="s">
        <v>471</v>
      </c>
      <c r="O895">
        <v>300</v>
      </c>
    </row>
    <row r="896" spans="13:15" x14ac:dyDescent="0.4">
      <c r="M896" t="s">
        <v>872</v>
      </c>
      <c r="N896" t="s">
        <v>472</v>
      </c>
      <c r="O896">
        <v>2100</v>
      </c>
    </row>
    <row r="897" spans="13:15" x14ac:dyDescent="0.4">
      <c r="M897" t="s">
        <v>872</v>
      </c>
      <c r="N897" t="s">
        <v>473</v>
      </c>
      <c r="O897">
        <v>100</v>
      </c>
    </row>
    <row r="898" spans="13:15" x14ac:dyDescent="0.4">
      <c r="M898" t="s">
        <v>872</v>
      </c>
      <c r="N898" t="s">
        <v>474</v>
      </c>
      <c r="O898">
        <v>500</v>
      </c>
    </row>
    <row r="899" spans="13:15" x14ac:dyDescent="0.4">
      <c r="M899" t="s">
        <v>872</v>
      </c>
      <c r="N899" t="s">
        <v>475</v>
      </c>
      <c r="O899">
        <v>600</v>
      </c>
    </row>
    <row r="900" spans="13:15" x14ac:dyDescent="0.4">
      <c r="M900" t="s">
        <v>872</v>
      </c>
      <c r="N900" t="s">
        <v>476</v>
      </c>
      <c r="O900">
        <v>300</v>
      </c>
    </row>
    <row r="901" spans="13:15" x14ac:dyDescent="0.4">
      <c r="M901" t="s">
        <v>872</v>
      </c>
      <c r="N901" t="s">
        <v>477</v>
      </c>
      <c r="O901">
        <v>100</v>
      </c>
    </row>
    <row r="902" spans="13:15" x14ac:dyDescent="0.4">
      <c r="M902" t="s">
        <v>872</v>
      </c>
      <c r="N902" t="s">
        <v>478</v>
      </c>
      <c r="O902">
        <v>300</v>
      </c>
    </row>
    <row r="903" spans="13:15" x14ac:dyDescent="0.4">
      <c r="M903" t="s">
        <v>872</v>
      </c>
      <c r="N903" t="s">
        <v>479</v>
      </c>
      <c r="O903">
        <v>400</v>
      </c>
    </row>
    <row r="904" spans="13:15" x14ac:dyDescent="0.4">
      <c r="M904" t="s">
        <v>872</v>
      </c>
      <c r="N904" t="s">
        <v>480</v>
      </c>
      <c r="O904">
        <v>400</v>
      </c>
    </row>
    <row r="905" spans="13:15" x14ac:dyDescent="0.4">
      <c r="M905" t="s">
        <v>872</v>
      </c>
      <c r="N905" t="s">
        <v>481</v>
      </c>
      <c r="O905">
        <v>1100</v>
      </c>
    </row>
    <row r="906" spans="13:15" x14ac:dyDescent="0.4">
      <c r="M906" t="s">
        <v>872</v>
      </c>
      <c r="N906" t="s">
        <v>482</v>
      </c>
      <c r="O906">
        <v>4100</v>
      </c>
    </row>
    <row r="907" spans="13:15" x14ac:dyDescent="0.4">
      <c r="M907" t="s">
        <v>872</v>
      </c>
      <c r="N907" t="s">
        <v>483</v>
      </c>
      <c r="O907">
        <v>1400</v>
      </c>
    </row>
    <row r="908" spans="13:15" x14ac:dyDescent="0.4">
      <c r="M908" t="s">
        <v>872</v>
      </c>
      <c r="N908" t="s">
        <v>484</v>
      </c>
      <c r="O908">
        <v>1200</v>
      </c>
    </row>
    <row r="909" spans="13:15" x14ac:dyDescent="0.4">
      <c r="M909" t="s">
        <v>872</v>
      </c>
      <c r="N909" t="s">
        <v>485</v>
      </c>
      <c r="O909">
        <v>1700</v>
      </c>
    </row>
    <row r="910" spans="13:15" x14ac:dyDescent="0.4">
      <c r="M910" t="s">
        <v>872</v>
      </c>
      <c r="N910" t="s">
        <v>486</v>
      </c>
      <c r="O910">
        <v>1700</v>
      </c>
    </row>
    <row r="911" spans="13:15" x14ac:dyDescent="0.4">
      <c r="M911" t="s">
        <v>872</v>
      </c>
      <c r="N911" t="s">
        <v>487</v>
      </c>
      <c r="O911">
        <v>800</v>
      </c>
    </row>
    <row r="912" spans="13:15" x14ac:dyDescent="0.4">
      <c r="M912" t="s">
        <v>872</v>
      </c>
      <c r="N912" t="s">
        <v>488</v>
      </c>
      <c r="O912">
        <v>100</v>
      </c>
    </row>
    <row r="913" spans="13:15" x14ac:dyDescent="0.4">
      <c r="M913" t="s">
        <v>872</v>
      </c>
      <c r="N913" t="s">
        <v>489</v>
      </c>
      <c r="O913">
        <v>600</v>
      </c>
    </row>
    <row r="914" spans="13:15" x14ac:dyDescent="0.4">
      <c r="M914" t="s">
        <v>872</v>
      </c>
      <c r="N914" t="s">
        <v>490</v>
      </c>
      <c r="O914">
        <v>100</v>
      </c>
    </row>
    <row r="915" spans="13:15" x14ac:dyDescent="0.4">
      <c r="M915" t="s">
        <v>872</v>
      </c>
      <c r="N915" t="s">
        <v>491</v>
      </c>
      <c r="O915">
        <v>800</v>
      </c>
    </row>
    <row r="916" spans="13:15" x14ac:dyDescent="0.4">
      <c r="M916" t="s">
        <v>872</v>
      </c>
      <c r="N916" t="s">
        <v>492</v>
      </c>
      <c r="O916">
        <v>0</v>
      </c>
    </row>
    <row r="917" spans="13:15" x14ac:dyDescent="0.4">
      <c r="M917" t="s">
        <v>872</v>
      </c>
      <c r="N917" t="s">
        <v>493</v>
      </c>
      <c r="O917">
        <v>900</v>
      </c>
    </row>
    <row r="918" spans="13:15" x14ac:dyDescent="0.4">
      <c r="M918" t="s">
        <v>872</v>
      </c>
      <c r="N918" t="s">
        <v>494</v>
      </c>
      <c r="O918">
        <v>1900</v>
      </c>
    </row>
    <row r="919" spans="13:15" x14ac:dyDescent="0.4">
      <c r="M919" t="s">
        <v>872</v>
      </c>
      <c r="N919" t="s">
        <v>495</v>
      </c>
      <c r="O919">
        <v>1100</v>
      </c>
    </row>
    <row r="920" spans="13:15" x14ac:dyDescent="0.4">
      <c r="M920" t="s">
        <v>872</v>
      </c>
      <c r="N920" t="s">
        <v>496</v>
      </c>
      <c r="O920">
        <v>200</v>
      </c>
    </row>
    <row r="921" spans="13:15" x14ac:dyDescent="0.4">
      <c r="M921" t="s">
        <v>872</v>
      </c>
      <c r="N921" t="s">
        <v>497</v>
      </c>
      <c r="O921">
        <v>900</v>
      </c>
    </row>
    <row r="922" spans="13:15" x14ac:dyDescent="0.4">
      <c r="M922" t="s">
        <v>872</v>
      </c>
      <c r="N922" t="s">
        <v>498</v>
      </c>
      <c r="O922">
        <v>100</v>
      </c>
    </row>
    <row r="923" spans="13:15" x14ac:dyDescent="0.4">
      <c r="M923" t="s">
        <v>872</v>
      </c>
      <c r="N923" t="s">
        <v>499</v>
      </c>
      <c r="O923">
        <v>1200</v>
      </c>
    </row>
    <row r="924" spans="13:15" x14ac:dyDescent="0.4">
      <c r="M924" t="s">
        <v>872</v>
      </c>
      <c r="N924" t="s">
        <v>500</v>
      </c>
      <c r="O924">
        <v>400</v>
      </c>
    </row>
    <row r="925" spans="13:15" x14ac:dyDescent="0.4">
      <c r="M925" t="s">
        <v>872</v>
      </c>
      <c r="N925" t="s">
        <v>501</v>
      </c>
      <c r="O925">
        <v>0</v>
      </c>
    </row>
    <row r="926" spans="13:15" x14ac:dyDescent="0.4">
      <c r="M926" t="s">
        <v>872</v>
      </c>
      <c r="N926" t="s">
        <v>502</v>
      </c>
      <c r="O926">
        <v>100</v>
      </c>
    </row>
    <row r="927" spans="13:15" x14ac:dyDescent="0.4">
      <c r="M927" t="s">
        <v>872</v>
      </c>
      <c r="N927" t="s">
        <v>503</v>
      </c>
      <c r="O927">
        <v>300</v>
      </c>
    </row>
    <row r="928" spans="13:15" x14ac:dyDescent="0.4">
      <c r="M928" t="s">
        <v>872</v>
      </c>
      <c r="N928" t="s">
        <v>504</v>
      </c>
      <c r="O928">
        <v>200</v>
      </c>
    </row>
    <row r="929" spans="13:15" x14ac:dyDescent="0.4">
      <c r="M929" t="s">
        <v>872</v>
      </c>
      <c r="N929" t="s">
        <v>505</v>
      </c>
      <c r="O929">
        <v>1100</v>
      </c>
    </row>
    <row r="930" spans="13:15" x14ac:dyDescent="0.4">
      <c r="M930" t="s">
        <v>872</v>
      </c>
      <c r="N930" t="s">
        <v>506</v>
      </c>
      <c r="O930">
        <v>0</v>
      </c>
    </row>
    <row r="931" spans="13:15" x14ac:dyDescent="0.4">
      <c r="M931" t="s">
        <v>872</v>
      </c>
      <c r="N931" t="s">
        <v>507</v>
      </c>
      <c r="O931">
        <v>600</v>
      </c>
    </row>
    <row r="932" spans="13:15" x14ac:dyDescent="0.4">
      <c r="M932" t="s">
        <v>872</v>
      </c>
      <c r="N932" t="s">
        <v>508</v>
      </c>
      <c r="O932">
        <v>800</v>
      </c>
    </row>
    <row r="933" spans="13:15" x14ac:dyDescent="0.4">
      <c r="M933" t="s">
        <v>872</v>
      </c>
      <c r="N933" t="s">
        <v>509</v>
      </c>
      <c r="O933">
        <v>300</v>
      </c>
    </row>
    <row r="934" spans="13:15" x14ac:dyDescent="0.4">
      <c r="M934" t="s">
        <v>872</v>
      </c>
      <c r="N934" t="s">
        <v>510</v>
      </c>
      <c r="O934">
        <v>500</v>
      </c>
    </row>
    <row r="935" spans="13:15" x14ac:dyDescent="0.4">
      <c r="M935" t="s">
        <v>872</v>
      </c>
      <c r="N935" t="s">
        <v>511</v>
      </c>
      <c r="O935">
        <v>300</v>
      </c>
    </row>
    <row r="936" spans="13:15" x14ac:dyDescent="0.4">
      <c r="M936" t="s">
        <v>872</v>
      </c>
      <c r="N936" t="s">
        <v>512</v>
      </c>
      <c r="O936">
        <v>400</v>
      </c>
    </row>
    <row r="937" spans="13:15" x14ac:dyDescent="0.4">
      <c r="M937" t="s">
        <v>872</v>
      </c>
      <c r="N937" t="s">
        <v>513</v>
      </c>
      <c r="O937">
        <v>100</v>
      </c>
    </row>
    <row r="938" spans="13:15" x14ac:dyDescent="0.4">
      <c r="M938" t="s">
        <v>872</v>
      </c>
      <c r="N938" t="s">
        <v>514</v>
      </c>
      <c r="O938">
        <v>800</v>
      </c>
    </row>
    <row r="939" spans="13:15" x14ac:dyDescent="0.4">
      <c r="M939" t="s">
        <v>872</v>
      </c>
      <c r="N939" t="s">
        <v>515</v>
      </c>
      <c r="O939">
        <v>1900</v>
      </c>
    </row>
    <row r="940" spans="13:15" x14ac:dyDescent="0.4">
      <c r="M940" t="s">
        <v>872</v>
      </c>
      <c r="N940" t="s">
        <v>516</v>
      </c>
      <c r="O940">
        <v>100</v>
      </c>
    </row>
    <row r="941" spans="13:15" x14ac:dyDescent="0.4">
      <c r="M941" t="s">
        <v>872</v>
      </c>
      <c r="N941" t="s">
        <v>517</v>
      </c>
      <c r="O941">
        <v>100</v>
      </c>
    </row>
    <row r="942" spans="13:15" x14ac:dyDescent="0.4">
      <c r="M942" t="s">
        <v>872</v>
      </c>
      <c r="N942" t="s">
        <v>518</v>
      </c>
      <c r="O942">
        <v>1500</v>
      </c>
    </row>
    <row r="943" spans="13:15" x14ac:dyDescent="0.4">
      <c r="M943" t="s">
        <v>872</v>
      </c>
      <c r="N943" t="s">
        <v>519</v>
      </c>
      <c r="O943">
        <v>300</v>
      </c>
    </row>
    <row r="944" spans="13:15" x14ac:dyDescent="0.4">
      <c r="M944" t="s">
        <v>872</v>
      </c>
      <c r="N944" t="s">
        <v>520</v>
      </c>
      <c r="O944">
        <v>2600</v>
      </c>
    </row>
    <row r="945" spans="13:15" x14ac:dyDescent="0.4">
      <c r="M945" t="s">
        <v>872</v>
      </c>
      <c r="N945" t="s">
        <v>521</v>
      </c>
      <c r="O945">
        <v>4000</v>
      </c>
    </row>
    <row r="946" spans="13:15" x14ac:dyDescent="0.4">
      <c r="M946" t="s">
        <v>872</v>
      </c>
      <c r="N946" t="s">
        <v>522</v>
      </c>
      <c r="O946">
        <v>300</v>
      </c>
    </row>
    <row r="947" spans="13:15" x14ac:dyDescent="0.4">
      <c r="M947" t="s">
        <v>872</v>
      </c>
      <c r="N947" t="s">
        <v>523</v>
      </c>
      <c r="O947">
        <v>0</v>
      </c>
    </row>
    <row r="948" spans="13:15" x14ac:dyDescent="0.4">
      <c r="M948" t="s">
        <v>872</v>
      </c>
      <c r="N948" t="s">
        <v>524</v>
      </c>
      <c r="O948">
        <v>1200</v>
      </c>
    </row>
    <row r="949" spans="13:15" x14ac:dyDescent="0.4">
      <c r="M949" t="s">
        <v>872</v>
      </c>
      <c r="N949" t="s">
        <v>525</v>
      </c>
      <c r="O949">
        <v>600</v>
      </c>
    </row>
    <row r="950" spans="13:15" x14ac:dyDescent="0.4">
      <c r="M950" t="s">
        <v>872</v>
      </c>
      <c r="N950" t="s">
        <v>526</v>
      </c>
      <c r="O950">
        <v>1000</v>
      </c>
    </row>
    <row r="951" spans="13:15" x14ac:dyDescent="0.4">
      <c r="M951" t="s">
        <v>872</v>
      </c>
      <c r="N951" t="s">
        <v>527</v>
      </c>
      <c r="O951">
        <v>800</v>
      </c>
    </row>
    <row r="952" spans="13:15" x14ac:dyDescent="0.4">
      <c r="M952" t="s">
        <v>872</v>
      </c>
      <c r="N952" t="s">
        <v>528</v>
      </c>
      <c r="O952">
        <v>500</v>
      </c>
    </row>
    <row r="953" spans="13:15" x14ac:dyDescent="0.4">
      <c r="M953" t="s">
        <v>872</v>
      </c>
      <c r="N953" t="s">
        <v>529</v>
      </c>
      <c r="O953">
        <v>1200</v>
      </c>
    </row>
    <row r="954" spans="13:15" x14ac:dyDescent="0.4">
      <c r="M954" t="s">
        <v>872</v>
      </c>
      <c r="N954" t="s">
        <v>530</v>
      </c>
      <c r="O954">
        <v>700</v>
      </c>
    </row>
    <row r="955" spans="13:15" x14ac:dyDescent="0.4">
      <c r="M955" t="s">
        <v>872</v>
      </c>
      <c r="N955" t="s">
        <v>531</v>
      </c>
      <c r="O955">
        <v>400</v>
      </c>
    </row>
    <row r="956" spans="13:15" x14ac:dyDescent="0.4">
      <c r="M956" t="s">
        <v>872</v>
      </c>
      <c r="N956" t="s">
        <v>532</v>
      </c>
      <c r="O956">
        <v>1000</v>
      </c>
    </row>
    <row r="957" spans="13:15" x14ac:dyDescent="0.4">
      <c r="M957" t="s">
        <v>872</v>
      </c>
      <c r="N957" t="s">
        <v>533</v>
      </c>
      <c r="O957">
        <v>900</v>
      </c>
    </row>
    <row r="958" spans="13:15" x14ac:dyDescent="0.4">
      <c r="M958" t="s">
        <v>872</v>
      </c>
      <c r="N958" t="s">
        <v>534</v>
      </c>
      <c r="O958">
        <v>700</v>
      </c>
    </row>
    <row r="959" spans="13:15" x14ac:dyDescent="0.4">
      <c r="M959" t="s">
        <v>872</v>
      </c>
      <c r="N959" t="s">
        <v>535</v>
      </c>
      <c r="O959">
        <v>700</v>
      </c>
    </row>
    <row r="960" spans="13:15" x14ac:dyDescent="0.4">
      <c r="M960" t="s">
        <v>872</v>
      </c>
      <c r="N960" t="s">
        <v>536</v>
      </c>
      <c r="O960">
        <v>0</v>
      </c>
    </row>
    <row r="961" spans="13:15" x14ac:dyDescent="0.4">
      <c r="M961" t="s">
        <v>872</v>
      </c>
      <c r="N961" t="s">
        <v>537</v>
      </c>
      <c r="O961">
        <v>2100</v>
      </c>
    </row>
    <row r="962" spans="13:15" x14ac:dyDescent="0.4">
      <c r="M962" t="s">
        <v>872</v>
      </c>
      <c r="N962" t="s">
        <v>538</v>
      </c>
      <c r="O962">
        <v>600</v>
      </c>
    </row>
    <row r="963" spans="13:15" x14ac:dyDescent="0.4">
      <c r="M963" t="s">
        <v>872</v>
      </c>
      <c r="N963" t="s">
        <v>539</v>
      </c>
      <c r="O963">
        <v>800</v>
      </c>
    </row>
    <row r="964" spans="13:15" x14ac:dyDescent="0.4">
      <c r="M964" t="s">
        <v>872</v>
      </c>
      <c r="N964" t="s">
        <v>540</v>
      </c>
      <c r="O964">
        <v>3000</v>
      </c>
    </row>
    <row r="965" spans="13:15" x14ac:dyDescent="0.4">
      <c r="M965" t="s">
        <v>872</v>
      </c>
      <c r="N965" t="s">
        <v>541</v>
      </c>
      <c r="O965">
        <v>2900</v>
      </c>
    </row>
    <row r="966" spans="13:15" x14ac:dyDescent="0.4">
      <c r="M966" t="s">
        <v>872</v>
      </c>
      <c r="N966" t="s">
        <v>542</v>
      </c>
      <c r="O966">
        <v>700</v>
      </c>
    </row>
    <row r="967" spans="13:15" x14ac:dyDescent="0.4">
      <c r="M967" t="s">
        <v>872</v>
      </c>
      <c r="N967" t="s">
        <v>543</v>
      </c>
      <c r="O967">
        <v>1600</v>
      </c>
    </row>
    <row r="968" spans="13:15" x14ac:dyDescent="0.4">
      <c r="M968" t="s">
        <v>872</v>
      </c>
      <c r="N968" t="s">
        <v>544</v>
      </c>
      <c r="O968">
        <v>1300</v>
      </c>
    </row>
    <row r="969" spans="13:15" x14ac:dyDescent="0.4">
      <c r="M969" t="s">
        <v>872</v>
      </c>
      <c r="N969" t="s">
        <v>727</v>
      </c>
      <c r="O969">
        <v>2800</v>
      </c>
    </row>
    <row r="970" spans="13:15" x14ac:dyDescent="0.4">
      <c r="M970" t="s">
        <v>872</v>
      </c>
      <c r="N970" t="s">
        <v>728</v>
      </c>
      <c r="O970">
        <v>1100</v>
      </c>
    </row>
    <row r="971" spans="13:15" x14ac:dyDescent="0.4">
      <c r="M971" t="s">
        <v>872</v>
      </c>
      <c r="N971" t="s">
        <v>729</v>
      </c>
      <c r="O971">
        <v>1400</v>
      </c>
    </row>
    <row r="972" spans="13:15" x14ac:dyDescent="0.4">
      <c r="M972" t="s">
        <v>872</v>
      </c>
      <c r="N972" t="s">
        <v>730</v>
      </c>
      <c r="O972">
        <v>1200</v>
      </c>
    </row>
    <row r="973" spans="13:15" x14ac:dyDescent="0.4">
      <c r="M973" t="s">
        <v>872</v>
      </c>
      <c r="N973" t="s">
        <v>731</v>
      </c>
      <c r="O973">
        <v>6700</v>
      </c>
    </row>
    <row r="974" spans="13:15" x14ac:dyDescent="0.4">
      <c r="M974" t="s">
        <v>872</v>
      </c>
      <c r="N974" t="s">
        <v>732</v>
      </c>
      <c r="O974">
        <v>1000</v>
      </c>
    </row>
    <row r="975" spans="13:15" x14ac:dyDescent="0.4">
      <c r="M975" t="s">
        <v>872</v>
      </c>
      <c r="N975" t="s">
        <v>733</v>
      </c>
      <c r="O975">
        <v>1400</v>
      </c>
    </row>
    <row r="976" spans="13:15" x14ac:dyDescent="0.4">
      <c r="M976" t="s">
        <v>872</v>
      </c>
      <c r="N976" t="s">
        <v>734</v>
      </c>
      <c r="O976">
        <v>400</v>
      </c>
    </row>
    <row r="977" spans="13:15" x14ac:dyDescent="0.4">
      <c r="M977" t="s">
        <v>872</v>
      </c>
      <c r="N977" t="s">
        <v>735</v>
      </c>
      <c r="O977">
        <v>400</v>
      </c>
    </row>
    <row r="978" spans="13:15" x14ac:dyDescent="0.4">
      <c r="M978" t="s">
        <v>872</v>
      </c>
      <c r="N978" t="s">
        <v>736</v>
      </c>
      <c r="O978">
        <v>3400</v>
      </c>
    </row>
    <row r="979" spans="13:15" x14ac:dyDescent="0.4">
      <c r="M979" t="s">
        <v>872</v>
      </c>
      <c r="N979" t="s">
        <v>737</v>
      </c>
      <c r="O979">
        <v>1500</v>
      </c>
    </row>
    <row r="980" spans="13:15" x14ac:dyDescent="0.4">
      <c r="M980" t="s">
        <v>872</v>
      </c>
      <c r="N980" t="s">
        <v>738</v>
      </c>
      <c r="O980">
        <v>1800</v>
      </c>
    </row>
    <row r="981" spans="13:15" x14ac:dyDescent="0.4">
      <c r="M981" t="s">
        <v>872</v>
      </c>
      <c r="N981" t="s">
        <v>739</v>
      </c>
      <c r="O981">
        <v>2800</v>
      </c>
    </row>
    <row r="982" spans="13:15" x14ac:dyDescent="0.4">
      <c r="M982" t="s">
        <v>872</v>
      </c>
      <c r="N982" t="s">
        <v>740</v>
      </c>
      <c r="O982">
        <v>1900</v>
      </c>
    </row>
    <row r="983" spans="13:15" x14ac:dyDescent="0.4">
      <c r="M983" t="s">
        <v>872</v>
      </c>
      <c r="N983" t="s">
        <v>741</v>
      </c>
      <c r="O983">
        <v>1400</v>
      </c>
    </row>
    <row r="984" spans="13:15" x14ac:dyDescent="0.4">
      <c r="M984" t="s">
        <v>872</v>
      </c>
      <c r="N984" t="s">
        <v>742</v>
      </c>
      <c r="O984">
        <v>4400</v>
      </c>
    </row>
    <row r="985" spans="13:15" x14ac:dyDescent="0.4">
      <c r="M985" t="s">
        <v>872</v>
      </c>
      <c r="N985" t="s">
        <v>743</v>
      </c>
      <c r="O985">
        <v>1300</v>
      </c>
    </row>
    <row r="986" spans="13:15" x14ac:dyDescent="0.4">
      <c r="M986" t="s">
        <v>872</v>
      </c>
      <c r="N986" t="s">
        <v>744</v>
      </c>
      <c r="O986">
        <v>2400</v>
      </c>
    </row>
    <row r="987" spans="13:15" x14ac:dyDescent="0.4">
      <c r="M987" t="s">
        <v>872</v>
      </c>
      <c r="N987" t="s">
        <v>745</v>
      </c>
      <c r="O987">
        <v>1000</v>
      </c>
    </row>
    <row r="988" spans="13:15" x14ac:dyDescent="0.4">
      <c r="M988" t="s">
        <v>872</v>
      </c>
      <c r="N988" t="s">
        <v>746</v>
      </c>
      <c r="O988">
        <v>2400</v>
      </c>
    </row>
    <row r="989" spans="13:15" x14ac:dyDescent="0.4">
      <c r="M989" t="s">
        <v>872</v>
      </c>
      <c r="N989" t="s">
        <v>747</v>
      </c>
      <c r="O989">
        <v>7700</v>
      </c>
    </row>
    <row r="990" spans="13:15" x14ac:dyDescent="0.4">
      <c r="M990" t="s">
        <v>872</v>
      </c>
      <c r="N990" t="s">
        <v>748</v>
      </c>
      <c r="O990">
        <v>5000</v>
      </c>
    </row>
    <row r="991" spans="13:15" x14ac:dyDescent="0.4">
      <c r="M991" t="s">
        <v>872</v>
      </c>
      <c r="N991" t="s">
        <v>749</v>
      </c>
      <c r="O991">
        <v>8100</v>
      </c>
    </row>
    <row r="992" spans="13:15" x14ac:dyDescent="0.4">
      <c r="M992" t="s">
        <v>872</v>
      </c>
      <c r="N992" t="s">
        <v>750</v>
      </c>
      <c r="O992">
        <v>2900</v>
      </c>
    </row>
    <row r="993" spans="13:15" x14ac:dyDescent="0.4">
      <c r="M993" t="s">
        <v>872</v>
      </c>
      <c r="N993" t="s">
        <v>751</v>
      </c>
      <c r="O993">
        <v>0</v>
      </c>
    </row>
    <row r="994" spans="13:15" x14ac:dyDescent="0.4">
      <c r="M994" t="s">
        <v>872</v>
      </c>
      <c r="N994" t="s">
        <v>752</v>
      </c>
      <c r="O994">
        <v>0</v>
      </c>
    </row>
    <row r="995" spans="13:15" x14ac:dyDescent="0.4">
      <c r="M995" t="s">
        <v>872</v>
      </c>
      <c r="N995" t="s">
        <v>753</v>
      </c>
      <c r="O995">
        <v>0</v>
      </c>
    </row>
    <row r="996" spans="13:15" x14ac:dyDescent="0.4">
      <c r="M996" t="s">
        <v>872</v>
      </c>
      <c r="N996" t="s">
        <v>754</v>
      </c>
      <c r="O996">
        <v>0</v>
      </c>
    </row>
    <row r="997" spans="13:15" x14ac:dyDescent="0.4">
      <c r="M997" t="s">
        <v>872</v>
      </c>
      <c r="N997" t="s">
        <v>755</v>
      </c>
      <c r="O997">
        <v>0</v>
      </c>
    </row>
    <row r="998" spans="13:15" x14ac:dyDescent="0.4">
      <c r="M998" t="s">
        <v>872</v>
      </c>
      <c r="N998" t="s">
        <v>756</v>
      </c>
      <c r="O998">
        <v>43100</v>
      </c>
    </row>
    <row r="999" spans="13:15" x14ac:dyDescent="0.4">
      <c r="M999" t="s">
        <v>873</v>
      </c>
      <c r="N999" t="s">
        <v>545</v>
      </c>
      <c r="O999">
        <v>45900</v>
      </c>
    </row>
    <row r="1000" spans="13:15" x14ac:dyDescent="0.4">
      <c r="M1000" t="s">
        <v>873</v>
      </c>
      <c r="N1000" t="s">
        <v>546</v>
      </c>
      <c r="O1000">
        <v>14800</v>
      </c>
    </row>
    <row r="1001" spans="13:15" x14ac:dyDescent="0.4">
      <c r="M1001" t="s">
        <v>873</v>
      </c>
      <c r="N1001" t="s">
        <v>547</v>
      </c>
      <c r="O1001">
        <v>9800</v>
      </c>
    </row>
    <row r="1002" spans="13:15" x14ac:dyDescent="0.4">
      <c r="M1002" t="s">
        <v>873</v>
      </c>
      <c r="N1002" t="s">
        <v>548</v>
      </c>
      <c r="O1002">
        <v>9500</v>
      </c>
    </row>
    <row r="1003" spans="13:15" x14ac:dyDescent="0.4">
      <c r="M1003" t="s">
        <v>873</v>
      </c>
      <c r="N1003" t="s">
        <v>549</v>
      </c>
      <c r="O1003">
        <v>6400</v>
      </c>
    </row>
    <row r="1004" spans="13:15" x14ac:dyDescent="0.4">
      <c r="M1004" t="s">
        <v>873</v>
      </c>
      <c r="N1004" t="s">
        <v>550</v>
      </c>
      <c r="O1004">
        <v>7900</v>
      </c>
    </row>
    <row r="1005" spans="13:15" x14ac:dyDescent="0.4">
      <c r="M1005" t="s">
        <v>873</v>
      </c>
      <c r="N1005" t="s">
        <v>551</v>
      </c>
      <c r="O1005">
        <v>2800</v>
      </c>
    </row>
    <row r="1006" spans="13:15" x14ac:dyDescent="0.4">
      <c r="M1006" t="s">
        <v>873</v>
      </c>
      <c r="N1006" t="s">
        <v>552</v>
      </c>
      <c r="O1006">
        <v>6700</v>
      </c>
    </row>
    <row r="1007" spans="13:15" x14ac:dyDescent="0.4">
      <c r="M1007" t="s">
        <v>873</v>
      </c>
      <c r="N1007" t="s">
        <v>553</v>
      </c>
      <c r="O1007">
        <v>5300</v>
      </c>
    </row>
    <row r="1008" spans="13:15" x14ac:dyDescent="0.4">
      <c r="M1008" t="s">
        <v>873</v>
      </c>
      <c r="N1008" t="s">
        <v>554</v>
      </c>
      <c r="O1008">
        <v>10600</v>
      </c>
    </row>
    <row r="1009" spans="13:15" x14ac:dyDescent="0.4">
      <c r="M1009" t="s">
        <v>873</v>
      </c>
      <c r="N1009" t="s">
        <v>555</v>
      </c>
      <c r="O1009">
        <v>12800</v>
      </c>
    </row>
    <row r="1010" spans="13:15" x14ac:dyDescent="0.4">
      <c r="M1010" t="s">
        <v>873</v>
      </c>
      <c r="N1010" t="s">
        <v>556</v>
      </c>
      <c r="O1010">
        <v>6400</v>
      </c>
    </row>
    <row r="1011" spans="13:15" x14ac:dyDescent="0.4">
      <c r="M1011" t="s">
        <v>873</v>
      </c>
      <c r="N1011" t="s">
        <v>557</v>
      </c>
      <c r="O1011">
        <v>3700</v>
      </c>
    </row>
    <row r="1012" spans="13:15" x14ac:dyDescent="0.4">
      <c r="M1012" t="s">
        <v>873</v>
      </c>
      <c r="N1012" t="s">
        <v>558</v>
      </c>
      <c r="O1012">
        <v>5800</v>
      </c>
    </row>
    <row r="1013" spans="13:15" x14ac:dyDescent="0.4">
      <c r="M1013" t="s">
        <v>873</v>
      </c>
      <c r="N1013" t="s">
        <v>559</v>
      </c>
      <c r="O1013">
        <v>21800</v>
      </c>
    </row>
    <row r="1014" spans="13:15" x14ac:dyDescent="0.4">
      <c r="M1014" t="s">
        <v>873</v>
      </c>
      <c r="N1014" t="s">
        <v>560</v>
      </c>
      <c r="O1014">
        <v>7000</v>
      </c>
    </row>
    <row r="1015" spans="13:15" x14ac:dyDescent="0.4">
      <c r="M1015" t="s">
        <v>873</v>
      </c>
      <c r="N1015" t="s">
        <v>561</v>
      </c>
      <c r="O1015">
        <v>4500</v>
      </c>
    </row>
    <row r="1016" spans="13:15" x14ac:dyDescent="0.4">
      <c r="M1016" t="s">
        <v>873</v>
      </c>
      <c r="N1016" t="s">
        <v>562</v>
      </c>
      <c r="O1016">
        <v>8100</v>
      </c>
    </row>
    <row r="1017" spans="13:15" x14ac:dyDescent="0.4">
      <c r="M1017" t="s">
        <v>873</v>
      </c>
      <c r="N1017" t="s">
        <v>563</v>
      </c>
      <c r="O1017">
        <v>16700</v>
      </c>
    </row>
    <row r="1018" spans="13:15" x14ac:dyDescent="0.4">
      <c r="M1018" t="s">
        <v>873</v>
      </c>
      <c r="N1018" t="s">
        <v>564</v>
      </c>
      <c r="O1018">
        <v>2400</v>
      </c>
    </row>
    <row r="1019" spans="13:15" x14ac:dyDescent="0.4">
      <c r="M1019" t="s">
        <v>873</v>
      </c>
      <c r="N1019" t="s">
        <v>565</v>
      </c>
      <c r="O1019">
        <v>2400</v>
      </c>
    </row>
    <row r="1020" spans="13:15" x14ac:dyDescent="0.4">
      <c r="M1020" t="s">
        <v>873</v>
      </c>
      <c r="N1020" t="s">
        <v>566</v>
      </c>
      <c r="O1020">
        <v>3400</v>
      </c>
    </row>
    <row r="1021" spans="13:15" x14ac:dyDescent="0.4">
      <c r="M1021" t="s">
        <v>873</v>
      </c>
      <c r="N1021" t="s">
        <v>567</v>
      </c>
      <c r="O1021">
        <v>6300</v>
      </c>
    </row>
    <row r="1022" spans="13:15" x14ac:dyDescent="0.4">
      <c r="M1022" t="s">
        <v>873</v>
      </c>
      <c r="N1022" t="s">
        <v>568</v>
      </c>
      <c r="O1022">
        <v>3600</v>
      </c>
    </row>
    <row r="1023" spans="13:15" x14ac:dyDescent="0.4">
      <c r="M1023" t="s">
        <v>873</v>
      </c>
      <c r="N1023" t="s">
        <v>569</v>
      </c>
      <c r="O1023">
        <v>1200</v>
      </c>
    </row>
    <row r="1024" spans="13:15" x14ac:dyDescent="0.4">
      <c r="M1024" t="s">
        <v>873</v>
      </c>
      <c r="N1024" t="s">
        <v>570</v>
      </c>
      <c r="O1024">
        <v>3500</v>
      </c>
    </row>
    <row r="1025" spans="13:15" x14ac:dyDescent="0.4">
      <c r="M1025" t="s">
        <v>873</v>
      </c>
      <c r="N1025" t="s">
        <v>571</v>
      </c>
      <c r="O1025">
        <v>3200</v>
      </c>
    </row>
    <row r="1026" spans="13:15" x14ac:dyDescent="0.4">
      <c r="M1026" t="s">
        <v>873</v>
      </c>
      <c r="N1026" t="s">
        <v>572</v>
      </c>
      <c r="O1026">
        <v>4000</v>
      </c>
    </row>
    <row r="1027" spans="13:15" x14ac:dyDescent="0.4">
      <c r="M1027" t="s">
        <v>873</v>
      </c>
      <c r="N1027" t="s">
        <v>573</v>
      </c>
      <c r="O1027">
        <v>2100</v>
      </c>
    </row>
    <row r="1028" spans="13:15" x14ac:dyDescent="0.4">
      <c r="M1028" t="s">
        <v>873</v>
      </c>
      <c r="N1028" t="s">
        <v>574</v>
      </c>
      <c r="O1028">
        <v>8800</v>
      </c>
    </row>
    <row r="1029" spans="13:15" x14ac:dyDescent="0.4">
      <c r="M1029" t="s">
        <v>873</v>
      </c>
      <c r="N1029" t="s">
        <v>575</v>
      </c>
      <c r="O1029">
        <v>500</v>
      </c>
    </row>
    <row r="1030" spans="13:15" x14ac:dyDescent="0.4">
      <c r="M1030" t="s">
        <v>873</v>
      </c>
      <c r="N1030" t="s">
        <v>576</v>
      </c>
      <c r="O1030">
        <v>3300</v>
      </c>
    </row>
    <row r="1031" spans="13:15" x14ac:dyDescent="0.4">
      <c r="M1031" t="s">
        <v>873</v>
      </c>
      <c r="N1031" t="s">
        <v>577</v>
      </c>
      <c r="O1031">
        <v>4500</v>
      </c>
    </row>
    <row r="1032" spans="13:15" x14ac:dyDescent="0.4">
      <c r="M1032" t="s">
        <v>873</v>
      </c>
      <c r="N1032" t="s">
        <v>578</v>
      </c>
      <c r="O1032">
        <v>1100</v>
      </c>
    </row>
    <row r="1033" spans="13:15" x14ac:dyDescent="0.4">
      <c r="M1033" t="s">
        <v>873</v>
      </c>
      <c r="N1033" t="s">
        <v>579</v>
      </c>
      <c r="O1033">
        <v>4300</v>
      </c>
    </row>
    <row r="1034" spans="13:15" x14ac:dyDescent="0.4">
      <c r="M1034" t="s">
        <v>873</v>
      </c>
      <c r="N1034" t="s">
        <v>580</v>
      </c>
      <c r="O1034">
        <v>12500</v>
      </c>
    </row>
    <row r="1035" spans="13:15" x14ac:dyDescent="0.4">
      <c r="M1035" t="s">
        <v>873</v>
      </c>
      <c r="N1035" t="s">
        <v>581</v>
      </c>
      <c r="O1035">
        <v>600</v>
      </c>
    </row>
    <row r="1036" spans="13:15" x14ac:dyDescent="0.4">
      <c r="M1036" t="s">
        <v>873</v>
      </c>
      <c r="N1036" t="s">
        <v>582</v>
      </c>
      <c r="O1036">
        <v>800</v>
      </c>
    </row>
    <row r="1037" spans="13:15" x14ac:dyDescent="0.4">
      <c r="M1037" t="s">
        <v>873</v>
      </c>
      <c r="N1037" t="s">
        <v>583</v>
      </c>
      <c r="O1037">
        <v>2000</v>
      </c>
    </row>
    <row r="1038" spans="13:15" x14ac:dyDescent="0.4">
      <c r="M1038" t="s">
        <v>873</v>
      </c>
      <c r="N1038" t="s">
        <v>584</v>
      </c>
      <c r="O1038">
        <v>4300</v>
      </c>
    </row>
    <row r="1039" spans="13:15" x14ac:dyDescent="0.4">
      <c r="M1039" t="s">
        <v>873</v>
      </c>
      <c r="N1039" t="s">
        <v>585</v>
      </c>
      <c r="O1039">
        <v>1100</v>
      </c>
    </row>
    <row r="1040" spans="13:15" x14ac:dyDescent="0.4">
      <c r="M1040" t="s">
        <v>873</v>
      </c>
      <c r="N1040" t="s">
        <v>586</v>
      </c>
      <c r="O1040">
        <v>1800</v>
      </c>
    </row>
    <row r="1041" spans="13:15" x14ac:dyDescent="0.4">
      <c r="M1041" t="s">
        <v>873</v>
      </c>
      <c r="N1041" t="s">
        <v>587</v>
      </c>
      <c r="O1041">
        <v>4200</v>
      </c>
    </row>
    <row r="1042" spans="13:15" x14ac:dyDescent="0.4">
      <c r="M1042" t="s">
        <v>873</v>
      </c>
      <c r="N1042" t="s">
        <v>588</v>
      </c>
      <c r="O1042">
        <v>9100</v>
      </c>
    </row>
    <row r="1043" spans="13:15" x14ac:dyDescent="0.4">
      <c r="M1043" t="s">
        <v>873</v>
      </c>
      <c r="N1043" t="s">
        <v>589</v>
      </c>
      <c r="O1043">
        <v>700</v>
      </c>
    </row>
    <row r="1044" spans="13:15" x14ac:dyDescent="0.4">
      <c r="M1044" t="s">
        <v>873</v>
      </c>
      <c r="N1044" t="s">
        <v>590</v>
      </c>
      <c r="O1044">
        <v>500</v>
      </c>
    </row>
    <row r="1045" spans="13:15" x14ac:dyDescent="0.4">
      <c r="M1045" t="s">
        <v>873</v>
      </c>
      <c r="N1045" t="s">
        <v>591</v>
      </c>
      <c r="O1045">
        <v>9100</v>
      </c>
    </row>
    <row r="1046" spans="13:15" x14ac:dyDescent="0.4">
      <c r="M1046" t="s">
        <v>873</v>
      </c>
      <c r="N1046" t="s">
        <v>592</v>
      </c>
      <c r="O1046">
        <v>2400</v>
      </c>
    </row>
    <row r="1047" spans="13:15" x14ac:dyDescent="0.4">
      <c r="M1047" t="s">
        <v>873</v>
      </c>
      <c r="N1047" t="s">
        <v>593</v>
      </c>
      <c r="O1047">
        <v>3500</v>
      </c>
    </row>
    <row r="1048" spans="13:15" x14ac:dyDescent="0.4">
      <c r="M1048" t="s">
        <v>873</v>
      </c>
      <c r="N1048" t="s">
        <v>594</v>
      </c>
      <c r="O1048">
        <v>1000</v>
      </c>
    </row>
    <row r="1049" spans="13:15" x14ac:dyDescent="0.4">
      <c r="M1049" t="s">
        <v>873</v>
      </c>
      <c r="N1049" t="s">
        <v>595</v>
      </c>
      <c r="O1049">
        <v>1600</v>
      </c>
    </row>
    <row r="1050" spans="13:15" x14ac:dyDescent="0.4">
      <c r="M1050" t="s">
        <v>873</v>
      </c>
      <c r="N1050" t="s">
        <v>596</v>
      </c>
      <c r="O1050">
        <v>900</v>
      </c>
    </row>
    <row r="1051" spans="13:15" x14ac:dyDescent="0.4">
      <c r="M1051" t="s">
        <v>873</v>
      </c>
      <c r="N1051" t="s">
        <v>597</v>
      </c>
      <c r="O1051">
        <v>2900</v>
      </c>
    </row>
    <row r="1052" spans="13:15" x14ac:dyDescent="0.4">
      <c r="M1052" t="s">
        <v>873</v>
      </c>
      <c r="N1052" t="s">
        <v>598</v>
      </c>
      <c r="O1052">
        <v>300</v>
      </c>
    </row>
    <row r="1053" spans="13:15" x14ac:dyDescent="0.4">
      <c r="M1053" t="s">
        <v>873</v>
      </c>
      <c r="N1053" t="s">
        <v>599</v>
      </c>
      <c r="O1053">
        <v>1300</v>
      </c>
    </row>
    <row r="1054" spans="13:15" x14ac:dyDescent="0.4">
      <c r="M1054" t="s">
        <v>873</v>
      </c>
      <c r="N1054" t="s">
        <v>600</v>
      </c>
      <c r="O1054">
        <v>700</v>
      </c>
    </row>
    <row r="1055" spans="13:15" x14ac:dyDescent="0.4">
      <c r="M1055" t="s">
        <v>873</v>
      </c>
      <c r="N1055" t="s">
        <v>601</v>
      </c>
      <c r="O1055">
        <v>100</v>
      </c>
    </row>
    <row r="1056" spans="13:15" x14ac:dyDescent="0.4">
      <c r="M1056" t="s">
        <v>873</v>
      </c>
      <c r="N1056" t="s">
        <v>602</v>
      </c>
      <c r="O1056">
        <v>1000</v>
      </c>
    </row>
    <row r="1057" spans="13:15" x14ac:dyDescent="0.4">
      <c r="M1057" t="s">
        <v>873</v>
      </c>
      <c r="N1057" t="s">
        <v>603</v>
      </c>
      <c r="O1057">
        <v>2800</v>
      </c>
    </row>
    <row r="1058" spans="13:15" x14ac:dyDescent="0.4">
      <c r="M1058" t="s">
        <v>873</v>
      </c>
      <c r="N1058" t="s">
        <v>604</v>
      </c>
      <c r="O1058">
        <v>1000</v>
      </c>
    </row>
    <row r="1059" spans="13:15" x14ac:dyDescent="0.4">
      <c r="M1059" t="s">
        <v>873</v>
      </c>
      <c r="N1059" t="s">
        <v>605</v>
      </c>
      <c r="O1059">
        <v>2000</v>
      </c>
    </row>
    <row r="1060" spans="13:15" x14ac:dyDescent="0.4">
      <c r="M1060" t="s">
        <v>873</v>
      </c>
      <c r="N1060" t="s">
        <v>606</v>
      </c>
      <c r="O1060">
        <v>2400</v>
      </c>
    </row>
    <row r="1061" spans="13:15" x14ac:dyDescent="0.4">
      <c r="M1061" t="s">
        <v>873</v>
      </c>
      <c r="N1061" t="s">
        <v>607</v>
      </c>
      <c r="O1061">
        <v>100</v>
      </c>
    </row>
    <row r="1062" spans="13:15" x14ac:dyDescent="0.4">
      <c r="M1062" t="s">
        <v>873</v>
      </c>
      <c r="N1062" t="s">
        <v>608</v>
      </c>
      <c r="O1062">
        <v>300</v>
      </c>
    </row>
    <row r="1063" spans="13:15" x14ac:dyDescent="0.4">
      <c r="M1063" t="s">
        <v>873</v>
      </c>
      <c r="N1063" t="s">
        <v>609</v>
      </c>
      <c r="O1063">
        <v>700</v>
      </c>
    </row>
    <row r="1064" spans="13:15" x14ac:dyDescent="0.4">
      <c r="M1064" t="s">
        <v>873</v>
      </c>
      <c r="N1064" t="s">
        <v>610</v>
      </c>
      <c r="O1064">
        <v>100</v>
      </c>
    </row>
    <row r="1065" spans="13:15" x14ac:dyDescent="0.4">
      <c r="M1065" t="s">
        <v>873</v>
      </c>
      <c r="N1065" t="s">
        <v>611</v>
      </c>
      <c r="O1065">
        <v>2900</v>
      </c>
    </row>
    <row r="1066" spans="13:15" x14ac:dyDescent="0.4">
      <c r="M1066" t="s">
        <v>873</v>
      </c>
      <c r="N1066" t="s">
        <v>612</v>
      </c>
      <c r="O1066">
        <v>100</v>
      </c>
    </row>
    <row r="1067" spans="13:15" x14ac:dyDescent="0.4">
      <c r="M1067" t="s">
        <v>873</v>
      </c>
      <c r="N1067" t="s">
        <v>613</v>
      </c>
      <c r="O1067">
        <v>1100</v>
      </c>
    </row>
    <row r="1068" spans="13:15" x14ac:dyDescent="0.4">
      <c r="M1068" t="s">
        <v>873</v>
      </c>
      <c r="N1068" t="s">
        <v>614</v>
      </c>
      <c r="O1068">
        <v>1200</v>
      </c>
    </row>
    <row r="1069" spans="13:15" x14ac:dyDescent="0.4">
      <c r="M1069" t="s">
        <v>873</v>
      </c>
      <c r="N1069" t="s">
        <v>615</v>
      </c>
      <c r="O1069">
        <v>1700</v>
      </c>
    </row>
    <row r="1070" spans="13:15" x14ac:dyDescent="0.4">
      <c r="M1070" t="s">
        <v>873</v>
      </c>
      <c r="N1070" t="s">
        <v>616</v>
      </c>
      <c r="O1070">
        <v>1100</v>
      </c>
    </row>
    <row r="1071" spans="13:15" x14ac:dyDescent="0.4">
      <c r="M1071" t="s">
        <v>873</v>
      </c>
      <c r="N1071" t="s">
        <v>617</v>
      </c>
      <c r="O1071">
        <v>800</v>
      </c>
    </row>
    <row r="1072" spans="13:15" x14ac:dyDescent="0.4">
      <c r="M1072" t="s">
        <v>873</v>
      </c>
      <c r="N1072" t="s">
        <v>618</v>
      </c>
      <c r="O1072">
        <v>400</v>
      </c>
    </row>
    <row r="1073" spans="13:15" x14ac:dyDescent="0.4">
      <c r="M1073" t="s">
        <v>873</v>
      </c>
      <c r="N1073" t="s">
        <v>619</v>
      </c>
      <c r="O1073">
        <v>1100</v>
      </c>
    </row>
    <row r="1074" spans="13:15" x14ac:dyDescent="0.4">
      <c r="M1074" t="s">
        <v>873</v>
      </c>
      <c r="N1074" t="s">
        <v>620</v>
      </c>
      <c r="O1074">
        <v>1500</v>
      </c>
    </row>
    <row r="1075" spans="13:15" x14ac:dyDescent="0.4">
      <c r="M1075" t="s">
        <v>873</v>
      </c>
      <c r="N1075" t="s">
        <v>621</v>
      </c>
      <c r="O1075">
        <v>0</v>
      </c>
    </row>
    <row r="1076" spans="13:15" x14ac:dyDescent="0.4">
      <c r="M1076" t="s">
        <v>873</v>
      </c>
      <c r="N1076" t="s">
        <v>622</v>
      </c>
      <c r="O1076">
        <v>200</v>
      </c>
    </row>
    <row r="1077" spans="13:15" x14ac:dyDescent="0.4">
      <c r="M1077" t="s">
        <v>873</v>
      </c>
      <c r="N1077" t="s">
        <v>623</v>
      </c>
      <c r="O1077">
        <v>200</v>
      </c>
    </row>
    <row r="1078" spans="13:15" x14ac:dyDescent="0.4">
      <c r="M1078" t="s">
        <v>873</v>
      </c>
      <c r="N1078" t="s">
        <v>624</v>
      </c>
      <c r="O1078">
        <v>3400</v>
      </c>
    </row>
    <row r="1079" spans="13:15" x14ac:dyDescent="0.4">
      <c r="M1079" t="s">
        <v>873</v>
      </c>
      <c r="N1079" t="s">
        <v>625</v>
      </c>
      <c r="O1079">
        <v>200</v>
      </c>
    </row>
    <row r="1080" spans="13:15" x14ac:dyDescent="0.4">
      <c r="M1080" t="s">
        <v>873</v>
      </c>
      <c r="N1080" t="s">
        <v>626</v>
      </c>
      <c r="O1080">
        <v>700</v>
      </c>
    </row>
    <row r="1081" spans="13:15" x14ac:dyDescent="0.4">
      <c r="M1081" t="s">
        <v>873</v>
      </c>
      <c r="N1081" t="s">
        <v>627</v>
      </c>
      <c r="O1081">
        <v>1400</v>
      </c>
    </row>
    <row r="1082" spans="13:15" x14ac:dyDescent="0.4">
      <c r="M1082" t="s">
        <v>873</v>
      </c>
      <c r="N1082" t="s">
        <v>628</v>
      </c>
      <c r="O1082">
        <v>100</v>
      </c>
    </row>
    <row r="1083" spans="13:15" x14ac:dyDescent="0.4">
      <c r="M1083" t="s">
        <v>873</v>
      </c>
      <c r="N1083" t="s">
        <v>629</v>
      </c>
      <c r="O1083">
        <v>2900</v>
      </c>
    </row>
    <row r="1084" spans="13:15" x14ac:dyDescent="0.4">
      <c r="M1084" t="s">
        <v>873</v>
      </c>
      <c r="N1084" t="s">
        <v>630</v>
      </c>
      <c r="O1084">
        <v>100</v>
      </c>
    </row>
    <row r="1085" spans="13:15" x14ac:dyDescent="0.4">
      <c r="M1085" t="s">
        <v>873</v>
      </c>
      <c r="N1085" t="s">
        <v>631</v>
      </c>
      <c r="O1085">
        <v>1600</v>
      </c>
    </row>
    <row r="1086" spans="13:15" x14ac:dyDescent="0.4">
      <c r="M1086" t="s">
        <v>873</v>
      </c>
      <c r="N1086" t="s">
        <v>632</v>
      </c>
      <c r="O1086">
        <v>400</v>
      </c>
    </row>
    <row r="1087" spans="13:15" x14ac:dyDescent="0.4">
      <c r="M1087" t="s">
        <v>873</v>
      </c>
      <c r="N1087" t="s">
        <v>633</v>
      </c>
      <c r="O1087">
        <v>700</v>
      </c>
    </row>
    <row r="1088" spans="13:15" x14ac:dyDescent="0.4">
      <c r="M1088" t="s">
        <v>873</v>
      </c>
      <c r="N1088" t="s">
        <v>634</v>
      </c>
      <c r="O1088">
        <v>4300</v>
      </c>
    </row>
    <row r="1089" spans="13:15" x14ac:dyDescent="0.4">
      <c r="M1089" t="s">
        <v>873</v>
      </c>
      <c r="N1089" t="s">
        <v>635</v>
      </c>
      <c r="O1089">
        <v>9500</v>
      </c>
    </row>
    <row r="1090" spans="13:15" x14ac:dyDescent="0.4">
      <c r="M1090" t="s">
        <v>873</v>
      </c>
      <c r="N1090" t="s">
        <v>636</v>
      </c>
      <c r="O1090">
        <v>500</v>
      </c>
    </row>
    <row r="1091" spans="13:15" x14ac:dyDescent="0.4">
      <c r="M1091" t="s">
        <v>873</v>
      </c>
      <c r="N1091" t="s">
        <v>637</v>
      </c>
      <c r="O1091">
        <v>1200</v>
      </c>
    </row>
    <row r="1092" spans="13:15" x14ac:dyDescent="0.4">
      <c r="M1092" t="s">
        <v>873</v>
      </c>
      <c r="N1092" t="s">
        <v>638</v>
      </c>
      <c r="O1092">
        <v>1700</v>
      </c>
    </row>
    <row r="1093" spans="13:15" x14ac:dyDescent="0.4">
      <c r="M1093" t="s">
        <v>873</v>
      </c>
      <c r="N1093" t="s">
        <v>639</v>
      </c>
      <c r="O1093">
        <v>2700</v>
      </c>
    </row>
    <row r="1094" spans="13:15" x14ac:dyDescent="0.4">
      <c r="M1094" t="s">
        <v>873</v>
      </c>
      <c r="N1094" t="s">
        <v>640</v>
      </c>
      <c r="O1094">
        <v>1400</v>
      </c>
    </row>
    <row r="1095" spans="13:15" x14ac:dyDescent="0.4">
      <c r="M1095" t="s">
        <v>873</v>
      </c>
      <c r="N1095" t="s">
        <v>641</v>
      </c>
      <c r="O1095">
        <v>3700</v>
      </c>
    </row>
    <row r="1096" spans="13:15" x14ac:dyDescent="0.4">
      <c r="M1096" t="s">
        <v>873</v>
      </c>
      <c r="N1096" t="s">
        <v>642</v>
      </c>
      <c r="O1096">
        <v>1000</v>
      </c>
    </row>
    <row r="1097" spans="13:15" x14ac:dyDescent="0.4">
      <c r="M1097" t="s">
        <v>873</v>
      </c>
      <c r="N1097" t="s">
        <v>643</v>
      </c>
      <c r="O1097">
        <v>400</v>
      </c>
    </row>
    <row r="1098" spans="13:15" x14ac:dyDescent="0.4">
      <c r="M1098" t="s">
        <v>873</v>
      </c>
      <c r="N1098" t="s">
        <v>644</v>
      </c>
      <c r="O1098">
        <v>600</v>
      </c>
    </row>
    <row r="1099" spans="13:15" x14ac:dyDescent="0.4">
      <c r="M1099" t="s">
        <v>873</v>
      </c>
      <c r="N1099" t="s">
        <v>645</v>
      </c>
      <c r="O1099">
        <v>700</v>
      </c>
    </row>
    <row r="1100" spans="13:15" x14ac:dyDescent="0.4">
      <c r="M1100" t="s">
        <v>873</v>
      </c>
      <c r="N1100" t="s">
        <v>646</v>
      </c>
      <c r="O1100">
        <v>1100</v>
      </c>
    </row>
    <row r="1101" spans="13:15" x14ac:dyDescent="0.4">
      <c r="M1101" t="s">
        <v>873</v>
      </c>
      <c r="N1101" t="s">
        <v>647</v>
      </c>
      <c r="O1101">
        <v>2300</v>
      </c>
    </row>
    <row r="1102" spans="13:15" x14ac:dyDescent="0.4">
      <c r="M1102" t="s">
        <v>873</v>
      </c>
      <c r="N1102" t="s">
        <v>648</v>
      </c>
      <c r="O1102">
        <v>100</v>
      </c>
    </row>
    <row r="1103" spans="13:15" x14ac:dyDescent="0.4">
      <c r="M1103" t="s">
        <v>873</v>
      </c>
      <c r="N1103" t="s">
        <v>649</v>
      </c>
      <c r="O1103">
        <v>300</v>
      </c>
    </row>
    <row r="1104" spans="13:15" x14ac:dyDescent="0.4">
      <c r="M1104" t="s">
        <v>873</v>
      </c>
      <c r="N1104" t="s">
        <v>650</v>
      </c>
      <c r="O1104">
        <v>900</v>
      </c>
    </row>
    <row r="1105" spans="13:15" x14ac:dyDescent="0.4">
      <c r="M1105" t="s">
        <v>873</v>
      </c>
      <c r="N1105" t="s">
        <v>651</v>
      </c>
      <c r="O1105">
        <v>800</v>
      </c>
    </row>
    <row r="1106" spans="13:15" x14ac:dyDescent="0.4">
      <c r="M1106" t="s">
        <v>873</v>
      </c>
      <c r="N1106" t="s">
        <v>652</v>
      </c>
      <c r="O1106">
        <v>400</v>
      </c>
    </row>
    <row r="1107" spans="13:15" x14ac:dyDescent="0.4">
      <c r="M1107" t="s">
        <v>873</v>
      </c>
      <c r="N1107" t="s">
        <v>653</v>
      </c>
      <c r="O1107">
        <v>900</v>
      </c>
    </row>
    <row r="1108" spans="13:15" x14ac:dyDescent="0.4">
      <c r="M1108" t="s">
        <v>873</v>
      </c>
      <c r="N1108" t="s">
        <v>654</v>
      </c>
      <c r="O1108">
        <v>100</v>
      </c>
    </row>
    <row r="1109" spans="13:15" x14ac:dyDescent="0.4">
      <c r="M1109" t="s">
        <v>873</v>
      </c>
      <c r="N1109" t="s">
        <v>655</v>
      </c>
      <c r="O1109">
        <v>600</v>
      </c>
    </row>
    <row r="1110" spans="13:15" x14ac:dyDescent="0.4">
      <c r="M1110" t="s">
        <v>873</v>
      </c>
      <c r="N1110" t="s">
        <v>656</v>
      </c>
      <c r="O1110">
        <v>400</v>
      </c>
    </row>
    <row r="1111" spans="13:15" x14ac:dyDescent="0.4">
      <c r="M1111" t="s">
        <v>873</v>
      </c>
      <c r="N1111" t="s">
        <v>657</v>
      </c>
      <c r="O1111">
        <v>900</v>
      </c>
    </row>
    <row r="1112" spans="13:15" x14ac:dyDescent="0.4">
      <c r="M1112" t="s">
        <v>873</v>
      </c>
      <c r="N1112" t="s">
        <v>658</v>
      </c>
      <c r="O1112">
        <v>400</v>
      </c>
    </row>
    <row r="1113" spans="13:15" x14ac:dyDescent="0.4">
      <c r="M1113" t="s">
        <v>873</v>
      </c>
      <c r="N1113" t="s">
        <v>659</v>
      </c>
      <c r="O1113">
        <v>400</v>
      </c>
    </row>
    <row r="1114" spans="13:15" x14ac:dyDescent="0.4">
      <c r="M1114" t="s">
        <v>873</v>
      </c>
      <c r="N1114" t="s">
        <v>660</v>
      </c>
      <c r="O1114">
        <v>300</v>
      </c>
    </row>
    <row r="1115" spans="13:15" x14ac:dyDescent="0.4">
      <c r="M1115" t="s">
        <v>873</v>
      </c>
      <c r="N1115" t="s">
        <v>661</v>
      </c>
      <c r="O1115">
        <v>300</v>
      </c>
    </row>
    <row r="1116" spans="13:15" x14ac:dyDescent="0.4">
      <c r="M1116" t="s">
        <v>873</v>
      </c>
      <c r="N1116" t="s">
        <v>662</v>
      </c>
      <c r="O1116">
        <v>2200</v>
      </c>
    </row>
    <row r="1117" spans="13:15" x14ac:dyDescent="0.4">
      <c r="M1117" t="s">
        <v>873</v>
      </c>
      <c r="N1117" t="s">
        <v>663</v>
      </c>
      <c r="O1117">
        <v>1400</v>
      </c>
    </row>
    <row r="1118" spans="13:15" x14ac:dyDescent="0.4">
      <c r="M1118" t="s">
        <v>873</v>
      </c>
      <c r="N1118" t="s">
        <v>664</v>
      </c>
      <c r="O1118">
        <v>100</v>
      </c>
    </row>
    <row r="1119" spans="13:15" x14ac:dyDescent="0.4">
      <c r="M1119" t="s">
        <v>873</v>
      </c>
      <c r="N1119" t="s">
        <v>665</v>
      </c>
      <c r="O1119">
        <v>900</v>
      </c>
    </row>
    <row r="1120" spans="13:15" x14ac:dyDescent="0.4">
      <c r="M1120" t="s">
        <v>873</v>
      </c>
      <c r="N1120" t="s">
        <v>666</v>
      </c>
      <c r="O1120">
        <v>1100</v>
      </c>
    </row>
    <row r="1121" spans="13:15" x14ac:dyDescent="0.4">
      <c r="M1121" t="s">
        <v>873</v>
      </c>
      <c r="N1121" t="s">
        <v>667</v>
      </c>
      <c r="O1121">
        <v>300</v>
      </c>
    </row>
    <row r="1122" spans="13:15" x14ac:dyDescent="0.4">
      <c r="M1122" t="s">
        <v>873</v>
      </c>
      <c r="N1122" t="s">
        <v>668</v>
      </c>
      <c r="O1122">
        <v>500</v>
      </c>
    </row>
    <row r="1123" spans="13:15" x14ac:dyDescent="0.4">
      <c r="M1123" t="s">
        <v>873</v>
      </c>
      <c r="N1123" t="s">
        <v>669</v>
      </c>
      <c r="O1123">
        <v>100</v>
      </c>
    </row>
    <row r="1124" spans="13:15" x14ac:dyDescent="0.4">
      <c r="M1124" t="s">
        <v>873</v>
      </c>
      <c r="N1124" t="s">
        <v>670</v>
      </c>
      <c r="O1124">
        <v>500</v>
      </c>
    </row>
    <row r="1125" spans="13:15" x14ac:dyDescent="0.4">
      <c r="M1125" t="s">
        <v>873</v>
      </c>
      <c r="N1125" t="s">
        <v>671</v>
      </c>
      <c r="O1125">
        <v>200</v>
      </c>
    </row>
    <row r="1126" spans="13:15" x14ac:dyDescent="0.4">
      <c r="M1126" t="s">
        <v>873</v>
      </c>
      <c r="N1126" t="s">
        <v>672</v>
      </c>
      <c r="O1126">
        <v>1000</v>
      </c>
    </row>
    <row r="1127" spans="13:15" x14ac:dyDescent="0.4">
      <c r="M1127" t="s">
        <v>873</v>
      </c>
      <c r="N1127" t="s">
        <v>673</v>
      </c>
      <c r="O1127">
        <v>600</v>
      </c>
    </row>
    <row r="1128" spans="13:15" x14ac:dyDescent="0.4">
      <c r="M1128" t="s">
        <v>873</v>
      </c>
      <c r="N1128" t="s">
        <v>674</v>
      </c>
      <c r="O1128">
        <v>1600</v>
      </c>
    </row>
    <row r="1129" spans="13:15" x14ac:dyDescent="0.4">
      <c r="M1129" t="s">
        <v>873</v>
      </c>
      <c r="N1129" t="s">
        <v>675</v>
      </c>
      <c r="O1129">
        <v>300</v>
      </c>
    </row>
    <row r="1130" spans="13:15" x14ac:dyDescent="0.4">
      <c r="M1130" t="s">
        <v>873</v>
      </c>
      <c r="N1130" t="s">
        <v>676</v>
      </c>
      <c r="O1130">
        <v>3300</v>
      </c>
    </row>
    <row r="1131" spans="13:15" x14ac:dyDescent="0.4">
      <c r="M1131" t="s">
        <v>873</v>
      </c>
      <c r="N1131" t="s">
        <v>677</v>
      </c>
      <c r="O1131">
        <v>1900</v>
      </c>
    </row>
    <row r="1132" spans="13:15" x14ac:dyDescent="0.4">
      <c r="M1132" t="s">
        <v>873</v>
      </c>
      <c r="N1132" t="s">
        <v>678</v>
      </c>
      <c r="O1132">
        <v>100</v>
      </c>
    </row>
    <row r="1133" spans="13:15" x14ac:dyDescent="0.4">
      <c r="M1133" t="s">
        <v>873</v>
      </c>
      <c r="N1133" t="s">
        <v>679</v>
      </c>
      <c r="O1133">
        <v>2400</v>
      </c>
    </row>
    <row r="1134" spans="13:15" x14ac:dyDescent="0.4">
      <c r="M1134" t="s">
        <v>873</v>
      </c>
      <c r="N1134" t="s">
        <v>680</v>
      </c>
      <c r="O1134">
        <v>600</v>
      </c>
    </row>
    <row r="1135" spans="13:15" x14ac:dyDescent="0.4">
      <c r="M1135" t="s">
        <v>873</v>
      </c>
      <c r="N1135" t="s">
        <v>681</v>
      </c>
      <c r="O1135">
        <v>0</v>
      </c>
    </row>
    <row r="1136" spans="13:15" x14ac:dyDescent="0.4">
      <c r="M1136" t="s">
        <v>873</v>
      </c>
      <c r="N1136" t="s">
        <v>682</v>
      </c>
      <c r="O1136">
        <v>1000</v>
      </c>
    </row>
    <row r="1137" spans="13:15" x14ac:dyDescent="0.4">
      <c r="M1137" t="s">
        <v>873</v>
      </c>
      <c r="N1137" t="s">
        <v>683</v>
      </c>
      <c r="O1137">
        <v>300</v>
      </c>
    </row>
    <row r="1138" spans="13:15" x14ac:dyDescent="0.4">
      <c r="M1138" t="s">
        <v>873</v>
      </c>
      <c r="N1138" t="s">
        <v>684</v>
      </c>
      <c r="O1138">
        <v>1500</v>
      </c>
    </row>
    <row r="1139" spans="13:15" x14ac:dyDescent="0.4">
      <c r="M1139" t="s">
        <v>873</v>
      </c>
      <c r="N1139" t="s">
        <v>685</v>
      </c>
      <c r="O1139">
        <v>300</v>
      </c>
    </row>
    <row r="1140" spans="13:15" x14ac:dyDescent="0.4">
      <c r="M1140" t="s">
        <v>873</v>
      </c>
      <c r="N1140" t="s">
        <v>686</v>
      </c>
      <c r="O1140">
        <v>200</v>
      </c>
    </row>
    <row r="1141" spans="13:15" x14ac:dyDescent="0.4">
      <c r="M1141" t="s">
        <v>873</v>
      </c>
      <c r="N1141" t="s">
        <v>687</v>
      </c>
      <c r="O1141">
        <v>300</v>
      </c>
    </row>
    <row r="1142" spans="13:15" x14ac:dyDescent="0.4">
      <c r="M1142" t="s">
        <v>873</v>
      </c>
      <c r="N1142" t="s">
        <v>688</v>
      </c>
      <c r="O1142">
        <v>200</v>
      </c>
    </row>
    <row r="1143" spans="13:15" x14ac:dyDescent="0.4">
      <c r="M1143" t="s">
        <v>873</v>
      </c>
      <c r="N1143" t="s">
        <v>689</v>
      </c>
      <c r="O1143">
        <v>1700</v>
      </c>
    </row>
    <row r="1144" spans="13:15" x14ac:dyDescent="0.4">
      <c r="M1144" t="s">
        <v>873</v>
      </c>
      <c r="N1144" t="s">
        <v>690</v>
      </c>
      <c r="O1144">
        <v>300</v>
      </c>
    </row>
    <row r="1145" spans="13:15" x14ac:dyDescent="0.4">
      <c r="M1145" t="s">
        <v>873</v>
      </c>
      <c r="N1145" t="s">
        <v>691</v>
      </c>
      <c r="O1145">
        <v>700</v>
      </c>
    </row>
    <row r="1146" spans="13:15" x14ac:dyDescent="0.4">
      <c r="M1146" t="s">
        <v>873</v>
      </c>
      <c r="N1146" t="s">
        <v>692</v>
      </c>
      <c r="O1146">
        <v>200</v>
      </c>
    </row>
    <row r="1147" spans="13:15" x14ac:dyDescent="0.4">
      <c r="M1147" t="s">
        <v>873</v>
      </c>
      <c r="N1147" t="s">
        <v>693</v>
      </c>
      <c r="O1147">
        <v>100</v>
      </c>
    </row>
    <row r="1148" spans="13:15" x14ac:dyDescent="0.4">
      <c r="M1148" t="s">
        <v>873</v>
      </c>
      <c r="N1148" t="s">
        <v>694</v>
      </c>
      <c r="O1148">
        <v>1000</v>
      </c>
    </row>
    <row r="1149" spans="13:15" x14ac:dyDescent="0.4">
      <c r="M1149" t="s">
        <v>873</v>
      </c>
      <c r="N1149" t="s">
        <v>695</v>
      </c>
      <c r="O1149">
        <v>700</v>
      </c>
    </row>
    <row r="1150" spans="13:15" x14ac:dyDescent="0.4">
      <c r="M1150" t="s">
        <v>873</v>
      </c>
      <c r="N1150" t="s">
        <v>696</v>
      </c>
      <c r="O1150">
        <v>3200</v>
      </c>
    </row>
    <row r="1151" spans="13:15" x14ac:dyDescent="0.4">
      <c r="M1151" t="s">
        <v>873</v>
      </c>
      <c r="N1151" t="s">
        <v>697</v>
      </c>
      <c r="O1151">
        <v>1900</v>
      </c>
    </row>
    <row r="1152" spans="13:15" x14ac:dyDescent="0.4">
      <c r="M1152" t="s">
        <v>873</v>
      </c>
      <c r="N1152" t="s">
        <v>698</v>
      </c>
      <c r="O1152">
        <v>800</v>
      </c>
    </row>
    <row r="1153" spans="13:15" x14ac:dyDescent="0.4">
      <c r="M1153" t="s">
        <v>873</v>
      </c>
      <c r="N1153" t="s">
        <v>699</v>
      </c>
      <c r="O1153">
        <v>300</v>
      </c>
    </row>
    <row r="1154" spans="13:15" x14ac:dyDescent="0.4">
      <c r="M1154" t="s">
        <v>873</v>
      </c>
      <c r="N1154" t="s">
        <v>700</v>
      </c>
      <c r="O1154">
        <v>600</v>
      </c>
    </row>
    <row r="1155" spans="13:15" x14ac:dyDescent="0.4">
      <c r="M1155" t="s">
        <v>873</v>
      </c>
      <c r="N1155" t="s">
        <v>701</v>
      </c>
      <c r="O1155">
        <v>1600</v>
      </c>
    </row>
    <row r="1156" spans="13:15" x14ac:dyDescent="0.4">
      <c r="M1156" t="s">
        <v>873</v>
      </c>
      <c r="N1156" t="s">
        <v>702</v>
      </c>
      <c r="O1156">
        <v>700</v>
      </c>
    </row>
    <row r="1157" spans="13:15" x14ac:dyDescent="0.4">
      <c r="M1157" t="s">
        <v>873</v>
      </c>
      <c r="N1157" t="s">
        <v>703</v>
      </c>
      <c r="O1157">
        <v>1100</v>
      </c>
    </row>
    <row r="1158" spans="13:15" x14ac:dyDescent="0.4">
      <c r="M1158" t="s">
        <v>873</v>
      </c>
      <c r="N1158" t="s">
        <v>704</v>
      </c>
      <c r="O1158">
        <v>1100</v>
      </c>
    </row>
    <row r="1159" spans="13:15" x14ac:dyDescent="0.4">
      <c r="M1159" t="s">
        <v>873</v>
      </c>
      <c r="N1159" t="s">
        <v>705</v>
      </c>
      <c r="O1159">
        <v>1400</v>
      </c>
    </row>
    <row r="1160" spans="13:15" x14ac:dyDescent="0.4">
      <c r="M1160" t="s">
        <v>873</v>
      </c>
      <c r="N1160" t="s">
        <v>706</v>
      </c>
      <c r="O1160">
        <v>2000</v>
      </c>
    </row>
    <row r="1161" spans="13:15" x14ac:dyDescent="0.4">
      <c r="M1161" t="s">
        <v>873</v>
      </c>
      <c r="N1161" t="s">
        <v>707</v>
      </c>
      <c r="O1161">
        <v>1500</v>
      </c>
    </row>
    <row r="1162" spans="13:15" x14ac:dyDescent="0.4">
      <c r="M1162" t="s">
        <v>873</v>
      </c>
      <c r="N1162" t="s">
        <v>708</v>
      </c>
      <c r="O1162">
        <v>500</v>
      </c>
    </row>
    <row r="1163" spans="13:15" x14ac:dyDescent="0.4">
      <c r="M1163" t="s">
        <v>873</v>
      </c>
      <c r="N1163" t="s">
        <v>709</v>
      </c>
      <c r="O1163">
        <v>700</v>
      </c>
    </row>
    <row r="1164" spans="13:15" x14ac:dyDescent="0.4">
      <c r="M1164" t="s">
        <v>873</v>
      </c>
      <c r="N1164" t="s">
        <v>710</v>
      </c>
      <c r="O1164">
        <v>2100</v>
      </c>
    </row>
    <row r="1165" spans="13:15" x14ac:dyDescent="0.4">
      <c r="M1165" t="s">
        <v>873</v>
      </c>
      <c r="N1165" t="s">
        <v>711</v>
      </c>
      <c r="O1165">
        <v>600</v>
      </c>
    </row>
    <row r="1166" spans="13:15" x14ac:dyDescent="0.4">
      <c r="M1166" t="s">
        <v>873</v>
      </c>
      <c r="N1166" t="s">
        <v>712</v>
      </c>
      <c r="O1166">
        <v>400</v>
      </c>
    </row>
    <row r="1167" spans="13:15" x14ac:dyDescent="0.4">
      <c r="M1167" t="s">
        <v>873</v>
      </c>
      <c r="N1167" t="s">
        <v>713</v>
      </c>
      <c r="O1167">
        <v>400</v>
      </c>
    </row>
    <row r="1168" spans="13:15" x14ac:dyDescent="0.4">
      <c r="M1168" t="s">
        <v>873</v>
      </c>
      <c r="N1168" t="s">
        <v>714</v>
      </c>
      <c r="O1168">
        <v>5300</v>
      </c>
    </row>
    <row r="1169" spans="13:15" x14ac:dyDescent="0.4">
      <c r="M1169" t="s">
        <v>873</v>
      </c>
      <c r="N1169" t="s">
        <v>715</v>
      </c>
      <c r="O1169">
        <v>300</v>
      </c>
    </row>
    <row r="1170" spans="13:15" x14ac:dyDescent="0.4">
      <c r="M1170" t="s">
        <v>873</v>
      </c>
      <c r="N1170" t="s">
        <v>716</v>
      </c>
      <c r="O1170">
        <v>400</v>
      </c>
    </row>
    <row r="1171" spans="13:15" x14ac:dyDescent="0.4">
      <c r="M1171" t="s">
        <v>873</v>
      </c>
      <c r="N1171" t="s">
        <v>717</v>
      </c>
      <c r="O1171">
        <v>1600</v>
      </c>
    </row>
    <row r="1172" spans="13:15" x14ac:dyDescent="0.4">
      <c r="M1172" t="s">
        <v>873</v>
      </c>
      <c r="N1172" t="s">
        <v>718</v>
      </c>
      <c r="O1172">
        <v>3600</v>
      </c>
    </row>
    <row r="1173" spans="13:15" x14ac:dyDescent="0.4">
      <c r="M1173" t="s">
        <v>873</v>
      </c>
      <c r="N1173" t="s">
        <v>719</v>
      </c>
      <c r="O1173">
        <v>800</v>
      </c>
    </row>
    <row r="1174" spans="13:15" x14ac:dyDescent="0.4">
      <c r="M1174" t="s">
        <v>873</v>
      </c>
      <c r="N1174" t="s">
        <v>720</v>
      </c>
      <c r="O1174">
        <v>200</v>
      </c>
    </row>
    <row r="1175" spans="13:15" x14ac:dyDescent="0.4">
      <c r="M1175" t="s">
        <v>873</v>
      </c>
      <c r="N1175" t="s">
        <v>721</v>
      </c>
      <c r="O1175">
        <v>100</v>
      </c>
    </row>
    <row r="1176" spans="13:15" x14ac:dyDescent="0.4">
      <c r="M1176" t="s">
        <v>873</v>
      </c>
      <c r="N1176" t="s">
        <v>722</v>
      </c>
      <c r="O1176">
        <v>900</v>
      </c>
    </row>
    <row r="1177" spans="13:15" x14ac:dyDescent="0.4">
      <c r="M1177" t="s">
        <v>873</v>
      </c>
      <c r="N1177" t="s">
        <v>723</v>
      </c>
      <c r="O1177">
        <v>1100</v>
      </c>
    </row>
    <row r="1178" spans="13:15" x14ac:dyDescent="0.4">
      <c r="M1178" t="s">
        <v>873</v>
      </c>
      <c r="N1178" t="s">
        <v>724</v>
      </c>
      <c r="O1178">
        <v>700</v>
      </c>
    </row>
    <row r="1179" spans="13:15" x14ac:dyDescent="0.4">
      <c r="M1179" t="s">
        <v>873</v>
      </c>
      <c r="N1179" t="s">
        <v>725</v>
      </c>
      <c r="O1179">
        <v>1000</v>
      </c>
    </row>
    <row r="1180" spans="13:15" x14ac:dyDescent="0.4">
      <c r="M1180" t="s">
        <v>873</v>
      </c>
      <c r="N1180" t="s">
        <v>726</v>
      </c>
      <c r="O1180">
        <v>1700</v>
      </c>
    </row>
    <row r="1181" spans="13:15" x14ac:dyDescent="0.4">
      <c r="M1181" t="s">
        <v>873</v>
      </c>
      <c r="N1181" t="s">
        <v>425</v>
      </c>
      <c r="O1181">
        <v>3400</v>
      </c>
    </row>
    <row r="1182" spans="13:15" x14ac:dyDescent="0.4">
      <c r="M1182" t="s">
        <v>873</v>
      </c>
      <c r="N1182" t="s">
        <v>426</v>
      </c>
      <c r="O1182">
        <v>2200</v>
      </c>
    </row>
    <row r="1183" spans="13:15" x14ac:dyDescent="0.4">
      <c r="M1183" t="s">
        <v>873</v>
      </c>
      <c r="N1183" t="s">
        <v>427</v>
      </c>
      <c r="O1183">
        <v>300</v>
      </c>
    </row>
    <row r="1184" spans="13:15" x14ac:dyDescent="0.4">
      <c r="M1184" t="s">
        <v>873</v>
      </c>
      <c r="N1184" t="s">
        <v>428</v>
      </c>
      <c r="O1184">
        <v>200</v>
      </c>
    </row>
    <row r="1185" spans="13:15" x14ac:dyDescent="0.4">
      <c r="M1185" t="s">
        <v>873</v>
      </c>
      <c r="N1185" t="s">
        <v>429</v>
      </c>
      <c r="O1185">
        <v>400</v>
      </c>
    </row>
    <row r="1186" spans="13:15" x14ac:dyDescent="0.4">
      <c r="M1186" t="s">
        <v>873</v>
      </c>
      <c r="N1186" t="s">
        <v>430</v>
      </c>
      <c r="O1186">
        <v>300</v>
      </c>
    </row>
    <row r="1187" spans="13:15" x14ac:dyDescent="0.4">
      <c r="M1187" t="s">
        <v>873</v>
      </c>
      <c r="N1187" t="s">
        <v>431</v>
      </c>
      <c r="O1187">
        <v>200</v>
      </c>
    </row>
    <row r="1188" spans="13:15" x14ac:dyDescent="0.4">
      <c r="M1188" t="s">
        <v>873</v>
      </c>
      <c r="N1188" t="s">
        <v>432</v>
      </c>
      <c r="O1188">
        <v>400</v>
      </c>
    </row>
    <row r="1189" spans="13:15" x14ac:dyDescent="0.4">
      <c r="M1189" t="s">
        <v>873</v>
      </c>
      <c r="N1189" t="s">
        <v>433</v>
      </c>
      <c r="O1189">
        <v>500</v>
      </c>
    </row>
    <row r="1190" spans="13:15" x14ac:dyDescent="0.4">
      <c r="M1190" t="s">
        <v>873</v>
      </c>
      <c r="N1190" t="s">
        <v>434</v>
      </c>
      <c r="O1190">
        <v>500</v>
      </c>
    </row>
    <row r="1191" spans="13:15" x14ac:dyDescent="0.4">
      <c r="M1191" t="s">
        <v>873</v>
      </c>
      <c r="N1191" t="s">
        <v>435</v>
      </c>
      <c r="O1191">
        <v>200</v>
      </c>
    </row>
    <row r="1192" spans="13:15" x14ac:dyDescent="0.4">
      <c r="M1192" t="s">
        <v>873</v>
      </c>
      <c r="N1192" t="s">
        <v>436</v>
      </c>
      <c r="O1192">
        <v>100</v>
      </c>
    </row>
    <row r="1193" spans="13:15" x14ac:dyDescent="0.4">
      <c r="M1193" t="s">
        <v>873</v>
      </c>
      <c r="N1193" t="s">
        <v>437</v>
      </c>
      <c r="O1193">
        <v>300</v>
      </c>
    </row>
    <row r="1194" spans="13:15" x14ac:dyDescent="0.4">
      <c r="M1194" t="s">
        <v>873</v>
      </c>
      <c r="N1194" t="s">
        <v>438</v>
      </c>
      <c r="O1194">
        <v>100</v>
      </c>
    </row>
    <row r="1195" spans="13:15" x14ac:dyDescent="0.4">
      <c r="M1195" t="s">
        <v>873</v>
      </c>
      <c r="N1195" t="s">
        <v>439</v>
      </c>
      <c r="O1195">
        <v>1200</v>
      </c>
    </row>
    <row r="1196" spans="13:15" x14ac:dyDescent="0.4">
      <c r="M1196" t="s">
        <v>873</v>
      </c>
      <c r="N1196" t="s">
        <v>440</v>
      </c>
      <c r="O1196">
        <v>200</v>
      </c>
    </row>
    <row r="1197" spans="13:15" x14ac:dyDescent="0.4">
      <c r="M1197" t="s">
        <v>873</v>
      </c>
      <c r="N1197" t="s">
        <v>441</v>
      </c>
      <c r="O1197">
        <v>100</v>
      </c>
    </row>
    <row r="1198" spans="13:15" x14ac:dyDescent="0.4">
      <c r="M1198" t="s">
        <v>873</v>
      </c>
      <c r="N1198" t="s">
        <v>442</v>
      </c>
      <c r="O1198">
        <v>700</v>
      </c>
    </row>
    <row r="1199" spans="13:15" x14ac:dyDescent="0.4">
      <c r="M1199" t="s">
        <v>873</v>
      </c>
      <c r="N1199" t="s">
        <v>443</v>
      </c>
      <c r="O1199">
        <v>1500</v>
      </c>
    </row>
    <row r="1200" spans="13:15" x14ac:dyDescent="0.4">
      <c r="M1200" t="s">
        <v>873</v>
      </c>
      <c r="N1200" t="s">
        <v>444</v>
      </c>
      <c r="O1200">
        <v>200</v>
      </c>
    </row>
    <row r="1201" spans="13:15" x14ac:dyDescent="0.4">
      <c r="M1201" t="s">
        <v>873</v>
      </c>
      <c r="N1201" t="s">
        <v>445</v>
      </c>
      <c r="O1201">
        <v>200</v>
      </c>
    </row>
    <row r="1202" spans="13:15" x14ac:dyDescent="0.4">
      <c r="M1202" t="s">
        <v>873</v>
      </c>
      <c r="N1202" t="s">
        <v>446</v>
      </c>
      <c r="O1202">
        <v>100</v>
      </c>
    </row>
    <row r="1203" spans="13:15" x14ac:dyDescent="0.4">
      <c r="M1203" t="s">
        <v>873</v>
      </c>
      <c r="N1203" t="s">
        <v>447</v>
      </c>
      <c r="O1203">
        <v>1100</v>
      </c>
    </row>
    <row r="1204" spans="13:15" x14ac:dyDescent="0.4">
      <c r="M1204" t="s">
        <v>873</v>
      </c>
      <c r="N1204" t="s">
        <v>448</v>
      </c>
      <c r="O1204">
        <v>1900</v>
      </c>
    </row>
    <row r="1205" spans="13:15" x14ac:dyDescent="0.4">
      <c r="M1205" t="s">
        <v>873</v>
      </c>
      <c r="N1205" t="s">
        <v>449</v>
      </c>
      <c r="O1205">
        <v>900</v>
      </c>
    </row>
    <row r="1206" spans="13:15" x14ac:dyDescent="0.4">
      <c r="M1206" t="s">
        <v>873</v>
      </c>
      <c r="N1206" t="s">
        <v>450</v>
      </c>
      <c r="O1206">
        <v>100</v>
      </c>
    </row>
    <row r="1207" spans="13:15" x14ac:dyDescent="0.4">
      <c r="M1207" t="s">
        <v>873</v>
      </c>
      <c r="N1207" t="s">
        <v>451</v>
      </c>
      <c r="O1207">
        <v>100</v>
      </c>
    </row>
    <row r="1208" spans="13:15" x14ac:dyDescent="0.4">
      <c r="M1208" t="s">
        <v>873</v>
      </c>
      <c r="N1208" t="s">
        <v>452</v>
      </c>
      <c r="O1208">
        <v>700</v>
      </c>
    </row>
    <row r="1209" spans="13:15" x14ac:dyDescent="0.4">
      <c r="M1209" t="s">
        <v>873</v>
      </c>
      <c r="N1209" t="s">
        <v>453</v>
      </c>
      <c r="O1209">
        <v>600</v>
      </c>
    </row>
    <row r="1210" spans="13:15" x14ac:dyDescent="0.4">
      <c r="M1210" t="s">
        <v>873</v>
      </c>
      <c r="N1210" t="s">
        <v>454</v>
      </c>
      <c r="O1210">
        <v>3500</v>
      </c>
    </row>
    <row r="1211" spans="13:15" x14ac:dyDescent="0.4">
      <c r="M1211" t="s">
        <v>873</v>
      </c>
      <c r="N1211" t="s">
        <v>455</v>
      </c>
      <c r="O1211">
        <v>100</v>
      </c>
    </row>
    <row r="1212" spans="13:15" x14ac:dyDescent="0.4">
      <c r="M1212" t="s">
        <v>873</v>
      </c>
      <c r="N1212" t="s">
        <v>456</v>
      </c>
      <c r="O1212">
        <v>300</v>
      </c>
    </row>
    <row r="1213" spans="13:15" x14ac:dyDescent="0.4">
      <c r="M1213" t="s">
        <v>873</v>
      </c>
      <c r="N1213" t="s">
        <v>457</v>
      </c>
      <c r="O1213">
        <v>100</v>
      </c>
    </row>
    <row r="1214" spans="13:15" x14ac:dyDescent="0.4">
      <c r="M1214" t="s">
        <v>873</v>
      </c>
      <c r="N1214" t="s">
        <v>458</v>
      </c>
      <c r="O1214">
        <v>0</v>
      </c>
    </row>
    <row r="1215" spans="13:15" x14ac:dyDescent="0.4">
      <c r="M1215" t="s">
        <v>873</v>
      </c>
      <c r="N1215" t="s">
        <v>459</v>
      </c>
      <c r="O1215">
        <v>0</v>
      </c>
    </row>
    <row r="1216" spans="13:15" x14ac:dyDescent="0.4">
      <c r="M1216" t="s">
        <v>873</v>
      </c>
      <c r="N1216" t="s">
        <v>460</v>
      </c>
      <c r="O1216">
        <v>800</v>
      </c>
    </row>
    <row r="1217" spans="13:15" x14ac:dyDescent="0.4">
      <c r="M1217" t="s">
        <v>873</v>
      </c>
      <c r="N1217" t="s">
        <v>461</v>
      </c>
      <c r="O1217">
        <v>400</v>
      </c>
    </row>
    <row r="1218" spans="13:15" x14ac:dyDescent="0.4">
      <c r="M1218" t="s">
        <v>873</v>
      </c>
      <c r="N1218" t="s">
        <v>462</v>
      </c>
      <c r="O1218">
        <v>100</v>
      </c>
    </row>
    <row r="1219" spans="13:15" x14ac:dyDescent="0.4">
      <c r="M1219" t="s">
        <v>873</v>
      </c>
      <c r="N1219" t="s">
        <v>463</v>
      </c>
      <c r="O1219">
        <v>100</v>
      </c>
    </row>
    <row r="1220" spans="13:15" x14ac:dyDescent="0.4">
      <c r="M1220" t="s">
        <v>873</v>
      </c>
      <c r="N1220" t="s">
        <v>464</v>
      </c>
      <c r="O1220">
        <v>3200</v>
      </c>
    </row>
    <row r="1221" spans="13:15" x14ac:dyDescent="0.4">
      <c r="M1221" t="s">
        <v>873</v>
      </c>
      <c r="N1221" t="s">
        <v>465</v>
      </c>
      <c r="O1221">
        <v>100</v>
      </c>
    </row>
    <row r="1222" spans="13:15" x14ac:dyDescent="0.4">
      <c r="M1222" t="s">
        <v>873</v>
      </c>
      <c r="N1222" t="s">
        <v>466</v>
      </c>
      <c r="O1222">
        <v>500</v>
      </c>
    </row>
    <row r="1223" spans="13:15" x14ac:dyDescent="0.4">
      <c r="M1223" t="s">
        <v>873</v>
      </c>
      <c r="N1223" t="s">
        <v>467</v>
      </c>
      <c r="O1223">
        <v>0</v>
      </c>
    </row>
    <row r="1224" spans="13:15" x14ac:dyDescent="0.4">
      <c r="M1224" t="s">
        <v>873</v>
      </c>
      <c r="N1224" t="s">
        <v>468</v>
      </c>
      <c r="O1224">
        <v>300</v>
      </c>
    </row>
    <row r="1225" spans="13:15" x14ac:dyDescent="0.4">
      <c r="M1225" t="s">
        <v>873</v>
      </c>
      <c r="N1225" t="s">
        <v>469</v>
      </c>
      <c r="O1225">
        <v>300</v>
      </c>
    </row>
    <row r="1226" spans="13:15" x14ac:dyDescent="0.4">
      <c r="M1226" t="s">
        <v>873</v>
      </c>
      <c r="N1226" t="s">
        <v>470</v>
      </c>
      <c r="O1226">
        <v>100</v>
      </c>
    </row>
    <row r="1227" spans="13:15" x14ac:dyDescent="0.4">
      <c r="M1227" t="s">
        <v>873</v>
      </c>
      <c r="N1227" t="s">
        <v>471</v>
      </c>
      <c r="O1227">
        <v>0</v>
      </c>
    </row>
    <row r="1228" spans="13:15" x14ac:dyDescent="0.4">
      <c r="M1228" t="s">
        <v>873</v>
      </c>
      <c r="N1228" t="s">
        <v>472</v>
      </c>
      <c r="O1228">
        <v>8500</v>
      </c>
    </row>
    <row r="1229" spans="13:15" x14ac:dyDescent="0.4">
      <c r="M1229" t="s">
        <v>873</v>
      </c>
      <c r="N1229" t="s">
        <v>473</v>
      </c>
      <c r="O1229">
        <v>5000</v>
      </c>
    </row>
    <row r="1230" spans="13:15" x14ac:dyDescent="0.4">
      <c r="M1230" t="s">
        <v>873</v>
      </c>
      <c r="N1230" t="s">
        <v>474</v>
      </c>
      <c r="O1230">
        <v>1700</v>
      </c>
    </row>
    <row r="1231" spans="13:15" x14ac:dyDescent="0.4">
      <c r="M1231" t="s">
        <v>873</v>
      </c>
      <c r="N1231" t="s">
        <v>475</v>
      </c>
      <c r="O1231">
        <v>100</v>
      </c>
    </row>
    <row r="1232" spans="13:15" x14ac:dyDescent="0.4">
      <c r="M1232" t="s">
        <v>873</v>
      </c>
      <c r="N1232" t="s">
        <v>476</v>
      </c>
      <c r="O1232">
        <v>300</v>
      </c>
    </row>
    <row r="1233" spans="13:15" x14ac:dyDescent="0.4">
      <c r="M1233" t="s">
        <v>873</v>
      </c>
      <c r="N1233" t="s">
        <v>477</v>
      </c>
      <c r="O1233">
        <v>200</v>
      </c>
    </row>
    <row r="1234" spans="13:15" x14ac:dyDescent="0.4">
      <c r="M1234" t="s">
        <v>873</v>
      </c>
      <c r="N1234" t="s">
        <v>478</v>
      </c>
      <c r="O1234">
        <v>500</v>
      </c>
    </row>
    <row r="1235" spans="13:15" x14ac:dyDescent="0.4">
      <c r="M1235" t="s">
        <v>873</v>
      </c>
      <c r="N1235" t="s">
        <v>479</v>
      </c>
      <c r="O1235">
        <v>2900</v>
      </c>
    </row>
    <row r="1236" spans="13:15" x14ac:dyDescent="0.4">
      <c r="M1236" t="s">
        <v>873</v>
      </c>
      <c r="N1236" t="s">
        <v>480</v>
      </c>
      <c r="O1236">
        <v>500</v>
      </c>
    </row>
    <row r="1237" spans="13:15" x14ac:dyDescent="0.4">
      <c r="M1237" t="s">
        <v>873</v>
      </c>
      <c r="N1237" t="s">
        <v>481</v>
      </c>
      <c r="O1237">
        <v>0</v>
      </c>
    </row>
    <row r="1238" spans="13:15" x14ac:dyDescent="0.4">
      <c r="M1238" t="s">
        <v>873</v>
      </c>
      <c r="N1238" t="s">
        <v>482</v>
      </c>
      <c r="O1238">
        <v>200</v>
      </c>
    </row>
    <row r="1239" spans="13:15" x14ac:dyDescent="0.4">
      <c r="M1239" t="s">
        <v>873</v>
      </c>
      <c r="N1239" t="s">
        <v>483</v>
      </c>
      <c r="O1239">
        <v>3000</v>
      </c>
    </row>
    <row r="1240" spans="13:15" x14ac:dyDescent="0.4">
      <c r="M1240" t="s">
        <v>873</v>
      </c>
      <c r="N1240" t="s">
        <v>484</v>
      </c>
      <c r="O1240">
        <v>2200</v>
      </c>
    </row>
    <row r="1241" spans="13:15" x14ac:dyDescent="0.4">
      <c r="M1241" t="s">
        <v>873</v>
      </c>
      <c r="N1241" t="s">
        <v>485</v>
      </c>
      <c r="O1241">
        <v>12800</v>
      </c>
    </row>
    <row r="1242" spans="13:15" x14ac:dyDescent="0.4">
      <c r="M1242" t="s">
        <v>873</v>
      </c>
      <c r="N1242" t="s">
        <v>486</v>
      </c>
      <c r="O1242">
        <v>1200</v>
      </c>
    </row>
    <row r="1243" spans="13:15" x14ac:dyDescent="0.4">
      <c r="M1243" t="s">
        <v>873</v>
      </c>
      <c r="N1243" t="s">
        <v>487</v>
      </c>
      <c r="O1243">
        <v>1900</v>
      </c>
    </row>
    <row r="1244" spans="13:15" x14ac:dyDescent="0.4">
      <c r="M1244" t="s">
        <v>873</v>
      </c>
      <c r="N1244" t="s">
        <v>488</v>
      </c>
      <c r="O1244">
        <v>4400</v>
      </c>
    </row>
    <row r="1245" spans="13:15" x14ac:dyDescent="0.4">
      <c r="M1245" t="s">
        <v>873</v>
      </c>
      <c r="N1245" t="s">
        <v>489</v>
      </c>
      <c r="O1245">
        <v>400</v>
      </c>
    </row>
    <row r="1246" spans="13:15" x14ac:dyDescent="0.4">
      <c r="M1246" t="s">
        <v>873</v>
      </c>
      <c r="N1246" t="s">
        <v>490</v>
      </c>
      <c r="O1246">
        <v>200</v>
      </c>
    </row>
    <row r="1247" spans="13:15" x14ac:dyDescent="0.4">
      <c r="M1247" t="s">
        <v>873</v>
      </c>
      <c r="N1247" t="s">
        <v>491</v>
      </c>
      <c r="O1247">
        <v>0</v>
      </c>
    </row>
    <row r="1248" spans="13:15" x14ac:dyDescent="0.4">
      <c r="M1248" t="s">
        <v>873</v>
      </c>
      <c r="N1248" t="s">
        <v>492</v>
      </c>
      <c r="O1248">
        <v>5200</v>
      </c>
    </row>
    <row r="1249" spans="13:15" x14ac:dyDescent="0.4">
      <c r="M1249" t="s">
        <v>873</v>
      </c>
      <c r="N1249" t="s">
        <v>493</v>
      </c>
      <c r="O1249">
        <v>500</v>
      </c>
    </row>
    <row r="1250" spans="13:15" x14ac:dyDescent="0.4">
      <c r="M1250" t="s">
        <v>873</v>
      </c>
      <c r="N1250" t="s">
        <v>494</v>
      </c>
      <c r="O1250">
        <v>12500</v>
      </c>
    </row>
    <row r="1251" spans="13:15" x14ac:dyDescent="0.4">
      <c r="M1251" t="s">
        <v>873</v>
      </c>
      <c r="N1251" t="s">
        <v>495</v>
      </c>
      <c r="O1251">
        <v>34100</v>
      </c>
    </row>
    <row r="1252" spans="13:15" x14ac:dyDescent="0.4">
      <c r="M1252" t="s">
        <v>873</v>
      </c>
      <c r="N1252" t="s">
        <v>496</v>
      </c>
      <c r="O1252">
        <v>900</v>
      </c>
    </row>
    <row r="1253" spans="13:15" x14ac:dyDescent="0.4">
      <c r="M1253" t="s">
        <v>873</v>
      </c>
      <c r="N1253" t="s">
        <v>497</v>
      </c>
      <c r="O1253">
        <v>400</v>
      </c>
    </row>
    <row r="1254" spans="13:15" x14ac:dyDescent="0.4">
      <c r="M1254" t="s">
        <v>873</v>
      </c>
      <c r="N1254" t="s">
        <v>498</v>
      </c>
      <c r="O1254">
        <v>400</v>
      </c>
    </row>
    <row r="1255" spans="13:15" x14ac:dyDescent="0.4">
      <c r="M1255" t="s">
        <v>873</v>
      </c>
      <c r="N1255" t="s">
        <v>499</v>
      </c>
      <c r="O1255">
        <v>800</v>
      </c>
    </row>
    <row r="1256" spans="13:15" x14ac:dyDescent="0.4">
      <c r="M1256" t="s">
        <v>873</v>
      </c>
      <c r="N1256" t="s">
        <v>500</v>
      </c>
      <c r="O1256">
        <v>400</v>
      </c>
    </row>
    <row r="1257" spans="13:15" x14ac:dyDescent="0.4">
      <c r="M1257" t="s">
        <v>873</v>
      </c>
      <c r="N1257" t="s">
        <v>501</v>
      </c>
      <c r="O1257">
        <v>600</v>
      </c>
    </row>
    <row r="1258" spans="13:15" x14ac:dyDescent="0.4">
      <c r="M1258" t="s">
        <v>873</v>
      </c>
      <c r="N1258" t="s">
        <v>502</v>
      </c>
      <c r="O1258">
        <v>2800</v>
      </c>
    </row>
    <row r="1259" spans="13:15" x14ac:dyDescent="0.4">
      <c r="M1259" t="s">
        <v>873</v>
      </c>
      <c r="N1259" t="s">
        <v>503</v>
      </c>
      <c r="O1259">
        <v>2000</v>
      </c>
    </row>
    <row r="1260" spans="13:15" x14ac:dyDescent="0.4">
      <c r="M1260" t="s">
        <v>873</v>
      </c>
      <c r="N1260" t="s">
        <v>504</v>
      </c>
      <c r="O1260">
        <v>800</v>
      </c>
    </row>
    <row r="1261" spans="13:15" x14ac:dyDescent="0.4">
      <c r="M1261" t="s">
        <v>873</v>
      </c>
      <c r="N1261" t="s">
        <v>505</v>
      </c>
      <c r="O1261">
        <v>600</v>
      </c>
    </row>
    <row r="1262" spans="13:15" x14ac:dyDescent="0.4">
      <c r="M1262" t="s">
        <v>873</v>
      </c>
      <c r="N1262" t="s">
        <v>506</v>
      </c>
      <c r="O1262">
        <v>4900</v>
      </c>
    </row>
    <row r="1263" spans="13:15" x14ac:dyDescent="0.4">
      <c r="M1263" t="s">
        <v>873</v>
      </c>
      <c r="N1263" t="s">
        <v>507</v>
      </c>
      <c r="O1263">
        <v>1200</v>
      </c>
    </row>
    <row r="1264" spans="13:15" x14ac:dyDescent="0.4">
      <c r="M1264" t="s">
        <v>873</v>
      </c>
      <c r="N1264" t="s">
        <v>508</v>
      </c>
      <c r="O1264">
        <v>1200</v>
      </c>
    </row>
    <row r="1265" spans="13:15" x14ac:dyDescent="0.4">
      <c r="M1265" t="s">
        <v>873</v>
      </c>
      <c r="N1265" t="s">
        <v>509</v>
      </c>
      <c r="O1265">
        <v>800</v>
      </c>
    </row>
    <row r="1266" spans="13:15" x14ac:dyDescent="0.4">
      <c r="M1266" t="s">
        <v>873</v>
      </c>
      <c r="N1266" t="s">
        <v>510</v>
      </c>
      <c r="O1266">
        <v>400</v>
      </c>
    </row>
    <row r="1267" spans="13:15" x14ac:dyDescent="0.4">
      <c r="M1267" t="s">
        <v>873</v>
      </c>
      <c r="N1267" t="s">
        <v>511</v>
      </c>
      <c r="O1267">
        <v>1200</v>
      </c>
    </row>
    <row r="1268" spans="13:15" x14ac:dyDescent="0.4">
      <c r="M1268" t="s">
        <v>873</v>
      </c>
      <c r="N1268" t="s">
        <v>512</v>
      </c>
      <c r="O1268">
        <v>4200</v>
      </c>
    </row>
    <row r="1269" spans="13:15" x14ac:dyDescent="0.4">
      <c r="M1269" t="s">
        <v>873</v>
      </c>
      <c r="N1269" t="s">
        <v>513</v>
      </c>
      <c r="O1269">
        <v>400</v>
      </c>
    </row>
    <row r="1270" spans="13:15" x14ac:dyDescent="0.4">
      <c r="M1270" t="s">
        <v>873</v>
      </c>
      <c r="N1270" t="s">
        <v>514</v>
      </c>
      <c r="O1270">
        <v>1200</v>
      </c>
    </row>
    <row r="1271" spans="13:15" x14ac:dyDescent="0.4">
      <c r="M1271" t="s">
        <v>873</v>
      </c>
      <c r="N1271" t="s">
        <v>515</v>
      </c>
      <c r="O1271">
        <v>200</v>
      </c>
    </row>
    <row r="1272" spans="13:15" x14ac:dyDescent="0.4">
      <c r="M1272" t="s">
        <v>873</v>
      </c>
      <c r="N1272" t="s">
        <v>516</v>
      </c>
      <c r="O1272">
        <v>1200</v>
      </c>
    </row>
    <row r="1273" spans="13:15" x14ac:dyDescent="0.4">
      <c r="M1273" t="s">
        <v>873</v>
      </c>
      <c r="N1273" t="s">
        <v>517</v>
      </c>
      <c r="O1273">
        <v>300</v>
      </c>
    </row>
    <row r="1274" spans="13:15" x14ac:dyDescent="0.4">
      <c r="M1274" t="s">
        <v>873</v>
      </c>
      <c r="N1274" t="s">
        <v>518</v>
      </c>
      <c r="O1274">
        <v>500</v>
      </c>
    </row>
    <row r="1275" spans="13:15" x14ac:dyDescent="0.4">
      <c r="M1275" t="s">
        <v>873</v>
      </c>
      <c r="N1275" t="s">
        <v>519</v>
      </c>
      <c r="O1275">
        <v>300</v>
      </c>
    </row>
    <row r="1276" spans="13:15" x14ac:dyDescent="0.4">
      <c r="M1276" t="s">
        <v>873</v>
      </c>
      <c r="N1276" t="s">
        <v>520</v>
      </c>
      <c r="O1276">
        <v>200</v>
      </c>
    </row>
    <row r="1277" spans="13:15" x14ac:dyDescent="0.4">
      <c r="M1277" t="s">
        <v>873</v>
      </c>
      <c r="N1277" t="s">
        <v>521</v>
      </c>
      <c r="O1277">
        <v>0</v>
      </c>
    </row>
    <row r="1278" spans="13:15" x14ac:dyDescent="0.4">
      <c r="M1278" t="s">
        <v>873</v>
      </c>
      <c r="N1278" t="s">
        <v>522</v>
      </c>
      <c r="O1278">
        <v>800</v>
      </c>
    </row>
    <row r="1279" spans="13:15" x14ac:dyDescent="0.4">
      <c r="M1279" t="s">
        <v>873</v>
      </c>
      <c r="N1279" t="s">
        <v>523</v>
      </c>
      <c r="O1279">
        <v>500</v>
      </c>
    </row>
    <row r="1280" spans="13:15" x14ac:dyDescent="0.4">
      <c r="M1280" t="s">
        <v>873</v>
      </c>
      <c r="N1280" t="s">
        <v>524</v>
      </c>
      <c r="O1280">
        <v>400</v>
      </c>
    </row>
    <row r="1281" spans="13:15" x14ac:dyDescent="0.4">
      <c r="M1281" t="s">
        <v>873</v>
      </c>
      <c r="N1281" t="s">
        <v>525</v>
      </c>
      <c r="O1281">
        <v>500</v>
      </c>
    </row>
    <row r="1282" spans="13:15" x14ac:dyDescent="0.4">
      <c r="M1282" t="s">
        <v>873</v>
      </c>
      <c r="N1282" t="s">
        <v>526</v>
      </c>
      <c r="O1282">
        <v>900</v>
      </c>
    </row>
    <row r="1283" spans="13:15" x14ac:dyDescent="0.4">
      <c r="M1283" t="s">
        <v>873</v>
      </c>
      <c r="N1283" t="s">
        <v>527</v>
      </c>
      <c r="O1283">
        <v>1500</v>
      </c>
    </row>
    <row r="1284" spans="13:15" x14ac:dyDescent="0.4">
      <c r="M1284" t="s">
        <v>873</v>
      </c>
      <c r="N1284" t="s">
        <v>528</v>
      </c>
      <c r="O1284">
        <v>200</v>
      </c>
    </row>
    <row r="1285" spans="13:15" x14ac:dyDescent="0.4">
      <c r="M1285" t="s">
        <v>873</v>
      </c>
      <c r="N1285" t="s">
        <v>529</v>
      </c>
      <c r="O1285">
        <v>100</v>
      </c>
    </row>
    <row r="1286" spans="13:15" x14ac:dyDescent="0.4">
      <c r="M1286" t="s">
        <v>873</v>
      </c>
      <c r="N1286" t="s">
        <v>530</v>
      </c>
      <c r="O1286">
        <v>1000</v>
      </c>
    </row>
    <row r="1287" spans="13:15" x14ac:dyDescent="0.4">
      <c r="M1287" t="s">
        <v>873</v>
      </c>
      <c r="N1287" t="s">
        <v>531</v>
      </c>
      <c r="O1287">
        <v>0</v>
      </c>
    </row>
    <row r="1288" spans="13:15" x14ac:dyDescent="0.4">
      <c r="M1288" t="s">
        <v>873</v>
      </c>
      <c r="N1288" t="s">
        <v>532</v>
      </c>
      <c r="O1288">
        <v>1500</v>
      </c>
    </row>
    <row r="1289" spans="13:15" x14ac:dyDescent="0.4">
      <c r="M1289" t="s">
        <v>873</v>
      </c>
      <c r="N1289" t="s">
        <v>533</v>
      </c>
      <c r="O1289">
        <v>200</v>
      </c>
    </row>
    <row r="1290" spans="13:15" x14ac:dyDescent="0.4">
      <c r="M1290" t="s">
        <v>873</v>
      </c>
      <c r="N1290" t="s">
        <v>534</v>
      </c>
      <c r="O1290">
        <v>500</v>
      </c>
    </row>
    <row r="1291" spans="13:15" x14ac:dyDescent="0.4">
      <c r="M1291" t="s">
        <v>873</v>
      </c>
      <c r="N1291" t="s">
        <v>535</v>
      </c>
      <c r="O1291">
        <v>2200</v>
      </c>
    </row>
    <row r="1292" spans="13:15" x14ac:dyDescent="0.4">
      <c r="M1292" t="s">
        <v>873</v>
      </c>
      <c r="N1292" t="s">
        <v>536</v>
      </c>
      <c r="O1292">
        <v>13000</v>
      </c>
    </row>
    <row r="1293" spans="13:15" x14ac:dyDescent="0.4">
      <c r="M1293" t="s">
        <v>873</v>
      </c>
      <c r="N1293" t="s">
        <v>537</v>
      </c>
      <c r="O1293">
        <v>2800</v>
      </c>
    </row>
    <row r="1294" spans="13:15" x14ac:dyDescent="0.4">
      <c r="M1294" t="s">
        <v>873</v>
      </c>
      <c r="N1294" t="s">
        <v>538</v>
      </c>
      <c r="O1294">
        <v>1000</v>
      </c>
    </row>
    <row r="1295" spans="13:15" x14ac:dyDescent="0.4">
      <c r="M1295" t="s">
        <v>873</v>
      </c>
      <c r="N1295" t="s">
        <v>539</v>
      </c>
      <c r="O1295">
        <v>4400</v>
      </c>
    </row>
    <row r="1296" spans="13:15" x14ac:dyDescent="0.4">
      <c r="M1296" t="s">
        <v>873</v>
      </c>
      <c r="N1296" t="s">
        <v>540</v>
      </c>
      <c r="O1296">
        <v>1800</v>
      </c>
    </row>
    <row r="1297" spans="13:15" x14ac:dyDescent="0.4">
      <c r="M1297" t="s">
        <v>873</v>
      </c>
      <c r="N1297" t="s">
        <v>541</v>
      </c>
      <c r="O1297">
        <v>1200</v>
      </c>
    </row>
    <row r="1298" spans="13:15" x14ac:dyDescent="0.4">
      <c r="M1298" t="s">
        <v>873</v>
      </c>
      <c r="N1298" t="s">
        <v>542</v>
      </c>
      <c r="O1298">
        <v>1200</v>
      </c>
    </row>
    <row r="1299" spans="13:15" x14ac:dyDescent="0.4">
      <c r="M1299" t="s">
        <v>873</v>
      </c>
      <c r="N1299" t="s">
        <v>543</v>
      </c>
      <c r="O1299">
        <v>300</v>
      </c>
    </row>
    <row r="1300" spans="13:15" x14ac:dyDescent="0.4">
      <c r="M1300" t="s">
        <v>873</v>
      </c>
      <c r="N1300" t="s">
        <v>544</v>
      </c>
      <c r="O1300">
        <v>1100</v>
      </c>
    </row>
    <row r="1301" spans="13:15" x14ac:dyDescent="0.4">
      <c r="M1301" t="s">
        <v>873</v>
      </c>
      <c r="N1301" t="s">
        <v>727</v>
      </c>
      <c r="O1301">
        <v>1000</v>
      </c>
    </row>
    <row r="1302" spans="13:15" x14ac:dyDescent="0.4">
      <c r="M1302" t="s">
        <v>873</v>
      </c>
      <c r="N1302" t="s">
        <v>728</v>
      </c>
      <c r="O1302">
        <v>400</v>
      </c>
    </row>
    <row r="1303" spans="13:15" x14ac:dyDescent="0.4">
      <c r="M1303" t="s">
        <v>873</v>
      </c>
      <c r="N1303" t="s">
        <v>729</v>
      </c>
      <c r="O1303">
        <v>900</v>
      </c>
    </row>
    <row r="1304" spans="13:15" x14ac:dyDescent="0.4">
      <c r="M1304" t="s">
        <v>873</v>
      </c>
      <c r="N1304" t="s">
        <v>730</v>
      </c>
      <c r="O1304">
        <v>200</v>
      </c>
    </row>
    <row r="1305" spans="13:15" x14ac:dyDescent="0.4">
      <c r="M1305" t="s">
        <v>873</v>
      </c>
      <c r="N1305" t="s">
        <v>731</v>
      </c>
      <c r="O1305">
        <v>1100</v>
      </c>
    </row>
    <row r="1306" spans="13:15" x14ac:dyDescent="0.4">
      <c r="M1306" t="s">
        <v>873</v>
      </c>
      <c r="N1306" t="s">
        <v>732</v>
      </c>
      <c r="O1306">
        <v>0</v>
      </c>
    </row>
    <row r="1307" spans="13:15" x14ac:dyDescent="0.4">
      <c r="M1307" t="s">
        <v>873</v>
      </c>
      <c r="N1307" t="s">
        <v>733</v>
      </c>
      <c r="O1307">
        <v>4600</v>
      </c>
    </row>
    <row r="1308" spans="13:15" x14ac:dyDescent="0.4">
      <c r="M1308" t="s">
        <v>873</v>
      </c>
      <c r="N1308" t="s">
        <v>734</v>
      </c>
      <c r="O1308">
        <v>500</v>
      </c>
    </row>
    <row r="1309" spans="13:15" x14ac:dyDescent="0.4">
      <c r="M1309" t="s">
        <v>873</v>
      </c>
      <c r="N1309" t="s">
        <v>735</v>
      </c>
      <c r="O1309">
        <v>2100</v>
      </c>
    </row>
    <row r="1310" spans="13:15" x14ac:dyDescent="0.4">
      <c r="M1310" t="s">
        <v>873</v>
      </c>
      <c r="N1310" t="s">
        <v>736</v>
      </c>
      <c r="O1310">
        <v>1700</v>
      </c>
    </row>
    <row r="1311" spans="13:15" x14ac:dyDescent="0.4">
      <c r="M1311" t="s">
        <v>873</v>
      </c>
      <c r="N1311" t="s">
        <v>737</v>
      </c>
      <c r="O1311">
        <v>1700</v>
      </c>
    </row>
    <row r="1312" spans="13:15" x14ac:dyDescent="0.4">
      <c r="M1312" t="s">
        <v>873</v>
      </c>
      <c r="N1312" t="s">
        <v>738</v>
      </c>
      <c r="O1312">
        <v>1200</v>
      </c>
    </row>
    <row r="1313" spans="13:15" x14ac:dyDescent="0.4">
      <c r="M1313" t="s">
        <v>873</v>
      </c>
      <c r="N1313" t="s">
        <v>739</v>
      </c>
      <c r="O1313">
        <v>700</v>
      </c>
    </row>
    <row r="1314" spans="13:15" x14ac:dyDescent="0.4">
      <c r="M1314" t="s">
        <v>873</v>
      </c>
      <c r="N1314" t="s">
        <v>740</v>
      </c>
      <c r="O1314">
        <v>400</v>
      </c>
    </row>
    <row r="1315" spans="13:15" x14ac:dyDescent="0.4">
      <c r="M1315" t="s">
        <v>873</v>
      </c>
      <c r="N1315" t="s">
        <v>741</v>
      </c>
      <c r="O1315">
        <v>13400</v>
      </c>
    </row>
    <row r="1316" spans="13:15" x14ac:dyDescent="0.4">
      <c r="M1316" t="s">
        <v>873</v>
      </c>
      <c r="N1316" t="s">
        <v>742</v>
      </c>
      <c r="O1316">
        <v>1600</v>
      </c>
    </row>
    <row r="1317" spans="13:15" x14ac:dyDescent="0.4">
      <c r="M1317" t="s">
        <v>873</v>
      </c>
      <c r="N1317" t="s">
        <v>743</v>
      </c>
      <c r="O1317">
        <v>900</v>
      </c>
    </row>
    <row r="1318" spans="13:15" x14ac:dyDescent="0.4">
      <c r="M1318" t="s">
        <v>873</v>
      </c>
      <c r="N1318" t="s">
        <v>744</v>
      </c>
      <c r="O1318">
        <v>800</v>
      </c>
    </row>
    <row r="1319" spans="13:15" x14ac:dyDescent="0.4">
      <c r="M1319" t="s">
        <v>873</v>
      </c>
      <c r="N1319" t="s">
        <v>745</v>
      </c>
      <c r="O1319">
        <v>700</v>
      </c>
    </row>
    <row r="1320" spans="13:15" x14ac:dyDescent="0.4">
      <c r="M1320" t="s">
        <v>873</v>
      </c>
      <c r="N1320" t="s">
        <v>746</v>
      </c>
      <c r="O1320">
        <v>2900</v>
      </c>
    </row>
    <row r="1321" spans="13:15" x14ac:dyDescent="0.4">
      <c r="M1321" t="s">
        <v>873</v>
      </c>
      <c r="N1321" t="s">
        <v>747</v>
      </c>
      <c r="O1321">
        <v>1800</v>
      </c>
    </row>
    <row r="1322" spans="13:15" x14ac:dyDescent="0.4">
      <c r="M1322" t="s">
        <v>873</v>
      </c>
      <c r="N1322" t="s">
        <v>748</v>
      </c>
      <c r="O1322">
        <v>1500</v>
      </c>
    </row>
    <row r="1323" spans="13:15" x14ac:dyDescent="0.4">
      <c r="M1323" t="s">
        <v>873</v>
      </c>
      <c r="N1323" t="s">
        <v>749</v>
      </c>
      <c r="O1323">
        <v>1500</v>
      </c>
    </row>
    <row r="1324" spans="13:15" x14ac:dyDescent="0.4">
      <c r="M1324" t="s">
        <v>873</v>
      </c>
      <c r="N1324" t="s">
        <v>750</v>
      </c>
      <c r="O1324">
        <v>1400</v>
      </c>
    </row>
    <row r="1325" spans="13:15" x14ac:dyDescent="0.4">
      <c r="M1325" t="s">
        <v>873</v>
      </c>
      <c r="N1325" t="s">
        <v>751</v>
      </c>
      <c r="O1325">
        <v>0</v>
      </c>
    </row>
    <row r="1326" spans="13:15" x14ac:dyDescent="0.4">
      <c r="M1326" t="s">
        <v>873</v>
      </c>
      <c r="N1326" t="s">
        <v>752</v>
      </c>
      <c r="O1326">
        <v>0</v>
      </c>
    </row>
    <row r="1327" spans="13:15" x14ac:dyDescent="0.4">
      <c r="M1327" t="s">
        <v>873</v>
      </c>
      <c r="N1327" t="s">
        <v>753</v>
      </c>
      <c r="O1327">
        <v>0</v>
      </c>
    </row>
    <row r="1328" spans="13:15" x14ac:dyDescent="0.4">
      <c r="M1328" t="s">
        <v>873</v>
      </c>
      <c r="N1328" t="s">
        <v>754</v>
      </c>
      <c r="O1328">
        <v>0</v>
      </c>
    </row>
    <row r="1329" spans="13:15" x14ac:dyDescent="0.4">
      <c r="M1329" t="s">
        <v>873</v>
      </c>
      <c r="N1329" t="s">
        <v>755</v>
      </c>
      <c r="O1329">
        <v>0</v>
      </c>
    </row>
    <row r="1330" spans="13:15" x14ac:dyDescent="0.4">
      <c r="M1330" t="s">
        <v>873</v>
      </c>
      <c r="N1330" t="s">
        <v>756</v>
      </c>
      <c r="O1330">
        <v>28200</v>
      </c>
    </row>
    <row r="1331" spans="13:15" x14ac:dyDescent="0.4">
      <c r="M1331" t="s">
        <v>875</v>
      </c>
      <c r="N1331" t="s">
        <v>545</v>
      </c>
      <c r="O1331">
        <v>74600</v>
      </c>
    </row>
    <row r="1332" spans="13:15" x14ac:dyDescent="0.4">
      <c r="M1332" t="s">
        <v>875</v>
      </c>
      <c r="N1332" t="s">
        <v>546</v>
      </c>
      <c r="O1332">
        <v>33200</v>
      </c>
    </row>
    <row r="1333" spans="13:15" x14ac:dyDescent="0.4">
      <c r="M1333" t="s">
        <v>875</v>
      </c>
      <c r="N1333" t="s">
        <v>547</v>
      </c>
      <c r="O1333">
        <v>24500</v>
      </c>
    </row>
    <row r="1334" spans="13:15" x14ac:dyDescent="0.4">
      <c r="M1334" t="s">
        <v>875</v>
      </c>
      <c r="N1334" t="s">
        <v>548</v>
      </c>
      <c r="O1334">
        <v>58300</v>
      </c>
    </row>
    <row r="1335" spans="13:15" x14ac:dyDescent="0.4">
      <c r="M1335" t="s">
        <v>875</v>
      </c>
      <c r="N1335" t="s">
        <v>549</v>
      </c>
      <c r="O1335">
        <v>13100</v>
      </c>
    </row>
    <row r="1336" spans="13:15" x14ac:dyDescent="0.4">
      <c r="M1336" t="s">
        <v>875</v>
      </c>
      <c r="N1336" t="s">
        <v>550</v>
      </c>
      <c r="O1336">
        <v>36700</v>
      </c>
    </row>
    <row r="1337" spans="13:15" x14ac:dyDescent="0.4">
      <c r="M1337" t="s">
        <v>875</v>
      </c>
      <c r="N1337" t="s">
        <v>551</v>
      </c>
      <c r="O1337">
        <v>15300</v>
      </c>
    </row>
    <row r="1338" spans="13:15" x14ac:dyDescent="0.4">
      <c r="M1338" t="s">
        <v>875</v>
      </c>
      <c r="N1338" t="s">
        <v>552</v>
      </c>
      <c r="O1338">
        <v>24900</v>
      </c>
    </row>
    <row r="1339" spans="13:15" x14ac:dyDescent="0.4">
      <c r="M1339" t="s">
        <v>875</v>
      </c>
      <c r="N1339" t="s">
        <v>553</v>
      </c>
      <c r="O1339">
        <v>15700</v>
      </c>
    </row>
    <row r="1340" spans="13:15" x14ac:dyDescent="0.4">
      <c r="M1340" t="s">
        <v>875</v>
      </c>
      <c r="N1340" t="s">
        <v>554</v>
      </c>
      <c r="O1340">
        <v>6400</v>
      </c>
    </row>
    <row r="1341" spans="13:15" x14ac:dyDescent="0.4">
      <c r="M1341" t="s">
        <v>875</v>
      </c>
      <c r="N1341" t="s">
        <v>555</v>
      </c>
      <c r="O1341">
        <v>12500</v>
      </c>
    </row>
    <row r="1342" spans="13:15" x14ac:dyDescent="0.4">
      <c r="M1342" t="s">
        <v>875</v>
      </c>
      <c r="N1342" t="s">
        <v>556</v>
      </c>
      <c r="O1342">
        <v>6900</v>
      </c>
    </row>
    <row r="1343" spans="13:15" x14ac:dyDescent="0.4">
      <c r="M1343" t="s">
        <v>875</v>
      </c>
      <c r="N1343" t="s">
        <v>557</v>
      </c>
      <c r="O1343">
        <v>8600</v>
      </c>
    </row>
    <row r="1344" spans="13:15" x14ac:dyDescent="0.4">
      <c r="M1344" t="s">
        <v>875</v>
      </c>
      <c r="N1344" t="s">
        <v>558</v>
      </c>
      <c r="O1344">
        <v>1100</v>
      </c>
    </row>
    <row r="1345" spans="13:15" x14ac:dyDescent="0.4">
      <c r="M1345" t="s">
        <v>875</v>
      </c>
      <c r="N1345" t="s">
        <v>559</v>
      </c>
      <c r="O1345">
        <v>10100</v>
      </c>
    </row>
    <row r="1346" spans="13:15" x14ac:dyDescent="0.4">
      <c r="M1346" t="s">
        <v>875</v>
      </c>
      <c r="N1346" t="s">
        <v>560</v>
      </c>
      <c r="O1346">
        <v>4400</v>
      </c>
    </row>
    <row r="1347" spans="13:15" x14ac:dyDescent="0.4">
      <c r="M1347" t="s">
        <v>875</v>
      </c>
      <c r="N1347" t="s">
        <v>561</v>
      </c>
      <c r="O1347">
        <v>3000</v>
      </c>
    </row>
    <row r="1348" spans="13:15" x14ac:dyDescent="0.4">
      <c r="M1348" t="s">
        <v>875</v>
      </c>
      <c r="N1348" t="s">
        <v>562</v>
      </c>
      <c r="O1348">
        <v>4200</v>
      </c>
    </row>
    <row r="1349" spans="13:15" x14ac:dyDescent="0.4">
      <c r="M1349" t="s">
        <v>875</v>
      </c>
      <c r="N1349" t="s">
        <v>563</v>
      </c>
      <c r="O1349">
        <v>3100</v>
      </c>
    </row>
    <row r="1350" spans="13:15" x14ac:dyDescent="0.4">
      <c r="M1350" t="s">
        <v>875</v>
      </c>
      <c r="N1350" t="s">
        <v>564</v>
      </c>
      <c r="O1350">
        <v>18800</v>
      </c>
    </row>
    <row r="1351" spans="13:15" x14ac:dyDescent="0.4">
      <c r="M1351" t="s">
        <v>875</v>
      </c>
      <c r="N1351" t="s">
        <v>565</v>
      </c>
      <c r="O1351">
        <v>4900</v>
      </c>
    </row>
    <row r="1352" spans="13:15" x14ac:dyDescent="0.4">
      <c r="M1352" t="s">
        <v>875</v>
      </c>
      <c r="N1352" t="s">
        <v>566</v>
      </c>
      <c r="O1352">
        <v>2200</v>
      </c>
    </row>
    <row r="1353" spans="13:15" x14ac:dyDescent="0.4">
      <c r="M1353" t="s">
        <v>875</v>
      </c>
      <c r="N1353" t="s">
        <v>567</v>
      </c>
      <c r="O1353">
        <v>4700</v>
      </c>
    </row>
    <row r="1354" spans="13:15" x14ac:dyDescent="0.4">
      <c r="M1354" t="s">
        <v>875</v>
      </c>
      <c r="N1354" t="s">
        <v>568</v>
      </c>
      <c r="O1354">
        <v>12200</v>
      </c>
    </row>
    <row r="1355" spans="13:15" x14ac:dyDescent="0.4">
      <c r="M1355" t="s">
        <v>875</v>
      </c>
      <c r="N1355" t="s">
        <v>569</v>
      </c>
      <c r="O1355">
        <v>13200</v>
      </c>
    </row>
    <row r="1356" spans="13:15" x14ac:dyDescent="0.4">
      <c r="M1356" t="s">
        <v>875</v>
      </c>
      <c r="N1356" t="s">
        <v>570</v>
      </c>
      <c r="O1356">
        <v>9000</v>
      </c>
    </row>
    <row r="1357" spans="13:15" x14ac:dyDescent="0.4">
      <c r="M1357" t="s">
        <v>875</v>
      </c>
      <c r="N1357" t="s">
        <v>571</v>
      </c>
      <c r="O1357">
        <v>18800</v>
      </c>
    </row>
    <row r="1358" spans="13:15" x14ac:dyDescent="0.4">
      <c r="M1358" t="s">
        <v>875</v>
      </c>
      <c r="N1358" t="s">
        <v>572</v>
      </c>
      <c r="O1358">
        <v>8200</v>
      </c>
    </row>
    <row r="1359" spans="13:15" x14ac:dyDescent="0.4">
      <c r="M1359" t="s">
        <v>875</v>
      </c>
      <c r="N1359" t="s">
        <v>573</v>
      </c>
      <c r="O1359">
        <v>26600</v>
      </c>
    </row>
    <row r="1360" spans="13:15" x14ac:dyDescent="0.4">
      <c r="M1360" t="s">
        <v>875</v>
      </c>
      <c r="N1360" t="s">
        <v>574</v>
      </c>
      <c r="O1360">
        <v>5700</v>
      </c>
    </row>
    <row r="1361" spans="13:15" x14ac:dyDescent="0.4">
      <c r="M1361" t="s">
        <v>875</v>
      </c>
      <c r="N1361" t="s">
        <v>575</v>
      </c>
      <c r="O1361">
        <v>200</v>
      </c>
    </row>
    <row r="1362" spans="13:15" x14ac:dyDescent="0.4">
      <c r="M1362" t="s">
        <v>875</v>
      </c>
      <c r="N1362" t="s">
        <v>576</v>
      </c>
      <c r="O1362">
        <v>2000</v>
      </c>
    </row>
    <row r="1363" spans="13:15" x14ac:dyDescent="0.4">
      <c r="M1363" t="s">
        <v>875</v>
      </c>
      <c r="N1363" t="s">
        <v>577</v>
      </c>
      <c r="O1363">
        <v>4800</v>
      </c>
    </row>
    <row r="1364" spans="13:15" x14ac:dyDescent="0.4">
      <c r="M1364" t="s">
        <v>875</v>
      </c>
      <c r="N1364" t="s">
        <v>578</v>
      </c>
      <c r="O1364">
        <v>2600</v>
      </c>
    </row>
    <row r="1365" spans="13:15" x14ac:dyDescent="0.4">
      <c r="M1365" t="s">
        <v>875</v>
      </c>
      <c r="N1365" t="s">
        <v>579</v>
      </c>
      <c r="O1365">
        <v>400</v>
      </c>
    </row>
    <row r="1366" spans="13:15" x14ac:dyDescent="0.4">
      <c r="M1366" t="s">
        <v>875</v>
      </c>
      <c r="N1366" t="s">
        <v>580</v>
      </c>
      <c r="O1366">
        <v>1800</v>
      </c>
    </row>
    <row r="1367" spans="13:15" x14ac:dyDescent="0.4">
      <c r="M1367" t="s">
        <v>875</v>
      </c>
      <c r="N1367" t="s">
        <v>581</v>
      </c>
      <c r="O1367">
        <v>700</v>
      </c>
    </row>
    <row r="1368" spans="13:15" x14ac:dyDescent="0.4">
      <c r="M1368" t="s">
        <v>875</v>
      </c>
      <c r="N1368" t="s">
        <v>582</v>
      </c>
      <c r="O1368">
        <v>7400</v>
      </c>
    </row>
    <row r="1369" spans="13:15" x14ac:dyDescent="0.4">
      <c r="M1369" t="s">
        <v>875</v>
      </c>
      <c r="N1369" t="s">
        <v>583</v>
      </c>
      <c r="O1369">
        <v>3100</v>
      </c>
    </row>
    <row r="1370" spans="13:15" x14ac:dyDescent="0.4">
      <c r="M1370" t="s">
        <v>875</v>
      </c>
      <c r="N1370" t="s">
        <v>584</v>
      </c>
      <c r="O1370">
        <v>1400</v>
      </c>
    </row>
    <row r="1371" spans="13:15" x14ac:dyDescent="0.4">
      <c r="M1371" t="s">
        <v>875</v>
      </c>
      <c r="N1371" t="s">
        <v>585</v>
      </c>
      <c r="O1371">
        <v>5100</v>
      </c>
    </row>
    <row r="1372" spans="13:15" x14ac:dyDescent="0.4">
      <c r="M1372" t="s">
        <v>875</v>
      </c>
      <c r="N1372" t="s">
        <v>586</v>
      </c>
      <c r="O1372">
        <v>8800</v>
      </c>
    </row>
    <row r="1373" spans="13:15" x14ac:dyDescent="0.4">
      <c r="M1373" t="s">
        <v>875</v>
      </c>
      <c r="N1373" t="s">
        <v>587</v>
      </c>
      <c r="O1373">
        <v>8700</v>
      </c>
    </row>
    <row r="1374" spans="13:15" x14ac:dyDescent="0.4">
      <c r="M1374" t="s">
        <v>875</v>
      </c>
      <c r="N1374" t="s">
        <v>588</v>
      </c>
      <c r="O1374">
        <v>10900</v>
      </c>
    </row>
    <row r="1375" spans="13:15" x14ac:dyDescent="0.4">
      <c r="M1375" t="s">
        <v>875</v>
      </c>
      <c r="N1375" t="s">
        <v>589</v>
      </c>
      <c r="O1375">
        <v>3900</v>
      </c>
    </row>
    <row r="1376" spans="13:15" x14ac:dyDescent="0.4">
      <c r="M1376" t="s">
        <v>875</v>
      </c>
      <c r="N1376" t="s">
        <v>590</v>
      </c>
      <c r="O1376">
        <v>4200</v>
      </c>
    </row>
    <row r="1377" spans="13:15" x14ac:dyDescent="0.4">
      <c r="M1377" t="s">
        <v>875</v>
      </c>
      <c r="N1377" t="s">
        <v>591</v>
      </c>
      <c r="O1377">
        <v>1500</v>
      </c>
    </row>
    <row r="1378" spans="13:15" x14ac:dyDescent="0.4">
      <c r="M1378" t="s">
        <v>875</v>
      </c>
      <c r="N1378" t="s">
        <v>592</v>
      </c>
      <c r="O1378">
        <v>1500</v>
      </c>
    </row>
    <row r="1379" spans="13:15" x14ac:dyDescent="0.4">
      <c r="M1379" t="s">
        <v>875</v>
      </c>
      <c r="N1379" t="s">
        <v>593</v>
      </c>
      <c r="O1379">
        <v>500</v>
      </c>
    </row>
    <row r="1380" spans="13:15" x14ac:dyDescent="0.4">
      <c r="M1380" t="s">
        <v>875</v>
      </c>
      <c r="N1380" t="s">
        <v>594</v>
      </c>
      <c r="O1380">
        <v>1500</v>
      </c>
    </row>
    <row r="1381" spans="13:15" x14ac:dyDescent="0.4">
      <c r="M1381" t="s">
        <v>875</v>
      </c>
      <c r="N1381" t="s">
        <v>595</v>
      </c>
      <c r="O1381">
        <v>400</v>
      </c>
    </row>
    <row r="1382" spans="13:15" x14ac:dyDescent="0.4">
      <c r="M1382" t="s">
        <v>875</v>
      </c>
      <c r="N1382" t="s">
        <v>596</v>
      </c>
      <c r="O1382">
        <v>3700</v>
      </c>
    </row>
    <row r="1383" spans="13:15" x14ac:dyDescent="0.4">
      <c r="M1383" t="s">
        <v>875</v>
      </c>
      <c r="N1383" t="s">
        <v>597</v>
      </c>
      <c r="O1383">
        <v>4300</v>
      </c>
    </row>
    <row r="1384" spans="13:15" x14ac:dyDescent="0.4">
      <c r="M1384" t="s">
        <v>875</v>
      </c>
      <c r="N1384" t="s">
        <v>598</v>
      </c>
      <c r="O1384">
        <v>2000</v>
      </c>
    </row>
    <row r="1385" spans="13:15" x14ac:dyDescent="0.4">
      <c r="M1385" t="s">
        <v>875</v>
      </c>
      <c r="N1385" t="s">
        <v>599</v>
      </c>
      <c r="O1385">
        <v>1300</v>
      </c>
    </row>
    <row r="1386" spans="13:15" x14ac:dyDescent="0.4">
      <c r="M1386" t="s">
        <v>875</v>
      </c>
      <c r="N1386" t="s">
        <v>600</v>
      </c>
      <c r="O1386">
        <v>600</v>
      </c>
    </row>
    <row r="1387" spans="13:15" x14ac:dyDescent="0.4">
      <c r="M1387" t="s">
        <v>875</v>
      </c>
      <c r="N1387" t="s">
        <v>601</v>
      </c>
      <c r="O1387">
        <v>100</v>
      </c>
    </row>
    <row r="1388" spans="13:15" x14ac:dyDescent="0.4">
      <c r="M1388" t="s">
        <v>875</v>
      </c>
      <c r="N1388" t="s">
        <v>602</v>
      </c>
      <c r="O1388">
        <v>1100</v>
      </c>
    </row>
    <row r="1389" spans="13:15" x14ac:dyDescent="0.4">
      <c r="M1389" t="s">
        <v>875</v>
      </c>
      <c r="N1389" t="s">
        <v>603</v>
      </c>
      <c r="O1389">
        <v>400</v>
      </c>
    </row>
    <row r="1390" spans="13:15" x14ac:dyDescent="0.4">
      <c r="M1390" t="s">
        <v>875</v>
      </c>
      <c r="N1390" t="s">
        <v>604</v>
      </c>
      <c r="O1390">
        <v>900</v>
      </c>
    </row>
    <row r="1391" spans="13:15" x14ac:dyDescent="0.4">
      <c r="M1391" t="s">
        <v>875</v>
      </c>
      <c r="N1391" t="s">
        <v>605</v>
      </c>
      <c r="O1391">
        <v>2600</v>
      </c>
    </row>
    <row r="1392" spans="13:15" x14ac:dyDescent="0.4">
      <c r="M1392" t="s">
        <v>875</v>
      </c>
      <c r="N1392" t="s">
        <v>606</v>
      </c>
      <c r="O1392">
        <v>5900</v>
      </c>
    </row>
    <row r="1393" spans="13:15" x14ac:dyDescent="0.4">
      <c r="M1393" t="s">
        <v>875</v>
      </c>
      <c r="N1393" t="s">
        <v>607</v>
      </c>
      <c r="O1393">
        <v>3600</v>
      </c>
    </row>
    <row r="1394" spans="13:15" x14ac:dyDescent="0.4">
      <c r="M1394" t="s">
        <v>875</v>
      </c>
      <c r="N1394" t="s">
        <v>608</v>
      </c>
      <c r="O1394">
        <v>1700</v>
      </c>
    </row>
    <row r="1395" spans="13:15" x14ac:dyDescent="0.4">
      <c r="M1395" t="s">
        <v>875</v>
      </c>
      <c r="N1395" t="s">
        <v>609</v>
      </c>
      <c r="O1395">
        <v>700</v>
      </c>
    </row>
    <row r="1396" spans="13:15" x14ac:dyDescent="0.4">
      <c r="M1396" t="s">
        <v>875</v>
      </c>
      <c r="N1396" t="s">
        <v>610</v>
      </c>
      <c r="O1396">
        <v>200</v>
      </c>
    </row>
    <row r="1397" spans="13:15" x14ac:dyDescent="0.4">
      <c r="M1397" t="s">
        <v>875</v>
      </c>
      <c r="N1397" t="s">
        <v>611</v>
      </c>
      <c r="O1397">
        <v>1300</v>
      </c>
    </row>
    <row r="1398" spans="13:15" x14ac:dyDescent="0.4">
      <c r="M1398" t="s">
        <v>875</v>
      </c>
      <c r="N1398" t="s">
        <v>612</v>
      </c>
      <c r="O1398">
        <v>600</v>
      </c>
    </row>
    <row r="1399" spans="13:15" x14ac:dyDescent="0.4">
      <c r="M1399" t="s">
        <v>875</v>
      </c>
      <c r="N1399" t="s">
        <v>613</v>
      </c>
      <c r="O1399">
        <v>1200</v>
      </c>
    </row>
    <row r="1400" spans="13:15" x14ac:dyDescent="0.4">
      <c r="M1400" t="s">
        <v>875</v>
      </c>
      <c r="N1400" t="s">
        <v>614</v>
      </c>
      <c r="O1400">
        <v>3100</v>
      </c>
    </row>
    <row r="1401" spans="13:15" x14ac:dyDescent="0.4">
      <c r="M1401" t="s">
        <v>875</v>
      </c>
      <c r="N1401" t="s">
        <v>615</v>
      </c>
      <c r="O1401">
        <v>2500</v>
      </c>
    </row>
    <row r="1402" spans="13:15" x14ac:dyDescent="0.4">
      <c r="M1402" t="s">
        <v>875</v>
      </c>
      <c r="N1402" t="s">
        <v>616</v>
      </c>
      <c r="O1402">
        <v>2500</v>
      </c>
    </row>
    <row r="1403" spans="13:15" x14ac:dyDescent="0.4">
      <c r="M1403" t="s">
        <v>875</v>
      </c>
      <c r="N1403" t="s">
        <v>617</v>
      </c>
      <c r="O1403">
        <v>1500</v>
      </c>
    </row>
    <row r="1404" spans="13:15" x14ac:dyDescent="0.4">
      <c r="M1404" t="s">
        <v>875</v>
      </c>
      <c r="N1404" t="s">
        <v>618</v>
      </c>
      <c r="O1404">
        <v>700</v>
      </c>
    </row>
    <row r="1405" spans="13:15" x14ac:dyDescent="0.4">
      <c r="M1405" t="s">
        <v>875</v>
      </c>
      <c r="N1405" t="s">
        <v>619</v>
      </c>
      <c r="O1405">
        <v>1200</v>
      </c>
    </row>
    <row r="1406" spans="13:15" x14ac:dyDescent="0.4">
      <c r="M1406" t="s">
        <v>875</v>
      </c>
      <c r="N1406" t="s">
        <v>620</v>
      </c>
      <c r="O1406">
        <v>800</v>
      </c>
    </row>
    <row r="1407" spans="13:15" x14ac:dyDescent="0.4">
      <c r="M1407" t="s">
        <v>875</v>
      </c>
      <c r="N1407" t="s">
        <v>621</v>
      </c>
      <c r="O1407">
        <v>500</v>
      </c>
    </row>
    <row r="1408" spans="13:15" x14ac:dyDescent="0.4">
      <c r="M1408" t="s">
        <v>875</v>
      </c>
      <c r="N1408" t="s">
        <v>622</v>
      </c>
      <c r="O1408">
        <v>1500</v>
      </c>
    </row>
    <row r="1409" spans="13:15" x14ac:dyDescent="0.4">
      <c r="M1409" t="s">
        <v>875</v>
      </c>
      <c r="N1409" t="s">
        <v>623</v>
      </c>
      <c r="O1409">
        <v>1300</v>
      </c>
    </row>
    <row r="1410" spans="13:15" x14ac:dyDescent="0.4">
      <c r="M1410" t="s">
        <v>875</v>
      </c>
      <c r="N1410" t="s">
        <v>624</v>
      </c>
      <c r="O1410">
        <v>1800</v>
      </c>
    </row>
    <row r="1411" spans="13:15" x14ac:dyDescent="0.4">
      <c r="M1411" t="s">
        <v>875</v>
      </c>
      <c r="N1411" t="s">
        <v>625</v>
      </c>
      <c r="O1411">
        <v>1700</v>
      </c>
    </row>
    <row r="1412" spans="13:15" x14ac:dyDescent="0.4">
      <c r="M1412" t="s">
        <v>875</v>
      </c>
      <c r="N1412" t="s">
        <v>626</v>
      </c>
      <c r="O1412">
        <v>1700</v>
      </c>
    </row>
    <row r="1413" spans="13:15" x14ac:dyDescent="0.4">
      <c r="M1413" t="s">
        <v>875</v>
      </c>
      <c r="N1413" t="s">
        <v>627</v>
      </c>
      <c r="O1413">
        <v>500</v>
      </c>
    </row>
    <row r="1414" spans="13:15" x14ac:dyDescent="0.4">
      <c r="M1414" t="s">
        <v>875</v>
      </c>
      <c r="N1414" t="s">
        <v>628</v>
      </c>
      <c r="O1414">
        <v>300</v>
      </c>
    </row>
    <row r="1415" spans="13:15" x14ac:dyDescent="0.4">
      <c r="M1415" t="s">
        <v>875</v>
      </c>
      <c r="N1415" t="s">
        <v>629</v>
      </c>
      <c r="O1415">
        <v>200</v>
      </c>
    </row>
    <row r="1416" spans="13:15" x14ac:dyDescent="0.4">
      <c r="M1416" t="s">
        <v>875</v>
      </c>
      <c r="N1416" t="s">
        <v>630</v>
      </c>
      <c r="O1416">
        <v>1000</v>
      </c>
    </row>
    <row r="1417" spans="13:15" x14ac:dyDescent="0.4">
      <c r="M1417" t="s">
        <v>875</v>
      </c>
      <c r="N1417" t="s">
        <v>631</v>
      </c>
      <c r="O1417">
        <v>36400</v>
      </c>
    </row>
    <row r="1418" spans="13:15" x14ac:dyDescent="0.4">
      <c r="M1418" t="s">
        <v>875</v>
      </c>
      <c r="N1418" t="s">
        <v>632</v>
      </c>
      <c r="O1418">
        <v>5600</v>
      </c>
    </row>
    <row r="1419" spans="13:15" x14ac:dyDescent="0.4">
      <c r="M1419" t="s">
        <v>875</v>
      </c>
      <c r="N1419" t="s">
        <v>633</v>
      </c>
      <c r="O1419">
        <v>2000</v>
      </c>
    </row>
    <row r="1420" spans="13:15" x14ac:dyDescent="0.4">
      <c r="M1420" t="s">
        <v>875</v>
      </c>
      <c r="N1420" t="s">
        <v>634</v>
      </c>
      <c r="O1420">
        <v>3800</v>
      </c>
    </row>
    <row r="1421" spans="13:15" x14ac:dyDescent="0.4">
      <c r="M1421" t="s">
        <v>875</v>
      </c>
      <c r="N1421" t="s">
        <v>635</v>
      </c>
      <c r="O1421">
        <v>2900</v>
      </c>
    </row>
    <row r="1422" spans="13:15" x14ac:dyDescent="0.4">
      <c r="M1422" t="s">
        <v>875</v>
      </c>
      <c r="N1422" t="s">
        <v>636</v>
      </c>
      <c r="O1422">
        <v>1800</v>
      </c>
    </row>
    <row r="1423" spans="13:15" x14ac:dyDescent="0.4">
      <c r="M1423" t="s">
        <v>875</v>
      </c>
      <c r="N1423" t="s">
        <v>637</v>
      </c>
      <c r="O1423">
        <v>600</v>
      </c>
    </row>
    <row r="1424" spans="13:15" x14ac:dyDescent="0.4">
      <c r="M1424" t="s">
        <v>875</v>
      </c>
      <c r="N1424" t="s">
        <v>638</v>
      </c>
      <c r="O1424">
        <v>2500</v>
      </c>
    </row>
    <row r="1425" spans="13:15" x14ac:dyDescent="0.4">
      <c r="M1425" t="s">
        <v>875</v>
      </c>
      <c r="N1425" t="s">
        <v>639</v>
      </c>
      <c r="O1425">
        <v>900</v>
      </c>
    </row>
    <row r="1426" spans="13:15" x14ac:dyDescent="0.4">
      <c r="M1426" t="s">
        <v>875</v>
      </c>
      <c r="N1426" t="s">
        <v>640</v>
      </c>
      <c r="O1426">
        <v>5300</v>
      </c>
    </row>
    <row r="1427" spans="13:15" x14ac:dyDescent="0.4">
      <c r="M1427" t="s">
        <v>875</v>
      </c>
      <c r="N1427" t="s">
        <v>641</v>
      </c>
      <c r="O1427">
        <v>800</v>
      </c>
    </row>
    <row r="1428" spans="13:15" x14ac:dyDescent="0.4">
      <c r="M1428" t="s">
        <v>875</v>
      </c>
      <c r="N1428" t="s">
        <v>642</v>
      </c>
      <c r="O1428">
        <v>300</v>
      </c>
    </row>
    <row r="1429" spans="13:15" x14ac:dyDescent="0.4">
      <c r="M1429" t="s">
        <v>875</v>
      </c>
      <c r="N1429" t="s">
        <v>643</v>
      </c>
      <c r="O1429">
        <v>1200</v>
      </c>
    </row>
    <row r="1430" spans="13:15" x14ac:dyDescent="0.4">
      <c r="M1430" t="s">
        <v>875</v>
      </c>
      <c r="N1430" t="s">
        <v>644</v>
      </c>
      <c r="O1430">
        <v>2300</v>
      </c>
    </row>
    <row r="1431" spans="13:15" x14ac:dyDescent="0.4">
      <c r="M1431" t="s">
        <v>875</v>
      </c>
      <c r="N1431" t="s">
        <v>645</v>
      </c>
      <c r="O1431">
        <v>1600</v>
      </c>
    </row>
    <row r="1432" spans="13:15" x14ac:dyDescent="0.4">
      <c r="M1432" t="s">
        <v>875</v>
      </c>
      <c r="N1432" t="s">
        <v>646</v>
      </c>
      <c r="O1432">
        <v>4300</v>
      </c>
    </row>
    <row r="1433" spans="13:15" x14ac:dyDescent="0.4">
      <c r="M1433" t="s">
        <v>875</v>
      </c>
      <c r="N1433" t="s">
        <v>647</v>
      </c>
      <c r="O1433">
        <v>2000</v>
      </c>
    </row>
    <row r="1434" spans="13:15" x14ac:dyDescent="0.4">
      <c r="M1434" t="s">
        <v>875</v>
      </c>
      <c r="N1434" t="s">
        <v>648</v>
      </c>
      <c r="O1434">
        <v>500</v>
      </c>
    </row>
    <row r="1435" spans="13:15" x14ac:dyDescent="0.4">
      <c r="M1435" t="s">
        <v>875</v>
      </c>
      <c r="N1435" t="s">
        <v>649</v>
      </c>
      <c r="O1435">
        <v>3400</v>
      </c>
    </row>
    <row r="1436" spans="13:15" x14ac:dyDescent="0.4">
      <c r="M1436" t="s">
        <v>875</v>
      </c>
      <c r="N1436" t="s">
        <v>650</v>
      </c>
      <c r="O1436">
        <v>17600</v>
      </c>
    </row>
    <row r="1437" spans="13:15" x14ac:dyDescent="0.4">
      <c r="M1437" t="s">
        <v>875</v>
      </c>
      <c r="N1437" t="s">
        <v>651</v>
      </c>
      <c r="O1437">
        <v>24100</v>
      </c>
    </row>
    <row r="1438" spans="13:15" x14ac:dyDescent="0.4">
      <c r="M1438" t="s">
        <v>875</v>
      </c>
      <c r="N1438" t="s">
        <v>652</v>
      </c>
      <c r="O1438">
        <v>26100</v>
      </c>
    </row>
    <row r="1439" spans="13:15" x14ac:dyDescent="0.4">
      <c r="M1439" t="s">
        <v>875</v>
      </c>
      <c r="N1439" t="s">
        <v>653</v>
      </c>
      <c r="O1439">
        <v>5000</v>
      </c>
    </row>
    <row r="1440" spans="13:15" x14ac:dyDescent="0.4">
      <c r="M1440" t="s">
        <v>875</v>
      </c>
      <c r="N1440" t="s">
        <v>654</v>
      </c>
      <c r="O1440">
        <v>1800</v>
      </c>
    </row>
    <row r="1441" spans="13:15" x14ac:dyDescent="0.4">
      <c r="M1441" t="s">
        <v>875</v>
      </c>
      <c r="N1441" t="s">
        <v>655</v>
      </c>
      <c r="O1441">
        <v>5700</v>
      </c>
    </row>
    <row r="1442" spans="13:15" x14ac:dyDescent="0.4">
      <c r="M1442" t="s">
        <v>875</v>
      </c>
      <c r="N1442" t="s">
        <v>656</v>
      </c>
      <c r="O1442">
        <v>40800</v>
      </c>
    </row>
    <row r="1443" spans="13:15" x14ac:dyDescent="0.4">
      <c r="M1443" t="s">
        <v>875</v>
      </c>
      <c r="N1443" t="s">
        <v>657</v>
      </c>
      <c r="O1443">
        <v>20600</v>
      </c>
    </row>
    <row r="1444" spans="13:15" x14ac:dyDescent="0.4">
      <c r="M1444" t="s">
        <v>875</v>
      </c>
      <c r="N1444" t="s">
        <v>658</v>
      </c>
      <c r="O1444">
        <v>20400</v>
      </c>
    </row>
    <row r="1445" spans="13:15" x14ac:dyDescent="0.4">
      <c r="M1445" t="s">
        <v>875</v>
      </c>
      <c r="N1445" t="s">
        <v>659</v>
      </c>
      <c r="O1445">
        <v>6000</v>
      </c>
    </row>
    <row r="1446" spans="13:15" x14ac:dyDescent="0.4">
      <c r="M1446" t="s">
        <v>875</v>
      </c>
      <c r="N1446" t="s">
        <v>660</v>
      </c>
      <c r="O1446">
        <v>4300</v>
      </c>
    </row>
    <row r="1447" spans="13:15" x14ac:dyDescent="0.4">
      <c r="M1447" t="s">
        <v>875</v>
      </c>
      <c r="N1447" t="s">
        <v>661</v>
      </c>
      <c r="O1447">
        <v>7200</v>
      </c>
    </row>
    <row r="1448" spans="13:15" x14ac:dyDescent="0.4">
      <c r="M1448" t="s">
        <v>875</v>
      </c>
      <c r="N1448" t="s">
        <v>662</v>
      </c>
      <c r="O1448">
        <v>7000</v>
      </c>
    </row>
    <row r="1449" spans="13:15" x14ac:dyDescent="0.4">
      <c r="M1449" t="s">
        <v>875</v>
      </c>
      <c r="N1449" t="s">
        <v>663</v>
      </c>
      <c r="O1449">
        <v>2100</v>
      </c>
    </row>
    <row r="1450" spans="13:15" x14ac:dyDescent="0.4">
      <c r="M1450" t="s">
        <v>875</v>
      </c>
      <c r="N1450" t="s">
        <v>664</v>
      </c>
      <c r="O1450">
        <v>3300</v>
      </c>
    </row>
    <row r="1451" spans="13:15" x14ac:dyDescent="0.4">
      <c r="M1451" t="s">
        <v>875</v>
      </c>
      <c r="N1451" t="s">
        <v>665</v>
      </c>
      <c r="O1451">
        <v>4500</v>
      </c>
    </row>
    <row r="1452" spans="13:15" x14ac:dyDescent="0.4">
      <c r="M1452" t="s">
        <v>875</v>
      </c>
      <c r="N1452" t="s">
        <v>666</v>
      </c>
      <c r="O1452">
        <v>600</v>
      </c>
    </row>
    <row r="1453" spans="13:15" x14ac:dyDescent="0.4">
      <c r="M1453" t="s">
        <v>875</v>
      </c>
      <c r="N1453" t="s">
        <v>667</v>
      </c>
      <c r="O1453">
        <v>5100</v>
      </c>
    </row>
    <row r="1454" spans="13:15" x14ac:dyDescent="0.4">
      <c r="M1454" t="s">
        <v>875</v>
      </c>
      <c r="N1454" t="s">
        <v>668</v>
      </c>
      <c r="O1454">
        <v>2300</v>
      </c>
    </row>
    <row r="1455" spans="13:15" x14ac:dyDescent="0.4">
      <c r="M1455" t="s">
        <v>875</v>
      </c>
      <c r="N1455" t="s">
        <v>669</v>
      </c>
      <c r="O1455">
        <v>24400</v>
      </c>
    </row>
    <row r="1456" spans="13:15" x14ac:dyDescent="0.4">
      <c r="M1456" t="s">
        <v>875</v>
      </c>
      <c r="N1456" t="s">
        <v>670</v>
      </c>
      <c r="O1456">
        <v>6400</v>
      </c>
    </row>
    <row r="1457" spans="13:15" x14ac:dyDescent="0.4">
      <c r="M1457" t="s">
        <v>875</v>
      </c>
      <c r="N1457" t="s">
        <v>671</v>
      </c>
      <c r="O1457">
        <v>2000</v>
      </c>
    </row>
    <row r="1458" spans="13:15" x14ac:dyDescent="0.4">
      <c r="M1458" t="s">
        <v>875</v>
      </c>
      <c r="N1458" t="s">
        <v>672</v>
      </c>
      <c r="O1458">
        <v>6800</v>
      </c>
    </row>
    <row r="1459" spans="13:15" x14ac:dyDescent="0.4">
      <c r="M1459" t="s">
        <v>875</v>
      </c>
      <c r="N1459" t="s">
        <v>673</v>
      </c>
      <c r="O1459">
        <v>3300</v>
      </c>
    </row>
    <row r="1460" spans="13:15" x14ac:dyDescent="0.4">
      <c r="M1460" t="s">
        <v>875</v>
      </c>
      <c r="N1460" t="s">
        <v>674</v>
      </c>
      <c r="O1460">
        <v>900</v>
      </c>
    </row>
    <row r="1461" spans="13:15" x14ac:dyDescent="0.4">
      <c r="M1461" t="s">
        <v>875</v>
      </c>
      <c r="N1461" t="s">
        <v>675</v>
      </c>
      <c r="O1461">
        <v>10300</v>
      </c>
    </row>
    <row r="1462" spans="13:15" x14ac:dyDescent="0.4">
      <c r="M1462" t="s">
        <v>875</v>
      </c>
      <c r="N1462" t="s">
        <v>676</v>
      </c>
      <c r="O1462">
        <v>4700</v>
      </c>
    </row>
    <row r="1463" spans="13:15" x14ac:dyDescent="0.4">
      <c r="M1463" t="s">
        <v>875</v>
      </c>
      <c r="N1463" t="s">
        <v>677</v>
      </c>
      <c r="O1463">
        <v>2300</v>
      </c>
    </row>
    <row r="1464" spans="13:15" x14ac:dyDescent="0.4">
      <c r="M1464" t="s">
        <v>875</v>
      </c>
      <c r="N1464" t="s">
        <v>678</v>
      </c>
      <c r="O1464">
        <v>3200</v>
      </c>
    </row>
    <row r="1465" spans="13:15" x14ac:dyDescent="0.4">
      <c r="M1465" t="s">
        <v>875</v>
      </c>
      <c r="N1465" t="s">
        <v>679</v>
      </c>
      <c r="O1465">
        <v>4200</v>
      </c>
    </row>
    <row r="1466" spans="13:15" x14ac:dyDescent="0.4">
      <c r="M1466" t="s">
        <v>875</v>
      </c>
      <c r="N1466" t="s">
        <v>680</v>
      </c>
      <c r="O1466">
        <v>1500</v>
      </c>
    </row>
    <row r="1467" spans="13:15" x14ac:dyDescent="0.4">
      <c r="M1467" t="s">
        <v>875</v>
      </c>
      <c r="N1467" t="s">
        <v>681</v>
      </c>
      <c r="O1467">
        <v>1800</v>
      </c>
    </row>
    <row r="1468" spans="13:15" x14ac:dyDescent="0.4">
      <c r="M1468" t="s">
        <v>875</v>
      </c>
      <c r="N1468" t="s">
        <v>682</v>
      </c>
      <c r="O1468">
        <v>3100</v>
      </c>
    </row>
    <row r="1469" spans="13:15" x14ac:dyDescent="0.4">
      <c r="M1469" t="s">
        <v>875</v>
      </c>
      <c r="N1469" t="s">
        <v>683</v>
      </c>
      <c r="O1469">
        <v>1800</v>
      </c>
    </row>
    <row r="1470" spans="13:15" x14ac:dyDescent="0.4">
      <c r="M1470" t="s">
        <v>875</v>
      </c>
      <c r="N1470" t="s">
        <v>684</v>
      </c>
      <c r="O1470">
        <v>900</v>
      </c>
    </row>
    <row r="1471" spans="13:15" x14ac:dyDescent="0.4">
      <c r="M1471" t="s">
        <v>875</v>
      </c>
      <c r="N1471" t="s">
        <v>685</v>
      </c>
      <c r="O1471">
        <v>1700</v>
      </c>
    </row>
    <row r="1472" spans="13:15" x14ac:dyDescent="0.4">
      <c r="M1472" t="s">
        <v>875</v>
      </c>
      <c r="N1472" t="s">
        <v>686</v>
      </c>
      <c r="O1472">
        <v>1700</v>
      </c>
    </row>
    <row r="1473" spans="13:15" x14ac:dyDescent="0.4">
      <c r="M1473" t="s">
        <v>875</v>
      </c>
      <c r="N1473" t="s">
        <v>687</v>
      </c>
      <c r="O1473">
        <v>2700</v>
      </c>
    </row>
    <row r="1474" spans="13:15" x14ac:dyDescent="0.4">
      <c r="M1474" t="s">
        <v>875</v>
      </c>
      <c r="N1474" t="s">
        <v>688</v>
      </c>
      <c r="O1474">
        <v>400</v>
      </c>
    </row>
    <row r="1475" spans="13:15" x14ac:dyDescent="0.4">
      <c r="M1475" t="s">
        <v>875</v>
      </c>
      <c r="N1475" t="s">
        <v>689</v>
      </c>
      <c r="O1475">
        <v>2100</v>
      </c>
    </row>
    <row r="1476" spans="13:15" x14ac:dyDescent="0.4">
      <c r="M1476" t="s">
        <v>875</v>
      </c>
      <c r="N1476" t="s">
        <v>690</v>
      </c>
      <c r="O1476">
        <v>600</v>
      </c>
    </row>
    <row r="1477" spans="13:15" x14ac:dyDescent="0.4">
      <c r="M1477" t="s">
        <v>875</v>
      </c>
      <c r="N1477" t="s">
        <v>691</v>
      </c>
      <c r="O1477">
        <v>1800</v>
      </c>
    </row>
    <row r="1478" spans="13:15" x14ac:dyDescent="0.4">
      <c r="M1478" t="s">
        <v>875</v>
      </c>
      <c r="N1478" t="s">
        <v>692</v>
      </c>
      <c r="O1478">
        <v>2500</v>
      </c>
    </row>
    <row r="1479" spans="13:15" x14ac:dyDescent="0.4">
      <c r="M1479" t="s">
        <v>875</v>
      </c>
      <c r="N1479" t="s">
        <v>693</v>
      </c>
      <c r="O1479">
        <v>1000</v>
      </c>
    </row>
    <row r="1480" spans="13:15" x14ac:dyDescent="0.4">
      <c r="M1480" t="s">
        <v>875</v>
      </c>
      <c r="N1480" t="s">
        <v>694</v>
      </c>
      <c r="O1480">
        <v>3000</v>
      </c>
    </row>
    <row r="1481" spans="13:15" x14ac:dyDescent="0.4">
      <c r="M1481" t="s">
        <v>875</v>
      </c>
      <c r="N1481" t="s">
        <v>695</v>
      </c>
      <c r="O1481">
        <v>2300</v>
      </c>
    </row>
    <row r="1482" spans="13:15" x14ac:dyDescent="0.4">
      <c r="M1482" t="s">
        <v>875</v>
      </c>
      <c r="N1482" t="s">
        <v>696</v>
      </c>
      <c r="O1482">
        <v>11300</v>
      </c>
    </row>
    <row r="1483" spans="13:15" x14ac:dyDescent="0.4">
      <c r="M1483" t="s">
        <v>875</v>
      </c>
      <c r="N1483" t="s">
        <v>697</v>
      </c>
      <c r="O1483">
        <v>3000</v>
      </c>
    </row>
    <row r="1484" spans="13:15" x14ac:dyDescent="0.4">
      <c r="M1484" t="s">
        <v>875</v>
      </c>
      <c r="N1484" t="s">
        <v>698</v>
      </c>
      <c r="O1484">
        <v>1300</v>
      </c>
    </row>
    <row r="1485" spans="13:15" x14ac:dyDescent="0.4">
      <c r="M1485" t="s">
        <v>875</v>
      </c>
      <c r="N1485" t="s">
        <v>699</v>
      </c>
      <c r="O1485">
        <v>5400</v>
      </c>
    </row>
    <row r="1486" spans="13:15" x14ac:dyDescent="0.4">
      <c r="M1486" t="s">
        <v>875</v>
      </c>
      <c r="N1486" t="s">
        <v>700</v>
      </c>
      <c r="O1486">
        <v>5400</v>
      </c>
    </row>
    <row r="1487" spans="13:15" x14ac:dyDescent="0.4">
      <c r="M1487" t="s">
        <v>875</v>
      </c>
      <c r="N1487" t="s">
        <v>701</v>
      </c>
      <c r="O1487">
        <v>7300</v>
      </c>
    </row>
    <row r="1488" spans="13:15" x14ac:dyDescent="0.4">
      <c r="M1488" t="s">
        <v>875</v>
      </c>
      <c r="N1488" t="s">
        <v>702</v>
      </c>
      <c r="O1488">
        <v>2600</v>
      </c>
    </row>
    <row r="1489" spans="13:15" x14ac:dyDescent="0.4">
      <c r="M1489" t="s">
        <v>875</v>
      </c>
      <c r="N1489" t="s">
        <v>703</v>
      </c>
      <c r="O1489">
        <v>3600</v>
      </c>
    </row>
    <row r="1490" spans="13:15" x14ac:dyDescent="0.4">
      <c r="M1490" t="s">
        <v>875</v>
      </c>
      <c r="N1490" t="s">
        <v>704</v>
      </c>
      <c r="O1490">
        <v>3900</v>
      </c>
    </row>
    <row r="1491" spans="13:15" x14ac:dyDescent="0.4">
      <c r="M1491" t="s">
        <v>875</v>
      </c>
      <c r="N1491" t="s">
        <v>705</v>
      </c>
      <c r="O1491">
        <v>9200</v>
      </c>
    </row>
    <row r="1492" spans="13:15" x14ac:dyDescent="0.4">
      <c r="M1492" t="s">
        <v>875</v>
      </c>
      <c r="N1492" t="s">
        <v>706</v>
      </c>
      <c r="O1492">
        <v>2800</v>
      </c>
    </row>
    <row r="1493" spans="13:15" x14ac:dyDescent="0.4">
      <c r="M1493" t="s">
        <v>875</v>
      </c>
      <c r="N1493" t="s">
        <v>707</v>
      </c>
      <c r="O1493">
        <v>5400</v>
      </c>
    </row>
    <row r="1494" spans="13:15" x14ac:dyDescent="0.4">
      <c r="M1494" t="s">
        <v>875</v>
      </c>
      <c r="N1494" t="s">
        <v>708</v>
      </c>
      <c r="O1494">
        <v>2100</v>
      </c>
    </row>
    <row r="1495" spans="13:15" x14ac:dyDescent="0.4">
      <c r="M1495" t="s">
        <v>875</v>
      </c>
      <c r="N1495" t="s">
        <v>709</v>
      </c>
      <c r="O1495">
        <v>2300</v>
      </c>
    </row>
    <row r="1496" spans="13:15" x14ac:dyDescent="0.4">
      <c r="M1496" t="s">
        <v>875</v>
      </c>
      <c r="N1496" t="s">
        <v>710</v>
      </c>
      <c r="O1496">
        <v>2900</v>
      </c>
    </row>
    <row r="1497" spans="13:15" x14ac:dyDescent="0.4">
      <c r="M1497" t="s">
        <v>875</v>
      </c>
      <c r="N1497" t="s">
        <v>711</v>
      </c>
      <c r="O1497">
        <v>2100</v>
      </c>
    </row>
    <row r="1498" spans="13:15" x14ac:dyDescent="0.4">
      <c r="M1498" t="s">
        <v>875</v>
      </c>
      <c r="N1498" t="s">
        <v>712</v>
      </c>
      <c r="O1498">
        <v>2900</v>
      </c>
    </row>
    <row r="1499" spans="13:15" x14ac:dyDescent="0.4">
      <c r="M1499" t="s">
        <v>875</v>
      </c>
      <c r="N1499" t="s">
        <v>713</v>
      </c>
      <c r="O1499">
        <v>8700</v>
      </c>
    </row>
    <row r="1500" spans="13:15" x14ac:dyDescent="0.4">
      <c r="M1500" t="s">
        <v>875</v>
      </c>
      <c r="N1500" t="s">
        <v>714</v>
      </c>
      <c r="O1500">
        <v>1400</v>
      </c>
    </row>
    <row r="1501" spans="13:15" x14ac:dyDescent="0.4">
      <c r="M1501" t="s">
        <v>875</v>
      </c>
      <c r="N1501" t="s">
        <v>715</v>
      </c>
      <c r="O1501">
        <v>2500</v>
      </c>
    </row>
    <row r="1502" spans="13:15" x14ac:dyDescent="0.4">
      <c r="M1502" t="s">
        <v>875</v>
      </c>
      <c r="N1502" t="s">
        <v>716</v>
      </c>
      <c r="O1502">
        <v>1000</v>
      </c>
    </row>
    <row r="1503" spans="13:15" x14ac:dyDescent="0.4">
      <c r="M1503" t="s">
        <v>875</v>
      </c>
      <c r="N1503" t="s">
        <v>717</v>
      </c>
      <c r="O1503">
        <v>2500</v>
      </c>
    </row>
    <row r="1504" spans="13:15" x14ac:dyDescent="0.4">
      <c r="M1504" t="s">
        <v>875</v>
      </c>
      <c r="N1504" t="s">
        <v>718</v>
      </c>
      <c r="O1504">
        <v>600</v>
      </c>
    </row>
    <row r="1505" spans="11:15" x14ac:dyDescent="0.4">
      <c r="M1505" t="s">
        <v>875</v>
      </c>
      <c r="N1505" t="s">
        <v>719</v>
      </c>
      <c r="O1505">
        <v>5700</v>
      </c>
    </row>
    <row r="1506" spans="11:15" x14ac:dyDescent="0.4">
      <c r="M1506" t="s">
        <v>875</v>
      </c>
      <c r="N1506" t="s">
        <v>720</v>
      </c>
      <c r="O1506">
        <v>400</v>
      </c>
    </row>
    <row r="1507" spans="11:15" x14ac:dyDescent="0.4">
      <c r="M1507" t="s">
        <v>875</v>
      </c>
      <c r="N1507" t="s">
        <v>721</v>
      </c>
      <c r="O1507">
        <v>1500</v>
      </c>
    </row>
    <row r="1508" spans="11:15" x14ac:dyDescent="0.4">
      <c r="M1508" t="s">
        <v>875</v>
      </c>
      <c r="N1508" t="s">
        <v>722</v>
      </c>
      <c r="O1508">
        <v>1900</v>
      </c>
    </row>
    <row r="1509" spans="11:15" x14ac:dyDescent="0.4">
      <c r="M1509" t="s">
        <v>875</v>
      </c>
      <c r="N1509" t="s">
        <v>723</v>
      </c>
      <c r="O1509">
        <v>700</v>
      </c>
    </row>
    <row r="1510" spans="11:15" x14ac:dyDescent="0.4">
      <c r="M1510" t="s">
        <v>875</v>
      </c>
      <c r="N1510" t="s">
        <v>724</v>
      </c>
      <c r="O1510">
        <v>300</v>
      </c>
    </row>
    <row r="1511" spans="11:15" x14ac:dyDescent="0.4">
      <c r="M1511" t="s">
        <v>875</v>
      </c>
      <c r="N1511" t="s">
        <v>725</v>
      </c>
      <c r="O1511">
        <v>700</v>
      </c>
    </row>
    <row r="1512" spans="11:15" x14ac:dyDescent="0.4">
      <c r="M1512" t="s">
        <v>875</v>
      </c>
      <c r="N1512" t="s">
        <v>726</v>
      </c>
      <c r="O1512">
        <v>500</v>
      </c>
    </row>
    <row r="1513" spans="11:15" x14ac:dyDescent="0.4">
      <c r="K1513" s="1"/>
      <c r="L1513" s="1"/>
      <c r="M1513" s="1" t="s">
        <v>875</v>
      </c>
      <c r="N1513" s="1" t="s">
        <v>425</v>
      </c>
      <c r="O1513" s="1">
        <v>400</v>
      </c>
    </row>
    <row r="1514" spans="11:15" x14ac:dyDescent="0.4">
      <c r="K1514" s="1"/>
      <c r="L1514" s="1"/>
      <c r="M1514" s="1" t="s">
        <v>875</v>
      </c>
      <c r="N1514" s="1" t="s">
        <v>426</v>
      </c>
      <c r="O1514" s="1">
        <v>1200</v>
      </c>
    </row>
    <row r="1515" spans="11:15" x14ac:dyDescent="0.4">
      <c r="K1515" s="1"/>
      <c r="L1515" s="1"/>
      <c r="M1515" s="1" t="s">
        <v>875</v>
      </c>
      <c r="N1515" s="1" t="s">
        <v>427</v>
      </c>
      <c r="O1515" s="1">
        <v>300</v>
      </c>
    </row>
    <row r="1516" spans="11:15" x14ac:dyDescent="0.4">
      <c r="K1516" s="1"/>
      <c r="L1516" s="1"/>
      <c r="M1516" s="1" t="s">
        <v>875</v>
      </c>
      <c r="N1516" s="1" t="s">
        <v>428</v>
      </c>
      <c r="O1516" s="1">
        <v>1800</v>
      </c>
    </row>
    <row r="1517" spans="11:15" x14ac:dyDescent="0.4">
      <c r="K1517" s="1"/>
      <c r="L1517" s="1"/>
      <c r="M1517" s="1" t="s">
        <v>875</v>
      </c>
      <c r="N1517" s="1" t="s">
        <v>429</v>
      </c>
      <c r="O1517" s="1">
        <v>400</v>
      </c>
    </row>
    <row r="1518" spans="11:15" x14ac:dyDescent="0.4">
      <c r="K1518" s="1"/>
      <c r="L1518" s="1"/>
      <c r="M1518" s="1" t="s">
        <v>875</v>
      </c>
      <c r="N1518" s="1" t="s">
        <v>430</v>
      </c>
      <c r="O1518" s="1">
        <v>500</v>
      </c>
    </row>
    <row r="1519" spans="11:15" x14ac:dyDescent="0.4">
      <c r="K1519" s="1"/>
      <c r="L1519" s="1"/>
      <c r="M1519" s="1" t="s">
        <v>875</v>
      </c>
      <c r="N1519" s="1" t="s">
        <v>431</v>
      </c>
      <c r="O1519" s="1">
        <v>200</v>
      </c>
    </row>
    <row r="1520" spans="11:15" x14ac:dyDescent="0.4">
      <c r="K1520" s="1"/>
      <c r="L1520" s="1"/>
      <c r="M1520" s="1" t="s">
        <v>875</v>
      </c>
      <c r="N1520" s="1" t="s">
        <v>432</v>
      </c>
      <c r="O1520" s="1">
        <v>1000</v>
      </c>
    </row>
    <row r="1521" spans="11:15" x14ac:dyDescent="0.4">
      <c r="K1521" s="1"/>
      <c r="L1521" s="1"/>
      <c r="M1521" s="1" t="s">
        <v>875</v>
      </c>
      <c r="N1521" s="1" t="s">
        <v>433</v>
      </c>
      <c r="O1521" s="1">
        <v>600</v>
      </c>
    </row>
    <row r="1522" spans="11:15" x14ac:dyDescent="0.4">
      <c r="K1522" s="1"/>
      <c r="L1522" s="1"/>
      <c r="M1522" s="1" t="s">
        <v>875</v>
      </c>
      <c r="N1522" s="1" t="s">
        <v>434</v>
      </c>
      <c r="O1522" s="1">
        <v>900</v>
      </c>
    </row>
    <row r="1523" spans="11:15" x14ac:dyDescent="0.4">
      <c r="K1523" s="1"/>
      <c r="L1523" s="1"/>
      <c r="M1523" s="1" t="s">
        <v>875</v>
      </c>
      <c r="N1523" s="1" t="s">
        <v>435</v>
      </c>
      <c r="O1523" s="1">
        <v>1000</v>
      </c>
    </row>
    <row r="1524" spans="11:15" x14ac:dyDescent="0.4">
      <c r="K1524" s="1"/>
      <c r="L1524" s="1"/>
      <c r="M1524" s="1" t="s">
        <v>875</v>
      </c>
      <c r="N1524" s="1" t="s">
        <v>436</v>
      </c>
      <c r="O1524" s="1">
        <v>500</v>
      </c>
    </row>
    <row r="1525" spans="11:15" x14ac:dyDescent="0.4">
      <c r="K1525" s="1"/>
      <c r="L1525" s="1"/>
      <c r="M1525" s="1" t="s">
        <v>875</v>
      </c>
      <c r="N1525" s="1" t="s">
        <v>437</v>
      </c>
      <c r="O1525" s="1">
        <v>4400</v>
      </c>
    </row>
    <row r="1526" spans="11:15" x14ac:dyDescent="0.4">
      <c r="K1526" s="1"/>
      <c r="L1526" s="1"/>
      <c r="M1526" s="1" t="s">
        <v>875</v>
      </c>
      <c r="N1526" s="1" t="s">
        <v>438</v>
      </c>
      <c r="O1526" s="1">
        <v>900</v>
      </c>
    </row>
    <row r="1527" spans="11:15" x14ac:dyDescent="0.4">
      <c r="K1527" s="1"/>
      <c r="L1527" s="1"/>
      <c r="M1527" s="1" t="s">
        <v>875</v>
      </c>
      <c r="N1527" s="1" t="s">
        <v>439</v>
      </c>
      <c r="O1527" s="1">
        <v>600</v>
      </c>
    </row>
    <row r="1528" spans="11:15" x14ac:dyDescent="0.4">
      <c r="K1528" s="1"/>
      <c r="L1528" s="1"/>
      <c r="M1528" s="1" t="s">
        <v>875</v>
      </c>
      <c r="N1528" s="1" t="s">
        <v>440</v>
      </c>
      <c r="O1528" s="1">
        <v>1400</v>
      </c>
    </row>
    <row r="1529" spans="11:15" x14ac:dyDescent="0.4">
      <c r="K1529" s="1"/>
      <c r="L1529" s="1"/>
      <c r="M1529" s="1" t="s">
        <v>875</v>
      </c>
      <c r="N1529" s="1" t="s">
        <v>441</v>
      </c>
      <c r="O1529" s="1">
        <v>800</v>
      </c>
    </row>
    <row r="1530" spans="11:15" x14ac:dyDescent="0.4">
      <c r="K1530" s="1"/>
      <c r="L1530" s="1"/>
      <c r="M1530" s="1" t="s">
        <v>875</v>
      </c>
      <c r="N1530" s="1" t="s">
        <v>442</v>
      </c>
      <c r="O1530" s="1">
        <v>700</v>
      </c>
    </row>
    <row r="1531" spans="11:15" x14ac:dyDescent="0.4">
      <c r="K1531" s="1"/>
      <c r="L1531" s="1"/>
      <c r="M1531" s="1" t="s">
        <v>875</v>
      </c>
      <c r="N1531" s="1" t="s">
        <v>443</v>
      </c>
      <c r="O1531" s="1">
        <v>2300</v>
      </c>
    </row>
    <row r="1532" spans="11:15" x14ac:dyDescent="0.4">
      <c r="K1532" s="1"/>
      <c r="L1532" s="1"/>
      <c r="M1532" s="1" t="s">
        <v>875</v>
      </c>
      <c r="N1532" s="1" t="s">
        <v>444</v>
      </c>
      <c r="O1532" s="1">
        <v>1100</v>
      </c>
    </row>
    <row r="1533" spans="11:15" x14ac:dyDescent="0.4">
      <c r="K1533" s="1"/>
      <c r="L1533" s="1"/>
      <c r="M1533" s="1" t="s">
        <v>875</v>
      </c>
      <c r="N1533" s="1" t="s">
        <v>445</v>
      </c>
      <c r="O1533" s="1">
        <v>400</v>
      </c>
    </row>
    <row r="1534" spans="11:15" x14ac:dyDescent="0.4">
      <c r="K1534" s="1"/>
      <c r="L1534" s="1"/>
      <c r="M1534" s="1" t="s">
        <v>875</v>
      </c>
      <c r="N1534" s="1" t="s">
        <v>446</v>
      </c>
      <c r="O1534" s="1">
        <v>3100</v>
      </c>
    </row>
    <row r="1535" spans="11:15" x14ac:dyDescent="0.4">
      <c r="K1535" s="1"/>
      <c r="L1535" s="1"/>
      <c r="M1535" s="1" t="s">
        <v>875</v>
      </c>
      <c r="N1535" s="1" t="s">
        <v>447</v>
      </c>
      <c r="O1535" s="1">
        <v>1500</v>
      </c>
    </row>
    <row r="1536" spans="11:15" x14ac:dyDescent="0.4">
      <c r="K1536" s="1"/>
      <c r="L1536" s="1"/>
      <c r="M1536" s="1" t="s">
        <v>875</v>
      </c>
      <c r="N1536" s="1" t="s">
        <v>448</v>
      </c>
      <c r="O1536" s="1">
        <v>1600</v>
      </c>
    </row>
    <row r="1537" spans="11:15" x14ac:dyDescent="0.4">
      <c r="K1537" s="1"/>
      <c r="L1537" s="1"/>
      <c r="M1537" s="1" t="s">
        <v>875</v>
      </c>
      <c r="N1537" s="1" t="s">
        <v>449</v>
      </c>
      <c r="O1537" s="1">
        <v>1300</v>
      </c>
    </row>
    <row r="1538" spans="11:15" x14ac:dyDescent="0.4">
      <c r="K1538" s="1"/>
      <c r="L1538" s="1"/>
      <c r="M1538" s="1" t="s">
        <v>875</v>
      </c>
      <c r="N1538" s="1" t="s">
        <v>450</v>
      </c>
      <c r="O1538" s="1">
        <v>1300</v>
      </c>
    </row>
    <row r="1539" spans="11:15" x14ac:dyDescent="0.4">
      <c r="K1539" s="1"/>
      <c r="L1539" s="1"/>
      <c r="M1539" s="1" t="s">
        <v>875</v>
      </c>
      <c r="N1539" s="1" t="s">
        <v>451</v>
      </c>
      <c r="O1539" s="1">
        <v>500</v>
      </c>
    </row>
    <row r="1540" spans="11:15" x14ac:dyDescent="0.4">
      <c r="K1540" s="1"/>
      <c r="L1540" s="1"/>
      <c r="M1540" s="1" t="s">
        <v>875</v>
      </c>
      <c r="N1540" s="1" t="s">
        <v>452</v>
      </c>
      <c r="O1540" s="1">
        <v>0</v>
      </c>
    </row>
    <row r="1541" spans="11:15" x14ac:dyDescent="0.4">
      <c r="K1541" s="1"/>
      <c r="L1541" s="1"/>
      <c r="M1541" s="1" t="s">
        <v>875</v>
      </c>
      <c r="N1541" s="1" t="s">
        <v>453</v>
      </c>
      <c r="O1541" s="1">
        <v>2400</v>
      </c>
    </row>
    <row r="1542" spans="11:15" x14ac:dyDescent="0.4">
      <c r="K1542" s="1"/>
      <c r="L1542" s="1"/>
      <c r="M1542" s="1" t="s">
        <v>875</v>
      </c>
      <c r="N1542" s="1" t="s">
        <v>454</v>
      </c>
      <c r="O1542" s="1">
        <v>1600</v>
      </c>
    </row>
    <row r="1543" spans="11:15" x14ac:dyDescent="0.4">
      <c r="K1543" s="1"/>
      <c r="L1543" s="1"/>
      <c r="M1543" s="1" t="s">
        <v>875</v>
      </c>
      <c r="N1543" s="1" t="s">
        <v>455</v>
      </c>
      <c r="O1543" s="1">
        <v>500</v>
      </c>
    </row>
    <row r="1544" spans="11:15" x14ac:dyDescent="0.4">
      <c r="K1544" s="1"/>
      <c r="L1544" s="1"/>
      <c r="M1544" s="1" t="s">
        <v>875</v>
      </c>
      <c r="N1544" s="1" t="s">
        <v>456</v>
      </c>
      <c r="O1544" s="1">
        <v>1200</v>
      </c>
    </row>
    <row r="1545" spans="11:15" x14ac:dyDescent="0.4">
      <c r="K1545" s="1"/>
      <c r="L1545" s="1"/>
      <c r="M1545" s="1" t="s">
        <v>875</v>
      </c>
      <c r="N1545" s="1" t="s">
        <v>457</v>
      </c>
      <c r="O1545" s="1">
        <v>700</v>
      </c>
    </row>
    <row r="1546" spans="11:15" x14ac:dyDescent="0.4">
      <c r="K1546" s="1"/>
      <c r="L1546" s="1"/>
      <c r="M1546" s="1" t="s">
        <v>875</v>
      </c>
      <c r="N1546" s="1" t="s">
        <v>458</v>
      </c>
      <c r="O1546" s="1">
        <v>6100</v>
      </c>
    </row>
    <row r="1547" spans="11:15" x14ac:dyDescent="0.4">
      <c r="K1547" s="1"/>
      <c r="L1547" s="1"/>
      <c r="M1547" s="1" t="s">
        <v>875</v>
      </c>
      <c r="N1547" s="1" t="s">
        <v>459</v>
      </c>
      <c r="O1547" s="1">
        <v>600</v>
      </c>
    </row>
    <row r="1548" spans="11:15" x14ac:dyDescent="0.4">
      <c r="M1548" t="s">
        <v>875</v>
      </c>
      <c r="N1548" t="s">
        <v>460</v>
      </c>
      <c r="O1548">
        <v>3200</v>
      </c>
    </row>
    <row r="1549" spans="11:15" x14ac:dyDescent="0.4">
      <c r="M1549" t="s">
        <v>875</v>
      </c>
      <c r="N1549" t="s">
        <v>461</v>
      </c>
      <c r="O1549">
        <v>3500</v>
      </c>
    </row>
    <row r="1550" spans="11:15" x14ac:dyDescent="0.4">
      <c r="K1550" s="1"/>
      <c r="L1550" s="1"/>
      <c r="M1550" s="1" t="s">
        <v>875</v>
      </c>
      <c r="N1550" s="1" t="s">
        <v>462</v>
      </c>
      <c r="O1550" s="1">
        <v>3000</v>
      </c>
    </row>
    <row r="1551" spans="11:15" x14ac:dyDescent="0.4">
      <c r="K1551" s="1"/>
      <c r="L1551" s="1"/>
      <c r="M1551" s="1" t="s">
        <v>875</v>
      </c>
      <c r="N1551" s="1" t="s">
        <v>463</v>
      </c>
      <c r="O1551" s="1">
        <v>0</v>
      </c>
    </row>
    <row r="1552" spans="11:15" x14ac:dyDescent="0.4">
      <c r="K1552" s="1"/>
      <c r="L1552" s="1"/>
      <c r="M1552" s="1" t="s">
        <v>875</v>
      </c>
      <c r="N1552" s="1" t="s">
        <v>464</v>
      </c>
      <c r="O1552" s="1">
        <v>900</v>
      </c>
    </row>
    <row r="1553" spans="11:15" x14ac:dyDescent="0.4">
      <c r="K1553" s="1"/>
      <c r="L1553" s="1"/>
      <c r="M1553" s="1" t="s">
        <v>875</v>
      </c>
      <c r="N1553" s="1" t="s">
        <v>465</v>
      </c>
      <c r="O1553" s="1">
        <v>700</v>
      </c>
    </row>
    <row r="1554" spans="11:15" x14ac:dyDescent="0.4">
      <c r="K1554" s="1"/>
      <c r="L1554" s="1"/>
      <c r="M1554" s="1" t="s">
        <v>875</v>
      </c>
      <c r="N1554" s="1" t="s">
        <v>466</v>
      </c>
      <c r="O1554" s="1">
        <v>200</v>
      </c>
    </row>
    <row r="1555" spans="11:15" x14ac:dyDescent="0.4">
      <c r="K1555" s="1"/>
      <c r="L1555" s="1"/>
      <c r="M1555" s="1" t="s">
        <v>875</v>
      </c>
      <c r="N1555" s="1" t="s">
        <v>467</v>
      </c>
      <c r="O1555" s="1">
        <v>500</v>
      </c>
    </row>
    <row r="1556" spans="11:15" x14ac:dyDescent="0.4">
      <c r="K1556" s="1"/>
      <c r="L1556" s="1"/>
      <c r="M1556" s="1" t="s">
        <v>875</v>
      </c>
      <c r="N1556" s="1" t="s">
        <v>468</v>
      </c>
      <c r="O1556" s="1">
        <v>900</v>
      </c>
    </row>
    <row r="1557" spans="11:15" x14ac:dyDescent="0.4">
      <c r="K1557" s="1"/>
      <c r="L1557" s="1"/>
      <c r="M1557" s="1" t="s">
        <v>875</v>
      </c>
      <c r="N1557" s="1" t="s">
        <v>469</v>
      </c>
      <c r="O1557" s="1">
        <v>2500</v>
      </c>
    </row>
    <row r="1558" spans="11:15" x14ac:dyDescent="0.4">
      <c r="K1558" s="1"/>
      <c r="L1558" s="1"/>
      <c r="M1558" s="1" t="s">
        <v>875</v>
      </c>
      <c r="N1558" s="1" t="s">
        <v>470</v>
      </c>
      <c r="O1558" s="1">
        <v>200</v>
      </c>
    </row>
    <row r="1559" spans="11:15" x14ac:dyDescent="0.4">
      <c r="M1559" t="s">
        <v>875</v>
      </c>
      <c r="N1559" t="s">
        <v>471</v>
      </c>
      <c r="O1559">
        <v>200</v>
      </c>
    </row>
    <row r="1560" spans="11:15" x14ac:dyDescent="0.4">
      <c r="M1560" t="s">
        <v>875</v>
      </c>
      <c r="N1560" t="s">
        <v>472</v>
      </c>
      <c r="O1560">
        <v>500</v>
      </c>
    </row>
    <row r="1561" spans="11:15" x14ac:dyDescent="0.4">
      <c r="M1561" t="s">
        <v>875</v>
      </c>
      <c r="N1561" t="s">
        <v>473</v>
      </c>
      <c r="O1561">
        <v>900</v>
      </c>
    </row>
    <row r="1562" spans="11:15" x14ac:dyDescent="0.4">
      <c r="M1562" t="s">
        <v>875</v>
      </c>
      <c r="N1562" t="s">
        <v>474</v>
      </c>
      <c r="O1562">
        <v>700</v>
      </c>
    </row>
    <row r="1563" spans="11:15" x14ac:dyDescent="0.4">
      <c r="M1563" t="s">
        <v>875</v>
      </c>
      <c r="N1563" t="s">
        <v>475</v>
      </c>
      <c r="O1563">
        <v>1000</v>
      </c>
    </row>
    <row r="1564" spans="11:15" x14ac:dyDescent="0.4">
      <c r="M1564" t="s">
        <v>875</v>
      </c>
      <c r="N1564" t="s">
        <v>476</v>
      </c>
      <c r="O1564">
        <v>200</v>
      </c>
    </row>
    <row r="1565" spans="11:15" x14ac:dyDescent="0.4">
      <c r="M1565" t="s">
        <v>875</v>
      </c>
      <c r="N1565" t="s">
        <v>477</v>
      </c>
      <c r="O1565">
        <v>500</v>
      </c>
    </row>
    <row r="1566" spans="11:15" x14ac:dyDescent="0.4">
      <c r="M1566" t="s">
        <v>875</v>
      </c>
      <c r="N1566" t="s">
        <v>478</v>
      </c>
      <c r="O1566">
        <v>3000</v>
      </c>
    </row>
    <row r="1567" spans="11:15" x14ac:dyDescent="0.4">
      <c r="M1567" t="s">
        <v>875</v>
      </c>
      <c r="N1567" t="s">
        <v>479</v>
      </c>
      <c r="O1567">
        <v>1400</v>
      </c>
    </row>
    <row r="1568" spans="11:15" x14ac:dyDescent="0.4">
      <c r="M1568" t="s">
        <v>875</v>
      </c>
      <c r="N1568" t="s">
        <v>480</v>
      </c>
      <c r="O1568">
        <v>7900</v>
      </c>
    </row>
    <row r="1569" spans="13:15" x14ac:dyDescent="0.4">
      <c r="M1569" t="s">
        <v>875</v>
      </c>
      <c r="N1569" t="s">
        <v>481</v>
      </c>
      <c r="O1569">
        <v>800</v>
      </c>
    </row>
    <row r="1570" spans="13:15" x14ac:dyDescent="0.4">
      <c r="M1570" t="s">
        <v>875</v>
      </c>
      <c r="N1570" t="s">
        <v>482</v>
      </c>
      <c r="O1570">
        <v>200</v>
      </c>
    </row>
    <row r="1571" spans="13:15" x14ac:dyDescent="0.4">
      <c r="M1571" t="s">
        <v>875</v>
      </c>
      <c r="N1571" t="s">
        <v>483</v>
      </c>
      <c r="O1571">
        <v>3100</v>
      </c>
    </row>
    <row r="1572" spans="13:15" x14ac:dyDescent="0.4">
      <c r="M1572" t="s">
        <v>875</v>
      </c>
      <c r="N1572" t="s">
        <v>484</v>
      </c>
      <c r="O1572">
        <v>2800</v>
      </c>
    </row>
    <row r="1573" spans="13:15" x14ac:dyDescent="0.4">
      <c r="M1573" t="s">
        <v>875</v>
      </c>
      <c r="N1573" t="s">
        <v>485</v>
      </c>
      <c r="O1573">
        <v>1600</v>
      </c>
    </row>
    <row r="1574" spans="13:15" x14ac:dyDescent="0.4">
      <c r="M1574" t="s">
        <v>875</v>
      </c>
      <c r="N1574" t="s">
        <v>486</v>
      </c>
      <c r="O1574">
        <v>800</v>
      </c>
    </row>
    <row r="1575" spans="13:15" x14ac:dyDescent="0.4">
      <c r="M1575" t="s">
        <v>875</v>
      </c>
      <c r="N1575" t="s">
        <v>487</v>
      </c>
      <c r="O1575">
        <v>900</v>
      </c>
    </row>
    <row r="1576" spans="13:15" x14ac:dyDescent="0.4">
      <c r="M1576" t="s">
        <v>875</v>
      </c>
      <c r="N1576" t="s">
        <v>488</v>
      </c>
      <c r="O1576">
        <v>1800</v>
      </c>
    </row>
    <row r="1577" spans="13:15" x14ac:dyDescent="0.4">
      <c r="M1577" t="s">
        <v>875</v>
      </c>
      <c r="N1577" t="s">
        <v>489</v>
      </c>
      <c r="O1577">
        <v>900</v>
      </c>
    </row>
    <row r="1578" spans="13:15" x14ac:dyDescent="0.4">
      <c r="M1578" t="s">
        <v>875</v>
      </c>
      <c r="N1578" t="s">
        <v>490</v>
      </c>
      <c r="O1578">
        <v>800</v>
      </c>
    </row>
    <row r="1579" spans="13:15" x14ac:dyDescent="0.4">
      <c r="M1579" t="s">
        <v>875</v>
      </c>
      <c r="N1579" t="s">
        <v>491</v>
      </c>
      <c r="O1579">
        <v>2100</v>
      </c>
    </row>
    <row r="1580" spans="13:15" x14ac:dyDescent="0.4">
      <c r="M1580" t="s">
        <v>875</v>
      </c>
      <c r="N1580" t="s">
        <v>492</v>
      </c>
      <c r="O1580">
        <v>700</v>
      </c>
    </row>
    <row r="1581" spans="13:15" x14ac:dyDescent="0.4">
      <c r="M1581" t="s">
        <v>875</v>
      </c>
      <c r="N1581" t="s">
        <v>493</v>
      </c>
      <c r="O1581">
        <v>4600</v>
      </c>
    </row>
    <row r="1582" spans="13:15" x14ac:dyDescent="0.4">
      <c r="M1582" t="s">
        <v>875</v>
      </c>
      <c r="N1582" t="s">
        <v>494</v>
      </c>
      <c r="O1582">
        <v>700</v>
      </c>
    </row>
    <row r="1583" spans="13:15" x14ac:dyDescent="0.4">
      <c r="M1583" t="s">
        <v>875</v>
      </c>
      <c r="N1583" t="s">
        <v>495</v>
      </c>
      <c r="O1583">
        <v>1200</v>
      </c>
    </row>
    <row r="1584" spans="13:15" x14ac:dyDescent="0.4">
      <c r="M1584" t="s">
        <v>875</v>
      </c>
      <c r="N1584" t="s">
        <v>496</v>
      </c>
      <c r="O1584">
        <v>900</v>
      </c>
    </row>
    <row r="1585" spans="13:15" x14ac:dyDescent="0.4">
      <c r="M1585" t="s">
        <v>875</v>
      </c>
      <c r="N1585" t="s">
        <v>497</v>
      </c>
      <c r="O1585">
        <v>1100</v>
      </c>
    </row>
    <row r="1586" spans="13:15" x14ac:dyDescent="0.4">
      <c r="M1586" t="s">
        <v>875</v>
      </c>
      <c r="N1586" t="s">
        <v>498</v>
      </c>
      <c r="O1586">
        <v>900</v>
      </c>
    </row>
    <row r="1587" spans="13:15" x14ac:dyDescent="0.4">
      <c r="M1587" t="s">
        <v>875</v>
      </c>
      <c r="N1587" t="s">
        <v>499</v>
      </c>
      <c r="O1587">
        <v>200</v>
      </c>
    </row>
    <row r="1588" spans="13:15" x14ac:dyDescent="0.4">
      <c r="M1588" t="s">
        <v>875</v>
      </c>
      <c r="N1588" t="s">
        <v>500</v>
      </c>
      <c r="O1588">
        <v>2000</v>
      </c>
    </row>
    <row r="1589" spans="13:15" x14ac:dyDescent="0.4">
      <c r="M1589" t="s">
        <v>875</v>
      </c>
      <c r="N1589" t="s">
        <v>501</v>
      </c>
      <c r="O1589">
        <v>700</v>
      </c>
    </row>
    <row r="1590" spans="13:15" x14ac:dyDescent="0.4">
      <c r="M1590" t="s">
        <v>875</v>
      </c>
      <c r="N1590" t="s">
        <v>502</v>
      </c>
      <c r="O1590">
        <v>300</v>
      </c>
    </row>
    <row r="1591" spans="13:15" x14ac:dyDescent="0.4">
      <c r="M1591" t="s">
        <v>875</v>
      </c>
      <c r="N1591" t="s">
        <v>503</v>
      </c>
      <c r="O1591">
        <v>900</v>
      </c>
    </row>
    <row r="1592" spans="13:15" x14ac:dyDescent="0.4">
      <c r="M1592" t="s">
        <v>875</v>
      </c>
      <c r="N1592" t="s">
        <v>504</v>
      </c>
      <c r="O1592">
        <v>5200</v>
      </c>
    </row>
    <row r="1593" spans="13:15" x14ac:dyDescent="0.4">
      <c r="M1593" t="s">
        <v>875</v>
      </c>
      <c r="N1593" t="s">
        <v>505</v>
      </c>
      <c r="O1593">
        <v>1700</v>
      </c>
    </row>
    <row r="1594" spans="13:15" x14ac:dyDescent="0.4">
      <c r="M1594" t="s">
        <v>875</v>
      </c>
      <c r="N1594" t="s">
        <v>506</v>
      </c>
      <c r="O1594">
        <v>300</v>
      </c>
    </row>
    <row r="1595" spans="13:15" x14ac:dyDescent="0.4">
      <c r="M1595" t="s">
        <v>875</v>
      </c>
      <c r="N1595" t="s">
        <v>507</v>
      </c>
      <c r="O1595">
        <v>1300</v>
      </c>
    </row>
    <row r="1596" spans="13:15" x14ac:dyDescent="0.4">
      <c r="M1596" t="s">
        <v>875</v>
      </c>
      <c r="N1596" t="s">
        <v>508</v>
      </c>
      <c r="O1596">
        <v>0</v>
      </c>
    </row>
    <row r="1597" spans="13:15" x14ac:dyDescent="0.4">
      <c r="M1597" t="s">
        <v>875</v>
      </c>
      <c r="N1597" t="s">
        <v>509</v>
      </c>
      <c r="O1597">
        <v>600</v>
      </c>
    </row>
    <row r="1598" spans="13:15" x14ac:dyDescent="0.4">
      <c r="M1598" t="s">
        <v>875</v>
      </c>
      <c r="N1598" t="s">
        <v>510</v>
      </c>
      <c r="O1598">
        <v>600</v>
      </c>
    </row>
    <row r="1599" spans="13:15" x14ac:dyDescent="0.4">
      <c r="M1599" t="s">
        <v>875</v>
      </c>
      <c r="N1599" t="s">
        <v>511</v>
      </c>
      <c r="O1599">
        <v>500</v>
      </c>
    </row>
    <row r="1600" spans="13:15" x14ac:dyDescent="0.4">
      <c r="M1600" t="s">
        <v>875</v>
      </c>
      <c r="N1600" t="s">
        <v>512</v>
      </c>
      <c r="O1600">
        <v>700</v>
      </c>
    </row>
    <row r="1601" spans="13:15" x14ac:dyDescent="0.4">
      <c r="M1601" t="s">
        <v>875</v>
      </c>
      <c r="N1601" t="s">
        <v>513</v>
      </c>
      <c r="O1601">
        <v>700</v>
      </c>
    </row>
    <row r="1602" spans="13:15" x14ac:dyDescent="0.4">
      <c r="M1602" t="s">
        <v>875</v>
      </c>
      <c r="N1602" t="s">
        <v>514</v>
      </c>
      <c r="O1602">
        <v>9000</v>
      </c>
    </row>
    <row r="1603" spans="13:15" x14ac:dyDescent="0.4">
      <c r="M1603" t="s">
        <v>875</v>
      </c>
      <c r="N1603" t="s">
        <v>515</v>
      </c>
      <c r="O1603">
        <v>2100</v>
      </c>
    </row>
    <row r="1604" spans="13:15" x14ac:dyDescent="0.4">
      <c r="M1604" t="s">
        <v>875</v>
      </c>
      <c r="N1604" t="s">
        <v>516</v>
      </c>
      <c r="O1604">
        <v>1400</v>
      </c>
    </row>
    <row r="1605" spans="13:15" x14ac:dyDescent="0.4">
      <c r="M1605" t="s">
        <v>875</v>
      </c>
      <c r="N1605" t="s">
        <v>517</v>
      </c>
      <c r="O1605">
        <v>600</v>
      </c>
    </row>
    <row r="1606" spans="13:15" x14ac:dyDescent="0.4">
      <c r="M1606" t="s">
        <v>875</v>
      </c>
      <c r="N1606" t="s">
        <v>518</v>
      </c>
      <c r="O1606">
        <v>300</v>
      </c>
    </row>
    <row r="1607" spans="13:15" x14ac:dyDescent="0.4">
      <c r="M1607" t="s">
        <v>875</v>
      </c>
      <c r="N1607" t="s">
        <v>519</v>
      </c>
      <c r="O1607">
        <v>900</v>
      </c>
    </row>
    <row r="1608" spans="13:15" x14ac:dyDescent="0.4">
      <c r="M1608" t="s">
        <v>875</v>
      </c>
      <c r="N1608" t="s">
        <v>520</v>
      </c>
      <c r="O1608">
        <v>400</v>
      </c>
    </row>
    <row r="1609" spans="13:15" x14ac:dyDescent="0.4">
      <c r="M1609" t="s">
        <v>875</v>
      </c>
      <c r="N1609" t="s">
        <v>521</v>
      </c>
      <c r="O1609">
        <v>800</v>
      </c>
    </row>
    <row r="1610" spans="13:15" x14ac:dyDescent="0.4">
      <c r="M1610" t="s">
        <v>875</v>
      </c>
      <c r="N1610" t="s">
        <v>522</v>
      </c>
      <c r="O1610">
        <v>800</v>
      </c>
    </row>
    <row r="1611" spans="13:15" x14ac:dyDescent="0.4">
      <c r="M1611" t="s">
        <v>875</v>
      </c>
      <c r="N1611" t="s">
        <v>523</v>
      </c>
      <c r="O1611">
        <v>2000</v>
      </c>
    </row>
    <row r="1612" spans="13:15" x14ac:dyDescent="0.4">
      <c r="M1612" t="s">
        <v>875</v>
      </c>
      <c r="N1612" t="s">
        <v>524</v>
      </c>
      <c r="O1612">
        <v>300</v>
      </c>
    </row>
    <row r="1613" spans="13:15" x14ac:dyDescent="0.4">
      <c r="M1613" t="s">
        <v>875</v>
      </c>
      <c r="N1613" t="s">
        <v>525</v>
      </c>
      <c r="O1613">
        <v>600</v>
      </c>
    </row>
    <row r="1614" spans="13:15" x14ac:dyDescent="0.4">
      <c r="M1614" t="s">
        <v>875</v>
      </c>
      <c r="N1614" t="s">
        <v>526</v>
      </c>
      <c r="O1614">
        <v>1500</v>
      </c>
    </row>
    <row r="1615" spans="13:15" x14ac:dyDescent="0.4">
      <c r="M1615" t="s">
        <v>875</v>
      </c>
      <c r="N1615" t="s">
        <v>527</v>
      </c>
      <c r="O1615">
        <v>600</v>
      </c>
    </row>
    <row r="1616" spans="13:15" x14ac:dyDescent="0.4">
      <c r="M1616" t="s">
        <v>875</v>
      </c>
      <c r="N1616" t="s">
        <v>528</v>
      </c>
      <c r="O1616">
        <v>400</v>
      </c>
    </row>
    <row r="1617" spans="13:15" x14ac:dyDescent="0.4">
      <c r="M1617" t="s">
        <v>875</v>
      </c>
      <c r="N1617" t="s">
        <v>529</v>
      </c>
      <c r="O1617">
        <v>800</v>
      </c>
    </row>
    <row r="1618" spans="13:15" x14ac:dyDescent="0.4">
      <c r="M1618" t="s">
        <v>875</v>
      </c>
      <c r="N1618" t="s">
        <v>530</v>
      </c>
      <c r="O1618">
        <v>800</v>
      </c>
    </row>
    <row r="1619" spans="13:15" x14ac:dyDescent="0.4">
      <c r="M1619" t="s">
        <v>875</v>
      </c>
      <c r="N1619" t="s">
        <v>531</v>
      </c>
      <c r="O1619">
        <v>500</v>
      </c>
    </row>
    <row r="1620" spans="13:15" x14ac:dyDescent="0.4">
      <c r="M1620" t="s">
        <v>875</v>
      </c>
      <c r="N1620" t="s">
        <v>532</v>
      </c>
      <c r="O1620">
        <v>1100</v>
      </c>
    </row>
    <row r="1621" spans="13:15" x14ac:dyDescent="0.4">
      <c r="M1621" t="s">
        <v>875</v>
      </c>
      <c r="N1621" t="s">
        <v>533</v>
      </c>
      <c r="O1621">
        <v>2300</v>
      </c>
    </row>
    <row r="1622" spans="13:15" x14ac:dyDescent="0.4">
      <c r="M1622" t="s">
        <v>875</v>
      </c>
      <c r="N1622" t="s">
        <v>534</v>
      </c>
      <c r="O1622">
        <v>200</v>
      </c>
    </row>
    <row r="1623" spans="13:15" x14ac:dyDescent="0.4">
      <c r="M1623" t="s">
        <v>875</v>
      </c>
      <c r="N1623" t="s">
        <v>535</v>
      </c>
      <c r="O1623">
        <v>500</v>
      </c>
    </row>
    <row r="1624" spans="13:15" x14ac:dyDescent="0.4">
      <c r="M1624" t="s">
        <v>875</v>
      </c>
      <c r="N1624" t="s">
        <v>536</v>
      </c>
      <c r="O1624">
        <v>2100</v>
      </c>
    </row>
    <row r="1625" spans="13:15" x14ac:dyDescent="0.4">
      <c r="M1625" t="s">
        <v>875</v>
      </c>
      <c r="N1625" t="s">
        <v>537</v>
      </c>
      <c r="O1625">
        <v>500</v>
      </c>
    </row>
    <row r="1626" spans="13:15" x14ac:dyDescent="0.4">
      <c r="M1626" t="s">
        <v>875</v>
      </c>
      <c r="N1626" t="s">
        <v>538</v>
      </c>
      <c r="O1626">
        <v>500</v>
      </c>
    </row>
    <row r="1627" spans="13:15" x14ac:dyDescent="0.4">
      <c r="M1627" t="s">
        <v>875</v>
      </c>
      <c r="N1627" t="s">
        <v>539</v>
      </c>
      <c r="O1627">
        <v>900</v>
      </c>
    </row>
    <row r="1628" spans="13:15" x14ac:dyDescent="0.4">
      <c r="M1628" t="s">
        <v>875</v>
      </c>
      <c r="N1628" t="s">
        <v>540</v>
      </c>
      <c r="O1628">
        <v>300</v>
      </c>
    </row>
    <row r="1629" spans="13:15" x14ac:dyDescent="0.4">
      <c r="M1629" t="s">
        <v>875</v>
      </c>
      <c r="N1629" t="s">
        <v>541</v>
      </c>
      <c r="O1629">
        <v>1400</v>
      </c>
    </row>
    <row r="1630" spans="13:15" x14ac:dyDescent="0.4">
      <c r="M1630" t="s">
        <v>875</v>
      </c>
      <c r="N1630" t="s">
        <v>542</v>
      </c>
      <c r="O1630">
        <v>3400</v>
      </c>
    </row>
    <row r="1631" spans="13:15" x14ac:dyDescent="0.4">
      <c r="M1631" t="s">
        <v>875</v>
      </c>
      <c r="N1631" t="s">
        <v>543</v>
      </c>
      <c r="O1631">
        <v>1000</v>
      </c>
    </row>
    <row r="1632" spans="13:15" x14ac:dyDescent="0.4">
      <c r="M1632" t="s">
        <v>875</v>
      </c>
      <c r="N1632" t="s">
        <v>544</v>
      </c>
      <c r="O1632">
        <v>3200</v>
      </c>
    </row>
    <row r="1633" spans="13:15" x14ac:dyDescent="0.4">
      <c r="M1633" t="s">
        <v>875</v>
      </c>
      <c r="N1633" t="s">
        <v>727</v>
      </c>
      <c r="O1633">
        <v>2000</v>
      </c>
    </row>
    <row r="1634" spans="13:15" x14ac:dyDescent="0.4">
      <c r="M1634" t="s">
        <v>875</v>
      </c>
      <c r="N1634" t="s">
        <v>728</v>
      </c>
      <c r="O1634">
        <v>2100</v>
      </c>
    </row>
    <row r="1635" spans="13:15" x14ac:dyDescent="0.4">
      <c r="M1635" t="s">
        <v>875</v>
      </c>
      <c r="N1635" t="s">
        <v>729</v>
      </c>
      <c r="O1635">
        <v>4100</v>
      </c>
    </row>
    <row r="1636" spans="13:15" x14ac:dyDescent="0.4">
      <c r="M1636" t="s">
        <v>875</v>
      </c>
      <c r="N1636" t="s">
        <v>730</v>
      </c>
      <c r="O1636">
        <v>900</v>
      </c>
    </row>
    <row r="1637" spans="13:15" x14ac:dyDescent="0.4">
      <c r="M1637" t="s">
        <v>875</v>
      </c>
      <c r="N1637" t="s">
        <v>731</v>
      </c>
      <c r="O1637">
        <v>1200</v>
      </c>
    </row>
    <row r="1638" spans="13:15" x14ac:dyDescent="0.4">
      <c r="M1638" t="s">
        <v>875</v>
      </c>
      <c r="N1638" t="s">
        <v>732</v>
      </c>
      <c r="O1638">
        <v>2800</v>
      </c>
    </row>
    <row r="1639" spans="13:15" x14ac:dyDescent="0.4">
      <c r="M1639" t="s">
        <v>875</v>
      </c>
      <c r="N1639" t="s">
        <v>733</v>
      </c>
      <c r="O1639">
        <v>600</v>
      </c>
    </row>
    <row r="1640" spans="13:15" x14ac:dyDescent="0.4">
      <c r="M1640" t="s">
        <v>875</v>
      </c>
      <c r="N1640" t="s">
        <v>734</v>
      </c>
      <c r="O1640">
        <v>1800</v>
      </c>
    </row>
    <row r="1641" spans="13:15" x14ac:dyDescent="0.4">
      <c r="M1641" t="s">
        <v>875</v>
      </c>
      <c r="N1641" t="s">
        <v>735</v>
      </c>
      <c r="O1641">
        <v>3000</v>
      </c>
    </row>
    <row r="1642" spans="13:15" x14ac:dyDescent="0.4">
      <c r="M1642" t="s">
        <v>875</v>
      </c>
      <c r="N1642" t="s">
        <v>736</v>
      </c>
      <c r="O1642">
        <v>3100</v>
      </c>
    </row>
    <row r="1643" spans="13:15" x14ac:dyDescent="0.4">
      <c r="M1643" t="s">
        <v>875</v>
      </c>
      <c r="N1643" t="s">
        <v>737</v>
      </c>
      <c r="O1643">
        <v>6900</v>
      </c>
    </row>
    <row r="1644" spans="13:15" x14ac:dyDescent="0.4">
      <c r="M1644" t="s">
        <v>875</v>
      </c>
      <c r="N1644" t="s">
        <v>738</v>
      </c>
      <c r="O1644">
        <v>1000</v>
      </c>
    </row>
    <row r="1645" spans="13:15" x14ac:dyDescent="0.4">
      <c r="M1645" t="s">
        <v>875</v>
      </c>
      <c r="N1645" t="s">
        <v>739</v>
      </c>
      <c r="O1645">
        <v>1300</v>
      </c>
    </row>
    <row r="1646" spans="13:15" x14ac:dyDescent="0.4">
      <c r="M1646" t="s">
        <v>875</v>
      </c>
      <c r="N1646" t="s">
        <v>740</v>
      </c>
      <c r="O1646">
        <v>3100</v>
      </c>
    </row>
    <row r="1647" spans="13:15" x14ac:dyDescent="0.4">
      <c r="M1647" t="s">
        <v>875</v>
      </c>
      <c r="N1647" t="s">
        <v>741</v>
      </c>
      <c r="O1647">
        <v>14500</v>
      </c>
    </row>
    <row r="1648" spans="13:15" x14ac:dyDescent="0.4">
      <c r="M1648" t="s">
        <v>875</v>
      </c>
      <c r="N1648" t="s">
        <v>742</v>
      </c>
      <c r="O1648">
        <v>4900</v>
      </c>
    </row>
    <row r="1649" spans="11:15" x14ac:dyDescent="0.4">
      <c r="M1649" t="s">
        <v>875</v>
      </c>
      <c r="N1649" t="s">
        <v>743</v>
      </c>
      <c r="O1649">
        <v>12000</v>
      </c>
    </row>
    <row r="1650" spans="11:15" x14ac:dyDescent="0.4">
      <c r="M1650" t="s">
        <v>875</v>
      </c>
      <c r="N1650" t="s">
        <v>744</v>
      </c>
      <c r="O1650">
        <v>1300</v>
      </c>
    </row>
    <row r="1651" spans="11:15" x14ac:dyDescent="0.4">
      <c r="M1651" t="s">
        <v>875</v>
      </c>
      <c r="N1651" t="s">
        <v>745</v>
      </c>
      <c r="O1651">
        <v>1200</v>
      </c>
    </row>
    <row r="1652" spans="11:15" x14ac:dyDescent="0.4">
      <c r="M1652" t="s">
        <v>875</v>
      </c>
      <c r="N1652" t="s">
        <v>746</v>
      </c>
      <c r="O1652">
        <v>16300</v>
      </c>
    </row>
    <row r="1653" spans="11:15" x14ac:dyDescent="0.4">
      <c r="M1653" t="s">
        <v>875</v>
      </c>
      <c r="N1653" t="s">
        <v>747</v>
      </c>
      <c r="O1653">
        <v>11100</v>
      </c>
    </row>
    <row r="1654" spans="11:15" x14ac:dyDescent="0.4">
      <c r="M1654" t="s">
        <v>875</v>
      </c>
      <c r="N1654" t="s">
        <v>748</v>
      </c>
      <c r="O1654">
        <v>2000</v>
      </c>
    </row>
    <row r="1655" spans="11:15" x14ac:dyDescent="0.4">
      <c r="M1655" t="s">
        <v>875</v>
      </c>
      <c r="N1655" t="s">
        <v>749</v>
      </c>
      <c r="O1655">
        <v>4000</v>
      </c>
    </row>
    <row r="1656" spans="11:15" x14ac:dyDescent="0.4">
      <c r="M1656" t="s">
        <v>875</v>
      </c>
      <c r="N1656" t="s">
        <v>750</v>
      </c>
      <c r="O1656">
        <v>2300</v>
      </c>
    </row>
    <row r="1657" spans="11:15" x14ac:dyDescent="0.4">
      <c r="M1657" t="s">
        <v>875</v>
      </c>
      <c r="N1657" t="s">
        <v>751</v>
      </c>
      <c r="O1657">
        <v>0</v>
      </c>
    </row>
    <row r="1658" spans="11:15" x14ac:dyDescent="0.4">
      <c r="M1658" t="s">
        <v>875</v>
      </c>
      <c r="N1658" t="s">
        <v>752</v>
      </c>
      <c r="O1658">
        <v>0</v>
      </c>
    </row>
    <row r="1659" spans="11:15" x14ac:dyDescent="0.4">
      <c r="M1659" t="s">
        <v>875</v>
      </c>
      <c r="N1659" t="s">
        <v>753</v>
      </c>
      <c r="O1659">
        <v>0</v>
      </c>
    </row>
    <row r="1660" spans="11:15" x14ac:dyDescent="0.4">
      <c r="M1660" t="s">
        <v>875</v>
      </c>
      <c r="N1660" t="s">
        <v>754</v>
      </c>
      <c r="O1660">
        <v>0</v>
      </c>
    </row>
    <row r="1661" spans="11:15" x14ac:dyDescent="0.4">
      <c r="M1661" t="s">
        <v>875</v>
      </c>
      <c r="N1661" t="s">
        <v>755</v>
      </c>
      <c r="O1661">
        <v>0</v>
      </c>
    </row>
    <row r="1662" spans="11:15" x14ac:dyDescent="0.4">
      <c r="M1662" t="s">
        <v>875</v>
      </c>
      <c r="N1662" t="s">
        <v>756</v>
      </c>
      <c r="O1662">
        <v>35200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B4394-2C93-4FEA-B2C2-DF9F28353F1E}">
  <sheetPr codeName="Sheet22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2025/01/16</v>
      </c>
      <c r="AE1" s="18" t="str">
        <f t="shared" si="0"/>
        <v>2025/01/15</v>
      </c>
      <c r="AF1" s="18" t="str">
        <f t="shared" si="0"/>
        <v>2025/01/14</v>
      </c>
      <c r="AG1" s="18" t="str">
        <f t="shared" si="0"/>
        <v>2025/01/10</v>
      </c>
      <c r="AH1" s="18" t="str">
        <f t="shared" si="0"/>
        <v>2025/01/09</v>
      </c>
      <c r="AI1" s="19" t="str">
        <f>S17</f>
        <v>2025/01/16</v>
      </c>
      <c r="AJ1" s="19" t="str">
        <f>S16</f>
        <v>2025/01/15</v>
      </c>
      <c r="AK1" s="19" t="str">
        <f>S15</f>
        <v>2025/01/14</v>
      </c>
      <c r="AL1" s="19" t="str">
        <f>S14</f>
        <v>2025/01/10</v>
      </c>
      <c r="AM1" s="19" t="str">
        <f>S13</f>
        <v>2025/01/09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68700</v>
      </c>
      <c r="AD2" s="2">
        <f t="shared" si="0"/>
        <v>0</v>
      </c>
      <c r="AE2" s="2">
        <f t="shared" si="0"/>
        <v>47600</v>
      </c>
      <c r="AF2" s="2">
        <f t="shared" si="0"/>
        <v>0</v>
      </c>
      <c r="AG2" s="2">
        <f t="shared" si="0"/>
        <v>89800</v>
      </c>
      <c r="AH2" s="2">
        <f t="shared" si="0"/>
        <v>0</v>
      </c>
      <c r="AI2" s="2" cm="1">
        <f t="array" ref="AI2">_xlfn.XLOOKUP(AI$1&amp;$AB2,$M$3:$M$1662&amp;$N$3:$N$1662,$O$3:$O$1662,0,0,1)</f>
        <v>0</v>
      </c>
      <c r="AJ2" s="2" cm="1">
        <f t="array" ref="AJ2">_xlfn.XLOOKUP(AJ$1&amp;$AB2,$M$3:$M$1662&amp;$N$3:$N$1662,$O$3:$O$1662,0,0,1)</f>
        <v>47600</v>
      </c>
      <c r="AK2" s="2" cm="1">
        <f t="array" ref="AK2">_xlfn.XLOOKUP(AK$1&amp;$AB2,$M$3:$M$1662&amp;$N$3:$N$1662,$O$3:$O$1662,0,0,1)</f>
        <v>0</v>
      </c>
      <c r="AL2" s="2" cm="1">
        <f t="array" ref="AL2">_xlfn.XLOOKUP(AL$1&amp;$AB2,$M$3:$M$1662&amp;$N$3:$N$1662,$O$3:$O$1662,0,0,1)</f>
        <v>89800</v>
      </c>
      <c r="AM2" s="2" cm="1">
        <f t="array" ref="AM2">_xlfn.XLOOKUP(AM$1&amp;$AB2,$M$3:$M$1662&amp;$N$3:$N$1662,$O$3:$O$1662,0,0,1)</f>
        <v>0</v>
      </c>
    </row>
    <row r="3" spans="1:51" x14ac:dyDescent="0.4">
      <c r="A3" s="1" t="s">
        <v>779</v>
      </c>
      <c r="B3" s="1">
        <v>30300</v>
      </c>
      <c r="C3" s="1">
        <v>1742</v>
      </c>
      <c r="D3" t="str">
        <f t="shared" ref="D3:D21" si="1">IF(C3=C4,D4,IF(C3&gt;C4,"買",IF(C3&lt;C4,"売","")))</f>
        <v>売</v>
      </c>
      <c r="E3" t="str">
        <f>IF(AND(B3&gt;$E$24,ISNUMBER(B3)),$E$26,"")</f>
        <v>大口</v>
      </c>
      <c r="K3" t="s">
        <v>869</v>
      </c>
      <c r="L3" t="s">
        <v>424</v>
      </c>
      <c r="M3" t="s">
        <v>870</v>
      </c>
      <c r="N3" t="s">
        <v>545</v>
      </c>
      <c r="O3">
        <v>0</v>
      </c>
      <c r="Q3" s="1" t="s">
        <v>869</v>
      </c>
      <c r="R3" s="1" t="s">
        <v>794</v>
      </c>
      <c r="S3" s="1" t="s">
        <v>803</v>
      </c>
      <c r="T3" s="1">
        <v>1811</v>
      </c>
      <c r="U3" s="1">
        <v>1847</v>
      </c>
      <c r="V3" s="1">
        <v>1800</v>
      </c>
      <c r="W3">
        <v>1802</v>
      </c>
      <c r="AB3" t="s">
        <v>8</v>
      </c>
      <c r="AC3" s="2">
        <f t="shared" ref="AC3:AC66" si="2">IFERROR(AVERAGEIFS(AD3:AH3,AD3:AH3,"&gt;0"),0)</f>
        <v>85000</v>
      </c>
      <c r="AD3" s="2">
        <f>AD2+AI3</f>
        <v>0</v>
      </c>
      <c r="AE3" s="2">
        <f>AE2+AJ3</f>
        <v>58600</v>
      </c>
      <c r="AF3" s="2">
        <f>AF2+AK3</f>
        <v>0</v>
      </c>
      <c r="AG3" s="2">
        <f>AG2+AL3</f>
        <v>111400</v>
      </c>
      <c r="AH3" s="2">
        <f>AH2+AM3</f>
        <v>0</v>
      </c>
      <c r="AI3" s="2" cm="1">
        <f t="array" ref="AI3">_xlfn.XLOOKUP(AI$1&amp;$AB3,$M$3:$M$1662&amp;$N$3:$N$1662,$O$3:$O$1662,0,0,1)</f>
        <v>0</v>
      </c>
      <c r="AJ3" s="2" cm="1">
        <f t="array" ref="AJ3">_xlfn.XLOOKUP(AJ$1&amp;$AB3,$M$3:$M$1662&amp;$N$3:$N$1662,$O$3:$O$1662,0,0,1)</f>
        <v>11000</v>
      </c>
      <c r="AK3" s="2" cm="1">
        <f t="array" ref="AK3">_xlfn.XLOOKUP(AK$1&amp;$AB3,$M$3:$M$1662&amp;$N$3:$N$1662,$O$3:$O$1662,0,0,1)</f>
        <v>0</v>
      </c>
      <c r="AL3" s="2" cm="1">
        <f t="array" ref="AL3">_xlfn.XLOOKUP(AL$1&amp;$AB3,$M$3:$M$1662&amp;$N$3:$N$1662,$O$3:$O$1662,0,0,1)</f>
        <v>21600</v>
      </c>
      <c r="AM3" s="2" cm="1">
        <f t="array" ref="AM3">_xlfn.XLOOKUP(AM$1&amp;$AB3,$M$3:$M$1662&amp;$N$3:$N$1662,$O$3:$O$1662,0,0,1)</f>
        <v>0</v>
      </c>
    </row>
    <row r="4" spans="1:51" x14ac:dyDescent="0.4">
      <c r="A4" t="s">
        <v>788</v>
      </c>
      <c r="B4">
        <v>100</v>
      </c>
      <c r="C4">
        <v>1749</v>
      </c>
      <c r="D4" t="str">
        <f t="shared" si="1"/>
        <v>売</v>
      </c>
      <c r="E4" t="str">
        <f t="shared" ref="E4:E21" si="3">IF(AND(B4&gt;$E$24,ISNUMBER(B4)),$E$26,"")</f>
        <v/>
      </c>
      <c r="M4" t="s">
        <v>870</v>
      </c>
      <c r="N4" t="s">
        <v>546</v>
      </c>
      <c r="O4">
        <v>0</v>
      </c>
      <c r="S4" t="s">
        <v>804</v>
      </c>
      <c r="T4">
        <v>1832</v>
      </c>
      <c r="U4">
        <v>1869</v>
      </c>
      <c r="V4">
        <v>1829</v>
      </c>
      <c r="W4">
        <v>1831</v>
      </c>
      <c r="AB4" t="s">
        <v>95</v>
      </c>
      <c r="AC4" s="2">
        <f t="shared" si="2"/>
        <v>94150</v>
      </c>
      <c r="AD4" s="2">
        <f t="shared" ref="AD4:AH19" si="4">AD3+AI4</f>
        <v>0</v>
      </c>
      <c r="AE4" s="2">
        <f t="shared" si="4"/>
        <v>62900</v>
      </c>
      <c r="AF4" s="2">
        <f t="shared" si="4"/>
        <v>0</v>
      </c>
      <c r="AG4" s="2">
        <f t="shared" si="4"/>
        <v>125400</v>
      </c>
      <c r="AH4" s="2">
        <f t="shared" si="4"/>
        <v>0</v>
      </c>
      <c r="AI4" s="2" cm="1">
        <f t="array" ref="AI4">_xlfn.XLOOKUP(AI$1&amp;$AB4,$M$3:$M$1662&amp;$N$3:$N$1662,$O$3:$O$1662,0,0,1)</f>
        <v>0</v>
      </c>
      <c r="AJ4" s="2" cm="1">
        <f t="array" ref="AJ4">_xlfn.XLOOKUP(AJ$1&amp;$AB4,$M$3:$M$1662&amp;$N$3:$N$1662,$O$3:$O$1662,0,0,1)</f>
        <v>4300</v>
      </c>
      <c r="AK4" s="2" cm="1">
        <f t="array" ref="AK4">_xlfn.XLOOKUP(AK$1&amp;$AB4,$M$3:$M$1662&amp;$N$3:$N$1662,$O$3:$O$1662,0,0,1)</f>
        <v>0</v>
      </c>
      <c r="AL4" s="2" cm="1">
        <f t="array" ref="AL4">_xlfn.XLOOKUP(AL$1&amp;$AB4,$M$3:$M$1662&amp;$N$3:$N$1662,$O$3:$O$1662,0,0,1)</f>
        <v>14000</v>
      </c>
      <c r="AM4" s="2" cm="1">
        <f t="array" ref="AM4">_xlfn.XLOOKUP(AM$1&amp;$AB4,$M$3:$M$1662&amp;$N$3:$N$1662,$O$3:$O$1662,0,0,1)</f>
        <v>0</v>
      </c>
      <c r="AS4" s="25">
        <f t="shared" ref="AS4:AS17" si="5">MAX(AT4:AV4)</f>
        <v>67</v>
      </c>
      <c r="AT4" s="25">
        <f t="shared" ref="AT4:AT17" si="6">ABS(U4-W3)</f>
        <v>67</v>
      </c>
      <c r="AU4" s="25">
        <f t="shared" ref="AU4:AU17" si="7">ABS(V4-W3)</f>
        <v>27</v>
      </c>
      <c r="AV4" s="25">
        <f t="shared" ref="AV4:AV17" si="8">U4-V4</f>
        <v>40</v>
      </c>
      <c r="AY4" s="25">
        <f t="shared" ref="AY4:AY17" si="9">U4-W3</f>
        <v>67</v>
      </c>
    </row>
    <row r="5" spans="1:51" x14ac:dyDescent="0.4">
      <c r="A5" t="s">
        <v>788</v>
      </c>
      <c r="B5">
        <v>100</v>
      </c>
      <c r="C5">
        <v>1751</v>
      </c>
      <c r="D5" t="str">
        <f t="shared" si="1"/>
        <v>買</v>
      </c>
      <c r="E5" t="str">
        <f t="shared" si="3"/>
        <v/>
      </c>
      <c r="M5" t="s">
        <v>870</v>
      </c>
      <c r="N5" t="s">
        <v>547</v>
      </c>
      <c r="O5">
        <v>0</v>
      </c>
      <c r="S5" t="s">
        <v>781</v>
      </c>
      <c r="T5">
        <v>1843</v>
      </c>
      <c r="U5">
        <v>1844</v>
      </c>
      <c r="V5">
        <v>1793</v>
      </c>
      <c r="W5">
        <v>1803</v>
      </c>
      <c r="AB5" t="s">
        <v>44</v>
      </c>
      <c r="AC5" s="2">
        <f t="shared" si="2"/>
        <v>104925</v>
      </c>
      <c r="AD5" s="2">
        <f t="shared" si="4"/>
        <v>86200</v>
      </c>
      <c r="AE5" s="2">
        <f t="shared" si="4"/>
        <v>67900</v>
      </c>
      <c r="AF5" s="2">
        <f t="shared" si="4"/>
        <v>128300</v>
      </c>
      <c r="AG5" s="2">
        <f t="shared" si="4"/>
        <v>137300</v>
      </c>
      <c r="AH5" s="2">
        <f t="shared" si="4"/>
        <v>0</v>
      </c>
      <c r="AI5" s="2" cm="1">
        <f t="array" ref="AI5">_xlfn.XLOOKUP(AI$1&amp;$AB5,$M$3:$M$1662&amp;$N$3:$N$1662,$O$3:$O$1662,0,0,1)</f>
        <v>86200</v>
      </c>
      <c r="AJ5" s="2" cm="1">
        <f t="array" ref="AJ5">_xlfn.XLOOKUP(AJ$1&amp;$AB5,$M$3:$M$1662&amp;$N$3:$N$1662,$O$3:$O$1662,0,0,1)</f>
        <v>5000</v>
      </c>
      <c r="AK5" s="2" cm="1">
        <f t="array" ref="AK5">_xlfn.XLOOKUP(AK$1&amp;$AB5,$M$3:$M$1662&amp;$N$3:$N$1662,$O$3:$O$1662,0,0,1)</f>
        <v>128300</v>
      </c>
      <c r="AL5" s="2" cm="1">
        <f t="array" ref="AL5">_xlfn.XLOOKUP(AL$1&amp;$AB5,$M$3:$M$1662&amp;$N$3:$N$1662,$O$3:$O$1662,0,0,1)</f>
        <v>11900</v>
      </c>
      <c r="AM5" s="2" cm="1">
        <f t="array" ref="AM5">_xlfn.XLOOKUP(AM$1&amp;$AB5,$M$3:$M$1662&amp;$N$3:$N$1662,$O$3:$O$1662,0,0,1)</f>
        <v>0</v>
      </c>
      <c r="AS5" s="25">
        <f t="shared" si="5"/>
        <v>51</v>
      </c>
      <c r="AT5" s="25">
        <f t="shared" si="6"/>
        <v>13</v>
      </c>
      <c r="AU5" s="25">
        <f t="shared" si="7"/>
        <v>38</v>
      </c>
      <c r="AV5" s="25">
        <f t="shared" si="8"/>
        <v>51</v>
      </c>
      <c r="AY5" s="25">
        <f t="shared" si="9"/>
        <v>13</v>
      </c>
    </row>
    <row r="6" spans="1:51" x14ac:dyDescent="0.4">
      <c r="A6" t="s">
        <v>866</v>
      </c>
      <c r="B6">
        <v>100</v>
      </c>
      <c r="C6">
        <v>1751</v>
      </c>
      <c r="D6" t="str">
        <f t="shared" si="1"/>
        <v>買</v>
      </c>
      <c r="E6" t="str">
        <f t="shared" si="3"/>
        <v/>
      </c>
      <c r="M6" t="s">
        <v>870</v>
      </c>
      <c r="N6" t="s">
        <v>548</v>
      </c>
      <c r="O6">
        <v>0</v>
      </c>
      <c r="S6" t="s">
        <v>782</v>
      </c>
      <c r="T6">
        <v>1775</v>
      </c>
      <c r="U6">
        <v>1823</v>
      </c>
      <c r="V6">
        <v>1765</v>
      </c>
      <c r="W6">
        <v>1800</v>
      </c>
      <c r="AB6" t="s">
        <v>39</v>
      </c>
      <c r="AC6" s="2">
        <f t="shared" si="2"/>
        <v>126725</v>
      </c>
      <c r="AD6" s="2">
        <f t="shared" si="4"/>
        <v>130100</v>
      </c>
      <c r="AE6" s="2">
        <f t="shared" si="4"/>
        <v>72800</v>
      </c>
      <c r="AF6" s="2">
        <f t="shared" si="4"/>
        <v>150800</v>
      </c>
      <c r="AG6" s="2">
        <f t="shared" si="4"/>
        <v>153200</v>
      </c>
      <c r="AH6" s="2">
        <f t="shared" si="4"/>
        <v>0</v>
      </c>
      <c r="AI6" s="2" cm="1">
        <f t="array" ref="AI6">_xlfn.XLOOKUP(AI$1&amp;$AB6,$M$3:$M$1662&amp;$N$3:$N$1662,$O$3:$O$1662,0,0,1)</f>
        <v>43900</v>
      </c>
      <c r="AJ6" s="2" cm="1">
        <f t="array" ref="AJ6">_xlfn.XLOOKUP(AJ$1&amp;$AB6,$M$3:$M$1662&amp;$N$3:$N$1662,$O$3:$O$1662,0,0,1)</f>
        <v>4900</v>
      </c>
      <c r="AK6" s="2" cm="1">
        <f t="array" ref="AK6">_xlfn.XLOOKUP(AK$1&amp;$AB6,$M$3:$M$1662&amp;$N$3:$N$1662,$O$3:$O$1662,0,0,1)</f>
        <v>22500</v>
      </c>
      <c r="AL6" s="2" cm="1">
        <f t="array" ref="AL6">_xlfn.XLOOKUP(AL$1&amp;$AB6,$M$3:$M$1662&amp;$N$3:$N$1662,$O$3:$O$1662,0,0,1)</f>
        <v>15900</v>
      </c>
      <c r="AM6" s="2" cm="1">
        <f t="array" ref="AM6">_xlfn.XLOOKUP(AM$1&amp;$AB6,$M$3:$M$1662&amp;$N$3:$N$1662,$O$3:$O$1662,0,0,1)</f>
        <v>0</v>
      </c>
      <c r="AS6" s="25">
        <f t="shared" si="5"/>
        <v>58</v>
      </c>
      <c r="AT6" s="25">
        <f t="shared" si="6"/>
        <v>20</v>
      </c>
      <c r="AU6" s="25">
        <f t="shared" si="7"/>
        <v>38</v>
      </c>
      <c r="AV6" s="25">
        <f t="shared" si="8"/>
        <v>58</v>
      </c>
      <c r="AY6" s="25">
        <f t="shared" si="9"/>
        <v>20</v>
      </c>
    </row>
    <row r="7" spans="1:51" x14ac:dyDescent="0.4">
      <c r="A7" t="s">
        <v>819</v>
      </c>
      <c r="B7">
        <v>100</v>
      </c>
      <c r="C7">
        <v>1749</v>
      </c>
      <c r="D7" t="str">
        <f t="shared" si="1"/>
        <v>売</v>
      </c>
      <c r="E7" t="str">
        <f t="shared" si="3"/>
        <v/>
      </c>
      <c r="M7" t="s">
        <v>870</v>
      </c>
      <c r="N7" t="s">
        <v>549</v>
      </c>
      <c r="O7">
        <v>0</v>
      </c>
      <c r="S7" t="s">
        <v>783</v>
      </c>
      <c r="T7">
        <v>1800</v>
      </c>
      <c r="U7">
        <v>1824</v>
      </c>
      <c r="V7">
        <v>1788</v>
      </c>
      <c r="W7">
        <v>1815</v>
      </c>
      <c r="AB7" t="s">
        <v>87</v>
      </c>
      <c r="AC7" s="2">
        <f t="shared" si="2"/>
        <v>139200</v>
      </c>
      <c r="AD7" s="2">
        <f t="shared" si="4"/>
        <v>144700</v>
      </c>
      <c r="AE7" s="2">
        <f t="shared" si="4"/>
        <v>80500</v>
      </c>
      <c r="AF7" s="2">
        <f t="shared" si="4"/>
        <v>171800</v>
      </c>
      <c r="AG7" s="2">
        <f t="shared" si="4"/>
        <v>159800</v>
      </c>
      <c r="AH7" s="2">
        <f t="shared" si="4"/>
        <v>0</v>
      </c>
      <c r="AI7" s="2" cm="1">
        <f t="array" ref="AI7">_xlfn.XLOOKUP(AI$1&amp;$AB7,$M$3:$M$1662&amp;$N$3:$N$1662,$O$3:$O$1662,0,0,1)</f>
        <v>14600</v>
      </c>
      <c r="AJ7" s="2" cm="1">
        <f t="array" ref="AJ7">_xlfn.XLOOKUP(AJ$1&amp;$AB7,$M$3:$M$1662&amp;$N$3:$N$1662,$O$3:$O$1662,0,0,1)</f>
        <v>7700</v>
      </c>
      <c r="AK7" s="2" cm="1">
        <f t="array" ref="AK7">_xlfn.XLOOKUP(AK$1&amp;$AB7,$M$3:$M$1662&amp;$N$3:$N$1662,$O$3:$O$1662,0,0,1)</f>
        <v>21000</v>
      </c>
      <c r="AL7" s="2" cm="1">
        <f t="array" ref="AL7">_xlfn.XLOOKUP(AL$1&amp;$AB7,$M$3:$M$1662&amp;$N$3:$N$1662,$O$3:$O$1662,0,0,1)</f>
        <v>6600</v>
      </c>
      <c r="AM7" s="2" cm="1">
        <f t="array" ref="AM7">_xlfn.XLOOKUP(AM$1&amp;$AB7,$M$3:$M$1662&amp;$N$3:$N$1662,$O$3:$O$1662,0,0,1)</f>
        <v>0</v>
      </c>
      <c r="AS7" s="25">
        <f t="shared" si="5"/>
        <v>36</v>
      </c>
      <c r="AT7" s="25">
        <f t="shared" si="6"/>
        <v>24</v>
      </c>
      <c r="AU7" s="25">
        <f t="shared" si="7"/>
        <v>12</v>
      </c>
      <c r="AV7" s="25">
        <f t="shared" si="8"/>
        <v>36</v>
      </c>
      <c r="AY7" s="25">
        <f t="shared" si="9"/>
        <v>24</v>
      </c>
    </row>
    <row r="8" spans="1:51" x14ac:dyDescent="0.4">
      <c r="A8" t="s">
        <v>824</v>
      </c>
      <c r="B8">
        <v>200</v>
      </c>
      <c r="C8">
        <v>1751</v>
      </c>
      <c r="D8" t="str">
        <f t="shared" si="1"/>
        <v>買</v>
      </c>
      <c r="E8" t="str">
        <f t="shared" si="3"/>
        <v/>
      </c>
      <c r="M8" t="s">
        <v>870</v>
      </c>
      <c r="N8" t="s">
        <v>550</v>
      </c>
      <c r="O8">
        <v>0</v>
      </c>
      <c r="Q8" s="1"/>
      <c r="R8" s="1"/>
      <c r="S8" s="1" t="s">
        <v>792</v>
      </c>
      <c r="T8" s="1">
        <v>1825</v>
      </c>
      <c r="U8" s="1">
        <v>1897</v>
      </c>
      <c r="V8" s="1">
        <v>1824</v>
      </c>
      <c r="W8" s="1">
        <v>1897</v>
      </c>
      <c r="AB8" t="s">
        <v>82</v>
      </c>
      <c r="AC8" s="2">
        <f t="shared" si="2"/>
        <v>150700</v>
      </c>
      <c r="AD8" s="2">
        <f t="shared" si="4"/>
        <v>155600</v>
      </c>
      <c r="AE8" s="2">
        <f t="shared" si="4"/>
        <v>84100</v>
      </c>
      <c r="AF8" s="2">
        <f t="shared" si="4"/>
        <v>185100</v>
      </c>
      <c r="AG8" s="2">
        <f t="shared" si="4"/>
        <v>178000</v>
      </c>
      <c r="AH8" s="2">
        <f t="shared" si="4"/>
        <v>0</v>
      </c>
      <c r="AI8" s="2" cm="1">
        <f t="array" ref="AI8">_xlfn.XLOOKUP(AI$1&amp;$AB8,$M$3:$M$1662&amp;$N$3:$N$1662,$O$3:$O$1662,0,0,1)</f>
        <v>10900</v>
      </c>
      <c r="AJ8" s="2" cm="1">
        <f t="array" ref="AJ8">_xlfn.XLOOKUP(AJ$1&amp;$AB8,$M$3:$M$1662&amp;$N$3:$N$1662,$O$3:$O$1662,0,0,1)</f>
        <v>3600</v>
      </c>
      <c r="AK8" s="2" cm="1">
        <f t="array" ref="AK8">_xlfn.XLOOKUP(AK$1&amp;$AB8,$M$3:$M$1662&amp;$N$3:$N$1662,$O$3:$O$1662,0,0,1)</f>
        <v>13300</v>
      </c>
      <c r="AL8" s="2" cm="1">
        <f t="array" ref="AL8">_xlfn.XLOOKUP(AL$1&amp;$AB8,$M$3:$M$1662&amp;$N$3:$N$1662,$O$3:$O$1662,0,0,1)</f>
        <v>18200</v>
      </c>
      <c r="AM8" s="2" cm="1">
        <f t="array" ref="AM8">_xlfn.XLOOKUP(AM$1&amp;$AB8,$M$3:$M$1662&amp;$N$3:$N$1662,$O$3:$O$1662,0,0,1)</f>
        <v>0</v>
      </c>
      <c r="AS8" s="25">
        <f t="shared" si="5"/>
        <v>82</v>
      </c>
      <c r="AT8" s="25">
        <f t="shared" si="6"/>
        <v>82</v>
      </c>
      <c r="AU8" s="25">
        <f t="shared" si="7"/>
        <v>9</v>
      </c>
      <c r="AV8" s="25">
        <f t="shared" si="8"/>
        <v>73</v>
      </c>
      <c r="AY8" s="25">
        <f t="shared" si="9"/>
        <v>82</v>
      </c>
    </row>
    <row r="9" spans="1:51" x14ac:dyDescent="0.4">
      <c r="A9" t="s">
        <v>824</v>
      </c>
      <c r="B9">
        <v>600</v>
      </c>
      <c r="C9">
        <v>1750</v>
      </c>
      <c r="D9" t="str">
        <f t="shared" si="1"/>
        <v>買</v>
      </c>
      <c r="E9" t="str">
        <f t="shared" si="3"/>
        <v/>
      </c>
      <c r="M9" t="s">
        <v>870</v>
      </c>
      <c r="N9" t="s">
        <v>551</v>
      </c>
      <c r="O9">
        <v>0</v>
      </c>
      <c r="Q9" s="1"/>
      <c r="R9" s="1"/>
      <c r="S9" s="1" t="s">
        <v>793</v>
      </c>
      <c r="T9" s="1">
        <v>1965</v>
      </c>
      <c r="U9" s="1">
        <v>2144</v>
      </c>
      <c r="V9" s="1">
        <v>1928</v>
      </c>
      <c r="W9">
        <v>2132</v>
      </c>
      <c r="AB9" t="s">
        <v>21</v>
      </c>
      <c r="AC9" s="2">
        <f t="shared" si="2"/>
        <v>164075</v>
      </c>
      <c r="AD9" s="2">
        <f t="shared" si="4"/>
        <v>170800</v>
      </c>
      <c r="AE9" s="2">
        <f t="shared" si="4"/>
        <v>102800</v>
      </c>
      <c r="AF9" s="2">
        <f t="shared" si="4"/>
        <v>200600</v>
      </c>
      <c r="AG9" s="2">
        <f t="shared" si="4"/>
        <v>182100</v>
      </c>
      <c r="AH9" s="2">
        <f t="shared" si="4"/>
        <v>0</v>
      </c>
      <c r="AI9" s="2" cm="1">
        <f t="array" ref="AI9">_xlfn.XLOOKUP(AI$1&amp;$AB9,$M$3:$M$1662&amp;$N$3:$N$1662,$O$3:$O$1662,0,0,1)</f>
        <v>15200</v>
      </c>
      <c r="AJ9" s="2" cm="1">
        <f t="array" ref="AJ9">_xlfn.XLOOKUP(AJ$1&amp;$AB9,$M$3:$M$1662&amp;$N$3:$N$1662,$O$3:$O$1662,0,0,1)</f>
        <v>18700</v>
      </c>
      <c r="AK9" s="2" cm="1">
        <f t="array" ref="AK9">_xlfn.XLOOKUP(AK$1&amp;$AB9,$M$3:$M$1662&amp;$N$3:$N$1662,$O$3:$O$1662,0,0,1)</f>
        <v>15500</v>
      </c>
      <c r="AL9" s="2" cm="1">
        <f t="array" ref="AL9">_xlfn.XLOOKUP(AL$1&amp;$AB9,$M$3:$M$1662&amp;$N$3:$N$1662,$O$3:$O$1662,0,0,1)</f>
        <v>4100</v>
      </c>
      <c r="AM9" s="2" cm="1">
        <f t="array" ref="AM9">_xlfn.XLOOKUP(AM$1&amp;$AB9,$M$3:$M$1662&amp;$N$3:$N$1662,$O$3:$O$1662,0,0,1)</f>
        <v>0</v>
      </c>
      <c r="AS9" s="25">
        <f t="shared" si="5"/>
        <v>247</v>
      </c>
      <c r="AT9" s="25">
        <f t="shared" si="6"/>
        <v>247</v>
      </c>
      <c r="AU9" s="25">
        <f t="shared" si="7"/>
        <v>31</v>
      </c>
      <c r="AV9" s="25">
        <f t="shared" si="8"/>
        <v>216</v>
      </c>
      <c r="AY9" s="25">
        <f t="shared" si="9"/>
        <v>247</v>
      </c>
    </row>
    <row r="10" spans="1:51" x14ac:dyDescent="0.4">
      <c r="A10" t="s">
        <v>824</v>
      </c>
      <c r="B10">
        <v>200</v>
      </c>
      <c r="C10">
        <v>1749</v>
      </c>
      <c r="D10" t="str">
        <f t="shared" si="1"/>
        <v>買</v>
      </c>
      <c r="E10" t="str">
        <f t="shared" si="3"/>
        <v/>
      </c>
      <c r="M10" t="s">
        <v>870</v>
      </c>
      <c r="N10" t="s">
        <v>552</v>
      </c>
      <c r="O10">
        <v>0</v>
      </c>
      <c r="S10" t="s">
        <v>841</v>
      </c>
      <c r="T10">
        <v>2300</v>
      </c>
      <c r="U10">
        <v>2315</v>
      </c>
      <c r="V10">
        <v>2112</v>
      </c>
      <c r="W10">
        <v>2117</v>
      </c>
      <c r="AB10" t="s">
        <v>30</v>
      </c>
      <c r="AC10" s="2">
        <f t="shared" si="2"/>
        <v>173375</v>
      </c>
      <c r="AD10" s="2">
        <f t="shared" si="4"/>
        <v>176800</v>
      </c>
      <c r="AE10" s="2">
        <f t="shared" si="4"/>
        <v>116200</v>
      </c>
      <c r="AF10" s="2">
        <f t="shared" si="4"/>
        <v>207800</v>
      </c>
      <c r="AG10" s="2">
        <f t="shared" si="4"/>
        <v>192700</v>
      </c>
      <c r="AH10" s="2">
        <f t="shared" si="4"/>
        <v>0</v>
      </c>
      <c r="AI10" s="2" cm="1">
        <f t="array" ref="AI10">_xlfn.XLOOKUP(AI$1&amp;$AB10,$M$3:$M$1662&amp;$N$3:$N$1662,$O$3:$O$1662,0,0,1)</f>
        <v>6000</v>
      </c>
      <c r="AJ10" s="2" cm="1">
        <f t="array" ref="AJ10">_xlfn.XLOOKUP(AJ$1&amp;$AB10,$M$3:$M$1662&amp;$N$3:$N$1662,$O$3:$O$1662,0,0,1)</f>
        <v>13400</v>
      </c>
      <c r="AK10" s="2" cm="1">
        <f t="array" ref="AK10">_xlfn.XLOOKUP(AK$1&amp;$AB10,$M$3:$M$1662&amp;$N$3:$N$1662,$O$3:$O$1662,0,0,1)</f>
        <v>7200</v>
      </c>
      <c r="AL10" s="2" cm="1">
        <f t="array" ref="AL10">_xlfn.XLOOKUP(AL$1&amp;$AB10,$M$3:$M$1662&amp;$N$3:$N$1662,$O$3:$O$1662,0,0,1)</f>
        <v>10600</v>
      </c>
      <c r="AM10" s="2" cm="1">
        <f t="array" ref="AM10">_xlfn.XLOOKUP(AM$1&amp;$AB10,$M$3:$M$1662&amp;$N$3:$N$1662,$O$3:$O$1662,0,0,1)</f>
        <v>0</v>
      </c>
      <c r="AS10" s="25">
        <f t="shared" si="5"/>
        <v>203</v>
      </c>
      <c r="AT10" s="25">
        <f t="shared" si="6"/>
        <v>183</v>
      </c>
      <c r="AU10" s="25">
        <f t="shared" si="7"/>
        <v>20</v>
      </c>
      <c r="AV10" s="25">
        <f t="shared" si="8"/>
        <v>203</v>
      </c>
      <c r="AY10" s="25">
        <f t="shared" si="9"/>
        <v>183</v>
      </c>
    </row>
    <row r="11" spans="1:51" x14ac:dyDescent="0.4">
      <c r="A11" t="s">
        <v>897</v>
      </c>
      <c r="B11">
        <v>100</v>
      </c>
      <c r="C11">
        <v>1749</v>
      </c>
      <c r="D11" t="str">
        <f t="shared" si="1"/>
        <v>買</v>
      </c>
      <c r="E11" t="str">
        <f t="shared" si="3"/>
        <v/>
      </c>
      <c r="M11" t="s">
        <v>870</v>
      </c>
      <c r="N11" t="s">
        <v>553</v>
      </c>
      <c r="O11">
        <v>0</v>
      </c>
      <c r="Q11" s="1"/>
      <c r="R11" s="1"/>
      <c r="S11" s="1" t="s">
        <v>842</v>
      </c>
      <c r="T11" s="1">
        <v>2150</v>
      </c>
      <c r="U11" s="1">
        <v>2240</v>
      </c>
      <c r="V11" s="1">
        <v>2088</v>
      </c>
      <c r="W11">
        <v>2183</v>
      </c>
      <c r="AB11" t="s">
        <v>42</v>
      </c>
      <c r="AC11" s="2">
        <f t="shared" si="2"/>
        <v>179250</v>
      </c>
      <c r="AD11" s="2">
        <f t="shared" si="4"/>
        <v>181200</v>
      </c>
      <c r="AE11" s="2">
        <f t="shared" si="4"/>
        <v>118200</v>
      </c>
      <c r="AF11" s="2">
        <f t="shared" si="4"/>
        <v>212700</v>
      </c>
      <c r="AG11" s="2">
        <f t="shared" si="4"/>
        <v>204900</v>
      </c>
      <c r="AH11" s="2">
        <f t="shared" si="4"/>
        <v>0</v>
      </c>
      <c r="AI11" s="2" cm="1">
        <f t="array" ref="AI11">_xlfn.XLOOKUP(AI$1&amp;$AB11,$M$3:$M$1662&amp;$N$3:$N$1662,$O$3:$O$1662,0,0,1)</f>
        <v>4400</v>
      </c>
      <c r="AJ11" s="2" cm="1">
        <f t="array" ref="AJ11">_xlfn.XLOOKUP(AJ$1&amp;$AB11,$M$3:$M$1662&amp;$N$3:$N$1662,$O$3:$O$1662,0,0,1)</f>
        <v>2000</v>
      </c>
      <c r="AK11" s="2" cm="1">
        <f t="array" ref="AK11">_xlfn.XLOOKUP(AK$1&amp;$AB11,$M$3:$M$1662&amp;$N$3:$N$1662,$O$3:$O$1662,0,0,1)</f>
        <v>4900</v>
      </c>
      <c r="AL11" s="2" cm="1">
        <f t="array" ref="AL11">_xlfn.XLOOKUP(AL$1&amp;$AB11,$M$3:$M$1662&amp;$N$3:$N$1662,$O$3:$O$1662,0,0,1)</f>
        <v>12200</v>
      </c>
      <c r="AM11" s="2" cm="1">
        <f t="array" ref="AM11">_xlfn.XLOOKUP(AM$1&amp;$AB11,$M$3:$M$1662&amp;$N$3:$N$1662,$O$3:$O$1662,0,0,1)</f>
        <v>0</v>
      </c>
      <c r="AS11" s="25">
        <f t="shared" si="5"/>
        <v>152</v>
      </c>
      <c r="AT11" s="25">
        <f t="shared" si="6"/>
        <v>123</v>
      </c>
      <c r="AU11" s="25">
        <f t="shared" si="7"/>
        <v>29</v>
      </c>
      <c r="AV11" s="25">
        <f t="shared" si="8"/>
        <v>152</v>
      </c>
      <c r="AY11" s="25">
        <f t="shared" si="9"/>
        <v>123</v>
      </c>
    </row>
    <row r="12" spans="1:51" x14ac:dyDescent="0.4">
      <c r="A12" t="s">
        <v>898</v>
      </c>
      <c r="B12">
        <v>100</v>
      </c>
      <c r="C12">
        <v>1747</v>
      </c>
      <c r="D12" t="str">
        <f t="shared" si="1"/>
        <v>売</v>
      </c>
      <c r="E12" t="str">
        <f t="shared" si="3"/>
        <v/>
      </c>
      <c r="M12" t="s">
        <v>870</v>
      </c>
      <c r="N12" t="s">
        <v>554</v>
      </c>
      <c r="O12">
        <v>0</v>
      </c>
      <c r="S12" t="s">
        <v>876</v>
      </c>
      <c r="T12">
        <v>2133</v>
      </c>
      <c r="U12">
        <v>2185</v>
      </c>
      <c r="V12">
        <v>2066</v>
      </c>
      <c r="W12">
        <v>2119</v>
      </c>
      <c r="AB12" t="s">
        <v>65</v>
      </c>
      <c r="AC12" s="2">
        <f t="shared" si="2"/>
        <v>187800</v>
      </c>
      <c r="AD12" s="2">
        <f t="shared" si="4"/>
        <v>188700</v>
      </c>
      <c r="AE12" s="2">
        <f t="shared" si="4"/>
        <v>125200</v>
      </c>
      <c r="AF12" s="2">
        <f t="shared" si="4"/>
        <v>225100</v>
      </c>
      <c r="AG12" s="2">
        <f t="shared" si="4"/>
        <v>212200</v>
      </c>
      <c r="AH12" s="2">
        <f t="shared" si="4"/>
        <v>0</v>
      </c>
      <c r="AI12" s="2" cm="1">
        <f t="array" ref="AI12">_xlfn.XLOOKUP(AI$1&amp;$AB12,$M$3:$M$1662&amp;$N$3:$N$1662,$O$3:$O$1662,0,0,1)</f>
        <v>7500</v>
      </c>
      <c r="AJ12" s="2" cm="1">
        <f t="array" ref="AJ12">_xlfn.XLOOKUP(AJ$1&amp;$AB12,$M$3:$M$1662&amp;$N$3:$N$1662,$O$3:$O$1662,0,0,1)</f>
        <v>7000</v>
      </c>
      <c r="AK12" s="2" cm="1">
        <f t="array" ref="AK12">_xlfn.XLOOKUP(AK$1&amp;$AB12,$M$3:$M$1662&amp;$N$3:$N$1662,$O$3:$O$1662,0,0,1)</f>
        <v>12400</v>
      </c>
      <c r="AL12" s="2" cm="1">
        <f t="array" ref="AL12">_xlfn.XLOOKUP(AL$1&amp;$AB12,$M$3:$M$1662&amp;$N$3:$N$1662,$O$3:$O$1662,0,0,1)</f>
        <v>7300</v>
      </c>
      <c r="AM12" s="2" cm="1">
        <f t="array" ref="AM12">_xlfn.XLOOKUP(AM$1&amp;$AB12,$M$3:$M$1662&amp;$N$3:$N$1662,$O$3:$O$1662,0,0,1)</f>
        <v>0</v>
      </c>
      <c r="AS12" s="25">
        <f t="shared" si="5"/>
        <v>119</v>
      </c>
      <c r="AT12" s="25">
        <f t="shared" si="6"/>
        <v>2</v>
      </c>
      <c r="AU12" s="25">
        <f t="shared" si="7"/>
        <v>117</v>
      </c>
      <c r="AV12" s="25">
        <f t="shared" si="8"/>
        <v>119</v>
      </c>
      <c r="AY12" s="25">
        <f t="shared" si="9"/>
        <v>2</v>
      </c>
    </row>
    <row r="13" spans="1:51" x14ac:dyDescent="0.4">
      <c r="A13" t="s">
        <v>898</v>
      </c>
      <c r="B13">
        <v>400</v>
      </c>
      <c r="C13">
        <v>1749</v>
      </c>
      <c r="D13" t="str">
        <f t="shared" si="1"/>
        <v>買</v>
      </c>
      <c r="E13" t="str">
        <f t="shared" si="3"/>
        <v/>
      </c>
      <c r="M13" t="s">
        <v>870</v>
      </c>
      <c r="N13" t="s">
        <v>555</v>
      </c>
      <c r="O13">
        <v>0</v>
      </c>
      <c r="Q13" s="1"/>
      <c r="R13" s="1"/>
      <c r="S13" s="1" t="s">
        <v>870</v>
      </c>
      <c r="T13" s="1">
        <v>1849</v>
      </c>
      <c r="U13" s="1">
        <v>1883</v>
      </c>
      <c r="V13" s="1">
        <v>1762</v>
      </c>
      <c r="W13">
        <v>1814</v>
      </c>
      <c r="AB13" t="s">
        <v>27</v>
      </c>
      <c r="AC13" s="2">
        <f t="shared" si="2"/>
        <v>192425</v>
      </c>
      <c r="AD13" s="2">
        <f t="shared" si="4"/>
        <v>193500</v>
      </c>
      <c r="AE13" s="2">
        <f t="shared" si="4"/>
        <v>130700</v>
      </c>
      <c r="AF13" s="2">
        <f t="shared" si="4"/>
        <v>229500</v>
      </c>
      <c r="AG13" s="2">
        <f t="shared" si="4"/>
        <v>216000</v>
      </c>
      <c r="AH13" s="2">
        <f t="shared" si="4"/>
        <v>0</v>
      </c>
      <c r="AI13" s="2" cm="1">
        <f t="array" ref="AI13">_xlfn.XLOOKUP(AI$1&amp;$AB13,$M$3:$M$1662&amp;$N$3:$N$1662,$O$3:$O$1662,0,0,1)</f>
        <v>4800</v>
      </c>
      <c r="AJ13" s="2" cm="1">
        <f t="array" ref="AJ13">_xlfn.XLOOKUP(AJ$1&amp;$AB13,$M$3:$M$1662&amp;$N$3:$N$1662,$O$3:$O$1662,0,0,1)</f>
        <v>5500</v>
      </c>
      <c r="AK13" s="2" cm="1">
        <f t="array" ref="AK13">_xlfn.XLOOKUP(AK$1&amp;$AB13,$M$3:$M$1662&amp;$N$3:$N$1662,$O$3:$O$1662,0,0,1)</f>
        <v>4400</v>
      </c>
      <c r="AL13" s="2" cm="1">
        <f t="array" ref="AL13">_xlfn.XLOOKUP(AL$1&amp;$AB13,$M$3:$M$1662&amp;$N$3:$N$1662,$O$3:$O$1662,0,0,1)</f>
        <v>3800</v>
      </c>
      <c r="AM13" s="2" cm="1">
        <f t="array" ref="AM13">_xlfn.XLOOKUP(AM$1&amp;$AB13,$M$3:$M$1662&amp;$N$3:$N$1662,$O$3:$O$1662,0,0,1)</f>
        <v>0</v>
      </c>
      <c r="AS13" s="25">
        <f t="shared" si="5"/>
        <v>357</v>
      </c>
      <c r="AT13" s="25">
        <f t="shared" si="6"/>
        <v>236</v>
      </c>
      <c r="AU13" s="25">
        <f t="shared" si="7"/>
        <v>357</v>
      </c>
      <c r="AV13" s="25">
        <f t="shared" si="8"/>
        <v>121</v>
      </c>
      <c r="AY13" s="25">
        <f t="shared" si="9"/>
        <v>-236</v>
      </c>
    </row>
    <row r="14" spans="1:51" x14ac:dyDescent="0.4">
      <c r="A14" t="s">
        <v>898</v>
      </c>
      <c r="B14">
        <v>500</v>
      </c>
      <c r="C14">
        <v>1749</v>
      </c>
      <c r="D14" t="str">
        <f t="shared" si="1"/>
        <v>買</v>
      </c>
      <c r="E14" t="str">
        <f t="shared" si="3"/>
        <v/>
      </c>
      <c r="M14" t="s">
        <v>870</v>
      </c>
      <c r="N14" t="s">
        <v>556</v>
      </c>
      <c r="O14">
        <v>0</v>
      </c>
      <c r="S14" t="s">
        <v>871</v>
      </c>
      <c r="T14">
        <v>1815</v>
      </c>
      <c r="U14">
        <v>1873</v>
      </c>
      <c r="V14">
        <v>1809</v>
      </c>
      <c r="W14">
        <v>1833</v>
      </c>
      <c r="AB14" t="s">
        <v>152</v>
      </c>
      <c r="AC14" s="2">
        <f t="shared" si="2"/>
        <v>201900</v>
      </c>
      <c r="AD14" s="2">
        <f t="shared" si="4"/>
        <v>196900</v>
      </c>
      <c r="AE14" s="2">
        <f t="shared" si="4"/>
        <v>133400</v>
      </c>
      <c r="AF14" s="2">
        <f t="shared" si="4"/>
        <v>239500</v>
      </c>
      <c r="AG14" s="2">
        <f t="shared" si="4"/>
        <v>237800</v>
      </c>
      <c r="AH14" s="2">
        <f t="shared" si="4"/>
        <v>0</v>
      </c>
      <c r="AI14" s="2" cm="1">
        <f t="array" ref="AI14">_xlfn.XLOOKUP(AI$1&amp;$AB14,$M$3:$M$1662&amp;$N$3:$N$1662,$O$3:$O$1662,0,0,1)</f>
        <v>3400</v>
      </c>
      <c r="AJ14" s="2" cm="1">
        <f t="array" ref="AJ14">_xlfn.XLOOKUP(AJ$1&amp;$AB14,$M$3:$M$1662&amp;$N$3:$N$1662,$O$3:$O$1662,0,0,1)</f>
        <v>2700</v>
      </c>
      <c r="AK14" s="2" cm="1">
        <f t="array" ref="AK14">_xlfn.XLOOKUP(AK$1&amp;$AB14,$M$3:$M$1662&amp;$N$3:$N$1662,$O$3:$O$1662,0,0,1)</f>
        <v>10000</v>
      </c>
      <c r="AL14" s="2" cm="1">
        <f t="array" ref="AL14">_xlfn.XLOOKUP(AL$1&amp;$AB14,$M$3:$M$1662&amp;$N$3:$N$1662,$O$3:$O$1662,0,0,1)</f>
        <v>21800</v>
      </c>
      <c r="AM14" s="2" cm="1">
        <f t="array" ref="AM14">_xlfn.XLOOKUP(AM$1&amp;$AB14,$M$3:$M$1662&amp;$N$3:$N$1662,$O$3:$O$1662,0,0,1)</f>
        <v>0</v>
      </c>
      <c r="AS14" s="25">
        <f t="shared" si="5"/>
        <v>64</v>
      </c>
      <c r="AT14" s="25">
        <f t="shared" si="6"/>
        <v>59</v>
      </c>
      <c r="AU14" s="25">
        <f t="shared" si="7"/>
        <v>5</v>
      </c>
      <c r="AV14" s="25">
        <f t="shared" si="8"/>
        <v>64</v>
      </c>
      <c r="AY14" s="25">
        <f t="shared" si="9"/>
        <v>59</v>
      </c>
    </row>
    <row r="15" spans="1:51" x14ac:dyDescent="0.4">
      <c r="A15" t="s">
        <v>898</v>
      </c>
      <c r="B15">
        <v>700</v>
      </c>
      <c r="C15">
        <v>1748</v>
      </c>
      <c r="D15" t="str">
        <f t="shared" si="1"/>
        <v>買</v>
      </c>
      <c r="E15" t="str">
        <f t="shared" si="3"/>
        <v/>
      </c>
      <c r="M15" t="s">
        <v>870</v>
      </c>
      <c r="N15" t="s">
        <v>557</v>
      </c>
      <c r="O15">
        <v>0</v>
      </c>
      <c r="S15" t="s">
        <v>872</v>
      </c>
      <c r="T15">
        <v>1753</v>
      </c>
      <c r="U15">
        <v>1775</v>
      </c>
      <c r="V15">
        <v>1702</v>
      </c>
      <c r="W15">
        <v>1752</v>
      </c>
      <c r="AB15" t="s">
        <v>123</v>
      </c>
      <c r="AC15" s="2">
        <f t="shared" si="2"/>
        <v>209875</v>
      </c>
      <c r="AD15" s="2">
        <f t="shared" si="4"/>
        <v>203900</v>
      </c>
      <c r="AE15" s="2">
        <f t="shared" si="4"/>
        <v>136300</v>
      </c>
      <c r="AF15" s="2">
        <f t="shared" si="4"/>
        <v>247100</v>
      </c>
      <c r="AG15" s="2">
        <f t="shared" si="4"/>
        <v>252200</v>
      </c>
      <c r="AH15" s="2">
        <f t="shared" si="4"/>
        <v>0</v>
      </c>
      <c r="AI15" s="2" cm="1">
        <f t="array" ref="AI15">_xlfn.XLOOKUP(AI$1&amp;$AB15,$M$3:$M$1662&amp;$N$3:$N$1662,$O$3:$O$1662,0,0,1)</f>
        <v>7000</v>
      </c>
      <c r="AJ15" s="2" cm="1">
        <f t="array" ref="AJ15">_xlfn.XLOOKUP(AJ$1&amp;$AB15,$M$3:$M$1662&amp;$N$3:$N$1662,$O$3:$O$1662,0,0,1)</f>
        <v>2900</v>
      </c>
      <c r="AK15" s="2" cm="1">
        <f t="array" ref="AK15">_xlfn.XLOOKUP(AK$1&amp;$AB15,$M$3:$M$1662&amp;$N$3:$N$1662,$O$3:$O$1662,0,0,1)</f>
        <v>7600</v>
      </c>
      <c r="AL15" s="2" cm="1">
        <f t="array" ref="AL15">_xlfn.XLOOKUP(AL$1&amp;$AB15,$M$3:$M$1662&amp;$N$3:$N$1662,$O$3:$O$1662,0,0,1)</f>
        <v>14400</v>
      </c>
      <c r="AM15" s="2" cm="1">
        <f t="array" ref="AM15">_xlfn.XLOOKUP(AM$1&amp;$AB15,$M$3:$M$1662&amp;$N$3:$N$1662,$O$3:$O$1662,0,0,1)</f>
        <v>0</v>
      </c>
      <c r="AS15" s="25">
        <f t="shared" si="5"/>
        <v>131</v>
      </c>
      <c r="AT15" s="25">
        <f t="shared" si="6"/>
        <v>58</v>
      </c>
      <c r="AU15" s="25">
        <f t="shared" si="7"/>
        <v>131</v>
      </c>
      <c r="AV15" s="25">
        <f t="shared" si="8"/>
        <v>73</v>
      </c>
      <c r="AY15" s="25">
        <f t="shared" si="9"/>
        <v>-58</v>
      </c>
    </row>
    <row r="16" spans="1:51" x14ac:dyDescent="0.4">
      <c r="A16" t="s">
        <v>865</v>
      </c>
      <c r="B16">
        <v>100</v>
      </c>
      <c r="C16">
        <v>1748</v>
      </c>
      <c r="D16" t="str">
        <f t="shared" si="1"/>
        <v>買</v>
      </c>
      <c r="E16" t="str">
        <f t="shared" si="3"/>
        <v/>
      </c>
      <c r="M16" t="s">
        <v>870</v>
      </c>
      <c r="N16" t="s">
        <v>558</v>
      </c>
      <c r="O16">
        <v>0</v>
      </c>
      <c r="Q16" s="1"/>
      <c r="R16" s="1"/>
      <c r="S16" s="1" t="s">
        <v>873</v>
      </c>
      <c r="T16" s="1">
        <v>1774</v>
      </c>
      <c r="U16" s="1">
        <v>1790</v>
      </c>
      <c r="V16" s="1">
        <v>1722</v>
      </c>
      <c r="W16" s="1">
        <v>1733</v>
      </c>
      <c r="AB16" t="s">
        <v>99</v>
      </c>
      <c r="AC16" s="2">
        <f t="shared" si="2"/>
        <v>214925</v>
      </c>
      <c r="AD16" s="2">
        <f t="shared" si="4"/>
        <v>213400</v>
      </c>
      <c r="AE16" s="2">
        <f t="shared" si="4"/>
        <v>137600</v>
      </c>
      <c r="AF16" s="2">
        <f t="shared" si="4"/>
        <v>249500</v>
      </c>
      <c r="AG16" s="2">
        <f t="shared" si="4"/>
        <v>259200</v>
      </c>
      <c r="AH16" s="2">
        <f t="shared" si="4"/>
        <v>0</v>
      </c>
      <c r="AI16" s="2" cm="1">
        <f t="array" ref="AI16">_xlfn.XLOOKUP(AI$1&amp;$AB16,$M$3:$M$1662&amp;$N$3:$N$1662,$O$3:$O$1662,0,0,1)</f>
        <v>9500</v>
      </c>
      <c r="AJ16" s="2" cm="1">
        <f t="array" ref="AJ16">_xlfn.XLOOKUP(AJ$1&amp;$AB16,$M$3:$M$1662&amp;$N$3:$N$1662,$O$3:$O$1662,0,0,1)</f>
        <v>1300</v>
      </c>
      <c r="AK16" s="2" cm="1">
        <f t="array" ref="AK16">_xlfn.XLOOKUP(AK$1&amp;$AB16,$M$3:$M$1662&amp;$N$3:$N$1662,$O$3:$O$1662,0,0,1)</f>
        <v>2400</v>
      </c>
      <c r="AL16" s="2" cm="1">
        <f t="array" ref="AL16">_xlfn.XLOOKUP(AL$1&amp;$AB16,$M$3:$M$1662&amp;$N$3:$N$1662,$O$3:$O$1662,0,0,1)</f>
        <v>7000</v>
      </c>
      <c r="AM16" s="2" cm="1">
        <f t="array" ref="AM16">_xlfn.XLOOKUP(AM$1&amp;$AB16,$M$3:$M$1662&amp;$N$3:$N$1662,$O$3:$O$1662,0,0,1)</f>
        <v>0</v>
      </c>
      <c r="AR16" s="25"/>
      <c r="AS16" s="25">
        <f t="shared" si="5"/>
        <v>68</v>
      </c>
      <c r="AT16" s="25">
        <f t="shared" si="6"/>
        <v>38</v>
      </c>
      <c r="AU16" s="25">
        <f t="shared" si="7"/>
        <v>30</v>
      </c>
      <c r="AV16" s="25">
        <f t="shared" si="8"/>
        <v>68</v>
      </c>
      <c r="AY16" s="25">
        <f t="shared" si="9"/>
        <v>38</v>
      </c>
    </row>
    <row r="17" spans="1:51" x14ac:dyDescent="0.4">
      <c r="A17" t="s">
        <v>899</v>
      </c>
      <c r="B17">
        <v>100</v>
      </c>
      <c r="C17">
        <v>1748</v>
      </c>
      <c r="D17" t="str">
        <f t="shared" si="1"/>
        <v>買</v>
      </c>
      <c r="E17" t="str">
        <f t="shared" si="3"/>
        <v/>
      </c>
      <c r="M17" t="s">
        <v>870</v>
      </c>
      <c r="N17" t="s">
        <v>559</v>
      </c>
      <c r="O17">
        <v>0</v>
      </c>
      <c r="Q17" s="1"/>
      <c r="R17" s="1"/>
      <c r="S17" s="1" t="s">
        <v>875</v>
      </c>
      <c r="T17" s="1">
        <v>1813</v>
      </c>
      <c r="U17" s="1">
        <v>1835</v>
      </c>
      <c r="V17" s="1">
        <v>1715</v>
      </c>
      <c r="W17" s="1">
        <v>1742</v>
      </c>
      <c r="AB17" t="s">
        <v>147</v>
      </c>
      <c r="AC17" s="2">
        <f t="shared" si="2"/>
        <v>286120</v>
      </c>
      <c r="AD17" s="2">
        <f t="shared" si="4"/>
        <v>226000</v>
      </c>
      <c r="AE17" s="2">
        <f t="shared" si="4"/>
        <v>139100</v>
      </c>
      <c r="AF17" s="2">
        <f t="shared" si="4"/>
        <v>254900</v>
      </c>
      <c r="AG17" s="2">
        <f t="shared" si="4"/>
        <v>271200</v>
      </c>
      <c r="AH17" s="2">
        <f t="shared" si="4"/>
        <v>539400</v>
      </c>
      <c r="AI17" s="2" cm="1">
        <f t="array" ref="AI17">_xlfn.XLOOKUP(AI$1&amp;$AB17,$M$3:$M$1662&amp;$N$3:$N$1662,$O$3:$O$1662,0,0,1)</f>
        <v>12600</v>
      </c>
      <c r="AJ17" s="2" cm="1">
        <f t="array" ref="AJ17">_xlfn.XLOOKUP(AJ$1&amp;$AB17,$M$3:$M$1662&amp;$N$3:$N$1662,$O$3:$O$1662,0,0,1)</f>
        <v>1500</v>
      </c>
      <c r="AK17" s="2" cm="1">
        <f t="array" ref="AK17">_xlfn.XLOOKUP(AK$1&amp;$AB17,$M$3:$M$1662&amp;$N$3:$N$1662,$O$3:$O$1662,0,0,1)</f>
        <v>5400</v>
      </c>
      <c r="AL17" s="2" cm="1">
        <f t="array" ref="AL17">_xlfn.XLOOKUP(AL$1&amp;$AB17,$M$3:$M$1662&amp;$N$3:$N$1662,$O$3:$O$1662,0,0,1)</f>
        <v>12000</v>
      </c>
      <c r="AM17" s="2" cm="1">
        <f t="array" ref="AM17">_xlfn.XLOOKUP(AM$1&amp;$AB17,$M$3:$M$1662&amp;$N$3:$N$1662,$O$3:$O$1662,0,0,1)</f>
        <v>539400</v>
      </c>
      <c r="AR17" s="25">
        <f t="shared" ref="AR17" si="10">SUM(AS4:AS17,AS17)/15</f>
        <v>125</v>
      </c>
      <c r="AS17" s="25">
        <f t="shared" si="5"/>
        <v>120</v>
      </c>
      <c r="AT17" s="25">
        <f t="shared" si="6"/>
        <v>102</v>
      </c>
      <c r="AU17" s="25">
        <f t="shared" si="7"/>
        <v>18</v>
      </c>
      <c r="AV17" s="25">
        <f t="shared" si="8"/>
        <v>120</v>
      </c>
      <c r="AX17" s="25">
        <f t="shared" ref="AX17" si="11">SUM(AY4:AY17,AY17)/15</f>
        <v>51.2</v>
      </c>
      <c r="AY17" s="25">
        <f t="shared" si="9"/>
        <v>102</v>
      </c>
    </row>
    <row r="18" spans="1:51" x14ac:dyDescent="0.4">
      <c r="A18" t="s">
        <v>843</v>
      </c>
      <c r="B18">
        <v>100</v>
      </c>
      <c r="C18">
        <v>1748</v>
      </c>
      <c r="D18" t="str">
        <f t="shared" si="1"/>
        <v>買</v>
      </c>
      <c r="E18" t="str">
        <f t="shared" si="3"/>
        <v/>
      </c>
      <c r="M18" t="s">
        <v>870</v>
      </c>
      <c r="N18" t="s">
        <v>560</v>
      </c>
      <c r="O18">
        <v>539400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304360</v>
      </c>
      <c r="AD18" s="2">
        <f t="shared" si="4"/>
        <v>234100</v>
      </c>
      <c r="AE18" s="2">
        <f t="shared" si="4"/>
        <v>141800</v>
      </c>
      <c r="AF18" s="2">
        <f t="shared" si="4"/>
        <v>260800</v>
      </c>
      <c r="AG18" s="2">
        <f t="shared" si="4"/>
        <v>275200</v>
      </c>
      <c r="AH18" s="2">
        <f t="shared" si="4"/>
        <v>609900</v>
      </c>
      <c r="AI18" s="2" cm="1">
        <f t="array" ref="AI18">_xlfn.XLOOKUP(AI$1&amp;$AB18,$M$3:$M$1662&amp;$N$3:$N$1662,$O$3:$O$1662,0,0,1)</f>
        <v>8100</v>
      </c>
      <c r="AJ18" s="2" cm="1">
        <f t="array" ref="AJ18">_xlfn.XLOOKUP(AJ$1&amp;$AB18,$M$3:$M$1662&amp;$N$3:$N$1662,$O$3:$O$1662,0,0,1)</f>
        <v>2700</v>
      </c>
      <c r="AK18" s="2" cm="1">
        <f t="array" ref="AK18">_xlfn.XLOOKUP(AK$1&amp;$AB18,$M$3:$M$1662&amp;$N$3:$N$1662,$O$3:$O$1662,0,0,1)</f>
        <v>5900</v>
      </c>
      <c r="AL18" s="2" cm="1">
        <f t="array" ref="AL18">_xlfn.XLOOKUP(AL$1&amp;$AB18,$M$3:$M$1662&amp;$N$3:$N$1662,$O$3:$O$1662,0,0,1)</f>
        <v>4000</v>
      </c>
      <c r="AM18" s="2" cm="1">
        <f t="array" ref="AM18">_xlfn.XLOOKUP(AM$1&amp;$AB18,$M$3:$M$1662&amp;$N$3:$N$1662,$O$3:$O$1662,0,0,1)</f>
        <v>70500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900</v>
      </c>
      <c r="B19">
        <v>100</v>
      </c>
      <c r="C19">
        <v>1747</v>
      </c>
      <c r="D19" t="str">
        <f t="shared" si="1"/>
        <v>買</v>
      </c>
      <c r="E19" t="str">
        <f t="shared" si="3"/>
        <v/>
      </c>
      <c r="M19" t="s">
        <v>870</v>
      </c>
      <c r="N19" t="s">
        <v>561</v>
      </c>
      <c r="O19">
        <v>70500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324440</v>
      </c>
      <c r="AD19" s="2">
        <f t="shared" si="4"/>
        <v>260800</v>
      </c>
      <c r="AE19" s="2">
        <f t="shared" si="4"/>
        <v>145600</v>
      </c>
      <c r="AF19" s="2">
        <f t="shared" si="4"/>
        <v>270400</v>
      </c>
      <c r="AG19" s="2">
        <f t="shared" si="4"/>
        <v>280500</v>
      </c>
      <c r="AH19" s="2">
        <f t="shared" si="4"/>
        <v>664900</v>
      </c>
      <c r="AI19" s="2" cm="1">
        <f t="array" ref="AI19">_xlfn.XLOOKUP(AI$1&amp;$AB19,$M$3:$M$1662&amp;$N$3:$N$1662,$O$3:$O$1662,0,0,1)</f>
        <v>26700</v>
      </c>
      <c r="AJ19" s="2" cm="1">
        <f t="array" ref="AJ19">_xlfn.XLOOKUP(AJ$1&amp;$AB19,$M$3:$M$1662&amp;$N$3:$N$1662,$O$3:$O$1662,0,0,1)</f>
        <v>3800</v>
      </c>
      <c r="AK19" s="2" cm="1">
        <f t="array" ref="AK19">_xlfn.XLOOKUP(AK$1&amp;$AB19,$M$3:$M$1662&amp;$N$3:$N$1662,$O$3:$O$1662,0,0,1)</f>
        <v>9600</v>
      </c>
      <c r="AL19" s="2" cm="1">
        <f t="array" ref="AL19">_xlfn.XLOOKUP(AL$1&amp;$AB19,$M$3:$M$1662&amp;$N$3:$N$1662,$O$3:$O$1662,0,0,1)</f>
        <v>5300</v>
      </c>
      <c r="AM19" s="2" cm="1">
        <f t="array" ref="AM19">_xlfn.XLOOKUP(AM$1&amp;$AB19,$M$3:$M$1662&amp;$N$3:$N$1662,$O$3:$O$1662,0,0,1)</f>
        <v>55000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833</v>
      </c>
      <c r="B20">
        <v>100</v>
      </c>
      <c r="C20">
        <v>1747</v>
      </c>
      <c r="D20" t="str">
        <f t="shared" si="1"/>
        <v>買</v>
      </c>
      <c r="E20" t="str">
        <f t="shared" si="3"/>
        <v/>
      </c>
      <c r="M20" t="s">
        <v>870</v>
      </c>
      <c r="N20" t="s">
        <v>562</v>
      </c>
      <c r="O20">
        <v>55000</v>
      </c>
      <c r="AB20" t="s">
        <v>150</v>
      </c>
      <c r="AC20" s="2">
        <f t="shared" si="2"/>
        <v>334780</v>
      </c>
      <c r="AD20" s="2">
        <f t="shared" ref="AD20:AH35" si="12">AD19+AI20</f>
        <v>264400</v>
      </c>
      <c r="AE20" s="2">
        <f t="shared" si="12"/>
        <v>150300</v>
      </c>
      <c r="AF20" s="2">
        <f t="shared" si="12"/>
        <v>274000</v>
      </c>
      <c r="AG20" s="2">
        <f t="shared" si="12"/>
        <v>284600</v>
      </c>
      <c r="AH20" s="2">
        <f t="shared" si="12"/>
        <v>700600</v>
      </c>
      <c r="AI20" s="2" cm="1">
        <f t="array" ref="AI20">_xlfn.XLOOKUP(AI$1&amp;$AB20,$M$3:$M$1662&amp;$N$3:$N$1662,$O$3:$O$1662,0,0,1)</f>
        <v>3600</v>
      </c>
      <c r="AJ20" s="2" cm="1">
        <f t="array" ref="AJ20">_xlfn.XLOOKUP(AJ$1&amp;$AB20,$M$3:$M$1662&amp;$N$3:$N$1662,$O$3:$O$1662,0,0,1)</f>
        <v>4700</v>
      </c>
      <c r="AK20" s="2" cm="1">
        <f t="array" ref="AK20">_xlfn.XLOOKUP(AK$1&amp;$AB20,$M$3:$M$1662&amp;$N$3:$N$1662,$O$3:$O$1662,0,0,1)</f>
        <v>3600</v>
      </c>
      <c r="AL20" s="2" cm="1">
        <f t="array" ref="AL20">_xlfn.XLOOKUP(AL$1&amp;$AB20,$M$3:$M$1662&amp;$N$3:$N$1662,$O$3:$O$1662,0,0,1)</f>
        <v>4100</v>
      </c>
      <c r="AM20" s="2" cm="1">
        <f t="array" ref="AM20">_xlfn.XLOOKUP(AM$1&amp;$AB20,$M$3:$M$1662&amp;$N$3:$N$1662,$O$3:$O$1662,0,0,1)</f>
        <v>35700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833</v>
      </c>
      <c r="B21">
        <v>300</v>
      </c>
      <c r="C21">
        <v>1746</v>
      </c>
      <c r="D21">
        <f t="shared" si="1"/>
        <v>0</v>
      </c>
      <c r="E21" t="str">
        <f t="shared" si="3"/>
        <v/>
      </c>
      <c r="M21" t="s">
        <v>870</v>
      </c>
      <c r="N21" t="s">
        <v>563</v>
      </c>
      <c r="O21">
        <v>35700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345040</v>
      </c>
      <c r="AD21" s="2">
        <f t="shared" si="12"/>
        <v>276000</v>
      </c>
      <c r="AE21" s="2">
        <f t="shared" si="12"/>
        <v>151600</v>
      </c>
      <c r="AF21" s="2">
        <f t="shared" si="12"/>
        <v>280200</v>
      </c>
      <c r="AG21" s="2">
        <f t="shared" si="12"/>
        <v>287000</v>
      </c>
      <c r="AH21" s="2">
        <f t="shared" si="12"/>
        <v>730400</v>
      </c>
      <c r="AI21" s="2" cm="1">
        <f t="array" ref="AI21">_xlfn.XLOOKUP(AI$1&amp;$AB21,$M$3:$M$1662&amp;$N$3:$N$1662,$O$3:$O$1662,0,0,1)</f>
        <v>11600</v>
      </c>
      <c r="AJ21" s="2" cm="1">
        <f t="array" ref="AJ21">_xlfn.XLOOKUP(AJ$1&amp;$AB21,$M$3:$M$1662&amp;$N$3:$N$1662,$O$3:$O$1662,0,0,1)</f>
        <v>1300</v>
      </c>
      <c r="AK21" s="2" cm="1">
        <f t="array" ref="AK21">_xlfn.XLOOKUP(AK$1&amp;$AB21,$M$3:$M$1662&amp;$N$3:$N$1662,$O$3:$O$1662,0,0,1)</f>
        <v>6200</v>
      </c>
      <c r="AL21" s="2" cm="1">
        <f t="array" ref="AL21">_xlfn.XLOOKUP(AL$1&amp;$AB21,$M$3:$M$1662&amp;$N$3:$N$1662,$O$3:$O$1662,0,0,1)</f>
        <v>2400</v>
      </c>
      <c r="AM21" s="2" cm="1">
        <f t="array" ref="AM21">_xlfn.XLOOKUP(AM$1&amp;$AB21,$M$3:$M$1662&amp;$N$3:$N$1662,$O$3:$O$1662,0,0,1)</f>
        <v>29800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901</v>
      </c>
      <c r="B22">
        <v>300</v>
      </c>
      <c r="C22">
        <v>1746</v>
      </c>
      <c r="M22" t="s">
        <v>870</v>
      </c>
      <c r="N22" t="s">
        <v>564</v>
      </c>
      <c r="O22">
        <v>29800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359260</v>
      </c>
      <c r="AD22" s="2">
        <f t="shared" si="12"/>
        <v>281200</v>
      </c>
      <c r="AE22" s="2">
        <f t="shared" si="12"/>
        <v>154100</v>
      </c>
      <c r="AF22" s="2">
        <f t="shared" si="12"/>
        <v>293000</v>
      </c>
      <c r="AG22" s="2">
        <f t="shared" si="12"/>
        <v>295500</v>
      </c>
      <c r="AH22" s="2">
        <f t="shared" si="12"/>
        <v>772500</v>
      </c>
      <c r="AI22" s="2" cm="1">
        <f t="array" ref="AI22">_xlfn.XLOOKUP(AI$1&amp;$AB22,$M$3:$M$1662&amp;$N$3:$N$1662,$O$3:$O$1662,0,0,1)</f>
        <v>5200</v>
      </c>
      <c r="AJ22" s="2" cm="1">
        <f t="array" ref="AJ22">_xlfn.XLOOKUP(AJ$1&amp;$AB22,$M$3:$M$1662&amp;$N$3:$N$1662,$O$3:$O$1662,0,0,1)</f>
        <v>2500</v>
      </c>
      <c r="AK22" s="2" cm="1">
        <f t="array" ref="AK22">_xlfn.XLOOKUP(AK$1&amp;$AB22,$M$3:$M$1662&amp;$N$3:$N$1662,$O$3:$O$1662,0,0,1)</f>
        <v>12800</v>
      </c>
      <c r="AL22" s="2" cm="1">
        <f t="array" ref="AL22">_xlfn.XLOOKUP(AL$1&amp;$AB22,$M$3:$M$1662&amp;$N$3:$N$1662,$O$3:$O$1662,0,0,1)</f>
        <v>8500</v>
      </c>
      <c r="AM22" s="2" cm="1">
        <f t="array" ref="AM22">_xlfn.XLOOKUP(AM$1&amp;$AB22,$M$3:$M$1662&amp;$N$3:$N$1662,$O$3:$O$1662,0,0,1)</f>
        <v>42100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870</v>
      </c>
      <c r="N23" t="s">
        <v>565</v>
      </c>
      <c r="O23">
        <v>42100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373520</v>
      </c>
      <c r="AD23" s="2">
        <f t="shared" si="12"/>
        <v>283000</v>
      </c>
      <c r="AE23" s="2">
        <f t="shared" si="12"/>
        <v>156100</v>
      </c>
      <c r="AF23" s="2">
        <f t="shared" si="12"/>
        <v>302300</v>
      </c>
      <c r="AG23" s="2">
        <f t="shared" si="12"/>
        <v>316700</v>
      </c>
      <c r="AH23" s="2">
        <f t="shared" si="12"/>
        <v>809500</v>
      </c>
      <c r="AI23" s="2" cm="1">
        <f t="array" ref="AI23">_xlfn.XLOOKUP(AI$1&amp;$AB23,$M$3:$M$1662&amp;$N$3:$N$1662,$O$3:$O$1662,0,0,1)</f>
        <v>1800</v>
      </c>
      <c r="AJ23" s="2" cm="1">
        <f t="array" ref="AJ23">_xlfn.XLOOKUP(AJ$1&amp;$AB23,$M$3:$M$1662&amp;$N$3:$N$1662,$O$3:$O$1662,0,0,1)</f>
        <v>2000</v>
      </c>
      <c r="AK23" s="2" cm="1">
        <f t="array" ref="AK23">_xlfn.XLOOKUP(AK$1&amp;$AB23,$M$3:$M$1662&amp;$N$3:$N$1662,$O$3:$O$1662,0,0,1)</f>
        <v>9300</v>
      </c>
      <c r="AL23" s="2" cm="1">
        <f t="array" ref="AL23">_xlfn.XLOOKUP(AL$1&amp;$AB23,$M$3:$M$1662&amp;$N$3:$N$1662,$O$3:$O$1662,0,0,1)</f>
        <v>21200</v>
      </c>
      <c r="AM23" s="2" cm="1">
        <f t="array" ref="AM23">_xlfn.XLOOKUP(AM$1&amp;$AB23,$M$3:$M$1662&amp;$N$3:$N$1662,$O$3:$O$1662,0,0,1)</f>
        <v>37000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870</v>
      </c>
      <c r="N24" t="s">
        <v>566</v>
      </c>
      <c r="O24">
        <v>37000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388040</v>
      </c>
      <c r="AD24" s="2">
        <f t="shared" si="12"/>
        <v>284400</v>
      </c>
      <c r="AE24" s="2">
        <f t="shared" si="12"/>
        <v>159200</v>
      </c>
      <c r="AF24" s="2">
        <f t="shared" si="12"/>
        <v>309400</v>
      </c>
      <c r="AG24" s="2">
        <f t="shared" si="12"/>
        <v>320900</v>
      </c>
      <c r="AH24" s="2">
        <f t="shared" si="12"/>
        <v>866300</v>
      </c>
      <c r="AI24" s="2" cm="1">
        <f t="array" ref="AI24">_xlfn.XLOOKUP(AI$1&amp;$AB24,$M$3:$M$1662&amp;$N$3:$N$1662,$O$3:$O$1662,0,0,1)</f>
        <v>1400</v>
      </c>
      <c r="AJ24" s="2" cm="1">
        <f t="array" ref="AJ24">_xlfn.XLOOKUP(AJ$1&amp;$AB24,$M$3:$M$1662&amp;$N$3:$N$1662,$O$3:$O$1662,0,0,1)</f>
        <v>3100</v>
      </c>
      <c r="AK24" s="2" cm="1">
        <f t="array" ref="AK24">_xlfn.XLOOKUP(AK$1&amp;$AB24,$M$3:$M$1662&amp;$N$3:$N$1662,$O$3:$O$1662,0,0,1)</f>
        <v>7100</v>
      </c>
      <c r="AL24" s="2" cm="1">
        <f t="array" ref="AL24">_xlfn.XLOOKUP(AL$1&amp;$AB24,$M$3:$M$1662&amp;$N$3:$N$1662,$O$3:$O$1662,0,0,1)</f>
        <v>4200</v>
      </c>
      <c r="AM24" s="2" cm="1">
        <f t="array" ref="AM24">_xlfn.XLOOKUP(AM$1&amp;$AB24,$M$3:$M$1662&amp;$N$3:$N$1662,$O$3:$O$1662,0,0,1)</f>
        <v>56800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870</v>
      </c>
      <c r="N25" t="s">
        <v>567</v>
      </c>
      <c r="O25">
        <v>56800</v>
      </c>
      <c r="AB25" t="s">
        <v>25</v>
      </c>
      <c r="AC25" s="2">
        <f t="shared" si="2"/>
        <v>398320</v>
      </c>
      <c r="AD25" s="2">
        <f t="shared" si="12"/>
        <v>285500</v>
      </c>
      <c r="AE25" s="2">
        <f t="shared" si="12"/>
        <v>161400</v>
      </c>
      <c r="AF25" s="2">
        <f t="shared" si="12"/>
        <v>325900</v>
      </c>
      <c r="AG25" s="2">
        <f t="shared" si="12"/>
        <v>333700</v>
      </c>
      <c r="AH25" s="2">
        <f t="shared" si="12"/>
        <v>885100</v>
      </c>
      <c r="AI25" s="2" cm="1">
        <f t="array" ref="AI25">_xlfn.XLOOKUP(AI$1&amp;$AB25,$M$3:$M$1662&amp;$N$3:$N$1662,$O$3:$O$1662,0,0,1)</f>
        <v>1100</v>
      </c>
      <c r="AJ25" s="2" cm="1">
        <f t="array" ref="AJ25">_xlfn.XLOOKUP(AJ$1&amp;$AB25,$M$3:$M$1662&amp;$N$3:$N$1662,$O$3:$O$1662,0,0,1)</f>
        <v>2200</v>
      </c>
      <c r="AK25" s="2" cm="1">
        <f t="array" ref="AK25">_xlfn.XLOOKUP(AK$1&amp;$AB25,$M$3:$M$1662&amp;$N$3:$N$1662,$O$3:$O$1662,0,0,1)</f>
        <v>16500</v>
      </c>
      <c r="AL25" s="2" cm="1">
        <f t="array" ref="AL25">_xlfn.XLOOKUP(AL$1&amp;$AB25,$M$3:$M$1662&amp;$N$3:$N$1662,$O$3:$O$1662,0,0,1)</f>
        <v>12800</v>
      </c>
      <c r="AM25" s="2" cm="1">
        <f t="array" ref="AM25">_xlfn.XLOOKUP(AM$1&amp;$AB25,$M$3:$M$1662&amp;$N$3:$N$1662,$O$3:$O$1662,0,0,1)</f>
        <v>18800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30300</v>
      </c>
      <c r="C26">
        <f>_xlfn.XLOOKUP(E26,E3:E21,C3:C21,"",0,1)</f>
        <v>1742</v>
      </c>
      <c r="D26" t="str">
        <f>_xlfn.XLOOKUP(E26,E3:E21,D3:D21,"",0,1)</f>
        <v>売</v>
      </c>
      <c r="E26" t="s">
        <v>335</v>
      </c>
      <c r="M26" t="s">
        <v>870</v>
      </c>
      <c r="N26" t="s">
        <v>568</v>
      </c>
      <c r="O26">
        <v>18800</v>
      </c>
      <c r="AB26" t="s">
        <v>72</v>
      </c>
      <c r="AC26" s="2">
        <f t="shared" si="2"/>
        <v>409380</v>
      </c>
      <c r="AD26" s="2">
        <f t="shared" si="12"/>
        <v>292200</v>
      </c>
      <c r="AE26" s="2">
        <f t="shared" si="12"/>
        <v>167200</v>
      </c>
      <c r="AF26" s="2">
        <f t="shared" si="12"/>
        <v>329800</v>
      </c>
      <c r="AG26" s="2">
        <f t="shared" si="12"/>
        <v>342900</v>
      </c>
      <c r="AH26" s="2">
        <f t="shared" si="12"/>
        <v>914800</v>
      </c>
      <c r="AI26" s="2" cm="1">
        <f t="array" ref="AI26">_xlfn.XLOOKUP(AI$1&amp;$AB26,$M$3:$M$1662&amp;$N$3:$N$1662,$O$3:$O$1662,0,0,1)</f>
        <v>6700</v>
      </c>
      <c r="AJ26" s="2" cm="1">
        <f t="array" ref="AJ26">_xlfn.XLOOKUP(AJ$1&amp;$AB26,$M$3:$M$1662&amp;$N$3:$N$1662,$O$3:$O$1662,0,0,1)</f>
        <v>5800</v>
      </c>
      <c r="AK26" s="2" cm="1">
        <f t="array" ref="AK26">_xlfn.XLOOKUP(AK$1&amp;$AB26,$M$3:$M$1662&amp;$N$3:$N$1662,$O$3:$O$1662,0,0,1)</f>
        <v>3900</v>
      </c>
      <c r="AL26" s="2" cm="1">
        <f t="array" ref="AL26">_xlfn.XLOOKUP(AL$1&amp;$AB26,$M$3:$M$1662&amp;$N$3:$N$1662,$O$3:$O$1662,0,0,1)</f>
        <v>9200</v>
      </c>
      <c r="AM26" s="2" cm="1">
        <f t="array" ref="AM26">_xlfn.XLOOKUP(AM$1&amp;$AB26,$M$3:$M$1662&amp;$N$3:$N$1662,$O$3:$O$1662,0,0,1)</f>
        <v>29700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870</v>
      </c>
      <c r="N27" t="s">
        <v>569</v>
      </c>
      <c r="O27">
        <v>29700</v>
      </c>
      <c r="AB27" t="s">
        <v>101</v>
      </c>
      <c r="AC27" s="2">
        <f t="shared" si="2"/>
        <v>421520</v>
      </c>
      <c r="AD27" s="2">
        <f t="shared" si="12"/>
        <v>295100</v>
      </c>
      <c r="AE27" s="2">
        <f t="shared" si="12"/>
        <v>168700</v>
      </c>
      <c r="AF27" s="2">
        <f t="shared" si="12"/>
        <v>331200</v>
      </c>
      <c r="AG27" s="2">
        <f t="shared" si="12"/>
        <v>352200</v>
      </c>
      <c r="AH27" s="2">
        <f t="shared" si="12"/>
        <v>960400</v>
      </c>
      <c r="AI27" s="2" cm="1">
        <f t="array" ref="AI27">_xlfn.XLOOKUP(AI$1&amp;$AB27,$M$3:$M$1662&amp;$N$3:$N$1662,$O$3:$O$1662,0,0,1)</f>
        <v>2900</v>
      </c>
      <c r="AJ27" s="2" cm="1">
        <f t="array" ref="AJ27">_xlfn.XLOOKUP(AJ$1&amp;$AB27,$M$3:$M$1662&amp;$N$3:$N$1662,$O$3:$O$1662,0,0,1)</f>
        <v>1500</v>
      </c>
      <c r="AK27" s="2" cm="1">
        <f t="array" ref="AK27">_xlfn.XLOOKUP(AK$1&amp;$AB27,$M$3:$M$1662&amp;$N$3:$N$1662,$O$3:$O$1662,0,0,1)</f>
        <v>1400</v>
      </c>
      <c r="AL27" s="2" cm="1">
        <f t="array" ref="AL27">_xlfn.XLOOKUP(AL$1&amp;$AB27,$M$3:$M$1662&amp;$N$3:$N$1662,$O$3:$O$1662,0,0,1)</f>
        <v>9300</v>
      </c>
      <c r="AM27" s="2" cm="1">
        <f t="array" ref="AM27">_xlfn.XLOOKUP(AM$1&amp;$AB27,$M$3:$M$1662&amp;$N$3:$N$1662,$O$3:$O$1662,0,0,1)</f>
        <v>45600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870</v>
      </c>
      <c r="N28" t="s">
        <v>570</v>
      </c>
      <c r="O28">
        <v>45600</v>
      </c>
      <c r="AB28" t="s">
        <v>41</v>
      </c>
      <c r="AC28" s="2">
        <f t="shared" si="2"/>
        <v>434820</v>
      </c>
      <c r="AD28" s="2">
        <f t="shared" si="12"/>
        <v>295600</v>
      </c>
      <c r="AE28" s="2">
        <f t="shared" si="12"/>
        <v>173800</v>
      </c>
      <c r="AF28" s="2">
        <f t="shared" si="12"/>
        <v>335900</v>
      </c>
      <c r="AG28" s="2">
        <f t="shared" si="12"/>
        <v>357600</v>
      </c>
      <c r="AH28" s="2">
        <f t="shared" si="12"/>
        <v>1011200</v>
      </c>
      <c r="AI28" s="2" cm="1">
        <f t="array" ref="AI28">_xlfn.XLOOKUP(AI$1&amp;$AB28,$M$3:$M$1662&amp;$N$3:$N$1662,$O$3:$O$1662,0,0,1)</f>
        <v>500</v>
      </c>
      <c r="AJ28" s="2" cm="1">
        <f t="array" ref="AJ28">_xlfn.XLOOKUP(AJ$1&amp;$AB28,$M$3:$M$1662&amp;$N$3:$N$1662,$O$3:$O$1662,0,0,1)</f>
        <v>5100</v>
      </c>
      <c r="AK28" s="2" cm="1">
        <f t="array" ref="AK28">_xlfn.XLOOKUP(AK$1&amp;$AB28,$M$3:$M$1662&amp;$N$3:$N$1662,$O$3:$O$1662,0,0,1)</f>
        <v>4700</v>
      </c>
      <c r="AL28" s="2" cm="1">
        <f t="array" ref="AL28">_xlfn.XLOOKUP(AL$1&amp;$AB28,$M$3:$M$1662&amp;$N$3:$N$1662,$O$3:$O$1662,0,0,1)</f>
        <v>5400</v>
      </c>
      <c r="AM28" s="2" cm="1">
        <f t="array" ref="AM28">_xlfn.XLOOKUP(AM$1&amp;$AB28,$M$3:$M$1662&amp;$N$3:$N$1662,$O$3:$O$1662,0,0,1)</f>
        <v>50800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870</v>
      </c>
      <c r="N29" t="s">
        <v>571</v>
      </c>
      <c r="O29">
        <v>50800</v>
      </c>
      <c r="AB29" t="s">
        <v>244</v>
      </c>
      <c r="AC29" s="2">
        <f t="shared" si="2"/>
        <v>444520</v>
      </c>
      <c r="AD29" s="2">
        <f t="shared" si="12"/>
        <v>297800</v>
      </c>
      <c r="AE29" s="2">
        <f t="shared" si="12"/>
        <v>177000</v>
      </c>
      <c r="AF29" s="2">
        <f t="shared" si="12"/>
        <v>340300</v>
      </c>
      <c r="AG29" s="2">
        <f t="shared" si="12"/>
        <v>366100</v>
      </c>
      <c r="AH29" s="2">
        <f t="shared" si="12"/>
        <v>1041400</v>
      </c>
      <c r="AI29" s="2" cm="1">
        <f t="array" ref="AI29">_xlfn.XLOOKUP(AI$1&amp;$AB29,$M$3:$M$1662&amp;$N$3:$N$1662,$O$3:$O$1662,0,0,1)</f>
        <v>2200</v>
      </c>
      <c r="AJ29" s="2" cm="1">
        <f t="array" ref="AJ29">_xlfn.XLOOKUP(AJ$1&amp;$AB29,$M$3:$M$1662&amp;$N$3:$N$1662,$O$3:$O$1662,0,0,1)</f>
        <v>3200</v>
      </c>
      <c r="AK29" s="2" cm="1">
        <f t="array" ref="AK29">_xlfn.XLOOKUP(AK$1&amp;$AB29,$M$3:$M$1662&amp;$N$3:$N$1662,$O$3:$O$1662,0,0,1)</f>
        <v>4400</v>
      </c>
      <c r="AL29" s="2" cm="1">
        <f t="array" ref="AL29">_xlfn.XLOOKUP(AL$1&amp;$AB29,$M$3:$M$1662&amp;$N$3:$N$1662,$O$3:$O$1662,0,0,1)</f>
        <v>8500</v>
      </c>
      <c r="AM29" s="2" cm="1">
        <f t="array" ref="AM29">_xlfn.XLOOKUP(AM$1&amp;$AB29,$M$3:$M$1662&amp;$N$3:$N$1662,$O$3:$O$1662,0,0,1)</f>
        <v>30200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870</v>
      </c>
      <c r="N30" t="s">
        <v>572</v>
      </c>
      <c r="O30">
        <v>30200</v>
      </c>
      <c r="AB30" t="s">
        <v>289</v>
      </c>
      <c r="AC30" s="2">
        <f t="shared" si="2"/>
        <v>450980</v>
      </c>
      <c r="AD30" s="2">
        <f t="shared" si="12"/>
        <v>301600</v>
      </c>
      <c r="AE30" s="2">
        <f t="shared" si="12"/>
        <v>177200</v>
      </c>
      <c r="AF30" s="2">
        <f t="shared" si="12"/>
        <v>341800</v>
      </c>
      <c r="AG30" s="2">
        <f t="shared" si="12"/>
        <v>370000</v>
      </c>
      <c r="AH30" s="2">
        <f t="shared" si="12"/>
        <v>1064300</v>
      </c>
      <c r="AI30" s="2" cm="1">
        <f t="array" ref="AI30">_xlfn.XLOOKUP(AI$1&amp;$AB30,$M$3:$M$1662&amp;$N$3:$N$1662,$O$3:$O$1662,0,0,1)</f>
        <v>3800</v>
      </c>
      <c r="AJ30" s="2" cm="1">
        <f t="array" ref="AJ30">_xlfn.XLOOKUP(AJ$1&amp;$AB30,$M$3:$M$1662&amp;$N$3:$N$1662,$O$3:$O$1662,0,0,1)</f>
        <v>200</v>
      </c>
      <c r="AK30" s="2" cm="1">
        <f t="array" ref="AK30">_xlfn.XLOOKUP(AK$1&amp;$AB30,$M$3:$M$1662&amp;$N$3:$N$1662,$O$3:$O$1662,0,0,1)</f>
        <v>1500</v>
      </c>
      <c r="AL30" s="2" cm="1">
        <f t="array" ref="AL30">_xlfn.XLOOKUP(AL$1&amp;$AB30,$M$3:$M$1662&amp;$N$3:$N$1662,$O$3:$O$1662,0,0,1)</f>
        <v>3900</v>
      </c>
      <c r="AM30" s="2" cm="1">
        <f t="array" ref="AM30">_xlfn.XLOOKUP(AM$1&amp;$AB30,$M$3:$M$1662&amp;$N$3:$N$1662,$O$3:$O$1662,0,0,1)</f>
        <v>22900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870</v>
      </c>
      <c r="N31" t="s">
        <v>573</v>
      </c>
      <c r="O31">
        <v>22900</v>
      </c>
      <c r="AB31" t="s">
        <v>206</v>
      </c>
      <c r="AC31" s="2">
        <f t="shared" si="2"/>
        <v>460380</v>
      </c>
      <c r="AD31" s="2">
        <f t="shared" si="12"/>
        <v>304300</v>
      </c>
      <c r="AE31" s="2">
        <f t="shared" si="12"/>
        <v>178400</v>
      </c>
      <c r="AF31" s="2">
        <f t="shared" si="12"/>
        <v>345900</v>
      </c>
      <c r="AG31" s="2">
        <f t="shared" si="12"/>
        <v>390100</v>
      </c>
      <c r="AH31" s="2">
        <f t="shared" si="12"/>
        <v>1083200</v>
      </c>
      <c r="AI31" s="2" cm="1">
        <f t="array" ref="AI31">_xlfn.XLOOKUP(AI$1&amp;$AB31,$M$3:$M$1662&amp;$N$3:$N$1662,$O$3:$O$1662,0,0,1)</f>
        <v>2700</v>
      </c>
      <c r="AJ31" s="2" cm="1">
        <f t="array" ref="AJ31">_xlfn.XLOOKUP(AJ$1&amp;$AB31,$M$3:$M$1662&amp;$N$3:$N$1662,$O$3:$O$1662,0,0,1)</f>
        <v>1200</v>
      </c>
      <c r="AK31" s="2" cm="1">
        <f t="array" ref="AK31">_xlfn.XLOOKUP(AK$1&amp;$AB31,$M$3:$M$1662&amp;$N$3:$N$1662,$O$3:$O$1662,0,0,1)</f>
        <v>4100</v>
      </c>
      <c r="AL31" s="2" cm="1">
        <f t="array" ref="AL31">_xlfn.XLOOKUP(AL$1&amp;$AB31,$M$3:$M$1662&amp;$N$3:$N$1662,$O$3:$O$1662,0,0,1)</f>
        <v>20100</v>
      </c>
      <c r="AM31" s="2" cm="1">
        <f t="array" ref="AM31">_xlfn.XLOOKUP(AM$1&amp;$AB31,$M$3:$M$1662&amp;$N$3:$N$1662,$O$3:$O$1662,0,0,1)</f>
        <v>18900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870</v>
      </c>
      <c r="N32" t="s">
        <v>574</v>
      </c>
      <c r="O32">
        <v>18900</v>
      </c>
      <c r="AB32" t="s">
        <v>156</v>
      </c>
      <c r="AC32" s="2">
        <f t="shared" si="2"/>
        <v>474900</v>
      </c>
      <c r="AD32" s="2">
        <f t="shared" si="12"/>
        <v>309800</v>
      </c>
      <c r="AE32" s="2">
        <f t="shared" si="12"/>
        <v>178900</v>
      </c>
      <c r="AF32" s="2">
        <f t="shared" si="12"/>
        <v>346900</v>
      </c>
      <c r="AG32" s="2">
        <f t="shared" si="12"/>
        <v>395300</v>
      </c>
      <c r="AH32" s="2">
        <f t="shared" si="12"/>
        <v>1143600</v>
      </c>
      <c r="AI32" s="2" cm="1">
        <f t="array" ref="AI32">_xlfn.XLOOKUP(AI$1&amp;$AB32,$M$3:$M$1662&amp;$N$3:$N$1662,$O$3:$O$1662,0,0,1)</f>
        <v>5500</v>
      </c>
      <c r="AJ32" s="2" cm="1">
        <f t="array" ref="AJ32">_xlfn.XLOOKUP(AJ$1&amp;$AB32,$M$3:$M$1662&amp;$N$3:$N$1662,$O$3:$O$1662,0,0,1)</f>
        <v>500</v>
      </c>
      <c r="AK32" s="2" cm="1">
        <f t="array" ref="AK32">_xlfn.XLOOKUP(AK$1&amp;$AB32,$M$3:$M$1662&amp;$N$3:$N$1662,$O$3:$O$1662,0,0,1)</f>
        <v>1000</v>
      </c>
      <c r="AL32" s="2" cm="1">
        <f t="array" ref="AL32">_xlfn.XLOOKUP(AL$1&amp;$AB32,$M$3:$M$1662&amp;$N$3:$N$1662,$O$3:$O$1662,0,0,1)</f>
        <v>5200</v>
      </c>
      <c r="AM32" s="2" cm="1">
        <f t="array" ref="AM32">_xlfn.XLOOKUP(AM$1&amp;$AB32,$M$3:$M$1662&amp;$N$3:$N$1662,$O$3:$O$1662,0,0,1)</f>
        <v>60400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870</v>
      </c>
      <c r="N33" t="s">
        <v>575</v>
      </c>
      <c r="O33">
        <v>60400</v>
      </c>
      <c r="AB33" t="s">
        <v>203</v>
      </c>
      <c r="AC33" s="2">
        <f t="shared" si="2"/>
        <v>482720</v>
      </c>
      <c r="AD33" s="2">
        <f t="shared" si="12"/>
        <v>312900</v>
      </c>
      <c r="AE33" s="2">
        <f t="shared" si="12"/>
        <v>179700</v>
      </c>
      <c r="AF33" s="2">
        <f t="shared" si="12"/>
        <v>349200</v>
      </c>
      <c r="AG33" s="2">
        <f t="shared" si="12"/>
        <v>403100</v>
      </c>
      <c r="AH33" s="2">
        <f t="shared" si="12"/>
        <v>1168700</v>
      </c>
      <c r="AI33" s="2" cm="1">
        <f t="array" ref="AI33">_xlfn.XLOOKUP(AI$1&amp;$AB33,$M$3:$M$1662&amp;$N$3:$N$1662,$O$3:$O$1662,0,0,1)</f>
        <v>3100</v>
      </c>
      <c r="AJ33" s="2" cm="1">
        <f t="array" ref="AJ33">_xlfn.XLOOKUP(AJ$1&amp;$AB33,$M$3:$M$1662&amp;$N$3:$N$1662,$O$3:$O$1662,0,0,1)</f>
        <v>800</v>
      </c>
      <c r="AK33" s="2" cm="1">
        <f t="array" ref="AK33">_xlfn.XLOOKUP(AK$1&amp;$AB33,$M$3:$M$1662&amp;$N$3:$N$1662,$O$3:$O$1662,0,0,1)</f>
        <v>2300</v>
      </c>
      <c r="AL33" s="2" cm="1">
        <f t="array" ref="AL33">_xlfn.XLOOKUP(AL$1&amp;$AB33,$M$3:$M$1662&amp;$N$3:$N$1662,$O$3:$O$1662,0,0,1)</f>
        <v>7800</v>
      </c>
      <c r="AM33" s="2" cm="1">
        <f t="array" ref="AM33">_xlfn.XLOOKUP(AM$1&amp;$AB33,$M$3:$M$1662&amp;$N$3:$N$1662,$O$3:$O$1662,0,0,1)</f>
        <v>25100</v>
      </c>
    </row>
    <row r="34" spans="1:39" x14ac:dyDescent="0.4">
      <c r="M34" t="s">
        <v>870</v>
      </c>
      <c r="N34" t="s">
        <v>576</v>
      </c>
      <c r="O34">
        <v>25100</v>
      </c>
      <c r="AB34" t="s">
        <v>29</v>
      </c>
      <c r="AC34" s="2">
        <f t="shared" si="2"/>
        <v>496460</v>
      </c>
      <c r="AD34" s="2">
        <f t="shared" si="12"/>
        <v>315700</v>
      </c>
      <c r="AE34" s="2">
        <f t="shared" si="12"/>
        <v>185900</v>
      </c>
      <c r="AF34" s="2">
        <f t="shared" si="12"/>
        <v>349900</v>
      </c>
      <c r="AG34" s="2">
        <f t="shared" si="12"/>
        <v>413300</v>
      </c>
      <c r="AH34" s="2">
        <f t="shared" si="12"/>
        <v>1217500</v>
      </c>
      <c r="AI34" s="2" cm="1">
        <f t="array" ref="AI34">_xlfn.XLOOKUP(AI$1&amp;$AB34,$M$3:$M$1662&amp;$N$3:$N$1662,$O$3:$O$1662,0,0,1)</f>
        <v>2800</v>
      </c>
      <c r="AJ34" s="2" cm="1">
        <f t="array" ref="AJ34">_xlfn.XLOOKUP(AJ$1&amp;$AB34,$M$3:$M$1662&amp;$N$3:$N$1662,$O$3:$O$1662,0,0,1)</f>
        <v>6200</v>
      </c>
      <c r="AK34" s="2" cm="1">
        <f t="array" ref="AK34">_xlfn.XLOOKUP(AK$1&amp;$AB34,$M$3:$M$1662&amp;$N$3:$N$1662,$O$3:$O$1662,0,0,1)</f>
        <v>700</v>
      </c>
      <c r="AL34" s="2" cm="1">
        <f t="array" ref="AL34">_xlfn.XLOOKUP(AL$1&amp;$AB34,$M$3:$M$1662&amp;$N$3:$N$1662,$O$3:$O$1662,0,0,1)</f>
        <v>10200</v>
      </c>
      <c r="AM34" s="2" cm="1">
        <f t="array" ref="AM34">_xlfn.XLOOKUP(AM$1&amp;$AB34,$M$3:$M$1662&amp;$N$3:$N$1662,$O$3:$O$1662,0,0,1)</f>
        <v>48800</v>
      </c>
    </row>
    <row r="35" spans="1:39" x14ac:dyDescent="0.4">
      <c r="M35" t="s">
        <v>870</v>
      </c>
      <c r="N35" t="s">
        <v>577</v>
      </c>
      <c r="O35">
        <v>48800</v>
      </c>
      <c r="AB35" t="s">
        <v>102</v>
      </c>
      <c r="AC35" s="2">
        <f t="shared" si="2"/>
        <v>508200</v>
      </c>
      <c r="AD35" s="2">
        <f t="shared" si="12"/>
        <v>317600</v>
      </c>
      <c r="AE35" s="2">
        <f t="shared" si="12"/>
        <v>190000</v>
      </c>
      <c r="AF35" s="2">
        <f t="shared" si="12"/>
        <v>353700</v>
      </c>
      <c r="AG35" s="2">
        <f t="shared" si="12"/>
        <v>427800</v>
      </c>
      <c r="AH35" s="2">
        <f t="shared" si="12"/>
        <v>1251900</v>
      </c>
      <c r="AI35" s="2" cm="1">
        <f t="array" ref="AI35">_xlfn.XLOOKUP(AI$1&amp;$AB35,$M$3:$M$1662&amp;$N$3:$N$1662,$O$3:$O$1662,0,0,1)</f>
        <v>1900</v>
      </c>
      <c r="AJ35" s="2" cm="1">
        <f t="array" ref="AJ35">_xlfn.XLOOKUP(AJ$1&amp;$AB35,$M$3:$M$1662&amp;$N$3:$N$1662,$O$3:$O$1662,0,0,1)</f>
        <v>4100</v>
      </c>
      <c r="AK35" s="2" cm="1">
        <f t="array" ref="AK35">_xlfn.XLOOKUP(AK$1&amp;$AB35,$M$3:$M$1662&amp;$N$3:$N$1662,$O$3:$O$1662,0,0,1)</f>
        <v>3800</v>
      </c>
      <c r="AL35" s="2" cm="1">
        <f t="array" ref="AL35">_xlfn.XLOOKUP(AL$1&amp;$AB35,$M$3:$M$1662&amp;$N$3:$N$1662,$O$3:$O$1662,0,0,1)</f>
        <v>14500</v>
      </c>
      <c r="AM35" s="2" cm="1">
        <f t="array" ref="AM35">_xlfn.XLOOKUP(AM$1&amp;$AB35,$M$3:$M$1662&amp;$N$3:$N$1662,$O$3:$O$1662,0,0,1)</f>
        <v>34400</v>
      </c>
    </row>
    <row r="36" spans="1:39" x14ac:dyDescent="0.4">
      <c r="M36" t="s">
        <v>870</v>
      </c>
      <c r="N36" t="s">
        <v>578</v>
      </c>
      <c r="O36">
        <v>34400</v>
      </c>
      <c r="AB36" t="s">
        <v>86</v>
      </c>
      <c r="AC36" s="2">
        <f t="shared" si="2"/>
        <v>528840</v>
      </c>
      <c r="AD36" s="2">
        <f t="shared" ref="AD36:AH51" si="13">AD35+AI36</f>
        <v>320000</v>
      </c>
      <c r="AE36" s="2">
        <f t="shared" si="13"/>
        <v>193100</v>
      </c>
      <c r="AF36" s="2">
        <f t="shared" si="13"/>
        <v>364700</v>
      </c>
      <c r="AG36" s="2">
        <f t="shared" si="13"/>
        <v>433100</v>
      </c>
      <c r="AH36" s="2">
        <f t="shared" si="13"/>
        <v>1333300</v>
      </c>
      <c r="AI36" s="2" cm="1">
        <f t="array" ref="AI36">_xlfn.XLOOKUP(AI$1&amp;$AB36,$M$3:$M$1662&amp;$N$3:$N$1662,$O$3:$O$1662,0,0,1)</f>
        <v>2400</v>
      </c>
      <c r="AJ36" s="2" cm="1">
        <f t="array" ref="AJ36">_xlfn.XLOOKUP(AJ$1&amp;$AB36,$M$3:$M$1662&amp;$N$3:$N$1662,$O$3:$O$1662,0,0,1)</f>
        <v>3100</v>
      </c>
      <c r="AK36" s="2" cm="1">
        <f t="array" ref="AK36">_xlfn.XLOOKUP(AK$1&amp;$AB36,$M$3:$M$1662&amp;$N$3:$N$1662,$O$3:$O$1662,0,0,1)</f>
        <v>11000</v>
      </c>
      <c r="AL36" s="2" cm="1">
        <f t="array" ref="AL36">_xlfn.XLOOKUP(AL$1&amp;$AB36,$M$3:$M$1662&amp;$N$3:$N$1662,$O$3:$O$1662,0,0,1)</f>
        <v>5300</v>
      </c>
      <c r="AM36" s="2" cm="1">
        <f t="array" ref="AM36">_xlfn.XLOOKUP(AM$1&amp;$AB36,$M$3:$M$1662&amp;$N$3:$N$1662,$O$3:$O$1662,0,0,1)</f>
        <v>81400</v>
      </c>
    </row>
    <row r="37" spans="1:39" x14ac:dyDescent="0.4">
      <c r="A37" s="1"/>
      <c r="B37" s="1"/>
      <c r="C37" s="1"/>
      <c r="M37" t="s">
        <v>870</v>
      </c>
      <c r="N37" t="s">
        <v>579</v>
      </c>
      <c r="O37">
        <v>81400</v>
      </c>
      <c r="AB37" t="s">
        <v>155</v>
      </c>
      <c r="AC37" s="2">
        <f t="shared" si="2"/>
        <v>546040</v>
      </c>
      <c r="AD37" s="2">
        <f t="shared" si="13"/>
        <v>322600</v>
      </c>
      <c r="AE37" s="2">
        <f t="shared" si="13"/>
        <v>197300</v>
      </c>
      <c r="AF37" s="2">
        <f t="shared" si="13"/>
        <v>366800</v>
      </c>
      <c r="AG37" s="2">
        <f t="shared" si="13"/>
        <v>437600</v>
      </c>
      <c r="AH37" s="2">
        <f t="shared" si="13"/>
        <v>1405900</v>
      </c>
      <c r="AI37" s="2" cm="1">
        <f t="array" ref="AI37">_xlfn.XLOOKUP(AI$1&amp;$AB37,$M$3:$M$1662&amp;$N$3:$N$1662,$O$3:$O$1662,0,0,1)</f>
        <v>2600</v>
      </c>
      <c r="AJ37" s="2" cm="1">
        <f t="array" ref="AJ37">_xlfn.XLOOKUP(AJ$1&amp;$AB37,$M$3:$M$1662&amp;$N$3:$N$1662,$O$3:$O$1662,0,0,1)</f>
        <v>4200</v>
      </c>
      <c r="AK37" s="2" cm="1">
        <f t="array" ref="AK37">_xlfn.XLOOKUP(AK$1&amp;$AB37,$M$3:$M$1662&amp;$N$3:$N$1662,$O$3:$O$1662,0,0,1)</f>
        <v>2100</v>
      </c>
      <c r="AL37" s="2" cm="1">
        <f t="array" ref="AL37">_xlfn.XLOOKUP(AL$1&amp;$AB37,$M$3:$M$1662&amp;$N$3:$N$1662,$O$3:$O$1662,0,0,1)</f>
        <v>4500</v>
      </c>
      <c r="AM37" s="2" cm="1">
        <f t="array" ref="AM37">_xlfn.XLOOKUP(AM$1&amp;$AB37,$M$3:$M$1662&amp;$N$3:$N$1662,$O$3:$O$1662,0,0,1)</f>
        <v>72600</v>
      </c>
    </row>
    <row r="38" spans="1:39" x14ac:dyDescent="0.4">
      <c r="M38" t="s">
        <v>870</v>
      </c>
      <c r="N38" t="s">
        <v>580</v>
      </c>
      <c r="O38">
        <v>72600</v>
      </c>
      <c r="AB38" t="s">
        <v>36</v>
      </c>
      <c r="AC38" s="2">
        <f t="shared" si="2"/>
        <v>572760</v>
      </c>
      <c r="AD38" s="2">
        <f t="shared" si="13"/>
        <v>328600</v>
      </c>
      <c r="AE38" s="2">
        <f t="shared" si="13"/>
        <v>200500</v>
      </c>
      <c r="AF38" s="2">
        <f t="shared" si="13"/>
        <v>369300</v>
      </c>
      <c r="AG38" s="2">
        <f t="shared" si="13"/>
        <v>452800</v>
      </c>
      <c r="AH38" s="2">
        <f t="shared" si="13"/>
        <v>1512600</v>
      </c>
      <c r="AI38" s="2" cm="1">
        <f t="array" ref="AI38">_xlfn.XLOOKUP(AI$1&amp;$AB38,$M$3:$M$1662&amp;$N$3:$N$1662,$O$3:$O$1662,0,0,1)</f>
        <v>6000</v>
      </c>
      <c r="AJ38" s="2" cm="1">
        <f t="array" ref="AJ38">_xlfn.XLOOKUP(AJ$1&amp;$AB38,$M$3:$M$1662&amp;$N$3:$N$1662,$O$3:$O$1662,0,0,1)</f>
        <v>3200</v>
      </c>
      <c r="AK38" s="2" cm="1">
        <f t="array" ref="AK38">_xlfn.XLOOKUP(AK$1&amp;$AB38,$M$3:$M$1662&amp;$N$3:$N$1662,$O$3:$O$1662,0,0,1)</f>
        <v>2500</v>
      </c>
      <c r="AL38" s="2" cm="1">
        <f t="array" ref="AL38">_xlfn.XLOOKUP(AL$1&amp;$AB38,$M$3:$M$1662&amp;$N$3:$N$1662,$O$3:$O$1662,0,0,1)</f>
        <v>15200</v>
      </c>
      <c r="AM38" s="2" cm="1">
        <f t="array" ref="AM38">_xlfn.XLOOKUP(AM$1&amp;$AB38,$M$3:$M$1662&amp;$N$3:$N$1662,$O$3:$O$1662,0,0,1)</f>
        <v>106700</v>
      </c>
    </row>
    <row r="39" spans="1:39" x14ac:dyDescent="0.4">
      <c r="M39" t="s">
        <v>870</v>
      </c>
      <c r="N39" t="s">
        <v>581</v>
      </c>
      <c r="O39">
        <v>106700</v>
      </c>
      <c r="AB39" t="s">
        <v>54</v>
      </c>
      <c r="AC39" s="2">
        <f t="shared" si="2"/>
        <v>582860</v>
      </c>
      <c r="AD39" s="2">
        <f t="shared" si="13"/>
        <v>331300</v>
      </c>
      <c r="AE39" s="2">
        <f t="shared" si="13"/>
        <v>208200</v>
      </c>
      <c r="AF39" s="2">
        <f t="shared" si="13"/>
        <v>372200</v>
      </c>
      <c r="AG39" s="2">
        <f t="shared" si="13"/>
        <v>455900</v>
      </c>
      <c r="AH39" s="2">
        <f t="shared" si="13"/>
        <v>1546700</v>
      </c>
      <c r="AI39" s="2" cm="1">
        <f t="array" ref="AI39">_xlfn.XLOOKUP(AI$1&amp;$AB39,$M$3:$M$1662&amp;$N$3:$N$1662,$O$3:$O$1662,0,0,1)</f>
        <v>2700</v>
      </c>
      <c r="AJ39" s="2" cm="1">
        <f t="array" ref="AJ39">_xlfn.XLOOKUP(AJ$1&amp;$AB39,$M$3:$M$1662&amp;$N$3:$N$1662,$O$3:$O$1662,0,0,1)</f>
        <v>7700</v>
      </c>
      <c r="AK39" s="2" cm="1">
        <f t="array" ref="AK39">_xlfn.XLOOKUP(AK$1&amp;$AB39,$M$3:$M$1662&amp;$N$3:$N$1662,$O$3:$O$1662,0,0,1)</f>
        <v>2900</v>
      </c>
      <c r="AL39" s="2" cm="1">
        <f t="array" ref="AL39">_xlfn.XLOOKUP(AL$1&amp;$AB39,$M$3:$M$1662&amp;$N$3:$N$1662,$O$3:$O$1662,0,0,1)</f>
        <v>3100</v>
      </c>
      <c r="AM39" s="2" cm="1">
        <f t="array" ref="AM39">_xlfn.XLOOKUP(AM$1&amp;$AB39,$M$3:$M$1662&amp;$N$3:$N$1662,$O$3:$O$1662,0,0,1)</f>
        <v>34100</v>
      </c>
    </row>
    <row r="40" spans="1:39" x14ac:dyDescent="0.4">
      <c r="M40" t="s">
        <v>870</v>
      </c>
      <c r="N40" t="s">
        <v>582</v>
      </c>
      <c r="O40">
        <v>34100</v>
      </c>
      <c r="AB40" t="s">
        <v>283</v>
      </c>
      <c r="AC40" s="2">
        <f t="shared" si="2"/>
        <v>591100</v>
      </c>
      <c r="AD40" s="2">
        <f t="shared" si="13"/>
        <v>335100</v>
      </c>
      <c r="AE40" s="2">
        <f t="shared" si="13"/>
        <v>215400</v>
      </c>
      <c r="AF40" s="2">
        <f t="shared" si="13"/>
        <v>374600</v>
      </c>
      <c r="AG40" s="2">
        <f t="shared" si="13"/>
        <v>461700</v>
      </c>
      <c r="AH40" s="2">
        <f t="shared" si="13"/>
        <v>1568700</v>
      </c>
      <c r="AI40" s="2" cm="1">
        <f t="array" ref="AI40">_xlfn.XLOOKUP(AI$1&amp;$AB40,$M$3:$M$1662&amp;$N$3:$N$1662,$O$3:$O$1662,0,0,1)</f>
        <v>3800</v>
      </c>
      <c r="AJ40" s="2" cm="1">
        <f t="array" ref="AJ40">_xlfn.XLOOKUP(AJ$1&amp;$AB40,$M$3:$M$1662&amp;$N$3:$N$1662,$O$3:$O$1662,0,0,1)</f>
        <v>7200</v>
      </c>
      <c r="AK40" s="2" cm="1">
        <f t="array" ref="AK40">_xlfn.XLOOKUP(AK$1&amp;$AB40,$M$3:$M$1662&amp;$N$3:$N$1662,$O$3:$O$1662,0,0,1)</f>
        <v>2400</v>
      </c>
      <c r="AL40" s="2" cm="1">
        <f t="array" ref="AL40">_xlfn.XLOOKUP(AL$1&amp;$AB40,$M$3:$M$1662&amp;$N$3:$N$1662,$O$3:$O$1662,0,0,1)</f>
        <v>5800</v>
      </c>
      <c r="AM40" s="2" cm="1">
        <f t="array" ref="AM40">_xlfn.XLOOKUP(AM$1&amp;$AB40,$M$3:$M$1662&amp;$N$3:$N$1662,$O$3:$O$1662,0,0,1)</f>
        <v>22000</v>
      </c>
    </row>
    <row r="41" spans="1:39" x14ac:dyDescent="0.4">
      <c r="M41" t="s">
        <v>870</v>
      </c>
      <c r="N41" t="s">
        <v>583</v>
      </c>
      <c r="O41">
        <v>22000</v>
      </c>
      <c r="AB41" t="s">
        <v>157</v>
      </c>
      <c r="AC41" s="2">
        <f t="shared" si="2"/>
        <v>599540</v>
      </c>
      <c r="AD41" s="2">
        <f t="shared" si="13"/>
        <v>336700</v>
      </c>
      <c r="AE41" s="2">
        <f t="shared" si="13"/>
        <v>220500</v>
      </c>
      <c r="AF41" s="2">
        <f t="shared" si="13"/>
        <v>378700</v>
      </c>
      <c r="AG41" s="2">
        <f t="shared" si="13"/>
        <v>465100</v>
      </c>
      <c r="AH41" s="2">
        <f t="shared" si="13"/>
        <v>1596700</v>
      </c>
      <c r="AI41" s="2" cm="1">
        <f t="array" ref="AI41">_xlfn.XLOOKUP(AI$1&amp;$AB41,$M$3:$M$1662&amp;$N$3:$N$1662,$O$3:$O$1662,0,0,1)</f>
        <v>1600</v>
      </c>
      <c r="AJ41" s="2" cm="1">
        <f t="array" ref="AJ41">_xlfn.XLOOKUP(AJ$1&amp;$AB41,$M$3:$M$1662&amp;$N$3:$N$1662,$O$3:$O$1662,0,0,1)</f>
        <v>5100</v>
      </c>
      <c r="AK41" s="2" cm="1">
        <f t="array" ref="AK41">_xlfn.XLOOKUP(AK$1&amp;$AB41,$M$3:$M$1662&amp;$N$3:$N$1662,$O$3:$O$1662,0,0,1)</f>
        <v>4100</v>
      </c>
      <c r="AL41" s="2" cm="1">
        <f t="array" ref="AL41">_xlfn.XLOOKUP(AL$1&amp;$AB41,$M$3:$M$1662&amp;$N$3:$N$1662,$O$3:$O$1662,0,0,1)</f>
        <v>3400</v>
      </c>
      <c r="AM41" s="2" cm="1">
        <f t="array" ref="AM41">_xlfn.XLOOKUP(AM$1&amp;$AB41,$M$3:$M$1662&amp;$N$3:$N$1662,$O$3:$O$1662,0,0,1)</f>
        <v>28000</v>
      </c>
    </row>
    <row r="42" spans="1:39" x14ac:dyDescent="0.4">
      <c r="M42" t="s">
        <v>870</v>
      </c>
      <c r="N42" t="s">
        <v>584</v>
      </c>
      <c r="O42">
        <v>28000</v>
      </c>
      <c r="AB42" t="s">
        <v>136</v>
      </c>
      <c r="AC42" s="2">
        <f t="shared" si="2"/>
        <v>606680</v>
      </c>
      <c r="AD42" s="2">
        <f t="shared" si="13"/>
        <v>338000</v>
      </c>
      <c r="AE42" s="2">
        <f t="shared" si="13"/>
        <v>221500</v>
      </c>
      <c r="AF42" s="2">
        <f t="shared" si="13"/>
        <v>386600</v>
      </c>
      <c r="AG42" s="2">
        <f t="shared" si="13"/>
        <v>467600</v>
      </c>
      <c r="AH42" s="2">
        <f t="shared" si="13"/>
        <v>1619700</v>
      </c>
      <c r="AI42" s="2" cm="1">
        <f t="array" ref="AI42">_xlfn.XLOOKUP(AI$1&amp;$AB42,$M$3:$M$1662&amp;$N$3:$N$1662,$O$3:$O$1662,0,0,1)</f>
        <v>1300</v>
      </c>
      <c r="AJ42" s="2" cm="1">
        <f t="array" ref="AJ42">_xlfn.XLOOKUP(AJ$1&amp;$AB42,$M$3:$M$1662&amp;$N$3:$N$1662,$O$3:$O$1662,0,0,1)</f>
        <v>1000</v>
      </c>
      <c r="AK42" s="2" cm="1">
        <f t="array" ref="AK42">_xlfn.XLOOKUP(AK$1&amp;$AB42,$M$3:$M$1662&amp;$N$3:$N$1662,$O$3:$O$1662,0,0,1)</f>
        <v>7900</v>
      </c>
      <c r="AL42" s="2" cm="1">
        <f t="array" ref="AL42">_xlfn.XLOOKUP(AL$1&amp;$AB42,$M$3:$M$1662&amp;$N$3:$N$1662,$O$3:$O$1662,0,0,1)</f>
        <v>2500</v>
      </c>
      <c r="AM42" s="2" cm="1">
        <f t="array" ref="AM42">_xlfn.XLOOKUP(AM$1&amp;$AB42,$M$3:$M$1662&amp;$N$3:$N$1662,$O$3:$O$1662,0,0,1)</f>
        <v>23000</v>
      </c>
    </row>
    <row r="43" spans="1:39" x14ac:dyDescent="0.4">
      <c r="M43" t="s">
        <v>870</v>
      </c>
      <c r="N43" t="s">
        <v>585</v>
      </c>
      <c r="O43">
        <v>23000</v>
      </c>
      <c r="AB43" t="s">
        <v>116</v>
      </c>
      <c r="AC43" s="2">
        <f t="shared" si="2"/>
        <v>615720</v>
      </c>
      <c r="AD43" s="2">
        <f t="shared" si="13"/>
        <v>338500</v>
      </c>
      <c r="AE43" s="2">
        <f t="shared" si="13"/>
        <v>224300</v>
      </c>
      <c r="AF43" s="2">
        <f t="shared" si="13"/>
        <v>410600</v>
      </c>
      <c r="AG43" s="2">
        <f t="shared" si="13"/>
        <v>472700</v>
      </c>
      <c r="AH43" s="2">
        <f t="shared" si="13"/>
        <v>1632500</v>
      </c>
      <c r="AI43" s="2" cm="1">
        <f t="array" ref="AI43">_xlfn.XLOOKUP(AI$1&amp;$AB43,$M$3:$M$1662&amp;$N$3:$N$1662,$O$3:$O$1662,0,0,1)</f>
        <v>500</v>
      </c>
      <c r="AJ43" s="2" cm="1">
        <f t="array" ref="AJ43">_xlfn.XLOOKUP(AJ$1&amp;$AB43,$M$3:$M$1662&amp;$N$3:$N$1662,$O$3:$O$1662,0,0,1)</f>
        <v>2800</v>
      </c>
      <c r="AK43" s="2" cm="1">
        <f t="array" ref="AK43">_xlfn.XLOOKUP(AK$1&amp;$AB43,$M$3:$M$1662&amp;$N$3:$N$1662,$O$3:$O$1662,0,0,1)</f>
        <v>24000</v>
      </c>
      <c r="AL43" s="2" cm="1">
        <f t="array" ref="AL43">_xlfn.XLOOKUP(AL$1&amp;$AB43,$M$3:$M$1662&amp;$N$3:$N$1662,$O$3:$O$1662,0,0,1)</f>
        <v>5100</v>
      </c>
      <c r="AM43" s="2" cm="1">
        <f t="array" ref="AM43">_xlfn.XLOOKUP(AM$1&amp;$AB43,$M$3:$M$1662&amp;$N$3:$N$1662,$O$3:$O$1662,0,0,1)</f>
        <v>12800</v>
      </c>
    </row>
    <row r="44" spans="1:39" x14ac:dyDescent="0.4">
      <c r="A44" s="1"/>
      <c r="B44" s="1"/>
      <c r="C44" s="1"/>
      <c r="M44" t="s">
        <v>870</v>
      </c>
      <c r="N44" t="s">
        <v>586</v>
      </c>
      <c r="O44">
        <v>12800</v>
      </c>
      <c r="AB44" t="s">
        <v>52</v>
      </c>
      <c r="AC44" s="2">
        <f t="shared" si="2"/>
        <v>620860</v>
      </c>
      <c r="AD44" s="2">
        <f t="shared" si="13"/>
        <v>338800</v>
      </c>
      <c r="AE44" s="2">
        <f t="shared" si="13"/>
        <v>227400</v>
      </c>
      <c r="AF44" s="2">
        <f t="shared" si="13"/>
        <v>420300</v>
      </c>
      <c r="AG44" s="2">
        <f t="shared" si="13"/>
        <v>476900</v>
      </c>
      <c r="AH44" s="2">
        <f t="shared" si="13"/>
        <v>1640900</v>
      </c>
      <c r="AI44" s="2" cm="1">
        <f t="array" ref="AI44">_xlfn.XLOOKUP(AI$1&amp;$AB44,$M$3:$M$1662&amp;$N$3:$N$1662,$O$3:$O$1662,0,0,1)</f>
        <v>300</v>
      </c>
      <c r="AJ44" s="2" cm="1">
        <f t="array" ref="AJ44">_xlfn.XLOOKUP(AJ$1&amp;$AB44,$M$3:$M$1662&amp;$N$3:$N$1662,$O$3:$O$1662,0,0,1)</f>
        <v>3100</v>
      </c>
      <c r="AK44" s="2" cm="1">
        <f t="array" ref="AK44">_xlfn.XLOOKUP(AK$1&amp;$AB44,$M$3:$M$1662&amp;$N$3:$N$1662,$O$3:$O$1662,0,0,1)</f>
        <v>9700</v>
      </c>
      <c r="AL44" s="2" cm="1">
        <f t="array" ref="AL44">_xlfn.XLOOKUP(AL$1&amp;$AB44,$M$3:$M$1662&amp;$N$3:$N$1662,$O$3:$O$1662,0,0,1)</f>
        <v>4200</v>
      </c>
      <c r="AM44" s="2" cm="1">
        <f t="array" ref="AM44">_xlfn.XLOOKUP(AM$1&amp;$AB44,$M$3:$M$1662&amp;$N$3:$N$1662,$O$3:$O$1662,0,0,1)</f>
        <v>8400</v>
      </c>
    </row>
    <row r="45" spans="1:39" x14ac:dyDescent="0.4">
      <c r="M45" t="s">
        <v>870</v>
      </c>
      <c r="N45" t="s">
        <v>587</v>
      </c>
      <c r="O45">
        <v>8400</v>
      </c>
      <c r="AB45" t="s">
        <v>245</v>
      </c>
      <c r="AC45" s="2">
        <f t="shared" si="2"/>
        <v>626740</v>
      </c>
      <c r="AD45" s="2">
        <f t="shared" si="13"/>
        <v>348600</v>
      </c>
      <c r="AE45" s="2">
        <f t="shared" si="13"/>
        <v>228800</v>
      </c>
      <c r="AF45" s="2">
        <f t="shared" si="13"/>
        <v>421600</v>
      </c>
      <c r="AG45" s="2">
        <f t="shared" si="13"/>
        <v>479500</v>
      </c>
      <c r="AH45" s="2">
        <f t="shared" si="13"/>
        <v>1655200</v>
      </c>
      <c r="AI45" s="2" cm="1">
        <f t="array" ref="AI45">_xlfn.XLOOKUP(AI$1&amp;$AB45,$M$3:$M$1662&amp;$N$3:$N$1662,$O$3:$O$1662,0,0,1)</f>
        <v>9800</v>
      </c>
      <c r="AJ45" s="2" cm="1">
        <f t="array" ref="AJ45">_xlfn.XLOOKUP(AJ$1&amp;$AB45,$M$3:$M$1662&amp;$N$3:$N$1662,$O$3:$O$1662,0,0,1)</f>
        <v>1400</v>
      </c>
      <c r="AK45" s="2" cm="1">
        <f t="array" ref="AK45">_xlfn.XLOOKUP(AK$1&amp;$AB45,$M$3:$M$1662&amp;$N$3:$N$1662,$O$3:$O$1662,0,0,1)</f>
        <v>1300</v>
      </c>
      <c r="AL45" s="2" cm="1">
        <f t="array" ref="AL45">_xlfn.XLOOKUP(AL$1&amp;$AB45,$M$3:$M$1662&amp;$N$3:$N$1662,$O$3:$O$1662,0,0,1)</f>
        <v>2600</v>
      </c>
      <c r="AM45" s="2" cm="1">
        <f t="array" ref="AM45">_xlfn.XLOOKUP(AM$1&amp;$AB45,$M$3:$M$1662&amp;$N$3:$N$1662,$O$3:$O$1662,0,0,1)</f>
        <v>14300</v>
      </c>
    </row>
    <row r="46" spans="1:39" x14ac:dyDescent="0.4">
      <c r="M46" t="s">
        <v>870</v>
      </c>
      <c r="N46" t="s">
        <v>588</v>
      </c>
      <c r="O46">
        <v>14300</v>
      </c>
      <c r="AB46" t="s">
        <v>129</v>
      </c>
      <c r="AC46" s="2">
        <f t="shared" si="2"/>
        <v>631180</v>
      </c>
      <c r="AD46" s="2">
        <f t="shared" si="13"/>
        <v>348900</v>
      </c>
      <c r="AE46" s="2">
        <f t="shared" si="13"/>
        <v>228800</v>
      </c>
      <c r="AF46" s="2">
        <f t="shared" si="13"/>
        <v>424800</v>
      </c>
      <c r="AG46" s="2">
        <f t="shared" si="13"/>
        <v>486700</v>
      </c>
      <c r="AH46" s="2">
        <f t="shared" si="13"/>
        <v>1666700</v>
      </c>
      <c r="AI46" s="2" cm="1">
        <f t="array" ref="AI46">_xlfn.XLOOKUP(AI$1&amp;$AB46,$M$3:$M$1662&amp;$N$3:$N$1662,$O$3:$O$1662,0,0,1)</f>
        <v>300</v>
      </c>
      <c r="AJ46" s="2" cm="1">
        <f t="array" ref="AJ46">_xlfn.XLOOKUP(AJ$1&amp;$AB46,$M$3:$M$1662&amp;$N$3:$N$1662,$O$3:$O$1662,0,0,1)</f>
        <v>0</v>
      </c>
      <c r="AK46" s="2" cm="1">
        <f t="array" ref="AK46">_xlfn.XLOOKUP(AK$1&amp;$AB46,$M$3:$M$1662&amp;$N$3:$N$1662,$O$3:$O$1662,0,0,1)</f>
        <v>3200</v>
      </c>
      <c r="AL46" s="2" cm="1">
        <f t="array" ref="AL46">_xlfn.XLOOKUP(AL$1&amp;$AB46,$M$3:$M$1662&amp;$N$3:$N$1662,$O$3:$O$1662,0,0,1)</f>
        <v>7200</v>
      </c>
      <c r="AM46" s="2" cm="1">
        <f t="array" ref="AM46">_xlfn.XLOOKUP(AM$1&amp;$AB46,$M$3:$M$1662&amp;$N$3:$N$1662,$O$3:$O$1662,0,0,1)</f>
        <v>11500</v>
      </c>
    </row>
    <row r="47" spans="1:39" x14ac:dyDescent="0.4">
      <c r="M47" t="s">
        <v>870</v>
      </c>
      <c r="N47" t="s">
        <v>589</v>
      </c>
      <c r="O47">
        <v>11500</v>
      </c>
      <c r="AB47" t="s">
        <v>173</v>
      </c>
      <c r="AC47" s="2">
        <f t="shared" si="2"/>
        <v>637700</v>
      </c>
      <c r="AD47" s="2">
        <f t="shared" si="13"/>
        <v>351500</v>
      </c>
      <c r="AE47" s="2">
        <f t="shared" si="13"/>
        <v>229800</v>
      </c>
      <c r="AF47" s="2">
        <f t="shared" si="13"/>
        <v>432200</v>
      </c>
      <c r="AG47" s="2">
        <f t="shared" si="13"/>
        <v>491200</v>
      </c>
      <c r="AH47" s="2">
        <f t="shared" si="13"/>
        <v>1683800</v>
      </c>
      <c r="AI47" s="2" cm="1">
        <f t="array" ref="AI47">_xlfn.XLOOKUP(AI$1&amp;$AB47,$M$3:$M$1662&amp;$N$3:$N$1662,$O$3:$O$1662,0,0,1)</f>
        <v>2600</v>
      </c>
      <c r="AJ47" s="2" cm="1">
        <f t="array" ref="AJ47">_xlfn.XLOOKUP(AJ$1&amp;$AB47,$M$3:$M$1662&amp;$N$3:$N$1662,$O$3:$O$1662,0,0,1)</f>
        <v>1000</v>
      </c>
      <c r="AK47" s="2" cm="1">
        <f t="array" ref="AK47">_xlfn.XLOOKUP(AK$1&amp;$AB47,$M$3:$M$1662&amp;$N$3:$N$1662,$O$3:$O$1662,0,0,1)</f>
        <v>7400</v>
      </c>
      <c r="AL47" s="2" cm="1">
        <f t="array" ref="AL47">_xlfn.XLOOKUP(AL$1&amp;$AB47,$M$3:$M$1662&amp;$N$3:$N$1662,$O$3:$O$1662,0,0,1)</f>
        <v>4500</v>
      </c>
      <c r="AM47" s="2" cm="1">
        <f t="array" ref="AM47">_xlfn.XLOOKUP(AM$1&amp;$AB47,$M$3:$M$1662&amp;$N$3:$N$1662,$O$3:$O$1662,0,0,1)</f>
        <v>17100</v>
      </c>
    </row>
    <row r="48" spans="1:39" x14ac:dyDescent="0.4">
      <c r="M48" t="s">
        <v>870</v>
      </c>
      <c r="N48" t="s">
        <v>590</v>
      </c>
      <c r="O48">
        <v>17100</v>
      </c>
      <c r="AB48" t="s">
        <v>177</v>
      </c>
      <c r="AC48" s="2">
        <f t="shared" si="2"/>
        <v>646240</v>
      </c>
      <c r="AD48" s="2">
        <f t="shared" si="13"/>
        <v>361700</v>
      </c>
      <c r="AE48" s="2">
        <f t="shared" si="13"/>
        <v>230700</v>
      </c>
      <c r="AF48" s="2">
        <f t="shared" si="13"/>
        <v>433400</v>
      </c>
      <c r="AG48" s="2">
        <f t="shared" si="13"/>
        <v>498600</v>
      </c>
      <c r="AH48" s="2">
        <f t="shared" si="13"/>
        <v>1706800</v>
      </c>
      <c r="AI48" s="2" cm="1">
        <f t="array" ref="AI48">_xlfn.XLOOKUP(AI$1&amp;$AB48,$M$3:$M$1662&amp;$N$3:$N$1662,$O$3:$O$1662,0,0,1)</f>
        <v>10200</v>
      </c>
      <c r="AJ48" s="2" cm="1">
        <f t="array" ref="AJ48">_xlfn.XLOOKUP(AJ$1&amp;$AB48,$M$3:$M$1662&amp;$N$3:$N$1662,$O$3:$O$1662,0,0,1)</f>
        <v>900</v>
      </c>
      <c r="AK48" s="2" cm="1">
        <f t="array" ref="AK48">_xlfn.XLOOKUP(AK$1&amp;$AB48,$M$3:$M$1662&amp;$N$3:$N$1662,$O$3:$O$1662,0,0,1)</f>
        <v>1200</v>
      </c>
      <c r="AL48" s="2" cm="1">
        <f t="array" ref="AL48">_xlfn.XLOOKUP(AL$1&amp;$AB48,$M$3:$M$1662&amp;$N$3:$N$1662,$O$3:$O$1662,0,0,1)</f>
        <v>7400</v>
      </c>
      <c r="AM48" s="2" cm="1">
        <f t="array" ref="AM48">_xlfn.XLOOKUP(AM$1&amp;$AB48,$M$3:$M$1662&amp;$N$3:$N$1662,$O$3:$O$1662,0,0,1)</f>
        <v>23000</v>
      </c>
    </row>
    <row r="49" spans="1:39" x14ac:dyDescent="0.4">
      <c r="M49" t="s">
        <v>870</v>
      </c>
      <c r="N49" t="s">
        <v>591</v>
      </c>
      <c r="O49">
        <v>23000</v>
      </c>
      <c r="AB49" t="s">
        <v>182</v>
      </c>
      <c r="AC49" s="2">
        <f t="shared" si="2"/>
        <v>649440</v>
      </c>
      <c r="AD49" s="2">
        <f t="shared" si="13"/>
        <v>366400</v>
      </c>
      <c r="AE49" s="2">
        <f t="shared" si="13"/>
        <v>232000</v>
      </c>
      <c r="AF49" s="2">
        <f t="shared" si="13"/>
        <v>435300</v>
      </c>
      <c r="AG49" s="2">
        <f t="shared" si="13"/>
        <v>500800</v>
      </c>
      <c r="AH49" s="2">
        <f t="shared" si="13"/>
        <v>1712700</v>
      </c>
      <c r="AI49" s="2" cm="1">
        <f t="array" ref="AI49">_xlfn.XLOOKUP(AI$1&amp;$AB49,$M$3:$M$1662&amp;$N$3:$N$1662,$O$3:$O$1662,0,0,1)</f>
        <v>4700</v>
      </c>
      <c r="AJ49" s="2" cm="1">
        <f t="array" ref="AJ49">_xlfn.XLOOKUP(AJ$1&amp;$AB49,$M$3:$M$1662&amp;$N$3:$N$1662,$O$3:$O$1662,0,0,1)</f>
        <v>1300</v>
      </c>
      <c r="AK49" s="2" cm="1">
        <f t="array" ref="AK49">_xlfn.XLOOKUP(AK$1&amp;$AB49,$M$3:$M$1662&amp;$N$3:$N$1662,$O$3:$O$1662,0,0,1)</f>
        <v>1900</v>
      </c>
      <c r="AL49" s="2" cm="1">
        <f t="array" ref="AL49">_xlfn.XLOOKUP(AL$1&amp;$AB49,$M$3:$M$1662&amp;$N$3:$N$1662,$O$3:$O$1662,0,0,1)</f>
        <v>2200</v>
      </c>
      <c r="AM49" s="2" cm="1">
        <f t="array" ref="AM49">_xlfn.XLOOKUP(AM$1&amp;$AB49,$M$3:$M$1662&amp;$N$3:$N$1662,$O$3:$O$1662,0,0,1)</f>
        <v>5900</v>
      </c>
    </row>
    <row r="50" spans="1:39" x14ac:dyDescent="0.4">
      <c r="M50" t="s">
        <v>870</v>
      </c>
      <c r="N50" t="s">
        <v>592</v>
      </c>
      <c r="O50">
        <v>5900</v>
      </c>
      <c r="AB50" t="s">
        <v>226</v>
      </c>
      <c r="AC50" s="2">
        <f t="shared" si="2"/>
        <v>654420</v>
      </c>
      <c r="AD50" s="2">
        <f t="shared" si="13"/>
        <v>381100</v>
      </c>
      <c r="AE50" s="2">
        <f t="shared" si="13"/>
        <v>233400</v>
      </c>
      <c r="AF50" s="2">
        <f t="shared" si="13"/>
        <v>439400</v>
      </c>
      <c r="AG50" s="2">
        <f t="shared" si="13"/>
        <v>501000</v>
      </c>
      <c r="AH50" s="2">
        <f t="shared" si="13"/>
        <v>1717200</v>
      </c>
      <c r="AI50" s="2" cm="1">
        <f t="array" ref="AI50">_xlfn.XLOOKUP(AI$1&amp;$AB50,$M$3:$M$1662&amp;$N$3:$N$1662,$O$3:$O$1662,0,0,1)</f>
        <v>14700</v>
      </c>
      <c r="AJ50" s="2" cm="1">
        <f t="array" ref="AJ50">_xlfn.XLOOKUP(AJ$1&amp;$AB50,$M$3:$M$1662&amp;$N$3:$N$1662,$O$3:$O$1662,0,0,1)</f>
        <v>1400</v>
      </c>
      <c r="AK50" s="2" cm="1">
        <f t="array" ref="AK50">_xlfn.XLOOKUP(AK$1&amp;$AB50,$M$3:$M$1662&amp;$N$3:$N$1662,$O$3:$O$1662,0,0,1)</f>
        <v>4100</v>
      </c>
      <c r="AL50" s="2" cm="1">
        <f t="array" ref="AL50">_xlfn.XLOOKUP(AL$1&amp;$AB50,$M$3:$M$1662&amp;$N$3:$N$1662,$O$3:$O$1662,0,0,1)</f>
        <v>200</v>
      </c>
      <c r="AM50" s="2" cm="1">
        <f t="array" ref="AM50">_xlfn.XLOOKUP(AM$1&amp;$AB50,$M$3:$M$1662&amp;$N$3:$N$1662,$O$3:$O$1662,0,0,1)</f>
        <v>4500</v>
      </c>
    </row>
    <row r="51" spans="1:39" x14ac:dyDescent="0.4">
      <c r="M51" t="s">
        <v>870</v>
      </c>
      <c r="N51" t="s">
        <v>593</v>
      </c>
      <c r="O51">
        <v>4500</v>
      </c>
      <c r="AB51" t="s">
        <v>211</v>
      </c>
      <c r="AC51" s="2">
        <f t="shared" si="2"/>
        <v>660340</v>
      </c>
      <c r="AD51" s="2">
        <f t="shared" si="13"/>
        <v>391200</v>
      </c>
      <c r="AE51" s="2">
        <f t="shared" si="13"/>
        <v>233600</v>
      </c>
      <c r="AF51" s="2">
        <f t="shared" si="13"/>
        <v>453100</v>
      </c>
      <c r="AG51" s="2">
        <f t="shared" si="13"/>
        <v>503300</v>
      </c>
      <c r="AH51" s="2">
        <f t="shared" si="13"/>
        <v>1720500</v>
      </c>
      <c r="AI51" s="2" cm="1">
        <f t="array" ref="AI51">_xlfn.XLOOKUP(AI$1&amp;$AB51,$M$3:$M$1662&amp;$N$3:$N$1662,$O$3:$O$1662,0,0,1)</f>
        <v>10100</v>
      </c>
      <c r="AJ51" s="2" cm="1">
        <f t="array" ref="AJ51">_xlfn.XLOOKUP(AJ$1&amp;$AB51,$M$3:$M$1662&amp;$N$3:$N$1662,$O$3:$O$1662,0,0,1)</f>
        <v>200</v>
      </c>
      <c r="AK51" s="2" cm="1">
        <f t="array" ref="AK51">_xlfn.XLOOKUP(AK$1&amp;$AB51,$M$3:$M$1662&amp;$N$3:$N$1662,$O$3:$O$1662,0,0,1)</f>
        <v>13700</v>
      </c>
      <c r="AL51" s="2" cm="1">
        <f t="array" ref="AL51">_xlfn.XLOOKUP(AL$1&amp;$AB51,$M$3:$M$1662&amp;$N$3:$N$1662,$O$3:$O$1662,0,0,1)</f>
        <v>2300</v>
      </c>
      <c r="AM51" s="2" cm="1">
        <f t="array" ref="AM51">_xlfn.XLOOKUP(AM$1&amp;$AB51,$M$3:$M$1662&amp;$N$3:$N$1662,$O$3:$O$1662,0,0,1)</f>
        <v>3300</v>
      </c>
    </row>
    <row r="52" spans="1:39" x14ac:dyDescent="0.4">
      <c r="M52" t="s">
        <v>870</v>
      </c>
      <c r="N52" t="s">
        <v>594</v>
      </c>
      <c r="O52">
        <v>3300</v>
      </c>
      <c r="AB52" t="s">
        <v>163</v>
      </c>
      <c r="AC52" s="2">
        <f t="shared" si="2"/>
        <v>668120</v>
      </c>
      <c r="AD52" s="2">
        <f t="shared" ref="AD52:AH67" si="14">AD51+AI52</f>
        <v>395200</v>
      </c>
      <c r="AE52" s="2">
        <f t="shared" si="14"/>
        <v>234900</v>
      </c>
      <c r="AF52" s="2">
        <f t="shared" si="14"/>
        <v>455900</v>
      </c>
      <c r="AG52" s="2">
        <f t="shared" si="14"/>
        <v>507800</v>
      </c>
      <c r="AH52" s="2">
        <f t="shared" si="14"/>
        <v>1746800</v>
      </c>
      <c r="AI52" s="2" cm="1">
        <f t="array" ref="AI52">_xlfn.XLOOKUP(AI$1&amp;$AB52,$M$3:$M$1662&amp;$N$3:$N$1662,$O$3:$O$1662,0,0,1)</f>
        <v>4000</v>
      </c>
      <c r="AJ52" s="2" cm="1">
        <f t="array" ref="AJ52">_xlfn.XLOOKUP(AJ$1&amp;$AB52,$M$3:$M$1662&amp;$N$3:$N$1662,$O$3:$O$1662,0,0,1)</f>
        <v>1300</v>
      </c>
      <c r="AK52" s="2" cm="1">
        <f t="array" ref="AK52">_xlfn.XLOOKUP(AK$1&amp;$AB52,$M$3:$M$1662&amp;$N$3:$N$1662,$O$3:$O$1662,0,0,1)</f>
        <v>2800</v>
      </c>
      <c r="AL52" s="2" cm="1">
        <f t="array" ref="AL52">_xlfn.XLOOKUP(AL$1&amp;$AB52,$M$3:$M$1662&amp;$N$3:$N$1662,$O$3:$O$1662,0,0,1)</f>
        <v>4500</v>
      </c>
      <c r="AM52" s="2" cm="1">
        <f t="array" ref="AM52">_xlfn.XLOOKUP(AM$1&amp;$AB52,$M$3:$M$1662&amp;$N$3:$N$1662,$O$3:$O$1662,0,0,1)</f>
        <v>26300</v>
      </c>
    </row>
    <row r="53" spans="1:39" x14ac:dyDescent="0.4">
      <c r="A53" s="1"/>
      <c r="B53" s="1"/>
      <c r="C53" s="1"/>
      <c r="M53" t="s">
        <v>870</v>
      </c>
      <c r="N53" t="s">
        <v>595</v>
      </c>
      <c r="O53">
        <v>26300</v>
      </c>
      <c r="AB53" t="s">
        <v>171</v>
      </c>
      <c r="AC53" s="2">
        <f t="shared" si="2"/>
        <v>674860</v>
      </c>
      <c r="AD53" s="2">
        <f t="shared" si="14"/>
        <v>395800</v>
      </c>
      <c r="AE53" s="2">
        <f t="shared" si="14"/>
        <v>237400</v>
      </c>
      <c r="AF53" s="2">
        <f t="shared" si="14"/>
        <v>458900</v>
      </c>
      <c r="AG53" s="2">
        <f t="shared" si="14"/>
        <v>508200</v>
      </c>
      <c r="AH53" s="2">
        <f t="shared" si="14"/>
        <v>1774000</v>
      </c>
      <c r="AI53" s="2" cm="1">
        <f t="array" ref="AI53">_xlfn.XLOOKUP(AI$1&amp;$AB53,$M$3:$M$1662&amp;$N$3:$N$1662,$O$3:$O$1662,0,0,1)</f>
        <v>600</v>
      </c>
      <c r="AJ53" s="2" cm="1">
        <f t="array" ref="AJ53">_xlfn.XLOOKUP(AJ$1&amp;$AB53,$M$3:$M$1662&amp;$N$3:$N$1662,$O$3:$O$1662,0,0,1)</f>
        <v>2500</v>
      </c>
      <c r="AK53" s="2" cm="1">
        <f t="array" ref="AK53">_xlfn.XLOOKUP(AK$1&amp;$AB53,$M$3:$M$1662&amp;$N$3:$N$1662,$O$3:$O$1662,0,0,1)</f>
        <v>3000</v>
      </c>
      <c r="AL53" s="2" cm="1">
        <f t="array" ref="AL53">_xlfn.XLOOKUP(AL$1&amp;$AB53,$M$3:$M$1662&amp;$N$3:$N$1662,$O$3:$O$1662,0,0,1)</f>
        <v>400</v>
      </c>
      <c r="AM53" s="2" cm="1">
        <f t="array" ref="AM53">_xlfn.XLOOKUP(AM$1&amp;$AB53,$M$3:$M$1662&amp;$N$3:$N$1662,$O$3:$O$1662,0,0,1)</f>
        <v>27200</v>
      </c>
    </row>
    <row r="54" spans="1:39" x14ac:dyDescent="0.4">
      <c r="M54" t="s">
        <v>870</v>
      </c>
      <c r="N54" t="s">
        <v>596</v>
      </c>
      <c r="O54">
        <v>27200</v>
      </c>
      <c r="AB54" t="s">
        <v>170</v>
      </c>
      <c r="AC54" s="2">
        <f t="shared" si="2"/>
        <v>677400</v>
      </c>
      <c r="AD54" s="2">
        <f t="shared" si="14"/>
        <v>396300</v>
      </c>
      <c r="AE54" s="2">
        <f t="shared" si="14"/>
        <v>238000</v>
      </c>
      <c r="AF54" s="2">
        <f t="shared" si="14"/>
        <v>459200</v>
      </c>
      <c r="AG54" s="2">
        <f t="shared" si="14"/>
        <v>509900</v>
      </c>
      <c r="AH54" s="2">
        <f t="shared" si="14"/>
        <v>1783600</v>
      </c>
      <c r="AI54" s="2" cm="1">
        <f t="array" ref="AI54">_xlfn.XLOOKUP(AI$1&amp;$AB54,$M$3:$M$1662&amp;$N$3:$N$1662,$O$3:$O$1662,0,0,1)</f>
        <v>500</v>
      </c>
      <c r="AJ54" s="2" cm="1">
        <f t="array" ref="AJ54">_xlfn.XLOOKUP(AJ$1&amp;$AB54,$M$3:$M$1662&amp;$N$3:$N$1662,$O$3:$O$1662,0,0,1)</f>
        <v>600</v>
      </c>
      <c r="AK54" s="2" cm="1">
        <f t="array" ref="AK54">_xlfn.XLOOKUP(AK$1&amp;$AB54,$M$3:$M$1662&amp;$N$3:$N$1662,$O$3:$O$1662,0,0,1)</f>
        <v>300</v>
      </c>
      <c r="AL54" s="2" cm="1">
        <f t="array" ref="AL54">_xlfn.XLOOKUP(AL$1&amp;$AB54,$M$3:$M$1662&amp;$N$3:$N$1662,$O$3:$O$1662,0,0,1)</f>
        <v>1700</v>
      </c>
      <c r="AM54" s="2" cm="1">
        <f t="array" ref="AM54">_xlfn.XLOOKUP(AM$1&amp;$AB54,$M$3:$M$1662&amp;$N$3:$N$1662,$O$3:$O$1662,0,0,1)</f>
        <v>9600</v>
      </c>
    </row>
    <row r="55" spans="1:39" x14ac:dyDescent="0.4">
      <c r="M55" t="s">
        <v>870</v>
      </c>
      <c r="N55" t="s">
        <v>597</v>
      </c>
      <c r="O55">
        <v>9600</v>
      </c>
      <c r="AB55" t="s">
        <v>221</v>
      </c>
      <c r="AC55" s="2">
        <f t="shared" si="2"/>
        <v>680760</v>
      </c>
      <c r="AD55" s="2">
        <f t="shared" si="14"/>
        <v>402700</v>
      </c>
      <c r="AE55" s="2">
        <f t="shared" si="14"/>
        <v>238800</v>
      </c>
      <c r="AF55" s="2">
        <f t="shared" si="14"/>
        <v>460600</v>
      </c>
      <c r="AG55" s="2">
        <f t="shared" si="14"/>
        <v>511800</v>
      </c>
      <c r="AH55" s="2">
        <f t="shared" si="14"/>
        <v>1789900</v>
      </c>
      <c r="AI55" s="2" cm="1">
        <f t="array" ref="AI55">_xlfn.XLOOKUP(AI$1&amp;$AB55,$M$3:$M$1662&amp;$N$3:$N$1662,$O$3:$O$1662,0,0,1)</f>
        <v>6400</v>
      </c>
      <c r="AJ55" s="2" cm="1">
        <f t="array" ref="AJ55">_xlfn.XLOOKUP(AJ$1&amp;$AB55,$M$3:$M$1662&amp;$N$3:$N$1662,$O$3:$O$1662,0,0,1)</f>
        <v>800</v>
      </c>
      <c r="AK55" s="2" cm="1">
        <f t="array" ref="AK55">_xlfn.XLOOKUP(AK$1&amp;$AB55,$M$3:$M$1662&amp;$N$3:$N$1662,$O$3:$O$1662,0,0,1)</f>
        <v>1400</v>
      </c>
      <c r="AL55" s="2" cm="1">
        <f t="array" ref="AL55">_xlfn.XLOOKUP(AL$1&amp;$AB55,$M$3:$M$1662&amp;$N$3:$N$1662,$O$3:$O$1662,0,0,1)</f>
        <v>1900</v>
      </c>
      <c r="AM55" s="2" cm="1">
        <f t="array" ref="AM55">_xlfn.XLOOKUP(AM$1&amp;$AB55,$M$3:$M$1662&amp;$N$3:$N$1662,$O$3:$O$1662,0,0,1)</f>
        <v>6300</v>
      </c>
    </row>
    <row r="56" spans="1:39" x14ac:dyDescent="0.4">
      <c r="M56" t="s">
        <v>870</v>
      </c>
      <c r="N56" t="s">
        <v>598</v>
      </c>
      <c r="O56">
        <v>6300</v>
      </c>
      <c r="AB56" t="s">
        <v>241</v>
      </c>
      <c r="AC56" s="2">
        <f t="shared" si="2"/>
        <v>683200</v>
      </c>
      <c r="AD56" s="2">
        <f t="shared" si="14"/>
        <v>402900</v>
      </c>
      <c r="AE56" s="2">
        <f t="shared" si="14"/>
        <v>238900</v>
      </c>
      <c r="AF56" s="2">
        <f t="shared" si="14"/>
        <v>462700</v>
      </c>
      <c r="AG56" s="2">
        <f t="shared" si="14"/>
        <v>517300</v>
      </c>
      <c r="AH56" s="2">
        <f t="shared" si="14"/>
        <v>1794200</v>
      </c>
      <c r="AI56" s="2" cm="1">
        <f t="array" ref="AI56">_xlfn.XLOOKUP(AI$1&amp;$AB56,$M$3:$M$1662&amp;$N$3:$N$1662,$O$3:$O$1662,0,0,1)</f>
        <v>200</v>
      </c>
      <c r="AJ56" s="2" cm="1">
        <f t="array" ref="AJ56">_xlfn.XLOOKUP(AJ$1&amp;$AB56,$M$3:$M$1662&amp;$N$3:$N$1662,$O$3:$O$1662,0,0,1)</f>
        <v>100</v>
      </c>
      <c r="AK56" s="2" cm="1">
        <f t="array" ref="AK56">_xlfn.XLOOKUP(AK$1&amp;$AB56,$M$3:$M$1662&amp;$N$3:$N$1662,$O$3:$O$1662,0,0,1)</f>
        <v>2100</v>
      </c>
      <c r="AL56" s="2" cm="1">
        <f t="array" ref="AL56">_xlfn.XLOOKUP(AL$1&amp;$AB56,$M$3:$M$1662&amp;$N$3:$N$1662,$O$3:$O$1662,0,0,1)</f>
        <v>5500</v>
      </c>
      <c r="AM56" s="2" cm="1">
        <f t="array" ref="AM56">_xlfn.XLOOKUP(AM$1&amp;$AB56,$M$3:$M$1662&amp;$N$3:$N$1662,$O$3:$O$1662,0,0,1)</f>
        <v>4300</v>
      </c>
    </row>
    <row r="57" spans="1:39" x14ac:dyDescent="0.4">
      <c r="M57" t="s">
        <v>870</v>
      </c>
      <c r="N57" t="s">
        <v>599</v>
      </c>
      <c r="O57">
        <v>4300</v>
      </c>
      <c r="AB57" t="s">
        <v>243</v>
      </c>
      <c r="AC57" s="2">
        <f t="shared" si="2"/>
        <v>686060</v>
      </c>
      <c r="AD57" s="2">
        <f t="shared" si="14"/>
        <v>404400</v>
      </c>
      <c r="AE57" s="2">
        <f t="shared" si="14"/>
        <v>240100</v>
      </c>
      <c r="AF57" s="2">
        <f t="shared" si="14"/>
        <v>466100</v>
      </c>
      <c r="AG57" s="2">
        <f t="shared" si="14"/>
        <v>521000</v>
      </c>
      <c r="AH57" s="2">
        <f t="shared" si="14"/>
        <v>1798700</v>
      </c>
      <c r="AI57" s="2" cm="1">
        <f t="array" ref="AI57">_xlfn.XLOOKUP(AI$1&amp;$AB57,$M$3:$M$1662&amp;$N$3:$N$1662,$O$3:$O$1662,0,0,1)</f>
        <v>1500</v>
      </c>
      <c r="AJ57" s="2" cm="1">
        <f t="array" ref="AJ57">_xlfn.XLOOKUP(AJ$1&amp;$AB57,$M$3:$M$1662&amp;$N$3:$N$1662,$O$3:$O$1662,0,0,1)</f>
        <v>1200</v>
      </c>
      <c r="AK57" s="2" cm="1">
        <f t="array" ref="AK57">_xlfn.XLOOKUP(AK$1&amp;$AB57,$M$3:$M$1662&amp;$N$3:$N$1662,$O$3:$O$1662,0,0,1)</f>
        <v>3400</v>
      </c>
      <c r="AL57" s="2" cm="1">
        <f t="array" ref="AL57">_xlfn.XLOOKUP(AL$1&amp;$AB57,$M$3:$M$1662&amp;$N$3:$N$1662,$O$3:$O$1662,0,0,1)</f>
        <v>3700</v>
      </c>
      <c r="AM57" s="2" cm="1">
        <f t="array" ref="AM57">_xlfn.XLOOKUP(AM$1&amp;$AB57,$M$3:$M$1662&amp;$N$3:$N$1662,$O$3:$O$1662,0,0,1)</f>
        <v>4500</v>
      </c>
    </row>
    <row r="58" spans="1:39" x14ac:dyDescent="0.4">
      <c r="M58" t="s">
        <v>870</v>
      </c>
      <c r="N58" t="s">
        <v>600</v>
      </c>
      <c r="O58">
        <v>4500</v>
      </c>
      <c r="AB58" t="s">
        <v>201</v>
      </c>
      <c r="AC58" s="2">
        <f t="shared" si="2"/>
        <v>692440</v>
      </c>
      <c r="AD58" s="2">
        <f t="shared" si="14"/>
        <v>405500</v>
      </c>
      <c r="AE58" s="2">
        <f t="shared" si="14"/>
        <v>241600</v>
      </c>
      <c r="AF58" s="2">
        <f t="shared" si="14"/>
        <v>466400</v>
      </c>
      <c r="AG58" s="2">
        <f t="shared" si="14"/>
        <v>521600</v>
      </c>
      <c r="AH58" s="2">
        <f t="shared" si="14"/>
        <v>1827100</v>
      </c>
      <c r="AI58" s="2" cm="1">
        <f t="array" ref="AI58">_xlfn.XLOOKUP(AI$1&amp;$AB58,$M$3:$M$1662&amp;$N$3:$N$1662,$O$3:$O$1662,0,0,1)</f>
        <v>1100</v>
      </c>
      <c r="AJ58" s="2" cm="1">
        <f t="array" ref="AJ58">_xlfn.XLOOKUP(AJ$1&amp;$AB58,$M$3:$M$1662&amp;$N$3:$N$1662,$O$3:$O$1662,0,0,1)</f>
        <v>1500</v>
      </c>
      <c r="AK58" s="2" cm="1">
        <f t="array" ref="AK58">_xlfn.XLOOKUP(AK$1&amp;$AB58,$M$3:$M$1662&amp;$N$3:$N$1662,$O$3:$O$1662,0,0,1)</f>
        <v>300</v>
      </c>
      <c r="AL58" s="2" cm="1">
        <f t="array" ref="AL58">_xlfn.XLOOKUP(AL$1&amp;$AB58,$M$3:$M$1662&amp;$N$3:$N$1662,$O$3:$O$1662,0,0,1)</f>
        <v>600</v>
      </c>
      <c r="AM58" s="2" cm="1">
        <f t="array" ref="AM58">_xlfn.XLOOKUP(AM$1&amp;$AB58,$M$3:$M$1662&amp;$N$3:$N$1662,$O$3:$O$1662,0,0,1)</f>
        <v>28400</v>
      </c>
    </row>
    <row r="59" spans="1:39" x14ac:dyDescent="0.4">
      <c r="M59" t="s">
        <v>870</v>
      </c>
      <c r="N59" t="s">
        <v>601</v>
      </c>
      <c r="O59">
        <v>28400</v>
      </c>
      <c r="AB59" t="s">
        <v>254</v>
      </c>
      <c r="AC59" s="2">
        <f t="shared" si="2"/>
        <v>698860</v>
      </c>
      <c r="AD59" s="2">
        <f t="shared" si="14"/>
        <v>407000</v>
      </c>
      <c r="AE59" s="2">
        <f t="shared" si="14"/>
        <v>244200</v>
      </c>
      <c r="AF59" s="2">
        <f t="shared" si="14"/>
        <v>471600</v>
      </c>
      <c r="AG59" s="2">
        <f t="shared" si="14"/>
        <v>523500</v>
      </c>
      <c r="AH59" s="2">
        <f t="shared" si="14"/>
        <v>1848000</v>
      </c>
      <c r="AI59" s="2" cm="1">
        <f t="array" ref="AI59">_xlfn.XLOOKUP(AI$1&amp;$AB59,$M$3:$M$1662&amp;$N$3:$N$1662,$O$3:$O$1662,0,0,1)</f>
        <v>1500</v>
      </c>
      <c r="AJ59" s="2" cm="1">
        <f t="array" ref="AJ59">_xlfn.XLOOKUP(AJ$1&amp;$AB59,$M$3:$M$1662&amp;$N$3:$N$1662,$O$3:$O$1662,0,0,1)</f>
        <v>2600</v>
      </c>
      <c r="AK59" s="2" cm="1">
        <f t="array" ref="AK59">_xlfn.XLOOKUP(AK$1&amp;$AB59,$M$3:$M$1662&amp;$N$3:$N$1662,$O$3:$O$1662,0,0,1)</f>
        <v>5200</v>
      </c>
      <c r="AL59" s="2" cm="1">
        <f t="array" ref="AL59">_xlfn.XLOOKUP(AL$1&amp;$AB59,$M$3:$M$1662&amp;$N$3:$N$1662,$O$3:$O$1662,0,0,1)</f>
        <v>1900</v>
      </c>
      <c r="AM59" s="2" cm="1">
        <f t="array" ref="AM59">_xlfn.XLOOKUP(AM$1&amp;$AB59,$M$3:$M$1662&amp;$N$3:$N$1662,$O$3:$O$1662,0,0,1)</f>
        <v>20900</v>
      </c>
    </row>
    <row r="60" spans="1:39" x14ac:dyDescent="0.4">
      <c r="M60" t="s">
        <v>870</v>
      </c>
      <c r="N60" t="s">
        <v>602</v>
      </c>
      <c r="O60">
        <v>20900</v>
      </c>
      <c r="AB60" t="s">
        <v>262</v>
      </c>
      <c r="AC60" s="2">
        <f t="shared" si="2"/>
        <v>704120</v>
      </c>
      <c r="AD60" s="2">
        <f t="shared" si="14"/>
        <v>407100</v>
      </c>
      <c r="AE60" s="2">
        <f t="shared" si="14"/>
        <v>246100</v>
      </c>
      <c r="AF60" s="2">
        <f t="shared" si="14"/>
        <v>477900</v>
      </c>
      <c r="AG60" s="2">
        <f t="shared" si="14"/>
        <v>529000</v>
      </c>
      <c r="AH60" s="2">
        <f t="shared" si="14"/>
        <v>1860500</v>
      </c>
      <c r="AI60" s="2" cm="1">
        <f t="array" ref="AI60">_xlfn.XLOOKUP(AI$1&amp;$AB60,$M$3:$M$1662&amp;$N$3:$N$1662,$O$3:$O$1662,0,0,1)</f>
        <v>100</v>
      </c>
      <c r="AJ60" s="2" cm="1">
        <f t="array" ref="AJ60">_xlfn.XLOOKUP(AJ$1&amp;$AB60,$M$3:$M$1662&amp;$N$3:$N$1662,$O$3:$O$1662,0,0,1)</f>
        <v>1900</v>
      </c>
      <c r="AK60" s="2" cm="1">
        <f t="array" ref="AK60">_xlfn.XLOOKUP(AK$1&amp;$AB60,$M$3:$M$1662&amp;$N$3:$N$1662,$O$3:$O$1662,0,0,1)</f>
        <v>6300</v>
      </c>
      <c r="AL60" s="2" cm="1">
        <f t="array" ref="AL60">_xlfn.XLOOKUP(AL$1&amp;$AB60,$M$3:$M$1662&amp;$N$3:$N$1662,$O$3:$O$1662,0,0,1)</f>
        <v>5500</v>
      </c>
      <c r="AM60" s="2" cm="1">
        <f t="array" ref="AM60">_xlfn.XLOOKUP(AM$1&amp;$AB60,$M$3:$M$1662&amp;$N$3:$N$1662,$O$3:$O$1662,0,0,1)</f>
        <v>12500</v>
      </c>
    </row>
    <row r="61" spans="1:39" x14ac:dyDescent="0.4">
      <c r="M61" t="s">
        <v>870</v>
      </c>
      <c r="N61" t="s">
        <v>603</v>
      </c>
      <c r="O61">
        <v>12500</v>
      </c>
      <c r="AB61" t="s">
        <v>83</v>
      </c>
      <c r="AC61" s="2">
        <f t="shared" si="2"/>
        <v>707400</v>
      </c>
      <c r="AD61" s="2">
        <f t="shared" si="14"/>
        <v>409100</v>
      </c>
      <c r="AE61" s="2">
        <f t="shared" si="14"/>
        <v>247400</v>
      </c>
      <c r="AF61" s="2">
        <f t="shared" si="14"/>
        <v>478300</v>
      </c>
      <c r="AG61" s="2">
        <f t="shared" si="14"/>
        <v>532100</v>
      </c>
      <c r="AH61" s="2">
        <f t="shared" si="14"/>
        <v>1870100</v>
      </c>
      <c r="AI61" s="2" cm="1">
        <f t="array" ref="AI61">_xlfn.XLOOKUP(AI$1&amp;$AB61,$M$3:$M$1662&amp;$N$3:$N$1662,$O$3:$O$1662,0,0,1)</f>
        <v>2000</v>
      </c>
      <c r="AJ61" s="2" cm="1">
        <f t="array" ref="AJ61">_xlfn.XLOOKUP(AJ$1&amp;$AB61,$M$3:$M$1662&amp;$N$3:$N$1662,$O$3:$O$1662,0,0,1)</f>
        <v>1300</v>
      </c>
      <c r="AK61" s="2" cm="1">
        <f t="array" ref="AK61">_xlfn.XLOOKUP(AK$1&amp;$AB61,$M$3:$M$1662&amp;$N$3:$N$1662,$O$3:$O$1662,0,0,1)</f>
        <v>400</v>
      </c>
      <c r="AL61" s="2" cm="1">
        <f t="array" ref="AL61">_xlfn.XLOOKUP(AL$1&amp;$AB61,$M$3:$M$1662&amp;$N$3:$N$1662,$O$3:$O$1662,0,0,1)</f>
        <v>3100</v>
      </c>
      <c r="AM61" s="2" cm="1">
        <f t="array" ref="AM61">_xlfn.XLOOKUP(AM$1&amp;$AB61,$M$3:$M$1662&amp;$N$3:$N$1662,$O$3:$O$1662,0,0,1)</f>
        <v>9600</v>
      </c>
    </row>
    <row r="62" spans="1:39" x14ac:dyDescent="0.4">
      <c r="M62" t="s">
        <v>870</v>
      </c>
      <c r="N62" t="s">
        <v>604</v>
      </c>
      <c r="O62">
        <v>9600</v>
      </c>
      <c r="AB62" t="s">
        <v>209</v>
      </c>
      <c r="AC62" s="2">
        <f t="shared" si="2"/>
        <v>712060</v>
      </c>
      <c r="AD62" s="2">
        <f t="shared" si="14"/>
        <v>409900</v>
      </c>
      <c r="AE62" s="2">
        <f t="shared" si="14"/>
        <v>248500</v>
      </c>
      <c r="AF62" s="2">
        <f t="shared" si="14"/>
        <v>481800</v>
      </c>
      <c r="AG62" s="2">
        <f t="shared" si="14"/>
        <v>537000</v>
      </c>
      <c r="AH62" s="2">
        <f t="shared" si="14"/>
        <v>1883100</v>
      </c>
      <c r="AI62" s="2" cm="1">
        <f t="array" ref="AI62">_xlfn.XLOOKUP(AI$1&amp;$AB62,$M$3:$M$1662&amp;$N$3:$N$1662,$O$3:$O$1662,0,0,1)</f>
        <v>800</v>
      </c>
      <c r="AJ62" s="2" cm="1">
        <f t="array" ref="AJ62">_xlfn.XLOOKUP(AJ$1&amp;$AB62,$M$3:$M$1662&amp;$N$3:$N$1662,$O$3:$O$1662,0,0,1)</f>
        <v>1100</v>
      </c>
      <c r="AK62" s="2" cm="1">
        <f t="array" ref="AK62">_xlfn.XLOOKUP(AK$1&amp;$AB62,$M$3:$M$1662&amp;$N$3:$N$1662,$O$3:$O$1662,0,0,1)</f>
        <v>3500</v>
      </c>
      <c r="AL62" s="2" cm="1">
        <f t="array" ref="AL62">_xlfn.XLOOKUP(AL$1&amp;$AB62,$M$3:$M$1662&amp;$N$3:$N$1662,$O$3:$O$1662,0,0,1)</f>
        <v>4900</v>
      </c>
      <c r="AM62" s="2" cm="1">
        <f t="array" ref="AM62">_xlfn.XLOOKUP(AM$1&amp;$AB62,$M$3:$M$1662&amp;$N$3:$N$1662,$O$3:$O$1662,0,0,1)</f>
        <v>13000</v>
      </c>
    </row>
    <row r="63" spans="1:39" x14ac:dyDescent="0.4">
      <c r="M63" t="s">
        <v>870</v>
      </c>
      <c r="N63" t="s">
        <v>605</v>
      </c>
      <c r="O63">
        <v>13000</v>
      </c>
      <c r="AB63" t="s">
        <v>181</v>
      </c>
      <c r="AC63" s="2">
        <f t="shared" si="2"/>
        <v>719140</v>
      </c>
      <c r="AD63" s="2">
        <f t="shared" si="14"/>
        <v>412300</v>
      </c>
      <c r="AE63" s="2">
        <f t="shared" si="14"/>
        <v>251200</v>
      </c>
      <c r="AF63" s="2">
        <f t="shared" si="14"/>
        <v>492500</v>
      </c>
      <c r="AG63" s="2">
        <f t="shared" si="14"/>
        <v>543900</v>
      </c>
      <c r="AH63" s="2">
        <f t="shared" si="14"/>
        <v>1895800</v>
      </c>
      <c r="AI63" s="2" cm="1">
        <f t="array" ref="AI63">_xlfn.XLOOKUP(AI$1&amp;$AB63,$M$3:$M$1662&amp;$N$3:$N$1662,$O$3:$O$1662,0,0,1)</f>
        <v>2400</v>
      </c>
      <c r="AJ63" s="2" cm="1">
        <f t="array" ref="AJ63">_xlfn.XLOOKUP(AJ$1&amp;$AB63,$M$3:$M$1662&amp;$N$3:$N$1662,$O$3:$O$1662,0,0,1)</f>
        <v>2700</v>
      </c>
      <c r="AK63" s="2" cm="1">
        <f t="array" ref="AK63">_xlfn.XLOOKUP(AK$1&amp;$AB63,$M$3:$M$1662&amp;$N$3:$N$1662,$O$3:$O$1662,0,0,1)</f>
        <v>10700</v>
      </c>
      <c r="AL63" s="2" cm="1">
        <f t="array" ref="AL63">_xlfn.XLOOKUP(AL$1&amp;$AB63,$M$3:$M$1662&amp;$N$3:$N$1662,$O$3:$O$1662,0,0,1)</f>
        <v>6900</v>
      </c>
      <c r="AM63" s="2" cm="1">
        <f t="array" ref="AM63">_xlfn.XLOOKUP(AM$1&amp;$AB63,$M$3:$M$1662&amp;$N$3:$N$1662,$O$3:$O$1662,0,0,1)</f>
        <v>12700</v>
      </c>
    </row>
    <row r="64" spans="1:39" x14ac:dyDescent="0.4">
      <c r="M64" t="s">
        <v>870</v>
      </c>
      <c r="N64" t="s">
        <v>606</v>
      </c>
      <c r="O64">
        <v>12700</v>
      </c>
      <c r="AB64" t="s">
        <v>186</v>
      </c>
      <c r="AC64" s="2">
        <f t="shared" si="2"/>
        <v>722500</v>
      </c>
      <c r="AD64" s="2">
        <f t="shared" si="14"/>
        <v>414300</v>
      </c>
      <c r="AE64" s="2">
        <f t="shared" si="14"/>
        <v>251800</v>
      </c>
      <c r="AF64" s="2">
        <f t="shared" si="14"/>
        <v>495200</v>
      </c>
      <c r="AG64" s="2">
        <f t="shared" si="14"/>
        <v>544300</v>
      </c>
      <c r="AH64" s="2">
        <f t="shared" si="14"/>
        <v>1906900</v>
      </c>
      <c r="AI64" s="2" cm="1">
        <f t="array" ref="AI64">_xlfn.XLOOKUP(AI$1&amp;$AB64,$M$3:$M$1662&amp;$N$3:$N$1662,$O$3:$O$1662,0,0,1)</f>
        <v>2000</v>
      </c>
      <c r="AJ64" s="2" cm="1">
        <f t="array" ref="AJ64">_xlfn.XLOOKUP(AJ$1&amp;$AB64,$M$3:$M$1662&amp;$N$3:$N$1662,$O$3:$O$1662,0,0,1)</f>
        <v>600</v>
      </c>
      <c r="AK64" s="2" cm="1">
        <f t="array" ref="AK64">_xlfn.XLOOKUP(AK$1&amp;$AB64,$M$3:$M$1662&amp;$N$3:$N$1662,$O$3:$O$1662,0,0,1)</f>
        <v>2700</v>
      </c>
      <c r="AL64" s="2" cm="1">
        <f t="array" ref="AL64">_xlfn.XLOOKUP(AL$1&amp;$AB64,$M$3:$M$1662&amp;$N$3:$N$1662,$O$3:$O$1662,0,0,1)</f>
        <v>400</v>
      </c>
      <c r="AM64" s="2" cm="1">
        <f t="array" ref="AM64">_xlfn.XLOOKUP(AM$1&amp;$AB64,$M$3:$M$1662&amp;$N$3:$N$1662,$O$3:$O$1662,0,0,1)</f>
        <v>11100</v>
      </c>
    </row>
    <row r="65" spans="13:39" x14ac:dyDescent="0.4">
      <c r="M65" t="s">
        <v>870</v>
      </c>
      <c r="N65" t="s">
        <v>607</v>
      </c>
      <c r="O65">
        <v>11100</v>
      </c>
      <c r="AB65" t="s">
        <v>67</v>
      </c>
      <c r="AC65" s="2">
        <f t="shared" si="2"/>
        <v>725940</v>
      </c>
      <c r="AD65" s="2">
        <f t="shared" si="14"/>
        <v>416700</v>
      </c>
      <c r="AE65" s="2">
        <f t="shared" si="14"/>
        <v>252400</v>
      </c>
      <c r="AF65" s="2">
        <f t="shared" si="14"/>
        <v>497800</v>
      </c>
      <c r="AG65" s="2">
        <f t="shared" si="14"/>
        <v>545200</v>
      </c>
      <c r="AH65" s="2">
        <f t="shared" si="14"/>
        <v>1917600</v>
      </c>
      <c r="AI65" s="2" cm="1">
        <f t="array" ref="AI65">_xlfn.XLOOKUP(AI$1&amp;$AB65,$M$3:$M$1662&amp;$N$3:$N$1662,$O$3:$O$1662,0,0,1)</f>
        <v>2400</v>
      </c>
      <c r="AJ65" s="2" cm="1">
        <f t="array" ref="AJ65">_xlfn.XLOOKUP(AJ$1&amp;$AB65,$M$3:$M$1662&amp;$N$3:$N$1662,$O$3:$O$1662,0,0,1)</f>
        <v>600</v>
      </c>
      <c r="AK65" s="2" cm="1">
        <f t="array" ref="AK65">_xlfn.XLOOKUP(AK$1&amp;$AB65,$M$3:$M$1662&amp;$N$3:$N$1662,$O$3:$O$1662,0,0,1)</f>
        <v>2600</v>
      </c>
      <c r="AL65" s="2" cm="1">
        <f t="array" ref="AL65">_xlfn.XLOOKUP(AL$1&amp;$AB65,$M$3:$M$1662&amp;$N$3:$N$1662,$O$3:$O$1662,0,0,1)</f>
        <v>900</v>
      </c>
      <c r="AM65" s="2" cm="1">
        <f t="array" ref="AM65">_xlfn.XLOOKUP(AM$1&amp;$AB65,$M$3:$M$1662&amp;$N$3:$N$1662,$O$3:$O$1662,0,0,1)</f>
        <v>10700</v>
      </c>
    </row>
    <row r="66" spans="13:39" x14ac:dyDescent="0.4">
      <c r="M66" t="s">
        <v>870</v>
      </c>
      <c r="N66" t="s">
        <v>608</v>
      </c>
      <c r="O66">
        <v>10700</v>
      </c>
      <c r="AB66" t="s">
        <v>297</v>
      </c>
      <c r="AC66" s="2">
        <f t="shared" si="2"/>
        <v>734800</v>
      </c>
      <c r="AD66" s="2">
        <f t="shared" si="14"/>
        <v>417200</v>
      </c>
      <c r="AE66" s="2">
        <f t="shared" si="14"/>
        <v>255000</v>
      </c>
      <c r="AF66" s="2">
        <f t="shared" si="14"/>
        <v>505400</v>
      </c>
      <c r="AG66" s="2">
        <f t="shared" si="14"/>
        <v>548200</v>
      </c>
      <c r="AH66" s="2">
        <f t="shared" si="14"/>
        <v>1948200</v>
      </c>
      <c r="AI66" s="2" cm="1">
        <f t="array" ref="AI66">_xlfn.XLOOKUP(AI$1&amp;$AB66,$M$3:$M$1662&amp;$N$3:$N$1662,$O$3:$O$1662,0,0,1)</f>
        <v>500</v>
      </c>
      <c r="AJ66" s="2" cm="1">
        <f t="array" ref="AJ66">_xlfn.XLOOKUP(AJ$1&amp;$AB66,$M$3:$M$1662&amp;$N$3:$N$1662,$O$3:$O$1662,0,0,1)</f>
        <v>2600</v>
      </c>
      <c r="AK66" s="2" cm="1">
        <f t="array" ref="AK66">_xlfn.XLOOKUP(AK$1&amp;$AB66,$M$3:$M$1662&amp;$N$3:$N$1662,$O$3:$O$1662,0,0,1)</f>
        <v>7600</v>
      </c>
      <c r="AL66" s="2" cm="1">
        <f t="array" ref="AL66">_xlfn.XLOOKUP(AL$1&amp;$AB66,$M$3:$M$1662&amp;$N$3:$N$1662,$O$3:$O$1662,0,0,1)</f>
        <v>3000</v>
      </c>
      <c r="AM66" s="2" cm="1">
        <f t="array" ref="AM66">_xlfn.XLOOKUP(AM$1&amp;$AB66,$M$3:$M$1662&amp;$N$3:$N$1662,$O$3:$O$1662,0,0,1)</f>
        <v>30600</v>
      </c>
    </row>
    <row r="67" spans="13:39" x14ac:dyDescent="0.4">
      <c r="M67" t="s">
        <v>870</v>
      </c>
      <c r="N67" t="s">
        <v>609</v>
      </c>
      <c r="O67">
        <v>30600</v>
      </c>
      <c r="AB67" t="s">
        <v>32</v>
      </c>
      <c r="AC67" s="2">
        <f t="shared" ref="AC67:AC130" si="15">IFERROR(AVERAGEIFS(AD67:AH67,AD67:AH67,"&gt;0"),0)</f>
        <v>740100</v>
      </c>
      <c r="AD67" s="2">
        <f t="shared" si="14"/>
        <v>417700</v>
      </c>
      <c r="AE67" s="2">
        <f t="shared" si="14"/>
        <v>255100</v>
      </c>
      <c r="AF67" s="2">
        <f t="shared" si="14"/>
        <v>507000</v>
      </c>
      <c r="AG67" s="2">
        <f t="shared" si="14"/>
        <v>553100</v>
      </c>
      <c r="AH67" s="2">
        <f t="shared" si="14"/>
        <v>1967600</v>
      </c>
      <c r="AI67" s="2" cm="1">
        <f t="array" ref="AI67">_xlfn.XLOOKUP(AI$1&amp;$AB67,$M$3:$M$1662&amp;$N$3:$N$1662,$O$3:$O$1662,0,0,1)</f>
        <v>500</v>
      </c>
      <c r="AJ67" s="2" cm="1">
        <f t="array" ref="AJ67">_xlfn.XLOOKUP(AJ$1&amp;$AB67,$M$3:$M$1662&amp;$N$3:$N$1662,$O$3:$O$1662,0,0,1)</f>
        <v>100</v>
      </c>
      <c r="AK67" s="2" cm="1">
        <f t="array" ref="AK67">_xlfn.XLOOKUP(AK$1&amp;$AB67,$M$3:$M$1662&amp;$N$3:$N$1662,$O$3:$O$1662,0,0,1)</f>
        <v>1600</v>
      </c>
      <c r="AL67" s="2" cm="1">
        <f t="array" ref="AL67">_xlfn.XLOOKUP(AL$1&amp;$AB67,$M$3:$M$1662&amp;$N$3:$N$1662,$O$3:$O$1662,0,0,1)</f>
        <v>4900</v>
      </c>
      <c r="AM67" s="2" cm="1">
        <f t="array" ref="AM67">_xlfn.XLOOKUP(AM$1&amp;$AB67,$M$3:$M$1662&amp;$N$3:$N$1662,$O$3:$O$1662,0,0,1)</f>
        <v>19400</v>
      </c>
    </row>
    <row r="68" spans="13:39" x14ac:dyDescent="0.4">
      <c r="M68" t="s">
        <v>870</v>
      </c>
      <c r="N68" t="s">
        <v>610</v>
      </c>
      <c r="O68">
        <v>19400</v>
      </c>
      <c r="AB68" t="s">
        <v>20</v>
      </c>
      <c r="AC68" s="2">
        <f t="shared" si="15"/>
        <v>746240</v>
      </c>
      <c r="AD68" s="2">
        <f t="shared" ref="AD68:AH83" si="16">AD67+AI68</f>
        <v>419500</v>
      </c>
      <c r="AE68" s="2">
        <f t="shared" si="16"/>
        <v>255600</v>
      </c>
      <c r="AF68" s="2">
        <f t="shared" si="16"/>
        <v>510400</v>
      </c>
      <c r="AG68" s="2">
        <f t="shared" si="16"/>
        <v>558300</v>
      </c>
      <c r="AH68" s="2">
        <f t="shared" si="16"/>
        <v>1987400</v>
      </c>
      <c r="AI68" s="2" cm="1">
        <f t="array" ref="AI68">_xlfn.XLOOKUP(AI$1&amp;$AB68,$M$3:$M$1662&amp;$N$3:$N$1662,$O$3:$O$1662,0,0,1)</f>
        <v>1800</v>
      </c>
      <c r="AJ68" s="2" cm="1">
        <f t="array" ref="AJ68">_xlfn.XLOOKUP(AJ$1&amp;$AB68,$M$3:$M$1662&amp;$N$3:$N$1662,$O$3:$O$1662,0,0,1)</f>
        <v>500</v>
      </c>
      <c r="AK68" s="2" cm="1">
        <f t="array" ref="AK68">_xlfn.XLOOKUP(AK$1&amp;$AB68,$M$3:$M$1662&amp;$N$3:$N$1662,$O$3:$O$1662,0,0,1)</f>
        <v>3400</v>
      </c>
      <c r="AL68" s="2" cm="1">
        <f t="array" ref="AL68">_xlfn.XLOOKUP(AL$1&amp;$AB68,$M$3:$M$1662&amp;$N$3:$N$1662,$O$3:$O$1662,0,0,1)</f>
        <v>5200</v>
      </c>
      <c r="AM68" s="2" cm="1">
        <f t="array" ref="AM68">_xlfn.XLOOKUP(AM$1&amp;$AB68,$M$3:$M$1662&amp;$N$3:$N$1662,$O$3:$O$1662,0,0,1)</f>
        <v>19800</v>
      </c>
    </row>
    <row r="69" spans="13:39" x14ac:dyDescent="0.4">
      <c r="M69" t="s">
        <v>870</v>
      </c>
      <c r="N69" t="s">
        <v>611</v>
      </c>
      <c r="O69">
        <v>19800</v>
      </c>
      <c r="AB69" t="s">
        <v>61</v>
      </c>
      <c r="AC69" s="2">
        <f t="shared" si="15"/>
        <v>752580</v>
      </c>
      <c r="AD69" s="2">
        <f t="shared" si="16"/>
        <v>424800</v>
      </c>
      <c r="AE69" s="2">
        <f t="shared" si="16"/>
        <v>259700</v>
      </c>
      <c r="AF69" s="2">
        <f t="shared" si="16"/>
        <v>515800</v>
      </c>
      <c r="AG69" s="2">
        <f t="shared" si="16"/>
        <v>560400</v>
      </c>
      <c r="AH69" s="2">
        <f t="shared" si="16"/>
        <v>2002200</v>
      </c>
      <c r="AI69" s="2" cm="1">
        <f t="array" ref="AI69">_xlfn.XLOOKUP(AI$1&amp;$AB69,$M$3:$M$1662&amp;$N$3:$N$1662,$O$3:$O$1662,0,0,1)</f>
        <v>5300</v>
      </c>
      <c r="AJ69" s="2" cm="1">
        <f t="array" ref="AJ69">_xlfn.XLOOKUP(AJ$1&amp;$AB69,$M$3:$M$1662&amp;$N$3:$N$1662,$O$3:$O$1662,0,0,1)</f>
        <v>4100</v>
      </c>
      <c r="AK69" s="2" cm="1">
        <f t="array" ref="AK69">_xlfn.XLOOKUP(AK$1&amp;$AB69,$M$3:$M$1662&amp;$N$3:$N$1662,$O$3:$O$1662,0,0,1)</f>
        <v>5400</v>
      </c>
      <c r="AL69" s="2" cm="1">
        <f t="array" ref="AL69">_xlfn.XLOOKUP(AL$1&amp;$AB69,$M$3:$M$1662&amp;$N$3:$N$1662,$O$3:$O$1662,0,0,1)</f>
        <v>2100</v>
      </c>
      <c r="AM69" s="2" cm="1">
        <f t="array" ref="AM69">_xlfn.XLOOKUP(AM$1&amp;$AB69,$M$3:$M$1662&amp;$N$3:$N$1662,$O$3:$O$1662,0,0,1)</f>
        <v>14800</v>
      </c>
    </row>
    <row r="70" spans="13:39" x14ac:dyDescent="0.4">
      <c r="M70" t="s">
        <v>870</v>
      </c>
      <c r="N70" t="s">
        <v>612</v>
      </c>
      <c r="O70">
        <v>14800</v>
      </c>
      <c r="AB70" t="s">
        <v>128</v>
      </c>
      <c r="AC70" s="2">
        <f t="shared" si="15"/>
        <v>755080</v>
      </c>
      <c r="AD70" s="2">
        <f t="shared" si="16"/>
        <v>425000</v>
      </c>
      <c r="AE70" s="2">
        <f t="shared" si="16"/>
        <v>260000</v>
      </c>
      <c r="AF70" s="2">
        <f t="shared" si="16"/>
        <v>516000</v>
      </c>
      <c r="AG70" s="2">
        <f t="shared" si="16"/>
        <v>566600</v>
      </c>
      <c r="AH70" s="2">
        <f t="shared" si="16"/>
        <v>2007800</v>
      </c>
      <c r="AI70" s="2" cm="1">
        <f t="array" ref="AI70">_xlfn.XLOOKUP(AI$1&amp;$AB70,$M$3:$M$1662&amp;$N$3:$N$1662,$O$3:$O$1662,0,0,1)</f>
        <v>200</v>
      </c>
      <c r="AJ70" s="2" cm="1">
        <f t="array" ref="AJ70">_xlfn.XLOOKUP(AJ$1&amp;$AB70,$M$3:$M$1662&amp;$N$3:$N$1662,$O$3:$O$1662,0,0,1)</f>
        <v>300</v>
      </c>
      <c r="AK70" s="2" cm="1">
        <f t="array" ref="AK70">_xlfn.XLOOKUP(AK$1&amp;$AB70,$M$3:$M$1662&amp;$N$3:$N$1662,$O$3:$O$1662,0,0,1)</f>
        <v>200</v>
      </c>
      <c r="AL70" s="2" cm="1">
        <f t="array" ref="AL70">_xlfn.XLOOKUP(AL$1&amp;$AB70,$M$3:$M$1662&amp;$N$3:$N$1662,$O$3:$O$1662,0,0,1)</f>
        <v>6200</v>
      </c>
      <c r="AM70" s="2" cm="1">
        <f t="array" ref="AM70">_xlfn.XLOOKUP(AM$1&amp;$AB70,$M$3:$M$1662&amp;$N$3:$N$1662,$O$3:$O$1662,0,0,1)</f>
        <v>5600</v>
      </c>
    </row>
    <row r="71" spans="13:39" x14ac:dyDescent="0.4">
      <c r="M71" t="s">
        <v>870</v>
      </c>
      <c r="N71" t="s">
        <v>613</v>
      </c>
      <c r="O71">
        <v>5600</v>
      </c>
      <c r="AB71" t="s">
        <v>16</v>
      </c>
      <c r="AC71" s="2">
        <f t="shared" si="15"/>
        <v>758680</v>
      </c>
      <c r="AD71" s="2">
        <f t="shared" si="16"/>
        <v>425300</v>
      </c>
      <c r="AE71" s="2">
        <f t="shared" si="16"/>
        <v>260200</v>
      </c>
      <c r="AF71" s="2">
        <f t="shared" si="16"/>
        <v>519600</v>
      </c>
      <c r="AG71" s="2">
        <f t="shared" si="16"/>
        <v>571700</v>
      </c>
      <c r="AH71" s="2">
        <f t="shared" si="16"/>
        <v>2016600</v>
      </c>
      <c r="AI71" s="2" cm="1">
        <f t="array" ref="AI71">_xlfn.XLOOKUP(AI$1&amp;$AB71,$M$3:$M$1662&amp;$N$3:$N$1662,$O$3:$O$1662,0,0,1)</f>
        <v>300</v>
      </c>
      <c r="AJ71" s="2" cm="1">
        <f t="array" ref="AJ71">_xlfn.XLOOKUP(AJ$1&amp;$AB71,$M$3:$M$1662&amp;$N$3:$N$1662,$O$3:$O$1662,0,0,1)</f>
        <v>200</v>
      </c>
      <c r="AK71" s="2" cm="1">
        <f t="array" ref="AK71">_xlfn.XLOOKUP(AK$1&amp;$AB71,$M$3:$M$1662&amp;$N$3:$N$1662,$O$3:$O$1662,0,0,1)</f>
        <v>3600</v>
      </c>
      <c r="AL71" s="2" cm="1">
        <f t="array" ref="AL71">_xlfn.XLOOKUP(AL$1&amp;$AB71,$M$3:$M$1662&amp;$N$3:$N$1662,$O$3:$O$1662,0,0,1)</f>
        <v>5100</v>
      </c>
      <c r="AM71" s="2" cm="1">
        <f t="array" ref="AM71">_xlfn.XLOOKUP(AM$1&amp;$AB71,$M$3:$M$1662&amp;$N$3:$N$1662,$O$3:$O$1662,0,0,1)</f>
        <v>8800</v>
      </c>
    </row>
    <row r="72" spans="13:39" x14ac:dyDescent="0.4">
      <c r="M72" t="s">
        <v>870</v>
      </c>
      <c r="N72" t="s">
        <v>614</v>
      </c>
      <c r="O72">
        <v>8800</v>
      </c>
      <c r="AB72" t="s">
        <v>90</v>
      </c>
      <c r="AC72" s="2">
        <f t="shared" si="15"/>
        <v>763940</v>
      </c>
      <c r="AD72" s="2">
        <f t="shared" si="16"/>
        <v>425300</v>
      </c>
      <c r="AE72" s="2">
        <f t="shared" si="16"/>
        <v>260900</v>
      </c>
      <c r="AF72" s="2">
        <f t="shared" si="16"/>
        <v>522700</v>
      </c>
      <c r="AG72" s="2">
        <f t="shared" si="16"/>
        <v>577700</v>
      </c>
      <c r="AH72" s="2">
        <f t="shared" si="16"/>
        <v>2033100</v>
      </c>
      <c r="AI72" s="2" cm="1">
        <f t="array" ref="AI72">_xlfn.XLOOKUP(AI$1&amp;$AB72,$M$3:$M$1662&amp;$N$3:$N$1662,$O$3:$O$1662,0,0,1)</f>
        <v>0</v>
      </c>
      <c r="AJ72" s="2" cm="1">
        <f t="array" ref="AJ72">_xlfn.XLOOKUP(AJ$1&amp;$AB72,$M$3:$M$1662&amp;$N$3:$N$1662,$O$3:$O$1662,0,0,1)</f>
        <v>700</v>
      </c>
      <c r="AK72" s="2" cm="1">
        <f t="array" ref="AK72">_xlfn.XLOOKUP(AK$1&amp;$AB72,$M$3:$M$1662&amp;$N$3:$N$1662,$O$3:$O$1662,0,0,1)</f>
        <v>3100</v>
      </c>
      <c r="AL72" s="2" cm="1">
        <f t="array" ref="AL72">_xlfn.XLOOKUP(AL$1&amp;$AB72,$M$3:$M$1662&amp;$N$3:$N$1662,$O$3:$O$1662,0,0,1)</f>
        <v>6000</v>
      </c>
      <c r="AM72" s="2" cm="1">
        <f t="array" ref="AM72">_xlfn.XLOOKUP(AM$1&amp;$AB72,$M$3:$M$1662&amp;$N$3:$N$1662,$O$3:$O$1662,0,0,1)</f>
        <v>16500</v>
      </c>
    </row>
    <row r="73" spans="13:39" x14ac:dyDescent="0.4">
      <c r="M73" t="s">
        <v>870</v>
      </c>
      <c r="N73" t="s">
        <v>615</v>
      </c>
      <c r="O73">
        <v>16500</v>
      </c>
      <c r="AB73" t="s">
        <v>205</v>
      </c>
      <c r="AC73" s="2">
        <f t="shared" si="15"/>
        <v>767200</v>
      </c>
      <c r="AD73" s="2">
        <f t="shared" si="16"/>
        <v>427300</v>
      </c>
      <c r="AE73" s="2">
        <f t="shared" si="16"/>
        <v>262600</v>
      </c>
      <c r="AF73" s="2">
        <f t="shared" si="16"/>
        <v>525200</v>
      </c>
      <c r="AG73" s="2">
        <f t="shared" si="16"/>
        <v>581500</v>
      </c>
      <c r="AH73" s="2">
        <f t="shared" si="16"/>
        <v>2039400</v>
      </c>
      <c r="AI73" s="2" cm="1">
        <f t="array" ref="AI73">_xlfn.XLOOKUP(AI$1&amp;$AB73,$M$3:$M$1662&amp;$N$3:$N$1662,$O$3:$O$1662,0,0,1)</f>
        <v>2000</v>
      </c>
      <c r="AJ73" s="2" cm="1">
        <f t="array" ref="AJ73">_xlfn.XLOOKUP(AJ$1&amp;$AB73,$M$3:$M$1662&amp;$N$3:$N$1662,$O$3:$O$1662,0,0,1)</f>
        <v>1700</v>
      </c>
      <c r="AK73" s="2" cm="1">
        <f t="array" ref="AK73">_xlfn.XLOOKUP(AK$1&amp;$AB73,$M$3:$M$1662&amp;$N$3:$N$1662,$O$3:$O$1662,0,0,1)</f>
        <v>2500</v>
      </c>
      <c r="AL73" s="2" cm="1">
        <f t="array" ref="AL73">_xlfn.XLOOKUP(AL$1&amp;$AB73,$M$3:$M$1662&amp;$N$3:$N$1662,$O$3:$O$1662,0,0,1)</f>
        <v>3800</v>
      </c>
      <c r="AM73" s="2" cm="1">
        <f t="array" ref="AM73">_xlfn.XLOOKUP(AM$1&amp;$AB73,$M$3:$M$1662&amp;$N$3:$N$1662,$O$3:$O$1662,0,0,1)</f>
        <v>6300</v>
      </c>
    </row>
    <row r="74" spans="13:39" x14ac:dyDescent="0.4">
      <c r="M74" t="s">
        <v>870</v>
      </c>
      <c r="N74" t="s">
        <v>616</v>
      </c>
      <c r="O74">
        <v>6300</v>
      </c>
      <c r="AB74" t="s">
        <v>89</v>
      </c>
      <c r="AC74" s="2">
        <f t="shared" si="15"/>
        <v>769520</v>
      </c>
      <c r="AD74" s="2">
        <f t="shared" si="16"/>
        <v>429800</v>
      </c>
      <c r="AE74" s="2">
        <f t="shared" si="16"/>
        <v>263900</v>
      </c>
      <c r="AF74" s="2">
        <f t="shared" si="16"/>
        <v>527500</v>
      </c>
      <c r="AG74" s="2">
        <f t="shared" si="16"/>
        <v>583800</v>
      </c>
      <c r="AH74" s="2">
        <f t="shared" si="16"/>
        <v>2042600</v>
      </c>
      <c r="AI74" s="2" cm="1">
        <f t="array" ref="AI74">_xlfn.XLOOKUP(AI$1&amp;$AB74,$M$3:$M$1662&amp;$N$3:$N$1662,$O$3:$O$1662,0,0,1)</f>
        <v>2500</v>
      </c>
      <c r="AJ74" s="2" cm="1">
        <f t="array" ref="AJ74">_xlfn.XLOOKUP(AJ$1&amp;$AB74,$M$3:$M$1662&amp;$N$3:$N$1662,$O$3:$O$1662,0,0,1)</f>
        <v>1300</v>
      </c>
      <c r="AK74" s="2" cm="1">
        <f t="array" ref="AK74">_xlfn.XLOOKUP(AK$1&amp;$AB74,$M$3:$M$1662&amp;$N$3:$N$1662,$O$3:$O$1662,0,0,1)</f>
        <v>2300</v>
      </c>
      <c r="AL74" s="2" cm="1">
        <f t="array" ref="AL74">_xlfn.XLOOKUP(AL$1&amp;$AB74,$M$3:$M$1662&amp;$N$3:$N$1662,$O$3:$O$1662,0,0,1)</f>
        <v>2300</v>
      </c>
      <c r="AM74" s="2" cm="1">
        <f t="array" ref="AM74">_xlfn.XLOOKUP(AM$1&amp;$AB74,$M$3:$M$1662&amp;$N$3:$N$1662,$O$3:$O$1662,0,0,1)</f>
        <v>3200</v>
      </c>
    </row>
    <row r="75" spans="13:39" x14ac:dyDescent="0.4">
      <c r="M75" t="s">
        <v>870</v>
      </c>
      <c r="N75" t="s">
        <v>617</v>
      </c>
      <c r="O75">
        <v>3200</v>
      </c>
      <c r="AB75" t="s">
        <v>292</v>
      </c>
      <c r="AC75" s="2">
        <f t="shared" si="15"/>
        <v>775100</v>
      </c>
      <c r="AD75" s="2">
        <f t="shared" si="16"/>
        <v>432100</v>
      </c>
      <c r="AE75" s="2">
        <f t="shared" si="16"/>
        <v>265000</v>
      </c>
      <c r="AF75" s="2">
        <f t="shared" si="16"/>
        <v>528100</v>
      </c>
      <c r="AG75" s="2">
        <f t="shared" si="16"/>
        <v>586500</v>
      </c>
      <c r="AH75" s="2">
        <f t="shared" si="16"/>
        <v>2063800</v>
      </c>
      <c r="AI75" s="2" cm="1">
        <f t="array" ref="AI75">_xlfn.XLOOKUP(AI$1&amp;$AB75,$M$3:$M$1662&amp;$N$3:$N$1662,$O$3:$O$1662,0,0,1)</f>
        <v>2300</v>
      </c>
      <c r="AJ75" s="2" cm="1">
        <f t="array" ref="AJ75">_xlfn.XLOOKUP(AJ$1&amp;$AB75,$M$3:$M$1662&amp;$N$3:$N$1662,$O$3:$O$1662,0,0,1)</f>
        <v>1100</v>
      </c>
      <c r="AK75" s="2" cm="1">
        <f t="array" ref="AK75">_xlfn.XLOOKUP(AK$1&amp;$AB75,$M$3:$M$1662&amp;$N$3:$N$1662,$O$3:$O$1662,0,0,1)</f>
        <v>600</v>
      </c>
      <c r="AL75" s="2" cm="1">
        <f t="array" ref="AL75">_xlfn.XLOOKUP(AL$1&amp;$AB75,$M$3:$M$1662&amp;$N$3:$N$1662,$O$3:$O$1662,0,0,1)</f>
        <v>2700</v>
      </c>
      <c r="AM75" s="2" cm="1">
        <f t="array" ref="AM75">_xlfn.XLOOKUP(AM$1&amp;$AB75,$M$3:$M$1662&amp;$N$3:$N$1662,$O$3:$O$1662,0,0,1)</f>
        <v>21200</v>
      </c>
    </row>
    <row r="76" spans="13:39" x14ac:dyDescent="0.4">
      <c r="M76" t="s">
        <v>870</v>
      </c>
      <c r="N76" t="s">
        <v>618</v>
      </c>
      <c r="O76">
        <v>21200</v>
      </c>
      <c r="AB76" t="s">
        <v>298</v>
      </c>
      <c r="AC76" s="2">
        <f t="shared" si="15"/>
        <v>777140</v>
      </c>
      <c r="AD76" s="2">
        <f t="shared" si="16"/>
        <v>433200</v>
      </c>
      <c r="AE76" s="2">
        <f t="shared" si="16"/>
        <v>265400</v>
      </c>
      <c r="AF76" s="2">
        <f t="shared" si="16"/>
        <v>529300</v>
      </c>
      <c r="AG76" s="2">
        <f t="shared" si="16"/>
        <v>587700</v>
      </c>
      <c r="AH76" s="2">
        <f t="shared" si="16"/>
        <v>2070100</v>
      </c>
      <c r="AI76" s="2" cm="1">
        <f t="array" ref="AI76">_xlfn.XLOOKUP(AI$1&amp;$AB76,$M$3:$M$1662&amp;$N$3:$N$1662,$O$3:$O$1662,0,0,1)</f>
        <v>1100</v>
      </c>
      <c r="AJ76" s="2" cm="1">
        <f t="array" ref="AJ76">_xlfn.XLOOKUP(AJ$1&amp;$AB76,$M$3:$M$1662&amp;$N$3:$N$1662,$O$3:$O$1662,0,0,1)</f>
        <v>400</v>
      </c>
      <c r="AK76" s="2" cm="1">
        <f t="array" ref="AK76">_xlfn.XLOOKUP(AK$1&amp;$AB76,$M$3:$M$1662&amp;$N$3:$N$1662,$O$3:$O$1662,0,0,1)</f>
        <v>1200</v>
      </c>
      <c r="AL76" s="2" cm="1">
        <f t="array" ref="AL76">_xlfn.XLOOKUP(AL$1&amp;$AB76,$M$3:$M$1662&amp;$N$3:$N$1662,$O$3:$O$1662,0,0,1)</f>
        <v>1200</v>
      </c>
      <c r="AM76" s="2" cm="1">
        <f t="array" ref="AM76">_xlfn.XLOOKUP(AM$1&amp;$AB76,$M$3:$M$1662&amp;$N$3:$N$1662,$O$3:$O$1662,0,0,1)</f>
        <v>6300</v>
      </c>
    </row>
    <row r="77" spans="13:39" x14ac:dyDescent="0.4">
      <c r="M77" t="s">
        <v>870</v>
      </c>
      <c r="N77" t="s">
        <v>619</v>
      </c>
      <c r="O77">
        <v>6300</v>
      </c>
      <c r="AB77" t="s">
        <v>106</v>
      </c>
      <c r="AC77" s="2">
        <f t="shared" si="15"/>
        <v>780520</v>
      </c>
      <c r="AD77" s="2">
        <f t="shared" si="16"/>
        <v>433200</v>
      </c>
      <c r="AE77" s="2">
        <f t="shared" si="16"/>
        <v>268100</v>
      </c>
      <c r="AF77" s="2">
        <f t="shared" si="16"/>
        <v>532200</v>
      </c>
      <c r="AG77" s="2">
        <f t="shared" si="16"/>
        <v>591900</v>
      </c>
      <c r="AH77" s="2">
        <f t="shared" si="16"/>
        <v>2077200</v>
      </c>
      <c r="AI77" s="2" cm="1">
        <f t="array" ref="AI77">_xlfn.XLOOKUP(AI$1&amp;$AB77,$M$3:$M$1662&amp;$N$3:$N$1662,$O$3:$O$1662,0,0,1)</f>
        <v>0</v>
      </c>
      <c r="AJ77" s="2" cm="1">
        <f t="array" ref="AJ77">_xlfn.XLOOKUP(AJ$1&amp;$AB77,$M$3:$M$1662&amp;$N$3:$N$1662,$O$3:$O$1662,0,0,1)</f>
        <v>2700</v>
      </c>
      <c r="AK77" s="2" cm="1">
        <f t="array" ref="AK77">_xlfn.XLOOKUP(AK$1&amp;$AB77,$M$3:$M$1662&amp;$N$3:$N$1662,$O$3:$O$1662,0,0,1)</f>
        <v>2900</v>
      </c>
      <c r="AL77" s="2" cm="1">
        <f t="array" ref="AL77">_xlfn.XLOOKUP(AL$1&amp;$AB77,$M$3:$M$1662&amp;$N$3:$N$1662,$O$3:$O$1662,0,0,1)</f>
        <v>4200</v>
      </c>
      <c r="AM77" s="2" cm="1">
        <f t="array" ref="AM77">_xlfn.XLOOKUP(AM$1&amp;$AB77,$M$3:$M$1662&amp;$N$3:$N$1662,$O$3:$O$1662,0,0,1)</f>
        <v>7100</v>
      </c>
    </row>
    <row r="78" spans="13:39" x14ac:dyDescent="0.4">
      <c r="M78" t="s">
        <v>870</v>
      </c>
      <c r="N78" t="s">
        <v>620</v>
      </c>
      <c r="O78">
        <v>7100</v>
      </c>
      <c r="AB78" t="s">
        <v>143</v>
      </c>
      <c r="AC78" s="2">
        <f t="shared" si="15"/>
        <v>784440</v>
      </c>
      <c r="AD78" s="2">
        <f t="shared" si="16"/>
        <v>433700</v>
      </c>
      <c r="AE78" s="2">
        <f t="shared" si="16"/>
        <v>273500</v>
      </c>
      <c r="AF78" s="2">
        <f t="shared" si="16"/>
        <v>538400</v>
      </c>
      <c r="AG78" s="2">
        <f t="shared" si="16"/>
        <v>595800</v>
      </c>
      <c r="AH78" s="2">
        <f t="shared" si="16"/>
        <v>2080800</v>
      </c>
      <c r="AI78" s="2" cm="1">
        <f t="array" ref="AI78">_xlfn.XLOOKUP(AI$1&amp;$AB78,$M$3:$M$1662&amp;$N$3:$N$1662,$O$3:$O$1662,0,0,1)</f>
        <v>500</v>
      </c>
      <c r="AJ78" s="2" cm="1">
        <f t="array" ref="AJ78">_xlfn.XLOOKUP(AJ$1&amp;$AB78,$M$3:$M$1662&amp;$N$3:$N$1662,$O$3:$O$1662,0,0,1)</f>
        <v>5400</v>
      </c>
      <c r="AK78" s="2" cm="1">
        <f t="array" ref="AK78">_xlfn.XLOOKUP(AK$1&amp;$AB78,$M$3:$M$1662&amp;$N$3:$N$1662,$O$3:$O$1662,0,0,1)</f>
        <v>6200</v>
      </c>
      <c r="AL78" s="2" cm="1">
        <f t="array" ref="AL78">_xlfn.XLOOKUP(AL$1&amp;$AB78,$M$3:$M$1662&amp;$N$3:$N$1662,$O$3:$O$1662,0,0,1)</f>
        <v>3900</v>
      </c>
      <c r="AM78" s="2" cm="1">
        <f t="array" ref="AM78">_xlfn.XLOOKUP(AM$1&amp;$AB78,$M$3:$M$1662&amp;$N$3:$N$1662,$O$3:$O$1662,0,0,1)</f>
        <v>3600</v>
      </c>
    </row>
    <row r="79" spans="13:39" x14ac:dyDescent="0.4">
      <c r="M79" t="s">
        <v>870</v>
      </c>
      <c r="N79" t="s">
        <v>621</v>
      </c>
      <c r="O79">
        <v>3600</v>
      </c>
      <c r="AB79" t="s">
        <v>137</v>
      </c>
      <c r="AC79" s="2">
        <f t="shared" si="15"/>
        <v>787320</v>
      </c>
      <c r="AD79" s="2">
        <f t="shared" si="16"/>
        <v>434100</v>
      </c>
      <c r="AE79" s="2">
        <f t="shared" si="16"/>
        <v>276100</v>
      </c>
      <c r="AF79" s="2">
        <f t="shared" si="16"/>
        <v>539700</v>
      </c>
      <c r="AG79" s="2">
        <f t="shared" si="16"/>
        <v>597700</v>
      </c>
      <c r="AH79" s="2">
        <f t="shared" si="16"/>
        <v>2089000</v>
      </c>
      <c r="AI79" s="2" cm="1">
        <f t="array" ref="AI79">_xlfn.XLOOKUP(AI$1&amp;$AB79,$M$3:$M$1662&amp;$N$3:$N$1662,$O$3:$O$1662,0,0,1)</f>
        <v>400</v>
      </c>
      <c r="AJ79" s="2" cm="1">
        <f t="array" ref="AJ79">_xlfn.XLOOKUP(AJ$1&amp;$AB79,$M$3:$M$1662&amp;$N$3:$N$1662,$O$3:$O$1662,0,0,1)</f>
        <v>2600</v>
      </c>
      <c r="AK79" s="2" cm="1">
        <f t="array" ref="AK79">_xlfn.XLOOKUP(AK$1&amp;$AB79,$M$3:$M$1662&amp;$N$3:$N$1662,$O$3:$O$1662,0,0,1)</f>
        <v>1300</v>
      </c>
      <c r="AL79" s="2" cm="1">
        <f t="array" ref="AL79">_xlfn.XLOOKUP(AL$1&amp;$AB79,$M$3:$M$1662&amp;$N$3:$N$1662,$O$3:$O$1662,0,0,1)</f>
        <v>1900</v>
      </c>
      <c r="AM79" s="2" cm="1">
        <f t="array" ref="AM79">_xlfn.XLOOKUP(AM$1&amp;$AB79,$M$3:$M$1662&amp;$N$3:$N$1662,$O$3:$O$1662,0,0,1)</f>
        <v>8200</v>
      </c>
    </row>
    <row r="80" spans="13:39" x14ac:dyDescent="0.4">
      <c r="M80" t="s">
        <v>870</v>
      </c>
      <c r="N80" t="s">
        <v>622</v>
      </c>
      <c r="O80">
        <v>8200</v>
      </c>
      <c r="AB80" t="s">
        <v>119</v>
      </c>
      <c r="AC80" s="2">
        <f t="shared" si="15"/>
        <v>789640</v>
      </c>
      <c r="AD80" s="2">
        <f t="shared" si="16"/>
        <v>435200</v>
      </c>
      <c r="AE80" s="2">
        <f t="shared" si="16"/>
        <v>278900</v>
      </c>
      <c r="AF80" s="2">
        <f t="shared" si="16"/>
        <v>541000</v>
      </c>
      <c r="AG80" s="2">
        <f t="shared" si="16"/>
        <v>598800</v>
      </c>
      <c r="AH80" s="2">
        <f t="shared" si="16"/>
        <v>2094300</v>
      </c>
      <c r="AI80" s="2" cm="1">
        <f t="array" ref="AI80">_xlfn.XLOOKUP(AI$1&amp;$AB80,$M$3:$M$1662&amp;$N$3:$N$1662,$O$3:$O$1662,0,0,1)</f>
        <v>1100</v>
      </c>
      <c r="AJ80" s="2" cm="1">
        <f t="array" ref="AJ80">_xlfn.XLOOKUP(AJ$1&amp;$AB80,$M$3:$M$1662&amp;$N$3:$N$1662,$O$3:$O$1662,0,0,1)</f>
        <v>2800</v>
      </c>
      <c r="AK80" s="2" cm="1">
        <f t="array" ref="AK80">_xlfn.XLOOKUP(AK$1&amp;$AB80,$M$3:$M$1662&amp;$N$3:$N$1662,$O$3:$O$1662,0,0,1)</f>
        <v>1300</v>
      </c>
      <c r="AL80" s="2" cm="1">
        <f t="array" ref="AL80">_xlfn.XLOOKUP(AL$1&amp;$AB80,$M$3:$M$1662&amp;$N$3:$N$1662,$O$3:$O$1662,0,0,1)</f>
        <v>1100</v>
      </c>
      <c r="AM80" s="2" cm="1">
        <f t="array" ref="AM80">_xlfn.XLOOKUP(AM$1&amp;$AB80,$M$3:$M$1662&amp;$N$3:$N$1662,$O$3:$O$1662,0,0,1)</f>
        <v>5300</v>
      </c>
    </row>
    <row r="81" spans="13:39" x14ac:dyDescent="0.4">
      <c r="M81" t="s">
        <v>870</v>
      </c>
      <c r="N81" t="s">
        <v>623</v>
      </c>
      <c r="O81">
        <v>5300</v>
      </c>
      <c r="AB81" t="s">
        <v>135</v>
      </c>
      <c r="AC81" s="2">
        <f t="shared" si="15"/>
        <v>793040</v>
      </c>
      <c r="AD81" s="2">
        <f t="shared" si="16"/>
        <v>435900</v>
      </c>
      <c r="AE81" s="2">
        <f t="shared" si="16"/>
        <v>280200</v>
      </c>
      <c r="AF81" s="2">
        <f t="shared" si="16"/>
        <v>542700</v>
      </c>
      <c r="AG81" s="2">
        <f t="shared" si="16"/>
        <v>602700</v>
      </c>
      <c r="AH81" s="2">
        <f t="shared" si="16"/>
        <v>2103700</v>
      </c>
      <c r="AI81" s="2" cm="1">
        <f t="array" ref="AI81">_xlfn.XLOOKUP(AI$1&amp;$AB81,$M$3:$M$1662&amp;$N$3:$N$1662,$O$3:$O$1662,0,0,1)</f>
        <v>700</v>
      </c>
      <c r="AJ81" s="2" cm="1">
        <f t="array" ref="AJ81">_xlfn.XLOOKUP(AJ$1&amp;$AB81,$M$3:$M$1662&amp;$N$3:$N$1662,$O$3:$O$1662,0,0,1)</f>
        <v>1300</v>
      </c>
      <c r="AK81" s="2" cm="1">
        <f t="array" ref="AK81">_xlfn.XLOOKUP(AK$1&amp;$AB81,$M$3:$M$1662&amp;$N$3:$N$1662,$O$3:$O$1662,0,0,1)</f>
        <v>1700</v>
      </c>
      <c r="AL81" s="2" cm="1">
        <f t="array" ref="AL81">_xlfn.XLOOKUP(AL$1&amp;$AB81,$M$3:$M$1662&amp;$N$3:$N$1662,$O$3:$O$1662,0,0,1)</f>
        <v>3900</v>
      </c>
      <c r="AM81" s="2" cm="1">
        <f t="array" ref="AM81">_xlfn.XLOOKUP(AM$1&amp;$AB81,$M$3:$M$1662&amp;$N$3:$N$1662,$O$3:$O$1662,0,0,1)</f>
        <v>9400</v>
      </c>
    </row>
    <row r="82" spans="13:39" x14ac:dyDescent="0.4">
      <c r="M82" t="s">
        <v>870</v>
      </c>
      <c r="N82" t="s">
        <v>624</v>
      </c>
      <c r="O82">
        <v>9400</v>
      </c>
      <c r="AB82" t="s">
        <v>299</v>
      </c>
      <c r="AC82" s="2">
        <f t="shared" si="15"/>
        <v>794940</v>
      </c>
      <c r="AD82" s="2">
        <f t="shared" si="16"/>
        <v>436200</v>
      </c>
      <c r="AE82" s="2">
        <f t="shared" si="16"/>
        <v>283200</v>
      </c>
      <c r="AF82" s="2">
        <f t="shared" si="16"/>
        <v>544900</v>
      </c>
      <c r="AG82" s="2">
        <f t="shared" si="16"/>
        <v>603900</v>
      </c>
      <c r="AH82" s="2">
        <f t="shared" si="16"/>
        <v>2106500</v>
      </c>
      <c r="AI82" s="2" cm="1">
        <f t="array" ref="AI82">_xlfn.XLOOKUP(AI$1&amp;$AB82,$M$3:$M$1662&amp;$N$3:$N$1662,$O$3:$O$1662,0,0,1)</f>
        <v>300</v>
      </c>
      <c r="AJ82" s="2" cm="1">
        <f t="array" ref="AJ82">_xlfn.XLOOKUP(AJ$1&amp;$AB82,$M$3:$M$1662&amp;$N$3:$N$1662,$O$3:$O$1662,0,0,1)</f>
        <v>3000</v>
      </c>
      <c r="AK82" s="2" cm="1">
        <f t="array" ref="AK82">_xlfn.XLOOKUP(AK$1&amp;$AB82,$M$3:$M$1662&amp;$N$3:$N$1662,$O$3:$O$1662,0,0,1)</f>
        <v>2200</v>
      </c>
      <c r="AL82" s="2" cm="1">
        <f t="array" ref="AL82">_xlfn.XLOOKUP(AL$1&amp;$AB82,$M$3:$M$1662&amp;$N$3:$N$1662,$O$3:$O$1662,0,0,1)</f>
        <v>1200</v>
      </c>
      <c r="AM82" s="2" cm="1">
        <f t="array" ref="AM82">_xlfn.XLOOKUP(AM$1&amp;$AB82,$M$3:$M$1662&amp;$N$3:$N$1662,$O$3:$O$1662,0,0,1)</f>
        <v>2800</v>
      </c>
    </row>
    <row r="83" spans="13:39" x14ac:dyDescent="0.4">
      <c r="M83" t="s">
        <v>870</v>
      </c>
      <c r="N83" t="s">
        <v>625</v>
      </c>
      <c r="O83">
        <v>2800</v>
      </c>
      <c r="AB83" t="s">
        <v>97</v>
      </c>
      <c r="AC83" s="2">
        <f t="shared" si="15"/>
        <v>798060</v>
      </c>
      <c r="AD83" s="2">
        <f t="shared" si="16"/>
        <v>436200</v>
      </c>
      <c r="AE83" s="2">
        <f t="shared" si="16"/>
        <v>283500</v>
      </c>
      <c r="AF83" s="2">
        <f t="shared" si="16"/>
        <v>545400</v>
      </c>
      <c r="AG83" s="2">
        <f t="shared" si="16"/>
        <v>604300</v>
      </c>
      <c r="AH83" s="2">
        <f t="shared" si="16"/>
        <v>2120900</v>
      </c>
      <c r="AI83" s="2" cm="1">
        <f t="array" ref="AI83">_xlfn.XLOOKUP(AI$1&amp;$AB83,$M$3:$M$1662&amp;$N$3:$N$1662,$O$3:$O$1662,0,0,1)</f>
        <v>0</v>
      </c>
      <c r="AJ83" s="2" cm="1">
        <f t="array" ref="AJ83">_xlfn.XLOOKUP(AJ$1&amp;$AB83,$M$3:$M$1662&amp;$N$3:$N$1662,$O$3:$O$1662,0,0,1)</f>
        <v>300</v>
      </c>
      <c r="AK83" s="2" cm="1">
        <f t="array" ref="AK83">_xlfn.XLOOKUP(AK$1&amp;$AB83,$M$3:$M$1662&amp;$N$3:$N$1662,$O$3:$O$1662,0,0,1)</f>
        <v>500</v>
      </c>
      <c r="AL83" s="2" cm="1">
        <f t="array" ref="AL83">_xlfn.XLOOKUP(AL$1&amp;$AB83,$M$3:$M$1662&amp;$N$3:$N$1662,$O$3:$O$1662,0,0,1)</f>
        <v>400</v>
      </c>
      <c r="AM83" s="2" cm="1">
        <f t="array" ref="AM83">_xlfn.XLOOKUP(AM$1&amp;$AB83,$M$3:$M$1662&amp;$N$3:$N$1662,$O$3:$O$1662,0,0,1)</f>
        <v>14400</v>
      </c>
    </row>
    <row r="84" spans="13:39" x14ac:dyDescent="0.4">
      <c r="M84" t="s">
        <v>870</v>
      </c>
      <c r="N84" t="s">
        <v>626</v>
      </c>
      <c r="O84">
        <v>14400</v>
      </c>
      <c r="AB84" t="s">
        <v>96</v>
      </c>
      <c r="AC84" s="2">
        <f t="shared" si="15"/>
        <v>799060</v>
      </c>
      <c r="AD84" s="2">
        <f t="shared" ref="AD84:AH99" si="17">AD83+AI84</f>
        <v>436500</v>
      </c>
      <c r="AE84" s="2">
        <f t="shared" si="17"/>
        <v>284100</v>
      </c>
      <c r="AF84" s="2">
        <f t="shared" si="17"/>
        <v>547400</v>
      </c>
      <c r="AG84" s="2">
        <f t="shared" si="17"/>
        <v>604500</v>
      </c>
      <c r="AH84" s="2">
        <f t="shared" si="17"/>
        <v>2122800</v>
      </c>
      <c r="AI84" s="2" cm="1">
        <f t="array" ref="AI84">_xlfn.XLOOKUP(AI$1&amp;$AB84,$M$3:$M$1662&amp;$N$3:$N$1662,$O$3:$O$1662,0,0,1)</f>
        <v>300</v>
      </c>
      <c r="AJ84" s="2" cm="1">
        <f t="array" ref="AJ84">_xlfn.XLOOKUP(AJ$1&amp;$AB84,$M$3:$M$1662&amp;$N$3:$N$1662,$O$3:$O$1662,0,0,1)</f>
        <v>600</v>
      </c>
      <c r="AK84" s="2" cm="1">
        <f t="array" ref="AK84">_xlfn.XLOOKUP(AK$1&amp;$AB84,$M$3:$M$1662&amp;$N$3:$N$1662,$O$3:$O$1662,0,0,1)</f>
        <v>2000</v>
      </c>
      <c r="AL84" s="2" cm="1">
        <f t="array" ref="AL84">_xlfn.XLOOKUP(AL$1&amp;$AB84,$M$3:$M$1662&amp;$N$3:$N$1662,$O$3:$O$1662,0,0,1)</f>
        <v>200</v>
      </c>
      <c r="AM84" s="2" cm="1">
        <f t="array" ref="AM84">_xlfn.XLOOKUP(AM$1&amp;$AB84,$M$3:$M$1662&amp;$N$3:$N$1662,$O$3:$O$1662,0,0,1)</f>
        <v>1900</v>
      </c>
    </row>
    <row r="85" spans="13:39" x14ac:dyDescent="0.4">
      <c r="M85" t="s">
        <v>870</v>
      </c>
      <c r="N85" t="s">
        <v>627</v>
      </c>
      <c r="O85">
        <v>1900</v>
      </c>
      <c r="AB85" t="s">
        <v>232</v>
      </c>
      <c r="AC85" s="2">
        <f t="shared" si="15"/>
        <v>801800</v>
      </c>
      <c r="AD85" s="2">
        <f t="shared" si="17"/>
        <v>436800</v>
      </c>
      <c r="AE85" s="2">
        <f t="shared" si="17"/>
        <v>284400</v>
      </c>
      <c r="AF85" s="2">
        <f t="shared" si="17"/>
        <v>557900</v>
      </c>
      <c r="AG85" s="2">
        <f t="shared" si="17"/>
        <v>605800</v>
      </c>
      <c r="AH85" s="2">
        <f t="shared" si="17"/>
        <v>2124100</v>
      </c>
      <c r="AI85" s="2" cm="1">
        <f t="array" ref="AI85">_xlfn.XLOOKUP(AI$1&amp;$AB85,$M$3:$M$1662&amp;$N$3:$N$1662,$O$3:$O$1662,0,0,1)</f>
        <v>300</v>
      </c>
      <c r="AJ85" s="2" cm="1">
        <f t="array" ref="AJ85">_xlfn.XLOOKUP(AJ$1&amp;$AB85,$M$3:$M$1662&amp;$N$3:$N$1662,$O$3:$O$1662,0,0,1)</f>
        <v>300</v>
      </c>
      <c r="AK85" s="2" cm="1">
        <f t="array" ref="AK85">_xlfn.XLOOKUP(AK$1&amp;$AB85,$M$3:$M$1662&amp;$N$3:$N$1662,$O$3:$O$1662,0,0,1)</f>
        <v>10500</v>
      </c>
      <c r="AL85" s="2" cm="1">
        <f t="array" ref="AL85">_xlfn.XLOOKUP(AL$1&amp;$AB85,$M$3:$M$1662&amp;$N$3:$N$1662,$O$3:$O$1662,0,0,1)</f>
        <v>1300</v>
      </c>
      <c r="AM85" s="2" cm="1">
        <f t="array" ref="AM85">_xlfn.XLOOKUP(AM$1&amp;$AB85,$M$3:$M$1662&amp;$N$3:$N$1662,$O$3:$O$1662,0,0,1)</f>
        <v>1300</v>
      </c>
    </row>
    <row r="86" spans="13:39" x14ac:dyDescent="0.4">
      <c r="M86" t="s">
        <v>870</v>
      </c>
      <c r="N86" t="s">
        <v>628</v>
      </c>
      <c r="O86">
        <v>1300</v>
      </c>
      <c r="AB86" t="s">
        <v>253</v>
      </c>
      <c r="AC86" s="2">
        <f t="shared" si="15"/>
        <v>804980</v>
      </c>
      <c r="AD86" s="2">
        <f t="shared" si="17"/>
        <v>437300</v>
      </c>
      <c r="AE86" s="2">
        <f t="shared" si="17"/>
        <v>286300</v>
      </c>
      <c r="AF86" s="2">
        <f t="shared" si="17"/>
        <v>560700</v>
      </c>
      <c r="AG86" s="2">
        <f t="shared" si="17"/>
        <v>610700</v>
      </c>
      <c r="AH86" s="2">
        <f t="shared" si="17"/>
        <v>2129900</v>
      </c>
      <c r="AI86" s="2" cm="1">
        <f t="array" ref="AI86">_xlfn.XLOOKUP(AI$1&amp;$AB86,$M$3:$M$1662&amp;$N$3:$N$1662,$O$3:$O$1662,0,0,1)</f>
        <v>500</v>
      </c>
      <c r="AJ86" s="2" cm="1">
        <f t="array" ref="AJ86">_xlfn.XLOOKUP(AJ$1&amp;$AB86,$M$3:$M$1662&amp;$N$3:$N$1662,$O$3:$O$1662,0,0,1)</f>
        <v>1900</v>
      </c>
      <c r="AK86" s="2" cm="1">
        <f t="array" ref="AK86">_xlfn.XLOOKUP(AK$1&amp;$AB86,$M$3:$M$1662&amp;$N$3:$N$1662,$O$3:$O$1662,0,0,1)</f>
        <v>2800</v>
      </c>
      <c r="AL86" s="2" cm="1">
        <f t="array" ref="AL86">_xlfn.XLOOKUP(AL$1&amp;$AB86,$M$3:$M$1662&amp;$N$3:$N$1662,$O$3:$O$1662,0,0,1)</f>
        <v>4900</v>
      </c>
      <c r="AM86" s="2" cm="1">
        <f t="array" ref="AM86">_xlfn.XLOOKUP(AM$1&amp;$AB86,$M$3:$M$1662&amp;$N$3:$N$1662,$O$3:$O$1662,0,0,1)</f>
        <v>5800</v>
      </c>
    </row>
    <row r="87" spans="13:39" x14ac:dyDescent="0.4">
      <c r="M87" t="s">
        <v>870</v>
      </c>
      <c r="N87" t="s">
        <v>629</v>
      </c>
      <c r="O87">
        <v>5800</v>
      </c>
      <c r="AB87" t="s">
        <v>130</v>
      </c>
      <c r="AC87" s="2">
        <f t="shared" si="15"/>
        <v>809980</v>
      </c>
      <c r="AD87" s="2">
        <f t="shared" si="17"/>
        <v>441700</v>
      </c>
      <c r="AE87" s="2">
        <f t="shared" si="17"/>
        <v>287800</v>
      </c>
      <c r="AF87" s="2">
        <f t="shared" si="17"/>
        <v>565400</v>
      </c>
      <c r="AG87" s="2">
        <f t="shared" si="17"/>
        <v>613300</v>
      </c>
      <c r="AH87" s="2">
        <f t="shared" si="17"/>
        <v>2141700</v>
      </c>
      <c r="AI87" s="2" cm="1">
        <f t="array" ref="AI87">_xlfn.XLOOKUP(AI$1&amp;$AB87,$M$3:$M$1662&amp;$N$3:$N$1662,$O$3:$O$1662,0,0,1)</f>
        <v>4400</v>
      </c>
      <c r="AJ87" s="2" cm="1">
        <f t="array" ref="AJ87">_xlfn.XLOOKUP(AJ$1&amp;$AB87,$M$3:$M$1662&amp;$N$3:$N$1662,$O$3:$O$1662,0,0,1)</f>
        <v>1500</v>
      </c>
      <c r="AK87" s="2" cm="1">
        <f t="array" ref="AK87">_xlfn.XLOOKUP(AK$1&amp;$AB87,$M$3:$M$1662&amp;$N$3:$N$1662,$O$3:$O$1662,0,0,1)</f>
        <v>4700</v>
      </c>
      <c r="AL87" s="2" cm="1">
        <f t="array" ref="AL87">_xlfn.XLOOKUP(AL$1&amp;$AB87,$M$3:$M$1662&amp;$N$3:$N$1662,$O$3:$O$1662,0,0,1)</f>
        <v>2600</v>
      </c>
      <c r="AM87" s="2" cm="1">
        <f t="array" ref="AM87">_xlfn.XLOOKUP(AM$1&amp;$AB87,$M$3:$M$1662&amp;$N$3:$N$1662,$O$3:$O$1662,0,0,1)</f>
        <v>11800</v>
      </c>
    </row>
    <row r="88" spans="13:39" x14ac:dyDescent="0.4">
      <c r="M88" t="s">
        <v>870</v>
      </c>
      <c r="N88" t="s">
        <v>630</v>
      </c>
      <c r="O88">
        <v>11800</v>
      </c>
      <c r="AB88" t="s">
        <v>154</v>
      </c>
      <c r="AC88" s="2">
        <f t="shared" si="15"/>
        <v>812420</v>
      </c>
      <c r="AD88" s="2">
        <f t="shared" si="17"/>
        <v>444400</v>
      </c>
      <c r="AE88" s="2">
        <f t="shared" si="17"/>
        <v>288300</v>
      </c>
      <c r="AF88" s="2">
        <f t="shared" si="17"/>
        <v>567600</v>
      </c>
      <c r="AG88" s="2">
        <f t="shared" si="17"/>
        <v>616600</v>
      </c>
      <c r="AH88" s="2">
        <f t="shared" si="17"/>
        <v>2145200</v>
      </c>
      <c r="AI88" s="2" cm="1">
        <f t="array" ref="AI88">_xlfn.XLOOKUP(AI$1&amp;$AB88,$M$3:$M$1662&amp;$N$3:$N$1662,$O$3:$O$1662,0,0,1)</f>
        <v>2700</v>
      </c>
      <c r="AJ88" s="2" cm="1">
        <f t="array" ref="AJ88">_xlfn.XLOOKUP(AJ$1&amp;$AB88,$M$3:$M$1662&amp;$N$3:$N$1662,$O$3:$O$1662,0,0,1)</f>
        <v>500</v>
      </c>
      <c r="AK88" s="2" cm="1">
        <f t="array" ref="AK88">_xlfn.XLOOKUP(AK$1&amp;$AB88,$M$3:$M$1662&amp;$N$3:$N$1662,$O$3:$O$1662,0,0,1)</f>
        <v>2200</v>
      </c>
      <c r="AL88" s="2" cm="1">
        <f t="array" ref="AL88">_xlfn.XLOOKUP(AL$1&amp;$AB88,$M$3:$M$1662&amp;$N$3:$N$1662,$O$3:$O$1662,0,0,1)</f>
        <v>3300</v>
      </c>
      <c r="AM88" s="2" cm="1">
        <f t="array" ref="AM88">_xlfn.XLOOKUP(AM$1&amp;$AB88,$M$3:$M$1662&amp;$N$3:$N$1662,$O$3:$O$1662,0,0,1)</f>
        <v>3500</v>
      </c>
    </row>
    <row r="89" spans="13:39" x14ac:dyDescent="0.4">
      <c r="M89" t="s">
        <v>870</v>
      </c>
      <c r="N89" t="s">
        <v>631</v>
      </c>
      <c r="O89">
        <v>3500</v>
      </c>
      <c r="AB89" t="s">
        <v>98</v>
      </c>
      <c r="AC89" s="2">
        <f t="shared" si="15"/>
        <v>813960</v>
      </c>
      <c r="AD89" s="2">
        <f t="shared" si="17"/>
        <v>445800</v>
      </c>
      <c r="AE89" s="2">
        <f t="shared" si="17"/>
        <v>288700</v>
      </c>
      <c r="AF89" s="2">
        <f t="shared" si="17"/>
        <v>568500</v>
      </c>
      <c r="AG89" s="2">
        <f t="shared" si="17"/>
        <v>617800</v>
      </c>
      <c r="AH89" s="2">
        <f t="shared" si="17"/>
        <v>2149000</v>
      </c>
      <c r="AI89" s="2" cm="1">
        <f t="array" ref="AI89">_xlfn.XLOOKUP(AI$1&amp;$AB89,$M$3:$M$1662&amp;$N$3:$N$1662,$O$3:$O$1662,0,0,1)</f>
        <v>1400</v>
      </c>
      <c r="AJ89" s="2" cm="1">
        <f t="array" ref="AJ89">_xlfn.XLOOKUP(AJ$1&amp;$AB89,$M$3:$M$1662&amp;$N$3:$N$1662,$O$3:$O$1662,0,0,1)</f>
        <v>400</v>
      </c>
      <c r="AK89" s="2" cm="1">
        <f t="array" ref="AK89">_xlfn.XLOOKUP(AK$1&amp;$AB89,$M$3:$M$1662&amp;$N$3:$N$1662,$O$3:$O$1662,0,0,1)</f>
        <v>900</v>
      </c>
      <c r="AL89" s="2" cm="1">
        <f t="array" ref="AL89">_xlfn.XLOOKUP(AL$1&amp;$AB89,$M$3:$M$1662&amp;$N$3:$N$1662,$O$3:$O$1662,0,0,1)</f>
        <v>1200</v>
      </c>
      <c r="AM89" s="2" cm="1">
        <f t="array" ref="AM89">_xlfn.XLOOKUP(AM$1&amp;$AB89,$M$3:$M$1662&amp;$N$3:$N$1662,$O$3:$O$1662,0,0,1)</f>
        <v>3800</v>
      </c>
    </row>
    <row r="90" spans="13:39" x14ac:dyDescent="0.4">
      <c r="M90" t="s">
        <v>870</v>
      </c>
      <c r="N90" t="s">
        <v>632</v>
      </c>
      <c r="O90">
        <v>3800</v>
      </c>
      <c r="AB90" t="s">
        <v>168</v>
      </c>
      <c r="AC90" s="2">
        <f t="shared" si="15"/>
        <v>815600</v>
      </c>
      <c r="AD90" s="2">
        <f t="shared" si="17"/>
        <v>446200</v>
      </c>
      <c r="AE90" s="2">
        <f t="shared" si="17"/>
        <v>290000</v>
      </c>
      <c r="AF90" s="2">
        <f t="shared" si="17"/>
        <v>570600</v>
      </c>
      <c r="AG90" s="2">
        <f t="shared" si="17"/>
        <v>620100</v>
      </c>
      <c r="AH90" s="2">
        <f t="shared" si="17"/>
        <v>2151100</v>
      </c>
      <c r="AI90" s="2" cm="1">
        <f t="array" ref="AI90">_xlfn.XLOOKUP(AI$1&amp;$AB90,$M$3:$M$1662&amp;$N$3:$N$1662,$O$3:$O$1662,0,0,1)</f>
        <v>400</v>
      </c>
      <c r="AJ90" s="2" cm="1">
        <f t="array" ref="AJ90">_xlfn.XLOOKUP(AJ$1&amp;$AB90,$M$3:$M$1662&amp;$N$3:$N$1662,$O$3:$O$1662,0,0,1)</f>
        <v>1300</v>
      </c>
      <c r="AK90" s="2" cm="1">
        <f t="array" ref="AK90">_xlfn.XLOOKUP(AK$1&amp;$AB90,$M$3:$M$1662&amp;$N$3:$N$1662,$O$3:$O$1662,0,0,1)</f>
        <v>2100</v>
      </c>
      <c r="AL90" s="2" cm="1">
        <f t="array" ref="AL90">_xlfn.XLOOKUP(AL$1&amp;$AB90,$M$3:$M$1662&amp;$N$3:$N$1662,$O$3:$O$1662,0,0,1)</f>
        <v>2300</v>
      </c>
      <c r="AM90" s="2" cm="1">
        <f t="array" ref="AM90">_xlfn.XLOOKUP(AM$1&amp;$AB90,$M$3:$M$1662&amp;$N$3:$N$1662,$O$3:$O$1662,0,0,1)</f>
        <v>2100</v>
      </c>
    </row>
    <row r="91" spans="13:39" x14ac:dyDescent="0.4">
      <c r="M91" t="s">
        <v>870</v>
      </c>
      <c r="N91" t="s">
        <v>633</v>
      </c>
      <c r="O91">
        <v>2100</v>
      </c>
      <c r="AB91" t="s">
        <v>153</v>
      </c>
      <c r="AC91" s="2">
        <f t="shared" si="15"/>
        <v>818840</v>
      </c>
      <c r="AD91" s="2">
        <f t="shared" si="17"/>
        <v>446600</v>
      </c>
      <c r="AE91" s="2">
        <f t="shared" si="17"/>
        <v>290500</v>
      </c>
      <c r="AF91" s="2">
        <f t="shared" si="17"/>
        <v>572800</v>
      </c>
      <c r="AG91" s="2">
        <f t="shared" si="17"/>
        <v>630300</v>
      </c>
      <c r="AH91" s="2">
        <f t="shared" si="17"/>
        <v>2154000</v>
      </c>
      <c r="AI91" s="2" cm="1">
        <f t="array" ref="AI91">_xlfn.XLOOKUP(AI$1&amp;$AB91,$M$3:$M$1662&amp;$N$3:$N$1662,$O$3:$O$1662,0,0,1)</f>
        <v>400</v>
      </c>
      <c r="AJ91" s="2" cm="1">
        <f t="array" ref="AJ91">_xlfn.XLOOKUP(AJ$1&amp;$AB91,$M$3:$M$1662&amp;$N$3:$N$1662,$O$3:$O$1662,0,0,1)</f>
        <v>500</v>
      </c>
      <c r="AK91" s="2" cm="1">
        <f t="array" ref="AK91">_xlfn.XLOOKUP(AK$1&amp;$AB91,$M$3:$M$1662&amp;$N$3:$N$1662,$O$3:$O$1662,0,0,1)</f>
        <v>2200</v>
      </c>
      <c r="AL91" s="2" cm="1">
        <f t="array" ref="AL91">_xlfn.XLOOKUP(AL$1&amp;$AB91,$M$3:$M$1662&amp;$N$3:$N$1662,$O$3:$O$1662,0,0,1)</f>
        <v>10200</v>
      </c>
      <c r="AM91" s="2" cm="1">
        <f t="array" ref="AM91">_xlfn.XLOOKUP(AM$1&amp;$AB91,$M$3:$M$1662&amp;$N$3:$N$1662,$O$3:$O$1662,0,0,1)</f>
        <v>2900</v>
      </c>
    </row>
    <row r="92" spans="13:39" x14ac:dyDescent="0.4">
      <c r="M92" t="s">
        <v>870</v>
      </c>
      <c r="N92" t="s">
        <v>634</v>
      </c>
      <c r="O92">
        <v>2900</v>
      </c>
      <c r="AB92" t="s">
        <v>167</v>
      </c>
      <c r="AC92" s="2">
        <f t="shared" si="15"/>
        <v>820560</v>
      </c>
      <c r="AD92" s="2">
        <f t="shared" si="17"/>
        <v>447000</v>
      </c>
      <c r="AE92" s="2">
        <f t="shared" si="17"/>
        <v>292600</v>
      </c>
      <c r="AF92" s="2">
        <f t="shared" si="17"/>
        <v>575300</v>
      </c>
      <c r="AG92" s="2">
        <f t="shared" si="17"/>
        <v>632300</v>
      </c>
      <c r="AH92" s="2">
        <f t="shared" si="17"/>
        <v>2155600</v>
      </c>
      <c r="AI92" s="2" cm="1">
        <f t="array" ref="AI92">_xlfn.XLOOKUP(AI$1&amp;$AB92,$M$3:$M$1662&amp;$N$3:$N$1662,$O$3:$O$1662,0,0,1)</f>
        <v>400</v>
      </c>
      <c r="AJ92" s="2" cm="1">
        <f t="array" ref="AJ92">_xlfn.XLOOKUP(AJ$1&amp;$AB92,$M$3:$M$1662&amp;$N$3:$N$1662,$O$3:$O$1662,0,0,1)</f>
        <v>2100</v>
      </c>
      <c r="AK92" s="2" cm="1">
        <f t="array" ref="AK92">_xlfn.XLOOKUP(AK$1&amp;$AB92,$M$3:$M$1662&amp;$N$3:$N$1662,$O$3:$O$1662,0,0,1)</f>
        <v>2500</v>
      </c>
      <c r="AL92" s="2" cm="1">
        <f t="array" ref="AL92">_xlfn.XLOOKUP(AL$1&amp;$AB92,$M$3:$M$1662&amp;$N$3:$N$1662,$O$3:$O$1662,0,0,1)</f>
        <v>2000</v>
      </c>
      <c r="AM92" s="2" cm="1">
        <f t="array" ref="AM92">_xlfn.XLOOKUP(AM$1&amp;$AB92,$M$3:$M$1662&amp;$N$3:$N$1662,$O$3:$O$1662,0,0,1)</f>
        <v>1600</v>
      </c>
    </row>
    <row r="93" spans="13:39" x14ac:dyDescent="0.4">
      <c r="M93" t="s">
        <v>870</v>
      </c>
      <c r="N93" t="s">
        <v>635</v>
      </c>
      <c r="O93">
        <v>1600</v>
      </c>
      <c r="AB93" t="s">
        <v>23</v>
      </c>
      <c r="AC93" s="2">
        <f t="shared" si="15"/>
        <v>821660</v>
      </c>
      <c r="AD93" s="2">
        <f t="shared" si="17"/>
        <v>447700</v>
      </c>
      <c r="AE93" s="2">
        <f t="shared" si="17"/>
        <v>292800</v>
      </c>
      <c r="AF93" s="2">
        <f t="shared" si="17"/>
        <v>577000</v>
      </c>
      <c r="AG93" s="2">
        <f t="shared" si="17"/>
        <v>633300</v>
      </c>
      <c r="AH93" s="2">
        <f t="shared" si="17"/>
        <v>2157500</v>
      </c>
      <c r="AI93" s="2" cm="1">
        <f t="array" ref="AI93">_xlfn.XLOOKUP(AI$1&amp;$AB93,$M$3:$M$1662&amp;$N$3:$N$1662,$O$3:$O$1662,0,0,1)</f>
        <v>700</v>
      </c>
      <c r="AJ93" s="2" cm="1">
        <f t="array" ref="AJ93">_xlfn.XLOOKUP(AJ$1&amp;$AB93,$M$3:$M$1662&amp;$N$3:$N$1662,$O$3:$O$1662,0,0,1)</f>
        <v>200</v>
      </c>
      <c r="AK93" s="2" cm="1">
        <f t="array" ref="AK93">_xlfn.XLOOKUP(AK$1&amp;$AB93,$M$3:$M$1662&amp;$N$3:$N$1662,$O$3:$O$1662,0,0,1)</f>
        <v>1700</v>
      </c>
      <c r="AL93" s="2" cm="1">
        <f t="array" ref="AL93">_xlfn.XLOOKUP(AL$1&amp;$AB93,$M$3:$M$1662&amp;$N$3:$N$1662,$O$3:$O$1662,0,0,1)</f>
        <v>1000</v>
      </c>
      <c r="AM93" s="2" cm="1">
        <f t="array" ref="AM93">_xlfn.XLOOKUP(AM$1&amp;$AB93,$M$3:$M$1662&amp;$N$3:$N$1662,$O$3:$O$1662,0,0,1)</f>
        <v>1900</v>
      </c>
    </row>
    <row r="94" spans="13:39" x14ac:dyDescent="0.4">
      <c r="M94" t="s">
        <v>870</v>
      </c>
      <c r="N94" t="s">
        <v>636</v>
      </c>
      <c r="O94">
        <v>1900</v>
      </c>
      <c r="AB94" t="s">
        <v>300</v>
      </c>
      <c r="AC94" s="2">
        <f t="shared" si="15"/>
        <v>823100</v>
      </c>
      <c r="AD94" s="2">
        <f t="shared" si="17"/>
        <v>448100</v>
      </c>
      <c r="AE94" s="2">
        <f t="shared" si="17"/>
        <v>293400</v>
      </c>
      <c r="AF94" s="2">
        <f t="shared" si="17"/>
        <v>577900</v>
      </c>
      <c r="AG94" s="2">
        <f t="shared" si="17"/>
        <v>635800</v>
      </c>
      <c r="AH94" s="2">
        <f t="shared" si="17"/>
        <v>2160300</v>
      </c>
      <c r="AI94" s="2" cm="1">
        <f t="array" ref="AI94">_xlfn.XLOOKUP(AI$1&amp;$AB94,$M$3:$M$1662&amp;$N$3:$N$1662,$O$3:$O$1662,0,0,1)</f>
        <v>400</v>
      </c>
      <c r="AJ94" s="2" cm="1">
        <f t="array" ref="AJ94">_xlfn.XLOOKUP(AJ$1&amp;$AB94,$M$3:$M$1662&amp;$N$3:$N$1662,$O$3:$O$1662,0,0,1)</f>
        <v>600</v>
      </c>
      <c r="AK94" s="2" cm="1">
        <f t="array" ref="AK94">_xlfn.XLOOKUP(AK$1&amp;$AB94,$M$3:$M$1662&amp;$N$3:$N$1662,$O$3:$O$1662,0,0,1)</f>
        <v>900</v>
      </c>
      <c r="AL94" s="2" cm="1">
        <f t="array" ref="AL94">_xlfn.XLOOKUP(AL$1&amp;$AB94,$M$3:$M$1662&amp;$N$3:$N$1662,$O$3:$O$1662,0,0,1)</f>
        <v>2500</v>
      </c>
      <c r="AM94" s="2" cm="1">
        <f t="array" ref="AM94">_xlfn.XLOOKUP(AM$1&amp;$AB94,$M$3:$M$1662&amp;$N$3:$N$1662,$O$3:$O$1662,0,0,1)</f>
        <v>2800</v>
      </c>
    </row>
    <row r="95" spans="13:39" x14ac:dyDescent="0.4">
      <c r="M95" t="s">
        <v>870</v>
      </c>
      <c r="N95" t="s">
        <v>637</v>
      </c>
      <c r="O95">
        <v>2800</v>
      </c>
      <c r="AB95" t="s">
        <v>18</v>
      </c>
      <c r="AC95" s="2">
        <f t="shared" si="15"/>
        <v>826420</v>
      </c>
      <c r="AD95" s="2">
        <f t="shared" si="17"/>
        <v>449500</v>
      </c>
      <c r="AE95" s="2">
        <f t="shared" si="17"/>
        <v>293700</v>
      </c>
      <c r="AF95" s="2">
        <f t="shared" si="17"/>
        <v>584500</v>
      </c>
      <c r="AG95" s="2">
        <f t="shared" si="17"/>
        <v>636700</v>
      </c>
      <c r="AH95" s="2">
        <f t="shared" si="17"/>
        <v>2167700</v>
      </c>
      <c r="AI95" s="2" cm="1">
        <f t="array" ref="AI95">_xlfn.XLOOKUP(AI$1&amp;$AB95,$M$3:$M$1662&amp;$N$3:$N$1662,$O$3:$O$1662,0,0,1)</f>
        <v>1400</v>
      </c>
      <c r="AJ95" s="2" cm="1">
        <f t="array" ref="AJ95">_xlfn.XLOOKUP(AJ$1&amp;$AB95,$M$3:$M$1662&amp;$N$3:$N$1662,$O$3:$O$1662,0,0,1)</f>
        <v>300</v>
      </c>
      <c r="AK95" s="2" cm="1">
        <f t="array" ref="AK95">_xlfn.XLOOKUP(AK$1&amp;$AB95,$M$3:$M$1662&amp;$N$3:$N$1662,$O$3:$O$1662,0,0,1)</f>
        <v>6600</v>
      </c>
      <c r="AL95" s="2" cm="1">
        <f t="array" ref="AL95">_xlfn.XLOOKUP(AL$1&amp;$AB95,$M$3:$M$1662&amp;$N$3:$N$1662,$O$3:$O$1662,0,0,1)</f>
        <v>900</v>
      </c>
      <c r="AM95" s="2" cm="1">
        <f t="array" ref="AM95">_xlfn.XLOOKUP(AM$1&amp;$AB95,$M$3:$M$1662&amp;$N$3:$N$1662,$O$3:$O$1662,0,0,1)</f>
        <v>7400</v>
      </c>
    </row>
    <row r="96" spans="13:39" x14ac:dyDescent="0.4">
      <c r="M96" t="s">
        <v>870</v>
      </c>
      <c r="N96" t="s">
        <v>638</v>
      </c>
      <c r="O96">
        <v>7400</v>
      </c>
      <c r="AB96" t="s">
        <v>301</v>
      </c>
      <c r="AC96" s="2">
        <f t="shared" si="15"/>
        <v>828280</v>
      </c>
      <c r="AD96" s="2">
        <f t="shared" si="17"/>
        <v>449900</v>
      </c>
      <c r="AE96" s="2">
        <f t="shared" si="17"/>
        <v>295400</v>
      </c>
      <c r="AF96" s="2">
        <f t="shared" si="17"/>
        <v>584800</v>
      </c>
      <c r="AG96" s="2">
        <f t="shared" si="17"/>
        <v>638600</v>
      </c>
      <c r="AH96" s="2">
        <f t="shared" si="17"/>
        <v>2172700</v>
      </c>
      <c r="AI96" s="2" cm="1">
        <f t="array" ref="AI96">_xlfn.XLOOKUP(AI$1&amp;$AB96,$M$3:$M$1662&amp;$N$3:$N$1662,$O$3:$O$1662,0,0,1)</f>
        <v>400</v>
      </c>
      <c r="AJ96" s="2" cm="1">
        <f t="array" ref="AJ96">_xlfn.XLOOKUP(AJ$1&amp;$AB96,$M$3:$M$1662&amp;$N$3:$N$1662,$O$3:$O$1662,0,0,1)</f>
        <v>1700</v>
      </c>
      <c r="AK96" s="2" cm="1">
        <f t="array" ref="AK96">_xlfn.XLOOKUP(AK$1&amp;$AB96,$M$3:$M$1662&amp;$N$3:$N$1662,$O$3:$O$1662,0,0,1)</f>
        <v>300</v>
      </c>
      <c r="AL96" s="2" cm="1">
        <f t="array" ref="AL96">_xlfn.XLOOKUP(AL$1&amp;$AB96,$M$3:$M$1662&amp;$N$3:$N$1662,$O$3:$O$1662,0,0,1)</f>
        <v>1900</v>
      </c>
      <c r="AM96" s="2" cm="1">
        <f t="array" ref="AM96">_xlfn.XLOOKUP(AM$1&amp;$AB96,$M$3:$M$1662&amp;$N$3:$N$1662,$O$3:$O$1662,0,0,1)</f>
        <v>5000</v>
      </c>
    </row>
    <row r="97" spans="13:39" x14ac:dyDescent="0.4">
      <c r="M97" t="s">
        <v>870</v>
      </c>
      <c r="N97" t="s">
        <v>639</v>
      </c>
      <c r="O97">
        <v>5000</v>
      </c>
      <c r="AB97" t="s">
        <v>142</v>
      </c>
      <c r="AC97" s="2">
        <f t="shared" si="15"/>
        <v>834600</v>
      </c>
      <c r="AD97" s="2">
        <f t="shared" si="17"/>
        <v>451100</v>
      </c>
      <c r="AE97" s="2">
        <f t="shared" si="17"/>
        <v>295700</v>
      </c>
      <c r="AF97" s="2">
        <f t="shared" si="17"/>
        <v>607900</v>
      </c>
      <c r="AG97" s="2">
        <f t="shared" si="17"/>
        <v>641200</v>
      </c>
      <c r="AH97" s="2">
        <f t="shared" si="17"/>
        <v>2177100</v>
      </c>
      <c r="AI97" s="2" cm="1">
        <f t="array" ref="AI97">_xlfn.XLOOKUP(AI$1&amp;$AB97,$M$3:$M$1662&amp;$N$3:$N$1662,$O$3:$O$1662,0,0,1)</f>
        <v>1200</v>
      </c>
      <c r="AJ97" s="2" cm="1">
        <f t="array" ref="AJ97">_xlfn.XLOOKUP(AJ$1&amp;$AB97,$M$3:$M$1662&amp;$N$3:$N$1662,$O$3:$O$1662,0,0,1)</f>
        <v>300</v>
      </c>
      <c r="AK97" s="2" cm="1">
        <f t="array" ref="AK97">_xlfn.XLOOKUP(AK$1&amp;$AB97,$M$3:$M$1662&amp;$N$3:$N$1662,$O$3:$O$1662,0,0,1)</f>
        <v>23100</v>
      </c>
      <c r="AL97" s="2" cm="1">
        <f t="array" ref="AL97">_xlfn.XLOOKUP(AL$1&amp;$AB97,$M$3:$M$1662&amp;$N$3:$N$1662,$O$3:$O$1662,0,0,1)</f>
        <v>2600</v>
      </c>
      <c r="AM97" s="2" cm="1">
        <f t="array" ref="AM97">_xlfn.XLOOKUP(AM$1&amp;$AB97,$M$3:$M$1662&amp;$N$3:$N$1662,$O$3:$O$1662,0,0,1)</f>
        <v>4400</v>
      </c>
    </row>
    <row r="98" spans="13:39" x14ac:dyDescent="0.4">
      <c r="M98" t="s">
        <v>870</v>
      </c>
      <c r="N98" t="s">
        <v>640</v>
      </c>
      <c r="O98">
        <v>4400</v>
      </c>
      <c r="AB98" t="s">
        <v>140</v>
      </c>
      <c r="AC98" s="2">
        <f t="shared" si="15"/>
        <v>836520</v>
      </c>
      <c r="AD98" s="2">
        <f t="shared" si="17"/>
        <v>451100</v>
      </c>
      <c r="AE98" s="2">
        <f t="shared" si="17"/>
        <v>296800</v>
      </c>
      <c r="AF98" s="2">
        <f t="shared" si="17"/>
        <v>609700</v>
      </c>
      <c r="AG98" s="2">
        <f t="shared" si="17"/>
        <v>642900</v>
      </c>
      <c r="AH98" s="2">
        <f t="shared" si="17"/>
        <v>2182100</v>
      </c>
      <c r="AI98" s="2" cm="1">
        <f t="array" ref="AI98">_xlfn.XLOOKUP(AI$1&amp;$AB98,$M$3:$M$1662&amp;$N$3:$N$1662,$O$3:$O$1662,0,0,1)</f>
        <v>0</v>
      </c>
      <c r="AJ98" s="2" cm="1">
        <f t="array" ref="AJ98">_xlfn.XLOOKUP(AJ$1&amp;$AB98,$M$3:$M$1662&amp;$N$3:$N$1662,$O$3:$O$1662,0,0,1)</f>
        <v>1100</v>
      </c>
      <c r="AK98" s="2" cm="1">
        <f t="array" ref="AK98">_xlfn.XLOOKUP(AK$1&amp;$AB98,$M$3:$M$1662&amp;$N$3:$N$1662,$O$3:$O$1662,0,0,1)</f>
        <v>1800</v>
      </c>
      <c r="AL98" s="2" cm="1">
        <f t="array" ref="AL98">_xlfn.XLOOKUP(AL$1&amp;$AB98,$M$3:$M$1662&amp;$N$3:$N$1662,$O$3:$O$1662,0,0,1)</f>
        <v>1700</v>
      </c>
      <c r="AM98" s="2" cm="1">
        <f t="array" ref="AM98">_xlfn.XLOOKUP(AM$1&amp;$AB98,$M$3:$M$1662&amp;$N$3:$N$1662,$O$3:$O$1662,0,0,1)</f>
        <v>5000</v>
      </c>
    </row>
    <row r="99" spans="13:39" x14ac:dyDescent="0.4">
      <c r="M99" t="s">
        <v>870</v>
      </c>
      <c r="N99" t="s">
        <v>641</v>
      </c>
      <c r="O99">
        <v>5000</v>
      </c>
      <c r="AB99" t="s">
        <v>271</v>
      </c>
      <c r="AC99" s="2">
        <f t="shared" si="15"/>
        <v>838400</v>
      </c>
      <c r="AD99" s="2">
        <f t="shared" si="17"/>
        <v>451200</v>
      </c>
      <c r="AE99" s="2">
        <f t="shared" si="17"/>
        <v>297300</v>
      </c>
      <c r="AF99" s="2">
        <f t="shared" si="17"/>
        <v>609900</v>
      </c>
      <c r="AG99" s="2">
        <f t="shared" si="17"/>
        <v>644900</v>
      </c>
      <c r="AH99" s="2">
        <f t="shared" si="17"/>
        <v>2188700</v>
      </c>
      <c r="AI99" s="2" cm="1">
        <f t="array" ref="AI99">_xlfn.XLOOKUP(AI$1&amp;$AB99,$M$3:$M$1662&amp;$N$3:$N$1662,$O$3:$O$1662,0,0,1)</f>
        <v>100</v>
      </c>
      <c r="AJ99" s="2" cm="1">
        <f t="array" ref="AJ99">_xlfn.XLOOKUP(AJ$1&amp;$AB99,$M$3:$M$1662&amp;$N$3:$N$1662,$O$3:$O$1662,0,0,1)</f>
        <v>500</v>
      </c>
      <c r="AK99" s="2" cm="1">
        <f t="array" ref="AK99">_xlfn.XLOOKUP(AK$1&amp;$AB99,$M$3:$M$1662&amp;$N$3:$N$1662,$O$3:$O$1662,0,0,1)</f>
        <v>200</v>
      </c>
      <c r="AL99" s="2" cm="1">
        <f t="array" ref="AL99">_xlfn.XLOOKUP(AL$1&amp;$AB99,$M$3:$M$1662&amp;$N$3:$N$1662,$O$3:$O$1662,0,0,1)</f>
        <v>2000</v>
      </c>
      <c r="AM99" s="2" cm="1">
        <f t="array" ref="AM99">_xlfn.XLOOKUP(AM$1&amp;$AB99,$M$3:$M$1662&amp;$N$3:$N$1662,$O$3:$O$1662,0,0,1)</f>
        <v>6600</v>
      </c>
    </row>
    <row r="100" spans="13:39" x14ac:dyDescent="0.4">
      <c r="M100" t="s">
        <v>870</v>
      </c>
      <c r="N100" t="s">
        <v>642</v>
      </c>
      <c r="O100">
        <v>6600</v>
      </c>
      <c r="AB100" t="s">
        <v>104</v>
      </c>
      <c r="AC100" s="2">
        <f t="shared" si="15"/>
        <v>840860</v>
      </c>
      <c r="AD100" s="2">
        <f t="shared" ref="AD100:AH115" si="18">AD99+AI100</f>
        <v>455400</v>
      </c>
      <c r="AE100" s="2">
        <f t="shared" si="18"/>
        <v>299800</v>
      </c>
      <c r="AF100" s="2">
        <f t="shared" si="18"/>
        <v>610200</v>
      </c>
      <c r="AG100" s="2">
        <f t="shared" si="18"/>
        <v>645700</v>
      </c>
      <c r="AH100" s="2">
        <f t="shared" si="18"/>
        <v>2193200</v>
      </c>
      <c r="AI100" s="2" cm="1">
        <f t="array" ref="AI100">_xlfn.XLOOKUP(AI$1&amp;$AB100,$M$3:$M$1662&amp;$N$3:$N$1662,$O$3:$O$1662,0,0,1)</f>
        <v>4200</v>
      </c>
      <c r="AJ100" s="2" cm="1">
        <f t="array" ref="AJ100">_xlfn.XLOOKUP(AJ$1&amp;$AB100,$M$3:$M$1662&amp;$N$3:$N$1662,$O$3:$O$1662,0,0,1)</f>
        <v>2500</v>
      </c>
      <c r="AK100" s="2" cm="1">
        <f t="array" ref="AK100">_xlfn.XLOOKUP(AK$1&amp;$AB100,$M$3:$M$1662&amp;$N$3:$N$1662,$O$3:$O$1662,0,0,1)</f>
        <v>300</v>
      </c>
      <c r="AL100" s="2" cm="1">
        <f t="array" ref="AL100">_xlfn.XLOOKUP(AL$1&amp;$AB100,$M$3:$M$1662&amp;$N$3:$N$1662,$O$3:$O$1662,0,0,1)</f>
        <v>800</v>
      </c>
      <c r="AM100" s="2" cm="1">
        <f t="array" ref="AM100">_xlfn.XLOOKUP(AM$1&amp;$AB100,$M$3:$M$1662&amp;$N$3:$N$1662,$O$3:$O$1662,0,0,1)</f>
        <v>4500</v>
      </c>
    </row>
    <row r="101" spans="13:39" x14ac:dyDescent="0.4">
      <c r="M101" t="s">
        <v>870</v>
      </c>
      <c r="N101" t="s">
        <v>643</v>
      </c>
      <c r="O101">
        <v>4500</v>
      </c>
      <c r="AB101" t="s">
        <v>223</v>
      </c>
      <c r="AC101" s="2">
        <f t="shared" si="15"/>
        <v>843680</v>
      </c>
      <c r="AD101" s="2">
        <f t="shared" si="18"/>
        <v>457300</v>
      </c>
      <c r="AE101" s="2">
        <f t="shared" si="18"/>
        <v>300400</v>
      </c>
      <c r="AF101" s="2">
        <f t="shared" si="18"/>
        <v>610500</v>
      </c>
      <c r="AG101" s="2">
        <f t="shared" si="18"/>
        <v>646600</v>
      </c>
      <c r="AH101" s="2">
        <f t="shared" si="18"/>
        <v>2203600</v>
      </c>
      <c r="AI101" s="2" cm="1">
        <f t="array" ref="AI101">_xlfn.XLOOKUP(AI$1&amp;$AB101,$M$3:$M$1662&amp;$N$3:$N$1662,$O$3:$O$1662,0,0,1)</f>
        <v>1900</v>
      </c>
      <c r="AJ101" s="2" cm="1">
        <f t="array" ref="AJ101">_xlfn.XLOOKUP(AJ$1&amp;$AB101,$M$3:$M$1662&amp;$N$3:$N$1662,$O$3:$O$1662,0,0,1)</f>
        <v>600</v>
      </c>
      <c r="AK101" s="2" cm="1">
        <f t="array" ref="AK101">_xlfn.XLOOKUP(AK$1&amp;$AB101,$M$3:$M$1662&amp;$N$3:$N$1662,$O$3:$O$1662,0,0,1)</f>
        <v>300</v>
      </c>
      <c r="AL101" s="2" cm="1">
        <f t="array" ref="AL101">_xlfn.XLOOKUP(AL$1&amp;$AB101,$M$3:$M$1662&amp;$N$3:$N$1662,$O$3:$O$1662,0,0,1)</f>
        <v>900</v>
      </c>
      <c r="AM101" s="2" cm="1">
        <f t="array" ref="AM101">_xlfn.XLOOKUP(AM$1&amp;$AB101,$M$3:$M$1662&amp;$N$3:$N$1662,$O$3:$O$1662,0,0,1)</f>
        <v>10400</v>
      </c>
    </row>
    <row r="102" spans="13:39" x14ac:dyDescent="0.4">
      <c r="M102" t="s">
        <v>870</v>
      </c>
      <c r="N102" t="s">
        <v>644</v>
      </c>
      <c r="O102">
        <v>10400</v>
      </c>
      <c r="AB102" t="s">
        <v>117</v>
      </c>
      <c r="AC102" s="2">
        <f t="shared" si="15"/>
        <v>847240</v>
      </c>
      <c r="AD102" s="2">
        <f t="shared" si="18"/>
        <v>459300</v>
      </c>
      <c r="AE102" s="2">
        <f t="shared" si="18"/>
        <v>300500</v>
      </c>
      <c r="AF102" s="2">
        <f t="shared" si="18"/>
        <v>612000</v>
      </c>
      <c r="AG102" s="2">
        <f t="shared" si="18"/>
        <v>652000</v>
      </c>
      <c r="AH102" s="2">
        <f t="shared" si="18"/>
        <v>2212400</v>
      </c>
      <c r="AI102" s="2" cm="1">
        <f t="array" ref="AI102">_xlfn.XLOOKUP(AI$1&amp;$AB102,$M$3:$M$1662&amp;$N$3:$N$1662,$O$3:$O$1662,0,0,1)</f>
        <v>2000</v>
      </c>
      <c r="AJ102" s="2" cm="1">
        <f t="array" ref="AJ102">_xlfn.XLOOKUP(AJ$1&amp;$AB102,$M$3:$M$1662&amp;$N$3:$N$1662,$O$3:$O$1662,0,0,1)</f>
        <v>100</v>
      </c>
      <c r="AK102" s="2" cm="1">
        <f t="array" ref="AK102">_xlfn.XLOOKUP(AK$1&amp;$AB102,$M$3:$M$1662&amp;$N$3:$N$1662,$O$3:$O$1662,0,0,1)</f>
        <v>1500</v>
      </c>
      <c r="AL102" s="2" cm="1">
        <f t="array" ref="AL102">_xlfn.XLOOKUP(AL$1&amp;$AB102,$M$3:$M$1662&amp;$N$3:$N$1662,$O$3:$O$1662,0,0,1)</f>
        <v>5400</v>
      </c>
      <c r="AM102" s="2" cm="1">
        <f t="array" ref="AM102">_xlfn.XLOOKUP(AM$1&amp;$AB102,$M$3:$M$1662&amp;$N$3:$N$1662,$O$3:$O$1662,0,0,1)</f>
        <v>8800</v>
      </c>
    </row>
    <row r="103" spans="13:39" x14ac:dyDescent="0.4">
      <c r="M103" t="s">
        <v>870</v>
      </c>
      <c r="N103" t="s">
        <v>645</v>
      </c>
      <c r="O103">
        <v>8800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848720</v>
      </c>
      <c r="AD103" s="2">
        <f t="shared" si="18"/>
        <v>461200</v>
      </c>
      <c r="AE103" s="2">
        <f t="shared" si="18"/>
        <v>300800</v>
      </c>
      <c r="AF103" s="2">
        <f t="shared" si="18"/>
        <v>612400</v>
      </c>
      <c r="AG103" s="2">
        <f t="shared" si="18"/>
        <v>653700</v>
      </c>
      <c r="AH103" s="2">
        <f t="shared" si="18"/>
        <v>2215500</v>
      </c>
      <c r="AI103" s="2" cm="1">
        <f t="array" ref="AI103">_xlfn.XLOOKUP(AI$1&amp;$AB103,$M$3:$M$1662&amp;$N$3:$N$1662,$O$3:$O$1662,0,0,1)</f>
        <v>1900</v>
      </c>
      <c r="AJ103" s="2" cm="1">
        <f t="array" ref="AJ103">_xlfn.XLOOKUP(AJ$1&amp;$AB103,$M$3:$M$1662&amp;$N$3:$N$1662,$O$3:$O$1662,0,0,1)</f>
        <v>300</v>
      </c>
      <c r="AK103" s="2" cm="1">
        <f t="array" ref="AK103">_xlfn.XLOOKUP(AK$1&amp;$AB103,$M$3:$M$1662&amp;$N$3:$N$1662,$O$3:$O$1662,0,0,1)</f>
        <v>400</v>
      </c>
      <c r="AL103" s="2" cm="1">
        <f t="array" ref="AL103">_xlfn.XLOOKUP(AL$1&amp;$AB103,$M$3:$M$1662&amp;$N$3:$N$1662,$O$3:$O$1662,0,0,1)</f>
        <v>1700</v>
      </c>
      <c r="AM103" s="2" cm="1">
        <f t="array" ref="AM103">_xlfn.XLOOKUP(AM$1&amp;$AB103,$M$3:$M$1662&amp;$N$3:$N$1662,$O$3:$O$1662,0,0,1)</f>
        <v>3100</v>
      </c>
    </row>
    <row r="104" spans="13:39" x14ac:dyDescent="0.4">
      <c r="M104" t="s">
        <v>870</v>
      </c>
      <c r="N104" t="s">
        <v>646</v>
      </c>
      <c r="O104">
        <v>3100</v>
      </c>
      <c r="AB104" t="s">
        <v>26</v>
      </c>
      <c r="AC104" s="2">
        <f t="shared" si="15"/>
        <v>850560</v>
      </c>
      <c r="AD104" s="2">
        <f t="shared" si="18"/>
        <v>461800</v>
      </c>
      <c r="AE104" s="2">
        <f t="shared" si="18"/>
        <v>301300</v>
      </c>
      <c r="AF104" s="2">
        <f t="shared" si="18"/>
        <v>615300</v>
      </c>
      <c r="AG104" s="2">
        <f t="shared" si="18"/>
        <v>657400</v>
      </c>
      <c r="AH104" s="2">
        <f t="shared" si="18"/>
        <v>2217000</v>
      </c>
      <c r="AI104" s="2" cm="1">
        <f t="array" ref="AI104">_xlfn.XLOOKUP(AI$1&amp;$AB104,$M$3:$M$1662&amp;$N$3:$N$1662,$O$3:$O$1662,0,0,1)</f>
        <v>600</v>
      </c>
      <c r="AJ104" s="2" cm="1">
        <f t="array" ref="AJ104">_xlfn.XLOOKUP(AJ$1&amp;$AB104,$M$3:$M$1662&amp;$N$3:$N$1662,$O$3:$O$1662,0,0,1)</f>
        <v>500</v>
      </c>
      <c r="AK104" s="2" cm="1">
        <f t="array" ref="AK104">_xlfn.XLOOKUP(AK$1&amp;$AB104,$M$3:$M$1662&amp;$N$3:$N$1662,$O$3:$O$1662,0,0,1)</f>
        <v>2900</v>
      </c>
      <c r="AL104" s="2" cm="1">
        <f t="array" ref="AL104">_xlfn.XLOOKUP(AL$1&amp;$AB104,$M$3:$M$1662&amp;$N$3:$N$1662,$O$3:$O$1662,0,0,1)</f>
        <v>3700</v>
      </c>
      <c r="AM104" s="2" cm="1">
        <f t="array" ref="AM104">_xlfn.XLOOKUP(AM$1&amp;$AB104,$M$3:$M$1662&amp;$N$3:$N$1662,$O$3:$O$1662,0,0,1)</f>
        <v>1500</v>
      </c>
    </row>
    <row r="105" spans="13:39" x14ac:dyDescent="0.4">
      <c r="M105" t="s">
        <v>870</v>
      </c>
      <c r="N105" t="s">
        <v>647</v>
      </c>
      <c r="O105">
        <v>1500</v>
      </c>
      <c r="AB105" t="s">
        <v>162</v>
      </c>
      <c r="AC105" s="2">
        <f t="shared" si="15"/>
        <v>853000</v>
      </c>
      <c r="AD105" s="2">
        <f t="shared" si="18"/>
        <v>462400</v>
      </c>
      <c r="AE105" s="2">
        <f t="shared" si="18"/>
        <v>304600</v>
      </c>
      <c r="AF105" s="2">
        <f t="shared" si="18"/>
        <v>616900</v>
      </c>
      <c r="AG105" s="2">
        <f t="shared" si="18"/>
        <v>661800</v>
      </c>
      <c r="AH105" s="2">
        <f t="shared" si="18"/>
        <v>2219300</v>
      </c>
      <c r="AI105" s="2" cm="1">
        <f t="array" ref="AI105">_xlfn.XLOOKUP(AI$1&amp;$AB105,$M$3:$M$1662&amp;$N$3:$N$1662,$O$3:$O$1662,0,0,1)</f>
        <v>600</v>
      </c>
      <c r="AJ105" s="2" cm="1">
        <f t="array" ref="AJ105">_xlfn.XLOOKUP(AJ$1&amp;$AB105,$M$3:$M$1662&amp;$N$3:$N$1662,$O$3:$O$1662,0,0,1)</f>
        <v>3300</v>
      </c>
      <c r="AK105" s="2" cm="1">
        <f t="array" ref="AK105">_xlfn.XLOOKUP(AK$1&amp;$AB105,$M$3:$M$1662&amp;$N$3:$N$1662,$O$3:$O$1662,0,0,1)</f>
        <v>1600</v>
      </c>
      <c r="AL105" s="2" cm="1">
        <f t="array" ref="AL105">_xlfn.XLOOKUP(AL$1&amp;$AB105,$M$3:$M$1662&amp;$N$3:$N$1662,$O$3:$O$1662,0,0,1)</f>
        <v>4400</v>
      </c>
      <c r="AM105" s="2" cm="1">
        <f t="array" ref="AM105">_xlfn.XLOOKUP(AM$1&amp;$AB105,$M$3:$M$1662&amp;$N$3:$N$1662,$O$3:$O$1662,0,0,1)</f>
        <v>2300</v>
      </c>
    </row>
    <row r="106" spans="13:39" x14ac:dyDescent="0.4">
      <c r="M106" t="s">
        <v>870</v>
      </c>
      <c r="N106" t="s">
        <v>648</v>
      </c>
      <c r="O106">
        <v>2300</v>
      </c>
      <c r="AB106" t="s">
        <v>176</v>
      </c>
      <c r="AC106" s="2">
        <f t="shared" si="15"/>
        <v>857840</v>
      </c>
      <c r="AD106" s="2">
        <f t="shared" si="18"/>
        <v>465200</v>
      </c>
      <c r="AE106" s="2">
        <f t="shared" si="18"/>
        <v>305000</v>
      </c>
      <c r="AF106" s="2">
        <f t="shared" si="18"/>
        <v>617000</v>
      </c>
      <c r="AG106" s="2">
        <f t="shared" si="18"/>
        <v>664000</v>
      </c>
      <c r="AH106" s="2">
        <f t="shared" si="18"/>
        <v>2238000</v>
      </c>
      <c r="AI106" s="2" cm="1">
        <f t="array" ref="AI106">_xlfn.XLOOKUP(AI$1&amp;$AB106,$M$3:$M$1662&amp;$N$3:$N$1662,$O$3:$O$1662,0,0,1)</f>
        <v>2800</v>
      </c>
      <c r="AJ106" s="2" cm="1">
        <f t="array" ref="AJ106">_xlfn.XLOOKUP(AJ$1&amp;$AB106,$M$3:$M$1662&amp;$N$3:$N$1662,$O$3:$O$1662,0,0,1)</f>
        <v>400</v>
      </c>
      <c r="AK106" s="2" cm="1">
        <f t="array" ref="AK106">_xlfn.XLOOKUP(AK$1&amp;$AB106,$M$3:$M$1662&amp;$N$3:$N$1662,$O$3:$O$1662,0,0,1)</f>
        <v>100</v>
      </c>
      <c r="AL106" s="2" cm="1">
        <f t="array" ref="AL106">_xlfn.XLOOKUP(AL$1&amp;$AB106,$M$3:$M$1662&amp;$N$3:$N$1662,$O$3:$O$1662,0,0,1)</f>
        <v>2200</v>
      </c>
      <c r="AM106" s="2" cm="1">
        <f t="array" ref="AM106">_xlfn.XLOOKUP(AM$1&amp;$AB106,$M$3:$M$1662&amp;$N$3:$N$1662,$O$3:$O$1662,0,0,1)</f>
        <v>18700</v>
      </c>
    </row>
    <row r="107" spans="13:39" x14ac:dyDescent="0.4">
      <c r="M107" t="s">
        <v>870</v>
      </c>
      <c r="N107" t="s">
        <v>649</v>
      </c>
      <c r="O107">
        <v>18700</v>
      </c>
      <c r="AB107" t="s">
        <v>115</v>
      </c>
      <c r="AC107" s="2">
        <f t="shared" si="15"/>
        <v>861960</v>
      </c>
      <c r="AD107" s="2">
        <f t="shared" si="18"/>
        <v>465600</v>
      </c>
      <c r="AE107" s="2">
        <f t="shared" si="18"/>
        <v>305600</v>
      </c>
      <c r="AF107" s="2">
        <f t="shared" si="18"/>
        <v>620000</v>
      </c>
      <c r="AG107" s="2">
        <f t="shared" si="18"/>
        <v>680200</v>
      </c>
      <c r="AH107" s="2">
        <f t="shared" si="18"/>
        <v>2238400</v>
      </c>
      <c r="AI107" s="2" cm="1">
        <f t="array" ref="AI107">_xlfn.XLOOKUP(AI$1&amp;$AB107,$M$3:$M$1662&amp;$N$3:$N$1662,$O$3:$O$1662,0,0,1)</f>
        <v>400</v>
      </c>
      <c r="AJ107" s="2" cm="1">
        <f t="array" ref="AJ107">_xlfn.XLOOKUP(AJ$1&amp;$AB107,$M$3:$M$1662&amp;$N$3:$N$1662,$O$3:$O$1662,0,0,1)</f>
        <v>600</v>
      </c>
      <c r="AK107" s="2" cm="1">
        <f t="array" ref="AK107">_xlfn.XLOOKUP(AK$1&amp;$AB107,$M$3:$M$1662&amp;$N$3:$N$1662,$O$3:$O$1662,0,0,1)</f>
        <v>3000</v>
      </c>
      <c r="AL107" s="2" cm="1">
        <f t="array" ref="AL107">_xlfn.XLOOKUP(AL$1&amp;$AB107,$M$3:$M$1662&amp;$N$3:$N$1662,$O$3:$O$1662,0,0,1)</f>
        <v>16200</v>
      </c>
      <c r="AM107" s="2" cm="1">
        <f t="array" ref="AM107">_xlfn.XLOOKUP(AM$1&amp;$AB107,$M$3:$M$1662&amp;$N$3:$N$1662,$O$3:$O$1662,0,0,1)</f>
        <v>400</v>
      </c>
    </row>
    <row r="108" spans="13:39" x14ac:dyDescent="0.4">
      <c r="M108" t="s">
        <v>870</v>
      </c>
      <c r="N108" t="s">
        <v>650</v>
      </c>
      <c r="O108">
        <v>400</v>
      </c>
      <c r="AB108" t="s">
        <v>274</v>
      </c>
      <c r="AC108" s="2">
        <f t="shared" si="15"/>
        <v>866660</v>
      </c>
      <c r="AD108" s="2">
        <f t="shared" si="18"/>
        <v>466400</v>
      </c>
      <c r="AE108" s="2">
        <f t="shared" si="18"/>
        <v>305600</v>
      </c>
      <c r="AF108" s="2">
        <f t="shared" si="18"/>
        <v>635600</v>
      </c>
      <c r="AG108" s="2">
        <f t="shared" si="18"/>
        <v>686400</v>
      </c>
      <c r="AH108" s="2">
        <f t="shared" si="18"/>
        <v>2239300</v>
      </c>
      <c r="AI108" s="2" cm="1">
        <f t="array" ref="AI108">_xlfn.XLOOKUP(AI$1&amp;$AB108,$M$3:$M$1662&amp;$N$3:$N$1662,$O$3:$O$1662,0,0,1)</f>
        <v>800</v>
      </c>
      <c r="AJ108" s="2" cm="1">
        <f t="array" ref="AJ108">_xlfn.XLOOKUP(AJ$1&amp;$AB108,$M$3:$M$1662&amp;$N$3:$N$1662,$O$3:$O$1662,0,0,1)</f>
        <v>0</v>
      </c>
      <c r="AK108" s="2" cm="1">
        <f t="array" ref="AK108">_xlfn.XLOOKUP(AK$1&amp;$AB108,$M$3:$M$1662&amp;$N$3:$N$1662,$O$3:$O$1662,0,0,1)</f>
        <v>15600</v>
      </c>
      <c r="AL108" s="2" cm="1">
        <f t="array" ref="AL108">_xlfn.XLOOKUP(AL$1&amp;$AB108,$M$3:$M$1662&amp;$N$3:$N$1662,$O$3:$O$1662,0,0,1)</f>
        <v>6200</v>
      </c>
      <c r="AM108" s="2" cm="1">
        <f t="array" ref="AM108">_xlfn.XLOOKUP(AM$1&amp;$AB108,$M$3:$M$1662&amp;$N$3:$N$1662,$O$3:$O$1662,0,0,1)</f>
        <v>900</v>
      </c>
    </row>
    <row r="109" spans="13:39" x14ac:dyDescent="0.4">
      <c r="M109" t="s">
        <v>870</v>
      </c>
      <c r="N109" t="s">
        <v>651</v>
      </c>
      <c r="O109">
        <v>900</v>
      </c>
      <c r="AB109" t="s">
        <v>37</v>
      </c>
      <c r="AC109" s="2">
        <f t="shared" si="15"/>
        <v>871060</v>
      </c>
      <c r="AD109" s="2">
        <f t="shared" si="18"/>
        <v>466800</v>
      </c>
      <c r="AE109" s="2">
        <f t="shared" si="18"/>
        <v>305700</v>
      </c>
      <c r="AF109" s="2">
        <f t="shared" si="18"/>
        <v>650600</v>
      </c>
      <c r="AG109" s="2">
        <f t="shared" si="18"/>
        <v>688700</v>
      </c>
      <c r="AH109" s="2">
        <f t="shared" si="18"/>
        <v>2243500</v>
      </c>
      <c r="AI109" s="2" cm="1">
        <f t="array" ref="AI109">_xlfn.XLOOKUP(AI$1&amp;$AB109,$M$3:$M$1662&amp;$N$3:$N$1662,$O$3:$O$1662,0,0,1)</f>
        <v>400</v>
      </c>
      <c r="AJ109" s="2" cm="1">
        <f t="array" ref="AJ109">_xlfn.XLOOKUP(AJ$1&amp;$AB109,$M$3:$M$1662&amp;$N$3:$N$1662,$O$3:$O$1662,0,0,1)</f>
        <v>100</v>
      </c>
      <c r="AK109" s="2" cm="1">
        <f t="array" ref="AK109">_xlfn.XLOOKUP(AK$1&amp;$AB109,$M$3:$M$1662&amp;$N$3:$N$1662,$O$3:$O$1662,0,0,1)</f>
        <v>15000</v>
      </c>
      <c r="AL109" s="2" cm="1">
        <f t="array" ref="AL109">_xlfn.XLOOKUP(AL$1&amp;$AB109,$M$3:$M$1662&amp;$N$3:$N$1662,$O$3:$O$1662,0,0,1)</f>
        <v>2300</v>
      </c>
      <c r="AM109" s="2" cm="1">
        <f t="array" ref="AM109">_xlfn.XLOOKUP(AM$1&amp;$AB109,$M$3:$M$1662&amp;$N$3:$N$1662,$O$3:$O$1662,0,0,1)</f>
        <v>4200</v>
      </c>
    </row>
    <row r="110" spans="13:39" x14ac:dyDescent="0.4">
      <c r="M110" t="s">
        <v>870</v>
      </c>
      <c r="N110" t="s">
        <v>652</v>
      </c>
      <c r="O110">
        <v>4200</v>
      </c>
      <c r="AB110" t="s">
        <v>220</v>
      </c>
      <c r="AC110" s="2">
        <f t="shared" si="15"/>
        <v>878680</v>
      </c>
      <c r="AD110" s="2">
        <f t="shared" si="18"/>
        <v>468800</v>
      </c>
      <c r="AE110" s="2">
        <f t="shared" si="18"/>
        <v>309200</v>
      </c>
      <c r="AF110" s="2">
        <f t="shared" si="18"/>
        <v>662200</v>
      </c>
      <c r="AG110" s="2">
        <f t="shared" si="18"/>
        <v>706700</v>
      </c>
      <c r="AH110" s="2">
        <f t="shared" si="18"/>
        <v>2246500</v>
      </c>
      <c r="AI110" s="2" cm="1">
        <f t="array" ref="AI110">_xlfn.XLOOKUP(AI$1&amp;$AB110,$M$3:$M$1662&amp;$N$3:$N$1662,$O$3:$O$1662,0,0,1)</f>
        <v>2000</v>
      </c>
      <c r="AJ110" s="2" cm="1">
        <f t="array" ref="AJ110">_xlfn.XLOOKUP(AJ$1&amp;$AB110,$M$3:$M$1662&amp;$N$3:$N$1662,$O$3:$O$1662,0,0,1)</f>
        <v>3500</v>
      </c>
      <c r="AK110" s="2" cm="1">
        <f t="array" ref="AK110">_xlfn.XLOOKUP(AK$1&amp;$AB110,$M$3:$M$1662&amp;$N$3:$N$1662,$O$3:$O$1662,0,0,1)</f>
        <v>11600</v>
      </c>
      <c r="AL110" s="2" cm="1">
        <f t="array" ref="AL110">_xlfn.XLOOKUP(AL$1&amp;$AB110,$M$3:$M$1662&amp;$N$3:$N$1662,$O$3:$O$1662,0,0,1)</f>
        <v>18000</v>
      </c>
      <c r="AM110" s="2" cm="1">
        <f t="array" ref="AM110">_xlfn.XLOOKUP(AM$1&amp;$AB110,$M$3:$M$1662&amp;$N$3:$N$1662,$O$3:$O$1662,0,0,1)</f>
        <v>3000</v>
      </c>
    </row>
    <row r="111" spans="13:39" x14ac:dyDescent="0.4">
      <c r="M111" t="s">
        <v>870</v>
      </c>
      <c r="N111" t="s">
        <v>653</v>
      </c>
      <c r="O111">
        <v>3000</v>
      </c>
      <c r="AB111" t="s">
        <v>222</v>
      </c>
      <c r="AC111" s="2">
        <f t="shared" si="15"/>
        <v>882260</v>
      </c>
      <c r="AD111" s="2">
        <f t="shared" si="18"/>
        <v>470200</v>
      </c>
      <c r="AE111" s="2">
        <f t="shared" si="18"/>
        <v>309900</v>
      </c>
      <c r="AF111" s="2">
        <f t="shared" si="18"/>
        <v>666900</v>
      </c>
      <c r="AG111" s="2">
        <f t="shared" si="18"/>
        <v>714000</v>
      </c>
      <c r="AH111" s="2">
        <f t="shared" si="18"/>
        <v>2250300</v>
      </c>
      <c r="AI111" s="2" cm="1">
        <f t="array" ref="AI111">_xlfn.XLOOKUP(AI$1&amp;$AB111,$M$3:$M$1662&amp;$N$3:$N$1662,$O$3:$O$1662,0,0,1)</f>
        <v>1400</v>
      </c>
      <c r="AJ111" s="2" cm="1">
        <f t="array" ref="AJ111">_xlfn.XLOOKUP(AJ$1&amp;$AB111,$M$3:$M$1662&amp;$N$3:$N$1662,$O$3:$O$1662,0,0,1)</f>
        <v>700</v>
      </c>
      <c r="AK111" s="2" cm="1">
        <f t="array" ref="AK111">_xlfn.XLOOKUP(AK$1&amp;$AB111,$M$3:$M$1662&amp;$N$3:$N$1662,$O$3:$O$1662,0,0,1)</f>
        <v>4700</v>
      </c>
      <c r="AL111" s="2" cm="1">
        <f t="array" ref="AL111">_xlfn.XLOOKUP(AL$1&amp;$AB111,$M$3:$M$1662&amp;$N$3:$N$1662,$O$3:$O$1662,0,0,1)</f>
        <v>7300</v>
      </c>
      <c r="AM111" s="2" cm="1">
        <f t="array" ref="AM111">_xlfn.XLOOKUP(AM$1&amp;$AB111,$M$3:$M$1662&amp;$N$3:$N$1662,$O$3:$O$1662,0,0,1)</f>
        <v>3800</v>
      </c>
    </row>
    <row r="112" spans="13:39" x14ac:dyDescent="0.4">
      <c r="M112" t="s">
        <v>870</v>
      </c>
      <c r="N112" t="s">
        <v>654</v>
      </c>
      <c r="O112">
        <v>3800</v>
      </c>
      <c r="AB112" t="s">
        <v>165</v>
      </c>
      <c r="AC112" s="2">
        <f t="shared" si="15"/>
        <v>887280</v>
      </c>
      <c r="AD112" s="2">
        <f t="shared" si="18"/>
        <v>473800</v>
      </c>
      <c r="AE112" s="2">
        <f t="shared" si="18"/>
        <v>310200</v>
      </c>
      <c r="AF112" s="2">
        <f t="shared" si="18"/>
        <v>670400</v>
      </c>
      <c r="AG112" s="2">
        <f t="shared" si="18"/>
        <v>727000</v>
      </c>
      <c r="AH112" s="2">
        <f t="shared" si="18"/>
        <v>2255000</v>
      </c>
      <c r="AI112" s="2" cm="1">
        <f t="array" ref="AI112">_xlfn.XLOOKUP(AI$1&amp;$AB112,$M$3:$M$1662&amp;$N$3:$N$1662,$O$3:$O$1662,0,0,1)</f>
        <v>3600</v>
      </c>
      <c r="AJ112" s="2" cm="1">
        <f t="array" ref="AJ112">_xlfn.XLOOKUP(AJ$1&amp;$AB112,$M$3:$M$1662&amp;$N$3:$N$1662,$O$3:$O$1662,0,0,1)</f>
        <v>300</v>
      </c>
      <c r="AK112" s="2" cm="1">
        <f t="array" ref="AK112">_xlfn.XLOOKUP(AK$1&amp;$AB112,$M$3:$M$1662&amp;$N$3:$N$1662,$O$3:$O$1662,0,0,1)</f>
        <v>3500</v>
      </c>
      <c r="AL112" s="2" cm="1">
        <f t="array" ref="AL112">_xlfn.XLOOKUP(AL$1&amp;$AB112,$M$3:$M$1662&amp;$N$3:$N$1662,$O$3:$O$1662,0,0,1)</f>
        <v>13000</v>
      </c>
      <c r="AM112" s="2" cm="1">
        <f t="array" ref="AM112">_xlfn.XLOOKUP(AM$1&amp;$AB112,$M$3:$M$1662&amp;$N$3:$N$1662,$O$3:$O$1662,0,0,1)</f>
        <v>4700</v>
      </c>
    </row>
    <row r="113" spans="13:39" x14ac:dyDescent="0.4">
      <c r="M113" t="s">
        <v>870</v>
      </c>
      <c r="N113" t="s">
        <v>655</v>
      </c>
      <c r="O113">
        <v>4700</v>
      </c>
      <c r="AB113" t="s">
        <v>196</v>
      </c>
      <c r="AC113" s="2">
        <f t="shared" si="15"/>
        <v>889180</v>
      </c>
      <c r="AD113" s="2">
        <f t="shared" si="18"/>
        <v>473800</v>
      </c>
      <c r="AE113" s="2">
        <f t="shared" si="18"/>
        <v>310900</v>
      </c>
      <c r="AF113" s="2">
        <f t="shared" si="18"/>
        <v>671900</v>
      </c>
      <c r="AG113" s="2">
        <f t="shared" si="18"/>
        <v>732100</v>
      </c>
      <c r="AH113" s="2">
        <f t="shared" si="18"/>
        <v>2257200</v>
      </c>
      <c r="AI113" s="2" cm="1">
        <f t="array" ref="AI113">_xlfn.XLOOKUP(AI$1&amp;$AB113,$M$3:$M$1662&amp;$N$3:$N$1662,$O$3:$O$1662,0,0,1)</f>
        <v>0</v>
      </c>
      <c r="AJ113" s="2" cm="1">
        <f t="array" ref="AJ113">_xlfn.XLOOKUP(AJ$1&amp;$AB113,$M$3:$M$1662&amp;$N$3:$N$1662,$O$3:$O$1662,0,0,1)</f>
        <v>700</v>
      </c>
      <c r="AK113" s="2" cm="1">
        <f t="array" ref="AK113">_xlfn.XLOOKUP(AK$1&amp;$AB113,$M$3:$M$1662&amp;$N$3:$N$1662,$O$3:$O$1662,0,0,1)</f>
        <v>1500</v>
      </c>
      <c r="AL113" s="2" cm="1">
        <f t="array" ref="AL113">_xlfn.XLOOKUP(AL$1&amp;$AB113,$M$3:$M$1662&amp;$N$3:$N$1662,$O$3:$O$1662,0,0,1)</f>
        <v>5100</v>
      </c>
      <c r="AM113" s="2" cm="1">
        <f t="array" ref="AM113">_xlfn.XLOOKUP(AM$1&amp;$AB113,$M$3:$M$1662&amp;$N$3:$N$1662,$O$3:$O$1662,0,0,1)</f>
        <v>2200</v>
      </c>
    </row>
    <row r="114" spans="13:39" x14ac:dyDescent="0.4">
      <c r="M114" t="s">
        <v>870</v>
      </c>
      <c r="N114" t="s">
        <v>656</v>
      </c>
      <c r="O114">
        <v>2200</v>
      </c>
      <c r="AB114" t="s">
        <v>193</v>
      </c>
      <c r="AC114" s="2">
        <f t="shared" si="15"/>
        <v>893440</v>
      </c>
      <c r="AD114" s="2">
        <f t="shared" si="18"/>
        <v>475100</v>
      </c>
      <c r="AE114" s="2">
        <f t="shared" si="18"/>
        <v>313500</v>
      </c>
      <c r="AF114" s="2">
        <f t="shared" si="18"/>
        <v>673300</v>
      </c>
      <c r="AG114" s="2">
        <f t="shared" si="18"/>
        <v>743600</v>
      </c>
      <c r="AH114" s="2">
        <f t="shared" si="18"/>
        <v>2261700</v>
      </c>
      <c r="AI114" s="2" cm="1">
        <f t="array" ref="AI114">_xlfn.XLOOKUP(AI$1&amp;$AB114,$M$3:$M$1662&amp;$N$3:$N$1662,$O$3:$O$1662,0,0,1)</f>
        <v>1300</v>
      </c>
      <c r="AJ114" s="2" cm="1">
        <f t="array" ref="AJ114">_xlfn.XLOOKUP(AJ$1&amp;$AB114,$M$3:$M$1662&amp;$N$3:$N$1662,$O$3:$O$1662,0,0,1)</f>
        <v>2600</v>
      </c>
      <c r="AK114" s="2" cm="1">
        <f t="array" ref="AK114">_xlfn.XLOOKUP(AK$1&amp;$AB114,$M$3:$M$1662&amp;$N$3:$N$1662,$O$3:$O$1662,0,0,1)</f>
        <v>1400</v>
      </c>
      <c r="AL114" s="2" cm="1">
        <f t="array" ref="AL114">_xlfn.XLOOKUP(AL$1&amp;$AB114,$M$3:$M$1662&amp;$N$3:$N$1662,$O$3:$O$1662,0,0,1)</f>
        <v>11500</v>
      </c>
      <c r="AM114" s="2" cm="1">
        <f t="array" ref="AM114">_xlfn.XLOOKUP(AM$1&amp;$AB114,$M$3:$M$1662&amp;$N$3:$N$1662,$O$3:$O$1662,0,0,1)</f>
        <v>4500</v>
      </c>
    </row>
    <row r="115" spans="13:39" x14ac:dyDescent="0.4">
      <c r="M115" t="s">
        <v>870</v>
      </c>
      <c r="N115" t="s">
        <v>657</v>
      </c>
      <c r="O115">
        <v>4500</v>
      </c>
      <c r="AB115" t="s">
        <v>185</v>
      </c>
      <c r="AC115" s="2">
        <f t="shared" si="15"/>
        <v>896900</v>
      </c>
      <c r="AD115" s="2">
        <f t="shared" si="18"/>
        <v>475700</v>
      </c>
      <c r="AE115" s="2">
        <f t="shared" si="18"/>
        <v>314300</v>
      </c>
      <c r="AF115" s="2">
        <f t="shared" si="18"/>
        <v>676000</v>
      </c>
      <c r="AG115" s="2">
        <f t="shared" si="18"/>
        <v>749400</v>
      </c>
      <c r="AH115" s="2">
        <f t="shared" si="18"/>
        <v>2269100</v>
      </c>
      <c r="AI115" s="2" cm="1">
        <f t="array" ref="AI115">_xlfn.XLOOKUP(AI$1&amp;$AB115,$M$3:$M$1662&amp;$N$3:$N$1662,$O$3:$O$1662,0,0,1)</f>
        <v>600</v>
      </c>
      <c r="AJ115" s="2" cm="1">
        <f t="array" ref="AJ115">_xlfn.XLOOKUP(AJ$1&amp;$AB115,$M$3:$M$1662&amp;$N$3:$N$1662,$O$3:$O$1662,0,0,1)</f>
        <v>800</v>
      </c>
      <c r="AK115" s="2" cm="1">
        <f t="array" ref="AK115">_xlfn.XLOOKUP(AK$1&amp;$AB115,$M$3:$M$1662&amp;$N$3:$N$1662,$O$3:$O$1662,0,0,1)</f>
        <v>2700</v>
      </c>
      <c r="AL115" s="2" cm="1">
        <f t="array" ref="AL115">_xlfn.XLOOKUP(AL$1&amp;$AB115,$M$3:$M$1662&amp;$N$3:$N$1662,$O$3:$O$1662,0,0,1)</f>
        <v>5800</v>
      </c>
      <c r="AM115" s="2" cm="1">
        <f t="array" ref="AM115">_xlfn.XLOOKUP(AM$1&amp;$AB115,$M$3:$M$1662&amp;$N$3:$N$1662,$O$3:$O$1662,0,0,1)</f>
        <v>7400</v>
      </c>
    </row>
    <row r="116" spans="13:39" x14ac:dyDescent="0.4">
      <c r="M116" t="s">
        <v>870</v>
      </c>
      <c r="N116" t="s">
        <v>658</v>
      </c>
      <c r="O116">
        <v>7400</v>
      </c>
      <c r="AB116" t="s">
        <v>235</v>
      </c>
      <c r="AC116" s="2">
        <f t="shared" si="15"/>
        <v>900080</v>
      </c>
      <c r="AD116" s="2">
        <f t="shared" ref="AD116:AH131" si="19">AD115+AI116</f>
        <v>477600</v>
      </c>
      <c r="AE116" s="2">
        <f t="shared" si="19"/>
        <v>315000</v>
      </c>
      <c r="AF116" s="2">
        <f t="shared" si="19"/>
        <v>676900</v>
      </c>
      <c r="AG116" s="2">
        <f t="shared" si="19"/>
        <v>751500</v>
      </c>
      <c r="AH116" s="2">
        <f t="shared" si="19"/>
        <v>2279400</v>
      </c>
      <c r="AI116" s="2" cm="1">
        <f t="array" ref="AI116">_xlfn.XLOOKUP(AI$1&amp;$AB116,$M$3:$M$1662&amp;$N$3:$N$1662,$O$3:$O$1662,0,0,1)</f>
        <v>1900</v>
      </c>
      <c r="AJ116" s="2" cm="1">
        <f t="array" ref="AJ116">_xlfn.XLOOKUP(AJ$1&amp;$AB116,$M$3:$M$1662&amp;$N$3:$N$1662,$O$3:$O$1662,0,0,1)</f>
        <v>700</v>
      </c>
      <c r="AK116" s="2" cm="1">
        <f t="array" ref="AK116">_xlfn.XLOOKUP(AK$1&amp;$AB116,$M$3:$M$1662&amp;$N$3:$N$1662,$O$3:$O$1662,0,0,1)</f>
        <v>900</v>
      </c>
      <c r="AL116" s="2" cm="1">
        <f t="array" ref="AL116">_xlfn.XLOOKUP(AL$1&amp;$AB116,$M$3:$M$1662&amp;$N$3:$N$1662,$O$3:$O$1662,0,0,1)</f>
        <v>2100</v>
      </c>
      <c r="AM116" s="2" cm="1">
        <f t="array" ref="AM116">_xlfn.XLOOKUP(AM$1&amp;$AB116,$M$3:$M$1662&amp;$N$3:$N$1662,$O$3:$O$1662,0,0,1)</f>
        <v>10300</v>
      </c>
    </row>
    <row r="117" spans="13:39" x14ac:dyDescent="0.4">
      <c r="M117" t="s">
        <v>870</v>
      </c>
      <c r="N117" t="s">
        <v>659</v>
      </c>
      <c r="O117">
        <v>10300</v>
      </c>
      <c r="AB117" t="s">
        <v>249</v>
      </c>
      <c r="AC117" s="2">
        <f t="shared" si="15"/>
        <v>905320</v>
      </c>
      <c r="AD117" s="2">
        <f t="shared" si="19"/>
        <v>477700</v>
      </c>
      <c r="AE117" s="2">
        <f t="shared" si="19"/>
        <v>315900</v>
      </c>
      <c r="AF117" s="2">
        <f t="shared" si="19"/>
        <v>685600</v>
      </c>
      <c r="AG117" s="2">
        <f t="shared" si="19"/>
        <v>762800</v>
      </c>
      <c r="AH117" s="2">
        <f t="shared" si="19"/>
        <v>2284600</v>
      </c>
      <c r="AI117" s="2" cm="1">
        <f t="array" ref="AI117">_xlfn.XLOOKUP(AI$1&amp;$AB117,$M$3:$M$1662&amp;$N$3:$N$1662,$O$3:$O$1662,0,0,1)</f>
        <v>100</v>
      </c>
      <c r="AJ117" s="2" cm="1">
        <f t="array" ref="AJ117">_xlfn.XLOOKUP(AJ$1&amp;$AB117,$M$3:$M$1662&amp;$N$3:$N$1662,$O$3:$O$1662,0,0,1)</f>
        <v>900</v>
      </c>
      <c r="AK117" s="2" cm="1">
        <f t="array" ref="AK117">_xlfn.XLOOKUP(AK$1&amp;$AB117,$M$3:$M$1662&amp;$N$3:$N$1662,$O$3:$O$1662,0,0,1)</f>
        <v>8700</v>
      </c>
      <c r="AL117" s="2" cm="1">
        <f t="array" ref="AL117">_xlfn.XLOOKUP(AL$1&amp;$AB117,$M$3:$M$1662&amp;$N$3:$N$1662,$O$3:$O$1662,0,0,1)</f>
        <v>11300</v>
      </c>
      <c r="AM117" s="2" cm="1">
        <f t="array" ref="AM117">_xlfn.XLOOKUP(AM$1&amp;$AB117,$M$3:$M$1662&amp;$N$3:$N$1662,$O$3:$O$1662,0,0,1)</f>
        <v>5200</v>
      </c>
    </row>
    <row r="118" spans="13:39" x14ac:dyDescent="0.4">
      <c r="M118" t="s">
        <v>870</v>
      </c>
      <c r="N118" t="s">
        <v>660</v>
      </c>
      <c r="O118">
        <v>5200</v>
      </c>
      <c r="AB118" t="s">
        <v>111</v>
      </c>
      <c r="AC118" s="2">
        <f t="shared" si="15"/>
        <v>909420</v>
      </c>
      <c r="AD118" s="2">
        <f t="shared" si="19"/>
        <v>480800</v>
      </c>
      <c r="AE118" s="2">
        <f t="shared" si="19"/>
        <v>320900</v>
      </c>
      <c r="AF118" s="2">
        <f t="shared" si="19"/>
        <v>695800</v>
      </c>
      <c r="AG118" s="2">
        <f t="shared" si="19"/>
        <v>764500</v>
      </c>
      <c r="AH118" s="2">
        <f t="shared" si="19"/>
        <v>2285100</v>
      </c>
      <c r="AI118" s="2" cm="1">
        <f t="array" ref="AI118">_xlfn.XLOOKUP(AI$1&amp;$AB118,$M$3:$M$1662&amp;$N$3:$N$1662,$O$3:$O$1662,0,0,1)</f>
        <v>3100</v>
      </c>
      <c r="AJ118" s="2" cm="1">
        <f t="array" ref="AJ118">_xlfn.XLOOKUP(AJ$1&amp;$AB118,$M$3:$M$1662&amp;$N$3:$N$1662,$O$3:$O$1662,0,0,1)</f>
        <v>5000</v>
      </c>
      <c r="AK118" s="2" cm="1">
        <f t="array" ref="AK118">_xlfn.XLOOKUP(AK$1&amp;$AB118,$M$3:$M$1662&amp;$N$3:$N$1662,$O$3:$O$1662,0,0,1)</f>
        <v>10200</v>
      </c>
      <c r="AL118" s="2" cm="1">
        <f t="array" ref="AL118">_xlfn.XLOOKUP(AL$1&amp;$AB118,$M$3:$M$1662&amp;$N$3:$N$1662,$O$3:$O$1662,0,0,1)</f>
        <v>1700</v>
      </c>
      <c r="AM118" s="2" cm="1">
        <f t="array" ref="AM118">_xlfn.XLOOKUP(AM$1&amp;$AB118,$M$3:$M$1662&amp;$N$3:$N$1662,$O$3:$O$1662,0,0,1)</f>
        <v>500</v>
      </c>
    </row>
    <row r="119" spans="13:39" x14ac:dyDescent="0.4">
      <c r="M119" t="s">
        <v>870</v>
      </c>
      <c r="N119" t="s">
        <v>661</v>
      </c>
      <c r="O119">
        <v>500</v>
      </c>
      <c r="AB119" t="s">
        <v>270</v>
      </c>
      <c r="AC119" s="2">
        <f t="shared" si="15"/>
        <v>911180</v>
      </c>
      <c r="AD119" s="2">
        <f t="shared" si="19"/>
        <v>480900</v>
      </c>
      <c r="AE119" s="2">
        <f t="shared" si="19"/>
        <v>323400</v>
      </c>
      <c r="AF119" s="2">
        <f t="shared" si="19"/>
        <v>697900</v>
      </c>
      <c r="AG119" s="2">
        <f t="shared" si="19"/>
        <v>767500</v>
      </c>
      <c r="AH119" s="2">
        <f t="shared" si="19"/>
        <v>2286200</v>
      </c>
      <c r="AI119" s="2" cm="1">
        <f t="array" ref="AI119">_xlfn.XLOOKUP(AI$1&amp;$AB119,$M$3:$M$1662&amp;$N$3:$N$1662,$O$3:$O$1662,0,0,1)</f>
        <v>100</v>
      </c>
      <c r="AJ119" s="2" cm="1">
        <f t="array" ref="AJ119">_xlfn.XLOOKUP(AJ$1&amp;$AB119,$M$3:$M$1662&amp;$N$3:$N$1662,$O$3:$O$1662,0,0,1)</f>
        <v>2500</v>
      </c>
      <c r="AK119" s="2" cm="1">
        <f t="array" ref="AK119">_xlfn.XLOOKUP(AK$1&amp;$AB119,$M$3:$M$1662&amp;$N$3:$N$1662,$O$3:$O$1662,0,0,1)</f>
        <v>2100</v>
      </c>
      <c r="AL119" s="2" cm="1">
        <f t="array" ref="AL119">_xlfn.XLOOKUP(AL$1&amp;$AB119,$M$3:$M$1662&amp;$N$3:$N$1662,$O$3:$O$1662,0,0,1)</f>
        <v>3000</v>
      </c>
      <c r="AM119" s="2" cm="1">
        <f t="array" ref="AM119">_xlfn.XLOOKUP(AM$1&amp;$AB119,$M$3:$M$1662&amp;$N$3:$N$1662,$O$3:$O$1662,0,0,1)</f>
        <v>1100</v>
      </c>
    </row>
    <row r="120" spans="13:39" x14ac:dyDescent="0.4">
      <c r="M120" t="s">
        <v>870</v>
      </c>
      <c r="N120" t="s">
        <v>662</v>
      </c>
      <c r="O120">
        <v>1100</v>
      </c>
      <c r="AB120" t="s">
        <v>255</v>
      </c>
      <c r="AC120" s="2">
        <f t="shared" si="15"/>
        <v>913320</v>
      </c>
      <c r="AD120" s="2">
        <f t="shared" si="19"/>
        <v>482000</v>
      </c>
      <c r="AE120" s="2">
        <f t="shared" si="19"/>
        <v>323700</v>
      </c>
      <c r="AF120" s="2">
        <f t="shared" si="19"/>
        <v>701700</v>
      </c>
      <c r="AG120" s="2">
        <f t="shared" si="19"/>
        <v>768900</v>
      </c>
      <c r="AH120" s="2">
        <f t="shared" si="19"/>
        <v>2290300</v>
      </c>
      <c r="AI120" s="2" cm="1">
        <f t="array" ref="AI120">_xlfn.XLOOKUP(AI$1&amp;$AB120,$M$3:$M$1662&amp;$N$3:$N$1662,$O$3:$O$1662,0,0,1)</f>
        <v>1100</v>
      </c>
      <c r="AJ120" s="2" cm="1">
        <f t="array" ref="AJ120">_xlfn.XLOOKUP(AJ$1&amp;$AB120,$M$3:$M$1662&amp;$N$3:$N$1662,$O$3:$O$1662,0,0,1)</f>
        <v>300</v>
      </c>
      <c r="AK120" s="2" cm="1">
        <f t="array" ref="AK120">_xlfn.XLOOKUP(AK$1&amp;$AB120,$M$3:$M$1662&amp;$N$3:$N$1662,$O$3:$O$1662,0,0,1)</f>
        <v>3800</v>
      </c>
      <c r="AL120" s="2" cm="1">
        <f t="array" ref="AL120">_xlfn.XLOOKUP(AL$1&amp;$AB120,$M$3:$M$1662&amp;$N$3:$N$1662,$O$3:$O$1662,0,0,1)</f>
        <v>1400</v>
      </c>
      <c r="AM120" s="2" cm="1">
        <f t="array" ref="AM120">_xlfn.XLOOKUP(AM$1&amp;$AB120,$M$3:$M$1662&amp;$N$3:$N$1662,$O$3:$O$1662,0,0,1)</f>
        <v>4100</v>
      </c>
    </row>
    <row r="121" spans="13:39" x14ac:dyDescent="0.4">
      <c r="M121" t="s">
        <v>870</v>
      </c>
      <c r="N121" t="s">
        <v>663</v>
      </c>
      <c r="O121">
        <v>4100</v>
      </c>
      <c r="AB121" t="s">
        <v>131</v>
      </c>
      <c r="AC121" s="2">
        <f t="shared" si="15"/>
        <v>917500</v>
      </c>
      <c r="AD121" s="2">
        <f t="shared" si="19"/>
        <v>482200</v>
      </c>
      <c r="AE121" s="2">
        <f t="shared" si="19"/>
        <v>329100</v>
      </c>
      <c r="AF121" s="2">
        <f t="shared" si="19"/>
        <v>711000</v>
      </c>
      <c r="AG121" s="2">
        <f t="shared" si="19"/>
        <v>773000</v>
      </c>
      <c r="AH121" s="2">
        <f t="shared" si="19"/>
        <v>2292200</v>
      </c>
      <c r="AI121" s="2" cm="1">
        <f t="array" ref="AI121">_xlfn.XLOOKUP(AI$1&amp;$AB121,$M$3:$M$1662&amp;$N$3:$N$1662,$O$3:$O$1662,0,0,1)</f>
        <v>200</v>
      </c>
      <c r="AJ121" s="2" cm="1">
        <f t="array" ref="AJ121">_xlfn.XLOOKUP(AJ$1&amp;$AB121,$M$3:$M$1662&amp;$N$3:$N$1662,$O$3:$O$1662,0,0,1)</f>
        <v>5400</v>
      </c>
      <c r="AK121" s="2" cm="1">
        <f t="array" ref="AK121">_xlfn.XLOOKUP(AK$1&amp;$AB121,$M$3:$M$1662&amp;$N$3:$N$1662,$O$3:$O$1662,0,0,1)</f>
        <v>9300</v>
      </c>
      <c r="AL121" s="2" cm="1">
        <f t="array" ref="AL121">_xlfn.XLOOKUP(AL$1&amp;$AB121,$M$3:$M$1662&amp;$N$3:$N$1662,$O$3:$O$1662,0,0,1)</f>
        <v>4100</v>
      </c>
      <c r="AM121" s="2" cm="1">
        <f t="array" ref="AM121">_xlfn.XLOOKUP(AM$1&amp;$AB121,$M$3:$M$1662&amp;$N$3:$N$1662,$O$3:$O$1662,0,0,1)</f>
        <v>1900</v>
      </c>
    </row>
    <row r="122" spans="13:39" x14ac:dyDescent="0.4">
      <c r="M122" t="s">
        <v>870</v>
      </c>
      <c r="N122" t="s">
        <v>664</v>
      </c>
      <c r="O122">
        <v>1900</v>
      </c>
      <c r="AB122" t="s">
        <v>290</v>
      </c>
      <c r="AC122" s="2">
        <f t="shared" si="15"/>
        <v>922620</v>
      </c>
      <c r="AD122" s="2">
        <f t="shared" si="19"/>
        <v>490400</v>
      </c>
      <c r="AE122" s="2">
        <f t="shared" si="19"/>
        <v>329600</v>
      </c>
      <c r="AF122" s="2">
        <f t="shared" si="19"/>
        <v>714400</v>
      </c>
      <c r="AG122" s="2">
        <f t="shared" si="19"/>
        <v>778300</v>
      </c>
      <c r="AH122" s="2">
        <f t="shared" si="19"/>
        <v>2300400</v>
      </c>
      <c r="AI122" s="2" cm="1">
        <f t="array" ref="AI122">_xlfn.XLOOKUP(AI$1&amp;$AB122,$M$3:$M$1662&amp;$N$3:$N$1662,$O$3:$O$1662,0,0,1)</f>
        <v>8200</v>
      </c>
      <c r="AJ122" s="2" cm="1">
        <f t="array" ref="AJ122">_xlfn.XLOOKUP(AJ$1&amp;$AB122,$M$3:$M$1662&amp;$N$3:$N$1662,$O$3:$O$1662,0,0,1)</f>
        <v>500</v>
      </c>
      <c r="AK122" s="2" cm="1">
        <f t="array" ref="AK122">_xlfn.XLOOKUP(AK$1&amp;$AB122,$M$3:$M$1662&amp;$N$3:$N$1662,$O$3:$O$1662,0,0,1)</f>
        <v>3400</v>
      </c>
      <c r="AL122" s="2" cm="1">
        <f t="array" ref="AL122">_xlfn.XLOOKUP(AL$1&amp;$AB122,$M$3:$M$1662&amp;$N$3:$N$1662,$O$3:$O$1662,0,0,1)</f>
        <v>5300</v>
      </c>
      <c r="AM122" s="2" cm="1">
        <f t="array" ref="AM122">_xlfn.XLOOKUP(AM$1&amp;$AB122,$M$3:$M$1662&amp;$N$3:$N$1662,$O$3:$O$1662,0,0,1)</f>
        <v>8200</v>
      </c>
    </row>
    <row r="123" spans="13:39" x14ac:dyDescent="0.4">
      <c r="M123" t="s">
        <v>870</v>
      </c>
      <c r="N123" t="s">
        <v>665</v>
      </c>
      <c r="O123">
        <v>8200</v>
      </c>
      <c r="AB123" t="s">
        <v>197</v>
      </c>
      <c r="AC123" s="2">
        <f t="shared" si="15"/>
        <v>925000</v>
      </c>
      <c r="AD123" s="2">
        <f t="shared" si="19"/>
        <v>493800</v>
      </c>
      <c r="AE123" s="2">
        <f t="shared" si="19"/>
        <v>330800</v>
      </c>
      <c r="AF123" s="2">
        <f t="shared" si="19"/>
        <v>717300</v>
      </c>
      <c r="AG123" s="2">
        <f t="shared" si="19"/>
        <v>779400</v>
      </c>
      <c r="AH123" s="2">
        <f t="shared" si="19"/>
        <v>2303700</v>
      </c>
      <c r="AI123" s="2" cm="1">
        <f t="array" ref="AI123">_xlfn.XLOOKUP(AI$1&amp;$AB123,$M$3:$M$1662&amp;$N$3:$N$1662,$O$3:$O$1662,0,0,1)</f>
        <v>3400</v>
      </c>
      <c r="AJ123" s="2" cm="1">
        <f t="array" ref="AJ123">_xlfn.XLOOKUP(AJ$1&amp;$AB123,$M$3:$M$1662&amp;$N$3:$N$1662,$O$3:$O$1662,0,0,1)</f>
        <v>1200</v>
      </c>
      <c r="AK123" s="2" cm="1">
        <f t="array" ref="AK123">_xlfn.XLOOKUP(AK$1&amp;$AB123,$M$3:$M$1662&amp;$N$3:$N$1662,$O$3:$O$1662,0,0,1)</f>
        <v>2900</v>
      </c>
      <c r="AL123" s="2" cm="1">
        <f t="array" ref="AL123">_xlfn.XLOOKUP(AL$1&amp;$AB123,$M$3:$M$1662&amp;$N$3:$N$1662,$O$3:$O$1662,0,0,1)</f>
        <v>1100</v>
      </c>
      <c r="AM123" s="2" cm="1">
        <f t="array" ref="AM123">_xlfn.XLOOKUP(AM$1&amp;$AB123,$M$3:$M$1662&amp;$N$3:$N$1662,$O$3:$O$1662,0,0,1)</f>
        <v>3300</v>
      </c>
    </row>
    <row r="124" spans="13:39" x14ac:dyDescent="0.4">
      <c r="M124" t="s">
        <v>870</v>
      </c>
      <c r="N124" t="s">
        <v>666</v>
      </c>
      <c r="O124">
        <v>3300</v>
      </c>
      <c r="AB124" t="s">
        <v>187</v>
      </c>
      <c r="AC124" s="2">
        <f t="shared" si="15"/>
        <v>927300</v>
      </c>
      <c r="AD124" s="2">
        <f t="shared" si="19"/>
        <v>494700</v>
      </c>
      <c r="AE124" s="2">
        <f t="shared" si="19"/>
        <v>334400</v>
      </c>
      <c r="AF124" s="2">
        <f t="shared" si="19"/>
        <v>721000</v>
      </c>
      <c r="AG124" s="2">
        <f t="shared" si="19"/>
        <v>780900</v>
      </c>
      <c r="AH124" s="2">
        <f t="shared" si="19"/>
        <v>2305500</v>
      </c>
      <c r="AI124" s="2" cm="1">
        <f t="array" ref="AI124">_xlfn.XLOOKUP(AI$1&amp;$AB124,$M$3:$M$1662&amp;$N$3:$N$1662,$O$3:$O$1662,0,0,1)</f>
        <v>900</v>
      </c>
      <c r="AJ124" s="2" cm="1">
        <f t="array" ref="AJ124">_xlfn.XLOOKUP(AJ$1&amp;$AB124,$M$3:$M$1662&amp;$N$3:$N$1662,$O$3:$O$1662,0,0,1)</f>
        <v>3600</v>
      </c>
      <c r="AK124" s="2" cm="1">
        <f t="array" ref="AK124">_xlfn.XLOOKUP(AK$1&amp;$AB124,$M$3:$M$1662&amp;$N$3:$N$1662,$O$3:$O$1662,0,0,1)</f>
        <v>3700</v>
      </c>
      <c r="AL124" s="2" cm="1">
        <f t="array" ref="AL124">_xlfn.XLOOKUP(AL$1&amp;$AB124,$M$3:$M$1662&amp;$N$3:$N$1662,$O$3:$O$1662,0,0,1)</f>
        <v>1500</v>
      </c>
      <c r="AM124" s="2" cm="1">
        <f t="array" ref="AM124">_xlfn.XLOOKUP(AM$1&amp;$AB124,$M$3:$M$1662&amp;$N$3:$N$1662,$O$3:$O$1662,0,0,1)</f>
        <v>1800</v>
      </c>
    </row>
    <row r="125" spans="13:39" x14ac:dyDescent="0.4">
      <c r="M125" t="s">
        <v>870</v>
      </c>
      <c r="N125" t="s">
        <v>667</v>
      </c>
      <c r="O125">
        <v>1800</v>
      </c>
      <c r="AB125" t="s">
        <v>180</v>
      </c>
      <c r="AC125" s="2">
        <f t="shared" si="15"/>
        <v>931880</v>
      </c>
      <c r="AD125" s="2">
        <f t="shared" si="19"/>
        <v>497200</v>
      </c>
      <c r="AE125" s="2">
        <f t="shared" si="19"/>
        <v>334500</v>
      </c>
      <c r="AF125" s="2">
        <f t="shared" si="19"/>
        <v>727400</v>
      </c>
      <c r="AG125" s="2">
        <f t="shared" si="19"/>
        <v>786800</v>
      </c>
      <c r="AH125" s="2">
        <f t="shared" si="19"/>
        <v>2313500</v>
      </c>
      <c r="AI125" s="2" cm="1">
        <f t="array" ref="AI125">_xlfn.XLOOKUP(AI$1&amp;$AB125,$M$3:$M$1662&amp;$N$3:$N$1662,$O$3:$O$1662,0,0,1)</f>
        <v>2500</v>
      </c>
      <c r="AJ125" s="2" cm="1">
        <f t="array" ref="AJ125">_xlfn.XLOOKUP(AJ$1&amp;$AB125,$M$3:$M$1662&amp;$N$3:$N$1662,$O$3:$O$1662,0,0,1)</f>
        <v>100</v>
      </c>
      <c r="AK125" s="2" cm="1">
        <f t="array" ref="AK125">_xlfn.XLOOKUP(AK$1&amp;$AB125,$M$3:$M$1662&amp;$N$3:$N$1662,$O$3:$O$1662,0,0,1)</f>
        <v>6400</v>
      </c>
      <c r="AL125" s="2" cm="1">
        <f t="array" ref="AL125">_xlfn.XLOOKUP(AL$1&amp;$AB125,$M$3:$M$1662&amp;$N$3:$N$1662,$O$3:$O$1662,0,0,1)</f>
        <v>5900</v>
      </c>
      <c r="AM125" s="2" cm="1">
        <f t="array" ref="AM125">_xlfn.XLOOKUP(AM$1&amp;$AB125,$M$3:$M$1662&amp;$N$3:$N$1662,$O$3:$O$1662,0,0,1)</f>
        <v>8000</v>
      </c>
    </row>
    <row r="126" spans="13:39" x14ac:dyDescent="0.4">
      <c r="M126" t="s">
        <v>870</v>
      </c>
      <c r="N126" t="s">
        <v>668</v>
      </c>
      <c r="O126">
        <v>8000</v>
      </c>
      <c r="AB126" t="s">
        <v>58</v>
      </c>
      <c r="AC126" s="2">
        <f t="shared" si="15"/>
        <v>934240</v>
      </c>
      <c r="AD126" s="2">
        <f t="shared" si="19"/>
        <v>497500</v>
      </c>
      <c r="AE126" s="2">
        <f t="shared" si="19"/>
        <v>335000</v>
      </c>
      <c r="AF126" s="2">
        <f t="shared" si="19"/>
        <v>731200</v>
      </c>
      <c r="AG126" s="2">
        <f t="shared" si="19"/>
        <v>790400</v>
      </c>
      <c r="AH126" s="2">
        <f t="shared" si="19"/>
        <v>2317100</v>
      </c>
      <c r="AI126" s="2" cm="1">
        <f t="array" ref="AI126">_xlfn.XLOOKUP(AI$1&amp;$AB126,$M$3:$M$1662&amp;$N$3:$N$1662,$O$3:$O$1662,0,0,1)</f>
        <v>300</v>
      </c>
      <c r="AJ126" s="2" cm="1">
        <f t="array" ref="AJ126">_xlfn.XLOOKUP(AJ$1&amp;$AB126,$M$3:$M$1662&amp;$N$3:$N$1662,$O$3:$O$1662,0,0,1)</f>
        <v>500</v>
      </c>
      <c r="AK126" s="2" cm="1">
        <f t="array" ref="AK126">_xlfn.XLOOKUP(AK$1&amp;$AB126,$M$3:$M$1662&amp;$N$3:$N$1662,$O$3:$O$1662,0,0,1)</f>
        <v>3800</v>
      </c>
      <c r="AL126" s="2" cm="1">
        <f t="array" ref="AL126">_xlfn.XLOOKUP(AL$1&amp;$AB126,$M$3:$M$1662&amp;$N$3:$N$1662,$O$3:$O$1662,0,0,1)</f>
        <v>3600</v>
      </c>
      <c r="AM126" s="2" cm="1">
        <f t="array" ref="AM126">_xlfn.XLOOKUP(AM$1&amp;$AB126,$M$3:$M$1662&amp;$N$3:$N$1662,$O$3:$O$1662,0,0,1)</f>
        <v>3600</v>
      </c>
    </row>
    <row r="127" spans="13:39" x14ac:dyDescent="0.4">
      <c r="M127" t="s">
        <v>870</v>
      </c>
      <c r="N127" t="s">
        <v>669</v>
      </c>
      <c r="O127">
        <v>3600</v>
      </c>
      <c r="AB127" t="s">
        <v>35</v>
      </c>
      <c r="AC127" s="2">
        <f t="shared" si="15"/>
        <v>936340</v>
      </c>
      <c r="AD127" s="2">
        <f t="shared" si="19"/>
        <v>498500</v>
      </c>
      <c r="AE127" s="2">
        <f t="shared" si="19"/>
        <v>335600</v>
      </c>
      <c r="AF127" s="2">
        <f t="shared" si="19"/>
        <v>731200</v>
      </c>
      <c r="AG127" s="2">
        <f t="shared" si="19"/>
        <v>796200</v>
      </c>
      <c r="AH127" s="2">
        <f t="shared" si="19"/>
        <v>2320200</v>
      </c>
      <c r="AI127" s="2" cm="1">
        <f t="array" ref="AI127">_xlfn.XLOOKUP(AI$1&amp;$AB127,$M$3:$M$1662&amp;$N$3:$N$1662,$O$3:$O$1662,0,0,1)</f>
        <v>1000</v>
      </c>
      <c r="AJ127" s="2" cm="1">
        <f t="array" ref="AJ127">_xlfn.XLOOKUP(AJ$1&amp;$AB127,$M$3:$M$1662&amp;$N$3:$N$1662,$O$3:$O$1662,0,0,1)</f>
        <v>600</v>
      </c>
      <c r="AK127" s="2" cm="1">
        <f t="array" ref="AK127">_xlfn.XLOOKUP(AK$1&amp;$AB127,$M$3:$M$1662&amp;$N$3:$N$1662,$O$3:$O$1662,0,0,1)</f>
        <v>0</v>
      </c>
      <c r="AL127" s="2" cm="1">
        <f t="array" ref="AL127">_xlfn.XLOOKUP(AL$1&amp;$AB127,$M$3:$M$1662&amp;$N$3:$N$1662,$O$3:$O$1662,0,0,1)</f>
        <v>5800</v>
      </c>
      <c r="AM127" s="2" cm="1">
        <f t="array" ref="AM127">_xlfn.XLOOKUP(AM$1&amp;$AB127,$M$3:$M$1662&amp;$N$3:$N$1662,$O$3:$O$1662,0,0,1)</f>
        <v>3100</v>
      </c>
    </row>
    <row r="128" spans="13:39" x14ac:dyDescent="0.4">
      <c r="M128" t="s">
        <v>870</v>
      </c>
      <c r="N128" t="s">
        <v>670</v>
      </c>
      <c r="O128">
        <v>3100</v>
      </c>
      <c r="AB128" t="s">
        <v>169</v>
      </c>
      <c r="AC128" s="2">
        <f t="shared" si="15"/>
        <v>942360</v>
      </c>
      <c r="AD128" s="2">
        <f t="shared" si="19"/>
        <v>509000</v>
      </c>
      <c r="AE128" s="2">
        <f t="shared" si="19"/>
        <v>335900</v>
      </c>
      <c r="AF128" s="2">
        <f t="shared" si="19"/>
        <v>732700</v>
      </c>
      <c r="AG128" s="2">
        <f t="shared" si="19"/>
        <v>808700</v>
      </c>
      <c r="AH128" s="2">
        <f t="shared" si="19"/>
        <v>2325500</v>
      </c>
      <c r="AI128" s="2" cm="1">
        <f t="array" ref="AI128">_xlfn.XLOOKUP(AI$1&amp;$AB128,$M$3:$M$1662&amp;$N$3:$N$1662,$O$3:$O$1662,0,0,1)</f>
        <v>10500</v>
      </c>
      <c r="AJ128" s="2" cm="1">
        <f t="array" ref="AJ128">_xlfn.XLOOKUP(AJ$1&amp;$AB128,$M$3:$M$1662&amp;$N$3:$N$1662,$O$3:$O$1662,0,0,1)</f>
        <v>300</v>
      </c>
      <c r="AK128" s="2" cm="1">
        <f t="array" ref="AK128">_xlfn.XLOOKUP(AK$1&amp;$AB128,$M$3:$M$1662&amp;$N$3:$N$1662,$O$3:$O$1662,0,0,1)</f>
        <v>1500</v>
      </c>
      <c r="AL128" s="2" cm="1">
        <f t="array" ref="AL128">_xlfn.XLOOKUP(AL$1&amp;$AB128,$M$3:$M$1662&amp;$N$3:$N$1662,$O$3:$O$1662,0,0,1)</f>
        <v>12500</v>
      </c>
      <c r="AM128" s="2" cm="1">
        <f t="array" ref="AM128">_xlfn.XLOOKUP(AM$1&amp;$AB128,$M$3:$M$1662&amp;$N$3:$N$1662,$O$3:$O$1662,0,0,1)</f>
        <v>5300</v>
      </c>
    </row>
    <row r="129" spans="13:39" x14ac:dyDescent="0.4">
      <c r="M129" t="s">
        <v>870</v>
      </c>
      <c r="N129" t="s">
        <v>671</v>
      </c>
      <c r="O129">
        <v>5300</v>
      </c>
      <c r="AB129" t="s">
        <v>63</v>
      </c>
      <c r="AC129" s="2">
        <f t="shared" si="15"/>
        <v>944020</v>
      </c>
      <c r="AD129" s="2">
        <f t="shared" si="19"/>
        <v>509300</v>
      </c>
      <c r="AE129" s="2">
        <f t="shared" si="19"/>
        <v>336100</v>
      </c>
      <c r="AF129" s="2">
        <f t="shared" si="19"/>
        <v>735400</v>
      </c>
      <c r="AG129" s="2">
        <f t="shared" si="19"/>
        <v>809000</v>
      </c>
      <c r="AH129" s="2">
        <f t="shared" si="19"/>
        <v>2330300</v>
      </c>
      <c r="AI129" s="2" cm="1">
        <f t="array" ref="AI129">_xlfn.XLOOKUP(AI$1&amp;$AB129,$M$3:$M$1662&amp;$N$3:$N$1662,$O$3:$O$1662,0,0,1)</f>
        <v>300</v>
      </c>
      <c r="AJ129" s="2" cm="1">
        <f t="array" ref="AJ129">_xlfn.XLOOKUP(AJ$1&amp;$AB129,$M$3:$M$1662&amp;$N$3:$N$1662,$O$3:$O$1662,0,0,1)</f>
        <v>200</v>
      </c>
      <c r="AK129" s="2" cm="1">
        <f t="array" ref="AK129">_xlfn.XLOOKUP(AK$1&amp;$AB129,$M$3:$M$1662&amp;$N$3:$N$1662,$O$3:$O$1662,0,0,1)</f>
        <v>2700</v>
      </c>
      <c r="AL129" s="2" cm="1">
        <f t="array" ref="AL129">_xlfn.XLOOKUP(AL$1&amp;$AB129,$M$3:$M$1662&amp;$N$3:$N$1662,$O$3:$O$1662,0,0,1)</f>
        <v>300</v>
      </c>
      <c r="AM129" s="2" cm="1">
        <f t="array" ref="AM129">_xlfn.XLOOKUP(AM$1&amp;$AB129,$M$3:$M$1662&amp;$N$3:$N$1662,$O$3:$O$1662,0,0,1)</f>
        <v>4800</v>
      </c>
    </row>
    <row r="130" spans="13:39" x14ac:dyDescent="0.4">
      <c r="M130" t="s">
        <v>870</v>
      </c>
      <c r="N130" t="s">
        <v>672</v>
      </c>
      <c r="O130">
        <v>4800</v>
      </c>
      <c r="AB130" t="s">
        <v>269</v>
      </c>
      <c r="AC130" s="2">
        <f t="shared" si="15"/>
        <v>947000</v>
      </c>
      <c r="AD130" s="2">
        <f t="shared" si="19"/>
        <v>509700</v>
      </c>
      <c r="AE130" s="2">
        <f t="shared" si="19"/>
        <v>336500</v>
      </c>
      <c r="AF130" s="2">
        <f t="shared" si="19"/>
        <v>740100</v>
      </c>
      <c r="AG130" s="2">
        <f t="shared" si="19"/>
        <v>812000</v>
      </c>
      <c r="AH130" s="2">
        <f t="shared" si="19"/>
        <v>2336700</v>
      </c>
      <c r="AI130" s="2" cm="1">
        <f t="array" ref="AI130">_xlfn.XLOOKUP(AI$1&amp;$AB130,$M$3:$M$1662&amp;$N$3:$N$1662,$O$3:$O$1662,0,0,1)</f>
        <v>400</v>
      </c>
      <c r="AJ130" s="2" cm="1">
        <f t="array" ref="AJ130">_xlfn.XLOOKUP(AJ$1&amp;$AB130,$M$3:$M$1662&amp;$N$3:$N$1662,$O$3:$O$1662,0,0,1)</f>
        <v>400</v>
      </c>
      <c r="AK130" s="2" cm="1">
        <f t="array" ref="AK130">_xlfn.XLOOKUP(AK$1&amp;$AB130,$M$3:$M$1662&amp;$N$3:$N$1662,$O$3:$O$1662,0,0,1)</f>
        <v>4700</v>
      </c>
      <c r="AL130" s="2" cm="1">
        <f t="array" ref="AL130">_xlfn.XLOOKUP(AL$1&amp;$AB130,$M$3:$M$1662&amp;$N$3:$N$1662,$O$3:$O$1662,0,0,1)</f>
        <v>3000</v>
      </c>
      <c r="AM130" s="2" cm="1">
        <f t="array" ref="AM130">_xlfn.XLOOKUP(AM$1&amp;$AB130,$M$3:$M$1662&amp;$N$3:$N$1662,$O$3:$O$1662,0,0,1)</f>
        <v>6400</v>
      </c>
    </row>
    <row r="131" spans="13:39" x14ac:dyDescent="0.4">
      <c r="M131" t="s">
        <v>870</v>
      </c>
      <c r="N131" t="s">
        <v>673</v>
      </c>
      <c r="O131">
        <v>6400</v>
      </c>
      <c r="AB131" t="s">
        <v>47</v>
      </c>
      <c r="AC131" s="2">
        <f t="shared" ref="AC131:AC194" si="20">IFERROR(AVERAGEIFS(AD131:AH131,AD131:AH131,"&gt;0"),0)</f>
        <v>949140</v>
      </c>
      <c r="AD131" s="2">
        <f t="shared" si="19"/>
        <v>510200</v>
      </c>
      <c r="AE131" s="2">
        <f t="shared" si="19"/>
        <v>336800</v>
      </c>
      <c r="AF131" s="2">
        <f t="shared" si="19"/>
        <v>742100</v>
      </c>
      <c r="AG131" s="2">
        <f t="shared" si="19"/>
        <v>812400</v>
      </c>
      <c r="AH131" s="2">
        <f t="shared" si="19"/>
        <v>2344200</v>
      </c>
      <c r="AI131" s="2" cm="1">
        <f t="array" ref="AI131">_xlfn.XLOOKUP(AI$1&amp;$AB131,$M$3:$M$1662&amp;$N$3:$N$1662,$O$3:$O$1662,0,0,1)</f>
        <v>500</v>
      </c>
      <c r="AJ131" s="2" cm="1">
        <f t="array" ref="AJ131">_xlfn.XLOOKUP(AJ$1&amp;$AB131,$M$3:$M$1662&amp;$N$3:$N$1662,$O$3:$O$1662,0,0,1)</f>
        <v>300</v>
      </c>
      <c r="AK131" s="2" cm="1">
        <f t="array" ref="AK131">_xlfn.XLOOKUP(AK$1&amp;$AB131,$M$3:$M$1662&amp;$N$3:$N$1662,$O$3:$O$1662,0,0,1)</f>
        <v>2000</v>
      </c>
      <c r="AL131" s="2" cm="1">
        <f t="array" ref="AL131">_xlfn.XLOOKUP(AL$1&amp;$AB131,$M$3:$M$1662&amp;$N$3:$N$1662,$O$3:$O$1662,0,0,1)</f>
        <v>400</v>
      </c>
      <c r="AM131" s="2" cm="1">
        <f t="array" ref="AM131">_xlfn.XLOOKUP(AM$1&amp;$AB131,$M$3:$M$1662&amp;$N$3:$N$1662,$O$3:$O$1662,0,0,1)</f>
        <v>7500</v>
      </c>
    </row>
    <row r="132" spans="13:39" x14ac:dyDescent="0.4">
      <c r="M132" t="s">
        <v>870</v>
      </c>
      <c r="N132" t="s">
        <v>674</v>
      </c>
      <c r="O132">
        <v>7500</v>
      </c>
      <c r="AB132" t="s">
        <v>233</v>
      </c>
      <c r="AC132" s="2">
        <f t="shared" si="20"/>
        <v>950660</v>
      </c>
      <c r="AD132" s="2">
        <f t="shared" ref="AD132:AH147" si="21">AD131+AI132</f>
        <v>511100</v>
      </c>
      <c r="AE132" s="2">
        <f t="shared" si="21"/>
        <v>338200</v>
      </c>
      <c r="AF132" s="2">
        <f t="shared" si="21"/>
        <v>743600</v>
      </c>
      <c r="AG132" s="2">
        <f t="shared" si="21"/>
        <v>814500</v>
      </c>
      <c r="AH132" s="2">
        <f t="shared" si="21"/>
        <v>2345900</v>
      </c>
      <c r="AI132" s="2" cm="1">
        <f t="array" ref="AI132">_xlfn.XLOOKUP(AI$1&amp;$AB132,$M$3:$M$1662&amp;$N$3:$N$1662,$O$3:$O$1662,0,0,1)</f>
        <v>900</v>
      </c>
      <c r="AJ132" s="2" cm="1">
        <f t="array" ref="AJ132">_xlfn.XLOOKUP(AJ$1&amp;$AB132,$M$3:$M$1662&amp;$N$3:$N$1662,$O$3:$O$1662,0,0,1)</f>
        <v>1400</v>
      </c>
      <c r="AK132" s="2" cm="1">
        <f t="array" ref="AK132">_xlfn.XLOOKUP(AK$1&amp;$AB132,$M$3:$M$1662&amp;$N$3:$N$1662,$O$3:$O$1662,0,0,1)</f>
        <v>1500</v>
      </c>
      <c r="AL132" s="2" cm="1">
        <f t="array" ref="AL132">_xlfn.XLOOKUP(AL$1&amp;$AB132,$M$3:$M$1662&amp;$N$3:$N$1662,$O$3:$O$1662,0,0,1)</f>
        <v>2100</v>
      </c>
      <c r="AM132" s="2" cm="1">
        <f t="array" ref="AM132">_xlfn.XLOOKUP(AM$1&amp;$AB132,$M$3:$M$1662&amp;$N$3:$N$1662,$O$3:$O$1662,0,0,1)</f>
        <v>1700</v>
      </c>
    </row>
    <row r="133" spans="13:39" x14ac:dyDescent="0.4">
      <c r="M133" t="s">
        <v>870</v>
      </c>
      <c r="N133" t="s">
        <v>675</v>
      </c>
      <c r="O133">
        <v>1700</v>
      </c>
      <c r="AB133" t="s">
        <v>217</v>
      </c>
      <c r="AC133" s="2">
        <f t="shared" si="20"/>
        <v>951820</v>
      </c>
      <c r="AD133" s="2">
        <f t="shared" si="21"/>
        <v>511700</v>
      </c>
      <c r="AE133" s="2">
        <f t="shared" si="21"/>
        <v>338900</v>
      </c>
      <c r="AF133" s="2">
        <f t="shared" si="21"/>
        <v>745600</v>
      </c>
      <c r="AG133" s="2">
        <f t="shared" si="21"/>
        <v>815600</v>
      </c>
      <c r="AH133" s="2">
        <f t="shared" si="21"/>
        <v>2347300</v>
      </c>
      <c r="AI133" s="2" cm="1">
        <f t="array" ref="AI133">_xlfn.XLOOKUP(AI$1&amp;$AB133,$M$3:$M$1662&amp;$N$3:$N$1662,$O$3:$O$1662,0,0,1)</f>
        <v>600</v>
      </c>
      <c r="AJ133" s="2" cm="1">
        <f t="array" ref="AJ133">_xlfn.XLOOKUP(AJ$1&amp;$AB133,$M$3:$M$1662&amp;$N$3:$N$1662,$O$3:$O$1662,0,0,1)</f>
        <v>700</v>
      </c>
      <c r="AK133" s="2" cm="1">
        <f t="array" ref="AK133">_xlfn.XLOOKUP(AK$1&amp;$AB133,$M$3:$M$1662&amp;$N$3:$N$1662,$O$3:$O$1662,0,0,1)</f>
        <v>2000</v>
      </c>
      <c r="AL133" s="2" cm="1">
        <f t="array" ref="AL133">_xlfn.XLOOKUP(AL$1&amp;$AB133,$M$3:$M$1662&amp;$N$3:$N$1662,$O$3:$O$1662,0,0,1)</f>
        <v>1100</v>
      </c>
      <c r="AM133" s="2" cm="1">
        <f t="array" ref="AM133">_xlfn.XLOOKUP(AM$1&amp;$AB133,$M$3:$M$1662&amp;$N$3:$N$1662,$O$3:$O$1662,0,0,1)</f>
        <v>1400</v>
      </c>
    </row>
    <row r="134" spans="13:39" x14ac:dyDescent="0.4">
      <c r="M134" t="s">
        <v>870</v>
      </c>
      <c r="N134" t="s">
        <v>676</v>
      </c>
      <c r="O134">
        <v>1400</v>
      </c>
      <c r="AB134" t="s">
        <v>236</v>
      </c>
      <c r="AC134" s="2">
        <f t="shared" si="20"/>
        <v>954180</v>
      </c>
      <c r="AD134" s="2">
        <f t="shared" si="21"/>
        <v>513000</v>
      </c>
      <c r="AE134" s="2">
        <f t="shared" si="21"/>
        <v>340000</v>
      </c>
      <c r="AF134" s="2">
        <f t="shared" si="21"/>
        <v>746500</v>
      </c>
      <c r="AG134" s="2">
        <f t="shared" si="21"/>
        <v>819100</v>
      </c>
      <c r="AH134" s="2">
        <f t="shared" si="21"/>
        <v>2352300</v>
      </c>
      <c r="AI134" s="2" cm="1">
        <f t="array" ref="AI134">_xlfn.XLOOKUP(AI$1&amp;$AB134,$M$3:$M$1662&amp;$N$3:$N$1662,$O$3:$O$1662,0,0,1)</f>
        <v>1300</v>
      </c>
      <c r="AJ134" s="2" cm="1">
        <f t="array" ref="AJ134">_xlfn.XLOOKUP(AJ$1&amp;$AB134,$M$3:$M$1662&amp;$N$3:$N$1662,$O$3:$O$1662,0,0,1)</f>
        <v>1100</v>
      </c>
      <c r="AK134" s="2" cm="1">
        <f t="array" ref="AK134">_xlfn.XLOOKUP(AK$1&amp;$AB134,$M$3:$M$1662&amp;$N$3:$N$1662,$O$3:$O$1662,0,0,1)</f>
        <v>900</v>
      </c>
      <c r="AL134" s="2" cm="1">
        <f t="array" ref="AL134">_xlfn.XLOOKUP(AL$1&amp;$AB134,$M$3:$M$1662&amp;$N$3:$N$1662,$O$3:$O$1662,0,0,1)</f>
        <v>3500</v>
      </c>
      <c r="AM134" s="2" cm="1">
        <f t="array" ref="AM134">_xlfn.XLOOKUP(AM$1&amp;$AB134,$M$3:$M$1662&amp;$N$3:$N$1662,$O$3:$O$1662,0,0,1)</f>
        <v>5000</v>
      </c>
    </row>
    <row r="135" spans="13:39" x14ac:dyDescent="0.4">
      <c r="M135" t="s">
        <v>870</v>
      </c>
      <c r="N135" t="s">
        <v>677</v>
      </c>
      <c r="O135">
        <v>5000</v>
      </c>
      <c r="AB135" t="s">
        <v>227</v>
      </c>
      <c r="AC135" s="2">
        <f t="shared" si="20"/>
        <v>955880</v>
      </c>
      <c r="AD135" s="2">
        <f t="shared" si="21"/>
        <v>513000</v>
      </c>
      <c r="AE135" s="2">
        <f t="shared" si="21"/>
        <v>342500</v>
      </c>
      <c r="AF135" s="2">
        <f t="shared" si="21"/>
        <v>748500</v>
      </c>
      <c r="AG135" s="2">
        <f t="shared" si="21"/>
        <v>821100</v>
      </c>
      <c r="AH135" s="2">
        <f t="shared" si="21"/>
        <v>2354300</v>
      </c>
      <c r="AI135" s="2" cm="1">
        <f t="array" ref="AI135">_xlfn.XLOOKUP(AI$1&amp;$AB135,$M$3:$M$1662&amp;$N$3:$N$1662,$O$3:$O$1662,0,0,1)</f>
        <v>0</v>
      </c>
      <c r="AJ135" s="2" cm="1">
        <f t="array" ref="AJ135">_xlfn.XLOOKUP(AJ$1&amp;$AB135,$M$3:$M$1662&amp;$N$3:$N$1662,$O$3:$O$1662,0,0,1)</f>
        <v>2500</v>
      </c>
      <c r="AK135" s="2" cm="1">
        <f t="array" ref="AK135">_xlfn.XLOOKUP(AK$1&amp;$AB135,$M$3:$M$1662&amp;$N$3:$N$1662,$O$3:$O$1662,0,0,1)</f>
        <v>2000</v>
      </c>
      <c r="AL135" s="2" cm="1">
        <f t="array" ref="AL135">_xlfn.XLOOKUP(AL$1&amp;$AB135,$M$3:$M$1662&amp;$N$3:$N$1662,$O$3:$O$1662,0,0,1)</f>
        <v>2000</v>
      </c>
      <c r="AM135" s="2" cm="1">
        <f t="array" ref="AM135">_xlfn.XLOOKUP(AM$1&amp;$AB135,$M$3:$M$1662&amp;$N$3:$N$1662,$O$3:$O$1662,0,0,1)</f>
        <v>2000</v>
      </c>
    </row>
    <row r="136" spans="13:39" x14ac:dyDescent="0.4">
      <c r="M136" t="s">
        <v>870</v>
      </c>
      <c r="N136" t="s">
        <v>678</v>
      </c>
      <c r="O136">
        <v>2000</v>
      </c>
      <c r="AB136" t="s">
        <v>192</v>
      </c>
      <c r="AC136" s="2">
        <f t="shared" si="20"/>
        <v>957460</v>
      </c>
      <c r="AD136" s="2">
        <f t="shared" si="21"/>
        <v>514400</v>
      </c>
      <c r="AE136" s="2">
        <f t="shared" si="21"/>
        <v>343200</v>
      </c>
      <c r="AF136" s="2">
        <f t="shared" si="21"/>
        <v>749800</v>
      </c>
      <c r="AG136" s="2">
        <f t="shared" si="21"/>
        <v>822300</v>
      </c>
      <c r="AH136" s="2">
        <f t="shared" si="21"/>
        <v>2357600</v>
      </c>
      <c r="AI136" s="2" cm="1">
        <f t="array" ref="AI136">_xlfn.XLOOKUP(AI$1&amp;$AB136,$M$3:$M$1662&amp;$N$3:$N$1662,$O$3:$O$1662,0,0,1)</f>
        <v>1400</v>
      </c>
      <c r="AJ136" s="2" cm="1">
        <f t="array" ref="AJ136">_xlfn.XLOOKUP(AJ$1&amp;$AB136,$M$3:$M$1662&amp;$N$3:$N$1662,$O$3:$O$1662,0,0,1)</f>
        <v>700</v>
      </c>
      <c r="AK136" s="2" cm="1">
        <f t="array" ref="AK136">_xlfn.XLOOKUP(AK$1&amp;$AB136,$M$3:$M$1662&amp;$N$3:$N$1662,$O$3:$O$1662,0,0,1)</f>
        <v>1300</v>
      </c>
      <c r="AL136" s="2" cm="1">
        <f t="array" ref="AL136">_xlfn.XLOOKUP(AL$1&amp;$AB136,$M$3:$M$1662&amp;$N$3:$N$1662,$O$3:$O$1662,0,0,1)</f>
        <v>1200</v>
      </c>
      <c r="AM136" s="2" cm="1">
        <f t="array" ref="AM136">_xlfn.XLOOKUP(AM$1&amp;$AB136,$M$3:$M$1662&amp;$N$3:$N$1662,$O$3:$O$1662,0,0,1)</f>
        <v>3300</v>
      </c>
    </row>
    <row r="137" spans="13:39" x14ac:dyDescent="0.4">
      <c r="M137" t="s">
        <v>870</v>
      </c>
      <c r="N137" t="s">
        <v>679</v>
      </c>
      <c r="O137">
        <v>3300</v>
      </c>
      <c r="AB137" t="s">
        <v>248</v>
      </c>
      <c r="AC137" s="2">
        <f t="shared" si="20"/>
        <v>961500</v>
      </c>
      <c r="AD137" s="2">
        <f t="shared" si="21"/>
        <v>531000</v>
      </c>
      <c r="AE137" s="2">
        <f t="shared" si="21"/>
        <v>343300</v>
      </c>
      <c r="AF137" s="2">
        <f t="shared" si="21"/>
        <v>751900</v>
      </c>
      <c r="AG137" s="2">
        <f t="shared" si="21"/>
        <v>822600</v>
      </c>
      <c r="AH137" s="2">
        <f t="shared" si="21"/>
        <v>2358700</v>
      </c>
      <c r="AI137" s="2" cm="1">
        <f t="array" ref="AI137">_xlfn.XLOOKUP(AI$1&amp;$AB137,$M$3:$M$1662&amp;$N$3:$N$1662,$O$3:$O$1662,0,0,1)</f>
        <v>16600</v>
      </c>
      <c r="AJ137" s="2" cm="1">
        <f t="array" ref="AJ137">_xlfn.XLOOKUP(AJ$1&amp;$AB137,$M$3:$M$1662&amp;$N$3:$N$1662,$O$3:$O$1662,0,0,1)</f>
        <v>100</v>
      </c>
      <c r="AK137" s="2" cm="1">
        <f t="array" ref="AK137">_xlfn.XLOOKUP(AK$1&amp;$AB137,$M$3:$M$1662&amp;$N$3:$N$1662,$O$3:$O$1662,0,0,1)</f>
        <v>2100</v>
      </c>
      <c r="AL137" s="2" cm="1">
        <f t="array" ref="AL137">_xlfn.XLOOKUP(AL$1&amp;$AB137,$M$3:$M$1662&amp;$N$3:$N$1662,$O$3:$O$1662,0,0,1)</f>
        <v>300</v>
      </c>
      <c r="AM137" s="2" cm="1">
        <f t="array" ref="AM137">_xlfn.XLOOKUP(AM$1&amp;$AB137,$M$3:$M$1662&amp;$N$3:$N$1662,$O$3:$O$1662,0,0,1)</f>
        <v>1100</v>
      </c>
    </row>
    <row r="138" spans="13:39" x14ac:dyDescent="0.4">
      <c r="M138" t="s">
        <v>870</v>
      </c>
      <c r="N138" t="s">
        <v>680</v>
      </c>
      <c r="O138">
        <v>1100</v>
      </c>
      <c r="AB138" t="s">
        <v>73</v>
      </c>
      <c r="AC138" s="2">
        <f t="shared" si="20"/>
        <v>964560</v>
      </c>
      <c r="AD138" s="2">
        <f t="shared" si="21"/>
        <v>537400</v>
      </c>
      <c r="AE138" s="2">
        <f t="shared" si="21"/>
        <v>343600</v>
      </c>
      <c r="AF138" s="2">
        <f t="shared" si="21"/>
        <v>753600</v>
      </c>
      <c r="AG138" s="2">
        <f t="shared" si="21"/>
        <v>826300</v>
      </c>
      <c r="AH138" s="2">
        <f t="shared" si="21"/>
        <v>2361900</v>
      </c>
      <c r="AI138" s="2" cm="1">
        <f t="array" ref="AI138">_xlfn.XLOOKUP(AI$1&amp;$AB138,$M$3:$M$1662&amp;$N$3:$N$1662,$O$3:$O$1662,0,0,1)</f>
        <v>6400</v>
      </c>
      <c r="AJ138" s="2" cm="1">
        <f t="array" ref="AJ138">_xlfn.XLOOKUP(AJ$1&amp;$AB138,$M$3:$M$1662&amp;$N$3:$N$1662,$O$3:$O$1662,0,0,1)</f>
        <v>300</v>
      </c>
      <c r="AK138" s="2" cm="1">
        <f t="array" ref="AK138">_xlfn.XLOOKUP(AK$1&amp;$AB138,$M$3:$M$1662&amp;$N$3:$N$1662,$O$3:$O$1662,0,0,1)</f>
        <v>1700</v>
      </c>
      <c r="AL138" s="2" cm="1">
        <f t="array" ref="AL138">_xlfn.XLOOKUP(AL$1&amp;$AB138,$M$3:$M$1662&amp;$N$3:$N$1662,$O$3:$O$1662,0,0,1)</f>
        <v>3700</v>
      </c>
      <c r="AM138" s="2" cm="1">
        <f t="array" ref="AM138">_xlfn.XLOOKUP(AM$1&amp;$AB138,$M$3:$M$1662&amp;$N$3:$N$1662,$O$3:$O$1662,0,0,1)</f>
        <v>3200</v>
      </c>
    </row>
    <row r="139" spans="13:39" x14ac:dyDescent="0.4">
      <c r="M139" t="s">
        <v>870</v>
      </c>
      <c r="N139" t="s">
        <v>681</v>
      </c>
      <c r="O139">
        <v>3200</v>
      </c>
      <c r="AB139" t="s">
        <v>291</v>
      </c>
      <c r="AC139" s="2">
        <f t="shared" si="20"/>
        <v>966760</v>
      </c>
      <c r="AD139" s="2">
        <f t="shared" si="21"/>
        <v>540700</v>
      </c>
      <c r="AE139" s="2">
        <f t="shared" si="21"/>
        <v>343600</v>
      </c>
      <c r="AF139" s="2">
        <f t="shared" si="21"/>
        <v>755400</v>
      </c>
      <c r="AG139" s="2">
        <f t="shared" si="21"/>
        <v>826400</v>
      </c>
      <c r="AH139" s="2">
        <f t="shared" si="21"/>
        <v>2367700</v>
      </c>
      <c r="AI139" s="2" cm="1">
        <f t="array" ref="AI139">_xlfn.XLOOKUP(AI$1&amp;$AB139,$M$3:$M$1662&amp;$N$3:$N$1662,$O$3:$O$1662,0,0,1)</f>
        <v>3300</v>
      </c>
      <c r="AJ139" s="2" cm="1">
        <f t="array" ref="AJ139">_xlfn.XLOOKUP(AJ$1&amp;$AB139,$M$3:$M$1662&amp;$N$3:$N$1662,$O$3:$O$1662,0,0,1)</f>
        <v>0</v>
      </c>
      <c r="AK139" s="2" cm="1">
        <f t="array" ref="AK139">_xlfn.XLOOKUP(AK$1&amp;$AB139,$M$3:$M$1662&amp;$N$3:$N$1662,$O$3:$O$1662,0,0,1)</f>
        <v>1800</v>
      </c>
      <c r="AL139" s="2" cm="1">
        <f t="array" ref="AL139">_xlfn.XLOOKUP(AL$1&amp;$AB139,$M$3:$M$1662&amp;$N$3:$N$1662,$O$3:$O$1662,0,0,1)</f>
        <v>100</v>
      </c>
      <c r="AM139" s="2" cm="1">
        <f t="array" ref="AM139">_xlfn.XLOOKUP(AM$1&amp;$AB139,$M$3:$M$1662&amp;$N$3:$N$1662,$O$3:$O$1662,0,0,1)</f>
        <v>5800</v>
      </c>
    </row>
    <row r="140" spans="13:39" x14ac:dyDescent="0.4">
      <c r="M140" t="s">
        <v>870</v>
      </c>
      <c r="N140" t="s">
        <v>682</v>
      </c>
      <c r="O140">
        <v>5800</v>
      </c>
      <c r="AB140" t="s">
        <v>287</v>
      </c>
      <c r="AC140" s="2">
        <f t="shared" si="20"/>
        <v>968320</v>
      </c>
      <c r="AD140" s="2">
        <f t="shared" si="21"/>
        <v>541700</v>
      </c>
      <c r="AE140" s="2">
        <f t="shared" si="21"/>
        <v>343700</v>
      </c>
      <c r="AF140" s="2">
        <f t="shared" si="21"/>
        <v>755700</v>
      </c>
      <c r="AG140" s="2">
        <f t="shared" si="21"/>
        <v>829600</v>
      </c>
      <c r="AH140" s="2">
        <f t="shared" si="21"/>
        <v>2370900</v>
      </c>
      <c r="AI140" s="2" cm="1">
        <f t="array" ref="AI140">_xlfn.XLOOKUP(AI$1&amp;$AB140,$M$3:$M$1662&amp;$N$3:$N$1662,$O$3:$O$1662,0,0,1)</f>
        <v>1000</v>
      </c>
      <c r="AJ140" s="2" cm="1">
        <f t="array" ref="AJ140">_xlfn.XLOOKUP(AJ$1&amp;$AB140,$M$3:$M$1662&amp;$N$3:$N$1662,$O$3:$O$1662,0,0,1)</f>
        <v>100</v>
      </c>
      <c r="AK140" s="2" cm="1">
        <f t="array" ref="AK140">_xlfn.XLOOKUP(AK$1&amp;$AB140,$M$3:$M$1662&amp;$N$3:$N$1662,$O$3:$O$1662,0,0,1)</f>
        <v>300</v>
      </c>
      <c r="AL140" s="2" cm="1">
        <f t="array" ref="AL140">_xlfn.XLOOKUP(AL$1&amp;$AB140,$M$3:$M$1662&amp;$N$3:$N$1662,$O$3:$O$1662,0,0,1)</f>
        <v>3200</v>
      </c>
      <c r="AM140" s="2" cm="1">
        <f t="array" ref="AM140">_xlfn.XLOOKUP(AM$1&amp;$AB140,$M$3:$M$1662&amp;$N$3:$N$1662,$O$3:$O$1662,0,0,1)</f>
        <v>3200</v>
      </c>
    </row>
    <row r="141" spans="13:39" x14ac:dyDescent="0.4">
      <c r="M141" t="s">
        <v>870</v>
      </c>
      <c r="N141" t="s">
        <v>683</v>
      </c>
      <c r="O141">
        <v>3200</v>
      </c>
      <c r="AB141" t="s">
        <v>108</v>
      </c>
      <c r="AC141" s="2">
        <f t="shared" si="20"/>
        <v>969900</v>
      </c>
      <c r="AD141" s="2">
        <f t="shared" si="21"/>
        <v>545400</v>
      </c>
      <c r="AE141" s="2">
        <f t="shared" si="21"/>
        <v>344200</v>
      </c>
      <c r="AF141" s="2">
        <f t="shared" si="21"/>
        <v>756300</v>
      </c>
      <c r="AG141" s="2">
        <f t="shared" si="21"/>
        <v>831400</v>
      </c>
      <c r="AH141" s="2">
        <f t="shared" si="21"/>
        <v>2372200</v>
      </c>
      <c r="AI141" s="2" cm="1">
        <f t="array" ref="AI141">_xlfn.XLOOKUP(AI$1&amp;$AB141,$M$3:$M$1662&amp;$N$3:$N$1662,$O$3:$O$1662,0,0,1)</f>
        <v>3700</v>
      </c>
      <c r="AJ141" s="2" cm="1">
        <f t="array" ref="AJ141">_xlfn.XLOOKUP(AJ$1&amp;$AB141,$M$3:$M$1662&amp;$N$3:$N$1662,$O$3:$O$1662,0,0,1)</f>
        <v>500</v>
      </c>
      <c r="AK141" s="2" cm="1">
        <f t="array" ref="AK141">_xlfn.XLOOKUP(AK$1&amp;$AB141,$M$3:$M$1662&amp;$N$3:$N$1662,$O$3:$O$1662,0,0,1)</f>
        <v>600</v>
      </c>
      <c r="AL141" s="2" cm="1">
        <f t="array" ref="AL141">_xlfn.XLOOKUP(AL$1&amp;$AB141,$M$3:$M$1662&amp;$N$3:$N$1662,$O$3:$O$1662,0,0,1)</f>
        <v>1800</v>
      </c>
      <c r="AM141" s="2" cm="1">
        <f t="array" ref="AM141">_xlfn.XLOOKUP(AM$1&amp;$AB141,$M$3:$M$1662&amp;$N$3:$N$1662,$O$3:$O$1662,0,0,1)</f>
        <v>1300</v>
      </c>
    </row>
    <row r="142" spans="13:39" x14ac:dyDescent="0.4">
      <c r="M142" t="s">
        <v>870</v>
      </c>
      <c r="N142" t="s">
        <v>684</v>
      </c>
      <c r="O142">
        <v>1300</v>
      </c>
      <c r="AB142" t="s">
        <v>45</v>
      </c>
      <c r="AC142" s="2">
        <f t="shared" si="20"/>
        <v>971280</v>
      </c>
      <c r="AD142" s="2">
        <f t="shared" si="21"/>
        <v>546900</v>
      </c>
      <c r="AE142" s="2">
        <f t="shared" si="21"/>
        <v>344300</v>
      </c>
      <c r="AF142" s="2">
        <f t="shared" si="21"/>
        <v>756900</v>
      </c>
      <c r="AG142" s="2">
        <f t="shared" si="21"/>
        <v>833000</v>
      </c>
      <c r="AH142" s="2">
        <f t="shared" si="21"/>
        <v>2375300</v>
      </c>
      <c r="AI142" s="2" cm="1">
        <f t="array" ref="AI142">_xlfn.XLOOKUP(AI$1&amp;$AB142,$M$3:$M$1662&amp;$N$3:$N$1662,$O$3:$O$1662,0,0,1)</f>
        <v>1500</v>
      </c>
      <c r="AJ142" s="2" cm="1">
        <f t="array" ref="AJ142">_xlfn.XLOOKUP(AJ$1&amp;$AB142,$M$3:$M$1662&amp;$N$3:$N$1662,$O$3:$O$1662,0,0,1)</f>
        <v>100</v>
      </c>
      <c r="AK142" s="2" cm="1">
        <f t="array" ref="AK142">_xlfn.XLOOKUP(AK$1&amp;$AB142,$M$3:$M$1662&amp;$N$3:$N$1662,$O$3:$O$1662,0,0,1)</f>
        <v>600</v>
      </c>
      <c r="AL142" s="2" cm="1">
        <f t="array" ref="AL142">_xlfn.XLOOKUP(AL$1&amp;$AB142,$M$3:$M$1662&amp;$N$3:$N$1662,$O$3:$O$1662,0,0,1)</f>
        <v>1600</v>
      </c>
      <c r="AM142" s="2" cm="1">
        <f t="array" ref="AM142">_xlfn.XLOOKUP(AM$1&amp;$AB142,$M$3:$M$1662&amp;$N$3:$N$1662,$O$3:$O$1662,0,0,1)</f>
        <v>3100</v>
      </c>
    </row>
    <row r="143" spans="13:39" x14ac:dyDescent="0.4">
      <c r="M143" t="s">
        <v>870</v>
      </c>
      <c r="N143" t="s">
        <v>685</v>
      </c>
      <c r="O143">
        <v>3100</v>
      </c>
      <c r="AB143" t="s">
        <v>114</v>
      </c>
      <c r="AC143" s="2">
        <f t="shared" si="20"/>
        <v>973280</v>
      </c>
      <c r="AD143" s="2">
        <f t="shared" si="21"/>
        <v>547800</v>
      </c>
      <c r="AE143" s="2">
        <f t="shared" si="21"/>
        <v>346800</v>
      </c>
      <c r="AF143" s="2">
        <f t="shared" si="21"/>
        <v>758400</v>
      </c>
      <c r="AG143" s="2">
        <f t="shared" si="21"/>
        <v>835100</v>
      </c>
      <c r="AH143" s="2">
        <f t="shared" si="21"/>
        <v>2378300</v>
      </c>
      <c r="AI143" s="2" cm="1">
        <f t="array" ref="AI143">_xlfn.XLOOKUP(AI$1&amp;$AB143,$M$3:$M$1662&amp;$N$3:$N$1662,$O$3:$O$1662,0,0,1)</f>
        <v>900</v>
      </c>
      <c r="AJ143" s="2" cm="1">
        <f t="array" ref="AJ143">_xlfn.XLOOKUP(AJ$1&amp;$AB143,$M$3:$M$1662&amp;$N$3:$N$1662,$O$3:$O$1662,0,0,1)</f>
        <v>2500</v>
      </c>
      <c r="AK143" s="2" cm="1">
        <f t="array" ref="AK143">_xlfn.XLOOKUP(AK$1&amp;$AB143,$M$3:$M$1662&amp;$N$3:$N$1662,$O$3:$O$1662,0,0,1)</f>
        <v>1500</v>
      </c>
      <c r="AL143" s="2" cm="1">
        <f t="array" ref="AL143">_xlfn.XLOOKUP(AL$1&amp;$AB143,$M$3:$M$1662&amp;$N$3:$N$1662,$O$3:$O$1662,0,0,1)</f>
        <v>2100</v>
      </c>
      <c r="AM143" s="2" cm="1">
        <f t="array" ref="AM143">_xlfn.XLOOKUP(AM$1&amp;$AB143,$M$3:$M$1662&amp;$N$3:$N$1662,$O$3:$O$1662,0,0,1)</f>
        <v>3000</v>
      </c>
    </row>
    <row r="144" spans="13:39" x14ac:dyDescent="0.4">
      <c r="M144" t="s">
        <v>870</v>
      </c>
      <c r="N144" t="s">
        <v>686</v>
      </c>
      <c r="O144">
        <v>3000</v>
      </c>
      <c r="AB144" t="s">
        <v>189</v>
      </c>
      <c r="AC144" s="2">
        <f t="shared" si="20"/>
        <v>976580</v>
      </c>
      <c r="AD144" s="2">
        <f t="shared" si="21"/>
        <v>551200</v>
      </c>
      <c r="AE144" s="2">
        <f t="shared" si="21"/>
        <v>346800</v>
      </c>
      <c r="AF144" s="2">
        <f t="shared" si="21"/>
        <v>759300</v>
      </c>
      <c r="AG144" s="2">
        <f t="shared" si="21"/>
        <v>836400</v>
      </c>
      <c r="AH144" s="2">
        <f t="shared" si="21"/>
        <v>2389200</v>
      </c>
      <c r="AI144" s="2" cm="1">
        <f t="array" ref="AI144">_xlfn.XLOOKUP(AI$1&amp;$AB144,$M$3:$M$1662&amp;$N$3:$N$1662,$O$3:$O$1662,0,0,1)</f>
        <v>3400</v>
      </c>
      <c r="AJ144" s="2" cm="1">
        <f t="array" ref="AJ144">_xlfn.XLOOKUP(AJ$1&amp;$AB144,$M$3:$M$1662&amp;$N$3:$N$1662,$O$3:$O$1662,0,0,1)</f>
        <v>0</v>
      </c>
      <c r="AK144" s="2" cm="1">
        <f t="array" ref="AK144">_xlfn.XLOOKUP(AK$1&amp;$AB144,$M$3:$M$1662&amp;$N$3:$N$1662,$O$3:$O$1662,0,0,1)</f>
        <v>900</v>
      </c>
      <c r="AL144" s="2" cm="1">
        <f t="array" ref="AL144">_xlfn.XLOOKUP(AL$1&amp;$AB144,$M$3:$M$1662&amp;$N$3:$N$1662,$O$3:$O$1662,0,0,1)</f>
        <v>1300</v>
      </c>
      <c r="AM144" s="2" cm="1">
        <f t="array" ref="AM144">_xlfn.XLOOKUP(AM$1&amp;$AB144,$M$3:$M$1662&amp;$N$3:$N$1662,$O$3:$O$1662,0,0,1)</f>
        <v>10900</v>
      </c>
    </row>
    <row r="145" spans="13:39" x14ac:dyDescent="0.4">
      <c r="M145" t="s">
        <v>870</v>
      </c>
      <c r="N145" t="s">
        <v>687</v>
      </c>
      <c r="O145">
        <v>10900</v>
      </c>
      <c r="AB145" t="s">
        <v>71</v>
      </c>
      <c r="AC145" s="2">
        <f t="shared" si="20"/>
        <v>978120</v>
      </c>
      <c r="AD145" s="2">
        <f t="shared" si="21"/>
        <v>552000</v>
      </c>
      <c r="AE145" s="2">
        <f t="shared" si="21"/>
        <v>347000</v>
      </c>
      <c r="AF145" s="2">
        <f t="shared" si="21"/>
        <v>761900</v>
      </c>
      <c r="AG145" s="2">
        <f t="shared" si="21"/>
        <v>837400</v>
      </c>
      <c r="AH145" s="2">
        <f t="shared" si="21"/>
        <v>2392300</v>
      </c>
      <c r="AI145" s="2" cm="1">
        <f t="array" ref="AI145">_xlfn.XLOOKUP(AI$1&amp;$AB145,$M$3:$M$1662&amp;$N$3:$N$1662,$O$3:$O$1662,0,0,1)</f>
        <v>800</v>
      </c>
      <c r="AJ145" s="2" cm="1">
        <f t="array" ref="AJ145">_xlfn.XLOOKUP(AJ$1&amp;$AB145,$M$3:$M$1662&amp;$N$3:$N$1662,$O$3:$O$1662,0,0,1)</f>
        <v>200</v>
      </c>
      <c r="AK145" s="2" cm="1">
        <f t="array" ref="AK145">_xlfn.XLOOKUP(AK$1&amp;$AB145,$M$3:$M$1662&amp;$N$3:$N$1662,$O$3:$O$1662,0,0,1)</f>
        <v>2600</v>
      </c>
      <c r="AL145" s="2" cm="1">
        <f t="array" ref="AL145">_xlfn.XLOOKUP(AL$1&amp;$AB145,$M$3:$M$1662&amp;$N$3:$N$1662,$O$3:$O$1662,0,0,1)</f>
        <v>1000</v>
      </c>
      <c r="AM145" s="2" cm="1">
        <f t="array" ref="AM145">_xlfn.XLOOKUP(AM$1&amp;$AB145,$M$3:$M$1662&amp;$N$3:$N$1662,$O$3:$O$1662,0,0,1)</f>
        <v>3100</v>
      </c>
    </row>
    <row r="146" spans="13:39" x14ac:dyDescent="0.4">
      <c r="M146" t="s">
        <v>870</v>
      </c>
      <c r="N146" t="s">
        <v>688</v>
      </c>
      <c r="O146">
        <v>3100</v>
      </c>
      <c r="AB146" t="s">
        <v>240</v>
      </c>
      <c r="AC146" s="2">
        <f t="shared" si="20"/>
        <v>979660</v>
      </c>
      <c r="AD146" s="2">
        <f t="shared" si="21"/>
        <v>553600</v>
      </c>
      <c r="AE146" s="2">
        <f t="shared" si="21"/>
        <v>347400</v>
      </c>
      <c r="AF146" s="2">
        <f t="shared" si="21"/>
        <v>762500</v>
      </c>
      <c r="AG146" s="2">
        <f t="shared" si="21"/>
        <v>838800</v>
      </c>
      <c r="AH146" s="2">
        <f t="shared" si="21"/>
        <v>2396000</v>
      </c>
      <c r="AI146" s="2" cm="1">
        <f t="array" ref="AI146">_xlfn.XLOOKUP(AI$1&amp;$AB146,$M$3:$M$1662&amp;$N$3:$N$1662,$O$3:$O$1662,0,0,1)</f>
        <v>1600</v>
      </c>
      <c r="AJ146" s="2" cm="1">
        <f t="array" ref="AJ146">_xlfn.XLOOKUP(AJ$1&amp;$AB146,$M$3:$M$1662&amp;$N$3:$N$1662,$O$3:$O$1662,0,0,1)</f>
        <v>400</v>
      </c>
      <c r="AK146" s="2" cm="1">
        <f t="array" ref="AK146">_xlfn.XLOOKUP(AK$1&amp;$AB146,$M$3:$M$1662&amp;$N$3:$N$1662,$O$3:$O$1662,0,0,1)</f>
        <v>600</v>
      </c>
      <c r="AL146" s="2" cm="1">
        <f t="array" ref="AL146">_xlfn.XLOOKUP(AL$1&amp;$AB146,$M$3:$M$1662&amp;$N$3:$N$1662,$O$3:$O$1662,0,0,1)</f>
        <v>1400</v>
      </c>
      <c r="AM146" s="2" cm="1">
        <f t="array" ref="AM146">_xlfn.XLOOKUP(AM$1&amp;$AB146,$M$3:$M$1662&amp;$N$3:$N$1662,$O$3:$O$1662,0,0,1)</f>
        <v>3700</v>
      </c>
    </row>
    <row r="147" spans="13:39" x14ac:dyDescent="0.4">
      <c r="M147" t="s">
        <v>870</v>
      </c>
      <c r="N147" t="s">
        <v>689</v>
      </c>
      <c r="O147">
        <v>3700</v>
      </c>
      <c r="AB147" t="s">
        <v>200</v>
      </c>
      <c r="AC147" s="2">
        <f t="shared" si="20"/>
        <v>981360</v>
      </c>
      <c r="AD147" s="2">
        <f t="shared" si="21"/>
        <v>553900</v>
      </c>
      <c r="AE147" s="2">
        <f t="shared" si="21"/>
        <v>347600</v>
      </c>
      <c r="AF147" s="2">
        <f t="shared" si="21"/>
        <v>764400</v>
      </c>
      <c r="AG147" s="2">
        <f t="shared" si="21"/>
        <v>841400</v>
      </c>
      <c r="AH147" s="2">
        <f t="shared" si="21"/>
        <v>2399500</v>
      </c>
      <c r="AI147" s="2" cm="1">
        <f t="array" ref="AI147">_xlfn.XLOOKUP(AI$1&amp;$AB147,$M$3:$M$1662&amp;$N$3:$N$1662,$O$3:$O$1662,0,0,1)</f>
        <v>300</v>
      </c>
      <c r="AJ147" s="2" cm="1">
        <f t="array" ref="AJ147">_xlfn.XLOOKUP(AJ$1&amp;$AB147,$M$3:$M$1662&amp;$N$3:$N$1662,$O$3:$O$1662,0,0,1)</f>
        <v>200</v>
      </c>
      <c r="AK147" s="2" cm="1">
        <f t="array" ref="AK147">_xlfn.XLOOKUP(AK$1&amp;$AB147,$M$3:$M$1662&amp;$N$3:$N$1662,$O$3:$O$1662,0,0,1)</f>
        <v>1900</v>
      </c>
      <c r="AL147" s="2" cm="1">
        <f t="array" ref="AL147">_xlfn.XLOOKUP(AL$1&amp;$AB147,$M$3:$M$1662&amp;$N$3:$N$1662,$O$3:$O$1662,0,0,1)</f>
        <v>2600</v>
      </c>
      <c r="AM147" s="2" cm="1">
        <f t="array" ref="AM147">_xlfn.XLOOKUP(AM$1&amp;$AB147,$M$3:$M$1662&amp;$N$3:$N$1662,$O$3:$O$1662,0,0,1)</f>
        <v>3500</v>
      </c>
    </row>
    <row r="148" spans="13:39" x14ac:dyDescent="0.4">
      <c r="M148" t="s">
        <v>870</v>
      </c>
      <c r="N148" t="s">
        <v>690</v>
      </c>
      <c r="O148">
        <v>3500</v>
      </c>
      <c r="AB148" t="s">
        <v>53</v>
      </c>
      <c r="AC148" s="2">
        <f t="shared" si="20"/>
        <v>983380</v>
      </c>
      <c r="AD148" s="2">
        <f t="shared" ref="AD148:AH163" si="22">AD147+AI148</f>
        <v>556500</v>
      </c>
      <c r="AE148" s="2">
        <f t="shared" si="22"/>
        <v>350300</v>
      </c>
      <c r="AF148" s="2">
        <f t="shared" si="22"/>
        <v>765600</v>
      </c>
      <c r="AG148" s="2">
        <f t="shared" si="22"/>
        <v>842400</v>
      </c>
      <c r="AH148" s="2">
        <f t="shared" si="22"/>
        <v>2402100</v>
      </c>
      <c r="AI148" s="2" cm="1">
        <f t="array" ref="AI148">_xlfn.XLOOKUP(AI$1&amp;$AB148,$M$3:$M$1662&amp;$N$3:$N$1662,$O$3:$O$1662,0,0,1)</f>
        <v>2600</v>
      </c>
      <c r="AJ148" s="2" cm="1">
        <f t="array" ref="AJ148">_xlfn.XLOOKUP(AJ$1&amp;$AB148,$M$3:$M$1662&amp;$N$3:$N$1662,$O$3:$O$1662,0,0,1)</f>
        <v>2700</v>
      </c>
      <c r="AK148" s="2" cm="1">
        <f t="array" ref="AK148">_xlfn.XLOOKUP(AK$1&amp;$AB148,$M$3:$M$1662&amp;$N$3:$N$1662,$O$3:$O$1662,0,0,1)</f>
        <v>1200</v>
      </c>
      <c r="AL148" s="2" cm="1">
        <f t="array" ref="AL148">_xlfn.XLOOKUP(AL$1&amp;$AB148,$M$3:$M$1662&amp;$N$3:$N$1662,$O$3:$O$1662,0,0,1)</f>
        <v>1000</v>
      </c>
      <c r="AM148" s="2" cm="1">
        <f t="array" ref="AM148">_xlfn.XLOOKUP(AM$1&amp;$AB148,$M$3:$M$1662&amp;$N$3:$N$1662,$O$3:$O$1662,0,0,1)</f>
        <v>2600</v>
      </c>
    </row>
    <row r="149" spans="13:39" x14ac:dyDescent="0.4">
      <c r="M149" t="s">
        <v>870</v>
      </c>
      <c r="N149" t="s">
        <v>691</v>
      </c>
      <c r="O149">
        <v>2600</v>
      </c>
      <c r="AB149" t="s">
        <v>10</v>
      </c>
      <c r="AC149" s="2">
        <f t="shared" si="20"/>
        <v>985840</v>
      </c>
      <c r="AD149" s="2">
        <f t="shared" si="22"/>
        <v>560300</v>
      </c>
      <c r="AE149" s="2">
        <f t="shared" si="22"/>
        <v>351600</v>
      </c>
      <c r="AF149" s="2">
        <f t="shared" si="22"/>
        <v>767100</v>
      </c>
      <c r="AG149" s="2">
        <f t="shared" si="22"/>
        <v>843700</v>
      </c>
      <c r="AH149" s="2">
        <f t="shared" si="22"/>
        <v>2406500</v>
      </c>
      <c r="AI149" s="2" cm="1">
        <f t="array" ref="AI149">_xlfn.XLOOKUP(AI$1&amp;$AB149,$M$3:$M$1662&amp;$N$3:$N$1662,$O$3:$O$1662,0,0,1)</f>
        <v>3800</v>
      </c>
      <c r="AJ149" s="2" cm="1">
        <f t="array" ref="AJ149">_xlfn.XLOOKUP(AJ$1&amp;$AB149,$M$3:$M$1662&amp;$N$3:$N$1662,$O$3:$O$1662,0,0,1)</f>
        <v>1300</v>
      </c>
      <c r="AK149" s="2" cm="1">
        <f t="array" ref="AK149">_xlfn.XLOOKUP(AK$1&amp;$AB149,$M$3:$M$1662&amp;$N$3:$N$1662,$O$3:$O$1662,0,0,1)</f>
        <v>1500</v>
      </c>
      <c r="AL149" s="2" cm="1">
        <f t="array" ref="AL149">_xlfn.XLOOKUP(AL$1&amp;$AB149,$M$3:$M$1662&amp;$N$3:$N$1662,$O$3:$O$1662,0,0,1)</f>
        <v>1300</v>
      </c>
      <c r="AM149" s="2" cm="1">
        <f t="array" ref="AM149">_xlfn.XLOOKUP(AM$1&amp;$AB149,$M$3:$M$1662&amp;$N$3:$N$1662,$O$3:$O$1662,0,0,1)</f>
        <v>4400</v>
      </c>
    </row>
    <row r="150" spans="13:39" x14ac:dyDescent="0.4">
      <c r="M150" t="s">
        <v>870</v>
      </c>
      <c r="N150" t="s">
        <v>692</v>
      </c>
      <c r="O150">
        <v>4400</v>
      </c>
      <c r="AB150" t="s">
        <v>49</v>
      </c>
      <c r="AC150" s="2">
        <f t="shared" si="20"/>
        <v>988700</v>
      </c>
      <c r="AD150" s="2">
        <f t="shared" si="22"/>
        <v>560700</v>
      </c>
      <c r="AE150" s="2">
        <f t="shared" si="22"/>
        <v>351600</v>
      </c>
      <c r="AF150" s="2">
        <f t="shared" si="22"/>
        <v>770500</v>
      </c>
      <c r="AG150" s="2">
        <f t="shared" si="22"/>
        <v>846100</v>
      </c>
      <c r="AH150" s="2">
        <f t="shared" si="22"/>
        <v>2414600</v>
      </c>
      <c r="AI150" s="2" cm="1">
        <f t="array" ref="AI150">_xlfn.XLOOKUP(AI$1&amp;$AB150,$M$3:$M$1662&amp;$N$3:$N$1662,$O$3:$O$1662,0,0,1)</f>
        <v>400</v>
      </c>
      <c r="AJ150" s="2" cm="1">
        <f t="array" ref="AJ150">_xlfn.XLOOKUP(AJ$1&amp;$AB150,$M$3:$M$1662&amp;$N$3:$N$1662,$O$3:$O$1662,0,0,1)</f>
        <v>0</v>
      </c>
      <c r="AK150" s="2" cm="1">
        <f t="array" ref="AK150">_xlfn.XLOOKUP(AK$1&amp;$AB150,$M$3:$M$1662&amp;$N$3:$N$1662,$O$3:$O$1662,0,0,1)</f>
        <v>3400</v>
      </c>
      <c r="AL150" s="2" cm="1">
        <f t="array" ref="AL150">_xlfn.XLOOKUP(AL$1&amp;$AB150,$M$3:$M$1662&amp;$N$3:$N$1662,$O$3:$O$1662,0,0,1)</f>
        <v>2400</v>
      </c>
      <c r="AM150" s="2" cm="1">
        <f t="array" ref="AM150">_xlfn.XLOOKUP(AM$1&amp;$AB150,$M$3:$M$1662&amp;$N$3:$N$1662,$O$3:$O$1662,0,0,1)</f>
        <v>8100</v>
      </c>
    </row>
    <row r="151" spans="13:39" x14ac:dyDescent="0.4">
      <c r="M151" t="s">
        <v>870</v>
      </c>
      <c r="N151" t="s">
        <v>693</v>
      </c>
      <c r="O151">
        <v>8100</v>
      </c>
      <c r="AB151" t="s">
        <v>77</v>
      </c>
      <c r="AC151" s="2">
        <f t="shared" si="20"/>
        <v>991100</v>
      </c>
      <c r="AD151" s="2">
        <f t="shared" si="22"/>
        <v>561400</v>
      </c>
      <c r="AE151" s="2">
        <f t="shared" si="22"/>
        <v>352300</v>
      </c>
      <c r="AF151" s="2">
        <f t="shared" si="22"/>
        <v>771300</v>
      </c>
      <c r="AG151" s="2">
        <f t="shared" si="22"/>
        <v>847500</v>
      </c>
      <c r="AH151" s="2">
        <f t="shared" si="22"/>
        <v>2423000</v>
      </c>
      <c r="AI151" s="2" cm="1">
        <f t="array" ref="AI151">_xlfn.XLOOKUP(AI$1&amp;$AB151,$M$3:$M$1662&amp;$N$3:$N$1662,$O$3:$O$1662,0,0,1)</f>
        <v>700</v>
      </c>
      <c r="AJ151" s="2" cm="1">
        <f t="array" ref="AJ151">_xlfn.XLOOKUP(AJ$1&amp;$AB151,$M$3:$M$1662&amp;$N$3:$N$1662,$O$3:$O$1662,0,0,1)</f>
        <v>700</v>
      </c>
      <c r="AK151" s="2" cm="1">
        <f t="array" ref="AK151">_xlfn.XLOOKUP(AK$1&amp;$AB151,$M$3:$M$1662&amp;$N$3:$N$1662,$O$3:$O$1662,0,0,1)</f>
        <v>800</v>
      </c>
      <c r="AL151" s="2" cm="1">
        <f t="array" ref="AL151">_xlfn.XLOOKUP(AL$1&amp;$AB151,$M$3:$M$1662&amp;$N$3:$N$1662,$O$3:$O$1662,0,0,1)</f>
        <v>1400</v>
      </c>
      <c r="AM151" s="2" cm="1">
        <f t="array" ref="AM151">_xlfn.XLOOKUP(AM$1&amp;$AB151,$M$3:$M$1662&amp;$N$3:$N$1662,$O$3:$O$1662,0,0,1)</f>
        <v>8400</v>
      </c>
    </row>
    <row r="152" spans="13:39" x14ac:dyDescent="0.4">
      <c r="M152" t="s">
        <v>870</v>
      </c>
      <c r="N152" t="s">
        <v>694</v>
      </c>
      <c r="O152">
        <v>8400</v>
      </c>
      <c r="AB152" t="s">
        <v>11</v>
      </c>
      <c r="AC152" s="2">
        <f t="shared" si="20"/>
        <v>993400</v>
      </c>
      <c r="AD152" s="2">
        <f t="shared" si="22"/>
        <v>562700</v>
      </c>
      <c r="AE152" s="2">
        <f t="shared" si="22"/>
        <v>352400</v>
      </c>
      <c r="AF152" s="2">
        <f t="shared" si="22"/>
        <v>774700</v>
      </c>
      <c r="AG152" s="2">
        <f t="shared" si="22"/>
        <v>848300</v>
      </c>
      <c r="AH152" s="2">
        <f t="shared" si="22"/>
        <v>2428900</v>
      </c>
      <c r="AI152" s="2" cm="1">
        <f t="array" ref="AI152">_xlfn.XLOOKUP(AI$1&amp;$AB152,$M$3:$M$1662&amp;$N$3:$N$1662,$O$3:$O$1662,0,0,1)</f>
        <v>1300</v>
      </c>
      <c r="AJ152" s="2" cm="1">
        <f t="array" ref="AJ152">_xlfn.XLOOKUP(AJ$1&amp;$AB152,$M$3:$M$1662&amp;$N$3:$N$1662,$O$3:$O$1662,0,0,1)</f>
        <v>100</v>
      </c>
      <c r="AK152" s="2" cm="1">
        <f t="array" ref="AK152">_xlfn.XLOOKUP(AK$1&amp;$AB152,$M$3:$M$1662&amp;$N$3:$N$1662,$O$3:$O$1662,0,0,1)</f>
        <v>3400</v>
      </c>
      <c r="AL152" s="2" cm="1">
        <f t="array" ref="AL152">_xlfn.XLOOKUP(AL$1&amp;$AB152,$M$3:$M$1662&amp;$N$3:$N$1662,$O$3:$O$1662,0,0,1)</f>
        <v>800</v>
      </c>
      <c r="AM152" s="2" cm="1">
        <f t="array" ref="AM152">_xlfn.XLOOKUP(AM$1&amp;$AB152,$M$3:$M$1662&amp;$N$3:$N$1662,$O$3:$O$1662,0,0,1)</f>
        <v>5900</v>
      </c>
    </row>
    <row r="153" spans="13:39" x14ac:dyDescent="0.4">
      <c r="M153" t="s">
        <v>870</v>
      </c>
      <c r="N153" t="s">
        <v>695</v>
      </c>
      <c r="O153">
        <v>5900</v>
      </c>
      <c r="AB153" t="s">
        <v>12</v>
      </c>
      <c r="AC153" s="2">
        <f t="shared" si="20"/>
        <v>1024840</v>
      </c>
      <c r="AD153" s="2">
        <f t="shared" si="22"/>
        <v>579300</v>
      </c>
      <c r="AE153" s="2">
        <f t="shared" si="22"/>
        <v>367000</v>
      </c>
      <c r="AF153" s="2">
        <f t="shared" si="22"/>
        <v>827600</v>
      </c>
      <c r="AG153" s="2">
        <f t="shared" si="22"/>
        <v>868400</v>
      </c>
      <c r="AH153" s="2">
        <f t="shared" si="22"/>
        <v>2481900</v>
      </c>
      <c r="AI153" s="2" cm="1">
        <f t="array" ref="AI153">_xlfn.XLOOKUP(AI$1&amp;$AB153,$M$3:$M$1662&amp;$N$3:$N$1662,$O$3:$O$1662,0,0,1)</f>
        <v>16600</v>
      </c>
      <c r="AJ153" s="2" cm="1">
        <f t="array" ref="AJ153">_xlfn.XLOOKUP(AJ$1&amp;$AB153,$M$3:$M$1662&amp;$N$3:$N$1662,$O$3:$O$1662,0,0,1)</f>
        <v>14600</v>
      </c>
      <c r="AK153" s="2" cm="1">
        <f t="array" ref="AK153">_xlfn.XLOOKUP(AK$1&amp;$AB153,$M$3:$M$1662&amp;$N$3:$N$1662,$O$3:$O$1662,0,0,1)</f>
        <v>52900</v>
      </c>
      <c r="AL153" s="2" cm="1">
        <f t="array" ref="AL153">_xlfn.XLOOKUP(AL$1&amp;$AB153,$M$3:$M$1662&amp;$N$3:$N$1662,$O$3:$O$1662,0,0,1)</f>
        <v>20100</v>
      </c>
      <c r="AM153" s="2" cm="1">
        <f t="array" ref="AM153">_xlfn.XLOOKUP(AM$1&amp;$AB153,$M$3:$M$1662&amp;$N$3:$N$1662,$O$3:$O$1662,0,0,1)</f>
        <v>53000</v>
      </c>
    </row>
    <row r="154" spans="13:39" x14ac:dyDescent="0.4">
      <c r="M154" t="s">
        <v>870</v>
      </c>
      <c r="N154" t="s">
        <v>696</v>
      </c>
      <c r="O154">
        <v>53000</v>
      </c>
      <c r="AB154" t="s">
        <v>84</v>
      </c>
      <c r="AC154" s="2">
        <f t="shared" si="20"/>
        <v>1032640</v>
      </c>
      <c r="AD154" s="2">
        <f t="shared" si="22"/>
        <v>581400</v>
      </c>
      <c r="AE154" s="2">
        <f t="shared" si="22"/>
        <v>368800</v>
      </c>
      <c r="AF154" s="2">
        <f t="shared" si="22"/>
        <v>837100</v>
      </c>
      <c r="AG154" s="2">
        <f t="shared" si="22"/>
        <v>878600</v>
      </c>
      <c r="AH154" s="2">
        <f t="shared" si="22"/>
        <v>2497300</v>
      </c>
      <c r="AI154" s="2" cm="1">
        <f t="array" ref="AI154">_xlfn.XLOOKUP(AI$1&amp;$AB154,$M$3:$M$1662&amp;$N$3:$N$1662,$O$3:$O$1662,0,0,1)</f>
        <v>2100</v>
      </c>
      <c r="AJ154" s="2" cm="1">
        <f t="array" ref="AJ154">_xlfn.XLOOKUP(AJ$1&amp;$AB154,$M$3:$M$1662&amp;$N$3:$N$1662,$O$3:$O$1662,0,0,1)</f>
        <v>1800</v>
      </c>
      <c r="AK154" s="2" cm="1">
        <f t="array" ref="AK154">_xlfn.XLOOKUP(AK$1&amp;$AB154,$M$3:$M$1662&amp;$N$3:$N$1662,$O$3:$O$1662,0,0,1)</f>
        <v>9500</v>
      </c>
      <c r="AL154" s="2" cm="1">
        <f t="array" ref="AL154">_xlfn.XLOOKUP(AL$1&amp;$AB154,$M$3:$M$1662&amp;$N$3:$N$1662,$O$3:$O$1662,0,0,1)</f>
        <v>10200</v>
      </c>
      <c r="AM154" s="2" cm="1">
        <f t="array" ref="AM154">_xlfn.XLOOKUP(AM$1&amp;$AB154,$M$3:$M$1662&amp;$N$3:$N$1662,$O$3:$O$1662,0,0,1)</f>
        <v>15400</v>
      </c>
    </row>
    <row r="155" spans="13:39" x14ac:dyDescent="0.4">
      <c r="M155" t="s">
        <v>870</v>
      </c>
      <c r="N155" t="s">
        <v>697</v>
      </c>
      <c r="O155">
        <v>15400</v>
      </c>
      <c r="AB155" t="s">
        <v>33</v>
      </c>
      <c r="AC155" s="2">
        <f t="shared" si="20"/>
        <v>1038360</v>
      </c>
      <c r="AD155" s="2">
        <f t="shared" si="22"/>
        <v>589900</v>
      </c>
      <c r="AE155" s="2">
        <f t="shared" si="22"/>
        <v>369300</v>
      </c>
      <c r="AF155" s="2">
        <f t="shared" si="22"/>
        <v>848900</v>
      </c>
      <c r="AG155" s="2">
        <f t="shared" si="22"/>
        <v>882300</v>
      </c>
      <c r="AH155" s="2">
        <f t="shared" si="22"/>
        <v>2501400</v>
      </c>
      <c r="AI155" s="2" cm="1">
        <f t="array" ref="AI155">_xlfn.XLOOKUP(AI$1&amp;$AB155,$M$3:$M$1662&amp;$N$3:$N$1662,$O$3:$O$1662,0,0,1)</f>
        <v>8500</v>
      </c>
      <c r="AJ155" s="2" cm="1">
        <f t="array" ref="AJ155">_xlfn.XLOOKUP(AJ$1&amp;$AB155,$M$3:$M$1662&amp;$N$3:$N$1662,$O$3:$O$1662,0,0,1)</f>
        <v>500</v>
      </c>
      <c r="AK155" s="2" cm="1">
        <f t="array" ref="AK155">_xlfn.XLOOKUP(AK$1&amp;$AB155,$M$3:$M$1662&amp;$N$3:$N$1662,$O$3:$O$1662,0,0,1)</f>
        <v>11800</v>
      </c>
      <c r="AL155" s="2" cm="1">
        <f t="array" ref="AL155">_xlfn.XLOOKUP(AL$1&amp;$AB155,$M$3:$M$1662&amp;$N$3:$N$1662,$O$3:$O$1662,0,0,1)</f>
        <v>3700</v>
      </c>
      <c r="AM155" s="2" cm="1">
        <f t="array" ref="AM155">_xlfn.XLOOKUP(AM$1&amp;$AB155,$M$3:$M$1662&amp;$N$3:$N$1662,$O$3:$O$1662,0,0,1)</f>
        <v>4100</v>
      </c>
    </row>
    <row r="156" spans="13:39" x14ac:dyDescent="0.4">
      <c r="M156" t="s">
        <v>870</v>
      </c>
      <c r="N156" t="s">
        <v>698</v>
      </c>
      <c r="O156">
        <v>4100</v>
      </c>
      <c r="AB156" t="s">
        <v>160</v>
      </c>
      <c r="AC156" s="2">
        <f t="shared" si="20"/>
        <v>1045400</v>
      </c>
      <c r="AD156" s="2">
        <f t="shared" si="22"/>
        <v>593800</v>
      </c>
      <c r="AE156" s="2">
        <f t="shared" si="22"/>
        <v>370100</v>
      </c>
      <c r="AF156" s="2">
        <f t="shared" si="22"/>
        <v>853100</v>
      </c>
      <c r="AG156" s="2">
        <f t="shared" si="22"/>
        <v>903900</v>
      </c>
      <c r="AH156" s="2">
        <f t="shared" si="22"/>
        <v>2506100</v>
      </c>
      <c r="AI156" s="2" cm="1">
        <f t="array" ref="AI156">_xlfn.XLOOKUP(AI$1&amp;$AB156,$M$3:$M$1662&amp;$N$3:$N$1662,$O$3:$O$1662,0,0,1)</f>
        <v>3900</v>
      </c>
      <c r="AJ156" s="2" cm="1">
        <f t="array" ref="AJ156">_xlfn.XLOOKUP(AJ$1&amp;$AB156,$M$3:$M$1662&amp;$N$3:$N$1662,$O$3:$O$1662,0,0,1)</f>
        <v>800</v>
      </c>
      <c r="AK156" s="2" cm="1">
        <f t="array" ref="AK156">_xlfn.XLOOKUP(AK$1&amp;$AB156,$M$3:$M$1662&amp;$N$3:$N$1662,$O$3:$O$1662,0,0,1)</f>
        <v>4200</v>
      </c>
      <c r="AL156" s="2" cm="1">
        <f t="array" ref="AL156">_xlfn.XLOOKUP(AL$1&amp;$AB156,$M$3:$M$1662&amp;$N$3:$N$1662,$O$3:$O$1662,0,0,1)</f>
        <v>21600</v>
      </c>
      <c r="AM156" s="2" cm="1">
        <f t="array" ref="AM156">_xlfn.XLOOKUP(AM$1&amp;$AB156,$M$3:$M$1662&amp;$N$3:$N$1662,$O$3:$O$1662,0,0,1)</f>
        <v>4700</v>
      </c>
    </row>
    <row r="157" spans="13:39" x14ac:dyDescent="0.4">
      <c r="M157" t="s">
        <v>870</v>
      </c>
      <c r="N157" t="s">
        <v>699</v>
      </c>
      <c r="O157">
        <v>4700</v>
      </c>
      <c r="AB157" t="s">
        <v>60</v>
      </c>
      <c r="AC157" s="2">
        <f t="shared" si="20"/>
        <v>1049400</v>
      </c>
      <c r="AD157" s="2">
        <f t="shared" si="22"/>
        <v>596400</v>
      </c>
      <c r="AE157" s="2">
        <f t="shared" si="22"/>
        <v>370600</v>
      </c>
      <c r="AF157" s="2">
        <f t="shared" si="22"/>
        <v>858300</v>
      </c>
      <c r="AG157" s="2">
        <f t="shared" si="22"/>
        <v>914000</v>
      </c>
      <c r="AH157" s="2">
        <f t="shared" si="22"/>
        <v>2507700</v>
      </c>
      <c r="AI157" s="2" cm="1">
        <f t="array" ref="AI157">_xlfn.XLOOKUP(AI$1&amp;$AB157,$M$3:$M$1662&amp;$N$3:$N$1662,$O$3:$O$1662,0,0,1)</f>
        <v>2600</v>
      </c>
      <c r="AJ157" s="2" cm="1">
        <f t="array" ref="AJ157">_xlfn.XLOOKUP(AJ$1&amp;$AB157,$M$3:$M$1662&amp;$N$3:$N$1662,$O$3:$O$1662,0,0,1)</f>
        <v>500</v>
      </c>
      <c r="AK157" s="2" cm="1">
        <f t="array" ref="AK157">_xlfn.XLOOKUP(AK$1&amp;$AB157,$M$3:$M$1662&amp;$N$3:$N$1662,$O$3:$O$1662,0,0,1)</f>
        <v>5200</v>
      </c>
      <c r="AL157" s="2" cm="1">
        <f t="array" ref="AL157">_xlfn.XLOOKUP(AL$1&amp;$AB157,$M$3:$M$1662&amp;$N$3:$N$1662,$O$3:$O$1662,0,0,1)</f>
        <v>10100</v>
      </c>
      <c r="AM157" s="2" cm="1">
        <f t="array" ref="AM157">_xlfn.XLOOKUP(AM$1&amp;$AB157,$M$3:$M$1662&amp;$N$3:$N$1662,$O$3:$O$1662,0,0,1)</f>
        <v>1600</v>
      </c>
    </row>
    <row r="158" spans="13:39" x14ac:dyDescent="0.4">
      <c r="M158" t="s">
        <v>870</v>
      </c>
      <c r="N158" t="s">
        <v>700</v>
      </c>
      <c r="O158">
        <v>1600</v>
      </c>
      <c r="AB158" t="s">
        <v>151</v>
      </c>
      <c r="AC158" s="2">
        <f t="shared" si="20"/>
        <v>1055020</v>
      </c>
      <c r="AD158" s="2">
        <f t="shared" si="22"/>
        <v>598900</v>
      </c>
      <c r="AE158" s="2">
        <f t="shared" si="22"/>
        <v>371100</v>
      </c>
      <c r="AF158" s="2">
        <f t="shared" si="22"/>
        <v>863000</v>
      </c>
      <c r="AG158" s="2">
        <f t="shared" si="22"/>
        <v>917700</v>
      </c>
      <c r="AH158" s="2">
        <f t="shared" si="22"/>
        <v>2524400</v>
      </c>
      <c r="AI158" s="2" cm="1">
        <f t="array" ref="AI158">_xlfn.XLOOKUP(AI$1&amp;$AB158,$M$3:$M$1662&amp;$N$3:$N$1662,$O$3:$O$1662,0,0,1)</f>
        <v>2500</v>
      </c>
      <c r="AJ158" s="2" cm="1">
        <f t="array" ref="AJ158">_xlfn.XLOOKUP(AJ$1&amp;$AB158,$M$3:$M$1662&amp;$N$3:$N$1662,$O$3:$O$1662,0,0,1)</f>
        <v>500</v>
      </c>
      <c r="AK158" s="2" cm="1">
        <f t="array" ref="AK158">_xlfn.XLOOKUP(AK$1&amp;$AB158,$M$3:$M$1662&amp;$N$3:$N$1662,$O$3:$O$1662,0,0,1)</f>
        <v>4700</v>
      </c>
      <c r="AL158" s="2" cm="1">
        <f t="array" ref="AL158">_xlfn.XLOOKUP(AL$1&amp;$AB158,$M$3:$M$1662&amp;$N$3:$N$1662,$O$3:$O$1662,0,0,1)</f>
        <v>3700</v>
      </c>
      <c r="AM158" s="2" cm="1">
        <f t="array" ref="AM158">_xlfn.XLOOKUP(AM$1&amp;$AB158,$M$3:$M$1662&amp;$N$3:$N$1662,$O$3:$O$1662,0,0,1)</f>
        <v>16700</v>
      </c>
    </row>
    <row r="159" spans="13:39" x14ac:dyDescent="0.4">
      <c r="M159" t="s">
        <v>870</v>
      </c>
      <c r="N159" t="s">
        <v>701</v>
      </c>
      <c r="O159">
        <v>16700</v>
      </c>
      <c r="AB159" t="s">
        <v>121</v>
      </c>
      <c r="AC159" s="2">
        <f t="shared" si="20"/>
        <v>1058100</v>
      </c>
      <c r="AD159" s="2">
        <f t="shared" si="22"/>
        <v>605300</v>
      </c>
      <c r="AE159" s="2">
        <f t="shared" si="22"/>
        <v>371900</v>
      </c>
      <c r="AF159" s="2">
        <f t="shared" si="22"/>
        <v>866500</v>
      </c>
      <c r="AG159" s="2">
        <f t="shared" si="22"/>
        <v>918300</v>
      </c>
      <c r="AH159" s="2">
        <f t="shared" si="22"/>
        <v>2528500</v>
      </c>
      <c r="AI159" s="2" cm="1">
        <f t="array" ref="AI159">_xlfn.XLOOKUP(AI$1&amp;$AB159,$M$3:$M$1662&amp;$N$3:$N$1662,$O$3:$O$1662,0,0,1)</f>
        <v>6400</v>
      </c>
      <c r="AJ159" s="2" cm="1">
        <f t="array" ref="AJ159">_xlfn.XLOOKUP(AJ$1&amp;$AB159,$M$3:$M$1662&amp;$N$3:$N$1662,$O$3:$O$1662,0,0,1)</f>
        <v>800</v>
      </c>
      <c r="AK159" s="2" cm="1">
        <f t="array" ref="AK159">_xlfn.XLOOKUP(AK$1&amp;$AB159,$M$3:$M$1662&amp;$N$3:$N$1662,$O$3:$O$1662,0,0,1)</f>
        <v>3500</v>
      </c>
      <c r="AL159" s="2" cm="1">
        <f t="array" ref="AL159">_xlfn.XLOOKUP(AL$1&amp;$AB159,$M$3:$M$1662&amp;$N$3:$N$1662,$O$3:$O$1662,0,0,1)</f>
        <v>600</v>
      </c>
      <c r="AM159" s="2" cm="1">
        <f t="array" ref="AM159">_xlfn.XLOOKUP(AM$1&amp;$AB159,$M$3:$M$1662&amp;$N$3:$N$1662,$O$3:$O$1662,0,0,1)</f>
        <v>4100</v>
      </c>
    </row>
    <row r="160" spans="13:39" x14ac:dyDescent="0.4">
      <c r="M160" t="s">
        <v>870</v>
      </c>
      <c r="N160" t="s">
        <v>702</v>
      </c>
      <c r="O160">
        <v>4100</v>
      </c>
      <c r="AB160" t="s">
        <v>134</v>
      </c>
      <c r="AC160" s="2">
        <f t="shared" si="20"/>
        <v>1062320</v>
      </c>
      <c r="AD160" s="2">
        <f t="shared" si="22"/>
        <v>605900</v>
      </c>
      <c r="AE160" s="2">
        <f t="shared" si="22"/>
        <v>372200</v>
      </c>
      <c r="AF160" s="2">
        <f t="shared" si="22"/>
        <v>873200</v>
      </c>
      <c r="AG160" s="2">
        <f t="shared" si="22"/>
        <v>930200</v>
      </c>
      <c r="AH160" s="2">
        <f t="shared" si="22"/>
        <v>2530100</v>
      </c>
      <c r="AI160" s="2" cm="1">
        <f t="array" ref="AI160">_xlfn.XLOOKUP(AI$1&amp;$AB160,$M$3:$M$1662&amp;$N$3:$N$1662,$O$3:$O$1662,0,0,1)</f>
        <v>600</v>
      </c>
      <c r="AJ160" s="2" cm="1">
        <f t="array" ref="AJ160">_xlfn.XLOOKUP(AJ$1&amp;$AB160,$M$3:$M$1662&amp;$N$3:$N$1662,$O$3:$O$1662,0,0,1)</f>
        <v>300</v>
      </c>
      <c r="AK160" s="2" cm="1">
        <f t="array" ref="AK160">_xlfn.XLOOKUP(AK$1&amp;$AB160,$M$3:$M$1662&amp;$N$3:$N$1662,$O$3:$O$1662,0,0,1)</f>
        <v>6700</v>
      </c>
      <c r="AL160" s="2" cm="1">
        <f t="array" ref="AL160">_xlfn.XLOOKUP(AL$1&amp;$AB160,$M$3:$M$1662&amp;$N$3:$N$1662,$O$3:$O$1662,0,0,1)</f>
        <v>11900</v>
      </c>
      <c r="AM160" s="2" cm="1">
        <f t="array" ref="AM160">_xlfn.XLOOKUP(AM$1&amp;$AB160,$M$3:$M$1662&amp;$N$3:$N$1662,$O$3:$O$1662,0,0,1)</f>
        <v>1600</v>
      </c>
    </row>
    <row r="161" spans="13:39" x14ac:dyDescent="0.4">
      <c r="M161" t="s">
        <v>870</v>
      </c>
      <c r="N161" t="s">
        <v>703</v>
      </c>
      <c r="O161">
        <v>1600</v>
      </c>
      <c r="AB161" t="s">
        <v>144</v>
      </c>
      <c r="AC161" s="2">
        <f t="shared" si="20"/>
        <v>1064740</v>
      </c>
      <c r="AD161" s="2">
        <f t="shared" si="22"/>
        <v>606900</v>
      </c>
      <c r="AE161" s="2">
        <f t="shared" si="22"/>
        <v>374400</v>
      </c>
      <c r="AF161" s="2">
        <f t="shared" si="22"/>
        <v>875000</v>
      </c>
      <c r="AG161" s="2">
        <f t="shared" si="22"/>
        <v>936000</v>
      </c>
      <c r="AH161" s="2">
        <f t="shared" si="22"/>
        <v>2531400</v>
      </c>
      <c r="AI161" s="2" cm="1">
        <f t="array" ref="AI161">_xlfn.XLOOKUP(AI$1&amp;$AB161,$M$3:$M$1662&amp;$N$3:$N$1662,$O$3:$O$1662,0,0,1)</f>
        <v>1000</v>
      </c>
      <c r="AJ161" s="2" cm="1">
        <f t="array" ref="AJ161">_xlfn.XLOOKUP(AJ$1&amp;$AB161,$M$3:$M$1662&amp;$N$3:$N$1662,$O$3:$O$1662,0,0,1)</f>
        <v>2200</v>
      </c>
      <c r="AK161" s="2" cm="1">
        <f t="array" ref="AK161">_xlfn.XLOOKUP(AK$1&amp;$AB161,$M$3:$M$1662&amp;$N$3:$N$1662,$O$3:$O$1662,0,0,1)</f>
        <v>1800</v>
      </c>
      <c r="AL161" s="2" cm="1">
        <f t="array" ref="AL161">_xlfn.XLOOKUP(AL$1&amp;$AB161,$M$3:$M$1662&amp;$N$3:$N$1662,$O$3:$O$1662,0,0,1)</f>
        <v>5800</v>
      </c>
      <c r="AM161" s="2" cm="1">
        <f t="array" ref="AM161">_xlfn.XLOOKUP(AM$1&amp;$AB161,$M$3:$M$1662&amp;$N$3:$N$1662,$O$3:$O$1662,0,0,1)</f>
        <v>1300</v>
      </c>
    </row>
    <row r="162" spans="13:39" x14ac:dyDescent="0.4">
      <c r="M162" t="s">
        <v>870</v>
      </c>
      <c r="N162" t="s">
        <v>704</v>
      </c>
      <c r="O162">
        <v>1300</v>
      </c>
      <c r="AB162" t="s">
        <v>125</v>
      </c>
      <c r="AC162" s="2">
        <f t="shared" si="20"/>
        <v>1072040</v>
      </c>
      <c r="AD162" s="2">
        <f t="shared" si="22"/>
        <v>607500</v>
      </c>
      <c r="AE162" s="2">
        <f t="shared" si="22"/>
        <v>374500</v>
      </c>
      <c r="AF162" s="2">
        <f t="shared" si="22"/>
        <v>876800</v>
      </c>
      <c r="AG162" s="2">
        <f t="shared" si="22"/>
        <v>938700</v>
      </c>
      <c r="AH162" s="2">
        <f t="shared" si="22"/>
        <v>2562700</v>
      </c>
      <c r="AI162" s="2" cm="1">
        <f t="array" ref="AI162">_xlfn.XLOOKUP(AI$1&amp;$AB162,$M$3:$M$1662&amp;$N$3:$N$1662,$O$3:$O$1662,0,0,1)</f>
        <v>600</v>
      </c>
      <c r="AJ162" s="2" cm="1">
        <f t="array" ref="AJ162">_xlfn.XLOOKUP(AJ$1&amp;$AB162,$M$3:$M$1662&amp;$N$3:$N$1662,$O$3:$O$1662,0,0,1)</f>
        <v>100</v>
      </c>
      <c r="AK162" s="2" cm="1">
        <f t="array" ref="AK162">_xlfn.XLOOKUP(AK$1&amp;$AB162,$M$3:$M$1662&amp;$N$3:$N$1662,$O$3:$O$1662,0,0,1)</f>
        <v>1800</v>
      </c>
      <c r="AL162" s="2" cm="1">
        <f t="array" ref="AL162">_xlfn.XLOOKUP(AL$1&amp;$AB162,$M$3:$M$1662&amp;$N$3:$N$1662,$O$3:$O$1662,0,0,1)</f>
        <v>2700</v>
      </c>
      <c r="AM162" s="2" cm="1">
        <f t="array" ref="AM162">_xlfn.XLOOKUP(AM$1&amp;$AB162,$M$3:$M$1662&amp;$N$3:$N$1662,$O$3:$O$1662,0,0,1)</f>
        <v>31300</v>
      </c>
    </row>
    <row r="163" spans="13:39" x14ac:dyDescent="0.4">
      <c r="M163" t="s">
        <v>870</v>
      </c>
      <c r="N163" t="s">
        <v>705</v>
      </c>
      <c r="O163">
        <v>31300</v>
      </c>
      <c r="AB163" t="s">
        <v>28</v>
      </c>
      <c r="AC163" s="2">
        <f t="shared" si="20"/>
        <v>1077880</v>
      </c>
      <c r="AD163" s="2">
        <f t="shared" si="22"/>
        <v>608000</v>
      </c>
      <c r="AE163" s="2">
        <f t="shared" si="22"/>
        <v>375500</v>
      </c>
      <c r="AF163" s="2">
        <f t="shared" si="22"/>
        <v>878200</v>
      </c>
      <c r="AG163" s="2">
        <f t="shared" si="22"/>
        <v>942200</v>
      </c>
      <c r="AH163" s="2">
        <f t="shared" si="22"/>
        <v>2585500</v>
      </c>
      <c r="AI163" s="2" cm="1">
        <f t="array" ref="AI163">_xlfn.XLOOKUP(AI$1&amp;$AB163,$M$3:$M$1662&amp;$N$3:$N$1662,$O$3:$O$1662,0,0,1)</f>
        <v>500</v>
      </c>
      <c r="AJ163" s="2" cm="1">
        <f t="array" ref="AJ163">_xlfn.XLOOKUP(AJ$1&amp;$AB163,$M$3:$M$1662&amp;$N$3:$N$1662,$O$3:$O$1662,0,0,1)</f>
        <v>1000</v>
      </c>
      <c r="AK163" s="2" cm="1">
        <f t="array" ref="AK163">_xlfn.XLOOKUP(AK$1&amp;$AB163,$M$3:$M$1662&amp;$N$3:$N$1662,$O$3:$O$1662,0,0,1)</f>
        <v>1400</v>
      </c>
      <c r="AL163" s="2" cm="1">
        <f t="array" ref="AL163">_xlfn.XLOOKUP(AL$1&amp;$AB163,$M$3:$M$1662&amp;$N$3:$N$1662,$O$3:$O$1662,0,0,1)</f>
        <v>3500</v>
      </c>
      <c r="AM163" s="2" cm="1">
        <f t="array" ref="AM163">_xlfn.XLOOKUP(AM$1&amp;$AB163,$M$3:$M$1662&amp;$N$3:$N$1662,$O$3:$O$1662,0,0,1)</f>
        <v>22800</v>
      </c>
    </row>
    <row r="164" spans="13:39" x14ac:dyDescent="0.4">
      <c r="M164" t="s">
        <v>870</v>
      </c>
      <c r="N164" t="s">
        <v>706</v>
      </c>
      <c r="O164">
        <v>22800</v>
      </c>
      <c r="AB164" t="s">
        <v>66</v>
      </c>
      <c r="AC164" s="2">
        <f t="shared" si="20"/>
        <v>1082700</v>
      </c>
      <c r="AD164" s="2">
        <f t="shared" ref="AD164:AH179" si="23">AD163+AI164</f>
        <v>610100</v>
      </c>
      <c r="AE164" s="2">
        <f t="shared" si="23"/>
        <v>380900</v>
      </c>
      <c r="AF164" s="2">
        <f t="shared" si="23"/>
        <v>886700</v>
      </c>
      <c r="AG164" s="2">
        <f t="shared" si="23"/>
        <v>943300</v>
      </c>
      <c r="AH164" s="2">
        <f t="shared" si="23"/>
        <v>2592500</v>
      </c>
      <c r="AI164" s="2" cm="1">
        <f t="array" ref="AI164">_xlfn.XLOOKUP(AI$1&amp;$AB164,$M$3:$M$1662&amp;$N$3:$N$1662,$O$3:$O$1662,0,0,1)</f>
        <v>2100</v>
      </c>
      <c r="AJ164" s="2" cm="1">
        <f t="array" ref="AJ164">_xlfn.XLOOKUP(AJ$1&amp;$AB164,$M$3:$M$1662&amp;$N$3:$N$1662,$O$3:$O$1662,0,0,1)</f>
        <v>5400</v>
      </c>
      <c r="AK164" s="2" cm="1">
        <f t="array" ref="AK164">_xlfn.XLOOKUP(AK$1&amp;$AB164,$M$3:$M$1662&amp;$N$3:$N$1662,$O$3:$O$1662,0,0,1)</f>
        <v>8500</v>
      </c>
      <c r="AL164" s="2" cm="1">
        <f t="array" ref="AL164">_xlfn.XLOOKUP(AL$1&amp;$AB164,$M$3:$M$1662&amp;$N$3:$N$1662,$O$3:$O$1662,0,0,1)</f>
        <v>1100</v>
      </c>
      <c r="AM164" s="2" cm="1">
        <f t="array" ref="AM164">_xlfn.XLOOKUP(AM$1&amp;$AB164,$M$3:$M$1662&amp;$N$3:$N$1662,$O$3:$O$1662,0,0,1)</f>
        <v>7000</v>
      </c>
    </row>
    <row r="165" spans="13:39" x14ac:dyDescent="0.4">
      <c r="M165" t="s">
        <v>870</v>
      </c>
      <c r="N165" t="s">
        <v>707</v>
      </c>
      <c r="O165">
        <v>7000</v>
      </c>
      <c r="AB165" t="s">
        <v>110</v>
      </c>
      <c r="AC165" s="2">
        <f t="shared" si="20"/>
        <v>1087540</v>
      </c>
      <c r="AD165" s="2">
        <f t="shared" si="23"/>
        <v>611000</v>
      </c>
      <c r="AE165" s="2">
        <f t="shared" si="23"/>
        <v>385200</v>
      </c>
      <c r="AF165" s="2">
        <f t="shared" si="23"/>
        <v>890700</v>
      </c>
      <c r="AG165" s="2">
        <f t="shared" si="23"/>
        <v>956600</v>
      </c>
      <c r="AH165" s="2">
        <f t="shared" si="23"/>
        <v>2594200</v>
      </c>
      <c r="AI165" s="2" cm="1">
        <f t="array" ref="AI165">_xlfn.XLOOKUP(AI$1&amp;$AB165,$M$3:$M$1662&amp;$N$3:$N$1662,$O$3:$O$1662,0,0,1)</f>
        <v>900</v>
      </c>
      <c r="AJ165" s="2" cm="1">
        <f t="array" ref="AJ165">_xlfn.XLOOKUP(AJ$1&amp;$AB165,$M$3:$M$1662&amp;$N$3:$N$1662,$O$3:$O$1662,0,0,1)</f>
        <v>4300</v>
      </c>
      <c r="AK165" s="2" cm="1">
        <f t="array" ref="AK165">_xlfn.XLOOKUP(AK$1&amp;$AB165,$M$3:$M$1662&amp;$N$3:$N$1662,$O$3:$O$1662,0,0,1)</f>
        <v>4000</v>
      </c>
      <c r="AL165" s="2" cm="1">
        <f t="array" ref="AL165">_xlfn.XLOOKUP(AL$1&amp;$AB165,$M$3:$M$1662&amp;$N$3:$N$1662,$O$3:$O$1662,0,0,1)</f>
        <v>13300</v>
      </c>
      <c r="AM165" s="2" cm="1">
        <f t="array" ref="AM165">_xlfn.XLOOKUP(AM$1&amp;$AB165,$M$3:$M$1662&amp;$N$3:$N$1662,$O$3:$O$1662,0,0,1)</f>
        <v>1700</v>
      </c>
    </row>
    <row r="166" spans="13:39" x14ac:dyDescent="0.4">
      <c r="M166" t="s">
        <v>870</v>
      </c>
      <c r="N166" t="s">
        <v>708</v>
      </c>
      <c r="O166">
        <v>1700</v>
      </c>
      <c r="AB166" t="s">
        <v>237</v>
      </c>
      <c r="AC166" s="2">
        <f t="shared" si="20"/>
        <v>1093180</v>
      </c>
      <c r="AD166" s="2">
        <f t="shared" si="23"/>
        <v>611300</v>
      </c>
      <c r="AE166" s="2">
        <f t="shared" si="23"/>
        <v>390900</v>
      </c>
      <c r="AF166" s="2">
        <f t="shared" si="23"/>
        <v>892800</v>
      </c>
      <c r="AG166" s="2">
        <f t="shared" si="23"/>
        <v>957700</v>
      </c>
      <c r="AH166" s="2">
        <f t="shared" si="23"/>
        <v>2613200</v>
      </c>
      <c r="AI166" s="2" cm="1">
        <f t="array" ref="AI166">_xlfn.XLOOKUP(AI$1&amp;$AB166,$M$3:$M$1662&amp;$N$3:$N$1662,$O$3:$O$1662,0,0,1)</f>
        <v>300</v>
      </c>
      <c r="AJ166" s="2" cm="1">
        <f t="array" ref="AJ166">_xlfn.XLOOKUP(AJ$1&amp;$AB166,$M$3:$M$1662&amp;$N$3:$N$1662,$O$3:$O$1662,0,0,1)</f>
        <v>5700</v>
      </c>
      <c r="AK166" s="2" cm="1">
        <f t="array" ref="AK166">_xlfn.XLOOKUP(AK$1&amp;$AB166,$M$3:$M$1662&amp;$N$3:$N$1662,$O$3:$O$1662,0,0,1)</f>
        <v>2100</v>
      </c>
      <c r="AL166" s="2" cm="1">
        <f t="array" ref="AL166">_xlfn.XLOOKUP(AL$1&amp;$AB166,$M$3:$M$1662&amp;$N$3:$N$1662,$O$3:$O$1662,0,0,1)</f>
        <v>1100</v>
      </c>
      <c r="AM166" s="2" cm="1">
        <f t="array" ref="AM166">_xlfn.XLOOKUP(AM$1&amp;$AB166,$M$3:$M$1662&amp;$N$3:$N$1662,$O$3:$O$1662,0,0,1)</f>
        <v>19000</v>
      </c>
    </row>
    <row r="167" spans="13:39" x14ac:dyDescent="0.4">
      <c r="M167" t="s">
        <v>870</v>
      </c>
      <c r="N167" t="s">
        <v>709</v>
      </c>
      <c r="O167">
        <v>19000</v>
      </c>
      <c r="AB167" t="s">
        <v>178</v>
      </c>
      <c r="AC167" s="2">
        <f t="shared" si="20"/>
        <v>1096780</v>
      </c>
      <c r="AD167" s="2">
        <f t="shared" si="23"/>
        <v>613900</v>
      </c>
      <c r="AE167" s="2">
        <f t="shared" si="23"/>
        <v>394700</v>
      </c>
      <c r="AF167" s="2">
        <f t="shared" si="23"/>
        <v>895300</v>
      </c>
      <c r="AG167" s="2">
        <f t="shared" si="23"/>
        <v>959100</v>
      </c>
      <c r="AH167" s="2">
        <f t="shared" si="23"/>
        <v>2620900</v>
      </c>
      <c r="AI167" s="2" cm="1">
        <f t="array" ref="AI167">_xlfn.XLOOKUP(AI$1&amp;$AB167,$M$3:$M$1662&amp;$N$3:$N$1662,$O$3:$O$1662,0,0,1)</f>
        <v>2600</v>
      </c>
      <c r="AJ167" s="2" cm="1">
        <f t="array" ref="AJ167">_xlfn.XLOOKUP(AJ$1&amp;$AB167,$M$3:$M$1662&amp;$N$3:$N$1662,$O$3:$O$1662,0,0,1)</f>
        <v>3800</v>
      </c>
      <c r="AK167" s="2" cm="1">
        <f t="array" ref="AK167">_xlfn.XLOOKUP(AK$1&amp;$AB167,$M$3:$M$1662&amp;$N$3:$N$1662,$O$3:$O$1662,0,0,1)</f>
        <v>2500</v>
      </c>
      <c r="AL167" s="2" cm="1">
        <f t="array" ref="AL167">_xlfn.XLOOKUP(AL$1&amp;$AB167,$M$3:$M$1662&amp;$N$3:$N$1662,$O$3:$O$1662,0,0,1)</f>
        <v>1400</v>
      </c>
      <c r="AM167" s="2" cm="1">
        <f t="array" ref="AM167">_xlfn.XLOOKUP(AM$1&amp;$AB167,$M$3:$M$1662&amp;$N$3:$N$1662,$O$3:$O$1662,0,0,1)</f>
        <v>7700</v>
      </c>
    </row>
    <row r="168" spans="13:39" x14ac:dyDescent="0.4">
      <c r="M168" t="s">
        <v>870</v>
      </c>
      <c r="N168" t="s">
        <v>710</v>
      </c>
      <c r="O168">
        <v>7700</v>
      </c>
      <c r="AB168" t="s">
        <v>92</v>
      </c>
      <c r="AC168" s="2">
        <f t="shared" si="20"/>
        <v>1100980</v>
      </c>
      <c r="AD168" s="2">
        <f t="shared" si="23"/>
        <v>615000</v>
      </c>
      <c r="AE168" s="2">
        <f t="shared" si="23"/>
        <v>395800</v>
      </c>
      <c r="AF168" s="2">
        <f t="shared" si="23"/>
        <v>906100</v>
      </c>
      <c r="AG168" s="2">
        <f t="shared" si="23"/>
        <v>961100</v>
      </c>
      <c r="AH168" s="2">
        <f t="shared" si="23"/>
        <v>2626900</v>
      </c>
      <c r="AI168" s="2" cm="1">
        <f t="array" ref="AI168">_xlfn.XLOOKUP(AI$1&amp;$AB168,$M$3:$M$1662&amp;$N$3:$N$1662,$O$3:$O$1662,0,0,1)</f>
        <v>1100</v>
      </c>
      <c r="AJ168" s="2" cm="1">
        <f t="array" ref="AJ168">_xlfn.XLOOKUP(AJ$1&amp;$AB168,$M$3:$M$1662&amp;$N$3:$N$1662,$O$3:$O$1662,0,0,1)</f>
        <v>1100</v>
      </c>
      <c r="AK168" s="2" cm="1">
        <f t="array" ref="AK168">_xlfn.XLOOKUP(AK$1&amp;$AB168,$M$3:$M$1662&amp;$N$3:$N$1662,$O$3:$O$1662,0,0,1)</f>
        <v>10800</v>
      </c>
      <c r="AL168" s="2" cm="1">
        <f t="array" ref="AL168">_xlfn.XLOOKUP(AL$1&amp;$AB168,$M$3:$M$1662&amp;$N$3:$N$1662,$O$3:$O$1662,0,0,1)</f>
        <v>2000</v>
      </c>
      <c r="AM168" s="2" cm="1">
        <f t="array" ref="AM168">_xlfn.XLOOKUP(AM$1&amp;$AB168,$M$3:$M$1662&amp;$N$3:$N$1662,$O$3:$O$1662,0,0,1)</f>
        <v>6000</v>
      </c>
    </row>
    <row r="169" spans="13:39" x14ac:dyDescent="0.4">
      <c r="M169" t="s">
        <v>870</v>
      </c>
      <c r="N169" t="s">
        <v>711</v>
      </c>
      <c r="O169">
        <v>6000</v>
      </c>
      <c r="AB169" t="s">
        <v>260</v>
      </c>
      <c r="AC169" s="2">
        <f t="shared" si="20"/>
        <v>1106140</v>
      </c>
      <c r="AD169" s="2">
        <f t="shared" si="23"/>
        <v>619400</v>
      </c>
      <c r="AE169" s="2">
        <f t="shared" si="23"/>
        <v>396200</v>
      </c>
      <c r="AF169" s="2">
        <f t="shared" si="23"/>
        <v>911100</v>
      </c>
      <c r="AG169" s="2">
        <f t="shared" si="23"/>
        <v>963200</v>
      </c>
      <c r="AH169" s="2">
        <f t="shared" si="23"/>
        <v>2640800</v>
      </c>
      <c r="AI169" s="2" cm="1">
        <f t="array" ref="AI169">_xlfn.XLOOKUP(AI$1&amp;$AB169,$M$3:$M$1662&amp;$N$3:$N$1662,$O$3:$O$1662,0,0,1)</f>
        <v>4400</v>
      </c>
      <c r="AJ169" s="2" cm="1">
        <f t="array" ref="AJ169">_xlfn.XLOOKUP(AJ$1&amp;$AB169,$M$3:$M$1662&amp;$N$3:$N$1662,$O$3:$O$1662,0,0,1)</f>
        <v>400</v>
      </c>
      <c r="AK169" s="2" cm="1">
        <f t="array" ref="AK169">_xlfn.XLOOKUP(AK$1&amp;$AB169,$M$3:$M$1662&amp;$N$3:$N$1662,$O$3:$O$1662,0,0,1)</f>
        <v>5000</v>
      </c>
      <c r="AL169" s="2" cm="1">
        <f t="array" ref="AL169">_xlfn.XLOOKUP(AL$1&amp;$AB169,$M$3:$M$1662&amp;$N$3:$N$1662,$O$3:$O$1662,0,0,1)</f>
        <v>2100</v>
      </c>
      <c r="AM169" s="2" cm="1">
        <f t="array" ref="AM169">_xlfn.XLOOKUP(AM$1&amp;$AB169,$M$3:$M$1662&amp;$N$3:$N$1662,$O$3:$O$1662,0,0,1)</f>
        <v>13900</v>
      </c>
    </row>
    <row r="170" spans="13:39" x14ac:dyDescent="0.4">
      <c r="M170" t="s">
        <v>870</v>
      </c>
      <c r="N170" t="s">
        <v>712</v>
      </c>
      <c r="O170">
        <v>13900</v>
      </c>
      <c r="AB170" t="s">
        <v>50</v>
      </c>
      <c r="AC170" s="2">
        <f t="shared" si="20"/>
        <v>1115920</v>
      </c>
      <c r="AD170" s="2">
        <f t="shared" si="23"/>
        <v>623900</v>
      </c>
      <c r="AE170" s="2">
        <f t="shared" si="23"/>
        <v>396600</v>
      </c>
      <c r="AF170" s="2">
        <f t="shared" si="23"/>
        <v>920300</v>
      </c>
      <c r="AG170" s="2">
        <f t="shared" si="23"/>
        <v>974900</v>
      </c>
      <c r="AH170" s="2">
        <f t="shared" si="23"/>
        <v>2663900</v>
      </c>
      <c r="AI170" s="2" cm="1">
        <f t="array" ref="AI170">_xlfn.XLOOKUP(AI$1&amp;$AB170,$M$3:$M$1662&amp;$N$3:$N$1662,$O$3:$O$1662,0,0,1)</f>
        <v>4500</v>
      </c>
      <c r="AJ170" s="2" cm="1">
        <f t="array" ref="AJ170">_xlfn.XLOOKUP(AJ$1&amp;$AB170,$M$3:$M$1662&amp;$N$3:$N$1662,$O$3:$O$1662,0,0,1)</f>
        <v>400</v>
      </c>
      <c r="AK170" s="2" cm="1">
        <f t="array" ref="AK170">_xlfn.XLOOKUP(AK$1&amp;$AB170,$M$3:$M$1662&amp;$N$3:$N$1662,$O$3:$O$1662,0,0,1)</f>
        <v>9200</v>
      </c>
      <c r="AL170" s="2" cm="1">
        <f t="array" ref="AL170">_xlfn.XLOOKUP(AL$1&amp;$AB170,$M$3:$M$1662&amp;$N$3:$N$1662,$O$3:$O$1662,0,0,1)</f>
        <v>11700</v>
      </c>
      <c r="AM170" s="2" cm="1">
        <f t="array" ref="AM170">_xlfn.XLOOKUP(AM$1&amp;$AB170,$M$3:$M$1662&amp;$N$3:$N$1662,$O$3:$O$1662,0,0,1)</f>
        <v>23100</v>
      </c>
    </row>
    <row r="171" spans="13:39" x14ac:dyDescent="0.4">
      <c r="M171" t="s">
        <v>870</v>
      </c>
      <c r="N171" t="s">
        <v>713</v>
      </c>
      <c r="O171">
        <v>23100</v>
      </c>
      <c r="AB171" t="s">
        <v>139</v>
      </c>
      <c r="AC171" s="2">
        <f t="shared" si="20"/>
        <v>1120680</v>
      </c>
      <c r="AD171" s="2">
        <f t="shared" si="23"/>
        <v>625800</v>
      </c>
      <c r="AE171" s="2">
        <f t="shared" si="23"/>
        <v>398300</v>
      </c>
      <c r="AF171" s="2">
        <f t="shared" si="23"/>
        <v>923300</v>
      </c>
      <c r="AG171" s="2">
        <f t="shared" si="23"/>
        <v>977600</v>
      </c>
      <c r="AH171" s="2">
        <f t="shared" si="23"/>
        <v>2678400</v>
      </c>
      <c r="AI171" s="2" cm="1">
        <f t="array" ref="AI171">_xlfn.XLOOKUP(AI$1&amp;$AB171,$M$3:$M$1662&amp;$N$3:$N$1662,$O$3:$O$1662,0,0,1)</f>
        <v>1900</v>
      </c>
      <c r="AJ171" s="2" cm="1">
        <f t="array" ref="AJ171">_xlfn.XLOOKUP(AJ$1&amp;$AB171,$M$3:$M$1662&amp;$N$3:$N$1662,$O$3:$O$1662,0,0,1)</f>
        <v>1700</v>
      </c>
      <c r="AK171" s="2" cm="1">
        <f t="array" ref="AK171">_xlfn.XLOOKUP(AK$1&amp;$AB171,$M$3:$M$1662&amp;$N$3:$N$1662,$O$3:$O$1662,0,0,1)</f>
        <v>3000</v>
      </c>
      <c r="AL171" s="2" cm="1">
        <f t="array" ref="AL171">_xlfn.XLOOKUP(AL$1&amp;$AB171,$M$3:$M$1662&amp;$N$3:$N$1662,$O$3:$O$1662,0,0,1)</f>
        <v>2700</v>
      </c>
      <c r="AM171" s="2" cm="1">
        <f t="array" ref="AM171">_xlfn.XLOOKUP(AM$1&amp;$AB171,$M$3:$M$1662&amp;$N$3:$N$1662,$O$3:$O$1662,0,0,1)</f>
        <v>14500</v>
      </c>
    </row>
    <row r="172" spans="13:39" x14ac:dyDescent="0.4">
      <c r="M172" t="s">
        <v>870</v>
      </c>
      <c r="N172" t="s">
        <v>714</v>
      </c>
      <c r="O172">
        <v>14500</v>
      </c>
      <c r="AB172" t="s">
        <v>9</v>
      </c>
      <c r="AC172" s="2">
        <f t="shared" si="20"/>
        <v>1123980</v>
      </c>
      <c r="AD172" s="2">
        <f t="shared" si="23"/>
        <v>626100</v>
      </c>
      <c r="AE172" s="2">
        <f t="shared" si="23"/>
        <v>399700</v>
      </c>
      <c r="AF172" s="2">
        <f t="shared" si="23"/>
        <v>924700</v>
      </c>
      <c r="AG172" s="2">
        <f t="shared" si="23"/>
        <v>980800</v>
      </c>
      <c r="AH172" s="2">
        <f t="shared" si="23"/>
        <v>2688600</v>
      </c>
      <c r="AI172" s="2" cm="1">
        <f t="array" ref="AI172">_xlfn.XLOOKUP(AI$1&amp;$AB172,$M$3:$M$1662&amp;$N$3:$N$1662,$O$3:$O$1662,0,0,1)</f>
        <v>300</v>
      </c>
      <c r="AJ172" s="2" cm="1">
        <f t="array" ref="AJ172">_xlfn.XLOOKUP(AJ$1&amp;$AB172,$M$3:$M$1662&amp;$N$3:$N$1662,$O$3:$O$1662,0,0,1)</f>
        <v>1400</v>
      </c>
      <c r="AK172" s="2" cm="1">
        <f t="array" ref="AK172">_xlfn.XLOOKUP(AK$1&amp;$AB172,$M$3:$M$1662&amp;$N$3:$N$1662,$O$3:$O$1662,0,0,1)</f>
        <v>1400</v>
      </c>
      <c r="AL172" s="2" cm="1">
        <f t="array" ref="AL172">_xlfn.XLOOKUP(AL$1&amp;$AB172,$M$3:$M$1662&amp;$N$3:$N$1662,$O$3:$O$1662,0,0,1)</f>
        <v>3200</v>
      </c>
      <c r="AM172" s="2" cm="1">
        <f t="array" ref="AM172">_xlfn.XLOOKUP(AM$1&amp;$AB172,$M$3:$M$1662&amp;$N$3:$N$1662,$O$3:$O$1662,0,0,1)</f>
        <v>10200</v>
      </c>
    </row>
    <row r="173" spans="13:39" x14ac:dyDescent="0.4">
      <c r="M173" t="s">
        <v>870</v>
      </c>
      <c r="N173" t="s">
        <v>715</v>
      </c>
      <c r="O173">
        <v>10200</v>
      </c>
      <c r="AB173" t="s">
        <v>174</v>
      </c>
      <c r="AC173" s="2">
        <f t="shared" si="20"/>
        <v>1126560</v>
      </c>
      <c r="AD173" s="2">
        <f t="shared" si="23"/>
        <v>627700</v>
      </c>
      <c r="AE173" s="2">
        <f t="shared" si="23"/>
        <v>400000</v>
      </c>
      <c r="AF173" s="2">
        <f t="shared" si="23"/>
        <v>928100</v>
      </c>
      <c r="AG173" s="2">
        <f t="shared" si="23"/>
        <v>982800</v>
      </c>
      <c r="AH173" s="2">
        <f t="shared" si="23"/>
        <v>2694200</v>
      </c>
      <c r="AI173" s="2" cm="1">
        <f t="array" ref="AI173">_xlfn.XLOOKUP(AI$1&amp;$AB173,$M$3:$M$1662&amp;$N$3:$N$1662,$O$3:$O$1662,0,0,1)</f>
        <v>1600</v>
      </c>
      <c r="AJ173" s="2" cm="1">
        <f t="array" ref="AJ173">_xlfn.XLOOKUP(AJ$1&amp;$AB173,$M$3:$M$1662&amp;$N$3:$N$1662,$O$3:$O$1662,0,0,1)</f>
        <v>300</v>
      </c>
      <c r="AK173" s="2" cm="1">
        <f t="array" ref="AK173">_xlfn.XLOOKUP(AK$1&amp;$AB173,$M$3:$M$1662&amp;$N$3:$N$1662,$O$3:$O$1662,0,0,1)</f>
        <v>3400</v>
      </c>
      <c r="AL173" s="2" cm="1">
        <f t="array" ref="AL173">_xlfn.XLOOKUP(AL$1&amp;$AB173,$M$3:$M$1662&amp;$N$3:$N$1662,$O$3:$O$1662,0,0,1)</f>
        <v>2000</v>
      </c>
      <c r="AM173" s="2" cm="1">
        <f t="array" ref="AM173">_xlfn.XLOOKUP(AM$1&amp;$AB173,$M$3:$M$1662&amp;$N$3:$N$1662,$O$3:$O$1662,0,0,1)</f>
        <v>5600</v>
      </c>
    </row>
    <row r="174" spans="13:39" x14ac:dyDescent="0.4">
      <c r="M174" t="s">
        <v>870</v>
      </c>
      <c r="N174" t="s">
        <v>716</v>
      </c>
      <c r="O174">
        <v>5600</v>
      </c>
      <c r="AB174" t="s">
        <v>51</v>
      </c>
      <c r="AC174" s="2">
        <f t="shared" si="20"/>
        <v>1129440</v>
      </c>
      <c r="AD174" s="2">
        <f t="shared" si="23"/>
        <v>628900</v>
      </c>
      <c r="AE174" s="2">
        <f t="shared" si="23"/>
        <v>401800</v>
      </c>
      <c r="AF174" s="2">
        <f t="shared" si="23"/>
        <v>930900</v>
      </c>
      <c r="AG174" s="2">
        <f t="shared" si="23"/>
        <v>986000</v>
      </c>
      <c r="AH174" s="2">
        <f t="shared" si="23"/>
        <v>2699600</v>
      </c>
      <c r="AI174" s="2" cm="1">
        <f t="array" ref="AI174">_xlfn.XLOOKUP(AI$1&amp;$AB174,$M$3:$M$1662&amp;$N$3:$N$1662,$O$3:$O$1662,0,0,1)</f>
        <v>1200</v>
      </c>
      <c r="AJ174" s="2" cm="1">
        <f t="array" ref="AJ174">_xlfn.XLOOKUP(AJ$1&amp;$AB174,$M$3:$M$1662&amp;$N$3:$N$1662,$O$3:$O$1662,0,0,1)</f>
        <v>1800</v>
      </c>
      <c r="AK174" s="2" cm="1">
        <f t="array" ref="AK174">_xlfn.XLOOKUP(AK$1&amp;$AB174,$M$3:$M$1662&amp;$N$3:$N$1662,$O$3:$O$1662,0,0,1)</f>
        <v>2800</v>
      </c>
      <c r="AL174" s="2" cm="1">
        <f t="array" ref="AL174">_xlfn.XLOOKUP(AL$1&amp;$AB174,$M$3:$M$1662&amp;$N$3:$N$1662,$O$3:$O$1662,0,0,1)</f>
        <v>3200</v>
      </c>
      <c r="AM174" s="2" cm="1">
        <f t="array" ref="AM174">_xlfn.XLOOKUP(AM$1&amp;$AB174,$M$3:$M$1662&amp;$N$3:$N$1662,$O$3:$O$1662,0,0,1)</f>
        <v>5400</v>
      </c>
    </row>
    <row r="175" spans="13:39" x14ac:dyDescent="0.4">
      <c r="M175" t="s">
        <v>870</v>
      </c>
      <c r="N175" t="s">
        <v>717</v>
      </c>
      <c r="O175">
        <v>5400</v>
      </c>
      <c r="AB175" t="s">
        <v>88</v>
      </c>
      <c r="AC175" s="2">
        <f t="shared" si="20"/>
        <v>1132560</v>
      </c>
      <c r="AD175" s="2">
        <f t="shared" si="23"/>
        <v>630200</v>
      </c>
      <c r="AE175" s="2">
        <f t="shared" si="23"/>
        <v>403400</v>
      </c>
      <c r="AF175" s="2">
        <f t="shared" si="23"/>
        <v>933300</v>
      </c>
      <c r="AG175" s="2">
        <f t="shared" si="23"/>
        <v>988300</v>
      </c>
      <c r="AH175" s="2">
        <f t="shared" si="23"/>
        <v>2707600</v>
      </c>
      <c r="AI175" s="2" cm="1">
        <f t="array" ref="AI175">_xlfn.XLOOKUP(AI$1&amp;$AB175,$M$3:$M$1662&amp;$N$3:$N$1662,$O$3:$O$1662,0,0,1)</f>
        <v>1300</v>
      </c>
      <c r="AJ175" s="2" cm="1">
        <f t="array" ref="AJ175">_xlfn.XLOOKUP(AJ$1&amp;$AB175,$M$3:$M$1662&amp;$N$3:$N$1662,$O$3:$O$1662,0,0,1)</f>
        <v>1600</v>
      </c>
      <c r="AK175" s="2" cm="1">
        <f t="array" ref="AK175">_xlfn.XLOOKUP(AK$1&amp;$AB175,$M$3:$M$1662&amp;$N$3:$N$1662,$O$3:$O$1662,0,0,1)</f>
        <v>2400</v>
      </c>
      <c r="AL175" s="2" cm="1">
        <f t="array" ref="AL175">_xlfn.XLOOKUP(AL$1&amp;$AB175,$M$3:$M$1662&amp;$N$3:$N$1662,$O$3:$O$1662,0,0,1)</f>
        <v>2300</v>
      </c>
      <c r="AM175" s="2" cm="1">
        <f t="array" ref="AM175">_xlfn.XLOOKUP(AM$1&amp;$AB175,$M$3:$M$1662&amp;$N$3:$N$1662,$O$3:$O$1662,0,0,1)</f>
        <v>8000</v>
      </c>
    </row>
    <row r="176" spans="13:39" x14ac:dyDescent="0.4">
      <c r="M176" t="s">
        <v>870</v>
      </c>
      <c r="N176" t="s">
        <v>718</v>
      </c>
      <c r="O176">
        <v>8000</v>
      </c>
      <c r="AB176" t="s">
        <v>146</v>
      </c>
      <c r="AC176" s="2">
        <f t="shared" si="20"/>
        <v>1135380</v>
      </c>
      <c r="AD176" s="2">
        <f t="shared" si="23"/>
        <v>631200</v>
      </c>
      <c r="AE176" s="2">
        <f t="shared" si="23"/>
        <v>403800</v>
      </c>
      <c r="AF176" s="2">
        <f t="shared" si="23"/>
        <v>935000</v>
      </c>
      <c r="AG176" s="2">
        <f t="shared" si="23"/>
        <v>992100</v>
      </c>
      <c r="AH176" s="2">
        <f t="shared" si="23"/>
        <v>2714800</v>
      </c>
      <c r="AI176" s="2" cm="1">
        <f t="array" ref="AI176">_xlfn.XLOOKUP(AI$1&amp;$AB176,$M$3:$M$1662&amp;$N$3:$N$1662,$O$3:$O$1662,0,0,1)</f>
        <v>1000</v>
      </c>
      <c r="AJ176" s="2" cm="1">
        <f t="array" ref="AJ176">_xlfn.XLOOKUP(AJ$1&amp;$AB176,$M$3:$M$1662&amp;$N$3:$N$1662,$O$3:$O$1662,0,0,1)</f>
        <v>400</v>
      </c>
      <c r="AK176" s="2" cm="1">
        <f t="array" ref="AK176">_xlfn.XLOOKUP(AK$1&amp;$AB176,$M$3:$M$1662&amp;$N$3:$N$1662,$O$3:$O$1662,0,0,1)</f>
        <v>1700</v>
      </c>
      <c r="AL176" s="2" cm="1">
        <f t="array" ref="AL176">_xlfn.XLOOKUP(AL$1&amp;$AB176,$M$3:$M$1662&amp;$N$3:$N$1662,$O$3:$O$1662,0,0,1)</f>
        <v>3800</v>
      </c>
      <c r="AM176" s="2" cm="1">
        <f t="array" ref="AM176">_xlfn.XLOOKUP(AM$1&amp;$AB176,$M$3:$M$1662&amp;$N$3:$N$1662,$O$3:$O$1662,0,0,1)</f>
        <v>7200</v>
      </c>
    </row>
    <row r="177" spans="13:39" x14ac:dyDescent="0.4">
      <c r="M177" t="s">
        <v>870</v>
      </c>
      <c r="N177" t="s">
        <v>719</v>
      </c>
      <c r="O177">
        <v>7200</v>
      </c>
      <c r="AB177" t="s">
        <v>195</v>
      </c>
      <c r="AC177" s="2">
        <f t="shared" si="20"/>
        <v>1137380</v>
      </c>
      <c r="AD177" s="2">
        <f t="shared" si="23"/>
        <v>632900</v>
      </c>
      <c r="AE177" s="2">
        <f t="shared" si="23"/>
        <v>404100</v>
      </c>
      <c r="AF177" s="2">
        <f t="shared" si="23"/>
        <v>938200</v>
      </c>
      <c r="AG177" s="2">
        <f t="shared" si="23"/>
        <v>994200</v>
      </c>
      <c r="AH177" s="2">
        <f t="shared" si="23"/>
        <v>2717500</v>
      </c>
      <c r="AI177" s="2" cm="1">
        <f t="array" ref="AI177">_xlfn.XLOOKUP(AI$1&amp;$AB177,$M$3:$M$1662&amp;$N$3:$N$1662,$O$3:$O$1662,0,0,1)</f>
        <v>1700</v>
      </c>
      <c r="AJ177" s="2" cm="1">
        <f t="array" ref="AJ177">_xlfn.XLOOKUP(AJ$1&amp;$AB177,$M$3:$M$1662&amp;$N$3:$N$1662,$O$3:$O$1662,0,0,1)</f>
        <v>300</v>
      </c>
      <c r="AK177" s="2" cm="1">
        <f t="array" ref="AK177">_xlfn.XLOOKUP(AK$1&amp;$AB177,$M$3:$M$1662&amp;$N$3:$N$1662,$O$3:$O$1662,0,0,1)</f>
        <v>3200</v>
      </c>
      <c r="AL177" s="2" cm="1">
        <f t="array" ref="AL177">_xlfn.XLOOKUP(AL$1&amp;$AB177,$M$3:$M$1662&amp;$N$3:$N$1662,$O$3:$O$1662,0,0,1)</f>
        <v>2100</v>
      </c>
      <c r="AM177" s="2" cm="1">
        <f t="array" ref="AM177">_xlfn.XLOOKUP(AM$1&amp;$AB177,$M$3:$M$1662&amp;$N$3:$N$1662,$O$3:$O$1662,0,0,1)</f>
        <v>2700</v>
      </c>
    </row>
    <row r="178" spans="13:39" x14ac:dyDescent="0.4">
      <c r="M178" t="s">
        <v>870</v>
      </c>
      <c r="N178" t="s">
        <v>720</v>
      </c>
      <c r="O178">
        <v>2700</v>
      </c>
      <c r="AB178" t="s">
        <v>56</v>
      </c>
      <c r="AC178" s="2">
        <f t="shared" si="20"/>
        <v>1139060</v>
      </c>
      <c r="AD178" s="2">
        <f t="shared" si="23"/>
        <v>632900</v>
      </c>
      <c r="AE178" s="2">
        <f t="shared" si="23"/>
        <v>404800</v>
      </c>
      <c r="AF178" s="2">
        <f t="shared" si="23"/>
        <v>940900</v>
      </c>
      <c r="AG178" s="2">
        <f t="shared" si="23"/>
        <v>995100</v>
      </c>
      <c r="AH178" s="2">
        <f t="shared" si="23"/>
        <v>2721600</v>
      </c>
      <c r="AI178" s="2" cm="1">
        <f t="array" ref="AI178">_xlfn.XLOOKUP(AI$1&amp;$AB178,$M$3:$M$1662&amp;$N$3:$N$1662,$O$3:$O$1662,0,0,1)</f>
        <v>0</v>
      </c>
      <c r="AJ178" s="2" cm="1">
        <f t="array" ref="AJ178">_xlfn.XLOOKUP(AJ$1&amp;$AB178,$M$3:$M$1662&amp;$N$3:$N$1662,$O$3:$O$1662,0,0,1)</f>
        <v>700</v>
      </c>
      <c r="AK178" s="2" cm="1">
        <f t="array" ref="AK178">_xlfn.XLOOKUP(AK$1&amp;$AB178,$M$3:$M$1662&amp;$N$3:$N$1662,$O$3:$O$1662,0,0,1)</f>
        <v>2700</v>
      </c>
      <c r="AL178" s="2" cm="1">
        <f t="array" ref="AL178">_xlfn.XLOOKUP(AL$1&amp;$AB178,$M$3:$M$1662&amp;$N$3:$N$1662,$O$3:$O$1662,0,0,1)</f>
        <v>900</v>
      </c>
      <c r="AM178" s="2" cm="1">
        <f t="array" ref="AM178">_xlfn.XLOOKUP(AM$1&amp;$AB178,$M$3:$M$1662&amp;$N$3:$N$1662,$O$3:$O$1662,0,0,1)</f>
        <v>4100</v>
      </c>
    </row>
    <row r="179" spans="13:39" x14ac:dyDescent="0.4">
      <c r="M179" t="s">
        <v>870</v>
      </c>
      <c r="N179" t="s">
        <v>721</v>
      </c>
      <c r="O179">
        <v>4100</v>
      </c>
      <c r="AB179" t="s">
        <v>225</v>
      </c>
      <c r="AC179" s="2">
        <f t="shared" si="20"/>
        <v>1141980</v>
      </c>
      <c r="AD179" s="2">
        <f t="shared" si="23"/>
        <v>635500</v>
      </c>
      <c r="AE179" s="2">
        <f t="shared" si="23"/>
        <v>411000</v>
      </c>
      <c r="AF179" s="2">
        <f t="shared" si="23"/>
        <v>944000</v>
      </c>
      <c r="AG179" s="2">
        <f t="shared" si="23"/>
        <v>996100</v>
      </c>
      <c r="AH179" s="2">
        <f t="shared" si="23"/>
        <v>2723300</v>
      </c>
      <c r="AI179" s="2" cm="1">
        <f t="array" ref="AI179">_xlfn.XLOOKUP(AI$1&amp;$AB179,$M$3:$M$1662&amp;$N$3:$N$1662,$O$3:$O$1662,0,0,1)</f>
        <v>2600</v>
      </c>
      <c r="AJ179" s="2" cm="1">
        <f t="array" ref="AJ179">_xlfn.XLOOKUP(AJ$1&amp;$AB179,$M$3:$M$1662&amp;$N$3:$N$1662,$O$3:$O$1662,0,0,1)</f>
        <v>6200</v>
      </c>
      <c r="AK179" s="2" cm="1">
        <f t="array" ref="AK179">_xlfn.XLOOKUP(AK$1&amp;$AB179,$M$3:$M$1662&amp;$N$3:$N$1662,$O$3:$O$1662,0,0,1)</f>
        <v>3100</v>
      </c>
      <c r="AL179" s="2" cm="1">
        <f t="array" ref="AL179">_xlfn.XLOOKUP(AL$1&amp;$AB179,$M$3:$M$1662&amp;$N$3:$N$1662,$O$3:$O$1662,0,0,1)</f>
        <v>1000</v>
      </c>
      <c r="AM179" s="2" cm="1">
        <f t="array" ref="AM179">_xlfn.XLOOKUP(AM$1&amp;$AB179,$M$3:$M$1662&amp;$N$3:$N$1662,$O$3:$O$1662,0,0,1)</f>
        <v>1700</v>
      </c>
    </row>
    <row r="180" spans="13:39" x14ac:dyDescent="0.4">
      <c r="M180" t="s">
        <v>870</v>
      </c>
      <c r="N180" t="s">
        <v>722</v>
      </c>
      <c r="O180">
        <v>1700</v>
      </c>
      <c r="AB180" t="s">
        <v>214</v>
      </c>
      <c r="AC180" s="2">
        <f t="shared" si="20"/>
        <v>1145900</v>
      </c>
      <c r="AD180" s="2">
        <f t="shared" ref="AD180:AH195" si="24">AD179+AI180</f>
        <v>636400</v>
      </c>
      <c r="AE180" s="2">
        <f t="shared" si="24"/>
        <v>412500</v>
      </c>
      <c r="AF180" s="2">
        <f t="shared" si="24"/>
        <v>952600</v>
      </c>
      <c r="AG180" s="2">
        <f t="shared" si="24"/>
        <v>1001700</v>
      </c>
      <c r="AH180" s="2">
        <f t="shared" si="24"/>
        <v>2726300</v>
      </c>
      <c r="AI180" s="2" cm="1">
        <f t="array" ref="AI180">_xlfn.XLOOKUP(AI$1&amp;$AB180,$M$3:$M$1662&amp;$N$3:$N$1662,$O$3:$O$1662,0,0,1)</f>
        <v>900</v>
      </c>
      <c r="AJ180" s="2" cm="1">
        <f t="array" ref="AJ180">_xlfn.XLOOKUP(AJ$1&amp;$AB180,$M$3:$M$1662&amp;$N$3:$N$1662,$O$3:$O$1662,0,0,1)</f>
        <v>1500</v>
      </c>
      <c r="AK180" s="2" cm="1">
        <f t="array" ref="AK180">_xlfn.XLOOKUP(AK$1&amp;$AB180,$M$3:$M$1662&amp;$N$3:$N$1662,$O$3:$O$1662,0,0,1)</f>
        <v>8600</v>
      </c>
      <c r="AL180" s="2" cm="1">
        <f t="array" ref="AL180">_xlfn.XLOOKUP(AL$1&amp;$AB180,$M$3:$M$1662&amp;$N$3:$N$1662,$O$3:$O$1662,0,0,1)</f>
        <v>5600</v>
      </c>
      <c r="AM180" s="2" cm="1">
        <f t="array" ref="AM180">_xlfn.XLOOKUP(AM$1&amp;$AB180,$M$3:$M$1662&amp;$N$3:$N$1662,$O$3:$O$1662,0,0,1)</f>
        <v>3000</v>
      </c>
    </row>
    <row r="181" spans="13:39" x14ac:dyDescent="0.4">
      <c r="M181" t="s">
        <v>870</v>
      </c>
      <c r="N181" t="s">
        <v>723</v>
      </c>
      <c r="O181">
        <v>3000</v>
      </c>
      <c r="AB181" t="s">
        <v>302</v>
      </c>
      <c r="AC181" s="2">
        <f t="shared" si="20"/>
        <v>1147680</v>
      </c>
      <c r="AD181" s="2">
        <f t="shared" si="24"/>
        <v>637800</v>
      </c>
      <c r="AE181" s="2">
        <f t="shared" si="24"/>
        <v>413200</v>
      </c>
      <c r="AF181" s="2">
        <f t="shared" si="24"/>
        <v>953300</v>
      </c>
      <c r="AG181" s="2">
        <f t="shared" si="24"/>
        <v>1003100</v>
      </c>
      <c r="AH181" s="2">
        <f t="shared" si="24"/>
        <v>2731000</v>
      </c>
      <c r="AI181" s="2" cm="1">
        <f t="array" ref="AI181">_xlfn.XLOOKUP(AI$1&amp;$AB181,$M$3:$M$1662&amp;$N$3:$N$1662,$O$3:$O$1662,0,0,1)</f>
        <v>1400</v>
      </c>
      <c r="AJ181" s="2" cm="1">
        <f t="array" ref="AJ181">_xlfn.XLOOKUP(AJ$1&amp;$AB181,$M$3:$M$1662&amp;$N$3:$N$1662,$O$3:$O$1662,0,0,1)</f>
        <v>700</v>
      </c>
      <c r="AK181" s="2" cm="1">
        <f t="array" ref="AK181">_xlfn.XLOOKUP(AK$1&amp;$AB181,$M$3:$M$1662&amp;$N$3:$N$1662,$O$3:$O$1662,0,0,1)</f>
        <v>700</v>
      </c>
      <c r="AL181" s="2" cm="1">
        <f t="array" ref="AL181">_xlfn.XLOOKUP(AL$1&amp;$AB181,$M$3:$M$1662&amp;$N$3:$N$1662,$O$3:$O$1662,0,0,1)</f>
        <v>1400</v>
      </c>
      <c r="AM181" s="2" cm="1">
        <f t="array" ref="AM181">_xlfn.XLOOKUP(AM$1&amp;$AB181,$M$3:$M$1662&amp;$N$3:$N$1662,$O$3:$O$1662,0,0,1)</f>
        <v>4700</v>
      </c>
    </row>
    <row r="182" spans="13:39" x14ac:dyDescent="0.4">
      <c r="M182" t="s">
        <v>870</v>
      </c>
      <c r="N182" t="s">
        <v>724</v>
      </c>
      <c r="O182">
        <v>4700</v>
      </c>
      <c r="AB182" t="s">
        <v>103</v>
      </c>
      <c r="AC182" s="2">
        <f t="shared" si="20"/>
        <v>1149980</v>
      </c>
      <c r="AD182" s="2">
        <f t="shared" si="24"/>
        <v>638300</v>
      </c>
      <c r="AE182" s="2">
        <f t="shared" si="24"/>
        <v>415400</v>
      </c>
      <c r="AF182" s="2">
        <f t="shared" si="24"/>
        <v>955300</v>
      </c>
      <c r="AG182" s="2">
        <f t="shared" si="24"/>
        <v>1005900</v>
      </c>
      <c r="AH182" s="2">
        <f t="shared" si="24"/>
        <v>2735000</v>
      </c>
      <c r="AI182" s="2" cm="1">
        <f t="array" ref="AI182">_xlfn.XLOOKUP(AI$1&amp;$AB182,$M$3:$M$1662&amp;$N$3:$N$1662,$O$3:$O$1662,0,0,1)</f>
        <v>500</v>
      </c>
      <c r="AJ182" s="2" cm="1">
        <f t="array" ref="AJ182">_xlfn.XLOOKUP(AJ$1&amp;$AB182,$M$3:$M$1662&amp;$N$3:$N$1662,$O$3:$O$1662,0,0,1)</f>
        <v>2200</v>
      </c>
      <c r="AK182" s="2" cm="1">
        <f t="array" ref="AK182">_xlfn.XLOOKUP(AK$1&amp;$AB182,$M$3:$M$1662&amp;$N$3:$N$1662,$O$3:$O$1662,0,0,1)</f>
        <v>2000</v>
      </c>
      <c r="AL182" s="2" cm="1">
        <f t="array" ref="AL182">_xlfn.XLOOKUP(AL$1&amp;$AB182,$M$3:$M$1662&amp;$N$3:$N$1662,$O$3:$O$1662,0,0,1)</f>
        <v>2800</v>
      </c>
      <c r="AM182" s="2" cm="1">
        <f t="array" ref="AM182">_xlfn.XLOOKUP(AM$1&amp;$AB182,$M$3:$M$1662&amp;$N$3:$N$1662,$O$3:$O$1662,0,0,1)</f>
        <v>4000</v>
      </c>
    </row>
    <row r="183" spans="13:39" x14ac:dyDescent="0.4">
      <c r="M183" t="s">
        <v>870</v>
      </c>
      <c r="N183" t="s">
        <v>725</v>
      </c>
      <c r="O183">
        <v>4000</v>
      </c>
      <c r="AB183" t="s">
        <v>303</v>
      </c>
      <c r="AC183" s="2">
        <f t="shared" si="20"/>
        <v>1152360</v>
      </c>
      <c r="AD183" s="2">
        <f t="shared" si="24"/>
        <v>638700</v>
      </c>
      <c r="AE183" s="2">
        <f t="shared" si="24"/>
        <v>416900</v>
      </c>
      <c r="AF183" s="2">
        <f t="shared" si="24"/>
        <v>955500</v>
      </c>
      <c r="AG183" s="2">
        <f t="shared" si="24"/>
        <v>1009200</v>
      </c>
      <c r="AH183" s="2">
        <f t="shared" si="24"/>
        <v>2741500</v>
      </c>
      <c r="AI183" s="2" cm="1">
        <f t="array" ref="AI183">_xlfn.XLOOKUP(AI$1&amp;$AB183,$M$3:$M$1662&amp;$N$3:$N$1662,$O$3:$O$1662,0,0,1)</f>
        <v>400</v>
      </c>
      <c r="AJ183" s="2" cm="1">
        <f t="array" ref="AJ183">_xlfn.XLOOKUP(AJ$1&amp;$AB183,$M$3:$M$1662&amp;$N$3:$N$1662,$O$3:$O$1662,0,0,1)</f>
        <v>1500</v>
      </c>
      <c r="AK183" s="2" cm="1">
        <f t="array" ref="AK183">_xlfn.XLOOKUP(AK$1&amp;$AB183,$M$3:$M$1662&amp;$N$3:$N$1662,$O$3:$O$1662,0,0,1)</f>
        <v>200</v>
      </c>
      <c r="AL183" s="2" cm="1">
        <f t="array" ref="AL183">_xlfn.XLOOKUP(AL$1&amp;$AB183,$M$3:$M$1662&amp;$N$3:$N$1662,$O$3:$O$1662,0,0,1)</f>
        <v>3300</v>
      </c>
      <c r="AM183" s="2" cm="1">
        <f t="array" ref="AM183">_xlfn.XLOOKUP(AM$1&amp;$AB183,$M$3:$M$1662&amp;$N$3:$N$1662,$O$3:$O$1662,0,0,1)</f>
        <v>6500</v>
      </c>
    </row>
    <row r="184" spans="13:39" x14ac:dyDescent="0.4">
      <c r="M184" t="s">
        <v>870</v>
      </c>
      <c r="N184" t="s">
        <v>726</v>
      </c>
      <c r="O184">
        <v>6500</v>
      </c>
      <c r="AB184" t="s">
        <v>207</v>
      </c>
      <c r="AC184" s="2">
        <f t="shared" si="20"/>
        <v>1153720</v>
      </c>
      <c r="AD184" s="2">
        <f t="shared" si="24"/>
        <v>639000</v>
      </c>
      <c r="AE184" s="2">
        <f t="shared" si="24"/>
        <v>417800</v>
      </c>
      <c r="AF184" s="2">
        <f t="shared" si="24"/>
        <v>958700</v>
      </c>
      <c r="AG184" s="2">
        <f t="shared" si="24"/>
        <v>1009700</v>
      </c>
      <c r="AH184" s="2">
        <f t="shared" si="24"/>
        <v>2743400</v>
      </c>
      <c r="AI184" s="2" cm="1">
        <f t="array" ref="AI184">_xlfn.XLOOKUP(AI$1&amp;$AB184,$M$3:$M$1662&amp;$N$3:$N$1662,$O$3:$O$1662,0,0,1)</f>
        <v>300</v>
      </c>
      <c r="AJ184" s="2" cm="1">
        <f t="array" ref="AJ184">_xlfn.XLOOKUP(AJ$1&amp;$AB184,$M$3:$M$1662&amp;$N$3:$N$1662,$O$3:$O$1662,0,0,1)</f>
        <v>900</v>
      </c>
      <c r="AK184" s="2" cm="1">
        <f t="array" ref="AK184">_xlfn.XLOOKUP(AK$1&amp;$AB184,$M$3:$M$1662&amp;$N$3:$N$1662,$O$3:$O$1662,0,0,1)</f>
        <v>3200</v>
      </c>
      <c r="AL184" s="2" cm="1">
        <f t="array" ref="AL184">_xlfn.XLOOKUP(AL$1&amp;$AB184,$M$3:$M$1662&amp;$N$3:$N$1662,$O$3:$O$1662,0,0,1)</f>
        <v>500</v>
      </c>
      <c r="AM184" s="2" cm="1">
        <f t="array" ref="AM184">_xlfn.XLOOKUP(AM$1&amp;$AB184,$M$3:$M$1662&amp;$N$3:$N$1662,$O$3:$O$1662,0,0,1)</f>
        <v>1900</v>
      </c>
    </row>
    <row r="185" spans="13:39" x14ac:dyDescent="0.4">
      <c r="M185" t="s">
        <v>870</v>
      </c>
      <c r="N185" t="s">
        <v>425</v>
      </c>
      <c r="O185">
        <v>1900</v>
      </c>
      <c r="AB185" t="s">
        <v>304</v>
      </c>
      <c r="AC185" s="2">
        <f t="shared" si="20"/>
        <v>1156060</v>
      </c>
      <c r="AD185" s="2">
        <f t="shared" si="24"/>
        <v>639200</v>
      </c>
      <c r="AE185" s="2">
        <f t="shared" si="24"/>
        <v>418200</v>
      </c>
      <c r="AF185" s="2">
        <f t="shared" si="24"/>
        <v>961300</v>
      </c>
      <c r="AG185" s="2">
        <f t="shared" si="24"/>
        <v>1010100</v>
      </c>
      <c r="AH185" s="2">
        <f t="shared" si="24"/>
        <v>2751500</v>
      </c>
      <c r="AI185" s="2" cm="1">
        <f t="array" ref="AI185">_xlfn.XLOOKUP(AI$1&amp;$AB185,$M$3:$M$1662&amp;$N$3:$N$1662,$O$3:$O$1662,0,0,1)</f>
        <v>200</v>
      </c>
      <c r="AJ185" s="2" cm="1">
        <f t="array" ref="AJ185">_xlfn.XLOOKUP(AJ$1&amp;$AB185,$M$3:$M$1662&amp;$N$3:$N$1662,$O$3:$O$1662,0,0,1)</f>
        <v>400</v>
      </c>
      <c r="AK185" s="2" cm="1">
        <f t="array" ref="AK185">_xlfn.XLOOKUP(AK$1&amp;$AB185,$M$3:$M$1662&amp;$N$3:$N$1662,$O$3:$O$1662,0,0,1)</f>
        <v>2600</v>
      </c>
      <c r="AL185" s="2" cm="1">
        <f t="array" ref="AL185">_xlfn.XLOOKUP(AL$1&amp;$AB185,$M$3:$M$1662&amp;$N$3:$N$1662,$O$3:$O$1662,0,0,1)</f>
        <v>400</v>
      </c>
      <c r="AM185" s="2" cm="1">
        <f t="array" ref="AM185">_xlfn.XLOOKUP(AM$1&amp;$AB185,$M$3:$M$1662&amp;$N$3:$N$1662,$O$3:$O$1662,0,0,1)</f>
        <v>8100</v>
      </c>
    </row>
    <row r="186" spans="13:39" x14ac:dyDescent="0.4">
      <c r="M186" t="s">
        <v>870</v>
      </c>
      <c r="N186" t="s">
        <v>426</v>
      </c>
      <c r="O186">
        <v>8100</v>
      </c>
      <c r="AB186" t="s">
        <v>204</v>
      </c>
      <c r="AC186" s="2">
        <f t="shared" si="20"/>
        <v>1157760</v>
      </c>
      <c r="AD186" s="2">
        <f t="shared" si="24"/>
        <v>639400</v>
      </c>
      <c r="AE186" s="2">
        <f t="shared" si="24"/>
        <v>418300</v>
      </c>
      <c r="AF186" s="2">
        <f t="shared" si="24"/>
        <v>965300</v>
      </c>
      <c r="AG186" s="2">
        <f t="shared" si="24"/>
        <v>1010600</v>
      </c>
      <c r="AH186" s="2">
        <f t="shared" si="24"/>
        <v>2755200</v>
      </c>
      <c r="AI186" s="2" cm="1">
        <f t="array" ref="AI186">_xlfn.XLOOKUP(AI$1&amp;$AB186,$M$3:$M$1662&amp;$N$3:$N$1662,$O$3:$O$1662,0,0,1)</f>
        <v>200</v>
      </c>
      <c r="AJ186" s="2" cm="1">
        <f t="array" ref="AJ186">_xlfn.XLOOKUP(AJ$1&amp;$AB186,$M$3:$M$1662&amp;$N$3:$N$1662,$O$3:$O$1662,0,0,1)</f>
        <v>100</v>
      </c>
      <c r="AK186" s="2" cm="1">
        <f t="array" ref="AK186">_xlfn.XLOOKUP(AK$1&amp;$AB186,$M$3:$M$1662&amp;$N$3:$N$1662,$O$3:$O$1662,0,0,1)</f>
        <v>4000</v>
      </c>
      <c r="AL186" s="2" cm="1">
        <f t="array" ref="AL186">_xlfn.XLOOKUP(AL$1&amp;$AB186,$M$3:$M$1662&amp;$N$3:$N$1662,$O$3:$O$1662,0,0,1)</f>
        <v>500</v>
      </c>
      <c r="AM186" s="2" cm="1">
        <f t="array" ref="AM186">_xlfn.XLOOKUP(AM$1&amp;$AB186,$M$3:$M$1662&amp;$N$3:$N$1662,$O$3:$O$1662,0,0,1)</f>
        <v>3700</v>
      </c>
    </row>
    <row r="187" spans="13:39" x14ac:dyDescent="0.4">
      <c r="M187" t="s">
        <v>870</v>
      </c>
      <c r="N187" t="s">
        <v>427</v>
      </c>
      <c r="O187">
        <v>3700</v>
      </c>
      <c r="AB187" t="s">
        <v>24</v>
      </c>
      <c r="AC187" s="2">
        <f t="shared" si="20"/>
        <v>1160760</v>
      </c>
      <c r="AD187" s="2">
        <f t="shared" si="24"/>
        <v>640500</v>
      </c>
      <c r="AE187" s="2">
        <f t="shared" si="24"/>
        <v>419000</v>
      </c>
      <c r="AF187" s="2">
        <f t="shared" si="24"/>
        <v>966300</v>
      </c>
      <c r="AG187" s="2">
        <f t="shared" si="24"/>
        <v>1015700</v>
      </c>
      <c r="AH187" s="2">
        <f t="shared" si="24"/>
        <v>2762300</v>
      </c>
      <c r="AI187" s="2" cm="1">
        <f t="array" ref="AI187">_xlfn.XLOOKUP(AI$1&amp;$AB187,$M$3:$M$1662&amp;$N$3:$N$1662,$O$3:$O$1662,0,0,1)</f>
        <v>1100</v>
      </c>
      <c r="AJ187" s="2" cm="1">
        <f t="array" ref="AJ187">_xlfn.XLOOKUP(AJ$1&amp;$AB187,$M$3:$M$1662&amp;$N$3:$N$1662,$O$3:$O$1662,0,0,1)</f>
        <v>700</v>
      </c>
      <c r="AK187" s="2" cm="1">
        <f t="array" ref="AK187">_xlfn.XLOOKUP(AK$1&amp;$AB187,$M$3:$M$1662&amp;$N$3:$N$1662,$O$3:$O$1662,0,0,1)</f>
        <v>1000</v>
      </c>
      <c r="AL187" s="2" cm="1">
        <f t="array" ref="AL187">_xlfn.XLOOKUP(AL$1&amp;$AB187,$M$3:$M$1662&amp;$N$3:$N$1662,$O$3:$O$1662,0,0,1)</f>
        <v>5100</v>
      </c>
      <c r="AM187" s="2" cm="1">
        <f t="array" ref="AM187">_xlfn.XLOOKUP(AM$1&amp;$AB187,$M$3:$M$1662&amp;$N$3:$N$1662,$O$3:$O$1662,0,0,1)</f>
        <v>7100</v>
      </c>
    </row>
    <row r="188" spans="13:39" x14ac:dyDescent="0.4">
      <c r="M188" t="s">
        <v>870</v>
      </c>
      <c r="N188" t="s">
        <v>428</v>
      </c>
      <c r="O188">
        <v>7100</v>
      </c>
      <c r="AB188" t="s">
        <v>91</v>
      </c>
      <c r="AC188" s="2">
        <f t="shared" si="20"/>
        <v>1164140</v>
      </c>
      <c r="AD188" s="2">
        <f t="shared" si="24"/>
        <v>643200</v>
      </c>
      <c r="AE188" s="2">
        <f t="shared" si="24"/>
        <v>420100</v>
      </c>
      <c r="AF188" s="2">
        <f t="shared" si="24"/>
        <v>967100</v>
      </c>
      <c r="AG188" s="2">
        <f t="shared" si="24"/>
        <v>1016700</v>
      </c>
      <c r="AH188" s="2">
        <f t="shared" si="24"/>
        <v>2773600</v>
      </c>
      <c r="AI188" s="2" cm="1">
        <f t="array" ref="AI188">_xlfn.XLOOKUP(AI$1&amp;$AB188,$M$3:$M$1662&amp;$N$3:$N$1662,$O$3:$O$1662,0,0,1)</f>
        <v>2700</v>
      </c>
      <c r="AJ188" s="2" cm="1">
        <f t="array" ref="AJ188">_xlfn.XLOOKUP(AJ$1&amp;$AB188,$M$3:$M$1662&amp;$N$3:$N$1662,$O$3:$O$1662,0,0,1)</f>
        <v>1100</v>
      </c>
      <c r="AK188" s="2" cm="1">
        <f t="array" ref="AK188">_xlfn.XLOOKUP(AK$1&amp;$AB188,$M$3:$M$1662&amp;$N$3:$N$1662,$O$3:$O$1662,0,0,1)</f>
        <v>800</v>
      </c>
      <c r="AL188" s="2" cm="1">
        <f t="array" ref="AL188">_xlfn.XLOOKUP(AL$1&amp;$AB188,$M$3:$M$1662&amp;$N$3:$N$1662,$O$3:$O$1662,0,0,1)</f>
        <v>1000</v>
      </c>
      <c r="AM188" s="2" cm="1">
        <f t="array" ref="AM188">_xlfn.XLOOKUP(AM$1&amp;$AB188,$M$3:$M$1662&amp;$N$3:$N$1662,$O$3:$O$1662,0,0,1)</f>
        <v>11300</v>
      </c>
    </row>
    <row r="189" spans="13:39" x14ac:dyDescent="0.4">
      <c r="M189" t="s">
        <v>870</v>
      </c>
      <c r="N189" t="s">
        <v>429</v>
      </c>
      <c r="O189">
        <v>11300</v>
      </c>
      <c r="AB189" t="s">
        <v>122</v>
      </c>
      <c r="AC189" s="2">
        <f t="shared" si="20"/>
        <v>1167740</v>
      </c>
      <c r="AD189" s="2">
        <f t="shared" si="24"/>
        <v>645600</v>
      </c>
      <c r="AE189" s="2">
        <f t="shared" si="24"/>
        <v>423300</v>
      </c>
      <c r="AF189" s="2">
        <f t="shared" si="24"/>
        <v>969100</v>
      </c>
      <c r="AG189" s="2">
        <f t="shared" si="24"/>
        <v>1018600</v>
      </c>
      <c r="AH189" s="2">
        <f t="shared" si="24"/>
        <v>2782100</v>
      </c>
      <c r="AI189" s="2" cm="1">
        <f t="array" ref="AI189">_xlfn.XLOOKUP(AI$1&amp;$AB189,$M$3:$M$1662&amp;$N$3:$N$1662,$O$3:$O$1662,0,0,1)</f>
        <v>2400</v>
      </c>
      <c r="AJ189" s="2" cm="1">
        <f t="array" ref="AJ189">_xlfn.XLOOKUP(AJ$1&amp;$AB189,$M$3:$M$1662&amp;$N$3:$N$1662,$O$3:$O$1662,0,0,1)</f>
        <v>3200</v>
      </c>
      <c r="AK189" s="2" cm="1">
        <f t="array" ref="AK189">_xlfn.XLOOKUP(AK$1&amp;$AB189,$M$3:$M$1662&amp;$N$3:$N$1662,$O$3:$O$1662,0,0,1)</f>
        <v>2000</v>
      </c>
      <c r="AL189" s="2" cm="1">
        <f t="array" ref="AL189">_xlfn.XLOOKUP(AL$1&amp;$AB189,$M$3:$M$1662&amp;$N$3:$N$1662,$O$3:$O$1662,0,0,1)</f>
        <v>1900</v>
      </c>
      <c r="AM189" s="2" cm="1">
        <f t="array" ref="AM189">_xlfn.XLOOKUP(AM$1&amp;$AB189,$M$3:$M$1662&amp;$N$3:$N$1662,$O$3:$O$1662,0,0,1)</f>
        <v>8500</v>
      </c>
    </row>
    <row r="190" spans="13:39" x14ac:dyDescent="0.4">
      <c r="M190" t="s">
        <v>870</v>
      </c>
      <c r="N190" t="s">
        <v>430</v>
      </c>
      <c r="O190">
        <v>8500</v>
      </c>
      <c r="AB190" t="s">
        <v>277</v>
      </c>
      <c r="AC190" s="2">
        <f t="shared" si="20"/>
        <v>1169880</v>
      </c>
      <c r="AD190" s="2">
        <f t="shared" si="24"/>
        <v>646500</v>
      </c>
      <c r="AE190" s="2">
        <f t="shared" si="24"/>
        <v>423300</v>
      </c>
      <c r="AF190" s="2">
        <f t="shared" si="24"/>
        <v>971400</v>
      </c>
      <c r="AG190" s="2">
        <f t="shared" si="24"/>
        <v>1021800</v>
      </c>
      <c r="AH190" s="2">
        <f t="shared" si="24"/>
        <v>2786400</v>
      </c>
      <c r="AI190" s="2" cm="1">
        <f t="array" ref="AI190">_xlfn.XLOOKUP(AI$1&amp;$AB190,$M$3:$M$1662&amp;$N$3:$N$1662,$O$3:$O$1662,0,0,1)</f>
        <v>900</v>
      </c>
      <c r="AJ190" s="2" cm="1">
        <f t="array" ref="AJ190">_xlfn.XLOOKUP(AJ$1&amp;$AB190,$M$3:$M$1662&amp;$N$3:$N$1662,$O$3:$O$1662,0,0,1)</f>
        <v>0</v>
      </c>
      <c r="AK190" s="2" cm="1">
        <f t="array" ref="AK190">_xlfn.XLOOKUP(AK$1&amp;$AB190,$M$3:$M$1662&amp;$N$3:$N$1662,$O$3:$O$1662,0,0,1)</f>
        <v>2300</v>
      </c>
      <c r="AL190" s="2" cm="1">
        <f t="array" ref="AL190">_xlfn.XLOOKUP(AL$1&amp;$AB190,$M$3:$M$1662&amp;$N$3:$N$1662,$O$3:$O$1662,0,0,1)</f>
        <v>3200</v>
      </c>
      <c r="AM190" s="2" cm="1">
        <f t="array" ref="AM190">_xlfn.XLOOKUP(AM$1&amp;$AB190,$M$3:$M$1662&amp;$N$3:$N$1662,$O$3:$O$1662,0,0,1)</f>
        <v>4300</v>
      </c>
    </row>
    <row r="191" spans="13:39" x14ac:dyDescent="0.4">
      <c r="M191" t="s">
        <v>870</v>
      </c>
      <c r="N191" t="s">
        <v>431</v>
      </c>
      <c r="O191">
        <v>4300</v>
      </c>
      <c r="AB191" t="s">
        <v>183</v>
      </c>
      <c r="AC191" s="2">
        <f t="shared" si="20"/>
        <v>1171060</v>
      </c>
      <c r="AD191" s="2">
        <f t="shared" si="24"/>
        <v>647800</v>
      </c>
      <c r="AE191" s="2">
        <f t="shared" si="24"/>
        <v>423600</v>
      </c>
      <c r="AF191" s="2">
        <f t="shared" si="24"/>
        <v>972600</v>
      </c>
      <c r="AG191" s="2">
        <f t="shared" si="24"/>
        <v>1022100</v>
      </c>
      <c r="AH191" s="2">
        <f t="shared" si="24"/>
        <v>2789200</v>
      </c>
      <c r="AI191" s="2" cm="1">
        <f t="array" ref="AI191">_xlfn.XLOOKUP(AI$1&amp;$AB191,$M$3:$M$1662&amp;$N$3:$N$1662,$O$3:$O$1662,0,0,1)</f>
        <v>1300</v>
      </c>
      <c r="AJ191" s="2" cm="1">
        <f t="array" ref="AJ191">_xlfn.XLOOKUP(AJ$1&amp;$AB191,$M$3:$M$1662&amp;$N$3:$N$1662,$O$3:$O$1662,0,0,1)</f>
        <v>300</v>
      </c>
      <c r="AK191" s="2" cm="1">
        <f t="array" ref="AK191">_xlfn.XLOOKUP(AK$1&amp;$AB191,$M$3:$M$1662&amp;$N$3:$N$1662,$O$3:$O$1662,0,0,1)</f>
        <v>1200</v>
      </c>
      <c r="AL191" s="2" cm="1">
        <f t="array" ref="AL191">_xlfn.XLOOKUP(AL$1&amp;$AB191,$M$3:$M$1662&amp;$N$3:$N$1662,$O$3:$O$1662,0,0,1)</f>
        <v>300</v>
      </c>
      <c r="AM191" s="2" cm="1">
        <f t="array" ref="AM191">_xlfn.XLOOKUP(AM$1&amp;$AB191,$M$3:$M$1662&amp;$N$3:$N$1662,$O$3:$O$1662,0,0,1)</f>
        <v>2800</v>
      </c>
    </row>
    <row r="192" spans="13:39" x14ac:dyDescent="0.4">
      <c r="M192" t="s">
        <v>870</v>
      </c>
      <c r="N192" t="s">
        <v>432</v>
      </c>
      <c r="O192">
        <v>2800</v>
      </c>
      <c r="AB192" t="s">
        <v>79</v>
      </c>
      <c r="AC192" s="2">
        <f t="shared" si="20"/>
        <v>1172960</v>
      </c>
      <c r="AD192" s="2">
        <f t="shared" si="24"/>
        <v>647800</v>
      </c>
      <c r="AE192" s="2">
        <f t="shared" si="24"/>
        <v>425600</v>
      </c>
      <c r="AF192" s="2">
        <f t="shared" si="24"/>
        <v>972900</v>
      </c>
      <c r="AG192" s="2">
        <f t="shared" si="24"/>
        <v>1024800</v>
      </c>
      <c r="AH192" s="2">
        <f t="shared" si="24"/>
        <v>2793700</v>
      </c>
      <c r="AI192" s="2" cm="1">
        <f t="array" ref="AI192">_xlfn.XLOOKUP(AI$1&amp;$AB192,$M$3:$M$1662&amp;$N$3:$N$1662,$O$3:$O$1662,0,0,1)</f>
        <v>0</v>
      </c>
      <c r="AJ192" s="2" cm="1">
        <f t="array" ref="AJ192">_xlfn.XLOOKUP(AJ$1&amp;$AB192,$M$3:$M$1662&amp;$N$3:$N$1662,$O$3:$O$1662,0,0,1)</f>
        <v>2000</v>
      </c>
      <c r="AK192" s="2" cm="1">
        <f t="array" ref="AK192">_xlfn.XLOOKUP(AK$1&amp;$AB192,$M$3:$M$1662&amp;$N$3:$N$1662,$O$3:$O$1662,0,0,1)</f>
        <v>300</v>
      </c>
      <c r="AL192" s="2" cm="1">
        <f t="array" ref="AL192">_xlfn.XLOOKUP(AL$1&amp;$AB192,$M$3:$M$1662&amp;$N$3:$N$1662,$O$3:$O$1662,0,0,1)</f>
        <v>2700</v>
      </c>
      <c r="AM192" s="2" cm="1">
        <f t="array" ref="AM192">_xlfn.XLOOKUP(AM$1&amp;$AB192,$M$3:$M$1662&amp;$N$3:$N$1662,$O$3:$O$1662,0,0,1)</f>
        <v>4500</v>
      </c>
    </row>
    <row r="193" spans="13:39" x14ac:dyDescent="0.4">
      <c r="M193" t="s">
        <v>870</v>
      </c>
      <c r="N193" t="s">
        <v>433</v>
      </c>
      <c r="O193">
        <v>4500</v>
      </c>
      <c r="AB193" t="s">
        <v>141</v>
      </c>
      <c r="AC193" s="2">
        <f t="shared" si="20"/>
        <v>1175280</v>
      </c>
      <c r="AD193" s="2">
        <f t="shared" si="24"/>
        <v>649800</v>
      </c>
      <c r="AE193" s="2">
        <f t="shared" si="24"/>
        <v>425900</v>
      </c>
      <c r="AF193" s="2">
        <f t="shared" si="24"/>
        <v>975700</v>
      </c>
      <c r="AG193" s="2">
        <f t="shared" si="24"/>
        <v>1027600</v>
      </c>
      <c r="AH193" s="2">
        <f t="shared" si="24"/>
        <v>2797400</v>
      </c>
      <c r="AI193" s="2" cm="1">
        <f t="array" ref="AI193">_xlfn.XLOOKUP(AI$1&amp;$AB193,$M$3:$M$1662&amp;$N$3:$N$1662,$O$3:$O$1662,0,0,1)</f>
        <v>2000</v>
      </c>
      <c r="AJ193" s="2" cm="1">
        <f t="array" ref="AJ193">_xlfn.XLOOKUP(AJ$1&amp;$AB193,$M$3:$M$1662&amp;$N$3:$N$1662,$O$3:$O$1662,0,0,1)</f>
        <v>300</v>
      </c>
      <c r="AK193" s="2" cm="1">
        <f t="array" ref="AK193">_xlfn.XLOOKUP(AK$1&amp;$AB193,$M$3:$M$1662&amp;$N$3:$N$1662,$O$3:$O$1662,0,0,1)</f>
        <v>2800</v>
      </c>
      <c r="AL193" s="2" cm="1">
        <f t="array" ref="AL193">_xlfn.XLOOKUP(AL$1&amp;$AB193,$M$3:$M$1662&amp;$N$3:$N$1662,$O$3:$O$1662,0,0,1)</f>
        <v>2800</v>
      </c>
      <c r="AM193" s="2" cm="1">
        <f t="array" ref="AM193">_xlfn.XLOOKUP(AM$1&amp;$AB193,$M$3:$M$1662&amp;$N$3:$N$1662,$O$3:$O$1662,0,0,1)</f>
        <v>3700</v>
      </c>
    </row>
    <row r="194" spans="13:39" x14ac:dyDescent="0.4">
      <c r="M194" t="s">
        <v>870</v>
      </c>
      <c r="N194" t="s">
        <v>434</v>
      </c>
      <c r="O194">
        <v>3700</v>
      </c>
      <c r="AB194" t="s">
        <v>258</v>
      </c>
      <c r="AC194" s="2">
        <f t="shared" si="20"/>
        <v>1176020</v>
      </c>
      <c r="AD194" s="2">
        <f t="shared" si="24"/>
        <v>650100</v>
      </c>
      <c r="AE194" s="2">
        <f t="shared" si="24"/>
        <v>426100</v>
      </c>
      <c r="AF194" s="2">
        <f t="shared" si="24"/>
        <v>976800</v>
      </c>
      <c r="AG194" s="2">
        <f t="shared" si="24"/>
        <v>1029300</v>
      </c>
      <c r="AH194" s="2">
        <f t="shared" si="24"/>
        <v>2797800</v>
      </c>
      <c r="AI194" s="2" cm="1">
        <f t="array" ref="AI194">_xlfn.XLOOKUP(AI$1&amp;$AB194,$M$3:$M$1662&amp;$N$3:$N$1662,$O$3:$O$1662,0,0,1)</f>
        <v>300</v>
      </c>
      <c r="AJ194" s="2" cm="1">
        <f t="array" ref="AJ194">_xlfn.XLOOKUP(AJ$1&amp;$AB194,$M$3:$M$1662&amp;$N$3:$N$1662,$O$3:$O$1662,0,0,1)</f>
        <v>200</v>
      </c>
      <c r="AK194" s="2" cm="1">
        <f t="array" ref="AK194">_xlfn.XLOOKUP(AK$1&amp;$AB194,$M$3:$M$1662&amp;$N$3:$N$1662,$O$3:$O$1662,0,0,1)</f>
        <v>1100</v>
      </c>
      <c r="AL194" s="2" cm="1">
        <f t="array" ref="AL194">_xlfn.XLOOKUP(AL$1&amp;$AB194,$M$3:$M$1662&amp;$N$3:$N$1662,$O$3:$O$1662,0,0,1)</f>
        <v>1700</v>
      </c>
      <c r="AM194" s="2" cm="1">
        <f t="array" ref="AM194">_xlfn.XLOOKUP(AM$1&amp;$AB194,$M$3:$M$1662&amp;$N$3:$N$1662,$O$3:$O$1662,0,0,1)</f>
        <v>400</v>
      </c>
    </row>
    <row r="195" spans="13:39" x14ac:dyDescent="0.4">
      <c r="M195" t="s">
        <v>870</v>
      </c>
      <c r="N195" t="s">
        <v>435</v>
      </c>
      <c r="O195">
        <v>400</v>
      </c>
      <c r="AB195" t="s">
        <v>109</v>
      </c>
      <c r="AC195" s="2">
        <f t="shared" ref="AC195:AC258" si="25">IFERROR(AVERAGEIFS(AD195:AH195,AD195:AH195,"&gt;0"),0)</f>
        <v>1178340</v>
      </c>
      <c r="AD195" s="2">
        <f t="shared" si="24"/>
        <v>650600</v>
      </c>
      <c r="AE195" s="2">
        <f t="shared" si="24"/>
        <v>426300</v>
      </c>
      <c r="AF195" s="2">
        <f t="shared" si="24"/>
        <v>981700</v>
      </c>
      <c r="AG195" s="2">
        <f t="shared" si="24"/>
        <v>1031600</v>
      </c>
      <c r="AH195" s="2">
        <f t="shared" si="24"/>
        <v>2801500</v>
      </c>
      <c r="AI195" s="2" cm="1">
        <f t="array" ref="AI195">_xlfn.XLOOKUP(AI$1&amp;$AB195,$M$3:$M$1662&amp;$N$3:$N$1662,$O$3:$O$1662,0,0,1)</f>
        <v>500</v>
      </c>
      <c r="AJ195" s="2" cm="1">
        <f t="array" ref="AJ195">_xlfn.XLOOKUP(AJ$1&amp;$AB195,$M$3:$M$1662&amp;$N$3:$N$1662,$O$3:$O$1662,0,0,1)</f>
        <v>200</v>
      </c>
      <c r="AK195" s="2" cm="1">
        <f t="array" ref="AK195">_xlfn.XLOOKUP(AK$1&amp;$AB195,$M$3:$M$1662&amp;$N$3:$N$1662,$O$3:$O$1662,0,0,1)</f>
        <v>4900</v>
      </c>
      <c r="AL195" s="2" cm="1">
        <f t="array" ref="AL195">_xlfn.XLOOKUP(AL$1&amp;$AB195,$M$3:$M$1662&amp;$N$3:$N$1662,$O$3:$O$1662,0,0,1)</f>
        <v>2300</v>
      </c>
      <c r="AM195" s="2" cm="1">
        <f t="array" ref="AM195">_xlfn.XLOOKUP(AM$1&amp;$AB195,$M$3:$M$1662&amp;$N$3:$N$1662,$O$3:$O$1662,0,0,1)</f>
        <v>3700</v>
      </c>
    </row>
    <row r="196" spans="13:39" x14ac:dyDescent="0.4">
      <c r="M196" t="s">
        <v>870</v>
      </c>
      <c r="N196" t="s">
        <v>436</v>
      </c>
      <c r="O196">
        <v>3700</v>
      </c>
      <c r="AB196" t="s">
        <v>175</v>
      </c>
      <c r="AC196" s="2">
        <f t="shared" si="25"/>
        <v>1180760</v>
      </c>
      <c r="AD196" s="2">
        <f t="shared" ref="AD196:AH211" si="26">AD195+AI196</f>
        <v>652000</v>
      </c>
      <c r="AE196" s="2">
        <f t="shared" si="26"/>
        <v>427000</v>
      </c>
      <c r="AF196" s="2">
        <f t="shared" si="26"/>
        <v>981900</v>
      </c>
      <c r="AG196" s="2">
        <f t="shared" si="26"/>
        <v>1035100</v>
      </c>
      <c r="AH196" s="2">
        <f t="shared" si="26"/>
        <v>2807800</v>
      </c>
      <c r="AI196" s="2" cm="1">
        <f t="array" ref="AI196">_xlfn.XLOOKUP(AI$1&amp;$AB196,$M$3:$M$1662&amp;$N$3:$N$1662,$O$3:$O$1662,0,0,1)</f>
        <v>1400</v>
      </c>
      <c r="AJ196" s="2" cm="1">
        <f t="array" ref="AJ196">_xlfn.XLOOKUP(AJ$1&amp;$AB196,$M$3:$M$1662&amp;$N$3:$N$1662,$O$3:$O$1662,0,0,1)</f>
        <v>700</v>
      </c>
      <c r="AK196" s="2" cm="1">
        <f t="array" ref="AK196">_xlfn.XLOOKUP(AK$1&amp;$AB196,$M$3:$M$1662&amp;$N$3:$N$1662,$O$3:$O$1662,0,0,1)</f>
        <v>200</v>
      </c>
      <c r="AL196" s="2" cm="1">
        <f t="array" ref="AL196">_xlfn.XLOOKUP(AL$1&amp;$AB196,$M$3:$M$1662&amp;$N$3:$N$1662,$O$3:$O$1662,0,0,1)</f>
        <v>3500</v>
      </c>
      <c r="AM196" s="2" cm="1">
        <f t="array" ref="AM196">_xlfn.XLOOKUP(AM$1&amp;$AB196,$M$3:$M$1662&amp;$N$3:$N$1662,$O$3:$O$1662,0,0,1)</f>
        <v>6300</v>
      </c>
    </row>
    <row r="197" spans="13:39" x14ac:dyDescent="0.4">
      <c r="M197" t="s">
        <v>870</v>
      </c>
      <c r="N197" t="s">
        <v>437</v>
      </c>
      <c r="O197">
        <v>6300</v>
      </c>
      <c r="AB197" t="s">
        <v>305</v>
      </c>
      <c r="AC197" s="2">
        <f t="shared" si="25"/>
        <v>1183720</v>
      </c>
      <c r="AD197" s="2">
        <f t="shared" si="26"/>
        <v>653600</v>
      </c>
      <c r="AE197" s="2">
        <f t="shared" si="26"/>
        <v>428000</v>
      </c>
      <c r="AF197" s="2">
        <f t="shared" si="26"/>
        <v>982500</v>
      </c>
      <c r="AG197" s="2">
        <f t="shared" si="26"/>
        <v>1037300</v>
      </c>
      <c r="AH197" s="2">
        <f t="shared" si="26"/>
        <v>2817200</v>
      </c>
      <c r="AI197" s="2" cm="1">
        <f t="array" ref="AI197">_xlfn.XLOOKUP(AI$1&amp;$AB197,$M$3:$M$1662&amp;$N$3:$N$1662,$O$3:$O$1662,0,0,1)</f>
        <v>1600</v>
      </c>
      <c r="AJ197" s="2" cm="1">
        <f t="array" ref="AJ197">_xlfn.XLOOKUP(AJ$1&amp;$AB197,$M$3:$M$1662&amp;$N$3:$N$1662,$O$3:$O$1662,0,0,1)</f>
        <v>1000</v>
      </c>
      <c r="AK197" s="2" cm="1">
        <f t="array" ref="AK197">_xlfn.XLOOKUP(AK$1&amp;$AB197,$M$3:$M$1662&amp;$N$3:$N$1662,$O$3:$O$1662,0,0,1)</f>
        <v>600</v>
      </c>
      <c r="AL197" s="2" cm="1">
        <f t="array" ref="AL197">_xlfn.XLOOKUP(AL$1&amp;$AB197,$M$3:$M$1662&amp;$N$3:$N$1662,$O$3:$O$1662,0,0,1)</f>
        <v>2200</v>
      </c>
      <c r="AM197" s="2" cm="1">
        <f t="array" ref="AM197">_xlfn.XLOOKUP(AM$1&amp;$AB197,$M$3:$M$1662&amp;$N$3:$N$1662,$O$3:$O$1662,0,0,1)</f>
        <v>9400</v>
      </c>
    </row>
    <row r="198" spans="13:39" x14ac:dyDescent="0.4">
      <c r="M198" t="s">
        <v>870</v>
      </c>
      <c r="N198" t="s">
        <v>438</v>
      </c>
      <c r="O198">
        <v>9400</v>
      </c>
      <c r="AB198" t="s">
        <v>251</v>
      </c>
      <c r="AC198" s="2">
        <f t="shared" si="25"/>
        <v>1185380</v>
      </c>
      <c r="AD198" s="2">
        <f t="shared" si="26"/>
        <v>654900</v>
      </c>
      <c r="AE198" s="2">
        <f t="shared" si="26"/>
        <v>428100</v>
      </c>
      <c r="AF198" s="2">
        <f t="shared" si="26"/>
        <v>985700</v>
      </c>
      <c r="AG198" s="2">
        <f t="shared" si="26"/>
        <v>1040400</v>
      </c>
      <c r="AH198" s="2">
        <f t="shared" si="26"/>
        <v>2817800</v>
      </c>
      <c r="AI198" s="2" cm="1">
        <f t="array" ref="AI198">_xlfn.XLOOKUP(AI$1&amp;$AB198,$M$3:$M$1662&amp;$N$3:$N$1662,$O$3:$O$1662,0,0,1)</f>
        <v>1300</v>
      </c>
      <c r="AJ198" s="2" cm="1">
        <f t="array" ref="AJ198">_xlfn.XLOOKUP(AJ$1&amp;$AB198,$M$3:$M$1662&amp;$N$3:$N$1662,$O$3:$O$1662,0,0,1)</f>
        <v>100</v>
      </c>
      <c r="AK198" s="2" cm="1">
        <f t="array" ref="AK198">_xlfn.XLOOKUP(AK$1&amp;$AB198,$M$3:$M$1662&amp;$N$3:$N$1662,$O$3:$O$1662,0,0,1)</f>
        <v>3200</v>
      </c>
      <c r="AL198" s="2" cm="1">
        <f t="array" ref="AL198">_xlfn.XLOOKUP(AL$1&amp;$AB198,$M$3:$M$1662&amp;$N$3:$N$1662,$O$3:$O$1662,0,0,1)</f>
        <v>3100</v>
      </c>
      <c r="AM198" s="2" cm="1">
        <f t="array" ref="AM198">_xlfn.XLOOKUP(AM$1&amp;$AB198,$M$3:$M$1662&amp;$N$3:$N$1662,$O$3:$O$1662,0,0,1)</f>
        <v>600</v>
      </c>
    </row>
    <row r="199" spans="13:39" x14ac:dyDescent="0.4">
      <c r="M199" t="s">
        <v>870</v>
      </c>
      <c r="N199" t="s">
        <v>439</v>
      </c>
      <c r="O199">
        <v>600</v>
      </c>
      <c r="AB199" t="s">
        <v>288</v>
      </c>
      <c r="AC199" s="2">
        <f t="shared" si="25"/>
        <v>1187180</v>
      </c>
      <c r="AD199" s="2">
        <f t="shared" si="26"/>
        <v>654900</v>
      </c>
      <c r="AE199" s="2">
        <f t="shared" si="26"/>
        <v>428200</v>
      </c>
      <c r="AF199" s="2">
        <f t="shared" si="26"/>
        <v>991600</v>
      </c>
      <c r="AG199" s="2">
        <f t="shared" si="26"/>
        <v>1041900</v>
      </c>
      <c r="AH199" s="2">
        <f t="shared" si="26"/>
        <v>2819300</v>
      </c>
      <c r="AI199" s="2" cm="1">
        <f t="array" ref="AI199">_xlfn.XLOOKUP(AI$1&amp;$AB199,$M$3:$M$1662&amp;$N$3:$N$1662,$O$3:$O$1662,0,0,1)</f>
        <v>0</v>
      </c>
      <c r="AJ199" s="2" cm="1">
        <f t="array" ref="AJ199">_xlfn.XLOOKUP(AJ$1&amp;$AB199,$M$3:$M$1662&amp;$N$3:$N$1662,$O$3:$O$1662,0,0,1)</f>
        <v>100</v>
      </c>
      <c r="AK199" s="2" cm="1">
        <f t="array" ref="AK199">_xlfn.XLOOKUP(AK$1&amp;$AB199,$M$3:$M$1662&amp;$N$3:$N$1662,$O$3:$O$1662,0,0,1)</f>
        <v>5900</v>
      </c>
      <c r="AL199" s="2" cm="1">
        <f t="array" ref="AL199">_xlfn.XLOOKUP(AL$1&amp;$AB199,$M$3:$M$1662&amp;$N$3:$N$1662,$O$3:$O$1662,0,0,1)</f>
        <v>1500</v>
      </c>
      <c r="AM199" s="2" cm="1">
        <f t="array" ref="AM199">_xlfn.XLOOKUP(AM$1&amp;$AB199,$M$3:$M$1662&amp;$N$3:$N$1662,$O$3:$O$1662,0,0,1)</f>
        <v>1500</v>
      </c>
    </row>
    <row r="200" spans="13:39" x14ac:dyDescent="0.4">
      <c r="M200" t="s">
        <v>870</v>
      </c>
      <c r="N200" t="s">
        <v>440</v>
      </c>
      <c r="O200">
        <v>1500</v>
      </c>
      <c r="AB200" t="s">
        <v>124</v>
      </c>
      <c r="AC200" s="2">
        <f t="shared" si="25"/>
        <v>1188200</v>
      </c>
      <c r="AD200" s="2">
        <f t="shared" si="26"/>
        <v>655300</v>
      </c>
      <c r="AE200" s="2">
        <f t="shared" si="26"/>
        <v>428300</v>
      </c>
      <c r="AF200" s="2">
        <f t="shared" si="26"/>
        <v>992400</v>
      </c>
      <c r="AG200" s="2">
        <f t="shared" si="26"/>
        <v>1043900</v>
      </c>
      <c r="AH200" s="2">
        <f t="shared" si="26"/>
        <v>2821100</v>
      </c>
      <c r="AI200" s="2" cm="1">
        <f t="array" ref="AI200">_xlfn.XLOOKUP(AI$1&amp;$AB200,$M$3:$M$1662&amp;$N$3:$N$1662,$O$3:$O$1662,0,0,1)</f>
        <v>400</v>
      </c>
      <c r="AJ200" s="2" cm="1">
        <f t="array" ref="AJ200">_xlfn.XLOOKUP(AJ$1&amp;$AB200,$M$3:$M$1662&amp;$N$3:$N$1662,$O$3:$O$1662,0,0,1)</f>
        <v>100</v>
      </c>
      <c r="AK200" s="2" cm="1">
        <f t="array" ref="AK200">_xlfn.XLOOKUP(AK$1&amp;$AB200,$M$3:$M$1662&amp;$N$3:$N$1662,$O$3:$O$1662,0,0,1)</f>
        <v>800</v>
      </c>
      <c r="AL200" s="2" cm="1">
        <f t="array" ref="AL200">_xlfn.XLOOKUP(AL$1&amp;$AB200,$M$3:$M$1662&amp;$N$3:$N$1662,$O$3:$O$1662,0,0,1)</f>
        <v>2000</v>
      </c>
      <c r="AM200" s="2" cm="1">
        <f t="array" ref="AM200">_xlfn.XLOOKUP(AM$1&amp;$AB200,$M$3:$M$1662&amp;$N$3:$N$1662,$O$3:$O$1662,0,0,1)</f>
        <v>1800</v>
      </c>
    </row>
    <row r="201" spans="13:39" x14ac:dyDescent="0.4">
      <c r="M201" t="s">
        <v>870</v>
      </c>
      <c r="N201" t="s">
        <v>441</v>
      </c>
      <c r="O201">
        <v>1800</v>
      </c>
      <c r="AB201" t="s">
        <v>276</v>
      </c>
      <c r="AC201" s="2">
        <f t="shared" si="25"/>
        <v>1190140</v>
      </c>
      <c r="AD201" s="2">
        <f t="shared" si="26"/>
        <v>656000</v>
      </c>
      <c r="AE201" s="2">
        <f t="shared" si="26"/>
        <v>428900</v>
      </c>
      <c r="AF201" s="2">
        <f t="shared" si="26"/>
        <v>995400</v>
      </c>
      <c r="AG201" s="2">
        <f t="shared" si="26"/>
        <v>1044600</v>
      </c>
      <c r="AH201" s="2">
        <f t="shared" si="26"/>
        <v>2825800</v>
      </c>
      <c r="AI201" s="2" cm="1">
        <f t="array" ref="AI201">_xlfn.XLOOKUP(AI$1&amp;$AB201,$M$3:$M$1662&amp;$N$3:$N$1662,$O$3:$O$1662,0,0,1)</f>
        <v>700</v>
      </c>
      <c r="AJ201" s="2" cm="1">
        <f t="array" ref="AJ201">_xlfn.XLOOKUP(AJ$1&amp;$AB201,$M$3:$M$1662&amp;$N$3:$N$1662,$O$3:$O$1662,0,0,1)</f>
        <v>600</v>
      </c>
      <c r="AK201" s="2" cm="1">
        <f t="array" ref="AK201">_xlfn.XLOOKUP(AK$1&amp;$AB201,$M$3:$M$1662&amp;$N$3:$N$1662,$O$3:$O$1662,0,0,1)</f>
        <v>3000</v>
      </c>
      <c r="AL201" s="2" cm="1">
        <f t="array" ref="AL201">_xlfn.XLOOKUP(AL$1&amp;$AB201,$M$3:$M$1662&amp;$N$3:$N$1662,$O$3:$O$1662,0,0,1)</f>
        <v>700</v>
      </c>
      <c r="AM201" s="2" cm="1">
        <f t="array" ref="AM201">_xlfn.XLOOKUP(AM$1&amp;$AB201,$M$3:$M$1662&amp;$N$3:$N$1662,$O$3:$O$1662,0,0,1)</f>
        <v>4700</v>
      </c>
    </row>
    <row r="202" spans="13:39" x14ac:dyDescent="0.4">
      <c r="M202" t="s">
        <v>870</v>
      </c>
      <c r="N202" t="s">
        <v>442</v>
      </c>
      <c r="O202">
        <v>4700</v>
      </c>
      <c r="AB202" t="s">
        <v>250</v>
      </c>
      <c r="AC202" s="2">
        <f t="shared" si="25"/>
        <v>1192820</v>
      </c>
      <c r="AD202" s="2">
        <f t="shared" si="26"/>
        <v>659200</v>
      </c>
      <c r="AE202" s="2">
        <f t="shared" si="26"/>
        <v>429600</v>
      </c>
      <c r="AF202" s="2">
        <f t="shared" si="26"/>
        <v>997400</v>
      </c>
      <c r="AG202" s="2">
        <f t="shared" si="26"/>
        <v>1048300</v>
      </c>
      <c r="AH202" s="2">
        <f t="shared" si="26"/>
        <v>2829600</v>
      </c>
      <c r="AI202" s="2" cm="1">
        <f t="array" ref="AI202">_xlfn.XLOOKUP(AI$1&amp;$AB202,$M$3:$M$1662&amp;$N$3:$N$1662,$O$3:$O$1662,0,0,1)</f>
        <v>3200</v>
      </c>
      <c r="AJ202" s="2" cm="1">
        <f t="array" ref="AJ202">_xlfn.XLOOKUP(AJ$1&amp;$AB202,$M$3:$M$1662&amp;$N$3:$N$1662,$O$3:$O$1662,0,0,1)</f>
        <v>700</v>
      </c>
      <c r="AK202" s="2" cm="1">
        <f t="array" ref="AK202">_xlfn.XLOOKUP(AK$1&amp;$AB202,$M$3:$M$1662&amp;$N$3:$N$1662,$O$3:$O$1662,0,0,1)</f>
        <v>2000</v>
      </c>
      <c r="AL202" s="2" cm="1">
        <f t="array" ref="AL202">_xlfn.XLOOKUP(AL$1&amp;$AB202,$M$3:$M$1662&amp;$N$3:$N$1662,$O$3:$O$1662,0,0,1)</f>
        <v>3700</v>
      </c>
      <c r="AM202" s="2" cm="1">
        <f t="array" ref="AM202">_xlfn.XLOOKUP(AM$1&amp;$AB202,$M$3:$M$1662&amp;$N$3:$N$1662,$O$3:$O$1662,0,0,1)</f>
        <v>3800</v>
      </c>
    </row>
    <row r="203" spans="13:39" x14ac:dyDescent="0.4">
      <c r="M203" t="s">
        <v>870</v>
      </c>
      <c r="N203" t="s">
        <v>443</v>
      </c>
      <c r="O203">
        <v>3800</v>
      </c>
      <c r="AB203" t="s">
        <v>272</v>
      </c>
      <c r="AC203" s="2">
        <f t="shared" si="25"/>
        <v>1195020</v>
      </c>
      <c r="AD203" s="2">
        <f t="shared" si="26"/>
        <v>661200</v>
      </c>
      <c r="AE203" s="2">
        <f t="shared" si="26"/>
        <v>432600</v>
      </c>
      <c r="AF203" s="2">
        <f t="shared" si="26"/>
        <v>999600</v>
      </c>
      <c r="AG203" s="2">
        <f t="shared" si="26"/>
        <v>1049800</v>
      </c>
      <c r="AH203" s="2">
        <f t="shared" si="26"/>
        <v>2831900</v>
      </c>
      <c r="AI203" s="2" cm="1">
        <f t="array" ref="AI203">_xlfn.XLOOKUP(AI$1&amp;$AB203,$M$3:$M$1662&amp;$N$3:$N$1662,$O$3:$O$1662,0,0,1)</f>
        <v>2000</v>
      </c>
      <c r="AJ203" s="2" cm="1">
        <f t="array" ref="AJ203">_xlfn.XLOOKUP(AJ$1&amp;$AB203,$M$3:$M$1662&amp;$N$3:$N$1662,$O$3:$O$1662,0,0,1)</f>
        <v>3000</v>
      </c>
      <c r="AK203" s="2" cm="1">
        <f t="array" ref="AK203">_xlfn.XLOOKUP(AK$1&amp;$AB203,$M$3:$M$1662&amp;$N$3:$N$1662,$O$3:$O$1662,0,0,1)</f>
        <v>2200</v>
      </c>
      <c r="AL203" s="2" cm="1">
        <f t="array" ref="AL203">_xlfn.XLOOKUP(AL$1&amp;$AB203,$M$3:$M$1662&amp;$N$3:$N$1662,$O$3:$O$1662,0,0,1)</f>
        <v>1500</v>
      </c>
      <c r="AM203" s="2" cm="1">
        <f t="array" ref="AM203">_xlfn.XLOOKUP(AM$1&amp;$AB203,$M$3:$M$1662&amp;$N$3:$N$1662,$O$3:$O$1662,0,0,1)</f>
        <v>2300</v>
      </c>
    </row>
    <row r="204" spans="13:39" x14ac:dyDescent="0.4">
      <c r="M204" t="s">
        <v>870</v>
      </c>
      <c r="N204" t="s">
        <v>444</v>
      </c>
      <c r="O204">
        <v>2300</v>
      </c>
      <c r="AB204" t="s">
        <v>306</v>
      </c>
      <c r="AC204" s="2">
        <f t="shared" si="25"/>
        <v>1196480</v>
      </c>
      <c r="AD204" s="2">
        <f t="shared" si="26"/>
        <v>661800</v>
      </c>
      <c r="AE204" s="2">
        <f t="shared" si="26"/>
        <v>432800</v>
      </c>
      <c r="AF204" s="2">
        <f t="shared" si="26"/>
        <v>1000100</v>
      </c>
      <c r="AG204" s="2">
        <f t="shared" si="26"/>
        <v>1053300</v>
      </c>
      <c r="AH204" s="2">
        <f t="shared" si="26"/>
        <v>2834400</v>
      </c>
      <c r="AI204" s="2" cm="1">
        <f t="array" ref="AI204">_xlfn.XLOOKUP(AI$1&amp;$AB204,$M$3:$M$1662&amp;$N$3:$N$1662,$O$3:$O$1662,0,0,1)</f>
        <v>600</v>
      </c>
      <c r="AJ204" s="2" cm="1">
        <f t="array" ref="AJ204">_xlfn.XLOOKUP(AJ$1&amp;$AB204,$M$3:$M$1662&amp;$N$3:$N$1662,$O$3:$O$1662,0,0,1)</f>
        <v>200</v>
      </c>
      <c r="AK204" s="2" cm="1">
        <f t="array" ref="AK204">_xlfn.XLOOKUP(AK$1&amp;$AB204,$M$3:$M$1662&amp;$N$3:$N$1662,$O$3:$O$1662,0,0,1)</f>
        <v>500</v>
      </c>
      <c r="AL204" s="2" cm="1">
        <f t="array" ref="AL204">_xlfn.XLOOKUP(AL$1&amp;$AB204,$M$3:$M$1662&amp;$N$3:$N$1662,$O$3:$O$1662,0,0,1)</f>
        <v>3500</v>
      </c>
      <c r="AM204" s="2" cm="1">
        <f t="array" ref="AM204">_xlfn.XLOOKUP(AM$1&amp;$AB204,$M$3:$M$1662&amp;$N$3:$N$1662,$O$3:$O$1662,0,0,1)</f>
        <v>2500</v>
      </c>
    </row>
    <row r="205" spans="13:39" x14ac:dyDescent="0.4">
      <c r="M205" t="s">
        <v>870</v>
      </c>
      <c r="N205" t="s">
        <v>445</v>
      </c>
      <c r="O205">
        <v>2500</v>
      </c>
      <c r="AB205" t="s">
        <v>213</v>
      </c>
      <c r="AC205" s="2">
        <f t="shared" si="25"/>
        <v>1198700</v>
      </c>
      <c r="AD205" s="2">
        <f t="shared" si="26"/>
        <v>664300</v>
      </c>
      <c r="AE205" s="2">
        <f t="shared" si="26"/>
        <v>435000</v>
      </c>
      <c r="AF205" s="2">
        <f t="shared" si="26"/>
        <v>1002000</v>
      </c>
      <c r="AG205" s="2">
        <f t="shared" si="26"/>
        <v>1054900</v>
      </c>
      <c r="AH205" s="2">
        <f t="shared" si="26"/>
        <v>2837300</v>
      </c>
      <c r="AI205" s="2" cm="1">
        <f t="array" ref="AI205">_xlfn.XLOOKUP(AI$1&amp;$AB205,$M$3:$M$1662&amp;$N$3:$N$1662,$O$3:$O$1662,0,0,1)</f>
        <v>2500</v>
      </c>
      <c r="AJ205" s="2" cm="1">
        <f t="array" ref="AJ205">_xlfn.XLOOKUP(AJ$1&amp;$AB205,$M$3:$M$1662&amp;$N$3:$N$1662,$O$3:$O$1662,0,0,1)</f>
        <v>2200</v>
      </c>
      <c r="AK205" s="2" cm="1">
        <f t="array" ref="AK205">_xlfn.XLOOKUP(AK$1&amp;$AB205,$M$3:$M$1662&amp;$N$3:$N$1662,$O$3:$O$1662,0,0,1)</f>
        <v>1900</v>
      </c>
      <c r="AL205" s="2" cm="1">
        <f t="array" ref="AL205">_xlfn.XLOOKUP(AL$1&amp;$AB205,$M$3:$M$1662&amp;$N$3:$N$1662,$O$3:$O$1662,0,0,1)</f>
        <v>1600</v>
      </c>
      <c r="AM205" s="2" cm="1">
        <f t="array" ref="AM205">_xlfn.XLOOKUP(AM$1&amp;$AB205,$M$3:$M$1662&amp;$N$3:$N$1662,$O$3:$O$1662,0,0,1)</f>
        <v>2900</v>
      </c>
    </row>
    <row r="206" spans="13:39" x14ac:dyDescent="0.4">
      <c r="M206" t="s">
        <v>870</v>
      </c>
      <c r="N206" t="s">
        <v>446</v>
      </c>
      <c r="O206">
        <v>2900</v>
      </c>
      <c r="AB206" t="s">
        <v>161</v>
      </c>
      <c r="AC206" s="2">
        <f t="shared" si="25"/>
        <v>1199820</v>
      </c>
      <c r="AD206" s="2">
        <f t="shared" si="26"/>
        <v>664300</v>
      </c>
      <c r="AE206" s="2">
        <f t="shared" si="26"/>
        <v>435100</v>
      </c>
      <c r="AF206" s="2">
        <f t="shared" si="26"/>
        <v>1003400</v>
      </c>
      <c r="AG206" s="2">
        <f t="shared" si="26"/>
        <v>1056300</v>
      </c>
      <c r="AH206" s="2">
        <f t="shared" si="26"/>
        <v>2840000</v>
      </c>
      <c r="AI206" s="2" cm="1">
        <f t="array" ref="AI206">_xlfn.XLOOKUP(AI$1&amp;$AB206,$M$3:$M$1662&amp;$N$3:$N$1662,$O$3:$O$1662,0,0,1)</f>
        <v>0</v>
      </c>
      <c r="AJ206" s="2" cm="1">
        <f t="array" ref="AJ206">_xlfn.XLOOKUP(AJ$1&amp;$AB206,$M$3:$M$1662&amp;$N$3:$N$1662,$O$3:$O$1662,0,0,1)</f>
        <v>100</v>
      </c>
      <c r="AK206" s="2" cm="1">
        <f t="array" ref="AK206">_xlfn.XLOOKUP(AK$1&amp;$AB206,$M$3:$M$1662&amp;$N$3:$N$1662,$O$3:$O$1662,0,0,1)</f>
        <v>1400</v>
      </c>
      <c r="AL206" s="2" cm="1">
        <f t="array" ref="AL206">_xlfn.XLOOKUP(AL$1&amp;$AB206,$M$3:$M$1662&amp;$N$3:$N$1662,$O$3:$O$1662,0,0,1)</f>
        <v>1400</v>
      </c>
      <c r="AM206" s="2" cm="1">
        <f t="array" ref="AM206">_xlfn.XLOOKUP(AM$1&amp;$AB206,$M$3:$M$1662&amp;$N$3:$N$1662,$O$3:$O$1662,0,0,1)</f>
        <v>2700</v>
      </c>
    </row>
    <row r="207" spans="13:39" x14ac:dyDescent="0.4">
      <c r="M207" t="s">
        <v>870</v>
      </c>
      <c r="N207" t="s">
        <v>447</v>
      </c>
      <c r="O207">
        <v>2700</v>
      </c>
      <c r="AB207" t="s">
        <v>105</v>
      </c>
      <c r="AC207" s="2">
        <f t="shared" si="25"/>
        <v>1201360</v>
      </c>
      <c r="AD207" s="2">
        <f t="shared" si="26"/>
        <v>664400</v>
      </c>
      <c r="AE207" s="2">
        <f t="shared" si="26"/>
        <v>435200</v>
      </c>
      <c r="AF207" s="2">
        <f t="shared" si="26"/>
        <v>1003500</v>
      </c>
      <c r="AG207" s="2">
        <f t="shared" si="26"/>
        <v>1058700</v>
      </c>
      <c r="AH207" s="2">
        <f t="shared" si="26"/>
        <v>2845000</v>
      </c>
      <c r="AI207" s="2" cm="1">
        <f t="array" ref="AI207">_xlfn.XLOOKUP(AI$1&amp;$AB207,$M$3:$M$1662&amp;$N$3:$N$1662,$O$3:$O$1662,0,0,1)</f>
        <v>100</v>
      </c>
      <c r="AJ207" s="2" cm="1">
        <f t="array" ref="AJ207">_xlfn.XLOOKUP(AJ$1&amp;$AB207,$M$3:$M$1662&amp;$N$3:$N$1662,$O$3:$O$1662,0,0,1)</f>
        <v>100</v>
      </c>
      <c r="AK207" s="2" cm="1">
        <f t="array" ref="AK207">_xlfn.XLOOKUP(AK$1&amp;$AB207,$M$3:$M$1662&amp;$N$3:$N$1662,$O$3:$O$1662,0,0,1)</f>
        <v>100</v>
      </c>
      <c r="AL207" s="2" cm="1">
        <f t="array" ref="AL207">_xlfn.XLOOKUP(AL$1&amp;$AB207,$M$3:$M$1662&amp;$N$3:$N$1662,$O$3:$O$1662,0,0,1)</f>
        <v>2400</v>
      </c>
      <c r="AM207" s="2" cm="1">
        <f t="array" ref="AM207">_xlfn.XLOOKUP(AM$1&amp;$AB207,$M$3:$M$1662&amp;$N$3:$N$1662,$O$3:$O$1662,0,0,1)</f>
        <v>5000</v>
      </c>
    </row>
    <row r="208" spans="13:39" x14ac:dyDescent="0.4">
      <c r="M208" t="s">
        <v>870</v>
      </c>
      <c r="N208" t="s">
        <v>448</v>
      </c>
      <c r="O208">
        <v>5000</v>
      </c>
      <c r="AB208" t="s">
        <v>228</v>
      </c>
      <c r="AC208" s="2">
        <f t="shared" si="25"/>
        <v>1205500</v>
      </c>
      <c r="AD208" s="2">
        <f t="shared" si="26"/>
        <v>666000</v>
      </c>
      <c r="AE208" s="2">
        <f t="shared" si="26"/>
        <v>435600</v>
      </c>
      <c r="AF208" s="2">
        <f t="shared" si="26"/>
        <v>1013300</v>
      </c>
      <c r="AG208" s="2">
        <f t="shared" si="26"/>
        <v>1060300</v>
      </c>
      <c r="AH208" s="2">
        <f t="shared" si="26"/>
        <v>2852300</v>
      </c>
      <c r="AI208" s="2" cm="1">
        <f t="array" ref="AI208">_xlfn.XLOOKUP(AI$1&amp;$AB208,$M$3:$M$1662&amp;$N$3:$N$1662,$O$3:$O$1662,0,0,1)</f>
        <v>1600</v>
      </c>
      <c r="AJ208" s="2" cm="1">
        <f t="array" ref="AJ208">_xlfn.XLOOKUP(AJ$1&amp;$AB208,$M$3:$M$1662&amp;$N$3:$N$1662,$O$3:$O$1662,0,0,1)</f>
        <v>400</v>
      </c>
      <c r="AK208" s="2" cm="1">
        <f t="array" ref="AK208">_xlfn.XLOOKUP(AK$1&amp;$AB208,$M$3:$M$1662&amp;$N$3:$N$1662,$O$3:$O$1662,0,0,1)</f>
        <v>9800</v>
      </c>
      <c r="AL208" s="2" cm="1">
        <f t="array" ref="AL208">_xlfn.XLOOKUP(AL$1&amp;$AB208,$M$3:$M$1662&amp;$N$3:$N$1662,$O$3:$O$1662,0,0,1)</f>
        <v>1600</v>
      </c>
      <c r="AM208" s="2" cm="1">
        <f t="array" ref="AM208">_xlfn.XLOOKUP(AM$1&amp;$AB208,$M$3:$M$1662&amp;$N$3:$N$1662,$O$3:$O$1662,0,0,1)</f>
        <v>7300</v>
      </c>
    </row>
    <row r="209" spans="13:39" x14ac:dyDescent="0.4">
      <c r="M209" t="s">
        <v>870</v>
      </c>
      <c r="N209" t="s">
        <v>449</v>
      </c>
      <c r="O209">
        <v>7300</v>
      </c>
      <c r="AB209" t="s">
        <v>100</v>
      </c>
      <c r="AC209" s="2">
        <f t="shared" si="25"/>
        <v>1207460</v>
      </c>
      <c r="AD209" s="2">
        <f t="shared" si="26"/>
        <v>666200</v>
      </c>
      <c r="AE209" s="2">
        <f t="shared" si="26"/>
        <v>435800</v>
      </c>
      <c r="AF209" s="2">
        <f t="shared" si="26"/>
        <v>1014700</v>
      </c>
      <c r="AG209" s="2">
        <f t="shared" si="26"/>
        <v>1062400</v>
      </c>
      <c r="AH209" s="2">
        <f t="shared" si="26"/>
        <v>2858200</v>
      </c>
      <c r="AI209" s="2" cm="1">
        <f t="array" ref="AI209">_xlfn.XLOOKUP(AI$1&amp;$AB209,$M$3:$M$1662&amp;$N$3:$N$1662,$O$3:$O$1662,0,0,1)</f>
        <v>200</v>
      </c>
      <c r="AJ209" s="2" cm="1">
        <f t="array" ref="AJ209">_xlfn.XLOOKUP(AJ$1&amp;$AB209,$M$3:$M$1662&amp;$N$3:$N$1662,$O$3:$O$1662,0,0,1)</f>
        <v>200</v>
      </c>
      <c r="AK209" s="2" cm="1">
        <f t="array" ref="AK209">_xlfn.XLOOKUP(AK$1&amp;$AB209,$M$3:$M$1662&amp;$N$3:$N$1662,$O$3:$O$1662,0,0,1)</f>
        <v>1400</v>
      </c>
      <c r="AL209" s="2" cm="1">
        <f t="array" ref="AL209">_xlfn.XLOOKUP(AL$1&amp;$AB209,$M$3:$M$1662&amp;$N$3:$N$1662,$O$3:$O$1662,0,0,1)</f>
        <v>2100</v>
      </c>
      <c r="AM209" s="2" cm="1">
        <f t="array" ref="AM209">_xlfn.XLOOKUP(AM$1&amp;$AB209,$M$3:$M$1662&amp;$N$3:$N$1662,$O$3:$O$1662,0,0,1)</f>
        <v>5900</v>
      </c>
    </row>
    <row r="210" spans="13:39" x14ac:dyDescent="0.4">
      <c r="M210" t="s">
        <v>870</v>
      </c>
      <c r="N210" t="s">
        <v>450</v>
      </c>
      <c r="O210">
        <v>5900</v>
      </c>
      <c r="AB210" t="s">
        <v>68</v>
      </c>
      <c r="AC210" s="2">
        <f t="shared" si="25"/>
        <v>1210140</v>
      </c>
      <c r="AD210" s="2">
        <f t="shared" si="26"/>
        <v>670800</v>
      </c>
      <c r="AE210" s="2">
        <f t="shared" si="26"/>
        <v>436100</v>
      </c>
      <c r="AF210" s="2">
        <f t="shared" si="26"/>
        <v>1015600</v>
      </c>
      <c r="AG210" s="2">
        <f t="shared" si="26"/>
        <v>1063400</v>
      </c>
      <c r="AH210" s="2">
        <f t="shared" si="26"/>
        <v>2864800</v>
      </c>
      <c r="AI210" s="2" cm="1">
        <f t="array" ref="AI210">_xlfn.XLOOKUP(AI$1&amp;$AB210,$M$3:$M$1662&amp;$N$3:$N$1662,$O$3:$O$1662,0,0,1)</f>
        <v>4600</v>
      </c>
      <c r="AJ210" s="2" cm="1">
        <f t="array" ref="AJ210">_xlfn.XLOOKUP(AJ$1&amp;$AB210,$M$3:$M$1662&amp;$N$3:$N$1662,$O$3:$O$1662,0,0,1)</f>
        <v>300</v>
      </c>
      <c r="AK210" s="2" cm="1">
        <f t="array" ref="AK210">_xlfn.XLOOKUP(AK$1&amp;$AB210,$M$3:$M$1662&amp;$N$3:$N$1662,$O$3:$O$1662,0,0,1)</f>
        <v>900</v>
      </c>
      <c r="AL210" s="2" cm="1">
        <f t="array" ref="AL210">_xlfn.XLOOKUP(AL$1&amp;$AB210,$M$3:$M$1662&amp;$N$3:$N$1662,$O$3:$O$1662,0,0,1)</f>
        <v>1000</v>
      </c>
      <c r="AM210" s="2" cm="1">
        <f t="array" ref="AM210">_xlfn.XLOOKUP(AM$1&amp;$AB210,$M$3:$M$1662&amp;$N$3:$N$1662,$O$3:$O$1662,0,0,1)</f>
        <v>6600</v>
      </c>
    </row>
    <row r="211" spans="13:39" x14ac:dyDescent="0.4">
      <c r="M211" t="s">
        <v>870</v>
      </c>
      <c r="N211" t="s">
        <v>451</v>
      </c>
      <c r="O211">
        <v>6600</v>
      </c>
      <c r="AB211" t="s">
        <v>166</v>
      </c>
      <c r="AC211" s="2">
        <f t="shared" si="25"/>
        <v>1213500</v>
      </c>
      <c r="AD211" s="2">
        <f t="shared" si="26"/>
        <v>671200</v>
      </c>
      <c r="AE211" s="2">
        <f t="shared" si="26"/>
        <v>436200</v>
      </c>
      <c r="AF211" s="2">
        <f t="shared" si="26"/>
        <v>1017900</v>
      </c>
      <c r="AG211" s="2">
        <f t="shared" si="26"/>
        <v>1069600</v>
      </c>
      <c r="AH211" s="2">
        <f t="shared" si="26"/>
        <v>2872600</v>
      </c>
      <c r="AI211" s="2" cm="1">
        <f t="array" ref="AI211">_xlfn.XLOOKUP(AI$1&amp;$AB211,$M$3:$M$1662&amp;$N$3:$N$1662,$O$3:$O$1662,0,0,1)</f>
        <v>400</v>
      </c>
      <c r="AJ211" s="2" cm="1">
        <f t="array" ref="AJ211">_xlfn.XLOOKUP(AJ$1&amp;$AB211,$M$3:$M$1662&amp;$N$3:$N$1662,$O$3:$O$1662,0,0,1)</f>
        <v>100</v>
      </c>
      <c r="AK211" s="2" cm="1">
        <f t="array" ref="AK211">_xlfn.XLOOKUP(AK$1&amp;$AB211,$M$3:$M$1662&amp;$N$3:$N$1662,$O$3:$O$1662,0,0,1)</f>
        <v>2300</v>
      </c>
      <c r="AL211" s="2" cm="1">
        <f t="array" ref="AL211">_xlfn.XLOOKUP(AL$1&amp;$AB211,$M$3:$M$1662&amp;$N$3:$N$1662,$O$3:$O$1662,0,0,1)</f>
        <v>6200</v>
      </c>
      <c r="AM211" s="2" cm="1">
        <f t="array" ref="AM211">_xlfn.XLOOKUP(AM$1&amp;$AB211,$M$3:$M$1662&amp;$N$3:$N$1662,$O$3:$O$1662,0,0,1)</f>
        <v>7800</v>
      </c>
    </row>
    <row r="212" spans="13:39" x14ac:dyDescent="0.4">
      <c r="M212" t="s">
        <v>870</v>
      </c>
      <c r="N212" t="s">
        <v>452</v>
      </c>
      <c r="O212">
        <v>7800</v>
      </c>
      <c r="AB212" t="s">
        <v>224</v>
      </c>
      <c r="AC212" s="2">
        <f t="shared" si="25"/>
        <v>1214800</v>
      </c>
      <c r="AD212" s="2">
        <f t="shared" ref="AD212:AH227" si="27">AD211+AI212</f>
        <v>671200</v>
      </c>
      <c r="AE212" s="2">
        <f t="shared" si="27"/>
        <v>437100</v>
      </c>
      <c r="AF212" s="2">
        <f t="shared" si="27"/>
        <v>1019700</v>
      </c>
      <c r="AG212" s="2">
        <f t="shared" si="27"/>
        <v>1070900</v>
      </c>
      <c r="AH212" s="2">
        <f t="shared" si="27"/>
        <v>2875100</v>
      </c>
      <c r="AI212" s="2" cm="1">
        <f t="array" ref="AI212">_xlfn.XLOOKUP(AI$1&amp;$AB212,$M$3:$M$1662&amp;$N$3:$N$1662,$O$3:$O$1662,0,0,1)</f>
        <v>0</v>
      </c>
      <c r="AJ212" s="2" cm="1">
        <f t="array" ref="AJ212">_xlfn.XLOOKUP(AJ$1&amp;$AB212,$M$3:$M$1662&amp;$N$3:$N$1662,$O$3:$O$1662,0,0,1)</f>
        <v>900</v>
      </c>
      <c r="AK212" s="2" cm="1">
        <f t="array" ref="AK212">_xlfn.XLOOKUP(AK$1&amp;$AB212,$M$3:$M$1662&amp;$N$3:$N$1662,$O$3:$O$1662,0,0,1)</f>
        <v>1800</v>
      </c>
      <c r="AL212" s="2" cm="1">
        <f t="array" ref="AL212">_xlfn.XLOOKUP(AL$1&amp;$AB212,$M$3:$M$1662&amp;$N$3:$N$1662,$O$3:$O$1662,0,0,1)</f>
        <v>1300</v>
      </c>
      <c r="AM212" s="2" cm="1">
        <f t="array" ref="AM212">_xlfn.XLOOKUP(AM$1&amp;$AB212,$M$3:$M$1662&amp;$N$3:$N$1662,$O$3:$O$1662,0,0,1)</f>
        <v>2500</v>
      </c>
    </row>
    <row r="213" spans="13:39" x14ac:dyDescent="0.4">
      <c r="M213" t="s">
        <v>870</v>
      </c>
      <c r="N213" t="s">
        <v>453</v>
      </c>
      <c r="O213">
        <v>2500</v>
      </c>
      <c r="AB213" t="s">
        <v>239</v>
      </c>
      <c r="AC213" s="2">
        <f t="shared" si="25"/>
        <v>1216160</v>
      </c>
      <c r="AD213" s="2">
        <f t="shared" si="27"/>
        <v>671200</v>
      </c>
      <c r="AE213" s="2">
        <f t="shared" si="27"/>
        <v>437500</v>
      </c>
      <c r="AF213" s="2">
        <f t="shared" si="27"/>
        <v>1022100</v>
      </c>
      <c r="AG213" s="2">
        <f t="shared" si="27"/>
        <v>1071200</v>
      </c>
      <c r="AH213" s="2">
        <f t="shared" si="27"/>
        <v>2878800</v>
      </c>
      <c r="AI213" s="2" cm="1">
        <f t="array" ref="AI213">_xlfn.XLOOKUP(AI$1&amp;$AB213,$M$3:$M$1662&amp;$N$3:$N$1662,$O$3:$O$1662,0,0,1)</f>
        <v>0</v>
      </c>
      <c r="AJ213" s="2" cm="1">
        <f t="array" ref="AJ213">_xlfn.XLOOKUP(AJ$1&amp;$AB213,$M$3:$M$1662&amp;$N$3:$N$1662,$O$3:$O$1662,0,0,1)</f>
        <v>400</v>
      </c>
      <c r="AK213" s="2" cm="1">
        <f t="array" ref="AK213">_xlfn.XLOOKUP(AK$1&amp;$AB213,$M$3:$M$1662&amp;$N$3:$N$1662,$O$3:$O$1662,0,0,1)</f>
        <v>2400</v>
      </c>
      <c r="AL213" s="2" cm="1">
        <f t="array" ref="AL213">_xlfn.XLOOKUP(AL$1&amp;$AB213,$M$3:$M$1662&amp;$N$3:$N$1662,$O$3:$O$1662,0,0,1)</f>
        <v>300</v>
      </c>
      <c r="AM213" s="2" cm="1">
        <f t="array" ref="AM213">_xlfn.XLOOKUP(AM$1&amp;$AB213,$M$3:$M$1662&amp;$N$3:$N$1662,$O$3:$O$1662,0,0,1)</f>
        <v>3700</v>
      </c>
    </row>
    <row r="214" spans="13:39" x14ac:dyDescent="0.4">
      <c r="M214" t="s">
        <v>870</v>
      </c>
      <c r="N214" t="s">
        <v>454</v>
      </c>
      <c r="O214">
        <v>3700</v>
      </c>
      <c r="AB214" t="s">
        <v>202</v>
      </c>
      <c r="AC214" s="2">
        <f t="shared" si="25"/>
        <v>1217840</v>
      </c>
      <c r="AD214" s="2">
        <f t="shared" si="27"/>
        <v>672000</v>
      </c>
      <c r="AE214" s="2">
        <f t="shared" si="27"/>
        <v>439600</v>
      </c>
      <c r="AF214" s="2">
        <f t="shared" si="27"/>
        <v>1022500</v>
      </c>
      <c r="AG214" s="2">
        <f t="shared" si="27"/>
        <v>1072300</v>
      </c>
      <c r="AH214" s="2">
        <f t="shared" si="27"/>
        <v>2882800</v>
      </c>
      <c r="AI214" s="2" cm="1">
        <f t="array" ref="AI214">_xlfn.XLOOKUP(AI$1&amp;$AB214,$M$3:$M$1662&amp;$N$3:$N$1662,$O$3:$O$1662,0,0,1)</f>
        <v>800</v>
      </c>
      <c r="AJ214" s="2" cm="1">
        <f t="array" ref="AJ214">_xlfn.XLOOKUP(AJ$1&amp;$AB214,$M$3:$M$1662&amp;$N$3:$N$1662,$O$3:$O$1662,0,0,1)</f>
        <v>2100</v>
      </c>
      <c r="AK214" s="2" cm="1">
        <f t="array" ref="AK214">_xlfn.XLOOKUP(AK$1&amp;$AB214,$M$3:$M$1662&amp;$N$3:$N$1662,$O$3:$O$1662,0,0,1)</f>
        <v>400</v>
      </c>
      <c r="AL214" s="2" cm="1">
        <f t="array" ref="AL214">_xlfn.XLOOKUP(AL$1&amp;$AB214,$M$3:$M$1662&amp;$N$3:$N$1662,$O$3:$O$1662,0,0,1)</f>
        <v>1100</v>
      </c>
      <c r="AM214" s="2" cm="1">
        <f t="array" ref="AM214">_xlfn.XLOOKUP(AM$1&amp;$AB214,$M$3:$M$1662&amp;$N$3:$N$1662,$O$3:$O$1662,0,0,1)</f>
        <v>4000</v>
      </c>
    </row>
    <row r="215" spans="13:39" x14ac:dyDescent="0.4">
      <c r="M215" t="s">
        <v>870</v>
      </c>
      <c r="N215" t="s">
        <v>455</v>
      </c>
      <c r="O215">
        <v>4000</v>
      </c>
      <c r="AB215" t="s">
        <v>267</v>
      </c>
      <c r="AC215" s="2">
        <f t="shared" si="25"/>
        <v>1219760</v>
      </c>
      <c r="AD215" s="2">
        <f t="shared" si="27"/>
        <v>673000</v>
      </c>
      <c r="AE215" s="2">
        <f t="shared" si="27"/>
        <v>440600</v>
      </c>
      <c r="AF215" s="2">
        <f t="shared" si="27"/>
        <v>1023600</v>
      </c>
      <c r="AG215" s="2">
        <f t="shared" si="27"/>
        <v>1077500</v>
      </c>
      <c r="AH215" s="2">
        <f t="shared" si="27"/>
        <v>2884100</v>
      </c>
      <c r="AI215" s="2" cm="1">
        <f t="array" ref="AI215">_xlfn.XLOOKUP(AI$1&amp;$AB215,$M$3:$M$1662&amp;$N$3:$N$1662,$O$3:$O$1662,0,0,1)</f>
        <v>1000</v>
      </c>
      <c r="AJ215" s="2" cm="1">
        <f t="array" ref="AJ215">_xlfn.XLOOKUP(AJ$1&amp;$AB215,$M$3:$M$1662&amp;$N$3:$N$1662,$O$3:$O$1662,0,0,1)</f>
        <v>1000</v>
      </c>
      <c r="AK215" s="2" cm="1">
        <f t="array" ref="AK215">_xlfn.XLOOKUP(AK$1&amp;$AB215,$M$3:$M$1662&amp;$N$3:$N$1662,$O$3:$O$1662,0,0,1)</f>
        <v>1100</v>
      </c>
      <c r="AL215" s="2" cm="1">
        <f t="array" ref="AL215">_xlfn.XLOOKUP(AL$1&amp;$AB215,$M$3:$M$1662&amp;$N$3:$N$1662,$O$3:$O$1662,0,0,1)</f>
        <v>5200</v>
      </c>
      <c r="AM215" s="2" cm="1">
        <f t="array" ref="AM215">_xlfn.XLOOKUP(AM$1&amp;$AB215,$M$3:$M$1662&amp;$N$3:$N$1662,$O$3:$O$1662,0,0,1)</f>
        <v>1300</v>
      </c>
    </row>
    <row r="216" spans="13:39" x14ac:dyDescent="0.4">
      <c r="M216" t="s">
        <v>870</v>
      </c>
      <c r="N216" t="s">
        <v>456</v>
      </c>
      <c r="O216">
        <v>1300</v>
      </c>
      <c r="AB216" t="s">
        <v>93</v>
      </c>
      <c r="AC216" s="2">
        <f t="shared" si="25"/>
        <v>1221980</v>
      </c>
      <c r="AD216" s="2">
        <f t="shared" si="27"/>
        <v>674000</v>
      </c>
      <c r="AE216" s="2">
        <f t="shared" si="27"/>
        <v>441200</v>
      </c>
      <c r="AF216" s="2">
        <f t="shared" si="27"/>
        <v>1027800</v>
      </c>
      <c r="AG216" s="2">
        <f t="shared" si="27"/>
        <v>1081200</v>
      </c>
      <c r="AH216" s="2">
        <f t="shared" si="27"/>
        <v>2885700</v>
      </c>
      <c r="AI216" s="2" cm="1">
        <f t="array" ref="AI216">_xlfn.XLOOKUP(AI$1&amp;$AB216,$M$3:$M$1662&amp;$N$3:$N$1662,$O$3:$O$1662,0,0,1)</f>
        <v>1000</v>
      </c>
      <c r="AJ216" s="2" cm="1">
        <f t="array" ref="AJ216">_xlfn.XLOOKUP(AJ$1&amp;$AB216,$M$3:$M$1662&amp;$N$3:$N$1662,$O$3:$O$1662,0,0,1)</f>
        <v>600</v>
      </c>
      <c r="AK216" s="2" cm="1">
        <f t="array" ref="AK216">_xlfn.XLOOKUP(AK$1&amp;$AB216,$M$3:$M$1662&amp;$N$3:$N$1662,$O$3:$O$1662,0,0,1)</f>
        <v>4200</v>
      </c>
      <c r="AL216" s="2" cm="1">
        <f t="array" ref="AL216">_xlfn.XLOOKUP(AL$1&amp;$AB216,$M$3:$M$1662&amp;$N$3:$N$1662,$O$3:$O$1662,0,0,1)</f>
        <v>3700</v>
      </c>
      <c r="AM216" s="2" cm="1">
        <f t="array" ref="AM216">_xlfn.XLOOKUP(AM$1&amp;$AB216,$M$3:$M$1662&amp;$N$3:$N$1662,$O$3:$O$1662,0,0,1)</f>
        <v>1600</v>
      </c>
    </row>
    <row r="217" spans="13:39" x14ac:dyDescent="0.4">
      <c r="M217" t="s">
        <v>870</v>
      </c>
      <c r="N217" t="s">
        <v>457</v>
      </c>
      <c r="O217">
        <v>1600</v>
      </c>
      <c r="AB217" t="s">
        <v>159</v>
      </c>
      <c r="AC217" s="2">
        <f t="shared" si="25"/>
        <v>1228120</v>
      </c>
      <c r="AD217" s="2">
        <f t="shared" si="27"/>
        <v>674200</v>
      </c>
      <c r="AE217" s="2">
        <f t="shared" si="27"/>
        <v>442000</v>
      </c>
      <c r="AF217" s="2">
        <f t="shared" si="27"/>
        <v>1029400</v>
      </c>
      <c r="AG217" s="2">
        <f t="shared" si="27"/>
        <v>1083000</v>
      </c>
      <c r="AH217" s="2">
        <f t="shared" si="27"/>
        <v>2912000</v>
      </c>
      <c r="AI217" s="2" cm="1">
        <f t="array" ref="AI217">_xlfn.XLOOKUP(AI$1&amp;$AB217,$M$3:$M$1662&amp;$N$3:$N$1662,$O$3:$O$1662,0,0,1)</f>
        <v>200</v>
      </c>
      <c r="AJ217" s="2" cm="1">
        <f t="array" ref="AJ217">_xlfn.XLOOKUP(AJ$1&amp;$AB217,$M$3:$M$1662&amp;$N$3:$N$1662,$O$3:$O$1662,0,0,1)</f>
        <v>800</v>
      </c>
      <c r="AK217" s="2" cm="1">
        <f t="array" ref="AK217">_xlfn.XLOOKUP(AK$1&amp;$AB217,$M$3:$M$1662&amp;$N$3:$N$1662,$O$3:$O$1662,0,0,1)</f>
        <v>1600</v>
      </c>
      <c r="AL217" s="2" cm="1">
        <f t="array" ref="AL217">_xlfn.XLOOKUP(AL$1&amp;$AB217,$M$3:$M$1662&amp;$N$3:$N$1662,$O$3:$O$1662,0,0,1)</f>
        <v>1800</v>
      </c>
      <c r="AM217" s="2" cm="1">
        <f t="array" ref="AM217">_xlfn.XLOOKUP(AM$1&amp;$AB217,$M$3:$M$1662&amp;$N$3:$N$1662,$O$3:$O$1662,0,0,1)</f>
        <v>26300</v>
      </c>
    </row>
    <row r="218" spans="13:39" x14ac:dyDescent="0.4">
      <c r="M218" t="s">
        <v>870</v>
      </c>
      <c r="N218" t="s">
        <v>458</v>
      </c>
      <c r="O218">
        <v>26300</v>
      </c>
      <c r="AB218" t="s">
        <v>275</v>
      </c>
      <c r="AC218" s="2">
        <f t="shared" si="25"/>
        <v>1230100</v>
      </c>
      <c r="AD218" s="2">
        <f t="shared" si="27"/>
        <v>674700</v>
      </c>
      <c r="AE218" s="2">
        <f t="shared" si="27"/>
        <v>444000</v>
      </c>
      <c r="AF218" s="2">
        <f t="shared" si="27"/>
        <v>1029800</v>
      </c>
      <c r="AG218" s="2">
        <f t="shared" si="27"/>
        <v>1087100</v>
      </c>
      <c r="AH218" s="2">
        <f t="shared" si="27"/>
        <v>2914900</v>
      </c>
      <c r="AI218" s="2" cm="1">
        <f t="array" ref="AI218">_xlfn.XLOOKUP(AI$1&amp;$AB218,$M$3:$M$1662&amp;$N$3:$N$1662,$O$3:$O$1662,0,0,1)</f>
        <v>500</v>
      </c>
      <c r="AJ218" s="2" cm="1">
        <f t="array" ref="AJ218">_xlfn.XLOOKUP(AJ$1&amp;$AB218,$M$3:$M$1662&amp;$N$3:$N$1662,$O$3:$O$1662,0,0,1)</f>
        <v>2000</v>
      </c>
      <c r="AK218" s="2" cm="1">
        <f t="array" ref="AK218">_xlfn.XLOOKUP(AK$1&amp;$AB218,$M$3:$M$1662&amp;$N$3:$N$1662,$O$3:$O$1662,0,0,1)</f>
        <v>400</v>
      </c>
      <c r="AL218" s="2" cm="1">
        <f t="array" ref="AL218">_xlfn.XLOOKUP(AL$1&amp;$AB218,$M$3:$M$1662&amp;$N$3:$N$1662,$O$3:$O$1662,0,0,1)</f>
        <v>4100</v>
      </c>
      <c r="AM218" s="2" cm="1">
        <f t="array" ref="AM218">_xlfn.XLOOKUP(AM$1&amp;$AB218,$M$3:$M$1662&amp;$N$3:$N$1662,$O$3:$O$1662,0,0,1)</f>
        <v>2900</v>
      </c>
    </row>
    <row r="219" spans="13:39" x14ac:dyDescent="0.4">
      <c r="M219" t="s">
        <v>870</v>
      </c>
      <c r="N219" t="s">
        <v>459</v>
      </c>
      <c r="O219">
        <v>2900</v>
      </c>
      <c r="AB219" t="s">
        <v>256</v>
      </c>
      <c r="AC219" s="2">
        <f t="shared" si="25"/>
        <v>1233960</v>
      </c>
      <c r="AD219" s="2">
        <f t="shared" si="27"/>
        <v>675500</v>
      </c>
      <c r="AE219" s="2">
        <f t="shared" si="27"/>
        <v>444700</v>
      </c>
      <c r="AF219" s="2">
        <f t="shared" si="27"/>
        <v>1037600</v>
      </c>
      <c r="AG219" s="2">
        <f t="shared" si="27"/>
        <v>1088200</v>
      </c>
      <c r="AH219" s="2">
        <f t="shared" si="27"/>
        <v>2923800</v>
      </c>
      <c r="AI219" s="2" cm="1">
        <f t="array" ref="AI219">_xlfn.XLOOKUP(AI$1&amp;$AB219,$M$3:$M$1662&amp;$N$3:$N$1662,$O$3:$O$1662,0,0,1)</f>
        <v>800</v>
      </c>
      <c r="AJ219" s="2" cm="1">
        <f t="array" ref="AJ219">_xlfn.XLOOKUP(AJ$1&amp;$AB219,$M$3:$M$1662&amp;$N$3:$N$1662,$O$3:$O$1662,0,0,1)</f>
        <v>700</v>
      </c>
      <c r="AK219" s="2" cm="1">
        <f t="array" ref="AK219">_xlfn.XLOOKUP(AK$1&amp;$AB219,$M$3:$M$1662&amp;$N$3:$N$1662,$O$3:$O$1662,0,0,1)</f>
        <v>7800</v>
      </c>
      <c r="AL219" s="2" cm="1">
        <f t="array" ref="AL219">_xlfn.XLOOKUP(AL$1&amp;$AB219,$M$3:$M$1662&amp;$N$3:$N$1662,$O$3:$O$1662,0,0,1)</f>
        <v>1100</v>
      </c>
      <c r="AM219" s="2" cm="1">
        <f t="array" ref="AM219">_xlfn.XLOOKUP(AM$1&amp;$AB219,$M$3:$M$1662&amp;$N$3:$N$1662,$O$3:$O$1662,0,0,1)</f>
        <v>8900</v>
      </c>
    </row>
    <row r="220" spans="13:39" x14ac:dyDescent="0.4">
      <c r="M220" t="s">
        <v>870</v>
      </c>
      <c r="N220" t="s">
        <v>460</v>
      </c>
      <c r="O220">
        <v>8900</v>
      </c>
      <c r="AB220" t="s">
        <v>264</v>
      </c>
      <c r="AC220" s="2">
        <f t="shared" si="25"/>
        <v>1234800</v>
      </c>
      <c r="AD220" s="2">
        <f t="shared" si="27"/>
        <v>676000</v>
      </c>
      <c r="AE220" s="2">
        <f t="shared" si="27"/>
        <v>445400</v>
      </c>
      <c r="AF220" s="2">
        <f t="shared" si="27"/>
        <v>1038100</v>
      </c>
      <c r="AG220" s="2">
        <f t="shared" si="27"/>
        <v>1089500</v>
      </c>
      <c r="AH220" s="2">
        <f t="shared" si="27"/>
        <v>2925000</v>
      </c>
      <c r="AI220" s="2" cm="1">
        <f t="array" ref="AI220">_xlfn.XLOOKUP(AI$1&amp;$AB220,$M$3:$M$1662&amp;$N$3:$N$1662,$O$3:$O$1662,0,0,1)</f>
        <v>500</v>
      </c>
      <c r="AJ220" s="2" cm="1">
        <f t="array" ref="AJ220">_xlfn.XLOOKUP(AJ$1&amp;$AB220,$M$3:$M$1662&amp;$N$3:$N$1662,$O$3:$O$1662,0,0,1)</f>
        <v>700</v>
      </c>
      <c r="AK220" s="2" cm="1">
        <f t="array" ref="AK220">_xlfn.XLOOKUP(AK$1&amp;$AB220,$M$3:$M$1662&amp;$N$3:$N$1662,$O$3:$O$1662,0,0,1)</f>
        <v>500</v>
      </c>
      <c r="AL220" s="2" cm="1">
        <f t="array" ref="AL220">_xlfn.XLOOKUP(AL$1&amp;$AB220,$M$3:$M$1662&amp;$N$3:$N$1662,$O$3:$O$1662,0,0,1)</f>
        <v>1300</v>
      </c>
      <c r="AM220" s="2" cm="1">
        <f t="array" ref="AM220">_xlfn.XLOOKUP(AM$1&amp;$AB220,$M$3:$M$1662&amp;$N$3:$N$1662,$O$3:$O$1662,0,0,1)</f>
        <v>1200</v>
      </c>
    </row>
    <row r="221" spans="13:39" x14ac:dyDescent="0.4">
      <c r="M221" t="s">
        <v>870</v>
      </c>
      <c r="N221" t="s">
        <v>461</v>
      </c>
      <c r="O221">
        <v>1200</v>
      </c>
      <c r="AB221" t="s">
        <v>126</v>
      </c>
      <c r="AC221" s="2">
        <f t="shared" si="25"/>
        <v>1237540</v>
      </c>
      <c r="AD221" s="2">
        <f t="shared" si="27"/>
        <v>676100</v>
      </c>
      <c r="AE221" s="2">
        <f t="shared" si="27"/>
        <v>447400</v>
      </c>
      <c r="AF221" s="2">
        <f t="shared" si="27"/>
        <v>1040700</v>
      </c>
      <c r="AG221" s="2">
        <f t="shared" si="27"/>
        <v>1095500</v>
      </c>
      <c r="AH221" s="2">
        <f t="shared" si="27"/>
        <v>2928000</v>
      </c>
      <c r="AI221" s="2" cm="1">
        <f t="array" ref="AI221">_xlfn.XLOOKUP(AI$1&amp;$AB221,$M$3:$M$1662&amp;$N$3:$N$1662,$O$3:$O$1662,0,0,1)</f>
        <v>100</v>
      </c>
      <c r="AJ221" s="2" cm="1">
        <f t="array" ref="AJ221">_xlfn.XLOOKUP(AJ$1&amp;$AB221,$M$3:$M$1662&amp;$N$3:$N$1662,$O$3:$O$1662,0,0,1)</f>
        <v>2000</v>
      </c>
      <c r="AK221" s="2" cm="1">
        <f t="array" ref="AK221">_xlfn.XLOOKUP(AK$1&amp;$AB221,$M$3:$M$1662&amp;$N$3:$N$1662,$O$3:$O$1662,0,0,1)</f>
        <v>2600</v>
      </c>
      <c r="AL221" s="2" cm="1">
        <f t="array" ref="AL221">_xlfn.XLOOKUP(AL$1&amp;$AB221,$M$3:$M$1662&amp;$N$3:$N$1662,$O$3:$O$1662,0,0,1)</f>
        <v>6000</v>
      </c>
      <c r="AM221" s="2" cm="1">
        <f t="array" ref="AM221">_xlfn.XLOOKUP(AM$1&amp;$AB221,$M$3:$M$1662&amp;$N$3:$N$1662,$O$3:$O$1662,0,0,1)</f>
        <v>3000</v>
      </c>
    </row>
    <row r="222" spans="13:39" x14ac:dyDescent="0.4">
      <c r="M222" t="s">
        <v>870</v>
      </c>
      <c r="N222" t="s">
        <v>462</v>
      </c>
      <c r="O222">
        <v>3000</v>
      </c>
      <c r="AB222" t="s">
        <v>252</v>
      </c>
      <c r="AC222" s="2">
        <f t="shared" si="25"/>
        <v>1239220</v>
      </c>
      <c r="AD222" s="2">
        <f t="shared" si="27"/>
        <v>676600</v>
      </c>
      <c r="AE222" s="2">
        <f t="shared" si="27"/>
        <v>449500</v>
      </c>
      <c r="AF222" s="2">
        <f t="shared" si="27"/>
        <v>1041600</v>
      </c>
      <c r="AG222" s="2">
        <f t="shared" si="27"/>
        <v>1099000</v>
      </c>
      <c r="AH222" s="2">
        <f t="shared" si="27"/>
        <v>2929400</v>
      </c>
      <c r="AI222" s="2" cm="1">
        <f t="array" ref="AI222">_xlfn.XLOOKUP(AI$1&amp;$AB222,$M$3:$M$1662&amp;$N$3:$N$1662,$O$3:$O$1662,0,0,1)</f>
        <v>500</v>
      </c>
      <c r="AJ222" s="2" cm="1">
        <f t="array" ref="AJ222">_xlfn.XLOOKUP(AJ$1&amp;$AB222,$M$3:$M$1662&amp;$N$3:$N$1662,$O$3:$O$1662,0,0,1)</f>
        <v>2100</v>
      </c>
      <c r="AK222" s="2" cm="1">
        <f t="array" ref="AK222">_xlfn.XLOOKUP(AK$1&amp;$AB222,$M$3:$M$1662&amp;$N$3:$N$1662,$O$3:$O$1662,0,0,1)</f>
        <v>900</v>
      </c>
      <c r="AL222" s="2" cm="1">
        <f t="array" ref="AL222">_xlfn.XLOOKUP(AL$1&amp;$AB222,$M$3:$M$1662&amp;$N$3:$N$1662,$O$3:$O$1662,0,0,1)</f>
        <v>3500</v>
      </c>
      <c r="AM222" s="2" cm="1">
        <f t="array" ref="AM222">_xlfn.XLOOKUP(AM$1&amp;$AB222,$M$3:$M$1662&amp;$N$3:$N$1662,$O$3:$O$1662,0,0,1)</f>
        <v>1400</v>
      </c>
    </row>
    <row r="223" spans="13:39" x14ac:dyDescent="0.4">
      <c r="M223" t="s">
        <v>870</v>
      </c>
      <c r="N223" t="s">
        <v>463</v>
      </c>
      <c r="O223">
        <v>1400</v>
      </c>
      <c r="AB223" t="s">
        <v>212</v>
      </c>
      <c r="AC223" s="2">
        <f t="shared" si="25"/>
        <v>1241200</v>
      </c>
      <c r="AD223" s="2">
        <f t="shared" si="27"/>
        <v>680700</v>
      </c>
      <c r="AE223" s="2">
        <f t="shared" si="27"/>
        <v>449700</v>
      </c>
      <c r="AF223" s="2">
        <f t="shared" si="27"/>
        <v>1042500</v>
      </c>
      <c r="AG223" s="2">
        <f t="shared" si="27"/>
        <v>1099600</v>
      </c>
      <c r="AH223" s="2">
        <f t="shared" si="27"/>
        <v>2933500</v>
      </c>
      <c r="AI223" s="2" cm="1">
        <f t="array" ref="AI223">_xlfn.XLOOKUP(AI$1&amp;$AB223,$M$3:$M$1662&amp;$N$3:$N$1662,$O$3:$O$1662,0,0,1)</f>
        <v>4100</v>
      </c>
      <c r="AJ223" s="2" cm="1">
        <f t="array" ref="AJ223">_xlfn.XLOOKUP(AJ$1&amp;$AB223,$M$3:$M$1662&amp;$N$3:$N$1662,$O$3:$O$1662,0,0,1)</f>
        <v>200</v>
      </c>
      <c r="AK223" s="2" cm="1">
        <f t="array" ref="AK223">_xlfn.XLOOKUP(AK$1&amp;$AB223,$M$3:$M$1662&amp;$N$3:$N$1662,$O$3:$O$1662,0,0,1)</f>
        <v>900</v>
      </c>
      <c r="AL223" s="2" cm="1">
        <f t="array" ref="AL223">_xlfn.XLOOKUP(AL$1&amp;$AB223,$M$3:$M$1662&amp;$N$3:$N$1662,$O$3:$O$1662,0,0,1)</f>
        <v>600</v>
      </c>
      <c r="AM223" s="2" cm="1">
        <f t="array" ref="AM223">_xlfn.XLOOKUP(AM$1&amp;$AB223,$M$3:$M$1662&amp;$N$3:$N$1662,$O$3:$O$1662,0,0,1)</f>
        <v>4100</v>
      </c>
    </row>
    <row r="224" spans="13:39" x14ac:dyDescent="0.4">
      <c r="M224" t="s">
        <v>870</v>
      </c>
      <c r="N224" t="s">
        <v>464</v>
      </c>
      <c r="O224">
        <v>4100</v>
      </c>
      <c r="AB224" t="s">
        <v>242</v>
      </c>
      <c r="AC224" s="2">
        <f t="shared" si="25"/>
        <v>1242660</v>
      </c>
      <c r="AD224" s="2">
        <f t="shared" si="27"/>
        <v>681100</v>
      </c>
      <c r="AE224" s="2">
        <f t="shared" si="27"/>
        <v>450800</v>
      </c>
      <c r="AF224" s="2">
        <f t="shared" si="27"/>
        <v>1042700</v>
      </c>
      <c r="AG224" s="2">
        <f t="shared" si="27"/>
        <v>1101500</v>
      </c>
      <c r="AH224" s="2">
        <f t="shared" si="27"/>
        <v>2937200</v>
      </c>
      <c r="AI224" s="2" cm="1">
        <f t="array" ref="AI224">_xlfn.XLOOKUP(AI$1&amp;$AB224,$M$3:$M$1662&amp;$N$3:$N$1662,$O$3:$O$1662,0,0,1)</f>
        <v>400</v>
      </c>
      <c r="AJ224" s="2" cm="1">
        <f t="array" ref="AJ224">_xlfn.XLOOKUP(AJ$1&amp;$AB224,$M$3:$M$1662&amp;$N$3:$N$1662,$O$3:$O$1662,0,0,1)</f>
        <v>1100</v>
      </c>
      <c r="AK224" s="2" cm="1">
        <f t="array" ref="AK224">_xlfn.XLOOKUP(AK$1&amp;$AB224,$M$3:$M$1662&amp;$N$3:$N$1662,$O$3:$O$1662,0,0,1)</f>
        <v>200</v>
      </c>
      <c r="AL224" s="2" cm="1">
        <f t="array" ref="AL224">_xlfn.XLOOKUP(AL$1&amp;$AB224,$M$3:$M$1662&amp;$N$3:$N$1662,$O$3:$O$1662,0,0,1)</f>
        <v>1900</v>
      </c>
      <c r="AM224" s="2" cm="1">
        <f t="array" ref="AM224">_xlfn.XLOOKUP(AM$1&amp;$AB224,$M$3:$M$1662&amp;$N$3:$N$1662,$O$3:$O$1662,0,0,1)</f>
        <v>3700</v>
      </c>
    </row>
    <row r="225" spans="13:39" x14ac:dyDescent="0.4">
      <c r="M225" t="s">
        <v>870</v>
      </c>
      <c r="N225" t="s">
        <v>465</v>
      </c>
      <c r="O225">
        <v>3700</v>
      </c>
      <c r="AB225" t="s">
        <v>307</v>
      </c>
      <c r="AC225" s="2">
        <f t="shared" si="25"/>
        <v>1243640</v>
      </c>
      <c r="AD225" s="2">
        <f t="shared" si="27"/>
        <v>681200</v>
      </c>
      <c r="AE225" s="2">
        <f t="shared" si="27"/>
        <v>451700</v>
      </c>
      <c r="AF225" s="2">
        <f t="shared" si="27"/>
        <v>1043200</v>
      </c>
      <c r="AG225" s="2">
        <f t="shared" si="27"/>
        <v>1102800</v>
      </c>
      <c r="AH225" s="2">
        <f t="shared" si="27"/>
        <v>2939300</v>
      </c>
      <c r="AI225" s="2" cm="1">
        <f t="array" ref="AI225">_xlfn.XLOOKUP(AI$1&amp;$AB225,$M$3:$M$1662&amp;$N$3:$N$1662,$O$3:$O$1662,0,0,1)</f>
        <v>100</v>
      </c>
      <c r="AJ225" s="2" cm="1">
        <f t="array" ref="AJ225">_xlfn.XLOOKUP(AJ$1&amp;$AB225,$M$3:$M$1662&amp;$N$3:$N$1662,$O$3:$O$1662,0,0,1)</f>
        <v>900</v>
      </c>
      <c r="AK225" s="2" cm="1">
        <f t="array" ref="AK225">_xlfn.XLOOKUP(AK$1&amp;$AB225,$M$3:$M$1662&amp;$N$3:$N$1662,$O$3:$O$1662,0,0,1)</f>
        <v>500</v>
      </c>
      <c r="AL225" s="2" cm="1">
        <f t="array" ref="AL225">_xlfn.XLOOKUP(AL$1&amp;$AB225,$M$3:$M$1662&amp;$N$3:$N$1662,$O$3:$O$1662,0,0,1)</f>
        <v>1300</v>
      </c>
      <c r="AM225" s="2" cm="1">
        <f t="array" ref="AM225">_xlfn.XLOOKUP(AM$1&amp;$AB225,$M$3:$M$1662&amp;$N$3:$N$1662,$O$3:$O$1662,0,0,1)</f>
        <v>2100</v>
      </c>
    </row>
    <row r="226" spans="13:39" x14ac:dyDescent="0.4">
      <c r="M226" t="s">
        <v>870</v>
      </c>
      <c r="N226" t="s">
        <v>466</v>
      </c>
      <c r="O226">
        <v>2100</v>
      </c>
      <c r="AB226" t="s">
        <v>286</v>
      </c>
      <c r="AC226" s="2">
        <f t="shared" si="25"/>
        <v>1245960</v>
      </c>
      <c r="AD226" s="2">
        <f t="shared" si="27"/>
        <v>682800</v>
      </c>
      <c r="AE226" s="2">
        <f t="shared" si="27"/>
        <v>452000</v>
      </c>
      <c r="AF226" s="2">
        <f t="shared" si="27"/>
        <v>1043700</v>
      </c>
      <c r="AG226" s="2">
        <f t="shared" si="27"/>
        <v>1104600</v>
      </c>
      <c r="AH226" s="2">
        <f t="shared" si="27"/>
        <v>2946700</v>
      </c>
      <c r="AI226" s="2" cm="1">
        <f t="array" ref="AI226">_xlfn.XLOOKUP(AI$1&amp;$AB226,$M$3:$M$1662&amp;$N$3:$N$1662,$O$3:$O$1662,0,0,1)</f>
        <v>1600</v>
      </c>
      <c r="AJ226" s="2" cm="1">
        <f t="array" ref="AJ226">_xlfn.XLOOKUP(AJ$1&amp;$AB226,$M$3:$M$1662&amp;$N$3:$N$1662,$O$3:$O$1662,0,0,1)</f>
        <v>300</v>
      </c>
      <c r="AK226" s="2" cm="1">
        <f t="array" ref="AK226">_xlfn.XLOOKUP(AK$1&amp;$AB226,$M$3:$M$1662&amp;$N$3:$N$1662,$O$3:$O$1662,0,0,1)</f>
        <v>500</v>
      </c>
      <c r="AL226" s="2" cm="1">
        <f t="array" ref="AL226">_xlfn.XLOOKUP(AL$1&amp;$AB226,$M$3:$M$1662&amp;$N$3:$N$1662,$O$3:$O$1662,0,0,1)</f>
        <v>1800</v>
      </c>
      <c r="AM226" s="2" cm="1">
        <f t="array" ref="AM226">_xlfn.XLOOKUP(AM$1&amp;$AB226,$M$3:$M$1662&amp;$N$3:$N$1662,$O$3:$O$1662,0,0,1)</f>
        <v>7400</v>
      </c>
    </row>
    <row r="227" spans="13:39" x14ac:dyDescent="0.4">
      <c r="M227" t="s">
        <v>870</v>
      </c>
      <c r="N227" t="s">
        <v>467</v>
      </c>
      <c r="O227">
        <v>7400</v>
      </c>
      <c r="AB227" t="s">
        <v>179</v>
      </c>
      <c r="AC227" s="2">
        <f t="shared" si="25"/>
        <v>1248060</v>
      </c>
      <c r="AD227" s="2">
        <f t="shared" si="27"/>
        <v>683200</v>
      </c>
      <c r="AE227" s="2">
        <f t="shared" si="27"/>
        <v>452100</v>
      </c>
      <c r="AF227" s="2">
        <f t="shared" si="27"/>
        <v>1052500</v>
      </c>
      <c r="AG227" s="2">
        <f t="shared" si="27"/>
        <v>1104900</v>
      </c>
      <c r="AH227" s="2">
        <f t="shared" si="27"/>
        <v>2947600</v>
      </c>
      <c r="AI227" s="2" cm="1">
        <f t="array" ref="AI227">_xlfn.XLOOKUP(AI$1&amp;$AB227,$M$3:$M$1662&amp;$N$3:$N$1662,$O$3:$O$1662,0,0,1)</f>
        <v>400</v>
      </c>
      <c r="AJ227" s="2" cm="1">
        <f t="array" ref="AJ227">_xlfn.XLOOKUP(AJ$1&amp;$AB227,$M$3:$M$1662&amp;$N$3:$N$1662,$O$3:$O$1662,0,0,1)</f>
        <v>100</v>
      </c>
      <c r="AK227" s="2" cm="1">
        <f t="array" ref="AK227">_xlfn.XLOOKUP(AK$1&amp;$AB227,$M$3:$M$1662&amp;$N$3:$N$1662,$O$3:$O$1662,0,0,1)</f>
        <v>8800</v>
      </c>
      <c r="AL227" s="2" cm="1">
        <f t="array" ref="AL227">_xlfn.XLOOKUP(AL$1&amp;$AB227,$M$3:$M$1662&amp;$N$3:$N$1662,$O$3:$O$1662,0,0,1)</f>
        <v>300</v>
      </c>
      <c r="AM227" s="2" cm="1">
        <f t="array" ref="AM227">_xlfn.XLOOKUP(AM$1&amp;$AB227,$M$3:$M$1662&amp;$N$3:$N$1662,$O$3:$O$1662,0,0,1)</f>
        <v>900</v>
      </c>
    </row>
    <row r="228" spans="13:39" x14ac:dyDescent="0.4">
      <c r="M228" t="s">
        <v>870</v>
      </c>
      <c r="N228" t="s">
        <v>468</v>
      </c>
      <c r="O228">
        <v>900</v>
      </c>
      <c r="AB228" t="s">
        <v>120</v>
      </c>
      <c r="AC228" s="2">
        <f t="shared" si="25"/>
        <v>1253300</v>
      </c>
      <c r="AD228" s="2">
        <f t="shared" ref="AD228:AH243" si="28">AD227+AI228</f>
        <v>686300</v>
      </c>
      <c r="AE228" s="2">
        <f t="shared" si="28"/>
        <v>452200</v>
      </c>
      <c r="AF228" s="2">
        <f t="shared" si="28"/>
        <v>1057300</v>
      </c>
      <c r="AG228" s="2">
        <f t="shared" si="28"/>
        <v>1107300</v>
      </c>
      <c r="AH228" s="2">
        <f t="shared" si="28"/>
        <v>2963400</v>
      </c>
      <c r="AI228" s="2" cm="1">
        <f t="array" ref="AI228">_xlfn.XLOOKUP(AI$1&amp;$AB228,$M$3:$M$1662&amp;$N$3:$N$1662,$O$3:$O$1662,0,0,1)</f>
        <v>3100</v>
      </c>
      <c r="AJ228" s="2" cm="1">
        <f t="array" ref="AJ228">_xlfn.XLOOKUP(AJ$1&amp;$AB228,$M$3:$M$1662&amp;$N$3:$N$1662,$O$3:$O$1662,0,0,1)</f>
        <v>100</v>
      </c>
      <c r="AK228" s="2" cm="1">
        <f t="array" ref="AK228">_xlfn.XLOOKUP(AK$1&amp;$AB228,$M$3:$M$1662&amp;$N$3:$N$1662,$O$3:$O$1662,0,0,1)</f>
        <v>4800</v>
      </c>
      <c r="AL228" s="2" cm="1">
        <f t="array" ref="AL228">_xlfn.XLOOKUP(AL$1&amp;$AB228,$M$3:$M$1662&amp;$N$3:$N$1662,$O$3:$O$1662,0,0,1)</f>
        <v>2400</v>
      </c>
      <c r="AM228" s="2" cm="1">
        <f t="array" ref="AM228">_xlfn.XLOOKUP(AM$1&amp;$AB228,$M$3:$M$1662&amp;$N$3:$N$1662,$O$3:$O$1662,0,0,1)</f>
        <v>15800</v>
      </c>
    </row>
    <row r="229" spans="13:39" x14ac:dyDescent="0.4">
      <c r="M229" t="s">
        <v>870</v>
      </c>
      <c r="N229" t="s">
        <v>469</v>
      </c>
      <c r="O229">
        <v>15800</v>
      </c>
      <c r="AB229" t="s">
        <v>57</v>
      </c>
      <c r="AC229" s="2">
        <f t="shared" si="25"/>
        <v>1254820</v>
      </c>
      <c r="AD229" s="2">
        <f t="shared" si="28"/>
        <v>688300</v>
      </c>
      <c r="AE229" s="2">
        <f t="shared" si="28"/>
        <v>453900</v>
      </c>
      <c r="AF229" s="2">
        <f t="shared" si="28"/>
        <v>1059100</v>
      </c>
      <c r="AG229" s="2">
        <f t="shared" si="28"/>
        <v>1107900</v>
      </c>
      <c r="AH229" s="2">
        <f t="shared" si="28"/>
        <v>2964900</v>
      </c>
      <c r="AI229" s="2" cm="1">
        <f t="array" ref="AI229">_xlfn.XLOOKUP(AI$1&amp;$AB229,$M$3:$M$1662&amp;$N$3:$N$1662,$O$3:$O$1662,0,0,1)</f>
        <v>2000</v>
      </c>
      <c r="AJ229" s="2" cm="1">
        <f t="array" ref="AJ229">_xlfn.XLOOKUP(AJ$1&amp;$AB229,$M$3:$M$1662&amp;$N$3:$N$1662,$O$3:$O$1662,0,0,1)</f>
        <v>1700</v>
      </c>
      <c r="AK229" s="2" cm="1">
        <f t="array" ref="AK229">_xlfn.XLOOKUP(AK$1&amp;$AB229,$M$3:$M$1662&amp;$N$3:$N$1662,$O$3:$O$1662,0,0,1)</f>
        <v>1800</v>
      </c>
      <c r="AL229" s="2" cm="1">
        <f t="array" ref="AL229">_xlfn.XLOOKUP(AL$1&amp;$AB229,$M$3:$M$1662&amp;$N$3:$N$1662,$O$3:$O$1662,0,0,1)</f>
        <v>600</v>
      </c>
      <c r="AM229" s="2" cm="1">
        <f t="array" ref="AM229">_xlfn.XLOOKUP(AM$1&amp;$AB229,$M$3:$M$1662&amp;$N$3:$N$1662,$O$3:$O$1662,0,0,1)</f>
        <v>1500</v>
      </c>
    </row>
    <row r="230" spans="13:39" x14ac:dyDescent="0.4">
      <c r="M230" t="s">
        <v>870</v>
      </c>
      <c r="N230" t="s">
        <v>470</v>
      </c>
      <c r="O230">
        <v>1500</v>
      </c>
      <c r="AB230" t="s">
        <v>164</v>
      </c>
      <c r="AC230" s="2">
        <f t="shared" si="25"/>
        <v>1256880</v>
      </c>
      <c r="AD230" s="2">
        <f t="shared" si="28"/>
        <v>691000</v>
      </c>
      <c r="AE230" s="2">
        <f t="shared" si="28"/>
        <v>454000</v>
      </c>
      <c r="AF230" s="2">
        <f t="shared" si="28"/>
        <v>1059400</v>
      </c>
      <c r="AG230" s="2">
        <f t="shared" si="28"/>
        <v>1108700</v>
      </c>
      <c r="AH230" s="2">
        <f t="shared" si="28"/>
        <v>2971300</v>
      </c>
      <c r="AI230" s="2" cm="1">
        <f t="array" ref="AI230">_xlfn.XLOOKUP(AI$1&amp;$AB230,$M$3:$M$1662&amp;$N$3:$N$1662,$O$3:$O$1662,0,0,1)</f>
        <v>2700</v>
      </c>
      <c r="AJ230" s="2" cm="1">
        <f t="array" ref="AJ230">_xlfn.XLOOKUP(AJ$1&amp;$AB230,$M$3:$M$1662&amp;$N$3:$N$1662,$O$3:$O$1662,0,0,1)</f>
        <v>100</v>
      </c>
      <c r="AK230" s="2" cm="1">
        <f t="array" ref="AK230">_xlfn.XLOOKUP(AK$1&amp;$AB230,$M$3:$M$1662&amp;$N$3:$N$1662,$O$3:$O$1662,0,0,1)</f>
        <v>300</v>
      </c>
      <c r="AL230" s="2" cm="1">
        <f t="array" ref="AL230">_xlfn.XLOOKUP(AL$1&amp;$AB230,$M$3:$M$1662&amp;$N$3:$N$1662,$O$3:$O$1662,0,0,1)</f>
        <v>800</v>
      </c>
      <c r="AM230" s="2" cm="1">
        <f t="array" ref="AM230">_xlfn.XLOOKUP(AM$1&amp;$AB230,$M$3:$M$1662&amp;$N$3:$N$1662,$O$3:$O$1662,0,0,1)</f>
        <v>6400</v>
      </c>
    </row>
    <row r="231" spans="13:39" x14ac:dyDescent="0.4">
      <c r="M231" t="s">
        <v>870</v>
      </c>
      <c r="N231" t="s">
        <v>471</v>
      </c>
      <c r="O231">
        <v>6400</v>
      </c>
      <c r="AB231" t="s">
        <v>188</v>
      </c>
      <c r="AC231" s="2">
        <f t="shared" si="25"/>
        <v>1258200</v>
      </c>
      <c r="AD231" s="2">
        <f t="shared" si="28"/>
        <v>692000</v>
      </c>
      <c r="AE231" s="2">
        <f t="shared" si="28"/>
        <v>454600</v>
      </c>
      <c r="AF231" s="2">
        <f t="shared" si="28"/>
        <v>1060300</v>
      </c>
      <c r="AG231" s="2">
        <f t="shared" si="28"/>
        <v>1110200</v>
      </c>
      <c r="AH231" s="2">
        <f t="shared" si="28"/>
        <v>2973900</v>
      </c>
      <c r="AI231" s="2" cm="1">
        <f t="array" ref="AI231">_xlfn.XLOOKUP(AI$1&amp;$AB231,$M$3:$M$1662&amp;$N$3:$N$1662,$O$3:$O$1662,0,0,1)</f>
        <v>1000</v>
      </c>
      <c r="AJ231" s="2" cm="1">
        <f t="array" ref="AJ231">_xlfn.XLOOKUP(AJ$1&amp;$AB231,$M$3:$M$1662&amp;$N$3:$N$1662,$O$3:$O$1662,0,0,1)</f>
        <v>600</v>
      </c>
      <c r="AK231" s="2" cm="1">
        <f t="array" ref="AK231">_xlfn.XLOOKUP(AK$1&amp;$AB231,$M$3:$M$1662&amp;$N$3:$N$1662,$O$3:$O$1662,0,0,1)</f>
        <v>900</v>
      </c>
      <c r="AL231" s="2" cm="1">
        <f t="array" ref="AL231">_xlfn.XLOOKUP(AL$1&amp;$AB231,$M$3:$M$1662&amp;$N$3:$N$1662,$O$3:$O$1662,0,0,1)</f>
        <v>1500</v>
      </c>
      <c r="AM231" s="2" cm="1">
        <f t="array" ref="AM231">_xlfn.XLOOKUP(AM$1&amp;$AB231,$M$3:$M$1662&amp;$N$3:$N$1662,$O$3:$O$1662,0,0,1)</f>
        <v>2600</v>
      </c>
    </row>
    <row r="232" spans="13:39" x14ac:dyDescent="0.4">
      <c r="M232" t="s">
        <v>870</v>
      </c>
      <c r="N232" t="s">
        <v>472</v>
      </c>
      <c r="O232">
        <v>2600</v>
      </c>
      <c r="AB232" t="s">
        <v>210</v>
      </c>
      <c r="AC232" s="2">
        <f t="shared" si="25"/>
        <v>1259760</v>
      </c>
      <c r="AD232" s="2">
        <f t="shared" si="28"/>
        <v>694500</v>
      </c>
      <c r="AE232" s="2">
        <f t="shared" si="28"/>
        <v>455500</v>
      </c>
      <c r="AF232" s="2">
        <f t="shared" si="28"/>
        <v>1060700</v>
      </c>
      <c r="AG232" s="2">
        <f t="shared" si="28"/>
        <v>1110700</v>
      </c>
      <c r="AH232" s="2">
        <f t="shared" si="28"/>
        <v>2977400</v>
      </c>
      <c r="AI232" s="2" cm="1">
        <f t="array" ref="AI232">_xlfn.XLOOKUP(AI$1&amp;$AB232,$M$3:$M$1662&amp;$N$3:$N$1662,$O$3:$O$1662,0,0,1)</f>
        <v>2500</v>
      </c>
      <c r="AJ232" s="2" cm="1">
        <f t="array" ref="AJ232">_xlfn.XLOOKUP(AJ$1&amp;$AB232,$M$3:$M$1662&amp;$N$3:$N$1662,$O$3:$O$1662,0,0,1)</f>
        <v>900</v>
      </c>
      <c r="AK232" s="2" cm="1">
        <f t="array" ref="AK232">_xlfn.XLOOKUP(AK$1&amp;$AB232,$M$3:$M$1662&amp;$N$3:$N$1662,$O$3:$O$1662,0,0,1)</f>
        <v>400</v>
      </c>
      <c r="AL232" s="2" cm="1">
        <f t="array" ref="AL232">_xlfn.XLOOKUP(AL$1&amp;$AB232,$M$3:$M$1662&amp;$N$3:$N$1662,$O$3:$O$1662,0,0,1)</f>
        <v>500</v>
      </c>
      <c r="AM232" s="2" cm="1">
        <f t="array" ref="AM232">_xlfn.XLOOKUP(AM$1&amp;$AB232,$M$3:$M$1662&amp;$N$3:$N$1662,$O$3:$O$1662,0,0,1)</f>
        <v>3500</v>
      </c>
    </row>
    <row r="233" spans="13:39" x14ac:dyDescent="0.4">
      <c r="M233" t="s">
        <v>870</v>
      </c>
      <c r="N233" t="s">
        <v>473</v>
      </c>
      <c r="O233">
        <v>3500</v>
      </c>
      <c r="AB233" t="s">
        <v>219</v>
      </c>
      <c r="AC233" s="2">
        <f t="shared" si="25"/>
        <v>1263320</v>
      </c>
      <c r="AD233" s="2">
        <f t="shared" si="28"/>
        <v>697800</v>
      </c>
      <c r="AE233" s="2">
        <f t="shared" si="28"/>
        <v>456400</v>
      </c>
      <c r="AF233" s="2">
        <f t="shared" si="28"/>
        <v>1064500</v>
      </c>
      <c r="AG233" s="2">
        <f t="shared" si="28"/>
        <v>1110800</v>
      </c>
      <c r="AH233" s="2">
        <f t="shared" si="28"/>
        <v>2987100</v>
      </c>
      <c r="AI233" s="2" cm="1">
        <f t="array" ref="AI233">_xlfn.XLOOKUP(AI$1&amp;$AB233,$M$3:$M$1662&amp;$N$3:$N$1662,$O$3:$O$1662,0,0,1)</f>
        <v>3300</v>
      </c>
      <c r="AJ233" s="2" cm="1">
        <f t="array" ref="AJ233">_xlfn.XLOOKUP(AJ$1&amp;$AB233,$M$3:$M$1662&amp;$N$3:$N$1662,$O$3:$O$1662,0,0,1)</f>
        <v>900</v>
      </c>
      <c r="AK233" s="2" cm="1">
        <f t="array" ref="AK233">_xlfn.XLOOKUP(AK$1&amp;$AB233,$M$3:$M$1662&amp;$N$3:$N$1662,$O$3:$O$1662,0,0,1)</f>
        <v>3800</v>
      </c>
      <c r="AL233" s="2" cm="1">
        <f t="array" ref="AL233">_xlfn.XLOOKUP(AL$1&amp;$AB233,$M$3:$M$1662&amp;$N$3:$N$1662,$O$3:$O$1662,0,0,1)</f>
        <v>100</v>
      </c>
      <c r="AM233" s="2" cm="1">
        <f t="array" ref="AM233">_xlfn.XLOOKUP(AM$1&amp;$AB233,$M$3:$M$1662&amp;$N$3:$N$1662,$O$3:$O$1662,0,0,1)</f>
        <v>9700</v>
      </c>
    </row>
    <row r="234" spans="13:39" x14ac:dyDescent="0.4">
      <c r="M234" t="s">
        <v>870</v>
      </c>
      <c r="N234" t="s">
        <v>474</v>
      </c>
      <c r="O234">
        <v>9700</v>
      </c>
      <c r="AB234" t="s">
        <v>215</v>
      </c>
      <c r="AC234" s="2">
        <f t="shared" si="25"/>
        <v>1272420</v>
      </c>
      <c r="AD234" s="2">
        <f t="shared" si="28"/>
        <v>700100</v>
      </c>
      <c r="AE234" s="2">
        <f t="shared" si="28"/>
        <v>457700</v>
      </c>
      <c r="AF234" s="2">
        <f t="shared" si="28"/>
        <v>1065100</v>
      </c>
      <c r="AG234" s="2">
        <f t="shared" si="28"/>
        <v>1117200</v>
      </c>
      <c r="AH234" s="2">
        <f t="shared" si="28"/>
        <v>3022000</v>
      </c>
      <c r="AI234" s="2" cm="1">
        <f t="array" ref="AI234">_xlfn.XLOOKUP(AI$1&amp;$AB234,$M$3:$M$1662&amp;$N$3:$N$1662,$O$3:$O$1662,0,0,1)</f>
        <v>2300</v>
      </c>
      <c r="AJ234" s="2" cm="1">
        <f t="array" ref="AJ234">_xlfn.XLOOKUP(AJ$1&amp;$AB234,$M$3:$M$1662&amp;$N$3:$N$1662,$O$3:$O$1662,0,0,1)</f>
        <v>1300</v>
      </c>
      <c r="AK234" s="2" cm="1">
        <f t="array" ref="AK234">_xlfn.XLOOKUP(AK$1&amp;$AB234,$M$3:$M$1662&amp;$N$3:$N$1662,$O$3:$O$1662,0,0,1)</f>
        <v>600</v>
      </c>
      <c r="AL234" s="2" cm="1">
        <f t="array" ref="AL234">_xlfn.XLOOKUP(AL$1&amp;$AB234,$M$3:$M$1662&amp;$N$3:$N$1662,$O$3:$O$1662,0,0,1)</f>
        <v>6400</v>
      </c>
      <c r="AM234" s="2" cm="1">
        <f t="array" ref="AM234">_xlfn.XLOOKUP(AM$1&amp;$AB234,$M$3:$M$1662&amp;$N$3:$N$1662,$O$3:$O$1662,0,0,1)</f>
        <v>34900</v>
      </c>
    </row>
    <row r="235" spans="13:39" x14ac:dyDescent="0.4">
      <c r="M235" t="s">
        <v>870</v>
      </c>
      <c r="N235" t="s">
        <v>475</v>
      </c>
      <c r="O235">
        <v>34900</v>
      </c>
      <c r="AB235" t="s">
        <v>149</v>
      </c>
      <c r="AC235" s="2">
        <f t="shared" si="25"/>
        <v>1276520</v>
      </c>
      <c r="AD235" s="2">
        <f t="shared" si="28"/>
        <v>701300</v>
      </c>
      <c r="AE235" s="2">
        <f t="shared" si="28"/>
        <v>458700</v>
      </c>
      <c r="AF235" s="2">
        <f t="shared" si="28"/>
        <v>1068000</v>
      </c>
      <c r="AG235" s="2">
        <f t="shared" si="28"/>
        <v>1119700</v>
      </c>
      <c r="AH235" s="2">
        <f t="shared" si="28"/>
        <v>3034900</v>
      </c>
      <c r="AI235" s="2" cm="1">
        <f t="array" ref="AI235">_xlfn.XLOOKUP(AI$1&amp;$AB235,$M$3:$M$1662&amp;$N$3:$N$1662,$O$3:$O$1662,0,0,1)</f>
        <v>1200</v>
      </c>
      <c r="AJ235" s="2" cm="1">
        <f t="array" ref="AJ235">_xlfn.XLOOKUP(AJ$1&amp;$AB235,$M$3:$M$1662&amp;$N$3:$N$1662,$O$3:$O$1662,0,0,1)</f>
        <v>1000</v>
      </c>
      <c r="AK235" s="2" cm="1">
        <f t="array" ref="AK235">_xlfn.XLOOKUP(AK$1&amp;$AB235,$M$3:$M$1662&amp;$N$3:$N$1662,$O$3:$O$1662,0,0,1)</f>
        <v>2900</v>
      </c>
      <c r="AL235" s="2" cm="1">
        <f t="array" ref="AL235">_xlfn.XLOOKUP(AL$1&amp;$AB235,$M$3:$M$1662&amp;$N$3:$N$1662,$O$3:$O$1662,0,0,1)</f>
        <v>2500</v>
      </c>
      <c r="AM235" s="2" cm="1">
        <f t="array" ref="AM235">_xlfn.XLOOKUP(AM$1&amp;$AB235,$M$3:$M$1662&amp;$N$3:$N$1662,$O$3:$O$1662,0,0,1)</f>
        <v>12900</v>
      </c>
    </row>
    <row r="236" spans="13:39" x14ac:dyDescent="0.4">
      <c r="M236" t="s">
        <v>870</v>
      </c>
      <c r="N236" t="s">
        <v>476</v>
      </c>
      <c r="O236">
        <v>12900</v>
      </c>
      <c r="AB236" t="s">
        <v>198</v>
      </c>
      <c r="AC236" s="2">
        <f t="shared" si="25"/>
        <v>1279240</v>
      </c>
      <c r="AD236" s="2">
        <f t="shared" si="28"/>
        <v>704300</v>
      </c>
      <c r="AE236" s="2">
        <f t="shared" si="28"/>
        <v>459500</v>
      </c>
      <c r="AF236" s="2">
        <f t="shared" si="28"/>
        <v>1068400</v>
      </c>
      <c r="AG236" s="2">
        <f t="shared" si="28"/>
        <v>1121400</v>
      </c>
      <c r="AH236" s="2">
        <f t="shared" si="28"/>
        <v>3042600</v>
      </c>
      <c r="AI236" s="2" cm="1">
        <f t="array" ref="AI236">_xlfn.XLOOKUP(AI$1&amp;$AB236,$M$3:$M$1662&amp;$N$3:$N$1662,$O$3:$O$1662,0,0,1)</f>
        <v>3000</v>
      </c>
      <c r="AJ236" s="2" cm="1">
        <f t="array" ref="AJ236">_xlfn.XLOOKUP(AJ$1&amp;$AB236,$M$3:$M$1662&amp;$N$3:$N$1662,$O$3:$O$1662,0,0,1)</f>
        <v>800</v>
      </c>
      <c r="AK236" s="2" cm="1">
        <f t="array" ref="AK236">_xlfn.XLOOKUP(AK$1&amp;$AB236,$M$3:$M$1662&amp;$N$3:$N$1662,$O$3:$O$1662,0,0,1)</f>
        <v>400</v>
      </c>
      <c r="AL236" s="2" cm="1">
        <f t="array" ref="AL236">_xlfn.XLOOKUP(AL$1&amp;$AB236,$M$3:$M$1662&amp;$N$3:$N$1662,$O$3:$O$1662,0,0,1)</f>
        <v>1700</v>
      </c>
      <c r="AM236" s="2" cm="1">
        <f t="array" ref="AM236">_xlfn.XLOOKUP(AM$1&amp;$AB236,$M$3:$M$1662&amp;$N$3:$N$1662,$O$3:$O$1662,0,0,1)</f>
        <v>7700</v>
      </c>
    </row>
    <row r="237" spans="13:39" x14ac:dyDescent="0.4">
      <c r="M237" t="s">
        <v>870</v>
      </c>
      <c r="N237" t="s">
        <v>477</v>
      </c>
      <c r="O237">
        <v>7700</v>
      </c>
      <c r="AB237" t="s">
        <v>246</v>
      </c>
      <c r="AC237" s="2">
        <f t="shared" si="25"/>
        <v>1280800</v>
      </c>
      <c r="AD237" s="2">
        <f t="shared" si="28"/>
        <v>706100</v>
      </c>
      <c r="AE237" s="2">
        <f t="shared" si="28"/>
        <v>459800</v>
      </c>
      <c r="AF237" s="2">
        <f t="shared" si="28"/>
        <v>1069500</v>
      </c>
      <c r="AG237" s="2">
        <f t="shared" si="28"/>
        <v>1122100</v>
      </c>
      <c r="AH237" s="2">
        <f t="shared" si="28"/>
        <v>3046500</v>
      </c>
      <c r="AI237" s="2" cm="1">
        <f t="array" ref="AI237">_xlfn.XLOOKUP(AI$1&amp;$AB237,$M$3:$M$1662&amp;$N$3:$N$1662,$O$3:$O$1662,0,0,1)</f>
        <v>1800</v>
      </c>
      <c r="AJ237" s="2" cm="1">
        <f t="array" ref="AJ237">_xlfn.XLOOKUP(AJ$1&amp;$AB237,$M$3:$M$1662&amp;$N$3:$N$1662,$O$3:$O$1662,0,0,1)</f>
        <v>300</v>
      </c>
      <c r="AK237" s="2" cm="1">
        <f t="array" ref="AK237">_xlfn.XLOOKUP(AK$1&amp;$AB237,$M$3:$M$1662&amp;$N$3:$N$1662,$O$3:$O$1662,0,0,1)</f>
        <v>1100</v>
      </c>
      <c r="AL237" s="2" cm="1">
        <f t="array" ref="AL237">_xlfn.XLOOKUP(AL$1&amp;$AB237,$M$3:$M$1662&amp;$N$3:$N$1662,$O$3:$O$1662,0,0,1)</f>
        <v>700</v>
      </c>
      <c r="AM237" s="2" cm="1">
        <f t="array" ref="AM237">_xlfn.XLOOKUP(AM$1&amp;$AB237,$M$3:$M$1662&amp;$N$3:$N$1662,$O$3:$O$1662,0,0,1)</f>
        <v>3900</v>
      </c>
    </row>
    <row r="238" spans="13:39" x14ac:dyDescent="0.4">
      <c r="M238" t="s">
        <v>870</v>
      </c>
      <c r="N238" t="s">
        <v>478</v>
      </c>
      <c r="O238">
        <v>3900</v>
      </c>
      <c r="AB238" t="s">
        <v>308</v>
      </c>
      <c r="AC238" s="2">
        <f t="shared" si="25"/>
        <v>1285200</v>
      </c>
      <c r="AD238" s="2">
        <f t="shared" si="28"/>
        <v>707400</v>
      </c>
      <c r="AE238" s="2">
        <f t="shared" si="28"/>
        <v>460000</v>
      </c>
      <c r="AF238" s="2">
        <f t="shared" si="28"/>
        <v>1071400</v>
      </c>
      <c r="AG238" s="2">
        <f t="shared" si="28"/>
        <v>1124200</v>
      </c>
      <c r="AH238" s="2">
        <f t="shared" si="28"/>
        <v>3063000</v>
      </c>
      <c r="AI238" s="2" cm="1">
        <f t="array" ref="AI238">_xlfn.XLOOKUP(AI$1&amp;$AB238,$M$3:$M$1662&amp;$N$3:$N$1662,$O$3:$O$1662,0,0,1)</f>
        <v>1300</v>
      </c>
      <c r="AJ238" s="2" cm="1">
        <f t="array" ref="AJ238">_xlfn.XLOOKUP(AJ$1&amp;$AB238,$M$3:$M$1662&amp;$N$3:$N$1662,$O$3:$O$1662,0,0,1)</f>
        <v>200</v>
      </c>
      <c r="AK238" s="2" cm="1">
        <f t="array" ref="AK238">_xlfn.XLOOKUP(AK$1&amp;$AB238,$M$3:$M$1662&amp;$N$3:$N$1662,$O$3:$O$1662,0,0,1)</f>
        <v>1900</v>
      </c>
      <c r="AL238" s="2" cm="1">
        <f t="array" ref="AL238">_xlfn.XLOOKUP(AL$1&amp;$AB238,$M$3:$M$1662&amp;$N$3:$N$1662,$O$3:$O$1662,0,0,1)</f>
        <v>2100</v>
      </c>
      <c r="AM238" s="2" cm="1">
        <f t="array" ref="AM238">_xlfn.XLOOKUP(AM$1&amp;$AB238,$M$3:$M$1662&amp;$N$3:$N$1662,$O$3:$O$1662,0,0,1)</f>
        <v>16500</v>
      </c>
    </row>
    <row r="239" spans="13:39" x14ac:dyDescent="0.4">
      <c r="M239" t="s">
        <v>870</v>
      </c>
      <c r="N239" t="s">
        <v>479</v>
      </c>
      <c r="O239">
        <v>16500</v>
      </c>
      <c r="AB239" t="s">
        <v>284</v>
      </c>
      <c r="AC239" s="2">
        <f t="shared" si="25"/>
        <v>1291620</v>
      </c>
      <c r="AD239" s="2">
        <f t="shared" si="28"/>
        <v>707900</v>
      </c>
      <c r="AE239" s="2">
        <f t="shared" si="28"/>
        <v>461300</v>
      </c>
      <c r="AF239" s="2">
        <f t="shared" si="28"/>
        <v>1072100</v>
      </c>
      <c r="AG239" s="2">
        <f t="shared" si="28"/>
        <v>1125500</v>
      </c>
      <c r="AH239" s="2">
        <f t="shared" si="28"/>
        <v>3091300</v>
      </c>
      <c r="AI239" s="2" cm="1">
        <f t="array" ref="AI239">_xlfn.XLOOKUP(AI$1&amp;$AB239,$M$3:$M$1662&amp;$N$3:$N$1662,$O$3:$O$1662,0,0,1)</f>
        <v>500</v>
      </c>
      <c r="AJ239" s="2" cm="1">
        <f t="array" ref="AJ239">_xlfn.XLOOKUP(AJ$1&amp;$AB239,$M$3:$M$1662&amp;$N$3:$N$1662,$O$3:$O$1662,0,0,1)</f>
        <v>1300</v>
      </c>
      <c r="AK239" s="2" cm="1">
        <f t="array" ref="AK239">_xlfn.XLOOKUP(AK$1&amp;$AB239,$M$3:$M$1662&amp;$N$3:$N$1662,$O$3:$O$1662,0,0,1)</f>
        <v>700</v>
      </c>
      <c r="AL239" s="2" cm="1">
        <f t="array" ref="AL239">_xlfn.XLOOKUP(AL$1&amp;$AB239,$M$3:$M$1662&amp;$N$3:$N$1662,$O$3:$O$1662,0,0,1)</f>
        <v>1300</v>
      </c>
      <c r="AM239" s="2" cm="1">
        <f t="array" ref="AM239">_xlfn.XLOOKUP(AM$1&amp;$AB239,$M$3:$M$1662&amp;$N$3:$N$1662,$O$3:$O$1662,0,0,1)</f>
        <v>28300</v>
      </c>
    </row>
    <row r="240" spans="13:39" x14ac:dyDescent="0.4">
      <c r="M240" t="s">
        <v>870</v>
      </c>
      <c r="N240" t="s">
        <v>480</v>
      </c>
      <c r="O240">
        <v>28300</v>
      </c>
      <c r="AB240" t="s">
        <v>138</v>
      </c>
      <c r="AC240" s="2">
        <f t="shared" si="25"/>
        <v>1296660</v>
      </c>
      <c r="AD240" s="2">
        <f t="shared" si="28"/>
        <v>712000</v>
      </c>
      <c r="AE240" s="2">
        <f t="shared" si="28"/>
        <v>462500</v>
      </c>
      <c r="AF240" s="2">
        <f t="shared" si="28"/>
        <v>1075900</v>
      </c>
      <c r="AG240" s="2">
        <f t="shared" si="28"/>
        <v>1132400</v>
      </c>
      <c r="AH240" s="2">
        <f t="shared" si="28"/>
        <v>3100500</v>
      </c>
      <c r="AI240" s="2" cm="1">
        <f t="array" ref="AI240">_xlfn.XLOOKUP(AI$1&amp;$AB240,$M$3:$M$1662&amp;$N$3:$N$1662,$O$3:$O$1662,0,0,1)</f>
        <v>4100</v>
      </c>
      <c r="AJ240" s="2" cm="1">
        <f t="array" ref="AJ240">_xlfn.XLOOKUP(AJ$1&amp;$AB240,$M$3:$M$1662&amp;$N$3:$N$1662,$O$3:$O$1662,0,0,1)</f>
        <v>1200</v>
      </c>
      <c r="AK240" s="2" cm="1">
        <f t="array" ref="AK240">_xlfn.XLOOKUP(AK$1&amp;$AB240,$M$3:$M$1662&amp;$N$3:$N$1662,$O$3:$O$1662,0,0,1)</f>
        <v>3800</v>
      </c>
      <c r="AL240" s="2" cm="1">
        <f t="array" ref="AL240">_xlfn.XLOOKUP(AL$1&amp;$AB240,$M$3:$M$1662&amp;$N$3:$N$1662,$O$3:$O$1662,0,0,1)</f>
        <v>6900</v>
      </c>
      <c r="AM240" s="2" cm="1">
        <f t="array" ref="AM240">_xlfn.XLOOKUP(AM$1&amp;$AB240,$M$3:$M$1662&amp;$N$3:$N$1662,$O$3:$O$1662,0,0,1)</f>
        <v>9200</v>
      </c>
    </row>
    <row r="241" spans="13:39" x14ac:dyDescent="0.4">
      <c r="M241" t="s">
        <v>870</v>
      </c>
      <c r="N241" t="s">
        <v>481</v>
      </c>
      <c r="O241">
        <v>9200</v>
      </c>
      <c r="AB241" t="s">
        <v>309</v>
      </c>
      <c r="AC241" s="2">
        <f t="shared" si="25"/>
        <v>1301960</v>
      </c>
      <c r="AD241" s="2">
        <f t="shared" si="28"/>
        <v>712900</v>
      </c>
      <c r="AE241" s="2">
        <f t="shared" si="28"/>
        <v>462700</v>
      </c>
      <c r="AF241" s="2">
        <f t="shared" si="28"/>
        <v>1081100</v>
      </c>
      <c r="AG241" s="2">
        <f t="shared" si="28"/>
        <v>1132700</v>
      </c>
      <c r="AH241" s="2">
        <f t="shared" si="28"/>
        <v>3120400</v>
      </c>
      <c r="AI241" s="2" cm="1">
        <f t="array" ref="AI241">_xlfn.XLOOKUP(AI$1&amp;$AB241,$M$3:$M$1662&amp;$N$3:$N$1662,$O$3:$O$1662,0,0,1)</f>
        <v>900</v>
      </c>
      <c r="AJ241" s="2" cm="1">
        <f t="array" ref="AJ241">_xlfn.XLOOKUP(AJ$1&amp;$AB241,$M$3:$M$1662&amp;$N$3:$N$1662,$O$3:$O$1662,0,0,1)</f>
        <v>200</v>
      </c>
      <c r="AK241" s="2" cm="1">
        <f t="array" ref="AK241">_xlfn.XLOOKUP(AK$1&amp;$AB241,$M$3:$M$1662&amp;$N$3:$N$1662,$O$3:$O$1662,0,0,1)</f>
        <v>5200</v>
      </c>
      <c r="AL241" s="2" cm="1">
        <f t="array" ref="AL241">_xlfn.XLOOKUP(AL$1&amp;$AB241,$M$3:$M$1662&amp;$N$3:$N$1662,$O$3:$O$1662,0,0,1)</f>
        <v>300</v>
      </c>
      <c r="AM241" s="2" cm="1">
        <f t="array" ref="AM241">_xlfn.XLOOKUP(AM$1&amp;$AB241,$M$3:$M$1662&amp;$N$3:$N$1662,$O$3:$O$1662,0,0,1)</f>
        <v>19900</v>
      </c>
    </row>
    <row r="242" spans="13:39" x14ac:dyDescent="0.4">
      <c r="M242" t="s">
        <v>870</v>
      </c>
      <c r="N242" t="s">
        <v>482</v>
      </c>
      <c r="O242">
        <v>19900</v>
      </c>
      <c r="AB242" t="s">
        <v>62</v>
      </c>
      <c r="AC242" s="2">
        <f t="shared" si="25"/>
        <v>1304740</v>
      </c>
      <c r="AD242" s="2">
        <f t="shared" si="28"/>
        <v>714200</v>
      </c>
      <c r="AE242" s="2">
        <f t="shared" si="28"/>
        <v>464500</v>
      </c>
      <c r="AF242" s="2">
        <f t="shared" si="28"/>
        <v>1081500</v>
      </c>
      <c r="AG242" s="2">
        <f t="shared" si="28"/>
        <v>1138200</v>
      </c>
      <c r="AH242" s="2">
        <f t="shared" si="28"/>
        <v>3125300</v>
      </c>
      <c r="AI242" s="2" cm="1">
        <f t="array" ref="AI242">_xlfn.XLOOKUP(AI$1&amp;$AB242,$M$3:$M$1662&amp;$N$3:$N$1662,$O$3:$O$1662,0,0,1)</f>
        <v>1300</v>
      </c>
      <c r="AJ242" s="2" cm="1">
        <f t="array" ref="AJ242">_xlfn.XLOOKUP(AJ$1&amp;$AB242,$M$3:$M$1662&amp;$N$3:$N$1662,$O$3:$O$1662,0,0,1)</f>
        <v>1800</v>
      </c>
      <c r="AK242" s="2" cm="1">
        <f t="array" ref="AK242">_xlfn.XLOOKUP(AK$1&amp;$AB242,$M$3:$M$1662&amp;$N$3:$N$1662,$O$3:$O$1662,0,0,1)</f>
        <v>400</v>
      </c>
      <c r="AL242" s="2" cm="1">
        <f t="array" ref="AL242">_xlfn.XLOOKUP(AL$1&amp;$AB242,$M$3:$M$1662&amp;$N$3:$N$1662,$O$3:$O$1662,0,0,1)</f>
        <v>5500</v>
      </c>
      <c r="AM242" s="2" cm="1">
        <f t="array" ref="AM242">_xlfn.XLOOKUP(AM$1&amp;$AB242,$M$3:$M$1662&amp;$N$3:$N$1662,$O$3:$O$1662,0,0,1)</f>
        <v>4900</v>
      </c>
    </row>
    <row r="243" spans="13:39" x14ac:dyDescent="0.4">
      <c r="M243" t="s">
        <v>870</v>
      </c>
      <c r="N243" t="s">
        <v>483</v>
      </c>
      <c r="O243">
        <v>4900</v>
      </c>
      <c r="AB243" t="s">
        <v>145</v>
      </c>
      <c r="AC243" s="2">
        <f t="shared" si="25"/>
        <v>1307000</v>
      </c>
      <c r="AD243" s="2">
        <f t="shared" si="28"/>
        <v>715500</v>
      </c>
      <c r="AE243" s="2">
        <f t="shared" si="28"/>
        <v>465000</v>
      </c>
      <c r="AF243" s="2">
        <f t="shared" si="28"/>
        <v>1085400</v>
      </c>
      <c r="AG243" s="2">
        <f t="shared" si="28"/>
        <v>1142300</v>
      </c>
      <c r="AH243" s="2">
        <f t="shared" si="28"/>
        <v>3126800</v>
      </c>
      <c r="AI243" s="2" cm="1">
        <f t="array" ref="AI243">_xlfn.XLOOKUP(AI$1&amp;$AB243,$M$3:$M$1662&amp;$N$3:$N$1662,$O$3:$O$1662,0,0,1)</f>
        <v>1300</v>
      </c>
      <c r="AJ243" s="2" cm="1">
        <f t="array" ref="AJ243">_xlfn.XLOOKUP(AJ$1&amp;$AB243,$M$3:$M$1662&amp;$N$3:$N$1662,$O$3:$O$1662,0,0,1)</f>
        <v>500</v>
      </c>
      <c r="AK243" s="2" cm="1">
        <f t="array" ref="AK243">_xlfn.XLOOKUP(AK$1&amp;$AB243,$M$3:$M$1662&amp;$N$3:$N$1662,$O$3:$O$1662,0,0,1)</f>
        <v>3900</v>
      </c>
      <c r="AL243" s="2" cm="1">
        <f t="array" ref="AL243">_xlfn.XLOOKUP(AL$1&amp;$AB243,$M$3:$M$1662&amp;$N$3:$N$1662,$O$3:$O$1662,0,0,1)</f>
        <v>4100</v>
      </c>
      <c r="AM243" s="2" cm="1">
        <f t="array" ref="AM243">_xlfn.XLOOKUP(AM$1&amp;$AB243,$M$3:$M$1662&amp;$N$3:$N$1662,$O$3:$O$1662,0,0,1)</f>
        <v>1500</v>
      </c>
    </row>
    <row r="244" spans="13:39" x14ac:dyDescent="0.4">
      <c r="M244" t="s">
        <v>870</v>
      </c>
      <c r="N244" t="s">
        <v>484</v>
      </c>
      <c r="O244">
        <v>1500</v>
      </c>
      <c r="AB244" t="s">
        <v>285</v>
      </c>
      <c r="AC244" s="2">
        <f t="shared" si="25"/>
        <v>1308760</v>
      </c>
      <c r="AD244" s="2">
        <f t="shared" ref="AD244:AH259" si="29">AD243+AI244</f>
        <v>716000</v>
      </c>
      <c r="AE244" s="2">
        <f t="shared" si="29"/>
        <v>466200</v>
      </c>
      <c r="AF244" s="2">
        <f t="shared" si="29"/>
        <v>1086200</v>
      </c>
      <c r="AG244" s="2">
        <f t="shared" si="29"/>
        <v>1144700</v>
      </c>
      <c r="AH244" s="2">
        <f t="shared" si="29"/>
        <v>3130700</v>
      </c>
      <c r="AI244" s="2" cm="1">
        <f t="array" ref="AI244">_xlfn.XLOOKUP(AI$1&amp;$AB244,$M$3:$M$1662&amp;$N$3:$N$1662,$O$3:$O$1662,0,0,1)</f>
        <v>500</v>
      </c>
      <c r="AJ244" s="2" cm="1">
        <f t="array" ref="AJ244">_xlfn.XLOOKUP(AJ$1&amp;$AB244,$M$3:$M$1662&amp;$N$3:$N$1662,$O$3:$O$1662,0,0,1)</f>
        <v>1200</v>
      </c>
      <c r="AK244" s="2" cm="1">
        <f t="array" ref="AK244">_xlfn.XLOOKUP(AK$1&amp;$AB244,$M$3:$M$1662&amp;$N$3:$N$1662,$O$3:$O$1662,0,0,1)</f>
        <v>800</v>
      </c>
      <c r="AL244" s="2" cm="1">
        <f t="array" ref="AL244">_xlfn.XLOOKUP(AL$1&amp;$AB244,$M$3:$M$1662&amp;$N$3:$N$1662,$O$3:$O$1662,0,0,1)</f>
        <v>2400</v>
      </c>
      <c r="AM244" s="2" cm="1">
        <f t="array" ref="AM244">_xlfn.XLOOKUP(AM$1&amp;$AB244,$M$3:$M$1662&amp;$N$3:$N$1662,$O$3:$O$1662,0,0,1)</f>
        <v>3900</v>
      </c>
    </row>
    <row r="245" spans="13:39" x14ac:dyDescent="0.4">
      <c r="M245" t="s">
        <v>870</v>
      </c>
      <c r="N245" t="s">
        <v>485</v>
      </c>
      <c r="O245">
        <v>3900</v>
      </c>
      <c r="AB245" t="s">
        <v>231</v>
      </c>
      <c r="AC245" s="2">
        <f t="shared" si="25"/>
        <v>1315240</v>
      </c>
      <c r="AD245" s="2">
        <f t="shared" si="29"/>
        <v>717000</v>
      </c>
      <c r="AE245" s="2">
        <f t="shared" si="29"/>
        <v>468800</v>
      </c>
      <c r="AF245" s="2">
        <f t="shared" si="29"/>
        <v>1086600</v>
      </c>
      <c r="AG245" s="2">
        <f t="shared" si="29"/>
        <v>1162000</v>
      </c>
      <c r="AH245" s="2">
        <f t="shared" si="29"/>
        <v>3141800</v>
      </c>
      <c r="AI245" s="2" cm="1">
        <f t="array" ref="AI245">_xlfn.XLOOKUP(AI$1&amp;$AB245,$M$3:$M$1662&amp;$N$3:$N$1662,$O$3:$O$1662,0,0,1)</f>
        <v>1000</v>
      </c>
      <c r="AJ245" s="2" cm="1">
        <f t="array" ref="AJ245">_xlfn.XLOOKUP(AJ$1&amp;$AB245,$M$3:$M$1662&amp;$N$3:$N$1662,$O$3:$O$1662,0,0,1)</f>
        <v>2600</v>
      </c>
      <c r="AK245" s="2" cm="1">
        <f t="array" ref="AK245">_xlfn.XLOOKUP(AK$1&amp;$AB245,$M$3:$M$1662&amp;$N$3:$N$1662,$O$3:$O$1662,0,0,1)</f>
        <v>400</v>
      </c>
      <c r="AL245" s="2" cm="1">
        <f t="array" ref="AL245">_xlfn.XLOOKUP(AL$1&amp;$AB245,$M$3:$M$1662&amp;$N$3:$N$1662,$O$3:$O$1662,0,0,1)</f>
        <v>17300</v>
      </c>
      <c r="AM245" s="2" cm="1">
        <f t="array" ref="AM245">_xlfn.XLOOKUP(AM$1&amp;$AB245,$M$3:$M$1662&amp;$N$3:$N$1662,$O$3:$O$1662,0,0,1)</f>
        <v>11100</v>
      </c>
    </row>
    <row r="246" spans="13:39" x14ac:dyDescent="0.4">
      <c r="M246" t="s">
        <v>870</v>
      </c>
      <c r="N246" t="s">
        <v>486</v>
      </c>
      <c r="O246">
        <v>11100</v>
      </c>
      <c r="AB246" t="s">
        <v>310</v>
      </c>
      <c r="AC246" s="2">
        <f t="shared" si="25"/>
        <v>1321160</v>
      </c>
      <c r="AD246" s="2">
        <f t="shared" si="29"/>
        <v>717100</v>
      </c>
      <c r="AE246" s="2">
        <f t="shared" si="29"/>
        <v>469200</v>
      </c>
      <c r="AF246" s="2">
        <f t="shared" si="29"/>
        <v>1089000</v>
      </c>
      <c r="AG246" s="2">
        <f t="shared" si="29"/>
        <v>1164100</v>
      </c>
      <c r="AH246" s="2">
        <f t="shared" si="29"/>
        <v>3166400</v>
      </c>
      <c r="AI246" s="2" cm="1">
        <f t="array" ref="AI246">_xlfn.XLOOKUP(AI$1&amp;$AB246,$M$3:$M$1662&amp;$N$3:$N$1662,$O$3:$O$1662,0,0,1)</f>
        <v>100</v>
      </c>
      <c r="AJ246" s="2" cm="1">
        <f t="array" ref="AJ246">_xlfn.XLOOKUP(AJ$1&amp;$AB246,$M$3:$M$1662&amp;$N$3:$N$1662,$O$3:$O$1662,0,0,1)</f>
        <v>400</v>
      </c>
      <c r="AK246" s="2" cm="1">
        <f t="array" ref="AK246">_xlfn.XLOOKUP(AK$1&amp;$AB246,$M$3:$M$1662&amp;$N$3:$N$1662,$O$3:$O$1662,0,0,1)</f>
        <v>2400</v>
      </c>
      <c r="AL246" s="2" cm="1">
        <f t="array" ref="AL246">_xlfn.XLOOKUP(AL$1&amp;$AB246,$M$3:$M$1662&amp;$N$3:$N$1662,$O$3:$O$1662,0,0,1)</f>
        <v>2100</v>
      </c>
      <c r="AM246" s="2" cm="1">
        <f t="array" ref="AM246">_xlfn.XLOOKUP(AM$1&amp;$AB246,$M$3:$M$1662&amp;$N$3:$N$1662,$O$3:$O$1662,0,0,1)</f>
        <v>24600</v>
      </c>
    </row>
    <row r="247" spans="13:39" x14ac:dyDescent="0.4">
      <c r="M247" t="s">
        <v>870</v>
      </c>
      <c r="N247" t="s">
        <v>487</v>
      </c>
      <c r="O247">
        <v>24600</v>
      </c>
      <c r="AB247" t="s">
        <v>311</v>
      </c>
      <c r="AC247" s="2">
        <f t="shared" si="25"/>
        <v>1325160</v>
      </c>
      <c r="AD247" s="2">
        <f t="shared" si="29"/>
        <v>719000</v>
      </c>
      <c r="AE247" s="2">
        <f t="shared" si="29"/>
        <v>482000</v>
      </c>
      <c r="AF247" s="2">
        <f t="shared" si="29"/>
        <v>1089200</v>
      </c>
      <c r="AG247" s="2">
        <f t="shared" si="29"/>
        <v>1164500</v>
      </c>
      <c r="AH247" s="2">
        <f t="shared" si="29"/>
        <v>3171100</v>
      </c>
      <c r="AI247" s="2" cm="1">
        <f t="array" ref="AI247">_xlfn.XLOOKUP(AI$1&amp;$AB247,$M$3:$M$1662&amp;$N$3:$N$1662,$O$3:$O$1662,0,0,1)</f>
        <v>1900</v>
      </c>
      <c r="AJ247" s="2" cm="1">
        <f t="array" ref="AJ247">_xlfn.XLOOKUP(AJ$1&amp;$AB247,$M$3:$M$1662&amp;$N$3:$N$1662,$O$3:$O$1662,0,0,1)</f>
        <v>12800</v>
      </c>
      <c r="AK247" s="2" cm="1">
        <f t="array" ref="AK247">_xlfn.XLOOKUP(AK$1&amp;$AB247,$M$3:$M$1662&amp;$N$3:$N$1662,$O$3:$O$1662,0,0,1)</f>
        <v>200</v>
      </c>
      <c r="AL247" s="2" cm="1">
        <f t="array" ref="AL247">_xlfn.XLOOKUP(AL$1&amp;$AB247,$M$3:$M$1662&amp;$N$3:$N$1662,$O$3:$O$1662,0,0,1)</f>
        <v>400</v>
      </c>
      <c r="AM247" s="2" cm="1">
        <f t="array" ref="AM247">_xlfn.XLOOKUP(AM$1&amp;$AB247,$M$3:$M$1662&amp;$N$3:$N$1662,$O$3:$O$1662,0,0,1)</f>
        <v>4700</v>
      </c>
    </row>
    <row r="248" spans="13:39" x14ac:dyDescent="0.4">
      <c r="M248" t="s">
        <v>870</v>
      </c>
      <c r="N248" t="s">
        <v>488</v>
      </c>
      <c r="O248">
        <v>4700</v>
      </c>
      <c r="AB248" t="s">
        <v>261</v>
      </c>
      <c r="AC248" s="2">
        <f t="shared" si="25"/>
        <v>1327440</v>
      </c>
      <c r="AD248" s="2">
        <f t="shared" si="29"/>
        <v>719200</v>
      </c>
      <c r="AE248" s="2">
        <f t="shared" si="29"/>
        <v>483700</v>
      </c>
      <c r="AF248" s="2">
        <f t="shared" si="29"/>
        <v>1091200</v>
      </c>
      <c r="AG248" s="2">
        <f t="shared" si="29"/>
        <v>1167300</v>
      </c>
      <c r="AH248" s="2">
        <f t="shared" si="29"/>
        <v>3175800</v>
      </c>
      <c r="AI248" s="2" cm="1">
        <f t="array" ref="AI248">_xlfn.XLOOKUP(AI$1&amp;$AB248,$M$3:$M$1662&amp;$N$3:$N$1662,$O$3:$O$1662,0,0,1)</f>
        <v>200</v>
      </c>
      <c r="AJ248" s="2" cm="1">
        <f t="array" ref="AJ248">_xlfn.XLOOKUP(AJ$1&amp;$AB248,$M$3:$M$1662&amp;$N$3:$N$1662,$O$3:$O$1662,0,0,1)</f>
        <v>1700</v>
      </c>
      <c r="AK248" s="2" cm="1">
        <f t="array" ref="AK248">_xlfn.XLOOKUP(AK$1&amp;$AB248,$M$3:$M$1662&amp;$N$3:$N$1662,$O$3:$O$1662,0,0,1)</f>
        <v>2000</v>
      </c>
      <c r="AL248" s="2" cm="1">
        <f t="array" ref="AL248">_xlfn.XLOOKUP(AL$1&amp;$AB248,$M$3:$M$1662&amp;$N$3:$N$1662,$O$3:$O$1662,0,0,1)</f>
        <v>2800</v>
      </c>
      <c r="AM248" s="2" cm="1">
        <f t="array" ref="AM248">_xlfn.XLOOKUP(AM$1&amp;$AB248,$M$3:$M$1662&amp;$N$3:$N$1662,$O$3:$O$1662,0,0,1)</f>
        <v>4700</v>
      </c>
    </row>
    <row r="249" spans="13:39" x14ac:dyDescent="0.4">
      <c r="M249" t="s">
        <v>870</v>
      </c>
      <c r="N249" t="s">
        <v>489</v>
      </c>
      <c r="O249">
        <v>4700</v>
      </c>
      <c r="AB249" t="s">
        <v>112</v>
      </c>
      <c r="AC249" s="2">
        <f t="shared" si="25"/>
        <v>1330400</v>
      </c>
      <c r="AD249" s="2">
        <f t="shared" si="29"/>
        <v>719200</v>
      </c>
      <c r="AE249" s="2">
        <f t="shared" si="29"/>
        <v>484700</v>
      </c>
      <c r="AF249" s="2">
        <f t="shared" si="29"/>
        <v>1093600</v>
      </c>
      <c r="AG249" s="2">
        <f t="shared" si="29"/>
        <v>1171100</v>
      </c>
      <c r="AH249" s="2">
        <f t="shared" si="29"/>
        <v>3183400</v>
      </c>
      <c r="AI249" s="2" cm="1">
        <f t="array" ref="AI249">_xlfn.XLOOKUP(AI$1&amp;$AB249,$M$3:$M$1662&amp;$N$3:$N$1662,$O$3:$O$1662,0,0,1)</f>
        <v>0</v>
      </c>
      <c r="AJ249" s="2" cm="1">
        <f t="array" ref="AJ249">_xlfn.XLOOKUP(AJ$1&amp;$AB249,$M$3:$M$1662&amp;$N$3:$N$1662,$O$3:$O$1662,0,0,1)</f>
        <v>1000</v>
      </c>
      <c r="AK249" s="2" cm="1">
        <f t="array" ref="AK249">_xlfn.XLOOKUP(AK$1&amp;$AB249,$M$3:$M$1662&amp;$N$3:$N$1662,$O$3:$O$1662,0,0,1)</f>
        <v>2400</v>
      </c>
      <c r="AL249" s="2" cm="1">
        <f t="array" ref="AL249">_xlfn.XLOOKUP(AL$1&amp;$AB249,$M$3:$M$1662&amp;$N$3:$N$1662,$O$3:$O$1662,0,0,1)</f>
        <v>3800</v>
      </c>
      <c r="AM249" s="2" cm="1">
        <f t="array" ref="AM249">_xlfn.XLOOKUP(AM$1&amp;$AB249,$M$3:$M$1662&amp;$N$3:$N$1662,$O$3:$O$1662,0,0,1)</f>
        <v>7600</v>
      </c>
    </row>
    <row r="250" spans="13:39" x14ac:dyDescent="0.4">
      <c r="M250" t="s">
        <v>870</v>
      </c>
      <c r="N250" t="s">
        <v>490</v>
      </c>
      <c r="O250">
        <v>7600</v>
      </c>
      <c r="AB250" t="s">
        <v>263</v>
      </c>
      <c r="AC250" s="2">
        <f t="shared" si="25"/>
        <v>1332680</v>
      </c>
      <c r="AD250" s="2">
        <f t="shared" si="29"/>
        <v>719800</v>
      </c>
      <c r="AE250" s="2">
        <f t="shared" si="29"/>
        <v>485300</v>
      </c>
      <c r="AF250" s="2">
        <f t="shared" si="29"/>
        <v>1093900</v>
      </c>
      <c r="AG250" s="2">
        <f t="shared" si="29"/>
        <v>1176200</v>
      </c>
      <c r="AH250" s="2">
        <f t="shared" si="29"/>
        <v>3188200</v>
      </c>
      <c r="AI250" s="2" cm="1">
        <f t="array" ref="AI250">_xlfn.XLOOKUP(AI$1&amp;$AB250,$M$3:$M$1662&amp;$N$3:$N$1662,$O$3:$O$1662,0,0,1)</f>
        <v>600</v>
      </c>
      <c r="AJ250" s="2" cm="1">
        <f t="array" ref="AJ250">_xlfn.XLOOKUP(AJ$1&amp;$AB250,$M$3:$M$1662&amp;$N$3:$N$1662,$O$3:$O$1662,0,0,1)</f>
        <v>600</v>
      </c>
      <c r="AK250" s="2" cm="1">
        <f t="array" ref="AK250">_xlfn.XLOOKUP(AK$1&amp;$AB250,$M$3:$M$1662&amp;$N$3:$N$1662,$O$3:$O$1662,0,0,1)</f>
        <v>300</v>
      </c>
      <c r="AL250" s="2" cm="1">
        <f t="array" ref="AL250">_xlfn.XLOOKUP(AL$1&amp;$AB250,$M$3:$M$1662&amp;$N$3:$N$1662,$O$3:$O$1662,0,0,1)</f>
        <v>5100</v>
      </c>
      <c r="AM250" s="2" cm="1">
        <f t="array" ref="AM250">_xlfn.XLOOKUP(AM$1&amp;$AB250,$M$3:$M$1662&amp;$N$3:$N$1662,$O$3:$O$1662,0,0,1)</f>
        <v>4800</v>
      </c>
    </row>
    <row r="251" spans="13:39" x14ac:dyDescent="0.4">
      <c r="M251" t="s">
        <v>870</v>
      </c>
      <c r="N251" t="s">
        <v>491</v>
      </c>
      <c r="O251">
        <v>4800</v>
      </c>
      <c r="AB251" t="s">
        <v>268</v>
      </c>
      <c r="AC251" s="2">
        <f t="shared" si="25"/>
        <v>1335700</v>
      </c>
      <c r="AD251" s="2">
        <f t="shared" si="29"/>
        <v>720700</v>
      </c>
      <c r="AE251" s="2">
        <f t="shared" si="29"/>
        <v>485900</v>
      </c>
      <c r="AF251" s="2">
        <f t="shared" si="29"/>
        <v>1094100</v>
      </c>
      <c r="AG251" s="2">
        <f t="shared" si="29"/>
        <v>1178600</v>
      </c>
      <c r="AH251" s="2">
        <f t="shared" si="29"/>
        <v>3199200</v>
      </c>
      <c r="AI251" s="2" cm="1">
        <f t="array" ref="AI251">_xlfn.XLOOKUP(AI$1&amp;$AB251,$M$3:$M$1662&amp;$N$3:$N$1662,$O$3:$O$1662,0,0,1)</f>
        <v>900</v>
      </c>
      <c r="AJ251" s="2" cm="1">
        <f t="array" ref="AJ251">_xlfn.XLOOKUP(AJ$1&amp;$AB251,$M$3:$M$1662&amp;$N$3:$N$1662,$O$3:$O$1662,0,0,1)</f>
        <v>600</v>
      </c>
      <c r="AK251" s="2" cm="1">
        <f t="array" ref="AK251">_xlfn.XLOOKUP(AK$1&amp;$AB251,$M$3:$M$1662&amp;$N$3:$N$1662,$O$3:$O$1662,0,0,1)</f>
        <v>200</v>
      </c>
      <c r="AL251" s="2" cm="1">
        <f t="array" ref="AL251">_xlfn.XLOOKUP(AL$1&amp;$AB251,$M$3:$M$1662&amp;$N$3:$N$1662,$O$3:$O$1662,0,0,1)</f>
        <v>2400</v>
      </c>
      <c r="AM251" s="2" cm="1">
        <f t="array" ref="AM251">_xlfn.XLOOKUP(AM$1&amp;$AB251,$M$3:$M$1662&amp;$N$3:$N$1662,$O$3:$O$1662,0,0,1)</f>
        <v>11000</v>
      </c>
    </row>
    <row r="252" spans="13:39" x14ac:dyDescent="0.4">
      <c r="M252" t="s">
        <v>870</v>
      </c>
      <c r="N252" t="s">
        <v>492</v>
      </c>
      <c r="O252">
        <v>11000</v>
      </c>
      <c r="AB252" t="s">
        <v>191</v>
      </c>
      <c r="AC252" s="2">
        <f t="shared" si="25"/>
        <v>1338160</v>
      </c>
      <c r="AD252" s="2">
        <f t="shared" si="29"/>
        <v>722400</v>
      </c>
      <c r="AE252" s="2">
        <f t="shared" si="29"/>
        <v>486300</v>
      </c>
      <c r="AF252" s="2">
        <f t="shared" si="29"/>
        <v>1095600</v>
      </c>
      <c r="AG252" s="2">
        <f t="shared" si="29"/>
        <v>1179700</v>
      </c>
      <c r="AH252" s="2">
        <f t="shared" si="29"/>
        <v>3206800</v>
      </c>
      <c r="AI252" s="2" cm="1">
        <f t="array" ref="AI252">_xlfn.XLOOKUP(AI$1&amp;$AB252,$M$3:$M$1662&amp;$N$3:$N$1662,$O$3:$O$1662,0,0,1)</f>
        <v>1700</v>
      </c>
      <c r="AJ252" s="2" cm="1">
        <f t="array" ref="AJ252">_xlfn.XLOOKUP(AJ$1&amp;$AB252,$M$3:$M$1662&amp;$N$3:$N$1662,$O$3:$O$1662,0,0,1)</f>
        <v>400</v>
      </c>
      <c r="AK252" s="2" cm="1">
        <f t="array" ref="AK252">_xlfn.XLOOKUP(AK$1&amp;$AB252,$M$3:$M$1662&amp;$N$3:$N$1662,$O$3:$O$1662,0,0,1)</f>
        <v>1500</v>
      </c>
      <c r="AL252" s="2" cm="1">
        <f t="array" ref="AL252">_xlfn.XLOOKUP(AL$1&amp;$AB252,$M$3:$M$1662&amp;$N$3:$N$1662,$O$3:$O$1662,0,0,1)</f>
        <v>1100</v>
      </c>
      <c r="AM252" s="2" cm="1">
        <f t="array" ref="AM252">_xlfn.XLOOKUP(AM$1&amp;$AB252,$M$3:$M$1662&amp;$N$3:$N$1662,$O$3:$O$1662,0,0,1)</f>
        <v>7600</v>
      </c>
    </row>
    <row r="253" spans="13:39" x14ac:dyDescent="0.4">
      <c r="M253" t="s">
        <v>870</v>
      </c>
      <c r="N253" t="s">
        <v>493</v>
      </c>
      <c r="O253">
        <v>7600</v>
      </c>
      <c r="AB253" t="s">
        <v>78</v>
      </c>
      <c r="AC253" s="2">
        <f t="shared" si="25"/>
        <v>1340740</v>
      </c>
      <c r="AD253" s="2">
        <f t="shared" si="29"/>
        <v>723200</v>
      </c>
      <c r="AE253" s="2">
        <f t="shared" si="29"/>
        <v>487600</v>
      </c>
      <c r="AF253" s="2">
        <f t="shared" si="29"/>
        <v>1097300</v>
      </c>
      <c r="AG253" s="2">
        <f t="shared" si="29"/>
        <v>1183000</v>
      </c>
      <c r="AH253" s="2">
        <f t="shared" si="29"/>
        <v>3212600</v>
      </c>
      <c r="AI253" s="2" cm="1">
        <f t="array" ref="AI253">_xlfn.XLOOKUP(AI$1&amp;$AB253,$M$3:$M$1662&amp;$N$3:$N$1662,$O$3:$O$1662,0,0,1)</f>
        <v>800</v>
      </c>
      <c r="AJ253" s="2" cm="1">
        <f t="array" ref="AJ253">_xlfn.XLOOKUP(AJ$1&amp;$AB253,$M$3:$M$1662&amp;$N$3:$N$1662,$O$3:$O$1662,0,0,1)</f>
        <v>1300</v>
      </c>
      <c r="AK253" s="2" cm="1">
        <f t="array" ref="AK253">_xlfn.XLOOKUP(AK$1&amp;$AB253,$M$3:$M$1662&amp;$N$3:$N$1662,$O$3:$O$1662,0,0,1)</f>
        <v>1700</v>
      </c>
      <c r="AL253" s="2" cm="1">
        <f t="array" ref="AL253">_xlfn.XLOOKUP(AL$1&amp;$AB253,$M$3:$M$1662&amp;$N$3:$N$1662,$O$3:$O$1662,0,0,1)</f>
        <v>3300</v>
      </c>
      <c r="AM253" s="2" cm="1">
        <f t="array" ref="AM253">_xlfn.XLOOKUP(AM$1&amp;$AB253,$M$3:$M$1662&amp;$N$3:$N$1662,$O$3:$O$1662,0,0,1)</f>
        <v>5800</v>
      </c>
    </row>
    <row r="254" spans="13:39" x14ac:dyDescent="0.4">
      <c r="M254" t="s">
        <v>870</v>
      </c>
      <c r="N254" t="s">
        <v>494</v>
      </c>
      <c r="O254">
        <v>5800</v>
      </c>
      <c r="AB254" t="s">
        <v>194</v>
      </c>
      <c r="AC254" s="2">
        <f t="shared" si="25"/>
        <v>1344400</v>
      </c>
      <c r="AD254" s="2">
        <f t="shared" si="29"/>
        <v>723900</v>
      </c>
      <c r="AE254" s="2">
        <f t="shared" si="29"/>
        <v>492500</v>
      </c>
      <c r="AF254" s="2">
        <f t="shared" si="29"/>
        <v>1097700</v>
      </c>
      <c r="AG254" s="2">
        <f t="shared" si="29"/>
        <v>1184100</v>
      </c>
      <c r="AH254" s="2">
        <f t="shared" si="29"/>
        <v>3223800</v>
      </c>
      <c r="AI254" s="2" cm="1">
        <f t="array" ref="AI254">_xlfn.XLOOKUP(AI$1&amp;$AB254,$M$3:$M$1662&amp;$N$3:$N$1662,$O$3:$O$1662,0,0,1)</f>
        <v>700</v>
      </c>
      <c r="AJ254" s="2" cm="1">
        <f t="array" ref="AJ254">_xlfn.XLOOKUP(AJ$1&amp;$AB254,$M$3:$M$1662&amp;$N$3:$N$1662,$O$3:$O$1662,0,0,1)</f>
        <v>4900</v>
      </c>
      <c r="AK254" s="2" cm="1">
        <f t="array" ref="AK254">_xlfn.XLOOKUP(AK$1&amp;$AB254,$M$3:$M$1662&amp;$N$3:$N$1662,$O$3:$O$1662,0,0,1)</f>
        <v>400</v>
      </c>
      <c r="AL254" s="2" cm="1">
        <f t="array" ref="AL254">_xlfn.XLOOKUP(AL$1&amp;$AB254,$M$3:$M$1662&amp;$N$3:$N$1662,$O$3:$O$1662,0,0,1)</f>
        <v>1100</v>
      </c>
      <c r="AM254" s="2" cm="1">
        <f t="array" ref="AM254">_xlfn.XLOOKUP(AM$1&amp;$AB254,$M$3:$M$1662&amp;$N$3:$N$1662,$O$3:$O$1662,0,0,1)</f>
        <v>11200</v>
      </c>
    </row>
    <row r="255" spans="13:39" x14ac:dyDescent="0.4">
      <c r="M255" t="s">
        <v>870</v>
      </c>
      <c r="N255" t="s">
        <v>495</v>
      </c>
      <c r="O255">
        <v>11200</v>
      </c>
      <c r="AB255" t="s">
        <v>259</v>
      </c>
      <c r="AC255" s="2">
        <f t="shared" si="25"/>
        <v>1346360</v>
      </c>
      <c r="AD255" s="2">
        <f t="shared" si="29"/>
        <v>727000</v>
      </c>
      <c r="AE255" s="2">
        <f t="shared" si="29"/>
        <v>492600</v>
      </c>
      <c r="AF255" s="2">
        <f t="shared" si="29"/>
        <v>1100500</v>
      </c>
      <c r="AG255" s="2">
        <f t="shared" si="29"/>
        <v>1185100</v>
      </c>
      <c r="AH255" s="2">
        <f t="shared" si="29"/>
        <v>3226600</v>
      </c>
      <c r="AI255" s="2" cm="1">
        <f t="array" ref="AI255">_xlfn.XLOOKUP(AI$1&amp;$AB255,$M$3:$M$1662&amp;$N$3:$N$1662,$O$3:$O$1662,0,0,1)</f>
        <v>3100</v>
      </c>
      <c r="AJ255" s="2" cm="1">
        <f t="array" ref="AJ255">_xlfn.XLOOKUP(AJ$1&amp;$AB255,$M$3:$M$1662&amp;$N$3:$N$1662,$O$3:$O$1662,0,0,1)</f>
        <v>100</v>
      </c>
      <c r="AK255" s="2" cm="1">
        <f t="array" ref="AK255">_xlfn.XLOOKUP(AK$1&amp;$AB255,$M$3:$M$1662&amp;$N$3:$N$1662,$O$3:$O$1662,0,0,1)</f>
        <v>2800</v>
      </c>
      <c r="AL255" s="2" cm="1">
        <f t="array" ref="AL255">_xlfn.XLOOKUP(AL$1&amp;$AB255,$M$3:$M$1662&amp;$N$3:$N$1662,$O$3:$O$1662,0,0,1)</f>
        <v>1000</v>
      </c>
      <c r="AM255" s="2" cm="1">
        <f t="array" ref="AM255">_xlfn.XLOOKUP(AM$1&amp;$AB255,$M$3:$M$1662&amp;$N$3:$N$1662,$O$3:$O$1662,0,0,1)</f>
        <v>2800</v>
      </c>
    </row>
    <row r="256" spans="13:39" x14ac:dyDescent="0.4">
      <c r="M256" t="s">
        <v>870</v>
      </c>
      <c r="N256" t="s">
        <v>496</v>
      </c>
      <c r="O256">
        <v>2800</v>
      </c>
      <c r="AB256" t="s">
        <v>279</v>
      </c>
      <c r="AC256" s="2">
        <f t="shared" si="25"/>
        <v>1357420</v>
      </c>
      <c r="AD256" s="2">
        <f t="shared" si="29"/>
        <v>728000</v>
      </c>
      <c r="AE256" s="2">
        <f t="shared" si="29"/>
        <v>493800</v>
      </c>
      <c r="AF256" s="2">
        <f t="shared" si="29"/>
        <v>1101700</v>
      </c>
      <c r="AG256" s="2">
        <f t="shared" si="29"/>
        <v>1186200</v>
      </c>
      <c r="AH256" s="2">
        <f t="shared" si="29"/>
        <v>3277400</v>
      </c>
      <c r="AI256" s="2" cm="1">
        <f t="array" ref="AI256">_xlfn.XLOOKUP(AI$1&amp;$AB256,$M$3:$M$1662&amp;$N$3:$N$1662,$O$3:$O$1662,0,0,1)</f>
        <v>1000</v>
      </c>
      <c r="AJ256" s="2" cm="1">
        <f t="array" ref="AJ256">_xlfn.XLOOKUP(AJ$1&amp;$AB256,$M$3:$M$1662&amp;$N$3:$N$1662,$O$3:$O$1662,0,0,1)</f>
        <v>1200</v>
      </c>
      <c r="AK256" s="2" cm="1">
        <f t="array" ref="AK256">_xlfn.XLOOKUP(AK$1&amp;$AB256,$M$3:$M$1662&amp;$N$3:$N$1662,$O$3:$O$1662,0,0,1)</f>
        <v>1200</v>
      </c>
      <c r="AL256" s="2" cm="1">
        <f t="array" ref="AL256">_xlfn.XLOOKUP(AL$1&amp;$AB256,$M$3:$M$1662&amp;$N$3:$N$1662,$O$3:$O$1662,0,0,1)</f>
        <v>1100</v>
      </c>
      <c r="AM256" s="2" cm="1">
        <f t="array" ref="AM256">_xlfn.XLOOKUP(AM$1&amp;$AB256,$M$3:$M$1662&amp;$N$3:$N$1662,$O$3:$O$1662,0,0,1)</f>
        <v>50800</v>
      </c>
    </row>
    <row r="257" spans="13:39" x14ac:dyDescent="0.4">
      <c r="M257" t="s">
        <v>870</v>
      </c>
      <c r="N257" t="s">
        <v>497</v>
      </c>
      <c r="O257">
        <v>50800</v>
      </c>
      <c r="AB257" t="s">
        <v>278</v>
      </c>
      <c r="AC257" s="2">
        <f t="shared" si="25"/>
        <v>1359320</v>
      </c>
      <c r="AD257" s="2">
        <f t="shared" si="29"/>
        <v>728400</v>
      </c>
      <c r="AE257" s="2">
        <f t="shared" si="29"/>
        <v>495200</v>
      </c>
      <c r="AF257" s="2">
        <f t="shared" si="29"/>
        <v>1104200</v>
      </c>
      <c r="AG257" s="2">
        <f t="shared" si="29"/>
        <v>1186800</v>
      </c>
      <c r="AH257" s="2">
        <f t="shared" si="29"/>
        <v>3282000</v>
      </c>
      <c r="AI257" s="2" cm="1">
        <f t="array" ref="AI257">_xlfn.XLOOKUP(AI$1&amp;$AB257,$M$3:$M$1662&amp;$N$3:$N$1662,$O$3:$O$1662,0,0,1)</f>
        <v>400</v>
      </c>
      <c r="AJ257" s="2" cm="1">
        <f t="array" ref="AJ257">_xlfn.XLOOKUP(AJ$1&amp;$AB257,$M$3:$M$1662&amp;$N$3:$N$1662,$O$3:$O$1662,0,0,1)</f>
        <v>1400</v>
      </c>
      <c r="AK257" s="2" cm="1">
        <f t="array" ref="AK257">_xlfn.XLOOKUP(AK$1&amp;$AB257,$M$3:$M$1662&amp;$N$3:$N$1662,$O$3:$O$1662,0,0,1)</f>
        <v>2500</v>
      </c>
      <c r="AL257" s="2" cm="1">
        <f t="array" ref="AL257">_xlfn.XLOOKUP(AL$1&amp;$AB257,$M$3:$M$1662&amp;$N$3:$N$1662,$O$3:$O$1662,0,0,1)</f>
        <v>600</v>
      </c>
      <c r="AM257" s="2" cm="1">
        <f t="array" ref="AM257">_xlfn.XLOOKUP(AM$1&amp;$AB257,$M$3:$M$1662&amp;$N$3:$N$1662,$O$3:$O$1662,0,0,1)</f>
        <v>4600</v>
      </c>
    </row>
    <row r="258" spans="13:39" x14ac:dyDescent="0.4">
      <c r="M258" t="s">
        <v>870</v>
      </c>
      <c r="N258" t="s">
        <v>498</v>
      </c>
      <c r="O258">
        <v>4600</v>
      </c>
      <c r="AB258" t="s">
        <v>208</v>
      </c>
      <c r="AC258" s="2">
        <f t="shared" si="25"/>
        <v>1361860</v>
      </c>
      <c r="AD258" s="2">
        <f t="shared" si="29"/>
        <v>732500</v>
      </c>
      <c r="AE258" s="2">
        <f t="shared" si="29"/>
        <v>496100</v>
      </c>
      <c r="AF258" s="2">
        <f t="shared" si="29"/>
        <v>1105600</v>
      </c>
      <c r="AG258" s="2">
        <f t="shared" si="29"/>
        <v>1192200</v>
      </c>
      <c r="AH258" s="2">
        <f t="shared" si="29"/>
        <v>3282900</v>
      </c>
      <c r="AI258" s="2" cm="1">
        <f t="array" ref="AI258">_xlfn.XLOOKUP(AI$1&amp;$AB258,$M$3:$M$1662&amp;$N$3:$N$1662,$O$3:$O$1662,0,0,1)</f>
        <v>4100</v>
      </c>
      <c r="AJ258" s="2" cm="1">
        <f t="array" ref="AJ258">_xlfn.XLOOKUP(AJ$1&amp;$AB258,$M$3:$M$1662&amp;$N$3:$N$1662,$O$3:$O$1662,0,0,1)</f>
        <v>900</v>
      </c>
      <c r="AK258" s="2" cm="1">
        <f t="array" ref="AK258">_xlfn.XLOOKUP(AK$1&amp;$AB258,$M$3:$M$1662&amp;$N$3:$N$1662,$O$3:$O$1662,0,0,1)</f>
        <v>1400</v>
      </c>
      <c r="AL258" s="2" cm="1">
        <f t="array" ref="AL258">_xlfn.XLOOKUP(AL$1&amp;$AB258,$M$3:$M$1662&amp;$N$3:$N$1662,$O$3:$O$1662,0,0,1)</f>
        <v>5400</v>
      </c>
      <c r="AM258" s="2" cm="1">
        <f t="array" ref="AM258">_xlfn.XLOOKUP(AM$1&amp;$AB258,$M$3:$M$1662&amp;$N$3:$N$1662,$O$3:$O$1662,0,0,1)</f>
        <v>900</v>
      </c>
    </row>
    <row r="259" spans="13:39" x14ac:dyDescent="0.4">
      <c r="M259" t="s">
        <v>870</v>
      </c>
      <c r="N259" t="s">
        <v>499</v>
      </c>
      <c r="O259">
        <v>900</v>
      </c>
      <c r="AB259" t="s">
        <v>43</v>
      </c>
      <c r="AC259" s="2">
        <f t="shared" ref="AC259:AC322" si="30">IFERROR(AVERAGEIFS(AD259:AH259,AD259:AH259,"&gt;0"),0)</f>
        <v>1363480</v>
      </c>
      <c r="AD259" s="2">
        <f t="shared" si="29"/>
        <v>732600</v>
      </c>
      <c r="AE259" s="2">
        <f t="shared" si="29"/>
        <v>497400</v>
      </c>
      <c r="AF259" s="2">
        <f t="shared" si="29"/>
        <v>1106200</v>
      </c>
      <c r="AG259" s="2">
        <f t="shared" si="29"/>
        <v>1193200</v>
      </c>
      <c r="AH259" s="2">
        <f t="shared" si="29"/>
        <v>3288000</v>
      </c>
      <c r="AI259" s="2" cm="1">
        <f t="array" ref="AI259">_xlfn.XLOOKUP(AI$1&amp;$AB259,$M$3:$M$1662&amp;$N$3:$N$1662,$O$3:$O$1662,0,0,1)</f>
        <v>100</v>
      </c>
      <c r="AJ259" s="2" cm="1">
        <f t="array" ref="AJ259">_xlfn.XLOOKUP(AJ$1&amp;$AB259,$M$3:$M$1662&amp;$N$3:$N$1662,$O$3:$O$1662,0,0,1)</f>
        <v>1300</v>
      </c>
      <c r="AK259" s="2" cm="1">
        <f t="array" ref="AK259">_xlfn.XLOOKUP(AK$1&amp;$AB259,$M$3:$M$1662&amp;$N$3:$N$1662,$O$3:$O$1662,0,0,1)</f>
        <v>600</v>
      </c>
      <c r="AL259" s="2" cm="1">
        <f t="array" ref="AL259">_xlfn.XLOOKUP(AL$1&amp;$AB259,$M$3:$M$1662&amp;$N$3:$N$1662,$O$3:$O$1662,0,0,1)</f>
        <v>1000</v>
      </c>
      <c r="AM259" s="2" cm="1">
        <f t="array" ref="AM259">_xlfn.XLOOKUP(AM$1&amp;$AB259,$M$3:$M$1662&amp;$N$3:$N$1662,$O$3:$O$1662,0,0,1)</f>
        <v>5100</v>
      </c>
    </row>
    <row r="260" spans="13:39" x14ac:dyDescent="0.4">
      <c r="M260" t="s">
        <v>870</v>
      </c>
      <c r="N260" t="s">
        <v>500</v>
      </c>
      <c r="O260">
        <v>5100</v>
      </c>
      <c r="AB260" t="s">
        <v>234</v>
      </c>
      <c r="AC260" s="2">
        <f t="shared" si="30"/>
        <v>1365600</v>
      </c>
      <c r="AD260" s="2">
        <f t="shared" ref="AD260:AH275" si="31">AD259+AI260</f>
        <v>732700</v>
      </c>
      <c r="AE260" s="2">
        <f t="shared" si="31"/>
        <v>500600</v>
      </c>
      <c r="AF260" s="2">
        <f t="shared" si="31"/>
        <v>1106700</v>
      </c>
      <c r="AG260" s="2">
        <f t="shared" si="31"/>
        <v>1194000</v>
      </c>
      <c r="AH260" s="2">
        <f t="shared" si="31"/>
        <v>3294000</v>
      </c>
      <c r="AI260" s="2" cm="1">
        <f t="array" ref="AI260">_xlfn.XLOOKUP(AI$1&amp;$AB260,$M$3:$M$1662&amp;$N$3:$N$1662,$O$3:$O$1662,0,0,1)</f>
        <v>100</v>
      </c>
      <c r="AJ260" s="2" cm="1">
        <f t="array" ref="AJ260">_xlfn.XLOOKUP(AJ$1&amp;$AB260,$M$3:$M$1662&amp;$N$3:$N$1662,$O$3:$O$1662,0,0,1)</f>
        <v>3200</v>
      </c>
      <c r="AK260" s="2" cm="1">
        <f t="array" ref="AK260">_xlfn.XLOOKUP(AK$1&amp;$AB260,$M$3:$M$1662&amp;$N$3:$N$1662,$O$3:$O$1662,0,0,1)</f>
        <v>500</v>
      </c>
      <c r="AL260" s="2" cm="1">
        <f t="array" ref="AL260">_xlfn.XLOOKUP(AL$1&amp;$AB260,$M$3:$M$1662&amp;$N$3:$N$1662,$O$3:$O$1662,0,0,1)</f>
        <v>800</v>
      </c>
      <c r="AM260" s="2" cm="1">
        <f t="array" ref="AM260">_xlfn.XLOOKUP(AM$1&amp;$AB260,$M$3:$M$1662&amp;$N$3:$N$1662,$O$3:$O$1662,0,0,1)</f>
        <v>6000</v>
      </c>
    </row>
    <row r="261" spans="13:39" x14ac:dyDescent="0.4">
      <c r="M261" t="s">
        <v>870</v>
      </c>
      <c r="N261" t="s">
        <v>501</v>
      </c>
      <c r="O261">
        <v>6000</v>
      </c>
      <c r="AB261" t="s">
        <v>247</v>
      </c>
      <c r="AC261" s="2">
        <f t="shared" si="30"/>
        <v>1366620</v>
      </c>
      <c r="AD261" s="2">
        <f t="shared" si="31"/>
        <v>732900</v>
      </c>
      <c r="AE261" s="2">
        <f t="shared" si="31"/>
        <v>501000</v>
      </c>
      <c r="AF261" s="2">
        <f t="shared" si="31"/>
        <v>1107300</v>
      </c>
      <c r="AG261" s="2">
        <f t="shared" si="31"/>
        <v>1195400</v>
      </c>
      <c r="AH261" s="2">
        <f t="shared" si="31"/>
        <v>3296500</v>
      </c>
      <c r="AI261" s="2" cm="1">
        <f t="array" ref="AI261">_xlfn.XLOOKUP(AI$1&amp;$AB261,$M$3:$M$1662&amp;$N$3:$N$1662,$O$3:$O$1662,0,0,1)</f>
        <v>200</v>
      </c>
      <c r="AJ261" s="2" cm="1">
        <f t="array" ref="AJ261">_xlfn.XLOOKUP(AJ$1&amp;$AB261,$M$3:$M$1662&amp;$N$3:$N$1662,$O$3:$O$1662,0,0,1)</f>
        <v>400</v>
      </c>
      <c r="AK261" s="2" cm="1">
        <f t="array" ref="AK261">_xlfn.XLOOKUP(AK$1&amp;$AB261,$M$3:$M$1662&amp;$N$3:$N$1662,$O$3:$O$1662,0,0,1)</f>
        <v>600</v>
      </c>
      <c r="AL261" s="2" cm="1">
        <f t="array" ref="AL261">_xlfn.XLOOKUP(AL$1&amp;$AB261,$M$3:$M$1662&amp;$N$3:$N$1662,$O$3:$O$1662,0,0,1)</f>
        <v>1400</v>
      </c>
      <c r="AM261" s="2" cm="1">
        <f t="array" ref="AM261">_xlfn.XLOOKUP(AM$1&amp;$AB261,$M$3:$M$1662&amp;$N$3:$N$1662,$O$3:$O$1662,0,0,1)</f>
        <v>2500</v>
      </c>
    </row>
    <row r="262" spans="13:39" x14ac:dyDescent="0.4">
      <c r="M262" t="s">
        <v>870</v>
      </c>
      <c r="N262" t="s">
        <v>502</v>
      </c>
      <c r="O262">
        <v>2500</v>
      </c>
      <c r="AB262" t="s">
        <v>127</v>
      </c>
      <c r="AC262" s="2">
        <f t="shared" si="30"/>
        <v>1367720</v>
      </c>
      <c r="AD262" s="2">
        <f t="shared" si="31"/>
        <v>733000</v>
      </c>
      <c r="AE262" s="2">
        <f t="shared" si="31"/>
        <v>501100</v>
      </c>
      <c r="AF262" s="2">
        <f t="shared" si="31"/>
        <v>1107300</v>
      </c>
      <c r="AG262" s="2">
        <f t="shared" si="31"/>
        <v>1199200</v>
      </c>
      <c r="AH262" s="2">
        <f t="shared" si="31"/>
        <v>3298000</v>
      </c>
      <c r="AI262" s="2" cm="1">
        <f t="array" ref="AI262">_xlfn.XLOOKUP(AI$1&amp;$AB262,$M$3:$M$1662&amp;$N$3:$N$1662,$O$3:$O$1662,0,0,1)</f>
        <v>100</v>
      </c>
      <c r="AJ262" s="2" cm="1">
        <f t="array" ref="AJ262">_xlfn.XLOOKUP(AJ$1&amp;$AB262,$M$3:$M$1662&amp;$N$3:$N$1662,$O$3:$O$1662,0,0,1)</f>
        <v>100</v>
      </c>
      <c r="AK262" s="2" cm="1">
        <f t="array" ref="AK262">_xlfn.XLOOKUP(AK$1&amp;$AB262,$M$3:$M$1662&amp;$N$3:$N$1662,$O$3:$O$1662,0,0,1)</f>
        <v>0</v>
      </c>
      <c r="AL262" s="2" cm="1">
        <f t="array" ref="AL262">_xlfn.XLOOKUP(AL$1&amp;$AB262,$M$3:$M$1662&amp;$N$3:$N$1662,$O$3:$O$1662,0,0,1)</f>
        <v>3800</v>
      </c>
      <c r="AM262" s="2" cm="1">
        <f t="array" ref="AM262">_xlfn.XLOOKUP(AM$1&amp;$AB262,$M$3:$M$1662&amp;$N$3:$N$1662,$O$3:$O$1662,0,0,1)</f>
        <v>1500</v>
      </c>
    </row>
    <row r="263" spans="13:39" x14ac:dyDescent="0.4">
      <c r="M263" t="s">
        <v>870</v>
      </c>
      <c r="N263" t="s">
        <v>503</v>
      </c>
      <c r="O263">
        <v>1500</v>
      </c>
      <c r="AB263" t="s">
        <v>199</v>
      </c>
      <c r="AC263" s="2">
        <f t="shared" si="30"/>
        <v>1369580</v>
      </c>
      <c r="AD263" s="2">
        <f t="shared" si="31"/>
        <v>733100</v>
      </c>
      <c r="AE263" s="2">
        <f t="shared" si="31"/>
        <v>501800</v>
      </c>
      <c r="AF263" s="2">
        <f t="shared" si="31"/>
        <v>1110500</v>
      </c>
      <c r="AG263" s="2">
        <f t="shared" si="31"/>
        <v>1199200</v>
      </c>
      <c r="AH263" s="2">
        <f t="shared" si="31"/>
        <v>3303300</v>
      </c>
      <c r="AI263" s="2" cm="1">
        <f t="array" ref="AI263">_xlfn.XLOOKUP(AI$1&amp;$AB263,$M$3:$M$1662&amp;$N$3:$N$1662,$O$3:$O$1662,0,0,1)</f>
        <v>100</v>
      </c>
      <c r="AJ263" s="2" cm="1">
        <f t="array" ref="AJ263">_xlfn.XLOOKUP(AJ$1&amp;$AB263,$M$3:$M$1662&amp;$N$3:$N$1662,$O$3:$O$1662,0,0,1)</f>
        <v>700</v>
      </c>
      <c r="AK263" s="2" cm="1">
        <f t="array" ref="AK263">_xlfn.XLOOKUP(AK$1&amp;$AB263,$M$3:$M$1662&amp;$N$3:$N$1662,$O$3:$O$1662,0,0,1)</f>
        <v>3200</v>
      </c>
      <c r="AL263" s="2" cm="1">
        <f t="array" ref="AL263">_xlfn.XLOOKUP(AL$1&amp;$AB263,$M$3:$M$1662&amp;$N$3:$N$1662,$O$3:$O$1662,0,0,1)</f>
        <v>0</v>
      </c>
      <c r="AM263" s="2" cm="1">
        <f t="array" ref="AM263">_xlfn.XLOOKUP(AM$1&amp;$AB263,$M$3:$M$1662&amp;$N$3:$N$1662,$O$3:$O$1662,0,0,1)</f>
        <v>5300</v>
      </c>
    </row>
    <row r="264" spans="13:39" x14ac:dyDescent="0.4">
      <c r="M264" t="s">
        <v>870</v>
      </c>
      <c r="N264" t="s">
        <v>504</v>
      </c>
      <c r="O264">
        <v>5300</v>
      </c>
      <c r="AB264" t="s">
        <v>257</v>
      </c>
      <c r="AC264" s="2">
        <f t="shared" si="30"/>
        <v>1372520</v>
      </c>
      <c r="AD264" s="2">
        <f t="shared" si="31"/>
        <v>734300</v>
      </c>
      <c r="AE264" s="2">
        <f t="shared" si="31"/>
        <v>502100</v>
      </c>
      <c r="AF264" s="2">
        <f t="shared" si="31"/>
        <v>1111200</v>
      </c>
      <c r="AG264" s="2">
        <f t="shared" si="31"/>
        <v>1201600</v>
      </c>
      <c r="AH264" s="2">
        <f t="shared" si="31"/>
        <v>3313400</v>
      </c>
      <c r="AI264" s="2" cm="1">
        <f t="array" ref="AI264">_xlfn.XLOOKUP(AI$1&amp;$AB264,$M$3:$M$1662&amp;$N$3:$N$1662,$O$3:$O$1662,0,0,1)</f>
        <v>1200</v>
      </c>
      <c r="AJ264" s="2" cm="1">
        <f t="array" ref="AJ264">_xlfn.XLOOKUP(AJ$1&amp;$AB264,$M$3:$M$1662&amp;$N$3:$N$1662,$O$3:$O$1662,0,0,1)</f>
        <v>300</v>
      </c>
      <c r="AK264" s="2" cm="1">
        <f t="array" ref="AK264">_xlfn.XLOOKUP(AK$1&amp;$AB264,$M$3:$M$1662&amp;$N$3:$N$1662,$O$3:$O$1662,0,0,1)</f>
        <v>700</v>
      </c>
      <c r="AL264" s="2" cm="1">
        <f t="array" ref="AL264">_xlfn.XLOOKUP(AL$1&amp;$AB264,$M$3:$M$1662&amp;$N$3:$N$1662,$O$3:$O$1662,0,0,1)</f>
        <v>2400</v>
      </c>
      <c r="AM264" s="2" cm="1">
        <f t="array" ref="AM264">_xlfn.XLOOKUP(AM$1&amp;$AB264,$M$3:$M$1662&amp;$N$3:$N$1662,$O$3:$O$1662,0,0,1)</f>
        <v>10100</v>
      </c>
    </row>
    <row r="265" spans="13:39" x14ac:dyDescent="0.4">
      <c r="M265" t="s">
        <v>870</v>
      </c>
      <c r="N265" t="s">
        <v>505</v>
      </c>
      <c r="O265">
        <v>10100</v>
      </c>
      <c r="AB265" t="s">
        <v>190</v>
      </c>
      <c r="AC265" s="2">
        <f t="shared" si="30"/>
        <v>1376400</v>
      </c>
      <c r="AD265" s="2">
        <f t="shared" si="31"/>
        <v>734400</v>
      </c>
      <c r="AE265" s="2">
        <f t="shared" si="31"/>
        <v>517700</v>
      </c>
      <c r="AF265" s="2">
        <f t="shared" si="31"/>
        <v>1111700</v>
      </c>
      <c r="AG265" s="2">
        <f t="shared" si="31"/>
        <v>1203000</v>
      </c>
      <c r="AH265" s="2">
        <f t="shared" si="31"/>
        <v>3315200</v>
      </c>
      <c r="AI265" s="2" cm="1">
        <f t="array" ref="AI265">_xlfn.XLOOKUP(AI$1&amp;$AB265,$M$3:$M$1662&amp;$N$3:$N$1662,$O$3:$O$1662,0,0,1)</f>
        <v>100</v>
      </c>
      <c r="AJ265" s="2" cm="1">
        <f t="array" ref="AJ265">_xlfn.XLOOKUP(AJ$1&amp;$AB265,$M$3:$M$1662&amp;$N$3:$N$1662,$O$3:$O$1662,0,0,1)</f>
        <v>15600</v>
      </c>
      <c r="AK265" s="2" cm="1">
        <f t="array" ref="AK265">_xlfn.XLOOKUP(AK$1&amp;$AB265,$M$3:$M$1662&amp;$N$3:$N$1662,$O$3:$O$1662,0,0,1)</f>
        <v>500</v>
      </c>
      <c r="AL265" s="2" cm="1">
        <f t="array" ref="AL265">_xlfn.XLOOKUP(AL$1&amp;$AB265,$M$3:$M$1662&amp;$N$3:$N$1662,$O$3:$O$1662,0,0,1)</f>
        <v>1400</v>
      </c>
      <c r="AM265" s="2" cm="1">
        <f t="array" ref="AM265">_xlfn.XLOOKUP(AM$1&amp;$AB265,$M$3:$M$1662&amp;$N$3:$N$1662,$O$3:$O$1662,0,0,1)</f>
        <v>1800</v>
      </c>
    </row>
    <row r="266" spans="13:39" x14ac:dyDescent="0.4">
      <c r="M266" t="s">
        <v>870</v>
      </c>
      <c r="N266" t="s">
        <v>506</v>
      </c>
      <c r="O266">
        <v>1800</v>
      </c>
      <c r="AB266" t="s">
        <v>132</v>
      </c>
      <c r="AC266" s="2">
        <f t="shared" si="30"/>
        <v>1380360</v>
      </c>
      <c r="AD266" s="2">
        <f t="shared" si="31"/>
        <v>734800</v>
      </c>
      <c r="AE266" s="2">
        <f t="shared" si="31"/>
        <v>519500</v>
      </c>
      <c r="AF266" s="2">
        <f t="shared" si="31"/>
        <v>1112900</v>
      </c>
      <c r="AG266" s="2">
        <f t="shared" si="31"/>
        <v>1212000</v>
      </c>
      <c r="AH266" s="2">
        <f t="shared" si="31"/>
        <v>3322600</v>
      </c>
      <c r="AI266" s="2" cm="1">
        <f t="array" ref="AI266">_xlfn.XLOOKUP(AI$1&amp;$AB266,$M$3:$M$1662&amp;$N$3:$N$1662,$O$3:$O$1662,0,0,1)</f>
        <v>400</v>
      </c>
      <c r="AJ266" s="2" cm="1">
        <f t="array" ref="AJ266">_xlfn.XLOOKUP(AJ$1&amp;$AB266,$M$3:$M$1662&amp;$N$3:$N$1662,$O$3:$O$1662,0,0,1)</f>
        <v>1800</v>
      </c>
      <c r="AK266" s="2" cm="1">
        <f t="array" ref="AK266">_xlfn.XLOOKUP(AK$1&amp;$AB266,$M$3:$M$1662&amp;$N$3:$N$1662,$O$3:$O$1662,0,0,1)</f>
        <v>1200</v>
      </c>
      <c r="AL266" s="2" cm="1">
        <f t="array" ref="AL266">_xlfn.XLOOKUP(AL$1&amp;$AB266,$M$3:$M$1662&amp;$N$3:$N$1662,$O$3:$O$1662,0,0,1)</f>
        <v>9000</v>
      </c>
      <c r="AM266" s="2" cm="1">
        <f t="array" ref="AM266">_xlfn.XLOOKUP(AM$1&amp;$AB266,$M$3:$M$1662&amp;$N$3:$N$1662,$O$3:$O$1662,0,0,1)</f>
        <v>7400</v>
      </c>
    </row>
    <row r="267" spans="13:39" x14ac:dyDescent="0.4">
      <c r="M267" t="s">
        <v>870</v>
      </c>
      <c r="N267" t="s">
        <v>507</v>
      </c>
      <c r="O267">
        <v>7400</v>
      </c>
      <c r="AB267" t="s">
        <v>48</v>
      </c>
      <c r="AC267" s="2">
        <f t="shared" si="30"/>
        <v>1381620</v>
      </c>
      <c r="AD267" s="2">
        <f t="shared" si="31"/>
        <v>735600</v>
      </c>
      <c r="AE267" s="2">
        <f t="shared" si="31"/>
        <v>520100</v>
      </c>
      <c r="AF267" s="2">
        <f t="shared" si="31"/>
        <v>1113500</v>
      </c>
      <c r="AG267" s="2">
        <f t="shared" si="31"/>
        <v>1212900</v>
      </c>
      <c r="AH267" s="2">
        <f t="shared" si="31"/>
        <v>3326000</v>
      </c>
      <c r="AI267" s="2" cm="1">
        <f t="array" ref="AI267">_xlfn.XLOOKUP(AI$1&amp;$AB267,$M$3:$M$1662&amp;$N$3:$N$1662,$O$3:$O$1662,0,0,1)</f>
        <v>800</v>
      </c>
      <c r="AJ267" s="2" cm="1">
        <f t="array" ref="AJ267">_xlfn.XLOOKUP(AJ$1&amp;$AB267,$M$3:$M$1662&amp;$N$3:$N$1662,$O$3:$O$1662,0,0,1)</f>
        <v>600</v>
      </c>
      <c r="AK267" s="2" cm="1">
        <f t="array" ref="AK267">_xlfn.XLOOKUP(AK$1&amp;$AB267,$M$3:$M$1662&amp;$N$3:$N$1662,$O$3:$O$1662,0,0,1)</f>
        <v>600</v>
      </c>
      <c r="AL267" s="2" cm="1">
        <f t="array" ref="AL267">_xlfn.XLOOKUP(AL$1&amp;$AB267,$M$3:$M$1662&amp;$N$3:$N$1662,$O$3:$O$1662,0,0,1)</f>
        <v>900</v>
      </c>
      <c r="AM267" s="2" cm="1">
        <f t="array" ref="AM267">_xlfn.XLOOKUP(AM$1&amp;$AB267,$M$3:$M$1662&amp;$N$3:$N$1662,$O$3:$O$1662,0,0,1)</f>
        <v>3400</v>
      </c>
    </row>
    <row r="268" spans="13:39" x14ac:dyDescent="0.4">
      <c r="M268" t="s">
        <v>870</v>
      </c>
      <c r="N268" t="s">
        <v>508</v>
      </c>
      <c r="O268">
        <v>3400</v>
      </c>
      <c r="AB268" t="s">
        <v>184</v>
      </c>
      <c r="AC268" s="2">
        <f t="shared" si="30"/>
        <v>1384780</v>
      </c>
      <c r="AD268" s="2">
        <f t="shared" si="31"/>
        <v>736200</v>
      </c>
      <c r="AE268" s="2">
        <f t="shared" si="31"/>
        <v>520400</v>
      </c>
      <c r="AF268" s="2">
        <f t="shared" si="31"/>
        <v>1114100</v>
      </c>
      <c r="AG268" s="2">
        <f t="shared" si="31"/>
        <v>1213200</v>
      </c>
      <c r="AH268" s="2">
        <f t="shared" si="31"/>
        <v>3340000</v>
      </c>
      <c r="AI268" s="2" cm="1">
        <f t="array" ref="AI268">_xlfn.XLOOKUP(AI$1&amp;$AB268,$M$3:$M$1662&amp;$N$3:$N$1662,$O$3:$O$1662,0,0,1)</f>
        <v>600</v>
      </c>
      <c r="AJ268" s="2" cm="1">
        <f t="array" ref="AJ268">_xlfn.XLOOKUP(AJ$1&amp;$AB268,$M$3:$M$1662&amp;$N$3:$N$1662,$O$3:$O$1662,0,0,1)</f>
        <v>300</v>
      </c>
      <c r="AK268" s="2" cm="1">
        <f t="array" ref="AK268">_xlfn.XLOOKUP(AK$1&amp;$AB268,$M$3:$M$1662&amp;$N$3:$N$1662,$O$3:$O$1662,0,0,1)</f>
        <v>600</v>
      </c>
      <c r="AL268" s="2" cm="1">
        <f t="array" ref="AL268">_xlfn.XLOOKUP(AL$1&amp;$AB268,$M$3:$M$1662&amp;$N$3:$N$1662,$O$3:$O$1662,0,0,1)</f>
        <v>300</v>
      </c>
      <c r="AM268" s="2" cm="1">
        <f t="array" ref="AM268">_xlfn.XLOOKUP(AM$1&amp;$AB268,$M$3:$M$1662&amp;$N$3:$N$1662,$O$3:$O$1662,0,0,1)</f>
        <v>14000</v>
      </c>
    </row>
    <row r="269" spans="13:39" x14ac:dyDescent="0.4">
      <c r="M269" t="s">
        <v>870</v>
      </c>
      <c r="N269" t="s">
        <v>509</v>
      </c>
      <c r="O269">
        <v>14000</v>
      </c>
      <c r="AB269" t="s">
        <v>85</v>
      </c>
      <c r="AC269" s="2">
        <f t="shared" si="30"/>
        <v>1388000</v>
      </c>
      <c r="AD269" s="2">
        <f t="shared" si="31"/>
        <v>740100</v>
      </c>
      <c r="AE269" s="2">
        <f t="shared" si="31"/>
        <v>523600</v>
      </c>
      <c r="AF269" s="2">
        <f t="shared" si="31"/>
        <v>1115400</v>
      </c>
      <c r="AG269" s="2">
        <f t="shared" si="31"/>
        <v>1218600</v>
      </c>
      <c r="AH269" s="2">
        <f t="shared" si="31"/>
        <v>3342300</v>
      </c>
      <c r="AI269" s="2" cm="1">
        <f t="array" ref="AI269">_xlfn.XLOOKUP(AI$1&amp;$AB269,$M$3:$M$1662&amp;$N$3:$N$1662,$O$3:$O$1662,0,0,1)</f>
        <v>3900</v>
      </c>
      <c r="AJ269" s="2" cm="1">
        <f t="array" ref="AJ269">_xlfn.XLOOKUP(AJ$1&amp;$AB269,$M$3:$M$1662&amp;$N$3:$N$1662,$O$3:$O$1662,0,0,1)</f>
        <v>3200</v>
      </c>
      <c r="AK269" s="2" cm="1">
        <f t="array" ref="AK269">_xlfn.XLOOKUP(AK$1&amp;$AB269,$M$3:$M$1662&amp;$N$3:$N$1662,$O$3:$O$1662,0,0,1)</f>
        <v>1300</v>
      </c>
      <c r="AL269" s="2" cm="1">
        <f t="array" ref="AL269">_xlfn.XLOOKUP(AL$1&amp;$AB269,$M$3:$M$1662&amp;$N$3:$N$1662,$O$3:$O$1662,0,0,1)</f>
        <v>5400</v>
      </c>
      <c r="AM269" s="2" cm="1">
        <f t="array" ref="AM269">_xlfn.XLOOKUP(AM$1&amp;$AB269,$M$3:$M$1662&amp;$N$3:$N$1662,$O$3:$O$1662,0,0,1)</f>
        <v>2300</v>
      </c>
    </row>
    <row r="270" spans="13:39" x14ac:dyDescent="0.4">
      <c r="M270" t="s">
        <v>870</v>
      </c>
      <c r="N270" t="s">
        <v>510</v>
      </c>
      <c r="O270">
        <v>2300</v>
      </c>
      <c r="AB270" t="s">
        <v>216</v>
      </c>
      <c r="AC270" s="2">
        <f t="shared" si="30"/>
        <v>1389600</v>
      </c>
      <c r="AD270" s="2">
        <f t="shared" si="31"/>
        <v>740100</v>
      </c>
      <c r="AE270" s="2">
        <f t="shared" si="31"/>
        <v>526000</v>
      </c>
      <c r="AF270" s="2">
        <f t="shared" si="31"/>
        <v>1116800</v>
      </c>
      <c r="AG270" s="2">
        <f t="shared" si="31"/>
        <v>1219600</v>
      </c>
      <c r="AH270" s="2">
        <f t="shared" si="31"/>
        <v>3345500</v>
      </c>
      <c r="AI270" s="2" cm="1">
        <f t="array" ref="AI270">_xlfn.XLOOKUP(AI$1&amp;$AB270,$M$3:$M$1662&amp;$N$3:$N$1662,$O$3:$O$1662,0,0,1)</f>
        <v>0</v>
      </c>
      <c r="AJ270" s="2" cm="1">
        <f t="array" ref="AJ270">_xlfn.XLOOKUP(AJ$1&amp;$AB270,$M$3:$M$1662&amp;$N$3:$N$1662,$O$3:$O$1662,0,0,1)</f>
        <v>2400</v>
      </c>
      <c r="AK270" s="2" cm="1">
        <f t="array" ref="AK270">_xlfn.XLOOKUP(AK$1&amp;$AB270,$M$3:$M$1662&amp;$N$3:$N$1662,$O$3:$O$1662,0,0,1)</f>
        <v>1400</v>
      </c>
      <c r="AL270" s="2" cm="1">
        <f t="array" ref="AL270">_xlfn.XLOOKUP(AL$1&amp;$AB270,$M$3:$M$1662&amp;$N$3:$N$1662,$O$3:$O$1662,0,0,1)</f>
        <v>1000</v>
      </c>
      <c r="AM270" s="2" cm="1">
        <f t="array" ref="AM270">_xlfn.XLOOKUP(AM$1&amp;$AB270,$M$3:$M$1662&amp;$N$3:$N$1662,$O$3:$O$1662,0,0,1)</f>
        <v>3200</v>
      </c>
    </row>
    <row r="271" spans="13:39" x14ac:dyDescent="0.4">
      <c r="M271" t="s">
        <v>870</v>
      </c>
      <c r="N271" t="s">
        <v>511</v>
      </c>
      <c r="O271">
        <v>3200</v>
      </c>
      <c r="AB271" t="s">
        <v>282</v>
      </c>
      <c r="AC271" s="2">
        <f t="shared" si="30"/>
        <v>1392040</v>
      </c>
      <c r="AD271" s="2">
        <f t="shared" si="31"/>
        <v>741100</v>
      </c>
      <c r="AE271" s="2">
        <f t="shared" si="31"/>
        <v>527300</v>
      </c>
      <c r="AF271" s="2">
        <f t="shared" si="31"/>
        <v>1122100</v>
      </c>
      <c r="AG271" s="2">
        <f t="shared" si="31"/>
        <v>1222200</v>
      </c>
      <c r="AH271" s="2">
        <f t="shared" si="31"/>
        <v>3347500</v>
      </c>
      <c r="AI271" s="2" cm="1">
        <f t="array" ref="AI271">_xlfn.XLOOKUP(AI$1&amp;$AB271,$M$3:$M$1662&amp;$N$3:$N$1662,$O$3:$O$1662,0,0,1)</f>
        <v>1000</v>
      </c>
      <c r="AJ271" s="2" cm="1">
        <f t="array" ref="AJ271">_xlfn.XLOOKUP(AJ$1&amp;$AB271,$M$3:$M$1662&amp;$N$3:$N$1662,$O$3:$O$1662,0,0,1)</f>
        <v>1300</v>
      </c>
      <c r="AK271" s="2" cm="1">
        <f t="array" ref="AK271">_xlfn.XLOOKUP(AK$1&amp;$AB271,$M$3:$M$1662&amp;$N$3:$N$1662,$O$3:$O$1662,0,0,1)</f>
        <v>5300</v>
      </c>
      <c r="AL271" s="2" cm="1">
        <f t="array" ref="AL271">_xlfn.XLOOKUP(AL$1&amp;$AB271,$M$3:$M$1662&amp;$N$3:$N$1662,$O$3:$O$1662,0,0,1)</f>
        <v>2600</v>
      </c>
      <c r="AM271" s="2" cm="1">
        <f t="array" ref="AM271">_xlfn.XLOOKUP(AM$1&amp;$AB271,$M$3:$M$1662&amp;$N$3:$N$1662,$O$3:$O$1662,0,0,1)</f>
        <v>2000</v>
      </c>
    </row>
    <row r="272" spans="13:39" x14ac:dyDescent="0.4">
      <c r="M272" t="s">
        <v>870</v>
      </c>
      <c r="N272" t="s">
        <v>512</v>
      </c>
      <c r="O272">
        <v>2000</v>
      </c>
      <c r="AB272" t="s">
        <v>148</v>
      </c>
      <c r="AC272" s="2">
        <f t="shared" si="30"/>
        <v>1393020</v>
      </c>
      <c r="AD272" s="2">
        <f t="shared" si="31"/>
        <v>743400</v>
      </c>
      <c r="AE272" s="2">
        <f t="shared" si="31"/>
        <v>527400</v>
      </c>
      <c r="AF272" s="2">
        <f t="shared" si="31"/>
        <v>1123300</v>
      </c>
      <c r="AG272" s="2">
        <f t="shared" si="31"/>
        <v>1223000</v>
      </c>
      <c r="AH272" s="2">
        <f t="shared" si="31"/>
        <v>3348000</v>
      </c>
      <c r="AI272" s="2" cm="1">
        <f t="array" ref="AI272">_xlfn.XLOOKUP(AI$1&amp;$AB272,$M$3:$M$1662&amp;$N$3:$N$1662,$O$3:$O$1662,0,0,1)</f>
        <v>2300</v>
      </c>
      <c r="AJ272" s="2" cm="1">
        <f t="array" ref="AJ272">_xlfn.XLOOKUP(AJ$1&amp;$AB272,$M$3:$M$1662&amp;$N$3:$N$1662,$O$3:$O$1662,0,0,1)</f>
        <v>100</v>
      </c>
      <c r="AK272" s="2" cm="1">
        <f t="array" ref="AK272">_xlfn.XLOOKUP(AK$1&amp;$AB272,$M$3:$M$1662&amp;$N$3:$N$1662,$O$3:$O$1662,0,0,1)</f>
        <v>1200</v>
      </c>
      <c r="AL272" s="2" cm="1">
        <f t="array" ref="AL272">_xlfn.XLOOKUP(AL$1&amp;$AB272,$M$3:$M$1662&amp;$N$3:$N$1662,$O$3:$O$1662,0,0,1)</f>
        <v>800</v>
      </c>
      <c r="AM272" s="2" cm="1">
        <f t="array" ref="AM272">_xlfn.XLOOKUP(AM$1&amp;$AB272,$M$3:$M$1662&amp;$N$3:$N$1662,$O$3:$O$1662,0,0,1)</f>
        <v>500</v>
      </c>
    </row>
    <row r="273" spans="13:39" x14ac:dyDescent="0.4">
      <c r="M273" t="s">
        <v>870</v>
      </c>
      <c r="N273" t="s">
        <v>513</v>
      </c>
      <c r="O273">
        <v>500</v>
      </c>
      <c r="AB273" t="s">
        <v>64</v>
      </c>
      <c r="AC273" s="2">
        <f t="shared" si="30"/>
        <v>1394740</v>
      </c>
      <c r="AD273" s="2">
        <f t="shared" si="31"/>
        <v>743700</v>
      </c>
      <c r="AE273" s="2">
        <f t="shared" si="31"/>
        <v>529500</v>
      </c>
      <c r="AF273" s="2">
        <f t="shared" si="31"/>
        <v>1125400</v>
      </c>
      <c r="AG273" s="2">
        <f t="shared" si="31"/>
        <v>1225900</v>
      </c>
      <c r="AH273" s="2">
        <f t="shared" si="31"/>
        <v>3349200</v>
      </c>
      <c r="AI273" s="2" cm="1">
        <f t="array" ref="AI273">_xlfn.XLOOKUP(AI$1&amp;$AB273,$M$3:$M$1662&amp;$N$3:$N$1662,$O$3:$O$1662,0,0,1)</f>
        <v>300</v>
      </c>
      <c r="AJ273" s="2" cm="1">
        <f t="array" ref="AJ273">_xlfn.XLOOKUP(AJ$1&amp;$AB273,$M$3:$M$1662&amp;$N$3:$N$1662,$O$3:$O$1662,0,0,1)</f>
        <v>2100</v>
      </c>
      <c r="AK273" s="2" cm="1">
        <f t="array" ref="AK273">_xlfn.XLOOKUP(AK$1&amp;$AB273,$M$3:$M$1662&amp;$N$3:$N$1662,$O$3:$O$1662,0,0,1)</f>
        <v>2100</v>
      </c>
      <c r="AL273" s="2" cm="1">
        <f t="array" ref="AL273">_xlfn.XLOOKUP(AL$1&amp;$AB273,$M$3:$M$1662&amp;$N$3:$N$1662,$O$3:$O$1662,0,0,1)</f>
        <v>2900</v>
      </c>
      <c r="AM273" s="2" cm="1">
        <f t="array" ref="AM273">_xlfn.XLOOKUP(AM$1&amp;$AB273,$M$3:$M$1662&amp;$N$3:$N$1662,$O$3:$O$1662,0,0,1)</f>
        <v>1200</v>
      </c>
    </row>
    <row r="274" spans="13:39" x14ac:dyDescent="0.4">
      <c r="M274" t="s">
        <v>870</v>
      </c>
      <c r="N274" t="s">
        <v>514</v>
      </c>
      <c r="O274">
        <v>1200</v>
      </c>
      <c r="AB274" t="s">
        <v>273</v>
      </c>
      <c r="AC274" s="2">
        <f t="shared" si="30"/>
        <v>1399560</v>
      </c>
      <c r="AD274" s="2">
        <f t="shared" si="31"/>
        <v>745300</v>
      </c>
      <c r="AE274" s="2">
        <f t="shared" si="31"/>
        <v>530200</v>
      </c>
      <c r="AF274" s="2">
        <f t="shared" si="31"/>
        <v>1126200</v>
      </c>
      <c r="AG274" s="2">
        <f t="shared" si="31"/>
        <v>1227000</v>
      </c>
      <c r="AH274" s="2">
        <f t="shared" si="31"/>
        <v>3369100</v>
      </c>
      <c r="AI274" s="2" cm="1">
        <f t="array" ref="AI274">_xlfn.XLOOKUP(AI$1&amp;$AB274,$M$3:$M$1662&amp;$N$3:$N$1662,$O$3:$O$1662,0,0,1)</f>
        <v>1600</v>
      </c>
      <c r="AJ274" s="2" cm="1">
        <f t="array" ref="AJ274">_xlfn.XLOOKUP(AJ$1&amp;$AB274,$M$3:$M$1662&amp;$N$3:$N$1662,$O$3:$O$1662,0,0,1)</f>
        <v>700</v>
      </c>
      <c r="AK274" s="2" cm="1">
        <f t="array" ref="AK274">_xlfn.XLOOKUP(AK$1&amp;$AB274,$M$3:$M$1662&amp;$N$3:$N$1662,$O$3:$O$1662,0,0,1)</f>
        <v>800</v>
      </c>
      <c r="AL274" s="2" cm="1">
        <f t="array" ref="AL274">_xlfn.XLOOKUP(AL$1&amp;$AB274,$M$3:$M$1662&amp;$N$3:$N$1662,$O$3:$O$1662,0,0,1)</f>
        <v>1100</v>
      </c>
      <c r="AM274" s="2" cm="1">
        <f t="array" ref="AM274">_xlfn.XLOOKUP(AM$1&amp;$AB274,$M$3:$M$1662&amp;$N$3:$N$1662,$O$3:$O$1662,0,0,1)</f>
        <v>19900</v>
      </c>
    </row>
    <row r="275" spans="13:39" x14ac:dyDescent="0.4">
      <c r="M275" t="s">
        <v>870</v>
      </c>
      <c r="N275" t="s">
        <v>515</v>
      </c>
      <c r="O275">
        <v>19900</v>
      </c>
      <c r="AB275" t="s">
        <v>80</v>
      </c>
      <c r="AC275" s="2">
        <f t="shared" si="30"/>
        <v>1402520</v>
      </c>
      <c r="AD275" s="2">
        <f t="shared" si="31"/>
        <v>745300</v>
      </c>
      <c r="AE275" s="2">
        <f t="shared" si="31"/>
        <v>532200</v>
      </c>
      <c r="AF275" s="2">
        <f t="shared" si="31"/>
        <v>1127400</v>
      </c>
      <c r="AG275" s="2">
        <f t="shared" si="31"/>
        <v>1228900</v>
      </c>
      <c r="AH275" s="2">
        <f t="shared" si="31"/>
        <v>3378800</v>
      </c>
      <c r="AI275" s="2" cm="1">
        <f t="array" ref="AI275">_xlfn.XLOOKUP(AI$1&amp;$AB275,$M$3:$M$1662&amp;$N$3:$N$1662,$O$3:$O$1662,0,0,1)</f>
        <v>0</v>
      </c>
      <c r="AJ275" s="2" cm="1">
        <f t="array" ref="AJ275">_xlfn.XLOOKUP(AJ$1&amp;$AB275,$M$3:$M$1662&amp;$N$3:$N$1662,$O$3:$O$1662,0,0,1)</f>
        <v>2000</v>
      </c>
      <c r="AK275" s="2" cm="1">
        <f t="array" ref="AK275">_xlfn.XLOOKUP(AK$1&amp;$AB275,$M$3:$M$1662&amp;$N$3:$N$1662,$O$3:$O$1662,0,0,1)</f>
        <v>1200</v>
      </c>
      <c r="AL275" s="2" cm="1">
        <f t="array" ref="AL275">_xlfn.XLOOKUP(AL$1&amp;$AB275,$M$3:$M$1662&amp;$N$3:$N$1662,$O$3:$O$1662,0,0,1)</f>
        <v>1900</v>
      </c>
      <c r="AM275" s="2" cm="1">
        <f t="array" ref="AM275">_xlfn.XLOOKUP(AM$1&amp;$AB275,$M$3:$M$1662&amp;$N$3:$N$1662,$O$3:$O$1662,0,0,1)</f>
        <v>9700</v>
      </c>
    </row>
    <row r="276" spans="13:39" x14ac:dyDescent="0.4">
      <c r="M276" t="s">
        <v>870</v>
      </c>
      <c r="N276" t="s">
        <v>516</v>
      </c>
      <c r="O276">
        <v>9700</v>
      </c>
      <c r="AB276" t="s">
        <v>31</v>
      </c>
      <c r="AC276" s="2">
        <f t="shared" si="30"/>
        <v>1403580</v>
      </c>
      <c r="AD276" s="2">
        <f t="shared" ref="AD276:AH291" si="32">AD275+AI276</f>
        <v>746600</v>
      </c>
      <c r="AE276" s="2">
        <f t="shared" si="32"/>
        <v>532700</v>
      </c>
      <c r="AF276" s="2">
        <f t="shared" si="32"/>
        <v>1128400</v>
      </c>
      <c r="AG276" s="2">
        <f t="shared" si="32"/>
        <v>1231000</v>
      </c>
      <c r="AH276" s="2">
        <f t="shared" si="32"/>
        <v>3379200</v>
      </c>
      <c r="AI276" s="2" cm="1">
        <f t="array" ref="AI276">_xlfn.XLOOKUP(AI$1&amp;$AB276,$M$3:$M$1662&amp;$N$3:$N$1662,$O$3:$O$1662,0,0,1)</f>
        <v>1300</v>
      </c>
      <c r="AJ276" s="2" cm="1">
        <f t="array" ref="AJ276">_xlfn.XLOOKUP(AJ$1&amp;$AB276,$M$3:$M$1662&amp;$N$3:$N$1662,$O$3:$O$1662,0,0,1)</f>
        <v>500</v>
      </c>
      <c r="AK276" s="2" cm="1">
        <f t="array" ref="AK276">_xlfn.XLOOKUP(AK$1&amp;$AB276,$M$3:$M$1662&amp;$N$3:$N$1662,$O$3:$O$1662,0,0,1)</f>
        <v>1000</v>
      </c>
      <c r="AL276" s="2" cm="1">
        <f t="array" ref="AL276">_xlfn.XLOOKUP(AL$1&amp;$AB276,$M$3:$M$1662&amp;$N$3:$N$1662,$O$3:$O$1662,0,0,1)</f>
        <v>2100</v>
      </c>
      <c r="AM276" s="2" cm="1">
        <f t="array" ref="AM276">_xlfn.XLOOKUP(AM$1&amp;$AB276,$M$3:$M$1662&amp;$N$3:$N$1662,$O$3:$O$1662,0,0,1)</f>
        <v>400</v>
      </c>
    </row>
    <row r="277" spans="13:39" x14ac:dyDescent="0.4">
      <c r="M277" t="s">
        <v>870</v>
      </c>
      <c r="N277" t="s">
        <v>517</v>
      </c>
      <c r="O277">
        <v>400</v>
      </c>
      <c r="AB277" t="s">
        <v>40</v>
      </c>
      <c r="AC277" s="2">
        <f t="shared" si="30"/>
        <v>1405480</v>
      </c>
      <c r="AD277" s="2">
        <f t="shared" si="32"/>
        <v>748700</v>
      </c>
      <c r="AE277" s="2">
        <f t="shared" si="32"/>
        <v>533400</v>
      </c>
      <c r="AF277" s="2">
        <f t="shared" si="32"/>
        <v>1131200</v>
      </c>
      <c r="AG277" s="2">
        <f t="shared" si="32"/>
        <v>1231300</v>
      </c>
      <c r="AH277" s="2">
        <f t="shared" si="32"/>
        <v>3382800</v>
      </c>
      <c r="AI277" s="2" cm="1">
        <f t="array" ref="AI277">_xlfn.XLOOKUP(AI$1&amp;$AB277,$M$3:$M$1662&amp;$N$3:$N$1662,$O$3:$O$1662,0,0,1)</f>
        <v>2100</v>
      </c>
      <c r="AJ277" s="2" cm="1">
        <f t="array" ref="AJ277">_xlfn.XLOOKUP(AJ$1&amp;$AB277,$M$3:$M$1662&amp;$N$3:$N$1662,$O$3:$O$1662,0,0,1)</f>
        <v>700</v>
      </c>
      <c r="AK277" s="2" cm="1">
        <f t="array" ref="AK277">_xlfn.XLOOKUP(AK$1&amp;$AB277,$M$3:$M$1662&amp;$N$3:$N$1662,$O$3:$O$1662,0,0,1)</f>
        <v>2800</v>
      </c>
      <c r="AL277" s="2" cm="1">
        <f t="array" ref="AL277">_xlfn.XLOOKUP(AL$1&amp;$AB277,$M$3:$M$1662&amp;$N$3:$N$1662,$O$3:$O$1662,0,0,1)</f>
        <v>300</v>
      </c>
      <c r="AM277" s="2" cm="1">
        <f t="array" ref="AM277">_xlfn.XLOOKUP(AM$1&amp;$AB277,$M$3:$M$1662&amp;$N$3:$N$1662,$O$3:$O$1662,0,0,1)</f>
        <v>3600</v>
      </c>
    </row>
    <row r="278" spans="13:39" x14ac:dyDescent="0.4">
      <c r="M278" t="s">
        <v>870</v>
      </c>
      <c r="N278" t="s">
        <v>518</v>
      </c>
      <c r="O278">
        <v>3600</v>
      </c>
      <c r="AB278" t="s">
        <v>46</v>
      </c>
      <c r="AC278" s="2">
        <f t="shared" si="30"/>
        <v>1408360</v>
      </c>
      <c r="AD278" s="2">
        <f t="shared" si="32"/>
        <v>749700</v>
      </c>
      <c r="AE278" s="2">
        <f t="shared" si="32"/>
        <v>534700</v>
      </c>
      <c r="AF278" s="2">
        <f t="shared" si="32"/>
        <v>1135400</v>
      </c>
      <c r="AG278" s="2">
        <f t="shared" si="32"/>
        <v>1236800</v>
      </c>
      <c r="AH278" s="2">
        <f t="shared" si="32"/>
        <v>3385200</v>
      </c>
      <c r="AI278" s="2" cm="1">
        <f t="array" ref="AI278">_xlfn.XLOOKUP(AI$1&amp;$AB278,$M$3:$M$1662&amp;$N$3:$N$1662,$O$3:$O$1662,0,0,1)</f>
        <v>1000</v>
      </c>
      <c r="AJ278" s="2" cm="1">
        <f t="array" ref="AJ278">_xlfn.XLOOKUP(AJ$1&amp;$AB278,$M$3:$M$1662&amp;$N$3:$N$1662,$O$3:$O$1662,0,0,1)</f>
        <v>1300</v>
      </c>
      <c r="AK278" s="2" cm="1">
        <f t="array" ref="AK278">_xlfn.XLOOKUP(AK$1&amp;$AB278,$M$3:$M$1662&amp;$N$3:$N$1662,$O$3:$O$1662,0,0,1)</f>
        <v>4200</v>
      </c>
      <c r="AL278" s="2" cm="1">
        <f t="array" ref="AL278">_xlfn.XLOOKUP(AL$1&amp;$AB278,$M$3:$M$1662&amp;$N$3:$N$1662,$O$3:$O$1662,0,0,1)</f>
        <v>5500</v>
      </c>
      <c r="AM278" s="2" cm="1">
        <f t="array" ref="AM278">_xlfn.XLOOKUP(AM$1&amp;$AB278,$M$3:$M$1662&amp;$N$3:$N$1662,$O$3:$O$1662,0,0,1)</f>
        <v>2400</v>
      </c>
    </row>
    <row r="279" spans="13:39" x14ac:dyDescent="0.4">
      <c r="M279" t="s">
        <v>870</v>
      </c>
      <c r="N279" t="s">
        <v>519</v>
      </c>
      <c r="O279">
        <v>2400</v>
      </c>
      <c r="AB279" t="s">
        <v>69</v>
      </c>
      <c r="AC279" s="2">
        <f t="shared" si="30"/>
        <v>1409700</v>
      </c>
      <c r="AD279" s="2">
        <f t="shared" si="32"/>
        <v>753800</v>
      </c>
      <c r="AE279" s="2">
        <f t="shared" si="32"/>
        <v>535200</v>
      </c>
      <c r="AF279" s="2">
        <f t="shared" si="32"/>
        <v>1136600</v>
      </c>
      <c r="AG279" s="2">
        <f t="shared" si="32"/>
        <v>1237000</v>
      </c>
      <c r="AH279" s="2">
        <f t="shared" si="32"/>
        <v>3385900</v>
      </c>
      <c r="AI279" s="2" cm="1">
        <f t="array" ref="AI279">_xlfn.XLOOKUP(AI$1&amp;$AB279,$M$3:$M$1662&amp;$N$3:$N$1662,$O$3:$O$1662,0,0,1)</f>
        <v>4100</v>
      </c>
      <c r="AJ279" s="2" cm="1">
        <f t="array" ref="AJ279">_xlfn.XLOOKUP(AJ$1&amp;$AB279,$M$3:$M$1662&amp;$N$3:$N$1662,$O$3:$O$1662,0,0,1)</f>
        <v>500</v>
      </c>
      <c r="AK279" s="2" cm="1">
        <f t="array" ref="AK279">_xlfn.XLOOKUP(AK$1&amp;$AB279,$M$3:$M$1662&amp;$N$3:$N$1662,$O$3:$O$1662,0,0,1)</f>
        <v>1200</v>
      </c>
      <c r="AL279" s="2" cm="1">
        <f t="array" ref="AL279">_xlfn.XLOOKUP(AL$1&amp;$AB279,$M$3:$M$1662&amp;$N$3:$N$1662,$O$3:$O$1662,0,0,1)</f>
        <v>200</v>
      </c>
      <c r="AM279" s="2" cm="1">
        <f t="array" ref="AM279">_xlfn.XLOOKUP(AM$1&amp;$AB279,$M$3:$M$1662&amp;$N$3:$N$1662,$O$3:$O$1662,0,0,1)</f>
        <v>700</v>
      </c>
    </row>
    <row r="280" spans="13:39" x14ac:dyDescent="0.4">
      <c r="M280" t="s">
        <v>870</v>
      </c>
      <c r="N280" t="s">
        <v>520</v>
      </c>
      <c r="O280">
        <v>700</v>
      </c>
      <c r="AB280" t="s">
        <v>70</v>
      </c>
      <c r="AC280" s="2">
        <f t="shared" si="30"/>
        <v>1410800</v>
      </c>
      <c r="AD280" s="2">
        <f t="shared" si="32"/>
        <v>754000</v>
      </c>
      <c r="AE280" s="2">
        <f t="shared" si="32"/>
        <v>536300</v>
      </c>
      <c r="AF280" s="2">
        <f t="shared" si="32"/>
        <v>1138500</v>
      </c>
      <c r="AG280" s="2">
        <f t="shared" si="32"/>
        <v>1237500</v>
      </c>
      <c r="AH280" s="2">
        <f t="shared" si="32"/>
        <v>3387700</v>
      </c>
      <c r="AI280" s="2" cm="1">
        <f t="array" ref="AI280">_xlfn.XLOOKUP(AI$1&amp;$AB280,$M$3:$M$1662&amp;$N$3:$N$1662,$O$3:$O$1662,0,0,1)</f>
        <v>200</v>
      </c>
      <c r="AJ280" s="2" cm="1">
        <f t="array" ref="AJ280">_xlfn.XLOOKUP(AJ$1&amp;$AB280,$M$3:$M$1662&amp;$N$3:$N$1662,$O$3:$O$1662,0,0,1)</f>
        <v>1100</v>
      </c>
      <c r="AK280" s="2" cm="1">
        <f t="array" ref="AK280">_xlfn.XLOOKUP(AK$1&amp;$AB280,$M$3:$M$1662&amp;$N$3:$N$1662,$O$3:$O$1662,0,0,1)</f>
        <v>1900</v>
      </c>
      <c r="AL280" s="2" cm="1">
        <f t="array" ref="AL280">_xlfn.XLOOKUP(AL$1&amp;$AB280,$M$3:$M$1662&amp;$N$3:$N$1662,$O$3:$O$1662,0,0,1)</f>
        <v>500</v>
      </c>
      <c r="AM280" s="2" cm="1">
        <f t="array" ref="AM280">_xlfn.XLOOKUP(AM$1&amp;$AB280,$M$3:$M$1662&amp;$N$3:$N$1662,$O$3:$O$1662,0,0,1)</f>
        <v>1800</v>
      </c>
    </row>
    <row r="281" spans="13:39" x14ac:dyDescent="0.4">
      <c r="M281" t="s">
        <v>870</v>
      </c>
      <c r="N281" t="s">
        <v>521</v>
      </c>
      <c r="O281">
        <v>1800</v>
      </c>
      <c r="AB281" t="s">
        <v>15</v>
      </c>
      <c r="AC281" s="2">
        <f t="shared" si="30"/>
        <v>1412520</v>
      </c>
      <c r="AD281" s="2">
        <f t="shared" si="32"/>
        <v>757900</v>
      </c>
      <c r="AE281" s="2">
        <f t="shared" si="32"/>
        <v>536700</v>
      </c>
      <c r="AF281" s="2">
        <f t="shared" si="32"/>
        <v>1140300</v>
      </c>
      <c r="AG281" s="2">
        <f t="shared" si="32"/>
        <v>1238200</v>
      </c>
      <c r="AH281" s="2">
        <f t="shared" si="32"/>
        <v>3389500</v>
      </c>
      <c r="AI281" s="2" cm="1">
        <f t="array" ref="AI281">_xlfn.XLOOKUP(AI$1&amp;$AB281,$M$3:$M$1662&amp;$N$3:$N$1662,$O$3:$O$1662,0,0,1)</f>
        <v>3900</v>
      </c>
      <c r="AJ281" s="2" cm="1">
        <f t="array" ref="AJ281">_xlfn.XLOOKUP(AJ$1&amp;$AB281,$M$3:$M$1662&amp;$N$3:$N$1662,$O$3:$O$1662,0,0,1)</f>
        <v>400</v>
      </c>
      <c r="AK281" s="2" cm="1">
        <f t="array" ref="AK281">_xlfn.XLOOKUP(AK$1&amp;$AB281,$M$3:$M$1662&amp;$N$3:$N$1662,$O$3:$O$1662,0,0,1)</f>
        <v>1800</v>
      </c>
      <c r="AL281" s="2" cm="1">
        <f t="array" ref="AL281">_xlfn.XLOOKUP(AL$1&amp;$AB281,$M$3:$M$1662&amp;$N$3:$N$1662,$O$3:$O$1662,0,0,1)</f>
        <v>700</v>
      </c>
      <c r="AM281" s="2" cm="1">
        <f t="array" ref="AM281">_xlfn.XLOOKUP(AM$1&amp;$AB281,$M$3:$M$1662&amp;$N$3:$N$1662,$O$3:$O$1662,0,0,1)</f>
        <v>1800</v>
      </c>
    </row>
    <row r="282" spans="13:39" x14ac:dyDescent="0.4">
      <c r="M282" t="s">
        <v>870</v>
      </c>
      <c r="N282" t="s">
        <v>522</v>
      </c>
      <c r="O282">
        <v>1800</v>
      </c>
      <c r="AB282" t="s">
        <v>22</v>
      </c>
      <c r="AC282" s="2">
        <f t="shared" si="30"/>
        <v>1415760</v>
      </c>
      <c r="AD282" s="2">
        <f t="shared" si="32"/>
        <v>761000</v>
      </c>
      <c r="AE282" s="2">
        <f t="shared" si="32"/>
        <v>537300</v>
      </c>
      <c r="AF282" s="2">
        <f t="shared" si="32"/>
        <v>1146700</v>
      </c>
      <c r="AG282" s="2">
        <f t="shared" si="32"/>
        <v>1240900</v>
      </c>
      <c r="AH282" s="2">
        <f t="shared" si="32"/>
        <v>3392900</v>
      </c>
      <c r="AI282" s="2" cm="1">
        <f t="array" ref="AI282">_xlfn.XLOOKUP(AI$1&amp;$AB282,$M$3:$M$1662&amp;$N$3:$N$1662,$O$3:$O$1662,0,0,1)</f>
        <v>3100</v>
      </c>
      <c r="AJ282" s="2" cm="1">
        <f t="array" ref="AJ282">_xlfn.XLOOKUP(AJ$1&amp;$AB282,$M$3:$M$1662&amp;$N$3:$N$1662,$O$3:$O$1662,0,0,1)</f>
        <v>600</v>
      </c>
      <c r="AK282" s="2" cm="1">
        <f t="array" ref="AK282">_xlfn.XLOOKUP(AK$1&amp;$AB282,$M$3:$M$1662&amp;$N$3:$N$1662,$O$3:$O$1662,0,0,1)</f>
        <v>6400</v>
      </c>
      <c r="AL282" s="2" cm="1">
        <f t="array" ref="AL282">_xlfn.XLOOKUP(AL$1&amp;$AB282,$M$3:$M$1662&amp;$N$3:$N$1662,$O$3:$O$1662,0,0,1)</f>
        <v>2700</v>
      </c>
      <c r="AM282" s="2" cm="1">
        <f t="array" ref="AM282">_xlfn.XLOOKUP(AM$1&amp;$AB282,$M$3:$M$1662&amp;$N$3:$N$1662,$O$3:$O$1662,0,0,1)</f>
        <v>3400</v>
      </c>
    </row>
    <row r="283" spans="13:39" x14ac:dyDescent="0.4">
      <c r="M283" t="s">
        <v>870</v>
      </c>
      <c r="N283" t="s">
        <v>523</v>
      </c>
      <c r="O283">
        <v>3400</v>
      </c>
      <c r="AB283" t="s">
        <v>34</v>
      </c>
      <c r="AC283" s="2">
        <f t="shared" si="30"/>
        <v>1417420</v>
      </c>
      <c r="AD283" s="2">
        <f t="shared" si="32"/>
        <v>761300</v>
      </c>
      <c r="AE283" s="2">
        <f t="shared" si="32"/>
        <v>538000</v>
      </c>
      <c r="AF283" s="2">
        <f t="shared" si="32"/>
        <v>1147400</v>
      </c>
      <c r="AG283" s="2">
        <f t="shared" si="32"/>
        <v>1244900</v>
      </c>
      <c r="AH283" s="2">
        <f t="shared" si="32"/>
        <v>3395500</v>
      </c>
      <c r="AI283" s="2" cm="1">
        <f t="array" ref="AI283">_xlfn.XLOOKUP(AI$1&amp;$AB283,$M$3:$M$1662&amp;$N$3:$N$1662,$O$3:$O$1662,0,0,1)</f>
        <v>300</v>
      </c>
      <c r="AJ283" s="2" cm="1">
        <f t="array" ref="AJ283">_xlfn.XLOOKUP(AJ$1&amp;$AB283,$M$3:$M$1662&amp;$N$3:$N$1662,$O$3:$O$1662,0,0,1)</f>
        <v>700</v>
      </c>
      <c r="AK283" s="2" cm="1">
        <f t="array" ref="AK283">_xlfn.XLOOKUP(AK$1&amp;$AB283,$M$3:$M$1662&amp;$N$3:$N$1662,$O$3:$O$1662,0,0,1)</f>
        <v>700</v>
      </c>
      <c r="AL283" s="2" cm="1">
        <f t="array" ref="AL283">_xlfn.XLOOKUP(AL$1&amp;$AB283,$M$3:$M$1662&amp;$N$3:$N$1662,$O$3:$O$1662,0,0,1)</f>
        <v>4000</v>
      </c>
      <c r="AM283" s="2" cm="1">
        <f t="array" ref="AM283">_xlfn.XLOOKUP(AM$1&amp;$AB283,$M$3:$M$1662&amp;$N$3:$N$1662,$O$3:$O$1662,0,0,1)</f>
        <v>2600</v>
      </c>
    </row>
    <row r="284" spans="13:39" x14ac:dyDescent="0.4">
      <c r="M284" t="s">
        <v>870</v>
      </c>
      <c r="N284" t="s">
        <v>524</v>
      </c>
      <c r="O284">
        <v>2600</v>
      </c>
      <c r="AB284" t="s">
        <v>94</v>
      </c>
      <c r="AC284" s="2">
        <f t="shared" si="30"/>
        <v>1419300</v>
      </c>
      <c r="AD284" s="2">
        <f t="shared" si="32"/>
        <v>762500</v>
      </c>
      <c r="AE284" s="2">
        <f t="shared" si="32"/>
        <v>539300</v>
      </c>
      <c r="AF284" s="2">
        <f t="shared" si="32"/>
        <v>1148900</v>
      </c>
      <c r="AG284" s="2">
        <f t="shared" si="32"/>
        <v>1249100</v>
      </c>
      <c r="AH284" s="2">
        <f t="shared" si="32"/>
        <v>3396700</v>
      </c>
      <c r="AI284" s="2" cm="1">
        <f t="array" ref="AI284">_xlfn.XLOOKUP(AI$1&amp;$AB284,$M$3:$M$1662&amp;$N$3:$N$1662,$O$3:$O$1662,0,0,1)</f>
        <v>1200</v>
      </c>
      <c r="AJ284" s="2" cm="1">
        <f t="array" ref="AJ284">_xlfn.XLOOKUP(AJ$1&amp;$AB284,$M$3:$M$1662&amp;$N$3:$N$1662,$O$3:$O$1662,0,0,1)</f>
        <v>1300</v>
      </c>
      <c r="AK284" s="2" cm="1">
        <f t="array" ref="AK284">_xlfn.XLOOKUP(AK$1&amp;$AB284,$M$3:$M$1662&amp;$N$3:$N$1662,$O$3:$O$1662,0,0,1)</f>
        <v>1500</v>
      </c>
      <c r="AL284" s="2" cm="1">
        <f t="array" ref="AL284">_xlfn.XLOOKUP(AL$1&amp;$AB284,$M$3:$M$1662&amp;$N$3:$N$1662,$O$3:$O$1662,0,0,1)</f>
        <v>4200</v>
      </c>
      <c r="AM284" s="2" cm="1">
        <f t="array" ref="AM284">_xlfn.XLOOKUP(AM$1&amp;$AB284,$M$3:$M$1662&amp;$N$3:$N$1662,$O$3:$O$1662,0,0,1)</f>
        <v>1200</v>
      </c>
    </row>
    <row r="285" spans="13:39" x14ac:dyDescent="0.4">
      <c r="M285" t="s">
        <v>870</v>
      </c>
      <c r="N285" t="s">
        <v>525</v>
      </c>
      <c r="O285">
        <v>1200</v>
      </c>
      <c r="AB285" t="s">
        <v>172</v>
      </c>
      <c r="AC285" s="2">
        <f t="shared" si="30"/>
        <v>1421100</v>
      </c>
      <c r="AD285" s="2">
        <f t="shared" si="32"/>
        <v>763400</v>
      </c>
      <c r="AE285" s="2">
        <f t="shared" si="32"/>
        <v>539400</v>
      </c>
      <c r="AF285" s="2">
        <f t="shared" si="32"/>
        <v>1150300</v>
      </c>
      <c r="AG285" s="2">
        <f t="shared" si="32"/>
        <v>1249600</v>
      </c>
      <c r="AH285" s="2">
        <f t="shared" si="32"/>
        <v>3402800</v>
      </c>
      <c r="AI285" s="2" cm="1">
        <f t="array" ref="AI285">_xlfn.XLOOKUP(AI$1&amp;$AB285,$M$3:$M$1662&amp;$N$3:$N$1662,$O$3:$O$1662,0,0,1)</f>
        <v>900</v>
      </c>
      <c r="AJ285" s="2" cm="1">
        <f t="array" ref="AJ285">_xlfn.XLOOKUP(AJ$1&amp;$AB285,$M$3:$M$1662&amp;$N$3:$N$1662,$O$3:$O$1662,0,0,1)</f>
        <v>100</v>
      </c>
      <c r="AK285" s="2" cm="1">
        <f t="array" ref="AK285">_xlfn.XLOOKUP(AK$1&amp;$AB285,$M$3:$M$1662&amp;$N$3:$N$1662,$O$3:$O$1662,0,0,1)</f>
        <v>1400</v>
      </c>
      <c r="AL285" s="2" cm="1">
        <f t="array" ref="AL285">_xlfn.XLOOKUP(AL$1&amp;$AB285,$M$3:$M$1662&amp;$N$3:$N$1662,$O$3:$O$1662,0,0,1)</f>
        <v>500</v>
      </c>
      <c r="AM285" s="2" cm="1">
        <f t="array" ref="AM285">_xlfn.XLOOKUP(AM$1&amp;$AB285,$M$3:$M$1662&amp;$N$3:$N$1662,$O$3:$O$1662,0,0,1)</f>
        <v>6100</v>
      </c>
    </row>
    <row r="286" spans="13:39" x14ac:dyDescent="0.4">
      <c r="M286" t="s">
        <v>870</v>
      </c>
      <c r="N286" t="s">
        <v>526</v>
      </c>
      <c r="O286">
        <v>6100</v>
      </c>
      <c r="AB286" t="s">
        <v>55</v>
      </c>
      <c r="AC286" s="2">
        <f t="shared" si="30"/>
        <v>1423140</v>
      </c>
      <c r="AD286" s="2">
        <f t="shared" si="32"/>
        <v>763700</v>
      </c>
      <c r="AE286" s="2">
        <f t="shared" si="32"/>
        <v>540000</v>
      </c>
      <c r="AF286" s="2">
        <f t="shared" si="32"/>
        <v>1157600</v>
      </c>
      <c r="AG286" s="2">
        <f t="shared" si="32"/>
        <v>1250700</v>
      </c>
      <c r="AH286" s="2">
        <f t="shared" si="32"/>
        <v>3403700</v>
      </c>
      <c r="AI286" s="2" cm="1">
        <f t="array" ref="AI286">_xlfn.XLOOKUP(AI$1&amp;$AB286,$M$3:$M$1662&amp;$N$3:$N$1662,$O$3:$O$1662,0,0,1)</f>
        <v>300</v>
      </c>
      <c r="AJ286" s="2" cm="1">
        <f t="array" ref="AJ286">_xlfn.XLOOKUP(AJ$1&amp;$AB286,$M$3:$M$1662&amp;$N$3:$N$1662,$O$3:$O$1662,0,0,1)</f>
        <v>600</v>
      </c>
      <c r="AK286" s="2" cm="1">
        <f t="array" ref="AK286">_xlfn.XLOOKUP(AK$1&amp;$AB286,$M$3:$M$1662&amp;$N$3:$N$1662,$O$3:$O$1662,0,0,1)</f>
        <v>7300</v>
      </c>
      <c r="AL286" s="2" cm="1">
        <f t="array" ref="AL286">_xlfn.XLOOKUP(AL$1&amp;$AB286,$M$3:$M$1662&amp;$N$3:$N$1662,$O$3:$O$1662,0,0,1)</f>
        <v>1100</v>
      </c>
      <c r="AM286" s="2" cm="1">
        <f t="array" ref="AM286">_xlfn.XLOOKUP(AM$1&amp;$AB286,$M$3:$M$1662&amp;$N$3:$N$1662,$O$3:$O$1662,0,0,1)</f>
        <v>900</v>
      </c>
    </row>
    <row r="287" spans="13:39" x14ac:dyDescent="0.4">
      <c r="M287" t="s">
        <v>870</v>
      </c>
      <c r="N287" t="s">
        <v>527</v>
      </c>
      <c r="O287">
        <v>900</v>
      </c>
      <c r="AB287" t="s">
        <v>75</v>
      </c>
      <c r="AC287" s="2">
        <f t="shared" si="30"/>
        <v>1425100</v>
      </c>
      <c r="AD287" s="2">
        <f t="shared" si="32"/>
        <v>765400</v>
      </c>
      <c r="AE287" s="2">
        <f t="shared" si="32"/>
        <v>542800</v>
      </c>
      <c r="AF287" s="2">
        <f t="shared" si="32"/>
        <v>1158200</v>
      </c>
      <c r="AG287" s="2">
        <f t="shared" si="32"/>
        <v>1251500</v>
      </c>
      <c r="AH287" s="2">
        <f t="shared" si="32"/>
        <v>3407600</v>
      </c>
      <c r="AI287" s="2" cm="1">
        <f t="array" ref="AI287">_xlfn.XLOOKUP(AI$1&amp;$AB287,$M$3:$M$1662&amp;$N$3:$N$1662,$O$3:$O$1662,0,0,1)</f>
        <v>1700</v>
      </c>
      <c r="AJ287" s="2" cm="1">
        <f t="array" ref="AJ287">_xlfn.XLOOKUP(AJ$1&amp;$AB287,$M$3:$M$1662&amp;$N$3:$N$1662,$O$3:$O$1662,0,0,1)</f>
        <v>2800</v>
      </c>
      <c r="AK287" s="2" cm="1">
        <f t="array" ref="AK287">_xlfn.XLOOKUP(AK$1&amp;$AB287,$M$3:$M$1662&amp;$N$3:$N$1662,$O$3:$O$1662,0,0,1)</f>
        <v>600</v>
      </c>
      <c r="AL287" s="2" cm="1">
        <f t="array" ref="AL287">_xlfn.XLOOKUP(AL$1&amp;$AB287,$M$3:$M$1662&amp;$N$3:$N$1662,$O$3:$O$1662,0,0,1)</f>
        <v>800</v>
      </c>
      <c r="AM287" s="2" cm="1">
        <f t="array" ref="AM287">_xlfn.XLOOKUP(AM$1&amp;$AB287,$M$3:$M$1662&amp;$N$3:$N$1662,$O$3:$O$1662,0,0,1)</f>
        <v>3900</v>
      </c>
    </row>
    <row r="288" spans="13:39" x14ac:dyDescent="0.4">
      <c r="M288" t="s">
        <v>870</v>
      </c>
      <c r="N288" t="s">
        <v>528</v>
      </c>
      <c r="O288">
        <v>3900</v>
      </c>
      <c r="AB288" t="s">
        <v>280</v>
      </c>
      <c r="AC288" s="2">
        <f t="shared" si="30"/>
        <v>1428600</v>
      </c>
      <c r="AD288" s="2">
        <f t="shared" si="32"/>
        <v>766500</v>
      </c>
      <c r="AE288" s="2">
        <f t="shared" si="32"/>
        <v>543000</v>
      </c>
      <c r="AF288" s="2">
        <f t="shared" si="32"/>
        <v>1162000</v>
      </c>
      <c r="AG288" s="2">
        <f t="shared" si="32"/>
        <v>1258500</v>
      </c>
      <c r="AH288" s="2">
        <f t="shared" si="32"/>
        <v>3413000</v>
      </c>
      <c r="AI288" s="2" cm="1">
        <f t="array" ref="AI288">_xlfn.XLOOKUP(AI$1&amp;$AB288,$M$3:$M$1662&amp;$N$3:$N$1662,$O$3:$O$1662,0,0,1)</f>
        <v>1100</v>
      </c>
      <c r="AJ288" s="2" cm="1">
        <f t="array" ref="AJ288">_xlfn.XLOOKUP(AJ$1&amp;$AB288,$M$3:$M$1662&amp;$N$3:$N$1662,$O$3:$O$1662,0,0,1)</f>
        <v>200</v>
      </c>
      <c r="AK288" s="2" cm="1">
        <f t="array" ref="AK288">_xlfn.XLOOKUP(AK$1&amp;$AB288,$M$3:$M$1662&amp;$N$3:$N$1662,$O$3:$O$1662,0,0,1)</f>
        <v>3800</v>
      </c>
      <c r="AL288" s="2" cm="1">
        <f t="array" ref="AL288">_xlfn.XLOOKUP(AL$1&amp;$AB288,$M$3:$M$1662&amp;$N$3:$N$1662,$O$3:$O$1662,0,0,1)</f>
        <v>7000</v>
      </c>
      <c r="AM288" s="2" cm="1">
        <f t="array" ref="AM288">_xlfn.XLOOKUP(AM$1&amp;$AB288,$M$3:$M$1662&amp;$N$3:$N$1662,$O$3:$O$1662,0,0,1)</f>
        <v>5400</v>
      </c>
    </row>
    <row r="289" spans="13:39" x14ac:dyDescent="0.4">
      <c r="M289" t="s">
        <v>870</v>
      </c>
      <c r="N289" t="s">
        <v>529</v>
      </c>
      <c r="O289">
        <v>5400</v>
      </c>
      <c r="AB289" t="s">
        <v>59</v>
      </c>
      <c r="AC289" s="2">
        <f t="shared" si="30"/>
        <v>1430080</v>
      </c>
      <c r="AD289" s="2">
        <f t="shared" si="32"/>
        <v>767100</v>
      </c>
      <c r="AE289" s="2">
        <f t="shared" si="32"/>
        <v>544900</v>
      </c>
      <c r="AF289" s="2">
        <f t="shared" si="32"/>
        <v>1162300</v>
      </c>
      <c r="AG289" s="2">
        <f t="shared" si="32"/>
        <v>1262100</v>
      </c>
      <c r="AH289" s="2">
        <f t="shared" si="32"/>
        <v>3414000</v>
      </c>
      <c r="AI289" s="2" cm="1">
        <f t="array" ref="AI289">_xlfn.XLOOKUP(AI$1&amp;$AB289,$M$3:$M$1662&amp;$N$3:$N$1662,$O$3:$O$1662,0,0,1)</f>
        <v>600</v>
      </c>
      <c r="AJ289" s="2" cm="1">
        <f t="array" ref="AJ289">_xlfn.XLOOKUP(AJ$1&amp;$AB289,$M$3:$M$1662&amp;$N$3:$N$1662,$O$3:$O$1662,0,0,1)</f>
        <v>1900</v>
      </c>
      <c r="AK289" s="2" cm="1">
        <f t="array" ref="AK289">_xlfn.XLOOKUP(AK$1&amp;$AB289,$M$3:$M$1662&amp;$N$3:$N$1662,$O$3:$O$1662,0,0,1)</f>
        <v>300</v>
      </c>
      <c r="AL289" s="2" cm="1">
        <f t="array" ref="AL289">_xlfn.XLOOKUP(AL$1&amp;$AB289,$M$3:$M$1662&amp;$N$3:$N$1662,$O$3:$O$1662,0,0,1)</f>
        <v>3600</v>
      </c>
      <c r="AM289" s="2" cm="1">
        <f t="array" ref="AM289">_xlfn.XLOOKUP(AM$1&amp;$AB289,$M$3:$M$1662&amp;$N$3:$N$1662,$O$3:$O$1662,0,0,1)</f>
        <v>1000</v>
      </c>
    </row>
    <row r="290" spans="13:39" x14ac:dyDescent="0.4">
      <c r="M290" t="s">
        <v>870</v>
      </c>
      <c r="N290" t="s">
        <v>530</v>
      </c>
      <c r="O290">
        <v>1000</v>
      </c>
      <c r="AB290" t="s">
        <v>38</v>
      </c>
      <c r="AC290" s="2">
        <f t="shared" si="30"/>
        <v>1431880</v>
      </c>
      <c r="AD290" s="2">
        <f t="shared" si="32"/>
        <v>767400</v>
      </c>
      <c r="AE290" s="2">
        <f t="shared" si="32"/>
        <v>546000</v>
      </c>
      <c r="AF290" s="2">
        <f t="shared" si="32"/>
        <v>1164500</v>
      </c>
      <c r="AG290" s="2">
        <f t="shared" si="32"/>
        <v>1265300</v>
      </c>
      <c r="AH290" s="2">
        <f t="shared" si="32"/>
        <v>3416200</v>
      </c>
      <c r="AI290" s="2" cm="1">
        <f t="array" ref="AI290">_xlfn.XLOOKUP(AI$1&amp;$AB290,$M$3:$M$1662&amp;$N$3:$N$1662,$O$3:$O$1662,0,0,1)</f>
        <v>300</v>
      </c>
      <c r="AJ290" s="2" cm="1">
        <f t="array" ref="AJ290">_xlfn.XLOOKUP(AJ$1&amp;$AB290,$M$3:$M$1662&amp;$N$3:$N$1662,$O$3:$O$1662,0,0,1)</f>
        <v>1100</v>
      </c>
      <c r="AK290" s="2" cm="1">
        <f t="array" ref="AK290">_xlfn.XLOOKUP(AK$1&amp;$AB290,$M$3:$M$1662&amp;$N$3:$N$1662,$O$3:$O$1662,0,0,1)</f>
        <v>2200</v>
      </c>
      <c r="AL290" s="2" cm="1">
        <f t="array" ref="AL290">_xlfn.XLOOKUP(AL$1&amp;$AB290,$M$3:$M$1662&amp;$N$3:$N$1662,$O$3:$O$1662,0,0,1)</f>
        <v>3200</v>
      </c>
      <c r="AM290" s="2" cm="1">
        <f t="array" ref="AM290">_xlfn.XLOOKUP(AM$1&amp;$AB290,$M$3:$M$1662&amp;$N$3:$N$1662,$O$3:$O$1662,0,0,1)</f>
        <v>2200</v>
      </c>
    </row>
    <row r="291" spans="13:39" x14ac:dyDescent="0.4">
      <c r="M291" t="s">
        <v>870</v>
      </c>
      <c r="N291" t="s">
        <v>531</v>
      </c>
      <c r="O291">
        <v>2200</v>
      </c>
      <c r="AB291" t="s">
        <v>312</v>
      </c>
      <c r="AC291" s="2">
        <f t="shared" si="30"/>
        <v>1432420</v>
      </c>
      <c r="AD291" s="2">
        <f t="shared" si="32"/>
        <v>767500</v>
      </c>
      <c r="AE291" s="2">
        <f t="shared" si="32"/>
        <v>546200</v>
      </c>
      <c r="AF291" s="2">
        <f t="shared" si="32"/>
        <v>1164500</v>
      </c>
      <c r="AG291" s="2">
        <f t="shared" si="32"/>
        <v>1267500</v>
      </c>
      <c r="AH291" s="2">
        <f t="shared" si="32"/>
        <v>3416400</v>
      </c>
      <c r="AI291" s="2" cm="1">
        <f t="array" ref="AI291">_xlfn.XLOOKUP(AI$1&amp;$AB291,$M$3:$M$1662&amp;$N$3:$N$1662,$O$3:$O$1662,0,0,1)</f>
        <v>100</v>
      </c>
      <c r="AJ291" s="2" cm="1">
        <f t="array" ref="AJ291">_xlfn.XLOOKUP(AJ$1&amp;$AB291,$M$3:$M$1662&amp;$N$3:$N$1662,$O$3:$O$1662,0,0,1)</f>
        <v>200</v>
      </c>
      <c r="AK291" s="2" cm="1">
        <f t="array" ref="AK291">_xlfn.XLOOKUP(AK$1&amp;$AB291,$M$3:$M$1662&amp;$N$3:$N$1662,$O$3:$O$1662,0,0,1)</f>
        <v>0</v>
      </c>
      <c r="AL291" s="2" cm="1">
        <f t="array" ref="AL291">_xlfn.XLOOKUP(AL$1&amp;$AB291,$M$3:$M$1662&amp;$N$3:$N$1662,$O$3:$O$1662,0,0,1)</f>
        <v>2200</v>
      </c>
      <c r="AM291" s="2" cm="1">
        <f t="array" ref="AM291">_xlfn.XLOOKUP(AM$1&amp;$AB291,$M$3:$M$1662&amp;$N$3:$N$1662,$O$3:$O$1662,0,0,1)</f>
        <v>200</v>
      </c>
    </row>
    <row r="292" spans="13:39" x14ac:dyDescent="0.4">
      <c r="M292" t="s">
        <v>870</v>
      </c>
      <c r="N292" t="s">
        <v>532</v>
      </c>
      <c r="O292">
        <v>200</v>
      </c>
      <c r="AB292" t="s">
        <v>281</v>
      </c>
      <c r="AC292" s="2">
        <f t="shared" si="30"/>
        <v>1434060</v>
      </c>
      <c r="AD292" s="2">
        <f t="shared" ref="AD292:AH307" si="33">AD291+AI292</f>
        <v>768100</v>
      </c>
      <c r="AE292" s="2">
        <f t="shared" si="33"/>
        <v>550100</v>
      </c>
      <c r="AF292" s="2">
        <f t="shared" si="33"/>
        <v>1166500</v>
      </c>
      <c r="AG292" s="2">
        <f t="shared" si="33"/>
        <v>1267700</v>
      </c>
      <c r="AH292" s="2">
        <f t="shared" si="33"/>
        <v>3417900</v>
      </c>
      <c r="AI292" s="2" cm="1">
        <f t="array" ref="AI292">_xlfn.XLOOKUP(AI$1&amp;$AB292,$M$3:$M$1662&amp;$N$3:$N$1662,$O$3:$O$1662,0,0,1)</f>
        <v>600</v>
      </c>
      <c r="AJ292" s="2" cm="1">
        <f t="array" ref="AJ292">_xlfn.XLOOKUP(AJ$1&amp;$AB292,$M$3:$M$1662&amp;$N$3:$N$1662,$O$3:$O$1662,0,0,1)</f>
        <v>3900</v>
      </c>
      <c r="AK292" s="2" cm="1">
        <f t="array" ref="AK292">_xlfn.XLOOKUP(AK$1&amp;$AB292,$M$3:$M$1662&amp;$N$3:$N$1662,$O$3:$O$1662,0,0,1)</f>
        <v>2000</v>
      </c>
      <c r="AL292" s="2" cm="1">
        <f t="array" ref="AL292">_xlfn.XLOOKUP(AL$1&amp;$AB292,$M$3:$M$1662&amp;$N$3:$N$1662,$O$3:$O$1662,0,0,1)</f>
        <v>200</v>
      </c>
      <c r="AM292" s="2" cm="1">
        <f t="array" ref="AM292">_xlfn.XLOOKUP(AM$1&amp;$AB292,$M$3:$M$1662&amp;$N$3:$N$1662,$O$3:$O$1662,0,0,1)</f>
        <v>1500</v>
      </c>
    </row>
    <row r="293" spans="13:39" x14ac:dyDescent="0.4">
      <c r="M293" t="s">
        <v>870</v>
      </c>
      <c r="N293" t="s">
        <v>533</v>
      </c>
      <c r="O293">
        <v>1500</v>
      </c>
      <c r="AB293" t="s">
        <v>265</v>
      </c>
      <c r="AC293" s="2">
        <f t="shared" si="30"/>
        <v>1438100</v>
      </c>
      <c r="AD293" s="2">
        <f t="shared" si="33"/>
        <v>769800</v>
      </c>
      <c r="AE293" s="2">
        <f t="shared" si="33"/>
        <v>554700</v>
      </c>
      <c r="AF293" s="2">
        <f t="shared" si="33"/>
        <v>1168200</v>
      </c>
      <c r="AG293" s="2">
        <f t="shared" si="33"/>
        <v>1270600</v>
      </c>
      <c r="AH293" s="2">
        <f t="shared" si="33"/>
        <v>3427200</v>
      </c>
      <c r="AI293" s="2" cm="1">
        <f t="array" ref="AI293">_xlfn.XLOOKUP(AI$1&amp;$AB293,$M$3:$M$1662&amp;$N$3:$N$1662,$O$3:$O$1662,0,0,1)</f>
        <v>1700</v>
      </c>
      <c r="AJ293" s="2" cm="1">
        <f t="array" ref="AJ293">_xlfn.XLOOKUP(AJ$1&amp;$AB293,$M$3:$M$1662&amp;$N$3:$N$1662,$O$3:$O$1662,0,0,1)</f>
        <v>4600</v>
      </c>
      <c r="AK293" s="2" cm="1">
        <f t="array" ref="AK293">_xlfn.XLOOKUP(AK$1&amp;$AB293,$M$3:$M$1662&amp;$N$3:$N$1662,$O$3:$O$1662,0,0,1)</f>
        <v>1700</v>
      </c>
      <c r="AL293" s="2" cm="1">
        <f t="array" ref="AL293">_xlfn.XLOOKUP(AL$1&amp;$AB293,$M$3:$M$1662&amp;$N$3:$N$1662,$O$3:$O$1662,0,0,1)</f>
        <v>2900</v>
      </c>
      <c r="AM293" s="2" cm="1">
        <f t="array" ref="AM293">_xlfn.XLOOKUP(AM$1&amp;$AB293,$M$3:$M$1662&amp;$N$3:$N$1662,$O$3:$O$1662,0,0,1)</f>
        <v>9300</v>
      </c>
    </row>
    <row r="294" spans="13:39" x14ac:dyDescent="0.4">
      <c r="M294" t="s">
        <v>870</v>
      </c>
      <c r="N294" t="s">
        <v>534</v>
      </c>
      <c r="O294">
        <v>9300</v>
      </c>
      <c r="AB294" t="s">
        <v>19</v>
      </c>
      <c r="AC294" s="2">
        <f t="shared" si="30"/>
        <v>1439980</v>
      </c>
      <c r="AD294" s="2">
        <f t="shared" si="33"/>
        <v>771500</v>
      </c>
      <c r="AE294" s="2">
        <f t="shared" si="33"/>
        <v>557000</v>
      </c>
      <c r="AF294" s="2">
        <f t="shared" si="33"/>
        <v>1169600</v>
      </c>
      <c r="AG294" s="2">
        <f t="shared" si="33"/>
        <v>1273900</v>
      </c>
      <c r="AH294" s="2">
        <f t="shared" si="33"/>
        <v>3427900</v>
      </c>
      <c r="AI294" s="2" cm="1">
        <f t="array" ref="AI294">_xlfn.XLOOKUP(AI$1&amp;$AB294,$M$3:$M$1662&amp;$N$3:$N$1662,$O$3:$O$1662,0,0,1)</f>
        <v>1700</v>
      </c>
      <c r="AJ294" s="2" cm="1">
        <f t="array" ref="AJ294">_xlfn.XLOOKUP(AJ$1&amp;$AB294,$M$3:$M$1662&amp;$N$3:$N$1662,$O$3:$O$1662,0,0,1)</f>
        <v>2300</v>
      </c>
      <c r="AK294" s="2" cm="1">
        <f t="array" ref="AK294">_xlfn.XLOOKUP(AK$1&amp;$AB294,$M$3:$M$1662&amp;$N$3:$N$1662,$O$3:$O$1662,0,0,1)</f>
        <v>1400</v>
      </c>
      <c r="AL294" s="2" cm="1">
        <f t="array" ref="AL294">_xlfn.XLOOKUP(AL$1&amp;$AB294,$M$3:$M$1662&amp;$N$3:$N$1662,$O$3:$O$1662,0,0,1)</f>
        <v>3300</v>
      </c>
      <c r="AM294" s="2" cm="1">
        <f t="array" ref="AM294">_xlfn.XLOOKUP(AM$1&amp;$AB294,$M$3:$M$1662&amp;$N$3:$N$1662,$O$3:$O$1662,0,0,1)</f>
        <v>700</v>
      </c>
    </row>
    <row r="295" spans="13:39" x14ac:dyDescent="0.4">
      <c r="M295" t="s">
        <v>870</v>
      </c>
      <c r="N295" t="s">
        <v>535</v>
      </c>
      <c r="O295">
        <v>700</v>
      </c>
      <c r="AB295" t="s">
        <v>107</v>
      </c>
      <c r="AC295" s="2">
        <f t="shared" si="30"/>
        <v>1441860</v>
      </c>
      <c r="AD295" s="2">
        <f t="shared" si="33"/>
        <v>775900</v>
      </c>
      <c r="AE295" s="2">
        <f t="shared" si="33"/>
        <v>558400</v>
      </c>
      <c r="AF295" s="2">
        <f t="shared" si="33"/>
        <v>1171500</v>
      </c>
      <c r="AG295" s="2">
        <f t="shared" si="33"/>
        <v>1274600</v>
      </c>
      <c r="AH295" s="2">
        <f t="shared" si="33"/>
        <v>3428900</v>
      </c>
      <c r="AI295" s="2" cm="1">
        <f t="array" ref="AI295">_xlfn.XLOOKUP(AI$1&amp;$AB295,$M$3:$M$1662&amp;$N$3:$N$1662,$O$3:$O$1662,0,0,1)</f>
        <v>4400</v>
      </c>
      <c r="AJ295" s="2" cm="1">
        <f t="array" ref="AJ295">_xlfn.XLOOKUP(AJ$1&amp;$AB295,$M$3:$M$1662&amp;$N$3:$N$1662,$O$3:$O$1662,0,0,1)</f>
        <v>1400</v>
      </c>
      <c r="AK295" s="2" cm="1">
        <f t="array" ref="AK295">_xlfn.XLOOKUP(AK$1&amp;$AB295,$M$3:$M$1662&amp;$N$3:$N$1662,$O$3:$O$1662,0,0,1)</f>
        <v>1900</v>
      </c>
      <c r="AL295" s="2" cm="1">
        <f t="array" ref="AL295">_xlfn.XLOOKUP(AL$1&amp;$AB295,$M$3:$M$1662&amp;$N$3:$N$1662,$O$3:$O$1662,0,0,1)</f>
        <v>700</v>
      </c>
      <c r="AM295" s="2" cm="1">
        <f t="array" ref="AM295">_xlfn.XLOOKUP(AM$1&amp;$AB295,$M$3:$M$1662&amp;$N$3:$N$1662,$O$3:$O$1662,0,0,1)</f>
        <v>1000</v>
      </c>
    </row>
    <row r="296" spans="13:39" x14ac:dyDescent="0.4">
      <c r="M296" t="s">
        <v>870</v>
      </c>
      <c r="N296" t="s">
        <v>536</v>
      </c>
      <c r="O296">
        <v>1000</v>
      </c>
      <c r="AB296" t="s">
        <v>133</v>
      </c>
      <c r="AC296" s="2">
        <f t="shared" si="30"/>
        <v>1443700</v>
      </c>
      <c r="AD296" s="2">
        <f t="shared" si="33"/>
        <v>776400</v>
      </c>
      <c r="AE296" s="2">
        <f t="shared" si="33"/>
        <v>559400</v>
      </c>
      <c r="AF296" s="2">
        <f t="shared" si="33"/>
        <v>1171800</v>
      </c>
      <c r="AG296" s="2">
        <f t="shared" si="33"/>
        <v>1277300</v>
      </c>
      <c r="AH296" s="2">
        <f t="shared" si="33"/>
        <v>3433600</v>
      </c>
      <c r="AI296" s="2" cm="1">
        <f t="array" ref="AI296">_xlfn.XLOOKUP(AI$1&amp;$AB296,$M$3:$M$1662&amp;$N$3:$N$1662,$O$3:$O$1662,0,0,1)</f>
        <v>500</v>
      </c>
      <c r="AJ296" s="2" cm="1">
        <f t="array" ref="AJ296">_xlfn.XLOOKUP(AJ$1&amp;$AB296,$M$3:$M$1662&amp;$N$3:$N$1662,$O$3:$O$1662,0,0,1)</f>
        <v>1000</v>
      </c>
      <c r="AK296" s="2" cm="1">
        <f t="array" ref="AK296">_xlfn.XLOOKUP(AK$1&amp;$AB296,$M$3:$M$1662&amp;$N$3:$N$1662,$O$3:$O$1662,0,0,1)</f>
        <v>300</v>
      </c>
      <c r="AL296" s="2" cm="1">
        <f t="array" ref="AL296">_xlfn.XLOOKUP(AL$1&amp;$AB296,$M$3:$M$1662&amp;$N$3:$N$1662,$O$3:$O$1662,0,0,1)</f>
        <v>2700</v>
      </c>
      <c r="AM296" s="2" cm="1">
        <f t="array" ref="AM296">_xlfn.XLOOKUP(AM$1&amp;$AB296,$M$3:$M$1662&amp;$N$3:$N$1662,$O$3:$O$1662,0,0,1)</f>
        <v>4700</v>
      </c>
    </row>
    <row r="297" spans="13:39" x14ac:dyDescent="0.4">
      <c r="M297" t="s">
        <v>870</v>
      </c>
      <c r="N297" t="s">
        <v>537</v>
      </c>
      <c r="O297">
        <v>4700</v>
      </c>
      <c r="AB297" t="s">
        <v>76</v>
      </c>
      <c r="AC297" s="2">
        <f t="shared" si="30"/>
        <v>1444600</v>
      </c>
      <c r="AD297" s="2">
        <f t="shared" si="33"/>
        <v>776600</v>
      </c>
      <c r="AE297" s="2">
        <f t="shared" si="33"/>
        <v>560200</v>
      </c>
      <c r="AF297" s="2">
        <f t="shared" si="33"/>
        <v>1174400</v>
      </c>
      <c r="AG297" s="2">
        <f t="shared" si="33"/>
        <v>1277700</v>
      </c>
      <c r="AH297" s="2">
        <f t="shared" si="33"/>
        <v>3434100</v>
      </c>
      <c r="AI297" s="2" cm="1">
        <f t="array" ref="AI297">_xlfn.XLOOKUP(AI$1&amp;$AB297,$M$3:$M$1662&amp;$N$3:$N$1662,$O$3:$O$1662,0,0,1)</f>
        <v>200</v>
      </c>
      <c r="AJ297" s="2" cm="1">
        <f t="array" ref="AJ297">_xlfn.XLOOKUP(AJ$1&amp;$AB297,$M$3:$M$1662&amp;$N$3:$N$1662,$O$3:$O$1662,0,0,1)</f>
        <v>800</v>
      </c>
      <c r="AK297" s="2" cm="1">
        <f t="array" ref="AK297">_xlfn.XLOOKUP(AK$1&amp;$AB297,$M$3:$M$1662&amp;$N$3:$N$1662,$O$3:$O$1662,0,0,1)</f>
        <v>2600</v>
      </c>
      <c r="AL297" s="2" cm="1">
        <f t="array" ref="AL297">_xlfn.XLOOKUP(AL$1&amp;$AB297,$M$3:$M$1662&amp;$N$3:$N$1662,$O$3:$O$1662,0,0,1)</f>
        <v>400</v>
      </c>
      <c r="AM297" s="2" cm="1">
        <f t="array" ref="AM297">_xlfn.XLOOKUP(AM$1&amp;$AB297,$M$3:$M$1662&amp;$N$3:$N$1662,$O$3:$O$1662,0,0,1)</f>
        <v>500</v>
      </c>
    </row>
    <row r="298" spans="13:39" x14ac:dyDescent="0.4">
      <c r="M298" t="s">
        <v>870</v>
      </c>
      <c r="N298" t="s">
        <v>538</v>
      </c>
      <c r="O298">
        <v>500</v>
      </c>
      <c r="AB298" t="s">
        <v>13</v>
      </c>
      <c r="AC298" s="2">
        <f t="shared" si="30"/>
        <v>1445400</v>
      </c>
      <c r="AD298" s="2">
        <f t="shared" si="33"/>
        <v>776900</v>
      </c>
      <c r="AE298" s="2">
        <f t="shared" si="33"/>
        <v>561500</v>
      </c>
      <c r="AF298" s="2">
        <f t="shared" si="33"/>
        <v>1174800</v>
      </c>
      <c r="AG298" s="2">
        <f t="shared" si="33"/>
        <v>1279000</v>
      </c>
      <c r="AH298" s="2">
        <f t="shared" si="33"/>
        <v>3434800</v>
      </c>
      <c r="AI298" s="2" cm="1">
        <f t="array" ref="AI298">_xlfn.XLOOKUP(AI$1&amp;$AB298,$M$3:$M$1662&amp;$N$3:$N$1662,$O$3:$O$1662,0,0,1)</f>
        <v>300</v>
      </c>
      <c r="AJ298" s="2" cm="1">
        <f t="array" ref="AJ298">_xlfn.XLOOKUP(AJ$1&amp;$AB298,$M$3:$M$1662&amp;$N$3:$N$1662,$O$3:$O$1662,0,0,1)</f>
        <v>1300</v>
      </c>
      <c r="AK298" s="2" cm="1">
        <f t="array" ref="AK298">_xlfn.XLOOKUP(AK$1&amp;$AB298,$M$3:$M$1662&amp;$N$3:$N$1662,$O$3:$O$1662,0,0,1)</f>
        <v>400</v>
      </c>
      <c r="AL298" s="2" cm="1">
        <f t="array" ref="AL298">_xlfn.XLOOKUP(AL$1&amp;$AB298,$M$3:$M$1662&amp;$N$3:$N$1662,$O$3:$O$1662,0,0,1)</f>
        <v>1300</v>
      </c>
      <c r="AM298" s="2" cm="1">
        <f t="array" ref="AM298">_xlfn.XLOOKUP(AM$1&amp;$AB298,$M$3:$M$1662&amp;$N$3:$N$1662,$O$3:$O$1662,0,0,1)</f>
        <v>700</v>
      </c>
    </row>
    <row r="299" spans="13:39" x14ac:dyDescent="0.4">
      <c r="M299" t="s">
        <v>870</v>
      </c>
      <c r="N299" t="s">
        <v>539</v>
      </c>
      <c r="O299">
        <v>700</v>
      </c>
      <c r="AB299" t="s">
        <v>218</v>
      </c>
      <c r="AC299" s="2">
        <f t="shared" si="30"/>
        <v>1446280</v>
      </c>
      <c r="AD299" s="2">
        <f t="shared" si="33"/>
        <v>777300</v>
      </c>
      <c r="AE299" s="2">
        <f t="shared" si="33"/>
        <v>562800</v>
      </c>
      <c r="AF299" s="2">
        <f t="shared" si="33"/>
        <v>1175800</v>
      </c>
      <c r="AG299" s="2">
        <f t="shared" si="33"/>
        <v>1279200</v>
      </c>
      <c r="AH299" s="2">
        <f t="shared" si="33"/>
        <v>3436300</v>
      </c>
      <c r="AI299" s="2" cm="1">
        <f t="array" ref="AI299">_xlfn.XLOOKUP(AI$1&amp;$AB299,$M$3:$M$1662&amp;$N$3:$N$1662,$O$3:$O$1662,0,0,1)</f>
        <v>400</v>
      </c>
      <c r="AJ299" s="2" cm="1">
        <f t="array" ref="AJ299">_xlfn.XLOOKUP(AJ$1&amp;$AB299,$M$3:$M$1662&amp;$N$3:$N$1662,$O$3:$O$1662,0,0,1)</f>
        <v>1300</v>
      </c>
      <c r="AK299" s="2" cm="1">
        <f t="array" ref="AK299">_xlfn.XLOOKUP(AK$1&amp;$AB299,$M$3:$M$1662&amp;$N$3:$N$1662,$O$3:$O$1662,0,0,1)</f>
        <v>1000</v>
      </c>
      <c r="AL299" s="2" cm="1">
        <f t="array" ref="AL299">_xlfn.XLOOKUP(AL$1&amp;$AB299,$M$3:$M$1662&amp;$N$3:$N$1662,$O$3:$O$1662,0,0,1)</f>
        <v>200</v>
      </c>
      <c r="AM299" s="2" cm="1">
        <f t="array" ref="AM299">_xlfn.XLOOKUP(AM$1&amp;$AB299,$M$3:$M$1662&amp;$N$3:$N$1662,$O$3:$O$1662,0,0,1)</f>
        <v>1500</v>
      </c>
    </row>
    <row r="300" spans="13:39" x14ac:dyDescent="0.4">
      <c r="M300" t="s">
        <v>870</v>
      </c>
      <c r="N300" t="s">
        <v>540</v>
      </c>
      <c r="O300">
        <v>1500</v>
      </c>
      <c r="AB300" t="s">
        <v>230</v>
      </c>
      <c r="AC300" s="2">
        <f t="shared" si="30"/>
        <v>1448560</v>
      </c>
      <c r="AD300" s="2">
        <f t="shared" si="33"/>
        <v>777700</v>
      </c>
      <c r="AE300" s="2">
        <f t="shared" si="33"/>
        <v>563800</v>
      </c>
      <c r="AF300" s="2">
        <f t="shared" si="33"/>
        <v>1181700</v>
      </c>
      <c r="AG300" s="2">
        <f t="shared" si="33"/>
        <v>1282500</v>
      </c>
      <c r="AH300" s="2">
        <f t="shared" si="33"/>
        <v>3437100</v>
      </c>
      <c r="AI300" s="2" cm="1">
        <f t="array" ref="AI300">_xlfn.XLOOKUP(AI$1&amp;$AB300,$M$3:$M$1662&amp;$N$3:$N$1662,$O$3:$O$1662,0,0,1)</f>
        <v>400</v>
      </c>
      <c r="AJ300" s="2" cm="1">
        <f t="array" ref="AJ300">_xlfn.XLOOKUP(AJ$1&amp;$AB300,$M$3:$M$1662&amp;$N$3:$N$1662,$O$3:$O$1662,0,0,1)</f>
        <v>1000</v>
      </c>
      <c r="AK300" s="2" cm="1">
        <f t="array" ref="AK300">_xlfn.XLOOKUP(AK$1&amp;$AB300,$M$3:$M$1662&amp;$N$3:$N$1662,$O$3:$O$1662,0,0,1)</f>
        <v>5900</v>
      </c>
      <c r="AL300" s="2" cm="1">
        <f t="array" ref="AL300">_xlfn.XLOOKUP(AL$1&amp;$AB300,$M$3:$M$1662&amp;$N$3:$N$1662,$O$3:$O$1662,0,0,1)</f>
        <v>3300</v>
      </c>
      <c r="AM300" s="2" cm="1">
        <f t="array" ref="AM300">_xlfn.XLOOKUP(AM$1&amp;$AB300,$M$3:$M$1662&amp;$N$3:$N$1662,$O$3:$O$1662,0,0,1)</f>
        <v>800</v>
      </c>
    </row>
    <row r="301" spans="13:39" x14ac:dyDescent="0.4">
      <c r="M301" t="s">
        <v>870</v>
      </c>
      <c r="N301" t="s">
        <v>541</v>
      </c>
      <c r="O301">
        <v>800</v>
      </c>
      <c r="AB301" t="s">
        <v>238</v>
      </c>
      <c r="AC301" s="2">
        <f t="shared" si="30"/>
        <v>1449720</v>
      </c>
      <c r="AD301" s="2">
        <f t="shared" si="33"/>
        <v>778000</v>
      </c>
      <c r="AE301" s="2">
        <f t="shared" si="33"/>
        <v>565500</v>
      </c>
      <c r="AF301" s="2">
        <f t="shared" si="33"/>
        <v>1182000</v>
      </c>
      <c r="AG301" s="2">
        <f t="shared" si="33"/>
        <v>1284200</v>
      </c>
      <c r="AH301" s="2">
        <f t="shared" si="33"/>
        <v>3438900</v>
      </c>
      <c r="AI301" s="2" cm="1">
        <f t="array" ref="AI301">_xlfn.XLOOKUP(AI$1&amp;$AB301,$M$3:$M$1662&amp;$N$3:$N$1662,$O$3:$O$1662,0,0,1)</f>
        <v>300</v>
      </c>
      <c r="AJ301" s="2" cm="1">
        <f t="array" ref="AJ301">_xlfn.XLOOKUP(AJ$1&amp;$AB301,$M$3:$M$1662&amp;$N$3:$N$1662,$O$3:$O$1662,0,0,1)</f>
        <v>1700</v>
      </c>
      <c r="AK301" s="2" cm="1">
        <f t="array" ref="AK301">_xlfn.XLOOKUP(AK$1&amp;$AB301,$M$3:$M$1662&amp;$N$3:$N$1662,$O$3:$O$1662,0,0,1)</f>
        <v>300</v>
      </c>
      <c r="AL301" s="2" cm="1">
        <f t="array" ref="AL301">_xlfn.XLOOKUP(AL$1&amp;$AB301,$M$3:$M$1662&amp;$N$3:$N$1662,$O$3:$O$1662,0,0,1)</f>
        <v>1700</v>
      </c>
      <c r="AM301" s="2" cm="1">
        <f t="array" ref="AM301">_xlfn.XLOOKUP(AM$1&amp;$AB301,$M$3:$M$1662&amp;$N$3:$N$1662,$O$3:$O$1662,0,0,1)</f>
        <v>1800</v>
      </c>
    </row>
    <row r="302" spans="13:39" x14ac:dyDescent="0.4">
      <c r="M302" t="s">
        <v>870</v>
      </c>
      <c r="N302" t="s">
        <v>542</v>
      </c>
      <c r="O302">
        <v>1800</v>
      </c>
      <c r="AB302" t="s">
        <v>17</v>
      </c>
      <c r="AC302" s="2">
        <f t="shared" si="30"/>
        <v>1453060</v>
      </c>
      <c r="AD302" s="2">
        <f t="shared" si="33"/>
        <v>779500</v>
      </c>
      <c r="AE302" s="2">
        <f t="shared" si="33"/>
        <v>567000</v>
      </c>
      <c r="AF302" s="2">
        <f t="shared" si="33"/>
        <v>1183900</v>
      </c>
      <c r="AG302" s="2">
        <f t="shared" si="33"/>
        <v>1290400</v>
      </c>
      <c r="AH302" s="2">
        <f t="shared" si="33"/>
        <v>3444500</v>
      </c>
      <c r="AI302" s="2" cm="1">
        <f t="array" ref="AI302">_xlfn.XLOOKUP(AI$1&amp;$AB302,$M$3:$M$1662&amp;$N$3:$N$1662,$O$3:$O$1662,0,0,1)</f>
        <v>1500</v>
      </c>
      <c r="AJ302" s="2" cm="1">
        <f t="array" ref="AJ302">_xlfn.XLOOKUP(AJ$1&amp;$AB302,$M$3:$M$1662&amp;$N$3:$N$1662,$O$3:$O$1662,0,0,1)</f>
        <v>1500</v>
      </c>
      <c r="AK302" s="2" cm="1">
        <f t="array" ref="AK302">_xlfn.XLOOKUP(AK$1&amp;$AB302,$M$3:$M$1662&amp;$N$3:$N$1662,$O$3:$O$1662,0,0,1)</f>
        <v>1900</v>
      </c>
      <c r="AL302" s="2" cm="1">
        <f t="array" ref="AL302">_xlfn.XLOOKUP(AL$1&amp;$AB302,$M$3:$M$1662&amp;$N$3:$N$1662,$O$3:$O$1662,0,0,1)</f>
        <v>6200</v>
      </c>
      <c r="AM302" s="2" cm="1">
        <f t="array" ref="AM302">_xlfn.XLOOKUP(AM$1&amp;$AB302,$M$3:$M$1662&amp;$N$3:$N$1662,$O$3:$O$1662,0,0,1)</f>
        <v>5600</v>
      </c>
    </row>
    <row r="303" spans="13:39" x14ac:dyDescent="0.4">
      <c r="M303" t="s">
        <v>870</v>
      </c>
      <c r="N303" t="s">
        <v>543</v>
      </c>
      <c r="O303">
        <v>5600</v>
      </c>
      <c r="AB303" t="s">
        <v>6</v>
      </c>
      <c r="AC303" s="2">
        <f t="shared" si="30"/>
        <v>1454300</v>
      </c>
      <c r="AD303" s="2">
        <f t="shared" si="33"/>
        <v>779900</v>
      </c>
      <c r="AE303" s="2">
        <f t="shared" si="33"/>
        <v>569600</v>
      </c>
      <c r="AF303" s="2">
        <f t="shared" si="33"/>
        <v>1184900</v>
      </c>
      <c r="AG303" s="2">
        <f t="shared" si="33"/>
        <v>1290800</v>
      </c>
      <c r="AH303" s="2">
        <f t="shared" si="33"/>
        <v>3446300</v>
      </c>
      <c r="AI303" s="2" cm="1">
        <f t="array" ref="AI303">_xlfn.XLOOKUP(AI$1&amp;$AB303,$M$3:$M$1662&amp;$N$3:$N$1662,$O$3:$O$1662,0,0,1)</f>
        <v>400</v>
      </c>
      <c r="AJ303" s="2" cm="1">
        <f t="array" ref="AJ303">_xlfn.XLOOKUP(AJ$1&amp;$AB303,$M$3:$M$1662&amp;$N$3:$N$1662,$O$3:$O$1662,0,0,1)</f>
        <v>2600</v>
      </c>
      <c r="AK303" s="2" cm="1">
        <f t="array" ref="AK303">_xlfn.XLOOKUP(AK$1&amp;$AB303,$M$3:$M$1662&amp;$N$3:$N$1662,$O$3:$O$1662,0,0,1)</f>
        <v>1000</v>
      </c>
      <c r="AL303" s="2" cm="1">
        <f t="array" ref="AL303">_xlfn.XLOOKUP(AL$1&amp;$AB303,$M$3:$M$1662&amp;$N$3:$N$1662,$O$3:$O$1662,0,0,1)</f>
        <v>400</v>
      </c>
      <c r="AM303" s="2" cm="1">
        <f t="array" ref="AM303">_xlfn.XLOOKUP(AM$1&amp;$AB303,$M$3:$M$1662&amp;$N$3:$N$1662,$O$3:$O$1662,0,0,1)</f>
        <v>1800</v>
      </c>
    </row>
    <row r="304" spans="13:39" x14ac:dyDescent="0.4">
      <c r="M304" t="s">
        <v>870</v>
      </c>
      <c r="N304" t="s">
        <v>544</v>
      </c>
      <c r="O304">
        <v>1800</v>
      </c>
      <c r="AB304" t="s">
        <v>394</v>
      </c>
      <c r="AC304" s="2">
        <f t="shared" si="30"/>
        <v>1457740</v>
      </c>
      <c r="AD304" s="2">
        <f t="shared" si="33"/>
        <v>779900</v>
      </c>
      <c r="AE304" s="2">
        <f t="shared" si="33"/>
        <v>571500</v>
      </c>
      <c r="AF304" s="2">
        <f t="shared" si="33"/>
        <v>1189700</v>
      </c>
      <c r="AG304" s="2">
        <f t="shared" si="33"/>
        <v>1293900</v>
      </c>
      <c r="AH304" s="2">
        <f t="shared" si="33"/>
        <v>3453700</v>
      </c>
      <c r="AI304" s="2" cm="1">
        <f t="array" ref="AI304">_xlfn.XLOOKUP(AI$1&amp;$AB304,$M$3:$M$1662&amp;$N$3:$N$1662,$O$3:$O$1662,0,0,1)</f>
        <v>0</v>
      </c>
      <c r="AJ304" s="2" cm="1">
        <f t="array" ref="AJ304">_xlfn.XLOOKUP(AJ$1&amp;$AB304,$M$3:$M$1662&amp;$N$3:$N$1662,$O$3:$O$1662,0,0,1)</f>
        <v>1900</v>
      </c>
      <c r="AK304" s="2" cm="1">
        <f t="array" ref="AK304">_xlfn.XLOOKUP(AK$1&amp;$AB304,$M$3:$M$1662&amp;$N$3:$N$1662,$O$3:$O$1662,0,0,1)</f>
        <v>4800</v>
      </c>
      <c r="AL304" s="2" cm="1">
        <f t="array" ref="AL304">_xlfn.XLOOKUP(AL$1&amp;$AB304,$M$3:$M$1662&amp;$N$3:$N$1662,$O$3:$O$1662,0,0,1)</f>
        <v>3100</v>
      </c>
      <c r="AM304" s="2" cm="1">
        <f t="array" ref="AM304">_xlfn.XLOOKUP(AM$1&amp;$AB304,$M$3:$M$1662&amp;$N$3:$N$1662,$O$3:$O$1662,0,0,1)</f>
        <v>7400</v>
      </c>
    </row>
    <row r="305" spans="13:39" x14ac:dyDescent="0.4">
      <c r="M305" t="s">
        <v>870</v>
      </c>
      <c r="N305" t="s">
        <v>727</v>
      </c>
      <c r="O305">
        <v>7400</v>
      </c>
      <c r="AB305" t="s">
        <v>395</v>
      </c>
      <c r="AC305" s="2">
        <f t="shared" si="30"/>
        <v>1460520</v>
      </c>
      <c r="AD305" s="2">
        <f t="shared" si="33"/>
        <v>780200</v>
      </c>
      <c r="AE305" s="2">
        <f t="shared" si="33"/>
        <v>576800</v>
      </c>
      <c r="AF305" s="2">
        <f t="shared" si="33"/>
        <v>1192600</v>
      </c>
      <c r="AG305" s="2">
        <f t="shared" si="33"/>
        <v>1294700</v>
      </c>
      <c r="AH305" s="2">
        <f t="shared" si="33"/>
        <v>3458300</v>
      </c>
      <c r="AI305" s="2" cm="1">
        <f t="array" ref="AI305">_xlfn.XLOOKUP(AI$1&amp;$AB305,$M$3:$M$1662&amp;$N$3:$N$1662,$O$3:$O$1662,0,0,1)</f>
        <v>300</v>
      </c>
      <c r="AJ305" s="2" cm="1">
        <f t="array" ref="AJ305">_xlfn.XLOOKUP(AJ$1&amp;$AB305,$M$3:$M$1662&amp;$N$3:$N$1662,$O$3:$O$1662,0,0,1)</f>
        <v>5300</v>
      </c>
      <c r="AK305" s="2" cm="1">
        <f t="array" ref="AK305">_xlfn.XLOOKUP(AK$1&amp;$AB305,$M$3:$M$1662&amp;$N$3:$N$1662,$O$3:$O$1662,0,0,1)</f>
        <v>2900</v>
      </c>
      <c r="AL305" s="2" cm="1">
        <f t="array" ref="AL305">_xlfn.XLOOKUP(AL$1&amp;$AB305,$M$3:$M$1662&amp;$N$3:$N$1662,$O$3:$O$1662,0,0,1)</f>
        <v>800</v>
      </c>
      <c r="AM305" s="2" cm="1">
        <f t="array" ref="AM305">_xlfn.XLOOKUP(AM$1&amp;$AB305,$M$3:$M$1662&amp;$N$3:$N$1662,$O$3:$O$1662,0,0,1)</f>
        <v>4600</v>
      </c>
    </row>
    <row r="306" spans="13:39" x14ac:dyDescent="0.4">
      <c r="M306" t="s">
        <v>870</v>
      </c>
      <c r="N306" t="s">
        <v>728</v>
      </c>
      <c r="O306">
        <v>4600</v>
      </c>
      <c r="AB306" t="s">
        <v>396</v>
      </c>
      <c r="AC306" s="2">
        <f t="shared" si="30"/>
        <v>1462040</v>
      </c>
      <c r="AD306" s="2">
        <f t="shared" si="33"/>
        <v>780200</v>
      </c>
      <c r="AE306" s="2">
        <f t="shared" si="33"/>
        <v>578400</v>
      </c>
      <c r="AF306" s="2">
        <f t="shared" si="33"/>
        <v>1193800</v>
      </c>
      <c r="AG306" s="2">
        <f t="shared" si="33"/>
        <v>1295400</v>
      </c>
      <c r="AH306" s="2">
        <f t="shared" si="33"/>
        <v>3462400</v>
      </c>
      <c r="AI306" s="2" cm="1">
        <f t="array" ref="AI306">_xlfn.XLOOKUP(AI$1&amp;$AB306,$M$3:$M$1662&amp;$N$3:$N$1662,$O$3:$O$1662,0,0,1)</f>
        <v>0</v>
      </c>
      <c r="AJ306" s="2" cm="1">
        <f t="array" ref="AJ306">_xlfn.XLOOKUP(AJ$1&amp;$AB306,$M$3:$M$1662&amp;$N$3:$N$1662,$O$3:$O$1662,0,0,1)</f>
        <v>1600</v>
      </c>
      <c r="AK306" s="2" cm="1">
        <f t="array" ref="AK306">_xlfn.XLOOKUP(AK$1&amp;$AB306,$M$3:$M$1662&amp;$N$3:$N$1662,$O$3:$O$1662,0,0,1)</f>
        <v>1200</v>
      </c>
      <c r="AL306" s="2" cm="1">
        <f t="array" ref="AL306">_xlfn.XLOOKUP(AL$1&amp;$AB306,$M$3:$M$1662&amp;$N$3:$N$1662,$O$3:$O$1662,0,0,1)</f>
        <v>700</v>
      </c>
      <c r="AM306" s="2" cm="1">
        <f t="array" ref="AM306">_xlfn.XLOOKUP(AM$1&amp;$AB306,$M$3:$M$1662&amp;$N$3:$N$1662,$O$3:$O$1662,0,0,1)</f>
        <v>4100</v>
      </c>
    </row>
    <row r="307" spans="13:39" x14ac:dyDescent="0.4">
      <c r="M307" t="s">
        <v>870</v>
      </c>
      <c r="N307" t="s">
        <v>729</v>
      </c>
      <c r="O307">
        <v>4100</v>
      </c>
      <c r="AB307" t="s">
        <v>397</v>
      </c>
      <c r="AC307" s="2">
        <f t="shared" si="30"/>
        <v>1465500</v>
      </c>
      <c r="AD307" s="2">
        <f t="shared" si="33"/>
        <v>784100</v>
      </c>
      <c r="AE307" s="2">
        <f t="shared" si="33"/>
        <v>580100</v>
      </c>
      <c r="AF307" s="2">
        <f t="shared" si="33"/>
        <v>1202100</v>
      </c>
      <c r="AG307" s="2">
        <f t="shared" si="33"/>
        <v>1295600</v>
      </c>
      <c r="AH307" s="2">
        <f t="shared" si="33"/>
        <v>3465600</v>
      </c>
      <c r="AI307" s="2" cm="1">
        <f t="array" ref="AI307">_xlfn.XLOOKUP(AI$1&amp;$AB307,$M$3:$M$1662&amp;$N$3:$N$1662,$O$3:$O$1662,0,0,1)</f>
        <v>3900</v>
      </c>
      <c r="AJ307" s="2" cm="1">
        <f t="array" ref="AJ307">_xlfn.XLOOKUP(AJ$1&amp;$AB307,$M$3:$M$1662&amp;$N$3:$N$1662,$O$3:$O$1662,0,0,1)</f>
        <v>1700</v>
      </c>
      <c r="AK307" s="2" cm="1">
        <f t="array" ref="AK307">_xlfn.XLOOKUP(AK$1&amp;$AB307,$M$3:$M$1662&amp;$N$3:$N$1662,$O$3:$O$1662,0,0,1)</f>
        <v>8300</v>
      </c>
      <c r="AL307" s="2" cm="1">
        <f t="array" ref="AL307">_xlfn.XLOOKUP(AL$1&amp;$AB307,$M$3:$M$1662&amp;$N$3:$N$1662,$O$3:$O$1662,0,0,1)</f>
        <v>200</v>
      </c>
      <c r="AM307" s="2" cm="1">
        <f t="array" ref="AM307">_xlfn.XLOOKUP(AM$1&amp;$AB307,$M$3:$M$1662&amp;$N$3:$N$1662,$O$3:$O$1662,0,0,1)</f>
        <v>3200</v>
      </c>
    </row>
    <row r="308" spans="13:39" x14ac:dyDescent="0.4">
      <c r="M308" t="s">
        <v>870</v>
      </c>
      <c r="N308" t="s">
        <v>730</v>
      </c>
      <c r="O308">
        <v>3200</v>
      </c>
      <c r="AB308" t="s">
        <v>398</v>
      </c>
      <c r="AC308" s="2">
        <f t="shared" si="30"/>
        <v>1468840</v>
      </c>
      <c r="AD308" s="2">
        <f t="shared" ref="AD308:AH323" si="34">AD307+AI308</f>
        <v>787300</v>
      </c>
      <c r="AE308" s="2">
        <f t="shared" si="34"/>
        <v>580500</v>
      </c>
      <c r="AF308" s="2">
        <f t="shared" si="34"/>
        <v>1213700</v>
      </c>
      <c r="AG308" s="2">
        <f t="shared" si="34"/>
        <v>1295900</v>
      </c>
      <c r="AH308" s="2">
        <f t="shared" si="34"/>
        <v>3466800</v>
      </c>
      <c r="AI308" s="2" cm="1">
        <f t="array" ref="AI308">_xlfn.XLOOKUP(AI$1&amp;$AB308,$M$3:$M$1662&amp;$N$3:$N$1662,$O$3:$O$1662,0,0,1)</f>
        <v>3200</v>
      </c>
      <c r="AJ308" s="2" cm="1">
        <f t="array" ref="AJ308">_xlfn.XLOOKUP(AJ$1&amp;$AB308,$M$3:$M$1662&amp;$N$3:$N$1662,$O$3:$O$1662,0,0,1)</f>
        <v>400</v>
      </c>
      <c r="AK308" s="2" cm="1">
        <f t="array" ref="AK308">_xlfn.XLOOKUP(AK$1&amp;$AB308,$M$3:$M$1662&amp;$N$3:$N$1662,$O$3:$O$1662,0,0,1)</f>
        <v>11600</v>
      </c>
      <c r="AL308" s="2" cm="1">
        <f t="array" ref="AL308">_xlfn.XLOOKUP(AL$1&amp;$AB308,$M$3:$M$1662&amp;$N$3:$N$1662,$O$3:$O$1662,0,0,1)</f>
        <v>300</v>
      </c>
      <c r="AM308" s="2" cm="1">
        <f t="array" ref="AM308">_xlfn.XLOOKUP(AM$1&amp;$AB308,$M$3:$M$1662&amp;$N$3:$N$1662,$O$3:$O$1662,0,0,1)</f>
        <v>1200</v>
      </c>
    </row>
    <row r="309" spans="13:39" x14ac:dyDescent="0.4">
      <c r="M309" t="s">
        <v>870</v>
      </c>
      <c r="N309" t="s">
        <v>731</v>
      </c>
      <c r="O309">
        <v>1200</v>
      </c>
      <c r="AB309" t="s">
        <v>399</v>
      </c>
      <c r="AC309" s="2">
        <f t="shared" si="30"/>
        <v>1471080</v>
      </c>
      <c r="AD309" s="2">
        <f t="shared" si="34"/>
        <v>787700</v>
      </c>
      <c r="AE309" s="2">
        <f t="shared" si="34"/>
        <v>585400</v>
      </c>
      <c r="AF309" s="2">
        <f t="shared" si="34"/>
        <v>1215500</v>
      </c>
      <c r="AG309" s="2">
        <f t="shared" si="34"/>
        <v>1298000</v>
      </c>
      <c r="AH309" s="2">
        <f t="shared" si="34"/>
        <v>3468800</v>
      </c>
      <c r="AI309" s="2" cm="1">
        <f t="array" ref="AI309">_xlfn.XLOOKUP(AI$1&amp;$AB309,$M$3:$M$1662&amp;$N$3:$N$1662,$O$3:$O$1662,0,0,1)</f>
        <v>400</v>
      </c>
      <c r="AJ309" s="2" cm="1">
        <f t="array" ref="AJ309">_xlfn.XLOOKUP(AJ$1&amp;$AB309,$M$3:$M$1662&amp;$N$3:$N$1662,$O$3:$O$1662,0,0,1)</f>
        <v>4900</v>
      </c>
      <c r="AK309" s="2" cm="1">
        <f t="array" ref="AK309">_xlfn.XLOOKUP(AK$1&amp;$AB309,$M$3:$M$1662&amp;$N$3:$N$1662,$O$3:$O$1662,0,0,1)</f>
        <v>1800</v>
      </c>
      <c r="AL309" s="2" cm="1">
        <f t="array" ref="AL309">_xlfn.XLOOKUP(AL$1&amp;$AB309,$M$3:$M$1662&amp;$N$3:$N$1662,$O$3:$O$1662,0,0,1)</f>
        <v>2100</v>
      </c>
      <c r="AM309" s="2" cm="1">
        <f t="array" ref="AM309">_xlfn.XLOOKUP(AM$1&amp;$AB309,$M$3:$M$1662&amp;$N$3:$N$1662,$O$3:$O$1662,0,0,1)</f>
        <v>2000</v>
      </c>
    </row>
    <row r="310" spans="13:39" x14ac:dyDescent="0.4">
      <c r="M310" t="s">
        <v>870</v>
      </c>
      <c r="N310" t="s">
        <v>732</v>
      </c>
      <c r="O310">
        <v>2000</v>
      </c>
      <c r="AB310" t="s">
        <v>400</v>
      </c>
      <c r="AC310" s="2">
        <f t="shared" si="30"/>
        <v>1474120</v>
      </c>
      <c r="AD310" s="2">
        <f t="shared" si="34"/>
        <v>787800</v>
      </c>
      <c r="AE310" s="2">
        <f t="shared" si="34"/>
        <v>587600</v>
      </c>
      <c r="AF310" s="2">
        <f t="shared" si="34"/>
        <v>1217400</v>
      </c>
      <c r="AG310" s="2">
        <f t="shared" si="34"/>
        <v>1303200</v>
      </c>
      <c r="AH310" s="2">
        <f t="shared" si="34"/>
        <v>3474600</v>
      </c>
      <c r="AI310" s="2" cm="1">
        <f t="array" ref="AI310">_xlfn.XLOOKUP(AI$1&amp;$AB310,$M$3:$M$1662&amp;$N$3:$N$1662,$O$3:$O$1662,0,0,1)</f>
        <v>100</v>
      </c>
      <c r="AJ310" s="2" cm="1">
        <f t="array" ref="AJ310">_xlfn.XLOOKUP(AJ$1&amp;$AB310,$M$3:$M$1662&amp;$N$3:$N$1662,$O$3:$O$1662,0,0,1)</f>
        <v>2200</v>
      </c>
      <c r="AK310" s="2" cm="1">
        <f t="array" ref="AK310">_xlfn.XLOOKUP(AK$1&amp;$AB310,$M$3:$M$1662&amp;$N$3:$N$1662,$O$3:$O$1662,0,0,1)</f>
        <v>1900</v>
      </c>
      <c r="AL310" s="2" cm="1">
        <f t="array" ref="AL310">_xlfn.XLOOKUP(AL$1&amp;$AB310,$M$3:$M$1662&amp;$N$3:$N$1662,$O$3:$O$1662,0,0,1)</f>
        <v>5200</v>
      </c>
      <c r="AM310" s="2" cm="1">
        <f t="array" ref="AM310">_xlfn.XLOOKUP(AM$1&amp;$AB310,$M$3:$M$1662&amp;$N$3:$N$1662,$O$3:$O$1662,0,0,1)</f>
        <v>5800</v>
      </c>
    </row>
    <row r="311" spans="13:39" x14ac:dyDescent="0.4">
      <c r="M311" t="s">
        <v>870</v>
      </c>
      <c r="N311" t="s">
        <v>733</v>
      </c>
      <c r="O311">
        <v>5800</v>
      </c>
      <c r="AB311" t="s">
        <v>401</v>
      </c>
      <c r="AC311" s="2">
        <f t="shared" si="30"/>
        <v>1475560</v>
      </c>
      <c r="AD311" s="2">
        <f t="shared" si="34"/>
        <v>788400</v>
      </c>
      <c r="AE311" s="2">
        <f t="shared" si="34"/>
        <v>589800</v>
      </c>
      <c r="AF311" s="2">
        <f t="shared" si="34"/>
        <v>1218700</v>
      </c>
      <c r="AG311" s="2">
        <f t="shared" si="34"/>
        <v>1305500</v>
      </c>
      <c r="AH311" s="2">
        <f t="shared" si="34"/>
        <v>3475400</v>
      </c>
      <c r="AI311" s="2" cm="1">
        <f t="array" ref="AI311">_xlfn.XLOOKUP(AI$1&amp;$AB311,$M$3:$M$1662&amp;$N$3:$N$1662,$O$3:$O$1662,0,0,1)</f>
        <v>600</v>
      </c>
      <c r="AJ311" s="2" cm="1">
        <f t="array" ref="AJ311">_xlfn.XLOOKUP(AJ$1&amp;$AB311,$M$3:$M$1662&amp;$N$3:$N$1662,$O$3:$O$1662,0,0,1)</f>
        <v>2200</v>
      </c>
      <c r="AK311" s="2" cm="1">
        <f t="array" ref="AK311">_xlfn.XLOOKUP(AK$1&amp;$AB311,$M$3:$M$1662&amp;$N$3:$N$1662,$O$3:$O$1662,0,0,1)</f>
        <v>1300</v>
      </c>
      <c r="AL311" s="2" cm="1">
        <f t="array" ref="AL311">_xlfn.XLOOKUP(AL$1&amp;$AB311,$M$3:$M$1662&amp;$N$3:$N$1662,$O$3:$O$1662,0,0,1)</f>
        <v>2300</v>
      </c>
      <c r="AM311" s="2" cm="1">
        <f t="array" ref="AM311">_xlfn.XLOOKUP(AM$1&amp;$AB311,$M$3:$M$1662&amp;$N$3:$N$1662,$O$3:$O$1662,0,0,1)</f>
        <v>800</v>
      </c>
    </row>
    <row r="312" spans="13:39" x14ac:dyDescent="0.4">
      <c r="M312" t="s">
        <v>870</v>
      </c>
      <c r="N312" t="s">
        <v>734</v>
      </c>
      <c r="O312">
        <v>800</v>
      </c>
      <c r="AB312" t="s">
        <v>402</v>
      </c>
      <c r="AC312" s="2">
        <f t="shared" si="30"/>
        <v>1476720</v>
      </c>
      <c r="AD312" s="2">
        <f t="shared" si="34"/>
        <v>789900</v>
      </c>
      <c r="AE312" s="2">
        <f t="shared" si="34"/>
        <v>590700</v>
      </c>
      <c r="AF312" s="2">
        <f t="shared" si="34"/>
        <v>1221100</v>
      </c>
      <c r="AG312" s="2">
        <f t="shared" si="34"/>
        <v>1305900</v>
      </c>
      <c r="AH312" s="2">
        <f t="shared" si="34"/>
        <v>3476000</v>
      </c>
      <c r="AI312" s="2" cm="1">
        <f t="array" ref="AI312">_xlfn.XLOOKUP(AI$1&amp;$AB312,$M$3:$M$1662&amp;$N$3:$N$1662,$O$3:$O$1662,0,0,1)</f>
        <v>1500</v>
      </c>
      <c r="AJ312" s="2" cm="1">
        <f t="array" ref="AJ312">_xlfn.XLOOKUP(AJ$1&amp;$AB312,$M$3:$M$1662&amp;$N$3:$N$1662,$O$3:$O$1662,0,0,1)</f>
        <v>900</v>
      </c>
      <c r="AK312" s="2" cm="1">
        <f t="array" ref="AK312">_xlfn.XLOOKUP(AK$1&amp;$AB312,$M$3:$M$1662&amp;$N$3:$N$1662,$O$3:$O$1662,0,0,1)</f>
        <v>2400</v>
      </c>
      <c r="AL312" s="2" cm="1">
        <f t="array" ref="AL312">_xlfn.XLOOKUP(AL$1&amp;$AB312,$M$3:$M$1662&amp;$N$3:$N$1662,$O$3:$O$1662,0,0,1)</f>
        <v>400</v>
      </c>
      <c r="AM312" s="2" cm="1">
        <f t="array" ref="AM312">_xlfn.XLOOKUP(AM$1&amp;$AB312,$M$3:$M$1662&amp;$N$3:$N$1662,$O$3:$O$1662,0,0,1)</f>
        <v>600</v>
      </c>
    </row>
    <row r="313" spans="13:39" x14ac:dyDescent="0.4">
      <c r="M313" t="s">
        <v>870</v>
      </c>
      <c r="N313" t="s">
        <v>735</v>
      </c>
      <c r="O313">
        <v>600</v>
      </c>
      <c r="AB313" t="s">
        <v>403</v>
      </c>
      <c r="AC313" s="2">
        <f t="shared" si="30"/>
        <v>1477920</v>
      </c>
      <c r="AD313" s="2">
        <f t="shared" si="34"/>
        <v>790400</v>
      </c>
      <c r="AE313" s="2">
        <f t="shared" si="34"/>
        <v>592600</v>
      </c>
      <c r="AF313" s="2">
        <f t="shared" si="34"/>
        <v>1222700</v>
      </c>
      <c r="AG313" s="2">
        <f t="shared" si="34"/>
        <v>1306300</v>
      </c>
      <c r="AH313" s="2">
        <f t="shared" si="34"/>
        <v>3477600</v>
      </c>
      <c r="AI313" s="2" cm="1">
        <f t="array" ref="AI313">_xlfn.XLOOKUP(AI$1&amp;$AB313,$M$3:$M$1662&amp;$N$3:$N$1662,$O$3:$O$1662,0,0,1)</f>
        <v>500</v>
      </c>
      <c r="AJ313" s="2" cm="1">
        <f t="array" ref="AJ313">_xlfn.XLOOKUP(AJ$1&amp;$AB313,$M$3:$M$1662&amp;$N$3:$N$1662,$O$3:$O$1662,0,0,1)</f>
        <v>1900</v>
      </c>
      <c r="AK313" s="2" cm="1">
        <f t="array" ref="AK313">_xlfn.XLOOKUP(AK$1&amp;$AB313,$M$3:$M$1662&amp;$N$3:$N$1662,$O$3:$O$1662,0,0,1)</f>
        <v>1600</v>
      </c>
      <c r="AL313" s="2" cm="1">
        <f t="array" ref="AL313">_xlfn.XLOOKUP(AL$1&amp;$AB313,$M$3:$M$1662&amp;$N$3:$N$1662,$O$3:$O$1662,0,0,1)</f>
        <v>400</v>
      </c>
      <c r="AM313" s="2" cm="1">
        <f t="array" ref="AM313">_xlfn.XLOOKUP(AM$1&amp;$AB313,$M$3:$M$1662&amp;$N$3:$N$1662,$O$3:$O$1662,0,0,1)</f>
        <v>1600</v>
      </c>
    </row>
    <row r="314" spans="13:39" x14ac:dyDescent="0.4">
      <c r="M314" t="s">
        <v>870</v>
      </c>
      <c r="N314" t="s">
        <v>736</v>
      </c>
      <c r="O314">
        <v>1600</v>
      </c>
      <c r="AB314" t="s">
        <v>404</v>
      </c>
      <c r="AC314" s="2">
        <f t="shared" si="30"/>
        <v>1478460</v>
      </c>
      <c r="AD314" s="2">
        <f t="shared" si="34"/>
        <v>791000</v>
      </c>
      <c r="AE314" s="2">
        <f t="shared" si="34"/>
        <v>592900</v>
      </c>
      <c r="AF314" s="2">
        <f t="shared" si="34"/>
        <v>1224000</v>
      </c>
      <c r="AG314" s="2">
        <f t="shared" si="34"/>
        <v>1306400</v>
      </c>
      <c r="AH314" s="2">
        <f t="shared" si="34"/>
        <v>3478000</v>
      </c>
      <c r="AI314" s="2" cm="1">
        <f t="array" ref="AI314">_xlfn.XLOOKUP(AI$1&amp;$AB314,$M$3:$M$1662&amp;$N$3:$N$1662,$O$3:$O$1662,0,0,1)</f>
        <v>600</v>
      </c>
      <c r="AJ314" s="2" cm="1">
        <f t="array" ref="AJ314">_xlfn.XLOOKUP(AJ$1&amp;$AB314,$M$3:$M$1662&amp;$N$3:$N$1662,$O$3:$O$1662,0,0,1)</f>
        <v>300</v>
      </c>
      <c r="AK314" s="2" cm="1">
        <f t="array" ref="AK314">_xlfn.XLOOKUP(AK$1&amp;$AB314,$M$3:$M$1662&amp;$N$3:$N$1662,$O$3:$O$1662,0,0,1)</f>
        <v>1300</v>
      </c>
      <c r="AL314" s="2" cm="1">
        <f t="array" ref="AL314">_xlfn.XLOOKUP(AL$1&amp;$AB314,$M$3:$M$1662&amp;$N$3:$N$1662,$O$3:$O$1662,0,0,1)</f>
        <v>100</v>
      </c>
      <c r="AM314" s="2" cm="1">
        <f t="array" ref="AM314">_xlfn.XLOOKUP(AM$1&amp;$AB314,$M$3:$M$1662&amp;$N$3:$N$1662,$O$3:$O$1662,0,0,1)</f>
        <v>400</v>
      </c>
    </row>
    <row r="315" spans="13:39" x14ac:dyDescent="0.4">
      <c r="M315" t="s">
        <v>870</v>
      </c>
      <c r="N315" t="s">
        <v>737</v>
      </c>
      <c r="O315">
        <v>400</v>
      </c>
      <c r="AB315" t="s">
        <v>405</v>
      </c>
      <c r="AC315" s="2">
        <f t="shared" si="30"/>
        <v>1479520</v>
      </c>
      <c r="AD315" s="2">
        <f t="shared" si="34"/>
        <v>792700</v>
      </c>
      <c r="AE315" s="2">
        <f t="shared" si="34"/>
        <v>594300</v>
      </c>
      <c r="AF315" s="2">
        <f t="shared" si="34"/>
        <v>1224100</v>
      </c>
      <c r="AG315" s="2">
        <f t="shared" si="34"/>
        <v>1307600</v>
      </c>
      <c r="AH315" s="2">
        <f t="shared" si="34"/>
        <v>3478900</v>
      </c>
      <c r="AI315" s="2" cm="1">
        <f t="array" ref="AI315">_xlfn.XLOOKUP(AI$1&amp;$AB315,$M$3:$M$1662&amp;$N$3:$N$1662,$O$3:$O$1662,0,0,1)</f>
        <v>1700</v>
      </c>
      <c r="AJ315" s="2" cm="1">
        <f t="array" ref="AJ315">_xlfn.XLOOKUP(AJ$1&amp;$AB315,$M$3:$M$1662&amp;$N$3:$N$1662,$O$3:$O$1662,0,0,1)</f>
        <v>1400</v>
      </c>
      <c r="AK315" s="2" cm="1">
        <f t="array" ref="AK315">_xlfn.XLOOKUP(AK$1&amp;$AB315,$M$3:$M$1662&amp;$N$3:$N$1662,$O$3:$O$1662,0,0,1)</f>
        <v>100</v>
      </c>
      <c r="AL315" s="2" cm="1">
        <f t="array" ref="AL315">_xlfn.XLOOKUP(AL$1&amp;$AB315,$M$3:$M$1662&amp;$N$3:$N$1662,$O$3:$O$1662,0,0,1)</f>
        <v>1200</v>
      </c>
      <c r="AM315" s="2" cm="1">
        <f t="array" ref="AM315">_xlfn.XLOOKUP(AM$1&amp;$AB315,$M$3:$M$1662&amp;$N$3:$N$1662,$O$3:$O$1662,0,0,1)</f>
        <v>900</v>
      </c>
    </row>
    <row r="316" spans="13:39" x14ac:dyDescent="0.4">
      <c r="M316" t="s">
        <v>870</v>
      </c>
      <c r="N316" t="s">
        <v>738</v>
      </c>
      <c r="O316">
        <v>900</v>
      </c>
      <c r="AB316" t="s">
        <v>406</v>
      </c>
      <c r="AC316" s="2">
        <f t="shared" si="30"/>
        <v>1482480</v>
      </c>
      <c r="AD316" s="2">
        <f t="shared" si="34"/>
        <v>793700</v>
      </c>
      <c r="AE316" s="2">
        <f t="shared" si="34"/>
        <v>595600</v>
      </c>
      <c r="AF316" s="2">
        <f t="shared" si="34"/>
        <v>1226700</v>
      </c>
      <c r="AG316" s="2">
        <f t="shared" si="34"/>
        <v>1310100</v>
      </c>
      <c r="AH316" s="2">
        <f t="shared" si="34"/>
        <v>3486300</v>
      </c>
      <c r="AI316" s="2" cm="1">
        <f t="array" ref="AI316">_xlfn.XLOOKUP(AI$1&amp;$AB316,$M$3:$M$1662&amp;$N$3:$N$1662,$O$3:$O$1662,0,0,1)</f>
        <v>1000</v>
      </c>
      <c r="AJ316" s="2" cm="1">
        <f t="array" ref="AJ316">_xlfn.XLOOKUP(AJ$1&amp;$AB316,$M$3:$M$1662&amp;$N$3:$N$1662,$O$3:$O$1662,0,0,1)</f>
        <v>1300</v>
      </c>
      <c r="AK316" s="2" cm="1">
        <f t="array" ref="AK316">_xlfn.XLOOKUP(AK$1&amp;$AB316,$M$3:$M$1662&amp;$N$3:$N$1662,$O$3:$O$1662,0,0,1)</f>
        <v>2600</v>
      </c>
      <c r="AL316" s="2" cm="1">
        <f t="array" ref="AL316">_xlfn.XLOOKUP(AL$1&amp;$AB316,$M$3:$M$1662&amp;$N$3:$N$1662,$O$3:$O$1662,0,0,1)</f>
        <v>2500</v>
      </c>
      <c r="AM316" s="2" cm="1">
        <f t="array" ref="AM316">_xlfn.XLOOKUP(AM$1&amp;$AB316,$M$3:$M$1662&amp;$N$3:$N$1662,$O$3:$O$1662,0,0,1)</f>
        <v>7400</v>
      </c>
    </row>
    <row r="317" spans="13:39" x14ac:dyDescent="0.4">
      <c r="M317" t="s">
        <v>870</v>
      </c>
      <c r="N317" t="s">
        <v>739</v>
      </c>
      <c r="O317">
        <v>7400</v>
      </c>
      <c r="AB317" t="s">
        <v>407</v>
      </c>
      <c r="AC317" s="2">
        <f t="shared" si="30"/>
        <v>1486780</v>
      </c>
      <c r="AD317" s="2">
        <f t="shared" si="34"/>
        <v>796400</v>
      </c>
      <c r="AE317" s="2">
        <f t="shared" si="34"/>
        <v>598700</v>
      </c>
      <c r="AF317" s="2">
        <f t="shared" si="34"/>
        <v>1227100</v>
      </c>
      <c r="AG317" s="2">
        <f t="shared" si="34"/>
        <v>1312800</v>
      </c>
      <c r="AH317" s="2">
        <f t="shared" si="34"/>
        <v>3498900</v>
      </c>
      <c r="AI317" s="2" cm="1">
        <f t="array" ref="AI317">_xlfn.XLOOKUP(AI$1&amp;$AB317,$M$3:$M$1662&amp;$N$3:$N$1662,$O$3:$O$1662,0,0,1)</f>
        <v>2700</v>
      </c>
      <c r="AJ317" s="2" cm="1">
        <f t="array" ref="AJ317">_xlfn.XLOOKUP(AJ$1&amp;$AB317,$M$3:$M$1662&amp;$N$3:$N$1662,$O$3:$O$1662,0,0,1)</f>
        <v>3100</v>
      </c>
      <c r="AK317" s="2" cm="1">
        <f t="array" ref="AK317">_xlfn.XLOOKUP(AK$1&amp;$AB317,$M$3:$M$1662&amp;$N$3:$N$1662,$O$3:$O$1662,0,0,1)</f>
        <v>400</v>
      </c>
      <c r="AL317" s="2" cm="1">
        <f t="array" ref="AL317">_xlfn.XLOOKUP(AL$1&amp;$AB317,$M$3:$M$1662&amp;$N$3:$N$1662,$O$3:$O$1662,0,0,1)</f>
        <v>2700</v>
      </c>
      <c r="AM317" s="2" cm="1">
        <f t="array" ref="AM317">_xlfn.XLOOKUP(AM$1&amp;$AB317,$M$3:$M$1662&amp;$N$3:$N$1662,$O$3:$O$1662,0,0,1)</f>
        <v>12600</v>
      </c>
    </row>
    <row r="318" spans="13:39" x14ac:dyDescent="0.4">
      <c r="M318" t="s">
        <v>870</v>
      </c>
      <c r="N318" t="s">
        <v>740</v>
      </c>
      <c r="O318">
        <v>12600</v>
      </c>
      <c r="AB318" t="s">
        <v>408</v>
      </c>
      <c r="AC318" s="2">
        <f t="shared" si="30"/>
        <v>1489700</v>
      </c>
      <c r="AD318" s="2">
        <f t="shared" si="34"/>
        <v>797500</v>
      </c>
      <c r="AE318" s="2">
        <f t="shared" si="34"/>
        <v>600700</v>
      </c>
      <c r="AF318" s="2">
        <f t="shared" si="34"/>
        <v>1229600</v>
      </c>
      <c r="AG318" s="2">
        <f t="shared" si="34"/>
        <v>1317100</v>
      </c>
      <c r="AH318" s="2">
        <f t="shared" si="34"/>
        <v>3503600</v>
      </c>
      <c r="AI318" s="2" cm="1">
        <f t="array" ref="AI318">_xlfn.XLOOKUP(AI$1&amp;$AB318,$M$3:$M$1662&amp;$N$3:$N$1662,$O$3:$O$1662,0,0,1)</f>
        <v>1100</v>
      </c>
      <c r="AJ318" s="2" cm="1">
        <f t="array" ref="AJ318">_xlfn.XLOOKUP(AJ$1&amp;$AB318,$M$3:$M$1662&amp;$N$3:$N$1662,$O$3:$O$1662,0,0,1)</f>
        <v>2000</v>
      </c>
      <c r="AK318" s="2" cm="1">
        <f t="array" ref="AK318">_xlfn.XLOOKUP(AK$1&amp;$AB318,$M$3:$M$1662&amp;$N$3:$N$1662,$O$3:$O$1662,0,0,1)</f>
        <v>2500</v>
      </c>
      <c r="AL318" s="2" cm="1">
        <f t="array" ref="AL318">_xlfn.XLOOKUP(AL$1&amp;$AB318,$M$3:$M$1662&amp;$N$3:$N$1662,$O$3:$O$1662,0,0,1)</f>
        <v>4300</v>
      </c>
      <c r="AM318" s="2" cm="1">
        <f t="array" ref="AM318">_xlfn.XLOOKUP(AM$1&amp;$AB318,$M$3:$M$1662&amp;$N$3:$N$1662,$O$3:$O$1662,0,0,1)</f>
        <v>4700</v>
      </c>
    </row>
    <row r="319" spans="13:39" x14ac:dyDescent="0.4">
      <c r="M319" t="s">
        <v>870</v>
      </c>
      <c r="N319" t="s">
        <v>741</v>
      </c>
      <c r="O319">
        <v>4700</v>
      </c>
      <c r="AB319" t="s">
        <v>409</v>
      </c>
      <c r="AC319" s="2">
        <f t="shared" si="30"/>
        <v>1492480</v>
      </c>
      <c r="AD319" s="2">
        <f t="shared" si="34"/>
        <v>799100</v>
      </c>
      <c r="AE319" s="2">
        <f t="shared" si="34"/>
        <v>603400</v>
      </c>
      <c r="AF319" s="2">
        <f t="shared" si="34"/>
        <v>1230400</v>
      </c>
      <c r="AG319" s="2">
        <f t="shared" si="34"/>
        <v>1317600</v>
      </c>
      <c r="AH319" s="2">
        <f t="shared" si="34"/>
        <v>3511900</v>
      </c>
      <c r="AI319" s="2" cm="1">
        <f t="array" ref="AI319">_xlfn.XLOOKUP(AI$1&amp;$AB319,$M$3:$M$1662&amp;$N$3:$N$1662,$O$3:$O$1662,0,0,1)</f>
        <v>1600</v>
      </c>
      <c r="AJ319" s="2" cm="1">
        <f t="array" ref="AJ319">_xlfn.XLOOKUP(AJ$1&amp;$AB319,$M$3:$M$1662&amp;$N$3:$N$1662,$O$3:$O$1662,0,0,1)</f>
        <v>2700</v>
      </c>
      <c r="AK319" s="2" cm="1">
        <f t="array" ref="AK319">_xlfn.XLOOKUP(AK$1&amp;$AB319,$M$3:$M$1662&amp;$N$3:$N$1662,$O$3:$O$1662,0,0,1)</f>
        <v>800</v>
      </c>
      <c r="AL319" s="2" cm="1">
        <f t="array" ref="AL319">_xlfn.XLOOKUP(AL$1&amp;$AB319,$M$3:$M$1662&amp;$N$3:$N$1662,$O$3:$O$1662,0,0,1)</f>
        <v>500</v>
      </c>
      <c r="AM319" s="2" cm="1">
        <f t="array" ref="AM319">_xlfn.XLOOKUP(AM$1&amp;$AB319,$M$3:$M$1662&amp;$N$3:$N$1662,$O$3:$O$1662,0,0,1)</f>
        <v>8300</v>
      </c>
    </row>
    <row r="320" spans="13:39" x14ac:dyDescent="0.4">
      <c r="M320" t="s">
        <v>870</v>
      </c>
      <c r="N320" t="s">
        <v>742</v>
      </c>
      <c r="O320">
        <v>8300</v>
      </c>
      <c r="AB320" t="s">
        <v>410</v>
      </c>
      <c r="AC320" s="2">
        <f t="shared" si="30"/>
        <v>1495160</v>
      </c>
      <c r="AD320" s="2">
        <f t="shared" si="34"/>
        <v>799900</v>
      </c>
      <c r="AE320" s="2">
        <f t="shared" si="34"/>
        <v>604800</v>
      </c>
      <c r="AF320" s="2">
        <f t="shared" si="34"/>
        <v>1232700</v>
      </c>
      <c r="AG320" s="2">
        <f t="shared" si="34"/>
        <v>1319900</v>
      </c>
      <c r="AH320" s="2">
        <f t="shared" si="34"/>
        <v>3518500</v>
      </c>
      <c r="AI320" s="2" cm="1">
        <f t="array" ref="AI320">_xlfn.XLOOKUP(AI$1&amp;$AB320,$M$3:$M$1662&amp;$N$3:$N$1662,$O$3:$O$1662,0,0,1)</f>
        <v>800</v>
      </c>
      <c r="AJ320" s="2" cm="1">
        <f t="array" ref="AJ320">_xlfn.XLOOKUP(AJ$1&amp;$AB320,$M$3:$M$1662&amp;$N$3:$N$1662,$O$3:$O$1662,0,0,1)</f>
        <v>1400</v>
      </c>
      <c r="AK320" s="2" cm="1">
        <f t="array" ref="AK320">_xlfn.XLOOKUP(AK$1&amp;$AB320,$M$3:$M$1662&amp;$N$3:$N$1662,$O$3:$O$1662,0,0,1)</f>
        <v>2300</v>
      </c>
      <c r="AL320" s="2" cm="1">
        <f t="array" ref="AL320">_xlfn.XLOOKUP(AL$1&amp;$AB320,$M$3:$M$1662&amp;$N$3:$N$1662,$O$3:$O$1662,0,0,1)</f>
        <v>2300</v>
      </c>
      <c r="AM320" s="2" cm="1">
        <f t="array" ref="AM320">_xlfn.XLOOKUP(AM$1&amp;$AB320,$M$3:$M$1662&amp;$N$3:$N$1662,$O$3:$O$1662,0,0,1)</f>
        <v>6600</v>
      </c>
    </row>
    <row r="321" spans="13:39" x14ac:dyDescent="0.4">
      <c r="M321" t="s">
        <v>870</v>
      </c>
      <c r="N321" t="s">
        <v>743</v>
      </c>
      <c r="O321">
        <v>6600</v>
      </c>
      <c r="AB321" t="s">
        <v>411</v>
      </c>
      <c r="AC321" s="2">
        <f t="shared" si="30"/>
        <v>1500160</v>
      </c>
      <c r="AD321" s="2">
        <f t="shared" si="34"/>
        <v>802800</v>
      </c>
      <c r="AE321" s="2">
        <f t="shared" si="34"/>
        <v>606600</v>
      </c>
      <c r="AF321" s="2">
        <f t="shared" si="34"/>
        <v>1242300</v>
      </c>
      <c r="AG321" s="2">
        <f t="shared" si="34"/>
        <v>1323300</v>
      </c>
      <c r="AH321" s="2">
        <f t="shared" si="34"/>
        <v>3525800</v>
      </c>
      <c r="AI321" s="2" cm="1">
        <f t="array" ref="AI321">_xlfn.XLOOKUP(AI$1&amp;$AB321,$M$3:$M$1662&amp;$N$3:$N$1662,$O$3:$O$1662,0,0,1)</f>
        <v>2900</v>
      </c>
      <c r="AJ321" s="2" cm="1">
        <f t="array" ref="AJ321">_xlfn.XLOOKUP(AJ$1&amp;$AB321,$M$3:$M$1662&amp;$N$3:$N$1662,$O$3:$O$1662,0,0,1)</f>
        <v>1800</v>
      </c>
      <c r="AK321" s="2" cm="1">
        <f t="array" ref="AK321">_xlfn.XLOOKUP(AK$1&amp;$AB321,$M$3:$M$1662&amp;$N$3:$N$1662,$O$3:$O$1662,0,0,1)</f>
        <v>9600</v>
      </c>
      <c r="AL321" s="2" cm="1">
        <f t="array" ref="AL321">_xlfn.XLOOKUP(AL$1&amp;$AB321,$M$3:$M$1662&amp;$N$3:$N$1662,$O$3:$O$1662,0,0,1)</f>
        <v>3400</v>
      </c>
      <c r="AM321" s="2" cm="1">
        <f t="array" ref="AM321">_xlfn.XLOOKUP(AM$1&amp;$AB321,$M$3:$M$1662&amp;$N$3:$N$1662,$O$3:$O$1662,0,0,1)</f>
        <v>7300</v>
      </c>
    </row>
    <row r="322" spans="13:39" x14ac:dyDescent="0.4">
      <c r="M322" t="s">
        <v>870</v>
      </c>
      <c r="N322" t="s">
        <v>744</v>
      </c>
      <c r="O322">
        <v>7300</v>
      </c>
      <c r="AB322" t="s">
        <v>412</v>
      </c>
      <c r="AC322" s="2">
        <f t="shared" si="30"/>
        <v>1501660</v>
      </c>
      <c r="AD322" s="2">
        <f t="shared" si="34"/>
        <v>803900</v>
      </c>
      <c r="AE322" s="2">
        <f t="shared" si="34"/>
        <v>608100</v>
      </c>
      <c r="AF322" s="2">
        <f t="shared" si="34"/>
        <v>1243400</v>
      </c>
      <c r="AG322" s="2">
        <f t="shared" si="34"/>
        <v>1325600</v>
      </c>
      <c r="AH322" s="2">
        <f t="shared" si="34"/>
        <v>3527300</v>
      </c>
      <c r="AI322" s="2" cm="1">
        <f t="array" ref="AI322">_xlfn.XLOOKUP(AI$1&amp;$AB322,$M$3:$M$1662&amp;$N$3:$N$1662,$O$3:$O$1662,0,0,1)</f>
        <v>1100</v>
      </c>
      <c r="AJ322" s="2" cm="1">
        <f t="array" ref="AJ322">_xlfn.XLOOKUP(AJ$1&amp;$AB322,$M$3:$M$1662&amp;$N$3:$N$1662,$O$3:$O$1662,0,0,1)</f>
        <v>1500</v>
      </c>
      <c r="AK322" s="2" cm="1">
        <f t="array" ref="AK322">_xlfn.XLOOKUP(AK$1&amp;$AB322,$M$3:$M$1662&amp;$N$3:$N$1662,$O$3:$O$1662,0,0,1)</f>
        <v>1100</v>
      </c>
      <c r="AL322" s="2" cm="1">
        <f t="array" ref="AL322">_xlfn.XLOOKUP(AL$1&amp;$AB322,$M$3:$M$1662&amp;$N$3:$N$1662,$O$3:$O$1662,0,0,1)</f>
        <v>2300</v>
      </c>
      <c r="AM322" s="2" cm="1">
        <f t="array" ref="AM322">_xlfn.XLOOKUP(AM$1&amp;$AB322,$M$3:$M$1662&amp;$N$3:$N$1662,$O$3:$O$1662,0,0,1)</f>
        <v>1500</v>
      </c>
    </row>
    <row r="323" spans="13:39" x14ac:dyDescent="0.4">
      <c r="M323" t="s">
        <v>870</v>
      </c>
      <c r="N323" t="s">
        <v>745</v>
      </c>
      <c r="O323">
        <v>1500</v>
      </c>
      <c r="AB323" t="s">
        <v>413</v>
      </c>
      <c r="AC323" s="2">
        <f t="shared" ref="AC323:AC333" si="35">IFERROR(AVERAGEIFS(AD323:AH323,AD323:AH323,"&gt;0"),0)</f>
        <v>1504940</v>
      </c>
      <c r="AD323" s="2">
        <f t="shared" si="34"/>
        <v>806700</v>
      </c>
      <c r="AE323" s="2">
        <f t="shared" si="34"/>
        <v>610900</v>
      </c>
      <c r="AF323" s="2">
        <f t="shared" si="34"/>
        <v>1248500</v>
      </c>
      <c r="AG323" s="2">
        <f t="shared" si="34"/>
        <v>1329400</v>
      </c>
      <c r="AH323" s="2">
        <f t="shared" si="34"/>
        <v>3529200</v>
      </c>
      <c r="AI323" s="2" cm="1">
        <f t="array" ref="AI323">_xlfn.XLOOKUP(AI$1&amp;$AB323,$M$3:$M$1662&amp;$N$3:$N$1662,$O$3:$O$1662,0,0,1)</f>
        <v>2800</v>
      </c>
      <c r="AJ323" s="2" cm="1">
        <f t="array" ref="AJ323">_xlfn.XLOOKUP(AJ$1&amp;$AB323,$M$3:$M$1662&amp;$N$3:$N$1662,$O$3:$O$1662,0,0,1)</f>
        <v>2800</v>
      </c>
      <c r="AK323" s="2" cm="1">
        <f t="array" ref="AK323">_xlfn.XLOOKUP(AK$1&amp;$AB323,$M$3:$M$1662&amp;$N$3:$N$1662,$O$3:$O$1662,0,0,1)</f>
        <v>5100</v>
      </c>
      <c r="AL323" s="2" cm="1">
        <f t="array" ref="AL323">_xlfn.XLOOKUP(AL$1&amp;$AB323,$M$3:$M$1662&amp;$N$3:$N$1662,$O$3:$O$1662,0,0,1)</f>
        <v>3800</v>
      </c>
      <c r="AM323" s="2" cm="1">
        <f t="array" ref="AM323">_xlfn.XLOOKUP(AM$1&amp;$AB323,$M$3:$M$1662&amp;$N$3:$N$1662,$O$3:$O$1662,0,0,1)</f>
        <v>1900</v>
      </c>
    </row>
    <row r="324" spans="13:39" x14ac:dyDescent="0.4">
      <c r="M324" t="s">
        <v>870</v>
      </c>
      <c r="N324" t="s">
        <v>746</v>
      </c>
      <c r="O324">
        <v>1900</v>
      </c>
      <c r="AB324" t="s">
        <v>414</v>
      </c>
      <c r="AC324" s="2">
        <f t="shared" si="35"/>
        <v>1507020</v>
      </c>
      <c r="AD324" s="2">
        <f t="shared" ref="AD324:AH333" si="36">AD323+AI324</f>
        <v>807300</v>
      </c>
      <c r="AE324" s="2">
        <f t="shared" si="36"/>
        <v>613500</v>
      </c>
      <c r="AF324" s="2">
        <f t="shared" si="36"/>
        <v>1250600</v>
      </c>
      <c r="AG324" s="2">
        <f t="shared" si="36"/>
        <v>1332300</v>
      </c>
      <c r="AH324" s="2">
        <f t="shared" si="36"/>
        <v>3531400</v>
      </c>
      <c r="AI324" s="2" cm="1">
        <f t="array" ref="AI324">_xlfn.XLOOKUP(AI$1&amp;$AB324,$M$3:$M$1662&amp;$N$3:$N$1662,$O$3:$O$1662,0,0,1)</f>
        <v>600</v>
      </c>
      <c r="AJ324" s="2" cm="1">
        <f t="array" ref="AJ324">_xlfn.XLOOKUP(AJ$1&amp;$AB324,$M$3:$M$1662&amp;$N$3:$N$1662,$O$3:$O$1662,0,0,1)</f>
        <v>2600</v>
      </c>
      <c r="AK324" s="2" cm="1">
        <f t="array" ref="AK324">_xlfn.XLOOKUP(AK$1&amp;$AB324,$M$3:$M$1662&amp;$N$3:$N$1662,$O$3:$O$1662,0,0,1)</f>
        <v>2100</v>
      </c>
      <c r="AL324" s="2" cm="1">
        <f t="array" ref="AL324">_xlfn.XLOOKUP(AL$1&amp;$AB324,$M$3:$M$1662&amp;$N$3:$N$1662,$O$3:$O$1662,0,0,1)</f>
        <v>2900</v>
      </c>
      <c r="AM324" s="2" cm="1">
        <f t="array" ref="AM324">_xlfn.XLOOKUP(AM$1&amp;$AB324,$M$3:$M$1662&amp;$N$3:$N$1662,$O$3:$O$1662,0,0,1)</f>
        <v>2200</v>
      </c>
    </row>
    <row r="325" spans="13:39" x14ac:dyDescent="0.4">
      <c r="M325" t="s">
        <v>870</v>
      </c>
      <c r="N325" t="s">
        <v>747</v>
      </c>
      <c r="O325">
        <v>2200</v>
      </c>
      <c r="AB325" t="s">
        <v>415</v>
      </c>
      <c r="AC325" s="2">
        <f t="shared" si="35"/>
        <v>1510440</v>
      </c>
      <c r="AD325" s="2">
        <f t="shared" si="36"/>
        <v>808800</v>
      </c>
      <c r="AE325" s="2">
        <f t="shared" si="36"/>
        <v>614500</v>
      </c>
      <c r="AF325" s="2">
        <f t="shared" si="36"/>
        <v>1258300</v>
      </c>
      <c r="AG325" s="2">
        <f t="shared" si="36"/>
        <v>1335600</v>
      </c>
      <c r="AH325" s="2">
        <f t="shared" si="36"/>
        <v>3535000</v>
      </c>
      <c r="AI325" s="2" cm="1">
        <f t="array" ref="AI325">_xlfn.XLOOKUP(AI$1&amp;$AB325,$M$3:$M$1662&amp;$N$3:$N$1662,$O$3:$O$1662,0,0,1)</f>
        <v>1500</v>
      </c>
      <c r="AJ325" s="2" cm="1">
        <f t="array" ref="AJ325">_xlfn.XLOOKUP(AJ$1&amp;$AB325,$M$3:$M$1662&amp;$N$3:$N$1662,$O$3:$O$1662,0,0,1)</f>
        <v>1000</v>
      </c>
      <c r="AK325" s="2" cm="1">
        <f t="array" ref="AK325">_xlfn.XLOOKUP(AK$1&amp;$AB325,$M$3:$M$1662&amp;$N$3:$N$1662,$O$3:$O$1662,0,0,1)</f>
        <v>7700</v>
      </c>
      <c r="AL325" s="2" cm="1">
        <f t="array" ref="AL325">_xlfn.XLOOKUP(AL$1&amp;$AB325,$M$3:$M$1662&amp;$N$3:$N$1662,$O$3:$O$1662,0,0,1)</f>
        <v>3300</v>
      </c>
      <c r="AM325" s="2" cm="1">
        <f t="array" ref="AM325">_xlfn.XLOOKUP(AM$1&amp;$AB325,$M$3:$M$1662&amp;$N$3:$N$1662,$O$3:$O$1662,0,0,1)</f>
        <v>3600</v>
      </c>
    </row>
    <row r="326" spans="13:39" x14ac:dyDescent="0.4">
      <c r="M326" t="s">
        <v>870</v>
      </c>
      <c r="N326" t="s">
        <v>748</v>
      </c>
      <c r="O326">
        <v>3600</v>
      </c>
      <c r="AB326" t="s">
        <v>416</v>
      </c>
      <c r="AC326" s="2">
        <f t="shared" si="35"/>
        <v>1513420</v>
      </c>
      <c r="AD326" s="2">
        <f t="shared" si="36"/>
        <v>809300</v>
      </c>
      <c r="AE326" s="2">
        <f t="shared" si="36"/>
        <v>616600</v>
      </c>
      <c r="AF326" s="2">
        <f t="shared" si="36"/>
        <v>1260400</v>
      </c>
      <c r="AG326" s="2">
        <f t="shared" si="36"/>
        <v>1338000</v>
      </c>
      <c r="AH326" s="2">
        <f t="shared" si="36"/>
        <v>3542800</v>
      </c>
      <c r="AI326" s="2" cm="1">
        <f t="array" ref="AI326">_xlfn.XLOOKUP(AI$1&amp;$AB326,$M$3:$M$1662&amp;$N$3:$N$1662,$O$3:$O$1662,0,0,1)</f>
        <v>500</v>
      </c>
      <c r="AJ326" s="2" cm="1">
        <f t="array" ref="AJ326">_xlfn.XLOOKUP(AJ$1&amp;$AB326,$M$3:$M$1662&amp;$N$3:$N$1662,$O$3:$O$1662,0,0,1)</f>
        <v>2100</v>
      </c>
      <c r="AK326" s="2" cm="1">
        <f t="array" ref="AK326">_xlfn.XLOOKUP(AK$1&amp;$AB326,$M$3:$M$1662&amp;$N$3:$N$1662,$O$3:$O$1662,0,0,1)</f>
        <v>2100</v>
      </c>
      <c r="AL326" s="2" cm="1">
        <f t="array" ref="AL326">_xlfn.XLOOKUP(AL$1&amp;$AB326,$M$3:$M$1662&amp;$N$3:$N$1662,$O$3:$O$1662,0,0,1)</f>
        <v>2400</v>
      </c>
      <c r="AM326" s="2" cm="1">
        <f t="array" ref="AM326">_xlfn.XLOOKUP(AM$1&amp;$AB326,$M$3:$M$1662&amp;$N$3:$N$1662,$O$3:$O$1662,0,0,1)</f>
        <v>7800</v>
      </c>
    </row>
    <row r="327" spans="13:39" x14ac:dyDescent="0.4">
      <c r="M327" t="s">
        <v>870</v>
      </c>
      <c r="N327" t="s">
        <v>749</v>
      </c>
      <c r="O327">
        <v>7800</v>
      </c>
      <c r="AB327" t="s">
        <v>417</v>
      </c>
      <c r="AC327" s="2">
        <f t="shared" si="35"/>
        <v>1518340</v>
      </c>
      <c r="AD327" s="2">
        <f t="shared" si="36"/>
        <v>812800</v>
      </c>
      <c r="AE327" s="2">
        <f t="shared" si="36"/>
        <v>618600</v>
      </c>
      <c r="AF327" s="2">
        <f t="shared" si="36"/>
        <v>1268400</v>
      </c>
      <c r="AG327" s="2">
        <f t="shared" si="36"/>
        <v>1341600</v>
      </c>
      <c r="AH327" s="2">
        <f t="shared" si="36"/>
        <v>3550300</v>
      </c>
      <c r="AI327" s="2" cm="1">
        <f t="array" ref="AI327">_xlfn.XLOOKUP(AI$1&amp;$AB327,$M$3:$M$1662&amp;$N$3:$N$1662,$O$3:$O$1662,0,0,1)</f>
        <v>3500</v>
      </c>
      <c r="AJ327" s="2" cm="1">
        <f t="array" ref="AJ327">_xlfn.XLOOKUP(AJ$1&amp;$AB327,$M$3:$M$1662&amp;$N$3:$N$1662,$O$3:$O$1662,0,0,1)</f>
        <v>2000</v>
      </c>
      <c r="AK327" s="2" cm="1">
        <f t="array" ref="AK327">_xlfn.XLOOKUP(AK$1&amp;$AB327,$M$3:$M$1662&amp;$N$3:$N$1662,$O$3:$O$1662,0,0,1)</f>
        <v>8000</v>
      </c>
      <c r="AL327" s="2" cm="1">
        <f t="array" ref="AL327">_xlfn.XLOOKUP(AL$1&amp;$AB327,$M$3:$M$1662&amp;$N$3:$N$1662,$O$3:$O$1662,0,0,1)</f>
        <v>3600</v>
      </c>
      <c r="AM327" s="2" cm="1">
        <f t="array" ref="AM327">_xlfn.XLOOKUP(AM$1&amp;$AB327,$M$3:$M$1662&amp;$N$3:$N$1662,$O$3:$O$1662,0,0,1)</f>
        <v>7500</v>
      </c>
    </row>
    <row r="328" spans="13:39" x14ac:dyDescent="0.4">
      <c r="M328" t="s">
        <v>870</v>
      </c>
      <c r="N328" t="s">
        <v>750</v>
      </c>
      <c r="O328">
        <v>7500</v>
      </c>
      <c r="AB328" t="s">
        <v>418</v>
      </c>
      <c r="AC328" s="2">
        <f t="shared" si="35"/>
        <v>1518340</v>
      </c>
      <c r="AD328" s="2">
        <f t="shared" si="36"/>
        <v>812800</v>
      </c>
      <c r="AE328" s="2">
        <f t="shared" si="36"/>
        <v>618600</v>
      </c>
      <c r="AF328" s="2">
        <f t="shared" si="36"/>
        <v>1268400</v>
      </c>
      <c r="AG328" s="2">
        <f t="shared" si="36"/>
        <v>1341600</v>
      </c>
      <c r="AH328" s="2">
        <f t="shared" si="36"/>
        <v>3550300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870</v>
      </c>
      <c r="N329" t="s">
        <v>751</v>
      </c>
      <c r="O329">
        <v>0</v>
      </c>
      <c r="AB329" t="s">
        <v>419</v>
      </c>
      <c r="AC329" s="2">
        <f t="shared" si="35"/>
        <v>1518340</v>
      </c>
      <c r="AD329" s="2">
        <f t="shared" si="36"/>
        <v>812800</v>
      </c>
      <c r="AE329" s="2">
        <f t="shared" si="36"/>
        <v>618600</v>
      </c>
      <c r="AF329" s="2">
        <f t="shared" si="36"/>
        <v>1268400</v>
      </c>
      <c r="AG329" s="2">
        <f t="shared" si="36"/>
        <v>1341600</v>
      </c>
      <c r="AH329" s="2">
        <f t="shared" si="36"/>
        <v>3550300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870</v>
      </c>
      <c r="N330" t="s">
        <v>752</v>
      </c>
      <c r="O330">
        <v>0</v>
      </c>
      <c r="AB330" t="s">
        <v>420</v>
      </c>
      <c r="AC330" s="2">
        <f t="shared" si="35"/>
        <v>1518340</v>
      </c>
      <c r="AD330" s="2">
        <f t="shared" si="36"/>
        <v>812800</v>
      </c>
      <c r="AE330" s="2">
        <f t="shared" si="36"/>
        <v>618600</v>
      </c>
      <c r="AF330" s="2">
        <f t="shared" si="36"/>
        <v>1268400</v>
      </c>
      <c r="AG330" s="2">
        <f t="shared" si="36"/>
        <v>1341600</v>
      </c>
      <c r="AH330" s="2">
        <f t="shared" si="36"/>
        <v>3550300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870</v>
      </c>
      <c r="N331" t="s">
        <v>753</v>
      </c>
      <c r="O331">
        <v>0</v>
      </c>
      <c r="AB331" t="s">
        <v>421</v>
      </c>
      <c r="AC331" s="2">
        <f t="shared" si="35"/>
        <v>1518340</v>
      </c>
      <c r="AD331" s="2">
        <f t="shared" si="36"/>
        <v>812800</v>
      </c>
      <c r="AE331" s="2">
        <f t="shared" si="36"/>
        <v>618600</v>
      </c>
      <c r="AF331" s="2">
        <f t="shared" si="36"/>
        <v>1268400</v>
      </c>
      <c r="AG331" s="2">
        <f t="shared" si="36"/>
        <v>1341600</v>
      </c>
      <c r="AH331" s="2">
        <f t="shared" si="36"/>
        <v>3550300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870</v>
      </c>
      <c r="N332" t="s">
        <v>754</v>
      </c>
      <c r="O332">
        <v>0</v>
      </c>
      <c r="AB332" t="s">
        <v>422</v>
      </c>
      <c r="AC332" s="2">
        <f t="shared" si="35"/>
        <v>1518340</v>
      </c>
      <c r="AD332" s="2">
        <f t="shared" si="36"/>
        <v>812800</v>
      </c>
      <c r="AE332" s="2">
        <f t="shared" si="36"/>
        <v>618600</v>
      </c>
      <c r="AF332" s="2">
        <f t="shared" si="36"/>
        <v>1268400</v>
      </c>
      <c r="AG332" s="2">
        <f t="shared" si="36"/>
        <v>1341600</v>
      </c>
      <c r="AH332" s="2">
        <f t="shared" si="36"/>
        <v>3550300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870</v>
      </c>
      <c r="N333" t="s">
        <v>755</v>
      </c>
      <c r="O333">
        <v>0</v>
      </c>
      <c r="AB333" t="s">
        <v>423</v>
      </c>
      <c r="AC333" s="2">
        <f t="shared" si="35"/>
        <v>1555020</v>
      </c>
      <c r="AD333" s="2">
        <f t="shared" si="36"/>
        <v>843100</v>
      </c>
      <c r="AE333" s="2">
        <f t="shared" si="36"/>
        <v>640800</v>
      </c>
      <c r="AF333" s="2">
        <f t="shared" si="36"/>
        <v>1302700</v>
      </c>
      <c r="AG333" s="2">
        <f t="shared" si="36"/>
        <v>1378100</v>
      </c>
      <c r="AH333" s="2">
        <f t="shared" si="36"/>
        <v>3610400</v>
      </c>
      <c r="AI333" s="2" cm="1">
        <f t="array" ref="AI333">_xlfn.XLOOKUP(AI$1&amp;$AB333,$M$3:$M$1662&amp;$N$3:$N$1662,$O$3:$O$1662,0,0,1)</f>
        <v>30300</v>
      </c>
      <c r="AJ333" s="2" cm="1">
        <f t="array" ref="AJ333">_xlfn.XLOOKUP(AJ$1&amp;$AB333,$M$3:$M$1662&amp;$N$3:$N$1662,$O$3:$O$1662,0,0,1)</f>
        <v>22200</v>
      </c>
      <c r="AK333" s="2" cm="1">
        <f t="array" ref="AK333">_xlfn.XLOOKUP(AK$1&amp;$AB333,$M$3:$M$1662&amp;$N$3:$N$1662,$O$3:$O$1662,0,0,1)</f>
        <v>34300</v>
      </c>
      <c r="AL333" s="2" cm="1">
        <f t="array" ref="AL333">_xlfn.XLOOKUP(AL$1&amp;$AB333,$M$3:$M$1662&amp;$N$3:$N$1662,$O$3:$O$1662,0,0,1)</f>
        <v>36500</v>
      </c>
      <c r="AM333" s="2" cm="1">
        <f t="array" ref="AM333">_xlfn.XLOOKUP(AM$1&amp;$AB333,$M$3:$M$1662&amp;$N$3:$N$1662,$O$3:$O$1662,0,0,1)</f>
        <v>60100</v>
      </c>
    </row>
    <row r="334" spans="13:39" x14ac:dyDescent="0.4">
      <c r="M334" t="s">
        <v>870</v>
      </c>
      <c r="N334" t="s">
        <v>756</v>
      </c>
      <c r="O334">
        <v>60100</v>
      </c>
    </row>
    <row r="335" spans="13:39" x14ac:dyDescent="0.4">
      <c r="M335" t="s">
        <v>871</v>
      </c>
      <c r="N335" t="s">
        <v>545</v>
      </c>
      <c r="O335">
        <v>89800</v>
      </c>
    </row>
    <row r="336" spans="13:39" x14ac:dyDescent="0.4">
      <c r="M336" t="s">
        <v>871</v>
      </c>
      <c r="N336" t="s">
        <v>546</v>
      </c>
      <c r="O336">
        <v>21600</v>
      </c>
    </row>
    <row r="337" spans="13:15" x14ac:dyDescent="0.4">
      <c r="M337" t="s">
        <v>871</v>
      </c>
      <c r="N337" t="s">
        <v>547</v>
      </c>
      <c r="O337">
        <v>14000</v>
      </c>
    </row>
    <row r="338" spans="13:15" x14ac:dyDescent="0.4">
      <c r="M338" t="s">
        <v>871</v>
      </c>
      <c r="N338" t="s">
        <v>548</v>
      </c>
      <c r="O338">
        <v>11900</v>
      </c>
    </row>
    <row r="339" spans="13:15" x14ac:dyDescent="0.4">
      <c r="M339" t="s">
        <v>871</v>
      </c>
      <c r="N339" t="s">
        <v>549</v>
      </c>
      <c r="O339">
        <v>15900</v>
      </c>
    </row>
    <row r="340" spans="13:15" x14ac:dyDescent="0.4">
      <c r="M340" t="s">
        <v>871</v>
      </c>
      <c r="N340" t="s">
        <v>550</v>
      </c>
      <c r="O340">
        <v>6600</v>
      </c>
    </row>
    <row r="341" spans="13:15" x14ac:dyDescent="0.4">
      <c r="M341" t="s">
        <v>871</v>
      </c>
      <c r="N341" t="s">
        <v>551</v>
      </c>
      <c r="O341">
        <v>18200</v>
      </c>
    </row>
    <row r="342" spans="13:15" x14ac:dyDescent="0.4">
      <c r="M342" t="s">
        <v>871</v>
      </c>
      <c r="N342" t="s">
        <v>552</v>
      </c>
      <c r="O342">
        <v>4100</v>
      </c>
    </row>
    <row r="343" spans="13:15" x14ac:dyDescent="0.4">
      <c r="M343" t="s">
        <v>871</v>
      </c>
      <c r="N343" t="s">
        <v>553</v>
      </c>
      <c r="O343">
        <v>10600</v>
      </c>
    </row>
    <row r="344" spans="13:15" x14ac:dyDescent="0.4">
      <c r="M344" t="s">
        <v>871</v>
      </c>
      <c r="N344" t="s">
        <v>554</v>
      </c>
      <c r="O344">
        <v>12200</v>
      </c>
    </row>
    <row r="345" spans="13:15" x14ac:dyDescent="0.4">
      <c r="M345" t="s">
        <v>871</v>
      </c>
      <c r="N345" t="s">
        <v>555</v>
      </c>
      <c r="O345">
        <v>7300</v>
      </c>
    </row>
    <row r="346" spans="13:15" x14ac:dyDescent="0.4">
      <c r="M346" t="s">
        <v>871</v>
      </c>
      <c r="N346" t="s">
        <v>556</v>
      </c>
      <c r="O346">
        <v>3800</v>
      </c>
    </row>
    <row r="347" spans="13:15" x14ac:dyDescent="0.4">
      <c r="M347" t="s">
        <v>871</v>
      </c>
      <c r="N347" t="s">
        <v>557</v>
      </c>
      <c r="O347">
        <v>21800</v>
      </c>
    </row>
    <row r="348" spans="13:15" x14ac:dyDescent="0.4">
      <c r="M348" t="s">
        <v>871</v>
      </c>
      <c r="N348" t="s">
        <v>558</v>
      </c>
      <c r="O348">
        <v>14400</v>
      </c>
    </row>
    <row r="349" spans="13:15" x14ac:dyDescent="0.4">
      <c r="M349" t="s">
        <v>871</v>
      </c>
      <c r="N349" t="s">
        <v>559</v>
      </c>
      <c r="O349">
        <v>7000</v>
      </c>
    </row>
    <row r="350" spans="13:15" x14ac:dyDescent="0.4">
      <c r="M350" t="s">
        <v>871</v>
      </c>
      <c r="N350" t="s">
        <v>560</v>
      </c>
      <c r="O350">
        <v>12000</v>
      </c>
    </row>
    <row r="351" spans="13:15" x14ac:dyDescent="0.4">
      <c r="M351" t="s">
        <v>871</v>
      </c>
      <c r="N351" t="s">
        <v>561</v>
      </c>
      <c r="O351">
        <v>4000</v>
      </c>
    </row>
    <row r="352" spans="13:15" x14ac:dyDescent="0.4">
      <c r="M352" t="s">
        <v>871</v>
      </c>
      <c r="N352" t="s">
        <v>562</v>
      </c>
      <c r="O352">
        <v>5300</v>
      </c>
    </row>
    <row r="353" spans="13:15" x14ac:dyDescent="0.4">
      <c r="M353" t="s">
        <v>871</v>
      </c>
      <c r="N353" t="s">
        <v>563</v>
      </c>
      <c r="O353">
        <v>4100</v>
      </c>
    </row>
    <row r="354" spans="13:15" x14ac:dyDescent="0.4">
      <c r="M354" t="s">
        <v>871</v>
      </c>
      <c r="N354" t="s">
        <v>564</v>
      </c>
      <c r="O354">
        <v>2400</v>
      </c>
    </row>
    <row r="355" spans="13:15" x14ac:dyDescent="0.4">
      <c r="M355" t="s">
        <v>871</v>
      </c>
      <c r="N355" t="s">
        <v>565</v>
      </c>
      <c r="O355">
        <v>8500</v>
      </c>
    </row>
    <row r="356" spans="13:15" x14ac:dyDescent="0.4">
      <c r="M356" t="s">
        <v>871</v>
      </c>
      <c r="N356" t="s">
        <v>566</v>
      </c>
      <c r="O356">
        <v>21200</v>
      </c>
    </row>
    <row r="357" spans="13:15" x14ac:dyDescent="0.4">
      <c r="M357" t="s">
        <v>871</v>
      </c>
      <c r="N357" t="s">
        <v>567</v>
      </c>
      <c r="O357">
        <v>4200</v>
      </c>
    </row>
    <row r="358" spans="13:15" x14ac:dyDescent="0.4">
      <c r="M358" t="s">
        <v>871</v>
      </c>
      <c r="N358" t="s">
        <v>568</v>
      </c>
      <c r="O358">
        <v>12800</v>
      </c>
    </row>
    <row r="359" spans="13:15" x14ac:dyDescent="0.4">
      <c r="M359" t="s">
        <v>871</v>
      </c>
      <c r="N359" t="s">
        <v>569</v>
      </c>
      <c r="O359">
        <v>9200</v>
      </c>
    </row>
    <row r="360" spans="13:15" x14ac:dyDescent="0.4">
      <c r="M360" t="s">
        <v>871</v>
      </c>
      <c r="N360" t="s">
        <v>570</v>
      </c>
      <c r="O360">
        <v>9300</v>
      </c>
    </row>
    <row r="361" spans="13:15" x14ac:dyDescent="0.4">
      <c r="M361" t="s">
        <v>871</v>
      </c>
      <c r="N361" t="s">
        <v>571</v>
      </c>
      <c r="O361">
        <v>5400</v>
      </c>
    </row>
    <row r="362" spans="13:15" x14ac:dyDescent="0.4">
      <c r="M362" t="s">
        <v>871</v>
      </c>
      <c r="N362" t="s">
        <v>572</v>
      </c>
      <c r="O362">
        <v>8500</v>
      </c>
    </row>
    <row r="363" spans="13:15" x14ac:dyDescent="0.4">
      <c r="M363" t="s">
        <v>871</v>
      </c>
      <c r="N363" t="s">
        <v>573</v>
      </c>
      <c r="O363">
        <v>3900</v>
      </c>
    </row>
    <row r="364" spans="13:15" x14ac:dyDescent="0.4">
      <c r="M364" t="s">
        <v>871</v>
      </c>
      <c r="N364" t="s">
        <v>574</v>
      </c>
      <c r="O364">
        <v>20100</v>
      </c>
    </row>
    <row r="365" spans="13:15" x14ac:dyDescent="0.4">
      <c r="M365" t="s">
        <v>871</v>
      </c>
      <c r="N365" t="s">
        <v>575</v>
      </c>
      <c r="O365">
        <v>5200</v>
      </c>
    </row>
    <row r="366" spans="13:15" x14ac:dyDescent="0.4">
      <c r="M366" t="s">
        <v>871</v>
      </c>
      <c r="N366" t="s">
        <v>576</v>
      </c>
      <c r="O366">
        <v>7800</v>
      </c>
    </row>
    <row r="367" spans="13:15" x14ac:dyDescent="0.4">
      <c r="M367" t="s">
        <v>871</v>
      </c>
      <c r="N367" t="s">
        <v>577</v>
      </c>
      <c r="O367">
        <v>10200</v>
      </c>
    </row>
    <row r="368" spans="13:15" x14ac:dyDescent="0.4">
      <c r="M368" t="s">
        <v>871</v>
      </c>
      <c r="N368" t="s">
        <v>578</v>
      </c>
      <c r="O368">
        <v>14500</v>
      </c>
    </row>
    <row r="369" spans="13:15" x14ac:dyDescent="0.4">
      <c r="M369" t="s">
        <v>871</v>
      </c>
      <c r="N369" t="s">
        <v>579</v>
      </c>
      <c r="O369">
        <v>5300</v>
      </c>
    </row>
    <row r="370" spans="13:15" x14ac:dyDescent="0.4">
      <c r="M370" t="s">
        <v>871</v>
      </c>
      <c r="N370" t="s">
        <v>580</v>
      </c>
      <c r="O370">
        <v>4500</v>
      </c>
    </row>
    <row r="371" spans="13:15" x14ac:dyDescent="0.4">
      <c r="M371" t="s">
        <v>871</v>
      </c>
      <c r="N371" t="s">
        <v>581</v>
      </c>
      <c r="O371">
        <v>15200</v>
      </c>
    </row>
    <row r="372" spans="13:15" x14ac:dyDescent="0.4">
      <c r="M372" t="s">
        <v>871</v>
      </c>
      <c r="N372" t="s">
        <v>582</v>
      </c>
      <c r="O372">
        <v>3100</v>
      </c>
    </row>
    <row r="373" spans="13:15" x14ac:dyDescent="0.4">
      <c r="M373" t="s">
        <v>871</v>
      </c>
      <c r="N373" t="s">
        <v>583</v>
      </c>
      <c r="O373">
        <v>5800</v>
      </c>
    </row>
    <row r="374" spans="13:15" x14ac:dyDescent="0.4">
      <c r="M374" t="s">
        <v>871</v>
      </c>
      <c r="N374" t="s">
        <v>584</v>
      </c>
      <c r="O374">
        <v>3400</v>
      </c>
    </row>
    <row r="375" spans="13:15" x14ac:dyDescent="0.4">
      <c r="M375" t="s">
        <v>871</v>
      </c>
      <c r="N375" t="s">
        <v>585</v>
      </c>
      <c r="O375">
        <v>2500</v>
      </c>
    </row>
    <row r="376" spans="13:15" x14ac:dyDescent="0.4">
      <c r="M376" t="s">
        <v>871</v>
      </c>
      <c r="N376" t="s">
        <v>586</v>
      </c>
      <c r="O376">
        <v>5100</v>
      </c>
    </row>
    <row r="377" spans="13:15" x14ac:dyDescent="0.4">
      <c r="M377" t="s">
        <v>871</v>
      </c>
      <c r="N377" t="s">
        <v>587</v>
      </c>
      <c r="O377">
        <v>4200</v>
      </c>
    </row>
    <row r="378" spans="13:15" x14ac:dyDescent="0.4">
      <c r="M378" t="s">
        <v>871</v>
      </c>
      <c r="N378" t="s">
        <v>588</v>
      </c>
      <c r="O378">
        <v>2600</v>
      </c>
    </row>
    <row r="379" spans="13:15" x14ac:dyDescent="0.4">
      <c r="M379" t="s">
        <v>871</v>
      </c>
      <c r="N379" t="s">
        <v>589</v>
      </c>
      <c r="O379">
        <v>7200</v>
      </c>
    </row>
    <row r="380" spans="13:15" x14ac:dyDescent="0.4">
      <c r="M380" t="s">
        <v>871</v>
      </c>
      <c r="N380" t="s">
        <v>590</v>
      </c>
      <c r="O380">
        <v>4500</v>
      </c>
    </row>
    <row r="381" spans="13:15" x14ac:dyDescent="0.4">
      <c r="M381" t="s">
        <v>871</v>
      </c>
      <c r="N381" t="s">
        <v>591</v>
      </c>
      <c r="O381">
        <v>7400</v>
      </c>
    </row>
    <row r="382" spans="13:15" x14ac:dyDescent="0.4">
      <c r="M382" t="s">
        <v>871</v>
      </c>
      <c r="N382" t="s">
        <v>592</v>
      </c>
      <c r="O382">
        <v>2200</v>
      </c>
    </row>
    <row r="383" spans="13:15" x14ac:dyDescent="0.4">
      <c r="M383" t="s">
        <v>871</v>
      </c>
      <c r="N383" t="s">
        <v>593</v>
      </c>
      <c r="O383">
        <v>200</v>
      </c>
    </row>
    <row r="384" spans="13:15" x14ac:dyDescent="0.4">
      <c r="M384" t="s">
        <v>871</v>
      </c>
      <c r="N384" t="s">
        <v>594</v>
      </c>
      <c r="O384">
        <v>2300</v>
      </c>
    </row>
    <row r="385" spans="13:15" x14ac:dyDescent="0.4">
      <c r="M385" t="s">
        <v>871</v>
      </c>
      <c r="N385" t="s">
        <v>595</v>
      </c>
      <c r="O385">
        <v>4500</v>
      </c>
    </row>
    <row r="386" spans="13:15" x14ac:dyDescent="0.4">
      <c r="M386" t="s">
        <v>871</v>
      </c>
      <c r="N386" t="s">
        <v>596</v>
      </c>
      <c r="O386">
        <v>400</v>
      </c>
    </row>
    <row r="387" spans="13:15" x14ac:dyDescent="0.4">
      <c r="M387" t="s">
        <v>871</v>
      </c>
      <c r="N387" t="s">
        <v>597</v>
      </c>
      <c r="O387">
        <v>1700</v>
      </c>
    </row>
    <row r="388" spans="13:15" x14ac:dyDescent="0.4">
      <c r="M388" t="s">
        <v>871</v>
      </c>
      <c r="N388" t="s">
        <v>598</v>
      </c>
      <c r="O388">
        <v>1900</v>
      </c>
    </row>
    <row r="389" spans="13:15" x14ac:dyDescent="0.4">
      <c r="M389" t="s">
        <v>871</v>
      </c>
      <c r="N389" t="s">
        <v>599</v>
      </c>
      <c r="O389">
        <v>5500</v>
      </c>
    </row>
    <row r="390" spans="13:15" x14ac:dyDescent="0.4">
      <c r="M390" t="s">
        <v>871</v>
      </c>
      <c r="N390" t="s">
        <v>600</v>
      </c>
      <c r="O390">
        <v>3700</v>
      </c>
    </row>
    <row r="391" spans="13:15" x14ac:dyDescent="0.4">
      <c r="M391" t="s">
        <v>871</v>
      </c>
      <c r="N391" t="s">
        <v>601</v>
      </c>
      <c r="O391">
        <v>600</v>
      </c>
    </row>
    <row r="392" spans="13:15" x14ac:dyDescent="0.4">
      <c r="M392" t="s">
        <v>871</v>
      </c>
      <c r="N392" t="s">
        <v>602</v>
      </c>
      <c r="O392">
        <v>1900</v>
      </c>
    </row>
    <row r="393" spans="13:15" x14ac:dyDescent="0.4">
      <c r="M393" t="s">
        <v>871</v>
      </c>
      <c r="N393" t="s">
        <v>603</v>
      </c>
      <c r="O393">
        <v>5500</v>
      </c>
    </row>
    <row r="394" spans="13:15" x14ac:dyDescent="0.4">
      <c r="M394" t="s">
        <v>871</v>
      </c>
      <c r="N394" t="s">
        <v>604</v>
      </c>
      <c r="O394">
        <v>3100</v>
      </c>
    </row>
    <row r="395" spans="13:15" x14ac:dyDescent="0.4">
      <c r="M395" t="s">
        <v>871</v>
      </c>
      <c r="N395" t="s">
        <v>605</v>
      </c>
      <c r="O395">
        <v>4900</v>
      </c>
    </row>
    <row r="396" spans="13:15" x14ac:dyDescent="0.4">
      <c r="M396" t="s">
        <v>871</v>
      </c>
      <c r="N396" t="s">
        <v>606</v>
      </c>
      <c r="O396">
        <v>6900</v>
      </c>
    </row>
    <row r="397" spans="13:15" x14ac:dyDescent="0.4">
      <c r="M397" t="s">
        <v>871</v>
      </c>
      <c r="N397" t="s">
        <v>607</v>
      </c>
      <c r="O397">
        <v>400</v>
      </c>
    </row>
    <row r="398" spans="13:15" x14ac:dyDescent="0.4">
      <c r="M398" t="s">
        <v>871</v>
      </c>
      <c r="N398" t="s">
        <v>608</v>
      </c>
      <c r="O398">
        <v>900</v>
      </c>
    </row>
    <row r="399" spans="13:15" x14ac:dyDescent="0.4">
      <c r="M399" t="s">
        <v>871</v>
      </c>
      <c r="N399" t="s">
        <v>609</v>
      </c>
      <c r="O399">
        <v>3000</v>
      </c>
    </row>
    <row r="400" spans="13:15" x14ac:dyDescent="0.4">
      <c r="M400" t="s">
        <v>871</v>
      </c>
      <c r="N400" t="s">
        <v>610</v>
      </c>
      <c r="O400">
        <v>4900</v>
      </c>
    </row>
    <row r="401" spans="13:15" x14ac:dyDescent="0.4">
      <c r="M401" t="s">
        <v>871</v>
      </c>
      <c r="N401" t="s">
        <v>611</v>
      </c>
      <c r="O401">
        <v>5200</v>
      </c>
    </row>
    <row r="402" spans="13:15" x14ac:dyDescent="0.4">
      <c r="M402" t="s">
        <v>871</v>
      </c>
      <c r="N402" t="s">
        <v>612</v>
      </c>
      <c r="O402">
        <v>2100</v>
      </c>
    </row>
    <row r="403" spans="13:15" x14ac:dyDescent="0.4">
      <c r="M403" t="s">
        <v>871</v>
      </c>
      <c r="N403" t="s">
        <v>613</v>
      </c>
      <c r="O403">
        <v>6200</v>
      </c>
    </row>
    <row r="404" spans="13:15" x14ac:dyDescent="0.4">
      <c r="M404" t="s">
        <v>871</v>
      </c>
      <c r="N404" t="s">
        <v>614</v>
      </c>
      <c r="O404">
        <v>5100</v>
      </c>
    </row>
    <row r="405" spans="13:15" x14ac:dyDescent="0.4">
      <c r="M405" t="s">
        <v>871</v>
      </c>
      <c r="N405" t="s">
        <v>615</v>
      </c>
      <c r="O405">
        <v>6000</v>
      </c>
    </row>
    <row r="406" spans="13:15" x14ac:dyDescent="0.4">
      <c r="M406" t="s">
        <v>871</v>
      </c>
      <c r="N406" t="s">
        <v>616</v>
      </c>
      <c r="O406">
        <v>3800</v>
      </c>
    </row>
    <row r="407" spans="13:15" x14ac:dyDescent="0.4">
      <c r="M407" t="s">
        <v>871</v>
      </c>
      <c r="N407" t="s">
        <v>617</v>
      </c>
      <c r="O407">
        <v>2300</v>
      </c>
    </row>
    <row r="408" spans="13:15" x14ac:dyDescent="0.4">
      <c r="M408" t="s">
        <v>871</v>
      </c>
      <c r="N408" t="s">
        <v>618</v>
      </c>
      <c r="O408">
        <v>2700</v>
      </c>
    </row>
    <row r="409" spans="13:15" x14ac:dyDescent="0.4">
      <c r="M409" t="s">
        <v>871</v>
      </c>
      <c r="N409" t="s">
        <v>619</v>
      </c>
      <c r="O409">
        <v>1200</v>
      </c>
    </row>
    <row r="410" spans="13:15" x14ac:dyDescent="0.4">
      <c r="M410" t="s">
        <v>871</v>
      </c>
      <c r="N410" t="s">
        <v>620</v>
      </c>
      <c r="O410">
        <v>4200</v>
      </c>
    </row>
    <row r="411" spans="13:15" x14ac:dyDescent="0.4">
      <c r="M411" t="s">
        <v>871</v>
      </c>
      <c r="N411" t="s">
        <v>621</v>
      </c>
      <c r="O411">
        <v>3900</v>
      </c>
    </row>
    <row r="412" spans="13:15" x14ac:dyDescent="0.4">
      <c r="M412" t="s">
        <v>871</v>
      </c>
      <c r="N412" t="s">
        <v>622</v>
      </c>
      <c r="O412">
        <v>1900</v>
      </c>
    </row>
    <row r="413" spans="13:15" x14ac:dyDescent="0.4">
      <c r="M413" t="s">
        <v>871</v>
      </c>
      <c r="N413" t="s">
        <v>623</v>
      </c>
      <c r="O413">
        <v>1100</v>
      </c>
    </row>
    <row r="414" spans="13:15" x14ac:dyDescent="0.4">
      <c r="M414" t="s">
        <v>871</v>
      </c>
      <c r="N414" t="s">
        <v>624</v>
      </c>
      <c r="O414">
        <v>3900</v>
      </c>
    </row>
    <row r="415" spans="13:15" x14ac:dyDescent="0.4">
      <c r="M415" t="s">
        <v>871</v>
      </c>
      <c r="N415" t="s">
        <v>625</v>
      </c>
      <c r="O415">
        <v>1200</v>
      </c>
    </row>
    <row r="416" spans="13:15" x14ac:dyDescent="0.4">
      <c r="M416" t="s">
        <v>871</v>
      </c>
      <c r="N416" t="s">
        <v>626</v>
      </c>
      <c r="O416">
        <v>400</v>
      </c>
    </row>
    <row r="417" spans="13:15" x14ac:dyDescent="0.4">
      <c r="M417" t="s">
        <v>871</v>
      </c>
      <c r="N417" t="s">
        <v>627</v>
      </c>
      <c r="O417">
        <v>200</v>
      </c>
    </row>
    <row r="418" spans="13:15" x14ac:dyDescent="0.4">
      <c r="M418" t="s">
        <v>871</v>
      </c>
      <c r="N418" t="s">
        <v>628</v>
      </c>
      <c r="O418">
        <v>1300</v>
      </c>
    </row>
    <row r="419" spans="13:15" x14ac:dyDescent="0.4">
      <c r="M419" t="s">
        <v>871</v>
      </c>
      <c r="N419" t="s">
        <v>629</v>
      </c>
      <c r="O419">
        <v>4900</v>
      </c>
    </row>
    <row r="420" spans="13:15" x14ac:dyDescent="0.4">
      <c r="M420" t="s">
        <v>871</v>
      </c>
      <c r="N420" t="s">
        <v>630</v>
      </c>
      <c r="O420">
        <v>2600</v>
      </c>
    </row>
    <row r="421" spans="13:15" x14ac:dyDescent="0.4">
      <c r="M421" t="s">
        <v>871</v>
      </c>
      <c r="N421" t="s">
        <v>631</v>
      </c>
      <c r="O421">
        <v>3300</v>
      </c>
    </row>
    <row r="422" spans="13:15" x14ac:dyDescent="0.4">
      <c r="M422" t="s">
        <v>871</v>
      </c>
      <c r="N422" t="s">
        <v>632</v>
      </c>
      <c r="O422">
        <v>1200</v>
      </c>
    </row>
    <row r="423" spans="13:15" x14ac:dyDescent="0.4">
      <c r="M423" t="s">
        <v>871</v>
      </c>
      <c r="N423" t="s">
        <v>633</v>
      </c>
      <c r="O423">
        <v>2300</v>
      </c>
    </row>
    <row r="424" spans="13:15" x14ac:dyDescent="0.4">
      <c r="M424" t="s">
        <v>871</v>
      </c>
      <c r="N424" t="s">
        <v>634</v>
      </c>
      <c r="O424">
        <v>10200</v>
      </c>
    </row>
    <row r="425" spans="13:15" x14ac:dyDescent="0.4">
      <c r="M425" t="s">
        <v>871</v>
      </c>
      <c r="N425" t="s">
        <v>635</v>
      </c>
      <c r="O425">
        <v>2000</v>
      </c>
    </row>
    <row r="426" spans="13:15" x14ac:dyDescent="0.4">
      <c r="M426" t="s">
        <v>871</v>
      </c>
      <c r="N426" t="s">
        <v>636</v>
      </c>
      <c r="O426">
        <v>1000</v>
      </c>
    </row>
    <row r="427" spans="13:15" x14ac:dyDescent="0.4">
      <c r="M427" t="s">
        <v>871</v>
      </c>
      <c r="N427" t="s">
        <v>637</v>
      </c>
      <c r="O427">
        <v>2500</v>
      </c>
    </row>
    <row r="428" spans="13:15" x14ac:dyDescent="0.4">
      <c r="M428" t="s">
        <v>871</v>
      </c>
      <c r="N428" t="s">
        <v>638</v>
      </c>
      <c r="O428">
        <v>900</v>
      </c>
    </row>
    <row r="429" spans="13:15" x14ac:dyDescent="0.4">
      <c r="M429" t="s">
        <v>871</v>
      </c>
      <c r="N429" t="s">
        <v>639</v>
      </c>
      <c r="O429">
        <v>1900</v>
      </c>
    </row>
    <row r="430" spans="13:15" x14ac:dyDescent="0.4">
      <c r="M430" t="s">
        <v>871</v>
      </c>
      <c r="N430" t="s">
        <v>640</v>
      </c>
      <c r="O430">
        <v>2600</v>
      </c>
    </row>
    <row r="431" spans="13:15" x14ac:dyDescent="0.4">
      <c r="M431" t="s">
        <v>871</v>
      </c>
      <c r="N431" t="s">
        <v>641</v>
      </c>
      <c r="O431">
        <v>1700</v>
      </c>
    </row>
    <row r="432" spans="13:15" x14ac:dyDescent="0.4">
      <c r="M432" t="s">
        <v>871</v>
      </c>
      <c r="N432" t="s">
        <v>642</v>
      </c>
      <c r="O432">
        <v>2000</v>
      </c>
    </row>
    <row r="433" spans="13:15" x14ac:dyDescent="0.4">
      <c r="M433" t="s">
        <v>871</v>
      </c>
      <c r="N433" t="s">
        <v>643</v>
      </c>
      <c r="O433">
        <v>800</v>
      </c>
    </row>
    <row r="434" spans="13:15" x14ac:dyDescent="0.4">
      <c r="M434" t="s">
        <v>871</v>
      </c>
      <c r="N434" t="s">
        <v>644</v>
      </c>
      <c r="O434">
        <v>900</v>
      </c>
    </row>
    <row r="435" spans="13:15" x14ac:dyDescent="0.4">
      <c r="M435" t="s">
        <v>871</v>
      </c>
      <c r="N435" t="s">
        <v>645</v>
      </c>
      <c r="O435">
        <v>5400</v>
      </c>
    </row>
    <row r="436" spans="13:15" x14ac:dyDescent="0.4">
      <c r="M436" t="s">
        <v>871</v>
      </c>
      <c r="N436" t="s">
        <v>646</v>
      </c>
      <c r="O436">
        <v>1700</v>
      </c>
    </row>
    <row r="437" spans="13:15" x14ac:dyDescent="0.4">
      <c r="M437" t="s">
        <v>871</v>
      </c>
      <c r="N437" t="s">
        <v>647</v>
      </c>
      <c r="O437">
        <v>3700</v>
      </c>
    </row>
    <row r="438" spans="13:15" x14ac:dyDescent="0.4">
      <c r="M438" t="s">
        <v>871</v>
      </c>
      <c r="N438" t="s">
        <v>648</v>
      </c>
      <c r="O438">
        <v>4400</v>
      </c>
    </row>
    <row r="439" spans="13:15" x14ac:dyDescent="0.4">
      <c r="M439" t="s">
        <v>871</v>
      </c>
      <c r="N439" t="s">
        <v>649</v>
      </c>
      <c r="O439">
        <v>2200</v>
      </c>
    </row>
    <row r="440" spans="13:15" x14ac:dyDescent="0.4">
      <c r="M440" t="s">
        <v>871</v>
      </c>
      <c r="N440" t="s">
        <v>650</v>
      </c>
      <c r="O440">
        <v>16200</v>
      </c>
    </row>
    <row r="441" spans="13:15" x14ac:dyDescent="0.4">
      <c r="M441" t="s">
        <v>871</v>
      </c>
      <c r="N441" t="s">
        <v>651</v>
      </c>
      <c r="O441">
        <v>6200</v>
      </c>
    </row>
    <row r="442" spans="13:15" x14ac:dyDescent="0.4">
      <c r="M442" t="s">
        <v>871</v>
      </c>
      <c r="N442" t="s">
        <v>652</v>
      </c>
      <c r="O442">
        <v>2300</v>
      </c>
    </row>
    <row r="443" spans="13:15" x14ac:dyDescent="0.4">
      <c r="M443" t="s">
        <v>871</v>
      </c>
      <c r="N443" t="s">
        <v>653</v>
      </c>
      <c r="O443">
        <v>18000</v>
      </c>
    </row>
    <row r="444" spans="13:15" x14ac:dyDescent="0.4">
      <c r="M444" t="s">
        <v>871</v>
      </c>
      <c r="N444" t="s">
        <v>654</v>
      </c>
      <c r="O444">
        <v>7300</v>
      </c>
    </row>
    <row r="445" spans="13:15" x14ac:dyDescent="0.4">
      <c r="M445" t="s">
        <v>871</v>
      </c>
      <c r="N445" t="s">
        <v>655</v>
      </c>
      <c r="O445">
        <v>13000</v>
      </c>
    </row>
    <row r="446" spans="13:15" x14ac:dyDescent="0.4">
      <c r="M446" t="s">
        <v>871</v>
      </c>
      <c r="N446" t="s">
        <v>656</v>
      </c>
      <c r="O446">
        <v>5100</v>
      </c>
    </row>
    <row r="447" spans="13:15" x14ac:dyDescent="0.4">
      <c r="M447" t="s">
        <v>871</v>
      </c>
      <c r="N447" t="s">
        <v>657</v>
      </c>
      <c r="O447">
        <v>11500</v>
      </c>
    </row>
    <row r="448" spans="13:15" x14ac:dyDescent="0.4">
      <c r="M448" t="s">
        <v>871</v>
      </c>
      <c r="N448" t="s">
        <v>658</v>
      </c>
      <c r="O448">
        <v>5800</v>
      </c>
    </row>
    <row r="449" spans="13:15" x14ac:dyDescent="0.4">
      <c r="M449" t="s">
        <v>871</v>
      </c>
      <c r="N449" t="s">
        <v>659</v>
      </c>
      <c r="O449">
        <v>2100</v>
      </c>
    </row>
    <row r="450" spans="13:15" x14ac:dyDescent="0.4">
      <c r="M450" t="s">
        <v>871</v>
      </c>
      <c r="N450" t="s">
        <v>660</v>
      </c>
      <c r="O450">
        <v>11300</v>
      </c>
    </row>
    <row r="451" spans="13:15" x14ac:dyDescent="0.4">
      <c r="M451" t="s">
        <v>871</v>
      </c>
      <c r="N451" t="s">
        <v>661</v>
      </c>
      <c r="O451">
        <v>1700</v>
      </c>
    </row>
    <row r="452" spans="13:15" x14ac:dyDescent="0.4">
      <c r="M452" t="s">
        <v>871</v>
      </c>
      <c r="N452" t="s">
        <v>662</v>
      </c>
      <c r="O452">
        <v>3000</v>
      </c>
    </row>
    <row r="453" spans="13:15" x14ac:dyDescent="0.4">
      <c r="M453" t="s">
        <v>871</v>
      </c>
      <c r="N453" t="s">
        <v>663</v>
      </c>
      <c r="O453">
        <v>1400</v>
      </c>
    </row>
    <row r="454" spans="13:15" x14ac:dyDescent="0.4">
      <c r="M454" t="s">
        <v>871</v>
      </c>
      <c r="N454" t="s">
        <v>664</v>
      </c>
      <c r="O454">
        <v>4100</v>
      </c>
    </row>
    <row r="455" spans="13:15" x14ac:dyDescent="0.4">
      <c r="M455" t="s">
        <v>871</v>
      </c>
      <c r="N455" t="s">
        <v>665</v>
      </c>
      <c r="O455">
        <v>5300</v>
      </c>
    </row>
    <row r="456" spans="13:15" x14ac:dyDescent="0.4">
      <c r="M456" t="s">
        <v>871</v>
      </c>
      <c r="N456" t="s">
        <v>666</v>
      </c>
      <c r="O456">
        <v>1100</v>
      </c>
    </row>
    <row r="457" spans="13:15" x14ac:dyDescent="0.4">
      <c r="M457" t="s">
        <v>871</v>
      </c>
      <c r="N457" t="s">
        <v>667</v>
      </c>
      <c r="O457">
        <v>1500</v>
      </c>
    </row>
    <row r="458" spans="13:15" x14ac:dyDescent="0.4">
      <c r="M458" t="s">
        <v>871</v>
      </c>
      <c r="N458" t="s">
        <v>668</v>
      </c>
      <c r="O458">
        <v>5900</v>
      </c>
    </row>
    <row r="459" spans="13:15" x14ac:dyDescent="0.4">
      <c r="M459" t="s">
        <v>871</v>
      </c>
      <c r="N459" t="s">
        <v>669</v>
      </c>
      <c r="O459">
        <v>3600</v>
      </c>
    </row>
    <row r="460" spans="13:15" x14ac:dyDescent="0.4">
      <c r="M460" t="s">
        <v>871</v>
      </c>
      <c r="N460" t="s">
        <v>670</v>
      </c>
      <c r="O460">
        <v>5800</v>
      </c>
    </row>
    <row r="461" spans="13:15" x14ac:dyDescent="0.4">
      <c r="M461" t="s">
        <v>871</v>
      </c>
      <c r="N461" t="s">
        <v>671</v>
      </c>
      <c r="O461">
        <v>12500</v>
      </c>
    </row>
    <row r="462" spans="13:15" x14ac:dyDescent="0.4">
      <c r="M462" t="s">
        <v>871</v>
      </c>
      <c r="N462" t="s">
        <v>672</v>
      </c>
      <c r="O462">
        <v>300</v>
      </c>
    </row>
    <row r="463" spans="13:15" x14ac:dyDescent="0.4">
      <c r="M463" t="s">
        <v>871</v>
      </c>
      <c r="N463" t="s">
        <v>673</v>
      </c>
      <c r="O463">
        <v>3000</v>
      </c>
    </row>
    <row r="464" spans="13:15" x14ac:dyDescent="0.4">
      <c r="M464" t="s">
        <v>871</v>
      </c>
      <c r="N464" t="s">
        <v>674</v>
      </c>
      <c r="O464">
        <v>400</v>
      </c>
    </row>
    <row r="465" spans="13:15" x14ac:dyDescent="0.4">
      <c r="M465" t="s">
        <v>871</v>
      </c>
      <c r="N465" t="s">
        <v>675</v>
      </c>
      <c r="O465">
        <v>2100</v>
      </c>
    </row>
    <row r="466" spans="13:15" x14ac:dyDescent="0.4">
      <c r="M466" t="s">
        <v>871</v>
      </c>
      <c r="N466" t="s">
        <v>676</v>
      </c>
      <c r="O466">
        <v>1100</v>
      </c>
    </row>
    <row r="467" spans="13:15" x14ac:dyDescent="0.4">
      <c r="M467" t="s">
        <v>871</v>
      </c>
      <c r="N467" t="s">
        <v>677</v>
      </c>
      <c r="O467">
        <v>3500</v>
      </c>
    </row>
    <row r="468" spans="13:15" x14ac:dyDescent="0.4">
      <c r="M468" t="s">
        <v>871</v>
      </c>
      <c r="N468" t="s">
        <v>678</v>
      </c>
      <c r="O468">
        <v>2000</v>
      </c>
    </row>
    <row r="469" spans="13:15" x14ac:dyDescent="0.4">
      <c r="M469" t="s">
        <v>871</v>
      </c>
      <c r="N469" t="s">
        <v>679</v>
      </c>
      <c r="O469">
        <v>1200</v>
      </c>
    </row>
    <row r="470" spans="13:15" x14ac:dyDescent="0.4">
      <c r="M470" t="s">
        <v>871</v>
      </c>
      <c r="N470" t="s">
        <v>680</v>
      </c>
      <c r="O470">
        <v>300</v>
      </c>
    </row>
    <row r="471" spans="13:15" x14ac:dyDescent="0.4">
      <c r="M471" t="s">
        <v>871</v>
      </c>
      <c r="N471" t="s">
        <v>681</v>
      </c>
      <c r="O471">
        <v>3700</v>
      </c>
    </row>
    <row r="472" spans="13:15" x14ac:dyDescent="0.4">
      <c r="M472" t="s">
        <v>871</v>
      </c>
      <c r="N472" t="s">
        <v>682</v>
      </c>
      <c r="O472">
        <v>100</v>
      </c>
    </row>
    <row r="473" spans="13:15" x14ac:dyDescent="0.4">
      <c r="M473" t="s">
        <v>871</v>
      </c>
      <c r="N473" t="s">
        <v>683</v>
      </c>
      <c r="O473">
        <v>3200</v>
      </c>
    </row>
    <row r="474" spans="13:15" x14ac:dyDescent="0.4">
      <c r="M474" t="s">
        <v>871</v>
      </c>
      <c r="N474" t="s">
        <v>684</v>
      </c>
      <c r="O474">
        <v>1800</v>
      </c>
    </row>
    <row r="475" spans="13:15" x14ac:dyDescent="0.4">
      <c r="M475" t="s">
        <v>871</v>
      </c>
      <c r="N475" t="s">
        <v>685</v>
      </c>
      <c r="O475">
        <v>1600</v>
      </c>
    </row>
    <row r="476" spans="13:15" x14ac:dyDescent="0.4">
      <c r="M476" t="s">
        <v>871</v>
      </c>
      <c r="N476" t="s">
        <v>686</v>
      </c>
      <c r="O476">
        <v>2100</v>
      </c>
    </row>
    <row r="477" spans="13:15" x14ac:dyDescent="0.4">
      <c r="M477" t="s">
        <v>871</v>
      </c>
      <c r="N477" t="s">
        <v>687</v>
      </c>
      <c r="O477">
        <v>1300</v>
      </c>
    </row>
    <row r="478" spans="13:15" x14ac:dyDescent="0.4">
      <c r="M478" t="s">
        <v>871</v>
      </c>
      <c r="N478" t="s">
        <v>688</v>
      </c>
      <c r="O478">
        <v>1000</v>
      </c>
    </row>
    <row r="479" spans="13:15" x14ac:dyDescent="0.4">
      <c r="M479" t="s">
        <v>871</v>
      </c>
      <c r="N479" t="s">
        <v>689</v>
      </c>
      <c r="O479">
        <v>1400</v>
      </c>
    </row>
    <row r="480" spans="13:15" x14ac:dyDescent="0.4">
      <c r="M480" t="s">
        <v>871</v>
      </c>
      <c r="N480" t="s">
        <v>690</v>
      </c>
      <c r="O480">
        <v>2600</v>
      </c>
    </row>
    <row r="481" spans="13:15" x14ac:dyDescent="0.4">
      <c r="M481" t="s">
        <v>871</v>
      </c>
      <c r="N481" t="s">
        <v>691</v>
      </c>
      <c r="O481">
        <v>1000</v>
      </c>
    </row>
    <row r="482" spans="13:15" x14ac:dyDescent="0.4">
      <c r="M482" t="s">
        <v>871</v>
      </c>
      <c r="N482" t="s">
        <v>692</v>
      </c>
      <c r="O482">
        <v>1300</v>
      </c>
    </row>
    <row r="483" spans="13:15" x14ac:dyDescent="0.4">
      <c r="M483" t="s">
        <v>871</v>
      </c>
      <c r="N483" t="s">
        <v>693</v>
      </c>
      <c r="O483">
        <v>2400</v>
      </c>
    </row>
    <row r="484" spans="13:15" x14ac:dyDescent="0.4">
      <c r="M484" t="s">
        <v>871</v>
      </c>
      <c r="N484" t="s">
        <v>694</v>
      </c>
      <c r="O484">
        <v>1400</v>
      </c>
    </row>
    <row r="485" spans="13:15" x14ac:dyDescent="0.4">
      <c r="M485" t="s">
        <v>871</v>
      </c>
      <c r="N485" t="s">
        <v>695</v>
      </c>
      <c r="O485">
        <v>800</v>
      </c>
    </row>
    <row r="486" spans="13:15" x14ac:dyDescent="0.4">
      <c r="M486" t="s">
        <v>871</v>
      </c>
      <c r="N486" t="s">
        <v>696</v>
      </c>
      <c r="O486">
        <v>20100</v>
      </c>
    </row>
    <row r="487" spans="13:15" x14ac:dyDescent="0.4">
      <c r="M487" t="s">
        <v>871</v>
      </c>
      <c r="N487" t="s">
        <v>697</v>
      </c>
      <c r="O487">
        <v>10200</v>
      </c>
    </row>
    <row r="488" spans="13:15" x14ac:dyDescent="0.4">
      <c r="M488" t="s">
        <v>871</v>
      </c>
      <c r="N488" t="s">
        <v>698</v>
      </c>
      <c r="O488">
        <v>3700</v>
      </c>
    </row>
    <row r="489" spans="13:15" x14ac:dyDescent="0.4">
      <c r="M489" t="s">
        <v>871</v>
      </c>
      <c r="N489" t="s">
        <v>699</v>
      </c>
      <c r="O489">
        <v>21600</v>
      </c>
    </row>
    <row r="490" spans="13:15" x14ac:dyDescent="0.4">
      <c r="M490" t="s">
        <v>871</v>
      </c>
      <c r="N490" t="s">
        <v>700</v>
      </c>
      <c r="O490">
        <v>10100</v>
      </c>
    </row>
    <row r="491" spans="13:15" x14ac:dyDescent="0.4">
      <c r="M491" t="s">
        <v>871</v>
      </c>
      <c r="N491" t="s">
        <v>701</v>
      </c>
      <c r="O491">
        <v>3700</v>
      </c>
    </row>
    <row r="492" spans="13:15" x14ac:dyDescent="0.4">
      <c r="M492" t="s">
        <v>871</v>
      </c>
      <c r="N492" t="s">
        <v>702</v>
      </c>
      <c r="O492">
        <v>600</v>
      </c>
    </row>
    <row r="493" spans="13:15" x14ac:dyDescent="0.4">
      <c r="M493" t="s">
        <v>871</v>
      </c>
      <c r="N493" t="s">
        <v>703</v>
      </c>
      <c r="O493">
        <v>11900</v>
      </c>
    </row>
    <row r="494" spans="13:15" x14ac:dyDescent="0.4">
      <c r="M494" t="s">
        <v>871</v>
      </c>
      <c r="N494" t="s">
        <v>704</v>
      </c>
      <c r="O494">
        <v>5800</v>
      </c>
    </row>
    <row r="495" spans="13:15" x14ac:dyDescent="0.4">
      <c r="M495" t="s">
        <v>871</v>
      </c>
      <c r="N495" t="s">
        <v>705</v>
      </c>
      <c r="O495">
        <v>2700</v>
      </c>
    </row>
    <row r="496" spans="13:15" x14ac:dyDescent="0.4">
      <c r="M496" t="s">
        <v>871</v>
      </c>
      <c r="N496" t="s">
        <v>706</v>
      </c>
      <c r="O496">
        <v>3500</v>
      </c>
    </row>
    <row r="497" spans="13:15" x14ac:dyDescent="0.4">
      <c r="M497" t="s">
        <v>871</v>
      </c>
      <c r="N497" t="s">
        <v>707</v>
      </c>
      <c r="O497">
        <v>1100</v>
      </c>
    </row>
    <row r="498" spans="13:15" x14ac:dyDescent="0.4">
      <c r="M498" t="s">
        <v>871</v>
      </c>
      <c r="N498" t="s">
        <v>708</v>
      </c>
      <c r="O498">
        <v>13300</v>
      </c>
    </row>
    <row r="499" spans="13:15" x14ac:dyDescent="0.4">
      <c r="M499" t="s">
        <v>871</v>
      </c>
      <c r="N499" t="s">
        <v>709</v>
      </c>
      <c r="O499">
        <v>1100</v>
      </c>
    </row>
    <row r="500" spans="13:15" x14ac:dyDescent="0.4">
      <c r="M500" t="s">
        <v>871</v>
      </c>
      <c r="N500" t="s">
        <v>710</v>
      </c>
      <c r="O500">
        <v>1400</v>
      </c>
    </row>
    <row r="501" spans="13:15" x14ac:dyDescent="0.4">
      <c r="M501" t="s">
        <v>871</v>
      </c>
      <c r="N501" t="s">
        <v>711</v>
      </c>
      <c r="O501">
        <v>2000</v>
      </c>
    </row>
    <row r="502" spans="13:15" x14ac:dyDescent="0.4">
      <c r="M502" t="s">
        <v>871</v>
      </c>
      <c r="N502" t="s">
        <v>712</v>
      </c>
      <c r="O502">
        <v>2100</v>
      </c>
    </row>
    <row r="503" spans="13:15" x14ac:dyDescent="0.4">
      <c r="M503" t="s">
        <v>871</v>
      </c>
      <c r="N503" t="s">
        <v>713</v>
      </c>
      <c r="O503">
        <v>11700</v>
      </c>
    </row>
    <row r="504" spans="13:15" x14ac:dyDescent="0.4">
      <c r="M504" t="s">
        <v>871</v>
      </c>
      <c r="N504" t="s">
        <v>714</v>
      </c>
      <c r="O504">
        <v>2700</v>
      </c>
    </row>
    <row r="505" spans="13:15" x14ac:dyDescent="0.4">
      <c r="M505" t="s">
        <v>871</v>
      </c>
      <c r="N505" t="s">
        <v>715</v>
      </c>
      <c r="O505">
        <v>3200</v>
      </c>
    </row>
    <row r="506" spans="13:15" x14ac:dyDescent="0.4">
      <c r="M506" t="s">
        <v>871</v>
      </c>
      <c r="N506" t="s">
        <v>716</v>
      </c>
      <c r="O506">
        <v>2000</v>
      </c>
    </row>
    <row r="507" spans="13:15" x14ac:dyDescent="0.4">
      <c r="M507" t="s">
        <v>871</v>
      </c>
      <c r="N507" t="s">
        <v>717</v>
      </c>
      <c r="O507">
        <v>3200</v>
      </c>
    </row>
    <row r="508" spans="13:15" x14ac:dyDescent="0.4">
      <c r="M508" t="s">
        <v>871</v>
      </c>
      <c r="N508" t="s">
        <v>718</v>
      </c>
      <c r="O508">
        <v>2300</v>
      </c>
    </row>
    <row r="509" spans="13:15" x14ac:dyDescent="0.4">
      <c r="M509" t="s">
        <v>871</v>
      </c>
      <c r="N509" t="s">
        <v>719</v>
      </c>
      <c r="O509">
        <v>3800</v>
      </c>
    </row>
    <row r="510" spans="13:15" x14ac:dyDescent="0.4">
      <c r="M510" t="s">
        <v>871</v>
      </c>
      <c r="N510" t="s">
        <v>720</v>
      </c>
      <c r="O510">
        <v>2100</v>
      </c>
    </row>
    <row r="511" spans="13:15" x14ac:dyDescent="0.4">
      <c r="M511" t="s">
        <v>871</v>
      </c>
      <c r="N511" t="s">
        <v>721</v>
      </c>
      <c r="O511">
        <v>900</v>
      </c>
    </row>
    <row r="512" spans="13:15" x14ac:dyDescent="0.4">
      <c r="M512" t="s">
        <v>871</v>
      </c>
      <c r="N512" t="s">
        <v>722</v>
      </c>
      <c r="O512">
        <v>1000</v>
      </c>
    </row>
    <row r="513" spans="13:15" x14ac:dyDescent="0.4">
      <c r="M513" t="s">
        <v>871</v>
      </c>
      <c r="N513" t="s">
        <v>723</v>
      </c>
      <c r="O513">
        <v>5600</v>
      </c>
    </row>
    <row r="514" spans="13:15" x14ac:dyDescent="0.4">
      <c r="M514" t="s">
        <v>871</v>
      </c>
      <c r="N514" t="s">
        <v>724</v>
      </c>
      <c r="O514">
        <v>1400</v>
      </c>
    </row>
    <row r="515" spans="13:15" x14ac:dyDescent="0.4">
      <c r="M515" t="s">
        <v>871</v>
      </c>
      <c r="N515" t="s">
        <v>725</v>
      </c>
      <c r="O515">
        <v>2800</v>
      </c>
    </row>
    <row r="516" spans="13:15" x14ac:dyDescent="0.4">
      <c r="M516" t="s">
        <v>871</v>
      </c>
      <c r="N516" t="s">
        <v>726</v>
      </c>
      <c r="O516">
        <v>3300</v>
      </c>
    </row>
    <row r="517" spans="13:15" x14ac:dyDescent="0.4">
      <c r="M517" t="s">
        <v>871</v>
      </c>
      <c r="N517" t="s">
        <v>425</v>
      </c>
      <c r="O517">
        <v>500</v>
      </c>
    </row>
    <row r="518" spans="13:15" x14ac:dyDescent="0.4">
      <c r="M518" t="s">
        <v>871</v>
      </c>
      <c r="N518" t="s">
        <v>426</v>
      </c>
      <c r="O518">
        <v>400</v>
      </c>
    </row>
    <row r="519" spans="13:15" x14ac:dyDescent="0.4">
      <c r="M519" t="s">
        <v>871</v>
      </c>
      <c r="N519" t="s">
        <v>427</v>
      </c>
      <c r="O519">
        <v>500</v>
      </c>
    </row>
    <row r="520" spans="13:15" x14ac:dyDescent="0.4">
      <c r="M520" t="s">
        <v>871</v>
      </c>
      <c r="N520" t="s">
        <v>428</v>
      </c>
      <c r="O520">
        <v>5100</v>
      </c>
    </row>
    <row r="521" spans="13:15" x14ac:dyDescent="0.4">
      <c r="M521" t="s">
        <v>871</v>
      </c>
      <c r="N521" t="s">
        <v>429</v>
      </c>
      <c r="O521">
        <v>1000</v>
      </c>
    </row>
    <row r="522" spans="13:15" x14ac:dyDescent="0.4">
      <c r="M522" t="s">
        <v>871</v>
      </c>
      <c r="N522" t="s">
        <v>430</v>
      </c>
      <c r="O522">
        <v>1900</v>
      </c>
    </row>
    <row r="523" spans="13:15" x14ac:dyDescent="0.4">
      <c r="M523" t="s">
        <v>871</v>
      </c>
      <c r="N523" t="s">
        <v>431</v>
      </c>
      <c r="O523">
        <v>3200</v>
      </c>
    </row>
    <row r="524" spans="13:15" x14ac:dyDescent="0.4">
      <c r="M524" t="s">
        <v>871</v>
      </c>
      <c r="N524" t="s">
        <v>432</v>
      </c>
      <c r="O524">
        <v>300</v>
      </c>
    </row>
    <row r="525" spans="13:15" x14ac:dyDescent="0.4">
      <c r="M525" t="s">
        <v>871</v>
      </c>
      <c r="N525" t="s">
        <v>433</v>
      </c>
      <c r="O525">
        <v>2700</v>
      </c>
    </row>
    <row r="526" spans="13:15" x14ac:dyDescent="0.4">
      <c r="M526" t="s">
        <v>871</v>
      </c>
      <c r="N526" t="s">
        <v>434</v>
      </c>
      <c r="O526">
        <v>2800</v>
      </c>
    </row>
    <row r="527" spans="13:15" x14ac:dyDescent="0.4">
      <c r="M527" t="s">
        <v>871</v>
      </c>
      <c r="N527" t="s">
        <v>435</v>
      </c>
      <c r="O527">
        <v>1700</v>
      </c>
    </row>
    <row r="528" spans="13:15" x14ac:dyDescent="0.4">
      <c r="M528" t="s">
        <v>871</v>
      </c>
      <c r="N528" t="s">
        <v>436</v>
      </c>
      <c r="O528">
        <v>2300</v>
      </c>
    </row>
    <row r="529" spans="13:15" x14ac:dyDescent="0.4">
      <c r="M529" t="s">
        <v>871</v>
      </c>
      <c r="N529" t="s">
        <v>437</v>
      </c>
      <c r="O529">
        <v>3500</v>
      </c>
    </row>
    <row r="530" spans="13:15" x14ac:dyDescent="0.4">
      <c r="M530" t="s">
        <v>871</v>
      </c>
      <c r="N530" t="s">
        <v>438</v>
      </c>
      <c r="O530">
        <v>2200</v>
      </c>
    </row>
    <row r="531" spans="13:15" x14ac:dyDescent="0.4">
      <c r="M531" t="s">
        <v>871</v>
      </c>
      <c r="N531" t="s">
        <v>439</v>
      </c>
      <c r="O531">
        <v>3100</v>
      </c>
    </row>
    <row r="532" spans="13:15" x14ac:dyDescent="0.4">
      <c r="M532" t="s">
        <v>871</v>
      </c>
      <c r="N532" t="s">
        <v>440</v>
      </c>
      <c r="O532">
        <v>1500</v>
      </c>
    </row>
    <row r="533" spans="13:15" x14ac:dyDescent="0.4">
      <c r="M533" t="s">
        <v>871</v>
      </c>
      <c r="N533" t="s">
        <v>441</v>
      </c>
      <c r="O533">
        <v>2000</v>
      </c>
    </row>
    <row r="534" spans="13:15" x14ac:dyDescent="0.4">
      <c r="M534" t="s">
        <v>871</v>
      </c>
      <c r="N534" t="s">
        <v>442</v>
      </c>
      <c r="O534">
        <v>700</v>
      </c>
    </row>
    <row r="535" spans="13:15" x14ac:dyDescent="0.4">
      <c r="M535" t="s">
        <v>871</v>
      </c>
      <c r="N535" t="s">
        <v>443</v>
      </c>
      <c r="O535">
        <v>3700</v>
      </c>
    </row>
    <row r="536" spans="13:15" x14ac:dyDescent="0.4">
      <c r="M536" t="s">
        <v>871</v>
      </c>
      <c r="N536" t="s">
        <v>444</v>
      </c>
      <c r="O536">
        <v>1500</v>
      </c>
    </row>
    <row r="537" spans="13:15" x14ac:dyDescent="0.4">
      <c r="M537" t="s">
        <v>871</v>
      </c>
      <c r="N537" t="s">
        <v>445</v>
      </c>
      <c r="O537">
        <v>3500</v>
      </c>
    </row>
    <row r="538" spans="13:15" x14ac:dyDescent="0.4">
      <c r="M538" t="s">
        <v>871</v>
      </c>
      <c r="N538" t="s">
        <v>446</v>
      </c>
      <c r="O538">
        <v>1600</v>
      </c>
    </row>
    <row r="539" spans="13:15" x14ac:dyDescent="0.4">
      <c r="M539" t="s">
        <v>871</v>
      </c>
      <c r="N539" t="s">
        <v>447</v>
      </c>
      <c r="O539">
        <v>1400</v>
      </c>
    </row>
    <row r="540" spans="13:15" x14ac:dyDescent="0.4">
      <c r="M540" t="s">
        <v>871</v>
      </c>
      <c r="N540" t="s">
        <v>448</v>
      </c>
      <c r="O540">
        <v>2400</v>
      </c>
    </row>
    <row r="541" spans="13:15" x14ac:dyDescent="0.4">
      <c r="M541" t="s">
        <v>871</v>
      </c>
      <c r="N541" t="s">
        <v>449</v>
      </c>
      <c r="O541">
        <v>1600</v>
      </c>
    </row>
    <row r="542" spans="13:15" x14ac:dyDescent="0.4">
      <c r="M542" t="s">
        <v>871</v>
      </c>
      <c r="N542" t="s">
        <v>450</v>
      </c>
      <c r="O542">
        <v>2100</v>
      </c>
    </row>
    <row r="543" spans="13:15" x14ac:dyDescent="0.4">
      <c r="M543" t="s">
        <v>871</v>
      </c>
      <c r="N543" t="s">
        <v>451</v>
      </c>
      <c r="O543">
        <v>1000</v>
      </c>
    </row>
    <row r="544" spans="13:15" x14ac:dyDescent="0.4">
      <c r="M544" t="s">
        <v>871</v>
      </c>
      <c r="N544" t="s">
        <v>452</v>
      </c>
      <c r="O544">
        <v>6200</v>
      </c>
    </row>
    <row r="545" spans="13:15" x14ac:dyDescent="0.4">
      <c r="M545" t="s">
        <v>871</v>
      </c>
      <c r="N545" t="s">
        <v>453</v>
      </c>
      <c r="O545">
        <v>1300</v>
      </c>
    </row>
    <row r="546" spans="13:15" x14ac:dyDescent="0.4">
      <c r="M546" t="s">
        <v>871</v>
      </c>
      <c r="N546" t="s">
        <v>454</v>
      </c>
      <c r="O546">
        <v>300</v>
      </c>
    </row>
    <row r="547" spans="13:15" x14ac:dyDescent="0.4">
      <c r="M547" t="s">
        <v>871</v>
      </c>
      <c r="N547" t="s">
        <v>455</v>
      </c>
      <c r="O547">
        <v>1100</v>
      </c>
    </row>
    <row r="548" spans="13:15" x14ac:dyDescent="0.4">
      <c r="M548" t="s">
        <v>871</v>
      </c>
      <c r="N548" t="s">
        <v>456</v>
      </c>
      <c r="O548">
        <v>5200</v>
      </c>
    </row>
    <row r="549" spans="13:15" x14ac:dyDescent="0.4">
      <c r="M549" t="s">
        <v>871</v>
      </c>
      <c r="N549" t="s">
        <v>457</v>
      </c>
      <c r="O549">
        <v>3700</v>
      </c>
    </row>
    <row r="550" spans="13:15" x14ac:dyDescent="0.4">
      <c r="M550" t="s">
        <v>871</v>
      </c>
      <c r="N550" t="s">
        <v>458</v>
      </c>
      <c r="O550">
        <v>1800</v>
      </c>
    </row>
    <row r="551" spans="13:15" x14ac:dyDescent="0.4">
      <c r="M551" t="s">
        <v>871</v>
      </c>
      <c r="N551" t="s">
        <v>459</v>
      </c>
      <c r="O551">
        <v>4100</v>
      </c>
    </row>
    <row r="552" spans="13:15" x14ac:dyDescent="0.4">
      <c r="M552" t="s">
        <v>871</v>
      </c>
      <c r="N552" t="s">
        <v>460</v>
      </c>
      <c r="O552">
        <v>1100</v>
      </c>
    </row>
    <row r="553" spans="13:15" x14ac:dyDescent="0.4">
      <c r="M553" t="s">
        <v>871</v>
      </c>
      <c r="N553" t="s">
        <v>461</v>
      </c>
      <c r="O553">
        <v>1300</v>
      </c>
    </row>
    <row r="554" spans="13:15" x14ac:dyDescent="0.4">
      <c r="M554" t="s">
        <v>871</v>
      </c>
      <c r="N554" t="s">
        <v>462</v>
      </c>
      <c r="O554">
        <v>6000</v>
      </c>
    </row>
    <row r="555" spans="13:15" x14ac:dyDescent="0.4">
      <c r="M555" t="s">
        <v>871</v>
      </c>
      <c r="N555" t="s">
        <v>463</v>
      </c>
      <c r="O555">
        <v>3500</v>
      </c>
    </row>
    <row r="556" spans="13:15" x14ac:dyDescent="0.4">
      <c r="M556" t="s">
        <v>871</v>
      </c>
      <c r="N556" t="s">
        <v>464</v>
      </c>
      <c r="O556">
        <v>600</v>
      </c>
    </row>
    <row r="557" spans="13:15" x14ac:dyDescent="0.4">
      <c r="M557" t="s">
        <v>871</v>
      </c>
      <c r="N557" t="s">
        <v>465</v>
      </c>
      <c r="O557">
        <v>1900</v>
      </c>
    </row>
    <row r="558" spans="13:15" x14ac:dyDescent="0.4">
      <c r="M558" t="s">
        <v>871</v>
      </c>
      <c r="N558" t="s">
        <v>466</v>
      </c>
      <c r="O558">
        <v>1300</v>
      </c>
    </row>
    <row r="559" spans="13:15" x14ac:dyDescent="0.4">
      <c r="M559" t="s">
        <v>871</v>
      </c>
      <c r="N559" t="s">
        <v>467</v>
      </c>
      <c r="O559">
        <v>1800</v>
      </c>
    </row>
    <row r="560" spans="13:15" x14ac:dyDescent="0.4">
      <c r="M560" t="s">
        <v>871</v>
      </c>
      <c r="N560" t="s">
        <v>468</v>
      </c>
      <c r="O560">
        <v>300</v>
      </c>
    </row>
    <row r="561" spans="13:15" x14ac:dyDescent="0.4">
      <c r="M561" t="s">
        <v>871</v>
      </c>
      <c r="N561" t="s">
        <v>469</v>
      </c>
      <c r="O561">
        <v>2400</v>
      </c>
    </row>
    <row r="562" spans="13:15" x14ac:dyDescent="0.4">
      <c r="M562" t="s">
        <v>871</v>
      </c>
      <c r="N562" t="s">
        <v>470</v>
      </c>
      <c r="O562">
        <v>600</v>
      </c>
    </row>
    <row r="563" spans="13:15" x14ac:dyDescent="0.4">
      <c r="M563" t="s">
        <v>871</v>
      </c>
      <c r="N563" t="s">
        <v>471</v>
      </c>
      <c r="O563">
        <v>800</v>
      </c>
    </row>
    <row r="564" spans="13:15" x14ac:dyDescent="0.4">
      <c r="M564" t="s">
        <v>871</v>
      </c>
      <c r="N564" t="s">
        <v>472</v>
      </c>
      <c r="O564">
        <v>1500</v>
      </c>
    </row>
    <row r="565" spans="13:15" x14ac:dyDescent="0.4">
      <c r="M565" t="s">
        <v>871</v>
      </c>
      <c r="N565" t="s">
        <v>473</v>
      </c>
      <c r="O565">
        <v>500</v>
      </c>
    </row>
    <row r="566" spans="13:15" x14ac:dyDescent="0.4">
      <c r="M566" t="s">
        <v>871</v>
      </c>
      <c r="N566" t="s">
        <v>474</v>
      </c>
      <c r="O566">
        <v>100</v>
      </c>
    </row>
    <row r="567" spans="13:15" x14ac:dyDescent="0.4">
      <c r="M567" t="s">
        <v>871</v>
      </c>
      <c r="N567" t="s">
        <v>475</v>
      </c>
      <c r="O567">
        <v>6400</v>
      </c>
    </row>
    <row r="568" spans="13:15" x14ac:dyDescent="0.4">
      <c r="M568" t="s">
        <v>871</v>
      </c>
      <c r="N568" t="s">
        <v>476</v>
      </c>
      <c r="O568">
        <v>2500</v>
      </c>
    </row>
    <row r="569" spans="13:15" x14ac:dyDescent="0.4">
      <c r="M569" t="s">
        <v>871</v>
      </c>
      <c r="N569" t="s">
        <v>477</v>
      </c>
      <c r="O569">
        <v>1700</v>
      </c>
    </row>
    <row r="570" spans="13:15" x14ac:dyDescent="0.4">
      <c r="M570" t="s">
        <v>871</v>
      </c>
      <c r="N570" t="s">
        <v>478</v>
      </c>
      <c r="O570">
        <v>700</v>
      </c>
    </row>
    <row r="571" spans="13:15" x14ac:dyDescent="0.4">
      <c r="M571" t="s">
        <v>871</v>
      </c>
      <c r="N571" t="s">
        <v>479</v>
      </c>
      <c r="O571">
        <v>2100</v>
      </c>
    </row>
    <row r="572" spans="13:15" x14ac:dyDescent="0.4">
      <c r="M572" t="s">
        <v>871</v>
      </c>
      <c r="N572" t="s">
        <v>480</v>
      </c>
      <c r="O572">
        <v>1300</v>
      </c>
    </row>
    <row r="573" spans="13:15" x14ac:dyDescent="0.4">
      <c r="M573" t="s">
        <v>871</v>
      </c>
      <c r="N573" t="s">
        <v>481</v>
      </c>
      <c r="O573">
        <v>6900</v>
      </c>
    </row>
    <row r="574" spans="13:15" x14ac:dyDescent="0.4">
      <c r="M574" t="s">
        <v>871</v>
      </c>
      <c r="N574" t="s">
        <v>482</v>
      </c>
      <c r="O574">
        <v>300</v>
      </c>
    </row>
    <row r="575" spans="13:15" x14ac:dyDescent="0.4">
      <c r="M575" t="s">
        <v>871</v>
      </c>
      <c r="N575" t="s">
        <v>483</v>
      </c>
      <c r="O575">
        <v>5500</v>
      </c>
    </row>
    <row r="576" spans="13:15" x14ac:dyDescent="0.4">
      <c r="M576" t="s">
        <v>871</v>
      </c>
      <c r="N576" t="s">
        <v>484</v>
      </c>
      <c r="O576">
        <v>4100</v>
      </c>
    </row>
    <row r="577" spans="13:15" x14ac:dyDescent="0.4">
      <c r="M577" t="s">
        <v>871</v>
      </c>
      <c r="N577" t="s">
        <v>485</v>
      </c>
      <c r="O577">
        <v>2400</v>
      </c>
    </row>
    <row r="578" spans="13:15" x14ac:dyDescent="0.4">
      <c r="M578" t="s">
        <v>871</v>
      </c>
      <c r="N578" t="s">
        <v>486</v>
      </c>
      <c r="O578">
        <v>17300</v>
      </c>
    </row>
    <row r="579" spans="13:15" x14ac:dyDescent="0.4">
      <c r="M579" t="s">
        <v>871</v>
      </c>
      <c r="N579" t="s">
        <v>487</v>
      </c>
      <c r="O579">
        <v>2100</v>
      </c>
    </row>
    <row r="580" spans="13:15" x14ac:dyDescent="0.4">
      <c r="M580" t="s">
        <v>871</v>
      </c>
      <c r="N580" t="s">
        <v>488</v>
      </c>
      <c r="O580">
        <v>400</v>
      </c>
    </row>
    <row r="581" spans="13:15" x14ac:dyDescent="0.4">
      <c r="M581" t="s">
        <v>871</v>
      </c>
      <c r="N581" t="s">
        <v>489</v>
      </c>
      <c r="O581">
        <v>2800</v>
      </c>
    </row>
    <row r="582" spans="13:15" x14ac:dyDescent="0.4">
      <c r="M582" t="s">
        <v>871</v>
      </c>
      <c r="N582" t="s">
        <v>490</v>
      </c>
      <c r="O582">
        <v>3800</v>
      </c>
    </row>
    <row r="583" spans="13:15" x14ac:dyDescent="0.4">
      <c r="M583" t="s">
        <v>871</v>
      </c>
      <c r="N583" t="s">
        <v>491</v>
      </c>
      <c r="O583">
        <v>5100</v>
      </c>
    </row>
    <row r="584" spans="13:15" x14ac:dyDescent="0.4">
      <c r="M584" t="s">
        <v>871</v>
      </c>
      <c r="N584" t="s">
        <v>492</v>
      </c>
      <c r="O584">
        <v>2400</v>
      </c>
    </row>
    <row r="585" spans="13:15" x14ac:dyDescent="0.4">
      <c r="M585" t="s">
        <v>871</v>
      </c>
      <c r="N585" t="s">
        <v>493</v>
      </c>
      <c r="O585">
        <v>1100</v>
      </c>
    </row>
    <row r="586" spans="13:15" x14ac:dyDescent="0.4">
      <c r="M586" t="s">
        <v>871</v>
      </c>
      <c r="N586" t="s">
        <v>494</v>
      </c>
      <c r="O586">
        <v>3300</v>
      </c>
    </row>
    <row r="587" spans="13:15" x14ac:dyDescent="0.4">
      <c r="M587" t="s">
        <v>871</v>
      </c>
      <c r="N587" t="s">
        <v>495</v>
      </c>
      <c r="O587">
        <v>1100</v>
      </c>
    </row>
    <row r="588" spans="13:15" x14ac:dyDescent="0.4">
      <c r="M588" t="s">
        <v>871</v>
      </c>
      <c r="N588" t="s">
        <v>496</v>
      </c>
      <c r="O588">
        <v>1000</v>
      </c>
    </row>
    <row r="589" spans="13:15" x14ac:dyDescent="0.4">
      <c r="M589" t="s">
        <v>871</v>
      </c>
      <c r="N589" t="s">
        <v>497</v>
      </c>
      <c r="O589">
        <v>1100</v>
      </c>
    </row>
    <row r="590" spans="13:15" x14ac:dyDescent="0.4">
      <c r="M590" t="s">
        <v>871</v>
      </c>
      <c r="N590" t="s">
        <v>498</v>
      </c>
      <c r="O590">
        <v>600</v>
      </c>
    </row>
    <row r="591" spans="13:15" x14ac:dyDescent="0.4">
      <c r="M591" t="s">
        <v>871</v>
      </c>
      <c r="N591" t="s">
        <v>499</v>
      </c>
      <c r="O591">
        <v>5400</v>
      </c>
    </row>
    <row r="592" spans="13:15" x14ac:dyDescent="0.4">
      <c r="M592" t="s">
        <v>871</v>
      </c>
      <c r="N592" t="s">
        <v>500</v>
      </c>
      <c r="O592">
        <v>1000</v>
      </c>
    </row>
    <row r="593" spans="13:15" x14ac:dyDescent="0.4">
      <c r="M593" t="s">
        <v>871</v>
      </c>
      <c r="N593" t="s">
        <v>501</v>
      </c>
      <c r="O593">
        <v>800</v>
      </c>
    </row>
    <row r="594" spans="13:15" x14ac:dyDescent="0.4">
      <c r="M594" t="s">
        <v>871</v>
      </c>
      <c r="N594" t="s">
        <v>502</v>
      </c>
      <c r="O594">
        <v>1400</v>
      </c>
    </row>
    <row r="595" spans="13:15" x14ac:dyDescent="0.4">
      <c r="M595" t="s">
        <v>871</v>
      </c>
      <c r="N595" t="s">
        <v>503</v>
      </c>
      <c r="O595">
        <v>3800</v>
      </c>
    </row>
    <row r="596" spans="13:15" x14ac:dyDescent="0.4">
      <c r="M596" t="s">
        <v>871</v>
      </c>
      <c r="N596" t="s">
        <v>504</v>
      </c>
      <c r="O596">
        <v>0</v>
      </c>
    </row>
    <row r="597" spans="13:15" x14ac:dyDescent="0.4">
      <c r="M597" t="s">
        <v>871</v>
      </c>
      <c r="N597" t="s">
        <v>505</v>
      </c>
      <c r="O597">
        <v>2400</v>
      </c>
    </row>
    <row r="598" spans="13:15" x14ac:dyDescent="0.4">
      <c r="M598" t="s">
        <v>871</v>
      </c>
      <c r="N598" t="s">
        <v>506</v>
      </c>
      <c r="O598">
        <v>1400</v>
      </c>
    </row>
    <row r="599" spans="13:15" x14ac:dyDescent="0.4">
      <c r="M599" t="s">
        <v>871</v>
      </c>
      <c r="N599" t="s">
        <v>507</v>
      </c>
      <c r="O599">
        <v>9000</v>
      </c>
    </row>
    <row r="600" spans="13:15" x14ac:dyDescent="0.4">
      <c r="M600" t="s">
        <v>871</v>
      </c>
      <c r="N600" t="s">
        <v>508</v>
      </c>
      <c r="O600">
        <v>900</v>
      </c>
    </row>
    <row r="601" spans="13:15" x14ac:dyDescent="0.4">
      <c r="M601" t="s">
        <v>871</v>
      </c>
      <c r="N601" t="s">
        <v>509</v>
      </c>
      <c r="O601">
        <v>300</v>
      </c>
    </row>
    <row r="602" spans="13:15" x14ac:dyDescent="0.4">
      <c r="M602" t="s">
        <v>871</v>
      </c>
      <c r="N602" t="s">
        <v>510</v>
      </c>
      <c r="O602">
        <v>5400</v>
      </c>
    </row>
    <row r="603" spans="13:15" x14ac:dyDescent="0.4">
      <c r="M603" t="s">
        <v>871</v>
      </c>
      <c r="N603" t="s">
        <v>511</v>
      </c>
      <c r="O603">
        <v>1000</v>
      </c>
    </row>
    <row r="604" spans="13:15" x14ac:dyDescent="0.4">
      <c r="M604" t="s">
        <v>871</v>
      </c>
      <c r="N604" t="s">
        <v>512</v>
      </c>
      <c r="O604">
        <v>2600</v>
      </c>
    </row>
    <row r="605" spans="13:15" x14ac:dyDescent="0.4">
      <c r="M605" t="s">
        <v>871</v>
      </c>
      <c r="N605" t="s">
        <v>513</v>
      </c>
      <c r="O605">
        <v>800</v>
      </c>
    </row>
    <row r="606" spans="13:15" x14ac:dyDescent="0.4">
      <c r="M606" t="s">
        <v>871</v>
      </c>
      <c r="N606" t="s">
        <v>514</v>
      </c>
      <c r="O606">
        <v>2900</v>
      </c>
    </row>
    <row r="607" spans="13:15" x14ac:dyDescent="0.4">
      <c r="M607" t="s">
        <v>871</v>
      </c>
      <c r="N607" t="s">
        <v>515</v>
      </c>
      <c r="O607">
        <v>1100</v>
      </c>
    </row>
    <row r="608" spans="13:15" x14ac:dyDescent="0.4">
      <c r="M608" t="s">
        <v>871</v>
      </c>
      <c r="N608" t="s">
        <v>516</v>
      </c>
      <c r="O608">
        <v>1900</v>
      </c>
    </row>
    <row r="609" spans="13:15" x14ac:dyDescent="0.4">
      <c r="M609" t="s">
        <v>871</v>
      </c>
      <c r="N609" t="s">
        <v>517</v>
      </c>
      <c r="O609">
        <v>2100</v>
      </c>
    </row>
    <row r="610" spans="13:15" x14ac:dyDescent="0.4">
      <c r="M610" t="s">
        <v>871</v>
      </c>
      <c r="N610" t="s">
        <v>518</v>
      </c>
      <c r="O610">
        <v>300</v>
      </c>
    </row>
    <row r="611" spans="13:15" x14ac:dyDescent="0.4">
      <c r="M611" t="s">
        <v>871</v>
      </c>
      <c r="N611" t="s">
        <v>519</v>
      </c>
      <c r="O611">
        <v>5500</v>
      </c>
    </row>
    <row r="612" spans="13:15" x14ac:dyDescent="0.4">
      <c r="M612" t="s">
        <v>871</v>
      </c>
      <c r="N612" t="s">
        <v>520</v>
      </c>
      <c r="O612">
        <v>200</v>
      </c>
    </row>
    <row r="613" spans="13:15" x14ac:dyDescent="0.4">
      <c r="M613" t="s">
        <v>871</v>
      </c>
      <c r="N613" t="s">
        <v>521</v>
      </c>
      <c r="O613">
        <v>500</v>
      </c>
    </row>
    <row r="614" spans="13:15" x14ac:dyDescent="0.4">
      <c r="M614" t="s">
        <v>871</v>
      </c>
      <c r="N614" t="s">
        <v>522</v>
      </c>
      <c r="O614">
        <v>700</v>
      </c>
    </row>
    <row r="615" spans="13:15" x14ac:dyDescent="0.4">
      <c r="M615" t="s">
        <v>871</v>
      </c>
      <c r="N615" t="s">
        <v>523</v>
      </c>
      <c r="O615">
        <v>2700</v>
      </c>
    </row>
    <row r="616" spans="13:15" x14ac:dyDescent="0.4">
      <c r="M616" t="s">
        <v>871</v>
      </c>
      <c r="N616" t="s">
        <v>524</v>
      </c>
      <c r="O616">
        <v>4000</v>
      </c>
    </row>
    <row r="617" spans="13:15" x14ac:dyDescent="0.4">
      <c r="M617" t="s">
        <v>871</v>
      </c>
      <c r="N617" t="s">
        <v>525</v>
      </c>
      <c r="O617">
        <v>4200</v>
      </c>
    </row>
    <row r="618" spans="13:15" x14ac:dyDescent="0.4">
      <c r="M618" t="s">
        <v>871</v>
      </c>
      <c r="N618" t="s">
        <v>526</v>
      </c>
      <c r="O618">
        <v>500</v>
      </c>
    </row>
    <row r="619" spans="13:15" x14ac:dyDescent="0.4">
      <c r="M619" t="s">
        <v>871</v>
      </c>
      <c r="N619" t="s">
        <v>527</v>
      </c>
      <c r="O619">
        <v>1100</v>
      </c>
    </row>
    <row r="620" spans="13:15" x14ac:dyDescent="0.4">
      <c r="M620" t="s">
        <v>871</v>
      </c>
      <c r="N620" t="s">
        <v>528</v>
      </c>
      <c r="O620">
        <v>800</v>
      </c>
    </row>
    <row r="621" spans="13:15" x14ac:dyDescent="0.4">
      <c r="M621" t="s">
        <v>871</v>
      </c>
      <c r="N621" t="s">
        <v>529</v>
      </c>
      <c r="O621">
        <v>7000</v>
      </c>
    </row>
    <row r="622" spans="13:15" x14ac:dyDescent="0.4">
      <c r="M622" t="s">
        <v>871</v>
      </c>
      <c r="N622" t="s">
        <v>530</v>
      </c>
      <c r="O622">
        <v>3600</v>
      </c>
    </row>
    <row r="623" spans="13:15" x14ac:dyDescent="0.4">
      <c r="M623" t="s">
        <v>871</v>
      </c>
      <c r="N623" t="s">
        <v>531</v>
      </c>
      <c r="O623">
        <v>3200</v>
      </c>
    </row>
    <row r="624" spans="13:15" x14ac:dyDescent="0.4">
      <c r="M624" t="s">
        <v>871</v>
      </c>
      <c r="N624" t="s">
        <v>532</v>
      </c>
      <c r="O624">
        <v>2200</v>
      </c>
    </row>
    <row r="625" spans="13:15" x14ac:dyDescent="0.4">
      <c r="M625" t="s">
        <v>871</v>
      </c>
      <c r="N625" t="s">
        <v>533</v>
      </c>
      <c r="O625">
        <v>200</v>
      </c>
    </row>
    <row r="626" spans="13:15" x14ac:dyDescent="0.4">
      <c r="M626" t="s">
        <v>871</v>
      </c>
      <c r="N626" t="s">
        <v>534</v>
      </c>
      <c r="O626">
        <v>2900</v>
      </c>
    </row>
    <row r="627" spans="13:15" x14ac:dyDescent="0.4">
      <c r="M627" t="s">
        <v>871</v>
      </c>
      <c r="N627" t="s">
        <v>535</v>
      </c>
      <c r="O627">
        <v>3300</v>
      </c>
    </row>
    <row r="628" spans="13:15" x14ac:dyDescent="0.4">
      <c r="M628" t="s">
        <v>871</v>
      </c>
      <c r="N628" t="s">
        <v>536</v>
      </c>
      <c r="O628">
        <v>700</v>
      </c>
    </row>
    <row r="629" spans="13:15" x14ac:dyDescent="0.4">
      <c r="M629" t="s">
        <v>871</v>
      </c>
      <c r="N629" t="s">
        <v>537</v>
      </c>
      <c r="O629">
        <v>2700</v>
      </c>
    </row>
    <row r="630" spans="13:15" x14ac:dyDescent="0.4">
      <c r="M630" t="s">
        <v>871</v>
      </c>
      <c r="N630" t="s">
        <v>538</v>
      </c>
      <c r="O630">
        <v>400</v>
      </c>
    </row>
    <row r="631" spans="13:15" x14ac:dyDescent="0.4">
      <c r="M631" t="s">
        <v>871</v>
      </c>
      <c r="N631" t="s">
        <v>539</v>
      </c>
      <c r="O631">
        <v>1300</v>
      </c>
    </row>
    <row r="632" spans="13:15" x14ac:dyDescent="0.4">
      <c r="M632" t="s">
        <v>871</v>
      </c>
      <c r="N632" t="s">
        <v>540</v>
      </c>
      <c r="O632">
        <v>200</v>
      </c>
    </row>
    <row r="633" spans="13:15" x14ac:dyDescent="0.4">
      <c r="M633" t="s">
        <v>871</v>
      </c>
      <c r="N633" t="s">
        <v>541</v>
      </c>
      <c r="O633">
        <v>3300</v>
      </c>
    </row>
    <row r="634" spans="13:15" x14ac:dyDescent="0.4">
      <c r="M634" t="s">
        <v>871</v>
      </c>
      <c r="N634" t="s">
        <v>542</v>
      </c>
      <c r="O634">
        <v>1700</v>
      </c>
    </row>
    <row r="635" spans="13:15" x14ac:dyDescent="0.4">
      <c r="M635" t="s">
        <v>871</v>
      </c>
      <c r="N635" t="s">
        <v>543</v>
      </c>
      <c r="O635">
        <v>6200</v>
      </c>
    </row>
    <row r="636" spans="13:15" x14ac:dyDescent="0.4">
      <c r="M636" t="s">
        <v>871</v>
      </c>
      <c r="N636" t="s">
        <v>544</v>
      </c>
      <c r="O636">
        <v>400</v>
      </c>
    </row>
    <row r="637" spans="13:15" x14ac:dyDescent="0.4">
      <c r="M637" t="s">
        <v>871</v>
      </c>
      <c r="N637" t="s">
        <v>727</v>
      </c>
      <c r="O637">
        <v>3100</v>
      </c>
    </row>
    <row r="638" spans="13:15" x14ac:dyDescent="0.4">
      <c r="M638" t="s">
        <v>871</v>
      </c>
      <c r="N638" t="s">
        <v>728</v>
      </c>
      <c r="O638">
        <v>800</v>
      </c>
    </row>
    <row r="639" spans="13:15" x14ac:dyDescent="0.4">
      <c r="M639" t="s">
        <v>871</v>
      </c>
      <c r="N639" t="s">
        <v>729</v>
      </c>
      <c r="O639">
        <v>700</v>
      </c>
    </row>
    <row r="640" spans="13:15" x14ac:dyDescent="0.4">
      <c r="M640" t="s">
        <v>871</v>
      </c>
      <c r="N640" t="s">
        <v>730</v>
      </c>
      <c r="O640">
        <v>200</v>
      </c>
    </row>
    <row r="641" spans="13:15" x14ac:dyDescent="0.4">
      <c r="M641" t="s">
        <v>871</v>
      </c>
      <c r="N641" t="s">
        <v>731</v>
      </c>
      <c r="O641">
        <v>300</v>
      </c>
    </row>
    <row r="642" spans="13:15" x14ac:dyDescent="0.4">
      <c r="M642" t="s">
        <v>871</v>
      </c>
      <c r="N642" t="s">
        <v>732</v>
      </c>
      <c r="O642">
        <v>2100</v>
      </c>
    </row>
    <row r="643" spans="13:15" x14ac:dyDescent="0.4">
      <c r="M643" t="s">
        <v>871</v>
      </c>
      <c r="N643" t="s">
        <v>733</v>
      </c>
      <c r="O643">
        <v>5200</v>
      </c>
    </row>
    <row r="644" spans="13:15" x14ac:dyDescent="0.4">
      <c r="M644" t="s">
        <v>871</v>
      </c>
      <c r="N644" t="s">
        <v>734</v>
      </c>
      <c r="O644">
        <v>2300</v>
      </c>
    </row>
    <row r="645" spans="13:15" x14ac:dyDescent="0.4">
      <c r="M645" t="s">
        <v>871</v>
      </c>
      <c r="N645" t="s">
        <v>735</v>
      </c>
      <c r="O645">
        <v>400</v>
      </c>
    </row>
    <row r="646" spans="13:15" x14ac:dyDescent="0.4">
      <c r="M646" t="s">
        <v>871</v>
      </c>
      <c r="N646" t="s">
        <v>736</v>
      </c>
      <c r="O646">
        <v>400</v>
      </c>
    </row>
    <row r="647" spans="13:15" x14ac:dyDescent="0.4">
      <c r="M647" t="s">
        <v>871</v>
      </c>
      <c r="N647" t="s">
        <v>737</v>
      </c>
      <c r="O647">
        <v>100</v>
      </c>
    </row>
    <row r="648" spans="13:15" x14ac:dyDescent="0.4">
      <c r="M648" t="s">
        <v>871</v>
      </c>
      <c r="N648" t="s">
        <v>738</v>
      </c>
      <c r="O648">
        <v>1200</v>
      </c>
    </row>
    <row r="649" spans="13:15" x14ac:dyDescent="0.4">
      <c r="M649" t="s">
        <v>871</v>
      </c>
      <c r="N649" t="s">
        <v>739</v>
      </c>
      <c r="O649">
        <v>2500</v>
      </c>
    </row>
    <row r="650" spans="13:15" x14ac:dyDescent="0.4">
      <c r="M650" t="s">
        <v>871</v>
      </c>
      <c r="N650" t="s">
        <v>740</v>
      </c>
      <c r="O650">
        <v>2700</v>
      </c>
    </row>
    <row r="651" spans="13:15" x14ac:dyDescent="0.4">
      <c r="M651" t="s">
        <v>871</v>
      </c>
      <c r="N651" t="s">
        <v>741</v>
      </c>
      <c r="O651">
        <v>4300</v>
      </c>
    </row>
    <row r="652" spans="13:15" x14ac:dyDescent="0.4">
      <c r="M652" t="s">
        <v>871</v>
      </c>
      <c r="N652" t="s">
        <v>742</v>
      </c>
      <c r="O652">
        <v>500</v>
      </c>
    </row>
    <row r="653" spans="13:15" x14ac:dyDescent="0.4">
      <c r="M653" t="s">
        <v>871</v>
      </c>
      <c r="N653" t="s">
        <v>743</v>
      </c>
      <c r="O653">
        <v>2300</v>
      </c>
    </row>
    <row r="654" spans="13:15" x14ac:dyDescent="0.4">
      <c r="M654" t="s">
        <v>871</v>
      </c>
      <c r="N654" t="s">
        <v>744</v>
      </c>
      <c r="O654">
        <v>3400</v>
      </c>
    </row>
    <row r="655" spans="13:15" x14ac:dyDescent="0.4">
      <c r="M655" t="s">
        <v>871</v>
      </c>
      <c r="N655" t="s">
        <v>745</v>
      </c>
      <c r="O655">
        <v>2300</v>
      </c>
    </row>
    <row r="656" spans="13:15" x14ac:dyDescent="0.4">
      <c r="M656" t="s">
        <v>871</v>
      </c>
      <c r="N656" t="s">
        <v>746</v>
      </c>
      <c r="O656">
        <v>3800</v>
      </c>
    </row>
    <row r="657" spans="13:15" x14ac:dyDescent="0.4">
      <c r="M657" t="s">
        <v>871</v>
      </c>
      <c r="N657" t="s">
        <v>747</v>
      </c>
      <c r="O657">
        <v>2900</v>
      </c>
    </row>
    <row r="658" spans="13:15" x14ac:dyDescent="0.4">
      <c r="M658" t="s">
        <v>871</v>
      </c>
      <c r="N658" t="s">
        <v>748</v>
      </c>
      <c r="O658">
        <v>3300</v>
      </c>
    </row>
    <row r="659" spans="13:15" x14ac:dyDescent="0.4">
      <c r="M659" t="s">
        <v>871</v>
      </c>
      <c r="N659" t="s">
        <v>749</v>
      </c>
      <c r="O659">
        <v>2400</v>
      </c>
    </row>
    <row r="660" spans="13:15" x14ac:dyDescent="0.4">
      <c r="M660" t="s">
        <v>871</v>
      </c>
      <c r="N660" t="s">
        <v>750</v>
      </c>
      <c r="O660">
        <v>3600</v>
      </c>
    </row>
    <row r="661" spans="13:15" x14ac:dyDescent="0.4">
      <c r="M661" t="s">
        <v>871</v>
      </c>
      <c r="N661" t="s">
        <v>751</v>
      </c>
      <c r="O661">
        <v>0</v>
      </c>
    </row>
    <row r="662" spans="13:15" x14ac:dyDescent="0.4">
      <c r="M662" t="s">
        <v>871</v>
      </c>
      <c r="N662" t="s">
        <v>752</v>
      </c>
      <c r="O662">
        <v>0</v>
      </c>
    </row>
    <row r="663" spans="13:15" x14ac:dyDescent="0.4">
      <c r="M663" t="s">
        <v>871</v>
      </c>
      <c r="N663" t="s">
        <v>753</v>
      </c>
      <c r="O663">
        <v>0</v>
      </c>
    </row>
    <row r="664" spans="13:15" x14ac:dyDescent="0.4">
      <c r="M664" t="s">
        <v>871</v>
      </c>
      <c r="N664" t="s">
        <v>754</v>
      </c>
      <c r="O664">
        <v>0</v>
      </c>
    </row>
    <row r="665" spans="13:15" x14ac:dyDescent="0.4">
      <c r="M665" t="s">
        <v>871</v>
      </c>
      <c r="N665" t="s">
        <v>755</v>
      </c>
      <c r="O665">
        <v>0</v>
      </c>
    </row>
    <row r="666" spans="13:15" x14ac:dyDescent="0.4">
      <c r="M666" t="s">
        <v>871</v>
      </c>
      <c r="N666" t="s">
        <v>756</v>
      </c>
      <c r="O666">
        <v>36500</v>
      </c>
    </row>
    <row r="667" spans="13:15" x14ac:dyDescent="0.4">
      <c r="M667" t="s">
        <v>872</v>
      </c>
      <c r="N667" t="s">
        <v>545</v>
      </c>
      <c r="O667">
        <v>0</v>
      </c>
    </row>
    <row r="668" spans="13:15" x14ac:dyDescent="0.4">
      <c r="M668" t="s">
        <v>872</v>
      </c>
      <c r="N668" t="s">
        <v>546</v>
      </c>
      <c r="O668">
        <v>0</v>
      </c>
    </row>
    <row r="669" spans="13:15" x14ac:dyDescent="0.4">
      <c r="M669" t="s">
        <v>872</v>
      </c>
      <c r="N669" t="s">
        <v>547</v>
      </c>
      <c r="O669">
        <v>0</v>
      </c>
    </row>
    <row r="670" spans="13:15" x14ac:dyDescent="0.4">
      <c r="M670" t="s">
        <v>872</v>
      </c>
      <c r="N670" t="s">
        <v>548</v>
      </c>
      <c r="O670">
        <v>128300</v>
      </c>
    </row>
    <row r="671" spans="13:15" x14ac:dyDescent="0.4">
      <c r="M671" t="s">
        <v>872</v>
      </c>
      <c r="N671" t="s">
        <v>549</v>
      </c>
      <c r="O671">
        <v>22500</v>
      </c>
    </row>
    <row r="672" spans="13:15" x14ac:dyDescent="0.4">
      <c r="M672" t="s">
        <v>872</v>
      </c>
      <c r="N672" t="s">
        <v>550</v>
      </c>
      <c r="O672">
        <v>21000</v>
      </c>
    </row>
    <row r="673" spans="13:15" x14ac:dyDescent="0.4">
      <c r="M673" t="s">
        <v>872</v>
      </c>
      <c r="N673" t="s">
        <v>551</v>
      </c>
      <c r="O673">
        <v>13300</v>
      </c>
    </row>
    <row r="674" spans="13:15" x14ac:dyDescent="0.4">
      <c r="M674" t="s">
        <v>872</v>
      </c>
      <c r="N674" t="s">
        <v>552</v>
      </c>
      <c r="O674">
        <v>15500</v>
      </c>
    </row>
    <row r="675" spans="13:15" x14ac:dyDescent="0.4">
      <c r="M675" t="s">
        <v>872</v>
      </c>
      <c r="N675" t="s">
        <v>553</v>
      </c>
      <c r="O675">
        <v>7200</v>
      </c>
    </row>
    <row r="676" spans="13:15" x14ac:dyDescent="0.4">
      <c r="M676" t="s">
        <v>872</v>
      </c>
      <c r="N676" t="s">
        <v>554</v>
      </c>
      <c r="O676">
        <v>4900</v>
      </c>
    </row>
    <row r="677" spans="13:15" x14ac:dyDescent="0.4">
      <c r="M677" t="s">
        <v>872</v>
      </c>
      <c r="N677" t="s">
        <v>555</v>
      </c>
      <c r="O677">
        <v>12400</v>
      </c>
    </row>
    <row r="678" spans="13:15" x14ac:dyDescent="0.4">
      <c r="M678" t="s">
        <v>872</v>
      </c>
      <c r="N678" t="s">
        <v>556</v>
      </c>
      <c r="O678">
        <v>4400</v>
      </c>
    </row>
    <row r="679" spans="13:15" x14ac:dyDescent="0.4">
      <c r="M679" t="s">
        <v>872</v>
      </c>
      <c r="N679" t="s">
        <v>557</v>
      </c>
      <c r="O679">
        <v>10000</v>
      </c>
    </row>
    <row r="680" spans="13:15" x14ac:dyDescent="0.4">
      <c r="M680" t="s">
        <v>872</v>
      </c>
      <c r="N680" t="s">
        <v>558</v>
      </c>
      <c r="O680">
        <v>7600</v>
      </c>
    </row>
    <row r="681" spans="13:15" x14ac:dyDescent="0.4">
      <c r="M681" t="s">
        <v>872</v>
      </c>
      <c r="N681" t="s">
        <v>559</v>
      </c>
      <c r="O681">
        <v>2400</v>
      </c>
    </row>
    <row r="682" spans="13:15" x14ac:dyDescent="0.4">
      <c r="M682" t="s">
        <v>872</v>
      </c>
      <c r="N682" t="s">
        <v>560</v>
      </c>
      <c r="O682">
        <v>5400</v>
      </c>
    </row>
    <row r="683" spans="13:15" x14ac:dyDescent="0.4">
      <c r="M683" t="s">
        <v>872</v>
      </c>
      <c r="N683" t="s">
        <v>561</v>
      </c>
      <c r="O683">
        <v>5900</v>
      </c>
    </row>
    <row r="684" spans="13:15" x14ac:dyDescent="0.4">
      <c r="M684" t="s">
        <v>872</v>
      </c>
      <c r="N684" t="s">
        <v>562</v>
      </c>
      <c r="O684">
        <v>9600</v>
      </c>
    </row>
    <row r="685" spans="13:15" x14ac:dyDescent="0.4">
      <c r="M685" t="s">
        <v>872</v>
      </c>
      <c r="N685" t="s">
        <v>563</v>
      </c>
      <c r="O685">
        <v>3600</v>
      </c>
    </row>
    <row r="686" spans="13:15" x14ac:dyDescent="0.4">
      <c r="M686" t="s">
        <v>872</v>
      </c>
      <c r="N686" t="s">
        <v>564</v>
      </c>
      <c r="O686">
        <v>6200</v>
      </c>
    </row>
    <row r="687" spans="13:15" x14ac:dyDescent="0.4">
      <c r="M687" t="s">
        <v>872</v>
      </c>
      <c r="N687" t="s">
        <v>565</v>
      </c>
      <c r="O687">
        <v>12800</v>
      </c>
    </row>
    <row r="688" spans="13:15" x14ac:dyDescent="0.4">
      <c r="M688" t="s">
        <v>872</v>
      </c>
      <c r="N688" t="s">
        <v>566</v>
      </c>
      <c r="O688">
        <v>9300</v>
      </c>
    </row>
    <row r="689" spans="13:15" x14ac:dyDescent="0.4">
      <c r="M689" t="s">
        <v>872</v>
      </c>
      <c r="N689" t="s">
        <v>567</v>
      </c>
      <c r="O689">
        <v>7100</v>
      </c>
    </row>
    <row r="690" spans="13:15" x14ac:dyDescent="0.4">
      <c r="M690" t="s">
        <v>872</v>
      </c>
      <c r="N690" t="s">
        <v>568</v>
      </c>
      <c r="O690">
        <v>16500</v>
      </c>
    </row>
    <row r="691" spans="13:15" x14ac:dyDescent="0.4">
      <c r="M691" t="s">
        <v>872</v>
      </c>
      <c r="N691" t="s">
        <v>569</v>
      </c>
      <c r="O691">
        <v>3900</v>
      </c>
    </row>
    <row r="692" spans="13:15" x14ac:dyDescent="0.4">
      <c r="M692" t="s">
        <v>872</v>
      </c>
      <c r="N692" t="s">
        <v>570</v>
      </c>
      <c r="O692">
        <v>1400</v>
      </c>
    </row>
    <row r="693" spans="13:15" x14ac:dyDescent="0.4">
      <c r="M693" t="s">
        <v>872</v>
      </c>
      <c r="N693" t="s">
        <v>571</v>
      </c>
      <c r="O693">
        <v>4700</v>
      </c>
    </row>
    <row r="694" spans="13:15" x14ac:dyDescent="0.4">
      <c r="M694" t="s">
        <v>872</v>
      </c>
      <c r="N694" t="s">
        <v>572</v>
      </c>
      <c r="O694">
        <v>4400</v>
      </c>
    </row>
    <row r="695" spans="13:15" x14ac:dyDescent="0.4">
      <c r="M695" t="s">
        <v>872</v>
      </c>
      <c r="N695" t="s">
        <v>573</v>
      </c>
      <c r="O695">
        <v>1500</v>
      </c>
    </row>
    <row r="696" spans="13:15" x14ac:dyDescent="0.4">
      <c r="M696" t="s">
        <v>872</v>
      </c>
      <c r="N696" t="s">
        <v>574</v>
      </c>
      <c r="O696">
        <v>4100</v>
      </c>
    </row>
    <row r="697" spans="13:15" x14ac:dyDescent="0.4">
      <c r="M697" t="s">
        <v>872</v>
      </c>
      <c r="N697" t="s">
        <v>575</v>
      </c>
      <c r="O697">
        <v>1000</v>
      </c>
    </row>
    <row r="698" spans="13:15" x14ac:dyDescent="0.4">
      <c r="M698" t="s">
        <v>872</v>
      </c>
      <c r="N698" t="s">
        <v>576</v>
      </c>
      <c r="O698">
        <v>2300</v>
      </c>
    </row>
    <row r="699" spans="13:15" x14ac:dyDescent="0.4">
      <c r="M699" t="s">
        <v>872</v>
      </c>
      <c r="N699" t="s">
        <v>577</v>
      </c>
      <c r="O699">
        <v>700</v>
      </c>
    </row>
    <row r="700" spans="13:15" x14ac:dyDescent="0.4">
      <c r="M700" t="s">
        <v>872</v>
      </c>
      <c r="N700" t="s">
        <v>578</v>
      </c>
      <c r="O700">
        <v>3800</v>
      </c>
    </row>
    <row r="701" spans="13:15" x14ac:dyDescent="0.4">
      <c r="M701" t="s">
        <v>872</v>
      </c>
      <c r="N701" t="s">
        <v>579</v>
      </c>
      <c r="O701">
        <v>11000</v>
      </c>
    </row>
    <row r="702" spans="13:15" x14ac:dyDescent="0.4">
      <c r="M702" t="s">
        <v>872</v>
      </c>
      <c r="N702" t="s">
        <v>580</v>
      </c>
      <c r="O702">
        <v>2100</v>
      </c>
    </row>
    <row r="703" spans="13:15" x14ac:dyDescent="0.4">
      <c r="M703" t="s">
        <v>872</v>
      </c>
      <c r="N703" t="s">
        <v>581</v>
      </c>
      <c r="O703">
        <v>2500</v>
      </c>
    </row>
    <row r="704" spans="13:15" x14ac:dyDescent="0.4">
      <c r="M704" t="s">
        <v>872</v>
      </c>
      <c r="N704" t="s">
        <v>582</v>
      </c>
      <c r="O704">
        <v>2900</v>
      </c>
    </row>
    <row r="705" spans="13:15" x14ac:dyDescent="0.4">
      <c r="M705" t="s">
        <v>872</v>
      </c>
      <c r="N705" t="s">
        <v>583</v>
      </c>
      <c r="O705">
        <v>2400</v>
      </c>
    </row>
    <row r="706" spans="13:15" x14ac:dyDescent="0.4">
      <c r="M706" t="s">
        <v>872</v>
      </c>
      <c r="N706" t="s">
        <v>584</v>
      </c>
      <c r="O706">
        <v>4100</v>
      </c>
    </row>
    <row r="707" spans="13:15" x14ac:dyDescent="0.4">
      <c r="M707" t="s">
        <v>872</v>
      </c>
      <c r="N707" t="s">
        <v>585</v>
      </c>
      <c r="O707">
        <v>7900</v>
      </c>
    </row>
    <row r="708" spans="13:15" x14ac:dyDescent="0.4">
      <c r="M708" t="s">
        <v>872</v>
      </c>
      <c r="N708" t="s">
        <v>586</v>
      </c>
      <c r="O708">
        <v>24000</v>
      </c>
    </row>
    <row r="709" spans="13:15" x14ac:dyDescent="0.4">
      <c r="M709" t="s">
        <v>872</v>
      </c>
      <c r="N709" t="s">
        <v>587</v>
      </c>
      <c r="O709">
        <v>9700</v>
      </c>
    </row>
    <row r="710" spans="13:15" x14ac:dyDescent="0.4">
      <c r="M710" t="s">
        <v>872</v>
      </c>
      <c r="N710" t="s">
        <v>588</v>
      </c>
      <c r="O710">
        <v>1300</v>
      </c>
    </row>
    <row r="711" spans="13:15" x14ac:dyDescent="0.4">
      <c r="M711" t="s">
        <v>872</v>
      </c>
      <c r="N711" t="s">
        <v>589</v>
      </c>
      <c r="O711">
        <v>3200</v>
      </c>
    </row>
    <row r="712" spans="13:15" x14ac:dyDescent="0.4">
      <c r="M712" t="s">
        <v>872</v>
      </c>
      <c r="N712" t="s">
        <v>590</v>
      </c>
      <c r="O712">
        <v>7400</v>
      </c>
    </row>
    <row r="713" spans="13:15" x14ac:dyDescent="0.4">
      <c r="M713" t="s">
        <v>872</v>
      </c>
      <c r="N713" t="s">
        <v>591</v>
      </c>
      <c r="O713">
        <v>1200</v>
      </c>
    </row>
    <row r="714" spans="13:15" x14ac:dyDescent="0.4">
      <c r="M714" t="s">
        <v>872</v>
      </c>
      <c r="N714" t="s">
        <v>592</v>
      </c>
      <c r="O714">
        <v>1900</v>
      </c>
    </row>
    <row r="715" spans="13:15" x14ac:dyDescent="0.4">
      <c r="M715" t="s">
        <v>872</v>
      </c>
      <c r="N715" t="s">
        <v>593</v>
      </c>
      <c r="O715">
        <v>4100</v>
      </c>
    </row>
    <row r="716" spans="13:15" x14ac:dyDescent="0.4">
      <c r="M716" t="s">
        <v>872</v>
      </c>
      <c r="N716" t="s">
        <v>594</v>
      </c>
      <c r="O716">
        <v>13700</v>
      </c>
    </row>
    <row r="717" spans="13:15" x14ac:dyDescent="0.4">
      <c r="M717" t="s">
        <v>872</v>
      </c>
      <c r="N717" t="s">
        <v>595</v>
      </c>
      <c r="O717">
        <v>2800</v>
      </c>
    </row>
    <row r="718" spans="13:15" x14ac:dyDescent="0.4">
      <c r="M718" t="s">
        <v>872</v>
      </c>
      <c r="N718" t="s">
        <v>596</v>
      </c>
      <c r="O718">
        <v>3000</v>
      </c>
    </row>
    <row r="719" spans="13:15" x14ac:dyDescent="0.4">
      <c r="M719" t="s">
        <v>872</v>
      </c>
      <c r="N719" t="s">
        <v>597</v>
      </c>
      <c r="O719">
        <v>300</v>
      </c>
    </row>
    <row r="720" spans="13:15" x14ac:dyDescent="0.4">
      <c r="M720" t="s">
        <v>872</v>
      </c>
      <c r="N720" t="s">
        <v>598</v>
      </c>
      <c r="O720">
        <v>1400</v>
      </c>
    </row>
    <row r="721" spans="13:15" x14ac:dyDescent="0.4">
      <c r="M721" t="s">
        <v>872</v>
      </c>
      <c r="N721" t="s">
        <v>599</v>
      </c>
      <c r="O721">
        <v>2100</v>
      </c>
    </row>
    <row r="722" spans="13:15" x14ac:dyDescent="0.4">
      <c r="M722" t="s">
        <v>872</v>
      </c>
      <c r="N722" t="s">
        <v>600</v>
      </c>
      <c r="O722">
        <v>3400</v>
      </c>
    </row>
    <row r="723" spans="13:15" x14ac:dyDescent="0.4">
      <c r="M723" t="s">
        <v>872</v>
      </c>
      <c r="N723" t="s">
        <v>601</v>
      </c>
      <c r="O723">
        <v>300</v>
      </c>
    </row>
    <row r="724" spans="13:15" x14ac:dyDescent="0.4">
      <c r="M724" t="s">
        <v>872</v>
      </c>
      <c r="N724" t="s">
        <v>602</v>
      </c>
      <c r="O724">
        <v>5200</v>
      </c>
    </row>
    <row r="725" spans="13:15" x14ac:dyDescent="0.4">
      <c r="M725" t="s">
        <v>872</v>
      </c>
      <c r="N725" t="s">
        <v>603</v>
      </c>
      <c r="O725">
        <v>6300</v>
      </c>
    </row>
    <row r="726" spans="13:15" x14ac:dyDescent="0.4">
      <c r="M726" t="s">
        <v>872</v>
      </c>
      <c r="N726" t="s">
        <v>604</v>
      </c>
      <c r="O726">
        <v>400</v>
      </c>
    </row>
    <row r="727" spans="13:15" x14ac:dyDescent="0.4">
      <c r="M727" t="s">
        <v>872</v>
      </c>
      <c r="N727" t="s">
        <v>605</v>
      </c>
      <c r="O727">
        <v>3500</v>
      </c>
    </row>
    <row r="728" spans="13:15" x14ac:dyDescent="0.4">
      <c r="M728" t="s">
        <v>872</v>
      </c>
      <c r="N728" t="s">
        <v>606</v>
      </c>
      <c r="O728">
        <v>10700</v>
      </c>
    </row>
    <row r="729" spans="13:15" x14ac:dyDescent="0.4">
      <c r="M729" t="s">
        <v>872</v>
      </c>
      <c r="N729" t="s">
        <v>607</v>
      </c>
      <c r="O729">
        <v>2700</v>
      </c>
    </row>
    <row r="730" spans="13:15" x14ac:dyDescent="0.4">
      <c r="M730" t="s">
        <v>872</v>
      </c>
      <c r="N730" t="s">
        <v>608</v>
      </c>
      <c r="O730">
        <v>2600</v>
      </c>
    </row>
    <row r="731" spans="13:15" x14ac:dyDescent="0.4">
      <c r="M731" t="s">
        <v>872</v>
      </c>
      <c r="N731" t="s">
        <v>609</v>
      </c>
      <c r="O731">
        <v>7600</v>
      </c>
    </row>
    <row r="732" spans="13:15" x14ac:dyDescent="0.4">
      <c r="M732" t="s">
        <v>872</v>
      </c>
      <c r="N732" t="s">
        <v>610</v>
      </c>
      <c r="O732">
        <v>1600</v>
      </c>
    </row>
    <row r="733" spans="13:15" x14ac:dyDescent="0.4">
      <c r="M733" t="s">
        <v>872</v>
      </c>
      <c r="N733" t="s">
        <v>611</v>
      </c>
      <c r="O733">
        <v>3400</v>
      </c>
    </row>
    <row r="734" spans="13:15" x14ac:dyDescent="0.4">
      <c r="M734" t="s">
        <v>872</v>
      </c>
      <c r="N734" t="s">
        <v>612</v>
      </c>
      <c r="O734">
        <v>5400</v>
      </c>
    </row>
    <row r="735" spans="13:15" x14ac:dyDescent="0.4">
      <c r="M735" t="s">
        <v>872</v>
      </c>
      <c r="N735" t="s">
        <v>613</v>
      </c>
      <c r="O735">
        <v>200</v>
      </c>
    </row>
    <row r="736" spans="13:15" x14ac:dyDescent="0.4">
      <c r="M736" t="s">
        <v>872</v>
      </c>
      <c r="N736" t="s">
        <v>614</v>
      </c>
      <c r="O736">
        <v>3600</v>
      </c>
    </row>
    <row r="737" spans="13:15" x14ac:dyDescent="0.4">
      <c r="M737" t="s">
        <v>872</v>
      </c>
      <c r="N737" t="s">
        <v>615</v>
      </c>
      <c r="O737">
        <v>3100</v>
      </c>
    </row>
    <row r="738" spans="13:15" x14ac:dyDescent="0.4">
      <c r="M738" t="s">
        <v>872</v>
      </c>
      <c r="N738" t="s">
        <v>616</v>
      </c>
      <c r="O738">
        <v>2500</v>
      </c>
    </row>
    <row r="739" spans="13:15" x14ac:dyDescent="0.4">
      <c r="M739" t="s">
        <v>872</v>
      </c>
      <c r="N739" t="s">
        <v>617</v>
      </c>
      <c r="O739">
        <v>2300</v>
      </c>
    </row>
    <row r="740" spans="13:15" x14ac:dyDescent="0.4">
      <c r="M740" t="s">
        <v>872</v>
      </c>
      <c r="N740" t="s">
        <v>618</v>
      </c>
      <c r="O740">
        <v>600</v>
      </c>
    </row>
    <row r="741" spans="13:15" x14ac:dyDescent="0.4">
      <c r="M741" t="s">
        <v>872</v>
      </c>
      <c r="N741" t="s">
        <v>619</v>
      </c>
      <c r="O741">
        <v>1200</v>
      </c>
    </row>
    <row r="742" spans="13:15" x14ac:dyDescent="0.4">
      <c r="M742" t="s">
        <v>872</v>
      </c>
      <c r="N742" t="s">
        <v>620</v>
      </c>
      <c r="O742">
        <v>2900</v>
      </c>
    </row>
    <row r="743" spans="13:15" x14ac:dyDescent="0.4">
      <c r="M743" t="s">
        <v>872</v>
      </c>
      <c r="N743" t="s">
        <v>621</v>
      </c>
      <c r="O743">
        <v>6200</v>
      </c>
    </row>
    <row r="744" spans="13:15" x14ac:dyDescent="0.4">
      <c r="M744" t="s">
        <v>872</v>
      </c>
      <c r="N744" t="s">
        <v>622</v>
      </c>
      <c r="O744">
        <v>1300</v>
      </c>
    </row>
    <row r="745" spans="13:15" x14ac:dyDescent="0.4">
      <c r="M745" t="s">
        <v>872</v>
      </c>
      <c r="N745" t="s">
        <v>623</v>
      </c>
      <c r="O745">
        <v>1300</v>
      </c>
    </row>
    <row r="746" spans="13:15" x14ac:dyDescent="0.4">
      <c r="M746" t="s">
        <v>872</v>
      </c>
      <c r="N746" t="s">
        <v>624</v>
      </c>
      <c r="O746">
        <v>1700</v>
      </c>
    </row>
    <row r="747" spans="13:15" x14ac:dyDescent="0.4">
      <c r="M747" t="s">
        <v>872</v>
      </c>
      <c r="N747" t="s">
        <v>625</v>
      </c>
      <c r="O747">
        <v>2200</v>
      </c>
    </row>
    <row r="748" spans="13:15" x14ac:dyDescent="0.4">
      <c r="M748" t="s">
        <v>872</v>
      </c>
      <c r="N748" t="s">
        <v>626</v>
      </c>
      <c r="O748">
        <v>500</v>
      </c>
    </row>
    <row r="749" spans="13:15" x14ac:dyDescent="0.4">
      <c r="M749" t="s">
        <v>872</v>
      </c>
      <c r="N749" t="s">
        <v>627</v>
      </c>
      <c r="O749">
        <v>2000</v>
      </c>
    </row>
    <row r="750" spans="13:15" x14ac:dyDescent="0.4">
      <c r="M750" t="s">
        <v>872</v>
      </c>
      <c r="N750" t="s">
        <v>628</v>
      </c>
      <c r="O750">
        <v>10500</v>
      </c>
    </row>
    <row r="751" spans="13:15" x14ac:dyDescent="0.4">
      <c r="M751" t="s">
        <v>872</v>
      </c>
      <c r="N751" t="s">
        <v>629</v>
      </c>
      <c r="O751">
        <v>2800</v>
      </c>
    </row>
    <row r="752" spans="13:15" x14ac:dyDescent="0.4">
      <c r="M752" t="s">
        <v>872</v>
      </c>
      <c r="N752" t="s">
        <v>630</v>
      </c>
      <c r="O752">
        <v>4700</v>
      </c>
    </row>
    <row r="753" spans="13:15" x14ac:dyDescent="0.4">
      <c r="M753" t="s">
        <v>872</v>
      </c>
      <c r="N753" t="s">
        <v>631</v>
      </c>
      <c r="O753">
        <v>2200</v>
      </c>
    </row>
    <row r="754" spans="13:15" x14ac:dyDescent="0.4">
      <c r="M754" t="s">
        <v>872</v>
      </c>
      <c r="N754" t="s">
        <v>632</v>
      </c>
      <c r="O754">
        <v>900</v>
      </c>
    </row>
    <row r="755" spans="13:15" x14ac:dyDescent="0.4">
      <c r="M755" t="s">
        <v>872</v>
      </c>
      <c r="N755" t="s">
        <v>633</v>
      </c>
      <c r="O755">
        <v>2100</v>
      </c>
    </row>
    <row r="756" spans="13:15" x14ac:dyDescent="0.4">
      <c r="M756" t="s">
        <v>872</v>
      </c>
      <c r="N756" t="s">
        <v>634</v>
      </c>
      <c r="O756">
        <v>2200</v>
      </c>
    </row>
    <row r="757" spans="13:15" x14ac:dyDescent="0.4">
      <c r="M757" t="s">
        <v>872</v>
      </c>
      <c r="N757" t="s">
        <v>635</v>
      </c>
      <c r="O757">
        <v>2500</v>
      </c>
    </row>
    <row r="758" spans="13:15" x14ac:dyDescent="0.4">
      <c r="M758" t="s">
        <v>872</v>
      </c>
      <c r="N758" t="s">
        <v>636</v>
      </c>
      <c r="O758">
        <v>1700</v>
      </c>
    </row>
    <row r="759" spans="13:15" x14ac:dyDescent="0.4">
      <c r="M759" t="s">
        <v>872</v>
      </c>
      <c r="N759" t="s">
        <v>637</v>
      </c>
      <c r="O759">
        <v>900</v>
      </c>
    </row>
    <row r="760" spans="13:15" x14ac:dyDescent="0.4">
      <c r="M760" t="s">
        <v>872</v>
      </c>
      <c r="N760" t="s">
        <v>638</v>
      </c>
      <c r="O760">
        <v>6600</v>
      </c>
    </row>
    <row r="761" spans="13:15" x14ac:dyDescent="0.4">
      <c r="M761" t="s">
        <v>872</v>
      </c>
      <c r="N761" t="s">
        <v>639</v>
      </c>
      <c r="O761">
        <v>300</v>
      </c>
    </row>
    <row r="762" spans="13:15" x14ac:dyDescent="0.4">
      <c r="M762" t="s">
        <v>872</v>
      </c>
      <c r="N762" t="s">
        <v>640</v>
      </c>
      <c r="O762">
        <v>23100</v>
      </c>
    </row>
    <row r="763" spans="13:15" x14ac:dyDescent="0.4">
      <c r="M763" t="s">
        <v>872</v>
      </c>
      <c r="N763" t="s">
        <v>641</v>
      </c>
      <c r="O763">
        <v>1800</v>
      </c>
    </row>
    <row r="764" spans="13:15" x14ac:dyDescent="0.4">
      <c r="M764" t="s">
        <v>872</v>
      </c>
      <c r="N764" t="s">
        <v>642</v>
      </c>
      <c r="O764">
        <v>200</v>
      </c>
    </row>
    <row r="765" spans="13:15" x14ac:dyDescent="0.4">
      <c r="M765" t="s">
        <v>872</v>
      </c>
      <c r="N765" t="s">
        <v>643</v>
      </c>
      <c r="O765">
        <v>300</v>
      </c>
    </row>
    <row r="766" spans="13:15" x14ac:dyDescent="0.4">
      <c r="M766" t="s">
        <v>872</v>
      </c>
      <c r="N766" t="s">
        <v>644</v>
      </c>
      <c r="O766">
        <v>300</v>
      </c>
    </row>
    <row r="767" spans="13:15" x14ac:dyDescent="0.4">
      <c r="M767" t="s">
        <v>872</v>
      </c>
      <c r="N767" t="s">
        <v>645</v>
      </c>
      <c r="O767">
        <v>1500</v>
      </c>
    </row>
    <row r="768" spans="13:15" x14ac:dyDescent="0.4">
      <c r="M768" t="s">
        <v>872</v>
      </c>
      <c r="N768" t="s">
        <v>646</v>
      </c>
      <c r="O768">
        <v>400</v>
      </c>
    </row>
    <row r="769" spans="13:15" x14ac:dyDescent="0.4">
      <c r="M769" t="s">
        <v>872</v>
      </c>
      <c r="N769" t="s">
        <v>647</v>
      </c>
      <c r="O769">
        <v>2900</v>
      </c>
    </row>
    <row r="770" spans="13:15" x14ac:dyDescent="0.4">
      <c r="M770" t="s">
        <v>872</v>
      </c>
      <c r="N770" t="s">
        <v>648</v>
      </c>
      <c r="O770">
        <v>1600</v>
      </c>
    </row>
    <row r="771" spans="13:15" x14ac:dyDescent="0.4">
      <c r="M771" t="s">
        <v>872</v>
      </c>
      <c r="N771" t="s">
        <v>649</v>
      </c>
      <c r="O771">
        <v>100</v>
      </c>
    </row>
    <row r="772" spans="13:15" x14ac:dyDescent="0.4">
      <c r="M772" t="s">
        <v>872</v>
      </c>
      <c r="N772" t="s">
        <v>650</v>
      </c>
      <c r="O772">
        <v>3000</v>
      </c>
    </row>
    <row r="773" spans="13:15" x14ac:dyDescent="0.4">
      <c r="M773" t="s">
        <v>872</v>
      </c>
      <c r="N773" t="s">
        <v>651</v>
      </c>
      <c r="O773">
        <v>15600</v>
      </c>
    </row>
    <row r="774" spans="13:15" x14ac:dyDescent="0.4">
      <c r="M774" t="s">
        <v>872</v>
      </c>
      <c r="N774" t="s">
        <v>652</v>
      </c>
      <c r="O774">
        <v>15000</v>
      </c>
    </row>
    <row r="775" spans="13:15" x14ac:dyDescent="0.4">
      <c r="M775" t="s">
        <v>872</v>
      </c>
      <c r="N775" t="s">
        <v>653</v>
      </c>
      <c r="O775">
        <v>11600</v>
      </c>
    </row>
    <row r="776" spans="13:15" x14ac:dyDescent="0.4">
      <c r="M776" t="s">
        <v>872</v>
      </c>
      <c r="N776" t="s">
        <v>654</v>
      </c>
      <c r="O776">
        <v>4700</v>
      </c>
    </row>
    <row r="777" spans="13:15" x14ac:dyDescent="0.4">
      <c r="M777" t="s">
        <v>872</v>
      </c>
      <c r="N777" t="s">
        <v>655</v>
      </c>
      <c r="O777">
        <v>3500</v>
      </c>
    </row>
    <row r="778" spans="13:15" x14ac:dyDescent="0.4">
      <c r="M778" t="s">
        <v>872</v>
      </c>
      <c r="N778" t="s">
        <v>656</v>
      </c>
      <c r="O778">
        <v>1500</v>
      </c>
    </row>
    <row r="779" spans="13:15" x14ac:dyDescent="0.4">
      <c r="M779" t="s">
        <v>872</v>
      </c>
      <c r="N779" t="s">
        <v>657</v>
      </c>
      <c r="O779">
        <v>1400</v>
      </c>
    </row>
    <row r="780" spans="13:15" x14ac:dyDescent="0.4">
      <c r="M780" t="s">
        <v>872</v>
      </c>
      <c r="N780" t="s">
        <v>658</v>
      </c>
      <c r="O780">
        <v>2700</v>
      </c>
    </row>
    <row r="781" spans="13:15" x14ac:dyDescent="0.4">
      <c r="M781" t="s">
        <v>872</v>
      </c>
      <c r="N781" t="s">
        <v>659</v>
      </c>
      <c r="O781">
        <v>900</v>
      </c>
    </row>
    <row r="782" spans="13:15" x14ac:dyDescent="0.4">
      <c r="M782" t="s">
        <v>872</v>
      </c>
      <c r="N782" t="s">
        <v>660</v>
      </c>
      <c r="O782">
        <v>8700</v>
      </c>
    </row>
    <row r="783" spans="13:15" x14ac:dyDescent="0.4">
      <c r="M783" t="s">
        <v>872</v>
      </c>
      <c r="N783" t="s">
        <v>661</v>
      </c>
      <c r="O783">
        <v>10200</v>
      </c>
    </row>
    <row r="784" spans="13:15" x14ac:dyDescent="0.4">
      <c r="M784" t="s">
        <v>872</v>
      </c>
      <c r="N784" t="s">
        <v>662</v>
      </c>
      <c r="O784">
        <v>2100</v>
      </c>
    </row>
    <row r="785" spans="13:15" x14ac:dyDescent="0.4">
      <c r="M785" t="s">
        <v>872</v>
      </c>
      <c r="N785" t="s">
        <v>663</v>
      </c>
      <c r="O785">
        <v>3800</v>
      </c>
    </row>
    <row r="786" spans="13:15" x14ac:dyDescent="0.4">
      <c r="M786" t="s">
        <v>872</v>
      </c>
      <c r="N786" t="s">
        <v>664</v>
      </c>
      <c r="O786">
        <v>9300</v>
      </c>
    </row>
    <row r="787" spans="13:15" x14ac:dyDescent="0.4">
      <c r="M787" t="s">
        <v>872</v>
      </c>
      <c r="N787" t="s">
        <v>665</v>
      </c>
      <c r="O787">
        <v>3400</v>
      </c>
    </row>
    <row r="788" spans="13:15" x14ac:dyDescent="0.4">
      <c r="M788" t="s">
        <v>872</v>
      </c>
      <c r="N788" t="s">
        <v>666</v>
      </c>
      <c r="O788">
        <v>2900</v>
      </c>
    </row>
    <row r="789" spans="13:15" x14ac:dyDescent="0.4">
      <c r="M789" t="s">
        <v>872</v>
      </c>
      <c r="N789" t="s">
        <v>667</v>
      </c>
      <c r="O789">
        <v>3700</v>
      </c>
    </row>
    <row r="790" spans="13:15" x14ac:dyDescent="0.4">
      <c r="M790" t="s">
        <v>872</v>
      </c>
      <c r="N790" t="s">
        <v>668</v>
      </c>
      <c r="O790">
        <v>6400</v>
      </c>
    </row>
    <row r="791" spans="13:15" x14ac:dyDescent="0.4">
      <c r="M791" t="s">
        <v>872</v>
      </c>
      <c r="N791" t="s">
        <v>669</v>
      </c>
      <c r="O791">
        <v>3800</v>
      </c>
    </row>
    <row r="792" spans="13:15" x14ac:dyDescent="0.4">
      <c r="M792" t="s">
        <v>872</v>
      </c>
      <c r="N792" t="s">
        <v>670</v>
      </c>
      <c r="O792">
        <v>0</v>
      </c>
    </row>
    <row r="793" spans="13:15" x14ac:dyDescent="0.4">
      <c r="M793" t="s">
        <v>872</v>
      </c>
      <c r="N793" t="s">
        <v>671</v>
      </c>
      <c r="O793">
        <v>1500</v>
      </c>
    </row>
    <row r="794" spans="13:15" x14ac:dyDescent="0.4">
      <c r="M794" t="s">
        <v>872</v>
      </c>
      <c r="N794" t="s">
        <v>672</v>
      </c>
      <c r="O794">
        <v>2700</v>
      </c>
    </row>
    <row r="795" spans="13:15" x14ac:dyDescent="0.4">
      <c r="M795" t="s">
        <v>872</v>
      </c>
      <c r="N795" t="s">
        <v>673</v>
      </c>
      <c r="O795">
        <v>4700</v>
      </c>
    </row>
    <row r="796" spans="13:15" x14ac:dyDescent="0.4">
      <c r="M796" t="s">
        <v>872</v>
      </c>
      <c r="N796" t="s">
        <v>674</v>
      </c>
      <c r="O796">
        <v>2000</v>
      </c>
    </row>
    <row r="797" spans="13:15" x14ac:dyDescent="0.4">
      <c r="M797" t="s">
        <v>872</v>
      </c>
      <c r="N797" t="s">
        <v>675</v>
      </c>
      <c r="O797">
        <v>1500</v>
      </c>
    </row>
    <row r="798" spans="13:15" x14ac:dyDescent="0.4">
      <c r="M798" t="s">
        <v>872</v>
      </c>
      <c r="N798" t="s">
        <v>676</v>
      </c>
      <c r="O798">
        <v>2000</v>
      </c>
    </row>
    <row r="799" spans="13:15" x14ac:dyDescent="0.4">
      <c r="M799" t="s">
        <v>872</v>
      </c>
      <c r="N799" t="s">
        <v>677</v>
      </c>
      <c r="O799">
        <v>900</v>
      </c>
    </row>
    <row r="800" spans="13:15" x14ac:dyDescent="0.4">
      <c r="M800" t="s">
        <v>872</v>
      </c>
      <c r="N800" t="s">
        <v>678</v>
      </c>
      <c r="O800">
        <v>2000</v>
      </c>
    </row>
    <row r="801" spans="13:15" x14ac:dyDescent="0.4">
      <c r="M801" t="s">
        <v>872</v>
      </c>
      <c r="N801" t="s">
        <v>679</v>
      </c>
      <c r="O801">
        <v>1300</v>
      </c>
    </row>
    <row r="802" spans="13:15" x14ac:dyDescent="0.4">
      <c r="M802" t="s">
        <v>872</v>
      </c>
      <c r="N802" t="s">
        <v>680</v>
      </c>
      <c r="O802">
        <v>2100</v>
      </c>
    </row>
    <row r="803" spans="13:15" x14ac:dyDescent="0.4">
      <c r="M803" t="s">
        <v>872</v>
      </c>
      <c r="N803" t="s">
        <v>681</v>
      </c>
      <c r="O803">
        <v>1700</v>
      </c>
    </row>
    <row r="804" spans="13:15" x14ac:dyDescent="0.4">
      <c r="M804" t="s">
        <v>872</v>
      </c>
      <c r="N804" t="s">
        <v>682</v>
      </c>
      <c r="O804">
        <v>1800</v>
      </c>
    </row>
    <row r="805" spans="13:15" x14ac:dyDescent="0.4">
      <c r="M805" t="s">
        <v>872</v>
      </c>
      <c r="N805" t="s">
        <v>683</v>
      </c>
      <c r="O805">
        <v>300</v>
      </c>
    </row>
    <row r="806" spans="13:15" x14ac:dyDescent="0.4">
      <c r="M806" t="s">
        <v>872</v>
      </c>
      <c r="N806" t="s">
        <v>684</v>
      </c>
      <c r="O806">
        <v>600</v>
      </c>
    </row>
    <row r="807" spans="13:15" x14ac:dyDescent="0.4">
      <c r="M807" t="s">
        <v>872</v>
      </c>
      <c r="N807" t="s">
        <v>685</v>
      </c>
      <c r="O807">
        <v>600</v>
      </c>
    </row>
    <row r="808" spans="13:15" x14ac:dyDescent="0.4">
      <c r="M808" t="s">
        <v>872</v>
      </c>
      <c r="N808" t="s">
        <v>686</v>
      </c>
      <c r="O808">
        <v>1500</v>
      </c>
    </row>
    <row r="809" spans="13:15" x14ac:dyDescent="0.4">
      <c r="M809" t="s">
        <v>872</v>
      </c>
      <c r="N809" t="s">
        <v>687</v>
      </c>
      <c r="O809">
        <v>900</v>
      </c>
    </row>
    <row r="810" spans="13:15" x14ac:dyDescent="0.4">
      <c r="M810" t="s">
        <v>872</v>
      </c>
      <c r="N810" t="s">
        <v>688</v>
      </c>
      <c r="O810">
        <v>2600</v>
      </c>
    </row>
    <row r="811" spans="13:15" x14ac:dyDescent="0.4">
      <c r="M811" t="s">
        <v>872</v>
      </c>
      <c r="N811" t="s">
        <v>689</v>
      </c>
      <c r="O811">
        <v>600</v>
      </c>
    </row>
    <row r="812" spans="13:15" x14ac:dyDescent="0.4">
      <c r="M812" t="s">
        <v>872</v>
      </c>
      <c r="N812" t="s">
        <v>690</v>
      </c>
      <c r="O812">
        <v>1900</v>
      </c>
    </row>
    <row r="813" spans="13:15" x14ac:dyDescent="0.4">
      <c r="M813" t="s">
        <v>872</v>
      </c>
      <c r="N813" t="s">
        <v>691</v>
      </c>
      <c r="O813">
        <v>1200</v>
      </c>
    </row>
    <row r="814" spans="13:15" x14ac:dyDescent="0.4">
      <c r="M814" t="s">
        <v>872</v>
      </c>
      <c r="N814" t="s">
        <v>692</v>
      </c>
      <c r="O814">
        <v>1500</v>
      </c>
    </row>
    <row r="815" spans="13:15" x14ac:dyDescent="0.4">
      <c r="M815" t="s">
        <v>872</v>
      </c>
      <c r="N815" t="s">
        <v>693</v>
      </c>
      <c r="O815">
        <v>3400</v>
      </c>
    </row>
    <row r="816" spans="13:15" x14ac:dyDescent="0.4">
      <c r="M816" t="s">
        <v>872</v>
      </c>
      <c r="N816" t="s">
        <v>694</v>
      </c>
      <c r="O816">
        <v>800</v>
      </c>
    </row>
    <row r="817" spans="13:15" x14ac:dyDescent="0.4">
      <c r="M817" t="s">
        <v>872</v>
      </c>
      <c r="N817" t="s">
        <v>695</v>
      </c>
      <c r="O817">
        <v>3400</v>
      </c>
    </row>
    <row r="818" spans="13:15" x14ac:dyDescent="0.4">
      <c r="M818" t="s">
        <v>872</v>
      </c>
      <c r="N818" t="s">
        <v>696</v>
      </c>
      <c r="O818">
        <v>52900</v>
      </c>
    </row>
    <row r="819" spans="13:15" x14ac:dyDescent="0.4">
      <c r="M819" t="s">
        <v>872</v>
      </c>
      <c r="N819" t="s">
        <v>697</v>
      </c>
      <c r="O819">
        <v>9500</v>
      </c>
    </row>
    <row r="820" spans="13:15" x14ac:dyDescent="0.4">
      <c r="M820" t="s">
        <v>872</v>
      </c>
      <c r="N820" t="s">
        <v>698</v>
      </c>
      <c r="O820">
        <v>11800</v>
      </c>
    </row>
    <row r="821" spans="13:15" x14ac:dyDescent="0.4">
      <c r="M821" t="s">
        <v>872</v>
      </c>
      <c r="N821" t="s">
        <v>699</v>
      </c>
      <c r="O821">
        <v>4200</v>
      </c>
    </row>
    <row r="822" spans="13:15" x14ac:dyDescent="0.4">
      <c r="M822" t="s">
        <v>872</v>
      </c>
      <c r="N822" t="s">
        <v>700</v>
      </c>
      <c r="O822">
        <v>5200</v>
      </c>
    </row>
    <row r="823" spans="13:15" x14ac:dyDescent="0.4">
      <c r="M823" t="s">
        <v>872</v>
      </c>
      <c r="N823" t="s">
        <v>701</v>
      </c>
      <c r="O823">
        <v>4700</v>
      </c>
    </row>
    <row r="824" spans="13:15" x14ac:dyDescent="0.4">
      <c r="M824" t="s">
        <v>872</v>
      </c>
      <c r="N824" t="s">
        <v>702</v>
      </c>
      <c r="O824">
        <v>3500</v>
      </c>
    </row>
    <row r="825" spans="13:15" x14ac:dyDescent="0.4">
      <c r="M825" t="s">
        <v>872</v>
      </c>
      <c r="N825" t="s">
        <v>703</v>
      </c>
      <c r="O825">
        <v>6700</v>
      </c>
    </row>
    <row r="826" spans="13:15" x14ac:dyDescent="0.4">
      <c r="M826" t="s">
        <v>872</v>
      </c>
      <c r="N826" t="s">
        <v>704</v>
      </c>
      <c r="O826">
        <v>1800</v>
      </c>
    </row>
    <row r="827" spans="13:15" x14ac:dyDescent="0.4">
      <c r="M827" t="s">
        <v>872</v>
      </c>
      <c r="N827" t="s">
        <v>705</v>
      </c>
      <c r="O827">
        <v>1800</v>
      </c>
    </row>
    <row r="828" spans="13:15" x14ac:dyDescent="0.4">
      <c r="M828" t="s">
        <v>872</v>
      </c>
      <c r="N828" t="s">
        <v>706</v>
      </c>
      <c r="O828">
        <v>1400</v>
      </c>
    </row>
    <row r="829" spans="13:15" x14ac:dyDescent="0.4">
      <c r="M829" t="s">
        <v>872</v>
      </c>
      <c r="N829" t="s">
        <v>707</v>
      </c>
      <c r="O829">
        <v>8500</v>
      </c>
    </row>
    <row r="830" spans="13:15" x14ac:dyDescent="0.4">
      <c r="M830" t="s">
        <v>872</v>
      </c>
      <c r="N830" t="s">
        <v>708</v>
      </c>
      <c r="O830">
        <v>4000</v>
      </c>
    </row>
    <row r="831" spans="13:15" x14ac:dyDescent="0.4">
      <c r="M831" t="s">
        <v>872</v>
      </c>
      <c r="N831" t="s">
        <v>709</v>
      </c>
      <c r="O831">
        <v>2100</v>
      </c>
    </row>
    <row r="832" spans="13:15" x14ac:dyDescent="0.4">
      <c r="M832" t="s">
        <v>872</v>
      </c>
      <c r="N832" t="s">
        <v>710</v>
      </c>
      <c r="O832">
        <v>2500</v>
      </c>
    </row>
    <row r="833" spans="13:15" x14ac:dyDescent="0.4">
      <c r="M833" t="s">
        <v>872</v>
      </c>
      <c r="N833" t="s">
        <v>711</v>
      </c>
      <c r="O833">
        <v>10800</v>
      </c>
    </row>
    <row r="834" spans="13:15" x14ac:dyDescent="0.4">
      <c r="M834" t="s">
        <v>872</v>
      </c>
      <c r="N834" t="s">
        <v>712</v>
      </c>
      <c r="O834">
        <v>5000</v>
      </c>
    </row>
    <row r="835" spans="13:15" x14ac:dyDescent="0.4">
      <c r="M835" t="s">
        <v>872</v>
      </c>
      <c r="N835" t="s">
        <v>713</v>
      </c>
      <c r="O835">
        <v>9200</v>
      </c>
    </row>
    <row r="836" spans="13:15" x14ac:dyDescent="0.4">
      <c r="M836" t="s">
        <v>872</v>
      </c>
      <c r="N836" t="s">
        <v>714</v>
      </c>
      <c r="O836">
        <v>3000</v>
      </c>
    </row>
    <row r="837" spans="13:15" x14ac:dyDescent="0.4">
      <c r="M837" t="s">
        <v>872</v>
      </c>
      <c r="N837" t="s">
        <v>715</v>
      </c>
      <c r="O837">
        <v>1400</v>
      </c>
    </row>
    <row r="838" spans="13:15" x14ac:dyDescent="0.4">
      <c r="M838" t="s">
        <v>872</v>
      </c>
      <c r="N838" t="s">
        <v>716</v>
      </c>
      <c r="O838">
        <v>3400</v>
      </c>
    </row>
    <row r="839" spans="13:15" x14ac:dyDescent="0.4">
      <c r="M839" t="s">
        <v>872</v>
      </c>
      <c r="N839" t="s">
        <v>717</v>
      </c>
      <c r="O839">
        <v>2800</v>
      </c>
    </row>
    <row r="840" spans="13:15" x14ac:dyDescent="0.4">
      <c r="M840" t="s">
        <v>872</v>
      </c>
      <c r="N840" t="s">
        <v>718</v>
      </c>
      <c r="O840">
        <v>2400</v>
      </c>
    </row>
    <row r="841" spans="13:15" x14ac:dyDescent="0.4">
      <c r="M841" t="s">
        <v>872</v>
      </c>
      <c r="N841" t="s">
        <v>719</v>
      </c>
      <c r="O841">
        <v>1700</v>
      </c>
    </row>
    <row r="842" spans="13:15" x14ac:dyDescent="0.4">
      <c r="M842" t="s">
        <v>872</v>
      </c>
      <c r="N842" t="s">
        <v>720</v>
      </c>
      <c r="O842">
        <v>3200</v>
      </c>
    </row>
    <row r="843" spans="13:15" x14ac:dyDescent="0.4">
      <c r="M843" t="s">
        <v>872</v>
      </c>
      <c r="N843" t="s">
        <v>721</v>
      </c>
      <c r="O843">
        <v>2700</v>
      </c>
    </row>
    <row r="844" spans="13:15" x14ac:dyDescent="0.4">
      <c r="M844" t="s">
        <v>872</v>
      </c>
      <c r="N844" t="s">
        <v>722</v>
      </c>
      <c r="O844">
        <v>3100</v>
      </c>
    </row>
    <row r="845" spans="13:15" x14ac:dyDescent="0.4">
      <c r="M845" t="s">
        <v>872</v>
      </c>
      <c r="N845" t="s">
        <v>723</v>
      </c>
      <c r="O845">
        <v>8600</v>
      </c>
    </row>
    <row r="846" spans="13:15" x14ac:dyDescent="0.4">
      <c r="M846" t="s">
        <v>872</v>
      </c>
      <c r="N846" t="s">
        <v>724</v>
      </c>
      <c r="O846">
        <v>700</v>
      </c>
    </row>
    <row r="847" spans="13:15" x14ac:dyDescent="0.4">
      <c r="M847" t="s">
        <v>872</v>
      </c>
      <c r="N847" t="s">
        <v>725</v>
      </c>
      <c r="O847">
        <v>2000</v>
      </c>
    </row>
    <row r="848" spans="13:15" x14ac:dyDescent="0.4">
      <c r="M848" t="s">
        <v>872</v>
      </c>
      <c r="N848" t="s">
        <v>726</v>
      </c>
      <c r="O848">
        <v>200</v>
      </c>
    </row>
    <row r="849" spans="13:15" x14ac:dyDescent="0.4">
      <c r="M849" t="s">
        <v>872</v>
      </c>
      <c r="N849" t="s">
        <v>425</v>
      </c>
      <c r="O849">
        <v>3200</v>
      </c>
    </row>
    <row r="850" spans="13:15" x14ac:dyDescent="0.4">
      <c r="M850" t="s">
        <v>872</v>
      </c>
      <c r="N850" t="s">
        <v>426</v>
      </c>
      <c r="O850">
        <v>2600</v>
      </c>
    </row>
    <row r="851" spans="13:15" x14ac:dyDescent="0.4">
      <c r="M851" t="s">
        <v>872</v>
      </c>
      <c r="N851" t="s">
        <v>427</v>
      </c>
      <c r="O851">
        <v>4000</v>
      </c>
    </row>
    <row r="852" spans="13:15" x14ac:dyDescent="0.4">
      <c r="M852" t="s">
        <v>872</v>
      </c>
      <c r="N852" t="s">
        <v>428</v>
      </c>
      <c r="O852">
        <v>1000</v>
      </c>
    </row>
    <row r="853" spans="13:15" x14ac:dyDescent="0.4">
      <c r="M853" t="s">
        <v>872</v>
      </c>
      <c r="N853" t="s">
        <v>429</v>
      </c>
      <c r="O853">
        <v>800</v>
      </c>
    </row>
    <row r="854" spans="13:15" x14ac:dyDescent="0.4">
      <c r="M854" t="s">
        <v>872</v>
      </c>
      <c r="N854" t="s">
        <v>430</v>
      </c>
      <c r="O854">
        <v>2000</v>
      </c>
    </row>
    <row r="855" spans="13:15" x14ac:dyDescent="0.4">
      <c r="M855" t="s">
        <v>872</v>
      </c>
      <c r="N855" t="s">
        <v>431</v>
      </c>
      <c r="O855">
        <v>2300</v>
      </c>
    </row>
    <row r="856" spans="13:15" x14ac:dyDescent="0.4">
      <c r="M856" t="s">
        <v>872</v>
      </c>
      <c r="N856" t="s">
        <v>432</v>
      </c>
      <c r="O856">
        <v>1200</v>
      </c>
    </row>
    <row r="857" spans="13:15" x14ac:dyDescent="0.4">
      <c r="M857" t="s">
        <v>872</v>
      </c>
      <c r="N857" t="s">
        <v>433</v>
      </c>
      <c r="O857">
        <v>300</v>
      </c>
    </row>
    <row r="858" spans="13:15" x14ac:dyDescent="0.4">
      <c r="M858" t="s">
        <v>872</v>
      </c>
      <c r="N858" t="s">
        <v>434</v>
      </c>
      <c r="O858">
        <v>2800</v>
      </c>
    </row>
    <row r="859" spans="13:15" x14ac:dyDescent="0.4">
      <c r="M859" t="s">
        <v>872</v>
      </c>
      <c r="N859" t="s">
        <v>435</v>
      </c>
      <c r="O859">
        <v>1100</v>
      </c>
    </row>
    <row r="860" spans="13:15" x14ac:dyDescent="0.4">
      <c r="M860" t="s">
        <v>872</v>
      </c>
      <c r="N860" t="s">
        <v>436</v>
      </c>
      <c r="O860">
        <v>4900</v>
      </c>
    </row>
    <row r="861" spans="13:15" x14ac:dyDescent="0.4">
      <c r="M861" t="s">
        <v>872</v>
      </c>
      <c r="N861" t="s">
        <v>437</v>
      </c>
      <c r="O861">
        <v>200</v>
      </c>
    </row>
    <row r="862" spans="13:15" x14ac:dyDescent="0.4">
      <c r="M862" t="s">
        <v>872</v>
      </c>
      <c r="N862" t="s">
        <v>438</v>
      </c>
      <c r="O862">
        <v>600</v>
      </c>
    </row>
    <row r="863" spans="13:15" x14ac:dyDescent="0.4">
      <c r="M863" t="s">
        <v>872</v>
      </c>
      <c r="N863" t="s">
        <v>439</v>
      </c>
      <c r="O863">
        <v>3200</v>
      </c>
    </row>
    <row r="864" spans="13:15" x14ac:dyDescent="0.4">
      <c r="M864" t="s">
        <v>872</v>
      </c>
      <c r="N864" t="s">
        <v>440</v>
      </c>
      <c r="O864">
        <v>5900</v>
      </c>
    </row>
    <row r="865" spans="13:15" x14ac:dyDescent="0.4">
      <c r="M865" t="s">
        <v>872</v>
      </c>
      <c r="N865" t="s">
        <v>441</v>
      </c>
      <c r="O865">
        <v>800</v>
      </c>
    </row>
    <row r="866" spans="13:15" x14ac:dyDescent="0.4">
      <c r="M866" t="s">
        <v>872</v>
      </c>
      <c r="N866" t="s">
        <v>442</v>
      </c>
      <c r="O866">
        <v>3000</v>
      </c>
    </row>
    <row r="867" spans="13:15" x14ac:dyDescent="0.4">
      <c r="M867" t="s">
        <v>872</v>
      </c>
      <c r="N867" t="s">
        <v>443</v>
      </c>
      <c r="O867">
        <v>2000</v>
      </c>
    </row>
    <row r="868" spans="13:15" x14ac:dyDescent="0.4">
      <c r="M868" t="s">
        <v>872</v>
      </c>
      <c r="N868" t="s">
        <v>444</v>
      </c>
      <c r="O868">
        <v>2200</v>
      </c>
    </row>
    <row r="869" spans="13:15" x14ac:dyDescent="0.4">
      <c r="M869" t="s">
        <v>872</v>
      </c>
      <c r="N869" t="s">
        <v>445</v>
      </c>
      <c r="O869">
        <v>500</v>
      </c>
    </row>
    <row r="870" spans="13:15" x14ac:dyDescent="0.4">
      <c r="M870" t="s">
        <v>872</v>
      </c>
      <c r="N870" t="s">
        <v>446</v>
      </c>
      <c r="O870">
        <v>1900</v>
      </c>
    </row>
    <row r="871" spans="13:15" x14ac:dyDescent="0.4">
      <c r="M871" t="s">
        <v>872</v>
      </c>
      <c r="N871" t="s">
        <v>447</v>
      </c>
      <c r="O871">
        <v>1400</v>
      </c>
    </row>
    <row r="872" spans="13:15" x14ac:dyDescent="0.4">
      <c r="M872" t="s">
        <v>872</v>
      </c>
      <c r="N872" t="s">
        <v>448</v>
      </c>
      <c r="O872">
        <v>100</v>
      </c>
    </row>
    <row r="873" spans="13:15" x14ac:dyDescent="0.4">
      <c r="M873" t="s">
        <v>872</v>
      </c>
      <c r="N873" t="s">
        <v>449</v>
      </c>
      <c r="O873">
        <v>9800</v>
      </c>
    </row>
    <row r="874" spans="13:15" x14ac:dyDescent="0.4">
      <c r="M874" t="s">
        <v>872</v>
      </c>
      <c r="N874" t="s">
        <v>450</v>
      </c>
      <c r="O874">
        <v>1400</v>
      </c>
    </row>
    <row r="875" spans="13:15" x14ac:dyDescent="0.4">
      <c r="M875" t="s">
        <v>872</v>
      </c>
      <c r="N875" t="s">
        <v>451</v>
      </c>
      <c r="O875">
        <v>900</v>
      </c>
    </row>
    <row r="876" spans="13:15" x14ac:dyDescent="0.4">
      <c r="M876" t="s">
        <v>872</v>
      </c>
      <c r="N876" t="s">
        <v>452</v>
      </c>
      <c r="O876">
        <v>2300</v>
      </c>
    </row>
    <row r="877" spans="13:15" x14ac:dyDescent="0.4">
      <c r="M877" t="s">
        <v>872</v>
      </c>
      <c r="N877" t="s">
        <v>453</v>
      </c>
      <c r="O877">
        <v>1800</v>
      </c>
    </row>
    <row r="878" spans="13:15" x14ac:dyDescent="0.4">
      <c r="M878" t="s">
        <v>872</v>
      </c>
      <c r="N878" t="s">
        <v>454</v>
      </c>
      <c r="O878">
        <v>2400</v>
      </c>
    </row>
    <row r="879" spans="13:15" x14ac:dyDescent="0.4">
      <c r="M879" t="s">
        <v>872</v>
      </c>
      <c r="N879" t="s">
        <v>455</v>
      </c>
      <c r="O879">
        <v>400</v>
      </c>
    </row>
    <row r="880" spans="13:15" x14ac:dyDescent="0.4">
      <c r="M880" t="s">
        <v>872</v>
      </c>
      <c r="N880" t="s">
        <v>456</v>
      </c>
      <c r="O880">
        <v>1100</v>
      </c>
    </row>
    <row r="881" spans="13:15" x14ac:dyDescent="0.4">
      <c r="M881" t="s">
        <v>872</v>
      </c>
      <c r="N881" t="s">
        <v>457</v>
      </c>
      <c r="O881">
        <v>4200</v>
      </c>
    </row>
    <row r="882" spans="13:15" x14ac:dyDescent="0.4">
      <c r="M882" t="s">
        <v>872</v>
      </c>
      <c r="N882" t="s">
        <v>458</v>
      </c>
      <c r="O882">
        <v>1600</v>
      </c>
    </row>
    <row r="883" spans="13:15" x14ac:dyDescent="0.4">
      <c r="M883" t="s">
        <v>872</v>
      </c>
      <c r="N883" t="s">
        <v>459</v>
      </c>
      <c r="O883">
        <v>400</v>
      </c>
    </row>
    <row r="884" spans="13:15" x14ac:dyDescent="0.4">
      <c r="M884" t="s">
        <v>872</v>
      </c>
      <c r="N884" t="s">
        <v>460</v>
      </c>
      <c r="O884">
        <v>7800</v>
      </c>
    </row>
    <row r="885" spans="13:15" x14ac:dyDescent="0.4">
      <c r="M885" t="s">
        <v>872</v>
      </c>
      <c r="N885" t="s">
        <v>461</v>
      </c>
      <c r="O885">
        <v>500</v>
      </c>
    </row>
    <row r="886" spans="13:15" x14ac:dyDescent="0.4">
      <c r="M886" t="s">
        <v>872</v>
      </c>
      <c r="N886" t="s">
        <v>462</v>
      </c>
      <c r="O886">
        <v>2600</v>
      </c>
    </row>
    <row r="887" spans="13:15" x14ac:dyDescent="0.4">
      <c r="M887" t="s">
        <v>872</v>
      </c>
      <c r="N887" t="s">
        <v>463</v>
      </c>
      <c r="O887">
        <v>900</v>
      </c>
    </row>
    <row r="888" spans="13:15" x14ac:dyDescent="0.4">
      <c r="M888" t="s">
        <v>872</v>
      </c>
      <c r="N888" t="s">
        <v>464</v>
      </c>
      <c r="O888">
        <v>900</v>
      </c>
    </row>
    <row r="889" spans="13:15" x14ac:dyDescent="0.4">
      <c r="M889" t="s">
        <v>872</v>
      </c>
      <c r="N889" t="s">
        <v>465</v>
      </c>
      <c r="O889">
        <v>200</v>
      </c>
    </row>
    <row r="890" spans="13:15" x14ac:dyDescent="0.4">
      <c r="M890" t="s">
        <v>872</v>
      </c>
      <c r="N890" t="s">
        <v>466</v>
      </c>
      <c r="O890">
        <v>500</v>
      </c>
    </row>
    <row r="891" spans="13:15" x14ac:dyDescent="0.4">
      <c r="M891" t="s">
        <v>872</v>
      </c>
      <c r="N891" t="s">
        <v>467</v>
      </c>
      <c r="O891">
        <v>500</v>
      </c>
    </row>
    <row r="892" spans="13:15" x14ac:dyDescent="0.4">
      <c r="M892" t="s">
        <v>872</v>
      </c>
      <c r="N892" t="s">
        <v>468</v>
      </c>
      <c r="O892">
        <v>8800</v>
      </c>
    </row>
    <row r="893" spans="13:15" x14ac:dyDescent="0.4">
      <c r="M893" t="s">
        <v>872</v>
      </c>
      <c r="N893" t="s">
        <v>469</v>
      </c>
      <c r="O893">
        <v>4800</v>
      </c>
    </row>
    <row r="894" spans="13:15" x14ac:dyDescent="0.4">
      <c r="M894" t="s">
        <v>872</v>
      </c>
      <c r="N894" t="s">
        <v>470</v>
      </c>
      <c r="O894">
        <v>1800</v>
      </c>
    </row>
    <row r="895" spans="13:15" x14ac:dyDescent="0.4">
      <c r="M895" t="s">
        <v>872</v>
      </c>
      <c r="N895" t="s">
        <v>471</v>
      </c>
      <c r="O895">
        <v>300</v>
      </c>
    </row>
    <row r="896" spans="13:15" x14ac:dyDescent="0.4">
      <c r="M896" t="s">
        <v>872</v>
      </c>
      <c r="N896" t="s">
        <v>472</v>
      </c>
      <c r="O896">
        <v>900</v>
      </c>
    </row>
    <row r="897" spans="13:15" x14ac:dyDescent="0.4">
      <c r="M897" t="s">
        <v>872</v>
      </c>
      <c r="N897" t="s">
        <v>473</v>
      </c>
      <c r="O897">
        <v>400</v>
      </c>
    </row>
    <row r="898" spans="13:15" x14ac:dyDescent="0.4">
      <c r="M898" t="s">
        <v>872</v>
      </c>
      <c r="N898" t="s">
        <v>474</v>
      </c>
      <c r="O898">
        <v>3800</v>
      </c>
    </row>
    <row r="899" spans="13:15" x14ac:dyDescent="0.4">
      <c r="M899" t="s">
        <v>872</v>
      </c>
      <c r="N899" t="s">
        <v>475</v>
      </c>
      <c r="O899">
        <v>600</v>
      </c>
    </row>
    <row r="900" spans="13:15" x14ac:dyDescent="0.4">
      <c r="M900" t="s">
        <v>872</v>
      </c>
      <c r="N900" t="s">
        <v>476</v>
      </c>
      <c r="O900">
        <v>2900</v>
      </c>
    </row>
    <row r="901" spans="13:15" x14ac:dyDescent="0.4">
      <c r="M901" t="s">
        <v>872</v>
      </c>
      <c r="N901" t="s">
        <v>477</v>
      </c>
      <c r="O901">
        <v>400</v>
      </c>
    </row>
    <row r="902" spans="13:15" x14ac:dyDescent="0.4">
      <c r="M902" t="s">
        <v>872</v>
      </c>
      <c r="N902" t="s">
        <v>478</v>
      </c>
      <c r="O902">
        <v>1100</v>
      </c>
    </row>
    <row r="903" spans="13:15" x14ac:dyDescent="0.4">
      <c r="M903" t="s">
        <v>872</v>
      </c>
      <c r="N903" t="s">
        <v>479</v>
      </c>
      <c r="O903">
        <v>1900</v>
      </c>
    </row>
    <row r="904" spans="13:15" x14ac:dyDescent="0.4">
      <c r="M904" t="s">
        <v>872</v>
      </c>
      <c r="N904" t="s">
        <v>480</v>
      </c>
      <c r="O904">
        <v>700</v>
      </c>
    </row>
    <row r="905" spans="13:15" x14ac:dyDescent="0.4">
      <c r="M905" t="s">
        <v>872</v>
      </c>
      <c r="N905" t="s">
        <v>481</v>
      </c>
      <c r="O905">
        <v>3800</v>
      </c>
    </row>
    <row r="906" spans="13:15" x14ac:dyDescent="0.4">
      <c r="M906" t="s">
        <v>872</v>
      </c>
      <c r="N906" t="s">
        <v>482</v>
      </c>
      <c r="O906">
        <v>5200</v>
      </c>
    </row>
    <row r="907" spans="13:15" x14ac:dyDescent="0.4">
      <c r="M907" t="s">
        <v>872</v>
      </c>
      <c r="N907" t="s">
        <v>483</v>
      </c>
      <c r="O907">
        <v>400</v>
      </c>
    </row>
    <row r="908" spans="13:15" x14ac:dyDescent="0.4">
      <c r="M908" t="s">
        <v>872</v>
      </c>
      <c r="N908" t="s">
        <v>484</v>
      </c>
      <c r="O908">
        <v>3900</v>
      </c>
    </row>
    <row r="909" spans="13:15" x14ac:dyDescent="0.4">
      <c r="M909" t="s">
        <v>872</v>
      </c>
      <c r="N909" t="s">
        <v>485</v>
      </c>
      <c r="O909">
        <v>800</v>
      </c>
    </row>
    <row r="910" spans="13:15" x14ac:dyDescent="0.4">
      <c r="M910" t="s">
        <v>872</v>
      </c>
      <c r="N910" t="s">
        <v>486</v>
      </c>
      <c r="O910">
        <v>400</v>
      </c>
    </row>
    <row r="911" spans="13:15" x14ac:dyDescent="0.4">
      <c r="M911" t="s">
        <v>872</v>
      </c>
      <c r="N911" t="s">
        <v>487</v>
      </c>
      <c r="O911">
        <v>2400</v>
      </c>
    </row>
    <row r="912" spans="13:15" x14ac:dyDescent="0.4">
      <c r="M912" t="s">
        <v>872</v>
      </c>
      <c r="N912" t="s">
        <v>488</v>
      </c>
      <c r="O912">
        <v>200</v>
      </c>
    </row>
    <row r="913" spans="13:15" x14ac:dyDescent="0.4">
      <c r="M913" t="s">
        <v>872</v>
      </c>
      <c r="N913" t="s">
        <v>489</v>
      </c>
      <c r="O913">
        <v>2000</v>
      </c>
    </row>
    <row r="914" spans="13:15" x14ac:dyDescent="0.4">
      <c r="M914" t="s">
        <v>872</v>
      </c>
      <c r="N914" t="s">
        <v>490</v>
      </c>
      <c r="O914">
        <v>2400</v>
      </c>
    </row>
    <row r="915" spans="13:15" x14ac:dyDescent="0.4">
      <c r="M915" t="s">
        <v>872</v>
      </c>
      <c r="N915" t="s">
        <v>491</v>
      </c>
      <c r="O915">
        <v>300</v>
      </c>
    </row>
    <row r="916" spans="13:15" x14ac:dyDescent="0.4">
      <c r="M916" t="s">
        <v>872</v>
      </c>
      <c r="N916" t="s">
        <v>492</v>
      </c>
      <c r="O916">
        <v>200</v>
      </c>
    </row>
    <row r="917" spans="13:15" x14ac:dyDescent="0.4">
      <c r="M917" t="s">
        <v>872</v>
      </c>
      <c r="N917" t="s">
        <v>493</v>
      </c>
      <c r="O917">
        <v>1500</v>
      </c>
    </row>
    <row r="918" spans="13:15" x14ac:dyDescent="0.4">
      <c r="M918" t="s">
        <v>872</v>
      </c>
      <c r="N918" t="s">
        <v>494</v>
      </c>
      <c r="O918">
        <v>1700</v>
      </c>
    </row>
    <row r="919" spans="13:15" x14ac:dyDescent="0.4">
      <c r="M919" t="s">
        <v>872</v>
      </c>
      <c r="N919" t="s">
        <v>495</v>
      </c>
      <c r="O919">
        <v>400</v>
      </c>
    </row>
    <row r="920" spans="13:15" x14ac:dyDescent="0.4">
      <c r="M920" t="s">
        <v>872</v>
      </c>
      <c r="N920" t="s">
        <v>496</v>
      </c>
      <c r="O920">
        <v>2800</v>
      </c>
    </row>
    <row r="921" spans="13:15" x14ac:dyDescent="0.4">
      <c r="M921" t="s">
        <v>872</v>
      </c>
      <c r="N921" t="s">
        <v>497</v>
      </c>
      <c r="O921">
        <v>1200</v>
      </c>
    </row>
    <row r="922" spans="13:15" x14ac:dyDescent="0.4">
      <c r="M922" t="s">
        <v>872</v>
      </c>
      <c r="N922" t="s">
        <v>498</v>
      </c>
      <c r="O922">
        <v>2500</v>
      </c>
    </row>
    <row r="923" spans="13:15" x14ac:dyDescent="0.4">
      <c r="M923" t="s">
        <v>872</v>
      </c>
      <c r="N923" t="s">
        <v>499</v>
      </c>
      <c r="O923">
        <v>1400</v>
      </c>
    </row>
    <row r="924" spans="13:15" x14ac:dyDescent="0.4">
      <c r="M924" t="s">
        <v>872</v>
      </c>
      <c r="N924" t="s">
        <v>500</v>
      </c>
      <c r="O924">
        <v>600</v>
      </c>
    </row>
    <row r="925" spans="13:15" x14ac:dyDescent="0.4">
      <c r="M925" t="s">
        <v>872</v>
      </c>
      <c r="N925" t="s">
        <v>501</v>
      </c>
      <c r="O925">
        <v>500</v>
      </c>
    </row>
    <row r="926" spans="13:15" x14ac:dyDescent="0.4">
      <c r="M926" t="s">
        <v>872</v>
      </c>
      <c r="N926" t="s">
        <v>502</v>
      </c>
      <c r="O926">
        <v>600</v>
      </c>
    </row>
    <row r="927" spans="13:15" x14ac:dyDescent="0.4">
      <c r="M927" t="s">
        <v>872</v>
      </c>
      <c r="N927" t="s">
        <v>503</v>
      </c>
      <c r="O927">
        <v>0</v>
      </c>
    </row>
    <row r="928" spans="13:15" x14ac:dyDescent="0.4">
      <c r="M928" t="s">
        <v>872</v>
      </c>
      <c r="N928" t="s">
        <v>504</v>
      </c>
      <c r="O928">
        <v>3200</v>
      </c>
    </row>
    <row r="929" spans="13:15" x14ac:dyDescent="0.4">
      <c r="M929" t="s">
        <v>872</v>
      </c>
      <c r="N929" t="s">
        <v>505</v>
      </c>
      <c r="O929">
        <v>700</v>
      </c>
    </row>
    <row r="930" spans="13:15" x14ac:dyDescent="0.4">
      <c r="M930" t="s">
        <v>872</v>
      </c>
      <c r="N930" t="s">
        <v>506</v>
      </c>
      <c r="O930">
        <v>500</v>
      </c>
    </row>
    <row r="931" spans="13:15" x14ac:dyDescent="0.4">
      <c r="M931" t="s">
        <v>872</v>
      </c>
      <c r="N931" t="s">
        <v>507</v>
      </c>
      <c r="O931">
        <v>1200</v>
      </c>
    </row>
    <row r="932" spans="13:15" x14ac:dyDescent="0.4">
      <c r="M932" t="s">
        <v>872</v>
      </c>
      <c r="N932" t="s">
        <v>508</v>
      </c>
      <c r="O932">
        <v>600</v>
      </c>
    </row>
    <row r="933" spans="13:15" x14ac:dyDescent="0.4">
      <c r="M933" t="s">
        <v>872</v>
      </c>
      <c r="N933" t="s">
        <v>509</v>
      </c>
      <c r="O933">
        <v>600</v>
      </c>
    </row>
    <row r="934" spans="13:15" x14ac:dyDescent="0.4">
      <c r="M934" t="s">
        <v>872</v>
      </c>
      <c r="N934" t="s">
        <v>510</v>
      </c>
      <c r="O934">
        <v>1300</v>
      </c>
    </row>
    <row r="935" spans="13:15" x14ac:dyDescent="0.4">
      <c r="M935" t="s">
        <v>872</v>
      </c>
      <c r="N935" t="s">
        <v>511</v>
      </c>
      <c r="O935">
        <v>1400</v>
      </c>
    </row>
    <row r="936" spans="13:15" x14ac:dyDescent="0.4">
      <c r="M936" t="s">
        <v>872</v>
      </c>
      <c r="N936" t="s">
        <v>512</v>
      </c>
      <c r="O936">
        <v>5300</v>
      </c>
    </row>
    <row r="937" spans="13:15" x14ac:dyDescent="0.4">
      <c r="M937" t="s">
        <v>872</v>
      </c>
      <c r="N937" t="s">
        <v>513</v>
      </c>
      <c r="O937">
        <v>1200</v>
      </c>
    </row>
    <row r="938" spans="13:15" x14ac:dyDescent="0.4">
      <c r="M938" t="s">
        <v>872</v>
      </c>
      <c r="N938" t="s">
        <v>514</v>
      </c>
      <c r="O938">
        <v>2100</v>
      </c>
    </row>
    <row r="939" spans="13:15" x14ac:dyDescent="0.4">
      <c r="M939" t="s">
        <v>872</v>
      </c>
      <c r="N939" t="s">
        <v>515</v>
      </c>
      <c r="O939">
        <v>800</v>
      </c>
    </row>
    <row r="940" spans="13:15" x14ac:dyDescent="0.4">
      <c r="M940" t="s">
        <v>872</v>
      </c>
      <c r="N940" t="s">
        <v>516</v>
      </c>
      <c r="O940">
        <v>1200</v>
      </c>
    </row>
    <row r="941" spans="13:15" x14ac:dyDescent="0.4">
      <c r="M941" t="s">
        <v>872</v>
      </c>
      <c r="N941" t="s">
        <v>517</v>
      </c>
      <c r="O941">
        <v>1000</v>
      </c>
    </row>
    <row r="942" spans="13:15" x14ac:dyDescent="0.4">
      <c r="M942" t="s">
        <v>872</v>
      </c>
      <c r="N942" t="s">
        <v>518</v>
      </c>
      <c r="O942">
        <v>2800</v>
      </c>
    </row>
    <row r="943" spans="13:15" x14ac:dyDescent="0.4">
      <c r="M943" t="s">
        <v>872</v>
      </c>
      <c r="N943" t="s">
        <v>519</v>
      </c>
      <c r="O943">
        <v>4200</v>
      </c>
    </row>
    <row r="944" spans="13:15" x14ac:dyDescent="0.4">
      <c r="M944" t="s">
        <v>872</v>
      </c>
      <c r="N944" t="s">
        <v>520</v>
      </c>
      <c r="O944">
        <v>1200</v>
      </c>
    </row>
    <row r="945" spans="13:15" x14ac:dyDescent="0.4">
      <c r="M945" t="s">
        <v>872</v>
      </c>
      <c r="N945" t="s">
        <v>521</v>
      </c>
      <c r="O945">
        <v>1900</v>
      </c>
    </row>
    <row r="946" spans="13:15" x14ac:dyDescent="0.4">
      <c r="M946" t="s">
        <v>872</v>
      </c>
      <c r="N946" t="s">
        <v>522</v>
      </c>
      <c r="O946">
        <v>1800</v>
      </c>
    </row>
    <row r="947" spans="13:15" x14ac:dyDescent="0.4">
      <c r="M947" t="s">
        <v>872</v>
      </c>
      <c r="N947" t="s">
        <v>523</v>
      </c>
      <c r="O947">
        <v>6400</v>
      </c>
    </row>
    <row r="948" spans="13:15" x14ac:dyDescent="0.4">
      <c r="M948" t="s">
        <v>872</v>
      </c>
      <c r="N948" t="s">
        <v>524</v>
      </c>
      <c r="O948">
        <v>700</v>
      </c>
    </row>
    <row r="949" spans="13:15" x14ac:dyDescent="0.4">
      <c r="M949" t="s">
        <v>872</v>
      </c>
      <c r="N949" t="s">
        <v>525</v>
      </c>
      <c r="O949">
        <v>1500</v>
      </c>
    </row>
    <row r="950" spans="13:15" x14ac:dyDescent="0.4">
      <c r="M950" t="s">
        <v>872</v>
      </c>
      <c r="N950" t="s">
        <v>526</v>
      </c>
      <c r="O950">
        <v>1400</v>
      </c>
    </row>
    <row r="951" spans="13:15" x14ac:dyDescent="0.4">
      <c r="M951" t="s">
        <v>872</v>
      </c>
      <c r="N951" t="s">
        <v>527</v>
      </c>
      <c r="O951">
        <v>7300</v>
      </c>
    </row>
    <row r="952" spans="13:15" x14ac:dyDescent="0.4">
      <c r="M952" t="s">
        <v>872</v>
      </c>
      <c r="N952" t="s">
        <v>528</v>
      </c>
      <c r="O952">
        <v>600</v>
      </c>
    </row>
    <row r="953" spans="13:15" x14ac:dyDescent="0.4">
      <c r="M953" t="s">
        <v>872</v>
      </c>
      <c r="N953" t="s">
        <v>529</v>
      </c>
      <c r="O953">
        <v>3800</v>
      </c>
    </row>
    <row r="954" spans="13:15" x14ac:dyDescent="0.4">
      <c r="M954" t="s">
        <v>872</v>
      </c>
      <c r="N954" t="s">
        <v>530</v>
      </c>
      <c r="O954">
        <v>300</v>
      </c>
    </row>
    <row r="955" spans="13:15" x14ac:dyDescent="0.4">
      <c r="M955" t="s">
        <v>872</v>
      </c>
      <c r="N955" t="s">
        <v>531</v>
      </c>
      <c r="O955">
        <v>2200</v>
      </c>
    </row>
    <row r="956" spans="13:15" x14ac:dyDescent="0.4">
      <c r="M956" t="s">
        <v>872</v>
      </c>
      <c r="N956" t="s">
        <v>532</v>
      </c>
      <c r="O956">
        <v>0</v>
      </c>
    </row>
    <row r="957" spans="13:15" x14ac:dyDescent="0.4">
      <c r="M957" t="s">
        <v>872</v>
      </c>
      <c r="N957" t="s">
        <v>533</v>
      </c>
      <c r="O957">
        <v>2000</v>
      </c>
    </row>
    <row r="958" spans="13:15" x14ac:dyDescent="0.4">
      <c r="M958" t="s">
        <v>872</v>
      </c>
      <c r="N958" t="s">
        <v>534</v>
      </c>
      <c r="O958">
        <v>1700</v>
      </c>
    </row>
    <row r="959" spans="13:15" x14ac:dyDescent="0.4">
      <c r="M959" t="s">
        <v>872</v>
      </c>
      <c r="N959" t="s">
        <v>535</v>
      </c>
      <c r="O959">
        <v>1400</v>
      </c>
    </row>
    <row r="960" spans="13:15" x14ac:dyDescent="0.4">
      <c r="M960" t="s">
        <v>872</v>
      </c>
      <c r="N960" t="s">
        <v>536</v>
      </c>
      <c r="O960">
        <v>1900</v>
      </c>
    </row>
    <row r="961" spans="13:15" x14ac:dyDescent="0.4">
      <c r="M961" t="s">
        <v>872</v>
      </c>
      <c r="N961" t="s">
        <v>537</v>
      </c>
      <c r="O961">
        <v>300</v>
      </c>
    </row>
    <row r="962" spans="13:15" x14ac:dyDescent="0.4">
      <c r="M962" t="s">
        <v>872</v>
      </c>
      <c r="N962" t="s">
        <v>538</v>
      </c>
      <c r="O962">
        <v>2600</v>
      </c>
    </row>
    <row r="963" spans="13:15" x14ac:dyDescent="0.4">
      <c r="M963" t="s">
        <v>872</v>
      </c>
      <c r="N963" t="s">
        <v>539</v>
      </c>
      <c r="O963">
        <v>400</v>
      </c>
    </row>
    <row r="964" spans="13:15" x14ac:dyDescent="0.4">
      <c r="M964" t="s">
        <v>872</v>
      </c>
      <c r="N964" t="s">
        <v>540</v>
      </c>
      <c r="O964">
        <v>1000</v>
      </c>
    </row>
    <row r="965" spans="13:15" x14ac:dyDescent="0.4">
      <c r="M965" t="s">
        <v>872</v>
      </c>
      <c r="N965" t="s">
        <v>541</v>
      </c>
      <c r="O965">
        <v>5900</v>
      </c>
    </row>
    <row r="966" spans="13:15" x14ac:dyDescent="0.4">
      <c r="M966" t="s">
        <v>872</v>
      </c>
      <c r="N966" t="s">
        <v>542</v>
      </c>
      <c r="O966">
        <v>300</v>
      </c>
    </row>
    <row r="967" spans="13:15" x14ac:dyDescent="0.4">
      <c r="M967" t="s">
        <v>872</v>
      </c>
      <c r="N967" t="s">
        <v>543</v>
      </c>
      <c r="O967">
        <v>1900</v>
      </c>
    </row>
    <row r="968" spans="13:15" x14ac:dyDescent="0.4">
      <c r="M968" t="s">
        <v>872</v>
      </c>
      <c r="N968" t="s">
        <v>544</v>
      </c>
      <c r="O968">
        <v>1000</v>
      </c>
    </row>
    <row r="969" spans="13:15" x14ac:dyDescent="0.4">
      <c r="M969" t="s">
        <v>872</v>
      </c>
      <c r="N969" t="s">
        <v>727</v>
      </c>
      <c r="O969">
        <v>4800</v>
      </c>
    </row>
    <row r="970" spans="13:15" x14ac:dyDescent="0.4">
      <c r="M970" t="s">
        <v>872</v>
      </c>
      <c r="N970" t="s">
        <v>728</v>
      </c>
      <c r="O970">
        <v>2900</v>
      </c>
    </row>
    <row r="971" spans="13:15" x14ac:dyDescent="0.4">
      <c r="M971" t="s">
        <v>872</v>
      </c>
      <c r="N971" t="s">
        <v>729</v>
      </c>
      <c r="O971">
        <v>1200</v>
      </c>
    </row>
    <row r="972" spans="13:15" x14ac:dyDescent="0.4">
      <c r="M972" t="s">
        <v>872</v>
      </c>
      <c r="N972" t="s">
        <v>730</v>
      </c>
      <c r="O972">
        <v>8300</v>
      </c>
    </row>
    <row r="973" spans="13:15" x14ac:dyDescent="0.4">
      <c r="M973" t="s">
        <v>872</v>
      </c>
      <c r="N973" t="s">
        <v>731</v>
      </c>
      <c r="O973">
        <v>11600</v>
      </c>
    </row>
    <row r="974" spans="13:15" x14ac:dyDescent="0.4">
      <c r="M974" t="s">
        <v>872</v>
      </c>
      <c r="N974" t="s">
        <v>732</v>
      </c>
      <c r="O974">
        <v>1800</v>
      </c>
    </row>
    <row r="975" spans="13:15" x14ac:dyDescent="0.4">
      <c r="M975" t="s">
        <v>872</v>
      </c>
      <c r="N975" t="s">
        <v>733</v>
      </c>
      <c r="O975">
        <v>1900</v>
      </c>
    </row>
    <row r="976" spans="13:15" x14ac:dyDescent="0.4">
      <c r="M976" t="s">
        <v>872</v>
      </c>
      <c r="N976" t="s">
        <v>734</v>
      </c>
      <c r="O976">
        <v>1300</v>
      </c>
    </row>
    <row r="977" spans="13:15" x14ac:dyDescent="0.4">
      <c r="M977" t="s">
        <v>872</v>
      </c>
      <c r="N977" t="s">
        <v>735</v>
      </c>
      <c r="O977">
        <v>2400</v>
      </c>
    </row>
    <row r="978" spans="13:15" x14ac:dyDescent="0.4">
      <c r="M978" t="s">
        <v>872</v>
      </c>
      <c r="N978" t="s">
        <v>736</v>
      </c>
      <c r="O978">
        <v>1600</v>
      </c>
    </row>
    <row r="979" spans="13:15" x14ac:dyDescent="0.4">
      <c r="M979" t="s">
        <v>872</v>
      </c>
      <c r="N979" t="s">
        <v>737</v>
      </c>
      <c r="O979">
        <v>1300</v>
      </c>
    </row>
    <row r="980" spans="13:15" x14ac:dyDescent="0.4">
      <c r="M980" t="s">
        <v>872</v>
      </c>
      <c r="N980" t="s">
        <v>738</v>
      </c>
      <c r="O980">
        <v>100</v>
      </c>
    </row>
    <row r="981" spans="13:15" x14ac:dyDescent="0.4">
      <c r="M981" t="s">
        <v>872</v>
      </c>
      <c r="N981" t="s">
        <v>739</v>
      </c>
      <c r="O981">
        <v>2600</v>
      </c>
    </row>
    <row r="982" spans="13:15" x14ac:dyDescent="0.4">
      <c r="M982" t="s">
        <v>872</v>
      </c>
      <c r="N982" t="s">
        <v>740</v>
      </c>
      <c r="O982">
        <v>400</v>
      </c>
    </row>
    <row r="983" spans="13:15" x14ac:dyDescent="0.4">
      <c r="M983" t="s">
        <v>872</v>
      </c>
      <c r="N983" t="s">
        <v>741</v>
      </c>
      <c r="O983">
        <v>2500</v>
      </c>
    </row>
    <row r="984" spans="13:15" x14ac:dyDescent="0.4">
      <c r="M984" t="s">
        <v>872</v>
      </c>
      <c r="N984" t="s">
        <v>742</v>
      </c>
      <c r="O984">
        <v>800</v>
      </c>
    </row>
    <row r="985" spans="13:15" x14ac:dyDescent="0.4">
      <c r="M985" t="s">
        <v>872</v>
      </c>
      <c r="N985" t="s">
        <v>743</v>
      </c>
      <c r="O985">
        <v>2300</v>
      </c>
    </row>
    <row r="986" spans="13:15" x14ac:dyDescent="0.4">
      <c r="M986" t="s">
        <v>872</v>
      </c>
      <c r="N986" t="s">
        <v>744</v>
      </c>
      <c r="O986">
        <v>9600</v>
      </c>
    </row>
    <row r="987" spans="13:15" x14ac:dyDescent="0.4">
      <c r="M987" t="s">
        <v>872</v>
      </c>
      <c r="N987" t="s">
        <v>745</v>
      </c>
      <c r="O987">
        <v>1100</v>
      </c>
    </row>
    <row r="988" spans="13:15" x14ac:dyDescent="0.4">
      <c r="M988" t="s">
        <v>872</v>
      </c>
      <c r="N988" t="s">
        <v>746</v>
      </c>
      <c r="O988">
        <v>5100</v>
      </c>
    </row>
    <row r="989" spans="13:15" x14ac:dyDescent="0.4">
      <c r="M989" t="s">
        <v>872</v>
      </c>
      <c r="N989" t="s">
        <v>747</v>
      </c>
      <c r="O989">
        <v>2100</v>
      </c>
    </row>
    <row r="990" spans="13:15" x14ac:dyDescent="0.4">
      <c r="M990" t="s">
        <v>872</v>
      </c>
      <c r="N990" t="s">
        <v>748</v>
      </c>
      <c r="O990">
        <v>7700</v>
      </c>
    </row>
    <row r="991" spans="13:15" x14ac:dyDescent="0.4">
      <c r="M991" t="s">
        <v>872</v>
      </c>
      <c r="N991" t="s">
        <v>749</v>
      </c>
      <c r="O991">
        <v>2100</v>
      </c>
    </row>
    <row r="992" spans="13:15" x14ac:dyDescent="0.4">
      <c r="M992" t="s">
        <v>872</v>
      </c>
      <c r="N992" t="s">
        <v>750</v>
      </c>
      <c r="O992">
        <v>8000</v>
      </c>
    </row>
    <row r="993" spans="13:15" x14ac:dyDescent="0.4">
      <c r="M993" t="s">
        <v>872</v>
      </c>
      <c r="N993" t="s">
        <v>751</v>
      </c>
      <c r="O993">
        <v>0</v>
      </c>
    </row>
    <row r="994" spans="13:15" x14ac:dyDescent="0.4">
      <c r="M994" t="s">
        <v>872</v>
      </c>
      <c r="N994" t="s">
        <v>752</v>
      </c>
      <c r="O994">
        <v>0</v>
      </c>
    </row>
    <row r="995" spans="13:15" x14ac:dyDescent="0.4">
      <c r="M995" t="s">
        <v>872</v>
      </c>
      <c r="N995" t="s">
        <v>753</v>
      </c>
      <c r="O995">
        <v>0</v>
      </c>
    </row>
    <row r="996" spans="13:15" x14ac:dyDescent="0.4">
      <c r="M996" t="s">
        <v>872</v>
      </c>
      <c r="N996" t="s">
        <v>754</v>
      </c>
      <c r="O996">
        <v>0</v>
      </c>
    </row>
    <row r="997" spans="13:15" x14ac:dyDescent="0.4">
      <c r="M997" t="s">
        <v>872</v>
      </c>
      <c r="N997" t="s">
        <v>755</v>
      </c>
      <c r="O997">
        <v>0</v>
      </c>
    </row>
    <row r="998" spans="13:15" x14ac:dyDescent="0.4">
      <c r="M998" t="s">
        <v>872</v>
      </c>
      <c r="N998" t="s">
        <v>756</v>
      </c>
      <c r="O998">
        <v>34300</v>
      </c>
    </row>
    <row r="999" spans="13:15" x14ac:dyDescent="0.4">
      <c r="M999" t="s">
        <v>873</v>
      </c>
      <c r="N999" t="s">
        <v>545</v>
      </c>
      <c r="O999">
        <v>47600</v>
      </c>
    </row>
    <row r="1000" spans="13:15" x14ac:dyDescent="0.4">
      <c r="M1000" t="s">
        <v>873</v>
      </c>
      <c r="N1000" t="s">
        <v>546</v>
      </c>
      <c r="O1000">
        <v>11000</v>
      </c>
    </row>
    <row r="1001" spans="13:15" x14ac:dyDescent="0.4">
      <c r="M1001" t="s">
        <v>873</v>
      </c>
      <c r="N1001" t="s">
        <v>547</v>
      </c>
      <c r="O1001">
        <v>4300</v>
      </c>
    </row>
    <row r="1002" spans="13:15" x14ac:dyDescent="0.4">
      <c r="M1002" t="s">
        <v>873</v>
      </c>
      <c r="N1002" t="s">
        <v>548</v>
      </c>
      <c r="O1002">
        <v>5000</v>
      </c>
    </row>
    <row r="1003" spans="13:15" x14ac:dyDescent="0.4">
      <c r="M1003" t="s">
        <v>873</v>
      </c>
      <c r="N1003" t="s">
        <v>549</v>
      </c>
      <c r="O1003">
        <v>4900</v>
      </c>
    </row>
    <row r="1004" spans="13:15" x14ac:dyDescent="0.4">
      <c r="M1004" t="s">
        <v>873</v>
      </c>
      <c r="N1004" t="s">
        <v>550</v>
      </c>
      <c r="O1004">
        <v>7700</v>
      </c>
    </row>
    <row r="1005" spans="13:15" x14ac:dyDescent="0.4">
      <c r="M1005" t="s">
        <v>873</v>
      </c>
      <c r="N1005" t="s">
        <v>551</v>
      </c>
      <c r="O1005">
        <v>3600</v>
      </c>
    </row>
    <row r="1006" spans="13:15" x14ac:dyDescent="0.4">
      <c r="M1006" t="s">
        <v>873</v>
      </c>
      <c r="N1006" t="s">
        <v>552</v>
      </c>
      <c r="O1006">
        <v>18700</v>
      </c>
    </row>
    <row r="1007" spans="13:15" x14ac:dyDescent="0.4">
      <c r="M1007" t="s">
        <v>873</v>
      </c>
      <c r="N1007" t="s">
        <v>553</v>
      </c>
      <c r="O1007">
        <v>13400</v>
      </c>
    </row>
    <row r="1008" spans="13:15" x14ac:dyDescent="0.4">
      <c r="M1008" t="s">
        <v>873</v>
      </c>
      <c r="N1008" t="s">
        <v>554</v>
      </c>
      <c r="O1008">
        <v>2000</v>
      </c>
    </row>
    <row r="1009" spans="13:15" x14ac:dyDescent="0.4">
      <c r="M1009" t="s">
        <v>873</v>
      </c>
      <c r="N1009" t="s">
        <v>555</v>
      </c>
      <c r="O1009">
        <v>7000</v>
      </c>
    </row>
    <row r="1010" spans="13:15" x14ac:dyDescent="0.4">
      <c r="M1010" t="s">
        <v>873</v>
      </c>
      <c r="N1010" t="s">
        <v>556</v>
      </c>
      <c r="O1010">
        <v>5500</v>
      </c>
    </row>
    <row r="1011" spans="13:15" x14ac:dyDescent="0.4">
      <c r="M1011" t="s">
        <v>873</v>
      </c>
      <c r="N1011" t="s">
        <v>557</v>
      </c>
      <c r="O1011">
        <v>2700</v>
      </c>
    </row>
    <row r="1012" spans="13:15" x14ac:dyDescent="0.4">
      <c r="M1012" t="s">
        <v>873</v>
      </c>
      <c r="N1012" t="s">
        <v>558</v>
      </c>
      <c r="O1012">
        <v>2900</v>
      </c>
    </row>
    <row r="1013" spans="13:15" x14ac:dyDescent="0.4">
      <c r="M1013" t="s">
        <v>873</v>
      </c>
      <c r="N1013" t="s">
        <v>559</v>
      </c>
      <c r="O1013">
        <v>1300</v>
      </c>
    </row>
    <row r="1014" spans="13:15" x14ac:dyDescent="0.4">
      <c r="M1014" t="s">
        <v>873</v>
      </c>
      <c r="N1014" t="s">
        <v>560</v>
      </c>
      <c r="O1014">
        <v>1500</v>
      </c>
    </row>
    <row r="1015" spans="13:15" x14ac:dyDescent="0.4">
      <c r="M1015" t="s">
        <v>873</v>
      </c>
      <c r="N1015" t="s">
        <v>561</v>
      </c>
      <c r="O1015">
        <v>2700</v>
      </c>
    </row>
    <row r="1016" spans="13:15" x14ac:dyDescent="0.4">
      <c r="M1016" t="s">
        <v>873</v>
      </c>
      <c r="N1016" t="s">
        <v>562</v>
      </c>
      <c r="O1016">
        <v>3800</v>
      </c>
    </row>
    <row r="1017" spans="13:15" x14ac:dyDescent="0.4">
      <c r="M1017" t="s">
        <v>873</v>
      </c>
      <c r="N1017" t="s">
        <v>563</v>
      </c>
      <c r="O1017">
        <v>4700</v>
      </c>
    </row>
    <row r="1018" spans="13:15" x14ac:dyDescent="0.4">
      <c r="M1018" t="s">
        <v>873</v>
      </c>
      <c r="N1018" t="s">
        <v>564</v>
      </c>
      <c r="O1018">
        <v>1300</v>
      </c>
    </row>
    <row r="1019" spans="13:15" x14ac:dyDescent="0.4">
      <c r="M1019" t="s">
        <v>873</v>
      </c>
      <c r="N1019" t="s">
        <v>565</v>
      </c>
      <c r="O1019">
        <v>2500</v>
      </c>
    </row>
    <row r="1020" spans="13:15" x14ac:dyDescent="0.4">
      <c r="M1020" t="s">
        <v>873</v>
      </c>
      <c r="N1020" t="s">
        <v>566</v>
      </c>
      <c r="O1020">
        <v>2000</v>
      </c>
    </row>
    <row r="1021" spans="13:15" x14ac:dyDescent="0.4">
      <c r="M1021" t="s">
        <v>873</v>
      </c>
      <c r="N1021" t="s">
        <v>567</v>
      </c>
      <c r="O1021">
        <v>3100</v>
      </c>
    </row>
    <row r="1022" spans="13:15" x14ac:dyDescent="0.4">
      <c r="M1022" t="s">
        <v>873</v>
      </c>
      <c r="N1022" t="s">
        <v>568</v>
      </c>
      <c r="O1022">
        <v>2200</v>
      </c>
    </row>
    <row r="1023" spans="13:15" x14ac:dyDescent="0.4">
      <c r="M1023" t="s">
        <v>873</v>
      </c>
      <c r="N1023" t="s">
        <v>569</v>
      </c>
      <c r="O1023">
        <v>5800</v>
      </c>
    </row>
    <row r="1024" spans="13:15" x14ac:dyDescent="0.4">
      <c r="M1024" t="s">
        <v>873</v>
      </c>
      <c r="N1024" t="s">
        <v>570</v>
      </c>
      <c r="O1024">
        <v>1500</v>
      </c>
    </row>
    <row r="1025" spans="13:15" x14ac:dyDescent="0.4">
      <c r="M1025" t="s">
        <v>873</v>
      </c>
      <c r="N1025" t="s">
        <v>571</v>
      </c>
      <c r="O1025">
        <v>5100</v>
      </c>
    </row>
    <row r="1026" spans="13:15" x14ac:dyDescent="0.4">
      <c r="M1026" t="s">
        <v>873</v>
      </c>
      <c r="N1026" t="s">
        <v>572</v>
      </c>
      <c r="O1026">
        <v>3200</v>
      </c>
    </row>
    <row r="1027" spans="13:15" x14ac:dyDescent="0.4">
      <c r="M1027" t="s">
        <v>873</v>
      </c>
      <c r="N1027" t="s">
        <v>573</v>
      </c>
      <c r="O1027">
        <v>200</v>
      </c>
    </row>
    <row r="1028" spans="13:15" x14ac:dyDescent="0.4">
      <c r="M1028" t="s">
        <v>873</v>
      </c>
      <c r="N1028" t="s">
        <v>574</v>
      </c>
      <c r="O1028">
        <v>1200</v>
      </c>
    </row>
    <row r="1029" spans="13:15" x14ac:dyDescent="0.4">
      <c r="M1029" t="s">
        <v>873</v>
      </c>
      <c r="N1029" t="s">
        <v>575</v>
      </c>
      <c r="O1029">
        <v>500</v>
      </c>
    </row>
    <row r="1030" spans="13:15" x14ac:dyDescent="0.4">
      <c r="M1030" t="s">
        <v>873</v>
      </c>
      <c r="N1030" t="s">
        <v>576</v>
      </c>
      <c r="O1030">
        <v>800</v>
      </c>
    </row>
    <row r="1031" spans="13:15" x14ac:dyDescent="0.4">
      <c r="M1031" t="s">
        <v>873</v>
      </c>
      <c r="N1031" t="s">
        <v>577</v>
      </c>
      <c r="O1031">
        <v>6200</v>
      </c>
    </row>
    <row r="1032" spans="13:15" x14ac:dyDescent="0.4">
      <c r="M1032" t="s">
        <v>873</v>
      </c>
      <c r="N1032" t="s">
        <v>578</v>
      </c>
      <c r="O1032">
        <v>4100</v>
      </c>
    </row>
    <row r="1033" spans="13:15" x14ac:dyDescent="0.4">
      <c r="M1033" t="s">
        <v>873</v>
      </c>
      <c r="N1033" t="s">
        <v>579</v>
      </c>
      <c r="O1033">
        <v>3100</v>
      </c>
    </row>
    <row r="1034" spans="13:15" x14ac:dyDescent="0.4">
      <c r="M1034" t="s">
        <v>873</v>
      </c>
      <c r="N1034" t="s">
        <v>580</v>
      </c>
      <c r="O1034">
        <v>4200</v>
      </c>
    </row>
    <row r="1035" spans="13:15" x14ac:dyDescent="0.4">
      <c r="M1035" t="s">
        <v>873</v>
      </c>
      <c r="N1035" t="s">
        <v>581</v>
      </c>
      <c r="O1035">
        <v>3200</v>
      </c>
    </row>
    <row r="1036" spans="13:15" x14ac:dyDescent="0.4">
      <c r="M1036" t="s">
        <v>873</v>
      </c>
      <c r="N1036" t="s">
        <v>582</v>
      </c>
      <c r="O1036">
        <v>7700</v>
      </c>
    </row>
    <row r="1037" spans="13:15" x14ac:dyDescent="0.4">
      <c r="M1037" t="s">
        <v>873</v>
      </c>
      <c r="N1037" t="s">
        <v>583</v>
      </c>
      <c r="O1037">
        <v>7200</v>
      </c>
    </row>
    <row r="1038" spans="13:15" x14ac:dyDescent="0.4">
      <c r="M1038" t="s">
        <v>873</v>
      </c>
      <c r="N1038" t="s">
        <v>584</v>
      </c>
      <c r="O1038">
        <v>5100</v>
      </c>
    </row>
    <row r="1039" spans="13:15" x14ac:dyDescent="0.4">
      <c r="M1039" t="s">
        <v>873</v>
      </c>
      <c r="N1039" t="s">
        <v>585</v>
      </c>
      <c r="O1039">
        <v>1000</v>
      </c>
    </row>
    <row r="1040" spans="13:15" x14ac:dyDescent="0.4">
      <c r="M1040" t="s">
        <v>873</v>
      </c>
      <c r="N1040" t="s">
        <v>586</v>
      </c>
      <c r="O1040">
        <v>2800</v>
      </c>
    </row>
    <row r="1041" spans="13:15" x14ac:dyDescent="0.4">
      <c r="M1041" t="s">
        <v>873</v>
      </c>
      <c r="N1041" t="s">
        <v>587</v>
      </c>
      <c r="O1041">
        <v>3100</v>
      </c>
    </row>
    <row r="1042" spans="13:15" x14ac:dyDescent="0.4">
      <c r="M1042" t="s">
        <v>873</v>
      </c>
      <c r="N1042" t="s">
        <v>588</v>
      </c>
      <c r="O1042">
        <v>1400</v>
      </c>
    </row>
    <row r="1043" spans="13:15" x14ac:dyDescent="0.4">
      <c r="M1043" t="s">
        <v>873</v>
      </c>
      <c r="N1043" t="s">
        <v>589</v>
      </c>
      <c r="O1043">
        <v>0</v>
      </c>
    </row>
    <row r="1044" spans="13:15" x14ac:dyDescent="0.4">
      <c r="M1044" t="s">
        <v>873</v>
      </c>
      <c r="N1044" t="s">
        <v>590</v>
      </c>
      <c r="O1044">
        <v>1000</v>
      </c>
    </row>
    <row r="1045" spans="13:15" x14ac:dyDescent="0.4">
      <c r="M1045" t="s">
        <v>873</v>
      </c>
      <c r="N1045" t="s">
        <v>591</v>
      </c>
      <c r="O1045">
        <v>900</v>
      </c>
    </row>
    <row r="1046" spans="13:15" x14ac:dyDescent="0.4">
      <c r="M1046" t="s">
        <v>873</v>
      </c>
      <c r="N1046" t="s">
        <v>592</v>
      </c>
      <c r="O1046">
        <v>1300</v>
      </c>
    </row>
    <row r="1047" spans="13:15" x14ac:dyDescent="0.4">
      <c r="M1047" t="s">
        <v>873</v>
      </c>
      <c r="N1047" t="s">
        <v>593</v>
      </c>
      <c r="O1047">
        <v>1400</v>
      </c>
    </row>
    <row r="1048" spans="13:15" x14ac:dyDescent="0.4">
      <c r="M1048" t="s">
        <v>873</v>
      </c>
      <c r="N1048" t="s">
        <v>594</v>
      </c>
      <c r="O1048">
        <v>200</v>
      </c>
    </row>
    <row r="1049" spans="13:15" x14ac:dyDescent="0.4">
      <c r="M1049" t="s">
        <v>873</v>
      </c>
      <c r="N1049" t="s">
        <v>595</v>
      </c>
      <c r="O1049">
        <v>1300</v>
      </c>
    </row>
    <row r="1050" spans="13:15" x14ac:dyDescent="0.4">
      <c r="M1050" t="s">
        <v>873</v>
      </c>
      <c r="N1050" t="s">
        <v>596</v>
      </c>
      <c r="O1050">
        <v>2500</v>
      </c>
    </row>
    <row r="1051" spans="13:15" x14ac:dyDescent="0.4">
      <c r="M1051" t="s">
        <v>873</v>
      </c>
      <c r="N1051" t="s">
        <v>597</v>
      </c>
      <c r="O1051">
        <v>600</v>
      </c>
    </row>
    <row r="1052" spans="13:15" x14ac:dyDescent="0.4">
      <c r="M1052" t="s">
        <v>873</v>
      </c>
      <c r="N1052" t="s">
        <v>598</v>
      </c>
      <c r="O1052">
        <v>800</v>
      </c>
    </row>
    <row r="1053" spans="13:15" x14ac:dyDescent="0.4">
      <c r="M1053" t="s">
        <v>873</v>
      </c>
      <c r="N1053" t="s">
        <v>599</v>
      </c>
      <c r="O1053">
        <v>100</v>
      </c>
    </row>
    <row r="1054" spans="13:15" x14ac:dyDescent="0.4">
      <c r="M1054" t="s">
        <v>873</v>
      </c>
      <c r="N1054" t="s">
        <v>600</v>
      </c>
      <c r="O1054">
        <v>1200</v>
      </c>
    </row>
    <row r="1055" spans="13:15" x14ac:dyDescent="0.4">
      <c r="M1055" t="s">
        <v>873</v>
      </c>
      <c r="N1055" t="s">
        <v>601</v>
      </c>
      <c r="O1055">
        <v>1500</v>
      </c>
    </row>
    <row r="1056" spans="13:15" x14ac:dyDescent="0.4">
      <c r="M1056" t="s">
        <v>873</v>
      </c>
      <c r="N1056" t="s">
        <v>602</v>
      </c>
      <c r="O1056">
        <v>2600</v>
      </c>
    </row>
    <row r="1057" spans="13:15" x14ac:dyDescent="0.4">
      <c r="M1057" t="s">
        <v>873</v>
      </c>
      <c r="N1057" t="s">
        <v>603</v>
      </c>
      <c r="O1057">
        <v>1900</v>
      </c>
    </row>
    <row r="1058" spans="13:15" x14ac:dyDescent="0.4">
      <c r="M1058" t="s">
        <v>873</v>
      </c>
      <c r="N1058" t="s">
        <v>604</v>
      </c>
      <c r="O1058">
        <v>1300</v>
      </c>
    </row>
    <row r="1059" spans="13:15" x14ac:dyDescent="0.4">
      <c r="M1059" t="s">
        <v>873</v>
      </c>
      <c r="N1059" t="s">
        <v>605</v>
      </c>
      <c r="O1059">
        <v>1100</v>
      </c>
    </row>
    <row r="1060" spans="13:15" x14ac:dyDescent="0.4">
      <c r="M1060" t="s">
        <v>873</v>
      </c>
      <c r="N1060" t="s">
        <v>606</v>
      </c>
      <c r="O1060">
        <v>2700</v>
      </c>
    </row>
    <row r="1061" spans="13:15" x14ac:dyDescent="0.4">
      <c r="M1061" t="s">
        <v>873</v>
      </c>
      <c r="N1061" t="s">
        <v>607</v>
      </c>
      <c r="O1061">
        <v>600</v>
      </c>
    </row>
    <row r="1062" spans="13:15" x14ac:dyDescent="0.4">
      <c r="M1062" t="s">
        <v>873</v>
      </c>
      <c r="N1062" t="s">
        <v>608</v>
      </c>
      <c r="O1062">
        <v>600</v>
      </c>
    </row>
    <row r="1063" spans="13:15" x14ac:dyDescent="0.4">
      <c r="M1063" t="s">
        <v>873</v>
      </c>
      <c r="N1063" t="s">
        <v>609</v>
      </c>
      <c r="O1063">
        <v>2600</v>
      </c>
    </row>
    <row r="1064" spans="13:15" x14ac:dyDescent="0.4">
      <c r="M1064" t="s">
        <v>873</v>
      </c>
      <c r="N1064" t="s">
        <v>610</v>
      </c>
      <c r="O1064">
        <v>100</v>
      </c>
    </row>
    <row r="1065" spans="13:15" x14ac:dyDescent="0.4">
      <c r="M1065" t="s">
        <v>873</v>
      </c>
      <c r="N1065" t="s">
        <v>611</v>
      </c>
      <c r="O1065">
        <v>500</v>
      </c>
    </row>
    <row r="1066" spans="13:15" x14ac:dyDescent="0.4">
      <c r="M1066" t="s">
        <v>873</v>
      </c>
      <c r="N1066" t="s">
        <v>612</v>
      </c>
      <c r="O1066">
        <v>4100</v>
      </c>
    </row>
    <row r="1067" spans="13:15" x14ac:dyDescent="0.4">
      <c r="M1067" t="s">
        <v>873</v>
      </c>
      <c r="N1067" t="s">
        <v>613</v>
      </c>
      <c r="O1067">
        <v>300</v>
      </c>
    </row>
    <row r="1068" spans="13:15" x14ac:dyDescent="0.4">
      <c r="M1068" t="s">
        <v>873</v>
      </c>
      <c r="N1068" t="s">
        <v>614</v>
      </c>
      <c r="O1068">
        <v>200</v>
      </c>
    </row>
    <row r="1069" spans="13:15" x14ac:dyDescent="0.4">
      <c r="M1069" t="s">
        <v>873</v>
      </c>
      <c r="N1069" t="s">
        <v>615</v>
      </c>
      <c r="O1069">
        <v>700</v>
      </c>
    </row>
    <row r="1070" spans="13:15" x14ac:dyDescent="0.4">
      <c r="M1070" t="s">
        <v>873</v>
      </c>
      <c r="N1070" t="s">
        <v>616</v>
      </c>
      <c r="O1070">
        <v>1700</v>
      </c>
    </row>
    <row r="1071" spans="13:15" x14ac:dyDescent="0.4">
      <c r="M1071" t="s">
        <v>873</v>
      </c>
      <c r="N1071" t="s">
        <v>617</v>
      </c>
      <c r="O1071">
        <v>1300</v>
      </c>
    </row>
    <row r="1072" spans="13:15" x14ac:dyDescent="0.4">
      <c r="M1072" t="s">
        <v>873</v>
      </c>
      <c r="N1072" t="s">
        <v>618</v>
      </c>
      <c r="O1072">
        <v>1100</v>
      </c>
    </row>
    <row r="1073" spans="13:15" x14ac:dyDescent="0.4">
      <c r="M1073" t="s">
        <v>873</v>
      </c>
      <c r="N1073" t="s">
        <v>619</v>
      </c>
      <c r="O1073">
        <v>400</v>
      </c>
    </row>
    <row r="1074" spans="13:15" x14ac:dyDescent="0.4">
      <c r="M1074" t="s">
        <v>873</v>
      </c>
      <c r="N1074" t="s">
        <v>620</v>
      </c>
      <c r="O1074">
        <v>2700</v>
      </c>
    </row>
    <row r="1075" spans="13:15" x14ac:dyDescent="0.4">
      <c r="M1075" t="s">
        <v>873</v>
      </c>
      <c r="N1075" t="s">
        <v>621</v>
      </c>
      <c r="O1075">
        <v>5400</v>
      </c>
    </row>
    <row r="1076" spans="13:15" x14ac:dyDescent="0.4">
      <c r="M1076" t="s">
        <v>873</v>
      </c>
      <c r="N1076" t="s">
        <v>622</v>
      </c>
      <c r="O1076">
        <v>2600</v>
      </c>
    </row>
    <row r="1077" spans="13:15" x14ac:dyDescent="0.4">
      <c r="M1077" t="s">
        <v>873</v>
      </c>
      <c r="N1077" t="s">
        <v>623</v>
      </c>
      <c r="O1077">
        <v>2800</v>
      </c>
    </row>
    <row r="1078" spans="13:15" x14ac:dyDescent="0.4">
      <c r="M1078" t="s">
        <v>873</v>
      </c>
      <c r="N1078" t="s">
        <v>624</v>
      </c>
      <c r="O1078">
        <v>1300</v>
      </c>
    </row>
    <row r="1079" spans="13:15" x14ac:dyDescent="0.4">
      <c r="M1079" t="s">
        <v>873</v>
      </c>
      <c r="N1079" t="s">
        <v>625</v>
      </c>
      <c r="O1079">
        <v>3000</v>
      </c>
    </row>
    <row r="1080" spans="13:15" x14ac:dyDescent="0.4">
      <c r="M1080" t="s">
        <v>873</v>
      </c>
      <c r="N1080" t="s">
        <v>626</v>
      </c>
      <c r="O1080">
        <v>300</v>
      </c>
    </row>
    <row r="1081" spans="13:15" x14ac:dyDescent="0.4">
      <c r="M1081" t="s">
        <v>873</v>
      </c>
      <c r="N1081" t="s">
        <v>627</v>
      </c>
      <c r="O1081">
        <v>600</v>
      </c>
    </row>
    <row r="1082" spans="13:15" x14ac:dyDescent="0.4">
      <c r="M1082" t="s">
        <v>873</v>
      </c>
      <c r="N1082" t="s">
        <v>628</v>
      </c>
      <c r="O1082">
        <v>300</v>
      </c>
    </row>
    <row r="1083" spans="13:15" x14ac:dyDescent="0.4">
      <c r="M1083" t="s">
        <v>873</v>
      </c>
      <c r="N1083" t="s">
        <v>629</v>
      </c>
      <c r="O1083">
        <v>1900</v>
      </c>
    </row>
    <row r="1084" spans="13:15" x14ac:dyDescent="0.4">
      <c r="M1084" t="s">
        <v>873</v>
      </c>
      <c r="N1084" t="s">
        <v>630</v>
      </c>
      <c r="O1084">
        <v>1500</v>
      </c>
    </row>
    <row r="1085" spans="13:15" x14ac:dyDescent="0.4">
      <c r="M1085" t="s">
        <v>873</v>
      </c>
      <c r="N1085" t="s">
        <v>631</v>
      </c>
      <c r="O1085">
        <v>500</v>
      </c>
    </row>
    <row r="1086" spans="13:15" x14ac:dyDescent="0.4">
      <c r="M1086" t="s">
        <v>873</v>
      </c>
      <c r="N1086" t="s">
        <v>632</v>
      </c>
      <c r="O1086">
        <v>400</v>
      </c>
    </row>
    <row r="1087" spans="13:15" x14ac:dyDescent="0.4">
      <c r="M1087" t="s">
        <v>873</v>
      </c>
      <c r="N1087" t="s">
        <v>633</v>
      </c>
      <c r="O1087">
        <v>1300</v>
      </c>
    </row>
    <row r="1088" spans="13:15" x14ac:dyDescent="0.4">
      <c r="M1088" t="s">
        <v>873</v>
      </c>
      <c r="N1088" t="s">
        <v>634</v>
      </c>
      <c r="O1088">
        <v>500</v>
      </c>
    </row>
    <row r="1089" spans="13:15" x14ac:dyDescent="0.4">
      <c r="M1089" t="s">
        <v>873</v>
      </c>
      <c r="N1089" t="s">
        <v>635</v>
      </c>
      <c r="O1089">
        <v>2100</v>
      </c>
    </row>
    <row r="1090" spans="13:15" x14ac:dyDescent="0.4">
      <c r="M1090" t="s">
        <v>873</v>
      </c>
      <c r="N1090" t="s">
        <v>636</v>
      </c>
      <c r="O1090">
        <v>200</v>
      </c>
    </row>
    <row r="1091" spans="13:15" x14ac:dyDescent="0.4">
      <c r="M1091" t="s">
        <v>873</v>
      </c>
      <c r="N1091" t="s">
        <v>637</v>
      </c>
      <c r="O1091">
        <v>600</v>
      </c>
    </row>
    <row r="1092" spans="13:15" x14ac:dyDescent="0.4">
      <c r="M1092" t="s">
        <v>873</v>
      </c>
      <c r="N1092" t="s">
        <v>638</v>
      </c>
      <c r="O1092">
        <v>300</v>
      </c>
    </row>
    <row r="1093" spans="13:15" x14ac:dyDescent="0.4">
      <c r="M1093" t="s">
        <v>873</v>
      </c>
      <c r="N1093" t="s">
        <v>639</v>
      </c>
      <c r="O1093">
        <v>1700</v>
      </c>
    </row>
    <row r="1094" spans="13:15" x14ac:dyDescent="0.4">
      <c r="M1094" t="s">
        <v>873</v>
      </c>
      <c r="N1094" t="s">
        <v>640</v>
      </c>
      <c r="O1094">
        <v>300</v>
      </c>
    </row>
    <row r="1095" spans="13:15" x14ac:dyDescent="0.4">
      <c r="M1095" t="s">
        <v>873</v>
      </c>
      <c r="N1095" t="s">
        <v>641</v>
      </c>
      <c r="O1095">
        <v>1100</v>
      </c>
    </row>
    <row r="1096" spans="13:15" x14ac:dyDescent="0.4">
      <c r="M1096" t="s">
        <v>873</v>
      </c>
      <c r="N1096" t="s">
        <v>642</v>
      </c>
      <c r="O1096">
        <v>500</v>
      </c>
    </row>
    <row r="1097" spans="13:15" x14ac:dyDescent="0.4">
      <c r="M1097" t="s">
        <v>873</v>
      </c>
      <c r="N1097" t="s">
        <v>643</v>
      </c>
      <c r="O1097">
        <v>2500</v>
      </c>
    </row>
    <row r="1098" spans="13:15" x14ac:dyDescent="0.4">
      <c r="M1098" t="s">
        <v>873</v>
      </c>
      <c r="N1098" t="s">
        <v>644</v>
      </c>
      <c r="O1098">
        <v>600</v>
      </c>
    </row>
    <row r="1099" spans="13:15" x14ac:dyDescent="0.4">
      <c r="M1099" t="s">
        <v>873</v>
      </c>
      <c r="N1099" t="s">
        <v>645</v>
      </c>
      <c r="O1099">
        <v>100</v>
      </c>
    </row>
    <row r="1100" spans="13:15" x14ac:dyDescent="0.4">
      <c r="M1100" t="s">
        <v>873</v>
      </c>
      <c r="N1100" t="s">
        <v>646</v>
      </c>
      <c r="O1100">
        <v>300</v>
      </c>
    </row>
    <row r="1101" spans="13:15" x14ac:dyDescent="0.4">
      <c r="M1101" t="s">
        <v>873</v>
      </c>
      <c r="N1101" t="s">
        <v>647</v>
      </c>
      <c r="O1101">
        <v>500</v>
      </c>
    </row>
    <row r="1102" spans="13:15" x14ac:dyDescent="0.4">
      <c r="M1102" t="s">
        <v>873</v>
      </c>
      <c r="N1102" t="s">
        <v>648</v>
      </c>
      <c r="O1102">
        <v>3300</v>
      </c>
    </row>
    <row r="1103" spans="13:15" x14ac:dyDescent="0.4">
      <c r="M1103" t="s">
        <v>873</v>
      </c>
      <c r="N1103" t="s">
        <v>649</v>
      </c>
      <c r="O1103">
        <v>400</v>
      </c>
    </row>
    <row r="1104" spans="13:15" x14ac:dyDescent="0.4">
      <c r="M1104" t="s">
        <v>873</v>
      </c>
      <c r="N1104" t="s">
        <v>650</v>
      </c>
      <c r="O1104">
        <v>600</v>
      </c>
    </row>
    <row r="1105" spans="13:15" x14ac:dyDescent="0.4">
      <c r="M1105" t="s">
        <v>873</v>
      </c>
      <c r="N1105" t="s">
        <v>651</v>
      </c>
      <c r="O1105">
        <v>0</v>
      </c>
    </row>
    <row r="1106" spans="13:15" x14ac:dyDescent="0.4">
      <c r="M1106" t="s">
        <v>873</v>
      </c>
      <c r="N1106" t="s">
        <v>652</v>
      </c>
      <c r="O1106">
        <v>100</v>
      </c>
    </row>
    <row r="1107" spans="13:15" x14ac:dyDescent="0.4">
      <c r="M1107" t="s">
        <v>873</v>
      </c>
      <c r="N1107" t="s">
        <v>653</v>
      </c>
      <c r="O1107">
        <v>3500</v>
      </c>
    </row>
    <row r="1108" spans="13:15" x14ac:dyDescent="0.4">
      <c r="M1108" t="s">
        <v>873</v>
      </c>
      <c r="N1108" t="s">
        <v>654</v>
      </c>
      <c r="O1108">
        <v>700</v>
      </c>
    </row>
    <row r="1109" spans="13:15" x14ac:dyDescent="0.4">
      <c r="M1109" t="s">
        <v>873</v>
      </c>
      <c r="N1109" t="s">
        <v>655</v>
      </c>
      <c r="O1109">
        <v>300</v>
      </c>
    </row>
    <row r="1110" spans="13:15" x14ac:dyDescent="0.4">
      <c r="M1110" t="s">
        <v>873</v>
      </c>
      <c r="N1110" t="s">
        <v>656</v>
      </c>
      <c r="O1110">
        <v>700</v>
      </c>
    </row>
    <row r="1111" spans="13:15" x14ac:dyDescent="0.4">
      <c r="M1111" t="s">
        <v>873</v>
      </c>
      <c r="N1111" t="s">
        <v>657</v>
      </c>
      <c r="O1111">
        <v>2600</v>
      </c>
    </row>
    <row r="1112" spans="13:15" x14ac:dyDescent="0.4">
      <c r="M1112" t="s">
        <v>873</v>
      </c>
      <c r="N1112" t="s">
        <v>658</v>
      </c>
      <c r="O1112">
        <v>800</v>
      </c>
    </row>
    <row r="1113" spans="13:15" x14ac:dyDescent="0.4">
      <c r="M1113" t="s">
        <v>873</v>
      </c>
      <c r="N1113" t="s">
        <v>659</v>
      </c>
      <c r="O1113">
        <v>700</v>
      </c>
    </row>
    <row r="1114" spans="13:15" x14ac:dyDescent="0.4">
      <c r="M1114" t="s">
        <v>873</v>
      </c>
      <c r="N1114" t="s">
        <v>660</v>
      </c>
      <c r="O1114">
        <v>900</v>
      </c>
    </row>
    <row r="1115" spans="13:15" x14ac:dyDescent="0.4">
      <c r="M1115" t="s">
        <v>873</v>
      </c>
      <c r="N1115" t="s">
        <v>661</v>
      </c>
      <c r="O1115">
        <v>5000</v>
      </c>
    </row>
    <row r="1116" spans="13:15" x14ac:dyDescent="0.4">
      <c r="M1116" t="s">
        <v>873</v>
      </c>
      <c r="N1116" t="s">
        <v>662</v>
      </c>
      <c r="O1116">
        <v>2500</v>
      </c>
    </row>
    <row r="1117" spans="13:15" x14ac:dyDescent="0.4">
      <c r="M1117" t="s">
        <v>873</v>
      </c>
      <c r="N1117" t="s">
        <v>663</v>
      </c>
      <c r="O1117">
        <v>300</v>
      </c>
    </row>
    <row r="1118" spans="13:15" x14ac:dyDescent="0.4">
      <c r="M1118" t="s">
        <v>873</v>
      </c>
      <c r="N1118" t="s">
        <v>664</v>
      </c>
      <c r="O1118">
        <v>5400</v>
      </c>
    </row>
    <row r="1119" spans="13:15" x14ac:dyDescent="0.4">
      <c r="M1119" t="s">
        <v>873</v>
      </c>
      <c r="N1119" t="s">
        <v>665</v>
      </c>
      <c r="O1119">
        <v>500</v>
      </c>
    </row>
    <row r="1120" spans="13:15" x14ac:dyDescent="0.4">
      <c r="M1120" t="s">
        <v>873</v>
      </c>
      <c r="N1120" t="s">
        <v>666</v>
      </c>
      <c r="O1120">
        <v>1200</v>
      </c>
    </row>
    <row r="1121" spans="13:15" x14ac:dyDescent="0.4">
      <c r="M1121" t="s">
        <v>873</v>
      </c>
      <c r="N1121" t="s">
        <v>667</v>
      </c>
      <c r="O1121">
        <v>3600</v>
      </c>
    </row>
    <row r="1122" spans="13:15" x14ac:dyDescent="0.4">
      <c r="M1122" t="s">
        <v>873</v>
      </c>
      <c r="N1122" t="s">
        <v>668</v>
      </c>
      <c r="O1122">
        <v>100</v>
      </c>
    </row>
    <row r="1123" spans="13:15" x14ac:dyDescent="0.4">
      <c r="M1123" t="s">
        <v>873</v>
      </c>
      <c r="N1123" t="s">
        <v>669</v>
      </c>
      <c r="O1123">
        <v>500</v>
      </c>
    </row>
    <row r="1124" spans="13:15" x14ac:dyDescent="0.4">
      <c r="M1124" t="s">
        <v>873</v>
      </c>
      <c r="N1124" t="s">
        <v>670</v>
      </c>
      <c r="O1124">
        <v>600</v>
      </c>
    </row>
    <row r="1125" spans="13:15" x14ac:dyDescent="0.4">
      <c r="M1125" t="s">
        <v>873</v>
      </c>
      <c r="N1125" t="s">
        <v>671</v>
      </c>
      <c r="O1125">
        <v>300</v>
      </c>
    </row>
    <row r="1126" spans="13:15" x14ac:dyDescent="0.4">
      <c r="M1126" t="s">
        <v>873</v>
      </c>
      <c r="N1126" t="s">
        <v>672</v>
      </c>
      <c r="O1126">
        <v>200</v>
      </c>
    </row>
    <row r="1127" spans="13:15" x14ac:dyDescent="0.4">
      <c r="M1127" t="s">
        <v>873</v>
      </c>
      <c r="N1127" t="s">
        <v>673</v>
      </c>
      <c r="O1127">
        <v>400</v>
      </c>
    </row>
    <row r="1128" spans="13:15" x14ac:dyDescent="0.4">
      <c r="M1128" t="s">
        <v>873</v>
      </c>
      <c r="N1128" t="s">
        <v>674</v>
      </c>
      <c r="O1128">
        <v>300</v>
      </c>
    </row>
    <row r="1129" spans="13:15" x14ac:dyDescent="0.4">
      <c r="M1129" t="s">
        <v>873</v>
      </c>
      <c r="N1129" t="s">
        <v>675</v>
      </c>
      <c r="O1129">
        <v>1400</v>
      </c>
    </row>
    <row r="1130" spans="13:15" x14ac:dyDescent="0.4">
      <c r="M1130" t="s">
        <v>873</v>
      </c>
      <c r="N1130" t="s">
        <v>676</v>
      </c>
      <c r="O1130">
        <v>700</v>
      </c>
    </row>
    <row r="1131" spans="13:15" x14ac:dyDescent="0.4">
      <c r="M1131" t="s">
        <v>873</v>
      </c>
      <c r="N1131" t="s">
        <v>677</v>
      </c>
      <c r="O1131">
        <v>1100</v>
      </c>
    </row>
    <row r="1132" spans="13:15" x14ac:dyDescent="0.4">
      <c r="M1132" t="s">
        <v>873</v>
      </c>
      <c r="N1132" t="s">
        <v>678</v>
      </c>
      <c r="O1132">
        <v>2500</v>
      </c>
    </row>
    <row r="1133" spans="13:15" x14ac:dyDescent="0.4">
      <c r="M1133" t="s">
        <v>873</v>
      </c>
      <c r="N1133" t="s">
        <v>679</v>
      </c>
      <c r="O1133">
        <v>700</v>
      </c>
    </row>
    <row r="1134" spans="13:15" x14ac:dyDescent="0.4">
      <c r="M1134" t="s">
        <v>873</v>
      </c>
      <c r="N1134" t="s">
        <v>680</v>
      </c>
      <c r="O1134">
        <v>100</v>
      </c>
    </row>
    <row r="1135" spans="13:15" x14ac:dyDescent="0.4">
      <c r="M1135" t="s">
        <v>873</v>
      </c>
      <c r="N1135" t="s">
        <v>681</v>
      </c>
      <c r="O1135">
        <v>300</v>
      </c>
    </row>
    <row r="1136" spans="13:15" x14ac:dyDescent="0.4">
      <c r="M1136" t="s">
        <v>873</v>
      </c>
      <c r="N1136" t="s">
        <v>682</v>
      </c>
      <c r="O1136">
        <v>0</v>
      </c>
    </row>
    <row r="1137" spans="13:15" x14ac:dyDescent="0.4">
      <c r="M1137" t="s">
        <v>873</v>
      </c>
      <c r="N1137" t="s">
        <v>683</v>
      </c>
      <c r="O1137">
        <v>100</v>
      </c>
    </row>
    <row r="1138" spans="13:15" x14ac:dyDescent="0.4">
      <c r="M1138" t="s">
        <v>873</v>
      </c>
      <c r="N1138" t="s">
        <v>684</v>
      </c>
      <c r="O1138">
        <v>500</v>
      </c>
    </row>
    <row r="1139" spans="13:15" x14ac:dyDescent="0.4">
      <c r="M1139" t="s">
        <v>873</v>
      </c>
      <c r="N1139" t="s">
        <v>685</v>
      </c>
      <c r="O1139">
        <v>100</v>
      </c>
    </row>
    <row r="1140" spans="13:15" x14ac:dyDescent="0.4">
      <c r="M1140" t="s">
        <v>873</v>
      </c>
      <c r="N1140" t="s">
        <v>686</v>
      </c>
      <c r="O1140">
        <v>2500</v>
      </c>
    </row>
    <row r="1141" spans="13:15" x14ac:dyDescent="0.4">
      <c r="M1141" t="s">
        <v>873</v>
      </c>
      <c r="N1141" t="s">
        <v>687</v>
      </c>
      <c r="O1141">
        <v>0</v>
      </c>
    </row>
    <row r="1142" spans="13:15" x14ac:dyDescent="0.4">
      <c r="M1142" t="s">
        <v>873</v>
      </c>
      <c r="N1142" t="s">
        <v>688</v>
      </c>
      <c r="O1142">
        <v>200</v>
      </c>
    </row>
    <row r="1143" spans="13:15" x14ac:dyDescent="0.4">
      <c r="M1143" t="s">
        <v>873</v>
      </c>
      <c r="N1143" t="s">
        <v>689</v>
      </c>
      <c r="O1143">
        <v>400</v>
      </c>
    </row>
    <row r="1144" spans="13:15" x14ac:dyDescent="0.4">
      <c r="M1144" t="s">
        <v>873</v>
      </c>
      <c r="N1144" t="s">
        <v>690</v>
      </c>
      <c r="O1144">
        <v>200</v>
      </c>
    </row>
    <row r="1145" spans="13:15" x14ac:dyDescent="0.4">
      <c r="M1145" t="s">
        <v>873</v>
      </c>
      <c r="N1145" t="s">
        <v>691</v>
      </c>
      <c r="O1145">
        <v>2700</v>
      </c>
    </row>
    <row r="1146" spans="13:15" x14ac:dyDescent="0.4">
      <c r="M1146" t="s">
        <v>873</v>
      </c>
      <c r="N1146" t="s">
        <v>692</v>
      </c>
      <c r="O1146">
        <v>1300</v>
      </c>
    </row>
    <row r="1147" spans="13:15" x14ac:dyDescent="0.4">
      <c r="M1147" t="s">
        <v>873</v>
      </c>
      <c r="N1147" t="s">
        <v>693</v>
      </c>
      <c r="O1147">
        <v>0</v>
      </c>
    </row>
    <row r="1148" spans="13:15" x14ac:dyDescent="0.4">
      <c r="M1148" t="s">
        <v>873</v>
      </c>
      <c r="N1148" t="s">
        <v>694</v>
      </c>
      <c r="O1148">
        <v>700</v>
      </c>
    </row>
    <row r="1149" spans="13:15" x14ac:dyDescent="0.4">
      <c r="M1149" t="s">
        <v>873</v>
      </c>
      <c r="N1149" t="s">
        <v>695</v>
      </c>
      <c r="O1149">
        <v>100</v>
      </c>
    </row>
    <row r="1150" spans="13:15" x14ac:dyDescent="0.4">
      <c r="M1150" t="s">
        <v>873</v>
      </c>
      <c r="N1150" t="s">
        <v>696</v>
      </c>
      <c r="O1150">
        <v>14600</v>
      </c>
    </row>
    <row r="1151" spans="13:15" x14ac:dyDescent="0.4">
      <c r="M1151" t="s">
        <v>873</v>
      </c>
      <c r="N1151" t="s">
        <v>697</v>
      </c>
      <c r="O1151">
        <v>1800</v>
      </c>
    </row>
    <row r="1152" spans="13:15" x14ac:dyDescent="0.4">
      <c r="M1152" t="s">
        <v>873</v>
      </c>
      <c r="N1152" t="s">
        <v>698</v>
      </c>
      <c r="O1152">
        <v>500</v>
      </c>
    </row>
    <row r="1153" spans="13:15" x14ac:dyDescent="0.4">
      <c r="M1153" t="s">
        <v>873</v>
      </c>
      <c r="N1153" t="s">
        <v>699</v>
      </c>
      <c r="O1153">
        <v>800</v>
      </c>
    </row>
    <row r="1154" spans="13:15" x14ac:dyDescent="0.4">
      <c r="M1154" t="s">
        <v>873</v>
      </c>
      <c r="N1154" t="s">
        <v>700</v>
      </c>
      <c r="O1154">
        <v>500</v>
      </c>
    </row>
    <row r="1155" spans="13:15" x14ac:dyDescent="0.4">
      <c r="M1155" t="s">
        <v>873</v>
      </c>
      <c r="N1155" t="s">
        <v>701</v>
      </c>
      <c r="O1155">
        <v>500</v>
      </c>
    </row>
    <row r="1156" spans="13:15" x14ac:dyDescent="0.4">
      <c r="M1156" t="s">
        <v>873</v>
      </c>
      <c r="N1156" t="s">
        <v>702</v>
      </c>
      <c r="O1156">
        <v>800</v>
      </c>
    </row>
    <row r="1157" spans="13:15" x14ac:dyDescent="0.4">
      <c r="M1157" t="s">
        <v>873</v>
      </c>
      <c r="N1157" t="s">
        <v>703</v>
      </c>
      <c r="O1157">
        <v>300</v>
      </c>
    </row>
    <row r="1158" spans="13:15" x14ac:dyDescent="0.4">
      <c r="M1158" t="s">
        <v>873</v>
      </c>
      <c r="N1158" t="s">
        <v>704</v>
      </c>
      <c r="O1158">
        <v>2200</v>
      </c>
    </row>
    <row r="1159" spans="13:15" x14ac:dyDescent="0.4">
      <c r="M1159" t="s">
        <v>873</v>
      </c>
      <c r="N1159" t="s">
        <v>705</v>
      </c>
      <c r="O1159">
        <v>100</v>
      </c>
    </row>
    <row r="1160" spans="13:15" x14ac:dyDescent="0.4">
      <c r="M1160" t="s">
        <v>873</v>
      </c>
      <c r="N1160" t="s">
        <v>706</v>
      </c>
      <c r="O1160">
        <v>1000</v>
      </c>
    </row>
    <row r="1161" spans="13:15" x14ac:dyDescent="0.4">
      <c r="M1161" t="s">
        <v>873</v>
      </c>
      <c r="N1161" t="s">
        <v>707</v>
      </c>
      <c r="O1161">
        <v>5400</v>
      </c>
    </row>
    <row r="1162" spans="13:15" x14ac:dyDescent="0.4">
      <c r="M1162" t="s">
        <v>873</v>
      </c>
      <c r="N1162" t="s">
        <v>708</v>
      </c>
      <c r="O1162">
        <v>4300</v>
      </c>
    </row>
    <row r="1163" spans="13:15" x14ac:dyDescent="0.4">
      <c r="M1163" t="s">
        <v>873</v>
      </c>
      <c r="N1163" t="s">
        <v>709</v>
      </c>
      <c r="O1163">
        <v>5700</v>
      </c>
    </row>
    <row r="1164" spans="13:15" x14ac:dyDescent="0.4">
      <c r="M1164" t="s">
        <v>873</v>
      </c>
      <c r="N1164" t="s">
        <v>710</v>
      </c>
      <c r="O1164">
        <v>3800</v>
      </c>
    </row>
    <row r="1165" spans="13:15" x14ac:dyDescent="0.4">
      <c r="M1165" t="s">
        <v>873</v>
      </c>
      <c r="N1165" t="s">
        <v>711</v>
      </c>
      <c r="O1165">
        <v>1100</v>
      </c>
    </row>
    <row r="1166" spans="13:15" x14ac:dyDescent="0.4">
      <c r="M1166" t="s">
        <v>873</v>
      </c>
      <c r="N1166" t="s">
        <v>712</v>
      </c>
      <c r="O1166">
        <v>400</v>
      </c>
    </row>
    <row r="1167" spans="13:15" x14ac:dyDescent="0.4">
      <c r="M1167" t="s">
        <v>873</v>
      </c>
      <c r="N1167" t="s">
        <v>713</v>
      </c>
      <c r="O1167">
        <v>400</v>
      </c>
    </row>
    <row r="1168" spans="13:15" x14ac:dyDescent="0.4">
      <c r="M1168" t="s">
        <v>873</v>
      </c>
      <c r="N1168" t="s">
        <v>714</v>
      </c>
      <c r="O1168">
        <v>1700</v>
      </c>
    </row>
    <row r="1169" spans="13:15" x14ac:dyDescent="0.4">
      <c r="M1169" t="s">
        <v>873</v>
      </c>
      <c r="N1169" t="s">
        <v>715</v>
      </c>
      <c r="O1169">
        <v>1400</v>
      </c>
    </row>
    <row r="1170" spans="13:15" x14ac:dyDescent="0.4">
      <c r="M1170" t="s">
        <v>873</v>
      </c>
      <c r="N1170" t="s">
        <v>716</v>
      </c>
      <c r="O1170">
        <v>300</v>
      </c>
    </row>
    <row r="1171" spans="13:15" x14ac:dyDescent="0.4">
      <c r="M1171" t="s">
        <v>873</v>
      </c>
      <c r="N1171" t="s">
        <v>717</v>
      </c>
      <c r="O1171">
        <v>1800</v>
      </c>
    </row>
    <row r="1172" spans="13:15" x14ac:dyDescent="0.4">
      <c r="M1172" t="s">
        <v>873</v>
      </c>
      <c r="N1172" t="s">
        <v>718</v>
      </c>
      <c r="O1172">
        <v>1600</v>
      </c>
    </row>
    <row r="1173" spans="13:15" x14ac:dyDescent="0.4">
      <c r="M1173" t="s">
        <v>873</v>
      </c>
      <c r="N1173" t="s">
        <v>719</v>
      </c>
      <c r="O1173">
        <v>400</v>
      </c>
    </row>
    <row r="1174" spans="13:15" x14ac:dyDescent="0.4">
      <c r="M1174" t="s">
        <v>873</v>
      </c>
      <c r="N1174" t="s">
        <v>720</v>
      </c>
      <c r="O1174">
        <v>300</v>
      </c>
    </row>
    <row r="1175" spans="13:15" x14ac:dyDescent="0.4">
      <c r="M1175" t="s">
        <v>873</v>
      </c>
      <c r="N1175" t="s">
        <v>721</v>
      </c>
      <c r="O1175">
        <v>700</v>
      </c>
    </row>
    <row r="1176" spans="13:15" x14ac:dyDescent="0.4">
      <c r="M1176" t="s">
        <v>873</v>
      </c>
      <c r="N1176" t="s">
        <v>722</v>
      </c>
      <c r="O1176">
        <v>6200</v>
      </c>
    </row>
    <row r="1177" spans="13:15" x14ac:dyDescent="0.4">
      <c r="M1177" t="s">
        <v>873</v>
      </c>
      <c r="N1177" t="s">
        <v>723</v>
      </c>
      <c r="O1177">
        <v>1500</v>
      </c>
    </row>
    <row r="1178" spans="13:15" x14ac:dyDescent="0.4">
      <c r="M1178" t="s">
        <v>873</v>
      </c>
      <c r="N1178" t="s">
        <v>724</v>
      </c>
      <c r="O1178">
        <v>700</v>
      </c>
    </row>
    <row r="1179" spans="13:15" x14ac:dyDescent="0.4">
      <c r="M1179" t="s">
        <v>873</v>
      </c>
      <c r="N1179" t="s">
        <v>725</v>
      </c>
      <c r="O1179">
        <v>2200</v>
      </c>
    </row>
    <row r="1180" spans="13:15" x14ac:dyDescent="0.4">
      <c r="M1180" t="s">
        <v>873</v>
      </c>
      <c r="N1180" t="s">
        <v>726</v>
      </c>
      <c r="O1180">
        <v>1500</v>
      </c>
    </row>
    <row r="1181" spans="13:15" x14ac:dyDescent="0.4">
      <c r="M1181" t="s">
        <v>873</v>
      </c>
      <c r="N1181" t="s">
        <v>425</v>
      </c>
      <c r="O1181">
        <v>900</v>
      </c>
    </row>
    <row r="1182" spans="13:15" x14ac:dyDescent="0.4">
      <c r="M1182" t="s">
        <v>873</v>
      </c>
      <c r="N1182" t="s">
        <v>426</v>
      </c>
      <c r="O1182">
        <v>400</v>
      </c>
    </row>
    <row r="1183" spans="13:15" x14ac:dyDescent="0.4">
      <c r="M1183" t="s">
        <v>873</v>
      </c>
      <c r="N1183" t="s">
        <v>427</v>
      </c>
      <c r="O1183">
        <v>100</v>
      </c>
    </row>
    <row r="1184" spans="13:15" x14ac:dyDescent="0.4">
      <c r="M1184" t="s">
        <v>873</v>
      </c>
      <c r="N1184" t="s">
        <v>428</v>
      </c>
      <c r="O1184">
        <v>700</v>
      </c>
    </row>
    <row r="1185" spans="13:15" x14ac:dyDescent="0.4">
      <c r="M1185" t="s">
        <v>873</v>
      </c>
      <c r="N1185" t="s">
        <v>429</v>
      </c>
      <c r="O1185">
        <v>1100</v>
      </c>
    </row>
    <row r="1186" spans="13:15" x14ac:dyDescent="0.4">
      <c r="M1186" t="s">
        <v>873</v>
      </c>
      <c r="N1186" t="s">
        <v>430</v>
      </c>
      <c r="O1186">
        <v>3200</v>
      </c>
    </row>
    <row r="1187" spans="13:15" x14ac:dyDescent="0.4">
      <c r="M1187" t="s">
        <v>873</v>
      </c>
      <c r="N1187" t="s">
        <v>431</v>
      </c>
      <c r="O1187">
        <v>0</v>
      </c>
    </row>
    <row r="1188" spans="13:15" x14ac:dyDescent="0.4">
      <c r="M1188" t="s">
        <v>873</v>
      </c>
      <c r="N1188" t="s">
        <v>432</v>
      </c>
      <c r="O1188">
        <v>300</v>
      </c>
    </row>
    <row r="1189" spans="13:15" x14ac:dyDescent="0.4">
      <c r="M1189" t="s">
        <v>873</v>
      </c>
      <c r="N1189" t="s">
        <v>433</v>
      </c>
      <c r="O1189">
        <v>2000</v>
      </c>
    </row>
    <row r="1190" spans="13:15" x14ac:dyDescent="0.4">
      <c r="M1190" t="s">
        <v>873</v>
      </c>
      <c r="N1190" t="s">
        <v>434</v>
      </c>
      <c r="O1190">
        <v>300</v>
      </c>
    </row>
    <row r="1191" spans="13:15" x14ac:dyDescent="0.4">
      <c r="M1191" t="s">
        <v>873</v>
      </c>
      <c r="N1191" t="s">
        <v>435</v>
      </c>
      <c r="O1191">
        <v>200</v>
      </c>
    </row>
    <row r="1192" spans="13:15" x14ac:dyDescent="0.4">
      <c r="M1192" t="s">
        <v>873</v>
      </c>
      <c r="N1192" t="s">
        <v>436</v>
      </c>
      <c r="O1192">
        <v>200</v>
      </c>
    </row>
    <row r="1193" spans="13:15" x14ac:dyDescent="0.4">
      <c r="M1193" t="s">
        <v>873</v>
      </c>
      <c r="N1193" t="s">
        <v>437</v>
      </c>
      <c r="O1193">
        <v>700</v>
      </c>
    </row>
    <row r="1194" spans="13:15" x14ac:dyDescent="0.4">
      <c r="M1194" t="s">
        <v>873</v>
      </c>
      <c r="N1194" t="s">
        <v>438</v>
      </c>
      <c r="O1194">
        <v>1000</v>
      </c>
    </row>
    <row r="1195" spans="13:15" x14ac:dyDescent="0.4">
      <c r="M1195" t="s">
        <v>873</v>
      </c>
      <c r="N1195" t="s">
        <v>439</v>
      </c>
      <c r="O1195">
        <v>100</v>
      </c>
    </row>
    <row r="1196" spans="13:15" x14ac:dyDescent="0.4">
      <c r="M1196" t="s">
        <v>873</v>
      </c>
      <c r="N1196" t="s">
        <v>440</v>
      </c>
      <c r="O1196">
        <v>100</v>
      </c>
    </row>
    <row r="1197" spans="13:15" x14ac:dyDescent="0.4">
      <c r="M1197" t="s">
        <v>873</v>
      </c>
      <c r="N1197" t="s">
        <v>441</v>
      </c>
      <c r="O1197">
        <v>100</v>
      </c>
    </row>
    <row r="1198" spans="13:15" x14ac:dyDescent="0.4">
      <c r="M1198" t="s">
        <v>873</v>
      </c>
      <c r="N1198" t="s">
        <v>442</v>
      </c>
      <c r="O1198">
        <v>600</v>
      </c>
    </row>
    <row r="1199" spans="13:15" x14ac:dyDescent="0.4">
      <c r="M1199" t="s">
        <v>873</v>
      </c>
      <c r="N1199" t="s">
        <v>443</v>
      </c>
      <c r="O1199">
        <v>700</v>
      </c>
    </row>
    <row r="1200" spans="13:15" x14ac:dyDescent="0.4">
      <c r="M1200" t="s">
        <v>873</v>
      </c>
      <c r="N1200" t="s">
        <v>444</v>
      </c>
      <c r="O1200">
        <v>3000</v>
      </c>
    </row>
    <row r="1201" spans="13:15" x14ac:dyDescent="0.4">
      <c r="M1201" t="s">
        <v>873</v>
      </c>
      <c r="N1201" t="s">
        <v>445</v>
      </c>
      <c r="O1201">
        <v>200</v>
      </c>
    </row>
    <row r="1202" spans="13:15" x14ac:dyDescent="0.4">
      <c r="M1202" t="s">
        <v>873</v>
      </c>
      <c r="N1202" t="s">
        <v>446</v>
      </c>
      <c r="O1202">
        <v>2200</v>
      </c>
    </row>
    <row r="1203" spans="13:15" x14ac:dyDescent="0.4">
      <c r="M1203" t="s">
        <v>873</v>
      </c>
      <c r="N1203" t="s">
        <v>447</v>
      </c>
      <c r="O1203">
        <v>100</v>
      </c>
    </row>
    <row r="1204" spans="13:15" x14ac:dyDescent="0.4">
      <c r="M1204" t="s">
        <v>873</v>
      </c>
      <c r="N1204" t="s">
        <v>448</v>
      </c>
      <c r="O1204">
        <v>100</v>
      </c>
    </row>
    <row r="1205" spans="13:15" x14ac:dyDescent="0.4">
      <c r="M1205" t="s">
        <v>873</v>
      </c>
      <c r="N1205" t="s">
        <v>449</v>
      </c>
      <c r="O1205">
        <v>400</v>
      </c>
    </row>
    <row r="1206" spans="13:15" x14ac:dyDescent="0.4">
      <c r="M1206" t="s">
        <v>873</v>
      </c>
      <c r="N1206" t="s">
        <v>450</v>
      </c>
      <c r="O1206">
        <v>200</v>
      </c>
    </row>
    <row r="1207" spans="13:15" x14ac:dyDescent="0.4">
      <c r="M1207" t="s">
        <v>873</v>
      </c>
      <c r="N1207" t="s">
        <v>451</v>
      </c>
      <c r="O1207">
        <v>300</v>
      </c>
    </row>
    <row r="1208" spans="13:15" x14ac:dyDescent="0.4">
      <c r="M1208" t="s">
        <v>873</v>
      </c>
      <c r="N1208" t="s">
        <v>452</v>
      </c>
      <c r="O1208">
        <v>100</v>
      </c>
    </row>
    <row r="1209" spans="13:15" x14ac:dyDescent="0.4">
      <c r="M1209" t="s">
        <v>873</v>
      </c>
      <c r="N1209" t="s">
        <v>453</v>
      </c>
      <c r="O1209">
        <v>900</v>
      </c>
    </row>
    <row r="1210" spans="13:15" x14ac:dyDescent="0.4">
      <c r="M1210" t="s">
        <v>873</v>
      </c>
      <c r="N1210" t="s">
        <v>454</v>
      </c>
      <c r="O1210">
        <v>400</v>
      </c>
    </row>
    <row r="1211" spans="13:15" x14ac:dyDescent="0.4">
      <c r="M1211" t="s">
        <v>873</v>
      </c>
      <c r="N1211" t="s">
        <v>455</v>
      </c>
      <c r="O1211">
        <v>2100</v>
      </c>
    </row>
    <row r="1212" spans="13:15" x14ac:dyDescent="0.4">
      <c r="M1212" t="s">
        <v>873</v>
      </c>
      <c r="N1212" t="s">
        <v>456</v>
      </c>
      <c r="O1212">
        <v>1000</v>
      </c>
    </row>
    <row r="1213" spans="13:15" x14ac:dyDescent="0.4">
      <c r="M1213" t="s">
        <v>873</v>
      </c>
      <c r="N1213" t="s">
        <v>457</v>
      </c>
      <c r="O1213">
        <v>600</v>
      </c>
    </row>
    <row r="1214" spans="13:15" x14ac:dyDescent="0.4">
      <c r="M1214" t="s">
        <v>873</v>
      </c>
      <c r="N1214" t="s">
        <v>458</v>
      </c>
      <c r="O1214">
        <v>800</v>
      </c>
    </row>
    <row r="1215" spans="13:15" x14ac:dyDescent="0.4">
      <c r="M1215" t="s">
        <v>873</v>
      </c>
      <c r="N1215" t="s">
        <v>459</v>
      </c>
      <c r="O1215">
        <v>2000</v>
      </c>
    </row>
    <row r="1216" spans="13:15" x14ac:dyDescent="0.4">
      <c r="M1216" t="s">
        <v>873</v>
      </c>
      <c r="N1216" t="s">
        <v>460</v>
      </c>
      <c r="O1216">
        <v>700</v>
      </c>
    </row>
    <row r="1217" spans="13:15" x14ac:dyDescent="0.4">
      <c r="M1217" t="s">
        <v>873</v>
      </c>
      <c r="N1217" t="s">
        <v>461</v>
      </c>
      <c r="O1217">
        <v>700</v>
      </c>
    </row>
    <row r="1218" spans="13:15" x14ac:dyDescent="0.4">
      <c r="M1218" t="s">
        <v>873</v>
      </c>
      <c r="N1218" t="s">
        <v>462</v>
      </c>
      <c r="O1218">
        <v>2000</v>
      </c>
    </row>
    <row r="1219" spans="13:15" x14ac:dyDescent="0.4">
      <c r="M1219" t="s">
        <v>873</v>
      </c>
      <c r="N1219" t="s">
        <v>463</v>
      </c>
      <c r="O1219">
        <v>2100</v>
      </c>
    </row>
    <row r="1220" spans="13:15" x14ac:dyDescent="0.4">
      <c r="M1220" t="s">
        <v>873</v>
      </c>
      <c r="N1220" t="s">
        <v>464</v>
      </c>
      <c r="O1220">
        <v>200</v>
      </c>
    </row>
    <row r="1221" spans="13:15" x14ac:dyDescent="0.4">
      <c r="M1221" t="s">
        <v>873</v>
      </c>
      <c r="N1221" t="s">
        <v>465</v>
      </c>
      <c r="O1221">
        <v>1100</v>
      </c>
    </row>
    <row r="1222" spans="13:15" x14ac:dyDescent="0.4">
      <c r="M1222" t="s">
        <v>873</v>
      </c>
      <c r="N1222" t="s">
        <v>466</v>
      </c>
      <c r="O1222">
        <v>900</v>
      </c>
    </row>
    <row r="1223" spans="13:15" x14ac:dyDescent="0.4">
      <c r="M1223" t="s">
        <v>873</v>
      </c>
      <c r="N1223" t="s">
        <v>467</v>
      </c>
      <c r="O1223">
        <v>300</v>
      </c>
    </row>
    <row r="1224" spans="13:15" x14ac:dyDescent="0.4">
      <c r="M1224" t="s">
        <v>873</v>
      </c>
      <c r="N1224" t="s">
        <v>468</v>
      </c>
      <c r="O1224">
        <v>100</v>
      </c>
    </row>
    <row r="1225" spans="13:15" x14ac:dyDescent="0.4">
      <c r="M1225" t="s">
        <v>873</v>
      </c>
      <c r="N1225" t="s">
        <v>469</v>
      </c>
      <c r="O1225">
        <v>100</v>
      </c>
    </row>
    <row r="1226" spans="13:15" x14ac:dyDescent="0.4">
      <c r="M1226" t="s">
        <v>873</v>
      </c>
      <c r="N1226" t="s">
        <v>470</v>
      </c>
      <c r="O1226">
        <v>1700</v>
      </c>
    </row>
    <row r="1227" spans="13:15" x14ac:dyDescent="0.4">
      <c r="M1227" t="s">
        <v>873</v>
      </c>
      <c r="N1227" t="s">
        <v>471</v>
      </c>
      <c r="O1227">
        <v>100</v>
      </c>
    </row>
    <row r="1228" spans="13:15" x14ac:dyDescent="0.4">
      <c r="M1228" t="s">
        <v>873</v>
      </c>
      <c r="N1228" t="s">
        <v>472</v>
      </c>
      <c r="O1228">
        <v>600</v>
      </c>
    </row>
    <row r="1229" spans="13:15" x14ac:dyDescent="0.4">
      <c r="M1229" t="s">
        <v>873</v>
      </c>
      <c r="N1229" t="s">
        <v>473</v>
      </c>
      <c r="O1229">
        <v>900</v>
      </c>
    </row>
    <row r="1230" spans="13:15" x14ac:dyDescent="0.4">
      <c r="M1230" t="s">
        <v>873</v>
      </c>
      <c r="N1230" t="s">
        <v>474</v>
      </c>
      <c r="O1230">
        <v>900</v>
      </c>
    </row>
    <row r="1231" spans="13:15" x14ac:dyDescent="0.4">
      <c r="M1231" t="s">
        <v>873</v>
      </c>
      <c r="N1231" t="s">
        <v>475</v>
      </c>
      <c r="O1231">
        <v>1300</v>
      </c>
    </row>
    <row r="1232" spans="13:15" x14ac:dyDescent="0.4">
      <c r="M1232" t="s">
        <v>873</v>
      </c>
      <c r="N1232" t="s">
        <v>476</v>
      </c>
      <c r="O1232">
        <v>1000</v>
      </c>
    </row>
    <row r="1233" spans="13:15" x14ac:dyDescent="0.4">
      <c r="M1233" t="s">
        <v>873</v>
      </c>
      <c r="N1233" t="s">
        <v>477</v>
      </c>
      <c r="O1233">
        <v>800</v>
      </c>
    </row>
    <row r="1234" spans="13:15" x14ac:dyDescent="0.4">
      <c r="M1234" t="s">
        <v>873</v>
      </c>
      <c r="N1234" t="s">
        <v>478</v>
      </c>
      <c r="O1234">
        <v>300</v>
      </c>
    </row>
    <row r="1235" spans="13:15" x14ac:dyDescent="0.4">
      <c r="M1235" t="s">
        <v>873</v>
      </c>
      <c r="N1235" t="s">
        <v>479</v>
      </c>
      <c r="O1235">
        <v>200</v>
      </c>
    </row>
    <row r="1236" spans="13:15" x14ac:dyDescent="0.4">
      <c r="M1236" t="s">
        <v>873</v>
      </c>
      <c r="N1236" t="s">
        <v>480</v>
      </c>
      <c r="O1236">
        <v>1300</v>
      </c>
    </row>
    <row r="1237" spans="13:15" x14ac:dyDescent="0.4">
      <c r="M1237" t="s">
        <v>873</v>
      </c>
      <c r="N1237" t="s">
        <v>481</v>
      </c>
      <c r="O1237">
        <v>1200</v>
      </c>
    </row>
    <row r="1238" spans="13:15" x14ac:dyDescent="0.4">
      <c r="M1238" t="s">
        <v>873</v>
      </c>
      <c r="N1238" t="s">
        <v>482</v>
      </c>
      <c r="O1238">
        <v>200</v>
      </c>
    </row>
    <row r="1239" spans="13:15" x14ac:dyDescent="0.4">
      <c r="M1239" t="s">
        <v>873</v>
      </c>
      <c r="N1239" t="s">
        <v>483</v>
      </c>
      <c r="O1239">
        <v>1800</v>
      </c>
    </row>
    <row r="1240" spans="13:15" x14ac:dyDescent="0.4">
      <c r="M1240" t="s">
        <v>873</v>
      </c>
      <c r="N1240" t="s">
        <v>484</v>
      </c>
      <c r="O1240">
        <v>500</v>
      </c>
    </row>
    <row r="1241" spans="13:15" x14ac:dyDescent="0.4">
      <c r="M1241" t="s">
        <v>873</v>
      </c>
      <c r="N1241" t="s">
        <v>485</v>
      </c>
      <c r="O1241">
        <v>1200</v>
      </c>
    </row>
    <row r="1242" spans="13:15" x14ac:dyDescent="0.4">
      <c r="M1242" t="s">
        <v>873</v>
      </c>
      <c r="N1242" t="s">
        <v>486</v>
      </c>
      <c r="O1242">
        <v>2600</v>
      </c>
    </row>
    <row r="1243" spans="13:15" x14ac:dyDescent="0.4">
      <c r="M1243" t="s">
        <v>873</v>
      </c>
      <c r="N1243" t="s">
        <v>487</v>
      </c>
      <c r="O1243">
        <v>400</v>
      </c>
    </row>
    <row r="1244" spans="13:15" x14ac:dyDescent="0.4">
      <c r="M1244" t="s">
        <v>873</v>
      </c>
      <c r="N1244" t="s">
        <v>488</v>
      </c>
      <c r="O1244">
        <v>12800</v>
      </c>
    </row>
    <row r="1245" spans="13:15" x14ac:dyDescent="0.4">
      <c r="M1245" t="s">
        <v>873</v>
      </c>
      <c r="N1245" t="s">
        <v>489</v>
      </c>
      <c r="O1245">
        <v>1700</v>
      </c>
    </row>
    <row r="1246" spans="13:15" x14ac:dyDescent="0.4">
      <c r="M1246" t="s">
        <v>873</v>
      </c>
      <c r="N1246" t="s">
        <v>490</v>
      </c>
      <c r="O1246">
        <v>1000</v>
      </c>
    </row>
    <row r="1247" spans="13:15" x14ac:dyDescent="0.4">
      <c r="M1247" t="s">
        <v>873</v>
      </c>
      <c r="N1247" t="s">
        <v>491</v>
      </c>
      <c r="O1247">
        <v>600</v>
      </c>
    </row>
    <row r="1248" spans="13:15" x14ac:dyDescent="0.4">
      <c r="M1248" t="s">
        <v>873</v>
      </c>
      <c r="N1248" t="s">
        <v>492</v>
      </c>
      <c r="O1248">
        <v>600</v>
      </c>
    </row>
    <row r="1249" spans="13:15" x14ac:dyDescent="0.4">
      <c r="M1249" t="s">
        <v>873</v>
      </c>
      <c r="N1249" t="s">
        <v>493</v>
      </c>
      <c r="O1249">
        <v>400</v>
      </c>
    </row>
    <row r="1250" spans="13:15" x14ac:dyDescent="0.4">
      <c r="M1250" t="s">
        <v>873</v>
      </c>
      <c r="N1250" t="s">
        <v>494</v>
      </c>
      <c r="O1250">
        <v>1300</v>
      </c>
    </row>
    <row r="1251" spans="13:15" x14ac:dyDescent="0.4">
      <c r="M1251" t="s">
        <v>873</v>
      </c>
      <c r="N1251" t="s">
        <v>495</v>
      </c>
      <c r="O1251">
        <v>4900</v>
      </c>
    </row>
    <row r="1252" spans="13:15" x14ac:dyDescent="0.4">
      <c r="M1252" t="s">
        <v>873</v>
      </c>
      <c r="N1252" t="s">
        <v>496</v>
      </c>
      <c r="O1252">
        <v>100</v>
      </c>
    </row>
    <row r="1253" spans="13:15" x14ac:dyDescent="0.4">
      <c r="M1253" t="s">
        <v>873</v>
      </c>
      <c r="N1253" t="s">
        <v>497</v>
      </c>
      <c r="O1253">
        <v>1200</v>
      </c>
    </row>
    <row r="1254" spans="13:15" x14ac:dyDescent="0.4">
      <c r="M1254" t="s">
        <v>873</v>
      </c>
      <c r="N1254" t="s">
        <v>498</v>
      </c>
      <c r="O1254">
        <v>1400</v>
      </c>
    </row>
    <row r="1255" spans="13:15" x14ac:dyDescent="0.4">
      <c r="M1255" t="s">
        <v>873</v>
      </c>
      <c r="N1255" t="s">
        <v>499</v>
      </c>
      <c r="O1255">
        <v>900</v>
      </c>
    </row>
    <row r="1256" spans="13:15" x14ac:dyDescent="0.4">
      <c r="M1256" t="s">
        <v>873</v>
      </c>
      <c r="N1256" t="s">
        <v>500</v>
      </c>
      <c r="O1256">
        <v>1300</v>
      </c>
    </row>
    <row r="1257" spans="13:15" x14ac:dyDescent="0.4">
      <c r="M1257" t="s">
        <v>873</v>
      </c>
      <c r="N1257" t="s">
        <v>501</v>
      </c>
      <c r="O1257">
        <v>3200</v>
      </c>
    </row>
    <row r="1258" spans="13:15" x14ac:dyDescent="0.4">
      <c r="M1258" t="s">
        <v>873</v>
      </c>
      <c r="N1258" t="s">
        <v>502</v>
      </c>
      <c r="O1258">
        <v>400</v>
      </c>
    </row>
    <row r="1259" spans="13:15" x14ac:dyDescent="0.4">
      <c r="M1259" t="s">
        <v>873</v>
      </c>
      <c r="N1259" t="s">
        <v>503</v>
      </c>
      <c r="O1259">
        <v>100</v>
      </c>
    </row>
    <row r="1260" spans="13:15" x14ac:dyDescent="0.4">
      <c r="M1260" t="s">
        <v>873</v>
      </c>
      <c r="N1260" t="s">
        <v>504</v>
      </c>
      <c r="O1260">
        <v>700</v>
      </c>
    </row>
    <row r="1261" spans="13:15" x14ac:dyDescent="0.4">
      <c r="M1261" t="s">
        <v>873</v>
      </c>
      <c r="N1261" t="s">
        <v>505</v>
      </c>
      <c r="O1261">
        <v>300</v>
      </c>
    </row>
    <row r="1262" spans="13:15" x14ac:dyDescent="0.4">
      <c r="M1262" t="s">
        <v>873</v>
      </c>
      <c r="N1262" t="s">
        <v>506</v>
      </c>
      <c r="O1262">
        <v>15600</v>
      </c>
    </row>
    <row r="1263" spans="13:15" x14ac:dyDescent="0.4">
      <c r="M1263" t="s">
        <v>873</v>
      </c>
      <c r="N1263" t="s">
        <v>507</v>
      </c>
      <c r="O1263">
        <v>1800</v>
      </c>
    </row>
    <row r="1264" spans="13:15" x14ac:dyDescent="0.4">
      <c r="M1264" t="s">
        <v>873</v>
      </c>
      <c r="N1264" t="s">
        <v>508</v>
      </c>
      <c r="O1264">
        <v>600</v>
      </c>
    </row>
    <row r="1265" spans="13:15" x14ac:dyDescent="0.4">
      <c r="M1265" t="s">
        <v>873</v>
      </c>
      <c r="N1265" t="s">
        <v>509</v>
      </c>
      <c r="O1265">
        <v>300</v>
      </c>
    </row>
    <row r="1266" spans="13:15" x14ac:dyDescent="0.4">
      <c r="M1266" t="s">
        <v>873</v>
      </c>
      <c r="N1266" t="s">
        <v>510</v>
      </c>
      <c r="O1266">
        <v>3200</v>
      </c>
    </row>
    <row r="1267" spans="13:15" x14ac:dyDescent="0.4">
      <c r="M1267" t="s">
        <v>873</v>
      </c>
      <c r="N1267" t="s">
        <v>511</v>
      </c>
      <c r="O1267">
        <v>2400</v>
      </c>
    </row>
    <row r="1268" spans="13:15" x14ac:dyDescent="0.4">
      <c r="M1268" t="s">
        <v>873</v>
      </c>
      <c r="N1268" t="s">
        <v>512</v>
      </c>
      <c r="O1268">
        <v>1300</v>
      </c>
    </row>
    <row r="1269" spans="13:15" x14ac:dyDescent="0.4">
      <c r="M1269" t="s">
        <v>873</v>
      </c>
      <c r="N1269" t="s">
        <v>513</v>
      </c>
      <c r="O1269">
        <v>100</v>
      </c>
    </row>
    <row r="1270" spans="13:15" x14ac:dyDescent="0.4">
      <c r="M1270" t="s">
        <v>873</v>
      </c>
      <c r="N1270" t="s">
        <v>514</v>
      </c>
      <c r="O1270">
        <v>2100</v>
      </c>
    </row>
    <row r="1271" spans="13:15" x14ac:dyDescent="0.4">
      <c r="M1271" t="s">
        <v>873</v>
      </c>
      <c r="N1271" t="s">
        <v>515</v>
      </c>
      <c r="O1271">
        <v>700</v>
      </c>
    </row>
    <row r="1272" spans="13:15" x14ac:dyDescent="0.4">
      <c r="M1272" t="s">
        <v>873</v>
      </c>
      <c r="N1272" t="s">
        <v>516</v>
      </c>
      <c r="O1272">
        <v>2000</v>
      </c>
    </row>
    <row r="1273" spans="13:15" x14ac:dyDescent="0.4">
      <c r="M1273" t="s">
        <v>873</v>
      </c>
      <c r="N1273" t="s">
        <v>517</v>
      </c>
      <c r="O1273">
        <v>500</v>
      </c>
    </row>
    <row r="1274" spans="13:15" x14ac:dyDescent="0.4">
      <c r="M1274" t="s">
        <v>873</v>
      </c>
      <c r="N1274" t="s">
        <v>518</v>
      </c>
      <c r="O1274">
        <v>700</v>
      </c>
    </row>
    <row r="1275" spans="13:15" x14ac:dyDescent="0.4">
      <c r="M1275" t="s">
        <v>873</v>
      </c>
      <c r="N1275" t="s">
        <v>519</v>
      </c>
      <c r="O1275">
        <v>1300</v>
      </c>
    </row>
    <row r="1276" spans="13:15" x14ac:dyDescent="0.4">
      <c r="M1276" t="s">
        <v>873</v>
      </c>
      <c r="N1276" t="s">
        <v>520</v>
      </c>
      <c r="O1276">
        <v>500</v>
      </c>
    </row>
    <row r="1277" spans="13:15" x14ac:dyDescent="0.4">
      <c r="M1277" t="s">
        <v>873</v>
      </c>
      <c r="N1277" t="s">
        <v>521</v>
      </c>
      <c r="O1277">
        <v>1100</v>
      </c>
    </row>
    <row r="1278" spans="13:15" x14ac:dyDescent="0.4">
      <c r="M1278" t="s">
        <v>873</v>
      </c>
      <c r="N1278" t="s">
        <v>522</v>
      </c>
      <c r="O1278">
        <v>400</v>
      </c>
    </row>
    <row r="1279" spans="13:15" x14ac:dyDescent="0.4">
      <c r="M1279" t="s">
        <v>873</v>
      </c>
      <c r="N1279" t="s">
        <v>523</v>
      </c>
      <c r="O1279">
        <v>600</v>
      </c>
    </row>
    <row r="1280" spans="13:15" x14ac:dyDescent="0.4">
      <c r="M1280" t="s">
        <v>873</v>
      </c>
      <c r="N1280" t="s">
        <v>524</v>
      </c>
      <c r="O1280">
        <v>700</v>
      </c>
    </row>
    <row r="1281" spans="13:15" x14ac:dyDescent="0.4">
      <c r="M1281" t="s">
        <v>873</v>
      </c>
      <c r="N1281" t="s">
        <v>525</v>
      </c>
      <c r="O1281">
        <v>1300</v>
      </c>
    </row>
    <row r="1282" spans="13:15" x14ac:dyDescent="0.4">
      <c r="M1282" t="s">
        <v>873</v>
      </c>
      <c r="N1282" t="s">
        <v>526</v>
      </c>
      <c r="O1282">
        <v>100</v>
      </c>
    </row>
    <row r="1283" spans="13:15" x14ac:dyDescent="0.4">
      <c r="M1283" t="s">
        <v>873</v>
      </c>
      <c r="N1283" t="s">
        <v>527</v>
      </c>
      <c r="O1283">
        <v>600</v>
      </c>
    </row>
    <row r="1284" spans="13:15" x14ac:dyDescent="0.4">
      <c r="M1284" t="s">
        <v>873</v>
      </c>
      <c r="N1284" t="s">
        <v>528</v>
      </c>
      <c r="O1284">
        <v>2800</v>
      </c>
    </row>
    <row r="1285" spans="13:15" x14ac:dyDescent="0.4">
      <c r="M1285" t="s">
        <v>873</v>
      </c>
      <c r="N1285" t="s">
        <v>529</v>
      </c>
      <c r="O1285">
        <v>200</v>
      </c>
    </row>
    <row r="1286" spans="13:15" x14ac:dyDescent="0.4">
      <c r="M1286" t="s">
        <v>873</v>
      </c>
      <c r="N1286" t="s">
        <v>530</v>
      </c>
      <c r="O1286">
        <v>1900</v>
      </c>
    </row>
    <row r="1287" spans="13:15" x14ac:dyDescent="0.4">
      <c r="M1287" t="s">
        <v>873</v>
      </c>
      <c r="N1287" t="s">
        <v>531</v>
      </c>
      <c r="O1287">
        <v>1100</v>
      </c>
    </row>
    <row r="1288" spans="13:15" x14ac:dyDescent="0.4">
      <c r="M1288" t="s">
        <v>873</v>
      </c>
      <c r="N1288" t="s">
        <v>532</v>
      </c>
      <c r="O1288">
        <v>200</v>
      </c>
    </row>
    <row r="1289" spans="13:15" x14ac:dyDescent="0.4">
      <c r="M1289" t="s">
        <v>873</v>
      </c>
      <c r="N1289" t="s">
        <v>533</v>
      </c>
      <c r="O1289">
        <v>3900</v>
      </c>
    </row>
    <row r="1290" spans="13:15" x14ac:dyDescent="0.4">
      <c r="M1290" t="s">
        <v>873</v>
      </c>
      <c r="N1290" t="s">
        <v>534</v>
      </c>
      <c r="O1290">
        <v>4600</v>
      </c>
    </row>
    <row r="1291" spans="13:15" x14ac:dyDescent="0.4">
      <c r="M1291" t="s">
        <v>873</v>
      </c>
      <c r="N1291" t="s">
        <v>535</v>
      </c>
      <c r="O1291">
        <v>2300</v>
      </c>
    </row>
    <row r="1292" spans="13:15" x14ac:dyDescent="0.4">
      <c r="M1292" t="s">
        <v>873</v>
      </c>
      <c r="N1292" t="s">
        <v>536</v>
      </c>
      <c r="O1292">
        <v>1400</v>
      </c>
    </row>
    <row r="1293" spans="13:15" x14ac:dyDescent="0.4">
      <c r="M1293" t="s">
        <v>873</v>
      </c>
      <c r="N1293" t="s">
        <v>537</v>
      </c>
      <c r="O1293">
        <v>1000</v>
      </c>
    </row>
    <row r="1294" spans="13:15" x14ac:dyDescent="0.4">
      <c r="M1294" t="s">
        <v>873</v>
      </c>
      <c r="N1294" t="s">
        <v>538</v>
      </c>
      <c r="O1294">
        <v>800</v>
      </c>
    </row>
    <row r="1295" spans="13:15" x14ac:dyDescent="0.4">
      <c r="M1295" t="s">
        <v>873</v>
      </c>
      <c r="N1295" t="s">
        <v>539</v>
      </c>
      <c r="O1295">
        <v>1300</v>
      </c>
    </row>
    <row r="1296" spans="13:15" x14ac:dyDescent="0.4">
      <c r="M1296" t="s">
        <v>873</v>
      </c>
      <c r="N1296" t="s">
        <v>540</v>
      </c>
      <c r="O1296">
        <v>1300</v>
      </c>
    </row>
    <row r="1297" spans="13:15" x14ac:dyDescent="0.4">
      <c r="M1297" t="s">
        <v>873</v>
      </c>
      <c r="N1297" t="s">
        <v>541</v>
      </c>
      <c r="O1297">
        <v>1000</v>
      </c>
    </row>
    <row r="1298" spans="13:15" x14ac:dyDescent="0.4">
      <c r="M1298" t="s">
        <v>873</v>
      </c>
      <c r="N1298" t="s">
        <v>542</v>
      </c>
      <c r="O1298">
        <v>1700</v>
      </c>
    </row>
    <row r="1299" spans="13:15" x14ac:dyDescent="0.4">
      <c r="M1299" t="s">
        <v>873</v>
      </c>
      <c r="N1299" t="s">
        <v>543</v>
      </c>
      <c r="O1299">
        <v>1500</v>
      </c>
    </row>
    <row r="1300" spans="13:15" x14ac:dyDescent="0.4">
      <c r="M1300" t="s">
        <v>873</v>
      </c>
      <c r="N1300" t="s">
        <v>544</v>
      </c>
      <c r="O1300">
        <v>2600</v>
      </c>
    </row>
    <row r="1301" spans="13:15" x14ac:dyDescent="0.4">
      <c r="M1301" t="s">
        <v>873</v>
      </c>
      <c r="N1301" t="s">
        <v>727</v>
      </c>
      <c r="O1301">
        <v>1900</v>
      </c>
    </row>
    <row r="1302" spans="13:15" x14ac:dyDescent="0.4">
      <c r="M1302" t="s">
        <v>873</v>
      </c>
      <c r="N1302" t="s">
        <v>728</v>
      </c>
      <c r="O1302">
        <v>5300</v>
      </c>
    </row>
    <row r="1303" spans="13:15" x14ac:dyDescent="0.4">
      <c r="M1303" t="s">
        <v>873</v>
      </c>
      <c r="N1303" t="s">
        <v>729</v>
      </c>
      <c r="O1303">
        <v>1600</v>
      </c>
    </row>
    <row r="1304" spans="13:15" x14ac:dyDescent="0.4">
      <c r="M1304" t="s">
        <v>873</v>
      </c>
      <c r="N1304" t="s">
        <v>730</v>
      </c>
      <c r="O1304">
        <v>1700</v>
      </c>
    </row>
    <row r="1305" spans="13:15" x14ac:dyDescent="0.4">
      <c r="M1305" t="s">
        <v>873</v>
      </c>
      <c r="N1305" t="s">
        <v>731</v>
      </c>
      <c r="O1305">
        <v>400</v>
      </c>
    </row>
    <row r="1306" spans="13:15" x14ac:dyDescent="0.4">
      <c r="M1306" t="s">
        <v>873</v>
      </c>
      <c r="N1306" t="s">
        <v>732</v>
      </c>
      <c r="O1306">
        <v>4900</v>
      </c>
    </row>
    <row r="1307" spans="13:15" x14ac:dyDescent="0.4">
      <c r="M1307" t="s">
        <v>873</v>
      </c>
      <c r="N1307" t="s">
        <v>733</v>
      </c>
      <c r="O1307">
        <v>2200</v>
      </c>
    </row>
    <row r="1308" spans="13:15" x14ac:dyDescent="0.4">
      <c r="M1308" t="s">
        <v>873</v>
      </c>
      <c r="N1308" t="s">
        <v>734</v>
      </c>
      <c r="O1308">
        <v>2200</v>
      </c>
    </row>
    <row r="1309" spans="13:15" x14ac:dyDescent="0.4">
      <c r="M1309" t="s">
        <v>873</v>
      </c>
      <c r="N1309" t="s">
        <v>735</v>
      </c>
      <c r="O1309">
        <v>900</v>
      </c>
    </row>
    <row r="1310" spans="13:15" x14ac:dyDescent="0.4">
      <c r="M1310" t="s">
        <v>873</v>
      </c>
      <c r="N1310" t="s">
        <v>736</v>
      </c>
      <c r="O1310">
        <v>1900</v>
      </c>
    </row>
    <row r="1311" spans="13:15" x14ac:dyDescent="0.4">
      <c r="M1311" t="s">
        <v>873</v>
      </c>
      <c r="N1311" t="s">
        <v>737</v>
      </c>
      <c r="O1311">
        <v>300</v>
      </c>
    </row>
    <row r="1312" spans="13:15" x14ac:dyDescent="0.4">
      <c r="M1312" t="s">
        <v>873</v>
      </c>
      <c r="N1312" t="s">
        <v>738</v>
      </c>
      <c r="O1312">
        <v>1400</v>
      </c>
    </row>
    <row r="1313" spans="13:15" x14ac:dyDescent="0.4">
      <c r="M1313" t="s">
        <v>873</v>
      </c>
      <c r="N1313" t="s">
        <v>739</v>
      </c>
      <c r="O1313">
        <v>1300</v>
      </c>
    </row>
    <row r="1314" spans="13:15" x14ac:dyDescent="0.4">
      <c r="M1314" t="s">
        <v>873</v>
      </c>
      <c r="N1314" t="s">
        <v>740</v>
      </c>
      <c r="O1314">
        <v>3100</v>
      </c>
    </row>
    <row r="1315" spans="13:15" x14ac:dyDescent="0.4">
      <c r="M1315" t="s">
        <v>873</v>
      </c>
      <c r="N1315" t="s">
        <v>741</v>
      </c>
      <c r="O1315">
        <v>2000</v>
      </c>
    </row>
    <row r="1316" spans="13:15" x14ac:dyDescent="0.4">
      <c r="M1316" t="s">
        <v>873</v>
      </c>
      <c r="N1316" t="s">
        <v>742</v>
      </c>
      <c r="O1316">
        <v>2700</v>
      </c>
    </row>
    <row r="1317" spans="13:15" x14ac:dyDescent="0.4">
      <c r="M1317" t="s">
        <v>873</v>
      </c>
      <c r="N1317" t="s">
        <v>743</v>
      </c>
      <c r="O1317">
        <v>1400</v>
      </c>
    </row>
    <row r="1318" spans="13:15" x14ac:dyDescent="0.4">
      <c r="M1318" t="s">
        <v>873</v>
      </c>
      <c r="N1318" t="s">
        <v>744</v>
      </c>
      <c r="O1318">
        <v>1800</v>
      </c>
    </row>
    <row r="1319" spans="13:15" x14ac:dyDescent="0.4">
      <c r="M1319" t="s">
        <v>873</v>
      </c>
      <c r="N1319" t="s">
        <v>745</v>
      </c>
      <c r="O1319">
        <v>1500</v>
      </c>
    </row>
    <row r="1320" spans="13:15" x14ac:dyDescent="0.4">
      <c r="M1320" t="s">
        <v>873</v>
      </c>
      <c r="N1320" t="s">
        <v>746</v>
      </c>
      <c r="O1320">
        <v>2800</v>
      </c>
    </row>
    <row r="1321" spans="13:15" x14ac:dyDescent="0.4">
      <c r="M1321" t="s">
        <v>873</v>
      </c>
      <c r="N1321" t="s">
        <v>747</v>
      </c>
      <c r="O1321">
        <v>2600</v>
      </c>
    </row>
    <row r="1322" spans="13:15" x14ac:dyDescent="0.4">
      <c r="M1322" t="s">
        <v>873</v>
      </c>
      <c r="N1322" t="s">
        <v>748</v>
      </c>
      <c r="O1322">
        <v>1000</v>
      </c>
    </row>
    <row r="1323" spans="13:15" x14ac:dyDescent="0.4">
      <c r="M1323" t="s">
        <v>873</v>
      </c>
      <c r="N1323" t="s">
        <v>749</v>
      </c>
      <c r="O1323">
        <v>2100</v>
      </c>
    </row>
    <row r="1324" spans="13:15" x14ac:dyDescent="0.4">
      <c r="M1324" t="s">
        <v>873</v>
      </c>
      <c r="N1324" t="s">
        <v>750</v>
      </c>
      <c r="O1324">
        <v>2000</v>
      </c>
    </row>
    <row r="1325" spans="13:15" x14ac:dyDescent="0.4">
      <c r="M1325" t="s">
        <v>873</v>
      </c>
      <c r="N1325" t="s">
        <v>751</v>
      </c>
      <c r="O1325">
        <v>0</v>
      </c>
    </row>
    <row r="1326" spans="13:15" x14ac:dyDescent="0.4">
      <c r="M1326" t="s">
        <v>873</v>
      </c>
      <c r="N1326" t="s">
        <v>752</v>
      </c>
      <c r="O1326">
        <v>0</v>
      </c>
    </row>
    <row r="1327" spans="13:15" x14ac:dyDescent="0.4">
      <c r="M1327" t="s">
        <v>873</v>
      </c>
      <c r="N1327" t="s">
        <v>753</v>
      </c>
      <c r="O1327">
        <v>0</v>
      </c>
    </row>
    <row r="1328" spans="13:15" x14ac:dyDescent="0.4">
      <c r="M1328" t="s">
        <v>873</v>
      </c>
      <c r="N1328" t="s">
        <v>754</v>
      </c>
      <c r="O1328">
        <v>0</v>
      </c>
    </row>
    <row r="1329" spans="13:15" x14ac:dyDescent="0.4">
      <c r="M1329" t="s">
        <v>873</v>
      </c>
      <c r="N1329" t="s">
        <v>755</v>
      </c>
      <c r="O1329">
        <v>0</v>
      </c>
    </row>
    <row r="1330" spans="13:15" x14ac:dyDescent="0.4">
      <c r="M1330" t="s">
        <v>873</v>
      </c>
      <c r="N1330" t="s">
        <v>756</v>
      </c>
      <c r="O1330">
        <v>22200</v>
      </c>
    </row>
    <row r="1331" spans="13:15" x14ac:dyDescent="0.4">
      <c r="M1331" t="s">
        <v>875</v>
      </c>
      <c r="N1331" t="s">
        <v>545</v>
      </c>
      <c r="O1331">
        <v>0</v>
      </c>
    </row>
    <row r="1332" spans="13:15" x14ac:dyDescent="0.4">
      <c r="M1332" t="s">
        <v>875</v>
      </c>
      <c r="N1332" t="s">
        <v>546</v>
      </c>
      <c r="O1332">
        <v>0</v>
      </c>
    </row>
    <row r="1333" spans="13:15" x14ac:dyDescent="0.4">
      <c r="M1333" t="s">
        <v>875</v>
      </c>
      <c r="N1333" t="s">
        <v>547</v>
      </c>
      <c r="O1333">
        <v>0</v>
      </c>
    </row>
    <row r="1334" spans="13:15" x14ac:dyDescent="0.4">
      <c r="M1334" t="s">
        <v>875</v>
      </c>
      <c r="N1334" t="s">
        <v>548</v>
      </c>
      <c r="O1334">
        <v>86200</v>
      </c>
    </row>
    <row r="1335" spans="13:15" x14ac:dyDescent="0.4">
      <c r="M1335" t="s">
        <v>875</v>
      </c>
      <c r="N1335" t="s">
        <v>549</v>
      </c>
      <c r="O1335">
        <v>43900</v>
      </c>
    </row>
    <row r="1336" spans="13:15" x14ac:dyDescent="0.4">
      <c r="M1336" t="s">
        <v>875</v>
      </c>
      <c r="N1336" t="s">
        <v>550</v>
      </c>
      <c r="O1336">
        <v>14600</v>
      </c>
    </row>
    <row r="1337" spans="13:15" x14ac:dyDescent="0.4">
      <c r="M1337" t="s">
        <v>875</v>
      </c>
      <c r="N1337" t="s">
        <v>551</v>
      </c>
      <c r="O1337">
        <v>10900</v>
      </c>
    </row>
    <row r="1338" spans="13:15" x14ac:dyDescent="0.4">
      <c r="M1338" t="s">
        <v>875</v>
      </c>
      <c r="N1338" t="s">
        <v>552</v>
      </c>
      <c r="O1338">
        <v>15200</v>
      </c>
    </row>
    <row r="1339" spans="13:15" x14ac:dyDescent="0.4">
      <c r="M1339" t="s">
        <v>875</v>
      </c>
      <c r="N1339" t="s">
        <v>553</v>
      </c>
      <c r="O1339">
        <v>6000</v>
      </c>
    </row>
    <row r="1340" spans="13:15" x14ac:dyDescent="0.4">
      <c r="M1340" t="s">
        <v>875</v>
      </c>
      <c r="N1340" t="s">
        <v>554</v>
      </c>
      <c r="O1340">
        <v>4400</v>
      </c>
    </row>
    <row r="1341" spans="13:15" x14ac:dyDescent="0.4">
      <c r="M1341" t="s">
        <v>875</v>
      </c>
      <c r="N1341" t="s">
        <v>555</v>
      </c>
      <c r="O1341">
        <v>7500</v>
      </c>
    </row>
    <row r="1342" spans="13:15" x14ac:dyDescent="0.4">
      <c r="M1342" t="s">
        <v>875</v>
      </c>
      <c r="N1342" t="s">
        <v>556</v>
      </c>
      <c r="O1342">
        <v>4800</v>
      </c>
    </row>
    <row r="1343" spans="13:15" x14ac:dyDescent="0.4">
      <c r="M1343" t="s">
        <v>875</v>
      </c>
      <c r="N1343" t="s">
        <v>557</v>
      </c>
      <c r="O1343">
        <v>3400</v>
      </c>
    </row>
    <row r="1344" spans="13:15" x14ac:dyDescent="0.4">
      <c r="M1344" t="s">
        <v>875</v>
      </c>
      <c r="N1344" t="s">
        <v>558</v>
      </c>
      <c r="O1344">
        <v>7000</v>
      </c>
    </row>
    <row r="1345" spans="13:15" x14ac:dyDescent="0.4">
      <c r="M1345" t="s">
        <v>875</v>
      </c>
      <c r="N1345" t="s">
        <v>559</v>
      </c>
      <c r="O1345">
        <v>9500</v>
      </c>
    </row>
    <row r="1346" spans="13:15" x14ac:dyDescent="0.4">
      <c r="M1346" t="s">
        <v>875</v>
      </c>
      <c r="N1346" t="s">
        <v>560</v>
      </c>
      <c r="O1346">
        <v>12600</v>
      </c>
    </row>
    <row r="1347" spans="13:15" x14ac:dyDescent="0.4">
      <c r="M1347" t="s">
        <v>875</v>
      </c>
      <c r="N1347" t="s">
        <v>561</v>
      </c>
      <c r="O1347">
        <v>8100</v>
      </c>
    </row>
    <row r="1348" spans="13:15" x14ac:dyDescent="0.4">
      <c r="M1348" t="s">
        <v>875</v>
      </c>
      <c r="N1348" t="s">
        <v>562</v>
      </c>
      <c r="O1348">
        <v>26700</v>
      </c>
    </row>
    <row r="1349" spans="13:15" x14ac:dyDescent="0.4">
      <c r="M1349" t="s">
        <v>875</v>
      </c>
      <c r="N1349" t="s">
        <v>563</v>
      </c>
      <c r="O1349">
        <v>3600</v>
      </c>
    </row>
    <row r="1350" spans="13:15" x14ac:dyDescent="0.4">
      <c r="M1350" t="s">
        <v>875</v>
      </c>
      <c r="N1350" t="s">
        <v>564</v>
      </c>
      <c r="O1350">
        <v>11600</v>
      </c>
    </row>
    <row r="1351" spans="13:15" x14ac:dyDescent="0.4">
      <c r="M1351" t="s">
        <v>875</v>
      </c>
      <c r="N1351" t="s">
        <v>565</v>
      </c>
      <c r="O1351">
        <v>5200</v>
      </c>
    </row>
    <row r="1352" spans="13:15" x14ac:dyDescent="0.4">
      <c r="M1352" t="s">
        <v>875</v>
      </c>
      <c r="N1352" t="s">
        <v>566</v>
      </c>
      <c r="O1352">
        <v>1800</v>
      </c>
    </row>
    <row r="1353" spans="13:15" x14ac:dyDescent="0.4">
      <c r="M1353" t="s">
        <v>875</v>
      </c>
      <c r="N1353" t="s">
        <v>567</v>
      </c>
      <c r="O1353">
        <v>1400</v>
      </c>
    </row>
    <row r="1354" spans="13:15" x14ac:dyDescent="0.4">
      <c r="M1354" t="s">
        <v>875</v>
      </c>
      <c r="N1354" t="s">
        <v>568</v>
      </c>
      <c r="O1354">
        <v>1100</v>
      </c>
    </row>
    <row r="1355" spans="13:15" x14ac:dyDescent="0.4">
      <c r="M1355" t="s">
        <v>875</v>
      </c>
      <c r="N1355" t="s">
        <v>569</v>
      </c>
      <c r="O1355">
        <v>6700</v>
      </c>
    </row>
    <row r="1356" spans="13:15" x14ac:dyDescent="0.4">
      <c r="M1356" t="s">
        <v>875</v>
      </c>
      <c r="N1356" t="s">
        <v>570</v>
      </c>
      <c r="O1356">
        <v>2900</v>
      </c>
    </row>
    <row r="1357" spans="13:15" x14ac:dyDescent="0.4">
      <c r="M1357" t="s">
        <v>875</v>
      </c>
      <c r="N1357" t="s">
        <v>571</v>
      </c>
      <c r="O1357">
        <v>500</v>
      </c>
    </row>
    <row r="1358" spans="13:15" x14ac:dyDescent="0.4">
      <c r="M1358" t="s">
        <v>875</v>
      </c>
      <c r="N1358" t="s">
        <v>572</v>
      </c>
      <c r="O1358">
        <v>2200</v>
      </c>
    </row>
    <row r="1359" spans="13:15" x14ac:dyDescent="0.4">
      <c r="M1359" t="s">
        <v>875</v>
      </c>
      <c r="N1359" t="s">
        <v>573</v>
      </c>
      <c r="O1359">
        <v>3800</v>
      </c>
    </row>
    <row r="1360" spans="13:15" x14ac:dyDescent="0.4">
      <c r="M1360" t="s">
        <v>875</v>
      </c>
      <c r="N1360" t="s">
        <v>574</v>
      </c>
      <c r="O1360">
        <v>2700</v>
      </c>
    </row>
    <row r="1361" spans="13:15" x14ac:dyDescent="0.4">
      <c r="M1361" t="s">
        <v>875</v>
      </c>
      <c r="N1361" t="s">
        <v>575</v>
      </c>
      <c r="O1361">
        <v>5500</v>
      </c>
    </row>
    <row r="1362" spans="13:15" x14ac:dyDescent="0.4">
      <c r="M1362" t="s">
        <v>875</v>
      </c>
      <c r="N1362" t="s">
        <v>576</v>
      </c>
      <c r="O1362">
        <v>3100</v>
      </c>
    </row>
    <row r="1363" spans="13:15" x14ac:dyDescent="0.4">
      <c r="M1363" t="s">
        <v>875</v>
      </c>
      <c r="N1363" t="s">
        <v>577</v>
      </c>
      <c r="O1363">
        <v>2800</v>
      </c>
    </row>
    <row r="1364" spans="13:15" x14ac:dyDescent="0.4">
      <c r="M1364" t="s">
        <v>875</v>
      </c>
      <c r="N1364" t="s">
        <v>578</v>
      </c>
      <c r="O1364">
        <v>1900</v>
      </c>
    </row>
    <row r="1365" spans="13:15" x14ac:dyDescent="0.4">
      <c r="M1365" t="s">
        <v>875</v>
      </c>
      <c r="N1365" t="s">
        <v>579</v>
      </c>
      <c r="O1365">
        <v>2400</v>
      </c>
    </row>
    <row r="1366" spans="13:15" x14ac:dyDescent="0.4">
      <c r="M1366" t="s">
        <v>875</v>
      </c>
      <c r="N1366" t="s">
        <v>580</v>
      </c>
      <c r="O1366">
        <v>2600</v>
      </c>
    </row>
    <row r="1367" spans="13:15" x14ac:dyDescent="0.4">
      <c r="M1367" t="s">
        <v>875</v>
      </c>
      <c r="N1367" t="s">
        <v>581</v>
      </c>
      <c r="O1367">
        <v>6000</v>
      </c>
    </row>
    <row r="1368" spans="13:15" x14ac:dyDescent="0.4">
      <c r="M1368" t="s">
        <v>875</v>
      </c>
      <c r="N1368" t="s">
        <v>582</v>
      </c>
      <c r="O1368">
        <v>2700</v>
      </c>
    </row>
    <row r="1369" spans="13:15" x14ac:dyDescent="0.4">
      <c r="M1369" t="s">
        <v>875</v>
      </c>
      <c r="N1369" t="s">
        <v>583</v>
      </c>
      <c r="O1369">
        <v>3800</v>
      </c>
    </row>
    <row r="1370" spans="13:15" x14ac:dyDescent="0.4">
      <c r="M1370" t="s">
        <v>875</v>
      </c>
      <c r="N1370" t="s">
        <v>584</v>
      </c>
      <c r="O1370">
        <v>1600</v>
      </c>
    </row>
    <row r="1371" spans="13:15" x14ac:dyDescent="0.4">
      <c r="M1371" t="s">
        <v>875</v>
      </c>
      <c r="N1371" t="s">
        <v>585</v>
      </c>
      <c r="O1371">
        <v>1300</v>
      </c>
    </row>
    <row r="1372" spans="13:15" x14ac:dyDescent="0.4">
      <c r="M1372" t="s">
        <v>875</v>
      </c>
      <c r="N1372" t="s">
        <v>586</v>
      </c>
      <c r="O1372">
        <v>500</v>
      </c>
    </row>
    <row r="1373" spans="13:15" x14ac:dyDescent="0.4">
      <c r="M1373" t="s">
        <v>875</v>
      </c>
      <c r="N1373" t="s">
        <v>587</v>
      </c>
      <c r="O1373">
        <v>300</v>
      </c>
    </row>
    <row r="1374" spans="13:15" x14ac:dyDescent="0.4">
      <c r="M1374" t="s">
        <v>875</v>
      </c>
      <c r="N1374" t="s">
        <v>588</v>
      </c>
      <c r="O1374">
        <v>9800</v>
      </c>
    </row>
    <row r="1375" spans="13:15" x14ac:dyDescent="0.4">
      <c r="M1375" t="s">
        <v>875</v>
      </c>
      <c r="N1375" t="s">
        <v>589</v>
      </c>
      <c r="O1375">
        <v>300</v>
      </c>
    </row>
    <row r="1376" spans="13:15" x14ac:dyDescent="0.4">
      <c r="M1376" t="s">
        <v>875</v>
      </c>
      <c r="N1376" t="s">
        <v>590</v>
      </c>
      <c r="O1376">
        <v>2600</v>
      </c>
    </row>
    <row r="1377" spans="13:15" x14ac:dyDescent="0.4">
      <c r="M1377" t="s">
        <v>875</v>
      </c>
      <c r="N1377" t="s">
        <v>591</v>
      </c>
      <c r="O1377">
        <v>10200</v>
      </c>
    </row>
    <row r="1378" spans="13:15" x14ac:dyDescent="0.4">
      <c r="M1378" t="s">
        <v>875</v>
      </c>
      <c r="N1378" t="s">
        <v>592</v>
      </c>
      <c r="O1378">
        <v>4700</v>
      </c>
    </row>
    <row r="1379" spans="13:15" x14ac:dyDescent="0.4">
      <c r="M1379" t="s">
        <v>875</v>
      </c>
      <c r="N1379" t="s">
        <v>593</v>
      </c>
      <c r="O1379">
        <v>14700</v>
      </c>
    </row>
    <row r="1380" spans="13:15" x14ac:dyDescent="0.4">
      <c r="M1380" t="s">
        <v>875</v>
      </c>
      <c r="N1380" t="s">
        <v>594</v>
      </c>
      <c r="O1380">
        <v>10100</v>
      </c>
    </row>
    <row r="1381" spans="13:15" x14ac:dyDescent="0.4">
      <c r="M1381" t="s">
        <v>875</v>
      </c>
      <c r="N1381" t="s">
        <v>595</v>
      </c>
      <c r="O1381">
        <v>4000</v>
      </c>
    </row>
    <row r="1382" spans="13:15" x14ac:dyDescent="0.4">
      <c r="M1382" t="s">
        <v>875</v>
      </c>
      <c r="N1382" t="s">
        <v>596</v>
      </c>
      <c r="O1382">
        <v>600</v>
      </c>
    </row>
    <row r="1383" spans="13:15" x14ac:dyDescent="0.4">
      <c r="M1383" t="s">
        <v>875</v>
      </c>
      <c r="N1383" t="s">
        <v>597</v>
      </c>
      <c r="O1383">
        <v>500</v>
      </c>
    </row>
    <row r="1384" spans="13:15" x14ac:dyDescent="0.4">
      <c r="M1384" t="s">
        <v>875</v>
      </c>
      <c r="N1384" t="s">
        <v>598</v>
      </c>
      <c r="O1384">
        <v>6400</v>
      </c>
    </row>
    <row r="1385" spans="13:15" x14ac:dyDescent="0.4">
      <c r="M1385" t="s">
        <v>875</v>
      </c>
      <c r="N1385" t="s">
        <v>599</v>
      </c>
      <c r="O1385">
        <v>200</v>
      </c>
    </row>
    <row r="1386" spans="13:15" x14ac:dyDescent="0.4">
      <c r="M1386" t="s">
        <v>875</v>
      </c>
      <c r="N1386" t="s">
        <v>600</v>
      </c>
      <c r="O1386">
        <v>1500</v>
      </c>
    </row>
    <row r="1387" spans="13:15" x14ac:dyDescent="0.4">
      <c r="M1387" t="s">
        <v>875</v>
      </c>
      <c r="N1387" t="s">
        <v>601</v>
      </c>
      <c r="O1387">
        <v>1100</v>
      </c>
    </row>
    <row r="1388" spans="13:15" x14ac:dyDescent="0.4">
      <c r="M1388" t="s">
        <v>875</v>
      </c>
      <c r="N1388" t="s">
        <v>602</v>
      </c>
      <c r="O1388">
        <v>1500</v>
      </c>
    </row>
    <row r="1389" spans="13:15" x14ac:dyDescent="0.4">
      <c r="M1389" t="s">
        <v>875</v>
      </c>
      <c r="N1389" t="s">
        <v>603</v>
      </c>
      <c r="O1389">
        <v>100</v>
      </c>
    </row>
    <row r="1390" spans="13:15" x14ac:dyDescent="0.4">
      <c r="M1390" t="s">
        <v>875</v>
      </c>
      <c r="N1390" t="s">
        <v>604</v>
      </c>
      <c r="O1390">
        <v>2000</v>
      </c>
    </row>
    <row r="1391" spans="13:15" x14ac:dyDescent="0.4">
      <c r="M1391" t="s">
        <v>875</v>
      </c>
      <c r="N1391" t="s">
        <v>605</v>
      </c>
      <c r="O1391">
        <v>800</v>
      </c>
    </row>
    <row r="1392" spans="13:15" x14ac:dyDescent="0.4">
      <c r="M1392" t="s">
        <v>875</v>
      </c>
      <c r="N1392" t="s">
        <v>606</v>
      </c>
      <c r="O1392">
        <v>2400</v>
      </c>
    </row>
    <row r="1393" spans="13:15" x14ac:dyDescent="0.4">
      <c r="M1393" t="s">
        <v>875</v>
      </c>
      <c r="N1393" t="s">
        <v>607</v>
      </c>
      <c r="O1393">
        <v>2000</v>
      </c>
    </row>
    <row r="1394" spans="13:15" x14ac:dyDescent="0.4">
      <c r="M1394" t="s">
        <v>875</v>
      </c>
      <c r="N1394" t="s">
        <v>608</v>
      </c>
      <c r="O1394">
        <v>2400</v>
      </c>
    </row>
    <row r="1395" spans="13:15" x14ac:dyDescent="0.4">
      <c r="M1395" t="s">
        <v>875</v>
      </c>
      <c r="N1395" t="s">
        <v>609</v>
      </c>
      <c r="O1395">
        <v>500</v>
      </c>
    </row>
    <row r="1396" spans="13:15" x14ac:dyDescent="0.4">
      <c r="M1396" t="s">
        <v>875</v>
      </c>
      <c r="N1396" t="s">
        <v>610</v>
      </c>
      <c r="O1396">
        <v>500</v>
      </c>
    </row>
    <row r="1397" spans="13:15" x14ac:dyDescent="0.4">
      <c r="M1397" t="s">
        <v>875</v>
      </c>
      <c r="N1397" t="s">
        <v>611</v>
      </c>
      <c r="O1397">
        <v>1800</v>
      </c>
    </row>
    <row r="1398" spans="13:15" x14ac:dyDescent="0.4">
      <c r="M1398" t="s">
        <v>875</v>
      </c>
      <c r="N1398" t="s">
        <v>612</v>
      </c>
      <c r="O1398">
        <v>5300</v>
      </c>
    </row>
    <row r="1399" spans="13:15" x14ac:dyDescent="0.4">
      <c r="M1399" t="s">
        <v>875</v>
      </c>
      <c r="N1399" t="s">
        <v>613</v>
      </c>
      <c r="O1399">
        <v>200</v>
      </c>
    </row>
    <row r="1400" spans="13:15" x14ac:dyDescent="0.4">
      <c r="M1400" t="s">
        <v>875</v>
      </c>
      <c r="N1400" t="s">
        <v>614</v>
      </c>
      <c r="O1400">
        <v>300</v>
      </c>
    </row>
    <row r="1401" spans="13:15" x14ac:dyDescent="0.4">
      <c r="M1401" t="s">
        <v>875</v>
      </c>
      <c r="N1401" t="s">
        <v>615</v>
      </c>
      <c r="O1401">
        <v>0</v>
      </c>
    </row>
    <row r="1402" spans="13:15" x14ac:dyDescent="0.4">
      <c r="M1402" t="s">
        <v>875</v>
      </c>
      <c r="N1402" t="s">
        <v>616</v>
      </c>
      <c r="O1402">
        <v>2000</v>
      </c>
    </row>
    <row r="1403" spans="13:15" x14ac:dyDescent="0.4">
      <c r="M1403" t="s">
        <v>875</v>
      </c>
      <c r="N1403" t="s">
        <v>617</v>
      </c>
      <c r="O1403">
        <v>2500</v>
      </c>
    </row>
    <row r="1404" spans="13:15" x14ac:dyDescent="0.4">
      <c r="M1404" t="s">
        <v>875</v>
      </c>
      <c r="N1404" t="s">
        <v>618</v>
      </c>
      <c r="O1404">
        <v>2300</v>
      </c>
    </row>
    <row r="1405" spans="13:15" x14ac:dyDescent="0.4">
      <c r="M1405" t="s">
        <v>875</v>
      </c>
      <c r="N1405" t="s">
        <v>619</v>
      </c>
      <c r="O1405">
        <v>1100</v>
      </c>
    </row>
    <row r="1406" spans="13:15" x14ac:dyDescent="0.4">
      <c r="M1406" t="s">
        <v>875</v>
      </c>
      <c r="N1406" t="s">
        <v>620</v>
      </c>
      <c r="O1406">
        <v>0</v>
      </c>
    </row>
    <row r="1407" spans="13:15" x14ac:dyDescent="0.4">
      <c r="M1407" t="s">
        <v>875</v>
      </c>
      <c r="N1407" t="s">
        <v>621</v>
      </c>
      <c r="O1407">
        <v>500</v>
      </c>
    </row>
    <row r="1408" spans="13:15" x14ac:dyDescent="0.4">
      <c r="M1408" t="s">
        <v>875</v>
      </c>
      <c r="N1408" t="s">
        <v>622</v>
      </c>
      <c r="O1408">
        <v>400</v>
      </c>
    </row>
    <row r="1409" spans="13:15" x14ac:dyDescent="0.4">
      <c r="M1409" t="s">
        <v>875</v>
      </c>
      <c r="N1409" t="s">
        <v>623</v>
      </c>
      <c r="O1409">
        <v>1100</v>
      </c>
    </row>
    <row r="1410" spans="13:15" x14ac:dyDescent="0.4">
      <c r="M1410" t="s">
        <v>875</v>
      </c>
      <c r="N1410" t="s">
        <v>624</v>
      </c>
      <c r="O1410">
        <v>700</v>
      </c>
    </row>
    <row r="1411" spans="13:15" x14ac:dyDescent="0.4">
      <c r="M1411" t="s">
        <v>875</v>
      </c>
      <c r="N1411" t="s">
        <v>625</v>
      </c>
      <c r="O1411">
        <v>300</v>
      </c>
    </row>
    <row r="1412" spans="13:15" x14ac:dyDescent="0.4">
      <c r="M1412" t="s">
        <v>875</v>
      </c>
      <c r="N1412" t="s">
        <v>626</v>
      </c>
      <c r="O1412">
        <v>0</v>
      </c>
    </row>
    <row r="1413" spans="13:15" x14ac:dyDescent="0.4">
      <c r="M1413" t="s">
        <v>875</v>
      </c>
      <c r="N1413" t="s">
        <v>627</v>
      </c>
      <c r="O1413">
        <v>300</v>
      </c>
    </row>
    <row r="1414" spans="13:15" x14ac:dyDescent="0.4">
      <c r="M1414" t="s">
        <v>875</v>
      </c>
      <c r="N1414" t="s">
        <v>628</v>
      </c>
      <c r="O1414">
        <v>300</v>
      </c>
    </row>
    <row r="1415" spans="13:15" x14ac:dyDescent="0.4">
      <c r="M1415" t="s">
        <v>875</v>
      </c>
      <c r="N1415" t="s">
        <v>629</v>
      </c>
      <c r="O1415">
        <v>500</v>
      </c>
    </row>
    <row r="1416" spans="13:15" x14ac:dyDescent="0.4">
      <c r="M1416" t="s">
        <v>875</v>
      </c>
      <c r="N1416" t="s">
        <v>630</v>
      </c>
      <c r="O1416">
        <v>4400</v>
      </c>
    </row>
    <row r="1417" spans="13:15" x14ac:dyDescent="0.4">
      <c r="M1417" t="s">
        <v>875</v>
      </c>
      <c r="N1417" t="s">
        <v>631</v>
      </c>
      <c r="O1417">
        <v>2700</v>
      </c>
    </row>
    <row r="1418" spans="13:15" x14ac:dyDescent="0.4">
      <c r="M1418" t="s">
        <v>875</v>
      </c>
      <c r="N1418" t="s">
        <v>632</v>
      </c>
      <c r="O1418">
        <v>1400</v>
      </c>
    </row>
    <row r="1419" spans="13:15" x14ac:dyDescent="0.4">
      <c r="M1419" t="s">
        <v>875</v>
      </c>
      <c r="N1419" t="s">
        <v>633</v>
      </c>
      <c r="O1419">
        <v>400</v>
      </c>
    </row>
    <row r="1420" spans="13:15" x14ac:dyDescent="0.4">
      <c r="M1420" t="s">
        <v>875</v>
      </c>
      <c r="N1420" t="s">
        <v>634</v>
      </c>
      <c r="O1420">
        <v>400</v>
      </c>
    </row>
    <row r="1421" spans="13:15" x14ac:dyDescent="0.4">
      <c r="M1421" t="s">
        <v>875</v>
      </c>
      <c r="N1421" t="s">
        <v>635</v>
      </c>
      <c r="O1421">
        <v>400</v>
      </c>
    </row>
    <row r="1422" spans="13:15" x14ac:dyDescent="0.4">
      <c r="M1422" t="s">
        <v>875</v>
      </c>
      <c r="N1422" t="s">
        <v>636</v>
      </c>
      <c r="O1422">
        <v>700</v>
      </c>
    </row>
    <row r="1423" spans="13:15" x14ac:dyDescent="0.4">
      <c r="M1423" t="s">
        <v>875</v>
      </c>
      <c r="N1423" t="s">
        <v>637</v>
      </c>
      <c r="O1423">
        <v>400</v>
      </c>
    </row>
    <row r="1424" spans="13:15" x14ac:dyDescent="0.4">
      <c r="M1424" t="s">
        <v>875</v>
      </c>
      <c r="N1424" t="s">
        <v>638</v>
      </c>
      <c r="O1424">
        <v>1400</v>
      </c>
    </row>
    <row r="1425" spans="13:15" x14ac:dyDescent="0.4">
      <c r="M1425" t="s">
        <v>875</v>
      </c>
      <c r="N1425" t="s">
        <v>639</v>
      </c>
      <c r="O1425">
        <v>400</v>
      </c>
    </row>
    <row r="1426" spans="13:15" x14ac:dyDescent="0.4">
      <c r="M1426" t="s">
        <v>875</v>
      </c>
      <c r="N1426" t="s">
        <v>640</v>
      </c>
      <c r="O1426">
        <v>1200</v>
      </c>
    </row>
    <row r="1427" spans="13:15" x14ac:dyDescent="0.4">
      <c r="M1427" t="s">
        <v>875</v>
      </c>
      <c r="N1427" t="s">
        <v>641</v>
      </c>
      <c r="O1427">
        <v>0</v>
      </c>
    </row>
    <row r="1428" spans="13:15" x14ac:dyDescent="0.4">
      <c r="M1428" t="s">
        <v>875</v>
      </c>
      <c r="N1428" t="s">
        <v>642</v>
      </c>
      <c r="O1428">
        <v>100</v>
      </c>
    </row>
    <row r="1429" spans="13:15" x14ac:dyDescent="0.4">
      <c r="M1429" t="s">
        <v>875</v>
      </c>
      <c r="N1429" t="s">
        <v>643</v>
      </c>
      <c r="O1429">
        <v>4200</v>
      </c>
    </row>
    <row r="1430" spans="13:15" x14ac:dyDescent="0.4">
      <c r="M1430" t="s">
        <v>875</v>
      </c>
      <c r="N1430" t="s">
        <v>644</v>
      </c>
      <c r="O1430">
        <v>1900</v>
      </c>
    </row>
    <row r="1431" spans="13:15" x14ac:dyDescent="0.4">
      <c r="M1431" t="s">
        <v>875</v>
      </c>
      <c r="N1431" t="s">
        <v>645</v>
      </c>
      <c r="O1431">
        <v>2000</v>
      </c>
    </row>
    <row r="1432" spans="13:15" x14ac:dyDescent="0.4">
      <c r="M1432" t="s">
        <v>875</v>
      </c>
      <c r="N1432" t="s">
        <v>646</v>
      </c>
      <c r="O1432">
        <v>1900</v>
      </c>
    </row>
    <row r="1433" spans="13:15" x14ac:dyDescent="0.4">
      <c r="M1433" t="s">
        <v>875</v>
      </c>
      <c r="N1433" t="s">
        <v>647</v>
      </c>
      <c r="O1433">
        <v>600</v>
      </c>
    </row>
    <row r="1434" spans="13:15" x14ac:dyDescent="0.4">
      <c r="M1434" t="s">
        <v>875</v>
      </c>
      <c r="N1434" t="s">
        <v>648</v>
      </c>
      <c r="O1434">
        <v>600</v>
      </c>
    </row>
    <row r="1435" spans="13:15" x14ac:dyDescent="0.4">
      <c r="M1435" t="s">
        <v>875</v>
      </c>
      <c r="N1435" t="s">
        <v>649</v>
      </c>
      <c r="O1435">
        <v>2800</v>
      </c>
    </row>
    <row r="1436" spans="13:15" x14ac:dyDescent="0.4">
      <c r="M1436" t="s">
        <v>875</v>
      </c>
      <c r="N1436" t="s">
        <v>650</v>
      </c>
      <c r="O1436">
        <v>400</v>
      </c>
    </row>
    <row r="1437" spans="13:15" x14ac:dyDescent="0.4">
      <c r="M1437" t="s">
        <v>875</v>
      </c>
      <c r="N1437" t="s">
        <v>651</v>
      </c>
      <c r="O1437">
        <v>800</v>
      </c>
    </row>
    <row r="1438" spans="13:15" x14ac:dyDescent="0.4">
      <c r="M1438" t="s">
        <v>875</v>
      </c>
      <c r="N1438" t="s">
        <v>652</v>
      </c>
      <c r="O1438">
        <v>400</v>
      </c>
    </row>
    <row r="1439" spans="13:15" x14ac:dyDescent="0.4">
      <c r="M1439" t="s">
        <v>875</v>
      </c>
      <c r="N1439" t="s">
        <v>653</v>
      </c>
      <c r="O1439">
        <v>2000</v>
      </c>
    </row>
    <row r="1440" spans="13:15" x14ac:dyDescent="0.4">
      <c r="M1440" t="s">
        <v>875</v>
      </c>
      <c r="N1440" t="s">
        <v>654</v>
      </c>
      <c r="O1440">
        <v>1400</v>
      </c>
    </row>
    <row r="1441" spans="13:15" x14ac:dyDescent="0.4">
      <c r="M1441" t="s">
        <v>875</v>
      </c>
      <c r="N1441" t="s">
        <v>655</v>
      </c>
      <c r="O1441">
        <v>3600</v>
      </c>
    </row>
    <row r="1442" spans="13:15" x14ac:dyDescent="0.4">
      <c r="M1442" t="s">
        <v>875</v>
      </c>
      <c r="N1442" t="s">
        <v>656</v>
      </c>
      <c r="O1442">
        <v>0</v>
      </c>
    </row>
    <row r="1443" spans="13:15" x14ac:dyDescent="0.4">
      <c r="M1443" t="s">
        <v>875</v>
      </c>
      <c r="N1443" t="s">
        <v>657</v>
      </c>
      <c r="O1443">
        <v>1300</v>
      </c>
    </row>
    <row r="1444" spans="13:15" x14ac:dyDescent="0.4">
      <c r="M1444" t="s">
        <v>875</v>
      </c>
      <c r="N1444" t="s">
        <v>658</v>
      </c>
      <c r="O1444">
        <v>600</v>
      </c>
    </row>
    <row r="1445" spans="13:15" x14ac:dyDescent="0.4">
      <c r="M1445" t="s">
        <v>875</v>
      </c>
      <c r="N1445" t="s">
        <v>659</v>
      </c>
      <c r="O1445">
        <v>1900</v>
      </c>
    </row>
    <row r="1446" spans="13:15" x14ac:dyDescent="0.4">
      <c r="M1446" t="s">
        <v>875</v>
      </c>
      <c r="N1446" t="s">
        <v>660</v>
      </c>
      <c r="O1446">
        <v>100</v>
      </c>
    </row>
    <row r="1447" spans="13:15" x14ac:dyDescent="0.4">
      <c r="M1447" t="s">
        <v>875</v>
      </c>
      <c r="N1447" t="s">
        <v>661</v>
      </c>
      <c r="O1447">
        <v>3100</v>
      </c>
    </row>
    <row r="1448" spans="13:15" x14ac:dyDescent="0.4">
      <c r="M1448" t="s">
        <v>875</v>
      </c>
      <c r="N1448" t="s">
        <v>662</v>
      </c>
      <c r="O1448">
        <v>100</v>
      </c>
    </row>
    <row r="1449" spans="13:15" x14ac:dyDescent="0.4">
      <c r="M1449" t="s">
        <v>875</v>
      </c>
      <c r="N1449" t="s">
        <v>663</v>
      </c>
      <c r="O1449">
        <v>1100</v>
      </c>
    </row>
    <row r="1450" spans="13:15" x14ac:dyDescent="0.4">
      <c r="M1450" t="s">
        <v>875</v>
      </c>
      <c r="N1450" t="s">
        <v>664</v>
      </c>
      <c r="O1450">
        <v>200</v>
      </c>
    </row>
    <row r="1451" spans="13:15" x14ac:dyDescent="0.4">
      <c r="M1451" t="s">
        <v>875</v>
      </c>
      <c r="N1451" t="s">
        <v>665</v>
      </c>
      <c r="O1451">
        <v>8200</v>
      </c>
    </row>
    <row r="1452" spans="13:15" x14ac:dyDescent="0.4">
      <c r="M1452" t="s">
        <v>875</v>
      </c>
      <c r="N1452" t="s">
        <v>666</v>
      </c>
      <c r="O1452">
        <v>3400</v>
      </c>
    </row>
    <row r="1453" spans="13:15" x14ac:dyDescent="0.4">
      <c r="M1453" t="s">
        <v>875</v>
      </c>
      <c r="N1453" t="s">
        <v>667</v>
      </c>
      <c r="O1453">
        <v>900</v>
      </c>
    </row>
    <row r="1454" spans="13:15" x14ac:dyDescent="0.4">
      <c r="M1454" t="s">
        <v>875</v>
      </c>
      <c r="N1454" t="s">
        <v>668</v>
      </c>
      <c r="O1454">
        <v>2500</v>
      </c>
    </row>
    <row r="1455" spans="13:15" x14ac:dyDescent="0.4">
      <c r="M1455" t="s">
        <v>875</v>
      </c>
      <c r="N1455" t="s">
        <v>669</v>
      </c>
      <c r="O1455">
        <v>300</v>
      </c>
    </row>
    <row r="1456" spans="13:15" x14ac:dyDescent="0.4">
      <c r="M1456" t="s">
        <v>875</v>
      </c>
      <c r="N1456" t="s">
        <v>670</v>
      </c>
      <c r="O1456">
        <v>1000</v>
      </c>
    </row>
    <row r="1457" spans="13:15" x14ac:dyDescent="0.4">
      <c r="M1457" t="s">
        <v>875</v>
      </c>
      <c r="N1457" t="s">
        <v>671</v>
      </c>
      <c r="O1457">
        <v>10500</v>
      </c>
    </row>
    <row r="1458" spans="13:15" x14ac:dyDescent="0.4">
      <c r="M1458" t="s">
        <v>875</v>
      </c>
      <c r="N1458" t="s">
        <v>672</v>
      </c>
      <c r="O1458">
        <v>300</v>
      </c>
    </row>
    <row r="1459" spans="13:15" x14ac:dyDescent="0.4">
      <c r="M1459" t="s">
        <v>875</v>
      </c>
      <c r="N1459" t="s">
        <v>673</v>
      </c>
      <c r="O1459">
        <v>400</v>
      </c>
    </row>
    <row r="1460" spans="13:15" x14ac:dyDescent="0.4">
      <c r="M1460" t="s">
        <v>875</v>
      </c>
      <c r="N1460" t="s">
        <v>674</v>
      </c>
      <c r="O1460">
        <v>500</v>
      </c>
    </row>
    <row r="1461" spans="13:15" x14ac:dyDescent="0.4">
      <c r="M1461" t="s">
        <v>875</v>
      </c>
      <c r="N1461" t="s">
        <v>675</v>
      </c>
      <c r="O1461">
        <v>900</v>
      </c>
    </row>
    <row r="1462" spans="13:15" x14ac:dyDescent="0.4">
      <c r="M1462" t="s">
        <v>875</v>
      </c>
      <c r="N1462" t="s">
        <v>676</v>
      </c>
      <c r="O1462">
        <v>600</v>
      </c>
    </row>
    <row r="1463" spans="13:15" x14ac:dyDescent="0.4">
      <c r="M1463" t="s">
        <v>875</v>
      </c>
      <c r="N1463" t="s">
        <v>677</v>
      </c>
      <c r="O1463">
        <v>1300</v>
      </c>
    </row>
    <row r="1464" spans="13:15" x14ac:dyDescent="0.4">
      <c r="M1464" t="s">
        <v>875</v>
      </c>
      <c r="N1464" t="s">
        <v>678</v>
      </c>
      <c r="O1464">
        <v>0</v>
      </c>
    </row>
    <row r="1465" spans="13:15" x14ac:dyDescent="0.4">
      <c r="M1465" t="s">
        <v>875</v>
      </c>
      <c r="N1465" t="s">
        <v>679</v>
      </c>
      <c r="O1465">
        <v>1400</v>
      </c>
    </row>
    <row r="1466" spans="13:15" x14ac:dyDescent="0.4">
      <c r="M1466" t="s">
        <v>875</v>
      </c>
      <c r="N1466" t="s">
        <v>680</v>
      </c>
      <c r="O1466">
        <v>16600</v>
      </c>
    </row>
    <row r="1467" spans="13:15" x14ac:dyDescent="0.4">
      <c r="M1467" t="s">
        <v>875</v>
      </c>
      <c r="N1467" t="s">
        <v>681</v>
      </c>
      <c r="O1467">
        <v>6400</v>
      </c>
    </row>
    <row r="1468" spans="13:15" x14ac:dyDescent="0.4">
      <c r="M1468" t="s">
        <v>875</v>
      </c>
      <c r="N1468" t="s">
        <v>682</v>
      </c>
      <c r="O1468">
        <v>3300</v>
      </c>
    </row>
    <row r="1469" spans="13:15" x14ac:dyDescent="0.4">
      <c r="M1469" t="s">
        <v>875</v>
      </c>
      <c r="N1469" t="s">
        <v>683</v>
      </c>
      <c r="O1469">
        <v>1000</v>
      </c>
    </row>
    <row r="1470" spans="13:15" x14ac:dyDescent="0.4">
      <c r="M1470" t="s">
        <v>875</v>
      </c>
      <c r="N1470" t="s">
        <v>684</v>
      </c>
      <c r="O1470">
        <v>3700</v>
      </c>
    </row>
    <row r="1471" spans="13:15" x14ac:dyDescent="0.4">
      <c r="M1471" t="s">
        <v>875</v>
      </c>
      <c r="N1471" t="s">
        <v>685</v>
      </c>
      <c r="O1471">
        <v>1500</v>
      </c>
    </row>
    <row r="1472" spans="13:15" x14ac:dyDescent="0.4">
      <c r="M1472" t="s">
        <v>875</v>
      </c>
      <c r="N1472" t="s">
        <v>686</v>
      </c>
      <c r="O1472">
        <v>900</v>
      </c>
    </row>
    <row r="1473" spans="13:15" x14ac:dyDescent="0.4">
      <c r="M1473" t="s">
        <v>875</v>
      </c>
      <c r="N1473" t="s">
        <v>687</v>
      </c>
      <c r="O1473">
        <v>3400</v>
      </c>
    </row>
    <row r="1474" spans="13:15" x14ac:dyDescent="0.4">
      <c r="M1474" t="s">
        <v>875</v>
      </c>
      <c r="N1474" t="s">
        <v>688</v>
      </c>
      <c r="O1474">
        <v>800</v>
      </c>
    </row>
    <row r="1475" spans="13:15" x14ac:dyDescent="0.4">
      <c r="M1475" t="s">
        <v>875</v>
      </c>
      <c r="N1475" t="s">
        <v>689</v>
      </c>
      <c r="O1475">
        <v>1600</v>
      </c>
    </row>
    <row r="1476" spans="13:15" x14ac:dyDescent="0.4">
      <c r="M1476" t="s">
        <v>875</v>
      </c>
      <c r="N1476" t="s">
        <v>690</v>
      </c>
      <c r="O1476">
        <v>300</v>
      </c>
    </row>
    <row r="1477" spans="13:15" x14ac:dyDescent="0.4">
      <c r="M1477" t="s">
        <v>875</v>
      </c>
      <c r="N1477" t="s">
        <v>691</v>
      </c>
      <c r="O1477">
        <v>2600</v>
      </c>
    </row>
    <row r="1478" spans="13:15" x14ac:dyDescent="0.4">
      <c r="M1478" t="s">
        <v>875</v>
      </c>
      <c r="N1478" t="s">
        <v>692</v>
      </c>
      <c r="O1478">
        <v>3800</v>
      </c>
    </row>
    <row r="1479" spans="13:15" x14ac:dyDescent="0.4">
      <c r="M1479" t="s">
        <v>875</v>
      </c>
      <c r="N1479" t="s">
        <v>693</v>
      </c>
      <c r="O1479">
        <v>400</v>
      </c>
    </row>
    <row r="1480" spans="13:15" x14ac:dyDescent="0.4">
      <c r="M1480" t="s">
        <v>875</v>
      </c>
      <c r="N1480" t="s">
        <v>694</v>
      </c>
      <c r="O1480">
        <v>700</v>
      </c>
    </row>
    <row r="1481" spans="13:15" x14ac:dyDescent="0.4">
      <c r="M1481" t="s">
        <v>875</v>
      </c>
      <c r="N1481" t="s">
        <v>695</v>
      </c>
      <c r="O1481">
        <v>1300</v>
      </c>
    </row>
    <row r="1482" spans="13:15" x14ac:dyDescent="0.4">
      <c r="M1482" t="s">
        <v>875</v>
      </c>
      <c r="N1482" t="s">
        <v>696</v>
      </c>
      <c r="O1482">
        <v>16600</v>
      </c>
    </row>
    <row r="1483" spans="13:15" x14ac:dyDescent="0.4">
      <c r="M1483" t="s">
        <v>875</v>
      </c>
      <c r="N1483" t="s">
        <v>697</v>
      </c>
      <c r="O1483">
        <v>2100</v>
      </c>
    </row>
    <row r="1484" spans="13:15" x14ac:dyDescent="0.4">
      <c r="M1484" t="s">
        <v>875</v>
      </c>
      <c r="N1484" t="s">
        <v>698</v>
      </c>
      <c r="O1484">
        <v>8500</v>
      </c>
    </row>
    <row r="1485" spans="13:15" x14ac:dyDescent="0.4">
      <c r="M1485" t="s">
        <v>875</v>
      </c>
      <c r="N1485" t="s">
        <v>699</v>
      </c>
      <c r="O1485">
        <v>3900</v>
      </c>
    </row>
    <row r="1486" spans="13:15" x14ac:dyDescent="0.4">
      <c r="M1486" t="s">
        <v>875</v>
      </c>
      <c r="N1486" t="s">
        <v>700</v>
      </c>
      <c r="O1486">
        <v>2600</v>
      </c>
    </row>
    <row r="1487" spans="13:15" x14ac:dyDescent="0.4">
      <c r="M1487" t="s">
        <v>875</v>
      </c>
      <c r="N1487" t="s">
        <v>701</v>
      </c>
      <c r="O1487">
        <v>2500</v>
      </c>
    </row>
    <row r="1488" spans="13:15" x14ac:dyDescent="0.4">
      <c r="M1488" t="s">
        <v>875</v>
      </c>
      <c r="N1488" t="s">
        <v>702</v>
      </c>
      <c r="O1488">
        <v>6400</v>
      </c>
    </row>
    <row r="1489" spans="13:15" x14ac:dyDescent="0.4">
      <c r="M1489" t="s">
        <v>875</v>
      </c>
      <c r="N1489" t="s">
        <v>703</v>
      </c>
      <c r="O1489">
        <v>600</v>
      </c>
    </row>
    <row r="1490" spans="13:15" x14ac:dyDescent="0.4">
      <c r="M1490" t="s">
        <v>875</v>
      </c>
      <c r="N1490" t="s">
        <v>704</v>
      </c>
      <c r="O1490">
        <v>1000</v>
      </c>
    </row>
    <row r="1491" spans="13:15" x14ac:dyDescent="0.4">
      <c r="M1491" t="s">
        <v>875</v>
      </c>
      <c r="N1491" t="s">
        <v>705</v>
      </c>
      <c r="O1491">
        <v>600</v>
      </c>
    </row>
    <row r="1492" spans="13:15" x14ac:dyDescent="0.4">
      <c r="M1492" t="s">
        <v>875</v>
      </c>
      <c r="N1492" t="s">
        <v>706</v>
      </c>
      <c r="O1492">
        <v>500</v>
      </c>
    </row>
    <row r="1493" spans="13:15" x14ac:dyDescent="0.4">
      <c r="M1493" t="s">
        <v>875</v>
      </c>
      <c r="N1493" t="s">
        <v>707</v>
      </c>
      <c r="O1493">
        <v>2100</v>
      </c>
    </row>
    <row r="1494" spans="13:15" x14ac:dyDescent="0.4">
      <c r="M1494" t="s">
        <v>875</v>
      </c>
      <c r="N1494" t="s">
        <v>708</v>
      </c>
      <c r="O1494">
        <v>900</v>
      </c>
    </row>
    <row r="1495" spans="13:15" x14ac:dyDescent="0.4">
      <c r="M1495" t="s">
        <v>875</v>
      </c>
      <c r="N1495" t="s">
        <v>709</v>
      </c>
      <c r="O1495">
        <v>300</v>
      </c>
    </row>
    <row r="1496" spans="13:15" x14ac:dyDescent="0.4">
      <c r="M1496" t="s">
        <v>875</v>
      </c>
      <c r="N1496" t="s">
        <v>710</v>
      </c>
      <c r="O1496">
        <v>2600</v>
      </c>
    </row>
    <row r="1497" spans="13:15" x14ac:dyDescent="0.4">
      <c r="M1497" t="s">
        <v>875</v>
      </c>
      <c r="N1497" t="s">
        <v>711</v>
      </c>
      <c r="O1497">
        <v>1100</v>
      </c>
    </row>
    <row r="1498" spans="13:15" x14ac:dyDescent="0.4">
      <c r="M1498" t="s">
        <v>875</v>
      </c>
      <c r="N1498" t="s">
        <v>712</v>
      </c>
      <c r="O1498">
        <v>4400</v>
      </c>
    </row>
    <row r="1499" spans="13:15" x14ac:dyDescent="0.4">
      <c r="M1499" t="s">
        <v>875</v>
      </c>
      <c r="N1499" t="s">
        <v>713</v>
      </c>
      <c r="O1499">
        <v>4500</v>
      </c>
    </row>
    <row r="1500" spans="13:15" x14ac:dyDescent="0.4">
      <c r="M1500" t="s">
        <v>875</v>
      </c>
      <c r="N1500" t="s">
        <v>714</v>
      </c>
      <c r="O1500">
        <v>1900</v>
      </c>
    </row>
    <row r="1501" spans="13:15" x14ac:dyDescent="0.4">
      <c r="M1501" t="s">
        <v>875</v>
      </c>
      <c r="N1501" t="s">
        <v>715</v>
      </c>
      <c r="O1501">
        <v>300</v>
      </c>
    </row>
    <row r="1502" spans="13:15" x14ac:dyDescent="0.4">
      <c r="M1502" t="s">
        <v>875</v>
      </c>
      <c r="N1502" t="s">
        <v>716</v>
      </c>
      <c r="O1502">
        <v>1600</v>
      </c>
    </row>
    <row r="1503" spans="13:15" x14ac:dyDescent="0.4">
      <c r="M1503" t="s">
        <v>875</v>
      </c>
      <c r="N1503" t="s">
        <v>717</v>
      </c>
      <c r="O1503">
        <v>1200</v>
      </c>
    </row>
    <row r="1504" spans="13:15" x14ac:dyDescent="0.4">
      <c r="M1504" t="s">
        <v>875</v>
      </c>
      <c r="N1504" t="s">
        <v>718</v>
      </c>
      <c r="O1504">
        <v>1300</v>
      </c>
    </row>
    <row r="1505" spans="11:15" x14ac:dyDescent="0.4">
      <c r="M1505" t="s">
        <v>875</v>
      </c>
      <c r="N1505" t="s">
        <v>719</v>
      </c>
      <c r="O1505">
        <v>1000</v>
      </c>
    </row>
    <row r="1506" spans="11:15" x14ac:dyDescent="0.4">
      <c r="M1506" t="s">
        <v>875</v>
      </c>
      <c r="N1506" t="s">
        <v>720</v>
      </c>
      <c r="O1506">
        <v>1700</v>
      </c>
    </row>
    <row r="1507" spans="11:15" x14ac:dyDescent="0.4">
      <c r="M1507" t="s">
        <v>875</v>
      </c>
      <c r="N1507" t="s">
        <v>721</v>
      </c>
      <c r="O1507">
        <v>0</v>
      </c>
    </row>
    <row r="1508" spans="11:15" x14ac:dyDescent="0.4">
      <c r="M1508" t="s">
        <v>875</v>
      </c>
      <c r="N1508" t="s">
        <v>722</v>
      </c>
      <c r="O1508">
        <v>2600</v>
      </c>
    </row>
    <row r="1509" spans="11:15" x14ac:dyDescent="0.4">
      <c r="M1509" t="s">
        <v>875</v>
      </c>
      <c r="N1509" t="s">
        <v>723</v>
      </c>
      <c r="O1509">
        <v>900</v>
      </c>
    </row>
    <row r="1510" spans="11:15" x14ac:dyDescent="0.4">
      <c r="M1510" t="s">
        <v>875</v>
      </c>
      <c r="N1510" t="s">
        <v>724</v>
      </c>
      <c r="O1510">
        <v>1400</v>
      </c>
    </row>
    <row r="1511" spans="11:15" x14ac:dyDescent="0.4">
      <c r="M1511" t="s">
        <v>875</v>
      </c>
      <c r="N1511" t="s">
        <v>725</v>
      </c>
      <c r="O1511">
        <v>500</v>
      </c>
    </row>
    <row r="1512" spans="11:15" x14ac:dyDescent="0.4">
      <c r="M1512" t="s">
        <v>875</v>
      </c>
      <c r="N1512" t="s">
        <v>726</v>
      </c>
      <c r="O1512">
        <v>400</v>
      </c>
    </row>
    <row r="1513" spans="11:15" x14ac:dyDescent="0.4">
      <c r="K1513" s="1"/>
      <c r="L1513" s="1"/>
      <c r="M1513" s="1" t="s">
        <v>875</v>
      </c>
      <c r="N1513" s="1" t="s">
        <v>425</v>
      </c>
      <c r="O1513" s="1">
        <v>300</v>
      </c>
    </row>
    <row r="1514" spans="11:15" x14ac:dyDescent="0.4">
      <c r="K1514" s="1"/>
      <c r="L1514" s="1"/>
      <c r="M1514" s="1" t="s">
        <v>875</v>
      </c>
      <c r="N1514" s="1" t="s">
        <v>426</v>
      </c>
      <c r="O1514" s="1">
        <v>200</v>
      </c>
    </row>
    <row r="1515" spans="11:15" x14ac:dyDescent="0.4">
      <c r="K1515" s="1"/>
      <c r="L1515" s="1"/>
      <c r="M1515" s="1" t="s">
        <v>875</v>
      </c>
      <c r="N1515" s="1" t="s">
        <v>427</v>
      </c>
      <c r="O1515" s="1">
        <v>200</v>
      </c>
    </row>
    <row r="1516" spans="11:15" x14ac:dyDescent="0.4">
      <c r="K1516" s="1"/>
      <c r="L1516" s="1"/>
      <c r="M1516" s="1" t="s">
        <v>875</v>
      </c>
      <c r="N1516" s="1" t="s">
        <v>428</v>
      </c>
      <c r="O1516" s="1">
        <v>1100</v>
      </c>
    </row>
    <row r="1517" spans="11:15" x14ac:dyDescent="0.4">
      <c r="K1517" s="1"/>
      <c r="L1517" s="1"/>
      <c r="M1517" s="1" t="s">
        <v>875</v>
      </c>
      <c r="N1517" s="1" t="s">
        <v>429</v>
      </c>
      <c r="O1517" s="1">
        <v>2700</v>
      </c>
    </row>
    <row r="1518" spans="11:15" x14ac:dyDescent="0.4">
      <c r="K1518" s="1"/>
      <c r="L1518" s="1"/>
      <c r="M1518" s="1" t="s">
        <v>875</v>
      </c>
      <c r="N1518" s="1" t="s">
        <v>430</v>
      </c>
      <c r="O1518" s="1">
        <v>2400</v>
      </c>
    </row>
    <row r="1519" spans="11:15" x14ac:dyDescent="0.4">
      <c r="K1519" s="1"/>
      <c r="L1519" s="1"/>
      <c r="M1519" s="1" t="s">
        <v>875</v>
      </c>
      <c r="N1519" s="1" t="s">
        <v>431</v>
      </c>
      <c r="O1519" s="1">
        <v>900</v>
      </c>
    </row>
    <row r="1520" spans="11:15" x14ac:dyDescent="0.4">
      <c r="K1520" s="1"/>
      <c r="L1520" s="1"/>
      <c r="M1520" s="1" t="s">
        <v>875</v>
      </c>
      <c r="N1520" s="1" t="s">
        <v>432</v>
      </c>
      <c r="O1520" s="1">
        <v>1300</v>
      </c>
    </row>
    <row r="1521" spans="11:15" x14ac:dyDescent="0.4">
      <c r="K1521" s="1"/>
      <c r="L1521" s="1"/>
      <c r="M1521" s="1" t="s">
        <v>875</v>
      </c>
      <c r="N1521" s="1" t="s">
        <v>433</v>
      </c>
      <c r="O1521" s="1">
        <v>0</v>
      </c>
    </row>
    <row r="1522" spans="11:15" x14ac:dyDescent="0.4">
      <c r="K1522" s="1"/>
      <c r="L1522" s="1"/>
      <c r="M1522" s="1" t="s">
        <v>875</v>
      </c>
      <c r="N1522" s="1" t="s">
        <v>434</v>
      </c>
      <c r="O1522" s="1">
        <v>2000</v>
      </c>
    </row>
    <row r="1523" spans="11:15" x14ac:dyDescent="0.4">
      <c r="K1523" s="1"/>
      <c r="L1523" s="1"/>
      <c r="M1523" s="1" t="s">
        <v>875</v>
      </c>
      <c r="N1523" s="1" t="s">
        <v>435</v>
      </c>
      <c r="O1523" s="1">
        <v>300</v>
      </c>
    </row>
    <row r="1524" spans="11:15" x14ac:dyDescent="0.4">
      <c r="K1524" s="1"/>
      <c r="L1524" s="1"/>
      <c r="M1524" s="1" t="s">
        <v>875</v>
      </c>
      <c r="N1524" s="1" t="s">
        <v>436</v>
      </c>
      <c r="O1524" s="1">
        <v>500</v>
      </c>
    </row>
    <row r="1525" spans="11:15" x14ac:dyDescent="0.4">
      <c r="K1525" s="1"/>
      <c r="L1525" s="1"/>
      <c r="M1525" s="1" t="s">
        <v>875</v>
      </c>
      <c r="N1525" s="1" t="s">
        <v>437</v>
      </c>
      <c r="O1525" s="1">
        <v>1400</v>
      </c>
    </row>
    <row r="1526" spans="11:15" x14ac:dyDescent="0.4">
      <c r="K1526" s="1"/>
      <c r="L1526" s="1"/>
      <c r="M1526" s="1" t="s">
        <v>875</v>
      </c>
      <c r="N1526" s="1" t="s">
        <v>438</v>
      </c>
      <c r="O1526" s="1">
        <v>1600</v>
      </c>
    </row>
    <row r="1527" spans="11:15" x14ac:dyDescent="0.4">
      <c r="K1527" s="1"/>
      <c r="L1527" s="1"/>
      <c r="M1527" s="1" t="s">
        <v>875</v>
      </c>
      <c r="N1527" s="1" t="s">
        <v>439</v>
      </c>
      <c r="O1527" s="1">
        <v>1300</v>
      </c>
    </row>
    <row r="1528" spans="11:15" x14ac:dyDescent="0.4">
      <c r="K1528" s="1"/>
      <c r="L1528" s="1"/>
      <c r="M1528" s="1" t="s">
        <v>875</v>
      </c>
      <c r="N1528" s="1" t="s">
        <v>440</v>
      </c>
      <c r="O1528" s="1">
        <v>0</v>
      </c>
    </row>
    <row r="1529" spans="11:15" x14ac:dyDescent="0.4">
      <c r="K1529" s="1"/>
      <c r="L1529" s="1"/>
      <c r="M1529" s="1" t="s">
        <v>875</v>
      </c>
      <c r="N1529" s="1" t="s">
        <v>441</v>
      </c>
      <c r="O1529" s="1">
        <v>400</v>
      </c>
    </row>
    <row r="1530" spans="11:15" x14ac:dyDescent="0.4">
      <c r="K1530" s="1"/>
      <c r="L1530" s="1"/>
      <c r="M1530" s="1" t="s">
        <v>875</v>
      </c>
      <c r="N1530" s="1" t="s">
        <v>442</v>
      </c>
      <c r="O1530" s="1">
        <v>700</v>
      </c>
    </row>
    <row r="1531" spans="11:15" x14ac:dyDescent="0.4">
      <c r="K1531" s="1"/>
      <c r="L1531" s="1"/>
      <c r="M1531" s="1" t="s">
        <v>875</v>
      </c>
      <c r="N1531" s="1" t="s">
        <v>443</v>
      </c>
      <c r="O1531" s="1">
        <v>3200</v>
      </c>
    </row>
    <row r="1532" spans="11:15" x14ac:dyDescent="0.4">
      <c r="K1532" s="1"/>
      <c r="L1532" s="1"/>
      <c r="M1532" s="1" t="s">
        <v>875</v>
      </c>
      <c r="N1532" s="1" t="s">
        <v>444</v>
      </c>
      <c r="O1532" s="1">
        <v>2000</v>
      </c>
    </row>
    <row r="1533" spans="11:15" x14ac:dyDescent="0.4">
      <c r="K1533" s="1"/>
      <c r="L1533" s="1"/>
      <c r="M1533" s="1" t="s">
        <v>875</v>
      </c>
      <c r="N1533" s="1" t="s">
        <v>445</v>
      </c>
      <c r="O1533" s="1">
        <v>600</v>
      </c>
    </row>
    <row r="1534" spans="11:15" x14ac:dyDescent="0.4">
      <c r="K1534" s="1"/>
      <c r="L1534" s="1"/>
      <c r="M1534" s="1" t="s">
        <v>875</v>
      </c>
      <c r="N1534" s="1" t="s">
        <v>446</v>
      </c>
      <c r="O1534" s="1">
        <v>2500</v>
      </c>
    </row>
    <row r="1535" spans="11:15" x14ac:dyDescent="0.4">
      <c r="K1535" s="1"/>
      <c r="L1535" s="1"/>
      <c r="M1535" s="1" t="s">
        <v>875</v>
      </c>
      <c r="N1535" s="1" t="s">
        <v>447</v>
      </c>
      <c r="O1535" s="1">
        <v>0</v>
      </c>
    </row>
    <row r="1536" spans="11:15" x14ac:dyDescent="0.4">
      <c r="K1536" s="1"/>
      <c r="L1536" s="1"/>
      <c r="M1536" s="1" t="s">
        <v>875</v>
      </c>
      <c r="N1536" s="1" t="s">
        <v>448</v>
      </c>
      <c r="O1536" s="1">
        <v>100</v>
      </c>
    </row>
    <row r="1537" spans="11:15" x14ac:dyDescent="0.4">
      <c r="K1537" s="1"/>
      <c r="L1537" s="1"/>
      <c r="M1537" s="1" t="s">
        <v>875</v>
      </c>
      <c r="N1537" s="1" t="s">
        <v>449</v>
      </c>
      <c r="O1537" s="1">
        <v>1600</v>
      </c>
    </row>
    <row r="1538" spans="11:15" x14ac:dyDescent="0.4">
      <c r="K1538" s="1"/>
      <c r="L1538" s="1"/>
      <c r="M1538" s="1" t="s">
        <v>875</v>
      </c>
      <c r="N1538" s="1" t="s">
        <v>450</v>
      </c>
      <c r="O1538" s="1">
        <v>200</v>
      </c>
    </row>
    <row r="1539" spans="11:15" x14ac:dyDescent="0.4">
      <c r="K1539" s="1"/>
      <c r="L1539" s="1"/>
      <c r="M1539" s="1" t="s">
        <v>875</v>
      </c>
      <c r="N1539" s="1" t="s">
        <v>451</v>
      </c>
      <c r="O1539" s="1">
        <v>4600</v>
      </c>
    </row>
    <row r="1540" spans="11:15" x14ac:dyDescent="0.4">
      <c r="K1540" s="1"/>
      <c r="L1540" s="1"/>
      <c r="M1540" s="1" t="s">
        <v>875</v>
      </c>
      <c r="N1540" s="1" t="s">
        <v>452</v>
      </c>
      <c r="O1540" s="1">
        <v>400</v>
      </c>
    </row>
    <row r="1541" spans="11:15" x14ac:dyDescent="0.4">
      <c r="K1541" s="1"/>
      <c r="L1541" s="1"/>
      <c r="M1541" s="1" t="s">
        <v>875</v>
      </c>
      <c r="N1541" s="1" t="s">
        <v>453</v>
      </c>
      <c r="O1541" s="1">
        <v>0</v>
      </c>
    </row>
    <row r="1542" spans="11:15" x14ac:dyDescent="0.4">
      <c r="K1542" s="1"/>
      <c r="L1542" s="1"/>
      <c r="M1542" s="1" t="s">
        <v>875</v>
      </c>
      <c r="N1542" s="1" t="s">
        <v>454</v>
      </c>
      <c r="O1542" s="1">
        <v>0</v>
      </c>
    </row>
    <row r="1543" spans="11:15" x14ac:dyDescent="0.4">
      <c r="K1543" s="1"/>
      <c r="L1543" s="1"/>
      <c r="M1543" s="1" t="s">
        <v>875</v>
      </c>
      <c r="N1543" s="1" t="s">
        <v>455</v>
      </c>
      <c r="O1543" s="1">
        <v>800</v>
      </c>
    </row>
    <row r="1544" spans="11:15" x14ac:dyDescent="0.4">
      <c r="K1544" s="1"/>
      <c r="L1544" s="1"/>
      <c r="M1544" s="1" t="s">
        <v>875</v>
      </c>
      <c r="N1544" s="1" t="s">
        <v>456</v>
      </c>
      <c r="O1544" s="1">
        <v>1000</v>
      </c>
    </row>
    <row r="1545" spans="11:15" x14ac:dyDescent="0.4">
      <c r="K1545" s="1"/>
      <c r="L1545" s="1"/>
      <c r="M1545" s="1" t="s">
        <v>875</v>
      </c>
      <c r="N1545" s="1" t="s">
        <v>457</v>
      </c>
      <c r="O1545" s="1">
        <v>1000</v>
      </c>
    </row>
    <row r="1546" spans="11:15" x14ac:dyDescent="0.4">
      <c r="K1546" s="1"/>
      <c r="L1546" s="1"/>
      <c r="M1546" s="1" t="s">
        <v>875</v>
      </c>
      <c r="N1546" s="1" t="s">
        <v>458</v>
      </c>
      <c r="O1546" s="1">
        <v>200</v>
      </c>
    </row>
    <row r="1547" spans="11:15" x14ac:dyDescent="0.4">
      <c r="K1547" s="1"/>
      <c r="L1547" s="1"/>
      <c r="M1547" s="1" t="s">
        <v>875</v>
      </c>
      <c r="N1547" s="1" t="s">
        <v>459</v>
      </c>
      <c r="O1547" s="1">
        <v>500</v>
      </c>
    </row>
    <row r="1548" spans="11:15" x14ac:dyDescent="0.4">
      <c r="M1548" t="s">
        <v>875</v>
      </c>
      <c r="N1548" t="s">
        <v>460</v>
      </c>
      <c r="O1548">
        <v>800</v>
      </c>
    </row>
    <row r="1549" spans="11:15" x14ac:dyDescent="0.4">
      <c r="M1549" t="s">
        <v>875</v>
      </c>
      <c r="N1549" t="s">
        <v>461</v>
      </c>
      <c r="O1549">
        <v>500</v>
      </c>
    </row>
    <row r="1550" spans="11:15" x14ac:dyDescent="0.4">
      <c r="K1550" s="1"/>
      <c r="L1550" s="1"/>
      <c r="M1550" s="1" t="s">
        <v>875</v>
      </c>
      <c r="N1550" s="1" t="s">
        <v>462</v>
      </c>
      <c r="O1550" s="1">
        <v>100</v>
      </c>
    </row>
    <row r="1551" spans="11:15" x14ac:dyDescent="0.4">
      <c r="K1551" s="1"/>
      <c r="L1551" s="1"/>
      <c r="M1551" s="1" t="s">
        <v>875</v>
      </c>
      <c r="N1551" s="1" t="s">
        <v>463</v>
      </c>
      <c r="O1551" s="1">
        <v>500</v>
      </c>
    </row>
    <row r="1552" spans="11:15" x14ac:dyDescent="0.4">
      <c r="K1552" s="1"/>
      <c r="L1552" s="1"/>
      <c r="M1552" s="1" t="s">
        <v>875</v>
      </c>
      <c r="N1552" s="1" t="s">
        <v>464</v>
      </c>
      <c r="O1552" s="1">
        <v>4100</v>
      </c>
    </row>
    <row r="1553" spans="11:15" x14ac:dyDescent="0.4">
      <c r="K1553" s="1"/>
      <c r="L1553" s="1"/>
      <c r="M1553" s="1" t="s">
        <v>875</v>
      </c>
      <c r="N1553" s="1" t="s">
        <v>465</v>
      </c>
      <c r="O1553" s="1">
        <v>400</v>
      </c>
    </row>
    <row r="1554" spans="11:15" x14ac:dyDescent="0.4">
      <c r="K1554" s="1"/>
      <c r="L1554" s="1"/>
      <c r="M1554" s="1" t="s">
        <v>875</v>
      </c>
      <c r="N1554" s="1" t="s">
        <v>466</v>
      </c>
      <c r="O1554" s="1">
        <v>100</v>
      </c>
    </row>
    <row r="1555" spans="11:15" x14ac:dyDescent="0.4">
      <c r="K1555" s="1"/>
      <c r="L1555" s="1"/>
      <c r="M1555" s="1" t="s">
        <v>875</v>
      </c>
      <c r="N1555" s="1" t="s">
        <v>467</v>
      </c>
      <c r="O1555" s="1">
        <v>1600</v>
      </c>
    </row>
    <row r="1556" spans="11:15" x14ac:dyDescent="0.4">
      <c r="K1556" s="1"/>
      <c r="L1556" s="1"/>
      <c r="M1556" s="1" t="s">
        <v>875</v>
      </c>
      <c r="N1556" s="1" t="s">
        <v>468</v>
      </c>
      <c r="O1556" s="1">
        <v>400</v>
      </c>
    </row>
    <row r="1557" spans="11:15" x14ac:dyDescent="0.4">
      <c r="K1557" s="1"/>
      <c r="L1557" s="1"/>
      <c r="M1557" s="1" t="s">
        <v>875</v>
      </c>
      <c r="N1557" s="1" t="s">
        <v>469</v>
      </c>
      <c r="O1557" s="1">
        <v>3100</v>
      </c>
    </row>
    <row r="1558" spans="11:15" x14ac:dyDescent="0.4">
      <c r="K1558" s="1"/>
      <c r="L1558" s="1"/>
      <c r="M1558" s="1" t="s">
        <v>875</v>
      </c>
      <c r="N1558" s="1" t="s">
        <v>470</v>
      </c>
      <c r="O1558" s="1">
        <v>2000</v>
      </c>
    </row>
    <row r="1559" spans="11:15" x14ac:dyDescent="0.4">
      <c r="M1559" t="s">
        <v>875</v>
      </c>
      <c r="N1559" t="s">
        <v>471</v>
      </c>
      <c r="O1559">
        <v>2700</v>
      </c>
    </row>
    <row r="1560" spans="11:15" x14ac:dyDescent="0.4">
      <c r="M1560" t="s">
        <v>875</v>
      </c>
      <c r="N1560" t="s">
        <v>472</v>
      </c>
      <c r="O1560">
        <v>1000</v>
      </c>
    </row>
    <row r="1561" spans="11:15" x14ac:dyDescent="0.4">
      <c r="M1561" t="s">
        <v>875</v>
      </c>
      <c r="N1561" t="s">
        <v>473</v>
      </c>
      <c r="O1561">
        <v>2500</v>
      </c>
    </row>
    <row r="1562" spans="11:15" x14ac:dyDescent="0.4">
      <c r="M1562" t="s">
        <v>875</v>
      </c>
      <c r="N1562" t="s">
        <v>474</v>
      </c>
      <c r="O1562">
        <v>3300</v>
      </c>
    </row>
    <row r="1563" spans="11:15" x14ac:dyDescent="0.4">
      <c r="M1563" t="s">
        <v>875</v>
      </c>
      <c r="N1563" t="s">
        <v>475</v>
      </c>
      <c r="O1563">
        <v>2300</v>
      </c>
    </row>
    <row r="1564" spans="11:15" x14ac:dyDescent="0.4">
      <c r="M1564" t="s">
        <v>875</v>
      </c>
      <c r="N1564" t="s">
        <v>476</v>
      </c>
      <c r="O1564">
        <v>1200</v>
      </c>
    </row>
    <row r="1565" spans="11:15" x14ac:dyDescent="0.4">
      <c r="M1565" t="s">
        <v>875</v>
      </c>
      <c r="N1565" t="s">
        <v>477</v>
      </c>
      <c r="O1565">
        <v>3000</v>
      </c>
    </row>
    <row r="1566" spans="11:15" x14ac:dyDescent="0.4">
      <c r="M1566" t="s">
        <v>875</v>
      </c>
      <c r="N1566" t="s">
        <v>478</v>
      </c>
      <c r="O1566">
        <v>1800</v>
      </c>
    </row>
    <row r="1567" spans="11:15" x14ac:dyDescent="0.4">
      <c r="M1567" t="s">
        <v>875</v>
      </c>
      <c r="N1567" t="s">
        <v>479</v>
      </c>
      <c r="O1567">
        <v>1300</v>
      </c>
    </row>
    <row r="1568" spans="11:15" x14ac:dyDescent="0.4">
      <c r="M1568" t="s">
        <v>875</v>
      </c>
      <c r="N1568" t="s">
        <v>480</v>
      </c>
      <c r="O1568">
        <v>500</v>
      </c>
    </row>
    <row r="1569" spans="13:15" x14ac:dyDescent="0.4">
      <c r="M1569" t="s">
        <v>875</v>
      </c>
      <c r="N1569" t="s">
        <v>481</v>
      </c>
      <c r="O1569">
        <v>4100</v>
      </c>
    </row>
    <row r="1570" spans="13:15" x14ac:dyDescent="0.4">
      <c r="M1570" t="s">
        <v>875</v>
      </c>
      <c r="N1570" t="s">
        <v>482</v>
      </c>
      <c r="O1570">
        <v>900</v>
      </c>
    </row>
    <row r="1571" spans="13:15" x14ac:dyDescent="0.4">
      <c r="M1571" t="s">
        <v>875</v>
      </c>
      <c r="N1571" t="s">
        <v>483</v>
      </c>
      <c r="O1571">
        <v>1300</v>
      </c>
    </row>
    <row r="1572" spans="13:15" x14ac:dyDescent="0.4">
      <c r="M1572" t="s">
        <v>875</v>
      </c>
      <c r="N1572" t="s">
        <v>484</v>
      </c>
      <c r="O1572">
        <v>1300</v>
      </c>
    </row>
    <row r="1573" spans="13:15" x14ac:dyDescent="0.4">
      <c r="M1573" t="s">
        <v>875</v>
      </c>
      <c r="N1573" t="s">
        <v>485</v>
      </c>
      <c r="O1573">
        <v>500</v>
      </c>
    </row>
    <row r="1574" spans="13:15" x14ac:dyDescent="0.4">
      <c r="M1574" t="s">
        <v>875</v>
      </c>
      <c r="N1574" t="s">
        <v>486</v>
      </c>
      <c r="O1574">
        <v>1000</v>
      </c>
    </row>
    <row r="1575" spans="13:15" x14ac:dyDescent="0.4">
      <c r="M1575" t="s">
        <v>875</v>
      </c>
      <c r="N1575" t="s">
        <v>487</v>
      </c>
      <c r="O1575">
        <v>100</v>
      </c>
    </row>
    <row r="1576" spans="13:15" x14ac:dyDescent="0.4">
      <c r="M1576" t="s">
        <v>875</v>
      </c>
      <c r="N1576" t="s">
        <v>488</v>
      </c>
      <c r="O1576">
        <v>1900</v>
      </c>
    </row>
    <row r="1577" spans="13:15" x14ac:dyDescent="0.4">
      <c r="M1577" t="s">
        <v>875</v>
      </c>
      <c r="N1577" t="s">
        <v>489</v>
      </c>
      <c r="O1577">
        <v>200</v>
      </c>
    </row>
    <row r="1578" spans="13:15" x14ac:dyDescent="0.4">
      <c r="M1578" t="s">
        <v>875</v>
      </c>
      <c r="N1578" t="s">
        <v>490</v>
      </c>
      <c r="O1578">
        <v>0</v>
      </c>
    </row>
    <row r="1579" spans="13:15" x14ac:dyDescent="0.4">
      <c r="M1579" t="s">
        <v>875</v>
      </c>
      <c r="N1579" t="s">
        <v>491</v>
      </c>
      <c r="O1579">
        <v>600</v>
      </c>
    </row>
    <row r="1580" spans="13:15" x14ac:dyDescent="0.4">
      <c r="M1580" t="s">
        <v>875</v>
      </c>
      <c r="N1580" t="s">
        <v>492</v>
      </c>
      <c r="O1580">
        <v>900</v>
      </c>
    </row>
    <row r="1581" spans="13:15" x14ac:dyDescent="0.4">
      <c r="M1581" t="s">
        <v>875</v>
      </c>
      <c r="N1581" t="s">
        <v>493</v>
      </c>
      <c r="O1581">
        <v>1700</v>
      </c>
    </row>
    <row r="1582" spans="13:15" x14ac:dyDescent="0.4">
      <c r="M1582" t="s">
        <v>875</v>
      </c>
      <c r="N1582" t="s">
        <v>494</v>
      </c>
      <c r="O1582">
        <v>800</v>
      </c>
    </row>
    <row r="1583" spans="13:15" x14ac:dyDescent="0.4">
      <c r="M1583" t="s">
        <v>875</v>
      </c>
      <c r="N1583" t="s">
        <v>495</v>
      </c>
      <c r="O1583">
        <v>700</v>
      </c>
    </row>
    <row r="1584" spans="13:15" x14ac:dyDescent="0.4">
      <c r="M1584" t="s">
        <v>875</v>
      </c>
      <c r="N1584" t="s">
        <v>496</v>
      </c>
      <c r="O1584">
        <v>3100</v>
      </c>
    </row>
    <row r="1585" spans="13:15" x14ac:dyDescent="0.4">
      <c r="M1585" t="s">
        <v>875</v>
      </c>
      <c r="N1585" t="s">
        <v>497</v>
      </c>
      <c r="O1585">
        <v>1000</v>
      </c>
    </row>
    <row r="1586" spans="13:15" x14ac:dyDescent="0.4">
      <c r="M1586" t="s">
        <v>875</v>
      </c>
      <c r="N1586" t="s">
        <v>498</v>
      </c>
      <c r="O1586">
        <v>400</v>
      </c>
    </row>
    <row r="1587" spans="13:15" x14ac:dyDescent="0.4">
      <c r="M1587" t="s">
        <v>875</v>
      </c>
      <c r="N1587" t="s">
        <v>499</v>
      </c>
      <c r="O1587">
        <v>4100</v>
      </c>
    </row>
    <row r="1588" spans="13:15" x14ac:dyDescent="0.4">
      <c r="M1588" t="s">
        <v>875</v>
      </c>
      <c r="N1588" t="s">
        <v>500</v>
      </c>
      <c r="O1588">
        <v>100</v>
      </c>
    </row>
    <row r="1589" spans="13:15" x14ac:dyDescent="0.4">
      <c r="M1589" t="s">
        <v>875</v>
      </c>
      <c r="N1589" t="s">
        <v>501</v>
      </c>
      <c r="O1589">
        <v>100</v>
      </c>
    </row>
    <row r="1590" spans="13:15" x14ac:dyDescent="0.4">
      <c r="M1590" t="s">
        <v>875</v>
      </c>
      <c r="N1590" t="s">
        <v>502</v>
      </c>
      <c r="O1590">
        <v>200</v>
      </c>
    </row>
    <row r="1591" spans="13:15" x14ac:dyDescent="0.4">
      <c r="M1591" t="s">
        <v>875</v>
      </c>
      <c r="N1591" t="s">
        <v>503</v>
      </c>
      <c r="O1591">
        <v>100</v>
      </c>
    </row>
    <row r="1592" spans="13:15" x14ac:dyDescent="0.4">
      <c r="M1592" t="s">
        <v>875</v>
      </c>
      <c r="N1592" t="s">
        <v>504</v>
      </c>
      <c r="O1592">
        <v>100</v>
      </c>
    </row>
    <row r="1593" spans="13:15" x14ac:dyDescent="0.4">
      <c r="M1593" t="s">
        <v>875</v>
      </c>
      <c r="N1593" t="s">
        <v>505</v>
      </c>
      <c r="O1593">
        <v>1200</v>
      </c>
    </row>
    <row r="1594" spans="13:15" x14ac:dyDescent="0.4">
      <c r="M1594" t="s">
        <v>875</v>
      </c>
      <c r="N1594" t="s">
        <v>506</v>
      </c>
      <c r="O1594">
        <v>100</v>
      </c>
    </row>
    <row r="1595" spans="13:15" x14ac:dyDescent="0.4">
      <c r="M1595" t="s">
        <v>875</v>
      </c>
      <c r="N1595" t="s">
        <v>507</v>
      </c>
      <c r="O1595">
        <v>400</v>
      </c>
    </row>
    <row r="1596" spans="13:15" x14ac:dyDescent="0.4">
      <c r="M1596" t="s">
        <v>875</v>
      </c>
      <c r="N1596" t="s">
        <v>508</v>
      </c>
      <c r="O1596">
        <v>800</v>
      </c>
    </row>
    <row r="1597" spans="13:15" x14ac:dyDescent="0.4">
      <c r="M1597" t="s">
        <v>875</v>
      </c>
      <c r="N1597" t="s">
        <v>509</v>
      </c>
      <c r="O1597">
        <v>600</v>
      </c>
    </row>
    <row r="1598" spans="13:15" x14ac:dyDescent="0.4">
      <c r="M1598" t="s">
        <v>875</v>
      </c>
      <c r="N1598" t="s">
        <v>510</v>
      </c>
      <c r="O1598">
        <v>3900</v>
      </c>
    </row>
    <row r="1599" spans="13:15" x14ac:dyDescent="0.4">
      <c r="M1599" t="s">
        <v>875</v>
      </c>
      <c r="N1599" t="s">
        <v>511</v>
      </c>
      <c r="O1599">
        <v>0</v>
      </c>
    </row>
    <row r="1600" spans="13:15" x14ac:dyDescent="0.4">
      <c r="M1600" t="s">
        <v>875</v>
      </c>
      <c r="N1600" t="s">
        <v>512</v>
      </c>
      <c r="O1600">
        <v>1000</v>
      </c>
    </row>
    <row r="1601" spans="13:15" x14ac:dyDescent="0.4">
      <c r="M1601" t="s">
        <v>875</v>
      </c>
      <c r="N1601" t="s">
        <v>513</v>
      </c>
      <c r="O1601">
        <v>2300</v>
      </c>
    </row>
    <row r="1602" spans="13:15" x14ac:dyDescent="0.4">
      <c r="M1602" t="s">
        <v>875</v>
      </c>
      <c r="N1602" t="s">
        <v>514</v>
      </c>
      <c r="O1602">
        <v>300</v>
      </c>
    </row>
    <row r="1603" spans="13:15" x14ac:dyDescent="0.4">
      <c r="M1603" t="s">
        <v>875</v>
      </c>
      <c r="N1603" t="s">
        <v>515</v>
      </c>
      <c r="O1603">
        <v>1600</v>
      </c>
    </row>
    <row r="1604" spans="13:15" x14ac:dyDescent="0.4">
      <c r="M1604" t="s">
        <v>875</v>
      </c>
      <c r="N1604" t="s">
        <v>516</v>
      </c>
      <c r="O1604">
        <v>0</v>
      </c>
    </row>
    <row r="1605" spans="13:15" x14ac:dyDescent="0.4">
      <c r="M1605" t="s">
        <v>875</v>
      </c>
      <c r="N1605" t="s">
        <v>517</v>
      </c>
      <c r="O1605">
        <v>1300</v>
      </c>
    </row>
    <row r="1606" spans="13:15" x14ac:dyDescent="0.4">
      <c r="M1606" t="s">
        <v>875</v>
      </c>
      <c r="N1606" t="s">
        <v>518</v>
      </c>
      <c r="O1606">
        <v>2100</v>
      </c>
    </row>
    <row r="1607" spans="13:15" x14ac:dyDescent="0.4">
      <c r="M1607" t="s">
        <v>875</v>
      </c>
      <c r="N1607" t="s">
        <v>519</v>
      </c>
      <c r="O1607">
        <v>1000</v>
      </c>
    </row>
    <row r="1608" spans="13:15" x14ac:dyDescent="0.4">
      <c r="M1608" t="s">
        <v>875</v>
      </c>
      <c r="N1608" t="s">
        <v>520</v>
      </c>
      <c r="O1608">
        <v>4100</v>
      </c>
    </row>
    <row r="1609" spans="13:15" x14ac:dyDescent="0.4">
      <c r="M1609" t="s">
        <v>875</v>
      </c>
      <c r="N1609" t="s">
        <v>521</v>
      </c>
      <c r="O1609">
        <v>200</v>
      </c>
    </row>
    <row r="1610" spans="13:15" x14ac:dyDescent="0.4">
      <c r="M1610" t="s">
        <v>875</v>
      </c>
      <c r="N1610" t="s">
        <v>522</v>
      </c>
      <c r="O1610">
        <v>3900</v>
      </c>
    </row>
    <row r="1611" spans="13:15" x14ac:dyDescent="0.4">
      <c r="M1611" t="s">
        <v>875</v>
      </c>
      <c r="N1611" t="s">
        <v>523</v>
      </c>
      <c r="O1611">
        <v>3100</v>
      </c>
    </row>
    <row r="1612" spans="13:15" x14ac:dyDescent="0.4">
      <c r="M1612" t="s">
        <v>875</v>
      </c>
      <c r="N1612" t="s">
        <v>524</v>
      </c>
      <c r="O1612">
        <v>300</v>
      </c>
    </row>
    <row r="1613" spans="13:15" x14ac:dyDescent="0.4">
      <c r="M1613" t="s">
        <v>875</v>
      </c>
      <c r="N1613" t="s">
        <v>525</v>
      </c>
      <c r="O1613">
        <v>1200</v>
      </c>
    </row>
    <row r="1614" spans="13:15" x14ac:dyDescent="0.4">
      <c r="M1614" t="s">
        <v>875</v>
      </c>
      <c r="N1614" t="s">
        <v>526</v>
      </c>
      <c r="O1614">
        <v>900</v>
      </c>
    </row>
    <row r="1615" spans="13:15" x14ac:dyDescent="0.4">
      <c r="M1615" t="s">
        <v>875</v>
      </c>
      <c r="N1615" t="s">
        <v>527</v>
      </c>
      <c r="O1615">
        <v>300</v>
      </c>
    </row>
    <row r="1616" spans="13:15" x14ac:dyDescent="0.4">
      <c r="M1616" t="s">
        <v>875</v>
      </c>
      <c r="N1616" t="s">
        <v>528</v>
      </c>
      <c r="O1616">
        <v>1700</v>
      </c>
    </row>
    <row r="1617" spans="13:15" x14ac:dyDescent="0.4">
      <c r="M1617" t="s">
        <v>875</v>
      </c>
      <c r="N1617" t="s">
        <v>529</v>
      </c>
      <c r="O1617">
        <v>1100</v>
      </c>
    </row>
    <row r="1618" spans="13:15" x14ac:dyDescent="0.4">
      <c r="M1618" t="s">
        <v>875</v>
      </c>
      <c r="N1618" t="s">
        <v>530</v>
      </c>
      <c r="O1618">
        <v>600</v>
      </c>
    </row>
    <row r="1619" spans="13:15" x14ac:dyDescent="0.4">
      <c r="M1619" t="s">
        <v>875</v>
      </c>
      <c r="N1619" t="s">
        <v>531</v>
      </c>
      <c r="O1619">
        <v>300</v>
      </c>
    </row>
    <row r="1620" spans="13:15" x14ac:dyDescent="0.4">
      <c r="M1620" t="s">
        <v>875</v>
      </c>
      <c r="N1620" t="s">
        <v>532</v>
      </c>
      <c r="O1620">
        <v>100</v>
      </c>
    </row>
    <row r="1621" spans="13:15" x14ac:dyDescent="0.4">
      <c r="M1621" t="s">
        <v>875</v>
      </c>
      <c r="N1621" t="s">
        <v>533</v>
      </c>
      <c r="O1621">
        <v>600</v>
      </c>
    </row>
    <row r="1622" spans="13:15" x14ac:dyDescent="0.4">
      <c r="M1622" t="s">
        <v>875</v>
      </c>
      <c r="N1622" t="s">
        <v>534</v>
      </c>
      <c r="O1622">
        <v>1700</v>
      </c>
    </row>
    <row r="1623" spans="13:15" x14ac:dyDescent="0.4">
      <c r="M1623" t="s">
        <v>875</v>
      </c>
      <c r="N1623" t="s">
        <v>535</v>
      </c>
      <c r="O1623">
        <v>1700</v>
      </c>
    </row>
    <row r="1624" spans="13:15" x14ac:dyDescent="0.4">
      <c r="M1624" t="s">
        <v>875</v>
      </c>
      <c r="N1624" t="s">
        <v>536</v>
      </c>
      <c r="O1624">
        <v>4400</v>
      </c>
    </row>
    <row r="1625" spans="13:15" x14ac:dyDescent="0.4">
      <c r="M1625" t="s">
        <v>875</v>
      </c>
      <c r="N1625" t="s">
        <v>537</v>
      </c>
      <c r="O1625">
        <v>500</v>
      </c>
    </row>
    <row r="1626" spans="13:15" x14ac:dyDescent="0.4">
      <c r="M1626" t="s">
        <v>875</v>
      </c>
      <c r="N1626" t="s">
        <v>538</v>
      </c>
      <c r="O1626">
        <v>200</v>
      </c>
    </row>
    <row r="1627" spans="13:15" x14ac:dyDescent="0.4">
      <c r="M1627" t="s">
        <v>875</v>
      </c>
      <c r="N1627" t="s">
        <v>539</v>
      </c>
      <c r="O1627">
        <v>300</v>
      </c>
    </row>
    <row r="1628" spans="13:15" x14ac:dyDescent="0.4">
      <c r="M1628" t="s">
        <v>875</v>
      </c>
      <c r="N1628" t="s">
        <v>540</v>
      </c>
      <c r="O1628">
        <v>400</v>
      </c>
    </row>
    <row r="1629" spans="13:15" x14ac:dyDescent="0.4">
      <c r="M1629" t="s">
        <v>875</v>
      </c>
      <c r="N1629" t="s">
        <v>541</v>
      </c>
      <c r="O1629">
        <v>400</v>
      </c>
    </row>
    <row r="1630" spans="13:15" x14ac:dyDescent="0.4">
      <c r="M1630" t="s">
        <v>875</v>
      </c>
      <c r="N1630" t="s">
        <v>542</v>
      </c>
      <c r="O1630">
        <v>300</v>
      </c>
    </row>
    <row r="1631" spans="13:15" x14ac:dyDescent="0.4">
      <c r="M1631" t="s">
        <v>875</v>
      </c>
      <c r="N1631" t="s">
        <v>543</v>
      </c>
      <c r="O1631">
        <v>1500</v>
      </c>
    </row>
    <row r="1632" spans="13:15" x14ac:dyDescent="0.4">
      <c r="M1632" t="s">
        <v>875</v>
      </c>
      <c r="N1632" t="s">
        <v>544</v>
      </c>
      <c r="O1632">
        <v>400</v>
      </c>
    </row>
    <row r="1633" spans="13:15" x14ac:dyDescent="0.4">
      <c r="M1633" t="s">
        <v>875</v>
      </c>
      <c r="N1633" t="s">
        <v>727</v>
      </c>
      <c r="O1633">
        <v>0</v>
      </c>
    </row>
    <row r="1634" spans="13:15" x14ac:dyDescent="0.4">
      <c r="M1634" t="s">
        <v>875</v>
      </c>
      <c r="N1634" t="s">
        <v>728</v>
      </c>
      <c r="O1634">
        <v>300</v>
      </c>
    </row>
    <row r="1635" spans="13:15" x14ac:dyDescent="0.4">
      <c r="M1635" t="s">
        <v>875</v>
      </c>
      <c r="N1635" t="s">
        <v>729</v>
      </c>
      <c r="O1635">
        <v>0</v>
      </c>
    </row>
    <row r="1636" spans="13:15" x14ac:dyDescent="0.4">
      <c r="M1636" t="s">
        <v>875</v>
      </c>
      <c r="N1636" t="s">
        <v>730</v>
      </c>
      <c r="O1636">
        <v>3900</v>
      </c>
    </row>
    <row r="1637" spans="13:15" x14ac:dyDescent="0.4">
      <c r="M1637" t="s">
        <v>875</v>
      </c>
      <c r="N1637" t="s">
        <v>731</v>
      </c>
      <c r="O1637">
        <v>3200</v>
      </c>
    </row>
    <row r="1638" spans="13:15" x14ac:dyDescent="0.4">
      <c r="M1638" t="s">
        <v>875</v>
      </c>
      <c r="N1638" t="s">
        <v>732</v>
      </c>
      <c r="O1638">
        <v>400</v>
      </c>
    </row>
    <row r="1639" spans="13:15" x14ac:dyDescent="0.4">
      <c r="M1639" t="s">
        <v>875</v>
      </c>
      <c r="N1639" t="s">
        <v>733</v>
      </c>
      <c r="O1639">
        <v>100</v>
      </c>
    </row>
    <row r="1640" spans="13:15" x14ac:dyDescent="0.4">
      <c r="M1640" t="s">
        <v>875</v>
      </c>
      <c r="N1640" t="s">
        <v>734</v>
      </c>
      <c r="O1640">
        <v>600</v>
      </c>
    </row>
    <row r="1641" spans="13:15" x14ac:dyDescent="0.4">
      <c r="M1641" t="s">
        <v>875</v>
      </c>
      <c r="N1641" t="s">
        <v>735</v>
      </c>
      <c r="O1641">
        <v>1500</v>
      </c>
    </row>
    <row r="1642" spans="13:15" x14ac:dyDescent="0.4">
      <c r="M1642" t="s">
        <v>875</v>
      </c>
      <c r="N1642" t="s">
        <v>736</v>
      </c>
      <c r="O1642">
        <v>500</v>
      </c>
    </row>
    <row r="1643" spans="13:15" x14ac:dyDescent="0.4">
      <c r="M1643" t="s">
        <v>875</v>
      </c>
      <c r="N1643" t="s">
        <v>737</v>
      </c>
      <c r="O1643">
        <v>600</v>
      </c>
    </row>
    <row r="1644" spans="13:15" x14ac:dyDescent="0.4">
      <c r="M1644" t="s">
        <v>875</v>
      </c>
      <c r="N1644" t="s">
        <v>738</v>
      </c>
      <c r="O1644">
        <v>1700</v>
      </c>
    </row>
    <row r="1645" spans="13:15" x14ac:dyDescent="0.4">
      <c r="M1645" t="s">
        <v>875</v>
      </c>
      <c r="N1645" t="s">
        <v>739</v>
      </c>
      <c r="O1645">
        <v>1000</v>
      </c>
    </row>
    <row r="1646" spans="13:15" x14ac:dyDescent="0.4">
      <c r="M1646" t="s">
        <v>875</v>
      </c>
      <c r="N1646" t="s">
        <v>740</v>
      </c>
      <c r="O1646">
        <v>2700</v>
      </c>
    </row>
    <row r="1647" spans="13:15" x14ac:dyDescent="0.4">
      <c r="M1647" t="s">
        <v>875</v>
      </c>
      <c r="N1647" t="s">
        <v>741</v>
      </c>
      <c r="O1647">
        <v>1100</v>
      </c>
    </row>
    <row r="1648" spans="13:15" x14ac:dyDescent="0.4">
      <c r="M1648" t="s">
        <v>875</v>
      </c>
      <c r="N1648" t="s">
        <v>742</v>
      </c>
      <c r="O1648">
        <v>1600</v>
      </c>
    </row>
    <row r="1649" spans="11:15" x14ac:dyDescent="0.4">
      <c r="M1649" t="s">
        <v>875</v>
      </c>
      <c r="N1649" t="s">
        <v>743</v>
      </c>
      <c r="O1649">
        <v>800</v>
      </c>
    </row>
    <row r="1650" spans="11:15" x14ac:dyDescent="0.4">
      <c r="M1650" t="s">
        <v>875</v>
      </c>
      <c r="N1650" t="s">
        <v>744</v>
      </c>
      <c r="O1650">
        <v>2900</v>
      </c>
    </row>
    <row r="1651" spans="11:15" x14ac:dyDescent="0.4">
      <c r="M1651" t="s">
        <v>875</v>
      </c>
      <c r="N1651" t="s">
        <v>745</v>
      </c>
      <c r="O1651">
        <v>1100</v>
      </c>
    </row>
    <row r="1652" spans="11:15" x14ac:dyDescent="0.4">
      <c r="M1652" t="s">
        <v>875</v>
      </c>
      <c r="N1652" t="s">
        <v>746</v>
      </c>
      <c r="O1652">
        <v>2800</v>
      </c>
    </row>
    <row r="1653" spans="11:15" x14ac:dyDescent="0.4">
      <c r="M1653" t="s">
        <v>875</v>
      </c>
      <c r="N1653" t="s">
        <v>747</v>
      </c>
      <c r="O1653">
        <v>600</v>
      </c>
    </row>
    <row r="1654" spans="11:15" x14ac:dyDescent="0.4">
      <c r="M1654" t="s">
        <v>875</v>
      </c>
      <c r="N1654" t="s">
        <v>748</v>
      </c>
      <c r="O1654">
        <v>1500</v>
      </c>
    </row>
    <row r="1655" spans="11:15" x14ac:dyDescent="0.4">
      <c r="M1655" t="s">
        <v>875</v>
      </c>
      <c r="N1655" t="s">
        <v>749</v>
      </c>
      <c r="O1655">
        <v>500</v>
      </c>
    </row>
    <row r="1656" spans="11:15" x14ac:dyDescent="0.4">
      <c r="M1656" t="s">
        <v>875</v>
      </c>
      <c r="N1656" t="s">
        <v>750</v>
      </c>
      <c r="O1656">
        <v>3500</v>
      </c>
    </row>
    <row r="1657" spans="11:15" x14ac:dyDescent="0.4">
      <c r="M1657" t="s">
        <v>875</v>
      </c>
      <c r="N1657" t="s">
        <v>751</v>
      </c>
      <c r="O1657">
        <v>0</v>
      </c>
    </row>
    <row r="1658" spans="11:15" x14ac:dyDescent="0.4">
      <c r="M1658" t="s">
        <v>875</v>
      </c>
      <c r="N1658" t="s">
        <v>752</v>
      </c>
      <c r="O1658">
        <v>0</v>
      </c>
    </row>
    <row r="1659" spans="11:15" x14ac:dyDescent="0.4">
      <c r="M1659" t="s">
        <v>875</v>
      </c>
      <c r="N1659" t="s">
        <v>753</v>
      </c>
      <c r="O1659">
        <v>0</v>
      </c>
    </row>
    <row r="1660" spans="11:15" x14ac:dyDescent="0.4">
      <c r="M1660" t="s">
        <v>875</v>
      </c>
      <c r="N1660" t="s">
        <v>754</v>
      </c>
      <c r="O1660">
        <v>0</v>
      </c>
    </row>
    <row r="1661" spans="11:15" x14ac:dyDescent="0.4">
      <c r="M1661" t="s">
        <v>875</v>
      </c>
      <c r="N1661" t="s">
        <v>755</v>
      </c>
      <c r="O1661">
        <v>0</v>
      </c>
    </row>
    <row r="1662" spans="11:15" x14ac:dyDescent="0.4">
      <c r="M1662" t="s">
        <v>875</v>
      </c>
      <c r="N1662" t="s">
        <v>756</v>
      </c>
      <c r="O1662">
        <v>30300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DA743-04DC-4FFD-932D-FC3167220BF2}">
  <sheetPr codeName="Sheet23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2025/01/16</v>
      </c>
      <c r="AE1" s="18" t="str">
        <f t="shared" si="0"/>
        <v>2025/01/15</v>
      </c>
      <c r="AF1" s="18" t="str">
        <f t="shared" si="0"/>
        <v>2025/01/14</v>
      </c>
      <c r="AG1" s="18" t="str">
        <f t="shared" si="0"/>
        <v>2025/01/10</v>
      </c>
      <c r="AH1" s="18" t="str">
        <f t="shared" si="0"/>
        <v>2025/01/09</v>
      </c>
      <c r="AI1" s="19" t="str">
        <f>S17</f>
        <v>2025/01/16</v>
      </c>
      <c r="AJ1" s="19" t="str">
        <f>S16</f>
        <v>2025/01/15</v>
      </c>
      <c r="AK1" s="19" t="str">
        <f>S15</f>
        <v>2025/01/14</v>
      </c>
      <c r="AL1" s="19" t="str">
        <f>S14</f>
        <v>2025/01/10</v>
      </c>
      <c r="AM1" s="19" t="str">
        <f>S13</f>
        <v>2025/01/09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43250</v>
      </c>
      <c r="AD2" s="2">
        <f t="shared" si="0"/>
        <v>0</v>
      </c>
      <c r="AE2" s="2">
        <f t="shared" si="0"/>
        <v>0</v>
      </c>
      <c r="AF2" s="2">
        <f t="shared" si="0"/>
        <v>0</v>
      </c>
      <c r="AG2" s="2">
        <f t="shared" si="0"/>
        <v>31600</v>
      </c>
      <c r="AH2" s="2">
        <f t="shared" si="0"/>
        <v>54900</v>
      </c>
      <c r="AI2" s="2" cm="1">
        <f t="array" ref="AI2">_xlfn.XLOOKUP(AI$1&amp;$AB2,$M$3:$M$1662&amp;$N$3:$N$1662,$O$3:$O$1662,0,0,1)</f>
        <v>0</v>
      </c>
      <c r="AJ2" s="2" cm="1">
        <f t="array" ref="AJ2">_xlfn.XLOOKUP(AJ$1&amp;$AB2,$M$3:$M$1662&amp;$N$3:$N$1662,$O$3:$O$1662,0,0,1)</f>
        <v>0</v>
      </c>
      <c r="AK2" s="2" cm="1">
        <f t="array" ref="AK2">_xlfn.XLOOKUP(AK$1&amp;$AB2,$M$3:$M$1662&amp;$N$3:$N$1662,$O$3:$O$1662,0,0,1)</f>
        <v>0</v>
      </c>
      <c r="AL2" s="2" cm="1">
        <f t="array" ref="AL2">_xlfn.XLOOKUP(AL$1&amp;$AB2,$M$3:$M$1662&amp;$N$3:$N$1662,$O$3:$O$1662,0,0,1)</f>
        <v>31600</v>
      </c>
      <c r="AM2" s="2" cm="1">
        <f t="array" ref="AM2">_xlfn.XLOOKUP(AM$1&amp;$AB2,$M$3:$M$1662&amp;$N$3:$N$1662,$O$3:$O$1662,0,0,1)</f>
        <v>54900</v>
      </c>
    </row>
    <row r="3" spans="1:51" x14ac:dyDescent="0.4">
      <c r="A3" s="1" t="s">
        <v>779</v>
      </c>
      <c r="B3" s="1">
        <v>93600</v>
      </c>
      <c r="C3" s="1">
        <v>582</v>
      </c>
      <c r="D3" t="str">
        <f t="shared" ref="D3:D21" si="1">IF(C3=C4,D4,IF(C3&gt;C4,"買",IF(C3&lt;C4,"売","")))</f>
        <v>買</v>
      </c>
      <c r="E3" t="str">
        <f>IF(AND(B3&gt;$E$24,ISNUMBER(B3)),$E$26,"")</f>
        <v>大口</v>
      </c>
      <c r="K3" t="s">
        <v>840</v>
      </c>
      <c r="L3" t="s">
        <v>424</v>
      </c>
      <c r="M3" t="s">
        <v>870</v>
      </c>
      <c r="N3" t="s">
        <v>545</v>
      </c>
      <c r="O3">
        <v>54900</v>
      </c>
      <c r="Q3" s="1" t="s">
        <v>840</v>
      </c>
      <c r="R3" s="1" t="s">
        <v>794</v>
      </c>
      <c r="S3" s="1" t="s">
        <v>803</v>
      </c>
      <c r="T3" s="1">
        <v>409</v>
      </c>
      <c r="U3" s="1">
        <v>420</v>
      </c>
      <c r="V3" s="1">
        <v>405</v>
      </c>
      <c r="W3">
        <v>411</v>
      </c>
      <c r="AB3" t="s">
        <v>8</v>
      </c>
      <c r="AC3" s="2">
        <f t="shared" ref="AC3:AC66" si="2">IFERROR(AVERAGEIFS(AD3:AH3,AD3:AH3,"&gt;0"),0)</f>
        <v>45550</v>
      </c>
      <c r="AD3" s="2">
        <f>AD2+AI3</f>
        <v>0</v>
      </c>
      <c r="AE3" s="2">
        <f>AE2+AJ3</f>
        <v>0</v>
      </c>
      <c r="AF3" s="2">
        <f>AF2+AK3</f>
        <v>0</v>
      </c>
      <c r="AG3" s="2">
        <f>AG2+AL3</f>
        <v>34800</v>
      </c>
      <c r="AH3" s="2">
        <f>AH2+AM3</f>
        <v>56300</v>
      </c>
      <c r="AI3" s="2" cm="1">
        <f t="array" ref="AI3">_xlfn.XLOOKUP(AI$1&amp;$AB3,$M$3:$M$1662&amp;$N$3:$N$1662,$O$3:$O$1662,0,0,1)</f>
        <v>0</v>
      </c>
      <c r="AJ3" s="2" cm="1">
        <f t="array" ref="AJ3">_xlfn.XLOOKUP(AJ$1&amp;$AB3,$M$3:$M$1662&amp;$N$3:$N$1662,$O$3:$O$1662,0,0,1)</f>
        <v>0</v>
      </c>
      <c r="AK3" s="2" cm="1">
        <f t="array" ref="AK3">_xlfn.XLOOKUP(AK$1&amp;$AB3,$M$3:$M$1662&amp;$N$3:$N$1662,$O$3:$O$1662,0,0,1)</f>
        <v>0</v>
      </c>
      <c r="AL3" s="2" cm="1">
        <f t="array" ref="AL3">_xlfn.XLOOKUP(AL$1&amp;$AB3,$M$3:$M$1662&amp;$N$3:$N$1662,$O$3:$O$1662,0,0,1)</f>
        <v>3200</v>
      </c>
      <c r="AM3" s="2" cm="1">
        <f t="array" ref="AM3">_xlfn.XLOOKUP(AM$1&amp;$AB3,$M$3:$M$1662&amp;$N$3:$N$1662,$O$3:$O$1662,0,0,1)</f>
        <v>1400</v>
      </c>
    </row>
    <row r="4" spans="1:51" x14ac:dyDescent="0.4">
      <c r="A4" t="s">
        <v>824</v>
      </c>
      <c r="B4">
        <v>2000</v>
      </c>
      <c r="C4">
        <v>579</v>
      </c>
      <c r="D4" t="str">
        <f t="shared" si="1"/>
        <v>売</v>
      </c>
      <c r="E4" t="str">
        <f t="shared" ref="E4:E21" si="3">IF(AND(B4&gt;$E$24,ISNUMBER(B4)),$E$26,"")</f>
        <v/>
      </c>
      <c r="M4" t="s">
        <v>870</v>
      </c>
      <c r="N4" t="s">
        <v>546</v>
      </c>
      <c r="O4">
        <v>1400</v>
      </c>
      <c r="S4" t="s">
        <v>804</v>
      </c>
      <c r="T4">
        <v>410</v>
      </c>
      <c r="U4">
        <v>414</v>
      </c>
      <c r="V4">
        <v>404</v>
      </c>
      <c r="W4">
        <v>411</v>
      </c>
      <c r="AB4" t="s">
        <v>95</v>
      </c>
      <c r="AC4" s="2">
        <f t="shared" si="2"/>
        <v>48900</v>
      </c>
      <c r="AD4" s="2">
        <f t="shared" ref="AD4:AH19" si="4">AD3+AI4</f>
        <v>0</v>
      </c>
      <c r="AE4" s="2">
        <f t="shared" si="4"/>
        <v>0</v>
      </c>
      <c r="AF4" s="2">
        <f t="shared" si="4"/>
        <v>0</v>
      </c>
      <c r="AG4" s="2">
        <f t="shared" si="4"/>
        <v>36400</v>
      </c>
      <c r="AH4" s="2">
        <f t="shared" si="4"/>
        <v>61400</v>
      </c>
      <c r="AI4" s="2" cm="1">
        <f t="array" ref="AI4">_xlfn.XLOOKUP(AI$1&amp;$AB4,$M$3:$M$1662&amp;$N$3:$N$1662,$O$3:$O$1662,0,0,1)</f>
        <v>0</v>
      </c>
      <c r="AJ4" s="2" cm="1">
        <f t="array" ref="AJ4">_xlfn.XLOOKUP(AJ$1&amp;$AB4,$M$3:$M$1662&amp;$N$3:$N$1662,$O$3:$O$1662,0,0,1)</f>
        <v>0</v>
      </c>
      <c r="AK4" s="2" cm="1">
        <f t="array" ref="AK4">_xlfn.XLOOKUP(AK$1&amp;$AB4,$M$3:$M$1662&amp;$N$3:$N$1662,$O$3:$O$1662,0,0,1)</f>
        <v>0</v>
      </c>
      <c r="AL4" s="2" cm="1">
        <f t="array" ref="AL4">_xlfn.XLOOKUP(AL$1&amp;$AB4,$M$3:$M$1662&amp;$N$3:$N$1662,$O$3:$O$1662,0,0,1)</f>
        <v>1600</v>
      </c>
      <c r="AM4" s="2" cm="1">
        <f t="array" ref="AM4">_xlfn.XLOOKUP(AM$1&amp;$AB4,$M$3:$M$1662&amp;$N$3:$N$1662,$O$3:$O$1662,0,0,1)</f>
        <v>5100</v>
      </c>
      <c r="AS4" s="25">
        <f t="shared" ref="AS4:AS17" si="5">MAX(AT4:AV4)</f>
        <v>10</v>
      </c>
      <c r="AT4" s="25">
        <f t="shared" ref="AT4:AT17" si="6">ABS(U4-W3)</f>
        <v>3</v>
      </c>
      <c r="AU4" s="25">
        <f t="shared" ref="AU4:AU17" si="7">ABS(V4-W3)</f>
        <v>7</v>
      </c>
      <c r="AV4" s="25">
        <f t="shared" ref="AV4:AV17" si="8">U4-V4</f>
        <v>10</v>
      </c>
      <c r="AY4" s="25">
        <f t="shared" ref="AY4:AY17" si="9">U4-W3</f>
        <v>3</v>
      </c>
    </row>
    <row r="5" spans="1:51" x14ac:dyDescent="0.4">
      <c r="A5" t="s">
        <v>826</v>
      </c>
      <c r="B5">
        <v>100</v>
      </c>
      <c r="C5">
        <v>580</v>
      </c>
      <c r="D5" t="str">
        <f t="shared" si="1"/>
        <v>買</v>
      </c>
      <c r="E5" t="str">
        <f t="shared" si="3"/>
        <v/>
      </c>
      <c r="M5" t="s">
        <v>870</v>
      </c>
      <c r="N5" t="s">
        <v>547</v>
      </c>
      <c r="O5">
        <v>5100</v>
      </c>
      <c r="S5" t="s">
        <v>781</v>
      </c>
      <c r="T5">
        <v>411</v>
      </c>
      <c r="U5">
        <v>413</v>
      </c>
      <c r="V5">
        <v>406</v>
      </c>
      <c r="W5">
        <v>408</v>
      </c>
      <c r="AB5" t="s">
        <v>44</v>
      </c>
      <c r="AC5" s="2">
        <f t="shared" si="2"/>
        <v>57666.666666666664</v>
      </c>
      <c r="AD5" s="2">
        <f t="shared" si="4"/>
        <v>0</v>
      </c>
      <c r="AE5" s="2">
        <f t="shared" si="4"/>
        <v>0</v>
      </c>
      <c r="AF5" s="2">
        <f t="shared" si="4"/>
        <v>63400</v>
      </c>
      <c r="AG5" s="2">
        <f t="shared" si="4"/>
        <v>45300</v>
      </c>
      <c r="AH5" s="2">
        <f t="shared" si="4"/>
        <v>64300</v>
      </c>
      <c r="AI5" s="2" cm="1">
        <f t="array" ref="AI5">_xlfn.XLOOKUP(AI$1&amp;$AB5,$M$3:$M$1662&amp;$N$3:$N$1662,$O$3:$O$1662,0,0,1)</f>
        <v>0</v>
      </c>
      <c r="AJ5" s="2" cm="1">
        <f t="array" ref="AJ5">_xlfn.XLOOKUP(AJ$1&amp;$AB5,$M$3:$M$1662&amp;$N$3:$N$1662,$O$3:$O$1662,0,0,1)</f>
        <v>0</v>
      </c>
      <c r="AK5" s="2" cm="1">
        <f t="array" ref="AK5">_xlfn.XLOOKUP(AK$1&amp;$AB5,$M$3:$M$1662&amp;$N$3:$N$1662,$O$3:$O$1662,0,0,1)</f>
        <v>63400</v>
      </c>
      <c r="AL5" s="2" cm="1">
        <f t="array" ref="AL5">_xlfn.XLOOKUP(AL$1&amp;$AB5,$M$3:$M$1662&amp;$N$3:$N$1662,$O$3:$O$1662,0,0,1)</f>
        <v>8900</v>
      </c>
      <c r="AM5" s="2" cm="1">
        <f t="array" ref="AM5">_xlfn.XLOOKUP(AM$1&amp;$AB5,$M$3:$M$1662&amp;$N$3:$N$1662,$O$3:$O$1662,0,0,1)</f>
        <v>2900</v>
      </c>
      <c r="AS5" s="25">
        <f t="shared" si="5"/>
        <v>7</v>
      </c>
      <c r="AT5" s="25">
        <f t="shared" si="6"/>
        <v>2</v>
      </c>
      <c r="AU5" s="25">
        <f t="shared" si="7"/>
        <v>5</v>
      </c>
      <c r="AV5" s="25">
        <f t="shared" si="8"/>
        <v>7</v>
      </c>
      <c r="AY5" s="25">
        <f t="shared" si="9"/>
        <v>2</v>
      </c>
    </row>
    <row r="6" spans="1:51" x14ac:dyDescent="0.4">
      <c r="A6" t="s">
        <v>826</v>
      </c>
      <c r="B6">
        <v>200</v>
      </c>
      <c r="C6">
        <v>579</v>
      </c>
      <c r="D6" t="str">
        <f t="shared" si="1"/>
        <v>買</v>
      </c>
      <c r="E6" t="str">
        <f t="shared" si="3"/>
        <v/>
      </c>
      <c r="M6" t="s">
        <v>870</v>
      </c>
      <c r="N6" t="s">
        <v>548</v>
      </c>
      <c r="O6">
        <v>2900</v>
      </c>
      <c r="S6" t="s">
        <v>782</v>
      </c>
      <c r="T6">
        <v>408</v>
      </c>
      <c r="U6">
        <v>417</v>
      </c>
      <c r="V6">
        <v>403</v>
      </c>
      <c r="W6">
        <v>412</v>
      </c>
      <c r="AB6" t="s">
        <v>39</v>
      </c>
      <c r="AC6" s="2">
        <f t="shared" si="2"/>
        <v>62833.333333333336</v>
      </c>
      <c r="AD6" s="2">
        <f t="shared" si="4"/>
        <v>0</v>
      </c>
      <c r="AE6" s="2">
        <f t="shared" si="4"/>
        <v>0</v>
      </c>
      <c r="AF6" s="2">
        <f t="shared" si="4"/>
        <v>76600</v>
      </c>
      <c r="AG6" s="2">
        <f t="shared" si="4"/>
        <v>46700</v>
      </c>
      <c r="AH6" s="2">
        <f t="shared" si="4"/>
        <v>65200</v>
      </c>
      <c r="AI6" s="2" cm="1">
        <f t="array" ref="AI6">_xlfn.XLOOKUP(AI$1&amp;$AB6,$M$3:$M$1662&amp;$N$3:$N$1662,$O$3:$O$1662,0,0,1)</f>
        <v>0</v>
      </c>
      <c r="AJ6" s="2" cm="1">
        <f t="array" ref="AJ6">_xlfn.XLOOKUP(AJ$1&amp;$AB6,$M$3:$M$1662&amp;$N$3:$N$1662,$O$3:$O$1662,0,0,1)</f>
        <v>0</v>
      </c>
      <c r="AK6" s="2" cm="1">
        <f t="array" ref="AK6">_xlfn.XLOOKUP(AK$1&amp;$AB6,$M$3:$M$1662&amp;$N$3:$N$1662,$O$3:$O$1662,0,0,1)</f>
        <v>13200</v>
      </c>
      <c r="AL6" s="2" cm="1">
        <f t="array" ref="AL6">_xlfn.XLOOKUP(AL$1&amp;$AB6,$M$3:$M$1662&amp;$N$3:$N$1662,$O$3:$O$1662,0,0,1)</f>
        <v>1400</v>
      </c>
      <c r="AM6" s="2" cm="1">
        <f t="array" ref="AM6">_xlfn.XLOOKUP(AM$1&amp;$AB6,$M$3:$M$1662&amp;$N$3:$N$1662,$O$3:$O$1662,0,0,1)</f>
        <v>900</v>
      </c>
      <c r="AS6" s="25">
        <f t="shared" si="5"/>
        <v>14</v>
      </c>
      <c r="AT6" s="25">
        <f t="shared" si="6"/>
        <v>9</v>
      </c>
      <c r="AU6" s="25">
        <f t="shared" si="7"/>
        <v>5</v>
      </c>
      <c r="AV6" s="25">
        <f t="shared" si="8"/>
        <v>14</v>
      </c>
      <c r="AY6" s="25">
        <f t="shared" si="9"/>
        <v>9</v>
      </c>
    </row>
    <row r="7" spans="1:51" x14ac:dyDescent="0.4">
      <c r="A7" t="s">
        <v>826</v>
      </c>
      <c r="B7">
        <v>2000</v>
      </c>
      <c r="C7">
        <v>578</v>
      </c>
      <c r="D7" t="str">
        <f t="shared" si="1"/>
        <v>買</v>
      </c>
      <c r="E7" t="str">
        <f t="shared" si="3"/>
        <v/>
      </c>
      <c r="M7" t="s">
        <v>870</v>
      </c>
      <c r="N7" t="s">
        <v>549</v>
      </c>
      <c r="O7">
        <v>900</v>
      </c>
      <c r="S7" t="s">
        <v>783</v>
      </c>
      <c r="T7">
        <v>410</v>
      </c>
      <c r="U7">
        <v>425</v>
      </c>
      <c r="V7">
        <v>409</v>
      </c>
      <c r="W7">
        <v>419</v>
      </c>
      <c r="AB7" t="s">
        <v>87</v>
      </c>
      <c r="AC7" s="2">
        <f t="shared" si="2"/>
        <v>65566.666666666672</v>
      </c>
      <c r="AD7" s="2">
        <f t="shared" si="4"/>
        <v>0</v>
      </c>
      <c r="AE7" s="2">
        <f t="shared" si="4"/>
        <v>0</v>
      </c>
      <c r="AF7" s="2">
        <f t="shared" si="4"/>
        <v>76600</v>
      </c>
      <c r="AG7" s="2">
        <f t="shared" si="4"/>
        <v>48000</v>
      </c>
      <c r="AH7" s="2">
        <f t="shared" si="4"/>
        <v>72100</v>
      </c>
      <c r="AI7" s="2" cm="1">
        <f t="array" ref="AI7">_xlfn.XLOOKUP(AI$1&amp;$AB7,$M$3:$M$1662&amp;$N$3:$N$1662,$O$3:$O$1662,0,0,1)</f>
        <v>0</v>
      </c>
      <c r="AJ7" s="2" cm="1">
        <f t="array" ref="AJ7">_xlfn.XLOOKUP(AJ$1&amp;$AB7,$M$3:$M$1662&amp;$N$3:$N$1662,$O$3:$O$1662,0,0,1)</f>
        <v>0</v>
      </c>
      <c r="AK7" s="2" cm="1">
        <f t="array" ref="AK7">_xlfn.XLOOKUP(AK$1&amp;$AB7,$M$3:$M$1662&amp;$N$3:$N$1662,$O$3:$O$1662,0,0,1)</f>
        <v>0</v>
      </c>
      <c r="AL7" s="2" cm="1">
        <f t="array" ref="AL7">_xlfn.XLOOKUP(AL$1&amp;$AB7,$M$3:$M$1662&amp;$N$3:$N$1662,$O$3:$O$1662,0,0,1)</f>
        <v>1300</v>
      </c>
      <c r="AM7" s="2" cm="1">
        <f t="array" ref="AM7">_xlfn.XLOOKUP(AM$1&amp;$AB7,$M$3:$M$1662&amp;$N$3:$N$1662,$O$3:$O$1662,0,0,1)</f>
        <v>6900</v>
      </c>
      <c r="AS7" s="25">
        <f t="shared" si="5"/>
        <v>16</v>
      </c>
      <c r="AT7" s="25">
        <f t="shared" si="6"/>
        <v>13</v>
      </c>
      <c r="AU7" s="25">
        <f t="shared" si="7"/>
        <v>3</v>
      </c>
      <c r="AV7" s="25">
        <f t="shared" si="8"/>
        <v>16</v>
      </c>
      <c r="AY7" s="25">
        <f t="shared" si="9"/>
        <v>13</v>
      </c>
    </row>
    <row r="8" spans="1:51" x14ac:dyDescent="0.4">
      <c r="A8" t="s">
        <v>826</v>
      </c>
      <c r="B8">
        <v>2100</v>
      </c>
      <c r="C8">
        <v>577</v>
      </c>
      <c r="D8" t="str">
        <f t="shared" si="1"/>
        <v>買</v>
      </c>
      <c r="E8" t="str">
        <f t="shared" si="3"/>
        <v/>
      </c>
      <c r="M8" t="s">
        <v>870</v>
      </c>
      <c r="N8" t="s">
        <v>550</v>
      </c>
      <c r="O8">
        <v>6900</v>
      </c>
      <c r="Q8" s="1"/>
      <c r="R8" s="1"/>
      <c r="S8" s="1" t="s">
        <v>792</v>
      </c>
      <c r="T8" s="1">
        <v>422</v>
      </c>
      <c r="U8" s="1">
        <v>434</v>
      </c>
      <c r="V8" s="1">
        <v>421</v>
      </c>
      <c r="W8" s="1">
        <v>431</v>
      </c>
      <c r="AB8" t="s">
        <v>82</v>
      </c>
      <c r="AC8" s="2">
        <f t="shared" si="2"/>
        <v>158775</v>
      </c>
      <c r="AD8" s="2">
        <f t="shared" si="4"/>
        <v>433800</v>
      </c>
      <c r="AE8" s="2">
        <f t="shared" si="4"/>
        <v>0</v>
      </c>
      <c r="AF8" s="2">
        <f t="shared" si="4"/>
        <v>76600</v>
      </c>
      <c r="AG8" s="2">
        <f t="shared" si="4"/>
        <v>50400</v>
      </c>
      <c r="AH8" s="2">
        <f t="shared" si="4"/>
        <v>74300</v>
      </c>
      <c r="AI8" s="2" cm="1">
        <f t="array" ref="AI8">_xlfn.XLOOKUP(AI$1&amp;$AB8,$M$3:$M$1662&amp;$N$3:$N$1662,$O$3:$O$1662,0,0,1)</f>
        <v>433800</v>
      </c>
      <c r="AJ8" s="2" cm="1">
        <f t="array" ref="AJ8">_xlfn.XLOOKUP(AJ$1&amp;$AB8,$M$3:$M$1662&amp;$N$3:$N$1662,$O$3:$O$1662,0,0,1)</f>
        <v>0</v>
      </c>
      <c r="AK8" s="2" cm="1">
        <f t="array" ref="AK8">_xlfn.XLOOKUP(AK$1&amp;$AB8,$M$3:$M$1662&amp;$N$3:$N$1662,$O$3:$O$1662,0,0,1)</f>
        <v>0</v>
      </c>
      <c r="AL8" s="2" cm="1">
        <f t="array" ref="AL8">_xlfn.XLOOKUP(AL$1&amp;$AB8,$M$3:$M$1662&amp;$N$3:$N$1662,$O$3:$O$1662,0,0,1)</f>
        <v>2400</v>
      </c>
      <c r="AM8" s="2" cm="1">
        <f t="array" ref="AM8">_xlfn.XLOOKUP(AM$1&amp;$AB8,$M$3:$M$1662&amp;$N$3:$N$1662,$O$3:$O$1662,0,0,1)</f>
        <v>2200</v>
      </c>
      <c r="AS8" s="25">
        <f t="shared" si="5"/>
        <v>15</v>
      </c>
      <c r="AT8" s="25">
        <f t="shared" si="6"/>
        <v>15</v>
      </c>
      <c r="AU8" s="25">
        <f t="shared" si="7"/>
        <v>2</v>
      </c>
      <c r="AV8" s="25">
        <f t="shared" si="8"/>
        <v>13</v>
      </c>
      <c r="AY8" s="25">
        <f t="shared" si="9"/>
        <v>15</v>
      </c>
    </row>
    <row r="9" spans="1:51" x14ac:dyDescent="0.4">
      <c r="A9" t="s">
        <v>826</v>
      </c>
      <c r="B9">
        <v>2400</v>
      </c>
      <c r="C9">
        <v>576</v>
      </c>
      <c r="D9" t="str">
        <f t="shared" si="1"/>
        <v>買</v>
      </c>
      <c r="E9" t="str">
        <f t="shared" si="3"/>
        <v/>
      </c>
      <c r="M9" t="s">
        <v>870</v>
      </c>
      <c r="N9" t="s">
        <v>551</v>
      </c>
      <c r="O9">
        <v>2200</v>
      </c>
      <c r="Q9" s="1"/>
      <c r="R9" s="1"/>
      <c r="S9" s="1" t="s">
        <v>793</v>
      </c>
      <c r="T9" s="1">
        <v>439</v>
      </c>
      <c r="U9" s="1">
        <v>466</v>
      </c>
      <c r="V9" s="1">
        <v>432</v>
      </c>
      <c r="W9">
        <v>461</v>
      </c>
      <c r="AB9" t="s">
        <v>21</v>
      </c>
      <c r="AC9" s="2">
        <f t="shared" si="2"/>
        <v>218625</v>
      </c>
      <c r="AD9" s="2">
        <f t="shared" si="4"/>
        <v>657700</v>
      </c>
      <c r="AE9" s="2">
        <f t="shared" si="4"/>
        <v>0</v>
      </c>
      <c r="AF9" s="2">
        <f t="shared" si="4"/>
        <v>86400</v>
      </c>
      <c r="AG9" s="2">
        <f t="shared" si="4"/>
        <v>52600</v>
      </c>
      <c r="AH9" s="2">
        <f t="shared" si="4"/>
        <v>77800</v>
      </c>
      <c r="AI9" s="2" cm="1">
        <f t="array" ref="AI9">_xlfn.XLOOKUP(AI$1&amp;$AB9,$M$3:$M$1662&amp;$N$3:$N$1662,$O$3:$O$1662,0,0,1)</f>
        <v>223900</v>
      </c>
      <c r="AJ9" s="2" cm="1">
        <f t="array" ref="AJ9">_xlfn.XLOOKUP(AJ$1&amp;$AB9,$M$3:$M$1662&amp;$N$3:$N$1662,$O$3:$O$1662,0,0,1)</f>
        <v>0</v>
      </c>
      <c r="AK9" s="2" cm="1">
        <f t="array" ref="AK9">_xlfn.XLOOKUP(AK$1&amp;$AB9,$M$3:$M$1662&amp;$N$3:$N$1662,$O$3:$O$1662,0,0,1)</f>
        <v>9800</v>
      </c>
      <c r="AL9" s="2" cm="1">
        <f t="array" ref="AL9">_xlfn.XLOOKUP(AL$1&amp;$AB9,$M$3:$M$1662&amp;$N$3:$N$1662,$O$3:$O$1662,0,0,1)</f>
        <v>2200</v>
      </c>
      <c r="AM9" s="2" cm="1">
        <f t="array" ref="AM9">_xlfn.XLOOKUP(AM$1&amp;$AB9,$M$3:$M$1662&amp;$N$3:$N$1662,$O$3:$O$1662,0,0,1)</f>
        <v>3500</v>
      </c>
      <c r="AS9" s="25">
        <f t="shared" si="5"/>
        <v>35</v>
      </c>
      <c r="AT9" s="25">
        <f t="shared" si="6"/>
        <v>35</v>
      </c>
      <c r="AU9" s="25">
        <f t="shared" si="7"/>
        <v>1</v>
      </c>
      <c r="AV9" s="25">
        <f t="shared" si="8"/>
        <v>34</v>
      </c>
      <c r="AY9" s="25">
        <f t="shared" si="9"/>
        <v>35</v>
      </c>
    </row>
    <row r="10" spans="1:51" x14ac:dyDescent="0.4">
      <c r="A10" t="s">
        <v>898</v>
      </c>
      <c r="B10">
        <v>200</v>
      </c>
      <c r="C10">
        <v>576</v>
      </c>
      <c r="D10" t="str">
        <f t="shared" si="1"/>
        <v>買</v>
      </c>
      <c r="E10" t="str">
        <f t="shared" si="3"/>
        <v/>
      </c>
      <c r="M10" t="s">
        <v>870</v>
      </c>
      <c r="N10" t="s">
        <v>552</v>
      </c>
      <c r="O10">
        <v>3500</v>
      </c>
      <c r="S10" t="s">
        <v>841</v>
      </c>
      <c r="T10">
        <v>485</v>
      </c>
      <c r="U10">
        <v>494</v>
      </c>
      <c r="V10">
        <v>476</v>
      </c>
      <c r="W10">
        <v>486</v>
      </c>
      <c r="AB10" t="s">
        <v>30</v>
      </c>
      <c r="AC10" s="2">
        <f t="shared" si="2"/>
        <v>253850</v>
      </c>
      <c r="AD10" s="2">
        <f t="shared" si="4"/>
        <v>791000</v>
      </c>
      <c r="AE10" s="2">
        <f t="shared" si="4"/>
        <v>0</v>
      </c>
      <c r="AF10" s="2">
        <f t="shared" si="4"/>
        <v>93200</v>
      </c>
      <c r="AG10" s="2">
        <f t="shared" si="4"/>
        <v>52800</v>
      </c>
      <c r="AH10" s="2">
        <f t="shared" si="4"/>
        <v>78400</v>
      </c>
      <c r="AI10" s="2" cm="1">
        <f t="array" ref="AI10">_xlfn.XLOOKUP(AI$1&amp;$AB10,$M$3:$M$1662&amp;$N$3:$N$1662,$O$3:$O$1662,0,0,1)</f>
        <v>133300</v>
      </c>
      <c r="AJ10" s="2" cm="1">
        <f t="array" ref="AJ10">_xlfn.XLOOKUP(AJ$1&amp;$AB10,$M$3:$M$1662&amp;$N$3:$N$1662,$O$3:$O$1662,0,0,1)</f>
        <v>0</v>
      </c>
      <c r="AK10" s="2" cm="1">
        <f t="array" ref="AK10">_xlfn.XLOOKUP(AK$1&amp;$AB10,$M$3:$M$1662&amp;$N$3:$N$1662,$O$3:$O$1662,0,0,1)</f>
        <v>6800</v>
      </c>
      <c r="AL10" s="2" cm="1">
        <f t="array" ref="AL10">_xlfn.XLOOKUP(AL$1&amp;$AB10,$M$3:$M$1662&amp;$N$3:$N$1662,$O$3:$O$1662,0,0,1)</f>
        <v>200</v>
      </c>
      <c r="AM10" s="2" cm="1">
        <f t="array" ref="AM10">_xlfn.XLOOKUP(AM$1&amp;$AB10,$M$3:$M$1662&amp;$N$3:$N$1662,$O$3:$O$1662,0,0,1)</f>
        <v>600</v>
      </c>
      <c r="AS10" s="25">
        <f t="shared" si="5"/>
        <v>33</v>
      </c>
      <c r="AT10" s="25">
        <f t="shared" si="6"/>
        <v>33</v>
      </c>
      <c r="AU10" s="25">
        <f t="shared" si="7"/>
        <v>15</v>
      </c>
      <c r="AV10" s="25">
        <f t="shared" si="8"/>
        <v>18</v>
      </c>
      <c r="AY10" s="25">
        <f t="shared" si="9"/>
        <v>33</v>
      </c>
    </row>
    <row r="11" spans="1:51" x14ac:dyDescent="0.4">
      <c r="A11" t="s">
        <v>907</v>
      </c>
      <c r="B11">
        <v>100</v>
      </c>
      <c r="C11">
        <v>576</v>
      </c>
      <c r="D11" t="str">
        <f t="shared" si="1"/>
        <v>買</v>
      </c>
      <c r="E11" t="str">
        <f t="shared" si="3"/>
        <v/>
      </c>
      <c r="M11" t="s">
        <v>870</v>
      </c>
      <c r="N11" t="s">
        <v>553</v>
      </c>
      <c r="O11">
        <v>600</v>
      </c>
      <c r="Q11" s="1"/>
      <c r="R11" s="1"/>
      <c r="S11" s="1" t="s">
        <v>842</v>
      </c>
      <c r="T11" s="1">
        <v>502</v>
      </c>
      <c r="U11" s="1">
        <v>512</v>
      </c>
      <c r="V11" s="1">
        <v>494</v>
      </c>
      <c r="W11">
        <v>510</v>
      </c>
      <c r="AB11" t="s">
        <v>42</v>
      </c>
      <c r="AC11" s="2">
        <f t="shared" si="2"/>
        <v>274475</v>
      </c>
      <c r="AD11" s="2">
        <f t="shared" si="4"/>
        <v>861200</v>
      </c>
      <c r="AE11" s="2">
        <f t="shared" si="4"/>
        <v>0</v>
      </c>
      <c r="AF11" s="2">
        <f t="shared" si="4"/>
        <v>96400</v>
      </c>
      <c r="AG11" s="2">
        <f t="shared" si="4"/>
        <v>53500</v>
      </c>
      <c r="AH11" s="2">
        <f t="shared" si="4"/>
        <v>86800</v>
      </c>
      <c r="AI11" s="2" cm="1">
        <f t="array" ref="AI11">_xlfn.XLOOKUP(AI$1&amp;$AB11,$M$3:$M$1662&amp;$N$3:$N$1662,$O$3:$O$1662,0,0,1)</f>
        <v>70200</v>
      </c>
      <c r="AJ11" s="2" cm="1">
        <f t="array" ref="AJ11">_xlfn.XLOOKUP(AJ$1&amp;$AB11,$M$3:$M$1662&amp;$N$3:$N$1662,$O$3:$O$1662,0,0,1)</f>
        <v>0</v>
      </c>
      <c r="AK11" s="2" cm="1">
        <f t="array" ref="AK11">_xlfn.XLOOKUP(AK$1&amp;$AB11,$M$3:$M$1662&amp;$N$3:$N$1662,$O$3:$O$1662,0,0,1)</f>
        <v>3200</v>
      </c>
      <c r="AL11" s="2" cm="1">
        <f t="array" ref="AL11">_xlfn.XLOOKUP(AL$1&amp;$AB11,$M$3:$M$1662&amp;$N$3:$N$1662,$O$3:$O$1662,0,0,1)</f>
        <v>700</v>
      </c>
      <c r="AM11" s="2" cm="1">
        <f t="array" ref="AM11">_xlfn.XLOOKUP(AM$1&amp;$AB11,$M$3:$M$1662&amp;$N$3:$N$1662,$O$3:$O$1662,0,0,1)</f>
        <v>8400</v>
      </c>
      <c r="AS11" s="25">
        <f t="shared" si="5"/>
        <v>26</v>
      </c>
      <c r="AT11" s="25">
        <f t="shared" si="6"/>
        <v>26</v>
      </c>
      <c r="AU11" s="25">
        <f t="shared" si="7"/>
        <v>8</v>
      </c>
      <c r="AV11" s="25">
        <f t="shared" si="8"/>
        <v>18</v>
      </c>
      <c r="AY11" s="25">
        <f t="shared" si="9"/>
        <v>26</v>
      </c>
    </row>
    <row r="12" spans="1:51" x14ac:dyDescent="0.4">
      <c r="A12" t="s">
        <v>908</v>
      </c>
      <c r="B12">
        <v>100</v>
      </c>
      <c r="C12">
        <v>575</v>
      </c>
      <c r="D12" t="str">
        <f t="shared" si="1"/>
        <v>売</v>
      </c>
      <c r="E12" t="str">
        <f t="shared" si="3"/>
        <v/>
      </c>
      <c r="M12" t="s">
        <v>870</v>
      </c>
      <c r="N12" t="s">
        <v>554</v>
      </c>
      <c r="O12">
        <v>8400</v>
      </c>
      <c r="S12" t="s">
        <v>876</v>
      </c>
      <c r="T12">
        <v>515</v>
      </c>
      <c r="U12">
        <v>517</v>
      </c>
      <c r="V12">
        <v>500</v>
      </c>
      <c r="W12">
        <v>507</v>
      </c>
      <c r="AB12" t="s">
        <v>65</v>
      </c>
      <c r="AC12" s="2">
        <f t="shared" si="2"/>
        <v>303925</v>
      </c>
      <c r="AD12" s="2">
        <f t="shared" si="4"/>
        <v>940400</v>
      </c>
      <c r="AE12" s="2">
        <f t="shared" si="4"/>
        <v>0</v>
      </c>
      <c r="AF12" s="2">
        <f t="shared" si="4"/>
        <v>123100</v>
      </c>
      <c r="AG12" s="2">
        <f t="shared" si="4"/>
        <v>58200</v>
      </c>
      <c r="AH12" s="2">
        <f t="shared" si="4"/>
        <v>94000</v>
      </c>
      <c r="AI12" s="2" cm="1">
        <f t="array" ref="AI12">_xlfn.XLOOKUP(AI$1&amp;$AB12,$M$3:$M$1662&amp;$N$3:$N$1662,$O$3:$O$1662,0,0,1)</f>
        <v>79200</v>
      </c>
      <c r="AJ12" s="2" cm="1">
        <f t="array" ref="AJ12">_xlfn.XLOOKUP(AJ$1&amp;$AB12,$M$3:$M$1662&amp;$N$3:$N$1662,$O$3:$O$1662,0,0,1)</f>
        <v>0</v>
      </c>
      <c r="AK12" s="2" cm="1">
        <f t="array" ref="AK12">_xlfn.XLOOKUP(AK$1&amp;$AB12,$M$3:$M$1662&amp;$N$3:$N$1662,$O$3:$O$1662,0,0,1)</f>
        <v>26700</v>
      </c>
      <c r="AL12" s="2" cm="1">
        <f t="array" ref="AL12">_xlfn.XLOOKUP(AL$1&amp;$AB12,$M$3:$M$1662&amp;$N$3:$N$1662,$O$3:$O$1662,0,0,1)</f>
        <v>4700</v>
      </c>
      <c r="AM12" s="2" cm="1">
        <f t="array" ref="AM12">_xlfn.XLOOKUP(AM$1&amp;$AB12,$M$3:$M$1662&amp;$N$3:$N$1662,$O$3:$O$1662,0,0,1)</f>
        <v>7200</v>
      </c>
      <c r="AS12" s="25">
        <f t="shared" si="5"/>
        <v>17</v>
      </c>
      <c r="AT12" s="25">
        <f t="shared" si="6"/>
        <v>7</v>
      </c>
      <c r="AU12" s="25">
        <f t="shared" si="7"/>
        <v>10</v>
      </c>
      <c r="AV12" s="25">
        <f t="shared" si="8"/>
        <v>17</v>
      </c>
      <c r="AY12" s="25">
        <f t="shared" si="9"/>
        <v>7</v>
      </c>
    </row>
    <row r="13" spans="1:51" x14ac:dyDescent="0.4">
      <c r="A13" t="s">
        <v>908</v>
      </c>
      <c r="B13">
        <v>500</v>
      </c>
      <c r="C13">
        <v>575</v>
      </c>
      <c r="D13" t="str">
        <f t="shared" si="1"/>
        <v>売</v>
      </c>
      <c r="E13" t="str">
        <f t="shared" si="3"/>
        <v/>
      </c>
      <c r="M13" t="s">
        <v>870</v>
      </c>
      <c r="N13" t="s">
        <v>555</v>
      </c>
      <c r="O13">
        <v>7200</v>
      </c>
      <c r="Q13" s="1"/>
      <c r="R13" s="1"/>
      <c r="S13" s="1" t="s">
        <v>870</v>
      </c>
      <c r="T13" s="1">
        <v>500</v>
      </c>
      <c r="U13" s="1">
        <v>511</v>
      </c>
      <c r="V13" s="1">
        <v>495</v>
      </c>
      <c r="W13">
        <v>500</v>
      </c>
      <c r="AB13" t="s">
        <v>27</v>
      </c>
      <c r="AC13" s="2">
        <f t="shared" si="2"/>
        <v>332550</v>
      </c>
      <c r="AD13" s="2">
        <f t="shared" si="4"/>
        <v>1048700</v>
      </c>
      <c r="AE13" s="2">
        <f t="shared" si="4"/>
        <v>0</v>
      </c>
      <c r="AF13" s="2">
        <f t="shared" si="4"/>
        <v>126500</v>
      </c>
      <c r="AG13" s="2">
        <f t="shared" si="4"/>
        <v>60600</v>
      </c>
      <c r="AH13" s="2">
        <f t="shared" si="4"/>
        <v>94400</v>
      </c>
      <c r="AI13" s="2" cm="1">
        <f t="array" ref="AI13">_xlfn.XLOOKUP(AI$1&amp;$AB13,$M$3:$M$1662&amp;$N$3:$N$1662,$O$3:$O$1662,0,0,1)</f>
        <v>108300</v>
      </c>
      <c r="AJ13" s="2" cm="1">
        <f t="array" ref="AJ13">_xlfn.XLOOKUP(AJ$1&amp;$AB13,$M$3:$M$1662&amp;$N$3:$N$1662,$O$3:$O$1662,0,0,1)</f>
        <v>0</v>
      </c>
      <c r="AK13" s="2" cm="1">
        <f t="array" ref="AK13">_xlfn.XLOOKUP(AK$1&amp;$AB13,$M$3:$M$1662&amp;$N$3:$N$1662,$O$3:$O$1662,0,0,1)</f>
        <v>3400</v>
      </c>
      <c r="AL13" s="2" cm="1">
        <f t="array" ref="AL13">_xlfn.XLOOKUP(AL$1&amp;$AB13,$M$3:$M$1662&amp;$N$3:$N$1662,$O$3:$O$1662,0,0,1)</f>
        <v>2400</v>
      </c>
      <c r="AM13" s="2" cm="1">
        <f t="array" ref="AM13">_xlfn.XLOOKUP(AM$1&amp;$AB13,$M$3:$M$1662&amp;$N$3:$N$1662,$O$3:$O$1662,0,0,1)</f>
        <v>400</v>
      </c>
      <c r="AS13" s="25">
        <f t="shared" si="5"/>
        <v>16</v>
      </c>
      <c r="AT13" s="25">
        <f t="shared" si="6"/>
        <v>4</v>
      </c>
      <c r="AU13" s="25">
        <f t="shared" si="7"/>
        <v>12</v>
      </c>
      <c r="AV13" s="25">
        <f t="shared" si="8"/>
        <v>16</v>
      </c>
      <c r="AY13" s="25">
        <f t="shared" si="9"/>
        <v>4</v>
      </c>
    </row>
    <row r="14" spans="1:51" x14ac:dyDescent="0.4">
      <c r="A14" t="s">
        <v>908</v>
      </c>
      <c r="B14">
        <v>1000</v>
      </c>
      <c r="C14">
        <v>575</v>
      </c>
      <c r="D14" t="str">
        <f t="shared" si="1"/>
        <v>売</v>
      </c>
      <c r="E14" t="str">
        <f t="shared" si="3"/>
        <v/>
      </c>
      <c r="M14" t="s">
        <v>870</v>
      </c>
      <c r="N14" t="s">
        <v>556</v>
      </c>
      <c r="O14">
        <v>400</v>
      </c>
      <c r="S14" t="s">
        <v>871</v>
      </c>
      <c r="T14">
        <v>500</v>
      </c>
      <c r="U14">
        <v>501</v>
      </c>
      <c r="V14">
        <v>491</v>
      </c>
      <c r="W14">
        <v>494</v>
      </c>
      <c r="AB14" t="s">
        <v>152</v>
      </c>
      <c r="AC14" s="2">
        <f t="shared" si="2"/>
        <v>355925</v>
      </c>
      <c r="AD14" s="2">
        <f t="shared" si="4"/>
        <v>1124600</v>
      </c>
      <c r="AE14" s="2">
        <f t="shared" si="4"/>
        <v>0</v>
      </c>
      <c r="AF14" s="2">
        <f t="shared" si="4"/>
        <v>130600</v>
      </c>
      <c r="AG14" s="2">
        <f t="shared" si="4"/>
        <v>70800</v>
      </c>
      <c r="AH14" s="2">
        <f t="shared" si="4"/>
        <v>97700</v>
      </c>
      <c r="AI14" s="2" cm="1">
        <f t="array" ref="AI14">_xlfn.XLOOKUP(AI$1&amp;$AB14,$M$3:$M$1662&amp;$N$3:$N$1662,$O$3:$O$1662,0,0,1)</f>
        <v>75900</v>
      </c>
      <c r="AJ14" s="2" cm="1">
        <f t="array" ref="AJ14">_xlfn.XLOOKUP(AJ$1&amp;$AB14,$M$3:$M$1662&amp;$N$3:$N$1662,$O$3:$O$1662,0,0,1)</f>
        <v>0</v>
      </c>
      <c r="AK14" s="2" cm="1">
        <f t="array" ref="AK14">_xlfn.XLOOKUP(AK$1&amp;$AB14,$M$3:$M$1662&amp;$N$3:$N$1662,$O$3:$O$1662,0,0,1)</f>
        <v>4100</v>
      </c>
      <c r="AL14" s="2" cm="1">
        <f t="array" ref="AL14">_xlfn.XLOOKUP(AL$1&amp;$AB14,$M$3:$M$1662&amp;$N$3:$N$1662,$O$3:$O$1662,0,0,1)</f>
        <v>10200</v>
      </c>
      <c r="AM14" s="2" cm="1">
        <f t="array" ref="AM14">_xlfn.XLOOKUP(AM$1&amp;$AB14,$M$3:$M$1662&amp;$N$3:$N$1662,$O$3:$O$1662,0,0,1)</f>
        <v>3300</v>
      </c>
      <c r="AS14" s="25">
        <f t="shared" si="5"/>
        <v>10</v>
      </c>
      <c r="AT14" s="25">
        <f t="shared" si="6"/>
        <v>1</v>
      </c>
      <c r="AU14" s="25">
        <f t="shared" si="7"/>
        <v>9</v>
      </c>
      <c r="AV14" s="25">
        <f t="shared" si="8"/>
        <v>10</v>
      </c>
      <c r="AY14" s="25">
        <f t="shared" si="9"/>
        <v>1</v>
      </c>
    </row>
    <row r="15" spans="1:51" x14ac:dyDescent="0.4">
      <c r="A15" t="s">
        <v>909</v>
      </c>
      <c r="B15">
        <v>600</v>
      </c>
      <c r="C15">
        <v>575</v>
      </c>
      <c r="D15" t="str">
        <f t="shared" si="1"/>
        <v>売</v>
      </c>
      <c r="E15" t="str">
        <f t="shared" si="3"/>
        <v/>
      </c>
      <c r="M15" t="s">
        <v>870</v>
      </c>
      <c r="N15" t="s">
        <v>557</v>
      </c>
      <c r="O15">
        <v>3300</v>
      </c>
      <c r="S15" t="s">
        <v>872</v>
      </c>
      <c r="T15">
        <v>478</v>
      </c>
      <c r="U15">
        <v>482</v>
      </c>
      <c r="V15">
        <v>466</v>
      </c>
      <c r="W15">
        <v>475</v>
      </c>
      <c r="AB15" t="s">
        <v>123</v>
      </c>
      <c r="AC15" s="2">
        <f t="shared" si="2"/>
        <v>369825</v>
      </c>
      <c r="AD15" s="2">
        <f t="shared" si="4"/>
        <v>1177100</v>
      </c>
      <c r="AE15" s="2">
        <f t="shared" si="4"/>
        <v>0</v>
      </c>
      <c r="AF15" s="2">
        <f t="shared" si="4"/>
        <v>131500</v>
      </c>
      <c r="AG15" s="2">
        <f t="shared" si="4"/>
        <v>72300</v>
      </c>
      <c r="AH15" s="2">
        <f t="shared" si="4"/>
        <v>98400</v>
      </c>
      <c r="AI15" s="2" cm="1">
        <f t="array" ref="AI15">_xlfn.XLOOKUP(AI$1&amp;$AB15,$M$3:$M$1662&amp;$N$3:$N$1662,$O$3:$O$1662,0,0,1)</f>
        <v>52500</v>
      </c>
      <c r="AJ15" s="2" cm="1">
        <f t="array" ref="AJ15">_xlfn.XLOOKUP(AJ$1&amp;$AB15,$M$3:$M$1662&amp;$N$3:$N$1662,$O$3:$O$1662,0,0,1)</f>
        <v>0</v>
      </c>
      <c r="AK15" s="2" cm="1">
        <f t="array" ref="AK15">_xlfn.XLOOKUP(AK$1&amp;$AB15,$M$3:$M$1662&amp;$N$3:$N$1662,$O$3:$O$1662,0,0,1)</f>
        <v>900</v>
      </c>
      <c r="AL15" s="2" cm="1">
        <f t="array" ref="AL15">_xlfn.XLOOKUP(AL$1&amp;$AB15,$M$3:$M$1662&amp;$N$3:$N$1662,$O$3:$O$1662,0,0,1)</f>
        <v>1500</v>
      </c>
      <c r="AM15" s="2" cm="1">
        <f t="array" ref="AM15">_xlfn.XLOOKUP(AM$1&amp;$AB15,$M$3:$M$1662&amp;$N$3:$N$1662,$O$3:$O$1662,0,0,1)</f>
        <v>700</v>
      </c>
      <c r="AS15" s="25">
        <f t="shared" si="5"/>
        <v>28</v>
      </c>
      <c r="AT15" s="25">
        <f t="shared" si="6"/>
        <v>12</v>
      </c>
      <c r="AU15" s="25">
        <f t="shared" si="7"/>
        <v>28</v>
      </c>
      <c r="AV15" s="25">
        <f t="shared" si="8"/>
        <v>16</v>
      </c>
      <c r="AY15" s="25">
        <f t="shared" si="9"/>
        <v>-12</v>
      </c>
    </row>
    <row r="16" spans="1:51" x14ac:dyDescent="0.4">
      <c r="A16" t="s">
        <v>910</v>
      </c>
      <c r="B16">
        <v>1500</v>
      </c>
      <c r="C16">
        <v>575</v>
      </c>
      <c r="D16" t="str">
        <f t="shared" si="1"/>
        <v>売</v>
      </c>
      <c r="E16" t="str">
        <f t="shared" si="3"/>
        <v/>
      </c>
      <c r="M16" t="s">
        <v>870</v>
      </c>
      <c r="N16" t="s">
        <v>558</v>
      </c>
      <c r="O16">
        <v>700</v>
      </c>
      <c r="Q16" s="1"/>
      <c r="R16" s="1"/>
      <c r="S16" s="1" t="s">
        <v>873</v>
      </c>
      <c r="T16" s="1">
        <v>524</v>
      </c>
      <c r="U16" s="1">
        <v>555</v>
      </c>
      <c r="V16" s="1">
        <v>522</v>
      </c>
      <c r="W16" s="1">
        <v>555</v>
      </c>
      <c r="AB16" t="s">
        <v>99</v>
      </c>
      <c r="AC16" s="2">
        <f t="shared" si="2"/>
        <v>391525</v>
      </c>
      <c r="AD16" s="2">
        <f t="shared" si="4"/>
        <v>1247900</v>
      </c>
      <c r="AE16" s="2">
        <f t="shared" si="4"/>
        <v>0</v>
      </c>
      <c r="AF16" s="2">
        <f t="shared" si="4"/>
        <v>139500</v>
      </c>
      <c r="AG16" s="2">
        <f t="shared" si="4"/>
        <v>80200</v>
      </c>
      <c r="AH16" s="2">
        <f t="shared" si="4"/>
        <v>98500</v>
      </c>
      <c r="AI16" s="2" cm="1">
        <f t="array" ref="AI16">_xlfn.XLOOKUP(AI$1&amp;$AB16,$M$3:$M$1662&amp;$N$3:$N$1662,$O$3:$O$1662,0,0,1)</f>
        <v>70800</v>
      </c>
      <c r="AJ16" s="2" cm="1">
        <f t="array" ref="AJ16">_xlfn.XLOOKUP(AJ$1&amp;$AB16,$M$3:$M$1662&amp;$N$3:$N$1662,$O$3:$O$1662,0,0,1)</f>
        <v>0</v>
      </c>
      <c r="AK16" s="2" cm="1">
        <f t="array" ref="AK16">_xlfn.XLOOKUP(AK$1&amp;$AB16,$M$3:$M$1662&amp;$N$3:$N$1662,$O$3:$O$1662,0,0,1)</f>
        <v>8000</v>
      </c>
      <c r="AL16" s="2" cm="1">
        <f t="array" ref="AL16">_xlfn.XLOOKUP(AL$1&amp;$AB16,$M$3:$M$1662&amp;$N$3:$N$1662,$O$3:$O$1662,0,0,1)</f>
        <v>7900</v>
      </c>
      <c r="AM16" s="2" cm="1">
        <f t="array" ref="AM16">_xlfn.XLOOKUP(AM$1&amp;$AB16,$M$3:$M$1662&amp;$N$3:$N$1662,$O$3:$O$1662,0,0,1)</f>
        <v>100</v>
      </c>
      <c r="AR16" s="25"/>
      <c r="AS16" s="25">
        <f t="shared" si="5"/>
        <v>80</v>
      </c>
      <c r="AT16" s="25">
        <f t="shared" si="6"/>
        <v>80</v>
      </c>
      <c r="AU16" s="25">
        <f t="shared" si="7"/>
        <v>47</v>
      </c>
      <c r="AV16" s="25">
        <f t="shared" si="8"/>
        <v>33</v>
      </c>
      <c r="AY16" s="25">
        <f t="shared" si="9"/>
        <v>80</v>
      </c>
    </row>
    <row r="17" spans="1:51" x14ac:dyDescent="0.4">
      <c r="A17" t="s">
        <v>910</v>
      </c>
      <c r="B17">
        <v>500</v>
      </c>
      <c r="C17">
        <v>576</v>
      </c>
      <c r="D17" t="str">
        <f t="shared" si="1"/>
        <v>売</v>
      </c>
      <c r="E17" t="str">
        <f t="shared" si="3"/>
        <v/>
      </c>
      <c r="M17" t="s">
        <v>870</v>
      </c>
      <c r="N17" t="s">
        <v>559</v>
      </c>
      <c r="O17">
        <v>100</v>
      </c>
      <c r="Q17" s="1"/>
      <c r="R17" s="1"/>
      <c r="S17" s="1" t="s">
        <v>875</v>
      </c>
      <c r="T17" s="1">
        <v>585</v>
      </c>
      <c r="U17" s="1">
        <v>615</v>
      </c>
      <c r="V17" s="1">
        <v>566</v>
      </c>
      <c r="W17" s="1">
        <v>582</v>
      </c>
      <c r="AB17" t="s">
        <v>147</v>
      </c>
      <c r="AC17" s="2">
        <f t="shared" si="2"/>
        <v>392640</v>
      </c>
      <c r="AD17" s="2">
        <f t="shared" si="4"/>
        <v>1277300</v>
      </c>
      <c r="AE17" s="2">
        <f t="shared" si="4"/>
        <v>362400</v>
      </c>
      <c r="AF17" s="2">
        <f t="shared" si="4"/>
        <v>140800</v>
      </c>
      <c r="AG17" s="2">
        <f t="shared" si="4"/>
        <v>83500</v>
      </c>
      <c r="AH17" s="2">
        <f t="shared" si="4"/>
        <v>99200</v>
      </c>
      <c r="AI17" s="2" cm="1">
        <f t="array" ref="AI17">_xlfn.XLOOKUP(AI$1&amp;$AB17,$M$3:$M$1662&amp;$N$3:$N$1662,$O$3:$O$1662,0,0,1)</f>
        <v>29400</v>
      </c>
      <c r="AJ17" s="2" cm="1">
        <f t="array" ref="AJ17">_xlfn.XLOOKUP(AJ$1&amp;$AB17,$M$3:$M$1662&amp;$N$3:$N$1662,$O$3:$O$1662,0,0,1)</f>
        <v>362400</v>
      </c>
      <c r="AK17" s="2" cm="1">
        <f t="array" ref="AK17">_xlfn.XLOOKUP(AK$1&amp;$AB17,$M$3:$M$1662&amp;$N$3:$N$1662,$O$3:$O$1662,0,0,1)</f>
        <v>1300</v>
      </c>
      <c r="AL17" s="2" cm="1">
        <f t="array" ref="AL17">_xlfn.XLOOKUP(AL$1&amp;$AB17,$M$3:$M$1662&amp;$N$3:$N$1662,$O$3:$O$1662,0,0,1)</f>
        <v>3300</v>
      </c>
      <c r="AM17" s="2" cm="1">
        <f t="array" ref="AM17">_xlfn.XLOOKUP(AM$1&amp;$AB17,$M$3:$M$1662&amp;$N$3:$N$1662,$O$3:$O$1662,0,0,1)</f>
        <v>700</v>
      </c>
      <c r="AR17" s="25">
        <f t="shared" ref="AR17" si="10">SUM(AS4:AS17,AS17)/15</f>
        <v>28.466666666666665</v>
      </c>
      <c r="AS17" s="25">
        <f t="shared" si="5"/>
        <v>60</v>
      </c>
      <c r="AT17" s="25">
        <f t="shared" si="6"/>
        <v>60</v>
      </c>
      <c r="AU17" s="25">
        <f t="shared" si="7"/>
        <v>11</v>
      </c>
      <c r="AV17" s="25">
        <f t="shared" si="8"/>
        <v>49</v>
      </c>
      <c r="AX17" s="25">
        <f t="shared" ref="AX17" si="11">SUM(AY4:AY17,AY17)/15</f>
        <v>22.4</v>
      </c>
      <c r="AY17" s="25">
        <f t="shared" si="9"/>
        <v>60</v>
      </c>
    </row>
    <row r="18" spans="1:51" x14ac:dyDescent="0.4">
      <c r="A18" t="s">
        <v>911</v>
      </c>
      <c r="B18">
        <v>800</v>
      </c>
      <c r="C18">
        <v>576</v>
      </c>
      <c r="D18" t="str">
        <f t="shared" si="1"/>
        <v>売</v>
      </c>
      <c r="E18" t="str">
        <f t="shared" si="3"/>
        <v/>
      </c>
      <c r="M18" t="s">
        <v>870</v>
      </c>
      <c r="N18" t="s">
        <v>560</v>
      </c>
      <c r="O18">
        <v>700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420560</v>
      </c>
      <c r="AD18" s="2">
        <f t="shared" si="4"/>
        <v>1311300</v>
      </c>
      <c r="AE18" s="2">
        <f t="shared" si="4"/>
        <v>463100</v>
      </c>
      <c r="AF18" s="2">
        <f t="shared" si="4"/>
        <v>142200</v>
      </c>
      <c r="AG18" s="2">
        <f t="shared" si="4"/>
        <v>86400</v>
      </c>
      <c r="AH18" s="2">
        <f t="shared" si="4"/>
        <v>99800</v>
      </c>
      <c r="AI18" s="2" cm="1">
        <f t="array" ref="AI18">_xlfn.XLOOKUP(AI$1&amp;$AB18,$M$3:$M$1662&amp;$N$3:$N$1662,$O$3:$O$1662,0,0,1)</f>
        <v>34000</v>
      </c>
      <c r="AJ18" s="2" cm="1">
        <f t="array" ref="AJ18">_xlfn.XLOOKUP(AJ$1&amp;$AB18,$M$3:$M$1662&amp;$N$3:$N$1662,$O$3:$O$1662,0,0,1)</f>
        <v>100700</v>
      </c>
      <c r="AK18" s="2" cm="1">
        <f t="array" ref="AK18">_xlfn.XLOOKUP(AK$1&amp;$AB18,$M$3:$M$1662&amp;$N$3:$N$1662,$O$3:$O$1662,0,0,1)</f>
        <v>1400</v>
      </c>
      <c r="AL18" s="2" cm="1">
        <f t="array" ref="AL18">_xlfn.XLOOKUP(AL$1&amp;$AB18,$M$3:$M$1662&amp;$N$3:$N$1662,$O$3:$O$1662,0,0,1)</f>
        <v>2900</v>
      </c>
      <c r="AM18" s="2" cm="1">
        <f t="array" ref="AM18">_xlfn.XLOOKUP(AM$1&amp;$AB18,$M$3:$M$1662&amp;$N$3:$N$1662,$O$3:$O$1662,0,0,1)</f>
        <v>600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912</v>
      </c>
      <c r="B19">
        <v>400</v>
      </c>
      <c r="C19">
        <v>577</v>
      </c>
      <c r="D19" t="str">
        <f t="shared" si="1"/>
        <v>売</v>
      </c>
      <c r="E19" t="str">
        <f t="shared" si="3"/>
        <v/>
      </c>
      <c r="M19" t="s">
        <v>870</v>
      </c>
      <c r="N19" t="s">
        <v>561</v>
      </c>
      <c r="O19">
        <v>600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444860</v>
      </c>
      <c r="AD19" s="2">
        <f t="shared" si="4"/>
        <v>1336500</v>
      </c>
      <c r="AE19" s="2">
        <f t="shared" si="4"/>
        <v>551000</v>
      </c>
      <c r="AF19" s="2">
        <f t="shared" si="4"/>
        <v>146800</v>
      </c>
      <c r="AG19" s="2">
        <f t="shared" si="4"/>
        <v>89100</v>
      </c>
      <c r="AH19" s="2">
        <f t="shared" si="4"/>
        <v>100900</v>
      </c>
      <c r="AI19" s="2" cm="1">
        <f t="array" ref="AI19">_xlfn.XLOOKUP(AI$1&amp;$AB19,$M$3:$M$1662&amp;$N$3:$N$1662,$O$3:$O$1662,0,0,1)</f>
        <v>25200</v>
      </c>
      <c r="AJ19" s="2" cm="1">
        <f t="array" ref="AJ19">_xlfn.XLOOKUP(AJ$1&amp;$AB19,$M$3:$M$1662&amp;$N$3:$N$1662,$O$3:$O$1662,0,0,1)</f>
        <v>87900</v>
      </c>
      <c r="AK19" s="2" cm="1">
        <f t="array" ref="AK19">_xlfn.XLOOKUP(AK$1&amp;$AB19,$M$3:$M$1662&amp;$N$3:$N$1662,$O$3:$O$1662,0,0,1)</f>
        <v>4600</v>
      </c>
      <c r="AL19" s="2" cm="1">
        <f t="array" ref="AL19">_xlfn.XLOOKUP(AL$1&amp;$AB19,$M$3:$M$1662&amp;$N$3:$N$1662,$O$3:$O$1662,0,0,1)</f>
        <v>2700</v>
      </c>
      <c r="AM19" s="2" cm="1">
        <f t="array" ref="AM19">_xlfn.XLOOKUP(AM$1&amp;$AB19,$M$3:$M$1662&amp;$N$3:$N$1662,$O$3:$O$1662,0,0,1)</f>
        <v>1100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913</v>
      </c>
      <c r="B20">
        <v>100</v>
      </c>
      <c r="C20">
        <v>578</v>
      </c>
      <c r="D20">
        <f t="shared" si="1"/>
        <v>0</v>
      </c>
      <c r="E20" t="str">
        <f t="shared" si="3"/>
        <v/>
      </c>
      <c r="M20" t="s">
        <v>870</v>
      </c>
      <c r="N20" t="s">
        <v>562</v>
      </c>
      <c r="O20">
        <v>1100</v>
      </c>
      <c r="AB20" t="s">
        <v>150</v>
      </c>
      <c r="AC20" s="2">
        <f t="shared" si="2"/>
        <v>451700</v>
      </c>
      <c r="AD20" s="2">
        <f t="shared" ref="AD20:AH35" si="12">AD19+AI20</f>
        <v>1357600</v>
      </c>
      <c r="AE20" s="2">
        <f t="shared" si="12"/>
        <v>551000</v>
      </c>
      <c r="AF20" s="2">
        <f t="shared" si="12"/>
        <v>154800</v>
      </c>
      <c r="AG20" s="2">
        <f t="shared" si="12"/>
        <v>90700</v>
      </c>
      <c r="AH20" s="2">
        <f t="shared" si="12"/>
        <v>104400</v>
      </c>
      <c r="AI20" s="2" cm="1">
        <f t="array" ref="AI20">_xlfn.XLOOKUP(AI$1&amp;$AB20,$M$3:$M$1662&amp;$N$3:$N$1662,$O$3:$O$1662,0,0,1)</f>
        <v>21100</v>
      </c>
      <c r="AJ20" s="2" cm="1">
        <f t="array" ref="AJ20">_xlfn.XLOOKUP(AJ$1&amp;$AB20,$M$3:$M$1662&amp;$N$3:$N$1662,$O$3:$O$1662,0,0,1)</f>
        <v>0</v>
      </c>
      <c r="AK20" s="2" cm="1">
        <f t="array" ref="AK20">_xlfn.XLOOKUP(AK$1&amp;$AB20,$M$3:$M$1662&amp;$N$3:$N$1662,$O$3:$O$1662,0,0,1)</f>
        <v>8000</v>
      </c>
      <c r="AL20" s="2" cm="1">
        <f t="array" ref="AL20">_xlfn.XLOOKUP(AL$1&amp;$AB20,$M$3:$M$1662&amp;$N$3:$N$1662,$O$3:$O$1662,0,0,1)</f>
        <v>1600</v>
      </c>
      <c r="AM20" s="2" cm="1">
        <f t="array" ref="AM20">_xlfn.XLOOKUP(AM$1&amp;$AB20,$M$3:$M$1662&amp;$N$3:$N$1662,$O$3:$O$1662,0,0,1)</f>
        <v>3500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913</v>
      </c>
      <c r="B21">
        <v>300</v>
      </c>
      <c r="C21">
        <v>578</v>
      </c>
      <c r="D21">
        <f t="shared" si="1"/>
        <v>0</v>
      </c>
      <c r="E21" t="str">
        <f t="shared" si="3"/>
        <v/>
      </c>
      <c r="M21" t="s">
        <v>870</v>
      </c>
      <c r="N21" t="s">
        <v>563</v>
      </c>
      <c r="O21">
        <v>3500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456080</v>
      </c>
      <c r="AD21" s="2">
        <f t="shared" si="12"/>
        <v>1378300</v>
      </c>
      <c r="AE21" s="2">
        <f t="shared" si="12"/>
        <v>551000</v>
      </c>
      <c r="AF21" s="2">
        <f t="shared" si="12"/>
        <v>155800</v>
      </c>
      <c r="AG21" s="2">
        <f t="shared" si="12"/>
        <v>90900</v>
      </c>
      <c r="AH21" s="2">
        <f t="shared" si="12"/>
        <v>104400</v>
      </c>
      <c r="AI21" s="2" cm="1">
        <f t="array" ref="AI21">_xlfn.XLOOKUP(AI$1&amp;$AB21,$M$3:$M$1662&amp;$N$3:$N$1662,$O$3:$O$1662,0,0,1)</f>
        <v>20700</v>
      </c>
      <c r="AJ21" s="2" cm="1">
        <f t="array" ref="AJ21">_xlfn.XLOOKUP(AJ$1&amp;$AB21,$M$3:$M$1662&amp;$N$3:$N$1662,$O$3:$O$1662,0,0,1)</f>
        <v>0</v>
      </c>
      <c r="AK21" s="2" cm="1">
        <f t="array" ref="AK21">_xlfn.XLOOKUP(AK$1&amp;$AB21,$M$3:$M$1662&amp;$N$3:$N$1662,$O$3:$O$1662,0,0,1)</f>
        <v>1000</v>
      </c>
      <c r="AL21" s="2" cm="1">
        <f t="array" ref="AL21">_xlfn.XLOOKUP(AL$1&amp;$AB21,$M$3:$M$1662&amp;$N$3:$N$1662,$O$3:$O$1662,0,0,1)</f>
        <v>200</v>
      </c>
      <c r="AM21" s="2" cm="1">
        <f t="array" ref="AM21">_xlfn.XLOOKUP(AM$1&amp;$AB21,$M$3:$M$1662&amp;$N$3:$N$1662,$O$3:$O$1662,0,0,1)</f>
        <v>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914</v>
      </c>
      <c r="B22">
        <v>200</v>
      </c>
      <c r="C22">
        <v>578</v>
      </c>
      <c r="M22" t="s">
        <v>870</v>
      </c>
      <c r="N22" t="s">
        <v>564</v>
      </c>
      <c r="O22">
        <v>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462980</v>
      </c>
      <c r="AD22" s="2">
        <f t="shared" si="12"/>
        <v>1407900</v>
      </c>
      <c r="AE22" s="2">
        <f t="shared" si="12"/>
        <v>551000</v>
      </c>
      <c r="AF22" s="2">
        <f t="shared" si="12"/>
        <v>156100</v>
      </c>
      <c r="AG22" s="2">
        <f t="shared" si="12"/>
        <v>95400</v>
      </c>
      <c r="AH22" s="2">
        <f t="shared" si="12"/>
        <v>104500</v>
      </c>
      <c r="AI22" s="2" cm="1">
        <f t="array" ref="AI22">_xlfn.XLOOKUP(AI$1&amp;$AB22,$M$3:$M$1662&amp;$N$3:$N$1662,$O$3:$O$1662,0,0,1)</f>
        <v>29600</v>
      </c>
      <c r="AJ22" s="2" cm="1">
        <f t="array" ref="AJ22">_xlfn.XLOOKUP(AJ$1&amp;$AB22,$M$3:$M$1662&amp;$N$3:$N$1662,$O$3:$O$1662,0,0,1)</f>
        <v>0</v>
      </c>
      <c r="AK22" s="2" cm="1">
        <f t="array" ref="AK22">_xlfn.XLOOKUP(AK$1&amp;$AB22,$M$3:$M$1662&amp;$N$3:$N$1662,$O$3:$O$1662,0,0,1)</f>
        <v>300</v>
      </c>
      <c r="AL22" s="2" cm="1">
        <f t="array" ref="AL22">_xlfn.XLOOKUP(AL$1&amp;$AB22,$M$3:$M$1662&amp;$N$3:$N$1662,$O$3:$O$1662,0,0,1)</f>
        <v>4500</v>
      </c>
      <c r="AM22" s="2" cm="1">
        <f t="array" ref="AM22">_xlfn.XLOOKUP(AM$1&amp;$AB22,$M$3:$M$1662&amp;$N$3:$N$1662,$O$3:$O$1662,0,0,1)</f>
        <v>100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870</v>
      </c>
      <c r="N23" t="s">
        <v>565</v>
      </c>
      <c r="O23">
        <v>100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466880</v>
      </c>
      <c r="AD23" s="2">
        <f t="shared" si="12"/>
        <v>1426900</v>
      </c>
      <c r="AE23" s="2">
        <f t="shared" si="12"/>
        <v>551000</v>
      </c>
      <c r="AF23" s="2">
        <f t="shared" si="12"/>
        <v>156200</v>
      </c>
      <c r="AG23" s="2">
        <f t="shared" si="12"/>
        <v>95400</v>
      </c>
      <c r="AH23" s="2">
        <f t="shared" si="12"/>
        <v>104900</v>
      </c>
      <c r="AI23" s="2" cm="1">
        <f t="array" ref="AI23">_xlfn.XLOOKUP(AI$1&amp;$AB23,$M$3:$M$1662&amp;$N$3:$N$1662,$O$3:$O$1662,0,0,1)</f>
        <v>19000</v>
      </c>
      <c r="AJ23" s="2" cm="1">
        <f t="array" ref="AJ23">_xlfn.XLOOKUP(AJ$1&amp;$AB23,$M$3:$M$1662&amp;$N$3:$N$1662,$O$3:$O$1662,0,0,1)</f>
        <v>0</v>
      </c>
      <c r="AK23" s="2" cm="1">
        <f t="array" ref="AK23">_xlfn.XLOOKUP(AK$1&amp;$AB23,$M$3:$M$1662&amp;$N$3:$N$1662,$O$3:$O$1662,0,0,1)</f>
        <v>100</v>
      </c>
      <c r="AL23" s="2" cm="1">
        <f t="array" ref="AL23">_xlfn.XLOOKUP(AL$1&amp;$AB23,$M$3:$M$1662&amp;$N$3:$N$1662,$O$3:$O$1662,0,0,1)</f>
        <v>0</v>
      </c>
      <c r="AM23" s="2" cm="1">
        <f t="array" ref="AM23">_xlfn.XLOOKUP(AM$1&amp;$AB23,$M$3:$M$1662&amp;$N$3:$N$1662,$O$3:$O$1662,0,0,1)</f>
        <v>400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870</v>
      </c>
      <c r="N24" t="s">
        <v>566</v>
      </c>
      <c r="O24">
        <v>400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469860</v>
      </c>
      <c r="AD24" s="2">
        <f t="shared" si="12"/>
        <v>1441300</v>
      </c>
      <c r="AE24" s="2">
        <f t="shared" si="12"/>
        <v>551000</v>
      </c>
      <c r="AF24" s="2">
        <f t="shared" si="12"/>
        <v>156700</v>
      </c>
      <c r="AG24" s="2">
        <f t="shared" si="12"/>
        <v>95400</v>
      </c>
      <c r="AH24" s="2">
        <f t="shared" si="12"/>
        <v>104900</v>
      </c>
      <c r="AI24" s="2" cm="1">
        <f t="array" ref="AI24">_xlfn.XLOOKUP(AI$1&amp;$AB24,$M$3:$M$1662&amp;$N$3:$N$1662,$O$3:$O$1662,0,0,1)</f>
        <v>14400</v>
      </c>
      <c r="AJ24" s="2" cm="1">
        <f t="array" ref="AJ24">_xlfn.XLOOKUP(AJ$1&amp;$AB24,$M$3:$M$1662&amp;$N$3:$N$1662,$O$3:$O$1662,0,0,1)</f>
        <v>0</v>
      </c>
      <c r="AK24" s="2" cm="1">
        <f t="array" ref="AK24">_xlfn.XLOOKUP(AK$1&amp;$AB24,$M$3:$M$1662&amp;$N$3:$N$1662,$O$3:$O$1662,0,0,1)</f>
        <v>500</v>
      </c>
      <c r="AL24" s="2" cm="1">
        <f t="array" ref="AL24">_xlfn.XLOOKUP(AL$1&amp;$AB24,$M$3:$M$1662&amp;$N$3:$N$1662,$O$3:$O$1662,0,0,1)</f>
        <v>0</v>
      </c>
      <c r="AM24" s="2" cm="1">
        <f t="array" ref="AM24">_xlfn.XLOOKUP(AM$1&amp;$AB24,$M$3:$M$1662&amp;$N$3:$N$1662,$O$3:$O$1662,0,0,1)</f>
        <v>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870</v>
      </c>
      <c r="N25" t="s">
        <v>567</v>
      </c>
      <c r="O25">
        <v>0</v>
      </c>
      <c r="AB25" t="s">
        <v>25</v>
      </c>
      <c r="AC25" s="2">
        <f t="shared" si="2"/>
        <v>474280</v>
      </c>
      <c r="AD25" s="2">
        <f t="shared" si="12"/>
        <v>1457800</v>
      </c>
      <c r="AE25" s="2">
        <f t="shared" si="12"/>
        <v>551000</v>
      </c>
      <c r="AF25" s="2">
        <f t="shared" si="12"/>
        <v>161400</v>
      </c>
      <c r="AG25" s="2">
        <f t="shared" si="12"/>
        <v>95600</v>
      </c>
      <c r="AH25" s="2">
        <f t="shared" si="12"/>
        <v>105600</v>
      </c>
      <c r="AI25" s="2" cm="1">
        <f t="array" ref="AI25">_xlfn.XLOOKUP(AI$1&amp;$AB25,$M$3:$M$1662&amp;$N$3:$N$1662,$O$3:$O$1662,0,0,1)</f>
        <v>16500</v>
      </c>
      <c r="AJ25" s="2" cm="1">
        <f t="array" ref="AJ25">_xlfn.XLOOKUP(AJ$1&amp;$AB25,$M$3:$M$1662&amp;$N$3:$N$1662,$O$3:$O$1662,0,0,1)</f>
        <v>0</v>
      </c>
      <c r="AK25" s="2" cm="1">
        <f t="array" ref="AK25">_xlfn.XLOOKUP(AK$1&amp;$AB25,$M$3:$M$1662&amp;$N$3:$N$1662,$O$3:$O$1662,0,0,1)</f>
        <v>4700</v>
      </c>
      <c r="AL25" s="2" cm="1">
        <f t="array" ref="AL25">_xlfn.XLOOKUP(AL$1&amp;$AB25,$M$3:$M$1662&amp;$N$3:$N$1662,$O$3:$O$1662,0,0,1)</f>
        <v>200</v>
      </c>
      <c r="AM25" s="2" cm="1">
        <f t="array" ref="AM25">_xlfn.XLOOKUP(AM$1&amp;$AB25,$M$3:$M$1662&amp;$N$3:$N$1662,$O$3:$O$1662,0,0,1)</f>
        <v>700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93600</v>
      </c>
      <c r="C26">
        <f>_xlfn.XLOOKUP(E26,E3:E21,C3:C21,"",0,1)</f>
        <v>582</v>
      </c>
      <c r="D26" t="str">
        <f>_xlfn.XLOOKUP(E26,E3:E21,D3:D21,"",0,1)</f>
        <v>買</v>
      </c>
      <c r="E26" t="s">
        <v>335</v>
      </c>
      <c r="M26" t="s">
        <v>870</v>
      </c>
      <c r="N26" t="s">
        <v>568</v>
      </c>
      <c r="O26">
        <v>700</v>
      </c>
      <c r="AB26" t="s">
        <v>72</v>
      </c>
      <c r="AC26" s="2">
        <f t="shared" si="2"/>
        <v>476640</v>
      </c>
      <c r="AD26" s="2">
        <f t="shared" si="12"/>
        <v>1466700</v>
      </c>
      <c r="AE26" s="2">
        <f t="shared" si="12"/>
        <v>551000</v>
      </c>
      <c r="AF26" s="2">
        <f t="shared" si="12"/>
        <v>161700</v>
      </c>
      <c r="AG26" s="2">
        <f t="shared" si="12"/>
        <v>95600</v>
      </c>
      <c r="AH26" s="2">
        <f t="shared" si="12"/>
        <v>108200</v>
      </c>
      <c r="AI26" s="2" cm="1">
        <f t="array" ref="AI26">_xlfn.XLOOKUP(AI$1&amp;$AB26,$M$3:$M$1662&amp;$N$3:$N$1662,$O$3:$O$1662,0,0,1)</f>
        <v>8900</v>
      </c>
      <c r="AJ26" s="2" cm="1">
        <f t="array" ref="AJ26">_xlfn.XLOOKUP(AJ$1&amp;$AB26,$M$3:$M$1662&amp;$N$3:$N$1662,$O$3:$O$1662,0,0,1)</f>
        <v>0</v>
      </c>
      <c r="AK26" s="2" cm="1">
        <f t="array" ref="AK26">_xlfn.XLOOKUP(AK$1&amp;$AB26,$M$3:$M$1662&amp;$N$3:$N$1662,$O$3:$O$1662,0,0,1)</f>
        <v>300</v>
      </c>
      <c r="AL26" s="2" cm="1">
        <f t="array" ref="AL26">_xlfn.XLOOKUP(AL$1&amp;$AB26,$M$3:$M$1662&amp;$N$3:$N$1662,$O$3:$O$1662,0,0,1)</f>
        <v>0</v>
      </c>
      <c r="AM26" s="2" cm="1">
        <f t="array" ref="AM26">_xlfn.XLOOKUP(AM$1&amp;$AB26,$M$3:$M$1662&amp;$N$3:$N$1662,$O$3:$O$1662,0,0,1)</f>
        <v>2600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870</v>
      </c>
      <c r="N27" t="s">
        <v>569</v>
      </c>
      <c r="O27">
        <v>2600</v>
      </c>
      <c r="AB27" t="s">
        <v>101</v>
      </c>
      <c r="AC27" s="2">
        <f t="shared" si="2"/>
        <v>489700</v>
      </c>
      <c r="AD27" s="2">
        <f t="shared" si="12"/>
        <v>1484600</v>
      </c>
      <c r="AE27" s="2">
        <f t="shared" si="12"/>
        <v>551000</v>
      </c>
      <c r="AF27" s="2">
        <f t="shared" si="12"/>
        <v>162400</v>
      </c>
      <c r="AG27" s="2">
        <f t="shared" si="12"/>
        <v>96100</v>
      </c>
      <c r="AH27" s="2">
        <f t="shared" si="12"/>
        <v>154400</v>
      </c>
      <c r="AI27" s="2" cm="1">
        <f t="array" ref="AI27">_xlfn.XLOOKUP(AI$1&amp;$AB27,$M$3:$M$1662&amp;$N$3:$N$1662,$O$3:$O$1662,0,0,1)</f>
        <v>17900</v>
      </c>
      <c r="AJ27" s="2" cm="1">
        <f t="array" ref="AJ27">_xlfn.XLOOKUP(AJ$1&amp;$AB27,$M$3:$M$1662&amp;$N$3:$N$1662,$O$3:$O$1662,0,0,1)</f>
        <v>0</v>
      </c>
      <c r="AK27" s="2" cm="1">
        <f t="array" ref="AK27">_xlfn.XLOOKUP(AK$1&amp;$AB27,$M$3:$M$1662&amp;$N$3:$N$1662,$O$3:$O$1662,0,0,1)</f>
        <v>700</v>
      </c>
      <c r="AL27" s="2" cm="1">
        <f t="array" ref="AL27">_xlfn.XLOOKUP(AL$1&amp;$AB27,$M$3:$M$1662&amp;$N$3:$N$1662,$O$3:$O$1662,0,0,1)</f>
        <v>500</v>
      </c>
      <c r="AM27" s="2" cm="1">
        <f t="array" ref="AM27">_xlfn.XLOOKUP(AM$1&amp;$AB27,$M$3:$M$1662&amp;$N$3:$N$1662,$O$3:$O$1662,0,0,1)</f>
        <v>46200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870</v>
      </c>
      <c r="N28" t="s">
        <v>570</v>
      </c>
      <c r="O28">
        <v>46200</v>
      </c>
      <c r="AB28" t="s">
        <v>41</v>
      </c>
      <c r="AC28" s="2">
        <f t="shared" si="2"/>
        <v>493700</v>
      </c>
      <c r="AD28" s="2">
        <f t="shared" si="12"/>
        <v>1499200</v>
      </c>
      <c r="AE28" s="2">
        <f t="shared" si="12"/>
        <v>551000</v>
      </c>
      <c r="AF28" s="2">
        <f t="shared" si="12"/>
        <v>163100</v>
      </c>
      <c r="AG28" s="2">
        <f t="shared" si="12"/>
        <v>96100</v>
      </c>
      <c r="AH28" s="2">
        <f t="shared" si="12"/>
        <v>159100</v>
      </c>
      <c r="AI28" s="2" cm="1">
        <f t="array" ref="AI28">_xlfn.XLOOKUP(AI$1&amp;$AB28,$M$3:$M$1662&amp;$N$3:$N$1662,$O$3:$O$1662,0,0,1)</f>
        <v>14600</v>
      </c>
      <c r="AJ28" s="2" cm="1">
        <f t="array" ref="AJ28">_xlfn.XLOOKUP(AJ$1&amp;$AB28,$M$3:$M$1662&amp;$N$3:$N$1662,$O$3:$O$1662,0,0,1)</f>
        <v>0</v>
      </c>
      <c r="AK28" s="2" cm="1">
        <f t="array" ref="AK28">_xlfn.XLOOKUP(AK$1&amp;$AB28,$M$3:$M$1662&amp;$N$3:$N$1662,$O$3:$O$1662,0,0,1)</f>
        <v>700</v>
      </c>
      <c r="AL28" s="2" cm="1">
        <f t="array" ref="AL28">_xlfn.XLOOKUP(AL$1&amp;$AB28,$M$3:$M$1662&amp;$N$3:$N$1662,$O$3:$O$1662,0,0,1)</f>
        <v>0</v>
      </c>
      <c r="AM28" s="2" cm="1">
        <f t="array" ref="AM28">_xlfn.XLOOKUP(AM$1&amp;$AB28,$M$3:$M$1662&amp;$N$3:$N$1662,$O$3:$O$1662,0,0,1)</f>
        <v>4700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870</v>
      </c>
      <c r="N29" t="s">
        <v>571</v>
      </c>
      <c r="O29">
        <v>4700</v>
      </c>
      <c r="AB29" t="s">
        <v>244</v>
      </c>
      <c r="AC29" s="2">
        <f t="shared" si="2"/>
        <v>495340</v>
      </c>
      <c r="AD29" s="2">
        <f t="shared" si="12"/>
        <v>1505100</v>
      </c>
      <c r="AE29" s="2">
        <f t="shared" si="12"/>
        <v>551000</v>
      </c>
      <c r="AF29" s="2">
        <f t="shared" si="12"/>
        <v>163800</v>
      </c>
      <c r="AG29" s="2">
        <f t="shared" si="12"/>
        <v>96100</v>
      </c>
      <c r="AH29" s="2">
        <f t="shared" si="12"/>
        <v>160700</v>
      </c>
      <c r="AI29" s="2" cm="1">
        <f t="array" ref="AI29">_xlfn.XLOOKUP(AI$1&amp;$AB29,$M$3:$M$1662&amp;$N$3:$N$1662,$O$3:$O$1662,0,0,1)</f>
        <v>5900</v>
      </c>
      <c r="AJ29" s="2" cm="1">
        <f t="array" ref="AJ29">_xlfn.XLOOKUP(AJ$1&amp;$AB29,$M$3:$M$1662&amp;$N$3:$N$1662,$O$3:$O$1662,0,0,1)</f>
        <v>0</v>
      </c>
      <c r="AK29" s="2" cm="1">
        <f t="array" ref="AK29">_xlfn.XLOOKUP(AK$1&amp;$AB29,$M$3:$M$1662&amp;$N$3:$N$1662,$O$3:$O$1662,0,0,1)</f>
        <v>700</v>
      </c>
      <c r="AL29" s="2" cm="1">
        <f t="array" ref="AL29">_xlfn.XLOOKUP(AL$1&amp;$AB29,$M$3:$M$1662&amp;$N$3:$N$1662,$O$3:$O$1662,0,0,1)</f>
        <v>0</v>
      </c>
      <c r="AM29" s="2" cm="1">
        <f t="array" ref="AM29">_xlfn.XLOOKUP(AM$1&amp;$AB29,$M$3:$M$1662&amp;$N$3:$N$1662,$O$3:$O$1662,0,0,1)</f>
        <v>1600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870</v>
      </c>
      <c r="N30" t="s">
        <v>572</v>
      </c>
      <c r="O30">
        <v>1600</v>
      </c>
      <c r="AB30" t="s">
        <v>289</v>
      </c>
      <c r="AC30" s="2">
        <f t="shared" si="2"/>
        <v>498980</v>
      </c>
      <c r="AD30" s="2">
        <f t="shared" si="12"/>
        <v>1512900</v>
      </c>
      <c r="AE30" s="2">
        <f t="shared" si="12"/>
        <v>551000</v>
      </c>
      <c r="AF30" s="2">
        <f t="shared" si="12"/>
        <v>168400</v>
      </c>
      <c r="AG30" s="2">
        <f t="shared" si="12"/>
        <v>100900</v>
      </c>
      <c r="AH30" s="2">
        <f t="shared" si="12"/>
        <v>161700</v>
      </c>
      <c r="AI30" s="2" cm="1">
        <f t="array" ref="AI30">_xlfn.XLOOKUP(AI$1&amp;$AB30,$M$3:$M$1662&amp;$N$3:$N$1662,$O$3:$O$1662,0,0,1)</f>
        <v>7800</v>
      </c>
      <c r="AJ30" s="2" cm="1">
        <f t="array" ref="AJ30">_xlfn.XLOOKUP(AJ$1&amp;$AB30,$M$3:$M$1662&amp;$N$3:$N$1662,$O$3:$O$1662,0,0,1)</f>
        <v>0</v>
      </c>
      <c r="AK30" s="2" cm="1">
        <f t="array" ref="AK30">_xlfn.XLOOKUP(AK$1&amp;$AB30,$M$3:$M$1662&amp;$N$3:$N$1662,$O$3:$O$1662,0,0,1)</f>
        <v>4600</v>
      </c>
      <c r="AL30" s="2" cm="1">
        <f t="array" ref="AL30">_xlfn.XLOOKUP(AL$1&amp;$AB30,$M$3:$M$1662&amp;$N$3:$N$1662,$O$3:$O$1662,0,0,1)</f>
        <v>4800</v>
      </c>
      <c r="AM30" s="2" cm="1">
        <f t="array" ref="AM30">_xlfn.XLOOKUP(AM$1&amp;$AB30,$M$3:$M$1662&amp;$N$3:$N$1662,$O$3:$O$1662,0,0,1)</f>
        <v>1000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870</v>
      </c>
      <c r="N31" t="s">
        <v>573</v>
      </c>
      <c r="O31">
        <v>1000</v>
      </c>
      <c r="AB31" t="s">
        <v>206</v>
      </c>
      <c r="AC31" s="2">
        <f t="shared" si="2"/>
        <v>516560</v>
      </c>
      <c r="AD31" s="2">
        <f t="shared" si="12"/>
        <v>1597800</v>
      </c>
      <c r="AE31" s="2">
        <f t="shared" si="12"/>
        <v>551000</v>
      </c>
      <c r="AF31" s="2">
        <f t="shared" si="12"/>
        <v>168400</v>
      </c>
      <c r="AG31" s="2">
        <f t="shared" si="12"/>
        <v>102900</v>
      </c>
      <c r="AH31" s="2">
        <f t="shared" si="12"/>
        <v>162700</v>
      </c>
      <c r="AI31" s="2" cm="1">
        <f t="array" ref="AI31">_xlfn.XLOOKUP(AI$1&amp;$AB31,$M$3:$M$1662&amp;$N$3:$N$1662,$O$3:$O$1662,0,0,1)</f>
        <v>84900</v>
      </c>
      <c r="AJ31" s="2" cm="1">
        <f t="array" ref="AJ31">_xlfn.XLOOKUP(AJ$1&amp;$AB31,$M$3:$M$1662&amp;$N$3:$N$1662,$O$3:$O$1662,0,0,1)</f>
        <v>0</v>
      </c>
      <c r="AK31" s="2" cm="1">
        <f t="array" ref="AK31">_xlfn.XLOOKUP(AK$1&amp;$AB31,$M$3:$M$1662&amp;$N$3:$N$1662,$O$3:$O$1662,0,0,1)</f>
        <v>0</v>
      </c>
      <c r="AL31" s="2" cm="1">
        <f t="array" ref="AL31">_xlfn.XLOOKUP(AL$1&amp;$AB31,$M$3:$M$1662&amp;$N$3:$N$1662,$O$3:$O$1662,0,0,1)</f>
        <v>2000</v>
      </c>
      <c r="AM31" s="2" cm="1">
        <f t="array" ref="AM31">_xlfn.XLOOKUP(AM$1&amp;$AB31,$M$3:$M$1662&amp;$N$3:$N$1662,$O$3:$O$1662,0,0,1)</f>
        <v>1000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870</v>
      </c>
      <c r="N32" t="s">
        <v>574</v>
      </c>
      <c r="O32">
        <v>1000</v>
      </c>
      <c r="AB32" t="s">
        <v>156</v>
      </c>
      <c r="AC32" s="2">
        <f t="shared" si="2"/>
        <v>534980</v>
      </c>
      <c r="AD32" s="2">
        <f t="shared" si="12"/>
        <v>1672800</v>
      </c>
      <c r="AE32" s="2">
        <f t="shared" si="12"/>
        <v>551000</v>
      </c>
      <c r="AF32" s="2">
        <f t="shared" si="12"/>
        <v>174900</v>
      </c>
      <c r="AG32" s="2">
        <f t="shared" si="12"/>
        <v>109700</v>
      </c>
      <c r="AH32" s="2">
        <f t="shared" si="12"/>
        <v>166500</v>
      </c>
      <c r="AI32" s="2" cm="1">
        <f t="array" ref="AI32">_xlfn.XLOOKUP(AI$1&amp;$AB32,$M$3:$M$1662&amp;$N$3:$N$1662,$O$3:$O$1662,0,0,1)</f>
        <v>75000</v>
      </c>
      <c r="AJ32" s="2" cm="1">
        <f t="array" ref="AJ32">_xlfn.XLOOKUP(AJ$1&amp;$AB32,$M$3:$M$1662&amp;$N$3:$N$1662,$O$3:$O$1662,0,0,1)</f>
        <v>0</v>
      </c>
      <c r="AK32" s="2" cm="1">
        <f t="array" ref="AK32">_xlfn.XLOOKUP(AK$1&amp;$AB32,$M$3:$M$1662&amp;$N$3:$N$1662,$O$3:$O$1662,0,0,1)</f>
        <v>6500</v>
      </c>
      <c r="AL32" s="2" cm="1">
        <f t="array" ref="AL32">_xlfn.XLOOKUP(AL$1&amp;$AB32,$M$3:$M$1662&amp;$N$3:$N$1662,$O$3:$O$1662,0,0,1)</f>
        <v>6800</v>
      </c>
      <c r="AM32" s="2" cm="1">
        <f t="array" ref="AM32">_xlfn.XLOOKUP(AM$1&amp;$AB32,$M$3:$M$1662&amp;$N$3:$N$1662,$O$3:$O$1662,0,0,1)</f>
        <v>3800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870</v>
      </c>
      <c r="N33" t="s">
        <v>575</v>
      </c>
      <c r="O33">
        <v>3800</v>
      </c>
      <c r="AB33" t="s">
        <v>203</v>
      </c>
      <c r="AC33" s="2">
        <f t="shared" si="2"/>
        <v>541320</v>
      </c>
      <c r="AD33" s="2">
        <f t="shared" si="12"/>
        <v>1702400</v>
      </c>
      <c r="AE33" s="2">
        <f t="shared" si="12"/>
        <v>551000</v>
      </c>
      <c r="AF33" s="2">
        <f t="shared" si="12"/>
        <v>175300</v>
      </c>
      <c r="AG33" s="2">
        <f t="shared" si="12"/>
        <v>110600</v>
      </c>
      <c r="AH33" s="2">
        <f t="shared" si="12"/>
        <v>167300</v>
      </c>
      <c r="AI33" s="2" cm="1">
        <f t="array" ref="AI33">_xlfn.XLOOKUP(AI$1&amp;$AB33,$M$3:$M$1662&amp;$N$3:$N$1662,$O$3:$O$1662,0,0,1)</f>
        <v>29600</v>
      </c>
      <c r="AJ33" s="2" cm="1">
        <f t="array" ref="AJ33">_xlfn.XLOOKUP(AJ$1&amp;$AB33,$M$3:$M$1662&amp;$N$3:$N$1662,$O$3:$O$1662,0,0,1)</f>
        <v>0</v>
      </c>
      <c r="AK33" s="2" cm="1">
        <f t="array" ref="AK33">_xlfn.XLOOKUP(AK$1&amp;$AB33,$M$3:$M$1662&amp;$N$3:$N$1662,$O$3:$O$1662,0,0,1)</f>
        <v>400</v>
      </c>
      <c r="AL33" s="2" cm="1">
        <f t="array" ref="AL33">_xlfn.XLOOKUP(AL$1&amp;$AB33,$M$3:$M$1662&amp;$N$3:$N$1662,$O$3:$O$1662,0,0,1)</f>
        <v>900</v>
      </c>
      <c r="AM33" s="2" cm="1">
        <f t="array" ref="AM33">_xlfn.XLOOKUP(AM$1&amp;$AB33,$M$3:$M$1662&amp;$N$3:$N$1662,$O$3:$O$1662,0,0,1)</f>
        <v>800</v>
      </c>
    </row>
    <row r="34" spans="1:39" x14ac:dyDescent="0.4">
      <c r="M34" t="s">
        <v>870</v>
      </c>
      <c r="N34" t="s">
        <v>576</v>
      </c>
      <c r="O34">
        <v>800</v>
      </c>
      <c r="AB34" t="s">
        <v>29</v>
      </c>
      <c r="AC34" s="2">
        <f t="shared" si="2"/>
        <v>556900</v>
      </c>
      <c r="AD34" s="2">
        <f t="shared" si="12"/>
        <v>1758800</v>
      </c>
      <c r="AE34" s="2">
        <f t="shared" si="12"/>
        <v>551000</v>
      </c>
      <c r="AF34" s="2">
        <f t="shared" si="12"/>
        <v>185700</v>
      </c>
      <c r="AG34" s="2">
        <f t="shared" si="12"/>
        <v>117600</v>
      </c>
      <c r="AH34" s="2">
        <f t="shared" si="12"/>
        <v>171400</v>
      </c>
      <c r="AI34" s="2" cm="1">
        <f t="array" ref="AI34">_xlfn.XLOOKUP(AI$1&amp;$AB34,$M$3:$M$1662&amp;$N$3:$N$1662,$O$3:$O$1662,0,0,1)</f>
        <v>56400</v>
      </c>
      <c r="AJ34" s="2" cm="1">
        <f t="array" ref="AJ34">_xlfn.XLOOKUP(AJ$1&amp;$AB34,$M$3:$M$1662&amp;$N$3:$N$1662,$O$3:$O$1662,0,0,1)</f>
        <v>0</v>
      </c>
      <c r="AK34" s="2" cm="1">
        <f t="array" ref="AK34">_xlfn.XLOOKUP(AK$1&amp;$AB34,$M$3:$M$1662&amp;$N$3:$N$1662,$O$3:$O$1662,0,0,1)</f>
        <v>10400</v>
      </c>
      <c r="AL34" s="2" cm="1">
        <f t="array" ref="AL34">_xlfn.XLOOKUP(AL$1&amp;$AB34,$M$3:$M$1662&amp;$N$3:$N$1662,$O$3:$O$1662,0,0,1)</f>
        <v>7000</v>
      </c>
      <c r="AM34" s="2" cm="1">
        <f t="array" ref="AM34">_xlfn.XLOOKUP(AM$1&amp;$AB34,$M$3:$M$1662&amp;$N$3:$N$1662,$O$3:$O$1662,0,0,1)</f>
        <v>4100</v>
      </c>
    </row>
    <row r="35" spans="1:39" x14ac:dyDescent="0.4">
      <c r="M35" t="s">
        <v>870</v>
      </c>
      <c r="N35" t="s">
        <v>577</v>
      </c>
      <c r="O35">
        <v>4100</v>
      </c>
      <c r="AB35" t="s">
        <v>102</v>
      </c>
      <c r="AC35" s="2">
        <f t="shared" si="2"/>
        <v>585420</v>
      </c>
      <c r="AD35" s="2">
        <f t="shared" si="12"/>
        <v>1895900</v>
      </c>
      <c r="AE35" s="2">
        <f t="shared" si="12"/>
        <v>551000</v>
      </c>
      <c r="AF35" s="2">
        <f t="shared" si="12"/>
        <v>188100</v>
      </c>
      <c r="AG35" s="2">
        <f t="shared" si="12"/>
        <v>120300</v>
      </c>
      <c r="AH35" s="2">
        <f t="shared" si="12"/>
        <v>171800</v>
      </c>
      <c r="AI35" s="2" cm="1">
        <f t="array" ref="AI35">_xlfn.XLOOKUP(AI$1&amp;$AB35,$M$3:$M$1662&amp;$N$3:$N$1662,$O$3:$O$1662,0,0,1)</f>
        <v>137100</v>
      </c>
      <c r="AJ35" s="2" cm="1">
        <f t="array" ref="AJ35">_xlfn.XLOOKUP(AJ$1&amp;$AB35,$M$3:$M$1662&amp;$N$3:$N$1662,$O$3:$O$1662,0,0,1)</f>
        <v>0</v>
      </c>
      <c r="AK35" s="2" cm="1">
        <f t="array" ref="AK35">_xlfn.XLOOKUP(AK$1&amp;$AB35,$M$3:$M$1662&amp;$N$3:$N$1662,$O$3:$O$1662,0,0,1)</f>
        <v>2400</v>
      </c>
      <c r="AL35" s="2" cm="1">
        <f t="array" ref="AL35">_xlfn.XLOOKUP(AL$1&amp;$AB35,$M$3:$M$1662&amp;$N$3:$N$1662,$O$3:$O$1662,0,0,1)</f>
        <v>2700</v>
      </c>
      <c r="AM35" s="2" cm="1">
        <f t="array" ref="AM35">_xlfn.XLOOKUP(AM$1&amp;$AB35,$M$3:$M$1662&amp;$N$3:$N$1662,$O$3:$O$1662,0,0,1)</f>
        <v>400</v>
      </c>
    </row>
    <row r="36" spans="1:39" x14ac:dyDescent="0.4">
      <c r="M36" t="s">
        <v>870</v>
      </c>
      <c r="N36" t="s">
        <v>578</v>
      </c>
      <c r="O36">
        <v>400</v>
      </c>
      <c r="AB36" t="s">
        <v>86</v>
      </c>
      <c r="AC36" s="2">
        <f t="shared" si="2"/>
        <v>617120</v>
      </c>
      <c r="AD36" s="2">
        <f t="shared" ref="AD36:AH51" si="13">AD35+AI36</f>
        <v>2053600</v>
      </c>
      <c r="AE36" s="2">
        <f t="shared" si="13"/>
        <v>551000</v>
      </c>
      <c r="AF36" s="2">
        <f t="shared" si="13"/>
        <v>188500</v>
      </c>
      <c r="AG36" s="2">
        <f t="shared" si="13"/>
        <v>120400</v>
      </c>
      <c r="AH36" s="2">
        <f t="shared" si="13"/>
        <v>172100</v>
      </c>
      <c r="AI36" s="2" cm="1">
        <f t="array" ref="AI36">_xlfn.XLOOKUP(AI$1&amp;$AB36,$M$3:$M$1662&amp;$N$3:$N$1662,$O$3:$O$1662,0,0,1)</f>
        <v>157700</v>
      </c>
      <c r="AJ36" s="2" cm="1">
        <f t="array" ref="AJ36">_xlfn.XLOOKUP(AJ$1&amp;$AB36,$M$3:$M$1662&amp;$N$3:$N$1662,$O$3:$O$1662,0,0,1)</f>
        <v>0</v>
      </c>
      <c r="AK36" s="2" cm="1">
        <f t="array" ref="AK36">_xlfn.XLOOKUP(AK$1&amp;$AB36,$M$3:$M$1662&amp;$N$3:$N$1662,$O$3:$O$1662,0,0,1)</f>
        <v>400</v>
      </c>
      <c r="AL36" s="2" cm="1">
        <f t="array" ref="AL36">_xlfn.XLOOKUP(AL$1&amp;$AB36,$M$3:$M$1662&amp;$N$3:$N$1662,$O$3:$O$1662,0,0,1)</f>
        <v>100</v>
      </c>
      <c r="AM36" s="2" cm="1">
        <f t="array" ref="AM36">_xlfn.XLOOKUP(AM$1&amp;$AB36,$M$3:$M$1662&amp;$N$3:$N$1662,$O$3:$O$1662,0,0,1)</f>
        <v>300</v>
      </c>
    </row>
    <row r="37" spans="1:39" x14ac:dyDescent="0.4">
      <c r="A37" s="1"/>
      <c r="B37" s="1"/>
      <c r="C37" s="1"/>
      <c r="M37" t="s">
        <v>870</v>
      </c>
      <c r="N37" t="s">
        <v>579</v>
      </c>
      <c r="O37">
        <v>300</v>
      </c>
      <c r="AB37" t="s">
        <v>155</v>
      </c>
      <c r="AC37" s="2">
        <f t="shared" si="2"/>
        <v>641920</v>
      </c>
      <c r="AD37" s="2">
        <f t="shared" si="13"/>
        <v>2174400</v>
      </c>
      <c r="AE37" s="2">
        <f t="shared" si="13"/>
        <v>551000</v>
      </c>
      <c r="AF37" s="2">
        <f t="shared" si="13"/>
        <v>188700</v>
      </c>
      <c r="AG37" s="2">
        <f t="shared" si="13"/>
        <v>121900</v>
      </c>
      <c r="AH37" s="2">
        <f t="shared" si="13"/>
        <v>173600</v>
      </c>
      <c r="AI37" s="2" cm="1">
        <f t="array" ref="AI37">_xlfn.XLOOKUP(AI$1&amp;$AB37,$M$3:$M$1662&amp;$N$3:$N$1662,$O$3:$O$1662,0,0,1)</f>
        <v>120800</v>
      </c>
      <c r="AJ37" s="2" cm="1">
        <f t="array" ref="AJ37">_xlfn.XLOOKUP(AJ$1&amp;$AB37,$M$3:$M$1662&amp;$N$3:$N$1662,$O$3:$O$1662,0,0,1)</f>
        <v>0</v>
      </c>
      <c r="AK37" s="2" cm="1">
        <f t="array" ref="AK37">_xlfn.XLOOKUP(AK$1&amp;$AB37,$M$3:$M$1662&amp;$N$3:$N$1662,$O$3:$O$1662,0,0,1)</f>
        <v>200</v>
      </c>
      <c r="AL37" s="2" cm="1">
        <f t="array" ref="AL37">_xlfn.XLOOKUP(AL$1&amp;$AB37,$M$3:$M$1662&amp;$N$3:$N$1662,$O$3:$O$1662,0,0,1)</f>
        <v>1500</v>
      </c>
      <c r="AM37" s="2" cm="1">
        <f t="array" ref="AM37">_xlfn.XLOOKUP(AM$1&amp;$AB37,$M$3:$M$1662&amp;$N$3:$N$1662,$O$3:$O$1662,0,0,1)</f>
        <v>1500</v>
      </c>
    </row>
    <row r="38" spans="1:39" x14ac:dyDescent="0.4">
      <c r="M38" t="s">
        <v>870</v>
      </c>
      <c r="N38" t="s">
        <v>580</v>
      </c>
      <c r="O38">
        <v>1500</v>
      </c>
      <c r="AB38" t="s">
        <v>36</v>
      </c>
      <c r="AC38" s="2">
        <f t="shared" si="2"/>
        <v>665480</v>
      </c>
      <c r="AD38" s="2">
        <f t="shared" si="13"/>
        <v>2289800</v>
      </c>
      <c r="AE38" s="2">
        <f t="shared" si="13"/>
        <v>551000</v>
      </c>
      <c r="AF38" s="2">
        <f t="shared" si="13"/>
        <v>188700</v>
      </c>
      <c r="AG38" s="2">
        <f t="shared" si="13"/>
        <v>123600</v>
      </c>
      <c r="AH38" s="2">
        <f t="shared" si="13"/>
        <v>174300</v>
      </c>
      <c r="AI38" s="2" cm="1">
        <f t="array" ref="AI38">_xlfn.XLOOKUP(AI$1&amp;$AB38,$M$3:$M$1662&amp;$N$3:$N$1662,$O$3:$O$1662,0,0,1)</f>
        <v>115400</v>
      </c>
      <c r="AJ38" s="2" cm="1">
        <f t="array" ref="AJ38">_xlfn.XLOOKUP(AJ$1&amp;$AB38,$M$3:$M$1662&amp;$N$3:$N$1662,$O$3:$O$1662,0,0,1)</f>
        <v>0</v>
      </c>
      <c r="AK38" s="2" cm="1">
        <f t="array" ref="AK38">_xlfn.XLOOKUP(AK$1&amp;$AB38,$M$3:$M$1662&amp;$N$3:$N$1662,$O$3:$O$1662,0,0,1)</f>
        <v>0</v>
      </c>
      <c r="AL38" s="2" cm="1">
        <f t="array" ref="AL38">_xlfn.XLOOKUP(AL$1&amp;$AB38,$M$3:$M$1662&amp;$N$3:$N$1662,$O$3:$O$1662,0,0,1)</f>
        <v>1700</v>
      </c>
      <c r="AM38" s="2" cm="1">
        <f t="array" ref="AM38">_xlfn.XLOOKUP(AM$1&amp;$AB38,$M$3:$M$1662&amp;$N$3:$N$1662,$O$3:$O$1662,0,0,1)</f>
        <v>700</v>
      </c>
    </row>
    <row r="39" spans="1:39" x14ac:dyDescent="0.4">
      <c r="M39" t="s">
        <v>870</v>
      </c>
      <c r="N39" t="s">
        <v>581</v>
      </c>
      <c r="O39">
        <v>700</v>
      </c>
      <c r="AB39" t="s">
        <v>54</v>
      </c>
      <c r="AC39" s="2">
        <f t="shared" si="2"/>
        <v>676260</v>
      </c>
      <c r="AD39" s="2">
        <f t="shared" si="13"/>
        <v>2342400</v>
      </c>
      <c r="AE39" s="2">
        <f t="shared" si="13"/>
        <v>551000</v>
      </c>
      <c r="AF39" s="2">
        <f t="shared" si="13"/>
        <v>189100</v>
      </c>
      <c r="AG39" s="2">
        <f t="shared" si="13"/>
        <v>124100</v>
      </c>
      <c r="AH39" s="2">
        <f t="shared" si="13"/>
        <v>174700</v>
      </c>
      <c r="AI39" s="2" cm="1">
        <f t="array" ref="AI39">_xlfn.XLOOKUP(AI$1&amp;$AB39,$M$3:$M$1662&amp;$N$3:$N$1662,$O$3:$O$1662,0,0,1)</f>
        <v>52600</v>
      </c>
      <c r="AJ39" s="2" cm="1">
        <f t="array" ref="AJ39">_xlfn.XLOOKUP(AJ$1&amp;$AB39,$M$3:$M$1662&amp;$N$3:$N$1662,$O$3:$O$1662,0,0,1)</f>
        <v>0</v>
      </c>
      <c r="AK39" s="2" cm="1">
        <f t="array" ref="AK39">_xlfn.XLOOKUP(AK$1&amp;$AB39,$M$3:$M$1662&amp;$N$3:$N$1662,$O$3:$O$1662,0,0,1)</f>
        <v>400</v>
      </c>
      <c r="AL39" s="2" cm="1">
        <f t="array" ref="AL39">_xlfn.XLOOKUP(AL$1&amp;$AB39,$M$3:$M$1662&amp;$N$3:$N$1662,$O$3:$O$1662,0,0,1)</f>
        <v>500</v>
      </c>
      <c r="AM39" s="2" cm="1">
        <f t="array" ref="AM39">_xlfn.XLOOKUP(AM$1&amp;$AB39,$M$3:$M$1662&amp;$N$3:$N$1662,$O$3:$O$1662,0,0,1)</f>
        <v>400</v>
      </c>
    </row>
    <row r="40" spans="1:39" x14ac:dyDescent="0.4">
      <c r="M40" t="s">
        <v>870</v>
      </c>
      <c r="N40" t="s">
        <v>582</v>
      </c>
      <c r="O40">
        <v>400</v>
      </c>
      <c r="AB40" t="s">
        <v>283</v>
      </c>
      <c r="AC40" s="2">
        <f t="shared" si="2"/>
        <v>685500</v>
      </c>
      <c r="AD40" s="2">
        <f t="shared" si="13"/>
        <v>2386600</v>
      </c>
      <c r="AE40" s="2">
        <f t="shared" si="13"/>
        <v>551000</v>
      </c>
      <c r="AF40" s="2">
        <f t="shared" si="13"/>
        <v>190800</v>
      </c>
      <c r="AG40" s="2">
        <f t="shared" si="13"/>
        <v>124300</v>
      </c>
      <c r="AH40" s="2">
        <f t="shared" si="13"/>
        <v>174800</v>
      </c>
      <c r="AI40" s="2" cm="1">
        <f t="array" ref="AI40">_xlfn.XLOOKUP(AI$1&amp;$AB40,$M$3:$M$1662&amp;$N$3:$N$1662,$O$3:$O$1662,0,0,1)</f>
        <v>44200</v>
      </c>
      <c r="AJ40" s="2" cm="1">
        <f t="array" ref="AJ40">_xlfn.XLOOKUP(AJ$1&amp;$AB40,$M$3:$M$1662&amp;$N$3:$N$1662,$O$3:$O$1662,0,0,1)</f>
        <v>0</v>
      </c>
      <c r="AK40" s="2" cm="1">
        <f t="array" ref="AK40">_xlfn.XLOOKUP(AK$1&amp;$AB40,$M$3:$M$1662&amp;$N$3:$N$1662,$O$3:$O$1662,0,0,1)</f>
        <v>1700</v>
      </c>
      <c r="AL40" s="2" cm="1">
        <f t="array" ref="AL40">_xlfn.XLOOKUP(AL$1&amp;$AB40,$M$3:$M$1662&amp;$N$3:$N$1662,$O$3:$O$1662,0,0,1)</f>
        <v>200</v>
      </c>
      <c r="AM40" s="2" cm="1">
        <f t="array" ref="AM40">_xlfn.XLOOKUP(AM$1&amp;$AB40,$M$3:$M$1662&amp;$N$3:$N$1662,$O$3:$O$1662,0,0,1)</f>
        <v>100</v>
      </c>
    </row>
    <row r="41" spans="1:39" x14ac:dyDescent="0.4">
      <c r="M41" t="s">
        <v>870</v>
      </c>
      <c r="N41" t="s">
        <v>583</v>
      </c>
      <c r="O41">
        <v>100</v>
      </c>
      <c r="AB41" t="s">
        <v>157</v>
      </c>
      <c r="AC41" s="2">
        <f t="shared" si="2"/>
        <v>700420</v>
      </c>
      <c r="AD41" s="2">
        <f t="shared" si="13"/>
        <v>2456100</v>
      </c>
      <c r="AE41" s="2">
        <f t="shared" si="13"/>
        <v>551000</v>
      </c>
      <c r="AF41" s="2">
        <f t="shared" si="13"/>
        <v>191900</v>
      </c>
      <c r="AG41" s="2">
        <f t="shared" si="13"/>
        <v>127700</v>
      </c>
      <c r="AH41" s="2">
        <f t="shared" si="13"/>
        <v>175400</v>
      </c>
      <c r="AI41" s="2" cm="1">
        <f t="array" ref="AI41">_xlfn.XLOOKUP(AI$1&amp;$AB41,$M$3:$M$1662&amp;$N$3:$N$1662,$O$3:$O$1662,0,0,1)</f>
        <v>69500</v>
      </c>
      <c r="AJ41" s="2" cm="1">
        <f t="array" ref="AJ41">_xlfn.XLOOKUP(AJ$1&amp;$AB41,$M$3:$M$1662&amp;$N$3:$N$1662,$O$3:$O$1662,0,0,1)</f>
        <v>0</v>
      </c>
      <c r="AK41" s="2" cm="1">
        <f t="array" ref="AK41">_xlfn.XLOOKUP(AK$1&amp;$AB41,$M$3:$M$1662&amp;$N$3:$N$1662,$O$3:$O$1662,0,0,1)</f>
        <v>1100</v>
      </c>
      <c r="AL41" s="2" cm="1">
        <f t="array" ref="AL41">_xlfn.XLOOKUP(AL$1&amp;$AB41,$M$3:$M$1662&amp;$N$3:$N$1662,$O$3:$O$1662,0,0,1)</f>
        <v>3400</v>
      </c>
      <c r="AM41" s="2" cm="1">
        <f t="array" ref="AM41">_xlfn.XLOOKUP(AM$1&amp;$AB41,$M$3:$M$1662&amp;$N$3:$N$1662,$O$3:$O$1662,0,0,1)</f>
        <v>600</v>
      </c>
    </row>
    <row r="42" spans="1:39" x14ac:dyDescent="0.4">
      <c r="M42" t="s">
        <v>870</v>
      </c>
      <c r="N42" t="s">
        <v>584</v>
      </c>
      <c r="O42">
        <v>600</v>
      </c>
      <c r="AB42" t="s">
        <v>136</v>
      </c>
      <c r="AC42" s="2">
        <f t="shared" si="2"/>
        <v>704540</v>
      </c>
      <c r="AD42" s="2">
        <f t="shared" si="13"/>
        <v>2473000</v>
      </c>
      <c r="AE42" s="2">
        <f t="shared" si="13"/>
        <v>551000</v>
      </c>
      <c r="AF42" s="2">
        <f t="shared" si="13"/>
        <v>193300</v>
      </c>
      <c r="AG42" s="2">
        <f t="shared" si="13"/>
        <v>128500</v>
      </c>
      <c r="AH42" s="2">
        <f t="shared" si="13"/>
        <v>176900</v>
      </c>
      <c r="AI42" s="2" cm="1">
        <f t="array" ref="AI42">_xlfn.XLOOKUP(AI$1&amp;$AB42,$M$3:$M$1662&amp;$N$3:$N$1662,$O$3:$O$1662,0,0,1)</f>
        <v>16900</v>
      </c>
      <c r="AJ42" s="2" cm="1">
        <f t="array" ref="AJ42">_xlfn.XLOOKUP(AJ$1&amp;$AB42,$M$3:$M$1662&amp;$N$3:$N$1662,$O$3:$O$1662,0,0,1)</f>
        <v>0</v>
      </c>
      <c r="AK42" s="2" cm="1">
        <f t="array" ref="AK42">_xlfn.XLOOKUP(AK$1&amp;$AB42,$M$3:$M$1662&amp;$N$3:$N$1662,$O$3:$O$1662,0,0,1)</f>
        <v>1400</v>
      </c>
      <c r="AL42" s="2" cm="1">
        <f t="array" ref="AL42">_xlfn.XLOOKUP(AL$1&amp;$AB42,$M$3:$M$1662&amp;$N$3:$N$1662,$O$3:$O$1662,0,0,1)</f>
        <v>800</v>
      </c>
      <c r="AM42" s="2" cm="1">
        <f t="array" ref="AM42">_xlfn.XLOOKUP(AM$1&amp;$AB42,$M$3:$M$1662&amp;$N$3:$N$1662,$O$3:$O$1662,0,0,1)</f>
        <v>1500</v>
      </c>
    </row>
    <row r="43" spans="1:39" x14ac:dyDescent="0.4">
      <c r="M43" t="s">
        <v>870</v>
      </c>
      <c r="N43" t="s">
        <v>585</v>
      </c>
      <c r="O43">
        <v>1500</v>
      </c>
      <c r="AB43" t="s">
        <v>116</v>
      </c>
      <c r="AC43" s="2">
        <f t="shared" si="2"/>
        <v>716240</v>
      </c>
      <c r="AD43" s="2">
        <f t="shared" si="13"/>
        <v>2520400</v>
      </c>
      <c r="AE43" s="2">
        <f t="shared" si="13"/>
        <v>551000</v>
      </c>
      <c r="AF43" s="2">
        <f t="shared" si="13"/>
        <v>193300</v>
      </c>
      <c r="AG43" s="2">
        <f t="shared" si="13"/>
        <v>138600</v>
      </c>
      <c r="AH43" s="2">
        <f t="shared" si="13"/>
        <v>177900</v>
      </c>
      <c r="AI43" s="2" cm="1">
        <f t="array" ref="AI43">_xlfn.XLOOKUP(AI$1&amp;$AB43,$M$3:$M$1662&amp;$N$3:$N$1662,$O$3:$O$1662,0,0,1)</f>
        <v>47400</v>
      </c>
      <c r="AJ43" s="2" cm="1">
        <f t="array" ref="AJ43">_xlfn.XLOOKUP(AJ$1&amp;$AB43,$M$3:$M$1662&amp;$N$3:$N$1662,$O$3:$O$1662,0,0,1)</f>
        <v>0</v>
      </c>
      <c r="AK43" s="2" cm="1">
        <f t="array" ref="AK43">_xlfn.XLOOKUP(AK$1&amp;$AB43,$M$3:$M$1662&amp;$N$3:$N$1662,$O$3:$O$1662,0,0,1)</f>
        <v>0</v>
      </c>
      <c r="AL43" s="2" cm="1">
        <f t="array" ref="AL43">_xlfn.XLOOKUP(AL$1&amp;$AB43,$M$3:$M$1662&amp;$N$3:$N$1662,$O$3:$O$1662,0,0,1)</f>
        <v>10100</v>
      </c>
      <c r="AM43" s="2" cm="1">
        <f t="array" ref="AM43">_xlfn.XLOOKUP(AM$1&amp;$AB43,$M$3:$M$1662&amp;$N$3:$N$1662,$O$3:$O$1662,0,0,1)</f>
        <v>1000</v>
      </c>
    </row>
    <row r="44" spans="1:39" x14ac:dyDescent="0.4">
      <c r="A44" s="1"/>
      <c r="B44" s="1"/>
      <c r="C44" s="1"/>
      <c r="M44" t="s">
        <v>870</v>
      </c>
      <c r="N44" t="s">
        <v>586</v>
      </c>
      <c r="O44">
        <v>1000</v>
      </c>
      <c r="AB44" t="s">
        <v>52</v>
      </c>
      <c r="AC44" s="2">
        <f t="shared" si="2"/>
        <v>724260</v>
      </c>
      <c r="AD44" s="2">
        <f t="shared" si="13"/>
        <v>2550600</v>
      </c>
      <c r="AE44" s="2">
        <f t="shared" si="13"/>
        <v>551000</v>
      </c>
      <c r="AF44" s="2">
        <f t="shared" si="13"/>
        <v>198800</v>
      </c>
      <c r="AG44" s="2">
        <f t="shared" si="13"/>
        <v>140600</v>
      </c>
      <c r="AH44" s="2">
        <f t="shared" si="13"/>
        <v>180300</v>
      </c>
      <c r="AI44" s="2" cm="1">
        <f t="array" ref="AI44">_xlfn.XLOOKUP(AI$1&amp;$AB44,$M$3:$M$1662&amp;$N$3:$N$1662,$O$3:$O$1662,0,0,1)</f>
        <v>30200</v>
      </c>
      <c r="AJ44" s="2" cm="1">
        <f t="array" ref="AJ44">_xlfn.XLOOKUP(AJ$1&amp;$AB44,$M$3:$M$1662&amp;$N$3:$N$1662,$O$3:$O$1662,0,0,1)</f>
        <v>0</v>
      </c>
      <c r="AK44" s="2" cm="1">
        <f t="array" ref="AK44">_xlfn.XLOOKUP(AK$1&amp;$AB44,$M$3:$M$1662&amp;$N$3:$N$1662,$O$3:$O$1662,0,0,1)</f>
        <v>5500</v>
      </c>
      <c r="AL44" s="2" cm="1">
        <f t="array" ref="AL44">_xlfn.XLOOKUP(AL$1&amp;$AB44,$M$3:$M$1662&amp;$N$3:$N$1662,$O$3:$O$1662,0,0,1)</f>
        <v>2000</v>
      </c>
      <c r="AM44" s="2" cm="1">
        <f t="array" ref="AM44">_xlfn.XLOOKUP(AM$1&amp;$AB44,$M$3:$M$1662&amp;$N$3:$N$1662,$O$3:$O$1662,0,0,1)</f>
        <v>2400</v>
      </c>
    </row>
    <row r="45" spans="1:39" x14ac:dyDescent="0.4">
      <c r="M45" t="s">
        <v>870</v>
      </c>
      <c r="N45" t="s">
        <v>587</v>
      </c>
      <c r="O45">
        <v>2400</v>
      </c>
      <c r="AB45" t="s">
        <v>245</v>
      </c>
      <c r="AC45" s="2">
        <f t="shared" si="2"/>
        <v>738400</v>
      </c>
      <c r="AD45" s="2">
        <f t="shared" si="13"/>
        <v>2619100</v>
      </c>
      <c r="AE45" s="2">
        <f t="shared" si="13"/>
        <v>551000</v>
      </c>
      <c r="AF45" s="2">
        <f t="shared" si="13"/>
        <v>198800</v>
      </c>
      <c r="AG45" s="2">
        <f t="shared" si="13"/>
        <v>141800</v>
      </c>
      <c r="AH45" s="2">
        <f t="shared" si="13"/>
        <v>181300</v>
      </c>
      <c r="AI45" s="2" cm="1">
        <f t="array" ref="AI45">_xlfn.XLOOKUP(AI$1&amp;$AB45,$M$3:$M$1662&amp;$N$3:$N$1662,$O$3:$O$1662,0,0,1)</f>
        <v>68500</v>
      </c>
      <c r="AJ45" s="2" cm="1">
        <f t="array" ref="AJ45">_xlfn.XLOOKUP(AJ$1&amp;$AB45,$M$3:$M$1662&amp;$N$3:$N$1662,$O$3:$O$1662,0,0,1)</f>
        <v>0</v>
      </c>
      <c r="AK45" s="2" cm="1">
        <f t="array" ref="AK45">_xlfn.XLOOKUP(AK$1&amp;$AB45,$M$3:$M$1662&amp;$N$3:$N$1662,$O$3:$O$1662,0,0,1)</f>
        <v>0</v>
      </c>
      <c r="AL45" s="2" cm="1">
        <f t="array" ref="AL45">_xlfn.XLOOKUP(AL$1&amp;$AB45,$M$3:$M$1662&amp;$N$3:$N$1662,$O$3:$O$1662,0,0,1)</f>
        <v>1200</v>
      </c>
      <c r="AM45" s="2" cm="1">
        <f t="array" ref="AM45">_xlfn.XLOOKUP(AM$1&amp;$AB45,$M$3:$M$1662&amp;$N$3:$N$1662,$O$3:$O$1662,0,0,1)</f>
        <v>1000</v>
      </c>
    </row>
    <row r="46" spans="1:39" x14ac:dyDescent="0.4">
      <c r="M46" t="s">
        <v>870</v>
      </c>
      <c r="N46" t="s">
        <v>588</v>
      </c>
      <c r="O46">
        <v>1000</v>
      </c>
      <c r="AB46" t="s">
        <v>129</v>
      </c>
      <c r="AC46" s="2">
        <f t="shared" si="2"/>
        <v>750160</v>
      </c>
      <c r="AD46" s="2">
        <f t="shared" si="13"/>
        <v>2676600</v>
      </c>
      <c r="AE46" s="2">
        <f t="shared" si="13"/>
        <v>551000</v>
      </c>
      <c r="AF46" s="2">
        <f t="shared" si="13"/>
        <v>199600</v>
      </c>
      <c r="AG46" s="2">
        <f t="shared" si="13"/>
        <v>142300</v>
      </c>
      <c r="AH46" s="2">
        <f t="shared" si="13"/>
        <v>181300</v>
      </c>
      <c r="AI46" s="2" cm="1">
        <f t="array" ref="AI46">_xlfn.XLOOKUP(AI$1&amp;$AB46,$M$3:$M$1662&amp;$N$3:$N$1662,$O$3:$O$1662,0,0,1)</f>
        <v>57500</v>
      </c>
      <c r="AJ46" s="2" cm="1">
        <f t="array" ref="AJ46">_xlfn.XLOOKUP(AJ$1&amp;$AB46,$M$3:$M$1662&amp;$N$3:$N$1662,$O$3:$O$1662,0,0,1)</f>
        <v>0</v>
      </c>
      <c r="AK46" s="2" cm="1">
        <f t="array" ref="AK46">_xlfn.XLOOKUP(AK$1&amp;$AB46,$M$3:$M$1662&amp;$N$3:$N$1662,$O$3:$O$1662,0,0,1)</f>
        <v>800</v>
      </c>
      <c r="AL46" s="2" cm="1">
        <f t="array" ref="AL46">_xlfn.XLOOKUP(AL$1&amp;$AB46,$M$3:$M$1662&amp;$N$3:$N$1662,$O$3:$O$1662,0,0,1)</f>
        <v>500</v>
      </c>
      <c r="AM46" s="2" cm="1">
        <f t="array" ref="AM46">_xlfn.XLOOKUP(AM$1&amp;$AB46,$M$3:$M$1662&amp;$N$3:$N$1662,$O$3:$O$1662,0,0,1)</f>
        <v>0</v>
      </c>
    </row>
    <row r="47" spans="1:39" x14ac:dyDescent="0.4">
      <c r="M47" t="s">
        <v>870</v>
      </c>
      <c r="N47" t="s">
        <v>589</v>
      </c>
      <c r="O47">
        <v>0</v>
      </c>
      <c r="AB47" t="s">
        <v>173</v>
      </c>
      <c r="AC47" s="2">
        <f t="shared" si="2"/>
        <v>760260</v>
      </c>
      <c r="AD47" s="2">
        <f t="shared" si="13"/>
        <v>2723700</v>
      </c>
      <c r="AE47" s="2">
        <f t="shared" si="13"/>
        <v>551000</v>
      </c>
      <c r="AF47" s="2">
        <f t="shared" si="13"/>
        <v>202900</v>
      </c>
      <c r="AG47" s="2">
        <f t="shared" si="13"/>
        <v>142400</v>
      </c>
      <c r="AH47" s="2">
        <f t="shared" si="13"/>
        <v>181300</v>
      </c>
      <c r="AI47" s="2" cm="1">
        <f t="array" ref="AI47">_xlfn.XLOOKUP(AI$1&amp;$AB47,$M$3:$M$1662&amp;$N$3:$N$1662,$O$3:$O$1662,0,0,1)</f>
        <v>47100</v>
      </c>
      <c r="AJ47" s="2" cm="1">
        <f t="array" ref="AJ47">_xlfn.XLOOKUP(AJ$1&amp;$AB47,$M$3:$M$1662&amp;$N$3:$N$1662,$O$3:$O$1662,0,0,1)</f>
        <v>0</v>
      </c>
      <c r="AK47" s="2" cm="1">
        <f t="array" ref="AK47">_xlfn.XLOOKUP(AK$1&amp;$AB47,$M$3:$M$1662&amp;$N$3:$N$1662,$O$3:$O$1662,0,0,1)</f>
        <v>3300</v>
      </c>
      <c r="AL47" s="2" cm="1">
        <f t="array" ref="AL47">_xlfn.XLOOKUP(AL$1&amp;$AB47,$M$3:$M$1662&amp;$N$3:$N$1662,$O$3:$O$1662,0,0,1)</f>
        <v>100</v>
      </c>
      <c r="AM47" s="2" cm="1">
        <f t="array" ref="AM47">_xlfn.XLOOKUP(AM$1&amp;$AB47,$M$3:$M$1662&amp;$N$3:$N$1662,$O$3:$O$1662,0,0,1)</f>
        <v>0</v>
      </c>
    </row>
    <row r="48" spans="1:39" x14ac:dyDescent="0.4">
      <c r="M48" t="s">
        <v>870</v>
      </c>
      <c r="N48" t="s">
        <v>590</v>
      </c>
      <c r="O48">
        <v>0</v>
      </c>
      <c r="AB48" t="s">
        <v>177</v>
      </c>
      <c r="AC48" s="2">
        <f t="shared" si="2"/>
        <v>769580</v>
      </c>
      <c r="AD48" s="2">
        <f t="shared" si="13"/>
        <v>2740700</v>
      </c>
      <c r="AE48" s="2">
        <f t="shared" si="13"/>
        <v>551000</v>
      </c>
      <c r="AF48" s="2">
        <f t="shared" si="13"/>
        <v>230800</v>
      </c>
      <c r="AG48" s="2">
        <f t="shared" si="13"/>
        <v>142500</v>
      </c>
      <c r="AH48" s="2">
        <f t="shared" si="13"/>
        <v>182900</v>
      </c>
      <c r="AI48" s="2" cm="1">
        <f t="array" ref="AI48">_xlfn.XLOOKUP(AI$1&amp;$AB48,$M$3:$M$1662&amp;$N$3:$N$1662,$O$3:$O$1662,0,0,1)</f>
        <v>17000</v>
      </c>
      <c r="AJ48" s="2" cm="1">
        <f t="array" ref="AJ48">_xlfn.XLOOKUP(AJ$1&amp;$AB48,$M$3:$M$1662&amp;$N$3:$N$1662,$O$3:$O$1662,0,0,1)</f>
        <v>0</v>
      </c>
      <c r="AK48" s="2" cm="1">
        <f t="array" ref="AK48">_xlfn.XLOOKUP(AK$1&amp;$AB48,$M$3:$M$1662&amp;$N$3:$N$1662,$O$3:$O$1662,0,0,1)</f>
        <v>27900</v>
      </c>
      <c r="AL48" s="2" cm="1">
        <f t="array" ref="AL48">_xlfn.XLOOKUP(AL$1&amp;$AB48,$M$3:$M$1662&amp;$N$3:$N$1662,$O$3:$O$1662,0,0,1)</f>
        <v>100</v>
      </c>
      <c r="AM48" s="2" cm="1">
        <f t="array" ref="AM48">_xlfn.XLOOKUP(AM$1&amp;$AB48,$M$3:$M$1662&amp;$N$3:$N$1662,$O$3:$O$1662,0,0,1)</f>
        <v>1600</v>
      </c>
    </row>
    <row r="49" spans="1:39" x14ac:dyDescent="0.4">
      <c r="M49" t="s">
        <v>870</v>
      </c>
      <c r="N49" t="s">
        <v>591</v>
      </c>
      <c r="O49">
        <v>1600</v>
      </c>
      <c r="AB49" t="s">
        <v>182</v>
      </c>
      <c r="AC49" s="2">
        <f t="shared" si="2"/>
        <v>773580</v>
      </c>
      <c r="AD49" s="2">
        <f t="shared" si="13"/>
        <v>2755700</v>
      </c>
      <c r="AE49" s="2">
        <f t="shared" si="13"/>
        <v>551000</v>
      </c>
      <c r="AF49" s="2">
        <f t="shared" si="13"/>
        <v>232700</v>
      </c>
      <c r="AG49" s="2">
        <f t="shared" si="13"/>
        <v>142700</v>
      </c>
      <c r="AH49" s="2">
        <f t="shared" si="13"/>
        <v>185800</v>
      </c>
      <c r="AI49" s="2" cm="1">
        <f t="array" ref="AI49">_xlfn.XLOOKUP(AI$1&amp;$AB49,$M$3:$M$1662&amp;$N$3:$N$1662,$O$3:$O$1662,0,0,1)</f>
        <v>15000</v>
      </c>
      <c r="AJ49" s="2" cm="1">
        <f t="array" ref="AJ49">_xlfn.XLOOKUP(AJ$1&amp;$AB49,$M$3:$M$1662&amp;$N$3:$N$1662,$O$3:$O$1662,0,0,1)</f>
        <v>0</v>
      </c>
      <c r="AK49" s="2" cm="1">
        <f t="array" ref="AK49">_xlfn.XLOOKUP(AK$1&amp;$AB49,$M$3:$M$1662&amp;$N$3:$N$1662,$O$3:$O$1662,0,0,1)</f>
        <v>1900</v>
      </c>
      <c r="AL49" s="2" cm="1">
        <f t="array" ref="AL49">_xlfn.XLOOKUP(AL$1&amp;$AB49,$M$3:$M$1662&amp;$N$3:$N$1662,$O$3:$O$1662,0,0,1)</f>
        <v>200</v>
      </c>
      <c r="AM49" s="2" cm="1">
        <f t="array" ref="AM49">_xlfn.XLOOKUP(AM$1&amp;$AB49,$M$3:$M$1662&amp;$N$3:$N$1662,$O$3:$O$1662,0,0,1)</f>
        <v>2900</v>
      </c>
    </row>
    <row r="50" spans="1:39" x14ac:dyDescent="0.4">
      <c r="M50" t="s">
        <v>870</v>
      </c>
      <c r="N50" t="s">
        <v>592</v>
      </c>
      <c r="O50">
        <v>2900</v>
      </c>
      <c r="AB50" t="s">
        <v>226</v>
      </c>
      <c r="AC50" s="2">
        <f t="shared" si="2"/>
        <v>782060</v>
      </c>
      <c r="AD50" s="2">
        <f t="shared" si="13"/>
        <v>2795300</v>
      </c>
      <c r="AE50" s="2">
        <f t="shared" si="13"/>
        <v>551000</v>
      </c>
      <c r="AF50" s="2">
        <f t="shared" si="13"/>
        <v>232900</v>
      </c>
      <c r="AG50" s="2">
        <f t="shared" si="13"/>
        <v>145000</v>
      </c>
      <c r="AH50" s="2">
        <f t="shared" si="13"/>
        <v>186100</v>
      </c>
      <c r="AI50" s="2" cm="1">
        <f t="array" ref="AI50">_xlfn.XLOOKUP(AI$1&amp;$AB50,$M$3:$M$1662&amp;$N$3:$N$1662,$O$3:$O$1662,0,0,1)</f>
        <v>39600</v>
      </c>
      <c r="AJ50" s="2" cm="1">
        <f t="array" ref="AJ50">_xlfn.XLOOKUP(AJ$1&amp;$AB50,$M$3:$M$1662&amp;$N$3:$N$1662,$O$3:$O$1662,0,0,1)</f>
        <v>0</v>
      </c>
      <c r="AK50" s="2" cm="1">
        <f t="array" ref="AK50">_xlfn.XLOOKUP(AK$1&amp;$AB50,$M$3:$M$1662&amp;$N$3:$N$1662,$O$3:$O$1662,0,0,1)</f>
        <v>200</v>
      </c>
      <c r="AL50" s="2" cm="1">
        <f t="array" ref="AL50">_xlfn.XLOOKUP(AL$1&amp;$AB50,$M$3:$M$1662&amp;$N$3:$N$1662,$O$3:$O$1662,0,0,1)</f>
        <v>2300</v>
      </c>
      <c r="AM50" s="2" cm="1">
        <f t="array" ref="AM50">_xlfn.XLOOKUP(AM$1&amp;$AB50,$M$3:$M$1662&amp;$N$3:$N$1662,$O$3:$O$1662,0,0,1)</f>
        <v>300</v>
      </c>
    </row>
    <row r="51" spans="1:39" x14ac:dyDescent="0.4">
      <c r="M51" t="s">
        <v>870</v>
      </c>
      <c r="N51" t="s">
        <v>593</v>
      </c>
      <c r="O51">
        <v>300</v>
      </c>
      <c r="AB51" t="s">
        <v>211</v>
      </c>
      <c r="AC51" s="2">
        <f t="shared" si="2"/>
        <v>786040</v>
      </c>
      <c r="AD51" s="2">
        <f t="shared" si="13"/>
        <v>2813400</v>
      </c>
      <c r="AE51" s="2">
        <f t="shared" si="13"/>
        <v>551000</v>
      </c>
      <c r="AF51" s="2">
        <f t="shared" si="13"/>
        <v>232900</v>
      </c>
      <c r="AG51" s="2">
        <f t="shared" si="13"/>
        <v>146400</v>
      </c>
      <c r="AH51" s="2">
        <f t="shared" si="13"/>
        <v>186500</v>
      </c>
      <c r="AI51" s="2" cm="1">
        <f t="array" ref="AI51">_xlfn.XLOOKUP(AI$1&amp;$AB51,$M$3:$M$1662&amp;$N$3:$N$1662,$O$3:$O$1662,0,0,1)</f>
        <v>18100</v>
      </c>
      <c r="AJ51" s="2" cm="1">
        <f t="array" ref="AJ51">_xlfn.XLOOKUP(AJ$1&amp;$AB51,$M$3:$M$1662&amp;$N$3:$N$1662,$O$3:$O$1662,0,0,1)</f>
        <v>0</v>
      </c>
      <c r="AK51" s="2" cm="1">
        <f t="array" ref="AK51">_xlfn.XLOOKUP(AK$1&amp;$AB51,$M$3:$M$1662&amp;$N$3:$N$1662,$O$3:$O$1662,0,0,1)</f>
        <v>0</v>
      </c>
      <c r="AL51" s="2" cm="1">
        <f t="array" ref="AL51">_xlfn.XLOOKUP(AL$1&amp;$AB51,$M$3:$M$1662&amp;$N$3:$N$1662,$O$3:$O$1662,0,0,1)</f>
        <v>1400</v>
      </c>
      <c r="AM51" s="2" cm="1">
        <f t="array" ref="AM51">_xlfn.XLOOKUP(AM$1&amp;$AB51,$M$3:$M$1662&amp;$N$3:$N$1662,$O$3:$O$1662,0,0,1)</f>
        <v>400</v>
      </c>
    </row>
    <row r="52" spans="1:39" x14ac:dyDescent="0.4">
      <c r="M52" t="s">
        <v>870</v>
      </c>
      <c r="N52" t="s">
        <v>594</v>
      </c>
      <c r="O52">
        <v>400</v>
      </c>
      <c r="AB52" t="s">
        <v>163</v>
      </c>
      <c r="AC52" s="2">
        <f t="shared" si="2"/>
        <v>789760</v>
      </c>
      <c r="AD52" s="2">
        <f t="shared" ref="AD52:AH67" si="14">AD51+AI52</f>
        <v>2830600</v>
      </c>
      <c r="AE52" s="2">
        <f t="shared" si="14"/>
        <v>551000</v>
      </c>
      <c r="AF52" s="2">
        <f t="shared" si="14"/>
        <v>233700</v>
      </c>
      <c r="AG52" s="2">
        <f t="shared" si="14"/>
        <v>146400</v>
      </c>
      <c r="AH52" s="2">
        <f t="shared" si="14"/>
        <v>187100</v>
      </c>
      <c r="AI52" s="2" cm="1">
        <f t="array" ref="AI52">_xlfn.XLOOKUP(AI$1&amp;$AB52,$M$3:$M$1662&amp;$N$3:$N$1662,$O$3:$O$1662,0,0,1)</f>
        <v>17200</v>
      </c>
      <c r="AJ52" s="2" cm="1">
        <f t="array" ref="AJ52">_xlfn.XLOOKUP(AJ$1&amp;$AB52,$M$3:$M$1662&amp;$N$3:$N$1662,$O$3:$O$1662,0,0,1)</f>
        <v>0</v>
      </c>
      <c r="AK52" s="2" cm="1">
        <f t="array" ref="AK52">_xlfn.XLOOKUP(AK$1&amp;$AB52,$M$3:$M$1662&amp;$N$3:$N$1662,$O$3:$O$1662,0,0,1)</f>
        <v>800</v>
      </c>
      <c r="AL52" s="2" cm="1">
        <f t="array" ref="AL52">_xlfn.XLOOKUP(AL$1&amp;$AB52,$M$3:$M$1662&amp;$N$3:$N$1662,$O$3:$O$1662,0,0,1)</f>
        <v>0</v>
      </c>
      <c r="AM52" s="2" cm="1">
        <f t="array" ref="AM52">_xlfn.XLOOKUP(AM$1&amp;$AB52,$M$3:$M$1662&amp;$N$3:$N$1662,$O$3:$O$1662,0,0,1)</f>
        <v>600</v>
      </c>
    </row>
    <row r="53" spans="1:39" x14ac:dyDescent="0.4">
      <c r="A53" s="1"/>
      <c r="B53" s="1"/>
      <c r="C53" s="1"/>
      <c r="M53" t="s">
        <v>870</v>
      </c>
      <c r="N53" t="s">
        <v>595</v>
      </c>
      <c r="O53">
        <v>600</v>
      </c>
      <c r="AB53" t="s">
        <v>171</v>
      </c>
      <c r="AC53" s="2">
        <f t="shared" si="2"/>
        <v>801260</v>
      </c>
      <c r="AD53" s="2">
        <f t="shared" si="14"/>
        <v>2885800</v>
      </c>
      <c r="AE53" s="2">
        <f t="shared" si="14"/>
        <v>551000</v>
      </c>
      <c r="AF53" s="2">
        <f t="shared" si="14"/>
        <v>235500</v>
      </c>
      <c r="AG53" s="2">
        <f t="shared" si="14"/>
        <v>146400</v>
      </c>
      <c r="AH53" s="2">
        <f t="shared" si="14"/>
        <v>187600</v>
      </c>
      <c r="AI53" s="2" cm="1">
        <f t="array" ref="AI53">_xlfn.XLOOKUP(AI$1&amp;$AB53,$M$3:$M$1662&amp;$N$3:$N$1662,$O$3:$O$1662,0,0,1)</f>
        <v>55200</v>
      </c>
      <c r="AJ53" s="2" cm="1">
        <f t="array" ref="AJ53">_xlfn.XLOOKUP(AJ$1&amp;$AB53,$M$3:$M$1662&amp;$N$3:$N$1662,$O$3:$O$1662,0,0,1)</f>
        <v>0</v>
      </c>
      <c r="AK53" s="2" cm="1">
        <f t="array" ref="AK53">_xlfn.XLOOKUP(AK$1&amp;$AB53,$M$3:$M$1662&amp;$N$3:$N$1662,$O$3:$O$1662,0,0,1)</f>
        <v>1800</v>
      </c>
      <c r="AL53" s="2" cm="1">
        <f t="array" ref="AL53">_xlfn.XLOOKUP(AL$1&amp;$AB53,$M$3:$M$1662&amp;$N$3:$N$1662,$O$3:$O$1662,0,0,1)</f>
        <v>0</v>
      </c>
      <c r="AM53" s="2" cm="1">
        <f t="array" ref="AM53">_xlfn.XLOOKUP(AM$1&amp;$AB53,$M$3:$M$1662&amp;$N$3:$N$1662,$O$3:$O$1662,0,0,1)</f>
        <v>500</v>
      </c>
    </row>
    <row r="54" spans="1:39" x14ac:dyDescent="0.4">
      <c r="M54" t="s">
        <v>870</v>
      </c>
      <c r="N54" t="s">
        <v>596</v>
      </c>
      <c r="O54">
        <v>500</v>
      </c>
      <c r="AB54" t="s">
        <v>170</v>
      </c>
      <c r="AC54" s="2">
        <f t="shared" si="2"/>
        <v>805680</v>
      </c>
      <c r="AD54" s="2">
        <f t="shared" si="14"/>
        <v>2906200</v>
      </c>
      <c r="AE54" s="2">
        <f t="shared" si="14"/>
        <v>551000</v>
      </c>
      <c r="AF54" s="2">
        <f t="shared" si="14"/>
        <v>235500</v>
      </c>
      <c r="AG54" s="2">
        <f t="shared" si="14"/>
        <v>147000</v>
      </c>
      <c r="AH54" s="2">
        <f t="shared" si="14"/>
        <v>188700</v>
      </c>
      <c r="AI54" s="2" cm="1">
        <f t="array" ref="AI54">_xlfn.XLOOKUP(AI$1&amp;$AB54,$M$3:$M$1662&amp;$N$3:$N$1662,$O$3:$O$1662,0,0,1)</f>
        <v>20400</v>
      </c>
      <c r="AJ54" s="2" cm="1">
        <f t="array" ref="AJ54">_xlfn.XLOOKUP(AJ$1&amp;$AB54,$M$3:$M$1662&amp;$N$3:$N$1662,$O$3:$O$1662,0,0,1)</f>
        <v>0</v>
      </c>
      <c r="AK54" s="2" cm="1">
        <f t="array" ref="AK54">_xlfn.XLOOKUP(AK$1&amp;$AB54,$M$3:$M$1662&amp;$N$3:$N$1662,$O$3:$O$1662,0,0,1)</f>
        <v>0</v>
      </c>
      <c r="AL54" s="2" cm="1">
        <f t="array" ref="AL54">_xlfn.XLOOKUP(AL$1&amp;$AB54,$M$3:$M$1662&amp;$N$3:$N$1662,$O$3:$O$1662,0,0,1)</f>
        <v>600</v>
      </c>
      <c r="AM54" s="2" cm="1">
        <f t="array" ref="AM54">_xlfn.XLOOKUP(AM$1&amp;$AB54,$M$3:$M$1662&amp;$N$3:$N$1662,$O$3:$O$1662,0,0,1)</f>
        <v>1100</v>
      </c>
    </row>
    <row r="55" spans="1:39" x14ac:dyDescent="0.4">
      <c r="M55" t="s">
        <v>870</v>
      </c>
      <c r="N55" t="s">
        <v>597</v>
      </c>
      <c r="O55">
        <v>1100</v>
      </c>
      <c r="AB55" t="s">
        <v>221</v>
      </c>
      <c r="AC55" s="2">
        <f t="shared" si="2"/>
        <v>808820</v>
      </c>
      <c r="AD55" s="2">
        <f t="shared" si="14"/>
        <v>2920400</v>
      </c>
      <c r="AE55" s="2">
        <f t="shared" si="14"/>
        <v>551000</v>
      </c>
      <c r="AF55" s="2">
        <f t="shared" si="14"/>
        <v>236600</v>
      </c>
      <c r="AG55" s="2">
        <f t="shared" si="14"/>
        <v>147000</v>
      </c>
      <c r="AH55" s="2">
        <f t="shared" si="14"/>
        <v>189100</v>
      </c>
      <c r="AI55" s="2" cm="1">
        <f t="array" ref="AI55">_xlfn.XLOOKUP(AI$1&amp;$AB55,$M$3:$M$1662&amp;$N$3:$N$1662,$O$3:$O$1662,0,0,1)</f>
        <v>14200</v>
      </c>
      <c r="AJ55" s="2" cm="1">
        <f t="array" ref="AJ55">_xlfn.XLOOKUP(AJ$1&amp;$AB55,$M$3:$M$1662&amp;$N$3:$N$1662,$O$3:$O$1662,0,0,1)</f>
        <v>0</v>
      </c>
      <c r="AK55" s="2" cm="1">
        <f t="array" ref="AK55">_xlfn.XLOOKUP(AK$1&amp;$AB55,$M$3:$M$1662&amp;$N$3:$N$1662,$O$3:$O$1662,0,0,1)</f>
        <v>1100</v>
      </c>
      <c r="AL55" s="2" cm="1">
        <f t="array" ref="AL55">_xlfn.XLOOKUP(AL$1&amp;$AB55,$M$3:$M$1662&amp;$N$3:$N$1662,$O$3:$O$1662,0,0,1)</f>
        <v>0</v>
      </c>
      <c r="AM55" s="2" cm="1">
        <f t="array" ref="AM55">_xlfn.XLOOKUP(AM$1&amp;$AB55,$M$3:$M$1662&amp;$N$3:$N$1662,$O$3:$O$1662,0,0,1)</f>
        <v>400</v>
      </c>
    </row>
    <row r="56" spans="1:39" x14ac:dyDescent="0.4">
      <c r="M56" t="s">
        <v>870</v>
      </c>
      <c r="N56" t="s">
        <v>598</v>
      </c>
      <c r="O56">
        <v>400</v>
      </c>
      <c r="AB56" t="s">
        <v>241</v>
      </c>
      <c r="AC56" s="2">
        <f t="shared" si="2"/>
        <v>814440</v>
      </c>
      <c r="AD56" s="2">
        <f t="shared" si="14"/>
        <v>2947300</v>
      </c>
      <c r="AE56" s="2">
        <f t="shared" si="14"/>
        <v>551000</v>
      </c>
      <c r="AF56" s="2">
        <f t="shared" si="14"/>
        <v>237200</v>
      </c>
      <c r="AG56" s="2">
        <f t="shared" si="14"/>
        <v>147600</v>
      </c>
      <c r="AH56" s="2">
        <f t="shared" si="14"/>
        <v>189100</v>
      </c>
      <c r="AI56" s="2" cm="1">
        <f t="array" ref="AI56">_xlfn.XLOOKUP(AI$1&amp;$AB56,$M$3:$M$1662&amp;$N$3:$N$1662,$O$3:$O$1662,0,0,1)</f>
        <v>26900</v>
      </c>
      <c r="AJ56" s="2" cm="1">
        <f t="array" ref="AJ56">_xlfn.XLOOKUP(AJ$1&amp;$AB56,$M$3:$M$1662&amp;$N$3:$N$1662,$O$3:$O$1662,0,0,1)</f>
        <v>0</v>
      </c>
      <c r="AK56" s="2" cm="1">
        <f t="array" ref="AK56">_xlfn.XLOOKUP(AK$1&amp;$AB56,$M$3:$M$1662&amp;$N$3:$N$1662,$O$3:$O$1662,0,0,1)</f>
        <v>600</v>
      </c>
      <c r="AL56" s="2" cm="1">
        <f t="array" ref="AL56">_xlfn.XLOOKUP(AL$1&amp;$AB56,$M$3:$M$1662&amp;$N$3:$N$1662,$O$3:$O$1662,0,0,1)</f>
        <v>600</v>
      </c>
      <c r="AM56" s="2" cm="1">
        <f t="array" ref="AM56">_xlfn.XLOOKUP(AM$1&amp;$AB56,$M$3:$M$1662&amp;$N$3:$N$1662,$O$3:$O$1662,0,0,1)</f>
        <v>0</v>
      </c>
    </row>
    <row r="57" spans="1:39" x14ac:dyDescent="0.4">
      <c r="M57" t="s">
        <v>870</v>
      </c>
      <c r="N57" t="s">
        <v>599</v>
      </c>
      <c r="O57">
        <v>0</v>
      </c>
      <c r="AB57" t="s">
        <v>243</v>
      </c>
      <c r="AC57" s="2">
        <f t="shared" si="2"/>
        <v>817120</v>
      </c>
      <c r="AD57" s="2">
        <f t="shared" si="14"/>
        <v>2959700</v>
      </c>
      <c r="AE57" s="2">
        <f t="shared" si="14"/>
        <v>551000</v>
      </c>
      <c r="AF57" s="2">
        <f t="shared" si="14"/>
        <v>238100</v>
      </c>
      <c r="AG57" s="2">
        <f t="shared" si="14"/>
        <v>147600</v>
      </c>
      <c r="AH57" s="2">
        <f t="shared" si="14"/>
        <v>189200</v>
      </c>
      <c r="AI57" s="2" cm="1">
        <f t="array" ref="AI57">_xlfn.XLOOKUP(AI$1&amp;$AB57,$M$3:$M$1662&amp;$N$3:$N$1662,$O$3:$O$1662,0,0,1)</f>
        <v>12400</v>
      </c>
      <c r="AJ57" s="2" cm="1">
        <f t="array" ref="AJ57">_xlfn.XLOOKUP(AJ$1&amp;$AB57,$M$3:$M$1662&amp;$N$3:$N$1662,$O$3:$O$1662,0,0,1)</f>
        <v>0</v>
      </c>
      <c r="AK57" s="2" cm="1">
        <f t="array" ref="AK57">_xlfn.XLOOKUP(AK$1&amp;$AB57,$M$3:$M$1662&amp;$N$3:$N$1662,$O$3:$O$1662,0,0,1)</f>
        <v>900</v>
      </c>
      <c r="AL57" s="2" cm="1">
        <f t="array" ref="AL57">_xlfn.XLOOKUP(AL$1&amp;$AB57,$M$3:$M$1662&amp;$N$3:$N$1662,$O$3:$O$1662,0,0,1)</f>
        <v>0</v>
      </c>
      <c r="AM57" s="2" cm="1">
        <f t="array" ref="AM57">_xlfn.XLOOKUP(AM$1&amp;$AB57,$M$3:$M$1662&amp;$N$3:$N$1662,$O$3:$O$1662,0,0,1)</f>
        <v>100</v>
      </c>
    </row>
    <row r="58" spans="1:39" x14ac:dyDescent="0.4">
      <c r="M58" t="s">
        <v>870</v>
      </c>
      <c r="N58" t="s">
        <v>600</v>
      </c>
      <c r="O58">
        <v>100</v>
      </c>
      <c r="AB58" t="s">
        <v>201</v>
      </c>
      <c r="AC58" s="2">
        <f t="shared" si="2"/>
        <v>838880</v>
      </c>
      <c r="AD58" s="2">
        <f t="shared" si="14"/>
        <v>3068300</v>
      </c>
      <c r="AE58" s="2">
        <f t="shared" si="14"/>
        <v>551000</v>
      </c>
      <c r="AF58" s="2">
        <f t="shared" si="14"/>
        <v>238100</v>
      </c>
      <c r="AG58" s="2">
        <f t="shared" si="14"/>
        <v>147700</v>
      </c>
      <c r="AH58" s="2">
        <f t="shared" si="14"/>
        <v>189300</v>
      </c>
      <c r="AI58" s="2" cm="1">
        <f t="array" ref="AI58">_xlfn.XLOOKUP(AI$1&amp;$AB58,$M$3:$M$1662&amp;$N$3:$N$1662,$O$3:$O$1662,0,0,1)</f>
        <v>108600</v>
      </c>
      <c r="AJ58" s="2" cm="1">
        <f t="array" ref="AJ58">_xlfn.XLOOKUP(AJ$1&amp;$AB58,$M$3:$M$1662&amp;$N$3:$N$1662,$O$3:$O$1662,0,0,1)</f>
        <v>0</v>
      </c>
      <c r="AK58" s="2" cm="1">
        <f t="array" ref="AK58">_xlfn.XLOOKUP(AK$1&amp;$AB58,$M$3:$M$1662&amp;$N$3:$N$1662,$O$3:$O$1662,0,0,1)</f>
        <v>0</v>
      </c>
      <c r="AL58" s="2" cm="1">
        <f t="array" ref="AL58">_xlfn.XLOOKUP(AL$1&amp;$AB58,$M$3:$M$1662&amp;$N$3:$N$1662,$O$3:$O$1662,0,0,1)</f>
        <v>100</v>
      </c>
      <c r="AM58" s="2" cm="1">
        <f t="array" ref="AM58">_xlfn.XLOOKUP(AM$1&amp;$AB58,$M$3:$M$1662&amp;$N$3:$N$1662,$O$3:$O$1662,0,0,1)</f>
        <v>100</v>
      </c>
    </row>
    <row r="59" spans="1:39" x14ac:dyDescent="0.4">
      <c r="M59" t="s">
        <v>870</v>
      </c>
      <c r="N59" t="s">
        <v>601</v>
      </c>
      <c r="O59">
        <v>100</v>
      </c>
      <c r="AB59" t="s">
        <v>254</v>
      </c>
      <c r="AC59" s="2">
        <f t="shared" si="2"/>
        <v>850000</v>
      </c>
      <c r="AD59" s="2">
        <f t="shared" si="14"/>
        <v>3106500</v>
      </c>
      <c r="AE59" s="2">
        <f t="shared" si="14"/>
        <v>551000</v>
      </c>
      <c r="AF59" s="2">
        <f t="shared" si="14"/>
        <v>246600</v>
      </c>
      <c r="AG59" s="2">
        <f t="shared" si="14"/>
        <v>153400</v>
      </c>
      <c r="AH59" s="2">
        <f t="shared" si="14"/>
        <v>192500</v>
      </c>
      <c r="AI59" s="2" cm="1">
        <f t="array" ref="AI59">_xlfn.XLOOKUP(AI$1&amp;$AB59,$M$3:$M$1662&amp;$N$3:$N$1662,$O$3:$O$1662,0,0,1)</f>
        <v>38200</v>
      </c>
      <c r="AJ59" s="2" cm="1">
        <f t="array" ref="AJ59">_xlfn.XLOOKUP(AJ$1&amp;$AB59,$M$3:$M$1662&amp;$N$3:$N$1662,$O$3:$O$1662,0,0,1)</f>
        <v>0</v>
      </c>
      <c r="AK59" s="2" cm="1">
        <f t="array" ref="AK59">_xlfn.XLOOKUP(AK$1&amp;$AB59,$M$3:$M$1662&amp;$N$3:$N$1662,$O$3:$O$1662,0,0,1)</f>
        <v>8500</v>
      </c>
      <c r="AL59" s="2" cm="1">
        <f t="array" ref="AL59">_xlfn.XLOOKUP(AL$1&amp;$AB59,$M$3:$M$1662&amp;$N$3:$N$1662,$O$3:$O$1662,0,0,1)</f>
        <v>5700</v>
      </c>
      <c r="AM59" s="2" cm="1">
        <f t="array" ref="AM59">_xlfn.XLOOKUP(AM$1&amp;$AB59,$M$3:$M$1662&amp;$N$3:$N$1662,$O$3:$O$1662,0,0,1)</f>
        <v>3200</v>
      </c>
    </row>
    <row r="60" spans="1:39" x14ac:dyDescent="0.4">
      <c r="M60" t="s">
        <v>870</v>
      </c>
      <c r="N60" t="s">
        <v>602</v>
      </c>
      <c r="O60">
        <v>3200</v>
      </c>
      <c r="AB60" t="s">
        <v>262</v>
      </c>
      <c r="AC60" s="2">
        <f t="shared" si="2"/>
        <v>854000</v>
      </c>
      <c r="AD60" s="2">
        <f t="shared" si="14"/>
        <v>3125300</v>
      </c>
      <c r="AE60" s="2">
        <f t="shared" si="14"/>
        <v>551000</v>
      </c>
      <c r="AF60" s="2">
        <f t="shared" si="14"/>
        <v>247400</v>
      </c>
      <c r="AG60" s="2">
        <f t="shared" si="14"/>
        <v>153600</v>
      </c>
      <c r="AH60" s="2">
        <f t="shared" si="14"/>
        <v>192700</v>
      </c>
      <c r="AI60" s="2" cm="1">
        <f t="array" ref="AI60">_xlfn.XLOOKUP(AI$1&amp;$AB60,$M$3:$M$1662&amp;$N$3:$N$1662,$O$3:$O$1662,0,0,1)</f>
        <v>18800</v>
      </c>
      <c r="AJ60" s="2" cm="1">
        <f t="array" ref="AJ60">_xlfn.XLOOKUP(AJ$1&amp;$AB60,$M$3:$M$1662&amp;$N$3:$N$1662,$O$3:$O$1662,0,0,1)</f>
        <v>0</v>
      </c>
      <c r="AK60" s="2" cm="1">
        <f t="array" ref="AK60">_xlfn.XLOOKUP(AK$1&amp;$AB60,$M$3:$M$1662&amp;$N$3:$N$1662,$O$3:$O$1662,0,0,1)</f>
        <v>800</v>
      </c>
      <c r="AL60" s="2" cm="1">
        <f t="array" ref="AL60">_xlfn.XLOOKUP(AL$1&amp;$AB60,$M$3:$M$1662&amp;$N$3:$N$1662,$O$3:$O$1662,0,0,1)</f>
        <v>200</v>
      </c>
      <c r="AM60" s="2" cm="1">
        <f t="array" ref="AM60">_xlfn.XLOOKUP(AM$1&amp;$AB60,$M$3:$M$1662&amp;$N$3:$N$1662,$O$3:$O$1662,0,0,1)</f>
        <v>200</v>
      </c>
    </row>
    <row r="61" spans="1:39" x14ac:dyDescent="0.4">
      <c r="M61" t="s">
        <v>870</v>
      </c>
      <c r="N61" t="s">
        <v>603</v>
      </c>
      <c r="O61">
        <v>200</v>
      </c>
      <c r="AB61" t="s">
        <v>83</v>
      </c>
      <c r="AC61" s="2">
        <f t="shared" si="2"/>
        <v>859320</v>
      </c>
      <c r="AD61" s="2">
        <f t="shared" si="14"/>
        <v>3146600</v>
      </c>
      <c r="AE61" s="2">
        <f t="shared" si="14"/>
        <v>551000</v>
      </c>
      <c r="AF61" s="2">
        <f t="shared" si="14"/>
        <v>251700</v>
      </c>
      <c r="AG61" s="2">
        <f t="shared" si="14"/>
        <v>154400</v>
      </c>
      <c r="AH61" s="2">
        <f t="shared" si="14"/>
        <v>192900</v>
      </c>
      <c r="AI61" s="2" cm="1">
        <f t="array" ref="AI61">_xlfn.XLOOKUP(AI$1&amp;$AB61,$M$3:$M$1662&amp;$N$3:$N$1662,$O$3:$O$1662,0,0,1)</f>
        <v>21300</v>
      </c>
      <c r="AJ61" s="2" cm="1">
        <f t="array" ref="AJ61">_xlfn.XLOOKUP(AJ$1&amp;$AB61,$M$3:$M$1662&amp;$N$3:$N$1662,$O$3:$O$1662,0,0,1)</f>
        <v>0</v>
      </c>
      <c r="AK61" s="2" cm="1">
        <f t="array" ref="AK61">_xlfn.XLOOKUP(AK$1&amp;$AB61,$M$3:$M$1662&amp;$N$3:$N$1662,$O$3:$O$1662,0,0,1)</f>
        <v>4300</v>
      </c>
      <c r="AL61" s="2" cm="1">
        <f t="array" ref="AL61">_xlfn.XLOOKUP(AL$1&amp;$AB61,$M$3:$M$1662&amp;$N$3:$N$1662,$O$3:$O$1662,0,0,1)</f>
        <v>800</v>
      </c>
      <c r="AM61" s="2" cm="1">
        <f t="array" ref="AM61">_xlfn.XLOOKUP(AM$1&amp;$AB61,$M$3:$M$1662&amp;$N$3:$N$1662,$O$3:$O$1662,0,0,1)</f>
        <v>200</v>
      </c>
    </row>
    <row r="62" spans="1:39" x14ac:dyDescent="0.4">
      <c r="M62" t="s">
        <v>870</v>
      </c>
      <c r="N62" t="s">
        <v>604</v>
      </c>
      <c r="O62">
        <v>200</v>
      </c>
      <c r="AB62" t="s">
        <v>209</v>
      </c>
      <c r="AC62" s="2">
        <f t="shared" si="2"/>
        <v>861720</v>
      </c>
      <c r="AD62" s="2">
        <f t="shared" si="14"/>
        <v>3157700</v>
      </c>
      <c r="AE62" s="2">
        <f t="shared" si="14"/>
        <v>551000</v>
      </c>
      <c r="AF62" s="2">
        <f t="shared" si="14"/>
        <v>252400</v>
      </c>
      <c r="AG62" s="2">
        <f t="shared" si="14"/>
        <v>154600</v>
      </c>
      <c r="AH62" s="2">
        <f t="shared" si="14"/>
        <v>192900</v>
      </c>
      <c r="AI62" s="2" cm="1">
        <f t="array" ref="AI62">_xlfn.XLOOKUP(AI$1&amp;$AB62,$M$3:$M$1662&amp;$N$3:$N$1662,$O$3:$O$1662,0,0,1)</f>
        <v>11100</v>
      </c>
      <c r="AJ62" s="2" cm="1">
        <f t="array" ref="AJ62">_xlfn.XLOOKUP(AJ$1&amp;$AB62,$M$3:$M$1662&amp;$N$3:$N$1662,$O$3:$O$1662,0,0,1)</f>
        <v>0</v>
      </c>
      <c r="AK62" s="2" cm="1">
        <f t="array" ref="AK62">_xlfn.XLOOKUP(AK$1&amp;$AB62,$M$3:$M$1662&amp;$N$3:$N$1662,$O$3:$O$1662,0,0,1)</f>
        <v>700</v>
      </c>
      <c r="AL62" s="2" cm="1">
        <f t="array" ref="AL62">_xlfn.XLOOKUP(AL$1&amp;$AB62,$M$3:$M$1662&amp;$N$3:$N$1662,$O$3:$O$1662,0,0,1)</f>
        <v>200</v>
      </c>
      <c r="AM62" s="2" cm="1">
        <f t="array" ref="AM62">_xlfn.XLOOKUP(AM$1&amp;$AB62,$M$3:$M$1662&amp;$N$3:$N$1662,$O$3:$O$1662,0,0,1)</f>
        <v>0</v>
      </c>
    </row>
    <row r="63" spans="1:39" x14ac:dyDescent="0.4">
      <c r="M63" t="s">
        <v>870</v>
      </c>
      <c r="N63" t="s">
        <v>605</v>
      </c>
      <c r="O63">
        <v>0</v>
      </c>
      <c r="AB63" t="s">
        <v>181</v>
      </c>
      <c r="AC63" s="2">
        <f t="shared" si="2"/>
        <v>864020</v>
      </c>
      <c r="AD63" s="2">
        <f t="shared" si="14"/>
        <v>3166100</v>
      </c>
      <c r="AE63" s="2">
        <f t="shared" si="14"/>
        <v>551000</v>
      </c>
      <c r="AF63" s="2">
        <f t="shared" si="14"/>
        <v>252400</v>
      </c>
      <c r="AG63" s="2">
        <f t="shared" si="14"/>
        <v>157700</v>
      </c>
      <c r="AH63" s="2">
        <f t="shared" si="14"/>
        <v>192900</v>
      </c>
      <c r="AI63" s="2" cm="1">
        <f t="array" ref="AI63">_xlfn.XLOOKUP(AI$1&amp;$AB63,$M$3:$M$1662&amp;$N$3:$N$1662,$O$3:$O$1662,0,0,1)</f>
        <v>8400</v>
      </c>
      <c r="AJ63" s="2" cm="1">
        <f t="array" ref="AJ63">_xlfn.XLOOKUP(AJ$1&amp;$AB63,$M$3:$M$1662&amp;$N$3:$N$1662,$O$3:$O$1662,0,0,1)</f>
        <v>0</v>
      </c>
      <c r="AK63" s="2" cm="1">
        <f t="array" ref="AK63">_xlfn.XLOOKUP(AK$1&amp;$AB63,$M$3:$M$1662&amp;$N$3:$N$1662,$O$3:$O$1662,0,0,1)</f>
        <v>0</v>
      </c>
      <c r="AL63" s="2" cm="1">
        <f t="array" ref="AL63">_xlfn.XLOOKUP(AL$1&amp;$AB63,$M$3:$M$1662&amp;$N$3:$N$1662,$O$3:$O$1662,0,0,1)</f>
        <v>3100</v>
      </c>
      <c r="AM63" s="2" cm="1">
        <f t="array" ref="AM63">_xlfn.XLOOKUP(AM$1&amp;$AB63,$M$3:$M$1662&amp;$N$3:$N$1662,$O$3:$O$1662,0,0,1)</f>
        <v>0</v>
      </c>
    </row>
    <row r="64" spans="1:39" x14ac:dyDescent="0.4">
      <c r="M64" t="s">
        <v>870</v>
      </c>
      <c r="N64" t="s">
        <v>606</v>
      </c>
      <c r="O64">
        <v>0</v>
      </c>
      <c r="AB64" t="s">
        <v>186</v>
      </c>
      <c r="AC64" s="2">
        <f t="shared" si="2"/>
        <v>869980</v>
      </c>
      <c r="AD64" s="2">
        <f t="shared" si="14"/>
        <v>3192300</v>
      </c>
      <c r="AE64" s="2">
        <f t="shared" si="14"/>
        <v>551000</v>
      </c>
      <c r="AF64" s="2">
        <f t="shared" si="14"/>
        <v>254200</v>
      </c>
      <c r="AG64" s="2">
        <f t="shared" si="14"/>
        <v>159500</v>
      </c>
      <c r="AH64" s="2">
        <f t="shared" si="14"/>
        <v>192900</v>
      </c>
      <c r="AI64" s="2" cm="1">
        <f t="array" ref="AI64">_xlfn.XLOOKUP(AI$1&amp;$AB64,$M$3:$M$1662&amp;$N$3:$N$1662,$O$3:$O$1662,0,0,1)</f>
        <v>26200</v>
      </c>
      <c r="AJ64" s="2" cm="1">
        <f t="array" ref="AJ64">_xlfn.XLOOKUP(AJ$1&amp;$AB64,$M$3:$M$1662&amp;$N$3:$N$1662,$O$3:$O$1662,0,0,1)</f>
        <v>0</v>
      </c>
      <c r="AK64" s="2" cm="1">
        <f t="array" ref="AK64">_xlfn.XLOOKUP(AK$1&amp;$AB64,$M$3:$M$1662&amp;$N$3:$N$1662,$O$3:$O$1662,0,0,1)</f>
        <v>1800</v>
      </c>
      <c r="AL64" s="2" cm="1">
        <f t="array" ref="AL64">_xlfn.XLOOKUP(AL$1&amp;$AB64,$M$3:$M$1662&amp;$N$3:$N$1662,$O$3:$O$1662,0,0,1)</f>
        <v>1800</v>
      </c>
      <c r="AM64" s="2" cm="1">
        <f t="array" ref="AM64">_xlfn.XLOOKUP(AM$1&amp;$AB64,$M$3:$M$1662&amp;$N$3:$N$1662,$O$3:$O$1662,0,0,1)</f>
        <v>0</v>
      </c>
    </row>
    <row r="65" spans="13:39" x14ac:dyDescent="0.4">
      <c r="M65" t="s">
        <v>870</v>
      </c>
      <c r="N65" t="s">
        <v>607</v>
      </c>
      <c r="O65">
        <v>0</v>
      </c>
      <c r="AB65" t="s">
        <v>67</v>
      </c>
      <c r="AC65" s="2">
        <f t="shared" si="2"/>
        <v>887320</v>
      </c>
      <c r="AD65" s="2">
        <f t="shared" si="14"/>
        <v>3275200</v>
      </c>
      <c r="AE65" s="2">
        <f t="shared" si="14"/>
        <v>551000</v>
      </c>
      <c r="AF65" s="2">
        <f t="shared" si="14"/>
        <v>254200</v>
      </c>
      <c r="AG65" s="2">
        <f t="shared" si="14"/>
        <v>163300</v>
      </c>
      <c r="AH65" s="2">
        <f t="shared" si="14"/>
        <v>192900</v>
      </c>
      <c r="AI65" s="2" cm="1">
        <f t="array" ref="AI65">_xlfn.XLOOKUP(AI$1&amp;$AB65,$M$3:$M$1662&amp;$N$3:$N$1662,$O$3:$O$1662,0,0,1)</f>
        <v>82900</v>
      </c>
      <c r="AJ65" s="2" cm="1">
        <f t="array" ref="AJ65">_xlfn.XLOOKUP(AJ$1&amp;$AB65,$M$3:$M$1662&amp;$N$3:$N$1662,$O$3:$O$1662,0,0,1)</f>
        <v>0</v>
      </c>
      <c r="AK65" s="2" cm="1">
        <f t="array" ref="AK65">_xlfn.XLOOKUP(AK$1&amp;$AB65,$M$3:$M$1662&amp;$N$3:$N$1662,$O$3:$O$1662,0,0,1)</f>
        <v>0</v>
      </c>
      <c r="AL65" s="2" cm="1">
        <f t="array" ref="AL65">_xlfn.XLOOKUP(AL$1&amp;$AB65,$M$3:$M$1662&amp;$N$3:$N$1662,$O$3:$O$1662,0,0,1)</f>
        <v>3800</v>
      </c>
      <c r="AM65" s="2" cm="1">
        <f t="array" ref="AM65">_xlfn.XLOOKUP(AM$1&amp;$AB65,$M$3:$M$1662&amp;$N$3:$N$1662,$O$3:$O$1662,0,0,1)</f>
        <v>0</v>
      </c>
    </row>
    <row r="66" spans="13:39" x14ac:dyDescent="0.4">
      <c r="M66" t="s">
        <v>870</v>
      </c>
      <c r="N66" t="s">
        <v>608</v>
      </c>
      <c r="O66">
        <v>0</v>
      </c>
      <c r="AB66" t="s">
        <v>297</v>
      </c>
      <c r="AC66" s="2">
        <f t="shared" si="2"/>
        <v>901520</v>
      </c>
      <c r="AD66" s="2">
        <f t="shared" si="14"/>
        <v>3345100</v>
      </c>
      <c r="AE66" s="2">
        <f t="shared" si="14"/>
        <v>551000</v>
      </c>
      <c r="AF66" s="2">
        <f t="shared" si="14"/>
        <v>255200</v>
      </c>
      <c r="AG66" s="2">
        <f t="shared" si="14"/>
        <v>163400</v>
      </c>
      <c r="AH66" s="2">
        <f t="shared" si="14"/>
        <v>192900</v>
      </c>
      <c r="AI66" s="2" cm="1">
        <f t="array" ref="AI66">_xlfn.XLOOKUP(AI$1&amp;$AB66,$M$3:$M$1662&amp;$N$3:$N$1662,$O$3:$O$1662,0,0,1)</f>
        <v>69900</v>
      </c>
      <c r="AJ66" s="2" cm="1">
        <f t="array" ref="AJ66">_xlfn.XLOOKUP(AJ$1&amp;$AB66,$M$3:$M$1662&amp;$N$3:$N$1662,$O$3:$O$1662,0,0,1)</f>
        <v>0</v>
      </c>
      <c r="AK66" s="2" cm="1">
        <f t="array" ref="AK66">_xlfn.XLOOKUP(AK$1&amp;$AB66,$M$3:$M$1662&amp;$N$3:$N$1662,$O$3:$O$1662,0,0,1)</f>
        <v>1000</v>
      </c>
      <c r="AL66" s="2" cm="1">
        <f t="array" ref="AL66">_xlfn.XLOOKUP(AL$1&amp;$AB66,$M$3:$M$1662&amp;$N$3:$N$1662,$O$3:$O$1662,0,0,1)</f>
        <v>100</v>
      </c>
      <c r="AM66" s="2" cm="1">
        <f t="array" ref="AM66">_xlfn.XLOOKUP(AM$1&amp;$AB66,$M$3:$M$1662&amp;$N$3:$N$1662,$O$3:$O$1662,0,0,1)</f>
        <v>0</v>
      </c>
    </row>
    <row r="67" spans="13:39" x14ac:dyDescent="0.4">
      <c r="M67" t="s">
        <v>870</v>
      </c>
      <c r="N67" t="s">
        <v>609</v>
      </c>
      <c r="O67">
        <v>0</v>
      </c>
      <c r="AB67" t="s">
        <v>32</v>
      </c>
      <c r="AC67" s="2">
        <f t="shared" ref="AC67:AC130" si="15">IFERROR(AVERAGEIFS(AD67:AH67,AD67:AH67,"&gt;0"),0)</f>
        <v>904760</v>
      </c>
      <c r="AD67" s="2">
        <f t="shared" si="14"/>
        <v>3361300</v>
      </c>
      <c r="AE67" s="2">
        <f t="shared" si="14"/>
        <v>551000</v>
      </c>
      <c r="AF67" s="2">
        <f t="shared" si="14"/>
        <v>255200</v>
      </c>
      <c r="AG67" s="2">
        <f t="shared" si="14"/>
        <v>163400</v>
      </c>
      <c r="AH67" s="2">
        <f t="shared" si="14"/>
        <v>192900</v>
      </c>
      <c r="AI67" s="2" cm="1">
        <f t="array" ref="AI67">_xlfn.XLOOKUP(AI$1&amp;$AB67,$M$3:$M$1662&amp;$N$3:$N$1662,$O$3:$O$1662,0,0,1)</f>
        <v>16200</v>
      </c>
      <c r="AJ67" s="2" cm="1">
        <f t="array" ref="AJ67">_xlfn.XLOOKUP(AJ$1&amp;$AB67,$M$3:$M$1662&amp;$N$3:$N$1662,$O$3:$O$1662,0,0,1)</f>
        <v>0</v>
      </c>
      <c r="AK67" s="2" cm="1">
        <f t="array" ref="AK67">_xlfn.XLOOKUP(AK$1&amp;$AB67,$M$3:$M$1662&amp;$N$3:$N$1662,$O$3:$O$1662,0,0,1)</f>
        <v>0</v>
      </c>
      <c r="AL67" s="2" cm="1">
        <f t="array" ref="AL67">_xlfn.XLOOKUP(AL$1&amp;$AB67,$M$3:$M$1662&amp;$N$3:$N$1662,$O$3:$O$1662,0,0,1)</f>
        <v>0</v>
      </c>
      <c r="AM67" s="2" cm="1">
        <f t="array" ref="AM67">_xlfn.XLOOKUP(AM$1&amp;$AB67,$M$3:$M$1662&amp;$N$3:$N$1662,$O$3:$O$1662,0,0,1)</f>
        <v>0</v>
      </c>
    </row>
    <row r="68" spans="13:39" x14ac:dyDescent="0.4">
      <c r="M68" t="s">
        <v>870</v>
      </c>
      <c r="N68" t="s">
        <v>610</v>
      </c>
      <c r="O68">
        <v>0</v>
      </c>
      <c r="AB68" t="s">
        <v>20</v>
      </c>
      <c r="AC68" s="2">
        <f t="shared" si="15"/>
        <v>910520</v>
      </c>
      <c r="AD68" s="2">
        <f t="shared" ref="AD68:AH83" si="16">AD67+AI68</f>
        <v>3385800</v>
      </c>
      <c r="AE68" s="2">
        <f t="shared" si="16"/>
        <v>551000</v>
      </c>
      <c r="AF68" s="2">
        <f t="shared" si="16"/>
        <v>257300</v>
      </c>
      <c r="AG68" s="2">
        <f t="shared" si="16"/>
        <v>163600</v>
      </c>
      <c r="AH68" s="2">
        <f t="shared" si="16"/>
        <v>194900</v>
      </c>
      <c r="AI68" s="2" cm="1">
        <f t="array" ref="AI68">_xlfn.XLOOKUP(AI$1&amp;$AB68,$M$3:$M$1662&amp;$N$3:$N$1662,$O$3:$O$1662,0,0,1)</f>
        <v>24500</v>
      </c>
      <c r="AJ68" s="2" cm="1">
        <f t="array" ref="AJ68">_xlfn.XLOOKUP(AJ$1&amp;$AB68,$M$3:$M$1662&amp;$N$3:$N$1662,$O$3:$O$1662,0,0,1)</f>
        <v>0</v>
      </c>
      <c r="AK68" s="2" cm="1">
        <f t="array" ref="AK68">_xlfn.XLOOKUP(AK$1&amp;$AB68,$M$3:$M$1662&amp;$N$3:$N$1662,$O$3:$O$1662,0,0,1)</f>
        <v>2100</v>
      </c>
      <c r="AL68" s="2" cm="1">
        <f t="array" ref="AL68">_xlfn.XLOOKUP(AL$1&amp;$AB68,$M$3:$M$1662&amp;$N$3:$N$1662,$O$3:$O$1662,0,0,1)</f>
        <v>200</v>
      </c>
      <c r="AM68" s="2" cm="1">
        <f t="array" ref="AM68">_xlfn.XLOOKUP(AM$1&amp;$AB68,$M$3:$M$1662&amp;$N$3:$N$1662,$O$3:$O$1662,0,0,1)</f>
        <v>2000</v>
      </c>
    </row>
    <row r="69" spans="13:39" x14ac:dyDescent="0.4">
      <c r="M69" t="s">
        <v>870</v>
      </c>
      <c r="N69" t="s">
        <v>611</v>
      </c>
      <c r="O69">
        <v>2000</v>
      </c>
      <c r="AB69" t="s">
        <v>61</v>
      </c>
      <c r="AC69" s="2">
        <f t="shared" si="15"/>
        <v>916460</v>
      </c>
      <c r="AD69" s="2">
        <f t="shared" si="16"/>
        <v>3410000</v>
      </c>
      <c r="AE69" s="2">
        <f t="shared" si="16"/>
        <v>551000</v>
      </c>
      <c r="AF69" s="2">
        <f t="shared" si="16"/>
        <v>262400</v>
      </c>
      <c r="AG69" s="2">
        <f t="shared" si="16"/>
        <v>164000</v>
      </c>
      <c r="AH69" s="2">
        <f t="shared" si="16"/>
        <v>194900</v>
      </c>
      <c r="AI69" s="2" cm="1">
        <f t="array" ref="AI69">_xlfn.XLOOKUP(AI$1&amp;$AB69,$M$3:$M$1662&amp;$N$3:$N$1662,$O$3:$O$1662,0,0,1)</f>
        <v>24200</v>
      </c>
      <c r="AJ69" s="2" cm="1">
        <f t="array" ref="AJ69">_xlfn.XLOOKUP(AJ$1&amp;$AB69,$M$3:$M$1662&amp;$N$3:$N$1662,$O$3:$O$1662,0,0,1)</f>
        <v>0</v>
      </c>
      <c r="AK69" s="2" cm="1">
        <f t="array" ref="AK69">_xlfn.XLOOKUP(AK$1&amp;$AB69,$M$3:$M$1662&amp;$N$3:$N$1662,$O$3:$O$1662,0,0,1)</f>
        <v>5100</v>
      </c>
      <c r="AL69" s="2" cm="1">
        <f t="array" ref="AL69">_xlfn.XLOOKUP(AL$1&amp;$AB69,$M$3:$M$1662&amp;$N$3:$N$1662,$O$3:$O$1662,0,0,1)</f>
        <v>400</v>
      </c>
      <c r="AM69" s="2" cm="1">
        <f t="array" ref="AM69">_xlfn.XLOOKUP(AM$1&amp;$AB69,$M$3:$M$1662&amp;$N$3:$N$1662,$O$3:$O$1662,0,0,1)</f>
        <v>0</v>
      </c>
    </row>
    <row r="70" spans="13:39" x14ac:dyDescent="0.4">
      <c r="M70" t="s">
        <v>870</v>
      </c>
      <c r="N70" t="s">
        <v>612</v>
      </c>
      <c r="O70">
        <v>0</v>
      </c>
      <c r="AB70" t="s">
        <v>128</v>
      </c>
      <c r="AC70" s="2">
        <f t="shared" si="15"/>
        <v>921000</v>
      </c>
      <c r="AD70" s="2">
        <f t="shared" si="16"/>
        <v>3431200</v>
      </c>
      <c r="AE70" s="2">
        <f t="shared" si="16"/>
        <v>551000</v>
      </c>
      <c r="AF70" s="2">
        <f t="shared" si="16"/>
        <v>263900</v>
      </c>
      <c r="AG70" s="2">
        <f t="shared" si="16"/>
        <v>164000</v>
      </c>
      <c r="AH70" s="2">
        <f t="shared" si="16"/>
        <v>194900</v>
      </c>
      <c r="AI70" s="2" cm="1">
        <f t="array" ref="AI70">_xlfn.XLOOKUP(AI$1&amp;$AB70,$M$3:$M$1662&amp;$N$3:$N$1662,$O$3:$O$1662,0,0,1)</f>
        <v>21200</v>
      </c>
      <c r="AJ70" s="2" cm="1">
        <f t="array" ref="AJ70">_xlfn.XLOOKUP(AJ$1&amp;$AB70,$M$3:$M$1662&amp;$N$3:$N$1662,$O$3:$O$1662,0,0,1)</f>
        <v>0</v>
      </c>
      <c r="AK70" s="2" cm="1">
        <f t="array" ref="AK70">_xlfn.XLOOKUP(AK$1&amp;$AB70,$M$3:$M$1662&amp;$N$3:$N$1662,$O$3:$O$1662,0,0,1)</f>
        <v>1500</v>
      </c>
      <c r="AL70" s="2" cm="1">
        <f t="array" ref="AL70">_xlfn.XLOOKUP(AL$1&amp;$AB70,$M$3:$M$1662&amp;$N$3:$N$1662,$O$3:$O$1662,0,0,1)</f>
        <v>0</v>
      </c>
      <c r="AM70" s="2" cm="1">
        <f t="array" ref="AM70">_xlfn.XLOOKUP(AM$1&amp;$AB70,$M$3:$M$1662&amp;$N$3:$N$1662,$O$3:$O$1662,0,0,1)</f>
        <v>0</v>
      </c>
    </row>
    <row r="71" spans="13:39" x14ac:dyDescent="0.4">
      <c r="M71" t="s">
        <v>870</v>
      </c>
      <c r="N71" t="s">
        <v>613</v>
      </c>
      <c r="O71">
        <v>0</v>
      </c>
      <c r="AB71" t="s">
        <v>16</v>
      </c>
      <c r="AC71" s="2">
        <f t="shared" si="15"/>
        <v>928920</v>
      </c>
      <c r="AD71" s="2">
        <f t="shared" si="16"/>
        <v>3469300</v>
      </c>
      <c r="AE71" s="2">
        <f t="shared" si="16"/>
        <v>551000</v>
      </c>
      <c r="AF71" s="2">
        <f t="shared" si="16"/>
        <v>264600</v>
      </c>
      <c r="AG71" s="2">
        <f t="shared" si="16"/>
        <v>164200</v>
      </c>
      <c r="AH71" s="2">
        <f t="shared" si="16"/>
        <v>195500</v>
      </c>
      <c r="AI71" s="2" cm="1">
        <f t="array" ref="AI71">_xlfn.XLOOKUP(AI$1&amp;$AB71,$M$3:$M$1662&amp;$N$3:$N$1662,$O$3:$O$1662,0,0,1)</f>
        <v>38100</v>
      </c>
      <c r="AJ71" s="2" cm="1">
        <f t="array" ref="AJ71">_xlfn.XLOOKUP(AJ$1&amp;$AB71,$M$3:$M$1662&amp;$N$3:$N$1662,$O$3:$O$1662,0,0,1)</f>
        <v>0</v>
      </c>
      <c r="AK71" s="2" cm="1">
        <f t="array" ref="AK71">_xlfn.XLOOKUP(AK$1&amp;$AB71,$M$3:$M$1662&amp;$N$3:$N$1662,$O$3:$O$1662,0,0,1)</f>
        <v>700</v>
      </c>
      <c r="AL71" s="2" cm="1">
        <f t="array" ref="AL71">_xlfn.XLOOKUP(AL$1&amp;$AB71,$M$3:$M$1662&amp;$N$3:$N$1662,$O$3:$O$1662,0,0,1)</f>
        <v>200</v>
      </c>
      <c r="AM71" s="2" cm="1">
        <f t="array" ref="AM71">_xlfn.XLOOKUP(AM$1&amp;$AB71,$M$3:$M$1662&amp;$N$3:$N$1662,$O$3:$O$1662,0,0,1)</f>
        <v>600</v>
      </c>
    </row>
    <row r="72" spans="13:39" x14ac:dyDescent="0.4">
      <c r="M72" t="s">
        <v>870</v>
      </c>
      <c r="N72" t="s">
        <v>614</v>
      </c>
      <c r="O72">
        <v>600</v>
      </c>
      <c r="AB72" t="s">
        <v>90</v>
      </c>
      <c r="AC72" s="2">
        <f t="shared" si="15"/>
        <v>960120</v>
      </c>
      <c r="AD72" s="2">
        <f t="shared" si="16"/>
        <v>3623200</v>
      </c>
      <c r="AE72" s="2">
        <f t="shared" si="16"/>
        <v>551000</v>
      </c>
      <c r="AF72" s="2">
        <f t="shared" si="16"/>
        <v>265600</v>
      </c>
      <c r="AG72" s="2">
        <f t="shared" si="16"/>
        <v>165300</v>
      </c>
      <c r="AH72" s="2">
        <f t="shared" si="16"/>
        <v>195500</v>
      </c>
      <c r="AI72" s="2" cm="1">
        <f t="array" ref="AI72">_xlfn.XLOOKUP(AI$1&amp;$AB72,$M$3:$M$1662&amp;$N$3:$N$1662,$O$3:$O$1662,0,0,1)</f>
        <v>153900</v>
      </c>
      <c r="AJ72" s="2" cm="1">
        <f t="array" ref="AJ72">_xlfn.XLOOKUP(AJ$1&amp;$AB72,$M$3:$M$1662&amp;$N$3:$N$1662,$O$3:$O$1662,0,0,1)</f>
        <v>0</v>
      </c>
      <c r="AK72" s="2" cm="1">
        <f t="array" ref="AK72">_xlfn.XLOOKUP(AK$1&amp;$AB72,$M$3:$M$1662&amp;$N$3:$N$1662,$O$3:$O$1662,0,0,1)</f>
        <v>1000</v>
      </c>
      <c r="AL72" s="2" cm="1">
        <f t="array" ref="AL72">_xlfn.XLOOKUP(AL$1&amp;$AB72,$M$3:$M$1662&amp;$N$3:$N$1662,$O$3:$O$1662,0,0,1)</f>
        <v>1100</v>
      </c>
      <c r="AM72" s="2" cm="1">
        <f t="array" ref="AM72">_xlfn.XLOOKUP(AM$1&amp;$AB72,$M$3:$M$1662&amp;$N$3:$N$1662,$O$3:$O$1662,0,0,1)</f>
        <v>0</v>
      </c>
    </row>
    <row r="73" spans="13:39" x14ac:dyDescent="0.4">
      <c r="M73" t="s">
        <v>870</v>
      </c>
      <c r="N73" t="s">
        <v>615</v>
      </c>
      <c r="O73">
        <v>0</v>
      </c>
      <c r="AB73" t="s">
        <v>205</v>
      </c>
      <c r="AC73" s="2">
        <f t="shared" si="15"/>
        <v>972600</v>
      </c>
      <c r="AD73" s="2">
        <f t="shared" si="16"/>
        <v>3684400</v>
      </c>
      <c r="AE73" s="2">
        <f t="shared" si="16"/>
        <v>551000</v>
      </c>
      <c r="AF73" s="2">
        <f t="shared" si="16"/>
        <v>265800</v>
      </c>
      <c r="AG73" s="2">
        <f t="shared" si="16"/>
        <v>166300</v>
      </c>
      <c r="AH73" s="2">
        <f t="shared" si="16"/>
        <v>195500</v>
      </c>
      <c r="AI73" s="2" cm="1">
        <f t="array" ref="AI73">_xlfn.XLOOKUP(AI$1&amp;$AB73,$M$3:$M$1662&amp;$N$3:$N$1662,$O$3:$O$1662,0,0,1)</f>
        <v>61200</v>
      </c>
      <c r="AJ73" s="2" cm="1">
        <f t="array" ref="AJ73">_xlfn.XLOOKUP(AJ$1&amp;$AB73,$M$3:$M$1662&amp;$N$3:$N$1662,$O$3:$O$1662,0,0,1)</f>
        <v>0</v>
      </c>
      <c r="AK73" s="2" cm="1">
        <f t="array" ref="AK73">_xlfn.XLOOKUP(AK$1&amp;$AB73,$M$3:$M$1662&amp;$N$3:$N$1662,$O$3:$O$1662,0,0,1)</f>
        <v>200</v>
      </c>
      <c r="AL73" s="2" cm="1">
        <f t="array" ref="AL73">_xlfn.XLOOKUP(AL$1&amp;$AB73,$M$3:$M$1662&amp;$N$3:$N$1662,$O$3:$O$1662,0,0,1)</f>
        <v>1000</v>
      </c>
      <c r="AM73" s="2" cm="1">
        <f t="array" ref="AM73">_xlfn.XLOOKUP(AM$1&amp;$AB73,$M$3:$M$1662&amp;$N$3:$N$1662,$O$3:$O$1662,0,0,1)</f>
        <v>0</v>
      </c>
    </row>
    <row r="74" spans="13:39" x14ac:dyDescent="0.4">
      <c r="M74" t="s">
        <v>870</v>
      </c>
      <c r="N74" t="s">
        <v>616</v>
      </c>
      <c r="O74">
        <v>0</v>
      </c>
      <c r="AB74" t="s">
        <v>89</v>
      </c>
      <c r="AC74" s="2">
        <f t="shared" si="15"/>
        <v>978520</v>
      </c>
      <c r="AD74" s="2">
        <f t="shared" si="16"/>
        <v>3713400</v>
      </c>
      <c r="AE74" s="2">
        <f t="shared" si="16"/>
        <v>551000</v>
      </c>
      <c r="AF74" s="2">
        <f t="shared" si="16"/>
        <v>266400</v>
      </c>
      <c r="AG74" s="2">
        <f t="shared" si="16"/>
        <v>166300</v>
      </c>
      <c r="AH74" s="2">
        <f t="shared" si="16"/>
        <v>195500</v>
      </c>
      <c r="AI74" s="2" cm="1">
        <f t="array" ref="AI74">_xlfn.XLOOKUP(AI$1&amp;$AB74,$M$3:$M$1662&amp;$N$3:$N$1662,$O$3:$O$1662,0,0,1)</f>
        <v>29000</v>
      </c>
      <c r="AJ74" s="2" cm="1">
        <f t="array" ref="AJ74">_xlfn.XLOOKUP(AJ$1&amp;$AB74,$M$3:$M$1662&amp;$N$3:$N$1662,$O$3:$O$1662,0,0,1)</f>
        <v>0</v>
      </c>
      <c r="AK74" s="2" cm="1">
        <f t="array" ref="AK74">_xlfn.XLOOKUP(AK$1&amp;$AB74,$M$3:$M$1662&amp;$N$3:$N$1662,$O$3:$O$1662,0,0,1)</f>
        <v>600</v>
      </c>
      <c r="AL74" s="2" cm="1">
        <f t="array" ref="AL74">_xlfn.XLOOKUP(AL$1&amp;$AB74,$M$3:$M$1662&amp;$N$3:$N$1662,$O$3:$O$1662,0,0,1)</f>
        <v>0</v>
      </c>
      <c r="AM74" s="2" cm="1">
        <f t="array" ref="AM74">_xlfn.XLOOKUP(AM$1&amp;$AB74,$M$3:$M$1662&amp;$N$3:$N$1662,$O$3:$O$1662,0,0,1)</f>
        <v>0</v>
      </c>
    </row>
    <row r="75" spans="13:39" x14ac:dyDescent="0.4">
      <c r="M75" t="s">
        <v>870</v>
      </c>
      <c r="N75" t="s">
        <v>617</v>
      </c>
      <c r="O75">
        <v>0</v>
      </c>
      <c r="AB75" t="s">
        <v>292</v>
      </c>
      <c r="AC75" s="2">
        <f t="shared" si="15"/>
        <v>987320</v>
      </c>
      <c r="AD75" s="2">
        <f t="shared" si="16"/>
        <v>3756500</v>
      </c>
      <c r="AE75" s="2">
        <f t="shared" si="16"/>
        <v>551000</v>
      </c>
      <c r="AF75" s="2">
        <f t="shared" si="16"/>
        <v>266600</v>
      </c>
      <c r="AG75" s="2">
        <f t="shared" si="16"/>
        <v>167000</v>
      </c>
      <c r="AH75" s="2">
        <f t="shared" si="16"/>
        <v>195500</v>
      </c>
      <c r="AI75" s="2" cm="1">
        <f t="array" ref="AI75">_xlfn.XLOOKUP(AI$1&amp;$AB75,$M$3:$M$1662&amp;$N$3:$N$1662,$O$3:$O$1662,0,0,1)</f>
        <v>43100</v>
      </c>
      <c r="AJ75" s="2" cm="1">
        <f t="array" ref="AJ75">_xlfn.XLOOKUP(AJ$1&amp;$AB75,$M$3:$M$1662&amp;$N$3:$N$1662,$O$3:$O$1662,0,0,1)</f>
        <v>0</v>
      </c>
      <c r="AK75" s="2" cm="1">
        <f t="array" ref="AK75">_xlfn.XLOOKUP(AK$1&amp;$AB75,$M$3:$M$1662&amp;$N$3:$N$1662,$O$3:$O$1662,0,0,1)</f>
        <v>200</v>
      </c>
      <c r="AL75" s="2" cm="1">
        <f t="array" ref="AL75">_xlfn.XLOOKUP(AL$1&amp;$AB75,$M$3:$M$1662&amp;$N$3:$N$1662,$O$3:$O$1662,0,0,1)</f>
        <v>700</v>
      </c>
      <c r="AM75" s="2" cm="1">
        <f t="array" ref="AM75">_xlfn.XLOOKUP(AM$1&amp;$AB75,$M$3:$M$1662&amp;$N$3:$N$1662,$O$3:$O$1662,0,0,1)</f>
        <v>0</v>
      </c>
    </row>
    <row r="76" spans="13:39" x14ac:dyDescent="0.4">
      <c r="M76" t="s">
        <v>870</v>
      </c>
      <c r="N76" t="s">
        <v>618</v>
      </c>
      <c r="O76">
        <v>0</v>
      </c>
      <c r="AB76" t="s">
        <v>298</v>
      </c>
      <c r="AC76" s="2">
        <f t="shared" si="15"/>
        <v>991760</v>
      </c>
      <c r="AD76" s="2">
        <f t="shared" si="16"/>
        <v>3777700</v>
      </c>
      <c r="AE76" s="2">
        <f t="shared" si="16"/>
        <v>551000</v>
      </c>
      <c r="AF76" s="2">
        <f t="shared" si="16"/>
        <v>267200</v>
      </c>
      <c r="AG76" s="2">
        <f t="shared" si="16"/>
        <v>167200</v>
      </c>
      <c r="AH76" s="2">
        <f t="shared" si="16"/>
        <v>195700</v>
      </c>
      <c r="AI76" s="2" cm="1">
        <f t="array" ref="AI76">_xlfn.XLOOKUP(AI$1&amp;$AB76,$M$3:$M$1662&amp;$N$3:$N$1662,$O$3:$O$1662,0,0,1)</f>
        <v>21200</v>
      </c>
      <c r="AJ76" s="2" cm="1">
        <f t="array" ref="AJ76">_xlfn.XLOOKUP(AJ$1&amp;$AB76,$M$3:$M$1662&amp;$N$3:$N$1662,$O$3:$O$1662,0,0,1)</f>
        <v>0</v>
      </c>
      <c r="AK76" s="2" cm="1">
        <f t="array" ref="AK76">_xlfn.XLOOKUP(AK$1&amp;$AB76,$M$3:$M$1662&amp;$N$3:$N$1662,$O$3:$O$1662,0,0,1)</f>
        <v>600</v>
      </c>
      <c r="AL76" s="2" cm="1">
        <f t="array" ref="AL76">_xlfn.XLOOKUP(AL$1&amp;$AB76,$M$3:$M$1662&amp;$N$3:$N$1662,$O$3:$O$1662,0,0,1)</f>
        <v>200</v>
      </c>
      <c r="AM76" s="2" cm="1">
        <f t="array" ref="AM76">_xlfn.XLOOKUP(AM$1&amp;$AB76,$M$3:$M$1662&amp;$N$3:$N$1662,$O$3:$O$1662,0,0,1)</f>
        <v>200</v>
      </c>
    </row>
    <row r="77" spans="13:39" x14ac:dyDescent="0.4">
      <c r="M77" t="s">
        <v>870</v>
      </c>
      <c r="N77" t="s">
        <v>619</v>
      </c>
      <c r="O77">
        <v>200</v>
      </c>
      <c r="AB77" t="s">
        <v>106</v>
      </c>
      <c r="AC77" s="2">
        <f t="shared" si="15"/>
        <v>994420</v>
      </c>
      <c r="AD77" s="2">
        <f t="shared" si="16"/>
        <v>3791000</v>
      </c>
      <c r="AE77" s="2">
        <f t="shared" si="16"/>
        <v>551000</v>
      </c>
      <c r="AF77" s="2">
        <f t="shared" si="16"/>
        <v>267200</v>
      </c>
      <c r="AG77" s="2">
        <f t="shared" si="16"/>
        <v>167200</v>
      </c>
      <c r="AH77" s="2">
        <f t="shared" si="16"/>
        <v>195700</v>
      </c>
      <c r="AI77" s="2" cm="1">
        <f t="array" ref="AI77">_xlfn.XLOOKUP(AI$1&amp;$AB77,$M$3:$M$1662&amp;$N$3:$N$1662,$O$3:$O$1662,0,0,1)</f>
        <v>13300</v>
      </c>
      <c r="AJ77" s="2" cm="1">
        <f t="array" ref="AJ77">_xlfn.XLOOKUP(AJ$1&amp;$AB77,$M$3:$M$1662&amp;$N$3:$N$1662,$O$3:$O$1662,0,0,1)</f>
        <v>0</v>
      </c>
      <c r="AK77" s="2" cm="1">
        <f t="array" ref="AK77">_xlfn.XLOOKUP(AK$1&amp;$AB77,$M$3:$M$1662&amp;$N$3:$N$1662,$O$3:$O$1662,0,0,1)</f>
        <v>0</v>
      </c>
      <c r="AL77" s="2" cm="1">
        <f t="array" ref="AL77">_xlfn.XLOOKUP(AL$1&amp;$AB77,$M$3:$M$1662&amp;$N$3:$N$1662,$O$3:$O$1662,0,0,1)</f>
        <v>0</v>
      </c>
      <c r="AM77" s="2" cm="1">
        <f t="array" ref="AM77">_xlfn.XLOOKUP(AM$1&amp;$AB77,$M$3:$M$1662&amp;$N$3:$N$1662,$O$3:$O$1662,0,0,1)</f>
        <v>0</v>
      </c>
    </row>
    <row r="78" spans="13:39" x14ac:dyDescent="0.4">
      <c r="M78" t="s">
        <v>870</v>
      </c>
      <c r="N78" t="s">
        <v>620</v>
      </c>
      <c r="O78">
        <v>0</v>
      </c>
      <c r="AB78" t="s">
        <v>143</v>
      </c>
      <c r="AC78" s="2">
        <f t="shared" si="15"/>
        <v>995840</v>
      </c>
      <c r="AD78" s="2">
        <f t="shared" si="16"/>
        <v>3797600</v>
      </c>
      <c r="AE78" s="2">
        <f t="shared" si="16"/>
        <v>551000</v>
      </c>
      <c r="AF78" s="2">
        <f t="shared" si="16"/>
        <v>267200</v>
      </c>
      <c r="AG78" s="2">
        <f t="shared" si="16"/>
        <v>167700</v>
      </c>
      <c r="AH78" s="2">
        <f t="shared" si="16"/>
        <v>195700</v>
      </c>
      <c r="AI78" s="2" cm="1">
        <f t="array" ref="AI78">_xlfn.XLOOKUP(AI$1&amp;$AB78,$M$3:$M$1662&amp;$N$3:$N$1662,$O$3:$O$1662,0,0,1)</f>
        <v>6600</v>
      </c>
      <c r="AJ78" s="2" cm="1">
        <f t="array" ref="AJ78">_xlfn.XLOOKUP(AJ$1&amp;$AB78,$M$3:$M$1662&amp;$N$3:$N$1662,$O$3:$O$1662,0,0,1)</f>
        <v>0</v>
      </c>
      <c r="AK78" s="2" cm="1">
        <f t="array" ref="AK78">_xlfn.XLOOKUP(AK$1&amp;$AB78,$M$3:$M$1662&amp;$N$3:$N$1662,$O$3:$O$1662,0,0,1)</f>
        <v>0</v>
      </c>
      <c r="AL78" s="2" cm="1">
        <f t="array" ref="AL78">_xlfn.XLOOKUP(AL$1&amp;$AB78,$M$3:$M$1662&amp;$N$3:$N$1662,$O$3:$O$1662,0,0,1)</f>
        <v>500</v>
      </c>
      <c r="AM78" s="2" cm="1">
        <f t="array" ref="AM78">_xlfn.XLOOKUP(AM$1&amp;$AB78,$M$3:$M$1662&amp;$N$3:$N$1662,$O$3:$O$1662,0,0,1)</f>
        <v>0</v>
      </c>
    </row>
    <row r="79" spans="13:39" x14ac:dyDescent="0.4">
      <c r="M79" t="s">
        <v>870</v>
      </c>
      <c r="N79" t="s">
        <v>621</v>
      </c>
      <c r="O79">
        <v>0</v>
      </c>
      <c r="AB79" t="s">
        <v>137</v>
      </c>
      <c r="AC79" s="2">
        <f t="shared" si="15"/>
        <v>1006680</v>
      </c>
      <c r="AD79" s="2">
        <f t="shared" si="16"/>
        <v>3850600</v>
      </c>
      <c r="AE79" s="2">
        <f t="shared" si="16"/>
        <v>551000</v>
      </c>
      <c r="AF79" s="2">
        <f t="shared" si="16"/>
        <v>267200</v>
      </c>
      <c r="AG79" s="2">
        <f t="shared" si="16"/>
        <v>167700</v>
      </c>
      <c r="AH79" s="2">
        <f t="shared" si="16"/>
        <v>196900</v>
      </c>
      <c r="AI79" s="2" cm="1">
        <f t="array" ref="AI79">_xlfn.XLOOKUP(AI$1&amp;$AB79,$M$3:$M$1662&amp;$N$3:$N$1662,$O$3:$O$1662,0,0,1)</f>
        <v>53000</v>
      </c>
      <c r="AJ79" s="2" cm="1">
        <f t="array" ref="AJ79">_xlfn.XLOOKUP(AJ$1&amp;$AB79,$M$3:$M$1662&amp;$N$3:$N$1662,$O$3:$O$1662,0,0,1)</f>
        <v>0</v>
      </c>
      <c r="AK79" s="2" cm="1">
        <f t="array" ref="AK79">_xlfn.XLOOKUP(AK$1&amp;$AB79,$M$3:$M$1662&amp;$N$3:$N$1662,$O$3:$O$1662,0,0,1)</f>
        <v>0</v>
      </c>
      <c r="AL79" s="2" cm="1">
        <f t="array" ref="AL79">_xlfn.XLOOKUP(AL$1&amp;$AB79,$M$3:$M$1662&amp;$N$3:$N$1662,$O$3:$O$1662,0,0,1)</f>
        <v>0</v>
      </c>
      <c r="AM79" s="2" cm="1">
        <f t="array" ref="AM79">_xlfn.XLOOKUP(AM$1&amp;$AB79,$M$3:$M$1662&amp;$N$3:$N$1662,$O$3:$O$1662,0,0,1)</f>
        <v>1200</v>
      </c>
    </row>
    <row r="80" spans="13:39" x14ac:dyDescent="0.4">
      <c r="M80" t="s">
        <v>870</v>
      </c>
      <c r="N80" t="s">
        <v>622</v>
      </c>
      <c r="O80">
        <v>1200</v>
      </c>
      <c r="AB80" t="s">
        <v>119</v>
      </c>
      <c r="AC80" s="2">
        <f t="shared" si="15"/>
        <v>1022120</v>
      </c>
      <c r="AD80" s="2">
        <f t="shared" si="16"/>
        <v>3927500</v>
      </c>
      <c r="AE80" s="2">
        <f t="shared" si="16"/>
        <v>551000</v>
      </c>
      <c r="AF80" s="2">
        <f t="shared" si="16"/>
        <v>267300</v>
      </c>
      <c r="AG80" s="2">
        <f t="shared" si="16"/>
        <v>167900</v>
      </c>
      <c r="AH80" s="2">
        <f t="shared" si="16"/>
        <v>196900</v>
      </c>
      <c r="AI80" s="2" cm="1">
        <f t="array" ref="AI80">_xlfn.XLOOKUP(AI$1&amp;$AB80,$M$3:$M$1662&amp;$N$3:$N$1662,$O$3:$O$1662,0,0,1)</f>
        <v>76900</v>
      </c>
      <c r="AJ80" s="2" cm="1">
        <f t="array" ref="AJ80">_xlfn.XLOOKUP(AJ$1&amp;$AB80,$M$3:$M$1662&amp;$N$3:$N$1662,$O$3:$O$1662,0,0,1)</f>
        <v>0</v>
      </c>
      <c r="AK80" s="2" cm="1">
        <f t="array" ref="AK80">_xlfn.XLOOKUP(AK$1&amp;$AB80,$M$3:$M$1662&amp;$N$3:$N$1662,$O$3:$O$1662,0,0,1)</f>
        <v>100</v>
      </c>
      <c r="AL80" s="2" cm="1">
        <f t="array" ref="AL80">_xlfn.XLOOKUP(AL$1&amp;$AB80,$M$3:$M$1662&amp;$N$3:$N$1662,$O$3:$O$1662,0,0,1)</f>
        <v>200</v>
      </c>
      <c r="AM80" s="2" cm="1">
        <f t="array" ref="AM80">_xlfn.XLOOKUP(AM$1&amp;$AB80,$M$3:$M$1662&amp;$N$3:$N$1662,$O$3:$O$1662,0,0,1)</f>
        <v>0</v>
      </c>
    </row>
    <row r="81" spans="13:39" x14ac:dyDescent="0.4">
      <c r="M81" t="s">
        <v>870</v>
      </c>
      <c r="N81" t="s">
        <v>623</v>
      </c>
      <c r="O81">
        <v>0</v>
      </c>
      <c r="AB81" t="s">
        <v>135</v>
      </c>
      <c r="AC81" s="2">
        <f t="shared" si="15"/>
        <v>1029120</v>
      </c>
      <c r="AD81" s="2">
        <f t="shared" si="16"/>
        <v>3961900</v>
      </c>
      <c r="AE81" s="2">
        <f t="shared" si="16"/>
        <v>551000</v>
      </c>
      <c r="AF81" s="2">
        <f t="shared" si="16"/>
        <v>267700</v>
      </c>
      <c r="AG81" s="2">
        <f t="shared" si="16"/>
        <v>168100</v>
      </c>
      <c r="AH81" s="2">
        <f t="shared" si="16"/>
        <v>196900</v>
      </c>
      <c r="AI81" s="2" cm="1">
        <f t="array" ref="AI81">_xlfn.XLOOKUP(AI$1&amp;$AB81,$M$3:$M$1662&amp;$N$3:$N$1662,$O$3:$O$1662,0,0,1)</f>
        <v>34400</v>
      </c>
      <c r="AJ81" s="2" cm="1">
        <f t="array" ref="AJ81">_xlfn.XLOOKUP(AJ$1&amp;$AB81,$M$3:$M$1662&amp;$N$3:$N$1662,$O$3:$O$1662,0,0,1)</f>
        <v>0</v>
      </c>
      <c r="AK81" s="2" cm="1">
        <f t="array" ref="AK81">_xlfn.XLOOKUP(AK$1&amp;$AB81,$M$3:$M$1662&amp;$N$3:$N$1662,$O$3:$O$1662,0,0,1)</f>
        <v>400</v>
      </c>
      <c r="AL81" s="2" cm="1">
        <f t="array" ref="AL81">_xlfn.XLOOKUP(AL$1&amp;$AB81,$M$3:$M$1662&amp;$N$3:$N$1662,$O$3:$O$1662,0,0,1)</f>
        <v>200</v>
      </c>
      <c r="AM81" s="2" cm="1">
        <f t="array" ref="AM81">_xlfn.XLOOKUP(AM$1&amp;$AB81,$M$3:$M$1662&amp;$N$3:$N$1662,$O$3:$O$1662,0,0,1)</f>
        <v>0</v>
      </c>
    </row>
    <row r="82" spans="13:39" x14ac:dyDescent="0.4">
      <c r="M82" t="s">
        <v>870</v>
      </c>
      <c r="N82" t="s">
        <v>624</v>
      </c>
      <c r="O82">
        <v>0</v>
      </c>
      <c r="AB82" t="s">
        <v>299</v>
      </c>
      <c r="AC82" s="2">
        <f t="shared" si="15"/>
        <v>1035760</v>
      </c>
      <c r="AD82" s="2">
        <f t="shared" si="16"/>
        <v>3992500</v>
      </c>
      <c r="AE82" s="2">
        <f t="shared" si="16"/>
        <v>551000</v>
      </c>
      <c r="AF82" s="2">
        <f t="shared" si="16"/>
        <v>270200</v>
      </c>
      <c r="AG82" s="2">
        <f t="shared" si="16"/>
        <v>168200</v>
      </c>
      <c r="AH82" s="2">
        <f t="shared" si="16"/>
        <v>196900</v>
      </c>
      <c r="AI82" s="2" cm="1">
        <f t="array" ref="AI82">_xlfn.XLOOKUP(AI$1&amp;$AB82,$M$3:$M$1662&amp;$N$3:$N$1662,$O$3:$O$1662,0,0,1)</f>
        <v>30600</v>
      </c>
      <c r="AJ82" s="2" cm="1">
        <f t="array" ref="AJ82">_xlfn.XLOOKUP(AJ$1&amp;$AB82,$M$3:$M$1662&amp;$N$3:$N$1662,$O$3:$O$1662,0,0,1)</f>
        <v>0</v>
      </c>
      <c r="AK82" s="2" cm="1">
        <f t="array" ref="AK82">_xlfn.XLOOKUP(AK$1&amp;$AB82,$M$3:$M$1662&amp;$N$3:$N$1662,$O$3:$O$1662,0,0,1)</f>
        <v>2500</v>
      </c>
      <c r="AL82" s="2" cm="1">
        <f t="array" ref="AL82">_xlfn.XLOOKUP(AL$1&amp;$AB82,$M$3:$M$1662&amp;$N$3:$N$1662,$O$3:$O$1662,0,0,1)</f>
        <v>100</v>
      </c>
      <c r="AM82" s="2" cm="1">
        <f t="array" ref="AM82">_xlfn.XLOOKUP(AM$1&amp;$AB82,$M$3:$M$1662&amp;$N$3:$N$1662,$O$3:$O$1662,0,0,1)</f>
        <v>0</v>
      </c>
    </row>
    <row r="83" spans="13:39" x14ac:dyDescent="0.4">
      <c r="M83" t="s">
        <v>870</v>
      </c>
      <c r="N83" t="s">
        <v>625</v>
      </c>
      <c r="O83">
        <v>0</v>
      </c>
      <c r="AB83" t="s">
        <v>97</v>
      </c>
      <c r="AC83" s="2">
        <f t="shared" si="15"/>
        <v>1042900</v>
      </c>
      <c r="AD83" s="2">
        <f t="shared" si="16"/>
        <v>4027900</v>
      </c>
      <c r="AE83" s="2">
        <f t="shared" si="16"/>
        <v>551000</v>
      </c>
      <c r="AF83" s="2">
        <f t="shared" si="16"/>
        <v>270200</v>
      </c>
      <c r="AG83" s="2">
        <f t="shared" si="16"/>
        <v>168400</v>
      </c>
      <c r="AH83" s="2">
        <f t="shared" si="16"/>
        <v>197000</v>
      </c>
      <c r="AI83" s="2" cm="1">
        <f t="array" ref="AI83">_xlfn.XLOOKUP(AI$1&amp;$AB83,$M$3:$M$1662&amp;$N$3:$N$1662,$O$3:$O$1662,0,0,1)</f>
        <v>35400</v>
      </c>
      <c r="AJ83" s="2" cm="1">
        <f t="array" ref="AJ83">_xlfn.XLOOKUP(AJ$1&amp;$AB83,$M$3:$M$1662&amp;$N$3:$N$1662,$O$3:$O$1662,0,0,1)</f>
        <v>0</v>
      </c>
      <c r="AK83" s="2" cm="1">
        <f t="array" ref="AK83">_xlfn.XLOOKUP(AK$1&amp;$AB83,$M$3:$M$1662&amp;$N$3:$N$1662,$O$3:$O$1662,0,0,1)</f>
        <v>0</v>
      </c>
      <c r="AL83" s="2" cm="1">
        <f t="array" ref="AL83">_xlfn.XLOOKUP(AL$1&amp;$AB83,$M$3:$M$1662&amp;$N$3:$N$1662,$O$3:$O$1662,0,0,1)</f>
        <v>200</v>
      </c>
      <c r="AM83" s="2" cm="1">
        <f t="array" ref="AM83">_xlfn.XLOOKUP(AM$1&amp;$AB83,$M$3:$M$1662&amp;$N$3:$N$1662,$O$3:$O$1662,0,0,1)</f>
        <v>100</v>
      </c>
    </row>
    <row r="84" spans="13:39" x14ac:dyDescent="0.4">
      <c r="M84" t="s">
        <v>870</v>
      </c>
      <c r="N84" t="s">
        <v>626</v>
      </c>
      <c r="O84">
        <v>100</v>
      </c>
      <c r="AB84" t="s">
        <v>96</v>
      </c>
      <c r="AC84" s="2">
        <f t="shared" si="15"/>
        <v>1048500</v>
      </c>
      <c r="AD84" s="2">
        <f t="shared" ref="AD84:AH99" si="17">AD83+AI84</f>
        <v>4051500</v>
      </c>
      <c r="AE84" s="2">
        <f t="shared" si="17"/>
        <v>551000</v>
      </c>
      <c r="AF84" s="2">
        <f t="shared" si="17"/>
        <v>271800</v>
      </c>
      <c r="AG84" s="2">
        <f t="shared" si="17"/>
        <v>168400</v>
      </c>
      <c r="AH84" s="2">
        <f t="shared" si="17"/>
        <v>199800</v>
      </c>
      <c r="AI84" s="2" cm="1">
        <f t="array" ref="AI84">_xlfn.XLOOKUP(AI$1&amp;$AB84,$M$3:$M$1662&amp;$N$3:$N$1662,$O$3:$O$1662,0,0,1)</f>
        <v>23600</v>
      </c>
      <c r="AJ84" s="2" cm="1">
        <f t="array" ref="AJ84">_xlfn.XLOOKUP(AJ$1&amp;$AB84,$M$3:$M$1662&amp;$N$3:$N$1662,$O$3:$O$1662,0,0,1)</f>
        <v>0</v>
      </c>
      <c r="AK84" s="2" cm="1">
        <f t="array" ref="AK84">_xlfn.XLOOKUP(AK$1&amp;$AB84,$M$3:$M$1662&amp;$N$3:$N$1662,$O$3:$O$1662,0,0,1)</f>
        <v>1600</v>
      </c>
      <c r="AL84" s="2" cm="1">
        <f t="array" ref="AL84">_xlfn.XLOOKUP(AL$1&amp;$AB84,$M$3:$M$1662&amp;$N$3:$N$1662,$O$3:$O$1662,0,0,1)</f>
        <v>0</v>
      </c>
      <c r="AM84" s="2" cm="1">
        <f t="array" ref="AM84">_xlfn.XLOOKUP(AM$1&amp;$AB84,$M$3:$M$1662&amp;$N$3:$N$1662,$O$3:$O$1662,0,0,1)</f>
        <v>2800</v>
      </c>
    </row>
    <row r="85" spans="13:39" x14ac:dyDescent="0.4">
      <c r="M85" t="s">
        <v>870</v>
      </c>
      <c r="N85" t="s">
        <v>627</v>
      </c>
      <c r="O85">
        <v>2800</v>
      </c>
      <c r="AB85" t="s">
        <v>232</v>
      </c>
      <c r="AC85" s="2">
        <f t="shared" si="15"/>
        <v>1051760</v>
      </c>
      <c r="AD85" s="2">
        <f t="shared" si="17"/>
        <v>4061500</v>
      </c>
      <c r="AE85" s="2">
        <f t="shared" si="17"/>
        <v>551000</v>
      </c>
      <c r="AF85" s="2">
        <f t="shared" si="17"/>
        <v>275100</v>
      </c>
      <c r="AG85" s="2">
        <f t="shared" si="17"/>
        <v>171400</v>
      </c>
      <c r="AH85" s="2">
        <f t="shared" si="17"/>
        <v>199800</v>
      </c>
      <c r="AI85" s="2" cm="1">
        <f t="array" ref="AI85">_xlfn.XLOOKUP(AI$1&amp;$AB85,$M$3:$M$1662&amp;$N$3:$N$1662,$O$3:$O$1662,0,0,1)</f>
        <v>10000</v>
      </c>
      <c r="AJ85" s="2" cm="1">
        <f t="array" ref="AJ85">_xlfn.XLOOKUP(AJ$1&amp;$AB85,$M$3:$M$1662&amp;$N$3:$N$1662,$O$3:$O$1662,0,0,1)</f>
        <v>0</v>
      </c>
      <c r="AK85" s="2" cm="1">
        <f t="array" ref="AK85">_xlfn.XLOOKUP(AK$1&amp;$AB85,$M$3:$M$1662&amp;$N$3:$N$1662,$O$3:$O$1662,0,0,1)</f>
        <v>3300</v>
      </c>
      <c r="AL85" s="2" cm="1">
        <f t="array" ref="AL85">_xlfn.XLOOKUP(AL$1&amp;$AB85,$M$3:$M$1662&amp;$N$3:$N$1662,$O$3:$O$1662,0,0,1)</f>
        <v>3000</v>
      </c>
      <c r="AM85" s="2" cm="1">
        <f t="array" ref="AM85">_xlfn.XLOOKUP(AM$1&amp;$AB85,$M$3:$M$1662&amp;$N$3:$N$1662,$O$3:$O$1662,0,0,1)</f>
        <v>0</v>
      </c>
    </row>
    <row r="86" spans="13:39" x14ac:dyDescent="0.4">
      <c r="M86" t="s">
        <v>870</v>
      </c>
      <c r="N86" t="s">
        <v>628</v>
      </c>
      <c r="O86">
        <v>0</v>
      </c>
      <c r="AB86" t="s">
        <v>253</v>
      </c>
      <c r="AC86" s="2">
        <f t="shared" si="15"/>
        <v>1053060</v>
      </c>
      <c r="AD86" s="2">
        <f t="shared" si="17"/>
        <v>4067100</v>
      </c>
      <c r="AE86" s="2">
        <f t="shared" si="17"/>
        <v>551000</v>
      </c>
      <c r="AF86" s="2">
        <f t="shared" si="17"/>
        <v>275100</v>
      </c>
      <c r="AG86" s="2">
        <f t="shared" si="17"/>
        <v>171400</v>
      </c>
      <c r="AH86" s="2">
        <f t="shared" si="17"/>
        <v>200700</v>
      </c>
      <c r="AI86" s="2" cm="1">
        <f t="array" ref="AI86">_xlfn.XLOOKUP(AI$1&amp;$AB86,$M$3:$M$1662&amp;$N$3:$N$1662,$O$3:$O$1662,0,0,1)</f>
        <v>5600</v>
      </c>
      <c r="AJ86" s="2" cm="1">
        <f t="array" ref="AJ86">_xlfn.XLOOKUP(AJ$1&amp;$AB86,$M$3:$M$1662&amp;$N$3:$N$1662,$O$3:$O$1662,0,0,1)</f>
        <v>0</v>
      </c>
      <c r="AK86" s="2" cm="1">
        <f t="array" ref="AK86">_xlfn.XLOOKUP(AK$1&amp;$AB86,$M$3:$M$1662&amp;$N$3:$N$1662,$O$3:$O$1662,0,0,1)</f>
        <v>0</v>
      </c>
      <c r="AL86" s="2" cm="1">
        <f t="array" ref="AL86">_xlfn.XLOOKUP(AL$1&amp;$AB86,$M$3:$M$1662&amp;$N$3:$N$1662,$O$3:$O$1662,0,0,1)</f>
        <v>0</v>
      </c>
      <c r="AM86" s="2" cm="1">
        <f t="array" ref="AM86">_xlfn.XLOOKUP(AM$1&amp;$AB86,$M$3:$M$1662&amp;$N$3:$N$1662,$O$3:$O$1662,0,0,1)</f>
        <v>900</v>
      </c>
    </row>
    <row r="87" spans="13:39" x14ac:dyDescent="0.4">
      <c r="M87" t="s">
        <v>870</v>
      </c>
      <c r="N87" t="s">
        <v>629</v>
      </c>
      <c r="O87">
        <v>900</v>
      </c>
      <c r="AB87" t="s">
        <v>130</v>
      </c>
      <c r="AC87" s="2">
        <f t="shared" si="15"/>
        <v>1057920</v>
      </c>
      <c r="AD87" s="2">
        <f t="shared" si="17"/>
        <v>4089400</v>
      </c>
      <c r="AE87" s="2">
        <f t="shared" si="17"/>
        <v>551000</v>
      </c>
      <c r="AF87" s="2">
        <f t="shared" si="17"/>
        <v>276500</v>
      </c>
      <c r="AG87" s="2">
        <f t="shared" si="17"/>
        <v>172000</v>
      </c>
      <c r="AH87" s="2">
        <f t="shared" si="17"/>
        <v>200700</v>
      </c>
      <c r="AI87" s="2" cm="1">
        <f t="array" ref="AI87">_xlfn.XLOOKUP(AI$1&amp;$AB87,$M$3:$M$1662&amp;$N$3:$N$1662,$O$3:$O$1662,0,0,1)</f>
        <v>22300</v>
      </c>
      <c r="AJ87" s="2" cm="1">
        <f t="array" ref="AJ87">_xlfn.XLOOKUP(AJ$1&amp;$AB87,$M$3:$M$1662&amp;$N$3:$N$1662,$O$3:$O$1662,0,0,1)</f>
        <v>0</v>
      </c>
      <c r="AK87" s="2" cm="1">
        <f t="array" ref="AK87">_xlfn.XLOOKUP(AK$1&amp;$AB87,$M$3:$M$1662&amp;$N$3:$N$1662,$O$3:$O$1662,0,0,1)</f>
        <v>1400</v>
      </c>
      <c r="AL87" s="2" cm="1">
        <f t="array" ref="AL87">_xlfn.XLOOKUP(AL$1&amp;$AB87,$M$3:$M$1662&amp;$N$3:$N$1662,$O$3:$O$1662,0,0,1)</f>
        <v>600</v>
      </c>
      <c r="AM87" s="2" cm="1">
        <f t="array" ref="AM87">_xlfn.XLOOKUP(AM$1&amp;$AB87,$M$3:$M$1662&amp;$N$3:$N$1662,$O$3:$O$1662,0,0,1)</f>
        <v>0</v>
      </c>
    </row>
    <row r="88" spans="13:39" x14ac:dyDescent="0.4">
      <c r="M88" t="s">
        <v>870</v>
      </c>
      <c r="N88" t="s">
        <v>630</v>
      </c>
      <c r="O88">
        <v>0</v>
      </c>
      <c r="AB88" t="s">
        <v>154</v>
      </c>
      <c r="AC88" s="2">
        <f t="shared" si="15"/>
        <v>1062260</v>
      </c>
      <c r="AD88" s="2">
        <f t="shared" si="17"/>
        <v>4103800</v>
      </c>
      <c r="AE88" s="2">
        <f t="shared" si="17"/>
        <v>551000</v>
      </c>
      <c r="AF88" s="2">
        <f t="shared" si="17"/>
        <v>278800</v>
      </c>
      <c r="AG88" s="2">
        <f t="shared" si="17"/>
        <v>172600</v>
      </c>
      <c r="AH88" s="2">
        <f t="shared" si="17"/>
        <v>205100</v>
      </c>
      <c r="AI88" s="2" cm="1">
        <f t="array" ref="AI88">_xlfn.XLOOKUP(AI$1&amp;$AB88,$M$3:$M$1662&amp;$N$3:$N$1662,$O$3:$O$1662,0,0,1)</f>
        <v>14400</v>
      </c>
      <c r="AJ88" s="2" cm="1">
        <f t="array" ref="AJ88">_xlfn.XLOOKUP(AJ$1&amp;$AB88,$M$3:$M$1662&amp;$N$3:$N$1662,$O$3:$O$1662,0,0,1)</f>
        <v>0</v>
      </c>
      <c r="AK88" s="2" cm="1">
        <f t="array" ref="AK88">_xlfn.XLOOKUP(AK$1&amp;$AB88,$M$3:$M$1662&amp;$N$3:$N$1662,$O$3:$O$1662,0,0,1)</f>
        <v>2300</v>
      </c>
      <c r="AL88" s="2" cm="1">
        <f t="array" ref="AL88">_xlfn.XLOOKUP(AL$1&amp;$AB88,$M$3:$M$1662&amp;$N$3:$N$1662,$O$3:$O$1662,0,0,1)</f>
        <v>600</v>
      </c>
      <c r="AM88" s="2" cm="1">
        <f t="array" ref="AM88">_xlfn.XLOOKUP(AM$1&amp;$AB88,$M$3:$M$1662&amp;$N$3:$N$1662,$O$3:$O$1662,0,0,1)</f>
        <v>4400</v>
      </c>
    </row>
    <row r="89" spans="13:39" x14ac:dyDescent="0.4">
      <c r="M89" t="s">
        <v>870</v>
      </c>
      <c r="N89" t="s">
        <v>631</v>
      </c>
      <c r="O89">
        <v>4400</v>
      </c>
      <c r="AB89" t="s">
        <v>98</v>
      </c>
      <c r="AC89" s="2">
        <f t="shared" si="15"/>
        <v>1064660</v>
      </c>
      <c r="AD89" s="2">
        <f t="shared" si="17"/>
        <v>4112500</v>
      </c>
      <c r="AE89" s="2">
        <f t="shared" si="17"/>
        <v>551000</v>
      </c>
      <c r="AF89" s="2">
        <f t="shared" si="17"/>
        <v>278900</v>
      </c>
      <c r="AG89" s="2">
        <f t="shared" si="17"/>
        <v>172600</v>
      </c>
      <c r="AH89" s="2">
        <f t="shared" si="17"/>
        <v>208300</v>
      </c>
      <c r="AI89" s="2" cm="1">
        <f t="array" ref="AI89">_xlfn.XLOOKUP(AI$1&amp;$AB89,$M$3:$M$1662&amp;$N$3:$N$1662,$O$3:$O$1662,0,0,1)</f>
        <v>8700</v>
      </c>
      <c r="AJ89" s="2" cm="1">
        <f t="array" ref="AJ89">_xlfn.XLOOKUP(AJ$1&amp;$AB89,$M$3:$M$1662&amp;$N$3:$N$1662,$O$3:$O$1662,0,0,1)</f>
        <v>0</v>
      </c>
      <c r="AK89" s="2" cm="1">
        <f t="array" ref="AK89">_xlfn.XLOOKUP(AK$1&amp;$AB89,$M$3:$M$1662&amp;$N$3:$N$1662,$O$3:$O$1662,0,0,1)</f>
        <v>100</v>
      </c>
      <c r="AL89" s="2" cm="1">
        <f t="array" ref="AL89">_xlfn.XLOOKUP(AL$1&amp;$AB89,$M$3:$M$1662&amp;$N$3:$N$1662,$O$3:$O$1662,0,0,1)</f>
        <v>0</v>
      </c>
      <c r="AM89" s="2" cm="1">
        <f t="array" ref="AM89">_xlfn.XLOOKUP(AM$1&amp;$AB89,$M$3:$M$1662&amp;$N$3:$N$1662,$O$3:$O$1662,0,0,1)</f>
        <v>3200</v>
      </c>
    </row>
    <row r="90" spans="13:39" x14ac:dyDescent="0.4">
      <c r="M90" t="s">
        <v>870</v>
      </c>
      <c r="N90" t="s">
        <v>632</v>
      </c>
      <c r="O90">
        <v>3200</v>
      </c>
      <c r="AB90" t="s">
        <v>168</v>
      </c>
      <c r="AC90" s="2">
        <f t="shared" si="15"/>
        <v>1065380</v>
      </c>
      <c r="AD90" s="2">
        <f t="shared" si="17"/>
        <v>4115300</v>
      </c>
      <c r="AE90" s="2">
        <f t="shared" si="17"/>
        <v>551000</v>
      </c>
      <c r="AF90" s="2">
        <f t="shared" si="17"/>
        <v>279100</v>
      </c>
      <c r="AG90" s="2">
        <f t="shared" si="17"/>
        <v>172900</v>
      </c>
      <c r="AH90" s="2">
        <f t="shared" si="17"/>
        <v>208600</v>
      </c>
      <c r="AI90" s="2" cm="1">
        <f t="array" ref="AI90">_xlfn.XLOOKUP(AI$1&amp;$AB90,$M$3:$M$1662&amp;$N$3:$N$1662,$O$3:$O$1662,0,0,1)</f>
        <v>2800</v>
      </c>
      <c r="AJ90" s="2" cm="1">
        <f t="array" ref="AJ90">_xlfn.XLOOKUP(AJ$1&amp;$AB90,$M$3:$M$1662&amp;$N$3:$N$1662,$O$3:$O$1662,0,0,1)</f>
        <v>0</v>
      </c>
      <c r="AK90" s="2" cm="1">
        <f t="array" ref="AK90">_xlfn.XLOOKUP(AK$1&amp;$AB90,$M$3:$M$1662&amp;$N$3:$N$1662,$O$3:$O$1662,0,0,1)</f>
        <v>200</v>
      </c>
      <c r="AL90" s="2" cm="1">
        <f t="array" ref="AL90">_xlfn.XLOOKUP(AL$1&amp;$AB90,$M$3:$M$1662&amp;$N$3:$N$1662,$O$3:$O$1662,0,0,1)</f>
        <v>300</v>
      </c>
      <c r="AM90" s="2" cm="1">
        <f t="array" ref="AM90">_xlfn.XLOOKUP(AM$1&amp;$AB90,$M$3:$M$1662&amp;$N$3:$N$1662,$O$3:$O$1662,0,0,1)</f>
        <v>300</v>
      </c>
    </row>
    <row r="91" spans="13:39" x14ac:dyDescent="0.4">
      <c r="M91" t="s">
        <v>870</v>
      </c>
      <c r="N91" t="s">
        <v>633</v>
      </c>
      <c r="O91">
        <v>300</v>
      </c>
      <c r="AB91" t="s">
        <v>153</v>
      </c>
      <c r="AC91" s="2">
        <f t="shared" si="15"/>
        <v>1067580</v>
      </c>
      <c r="AD91" s="2">
        <f t="shared" si="17"/>
        <v>4125000</v>
      </c>
      <c r="AE91" s="2">
        <f t="shared" si="17"/>
        <v>551000</v>
      </c>
      <c r="AF91" s="2">
        <f t="shared" si="17"/>
        <v>279100</v>
      </c>
      <c r="AG91" s="2">
        <f t="shared" si="17"/>
        <v>173900</v>
      </c>
      <c r="AH91" s="2">
        <f t="shared" si="17"/>
        <v>208900</v>
      </c>
      <c r="AI91" s="2" cm="1">
        <f t="array" ref="AI91">_xlfn.XLOOKUP(AI$1&amp;$AB91,$M$3:$M$1662&amp;$N$3:$N$1662,$O$3:$O$1662,0,0,1)</f>
        <v>9700</v>
      </c>
      <c r="AJ91" s="2" cm="1">
        <f t="array" ref="AJ91">_xlfn.XLOOKUP(AJ$1&amp;$AB91,$M$3:$M$1662&amp;$N$3:$N$1662,$O$3:$O$1662,0,0,1)</f>
        <v>0</v>
      </c>
      <c r="AK91" s="2" cm="1">
        <f t="array" ref="AK91">_xlfn.XLOOKUP(AK$1&amp;$AB91,$M$3:$M$1662&amp;$N$3:$N$1662,$O$3:$O$1662,0,0,1)</f>
        <v>0</v>
      </c>
      <c r="AL91" s="2" cm="1">
        <f t="array" ref="AL91">_xlfn.XLOOKUP(AL$1&amp;$AB91,$M$3:$M$1662&amp;$N$3:$N$1662,$O$3:$O$1662,0,0,1)</f>
        <v>1000</v>
      </c>
      <c r="AM91" s="2" cm="1">
        <f t="array" ref="AM91">_xlfn.XLOOKUP(AM$1&amp;$AB91,$M$3:$M$1662&amp;$N$3:$N$1662,$O$3:$O$1662,0,0,1)</f>
        <v>300</v>
      </c>
    </row>
    <row r="92" spans="13:39" x14ac:dyDescent="0.4">
      <c r="M92" t="s">
        <v>870</v>
      </c>
      <c r="N92" t="s">
        <v>634</v>
      </c>
      <c r="O92">
        <v>300</v>
      </c>
      <c r="AB92" t="s">
        <v>167</v>
      </c>
      <c r="AC92" s="2">
        <f t="shared" si="15"/>
        <v>1072680</v>
      </c>
      <c r="AD92" s="2">
        <f t="shared" si="17"/>
        <v>4147500</v>
      </c>
      <c r="AE92" s="2">
        <f t="shared" si="17"/>
        <v>551000</v>
      </c>
      <c r="AF92" s="2">
        <f t="shared" si="17"/>
        <v>281700</v>
      </c>
      <c r="AG92" s="2">
        <f t="shared" si="17"/>
        <v>174100</v>
      </c>
      <c r="AH92" s="2">
        <f t="shared" si="17"/>
        <v>209100</v>
      </c>
      <c r="AI92" s="2" cm="1">
        <f t="array" ref="AI92">_xlfn.XLOOKUP(AI$1&amp;$AB92,$M$3:$M$1662&amp;$N$3:$N$1662,$O$3:$O$1662,0,0,1)</f>
        <v>22500</v>
      </c>
      <c r="AJ92" s="2" cm="1">
        <f t="array" ref="AJ92">_xlfn.XLOOKUP(AJ$1&amp;$AB92,$M$3:$M$1662&amp;$N$3:$N$1662,$O$3:$O$1662,0,0,1)</f>
        <v>0</v>
      </c>
      <c r="AK92" s="2" cm="1">
        <f t="array" ref="AK92">_xlfn.XLOOKUP(AK$1&amp;$AB92,$M$3:$M$1662&amp;$N$3:$N$1662,$O$3:$O$1662,0,0,1)</f>
        <v>2600</v>
      </c>
      <c r="AL92" s="2" cm="1">
        <f t="array" ref="AL92">_xlfn.XLOOKUP(AL$1&amp;$AB92,$M$3:$M$1662&amp;$N$3:$N$1662,$O$3:$O$1662,0,0,1)</f>
        <v>200</v>
      </c>
      <c r="AM92" s="2" cm="1">
        <f t="array" ref="AM92">_xlfn.XLOOKUP(AM$1&amp;$AB92,$M$3:$M$1662&amp;$N$3:$N$1662,$O$3:$O$1662,0,0,1)</f>
        <v>200</v>
      </c>
    </row>
    <row r="93" spans="13:39" x14ac:dyDescent="0.4">
      <c r="M93" t="s">
        <v>870</v>
      </c>
      <c r="N93" t="s">
        <v>635</v>
      </c>
      <c r="O93">
        <v>200</v>
      </c>
      <c r="AB93" t="s">
        <v>23</v>
      </c>
      <c r="AC93" s="2">
        <f t="shared" si="15"/>
        <v>1075840</v>
      </c>
      <c r="AD93" s="2">
        <f t="shared" si="17"/>
        <v>4162800</v>
      </c>
      <c r="AE93" s="2">
        <f t="shared" si="17"/>
        <v>551000</v>
      </c>
      <c r="AF93" s="2">
        <f t="shared" si="17"/>
        <v>281700</v>
      </c>
      <c r="AG93" s="2">
        <f t="shared" si="17"/>
        <v>174600</v>
      </c>
      <c r="AH93" s="2">
        <f t="shared" si="17"/>
        <v>209100</v>
      </c>
      <c r="AI93" s="2" cm="1">
        <f t="array" ref="AI93">_xlfn.XLOOKUP(AI$1&amp;$AB93,$M$3:$M$1662&amp;$N$3:$N$1662,$O$3:$O$1662,0,0,1)</f>
        <v>15300</v>
      </c>
      <c r="AJ93" s="2" cm="1">
        <f t="array" ref="AJ93">_xlfn.XLOOKUP(AJ$1&amp;$AB93,$M$3:$M$1662&amp;$N$3:$N$1662,$O$3:$O$1662,0,0,1)</f>
        <v>0</v>
      </c>
      <c r="AK93" s="2" cm="1">
        <f t="array" ref="AK93">_xlfn.XLOOKUP(AK$1&amp;$AB93,$M$3:$M$1662&amp;$N$3:$N$1662,$O$3:$O$1662,0,0,1)</f>
        <v>0</v>
      </c>
      <c r="AL93" s="2" cm="1">
        <f t="array" ref="AL93">_xlfn.XLOOKUP(AL$1&amp;$AB93,$M$3:$M$1662&amp;$N$3:$N$1662,$O$3:$O$1662,0,0,1)</f>
        <v>500</v>
      </c>
      <c r="AM93" s="2" cm="1">
        <f t="array" ref="AM93">_xlfn.XLOOKUP(AM$1&amp;$AB93,$M$3:$M$1662&amp;$N$3:$N$1662,$O$3:$O$1662,0,0,1)</f>
        <v>0</v>
      </c>
    </row>
    <row r="94" spans="13:39" x14ac:dyDescent="0.4">
      <c r="M94" t="s">
        <v>870</v>
      </c>
      <c r="N94" t="s">
        <v>636</v>
      </c>
      <c r="O94">
        <v>0</v>
      </c>
      <c r="AB94" t="s">
        <v>300</v>
      </c>
      <c r="AC94" s="2">
        <f t="shared" si="15"/>
        <v>1080760</v>
      </c>
      <c r="AD94" s="2">
        <f t="shared" si="17"/>
        <v>4185500</v>
      </c>
      <c r="AE94" s="2">
        <f t="shared" si="17"/>
        <v>551000</v>
      </c>
      <c r="AF94" s="2">
        <f t="shared" si="17"/>
        <v>283400</v>
      </c>
      <c r="AG94" s="2">
        <f t="shared" si="17"/>
        <v>174800</v>
      </c>
      <c r="AH94" s="2">
        <f t="shared" si="17"/>
        <v>209100</v>
      </c>
      <c r="AI94" s="2" cm="1">
        <f t="array" ref="AI94">_xlfn.XLOOKUP(AI$1&amp;$AB94,$M$3:$M$1662&amp;$N$3:$N$1662,$O$3:$O$1662,0,0,1)</f>
        <v>22700</v>
      </c>
      <c r="AJ94" s="2" cm="1">
        <f t="array" ref="AJ94">_xlfn.XLOOKUP(AJ$1&amp;$AB94,$M$3:$M$1662&amp;$N$3:$N$1662,$O$3:$O$1662,0,0,1)</f>
        <v>0</v>
      </c>
      <c r="AK94" s="2" cm="1">
        <f t="array" ref="AK94">_xlfn.XLOOKUP(AK$1&amp;$AB94,$M$3:$M$1662&amp;$N$3:$N$1662,$O$3:$O$1662,0,0,1)</f>
        <v>1700</v>
      </c>
      <c r="AL94" s="2" cm="1">
        <f t="array" ref="AL94">_xlfn.XLOOKUP(AL$1&amp;$AB94,$M$3:$M$1662&amp;$N$3:$N$1662,$O$3:$O$1662,0,0,1)</f>
        <v>200</v>
      </c>
      <c r="AM94" s="2" cm="1">
        <f t="array" ref="AM94">_xlfn.XLOOKUP(AM$1&amp;$AB94,$M$3:$M$1662&amp;$N$3:$N$1662,$O$3:$O$1662,0,0,1)</f>
        <v>0</v>
      </c>
    </row>
    <row r="95" spans="13:39" x14ac:dyDescent="0.4">
      <c r="M95" t="s">
        <v>870</v>
      </c>
      <c r="N95" t="s">
        <v>637</v>
      </c>
      <c r="O95">
        <v>0</v>
      </c>
      <c r="AB95" t="s">
        <v>18</v>
      </c>
      <c r="AC95" s="2">
        <f t="shared" si="15"/>
        <v>1084140</v>
      </c>
      <c r="AD95" s="2">
        <f t="shared" si="17"/>
        <v>4201200</v>
      </c>
      <c r="AE95" s="2">
        <f t="shared" si="17"/>
        <v>551000</v>
      </c>
      <c r="AF95" s="2">
        <f t="shared" si="17"/>
        <v>284100</v>
      </c>
      <c r="AG95" s="2">
        <f t="shared" si="17"/>
        <v>175300</v>
      </c>
      <c r="AH95" s="2">
        <f t="shared" si="17"/>
        <v>209100</v>
      </c>
      <c r="AI95" s="2" cm="1">
        <f t="array" ref="AI95">_xlfn.XLOOKUP(AI$1&amp;$AB95,$M$3:$M$1662&amp;$N$3:$N$1662,$O$3:$O$1662,0,0,1)</f>
        <v>15700</v>
      </c>
      <c r="AJ95" s="2" cm="1">
        <f t="array" ref="AJ95">_xlfn.XLOOKUP(AJ$1&amp;$AB95,$M$3:$M$1662&amp;$N$3:$N$1662,$O$3:$O$1662,0,0,1)</f>
        <v>0</v>
      </c>
      <c r="AK95" s="2" cm="1">
        <f t="array" ref="AK95">_xlfn.XLOOKUP(AK$1&amp;$AB95,$M$3:$M$1662&amp;$N$3:$N$1662,$O$3:$O$1662,0,0,1)</f>
        <v>700</v>
      </c>
      <c r="AL95" s="2" cm="1">
        <f t="array" ref="AL95">_xlfn.XLOOKUP(AL$1&amp;$AB95,$M$3:$M$1662&amp;$N$3:$N$1662,$O$3:$O$1662,0,0,1)</f>
        <v>500</v>
      </c>
      <c r="AM95" s="2" cm="1">
        <f t="array" ref="AM95">_xlfn.XLOOKUP(AM$1&amp;$AB95,$M$3:$M$1662&amp;$N$3:$N$1662,$O$3:$O$1662,0,0,1)</f>
        <v>0</v>
      </c>
    </row>
    <row r="96" spans="13:39" x14ac:dyDescent="0.4">
      <c r="M96" t="s">
        <v>870</v>
      </c>
      <c r="N96" t="s">
        <v>638</v>
      </c>
      <c r="O96">
        <v>0</v>
      </c>
      <c r="AB96" t="s">
        <v>301</v>
      </c>
      <c r="AC96" s="2">
        <f t="shared" si="15"/>
        <v>1086160</v>
      </c>
      <c r="AD96" s="2">
        <f t="shared" si="17"/>
        <v>4210600</v>
      </c>
      <c r="AE96" s="2">
        <f t="shared" si="17"/>
        <v>551000</v>
      </c>
      <c r="AF96" s="2">
        <f t="shared" si="17"/>
        <v>284800</v>
      </c>
      <c r="AG96" s="2">
        <f t="shared" si="17"/>
        <v>175300</v>
      </c>
      <c r="AH96" s="2">
        <f t="shared" si="17"/>
        <v>209100</v>
      </c>
      <c r="AI96" s="2" cm="1">
        <f t="array" ref="AI96">_xlfn.XLOOKUP(AI$1&amp;$AB96,$M$3:$M$1662&amp;$N$3:$N$1662,$O$3:$O$1662,0,0,1)</f>
        <v>9400</v>
      </c>
      <c r="AJ96" s="2" cm="1">
        <f t="array" ref="AJ96">_xlfn.XLOOKUP(AJ$1&amp;$AB96,$M$3:$M$1662&amp;$N$3:$N$1662,$O$3:$O$1662,0,0,1)</f>
        <v>0</v>
      </c>
      <c r="AK96" s="2" cm="1">
        <f t="array" ref="AK96">_xlfn.XLOOKUP(AK$1&amp;$AB96,$M$3:$M$1662&amp;$N$3:$N$1662,$O$3:$O$1662,0,0,1)</f>
        <v>700</v>
      </c>
      <c r="AL96" s="2" cm="1">
        <f t="array" ref="AL96">_xlfn.XLOOKUP(AL$1&amp;$AB96,$M$3:$M$1662&amp;$N$3:$N$1662,$O$3:$O$1662,0,0,1)</f>
        <v>0</v>
      </c>
      <c r="AM96" s="2" cm="1">
        <f t="array" ref="AM96">_xlfn.XLOOKUP(AM$1&amp;$AB96,$M$3:$M$1662&amp;$N$3:$N$1662,$O$3:$O$1662,0,0,1)</f>
        <v>0</v>
      </c>
    </row>
    <row r="97" spans="13:39" x14ac:dyDescent="0.4">
      <c r="M97" t="s">
        <v>870</v>
      </c>
      <c r="N97" t="s">
        <v>639</v>
      </c>
      <c r="O97">
        <v>0</v>
      </c>
      <c r="AB97" t="s">
        <v>142</v>
      </c>
      <c r="AC97" s="2">
        <f t="shared" si="15"/>
        <v>1087320</v>
      </c>
      <c r="AD97" s="2">
        <f t="shared" si="17"/>
        <v>4216200</v>
      </c>
      <c r="AE97" s="2">
        <f t="shared" si="17"/>
        <v>551000</v>
      </c>
      <c r="AF97" s="2">
        <f t="shared" si="17"/>
        <v>285000</v>
      </c>
      <c r="AG97" s="2">
        <f t="shared" si="17"/>
        <v>175300</v>
      </c>
      <c r="AH97" s="2">
        <f t="shared" si="17"/>
        <v>209100</v>
      </c>
      <c r="AI97" s="2" cm="1">
        <f t="array" ref="AI97">_xlfn.XLOOKUP(AI$1&amp;$AB97,$M$3:$M$1662&amp;$N$3:$N$1662,$O$3:$O$1662,0,0,1)</f>
        <v>5600</v>
      </c>
      <c r="AJ97" s="2" cm="1">
        <f t="array" ref="AJ97">_xlfn.XLOOKUP(AJ$1&amp;$AB97,$M$3:$M$1662&amp;$N$3:$N$1662,$O$3:$O$1662,0,0,1)</f>
        <v>0</v>
      </c>
      <c r="AK97" s="2" cm="1">
        <f t="array" ref="AK97">_xlfn.XLOOKUP(AK$1&amp;$AB97,$M$3:$M$1662&amp;$N$3:$N$1662,$O$3:$O$1662,0,0,1)</f>
        <v>200</v>
      </c>
      <c r="AL97" s="2" cm="1">
        <f t="array" ref="AL97">_xlfn.XLOOKUP(AL$1&amp;$AB97,$M$3:$M$1662&amp;$N$3:$N$1662,$O$3:$O$1662,0,0,1)</f>
        <v>0</v>
      </c>
      <c r="AM97" s="2" cm="1">
        <f t="array" ref="AM97">_xlfn.XLOOKUP(AM$1&amp;$AB97,$M$3:$M$1662&amp;$N$3:$N$1662,$O$3:$O$1662,0,0,1)</f>
        <v>0</v>
      </c>
    </row>
    <row r="98" spans="13:39" x14ac:dyDescent="0.4">
      <c r="M98" t="s">
        <v>870</v>
      </c>
      <c r="N98" t="s">
        <v>640</v>
      </c>
      <c r="O98">
        <v>0</v>
      </c>
      <c r="AB98" t="s">
        <v>140</v>
      </c>
      <c r="AC98" s="2">
        <f t="shared" si="15"/>
        <v>1090220</v>
      </c>
      <c r="AD98" s="2">
        <f t="shared" si="17"/>
        <v>4230500</v>
      </c>
      <c r="AE98" s="2">
        <f t="shared" si="17"/>
        <v>551000</v>
      </c>
      <c r="AF98" s="2">
        <f t="shared" si="17"/>
        <v>285000</v>
      </c>
      <c r="AG98" s="2">
        <f t="shared" si="17"/>
        <v>175400</v>
      </c>
      <c r="AH98" s="2">
        <f t="shared" si="17"/>
        <v>209200</v>
      </c>
      <c r="AI98" s="2" cm="1">
        <f t="array" ref="AI98">_xlfn.XLOOKUP(AI$1&amp;$AB98,$M$3:$M$1662&amp;$N$3:$N$1662,$O$3:$O$1662,0,0,1)</f>
        <v>14300</v>
      </c>
      <c r="AJ98" s="2" cm="1">
        <f t="array" ref="AJ98">_xlfn.XLOOKUP(AJ$1&amp;$AB98,$M$3:$M$1662&amp;$N$3:$N$1662,$O$3:$O$1662,0,0,1)</f>
        <v>0</v>
      </c>
      <c r="AK98" s="2" cm="1">
        <f t="array" ref="AK98">_xlfn.XLOOKUP(AK$1&amp;$AB98,$M$3:$M$1662&amp;$N$3:$N$1662,$O$3:$O$1662,0,0,1)</f>
        <v>0</v>
      </c>
      <c r="AL98" s="2" cm="1">
        <f t="array" ref="AL98">_xlfn.XLOOKUP(AL$1&amp;$AB98,$M$3:$M$1662&amp;$N$3:$N$1662,$O$3:$O$1662,0,0,1)</f>
        <v>100</v>
      </c>
      <c r="AM98" s="2" cm="1">
        <f t="array" ref="AM98">_xlfn.XLOOKUP(AM$1&amp;$AB98,$M$3:$M$1662&amp;$N$3:$N$1662,$O$3:$O$1662,0,0,1)</f>
        <v>100</v>
      </c>
    </row>
    <row r="99" spans="13:39" x14ac:dyDescent="0.4">
      <c r="M99" t="s">
        <v>870</v>
      </c>
      <c r="N99" t="s">
        <v>641</v>
      </c>
      <c r="O99">
        <v>100</v>
      </c>
      <c r="AB99" t="s">
        <v>271</v>
      </c>
      <c r="AC99" s="2">
        <f t="shared" si="15"/>
        <v>1092340</v>
      </c>
      <c r="AD99" s="2">
        <f t="shared" si="17"/>
        <v>4241100</v>
      </c>
      <c r="AE99" s="2">
        <f t="shared" si="17"/>
        <v>551000</v>
      </c>
      <c r="AF99" s="2">
        <f t="shared" si="17"/>
        <v>285000</v>
      </c>
      <c r="AG99" s="2">
        <f t="shared" si="17"/>
        <v>175400</v>
      </c>
      <c r="AH99" s="2">
        <f t="shared" si="17"/>
        <v>209200</v>
      </c>
      <c r="AI99" s="2" cm="1">
        <f t="array" ref="AI99">_xlfn.XLOOKUP(AI$1&amp;$AB99,$M$3:$M$1662&amp;$N$3:$N$1662,$O$3:$O$1662,0,0,1)</f>
        <v>10600</v>
      </c>
      <c r="AJ99" s="2" cm="1">
        <f t="array" ref="AJ99">_xlfn.XLOOKUP(AJ$1&amp;$AB99,$M$3:$M$1662&amp;$N$3:$N$1662,$O$3:$O$1662,0,0,1)</f>
        <v>0</v>
      </c>
      <c r="AK99" s="2" cm="1">
        <f t="array" ref="AK99">_xlfn.XLOOKUP(AK$1&amp;$AB99,$M$3:$M$1662&amp;$N$3:$N$1662,$O$3:$O$1662,0,0,1)</f>
        <v>0</v>
      </c>
      <c r="AL99" s="2" cm="1">
        <f t="array" ref="AL99">_xlfn.XLOOKUP(AL$1&amp;$AB99,$M$3:$M$1662&amp;$N$3:$N$1662,$O$3:$O$1662,0,0,1)</f>
        <v>0</v>
      </c>
      <c r="AM99" s="2" cm="1">
        <f t="array" ref="AM99">_xlfn.XLOOKUP(AM$1&amp;$AB99,$M$3:$M$1662&amp;$N$3:$N$1662,$O$3:$O$1662,0,0,1)</f>
        <v>0</v>
      </c>
    </row>
    <row r="100" spans="13:39" x14ac:dyDescent="0.4">
      <c r="M100" t="s">
        <v>870</v>
      </c>
      <c r="N100" t="s">
        <v>642</v>
      </c>
      <c r="O100">
        <v>0</v>
      </c>
      <c r="AB100" t="s">
        <v>104</v>
      </c>
      <c r="AC100" s="2">
        <f t="shared" si="15"/>
        <v>1092880</v>
      </c>
      <c r="AD100" s="2">
        <f t="shared" ref="AD100:AH115" si="18">AD99+AI100</f>
        <v>4243300</v>
      </c>
      <c r="AE100" s="2">
        <f t="shared" si="18"/>
        <v>551000</v>
      </c>
      <c r="AF100" s="2">
        <f t="shared" si="18"/>
        <v>285300</v>
      </c>
      <c r="AG100" s="2">
        <f t="shared" si="18"/>
        <v>175600</v>
      </c>
      <c r="AH100" s="2">
        <f t="shared" si="18"/>
        <v>209200</v>
      </c>
      <c r="AI100" s="2" cm="1">
        <f t="array" ref="AI100">_xlfn.XLOOKUP(AI$1&amp;$AB100,$M$3:$M$1662&amp;$N$3:$N$1662,$O$3:$O$1662,0,0,1)</f>
        <v>2200</v>
      </c>
      <c r="AJ100" s="2" cm="1">
        <f t="array" ref="AJ100">_xlfn.XLOOKUP(AJ$1&amp;$AB100,$M$3:$M$1662&amp;$N$3:$N$1662,$O$3:$O$1662,0,0,1)</f>
        <v>0</v>
      </c>
      <c r="AK100" s="2" cm="1">
        <f t="array" ref="AK100">_xlfn.XLOOKUP(AK$1&amp;$AB100,$M$3:$M$1662&amp;$N$3:$N$1662,$O$3:$O$1662,0,0,1)</f>
        <v>300</v>
      </c>
      <c r="AL100" s="2" cm="1">
        <f t="array" ref="AL100">_xlfn.XLOOKUP(AL$1&amp;$AB100,$M$3:$M$1662&amp;$N$3:$N$1662,$O$3:$O$1662,0,0,1)</f>
        <v>200</v>
      </c>
      <c r="AM100" s="2" cm="1">
        <f t="array" ref="AM100">_xlfn.XLOOKUP(AM$1&amp;$AB100,$M$3:$M$1662&amp;$N$3:$N$1662,$O$3:$O$1662,0,0,1)</f>
        <v>0</v>
      </c>
    </row>
    <row r="101" spans="13:39" x14ac:dyDescent="0.4">
      <c r="M101" t="s">
        <v>870</v>
      </c>
      <c r="N101" t="s">
        <v>643</v>
      </c>
      <c r="O101">
        <v>0</v>
      </c>
      <c r="AB101" t="s">
        <v>223</v>
      </c>
      <c r="AC101" s="2">
        <f t="shared" si="15"/>
        <v>1095080</v>
      </c>
      <c r="AD101" s="2">
        <f t="shared" si="18"/>
        <v>4249600</v>
      </c>
      <c r="AE101" s="2">
        <f t="shared" si="18"/>
        <v>551000</v>
      </c>
      <c r="AF101" s="2">
        <f t="shared" si="18"/>
        <v>285500</v>
      </c>
      <c r="AG101" s="2">
        <f t="shared" si="18"/>
        <v>175600</v>
      </c>
      <c r="AH101" s="2">
        <f t="shared" si="18"/>
        <v>213700</v>
      </c>
      <c r="AI101" s="2" cm="1">
        <f t="array" ref="AI101">_xlfn.XLOOKUP(AI$1&amp;$AB101,$M$3:$M$1662&amp;$N$3:$N$1662,$O$3:$O$1662,0,0,1)</f>
        <v>6300</v>
      </c>
      <c r="AJ101" s="2" cm="1">
        <f t="array" ref="AJ101">_xlfn.XLOOKUP(AJ$1&amp;$AB101,$M$3:$M$1662&amp;$N$3:$N$1662,$O$3:$O$1662,0,0,1)</f>
        <v>0</v>
      </c>
      <c r="AK101" s="2" cm="1">
        <f t="array" ref="AK101">_xlfn.XLOOKUP(AK$1&amp;$AB101,$M$3:$M$1662&amp;$N$3:$N$1662,$O$3:$O$1662,0,0,1)</f>
        <v>200</v>
      </c>
      <c r="AL101" s="2" cm="1">
        <f t="array" ref="AL101">_xlfn.XLOOKUP(AL$1&amp;$AB101,$M$3:$M$1662&amp;$N$3:$N$1662,$O$3:$O$1662,0,0,1)</f>
        <v>0</v>
      </c>
      <c r="AM101" s="2" cm="1">
        <f t="array" ref="AM101">_xlfn.XLOOKUP(AM$1&amp;$AB101,$M$3:$M$1662&amp;$N$3:$N$1662,$O$3:$O$1662,0,0,1)</f>
        <v>4500</v>
      </c>
    </row>
    <row r="102" spans="13:39" x14ac:dyDescent="0.4">
      <c r="M102" t="s">
        <v>870</v>
      </c>
      <c r="N102" t="s">
        <v>644</v>
      </c>
      <c r="O102">
        <v>4500</v>
      </c>
      <c r="AB102" t="s">
        <v>117</v>
      </c>
      <c r="AC102" s="2">
        <f t="shared" si="15"/>
        <v>1096420</v>
      </c>
      <c r="AD102" s="2">
        <f t="shared" si="18"/>
        <v>4254300</v>
      </c>
      <c r="AE102" s="2">
        <f t="shared" si="18"/>
        <v>551000</v>
      </c>
      <c r="AF102" s="2">
        <f t="shared" si="18"/>
        <v>285600</v>
      </c>
      <c r="AG102" s="2">
        <f t="shared" si="18"/>
        <v>175600</v>
      </c>
      <c r="AH102" s="2">
        <f t="shared" si="18"/>
        <v>215600</v>
      </c>
      <c r="AI102" s="2" cm="1">
        <f t="array" ref="AI102">_xlfn.XLOOKUP(AI$1&amp;$AB102,$M$3:$M$1662&amp;$N$3:$N$1662,$O$3:$O$1662,0,0,1)</f>
        <v>4700</v>
      </c>
      <c r="AJ102" s="2" cm="1">
        <f t="array" ref="AJ102">_xlfn.XLOOKUP(AJ$1&amp;$AB102,$M$3:$M$1662&amp;$N$3:$N$1662,$O$3:$O$1662,0,0,1)</f>
        <v>0</v>
      </c>
      <c r="AK102" s="2" cm="1">
        <f t="array" ref="AK102">_xlfn.XLOOKUP(AK$1&amp;$AB102,$M$3:$M$1662&amp;$N$3:$N$1662,$O$3:$O$1662,0,0,1)</f>
        <v>100</v>
      </c>
      <c r="AL102" s="2" cm="1">
        <f t="array" ref="AL102">_xlfn.XLOOKUP(AL$1&amp;$AB102,$M$3:$M$1662&amp;$N$3:$N$1662,$O$3:$O$1662,0,0,1)</f>
        <v>0</v>
      </c>
      <c r="AM102" s="2" cm="1">
        <f t="array" ref="AM102">_xlfn.XLOOKUP(AM$1&amp;$AB102,$M$3:$M$1662&amp;$N$3:$N$1662,$O$3:$O$1662,0,0,1)</f>
        <v>1900</v>
      </c>
    </row>
    <row r="103" spans="13:39" x14ac:dyDescent="0.4">
      <c r="M103" t="s">
        <v>870</v>
      </c>
      <c r="N103" t="s">
        <v>645</v>
      </c>
      <c r="O103">
        <v>1900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1099900</v>
      </c>
      <c r="AD103" s="2">
        <f t="shared" si="18"/>
        <v>4271200</v>
      </c>
      <c r="AE103" s="2">
        <f t="shared" si="18"/>
        <v>551000</v>
      </c>
      <c r="AF103" s="2">
        <f t="shared" si="18"/>
        <v>285600</v>
      </c>
      <c r="AG103" s="2">
        <f t="shared" si="18"/>
        <v>175600</v>
      </c>
      <c r="AH103" s="2">
        <f t="shared" si="18"/>
        <v>216100</v>
      </c>
      <c r="AI103" s="2" cm="1">
        <f t="array" ref="AI103">_xlfn.XLOOKUP(AI$1&amp;$AB103,$M$3:$M$1662&amp;$N$3:$N$1662,$O$3:$O$1662,0,0,1)</f>
        <v>16900</v>
      </c>
      <c r="AJ103" s="2" cm="1">
        <f t="array" ref="AJ103">_xlfn.XLOOKUP(AJ$1&amp;$AB103,$M$3:$M$1662&amp;$N$3:$N$1662,$O$3:$O$1662,0,0,1)</f>
        <v>0</v>
      </c>
      <c r="AK103" s="2" cm="1">
        <f t="array" ref="AK103">_xlfn.XLOOKUP(AK$1&amp;$AB103,$M$3:$M$1662&amp;$N$3:$N$1662,$O$3:$O$1662,0,0,1)</f>
        <v>0</v>
      </c>
      <c r="AL103" s="2" cm="1">
        <f t="array" ref="AL103">_xlfn.XLOOKUP(AL$1&amp;$AB103,$M$3:$M$1662&amp;$N$3:$N$1662,$O$3:$O$1662,0,0,1)</f>
        <v>0</v>
      </c>
      <c r="AM103" s="2" cm="1">
        <f t="array" ref="AM103">_xlfn.XLOOKUP(AM$1&amp;$AB103,$M$3:$M$1662&amp;$N$3:$N$1662,$O$3:$O$1662,0,0,1)</f>
        <v>500</v>
      </c>
    </row>
    <row r="104" spans="13:39" x14ac:dyDescent="0.4">
      <c r="M104" t="s">
        <v>870</v>
      </c>
      <c r="N104" t="s">
        <v>646</v>
      </c>
      <c r="O104">
        <v>500</v>
      </c>
      <c r="AB104" t="s">
        <v>26</v>
      </c>
      <c r="AC104" s="2">
        <f t="shared" si="15"/>
        <v>1101740</v>
      </c>
      <c r="AD104" s="2">
        <f t="shared" si="18"/>
        <v>4280200</v>
      </c>
      <c r="AE104" s="2">
        <f t="shared" si="18"/>
        <v>551000</v>
      </c>
      <c r="AF104" s="2">
        <f t="shared" si="18"/>
        <v>285600</v>
      </c>
      <c r="AG104" s="2">
        <f t="shared" si="18"/>
        <v>175600</v>
      </c>
      <c r="AH104" s="2">
        <f t="shared" si="18"/>
        <v>216300</v>
      </c>
      <c r="AI104" s="2" cm="1">
        <f t="array" ref="AI104">_xlfn.XLOOKUP(AI$1&amp;$AB104,$M$3:$M$1662&amp;$N$3:$N$1662,$O$3:$O$1662,0,0,1)</f>
        <v>9000</v>
      </c>
      <c r="AJ104" s="2" cm="1">
        <f t="array" ref="AJ104">_xlfn.XLOOKUP(AJ$1&amp;$AB104,$M$3:$M$1662&amp;$N$3:$N$1662,$O$3:$O$1662,0,0,1)</f>
        <v>0</v>
      </c>
      <c r="AK104" s="2" cm="1">
        <f t="array" ref="AK104">_xlfn.XLOOKUP(AK$1&amp;$AB104,$M$3:$M$1662&amp;$N$3:$N$1662,$O$3:$O$1662,0,0,1)</f>
        <v>0</v>
      </c>
      <c r="AL104" s="2" cm="1">
        <f t="array" ref="AL104">_xlfn.XLOOKUP(AL$1&amp;$AB104,$M$3:$M$1662&amp;$N$3:$N$1662,$O$3:$O$1662,0,0,1)</f>
        <v>0</v>
      </c>
      <c r="AM104" s="2" cm="1">
        <f t="array" ref="AM104">_xlfn.XLOOKUP(AM$1&amp;$AB104,$M$3:$M$1662&amp;$N$3:$N$1662,$O$3:$O$1662,0,0,1)</f>
        <v>200</v>
      </c>
    </row>
    <row r="105" spans="13:39" x14ac:dyDescent="0.4">
      <c r="M105" t="s">
        <v>870</v>
      </c>
      <c r="N105" t="s">
        <v>647</v>
      </c>
      <c r="O105">
        <v>200</v>
      </c>
      <c r="AB105" t="s">
        <v>162</v>
      </c>
      <c r="AC105" s="2">
        <f t="shared" si="15"/>
        <v>1106860</v>
      </c>
      <c r="AD105" s="2">
        <f t="shared" si="18"/>
        <v>4299500</v>
      </c>
      <c r="AE105" s="2">
        <f t="shared" si="18"/>
        <v>551000</v>
      </c>
      <c r="AF105" s="2">
        <f t="shared" si="18"/>
        <v>291700</v>
      </c>
      <c r="AG105" s="2">
        <f t="shared" si="18"/>
        <v>175800</v>
      </c>
      <c r="AH105" s="2">
        <f t="shared" si="18"/>
        <v>216300</v>
      </c>
      <c r="AI105" s="2" cm="1">
        <f t="array" ref="AI105">_xlfn.XLOOKUP(AI$1&amp;$AB105,$M$3:$M$1662&amp;$N$3:$N$1662,$O$3:$O$1662,0,0,1)</f>
        <v>19300</v>
      </c>
      <c r="AJ105" s="2" cm="1">
        <f t="array" ref="AJ105">_xlfn.XLOOKUP(AJ$1&amp;$AB105,$M$3:$M$1662&amp;$N$3:$N$1662,$O$3:$O$1662,0,0,1)</f>
        <v>0</v>
      </c>
      <c r="AK105" s="2" cm="1">
        <f t="array" ref="AK105">_xlfn.XLOOKUP(AK$1&amp;$AB105,$M$3:$M$1662&amp;$N$3:$N$1662,$O$3:$O$1662,0,0,1)</f>
        <v>6100</v>
      </c>
      <c r="AL105" s="2" cm="1">
        <f t="array" ref="AL105">_xlfn.XLOOKUP(AL$1&amp;$AB105,$M$3:$M$1662&amp;$N$3:$N$1662,$O$3:$O$1662,0,0,1)</f>
        <v>200</v>
      </c>
      <c r="AM105" s="2" cm="1">
        <f t="array" ref="AM105">_xlfn.XLOOKUP(AM$1&amp;$AB105,$M$3:$M$1662&amp;$N$3:$N$1662,$O$3:$O$1662,0,0,1)</f>
        <v>0</v>
      </c>
    </row>
    <row r="106" spans="13:39" x14ac:dyDescent="0.4">
      <c r="M106" t="s">
        <v>870</v>
      </c>
      <c r="N106" t="s">
        <v>648</v>
      </c>
      <c r="O106">
        <v>0</v>
      </c>
      <c r="AB106" t="s">
        <v>176</v>
      </c>
      <c r="AC106" s="2">
        <f t="shared" si="15"/>
        <v>1108600</v>
      </c>
      <c r="AD106" s="2">
        <f t="shared" si="18"/>
        <v>4307300</v>
      </c>
      <c r="AE106" s="2">
        <f t="shared" si="18"/>
        <v>551000</v>
      </c>
      <c r="AF106" s="2">
        <f t="shared" si="18"/>
        <v>292100</v>
      </c>
      <c r="AG106" s="2">
        <f t="shared" si="18"/>
        <v>176300</v>
      </c>
      <c r="AH106" s="2">
        <f t="shared" si="18"/>
        <v>216300</v>
      </c>
      <c r="AI106" s="2" cm="1">
        <f t="array" ref="AI106">_xlfn.XLOOKUP(AI$1&amp;$AB106,$M$3:$M$1662&amp;$N$3:$N$1662,$O$3:$O$1662,0,0,1)</f>
        <v>7800</v>
      </c>
      <c r="AJ106" s="2" cm="1">
        <f t="array" ref="AJ106">_xlfn.XLOOKUP(AJ$1&amp;$AB106,$M$3:$M$1662&amp;$N$3:$N$1662,$O$3:$O$1662,0,0,1)</f>
        <v>0</v>
      </c>
      <c r="AK106" s="2" cm="1">
        <f t="array" ref="AK106">_xlfn.XLOOKUP(AK$1&amp;$AB106,$M$3:$M$1662&amp;$N$3:$N$1662,$O$3:$O$1662,0,0,1)</f>
        <v>400</v>
      </c>
      <c r="AL106" s="2" cm="1">
        <f t="array" ref="AL106">_xlfn.XLOOKUP(AL$1&amp;$AB106,$M$3:$M$1662&amp;$N$3:$N$1662,$O$3:$O$1662,0,0,1)</f>
        <v>500</v>
      </c>
      <c r="AM106" s="2" cm="1">
        <f t="array" ref="AM106">_xlfn.XLOOKUP(AM$1&amp;$AB106,$M$3:$M$1662&amp;$N$3:$N$1662,$O$3:$O$1662,0,0,1)</f>
        <v>0</v>
      </c>
    </row>
    <row r="107" spans="13:39" x14ac:dyDescent="0.4">
      <c r="M107" t="s">
        <v>870</v>
      </c>
      <c r="N107" t="s">
        <v>649</v>
      </c>
      <c r="O107">
        <v>0</v>
      </c>
      <c r="AB107" t="s">
        <v>115</v>
      </c>
      <c r="AC107" s="2">
        <f t="shared" si="15"/>
        <v>1109360</v>
      </c>
      <c r="AD107" s="2">
        <f t="shared" si="18"/>
        <v>4310400</v>
      </c>
      <c r="AE107" s="2">
        <f t="shared" si="18"/>
        <v>551000</v>
      </c>
      <c r="AF107" s="2">
        <f t="shared" si="18"/>
        <v>292100</v>
      </c>
      <c r="AG107" s="2">
        <f t="shared" si="18"/>
        <v>176700</v>
      </c>
      <c r="AH107" s="2">
        <f t="shared" si="18"/>
        <v>216600</v>
      </c>
      <c r="AI107" s="2" cm="1">
        <f t="array" ref="AI107">_xlfn.XLOOKUP(AI$1&amp;$AB107,$M$3:$M$1662&amp;$N$3:$N$1662,$O$3:$O$1662,0,0,1)</f>
        <v>3100</v>
      </c>
      <c r="AJ107" s="2" cm="1">
        <f t="array" ref="AJ107">_xlfn.XLOOKUP(AJ$1&amp;$AB107,$M$3:$M$1662&amp;$N$3:$N$1662,$O$3:$O$1662,0,0,1)</f>
        <v>0</v>
      </c>
      <c r="AK107" s="2" cm="1">
        <f t="array" ref="AK107">_xlfn.XLOOKUP(AK$1&amp;$AB107,$M$3:$M$1662&amp;$N$3:$N$1662,$O$3:$O$1662,0,0,1)</f>
        <v>0</v>
      </c>
      <c r="AL107" s="2" cm="1">
        <f t="array" ref="AL107">_xlfn.XLOOKUP(AL$1&amp;$AB107,$M$3:$M$1662&amp;$N$3:$N$1662,$O$3:$O$1662,0,0,1)</f>
        <v>400</v>
      </c>
      <c r="AM107" s="2" cm="1">
        <f t="array" ref="AM107">_xlfn.XLOOKUP(AM$1&amp;$AB107,$M$3:$M$1662&amp;$N$3:$N$1662,$O$3:$O$1662,0,0,1)</f>
        <v>300</v>
      </c>
    </row>
    <row r="108" spans="13:39" x14ac:dyDescent="0.4">
      <c r="M108" t="s">
        <v>870</v>
      </c>
      <c r="N108" t="s">
        <v>650</v>
      </c>
      <c r="O108">
        <v>300</v>
      </c>
      <c r="AB108" t="s">
        <v>274</v>
      </c>
      <c r="AC108" s="2">
        <f t="shared" si="15"/>
        <v>1109680</v>
      </c>
      <c r="AD108" s="2">
        <f t="shared" si="18"/>
        <v>4311800</v>
      </c>
      <c r="AE108" s="2">
        <f t="shared" si="18"/>
        <v>551000</v>
      </c>
      <c r="AF108" s="2">
        <f t="shared" si="18"/>
        <v>292300</v>
      </c>
      <c r="AG108" s="2">
        <f t="shared" si="18"/>
        <v>176700</v>
      </c>
      <c r="AH108" s="2">
        <f t="shared" si="18"/>
        <v>216600</v>
      </c>
      <c r="AI108" s="2" cm="1">
        <f t="array" ref="AI108">_xlfn.XLOOKUP(AI$1&amp;$AB108,$M$3:$M$1662&amp;$N$3:$N$1662,$O$3:$O$1662,0,0,1)</f>
        <v>1400</v>
      </c>
      <c r="AJ108" s="2" cm="1">
        <f t="array" ref="AJ108">_xlfn.XLOOKUP(AJ$1&amp;$AB108,$M$3:$M$1662&amp;$N$3:$N$1662,$O$3:$O$1662,0,0,1)</f>
        <v>0</v>
      </c>
      <c r="AK108" s="2" cm="1">
        <f t="array" ref="AK108">_xlfn.XLOOKUP(AK$1&amp;$AB108,$M$3:$M$1662&amp;$N$3:$N$1662,$O$3:$O$1662,0,0,1)</f>
        <v>200</v>
      </c>
      <c r="AL108" s="2" cm="1">
        <f t="array" ref="AL108">_xlfn.XLOOKUP(AL$1&amp;$AB108,$M$3:$M$1662&amp;$N$3:$N$1662,$O$3:$O$1662,0,0,1)</f>
        <v>0</v>
      </c>
      <c r="AM108" s="2" cm="1">
        <f t="array" ref="AM108">_xlfn.XLOOKUP(AM$1&amp;$AB108,$M$3:$M$1662&amp;$N$3:$N$1662,$O$3:$O$1662,0,0,1)</f>
        <v>0</v>
      </c>
    </row>
    <row r="109" spans="13:39" x14ac:dyDescent="0.4">
      <c r="M109" t="s">
        <v>870</v>
      </c>
      <c r="N109" t="s">
        <v>651</v>
      </c>
      <c r="O109">
        <v>0</v>
      </c>
      <c r="AB109" t="s">
        <v>37</v>
      </c>
      <c r="AC109" s="2">
        <f t="shared" si="15"/>
        <v>1110540</v>
      </c>
      <c r="AD109" s="2">
        <f t="shared" si="18"/>
        <v>4315400</v>
      </c>
      <c r="AE109" s="2">
        <f t="shared" si="18"/>
        <v>551000</v>
      </c>
      <c r="AF109" s="2">
        <f t="shared" si="18"/>
        <v>292800</v>
      </c>
      <c r="AG109" s="2">
        <f t="shared" si="18"/>
        <v>176700</v>
      </c>
      <c r="AH109" s="2">
        <f t="shared" si="18"/>
        <v>216800</v>
      </c>
      <c r="AI109" s="2" cm="1">
        <f t="array" ref="AI109">_xlfn.XLOOKUP(AI$1&amp;$AB109,$M$3:$M$1662&amp;$N$3:$N$1662,$O$3:$O$1662,0,0,1)</f>
        <v>3600</v>
      </c>
      <c r="AJ109" s="2" cm="1">
        <f t="array" ref="AJ109">_xlfn.XLOOKUP(AJ$1&amp;$AB109,$M$3:$M$1662&amp;$N$3:$N$1662,$O$3:$O$1662,0,0,1)</f>
        <v>0</v>
      </c>
      <c r="AK109" s="2" cm="1">
        <f t="array" ref="AK109">_xlfn.XLOOKUP(AK$1&amp;$AB109,$M$3:$M$1662&amp;$N$3:$N$1662,$O$3:$O$1662,0,0,1)</f>
        <v>500</v>
      </c>
      <c r="AL109" s="2" cm="1">
        <f t="array" ref="AL109">_xlfn.XLOOKUP(AL$1&amp;$AB109,$M$3:$M$1662&amp;$N$3:$N$1662,$O$3:$O$1662,0,0,1)</f>
        <v>0</v>
      </c>
      <c r="AM109" s="2" cm="1">
        <f t="array" ref="AM109">_xlfn.XLOOKUP(AM$1&amp;$AB109,$M$3:$M$1662&amp;$N$3:$N$1662,$O$3:$O$1662,0,0,1)</f>
        <v>200</v>
      </c>
    </row>
    <row r="110" spans="13:39" x14ac:dyDescent="0.4">
      <c r="M110" t="s">
        <v>870</v>
      </c>
      <c r="N110" t="s">
        <v>652</v>
      </c>
      <c r="O110">
        <v>200</v>
      </c>
      <c r="AB110" t="s">
        <v>220</v>
      </c>
      <c r="AC110" s="2">
        <f t="shared" si="15"/>
        <v>1111600</v>
      </c>
      <c r="AD110" s="2">
        <f t="shared" si="18"/>
        <v>4317500</v>
      </c>
      <c r="AE110" s="2">
        <f t="shared" si="18"/>
        <v>551000</v>
      </c>
      <c r="AF110" s="2">
        <f t="shared" si="18"/>
        <v>296000</v>
      </c>
      <c r="AG110" s="2">
        <f t="shared" si="18"/>
        <v>176700</v>
      </c>
      <c r="AH110" s="2">
        <f t="shared" si="18"/>
        <v>216800</v>
      </c>
      <c r="AI110" s="2" cm="1">
        <f t="array" ref="AI110">_xlfn.XLOOKUP(AI$1&amp;$AB110,$M$3:$M$1662&amp;$N$3:$N$1662,$O$3:$O$1662,0,0,1)</f>
        <v>2100</v>
      </c>
      <c r="AJ110" s="2" cm="1">
        <f t="array" ref="AJ110">_xlfn.XLOOKUP(AJ$1&amp;$AB110,$M$3:$M$1662&amp;$N$3:$N$1662,$O$3:$O$1662,0,0,1)</f>
        <v>0</v>
      </c>
      <c r="AK110" s="2" cm="1">
        <f t="array" ref="AK110">_xlfn.XLOOKUP(AK$1&amp;$AB110,$M$3:$M$1662&amp;$N$3:$N$1662,$O$3:$O$1662,0,0,1)</f>
        <v>3200</v>
      </c>
      <c r="AL110" s="2" cm="1">
        <f t="array" ref="AL110">_xlfn.XLOOKUP(AL$1&amp;$AB110,$M$3:$M$1662&amp;$N$3:$N$1662,$O$3:$O$1662,0,0,1)</f>
        <v>0</v>
      </c>
      <c r="AM110" s="2" cm="1">
        <f t="array" ref="AM110">_xlfn.XLOOKUP(AM$1&amp;$AB110,$M$3:$M$1662&amp;$N$3:$N$1662,$O$3:$O$1662,0,0,1)</f>
        <v>0</v>
      </c>
    </row>
    <row r="111" spans="13:39" x14ac:dyDescent="0.4">
      <c r="M111" t="s">
        <v>870</v>
      </c>
      <c r="N111" t="s">
        <v>653</v>
      </c>
      <c r="O111">
        <v>0</v>
      </c>
      <c r="AB111" t="s">
        <v>222</v>
      </c>
      <c r="AC111" s="2">
        <f t="shared" si="15"/>
        <v>1112240</v>
      </c>
      <c r="AD111" s="2">
        <f t="shared" si="18"/>
        <v>4319700</v>
      </c>
      <c r="AE111" s="2">
        <f t="shared" si="18"/>
        <v>551000</v>
      </c>
      <c r="AF111" s="2">
        <f t="shared" si="18"/>
        <v>296900</v>
      </c>
      <c r="AG111" s="2">
        <f t="shared" si="18"/>
        <v>176700</v>
      </c>
      <c r="AH111" s="2">
        <f t="shared" si="18"/>
        <v>216900</v>
      </c>
      <c r="AI111" s="2" cm="1">
        <f t="array" ref="AI111">_xlfn.XLOOKUP(AI$1&amp;$AB111,$M$3:$M$1662&amp;$N$3:$N$1662,$O$3:$O$1662,0,0,1)</f>
        <v>2200</v>
      </c>
      <c r="AJ111" s="2" cm="1">
        <f t="array" ref="AJ111">_xlfn.XLOOKUP(AJ$1&amp;$AB111,$M$3:$M$1662&amp;$N$3:$N$1662,$O$3:$O$1662,0,0,1)</f>
        <v>0</v>
      </c>
      <c r="AK111" s="2" cm="1">
        <f t="array" ref="AK111">_xlfn.XLOOKUP(AK$1&amp;$AB111,$M$3:$M$1662&amp;$N$3:$N$1662,$O$3:$O$1662,0,0,1)</f>
        <v>900</v>
      </c>
      <c r="AL111" s="2" cm="1">
        <f t="array" ref="AL111">_xlfn.XLOOKUP(AL$1&amp;$AB111,$M$3:$M$1662&amp;$N$3:$N$1662,$O$3:$O$1662,0,0,1)</f>
        <v>0</v>
      </c>
      <c r="AM111" s="2" cm="1">
        <f t="array" ref="AM111">_xlfn.XLOOKUP(AM$1&amp;$AB111,$M$3:$M$1662&amp;$N$3:$N$1662,$O$3:$O$1662,0,0,1)</f>
        <v>100</v>
      </c>
    </row>
    <row r="112" spans="13:39" x14ac:dyDescent="0.4">
      <c r="M112" t="s">
        <v>870</v>
      </c>
      <c r="N112" t="s">
        <v>654</v>
      </c>
      <c r="O112">
        <v>100</v>
      </c>
      <c r="AB112" t="s">
        <v>165</v>
      </c>
      <c r="AC112" s="2">
        <f t="shared" si="15"/>
        <v>1114120</v>
      </c>
      <c r="AD112" s="2">
        <f t="shared" si="18"/>
        <v>4327100</v>
      </c>
      <c r="AE112" s="2">
        <f t="shared" si="18"/>
        <v>551000</v>
      </c>
      <c r="AF112" s="2">
        <f t="shared" si="18"/>
        <v>297200</v>
      </c>
      <c r="AG112" s="2">
        <f t="shared" si="18"/>
        <v>178400</v>
      </c>
      <c r="AH112" s="2">
        <f t="shared" si="18"/>
        <v>216900</v>
      </c>
      <c r="AI112" s="2" cm="1">
        <f t="array" ref="AI112">_xlfn.XLOOKUP(AI$1&amp;$AB112,$M$3:$M$1662&amp;$N$3:$N$1662,$O$3:$O$1662,0,0,1)</f>
        <v>7400</v>
      </c>
      <c r="AJ112" s="2" cm="1">
        <f t="array" ref="AJ112">_xlfn.XLOOKUP(AJ$1&amp;$AB112,$M$3:$M$1662&amp;$N$3:$N$1662,$O$3:$O$1662,0,0,1)</f>
        <v>0</v>
      </c>
      <c r="AK112" s="2" cm="1">
        <f t="array" ref="AK112">_xlfn.XLOOKUP(AK$1&amp;$AB112,$M$3:$M$1662&amp;$N$3:$N$1662,$O$3:$O$1662,0,0,1)</f>
        <v>300</v>
      </c>
      <c r="AL112" s="2" cm="1">
        <f t="array" ref="AL112">_xlfn.XLOOKUP(AL$1&amp;$AB112,$M$3:$M$1662&amp;$N$3:$N$1662,$O$3:$O$1662,0,0,1)</f>
        <v>1700</v>
      </c>
      <c r="AM112" s="2" cm="1">
        <f t="array" ref="AM112">_xlfn.XLOOKUP(AM$1&amp;$AB112,$M$3:$M$1662&amp;$N$3:$N$1662,$O$3:$O$1662,0,0,1)</f>
        <v>0</v>
      </c>
    </row>
    <row r="113" spans="13:39" x14ac:dyDescent="0.4">
      <c r="M113" t="s">
        <v>870</v>
      </c>
      <c r="N113" t="s">
        <v>655</v>
      </c>
      <c r="O113">
        <v>0</v>
      </c>
      <c r="AB113" t="s">
        <v>196</v>
      </c>
      <c r="AC113" s="2">
        <f t="shared" si="15"/>
        <v>1115740</v>
      </c>
      <c r="AD113" s="2">
        <f t="shared" si="18"/>
        <v>4335100</v>
      </c>
      <c r="AE113" s="2">
        <f t="shared" si="18"/>
        <v>551000</v>
      </c>
      <c r="AF113" s="2">
        <f t="shared" si="18"/>
        <v>297300</v>
      </c>
      <c r="AG113" s="2">
        <f t="shared" si="18"/>
        <v>178400</v>
      </c>
      <c r="AH113" s="2">
        <f t="shared" si="18"/>
        <v>216900</v>
      </c>
      <c r="AI113" s="2" cm="1">
        <f t="array" ref="AI113">_xlfn.XLOOKUP(AI$1&amp;$AB113,$M$3:$M$1662&amp;$N$3:$N$1662,$O$3:$O$1662,0,0,1)</f>
        <v>8000</v>
      </c>
      <c r="AJ113" s="2" cm="1">
        <f t="array" ref="AJ113">_xlfn.XLOOKUP(AJ$1&amp;$AB113,$M$3:$M$1662&amp;$N$3:$N$1662,$O$3:$O$1662,0,0,1)</f>
        <v>0</v>
      </c>
      <c r="AK113" s="2" cm="1">
        <f t="array" ref="AK113">_xlfn.XLOOKUP(AK$1&amp;$AB113,$M$3:$M$1662&amp;$N$3:$N$1662,$O$3:$O$1662,0,0,1)</f>
        <v>100</v>
      </c>
      <c r="AL113" s="2" cm="1">
        <f t="array" ref="AL113">_xlfn.XLOOKUP(AL$1&amp;$AB113,$M$3:$M$1662&amp;$N$3:$N$1662,$O$3:$O$1662,0,0,1)</f>
        <v>0</v>
      </c>
      <c r="AM113" s="2" cm="1">
        <f t="array" ref="AM113">_xlfn.XLOOKUP(AM$1&amp;$AB113,$M$3:$M$1662&amp;$N$3:$N$1662,$O$3:$O$1662,0,0,1)</f>
        <v>0</v>
      </c>
    </row>
    <row r="114" spans="13:39" x14ac:dyDescent="0.4">
      <c r="M114" t="s">
        <v>870</v>
      </c>
      <c r="N114" t="s">
        <v>656</v>
      </c>
      <c r="O114">
        <v>0</v>
      </c>
      <c r="AB114" t="s">
        <v>193</v>
      </c>
      <c r="AC114" s="2">
        <f t="shared" si="15"/>
        <v>1117020</v>
      </c>
      <c r="AD114" s="2">
        <f t="shared" si="18"/>
        <v>4339800</v>
      </c>
      <c r="AE114" s="2">
        <f t="shared" si="18"/>
        <v>551000</v>
      </c>
      <c r="AF114" s="2">
        <f t="shared" si="18"/>
        <v>297300</v>
      </c>
      <c r="AG114" s="2">
        <f t="shared" si="18"/>
        <v>178400</v>
      </c>
      <c r="AH114" s="2">
        <f t="shared" si="18"/>
        <v>218600</v>
      </c>
      <c r="AI114" s="2" cm="1">
        <f t="array" ref="AI114">_xlfn.XLOOKUP(AI$1&amp;$AB114,$M$3:$M$1662&amp;$N$3:$N$1662,$O$3:$O$1662,0,0,1)</f>
        <v>4700</v>
      </c>
      <c r="AJ114" s="2" cm="1">
        <f t="array" ref="AJ114">_xlfn.XLOOKUP(AJ$1&amp;$AB114,$M$3:$M$1662&amp;$N$3:$N$1662,$O$3:$O$1662,0,0,1)</f>
        <v>0</v>
      </c>
      <c r="AK114" s="2" cm="1">
        <f t="array" ref="AK114">_xlfn.XLOOKUP(AK$1&amp;$AB114,$M$3:$M$1662&amp;$N$3:$N$1662,$O$3:$O$1662,0,0,1)</f>
        <v>0</v>
      </c>
      <c r="AL114" s="2" cm="1">
        <f t="array" ref="AL114">_xlfn.XLOOKUP(AL$1&amp;$AB114,$M$3:$M$1662&amp;$N$3:$N$1662,$O$3:$O$1662,0,0,1)</f>
        <v>0</v>
      </c>
      <c r="AM114" s="2" cm="1">
        <f t="array" ref="AM114">_xlfn.XLOOKUP(AM$1&amp;$AB114,$M$3:$M$1662&amp;$N$3:$N$1662,$O$3:$O$1662,0,0,1)</f>
        <v>1700</v>
      </c>
    </row>
    <row r="115" spans="13:39" x14ac:dyDescent="0.4">
      <c r="M115" t="s">
        <v>870</v>
      </c>
      <c r="N115" t="s">
        <v>657</v>
      </c>
      <c r="O115">
        <v>1700</v>
      </c>
      <c r="AB115" t="s">
        <v>185</v>
      </c>
      <c r="AC115" s="2">
        <f t="shared" si="15"/>
        <v>1119660</v>
      </c>
      <c r="AD115" s="2">
        <f t="shared" si="18"/>
        <v>4351100</v>
      </c>
      <c r="AE115" s="2">
        <f t="shared" si="18"/>
        <v>551000</v>
      </c>
      <c r="AF115" s="2">
        <f t="shared" si="18"/>
        <v>298600</v>
      </c>
      <c r="AG115" s="2">
        <f t="shared" si="18"/>
        <v>178900</v>
      </c>
      <c r="AH115" s="2">
        <f t="shared" si="18"/>
        <v>218700</v>
      </c>
      <c r="AI115" s="2" cm="1">
        <f t="array" ref="AI115">_xlfn.XLOOKUP(AI$1&amp;$AB115,$M$3:$M$1662&amp;$N$3:$N$1662,$O$3:$O$1662,0,0,1)</f>
        <v>11300</v>
      </c>
      <c r="AJ115" s="2" cm="1">
        <f t="array" ref="AJ115">_xlfn.XLOOKUP(AJ$1&amp;$AB115,$M$3:$M$1662&amp;$N$3:$N$1662,$O$3:$O$1662,0,0,1)</f>
        <v>0</v>
      </c>
      <c r="AK115" s="2" cm="1">
        <f t="array" ref="AK115">_xlfn.XLOOKUP(AK$1&amp;$AB115,$M$3:$M$1662&amp;$N$3:$N$1662,$O$3:$O$1662,0,0,1)</f>
        <v>1300</v>
      </c>
      <c r="AL115" s="2" cm="1">
        <f t="array" ref="AL115">_xlfn.XLOOKUP(AL$1&amp;$AB115,$M$3:$M$1662&amp;$N$3:$N$1662,$O$3:$O$1662,0,0,1)</f>
        <v>500</v>
      </c>
      <c r="AM115" s="2" cm="1">
        <f t="array" ref="AM115">_xlfn.XLOOKUP(AM$1&amp;$AB115,$M$3:$M$1662&amp;$N$3:$N$1662,$O$3:$O$1662,0,0,1)</f>
        <v>100</v>
      </c>
    </row>
    <row r="116" spans="13:39" x14ac:dyDescent="0.4">
      <c r="M116" t="s">
        <v>870</v>
      </c>
      <c r="N116" t="s">
        <v>658</v>
      </c>
      <c r="O116">
        <v>100</v>
      </c>
      <c r="AB116" t="s">
        <v>235</v>
      </c>
      <c r="AC116" s="2">
        <f t="shared" si="15"/>
        <v>1121020</v>
      </c>
      <c r="AD116" s="2">
        <f t="shared" ref="AD116:AH131" si="19">AD115+AI116</f>
        <v>4355700</v>
      </c>
      <c r="AE116" s="2">
        <f t="shared" si="19"/>
        <v>551000</v>
      </c>
      <c r="AF116" s="2">
        <f t="shared" si="19"/>
        <v>298900</v>
      </c>
      <c r="AG116" s="2">
        <f t="shared" si="19"/>
        <v>179400</v>
      </c>
      <c r="AH116" s="2">
        <f t="shared" si="19"/>
        <v>220100</v>
      </c>
      <c r="AI116" s="2" cm="1">
        <f t="array" ref="AI116">_xlfn.XLOOKUP(AI$1&amp;$AB116,$M$3:$M$1662&amp;$N$3:$N$1662,$O$3:$O$1662,0,0,1)</f>
        <v>4600</v>
      </c>
      <c r="AJ116" s="2" cm="1">
        <f t="array" ref="AJ116">_xlfn.XLOOKUP(AJ$1&amp;$AB116,$M$3:$M$1662&amp;$N$3:$N$1662,$O$3:$O$1662,0,0,1)</f>
        <v>0</v>
      </c>
      <c r="AK116" s="2" cm="1">
        <f t="array" ref="AK116">_xlfn.XLOOKUP(AK$1&amp;$AB116,$M$3:$M$1662&amp;$N$3:$N$1662,$O$3:$O$1662,0,0,1)</f>
        <v>300</v>
      </c>
      <c r="AL116" s="2" cm="1">
        <f t="array" ref="AL116">_xlfn.XLOOKUP(AL$1&amp;$AB116,$M$3:$M$1662&amp;$N$3:$N$1662,$O$3:$O$1662,0,0,1)</f>
        <v>500</v>
      </c>
      <c r="AM116" s="2" cm="1">
        <f t="array" ref="AM116">_xlfn.XLOOKUP(AM$1&amp;$AB116,$M$3:$M$1662&amp;$N$3:$N$1662,$O$3:$O$1662,0,0,1)</f>
        <v>1400</v>
      </c>
    </row>
    <row r="117" spans="13:39" x14ac:dyDescent="0.4">
      <c r="M117" t="s">
        <v>870</v>
      </c>
      <c r="N117" t="s">
        <v>659</v>
      </c>
      <c r="O117">
        <v>1400</v>
      </c>
      <c r="AB117" t="s">
        <v>249</v>
      </c>
      <c r="AC117" s="2">
        <f t="shared" si="15"/>
        <v>1121940</v>
      </c>
      <c r="AD117" s="2">
        <f t="shared" si="19"/>
        <v>4359400</v>
      </c>
      <c r="AE117" s="2">
        <f t="shared" si="19"/>
        <v>551000</v>
      </c>
      <c r="AF117" s="2">
        <f t="shared" si="19"/>
        <v>299200</v>
      </c>
      <c r="AG117" s="2">
        <f t="shared" si="19"/>
        <v>179400</v>
      </c>
      <c r="AH117" s="2">
        <f t="shared" si="19"/>
        <v>220700</v>
      </c>
      <c r="AI117" s="2" cm="1">
        <f t="array" ref="AI117">_xlfn.XLOOKUP(AI$1&amp;$AB117,$M$3:$M$1662&amp;$N$3:$N$1662,$O$3:$O$1662,0,0,1)</f>
        <v>3700</v>
      </c>
      <c r="AJ117" s="2" cm="1">
        <f t="array" ref="AJ117">_xlfn.XLOOKUP(AJ$1&amp;$AB117,$M$3:$M$1662&amp;$N$3:$N$1662,$O$3:$O$1662,0,0,1)</f>
        <v>0</v>
      </c>
      <c r="AK117" s="2" cm="1">
        <f t="array" ref="AK117">_xlfn.XLOOKUP(AK$1&amp;$AB117,$M$3:$M$1662&amp;$N$3:$N$1662,$O$3:$O$1662,0,0,1)</f>
        <v>300</v>
      </c>
      <c r="AL117" s="2" cm="1">
        <f t="array" ref="AL117">_xlfn.XLOOKUP(AL$1&amp;$AB117,$M$3:$M$1662&amp;$N$3:$N$1662,$O$3:$O$1662,0,0,1)</f>
        <v>0</v>
      </c>
      <c r="AM117" s="2" cm="1">
        <f t="array" ref="AM117">_xlfn.XLOOKUP(AM$1&amp;$AB117,$M$3:$M$1662&amp;$N$3:$N$1662,$O$3:$O$1662,0,0,1)</f>
        <v>600</v>
      </c>
    </row>
    <row r="118" spans="13:39" x14ac:dyDescent="0.4">
      <c r="M118" t="s">
        <v>870</v>
      </c>
      <c r="N118" t="s">
        <v>660</v>
      </c>
      <c r="O118">
        <v>600</v>
      </c>
      <c r="AB118" t="s">
        <v>111</v>
      </c>
      <c r="AC118" s="2">
        <f t="shared" si="15"/>
        <v>1122760</v>
      </c>
      <c r="AD118" s="2">
        <f t="shared" si="19"/>
        <v>4363400</v>
      </c>
      <c r="AE118" s="2">
        <f t="shared" si="19"/>
        <v>551000</v>
      </c>
      <c r="AF118" s="2">
        <f t="shared" si="19"/>
        <v>299200</v>
      </c>
      <c r="AG118" s="2">
        <f t="shared" si="19"/>
        <v>179400</v>
      </c>
      <c r="AH118" s="2">
        <f t="shared" si="19"/>
        <v>220800</v>
      </c>
      <c r="AI118" s="2" cm="1">
        <f t="array" ref="AI118">_xlfn.XLOOKUP(AI$1&amp;$AB118,$M$3:$M$1662&amp;$N$3:$N$1662,$O$3:$O$1662,0,0,1)</f>
        <v>4000</v>
      </c>
      <c r="AJ118" s="2" cm="1">
        <f t="array" ref="AJ118">_xlfn.XLOOKUP(AJ$1&amp;$AB118,$M$3:$M$1662&amp;$N$3:$N$1662,$O$3:$O$1662,0,0,1)</f>
        <v>0</v>
      </c>
      <c r="AK118" s="2" cm="1">
        <f t="array" ref="AK118">_xlfn.XLOOKUP(AK$1&amp;$AB118,$M$3:$M$1662&amp;$N$3:$N$1662,$O$3:$O$1662,0,0,1)</f>
        <v>0</v>
      </c>
      <c r="AL118" s="2" cm="1">
        <f t="array" ref="AL118">_xlfn.XLOOKUP(AL$1&amp;$AB118,$M$3:$M$1662&amp;$N$3:$N$1662,$O$3:$O$1662,0,0,1)</f>
        <v>0</v>
      </c>
      <c r="AM118" s="2" cm="1">
        <f t="array" ref="AM118">_xlfn.XLOOKUP(AM$1&amp;$AB118,$M$3:$M$1662&amp;$N$3:$N$1662,$O$3:$O$1662,0,0,1)</f>
        <v>100</v>
      </c>
    </row>
    <row r="119" spans="13:39" x14ac:dyDescent="0.4">
      <c r="M119" t="s">
        <v>870</v>
      </c>
      <c r="N119" t="s">
        <v>661</v>
      </c>
      <c r="O119">
        <v>100</v>
      </c>
      <c r="AB119" t="s">
        <v>270</v>
      </c>
      <c r="AC119" s="2">
        <f t="shared" si="15"/>
        <v>1125760</v>
      </c>
      <c r="AD119" s="2">
        <f t="shared" si="19"/>
        <v>4373700</v>
      </c>
      <c r="AE119" s="2">
        <f t="shared" si="19"/>
        <v>551000</v>
      </c>
      <c r="AF119" s="2">
        <f t="shared" si="19"/>
        <v>299600</v>
      </c>
      <c r="AG119" s="2">
        <f t="shared" si="19"/>
        <v>179400</v>
      </c>
      <c r="AH119" s="2">
        <f t="shared" si="19"/>
        <v>225100</v>
      </c>
      <c r="AI119" s="2" cm="1">
        <f t="array" ref="AI119">_xlfn.XLOOKUP(AI$1&amp;$AB119,$M$3:$M$1662&amp;$N$3:$N$1662,$O$3:$O$1662,0,0,1)</f>
        <v>10300</v>
      </c>
      <c r="AJ119" s="2" cm="1">
        <f t="array" ref="AJ119">_xlfn.XLOOKUP(AJ$1&amp;$AB119,$M$3:$M$1662&amp;$N$3:$N$1662,$O$3:$O$1662,0,0,1)</f>
        <v>0</v>
      </c>
      <c r="AK119" s="2" cm="1">
        <f t="array" ref="AK119">_xlfn.XLOOKUP(AK$1&amp;$AB119,$M$3:$M$1662&amp;$N$3:$N$1662,$O$3:$O$1662,0,0,1)</f>
        <v>400</v>
      </c>
      <c r="AL119" s="2" cm="1">
        <f t="array" ref="AL119">_xlfn.XLOOKUP(AL$1&amp;$AB119,$M$3:$M$1662&amp;$N$3:$N$1662,$O$3:$O$1662,0,0,1)</f>
        <v>0</v>
      </c>
      <c r="AM119" s="2" cm="1">
        <f t="array" ref="AM119">_xlfn.XLOOKUP(AM$1&amp;$AB119,$M$3:$M$1662&amp;$N$3:$N$1662,$O$3:$O$1662,0,0,1)</f>
        <v>4300</v>
      </c>
    </row>
    <row r="120" spans="13:39" x14ac:dyDescent="0.4">
      <c r="M120" t="s">
        <v>870</v>
      </c>
      <c r="N120" t="s">
        <v>662</v>
      </c>
      <c r="O120">
        <v>4300</v>
      </c>
      <c r="AB120" t="s">
        <v>255</v>
      </c>
      <c r="AC120" s="2">
        <f t="shared" si="15"/>
        <v>1127680</v>
      </c>
      <c r="AD120" s="2">
        <f t="shared" si="19"/>
        <v>4375600</v>
      </c>
      <c r="AE120" s="2">
        <f t="shared" si="19"/>
        <v>551000</v>
      </c>
      <c r="AF120" s="2">
        <f t="shared" si="19"/>
        <v>303900</v>
      </c>
      <c r="AG120" s="2">
        <f t="shared" si="19"/>
        <v>182400</v>
      </c>
      <c r="AH120" s="2">
        <f t="shared" si="19"/>
        <v>225500</v>
      </c>
      <c r="AI120" s="2" cm="1">
        <f t="array" ref="AI120">_xlfn.XLOOKUP(AI$1&amp;$AB120,$M$3:$M$1662&amp;$N$3:$N$1662,$O$3:$O$1662,0,0,1)</f>
        <v>1900</v>
      </c>
      <c r="AJ120" s="2" cm="1">
        <f t="array" ref="AJ120">_xlfn.XLOOKUP(AJ$1&amp;$AB120,$M$3:$M$1662&amp;$N$3:$N$1662,$O$3:$O$1662,0,0,1)</f>
        <v>0</v>
      </c>
      <c r="AK120" s="2" cm="1">
        <f t="array" ref="AK120">_xlfn.XLOOKUP(AK$1&amp;$AB120,$M$3:$M$1662&amp;$N$3:$N$1662,$O$3:$O$1662,0,0,1)</f>
        <v>4300</v>
      </c>
      <c r="AL120" s="2" cm="1">
        <f t="array" ref="AL120">_xlfn.XLOOKUP(AL$1&amp;$AB120,$M$3:$M$1662&amp;$N$3:$N$1662,$O$3:$O$1662,0,0,1)</f>
        <v>3000</v>
      </c>
      <c r="AM120" s="2" cm="1">
        <f t="array" ref="AM120">_xlfn.XLOOKUP(AM$1&amp;$AB120,$M$3:$M$1662&amp;$N$3:$N$1662,$O$3:$O$1662,0,0,1)</f>
        <v>400</v>
      </c>
    </row>
    <row r="121" spans="13:39" x14ac:dyDescent="0.4">
      <c r="M121" t="s">
        <v>870</v>
      </c>
      <c r="N121" t="s">
        <v>663</v>
      </c>
      <c r="O121">
        <v>400</v>
      </c>
      <c r="AB121" t="s">
        <v>131</v>
      </c>
      <c r="AC121" s="2">
        <f t="shared" si="15"/>
        <v>1128420</v>
      </c>
      <c r="AD121" s="2">
        <f t="shared" si="19"/>
        <v>4376900</v>
      </c>
      <c r="AE121" s="2">
        <f t="shared" si="19"/>
        <v>551000</v>
      </c>
      <c r="AF121" s="2">
        <f t="shared" si="19"/>
        <v>306100</v>
      </c>
      <c r="AG121" s="2">
        <f t="shared" si="19"/>
        <v>182600</v>
      </c>
      <c r="AH121" s="2">
        <f t="shared" si="19"/>
        <v>225500</v>
      </c>
      <c r="AI121" s="2" cm="1">
        <f t="array" ref="AI121">_xlfn.XLOOKUP(AI$1&amp;$AB121,$M$3:$M$1662&amp;$N$3:$N$1662,$O$3:$O$1662,0,0,1)</f>
        <v>1300</v>
      </c>
      <c r="AJ121" s="2" cm="1">
        <f t="array" ref="AJ121">_xlfn.XLOOKUP(AJ$1&amp;$AB121,$M$3:$M$1662&amp;$N$3:$N$1662,$O$3:$O$1662,0,0,1)</f>
        <v>0</v>
      </c>
      <c r="AK121" s="2" cm="1">
        <f t="array" ref="AK121">_xlfn.XLOOKUP(AK$1&amp;$AB121,$M$3:$M$1662&amp;$N$3:$N$1662,$O$3:$O$1662,0,0,1)</f>
        <v>2200</v>
      </c>
      <c r="AL121" s="2" cm="1">
        <f t="array" ref="AL121">_xlfn.XLOOKUP(AL$1&amp;$AB121,$M$3:$M$1662&amp;$N$3:$N$1662,$O$3:$O$1662,0,0,1)</f>
        <v>200</v>
      </c>
      <c r="AM121" s="2" cm="1">
        <f t="array" ref="AM121">_xlfn.XLOOKUP(AM$1&amp;$AB121,$M$3:$M$1662&amp;$N$3:$N$1662,$O$3:$O$1662,0,0,1)</f>
        <v>0</v>
      </c>
    </row>
    <row r="122" spans="13:39" x14ac:dyDescent="0.4">
      <c r="M122" t="s">
        <v>870</v>
      </c>
      <c r="N122" t="s">
        <v>664</v>
      </c>
      <c r="O122">
        <v>0</v>
      </c>
      <c r="AB122" t="s">
        <v>290</v>
      </c>
      <c r="AC122" s="2">
        <f t="shared" si="15"/>
        <v>1130660</v>
      </c>
      <c r="AD122" s="2">
        <f t="shared" si="19"/>
        <v>4384600</v>
      </c>
      <c r="AE122" s="2">
        <f t="shared" si="19"/>
        <v>551000</v>
      </c>
      <c r="AF122" s="2">
        <f t="shared" si="19"/>
        <v>309600</v>
      </c>
      <c r="AG122" s="2">
        <f t="shared" si="19"/>
        <v>182600</v>
      </c>
      <c r="AH122" s="2">
        <f t="shared" si="19"/>
        <v>225500</v>
      </c>
      <c r="AI122" s="2" cm="1">
        <f t="array" ref="AI122">_xlfn.XLOOKUP(AI$1&amp;$AB122,$M$3:$M$1662&amp;$N$3:$N$1662,$O$3:$O$1662,0,0,1)</f>
        <v>7700</v>
      </c>
      <c r="AJ122" s="2" cm="1">
        <f t="array" ref="AJ122">_xlfn.XLOOKUP(AJ$1&amp;$AB122,$M$3:$M$1662&amp;$N$3:$N$1662,$O$3:$O$1662,0,0,1)</f>
        <v>0</v>
      </c>
      <c r="AK122" s="2" cm="1">
        <f t="array" ref="AK122">_xlfn.XLOOKUP(AK$1&amp;$AB122,$M$3:$M$1662&amp;$N$3:$N$1662,$O$3:$O$1662,0,0,1)</f>
        <v>3500</v>
      </c>
      <c r="AL122" s="2" cm="1">
        <f t="array" ref="AL122">_xlfn.XLOOKUP(AL$1&amp;$AB122,$M$3:$M$1662&amp;$N$3:$N$1662,$O$3:$O$1662,0,0,1)</f>
        <v>0</v>
      </c>
      <c r="AM122" s="2" cm="1">
        <f t="array" ref="AM122">_xlfn.XLOOKUP(AM$1&amp;$AB122,$M$3:$M$1662&amp;$N$3:$N$1662,$O$3:$O$1662,0,0,1)</f>
        <v>0</v>
      </c>
    </row>
    <row r="123" spans="13:39" x14ac:dyDescent="0.4">
      <c r="M123" t="s">
        <v>870</v>
      </c>
      <c r="N123" t="s">
        <v>665</v>
      </c>
      <c r="O123">
        <v>0</v>
      </c>
      <c r="AB123" t="s">
        <v>197</v>
      </c>
      <c r="AC123" s="2">
        <f t="shared" si="15"/>
        <v>1132740</v>
      </c>
      <c r="AD123" s="2">
        <f t="shared" si="19"/>
        <v>4392200</v>
      </c>
      <c r="AE123" s="2">
        <f t="shared" si="19"/>
        <v>551000</v>
      </c>
      <c r="AF123" s="2">
        <f t="shared" si="19"/>
        <v>311700</v>
      </c>
      <c r="AG123" s="2">
        <f t="shared" si="19"/>
        <v>183200</v>
      </c>
      <c r="AH123" s="2">
        <f t="shared" si="19"/>
        <v>225600</v>
      </c>
      <c r="AI123" s="2" cm="1">
        <f t="array" ref="AI123">_xlfn.XLOOKUP(AI$1&amp;$AB123,$M$3:$M$1662&amp;$N$3:$N$1662,$O$3:$O$1662,0,0,1)</f>
        <v>7600</v>
      </c>
      <c r="AJ123" s="2" cm="1">
        <f t="array" ref="AJ123">_xlfn.XLOOKUP(AJ$1&amp;$AB123,$M$3:$M$1662&amp;$N$3:$N$1662,$O$3:$O$1662,0,0,1)</f>
        <v>0</v>
      </c>
      <c r="AK123" s="2" cm="1">
        <f t="array" ref="AK123">_xlfn.XLOOKUP(AK$1&amp;$AB123,$M$3:$M$1662&amp;$N$3:$N$1662,$O$3:$O$1662,0,0,1)</f>
        <v>2100</v>
      </c>
      <c r="AL123" s="2" cm="1">
        <f t="array" ref="AL123">_xlfn.XLOOKUP(AL$1&amp;$AB123,$M$3:$M$1662&amp;$N$3:$N$1662,$O$3:$O$1662,0,0,1)</f>
        <v>600</v>
      </c>
      <c r="AM123" s="2" cm="1">
        <f t="array" ref="AM123">_xlfn.XLOOKUP(AM$1&amp;$AB123,$M$3:$M$1662&amp;$N$3:$N$1662,$O$3:$O$1662,0,0,1)</f>
        <v>100</v>
      </c>
    </row>
    <row r="124" spans="13:39" x14ac:dyDescent="0.4">
      <c r="M124" t="s">
        <v>870</v>
      </c>
      <c r="N124" t="s">
        <v>666</v>
      </c>
      <c r="O124">
        <v>100</v>
      </c>
      <c r="AB124" t="s">
        <v>187</v>
      </c>
      <c r="AC124" s="2">
        <f t="shared" si="15"/>
        <v>1135000</v>
      </c>
      <c r="AD124" s="2">
        <f t="shared" si="19"/>
        <v>4399100</v>
      </c>
      <c r="AE124" s="2">
        <f t="shared" si="19"/>
        <v>551000</v>
      </c>
      <c r="AF124" s="2">
        <f t="shared" si="19"/>
        <v>314100</v>
      </c>
      <c r="AG124" s="2">
        <f t="shared" si="19"/>
        <v>185200</v>
      </c>
      <c r="AH124" s="2">
        <f t="shared" si="19"/>
        <v>225600</v>
      </c>
      <c r="AI124" s="2" cm="1">
        <f t="array" ref="AI124">_xlfn.XLOOKUP(AI$1&amp;$AB124,$M$3:$M$1662&amp;$N$3:$N$1662,$O$3:$O$1662,0,0,1)</f>
        <v>6900</v>
      </c>
      <c r="AJ124" s="2" cm="1">
        <f t="array" ref="AJ124">_xlfn.XLOOKUP(AJ$1&amp;$AB124,$M$3:$M$1662&amp;$N$3:$N$1662,$O$3:$O$1662,0,0,1)</f>
        <v>0</v>
      </c>
      <c r="AK124" s="2" cm="1">
        <f t="array" ref="AK124">_xlfn.XLOOKUP(AK$1&amp;$AB124,$M$3:$M$1662&amp;$N$3:$N$1662,$O$3:$O$1662,0,0,1)</f>
        <v>2400</v>
      </c>
      <c r="AL124" s="2" cm="1">
        <f t="array" ref="AL124">_xlfn.XLOOKUP(AL$1&amp;$AB124,$M$3:$M$1662&amp;$N$3:$N$1662,$O$3:$O$1662,0,0,1)</f>
        <v>2000</v>
      </c>
      <c r="AM124" s="2" cm="1">
        <f t="array" ref="AM124">_xlfn.XLOOKUP(AM$1&amp;$AB124,$M$3:$M$1662&amp;$N$3:$N$1662,$O$3:$O$1662,0,0,1)</f>
        <v>0</v>
      </c>
    </row>
    <row r="125" spans="13:39" x14ac:dyDescent="0.4">
      <c r="M125" t="s">
        <v>870</v>
      </c>
      <c r="N125" t="s">
        <v>667</v>
      </c>
      <c r="O125">
        <v>0</v>
      </c>
      <c r="AB125" t="s">
        <v>180</v>
      </c>
      <c r="AC125" s="2">
        <f t="shared" si="15"/>
        <v>1137000</v>
      </c>
      <c r="AD125" s="2">
        <f t="shared" si="19"/>
        <v>4409100</v>
      </c>
      <c r="AE125" s="2">
        <f t="shared" si="19"/>
        <v>551000</v>
      </c>
      <c r="AF125" s="2">
        <f t="shared" si="19"/>
        <v>314100</v>
      </c>
      <c r="AG125" s="2">
        <f t="shared" si="19"/>
        <v>185200</v>
      </c>
      <c r="AH125" s="2">
        <f t="shared" si="19"/>
        <v>225600</v>
      </c>
      <c r="AI125" s="2" cm="1">
        <f t="array" ref="AI125">_xlfn.XLOOKUP(AI$1&amp;$AB125,$M$3:$M$1662&amp;$N$3:$N$1662,$O$3:$O$1662,0,0,1)</f>
        <v>10000</v>
      </c>
      <c r="AJ125" s="2" cm="1">
        <f t="array" ref="AJ125">_xlfn.XLOOKUP(AJ$1&amp;$AB125,$M$3:$M$1662&amp;$N$3:$N$1662,$O$3:$O$1662,0,0,1)</f>
        <v>0</v>
      </c>
      <c r="AK125" s="2" cm="1">
        <f t="array" ref="AK125">_xlfn.XLOOKUP(AK$1&amp;$AB125,$M$3:$M$1662&amp;$N$3:$N$1662,$O$3:$O$1662,0,0,1)</f>
        <v>0</v>
      </c>
      <c r="AL125" s="2" cm="1">
        <f t="array" ref="AL125">_xlfn.XLOOKUP(AL$1&amp;$AB125,$M$3:$M$1662&amp;$N$3:$N$1662,$O$3:$O$1662,0,0,1)</f>
        <v>0</v>
      </c>
      <c r="AM125" s="2" cm="1">
        <f t="array" ref="AM125">_xlfn.XLOOKUP(AM$1&amp;$AB125,$M$3:$M$1662&amp;$N$3:$N$1662,$O$3:$O$1662,0,0,1)</f>
        <v>0</v>
      </c>
    </row>
    <row r="126" spans="13:39" x14ac:dyDescent="0.4">
      <c r="M126" t="s">
        <v>870</v>
      </c>
      <c r="N126" t="s">
        <v>668</v>
      </c>
      <c r="O126">
        <v>0</v>
      </c>
      <c r="AB126" t="s">
        <v>58</v>
      </c>
      <c r="AC126" s="2">
        <f t="shared" si="15"/>
        <v>1137340</v>
      </c>
      <c r="AD126" s="2">
        <f t="shared" si="19"/>
        <v>4409600</v>
      </c>
      <c r="AE126" s="2">
        <f t="shared" si="19"/>
        <v>551000</v>
      </c>
      <c r="AF126" s="2">
        <f t="shared" si="19"/>
        <v>314200</v>
      </c>
      <c r="AG126" s="2">
        <f t="shared" si="19"/>
        <v>185200</v>
      </c>
      <c r="AH126" s="2">
        <f t="shared" si="19"/>
        <v>226700</v>
      </c>
      <c r="AI126" s="2" cm="1">
        <f t="array" ref="AI126">_xlfn.XLOOKUP(AI$1&amp;$AB126,$M$3:$M$1662&amp;$N$3:$N$1662,$O$3:$O$1662,0,0,1)</f>
        <v>500</v>
      </c>
      <c r="AJ126" s="2" cm="1">
        <f t="array" ref="AJ126">_xlfn.XLOOKUP(AJ$1&amp;$AB126,$M$3:$M$1662&amp;$N$3:$N$1662,$O$3:$O$1662,0,0,1)</f>
        <v>0</v>
      </c>
      <c r="AK126" s="2" cm="1">
        <f t="array" ref="AK126">_xlfn.XLOOKUP(AK$1&amp;$AB126,$M$3:$M$1662&amp;$N$3:$N$1662,$O$3:$O$1662,0,0,1)</f>
        <v>100</v>
      </c>
      <c r="AL126" s="2" cm="1">
        <f t="array" ref="AL126">_xlfn.XLOOKUP(AL$1&amp;$AB126,$M$3:$M$1662&amp;$N$3:$N$1662,$O$3:$O$1662,0,0,1)</f>
        <v>0</v>
      </c>
      <c r="AM126" s="2" cm="1">
        <f t="array" ref="AM126">_xlfn.XLOOKUP(AM$1&amp;$AB126,$M$3:$M$1662&amp;$N$3:$N$1662,$O$3:$O$1662,0,0,1)</f>
        <v>1100</v>
      </c>
    </row>
    <row r="127" spans="13:39" x14ac:dyDescent="0.4">
      <c r="M127" t="s">
        <v>870</v>
      </c>
      <c r="N127" t="s">
        <v>669</v>
      </c>
      <c r="O127">
        <v>1100</v>
      </c>
      <c r="AB127" t="s">
        <v>35</v>
      </c>
      <c r="AC127" s="2">
        <f t="shared" si="15"/>
        <v>1141600</v>
      </c>
      <c r="AD127" s="2">
        <f t="shared" si="19"/>
        <v>4425700</v>
      </c>
      <c r="AE127" s="2">
        <f t="shared" si="19"/>
        <v>551000</v>
      </c>
      <c r="AF127" s="2">
        <f t="shared" si="19"/>
        <v>318800</v>
      </c>
      <c r="AG127" s="2">
        <f t="shared" si="19"/>
        <v>185800</v>
      </c>
      <c r="AH127" s="2">
        <f t="shared" si="19"/>
        <v>226700</v>
      </c>
      <c r="AI127" s="2" cm="1">
        <f t="array" ref="AI127">_xlfn.XLOOKUP(AI$1&amp;$AB127,$M$3:$M$1662&amp;$N$3:$N$1662,$O$3:$O$1662,0,0,1)</f>
        <v>16100</v>
      </c>
      <c r="AJ127" s="2" cm="1">
        <f t="array" ref="AJ127">_xlfn.XLOOKUP(AJ$1&amp;$AB127,$M$3:$M$1662&amp;$N$3:$N$1662,$O$3:$O$1662,0,0,1)</f>
        <v>0</v>
      </c>
      <c r="AK127" s="2" cm="1">
        <f t="array" ref="AK127">_xlfn.XLOOKUP(AK$1&amp;$AB127,$M$3:$M$1662&amp;$N$3:$N$1662,$O$3:$O$1662,0,0,1)</f>
        <v>4600</v>
      </c>
      <c r="AL127" s="2" cm="1">
        <f t="array" ref="AL127">_xlfn.XLOOKUP(AL$1&amp;$AB127,$M$3:$M$1662&amp;$N$3:$N$1662,$O$3:$O$1662,0,0,1)</f>
        <v>600</v>
      </c>
      <c r="AM127" s="2" cm="1">
        <f t="array" ref="AM127">_xlfn.XLOOKUP(AM$1&amp;$AB127,$M$3:$M$1662&amp;$N$3:$N$1662,$O$3:$O$1662,0,0,1)</f>
        <v>0</v>
      </c>
    </row>
    <row r="128" spans="13:39" x14ac:dyDescent="0.4">
      <c r="M128" t="s">
        <v>870</v>
      </c>
      <c r="N128" t="s">
        <v>670</v>
      </c>
      <c r="O128">
        <v>0</v>
      </c>
      <c r="AB128" t="s">
        <v>169</v>
      </c>
      <c r="AC128" s="2">
        <f t="shared" si="15"/>
        <v>1141920</v>
      </c>
      <c r="AD128" s="2">
        <f t="shared" si="19"/>
        <v>4426100</v>
      </c>
      <c r="AE128" s="2">
        <f t="shared" si="19"/>
        <v>551000</v>
      </c>
      <c r="AF128" s="2">
        <f t="shared" si="19"/>
        <v>318800</v>
      </c>
      <c r="AG128" s="2">
        <f t="shared" si="19"/>
        <v>186800</v>
      </c>
      <c r="AH128" s="2">
        <f t="shared" si="19"/>
        <v>226900</v>
      </c>
      <c r="AI128" s="2" cm="1">
        <f t="array" ref="AI128">_xlfn.XLOOKUP(AI$1&amp;$AB128,$M$3:$M$1662&amp;$N$3:$N$1662,$O$3:$O$1662,0,0,1)</f>
        <v>400</v>
      </c>
      <c r="AJ128" s="2" cm="1">
        <f t="array" ref="AJ128">_xlfn.XLOOKUP(AJ$1&amp;$AB128,$M$3:$M$1662&amp;$N$3:$N$1662,$O$3:$O$1662,0,0,1)</f>
        <v>0</v>
      </c>
      <c r="AK128" s="2" cm="1">
        <f t="array" ref="AK128">_xlfn.XLOOKUP(AK$1&amp;$AB128,$M$3:$M$1662&amp;$N$3:$N$1662,$O$3:$O$1662,0,0,1)</f>
        <v>0</v>
      </c>
      <c r="AL128" s="2" cm="1">
        <f t="array" ref="AL128">_xlfn.XLOOKUP(AL$1&amp;$AB128,$M$3:$M$1662&amp;$N$3:$N$1662,$O$3:$O$1662,0,0,1)</f>
        <v>1000</v>
      </c>
      <c r="AM128" s="2" cm="1">
        <f t="array" ref="AM128">_xlfn.XLOOKUP(AM$1&amp;$AB128,$M$3:$M$1662&amp;$N$3:$N$1662,$O$3:$O$1662,0,0,1)</f>
        <v>200</v>
      </c>
    </row>
    <row r="129" spans="13:39" x14ac:dyDescent="0.4">
      <c r="M129" t="s">
        <v>870</v>
      </c>
      <c r="N129" t="s">
        <v>671</v>
      </c>
      <c r="O129">
        <v>200</v>
      </c>
      <c r="AB129" t="s">
        <v>63</v>
      </c>
      <c r="AC129" s="2">
        <f t="shared" si="15"/>
        <v>1143000</v>
      </c>
      <c r="AD129" s="2">
        <f t="shared" si="19"/>
        <v>4429000</v>
      </c>
      <c r="AE129" s="2">
        <f t="shared" si="19"/>
        <v>551000</v>
      </c>
      <c r="AF129" s="2">
        <f t="shared" si="19"/>
        <v>318900</v>
      </c>
      <c r="AG129" s="2">
        <f t="shared" si="19"/>
        <v>186800</v>
      </c>
      <c r="AH129" s="2">
        <f t="shared" si="19"/>
        <v>229300</v>
      </c>
      <c r="AI129" s="2" cm="1">
        <f t="array" ref="AI129">_xlfn.XLOOKUP(AI$1&amp;$AB129,$M$3:$M$1662&amp;$N$3:$N$1662,$O$3:$O$1662,0,0,1)</f>
        <v>2900</v>
      </c>
      <c r="AJ129" s="2" cm="1">
        <f t="array" ref="AJ129">_xlfn.XLOOKUP(AJ$1&amp;$AB129,$M$3:$M$1662&amp;$N$3:$N$1662,$O$3:$O$1662,0,0,1)</f>
        <v>0</v>
      </c>
      <c r="AK129" s="2" cm="1">
        <f t="array" ref="AK129">_xlfn.XLOOKUP(AK$1&amp;$AB129,$M$3:$M$1662&amp;$N$3:$N$1662,$O$3:$O$1662,0,0,1)</f>
        <v>100</v>
      </c>
      <c r="AL129" s="2" cm="1">
        <f t="array" ref="AL129">_xlfn.XLOOKUP(AL$1&amp;$AB129,$M$3:$M$1662&amp;$N$3:$N$1662,$O$3:$O$1662,0,0,1)</f>
        <v>0</v>
      </c>
      <c r="AM129" s="2" cm="1">
        <f t="array" ref="AM129">_xlfn.XLOOKUP(AM$1&amp;$AB129,$M$3:$M$1662&amp;$N$3:$N$1662,$O$3:$O$1662,0,0,1)</f>
        <v>2400</v>
      </c>
    </row>
    <row r="130" spans="13:39" x14ac:dyDescent="0.4">
      <c r="M130" t="s">
        <v>870</v>
      </c>
      <c r="N130" t="s">
        <v>672</v>
      </c>
      <c r="O130">
        <v>2400</v>
      </c>
      <c r="AB130" t="s">
        <v>269</v>
      </c>
      <c r="AC130" s="2">
        <f t="shared" si="15"/>
        <v>1143420</v>
      </c>
      <c r="AD130" s="2">
        <f t="shared" si="19"/>
        <v>4430200</v>
      </c>
      <c r="AE130" s="2">
        <f t="shared" si="19"/>
        <v>551000</v>
      </c>
      <c r="AF130" s="2">
        <f t="shared" si="19"/>
        <v>318900</v>
      </c>
      <c r="AG130" s="2">
        <f t="shared" si="19"/>
        <v>187700</v>
      </c>
      <c r="AH130" s="2">
        <f t="shared" si="19"/>
        <v>229300</v>
      </c>
      <c r="AI130" s="2" cm="1">
        <f t="array" ref="AI130">_xlfn.XLOOKUP(AI$1&amp;$AB130,$M$3:$M$1662&amp;$N$3:$N$1662,$O$3:$O$1662,0,0,1)</f>
        <v>1200</v>
      </c>
      <c r="AJ130" s="2" cm="1">
        <f t="array" ref="AJ130">_xlfn.XLOOKUP(AJ$1&amp;$AB130,$M$3:$M$1662&amp;$N$3:$N$1662,$O$3:$O$1662,0,0,1)</f>
        <v>0</v>
      </c>
      <c r="AK130" s="2" cm="1">
        <f t="array" ref="AK130">_xlfn.XLOOKUP(AK$1&amp;$AB130,$M$3:$M$1662&amp;$N$3:$N$1662,$O$3:$O$1662,0,0,1)</f>
        <v>0</v>
      </c>
      <c r="AL130" s="2" cm="1">
        <f t="array" ref="AL130">_xlfn.XLOOKUP(AL$1&amp;$AB130,$M$3:$M$1662&amp;$N$3:$N$1662,$O$3:$O$1662,0,0,1)</f>
        <v>900</v>
      </c>
      <c r="AM130" s="2" cm="1">
        <f t="array" ref="AM130">_xlfn.XLOOKUP(AM$1&amp;$AB130,$M$3:$M$1662&amp;$N$3:$N$1662,$O$3:$O$1662,0,0,1)</f>
        <v>0</v>
      </c>
    </row>
    <row r="131" spans="13:39" x14ac:dyDescent="0.4">
      <c r="M131" t="s">
        <v>870</v>
      </c>
      <c r="N131" t="s">
        <v>673</v>
      </c>
      <c r="O131">
        <v>0</v>
      </c>
      <c r="AB131" t="s">
        <v>47</v>
      </c>
      <c r="AC131" s="2">
        <f t="shared" ref="AC131:AC194" si="20">IFERROR(AVERAGEIFS(AD131:AH131,AD131:AH131,"&gt;0"),0)</f>
        <v>1143660</v>
      </c>
      <c r="AD131" s="2">
        <f t="shared" si="19"/>
        <v>4431400</v>
      </c>
      <c r="AE131" s="2">
        <f t="shared" si="19"/>
        <v>551000</v>
      </c>
      <c r="AF131" s="2">
        <f t="shared" si="19"/>
        <v>318900</v>
      </c>
      <c r="AG131" s="2">
        <f t="shared" si="19"/>
        <v>187700</v>
      </c>
      <c r="AH131" s="2">
        <f t="shared" si="19"/>
        <v>229300</v>
      </c>
      <c r="AI131" s="2" cm="1">
        <f t="array" ref="AI131">_xlfn.XLOOKUP(AI$1&amp;$AB131,$M$3:$M$1662&amp;$N$3:$N$1662,$O$3:$O$1662,0,0,1)</f>
        <v>1200</v>
      </c>
      <c r="AJ131" s="2" cm="1">
        <f t="array" ref="AJ131">_xlfn.XLOOKUP(AJ$1&amp;$AB131,$M$3:$M$1662&amp;$N$3:$N$1662,$O$3:$O$1662,0,0,1)</f>
        <v>0</v>
      </c>
      <c r="AK131" s="2" cm="1">
        <f t="array" ref="AK131">_xlfn.XLOOKUP(AK$1&amp;$AB131,$M$3:$M$1662&amp;$N$3:$N$1662,$O$3:$O$1662,0,0,1)</f>
        <v>0</v>
      </c>
      <c r="AL131" s="2" cm="1">
        <f t="array" ref="AL131">_xlfn.XLOOKUP(AL$1&amp;$AB131,$M$3:$M$1662&amp;$N$3:$N$1662,$O$3:$O$1662,0,0,1)</f>
        <v>0</v>
      </c>
      <c r="AM131" s="2" cm="1">
        <f t="array" ref="AM131">_xlfn.XLOOKUP(AM$1&amp;$AB131,$M$3:$M$1662&amp;$N$3:$N$1662,$O$3:$O$1662,0,0,1)</f>
        <v>0</v>
      </c>
    </row>
    <row r="132" spans="13:39" x14ac:dyDescent="0.4">
      <c r="M132" t="s">
        <v>870</v>
      </c>
      <c r="N132" t="s">
        <v>674</v>
      </c>
      <c r="O132">
        <v>0</v>
      </c>
      <c r="AB132" t="s">
        <v>233</v>
      </c>
      <c r="AC132" s="2">
        <f t="shared" si="20"/>
        <v>1144760</v>
      </c>
      <c r="AD132" s="2">
        <f t="shared" ref="AD132:AH147" si="21">AD131+AI132</f>
        <v>4436600</v>
      </c>
      <c r="AE132" s="2">
        <f t="shared" si="21"/>
        <v>551000</v>
      </c>
      <c r="AF132" s="2">
        <f t="shared" si="21"/>
        <v>319100</v>
      </c>
      <c r="AG132" s="2">
        <f t="shared" si="21"/>
        <v>187800</v>
      </c>
      <c r="AH132" s="2">
        <f t="shared" si="21"/>
        <v>229300</v>
      </c>
      <c r="AI132" s="2" cm="1">
        <f t="array" ref="AI132">_xlfn.XLOOKUP(AI$1&amp;$AB132,$M$3:$M$1662&amp;$N$3:$N$1662,$O$3:$O$1662,0,0,1)</f>
        <v>5200</v>
      </c>
      <c r="AJ132" s="2" cm="1">
        <f t="array" ref="AJ132">_xlfn.XLOOKUP(AJ$1&amp;$AB132,$M$3:$M$1662&amp;$N$3:$N$1662,$O$3:$O$1662,0,0,1)</f>
        <v>0</v>
      </c>
      <c r="AK132" s="2" cm="1">
        <f t="array" ref="AK132">_xlfn.XLOOKUP(AK$1&amp;$AB132,$M$3:$M$1662&amp;$N$3:$N$1662,$O$3:$O$1662,0,0,1)</f>
        <v>200</v>
      </c>
      <c r="AL132" s="2" cm="1">
        <f t="array" ref="AL132">_xlfn.XLOOKUP(AL$1&amp;$AB132,$M$3:$M$1662&amp;$N$3:$N$1662,$O$3:$O$1662,0,0,1)</f>
        <v>100</v>
      </c>
      <c r="AM132" s="2" cm="1">
        <f t="array" ref="AM132">_xlfn.XLOOKUP(AM$1&amp;$AB132,$M$3:$M$1662&amp;$N$3:$N$1662,$O$3:$O$1662,0,0,1)</f>
        <v>0</v>
      </c>
    </row>
    <row r="133" spans="13:39" x14ac:dyDescent="0.4">
      <c r="M133" t="s">
        <v>870</v>
      </c>
      <c r="N133" t="s">
        <v>675</v>
      </c>
      <c r="O133">
        <v>0</v>
      </c>
      <c r="AB133" t="s">
        <v>217</v>
      </c>
      <c r="AC133" s="2">
        <f t="shared" si="20"/>
        <v>1146080</v>
      </c>
      <c r="AD133" s="2">
        <f t="shared" si="21"/>
        <v>4438600</v>
      </c>
      <c r="AE133" s="2">
        <f t="shared" si="21"/>
        <v>551000</v>
      </c>
      <c r="AF133" s="2">
        <f t="shared" si="21"/>
        <v>319100</v>
      </c>
      <c r="AG133" s="2">
        <f t="shared" si="21"/>
        <v>187800</v>
      </c>
      <c r="AH133" s="2">
        <f t="shared" si="21"/>
        <v>233900</v>
      </c>
      <c r="AI133" s="2" cm="1">
        <f t="array" ref="AI133">_xlfn.XLOOKUP(AI$1&amp;$AB133,$M$3:$M$1662&amp;$N$3:$N$1662,$O$3:$O$1662,0,0,1)</f>
        <v>2000</v>
      </c>
      <c r="AJ133" s="2" cm="1">
        <f t="array" ref="AJ133">_xlfn.XLOOKUP(AJ$1&amp;$AB133,$M$3:$M$1662&amp;$N$3:$N$1662,$O$3:$O$1662,0,0,1)</f>
        <v>0</v>
      </c>
      <c r="AK133" s="2" cm="1">
        <f t="array" ref="AK133">_xlfn.XLOOKUP(AK$1&amp;$AB133,$M$3:$M$1662&amp;$N$3:$N$1662,$O$3:$O$1662,0,0,1)</f>
        <v>0</v>
      </c>
      <c r="AL133" s="2" cm="1">
        <f t="array" ref="AL133">_xlfn.XLOOKUP(AL$1&amp;$AB133,$M$3:$M$1662&amp;$N$3:$N$1662,$O$3:$O$1662,0,0,1)</f>
        <v>0</v>
      </c>
      <c r="AM133" s="2" cm="1">
        <f t="array" ref="AM133">_xlfn.XLOOKUP(AM$1&amp;$AB133,$M$3:$M$1662&amp;$N$3:$N$1662,$O$3:$O$1662,0,0,1)</f>
        <v>4600</v>
      </c>
    </row>
    <row r="134" spans="13:39" x14ac:dyDescent="0.4">
      <c r="M134" t="s">
        <v>870</v>
      </c>
      <c r="N134" t="s">
        <v>676</v>
      </c>
      <c r="O134">
        <v>4600</v>
      </c>
      <c r="AB134" t="s">
        <v>236</v>
      </c>
      <c r="AC134" s="2">
        <f t="shared" si="20"/>
        <v>1146300</v>
      </c>
      <c r="AD134" s="2">
        <f t="shared" si="21"/>
        <v>4439700</v>
      </c>
      <c r="AE134" s="2">
        <f t="shared" si="21"/>
        <v>551000</v>
      </c>
      <c r="AF134" s="2">
        <f t="shared" si="21"/>
        <v>319100</v>
      </c>
      <c r="AG134" s="2">
        <f t="shared" si="21"/>
        <v>187800</v>
      </c>
      <c r="AH134" s="2">
        <f t="shared" si="21"/>
        <v>233900</v>
      </c>
      <c r="AI134" s="2" cm="1">
        <f t="array" ref="AI134">_xlfn.XLOOKUP(AI$1&amp;$AB134,$M$3:$M$1662&amp;$N$3:$N$1662,$O$3:$O$1662,0,0,1)</f>
        <v>1100</v>
      </c>
      <c r="AJ134" s="2" cm="1">
        <f t="array" ref="AJ134">_xlfn.XLOOKUP(AJ$1&amp;$AB134,$M$3:$M$1662&amp;$N$3:$N$1662,$O$3:$O$1662,0,0,1)</f>
        <v>0</v>
      </c>
      <c r="AK134" s="2" cm="1">
        <f t="array" ref="AK134">_xlfn.XLOOKUP(AK$1&amp;$AB134,$M$3:$M$1662&amp;$N$3:$N$1662,$O$3:$O$1662,0,0,1)</f>
        <v>0</v>
      </c>
      <c r="AL134" s="2" cm="1">
        <f t="array" ref="AL134">_xlfn.XLOOKUP(AL$1&amp;$AB134,$M$3:$M$1662&amp;$N$3:$N$1662,$O$3:$O$1662,0,0,1)</f>
        <v>0</v>
      </c>
      <c r="AM134" s="2" cm="1">
        <f t="array" ref="AM134">_xlfn.XLOOKUP(AM$1&amp;$AB134,$M$3:$M$1662&amp;$N$3:$N$1662,$O$3:$O$1662,0,0,1)</f>
        <v>0</v>
      </c>
    </row>
    <row r="135" spans="13:39" x14ac:dyDescent="0.4">
      <c r="M135" t="s">
        <v>870</v>
      </c>
      <c r="N135" t="s">
        <v>677</v>
      </c>
      <c r="O135">
        <v>0</v>
      </c>
      <c r="AB135" t="s">
        <v>227</v>
      </c>
      <c r="AC135" s="2">
        <f t="shared" si="20"/>
        <v>1147600</v>
      </c>
      <c r="AD135" s="2">
        <f t="shared" si="21"/>
        <v>4445400</v>
      </c>
      <c r="AE135" s="2">
        <f t="shared" si="21"/>
        <v>551000</v>
      </c>
      <c r="AF135" s="2">
        <f t="shared" si="21"/>
        <v>319100</v>
      </c>
      <c r="AG135" s="2">
        <f t="shared" si="21"/>
        <v>187900</v>
      </c>
      <c r="AH135" s="2">
        <f t="shared" si="21"/>
        <v>234600</v>
      </c>
      <c r="AI135" s="2" cm="1">
        <f t="array" ref="AI135">_xlfn.XLOOKUP(AI$1&amp;$AB135,$M$3:$M$1662&amp;$N$3:$N$1662,$O$3:$O$1662,0,0,1)</f>
        <v>5700</v>
      </c>
      <c r="AJ135" s="2" cm="1">
        <f t="array" ref="AJ135">_xlfn.XLOOKUP(AJ$1&amp;$AB135,$M$3:$M$1662&amp;$N$3:$N$1662,$O$3:$O$1662,0,0,1)</f>
        <v>0</v>
      </c>
      <c r="AK135" s="2" cm="1">
        <f t="array" ref="AK135">_xlfn.XLOOKUP(AK$1&amp;$AB135,$M$3:$M$1662&amp;$N$3:$N$1662,$O$3:$O$1662,0,0,1)</f>
        <v>0</v>
      </c>
      <c r="AL135" s="2" cm="1">
        <f t="array" ref="AL135">_xlfn.XLOOKUP(AL$1&amp;$AB135,$M$3:$M$1662&amp;$N$3:$N$1662,$O$3:$O$1662,0,0,1)</f>
        <v>100</v>
      </c>
      <c r="AM135" s="2" cm="1">
        <f t="array" ref="AM135">_xlfn.XLOOKUP(AM$1&amp;$AB135,$M$3:$M$1662&amp;$N$3:$N$1662,$O$3:$O$1662,0,0,1)</f>
        <v>700</v>
      </c>
    </row>
    <row r="136" spans="13:39" x14ac:dyDescent="0.4">
      <c r="M136" t="s">
        <v>870</v>
      </c>
      <c r="N136" t="s">
        <v>678</v>
      </c>
      <c r="O136">
        <v>700</v>
      </c>
      <c r="AB136" t="s">
        <v>192</v>
      </c>
      <c r="AC136" s="2">
        <f t="shared" si="20"/>
        <v>1153740</v>
      </c>
      <c r="AD136" s="2">
        <f t="shared" si="21"/>
        <v>4474500</v>
      </c>
      <c r="AE136" s="2">
        <f t="shared" si="21"/>
        <v>551000</v>
      </c>
      <c r="AF136" s="2">
        <f t="shared" si="21"/>
        <v>320700</v>
      </c>
      <c r="AG136" s="2">
        <f t="shared" si="21"/>
        <v>187900</v>
      </c>
      <c r="AH136" s="2">
        <f t="shared" si="21"/>
        <v>234600</v>
      </c>
      <c r="AI136" s="2" cm="1">
        <f t="array" ref="AI136">_xlfn.XLOOKUP(AI$1&amp;$AB136,$M$3:$M$1662&amp;$N$3:$N$1662,$O$3:$O$1662,0,0,1)</f>
        <v>29100</v>
      </c>
      <c r="AJ136" s="2" cm="1">
        <f t="array" ref="AJ136">_xlfn.XLOOKUP(AJ$1&amp;$AB136,$M$3:$M$1662&amp;$N$3:$N$1662,$O$3:$O$1662,0,0,1)</f>
        <v>0</v>
      </c>
      <c r="AK136" s="2" cm="1">
        <f t="array" ref="AK136">_xlfn.XLOOKUP(AK$1&amp;$AB136,$M$3:$M$1662&amp;$N$3:$N$1662,$O$3:$O$1662,0,0,1)</f>
        <v>1600</v>
      </c>
      <c r="AL136" s="2" cm="1">
        <f t="array" ref="AL136">_xlfn.XLOOKUP(AL$1&amp;$AB136,$M$3:$M$1662&amp;$N$3:$N$1662,$O$3:$O$1662,0,0,1)</f>
        <v>0</v>
      </c>
      <c r="AM136" s="2" cm="1">
        <f t="array" ref="AM136">_xlfn.XLOOKUP(AM$1&amp;$AB136,$M$3:$M$1662&amp;$N$3:$N$1662,$O$3:$O$1662,0,0,1)</f>
        <v>0</v>
      </c>
    </row>
    <row r="137" spans="13:39" x14ac:dyDescent="0.4">
      <c r="M137" t="s">
        <v>870</v>
      </c>
      <c r="N137" t="s">
        <v>679</v>
      </c>
      <c r="O137">
        <v>0</v>
      </c>
      <c r="AB137" t="s">
        <v>248</v>
      </c>
      <c r="AC137" s="2">
        <f t="shared" si="20"/>
        <v>1155180</v>
      </c>
      <c r="AD137" s="2">
        <f t="shared" si="21"/>
        <v>4479300</v>
      </c>
      <c r="AE137" s="2">
        <f t="shared" si="21"/>
        <v>551000</v>
      </c>
      <c r="AF137" s="2">
        <f t="shared" si="21"/>
        <v>322800</v>
      </c>
      <c r="AG137" s="2">
        <f t="shared" si="21"/>
        <v>188200</v>
      </c>
      <c r="AH137" s="2">
        <f t="shared" si="21"/>
        <v>234600</v>
      </c>
      <c r="AI137" s="2" cm="1">
        <f t="array" ref="AI137">_xlfn.XLOOKUP(AI$1&amp;$AB137,$M$3:$M$1662&amp;$N$3:$N$1662,$O$3:$O$1662,0,0,1)</f>
        <v>4800</v>
      </c>
      <c r="AJ137" s="2" cm="1">
        <f t="array" ref="AJ137">_xlfn.XLOOKUP(AJ$1&amp;$AB137,$M$3:$M$1662&amp;$N$3:$N$1662,$O$3:$O$1662,0,0,1)</f>
        <v>0</v>
      </c>
      <c r="AK137" s="2" cm="1">
        <f t="array" ref="AK137">_xlfn.XLOOKUP(AK$1&amp;$AB137,$M$3:$M$1662&amp;$N$3:$N$1662,$O$3:$O$1662,0,0,1)</f>
        <v>2100</v>
      </c>
      <c r="AL137" s="2" cm="1">
        <f t="array" ref="AL137">_xlfn.XLOOKUP(AL$1&amp;$AB137,$M$3:$M$1662&amp;$N$3:$N$1662,$O$3:$O$1662,0,0,1)</f>
        <v>300</v>
      </c>
      <c r="AM137" s="2" cm="1">
        <f t="array" ref="AM137">_xlfn.XLOOKUP(AM$1&amp;$AB137,$M$3:$M$1662&amp;$N$3:$N$1662,$O$3:$O$1662,0,0,1)</f>
        <v>0</v>
      </c>
    </row>
    <row r="138" spans="13:39" x14ac:dyDescent="0.4">
      <c r="M138" t="s">
        <v>870</v>
      </c>
      <c r="N138" t="s">
        <v>680</v>
      </c>
      <c r="O138">
        <v>0</v>
      </c>
      <c r="AB138" t="s">
        <v>73</v>
      </c>
      <c r="AC138" s="2">
        <f t="shared" si="20"/>
        <v>1156000</v>
      </c>
      <c r="AD138" s="2">
        <f t="shared" si="21"/>
        <v>4481400</v>
      </c>
      <c r="AE138" s="2">
        <f t="shared" si="21"/>
        <v>551000</v>
      </c>
      <c r="AF138" s="2">
        <f t="shared" si="21"/>
        <v>324600</v>
      </c>
      <c r="AG138" s="2">
        <f t="shared" si="21"/>
        <v>188200</v>
      </c>
      <c r="AH138" s="2">
        <f t="shared" si="21"/>
        <v>234800</v>
      </c>
      <c r="AI138" s="2" cm="1">
        <f t="array" ref="AI138">_xlfn.XLOOKUP(AI$1&amp;$AB138,$M$3:$M$1662&amp;$N$3:$N$1662,$O$3:$O$1662,0,0,1)</f>
        <v>2100</v>
      </c>
      <c r="AJ138" s="2" cm="1">
        <f t="array" ref="AJ138">_xlfn.XLOOKUP(AJ$1&amp;$AB138,$M$3:$M$1662&amp;$N$3:$N$1662,$O$3:$O$1662,0,0,1)</f>
        <v>0</v>
      </c>
      <c r="AK138" s="2" cm="1">
        <f t="array" ref="AK138">_xlfn.XLOOKUP(AK$1&amp;$AB138,$M$3:$M$1662&amp;$N$3:$N$1662,$O$3:$O$1662,0,0,1)</f>
        <v>1800</v>
      </c>
      <c r="AL138" s="2" cm="1">
        <f t="array" ref="AL138">_xlfn.XLOOKUP(AL$1&amp;$AB138,$M$3:$M$1662&amp;$N$3:$N$1662,$O$3:$O$1662,0,0,1)</f>
        <v>0</v>
      </c>
      <c r="AM138" s="2" cm="1">
        <f t="array" ref="AM138">_xlfn.XLOOKUP(AM$1&amp;$AB138,$M$3:$M$1662&amp;$N$3:$N$1662,$O$3:$O$1662,0,0,1)</f>
        <v>200</v>
      </c>
    </row>
    <row r="139" spans="13:39" x14ac:dyDescent="0.4">
      <c r="M139" t="s">
        <v>870</v>
      </c>
      <c r="N139" t="s">
        <v>681</v>
      </c>
      <c r="O139">
        <v>200</v>
      </c>
      <c r="AB139" t="s">
        <v>291</v>
      </c>
      <c r="AC139" s="2">
        <f t="shared" si="20"/>
        <v>1158160</v>
      </c>
      <c r="AD139" s="2">
        <f t="shared" si="21"/>
        <v>4491500</v>
      </c>
      <c r="AE139" s="2">
        <f t="shared" si="21"/>
        <v>551000</v>
      </c>
      <c r="AF139" s="2">
        <f t="shared" si="21"/>
        <v>325000</v>
      </c>
      <c r="AG139" s="2">
        <f t="shared" si="21"/>
        <v>188400</v>
      </c>
      <c r="AH139" s="2">
        <f t="shared" si="21"/>
        <v>234900</v>
      </c>
      <c r="AI139" s="2" cm="1">
        <f t="array" ref="AI139">_xlfn.XLOOKUP(AI$1&amp;$AB139,$M$3:$M$1662&amp;$N$3:$N$1662,$O$3:$O$1662,0,0,1)</f>
        <v>10100</v>
      </c>
      <c r="AJ139" s="2" cm="1">
        <f t="array" ref="AJ139">_xlfn.XLOOKUP(AJ$1&amp;$AB139,$M$3:$M$1662&amp;$N$3:$N$1662,$O$3:$O$1662,0,0,1)</f>
        <v>0</v>
      </c>
      <c r="AK139" s="2" cm="1">
        <f t="array" ref="AK139">_xlfn.XLOOKUP(AK$1&amp;$AB139,$M$3:$M$1662&amp;$N$3:$N$1662,$O$3:$O$1662,0,0,1)</f>
        <v>400</v>
      </c>
      <c r="AL139" s="2" cm="1">
        <f t="array" ref="AL139">_xlfn.XLOOKUP(AL$1&amp;$AB139,$M$3:$M$1662&amp;$N$3:$N$1662,$O$3:$O$1662,0,0,1)</f>
        <v>200</v>
      </c>
      <c r="AM139" s="2" cm="1">
        <f t="array" ref="AM139">_xlfn.XLOOKUP(AM$1&amp;$AB139,$M$3:$M$1662&amp;$N$3:$N$1662,$O$3:$O$1662,0,0,1)</f>
        <v>100</v>
      </c>
    </row>
    <row r="140" spans="13:39" x14ac:dyDescent="0.4">
      <c r="M140" t="s">
        <v>870</v>
      </c>
      <c r="N140" t="s">
        <v>682</v>
      </c>
      <c r="O140">
        <v>100</v>
      </c>
      <c r="AB140" t="s">
        <v>287</v>
      </c>
      <c r="AC140" s="2">
        <f t="shared" si="20"/>
        <v>1166280</v>
      </c>
      <c r="AD140" s="2">
        <f t="shared" si="21"/>
        <v>4531500</v>
      </c>
      <c r="AE140" s="2">
        <f t="shared" si="21"/>
        <v>551000</v>
      </c>
      <c r="AF140" s="2">
        <f t="shared" si="21"/>
        <v>325400</v>
      </c>
      <c r="AG140" s="2">
        <f t="shared" si="21"/>
        <v>188400</v>
      </c>
      <c r="AH140" s="2">
        <f t="shared" si="21"/>
        <v>235100</v>
      </c>
      <c r="AI140" s="2" cm="1">
        <f t="array" ref="AI140">_xlfn.XLOOKUP(AI$1&amp;$AB140,$M$3:$M$1662&amp;$N$3:$N$1662,$O$3:$O$1662,0,0,1)</f>
        <v>40000</v>
      </c>
      <c r="AJ140" s="2" cm="1">
        <f t="array" ref="AJ140">_xlfn.XLOOKUP(AJ$1&amp;$AB140,$M$3:$M$1662&amp;$N$3:$N$1662,$O$3:$O$1662,0,0,1)</f>
        <v>0</v>
      </c>
      <c r="AK140" s="2" cm="1">
        <f t="array" ref="AK140">_xlfn.XLOOKUP(AK$1&amp;$AB140,$M$3:$M$1662&amp;$N$3:$N$1662,$O$3:$O$1662,0,0,1)</f>
        <v>400</v>
      </c>
      <c r="AL140" s="2" cm="1">
        <f t="array" ref="AL140">_xlfn.XLOOKUP(AL$1&amp;$AB140,$M$3:$M$1662&amp;$N$3:$N$1662,$O$3:$O$1662,0,0,1)</f>
        <v>0</v>
      </c>
      <c r="AM140" s="2" cm="1">
        <f t="array" ref="AM140">_xlfn.XLOOKUP(AM$1&amp;$AB140,$M$3:$M$1662&amp;$N$3:$N$1662,$O$3:$O$1662,0,0,1)</f>
        <v>200</v>
      </c>
    </row>
    <row r="141" spans="13:39" x14ac:dyDescent="0.4">
      <c r="M141" t="s">
        <v>870</v>
      </c>
      <c r="N141" t="s">
        <v>683</v>
      </c>
      <c r="O141">
        <v>200</v>
      </c>
      <c r="AB141" t="s">
        <v>108</v>
      </c>
      <c r="AC141" s="2">
        <f t="shared" si="20"/>
        <v>1167940</v>
      </c>
      <c r="AD141" s="2">
        <f t="shared" si="21"/>
        <v>4539500</v>
      </c>
      <c r="AE141" s="2">
        <f t="shared" si="21"/>
        <v>551000</v>
      </c>
      <c r="AF141" s="2">
        <f t="shared" si="21"/>
        <v>325400</v>
      </c>
      <c r="AG141" s="2">
        <f t="shared" si="21"/>
        <v>188600</v>
      </c>
      <c r="AH141" s="2">
        <f t="shared" si="21"/>
        <v>235200</v>
      </c>
      <c r="AI141" s="2" cm="1">
        <f t="array" ref="AI141">_xlfn.XLOOKUP(AI$1&amp;$AB141,$M$3:$M$1662&amp;$N$3:$N$1662,$O$3:$O$1662,0,0,1)</f>
        <v>8000</v>
      </c>
      <c r="AJ141" s="2" cm="1">
        <f t="array" ref="AJ141">_xlfn.XLOOKUP(AJ$1&amp;$AB141,$M$3:$M$1662&amp;$N$3:$N$1662,$O$3:$O$1662,0,0,1)</f>
        <v>0</v>
      </c>
      <c r="AK141" s="2" cm="1">
        <f t="array" ref="AK141">_xlfn.XLOOKUP(AK$1&amp;$AB141,$M$3:$M$1662&amp;$N$3:$N$1662,$O$3:$O$1662,0,0,1)</f>
        <v>0</v>
      </c>
      <c r="AL141" s="2" cm="1">
        <f t="array" ref="AL141">_xlfn.XLOOKUP(AL$1&amp;$AB141,$M$3:$M$1662&amp;$N$3:$N$1662,$O$3:$O$1662,0,0,1)</f>
        <v>200</v>
      </c>
      <c r="AM141" s="2" cm="1">
        <f t="array" ref="AM141">_xlfn.XLOOKUP(AM$1&amp;$AB141,$M$3:$M$1662&amp;$N$3:$N$1662,$O$3:$O$1662,0,0,1)</f>
        <v>100</v>
      </c>
    </row>
    <row r="142" spans="13:39" x14ac:dyDescent="0.4">
      <c r="M142" t="s">
        <v>870</v>
      </c>
      <c r="N142" t="s">
        <v>684</v>
      </c>
      <c r="O142">
        <v>100</v>
      </c>
      <c r="AB142" t="s">
        <v>45</v>
      </c>
      <c r="AC142" s="2">
        <f t="shared" si="20"/>
        <v>1168740</v>
      </c>
      <c r="AD142" s="2">
        <f t="shared" si="21"/>
        <v>4543100</v>
      </c>
      <c r="AE142" s="2">
        <f t="shared" si="21"/>
        <v>551000</v>
      </c>
      <c r="AF142" s="2">
        <f t="shared" si="21"/>
        <v>325400</v>
      </c>
      <c r="AG142" s="2">
        <f t="shared" si="21"/>
        <v>188800</v>
      </c>
      <c r="AH142" s="2">
        <f t="shared" si="21"/>
        <v>235400</v>
      </c>
      <c r="AI142" s="2" cm="1">
        <f t="array" ref="AI142">_xlfn.XLOOKUP(AI$1&amp;$AB142,$M$3:$M$1662&amp;$N$3:$N$1662,$O$3:$O$1662,0,0,1)</f>
        <v>3600</v>
      </c>
      <c r="AJ142" s="2" cm="1">
        <f t="array" ref="AJ142">_xlfn.XLOOKUP(AJ$1&amp;$AB142,$M$3:$M$1662&amp;$N$3:$N$1662,$O$3:$O$1662,0,0,1)</f>
        <v>0</v>
      </c>
      <c r="AK142" s="2" cm="1">
        <f t="array" ref="AK142">_xlfn.XLOOKUP(AK$1&amp;$AB142,$M$3:$M$1662&amp;$N$3:$N$1662,$O$3:$O$1662,0,0,1)</f>
        <v>0</v>
      </c>
      <c r="AL142" s="2" cm="1">
        <f t="array" ref="AL142">_xlfn.XLOOKUP(AL$1&amp;$AB142,$M$3:$M$1662&amp;$N$3:$N$1662,$O$3:$O$1662,0,0,1)</f>
        <v>200</v>
      </c>
      <c r="AM142" s="2" cm="1">
        <f t="array" ref="AM142">_xlfn.XLOOKUP(AM$1&amp;$AB142,$M$3:$M$1662&amp;$N$3:$N$1662,$O$3:$O$1662,0,0,1)</f>
        <v>200</v>
      </c>
    </row>
    <row r="143" spans="13:39" x14ac:dyDescent="0.4">
      <c r="M143" t="s">
        <v>870</v>
      </c>
      <c r="N143" t="s">
        <v>685</v>
      </c>
      <c r="O143">
        <v>200</v>
      </c>
      <c r="AB143" t="s">
        <v>114</v>
      </c>
      <c r="AC143" s="2">
        <f t="shared" si="20"/>
        <v>1170240</v>
      </c>
      <c r="AD143" s="2">
        <f t="shared" si="21"/>
        <v>4546500</v>
      </c>
      <c r="AE143" s="2">
        <f t="shared" si="21"/>
        <v>551000</v>
      </c>
      <c r="AF143" s="2">
        <f t="shared" si="21"/>
        <v>329500</v>
      </c>
      <c r="AG143" s="2">
        <f t="shared" si="21"/>
        <v>188800</v>
      </c>
      <c r="AH143" s="2">
        <f t="shared" si="21"/>
        <v>235400</v>
      </c>
      <c r="AI143" s="2" cm="1">
        <f t="array" ref="AI143">_xlfn.XLOOKUP(AI$1&amp;$AB143,$M$3:$M$1662&amp;$N$3:$N$1662,$O$3:$O$1662,0,0,1)</f>
        <v>3400</v>
      </c>
      <c r="AJ143" s="2" cm="1">
        <f t="array" ref="AJ143">_xlfn.XLOOKUP(AJ$1&amp;$AB143,$M$3:$M$1662&amp;$N$3:$N$1662,$O$3:$O$1662,0,0,1)</f>
        <v>0</v>
      </c>
      <c r="AK143" s="2" cm="1">
        <f t="array" ref="AK143">_xlfn.XLOOKUP(AK$1&amp;$AB143,$M$3:$M$1662&amp;$N$3:$N$1662,$O$3:$O$1662,0,0,1)</f>
        <v>4100</v>
      </c>
      <c r="AL143" s="2" cm="1">
        <f t="array" ref="AL143">_xlfn.XLOOKUP(AL$1&amp;$AB143,$M$3:$M$1662&amp;$N$3:$N$1662,$O$3:$O$1662,0,0,1)</f>
        <v>0</v>
      </c>
      <c r="AM143" s="2" cm="1">
        <f t="array" ref="AM143">_xlfn.XLOOKUP(AM$1&amp;$AB143,$M$3:$M$1662&amp;$N$3:$N$1662,$O$3:$O$1662,0,0,1)</f>
        <v>0</v>
      </c>
    </row>
    <row r="144" spans="13:39" x14ac:dyDescent="0.4">
      <c r="M144" t="s">
        <v>870</v>
      </c>
      <c r="N144" t="s">
        <v>686</v>
      </c>
      <c r="O144">
        <v>0</v>
      </c>
      <c r="AB144" t="s">
        <v>189</v>
      </c>
      <c r="AC144" s="2">
        <f t="shared" si="20"/>
        <v>1171000</v>
      </c>
      <c r="AD144" s="2">
        <f t="shared" si="21"/>
        <v>4549800</v>
      </c>
      <c r="AE144" s="2">
        <f t="shared" si="21"/>
        <v>551000</v>
      </c>
      <c r="AF144" s="2">
        <f t="shared" si="21"/>
        <v>330000</v>
      </c>
      <c r="AG144" s="2">
        <f t="shared" si="21"/>
        <v>188800</v>
      </c>
      <c r="AH144" s="2">
        <f t="shared" si="21"/>
        <v>235400</v>
      </c>
      <c r="AI144" s="2" cm="1">
        <f t="array" ref="AI144">_xlfn.XLOOKUP(AI$1&amp;$AB144,$M$3:$M$1662&amp;$N$3:$N$1662,$O$3:$O$1662,0,0,1)</f>
        <v>3300</v>
      </c>
      <c r="AJ144" s="2" cm="1">
        <f t="array" ref="AJ144">_xlfn.XLOOKUP(AJ$1&amp;$AB144,$M$3:$M$1662&amp;$N$3:$N$1662,$O$3:$O$1662,0,0,1)</f>
        <v>0</v>
      </c>
      <c r="AK144" s="2" cm="1">
        <f t="array" ref="AK144">_xlfn.XLOOKUP(AK$1&amp;$AB144,$M$3:$M$1662&amp;$N$3:$N$1662,$O$3:$O$1662,0,0,1)</f>
        <v>500</v>
      </c>
      <c r="AL144" s="2" cm="1">
        <f t="array" ref="AL144">_xlfn.XLOOKUP(AL$1&amp;$AB144,$M$3:$M$1662&amp;$N$3:$N$1662,$O$3:$O$1662,0,0,1)</f>
        <v>0</v>
      </c>
      <c r="AM144" s="2" cm="1">
        <f t="array" ref="AM144">_xlfn.XLOOKUP(AM$1&amp;$AB144,$M$3:$M$1662&amp;$N$3:$N$1662,$O$3:$O$1662,0,0,1)</f>
        <v>0</v>
      </c>
    </row>
    <row r="145" spans="13:39" x14ac:dyDescent="0.4">
      <c r="M145" t="s">
        <v>870</v>
      </c>
      <c r="N145" t="s">
        <v>687</v>
      </c>
      <c r="O145">
        <v>0</v>
      </c>
      <c r="AB145" t="s">
        <v>71</v>
      </c>
      <c r="AC145" s="2">
        <f t="shared" si="20"/>
        <v>1171700</v>
      </c>
      <c r="AD145" s="2">
        <f t="shared" si="21"/>
        <v>4551800</v>
      </c>
      <c r="AE145" s="2">
        <f t="shared" si="21"/>
        <v>551000</v>
      </c>
      <c r="AF145" s="2">
        <f t="shared" si="21"/>
        <v>331100</v>
      </c>
      <c r="AG145" s="2">
        <f t="shared" si="21"/>
        <v>188800</v>
      </c>
      <c r="AH145" s="2">
        <f t="shared" si="21"/>
        <v>235800</v>
      </c>
      <c r="AI145" s="2" cm="1">
        <f t="array" ref="AI145">_xlfn.XLOOKUP(AI$1&amp;$AB145,$M$3:$M$1662&amp;$N$3:$N$1662,$O$3:$O$1662,0,0,1)</f>
        <v>2000</v>
      </c>
      <c r="AJ145" s="2" cm="1">
        <f t="array" ref="AJ145">_xlfn.XLOOKUP(AJ$1&amp;$AB145,$M$3:$M$1662&amp;$N$3:$N$1662,$O$3:$O$1662,0,0,1)</f>
        <v>0</v>
      </c>
      <c r="AK145" s="2" cm="1">
        <f t="array" ref="AK145">_xlfn.XLOOKUP(AK$1&amp;$AB145,$M$3:$M$1662&amp;$N$3:$N$1662,$O$3:$O$1662,0,0,1)</f>
        <v>1100</v>
      </c>
      <c r="AL145" s="2" cm="1">
        <f t="array" ref="AL145">_xlfn.XLOOKUP(AL$1&amp;$AB145,$M$3:$M$1662&amp;$N$3:$N$1662,$O$3:$O$1662,0,0,1)</f>
        <v>0</v>
      </c>
      <c r="AM145" s="2" cm="1">
        <f t="array" ref="AM145">_xlfn.XLOOKUP(AM$1&amp;$AB145,$M$3:$M$1662&amp;$N$3:$N$1662,$O$3:$O$1662,0,0,1)</f>
        <v>400</v>
      </c>
    </row>
    <row r="146" spans="13:39" x14ac:dyDescent="0.4">
      <c r="M146" t="s">
        <v>870</v>
      </c>
      <c r="N146" t="s">
        <v>688</v>
      </c>
      <c r="O146">
        <v>400</v>
      </c>
      <c r="AB146" t="s">
        <v>240</v>
      </c>
      <c r="AC146" s="2">
        <f t="shared" si="20"/>
        <v>1174880</v>
      </c>
      <c r="AD146" s="2">
        <f t="shared" si="21"/>
        <v>4555300</v>
      </c>
      <c r="AE146" s="2">
        <f t="shared" si="21"/>
        <v>551000</v>
      </c>
      <c r="AF146" s="2">
        <f t="shared" si="21"/>
        <v>341500</v>
      </c>
      <c r="AG146" s="2">
        <f t="shared" si="21"/>
        <v>190800</v>
      </c>
      <c r="AH146" s="2">
        <f t="shared" si="21"/>
        <v>235800</v>
      </c>
      <c r="AI146" s="2" cm="1">
        <f t="array" ref="AI146">_xlfn.XLOOKUP(AI$1&amp;$AB146,$M$3:$M$1662&amp;$N$3:$N$1662,$O$3:$O$1662,0,0,1)</f>
        <v>3500</v>
      </c>
      <c r="AJ146" s="2" cm="1">
        <f t="array" ref="AJ146">_xlfn.XLOOKUP(AJ$1&amp;$AB146,$M$3:$M$1662&amp;$N$3:$N$1662,$O$3:$O$1662,0,0,1)</f>
        <v>0</v>
      </c>
      <c r="AK146" s="2" cm="1">
        <f t="array" ref="AK146">_xlfn.XLOOKUP(AK$1&amp;$AB146,$M$3:$M$1662&amp;$N$3:$N$1662,$O$3:$O$1662,0,0,1)</f>
        <v>10400</v>
      </c>
      <c r="AL146" s="2" cm="1">
        <f t="array" ref="AL146">_xlfn.XLOOKUP(AL$1&amp;$AB146,$M$3:$M$1662&amp;$N$3:$N$1662,$O$3:$O$1662,0,0,1)</f>
        <v>2000</v>
      </c>
      <c r="AM146" s="2" cm="1">
        <f t="array" ref="AM146">_xlfn.XLOOKUP(AM$1&amp;$AB146,$M$3:$M$1662&amp;$N$3:$N$1662,$O$3:$O$1662,0,0,1)</f>
        <v>0</v>
      </c>
    </row>
    <row r="147" spans="13:39" x14ac:dyDescent="0.4">
      <c r="M147" t="s">
        <v>870</v>
      </c>
      <c r="N147" t="s">
        <v>689</v>
      </c>
      <c r="O147">
        <v>0</v>
      </c>
      <c r="AB147" t="s">
        <v>200</v>
      </c>
      <c r="AC147" s="2">
        <f t="shared" si="20"/>
        <v>1176440</v>
      </c>
      <c r="AD147" s="2">
        <f t="shared" si="21"/>
        <v>4561500</v>
      </c>
      <c r="AE147" s="2">
        <f t="shared" si="21"/>
        <v>551000</v>
      </c>
      <c r="AF147" s="2">
        <f t="shared" si="21"/>
        <v>342900</v>
      </c>
      <c r="AG147" s="2">
        <f t="shared" si="21"/>
        <v>190900</v>
      </c>
      <c r="AH147" s="2">
        <f t="shared" si="21"/>
        <v>235900</v>
      </c>
      <c r="AI147" s="2" cm="1">
        <f t="array" ref="AI147">_xlfn.XLOOKUP(AI$1&amp;$AB147,$M$3:$M$1662&amp;$N$3:$N$1662,$O$3:$O$1662,0,0,1)</f>
        <v>6200</v>
      </c>
      <c r="AJ147" s="2" cm="1">
        <f t="array" ref="AJ147">_xlfn.XLOOKUP(AJ$1&amp;$AB147,$M$3:$M$1662&amp;$N$3:$N$1662,$O$3:$O$1662,0,0,1)</f>
        <v>0</v>
      </c>
      <c r="AK147" s="2" cm="1">
        <f t="array" ref="AK147">_xlfn.XLOOKUP(AK$1&amp;$AB147,$M$3:$M$1662&amp;$N$3:$N$1662,$O$3:$O$1662,0,0,1)</f>
        <v>1400</v>
      </c>
      <c r="AL147" s="2" cm="1">
        <f t="array" ref="AL147">_xlfn.XLOOKUP(AL$1&amp;$AB147,$M$3:$M$1662&amp;$N$3:$N$1662,$O$3:$O$1662,0,0,1)</f>
        <v>100</v>
      </c>
      <c r="AM147" s="2" cm="1">
        <f t="array" ref="AM147">_xlfn.XLOOKUP(AM$1&amp;$AB147,$M$3:$M$1662&amp;$N$3:$N$1662,$O$3:$O$1662,0,0,1)</f>
        <v>100</v>
      </c>
    </row>
    <row r="148" spans="13:39" x14ac:dyDescent="0.4">
      <c r="M148" t="s">
        <v>870</v>
      </c>
      <c r="N148" t="s">
        <v>690</v>
      </c>
      <c r="O148">
        <v>100</v>
      </c>
      <c r="AB148" t="s">
        <v>53</v>
      </c>
      <c r="AC148" s="2">
        <f t="shared" si="20"/>
        <v>1178440</v>
      </c>
      <c r="AD148" s="2">
        <f t="shared" ref="AD148:AH163" si="22">AD147+AI148</f>
        <v>4571100</v>
      </c>
      <c r="AE148" s="2">
        <f t="shared" si="22"/>
        <v>551000</v>
      </c>
      <c r="AF148" s="2">
        <f t="shared" si="22"/>
        <v>343300</v>
      </c>
      <c r="AG148" s="2">
        <f t="shared" si="22"/>
        <v>190900</v>
      </c>
      <c r="AH148" s="2">
        <f t="shared" si="22"/>
        <v>235900</v>
      </c>
      <c r="AI148" s="2" cm="1">
        <f t="array" ref="AI148">_xlfn.XLOOKUP(AI$1&amp;$AB148,$M$3:$M$1662&amp;$N$3:$N$1662,$O$3:$O$1662,0,0,1)</f>
        <v>9600</v>
      </c>
      <c r="AJ148" s="2" cm="1">
        <f t="array" ref="AJ148">_xlfn.XLOOKUP(AJ$1&amp;$AB148,$M$3:$M$1662&amp;$N$3:$N$1662,$O$3:$O$1662,0,0,1)</f>
        <v>0</v>
      </c>
      <c r="AK148" s="2" cm="1">
        <f t="array" ref="AK148">_xlfn.XLOOKUP(AK$1&amp;$AB148,$M$3:$M$1662&amp;$N$3:$N$1662,$O$3:$O$1662,0,0,1)</f>
        <v>400</v>
      </c>
      <c r="AL148" s="2" cm="1">
        <f t="array" ref="AL148">_xlfn.XLOOKUP(AL$1&amp;$AB148,$M$3:$M$1662&amp;$N$3:$N$1662,$O$3:$O$1662,0,0,1)</f>
        <v>0</v>
      </c>
      <c r="AM148" s="2" cm="1">
        <f t="array" ref="AM148">_xlfn.XLOOKUP(AM$1&amp;$AB148,$M$3:$M$1662&amp;$N$3:$N$1662,$O$3:$O$1662,0,0,1)</f>
        <v>0</v>
      </c>
    </row>
    <row r="149" spans="13:39" x14ac:dyDescent="0.4">
      <c r="M149" t="s">
        <v>870</v>
      </c>
      <c r="N149" t="s">
        <v>691</v>
      </c>
      <c r="O149">
        <v>0</v>
      </c>
      <c r="AB149" t="s">
        <v>10</v>
      </c>
      <c r="AC149" s="2">
        <f t="shared" si="20"/>
        <v>1180240</v>
      </c>
      <c r="AD149" s="2">
        <f t="shared" si="22"/>
        <v>4577100</v>
      </c>
      <c r="AE149" s="2">
        <f t="shared" si="22"/>
        <v>551000</v>
      </c>
      <c r="AF149" s="2">
        <f t="shared" si="22"/>
        <v>343800</v>
      </c>
      <c r="AG149" s="2">
        <f t="shared" si="22"/>
        <v>193200</v>
      </c>
      <c r="AH149" s="2">
        <f t="shared" si="22"/>
        <v>236100</v>
      </c>
      <c r="AI149" s="2" cm="1">
        <f t="array" ref="AI149">_xlfn.XLOOKUP(AI$1&amp;$AB149,$M$3:$M$1662&amp;$N$3:$N$1662,$O$3:$O$1662,0,0,1)</f>
        <v>6000</v>
      </c>
      <c r="AJ149" s="2" cm="1">
        <f t="array" ref="AJ149">_xlfn.XLOOKUP(AJ$1&amp;$AB149,$M$3:$M$1662&amp;$N$3:$N$1662,$O$3:$O$1662,0,0,1)</f>
        <v>0</v>
      </c>
      <c r="AK149" s="2" cm="1">
        <f t="array" ref="AK149">_xlfn.XLOOKUP(AK$1&amp;$AB149,$M$3:$M$1662&amp;$N$3:$N$1662,$O$3:$O$1662,0,0,1)</f>
        <v>500</v>
      </c>
      <c r="AL149" s="2" cm="1">
        <f t="array" ref="AL149">_xlfn.XLOOKUP(AL$1&amp;$AB149,$M$3:$M$1662&amp;$N$3:$N$1662,$O$3:$O$1662,0,0,1)</f>
        <v>2300</v>
      </c>
      <c r="AM149" s="2" cm="1">
        <f t="array" ref="AM149">_xlfn.XLOOKUP(AM$1&amp;$AB149,$M$3:$M$1662&amp;$N$3:$N$1662,$O$3:$O$1662,0,0,1)</f>
        <v>200</v>
      </c>
    </row>
    <row r="150" spans="13:39" x14ac:dyDescent="0.4">
      <c r="M150" t="s">
        <v>870</v>
      </c>
      <c r="N150" t="s">
        <v>692</v>
      </c>
      <c r="O150">
        <v>200</v>
      </c>
      <c r="AB150" t="s">
        <v>49</v>
      </c>
      <c r="AC150" s="2">
        <f t="shared" si="20"/>
        <v>1181480</v>
      </c>
      <c r="AD150" s="2">
        <f t="shared" si="22"/>
        <v>4582400</v>
      </c>
      <c r="AE150" s="2">
        <f t="shared" si="22"/>
        <v>551000</v>
      </c>
      <c r="AF150" s="2">
        <f t="shared" si="22"/>
        <v>343900</v>
      </c>
      <c r="AG150" s="2">
        <f t="shared" si="22"/>
        <v>193900</v>
      </c>
      <c r="AH150" s="2">
        <f t="shared" si="22"/>
        <v>236200</v>
      </c>
      <c r="AI150" s="2" cm="1">
        <f t="array" ref="AI150">_xlfn.XLOOKUP(AI$1&amp;$AB150,$M$3:$M$1662&amp;$N$3:$N$1662,$O$3:$O$1662,0,0,1)</f>
        <v>5300</v>
      </c>
      <c r="AJ150" s="2" cm="1">
        <f t="array" ref="AJ150">_xlfn.XLOOKUP(AJ$1&amp;$AB150,$M$3:$M$1662&amp;$N$3:$N$1662,$O$3:$O$1662,0,0,1)</f>
        <v>0</v>
      </c>
      <c r="AK150" s="2" cm="1">
        <f t="array" ref="AK150">_xlfn.XLOOKUP(AK$1&amp;$AB150,$M$3:$M$1662&amp;$N$3:$N$1662,$O$3:$O$1662,0,0,1)</f>
        <v>100</v>
      </c>
      <c r="AL150" s="2" cm="1">
        <f t="array" ref="AL150">_xlfn.XLOOKUP(AL$1&amp;$AB150,$M$3:$M$1662&amp;$N$3:$N$1662,$O$3:$O$1662,0,0,1)</f>
        <v>700</v>
      </c>
      <c r="AM150" s="2" cm="1">
        <f t="array" ref="AM150">_xlfn.XLOOKUP(AM$1&amp;$AB150,$M$3:$M$1662&amp;$N$3:$N$1662,$O$3:$O$1662,0,0,1)</f>
        <v>100</v>
      </c>
    </row>
    <row r="151" spans="13:39" x14ac:dyDescent="0.4">
      <c r="M151" t="s">
        <v>870</v>
      </c>
      <c r="N151" t="s">
        <v>693</v>
      </c>
      <c r="O151">
        <v>100</v>
      </c>
      <c r="AB151" t="s">
        <v>77</v>
      </c>
      <c r="AC151" s="2">
        <f t="shared" si="20"/>
        <v>1182840</v>
      </c>
      <c r="AD151" s="2">
        <f t="shared" si="22"/>
        <v>4586700</v>
      </c>
      <c r="AE151" s="2">
        <f t="shared" si="22"/>
        <v>551000</v>
      </c>
      <c r="AF151" s="2">
        <f t="shared" si="22"/>
        <v>344800</v>
      </c>
      <c r="AG151" s="2">
        <f t="shared" si="22"/>
        <v>194000</v>
      </c>
      <c r="AH151" s="2">
        <f t="shared" si="22"/>
        <v>237700</v>
      </c>
      <c r="AI151" s="2" cm="1">
        <f t="array" ref="AI151">_xlfn.XLOOKUP(AI$1&amp;$AB151,$M$3:$M$1662&amp;$N$3:$N$1662,$O$3:$O$1662,0,0,1)</f>
        <v>4300</v>
      </c>
      <c r="AJ151" s="2" cm="1">
        <f t="array" ref="AJ151">_xlfn.XLOOKUP(AJ$1&amp;$AB151,$M$3:$M$1662&amp;$N$3:$N$1662,$O$3:$O$1662,0,0,1)</f>
        <v>0</v>
      </c>
      <c r="AK151" s="2" cm="1">
        <f t="array" ref="AK151">_xlfn.XLOOKUP(AK$1&amp;$AB151,$M$3:$M$1662&amp;$N$3:$N$1662,$O$3:$O$1662,0,0,1)</f>
        <v>900</v>
      </c>
      <c r="AL151" s="2" cm="1">
        <f t="array" ref="AL151">_xlfn.XLOOKUP(AL$1&amp;$AB151,$M$3:$M$1662&amp;$N$3:$N$1662,$O$3:$O$1662,0,0,1)</f>
        <v>100</v>
      </c>
      <c r="AM151" s="2" cm="1">
        <f t="array" ref="AM151">_xlfn.XLOOKUP(AM$1&amp;$AB151,$M$3:$M$1662&amp;$N$3:$N$1662,$O$3:$O$1662,0,0,1)</f>
        <v>1500</v>
      </c>
    </row>
    <row r="152" spans="13:39" x14ac:dyDescent="0.4">
      <c r="M152" t="s">
        <v>870</v>
      </c>
      <c r="N152" t="s">
        <v>694</v>
      </c>
      <c r="O152">
        <v>1500</v>
      </c>
      <c r="AB152" t="s">
        <v>11</v>
      </c>
      <c r="AC152" s="2">
        <f t="shared" si="20"/>
        <v>1184720</v>
      </c>
      <c r="AD152" s="2">
        <f t="shared" si="22"/>
        <v>4591600</v>
      </c>
      <c r="AE152" s="2">
        <f t="shared" si="22"/>
        <v>551000</v>
      </c>
      <c r="AF152" s="2">
        <f t="shared" si="22"/>
        <v>349100</v>
      </c>
      <c r="AG152" s="2">
        <f t="shared" si="22"/>
        <v>194000</v>
      </c>
      <c r="AH152" s="2">
        <f t="shared" si="22"/>
        <v>237900</v>
      </c>
      <c r="AI152" s="2" cm="1">
        <f t="array" ref="AI152">_xlfn.XLOOKUP(AI$1&amp;$AB152,$M$3:$M$1662&amp;$N$3:$N$1662,$O$3:$O$1662,0,0,1)</f>
        <v>4900</v>
      </c>
      <c r="AJ152" s="2" cm="1">
        <f t="array" ref="AJ152">_xlfn.XLOOKUP(AJ$1&amp;$AB152,$M$3:$M$1662&amp;$N$3:$N$1662,$O$3:$O$1662,0,0,1)</f>
        <v>0</v>
      </c>
      <c r="AK152" s="2" cm="1">
        <f t="array" ref="AK152">_xlfn.XLOOKUP(AK$1&amp;$AB152,$M$3:$M$1662&amp;$N$3:$N$1662,$O$3:$O$1662,0,0,1)</f>
        <v>4300</v>
      </c>
      <c r="AL152" s="2" cm="1">
        <f t="array" ref="AL152">_xlfn.XLOOKUP(AL$1&amp;$AB152,$M$3:$M$1662&amp;$N$3:$N$1662,$O$3:$O$1662,0,0,1)</f>
        <v>0</v>
      </c>
      <c r="AM152" s="2" cm="1">
        <f t="array" ref="AM152">_xlfn.XLOOKUP(AM$1&amp;$AB152,$M$3:$M$1662&amp;$N$3:$N$1662,$O$3:$O$1662,0,0,1)</f>
        <v>200</v>
      </c>
    </row>
    <row r="153" spans="13:39" x14ac:dyDescent="0.4">
      <c r="M153" t="s">
        <v>870</v>
      </c>
      <c r="N153" t="s">
        <v>695</v>
      </c>
      <c r="O153">
        <v>200</v>
      </c>
      <c r="AB153" t="s">
        <v>12</v>
      </c>
      <c r="AC153" s="2">
        <f t="shared" si="20"/>
        <v>1198320</v>
      </c>
      <c r="AD153" s="2">
        <f t="shared" si="22"/>
        <v>4637900</v>
      </c>
      <c r="AE153" s="2">
        <f t="shared" si="22"/>
        <v>551000</v>
      </c>
      <c r="AF153" s="2">
        <f t="shared" si="22"/>
        <v>360400</v>
      </c>
      <c r="AG153" s="2">
        <f t="shared" si="22"/>
        <v>197000</v>
      </c>
      <c r="AH153" s="2">
        <f t="shared" si="22"/>
        <v>245300</v>
      </c>
      <c r="AI153" s="2" cm="1">
        <f t="array" ref="AI153">_xlfn.XLOOKUP(AI$1&amp;$AB153,$M$3:$M$1662&amp;$N$3:$N$1662,$O$3:$O$1662,0,0,1)</f>
        <v>46300</v>
      </c>
      <c r="AJ153" s="2" cm="1">
        <f t="array" ref="AJ153">_xlfn.XLOOKUP(AJ$1&amp;$AB153,$M$3:$M$1662&amp;$N$3:$N$1662,$O$3:$O$1662,0,0,1)</f>
        <v>0</v>
      </c>
      <c r="AK153" s="2" cm="1">
        <f t="array" ref="AK153">_xlfn.XLOOKUP(AK$1&amp;$AB153,$M$3:$M$1662&amp;$N$3:$N$1662,$O$3:$O$1662,0,0,1)</f>
        <v>11300</v>
      </c>
      <c r="AL153" s="2" cm="1">
        <f t="array" ref="AL153">_xlfn.XLOOKUP(AL$1&amp;$AB153,$M$3:$M$1662&amp;$N$3:$N$1662,$O$3:$O$1662,0,0,1)</f>
        <v>3000</v>
      </c>
      <c r="AM153" s="2" cm="1">
        <f t="array" ref="AM153">_xlfn.XLOOKUP(AM$1&amp;$AB153,$M$3:$M$1662&amp;$N$3:$N$1662,$O$3:$O$1662,0,0,1)</f>
        <v>7400</v>
      </c>
    </row>
    <row r="154" spans="13:39" x14ac:dyDescent="0.4">
      <c r="M154" t="s">
        <v>870</v>
      </c>
      <c r="N154" t="s">
        <v>696</v>
      </c>
      <c r="O154">
        <v>7400</v>
      </c>
      <c r="AB154" t="s">
        <v>84</v>
      </c>
      <c r="AC154" s="2">
        <f t="shared" si="20"/>
        <v>1200540</v>
      </c>
      <c r="AD154" s="2">
        <f t="shared" si="22"/>
        <v>4641800</v>
      </c>
      <c r="AE154" s="2">
        <f t="shared" si="22"/>
        <v>551000</v>
      </c>
      <c r="AF154" s="2">
        <f t="shared" si="22"/>
        <v>364600</v>
      </c>
      <c r="AG154" s="2">
        <f t="shared" si="22"/>
        <v>197100</v>
      </c>
      <c r="AH154" s="2">
        <f t="shared" si="22"/>
        <v>248200</v>
      </c>
      <c r="AI154" s="2" cm="1">
        <f t="array" ref="AI154">_xlfn.XLOOKUP(AI$1&amp;$AB154,$M$3:$M$1662&amp;$N$3:$N$1662,$O$3:$O$1662,0,0,1)</f>
        <v>3900</v>
      </c>
      <c r="AJ154" s="2" cm="1">
        <f t="array" ref="AJ154">_xlfn.XLOOKUP(AJ$1&amp;$AB154,$M$3:$M$1662&amp;$N$3:$N$1662,$O$3:$O$1662,0,0,1)</f>
        <v>0</v>
      </c>
      <c r="AK154" s="2" cm="1">
        <f t="array" ref="AK154">_xlfn.XLOOKUP(AK$1&amp;$AB154,$M$3:$M$1662&amp;$N$3:$N$1662,$O$3:$O$1662,0,0,1)</f>
        <v>4200</v>
      </c>
      <c r="AL154" s="2" cm="1">
        <f t="array" ref="AL154">_xlfn.XLOOKUP(AL$1&amp;$AB154,$M$3:$M$1662&amp;$N$3:$N$1662,$O$3:$O$1662,0,0,1)</f>
        <v>100</v>
      </c>
      <c r="AM154" s="2" cm="1">
        <f t="array" ref="AM154">_xlfn.XLOOKUP(AM$1&amp;$AB154,$M$3:$M$1662&amp;$N$3:$N$1662,$O$3:$O$1662,0,0,1)</f>
        <v>2900</v>
      </c>
    </row>
    <row r="155" spans="13:39" x14ac:dyDescent="0.4">
      <c r="M155" t="s">
        <v>870</v>
      </c>
      <c r="N155" t="s">
        <v>697</v>
      </c>
      <c r="O155">
        <v>2900</v>
      </c>
      <c r="AB155" t="s">
        <v>33</v>
      </c>
      <c r="AC155" s="2">
        <f t="shared" si="20"/>
        <v>1203520</v>
      </c>
      <c r="AD155" s="2">
        <f t="shared" si="22"/>
        <v>4647900</v>
      </c>
      <c r="AE155" s="2">
        <f t="shared" si="22"/>
        <v>551000</v>
      </c>
      <c r="AF155" s="2">
        <f t="shared" si="22"/>
        <v>370900</v>
      </c>
      <c r="AG155" s="2">
        <f t="shared" si="22"/>
        <v>197200</v>
      </c>
      <c r="AH155" s="2">
        <f t="shared" si="22"/>
        <v>250600</v>
      </c>
      <c r="AI155" s="2" cm="1">
        <f t="array" ref="AI155">_xlfn.XLOOKUP(AI$1&amp;$AB155,$M$3:$M$1662&amp;$N$3:$N$1662,$O$3:$O$1662,0,0,1)</f>
        <v>6100</v>
      </c>
      <c r="AJ155" s="2" cm="1">
        <f t="array" ref="AJ155">_xlfn.XLOOKUP(AJ$1&amp;$AB155,$M$3:$M$1662&amp;$N$3:$N$1662,$O$3:$O$1662,0,0,1)</f>
        <v>0</v>
      </c>
      <c r="AK155" s="2" cm="1">
        <f t="array" ref="AK155">_xlfn.XLOOKUP(AK$1&amp;$AB155,$M$3:$M$1662&amp;$N$3:$N$1662,$O$3:$O$1662,0,0,1)</f>
        <v>6300</v>
      </c>
      <c r="AL155" s="2" cm="1">
        <f t="array" ref="AL155">_xlfn.XLOOKUP(AL$1&amp;$AB155,$M$3:$M$1662&amp;$N$3:$N$1662,$O$3:$O$1662,0,0,1)</f>
        <v>100</v>
      </c>
      <c r="AM155" s="2" cm="1">
        <f t="array" ref="AM155">_xlfn.XLOOKUP(AM$1&amp;$AB155,$M$3:$M$1662&amp;$N$3:$N$1662,$O$3:$O$1662,0,0,1)</f>
        <v>2400</v>
      </c>
    </row>
    <row r="156" spans="13:39" x14ac:dyDescent="0.4">
      <c r="M156" t="s">
        <v>870</v>
      </c>
      <c r="N156" t="s">
        <v>698</v>
      </c>
      <c r="O156">
        <v>2400</v>
      </c>
      <c r="AB156" t="s">
        <v>160</v>
      </c>
      <c r="AC156" s="2">
        <f t="shared" si="20"/>
        <v>1203980</v>
      </c>
      <c r="AD156" s="2">
        <f t="shared" si="22"/>
        <v>4649100</v>
      </c>
      <c r="AE156" s="2">
        <f t="shared" si="22"/>
        <v>551000</v>
      </c>
      <c r="AF156" s="2">
        <f t="shared" si="22"/>
        <v>370900</v>
      </c>
      <c r="AG156" s="2">
        <f t="shared" si="22"/>
        <v>197800</v>
      </c>
      <c r="AH156" s="2">
        <f t="shared" si="22"/>
        <v>251100</v>
      </c>
      <c r="AI156" s="2" cm="1">
        <f t="array" ref="AI156">_xlfn.XLOOKUP(AI$1&amp;$AB156,$M$3:$M$1662&amp;$N$3:$N$1662,$O$3:$O$1662,0,0,1)</f>
        <v>1200</v>
      </c>
      <c r="AJ156" s="2" cm="1">
        <f t="array" ref="AJ156">_xlfn.XLOOKUP(AJ$1&amp;$AB156,$M$3:$M$1662&amp;$N$3:$N$1662,$O$3:$O$1662,0,0,1)</f>
        <v>0</v>
      </c>
      <c r="AK156" s="2" cm="1">
        <f t="array" ref="AK156">_xlfn.XLOOKUP(AK$1&amp;$AB156,$M$3:$M$1662&amp;$N$3:$N$1662,$O$3:$O$1662,0,0,1)</f>
        <v>0</v>
      </c>
      <c r="AL156" s="2" cm="1">
        <f t="array" ref="AL156">_xlfn.XLOOKUP(AL$1&amp;$AB156,$M$3:$M$1662&amp;$N$3:$N$1662,$O$3:$O$1662,0,0,1)</f>
        <v>600</v>
      </c>
      <c r="AM156" s="2" cm="1">
        <f t="array" ref="AM156">_xlfn.XLOOKUP(AM$1&amp;$AB156,$M$3:$M$1662&amp;$N$3:$N$1662,$O$3:$O$1662,0,0,1)</f>
        <v>500</v>
      </c>
    </row>
    <row r="157" spans="13:39" x14ac:dyDescent="0.4">
      <c r="M157" t="s">
        <v>870</v>
      </c>
      <c r="N157" t="s">
        <v>699</v>
      </c>
      <c r="O157">
        <v>500</v>
      </c>
      <c r="AB157" t="s">
        <v>60</v>
      </c>
      <c r="AC157" s="2">
        <f t="shared" si="20"/>
        <v>1206680</v>
      </c>
      <c r="AD157" s="2">
        <f t="shared" si="22"/>
        <v>4660400</v>
      </c>
      <c r="AE157" s="2">
        <f t="shared" si="22"/>
        <v>551000</v>
      </c>
      <c r="AF157" s="2">
        <f t="shared" si="22"/>
        <v>372800</v>
      </c>
      <c r="AG157" s="2">
        <f t="shared" si="22"/>
        <v>197800</v>
      </c>
      <c r="AH157" s="2">
        <f t="shared" si="22"/>
        <v>251400</v>
      </c>
      <c r="AI157" s="2" cm="1">
        <f t="array" ref="AI157">_xlfn.XLOOKUP(AI$1&amp;$AB157,$M$3:$M$1662&amp;$N$3:$N$1662,$O$3:$O$1662,0,0,1)</f>
        <v>11300</v>
      </c>
      <c r="AJ157" s="2" cm="1">
        <f t="array" ref="AJ157">_xlfn.XLOOKUP(AJ$1&amp;$AB157,$M$3:$M$1662&amp;$N$3:$N$1662,$O$3:$O$1662,0,0,1)</f>
        <v>0</v>
      </c>
      <c r="AK157" s="2" cm="1">
        <f t="array" ref="AK157">_xlfn.XLOOKUP(AK$1&amp;$AB157,$M$3:$M$1662&amp;$N$3:$N$1662,$O$3:$O$1662,0,0,1)</f>
        <v>1900</v>
      </c>
      <c r="AL157" s="2" cm="1">
        <f t="array" ref="AL157">_xlfn.XLOOKUP(AL$1&amp;$AB157,$M$3:$M$1662&amp;$N$3:$N$1662,$O$3:$O$1662,0,0,1)</f>
        <v>0</v>
      </c>
      <c r="AM157" s="2" cm="1">
        <f t="array" ref="AM157">_xlfn.XLOOKUP(AM$1&amp;$AB157,$M$3:$M$1662&amp;$N$3:$N$1662,$O$3:$O$1662,0,0,1)</f>
        <v>300</v>
      </c>
    </row>
    <row r="158" spans="13:39" x14ac:dyDescent="0.4">
      <c r="M158" t="s">
        <v>870</v>
      </c>
      <c r="N158" t="s">
        <v>700</v>
      </c>
      <c r="O158">
        <v>300</v>
      </c>
      <c r="AB158" t="s">
        <v>151</v>
      </c>
      <c r="AC158" s="2">
        <f t="shared" si="20"/>
        <v>1217560</v>
      </c>
      <c r="AD158" s="2">
        <f t="shared" si="22"/>
        <v>4662300</v>
      </c>
      <c r="AE158" s="2">
        <f t="shared" si="22"/>
        <v>551000</v>
      </c>
      <c r="AF158" s="2">
        <f t="shared" si="22"/>
        <v>422000</v>
      </c>
      <c r="AG158" s="2">
        <f t="shared" si="22"/>
        <v>198100</v>
      </c>
      <c r="AH158" s="2">
        <f t="shared" si="22"/>
        <v>254400</v>
      </c>
      <c r="AI158" s="2" cm="1">
        <f t="array" ref="AI158">_xlfn.XLOOKUP(AI$1&amp;$AB158,$M$3:$M$1662&amp;$N$3:$N$1662,$O$3:$O$1662,0,0,1)</f>
        <v>1900</v>
      </c>
      <c r="AJ158" s="2" cm="1">
        <f t="array" ref="AJ158">_xlfn.XLOOKUP(AJ$1&amp;$AB158,$M$3:$M$1662&amp;$N$3:$N$1662,$O$3:$O$1662,0,0,1)</f>
        <v>0</v>
      </c>
      <c r="AK158" s="2" cm="1">
        <f t="array" ref="AK158">_xlfn.XLOOKUP(AK$1&amp;$AB158,$M$3:$M$1662&amp;$N$3:$N$1662,$O$3:$O$1662,0,0,1)</f>
        <v>49200</v>
      </c>
      <c r="AL158" s="2" cm="1">
        <f t="array" ref="AL158">_xlfn.XLOOKUP(AL$1&amp;$AB158,$M$3:$M$1662&amp;$N$3:$N$1662,$O$3:$O$1662,0,0,1)</f>
        <v>300</v>
      </c>
      <c r="AM158" s="2" cm="1">
        <f t="array" ref="AM158">_xlfn.XLOOKUP(AM$1&amp;$AB158,$M$3:$M$1662&amp;$N$3:$N$1662,$O$3:$O$1662,0,0,1)</f>
        <v>3000</v>
      </c>
    </row>
    <row r="159" spans="13:39" x14ac:dyDescent="0.4">
      <c r="M159" t="s">
        <v>870</v>
      </c>
      <c r="N159" t="s">
        <v>701</v>
      </c>
      <c r="O159">
        <v>3000</v>
      </c>
      <c r="AB159" t="s">
        <v>121</v>
      </c>
      <c r="AC159" s="2">
        <f t="shared" si="20"/>
        <v>1219300</v>
      </c>
      <c r="AD159" s="2">
        <f t="shared" si="22"/>
        <v>4667400</v>
      </c>
      <c r="AE159" s="2">
        <f t="shared" si="22"/>
        <v>551000</v>
      </c>
      <c r="AF159" s="2">
        <f t="shared" si="22"/>
        <v>424100</v>
      </c>
      <c r="AG159" s="2">
        <f t="shared" si="22"/>
        <v>199300</v>
      </c>
      <c r="AH159" s="2">
        <f t="shared" si="22"/>
        <v>254700</v>
      </c>
      <c r="AI159" s="2" cm="1">
        <f t="array" ref="AI159">_xlfn.XLOOKUP(AI$1&amp;$AB159,$M$3:$M$1662&amp;$N$3:$N$1662,$O$3:$O$1662,0,0,1)</f>
        <v>5100</v>
      </c>
      <c r="AJ159" s="2" cm="1">
        <f t="array" ref="AJ159">_xlfn.XLOOKUP(AJ$1&amp;$AB159,$M$3:$M$1662&amp;$N$3:$N$1662,$O$3:$O$1662,0,0,1)</f>
        <v>0</v>
      </c>
      <c r="AK159" s="2" cm="1">
        <f t="array" ref="AK159">_xlfn.XLOOKUP(AK$1&amp;$AB159,$M$3:$M$1662&amp;$N$3:$N$1662,$O$3:$O$1662,0,0,1)</f>
        <v>2100</v>
      </c>
      <c r="AL159" s="2" cm="1">
        <f t="array" ref="AL159">_xlfn.XLOOKUP(AL$1&amp;$AB159,$M$3:$M$1662&amp;$N$3:$N$1662,$O$3:$O$1662,0,0,1)</f>
        <v>1200</v>
      </c>
      <c r="AM159" s="2" cm="1">
        <f t="array" ref="AM159">_xlfn.XLOOKUP(AM$1&amp;$AB159,$M$3:$M$1662&amp;$N$3:$N$1662,$O$3:$O$1662,0,0,1)</f>
        <v>300</v>
      </c>
    </row>
    <row r="160" spans="13:39" x14ac:dyDescent="0.4">
      <c r="M160" t="s">
        <v>870</v>
      </c>
      <c r="N160" t="s">
        <v>702</v>
      </c>
      <c r="O160">
        <v>300</v>
      </c>
      <c r="AB160" t="s">
        <v>134</v>
      </c>
      <c r="AC160" s="2">
        <f t="shared" si="20"/>
        <v>1220200</v>
      </c>
      <c r="AD160" s="2">
        <f t="shared" si="22"/>
        <v>4668300</v>
      </c>
      <c r="AE160" s="2">
        <f t="shared" si="22"/>
        <v>551000</v>
      </c>
      <c r="AF160" s="2">
        <f t="shared" si="22"/>
        <v>424800</v>
      </c>
      <c r="AG160" s="2">
        <f t="shared" si="22"/>
        <v>199600</v>
      </c>
      <c r="AH160" s="2">
        <f t="shared" si="22"/>
        <v>257300</v>
      </c>
      <c r="AI160" s="2" cm="1">
        <f t="array" ref="AI160">_xlfn.XLOOKUP(AI$1&amp;$AB160,$M$3:$M$1662&amp;$N$3:$N$1662,$O$3:$O$1662,0,0,1)</f>
        <v>900</v>
      </c>
      <c r="AJ160" s="2" cm="1">
        <f t="array" ref="AJ160">_xlfn.XLOOKUP(AJ$1&amp;$AB160,$M$3:$M$1662&amp;$N$3:$N$1662,$O$3:$O$1662,0,0,1)</f>
        <v>0</v>
      </c>
      <c r="AK160" s="2" cm="1">
        <f t="array" ref="AK160">_xlfn.XLOOKUP(AK$1&amp;$AB160,$M$3:$M$1662&amp;$N$3:$N$1662,$O$3:$O$1662,0,0,1)</f>
        <v>700</v>
      </c>
      <c r="AL160" s="2" cm="1">
        <f t="array" ref="AL160">_xlfn.XLOOKUP(AL$1&amp;$AB160,$M$3:$M$1662&amp;$N$3:$N$1662,$O$3:$O$1662,0,0,1)</f>
        <v>300</v>
      </c>
      <c r="AM160" s="2" cm="1">
        <f t="array" ref="AM160">_xlfn.XLOOKUP(AM$1&amp;$AB160,$M$3:$M$1662&amp;$N$3:$N$1662,$O$3:$O$1662,0,0,1)</f>
        <v>2600</v>
      </c>
    </row>
    <row r="161" spans="13:39" x14ac:dyDescent="0.4">
      <c r="M161" t="s">
        <v>870</v>
      </c>
      <c r="N161" t="s">
        <v>703</v>
      </c>
      <c r="O161">
        <v>2600</v>
      </c>
      <c r="AB161" t="s">
        <v>144</v>
      </c>
      <c r="AC161" s="2">
        <f t="shared" si="20"/>
        <v>1223320</v>
      </c>
      <c r="AD161" s="2">
        <f t="shared" si="22"/>
        <v>4671400</v>
      </c>
      <c r="AE161" s="2">
        <f t="shared" si="22"/>
        <v>551000</v>
      </c>
      <c r="AF161" s="2">
        <f t="shared" si="22"/>
        <v>435900</v>
      </c>
      <c r="AG161" s="2">
        <f t="shared" si="22"/>
        <v>199600</v>
      </c>
      <c r="AH161" s="2">
        <f t="shared" si="22"/>
        <v>258700</v>
      </c>
      <c r="AI161" s="2" cm="1">
        <f t="array" ref="AI161">_xlfn.XLOOKUP(AI$1&amp;$AB161,$M$3:$M$1662&amp;$N$3:$N$1662,$O$3:$O$1662,0,0,1)</f>
        <v>3100</v>
      </c>
      <c r="AJ161" s="2" cm="1">
        <f t="array" ref="AJ161">_xlfn.XLOOKUP(AJ$1&amp;$AB161,$M$3:$M$1662&amp;$N$3:$N$1662,$O$3:$O$1662,0,0,1)</f>
        <v>0</v>
      </c>
      <c r="AK161" s="2" cm="1">
        <f t="array" ref="AK161">_xlfn.XLOOKUP(AK$1&amp;$AB161,$M$3:$M$1662&amp;$N$3:$N$1662,$O$3:$O$1662,0,0,1)</f>
        <v>11100</v>
      </c>
      <c r="AL161" s="2" cm="1">
        <f t="array" ref="AL161">_xlfn.XLOOKUP(AL$1&amp;$AB161,$M$3:$M$1662&amp;$N$3:$N$1662,$O$3:$O$1662,0,0,1)</f>
        <v>0</v>
      </c>
      <c r="AM161" s="2" cm="1">
        <f t="array" ref="AM161">_xlfn.XLOOKUP(AM$1&amp;$AB161,$M$3:$M$1662&amp;$N$3:$N$1662,$O$3:$O$1662,0,0,1)</f>
        <v>1400</v>
      </c>
    </row>
    <row r="162" spans="13:39" x14ac:dyDescent="0.4">
      <c r="M162" t="s">
        <v>870</v>
      </c>
      <c r="N162" t="s">
        <v>704</v>
      </c>
      <c r="O162">
        <v>1400</v>
      </c>
      <c r="AB162" t="s">
        <v>125</v>
      </c>
      <c r="AC162" s="2">
        <f t="shared" si="20"/>
        <v>1226020</v>
      </c>
      <c r="AD162" s="2">
        <f t="shared" si="22"/>
        <v>4683600</v>
      </c>
      <c r="AE162" s="2">
        <f t="shared" si="22"/>
        <v>551000</v>
      </c>
      <c r="AF162" s="2">
        <f t="shared" si="22"/>
        <v>437000</v>
      </c>
      <c r="AG162" s="2">
        <f t="shared" si="22"/>
        <v>199600</v>
      </c>
      <c r="AH162" s="2">
        <f t="shared" si="22"/>
        <v>258900</v>
      </c>
      <c r="AI162" s="2" cm="1">
        <f t="array" ref="AI162">_xlfn.XLOOKUP(AI$1&amp;$AB162,$M$3:$M$1662&amp;$N$3:$N$1662,$O$3:$O$1662,0,0,1)</f>
        <v>12200</v>
      </c>
      <c r="AJ162" s="2" cm="1">
        <f t="array" ref="AJ162">_xlfn.XLOOKUP(AJ$1&amp;$AB162,$M$3:$M$1662&amp;$N$3:$N$1662,$O$3:$O$1662,0,0,1)</f>
        <v>0</v>
      </c>
      <c r="AK162" s="2" cm="1">
        <f t="array" ref="AK162">_xlfn.XLOOKUP(AK$1&amp;$AB162,$M$3:$M$1662&amp;$N$3:$N$1662,$O$3:$O$1662,0,0,1)</f>
        <v>1100</v>
      </c>
      <c r="AL162" s="2" cm="1">
        <f t="array" ref="AL162">_xlfn.XLOOKUP(AL$1&amp;$AB162,$M$3:$M$1662&amp;$N$3:$N$1662,$O$3:$O$1662,0,0,1)</f>
        <v>0</v>
      </c>
      <c r="AM162" s="2" cm="1">
        <f t="array" ref="AM162">_xlfn.XLOOKUP(AM$1&amp;$AB162,$M$3:$M$1662&amp;$N$3:$N$1662,$O$3:$O$1662,0,0,1)</f>
        <v>200</v>
      </c>
    </row>
    <row r="163" spans="13:39" x14ac:dyDescent="0.4">
      <c r="M163" t="s">
        <v>870</v>
      </c>
      <c r="N163" t="s">
        <v>705</v>
      </c>
      <c r="O163">
        <v>200</v>
      </c>
      <c r="AB163" t="s">
        <v>28</v>
      </c>
      <c r="AC163" s="2">
        <f t="shared" si="20"/>
        <v>1227260</v>
      </c>
      <c r="AD163" s="2">
        <f t="shared" si="22"/>
        <v>4689100</v>
      </c>
      <c r="AE163" s="2">
        <f t="shared" si="22"/>
        <v>551000</v>
      </c>
      <c r="AF163" s="2">
        <f t="shared" si="22"/>
        <v>437700</v>
      </c>
      <c r="AG163" s="2">
        <f t="shared" si="22"/>
        <v>199600</v>
      </c>
      <c r="AH163" s="2">
        <f t="shared" si="22"/>
        <v>258900</v>
      </c>
      <c r="AI163" s="2" cm="1">
        <f t="array" ref="AI163">_xlfn.XLOOKUP(AI$1&amp;$AB163,$M$3:$M$1662&amp;$N$3:$N$1662,$O$3:$O$1662,0,0,1)</f>
        <v>5500</v>
      </c>
      <c r="AJ163" s="2" cm="1">
        <f t="array" ref="AJ163">_xlfn.XLOOKUP(AJ$1&amp;$AB163,$M$3:$M$1662&amp;$N$3:$N$1662,$O$3:$O$1662,0,0,1)</f>
        <v>0</v>
      </c>
      <c r="AK163" s="2" cm="1">
        <f t="array" ref="AK163">_xlfn.XLOOKUP(AK$1&amp;$AB163,$M$3:$M$1662&amp;$N$3:$N$1662,$O$3:$O$1662,0,0,1)</f>
        <v>700</v>
      </c>
      <c r="AL163" s="2" cm="1">
        <f t="array" ref="AL163">_xlfn.XLOOKUP(AL$1&amp;$AB163,$M$3:$M$1662&amp;$N$3:$N$1662,$O$3:$O$1662,0,0,1)</f>
        <v>0</v>
      </c>
      <c r="AM163" s="2" cm="1">
        <f t="array" ref="AM163">_xlfn.XLOOKUP(AM$1&amp;$AB163,$M$3:$M$1662&amp;$N$3:$N$1662,$O$3:$O$1662,0,0,1)</f>
        <v>0</v>
      </c>
    </row>
    <row r="164" spans="13:39" x14ac:dyDescent="0.4">
      <c r="M164" t="s">
        <v>870</v>
      </c>
      <c r="N164" t="s">
        <v>706</v>
      </c>
      <c r="O164">
        <v>0</v>
      </c>
      <c r="AB164" t="s">
        <v>66</v>
      </c>
      <c r="AC164" s="2">
        <f t="shared" si="20"/>
        <v>1229680</v>
      </c>
      <c r="AD164" s="2">
        <f t="shared" ref="AD164:AH179" si="23">AD163+AI164</f>
        <v>4700000</v>
      </c>
      <c r="AE164" s="2">
        <f t="shared" si="23"/>
        <v>551000</v>
      </c>
      <c r="AF164" s="2">
        <f t="shared" si="23"/>
        <v>438200</v>
      </c>
      <c r="AG164" s="2">
        <f t="shared" si="23"/>
        <v>199600</v>
      </c>
      <c r="AH164" s="2">
        <f t="shared" si="23"/>
        <v>259600</v>
      </c>
      <c r="AI164" s="2" cm="1">
        <f t="array" ref="AI164">_xlfn.XLOOKUP(AI$1&amp;$AB164,$M$3:$M$1662&amp;$N$3:$N$1662,$O$3:$O$1662,0,0,1)</f>
        <v>10900</v>
      </c>
      <c r="AJ164" s="2" cm="1">
        <f t="array" ref="AJ164">_xlfn.XLOOKUP(AJ$1&amp;$AB164,$M$3:$M$1662&amp;$N$3:$N$1662,$O$3:$O$1662,0,0,1)</f>
        <v>0</v>
      </c>
      <c r="AK164" s="2" cm="1">
        <f t="array" ref="AK164">_xlfn.XLOOKUP(AK$1&amp;$AB164,$M$3:$M$1662&amp;$N$3:$N$1662,$O$3:$O$1662,0,0,1)</f>
        <v>500</v>
      </c>
      <c r="AL164" s="2" cm="1">
        <f t="array" ref="AL164">_xlfn.XLOOKUP(AL$1&amp;$AB164,$M$3:$M$1662&amp;$N$3:$N$1662,$O$3:$O$1662,0,0,1)</f>
        <v>0</v>
      </c>
      <c r="AM164" s="2" cm="1">
        <f t="array" ref="AM164">_xlfn.XLOOKUP(AM$1&amp;$AB164,$M$3:$M$1662&amp;$N$3:$N$1662,$O$3:$O$1662,0,0,1)</f>
        <v>700</v>
      </c>
    </row>
    <row r="165" spans="13:39" x14ac:dyDescent="0.4">
      <c r="M165" t="s">
        <v>870</v>
      </c>
      <c r="N165" t="s">
        <v>707</v>
      </c>
      <c r="O165">
        <v>700</v>
      </c>
      <c r="AB165" t="s">
        <v>110</v>
      </c>
      <c r="AC165" s="2">
        <f t="shared" si="20"/>
        <v>1234180</v>
      </c>
      <c r="AD165" s="2">
        <f t="shared" si="23"/>
        <v>4722400</v>
      </c>
      <c r="AE165" s="2">
        <f t="shared" si="23"/>
        <v>551000</v>
      </c>
      <c r="AF165" s="2">
        <f t="shared" si="23"/>
        <v>438200</v>
      </c>
      <c r="AG165" s="2">
        <f t="shared" si="23"/>
        <v>199700</v>
      </c>
      <c r="AH165" s="2">
        <f t="shared" si="23"/>
        <v>259600</v>
      </c>
      <c r="AI165" s="2" cm="1">
        <f t="array" ref="AI165">_xlfn.XLOOKUP(AI$1&amp;$AB165,$M$3:$M$1662&amp;$N$3:$N$1662,$O$3:$O$1662,0,0,1)</f>
        <v>22400</v>
      </c>
      <c r="AJ165" s="2" cm="1">
        <f t="array" ref="AJ165">_xlfn.XLOOKUP(AJ$1&amp;$AB165,$M$3:$M$1662&amp;$N$3:$N$1662,$O$3:$O$1662,0,0,1)</f>
        <v>0</v>
      </c>
      <c r="AK165" s="2" cm="1">
        <f t="array" ref="AK165">_xlfn.XLOOKUP(AK$1&amp;$AB165,$M$3:$M$1662&amp;$N$3:$N$1662,$O$3:$O$1662,0,0,1)</f>
        <v>0</v>
      </c>
      <c r="AL165" s="2" cm="1">
        <f t="array" ref="AL165">_xlfn.XLOOKUP(AL$1&amp;$AB165,$M$3:$M$1662&amp;$N$3:$N$1662,$O$3:$O$1662,0,0,1)</f>
        <v>100</v>
      </c>
      <c r="AM165" s="2" cm="1">
        <f t="array" ref="AM165">_xlfn.XLOOKUP(AM$1&amp;$AB165,$M$3:$M$1662&amp;$N$3:$N$1662,$O$3:$O$1662,0,0,1)</f>
        <v>0</v>
      </c>
    </row>
    <row r="166" spans="13:39" x14ac:dyDescent="0.4">
      <c r="M166" t="s">
        <v>870</v>
      </c>
      <c r="N166" t="s">
        <v>708</v>
      </c>
      <c r="O166">
        <v>0</v>
      </c>
      <c r="AB166" t="s">
        <v>237</v>
      </c>
      <c r="AC166" s="2">
        <f t="shared" si="20"/>
        <v>1235540</v>
      </c>
      <c r="AD166" s="2">
        <f t="shared" si="23"/>
        <v>4728200</v>
      </c>
      <c r="AE166" s="2">
        <f t="shared" si="23"/>
        <v>551000</v>
      </c>
      <c r="AF166" s="2">
        <f t="shared" si="23"/>
        <v>438200</v>
      </c>
      <c r="AG166" s="2">
        <f t="shared" si="23"/>
        <v>199700</v>
      </c>
      <c r="AH166" s="2">
        <f t="shared" si="23"/>
        <v>260600</v>
      </c>
      <c r="AI166" s="2" cm="1">
        <f t="array" ref="AI166">_xlfn.XLOOKUP(AI$1&amp;$AB166,$M$3:$M$1662&amp;$N$3:$N$1662,$O$3:$O$1662,0,0,1)</f>
        <v>5800</v>
      </c>
      <c r="AJ166" s="2" cm="1">
        <f t="array" ref="AJ166">_xlfn.XLOOKUP(AJ$1&amp;$AB166,$M$3:$M$1662&amp;$N$3:$N$1662,$O$3:$O$1662,0,0,1)</f>
        <v>0</v>
      </c>
      <c r="AK166" s="2" cm="1">
        <f t="array" ref="AK166">_xlfn.XLOOKUP(AK$1&amp;$AB166,$M$3:$M$1662&amp;$N$3:$N$1662,$O$3:$O$1662,0,0,1)</f>
        <v>0</v>
      </c>
      <c r="AL166" s="2" cm="1">
        <f t="array" ref="AL166">_xlfn.XLOOKUP(AL$1&amp;$AB166,$M$3:$M$1662&amp;$N$3:$N$1662,$O$3:$O$1662,0,0,1)</f>
        <v>0</v>
      </c>
      <c r="AM166" s="2" cm="1">
        <f t="array" ref="AM166">_xlfn.XLOOKUP(AM$1&amp;$AB166,$M$3:$M$1662&amp;$N$3:$N$1662,$O$3:$O$1662,0,0,1)</f>
        <v>1000</v>
      </c>
    </row>
    <row r="167" spans="13:39" x14ac:dyDescent="0.4">
      <c r="M167" t="s">
        <v>870</v>
      </c>
      <c r="N167" t="s">
        <v>709</v>
      </c>
      <c r="O167">
        <v>1000</v>
      </c>
      <c r="AB167" t="s">
        <v>178</v>
      </c>
      <c r="AC167" s="2">
        <f t="shared" si="20"/>
        <v>1248080</v>
      </c>
      <c r="AD167" s="2">
        <f t="shared" si="23"/>
        <v>4773300</v>
      </c>
      <c r="AE167" s="2">
        <f t="shared" si="23"/>
        <v>551000</v>
      </c>
      <c r="AF167" s="2">
        <f t="shared" si="23"/>
        <v>454300</v>
      </c>
      <c r="AG167" s="2">
        <f t="shared" si="23"/>
        <v>200600</v>
      </c>
      <c r="AH167" s="2">
        <f t="shared" si="23"/>
        <v>261200</v>
      </c>
      <c r="AI167" s="2" cm="1">
        <f t="array" ref="AI167">_xlfn.XLOOKUP(AI$1&amp;$AB167,$M$3:$M$1662&amp;$N$3:$N$1662,$O$3:$O$1662,0,0,1)</f>
        <v>45100</v>
      </c>
      <c r="AJ167" s="2" cm="1">
        <f t="array" ref="AJ167">_xlfn.XLOOKUP(AJ$1&amp;$AB167,$M$3:$M$1662&amp;$N$3:$N$1662,$O$3:$O$1662,0,0,1)</f>
        <v>0</v>
      </c>
      <c r="AK167" s="2" cm="1">
        <f t="array" ref="AK167">_xlfn.XLOOKUP(AK$1&amp;$AB167,$M$3:$M$1662&amp;$N$3:$N$1662,$O$3:$O$1662,0,0,1)</f>
        <v>16100</v>
      </c>
      <c r="AL167" s="2" cm="1">
        <f t="array" ref="AL167">_xlfn.XLOOKUP(AL$1&amp;$AB167,$M$3:$M$1662&amp;$N$3:$N$1662,$O$3:$O$1662,0,0,1)</f>
        <v>900</v>
      </c>
      <c r="AM167" s="2" cm="1">
        <f t="array" ref="AM167">_xlfn.XLOOKUP(AM$1&amp;$AB167,$M$3:$M$1662&amp;$N$3:$N$1662,$O$3:$O$1662,0,0,1)</f>
        <v>600</v>
      </c>
    </row>
    <row r="168" spans="13:39" x14ac:dyDescent="0.4">
      <c r="M168" t="s">
        <v>870</v>
      </c>
      <c r="N168" t="s">
        <v>710</v>
      </c>
      <c r="O168">
        <v>600</v>
      </c>
      <c r="AB168" t="s">
        <v>92</v>
      </c>
      <c r="AC168" s="2">
        <f t="shared" si="20"/>
        <v>1249360</v>
      </c>
      <c r="AD168" s="2">
        <f t="shared" si="23"/>
        <v>4779500</v>
      </c>
      <c r="AE168" s="2">
        <f t="shared" si="23"/>
        <v>551000</v>
      </c>
      <c r="AF168" s="2">
        <f t="shared" si="23"/>
        <v>454300</v>
      </c>
      <c r="AG168" s="2">
        <f t="shared" si="23"/>
        <v>200800</v>
      </c>
      <c r="AH168" s="2">
        <f t="shared" si="23"/>
        <v>261200</v>
      </c>
      <c r="AI168" s="2" cm="1">
        <f t="array" ref="AI168">_xlfn.XLOOKUP(AI$1&amp;$AB168,$M$3:$M$1662&amp;$N$3:$N$1662,$O$3:$O$1662,0,0,1)</f>
        <v>6200</v>
      </c>
      <c r="AJ168" s="2" cm="1">
        <f t="array" ref="AJ168">_xlfn.XLOOKUP(AJ$1&amp;$AB168,$M$3:$M$1662&amp;$N$3:$N$1662,$O$3:$O$1662,0,0,1)</f>
        <v>0</v>
      </c>
      <c r="AK168" s="2" cm="1">
        <f t="array" ref="AK168">_xlfn.XLOOKUP(AK$1&amp;$AB168,$M$3:$M$1662&amp;$N$3:$N$1662,$O$3:$O$1662,0,0,1)</f>
        <v>0</v>
      </c>
      <c r="AL168" s="2" cm="1">
        <f t="array" ref="AL168">_xlfn.XLOOKUP(AL$1&amp;$AB168,$M$3:$M$1662&amp;$N$3:$N$1662,$O$3:$O$1662,0,0,1)</f>
        <v>200</v>
      </c>
      <c r="AM168" s="2" cm="1">
        <f t="array" ref="AM168">_xlfn.XLOOKUP(AM$1&amp;$AB168,$M$3:$M$1662&amp;$N$3:$N$1662,$O$3:$O$1662,0,0,1)</f>
        <v>0</v>
      </c>
    </row>
    <row r="169" spans="13:39" x14ac:dyDescent="0.4">
      <c r="M169" t="s">
        <v>870</v>
      </c>
      <c r="N169" t="s">
        <v>711</v>
      </c>
      <c r="O169">
        <v>0</v>
      </c>
      <c r="AB169" t="s">
        <v>260</v>
      </c>
      <c r="AC169" s="2">
        <f t="shared" si="20"/>
        <v>1250140</v>
      </c>
      <c r="AD169" s="2">
        <f t="shared" si="23"/>
        <v>4783000</v>
      </c>
      <c r="AE169" s="2">
        <f t="shared" si="23"/>
        <v>551000</v>
      </c>
      <c r="AF169" s="2">
        <f t="shared" si="23"/>
        <v>454400</v>
      </c>
      <c r="AG169" s="2">
        <f t="shared" si="23"/>
        <v>201100</v>
      </c>
      <c r="AH169" s="2">
        <f t="shared" si="23"/>
        <v>261200</v>
      </c>
      <c r="AI169" s="2" cm="1">
        <f t="array" ref="AI169">_xlfn.XLOOKUP(AI$1&amp;$AB169,$M$3:$M$1662&amp;$N$3:$N$1662,$O$3:$O$1662,0,0,1)</f>
        <v>3500</v>
      </c>
      <c r="AJ169" s="2" cm="1">
        <f t="array" ref="AJ169">_xlfn.XLOOKUP(AJ$1&amp;$AB169,$M$3:$M$1662&amp;$N$3:$N$1662,$O$3:$O$1662,0,0,1)</f>
        <v>0</v>
      </c>
      <c r="AK169" s="2" cm="1">
        <f t="array" ref="AK169">_xlfn.XLOOKUP(AK$1&amp;$AB169,$M$3:$M$1662&amp;$N$3:$N$1662,$O$3:$O$1662,0,0,1)</f>
        <v>100</v>
      </c>
      <c r="AL169" s="2" cm="1">
        <f t="array" ref="AL169">_xlfn.XLOOKUP(AL$1&amp;$AB169,$M$3:$M$1662&amp;$N$3:$N$1662,$O$3:$O$1662,0,0,1)</f>
        <v>300</v>
      </c>
      <c r="AM169" s="2" cm="1">
        <f t="array" ref="AM169">_xlfn.XLOOKUP(AM$1&amp;$AB169,$M$3:$M$1662&amp;$N$3:$N$1662,$O$3:$O$1662,0,0,1)</f>
        <v>0</v>
      </c>
    </row>
    <row r="170" spans="13:39" x14ac:dyDescent="0.4">
      <c r="M170" t="s">
        <v>870</v>
      </c>
      <c r="N170" t="s">
        <v>712</v>
      </c>
      <c r="O170">
        <v>0</v>
      </c>
      <c r="AB170" t="s">
        <v>50</v>
      </c>
      <c r="AC170" s="2">
        <f t="shared" si="20"/>
        <v>1250940</v>
      </c>
      <c r="AD170" s="2">
        <f t="shared" si="23"/>
        <v>4783200</v>
      </c>
      <c r="AE170" s="2">
        <f t="shared" si="23"/>
        <v>551000</v>
      </c>
      <c r="AF170" s="2">
        <f t="shared" si="23"/>
        <v>456900</v>
      </c>
      <c r="AG170" s="2">
        <f t="shared" si="23"/>
        <v>202200</v>
      </c>
      <c r="AH170" s="2">
        <f t="shared" si="23"/>
        <v>261400</v>
      </c>
      <c r="AI170" s="2" cm="1">
        <f t="array" ref="AI170">_xlfn.XLOOKUP(AI$1&amp;$AB170,$M$3:$M$1662&amp;$N$3:$N$1662,$O$3:$O$1662,0,0,1)</f>
        <v>200</v>
      </c>
      <c r="AJ170" s="2" cm="1">
        <f t="array" ref="AJ170">_xlfn.XLOOKUP(AJ$1&amp;$AB170,$M$3:$M$1662&amp;$N$3:$N$1662,$O$3:$O$1662,0,0,1)</f>
        <v>0</v>
      </c>
      <c r="AK170" s="2" cm="1">
        <f t="array" ref="AK170">_xlfn.XLOOKUP(AK$1&amp;$AB170,$M$3:$M$1662&amp;$N$3:$N$1662,$O$3:$O$1662,0,0,1)</f>
        <v>2500</v>
      </c>
      <c r="AL170" s="2" cm="1">
        <f t="array" ref="AL170">_xlfn.XLOOKUP(AL$1&amp;$AB170,$M$3:$M$1662&amp;$N$3:$N$1662,$O$3:$O$1662,0,0,1)</f>
        <v>1100</v>
      </c>
      <c r="AM170" s="2" cm="1">
        <f t="array" ref="AM170">_xlfn.XLOOKUP(AM$1&amp;$AB170,$M$3:$M$1662&amp;$N$3:$N$1662,$O$3:$O$1662,0,0,1)</f>
        <v>200</v>
      </c>
    </row>
    <row r="171" spans="13:39" x14ac:dyDescent="0.4">
      <c r="M171" t="s">
        <v>870</v>
      </c>
      <c r="N171" t="s">
        <v>713</v>
      </c>
      <c r="O171">
        <v>200</v>
      </c>
      <c r="AB171" t="s">
        <v>139</v>
      </c>
      <c r="AC171" s="2">
        <f t="shared" si="20"/>
        <v>1251660</v>
      </c>
      <c r="AD171" s="2">
        <f t="shared" si="23"/>
        <v>4784700</v>
      </c>
      <c r="AE171" s="2">
        <f t="shared" si="23"/>
        <v>551000</v>
      </c>
      <c r="AF171" s="2">
        <f t="shared" si="23"/>
        <v>458400</v>
      </c>
      <c r="AG171" s="2">
        <f t="shared" si="23"/>
        <v>202500</v>
      </c>
      <c r="AH171" s="2">
        <f t="shared" si="23"/>
        <v>261700</v>
      </c>
      <c r="AI171" s="2" cm="1">
        <f t="array" ref="AI171">_xlfn.XLOOKUP(AI$1&amp;$AB171,$M$3:$M$1662&amp;$N$3:$N$1662,$O$3:$O$1662,0,0,1)</f>
        <v>1500</v>
      </c>
      <c r="AJ171" s="2" cm="1">
        <f t="array" ref="AJ171">_xlfn.XLOOKUP(AJ$1&amp;$AB171,$M$3:$M$1662&amp;$N$3:$N$1662,$O$3:$O$1662,0,0,1)</f>
        <v>0</v>
      </c>
      <c r="AK171" s="2" cm="1">
        <f t="array" ref="AK171">_xlfn.XLOOKUP(AK$1&amp;$AB171,$M$3:$M$1662&amp;$N$3:$N$1662,$O$3:$O$1662,0,0,1)</f>
        <v>1500</v>
      </c>
      <c r="AL171" s="2" cm="1">
        <f t="array" ref="AL171">_xlfn.XLOOKUP(AL$1&amp;$AB171,$M$3:$M$1662&amp;$N$3:$N$1662,$O$3:$O$1662,0,0,1)</f>
        <v>300</v>
      </c>
      <c r="AM171" s="2" cm="1">
        <f t="array" ref="AM171">_xlfn.XLOOKUP(AM$1&amp;$AB171,$M$3:$M$1662&amp;$N$3:$N$1662,$O$3:$O$1662,0,0,1)</f>
        <v>300</v>
      </c>
    </row>
    <row r="172" spans="13:39" x14ac:dyDescent="0.4">
      <c r="M172" t="s">
        <v>870</v>
      </c>
      <c r="N172" t="s">
        <v>714</v>
      </c>
      <c r="O172">
        <v>300</v>
      </c>
      <c r="AB172" t="s">
        <v>9</v>
      </c>
      <c r="AC172" s="2">
        <f t="shared" si="20"/>
        <v>1256720</v>
      </c>
      <c r="AD172" s="2">
        <f t="shared" si="23"/>
        <v>4806400</v>
      </c>
      <c r="AE172" s="2">
        <f t="shared" si="23"/>
        <v>551000</v>
      </c>
      <c r="AF172" s="2">
        <f t="shared" si="23"/>
        <v>458700</v>
      </c>
      <c r="AG172" s="2">
        <f t="shared" si="23"/>
        <v>203800</v>
      </c>
      <c r="AH172" s="2">
        <f t="shared" si="23"/>
        <v>263700</v>
      </c>
      <c r="AI172" s="2" cm="1">
        <f t="array" ref="AI172">_xlfn.XLOOKUP(AI$1&amp;$AB172,$M$3:$M$1662&amp;$N$3:$N$1662,$O$3:$O$1662,0,0,1)</f>
        <v>21700</v>
      </c>
      <c r="AJ172" s="2" cm="1">
        <f t="array" ref="AJ172">_xlfn.XLOOKUP(AJ$1&amp;$AB172,$M$3:$M$1662&amp;$N$3:$N$1662,$O$3:$O$1662,0,0,1)</f>
        <v>0</v>
      </c>
      <c r="AK172" s="2" cm="1">
        <f t="array" ref="AK172">_xlfn.XLOOKUP(AK$1&amp;$AB172,$M$3:$M$1662&amp;$N$3:$N$1662,$O$3:$O$1662,0,0,1)</f>
        <v>300</v>
      </c>
      <c r="AL172" s="2" cm="1">
        <f t="array" ref="AL172">_xlfn.XLOOKUP(AL$1&amp;$AB172,$M$3:$M$1662&amp;$N$3:$N$1662,$O$3:$O$1662,0,0,1)</f>
        <v>1300</v>
      </c>
      <c r="AM172" s="2" cm="1">
        <f t="array" ref="AM172">_xlfn.XLOOKUP(AM$1&amp;$AB172,$M$3:$M$1662&amp;$N$3:$N$1662,$O$3:$O$1662,0,0,1)</f>
        <v>2000</v>
      </c>
    </row>
    <row r="173" spans="13:39" x14ac:dyDescent="0.4">
      <c r="M173" t="s">
        <v>870</v>
      </c>
      <c r="N173" t="s">
        <v>715</v>
      </c>
      <c r="O173">
        <v>2000</v>
      </c>
      <c r="AB173" t="s">
        <v>174</v>
      </c>
      <c r="AC173" s="2">
        <f t="shared" si="20"/>
        <v>1259020</v>
      </c>
      <c r="AD173" s="2">
        <f t="shared" si="23"/>
        <v>4812800</v>
      </c>
      <c r="AE173" s="2">
        <f t="shared" si="23"/>
        <v>551000</v>
      </c>
      <c r="AF173" s="2">
        <f t="shared" si="23"/>
        <v>459600</v>
      </c>
      <c r="AG173" s="2">
        <f t="shared" si="23"/>
        <v>205100</v>
      </c>
      <c r="AH173" s="2">
        <f t="shared" si="23"/>
        <v>266600</v>
      </c>
      <c r="AI173" s="2" cm="1">
        <f t="array" ref="AI173">_xlfn.XLOOKUP(AI$1&amp;$AB173,$M$3:$M$1662&amp;$N$3:$N$1662,$O$3:$O$1662,0,0,1)</f>
        <v>6400</v>
      </c>
      <c r="AJ173" s="2" cm="1">
        <f t="array" ref="AJ173">_xlfn.XLOOKUP(AJ$1&amp;$AB173,$M$3:$M$1662&amp;$N$3:$N$1662,$O$3:$O$1662,0,0,1)</f>
        <v>0</v>
      </c>
      <c r="AK173" s="2" cm="1">
        <f t="array" ref="AK173">_xlfn.XLOOKUP(AK$1&amp;$AB173,$M$3:$M$1662&amp;$N$3:$N$1662,$O$3:$O$1662,0,0,1)</f>
        <v>900</v>
      </c>
      <c r="AL173" s="2" cm="1">
        <f t="array" ref="AL173">_xlfn.XLOOKUP(AL$1&amp;$AB173,$M$3:$M$1662&amp;$N$3:$N$1662,$O$3:$O$1662,0,0,1)</f>
        <v>1300</v>
      </c>
      <c r="AM173" s="2" cm="1">
        <f t="array" ref="AM173">_xlfn.XLOOKUP(AM$1&amp;$AB173,$M$3:$M$1662&amp;$N$3:$N$1662,$O$3:$O$1662,0,0,1)</f>
        <v>2900</v>
      </c>
    </row>
    <row r="174" spans="13:39" x14ac:dyDescent="0.4">
      <c r="M174" t="s">
        <v>870</v>
      </c>
      <c r="N174" t="s">
        <v>716</v>
      </c>
      <c r="O174">
        <v>2900</v>
      </c>
      <c r="AB174" t="s">
        <v>51</v>
      </c>
      <c r="AC174" s="2">
        <f t="shared" si="20"/>
        <v>1259860</v>
      </c>
      <c r="AD174" s="2">
        <f t="shared" si="23"/>
        <v>4815400</v>
      </c>
      <c r="AE174" s="2">
        <f t="shared" si="23"/>
        <v>551000</v>
      </c>
      <c r="AF174" s="2">
        <f t="shared" si="23"/>
        <v>460000</v>
      </c>
      <c r="AG174" s="2">
        <f t="shared" si="23"/>
        <v>206300</v>
      </c>
      <c r="AH174" s="2">
        <f t="shared" si="23"/>
        <v>266600</v>
      </c>
      <c r="AI174" s="2" cm="1">
        <f t="array" ref="AI174">_xlfn.XLOOKUP(AI$1&amp;$AB174,$M$3:$M$1662&amp;$N$3:$N$1662,$O$3:$O$1662,0,0,1)</f>
        <v>2600</v>
      </c>
      <c r="AJ174" s="2" cm="1">
        <f t="array" ref="AJ174">_xlfn.XLOOKUP(AJ$1&amp;$AB174,$M$3:$M$1662&amp;$N$3:$N$1662,$O$3:$O$1662,0,0,1)</f>
        <v>0</v>
      </c>
      <c r="AK174" s="2" cm="1">
        <f t="array" ref="AK174">_xlfn.XLOOKUP(AK$1&amp;$AB174,$M$3:$M$1662&amp;$N$3:$N$1662,$O$3:$O$1662,0,0,1)</f>
        <v>400</v>
      </c>
      <c r="AL174" s="2" cm="1">
        <f t="array" ref="AL174">_xlfn.XLOOKUP(AL$1&amp;$AB174,$M$3:$M$1662&amp;$N$3:$N$1662,$O$3:$O$1662,0,0,1)</f>
        <v>1200</v>
      </c>
      <c r="AM174" s="2" cm="1">
        <f t="array" ref="AM174">_xlfn.XLOOKUP(AM$1&amp;$AB174,$M$3:$M$1662&amp;$N$3:$N$1662,$O$3:$O$1662,0,0,1)</f>
        <v>0</v>
      </c>
    </row>
    <row r="175" spans="13:39" x14ac:dyDescent="0.4">
      <c r="M175" t="s">
        <v>870</v>
      </c>
      <c r="N175" t="s">
        <v>717</v>
      </c>
      <c r="O175">
        <v>0</v>
      </c>
      <c r="AB175" t="s">
        <v>88</v>
      </c>
      <c r="AC175" s="2">
        <f t="shared" si="20"/>
        <v>1260840</v>
      </c>
      <c r="AD175" s="2">
        <f t="shared" si="23"/>
        <v>4819300</v>
      </c>
      <c r="AE175" s="2">
        <f t="shared" si="23"/>
        <v>551000</v>
      </c>
      <c r="AF175" s="2">
        <f t="shared" si="23"/>
        <v>460300</v>
      </c>
      <c r="AG175" s="2">
        <f t="shared" si="23"/>
        <v>206400</v>
      </c>
      <c r="AH175" s="2">
        <f t="shared" si="23"/>
        <v>267200</v>
      </c>
      <c r="AI175" s="2" cm="1">
        <f t="array" ref="AI175">_xlfn.XLOOKUP(AI$1&amp;$AB175,$M$3:$M$1662&amp;$N$3:$N$1662,$O$3:$O$1662,0,0,1)</f>
        <v>3900</v>
      </c>
      <c r="AJ175" s="2" cm="1">
        <f t="array" ref="AJ175">_xlfn.XLOOKUP(AJ$1&amp;$AB175,$M$3:$M$1662&amp;$N$3:$N$1662,$O$3:$O$1662,0,0,1)</f>
        <v>0</v>
      </c>
      <c r="AK175" s="2" cm="1">
        <f t="array" ref="AK175">_xlfn.XLOOKUP(AK$1&amp;$AB175,$M$3:$M$1662&amp;$N$3:$N$1662,$O$3:$O$1662,0,0,1)</f>
        <v>300</v>
      </c>
      <c r="AL175" s="2" cm="1">
        <f t="array" ref="AL175">_xlfn.XLOOKUP(AL$1&amp;$AB175,$M$3:$M$1662&amp;$N$3:$N$1662,$O$3:$O$1662,0,0,1)</f>
        <v>100</v>
      </c>
      <c r="AM175" s="2" cm="1">
        <f t="array" ref="AM175">_xlfn.XLOOKUP(AM$1&amp;$AB175,$M$3:$M$1662&amp;$N$3:$N$1662,$O$3:$O$1662,0,0,1)</f>
        <v>600</v>
      </c>
    </row>
    <row r="176" spans="13:39" x14ac:dyDescent="0.4">
      <c r="M176" t="s">
        <v>870</v>
      </c>
      <c r="N176" t="s">
        <v>718</v>
      </c>
      <c r="O176">
        <v>600</v>
      </c>
      <c r="AB176" t="s">
        <v>146</v>
      </c>
      <c r="AC176" s="2">
        <f t="shared" si="20"/>
        <v>1261700</v>
      </c>
      <c r="AD176" s="2">
        <f t="shared" si="23"/>
        <v>4823400</v>
      </c>
      <c r="AE176" s="2">
        <f t="shared" si="23"/>
        <v>551000</v>
      </c>
      <c r="AF176" s="2">
        <f t="shared" si="23"/>
        <v>460300</v>
      </c>
      <c r="AG176" s="2">
        <f t="shared" si="23"/>
        <v>206400</v>
      </c>
      <c r="AH176" s="2">
        <f t="shared" si="23"/>
        <v>267400</v>
      </c>
      <c r="AI176" s="2" cm="1">
        <f t="array" ref="AI176">_xlfn.XLOOKUP(AI$1&amp;$AB176,$M$3:$M$1662&amp;$N$3:$N$1662,$O$3:$O$1662,0,0,1)</f>
        <v>4100</v>
      </c>
      <c r="AJ176" s="2" cm="1">
        <f t="array" ref="AJ176">_xlfn.XLOOKUP(AJ$1&amp;$AB176,$M$3:$M$1662&amp;$N$3:$N$1662,$O$3:$O$1662,0,0,1)</f>
        <v>0</v>
      </c>
      <c r="AK176" s="2" cm="1">
        <f t="array" ref="AK176">_xlfn.XLOOKUP(AK$1&amp;$AB176,$M$3:$M$1662&amp;$N$3:$N$1662,$O$3:$O$1662,0,0,1)</f>
        <v>0</v>
      </c>
      <c r="AL176" s="2" cm="1">
        <f t="array" ref="AL176">_xlfn.XLOOKUP(AL$1&amp;$AB176,$M$3:$M$1662&amp;$N$3:$N$1662,$O$3:$O$1662,0,0,1)</f>
        <v>0</v>
      </c>
      <c r="AM176" s="2" cm="1">
        <f t="array" ref="AM176">_xlfn.XLOOKUP(AM$1&amp;$AB176,$M$3:$M$1662&amp;$N$3:$N$1662,$O$3:$O$1662,0,0,1)</f>
        <v>200</v>
      </c>
    </row>
    <row r="177" spans="13:39" x14ac:dyDescent="0.4">
      <c r="M177" t="s">
        <v>870</v>
      </c>
      <c r="N177" t="s">
        <v>719</v>
      </c>
      <c r="O177">
        <v>200</v>
      </c>
      <c r="AB177" t="s">
        <v>195</v>
      </c>
      <c r="AC177" s="2">
        <f t="shared" si="20"/>
        <v>1263000</v>
      </c>
      <c r="AD177" s="2">
        <f t="shared" si="23"/>
        <v>4828900</v>
      </c>
      <c r="AE177" s="2">
        <f t="shared" si="23"/>
        <v>551000</v>
      </c>
      <c r="AF177" s="2">
        <f t="shared" si="23"/>
        <v>460700</v>
      </c>
      <c r="AG177" s="2">
        <f t="shared" si="23"/>
        <v>206400</v>
      </c>
      <c r="AH177" s="2">
        <f t="shared" si="23"/>
        <v>268000</v>
      </c>
      <c r="AI177" s="2" cm="1">
        <f t="array" ref="AI177">_xlfn.XLOOKUP(AI$1&amp;$AB177,$M$3:$M$1662&amp;$N$3:$N$1662,$O$3:$O$1662,0,0,1)</f>
        <v>5500</v>
      </c>
      <c r="AJ177" s="2" cm="1">
        <f t="array" ref="AJ177">_xlfn.XLOOKUP(AJ$1&amp;$AB177,$M$3:$M$1662&amp;$N$3:$N$1662,$O$3:$O$1662,0,0,1)</f>
        <v>0</v>
      </c>
      <c r="AK177" s="2" cm="1">
        <f t="array" ref="AK177">_xlfn.XLOOKUP(AK$1&amp;$AB177,$M$3:$M$1662&amp;$N$3:$N$1662,$O$3:$O$1662,0,0,1)</f>
        <v>400</v>
      </c>
      <c r="AL177" s="2" cm="1">
        <f t="array" ref="AL177">_xlfn.XLOOKUP(AL$1&amp;$AB177,$M$3:$M$1662&amp;$N$3:$N$1662,$O$3:$O$1662,0,0,1)</f>
        <v>0</v>
      </c>
      <c r="AM177" s="2" cm="1">
        <f t="array" ref="AM177">_xlfn.XLOOKUP(AM$1&amp;$AB177,$M$3:$M$1662&amp;$N$3:$N$1662,$O$3:$O$1662,0,0,1)</f>
        <v>600</v>
      </c>
    </row>
    <row r="178" spans="13:39" x14ac:dyDescent="0.4">
      <c r="M178" t="s">
        <v>870</v>
      </c>
      <c r="N178" t="s">
        <v>720</v>
      </c>
      <c r="O178">
        <v>600</v>
      </c>
      <c r="AB178" t="s">
        <v>56</v>
      </c>
      <c r="AC178" s="2">
        <f t="shared" si="20"/>
        <v>1267400</v>
      </c>
      <c r="AD178" s="2">
        <f t="shared" si="23"/>
        <v>4830000</v>
      </c>
      <c r="AE178" s="2">
        <f t="shared" si="23"/>
        <v>551000</v>
      </c>
      <c r="AF178" s="2">
        <f t="shared" si="23"/>
        <v>460700</v>
      </c>
      <c r="AG178" s="2">
        <f t="shared" si="23"/>
        <v>214600</v>
      </c>
      <c r="AH178" s="2">
        <f t="shared" si="23"/>
        <v>280700</v>
      </c>
      <c r="AI178" s="2" cm="1">
        <f t="array" ref="AI178">_xlfn.XLOOKUP(AI$1&amp;$AB178,$M$3:$M$1662&amp;$N$3:$N$1662,$O$3:$O$1662,0,0,1)</f>
        <v>1100</v>
      </c>
      <c r="AJ178" s="2" cm="1">
        <f t="array" ref="AJ178">_xlfn.XLOOKUP(AJ$1&amp;$AB178,$M$3:$M$1662&amp;$N$3:$N$1662,$O$3:$O$1662,0,0,1)</f>
        <v>0</v>
      </c>
      <c r="AK178" s="2" cm="1">
        <f t="array" ref="AK178">_xlfn.XLOOKUP(AK$1&amp;$AB178,$M$3:$M$1662&amp;$N$3:$N$1662,$O$3:$O$1662,0,0,1)</f>
        <v>0</v>
      </c>
      <c r="AL178" s="2" cm="1">
        <f t="array" ref="AL178">_xlfn.XLOOKUP(AL$1&amp;$AB178,$M$3:$M$1662&amp;$N$3:$N$1662,$O$3:$O$1662,0,0,1)</f>
        <v>8200</v>
      </c>
      <c r="AM178" s="2" cm="1">
        <f t="array" ref="AM178">_xlfn.XLOOKUP(AM$1&amp;$AB178,$M$3:$M$1662&amp;$N$3:$N$1662,$O$3:$O$1662,0,0,1)</f>
        <v>12700</v>
      </c>
    </row>
    <row r="179" spans="13:39" x14ac:dyDescent="0.4">
      <c r="M179" t="s">
        <v>870</v>
      </c>
      <c r="N179" t="s">
        <v>721</v>
      </c>
      <c r="O179">
        <v>12700</v>
      </c>
      <c r="AB179" t="s">
        <v>225</v>
      </c>
      <c r="AC179" s="2">
        <f t="shared" si="20"/>
        <v>1268660</v>
      </c>
      <c r="AD179" s="2">
        <f t="shared" si="23"/>
        <v>4835600</v>
      </c>
      <c r="AE179" s="2">
        <f t="shared" si="23"/>
        <v>551000</v>
      </c>
      <c r="AF179" s="2">
        <f t="shared" si="23"/>
        <v>461000</v>
      </c>
      <c r="AG179" s="2">
        <f t="shared" si="23"/>
        <v>215000</v>
      </c>
      <c r="AH179" s="2">
        <f t="shared" si="23"/>
        <v>280700</v>
      </c>
      <c r="AI179" s="2" cm="1">
        <f t="array" ref="AI179">_xlfn.XLOOKUP(AI$1&amp;$AB179,$M$3:$M$1662&amp;$N$3:$N$1662,$O$3:$O$1662,0,0,1)</f>
        <v>5600</v>
      </c>
      <c r="AJ179" s="2" cm="1">
        <f t="array" ref="AJ179">_xlfn.XLOOKUP(AJ$1&amp;$AB179,$M$3:$M$1662&amp;$N$3:$N$1662,$O$3:$O$1662,0,0,1)</f>
        <v>0</v>
      </c>
      <c r="AK179" s="2" cm="1">
        <f t="array" ref="AK179">_xlfn.XLOOKUP(AK$1&amp;$AB179,$M$3:$M$1662&amp;$N$3:$N$1662,$O$3:$O$1662,0,0,1)</f>
        <v>300</v>
      </c>
      <c r="AL179" s="2" cm="1">
        <f t="array" ref="AL179">_xlfn.XLOOKUP(AL$1&amp;$AB179,$M$3:$M$1662&amp;$N$3:$N$1662,$O$3:$O$1662,0,0,1)</f>
        <v>400</v>
      </c>
      <c r="AM179" s="2" cm="1">
        <f t="array" ref="AM179">_xlfn.XLOOKUP(AM$1&amp;$AB179,$M$3:$M$1662&amp;$N$3:$N$1662,$O$3:$O$1662,0,0,1)</f>
        <v>0</v>
      </c>
    </row>
    <row r="180" spans="13:39" x14ac:dyDescent="0.4">
      <c r="M180" t="s">
        <v>870</v>
      </c>
      <c r="N180" t="s">
        <v>722</v>
      </c>
      <c r="O180">
        <v>0</v>
      </c>
      <c r="AB180" t="s">
        <v>214</v>
      </c>
      <c r="AC180" s="2">
        <f t="shared" si="20"/>
        <v>1274040</v>
      </c>
      <c r="AD180" s="2">
        <f t="shared" ref="AD180:AH195" si="24">AD179+AI180</f>
        <v>4843100</v>
      </c>
      <c r="AE180" s="2">
        <f t="shared" si="24"/>
        <v>551000</v>
      </c>
      <c r="AF180" s="2">
        <f t="shared" si="24"/>
        <v>461600</v>
      </c>
      <c r="AG180" s="2">
        <f t="shared" si="24"/>
        <v>215900</v>
      </c>
      <c r="AH180" s="2">
        <f t="shared" si="24"/>
        <v>298600</v>
      </c>
      <c r="AI180" s="2" cm="1">
        <f t="array" ref="AI180">_xlfn.XLOOKUP(AI$1&amp;$AB180,$M$3:$M$1662&amp;$N$3:$N$1662,$O$3:$O$1662,0,0,1)</f>
        <v>7500</v>
      </c>
      <c r="AJ180" s="2" cm="1">
        <f t="array" ref="AJ180">_xlfn.XLOOKUP(AJ$1&amp;$AB180,$M$3:$M$1662&amp;$N$3:$N$1662,$O$3:$O$1662,0,0,1)</f>
        <v>0</v>
      </c>
      <c r="AK180" s="2" cm="1">
        <f t="array" ref="AK180">_xlfn.XLOOKUP(AK$1&amp;$AB180,$M$3:$M$1662&amp;$N$3:$N$1662,$O$3:$O$1662,0,0,1)</f>
        <v>600</v>
      </c>
      <c r="AL180" s="2" cm="1">
        <f t="array" ref="AL180">_xlfn.XLOOKUP(AL$1&amp;$AB180,$M$3:$M$1662&amp;$N$3:$N$1662,$O$3:$O$1662,0,0,1)</f>
        <v>900</v>
      </c>
      <c r="AM180" s="2" cm="1">
        <f t="array" ref="AM180">_xlfn.XLOOKUP(AM$1&amp;$AB180,$M$3:$M$1662&amp;$N$3:$N$1662,$O$3:$O$1662,0,0,1)</f>
        <v>17900</v>
      </c>
    </row>
    <row r="181" spans="13:39" x14ac:dyDescent="0.4">
      <c r="M181" t="s">
        <v>870</v>
      </c>
      <c r="N181" t="s">
        <v>723</v>
      </c>
      <c r="O181">
        <v>17900</v>
      </c>
      <c r="AB181" t="s">
        <v>302</v>
      </c>
      <c r="AC181" s="2">
        <f t="shared" si="20"/>
        <v>1278260</v>
      </c>
      <c r="AD181" s="2">
        <f t="shared" si="24"/>
        <v>4843600</v>
      </c>
      <c r="AE181" s="2">
        <f t="shared" si="24"/>
        <v>551000</v>
      </c>
      <c r="AF181" s="2">
        <f t="shared" si="24"/>
        <v>468200</v>
      </c>
      <c r="AG181" s="2">
        <f t="shared" si="24"/>
        <v>217900</v>
      </c>
      <c r="AH181" s="2">
        <f t="shared" si="24"/>
        <v>310600</v>
      </c>
      <c r="AI181" s="2" cm="1">
        <f t="array" ref="AI181">_xlfn.XLOOKUP(AI$1&amp;$AB181,$M$3:$M$1662&amp;$N$3:$N$1662,$O$3:$O$1662,0,0,1)</f>
        <v>500</v>
      </c>
      <c r="AJ181" s="2" cm="1">
        <f t="array" ref="AJ181">_xlfn.XLOOKUP(AJ$1&amp;$AB181,$M$3:$M$1662&amp;$N$3:$N$1662,$O$3:$O$1662,0,0,1)</f>
        <v>0</v>
      </c>
      <c r="AK181" s="2" cm="1">
        <f t="array" ref="AK181">_xlfn.XLOOKUP(AK$1&amp;$AB181,$M$3:$M$1662&amp;$N$3:$N$1662,$O$3:$O$1662,0,0,1)</f>
        <v>6600</v>
      </c>
      <c r="AL181" s="2" cm="1">
        <f t="array" ref="AL181">_xlfn.XLOOKUP(AL$1&amp;$AB181,$M$3:$M$1662&amp;$N$3:$N$1662,$O$3:$O$1662,0,0,1)</f>
        <v>2000</v>
      </c>
      <c r="AM181" s="2" cm="1">
        <f t="array" ref="AM181">_xlfn.XLOOKUP(AM$1&amp;$AB181,$M$3:$M$1662&amp;$N$3:$N$1662,$O$3:$O$1662,0,0,1)</f>
        <v>12000</v>
      </c>
    </row>
    <row r="182" spans="13:39" x14ac:dyDescent="0.4">
      <c r="M182" t="s">
        <v>870</v>
      </c>
      <c r="N182" t="s">
        <v>724</v>
      </c>
      <c r="O182">
        <v>12000</v>
      </c>
      <c r="AB182" t="s">
        <v>103</v>
      </c>
      <c r="AC182" s="2">
        <f t="shared" si="20"/>
        <v>1280020</v>
      </c>
      <c r="AD182" s="2">
        <f t="shared" si="24"/>
        <v>4849500</v>
      </c>
      <c r="AE182" s="2">
        <f t="shared" si="24"/>
        <v>551000</v>
      </c>
      <c r="AF182" s="2">
        <f t="shared" si="24"/>
        <v>468200</v>
      </c>
      <c r="AG182" s="2">
        <f t="shared" si="24"/>
        <v>217900</v>
      </c>
      <c r="AH182" s="2">
        <f t="shared" si="24"/>
        <v>313500</v>
      </c>
      <c r="AI182" s="2" cm="1">
        <f t="array" ref="AI182">_xlfn.XLOOKUP(AI$1&amp;$AB182,$M$3:$M$1662&amp;$N$3:$N$1662,$O$3:$O$1662,0,0,1)</f>
        <v>5900</v>
      </c>
      <c r="AJ182" s="2" cm="1">
        <f t="array" ref="AJ182">_xlfn.XLOOKUP(AJ$1&amp;$AB182,$M$3:$M$1662&amp;$N$3:$N$1662,$O$3:$O$1662,0,0,1)</f>
        <v>0</v>
      </c>
      <c r="AK182" s="2" cm="1">
        <f t="array" ref="AK182">_xlfn.XLOOKUP(AK$1&amp;$AB182,$M$3:$M$1662&amp;$N$3:$N$1662,$O$3:$O$1662,0,0,1)</f>
        <v>0</v>
      </c>
      <c r="AL182" s="2" cm="1">
        <f t="array" ref="AL182">_xlfn.XLOOKUP(AL$1&amp;$AB182,$M$3:$M$1662&amp;$N$3:$N$1662,$O$3:$O$1662,0,0,1)</f>
        <v>0</v>
      </c>
      <c r="AM182" s="2" cm="1">
        <f t="array" ref="AM182">_xlfn.XLOOKUP(AM$1&amp;$AB182,$M$3:$M$1662&amp;$N$3:$N$1662,$O$3:$O$1662,0,0,1)</f>
        <v>2900</v>
      </c>
    </row>
    <row r="183" spans="13:39" x14ac:dyDescent="0.4">
      <c r="M183" t="s">
        <v>870</v>
      </c>
      <c r="N183" t="s">
        <v>725</v>
      </c>
      <c r="O183">
        <v>2900</v>
      </c>
      <c r="AB183" t="s">
        <v>303</v>
      </c>
      <c r="AC183" s="2">
        <f t="shared" si="20"/>
        <v>1281600</v>
      </c>
      <c r="AD183" s="2">
        <f t="shared" si="24"/>
        <v>4856100</v>
      </c>
      <c r="AE183" s="2">
        <f t="shared" si="24"/>
        <v>551000</v>
      </c>
      <c r="AF183" s="2">
        <f t="shared" si="24"/>
        <v>468500</v>
      </c>
      <c r="AG183" s="2">
        <f t="shared" si="24"/>
        <v>217900</v>
      </c>
      <c r="AH183" s="2">
        <f t="shared" si="24"/>
        <v>314500</v>
      </c>
      <c r="AI183" s="2" cm="1">
        <f t="array" ref="AI183">_xlfn.XLOOKUP(AI$1&amp;$AB183,$M$3:$M$1662&amp;$N$3:$N$1662,$O$3:$O$1662,0,0,1)</f>
        <v>6600</v>
      </c>
      <c r="AJ183" s="2" cm="1">
        <f t="array" ref="AJ183">_xlfn.XLOOKUP(AJ$1&amp;$AB183,$M$3:$M$1662&amp;$N$3:$N$1662,$O$3:$O$1662,0,0,1)</f>
        <v>0</v>
      </c>
      <c r="AK183" s="2" cm="1">
        <f t="array" ref="AK183">_xlfn.XLOOKUP(AK$1&amp;$AB183,$M$3:$M$1662&amp;$N$3:$N$1662,$O$3:$O$1662,0,0,1)</f>
        <v>300</v>
      </c>
      <c r="AL183" s="2" cm="1">
        <f t="array" ref="AL183">_xlfn.XLOOKUP(AL$1&amp;$AB183,$M$3:$M$1662&amp;$N$3:$N$1662,$O$3:$O$1662,0,0,1)</f>
        <v>0</v>
      </c>
      <c r="AM183" s="2" cm="1">
        <f t="array" ref="AM183">_xlfn.XLOOKUP(AM$1&amp;$AB183,$M$3:$M$1662&amp;$N$3:$N$1662,$O$3:$O$1662,0,0,1)</f>
        <v>1000</v>
      </c>
    </row>
    <row r="184" spans="13:39" x14ac:dyDescent="0.4">
      <c r="M184" t="s">
        <v>870</v>
      </c>
      <c r="N184" t="s">
        <v>726</v>
      </c>
      <c r="O184">
        <v>1000</v>
      </c>
      <c r="AB184" t="s">
        <v>207</v>
      </c>
      <c r="AC184" s="2">
        <f t="shared" si="20"/>
        <v>1283280</v>
      </c>
      <c r="AD184" s="2">
        <f t="shared" si="24"/>
        <v>4860600</v>
      </c>
      <c r="AE184" s="2">
        <f t="shared" si="24"/>
        <v>551000</v>
      </c>
      <c r="AF184" s="2">
        <f t="shared" si="24"/>
        <v>468500</v>
      </c>
      <c r="AG184" s="2">
        <f t="shared" si="24"/>
        <v>219400</v>
      </c>
      <c r="AH184" s="2">
        <f t="shared" si="24"/>
        <v>316900</v>
      </c>
      <c r="AI184" s="2" cm="1">
        <f t="array" ref="AI184">_xlfn.XLOOKUP(AI$1&amp;$AB184,$M$3:$M$1662&amp;$N$3:$N$1662,$O$3:$O$1662,0,0,1)</f>
        <v>4500</v>
      </c>
      <c r="AJ184" s="2" cm="1">
        <f t="array" ref="AJ184">_xlfn.XLOOKUP(AJ$1&amp;$AB184,$M$3:$M$1662&amp;$N$3:$N$1662,$O$3:$O$1662,0,0,1)</f>
        <v>0</v>
      </c>
      <c r="AK184" s="2" cm="1">
        <f t="array" ref="AK184">_xlfn.XLOOKUP(AK$1&amp;$AB184,$M$3:$M$1662&amp;$N$3:$N$1662,$O$3:$O$1662,0,0,1)</f>
        <v>0</v>
      </c>
      <c r="AL184" s="2" cm="1">
        <f t="array" ref="AL184">_xlfn.XLOOKUP(AL$1&amp;$AB184,$M$3:$M$1662&amp;$N$3:$N$1662,$O$3:$O$1662,0,0,1)</f>
        <v>1500</v>
      </c>
      <c r="AM184" s="2" cm="1">
        <f t="array" ref="AM184">_xlfn.XLOOKUP(AM$1&amp;$AB184,$M$3:$M$1662&amp;$N$3:$N$1662,$O$3:$O$1662,0,0,1)</f>
        <v>2400</v>
      </c>
    </row>
    <row r="185" spans="13:39" x14ac:dyDescent="0.4">
      <c r="M185" t="s">
        <v>870</v>
      </c>
      <c r="N185" t="s">
        <v>425</v>
      </c>
      <c r="O185">
        <v>2400</v>
      </c>
      <c r="AB185" t="s">
        <v>304</v>
      </c>
      <c r="AC185" s="2">
        <f t="shared" si="20"/>
        <v>1284940</v>
      </c>
      <c r="AD185" s="2">
        <f t="shared" si="24"/>
        <v>4861000</v>
      </c>
      <c r="AE185" s="2">
        <f t="shared" si="24"/>
        <v>551000</v>
      </c>
      <c r="AF185" s="2">
        <f t="shared" si="24"/>
        <v>468500</v>
      </c>
      <c r="AG185" s="2">
        <f t="shared" si="24"/>
        <v>221100</v>
      </c>
      <c r="AH185" s="2">
        <f t="shared" si="24"/>
        <v>323100</v>
      </c>
      <c r="AI185" s="2" cm="1">
        <f t="array" ref="AI185">_xlfn.XLOOKUP(AI$1&amp;$AB185,$M$3:$M$1662&amp;$N$3:$N$1662,$O$3:$O$1662,0,0,1)</f>
        <v>400</v>
      </c>
      <c r="AJ185" s="2" cm="1">
        <f t="array" ref="AJ185">_xlfn.XLOOKUP(AJ$1&amp;$AB185,$M$3:$M$1662&amp;$N$3:$N$1662,$O$3:$O$1662,0,0,1)</f>
        <v>0</v>
      </c>
      <c r="AK185" s="2" cm="1">
        <f t="array" ref="AK185">_xlfn.XLOOKUP(AK$1&amp;$AB185,$M$3:$M$1662&amp;$N$3:$N$1662,$O$3:$O$1662,0,0,1)</f>
        <v>0</v>
      </c>
      <c r="AL185" s="2" cm="1">
        <f t="array" ref="AL185">_xlfn.XLOOKUP(AL$1&amp;$AB185,$M$3:$M$1662&amp;$N$3:$N$1662,$O$3:$O$1662,0,0,1)</f>
        <v>1700</v>
      </c>
      <c r="AM185" s="2" cm="1">
        <f t="array" ref="AM185">_xlfn.XLOOKUP(AM$1&amp;$AB185,$M$3:$M$1662&amp;$N$3:$N$1662,$O$3:$O$1662,0,0,1)</f>
        <v>6200</v>
      </c>
    </row>
    <row r="186" spans="13:39" x14ac:dyDescent="0.4">
      <c r="M186" t="s">
        <v>870</v>
      </c>
      <c r="N186" t="s">
        <v>426</v>
      </c>
      <c r="O186">
        <v>6200</v>
      </c>
      <c r="AB186" t="s">
        <v>204</v>
      </c>
      <c r="AC186" s="2">
        <f t="shared" si="20"/>
        <v>1285440</v>
      </c>
      <c r="AD186" s="2">
        <f t="shared" si="24"/>
        <v>4863200</v>
      </c>
      <c r="AE186" s="2">
        <f t="shared" si="24"/>
        <v>551000</v>
      </c>
      <c r="AF186" s="2">
        <f t="shared" si="24"/>
        <v>468700</v>
      </c>
      <c r="AG186" s="2">
        <f t="shared" si="24"/>
        <v>221200</v>
      </c>
      <c r="AH186" s="2">
        <f t="shared" si="24"/>
        <v>323100</v>
      </c>
      <c r="AI186" s="2" cm="1">
        <f t="array" ref="AI186">_xlfn.XLOOKUP(AI$1&amp;$AB186,$M$3:$M$1662&amp;$N$3:$N$1662,$O$3:$O$1662,0,0,1)</f>
        <v>2200</v>
      </c>
      <c r="AJ186" s="2" cm="1">
        <f t="array" ref="AJ186">_xlfn.XLOOKUP(AJ$1&amp;$AB186,$M$3:$M$1662&amp;$N$3:$N$1662,$O$3:$O$1662,0,0,1)</f>
        <v>0</v>
      </c>
      <c r="AK186" s="2" cm="1">
        <f t="array" ref="AK186">_xlfn.XLOOKUP(AK$1&amp;$AB186,$M$3:$M$1662&amp;$N$3:$N$1662,$O$3:$O$1662,0,0,1)</f>
        <v>200</v>
      </c>
      <c r="AL186" s="2" cm="1">
        <f t="array" ref="AL186">_xlfn.XLOOKUP(AL$1&amp;$AB186,$M$3:$M$1662&amp;$N$3:$N$1662,$O$3:$O$1662,0,0,1)</f>
        <v>100</v>
      </c>
      <c r="AM186" s="2" cm="1">
        <f t="array" ref="AM186">_xlfn.XLOOKUP(AM$1&amp;$AB186,$M$3:$M$1662&amp;$N$3:$N$1662,$O$3:$O$1662,0,0,1)</f>
        <v>0</v>
      </c>
    </row>
    <row r="187" spans="13:39" x14ac:dyDescent="0.4">
      <c r="M187" t="s">
        <v>870</v>
      </c>
      <c r="N187" t="s">
        <v>427</v>
      </c>
      <c r="O187">
        <v>0</v>
      </c>
      <c r="AB187" t="s">
        <v>24</v>
      </c>
      <c r="AC187" s="2">
        <f t="shared" si="20"/>
        <v>1286140</v>
      </c>
      <c r="AD187" s="2">
        <f t="shared" si="24"/>
        <v>4863700</v>
      </c>
      <c r="AE187" s="2">
        <f t="shared" si="24"/>
        <v>551000</v>
      </c>
      <c r="AF187" s="2">
        <f t="shared" si="24"/>
        <v>468700</v>
      </c>
      <c r="AG187" s="2">
        <f t="shared" si="24"/>
        <v>221300</v>
      </c>
      <c r="AH187" s="2">
        <f t="shared" si="24"/>
        <v>326000</v>
      </c>
      <c r="AI187" s="2" cm="1">
        <f t="array" ref="AI187">_xlfn.XLOOKUP(AI$1&amp;$AB187,$M$3:$M$1662&amp;$N$3:$N$1662,$O$3:$O$1662,0,0,1)</f>
        <v>500</v>
      </c>
      <c r="AJ187" s="2" cm="1">
        <f t="array" ref="AJ187">_xlfn.XLOOKUP(AJ$1&amp;$AB187,$M$3:$M$1662&amp;$N$3:$N$1662,$O$3:$O$1662,0,0,1)</f>
        <v>0</v>
      </c>
      <c r="AK187" s="2" cm="1">
        <f t="array" ref="AK187">_xlfn.XLOOKUP(AK$1&amp;$AB187,$M$3:$M$1662&amp;$N$3:$N$1662,$O$3:$O$1662,0,0,1)</f>
        <v>0</v>
      </c>
      <c r="AL187" s="2" cm="1">
        <f t="array" ref="AL187">_xlfn.XLOOKUP(AL$1&amp;$AB187,$M$3:$M$1662&amp;$N$3:$N$1662,$O$3:$O$1662,0,0,1)</f>
        <v>100</v>
      </c>
      <c r="AM187" s="2" cm="1">
        <f t="array" ref="AM187">_xlfn.XLOOKUP(AM$1&amp;$AB187,$M$3:$M$1662&amp;$N$3:$N$1662,$O$3:$O$1662,0,0,1)</f>
        <v>2900</v>
      </c>
    </row>
    <row r="188" spans="13:39" x14ac:dyDescent="0.4">
      <c r="M188" t="s">
        <v>870</v>
      </c>
      <c r="N188" t="s">
        <v>428</v>
      </c>
      <c r="O188">
        <v>2900</v>
      </c>
      <c r="AB188" t="s">
        <v>91</v>
      </c>
      <c r="AC188" s="2">
        <f t="shared" si="20"/>
        <v>1288020</v>
      </c>
      <c r="AD188" s="2">
        <f t="shared" si="24"/>
        <v>4872900</v>
      </c>
      <c r="AE188" s="2">
        <f t="shared" si="24"/>
        <v>551000</v>
      </c>
      <c r="AF188" s="2">
        <f t="shared" si="24"/>
        <v>468800</v>
      </c>
      <c r="AG188" s="2">
        <f t="shared" si="24"/>
        <v>221400</v>
      </c>
      <c r="AH188" s="2">
        <f t="shared" si="24"/>
        <v>326000</v>
      </c>
      <c r="AI188" s="2" cm="1">
        <f t="array" ref="AI188">_xlfn.XLOOKUP(AI$1&amp;$AB188,$M$3:$M$1662&amp;$N$3:$N$1662,$O$3:$O$1662,0,0,1)</f>
        <v>9200</v>
      </c>
      <c r="AJ188" s="2" cm="1">
        <f t="array" ref="AJ188">_xlfn.XLOOKUP(AJ$1&amp;$AB188,$M$3:$M$1662&amp;$N$3:$N$1662,$O$3:$O$1662,0,0,1)</f>
        <v>0</v>
      </c>
      <c r="AK188" s="2" cm="1">
        <f t="array" ref="AK188">_xlfn.XLOOKUP(AK$1&amp;$AB188,$M$3:$M$1662&amp;$N$3:$N$1662,$O$3:$O$1662,0,0,1)</f>
        <v>100</v>
      </c>
      <c r="AL188" s="2" cm="1">
        <f t="array" ref="AL188">_xlfn.XLOOKUP(AL$1&amp;$AB188,$M$3:$M$1662&amp;$N$3:$N$1662,$O$3:$O$1662,0,0,1)</f>
        <v>100</v>
      </c>
      <c r="AM188" s="2" cm="1">
        <f t="array" ref="AM188">_xlfn.XLOOKUP(AM$1&amp;$AB188,$M$3:$M$1662&amp;$N$3:$N$1662,$O$3:$O$1662,0,0,1)</f>
        <v>0</v>
      </c>
    </row>
    <row r="189" spans="13:39" x14ac:dyDescent="0.4">
      <c r="M189" t="s">
        <v>870</v>
      </c>
      <c r="N189" t="s">
        <v>429</v>
      </c>
      <c r="O189">
        <v>0</v>
      </c>
      <c r="AB189" t="s">
        <v>122</v>
      </c>
      <c r="AC189" s="2">
        <f t="shared" si="20"/>
        <v>1288940</v>
      </c>
      <c r="AD189" s="2">
        <f t="shared" si="24"/>
        <v>4875300</v>
      </c>
      <c r="AE189" s="2">
        <f t="shared" si="24"/>
        <v>551000</v>
      </c>
      <c r="AF189" s="2">
        <f t="shared" si="24"/>
        <v>471000</v>
      </c>
      <c r="AG189" s="2">
        <f t="shared" si="24"/>
        <v>221400</v>
      </c>
      <c r="AH189" s="2">
        <f t="shared" si="24"/>
        <v>326000</v>
      </c>
      <c r="AI189" s="2" cm="1">
        <f t="array" ref="AI189">_xlfn.XLOOKUP(AI$1&amp;$AB189,$M$3:$M$1662&amp;$N$3:$N$1662,$O$3:$O$1662,0,0,1)</f>
        <v>2400</v>
      </c>
      <c r="AJ189" s="2" cm="1">
        <f t="array" ref="AJ189">_xlfn.XLOOKUP(AJ$1&amp;$AB189,$M$3:$M$1662&amp;$N$3:$N$1662,$O$3:$O$1662,0,0,1)</f>
        <v>0</v>
      </c>
      <c r="AK189" s="2" cm="1">
        <f t="array" ref="AK189">_xlfn.XLOOKUP(AK$1&amp;$AB189,$M$3:$M$1662&amp;$N$3:$N$1662,$O$3:$O$1662,0,0,1)</f>
        <v>2200</v>
      </c>
      <c r="AL189" s="2" cm="1">
        <f t="array" ref="AL189">_xlfn.XLOOKUP(AL$1&amp;$AB189,$M$3:$M$1662&amp;$N$3:$N$1662,$O$3:$O$1662,0,0,1)</f>
        <v>0</v>
      </c>
      <c r="AM189" s="2" cm="1">
        <f t="array" ref="AM189">_xlfn.XLOOKUP(AM$1&amp;$AB189,$M$3:$M$1662&amp;$N$3:$N$1662,$O$3:$O$1662,0,0,1)</f>
        <v>0</v>
      </c>
    </row>
    <row r="190" spans="13:39" x14ac:dyDescent="0.4">
      <c r="M190" t="s">
        <v>870</v>
      </c>
      <c r="N190" t="s">
        <v>430</v>
      </c>
      <c r="O190">
        <v>0</v>
      </c>
      <c r="AB190" t="s">
        <v>277</v>
      </c>
      <c r="AC190" s="2">
        <f t="shared" si="20"/>
        <v>1289760</v>
      </c>
      <c r="AD190" s="2">
        <f t="shared" si="24"/>
        <v>4878800</v>
      </c>
      <c r="AE190" s="2">
        <f t="shared" si="24"/>
        <v>551000</v>
      </c>
      <c r="AF190" s="2">
        <f t="shared" si="24"/>
        <v>471200</v>
      </c>
      <c r="AG190" s="2">
        <f t="shared" si="24"/>
        <v>221400</v>
      </c>
      <c r="AH190" s="2">
        <f t="shared" si="24"/>
        <v>326400</v>
      </c>
      <c r="AI190" s="2" cm="1">
        <f t="array" ref="AI190">_xlfn.XLOOKUP(AI$1&amp;$AB190,$M$3:$M$1662&amp;$N$3:$N$1662,$O$3:$O$1662,0,0,1)</f>
        <v>3500</v>
      </c>
      <c r="AJ190" s="2" cm="1">
        <f t="array" ref="AJ190">_xlfn.XLOOKUP(AJ$1&amp;$AB190,$M$3:$M$1662&amp;$N$3:$N$1662,$O$3:$O$1662,0,0,1)</f>
        <v>0</v>
      </c>
      <c r="AK190" s="2" cm="1">
        <f t="array" ref="AK190">_xlfn.XLOOKUP(AK$1&amp;$AB190,$M$3:$M$1662&amp;$N$3:$N$1662,$O$3:$O$1662,0,0,1)</f>
        <v>200</v>
      </c>
      <c r="AL190" s="2" cm="1">
        <f t="array" ref="AL190">_xlfn.XLOOKUP(AL$1&amp;$AB190,$M$3:$M$1662&amp;$N$3:$N$1662,$O$3:$O$1662,0,0,1)</f>
        <v>0</v>
      </c>
      <c r="AM190" s="2" cm="1">
        <f t="array" ref="AM190">_xlfn.XLOOKUP(AM$1&amp;$AB190,$M$3:$M$1662&amp;$N$3:$N$1662,$O$3:$O$1662,0,0,1)</f>
        <v>400</v>
      </c>
    </row>
    <row r="191" spans="13:39" x14ac:dyDescent="0.4">
      <c r="M191" t="s">
        <v>870</v>
      </c>
      <c r="N191" t="s">
        <v>431</v>
      </c>
      <c r="O191">
        <v>400</v>
      </c>
      <c r="AB191" t="s">
        <v>183</v>
      </c>
      <c r="AC191" s="2">
        <f t="shared" si="20"/>
        <v>1293660</v>
      </c>
      <c r="AD191" s="2">
        <f t="shared" si="24"/>
        <v>4889000</v>
      </c>
      <c r="AE191" s="2">
        <f t="shared" si="24"/>
        <v>551000</v>
      </c>
      <c r="AF191" s="2">
        <f t="shared" si="24"/>
        <v>478600</v>
      </c>
      <c r="AG191" s="2">
        <f t="shared" si="24"/>
        <v>223200</v>
      </c>
      <c r="AH191" s="2">
        <f t="shared" si="24"/>
        <v>326500</v>
      </c>
      <c r="AI191" s="2" cm="1">
        <f t="array" ref="AI191">_xlfn.XLOOKUP(AI$1&amp;$AB191,$M$3:$M$1662&amp;$N$3:$N$1662,$O$3:$O$1662,0,0,1)</f>
        <v>10200</v>
      </c>
      <c r="AJ191" s="2" cm="1">
        <f t="array" ref="AJ191">_xlfn.XLOOKUP(AJ$1&amp;$AB191,$M$3:$M$1662&amp;$N$3:$N$1662,$O$3:$O$1662,0,0,1)</f>
        <v>0</v>
      </c>
      <c r="AK191" s="2" cm="1">
        <f t="array" ref="AK191">_xlfn.XLOOKUP(AK$1&amp;$AB191,$M$3:$M$1662&amp;$N$3:$N$1662,$O$3:$O$1662,0,0,1)</f>
        <v>7400</v>
      </c>
      <c r="AL191" s="2" cm="1">
        <f t="array" ref="AL191">_xlfn.XLOOKUP(AL$1&amp;$AB191,$M$3:$M$1662&amp;$N$3:$N$1662,$O$3:$O$1662,0,0,1)</f>
        <v>1800</v>
      </c>
      <c r="AM191" s="2" cm="1">
        <f t="array" ref="AM191">_xlfn.XLOOKUP(AM$1&amp;$AB191,$M$3:$M$1662&amp;$N$3:$N$1662,$O$3:$O$1662,0,0,1)</f>
        <v>100</v>
      </c>
    </row>
    <row r="192" spans="13:39" x14ac:dyDescent="0.4">
      <c r="M192" t="s">
        <v>870</v>
      </c>
      <c r="N192" t="s">
        <v>432</v>
      </c>
      <c r="O192">
        <v>100</v>
      </c>
      <c r="AB192" t="s">
        <v>79</v>
      </c>
      <c r="AC192" s="2">
        <f t="shared" si="20"/>
        <v>1295760</v>
      </c>
      <c r="AD192" s="2">
        <f t="shared" si="24"/>
        <v>4889600</v>
      </c>
      <c r="AE192" s="2">
        <f t="shared" si="24"/>
        <v>551000</v>
      </c>
      <c r="AF192" s="2">
        <f t="shared" si="24"/>
        <v>488100</v>
      </c>
      <c r="AG192" s="2">
        <f t="shared" si="24"/>
        <v>223300</v>
      </c>
      <c r="AH192" s="2">
        <f t="shared" si="24"/>
        <v>326800</v>
      </c>
      <c r="AI192" s="2" cm="1">
        <f t="array" ref="AI192">_xlfn.XLOOKUP(AI$1&amp;$AB192,$M$3:$M$1662&amp;$N$3:$N$1662,$O$3:$O$1662,0,0,1)</f>
        <v>600</v>
      </c>
      <c r="AJ192" s="2" cm="1">
        <f t="array" ref="AJ192">_xlfn.XLOOKUP(AJ$1&amp;$AB192,$M$3:$M$1662&amp;$N$3:$N$1662,$O$3:$O$1662,0,0,1)</f>
        <v>0</v>
      </c>
      <c r="AK192" s="2" cm="1">
        <f t="array" ref="AK192">_xlfn.XLOOKUP(AK$1&amp;$AB192,$M$3:$M$1662&amp;$N$3:$N$1662,$O$3:$O$1662,0,0,1)</f>
        <v>9500</v>
      </c>
      <c r="AL192" s="2" cm="1">
        <f t="array" ref="AL192">_xlfn.XLOOKUP(AL$1&amp;$AB192,$M$3:$M$1662&amp;$N$3:$N$1662,$O$3:$O$1662,0,0,1)</f>
        <v>100</v>
      </c>
      <c r="AM192" s="2" cm="1">
        <f t="array" ref="AM192">_xlfn.XLOOKUP(AM$1&amp;$AB192,$M$3:$M$1662&amp;$N$3:$N$1662,$O$3:$O$1662,0,0,1)</f>
        <v>300</v>
      </c>
    </row>
    <row r="193" spans="13:39" x14ac:dyDescent="0.4">
      <c r="M193" t="s">
        <v>870</v>
      </c>
      <c r="N193" t="s">
        <v>433</v>
      </c>
      <c r="O193">
        <v>300</v>
      </c>
      <c r="AB193" t="s">
        <v>141</v>
      </c>
      <c r="AC193" s="2">
        <f t="shared" si="20"/>
        <v>1296740</v>
      </c>
      <c r="AD193" s="2">
        <f t="shared" si="24"/>
        <v>4891600</v>
      </c>
      <c r="AE193" s="2">
        <f t="shared" si="24"/>
        <v>551000</v>
      </c>
      <c r="AF193" s="2">
        <f t="shared" si="24"/>
        <v>489200</v>
      </c>
      <c r="AG193" s="2">
        <f t="shared" si="24"/>
        <v>223400</v>
      </c>
      <c r="AH193" s="2">
        <f t="shared" si="24"/>
        <v>328500</v>
      </c>
      <c r="AI193" s="2" cm="1">
        <f t="array" ref="AI193">_xlfn.XLOOKUP(AI$1&amp;$AB193,$M$3:$M$1662&amp;$N$3:$N$1662,$O$3:$O$1662,0,0,1)</f>
        <v>2000</v>
      </c>
      <c r="AJ193" s="2" cm="1">
        <f t="array" ref="AJ193">_xlfn.XLOOKUP(AJ$1&amp;$AB193,$M$3:$M$1662&amp;$N$3:$N$1662,$O$3:$O$1662,0,0,1)</f>
        <v>0</v>
      </c>
      <c r="AK193" s="2" cm="1">
        <f t="array" ref="AK193">_xlfn.XLOOKUP(AK$1&amp;$AB193,$M$3:$M$1662&amp;$N$3:$N$1662,$O$3:$O$1662,0,0,1)</f>
        <v>1100</v>
      </c>
      <c r="AL193" s="2" cm="1">
        <f t="array" ref="AL193">_xlfn.XLOOKUP(AL$1&amp;$AB193,$M$3:$M$1662&amp;$N$3:$N$1662,$O$3:$O$1662,0,0,1)</f>
        <v>100</v>
      </c>
      <c r="AM193" s="2" cm="1">
        <f t="array" ref="AM193">_xlfn.XLOOKUP(AM$1&amp;$AB193,$M$3:$M$1662&amp;$N$3:$N$1662,$O$3:$O$1662,0,0,1)</f>
        <v>1700</v>
      </c>
    </row>
    <row r="194" spans="13:39" x14ac:dyDescent="0.4">
      <c r="M194" t="s">
        <v>870</v>
      </c>
      <c r="N194" t="s">
        <v>434</v>
      </c>
      <c r="O194">
        <v>1700</v>
      </c>
      <c r="AB194" t="s">
        <v>258</v>
      </c>
      <c r="AC194" s="2">
        <f t="shared" si="20"/>
        <v>1300100</v>
      </c>
      <c r="AD194" s="2">
        <f t="shared" si="24"/>
        <v>4908300</v>
      </c>
      <c r="AE194" s="2">
        <f t="shared" si="24"/>
        <v>551000</v>
      </c>
      <c r="AF194" s="2">
        <f t="shared" si="24"/>
        <v>489200</v>
      </c>
      <c r="AG194" s="2">
        <f t="shared" si="24"/>
        <v>223400</v>
      </c>
      <c r="AH194" s="2">
        <f t="shared" si="24"/>
        <v>328600</v>
      </c>
      <c r="AI194" s="2" cm="1">
        <f t="array" ref="AI194">_xlfn.XLOOKUP(AI$1&amp;$AB194,$M$3:$M$1662&amp;$N$3:$N$1662,$O$3:$O$1662,0,0,1)</f>
        <v>16700</v>
      </c>
      <c r="AJ194" s="2" cm="1">
        <f t="array" ref="AJ194">_xlfn.XLOOKUP(AJ$1&amp;$AB194,$M$3:$M$1662&amp;$N$3:$N$1662,$O$3:$O$1662,0,0,1)</f>
        <v>0</v>
      </c>
      <c r="AK194" s="2" cm="1">
        <f t="array" ref="AK194">_xlfn.XLOOKUP(AK$1&amp;$AB194,$M$3:$M$1662&amp;$N$3:$N$1662,$O$3:$O$1662,0,0,1)</f>
        <v>0</v>
      </c>
      <c r="AL194" s="2" cm="1">
        <f t="array" ref="AL194">_xlfn.XLOOKUP(AL$1&amp;$AB194,$M$3:$M$1662&amp;$N$3:$N$1662,$O$3:$O$1662,0,0,1)</f>
        <v>0</v>
      </c>
      <c r="AM194" s="2" cm="1">
        <f t="array" ref="AM194">_xlfn.XLOOKUP(AM$1&amp;$AB194,$M$3:$M$1662&amp;$N$3:$N$1662,$O$3:$O$1662,0,0,1)</f>
        <v>100</v>
      </c>
    </row>
    <row r="195" spans="13:39" x14ac:dyDescent="0.4">
      <c r="M195" t="s">
        <v>870</v>
      </c>
      <c r="N195" t="s">
        <v>435</v>
      </c>
      <c r="O195">
        <v>100</v>
      </c>
      <c r="AB195" t="s">
        <v>109</v>
      </c>
      <c r="AC195" s="2">
        <f t="shared" ref="AC195:AC258" si="25">IFERROR(AVERAGEIFS(AD195:AH195,AD195:AH195,"&gt;0"),0)</f>
        <v>1301660</v>
      </c>
      <c r="AD195" s="2">
        <f t="shared" si="24"/>
        <v>4915400</v>
      </c>
      <c r="AE195" s="2">
        <f t="shared" si="24"/>
        <v>551000</v>
      </c>
      <c r="AF195" s="2">
        <f t="shared" si="24"/>
        <v>489800</v>
      </c>
      <c r="AG195" s="2">
        <f t="shared" si="24"/>
        <v>223400</v>
      </c>
      <c r="AH195" s="2">
        <f t="shared" si="24"/>
        <v>328700</v>
      </c>
      <c r="AI195" s="2" cm="1">
        <f t="array" ref="AI195">_xlfn.XLOOKUP(AI$1&amp;$AB195,$M$3:$M$1662&amp;$N$3:$N$1662,$O$3:$O$1662,0,0,1)</f>
        <v>7100</v>
      </c>
      <c r="AJ195" s="2" cm="1">
        <f t="array" ref="AJ195">_xlfn.XLOOKUP(AJ$1&amp;$AB195,$M$3:$M$1662&amp;$N$3:$N$1662,$O$3:$O$1662,0,0,1)</f>
        <v>0</v>
      </c>
      <c r="AK195" s="2" cm="1">
        <f t="array" ref="AK195">_xlfn.XLOOKUP(AK$1&amp;$AB195,$M$3:$M$1662&amp;$N$3:$N$1662,$O$3:$O$1662,0,0,1)</f>
        <v>600</v>
      </c>
      <c r="AL195" s="2" cm="1">
        <f t="array" ref="AL195">_xlfn.XLOOKUP(AL$1&amp;$AB195,$M$3:$M$1662&amp;$N$3:$N$1662,$O$3:$O$1662,0,0,1)</f>
        <v>0</v>
      </c>
      <c r="AM195" s="2" cm="1">
        <f t="array" ref="AM195">_xlfn.XLOOKUP(AM$1&amp;$AB195,$M$3:$M$1662&amp;$N$3:$N$1662,$O$3:$O$1662,0,0,1)</f>
        <v>100</v>
      </c>
    </row>
    <row r="196" spans="13:39" x14ac:dyDescent="0.4">
      <c r="M196" t="s">
        <v>870</v>
      </c>
      <c r="N196" t="s">
        <v>436</v>
      </c>
      <c r="O196">
        <v>100</v>
      </c>
      <c r="AB196" t="s">
        <v>175</v>
      </c>
      <c r="AC196" s="2">
        <f t="shared" si="25"/>
        <v>1304200</v>
      </c>
      <c r="AD196" s="2">
        <f t="shared" ref="AD196:AH211" si="26">AD195+AI196</f>
        <v>4916100</v>
      </c>
      <c r="AE196" s="2">
        <f t="shared" si="26"/>
        <v>551000</v>
      </c>
      <c r="AF196" s="2">
        <f t="shared" si="26"/>
        <v>499200</v>
      </c>
      <c r="AG196" s="2">
        <f t="shared" si="26"/>
        <v>225900</v>
      </c>
      <c r="AH196" s="2">
        <f t="shared" si="26"/>
        <v>328800</v>
      </c>
      <c r="AI196" s="2" cm="1">
        <f t="array" ref="AI196">_xlfn.XLOOKUP(AI$1&amp;$AB196,$M$3:$M$1662&amp;$N$3:$N$1662,$O$3:$O$1662,0,0,1)</f>
        <v>700</v>
      </c>
      <c r="AJ196" s="2" cm="1">
        <f t="array" ref="AJ196">_xlfn.XLOOKUP(AJ$1&amp;$AB196,$M$3:$M$1662&amp;$N$3:$N$1662,$O$3:$O$1662,0,0,1)</f>
        <v>0</v>
      </c>
      <c r="AK196" s="2" cm="1">
        <f t="array" ref="AK196">_xlfn.XLOOKUP(AK$1&amp;$AB196,$M$3:$M$1662&amp;$N$3:$N$1662,$O$3:$O$1662,0,0,1)</f>
        <v>9400</v>
      </c>
      <c r="AL196" s="2" cm="1">
        <f t="array" ref="AL196">_xlfn.XLOOKUP(AL$1&amp;$AB196,$M$3:$M$1662&amp;$N$3:$N$1662,$O$3:$O$1662,0,0,1)</f>
        <v>2500</v>
      </c>
      <c r="AM196" s="2" cm="1">
        <f t="array" ref="AM196">_xlfn.XLOOKUP(AM$1&amp;$AB196,$M$3:$M$1662&amp;$N$3:$N$1662,$O$3:$O$1662,0,0,1)</f>
        <v>100</v>
      </c>
    </row>
    <row r="197" spans="13:39" x14ac:dyDescent="0.4">
      <c r="M197" t="s">
        <v>870</v>
      </c>
      <c r="N197" t="s">
        <v>437</v>
      </c>
      <c r="O197">
        <v>100</v>
      </c>
      <c r="AB197" t="s">
        <v>305</v>
      </c>
      <c r="AC197" s="2">
        <f t="shared" si="25"/>
        <v>1306260</v>
      </c>
      <c r="AD197" s="2">
        <f t="shared" si="26"/>
        <v>4926300</v>
      </c>
      <c r="AE197" s="2">
        <f t="shared" si="26"/>
        <v>551000</v>
      </c>
      <c r="AF197" s="2">
        <f t="shared" si="26"/>
        <v>499200</v>
      </c>
      <c r="AG197" s="2">
        <f t="shared" si="26"/>
        <v>226000</v>
      </c>
      <c r="AH197" s="2">
        <f t="shared" si="26"/>
        <v>328800</v>
      </c>
      <c r="AI197" s="2" cm="1">
        <f t="array" ref="AI197">_xlfn.XLOOKUP(AI$1&amp;$AB197,$M$3:$M$1662&amp;$N$3:$N$1662,$O$3:$O$1662,0,0,1)</f>
        <v>10200</v>
      </c>
      <c r="AJ197" s="2" cm="1">
        <f t="array" ref="AJ197">_xlfn.XLOOKUP(AJ$1&amp;$AB197,$M$3:$M$1662&amp;$N$3:$N$1662,$O$3:$O$1662,0,0,1)</f>
        <v>0</v>
      </c>
      <c r="AK197" s="2" cm="1">
        <f t="array" ref="AK197">_xlfn.XLOOKUP(AK$1&amp;$AB197,$M$3:$M$1662&amp;$N$3:$N$1662,$O$3:$O$1662,0,0,1)</f>
        <v>0</v>
      </c>
      <c r="AL197" s="2" cm="1">
        <f t="array" ref="AL197">_xlfn.XLOOKUP(AL$1&amp;$AB197,$M$3:$M$1662&amp;$N$3:$N$1662,$O$3:$O$1662,0,0,1)</f>
        <v>100</v>
      </c>
      <c r="AM197" s="2" cm="1">
        <f t="array" ref="AM197">_xlfn.XLOOKUP(AM$1&amp;$AB197,$M$3:$M$1662&amp;$N$3:$N$1662,$O$3:$O$1662,0,0,1)</f>
        <v>0</v>
      </c>
    </row>
    <row r="198" spans="13:39" x14ac:dyDescent="0.4">
      <c r="M198" t="s">
        <v>870</v>
      </c>
      <c r="N198" t="s">
        <v>438</v>
      </c>
      <c r="O198">
        <v>0</v>
      </c>
      <c r="AB198" t="s">
        <v>251</v>
      </c>
      <c r="AC198" s="2">
        <f t="shared" si="25"/>
        <v>1308700</v>
      </c>
      <c r="AD198" s="2">
        <f t="shared" si="26"/>
        <v>4937400</v>
      </c>
      <c r="AE198" s="2">
        <f t="shared" si="26"/>
        <v>551000</v>
      </c>
      <c r="AF198" s="2">
        <f t="shared" si="26"/>
        <v>500300</v>
      </c>
      <c r="AG198" s="2">
        <f t="shared" si="26"/>
        <v>226000</v>
      </c>
      <c r="AH198" s="2">
        <f t="shared" si="26"/>
        <v>328800</v>
      </c>
      <c r="AI198" s="2" cm="1">
        <f t="array" ref="AI198">_xlfn.XLOOKUP(AI$1&amp;$AB198,$M$3:$M$1662&amp;$N$3:$N$1662,$O$3:$O$1662,0,0,1)</f>
        <v>11100</v>
      </c>
      <c r="AJ198" s="2" cm="1">
        <f t="array" ref="AJ198">_xlfn.XLOOKUP(AJ$1&amp;$AB198,$M$3:$M$1662&amp;$N$3:$N$1662,$O$3:$O$1662,0,0,1)</f>
        <v>0</v>
      </c>
      <c r="AK198" s="2" cm="1">
        <f t="array" ref="AK198">_xlfn.XLOOKUP(AK$1&amp;$AB198,$M$3:$M$1662&amp;$N$3:$N$1662,$O$3:$O$1662,0,0,1)</f>
        <v>1100</v>
      </c>
      <c r="AL198" s="2" cm="1">
        <f t="array" ref="AL198">_xlfn.XLOOKUP(AL$1&amp;$AB198,$M$3:$M$1662&amp;$N$3:$N$1662,$O$3:$O$1662,0,0,1)</f>
        <v>0</v>
      </c>
      <c r="AM198" s="2" cm="1">
        <f t="array" ref="AM198">_xlfn.XLOOKUP(AM$1&amp;$AB198,$M$3:$M$1662&amp;$N$3:$N$1662,$O$3:$O$1662,0,0,1)</f>
        <v>0</v>
      </c>
    </row>
    <row r="199" spans="13:39" x14ac:dyDescent="0.4">
      <c r="M199" t="s">
        <v>870</v>
      </c>
      <c r="N199" t="s">
        <v>439</v>
      </c>
      <c r="O199">
        <v>0</v>
      </c>
      <c r="AB199" t="s">
        <v>288</v>
      </c>
      <c r="AC199" s="2">
        <f t="shared" si="25"/>
        <v>1309740</v>
      </c>
      <c r="AD199" s="2">
        <f t="shared" si="26"/>
        <v>4942500</v>
      </c>
      <c r="AE199" s="2">
        <f t="shared" si="26"/>
        <v>551000</v>
      </c>
      <c r="AF199" s="2">
        <f t="shared" si="26"/>
        <v>500400</v>
      </c>
      <c r="AG199" s="2">
        <f t="shared" si="26"/>
        <v>226000</v>
      </c>
      <c r="AH199" s="2">
        <f t="shared" si="26"/>
        <v>328800</v>
      </c>
      <c r="AI199" s="2" cm="1">
        <f t="array" ref="AI199">_xlfn.XLOOKUP(AI$1&amp;$AB199,$M$3:$M$1662&amp;$N$3:$N$1662,$O$3:$O$1662,0,0,1)</f>
        <v>5100</v>
      </c>
      <c r="AJ199" s="2" cm="1">
        <f t="array" ref="AJ199">_xlfn.XLOOKUP(AJ$1&amp;$AB199,$M$3:$M$1662&amp;$N$3:$N$1662,$O$3:$O$1662,0,0,1)</f>
        <v>0</v>
      </c>
      <c r="AK199" s="2" cm="1">
        <f t="array" ref="AK199">_xlfn.XLOOKUP(AK$1&amp;$AB199,$M$3:$M$1662&amp;$N$3:$N$1662,$O$3:$O$1662,0,0,1)</f>
        <v>100</v>
      </c>
      <c r="AL199" s="2" cm="1">
        <f t="array" ref="AL199">_xlfn.XLOOKUP(AL$1&amp;$AB199,$M$3:$M$1662&amp;$N$3:$N$1662,$O$3:$O$1662,0,0,1)</f>
        <v>0</v>
      </c>
      <c r="AM199" s="2" cm="1">
        <f t="array" ref="AM199">_xlfn.XLOOKUP(AM$1&amp;$AB199,$M$3:$M$1662&amp;$N$3:$N$1662,$O$3:$O$1662,0,0,1)</f>
        <v>0</v>
      </c>
    </row>
    <row r="200" spans="13:39" x14ac:dyDescent="0.4">
      <c r="M200" t="s">
        <v>870</v>
      </c>
      <c r="N200" t="s">
        <v>440</v>
      </c>
      <c r="O200">
        <v>0</v>
      </c>
      <c r="AB200" t="s">
        <v>124</v>
      </c>
      <c r="AC200" s="2">
        <f t="shared" si="25"/>
        <v>1312440</v>
      </c>
      <c r="AD200" s="2">
        <f t="shared" si="26"/>
        <v>4955900</v>
      </c>
      <c r="AE200" s="2">
        <f t="shared" si="26"/>
        <v>551000</v>
      </c>
      <c r="AF200" s="2">
        <f t="shared" si="26"/>
        <v>500400</v>
      </c>
      <c r="AG200" s="2">
        <f t="shared" si="26"/>
        <v>226100</v>
      </c>
      <c r="AH200" s="2">
        <f t="shared" si="26"/>
        <v>328800</v>
      </c>
      <c r="AI200" s="2" cm="1">
        <f t="array" ref="AI200">_xlfn.XLOOKUP(AI$1&amp;$AB200,$M$3:$M$1662&amp;$N$3:$N$1662,$O$3:$O$1662,0,0,1)</f>
        <v>13400</v>
      </c>
      <c r="AJ200" s="2" cm="1">
        <f t="array" ref="AJ200">_xlfn.XLOOKUP(AJ$1&amp;$AB200,$M$3:$M$1662&amp;$N$3:$N$1662,$O$3:$O$1662,0,0,1)</f>
        <v>0</v>
      </c>
      <c r="AK200" s="2" cm="1">
        <f t="array" ref="AK200">_xlfn.XLOOKUP(AK$1&amp;$AB200,$M$3:$M$1662&amp;$N$3:$N$1662,$O$3:$O$1662,0,0,1)</f>
        <v>0</v>
      </c>
      <c r="AL200" s="2" cm="1">
        <f t="array" ref="AL200">_xlfn.XLOOKUP(AL$1&amp;$AB200,$M$3:$M$1662&amp;$N$3:$N$1662,$O$3:$O$1662,0,0,1)</f>
        <v>100</v>
      </c>
      <c r="AM200" s="2" cm="1">
        <f t="array" ref="AM200">_xlfn.XLOOKUP(AM$1&amp;$AB200,$M$3:$M$1662&amp;$N$3:$N$1662,$O$3:$O$1662,0,0,1)</f>
        <v>0</v>
      </c>
    </row>
    <row r="201" spans="13:39" x14ac:dyDescent="0.4">
      <c r="M201" t="s">
        <v>870</v>
      </c>
      <c r="N201" t="s">
        <v>441</v>
      </c>
      <c r="O201">
        <v>0</v>
      </c>
      <c r="AB201" t="s">
        <v>276</v>
      </c>
      <c r="AC201" s="2">
        <f t="shared" si="25"/>
        <v>1312840</v>
      </c>
      <c r="AD201" s="2">
        <f t="shared" si="26"/>
        <v>4956600</v>
      </c>
      <c r="AE201" s="2">
        <f t="shared" si="26"/>
        <v>551000</v>
      </c>
      <c r="AF201" s="2">
        <f t="shared" si="26"/>
        <v>500400</v>
      </c>
      <c r="AG201" s="2">
        <f t="shared" si="26"/>
        <v>226100</v>
      </c>
      <c r="AH201" s="2">
        <f t="shared" si="26"/>
        <v>330100</v>
      </c>
      <c r="AI201" s="2" cm="1">
        <f t="array" ref="AI201">_xlfn.XLOOKUP(AI$1&amp;$AB201,$M$3:$M$1662&amp;$N$3:$N$1662,$O$3:$O$1662,0,0,1)</f>
        <v>700</v>
      </c>
      <c r="AJ201" s="2" cm="1">
        <f t="array" ref="AJ201">_xlfn.XLOOKUP(AJ$1&amp;$AB201,$M$3:$M$1662&amp;$N$3:$N$1662,$O$3:$O$1662,0,0,1)</f>
        <v>0</v>
      </c>
      <c r="AK201" s="2" cm="1">
        <f t="array" ref="AK201">_xlfn.XLOOKUP(AK$1&amp;$AB201,$M$3:$M$1662&amp;$N$3:$N$1662,$O$3:$O$1662,0,0,1)</f>
        <v>0</v>
      </c>
      <c r="AL201" s="2" cm="1">
        <f t="array" ref="AL201">_xlfn.XLOOKUP(AL$1&amp;$AB201,$M$3:$M$1662&amp;$N$3:$N$1662,$O$3:$O$1662,0,0,1)</f>
        <v>0</v>
      </c>
      <c r="AM201" s="2" cm="1">
        <f t="array" ref="AM201">_xlfn.XLOOKUP(AM$1&amp;$AB201,$M$3:$M$1662&amp;$N$3:$N$1662,$O$3:$O$1662,0,0,1)</f>
        <v>1300</v>
      </c>
    </row>
    <row r="202" spans="13:39" x14ac:dyDescent="0.4">
      <c r="M202" t="s">
        <v>870</v>
      </c>
      <c r="N202" t="s">
        <v>442</v>
      </c>
      <c r="O202">
        <v>1300</v>
      </c>
      <c r="AB202" t="s">
        <v>250</v>
      </c>
      <c r="AC202" s="2">
        <f t="shared" si="25"/>
        <v>1313140</v>
      </c>
      <c r="AD202" s="2">
        <f t="shared" si="26"/>
        <v>4958000</v>
      </c>
      <c r="AE202" s="2">
        <f t="shared" si="26"/>
        <v>551000</v>
      </c>
      <c r="AF202" s="2">
        <f t="shared" si="26"/>
        <v>500500</v>
      </c>
      <c r="AG202" s="2">
        <f t="shared" si="26"/>
        <v>226100</v>
      </c>
      <c r="AH202" s="2">
        <f t="shared" si="26"/>
        <v>330100</v>
      </c>
      <c r="AI202" s="2" cm="1">
        <f t="array" ref="AI202">_xlfn.XLOOKUP(AI$1&amp;$AB202,$M$3:$M$1662&amp;$N$3:$N$1662,$O$3:$O$1662,0,0,1)</f>
        <v>1400</v>
      </c>
      <c r="AJ202" s="2" cm="1">
        <f t="array" ref="AJ202">_xlfn.XLOOKUP(AJ$1&amp;$AB202,$M$3:$M$1662&amp;$N$3:$N$1662,$O$3:$O$1662,0,0,1)</f>
        <v>0</v>
      </c>
      <c r="AK202" s="2" cm="1">
        <f t="array" ref="AK202">_xlfn.XLOOKUP(AK$1&amp;$AB202,$M$3:$M$1662&amp;$N$3:$N$1662,$O$3:$O$1662,0,0,1)</f>
        <v>100</v>
      </c>
      <c r="AL202" s="2" cm="1">
        <f t="array" ref="AL202">_xlfn.XLOOKUP(AL$1&amp;$AB202,$M$3:$M$1662&amp;$N$3:$N$1662,$O$3:$O$1662,0,0,1)</f>
        <v>0</v>
      </c>
      <c r="AM202" s="2" cm="1">
        <f t="array" ref="AM202">_xlfn.XLOOKUP(AM$1&amp;$AB202,$M$3:$M$1662&amp;$N$3:$N$1662,$O$3:$O$1662,0,0,1)</f>
        <v>0</v>
      </c>
    </row>
    <row r="203" spans="13:39" x14ac:dyDescent="0.4">
      <c r="M203" t="s">
        <v>870</v>
      </c>
      <c r="N203" t="s">
        <v>443</v>
      </c>
      <c r="O203">
        <v>0</v>
      </c>
      <c r="AB203" t="s">
        <v>272</v>
      </c>
      <c r="AC203" s="2">
        <f t="shared" si="25"/>
        <v>1314700</v>
      </c>
      <c r="AD203" s="2">
        <f t="shared" si="26"/>
        <v>4959200</v>
      </c>
      <c r="AE203" s="2">
        <f t="shared" si="26"/>
        <v>551000</v>
      </c>
      <c r="AF203" s="2">
        <f t="shared" si="26"/>
        <v>502500</v>
      </c>
      <c r="AG203" s="2">
        <f t="shared" si="26"/>
        <v>228100</v>
      </c>
      <c r="AH203" s="2">
        <f t="shared" si="26"/>
        <v>332700</v>
      </c>
      <c r="AI203" s="2" cm="1">
        <f t="array" ref="AI203">_xlfn.XLOOKUP(AI$1&amp;$AB203,$M$3:$M$1662&amp;$N$3:$N$1662,$O$3:$O$1662,0,0,1)</f>
        <v>1200</v>
      </c>
      <c r="AJ203" s="2" cm="1">
        <f t="array" ref="AJ203">_xlfn.XLOOKUP(AJ$1&amp;$AB203,$M$3:$M$1662&amp;$N$3:$N$1662,$O$3:$O$1662,0,0,1)</f>
        <v>0</v>
      </c>
      <c r="AK203" s="2" cm="1">
        <f t="array" ref="AK203">_xlfn.XLOOKUP(AK$1&amp;$AB203,$M$3:$M$1662&amp;$N$3:$N$1662,$O$3:$O$1662,0,0,1)</f>
        <v>2000</v>
      </c>
      <c r="AL203" s="2" cm="1">
        <f t="array" ref="AL203">_xlfn.XLOOKUP(AL$1&amp;$AB203,$M$3:$M$1662&amp;$N$3:$N$1662,$O$3:$O$1662,0,0,1)</f>
        <v>2000</v>
      </c>
      <c r="AM203" s="2" cm="1">
        <f t="array" ref="AM203">_xlfn.XLOOKUP(AM$1&amp;$AB203,$M$3:$M$1662&amp;$N$3:$N$1662,$O$3:$O$1662,0,0,1)</f>
        <v>2600</v>
      </c>
    </row>
    <row r="204" spans="13:39" x14ac:dyDescent="0.4">
      <c r="M204" t="s">
        <v>870</v>
      </c>
      <c r="N204" t="s">
        <v>444</v>
      </c>
      <c r="O204">
        <v>2600</v>
      </c>
      <c r="AB204" t="s">
        <v>306</v>
      </c>
      <c r="AC204" s="2">
        <f t="shared" si="25"/>
        <v>1314840</v>
      </c>
      <c r="AD204" s="2">
        <f t="shared" si="26"/>
        <v>4959700</v>
      </c>
      <c r="AE204" s="2">
        <f t="shared" si="26"/>
        <v>551000</v>
      </c>
      <c r="AF204" s="2">
        <f t="shared" si="26"/>
        <v>502500</v>
      </c>
      <c r="AG204" s="2">
        <f t="shared" si="26"/>
        <v>228100</v>
      </c>
      <c r="AH204" s="2">
        <f t="shared" si="26"/>
        <v>332900</v>
      </c>
      <c r="AI204" s="2" cm="1">
        <f t="array" ref="AI204">_xlfn.XLOOKUP(AI$1&amp;$AB204,$M$3:$M$1662&amp;$N$3:$N$1662,$O$3:$O$1662,0,0,1)</f>
        <v>500</v>
      </c>
      <c r="AJ204" s="2" cm="1">
        <f t="array" ref="AJ204">_xlfn.XLOOKUP(AJ$1&amp;$AB204,$M$3:$M$1662&amp;$N$3:$N$1662,$O$3:$O$1662,0,0,1)</f>
        <v>0</v>
      </c>
      <c r="AK204" s="2" cm="1">
        <f t="array" ref="AK204">_xlfn.XLOOKUP(AK$1&amp;$AB204,$M$3:$M$1662&amp;$N$3:$N$1662,$O$3:$O$1662,0,0,1)</f>
        <v>0</v>
      </c>
      <c r="AL204" s="2" cm="1">
        <f t="array" ref="AL204">_xlfn.XLOOKUP(AL$1&amp;$AB204,$M$3:$M$1662&amp;$N$3:$N$1662,$O$3:$O$1662,0,0,1)</f>
        <v>0</v>
      </c>
      <c r="AM204" s="2" cm="1">
        <f t="array" ref="AM204">_xlfn.XLOOKUP(AM$1&amp;$AB204,$M$3:$M$1662&amp;$N$3:$N$1662,$O$3:$O$1662,0,0,1)</f>
        <v>200</v>
      </c>
    </row>
    <row r="205" spans="13:39" x14ac:dyDescent="0.4">
      <c r="M205" t="s">
        <v>870</v>
      </c>
      <c r="N205" t="s">
        <v>445</v>
      </c>
      <c r="O205">
        <v>200</v>
      </c>
      <c r="AB205" t="s">
        <v>213</v>
      </c>
      <c r="AC205" s="2">
        <f t="shared" si="25"/>
        <v>1315280</v>
      </c>
      <c r="AD205" s="2">
        <f t="shared" si="26"/>
        <v>4961400</v>
      </c>
      <c r="AE205" s="2">
        <f t="shared" si="26"/>
        <v>551000</v>
      </c>
      <c r="AF205" s="2">
        <f t="shared" si="26"/>
        <v>502700</v>
      </c>
      <c r="AG205" s="2">
        <f t="shared" si="26"/>
        <v>228100</v>
      </c>
      <c r="AH205" s="2">
        <f t="shared" si="26"/>
        <v>333200</v>
      </c>
      <c r="AI205" s="2" cm="1">
        <f t="array" ref="AI205">_xlfn.XLOOKUP(AI$1&amp;$AB205,$M$3:$M$1662&amp;$N$3:$N$1662,$O$3:$O$1662,0,0,1)</f>
        <v>1700</v>
      </c>
      <c r="AJ205" s="2" cm="1">
        <f t="array" ref="AJ205">_xlfn.XLOOKUP(AJ$1&amp;$AB205,$M$3:$M$1662&amp;$N$3:$N$1662,$O$3:$O$1662,0,0,1)</f>
        <v>0</v>
      </c>
      <c r="AK205" s="2" cm="1">
        <f t="array" ref="AK205">_xlfn.XLOOKUP(AK$1&amp;$AB205,$M$3:$M$1662&amp;$N$3:$N$1662,$O$3:$O$1662,0,0,1)</f>
        <v>200</v>
      </c>
      <c r="AL205" s="2" cm="1">
        <f t="array" ref="AL205">_xlfn.XLOOKUP(AL$1&amp;$AB205,$M$3:$M$1662&amp;$N$3:$N$1662,$O$3:$O$1662,0,0,1)</f>
        <v>0</v>
      </c>
      <c r="AM205" s="2" cm="1">
        <f t="array" ref="AM205">_xlfn.XLOOKUP(AM$1&amp;$AB205,$M$3:$M$1662&amp;$N$3:$N$1662,$O$3:$O$1662,0,0,1)</f>
        <v>300</v>
      </c>
    </row>
    <row r="206" spans="13:39" x14ac:dyDescent="0.4">
      <c r="M206" t="s">
        <v>870</v>
      </c>
      <c r="N206" t="s">
        <v>446</v>
      </c>
      <c r="O206">
        <v>300</v>
      </c>
      <c r="AB206" t="s">
        <v>161</v>
      </c>
      <c r="AC206" s="2">
        <f t="shared" si="25"/>
        <v>1315720</v>
      </c>
      <c r="AD206" s="2">
        <f t="shared" si="26"/>
        <v>4963000</v>
      </c>
      <c r="AE206" s="2">
        <f t="shared" si="26"/>
        <v>551000</v>
      </c>
      <c r="AF206" s="2">
        <f t="shared" si="26"/>
        <v>503100</v>
      </c>
      <c r="AG206" s="2">
        <f t="shared" si="26"/>
        <v>228100</v>
      </c>
      <c r="AH206" s="2">
        <f t="shared" si="26"/>
        <v>333400</v>
      </c>
      <c r="AI206" s="2" cm="1">
        <f t="array" ref="AI206">_xlfn.XLOOKUP(AI$1&amp;$AB206,$M$3:$M$1662&amp;$N$3:$N$1662,$O$3:$O$1662,0,0,1)</f>
        <v>1600</v>
      </c>
      <c r="AJ206" s="2" cm="1">
        <f t="array" ref="AJ206">_xlfn.XLOOKUP(AJ$1&amp;$AB206,$M$3:$M$1662&amp;$N$3:$N$1662,$O$3:$O$1662,0,0,1)</f>
        <v>0</v>
      </c>
      <c r="AK206" s="2" cm="1">
        <f t="array" ref="AK206">_xlfn.XLOOKUP(AK$1&amp;$AB206,$M$3:$M$1662&amp;$N$3:$N$1662,$O$3:$O$1662,0,0,1)</f>
        <v>400</v>
      </c>
      <c r="AL206" s="2" cm="1">
        <f t="array" ref="AL206">_xlfn.XLOOKUP(AL$1&amp;$AB206,$M$3:$M$1662&amp;$N$3:$N$1662,$O$3:$O$1662,0,0,1)</f>
        <v>0</v>
      </c>
      <c r="AM206" s="2" cm="1">
        <f t="array" ref="AM206">_xlfn.XLOOKUP(AM$1&amp;$AB206,$M$3:$M$1662&amp;$N$3:$N$1662,$O$3:$O$1662,0,0,1)</f>
        <v>200</v>
      </c>
    </row>
    <row r="207" spans="13:39" x14ac:dyDescent="0.4">
      <c r="M207" t="s">
        <v>870</v>
      </c>
      <c r="N207" t="s">
        <v>447</v>
      </c>
      <c r="O207">
        <v>200</v>
      </c>
      <c r="AB207" t="s">
        <v>105</v>
      </c>
      <c r="AC207" s="2">
        <f t="shared" si="25"/>
        <v>1316000</v>
      </c>
      <c r="AD207" s="2">
        <f t="shared" si="26"/>
        <v>4964000</v>
      </c>
      <c r="AE207" s="2">
        <f t="shared" si="26"/>
        <v>551000</v>
      </c>
      <c r="AF207" s="2">
        <f t="shared" si="26"/>
        <v>503500</v>
      </c>
      <c r="AG207" s="2">
        <f t="shared" si="26"/>
        <v>228100</v>
      </c>
      <c r="AH207" s="2">
        <f t="shared" si="26"/>
        <v>333400</v>
      </c>
      <c r="AI207" s="2" cm="1">
        <f t="array" ref="AI207">_xlfn.XLOOKUP(AI$1&amp;$AB207,$M$3:$M$1662&amp;$N$3:$N$1662,$O$3:$O$1662,0,0,1)</f>
        <v>1000</v>
      </c>
      <c r="AJ207" s="2" cm="1">
        <f t="array" ref="AJ207">_xlfn.XLOOKUP(AJ$1&amp;$AB207,$M$3:$M$1662&amp;$N$3:$N$1662,$O$3:$O$1662,0,0,1)</f>
        <v>0</v>
      </c>
      <c r="AK207" s="2" cm="1">
        <f t="array" ref="AK207">_xlfn.XLOOKUP(AK$1&amp;$AB207,$M$3:$M$1662&amp;$N$3:$N$1662,$O$3:$O$1662,0,0,1)</f>
        <v>400</v>
      </c>
      <c r="AL207" s="2" cm="1">
        <f t="array" ref="AL207">_xlfn.XLOOKUP(AL$1&amp;$AB207,$M$3:$M$1662&amp;$N$3:$N$1662,$O$3:$O$1662,0,0,1)</f>
        <v>0</v>
      </c>
      <c r="AM207" s="2" cm="1">
        <f t="array" ref="AM207">_xlfn.XLOOKUP(AM$1&amp;$AB207,$M$3:$M$1662&amp;$N$3:$N$1662,$O$3:$O$1662,0,0,1)</f>
        <v>0</v>
      </c>
    </row>
    <row r="208" spans="13:39" x14ac:dyDescent="0.4">
      <c r="M208" t="s">
        <v>870</v>
      </c>
      <c r="N208" t="s">
        <v>448</v>
      </c>
      <c r="O208">
        <v>0</v>
      </c>
      <c r="AB208" t="s">
        <v>228</v>
      </c>
      <c r="AC208" s="2">
        <f t="shared" si="25"/>
        <v>1316140</v>
      </c>
      <c r="AD208" s="2">
        <f t="shared" si="26"/>
        <v>4964000</v>
      </c>
      <c r="AE208" s="2">
        <f t="shared" si="26"/>
        <v>551000</v>
      </c>
      <c r="AF208" s="2">
        <f t="shared" si="26"/>
        <v>503500</v>
      </c>
      <c r="AG208" s="2">
        <f t="shared" si="26"/>
        <v>228100</v>
      </c>
      <c r="AH208" s="2">
        <f t="shared" si="26"/>
        <v>334100</v>
      </c>
      <c r="AI208" s="2" cm="1">
        <f t="array" ref="AI208">_xlfn.XLOOKUP(AI$1&amp;$AB208,$M$3:$M$1662&amp;$N$3:$N$1662,$O$3:$O$1662,0,0,1)</f>
        <v>0</v>
      </c>
      <c r="AJ208" s="2" cm="1">
        <f t="array" ref="AJ208">_xlfn.XLOOKUP(AJ$1&amp;$AB208,$M$3:$M$1662&amp;$N$3:$N$1662,$O$3:$O$1662,0,0,1)</f>
        <v>0</v>
      </c>
      <c r="AK208" s="2" cm="1">
        <f t="array" ref="AK208">_xlfn.XLOOKUP(AK$1&amp;$AB208,$M$3:$M$1662&amp;$N$3:$N$1662,$O$3:$O$1662,0,0,1)</f>
        <v>0</v>
      </c>
      <c r="AL208" s="2" cm="1">
        <f t="array" ref="AL208">_xlfn.XLOOKUP(AL$1&amp;$AB208,$M$3:$M$1662&amp;$N$3:$N$1662,$O$3:$O$1662,0,0,1)</f>
        <v>0</v>
      </c>
      <c r="AM208" s="2" cm="1">
        <f t="array" ref="AM208">_xlfn.XLOOKUP(AM$1&amp;$AB208,$M$3:$M$1662&amp;$N$3:$N$1662,$O$3:$O$1662,0,0,1)</f>
        <v>700</v>
      </c>
    </row>
    <row r="209" spans="13:39" x14ac:dyDescent="0.4">
      <c r="M209" t="s">
        <v>870</v>
      </c>
      <c r="N209" t="s">
        <v>449</v>
      </c>
      <c r="O209">
        <v>700</v>
      </c>
      <c r="AB209" t="s">
        <v>100</v>
      </c>
      <c r="AC209" s="2">
        <f t="shared" si="25"/>
        <v>1316180</v>
      </c>
      <c r="AD209" s="2">
        <f t="shared" si="26"/>
        <v>4964000</v>
      </c>
      <c r="AE209" s="2">
        <f t="shared" si="26"/>
        <v>551000</v>
      </c>
      <c r="AF209" s="2">
        <f t="shared" si="26"/>
        <v>503700</v>
      </c>
      <c r="AG209" s="2">
        <f t="shared" si="26"/>
        <v>228100</v>
      </c>
      <c r="AH209" s="2">
        <f t="shared" si="26"/>
        <v>334100</v>
      </c>
      <c r="AI209" s="2" cm="1">
        <f t="array" ref="AI209">_xlfn.XLOOKUP(AI$1&amp;$AB209,$M$3:$M$1662&amp;$N$3:$N$1662,$O$3:$O$1662,0,0,1)</f>
        <v>0</v>
      </c>
      <c r="AJ209" s="2" cm="1">
        <f t="array" ref="AJ209">_xlfn.XLOOKUP(AJ$1&amp;$AB209,$M$3:$M$1662&amp;$N$3:$N$1662,$O$3:$O$1662,0,0,1)</f>
        <v>0</v>
      </c>
      <c r="AK209" s="2" cm="1">
        <f t="array" ref="AK209">_xlfn.XLOOKUP(AK$1&amp;$AB209,$M$3:$M$1662&amp;$N$3:$N$1662,$O$3:$O$1662,0,0,1)</f>
        <v>200</v>
      </c>
      <c r="AL209" s="2" cm="1">
        <f t="array" ref="AL209">_xlfn.XLOOKUP(AL$1&amp;$AB209,$M$3:$M$1662&amp;$N$3:$N$1662,$O$3:$O$1662,0,0,1)</f>
        <v>0</v>
      </c>
      <c r="AM209" s="2" cm="1">
        <f t="array" ref="AM209">_xlfn.XLOOKUP(AM$1&amp;$AB209,$M$3:$M$1662&amp;$N$3:$N$1662,$O$3:$O$1662,0,0,1)</f>
        <v>0</v>
      </c>
    </row>
    <row r="210" spans="13:39" x14ac:dyDescent="0.4">
      <c r="M210" t="s">
        <v>870</v>
      </c>
      <c r="N210" t="s">
        <v>450</v>
      </c>
      <c r="O210">
        <v>0</v>
      </c>
      <c r="AB210" t="s">
        <v>68</v>
      </c>
      <c r="AC210" s="2">
        <f t="shared" si="25"/>
        <v>1317120</v>
      </c>
      <c r="AD210" s="2">
        <f t="shared" si="26"/>
        <v>4965900</v>
      </c>
      <c r="AE210" s="2">
        <f t="shared" si="26"/>
        <v>551000</v>
      </c>
      <c r="AF210" s="2">
        <f t="shared" si="26"/>
        <v>506000</v>
      </c>
      <c r="AG210" s="2">
        <f t="shared" si="26"/>
        <v>228600</v>
      </c>
      <c r="AH210" s="2">
        <f t="shared" si="26"/>
        <v>334100</v>
      </c>
      <c r="AI210" s="2" cm="1">
        <f t="array" ref="AI210">_xlfn.XLOOKUP(AI$1&amp;$AB210,$M$3:$M$1662&amp;$N$3:$N$1662,$O$3:$O$1662,0,0,1)</f>
        <v>1900</v>
      </c>
      <c r="AJ210" s="2" cm="1">
        <f t="array" ref="AJ210">_xlfn.XLOOKUP(AJ$1&amp;$AB210,$M$3:$M$1662&amp;$N$3:$N$1662,$O$3:$O$1662,0,0,1)</f>
        <v>0</v>
      </c>
      <c r="AK210" s="2" cm="1">
        <f t="array" ref="AK210">_xlfn.XLOOKUP(AK$1&amp;$AB210,$M$3:$M$1662&amp;$N$3:$N$1662,$O$3:$O$1662,0,0,1)</f>
        <v>2300</v>
      </c>
      <c r="AL210" s="2" cm="1">
        <f t="array" ref="AL210">_xlfn.XLOOKUP(AL$1&amp;$AB210,$M$3:$M$1662&amp;$N$3:$N$1662,$O$3:$O$1662,0,0,1)</f>
        <v>500</v>
      </c>
      <c r="AM210" s="2" cm="1">
        <f t="array" ref="AM210">_xlfn.XLOOKUP(AM$1&amp;$AB210,$M$3:$M$1662&amp;$N$3:$N$1662,$O$3:$O$1662,0,0,1)</f>
        <v>0</v>
      </c>
    </row>
    <row r="211" spans="13:39" x14ac:dyDescent="0.4">
      <c r="M211" t="s">
        <v>870</v>
      </c>
      <c r="N211" t="s">
        <v>451</v>
      </c>
      <c r="O211">
        <v>0</v>
      </c>
      <c r="AB211" t="s">
        <v>166</v>
      </c>
      <c r="AC211" s="2">
        <f t="shared" si="25"/>
        <v>1317340</v>
      </c>
      <c r="AD211" s="2">
        <f t="shared" si="26"/>
        <v>4966700</v>
      </c>
      <c r="AE211" s="2">
        <f t="shared" si="26"/>
        <v>551000</v>
      </c>
      <c r="AF211" s="2">
        <f t="shared" si="26"/>
        <v>506000</v>
      </c>
      <c r="AG211" s="2">
        <f t="shared" si="26"/>
        <v>228900</v>
      </c>
      <c r="AH211" s="2">
        <f t="shared" si="26"/>
        <v>334100</v>
      </c>
      <c r="AI211" s="2" cm="1">
        <f t="array" ref="AI211">_xlfn.XLOOKUP(AI$1&amp;$AB211,$M$3:$M$1662&amp;$N$3:$N$1662,$O$3:$O$1662,0,0,1)</f>
        <v>800</v>
      </c>
      <c r="AJ211" s="2" cm="1">
        <f t="array" ref="AJ211">_xlfn.XLOOKUP(AJ$1&amp;$AB211,$M$3:$M$1662&amp;$N$3:$N$1662,$O$3:$O$1662,0,0,1)</f>
        <v>0</v>
      </c>
      <c r="AK211" s="2" cm="1">
        <f t="array" ref="AK211">_xlfn.XLOOKUP(AK$1&amp;$AB211,$M$3:$M$1662&amp;$N$3:$N$1662,$O$3:$O$1662,0,0,1)</f>
        <v>0</v>
      </c>
      <c r="AL211" s="2" cm="1">
        <f t="array" ref="AL211">_xlfn.XLOOKUP(AL$1&amp;$AB211,$M$3:$M$1662&amp;$N$3:$N$1662,$O$3:$O$1662,0,0,1)</f>
        <v>300</v>
      </c>
      <c r="AM211" s="2" cm="1">
        <f t="array" ref="AM211">_xlfn.XLOOKUP(AM$1&amp;$AB211,$M$3:$M$1662&amp;$N$3:$N$1662,$O$3:$O$1662,0,0,1)</f>
        <v>0</v>
      </c>
    </row>
    <row r="212" spans="13:39" x14ac:dyDescent="0.4">
      <c r="M212" t="s">
        <v>870</v>
      </c>
      <c r="N212" t="s">
        <v>452</v>
      </c>
      <c r="O212">
        <v>0</v>
      </c>
      <c r="AB212" t="s">
        <v>224</v>
      </c>
      <c r="AC212" s="2">
        <f t="shared" si="25"/>
        <v>1318960</v>
      </c>
      <c r="AD212" s="2">
        <f t="shared" ref="AD212:AH227" si="27">AD211+AI212</f>
        <v>4974700</v>
      </c>
      <c r="AE212" s="2">
        <f t="shared" si="27"/>
        <v>551000</v>
      </c>
      <c r="AF212" s="2">
        <f t="shared" si="27"/>
        <v>506100</v>
      </c>
      <c r="AG212" s="2">
        <f t="shared" si="27"/>
        <v>228900</v>
      </c>
      <c r="AH212" s="2">
        <f t="shared" si="27"/>
        <v>334100</v>
      </c>
      <c r="AI212" s="2" cm="1">
        <f t="array" ref="AI212">_xlfn.XLOOKUP(AI$1&amp;$AB212,$M$3:$M$1662&amp;$N$3:$N$1662,$O$3:$O$1662,0,0,1)</f>
        <v>8000</v>
      </c>
      <c r="AJ212" s="2" cm="1">
        <f t="array" ref="AJ212">_xlfn.XLOOKUP(AJ$1&amp;$AB212,$M$3:$M$1662&amp;$N$3:$N$1662,$O$3:$O$1662,0,0,1)</f>
        <v>0</v>
      </c>
      <c r="AK212" s="2" cm="1">
        <f t="array" ref="AK212">_xlfn.XLOOKUP(AK$1&amp;$AB212,$M$3:$M$1662&amp;$N$3:$N$1662,$O$3:$O$1662,0,0,1)</f>
        <v>100</v>
      </c>
      <c r="AL212" s="2" cm="1">
        <f t="array" ref="AL212">_xlfn.XLOOKUP(AL$1&amp;$AB212,$M$3:$M$1662&amp;$N$3:$N$1662,$O$3:$O$1662,0,0,1)</f>
        <v>0</v>
      </c>
      <c r="AM212" s="2" cm="1">
        <f t="array" ref="AM212">_xlfn.XLOOKUP(AM$1&amp;$AB212,$M$3:$M$1662&amp;$N$3:$N$1662,$O$3:$O$1662,0,0,1)</f>
        <v>0</v>
      </c>
    </row>
    <row r="213" spans="13:39" x14ac:dyDescent="0.4">
      <c r="M213" t="s">
        <v>870</v>
      </c>
      <c r="N213" t="s">
        <v>453</v>
      </c>
      <c r="O213">
        <v>0</v>
      </c>
      <c r="AB213" t="s">
        <v>239</v>
      </c>
      <c r="AC213" s="2">
        <f t="shared" si="25"/>
        <v>1320560</v>
      </c>
      <c r="AD213" s="2">
        <f t="shared" si="27"/>
        <v>4982000</v>
      </c>
      <c r="AE213" s="2">
        <f t="shared" si="27"/>
        <v>551000</v>
      </c>
      <c r="AF213" s="2">
        <f t="shared" si="27"/>
        <v>506300</v>
      </c>
      <c r="AG213" s="2">
        <f t="shared" si="27"/>
        <v>229400</v>
      </c>
      <c r="AH213" s="2">
        <f t="shared" si="27"/>
        <v>334100</v>
      </c>
      <c r="AI213" s="2" cm="1">
        <f t="array" ref="AI213">_xlfn.XLOOKUP(AI$1&amp;$AB213,$M$3:$M$1662&amp;$N$3:$N$1662,$O$3:$O$1662,0,0,1)</f>
        <v>7300</v>
      </c>
      <c r="AJ213" s="2" cm="1">
        <f t="array" ref="AJ213">_xlfn.XLOOKUP(AJ$1&amp;$AB213,$M$3:$M$1662&amp;$N$3:$N$1662,$O$3:$O$1662,0,0,1)</f>
        <v>0</v>
      </c>
      <c r="AK213" s="2" cm="1">
        <f t="array" ref="AK213">_xlfn.XLOOKUP(AK$1&amp;$AB213,$M$3:$M$1662&amp;$N$3:$N$1662,$O$3:$O$1662,0,0,1)</f>
        <v>200</v>
      </c>
      <c r="AL213" s="2" cm="1">
        <f t="array" ref="AL213">_xlfn.XLOOKUP(AL$1&amp;$AB213,$M$3:$M$1662&amp;$N$3:$N$1662,$O$3:$O$1662,0,0,1)</f>
        <v>500</v>
      </c>
      <c r="AM213" s="2" cm="1">
        <f t="array" ref="AM213">_xlfn.XLOOKUP(AM$1&amp;$AB213,$M$3:$M$1662&amp;$N$3:$N$1662,$O$3:$O$1662,0,0,1)</f>
        <v>0</v>
      </c>
    </row>
    <row r="214" spans="13:39" x14ac:dyDescent="0.4">
      <c r="M214" t="s">
        <v>870</v>
      </c>
      <c r="N214" t="s">
        <v>454</v>
      </c>
      <c r="O214">
        <v>0</v>
      </c>
      <c r="AB214" t="s">
        <v>202</v>
      </c>
      <c r="AC214" s="2">
        <f t="shared" si="25"/>
        <v>1321100</v>
      </c>
      <c r="AD214" s="2">
        <f t="shared" si="27"/>
        <v>4984700</v>
      </c>
      <c r="AE214" s="2">
        <f t="shared" si="27"/>
        <v>551000</v>
      </c>
      <c r="AF214" s="2">
        <f t="shared" si="27"/>
        <v>506300</v>
      </c>
      <c r="AG214" s="2">
        <f t="shared" si="27"/>
        <v>229400</v>
      </c>
      <c r="AH214" s="2">
        <f t="shared" si="27"/>
        <v>334100</v>
      </c>
      <c r="AI214" s="2" cm="1">
        <f t="array" ref="AI214">_xlfn.XLOOKUP(AI$1&amp;$AB214,$M$3:$M$1662&amp;$N$3:$N$1662,$O$3:$O$1662,0,0,1)</f>
        <v>2700</v>
      </c>
      <c r="AJ214" s="2" cm="1">
        <f t="array" ref="AJ214">_xlfn.XLOOKUP(AJ$1&amp;$AB214,$M$3:$M$1662&amp;$N$3:$N$1662,$O$3:$O$1662,0,0,1)</f>
        <v>0</v>
      </c>
      <c r="AK214" s="2" cm="1">
        <f t="array" ref="AK214">_xlfn.XLOOKUP(AK$1&amp;$AB214,$M$3:$M$1662&amp;$N$3:$N$1662,$O$3:$O$1662,0,0,1)</f>
        <v>0</v>
      </c>
      <c r="AL214" s="2" cm="1">
        <f t="array" ref="AL214">_xlfn.XLOOKUP(AL$1&amp;$AB214,$M$3:$M$1662&amp;$N$3:$N$1662,$O$3:$O$1662,0,0,1)</f>
        <v>0</v>
      </c>
      <c r="AM214" s="2" cm="1">
        <f t="array" ref="AM214">_xlfn.XLOOKUP(AM$1&amp;$AB214,$M$3:$M$1662&amp;$N$3:$N$1662,$O$3:$O$1662,0,0,1)</f>
        <v>0</v>
      </c>
    </row>
    <row r="215" spans="13:39" x14ac:dyDescent="0.4">
      <c r="M215" t="s">
        <v>870</v>
      </c>
      <c r="N215" t="s">
        <v>455</v>
      </c>
      <c r="O215">
        <v>0</v>
      </c>
      <c r="AB215" t="s">
        <v>267</v>
      </c>
      <c r="AC215" s="2">
        <f t="shared" si="25"/>
        <v>1321860</v>
      </c>
      <c r="AD215" s="2">
        <f t="shared" si="27"/>
        <v>4988400</v>
      </c>
      <c r="AE215" s="2">
        <f t="shared" si="27"/>
        <v>551000</v>
      </c>
      <c r="AF215" s="2">
        <f t="shared" si="27"/>
        <v>506300</v>
      </c>
      <c r="AG215" s="2">
        <f t="shared" si="27"/>
        <v>229400</v>
      </c>
      <c r="AH215" s="2">
        <f t="shared" si="27"/>
        <v>334200</v>
      </c>
      <c r="AI215" s="2" cm="1">
        <f t="array" ref="AI215">_xlfn.XLOOKUP(AI$1&amp;$AB215,$M$3:$M$1662&amp;$N$3:$N$1662,$O$3:$O$1662,0,0,1)</f>
        <v>3700</v>
      </c>
      <c r="AJ215" s="2" cm="1">
        <f t="array" ref="AJ215">_xlfn.XLOOKUP(AJ$1&amp;$AB215,$M$3:$M$1662&amp;$N$3:$N$1662,$O$3:$O$1662,0,0,1)</f>
        <v>0</v>
      </c>
      <c r="AK215" s="2" cm="1">
        <f t="array" ref="AK215">_xlfn.XLOOKUP(AK$1&amp;$AB215,$M$3:$M$1662&amp;$N$3:$N$1662,$O$3:$O$1662,0,0,1)</f>
        <v>0</v>
      </c>
      <c r="AL215" s="2" cm="1">
        <f t="array" ref="AL215">_xlfn.XLOOKUP(AL$1&amp;$AB215,$M$3:$M$1662&amp;$N$3:$N$1662,$O$3:$O$1662,0,0,1)</f>
        <v>0</v>
      </c>
      <c r="AM215" s="2" cm="1">
        <f t="array" ref="AM215">_xlfn.XLOOKUP(AM$1&amp;$AB215,$M$3:$M$1662&amp;$N$3:$N$1662,$O$3:$O$1662,0,0,1)</f>
        <v>100</v>
      </c>
    </row>
    <row r="216" spans="13:39" x14ac:dyDescent="0.4">
      <c r="M216" t="s">
        <v>870</v>
      </c>
      <c r="N216" t="s">
        <v>456</v>
      </c>
      <c r="O216">
        <v>100</v>
      </c>
      <c r="AB216" t="s">
        <v>93</v>
      </c>
      <c r="AC216" s="2">
        <f t="shared" si="25"/>
        <v>1322100</v>
      </c>
      <c r="AD216" s="2">
        <f t="shared" si="27"/>
        <v>4988900</v>
      </c>
      <c r="AE216" s="2">
        <f t="shared" si="27"/>
        <v>551000</v>
      </c>
      <c r="AF216" s="2">
        <f t="shared" si="27"/>
        <v>506500</v>
      </c>
      <c r="AG216" s="2">
        <f t="shared" si="27"/>
        <v>229400</v>
      </c>
      <c r="AH216" s="2">
        <f t="shared" si="27"/>
        <v>334700</v>
      </c>
      <c r="AI216" s="2" cm="1">
        <f t="array" ref="AI216">_xlfn.XLOOKUP(AI$1&amp;$AB216,$M$3:$M$1662&amp;$N$3:$N$1662,$O$3:$O$1662,0,0,1)</f>
        <v>500</v>
      </c>
      <c r="AJ216" s="2" cm="1">
        <f t="array" ref="AJ216">_xlfn.XLOOKUP(AJ$1&amp;$AB216,$M$3:$M$1662&amp;$N$3:$N$1662,$O$3:$O$1662,0,0,1)</f>
        <v>0</v>
      </c>
      <c r="AK216" s="2" cm="1">
        <f t="array" ref="AK216">_xlfn.XLOOKUP(AK$1&amp;$AB216,$M$3:$M$1662&amp;$N$3:$N$1662,$O$3:$O$1662,0,0,1)</f>
        <v>200</v>
      </c>
      <c r="AL216" s="2" cm="1">
        <f t="array" ref="AL216">_xlfn.XLOOKUP(AL$1&amp;$AB216,$M$3:$M$1662&amp;$N$3:$N$1662,$O$3:$O$1662,0,0,1)</f>
        <v>0</v>
      </c>
      <c r="AM216" s="2" cm="1">
        <f t="array" ref="AM216">_xlfn.XLOOKUP(AM$1&amp;$AB216,$M$3:$M$1662&amp;$N$3:$N$1662,$O$3:$O$1662,0,0,1)</f>
        <v>500</v>
      </c>
    </row>
    <row r="217" spans="13:39" x14ac:dyDescent="0.4">
      <c r="M217" t="s">
        <v>870</v>
      </c>
      <c r="N217" t="s">
        <v>457</v>
      </c>
      <c r="O217">
        <v>500</v>
      </c>
      <c r="AB217" t="s">
        <v>159</v>
      </c>
      <c r="AC217" s="2">
        <f t="shared" si="25"/>
        <v>1324380</v>
      </c>
      <c r="AD217" s="2">
        <f t="shared" si="27"/>
        <v>4998800</v>
      </c>
      <c r="AE217" s="2">
        <f t="shared" si="27"/>
        <v>551000</v>
      </c>
      <c r="AF217" s="2">
        <f t="shared" si="27"/>
        <v>507500</v>
      </c>
      <c r="AG217" s="2">
        <f t="shared" si="27"/>
        <v>229400</v>
      </c>
      <c r="AH217" s="2">
        <f t="shared" si="27"/>
        <v>335200</v>
      </c>
      <c r="AI217" s="2" cm="1">
        <f t="array" ref="AI217">_xlfn.XLOOKUP(AI$1&amp;$AB217,$M$3:$M$1662&amp;$N$3:$N$1662,$O$3:$O$1662,0,0,1)</f>
        <v>9900</v>
      </c>
      <c r="AJ217" s="2" cm="1">
        <f t="array" ref="AJ217">_xlfn.XLOOKUP(AJ$1&amp;$AB217,$M$3:$M$1662&amp;$N$3:$N$1662,$O$3:$O$1662,0,0,1)</f>
        <v>0</v>
      </c>
      <c r="AK217" s="2" cm="1">
        <f t="array" ref="AK217">_xlfn.XLOOKUP(AK$1&amp;$AB217,$M$3:$M$1662&amp;$N$3:$N$1662,$O$3:$O$1662,0,0,1)</f>
        <v>1000</v>
      </c>
      <c r="AL217" s="2" cm="1">
        <f t="array" ref="AL217">_xlfn.XLOOKUP(AL$1&amp;$AB217,$M$3:$M$1662&amp;$N$3:$N$1662,$O$3:$O$1662,0,0,1)</f>
        <v>0</v>
      </c>
      <c r="AM217" s="2" cm="1">
        <f t="array" ref="AM217">_xlfn.XLOOKUP(AM$1&amp;$AB217,$M$3:$M$1662&amp;$N$3:$N$1662,$O$3:$O$1662,0,0,1)</f>
        <v>500</v>
      </c>
    </row>
    <row r="218" spans="13:39" x14ac:dyDescent="0.4">
      <c r="M218" t="s">
        <v>870</v>
      </c>
      <c r="N218" t="s">
        <v>458</v>
      </c>
      <c r="O218">
        <v>500</v>
      </c>
      <c r="AB218" t="s">
        <v>275</v>
      </c>
      <c r="AC218" s="2">
        <f t="shared" si="25"/>
        <v>1325740</v>
      </c>
      <c r="AD218" s="2">
        <f t="shared" si="27"/>
        <v>5001100</v>
      </c>
      <c r="AE218" s="2">
        <f t="shared" si="27"/>
        <v>551000</v>
      </c>
      <c r="AF218" s="2">
        <f t="shared" si="27"/>
        <v>508000</v>
      </c>
      <c r="AG218" s="2">
        <f t="shared" si="27"/>
        <v>229400</v>
      </c>
      <c r="AH218" s="2">
        <f t="shared" si="27"/>
        <v>339200</v>
      </c>
      <c r="AI218" s="2" cm="1">
        <f t="array" ref="AI218">_xlfn.XLOOKUP(AI$1&amp;$AB218,$M$3:$M$1662&amp;$N$3:$N$1662,$O$3:$O$1662,0,0,1)</f>
        <v>2300</v>
      </c>
      <c r="AJ218" s="2" cm="1">
        <f t="array" ref="AJ218">_xlfn.XLOOKUP(AJ$1&amp;$AB218,$M$3:$M$1662&amp;$N$3:$N$1662,$O$3:$O$1662,0,0,1)</f>
        <v>0</v>
      </c>
      <c r="AK218" s="2" cm="1">
        <f t="array" ref="AK218">_xlfn.XLOOKUP(AK$1&amp;$AB218,$M$3:$M$1662&amp;$N$3:$N$1662,$O$3:$O$1662,0,0,1)</f>
        <v>500</v>
      </c>
      <c r="AL218" s="2" cm="1">
        <f t="array" ref="AL218">_xlfn.XLOOKUP(AL$1&amp;$AB218,$M$3:$M$1662&amp;$N$3:$N$1662,$O$3:$O$1662,0,0,1)</f>
        <v>0</v>
      </c>
      <c r="AM218" s="2" cm="1">
        <f t="array" ref="AM218">_xlfn.XLOOKUP(AM$1&amp;$AB218,$M$3:$M$1662&amp;$N$3:$N$1662,$O$3:$O$1662,0,0,1)</f>
        <v>4000</v>
      </c>
    </row>
    <row r="219" spans="13:39" x14ac:dyDescent="0.4">
      <c r="M219" t="s">
        <v>870</v>
      </c>
      <c r="N219" t="s">
        <v>459</v>
      </c>
      <c r="O219">
        <v>4000</v>
      </c>
      <c r="AB219" t="s">
        <v>256</v>
      </c>
      <c r="AC219" s="2">
        <f t="shared" si="25"/>
        <v>1327960</v>
      </c>
      <c r="AD219" s="2">
        <f t="shared" si="27"/>
        <v>5009900</v>
      </c>
      <c r="AE219" s="2">
        <f t="shared" si="27"/>
        <v>551000</v>
      </c>
      <c r="AF219" s="2">
        <f t="shared" si="27"/>
        <v>508300</v>
      </c>
      <c r="AG219" s="2">
        <f t="shared" si="27"/>
        <v>230000</v>
      </c>
      <c r="AH219" s="2">
        <f t="shared" si="27"/>
        <v>340600</v>
      </c>
      <c r="AI219" s="2" cm="1">
        <f t="array" ref="AI219">_xlfn.XLOOKUP(AI$1&amp;$AB219,$M$3:$M$1662&amp;$N$3:$N$1662,$O$3:$O$1662,0,0,1)</f>
        <v>8800</v>
      </c>
      <c r="AJ219" s="2" cm="1">
        <f t="array" ref="AJ219">_xlfn.XLOOKUP(AJ$1&amp;$AB219,$M$3:$M$1662&amp;$N$3:$N$1662,$O$3:$O$1662,0,0,1)</f>
        <v>0</v>
      </c>
      <c r="AK219" s="2" cm="1">
        <f t="array" ref="AK219">_xlfn.XLOOKUP(AK$1&amp;$AB219,$M$3:$M$1662&amp;$N$3:$N$1662,$O$3:$O$1662,0,0,1)</f>
        <v>300</v>
      </c>
      <c r="AL219" s="2" cm="1">
        <f t="array" ref="AL219">_xlfn.XLOOKUP(AL$1&amp;$AB219,$M$3:$M$1662&amp;$N$3:$N$1662,$O$3:$O$1662,0,0,1)</f>
        <v>600</v>
      </c>
      <c r="AM219" s="2" cm="1">
        <f t="array" ref="AM219">_xlfn.XLOOKUP(AM$1&amp;$AB219,$M$3:$M$1662&amp;$N$3:$N$1662,$O$3:$O$1662,0,0,1)</f>
        <v>1400</v>
      </c>
    </row>
    <row r="220" spans="13:39" x14ac:dyDescent="0.4">
      <c r="M220" t="s">
        <v>870</v>
      </c>
      <c r="N220" t="s">
        <v>460</v>
      </c>
      <c r="O220">
        <v>1400</v>
      </c>
      <c r="AB220" t="s">
        <v>264</v>
      </c>
      <c r="AC220" s="2">
        <f t="shared" si="25"/>
        <v>1328240</v>
      </c>
      <c r="AD220" s="2">
        <f t="shared" si="27"/>
        <v>5010900</v>
      </c>
      <c r="AE220" s="2">
        <f t="shared" si="27"/>
        <v>551000</v>
      </c>
      <c r="AF220" s="2">
        <f t="shared" si="27"/>
        <v>508700</v>
      </c>
      <c r="AG220" s="2">
        <f t="shared" si="27"/>
        <v>230000</v>
      </c>
      <c r="AH220" s="2">
        <f t="shared" si="27"/>
        <v>340600</v>
      </c>
      <c r="AI220" s="2" cm="1">
        <f t="array" ref="AI220">_xlfn.XLOOKUP(AI$1&amp;$AB220,$M$3:$M$1662&amp;$N$3:$N$1662,$O$3:$O$1662,0,0,1)</f>
        <v>1000</v>
      </c>
      <c r="AJ220" s="2" cm="1">
        <f t="array" ref="AJ220">_xlfn.XLOOKUP(AJ$1&amp;$AB220,$M$3:$M$1662&amp;$N$3:$N$1662,$O$3:$O$1662,0,0,1)</f>
        <v>0</v>
      </c>
      <c r="AK220" s="2" cm="1">
        <f t="array" ref="AK220">_xlfn.XLOOKUP(AK$1&amp;$AB220,$M$3:$M$1662&amp;$N$3:$N$1662,$O$3:$O$1662,0,0,1)</f>
        <v>400</v>
      </c>
      <c r="AL220" s="2" cm="1">
        <f t="array" ref="AL220">_xlfn.XLOOKUP(AL$1&amp;$AB220,$M$3:$M$1662&amp;$N$3:$N$1662,$O$3:$O$1662,0,0,1)</f>
        <v>0</v>
      </c>
      <c r="AM220" s="2" cm="1">
        <f t="array" ref="AM220">_xlfn.XLOOKUP(AM$1&amp;$AB220,$M$3:$M$1662&amp;$N$3:$N$1662,$O$3:$O$1662,0,0,1)</f>
        <v>0</v>
      </c>
    </row>
    <row r="221" spans="13:39" x14ac:dyDescent="0.4">
      <c r="M221" t="s">
        <v>870</v>
      </c>
      <c r="N221" t="s">
        <v>461</v>
      </c>
      <c r="O221">
        <v>0</v>
      </c>
      <c r="AB221" t="s">
        <v>126</v>
      </c>
      <c r="AC221" s="2">
        <f t="shared" si="25"/>
        <v>1329440</v>
      </c>
      <c r="AD221" s="2">
        <f t="shared" si="27"/>
        <v>5016900</v>
      </c>
      <c r="AE221" s="2">
        <f t="shared" si="27"/>
        <v>551000</v>
      </c>
      <c r="AF221" s="2">
        <f t="shared" si="27"/>
        <v>508700</v>
      </c>
      <c r="AG221" s="2">
        <f t="shared" si="27"/>
        <v>230000</v>
      </c>
      <c r="AH221" s="2">
        <f t="shared" si="27"/>
        <v>340600</v>
      </c>
      <c r="AI221" s="2" cm="1">
        <f t="array" ref="AI221">_xlfn.XLOOKUP(AI$1&amp;$AB221,$M$3:$M$1662&amp;$N$3:$N$1662,$O$3:$O$1662,0,0,1)</f>
        <v>6000</v>
      </c>
      <c r="AJ221" s="2" cm="1">
        <f t="array" ref="AJ221">_xlfn.XLOOKUP(AJ$1&amp;$AB221,$M$3:$M$1662&amp;$N$3:$N$1662,$O$3:$O$1662,0,0,1)</f>
        <v>0</v>
      </c>
      <c r="AK221" s="2" cm="1">
        <f t="array" ref="AK221">_xlfn.XLOOKUP(AK$1&amp;$AB221,$M$3:$M$1662&amp;$N$3:$N$1662,$O$3:$O$1662,0,0,1)</f>
        <v>0</v>
      </c>
      <c r="AL221" s="2" cm="1">
        <f t="array" ref="AL221">_xlfn.XLOOKUP(AL$1&amp;$AB221,$M$3:$M$1662&amp;$N$3:$N$1662,$O$3:$O$1662,0,0,1)</f>
        <v>0</v>
      </c>
      <c r="AM221" s="2" cm="1">
        <f t="array" ref="AM221">_xlfn.XLOOKUP(AM$1&amp;$AB221,$M$3:$M$1662&amp;$N$3:$N$1662,$O$3:$O$1662,0,0,1)</f>
        <v>0</v>
      </c>
    </row>
    <row r="222" spans="13:39" x14ac:dyDescent="0.4">
      <c r="M222" t="s">
        <v>870</v>
      </c>
      <c r="N222" t="s">
        <v>462</v>
      </c>
      <c r="O222">
        <v>0</v>
      </c>
      <c r="AB222" t="s">
        <v>252</v>
      </c>
      <c r="AC222" s="2">
        <f t="shared" si="25"/>
        <v>1329880</v>
      </c>
      <c r="AD222" s="2">
        <f t="shared" si="27"/>
        <v>5018100</v>
      </c>
      <c r="AE222" s="2">
        <f t="shared" si="27"/>
        <v>551000</v>
      </c>
      <c r="AF222" s="2">
        <f t="shared" si="27"/>
        <v>508700</v>
      </c>
      <c r="AG222" s="2">
        <f t="shared" si="27"/>
        <v>230000</v>
      </c>
      <c r="AH222" s="2">
        <f t="shared" si="27"/>
        <v>341600</v>
      </c>
      <c r="AI222" s="2" cm="1">
        <f t="array" ref="AI222">_xlfn.XLOOKUP(AI$1&amp;$AB222,$M$3:$M$1662&amp;$N$3:$N$1662,$O$3:$O$1662,0,0,1)</f>
        <v>1200</v>
      </c>
      <c r="AJ222" s="2" cm="1">
        <f t="array" ref="AJ222">_xlfn.XLOOKUP(AJ$1&amp;$AB222,$M$3:$M$1662&amp;$N$3:$N$1662,$O$3:$O$1662,0,0,1)</f>
        <v>0</v>
      </c>
      <c r="AK222" s="2" cm="1">
        <f t="array" ref="AK222">_xlfn.XLOOKUP(AK$1&amp;$AB222,$M$3:$M$1662&amp;$N$3:$N$1662,$O$3:$O$1662,0,0,1)</f>
        <v>0</v>
      </c>
      <c r="AL222" s="2" cm="1">
        <f t="array" ref="AL222">_xlfn.XLOOKUP(AL$1&amp;$AB222,$M$3:$M$1662&amp;$N$3:$N$1662,$O$3:$O$1662,0,0,1)</f>
        <v>0</v>
      </c>
      <c r="AM222" s="2" cm="1">
        <f t="array" ref="AM222">_xlfn.XLOOKUP(AM$1&amp;$AB222,$M$3:$M$1662&amp;$N$3:$N$1662,$O$3:$O$1662,0,0,1)</f>
        <v>1000</v>
      </c>
    </row>
    <row r="223" spans="13:39" x14ac:dyDescent="0.4">
      <c r="M223" t="s">
        <v>870</v>
      </c>
      <c r="N223" t="s">
        <v>463</v>
      </c>
      <c r="O223">
        <v>1000</v>
      </c>
      <c r="AB223" t="s">
        <v>212</v>
      </c>
      <c r="AC223" s="2">
        <f t="shared" si="25"/>
        <v>1330460</v>
      </c>
      <c r="AD223" s="2">
        <f t="shared" si="27"/>
        <v>5020800</v>
      </c>
      <c r="AE223" s="2">
        <f t="shared" si="27"/>
        <v>551000</v>
      </c>
      <c r="AF223" s="2">
        <f t="shared" si="27"/>
        <v>508700</v>
      </c>
      <c r="AG223" s="2">
        <f t="shared" si="27"/>
        <v>230000</v>
      </c>
      <c r="AH223" s="2">
        <f t="shared" si="27"/>
        <v>341800</v>
      </c>
      <c r="AI223" s="2" cm="1">
        <f t="array" ref="AI223">_xlfn.XLOOKUP(AI$1&amp;$AB223,$M$3:$M$1662&amp;$N$3:$N$1662,$O$3:$O$1662,0,0,1)</f>
        <v>2700</v>
      </c>
      <c r="AJ223" s="2" cm="1">
        <f t="array" ref="AJ223">_xlfn.XLOOKUP(AJ$1&amp;$AB223,$M$3:$M$1662&amp;$N$3:$N$1662,$O$3:$O$1662,0,0,1)</f>
        <v>0</v>
      </c>
      <c r="AK223" s="2" cm="1">
        <f t="array" ref="AK223">_xlfn.XLOOKUP(AK$1&amp;$AB223,$M$3:$M$1662&amp;$N$3:$N$1662,$O$3:$O$1662,0,0,1)</f>
        <v>0</v>
      </c>
      <c r="AL223" s="2" cm="1">
        <f t="array" ref="AL223">_xlfn.XLOOKUP(AL$1&amp;$AB223,$M$3:$M$1662&amp;$N$3:$N$1662,$O$3:$O$1662,0,0,1)</f>
        <v>0</v>
      </c>
      <c r="AM223" s="2" cm="1">
        <f t="array" ref="AM223">_xlfn.XLOOKUP(AM$1&amp;$AB223,$M$3:$M$1662&amp;$N$3:$N$1662,$O$3:$O$1662,0,0,1)</f>
        <v>200</v>
      </c>
    </row>
    <row r="224" spans="13:39" x14ac:dyDescent="0.4">
      <c r="M224" t="s">
        <v>870</v>
      </c>
      <c r="N224" t="s">
        <v>464</v>
      </c>
      <c r="O224">
        <v>200</v>
      </c>
      <c r="AB224" t="s">
        <v>242</v>
      </c>
      <c r="AC224" s="2">
        <f t="shared" si="25"/>
        <v>1330580</v>
      </c>
      <c r="AD224" s="2">
        <f t="shared" si="27"/>
        <v>5021100</v>
      </c>
      <c r="AE224" s="2">
        <f t="shared" si="27"/>
        <v>551000</v>
      </c>
      <c r="AF224" s="2">
        <f t="shared" si="27"/>
        <v>508700</v>
      </c>
      <c r="AG224" s="2">
        <f t="shared" si="27"/>
        <v>230000</v>
      </c>
      <c r="AH224" s="2">
        <f t="shared" si="27"/>
        <v>342100</v>
      </c>
      <c r="AI224" s="2" cm="1">
        <f t="array" ref="AI224">_xlfn.XLOOKUP(AI$1&amp;$AB224,$M$3:$M$1662&amp;$N$3:$N$1662,$O$3:$O$1662,0,0,1)</f>
        <v>300</v>
      </c>
      <c r="AJ224" s="2" cm="1">
        <f t="array" ref="AJ224">_xlfn.XLOOKUP(AJ$1&amp;$AB224,$M$3:$M$1662&amp;$N$3:$N$1662,$O$3:$O$1662,0,0,1)</f>
        <v>0</v>
      </c>
      <c r="AK224" s="2" cm="1">
        <f t="array" ref="AK224">_xlfn.XLOOKUP(AK$1&amp;$AB224,$M$3:$M$1662&amp;$N$3:$N$1662,$O$3:$O$1662,0,0,1)</f>
        <v>0</v>
      </c>
      <c r="AL224" s="2" cm="1">
        <f t="array" ref="AL224">_xlfn.XLOOKUP(AL$1&amp;$AB224,$M$3:$M$1662&amp;$N$3:$N$1662,$O$3:$O$1662,0,0,1)</f>
        <v>0</v>
      </c>
      <c r="AM224" s="2" cm="1">
        <f t="array" ref="AM224">_xlfn.XLOOKUP(AM$1&amp;$AB224,$M$3:$M$1662&amp;$N$3:$N$1662,$O$3:$O$1662,0,0,1)</f>
        <v>300</v>
      </c>
    </row>
    <row r="225" spans="13:39" x14ac:dyDescent="0.4">
      <c r="M225" t="s">
        <v>870</v>
      </c>
      <c r="N225" t="s">
        <v>465</v>
      </c>
      <c r="O225">
        <v>300</v>
      </c>
      <c r="AB225" t="s">
        <v>307</v>
      </c>
      <c r="AC225" s="2">
        <f t="shared" si="25"/>
        <v>1330700</v>
      </c>
      <c r="AD225" s="2">
        <f t="shared" si="27"/>
        <v>5021500</v>
      </c>
      <c r="AE225" s="2">
        <f t="shared" si="27"/>
        <v>551000</v>
      </c>
      <c r="AF225" s="2">
        <f t="shared" si="27"/>
        <v>508800</v>
      </c>
      <c r="AG225" s="2">
        <f t="shared" si="27"/>
        <v>230000</v>
      </c>
      <c r="AH225" s="2">
        <f t="shared" si="27"/>
        <v>342200</v>
      </c>
      <c r="AI225" s="2" cm="1">
        <f t="array" ref="AI225">_xlfn.XLOOKUP(AI$1&amp;$AB225,$M$3:$M$1662&amp;$N$3:$N$1662,$O$3:$O$1662,0,0,1)</f>
        <v>400</v>
      </c>
      <c r="AJ225" s="2" cm="1">
        <f t="array" ref="AJ225">_xlfn.XLOOKUP(AJ$1&amp;$AB225,$M$3:$M$1662&amp;$N$3:$N$1662,$O$3:$O$1662,0,0,1)</f>
        <v>0</v>
      </c>
      <c r="AK225" s="2" cm="1">
        <f t="array" ref="AK225">_xlfn.XLOOKUP(AK$1&amp;$AB225,$M$3:$M$1662&amp;$N$3:$N$1662,$O$3:$O$1662,0,0,1)</f>
        <v>100</v>
      </c>
      <c r="AL225" s="2" cm="1">
        <f t="array" ref="AL225">_xlfn.XLOOKUP(AL$1&amp;$AB225,$M$3:$M$1662&amp;$N$3:$N$1662,$O$3:$O$1662,0,0,1)</f>
        <v>0</v>
      </c>
      <c r="AM225" s="2" cm="1">
        <f t="array" ref="AM225">_xlfn.XLOOKUP(AM$1&amp;$AB225,$M$3:$M$1662&amp;$N$3:$N$1662,$O$3:$O$1662,0,0,1)</f>
        <v>100</v>
      </c>
    </row>
    <row r="226" spans="13:39" x14ac:dyDescent="0.4">
      <c r="M226" t="s">
        <v>870</v>
      </c>
      <c r="N226" t="s">
        <v>466</v>
      </c>
      <c r="O226">
        <v>100</v>
      </c>
      <c r="AB226" t="s">
        <v>286</v>
      </c>
      <c r="AC226" s="2">
        <f t="shared" si="25"/>
        <v>1331700</v>
      </c>
      <c r="AD226" s="2">
        <f t="shared" si="27"/>
        <v>5026100</v>
      </c>
      <c r="AE226" s="2">
        <f t="shared" si="27"/>
        <v>551000</v>
      </c>
      <c r="AF226" s="2">
        <f t="shared" si="27"/>
        <v>509000</v>
      </c>
      <c r="AG226" s="2">
        <f t="shared" si="27"/>
        <v>230000</v>
      </c>
      <c r="AH226" s="2">
        <f t="shared" si="27"/>
        <v>342400</v>
      </c>
      <c r="AI226" s="2" cm="1">
        <f t="array" ref="AI226">_xlfn.XLOOKUP(AI$1&amp;$AB226,$M$3:$M$1662&amp;$N$3:$N$1662,$O$3:$O$1662,0,0,1)</f>
        <v>4600</v>
      </c>
      <c r="AJ226" s="2" cm="1">
        <f t="array" ref="AJ226">_xlfn.XLOOKUP(AJ$1&amp;$AB226,$M$3:$M$1662&amp;$N$3:$N$1662,$O$3:$O$1662,0,0,1)</f>
        <v>0</v>
      </c>
      <c r="AK226" s="2" cm="1">
        <f t="array" ref="AK226">_xlfn.XLOOKUP(AK$1&amp;$AB226,$M$3:$M$1662&amp;$N$3:$N$1662,$O$3:$O$1662,0,0,1)</f>
        <v>200</v>
      </c>
      <c r="AL226" s="2" cm="1">
        <f t="array" ref="AL226">_xlfn.XLOOKUP(AL$1&amp;$AB226,$M$3:$M$1662&amp;$N$3:$N$1662,$O$3:$O$1662,0,0,1)</f>
        <v>0</v>
      </c>
      <c r="AM226" s="2" cm="1">
        <f t="array" ref="AM226">_xlfn.XLOOKUP(AM$1&amp;$AB226,$M$3:$M$1662&amp;$N$3:$N$1662,$O$3:$O$1662,0,0,1)</f>
        <v>200</v>
      </c>
    </row>
    <row r="227" spans="13:39" x14ac:dyDescent="0.4">
      <c r="M227" t="s">
        <v>870</v>
      </c>
      <c r="N227" t="s">
        <v>467</v>
      </c>
      <c r="O227">
        <v>200</v>
      </c>
      <c r="AB227" t="s">
        <v>179</v>
      </c>
      <c r="AC227" s="2">
        <f t="shared" si="25"/>
        <v>1332800</v>
      </c>
      <c r="AD227" s="2">
        <f t="shared" si="27"/>
        <v>5031500</v>
      </c>
      <c r="AE227" s="2">
        <f t="shared" si="27"/>
        <v>551000</v>
      </c>
      <c r="AF227" s="2">
        <f t="shared" si="27"/>
        <v>509000</v>
      </c>
      <c r="AG227" s="2">
        <f t="shared" si="27"/>
        <v>230000</v>
      </c>
      <c r="AH227" s="2">
        <f t="shared" si="27"/>
        <v>342500</v>
      </c>
      <c r="AI227" s="2" cm="1">
        <f t="array" ref="AI227">_xlfn.XLOOKUP(AI$1&amp;$AB227,$M$3:$M$1662&amp;$N$3:$N$1662,$O$3:$O$1662,0,0,1)</f>
        <v>5400</v>
      </c>
      <c r="AJ227" s="2" cm="1">
        <f t="array" ref="AJ227">_xlfn.XLOOKUP(AJ$1&amp;$AB227,$M$3:$M$1662&amp;$N$3:$N$1662,$O$3:$O$1662,0,0,1)</f>
        <v>0</v>
      </c>
      <c r="AK227" s="2" cm="1">
        <f t="array" ref="AK227">_xlfn.XLOOKUP(AK$1&amp;$AB227,$M$3:$M$1662&amp;$N$3:$N$1662,$O$3:$O$1662,0,0,1)</f>
        <v>0</v>
      </c>
      <c r="AL227" s="2" cm="1">
        <f t="array" ref="AL227">_xlfn.XLOOKUP(AL$1&amp;$AB227,$M$3:$M$1662&amp;$N$3:$N$1662,$O$3:$O$1662,0,0,1)</f>
        <v>0</v>
      </c>
      <c r="AM227" s="2" cm="1">
        <f t="array" ref="AM227">_xlfn.XLOOKUP(AM$1&amp;$AB227,$M$3:$M$1662&amp;$N$3:$N$1662,$O$3:$O$1662,0,0,1)</f>
        <v>100</v>
      </c>
    </row>
    <row r="228" spans="13:39" x14ac:dyDescent="0.4">
      <c r="M228" t="s">
        <v>870</v>
      </c>
      <c r="N228" t="s">
        <v>468</v>
      </c>
      <c r="O228">
        <v>100</v>
      </c>
      <c r="AB228" t="s">
        <v>120</v>
      </c>
      <c r="AC228" s="2">
        <f t="shared" si="25"/>
        <v>1333120</v>
      </c>
      <c r="AD228" s="2">
        <f t="shared" ref="AD228:AH243" si="28">AD227+AI228</f>
        <v>5031800</v>
      </c>
      <c r="AE228" s="2">
        <f t="shared" si="28"/>
        <v>551000</v>
      </c>
      <c r="AF228" s="2">
        <f t="shared" si="28"/>
        <v>509000</v>
      </c>
      <c r="AG228" s="2">
        <f t="shared" si="28"/>
        <v>231000</v>
      </c>
      <c r="AH228" s="2">
        <f t="shared" si="28"/>
        <v>342800</v>
      </c>
      <c r="AI228" s="2" cm="1">
        <f t="array" ref="AI228">_xlfn.XLOOKUP(AI$1&amp;$AB228,$M$3:$M$1662&amp;$N$3:$N$1662,$O$3:$O$1662,0,0,1)</f>
        <v>300</v>
      </c>
      <c r="AJ228" s="2" cm="1">
        <f t="array" ref="AJ228">_xlfn.XLOOKUP(AJ$1&amp;$AB228,$M$3:$M$1662&amp;$N$3:$N$1662,$O$3:$O$1662,0,0,1)</f>
        <v>0</v>
      </c>
      <c r="AK228" s="2" cm="1">
        <f t="array" ref="AK228">_xlfn.XLOOKUP(AK$1&amp;$AB228,$M$3:$M$1662&amp;$N$3:$N$1662,$O$3:$O$1662,0,0,1)</f>
        <v>0</v>
      </c>
      <c r="AL228" s="2" cm="1">
        <f t="array" ref="AL228">_xlfn.XLOOKUP(AL$1&amp;$AB228,$M$3:$M$1662&amp;$N$3:$N$1662,$O$3:$O$1662,0,0,1)</f>
        <v>1000</v>
      </c>
      <c r="AM228" s="2" cm="1">
        <f t="array" ref="AM228">_xlfn.XLOOKUP(AM$1&amp;$AB228,$M$3:$M$1662&amp;$N$3:$N$1662,$O$3:$O$1662,0,0,1)</f>
        <v>300</v>
      </c>
    </row>
    <row r="229" spans="13:39" x14ac:dyDescent="0.4">
      <c r="M229" t="s">
        <v>870</v>
      </c>
      <c r="N229" t="s">
        <v>469</v>
      </c>
      <c r="O229">
        <v>300</v>
      </c>
      <c r="AB229" t="s">
        <v>57</v>
      </c>
      <c r="AC229" s="2">
        <f t="shared" si="25"/>
        <v>1333600</v>
      </c>
      <c r="AD229" s="2">
        <f t="shared" si="28"/>
        <v>5033000</v>
      </c>
      <c r="AE229" s="2">
        <f t="shared" si="28"/>
        <v>551000</v>
      </c>
      <c r="AF229" s="2">
        <f t="shared" si="28"/>
        <v>510000</v>
      </c>
      <c r="AG229" s="2">
        <f t="shared" si="28"/>
        <v>231000</v>
      </c>
      <c r="AH229" s="2">
        <f t="shared" si="28"/>
        <v>343000</v>
      </c>
      <c r="AI229" s="2" cm="1">
        <f t="array" ref="AI229">_xlfn.XLOOKUP(AI$1&amp;$AB229,$M$3:$M$1662&amp;$N$3:$N$1662,$O$3:$O$1662,0,0,1)</f>
        <v>1200</v>
      </c>
      <c r="AJ229" s="2" cm="1">
        <f t="array" ref="AJ229">_xlfn.XLOOKUP(AJ$1&amp;$AB229,$M$3:$M$1662&amp;$N$3:$N$1662,$O$3:$O$1662,0,0,1)</f>
        <v>0</v>
      </c>
      <c r="AK229" s="2" cm="1">
        <f t="array" ref="AK229">_xlfn.XLOOKUP(AK$1&amp;$AB229,$M$3:$M$1662&amp;$N$3:$N$1662,$O$3:$O$1662,0,0,1)</f>
        <v>1000</v>
      </c>
      <c r="AL229" s="2" cm="1">
        <f t="array" ref="AL229">_xlfn.XLOOKUP(AL$1&amp;$AB229,$M$3:$M$1662&amp;$N$3:$N$1662,$O$3:$O$1662,0,0,1)</f>
        <v>0</v>
      </c>
      <c r="AM229" s="2" cm="1">
        <f t="array" ref="AM229">_xlfn.XLOOKUP(AM$1&amp;$AB229,$M$3:$M$1662&amp;$N$3:$N$1662,$O$3:$O$1662,0,0,1)</f>
        <v>200</v>
      </c>
    </row>
    <row r="230" spans="13:39" x14ac:dyDescent="0.4">
      <c r="M230" t="s">
        <v>870</v>
      </c>
      <c r="N230" t="s">
        <v>470</v>
      </c>
      <c r="O230">
        <v>200</v>
      </c>
      <c r="AB230" t="s">
        <v>164</v>
      </c>
      <c r="AC230" s="2">
        <f t="shared" si="25"/>
        <v>1334500</v>
      </c>
      <c r="AD230" s="2">
        <f t="shared" si="28"/>
        <v>5037100</v>
      </c>
      <c r="AE230" s="2">
        <f t="shared" si="28"/>
        <v>551000</v>
      </c>
      <c r="AF230" s="2">
        <f t="shared" si="28"/>
        <v>510000</v>
      </c>
      <c r="AG230" s="2">
        <f t="shared" si="28"/>
        <v>231000</v>
      </c>
      <c r="AH230" s="2">
        <f t="shared" si="28"/>
        <v>343400</v>
      </c>
      <c r="AI230" s="2" cm="1">
        <f t="array" ref="AI230">_xlfn.XLOOKUP(AI$1&amp;$AB230,$M$3:$M$1662&amp;$N$3:$N$1662,$O$3:$O$1662,0,0,1)</f>
        <v>4100</v>
      </c>
      <c r="AJ230" s="2" cm="1">
        <f t="array" ref="AJ230">_xlfn.XLOOKUP(AJ$1&amp;$AB230,$M$3:$M$1662&amp;$N$3:$N$1662,$O$3:$O$1662,0,0,1)</f>
        <v>0</v>
      </c>
      <c r="AK230" s="2" cm="1">
        <f t="array" ref="AK230">_xlfn.XLOOKUP(AK$1&amp;$AB230,$M$3:$M$1662&amp;$N$3:$N$1662,$O$3:$O$1662,0,0,1)</f>
        <v>0</v>
      </c>
      <c r="AL230" s="2" cm="1">
        <f t="array" ref="AL230">_xlfn.XLOOKUP(AL$1&amp;$AB230,$M$3:$M$1662&amp;$N$3:$N$1662,$O$3:$O$1662,0,0,1)</f>
        <v>0</v>
      </c>
      <c r="AM230" s="2" cm="1">
        <f t="array" ref="AM230">_xlfn.XLOOKUP(AM$1&amp;$AB230,$M$3:$M$1662&amp;$N$3:$N$1662,$O$3:$O$1662,0,0,1)</f>
        <v>400</v>
      </c>
    </row>
    <row r="231" spans="13:39" x14ac:dyDescent="0.4">
      <c r="M231" t="s">
        <v>870</v>
      </c>
      <c r="N231" t="s">
        <v>471</v>
      </c>
      <c r="O231">
        <v>400</v>
      </c>
      <c r="AB231" t="s">
        <v>188</v>
      </c>
      <c r="AC231" s="2">
        <f t="shared" si="25"/>
        <v>1335000</v>
      </c>
      <c r="AD231" s="2">
        <f t="shared" si="28"/>
        <v>5039500</v>
      </c>
      <c r="AE231" s="2">
        <f t="shared" si="28"/>
        <v>551000</v>
      </c>
      <c r="AF231" s="2">
        <f t="shared" si="28"/>
        <v>510000</v>
      </c>
      <c r="AG231" s="2">
        <f t="shared" si="28"/>
        <v>231000</v>
      </c>
      <c r="AH231" s="2">
        <f t="shared" si="28"/>
        <v>343500</v>
      </c>
      <c r="AI231" s="2" cm="1">
        <f t="array" ref="AI231">_xlfn.XLOOKUP(AI$1&amp;$AB231,$M$3:$M$1662&amp;$N$3:$N$1662,$O$3:$O$1662,0,0,1)</f>
        <v>2400</v>
      </c>
      <c r="AJ231" s="2" cm="1">
        <f t="array" ref="AJ231">_xlfn.XLOOKUP(AJ$1&amp;$AB231,$M$3:$M$1662&amp;$N$3:$N$1662,$O$3:$O$1662,0,0,1)</f>
        <v>0</v>
      </c>
      <c r="AK231" s="2" cm="1">
        <f t="array" ref="AK231">_xlfn.XLOOKUP(AK$1&amp;$AB231,$M$3:$M$1662&amp;$N$3:$N$1662,$O$3:$O$1662,0,0,1)</f>
        <v>0</v>
      </c>
      <c r="AL231" s="2" cm="1">
        <f t="array" ref="AL231">_xlfn.XLOOKUP(AL$1&amp;$AB231,$M$3:$M$1662&amp;$N$3:$N$1662,$O$3:$O$1662,0,0,1)</f>
        <v>0</v>
      </c>
      <c r="AM231" s="2" cm="1">
        <f t="array" ref="AM231">_xlfn.XLOOKUP(AM$1&amp;$AB231,$M$3:$M$1662&amp;$N$3:$N$1662,$O$3:$O$1662,0,0,1)</f>
        <v>100</v>
      </c>
    </row>
    <row r="232" spans="13:39" x14ac:dyDescent="0.4">
      <c r="M232" t="s">
        <v>870</v>
      </c>
      <c r="N232" t="s">
        <v>472</v>
      </c>
      <c r="O232">
        <v>100</v>
      </c>
      <c r="AB232" t="s">
        <v>210</v>
      </c>
      <c r="AC232" s="2">
        <f t="shared" si="25"/>
        <v>1335140</v>
      </c>
      <c r="AD232" s="2">
        <f t="shared" si="28"/>
        <v>5040200</v>
      </c>
      <c r="AE232" s="2">
        <f t="shared" si="28"/>
        <v>551000</v>
      </c>
      <c r="AF232" s="2">
        <f t="shared" si="28"/>
        <v>510000</v>
      </c>
      <c r="AG232" s="2">
        <f t="shared" si="28"/>
        <v>231000</v>
      </c>
      <c r="AH232" s="2">
        <f t="shared" si="28"/>
        <v>343500</v>
      </c>
      <c r="AI232" s="2" cm="1">
        <f t="array" ref="AI232">_xlfn.XLOOKUP(AI$1&amp;$AB232,$M$3:$M$1662&amp;$N$3:$N$1662,$O$3:$O$1662,0,0,1)</f>
        <v>700</v>
      </c>
      <c r="AJ232" s="2" cm="1">
        <f t="array" ref="AJ232">_xlfn.XLOOKUP(AJ$1&amp;$AB232,$M$3:$M$1662&amp;$N$3:$N$1662,$O$3:$O$1662,0,0,1)</f>
        <v>0</v>
      </c>
      <c r="AK232" s="2" cm="1">
        <f t="array" ref="AK232">_xlfn.XLOOKUP(AK$1&amp;$AB232,$M$3:$M$1662&amp;$N$3:$N$1662,$O$3:$O$1662,0,0,1)</f>
        <v>0</v>
      </c>
      <c r="AL232" s="2" cm="1">
        <f t="array" ref="AL232">_xlfn.XLOOKUP(AL$1&amp;$AB232,$M$3:$M$1662&amp;$N$3:$N$1662,$O$3:$O$1662,0,0,1)</f>
        <v>0</v>
      </c>
      <c r="AM232" s="2" cm="1">
        <f t="array" ref="AM232">_xlfn.XLOOKUP(AM$1&amp;$AB232,$M$3:$M$1662&amp;$N$3:$N$1662,$O$3:$O$1662,0,0,1)</f>
        <v>0</v>
      </c>
    </row>
    <row r="233" spans="13:39" x14ac:dyDescent="0.4">
      <c r="M233" t="s">
        <v>870</v>
      </c>
      <c r="N233" t="s">
        <v>473</v>
      </c>
      <c r="O233">
        <v>0</v>
      </c>
      <c r="AB233" t="s">
        <v>219</v>
      </c>
      <c r="AC233" s="2">
        <f t="shared" si="25"/>
        <v>1336060</v>
      </c>
      <c r="AD233" s="2">
        <f t="shared" si="28"/>
        <v>5043900</v>
      </c>
      <c r="AE233" s="2">
        <f t="shared" si="28"/>
        <v>551000</v>
      </c>
      <c r="AF233" s="2">
        <f t="shared" si="28"/>
        <v>510700</v>
      </c>
      <c r="AG233" s="2">
        <f t="shared" si="28"/>
        <v>231100</v>
      </c>
      <c r="AH233" s="2">
        <f t="shared" si="28"/>
        <v>343600</v>
      </c>
      <c r="AI233" s="2" cm="1">
        <f t="array" ref="AI233">_xlfn.XLOOKUP(AI$1&amp;$AB233,$M$3:$M$1662&amp;$N$3:$N$1662,$O$3:$O$1662,0,0,1)</f>
        <v>3700</v>
      </c>
      <c r="AJ233" s="2" cm="1">
        <f t="array" ref="AJ233">_xlfn.XLOOKUP(AJ$1&amp;$AB233,$M$3:$M$1662&amp;$N$3:$N$1662,$O$3:$O$1662,0,0,1)</f>
        <v>0</v>
      </c>
      <c r="AK233" s="2" cm="1">
        <f t="array" ref="AK233">_xlfn.XLOOKUP(AK$1&amp;$AB233,$M$3:$M$1662&amp;$N$3:$N$1662,$O$3:$O$1662,0,0,1)</f>
        <v>700</v>
      </c>
      <c r="AL233" s="2" cm="1">
        <f t="array" ref="AL233">_xlfn.XLOOKUP(AL$1&amp;$AB233,$M$3:$M$1662&amp;$N$3:$N$1662,$O$3:$O$1662,0,0,1)</f>
        <v>100</v>
      </c>
      <c r="AM233" s="2" cm="1">
        <f t="array" ref="AM233">_xlfn.XLOOKUP(AM$1&amp;$AB233,$M$3:$M$1662&amp;$N$3:$N$1662,$O$3:$O$1662,0,0,1)</f>
        <v>100</v>
      </c>
    </row>
    <row r="234" spans="13:39" x14ac:dyDescent="0.4">
      <c r="M234" t="s">
        <v>870</v>
      </c>
      <c r="N234" t="s">
        <v>474</v>
      </c>
      <c r="O234">
        <v>100</v>
      </c>
      <c r="AB234" t="s">
        <v>215</v>
      </c>
      <c r="AC234" s="2">
        <f t="shared" si="25"/>
        <v>1337160</v>
      </c>
      <c r="AD234" s="2">
        <f t="shared" si="28"/>
        <v>5046900</v>
      </c>
      <c r="AE234" s="2">
        <f t="shared" si="28"/>
        <v>551000</v>
      </c>
      <c r="AF234" s="2">
        <f t="shared" si="28"/>
        <v>510800</v>
      </c>
      <c r="AG234" s="2">
        <f t="shared" si="28"/>
        <v>231100</v>
      </c>
      <c r="AH234" s="2">
        <f t="shared" si="28"/>
        <v>346000</v>
      </c>
      <c r="AI234" s="2" cm="1">
        <f t="array" ref="AI234">_xlfn.XLOOKUP(AI$1&amp;$AB234,$M$3:$M$1662&amp;$N$3:$N$1662,$O$3:$O$1662,0,0,1)</f>
        <v>3000</v>
      </c>
      <c r="AJ234" s="2" cm="1">
        <f t="array" ref="AJ234">_xlfn.XLOOKUP(AJ$1&amp;$AB234,$M$3:$M$1662&amp;$N$3:$N$1662,$O$3:$O$1662,0,0,1)</f>
        <v>0</v>
      </c>
      <c r="AK234" s="2" cm="1">
        <f t="array" ref="AK234">_xlfn.XLOOKUP(AK$1&amp;$AB234,$M$3:$M$1662&amp;$N$3:$N$1662,$O$3:$O$1662,0,0,1)</f>
        <v>100</v>
      </c>
      <c r="AL234" s="2" cm="1">
        <f t="array" ref="AL234">_xlfn.XLOOKUP(AL$1&amp;$AB234,$M$3:$M$1662&amp;$N$3:$N$1662,$O$3:$O$1662,0,0,1)</f>
        <v>0</v>
      </c>
      <c r="AM234" s="2" cm="1">
        <f t="array" ref="AM234">_xlfn.XLOOKUP(AM$1&amp;$AB234,$M$3:$M$1662&amp;$N$3:$N$1662,$O$3:$O$1662,0,0,1)</f>
        <v>2400</v>
      </c>
    </row>
    <row r="235" spans="13:39" x14ac:dyDescent="0.4">
      <c r="M235" t="s">
        <v>870</v>
      </c>
      <c r="N235" t="s">
        <v>475</v>
      </c>
      <c r="O235">
        <v>2400</v>
      </c>
      <c r="AB235" t="s">
        <v>149</v>
      </c>
      <c r="AC235" s="2">
        <f t="shared" si="25"/>
        <v>1337360</v>
      </c>
      <c r="AD235" s="2">
        <f t="shared" si="28"/>
        <v>5047200</v>
      </c>
      <c r="AE235" s="2">
        <f t="shared" si="28"/>
        <v>551000</v>
      </c>
      <c r="AF235" s="2">
        <f t="shared" si="28"/>
        <v>511000</v>
      </c>
      <c r="AG235" s="2">
        <f t="shared" si="28"/>
        <v>231200</v>
      </c>
      <c r="AH235" s="2">
        <f t="shared" si="28"/>
        <v>346400</v>
      </c>
      <c r="AI235" s="2" cm="1">
        <f t="array" ref="AI235">_xlfn.XLOOKUP(AI$1&amp;$AB235,$M$3:$M$1662&amp;$N$3:$N$1662,$O$3:$O$1662,0,0,1)</f>
        <v>300</v>
      </c>
      <c r="AJ235" s="2" cm="1">
        <f t="array" ref="AJ235">_xlfn.XLOOKUP(AJ$1&amp;$AB235,$M$3:$M$1662&amp;$N$3:$N$1662,$O$3:$O$1662,0,0,1)</f>
        <v>0</v>
      </c>
      <c r="AK235" s="2" cm="1">
        <f t="array" ref="AK235">_xlfn.XLOOKUP(AK$1&amp;$AB235,$M$3:$M$1662&amp;$N$3:$N$1662,$O$3:$O$1662,0,0,1)</f>
        <v>200</v>
      </c>
      <c r="AL235" s="2" cm="1">
        <f t="array" ref="AL235">_xlfn.XLOOKUP(AL$1&amp;$AB235,$M$3:$M$1662&amp;$N$3:$N$1662,$O$3:$O$1662,0,0,1)</f>
        <v>100</v>
      </c>
      <c r="AM235" s="2" cm="1">
        <f t="array" ref="AM235">_xlfn.XLOOKUP(AM$1&amp;$AB235,$M$3:$M$1662&amp;$N$3:$N$1662,$O$3:$O$1662,0,0,1)</f>
        <v>400</v>
      </c>
    </row>
    <row r="236" spans="13:39" x14ac:dyDescent="0.4">
      <c r="M236" t="s">
        <v>870</v>
      </c>
      <c r="N236" t="s">
        <v>476</v>
      </c>
      <c r="O236">
        <v>400</v>
      </c>
      <c r="AB236" t="s">
        <v>198</v>
      </c>
      <c r="AC236" s="2">
        <f t="shared" si="25"/>
        <v>1337400</v>
      </c>
      <c r="AD236" s="2">
        <f t="shared" si="28"/>
        <v>5047300</v>
      </c>
      <c r="AE236" s="2">
        <f t="shared" si="28"/>
        <v>551000</v>
      </c>
      <c r="AF236" s="2">
        <f t="shared" si="28"/>
        <v>511000</v>
      </c>
      <c r="AG236" s="2">
        <f t="shared" si="28"/>
        <v>231200</v>
      </c>
      <c r="AH236" s="2">
        <f t="shared" si="28"/>
        <v>346500</v>
      </c>
      <c r="AI236" s="2" cm="1">
        <f t="array" ref="AI236">_xlfn.XLOOKUP(AI$1&amp;$AB236,$M$3:$M$1662&amp;$N$3:$N$1662,$O$3:$O$1662,0,0,1)</f>
        <v>100</v>
      </c>
      <c r="AJ236" s="2" cm="1">
        <f t="array" ref="AJ236">_xlfn.XLOOKUP(AJ$1&amp;$AB236,$M$3:$M$1662&amp;$N$3:$N$1662,$O$3:$O$1662,0,0,1)</f>
        <v>0</v>
      </c>
      <c r="AK236" s="2" cm="1">
        <f t="array" ref="AK236">_xlfn.XLOOKUP(AK$1&amp;$AB236,$M$3:$M$1662&amp;$N$3:$N$1662,$O$3:$O$1662,0,0,1)</f>
        <v>0</v>
      </c>
      <c r="AL236" s="2" cm="1">
        <f t="array" ref="AL236">_xlfn.XLOOKUP(AL$1&amp;$AB236,$M$3:$M$1662&amp;$N$3:$N$1662,$O$3:$O$1662,0,0,1)</f>
        <v>0</v>
      </c>
      <c r="AM236" s="2" cm="1">
        <f t="array" ref="AM236">_xlfn.XLOOKUP(AM$1&amp;$AB236,$M$3:$M$1662&amp;$N$3:$N$1662,$O$3:$O$1662,0,0,1)</f>
        <v>100</v>
      </c>
    </row>
    <row r="237" spans="13:39" x14ac:dyDescent="0.4">
      <c r="M237" t="s">
        <v>870</v>
      </c>
      <c r="N237" t="s">
        <v>477</v>
      </c>
      <c r="O237">
        <v>100</v>
      </c>
      <c r="AB237" t="s">
        <v>246</v>
      </c>
      <c r="AC237" s="2">
        <f t="shared" si="25"/>
        <v>1338260</v>
      </c>
      <c r="AD237" s="2">
        <f t="shared" si="28"/>
        <v>5049500</v>
      </c>
      <c r="AE237" s="2">
        <f t="shared" si="28"/>
        <v>551000</v>
      </c>
      <c r="AF237" s="2">
        <f t="shared" si="28"/>
        <v>511100</v>
      </c>
      <c r="AG237" s="2">
        <f t="shared" si="28"/>
        <v>231200</v>
      </c>
      <c r="AH237" s="2">
        <f t="shared" si="28"/>
        <v>348500</v>
      </c>
      <c r="AI237" s="2" cm="1">
        <f t="array" ref="AI237">_xlfn.XLOOKUP(AI$1&amp;$AB237,$M$3:$M$1662&amp;$N$3:$N$1662,$O$3:$O$1662,0,0,1)</f>
        <v>2200</v>
      </c>
      <c r="AJ237" s="2" cm="1">
        <f t="array" ref="AJ237">_xlfn.XLOOKUP(AJ$1&amp;$AB237,$M$3:$M$1662&amp;$N$3:$N$1662,$O$3:$O$1662,0,0,1)</f>
        <v>0</v>
      </c>
      <c r="AK237" s="2" cm="1">
        <f t="array" ref="AK237">_xlfn.XLOOKUP(AK$1&amp;$AB237,$M$3:$M$1662&amp;$N$3:$N$1662,$O$3:$O$1662,0,0,1)</f>
        <v>100</v>
      </c>
      <c r="AL237" s="2" cm="1">
        <f t="array" ref="AL237">_xlfn.XLOOKUP(AL$1&amp;$AB237,$M$3:$M$1662&amp;$N$3:$N$1662,$O$3:$O$1662,0,0,1)</f>
        <v>0</v>
      </c>
      <c r="AM237" s="2" cm="1">
        <f t="array" ref="AM237">_xlfn.XLOOKUP(AM$1&amp;$AB237,$M$3:$M$1662&amp;$N$3:$N$1662,$O$3:$O$1662,0,0,1)</f>
        <v>2000</v>
      </c>
    </row>
    <row r="238" spans="13:39" x14ac:dyDescent="0.4">
      <c r="M238" t="s">
        <v>870</v>
      </c>
      <c r="N238" t="s">
        <v>478</v>
      </c>
      <c r="O238">
        <v>2000</v>
      </c>
      <c r="AB238" t="s">
        <v>308</v>
      </c>
      <c r="AC238" s="2">
        <f t="shared" si="25"/>
        <v>1338680</v>
      </c>
      <c r="AD238" s="2">
        <f t="shared" si="28"/>
        <v>5051600</v>
      </c>
      <c r="AE238" s="2">
        <f t="shared" si="28"/>
        <v>551000</v>
      </c>
      <c r="AF238" s="2">
        <f t="shared" si="28"/>
        <v>511100</v>
      </c>
      <c r="AG238" s="2">
        <f t="shared" si="28"/>
        <v>231200</v>
      </c>
      <c r="AH238" s="2">
        <f t="shared" si="28"/>
        <v>348500</v>
      </c>
      <c r="AI238" s="2" cm="1">
        <f t="array" ref="AI238">_xlfn.XLOOKUP(AI$1&amp;$AB238,$M$3:$M$1662&amp;$N$3:$N$1662,$O$3:$O$1662,0,0,1)</f>
        <v>2100</v>
      </c>
      <c r="AJ238" s="2" cm="1">
        <f t="array" ref="AJ238">_xlfn.XLOOKUP(AJ$1&amp;$AB238,$M$3:$M$1662&amp;$N$3:$N$1662,$O$3:$O$1662,0,0,1)</f>
        <v>0</v>
      </c>
      <c r="AK238" s="2" cm="1">
        <f t="array" ref="AK238">_xlfn.XLOOKUP(AK$1&amp;$AB238,$M$3:$M$1662&amp;$N$3:$N$1662,$O$3:$O$1662,0,0,1)</f>
        <v>0</v>
      </c>
      <c r="AL238" s="2" cm="1">
        <f t="array" ref="AL238">_xlfn.XLOOKUP(AL$1&amp;$AB238,$M$3:$M$1662&amp;$N$3:$N$1662,$O$3:$O$1662,0,0,1)</f>
        <v>0</v>
      </c>
      <c r="AM238" s="2" cm="1">
        <f t="array" ref="AM238">_xlfn.XLOOKUP(AM$1&amp;$AB238,$M$3:$M$1662&amp;$N$3:$N$1662,$O$3:$O$1662,0,0,1)</f>
        <v>0</v>
      </c>
    </row>
    <row r="239" spans="13:39" x14ac:dyDescent="0.4">
      <c r="M239" t="s">
        <v>870</v>
      </c>
      <c r="N239" t="s">
        <v>479</v>
      </c>
      <c r="O239">
        <v>0</v>
      </c>
      <c r="AB239" t="s">
        <v>284</v>
      </c>
      <c r="AC239" s="2">
        <f t="shared" si="25"/>
        <v>1339080</v>
      </c>
      <c r="AD239" s="2">
        <f t="shared" si="28"/>
        <v>5053600</v>
      </c>
      <c r="AE239" s="2">
        <f t="shared" si="28"/>
        <v>551000</v>
      </c>
      <c r="AF239" s="2">
        <f t="shared" si="28"/>
        <v>511100</v>
      </c>
      <c r="AG239" s="2">
        <f t="shared" si="28"/>
        <v>231200</v>
      </c>
      <c r="AH239" s="2">
        <f t="shared" si="28"/>
        <v>348500</v>
      </c>
      <c r="AI239" s="2" cm="1">
        <f t="array" ref="AI239">_xlfn.XLOOKUP(AI$1&amp;$AB239,$M$3:$M$1662&amp;$N$3:$N$1662,$O$3:$O$1662,0,0,1)</f>
        <v>2000</v>
      </c>
      <c r="AJ239" s="2" cm="1">
        <f t="array" ref="AJ239">_xlfn.XLOOKUP(AJ$1&amp;$AB239,$M$3:$M$1662&amp;$N$3:$N$1662,$O$3:$O$1662,0,0,1)</f>
        <v>0</v>
      </c>
      <c r="AK239" s="2" cm="1">
        <f t="array" ref="AK239">_xlfn.XLOOKUP(AK$1&amp;$AB239,$M$3:$M$1662&amp;$N$3:$N$1662,$O$3:$O$1662,0,0,1)</f>
        <v>0</v>
      </c>
      <c r="AL239" s="2" cm="1">
        <f t="array" ref="AL239">_xlfn.XLOOKUP(AL$1&amp;$AB239,$M$3:$M$1662&amp;$N$3:$N$1662,$O$3:$O$1662,0,0,1)</f>
        <v>0</v>
      </c>
      <c r="AM239" s="2" cm="1">
        <f t="array" ref="AM239">_xlfn.XLOOKUP(AM$1&amp;$AB239,$M$3:$M$1662&amp;$N$3:$N$1662,$O$3:$O$1662,0,0,1)</f>
        <v>0</v>
      </c>
    </row>
    <row r="240" spans="13:39" x14ac:dyDescent="0.4">
      <c r="M240" t="s">
        <v>870</v>
      </c>
      <c r="N240" t="s">
        <v>480</v>
      </c>
      <c r="O240">
        <v>0</v>
      </c>
      <c r="AB240" t="s">
        <v>138</v>
      </c>
      <c r="AC240" s="2">
        <f t="shared" si="25"/>
        <v>1342160</v>
      </c>
      <c r="AD240" s="2">
        <f t="shared" si="28"/>
        <v>5067800</v>
      </c>
      <c r="AE240" s="2">
        <f t="shared" si="28"/>
        <v>551000</v>
      </c>
      <c r="AF240" s="2">
        <f t="shared" si="28"/>
        <v>511200</v>
      </c>
      <c r="AG240" s="2">
        <f t="shared" si="28"/>
        <v>231300</v>
      </c>
      <c r="AH240" s="2">
        <f t="shared" si="28"/>
        <v>349500</v>
      </c>
      <c r="AI240" s="2" cm="1">
        <f t="array" ref="AI240">_xlfn.XLOOKUP(AI$1&amp;$AB240,$M$3:$M$1662&amp;$N$3:$N$1662,$O$3:$O$1662,0,0,1)</f>
        <v>14200</v>
      </c>
      <c r="AJ240" s="2" cm="1">
        <f t="array" ref="AJ240">_xlfn.XLOOKUP(AJ$1&amp;$AB240,$M$3:$M$1662&amp;$N$3:$N$1662,$O$3:$O$1662,0,0,1)</f>
        <v>0</v>
      </c>
      <c r="AK240" s="2" cm="1">
        <f t="array" ref="AK240">_xlfn.XLOOKUP(AK$1&amp;$AB240,$M$3:$M$1662&amp;$N$3:$N$1662,$O$3:$O$1662,0,0,1)</f>
        <v>100</v>
      </c>
      <c r="AL240" s="2" cm="1">
        <f t="array" ref="AL240">_xlfn.XLOOKUP(AL$1&amp;$AB240,$M$3:$M$1662&amp;$N$3:$N$1662,$O$3:$O$1662,0,0,1)</f>
        <v>100</v>
      </c>
      <c r="AM240" s="2" cm="1">
        <f t="array" ref="AM240">_xlfn.XLOOKUP(AM$1&amp;$AB240,$M$3:$M$1662&amp;$N$3:$N$1662,$O$3:$O$1662,0,0,1)</f>
        <v>1000</v>
      </c>
    </row>
    <row r="241" spans="13:39" x14ac:dyDescent="0.4">
      <c r="M241" t="s">
        <v>870</v>
      </c>
      <c r="N241" t="s">
        <v>481</v>
      </c>
      <c r="O241">
        <v>1000</v>
      </c>
      <c r="AB241" t="s">
        <v>309</v>
      </c>
      <c r="AC241" s="2">
        <f t="shared" si="25"/>
        <v>1343320</v>
      </c>
      <c r="AD241" s="2">
        <f t="shared" si="28"/>
        <v>5069400</v>
      </c>
      <c r="AE241" s="2">
        <f t="shared" si="28"/>
        <v>551000</v>
      </c>
      <c r="AF241" s="2">
        <f t="shared" si="28"/>
        <v>514800</v>
      </c>
      <c r="AG241" s="2">
        <f t="shared" si="28"/>
        <v>231600</v>
      </c>
      <c r="AH241" s="2">
        <f t="shared" si="28"/>
        <v>349800</v>
      </c>
      <c r="AI241" s="2" cm="1">
        <f t="array" ref="AI241">_xlfn.XLOOKUP(AI$1&amp;$AB241,$M$3:$M$1662&amp;$N$3:$N$1662,$O$3:$O$1662,0,0,1)</f>
        <v>1600</v>
      </c>
      <c r="AJ241" s="2" cm="1">
        <f t="array" ref="AJ241">_xlfn.XLOOKUP(AJ$1&amp;$AB241,$M$3:$M$1662&amp;$N$3:$N$1662,$O$3:$O$1662,0,0,1)</f>
        <v>0</v>
      </c>
      <c r="AK241" s="2" cm="1">
        <f t="array" ref="AK241">_xlfn.XLOOKUP(AK$1&amp;$AB241,$M$3:$M$1662&amp;$N$3:$N$1662,$O$3:$O$1662,0,0,1)</f>
        <v>3600</v>
      </c>
      <c r="AL241" s="2" cm="1">
        <f t="array" ref="AL241">_xlfn.XLOOKUP(AL$1&amp;$AB241,$M$3:$M$1662&amp;$N$3:$N$1662,$O$3:$O$1662,0,0,1)</f>
        <v>300</v>
      </c>
      <c r="AM241" s="2" cm="1">
        <f t="array" ref="AM241">_xlfn.XLOOKUP(AM$1&amp;$AB241,$M$3:$M$1662&amp;$N$3:$N$1662,$O$3:$O$1662,0,0,1)</f>
        <v>300</v>
      </c>
    </row>
    <row r="242" spans="13:39" x14ac:dyDescent="0.4">
      <c r="M242" t="s">
        <v>870</v>
      </c>
      <c r="N242" t="s">
        <v>482</v>
      </c>
      <c r="O242">
        <v>300</v>
      </c>
      <c r="AB242" t="s">
        <v>62</v>
      </c>
      <c r="AC242" s="2">
        <f t="shared" si="25"/>
        <v>1343440</v>
      </c>
      <c r="AD242" s="2">
        <f t="shared" si="28"/>
        <v>5069900</v>
      </c>
      <c r="AE242" s="2">
        <f t="shared" si="28"/>
        <v>551000</v>
      </c>
      <c r="AF242" s="2">
        <f t="shared" si="28"/>
        <v>514800</v>
      </c>
      <c r="AG242" s="2">
        <f t="shared" si="28"/>
        <v>231600</v>
      </c>
      <c r="AH242" s="2">
        <f t="shared" si="28"/>
        <v>349900</v>
      </c>
      <c r="AI242" s="2" cm="1">
        <f t="array" ref="AI242">_xlfn.XLOOKUP(AI$1&amp;$AB242,$M$3:$M$1662&amp;$N$3:$N$1662,$O$3:$O$1662,0,0,1)</f>
        <v>500</v>
      </c>
      <c r="AJ242" s="2" cm="1">
        <f t="array" ref="AJ242">_xlfn.XLOOKUP(AJ$1&amp;$AB242,$M$3:$M$1662&amp;$N$3:$N$1662,$O$3:$O$1662,0,0,1)</f>
        <v>0</v>
      </c>
      <c r="AK242" s="2" cm="1">
        <f t="array" ref="AK242">_xlfn.XLOOKUP(AK$1&amp;$AB242,$M$3:$M$1662&amp;$N$3:$N$1662,$O$3:$O$1662,0,0,1)</f>
        <v>0</v>
      </c>
      <c r="AL242" s="2" cm="1">
        <f t="array" ref="AL242">_xlfn.XLOOKUP(AL$1&amp;$AB242,$M$3:$M$1662&amp;$N$3:$N$1662,$O$3:$O$1662,0,0,1)</f>
        <v>0</v>
      </c>
      <c r="AM242" s="2" cm="1">
        <f t="array" ref="AM242">_xlfn.XLOOKUP(AM$1&amp;$AB242,$M$3:$M$1662&amp;$N$3:$N$1662,$O$3:$O$1662,0,0,1)</f>
        <v>100</v>
      </c>
    </row>
    <row r="243" spans="13:39" x14ac:dyDescent="0.4">
      <c r="M243" t="s">
        <v>870</v>
      </c>
      <c r="N243" t="s">
        <v>483</v>
      </c>
      <c r="O243">
        <v>100</v>
      </c>
      <c r="AB243" t="s">
        <v>145</v>
      </c>
      <c r="AC243" s="2">
        <f t="shared" si="25"/>
        <v>1343440</v>
      </c>
      <c r="AD243" s="2">
        <f t="shared" si="28"/>
        <v>5069900</v>
      </c>
      <c r="AE243" s="2">
        <f t="shared" si="28"/>
        <v>551000</v>
      </c>
      <c r="AF243" s="2">
        <f t="shared" si="28"/>
        <v>514800</v>
      </c>
      <c r="AG243" s="2">
        <f t="shared" si="28"/>
        <v>231600</v>
      </c>
      <c r="AH243" s="2">
        <f t="shared" si="28"/>
        <v>349900</v>
      </c>
      <c r="AI243" s="2" cm="1">
        <f t="array" ref="AI243">_xlfn.XLOOKUP(AI$1&amp;$AB243,$M$3:$M$1662&amp;$N$3:$N$1662,$O$3:$O$1662,0,0,1)</f>
        <v>0</v>
      </c>
      <c r="AJ243" s="2" cm="1">
        <f t="array" ref="AJ243">_xlfn.XLOOKUP(AJ$1&amp;$AB243,$M$3:$M$1662&amp;$N$3:$N$1662,$O$3:$O$1662,0,0,1)</f>
        <v>0</v>
      </c>
      <c r="AK243" s="2" cm="1">
        <f t="array" ref="AK243">_xlfn.XLOOKUP(AK$1&amp;$AB243,$M$3:$M$1662&amp;$N$3:$N$1662,$O$3:$O$1662,0,0,1)</f>
        <v>0</v>
      </c>
      <c r="AL243" s="2" cm="1">
        <f t="array" ref="AL243">_xlfn.XLOOKUP(AL$1&amp;$AB243,$M$3:$M$1662&amp;$N$3:$N$1662,$O$3:$O$1662,0,0,1)</f>
        <v>0</v>
      </c>
      <c r="AM243" s="2" cm="1">
        <f t="array" ref="AM243">_xlfn.XLOOKUP(AM$1&amp;$AB243,$M$3:$M$1662&amp;$N$3:$N$1662,$O$3:$O$1662,0,0,1)</f>
        <v>0</v>
      </c>
    </row>
    <row r="244" spans="13:39" x14ac:dyDescent="0.4">
      <c r="M244" t="s">
        <v>870</v>
      </c>
      <c r="N244" t="s">
        <v>484</v>
      </c>
      <c r="O244">
        <v>0</v>
      </c>
      <c r="AB244" t="s">
        <v>285</v>
      </c>
      <c r="AC244" s="2">
        <f t="shared" si="25"/>
        <v>1344240</v>
      </c>
      <c r="AD244" s="2">
        <f t="shared" ref="AD244:AH259" si="29">AD243+AI244</f>
        <v>5071700</v>
      </c>
      <c r="AE244" s="2">
        <f t="shared" si="29"/>
        <v>551000</v>
      </c>
      <c r="AF244" s="2">
        <f t="shared" si="29"/>
        <v>515600</v>
      </c>
      <c r="AG244" s="2">
        <f t="shared" si="29"/>
        <v>231700</v>
      </c>
      <c r="AH244" s="2">
        <f t="shared" si="29"/>
        <v>351200</v>
      </c>
      <c r="AI244" s="2" cm="1">
        <f t="array" ref="AI244">_xlfn.XLOOKUP(AI$1&amp;$AB244,$M$3:$M$1662&amp;$N$3:$N$1662,$O$3:$O$1662,0,0,1)</f>
        <v>1800</v>
      </c>
      <c r="AJ244" s="2" cm="1">
        <f t="array" ref="AJ244">_xlfn.XLOOKUP(AJ$1&amp;$AB244,$M$3:$M$1662&amp;$N$3:$N$1662,$O$3:$O$1662,0,0,1)</f>
        <v>0</v>
      </c>
      <c r="AK244" s="2" cm="1">
        <f t="array" ref="AK244">_xlfn.XLOOKUP(AK$1&amp;$AB244,$M$3:$M$1662&amp;$N$3:$N$1662,$O$3:$O$1662,0,0,1)</f>
        <v>800</v>
      </c>
      <c r="AL244" s="2" cm="1">
        <f t="array" ref="AL244">_xlfn.XLOOKUP(AL$1&amp;$AB244,$M$3:$M$1662&amp;$N$3:$N$1662,$O$3:$O$1662,0,0,1)</f>
        <v>100</v>
      </c>
      <c r="AM244" s="2" cm="1">
        <f t="array" ref="AM244">_xlfn.XLOOKUP(AM$1&amp;$AB244,$M$3:$M$1662&amp;$N$3:$N$1662,$O$3:$O$1662,0,0,1)</f>
        <v>1300</v>
      </c>
    </row>
    <row r="245" spans="13:39" x14ac:dyDescent="0.4">
      <c r="M245" t="s">
        <v>870</v>
      </c>
      <c r="N245" t="s">
        <v>485</v>
      </c>
      <c r="O245">
        <v>1300</v>
      </c>
      <c r="AB245" t="s">
        <v>231</v>
      </c>
      <c r="AC245" s="2">
        <f t="shared" si="25"/>
        <v>1346020</v>
      </c>
      <c r="AD245" s="2">
        <f t="shared" si="29"/>
        <v>5071800</v>
      </c>
      <c r="AE245" s="2">
        <f t="shared" si="29"/>
        <v>551000</v>
      </c>
      <c r="AF245" s="2">
        <f t="shared" si="29"/>
        <v>515600</v>
      </c>
      <c r="AG245" s="2">
        <f t="shared" si="29"/>
        <v>240500</v>
      </c>
      <c r="AH245" s="2">
        <f t="shared" si="29"/>
        <v>351200</v>
      </c>
      <c r="AI245" s="2" cm="1">
        <f t="array" ref="AI245">_xlfn.XLOOKUP(AI$1&amp;$AB245,$M$3:$M$1662&amp;$N$3:$N$1662,$O$3:$O$1662,0,0,1)</f>
        <v>100</v>
      </c>
      <c r="AJ245" s="2" cm="1">
        <f t="array" ref="AJ245">_xlfn.XLOOKUP(AJ$1&amp;$AB245,$M$3:$M$1662&amp;$N$3:$N$1662,$O$3:$O$1662,0,0,1)</f>
        <v>0</v>
      </c>
      <c r="AK245" s="2" cm="1">
        <f t="array" ref="AK245">_xlfn.XLOOKUP(AK$1&amp;$AB245,$M$3:$M$1662&amp;$N$3:$N$1662,$O$3:$O$1662,0,0,1)</f>
        <v>0</v>
      </c>
      <c r="AL245" s="2" cm="1">
        <f t="array" ref="AL245">_xlfn.XLOOKUP(AL$1&amp;$AB245,$M$3:$M$1662&amp;$N$3:$N$1662,$O$3:$O$1662,0,0,1)</f>
        <v>8800</v>
      </c>
      <c r="AM245" s="2" cm="1">
        <f t="array" ref="AM245">_xlfn.XLOOKUP(AM$1&amp;$AB245,$M$3:$M$1662&amp;$N$3:$N$1662,$O$3:$O$1662,0,0,1)</f>
        <v>0</v>
      </c>
    </row>
    <row r="246" spans="13:39" x14ac:dyDescent="0.4">
      <c r="M246" t="s">
        <v>870</v>
      </c>
      <c r="N246" t="s">
        <v>486</v>
      </c>
      <c r="O246">
        <v>0</v>
      </c>
      <c r="AB246" t="s">
        <v>310</v>
      </c>
      <c r="AC246" s="2">
        <f t="shared" si="25"/>
        <v>1346340</v>
      </c>
      <c r="AD246" s="2">
        <f t="shared" si="29"/>
        <v>5072700</v>
      </c>
      <c r="AE246" s="2">
        <f t="shared" si="29"/>
        <v>551000</v>
      </c>
      <c r="AF246" s="2">
        <f t="shared" si="29"/>
        <v>515800</v>
      </c>
      <c r="AG246" s="2">
        <f t="shared" si="29"/>
        <v>240500</v>
      </c>
      <c r="AH246" s="2">
        <f t="shared" si="29"/>
        <v>351700</v>
      </c>
      <c r="AI246" s="2" cm="1">
        <f t="array" ref="AI246">_xlfn.XLOOKUP(AI$1&amp;$AB246,$M$3:$M$1662&amp;$N$3:$N$1662,$O$3:$O$1662,0,0,1)</f>
        <v>900</v>
      </c>
      <c r="AJ246" s="2" cm="1">
        <f t="array" ref="AJ246">_xlfn.XLOOKUP(AJ$1&amp;$AB246,$M$3:$M$1662&amp;$N$3:$N$1662,$O$3:$O$1662,0,0,1)</f>
        <v>0</v>
      </c>
      <c r="AK246" s="2" cm="1">
        <f t="array" ref="AK246">_xlfn.XLOOKUP(AK$1&amp;$AB246,$M$3:$M$1662&amp;$N$3:$N$1662,$O$3:$O$1662,0,0,1)</f>
        <v>200</v>
      </c>
      <c r="AL246" s="2" cm="1">
        <f t="array" ref="AL246">_xlfn.XLOOKUP(AL$1&amp;$AB246,$M$3:$M$1662&amp;$N$3:$N$1662,$O$3:$O$1662,0,0,1)</f>
        <v>0</v>
      </c>
      <c r="AM246" s="2" cm="1">
        <f t="array" ref="AM246">_xlfn.XLOOKUP(AM$1&amp;$AB246,$M$3:$M$1662&amp;$N$3:$N$1662,$O$3:$O$1662,0,0,1)</f>
        <v>500</v>
      </c>
    </row>
    <row r="247" spans="13:39" x14ac:dyDescent="0.4">
      <c r="M247" t="s">
        <v>870</v>
      </c>
      <c r="N247" t="s">
        <v>487</v>
      </c>
      <c r="O247">
        <v>500</v>
      </c>
      <c r="AB247" t="s">
        <v>311</v>
      </c>
      <c r="AC247" s="2">
        <f t="shared" si="25"/>
        <v>1351540</v>
      </c>
      <c r="AD247" s="2">
        <f t="shared" si="29"/>
        <v>5098700</v>
      </c>
      <c r="AE247" s="2">
        <f t="shared" si="29"/>
        <v>551000</v>
      </c>
      <c r="AF247" s="2">
        <f t="shared" si="29"/>
        <v>515800</v>
      </c>
      <c r="AG247" s="2">
        <f t="shared" si="29"/>
        <v>240500</v>
      </c>
      <c r="AH247" s="2">
        <f t="shared" si="29"/>
        <v>351700</v>
      </c>
      <c r="AI247" s="2" cm="1">
        <f t="array" ref="AI247">_xlfn.XLOOKUP(AI$1&amp;$AB247,$M$3:$M$1662&amp;$N$3:$N$1662,$O$3:$O$1662,0,0,1)</f>
        <v>26000</v>
      </c>
      <c r="AJ247" s="2" cm="1">
        <f t="array" ref="AJ247">_xlfn.XLOOKUP(AJ$1&amp;$AB247,$M$3:$M$1662&amp;$N$3:$N$1662,$O$3:$O$1662,0,0,1)</f>
        <v>0</v>
      </c>
      <c r="AK247" s="2" cm="1">
        <f t="array" ref="AK247">_xlfn.XLOOKUP(AK$1&amp;$AB247,$M$3:$M$1662&amp;$N$3:$N$1662,$O$3:$O$1662,0,0,1)</f>
        <v>0</v>
      </c>
      <c r="AL247" s="2" cm="1">
        <f t="array" ref="AL247">_xlfn.XLOOKUP(AL$1&amp;$AB247,$M$3:$M$1662&amp;$N$3:$N$1662,$O$3:$O$1662,0,0,1)</f>
        <v>0</v>
      </c>
      <c r="AM247" s="2" cm="1">
        <f t="array" ref="AM247">_xlfn.XLOOKUP(AM$1&amp;$AB247,$M$3:$M$1662&amp;$N$3:$N$1662,$O$3:$O$1662,0,0,1)</f>
        <v>0</v>
      </c>
    </row>
    <row r="248" spans="13:39" x14ac:dyDescent="0.4">
      <c r="M248" t="s">
        <v>870</v>
      </c>
      <c r="N248" t="s">
        <v>488</v>
      </c>
      <c r="O248">
        <v>0</v>
      </c>
      <c r="AB248" t="s">
        <v>261</v>
      </c>
      <c r="AC248" s="2">
        <f t="shared" si="25"/>
        <v>1354060</v>
      </c>
      <c r="AD248" s="2">
        <f t="shared" si="29"/>
        <v>5103100</v>
      </c>
      <c r="AE248" s="2">
        <f t="shared" si="29"/>
        <v>551000</v>
      </c>
      <c r="AF248" s="2">
        <f t="shared" si="29"/>
        <v>515800</v>
      </c>
      <c r="AG248" s="2">
        <f t="shared" si="29"/>
        <v>242800</v>
      </c>
      <c r="AH248" s="2">
        <f t="shared" si="29"/>
        <v>357600</v>
      </c>
      <c r="AI248" s="2" cm="1">
        <f t="array" ref="AI248">_xlfn.XLOOKUP(AI$1&amp;$AB248,$M$3:$M$1662&amp;$N$3:$N$1662,$O$3:$O$1662,0,0,1)</f>
        <v>4400</v>
      </c>
      <c r="AJ248" s="2" cm="1">
        <f t="array" ref="AJ248">_xlfn.XLOOKUP(AJ$1&amp;$AB248,$M$3:$M$1662&amp;$N$3:$N$1662,$O$3:$O$1662,0,0,1)</f>
        <v>0</v>
      </c>
      <c r="AK248" s="2" cm="1">
        <f t="array" ref="AK248">_xlfn.XLOOKUP(AK$1&amp;$AB248,$M$3:$M$1662&amp;$N$3:$N$1662,$O$3:$O$1662,0,0,1)</f>
        <v>0</v>
      </c>
      <c r="AL248" s="2" cm="1">
        <f t="array" ref="AL248">_xlfn.XLOOKUP(AL$1&amp;$AB248,$M$3:$M$1662&amp;$N$3:$N$1662,$O$3:$O$1662,0,0,1)</f>
        <v>2300</v>
      </c>
      <c r="AM248" s="2" cm="1">
        <f t="array" ref="AM248">_xlfn.XLOOKUP(AM$1&amp;$AB248,$M$3:$M$1662&amp;$N$3:$N$1662,$O$3:$O$1662,0,0,1)</f>
        <v>5900</v>
      </c>
    </row>
    <row r="249" spans="13:39" x14ac:dyDescent="0.4">
      <c r="M249" t="s">
        <v>870</v>
      </c>
      <c r="N249" t="s">
        <v>489</v>
      </c>
      <c r="O249">
        <v>5900</v>
      </c>
      <c r="AB249" t="s">
        <v>112</v>
      </c>
      <c r="AC249" s="2">
        <f t="shared" si="25"/>
        <v>1356180</v>
      </c>
      <c r="AD249" s="2">
        <f t="shared" si="29"/>
        <v>5106200</v>
      </c>
      <c r="AE249" s="2">
        <f t="shared" si="29"/>
        <v>551000</v>
      </c>
      <c r="AF249" s="2">
        <f t="shared" si="29"/>
        <v>515900</v>
      </c>
      <c r="AG249" s="2">
        <f t="shared" si="29"/>
        <v>250200</v>
      </c>
      <c r="AH249" s="2">
        <f t="shared" si="29"/>
        <v>357600</v>
      </c>
      <c r="AI249" s="2" cm="1">
        <f t="array" ref="AI249">_xlfn.XLOOKUP(AI$1&amp;$AB249,$M$3:$M$1662&amp;$N$3:$N$1662,$O$3:$O$1662,0,0,1)</f>
        <v>3100</v>
      </c>
      <c r="AJ249" s="2" cm="1">
        <f t="array" ref="AJ249">_xlfn.XLOOKUP(AJ$1&amp;$AB249,$M$3:$M$1662&amp;$N$3:$N$1662,$O$3:$O$1662,0,0,1)</f>
        <v>0</v>
      </c>
      <c r="AK249" s="2" cm="1">
        <f t="array" ref="AK249">_xlfn.XLOOKUP(AK$1&amp;$AB249,$M$3:$M$1662&amp;$N$3:$N$1662,$O$3:$O$1662,0,0,1)</f>
        <v>100</v>
      </c>
      <c r="AL249" s="2" cm="1">
        <f t="array" ref="AL249">_xlfn.XLOOKUP(AL$1&amp;$AB249,$M$3:$M$1662&amp;$N$3:$N$1662,$O$3:$O$1662,0,0,1)</f>
        <v>7400</v>
      </c>
      <c r="AM249" s="2" cm="1">
        <f t="array" ref="AM249">_xlfn.XLOOKUP(AM$1&amp;$AB249,$M$3:$M$1662&amp;$N$3:$N$1662,$O$3:$O$1662,0,0,1)</f>
        <v>0</v>
      </c>
    </row>
    <row r="250" spans="13:39" x14ac:dyDescent="0.4">
      <c r="M250" t="s">
        <v>870</v>
      </c>
      <c r="N250" t="s">
        <v>490</v>
      </c>
      <c r="O250">
        <v>0</v>
      </c>
      <c r="AB250" t="s">
        <v>263</v>
      </c>
      <c r="AC250" s="2">
        <f t="shared" si="25"/>
        <v>1356520</v>
      </c>
      <c r="AD250" s="2">
        <f t="shared" si="29"/>
        <v>5107600</v>
      </c>
      <c r="AE250" s="2">
        <f t="shared" si="29"/>
        <v>551000</v>
      </c>
      <c r="AF250" s="2">
        <f t="shared" si="29"/>
        <v>516100</v>
      </c>
      <c r="AG250" s="2">
        <f t="shared" si="29"/>
        <v>250300</v>
      </c>
      <c r="AH250" s="2">
        <f t="shared" si="29"/>
        <v>357600</v>
      </c>
      <c r="AI250" s="2" cm="1">
        <f t="array" ref="AI250">_xlfn.XLOOKUP(AI$1&amp;$AB250,$M$3:$M$1662&amp;$N$3:$N$1662,$O$3:$O$1662,0,0,1)</f>
        <v>1400</v>
      </c>
      <c r="AJ250" s="2" cm="1">
        <f t="array" ref="AJ250">_xlfn.XLOOKUP(AJ$1&amp;$AB250,$M$3:$M$1662&amp;$N$3:$N$1662,$O$3:$O$1662,0,0,1)</f>
        <v>0</v>
      </c>
      <c r="AK250" s="2" cm="1">
        <f t="array" ref="AK250">_xlfn.XLOOKUP(AK$1&amp;$AB250,$M$3:$M$1662&amp;$N$3:$N$1662,$O$3:$O$1662,0,0,1)</f>
        <v>200</v>
      </c>
      <c r="AL250" s="2" cm="1">
        <f t="array" ref="AL250">_xlfn.XLOOKUP(AL$1&amp;$AB250,$M$3:$M$1662&amp;$N$3:$N$1662,$O$3:$O$1662,0,0,1)</f>
        <v>100</v>
      </c>
      <c r="AM250" s="2" cm="1">
        <f t="array" ref="AM250">_xlfn.XLOOKUP(AM$1&amp;$AB250,$M$3:$M$1662&amp;$N$3:$N$1662,$O$3:$O$1662,0,0,1)</f>
        <v>0</v>
      </c>
    </row>
    <row r="251" spans="13:39" x14ac:dyDescent="0.4">
      <c r="M251" t="s">
        <v>870</v>
      </c>
      <c r="N251" t="s">
        <v>491</v>
      </c>
      <c r="O251">
        <v>0</v>
      </c>
      <c r="AB251" t="s">
        <v>268</v>
      </c>
      <c r="AC251" s="2">
        <f t="shared" si="25"/>
        <v>1356940</v>
      </c>
      <c r="AD251" s="2">
        <f t="shared" si="29"/>
        <v>5109400</v>
      </c>
      <c r="AE251" s="2">
        <f t="shared" si="29"/>
        <v>551000</v>
      </c>
      <c r="AF251" s="2">
        <f t="shared" si="29"/>
        <v>516200</v>
      </c>
      <c r="AG251" s="2">
        <f t="shared" si="29"/>
        <v>250300</v>
      </c>
      <c r="AH251" s="2">
        <f t="shared" si="29"/>
        <v>357800</v>
      </c>
      <c r="AI251" s="2" cm="1">
        <f t="array" ref="AI251">_xlfn.XLOOKUP(AI$1&amp;$AB251,$M$3:$M$1662&amp;$N$3:$N$1662,$O$3:$O$1662,0,0,1)</f>
        <v>1800</v>
      </c>
      <c r="AJ251" s="2" cm="1">
        <f t="array" ref="AJ251">_xlfn.XLOOKUP(AJ$1&amp;$AB251,$M$3:$M$1662&amp;$N$3:$N$1662,$O$3:$O$1662,0,0,1)</f>
        <v>0</v>
      </c>
      <c r="AK251" s="2" cm="1">
        <f t="array" ref="AK251">_xlfn.XLOOKUP(AK$1&amp;$AB251,$M$3:$M$1662&amp;$N$3:$N$1662,$O$3:$O$1662,0,0,1)</f>
        <v>100</v>
      </c>
      <c r="AL251" s="2" cm="1">
        <f t="array" ref="AL251">_xlfn.XLOOKUP(AL$1&amp;$AB251,$M$3:$M$1662&amp;$N$3:$N$1662,$O$3:$O$1662,0,0,1)</f>
        <v>0</v>
      </c>
      <c r="AM251" s="2" cm="1">
        <f t="array" ref="AM251">_xlfn.XLOOKUP(AM$1&amp;$AB251,$M$3:$M$1662&amp;$N$3:$N$1662,$O$3:$O$1662,0,0,1)</f>
        <v>200</v>
      </c>
    </row>
    <row r="252" spans="13:39" x14ac:dyDescent="0.4">
      <c r="M252" t="s">
        <v>870</v>
      </c>
      <c r="N252" t="s">
        <v>492</v>
      </c>
      <c r="O252">
        <v>200</v>
      </c>
      <c r="AB252" t="s">
        <v>191</v>
      </c>
      <c r="AC252" s="2">
        <f t="shared" si="25"/>
        <v>1358100</v>
      </c>
      <c r="AD252" s="2">
        <f t="shared" si="29"/>
        <v>5114900</v>
      </c>
      <c r="AE252" s="2">
        <f t="shared" si="29"/>
        <v>551000</v>
      </c>
      <c r="AF252" s="2">
        <f t="shared" si="29"/>
        <v>516200</v>
      </c>
      <c r="AG252" s="2">
        <f t="shared" si="29"/>
        <v>250400</v>
      </c>
      <c r="AH252" s="2">
        <f t="shared" si="29"/>
        <v>358000</v>
      </c>
      <c r="AI252" s="2" cm="1">
        <f t="array" ref="AI252">_xlfn.XLOOKUP(AI$1&amp;$AB252,$M$3:$M$1662&amp;$N$3:$N$1662,$O$3:$O$1662,0,0,1)</f>
        <v>5500</v>
      </c>
      <c r="AJ252" s="2" cm="1">
        <f t="array" ref="AJ252">_xlfn.XLOOKUP(AJ$1&amp;$AB252,$M$3:$M$1662&amp;$N$3:$N$1662,$O$3:$O$1662,0,0,1)</f>
        <v>0</v>
      </c>
      <c r="AK252" s="2" cm="1">
        <f t="array" ref="AK252">_xlfn.XLOOKUP(AK$1&amp;$AB252,$M$3:$M$1662&amp;$N$3:$N$1662,$O$3:$O$1662,0,0,1)</f>
        <v>0</v>
      </c>
      <c r="AL252" s="2" cm="1">
        <f t="array" ref="AL252">_xlfn.XLOOKUP(AL$1&amp;$AB252,$M$3:$M$1662&amp;$N$3:$N$1662,$O$3:$O$1662,0,0,1)</f>
        <v>100</v>
      </c>
      <c r="AM252" s="2" cm="1">
        <f t="array" ref="AM252">_xlfn.XLOOKUP(AM$1&amp;$AB252,$M$3:$M$1662&amp;$N$3:$N$1662,$O$3:$O$1662,0,0,1)</f>
        <v>200</v>
      </c>
    </row>
    <row r="253" spans="13:39" x14ac:dyDescent="0.4">
      <c r="M253" t="s">
        <v>870</v>
      </c>
      <c r="N253" t="s">
        <v>493</v>
      </c>
      <c r="O253">
        <v>200</v>
      </c>
      <c r="AB253" t="s">
        <v>78</v>
      </c>
      <c r="AC253" s="2">
        <f t="shared" si="25"/>
        <v>1359580</v>
      </c>
      <c r="AD253" s="2">
        <f t="shared" si="29"/>
        <v>5120400</v>
      </c>
      <c r="AE253" s="2">
        <f t="shared" si="29"/>
        <v>551000</v>
      </c>
      <c r="AF253" s="2">
        <f t="shared" si="29"/>
        <v>516900</v>
      </c>
      <c r="AG253" s="2">
        <f t="shared" si="29"/>
        <v>250500</v>
      </c>
      <c r="AH253" s="2">
        <f t="shared" si="29"/>
        <v>359100</v>
      </c>
      <c r="AI253" s="2" cm="1">
        <f t="array" ref="AI253">_xlfn.XLOOKUP(AI$1&amp;$AB253,$M$3:$M$1662&amp;$N$3:$N$1662,$O$3:$O$1662,0,0,1)</f>
        <v>5500</v>
      </c>
      <c r="AJ253" s="2" cm="1">
        <f t="array" ref="AJ253">_xlfn.XLOOKUP(AJ$1&amp;$AB253,$M$3:$M$1662&amp;$N$3:$N$1662,$O$3:$O$1662,0,0,1)</f>
        <v>0</v>
      </c>
      <c r="AK253" s="2" cm="1">
        <f t="array" ref="AK253">_xlfn.XLOOKUP(AK$1&amp;$AB253,$M$3:$M$1662&amp;$N$3:$N$1662,$O$3:$O$1662,0,0,1)</f>
        <v>700</v>
      </c>
      <c r="AL253" s="2" cm="1">
        <f t="array" ref="AL253">_xlfn.XLOOKUP(AL$1&amp;$AB253,$M$3:$M$1662&amp;$N$3:$N$1662,$O$3:$O$1662,0,0,1)</f>
        <v>100</v>
      </c>
      <c r="AM253" s="2" cm="1">
        <f t="array" ref="AM253">_xlfn.XLOOKUP(AM$1&amp;$AB253,$M$3:$M$1662&amp;$N$3:$N$1662,$O$3:$O$1662,0,0,1)</f>
        <v>1100</v>
      </c>
    </row>
    <row r="254" spans="13:39" x14ac:dyDescent="0.4">
      <c r="M254" t="s">
        <v>870</v>
      </c>
      <c r="N254" t="s">
        <v>494</v>
      </c>
      <c r="O254">
        <v>1100</v>
      </c>
      <c r="AB254" t="s">
        <v>194</v>
      </c>
      <c r="AC254" s="2">
        <f t="shared" si="25"/>
        <v>1361380</v>
      </c>
      <c r="AD254" s="2">
        <f t="shared" si="29"/>
        <v>5128100</v>
      </c>
      <c r="AE254" s="2">
        <f t="shared" si="29"/>
        <v>551000</v>
      </c>
      <c r="AF254" s="2">
        <f t="shared" si="29"/>
        <v>517100</v>
      </c>
      <c r="AG254" s="2">
        <f t="shared" si="29"/>
        <v>250600</v>
      </c>
      <c r="AH254" s="2">
        <f t="shared" si="29"/>
        <v>360100</v>
      </c>
      <c r="AI254" s="2" cm="1">
        <f t="array" ref="AI254">_xlfn.XLOOKUP(AI$1&amp;$AB254,$M$3:$M$1662&amp;$N$3:$N$1662,$O$3:$O$1662,0,0,1)</f>
        <v>7700</v>
      </c>
      <c r="AJ254" s="2" cm="1">
        <f t="array" ref="AJ254">_xlfn.XLOOKUP(AJ$1&amp;$AB254,$M$3:$M$1662&amp;$N$3:$N$1662,$O$3:$O$1662,0,0,1)</f>
        <v>0</v>
      </c>
      <c r="AK254" s="2" cm="1">
        <f t="array" ref="AK254">_xlfn.XLOOKUP(AK$1&amp;$AB254,$M$3:$M$1662&amp;$N$3:$N$1662,$O$3:$O$1662,0,0,1)</f>
        <v>200</v>
      </c>
      <c r="AL254" s="2" cm="1">
        <f t="array" ref="AL254">_xlfn.XLOOKUP(AL$1&amp;$AB254,$M$3:$M$1662&amp;$N$3:$N$1662,$O$3:$O$1662,0,0,1)</f>
        <v>100</v>
      </c>
      <c r="AM254" s="2" cm="1">
        <f t="array" ref="AM254">_xlfn.XLOOKUP(AM$1&amp;$AB254,$M$3:$M$1662&amp;$N$3:$N$1662,$O$3:$O$1662,0,0,1)</f>
        <v>1000</v>
      </c>
    </row>
    <row r="255" spans="13:39" x14ac:dyDescent="0.4">
      <c r="M255" t="s">
        <v>870</v>
      </c>
      <c r="N255" t="s">
        <v>495</v>
      </c>
      <c r="O255">
        <v>1000</v>
      </c>
      <c r="AB255" t="s">
        <v>259</v>
      </c>
      <c r="AC255" s="2">
        <f t="shared" si="25"/>
        <v>1362220</v>
      </c>
      <c r="AD255" s="2">
        <f t="shared" si="29"/>
        <v>5132100</v>
      </c>
      <c r="AE255" s="2">
        <f t="shared" si="29"/>
        <v>551000</v>
      </c>
      <c r="AF255" s="2">
        <f t="shared" si="29"/>
        <v>517100</v>
      </c>
      <c r="AG255" s="2">
        <f t="shared" si="29"/>
        <v>250800</v>
      </c>
      <c r="AH255" s="2">
        <f t="shared" si="29"/>
        <v>360100</v>
      </c>
      <c r="AI255" s="2" cm="1">
        <f t="array" ref="AI255">_xlfn.XLOOKUP(AI$1&amp;$AB255,$M$3:$M$1662&amp;$N$3:$N$1662,$O$3:$O$1662,0,0,1)</f>
        <v>4000</v>
      </c>
      <c r="AJ255" s="2" cm="1">
        <f t="array" ref="AJ255">_xlfn.XLOOKUP(AJ$1&amp;$AB255,$M$3:$M$1662&amp;$N$3:$N$1662,$O$3:$O$1662,0,0,1)</f>
        <v>0</v>
      </c>
      <c r="AK255" s="2" cm="1">
        <f t="array" ref="AK255">_xlfn.XLOOKUP(AK$1&amp;$AB255,$M$3:$M$1662&amp;$N$3:$N$1662,$O$3:$O$1662,0,0,1)</f>
        <v>0</v>
      </c>
      <c r="AL255" s="2" cm="1">
        <f t="array" ref="AL255">_xlfn.XLOOKUP(AL$1&amp;$AB255,$M$3:$M$1662&amp;$N$3:$N$1662,$O$3:$O$1662,0,0,1)</f>
        <v>200</v>
      </c>
      <c r="AM255" s="2" cm="1">
        <f t="array" ref="AM255">_xlfn.XLOOKUP(AM$1&amp;$AB255,$M$3:$M$1662&amp;$N$3:$N$1662,$O$3:$O$1662,0,0,1)</f>
        <v>0</v>
      </c>
    </row>
    <row r="256" spans="13:39" x14ac:dyDescent="0.4">
      <c r="M256" t="s">
        <v>870</v>
      </c>
      <c r="N256" t="s">
        <v>496</v>
      </c>
      <c r="O256">
        <v>0</v>
      </c>
      <c r="AB256" t="s">
        <v>279</v>
      </c>
      <c r="AC256" s="2">
        <f t="shared" si="25"/>
        <v>1363720</v>
      </c>
      <c r="AD256" s="2">
        <f t="shared" si="29"/>
        <v>5139100</v>
      </c>
      <c r="AE256" s="2">
        <f t="shared" si="29"/>
        <v>551000</v>
      </c>
      <c r="AF256" s="2">
        <f t="shared" si="29"/>
        <v>517400</v>
      </c>
      <c r="AG256" s="2">
        <f t="shared" si="29"/>
        <v>250900</v>
      </c>
      <c r="AH256" s="2">
        <f t="shared" si="29"/>
        <v>360200</v>
      </c>
      <c r="AI256" s="2" cm="1">
        <f t="array" ref="AI256">_xlfn.XLOOKUP(AI$1&amp;$AB256,$M$3:$M$1662&amp;$N$3:$N$1662,$O$3:$O$1662,0,0,1)</f>
        <v>7000</v>
      </c>
      <c r="AJ256" s="2" cm="1">
        <f t="array" ref="AJ256">_xlfn.XLOOKUP(AJ$1&amp;$AB256,$M$3:$M$1662&amp;$N$3:$N$1662,$O$3:$O$1662,0,0,1)</f>
        <v>0</v>
      </c>
      <c r="AK256" s="2" cm="1">
        <f t="array" ref="AK256">_xlfn.XLOOKUP(AK$1&amp;$AB256,$M$3:$M$1662&amp;$N$3:$N$1662,$O$3:$O$1662,0,0,1)</f>
        <v>300</v>
      </c>
      <c r="AL256" s="2" cm="1">
        <f t="array" ref="AL256">_xlfn.XLOOKUP(AL$1&amp;$AB256,$M$3:$M$1662&amp;$N$3:$N$1662,$O$3:$O$1662,0,0,1)</f>
        <v>100</v>
      </c>
      <c r="AM256" s="2" cm="1">
        <f t="array" ref="AM256">_xlfn.XLOOKUP(AM$1&amp;$AB256,$M$3:$M$1662&amp;$N$3:$N$1662,$O$3:$O$1662,0,0,1)</f>
        <v>100</v>
      </c>
    </row>
    <row r="257" spans="13:39" x14ac:dyDescent="0.4">
      <c r="M257" t="s">
        <v>870</v>
      </c>
      <c r="N257" t="s">
        <v>497</v>
      </c>
      <c r="O257">
        <v>100</v>
      </c>
      <c r="AB257" t="s">
        <v>278</v>
      </c>
      <c r="AC257" s="2">
        <f t="shared" si="25"/>
        <v>1365060</v>
      </c>
      <c r="AD257" s="2">
        <f t="shared" si="29"/>
        <v>5139600</v>
      </c>
      <c r="AE257" s="2">
        <f t="shared" si="29"/>
        <v>551000</v>
      </c>
      <c r="AF257" s="2">
        <f t="shared" si="29"/>
        <v>517600</v>
      </c>
      <c r="AG257" s="2">
        <f t="shared" si="29"/>
        <v>254300</v>
      </c>
      <c r="AH257" s="2">
        <f t="shared" si="29"/>
        <v>362800</v>
      </c>
      <c r="AI257" s="2" cm="1">
        <f t="array" ref="AI257">_xlfn.XLOOKUP(AI$1&amp;$AB257,$M$3:$M$1662&amp;$N$3:$N$1662,$O$3:$O$1662,0,0,1)</f>
        <v>500</v>
      </c>
      <c r="AJ257" s="2" cm="1">
        <f t="array" ref="AJ257">_xlfn.XLOOKUP(AJ$1&amp;$AB257,$M$3:$M$1662&amp;$N$3:$N$1662,$O$3:$O$1662,0,0,1)</f>
        <v>0</v>
      </c>
      <c r="AK257" s="2" cm="1">
        <f t="array" ref="AK257">_xlfn.XLOOKUP(AK$1&amp;$AB257,$M$3:$M$1662&amp;$N$3:$N$1662,$O$3:$O$1662,0,0,1)</f>
        <v>200</v>
      </c>
      <c r="AL257" s="2" cm="1">
        <f t="array" ref="AL257">_xlfn.XLOOKUP(AL$1&amp;$AB257,$M$3:$M$1662&amp;$N$3:$N$1662,$O$3:$O$1662,0,0,1)</f>
        <v>3400</v>
      </c>
      <c r="AM257" s="2" cm="1">
        <f t="array" ref="AM257">_xlfn.XLOOKUP(AM$1&amp;$AB257,$M$3:$M$1662&amp;$N$3:$N$1662,$O$3:$O$1662,0,0,1)</f>
        <v>2600</v>
      </c>
    </row>
    <row r="258" spans="13:39" x14ac:dyDescent="0.4">
      <c r="M258" t="s">
        <v>870</v>
      </c>
      <c r="N258" t="s">
        <v>498</v>
      </c>
      <c r="O258">
        <v>2600</v>
      </c>
      <c r="AB258" t="s">
        <v>208</v>
      </c>
      <c r="AC258" s="2">
        <f t="shared" si="25"/>
        <v>1366240</v>
      </c>
      <c r="AD258" s="2">
        <f t="shared" si="29"/>
        <v>5144300</v>
      </c>
      <c r="AE258" s="2">
        <f t="shared" si="29"/>
        <v>551000</v>
      </c>
      <c r="AF258" s="2">
        <f t="shared" si="29"/>
        <v>518700</v>
      </c>
      <c r="AG258" s="2">
        <f t="shared" si="29"/>
        <v>254300</v>
      </c>
      <c r="AH258" s="2">
        <f t="shared" si="29"/>
        <v>362900</v>
      </c>
      <c r="AI258" s="2" cm="1">
        <f t="array" ref="AI258">_xlfn.XLOOKUP(AI$1&amp;$AB258,$M$3:$M$1662&amp;$N$3:$N$1662,$O$3:$O$1662,0,0,1)</f>
        <v>4700</v>
      </c>
      <c r="AJ258" s="2" cm="1">
        <f t="array" ref="AJ258">_xlfn.XLOOKUP(AJ$1&amp;$AB258,$M$3:$M$1662&amp;$N$3:$N$1662,$O$3:$O$1662,0,0,1)</f>
        <v>0</v>
      </c>
      <c r="AK258" s="2" cm="1">
        <f t="array" ref="AK258">_xlfn.XLOOKUP(AK$1&amp;$AB258,$M$3:$M$1662&amp;$N$3:$N$1662,$O$3:$O$1662,0,0,1)</f>
        <v>1100</v>
      </c>
      <c r="AL258" s="2" cm="1">
        <f t="array" ref="AL258">_xlfn.XLOOKUP(AL$1&amp;$AB258,$M$3:$M$1662&amp;$N$3:$N$1662,$O$3:$O$1662,0,0,1)</f>
        <v>0</v>
      </c>
      <c r="AM258" s="2" cm="1">
        <f t="array" ref="AM258">_xlfn.XLOOKUP(AM$1&amp;$AB258,$M$3:$M$1662&amp;$N$3:$N$1662,$O$3:$O$1662,0,0,1)</f>
        <v>100</v>
      </c>
    </row>
    <row r="259" spans="13:39" x14ac:dyDescent="0.4">
      <c r="M259" t="s">
        <v>870</v>
      </c>
      <c r="N259" t="s">
        <v>499</v>
      </c>
      <c r="O259">
        <v>100</v>
      </c>
      <c r="AB259" t="s">
        <v>43</v>
      </c>
      <c r="AC259" s="2">
        <f t="shared" ref="AC259:AC322" si="30">IFERROR(AVERAGEIFS(AD259:AH259,AD259:AH259,"&gt;0"),0)</f>
        <v>1366400</v>
      </c>
      <c r="AD259" s="2">
        <f t="shared" si="29"/>
        <v>5145000</v>
      </c>
      <c r="AE259" s="2">
        <f t="shared" si="29"/>
        <v>551000</v>
      </c>
      <c r="AF259" s="2">
        <f t="shared" si="29"/>
        <v>518700</v>
      </c>
      <c r="AG259" s="2">
        <f t="shared" si="29"/>
        <v>254300</v>
      </c>
      <c r="AH259" s="2">
        <f t="shared" si="29"/>
        <v>363000</v>
      </c>
      <c r="AI259" s="2" cm="1">
        <f t="array" ref="AI259">_xlfn.XLOOKUP(AI$1&amp;$AB259,$M$3:$M$1662&amp;$N$3:$N$1662,$O$3:$O$1662,0,0,1)</f>
        <v>700</v>
      </c>
      <c r="AJ259" s="2" cm="1">
        <f t="array" ref="AJ259">_xlfn.XLOOKUP(AJ$1&amp;$AB259,$M$3:$M$1662&amp;$N$3:$N$1662,$O$3:$O$1662,0,0,1)</f>
        <v>0</v>
      </c>
      <c r="AK259" s="2" cm="1">
        <f t="array" ref="AK259">_xlfn.XLOOKUP(AK$1&amp;$AB259,$M$3:$M$1662&amp;$N$3:$N$1662,$O$3:$O$1662,0,0,1)</f>
        <v>0</v>
      </c>
      <c r="AL259" s="2" cm="1">
        <f t="array" ref="AL259">_xlfn.XLOOKUP(AL$1&amp;$AB259,$M$3:$M$1662&amp;$N$3:$N$1662,$O$3:$O$1662,0,0,1)</f>
        <v>0</v>
      </c>
      <c r="AM259" s="2" cm="1">
        <f t="array" ref="AM259">_xlfn.XLOOKUP(AM$1&amp;$AB259,$M$3:$M$1662&amp;$N$3:$N$1662,$O$3:$O$1662,0,0,1)</f>
        <v>100</v>
      </c>
    </row>
    <row r="260" spans="13:39" x14ac:dyDescent="0.4">
      <c r="M260" t="s">
        <v>870</v>
      </c>
      <c r="N260" t="s">
        <v>500</v>
      </c>
      <c r="O260">
        <v>100</v>
      </c>
      <c r="AB260" t="s">
        <v>234</v>
      </c>
      <c r="AC260" s="2">
        <f t="shared" si="30"/>
        <v>1366480</v>
      </c>
      <c r="AD260" s="2">
        <f t="shared" ref="AD260:AH275" si="31">AD259+AI260</f>
        <v>5145300</v>
      </c>
      <c r="AE260" s="2">
        <f t="shared" si="31"/>
        <v>551000</v>
      </c>
      <c r="AF260" s="2">
        <f t="shared" si="31"/>
        <v>518700</v>
      </c>
      <c r="AG260" s="2">
        <f t="shared" si="31"/>
        <v>254300</v>
      </c>
      <c r="AH260" s="2">
        <f t="shared" si="31"/>
        <v>363100</v>
      </c>
      <c r="AI260" s="2" cm="1">
        <f t="array" ref="AI260">_xlfn.XLOOKUP(AI$1&amp;$AB260,$M$3:$M$1662&amp;$N$3:$N$1662,$O$3:$O$1662,0,0,1)</f>
        <v>300</v>
      </c>
      <c r="AJ260" s="2" cm="1">
        <f t="array" ref="AJ260">_xlfn.XLOOKUP(AJ$1&amp;$AB260,$M$3:$M$1662&amp;$N$3:$N$1662,$O$3:$O$1662,0,0,1)</f>
        <v>0</v>
      </c>
      <c r="AK260" s="2" cm="1">
        <f t="array" ref="AK260">_xlfn.XLOOKUP(AK$1&amp;$AB260,$M$3:$M$1662&amp;$N$3:$N$1662,$O$3:$O$1662,0,0,1)</f>
        <v>0</v>
      </c>
      <c r="AL260" s="2" cm="1">
        <f t="array" ref="AL260">_xlfn.XLOOKUP(AL$1&amp;$AB260,$M$3:$M$1662&amp;$N$3:$N$1662,$O$3:$O$1662,0,0,1)</f>
        <v>0</v>
      </c>
      <c r="AM260" s="2" cm="1">
        <f t="array" ref="AM260">_xlfn.XLOOKUP(AM$1&amp;$AB260,$M$3:$M$1662&amp;$N$3:$N$1662,$O$3:$O$1662,0,0,1)</f>
        <v>100</v>
      </c>
    </row>
    <row r="261" spans="13:39" x14ac:dyDescent="0.4">
      <c r="M261" t="s">
        <v>870</v>
      </c>
      <c r="N261" t="s">
        <v>501</v>
      </c>
      <c r="O261">
        <v>100</v>
      </c>
      <c r="AB261" t="s">
        <v>247</v>
      </c>
      <c r="AC261" s="2">
        <f t="shared" si="30"/>
        <v>1368140</v>
      </c>
      <c r="AD261" s="2">
        <f t="shared" si="31"/>
        <v>5152900</v>
      </c>
      <c r="AE261" s="2">
        <f t="shared" si="31"/>
        <v>551000</v>
      </c>
      <c r="AF261" s="2">
        <f t="shared" si="31"/>
        <v>518900</v>
      </c>
      <c r="AG261" s="2">
        <f t="shared" si="31"/>
        <v>254800</v>
      </c>
      <c r="AH261" s="2">
        <f t="shared" si="31"/>
        <v>363100</v>
      </c>
      <c r="AI261" s="2" cm="1">
        <f t="array" ref="AI261">_xlfn.XLOOKUP(AI$1&amp;$AB261,$M$3:$M$1662&amp;$N$3:$N$1662,$O$3:$O$1662,0,0,1)</f>
        <v>7600</v>
      </c>
      <c r="AJ261" s="2" cm="1">
        <f t="array" ref="AJ261">_xlfn.XLOOKUP(AJ$1&amp;$AB261,$M$3:$M$1662&amp;$N$3:$N$1662,$O$3:$O$1662,0,0,1)</f>
        <v>0</v>
      </c>
      <c r="AK261" s="2" cm="1">
        <f t="array" ref="AK261">_xlfn.XLOOKUP(AK$1&amp;$AB261,$M$3:$M$1662&amp;$N$3:$N$1662,$O$3:$O$1662,0,0,1)</f>
        <v>200</v>
      </c>
      <c r="AL261" s="2" cm="1">
        <f t="array" ref="AL261">_xlfn.XLOOKUP(AL$1&amp;$AB261,$M$3:$M$1662&amp;$N$3:$N$1662,$O$3:$O$1662,0,0,1)</f>
        <v>500</v>
      </c>
      <c r="AM261" s="2" cm="1">
        <f t="array" ref="AM261">_xlfn.XLOOKUP(AM$1&amp;$AB261,$M$3:$M$1662&amp;$N$3:$N$1662,$O$3:$O$1662,0,0,1)</f>
        <v>0</v>
      </c>
    </row>
    <row r="262" spans="13:39" x14ac:dyDescent="0.4">
      <c r="M262" t="s">
        <v>870</v>
      </c>
      <c r="N262" t="s">
        <v>502</v>
      </c>
      <c r="O262">
        <v>0</v>
      </c>
      <c r="AB262" t="s">
        <v>127</v>
      </c>
      <c r="AC262" s="2">
        <f t="shared" si="30"/>
        <v>1368860</v>
      </c>
      <c r="AD262" s="2">
        <f t="shared" si="31"/>
        <v>5155300</v>
      </c>
      <c r="AE262" s="2">
        <f t="shared" si="31"/>
        <v>551000</v>
      </c>
      <c r="AF262" s="2">
        <f t="shared" si="31"/>
        <v>520100</v>
      </c>
      <c r="AG262" s="2">
        <f t="shared" si="31"/>
        <v>254800</v>
      </c>
      <c r="AH262" s="2">
        <f t="shared" si="31"/>
        <v>363100</v>
      </c>
      <c r="AI262" s="2" cm="1">
        <f t="array" ref="AI262">_xlfn.XLOOKUP(AI$1&amp;$AB262,$M$3:$M$1662&amp;$N$3:$N$1662,$O$3:$O$1662,0,0,1)</f>
        <v>2400</v>
      </c>
      <c r="AJ262" s="2" cm="1">
        <f t="array" ref="AJ262">_xlfn.XLOOKUP(AJ$1&amp;$AB262,$M$3:$M$1662&amp;$N$3:$N$1662,$O$3:$O$1662,0,0,1)</f>
        <v>0</v>
      </c>
      <c r="AK262" s="2" cm="1">
        <f t="array" ref="AK262">_xlfn.XLOOKUP(AK$1&amp;$AB262,$M$3:$M$1662&amp;$N$3:$N$1662,$O$3:$O$1662,0,0,1)</f>
        <v>1200</v>
      </c>
      <c r="AL262" s="2" cm="1">
        <f t="array" ref="AL262">_xlfn.XLOOKUP(AL$1&amp;$AB262,$M$3:$M$1662&amp;$N$3:$N$1662,$O$3:$O$1662,0,0,1)</f>
        <v>0</v>
      </c>
      <c r="AM262" s="2" cm="1">
        <f t="array" ref="AM262">_xlfn.XLOOKUP(AM$1&amp;$AB262,$M$3:$M$1662&amp;$N$3:$N$1662,$O$3:$O$1662,0,0,1)</f>
        <v>0</v>
      </c>
    </row>
    <row r="263" spans="13:39" x14ac:dyDescent="0.4">
      <c r="M263" t="s">
        <v>870</v>
      </c>
      <c r="N263" t="s">
        <v>503</v>
      </c>
      <c r="O263">
        <v>0</v>
      </c>
      <c r="AB263" t="s">
        <v>199</v>
      </c>
      <c r="AC263" s="2">
        <f t="shared" si="30"/>
        <v>1369200</v>
      </c>
      <c r="AD263" s="2">
        <f t="shared" si="31"/>
        <v>5156600</v>
      </c>
      <c r="AE263" s="2">
        <f t="shared" si="31"/>
        <v>551000</v>
      </c>
      <c r="AF263" s="2">
        <f t="shared" si="31"/>
        <v>520100</v>
      </c>
      <c r="AG263" s="2">
        <f t="shared" si="31"/>
        <v>255200</v>
      </c>
      <c r="AH263" s="2">
        <f t="shared" si="31"/>
        <v>363100</v>
      </c>
      <c r="AI263" s="2" cm="1">
        <f t="array" ref="AI263">_xlfn.XLOOKUP(AI$1&amp;$AB263,$M$3:$M$1662&amp;$N$3:$N$1662,$O$3:$O$1662,0,0,1)</f>
        <v>1300</v>
      </c>
      <c r="AJ263" s="2" cm="1">
        <f t="array" ref="AJ263">_xlfn.XLOOKUP(AJ$1&amp;$AB263,$M$3:$M$1662&amp;$N$3:$N$1662,$O$3:$O$1662,0,0,1)</f>
        <v>0</v>
      </c>
      <c r="AK263" s="2" cm="1">
        <f t="array" ref="AK263">_xlfn.XLOOKUP(AK$1&amp;$AB263,$M$3:$M$1662&amp;$N$3:$N$1662,$O$3:$O$1662,0,0,1)</f>
        <v>0</v>
      </c>
      <c r="AL263" s="2" cm="1">
        <f t="array" ref="AL263">_xlfn.XLOOKUP(AL$1&amp;$AB263,$M$3:$M$1662&amp;$N$3:$N$1662,$O$3:$O$1662,0,0,1)</f>
        <v>400</v>
      </c>
      <c r="AM263" s="2" cm="1">
        <f t="array" ref="AM263">_xlfn.XLOOKUP(AM$1&amp;$AB263,$M$3:$M$1662&amp;$N$3:$N$1662,$O$3:$O$1662,0,0,1)</f>
        <v>0</v>
      </c>
    </row>
    <row r="264" spans="13:39" x14ac:dyDescent="0.4">
      <c r="M264" t="s">
        <v>870</v>
      </c>
      <c r="N264" t="s">
        <v>504</v>
      </c>
      <c r="O264">
        <v>0</v>
      </c>
      <c r="AB264" t="s">
        <v>257</v>
      </c>
      <c r="AC264" s="2">
        <f t="shared" si="30"/>
        <v>1369640</v>
      </c>
      <c r="AD264" s="2">
        <f t="shared" si="31"/>
        <v>5157400</v>
      </c>
      <c r="AE264" s="2">
        <f t="shared" si="31"/>
        <v>551000</v>
      </c>
      <c r="AF264" s="2">
        <f t="shared" si="31"/>
        <v>520100</v>
      </c>
      <c r="AG264" s="2">
        <f t="shared" si="31"/>
        <v>255300</v>
      </c>
      <c r="AH264" s="2">
        <f t="shared" si="31"/>
        <v>364400</v>
      </c>
      <c r="AI264" s="2" cm="1">
        <f t="array" ref="AI264">_xlfn.XLOOKUP(AI$1&amp;$AB264,$M$3:$M$1662&amp;$N$3:$N$1662,$O$3:$O$1662,0,0,1)</f>
        <v>800</v>
      </c>
      <c r="AJ264" s="2" cm="1">
        <f t="array" ref="AJ264">_xlfn.XLOOKUP(AJ$1&amp;$AB264,$M$3:$M$1662&amp;$N$3:$N$1662,$O$3:$O$1662,0,0,1)</f>
        <v>0</v>
      </c>
      <c r="AK264" s="2" cm="1">
        <f t="array" ref="AK264">_xlfn.XLOOKUP(AK$1&amp;$AB264,$M$3:$M$1662&amp;$N$3:$N$1662,$O$3:$O$1662,0,0,1)</f>
        <v>0</v>
      </c>
      <c r="AL264" s="2" cm="1">
        <f t="array" ref="AL264">_xlfn.XLOOKUP(AL$1&amp;$AB264,$M$3:$M$1662&amp;$N$3:$N$1662,$O$3:$O$1662,0,0,1)</f>
        <v>100</v>
      </c>
      <c r="AM264" s="2" cm="1">
        <f t="array" ref="AM264">_xlfn.XLOOKUP(AM$1&amp;$AB264,$M$3:$M$1662&amp;$N$3:$N$1662,$O$3:$O$1662,0,0,1)</f>
        <v>1300</v>
      </c>
    </row>
    <row r="265" spans="13:39" x14ac:dyDescent="0.4">
      <c r="M265" t="s">
        <v>870</v>
      </c>
      <c r="N265" t="s">
        <v>505</v>
      </c>
      <c r="O265">
        <v>1300</v>
      </c>
      <c r="AB265" t="s">
        <v>190</v>
      </c>
      <c r="AC265" s="2">
        <f t="shared" si="30"/>
        <v>1369980</v>
      </c>
      <c r="AD265" s="2">
        <f t="shared" si="31"/>
        <v>5158300</v>
      </c>
      <c r="AE265" s="2">
        <f t="shared" si="31"/>
        <v>551000</v>
      </c>
      <c r="AF265" s="2">
        <f t="shared" si="31"/>
        <v>520800</v>
      </c>
      <c r="AG265" s="2">
        <f t="shared" si="31"/>
        <v>255400</v>
      </c>
      <c r="AH265" s="2">
        <f t="shared" si="31"/>
        <v>364400</v>
      </c>
      <c r="AI265" s="2" cm="1">
        <f t="array" ref="AI265">_xlfn.XLOOKUP(AI$1&amp;$AB265,$M$3:$M$1662&amp;$N$3:$N$1662,$O$3:$O$1662,0,0,1)</f>
        <v>900</v>
      </c>
      <c r="AJ265" s="2" cm="1">
        <f t="array" ref="AJ265">_xlfn.XLOOKUP(AJ$1&amp;$AB265,$M$3:$M$1662&amp;$N$3:$N$1662,$O$3:$O$1662,0,0,1)</f>
        <v>0</v>
      </c>
      <c r="AK265" s="2" cm="1">
        <f t="array" ref="AK265">_xlfn.XLOOKUP(AK$1&amp;$AB265,$M$3:$M$1662&amp;$N$3:$N$1662,$O$3:$O$1662,0,0,1)</f>
        <v>700</v>
      </c>
      <c r="AL265" s="2" cm="1">
        <f t="array" ref="AL265">_xlfn.XLOOKUP(AL$1&amp;$AB265,$M$3:$M$1662&amp;$N$3:$N$1662,$O$3:$O$1662,0,0,1)</f>
        <v>100</v>
      </c>
      <c r="AM265" s="2" cm="1">
        <f t="array" ref="AM265">_xlfn.XLOOKUP(AM$1&amp;$AB265,$M$3:$M$1662&amp;$N$3:$N$1662,$O$3:$O$1662,0,0,1)</f>
        <v>0</v>
      </c>
    </row>
    <row r="266" spans="13:39" x14ac:dyDescent="0.4">
      <c r="M266" t="s">
        <v>870</v>
      </c>
      <c r="N266" t="s">
        <v>506</v>
      </c>
      <c r="O266">
        <v>0</v>
      </c>
      <c r="AB266" t="s">
        <v>132</v>
      </c>
      <c r="AC266" s="2">
        <f t="shared" si="30"/>
        <v>1370220</v>
      </c>
      <c r="AD266" s="2">
        <f t="shared" si="31"/>
        <v>5158800</v>
      </c>
      <c r="AE266" s="2">
        <f t="shared" si="31"/>
        <v>551000</v>
      </c>
      <c r="AF266" s="2">
        <f t="shared" si="31"/>
        <v>520900</v>
      </c>
      <c r="AG266" s="2">
        <f t="shared" si="31"/>
        <v>255400</v>
      </c>
      <c r="AH266" s="2">
        <f t="shared" si="31"/>
        <v>365000</v>
      </c>
      <c r="AI266" s="2" cm="1">
        <f t="array" ref="AI266">_xlfn.XLOOKUP(AI$1&amp;$AB266,$M$3:$M$1662&amp;$N$3:$N$1662,$O$3:$O$1662,0,0,1)</f>
        <v>500</v>
      </c>
      <c r="AJ266" s="2" cm="1">
        <f t="array" ref="AJ266">_xlfn.XLOOKUP(AJ$1&amp;$AB266,$M$3:$M$1662&amp;$N$3:$N$1662,$O$3:$O$1662,0,0,1)</f>
        <v>0</v>
      </c>
      <c r="AK266" s="2" cm="1">
        <f t="array" ref="AK266">_xlfn.XLOOKUP(AK$1&amp;$AB266,$M$3:$M$1662&amp;$N$3:$N$1662,$O$3:$O$1662,0,0,1)</f>
        <v>100</v>
      </c>
      <c r="AL266" s="2" cm="1">
        <f t="array" ref="AL266">_xlfn.XLOOKUP(AL$1&amp;$AB266,$M$3:$M$1662&amp;$N$3:$N$1662,$O$3:$O$1662,0,0,1)</f>
        <v>0</v>
      </c>
      <c r="AM266" s="2" cm="1">
        <f t="array" ref="AM266">_xlfn.XLOOKUP(AM$1&amp;$AB266,$M$3:$M$1662&amp;$N$3:$N$1662,$O$3:$O$1662,0,0,1)</f>
        <v>600</v>
      </c>
    </row>
    <row r="267" spans="13:39" x14ac:dyDescent="0.4">
      <c r="M267" t="s">
        <v>870</v>
      </c>
      <c r="N267" t="s">
        <v>507</v>
      </c>
      <c r="O267">
        <v>600</v>
      </c>
      <c r="AB267" t="s">
        <v>48</v>
      </c>
      <c r="AC267" s="2">
        <f t="shared" si="30"/>
        <v>1370320</v>
      </c>
      <c r="AD267" s="2">
        <f t="shared" si="31"/>
        <v>5159100</v>
      </c>
      <c r="AE267" s="2">
        <f t="shared" si="31"/>
        <v>551000</v>
      </c>
      <c r="AF267" s="2">
        <f t="shared" si="31"/>
        <v>521000</v>
      </c>
      <c r="AG267" s="2">
        <f t="shared" si="31"/>
        <v>255400</v>
      </c>
      <c r="AH267" s="2">
        <f t="shared" si="31"/>
        <v>365100</v>
      </c>
      <c r="AI267" s="2" cm="1">
        <f t="array" ref="AI267">_xlfn.XLOOKUP(AI$1&amp;$AB267,$M$3:$M$1662&amp;$N$3:$N$1662,$O$3:$O$1662,0,0,1)</f>
        <v>300</v>
      </c>
      <c r="AJ267" s="2" cm="1">
        <f t="array" ref="AJ267">_xlfn.XLOOKUP(AJ$1&amp;$AB267,$M$3:$M$1662&amp;$N$3:$N$1662,$O$3:$O$1662,0,0,1)</f>
        <v>0</v>
      </c>
      <c r="AK267" s="2" cm="1">
        <f t="array" ref="AK267">_xlfn.XLOOKUP(AK$1&amp;$AB267,$M$3:$M$1662&amp;$N$3:$N$1662,$O$3:$O$1662,0,0,1)</f>
        <v>100</v>
      </c>
      <c r="AL267" s="2" cm="1">
        <f t="array" ref="AL267">_xlfn.XLOOKUP(AL$1&amp;$AB267,$M$3:$M$1662&amp;$N$3:$N$1662,$O$3:$O$1662,0,0,1)</f>
        <v>0</v>
      </c>
      <c r="AM267" s="2" cm="1">
        <f t="array" ref="AM267">_xlfn.XLOOKUP(AM$1&amp;$AB267,$M$3:$M$1662&amp;$N$3:$N$1662,$O$3:$O$1662,0,0,1)</f>
        <v>100</v>
      </c>
    </row>
    <row r="268" spans="13:39" x14ac:dyDescent="0.4">
      <c r="M268" t="s">
        <v>870</v>
      </c>
      <c r="N268" t="s">
        <v>508</v>
      </c>
      <c r="O268">
        <v>100</v>
      </c>
      <c r="AB268" t="s">
        <v>184</v>
      </c>
      <c r="AC268" s="2">
        <f t="shared" si="30"/>
        <v>1370940</v>
      </c>
      <c r="AD268" s="2">
        <f t="shared" si="31"/>
        <v>5159700</v>
      </c>
      <c r="AE268" s="2">
        <f t="shared" si="31"/>
        <v>551000</v>
      </c>
      <c r="AF268" s="2">
        <f t="shared" si="31"/>
        <v>523300</v>
      </c>
      <c r="AG268" s="2">
        <f t="shared" si="31"/>
        <v>255500</v>
      </c>
      <c r="AH268" s="2">
        <f t="shared" si="31"/>
        <v>365200</v>
      </c>
      <c r="AI268" s="2" cm="1">
        <f t="array" ref="AI268">_xlfn.XLOOKUP(AI$1&amp;$AB268,$M$3:$M$1662&amp;$N$3:$N$1662,$O$3:$O$1662,0,0,1)</f>
        <v>600</v>
      </c>
      <c r="AJ268" s="2" cm="1">
        <f t="array" ref="AJ268">_xlfn.XLOOKUP(AJ$1&amp;$AB268,$M$3:$M$1662&amp;$N$3:$N$1662,$O$3:$O$1662,0,0,1)</f>
        <v>0</v>
      </c>
      <c r="AK268" s="2" cm="1">
        <f t="array" ref="AK268">_xlfn.XLOOKUP(AK$1&amp;$AB268,$M$3:$M$1662&amp;$N$3:$N$1662,$O$3:$O$1662,0,0,1)</f>
        <v>2300</v>
      </c>
      <c r="AL268" s="2" cm="1">
        <f t="array" ref="AL268">_xlfn.XLOOKUP(AL$1&amp;$AB268,$M$3:$M$1662&amp;$N$3:$N$1662,$O$3:$O$1662,0,0,1)</f>
        <v>100</v>
      </c>
      <c r="AM268" s="2" cm="1">
        <f t="array" ref="AM268">_xlfn.XLOOKUP(AM$1&amp;$AB268,$M$3:$M$1662&amp;$N$3:$N$1662,$O$3:$O$1662,0,0,1)</f>
        <v>100</v>
      </c>
    </row>
    <row r="269" spans="13:39" x14ac:dyDescent="0.4">
      <c r="M269" t="s">
        <v>870</v>
      </c>
      <c r="N269" t="s">
        <v>509</v>
      </c>
      <c r="O269">
        <v>100</v>
      </c>
      <c r="AB269" t="s">
        <v>85</v>
      </c>
      <c r="AC269" s="2">
        <f t="shared" si="30"/>
        <v>1371900</v>
      </c>
      <c r="AD269" s="2">
        <f t="shared" si="31"/>
        <v>5161700</v>
      </c>
      <c r="AE269" s="2">
        <f t="shared" si="31"/>
        <v>551000</v>
      </c>
      <c r="AF269" s="2">
        <f t="shared" si="31"/>
        <v>523300</v>
      </c>
      <c r="AG269" s="2">
        <f t="shared" si="31"/>
        <v>255500</v>
      </c>
      <c r="AH269" s="2">
        <f t="shared" si="31"/>
        <v>368000</v>
      </c>
      <c r="AI269" s="2" cm="1">
        <f t="array" ref="AI269">_xlfn.XLOOKUP(AI$1&amp;$AB269,$M$3:$M$1662&amp;$N$3:$N$1662,$O$3:$O$1662,0,0,1)</f>
        <v>2000</v>
      </c>
      <c r="AJ269" s="2" cm="1">
        <f t="array" ref="AJ269">_xlfn.XLOOKUP(AJ$1&amp;$AB269,$M$3:$M$1662&amp;$N$3:$N$1662,$O$3:$O$1662,0,0,1)</f>
        <v>0</v>
      </c>
      <c r="AK269" s="2" cm="1">
        <f t="array" ref="AK269">_xlfn.XLOOKUP(AK$1&amp;$AB269,$M$3:$M$1662&amp;$N$3:$N$1662,$O$3:$O$1662,0,0,1)</f>
        <v>0</v>
      </c>
      <c r="AL269" s="2" cm="1">
        <f t="array" ref="AL269">_xlfn.XLOOKUP(AL$1&amp;$AB269,$M$3:$M$1662&amp;$N$3:$N$1662,$O$3:$O$1662,0,0,1)</f>
        <v>0</v>
      </c>
      <c r="AM269" s="2" cm="1">
        <f t="array" ref="AM269">_xlfn.XLOOKUP(AM$1&amp;$AB269,$M$3:$M$1662&amp;$N$3:$N$1662,$O$3:$O$1662,0,0,1)</f>
        <v>2800</v>
      </c>
    </row>
    <row r="270" spans="13:39" x14ac:dyDescent="0.4">
      <c r="M270" t="s">
        <v>870</v>
      </c>
      <c r="N270" t="s">
        <v>510</v>
      </c>
      <c r="O270">
        <v>2800</v>
      </c>
      <c r="AB270" t="s">
        <v>216</v>
      </c>
      <c r="AC270" s="2">
        <f t="shared" si="30"/>
        <v>1372940</v>
      </c>
      <c r="AD270" s="2">
        <f t="shared" si="31"/>
        <v>5166900</v>
      </c>
      <c r="AE270" s="2">
        <f t="shared" si="31"/>
        <v>551000</v>
      </c>
      <c r="AF270" s="2">
        <f t="shared" si="31"/>
        <v>523300</v>
      </c>
      <c r="AG270" s="2">
        <f t="shared" si="31"/>
        <v>255500</v>
      </c>
      <c r="AH270" s="2">
        <f t="shared" si="31"/>
        <v>368000</v>
      </c>
      <c r="AI270" s="2" cm="1">
        <f t="array" ref="AI270">_xlfn.XLOOKUP(AI$1&amp;$AB270,$M$3:$M$1662&amp;$N$3:$N$1662,$O$3:$O$1662,0,0,1)</f>
        <v>5200</v>
      </c>
      <c r="AJ270" s="2" cm="1">
        <f t="array" ref="AJ270">_xlfn.XLOOKUP(AJ$1&amp;$AB270,$M$3:$M$1662&amp;$N$3:$N$1662,$O$3:$O$1662,0,0,1)</f>
        <v>0</v>
      </c>
      <c r="AK270" s="2" cm="1">
        <f t="array" ref="AK270">_xlfn.XLOOKUP(AK$1&amp;$AB270,$M$3:$M$1662&amp;$N$3:$N$1662,$O$3:$O$1662,0,0,1)</f>
        <v>0</v>
      </c>
      <c r="AL270" s="2" cm="1">
        <f t="array" ref="AL270">_xlfn.XLOOKUP(AL$1&amp;$AB270,$M$3:$M$1662&amp;$N$3:$N$1662,$O$3:$O$1662,0,0,1)</f>
        <v>0</v>
      </c>
      <c r="AM270" s="2" cm="1">
        <f t="array" ref="AM270">_xlfn.XLOOKUP(AM$1&amp;$AB270,$M$3:$M$1662&amp;$N$3:$N$1662,$O$3:$O$1662,0,0,1)</f>
        <v>0</v>
      </c>
    </row>
    <row r="271" spans="13:39" x14ac:dyDescent="0.4">
      <c r="M271" t="s">
        <v>870</v>
      </c>
      <c r="N271" t="s">
        <v>511</v>
      </c>
      <c r="O271">
        <v>0</v>
      </c>
      <c r="AB271" t="s">
        <v>282</v>
      </c>
      <c r="AC271" s="2">
        <f t="shared" si="30"/>
        <v>1373520</v>
      </c>
      <c r="AD271" s="2">
        <f t="shared" si="31"/>
        <v>5168100</v>
      </c>
      <c r="AE271" s="2">
        <f t="shared" si="31"/>
        <v>551000</v>
      </c>
      <c r="AF271" s="2">
        <f t="shared" si="31"/>
        <v>523900</v>
      </c>
      <c r="AG271" s="2">
        <f t="shared" si="31"/>
        <v>256500</v>
      </c>
      <c r="AH271" s="2">
        <f t="shared" si="31"/>
        <v>368100</v>
      </c>
      <c r="AI271" s="2" cm="1">
        <f t="array" ref="AI271">_xlfn.XLOOKUP(AI$1&amp;$AB271,$M$3:$M$1662&amp;$N$3:$N$1662,$O$3:$O$1662,0,0,1)</f>
        <v>1200</v>
      </c>
      <c r="AJ271" s="2" cm="1">
        <f t="array" ref="AJ271">_xlfn.XLOOKUP(AJ$1&amp;$AB271,$M$3:$M$1662&amp;$N$3:$N$1662,$O$3:$O$1662,0,0,1)</f>
        <v>0</v>
      </c>
      <c r="AK271" s="2" cm="1">
        <f t="array" ref="AK271">_xlfn.XLOOKUP(AK$1&amp;$AB271,$M$3:$M$1662&amp;$N$3:$N$1662,$O$3:$O$1662,0,0,1)</f>
        <v>600</v>
      </c>
      <c r="AL271" s="2" cm="1">
        <f t="array" ref="AL271">_xlfn.XLOOKUP(AL$1&amp;$AB271,$M$3:$M$1662&amp;$N$3:$N$1662,$O$3:$O$1662,0,0,1)</f>
        <v>1000</v>
      </c>
      <c r="AM271" s="2" cm="1">
        <f t="array" ref="AM271">_xlfn.XLOOKUP(AM$1&amp;$AB271,$M$3:$M$1662&amp;$N$3:$N$1662,$O$3:$O$1662,0,0,1)</f>
        <v>100</v>
      </c>
    </row>
    <row r="272" spans="13:39" x14ac:dyDescent="0.4">
      <c r="M272" t="s">
        <v>870</v>
      </c>
      <c r="N272" t="s">
        <v>512</v>
      </c>
      <c r="O272">
        <v>100</v>
      </c>
      <c r="AB272" t="s">
        <v>148</v>
      </c>
      <c r="AC272" s="2">
        <f t="shared" si="30"/>
        <v>1373620</v>
      </c>
      <c r="AD272" s="2">
        <f t="shared" si="31"/>
        <v>5168400</v>
      </c>
      <c r="AE272" s="2">
        <f t="shared" si="31"/>
        <v>551000</v>
      </c>
      <c r="AF272" s="2">
        <f t="shared" si="31"/>
        <v>523900</v>
      </c>
      <c r="AG272" s="2">
        <f t="shared" si="31"/>
        <v>256600</v>
      </c>
      <c r="AH272" s="2">
        <f t="shared" si="31"/>
        <v>368200</v>
      </c>
      <c r="AI272" s="2" cm="1">
        <f t="array" ref="AI272">_xlfn.XLOOKUP(AI$1&amp;$AB272,$M$3:$M$1662&amp;$N$3:$N$1662,$O$3:$O$1662,0,0,1)</f>
        <v>300</v>
      </c>
      <c r="AJ272" s="2" cm="1">
        <f t="array" ref="AJ272">_xlfn.XLOOKUP(AJ$1&amp;$AB272,$M$3:$M$1662&amp;$N$3:$N$1662,$O$3:$O$1662,0,0,1)</f>
        <v>0</v>
      </c>
      <c r="AK272" s="2" cm="1">
        <f t="array" ref="AK272">_xlfn.XLOOKUP(AK$1&amp;$AB272,$M$3:$M$1662&amp;$N$3:$N$1662,$O$3:$O$1662,0,0,1)</f>
        <v>0</v>
      </c>
      <c r="AL272" s="2" cm="1">
        <f t="array" ref="AL272">_xlfn.XLOOKUP(AL$1&amp;$AB272,$M$3:$M$1662&amp;$N$3:$N$1662,$O$3:$O$1662,0,0,1)</f>
        <v>100</v>
      </c>
      <c r="AM272" s="2" cm="1">
        <f t="array" ref="AM272">_xlfn.XLOOKUP(AM$1&amp;$AB272,$M$3:$M$1662&amp;$N$3:$N$1662,$O$3:$O$1662,0,0,1)</f>
        <v>100</v>
      </c>
    </row>
    <row r="273" spans="13:39" x14ac:dyDescent="0.4">
      <c r="M273" t="s">
        <v>870</v>
      </c>
      <c r="N273" t="s">
        <v>513</v>
      </c>
      <c r="O273">
        <v>100</v>
      </c>
      <c r="AB273" t="s">
        <v>64</v>
      </c>
      <c r="AC273" s="2">
        <f t="shared" si="30"/>
        <v>1375420</v>
      </c>
      <c r="AD273" s="2">
        <f t="shared" si="31"/>
        <v>5175300</v>
      </c>
      <c r="AE273" s="2">
        <f t="shared" si="31"/>
        <v>551000</v>
      </c>
      <c r="AF273" s="2">
        <f t="shared" si="31"/>
        <v>526000</v>
      </c>
      <c r="AG273" s="2">
        <f t="shared" si="31"/>
        <v>256600</v>
      </c>
      <c r="AH273" s="2">
        <f t="shared" si="31"/>
        <v>368200</v>
      </c>
      <c r="AI273" s="2" cm="1">
        <f t="array" ref="AI273">_xlfn.XLOOKUP(AI$1&amp;$AB273,$M$3:$M$1662&amp;$N$3:$N$1662,$O$3:$O$1662,0,0,1)</f>
        <v>6900</v>
      </c>
      <c r="AJ273" s="2" cm="1">
        <f t="array" ref="AJ273">_xlfn.XLOOKUP(AJ$1&amp;$AB273,$M$3:$M$1662&amp;$N$3:$N$1662,$O$3:$O$1662,0,0,1)</f>
        <v>0</v>
      </c>
      <c r="AK273" s="2" cm="1">
        <f t="array" ref="AK273">_xlfn.XLOOKUP(AK$1&amp;$AB273,$M$3:$M$1662&amp;$N$3:$N$1662,$O$3:$O$1662,0,0,1)</f>
        <v>2100</v>
      </c>
      <c r="AL273" s="2" cm="1">
        <f t="array" ref="AL273">_xlfn.XLOOKUP(AL$1&amp;$AB273,$M$3:$M$1662&amp;$N$3:$N$1662,$O$3:$O$1662,0,0,1)</f>
        <v>0</v>
      </c>
      <c r="AM273" s="2" cm="1">
        <f t="array" ref="AM273">_xlfn.XLOOKUP(AM$1&amp;$AB273,$M$3:$M$1662&amp;$N$3:$N$1662,$O$3:$O$1662,0,0,1)</f>
        <v>0</v>
      </c>
    </row>
    <row r="274" spans="13:39" x14ac:dyDescent="0.4">
      <c r="M274" t="s">
        <v>870</v>
      </c>
      <c r="N274" t="s">
        <v>514</v>
      </c>
      <c r="O274">
        <v>0</v>
      </c>
      <c r="AB274" t="s">
        <v>273</v>
      </c>
      <c r="AC274" s="2">
        <f t="shared" si="30"/>
        <v>1377020</v>
      </c>
      <c r="AD274" s="2">
        <f t="shared" si="31"/>
        <v>5180800</v>
      </c>
      <c r="AE274" s="2">
        <f t="shared" si="31"/>
        <v>551000</v>
      </c>
      <c r="AF274" s="2">
        <f t="shared" si="31"/>
        <v>526800</v>
      </c>
      <c r="AG274" s="2">
        <f t="shared" si="31"/>
        <v>258300</v>
      </c>
      <c r="AH274" s="2">
        <f t="shared" si="31"/>
        <v>368200</v>
      </c>
      <c r="AI274" s="2" cm="1">
        <f t="array" ref="AI274">_xlfn.XLOOKUP(AI$1&amp;$AB274,$M$3:$M$1662&amp;$N$3:$N$1662,$O$3:$O$1662,0,0,1)</f>
        <v>5500</v>
      </c>
      <c r="AJ274" s="2" cm="1">
        <f t="array" ref="AJ274">_xlfn.XLOOKUP(AJ$1&amp;$AB274,$M$3:$M$1662&amp;$N$3:$N$1662,$O$3:$O$1662,0,0,1)</f>
        <v>0</v>
      </c>
      <c r="AK274" s="2" cm="1">
        <f t="array" ref="AK274">_xlfn.XLOOKUP(AK$1&amp;$AB274,$M$3:$M$1662&amp;$N$3:$N$1662,$O$3:$O$1662,0,0,1)</f>
        <v>800</v>
      </c>
      <c r="AL274" s="2" cm="1">
        <f t="array" ref="AL274">_xlfn.XLOOKUP(AL$1&amp;$AB274,$M$3:$M$1662&amp;$N$3:$N$1662,$O$3:$O$1662,0,0,1)</f>
        <v>1700</v>
      </c>
      <c r="AM274" s="2" cm="1">
        <f t="array" ref="AM274">_xlfn.XLOOKUP(AM$1&amp;$AB274,$M$3:$M$1662&amp;$N$3:$N$1662,$O$3:$O$1662,0,0,1)</f>
        <v>0</v>
      </c>
    </row>
    <row r="275" spans="13:39" x14ac:dyDescent="0.4">
      <c r="M275" t="s">
        <v>870</v>
      </c>
      <c r="N275" t="s">
        <v>515</v>
      </c>
      <c r="O275">
        <v>0</v>
      </c>
      <c r="AB275" t="s">
        <v>80</v>
      </c>
      <c r="AC275" s="2">
        <f t="shared" si="30"/>
        <v>1383300</v>
      </c>
      <c r="AD275" s="2">
        <f t="shared" si="31"/>
        <v>5212100</v>
      </c>
      <c r="AE275" s="2">
        <f t="shared" si="31"/>
        <v>551000</v>
      </c>
      <c r="AF275" s="2">
        <f t="shared" si="31"/>
        <v>526900</v>
      </c>
      <c r="AG275" s="2">
        <f t="shared" si="31"/>
        <v>258300</v>
      </c>
      <c r="AH275" s="2">
        <f t="shared" si="31"/>
        <v>368200</v>
      </c>
      <c r="AI275" s="2" cm="1">
        <f t="array" ref="AI275">_xlfn.XLOOKUP(AI$1&amp;$AB275,$M$3:$M$1662&amp;$N$3:$N$1662,$O$3:$O$1662,0,0,1)</f>
        <v>31300</v>
      </c>
      <c r="AJ275" s="2" cm="1">
        <f t="array" ref="AJ275">_xlfn.XLOOKUP(AJ$1&amp;$AB275,$M$3:$M$1662&amp;$N$3:$N$1662,$O$3:$O$1662,0,0,1)</f>
        <v>0</v>
      </c>
      <c r="AK275" s="2" cm="1">
        <f t="array" ref="AK275">_xlfn.XLOOKUP(AK$1&amp;$AB275,$M$3:$M$1662&amp;$N$3:$N$1662,$O$3:$O$1662,0,0,1)</f>
        <v>100</v>
      </c>
      <c r="AL275" s="2" cm="1">
        <f t="array" ref="AL275">_xlfn.XLOOKUP(AL$1&amp;$AB275,$M$3:$M$1662&amp;$N$3:$N$1662,$O$3:$O$1662,0,0,1)</f>
        <v>0</v>
      </c>
      <c r="AM275" s="2" cm="1">
        <f t="array" ref="AM275">_xlfn.XLOOKUP(AM$1&amp;$AB275,$M$3:$M$1662&amp;$N$3:$N$1662,$O$3:$O$1662,0,0,1)</f>
        <v>0</v>
      </c>
    </row>
    <row r="276" spans="13:39" x14ac:dyDescent="0.4">
      <c r="M276" t="s">
        <v>870</v>
      </c>
      <c r="N276" t="s">
        <v>516</v>
      </c>
      <c r="O276">
        <v>0</v>
      </c>
      <c r="AB276" t="s">
        <v>31</v>
      </c>
      <c r="AC276" s="2">
        <f t="shared" si="30"/>
        <v>1384820</v>
      </c>
      <c r="AD276" s="2">
        <f t="shared" ref="AD276:AH291" si="32">AD275+AI276</f>
        <v>5218900</v>
      </c>
      <c r="AE276" s="2">
        <f t="shared" si="32"/>
        <v>551000</v>
      </c>
      <c r="AF276" s="2">
        <f t="shared" si="32"/>
        <v>527600</v>
      </c>
      <c r="AG276" s="2">
        <f t="shared" si="32"/>
        <v>258300</v>
      </c>
      <c r="AH276" s="2">
        <f t="shared" si="32"/>
        <v>368300</v>
      </c>
      <c r="AI276" s="2" cm="1">
        <f t="array" ref="AI276">_xlfn.XLOOKUP(AI$1&amp;$AB276,$M$3:$M$1662&amp;$N$3:$N$1662,$O$3:$O$1662,0,0,1)</f>
        <v>6800</v>
      </c>
      <c r="AJ276" s="2" cm="1">
        <f t="array" ref="AJ276">_xlfn.XLOOKUP(AJ$1&amp;$AB276,$M$3:$M$1662&amp;$N$3:$N$1662,$O$3:$O$1662,0,0,1)</f>
        <v>0</v>
      </c>
      <c r="AK276" s="2" cm="1">
        <f t="array" ref="AK276">_xlfn.XLOOKUP(AK$1&amp;$AB276,$M$3:$M$1662&amp;$N$3:$N$1662,$O$3:$O$1662,0,0,1)</f>
        <v>700</v>
      </c>
      <c r="AL276" s="2" cm="1">
        <f t="array" ref="AL276">_xlfn.XLOOKUP(AL$1&amp;$AB276,$M$3:$M$1662&amp;$N$3:$N$1662,$O$3:$O$1662,0,0,1)</f>
        <v>0</v>
      </c>
      <c r="AM276" s="2" cm="1">
        <f t="array" ref="AM276">_xlfn.XLOOKUP(AM$1&amp;$AB276,$M$3:$M$1662&amp;$N$3:$N$1662,$O$3:$O$1662,0,0,1)</f>
        <v>100</v>
      </c>
    </row>
    <row r="277" spans="13:39" x14ac:dyDescent="0.4">
      <c r="M277" t="s">
        <v>870</v>
      </c>
      <c r="N277" t="s">
        <v>517</v>
      </c>
      <c r="O277">
        <v>100</v>
      </c>
      <c r="AB277" t="s">
        <v>40</v>
      </c>
      <c r="AC277" s="2">
        <f t="shared" si="30"/>
        <v>1387080</v>
      </c>
      <c r="AD277" s="2">
        <f t="shared" si="32"/>
        <v>5228300</v>
      </c>
      <c r="AE277" s="2">
        <f t="shared" si="32"/>
        <v>551000</v>
      </c>
      <c r="AF277" s="2">
        <f t="shared" si="32"/>
        <v>527900</v>
      </c>
      <c r="AG277" s="2">
        <f t="shared" si="32"/>
        <v>259300</v>
      </c>
      <c r="AH277" s="2">
        <f t="shared" si="32"/>
        <v>368900</v>
      </c>
      <c r="AI277" s="2" cm="1">
        <f t="array" ref="AI277">_xlfn.XLOOKUP(AI$1&amp;$AB277,$M$3:$M$1662&amp;$N$3:$N$1662,$O$3:$O$1662,0,0,1)</f>
        <v>9400</v>
      </c>
      <c r="AJ277" s="2" cm="1">
        <f t="array" ref="AJ277">_xlfn.XLOOKUP(AJ$1&amp;$AB277,$M$3:$M$1662&amp;$N$3:$N$1662,$O$3:$O$1662,0,0,1)</f>
        <v>0</v>
      </c>
      <c r="AK277" s="2" cm="1">
        <f t="array" ref="AK277">_xlfn.XLOOKUP(AK$1&amp;$AB277,$M$3:$M$1662&amp;$N$3:$N$1662,$O$3:$O$1662,0,0,1)</f>
        <v>300</v>
      </c>
      <c r="AL277" s="2" cm="1">
        <f t="array" ref="AL277">_xlfn.XLOOKUP(AL$1&amp;$AB277,$M$3:$M$1662&amp;$N$3:$N$1662,$O$3:$O$1662,0,0,1)</f>
        <v>1000</v>
      </c>
      <c r="AM277" s="2" cm="1">
        <f t="array" ref="AM277">_xlfn.XLOOKUP(AM$1&amp;$AB277,$M$3:$M$1662&amp;$N$3:$N$1662,$O$3:$O$1662,0,0,1)</f>
        <v>600</v>
      </c>
    </row>
    <row r="278" spans="13:39" x14ac:dyDescent="0.4">
      <c r="M278" t="s">
        <v>870</v>
      </c>
      <c r="N278" t="s">
        <v>518</v>
      </c>
      <c r="O278">
        <v>600</v>
      </c>
      <c r="AB278" t="s">
        <v>46</v>
      </c>
      <c r="AC278" s="2">
        <f t="shared" si="30"/>
        <v>1390560</v>
      </c>
      <c r="AD278" s="2">
        <f t="shared" si="32"/>
        <v>5243300</v>
      </c>
      <c r="AE278" s="2">
        <f t="shared" si="32"/>
        <v>551000</v>
      </c>
      <c r="AF278" s="2">
        <f t="shared" si="32"/>
        <v>529400</v>
      </c>
      <c r="AG278" s="2">
        <f t="shared" si="32"/>
        <v>260200</v>
      </c>
      <c r="AH278" s="2">
        <f t="shared" si="32"/>
        <v>368900</v>
      </c>
      <c r="AI278" s="2" cm="1">
        <f t="array" ref="AI278">_xlfn.XLOOKUP(AI$1&amp;$AB278,$M$3:$M$1662&amp;$N$3:$N$1662,$O$3:$O$1662,0,0,1)</f>
        <v>15000</v>
      </c>
      <c r="AJ278" s="2" cm="1">
        <f t="array" ref="AJ278">_xlfn.XLOOKUP(AJ$1&amp;$AB278,$M$3:$M$1662&amp;$N$3:$N$1662,$O$3:$O$1662,0,0,1)</f>
        <v>0</v>
      </c>
      <c r="AK278" s="2" cm="1">
        <f t="array" ref="AK278">_xlfn.XLOOKUP(AK$1&amp;$AB278,$M$3:$M$1662&amp;$N$3:$N$1662,$O$3:$O$1662,0,0,1)</f>
        <v>1500</v>
      </c>
      <c r="AL278" s="2" cm="1">
        <f t="array" ref="AL278">_xlfn.XLOOKUP(AL$1&amp;$AB278,$M$3:$M$1662&amp;$N$3:$N$1662,$O$3:$O$1662,0,0,1)</f>
        <v>900</v>
      </c>
      <c r="AM278" s="2" cm="1">
        <f t="array" ref="AM278">_xlfn.XLOOKUP(AM$1&amp;$AB278,$M$3:$M$1662&amp;$N$3:$N$1662,$O$3:$O$1662,0,0,1)</f>
        <v>0</v>
      </c>
    </row>
    <row r="279" spans="13:39" x14ac:dyDescent="0.4">
      <c r="M279" t="s">
        <v>870</v>
      </c>
      <c r="N279" t="s">
        <v>519</v>
      </c>
      <c r="O279">
        <v>0</v>
      </c>
      <c r="AB279" t="s">
        <v>69</v>
      </c>
      <c r="AC279" s="2">
        <f t="shared" si="30"/>
        <v>1392180</v>
      </c>
      <c r="AD279" s="2">
        <f t="shared" si="32"/>
        <v>5246000</v>
      </c>
      <c r="AE279" s="2">
        <f t="shared" si="32"/>
        <v>551000</v>
      </c>
      <c r="AF279" s="2">
        <f t="shared" si="32"/>
        <v>529900</v>
      </c>
      <c r="AG279" s="2">
        <f t="shared" si="32"/>
        <v>261100</v>
      </c>
      <c r="AH279" s="2">
        <f t="shared" si="32"/>
        <v>372900</v>
      </c>
      <c r="AI279" s="2" cm="1">
        <f t="array" ref="AI279">_xlfn.XLOOKUP(AI$1&amp;$AB279,$M$3:$M$1662&amp;$N$3:$N$1662,$O$3:$O$1662,0,0,1)</f>
        <v>2700</v>
      </c>
      <c r="AJ279" s="2" cm="1">
        <f t="array" ref="AJ279">_xlfn.XLOOKUP(AJ$1&amp;$AB279,$M$3:$M$1662&amp;$N$3:$N$1662,$O$3:$O$1662,0,0,1)</f>
        <v>0</v>
      </c>
      <c r="AK279" s="2" cm="1">
        <f t="array" ref="AK279">_xlfn.XLOOKUP(AK$1&amp;$AB279,$M$3:$M$1662&amp;$N$3:$N$1662,$O$3:$O$1662,0,0,1)</f>
        <v>500</v>
      </c>
      <c r="AL279" s="2" cm="1">
        <f t="array" ref="AL279">_xlfn.XLOOKUP(AL$1&amp;$AB279,$M$3:$M$1662&amp;$N$3:$N$1662,$O$3:$O$1662,0,0,1)</f>
        <v>900</v>
      </c>
      <c r="AM279" s="2" cm="1">
        <f t="array" ref="AM279">_xlfn.XLOOKUP(AM$1&amp;$AB279,$M$3:$M$1662&amp;$N$3:$N$1662,$O$3:$O$1662,0,0,1)</f>
        <v>4000</v>
      </c>
    </row>
    <row r="280" spans="13:39" x14ac:dyDescent="0.4">
      <c r="M280" t="s">
        <v>870</v>
      </c>
      <c r="N280" t="s">
        <v>520</v>
      </c>
      <c r="O280">
        <v>4000</v>
      </c>
      <c r="AB280" t="s">
        <v>70</v>
      </c>
      <c r="AC280" s="2">
        <f t="shared" si="30"/>
        <v>1392500</v>
      </c>
      <c r="AD280" s="2">
        <f t="shared" si="32"/>
        <v>5247400</v>
      </c>
      <c r="AE280" s="2">
        <f t="shared" si="32"/>
        <v>551000</v>
      </c>
      <c r="AF280" s="2">
        <f t="shared" si="32"/>
        <v>529900</v>
      </c>
      <c r="AG280" s="2">
        <f t="shared" si="32"/>
        <v>261300</v>
      </c>
      <c r="AH280" s="2">
        <f t="shared" si="32"/>
        <v>372900</v>
      </c>
      <c r="AI280" s="2" cm="1">
        <f t="array" ref="AI280">_xlfn.XLOOKUP(AI$1&amp;$AB280,$M$3:$M$1662&amp;$N$3:$N$1662,$O$3:$O$1662,0,0,1)</f>
        <v>1400</v>
      </c>
      <c r="AJ280" s="2" cm="1">
        <f t="array" ref="AJ280">_xlfn.XLOOKUP(AJ$1&amp;$AB280,$M$3:$M$1662&amp;$N$3:$N$1662,$O$3:$O$1662,0,0,1)</f>
        <v>0</v>
      </c>
      <c r="AK280" s="2" cm="1">
        <f t="array" ref="AK280">_xlfn.XLOOKUP(AK$1&amp;$AB280,$M$3:$M$1662&amp;$N$3:$N$1662,$O$3:$O$1662,0,0,1)</f>
        <v>0</v>
      </c>
      <c r="AL280" s="2" cm="1">
        <f t="array" ref="AL280">_xlfn.XLOOKUP(AL$1&amp;$AB280,$M$3:$M$1662&amp;$N$3:$N$1662,$O$3:$O$1662,0,0,1)</f>
        <v>200</v>
      </c>
      <c r="AM280" s="2" cm="1">
        <f t="array" ref="AM280">_xlfn.XLOOKUP(AM$1&amp;$AB280,$M$3:$M$1662&amp;$N$3:$N$1662,$O$3:$O$1662,0,0,1)</f>
        <v>0</v>
      </c>
    </row>
    <row r="281" spans="13:39" x14ac:dyDescent="0.4">
      <c r="M281" t="s">
        <v>870</v>
      </c>
      <c r="N281" t="s">
        <v>521</v>
      </c>
      <c r="O281">
        <v>0</v>
      </c>
      <c r="AB281" t="s">
        <v>15</v>
      </c>
      <c r="AC281" s="2">
        <f t="shared" si="30"/>
        <v>1398940</v>
      </c>
      <c r="AD281" s="2">
        <f t="shared" si="32"/>
        <v>5275600</v>
      </c>
      <c r="AE281" s="2">
        <f t="shared" si="32"/>
        <v>551000</v>
      </c>
      <c r="AF281" s="2">
        <f t="shared" si="32"/>
        <v>530600</v>
      </c>
      <c r="AG281" s="2">
        <f t="shared" si="32"/>
        <v>261300</v>
      </c>
      <c r="AH281" s="2">
        <f t="shared" si="32"/>
        <v>376200</v>
      </c>
      <c r="AI281" s="2" cm="1">
        <f t="array" ref="AI281">_xlfn.XLOOKUP(AI$1&amp;$AB281,$M$3:$M$1662&amp;$N$3:$N$1662,$O$3:$O$1662,0,0,1)</f>
        <v>28200</v>
      </c>
      <c r="AJ281" s="2" cm="1">
        <f t="array" ref="AJ281">_xlfn.XLOOKUP(AJ$1&amp;$AB281,$M$3:$M$1662&amp;$N$3:$N$1662,$O$3:$O$1662,0,0,1)</f>
        <v>0</v>
      </c>
      <c r="AK281" s="2" cm="1">
        <f t="array" ref="AK281">_xlfn.XLOOKUP(AK$1&amp;$AB281,$M$3:$M$1662&amp;$N$3:$N$1662,$O$3:$O$1662,0,0,1)</f>
        <v>700</v>
      </c>
      <c r="AL281" s="2" cm="1">
        <f t="array" ref="AL281">_xlfn.XLOOKUP(AL$1&amp;$AB281,$M$3:$M$1662&amp;$N$3:$N$1662,$O$3:$O$1662,0,0,1)</f>
        <v>0</v>
      </c>
      <c r="AM281" s="2" cm="1">
        <f t="array" ref="AM281">_xlfn.XLOOKUP(AM$1&amp;$AB281,$M$3:$M$1662&amp;$N$3:$N$1662,$O$3:$O$1662,0,0,1)</f>
        <v>3300</v>
      </c>
    </row>
    <row r="282" spans="13:39" x14ac:dyDescent="0.4">
      <c r="M282" t="s">
        <v>870</v>
      </c>
      <c r="N282" t="s">
        <v>522</v>
      </c>
      <c r="O282">
        <v>3300</v>
      </c>
      <c r="AB282" t="s">
        <v>22</v>
      </c>
      <c r="AC282" s="2">
        <f t="shared" si="30"/>
        <v>1400840</v>
      </c>
      <c r="AD282" s="2">
        <f t="shared" si="32"/>
        <v>5278100</v>
      </c>
      <c r="AE282" s="2">
        <f t="shared" si="32"/>
        <v>551000</v>
      </c>
      <c r="AF282" s="2">
        <f t="shared" si="32"/>
        <v>537600</v>
      </c>
      <c r="AG282" s="2">
        <f t="shared" si="32"/>
        <v>261300</v>
      </c>
      <c r="AH282" s="2">
        <f t="shared" si="32"/>
        <v>376200</v>
      </c>
      <c r="AI282" s="2" cm="1">
        <f t="array" ref="AI282">_xlfn.XLOOKUP(AI$1&amp;$AB282,$M$3:$M$1662&amp;$N$3:$N$1662,$O$3:$O$1662,0,0,1)</f>
        <v>2500</v>
      </c>
      <c r="AJ282" s="2" cm="1">
        <f t="array" ref="AJ282">_xlfn.XLOOKUP(AJ$1&amp;$AB282,$M$3:$M$1662&amp;$N$3:$N$1662,$O$3:$O$1662,0,0,1)</f>
        <v>0</v>
      </c>
      <c r="AK282" s="2" cm="1">
        <f t="array" ref="AK282">_xlfn.XLOOKUP(AK$1&amp;$AB282,$M$3:$M$1662&amp;$N$3:$N$1662,$O$3:$O$1662,0,0,1)</f>
        <v>7000</v>
      </c>
      <c r="AL282" s="2" cm="1">
        <f t="array" ref="AL282">_xlfn.XLOOKUP(AL$1&amp;$AB282,$M$3:$M$1662&amp;$N$3:$N$1662,$O$3:$O$1662,0,0,1)</f>
        <v>0</v>
      </c>
      <c r="AM282" s="2" cm="1">
        <f t="array" ref="AM282">_xlfn.XLOOKUP(AM$1&amp;$AB282,$M$3:$M$1662&amp;$N$3:$N$1662,$O$3:$O$1662,0,0,1)</f>
        <v>0</v>
      </c>
    </row>
    <row r="283" spans="13:39" x14ac:dyDescent="0.4">
      <c r="M283" t="s">
        <v>870</v>
      </c>
      <c r="N283" t="s">
        <v>523</v>
      </c>
      <c r="O283">
        <v>0</v>
      </c>
      <c r="AB283" t="s">
        <v>34</v>
      </c>
      <c r="AC283" s="2">
        <f t="shared" si="30"/>
        <v>1401340</v>
      </c>
      <c r="AD283" s="2">
        <f t="shared" si="32"/>
        <v>5280100</v>
      </c>
      <c r="AE283" s="2">
        <f t="shared" si="32"/>
        <v>551000</v>
      </c>
      <c r="AF283" s="2">
        <f t="shared" si="32"/>
        <v>537700</v>
      </c>
      <c r="AG283" s="2">
        <f t="shared" si="32"/>
        <v>261300</v>
      </c>
      <c r="AH283" s="2">
        <f t="shared" si="32"/>
        <v>376600</v>
      </c>
      <c r="AI283" s="2" cm="1">
        <f t="array" ref="AI283">_xlfn.XLOOKUP(AI$1&amp;$AB283,$M$3:$M$1662&amp;$N$3:$N$1662,$O$3:$O$1662,0,0,1)</f>
        <v>2000</v>
      </c>
      <c r="AJ283" s="2" cm="1">
        <f t="array" ref="AJ283">_xlfn.XLOOKUP(AJ$1&amp;$AB283,$M$3:$M$1662&amp;$N$3:$N$1662,$O$3:$O$1662,0,0,1)</f>
        <v>0</v>
      </c>
      <c r="AK283" s="2" cm="1">
        <f t="array" ref="AK283">_xlfn.XLOOKUP(AK$1&amp;$AB283,$M$3:$M$1662&amp;$N$3:$N$1662,$O$3:$O$1662,0,0,1)</f>
        <v>100</v>
      </c>
      <c r="AL283" s="2" cm="1">
        <f t="array" ref="AL283">_xlfn.XLOOKUP(AL$1&amp;$AB283,$M$3:$M$1662&amp;$N$3:$N$1662,$O$3:$O$1662,0,0,1)</f>
        <v>0</v>
      </c>
      <c r="AM283" s="2" cm="1">
        <f t="array" ref="AM283">_xlfn.XLOOKUP(AM$1&amp;$AB283,$M$3:$M$1662&amp;$N$3:$N$1662,$O$3:$O$1662,0,0,1)</f>
        <v>400</v>
      </c>
    </row>
    <row r="284" spans="13:39" x14ac:dyDescent="0.4">
      <c r="M284" t="s">
        <v>870</v>
      </c>
      <c r="N284" t="s">
        <v>524</v>
      </c>
      <c r="O284">
        <v>400</v>
      </c>
      <c r="AB284" t="s">
        <v>94</v>
      </c>
      <c r="AC284" s="2">
        <f t="shared" si="30"/>
        <v>1407920</v>
      </c>
      <c r="AD284" s="2">
        <f t="shared" si="32"/>
        <v>5311500</v>
      </c>
      <c r="AE284" s="2">
        <f t="shared" si="32"/>
        <v>551000</v>
      </c>
      <c r="AF284" s="2">
        <f t="shared" si="32"/>
        <v>538700</v>
      </c>
      <c r="AG284" s="2">
        <f t="shared" si="32"/>
        <v>261800</v>
      </c>
      <c r="AH284" s="2">
        <f t="shared" si="32"/>
        <v>376600</v>
      </c>
      <c r="AI284" s="2" cm="1">
        <f t="array" ref="AI284">_xlfn.XLOOKUP(AI$1&amp;$AB284,$M$3:$M$1662&amp;$N$3:$N$1662,$O$3:$O$1662,0,0,1)</f>
        <v>31400</v>
      </c>
      <c r="AJ284" s="2" cm="1">
        <f t="array" ref="AJ284">_xlfn.XLOOKUP(AJ$1&amp;$AB284,$M$3:$M$1662&amp;$N$3:$N$1662,$O$3:$O$1662,0,0,1)</f>
        <v>0</v>
      </c>
      <c r="AK284" s="2" cm="1">
        <f t="array" ref="AK284">_xlfn.XLOOKUP(AK$1&amp;$AB284,$M$3:$M$1662&amp;$N$3:$N$1662,$O$3:$O$1662,0,0,1)</f>
        <v>1000</v>
      </c>
      <c r="AL284" s="2" cm="1">
        <f t="array" ref="AL284">_xlfn.XLOOKUP(AL$1&amp;$AB284,$M$3:$M$1662&amp;$N$3:$N$1662,$O$3:$O$1662,0,0,1)</f>
        <v>500</v>
      </c>
      <c r="AM284" s="2" cm="1">
        <f t="array" ref="AM284">_xlfn.XLOOKUP(AM$1&amp;$AB284,$M$3:$M$1662&amp;$N$3:$N$1662,$O$3:$O$1662,0,0,1)</f>
        <v>0</v>
      </c>
    </row>
    <row r="285" spans="13:39" x14ac:dyDescent="0.4">
      <c r="M285" t="s">
        <v>870</v>
      </c>
      <c r="N285" t="s">
        <v>525</v>
      </c>
      <c r="O285">
        <v>0</v>
      </c>
      <c r="AB285" t="s">
        <v>172</v>
      </c>
      <c r="AC285" s="2">
        <f t="shared" si="30"/>
        <v>1409680</v>
      </c>
      <c r="AD285" s="2">
        <f t="shared" si="32"/>
        <v>5320100</v>
      </c>
      <c r="AE285" s="2">
        <f t="shared" si="32"/>
        <v>551000</v>
      </c>
      <c r="AF285" s="2">
        <f t="shared" si="32"/>
        <v>538700</v>
      </c>
      <c r="AG285" s="2">
        <f t="shared" si="32"/>
        <v>261900</v>
      </c>
      <c r="AH285" s="2">
        <f t="shared" si="32"/>
        <v>376700</v>
      </c>
      <c r="AI285" s="2" cm="1">
        <f t="array" ref="AI285">_xlfn.XLOOKUP(AI$1&amp;$AB285,$M$3:$M$1662&amp;$N$3:$N$1662,$O$3:$O$1662,0,0,1)</f>
        <v>8600</v>
      </c>
      <c r="AJ285" s="2" cm="1">
        <f t="array" ref="AJ285">_xlfn.XLOOKUP(AJ$1&amp;$AB285,$M$3:$M$1662&amp;$N$3:$N$1662,$O$3:$O$1662,0,0,1)</f>
        <v>0</v>
      </c>
      <c r="AK285" s="2" cm="1">
        <f t="array" ref="AK285">_xlfn.XLOOKUP(AK$1&amp;$AB285,$M$3:$M$1662&amp;$N$3:$N$1662,$O$3:$O$1662,0,0,1)</f>
        <v>0</v>
      </c>
      <c r="AL285" s="2" cm="1">
        <f t="array" ref="AL285">_xlfn.XLOOKUP(AL$1&amp;$AB285,$M$3:$M$1662&amp;$N$3:$N$1662,$O$3:$O$1662,0,0,1)</f>
        <v>100</v>
      </c>
      <c r="AM285" s="2" cm="1">
        <f t="array" ref="AM285">_xlfn.XLOOKUP(AM$1&amp;$AB285,$M$3:$M$1662&amp;$N$3:$N$1662,$O$3:$O$1662,0,0,1)</f>
        <v>100</v>
      </c>
    </row>
    <row r="286" spans="13:39" x14ac:dyDescent="0.4">
      <c r="M286" t="s">
        <v>870</v>
      </c>
      <c r="N286" t="s">
        <v>526</v>
      </c>
      <c r="O286">
        <v>100</v>
      </c>
      <c r="AB286" t="s">
        <v>55</v>
      </c>
      <c r="AC286" s="2">
        <f t="shared" si="30"/>
        <v>1412460</v>
      </c>
      <c r="AD286" s="2">
        <f t="shared" si="32"/>
        <v>5333300</v>
      </c>
      <c r="AE286" s="2">
        <f t="shared" si="32"/>
        <v>551000</v>
      </c>
      <c r="AF286" s="2">
        <f t="shared" si="32"/>
        <v>538700</v>
      </c>
      <c r="AG286" s="2">
        <f t="shared" si="32"/>
        <v>262200</v>
      </c>
      <c r="AH286" s="2">
        <f t="shared" si="32"/>
        <v>377100</v>
      </c>
      <c r="AI286" s="2" cm="1">
        <f t="array" ref="AI286">_xlfn.XLOOKUP(AI$1&amp;$AB286,$M$3:$M$1662&amp;$N$3:$N$1662,$O$3:$O$1662,0,0,1)</f>
        <v>13200</v>
      </c>
      <c r="AJ286" s="2" cm="1">
        <f t="array" ref="AJ286">_xlfn.XLOOKUP(AJ$1&amp;$AB286,$M$3:$M$1662&amp;$N$3:$N$1662,$O$3:$O$1662,0,0,1)</f>
        <v>0</v>
      </c>
      <c r="AK286" s="2" cm="1">
        <f t="array" ref="AK286">_xlfn.XLOOKUP(AK$1&amp;$AB286,$M$3:$M$1662&amp;$N$3:$N$1662,$O$3:$O$1662,0,0,1)</f>
        <v>0</v>
      </c>
      <c r="AL286" s="2" cm="1">
        <f t="array" ref="AL286">_xlfn.XLOOKUP(AL$1&amp;$AB286,$M$3:$M$1662&amp;$N$3:$N$1662,$O$3:$O$1662,0,0,1)</f>
        <v>300</v>
      </c>
      <c r="AM286" s="2" cm="1">
        <f t="array" ref="AM286">_xlfn.XLOOKUP(AM$1&amp;$AB286,$M$3:$M$1662&amp;$N$3:$N$1662,$O$3:$O$1662,0,0,1)</f>
        <v>400</v>
      </c>
    </row>
    <row r="287" spans="13:39" x14ac:dyDescent="0.4">
      <c r="M287" t="s">
        <v>870</v>
      </c>
      <c r="N287" t="s">
        <v>527</v>
      </c>
      <c r="O287">
        <v>400</v>
      </c>
      <c r="AB287" t="s">
        <v>75</v>
      </c>
      <c r="AC287" s="2">
        <f t="shared" si="30"/>
        <v>1412880</v>
      </c>
      <c r="AD287" s="2">
        <f t="shared" si="32"/>
        <v>5334900</v>
      </c>
      <c r="AE287" s="2">
        <f t="shared" si="32"/>
        <v>551000</v>
      </c>
      <c r="AF287" s="2">
        <f t="shared" si="32"/>
        <v>538700</v>
      </c>
      <c r="AG287" s="2">
        <f t="shared" si="32"/>
        <v>262400</v>
      </c>
      <c r="AH287" s="2">
        <f t="shared" si="32"/>
        <v>377400</v>
      </c>
      <c r="AI287" s="2" cm="1">
        <f t="array" ref="AI287">_xlfn.XLOOKUP(AI$1&amp;$AB287,$M$3:$M$1662&amp;$N$3:$N$1662,$O$3:$O$1662,0,0,1)</f>
        <v>1600</v>
      </c>
      <c r="AJ287" s="2" cm="1">
        <f t="array" ref="AJ287">_xlfn.XLOOKUP(AJ$1&amp;$AB287,$M$3:$M$1662&amp;$N$3:$N$1662,$O$3:$O$1662,0,0,1)</f>
        <v>0</v>
      </c>
      <c r="AK287" s="2" cm="1">
        <f t="array" ref="AK287">_xlfn.XLOOKUP(AK$1&amp;$AB287,$M$3:$M$1662&amp;$N$3:$N$1662,$O$3:$O$1662,0,0,1)</f>
        <v>0</v>
      </c>
      <c r="AL287" s="2" cm="1">
        <f t="array" ref="AL287">_xlfn.XLOOKUP(AL$1&amp;$AB287,$M$3:$M$1662&amp;$N$3:$N$1662,$O$3:$O$1662,0,0,1)</f>
        <v>200</v>
      </c>
      <c r="AM287" s="2" cm="1">
        <f t="array" ref="AM287">_xlfn.XLOOKUP(AM$1&amp;$AB287,$M$3:$M$1662&amp;$N$3:$N$1662,$O$3:$O$1662,0,0,1)</f>
        <v>300</v>
      </c>
    </row>
    <row r="288" spans="13:39" x14ac:dyDescent="0.4">
      <c r="M288" t="s">
        <v>870</v>
      </c>
      <c r="N288" t="s">
        <v>528</v>
      </c>
      <c r="O288">
        <v>300</v>
      </c>
      <c r="AB288" t="s">
        <v>280</v>
      </c>
      <c r="AC288" s="2">
        <f t="shared" si="30"/>
        <v>1419280</v>
      </c>
      <c r="AD288" s="2">
        <f t="shared" si="32"/>
        <v>5366600</v>
      </c>
      <c r="AE288" s="2">
        <f t="shared" si="32"/>
        <v>551000</v>
      </c>
      <c r="AF288" s="2">
        <f t="shared" si="32"/>
        <v>538800</v>
      </c>
      <c r="AG288" s="2">
        <f t="shared" si="32"/>
        <v>262600</v>
      </c>
      <c r="AH288" s="2">
        <f t="shared" si="32"/>
        <v>377400</v>
      </c>
      <c r="AI288" s="2" cm="1">
        <f t="array" ref="AI288">_xlfn.XLOOKUP(AI$1&amp;$AB288,$M$3:$M$1662&amp;$N$3:$N$1662,$O$3:$O$1662,0,0,1)</f>
        <v>31700</v>
      </c>
      <c r="AJ288" s="2" cm="1">
        <f t="array" ref="AJ288">_xlfn.XLOOKUP(AJ$1&amp;$AB288,$M$3:$M$1662&amp;$N$3:$N$1662,$O$3:$O$1662,0,0,1)</f>
        <v>0</v>
      </c>
      <c r="AK288" s="2" cm="1">
        <f t="array" ref="AK288">_xlfn.XLOOKUP(AK$1&amp;$AB288,$M$3:$M$1662&amp;$N$3:$N$1662,$O$3:$O$1662,0,0,1)</f>
        <v>100</v>
      </c>
      <c r="AL288" s="2" cm="1">
        <f t="array" ref="AL288">_xlfn.XLOOKUP(AL$1&amp;$AB288,$M$3:$M$1662&amp;$N$3:$N$1662,$O$3:$O$1662,0,0,1)</f>
        <v>200</v>
      </c>
      <c r="AM288" s="2" cm="1">
        <f t="array" ref="AM288">_xlfn.XLOOKUP(AM$1&amp;$AB288,$M$3:$M$1662&amp;$N$3:$N$1662,$O$3:$O$1662,0,0,1)</f>
        <v>0</v>
      </c>
    </row>
    <row r="289" spans="13:39" x14ac:dyDescent="0.4">
      <c r="M289" t="s">
        <v>870</v>
      </c>
      <c r="N289" t="s">
        <v>529</v>
      </c>
      <c r="O289">
        <v>0</v>
      </c>
      <c r="AB289" t="s">
        <v>59</v>
      </c>
      <c r="AC289" s="2">
        <f t="shared" si="30"/>
        <v>1422020</v>
      </c>
      <c r="AD289" s="2">
        <f t="shared" si="32"/>
        <v>5376600</v>
      </c>
      <c r="AE289" s="2">
        <f t="shared" si="32"/>
        <v>551000</v>
      </c>
      <c r="AF289" s="2">
        <f t="shared" si="32"/>
        <v>540100</v>
      </c>
      <c r="AG289" s="2">
        <f t="shared" si="32"/>
        <v>264900</v>
      </c>
      <c r="AH289" s="2">
        <f t="shared" si="32"/>
        <v>377500</v>
      </c>
      <c r="AI289" s="2" cm="1">
        <f t="array" ref="AI289">_xlfn.XLOOKUP(AI$1&amp;$AB289,$M$3:$M$1662&amp;$N$3:$N$1662,$O$3:$O$1662,0,0,1)</f>
        <v>10000</v>
      </c>
      <c r="AJ289" s="2" cm="1">
        <f t="array" ref="AJ289">_xlfn.XLOOKUP(AJ$1&amp;$AB289,$M$3:$M$1662&amp;$N$3:$N$1662,$O$3:$O$1662,0,0,1)</f>
        <v>0</v>
      </c>
      <c r="AK289" s="2" cm="1">
        <f t="array" ref="AK289">_xlfn.XLOOKUP(AK$1&amp;$AB289,$M$3:$M$1662&amp;$N$3:$N$1662,$O$3:$O$1662,0,0,1)</f>
        <v>1300</v>
      </c>
      <c r="AL289" s="2" cm="1">
        <f t="array" ref="AL289">_xlfn.XLOOKUP(AL$1&amp;$AB289,$M$3:$M$1662&amp;$N$3:$N$1662,$O$3:$O$1662,0,0,1)</f>
        <v>2300</v>
      </c>
      <c r="AM289" s="2" cm="1">
        <f t="array" ref="AM289">_xlfn.XLOOKUP(AM$1&amp;$AB289,$M$3:$M$1662&amp;$N$3:$N$1662,$O$3:$O$1662,0,0,1)</f>
        <v>100</v>
      </c>
    </row>
    <row r="290" spans="13:39" x14ac:dyDescent="0.4">
      <c r="M290" t="s">
        <v>870</v>
      </c>
      <c r="N290" t="s">
        <v>530</v>
      </c>
      <c r="O290">
        <v>100</v>
      </c>
      <c r="AB290" t="s">
        <v>38</v>
      </c>
      <c r="AC290" s="2">
        <f t="shared" si="30"/>
        <v>1425160</v>
      </c>
      <c r="AD290" s="2">
        <f t="shared" si="32"/>
        <v>5391700</v>
      </c>
      <c r="AE290" s="2">
        <f t="shared" si="32"/>
        <v>551000</v>
      </c>
      <c r="AF290" s="2">
        <f t="shared" si="32"/>
        <v>540100</v>
      </c>
      <c r="AG290" s="2">
        <f t="shared" si="32"/>
        <v>264900</v>
      </c>
      <c r="AH290" s="2">
        <f t="shared" si="32"/>
        <v>378100</v>
      </c>
      <c r="AI290" s="2" cm="1">
        <f t="array" ref="AI290">_xlfn.XLOOKUP(AI$1&amp;$AB290,$M$3:$M$1662&amp;$N$3:$N$1662,$O$3:$O$1662,0,0,1)</f>
        <v>15100</v>
      </c>
      <c r="AJ290" s="2" cm="1">
        <f t="array" ref="AJ290">_xlfn.XLOOKUP(AJ$1&amp;$AB290,$M$3:$M$1662&amp;$N$3:$N$1662,$O$3:$O$1662,0,0,1)</f>
        <v>0</v>
      </c>
      <c r="AK290" s="2" cm="1">
        <f t="array" ref="AK290">_xlfn.XLOOKUP(AK$1&amp;$AB290,$M$3:$M$1662&amp;$N$3:$N$1662,$O$3:$O$1662,0,0,1)</f>
        <v>0</v>
      </c>
      <c r="AL290" s="2" cm="1">
        <f t="array" ref="AL290">_xlfn.XLOOKUP(AL$1&amp;$AB290,$M$3:$M$1662&amp;$N$3:$N$1662,$O$3:$O$1662,0,0,1)</f>
        <v>0</v>
      </c>
      <c r="AM290" s="2" cm="1">
        <f t="array" ref="AM290">_xlfn.XLOOKUP(AM$1&amp;$AB290,$M$3:$M$1662&amp;$N$3:$N$1662,$O$3:$O$1662,0,0,1)</f>
        <v>600</v>
      </c>
    </row>
    <row r="291" spans="13:39" x14ac:dyDescent="0.4">
      <c r="M291" t="s">
        <v>870</v>
      </c>
      <c r="N291" t="s">
        <v>531</v>
      </c>
      <c r="O291">
        <v>600</v>
      </c>
      <c r="AB291" t="s">
        <v>312</v>
      </c>
      <c r="AC291" s="2">
        <f t="shared" si="30"/>
        <v>1426940</v>
      </c>
      <c r="AD291" s="2">
        <f t="shared" si="32"/>
        <v>5400300</v>
      </c>
      <c r="AE291" s="2">
        <f t="shared" si="32"/>
        <v>551000</v>
      </c>
      <c r="AF291" s="2">
        <f t="shared" si="32"/>
        <v>540300</v>
      </c>
      <c r="AG291" s="2">
        <f t="shared" si="32"/>
        <v>265000</v>
      </c>
      <c r="AH291" s="2">
        <f t="shared" si="32"/>
        <v>378100</v>
      </c>
      <c r="AI291" s="2" cm="1">
        <f t="array" ref="AI291">_xlfn.XLOOKUP(AI$1&amp;$AB291,$M$3:$M$1662&amp;$N$3:$N$1662,$O$3:$O$1662,0,0,1)</f>
        <v>8600</v>
      </c>
      <c r="AJ291" s="2" cm="1">
        <f t="array" ref="AJ291">_xlfn.XLOOKUP(AJ$1&amp;$AB291,$M$3:$M$1662&amp;$N$3:$N$1662,$O$3:$O$1662,0,0,1)</f>
        <v>0</v>
      </c>
      <c r="AK291" s="2" cm="1">
        <f t="array" ref="AK291">_xlfn.XLOOKUP(AK$1&amp;$AB291,$M$3:$M$1662&amp;$N$3:$N$1662,$O$3:$O$1662,0,0,1)</f>
        <v>200</v>
      </c>
      <c r="AL291" s="2" cm="1">
        <f t="array" ref="AL291">_xlfn.XLOOKUP(AL$1&amp;$AB291,$M$3:$M$1662&amp;$N$3:$N$1662,$O$3:$O$1662,0,0,1)</f>
        <v>100</v>
      </c>
      <c r="AM291" s="2" cm="1">
        <f t="array" ref="AM291">_xlfn.XLOOKUP(AM$1&amp;$AB291,$M$3:$M$1662&amp;$N$3:$N$1662,$O$3:$O$1662,0,0,1)</f>
        <v>0</v>
      </c>
    </row>
    <row r="292" spans="13:39" x14ac:dyDescent="0.4">
      <c r="M292" t="s">
        <v>870</v>
      </c>
      <c r="N292" t="s">
        <v>532</v>
      </c>
      <c r="O292">
        <v>0</v>
      </c>
      <c r="AB292" t="s">
        <v>281</v>
      </c>
      <c r="AC292" s="2">
        <f t="shared" si="30"/>
        <v>1427600</v>
      </c>
      <c r="AD292" s="2">
        <f t="shared" ref="AD292:AH307" si="33">AD291+AI292</f>
        <v>5401500</v>
      </c>
      <c r="AE292" s="2">
        <f t="shared" si="33"/>
        <v>551000</v>
      </c>
      <c r="AF292" s="2">
        <f t="shared" si="33"/>
        <v>541200</v>
      </c>
      <c r="AG292" s="2">
        <f t="shared" si="33"/>
        <v>266200</v>
      </c>
      <c r="AH292" s="2">
        <f t="shared" si="33"/>
        <v>378100</v>
      </c>
      <c r="AI292" s="2" cm="1">
        <f t="array" ref="AI292">_xlfn.XLOOKUP(AI$1&amp;$AB292,$M$3:$M$1662&amp;$N$3:$N$1662,$O$3:$O$1662,0,0,1)</f>
        <v>1200</v>
      </c>
      <c r="AJ292" s="2" cm="1">
        <f t="array" ref="AJ292">_xlfn.XLOOKUP(AJ$1&amp;$AB292,$M$3:$M$1662&amp;$N$3:$N$1662,$O$3:$O$1662,0,0,1)</f>
        <v>0</v>
      </c>
      <c r="AK292" s="2" cm="1">
        <f t="array" ref="AK292">_xlfn.XLOOKUP(AK$1&amp;$AB292,$M$3:$M$1662&amp;$N$3:$N$1662,$O$3:$O$1662,0,0,1)</f>
        <v>900</v>
      </c>
      <c r="AL292" s="2" cm="1">
        <f t="array" ref="AL292">_xlfn.XLOOKUP(AL$1&amp;$AB292,$M$3:$M$1662&amp;$N$3:$N$1662,$O$3:$O$1662,0,0,1)</f>
        <v>1200</v>
      </c>
      <c r="AM292" s="2" cm="1">
        <f t="array" ref="AM292">_xlfn.XLOOKUP(AM$1&amp;$AB292,$M$3:$M$1662&amp;$N$3:$N$1662,$O$3:$O$1662,0,0,1)</f>
        <v>0</v>
      </c>
    </row>
    <row r="293" spans="13:39" x14ac:dyDescent="0.4">
      <c r="M293" t="s">
        <v>870</v>
      </c>
      <c r="N293" t="s">
        <v>533</v>
      </c>
      <c r="O293">
        <v>0</v>
      </c>
      <c r="AB293" t="s">
        <v>265</v>
      </c>
      <c r="AC293" s="2">
        <f t="shared" si="30"/>
        <v>1428160</v>
      </c>
      <c r="AD293" s="2">
        <f t="shared" si="33"/>
        <v>5402200</v>
      </c>
      <c r="AE293" s="2">
        <f t="shared" si="33"/>
        <v>551000</v>
      </c>
      <c r="AF293" s="2">
        <f t="shared" si="33"/>
        <v>543300</v>
      </c>
      <c r="AG293" s="2">
        <f t="shared" si="33"/>
        <v>266200</v>
      </c>
      <c r="AH293" s="2">
        <f t="shared" si="33"/>
        <v>378100</v>
      </c>
      <c r="AI293" s="2" cm="1">
        <f t="array" ref="AI293">_xlfn.XLOOKUP(AI$1&amp;$AB293,$M$3:$M$1662&amp;$N$3:$N$1662,$O$3:$O$1662,0,0,1)</f>
        <v>700</v>
      </c>
      <c r="AJ293" s="2" cm="1">
        <f t="array" ref="AJ293">_xlfn.XLOOKUP(AJ$1&amp;$AB293,$M$3:$M$1662&amp;$N$3:$N$1662,$O$3:$O$1662,0,0,1)</f>
        <v>0</v>
      </c>
      <c r="AK293" s="2" cm="1">
        <f t="array" ref="AK293">_xlfn.XLOOKUP(AK$1&amp;$AB293,$M$3:$M$1662&amp;$N$3:$N$1662,$O$3:$O$1662,0,0,1)</f>
        <v>2100</v>
      </c>
      <c r="AL293" s="2" cm="1">
        <f t="array" ref="AL293">_xlfn.XLOOKUP(AL$1&amp;$AB293,$M$3:$M$1662&amp;$N$3:$N$1662,$O$3:$O$1662,0,0,1)</f>
        <v>0</v>
      </c>
      <c r="AM293" s="2" cm="1">
        <f t="array" ref="AM293">_xlfn.XLOOKUP(AM$1&amp;$AB293,$M$3:$M$1662&amp;$N$3:$N$1662,$O$3:$O$1662,0,0,1)</f>
        <v>0</v>
      </c>
    </row>
    <row r="294" spans="13:39" x14ac:dyDescent="0.4">
      <c r="M294" t="s">
        <v>870</v>
      </c>
      <c r="N294" t="s">
        <v>534</v>
      </c>
      <c r="O294">
        <v>0</v>
      </c>
      <c r="AB294" t="s">
        <v>19</v>
      </c>
      <c r="AC294" s="2">
        <f t="shared" si="30"/>
        <v>1429880</v>
      </c>
      <c r="AD294" s="2">
        <f t="shared" si="33"/>
        <v>5408600</v>
      </c>
      <c r="AE294" s="2">
        <f t="shared" si="33"/>
        <v>551000</v>
      </c>
      <c r="AF294" s="2">
        <f t="shared" si="33"/>
        <v>544800</v>
      </c>
      <c r="AG294" s="2">
        <f t="shared" si="33"/>
        <v>266900</v>
      </c>
      <c r="AH294" s="2">
        <f t="shared" si="33"/>
        <v>378100</v>
      </c>
      <c r="AI294" s="2" cm="1">
        <f t="array" ref="AI294">_xlfn.XLOOKUP(AI$1&amp;$AB294,$M$3:$M$1662&amp;$N$3:$N$1662,$O$3:$O$1662,0,0,1)</f>
        <v>6400</v>
      </c>
      <c r="AJ294" s="2" cm="1">
        <f t="array" ref="AJ294">_xlfn.XLOOKUP(AJ$1&amp;$AB294,$M$3:$M$1662&amp;$N$3:$N$1662,$O$3:$O$1662,0,0,1)</f>
        <v>0</v>
      </c>
      <c r="AK294" s="2" cm="1">
        <f t="array" ref="AK294">_xlfn.XLOOKUP(AK$1&amp;$AB294,$M$3:$M$1662&amp;$N$3:$N$1662,$O$3:$O$1662,0,0,1)</f>
        <v>1500</v>
      </c>
      <c r="AL294" s="2" cm="1">
        <f t="array" ref="AL294">_xlfn.XLOOKUP(AL$1&amp;$AB294,$M$3:$M$1662&amp;$N$3:$N$1662,$O$3:$O$1662,0,0,1)</f>
        <v>700</v>
      </c>
      <c r="AM294" s="2" cm="1">
        <f t="array" ref="AM294">_xlfn.XLOOKUP(AM$1&amp;$AB294,$M$3:$M$1662&amp;$N$3:$N$1662,$O$3:$O$1662,0,0,1)</f>
        <v>0</v>
      </c>
    </row>
    <row r="295" spans="13:39" x14ac:dyDescent="0.4">
      <c r="M295" t="s">
        <v>870</v>
      </c>
      <c r="N295" t="s">
        <v>535</v>
      </c>
      <c r="O295">
        <v>0</v>
      </c>
      <c r="AB295" t="s">
        <v>107</v>
      </c>
      <c r="AC295" s="2">
        <f t="shared" si="30"/>
        <v>1430760</v>
      </c>
      <c r="AD295" s="2">
        <f t="shared" si="33"/>
        <v>5410500</v>
      </c>
      <c r="AE295" s="2">
        <f t="shared" si="33"/>
        <v>551000</v>
      </c>
      <c r="AF295" s="2">
        <f t="shared" si="33"/>
        <v>545600</v>
      </c>
      <c r="AG295" s="2">
        <f t="shared" si="33"/>
        <v>266900</v>
      </c>
      <c r="AH295" s="2">
        <f t="shared" si="33"/>
        <v>379800</v>
      </c>
      <c r="AI295" s="2" cm="1">
        <f t="array" ref="AI295">_xlfn.XLOOKUP(AI$1&amp;$AB295,$M$3:$M$1662&amp;$N$3:$N$1662,$O$3:$O$1662,0,0,1)</f>
        <v>1900</v>
      </c>
      <c r="AJ295" s="2" cm="1">
        <f t="array" ref="AJ295">_xlfn.XLOOKUP(AJ$1&amp;$AB295,$M$3:$M$1662&amp;$N$3:$N$1662,$O$3:$O$1662,0,0,1)</f>
        <v>0</v>
      </c>
      <c r="AK295" s="2" cm="1">
        <f t="array" ref="AK295">_xlfn.XLOOKUP(AK$1&amp;$AB295,$M$3:$M$1662&amp;$N$3:$N$1662,$O$3:$O$1662,0,0,1)</f>
        <v>800</v>
      </c>
      <c r="AL295" s="2" cm="1">
        <f t="array" ref="AL295">_xlfn.XLOOKUP(AL$1&amp;$AB295,$M$3:$M$1662&amp;$N$3:$N$1662,$O$3:$O$1662,0,0,1)</f>
        <v>0</v>
      </c>
      <c r="AM295" s="2" cm="1">
        <f t="array" ref="AM295">_xlfn.XLOOKUP(AM$1&amp;$AB295,$M$3:$M$1662&amp;$N$3:$N$1662,$O$3:$O$1662,0,0,1)</f>
        <v>1700</v>
      </c>
    </row>
    <row r="296" spans="13:39" x14ac:dyDescent="0.4">
      <c r="M296" t="s">
        <v>870</v>
      </c>
      <c r="N296" t="s">
        <v>536</v>
      </c>
      <c r="O296">
        <v>1700</v>
      </c>
      <c r="AB296" t="s">
        <v>133</v>
      </c>
      <c r="AC296" s="2">
        <f t="shared" si="30"/>
        <v>1431320</v>
      </c>
      <c r="AD296" s="2">
        <f t="shared" si="33"/>
        <v>5411700</v>
      </c>
      <c r="AE296" s="2">
        <f t="shared" si="33"/>
        <v>551000</v>
      </c>
      <c r="AF296" s="2">
        <f t="shared" si="33"/>
        <v>545600</v>
      </c>
      <c r="AG296" s="2">
        <f t="shared" si="33"/>
        <v>268300</v>
      </c>
      <c r="AH296" s="2">
        <f t="shared" si="33"/>
        <v>380000</v>
      </c>
      <c r="AI296" s="2" cm="1">
        <f t="array" ref="AI296">_xlfn.XLOOKUP(AI$1&amp;$AB296,$M$3:$M$1662&amp;$N$3:$N$1662,$O$3:$O$1662,0,0,1)</f>
        <v>1200</v>
      </c>
      <c r="AJ296" s="2" cm="1">
        <f t="array" ref="AJ296">_xlfn.XLOOKUP(AJ$1&amp;$AB296,$M$3:$M$1662&amp;$N$3:$N$1662,$O$3:$O$1662,0,0,1)</f>
        <v>0</v>
      </c>
      <c r="AK296" s="2" cm="1">
        <f t="array" ref="AK296">_xlfn.XLOOKUP(AK$1&amp;$AB296,$M$3:$M$1662&amp;$N$3:$N$1662,$O$3:$O$1662,0,0,1)</f>
        <v>0</v>
      </c>
      <c r="AL296" s="2" cm="1">
        <f t="array" ref="AL296">_xlfn.XLOOKUP(AL$1&amp;$AB296,$M$3:$M$1662&amp;$N$3:$N$1662,$O$3:$O$1662,0,0,1)</f>
        <v>1400</v>
      </c>
      <c r="AM296" s="2" cm="1">
        <f t="array" ref="AM296">_xlfn.XLOOKUP(AM$1&amp;$AB296,$M$3:$M$1662&amp;$N$3:$N$1662,$O$3:$O$1662,0,0,1)</f>
        <v>200</v>
      </c>
    </row>
    <row r="297" spans="13:39" x14ac:dyDescent="0.4">
      <c r="M297" t="s">
        <v>870</v>
      </c>
      <c r="N297" t="s">
        <v>537</v>
      </c>
      <c r="O297">
        <v>200</v>
      </c>
      <c r="AB297" t="s">
        <v>76</v>
      </c>
      <c r="AC297" s="2">
        <f t="shared" si="30"/>
        <v>1431500</v>
      </c>
      <c r="AD297" s="2">
        <f t="shared" si="33"/>
        <v>5412200</v>
      </c>
      <c r="AE297" s="2">
        <f t="shared" si="33"/>
        <v>551000</v>
      </c>
      <c r="AF297" s="2">
        <f t="shared" si="33"/>
        <v>545700</v>
      </c>
      <c r="AG297" s="2">
        <f t="shared" si="33"/>
        <v>268600</v>
      </c>
      <c r="AH297" s="2">
        <f t="shared" si="33"/>
        <v>380000</v>
      </c>
      <c r="AI297" s="2" cm="1">
        <f t="array" ref="AI297">_xlfn.XLOOKUP(AI$1&amp;$AB297,$M$3:$M$1662&amp;$N$3:$N$1662,$O$3:$O$1662,0,0,1)</f>
        <v>500</v>
      </c>
      <c r="AJ297" s="2" cm="1">
        <f t="array" ref="AJ297">_xlfn.XLOOKUP(AJ$1&amp;$AB297,$M$3:$M$1662&amp;$N$3:$N$1662,$O$3:$O$1662,0,0,1)</f>
        <v>0</v>
      </c>
      <c r="AK297" s="2" cm="1">
        <f t="array" ref="AK297">_xlfn.XLOOKUP(AK$1&amp;$AB297,$M$3:$M$1662&amp;$N$3:$N$1662,$O$3:$O$1662,0,0,1)</f>
        <v>100</v>
      </c>
      <c r="AL297" s="2" cm="1">
        <f t="array" ref="AL297">_xlfn.XLOOKUP(AL$1&amp;$AB297,$M$3:$M$1662&amp;$N$3:$N$1662,$O$3:$O$1662,0,0,1)</f>
        <v>300</v>
      </c>
      <c r="AM297" s="2" cm="1">
        <f t="array" ref="AM297">_xlfn.XLOOKUP(AM$1&amp;$AB297,$M$3:$M$1662&amp;$N$3:$N$1662,$O$3:$O$1662,0,0,1)</f>
        <v>0</v>
      </c>
    </row>
    <row r="298" spans="13:39" x14ac:dyDescent="0.4">
      <c r="M298" t="s">
        <v>870</v>
      </c>
      <c r="N298" t="s">
        <v>538</v>
      </c>
      <c r="O298">
        <v>0</v>
      </c>
      <c r="AB298" t="s">
        <v>13</v>
      </c>
      <c r="AC298" s="2">
        <f t="shared" si="30"/>
        <v>1437820</v>
      </c>
      <c r="AD298" s="2">
        <f t="shared" si="33"/>
        <v>5413500</v>
      </c>
      <c r="AE298" s="2">
        <f t="shared" si="33"/>
        <v>551000</v>
      </c>
      <c r="AF298" s="2">
        <f t="shared" si="33"/>
        <v>545700</v>
      </c>
      <c r="AG298" s="2">
        <f t="shared" si="33"/>
        <v>268600</v>
      </c>
      <c r="AH298" s="2">
        <f t="shared" si="33"/>
        <v>410300</v>
      </c>
      <c r="AI298" s="2" cm="1">
        <f t="array" ref="AI298">_xlfn.XLOOKUP(AI$1&amp;$AB298,$M$3:$M$1662&amp;$N$3:$N$1662,$O$3:$O$1662,0,0,1)</f>
        <v>1300</v>
      </c>
      <c r="AJ298" s="2" cm="1">
        <f t="array" ref="AJ298">_xlfn.XLOOKUP(AJ$1&amp;$AB298,$M$3:$M$1662&amp;$N$3:$N$1662,$O$3:$O$1662,0,0,1)</f>
        <v>0</v>
      </c>
      <c r="AK298" s="2" cm="1">
        <f t="array" ref="AK298">_xlfn.XLOOKUP(AK$1&amp;$AB298,$M$3:$M$1662&amp;$N$3:$N$1662,$O$3:$O$1662,0,0,1)</f>
        <v>0</v>
      </c>
      <c r="AL298" s="2" cm="1">
        <f t="array" ref="AL298">_xlfn.XLOOKUP(AL$1&amp;$AB298,$M$3:$M$1662&amp;$N$3:$N$1662,$O$3:$O$1662,0,0,1)</f>
        <v>0</v>
      </c>
      <c r="AM298" s="2" cm="1">
        <f t="array" ref="AM298">_xlfn.XLOOKUP(AM$1&amp;$AB298,$M$3:$M$1662&amp;$N$3:$N$1662,$O$3:$O$1662,0,0,1)</f>
        <v>30300</v>
      </c>
    </row>
    <row r="299" spans="13:39" x14ac:dyDescent="0.4">
      <c r="M299" t="s">
        <v>870</v>
      </c>
      <c r="N299" t="s">
        <v>539</v>
      </c>
      <c r="O299">
        <v>30300</v>
      </c>
      <c r="AB299" t="s">
        <v>218</v>
      </c>
      <c r="AC299" s="2">
        <f t="shared" si="30"/>
        <v>1438480</v>
      </c>
      <c r="AD299" s="2">
        <f t="shared" si="33"/>
        <v>5415000</v>
      </c>
      <c r="AE299" s="2">
        <f t="shared" si="33"/>
        <v>551000</v>
      </c>
      <c r="AF299" s="2">
        <f t="shared" si="33"/>
        <v>547200</v>
      </c>
      <c r="AG299" s="2">
        <f t="shared" si="33"/>
        <v>268900</v>
      </c>
      <c r="AH299" s="2">
        <f t="shared" si="33"/>
        <v>410300</v>
      </c>
      <c r="AI299" s="2" cm="1">
        <f t="array" ref="AI299">_xlfn.XLOOKUP(AI$1&amp;$AB299,$M$3:$M$1662&amp;$N$3:$N$1662,$O$3:$O$1662,0,0,1)</f>
        <v>1500</v>
      </c>
      <c r="AJ299" s="2" cm="1">
        <f t="array" ref="AJ299">_xlfn.XLOOKUP(AJ$1&amp;$AB299,$M$3:$M$1662&amp;$N$3:$N$1662,$O$3:$O$1662,0,0,1)</f>
        <v>0</v>
      </c>
      <c r="AK299" s="2" cm="1">
        <f t="array" ref="AK299">_xlfn.XLOOKUP(AK$1&amp;$AB299,$M$3:$M$1662&amp;$N$3:$N$1662,$O$3:$O$1662,0,0,1)</f>
        <v>1500</v>
      </c>
      <c r="AL299" s="2" cm="1">
        <f t="array" ref="AL299">_xlfn.XLOOKUP(AL$1&amp;$AB299,$M$3:$M$1662&amp;$N$3:$N$1662,$O$3:$O$1662,0,0,1)</f>
        <v>300</v>
      </c>
      <c r="AM299" s="2" cm="1">
        <f t="array" ref="AM299">_xlfn.XLOOKUP(AM$1&amp;$AB299,$M$3:$M$1662&amp;$N$3:$N$1662,$O$3:$O$1662,0,0,1)</f>
        <v>0</v>
      </c>
    </row>
    <row r="300" spans="13:39" x14ac:dyDescent="0.4">
      <c r="M300" t="s">
        <v>870</v>
      </c>
      <c r="N300" t="s">
        <v>540</v>
      </c>
      <c r="O300">
        <v>0</v>
      </c>
      <c r="AB300" t="s">
        <v>230</v>
      </c>
      <c r="AC300" s="2">
        <f t="shared" si="30"/>
        <v>1439280</v>
      </c>
      <c r="AD300" s="2">
        <f t="shared" si="33"/>
        <v>5418400</v>
      </c>
      <c r="AE300" s="2">
        <f t="shared" si="33"/>
        <v>551000</v>
      </c>
      <c r="AF300" s="2">
        <f t="shared" si="33"/>
        <v>547200</v>
      </c>
      <c r="AG300" s="2">
        <f t="shared" si="33"/>
        <v>269100</v>
      </c>
      <c r="AH300" s="2">
        <f t="shared" si="33"/>
        <v>410700</v>
      </c>
      <c r="AI300" s="2" cm="1">
        <f t="array" ref="AI300">_xlfn.XLOOKUP(AI$1&amp;$AB300,$M$3:$M$1662&amp;$N$3:$N$1662,$O$3:$O$1662,0,0,1)</f>
        <v>3400</v>
      </c>
      <c r="AJ300" s="2" cm="1">
        <f t="array" ref="AJ300">_xlfn.XLOOKUP(AJ$1&amp;$AB300,$M$3:$M$1662&amp;$N$3:$N$1662,$O$3:$O$1662,0,0,1)</f>
        <v>0</v>
      </c>
      <c r="AK300" s="2" cm="1">
        <f t="array" ref="AK300">_xlfn.XLOOKUP(AK$1&amp;$AB300,$M$3:$M$1662&amp;$N$3:$N$1662,$O$3:$O$1662,0,0,1)</f>
        <v>0</v>
      </c>
      <c r="AL300" s="2" cm="1">
        <f t="array" ref="AL300">_xlfn.XLOOKUP(AL$1&amp;$AB300,$M$3:$M$1662&amp;$N$3:$N$1662,$O$3:$O$1662,0,0,1)</f>
        <v>200</v>
      </c>
      <c r="AM300" s="2" cm="1">
        <f t="array" ref="AM300">_xlfn.XLOOKUP(AM$1&amp;$AB300,$M$3:$M$1662&amp;$N$3:$N$1662,$O$3:$O$1662,0,0,1)</f>
        <v>400</v>
      </c>
    </row>
    <row r="301" spans="13:39" x14ac:dyDescent="0.4">
      <c r="M301" t="s">
        <v>870</v>
      </c>
      <c r="N301" t="s">
        <v>541</v>
      </c>
      <c r="O301">
        <v>400</v>
      </c>
      <c r="AB301" t="s">
        <v>238</v>
      </c>
      <c r="AC301" s="2">
        <f t="shared" si="30"/>
        <v>1439680</v>
      </c>
      <c r="AD301" s="2">
        <f t="shared" si="33"/>
        <v>5419800</v>
      </c>
      <c r="AE301" s="2">
        <f t="shared" si="33"/>
        <v>551000</v>
      </c>
      <c r="AF301" s="2">
        <f t="shared" si="33"/>
        <v>547300</v>
      </c>
      <c r="AG301" s="2">
        <f t="shared" si="33"/>
        <v>269100</v>
      </c>
      <c r="AH301" s="2">
        <f t="shared" si="33"/>
        <v>411200</v>
      </c>
      <c r="AI301" s="2" cm="1">
        <f t="array" ref="AI301">_xlfn.XLOOKUP(AI$1&amp;$AB301,$M$3:$M$1662&amp;$N$3:$N$1662,$O$3:$O$1662,0,0,1)</f>
        <v>1400</v>
      </c>
      <c r="AJ301" s="2" cm="1">
        <f t="array" ref="AJ301">_xlfn.XLOOKUP(AJ$1&amp;$AB301,$M$3:$M$1662&amp;$N$3:$N$1662,$O$3:$O$1662,0,0,1)</f>
        <v>0</v>
      </c>
      <c r="AK301" s="2" cm="1">
        <f t="array" ref="AK301">_xlfn.XLOOKUP(AK$1&amp;$AB301,$M$3:$M$1662&amp;$N$3:$N$1662,$O$3:$O$1662,0,0,1)</f>
        <v>100</v>
      </c>
      <c r="AL301" s="2" cm="1">
        <f t="array" ref="AL301">_xlfn.XLOOKUP(AL$1&amp;$AB301,$M$3:$M$1662&amp;$N$3:$N$1662,$O$3:$O$1662,0,0,1)</f>
        <v>0</v>
      </c>
      <c r="AM301" s="2" cm="1">
        <f t="array" ref="AM301">_xlfn.XLOOKUP(AM$1&amp;$AB301,$M$3:$M$1662&amp;$N$3:$N$1662,$O$3:$O$1662,0,0,1)</f>
        <v>500</v>
      </c>
    </row>
    <row r="302" spans="13:39" x14ac:dyDescent="0.4">
      <c r="M302" t="s">
        <v>870</v>
      </c>
      <c r="N302" t="s">
        <v>542</v>
      </c>
      <c r="O302">
        <v>500</v>
      </c>
      <c r="AB302" t="s">
        <v>17</v>
      </c>
      <c r="AC302" s="2">
        <f t="shared" si="30"/>
        <v>1440120</v>
      </c>
      <c r="AD302" s="2">
        <f t="shared" si="33"/>
        <v>5420900</v>
      </c>
      <c r="AE302" s="2">
        <f t="shared" si="33"/>
        <v>551000</v>
      </c>
      <c r="AF302" s="2">
        <f t="shared" si="33"/>
        <v>547300</v>
      </c>
      <c r="AG302" s="2">
        <f t="shared" si="33"/>
        <v>269100</v>
      </c>
      <c r="AH302" s="2">
        <f t="shared" si="33"/>
        <v>412300</v>
      </c>
      <c r="AI302" s="2" cm="1">
        <f t="array" ref="AI302">_xlfn.XLOOKUP(AI$1&amp;$AB302,$M$3:$M$1662&amp;$N$3:$N$1662,$O$3:$O$1662,0,0,1)</f>
        <v>1100</v>
      </c>
      <c r="AJ302" s="2" cm="1">
        <f t="array" ref="AJ302">_xlfn.XLOOKUP(AJ$1&amp;$AB302,$M$3:$M$1662&amp;$N$3:$N$1662,$O$3:$O$1662,0,0,1)</f>
        <v>0</v>
      </c>
      <c r="AK302" s="2" cm="1">
        <f t="array" ref="AK302">_xlfn.XLOOKUP(AK$1&amp;$AB302,$M$3:$M$1662&amp;$N$3:$N$1662,$O$3:$O$1662,0,0,1)</f>
        <v>0</v>
      </c>
      <c r="AL302" s="2" cm="1">
        <f t="array" ref="AL302">_xlfn.XLOOKUP(AL$1&amp;$AB302,$M$3:$M$1662&amp;$N$3:$N$1662,$O$3:$O$1662,0,0,1)</f>
        <v>0</v>
      </c>
      <c r="AM302" s="2" cm="1">
        <f t="array" ref="AM302">_xlfn.XLOOKUP(AM$1&amp;$AB302,$M$3:$M$1662&amp;$N$3:$N$1662,$O$3:$O$1662,0,0,1)</f>
        <v>1100</v>
      </c>
    </row>
    <row r="303" spans="13:39" x14ac:dyDescent="0.4">
      <c r="M303" t="s">
        <v>870</v>
      </c>
      <c r="N303" t="s">
        <v>543</v>
      </c>
      <c r="O303">
        <v>1100</v>
      </c>
      <c r="AB303" t="s">
        <v>6</v>
      </c>
      <c r="AC303" s="2">
        <f t="shared" si="30"/>
        <v>1440780</v>
      </c>
      <c r="AD303" s="2">
        <f t="shared" si="33"/>
        <v>5422800</v>
      </c>
      <c r="AE303" s="2">
        <f t="shared" si="33"/>
        <v>551000</v>
      </c>
      <c r="AF303" s="2">
        <f t="shared" si="33"/>
        <v>547300</v>
      </c>
      <c r="AG303" s="2">
        <f t="shared" si="33"/>
        <v>269900</v>
      </c>
      <c r="AH303" s="2">
        <f t="shared" si="33"/>
        <v>412900</v>
      </c>
      <c r="AI303" s="2" cm="1">
        <f t="array" ref="AI303">_xlfn.XLOOKUP(AI$1&amp;$AB303,$M$3:$M$1662&amp;$N$3:$N$1662,$O$3:$O$1662,0,0,1)</f>
        <v>1900</v>
      </c>
      <c r="AJ303" s="2" cm="1">
        <f t="array" ref="AJ303">_xlfn.XLOOKUP(AJ$1&amp;$AB303,$M$3:$M$1662&amp;$N$3:$N$1662,$O$3:$O$1662,0,0,1)</f>
        <v>0</v>
      </c>
      <c r="AK303" s="2" cm="1">
        <f t="array" ref="AK303">_xlfn.XLOOKUP(AK$1&amp;$AB303,$M$3:$M$1662&amp;$N$3:$N$1662,$O$3:$O$1662,0,0,1)</f>
        <v>0</v>
      </c>
      <c r="AL303" s="2" cm="1">
        <f t="array" ref="AL303">_xlfn.XLOOKUP(AL$1&amp;$AB303,$M$3:$M$1662&amp;$N$3:$N$1662,$O$3:$O$1662,0,0,1)</f>
        <v>800</v>
      </c>
      <c r="AM303" s="2" cm="1">
        <f t="array" ref="AM303">_xlfn.XLOOKUP(AM$1&amp;$AB303,$M$3:$M$1662&amp;$N$3:$N$1662,$O$3:$O$1662,0,0,1)</f>
        <v>600</v>
      </c>
    </row>
    <row r="304" spans="13:39" x14ac:dyDescent="0.4">
      <c r="M304" t="s">
        <v>870</v>
      </c>
      <c r="N304" t="s">
        <v>544</v>
      </c>
      <c r="O304">
        <v>600</v>
      </c>
      <c r="AB304" t="s">
        <v>394</v>
      </c>
      <c r="AC304" s="2">
        <f t="shared" si="30"/>
        <v>1442120</v>
      </c>
      <c r="AD304" s="2">
        <f t="shared" si="33"/>
        <v>5424500</v>
      </c>
      <c r="AE304" s="2">
        <f t="shared" si="33"/>
        <v>551000</v>
      </c>
      <c r="AF304" s="2">
        <f t="shared" si="33"/>
        <v>552300</v>
      </c>
      <c r="AG304" s="2">
        <f t="shared" si="33"/>
        <v>269900</v>
      </c>
      <c r="AH304" s="2">
        <f t="shared" si="33"/>
        <v>412900</v>
      </c>
      <c r="AI304" s="2" cm="1">
        <f t="array" ref="AI304">_xlfn.XLOOKUP(AI$1&amp;$AB304,$M$3:$M$1662&amp;$N$3:$N$1662,$O$3:$O$1662,0,0,1)</f>
        <v>1700</v>
      </c>
      <c r="AJ304" s="2" cm="1">
        <f t="array" ref="AJ304">_xlfn.XLOOKUP(AJ$1&amp;$AB304,$M$3:$M$1662&amp;$N$3:$N$1662,$O$3:$O$1662,0,0,1)</f>
        <v>0</v>
      </c>
      <c r="AK304" s="2" cm="1">
        <f t="array" ref="AK304">_xlfn.XLOOKUP(AK$1&amp;$AB304,$M$3:$M$1662&amp;$N$3:$N$1662,$O$3:$O$1662,0,0,1)</f>
        <v>5000</v>
      </c>
      <c r="AL304" s="2" cm="1">
        <f t="array" ref="AL304">_xlfn.XLOOKUP(AL$1&amp;$AB304,$M$3:$M$1662&amp;$N$3:$N$1662,$O$3:$O$1662,0,0,1)</f>
        <v>0</v>
      </c>
      <c r="AM304" s="2" cm="1">
        <f t="array" ref="AM304">_xlfn.XLOOKUP(AM$1&amp;$AB304,$M$3:$M$1662&amp;$N$3:$N$1662,$O$3:$O$1662,0,0,1)</f>
        <v>0</v>
      </c>
    </row>
    <row r="305" spans="13:39" x14ac:dyDescent="0.4">
      <c r="M305" t="s">
        <v>870</v>
      </c>
      <c r="N305" t="s">
        <v>727</v>
      </c>
      <c r="O305">
        <v>0</v>
      </c>
      <c r="AB305" t="s">
        <v>395</v>
      </c>
      <c r="AC305" s="2">
        <f t="shared" si="30"/>
        <v>1444060</v>
      </c>
      <c r="AD305" s="2">
        <f t="shared" si="33"/>
        <v>5431500</v>
      </c>
      <c r="AE305" s="2">
        <f t="shared" si="33"/>
        <v>551000</v>
      </c>
      <c r="AF305" s="2">
        <f t="shared" si="33"/>
        <v>554900</v>
      </c>
      <c r="AG305" s="2">
        <f t="shared" si="33"/>
        <v>269900</v>
      </c>
      <c r="AH305" s="2">
        <f t="shared" si="33"/>
        <v>413000</v>
      </c>
      <c r="AI305" s="2" cm="1">
        <f t="array" ref="AI305">_xlfn.XLOOKUP(AI$1&amp;$AB305,$M$3:$M$1662&amp;$N$3:$N$1662,$O$3:$O$1662,0,0,1)</f>
        <v>7000</v>
      </c>
      <c r="AJ305" s="2" cm="1">
        <f t="array" ref="AJ305">_xlfn.XLOOKUP(AJ$1&amp;$AB305,$M$3:$M$1662&amp;$N$3:$N$1662,$O$3:$O$1662,0,0,1)</f>
        <v>0</v>
      </c>
      <c r="AK305" s="2" cm="1">
        <f t="array" ref="AK305">_xlfn.XLOOKUP(AK$1&amp;$AB305,$M$3:$M$1662&amp;$N$3:$N$1662,$O$3:$O$1662,0,0,1)</f>
        <v>2600</v>
      </c>
      <c r="AL305" s="2" cm="1">
        <f t="array" ref="AL305">_xlfn.XLOOKUP(AL$1&amp;$AB305,$M$3:$M$1662&amp;$N$3:$N$1662,$O$3:$O$1662,0,0,1)</f>
        <v>0</v>
      </c>
      <c r="AM305" s="2" cm="1">
        <f t="array" ref="AM305">_xlfn.XLOOKUP(AM$1&amp;$AB305,$M$3:$M$1662&amp;$N$3:$N$1662,$O$3:$O$1662,0,0,1)</f>
        <v>100</v>
      </c>
    </row>
    <row r="306" spans="13:39" x14ac:dyDescent="0.4">
      <c r="M306" t="s">
        <v>870</v>
      </c>
      <c r="N306" t="s">
        <v>728</v>
      </c>
      <c r="O306">
        <v>100</v>
      </c>
      <c r="AB306" t="s">
        <v>396</v>
      </c>
      <c r="AC306" s="2">
        <f t="shared" si="30"/>
        <v>1446220</v>
      </c>
      <c r="AD306" s="2">
        <f t="shared" si="33"/>
        <v>5437100</v>
      </c>
      <c r="AE306" s="2">
        <f t="shared" si="33"/>
        <v>551000</v>
      </c>
      <c r="AF306" s="2">
        <f t="shared" si="33"/>
        <v>559100</v>
      </c>
      <c r="AG306" s="2">
        <f t="shared" si="33"/>
        <v>269900</v>
      </c>
      <c r="AH306" s="2">
        <f t="shared" si="33"/>
        <v>414000</v>
      </c>
      <c r="AI306" s="2" cm="1">
        <f t="array" ref="AI306">_xlfn.XLOOKUP(AI$1&amp;$AB306,$M$3:$M$1662&amp;$N$3:$N$1662,$O$3:$O$1662,0,0,1)</f>
        <v>5600</v>
      </c>
      <c r="AJ306" s="2" cm="1">
        <f t="array" ref="AJ306">_xlfn.XLOOKUP(AJ$1&amp;$AB306,$M$3:$M$1662&amp;$N$3:$N$1662,$O$3:$O$1662,0,0,1)</f>
        <v>0</v>
      </c>
      <c r="AK306" s="2" cm="1">
        <f t="array" ref="AK306">_xlfn.XLOOKUP(AK$1&amp;$AB306,$M$3:$M$1662&amp;$N$3:$N$1662,$O$3:$O$1662,0,0,1)</f>
        <v>4200</v>
      </c>
      <c r="AL306" s="2" cm="1">
        <f t="array" ref="AL306">_xlfn.XLOOKUP(AL$1&amp;$AB306,$M$3:$M$1662&amp;$N$3:$N$1662,$O$3:$O$1662,0,0,1)</f>
        <v>0</v>
      </c>
      <c r="AM306" s="2" cm="1">
        <f t="array" ref="AM306">_xlfn.XLOOKUP(AM$1&amp;$AB306,$M$3:$M$1662&amp;$N$3:$N$1662,$O$3:$O$1662,0,0,1)</f>
        <v>1000</v>
      </c>
    </row>
    <row r="307" spans="13:39" x14ac:dyDescent="0.4">
      <c r="M307" t="s">
        <v>870</v>
      </c>
      <c r="N307" t="s">
        <v>729</v>
      </c>
      <c r="O307">
        <v>1000</v>
      </c>
      <c r="AB307" t="s">
        <v>397</v>
      </c>
      <c r="AC307" s="2">
        <f t="shared" si="30"/>
        <v>1447500</v>
      </c>
      <c r="AD307" s="2">
        <f t="shared" si="33"/>
        <v>5437400</v>
      </c>
      <c r="AE307" s="2">
        <f t="shared" si="33"/>
        <v>551000</v>
      </c>
      <c r="AF307" s="2">
        <f t="shared" si="33"/>
        <v>562400</v>
      </c>
      <c r="AG307" s="2">
        <f t="shared" si="33"/>
        <v>272600</v>
      </c>
      <c r="AH307" s="2">
        <f t="shared" si="33"/>
        <v>414100</v>
      </c>
      <c r="AI307" s="2" cm="1">
        <f t="array" ref="AI307">_xlfn.XLOOKUP(AI$1&amp;$AB307,$M$3:$M$1662&amp;$N$3:$N$1662,$O$3:$O$1662,0,0,1)</f>
        <v>300</v>
      </c>
      <c r="AJ307" s="2" cm="1">
        <f t="array" ref="AJ307">_xlfn.XLOOKUP(AJ$1&amp;$AB307,$M$3:$M$1662&amp;$N$3:$N$1662,$O$3:$O$1662,0,0,1)</f>
        <v>0</v>
      </c>
      <c r="AK307" s="2" cm="1">
        <f t="array" ref="AK307">_xlfn.XLOOKUP(AK$1&amp;$AB307,$M$3:$M$1662&amp;$N$3:$N$1662,$O$3:$O$1662,0,0,1)</f>
        <v>3300</v>
      </c>
      <c r="AL307" s="2" cm="1">
        <f t="array" ref="AL307">_xlfn.XLOOKUP(AL$1&amp;$AB307,$M$3:$M$1662&amp;$N$3:$N$1662,$O$3:$O$1662,0,0,1)</f>
        <v>2700</v>
      </c>
      <c r="AM307" s="2" cm="1">
        <f t="array" ref="AM307">_xlfn.XLOOKUP(AM$1&amp;$AB307,$M$3:$M$1662&amp;$N$3:$N$1662,$O$3:$O$1662,0,0,1)</f>
        <v>100</v>
      </c>
    </row>
    <row r="308" spans="13:39" x14ac:dyDescent="0.4">
      <c r="M308" t="s">
        <v>870</v>
      </c>
      <c r="N308" t="s">
        <v>730</v>
      </c>
      <c r="O308">
        <v>100</v>
      </c>
      <c r="AB308" t="s">
        <v>398</v>
      </c>
      <c r="AC308" s="2">
        <f t="shared" si="30"/>
        <v>1448840</v>
      </c>
      <c r="AD308" s="2">
        <f t="shared" ref="AD308:AH323" si="34">AD307+AI308</f>
        <v>5443200</v>
      </c>
      <c r="AE308" s="2">
        <f t="shared" si="34"/>
        <v>551000</v>
      </c>
      <c r="AF308" s="2">
        <f t="shared" si="34"/>
        <v>563300</v>
      </c>
      <c r="AG308" s="2">
        <f t="shared" si="34"/>
        <v>272600</v>
      </c>
      <c r="AH308" s="2">
        <f t="shared" si="34"/>
        <v>414100</v>
      </c>
      <c r="AI308" s="2" cm="1">
        <f t="array" ref="AI308">_xlfn.XLOOKUP(AI$1&amp;$AB308,$M$3:$M$1662&amp;$N$3:$N$1662,$O$3:$O$1662,0,0,1)</f>
        <v>5800</v>
      </c>
      <c r="AJ308" s="2" cm="1">
        <f t="array" ref="AJ308">_xlfn.XLOOKUP(AJ$1&amp;$AB308,$M$3:$M$1662&amp;$N$3:$N$1662,$O$3:$O$1662,0,0,1)</f>
        <v>0</v>
      </c>
      <c r="AK308" s="2" cm="1">
        <f t="array" ref="AK308">_xlfn.XLOOKUP(AK$1&amp;$AB308,$M$3:$M$1662&amp;$N$3:$N$1662,$O$3:$O$1662,0,0,1)</f>
        <v>900</v>
      </c>
      <c r="AL308" s="2" cm="1">
        <f t="array" ref="AL308">_xlfn.XLOOKUP(AL$1&amp;$AB308,$M$3:$M$1662&amp;$N$3:$N$1662,$O$3:$O$1662,0,0,1)</f>
        <v>0</v>
      </c>
      <c r="AM308" s="2" cm="1">
        <f t="array" ref="AM308">_xlfn.XLOOKUP(AM$1&amp;$AB308,$M$3:$M$1662&amp;$N$3:$N$1662,$O$3:$O$1662,0,0,1)</f>
        <v>0</v>
      </c>
    </row>
    <row r="309" spans="13:39" x14ac:dyDescent="0.4">
      <c r="M309" t="s">
        <v>870</v>
      </c>
      <c r="N309" t="s">
        <v>731</v>
      </c>
      <c r="O309">
        <v>0</v>
      </c>
      <c r="AB309" t="s">
        <v>399</v>
      </c>
      <c r="AC309" s="2">
        <f t="shared" si="30"/>
        <v>1452160</v>
      </c>
      <c r="AD309" s="2">
        <f t="shared" si="34"/>
        <v>5455800</v>
      </c>
      <c r="AE309" s="2">
        <f t="shared" si="34"/>
        <v>551000</v>
      </c>
      <c r="AF309" s="2">
        <f t="shared" si="34"/>
        <v>563500</v>
      </c>
      <c r="AG309" s="2">
        <f t="shared" si="34"/>
        <v>273600</v>
      </c>
      <c r="AH309" s="2">
        <f t="shared" si="34"/>
        <v>416900</v>
      </c>
      <c r="AI309" s="2" cm="1">
        <f t="array" ref="AI309">_xlfn.XLOOKUP(AI$1&amp;$AB309,$M$3:$M$1662&amp;$N$3:$N$1662,$O$3:$O$1662,0,0,1)</f>
        <v>12600</v>
      </c>
      <c r="AJ309" s="2" cm="1">
        <f t="array" ref="AJ309">_xlfn.XLOOKUP(AJ$1&amp;$AB309,$M$3:$M$1662&amp;$N$3:$N$1662,$O$3:$O$1662,0,0,1)</f>
        <v>0</v>
      </c>
      <c r="AK309" s="2" cm="1">
        <f t="array" ref="AK309">_xlfn.XLOOKUP(AK$1&amp;$AB309,$M$3:$M$1662&amp;$N$3:$N$1662,$O$3:$O$1662,0,0,1)</f>
        <v>200</v>
      </c>
      <c r="AL309" s="2" cm="1">
        <f t="array" ref="AL309">_xlfn.XLOOKUP(AL$1&amp;$AB309,$M$3:$M$1662&amp;$N$3:$N$1662,$O$3:$O$1662,0,0,1)</f>
        <v>1000</v>
      </c>
      <c r="AM309" s="2" cm="1">
        <f t="array" ref="AM309">_xlfn.XLOOKUP(AM$1&amp;$AB309,$M$3:$M$1662&amp;$N$3:$N$1662,$O$3:$O$1662,0,0,1)</f>
        <v>2800</v>
      </c>
    </row>
    <row r="310" spans="13:39" x14ac:dyDescent="0.4">
      <c r="M310" t="s">
        <v>870</v>
      </c>
      <c r="N310" t="s">
        <v>732</v>
      </c>
      <c r="O310">
        <v>2800</v>
      </c>
      <c r="AB310" t="s">
        <v>400</v>
      </c>
      <c r="AC310" s="2">
        <f t="shared" si="30"/>
        <v>1454140</v>
      </c>
      <c r="AD310" s="2">
        <f t="shared" si="34"/>
        <v>5465400</v>
      </c>
      <c r="AE310" s="2">
        <f t="shared" si="34"/>
        <v>551000</v>
      </c>
      <c r="AF310" s="2">
        <f t="shared" si="34"/>
        <v>563500</v>
      </c>
      <c r="AG310" s="2">
        <f t="shared" si="34"/>
        <v>273600</v>
      </c>
      <c r="AH310" s="2">
        <f t="shared" si="34"/>
        <v>417200</v>
      </c>
      <c r="AI310" s="2" cm="1">
        <f t="array" ref="AI310">_xlfn.XLOOKUP(AI$1&amp;$AB310,$M$3:$M$1662&amp;$N$3:$N$1662,$O$3:$O$1662,0,0,1)</f>
        <v>9600</v>
      </c>
      <c r="AJ310" s="2" cm="1">
        <f t="array" ref="AJ310">_xlfn.XLOOKUP(AJ$1&amp;$AB310,$M$3:$M$1662&amp;$N$3:$N$1662,$O$3:$O$1662,0,0,1)</f>
        <v>0</v>
      </c>
      <c r="AK310" s="2" cm="1">
        <f t="array" ref="AK310">_xlfn.XLOOKUP(AK$1&amp;$AB310,$M$3:$M$1662&amp;$N$3:$N$1662,$O$3:$O$1662,0,0,1)</f>
        <v>0</v>
      </c>
      <c r="AL310" s="2" cm="1">
        <f t="array" ref="AL310">_xlfn.XLOOKUP(AL$1&amp;$AB310,$M$3:$M$1662&amp;$N$3:$N$1662,$O$3:$O$1662,0,0,1)</f>
        <v>0</v>
      </c>
      <c r="AM310" s="2" cm="1">
        <f t="array" ref="AM310">_xlfn.XLOOKUP(AM$1&amp;$AB310,$M$3:$M$1662&amp;$N$3:$N$1662,$O$3:$O$1662,0,0,1)</f>
        <v>300</v>
      </c>
    </row>
    <row r="311" spans="13:39" x14ac:dyDescent="0.4">
      <c r="M311" t="s">
        <v>870</v>
      </c>
      <c r="N311" t="s">
        <v>733</v>
      </c>
      <c r="O311">
        <v>300</v>
      </c>
      <c r="AB311" t="s">
        <v>401</v>
      </c>
      <c r="AC311" s="2">
        <f t="shared" si="30"/>
        <v>1454900</v>
      </c>
      <c r="AD311" s="2">
        <f t="shared" si="34"/>
        <v>5468500</v>
      </c>
      <c r="AE311" s="2">
        <f t="shared" si="34"/>
        <v>551000</v>
      </c>
      <c r="AF311" s="2">
        <f t="shared" si="34"/>
        <v>563500</v>
      </c>
      <c r="AG311" s="2">
        <f t="shared" si="34"/>
        <v>274100</v>
      </c>
      <c r="AH311" s="2">
        <f t="shared" si="34"/>
        <v>417400</v>
      </c>
      <c r="AI311" s="2" cm="1">
        <f t="array" ref="AI311">_xlfn.XLOOKUP(AI$1&amp;$AB311,$M$3:$M$1662&amp;$N$3:$N$1662,$O$3:$O$1662,0,0,1)</f>
        <v>3100</v>
      </c>
      <c r="AJ311" s="2" cm="1">
        <f t="array" ref="AJ311">_xlfn.XLOOKUP(AJ$1&amp;$AB311,$M$3:$M$1662&amp;$N$3:$N$1662,$O$3:$O$1662,0,0,1)</f>
        <v>0</v>
      </c>
      <c r="AK311" s="2" cm="1">
        <f t="array" ref="AK311">_xlfn.XLOOKUP(AK$1&amp;$AB311,$M$3:$M$1662&amp;$N$3:$N$1662,$O$3:$O$1662,0,0,1)</f>
        <v>0</v>
      </c>
      <c r="AL311" s="2" cm="1">
        <f t="array" ref="AL311">_xlfn.XLOOKUP(AL$1&amp;$AB311,$M$3:$M$1662&amp;$N$3:$N$1662,$O$3:$O$1662,0,0,1)</f>
        <v>500</v>
      </c>
      <c r="AM311" s="2" cm="1">
        <f t="array" ref="AM311">_xlfn.XLOOKUP(AM$1&amp;$AB311,$M$3:$M$1662&amp;$N$3:$N$1662,$O$3:$O$1662,0,0,1)</f>
        <v>200</v>
      </c>
    </row>
    <row r="312" spans="13:39" x14ac:dyDescent="0.4">
      <c r="M312" t="s">
        <v>870</v>
      </c>
      <c r="N312" t="s">
        <v>734</v>
      </c>
      <c r="O312">
        <v>200</v>
      </c>
      <c r="AB312" t="s">
        <v>402</v>
      </c>
      <c r="AC312" s="2">
        <f t="shared" si="30"/>
        <v>1458060</v>
      </c>
      <c r="AD312" s="2">
        <f t="shared" si="34"/>
        <v>5478400</v>
      </c>
      <c r="AE312" s="2">
        <f t="shared" si="34"/>
        <v>551000</v>
      </c>
      <c r="AF312" s="2">
        <f t="shared" si="34"/>
        <v>567300</v>
      </c>
      <c r="AG312" s="2">
        <f t="shared" si="34"/>
        <v>275000</v>
      </c>
      <c r="AH312" s="2">
        <f t="shared" si="34"/>
        <v>418600</v>
      </c>
      <c r="AI312" s="2" cm="1">
        <f t="array" ref="AI312">_xlfn.XLOOKUP(AI$1&amp;$AB312,$M$3:$M$1662&amp;$N$3:$N$1662,$O$3:$O$1662,0,0,1)</f>
        <v>9900</v>
      </c>
      <c r="AJ312" s="2" cm="1">
        <f t="array" ref="AJ312">_xlfn.XLOOKUP(AJ$1&amp;$AB312,$M$3:$M$1662&amp;$N$3:$N$1662,$O$3:$O$1662,0,0,1)</f>
        <v>0</v>
      </c>
      <c r="AK312" s="2" cm="1">
        <f t="array" ref="AK312">_xlfn.XLOOKUP(AK$1&amp;$AB312,$M$3:$M$1662&amp;$N$3:$N$1662,$O$3:$O$1662,0,0,1)</f>
        <v>3800</v>
      </c>
      <c r="AL312" s="2" cm="1">
        <f t="array" ref="AL312">_xlfn.XLOOKUP(AL$1&amp;$AB312,$M$3:$M$1662&amp;$N$3:$N$1662,$O$3:$O$1662,0,0,1)</f>
        <v>900</v>
      </c>
      <c r="AM312" s="2" cm="1">
        <f t="array" ref="AM312">_xlfn.XLOOKUP(AM$1&amp;$AB312,$M$3:$M$1662&amp;$N$3:$N$1662,$O$3:$O$1662,0,0,1)</f>
        <v>1200</v>
      </c>
    </row>
    <row r="313" spans="13:39" x14ac:dyDescent="0.4">
      <c r="M313" t="s">
        <v>870</v>
      </c>
      <c r="N313" t="s">
        <v>735</v>
      </c>
      <c r="O313">
        <v>1200</v>
      </c>
      <c r="AB313" t="s">
        <v>403</v>
      </c>
      <c r="AC313" s="2">
        <f t="shared" si="30"/>
        <v>1460420</v>
      </c>
      <c r="AD313" s="2">
        <f t="shared" si="34"/>
        <v>5479300</v>
      </c>
      <c r="AE313" s="2">
        <f t="shared" si="34"/>
        <v>551000</v>
      </c>
      <c r="AF313" s="2">
        <f t="shared" si="34"/>
        <v>571300</v>
      </c>
      <c r="AG313" s="2">
        <f t="shared" si="34"/>
        <v>275300</v>
      </c>
      <c r="AH313" s="2">
        <f t="shared" si="34"/>
        <v>425200</v>
      </c>
      <c r="AI313" s="2" cm="1">
        <f t="array" ref="AI313">_xlfn.XLOOKUP(AI$1&amp;$AB313,$M$3:$M$1662&amp;$N$3:$N$1662,$O$3:$O$1662,0,0,1)</f>
        <v>900</v>
      </c>
      <c r="AJ313" s="2" cm="1">
        <f t="array" ref="AJ313">_xlfn.XLOOKUP(AJ$1&amp;$AB313,$M$3:$M$1662&amp;$N$3:$N$1662,$O$3:$O$1662,0,0,1)</f>
        <v>0</v>
      </c>
      <c r="AK313" s="2" cm="1">
        <f t="array" ref="AK313">_xlfn.XLOOKUP(AK$1&amp;$AB313,$M$3:$M$1662&amp;$N$3:$N$1662,$O$3:$O$1662,0,0,1)</f>
        <v>4000</v>
      </c>
      <c r="AL313" s="2" cm="1">
        <f t="array" ref="AL313">_xlfn.XLOOKUP(AL$1&amp;$AB313,$M$3:$M$1662&amp;$N$3:$N$1662,$O$3:$O$1662,0,0,1)</f>
        <v>300</v>
      </c>
      <c r="AM313" s="2" cm="1">
        <f t="array" ref="AM313">_xlfn.XLOOKUP(AM$1&amp;$AB313,$M$3:$M$1662&amp;$N$3:$N$1662,$O$3:$O$1662,0,0,1)</f>
        <v>6600</v>
      </c>
    </row>
    <row r="314" spans="13:39" x14ac:dyDescent="0.4">
      <c r="M314" t="s">
        <v>870</v>
      </c>
      <c r="N314" t="s">
        <v>736</v>
      </c>
      <c r="O314">
        <v>6600</v>
      </c>
      <c r="AB314" t="s">
        <v>404</v>
      </c>
      <c r="AC314" s="2">
        <f t="shared" si="30"/>
        <v>1463660</v>
      </c>
      <c r="AD314" s="2">
        <f t="shared" si="34"/>
        <v>5486300</v>
      </c>
      <c r="AE314" s="2">
        <f t="shared" si="34"/>
        <v>551000</v>
      </c>
      <c r="AF314" s="2">
        <f t="shared" si="34"/>
        <v>576100</v>
      </c>
      <c r="AG314" s="2">
        <f t="shared" si="34"/>
        <v>275300</v>
      </c>
      <c r="AH314" s="2">
        <f t="shared" si="34"/>
        <v>429600</v>
      </c>
      <c r="AI314" s="2" cm="1">
        <f t="array" ref="AI314">_xlfn.XLOOKUP(AI$1&amp;$AB314,$M$3:$M$1662&amp;$N$3:$N$1662,$O$3:$O$1662,0,0,1)</f>
        <v>7000</v>
      </c>
      <c r="AJ314" s="2" cm="1">
        <f t="array" ref="AJ314">_xlfn.XLOOKUP(AJ$1&amp;$AB314,$M$3:$M$1662&amp;$N$3:$N$1662,$O$3:$O$1662,0,0,1)</f>
        <v>0</v>
      </c>
      <c r="AK314" s="2" cm="1">
        <f t="array" ref="AK314">_xlfn.XLOOKUP(AK$1&amp;$AB314,$M$3:$M$1662&amp;$N$3:$N$1662,$O$3:$O$1662,0,0,1)</f>
        <v>4800</v>
      </c>
      <c r="AL314" s="2" cm="1">
        <f t="array" ref="AL314">_xlfn.XLOOKUP(AL$1&amp;$AB314,$M$3:$M$1662&amp;$N$3:$N$1662,$O$3:$O$1662,0,0,1)</f>
        <v>0</v>
      </c>
      <c r="AM314" s="2" cm="1">
        <f t="array" ref="AM314">_xlfn.XLOOKUP(AM$1&amp;$AB314,$M$3:$M$1662&amp;$N$3:$N$1662,$O$3:$O$1662,0,0,1)</f>
        <v>4400</v>
      </c>
    </row>
    <row r="315" spans="13:39" x14ac:dyDescent="0.4">
      <c r="M315" t="s">
        <v>870</v>
      </c>
      <c r="N315" t="s">
        <v>737</v>
      </c>
      <c r="O315">
        <v>4400</v>
      </c>
      <c r="AB315" t="s">
        <v>405</v>
      </c>
      <c r="AC315" s="2">
        <f t="shared" si="30"/>
        <v>1464600</v>
      </c>
      <c r="AD315" s="2">
        <f t="shared" si="34"/>
        <v>5491000</v>
      </c>
      <c r="AE315" s="2">
        <f t="shared" si="34"/>
        <v>551000</v>
      </c>
      <c r="AF315" s="2">
        <f t="shared" si="34"/>
        <v>576100</v>
      </c>
      <c r="AG315" s="2">
        <f t="shared" si="34"/>
        <v>275300</v>
      </c>
      <c r="AH315" s="2">
        <f t="shared" si="34"/>
        <v>429600</v>
      </c>
      <c r="AI315" s="2" cm="1">
        <f t="array" ref="AI315">_xlfn.XLOOKUP(AI$1&amp;$AB315,$M$3:$M$1662&amp;$N$3:$N$1662,$O$3:$O$1662,0,0,1)</f>
        <v>4700</v>
      </c>
      <c r="AJ315" s="2" cm="1">
        <f t="array" ref="AJ315">_xlfn.XLOOKUP(AJ$1&amp;$AB315,$M$3:$M$1662&amp;$N$3:$N$1662,$O$3:$O$1662,0,0,1)</f>
        <v>0</v>
      </c>
      <c r="AK315" s="2" cm="1">
        <f t="array" ref="AK315">_xlfn.XLOOKUP(AK$1&amp;$AB315,$M$3:$M$1662&amp;$N$3:$N$1662,$O$3:$O$1662,0,0,1)</f>
        <v>0</v>
      </c>
      <c r="AL315" s="2" cm="1">
        <f t="array" ref="AL315">_xlfn.XLOOKUP(AL$1&amp;$AB315,$M$3:$M$1662&amp;$N$3:$N$1662,$O$3:$O$1662,0,0,1)</f>
        <v>0</v>
      </c>
      <c r="AM315" s="2" cm="1">
        <f t="array" ref="AM315">_xlfn.XLOOKUP(AM$1&amp;$AB315,$M$3:$M$1662&amp;$N$3:$N$1662,$O$3:$O$1662,0,0,1)</f>
        <v>0</v>
      </c>
    </row>
    <row r="316" spans="13:39" x14ac:dyDescent="0.4">
      <c r="M316" t="s">
        <v>870</v>
      </c>
      <c r="N316" t="s">
        <v>738</v>
      </c>
      <c r="O316">
        <v>0</v>
      </c>
      <c r="AB316" t="s">
        <v>406</v>
      </c>
      <c r="AC316" s="2">
        <f t="shared" si="30"/>
        <v>1468860</v>
      </c>
      <c r="AD316" s="2">
        <f t="shared" si="34"/>
        <v>5505500</v>
      </c>
      <c r="AE316" s="2">
        <f t="shared" si="34"/>
        <v>551000</v>
      </c>
      <c r="AF316" s="2">
        <f t="shared" si="34"/>
        <v>576100</v>
      </c>
      <c r="AG316" s="2">
        <f t="shared" si="34"/>
        <v>275500</v>
      </c>
      <c r="AH316" s="2">
        <f t="shared" si="34"/>
        <v>436200</v>
      </c>
      <c r="AI316" s="2" cm="1">
        <f t="array" ref="AI316">_xlfn.XLOOKUP(AI$1&amp;$AB316,$M$3:$M$1662&amp;$N$3:$N$1662,$O$3:$O$1662,0,0,1)</f>
        <v>14500</v>
      </c>
      <c r="AJ316" s="2" cm="1">
        <f t="array" ref="AJ316">_xlfn.XLOOKUP(AJ$1&amp;$AB316,$M$3:$M$1662&amp;$N$3:$N$1662,$O$3:$O$1662,0,0,1)</f>
        <v>0</v>
      </c>
      <c r="AK316" s="2" cm="1">
        <f t="array" ref="AK316">_xlfn.XLOOKUP(AK$1&amp;$AB316,$M$3:$M$1662&amp;$N$3:$N$1662,$O$3:$O$1662,0,0,1)</f>
        <v>0</v>
      </c>
      <c r="AL316" s="2" cm="1">
        <f t="array" ref="AL316">_xlfn.XLOOKUP(AL$1&amp;$AB316,$M$3:$M$1662&amp;$N$3:$N$1662,$O$3:$O$1662,0,0,1)</f>
        <v>200</v>
      </c>
      <c r="AM316" s="2" cm="1">
        <f t="array" ref="AM316">_xlfn.XLOOKUP(AM$1&amp;$AB316,$M$3:$M$1662&amp;$N$3:$N$1662,$O$3:$O$1662,0,0,1)</f>
        <v>6600</v>
      </c>
    </row>
    <row r="317" spans="13:39" x14ac:dyDescent="0.4">
      <c r="M317" t="s">
        <v>870</v>
      </c>
      <c r="N317" t="s">
        <v>739</v>
      </c>
      <c r="O317">
        <v>6600</v>
      </c>
      <c r="AB317" t="s">
        <v>407</v>
      </c>
      <c r="AC317" s="2">
        <f t="shared" si="30"/>
        <v>1469480</v>
      </c>
      <c r="AD317" s="2">
        <f t="shared" si="34"/>
        <v>5507600</v>
      </c>
      <c r="AE317" s="2">
        <f t="shared" si="34"/>
        <v>551000</v>
      </c>
      <c r="AF317" s="2">
        <f t="shared" si="34"/>
        <v>576300</v>
      </c>
      <c r="AG317" s="2">
        <f t="shared" si="34"/>
        <v>275500</v>
      </c>
      <c r="AH317" s="2">
        <f t="shared" si="34"/>
        <v>437000</v>
      </c>
      <c r="AI317" s="2" cm="1">
        <f t="array" ref="AI317">_xlfn.XLOOKUP(AI$1&amp;$AB317,$M$3:$M$1662&amp;$N$3:$N$1662,$O$3:$O$1662,0,0,1)</f>
        <v>2100</v>
      </c>
      <c r="AJ317" s="2" cm="1">
        <f t="array" ref="AJ317">_xlfn.XLOOKUP(AJ$1&amp;$AB317,$M$3:$M$1662&amp;$N$3:$N$1662,$O$3:$O$1662,0,0,1)</f>
        <v>0</v>
      </c>
      <c r="AK317" s="2" cm="1">
        <f t="array" ref="AK317">_xlfn.XLOOKUP(AK$1&amp;$AB317,$M$3:$M$1662&amp;$N$3:$N$1662,$O$3:$O$1662,0,0,1)</f>
        <v>200</v>
      </c>
      <c r="AL317" s="2" cm="1">
        <f t="array" ref="AL317">_xlfn.XLOOKUP(AL$1&amp;$AB317,$M$3:$M$1662&amp;$N$3:$N$1662,$O$3:$O$1662,0,0,1)</f>
        <v>0</v>
      </c>
      <c r="AM317" s="2" cm="1">
        <f t="array" ref="AM317">_xlfn.XLOOKUP(AM$1&amp;$AB317,$M$3:$M$1662&amp;$N$3:$N$1662,$O$3:$O$1662,0,0,1)</f>
        <v>800</v>
      </c>
    </row>
    <row r="318" spans="13:39" x14ac:dyDescent="0.4">
      <c r="M318" t="s">
        <v>870</v>
      </c>
      <c r="N318" t="s">
        <v>740</v>
      </c>
      <c r="O318">
        <v>800</v>
      </c>
      <c r="AB318" t="s">
        <v>408</v>
      </c>
      <c r="AC318" s="2">
        <f t="shared" si="30"/>
        <v>1473540</v>
      </c>
      <c r="AD318" s="2">
        <f t="shared" si="34"/>
        <v>5516500</v>
      </c>
      <c r="AE318" s="2">
        <f t="shared" si="34"/>
        <v>551000</v>
      </c>
      <c r="AF318" s="2">
        <f t="shared" si="34"/>
        <v>578600</v>
      </c>
      <c r="AG318" s="2">
        <f t="shared" si="34"/>
        <v>284600</v>
      </c>
      <c r="AH318" s="2">
        <f t="shared" si="34"/>
        <v>437000</v>
      </c>
      <c r="AI318" s="2" cm="1">
        <f t="array" ref="AI318">_xlfn.XLOOKUP(AI$1&amp;$AB318,$M$3:$M$1662&amp;$N$3:$N$1662,$O$3:$O$1662,0,0,1)</f>
        <v>8900</v>
      </c>
      <c r="AJ318" s="2" cm="1">
        <f t="array" ref="AJ318">_xlfn.XLOOKUP(AJ$1&amp;$AB318,$M$3:$M$1662&amp;$N$3:$N$1662,$O$3:$O$1662,0,0,1)</f>
        <v>0</v>
      </c>
      <c r="AK318" s="2" cm="1">
        <f t="array" ref="AK318">_xlfn.XLOOKUP(AK$1&amp;$AB318,$M$3:$M$1662&amp;$N$3:$N$1662,$O$3:$O$1662,0,0,1)</f>
        <v>2300</v>
      </c>
      <c r="AL318" s="2" cm="1">
        <f t="array" ref="AL318">_xlfn.XLOOKUP(AL$1&amp;$AB318,$M$3:$M$1662&amp;$N$3:$N$1662,$O$3:$O$1662,0,0,1)</f>
        <v>9100</v>
      </c>
      <c r="AM318" s="2" cm="1">
        <f t="array" ref="AM318">_xlfn.XLOOKUP(AM$1&amp;$AB318,$M$3:$M$1662&amp;$N$3:$N$1662,$O$3:$O$1662,0,0,1)</f>
        <v>0</v>
      </c>
    </row>
    <row r="319" spans="13:39" x14ac:dyDescent="0.4">
      <c r="M319" t="s">
        <v>870</v>
      </c>
      <c r="N319" t="s">
        <v>741</v>
      </c>
      <c r="O319">
        <v>0</v>
      </c>
      <c r="AB319" t="s">
        <v>409</v>
      </c>
      <c r="AC319" s="2">
        <f t="shared" si="30"/>
        <v>1474760</v>
      </c>
      <c r="AD319" s="2">
        <f t="shared" si="34"/>
        <v>5518400</v>
      </c>
      <c r="AE319" s="2">
        <f t="shared" si="34"/>
        <v>551000</v>
      </c>
      <c r="AF319" s="2">
        <f t="shared" si="34"/>
        <v>579900</v>
      </c>
      <c r="AG319" s="2">
        <f t="shared" si="34"/>
        <v>287500</v>
      </c>
      <c r="AH319" s="2">
        <f t="shared" si="34"/>
        <v>437000</v>
      </c>
      <c r="AI319" s="2" cm="1">
        <f t="array" ref="AI319">_xlfn.XLOOKUP(AI$1&amp;$AB319,$M$3:$M$1662&amp;$N$3:$N$1662,$O$3:$O$1662,0,0,1)</f>
        <v>1900</v>
      </c>
      <c r="AJ319" s="2" cm="1">
        <f t="array" ref="AJ319">_xlfn.XLOOKUP(AJ$1&amp;$AB319,$M$3:$M$1662&amp;$N$3:$N$1662,$O$3:$O$1662,0,0,1)</f>
        <v>0</v>
      </c>
      <c r="AK319" s="2" cm="1">
        <f t="array" ref="AK319">_xlfn.XLOOKUP(AK$1&amp;$AB319,$M$3:$M$1662&amp;$N$3:$N$1662,$O$3:$O$1662,0,0,1)</f>
        <v>1300</v>
      </c>
      <c r="AL319" s="2" cm="1">
        <f t="array" ref="AL319">_xlfn.XLOOKUP(AL$1&amp;$AB319,$M$3:$M$1662&amp;$N$3:$N$1662,$O$3:$O$1662,0,0,1)</f>
        <v>2900</v>
      </c>
      <c r="AM319" s="2" cm="1">
        <f t="array" ref="AM319">_xlfn.XLOOKUP(AM$1&amp;$AB319,$M$3:$M$1662&amp;$N$3:$N$1662,$O$3:$O$1662,0,0,1)</f>
        <v>0</v>
      </c>
    </row>
    <row r="320" spans="13:39" x14ac:dyDescent="0.4">
      <c r="M320" t="s">
        <v>870</v>
      </c>
      <c r="N320" t="s">
        <v>742</v>
      </c>
      <c r="O320">
        <v>0</v>
      </c>
      <c r="AB320" t="s">
        <v>410</v>
      </c>
      <c r="AC320" s="2">
        <f t="shared" si="30"/>
        <v>1476320</v>
      </c>
      <c r="AD320" s="2">
        <f t="shared" si="34"/>
        <v>5520700</v>
      </c>
      <c r="AE320" s="2">
        <f t="shared" si="34"/>
        <v>551000</v>
      </c>
      <c r="AF320" s="2">
        <f t="shared" si="34"/>
        <v>584900</v>
      </c>
      <c r="AG320" s="2">
        <f t="shared" si="34"/>
        <v>287500</v>
      </c>
      <c r="AH320" s="2">
        <f t="shared" si="34"/>
        <v>437500</v>
      </c>
      <c r="AI320" s="2" cm="1">
        <f t="array" ref="AI320">_xlfn.XLOOKUP(AI$1&amp;$AB320,$M$3:$M$1662&amp;$N$3:$N$1662,$O$3:$O$1662,0,0,1)</f>
        <v>2300</v>
      </c>
      <c r="AJ320" s="2" cm="1">
        <f t="array" ref="AJ320">_xlfn.XLOOKUP(AJ$1&amp;$AB320,$M$3:$M$1662&amp;$N$3:$N$1662,$O$3:$O$1662,0,0,1)</f>
        <v>0</v>
      </c>
      <c r="AK320" s="2" cm="1">
        <f t="array" ref="AK320">_xlfn.XLOOKUP(AK$1&amp;$AB320,$M$3:$M$1662&amp;$N$3:$N$1662,$O$3:$O$1662,0,0,1)</f>
        <v>5000</v>
      </c>
      <c r="AL320" s="2" cm="1">
        <f t="array" ref="AL320">_xlfn.XLOOKUP(AL$1&amp;$AB320,$M$3:$M$1662&amp;$N$3:$N$1662,$O$3:$O$1662,0,0,1)</f>
        <v>0</v>
      </c>
      <c r="AM320" s="2" cm="1">
        <f t="array" ref="AM320">_xlfn.XLOOKUP(AM$1&amp;$AB320,$M$3:$M$1662&amp;$N$3:$N$1662,$O$3:$O$1662,0,0,1)</f>
        <v>500</v>
      </c>
    </row>
    <row r="321" spans="13:39" x14ac:dyDescent="0.4">
      <c r="M321" t="s">
        <v>870</v>
      </c>
      <c r="N321" t="s">
        <v>743</v>
      </c>
      <c r="O321">
        <v>500</v>
      </c>
      <c r="AB321" t="s">
        <v>411</v>
      </c>
      <c r="AC321" s="2">
        <f t="shared" si="30"/>
        <v>1478380</v>
      </c>
      <c r="AD321" s="2">
        <f t="shared" si="34"/>
        <v>5525200</v>
      </c>
      <c r="AE321" s="2">
        <f t="shared" si="34"/>
        <v>551000</v>
      </c>
      <c r="AF321" s="2">
        <f t="shared" si="34"/>
        <v>585600</v>
      </c>
      <c r="AG321" s="2">
        <f t="shared" si="34"/>
        <v>292400</v>
      </c>
      <c r="AH321" s="2">
        <f t="shared" si="34"/>
        <v>437700</v>
      </c>
      <c r="AI321" s="2" cm="1">
        <f t="array" ref="AI321">_xlfn.XLOOKUP(AI$1&amp;$AB321,$M$3:$M$1662&amp;$N$3:$N$1662,$O$3:$O$1662,0,0,1)</f>
        <v>4500</v>
      </c>
      <c r="AJ321" s="2" cm="1">
        <f t="array" ref="AJ321">_xlfn.XLOOKUP(AJ$1&amp;$AB321,$M$3:$M$1662&amp;$N$3:$N$1662,$O$3:$O$1662,0,0,1)</f>
        <v>0</v>
      </c>
      <c r="AK321" s="2" cm="1">
        <f t="array" ref="AK321">_xlfn.XLOOKUP(AK$1&amp;$AB321,$M$3:$M$1662&amp;$N$3:$N$1662,$O$3:$O$1662,0,0,1)</f>
        <v>700</v>
      </c>
      <c r="AL321" s="2" cm="1">
        <f t="array" ref="AL321">_xlfn.XLOOKUP(AL$1&amp;$AB321,$M$3:$M$1662&amp;$N$3:$N$1662,$O$3:$O$1662,0,0,1)</f>
        <v>4900</v>
      </c>
      <c r="AM321" s="2" cm="1">
        <f t="array" ref="AM321">_xlfn.XLOOKUP(AM$1&amp;$AB321,$M$3:$M$1662&amp;$N$3:$N$1662,$O$3:$O$1662,0,0,1)</f>
        <v>200</v>
      </c>
    </row>
    <row r="322" spans="13:39" x14ac:dyDescent="0.4">
      <c r="M322" t="s">
        <v>870</v>
      </c>
      <c r="N322" t="s">
        <v>744</v>
      </c>
      <c r="O322">
        <v>200</v>
      </c>
      <c r="AB322" t="s">
        <v>412</v>
      </c>
      <c r="AC322" s="2">
        <f t="shared" si="30"/>
        <v>1480100</v>
      </c>
      <c r="AD322" s="2">
        <f t="shared" si="34"/>
        <v>5527900</v>
      </c>
      <c r="AE322" s="2">
        <f t="shared" si="34"/>
        <v>551000</v>
      </c>
      <c r="AF322" s="2">
        <f t="shared" si="34"/>
        <v>587000</v>
      </c>
      <c r="AG322" s="2">
        <f t="shared" si="34"/>
        <v>293800</v>
      </c>
      <c r="AH322" s="2">
        <f t="shared" si="34"/>
        <v>440800</v>
      </c>
      <c r="AI322" s="2" cm="1">
        <f t="array" ref="AI322">_xlfn.XLOOKUP(AI$1&amp;$AB322,$M$3:$M$1662&amp;$N$3:$N$1662,$O$3:$O$1662,0,0,1)</f>
        <v>2700</v>
      </c>
      <c r="AJ322" s="2" cm="1">
        <f t="array" ref="AJ322">_xlfn.XLOOKUP(AJ$1&amp;$AB322,$M$3:$M$1662&amp;$N$3:$N$1662,$O$3:$O$1662,0,0,1)</f>
        <v>0</v>
      </c>
      <c r="AK322" s="2" cm="1">
        <f t="array" ref="AK322">_xlfn.XLOOKUP(AK$1&amp;$AB322,$M$3:$M$1662&amp;$N$3:$N$1662,$O$3:$O$1662,0,0,1)</f>
        <v>1400</v>
      </c>
      <c r="AL322" s="2" cm="1">
        <f t="array" ref="AL322">_xlfn.XLOOKUP(AL$1&amp;$AB322,$M$3:$M$1662&amp;$N$3:$N$1662,$O$3:$O$1662,0,0,1)</f>
        <v>1400</v>
      </c>
      <c r="AM322" s="2" cm="1">
        <f t="array" ref="AM322">_xlfn.XLOOKUP(AM$1&amp;$AB322,$M$3:$M$1662&amp;$N$3:$N$1662,$O$3:$O$1662,0,0,1)</f>
        <v>3100</v>
      </c>
    </row>
    <row r="323" spans="13:39" x14ac:dyDescent="0.4">
      <c r="M323" t="s">
        <v>870</v>
      </c>
      <c r="N323" t="s">
        <v>745</v>
      </c>
      <c r="O323">
        <v>3100</v>
      </c>
      <c r="AB323" t="s">
        <v>413</v>
      </c>
      <c r="AC323" s="2">
        <f t="shared" ref="AC323:AC333" si="35">IFERROR(AVERAGEIFS(AD323:AH323,AD323:AH323,"&gt;0"),0)</f>
        <v>1486740</v>
      </c>
      <c r="AD323" s="2">
        <f t="shared" si="34"/>
        <v>5549500</v>
      </c>
      <c r="AE323" s="2">
        <f t="shared" si="34"/>
        <v>551000</v>
      </c>
      <c r="AF323" s="2">
        <f t="shared" si="34"/>
        <v>591700</v>
      </c>
      <c r="AG323" s="2">
        <f t="shared" si="34"/>
        <v>293800</v>
      </c>
      <c r="AH323" s="2">
        <f t="shared" si="34"/>
        <v>447700</v>
      </c>
      <c r="AI323" s="2" cm="1">
        <f t="array" ref="AI323">_xlfn.XLOOKUP(AI$1&amp;$AB323,$M$3:$M$1662&amp;$N$3:$N$1662,$O$3:$O$1662,0,0,1)</f>
        <v>21600</v>
      </c>
      <c r="AJ323" s="2" cm="1">
        <f t="array" ref="AJ323">_xlfn.XLOOKUP(AJ$1&amp;$AB323,$M$3:$M$1662&amp;$N$3:$N$1662,$O$3:$O$1662,0,0,1)</f>
        <v>0</v>
      </c>
      <c r="AK323" s="2" cm="1">
        <f t="array" ref="AK323">_xlfn.XLOOKUP(AK$1&amp;$AB323,$M$3:$M$1662&amp;$N$3:$N$1662,$O$3:$O$1662,0,0,1)</f>
        <v>4700</v>
      </c>
      <c r="AL323" s="2" cm="1">
        <f t="array" ref="AL323">_xlfn.XLOOKUP(AL$1&amp;$AB323,$M$3:$M$1662&amp;$N$3:$N$1662,$O$3:$O$1662,0,0,1)</f>
        <v>0</v>
      </c>
      <c r="AM323" s="2" cm="1">
        <f t="array" ref="AM323">_xlfn.XLOOKUP(AM$1&amp;$AB323,$M$3:$M$1662&amp;$N$3:$N$1662,$O$3:$O$1662,0,0,1)</f>
        <v>6900</v>
      </c>
    </row>
    <row r="324" spans="13:39" x14ac:dyDescent="0.4">
      <c r="M324" t="s">
        <v>870</v>
      </c>
      <c r="N324" t="s">
        <v>746</v>
      </c>
      <c r="O324">
        <v>6900</v>
      </c>
      <c r="AB324" t="s">
        <v>414</v>
      </c>
      <c r="AC324" s="2">
        <f t="shared" si="35"/>
        <v>1490680</v>
      </c>
      <c r="AD324" s="2">
        <f t="shared" ref="AD324:AH333" si="36">AD323+AI324</f>
        <v>5567000</v>
      </c>
      <c r="AE324" s="2">
        <f t="shared" si="36"/>
        <v>551000</v>
      </c>
      <c r="AF324" s="2">
        <f t="shared" si="36"/>
        <v>593800</v>
      </c>
      <c r="AG324" s="2">
        <f t="shared" si="36"/>
        <v>293800</v>
      </c>
      <c r="AH324" s="2">
        <f t="shared" si="36"/>
        <v>447800</v>
      </c>
      <c r="AI324" s="2" cm="1">
        <f t="array" ref="AI324">_xlfn.XLOOKUP(AI$1&amp;$AB324,$M$3:$M$1662&amp;$N$3:$N$1662,$O$3:$O$1662,0,0,1)</f>
        <v>17500</v>
      </c>
      <c r="AJ324" s="2" cm="1">
        <f t="array" ref="AJ324">_xlfn.XLOOKUP(AJ$1&amp;$AB324,$M$3:$M$1662&amp;$N$3:$N$1662,$O$3:$O$1662,0,0,1)</f>
        <v>0</v>
      </c>
      <c r="AK324" s="2" cm="1">
        <f t="array" ref="AK324">_xlfn.XLOOKUP(AK$1&amp;$AB324,$M$3:$M$1662&amp;$N$3:$N$1662,$O$3:$O$1662,0,0,1)</f>
        <v>2100</v>
      </c>
      <c r="AL324" s="2" cm="1">
        <f t="array" ref="AL324">_xlfn.XLOOKUP(AL$1&amp;$AB324,$M$3:$M$1662&amp;$N$3:$N$1662,$O$3:$O$1662,0,0,1)</f>
        <v>0</v>
      </c>
      <c r="AM324" s="2" cm="1">
        <f t="array" ref="AM324">_xlfn.XLOOKUP(AM$1&amp;$AB324,$M$3:$M$1662&amp;$N$3:$N$1662,$O$3:$O$1662,0,0,1)</f>
        <v>100</v>
      </c>
    </row>
    <row r="325" spans="13:39" x14ac:dyDescent="0.4">
      <c r="M325" t="s">
        <v>870</v>
      </c>
      <c r="N325" t="s">
        <v>747</v>
      </c>
      <c r="O325">
        <v>100</v>
      </c>
      <c r="AB325" t="s">
        <v>415</v>
      </c>
      <c r="AC325" s="2">
        <f t="shared" si="35"/>
        <v>1493140</v>
      </c>
      <c r="AD325" s="2">
        <f t="shared" si="36"/>
        <v>5575600</v>
      </c>
      <c r="AE325" s="2">
        <f t="shared" si="36"/>
        <v>551000</v>
      </c>
      <c r="AF325" s="2">
        <f t="shared" si="36"/>
        <v>596900</v>
      </c>
      <c r="AG325" s="2">
        <f t="shared" si="36"/>
        <v>294400</v>
      </c>
      <c r="AH325" s="2">
        <f t="shared" si="36"/>
        <v>447800</v>
      </c>
      <c r="AI325" s="2" cm="1">
        <f t="array" ref="AI325">_xlfn.XLOOKUP(AI$1&amp;$AB325,$M$3:$M$1662&amp;$N$3:$N$1662,$O$3:$O$1662,0,0,1)</f>
        <v>8600</v>
      </c>
      <c r="AJ325" s="2" cm="1">
        <f t="array" ref="AJ325">_xlfn.XLOOKUP(AJ$1&amp;$AB325,$M$3:$M$1662&amp;$N$3:$N$1662,$O$3:$O$1662,0,0,1)</f>
        <v>0</v>
      </c>
      <c r="AK325" s="2" cm="1">
        <f t="array" ref="AK325">_xlfn.XLOOKUP(AK$1&amp;$AB325,$M$3:$M$1662&amp;$N$3:$N$1662,$O$3:$O$1662,0,0,1)</f>
        <v>3100</v>
      </c>
      <c r="AL325" s="2" cm="1">
        <f t="array" ref="AL325">_xlfn.XLOOKUP(AL$1&amp;$AB325,$M$3:$M$1662&amp;$N$3:$N$1662,$O$3:$O$1662,0,0,1)</f>
        <v>600</v>
      </c>
      <c r="AM325" s="2" cm="1">
        <f t="array" ref="AM325">_xlfn.XLOOKUP(AM$1&amp;$AB325,$M$3:$M$1662&amp;$N$3:$N$1662,$O$3:$O$1662,0,0,1)</f>
        <v>0</v>
      </c>
    </row>
    <row r="326" spans="13:39" x14ac:dyDescent="0.4">
      <c r="M326" t="s">
        <v>870</v>
      </c>
      <c r="N326" t="s">
        <v>748</v>
      </c>
      <c r="O326">
        <v>0</v>
      </c>
      <c r="AB326" t="s">
        <v>416</v>
      </c>
      <c r="AC326" s="2">
        <f t="shared" si="35"/>
        <v>1495980</v>
      </c>
      <c r="AD326" s="2">
        <f t="shared" si="36"/>
        <v>5581000</v>
      </c>
      <c r="AE326" s="2">
        <f t="shared" si="36"/>
        <v>551000</v>
      </c>
      <c r="AF326" s="2">
        <f t="shared" si="36"/>
        <v>599100</v>
      </c>
      <c r="AG326" s="2">
        <f t="shared" si="36"/>
        <v>300500</v>
      </c>
      <c r="AH326" s="2">
        <f t="shared" si="36"/>
        <v>448300</v>
      </c>
      <c r="AI326" s="2" cm="1">
        <f t="array" ref="AI326">_xlfn.XLOOKUP(AI$1&amp;$AB326,$M$3:$M$1662&amp;$N$3:$N$1662,$O$3:$O$1662,0,0,1)</f>
        <v>5400</v>
      </c>
      <c r="AJ326" s="2" cm="1">
        <f t="array" ref="AJ326">_xlfn.XLOOKUP(AJ$1&amp;$AB326,$M$3:$M$1662&amp;$N$3:$N$1662,$O$3:$O$1662,0,0,1)</f>
        <v>0</v>
      </c>
      <c r="AK326" s="2" cm="1">
        <f t="array" ref="AK326">_xlfn.XLOOKUP(AK$1&amp;$AB326,$M$3:$M$1662&amp;$N$3:$N$1662,$O$3:$O$1662,0,0,1)</f>
        <v>2200</v>
      </c>
      <c r="AL326" s="2" cm="1">
        <f t="array" ref="AL326">_xlfn.XLOOKUP(AL$1&amp;$AB326,$M$3:$M$1662&amp;$N$3:$N$1662,$O$3:$O$1662,0,0,1)</f>
        <v>6100</v>
      </c>
      <c r="AM326" s="2" cm="1">
        <f t="array" ref="AM326">_xlfn.XLOOKUP(AM$1&amp;$AB326,$M$3:$M$1662&amp;$N$3:$N$1662,$O$3:$O$1662,0,0,1)</f>
        <v>500</v>
      </c>
    </row>
    <row r="327" spans="13:39" x14ac:dyDescent="0.4">
      <c r="M327" t="s">
        <v>870</v>
      </c>
      <c r="N327" t="s">
        <v>749</v>
      </c>
      <c r="O327">
        <v>500</v>
      </c>
      <c r="AB327" t="s">
        <v>417</v>
      </c>
      <c r="AC327" s="2">
        <f t="shared" si="35"/>
        <v>1498540</v>
      </c>
      <c r="AD327" s="2">
        <f t="shared" si="36"/>
        <v>5590100</v>
      </c>
      <c r="AE327" s="2">
        <f t="shared" si="36"/>
        <v>551000</v>
      </c>
      <c r="AF327" s="2">
        <f t="shared" si="36"/>
        <v>601900</v>
      </c>
      <c r="AG327" s="2">
        <f t="shared" si="36"/>
        <v>301400</v>
      </c>
      <c r="AH327" s="2">
        <f t="shared" si="36"/>
        <v>448300</v>
      </c>
      <c r="AI327" s="2" cm="1">
        <f t="array" ref="AI327">_xlfn.XLOOKUP(AI$1&amp;$AB327,$M$3:$M$1662&amp;$N$3:$N$1662,$O$3:$O$1662,0,0,1)</f>
        <v>9100</v>
      </c>
      <c r="AJ327" s="2" cm="1">
        <f t="array" ref="AJ327">_xlfn.XLOOKUP(AJ$1&amp;$AB327,$M$3:$M$1662&amp;$N$3:$N$1662,$O$3:$O$1662,0,0,1)</f>
        <v>0</v>
      </c>
      <c r="AK327" s="2" cm="1">
        <f t="array" ref="AK327">_xlfn.XLOOKUP(AK$1&amp;$AB327,$M$3:$M$1662&amp;$N$3:$N$1662,$O$3:$O$1662,0,0,1)</f>
        <v>2800</v>
      </c>
      <c r="AL327" s="2" cm="1">
        <f t="array" ref="AL327">_xlfn.XLOOKUP(AL$1&amp;$AB327,$M$3:$M$1662&amp;$N$3:$N$1662,$O$3:$O$1662,0,0,1)</f>
        <v>900</v>
      </c>
      <c r="AM327" s="2" cm="1">
        <f t="array" ref="AM327">_xlfn.XLOOKUP(AM$1&amp;$AB327,$M$3:$M$1662&amp;$N$3:$N$1662,$O$3:$O$1662,0,0,1)</f>
        <v>0</v>
      </c>
    </row>
    <row r="328" spans="13:39" x14ac:dyDescent="0.4">
      <c r="M328" t="s">
        <v>870</v>
      </c>
      <c r="N328" t="s">
        <v>750</v>
      </c>
      <c r="O328">
        <v>0</v>
      </c>
      <c r="AB328" t="s">
        <v>418</v>
      </c>
      <c r="AC328" s="2">
        <f t="shared" si="35"/>
        <v>1498540</v>
      </c>
      <c r="AD328" s="2">
        <f t="shared" si="36"/>
        <v>5590100</v>
      </c>
      <c r="AE328" s="2">
        <f t="shared" si="36"/>
        <v>551000</v>
      </c>
      <c r="AF328" s="2">
        <f t="shared" si="36"/>
        <v>601900</v>
      </c>
      <c r="AG328" s="2">
        <f t="shared" si="36"/>
        <v>301400</v>
      </c>
      <c r="AH328" s="2">
        <f t="shared" si="36"/>
        <v>448300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870</v>
      </c>
      <c r="N329" t="s">
        <v>751</v>
      </c>
      <c r="O329">
        <v>0</v>
      </c>
      <c r="AB329" t="s">
        <v>419</v>
      </c>
      <c r="AC329" s="2">
        <f t="shared" si="35"/>
        <v>1498540</v>
      </c>
      <c r="AD329" s="2">
        <f t="shared" si="36"/>
        <v>5590100</v>
      </c>
      <c r="AE329" s="2">
        <f t="shared" si="36"/>
        <v>551000</v>
      </c>
      <c r="AF329" s="2">
        <f t="shared" si="36"/>
        <v>601900</v>
      </c>
      <c r="AG329" s="2">
        <f t="shared" si="36"/>
        <v>301400</v>
      </c>
      <c r="AH329" s="2">
        <f t="shared" si="36"/>
        <v>448300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870</v>
      </c>
      <c r="N330" t="s">
        <v>752</v>
      </c>
      <c r="O330">
        <v>0</v>
      </c>
      <c r="AB330" t="s">
        <v>420</v>
      </c>
      <c r="AC330" s="2">
        <f t="shared" si="35"/>
        <v>1498540</v>
      </c>
      <c r="AD330" s="2">
        <f t="shared" si="36"/>
        <v>5590100</v>
      </c>
      <c r="AE330" s="2">
        <f t="shared" si="36"/>
        <v>551000</v>
      </c>
      <c r="AF330" s="2">
        <f t="shared" si="36"/>
        <v>601900</v>
      </c>
      <c r="AG330" s="2">
        <f t="shared" si="36"/>
        <v>301400</v>
      </c>
      <c r="AH330" s="2">
        <f t="shared" si="36"/>
        <v>448300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870</v>
      </c>
      <c r="N331" t="s">
        <v>753</v>
      </c>
      <c r="O331">
        <v>0</v>
      </c>
      <c r="AB331" t="s">
        <v>421</v>
      </c>
      <c r="AC331" s="2">
        <f t="shared" si="35"/>
        <v>1498540</v>
      </c>
      <c r="AD331" s="2">
        <f t="shared" si="36"/>
        <v>5590100</v>
      </c>
      <c r="AE331" s="2">
        <f t="shared" si="36"/>
        <v>551000</v>
      </c>
      <c r="AF331" s="2">
        <f t="shared" si="36"/>
        <v>601900</v>
      </c>
      <c r="AG331" s="2">
        <f t="shared" si="36"/>
        <v>301400</v>
      </c>
      <c r="AH331" s="2">
        <f t="shared" si="36"/>
        <v>448300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870</v>
      </c>
      <c r="N332" t="s">
        <v>754</v>
      </c>
      <c r="O332">
        <v>0</v>
      </c>
      <c r="AB332" t="s">
        <v>422</v>
      </c>
      <c r="AC332" s="2">
        <f t="shared" si="35"/>
        <v>1498540</v>
      </c>
      <c r="AD332" s="2">
        <f t="shared" si="36"/>
        <v>5590100</v>
      </c>
      <c r="AE332" s="2">
        <f t="shared" si="36"/>
        <v>551000</v>
      </c>
      <c r="AF332" s="2">
        <f t="shared" si="36"/>
        <v>601900</v>
      </c>
      <c r="AG332" s="2">
        <f t="shared" si="36"/>
        <v>301400</v>
      </c>
      <c r="AH332" s="2">
        <f t="shared" si="36"/>
        <v>448300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870</v>
      </c>
      <c r="N333" t="s">
        <v>755</v>
      </c>
      <c r="O333">
        <v>0</v>
      </c>
      <c r="AB333" t="s">
        <v>423</v>
      </c>
      <c r="AC333" s="2">
        <f t="shared" si="35"/>
        <v>1553080</v>
      </c>
      <c r="AD333" s="2">
        <f t="shared" si="36"/>
        <v>5683700</v>
      </c>
      <c r="AE333" s="2">
        <f t="shared" si="36"/>
        <v>691100</v>
      </c>
      <c r="AF333" s="2">
        <f t="shared" si="36"/>
        <v>620100</v>
      </c>
      <c r="AG333" s="2">
        <f t="shared" si="36"/>
        <v>314400</v>
      </c>
      <c r="AH333" s="2">
        <f t="shared" si="36"/>
        <v>456100</v>
      </c>
      <c r="AI333" s="2" cm="1">
        <f t="array" ref="AI333">_xlfn.XLOOKUP(AI$1&amp;$AB333,$M$3:$M$1662&amp;$N$3:$N$1662,$O$3:$O$1662,0,0,1)</f>
        <v>93600</v>
      </c>
      <c r="AJ333" s="2" cm="1">
        <f t="array" ref="AJ333">_xlfn.XLOOKUP(AJ$1&amp;$AB333,$M$3:$M$1662&amp;$N$3:$N$1662,$O$3:$O$1662,0,0,1)</f>
        <v>140100</v>
      </c>
      <c r="AK333" s="2" cm="1">
        <f t="array" ref="AK333">_xlfn.XLOOKUP(AK$1&amp;$AB333,$M$3:$M$1662&amp;$N$3:$N$1662,$O$3:$O$1662,0,0,1)</f>
        <v>18200</v>
      </c>
      <c r="AL333" s="2" cm="1">
        <f t="array" ref="AL333">_xlfn.XLOOKUP(AL$1&amp;$AB333,$M$3:$M$1662&amp;$N$3:$N$1662,$O$3:$O$1662,0,0,1)</f>
        <v>13000</v>
      </c>
      <c r="AM333" s="2" cm="1">
        <f t="array" ref="AM333">_xlfn.XLOOKUP(AM$1&amp;$AB333,$M$3:$M$1662&amp;$N$3:$N$1662,$O$3:$O$1662,0,0,1)</f>
        <v>7800</v>
      </c>
    </row>
    <row r="334" spans="13:39" x14ac:dyDescent="0.4">
      <c r="M334" t="s">
        <v>870</v>
      </c>
      <c r="N334" t="s">
        <v>756</v>
      </c>
      <c r="O334">
        <v>7800</v>
      </c>
    </row>
    <row r="335" spans="13:39" x14ac:dyDescent="0.4">
      <c r="M335" t="s">
        <v>871</v>
      </c>
      <c r="N335" t="s">
        <v>545</v>
      </c>
      <c r="O335">
        <v>31600</v>
      </c>
    </row>
    <row r="336" spans="13:39" x14ac:dyDescent="0.4">
      <c r="M336" t="s">
        <v>871</v>
      </c>
      <c r="N336" t="s">
        <v>546</v>
      </c>
      <c r="O336">
        <v>3200</v>
      </c>
    </row>
    <row r="337" spans="13:15" x14ac:dyDescent="0.4">
      <c r="M337" t="s">
        <v>871</v>
      </c>
      <c r="N337" t="s">
        <v>547</v>
      </c>
      <c r="O337">
        <v>1600</v>
      </c>
    </row>
    <row r="338" spans="13:15" x14ac:dyDescent="0.4">
      <c r="M338" t="s">
        <v>871</v>
      </c>
      <c r="N338" t="s">
        <v>548</v>
      </c>
      <c r="O338">
        <v>8900</v>
      </c>
    </row>
    <row r="339" spans="13:15" x14ac:dyDescent="0.4">
      <c r="M339" t="s">
        <v>871</v>
      </c>
      <c r="N339" t="s">
        <v>549</v>
      </c>
      <c r="O339">
        <v>1400</v>
      </c>
    </row>
    <row r="340" spans="13:15" x14ac:dyDescent="0.4">
      <c r="M340" t="s">
        <v>871</v>
      </c>
      <c r="N340" t="s">
        <v>550</v>
      </c>
      <c r="O340">
        <v>1300</v>
      </c>
    </row>
    <row r="341" spans="13:15" x14ac:dyDescent="0.4">
      <c r="M341" t="s">
        <v>871</v>
      </c>
      <c r="N341" t="s">
        <v>551</v>
      </c>
      <c r="O341">
        <v>2400</v>
      </c>
    </row>
    <row r="342" spans="13:15" x14ac:dyDescent="0.4">
      <c r="M342" t="s">
        <v>871</v>
      </c>
      <c r="N342" t="s">
        <v>552</v>
      </c>
      <c r="O342">
        <v>2200</v>
      </c>
    </row>
    <row r="343" spans="13:15" x14ac:dyDescent="0.4">
      <c r="M343" t="s">
        <v>871</v>
      </c>
      <c r="N343" t="s">
        <v>553</v>
      </c>
      <c r="O343">
        <v>200</v>
      </c>
    </row>
    <row r="344" spans="13:15" x14ac:dyDescent="0.4">
      <c r="M344" t="s">
        <v>871</v>
      </c>
      <c r="N344" t="s">
        <v>554</v>
      </c>
      <c r="O344">
        <v>700</v>
      </c>
    </row>
    <row r="345" spans="13:15" x14ac:dyDescent="0.4">
      <c r="M345" t="s">
        <v>871</v>
      </c>
      <c r="N345" t="s">
        <v>555</v>
      </c>
      <c r="O345">
        <v>4700</v>
      </c>
    </row>
    <row r="346" spans="13:15" x14ac:dyDescent="0.4">
      <c r="M346" t="s">
        <v>871</v>
      </c>
      <c r="N346" t="s">
        <v>556</v>
      </c>
      <c r="O346">
        <v>2400</v>
      </c>
    </row>
    <row r="347" spans="13:15" x14ac:dyDescent="0.4">
      <c r="M347" t="s">
        <v>871</v>
      </c>
      <c r="N347" t="s">
        <v>557</v>
      </c>
      <c r="O347">
        <v>10200</v>
      </c>
    </row>
    <row r="348" spans="13:15" x14ac:dyDescent="0.4">
      <c r="M348" t="s">
        <v>871</v>
      </c>
      <c r="N348" t="s">
        <v>558</v>
      </c>
      <c r="O348">
        <v>1500</v>
      </c>
    </row>
    <row r="349" spans="13:15" x14ac:dyDescent="0.4">
      <c r="M349" t="s">
        <v>871</v>
      </c>
      <c r="N349" t="s">
        <v>559</v>
      </c>
      <c r="O349">
        <v>7900</v>
      </c>
    </row>
    <row r="350" spans="13:15" x14ac:dyDescent="0.4">
      <c r="M350" t="s">
        <v>871</v>
      </c>
      <c r="N350" t="s">
        <v>560</v>
      </c>
      <c r="O350">
        <v>3300</v>
      </c>
    </row>
    <row r="351" spans="13:15" x14ac:dyDescent="0.4">
      <c r="M351" t="s">
        <v>871</v>
      </c>
      <c r="N351" t="s">
        <v>561</v>
      </c>
      <c r="O351">
        <v>2900</v>
      </c>
    </row>
    <row r="352" spans="13:15" x14ac:dyDescent="0.4">
      <c r="M352" t="s">
        <v>871</v>
      </c>
      <c r="N352" t="s">
        <v>562</v>
      </c>
      <c r="O352">
        <v>2700</v>
      </c>
    </row>
    <row r="353" spans="13:15" x14ac:dyDescent="0.4">
      <c r="M353" t="s">
        <v>871</v>
      </c>
      <c r="N353" t="s">
        <v>563</v>
      </c>
      <c r="O353">
        <v>1600</v>
      </c>
    </row>
    <row r="354" spans="13:15" x14ac:dyDescent="0.4">
      <c r="M354" t="s">
        <v>871</v>
      </c>
      <c r="N354" t="s">
        <v>564</v>
      </c>
      <c r="O354">
        <v>200</v>
      </c>
    </row>
    <row r="355" spans="13:15" x14ac:dyDescent="0.4">
      <c r="M355" t="s">
        <v>871</v>
      </c>
      <c r="N355" t="s">
        <v>565</v>
      </c>
      <c r="O355">
        <v>4500</v>
      </c>
    </row>
    <row r="356" spans="13:15" x14ac:dyDescent="0.4">
      <c r="M356" t="s">
        <v>871</v>
      </c>
      <c r="N356" t="s">
        <v>566</v>
      </c>
      <c r="O356">
        <v>0</v>
      </c>
    </row>
    <row r="357" spans="13:15" x14ac:dyDescent="0.4">
      <c r="M357" t="s">
        <v>871</v>
      </c>
      <c r="N357" t="s">
        <v>567</v>
      </c>
      <c r="O357">
        <v>0</v>
      </c>
    </row>
    <row r="358" spans="13:15" x14ac:dyDescent="0.4">
      <c r="M358" t="s">
        <v>871</v>
      </c>
      <c r="N358" t="s">
        <v>568</v>
      </c>
      <c r="O358">
        <v>200</v>
      </c>
    </row>
    <row r="359" spans="13:15" x14ac:dyDescent="0.4">
      <c r="M359" t="s">
        <v>871</v>
      </c>
      <c r="N359" t="s">
        <v>569</v>
      </c>
      <c r="O359">
        <v>0</v>
      </c>
    </row>
    <row r="360" spans="13:15" x14ac:dyDescent="0.4">
      <c r="M360" t="s">
        <v>871</v>
      </c>
      <c r="N360" t="s">
        <v>570</v>
      </c>
      <c r="O360">
        <v>500</v>
      </c>
    </row>
    <row r="361" spans="13:15" x14ac:dyDescent="0.4">
      <c r="M361" t="s">
        <v>871</v>
      </c>
      <c r="N361" t="s">
        <v>571</v>
      </c>
      <c r="O361">
        <v>0</v>
      </c>
    </row>
    <row r="362" spans="13:15" x14ac:dyDescent="0.4">
      <c r="M362" t="s">
        <v>871</v>
      </c>
      <c r="N362" t="s">
        <v>572</v>
      </c>
      <c r="O362">
        <v>0</v>
      </c>
    </row>
    <row r="363" spans="13:15" x14ac:dyDescent="0.4">
      <c r="M363" t="s">
        <v>871</v>
      </c>
      <c r="N363" t="s">
        <v>573</v>
      </c>
      <c r="O363">
        <v>4800</v>
      </c>
    </row>
    <row r="364" spans="13:15" x14ac:dyDescent="0.4">
      <c r="M364" t="s">
        <v>871</v>
      </c>
      <c r="N364" t="s">
        <v>574</v>
      </c>
      <c r="O364">
        <v>2000</v>
      </c>
    </row>
    <row r="365" spans="13:15" x14ac:dyDescent="0.4">
      <c r="M365" t="s">
        <v>871</v>
      </c>
      <c r="N365" t="s">
        <v>575</v>
      </c>
      <c r="O365">
        <v>6800</v>
      </c>
    </row>
    <row r="366" spans="13:15" x14ac:dyDescent="0.4">
      <c r="M366" t="s">
        <v>871</v>
      </c>
      <c r="N366" t="s">
        <v>576</v>
      </c>
      <c r="O366">
        <v>900</v>
      </c>
    </row>
    <row r="367" spans="13:15" x14ac:dyDescent="0.4">
      <c r="M367" t="s">
        <v>871</v>
      </c>
      <c r="N367" t="s">
        <v>577</v>
      </c>
      <c r="O367">
        <v>7000</v>
      </c>
    </row>
    <row r="368" spans="13:15" x14ac:dyDescent="0.4">
      <c r="M368" t="s">
        <v>871</v>
      </c>
      <c r="N368" t="s">
        <v>578</v>
      </c>
      <c r="O368">
        <v>2700</v>
      </c>
    </row>
    <row r="369" spans="13:15" x14ac:dyDescent="0.4">
      <c r="M369" t="s">
        <v>871</v>
      </c>
      <c r="N369" t="s">
        <v>579</v>
      </c>
      <c r="O369">
        <v>100</v>
      </c>
    </row>
    <row r="370" spans="13:15" x14ac:dyDescent="0.4">
      <c r="M370" t="s">
        <v>871</v>
      </c>
      <c r="N370" t="s">
        <v>580</v>
      </c>
      <c r="O370">
        <v>1500</v>
      </c>
    </row>
    <row r="371" spans="13:15" x14ac:dyDescent="0.4">
      <c r="M371" t="s">
        <v>871</v>
      </c>
      <c r="N371" t="s">
        <v>581</v>
      </c>
      <c r="O371">
        <v>1700</v>
      </c>
    </row>
    <row r="372" spans="13:15" x14ac:dyDescent="0.4">
      <c r="M372" t="s">
        <v>871</v>
      </c>
      <c r="N372" t="s">
        <v>582</v>
      </c>
      <c r="O372">
        <v>500</v>
      </c>
    </row>
    <row r="373" spans="13:15" x14ac:dyDescent="0.4">
      <c r="M373" t="s">
        <v>871</v>
      </c>
      <c r="N373" t="s">
        <v>583</v>
      </c>
      <c r="O373">
        <v>200</v>
      </c>
    </row>
    <row r="374" spans="13:15" x14ac:dyDescent="0.4">
      <c r="M374" t="s">
        <v>871</v>
      </c>
      <c r="N374" t="s">
        <v>584</v>
      </c>
      <c r="O374">
        <v>3400</v>
      </c>
    </row>
    <row r="375" spans="13:15" x14ac:dyDescent="0.4">
      <c r="M375" t="s">
        <v>871</v>
      </c>
      <c r="N375" t="s">
        <v>585</v>
      </c>
      <c r="O375">
        <v>800</v>
      </c>
    </row>
    <row r="376" spans="13:15" x14ac:dyDescent="0.4">
      <c r="M376" t="s">
        <v>871</v>
      </c>
      <c r="N376" t="s">
        <v>586</v>
      </c>
      <c r="O376">
        <v>10100</v>
      </c>
    </row>
    <row r="377" spans="13:15" x14ac:dyDescent="0.4">
      <c r="M377" t="s">
        <v>871</v>
      </c>
      <c r="N377" t="s">
        <v>587</v>
      </c>
      <c r="O377">
        <v>2000</v>
      </c>
    </row>
    <row r="378" spans="13:15" x14ac:dyDescent="0.4">
      <c r="M378" t="s">
        <v>871</v>
      </c>
      <c r="N378" t="s">
        <v>588</v>
      </c>
      <c r="O378">
        <v>1200</v>
      </c>
    </row>
    <row r="379" spans="13:15" x14ac:dyDescent="0.4">
      <c r="M379" t="s">
        <v>871</v>
      </c>
      <c r="N379" t="s">
        <v>589</v>
      </c>
      <c r="O379">
        <v>500</v>
      </c>
    </row>
    <row r="380" spans="13:15" x14ac:dyDescent="0.4">
      <c r="M380" t="s">
        <v>871</v>
      </c>
      <c r="N380" t="s">
        <v>590</v>
      </c>
      <c r="O380">
        <v>100</v>
      </c>
    </row>
    <row r="381" spans="13:15" x14ac:dyDescent="0.4">
      <c r="M381" t="s">
        <v>871</v>
      </c>
      <c r="N381" t="s">
        <v>591</v>
      </c>
      <c r="O381">
        <v>100</v>
      </c>
    </row>
    <row r="382" spans="13:15" x14ac:dyDescent="0.4">
      <c r="M382" t="s">
        <v>871</v>
      </c>
      <c r="N382" t="s">
        <v>592</v>
      </c>
      <c r="O382">
        <v>200</v>
      </c>
    </row>
    <row r="383" spans="13:15" x14ac:dyDescent="0.4">
      <c r="M383" t="s">
        <v>871</v>
      </c>
      <c r="N383" t="s">
        <v>593</v>
      </c>
      <c r="O383">
        <v>2300</v>
      </c>
    </row>
    <row r="384" spans="13:15" x14ac:dyDescent="0.4">
      <c r="M384" t="s">
        <v>871</v>
      </c>
      <c r="N384" t="s">
        <v>594</v>
      </c>
      <c r="O384">
        <v>1400</v>
      </c>
    </row>
    <row r="385" spans="13:15" x14ac:dyDescent="0.4">
      <c r="M385" t="s">
        <v>871</v>
      </c>
      <c r="N385" t="s">
        <v>595</v>
      </c>
      <c r="O385">
        <v>0</v>
      </c>
    </row>
    <row r="386" spans="13:15" x14ac:dyDescent="0.4">
      <c r="M386" t="s">
        <v>871</v>
      </c>
      <c r="N386" t="s">
        <v>596</v>
      </c>
      <c r="O386">
        <v>0</v>
      </c>
    </row>
    <row r="387" spans="13:15" x14ac:dyDescent="0.4">
      <c r="M387" t="s">
        <v>871</v>
      </c>
      <c r="N387" t="s">
        <v>597</v>
      </c>
      <c r="O387">
        <v>600</v>
      </c>
    </row>
    <row r="388" spans="13:15" x14ac:dyDescent="0.4">
      <c r="M388" t="s">
        <v>871</v>
      </c>
      <c r="N388" t="s">
        <v>598</v>
      </c>
      <c r="O388">
        <v>0</v>
      </c>
    </row>
    <row r="389" spans="13:15" x14ac:dyDescent="0.4">
      <c r="M389" t="s">
        <v>871</v>
      </c>
      <c r="N389" t="s">
        <v>599</v>
      </c>
      <c r="O389">
        <v>600</v>
      </c>
    </row>
    <row r="390" spans="13:15" x14ac:dyDescent="0.4">
      <c r="M390" t="s">
        <v>871</v>
      </c>
      <c r="N390" t="s">
        <v>600</v>
      </c>
      <c r="O390">
        <v>0</v>
      </c>
    </row>
    <row r="391" spans="13:15" x14ac:dyDescent="0.4">
      <c r="M391" t="s">
        <v>871</v>
      </c>
      <c r="N391" t="s">
        <v>601</v>
      </c>
      <c r="O391">
        <v>100</v>
      </c>
    </row>
    <row r="392" spans="13:15" x14ac:dyDescent="0.4">
      <c r="M392" t="s">
        <v>871</v>
      </c>
      <c r="N392" t="s">
        <v>602</v>
      </c>
      <c r="O392">
        <v>5700</v>
      </c>
    </row>
    <row r="393" spans="13:15" x14ac:dyDescent="0.4">
      <c r="M393" t="s">
        <v>871</v>
      </c>
      <c r="N393" t="s">
        <v>603</v>
      </c>
      <c r="O393">
        <v>200</v>
      </c>
    </row>
    <row r="394" spans="13:15" x14ac:dyDescent="0.4">
      <c r="M394" t="s">
        <v>871</v>
      </c>
      <c r="N394" t="s">
        <v>604</v>
      </c>
      <c r="O394">
        <v>800</v>
      </c>
    </row>
    <row r="395" spans="13:15" x14ac:dyDescent="0.4">
      <c r="M395" t="s">
        <v>871</v>
      </c>
      <c r="N395" t="s">
        <v>605</v>
      </c>
      <c r="O395">
        <v>200</v>
      </c>
    </row>
    <row r="396" spans="13:15" x14ac:dyDescent="0.4">
      <c r="M396" t="s">
        <v>871</v>
      </c>
      <c r="N396" t="s">
        <v>606</v>
      </c>
      <c r="O396">
        <v>3100</v>
      </c>
    </row>
    <row r="397" spans="13:15" x14ac:dyDescent="0.4">
      <c r="M397" t="s">
        <v>871</v>
      </c>
      <c r="N397" t="s">
        <v>607</v>
      </c>
      <c r="O397">
        <v>1800</v>
      </c>
    </row>
    <row r="398" spans="13:15" x14ac:dyDescent="0.4">
      <c r="M398" t="s">
        <v>871</v>
      </c>
      <c r="N398" t="s">
        <v>608</v>
      </c>
      <c r="O398">
        <v>3800</v>
      </c>
    </row>
    <row r="399" spans="13:15" x14ac:dyDescent="0.4">
      <c r="M399" t="s">
        <v>871</v>
      </c>
      <c r="N399" t="s">
        <v>609</v>
      </c>
      <c r="O399">
        <v>100</v>
      </c>
    </row>
    <row r="400" spans="13:15" x14ac:dyDescent="0.4">
      <c r="M400" t="s">
        <v>871</v>
      </c>
      <c r="N400" t="s">
        <v>610</v>
      </c>
      <c r="O400">
        <v>0</v>
      </c>
    </row>
    <row r="401" spans="13:15" x14ac:dyDescent="0.4">
      <c r="M401" t="s">
        <v>871</v>
      </c>
      <c r="N401" t="s">
        <v>611</v>
      </c>
      <c r="O401">
        <v>200</v>
      </c>
    </row>
    <row r="402" spans="13:15" x14ac:dyDescent="0.4">
      <c r="M402" t="s">
        <v>871</v>
      </c>
      <c r="N402" t="s">
        <v>612</v>
      </c>
      <c r="O402">
        <v>400</v>
      </c>
    </row>
    <row r="403" spans="13:15" x14ac:dyDescent="0.4">
      <c r="M403" t="s">
        <v>871</v>
      </c>
      <c r="N403" t="s">
        <v>613</v>
      </c>
      <c r="O403">
        <v>0</v>
      </c>
    </row>
    <row r="404" spans="13:15" x14ac:dyDescent="0.4">
      <c r="M404" t="s">
        <v>871</v>
      </c>
      <c r="N404" t="s">
        <v>614</v>
      </c>
      <c r="O404">
        <v>200</v>
      </c>
    </row>
    <row r="405" spans="13:15" x14ac:dyDescent="0.4">
      <c r="M405" t="s">
        <v>871</v>
      </c>
      <c r="N405" t="s">
        <v>615</v>
      </c>
      <c r="O405">
        <v>1100</v>
      </c>
    </row>
    <row r="406" spans="13:15" x14ac:dyDescent="0.4">
      <c r="M406" t="s">
        <v>871</v>
      </c>
      <c r="N406" t="s">
        <v>616</v>
      </c>
      <c r="O406">
        <v>1000</v>
      </c>
    </row>
    <row r="407" spans="13:15" x14ac:dyDescent="0.4">
      <c r="M407" t="s">
        <v>871</v>
      </c>
      <c r="N407" t="s">
        <v>617</v>
      </c>
      <c r="O407">
        <v>0</v>
      </c>
    </row>
    <row r="408" spans="13:15" x14ac:dyDescent="0.4">
      <c r="M408" t="s">
        <v>871</v>
      </c>
      <c r="N408" t="s">
        <v>618</v>
      </c>
      <c r="O408">
        <v>700</v>
      </c>
    </row>
    <row r="409" spans="13:15" x14ac:dyDescent="0.4">
      <c r="M409" t="s">
        <v>871</v>
      </c>
      <c r="N409" t="s">
        <v>619</v>
      </c>
      <c r="O409">
        <v>200</v>
      </c>
    </row>
    <row r="410" spans="13:15" x14ac:dyDescent="0.4">
      <c r="M410" t="s">
        <v>871</v>
      </c>
      <c r="N410" t="s">
        <v>620</v>
      </c>
      <c r="O410">
        <v>0</v>
      </c>
    </row>
    <row r="411" spans="13:15" x14ac:dyDescent="0.4">
      <c r="M411" t="s">
        <v>871</v>
      </c>
      <c r="N411" t="s">
        <v>621</v>
      </c>
      <c r="O411">
        <v>500</v>
      </c>
    </row>
    <row r="412" spans="13:15" x14ac:dyDescent="0.4">
      <c r="M412" t="s">
        <v>871</v>
      </c>
      <c r="N412" t="s">
        <v>622</v>
      </c>
      <c r="O412">
        <v>0</v>
      </c>
    </row>
    <row r="413" spans="13:15" x14ac:dyDescent="0.4">
      <c r="M413" t="s">
        <v>871</v>
      </c>
      <c r="N413" t="s">
        <v>623</v>
      </c>
      <c r="O413">
        <v>200</v>
      </c>
    </row>
    <row r="414" spans="13:15" x14ac:dyDescent="0.4">
      <c r="M414" t="s">
        <v>871</v>
      </c>
      <c r="N414" t="s">
        <v>624</v>
      </c>
      <c r="O414">
        <v>200</v>
      </c>
    </row>
    <row r="415" spans="13:15" x14ac:dyDescent="0.4">
      <c r="M415" t="s">
        <v>871</v>
      </c>
      <c r="N415" t="s">
        <v>625</v>
      </c>
      <c r="O415">
        <v>100</v>
      </c>
    </row>
    <row r="416" spans="13:15" x14ac:dyDescent="0.4">
      <c r="M416" t="s">
        <v>871</v>
      </c>
      <c r="N416" t="s">
        <v>626</v>
      </c>
      <c r="O416">
        <v>200</v>
      </c>
    </row>
    <row r="417" spans="13:15" x14ac:dyDescent="0.4">
      <c r="M417" t="s">
        <v>871</v>
      </c>
      <c r="N417" t="s">
        <v>627</v>
      </c>
      <c r="O417">
        <v>0</v>
      </c>
    </row>
    <row r="418" spans="13:15" x14ac:dyDescent="0.4">
      <c r="M418" t="s">
        <v>871</v>
      </c>
      <c r="N418" t="s">
        <v>628</v>
      </c>
      <c r="O418">
        <v>3000</v>
      </c>
    </row>
    <row r="419" spans="13:15" x14ac:dyDescent="0.4">
      <c r="M419" t="s">
        <v>871</v>
      </c>
      <c r="N419" t="s">
        <v>629</v>
      </c>
      <c r="O419">
        <v>0</v>
      </c>
    </row>
    <row r="420" spans="13:15" x14ac:dyDescent="0.4">
      <c r="M420" t="s">
        <v>871</v>
      </c>
      <c r="N420" t="s">
        <v>630</v>
      </c>
      <c r="O420">
        <v>600</v>
      </c>
    </row>
    <row r="421" spans="13:15" x14ac:dyDescent="0.4">
      <c r="M421" t="s">
        <v>871</v>
      </c>
      <c r="N421" t="s">
        <v>631</v>
      </c>
      <c r="O421">
        <v>600</v>
      </c>
    </row>
    <row r="422" spans="13:15" x14ac:dyDescent="0.4">
      <c r="M422" t="s">
        <v>871</v>
      </c>
      <c r="N422" t="s">
        <v>632</v>
      </c>
      <c r="O422">
        <v>0</v>
      </c>
    </row>
    <row r="423" spans="13:15" x14ac:dyDescent="0.4">
      <c r="M423" t="s">
        <v>871</v>
      </c>
      <c r="N423" t="s">
        <v>633</v>
      </c>
      <c r="O423">
        <v>300</v>
      </c>
    </row>
    <row r="424" spans="13:15" x14ac:dyDescent="0.4">
      <c r="M424" t="s">
        <v>871</v>
      </c>
      <c r="N424" t="s">
        <v>634</v>
      </c>
      <c r="O424">
        <v>1000</v>
      </c>
    </row>
    <row r="425" spans="13:15" x14ac:dyDescent="0.4">
      <c r="M425" t="s">
        <v>871</v>
      </c>
      <c r="N425" t="s">
        <v>635</v>
      </c>
      <c r="O425">
        <v>200</v>
      </c>
    </row>
    <row r="426" spans="13:15" x14ac:dyDescent="0.4">
      <c r="M426" t="s">
        <v>871</v>
      </c>
      <c r="N426" t="s">
        <v>636</v>
      </c>
      <c r="O426">
        <v>500</v>
      </c>
    </row>
    <row r="427" spans="13:15" x14ac:dyDescent="0.4">
      <c r="M427" t="s">
        <v>871</v>
      </c>
      <c r="N427" t="s">
        <v>637</v>
      </c>
      <c r="O427">
        <v>200</v>
      </c>
    </row>
    <row r="428" spans="13:15" x14ac:dyDescent="0.4">
      <c r="M428" t="s">
        <v>871</v>
      </c>
      <c r="N428" t="s">
        <v>638</v>
      </c>
      <c r="O428">
        <v>500</v>
      </c>
    </row>
    <row r="429" spans="13:15" x14ac:dyDescent="0.4">
      <c r="M429" t="s">
        <v>871</v>
      </c>
      <c r="N429" t="s">
        <v>639</v>
      </c>
      <c r="O429">
        <v>0</v>
      </c>
    </row>
    <row r="430" spans="13:15" x14ac:dyDescent="0.4">
      <c r="M430" t="s">
        <v>871</v>
      </c>
      <c r="N430" t="s">
        <v>640</v>
      </c>
      <c r="O430">
        <v>0</v>
      </c>
    </row>
    <row r="431" spans="13:15" x14ac:dyDescent="0.4">
      <c r="M431" t="s">
        <v>871</v>
      </c>
      <c r="N431" t="s">
        <v>641</v>
      </c>
      <c r="O431">
        <v>100</v>
      </c>
    </row>
    <row r="432" spans="13:15" x14ac:dyDescent="0.4">
      <c r="M432" t="s">
        <v>871</v>
      </c>
      <c r="N432" t="s">
        <v>642</v>
      </c>
      <c r="O432">
        <v>0</v>
      </c>
    </row>
    <row r="433" spans="13:15" x14ac:dyDescent="0.4">
      <c r="M433" t="s">
        <v>871</v>
      </c>
      <c r="N433" t="s">
        <v>643</v>
      </c>
      <c r="O433">
        <v>200</v>
      </c>
    </row>
    <row r="434" spans="13:15" x14ac:dyDescent="0.4">
      <c r="M434" t="s">
        <v>871</v>
      </c>
      <c r="N434" t="s">
        <v>644</v>
      </c>
      <c r="O434">
        <v>0</v>
      </c>
    </row>
    <row r="435" spans="13:15" x14ac:dyDescent="0.4">
      <c r="M435" t="s">
        <v>871</v>
      </c>
      <c r="N435" t="s">
        <v>645</v>
      </c>
      <c r="O435">
        <v>0</v>
      </c>
    </row>
    <row r="436" spans="13:15" x14ac:dyDescent="0.4">
      <c r="M436" t="s">
        <v>871</v>
      </c>
      <c r="N436" t="s">
        <v>646</v>
      </c>
      <c r="O436">
        <v>0</v>
      </c>
    </row>
    <row r="437" spans="13:15" x14ac:dyDescent="0.4">
      <c r="M437" t="s">
        <v>871</v>
      </c>
      <c r="N437" t="s">
        <v>647</v>
      </c>
      <c r="O437">
        <v>0</v>
      </c>
    </row>
    <row r="438" spans="13:15" x14ac:dyDescent="0.4">
      <c r="M438" t="s">
        <v>871</v>
      </c>
      <c r="N438" t="s">
        <v>648</v>
      </c>
      <c r="O438">
        <v>200</v>
      </c>
    </row>
    <row r="439" spans="13:15" x14ac:dyDescent="0.4">
      <c r="M439" t="s">
        <v>871</v>
      </c>
      <c r="N439" t="s">
        <v>649</v>
      </c>
      <c r="O439">
        <v>500</v>
      </c>
    </row>
    <row r="440" spans="13:15" x14ac:dyDescent="0.4">
      <c r="M440" t="s">
        <v>871</v>
      </c>
      <c r="N440" t="s">
        <v>650</v>
      </c>
      <c r="O440">
        <v>400</v>
      </c>
    </row>
    <row r="441" spans="13:15" x14ac:dyDescent="0.4">
      <c r="M441" t="s">
        <v>871</v>
      </c>
      <c r="N441" t="s">
        <v>651</v>
      </c>
      <c r="O441">
        <v>0</v>
      </c>
    </row>
    <row r="442" spans="13:15" x14ac:dyDescent="0.4">
      <c r="M442" t="s">
        <v>871</v>
      </c>
      <c r="N442" t="s">
        <v>652</v>
      </c>
      <c r="O442">
        <v>0</v>
      </c>
    </row>
    <row r="443" spans="13:15" x14ac:dyDescent="0.4">
      <c r="M443" t="s">
        <v>871</v>
      </c>
      <c r="N443" t="s">
        <v>653</v>
      </c>
      <c r="O443">
        <v>0</v>
      </c>
    </row>
    <row r="444" spans="13:15" x14ac:dyDescent="0.4">
      <c r="M444" t="s">
        <v>871</v>
      </c>
      <c r="N444" t="s">
        <v>654</v>
      </c>
      <c r="O444">
        <v>0</v>
      </c>
    </row>
    <row r="445" spans="13:15" x14ac:dyDescent="0.4">
      <c r="M445" t="s">
        <v>871</v>
      </c>
      <c r="N445" t="s">
        <v>655</v>
      </c>
      <c r="O445">
        <v>1700</v>
      </c>
    </row>
    <row r="446" spans="13:15" x14ac:dyDescent="0.4">
      <c r="M446" t="s">
        <v>871</v>
      </c>
      <c r="N446" t="s">
        <v>656</v>
      </c>
      <c r="O446">
        <v>0</v>
      </c>
    </row>
    <row r="447" spans="13:15" x14ac:dyDescent="0.4">
      <c r="M447" t="s">
        <v>871</v>
      </c>
      <c r="N447" t="s">
        <v>657</v>
      </c>
      <c r="O447">
        <v>0</v>
      </c>
    </row>
    <row r="448" spans="13:15" x14ac:dyDescent="0.4">
      <c r="M448" t="s">
        <v>871</v>
      </c>
      <c r="N448" t="s">
        <v>658</v>
      </c>
      <c r="O448">
        <v>500</v>
      </c>
    </row>
    <row r="449" spans="13:15" x14ac:dyDescent="0.4">
      <c r="M449" t="s">
        <v>871</v>
      </c>
      <c r="N449" t="s">
        <v>659</v>
      </c>
      <c r="O449">
        <v>500</v>
      </c>
    </row>
    <row r="450" spans="13:15" x14ac:dyDescent="0.4">
      <c r="M450" t="s">
        <v>871</v>
      </c>
      <c r="N450" t="s">
        <v>660</v>
      </c>
      <c r="O450">
        <v>0</v>
      </c>
    </row>
    <row r="451" spans="13:15" x14ac:dyDescent="0.4">
      <c r="M451" t="s">
        <v>871</v>
      </c>
      <c r="N451" t="s">
        <v>661</v>
      </c>
      <c r="O451">
        <v>0</v>
      </c>
    </row>
    <row r="452" spans="13:15" x14ac:dyDescent="0.4">
      <c r="M452" t="s">
        <v>871</v>
      </c>
      <c r="N452" t="s">
        <v>662</v>
      </c>
      <c r="O452">
        <v>0</v>
      </c>
    </row>
    <row r="453" spans="13:15" x14ac:dyDescent="0.4">
      <c r="M453" t="s">
        <v>871</v>
      </c>
      <c r="N453" t="s">
        <v>663</v>
      </c>
      <c r="O453">
        <v>3000</v>
      </c>
    </row>
    <row r="454" spans="13:15" x14ac:dyDescent="0.4">
      <c r="M454" t="s">
        <v>871</v>
      </c>
      <c r="N454" t="s">
        <v>664</v>
      </c>
      <c r="O454">
        <v>200</v>
      </c>
    </row>
    <row r="455" spans="13:15" x14ac:dyDescent="0.4">
      <c r="M455" t="s">
        <v>871</v>
      </c>
      <c r="N455" t="s">
        <v>665</v>
      </c>
      <c r="O455">
        <v>0</v>
      </c>
    </row>
    <row r="456" spans="13:15" x14ac:dyDescent="0.4">
      <c r="M456" t="s">
        <v>871</v>
      </c>
      <c r="N456" t="s">
        <v>666</v>
      </c>
      <c r="O456">
        <v>600</v>
      </c>
    </row>
    <row r="457" spans="13:15" x14ac:dyDescent="0.4">
      <c r="M457" t="s">
        <v>871</v>
      </c>
      <c r="N457" t="s">
        <v>667</v>
      </c>
      <c r="O457">
        <v>2000</v>
      </c>
    </row>
    <row r="458" spans="13:15" x14ac:dyDescent="0.4">
      <c r="M458" t="s">
        <v>871</v>
      </c>
      <c r="N458" t="s">
        <v>668</v>
      </c>
      <c r="O458">
        <v>0</v>
      </c>
    </row>
    <row r="459" spans="13:15" x14ac:dyDescent="0.4">
      <c r="M459" t="s">
        <v>871</v>
      </c>
      <c r="N459" t="s">
        <v>669</v>
      </c>
      <c r="O459">
        <v>0</v>
      </c>
    </row>
    <row r="460" spans="13:15" x14ac:dyDescent="0.4">
      <c r="M460" t="s">
        <v>871</v>
      </c>
      <c r="N460" t="s">
        <v>670</v>
      </c>
      <c r="O460">
        <v>600</v>
      </c>
    </row>
    <row r="461" spans="13:15" x14ac:dyDescent="0.4">
      <c r="M461" t="s">
        <v>871</v>
      </c>
      <c r="N461" t="s">
        <v>671</v>
      </c>
      <c r="O461">
        <v>1000</v>
      </c>
    </row>
    <row r="462" spans="13:15" x14ac:dyDescent="0.4">
      <c r="M462" t="s">
        <v>871</v>
      </c>
      <c r="N462" t="s">
        <v>672</v>
      </c>
      <c r="O462">
        <v>0</v>
      </c>
    </row>
    <row r="463" spans="13:15" x14ac:dyDescent="0.4">
      <c r="M463" t="s">
        <v>871</v>
      </c>
      <c r="N463" t="s">
        <v>673</v>
      </c>
      <c r="O463">
        <v>900</v>
      </c>
    </row>
    <row r="464" spans="13:15" x14ac:dyDescent="0.4">
      <c r="M464" t="s">
        <v>871</v>
      </c>
      <c r="N464" t="s">
        <v>674</v>
      </c>
      <c r="O464">
        <v>0</v>
      </c>
    </row>
    <row r="465" spans="13:15" x14ac:dyDescent="0.4">
      <c r="M465" t="s">
        <v>871</v>
      </c>
      <c r="N465" t="s">
        <v>675</v>
      </c>
      <c r="O465">
        <v>100</v>
      </c>
    </row>
    <row r="466" spans="13:15" x14ac:dyDescent="0.4">
      <c r="M466" t="s">
        <v>871</v>
      </c>
      <c r="N466" t="s">
        <v>676</v>
      </c>
      <c r="O466">
        <v>0</v>
      </c>
    </row>
    <row r="467" spans="13:15" x14ac:dyDescent="0.4">
      <c r="M467" t="s">
        <v>871</v>
      </c>
      <c r="N467" t="s">
        <v>677</v>
      </c>
      <c r="O467">
        <v>0</v>
      </c>
    </row>
    <row r="468" spans="13:15" x14ac:dyDescent="0.4">
      <c r="M468" t="s">
        <v>871</v>
      </c>
      <c r="N468" t="s">
        <v>678</v>
      </c>
      <c r="O468">
        <v>100</v>
      </c>
    </row>
    <row r="469" spans="13:15" x14ac:dyDescent="0.4">
      <c r="M469" t="s">
        <v>871</v>
      </c>
      <c r="N469" t="s">
        <v>679</v>
      </c>
      <c r="O469">
        <v>0</v>
      </c>
    </row>
    <row r="470" spans="13:15" x14ac:dyDescent="0.4">
      <c r="M470" t="s">
        <v>871</v>
      </c>
      <c r="N470" t="s">
        <v>680</v>
      </c>
      <c r="O470">
        <v>300</v>
      </c>
    </row>
    <row r="471" spans="13:15" x14ac:dyDescent="0.4">
      <c r="M471" t="s">
        <v>871</v>
      </c>
      <c r="N471" t="s">
        <v>681</v>
      </c>
      <c r="O471">
        <v>0</v>
      </c>
    </row>
    <row r="472" spans="13:15" x14ac:dyDescent="0.4">
      <c r="M472" t="s">
        <v>871</v>
      </c>
      <c r="N472" t="s">
        <v>682</v>
      </c>
      <c r="O472">
        <v>200</v>
      </c>
    </row>
    <row r="473" spans="13:15" x14ac:dyDescent="0.4">
      <c r="M473" t="s">
        <v>871</v>
      </c>
      <c r="N473" t="s">
        <v>683</v>
      </c>
      <c r="O473">
        <v>0</v>
      </c>
    </row>
    <row r="474" spans="13:15" x14ac:dyDescent="0.4">
      <c r="M474" t="s">
        <v>871</v>
      </c>
      <c r="N474" t="s">
        <v>684</v>
      </c>
      <c r="O474">
        <v>200</v>
      </c>
    </row>
    <row r="475" spans="13:15" x14ac:dyDescent="0.4">
      <c r="M475" t="s">
        <v>871</v>
      </c>
      <c r="N475" t="s">
        <v>685</v>
      </c>
      <c r="O475">
        <v>200</v>
      </c>
    </row>
    <row r="476" spans="13:15" x14ac:dyDescent="0.4">
      <c r="M476" t="s">
        <v>871</v>
      </c>
      <c r="N476" t="s">
        <v>686</v>
      </c>
      <c r="O476">
        <v>0</v>
      </c>
    </row>
    <row r="477" spans="13:15" x14ac:dyDescent="0.4">
      <c r="M477" t="s">
        <v>871</v>
      </c>
      <c r="N477" t="s">
        <v>687</v>
      </c>
      <c r="O477">
        <v>0</v>
      </c>
    </row>
    <row r="478" spans="13:15" x14ac:dyDescent="0.4">
      <c r="M478" t="s">
        <v>871</v>
      </c>
      <c r="N478" t="s">
        <v>688</v>
      </c>
      <c r="O478">
        <v>0</v>
      </c>
    </row>
    <row r="479" spans="13:15" x14ac:dyDescent="0.4">
      <c r="M479" t="s">
        <v>871</v>
      </c>
      <c r="N479" t="s">
        <v>689</v>
      </c>
      <c r="O479">
        <v>2000</v>
      </c>
    </row>
    <row r="480" spans="13:15" x14ac:dyDescent="0.4">
      <c r="M480" t="s">
        <v>871</v>
      </c>
      <c r="N480" t="s">
        <v>690</v>
      </c>
      <c r="O480">
        <v>100</v>
      </c>
    </row>
    <row r="481" spans="13:15" x14ac:dyDescent="0.4">
      <c r="M481" t="s">
        <v>871</v>
      </c>
      <c r="N481" t="s">
        <v>691</v>
      </c>
      <c r="O481">
        <v>0</v>
      </c>
    </row>
    <row r="482" spans="13:15" x14ac:dyDescent="0.4">
      <c r="M482" t="s">
        <v>871</v>
      </c>
      <c r="N482" t="s">
        <v>692</v>
      </c>
      <c r="O482">
        <v>2300</v>
      </c>
    </row>
    <row r="483" spans="13:15" x14ac:dyDescent="0.4">
      <c r="M483" t="s">
        <v>871</v>
      </c>
      <c r="N483" t="s">
        <v>693</v>
      </c>
      <c r="O483">
        <v>700</v>
      </c>
    </row>
    <row r="484" spans="13:15" x14ac:dyDescent="0.4">
      <c r="M484" t="s">
        <v>871</v>
      </c>
      <c r="N484" t="s">
        <v>694</v>
      </c>
      <c r="O484">
        <v>100</v>
      </c>
    </row>
    <row r="485" spans="13:15" x14ac:dyDescent="0.4">
      <c r="M485" t="s">
        <v>871</v>
      </c>
      <c r="N485" t="s">
        <v>695</v>
      </c>
      <c r="O485">
        <v>0</v>
      </c>
    </row>
    <row r="486" spans="13:15" x14ac:dyDescent="0.4">
      <c r="M486" t="s">
        <v>871</v>
      </c>
      <c r="N486" t="s">
        <v>696</v>
      </c>
      <c r="O486">
        <v>3000</v>
      </c>
    </row>
    <row r="487" spans="13:15" x14ac:dyDescent="0.4">
      <c r="M487" t="s">
        <v>871</v>
      </c>
      <c r="N487" t="s">
        <v>697</v>
      </c>
      <c r="O487">
        <v>100</v>
      </c>
    </row>
    <row r="488" spans="13:15" x14ac:dyDescent="0.4">
      <c r="M488" t="s">
        <v>871</v>
      </c>
      <c r="N488" t="s">
        <v>698</v>
      </c>
      <c r="O488">
        <v>100</v>
      </c>
    </row>
    <row r="489" spans="13:15" x14ac:dyDescent="0.4">
      <c r="M489" t="s">
        <v>871</v>
      </c>
      <c r="N489" t="s">
        <v>699</v>
      </c>
      <c r="O489">
        <v>600</v>
      </c>
    </row>
    <row r="490" spans="13:15" x14ac:dyDescent="0.4">
      <c r="M490" t="s">
        <v>871</v>
      </c>
      <c r="N490" t="s">
        <v>700</v>
      </c>
      <c r="O490">
        <v>0</v>
      </c>
    </row>
    <row r="491" spans="13:15" x14ac:dyDescent="0.4">
      <c r="M491" t="s">
        <v>871</v>
      </c>
      <c r="N491" t="s">
        <v>701</v>
      </c>
      <c r="O491">
        <v>300</v>
      </c>
    </row>
    <row r="492" spans="13:15" x14ac:dyDescent="0.4">
      <c r="M492" t="s">
        <v>871</v>
      </c>
      <c r="N492" t="s">
        <v>702</v>
      </c>
      <c r="O492">
        <v>1200</v>
      </c>
    </row>
    <row r="493" spans="13:15" x14ac:dyDescent="0.4">
      <c r="M493" t="s">
        <v>871</v>
      </c>
      <c r="N493" t="s">
        <v>703</v>
      </c>
      <c r="O493">
        <v>300</v>
      </c>
    </row>
    <row r="494" spans="13:15" x14ac:dyDescent="0.4">
      <c r="M494" t="s">
        <v>871</v>
      </c>
      <c r="N494" t="s">
        <v>704</v>
      </c>
      <c r="O494">
        <v>0</v>
      </c>
    </row>
    <row r="495" spans="13:15" x14ac:dyDescent="0.4">
      <c r="M495" t="s">
        <v>871</v>
      </c>
      <c r="N495" t="s">
        <v>705</v>
      </c>
      <c r="O495">
        <v>0</v>
      </c>
    </row>
    <row r="496" spans="13:15" x14ac:dyDescent="0.4">
      <c r="M496" t="s">
        <v>871</v>
      </c>
      <c r="N496" t="s">
        <v>706</v>
      </c>
      <c r="O496">
        <v>0</v>
      </c>
    </row>
    <row r="497" spans="13:15" x14ac:dyDescent="0.4">
      <c r="M497" t="s">
        <v>871</v>
      </c>
      <c r="N497" t="s">
        <v>707</v>
      </c>
      <c r="O497">
        <v>0</v>
      </c>
    </row>
    <row r="498" spans="13:15" x14ac:dyDescent="0.4">
      <c r="M498" t="s">
        <v>871</v>
      </c>
      <c r="N498" t="s">
        <v>708</v>
      </c>
      <c r="O498">
        <v>100</v>
      </c>
    </row>
    <row r="499" spans="13:15" x14ac:dyDescent="0.4">
      <c r="M499" t="s">
        <v>871</v>
      </c>
      <c r="N499" t="s">
        <v>709</v>
      </c>
      <c r="O499">
        <v>0</v>
      </c>
    </row>
    <row r="500" spans="13:15" x14ac:dyDescent="0.4">
      <c r="M500" t="s">
        <v>871</v>
      </c>
      <c r="N500" t="s">
        <v>710</v>
      </c>
      <c r="O500">
        <v>900</v>
      </c>
    </row>
    <row r="501" spans="13:15" x14ac:dyDescent="0.4">
      <c r="M501" t="s">
        <v>871</v>
      </c>
      <c r="N501" t="s">
        <v>711</v>
      </c>
      <c r="O501">
        <v>200</v>
      </c>
    </row>
    <row r="502" spans="13:15" x14ac:dyDescent="0.4">
      <c r="M502" t="s">
        <v>871</v>
      </c>
      <c r="N502" t="s">
        <v>712</v>
      </c>
      <c r="O502">
        <v>300</v>
      </c>
    </row>
    <row r="503" spans="13:15" x14ac:dyDescent="0.4">
      <c r="M503" t="s">
        <v>871</v>
      </c>
      <c r="N503" t="s">
        <v>713</v>
      </c>
      <c r="O503">
        <v>1100</v>
      </c>
    </row>
    <row r="504" spans="13:15" x14ac:dyDescent="0.4">
      <c r="M504" t="s">
        <v>871</v>
      </c>
      <c r="N504" t="s">
        <v>714</v>
      </c>
      <c r="O504">
        <v>300</v>
      </c>
    </row>
    <row r="505" spans="13:15" x14ac:dyDescent="0.4">
      <c r="M505" t="s">
        <v>871</v>
      </c>
      <c r="N505" t="s">
        <v>715</v>
      </c>
      <c r="O505">
        <v>1300</v>
      </c>
    </row>
    <row r="506" spans="13:15" x14ac:dyDescent="0.4">
      <c r="M506" t="s">
        <v>871</v>
      </c>
      <c r="N506" t="s">
        <v>716</v>
      </c>
      <c r="O506">
        <v>1300</v>
      </c>
    </row>
    <row r="507" spans="13:15" x14ac:dyDescent="0.4">
      <c r="M507" t="s">
        <v>871</v>
      </c>
      <c r="N507" t="s">
        <v>717</v>
      </c>
      <c r="O507">
        <v>1200</v>
      </c>
    </row>
    <row r="508" spans="13:15" x14ac:dyDescent="0.4">
      <c r="M508" t="s">
        <v>871</v>
      </c>
      <c r="N508" t="s">
        <v>718</v>
      </c>
      <c r="O508">
        <v>100</v>
      </c>
    </row>
    <row r="509" spans="13:15" x14ac:dyDescent="0.4">
      <c r="M509" t="s">
        <v>871</v>
      </c>
      <c r="N509" t="s">
        <v>719</v>
      </c>
      <c r="O509">
        <v>0</v>
      </c>
    </row>
    <row r="510" spans="13:15" x14ac:dyDescent="0.4">
      <c r="M510" t="s">
        <v>871</v>
      </c>
      <c r="N510" t="s">
        <v>720</v>
      </c>
      <c r="O510">
        <v>0</v>
      </c>
    </row>
    <row r="511" spans="13:15" x14ac:dyDescent="0.4">
      <c r="M511" t="s">
        <v>871</v>
      </c>
      <c r="N511" t="s">
        <v>721</v>
      </c>
      <c r="O511">
        <v>8200</v>
      </c>
    </row>
    <row r="512" spans="13:15" x14ac:dyDescent="0.4">
      <c r="M512" t="s">
        <v>871</v>
      </c>
      <c r="N512" t="s">
        <v>722</v>
      </c>
      <c r="O512">
        <v>400</v>
      </c>
    </row>
    <row r="513" spans="13:15" x14ac:dyDescent="0.4">
      <c r="M513" t="s">
        <v>871</v>
      </c>
      <c r="N513" t="s">
        <v>723</v>
      </c>
      <c r="O513">
        <v>900</v>
      </c>
    </row>
    <row r="514" spans="13:15" x14ac:dyDescent="0.4">
      <c r="M514" t="s">
        <v>871</v>
      </c>
      <c r="N514" t="s">
        <v>724</v>
      </c>
      <c r="O514">
        <v>2000</v>
      </c>
    </row>
    <row r="515" spans="13:15" x14ac:dyDescent="0.4">
      <c r="M515" t="s">
        <v>871</v>
      </c>
      <c r="N515" t="s">
        <v>725</v>
      </c>
      <c r="O515">
        <v>0</v>
      </c>
    </row>
    <row r="516" spans="13:15" x14ac:dyDescent="0.4">
      <c r="M516" t="s">
        <v>871</v>
      </c>
      <c r="N516" t="s">
        <v>726</v>
      </c>
      <c r="O516">
        <v>0</v>
      </c>
    </row>
    <row r="517" spans="13:15" x14ac:dyDescent="0.4">
      <c r="M517" t="s">
        <v>871</v>
      </c>
      <c r="N517" t="s">
        <v>425</v>
      </c>
      <c r="O517">
        <v>1500</v>
      </c>
    </row>
    <row r="518" spans="13:15" x14ac:dyDescent="0.4">
      <c r="M518" t="s">
        <v>871</v>
      </c>
      <c r="N518" t="s">
        <v>426</v>
      </c>
      <c r="O518">
        <v>1700</v>
      </c>
    </row>
    <row r="519" spans="13:15" x14ac:dyDescent="0.4">
      <c r="M519" t="s">
        <v>871</v>
      </c>
      <c r="N519" t="s">
        <v>427</v>
      </c>
      <c r="O519">
        <v>100</v>
      </c>
    </row>
    <row r="520" spans="13:15" x14ac:dyDescent="0.4">
      <c r="M520" t="s">
        <v>871</v>
      </c>
      <c r="N520" t="s">
        <v>428</v>
      </c>
      <c r="O520">
        <v>100</v>
      </c>
    </row>
    <row r="521" spans="13:15" x14ac:dyDescent="0.4">
      <c r="M521" t="s">
        <v>871</v>
      </c>
      <c r="N521" t="s">
        <v>429</v>
      </c>
      <c r="O521">
        <v>100</v>
      </c>
    </row>
    <row r="522" spans="13:15" x14ac:dyDescent="0.4">
      <c r="M522" t="s">
        <v>871</v>
      </c>
      <c r="N522" t="s">
        <v>430</v>
      </c>
      <c r="O522">
        <v>0</v>
      </c>
    </row>
    <row r="523" spans="13:15" x14ac:dyDescent="0.4">
      <c r="M523" t="s">
        <v>871</v>
      </c>
      <c r="N523" t="s">
        <v>431</v>
      </c>
      <c r="O523">
        <v>0</v>
      </c>
    </row>
    <row r="524" spans="13:15" x14ac:dyDescent="0.4">
      <c r="M524" t="s">
        <v>871</v>
      </c>
      <c r="N524" t="s">
        <v>432</v>
      </c>
      <c r="O524">
        <v>1800</v>
      </c>
    </row>
    <row r="525" spans="13:15" x14ac:dyDescent="0.4">
      <c r="M525" t="s">
        <v>871</v>
      </c>
      <c r="N525" t="s">
        <v>433</v>
      </c>
      <c r="O525">
        <v>100</v>
      </c>
    </row>
    <row r="526" spans="13:15" x14ac:dyDescent="0.4">
      <c r="M526" t="s">
        <v>871</v>
      </c>
      <c r="N526" t="s">
        <v>434</v>
      </c>
      <c r="O526">
        <v>100</v>
      </c>
    </row>
    <row r="527" spans="13:15" x14ac:dyDescent="0.4">
      <c r="M527" t="s">
        <v>871</v>
      </c>
      <c r="N527" t="s">
        <v>435</v>
      </c>
      <c r="O527">
        <v>0</v>
      </c>
    </row>
    <row r="528" spans="13:15" x14ac:dyDescent="0.4">
      <c r="M528" t="s">
        <v>871</v>
      </c>
      <c r="N528" t="s">
        <v>436</v>
      </c>
      <c r="O528">
        <v>0</v>
      </c>
    </row>
    <row r="529" spans="13:15" x14ac:dyDescent="0.4">
      <c r="M529" t="s">
        <v>871</v>
      </c>
      <c r="N529" t="s">
        <v>437</v>
      </c>
      <c r="O529">
        <v>2500</v>
      </c>
    </row>
    <row r="530" spans="13:15" x14ac:dyDescent="0.4">
      <c r="M530" t="s">
        <v>871</v>
      </c>
      <c r="N530" t="s">
        <v>438</v>
      </c>
      <c r="O530">
        <v>100</v>
      </c>
    </row>
    <row r="531" spans="13:15" x14ac:dyDescent="0.4">
      <c r="M531" t="s">
        <v>871</v>
      </c>
      <c r="N531" t="s">
        <v>439</v>
      </c>
      <c r="O531">
        <v>0</v>
      </c>
    </row>
    <row r="532" spans="13:15" x14ac:dyDescent="0.4">
      <c r="M532" t="s">
        <v>871</v>
      </c>
      <c r="N532" t="s">
        <v>440</v>
      </c>
      <c r="O532">
        <v>0</v>
      </c>
    </row>
    <row r="533" spans="13:15" x14ac:dyDescent="0.4">
      <c r="M533" t="s">
        <v>871</v>
      </c>
      <c r="N533" t="s">
        <v>441</v>
      </c>
      <c r="O533">
        <v>100</v>
      </c>
    </row>
    <row r="534" spans="13:15" x14ac:dyDescent="0.4">
      <c r="M534" t="s">
        <v>871</v>
      </c>
      <c r="N534" t="s">
        <v>442</v>
      </c>
      <c r="O534">
        <v>0</v>
      </c>
    </row>
    <row r="535" spans="13:15" x14ac:dyDescent="0.4">
      <c r="M535" t="s">
        <v>871</v>
      </c>
      <c r="N535" t="s">
        <v>443</v>
      </c>
      <c r="O535">
        <v>0</v>
      </c>
    </row>
    <row r="536" spans="13:15" x14ac:dyDescent="0.4">
      <c r="M536" t="s">
        <v>871</v>
      </c>
      <c r="N536" t="s">
        <v>444</v>
      </c>
      <c r="O536">
        <v>2000</v>
      </c>
    </row>
    <row r="537" spans="13:15" x14ac:dyDescent="0.4">
      <c r="M537" t="s">
        <v>871</v>
      </c>
      <c r="N537" t="s">
        <v>445</v>
      </c>
      <c r="O537">
        <v>0</v>
      </c>
    </row>
    <row r="538" spans="13:15" x14ac:dyDescent="0.4">
      <c r="M538" t="s">
        <v>871</v>
      </c>
      <c r="N538" t="s">
        <v>446</v>
      </c>
      <c r="O538">
        <v>0</v>
      </c>
    </row>
    <row r="539" spans="13:15" x14ac:dyDescent="0.4">
      <c r="M539" t="s">
        <v>871</v>
      </c>
      <c r="N539" t="s">
        <v>447</v>
      </c>
      <c r="O539">
        <v>0</v>
      </c>
    </row>
    <row r="540" spans="13:15" x14ac:dyDescent="0.4">
      <c r="M540" t="s">
        <v>871</v>
      </c>
      <c r="N540" t="s">
        <v>448</v>
      </c>
      <c r="O540">
        <v>0</v>
      </c>
    </row>
    <row r="541" spans="13:15" x14ac:dyDescent="0.4">
      <c r="M541" t="s">
        <v>871</v>
      </c>
      <c r="N541" t="s">
        <v>449</v>
      </c>
      <c r="O541">
        <v>0</v>
      </c>
    </row>
    <row r="542" spans="13:15" x14ac:dyDescent="0.4">
      <c r="M542" t="s">
        <v>871</v>
      </c>
      <c r="N542" t="s">
        <v>450</v>
      </c>
      <c r="O542">
        <v>0</v>
      </c>
    </row>
    <row r="543" spans="13:15" x14ac:dyDescent="0.4">
      <c r="M543" t="s">
        <v>871</v>
      </c>
      <c r="N543" t="s">
        <v>451</v>
      </c>
      <c r="O543">
        <v>500</v>
      </c>
    </row>
    <row r="544" spans="13:15" x14ac:dyDescent="0.4">
      <c r="M544" t="s">
        <v>871</v>
      </c>
      <c r="N544" t="s">
        <v>452</v>
      </c>
      <c r="O544">
        <v>300</v>
      </c>
    </row>
    <row r="545" spans="13:15" x14ac:dyDescent="0.4">
      <c r="M545" t="s">
        <v>871</v>
      </c>
      <c r="N545" t="s">
        <v>453</v>
      </c>
      <c r="O545">
        <v>0</v>
      </c>
    </row>
    <row r="546" spans="13:15" x14ac:dyDescent="0.4">
      <c r="M546" t="s">
        <v>871</v>
      </c>
      <c r="N546" t="s">
        <v>454</v>
      </c>
      <c r="O546">
        <v>500</v>
      </c>
    </row>
    <row r="547" spans="13:15" x14ac:dyDescent="0.4">
      <c r="M547" t="s">
        <v>871</v>
      </c>
      <c r="N547" t="s">
        <v>455</v>
      </c>
      <c r="O547">
        <v>0</v>
      </c>
    </row>
    <row r="548" spans="13:15" x14ac:dyDescent="0.4">
      <c r="M548" t="s">
        <v>871</v>
      </c>
      <c r="N548" t="s">
        <v>456</v>
      </c>
      <c r="O548">
        <v>0</v>
      </c>
    </row>
    <row r="549" spans="13:15" x14ac:dyDescent="0.4">
      <c r="M549" t="s">
        <v>871</v>
      </c>
      <c r="N549" t="s">
        <v>457</v>
      </c>
      <c r="O549">
        <v>0</v>
      </c>
    </row>
    <row r="550" spans="13:15" x14ac:dyDescent="0.4">
      <c r="M550" t="s">
        <v>871</v>
      </c>
      <c r="N550" t="s">
        <v>458</v>
      </c>
      <c r="O550">
        <v>0</v>
      </c>
    </row>
    <row r="551" spans="13:15" x14ac:dyDescent="0.4">
      <c r="M551" t="s">
        <v>871</v>
      </c>
      <c r="N551" t="s">
        <v>459</v>
      </c>
      <c r="O551">
        <v>0</v>
      </c>
    </row>
    <row r="552" spans="13:15" x14ac:dyDescent="0.4">
      <c r="M552" t="s">
        <v>871</v>
      </c>
      <c r="N552" t="s">
        <v>460</v>
      </c>
      <c r="O552">
        <v>600</v>
      </c>
    </row>
    <row r="553" spans="13:15" x14ac:dyDescent="0.4">
      <c r="M553" t="s">
        <v>871</v>
      </c>
      <c r="N553" t="s">
        <v>461</v>
      </c>
      <c r="O553">
        <v>0</v>
      </c>
    </row>
    <row r="554" spans="13:15" x14ac:dyDescent="0.4">
      <c r="M554" t="s">
        <v>871</v>
      </c>
      <c r="N554" t="s">
        <v>462</v>
      </c>
      <c r="O554">
        <v>0</v>
      </c>
    </row>
    <row r="555" spans="13:15" x14ac:dyDescent="0.4">
      <c r="M555" t="s">
        <v>871</v>
      </c>
      <c r="N555" t="s">
        <v>463</v>
      </c>
      <c r="O555">
        <v>0</v>
      </c>
    </row>
    <row r="556" spans="13:15" x14ac:dyDescent="0.4">
      <c r="M556" t="s">
        <v>871</v>
      </c>
      <c r="N556" t="s">
        <v>464</v>
      </c>
      <c r="O556">
        <v>0</v>
      </c>
    </row>
    <row r="557" spans="13:15" x14ac:dyDescent="0.4">
      <c r="M557" t="s">
        <v>871</v>
      </c>
      <c r="N557" t="s">
        <v>465</v>
      </c>
      <c r="O557">
        <v>0</v>
      </c>
    </row>
    <row r="558" spans="13:15" x14ac:dyDescent="0.4">
      <c r="M558" t="s">
        <v>871</v>
      </c>
      <c r="N558" t="s">
        <v>466</v>
      </c>
      <c r="O558">
        <v>0</v>
      </c>
    </row>
    <row r="559" spans="13:15" x14ac:dyDescent="0.4">
      <c r="M559" t="s">
        <v>871</v>
      </c>
      <c r="N559" t="s">
        <v>467</v>
      </c>
      <c r="O559">
        <v>0</v>
      </c>
    </row>
    <row r="560" spans="13:15" x14ac:dyDescent="0.4">
      <c r="M560" t="s">
        <v>871</v>
      </c>
      <c r="N560" t="s">
        <v>468</v>
      </c>
      <c r="O560">
        <v>0</v>
      </c>
    </row>
    <row r="561" spans="13:15" x14ac:dyDescent="0.4">
      <c r="M561" t="s">
        <v>871</v>
      </c>
      <c r="N561" t="s">
        <v>469</v>
      </c>
      <c r="O561">
        <v>1000</v>
      </c>
    </row>
    <row r="562" spans="13:15" x14ac:dyDescent="0.4">
      <c r="M562" t="s">
        <v>871</v>
      </c>
      <c r="N562" t="s">
        <v>470</v>
      </c>
      <c r="O562">
        <v>0</v>
      </c>
    </row>
    <row r="563" spans="13:15" x14ac:dyDescent="0.4">
      <c r="M563" t="s">
        <v>871</v>
      </c>
      <c r="N563" t="s">
        <v>471</v>
      </c>
      <c r="O563">
        <v>0</v>
      </c>
    </row>
    <row r="564" spans="13:15" x14ac:dyDescent="0.4">
      <c r="M564" t="s">
        <v>871</v>
      </c>
      <c r="N564" t="s">
        <v>472</v>
      </c>
      <c r="O564">
        <v>0</v>
      </c>
    </row>
    <row r="565" spans="13:15" x14ac:dyDescent="0.4">
      <c r="M565" t="s">
        <v>871</v>
      </c>
      <c r="N565" t="s">
        <v>473</v>
      </c>
      <c r="O565">
        <v>0</v>
      </c>
    </row>
    <row r="566" spans="13:15" x14ac:dyDescent="0.4">
      <c r="M566" t="s">
        <v>871</v>
      </c>
      <c r="N566" t="s">
        <v>474</v>
      </c>
      <c r="O566">
        <v>100</v>
      </c>
    </row>
    <row r="567" spans="13:15" x14ac:dyDescent="0.4">
      <c r="M567" t="s">
        <v>871</v>
      </c>
      <c r="N567" t="s">
        <v>475</v>
      </c>
      <c r="O567">
        <v>0</v>
      </c>
    </row>
    <row r="568" spans="13:15" x14ac:dyDescent="0.4">
      <c r="M568" t="s">
        <v>871</v>
      </c>
      <c r="N568" t="s">
        <v>476</v>
      </c>
      <c r="O568">
        <v>100</v>
      </c>
    </row>
    <row r="569" spans="13:15" x14ac:dyDescent="0.4">
      <c r="M569" t="s">
        <v>871</v>
      </c>
      <c r="N569" t="s">
        <v>477</v>
      </c>
      <c r="O569">
        <v>0</v>
      </c>
    </row>
    <row r="570" spans="13:15" x14ac:dyDescent="0.4">
      <c r="M570" t="s">
        <v>871</v>
      </c>
      <c r="N570" t="s">
        <v>478</v>
      </c>
      <c r="O570">
        <v>0</v>
      </c>
    </row>
    <row r="571" spans="13:15" x14ac:dyDescent="0.4">
      <c r="M571" t="s">
        <v>871</v>
      </c>
      <c r="N571" t="s">
        <v>479</v>
      </c>
      <c r="O571">
        <v>0</v>
      </c>
    </row>
    <row r="572" spans="13:15" x14ac:dyDescent="0.4">
      <c r="M572" t="s">
        <v>871</v>
      </c>
      <c r="N572" t="s">
        <v>480</v>
      </c>
      <c r="O572">
        <v>0</v>
      </c>
    </row>
    <row r="573" spans="13:15" x14ac:dyDescent="0.4">
      <c r="M573" t="s">
        <v>871</v>
      </c>
      <c r="N573" t="s">
        <v>481</v>
      </c>
      <c r="O573">
        <v>100</v>
      </c>
    </row>
    <row r="574" spans="13:15" x14ac:dyDescent="0.4">
      <c r="M574" t="s">
        <v>871</v>
      </c>
      <c r="N574" t="s">
        <v>482</v>
      </c>
      <c r="O574">
        <v>300</v>
      </c>
    </row>
    <row r="575" spans="13:15" x14ac:dyDescent="0.4">
      <c r="M575" t="s">
        <v>871</v>
      </c>
      <c r="N575" t="s">
        <v>483</v>
      </c>
      <c r="O575">
        <v>0</v>
      </c>
    </row>
    <row r="576" spans="13:15" x14ac:dyDescent="0.4">
      <c r="M576" t="s">
        <v>871</v>
      </c>
      <c r="N576" t="s">
        <v>484</v>
      </c>
      <c r="O576">
        <v>0</v>
      </c>
    </row>
    <row r="577" spans="13:15" x14ac:dyDescent="0.4">
      <c r="M577" t="s">
        <v>871</v>
      </c>
      <c r="N577" t="s">
        <v>485</v>
      </c>
      <c r="O577">
        <v>100</v>
      </c>
    </row>
    <row r="578" spans="13:15" x14ac:dyDescent="0.4">
      <c r="M578" t="s">
        <v>871</v>
      </c>
      <c r="N578" t="s">
        <v>486</v>
      </c>
      <c r="O578">
        <v>8800</v>
      </c>
    </row>
    <row r="579" spans="13:15" x14ac:dyDescent="0.4">
      <c r="M579" t="s">
        <v>871</v>
      </c>
      <c r="N579" t="s">
        <v>487</v>
      </c>
      <c r="O579">
        <v>0</v>
      </c>
    </row>
    <row r="580" spans="13:15" x14ac:dyDescent="0.4">
      <c r="M580" t="s">
        <v>871</v>
      </c>
      <c r="N580" t="s">
        <v>488</v>
      </c>
      <c r="O580">
        <v>0</v>
      </c>
    </row>
    <row r="581" spans="13:15" x14ac:dyDescent="0.4">
      <c r="M581" t="s">
        <v>871</v>
      </c>
      <c r="N581" t="s">
        <v>489</v>
      </c>
      <c r="O581">
        <v>2300</v>
      </c>
    </row>
    <row r="582" spans="13:15" x14ac:dyDescent="0.4">
      <c r="M582" t="s">
        <v>871</v>
      </c>
      <c r="N582" t="s">
        <v>490</v>
      </c>
      <c r="O582">
        <v>7400</v>
      </c>
    </row>
    <row r="583" spans="13:15" x14ac:dyDescent="0.4">
      <c r="M583" t="s">
        <v>871</v>
      </c>
      <c r="N583" t="s">
        <v>491</v>
      </c>
      <c r="O583">
        <v>100</v>
      </c>
    </row>
    <row r="584" spans="13:15" x14ac:dyDescent="0.4">
      <c r="M584" t="s">
        <v>871</v>
      </c>
      <c r="N584" t="s">
        <v>492</v>
      </c>
      <c r="O584">
        <v>0</v>
      </c>
    </row>
    <row r="585" spans="13:15" x14ac:dyDescent="0.4">
      <c r="M585" t="s">
        <v>871</v>
      </c>
      <c r="N585" t="s">
        <v>493</v>
      </c>
      <c r="O585">
        <v>100</v>
      </c>
    </row>
    <row r="586" spans="13:15" x14ac:dyDescent="0.4">
      <c r="M586" t="s">
        <v>871</v>
      </c>
      <c r="N586" t="s">
        <v>494</v>
      </c>
      <c r="O586">
        <v>100</v>
      </c>
    </row>
    <row r="587" spans="13:15" x14ac:dyDescent="0.4">
      <c r="M587" t="s">
        <v>871</v>
      </c>
      <c r="N587" t="s">
        <v>495</v>
      </c>
      <c r="O587">
        <v>100</v>
      </c>
    </row>
    <row r="588" spans="13:15" x14ac:dyDescent="0.4">
      <c r="M588" t="s">
        <v>871</v>
      </c>
      <c r="N588" t="s">
        <v>496</v>
      </c>
      <c r="O588">
        <v>200</v>
      </c>
    </row>
    <row r="589" spans="13:15" x14ac:dyDescent="0.4">
      <c r="M589" t="s">
        <v>871</v>
      </c>
      <c r="N589" t="s">
        <v>497</v>
      </c>
      <c r="O589">
        <v>100</v>
      </c>
    </row>
    <row r="590" spans="13:15" x14ac:dyDescent="0.4">
      <c r="M590" t="s">
        <v>871</v>
      </c>
      <c r="N590" t="s">
        <v>498</v>
      </c>
      <c r="O590">
        <v>3400</v>
      </c>
    </row>
    <row r="591" spans="13:15" x14ac:dyDescent="0.4">
      <c r="M591" t="s">
        <v>871</v>
      </c>
      <c r="N591" t="s">
        <v>499</v>
      </c>
      <c r="O591">
        <v>0</v>
      </c>
    </row>
    <row r="592" spans="13:15" x14ac:dyDescent="0.4">
      <c r="M592" t="s">
        <v>871</v>
      </c>
      <c r="N592" t="s">
        <v>500</v>
      </c>
      <c r="O592">
        <v>0</v>
      </c>
    </row>
    <row r="593" spans="13:15" x14ac:dyDescent="0.4">
      <c r="M593" t="s">
        <v>871</v>
      </c>
      <c r="N593" t="s">
        <v>501</v>
      </c>
      <c r="O593">
        <v>0</v>
      </c>
    </row>
    <row r="594" spans="13:15" x14ac:dyDescent="0.4">
      <c r="M594" t="s">
        <v>871</v>
      </c>
      <c r="N594" t="s">
        <v>502</v>
      </c>
      <c r="O594">
        <v>500</v>
      </c>
    </row>
    <row r="595" spans="13:15" x14ac:dyDescent="0.4">
      <c r="M595" t="s">
        <v>871</v>
      </c>
      <c r="N595" t="s">
        <v>503</v>
      </c>
      <c r="O595">
        <v>0</v>
      </c>
    </row>
    <row r="596" spans="13:15" x14ac:dyDescent="0.4">
      <c r="M596" t="s">
        <v>871</v>
      </c>
      <c r="N596" t="s">
        <v>504</v>
      </c>
      <c r="O596">
        <v>400</v>
      </c>
    </row>
    <row r="597" spans="13:15" x14ac:dyDescent="0.4">
      <c r="M597" t="s">
        <v>871</v>
      </c>
      <c r="N597" t="s">
        <v>505</v>
      </c>
      <c r="O597">
        <v>100</v>
      </c>
    </row>
    <row r="598" spans="13:15" x14ac:dyDescent="0.4">
      <c r="M598" t="s">
        <v>871</v>
      </c>
      <c r="N598" t="s">
        <v>506</v>
      </c>
      <c r="O598">
        <v>100</v>
      </c>
    </row>
    <row r="599" spans="13:15" x14ac:dyDescent="0.4">
      <c r="M599" t="s">
        <v>871</v>
      </c>
      <c r="N599" t="s">
        <v>507</v>
      </c>
      <c r="O599">
        <v>0</v>
      </c>
    </row>
    <row r="600" spans="13:15" x14ac:dyDescent="0.4">
      <c r="M600" t="s">
        <v>871</v>
      </c>
      <c r="N600" t="s">
        <v>508</v>
      </c>
      <c r="O600">
        <v>0</v>
      </c>
    </row>
    <row r="601" spans="13:15" x14ac:dyDescent="0.4">
      <c r="M601" t="s">
        <v>871</v>
      </c>
      <c r="N601" t="s">
        <v>509</v>
      </c>
      <c r="O601">
        <v>100</v>
      </c>
    </row>
    <row r="602" spans="13:15" x14ac:dyDescent="0.4">
      <c r="M602" t="s">
        <v>871</v>
      </c>
      <c r="N602" t="s">
        <v>510</v>
      </c>
      <c r="O602">
        <v>0</v>
      </c>
    </row>
    <row r="603" spans="13:15" x14ac:dyDescent="0.4">
      <c r="M603" t="s">
        <v>871</v>
      </c>
      <c r="N603" t="s">
        <v>511</v>
      </c>
      <c r="O603">
        <v>0</v>
      </c>
    </row>
    <row r="604" spans="13:15" x14ac:dyDescent="0.4">
      <c r="M604" t="s">
        <v>871</v>
      </c>
      <c r="N604" t="s">
        <v>512</v>
      </c>
      <c r="O604">
        <v>1000</v>
      </c>
    </row>
    <row r="605" spans="13:15" x14ac:dyDescent="0.4">
      <c r="M605" t="s">
        <v>871</v>
      </c>
      <c r="N605" t="s">
        <v>513</v>
      </c>
      <c r="O605">
        <v>100</v>
      </c>
    </row>
    <row r="606" spans="13:15" x14ac:dyDescent="0.4">
      <c r="M606" t="s">
        <v>871</v>
      </c>
      <c r="N606" t="s">
        <v>514</v>
      </c>
      <c r="O606">
        <v>0</v>
      </c>
    </row>
    <row r="607" spans="13:15" x14ac:dyDescent="0.4">
      <c r="M607" t="s">
        <v>871</v>
      </c>
      <c r="N607" t="s">
        <v>515</v>
      </c>
      <c r="O607">
        <v>1700</v>
      </c>
    </row>
    <row r="608" spans="13:15" x14ac:dyDescent="0.4">
      <c r="M608" t="s">
        <v>871</v>
      </c>
      <c r="N608" t="s">
        <v>516</v>
      </c>
      <c r="O608">
        <v>0</v>
      </c>
    </row>
    <row r="609" spans="13:15" x14ac:dyDescent="0.4">
      <c r="M609" t="s">
        <v>871</v>
      </c>
      <c r="N609" t="s">
        <v>517</v>
      </c>
      <c r="O609">
        <v>0</v>
      </c>
    </row>
    <row r="610" spans="13:15" x14ac:dyDescent="0.4">
      <c r="M610" t="s">
        <v>871</v>
      </c>
      <c r="N610" t="s">
        <v>518</v>
      </c>
      <c r="O610">
        <v>1000</v>
      </c>
    </row>
    <row r="611" spans="13:15" x14ac:dyDescent="0.4">
      <c r="M611" t="s">
        <v>871</v>
      </c>
      <c r="N611" t="s">
        <v>519</v>
      </c>
      <c r="O611">
        <v>900</v>
      </c>
    </row>
    <row r="612" spans="13:15" x14ac:dyDescent="0.4">
      <c r="M612" t="s">
        <v>871</v>
      </c>
      <c r="N612" t="s">
        <v>520</v>
      </c>
      <c r="O612">
        <v>900</v>
      </c>
    </row>
    <row r="613" spans="13:15" x14ac:dyDescent="0.4">
      <c r="M613" t="s">
        <v>871</v>
      </c>
      <c r="N613" t="s">
        <v>521</v>
      </c>
      <c r="O613">
        <v>200</v>
      </c>
    </row>
    <row r="614" spans="13:15" x14ac:dyDescent="0.4">
      <c r="M614" t="s">
        <v>871</v>
      </c>
      <c r="N614" t="s">
        <v>522</v>
      </c>
      <c r="O614">
        <v>0</v>
      </c>
    </row>
    <row r="615" spans="13:15" x14ac:dyDescent="0.4">
      <c r="M615" t="s">
        <v>871</v>
      </c>
      <c r="N615" t="s">
        <v>523</v>
      </c>
      <c r="O615">
        <v>0</v>
      </c>
    </row>
    <row r="616" spans="13:15" x14ac:dyDescent="0.4">
      <c r="M616" t="s">
        <v>871</v>
      </c>
      <c r="N616" t="s">
        <v>524</v>
      </c>
      <c r="O616">
        <v>0</v>
      </c>
    </row>
    <row r="617" spans="13:15" x14ac:dyDescent="0.4">
      <c r="M617" t="s">
        <v>871</v>
      </c>
      <c r="N617" t="s">
        <v>525</v>
      </c>
      <c r="O617">
        <v>500</v>
      </c>
    </row>
    <row r="618" spans="13:15" x14ac:dyDescent="0.4">
      <c r="M618" t="s">
        <v>871</v>
      </c>
      <c r="N618" t="s">
        <v>526</v>
      </c>
      <c r="O618">
        <v>100</v>
      </c>
    </row>
    <row r="619" spans="13:15" x14ac:dyDescent="0.4">
      <c r="M619" t="s">
        <v>871</v>
      </c>
      <c r="N619" t="s">
        <v>527</v>
      </c>
      <c r="O619">
        <v>300</v>
      </c>
    </row>
    <row r="620" spans="13:15" x14ac:dyDescent="0.4">
      <c r="M620" t="s">
        <v>871</v>
      </c>
      <c r="N620" t="s">
        <v>528</v>
      </c>
      <c r="O620">
        <v>200</v>
      </c>
    </row>
    <row r="621" spans="13:15" x14ac:dyDescent="0.4">
      <c r="M621" t="s">
        <v>871</v>
      </c>
      <c r="N621" t="s">
        <v>529</v>
      </c>
      <c r="O621">
        <v>200</v>
      </c>
    </row>
    <row r="622" spans="13:15" x14ac:dyDescent="0.4">
      <c r="M622" t="s">
        <v>871</v>
      </c>
      <c r="N622" t="s">
        <v>530</v>
      </c>
      <c r="O622">
        <v>2300</v>
      </c>
    </row>
    <row r="623" spans="13:15" x14ac:dyDescent="0.4">
      <c r="M623" t="s">
        <v>871</v>
      </c>
      <c r="N623" t="s">
        <v>531</v>
      </c>
      <c r="O623">
        <v>0</v>
      </c>
    </row>
    <row r="624" spans="13:15" x14ac:dyDescent="0.4">
      <c r="M624" t="s">
        <v>871</v>
      </c>
      <c r="N624" t="s">
        <v>532</v>
      </c>
      <c r="O624">
        <v>100</v>
      </c>
    </row>
    <row r="625" spans="13:15" x14ac:dyDescent="0.4">
      <c r="M625" t="s">
        <v>871</v>
      </c>
      <c r="N625" t="s">
        <v>533</v>
      </c>
      <c r="O625">
        <v>1200</v>
      </c>
    </row>
    <row r="626" spans="13:15" x14ac:dyDescent="0.4">
      <c r="M626" t="s">
        <v>871</v>
      </c>
      <c r="N626" t="s">
        <v>534</v>
      </c>
      <c r="O626">
        <v>0</v>
      </c>
    </row>
    <row r="627" spans="13:15" x14ac:dyDescent="0.4">
      <c r="M627" t="s">
        <v>871</v>
      </c>
      <c r="N627" t="s">
        <v>535</v>
      </c>
      <c r="O627">
        <v>700</v>
      </c>
    </row>
    <row r="628" spans="13:15" x14ac:dyDescent="0.4">
      <c r="M628" t="s">
        <v>871</v>
      </c>
      <c r="N628" t="s">
        <v>536</v>
      </c>
      <c r="O628">
        <v>0</v>
      </c>
    </row>
    <row r="629" spans="13:15" x14ac:dyDescent="0.4">
      <c r="M629" t="s">
        <v>871</v>
      </c>
      <c r="N629" t="s">
        <v>537</v>
      </c>
      <c r="O629">
        <v>1400</v>
      </c>
    </row>
    <row r="630" spans="13:15" x14ac:dyDescent="0.4">
      <c r="M630" t="s">
        <v>871</v>
      </c>
      <c r="N630" t="s">
        <v>538</v>
      </c>
      <c r="O630">
        <v>300</v>
      </c>
    </row>
    <row r="631" spans="13:15" x14ac:dyDescent="0.4">
      <c r="M631" t="s">
        <v>871</v>
      </c>
      <c r="N631" t="s">
        <v>539</v>
      </c>
      <c r="O631">
        <v>0</v>
      </c>
    </row>
    <row r="632" spans="13:15" x14ac:dyDescent="0.4">
      <c r="M632" t="s">
        <v>871</v>
      </c>
      <c r="N632" t="s">
        <v>540</v>
      </c>
      <c r="O632">
        <v>300</v>
      </c>
    </row>
    <row r="633" spans="13:15" x14ac:dyDescent="0.4">
      <c r="M633" t="s">
        <v>871</v>
      </c>
      <c r="N633" t="s">
        <v>541</v>
      </c>
      <c r="O633">
        <v>200</v>
      </c>
    </row>
    <row r="634" spans="13:15" x14ac:dyDescent="0.4">
      <c r="M634" t="s">
        <v>871</v>
      </c>
      <c r="N634" t="s">
        <v>542</v>
      </c>
      <c r="O634">
        <v>0</v>
      </c>
    </row>
    <row r="635" spans="13:15" x14ac:dyDescent="0.4">
      <c r="M635" t="s">
        <v>871</v>
      </c>
      <c r="N635" t="s">
        <v>543</v>
      </c>
      <c r="O635">
        <v>0</v>
      </c>
    </row>
    <row r="636" spans="13:15" x14ac:dyDescent="0.4">
      <c r="M636" t="s">
        <v>871</v>
      </c>
      <c r="N636" t="s">
        <v>544</v>
      </c>
      <c r="O636">
        <v>800</v>
      </c>
    </row>
    <row r="637" spans="13:15" x14ac:dyDescent="0.4">
      <c r="M637" t="s">
        <v>871</v>
      </c>
      <c r="N637" t="s">
        <v>727</v>
      </c>
      <c r="O637">
        <v>0</v>
      </c>
    </row>
    <row r="638" spans="13:15" x14ac:dyDescent="0.4">
      <c r="M638" t="s">
        <v>871</v>
      </c>
      <c r="N638" t="s">
        <v>728</v>
      </c>
      <c r="O638">
        <v>0</v>
      </c>
    </row>
    <row r="639" spans="13:15" x14ac:dyDescent="0.4">
      <c r="M639" t="s">
        <v>871</v>
      </c>
      <c r="N639" t="s">
        <v>729</v>
      </c>
      <c r="O639">
        <v>0</v>
      </c>
    </row>
    <row r="640" spans="13:15" x14ac:dyDescent="0.4">
      <c r="M640" t="s">
        <v>871</v>
      </c>
      <c r="N640" t="s">
        <v>730</v>
      </c>
      <c r="O640">
        <v>2700</v>
      </c>
    </row>
    <row r="641" spans="13:15" x14ac:dyDescent="0.4">
      <c r="M641" t="s">
        <v>871</v>
      </c>
      <c r="N641" t="s">
        <v>731</v>
      </c>
      <c r="O641">
        <v>0</v>
      </c>
    </row>
    <row r="642" spans="13:15" x14ac:dyDescent="0.4">
      <c r="M642" t="s">
        <v>871</v>
      </c>
      <c r="N642" t="s">
        <v>732</v>
      </c>
      <c r="O642">
        <v>1000</v>
      </c>
    </row>
    <row r="643" spans="13:15" x14ac:dyDescent="0.4">
      <c r="M643" t="s">
        <v>871</v>
      </c>
      <c r="N643" t="s">
        <v>733</v>
      </c>
      <c r="O643">
        <v>0</v>
      </c>
    </row>
    <row r="644" spans="13:15" x14ac:dyDescent="0.4">
      <c r="M644" t="s">
        <v>871</v>
      </c>
      <c r="N644" t="s">
        <v>734</v>
      </c>
      <c r="O644">
        <v>500</v>
      </c>
    </row>
    <row r="645" spans="13:15" x14ac:dyDescent="0.4">
      <c r="M645" t="s">
        <v>871</v>
      </c>
      <c r="N645" t="s">
        <v>735</v>
      </c>
      <c r="O645">
        <v>900</v>
      </c>
    </row>
    <row r="646" spans="13:15" x14ac:dyDescent="0.4">
      <c r="M646" t="s">
        <v>871</v>
      </c>
      <c r="N646" t="s">
        <v>736</v>
      </c>
      <c r="O646">
        <v>300</v>
      </c>
    </row>
    <row r="647" spans="13:15" x14ac:dyDescent="0.4">
      <c r="M647" t="s">
        <v>871</v>
      </c>
      <c r="N647" t="s">
        <v>737</v>
      </c>
      <c r="O647">
        <v>0</v>
      </c>
    </row>
    <row r="648" spans="13:15" x14ac:dyDescent="0.4">
      <c r="M648" t="s">
        <v>871</v>
      </c>
      <c r="N648" t="s">
        <v>738</v>
      </c>
      <c r="O648">
        <v>0</v>
      </c>
    </row>
    <row r="649" spans="13:15" x14ac:dyDescent="0.4">
      <c r="M649" t="s">
        <v>871</v>
      </c>
      <c r="N649" t="s">
        <v>739</v>
      </c>
      <c r="O649">
        <v>200</v>
      </c>
    </row>
    <row r="650" spans="13:15" x14ac:dyDescent="0.4">
      <c r="M650" t="s">
        <v>871</v>
      </c>
      <c r="N650" t="s">
        <v>740</v>
      </c>
      <c r="O650">
        <v>0</v>
      </c>
    </row>
    <row r="651" spans="13:15" x14ac:dyDescent="0.4">
      <c r="M651" t="s">
        <v>871</v>
      </c>
      <c r="N651" t="s">
        <v>741</v>
      </c>
      <c r="O651">
        <v>9100</v>
      </c>
    </row>
    <row r="652" spans="13:15" x14ac:dyDescent="0.4">
      <c r="M652" t="s">
        <v>871</v>
      </c>
      <c r="N652" t="s">
        <v>742</v>
      </c>
      <c r="O652">
        <v>2900</v>
      </c>
    </row>
    <row r="653" spans="13:15" x14ac:dyDescent="0.4">
      <c r="M653" t="s">
        <v>871</v>
      </c>
      <c r="N653" t="s">
        <v>743</v>
      </c>
      <c r="O653">
        <v>0</v>
      </c>
    </row>
    <row r="654" spans="13:15" x14ac:dyDescent="0.4">
      <c r="M654" t="s">
        <v>871</v>
      </c>
      <c r="N654" t="s">
        <v>744</v>
      </c>
      <c r="O654">
        <v>4900</v>
      </c>
    </row>
    <row r="655" spans="13:15" x14ac:dyDescent="0.4">
      <c r="M655" t="s">
        <v>871</v>
      </c>
      <c r="N655" t="s">
        <v>745</v>
      </c>
      <c r="O655">
        <v>1400</v>
      </c>
    </row>
    <row r="656" spans="13:15" x14ac:dyDescent="0.4">
      <c r="M656" t="s">
        <v>871</v>
      </c>
      <c r="N656" t="s">
        <v>746</v>
      </c>
      <c r="O656">
        <v>0</v>
      </c>
    </row>
    <row r="657" spans="13:15" x14ac:dyDescent="0.4">
      <c r="M657" t="s">
        <v>871</v>
      </c>
      <c r="N657" t="s">
        <v>747</v>
      </c>
      <c r="O657">
        <v>0</v>
      </c>
    </row>
    <row r="658" spans="13:15" x14ac:dyDescent="0.4">
      <c r="M658" t="s">
        <v>871</v>
      </c>
      <c r="N658" t="s">
        <v>748</v>
      </c>
      <c r="O658">
        <v>600</v>
      </c>
    </row>
    <row r="659" spans="13:15" x14ac:dyDescent="0.4">
      <c r="M659" t="s">
        <v>871</v>
      </c>
      <c r="N659" t="s">
        <v>749</v>
      </c>
      <c r="O659">
        <v>6100</v>
      </c>
    </row>
    <row r="660" spans="13:15" x14ac:dyDescent="0.4">
      <c r="M660" t="s">
        <v>871</v>
      </c>
      <c r="N660" t="s">
        <v>750</v>
      </c>
      <c r="O660">
        <v>900</v>
      </c>
    </row>
    <row r="661" spans="13:15" x14ac:dyDescent="0.4">
      <c r="M661" t="s">
        <v>871</v>
      </c>
      <c r="N661" t="s">
        <v>751</v>
      </c>
      <c r="O661">
        <v>0</v>
      </c>
    </row>
    <row r="662" spans="13:15" x14ac:dyDescent="0.4">
      <c r="M662" t="s">
        <v>871</v>
      </c>
      <c r="N662" t="s">
        <v>752</v>
      </c>
      <c r="O662">
        <v>0</v>
      </c>
    </row>
    <row r="663" spans="13:15" x14ac:dyDescent="0.4">
      <c r="M663" t="s">
        <v>871</v>
      </c>
      <c r="N663" t="s">
        <v>753</v>
      </c>
      <c r="O663">
        <v>0</v>
      </c>
    </row>
    <row r="664" spans="13:15" x14ac:dyDescent="0.4">
      <c r="M664" t="s">
        <v>871</v>
      </c>
      <c r="N664" t="s">
        <v>754</v>
      </c>
      <c r="O664">
        <v>0</v>
      </c>
    </row>
    <row r="665" spans="13:15" x14ac:dyDescent="0.4">
      <c r="M665" t="s">
        <v>871</v>
      </c>
      <c r="N665" t="s">
        <v>755</v>
      </c>
      <c r="O665">
        <v>0</v>
      </c>
    </row>
    <row r="666" spans="13:15" x14ac:dyDescent="0.4">
      <c r="M666" t="s">
        <v>871</v>
      </c>
      <c r="N666" t="s">
        <v>756</v>
      </c>
      <c r="O666">
        <v>13000</v>
      </c>
    </row>
    <row r="667" spans="13:15" x14ac:dyDescent="0.4">
      <c r="M667" t="s">
        <v>872</v>
      </c>
      <c r="N667" t="s">
        <v>545</v>
      </c>
      <c r="O667">
        <v>0</v>
      </c>
    </row>
    <row r="668" spans="13:15" x14ac:dyDescent="0.4">
      <c r="M668" t="s">
        <v>872</v>
      </c>
      <c r="N668" t="s">
        <v>546</v>
      </c>
      <c r="O668">
        <v>0</v>
      </c>
    </row>
    <row r="669" spans="13:15" x14ac:dyDescent="0.4">
      <c r="M669" t="s">
        <v>872</v>
      </c>
      <c r="N669" t="s">
        <v>547</v>
      </c>
      <c r="O669">
        <v>0</v>
      </c>
    </row>
    <row r="670" spans="13:15" x14ac:dyDescent="0.4">
      <c r="M670" t="s">
        <v>872</v>
      </c>
      <c r="N670" t="s">
        <v>548</v>
      </c>
      <c r="O670">
        <v>63400</v>
      </c>
    </row>
    <row r="671" spans="13:15" x14ac:dyDescent="0.4">
      <c r="M671" t="s">
        <v>872</v>
      </c>
      <c r="N671" t="s">
        <v>549</v>
      </c>
      <c r="O671">
        <v>13200</v>
      </c>
    </row>
    <row r="672" spans="13:15" x14ac:dyDescent="0.4">
      <c r="M672" t="s">
        <v>872</v>
      </c>
      <c r="N672" t="s">
        <v>550</v>
      </c>
      <c r="O672">
        <v>0</v>
      </c>
    </row>
    <row r="673" spans="13:15" x14ac:dyDescent="0.4">
      <c r="M673" t="s">
        <v>872</v>
      </c>
      <c r="N673" t="s">
        <v>551</v>
      </c>
      <c r="O673">
        <v>0</v>
      </c>
    </row>
    <row r="674" spans="13:15" x14ac:dyDescent="0.4">
      <c r="M674" t="s">
        <v>872</v>
      </c>
      <c r="N674" t="s">
        <v>552</v>
      </c>
      <c r="O674">
        <v>9800</v>
      </c>
    </row>
    <row r="675" spans="13:15" x14ac:dyDescent="0.4">
      <c r="M675" t="s">
        <v>872</v>
      </c>
      <c r="N675" t="s">
        <v>553</v>
      </c>
      <c r="O675">
        <v>6800</v>
      </c>
    </row>
    <row r="676" spans="13:15" x14ac:dyDescent="0.4">
      <c r="M676" t="s">
        <v>872</v>
      </c>
      <c r="N676" t="s">
        <v>554</v>
      </c>
      <c r="O676">
        <v>3200</v>
      </c>
    </row>
    <row r="677" spans="13:15" x14ac:dyDescent="0.4">
      <c r="M677" t="s">
        <v>872</v>
      </c>
      <c r="N677" t="s">
        <v>555</v>
      </c>
      <c r="O677">
        <v>26700</v>
      </c>
    </row>
    <row r="678" spans="13:15" x14ac:dyDescent="0.4">
      <c r="M678" t="s">
        <v>872</v>
      </c>
      <c r="N678" t="s">
        <v>556</v>
      </c>
      <c r="O678">
        <v>3400</v>
      </c>
    </row>
    <row r="679" spans="13:15" x14ac:dyDescent="0.4">
      <c r="M679" t="s">
        <v>872</v>
      </c>
      <c r="N679" t="s">
        <v>557</v>
      </c>
      <c r="O679">
        <v>4100</v>
      </c>
    </row>
    <row r="680" spans="13:15" x14ac:dyDescent="0.4">
      <c r="M680" t="s">
        <v>872</v>
      </c>
      <c r="N680" t="s">
        <v>558</v>
      </c>
      <c r="O680">
        <v>900</v>
      </c>
    </row>
    <row r="681" spans="13:15" x14ac:dyDescent="0.4">
      <c r="M681" t="s">
        <v>872</v>
      </c>
      <c r="N681" t="s">
        <v>559</v>
      </c>
      <c r="O681">
        <v>8000</v>
      </c>
    </row>
    <row r="682" spans="13:15" x14ac:dyDescent="0.4">
      <c r="M682" t="s">
        <v>872</v>
      </c>
      <c r="N682" t="s">
        <v>560</v>
      </c>
      <c r="O682">
        <v>1300</v>
      </c>
    </row>
    <row r="683" spans="13:15" x14ac:dyDescent="0.4">
      <c r="M683" t="s">
        <v>872</v>
      </c>
      <c r="N683" t="s">
        <v>561</v>
      </c>
      <c r="O683">
        <v>1400</v>
      </c>
    </row>
    <row r="684" spans="13:15" x14ac:dyDescent="0.4">
      <c r="M684" t="s">
        <v>872</v>
      </c>
      <c r="N684" t="s">
        <v>562</v>
      </c>
      <c r="O684">
        <v>4600</v>
      </c>
    </row>
    <row r="685" spans="13:15" x14ac:dyDescent="0.4">
      <c r="M685" t="s">
        <v>872</v>
      </c>
      <c r="N685" t="s">
        <v>563</v>
      </c>
      <c r="O685">
        <v>8000</v>
      </c>
    </row>
    <row r="686" spans="13:15" x14ac:dyDescent="0.4">
      <c r="M686" t="s">
        <v>872</v>
      </c>
      <c r="N686" t="s">
        <v>564</v>
      </c>
      <c r="O686">
        <v>1000</v>
      </c>
    </row>
    <row r="687" spans="13:15" x14ac:dyDescent="0.4">
      <c r="M687" t="s">
        <v>872</v>
      </c>
      <c r="N687" t="s">
        <v>565</v>
      </c>
      <c r="O687">
        <v>300</v>
      </c>
    </row>
    <row r="688" spans="13:15" x14ac:dyDescent="0.4">
      <c r="M688" t="s">
        <v>872</v>
      </c>
      <c r="N688" t="s">
        <v>566</v>
      </c>
      <c r="O688">
        <v>100</v>
      </c>
    </row>
    <row r="689" spans="13:15" x14ac:dyDescent="0.4">
      <c r="M689" t="s">
        <v>872</v>
      </c>
      <c r="N689" t="s">
        <v>567</v>
      </c>
      <c r="O689">
        <v>500</v>
      </c>
    </row>
    <row r="690" spans="13:15" x14ac:dyDescent="0.4">
      <c r="M690" t="s">
        <v>872</v>
      </c>
      <c r="N690" t="s">
        <v>568</v>
      </c>
      <c r="O690">
        <v>4700</v>
      </c>
    </row>
    <row r="691" spans="13:15" x14ac:dyDescent="0.4">
      <c r="M691" t="s">
        <v>872</v>
      </c>
      <c r="N691" t="s">
        <v>569</v>
      </c>
      <c r="O691">
        <v>300</v>
      </c>
    </row>
    <row r="692" spans="13:15" x14ac:dyDescent="0.4">
      <c r="M692" t="s">
        <v>872</v>
      </c>
      <c r="N692" t="s">
        <v>570</v>
      </c>
      <c r="O692">
        <v>700</v>
      </c>
    </row>
    <row r="693" spans="13:15" x14ac:dyDescent="0.4">
      <c r="M693" t="s">
        <v>872</v>
      </c>
      <c r="N693" t="s">
        <v>571</v>
      </c>
      <c r="O693">
        <v>700</v>
      </c>
    </row>
    <row r="694" spans="13:15" x14ac:dyDescent="0.4">
      <c r="M694" t="s">
        <v>872</v>
      </c>
      <c r="N694" t="s">
        <v>572</v>
      </c>
      <c r="O694">
        <v>700</v>
      </c>
    </row>
    <row r="695" spans="13:15" x14ac:dyDescent="0.4">
      <c r="M695" t="s">
        <v>872</v>
      </c>
      <c r="N695" t="s">
        <v>573</v>
      </c>
      <c r="O695">
        <v>4600</v>
      </c>
    </row>
    <row r="696" spans="13:15" x14ac:dyDescent="0.4">
      <c r="M696" t="s">
        <v>872</v>
      </c>
      <c r="N696" t="s">
        <v>574</v>
      </c>
      <c r="O696">
        <v>0</v>
      </c>
    </row>
    <row r="697" spans="13:15" x14ac:dyDescent="0.4">
      <c r="M697" t="s">
        <v>872</v>
      </c>
      <c r="N697" t="s">
        <v>575</v>
      </c>
      <c r="O697">
        <v>6500</v>
      </c>
    </row>
    <row r="698" spans="13:15" x14ac:dyDescent="0.4">
      <c r="M698" t="s">
        <v>872</v>
      </c>
      <c r="N698" t="s">
        <v>576</v>
      </c>
      <c r="O698">
        <v>400</v>
      </c>
    </row>
    <row r="699" spans="13:15" x14ac:dyDescent="0.4">
      <c r="M699" t="s">
        <v>872</v>
      </c>
      <c r="N699" t="s">
        <v>577</v>
      </c>
      <c r="O699">
        <v>10400</v>
      </c>
    </row>
    <row r="700" spans="13:15" x14ac:dyDescent="0.4">
      <c r="M700" t="s">
        <v>872</v>
      </c>
      <c r="N700" t="s">
        <v>578</v>
      </c>
      <c r="O700">
        <v>2400</v>
      </c>
    </row>
    <row r="701" spans="13:15" x14ac:dyDescent="0.4">
      <c r="M701" t="s">
        <v>872</v>
      </c>
      <c r="N701" t="s">
        <v>579</v>
      </c>
      <c r="O701">
        <v>400</v>
      </c>
    </row>
    <row r="702" spans="13:15" x14ac:dyDescent="0.4">
      <c r="M702" t="s">
        <v>872</v>
      </c>
      <c r="N702" t="s">
        <v>580</v>
      </c>
      <c r="O702">
        <v>200</v>
      </c>
    </row>
    <row r="703" spans="13:15" x14ac:dyDescent="0.4">
      <c r="M703" t="s">
        <v>872</v>
      </c>
      <c r="N703" t="s">
        <v>581</v>
      </c>
      <c r="O703">
        <v>0</v>
      </c>
    </row>
    <row r="704" spans="13:15" x14ac:dyDescent="0.4">
      <c r="M704" t="s">
        <v>872</v>
      </c>
      <c r="N704" t="s">
        <v>582</v>
      </c>
      <c r="O704">
        <v>400</v>
      </c>
    </row>
    <row r="705" spans="13:15" x14ac:dyDescent="0.4">
      <c r="M705" t="s">
        <v>872</v>
      </c>
      <c r="N705" t="s">
        <v>583</v>
      </c>
      <c r="O705">
        <v>1700</v>
      </c>
    </row>
    <row r="706" spans="13:15" x14ac:dyDescent="0.4">
      <c r="M706" t="s">
        <v>872</v>
      </c>
      <c r="N706" t="s">
        <v>584</v>
      </c>
      <c r="O706">
        <v>1100</v>
      </c>
    </row>
    <row r="707" spans="13:15" x14ac:dyDescent="0.4">
      <c r="M707" t="s">
        <v>872</v>
      </c>
      <c r="N707" t="s">
        <v>585</v>
      </c>
      <c r="O707">
        <v>1400</v>
      </c>
    </row>
    <row r="708" spans="13:15" x14ac:dyDescent="0.4">
      <c r="M708" t="s">
        <v>872</v>
      </c>
      <c r="N708" t="s">
        <v>586</v>
      </c>
      <c r="O708">
        <v>0</v>
      </c>
    </row>
    <row r="709" spans="13:15" x14ac:dyDescent="0.4">
      <c r="M709" t="s">
        <v>872</v>
      </c>
      <c r="N709" t="s">
        <v>587</v>
      </c>
      <c r="O709">
        <v>5500</v>
      </c>
    </row>
    <row r="710" spans="13:15" x14ac:dyDescent="0.4">
      <c r="M710" t="s">
        <v>872</v>
      </c>
      <c r="N710" t="s">
        <v>588</v>
      </c>
      <c r="O710">
        <v>0</v>
      </c>
    </row>
    <row r="711" spans="13:15" x14ac:dyDescent="0.4">
      <c r="M711" t="s">
        <v>872</v>
      </c>
      <c r="N711" t="s">
        <v>589</v>
      </c>
      <c r="O711">
        <v>800</v>
      </c>
    </row>
    <row r="712" spans="13:15" x14ac:dyDescent="0.4">
      <c r="M712" t="s">
        <v>872</v>
      </c>
      <c r="N712" t="s">
        <v>590</v>
      </c>
      <c r="O712">
        <v>3300</v>
      </c>
    </row>
    <row r="713" spans="13:15" x14ac:dyDescent="0.4">
      <c r="M713" t="s">
        <v>872</v>
      </c>
      <c r="N713" t="s">
        <v>591</v>
      </c>
      <c r="O713">
        <v>27900</v>
      </c>
    </row>
    <row r="714" spans="13:15" x14ac:dyDescent="0.4">
      <c r="M714" t="s">
        <v>872</v>
      </c>
      <c r="N714" t="s">
        <v>592</v>
      </c>
      <c r="O714">
        <v>1900</v>
      </c>
    </row>
    <row r="715" spans="13:15" x14ac:dyDescent="0.4">
      <c r="M715" t="s">
        <v>872</v>
      </c>
      <c r="N715" t="s">
        <v>593</v>
      </c>
      <c r="O715">
        <v>200</v>
      </c>
    </row>
    <row r="716" spans="13:15" x14ac:dyDescent="0.4">
      <c r="M716" t="s">
        <v>872</v>
      </c>
      <c r="N716" t="s">
        <v>594</v>
      </c>
      <c r="O716">
        <v>0</v>
      </c>
    </row>
    <row r="717" spans="13:15" x14ac:dyDescent="0.4">
      <c r="M717" t="s">
        <v>872</v>
      </c>
      <c r="N717" t="s">
        <v>595</v>
      </c>
      <c r="O717">
        <v>800</v>
      </c>
    </row>
    <row r="718" spans="13:15" x14ac:dyDescent="0.4">
      <c r="M718" t="s">
        <v>872</v>
      </c>
      <c r="N718" t="s">
        <v>596</v>
      </c>
      <c r="O718">
        <v>1800</v>
      </c>
    </row>
    <row r="719" spans="13:15" x14ac:dyDescent="0.4">
      <c r="M719" t="s">
        <v>872</v>
      </c>
      <c r="N719" t="s">
        <v>597</v>
      </c>
      <c r="O719">
        <v>0</v>
      </c>
    </row>
    <row r="720" spans="13:15" x14ac:dyDescent="0.4">
      <c r="M720" t="s">
        <v>872</v>
      </c>
      <c r="N720" t="s">
        <v>598</v>
      </c>
      <c r="O720">
        <v>1100</v>
      </c>
    </row>
    <row r="721" spans="13:15" x14ac:dyDescent="0.4">
      <c r="M721" t="s">
        <v>872</v>
      </c>
      <c r="N721" t="s">
        <v>599</v>
      </c>
      <c r="O721">
        <v>600</v>
      </c>
    </row>
    <row r="722" spans="13:15" x14ac:dyDescent="0.4">
      <c r="M722" t="s">
        <v>872</v>
      </c>
      <c r="N722" t="s">
        <v>600</v>
      </c>
      <c r="O722">
        <v>900</v>
      </c>
    </row>
    <row r="723" spans="13:15" x14ac:dyDescent="0.4">
      <c r="M723" t="s">
        <v>872</v>
      </c>
      <c r="N723" t="s">
        <v>601</v>
      </c>
      <c r="O723">
        <v>0</v>
      </c>
    </row>
    <row r="724" spans="13:15" x14ac:dyDescent="0.4">
      <c r="M724" t="s">
        <v>872</v>
      </c>
      <c r="N724" t="s">
        <v>602</v>
      </c>
      <c r="O724">
        <v>8500</v>
      </c>
    </row>
    <row r="725" spans="13:15" x14ac:dyDescent="0.4">
      <c r="M725" t="s">
        <v>872</v>
      </c>
      <c r="N725" t="s">
        <v>603</v>
      </c>
      <c r="O725">
        <v>800</v>
      </c>
    </row>
    <row r="726" spans="13:15" x14ac:dyDescent="0.4">
      <c r="M726" t="s">
        <v>872</v>
      </c>
      <c r="N726" t="s">
        <v>604</v>
      </c>
      <c r="O726">
        <v>4300</v>
      </c>
    </row>
    <row r="727" spans="13:15" x14ac:dyDescent="0.4">
      <c r="M727" t="s">
        <v>872</v>
      </c>
      <c r="N727" t="s">
        <v>605</v>
      </c>
      <c r="O727">
        <v>700</v>
      </c>
    </row>
    <row r="728" spans="13:15" x14ac:dyDescent="0.4">
      <c r="M728" t="s">
        <v>872</v>
      </c>
      <c r="N728" t="s">
        <v>606</v>
      </c>
      <c r="O728">
        <v>0</v>
      </c>
    </row>
    <row r="729" spans="13:15" x14ac:dyDescent="0.4">
      <c r="M729" t="s">
        <v>872</v>
      </c>
      <c r="N729" t="s">
        <v>607</v>
      </c>
      <c r="O729">
        <v>1800</v>
      </c>
    </row>
    <row r="730" spans="13:15" x14ac:dyDescent="0.4">
      <c r="M730" t="s">
        <v>872</v>
      </c>
      <c r="N730" t="s">
        <v>608</v>
      </c>
      <c r="O730">
        <v>0</v>
      </c>
    </row>
    <row r="731" spans="13:15" x14ac:dyDescent="0.4">
      <c r="M731" t="s">
        <v>872</v>
      </c>
      <c r="N731" t="s">
        <v>609</v>
      </c>
      <c r="O731">
        <v>1000</v>
      </c>
    </row>
    <row r="732" spans="13:15" x14ac:dyDescent="0.4">
      <c r="M732" t="s">
        <v>872</v>
      </c>
      <c r="N732" t="s">
        <v>610</v>
      </c>
      <c r="O732">
        <v>0</v>
      </c>
    </row>
    <row r="733" spans="13:15" x14ac:dyDescent="0.4">
      <c r="M733" t="s">
        <v>872</v>
      </c>
      <c r="N733" t="s">
        <v>611</v>
      </c>
      <c r="O733">
        <v>2100</v>
      </c>
    </row>
    <row r="734" spans="13:15" x14ac:dyDescent="0.4">
      <c r="M734" t="s">
        <v>872</v>
      </c>
      <c r="N734" t="s">
        <v>612</v>
      </c>
      <c r="O734">
        <v>5100</v>
      </c>
    </row>
    <row r="735" spans="13:15" x14ac:dyDescent="0.4">
      <c r="M735" t="s">
        <v>872</v>
      </c>
      <c r="N735" t="s">
        <v>613</v>
      </c>
      <c r="O735">
        <v>1500</v>
      </c>
    </row>
    <row r="736" spans="13:15" x14ac:dyDescent="0.4">
      <c r="M736" t="s">
        <v>872</v>
      </c>
      <c r="N736" t="s">
        <v>614</v>
      </c>
      <c r="O736">
        <v>700</v>
      </c>
    </row>
    <row r="737" spans="13:15" x14ac:dyDescent="0.4">
      <c r="M737" t="s">
        <v>872</v>
      </c>
      <c r="N737" t="s">
        <v>615</v>
      </c>
      <c r="O737">
        <v>1000</v>
      </c>
    </row>
    <row r="738" spans="13:15" x14ac:dyDescent="0.4">
      <c r="M738" t="s">
        <v>872</v>
      </c>
      <c r="N738" t="s">
        <v>616</v>
      </c>
      <c r="O738">
        <v>200</v>
      </c>
    </row>
    <row r="739" spans="13:15" x14ac:dyDescent="0.4">
      <c r="M739" t="s">
        <v>872</v>
      </c>
      <c r="N739" t="s">
        <v>617</v>
      </c>
      <c r="O739">
        <v>600</v>
      </c>
    </row>
    <row r="740" spans="13:15" x14ac:dyDescent="0.4">
      <c r="M740" t="s">
        <v>872</v>
      </c>
      <c r="N740" t="s">
        <v>618</v>
      </c>
      <c r="O740">
        <v>200</v>
      </c>
    </row>
    <row r="741" spans="13:15" x14ac:dyDescent="0.4">
      <c r="M741" t="s">
        <v>872</v>
      </c>
      <c r="N741" t="s">
        <v>619</v>
      </c>
      <c r="O741">
        <v>600</v>
      </c>
    </row>
    <row r="742" spans="13:15" x14ac:dyDescent="0.4">
      <c r="M742" t="s">
        <v>872</v>
      </c>
      <c r="N742" t="s">
        <v>620</v>
      </c>
      <c r="O742">
        <v>0</v>
      </c>
    </row>
    <row r="743" spans="13:15" x14ac:dyDescent="0.4">
      <c r="M743" t="s">
        <v>872</v>
      </c>
      <c r="N743" t="s">
        <v>621</v>
      </c>
      <c r="O743">
        <v>0</v>
      </c>
    </row>
    <row r="744" spans="13:15" x14ac:dyDescent="0.4">
      <c r="M744" t="s">
        <v>872</v>
      </c>
      <c r="N744" t="s">
        <v>622</v>
      </c>
      <c r="O744">
        <v>0</v>
      </c>
    </row>
    <row r="745" spans="13:15" x14ac:dyDescent="0.4">
      <c r="M745" t="s">
        <v>872</v>
      </c>
      <c r="N745" t="s">
        <v>623</v>
      </c>
      <c r="O745">
        <v>100</v>
      </c>
    </row>
    <row r="746" spans="13:15" x14ac:dyDescent="0.4">
      <c r="M746" t="s">
        <v>872</v>
      </c>
      <c r="N746" t="s">
        <v>624</v>
      </c>
      <c r="O746">
        <v>400</v>
      </c>
    </row>
    <row r="747" spans="13:15" x14ac:dyDescent="0.4">
      <c r="M747" t="s">
        <v>872</v>
      </c>
      <c r="N747" t="s">
        <v>625</v>
      </c>
      <c r="O747">
        <v>2500</v>
      </c>
    </row>
    <row r="748" spans="13:15" x14ac:dyDescent="0.4">
      <c r="M748" t="s">
        <v>872</v>
      </c>
      <c r="N748" t="s">
        <v>626</v>
      </c>
      <c r="O748">
        <v>0</v>
      </c>
    </row>
    <row r="749" spans="13:15" x14ac:dyDescent="0.4">
      <c r="M749" t="s">
        <v>872</v>
      </c>
      <c r="N749" t="s">
        <v>627</v>
      </c>
      <c r="O749">
        <v>1600</v>
      </c>
    </row>
    <row r="750" spans="13:15" x14ac:dyDescent="0.4">
      <c r="M750" t="s">
        <v>872</v>
      </c>
      <c r="N750" t="s">
        <v>628</v>
      </c>
      <c r="O750">
        <v>3300</v>
      </c>
    </row>
    <row r="751" spans="13:15" x14ac:dyDescent="0.4">
      <c r="M751" t="s">
        <v>872</v>
      </c>
      <c r="N751" t="s">
        <v>629</v>
      </c>
      <c r="O751">
        <v>0</v>
      </c>
    </row>
    <row r="752" spans="13:15" x14ac:dyDescent="0.4">
      <c r="M752" t="s">
        <v>872</v>
      </c>
      <c r="N752" t="s">
        <v>630</v>
      </c>
      <c r="O752">
        <v>1400</v>
      </c>
    </row>
    <row r="753" spans="13:15" x14ac:dyDescent="0.4">
      <c r="M753" t="s">
        <v>872</v>
      </c>
      <c r="N753" t="s">
        <v>631</v>
      </c>
      <c r="O753">
        <v>2300</v>
      </c>
    </row>
    <row r="754" spans="13:15" x14ac:dyDescent="0.4">
      <c r="M754" t="s">
        <v>872</v>
      </c>
      <c r="N754" t="s">
        <v>632</v>
      </c>
      <c r="O754">
        <v>100</v>
      </c>
    </row>
    <row r="755" spans="13:15" x14ac:dyDescent="0.4">
      <c r="M755" t="s">
        <v>872</v>
      </c>
      <c r="N755" t="s">
        <v>633</v>
      </c>
      <c r="O755">
        <v>200</v>
      </c>
    </row>
    <row r="756" spans="13:15" x14ac:dyDescent="0.4">
      <c r="M756" t="s">
        <v>872</v>
      </c>
      <c r="N756" t="s">
        <v>634</v>
      </c>
      <c r="O756">
        <v>0</v>
      </c>
    </row>
    <row r="757" spans="13:15" x14ac:dyDescent="0.4">
      <c r="M757" t="s">
        <v>872</v>
      </c>
      <c r="N757" t="s">
        <v>635</v>
      </c>
      <c r="O757">
        <v>2600</v>
      </c>
    </row>
    <row r="758" spans="13:15" x14ac:dyDescent="0.4">
      <c r="M758" t="s">
        <v>872</v>
      </c>
      <c r="N758" t="s">
        <v>636</v>
      </c>
      <c r="O758">
        <v>0</v>
      </c>
    </row>
    <row r="759" spans="13:15" x14ac:dyDescent="0.4">
      <c r="M759" t="s">
        <v>872</v>
      </c>
      <c r="N759" t="s">
        <v>637</v>
      </c>
      <c r="O759">
        <v>1700</v>
      </c>
    </row>
    <row r="760" spans="13:15" x14ac:dyDescent="0.4">
      <c r="M760" t="s">
        <v>872</v>
      </c>
      <c r="N760" t="s">
        <v>638</v>
      </c>
      <c r="O760">
        <v>700</v>
      </c>
    </row>
    <row r="761" spans="13:15" x14ac:dyDescent="0.4">
      <c r="M761" t="s">
        <v>872</v>
      </c>
      <c r="N761" t="s">
        <v>639</v>
      </c>
      <c r="O761">
        <v>700</v>
      </c>
    </row>
    <row r="762" spans="13:15" x14ac:dyDescent="0.4">
      <c r="M762" t="s">
        <v>872</v>
      </c>
      <c r="N762" t="s">
        <v>640</v>
      </c>
      <c r="O762">
        <v>200</v>
      </c>
    </row>
    <row r="763" spans="13:15" x14ac:dyDescent="0.4">
      <c r="M763" t="s">
        <v>872</v>
      </c>
      <c r="N763" t="s">
        <v>641</v>
      </c>
      <c r="O763">
        <v>0</v>
      </c>
    </row>
    <row r="764" spans="13:15" x14ac:dyDescent="0.4">
      <c r="M764" t="s">
        <v>872</v>
      </c>
      <c r="N764" t="s">
        <v>642</v>
      </c>
      <c r="O764">
        <v>0</v>
      </c>
    </row>
    <row r="765" spans="13:15" x14ac:dyDescent="0.4">
      <c r="M765" t="s">
        <v>872</v>
      </c>
      <c r="N765" t="s">
        <v>643</v>
      </c>
      <c r="O765">
        <v>300</v>
      </c>
    </row>
    <row r="766" spans="13:15" x14ac:dyDescent="0.4">
      <c r="M766" t="s">
        <v>872</v>
      </c>
      <c r="N766" t="s">
        <v>644</v>
      </c>
      <c r="O766">
        <v>200</v>
      </c>
    </row>
    <row r="767" spans="13:15" x14ac:dyDescent="0.4">
      <c r="M767" t="s">
        <v>872</v>
      </c>
      <c r="N767" t="s">
        <v>645</v>
      </c>
      <c r="O767">
        <v>100</v>
      </c>
    </row>
    <row r="768" spans="13:15" x14ac:dyDescent="0.4">
      <c r="M768" t="s">
        <v>872</v>
      </c>
      <c r="N768" t="s">
        <v>646</v>
      </c>
      <c r="O768">
        <v>0</v>
      </c>
    </row>
    <row r="769" spans="13:15" x14ac:dyDescent="0.4">
      <c r="M769" t="s">
        <v>872</v>
      </c>
      <c r="N769" t="s">
        <v>647</v>
      </c>
      <c r="O769">
        <v>0</v>
      </c>
    </row>
    <row r="770" spans="13:15" x14ac:dyDescent="0.4">
      <c r="M770" t="s">
        <v>872</v>
      </c>
      <c r="N770" t="s">
        <v>648</v>
      </c>
      <c r="O770">
        <v>6100</v>
      </c>
    </row>
    <row r="771" spans="13:15" x14ac:dyDescent="0.4">
      <c r="M771" t="s">
        <v>872</v>
      </c>
      <c r="N771" t="s">
        <v>649</v>
      </c>
      <c r="O771">
        <v>400</v>
      </c>
    </row>
    <row r="772" spans="13:15" x14ac:dyDescent="0.4">
      <c r="M772" t="s">
        <v>872</v>
      </c>
      <c r="N772" t="s">
        <v>650</v>
      </c>
      <c r="O772">
        <v>0</v>
      </c>
    </row>
    <row r="773" spans="13:15" x14ac:dyDescent="0.4">
      <c r="M773" t="s">
        <v>872</v>
      </c>
      <c r="N773" t="s">
        <v>651</v>
      </c>
      <c r="O773">
        <v>200</v>
      </c>
    </row>
    <row r="774" spans="13:15" x14ac:dyDescent="0.4">
      <c r="M774" t="s">
        <v>872</v>
      </c>
      <c r="N774" t="s">
        <v>652</v>
      </c>
      <c r="O774">
        <v>500</v>
      </c>
    </row>
    <row r="775" spans="13:15" x14ac:dyDescent="0.4">
      <c r="M775" t="s">
        <v>872</v>
      </c>
      <c r="N775" t="s">
        <v>653</v>
      </c>
      <c r="O775">
        <v>3200</v>
      </c>
    </row>
    <row r="776" spans="13:15" x14ac:dyDescent="0.4">
      <c r="M776" t="s">
        <v>872</v>
      </c>
      <c r="N776" t="s">
        <v>654</v>
      </c>
      <c r="O776">
        <v>900</v>
      </c>
    </row>
    <row r="777" spans="13:15" x14ac:dyDescent="0.4">
      <c r="M777" t="s">
        <v>872</v>
      </c>
      <c r="N777" t="s">
        <v>655</v>
      </c>
      <c r="O777">
        <v>300</v>
      </c>
    </row>
    <row r="778" spans="13:15" x14ac:dyDescent="0.4">
      <c r="M778" t="s">
        <v>872</v>
      </c>
      <c r="N778" t="s">
        <v>656</v>
      </c>
      <c r="O778">
        <v>100</v>
      </c>
    </row>
    <row r="779" spans="13:15" x14ac:dyDescent="0.4">
      <c r="M779" t="s">
        <v>872</v>
      </c>
      <c r="N779" t="s">
        <v>657</v>
      </c>
      <c r="O779">
        <v>0</v>
      </c>
    </row>
    <row r="780" spans="13:15" x14ac:dyDescent="0.4">
      <c r="M780" t="s">
        <v>872</v>
      </c>
      <c r="N780" t="s">
        <v>658</v>
      </c>
      <c r="O780">
        <v>1300</v>
      </c>
    </row>
    <row r="781" spans="13:15" x14ac:dyDescent="0.4">
      <c r="M781" t="s">
        <v>872</v>
      </c>
      <c r="N781" t="s">
        <v>659</v>
      </c>
      <c r="O781">
        <v>300</v>
      </c>
    </row>
    <row r="782" spans="13:15" x14ac:dyDescent="0.4">
      <c r="M782" t="s">
        <v>872</v>
      </c>
      <c r="N782" t="s">
        <v>660</v>
      </c>
      <c r="O782">
        <v>300</v>
      </c>
    </row>
    <row r="783" spans="13:15" x14ac:dyDescent="0.4">
      <c r="M783" t="s">
        <v>872</v>
      </c>
      <c r="N783" t="s">
        <v>661</v>
      </c>
      <c r="O783">
        <v>0</v>
      </c>
    </row>
    <row r="784" spans="13:15" x14ac:dyDescent="0.4">
      <c r="M784" t="s">
        <v>872</v>
      </c>
      <c r="N784" t="s">
        <v>662</v>
      </c>
      <c r="O784">
        <v>400</v>
      </c>
    </row>
    <row r="785" spans="13:15" x14ac:dyDescent="0.4">
      <c r="M785" t="s">
        <v>872</v>
      </c>
      <c r="N785" t="s">
        <v>663</v>
      </c>
      <c r="O785">
        <v>4300</v>
      </c>
    </row>
    <row r="786" spans="13:15" x14ac:dyDescent="0.4">
      <c r="M786" t="s">
        <v>872</v>
      </c>
      <c r="N786" t="s">
        <v>664</v>
      </c>
      <c r="O786">
        <v>2200</v>
      </c>
    </row>
    <row r="787" spans="13:15" x14ac:dyDescent="0.4">
      <c r="M787" t="s">
        <v>872</v>
      </c>
      <c r="N787" t="s">
        <v>665</v>
      </c>
      <c r="O787">
        <v>3500</v>
      </c>
    </row>
    <row r="788" spans="13:15" x14ac:dyDescent="0.4">
      <c r="M788" t="s">
        <v>872</v>
      </c>
      <c r="N788" t="s">
        <v>666</v>
      </c>
      <c r="O788">
        <v>2100</v>
      </c>
    </row>
    <row r="789" spans="13:15" x14ac:dyDescent="0.4">
      <c r="M789" t="s">
        <v>872</v>
      </c>
      <c r="N789" t="s">
        <v>667</v>
      </c>
      <c r="O789">
        <v>2400</v>
      </c>
    </row>
    <row r="790" spans="13:15" x14ac:dyDescent="0.4">
      <c r="M790" t="s">
        <v>872</v>
      </c>
      <c r="N790" t="s">
        <v>668</v>
      </c>
      <c r="O790">
        <v>0</v>
      </c>
    </row>
    <row r="791" spans="13:15" x14ac:dyDescent="0.4">
      <c r="M791" t="s">
        <v>872</v>
      </c>
      <c r="N791" t="s">
        <v>669</v>
      </c>
      <c r="O791">
        <v>100</v>
      </c>
    </row>
    <row r="792" spans="13:15" x14ac:dyDescent="0.4">
      <c r="M792" t="s">
        <v>872</v>
      </c>
      <c r="N792" t="s">
        <v>670</v>
      </c>
      <c r="O792">
        <v>4600</v>
      </c>
    </row>
    <row r="793" spans="13:15" x14ac:dyDescent="0.4">
      <c r="M793" t="s">
        <v>872</v>
      </c>
      <c r="N793" t="s">
        <v>671</v>
      </c>
      <c r="O793">
        <v>0</v>
      </c>
    </row>
    <row r="794" spans="13:15" x14ac:dyDescent="0.4">
      <c r="M794" t="s">
        <v>872</v>
      </c>
      <c r="N794" t="s">
        <v>672</v>
      </c>
      <c r="O794">
        <v>100</v>
      </c>
    </row>
    <row r="795" spans="13:15" x14ac:dyDescent="0.4">
      <c r="M795" t="s">
        <v>872</v>
      </c>
      <c r="N795" t="s">
        <v>673</v>
      </c>
      <c r="O795">
        <v>0</v>
      </c>
    </row>
    <row r="796" spans="13:15" x14ac:dyDescent="0.4">
      <c r="M796" t="s">
        <v>872</v>
      </c>
      <c r="N796" t="s">
        <v>674</v>
      </c>
      <c r="O796">
        <v>0</v>
      </c>
    </row>
    <row r="797" spans="13:15" x14ac:dyDescent="0.4">
      <c r="M797" t="s">
        <v>872</v>
      </c>
      <c r="N797" t="s">
        <v>675</v>
      </c>
      <c r="O797">
        <v>200</v>
      </c>
    </row>
    <row r="798" spans="13:15" x14ac:dyDescent="0.4">
      <c r="M798" t="s">
        <v>872</v>
      </c>
      <c r="N798" t="s">
        <v>676</v>
      </c>
      <c r="O798">
        <v>0</v>
      </c>
    </row>
    <row r="799" spans="13:15" x14ac:dyDescent="0.4">
      <c r="M799" t="s">
        <v>872</v>
      </c>
      <c r="N799" t="s">
        <v>677</v>
      </c>
      <c r="O799">
        <v>0</v>
      </c>
    </row>
    <row r="800" spans="13:15" x14ac:dyDescent="0.4">
      <c r="M800" t="s">
        <v>872</v>
      </c>
      <c r="N800" t="s">
        <v>678</v>
      </c>
      <c r="O800">
        <v>0</v>
      </c>
    </row>
    <row r="801" spans="13:15" x14ac:dyDescent="0.4">
      <c r="M801" t="s">
        <v>872</v>
      </c>
      <c r="N801" t="s">
        <v>679</v>
      </c>
      <c r="O801">
        <v>1600</v>
      </c>
    </row>
    <row r="802" spans="13:15" x14ac:dyDescent="0.4">
      <c r="M802" t="s">
        <v>872</v>
      </c>
      <c r="N802" t="s">
        <v>680</v>
      </c>
      <c r="O802">
        <v>2100</v>
      </c>
    </row>
    <row r="803" spans="13:15" x14ac:dyDescent="0.4">
      <c r="M803" t="s">
        <v>872</v>
      </c>
      <c r="N803" t="s">
        <v>681</v>
      </c>
      <c r="O803">
        <v>1800</v>
      </c>
    </row>
    <row r="804" spans="13:15" x14ac:dyDescent="0.4">
      <c r="M804" t="s">
        <v>872</v>
      </c>
      <c r="N804" t="s">
        <v>682</v>
      </c>
      <c r="O804">
        <v>400</v>
      </c>
    </row>
    <row r="805" spans="13:15" x14ac:dyDescent="0.4">
      <c r="M805" t="s">
        <v>872</v>
      </c>
      <c r="N805" t="s">
        <v>683</v>
      </c>
      <c r="O805">
        <v>400</v>
      </c>
    </row>
    <row r="806" spans="13:15" x14ac:dyDescent="0.4">
      <c r="M806" t="s">
        <v>872</v>
      </c>
      <c r="N806" t="s">
        <v>684</v>
      </c>
      <c r="O806">
        <v>0</v>
      </c>
    </row>
    <row r="807" spans="13:15" x14ac:dyDescent="0.4">
      <c r="M807" t="s">
        <v>872</v>
      </c>
      <c r="N807" t="s">
        <v>685</v>
      </c>
      <c r="O807">
        <v>0</v>
      </c>
    </row>
    <row r="808" spans="13:15" x14ac:dyDescent="0.4">
      <c r="M808" t="s">
        <v>872</v>
      </c>
      <c r="N808" t="s">
        <v>686</v>
      </c>
      <c r="O808">
        <v>4100</v>
      </c>
    </row>
    <row r="809" spans="13:15" x14ac:dyDescent="0.4">
      <c r="M809" t="s">
        <v>872</v>
      </c>
      <c r="N809" t="s">
        <v>687</v>
      </c>
      <c r="O809">
        <v>500</v>
      </c>
    </row>
    <row r="810" spans="13:15" x14ac:dyDescent="0.4">
      <c r="M810" t="s">
        <v>872</v>
      </c>
      <c r="N810" t="s">
        <v>688</v>
      </c>
      <c r="O810">
        <v>1100</v>
      </c>
    </row>
    <row r="811" spans="13:15" x14ac:dyDescent="0.4">
      <c r="M811" t="s">
        <v>872</v>
      </c>
      <c r="N811" t="s">
        <v>689</v>
      </c>
      <c r="O811">
        <v>10400</v>
      </c>
    </row>
    <row r="812" spans="13:15" x14ac:dyDescent="0.4">
      <c r="M812" t="s">
        <v>872</v>
      </c>
      <c r="N812" t="s">
        <v>690</v>
      </c>
      <c r="O812">
        <v>1400</v>
      </c>
    </row>
    <row r="813" spans="13:15" x14ac:dyDescent="0.4">
      <c r="M813" t="s">
        <v>872</v>
      </c>
      <c r="N813" t="s">
        <v>691</v>
      </c>
      <c r="O813">
        <v>400</v>
      </c>
    </row>
    <row r="814" spans="13:15" x14ac:dyDescent="0.4">
      <c r="M814" t="s">
        <v>872</v>
      </c>
      <c r="N814" t="s">
        <v>692</v>
      </c>
      <c r="O814">
        <v>500</v>
      </c>
    </row>
    <row r="815" spans="13:15" x14ac:dyDescent="0.4">
      <c r="M815" t="s">
        <v>872</v>
      </c>
      <c r="N815" t="s">
        <v>693</v>
      </c>
      <c r="O815">
        <v>100</v>
      </c>
    </row>
    <row r="816" spans="13:15" x14ac:dyDescent="0.4">
      <c r="M816" t="s">
        <v>872</v>
      </c>
      <c r="N816" t="s">
        <v>694</v>
      </c>
      <c r="O816">
        <v>900</v>
      </c>
    </row>
    <row r="817" spans="13:15" x14ac:dyDescent="0.4">
      <c r="M817" t="s">
        <v>872</v>
      </c>
      <c r="N817" t="s">
        <v>695</v>
      </c>
      <c r="O817">
        <v>4300</v>
      </c>
    </row>
    <row r="818" spans="13:15" x14ac:dyDescent="0.4">
      <c r="M818" t="s">
        <v>872</v>
      </c>
      <c r="N818" t="s">
        <v>696</v>
      </c>
      <c r="O818">
        <v>11300</v>
      </c>
    </row>
    <row r="819" spans="13:15" x14ac:dyDescent="0.4">
      <c r="M819" t="s">
        <v>872</v>
      </c>
      <c r="N819" t="s">
        <v>697</v>
      </c>
      <c r="O819">
        <v>4200</v>
      </c>
    </row>
    <row r="820" spans="13:15" x14ac:dyDescent="0.4">
      <c r="M820" t="s">
        <v>872</v>
      </c>
      <c r="N820" t="s">
        <v>698</v>
      </c>
      <c r="O820">
        <v>6300</v>
      </c>
    </row>
    <row r="821" spans="13:15" x14ac:dyDescent="0.4">
      <c r="M821" t="s">
        <v>872</v>
      </c>
      <c r="N821" t="s">
        <v>699</v>
      </c>
      <c r="O821">
        <v>0</v>
      </c>
    </row>
    <row r="822" spans="13:15" x14ac:dyDescent="0.4">
      <c r="M822" t="s">
        <v>872</v>
      </c>
      <c r="N822" t="s">
        <v>700</v>
      </c>
      <c r="O822">
        <v>1900</v>
      </c>
    </row>
    <row r="823" spans="13:15" x14ac:dyDescent="0.4">
      <c r="M823" t="s">
        <v>872</v>
      </c>
      <c r="N823" t="s">
        <v>701</v>
      </c>
      <c r="O823">
        <v>49200</v>
      </c>
    </row>
    <row r="824" spans="13:15" x14ac:dyDescent="0.4">
      <c r="M824" t="s">
        <v>872</v>
      </c>
      <c r="N824" t="s">
        <v>702</v>
      </c>
      <c r="O824">
        <v>2100</v>
      </c>
    </row>
    <row r="825" spans="13:15" x14ac:dyDescent="0.4">
      <c r="M825" t="s">
        <v>872</v>
      </c>
      <c r="N825" t="s">
        <v>703</v>
      </c>
      <c r="O825">
        <v>700</v>
      </c>
    </row>
    <row r="826" spans="13:15" x14ac:dyDescent="0.4">
      <c r="M826" t="s">
        <v>872</v>
      </c>
      <c r="N826" t="s">
        <v>704</v>
      </c>
      <c r="O826">
        <v>11100</v>
      </c>
    </row>
    <row r="827" spans="13:15" x14ac:dyDescent="0.4">
      <c r="M827" t="s">
        <v>872</v>
      </c>
      <c r="N827" t="s">
        <v>705</v>
      </c>
      <c r="O827">
        <v>1100</v>
      </c>
    </row>
    <row r="828" spans="13:15" x14ac:dyDescent="0.4">
      <c r="M828" t="s">
        <v>872</v>
      </c>
      <c r="N828" t="s">
        <v>706</v>
      </c>
      <c r="O828">
        <v>700</v>
      </c>
    </row>
    <row r="829" spans="13:15" x14ac:dyDescent="0.4">
      <c r="M829" t="s">
        <v>872</v>
      </c>
      <c r="N829" t="s">
        <v>707</v>
      </c>
      <c r="O829">
        <v>500</v>
      </c>
    </row>
    <row r="830" spans="13:15" x14ac:dyDescent="0.4">
      <c r="M830" t="s">
        <v>872</v>
      </c>
      <c r="N830" t="s">
        <v>708</v>
      </c>
      <c r="O830">
        <v>0</v>
      </c>
    </row>
    <row r="831" spans="13:15" x14ac:dyDescent="0.4">
      <c r="M831" t="s">
        <v>872</v>
      </c>
      <c r="N831" t="s">
        <v>709</v>
      </c>
      <c r="O831">
        <v>0</v>
      </c>
    </row>
    <row r="832" spans="13:15" x14ac:dyDescent="0.4">
      <c r="M832" t="s">
        <v>872</v>
      </c>
      <c r="N832" t="s">
        <v>710</v>
      </c>
      <c r="O832">
        <v>16100</v>
      </c>
    </row>
    <row r="833" spans="13:15" x14ac:dyDescent="0.4">
      <c r="M833" t="s">
        <v>872</v>
      </c>
      <c r="N833" t="s">
        <v>711</v>
      </c>
      <c r="O833">
        <v>0</v>
      </c>
    </row>
    <row r="834" spans="13:15" x14ac:dyDescent="0.4">
      <c r="M834" t="s">
        <v>872</v>
      </c>
      <c r="N834" t="s">
        <v>712</v>
      </c>
      <c r="O834">
        <v>100</v>
      </c>
    </row>
    <row r="835" spans="13:15" x14ac:dyDescent="0.4">
      <c r="M835" t="s">
        <v>872</v>
      </c>
      <c r="N835" t="s">
        <v>713</v>
      </c>
      <c r="O835">
        <v>2500</v>
      </c>
    </row>
    <row r="836" spans="13:15" x14ac:dyDescent="0.4">
      <c r="M836" t="s">
        <v>872</v>
      </c>
      <c r="N836" t="s">
        <v>714</v>
      </c>
      <c r="O836">
        <v>1500</v>
      </c>
    </row>
    <row r="837" spans="13:15" x14ac:dyDescent="0.4">
      <c r="M837" t="s">
        <v>872</v>
      </c>
      <c r="N837" t="s">
        <v>715</v>
      </c>
      <c r="O837">
        <v>300</v>
      </c>
    </row>
    <row r="838" spans="13:15" x14ac:dyDescent="0.4">
      <c r="M838" t="s">
        <v>872</v>
      </c>
      <c r="N838" t="s">
        <v>716</v>
      </c>
      <c r="O838">
        <v>900</v>
      </c>
    </row>
    <row r="839" spans="13:15" x14ac:dyDescent="0.4">
      <c r="M839" t="s">
        <v>872</v>
      </c>
      <c r="N839" t="s">
        <v>717</v>
      </c>
      <c r="O839">
        <v>400</v>
      </c>
    </row>
    <row r="840" spans="13:15" x14ac:dyDescent="0.4">
      <c r="M840" t="s">
        <v>872</v>
      </c>
      <c r="N840" t="s">
        <v>718</v>
      </c>
      <c r="O840">
        <v>300</v>
      </c>
    </row>
    <row r="841" spans="13:15" x14ac:dyDescent="0.4">
      <c r="M841" t="s">
        <v>872</v>
      </c>
      <c r="N841" t="s">
        <v>719</v>
      </c>
      <c r="O841">
        <v>0</v>
      </c>
    </row>
    <row r="842" spans="13:15" x14ac:dyDescent="0.4">
      <c r="M842" t="s">
        <v>872</v>
      </c>
      <c r="N842" t="s">
        <v>720</v>
      </c>
      <c r="O842">
        <v>400</v>
      </c>
    </row>
    <row r="843" spans="13:15" x14ac:dyDescent="0.4">
      <c r="M843" t="s">
        <v>872</v>
      </c>
      <c r="N843" t="s">
        <v>721</v>
      </c>
      <c r="O843">
        <v>0</v>
      </c>
    </row>
    <row r="844" spans="13:15" x14ac:dyDescent="0.4">
      <c r="M844" t="s">
        <v>872</v>
      </c>
      <c r="N844" t="s">
        <v>722</v>
      </c>
      <c r="O844">
        <v>300</v>
      </c>
    </row>
    <row r="845" spans="13:15" x14ac:dyDescent="0.4">
      <c r="M845" t="s">
        <v>872</v>
      </c>
      <c r="N845" t="s">
        <v>723</v>
      </c>
      <c r="O845">
        <v>600</v>
      </c>
    </row>
    <row r="846" spans="13:15" x14ac:dyDescent="0.4">
      <c r="M846" t="s">
        <v>872</v>
      </c>
      <c r="N846" t="s">
        <v>724</v>
      </c>
      <c r="O846">
        <v>6600</v>
      </c>
    </row>
    <row r="847" spans="13:15" x14ac:dyDescent="0.4">
      <c r="M847" t="s">
        <v>872</v>
      </c>
      <c r="N847" t="s">
        <v>725</v>
      </c>
      <c r="O847">
        <v>0</v>
      </c>
    </row>
    <row r="848" spans="13:15" x14ac:dyDescent="0.4">
      <c r="M848" t="s">
        <v>872</v>
      </c>
      <c r="N848" t="s">
        <v>726</v>
      </c>
      <c r="O848">
        <v>300</v>
      </c>
    </row>
    <row r="849" spans="13:15" x14ac:dyDescent="0.4">
      <c r="M849" t="s">
        <v>872</v>
      </c>
      <c r="N849" t="s">
        <v>425</v>
      </c>
      <c r="O849">
        <v>0</v>
      </c>
    </row>
    <row r="850" spans="13:15" x14ac:dyDescent="0.4">
      <c r="M850" t="s">
        <v>872</v>
      </c>
      <c r="N850" t="s">
        <v>426</v>
      </c>
      <c r="O850">
        <v>0</v>
      </c>
    </row>
    <row r="851" spans="13:15" x14ac:dyDescent="0.4">
      <c r="M851" t="s">
        <v>872</v>
      </c>
      <c r="N851" t="s">
        <v>427</v>
      </c>
      <c r="O851">
        <v>200</v>
      </c>
    </row>
    <row r="852" spans="13:15" x14ac:dyDescent="0.4">
      <c r="M852" t="s">
        <v>872</v>
      </c>
      <c r="N852" t="s">
        <v>428</v>
      </c>
      <c r="O852">
        <v>0</v>
      </c>
    </row>
    <row r="853" spans="13:15" x14ac:dyDescent="0.4">
      <c r="M853" t="s">
        <v>872</v>
      </c>
      <c r="N853" t="s">
        <v>429</v>
      </c>
      <c r="O853">
        <v>100</v>
      </c>
    </row>
    <row r="854" spans="13:15" x14ac:dyDescent="0.4">
      <c r="M854" t="s">
        <v>872</v>
      </c>
      <c r="N854" t="s">
        <v>430</v>
      </c>
      <c r="O854">
        <v>2200</v>
      </c>
    </row>
    <row r="855" spans="13:15" x14ac:dyDescent="0.4">
      <c r="M855" t="s">
        <v>872</v>
      </c>
      <c r="N855" t="s">
        <v>431</v>
      </c>
      <c r="O855">
        <v>200</v>
      </c>
    </row>
    <row r="856" spans="13:15" x14ac:dyDescent="0.4">
      <c r="M856" t="s">
        <v>872</v>
      </c>
      <c r="N856" t="s">
        <v>432</v>
      </c>
      <c r="O856">
        <v>7400</v>
      </c>
    </row>
    <row r="857" spans="13:15" x14ac:dyDescent="0.4">
      <c r="M857" t="s">
        <v>872</v>
      </c>
      <c r="N857" t="s">
        <v>433</v>
      </c>
      <c r="O857">
        <v>9500</v>
      </c>
    </row>
    <row r="858" spans="13:15" x14ac:dyDescent="0.4">
      <c r="M858" t="s">
        <v>872</v>
      </c>
      <c r="N858" t="s">
        <v>434</v>
      </c>
      <c r="O858">
        <v>1100</v>
      </c>
    </row>
    <row r="859" spans="13:15" x14ac:dyDescent="0.4">
      <c r="M859" t="s">
        <v>872</v>
      </c>
      <c r="N859" t="s">
        <v>435</v>
      </c>
      <c r="O859">
        <v>0</v>
      </c>
    </row>
    <row r="860" spans="13:15" x14ac:dyDescent="0.4">
      <c r="M860" t="s">
        <v>872</v>
      </c>
      <c r="N860" t="s">
        <v>436</v>
      </c>
      <c r="O860">
        <v>600</v>
      </c>
    </row>
    <row r="861" spans="13:15" x14ac:dyDescent="0.4">
      <c r="M861" t="s">
        <v>872</v>
      </c>
      <c r="N861" t="s">
        <v>437</v>
      </c>
      <c r="O861">
        <v>9400</v>
      </c>
    </row>
    <row r="862" spans="13:15" x14ac:dyDescent="0.4">
      <c r="M862" t="s">
        <v>872</v>
      </c>
      <c r="N862" t="s">
        <v>438</v>
      </c>
      <c r="O862">
        <v>0</v>
      </c>
    </row>
    <row r="863" spans="13:15" x14ac:dyDescent="0.4">
      <c r="M863" t="s">
        <v>872</v>
      </c>
      <c r="N863" t="s">
        <v>439</v>
      </c>
      <c r="O863">
        <v>1100</v>
      </c>
    </row>
    <row r="864" spans="13:15" x14ac:dyDescent="0.4">
      <c r="M864" t="s">
        <v>872</v>
      </c>
      <c r="N864" t="s">
        <v>440</v>
      </c>
      <c r="O864">
        <v>100</v>
      </c>
    </row>
    <row r="865" spans="13:15" x14ac:dyDescent="0.4">
      <c r="M865" t="s">
        <v>872</v>
      </c>
      <c r="N865" t="s">
        <v>441</v>
      </c>
      <c r="O865">
        <v>0</v>
      </c>
    </row>
    <row r="866" spans="13:15" x14ac:dyDescent="0.4">
      <c r="M866" t="s">
        <v>872</v>
      </c>
      <c r="N866" t="s">
        <v>442</v>
      </c>
      <c r="O866">
        <v>0</v>
      </c>
    </row>
    <row r="867" spans="13:15" x14ac:dyDescent="0.4">
      <c r="M867" t="s">
        <v>872</v>
      </c>
      <c r="N867" t="s">
        <v>443</v>
      </c>
      <c r="O867">
        <v>100</v>
      </c>
    </row>
    <row r="868" spans="13:15" x14ac:dyDescent="0.4">
      <c r="M868" t="s">
        <v>872</v>
      </c>
      <c r="N868" t="s">
        <v>444</v>
      </c>
      <c r="O868">
        <v>2000</v>
      </c>
    </row>
    <row r="869" spans="13:15" x14ac:dyDescent="0.4">
      <c r="M869" t="s">
        <v>872</v>
      </c>
      <c r="N869" t="s">
        <v>445</v>
      </c>
      <c r="O869">
        <v>0</v>
      </c>
    </row>
    <row r="870" spans="13:15" x14ac:dyDescent="0.4">
      <c r="M870" t="s">
        <v>872</v>
      </c>
      <c r="N870" t="s">
        <v>446</v>
      </c>
      <c r="O870">
        <v>200</v>
      </c>
    </row>
    <row r="871" spans="13:15" x14ac:dyDescent="0.4">
      <c r="M871" t="s">
        <v>872</v>
      </c>
      <c r="N871" t="s">
        <v>447</v>
      </c>
      <c r="O871">
        <v>400</v>
      </c>
    </row>
    <row r="872" spans="13:15" x14ac:dyDescent="0.4">
      <c r="M872" t="s">
        <v>872</v>
      </c>
      <c r="N872" t="s">
        <v>448</v>
      </c>
      <c r="O872">
        <v>400</v>
      </c>
    </row>
    <row r="873" spans="13:15" x14ac:dyDescent="0.4">
      <c r="M873" t="s">
        <v>872</v>
      </c>
      <c r="N873" t="s">
        <v>449</v>
      </c>
      <c r="O873">
        <v>0</v>
      </c>
    </row>
    <row r="874" spans="13:15" x14ac:dyDescent="0.4">
      <c r="M874" t="s">
        <v>872</v>
      </c>
      <c r="N874" t="s">
        <v>450</v>
      </c>
      <c r="O874">
        <v>200</v>
      </c>
    </row>
    <row r="875" spans="13:15" x14ac:dyDescent="0.4">
      <c r="M875" t="s">
        <v>872</v>
      </c>
      <c r="N875" t="s">
        <v>451</v>
      </c>
      <c r="O875">
        <v>2300</v>
      </c>
    </row>
    <row r="876" spans="13:15" x14ac:dyDescent="0.4">
      <c r="M876" t="s">
        <v>872</v>
      </c>
      <c r="N876" t="s">
        <v>452</v>
      </c>
      <c r="O876">
        <v>0</v>
      </c>
    </row>
    <row r="877" spans="13:15" x14ac:dyDescent="0.4">
      <c r="M877" t="s">
        <v>872</v>
      </c>
      <c r="N877" t="s">
        <v>453</v>
      </c>
      <c r="O877">
        <v>100</v>
      </c>
    </row>
    <row r="878" spans="13:15" x14ac:dyDescent="0.4">
      <c r="M878" t="s">
        <v>872</v>
      </c>
      <c r="N878" t="s">
        <v>454</v>
      </c>
      <c r="O878">
        <v>200</v>
      </c>
    </row>
    <row r="879" spans="13:15" x14ac:dyDescent="0.4">
      <c r="M879" t="s">
        <v>872</v>
      </c>
      <c r="N879" t="s">
        <v>455</v>
      </c>
      <c r="O879">
        <v>0</v>
      </c>
    </row>
    <row r="880" spans="13:15" x14ac:dyDescent="0.4">
      <c r="M880" t="s">
        <v>872</v>
      </c>
      <c r="N880" t="s">
        <v>456</v>
      </c>
      <c r="O880">
        <v>0</v>
      </c>
    </row>
    <row r="881" spans="13:15" x14ac:dyDescent="0.4">
      <c r="M881" t="s">
        <v>872</v>
      </c>
      <c r="N881" t="s">
        <v>457</v>
      </c>
      <c r="O881">
        <v>200</v>
      </c>
    </row>
    <row r="882" spans="13:15" x14ac:dyDescent="0.4">
      <c r="M882" t="s">
        <v>872</v>
      </c>
      <c r="N882" t="s">
        <v>458</v>
      </c>
      <c r="O882">
        <v>1000</v>
      </c>
    </row>
    <row r="883" spans="13:15" x14ac:dyDescent="0.4">
      <c r="M883" t="s">
        <v>872</v>
      </c>
      <c r="N883" t="s">
        <v>459</v>
      </c>
      <c r="O883">
        <v>500</v>
      </c>
    </row>
    <row r="884" spans="13:15" x14ac:dyDescent="0.4">
      <c r="M884" t="s">
        <v>872</v>
      </c>
      <c r="N884" t="s">
        <v>460</v>
      </c>
      <c r="O884">
        <v>300</v>
      </c>
    </row>
    <row r="885" spans="13:15" x14ac:dyDescent="0.4">
      <c r="M885" t="s">
        <v>872</v>
      </c>
      <c r="N885" t="s">
        <v>461</v>
      </c>
      <c r="O885">
        <v>400</v>
      </c>
    </row>
    <row r="886" spans="13:15" x14ac:dyDescent="0.4">
      <c r="M886" t="s">
        <v>872</v>
      </c>
      <c r="N886" t="s">
        <v>462</v>
      </c>
      <c r="O886">
        <v>0</v>
      </c>
    </row>
    <row r="887" spans="13:15" x14ac:dyDescent="0.4">
      <c r="M887" t="s">
        <v>872</v>
      </c>
      <c r="N887" t="s">
        <v>463</v>
      </c>
      <c r="O887">
        <v>0</v>
      </c>
    </row>
    <row r="888" spans="13:15" x14ac:dyDescent="0.4">
      <c r="M888" t="s">
        <v>872</v>
      </c>
      <c r="N888" t="s">
        <v>464</v>
      </c>
      <c r="O888">
        <v>0</v>
      </c>
    </row>
    <row r="889" spans="13:15" x14ac:dyDescent="0.4">
      <c r="M889" t="s">
        <v>872</v>
      </c>
      <c r="N889" t="s">
        <v>465</v>
      </c>
      <c r="O889">
        <v>0</v>
      </c>
    </row>
    <row r="890" spans="13:15" x14ac:dyDescent="0.4">
      <c r="M890" t="s">
        <v>872</v>
      </c>
      <c r="N890" t="s">
        <v>466</v>
      </c>
      <c r="O890">
        <v>100</v>
      </c>
    </row>
    <row r="891" spans="13:15" x14ac:dyDescent="0.4">
      <c r="M891" t="s">
        <v>872</v>
      </c>
      <c r="N891" t="s">
        <v>467</v>
      </c>
      <c r="O891">
        <v>200</v>
      </c>
    </row>
    <row r="892" spans="13:15" x14ac:dyDescent="0.4">
      <c r="M892" t="s">
        <v>872</v>
      </c>
      <c r="N892" t="s">
        <v>468</v>
      </c>
      <c r="O892">
        <v>0</v>
      </c>
    </row>
    <row r="893" spans="13:15" x14ac:dyDescent="0.4">
      <c r="M893" t="s">
        <v>872</v>
      </c>
      <c r="N893" t="s">
        <v>469</v>
      </c>
      <c r="O893">
        <v>0</v>
      </c>
    </row>
    <row r="894" spans="13:15" x14ac:dyDescent="0.4">
      <c r="M894" t="s">
        <v>872</v>
      </c>
      <c r="N894" t="s">
        <v>470</v>
      </c>
      <c r="O894">
        <v>1000</v>
      </c>
    </row>
    <row r="895" spans="13:15" x14ac:dyDescent="0.4">
      <c r="M895" t="s">
        <v>872</v>
      </c>
      <c r="N895" t="s">
        <v>471</v>
      </c>
      <c r="O895">
        <v>0</v>
      </c>
    </row>
    <row r="896" spans="13:15" x14ac:dyDescent="0.4">
      <c r="M896" t="s">
        <v>872</v>
      </c>
      <c r="N896" t="s">
        <v>472</v>
      </c>
      <c r="O896">
        <v>0</v>
      </c>
    </row>
    <row r="897" spans="13:15" x14ac:dyDescent="0.4">
      <c r="M897" t="s">
        <v>872</v>
      </c>
      <c r="N897" t="s">
        <v>473</v>
      </c>
      <c r="O897">
        <v>0</v>
      </c>
    </row>
    <row r="898" spans="13:15" x14ac:dyDescent="0.4">
      <c r="M898" t="s">
        <v>872</v>
      </c>
      <c r="N898" t="s">
        <v>474</v>
      </c>
      <c r="O898">
        <v>700</v>
      </c>
    </row>
    <row r="899" spans="13:15" x14ac:dyDescent="0.4">
      <c r="M899" t="s">
        <v>872</v>
      </c>
      <c r="N899" t="s">
        <v>475</v>
      </c>
      <c r="O899">
        <v>100</v>
      </c>
    </row>
    <row r="900" spans="13:15" x14ac:dyDescent="0.4">
      <c r="M900" t="s">
        <v>872</v>
      </c>
      <c r="N900" t="s">
        <v>476</v>
      </c>
      <c r="O900">
        <v>200</v>
      </c>
    </row>
    <row r="901" spans="13:15" x14ac:dyDescent="0.4">
      <c r="M901" t="s">
        <v>872</v>
      </c>
      <c r="N901" t="s">
        <v>477</v>
      </c>
      <c r="O901">
        <v>0</v>
      </c>
    </row>
    <row r="902" spans="13:15" x14ac:dyDescent="0.4">
      <c r="M902" t="s">
        <v>872</v>
      </c>
      <c r="N902" t="s">
        <v>478</v>
      </c>
      <c r="O902">
        <v>100</v>
      </c>
    </row>
    <row r="903" spans="13:15" x14ac:dyDescent="0.4">
      <c r="M903" t="s">
        <v>872</v>
      </c>
      <c r="N903" t="s">
        <v>479</v>
      </c>
      <c r="O903">
        <v>0</v>
      </c>
    </row>
    <row r="904" spans="13:15" x14ac:dyDescent="0.4">
      <c r="M904" t="s">
        <v>872</v>
      </c>
      <c r="N904" t="s">
        <v>480</v>
      </c>
      <c r="O904">
        <v>0</v>
      </c>
    </row>
    <row r="905" spans="13:15" x14ac:dyDescent="0.4">
      <c r="M905" t="s">
        <v>872</v>
      </c>
      <c r="N905" t="s">
        <v>481</v>
      </c>
      <c r="O905">
        <v>100</v>
      </c>
    </row>
    <row r="906" spans="13:15" x14ac:dyDescent="0.4">
      <c r="M906" t="s">
        <v>872</v>
      </c>
      <c r="N906" t="s">
        <v>482</v>
      </c>
      <c r="O906">
        <v>3600</v>
      </c>
    </row>
    <row r="907" spans="13:15" x14ac:dyDescent="0.4">
      <c r="M907" t="s">
        <v>872</v>
      </c>
      <c r="N907" t="s">
        <v>483</v>
      </c>
      <c r="O907">
        <v>0</v>
      </c>
    </row>
    <row r="908" spans="13:15" x14ac:dyDescent="0.4">
      <c r="M908" t="s">
        <v>872</v>
      </c>
      <c r="N908" t="s">
        <v>484</v>
      </c>
      <c r="O908">
        <v>0</v>
      </c>
    </row>
    <row r="909" spans="13:15" x14ac:dyDescent="0.4">
      <c r="M909" t="s">
        <v>872</v>
      </c>
      <c r="N909" t="s">
        <v>485</v>
      </c>
      <c r="O909">
        <v>800</v>
      </c>
    </row>
    <row r="910" spans="13:15" x14ac:dyDescent="0.4">
      <c r="M910" t="s">
        <v>872</v>
      </c>
      <c r="N910" t="s">
        <v>486</v>
      </c>
      <c r="O910">
        <v>0</v>
      </c>
    </row>
    <row r="911" spans="13:15" x14ac:dyDescent="0.4">
      <c r="M911" t="s">
        <v>872</v>
      </c>
      <c r="N911" t="s">
        <v>487</v>
      </c>
      <c r="O911">
        <v>200</v>
      </c>
    </row>
    <row r="912" spans="13:15" x14ac:dyDescent="0.4">
      <c r="M912" t="s">
        <v>872</v>
      </c>
      <c r="N912" t="s">
        <v>488</v>
      </c>
      <c r="O912">
        <v>0</v>
      </c>
    </row>
    <row r="913" spans="13:15" x14ac:dyDescent="0.4">
      <c r="M913" t="s">
        <v>872</v>
      </c>
      <c r="N913" t="s">
        <v>489</v>
      </c>
      <c r="O913">
        <v>0</v>
      </c>
    </row>
    <row r="914" spans="13:15" x14ac:dyDescent="0.4">
      <c r="M914" t="s">
        <v>872</v>
      </c>
      <c r="N914" t="s">
        <v>490</v>
      </c>
      <c r="O914">
        <v>100</v>
      </c>
    </row>
    <row r="915" spans="13:15" x14ac:dyDescent="0.4">
      <c r="M915" t="s">
        <v>872</v>
      </c>
      <c r="N915" t="s">
        <v>491</v>
      </c>
      <c r="O915">
        <v>200</v>
      </c>
    </row>
    <row r="916" spans="13:15" x14ac:dyDescent="0.4">
      <c r="M916" t="s">
        <v>872</v>
      </c>
      <c r="N916" t="s">
        <v>492</v>
      </c>
      <c r="O916">
        <v>100</v>
      </c>
    </row>
    <row r="917" spans="13:15" x14ac:dyDescent="0.4">
      <c r="M917" t="s">
        <v>872</v>
      </c>
      <c r="N917" t="s">
        <v>493</v>
      </c>
      <c r="O917">
        <v>0</v>
      </c>
    </row>
    <row r="918" spans="13:15" x14ac:dyDescent="0.4">
      <c r="M918" t="s">
        <v>872</v>
      </c>
      <c r="N918" t="s">
        <v>494</v>
      </c>
      <c r="O918">
        <v>700</v>
      </c>
    </row>
    <row r="919" spans="13:15" x14ac:dyDescent="0.4">
      <c r="M919" t="s">
        <v>872</v>
      </c>
      <c r="N919" t="s">
        <v>495</v>
      </c>
      <c r="O919">
        <v>200</v>
      </c>
    </row>
    <row r="920" spans="13:15" x14ac:dyDescent="0.4">
      <c r="M920" t="s">
        <v>872</v>
      </c>
      <c r="N920" t="s">
        <v>496</v>
      </c>
      <c r="O920">
        <v>0</v>
      </c>
    </row>
    <row r="921" spans="13:15" x14ac:dyDescent="0.4">
      <c r="M921" t="s">
        <v>872</v>
      </c>
      <c r="N921" t="s">
        <v>497</v>
      </c>
      <c r="O921">
        <v>300</v>
      </c>
    </row>
    <row r="922" spans="13:15" x14ac:dyDescent="0.4">
      <c r="M922" t="s">
        <v>872</v>
      </c>
      <c r="N922" t="s">
        <v>498</v>
      </c>
      <c r="O922">
        <v>200</v>
      </c>
    </row>
    <row r="923" spans="13:15" x14ac:dyDescent="0.4">
      <c r="M923" t="s">
        <v>872</v>
      </c>
      <c r="N923" t="s">
        <v>499</v>
      </c>
      <c r="O923">
        <v>1100</v>
      </c>
    </row>
    <row r="924" spans="13:15" x14ac:dyDescent="0.4">
      <c r="M924" t="s">
        <v>872</v>
      </c>
      <c r="N924" t="s">
        <v>500</v>
      </c>
      <c r="O924">
        <v>0</v>
      </c>
    </row>
    <row r="925" spans="13:15" x14ac:dyDescent="0.4">
      <c r="M925" t="s">
        <v>872</v>
      </c>
      <c r="N925" t="s">
        <v>501</v>
      </c>
      <c r="O925">
        <v>0</v>
      </c>
    </row>
    <row r="926" spans="13:15" x14ac:dyDescent="0.4">
      <c r="M926" t="s">
        <v>872</v>
      </c>
      <c r="N926" t="s">
        <v>502</v>
      </c>
      <c r="O926">
        <v>200</v>
      </c>
    </row>
    <row r="927" spans="13:15" x14ac:dyDescent="0.4">
      <c r="M927" t="s">
        <v>872</v>
      </c>
      <c r="N927" t="s">
        <v>503</v>
      </c>
      <c r="O927">
        <v>1200</v>
      </c>
    </row>
    <row r="928" spans="13:15" x14ac:dyDescent="0.4">
      <c r="M928" t="s">
        <v>872</v>
      </c>
      <c r="N928" t="s">
        <v>504</v>
      </c>
      <c r="O928">
        <v>0</v>
      </c>
    </row>
    <row r="929" spans="13:15" x14ac:dyDescent="0.4">
      <c r="M929" t="s">
        <v>872</v>
      </c>
      <c r="N929" t="s">
        <v>505</v>
      </c>
      <c r="O929">
        <v>0</v>
      </c>
    </row>
    <row r="930" spans="13:15" x14ac:dyDescent="0.4">
      <c r="M930" t="s">
        <v>872</v>
      </c>
      <c r="N930" t="s">
        <v>506</v>
      </c>
      <c r="O930">
        <v>700</v>
      </c>
    </row>
    <row r="931" spans="13:15" x14ac:dyDescent="0.4">
      <c r="M931" t="s">
        <v>872</v>
      </c>
      <c r="N931" t="s">
        <v>507</v>
      </c>
      <c r="O931">
        <v>100</v>
      </c>
    </row>
    <row r="932" spans="13:15" x14ac:dyDescent="0.4">
      <c r="M932" t="s">
        <v>872</v>
      </c>
      <c r="N932" t="s">
        <v>508</v>
      </c>
      <c r="O932">
        <v>100</v>
      </c>
    </row>
    <row r="933" spans="13:15" x14ac:dyDescent="0.4">
      <c r="M933" t="s">
        <v>872</v>
      </c>
      <c r="N933" t="s">
        <v>509</v>
      </c>
      <c r="O933">
        <v>2300</v>
      </c>
    </row>
    <row r="934" spans="13:15" x14ac:dyDescent="0.4">
      <c r="M934" t="s">
        <v>872</v>
      </c>
      <c r="N934" t="s">
        <v>510</v>
      </c>
      <c r="O934">
        <v>0</v>
      </c>
    </row>
    <row r="935" spans="13:15" x14ac:dyDescent="0.4">
      <c r="M935" t="s">
        <v>872</v>
      </c>
      <c r="N935" t="s">
        <v>511</v>
      </c>
      <c r="O935">
        <v>0</v>
      </c>
    </row>
    <row r="936" spans="13:15" x14ac:dyDescent="0.4">
      <c r="M936" t="s">
        <v>872</v>
      </c>
      <c r="N936" t="s">
        <v>512</v>
      </c>
      <c r="O936">
        <v>600</v>
      </c>
    </row>
    <row r="937" spans="13:15" x14ac:dyDescent="0.4">
      <c r="M937" t="s">
        <v>872</v>
      </c>
      <c r="N937" t="s">
        <v>513</v>
      </c>
      <c r="O937">
        <v>0</v>
      </c>
    </row>
    <row r="938" spans="13:15" x14ac:dyDescent="0.4">
      <c r="M938" t="s">
        <v>872</v>
      </c>
      <c r="N938" t="s">
        <v>514</v>
      </c>
      <c r="O938">
        <v>2100</v>
      </c>
    </row>
    <row r="939" spans="13:15" x14ac:dyDescent="0.4">
      <c r="M939" t="s">
        <v>872</v>
      </c>
      <c r="N939" t="s">
        <v>515</v>
      </c>
      <c r="O939">
        <v>800</v>
      </c>
    </row>
    <row r="940" spans="13:15" x14ac:dyDescent="0.4">
      <c r="M940" t="s">
        <v>872</v>
      </c>
      <c r="N940" t="s">
        <v>516</v>
      </c>
      <c r="O940">
        <v>100</v>
      </c>
    </row>
    <row r="941" spans="13:15" x14ac:dyDescent="0.4">
      <c r="M941" t="s">
        <v>872</v>
      </c>
      <c r="N941" t="s">
        <v>517</v>
      </c>
      <c r="O941">
        <v>700</v>
      </c>
    </row>
    <row r="942" spans="13:15" x14ac:dyDescent="0.4">
      <c r="M942" t="s">
        <v>872</v>
      </c>
      <c r="N942" t="s">
        <v>518</v>
      </c>
      <c r="O942">
        <v>300</v>
      </c>
    </row>
    <row r="943" spans="13:15" x14ac:dyDescent="0.4">
      <c r="M943" t="s">
        <v>872</v>
      </c>
      <c r="N943" t="s">
        <v>519</v>
      </c>
      <c r="O943">
        <v>1500</v>
      </c>
    </row>
    <row r="944" spans="13:15" x14ac:dyDescent="0.4">
      <c r="M944" t="s">
        <v>872</v>
      </c>
      <c r="N944" t="s">
        <v>520</v>
      </c>
      <c r="O944">
        <v>500</v>
      </c>
    </row>
    <row r="945" spans="13:15" x14ac:dyDescent="0.4">
      <c r="M945" t="s">
        <v>872</v>
      </c>
      <c r="N945" t="s">
        <v>521</v>
      </c>
      <c r="O945">
        <v>0</v>
      </c>
    </row>
    <row r="946" spans="13:15" x14ac:dyDescent="0.4">
      <c r="M946" t="s">
        <v>872</v>
      </c>
      <c r="N946" t="s">
        <v>522</v>
      </c>
      <c r="O946">
        <v>700</v>
      </c>
    </row>
    <row r="947" spans="13:15" x14ac:dyDescent="0.4">
      <c r="M947" t="s">
        <v>872</v>
      </c>
      <c r="N947" t="s">
        <v>523</v>
      </c>
      <c r="O947">
        <v>7000</v>
      </c>
    </row>
    <row r="948" spans="13:15" x14ac:dyDescent="0.4">
      <c r="M948" t="s">
        <v>872</v>
      </c>
      <c r="N948" t="s">
        <v>524</v>
      </c>
      <c r="O948">
        <v>100</v>
      </c>
    </row>
    <row r="949" spans="13:15" x14ac:dyDescent="0.4">
      <c r="M949" t="s">
        <v>872</v>
      </c>
      <c r="N949" t="s">
        <v>525</v>
      </c>
      <c r="O949">
        <v>1000</v>
      </c>
    </row>
    <row r="950" spans="13:15" x14ac:dyDescent="0.4">
      <c r="M950" t="s">
        <v>872</v>
      </c>
      <c r="N950" t="s">
        <v>526</v>
      </c>
      <c r="O950">
        <v>0</v>
      </c>
    </row>
    <row r="951" spans="13:15" x14ac:dyDescent="0.4">
      <c r="M951" t="s">
        <v>872</v>
      </c>
      <c r="N951" t="s">
        <v>527</v>
      </c>
      <c r="O951">
        <v>0</v>
      </c>
    </row>
    <row r="952" spans="13:15" x14ac:dyDescent="0.4">
      <c r="M952" t="s">
        <v>872</v>
      </c>
      <c r="N952" t="s">
        <v>528</v>
      </c>
      <c r="O952">
        <v>0</v>
      </c>
    </row>
    <row r="953" spans="13:15" x14ac:dyDescent="0.4">
      <c r="M953" t="s">
        <v>872</v>
      </c>
      <c r="N953" t="s">
        <v>529</v>
      </c>
      <c r="O953">
        <v>100</v>
      </c>
    </row>
    <row r="954" spans="13:15" x14ac:dyDescent="0.4">
      <c r="M954" t="s">
        <v>872</v>
      </c>
      <c r="N954" t="s">
        <v>530</v>
      </c>
      <c r="O954">
        <v>1300</v>
      </c>
    </row>
    <row r="955" spans="13:15" x14ac:dyDescent="0.4">
      <c r="M955" t="s">
        <v>872</v>
      </c>
      <c r="N955" t="s">
        <v>531</v>
      </c>
      <c r="O955">
        <v>0</v>
      </c>
    </row>
    <row r="956" spans="13:15" x14ac:dyDescent="0.4">
      <c r="M956" t="s">
        <v>872</v>
      </c>
      <c r="N956" t="s">
        <v>532</v>
      </c>
      <c r="O956">
        <v>200</v>
      </c>
    </row>
    <row r="957" spans="13:15" x14ac:dyDescent="0.4">
      <c r="M957" t="s">
        <v>872</v>
      </c>
      <c r="N957" t="s">
        <v>533</v>
      </c>
      <c r="O957">
        <v>900</v>
      </c>
    </row>
    <row r="958" spans="13:15" x14ac:dyDescent="0.4">
      <c r="M958" t="s">
        <v>872</v>
      </c>
      <c r="N958" t="s">
        <v>534</v>
      </c>
      <c r="O958">
        <v>2100</v>
      </c>
    </row>
    <row r="959" spans="13:15" x14ac:dyDescent="0.4">
      <c r="M959" t="s">
        <v>872</v>
      </c>
      <c r="N959" t="s">
        <v>535</v>
      </c>
      <c r="O959">
        <v>1500</v>
      </c>
    </row>
    <row r="960" spans="13:15" x14ac:dyDescent="0.4">
      <c r="M960" t="s">
        <v>872</v>
      </c>
      <c r="N960" t="s">
        <v>536</v>
      </c>
      <c r="O960">
        <v>800</v>
      </c>
    </row>
    <row r="961" spans="13:15" x14ac:dyDescent="0.4">
      <c r="M961" t="s">
        <v>872</v>
      </c>
      <c r="N961" t="s">
        <v>537</v>
      </c>
      <c r="O961">
        <v>0</v>
      </c>
    </row>
    <row r="962" spans="13:15" x14ac:dyDescent="0.4">
      <c r="M962" t="s">
        <v>872</v>
      </c>
      <c r="N962" t="s">
        <v>538</v>
      </c>
      <c r="O962">
        <v>100</v>
      </c>
    </row>
    <row r="963" spans="13:15" x14ac:dyDescent="0.4">
      <c r="M963" t="s">
        <v>872</v>
      </c>
      <c r="N963" t="s">
        <v>539</v>
      </c>
      <c r="O963">
        <v>0</v>
      </c>
    </row>
    <row r="964" spans="13:15" x14ac:dyDescent="0.4">
      <c r="M964" t="s">
        <v>872</v>
      </c>
      <c r="N964" t="s">
        <v>540</v>
      </c>
      <c r="O964">
        <v>1500</v>
      </c>
    </row>
    <row r="965" spans="13:15" x14ac:dyDescent="0.4">
      <c r="M965" t="s">
        <v>872</v>
      </c>
      <c r="N965" t="s">
        <v>541</v>
      </c>
      <c r="O965">
        <v>0</v>
      </c>
    </row>
    <row r="966" spans="13:15" x14ac:dyDescent="0.4">
      <c r="M966" t="s">
        <v>872</v>
      </c>
      <c r="N966" t="s">
        <v>542</v>
      </c>
      <c r="O966">
        <v>100</v>
      </c>
    </row>
    <row r="967" spans="13:15" x14ac:dyDescent="0.4">
      <c r="M967" t="s">
        <v>872</v>
      </c>
      <c r="N967" t="s">
        <v>543</v>
      </c>
      <c r="O967">
        <v>0</v>
      </c>
    </row>
    <row r="968" spans="13:15" x14ac:dyDescent="0.4">
      <c r="M968" t="s">
        <v>872</v>
      </c>
      <c r="N968" t="s">
        <v>544</v>
      </c>
      <c r="O968">
        <v>0</v>
      </c>
    </row>
    <row r="969" spans="13:15" x14ac:dyDescent="0.4">
      <c r="M969" t="s">
        <v>872</v>
      </c>
      <c r="N969" t="s">
        <v>727</v>
      </c>
      <c r="O969">
        <v>5000</v>
      </c>
    </row>
    <row r="970" spans="13:15" x14ac:dyDescent="0.4">
      <c r="M970" t="s">
        <v>872</v>
      </c>
      <c r="N970" t="s">
        <v>728</v>
      </c>
      <c r="O970">
        <v>2600</v>
      </c>
    </row>
    <row r="971" spans="13:15" x14ac:dyDescent="0.4">
      <c r="M971" t="s">
        <v>872</v>
      </c>
      <c r="N971" t="s">
        <v>729</v>
      </c>
      <c r="O971">
        <v>4200</v>
      </c>
    </row>
    <row r="972" spans="13:15" x14ac:dyDescent="0.4">
      <c r="M972" t="s">
        <v>872</v>
      </c>
      <c r="N972" t="s">
        <v>730</v>
      </c>
      <c r="O972">
        <v>3300</v>
      </c>
    </row>
    <row r="973" spans="13:15" x14ac:dyDescent="0.4">
      <c r="M973" t="s">
        <v>872</v>
      </c>
      <c r="N973" t="s">
        <v>731</v>
      </c>
      <c r="O973">
        <v>900</v>
      </c>
    </row>
    <row r="974" spans="13:15" x14ac:dyDescent="0.4">
      <c r="M974" t="s">
        <v>872</v>
      </c>
      <c r="N974" t="s">
        <v>732</v>
      </c>
      <c r="O974">
        <v>200</v>
      </c>
    </row>
    <row r="975" spans="13:15" x14ac:dyDescent="0.4">
      <c r="M975" t="s">
        <v>872</v>
      </c>
      <c r="N975" t="s">
        <v>733</v>
      </c>
      <c r="O975">
        <v>0</v>
      </c>
    </row>
    <row r="976" spans="13:15" x14ac:dyDescent="0.4">
      <c r="M976" t="s">
        <v>872</v>
      </c>
      <c r="N976" t="s">
        <v>734</v>
      </c>
      <c r="O976">
        <v>0</v>
      </c>
    </row>
    <row r="977" spans="13:15" x14ac:dyDescent="0.4">
      <c r="M977" t="s">
        <v>872</v>
      </c>
      <c r="N977" t="s">
        <v>735</v>
      </c>
      <c r="O977">
        <v>3800</v>
      </c>
    </row>
    <row r="978" spans="13:15" x14ac:dyDescent="0.4">
      <c r="M978" t="s">
        <v>872</v>
      </c>
      <c r="N978" t="s">
        <v>736</v>
      </c>
      <c r="O978">
        <v>4000</v>
      </c>
    </row>
    <row r="979" spans="13:15" x14ac:dyDescent="0.4">
      <c r="M979" t="s">
        <v>872</v>
      </c>
      <c r="N979" t="s">
        <v>737</v>
      </c>
      <c r="O979">
        <v>4800</v>
      </c>
    </row>
    <row r="980" spans="13:15" x14ac:dyDescent="0.4">
      <c r="M980" t="s">
        <v>872</v>
      </c>
      <c r="N980" t="s">
        <v>738</v>
      </c>
      <c r="O980">
        <v>0</v>
      </c>
    </row>
    <row r="981" spans="13:15" x14ac:dyDescent="0.4">
      <c r="M981" t="s">
        <v>872</v>
      </c>
      <c r="N981" t="s">
        <v>739</v>
      </c>
      <c r="O981">
        <v>0</v>
      </c>
    </row>
    <row r="982" spans="13:15" x14ac:dyDescent="0.4">
      <c r="M982" t="s">
        <v>872</v>
      </c>
      <c r="N982" t="s">
        <v>740</v>
      </c>
      <c r="O982">
        <v>200</v>
      </c>
    </row>
    <row r="983" spans="13:15" x14ac:dyDescent="0.4">
      <c r="M983" t="s">
        <v>872</v>
      </c>
      <c r="N983" t="s">
        <v>741</v>
      </c>
      <c r="O983">
        <v>2300</v>
      </c>
    </row>
    <row r="984" spans="13:15" x14ac:dyDescent="0.4">
      <c r="M984" t="s">
        <v>872</v>
      </c>
      <c r="N984" t="s">
        <v>742</v>
      </c>
      <c r="O984">
        <v>1300</v>
      </c>
    </row>
    <row r="985" spans="13:15" x14ac:dyDescent="0.4">
      <c r="M985" t="s">
        <v>872</v>
      </c>
      <c r="N985" t="s">
        <v>743</v>
      </c>
      <c r="O985">
        <v>5000</v>
      </c>
    </row>
    <row r="986" spans="13:15" x14ac:dyDescent="0.4">
      <c r="M986" t="s">
        <v>872</v>
      </c>
      <c r="N986" t="s">
        <v>744</v>
      </c>
      <c r="O986">
        <v>700</v>
      </c>
    </row>
    <row r="987" spans="13:15" x14ac:dyDescent="0.4">
      <c r="M987" t="s">
        <v>872</v>
      </c>
      <c r="N987" t="s">
        <v>745</v>
      </c>
      <c r="O987">
        <v>1400</v>
      </c>
    </row>
    <row r="988" spans="13:15" x14ac:dyDescent="0.4">
      <c r="M988" t="s">
        <v>872</v>
      </c>
      <c r="N988" t="s">
        <v>746</v>
      </c>
      <c r="O988">
        <v>4700</v>
      </c>
    </row>
    <row r="989" spans="13:15" x14ac:dyDescent="0.4">
      <c r="M989" t="s">
        <v>872</v>
      </c>
      <c r="N989" t="s">
        <v>747</v>
      </c>
      <c r="O989">
        <v>2100</v>
      </c>
    </row>
    <row r="990" spans="13:15" x14ac:dyDescent="0.4">
      <c r="M990" t="s">
        <v>872</v>
      </c>
      <c r="N990" t="s">
        <v>748</v>
      </c>
      <c r="O990">
        <v>3100</v>
      </c>
    </row>
    <row r="991" spans="13:15" x14ac:dyDescent="0.4">
      <c r="M991" t="s">
        <v>872</v>
      </c>
      <c r="N991" t="s">
        <v>749</v>
      </c>
      <c r="O991">
        <v>2200</v>
      </c>
    </row>
    <row r="992" spans="13:15" x14ac:dyDescent="0.4">
      <c r="M992" t="s">
        <v>872</v>
      </c>
      <c r="N992" t="s">
        <v>750</v>
      </c>
      <c r="O992">
        <v>2800</v>
      </c>
    </row>
    <row r="993" spans="13:15" x14ac:dyDescent="0.4">
      <c r="M993" t="s">
        <v>872</v>
      </c>
      <c r="N993" t="s">
        <v>751</v>
      </c>
      <c r="O993">
        <v>0</v>
      </c>
    </row>
    <row r="994" spans="13:15" x14ac:dyDescent="0.4">
      <c r="M994" t="s">
        <v>872</v>
      </c>
      <c r="N994" t="s">
        <v>752</v>
      </c>
      <c r="O994">
        <v>0</v>
      </c>
    </row>
    <row r="995" spans="13:15" x14ac:dyDescent="0.4">
      <c r="M995" t="s">
        <v>872</v>
      </c>
      <c r="N995" t="s">
        <v>753</v>
      </c>
      <c r="O995">
        <v>0</v>
      </c>
    </row>
    <row r="996" spans="13:15" x14ac:dyDescent="0.4">
      <c r="M996" t="s">
        <v>872</v>
      </c>
      <c r="N996" t="s">
        <v>754</v>
      </c>
      <c r="O996">
        <v>0</v>
      </c>
    </row>
    <row r="997" spans="13:15" x14ac:dyDescent="0.4">
      <c r="M997" t="s">
        <v>872</v>
      </c>
      <c r="N997" t="s">
        <v>755</v>
      </c>
      <c r="O997">
        <v>0</v>
      </c>
    </row>
    <row r="998" spans="13:15" x14ac:dyDescent="0.4">
      <c r="M998" t="s">
        <v>872</v>
      </c>
      <c r="N998" t="s">
        <v>756</v>
      </c>
      <c r="O998">
        <v>18200</v>
      </c>
    </row>
    <row r="999" spans="13:15" x14ac:dyDescent="0.4">
      <c r="M999" t="s">
        <v>873</v>
      </c>
      <c r="N999" t="s">
        <v>545</v>
      </c>
      <c r="O999">
        <v>0</v>
      </c>
    </row>
    <row r="1000" spans="13:15" x14ac:dyDescent="0.4">
      <c r="M1000" t="s">
        <v>873</v>
      </c>
      <c r="N1000" t="s">
        <v>546</v>
      </c>
      <c r="O1000">
        <v>0</v>
      </c>
    </row>
    <row r="1001" spans="13:15" x14ac:dyDescent="0.4">
      <c r="M1001" t="s">
        <v>873</v>
      </c>
      <c r="N1001" t="s">
        <v>547</v>
      </c>
      <c r="O1001">
        <v>0</v>
      </c>
    </row>
    <row r="1002" spans="13:15" x14ac:dyDescent="0.4">
      <c r="M1002" t="s">
        <v>873</v>
      </c>
      <c r="N1002" t="s">
        <v>548</v>
      </c>
      <c r="O1002">
        <v>0</v>
      </c>
    </row>
    <row r="1003" spans="13:15" x14ac:dyDescent="0.4">
      <c r="M1003" t="s">
        <v>873</v>
      </c>
      <c r="N1003" t="s">
        <v>549</v>
      </c>
      <c r="O1003">
        <v>0</v>
      </c>
    </row>
    <row r="1004" spans="13:15" x14ac:dyDescent="0.4">
      <c r="M1004" t="s">
        <v>873</v>
      </c>
      <c r="N1004" t="s">
        <v>550</v>
      </c>
      <c r="O1004">
        <v>0</v>
      </c>
    </row>
    <row r="1005" spans="13:15" x14ac:dyDescent="0.4">
      <c r="M1005" t="s">
        <v>873</v>
      </c>
      <c r="N1005" t="s">
        <v>551</v>
      </c>
      <c r="O1005">
        <v>0</v>
      </c>
    </row>
    <row r="1006" spans="13:15" x14ac:dyDescent="0.4">
      <c r="M1006" t="s">
        <v>873</v>
      </c>
      <c r="N1006" t="s">
        <v>552</v>
      </c>
      <c r="O1006">
        <v>0</v>
      </c>
    </row>
    <row r="1007" spans="13:15" x14ac:dyDescent="0.4">
      <c r="M1007" t="s">
        <v>873</v>
      </c>
      <c r="N1007" t="s">
        <v>553</v>
      </c>
      <c r="O1007">
        <v>0</v>
      </c>
    </row>
    <row r="1008" spans="13:15" x14ac:dyDescent="0.4">
      <c r="M1008" t="s">
        <v>873</v>
      </c>
      <c r="N1008" t="s">
        <v>554</v>
      </c>
      <c r="O1008">
        <v>0</v>
      </c>
    </row>
    <row r="1009" spans="13:15" x14ac:dyDescent="0.4">
      <c r="M1009" t="s">
        <v>873</v>
      </c>
      <c r="N1009" t="s">
        <v>555</v>
      </c>
      <c r="O1009">
        <v>0</v>
      </c>
    </row>
    <row r="1010" spans="13:15" x14ac:dyDescent="0.4">
      <c r="M1010" t="s">
        <v>873</v>
      </c>
      <c r="N1010" t="s">
        <v>556</v>
      </c>
      <c r="O1010">
        <v>0</v>
      </c>
    </row>
    <row r="1011" spans="13:15" x14ac:dyDescent="0.4">
      <c r="M1011" t="s">
        <v>873</v>
      </c>
      <c r="N1011" t="s">
        <v>557</v>
      </c>
      <c r="O1011">
        <v>0</v>
      </c>
    </row>
    <row r="1012" spans="13:15" x14ac:dyDescent="0.4">
      <c r="M1012" t="s">
        <v>873</v>
      </c>
      <c r="N1012" t="s">
        <v>558</v>
      </c>
      <c r="O1012">
        <v>0</v>
      </c>
    </row>
    <row r="1013" spans="13:15" x14ac:dyDescent="0.4">
      <c r="M1013" t="s">
        <v>873</v>
      </c>
      <c r="N1013" t="s">
        <v>559</v>
      </c>
      <c r="O1013">
        <v>0</v>
      </c>
    </row>
    <row r="1014" spans="13:15" x14ac:dyDescent="0.4">
      <c r="M1014" t="s">
        <v>873</v>
      </c>
      <c r="N1014" t="s">
        <v>560</v>
      </c>
      <c r="O1014">
        <v>362400</v>
      </c>
    </row>
    <row r="1015" spans="13:15" x14ac:dyDescent="0.4">
      <c r="M1015" t="s">
        <v>873</v>
      </c>
      <c r="N1015" t="s">
        <v>561</v>
      </c>
      <c r="O1015">
        <v>100700</v>
      </c>
    </row>
    <row r="1016" spans="13:15" x14ac:dyDescent="0.4">
      <c r="M1016" t="s">
        <v>873</v>
      </c>
      <c r="N1016" t="s">
        <v>562</v>
      </c>
      <c r="O1016">
        <v>87900</v>
      </c>
    </row>
    <row r="1017" spans="13:15" x14ac:dyDescent="0.4">
      <c r="M1017" t="s">
        <v>873</v>
      </c>
      <c r="N1017" t="s">
        <v>563</v>
      </c>
      <c r="O1017">
        <v>0</v>
      </c>
    </row>
    <row r="1018" spans="13:15" x14ac:dyDescent="0.4">
      <c r="M1018" t="s">
        <v>873</v>
      </c>
      <c r="N1018" t="s">
        <v>564</v>
      </c>
      <c r="O1018">
        <v>0</v>
      </c>
    </row>
    <row r="1019" spans="13:15" x14ac:dyDescent="0.4">
      <c r="M1019" t="s">
        <v>873</v>
      </c>
      <c r="N1019" t="s">
        <v>565</v>
      </c>
      <c r="O1019">
        <v>0</v>
      </c>
    </row>
    <row r="1020" spans="13:15" x14ac:dyDescent="0.4">
      <c r="M1020" t="s">
        <v>873</v>
      </c>
      <c r="N1020" t="s">
        <v>566</v>
      </c>
      <c r="O1020">
        <v>0</v>
      </c>
    </row>
    <row r="1021" spans="13:15" x14ac:dyDescent="0.4">
      <c r="M1021" t="s">
        <v>873</v>
      </c>
      <c r="N1021" t="s">
        <v>567</v>
      </c>
      <c r="O1021">
        <v>0</v>
      </c>
    </row>
    <row r="1022" spans="13:15" x14ac:dyDescent="0.4">
      <c r="M1022" t="s">
        <v>873</v>
      </c>
      <c r="N1022" t="s">
        <v>568</v>
      </c>
      <c r="O1022">
        <v>0</v>
      </c>
    </row>
    <row r="1023" spans="13:15" x14ac:dyDescent="0.4">
      <c r="M1023" t="s">
        <v>873</v>
      </c>
      <c r="N1023" t="s">
        <v>569</v>
      </c>
      <c r="O1023">
        <v>0</v>
      </c>
    </row>
    <row r="1024" spans="13:15" x14ac:dyDescent="0.4">
      <c r="M1024" t="s">
        <v>873</v>
      </c>
      <c r="N1024" t="s">
        <v>570</v>
      </c>
      <c r="O1024">
        <v>0</v>
      </c>
    </row>
    <row r="1025" spans="13:15" x14ac:dyDescent="0.4">
      <c r="M1025" t="s">
        <v>873</v>
      </c>
      <c r="N1025" t="s">
        <v>571</v>
      </c>
      <c r="O1025">
        <v>0</v>
      </c>
    </row>
    <row r="1026" spans="13:15" x14ac:dyDescent="0.4">
      <c r="M1026" t="s">
        <v>873</v>
      </c>
      <c r="N1026" t="s">
        <v>572</v>
      </c>
      <c r="O1026">
        <v>0</v>
      </c>
    </row>
    <row r="1027" spans="13:15" x14ac:dyDescent="0.4">
      <c r="M1027" t="s">
        <v>873</v>
      </c>
      <c r="N1027" t="s">
        <v>573</v>
      </c>
      <c r="O1027">
        <v>0</v>
      </c>
    </row>
    <row r="1028" spans="13:15" x14ac:dyDescent="0.4">
      <c r="M1028" t="s">
        <v>873</v>
      </c>
      <c r="N1028" t="s">
        <v>574</v>
      </c>
      <c r="O1028">
        <v>0</v>
      </c>
    </row>
    <row r="1029" spans="13:15" x14ac:dyDescent="0.4">
      <c r="M1029" t="s">
        <v>873</v>
      </c>
      <c r="N1029" t="s">
        <v>575</v>
      </c>
      <c r="O1029">
        <v>0</v>
      </c>
    </row>
    <row r="1030" spans="13:15" x14ac:dyDescent="0.4">
      <c r="M1030" t="s">
        <v>873</v>
      </c>
      <c r="N1030" t="s">
        <v>576</v>
      </c>
      <c r="O1030">
        <v>0</v>
      </c>
    </row>
    <row r="1031" spans="13:15" x14ac:dyDescent="0.4">
      <c r="M1031" t="s">
        <v>873</v>
      </c>
      <c r="N1031" t="s">
        <v>577</v>
      </c>
      <c r="O1031">
        <v>0</v>
      </c>
    </row>
    <row r="1032" spans="13:15" x14ac:dyDescent="0.4">
      <c r="M1032" t="s">
        <v>873</v>
      </c>
      <c r="N1032" t="s">
        <v>578</v>
      </c>
      <c r="O1032">
        <v>0</v>
      </c>
    </row>
    <row r="1033" spans="13:15" x14ac:dyDescent="0.4">
      <c r="M1033" t="s">
        <v>873</v>
      </c>
      <c r="N1033" t="s">
        <v>579</v>
      </c>
      <c r="O1033">
        <v>0</v>
      </c>
    </row>
    <row r="1034" spans="13:15" x14ac:dyDescent="0.4">
      <c r="M1034" t="s">
        <v>873</v>
      </c>
      <c r="N1034" t="s">
        <v>580</v>
      </c>
      <c r="O1034">
        <v>0</v>
      </c>
    </row>
    <row r="1035" spans="13:15" x14ac:dyDescent="0.4">
      <c r="M1035" t="s">
        <v>873</v>
      </c>
      <c r="N1035" t="s">
        <v>581</v>
      </c>
      <c r="O1035">
        <v>0</v>
      </c>
    </row>
    <row r="1036" spans="13:15" x14ac:dyDescent="0.4">
      <c r="M1036" t="s">
        <v>873</v>
      </c>
      <c r="N1036" t="s">
        <v>582</v>
      </c>
      <c r="O1036">
        <v>0</v>
      </c>
    </row>
    <row r="1037" spans="13:15" x14ac:dyDescent="0.4">
      <c r="M1037" t="s">
        <v>873</v>
      </c>
      <c r="N1037" t="s">
        <v>583</v>
      </c>
      <c r="O1037">
        <v>0</v>
      </c>
    </row>
    <row r="1038" spans="13:15" x14ac:dyDescent="0.4">
      <c r="M1038" t="s">
        <v>873</v>
      </c>
      <c r="N1038" t="s">
        <v>584</v>
      </c>
      <c r="O1038">
        <v>0</v>
      </c>
    </row>
    <row r="1039" spans="13:15" x14ac:dyDescent="0.4">
      <c r="M1039" t="s">
        <v>873</v>
      </c>
      <c r="N1039" t="s">
        <v>585</v>
      </c>
      <c r="O1039">
        <v>0</v>
      </c>
    </row>
    <row r="1040" spans="13:15" x14ac:dyDescent="0.4">
      <c r="M1040" t="s">
        <v>873</v>
      </c>
      <c r="N1040" t="s">
        <v>586</v>
      </c>
      <c r="O1040">
        <v>0</v>
      </c>
    </row>
    <row r="1041" spans="13:15" x14ac:dyDescent="0.4">
      <c r="M1041" t="s">
        <v>873</v>
      </c>
      <c r="N1041" t="s">
        <v>587</v>
      </c>
      <c r="O1041">
        <v>0</v>
      </c>
    </row>
    <row r="1042" spans="13:15" x14ac:dyDescent="0.4">
      <c r="M1042" t="s">
        <v>873</v>
      </c>
      <c r="N1042" t="s">
        <v>588</v>
      </c>
      <c r="O1042">
        <v>0</v>
      </c>
    </row>
    <row r="1043" spans="13:15" x14ac:dyDescent="0.4">
      <c r="M1043" t="s">
        <v>873</v>
      </c>
      <c r="N1043" t="s">
        <v>589</v>
      </c>
      <c r="O1043">
        <v>0</v>
      </c>
    </row>
    <row r="1044" spans="13:15" x14ac:dyDescent="0.4">
      <c r="M1044" t="s">
        <v>873</v>
      </c>
      <c r="N1044" t="s">
        <v>590</v>
      </c>
      <c r="O1044">
        <v>0</v>
      </c>
    </row>
    <row r="1045" spans="13:15" x14ac:dyDescent="0.4">
      <c r="M1045" t="s">
        <v>873</v>
      </c>
      <c r="N1045" t="s">
        <v>591</v>
      </c>
      <c r="O1045">
        <v>0</v>
      </c>
    </row>
    <row r="1046" spans="13:15" x14ac:dyDescent="0.4">
      <c r="M1046" t="s">
        <v>873</v>
      </c>
      <c r="N1046" t="s">
        <v>592</v>
      </c>
      <c r="O1046">
        <v>0</v>
      </c>
    </row>
    <row r="1047" spans="13:15" x14ac:dyDescent="0.4">
      <c r="M1047" t="s">
        <v>873</v>
      </c>
      <c r="N1047" t="s">
        <v>593</v>
      </c>
      <c r="O1047">
        <v>0</v>
      </c>
    </row>
    <row r="1048" spans="13:15" x14ac:dyDescent="0.4">
      <c r="M1048" t="s">
        <v>873</v>
      </c>
      <c r="N1048" t="s">
        <v>594</v>
      </c>
      <c r="O1048">
        <v>0</v>
      </c>
    </row>
    <row r="1049" spans="13:15" x14ac:dyDescent="0.4">
      <c r="M1049" t="s">
        <v>873</v>
      </c>
      <c r="N1049" t="s">
        <v>595</v>
      </c>
      <c r="O1049">
        <v>0</v>
      </c>
    </row>
    <row r="1050" spans="13:15" x14ac:dyDescent="0.4">
      <c r="M1050" t="s">
        <v>873</v>
      </c>
      <c r="N1050" t="s">
        <v>596</v>
      </c>
      <c r="O1050">
        <v>0</v>
      </c>
    </row>
    <row r="1051" spans="13:15" x14ac:dyDescent="0.4">
      <c r="M1051" t="s">
        <v>873</v>
      </c>
      <c r="N1051" t="s">
        <v>597</v>
      </c>
      <c r="O1051">
        <v>0</v>
      </c>
    </row>
    <row r="1052" spans="13:15" x14ac:dyDescent="0.4">
      <c r="M1052" t="s">
        <v>873</v>
      </c>
      <c r="N1052" t="s">
        <v>598</v>
      </c>
      <c r="O1052">
        <v>0</v>
      </c>
    </row>
    <row r="1053" spans="13:15" x14ac:dyDescent="0.4">
      <c r="M1053" t="s">
        <v>873</v>
      </c>
      <c r="N1053" t="s">
        <v>599</v>
      </c>
      <c r="O1053">
        <v>0</v>
      </c>
    </row>
    <row r="1054" spans="13:15" x14ac:dyDescent="0.4">
      <c r="M1054" t="s">
        <v>873</v>
      </c>
      <c r="N1054" t="s">
        <v>600</v>
      </c>
      <c r="O1054">
        <v>0</v>
      </c>
    </row>
    <row r="1055" spans="13:15" x14ac:dyDescent="0.4">
      <c r="M1055" t="s">
        <v>873</v>
      </c>
      <c r="N1055" t="s">
        <v>601</v>
      </c>
      <c r="O1055">
        <v>0</v>
      </c>
    </row>
    <row r="1056" spans="13:15" x14ac:dyDescent="0.4">
      <c r="M1056" t="s">
        <v>873</v>
      </c>
      <c r="N1056" t="s">
        <v>602</v>
      </c>
      <c r="O1056">
        <v>0</v>
      </c>
    </row>
    <row r="1057" spans="13:15" x14ac:dyDescent="0.4">
      <c r="M1057" t="s">
        <v>873</v>
      </c>
      <c r="N1057" t="s">
        <v>603</v>
      </c>
      <c r="O1057">
        <v>0</v>
      </c>
    </row>
    <row r="1058" spans="13:15" x14ac:dyDescent="0.4">
      <c r="M1058" t="s">
        <v>873</v>
      </c>
      <c r="N1058" t="s">
        <v>604</v>
      </c>
      <c r="O1058">
        <v>0</v>
      </c>
    </row>
    <row r="1059" spans="13:15" x14ac:dyDescent="0.4">
      <c r="M1059" t="s">
        <v>873</v>
      </c>
      <c r="N1059" t="s">
        <v>605</v>
      </c>
      <c r="O1059">
        <v>0</v>
      </c>
    </row>
    <row r="1060" spans="13:15" x14ac:dyDescent="0.4">
      <c r="M1060" t="s">
        <v>873</v>
      </c>
      <c r="N1060" t="s">
        <v>606</v>
      </c>
      <c r="O1060">
        <v>0</v>
      </c>
    </row>
    <row r="1061" spans="13:15" x14ac:dyDescent="0.4">
      <c r="M1061" t="s">
        <v>873</v>
      </c>
      <c r="N1061" t="s">
        <v>607</v>
      </c>
      <c r="O1061">
        <v>0</v>
      </c>
    </row>
    <row r="1062" spans="13:15" x14ac:dyDescent="0.4">
      <c r="M1062" t="s">
        <v>873</v>
      </c>
      <c r="N1062" t="s">
        <v>608</v>
      </c>
      <c r="O1062">
        <v>0</v>
      </c>
    </row>
    <row r="1063" spans="13:15" x14ac:dyDescent="0.4">
      <c r="M1063" t="s">
        <v>873</v>
      </c>
      <c r="N1063" t="s">
        <v>609</v>
      </c>
      <c r="O1063">
        <v>0</v>
      </c>
    </row>
    <row r="1064" spans="13:15" x14ac:dyDescent="0.4">
      <c r="M1064" t="s">
        <v>873</v>
      </c>
      <c r="N1064" t="s">
        <v>610</v>
      </c>
      <c r="O1064">
        <v>0</v>
      </c>
    </row>
    <row r="1065" spans="13:15" x14ac:dyDescent="0.4">
      <c r="M1065" t="s">
        <v>873</v>
      </c>
      <c r="N1065" t="s">
        <v>611</v>
      </c>
      <c r="O1065">
        <v>0</v>
      </c>
    </row>
    <row r="1066" spans="13:15" x14ac:dyDescent="0.4">
      <c r="M1066" t="s">
        <v>873</v>
      </c>
      <c r="N1066" t="s">
        <v>612</v>
      </c>
      <c r="O1066">
        <v>0</v>
      </c>
    </row>
    <row r="1067" spans="13:15" x14ac:dyDescent="0.4">
      <c r="M1067" t="s">
        <v>873</v>
      </c>
      <c r="N1067" t="s">
        <v>613</v>
      </c>
      <c r="O1067">
        <v>0</v>
      </c>
    </row>
    <row r="1068" spans="13:15" x14ac:dyDescent="0.4">
      <c r="M1068" t="s">
        <v>873</v>
      </c>
      <c r="N1068" t="s">
        <v>614</v>
      </c>
      <c r="O1068">
        <v>0</v>
      </c>
    </row>
    <row r="1069" spans="13:15" x14ac:dyDescent="0.4">
      <c r="M1069" t="s">
        <v>873</v>
      </c>
      <c r="N1069" t="s">
        <v>615</v>
      </c>
      <c r="O1069">
        <v>0</v>
      </c>
    </row>
    <row r="1070" spans="13:15" x14ac:dyDescent="0.4">
      <c r="M1070" t="s">
        <v>873</v>
      </c>
      <c r="N1070" t="s">
        <v>616</v>
      </c>
      <c r="O1070">
        <v>0</v>
      </c>
    </row>
    <row r="1071" spans="13:15" x14ac:dyDescent="0.4">
      <c r="M1071" t="s">
        <v>873</v>
      </c>
      <c r="N1071" t="s">
        <v>617</v>
      </c>
      <c r="O1071">
        <v>0</v>
      </c>
    </row>
    <row r="1072" spans="13:15" x14ac:dyDescent="0.4">
      <c r="M1072" t="s">
        <v>873</v>
      </c>
      <c r="N1072" t="s">
        <v>618</v>
      </c>
      <c r="O1072">
        <v>0</v>
      </c>
    </row>
    <row r="1073" spans="13:15" x14ac:dyDescent="0.4">
      <c r="M1073" t="s">
        <v>873</v>
      </c>
      <c r="N1073" t="s">
        <v>619</v>
      </c>
      <c r="O1073">
        <v>0</v>
      </c>
    </row>
    <row r="1074" spans="13:15" x14ac:dyDescent="0.4">
      <c r="M1074" t="s">
        <v>873</v>
      </c>
      <c r="N1074" t="s">
        <v>620</v>
      </c>
      <c r="O1074">
        <v>0</v>
      </c>
    </row>
    <row r="1075" spans="13:15" x14ac:dyDescent="0.4">
      <c r="M1075" t="s">
        <v>873</v>
      </c>
      <c r="N1075" t="s">
        <v>621</v>
      </c>
      <c r="O1075">
        <v>0</v>
      </c>
    </row>
    <row r="1076" spans="13:15" x14ac:dyDescent="0.4">
      <c r="M1076" t="s">
        <v>873</v>
      </c>
      <c r="N1076" t="s">
        <v>622</v>
      </c>
      <c r="O1076">
        <v>0</v>
      </c>
    </row>
    <row r="1077" spans="13:15" x14ac:dyDescent="0.4">
      <c r="M1077" t="s">
        <v>873</v>
      </c>
      <c r="N1077" t="s">
        <v>623</v>
      </c>
      <c r="O1077">
        <v>0</v>
      </c>
    </row>
    <row r="1078" spans="13:15" x14ac:dyDescent="0.4">
      <c r="M1078" t="s">
        <v>873</v>
      </c>
      <c r="N1078" t="s">
        <v>624</v>
      </c>
      <c r="O1078">
        <v>0</v>
      </c>
    </row>
    <row r="1079" spans="13:15" x14ac:dyDescent="0.4">
      <c r="M1079" t="s">
        <v>873</v>
      </c>
      <c r="N1079" t="s">
        <v>625</v>
      </c>
      <c r="O1079">
        <v>0</v>
      </c>
    </row>
    <row r="1080" spans="13:15" x14ac:dyDescent="0.4">
      <c r="M1080" t="s">
        <v>873</v>
      </c>
      <c r="N1080" t="s">
        <v>626</v>
      </c>
      <c r="O1080">
        <v>0</v>
      </c>
    </row>
    <row r="1081" spans="13:15" x14ac:dyDescent="0.4">
      <c r="M1081" t="s">
        <v>873</v>
      </c>
      <c r="N1081" t="s">
        <v>627</v>
      </c>
      <c r="O1081">
        <v>0</v>
      </c>
    </row>
    <row r="1082" spans="13:15" x14ac:dyDescent="0.4">
      <c r="M1082" t="s">
        <v>873</v>
      </c>
      <c r="N1082" t="s">
        <v>628</v>
      </c>
      <c r="O1082">
        <v>0</v>
      </c>
    </row>
    <row r="1083" spans="13:15" x14ac:dyDescent="0.4">
      <c r="M1083" t="s">
        <v>873</v>
      </c>
      <c r="N1083" t="s">
        <v>629</v>
      </c>
      <c r="O1083">
        <v>0</v>
      </c>
    </row>
    <row r="1084" spans="13:15" x14ac:dyDescent="0.4">
      <c r="M1084" t="s">
        <v>873</v>
      </c>
      <c r="N1084" t="s">
        <v>630</v>
      </c>
      <c r="O1084">
        <v>0</v>
      </c>
    </row>
    <row r="1085" spans="13:15" x14ac:dyDescent="0.4">
      <c r="M1085" t="s">
        <v>873</v>
      </c>
      <c r="N1085" t="s">
        <v>631</v>
      </c>
      <c r="O1085">
        <v>0</v>
      </c>
    </row>
    <row r="1086" spans="13:15" x14ac:dyDescent="0.4">
      <c r="M1086" t="s">
        <v>873</v>
      </c>
      <c r="N1086" t="s">
        <v>632</v>
      </c>
      <c r="O1086">
        <v>0</v>
      </c>
    </row>
    <row r="1087" spans="13:15" x14ac:dyDescent="0.4">
      <c r="M1087" t="s">
        <v>873</v>
      </c>
      <c r="N1087" t="s">
        <v>633</v>
      </c>
      <c r="O1087">
        <v>0</v>
      </c>
    </row>
    <row r="1088" spans="13:15" x14ac:dyDescent="0.4">
      <c r="M1088" t="s">
        <v>873</v>
      </c>
      <c r="N1088" t="s">
        <v>634</v>
      </c>
      <c r="O1088">
        <v>0</v>
      </c>
    </row>
    <row r="1089" spans="13:15" x14ac:dyDescent="0.4">
      <c r="M1089" t="s">
        <v>873</v>
      </c>
      <c r="N1089" t="s">
        <v>635</v>
      </c>
      <c r="O1089">
        <v>0</v>
      </c>
    </row>
    <row r="1090" spans="13:15" x14ac:dyDescent="0.4">
      <c r="M1090" t="s">
        <v>873</v>
      </c>
      <c r="N1090" t="s">
        <v>636</v>
      </c>
      <c r="O1090">
        <v>0</v>
      </c>
    </row>
    <row r="1091" spans="13:15" x14ac:dyDescent="0.4">
      <c r="M1091" t="s">
        <v>873</v>
      </c>
      <c r="N1091" t="s">
        <v>637</v>
      </c>
      <c r="O1091">
        <v>0</v>
      </c>
    </row>
    <row r="1092" spans="13:15" x14ac:dyDescent="0.4">
      <c r="M1092" t="s">
        <v>873</v>
      </c>
      <c r="N1092" t="s">
        <v>638</v>
      </c>
      <c r="O1092">
        <v>0</v>
      </c>
    </row>
    <row r="1093" spans="13:15" x14ac:dyDescent="0.4">
      <c r="M1093" t="s">
        <v>873</v>
      </c>
      <c r="N1093" t="s">
        <v>639</v>
      </c>
      <c r="O1093">
        <v>0</v>
      </c>
    </row>
    <row r="1094" spans="13:15" x14ac:dyDescent="0.4">
      <c r="M1094" t="s">
        <v>873</v>
      </c>
      <c r="N1094" t="s">
        <v>640</v>
      </c>
      <c r="O1094">
        <v>0</v>
      </c>
    </row>
    <row r="1095" spans="13:15" x14ac:dyDescent="0.4">
      <c r="M1095" t="s">
        <v>873</v>
      </c>
      <c r="N1095" t="s">
        <v>641</v>
      </c>
      <c r="O1095">
        <v>0</v>
      </c>
    </row>
    <row r="1096" spans="13:15" x14ac:dyDescent="0.4">
      <c r="M1096" t="s">
        <v>873</v>
      </c>
      <c r="N1096" t="s">
        <v>642</v>
      </c>
      <c r="O1096">
        <v>0</v>
      </c>
    </row>
    <row r="1097" spans="13:15" x14ac:dyDescent="0.4">
      <c r="M1097" t="s">
        <v>873</v>
      </c>
      <c r="N1097" t="s">
        <v>643</v>
      </c>
      <c r="O1097">
        <v>0</v>
      </c>
    </row>
    <row r="1098" spans="13:15" x14ac:dyDescent="0.4">
      <c r="M1098" t="s">
        <v>873</v>
      </c>
      <c r="N1098" t="s">
        <v>644</v>
      </c>
      <c r="O1098">
        <v>0</v>
      </c>
    </row>
    <row r="1099" spans="13:15" x14ac:dyDescent="0.4">
      <c r="M1099" t="s">
        <v>873</v>
      </c>
      <c r="N1099" t="s">
        <v>645</v>
      </c>
      <c r="O1099">
        <v>0</v>
      </c>
    </row>
    <row r="1100" spans="13:15" x14ac:dyDescent="0.4">
      <c r="M1100" t="s">
        <v>873</v>
      </c>
      <c r="N1100" t="s">
        <v>646</v>
      </c>
      <c r="O1100">
        <v>0</v>
      </c>
    </row>
    <row r="1101" spans="13:15" x14ac:dyDescent="0.4">
      <c r="M1101" t="s">
        <v>873</v>
      </c>
      <c r="N1101" t="s">
        <v>647</v>
      </c>
      <c r="O1101">
        <v>0</v>
      </c>
    </row>
    <row r="1102" spans="13:15" x14ac:dyDescent="0.4">
      <c r="M1102" t="s">
        <v>873</v>
      </c>
      <c r="N1102" t="s">
        <v>648</v>
      </c>
      <c r="O1102">
        <v>0</v>
      </c>
    </row>
    <row r="1103" spans="13:15" x14ac:dyDescent="0.4">
      <c r="M1103" t="s">
        <v>873</v>
      </c>
      <c r="N1103" t="s">
        <v>649</v>
      </c>
      <c r="O1103">
        <v>0</v>
      </c>
    </row>
    <row r="1104" spans="13:15" x14ac:dyDescent="0.4">
      <c r="M1104" t="s">
        <v>873</v>
      </c>
      <c r="N1104" t="s">
        <v>650</v>
      </c>
      <c r="O1104">
        <v>0</v>
      </c>
    </row>
    <row r="1105" spans="13:15" x14ac:dyDescent="0.4">
      <c r="M1105" t="s">
        <v>873</v>
      </c>
      <c r="N1105" t="s">
        <v>651</v>
      </c>
      <c r="O1105">
        <v>0</v>
      </c>
    </row>
    <row r="1106" spans="13:15" x14ac:dyDescent="0.4">
      <c r="M1106" t="s">
        <v>873</v>
      </c>
      <c r="N1106" t="s">
        <v>652</v>
      </c>
      <c r="O1106">
        <v>0</v>
      </c>
    </row>
    <row r="1107" spans="13:15" x14ac:dyDescent="0.4">
      <c r="M1107" t="s">
        <v>873</v>
      </c>
      <c r="N1107" t="s">
        <v>653</v>
      </c>
      <c r="O1107">
        <v>0</v>
      </c>
    </row>
    <row r="1108" spans="13:15" x14ac:dyDescent="0.4">
      <c r="M1108" t="s">
        <v>873</v>
      </c>
      <c r="N1108" t="s">
        <v>654</v>
      </c>
      <c r="O1108">
        <v>0</v>
      </c>
    </row>
    <row r="1109" spans="13:15" x14ac:dyDescent="0.4">
      <c r="M1109" t="s">
        <v>873</v>
      </c>
      <c r="N1109" t="s">
        <v>655</v>
      </c>
      <c r="O1109">
        <v>0</v>
      </c>
    </row>
    <row r="1110" spans="13:15" x14ac:dyDescent="0.4">
      <c r="M1110" t="s">
        <v>873</v>
      </c>
      <c r="N1110" t="s">
        <v>656</v>
      </c>
      <c r="O1110">
        <v>0</v>
      </c>
    </row>
    <row r="1111" spans="13:15" x14ac:dyDescent="0.4">
      <c r="M1111" t="s">
        <v>873</v>
      </c>
      <c r="N1111" t="s">
        <v>657</v>
      </c>
      <c r="O1111">
        <v>0</v>
      </c>
    </row>
    <row r="1112" spans="13:15" x14ac:dyDescent="0.4">
      <c r="M1112" t="s">
        <v>873</v>
      </c>
      <c r="N1112" t="s">
        <v>658</v>
      </c>
      <c r="O1112">
        <v>0</v>
      </c>
    </row>
    <row r="1113" spans="13:15" x14ac:dyDescent="0.4">
      <c r="M1113" t="s">
        <v>873</v>
      </c>
      <c r="N1113" t="s">
        <v>659</v>
      </c>
      <c r="O1113">
        <v>0</v>
      </c>
    </row>
    <row r="1114" spans="13:15" x14ac:dyDescent="0.4">
      <c r="M1114" t="s">
        <v>873</v>
      </c>
      <c r="N1114" t="s">
        <v>660</v>
      </c>
      <c r="O1114">
        <v>0</v>
      </c>
    </row>
    <row r="1115" spans="13:15" x14ac:dyDescent="0.4">
      <c r="M1115" t="s">
        <v>873</v>
      </c>
      <c r="N1115" t="s">
        <v>661</v>
      </c>
      <c r="O1115">
        <v>0</v>
      </c>
    </row>
    <row r="1116" spans="13:15" x14ac:dyDescent="0.4">
      <c r="M1116" t="s">
        <v>873</v>
      </c>
      <c r="N1116" t="s">
        <v>662</v>
      </c>
      <c r="O1116">
        <v>0</v>
      </c>
    </row>
    <row r="1117" spans="13:15" x14ac:dyDescent="0.4">
      <c r="M1117" t="s">
        <v>873</v>
      </c>
      <c r="N1117" t="s">
        <v>663</v>
      </c>
      <c r="O1117">
        <v>0</v>
      </c>
    </row>
    <row r="1118" spans="13:15" x14ac:dyDescent="0.4">
      <c r="M1118" t="s">
        <v>873</v>
      </c>
      <c r="N1118" t="s">
        <v>664</v>
      </c>
      <c r="O1118">
        <v>0</v>
      </c>
    </row>
    <row r="1119" spans="13:15" x14ac:dyDescent="0.4">
      <c r="M1119" t="s">
        <v>873</v>
      </c>
      <c r="N1119" t="s">
        <v>665</v>
      </c>
      <c r="O1119">
        <v>0</v>
      </c>
    </row>
    <row r="1120" spans="13:15" x14ac:dyDescent="0.4">
      <c r="M1120" t="s">
        <v>873</v>
      </c>
      <c r="N1120" t="s">
        <v>666</v>
      </c>
      <c r="O1120">
        <v>0</v>
      </c>
    </row>
    <row r="1121" spans="13:15" x14ac:dyDescent="0.4">
      <c r="M1121" t="s">
        <v>873</v>
      </c>
      <c r="N1121" t="s">
        <v>667</v>
      </c>
      <c r="O1121">
        <v>0</v>
      </c>
    </row>
    <row r="1122" spans="13:15" x14ac:dyDescent="0.4">
      <c r="M1122" t="s">
        <v>873</v>
      </c>
      <c r="N1122" t="s">
        <v>668</v>
      </c>
      <c r="O1122">
        <v>0</v>
      </c>
    </row>
    <row r="1123" spans="13:15" x14ac:dyDescent="0.4">
      <c r="M1123" t="s">
        <v>873</v>
      </c>
      <c r="N1123" t="s">
        <v>669</v>
      </c>
      <c r="O1123">
        <v>0</v>
      </c>
    </row>
    <row r="1124" spans="13:15" x14ac:dyDescent="0.4">
      <c r="M1124" t="s">
        <v>873</v>
      </c>
      <c r="N1124" t="s">
        <v>670</v>
      </c>
      <c r="O1124">
        <v>0</v>
      </c>
    </row>
    <row r="1125" spans="13:15" x14ac:dyDescent="0.4">
      <c r="M1125" t="s">
        <v>873</v>
      </c>
      <c r="N1125" t="s">
        <v>671</v>
      </c>
      <c r="O1125">
        <v>0</v>
      </c>
    </row>
    <row r="1126" spans="13:15" x14ac:dyDescent="0.4">
      <c r="M1126" t="s">
        <v>873</v>
      </c>
      <c r="N1126" t="s">
        <v>672</v>
      </c>
      <c r="O1126">
        <v>0</v>
      </c>
    </row>
    <row r="1127" spans="13:15" x14ac:dyDescent="0.4">
      <c r="M1127" t="s">
        <v>873</v>
      </c>
      <c r="N1127" t="s">
        <v>673</v>
      </c>
      <c r="O1127">
        <v>0</v>
      </c>
    </row>
    <row r="1128" spans="13:15" x14ac:dyDescent="0.4">
      <c r="M1128" t="s">
        <v>873</v>
      </c>
      <c r="N1128" t="s">
        <v>674</v>
      </c>
      <c r="O1128">
        <v>0</v>
      </c>
    </row>
    <row r="1129" spans="13:15" x14ac:dyDescent="0.4">
      <c r="M1129" t="s">
        <v>873</v>
      </c>
      <c r="N1129" t="s">
        <v>675</v>
      </c>
      <c r="O1129">
        <v>0</v>
      </c>
    </row>
    <row r="1130" spans="13:15" x14ac:dyDescent="0.4">
      <c r="M1130" t="s">
        <v>873</v>
      </c>
      <c r="N1130" t="s">
        <v>676</v>
      </c>
      <c r="O1130">
        <v>0</v>
      </c>
    </row>
    <row r="1131" spans="13:15" x14ac:dyDescent="0.4">
      <c r="M1131" t="s">
        <v>873</v>
      </c>
      <c r="N1131" t="s">
        <v>677</v>
      </c>
      <c r="O1131">
        <v>0</v>
      </c>
    </row>
    <row r="1132" spans="13:15" x14ac:dyDescent="0.4">
      <c r="M1132" t="s">
        <v>873</v>
      </c>
      <c r="N1132" t="s">
        <v>678</v>
      </c>
      <c r="O1132">
        <v>0</v>
      </c>
    </row>
    <row r="1133" spans="13:15" x14ac:dyDescent="0.4">
      <c r="M1133" t="s">
        <v>873</v>
      </c>
      <c r="N1133" t="s">
        <v>679</v>
      </c>
      <c r="O1133">
        <v>0</v>
      </c>
    </row>
    <row r="1134" spans="13:15" x14ac:dyDescent="0.4">
      <c r="M1134" t="s">
        <v>873</v>
      </c>
      <c r="N1134" t="s">
        <v>680</v>
      </c>
      <c r="O1134">
        <v>0</v>
      </c>
    </row>
    <row r="1135" spans="13:15" x14ac:dyDescent="0.4">
      <c r="M1135" t="s">
        <v>873</v>
      </c>
      <c r="N1135" t="s">
        <v>681</v>
      </c>
      <c r="O1135">
        <v>0</v>
      </c>
    </row>
    <row r="1136" spans="13:15" x14ac:dyDescent="0.4">
      <c r="M1136" t="s">
        <v>873</v>
      </c>
      <c r="N1136" t="s">
        <v>682</v>
      </c>
      <c r="O1136">
        <v>0</v>
      </c>
    </row>
    <row r="1137" spans="13:15" x14ac:dyDescent="0.4">
      <c r="M1137" t="s">
        <v>873</v>
      </c>
      <c r="N1137" t="s">
        <v>683</v>
      </c>
      <c r="O1137">
        <v>0</v>
      </c>
    </row>
    <row r="1138" spans="13:15" x14ac:dyDescent="0.4">
      <c r="M1138" t="s">
        <v>873</v>
      </c>
      <c r="N1138" t="s">
        <v>684</v>
      </c>
      <c r="O1138">
        <v>0</v>
      </c>
    </row>
    <row r="1139" spans="13:15" x14ac:dyDescent="0.4">
      <c r="M1139" t="s">
        <v>873</v>
      </c>
      <c r="N1139" t="s">
        <v>685</v>
      </c>
      <c r="O1139">
        <v>0</v>
      </c>
    </row>
    <row r="1140" spans="13:15" x14ac:dyDescent="0.4">
      <c r="M1140" t="s">
        <v>873</v>
      </c>
      <c r="N1140" t="s">
        <v>686</v>
      </c>
      <c r="O1140">
        <v>0</v>
      </c>
    </row>
    <row r="1141" spans="13:15" x14ac:dyDescent="0.4">
      <c r="M1141" t="s">
        <v>873</v>
      </c>
      <c r="N1141" t="s">
        <v>687</v>
      </c>
      <c r="O1141">
        <v>0</v>
      </c>
    </row>
    <row r="1142" spans="13:15" x14ac:dyDescent="0.4">
      <c r="M1142" t="s">
        <v>873</v>
      </c>
      <c r="N1142" t="s">
        <v>688</v>
      </c>
      <c r="O1142">
        <v>0</v>
      </c>
    </row>
    <row r="1143" spans="13:15" x14ac:dyDescent="0.4">
      <c r="M1143" t="s">
        <v>873</v>
      </c>
      <c r="N1143" t="s">
        <v>689</v>
      </c>
      <c r="O1143">
        <v>0</v>
      </c>
    </row>
    <row r="1144" spans="13:15" x14ac:dyDescent="0.4">
      <c r="M1144" t="s">
        <v>873</v>
      </c>
      <c r="N1144" t="s">
        <v>690</v>
      </c>
      <c r="O1144">
        <v>0</v>
      </c>
    </row>
    <row r="1145" spans="13:15" x14ac:dyDescent="0.4">
      <c r="M1145" t="s">
        <v>873</v>
      </c>
      <c r="N1145" t="s">
        <v>691</v>
      </c>
      <c r="O1145">
        <v>0</v>
      </c>
    </row>
    <row r="1146" spans="13:15" x14ac:dyDescent="0.4">
      <c r="M1146" t="s">
        <v>873</v>
      </c>
      <c r="N1146" t="s">
        <v>692</v>
      </c>
      <c r="O1146">
        <v>0</v>
      </c>
    </row>
    <row r="1147" spans="13:15" x14ac:dyDescent="0.4">
      <c r="M1147" t="s">
        <v>873</v>
      </c>
      <c r="N1147" t="s">
        <v>693</v>
      </c>
      <c r="O1147">
        <v>0</v>
      </c>
    </row>
    <row r="1148" spans="13:15" x14ac:dyDescent="0.4">
      <c r="M1148" t="s">
        <v>873</v>
      </c>
      <c r="N1148" t="s">
        <v>694</v>
      </c>
      <c r="O1148">
        <v>0</v>
      </c>
    </row>
    <row r="1149" spans="13:15" x14ac:dyDescent="0.4">
      <c r="M1149" t="s">
        <v>873</v>
      </c>
      <c r="N1149" t="s">
        <v>695</v>
      </c>
      <c r="O1149">
        <v>0</v>
      </c>
    </row>
    <row r="1150" spans="13:15" x14ac:dyDescent="0.4">
      <c r="M1150" t="s">
        <v>873</v>
      </c>
      <c r="N1150" t="s">
        <v>696</v>
      </c>
      <c r="O1150">
        <v>0</v>
      </c>
    </row>
    <row r="1151" spans="13:15" x14ac:dyDescent="0.4">
      <c r="M1151" t="s">
        <v>873</v>
      </c>
      <c r="N1151" t="s">
        <v>697</v>
      </c>
      <c r="O1151">
        <v>0</v>
      </c>
    </row>
    <row r="1152" spans="13:15" x14ac:dyDescent="0.4">
      <c r="M1152" t="s">
        <v>873</v>
      </c>
      <c r="N1152" t="s">
        <v>698</v>
      </c>
      <c r="O1152">
        <v>0</v>
      </c>
    </row>
    <row r="1153" spans="13:15" x14ac:dyDescent="0.4">
      <c r="M1153" t="s">
        <v>873</v>
      </c>
      <c r="N1153" t="s">
        <v>699</v>
      </c>
      <c r="O1153">
        <v>0</v>
      </c>
    </row>
    <row r="1154" spans="13:15" x14ac:dyDescent="0.4">
      <c r="M1154" t="s">
        <v>873</v>
      </c>
      <c r="N1154" t="s">
        <v>700</v>
      </c>
      <c r="O1154">
        <v>0</v>
      </c>
    </row>
    <row r="1155" spans="13:15" x14ac:dyDescent="0.4">
      <c r="M1155" t="s">
        <v>873</v>
      </c>
      <c r="N1155" t="s">
        <v>701</v>
      </c>
      <c r="O1155">
        <v>0</v>
      </c>
    </row>
    <row r="1156" spans="13:15" x14ac:dyDescent="0.4">
      <c r="M1156" t="s">
        <v>873</v>
      </c>
      <c r="N1156" t="s">
        <v>702</v>
      </c>
      <c r="O1156">
        <v>0</v>
      </c>
    </row>
    <row r="1157" spans="13:15" x14ac:dyDescent="0.4">
      <c r="M1157" t="s">
        <v>873</v>
      </c>
      <c r="N1157" t="s">
        <v>703</v>
      </c>
      <c r="O1157">
        <v>0</v>
      </c>
    </row>
    <row r="1158" spans="13:15" x14ac:dyDescent="0.4">
      <c r="M1158" t="s">
        <v>873</v>
      </c>
      <c r="N1158" t="s">
        <v>704</v>
      </c>
      <c r="O1158">
        <v>0</v>
      </c>
    </row>
    <row r="1159" spans="13:15" x14ac:dyDescent="0.4">
      <c r="M1159" t="s">
        <v>873</v>
      </c>
      <c r="N1159" t="s">
        <v>705</v>
      </c>
      <c r="O1159">
        <v>0</v>
      </c>
    </row>
    <row r="1160" spans="13:15" x14ac:dyDescent="0.4">
      <c r="M1160" t="s">
        <v>873</v>
      </c>
      <c r="N1160" t="s">
        <v>706</v>
      </c>
      <c r="O1160">
        <v>0</v>
      </c>
    </row>
    <row r="1161" spans="13:15" x14ac:dyDescent="0.4">
      <c r="M1161" t="s">
        <v>873</v>
      </c>
      <c r="N1161" t="s">
        <v>707</v>
      </c>
      <c r="O1161">
        <v>0</v>
      </c>
    </row>
    <row r="1162" spans="13:15" x14ac:dyDescent="0.4">
      <c r="M1162" t="s">
        <v>873</v>
      </c>
      <c r="N1162" t="s">
        <v>708</v>
      </c>
      <c r="O1162">
        <v>0</v>
      </c>
    </row>
    <row r="1163" spans="13:15" x14ac:dyDescent="0.4">
      <c r="M1163" t="s">
        <v>873</v>
      </c>
      <c r="N1163" t="s">
        <v>709</v>
      </c>
      <c r="O1163">
        <v>0</v>
      </c>
    </row>
    <row r="1164" spans="13:15" x14ac:dyDescent="0.4">
      <c r="M1164" t="s">
        <v>873</v>
      </c>
      <c r="N1164" t="s">
        <v>710</v>
      </c>
      <c r="O1164">
        <v>0</v>
      </c>
    </row>
    <row r="1165" spans="13:15" x14ac:dyDescent="0.4">
      <c r="M1165" t="s">
        <v>873</v>
      </c>
      <c r="N1165" t="s">
        <v>711</v>
      </c>
      <c r="O1165">
        <v>0</v>
      </c>
    </row>
    <row r="1166" spans="13:15" x14ac:dyDescent="0.4">
      <c r="M1166" t="s">
        <v>873</v>
      </c>
      <c r="N1166" t="s">
        <v>712</v>
      </c>
      <c r="O1166">
        <v>0</v>
      </c>
    </row>
    <row r="1167" spans="13:15" x14ac:dyDescent="0.4">
      <c r="M1167" t="s">
        <v>873</v>
      </c>
      <c r="N1167" t="s">
        <v>713</v>
      </c>
      <c r="O1167">
        <v>0</v>
      </c>
    </row>
    <row r="1168" spans="13:15" x14ac:dyDescent="0.4">
      <c r="M1168" t="s">
        <v>873</v>
      </c>
      <c r="N1168" t="s">
        <v>714</v>
      </c>
      <c r="O1168">
        <v>0</v>
      </c>
    </row>
    <row r="1169" spans="13:15" x14ac:dyDescent="0.4">
      <c r="M1169" t="s">
        <v>873</v>
      </c>
      <c r="N1169" t="s">
        <v>715</v>
      </c>
      <c r="O1169">
        <v>0</v>
      </c>
    </row>
    <row r="1170" spans="13:15" x14ac:dyDescent="0.4">
      <c r="M1170" t="s">
        <v>873</v>
      </c>
      <c r="N1170" t="s">
        <v>716</v>
      </c>
      <c r="O1170">
        <v>0</v>
      </c>
    </row>
    <row r="1171" spans="13:15" x14ac:dyDescent="0.4">
      <c r="M1171" t="s">
        <v>873</v>
      </c>
      <c r="N1171" t="s">
        <v>717</v>
      </c>
      <c r="O1171">
        <v>0</v>
      </c>
    </row>
    <row r="1172" spans="13:15" x14ac:dyDescent="0.4">
      <c r="M1172" t="s">
        <v>873</v>
      </c>
      <c r="N1172" t="s">
        <v>718</v>
      </c>
      <c r="O1172">
        <v>0</v>
      </c>
    </row>
    <row r="1173" spans="13:15" x14ac:dyDescent="0.4">
      <c r="M1173" t="s">
        <v>873</v>
      </c>
      <c r="N1173" t="s">
        <v>719</v>
      </c>
      <c r="O1173">
        <v>0</v>
      </c>
    </row>
    <row r="1174" spans="13:15" x14ac:dyDescent="0.4">
      <c r="M1174" t="s">
        <v>873</v>
      </c>
      <c r="N1174" t="s">
        <v>720</v>
      </c>
      <c r="O1174">
        <v>0</v>
      </c>
    </row>
    <row r="1175" spans="13:15" x14ac:dyDescent="0.4">
      <c r="M1175" t="s">
        <v>873</v>
      </c>
      <c r="N1175" t="s">
        <v>721</v>
      </c>
      <c r="O1175">
        <v>0</v>
      </c>
    </row>
    <row r="1176" spans="13:15" x14ac:dyDescent="0.4">
      <c r="M1176" t="s">
        <v>873</v>
      </c>
      <c r="N1176" t="s">
        <v>722</v>
      </c>
      <c r="O1176">
        <v>0</v>
      </c>
    </row>
    <row r="1177" spans="13:15" x14ac:dyDescent="0.4">
      <c r="M1177" t="s">
        <v>873</v>
      </c>
      <c r="N1177" t="s">
        <v>723</v>
      </c>
      <c r="O1177">
        <v>0</v>
      </c>
    </row>
    <row r="1178" spans="13:15" x14ac:dyDescent="0.4">
      <c r="M1178" t="s">
        <v>873</v>
      </c>
      <c r="N1178" t="s">
        <v>724</v>
      </c>
      <c r="O1178">
        <v>0</v>
      </c>
    </row>
    <row r="1179" spans="13:15" x14ac:dyDescent="0.4">
      <c r="M1179" t="s">
        <v>873</v>
      </c>
      <c r="N1179" t="s">
        <v>725</v>
      </c>
      <c r="O1179">
        <v>0</v>
      </c>
    </row>
    <row r="1180" spans="13:15" x14ac:dyDescent="0.4">
      <c r="M1180" t="s">
        <v>873</v>
      </c>
      <c r="N1180" t="s">
        <v>726</v>
      </c>
      <c r="O1180">
        <v>0</v>
      </c>
    </row>
    <row r="1181" spans="13:15" x14ac:dyDescent="0.4">
      <c r="M1181" t="s">
        <v>873</v>
      </c>
      <c r="N1181" t="s">
        <v>425</v>
      </c>
      <c r="O1181">
        <v>0</v>
      </c>
    </row>
    <row r="1182" spans="13:15" x14ac:dyDescent="0.4">
      <c r="M1182" t="s">
        <v>873</v>
      </c>
      <c r="N1182" t="s">
        <v>426</v>
      </c>
      <c r="O1182">
        <v>0</v>
      </c>
    </row>
    <row r="1183" spans="13:15" x14ac:dyDescent="0.4">
      <c r="M1183" t="s">
        <v>873</v>
      </c>
      <c r="N1183" t="s">
        <v>427</v>
      </c>
      <c r="O1183">
        <v>0</v>
      </c>
    </row>
    <row r="1184" spans="13:15" x14ac:dyDescent="0.4">
      <c r="M1184" t="s">
        <v>873</v>
      </c>
      <c r="N1184" t="s">
        <v>428</v>
      </c>
      <c r="O1184">
        <v>0</v>
      </c>
    </row>
    <row r="1185" spans="13:15" x14ac:dyDescent="0.4">
      <c r="M1185" t="s">
        <v>873</v>
      </c>
      <c r="N1185" t="s">
        <v>429</v>
      </c>
      <c r="O1185">
        <v>0</v>
      </c>
    </row>
    <row r="1186" spans="13:15" x14ac:dyDescent="0.4">
      <c r="M1186" t="s">
        <v>873</v>
      </c>
      <c r="N1186" t="s">
        <v>430</v>
      </c>
      <c r="O1186">
        <v>0</v>
      </c>
    </row>
    <row r="1187" spans="13:15" x14ac:dyDescent="0.4">
      <c r="M1187" t="s">
        <v>873</v>
      </c>
      <c r="N1187" t="s">
        <v>431</v>
      </c>
      <c r="O1187">
        <v>0</v>
      </c>
    </row>
    <row r="1188" spans="13:15" x14ac:dyDescent="0.4">
      <c r="M1188" t="s">
        <v>873</v>
      </c>
      <c r="N1188" t="s">
        <v>432</v>
      </c>
      <c r="O1188">
        <v>0</v>
      </c>
    </row>
    <row r="1189" spans="13:15" x14ac:dyDescent="0.4">
      <c r="M1189" t="s">
        <v>873</v>
      </c>
      <c r="N1189" t="s">
        <v>433</v>
      </c>
      <c r="O1189">
        <v>0</v>
      </c>
    </row>
    <row r="1190" spans="13:15" x14ac:dyDescent="0.4">
      <c r="M1190" t="s">
        <v>873</v>
      </c>
      <c r="N1190" t="s">
        <v>434</v>
      </c>
      <c r="O1190">
        <v>0</v>
      </c>
    </row>
    <row r="1191" spans="13:15" x14ac:dyDescent="0.4">
      <c r="M1191" t="s">
        <v>873</v>
      </c>
      <c r="N1191" t="s">
        <v>435</v>
      </c>
      <c r="O1191">
        <v>0</v>
      </c>
    </row>
    <row r="1192" spans="13:15" x14ac:dyDescent="0.4">
      <c r="M1192" t="s">
        <v>873</v>
      </c>
      <c r="N1192" t="s">
        <v>436</v>
      </c>
      <c r="O1192">
        <v>0</v>
      </c>
    </row>
    <row r="1193" spans="13:15" x14ac:dyDescent="0.4">
      <c r="M1193" t="s">
        <v>873</v>
      </c>
      <c r="N1193" t="s">
        <v>437</v>
      </c>
      <c r="O1193">
        <v>0</v>
      </c>
    </row>
    <row r="1194" spans="13:15" x14ac:dyDescent="0.4">
      <c r="M1194" t="s">
        <v>873</v>
      </c>
      <c r="N1194" t="s">
        <v>438</v>
      </c>
      <c r="O1194">
        <v>0</v>
      </c>
    </row>
    <row r="1195" spans="13:15" x14ac:dyDescent="0.4">
      <c r="M1195" t="s">
        <v>873</v>
      </c>
      <c r="N1195" t="s">
        <v>439</v>
      </c>
      <c r="O1195">
        <v>0</v>
      </c>
    </row>
    <row r="1196" spans="13:15" x14ac:dyDescent="0.4">
      <c r="M1196" t="s">
        <v>873</v>
      </c>
      <c r="N1196" t="s">
        <v>440</v>
      </c>
      <c r="O1196">
        <v>0</v>
      </c>
    </row>
    <row r="1197" spans="13:15" x14ac:dyDescent="0.4">
      <c r="M1197" t="s">
        <v>873</v>
      </c>
      <c r="N1197" t="s">
        <v>441</v>
      </c>
      <c r="O1197">
        <v>0</v>
      </c>
    </row>
    <row r="1198" spans="13:15" x14ac:dyDescent="0.4">
      <c r="M1198" t="s">
        <v>873</v>
      </c>
      <c r="N1198" t="s">
        <v>442</v>
      </c>
      <c r="O1198">
        <v>0</v>
      </c>
    </row>
    <row r="1199" spans="13:15" x14ac:dyDescent="0.4">
      <c r="M1199" t="s">
        <v>873</v>
      </c>
      <c r="N1199" t="s">
        <v>443</v>
      </c>
      <c r="O1199">
        <v>0</v>
      </c>
    </row>
    <row r="1200" spans="13:15" x14ac:dyDescent="0.4">
      <c r="M1200" t="s">
        <v>873</v>
      </c>
      <c r="N1200" t="s">
        <v>444</v>
      </c>
      <c r="O1200">
        <v>0</v>
      </c>
    </row>
    <row r="1201" spans="13:15" x14ac:dyDescent="0.4">
      <c r="M1201" t="s">
        <v>873</v>
      </c>
      <c r="N1201" t="s">
        <v>445</v>
      </c>
      <c r="O1201">
        <v>0</v>
      </c>
    </row>
    <row r="1202" spans="13:15" x14ac:dyDescent="0.4">
      <c r="M1202" t="s">
        <v>873</v>
      </c>
      <c r="N1202" t="s">
        <v>446</v>
      </c>
      <c r="O1202">
        <v>0</v>
      </c>
    </row>
    <row r="1203" spans="13:15" x14ac:dyDescent="0.4">
      <c r="M1203" t="s">
        <v>873</v>
      </c>
      <c r="N1203" t="s">
        <v>447</v>
      </c>
      <c r="O1203">
        <v>0</v>
      </c>
    </row>
    <row r="1204" spans="13:15" x14ac:dyDescent="0.4">
      <c r="M1204" t="s">
        <v>873</v>
      </c>
      <c r="N1204" t="s">
        <v>448</v>
      </c>
      <c r="O1204">
        <v>0</v>
      </c>
    </row>
    <row r="1205" spans="13:15" x14ac:dyDescent="0.4">
      <c r="M1205" t="s">
        <v>873</v>
      </c>
      <c r="N1205" t="s">
        <v>449</v>
      </c>
      <c r="O1205">
        <v>0</v>
      </c>
    </row>
    <row r="1206" spans="13:15" x14ac:dyDescent="0.4">
      <c r="M1206" t="s">
        <v>873</v>
      </c>
      <c r="N1206" t="s">
        <v>450</v>
      </c>
      <c r="O1206">
        <v>0</v>
      </c>
    </row>
    <row r="1207" spans="13:15" x14ac:dyDescent="0.4">
      <c r="M1207" t="s">
        <v>873</v>
      </c>
      <c r="N1207" t="s">
        <v>451</v>
      </c>
      <c r="O1207">
        <v>0</v>
      </c>
    </row>
    <row r="1208" spans="13:15" x14ac:dyDescent="0.4">
      <c r="M1208" t="s">
        <v>873</v>
      </c>
      <c r="N1208" t="s">
        <v>452</v>
      </c>
      <c r="O1208">
        <v>0</v>
      </c>
    </row>
    <row r="1209" spans="13:15" x14ac:dyDescent="0.4">
      <c r="M1209" t="s">
        <v>873</v>
      </c>
      <c r="N1209" t="s">
        <v>453</v>
      </c>
      <c r="O1209">
        <v>0</v>
      </c>
    </row>
    <row r="1210" spans="13:15" x14ac:dyDescent="0.4">
      <c r="M1210" t="s">
        <v>873</v>
      </c>
      <c r="N1210" t="s">
        <v>454</v>
      </c>
      <c r="O1210">
        <v>0</v>
      </c>
    </row>
    <row r="1211" spans="13:15" x14ac:dyDescent="0.4">
      <c r="M1211" t="s">
        <v>873</v>
      </c>
      <c r="N1211" t="s">
        <v>455</v>
      </c>
      <c r="O1211">
        <v>0</v>
      </c>
    </row>
    <row r="1212" spans="13:15" x14ac:dyDescent="0.4">
      <c r="M1212" t="s">
        <v>873</v>
      </c>
      <c r="N1212" t="s">
        <v>456</v>
      </c>
      <c r="O1212">
        <v>0</v>
      </c>
    </row>
    <row r="1213" spans="13:15" x14ac:dyDescent="0.4">
      <c r="M1213" t="s">
        <v>873</v>
      </c>
      <c r="N1213" t="s">
        <v>457</v>
      </c>
      <c r="O1213">
        <v>0</v>
      </c>
    </row>
    <row r="1214" spans="13:15" x14ac:dyDescent="0.4">
      <c r="M1214" t="s">
        <v>873</v>
      </c>
      <c r="N1214" t="s">
        <v>458</v>
      </c>
      <c r="O1214">
        <v>0</v>
      </c>
    </row>
    <row r="1215" spans="13:15" x14ac:dyDescent="0.4">
      <c r="M1215" t="s">
        <v>873</v>
      </c>
      <c r="N1215" t="s">
        <v>459</v>
      </c>
      <c r="O1215">
        <v>0</v>
      </c>
    </row>
    <row r="1216" spans="13:15" x14ac:dyDescent="0.4">
      <c r="M1216" t="s">
        <v>873</v>
      </c>
      <c r="N1216" t="s">
        <v>460</v>
      </c>
      <c r="O1216">
        <v>0</v>
      </c>
    </row>
    <row r="1217" spans="13:15" x14ac:dyDescent="0.4">
      <c r="M1217" t="s">
        <v>873</v>
      </c>
      <c r="N1217" t="s">
        <v>461</v>
      </c>
      <c r="O1217">
        <v>0</v>
      </c>
    </row>
    <row r="1218" spans="13:15" x14ac:dyDescent="0.4">
      <c r="M1218" t="s">
        <v>873</v>
      </c>
      <c r="N1218" t="s">
        <v>462</v>
      </c>
      <c r="O1218">
        <v>0</v>
      </c>
    </row>
    <row r="1219" spans="13:15" x14ac:dyDescent="0.4">
      <c r="M1219" t="s">
        <v>873</v>
      </c>
      <c r="N1219" t="s">
        <v>463</v>
      </c>
      <c r="O1219">
        <v>0</v>
      </c>
    </row>
    <row r="1220" spans="13:15" x14ac:dyDescent="0.4">
      <c r="M1220" t="s">
        <v>873</v>
      </c>
      <c r="N1220" t="s">
        <v>464</v>
      </c>
      <c r="O1220">
        <v>0</v>
      </c>
    </row>
    <row r="1221" spans="13:15" x14ac:dyDescent="0.4">
      <c r="M1221" t="s">
        <v>873</v>
      </c>
      <c r="N1221" t="s">
        <v>465</v>
      </c>
      <c r="O1221">
        <v>0</v>
      </c>
    </row>
    <row r="1222" spans="13:15" x14ac:dyDescent="0.4">
      <c r="M1222" t="s">
        <v>873</v>
      </c>
      <c r="N1222" t="s">
        <v>466</v>
      </c>
      <c r="O1222">
        <v>0</v>
      </c>
    </row>
    <row r="1223" spans="13:15" x14ac:dyDescent="0.4">
      <c r="M1223" t="s">
        <v>873</v>
      </c>
      <c r="N1223" t="s">
        <v>467</v>
      </c>
      <c r="O1223">
        <v>0</v>
      </c>
    </row>
    <row r="1224" spans="13:15" x14ac:dyDescent="0.4">
      <c r="M1224" t="s">
        <v>873</v>
      </c>
      <c r="N1224" t="s">
        <v>468</v>
      </c>
      <c r="O1224">
        <v>0</v>
      </c>
    </row>
    <row r="1225" spans="13:15" x14ac:dyDescent="0.4">
      <c r="M1225" t="s">
        <v>873</v>
      </c>
      <c r="N1225" t="s">
        <v>469</v>
      </c>
      <c r="O1225">
        <v>0</v>
      </c>
    </row>
    <row r="1226" spans="13:15" x14ac:dyDescent="0.4">
      <c r="M1226" t="s">
        <v>873</v>
      </c>
      <c r="N1226" t="s">
        <v>470</v>
      </c>
      <c r="O1226">
        <v>0</v>
      </c>
    </row>
    <row r="1227" spans="13:15" x14ac:dyDescent="0.4">
      <c r="M1227" t="s">
        <v>873</v>
      </c>
      <c r="N1227" t="s">
        <v>471</v>
      </c>
      <c r="O1227">
        <v>0</v>
      </c>
    </row>
    <row r="1228" spans="13:15" x14ac:dyDescent="0.4">
      <c r="M1228" t="s">
        <v>873</v>
      </c>
      <c r="N1228" t="s">
        <v>472</v>
      </c>
      <c r="O1228">
        <v>0</v>
      </c>
    </row>
    <row r="1229" spans="13:15" x14ac:dyDescent="0.4">
      <c r="M1229" t="s">
        <v>873</v>
      </c>
      <c r="N1229" t="s">
        <v>473</v>
      </c>
      <c r="O1229">
        <v>0</v>
      </c>
    </row>
    <row r="1230" spans="13:15" x14ac:dyDescent="0.4">
      <c r="M1230" t="s">
        <v>873</v>
      </c>
      <c r="N1230" t="s">
        <v>474</v>
      </c>
      <c r="O1230">
        <v>0</v>
      </c>
    </row>
    <row r="1231" spans="13:15" x14ac:dyDescent="0.4">
      <c r="M1231" t="s">
        <v>873</v>
      </c>
      <c r="N1231" t="s">
        <v>475</v>
      </c>
      <c r="O1231">
        <v>0</v>
      </c>
    </row>
    <row r="1232" spans="13:15" x14ac:dyDescent="0.4">
      <c r="M1232" t="s">
        <v>873</v>
      </c>
      <c r="N1232" t="s">
        <v>476</v>
      </c>
      <c r="O1232">
        <v>0</v>
      </c>
    </row>
    <row r="1233" spans="13:15" x14ac:dyDescent="0.4">
      <c r="M1233" t="s">
        <v>873</v>
      </c>
      <c r="N1233" t="s">
        <v>477</v>
      </c>
      <c r="O1233">
        <v>0</v>
      </c>
    </row>
    <row r="1234" spans="13:15" x14ac:dyDescent="0.4">
      <c r="M1234" t="s">
        <v>873</v>
      </c>
      <c r="N1234" t="s">
        <v>478</v>
      </c>
      <c r="O1234">
        <v>0</v>
      </c>
    </row>
    <row r="1235" spans="13:15" x14ac:dyDescent="0.4">
      <c r="M1235" t="s">
        <v>873</v>
      </c>
      <c r="N1235" t="s">
        <v>479</v>
      </c>
      <c r="O1235">
        <v>0</v>
      </c>
    </row>
    <row r="1236" spans="13:15" x14ac:dyDescent="0.4">
      <c r="M1236" t="s">
        <v>873</v>
      </c>
      <c r="N1236" t="s">
        <v>480</v>
      </c>
      <c r="O1236">
        <v>0</v>
      </c>
    </row>
    <row r="1237" spans="13:15" x14ac:dyDescent="0.4">
      <c r="M1237" t="s">
        <v>873</v>
      </c>
      <c r="N1237" t="s">
        <v>481</v>
      </c>
      <c r="O1237">
        <v>0</v>
      </c>
    </row>
    <row r="1238" spans="13:15" x14ac:dyDescent="0.4">
      <c r="M1238" t="s">
        <v>873</v>
      </c>
      <c r="N1238" t="s">
        <v>482</v>
      </c>
      <c r="O1238">
        <v>0</v>
      </c>
    </row>
    <row r="1239" spans="13:15" x14ac:dyDescent="0.4">
      <c r="M1239" t="s">
        <v>873</v>
      </c>
      <c r="N1239" t="s">
        <v>483</v>
      </c>
      <c r="O1239">
        <v>0</v>
      </c>
    </row>
    <row r="1240" spans="13:15" x14ac:dyDescent="0.4">
      <c r="M1240" t="s">
        <v>873</v>
      </c>
      <c r="N1240" t="s">
        <v>484</v>
      </c>
      <c r="O1240">
        <v>0</v>
      </c>
    </row>
    <row r="1241" spans="13:15" x14ac:dyDescent="0.4">
      <c r="M1241" t="s">
        <v>873</v>
      </c>
      <c r="N1241" t="s">
        <v>485</v>
      </c>
      <c r="O1241">
        <v>0</v>
      </c>
    </row>
    <row r="1242" spans="13:15" x14ac:dyDescent="0.4">
      <c r="M1242" t="s">
        <v>873</v>
      </c>
      <c r="N1242" t="s">
        <v>486</v>
      </c>
      <c r="O1242">
        <v>0</v>
      </c>
    </row>
    <row r="1243" spans="13:15" x14ac:dyDescent="0.4">
      <c r="M1243" t="s">
        <v>873</v>
      </c>
      <c r="N1243" t="s">
        <v>487</v>
      </c>
      <c r="O1243">
        <v>0</v>
      </c>
    </row>
    <row r="1244" spans="13:15" x14ac:dyDescent="0.4">
      <c r="M1244" t="s">
        <v>873</v>
      </c>
      <c r="N1244" t="s">
        <v>488</v>
      </c>
      <c r="O1244">
        <v>0</v>
      </c>
    </row>
    <row r="1245" spans="13:15" x14ac:dyDescent="0.4">
      <c r="M1245" t="s">
        <v>873</v>
      </c>
      <c r="N1245" t="s">
        <v>489</v>
      </c>
      <c r="O1245">
        <v>0</v>
      </c>
    </row>
    <row r="1246" spans="13:15" x14ac:dyDescent="0.4">
      <c r="M1246" t="s">
        <v>873</v>
      </c>
      <c r="N1246" t="s">
        <v>490</v>
      </c>
      <c r="O1246">
        <v>0</v>
      </c>
    </row>
    <row r="1247" spans="13:15" x14ac:dyDescent="0.4">
      <c r="M1247" t="s">
        <v>873</v>
      </c>
      <c r="N1247" t="s">
        <v>491</v>
      </c>
      <c r="O1247">
        <v>0</v>
      </c>
    </row>
    <row r="1248" spans="13:15" x14ac:dyDescent="0.4">
      <c r="M1248" t="s">
        <v>873</v>
      </c>
      <c r="N1248" t="s">
        <v>492</v>
      </c>
      <c r="O1248">
        <v>0</v>
      </c>
    </row>
    <row r="1249" spans="13:15" x14ac:dyDescent="0.4">
      <c r="M1249" t="s">
        <v>873</v>
      </c>
      <c r="N1249" t="s">
        <v>493</v>
      </c>
      <c r="O1249">
        <v>0</v>
      </c>
    </row>
    <row r="1250" spans="13:15" x14ac:dyDescent="0.4">
      <c r="M1250" t="s">
        <v>873</v>
      </c>
      <c r="N1250" t="s">
        <v>494</v>
      </c>
      <c r="O1250">
        <v>0</v>
      </c>
    </row>
    <row r="1251" spans="13:15" x14ac:dyDescent="0.4">
      <c r="M1251" t="s">
        <v>873</v>
      </c>
      <c r="N1251" t="s">
        <v>495</v>
      </c>
      <c r="O1251">
        <v>0</v>
      </c>
    </row>
    <row r="1252" spans="13:15" x14ac:dyDescent="0.4">
      <c r="M1252" t="s">
        <v>873</v>
      </c>
      <c r="N1252" t="s">
        <v>496</v>
      </c>
      <c r="O1252">
        <v>0</v>
      </c>
    </row>
    <row r="1253" spans="13:15" x14ac:dyDescent="0.4">
      <c r="M1253" t="s">
        <v>873</v>
      </c>
      <c r="N1253" t="s">
        <v>497</v>
      </c>
      <c r="O1253">
        <v>0</v>
      </c>
    </row>
    <row r="1254" spans="13:15" x14ac:dyDescent="0.4">
      <c r="M1254" t="s">
        <v>873</v>
      </c>
      <c r="N1254" t="s">
        <v>498</v>
      </c>
      <c r="O1254">
        <v>0</v>
      </c>
    </row>
    <row r="1255" spans="13:15" x14ac:dyDescent="0.4">
      <c r="M1255" t="s">
        <v>873</v>
      </c>
      <c r="N1255" t="s">
        <v>499</v>
      </c>
      <c r="O1255">
        <v>0</v>
      </c>
    </row>
    <row r="1256" spans="13:15" x14ac:dyDescent="0.4">
      <c r="M1256" t="s">
        <v>873</v>
      </c>
      <c r="N1256" t="s">
        <v>500</v>
      </c>
      <c r="O1256">
        <v>0</v>
      </c>
    </row>
    <row r="1257" spans="13:15" x14ac:dyDescent="0.4">
      <c r="M1257" t="s">
        <v>873</v>
      </c>
      <c r="N1257" t="s">
        <v>501</v>
      </c>
      <c r="O1257">
        <v>0</v>
      </c>
    </row>
    <row r="1258" spans="13:15" x14ac:dyDescent="0.4">
      <c r="M1258" t="s">
        <v>873</v>
      </c>
      <c r="N1258" t="s">
        <v>502</v>
      </c>
      <c r="O1258">
        <v>0</v>
      </c>
    </row>
    <row r="1259" spans="13:15" x14ac:dyDescent="0.4">
      <c r="M1259" t="s">
        <v>873</v>
      </c>
      <c r="N1259" t="s">
        <v>503</v>
      </c>
      <c r="O1259">
        <v>0</v>
      </c>
    </row>
    <row r="1260" spans="13:15" x14ac:dyDescent="0.4">
      <c r="M1260" t="s">
        <v>873</v>
      </c>
      <c r="N1260" t="s">
        <v>504</v>
      </c>
      <c r="O1260">
        <v>0</v>
      </c>
    </row>
    <row r="1261" spans="13:15" x14ac:dyDescent="0.4">
      <c r="M1261" t="s">
        <v>873</v>
      </c>
      <c r="N1261" t="s">
        <v>505</v>
      </c>
      <c r="O1261">
        <v>0</v>
      </c>
    </row>
    <row r="1262" spans="13:15" x14ac:dyDescent="0.4">
      <c r="M1262" t="s">
        <v>873</v>
      </c>
      <c r="N1262" t="s">
        <v>506</v>
      </c>
      <c r="O1262">
        <v>0</v>
      </c>
    </row>
    <row r="1263" spans="13:15" x14ac:dyDescent="0.4">
      <c r="M1263" t="s">
        <v>873</v>
      </c>
      <c r="N1263" t="s">
        <v>507</v>
      </c>
      <c r="O1263">
        <v>0</v>
      </c>
    </row>
    <row r="1264" spans="13:15" x14ac:dyDescent="0.4">
      <c r="M1264" t="s">
        <v>873</v>
      </c>
      <c r="N1264" t="s">
        <v>508</v>
      </c>
      <c r="O1264">
        <v>0</v>
      </c>
    </row>
    <row r="1265" spans="13:15" x14ac:dyDescent="0.4">
      <c r="M1265" t="s">
        <v>873</v>
      </c>
      <c r="N1265" t="s">
        <v>509</v>
      </c>
      <c r="O1265">
        <v>0</v>
      </c>
    </row>
    <row r="1266" spans="13:15" x14ac:dyDescent="0.4">
      <c r="M1266" t="s">
        <v>873</v>
      </c>
      <c r="N1266" t="s">
        <v>510</v>
      </c>
      <c r="O1266">
        <v>0</v>
      </c>
    </row>
    <row r="1267" spans="13:15" x14ac:dyDescent="0.4">
      <c r="M1267" t="s">
        <v>873</v>
      </c>
      <c r="N1267" t="s">
        <v>511</v>
      </c>
      <c r="O1267">
        <v>0</v>
      </c>
    </row>
    <row r="1268" spans="13:15" x14ac:dyDescent="0.4">
      <c r="M1268" t="s">
        <v>873</v>
      </c>
      <c r="N1268" t="s">
        <v>512</v>
      </c>
      <c r="O1268">
        <v>0</v>
      </c>
    </row>
    <row r="1269" spans="13:15" x14ac:dyDescent="0.4">
      <c r="M1269" t="s">
        <v>873</v>
      </c>
      <c r="N1269" t="s">
        <v>513</v>
      </c>
      <c r="O1269">
        <v>0</v>
      </c>
    </row>
    <row r="1270" spans="13:15" x14ac:dyDescent="0.4">
      <c r="M1270" t="s">
        <v>873</v>
      </c>
      <c r="N1270" t="s">
        <v>514</v>
      </c>
      <c r="O1270">
        <v>0</v>
      </c>
    </row>
    <row r="1271" spans="13:15" x14ac:dyDescent="0.4">
      <c r="M1271" t="s">
        <v>873</v>
      </c>
      <c r="N1271" t="s">
        <v>515</v>
      </c>
      <c r="O1271">
        <v>0</v>
      </c>
    </row>
    <row r="1272" spans="13:15" x14ac:dyDescent="0.4">
      <c r="M1272" t="s">
        <v>873</v>
      </c>
      <c r="N1272" t="s">
        <v>516</v>
      </c>
      <c r="O1272">
        <v>0</v>
      </c>
    </row>
    <row r="1273" spans="13:15" x14ac:dyDescent="0.4">
      <c r="M1273" t="s">
        <v>873</v>
      </c>
      <c r="N1273" t="s">
        <v>517</v>
      </c>
      <c r="O1273">
        <v>0</v>
      </c>
    </row>
    <row r="1274" spans="13:15" x14ac:dyDescent="0.4">
      <c r="M1274" t="s">
        <v>873</v>
      </c>
      <c r="N1274" t="s">
        <v>518</v>
      </c>
      <c r="O1274">
        <v>0</v>
      </c>
    </row>
    <row r="1275" spans="13:15" x14ac:dyDescent="0.4">
      <c r="M1275" t="s">
        <v>873</v>
      </c>
      <c r="N1275" t="s">
        <v>519</v>
      </c>
      <c r="O1275">
        <v>0</v>
      </c>
    </row>
    <row r="1276" spans="13:15" x14ac:dyDescent="0.4">
      <c r="M1276" t="s">
        <v>873</v>
      </c>
      <c r="N1276" t="s">
        <v>520</v>
      </c>
      <c r="O1276">
        <v>0</v>
      </c>
    </row>
    <row r="1277" spans="13:15" x14ac:dyDescent="0.4">
      <c r="M1277" t="s">
        <v>873</v>
      </c>
      <c r="N1277" t="s">
        <v>521</v>
      </c>
      <c r="O1277">
        <v>0</v>
      </c>
    </row>
    <row r="1278" spans="13:15" x14ac:dyDescent="0.4">
      <c r="M1278" t="s">
        <v>873</v>
      </c>
      <c r="N1278" t="s">
        <v>522</v>
      </c>
      <c r="O1278">
        <v>0</v>
      </c>
    </row>
    <row r="1279" spans="13:15" x14ac:dyDescent="0.4">
      <c r="M1279" t="s">
        <v>873</v>
      </c>
      <c r="N1279" t="s">
        <v>523</v>
      </c>
      <c r="O1279">
        <v>0</v>
      </c>
    </row>
    <row r="1280" spans="13:15" x14ac:dyDescent="0.4">
      <c r="M1280" t="s">
        <v>873</v>
      </c>
      <c r="N1280" t="s">
        <v>524</v>
      </c>
      <c r="O1280">
        <v>0</v>
      </c>
    </row>
    <row r="1281" spans="13:15" x14ac:dyDescent="0.4">
      <c r="M1281" t="s">
        <v>873</v>
      </c>
      <c r="N1281" t="s">
        <v>525</v>
      </c>
      <c r="O1281">
        <v>0</v>
      </c>
    </row>
    <row r="1282" spans="13:15" x14ac:dyDescent="0.4">
      <c r="M1282" t="s">
        <v>873</v>
      </c>
      <c r="N1282" t="s">
        <v>526</v>
      </c>
      <c r="O1282">
        <v>0</v>
      </c>
    </row>
    <row r="1283" spans="13:15" x14ac:dyDescent="0.4">
      <c r="M1283" t="s">
        <v>873</v>
      </c>
      <c r="N1283" t="s">
        <v>527</v>
      </c>
      <c r="O1283">
        <v>0</v>
      </c>
    </row>
    <row r="1284" spans="13:15" x14ac:dyDescent="0.4">
      <c r="M1284" t="s">
        <v>873</v>
      </c>
      <c r="N1284" t="s">
        <v>528</v>
      </c>
      <c r="O1284">
        <v>0</v>
      </c>
    </row>
    <row r="1285" spans="13:15" x14ac:dyDescent="0.4">
      <c r="M1285" t="s">
        <v>873</v>
      </c>
      <c r="N1285" t="s">
        <v>529</v>
      </c>
      <c r="O1285">
        <v>0</v>
      </c>
    </row>
    <row r="1286" spans="13:15" x14ac:dyDescent="0.4">
      <c r="M1286" t="s">
        <v>873</v>
      </c>
      <c r="N1286" t="s">
        <v>530</v>
      </c>
      <c r="O1286">
        <v>0</v>
      </c>
    </row>
    <row r="1287" spans="13:15" x14ac:dyDescent="0.4">
      <c r="M1287" t="s">
        <v>873</v>
      </c>
      <c r="N1287" t="s">
        <v>531</v>
      </c>
      <c r="O1287">
        <v>0</v>
      </c>
    </row>
    <row r="1288" spans="13:15" x14ac:dyDescent="0.4">
      <c r="M1288" t="s">
        <v>873</v>
      </c>
      <c r="N1288" t="s">
        <v>532</v>
      </c>
      <c r="O1288">
        <v>0</v>
      </c>
    </row>
    <row r="1289" spans="13:15" x14ac:dyDescent="0.4">
      <c r="M1289" t="s">
        <v>873</v>
      </c>
      <c r="N1289" t="s">
        <v>533</v>
      </c>
      <c r="O1289">
        <v>0</v>
      </c>
    </row>
    <row r="1290" spans="13:15" x14ac:dyDescent="0.4">
      <c r="M1290" t="s">
        <v>873</v>
      </c>
      <c r="N1290" t="s">
        <v>534</v>
      </c>
      <c r="O1290">
        <v>0</v>
      </c>
    </row>
    <row r="1291" spans="13:15" x14ac:dyDescent="0.4">
      <c r="M1291" t="s">
        <v>873</v>
      </c>
      <c r="N1291" t="s">
        <v>535</v>
      </c>
      <c r="O1291">
        <v>0</v>
      </c>
    </row>
    <row r="1292" spans="13:15" x14ac:dyDescent="0.4">
      <c r="M1292" t="s">
        <v>873</v>
      </c>
      <c r="N1292" t="s">
        <v>536</v>
      </c>
      <c r="O1292">
        <v>0</v>
      </c>
    </row>
    <row r="1293" spans="13:15" x14ac:dyDescent="0.4">
      <c r="M1293" t="s">
        <v>873</v>
      </c>
      <c r="N1293" t="s">
        <v>537</v>
      </c>
      <c r="O1293">
        <v>0</v>
      </c>
    </row>
    <row r="1294" spans="13:15" x14ac:dyDescent="0.4">
      <c r="M1294" t="s">
        <v>873</v>
      </c>
      <c r="N1294" t="s">
        <v>538</v>
      </c>
      <c r="O1294">
        <v>0</v>
      </c>
    </row>
    <row r="1295" spans="13:15" x14ac:dyDescent="0.4">
      <c r="M1295" t="s">
        <v>873</v>
      </c>
      <c r="N1295" t="s">
        <v>539</v>
      </c>
      <c r="O1295">
        <v>0</v>
      </c>
    </row>
    <row r="1296" spans="13:15" x14ac:dyDescent="0.4">
      <c r="M1296" t="s">
        <v>873</v>
      </c>
      <c r="N1296" t="s">
        <v>540</v>
      </c>
      <c r="O1296">
        <v>0</v>
      </c>
    </row>
    <row r="1297" spans="13:15" x14ac:dyDescent="0.4">
      <c r="M1297" t="s">
        <v>873</v>
      </c>
      <c r="N1297" t="s">
        <v>541</v>
      </c>
      <c r="O1297">
        <v>0</v>
      </c>
    </row>
    <row r="1298" spans="13:15" x14ac:dyDescent="0.4">
      <c r="M1298" t="s">
        <v>873</v>
      </c>
      <c r="N1298" t="s">
        <v>542</v>
      </c>
      <c r="O1298">
        <v>0</v>
      </c>
    </row>
    <row r="1299" spans="13:15" x14ac:dyDescent="0.4">
      <c r="M1299" t="s">
        <v>873</v>
      </c>
      <c r="N1299" t="s">
        <v>543</v>
      </c>
      <c r="O1299">
        <v>0</v>
      </c>
    </row>
    <row r="1300" spans="13:15" x14ac:dyDescent="0.4">
      <c r="M1300" t="s">
        <v>873</v>
      </c>
      <c r="N1300" t="s">
        <v>544</v>
      </c>
      <c r="O1300">
        <v>0</v>
      </c>
    </row>
    <row r="1301" spans="13:15" x14ac:dyDescent="0.4">
      <c r="M1301" t="s">
        <v>873</v>
      </c>
      <c r="N1301" t="s">
        <v>727</v>
      </c>
      <c r="O1301">
        <v>0</v>
      </c>
    </row>
    <row r="1302" spans="13:15" x14ac:dyDescent="0.4">
      <c r="M1302" t="s">
        <v>873</v>
      </c>
      <c r="N1302" t="s">
        <v>728</v>
      </c>
      <c r="O1302">
        <v>0</v>
      </c>
    </row>
    <row r="1303" spans="13:15" x14ac:dyDescent="0.4">
      <c r="M1303" t="s">
        <v>873</v>
      </c>
      <c r="N1303" t="s">
        <v>729</v>
      </c>
      <c r="O1303">
        <v>0</v>
      </c>
    </row>
    <row r="1304" spans="13:15" x14ac:dyDescent="0.4">
      <c r="M1304" t="s">
        <v>873</v>
      </c>
      <c r="N1304" t="s">
        <v>730</v>
      </c>
      <c r="O1304">
        <v>0</v>
      </c>
    </row>
    <row r="1305" spans="13:15" x14ac:dyDescent="0.4">
      <c r="M1305" t="s">
        <v>873</v>
      </c>
      <c r="N1305" t="s">
        <v>731</v>
      </c>
      <c r="O1305">
        <v>0</v>
      </c>
    </row>
    <row r="1306" spans="13:15" x14ac:dyDescent="0.4">
      <c r="M1306" t="s">
        <v>873</v>
      </c>
      <c r="N1306" t="s">
        <v>732</v>
      </c>
      <c r="O1306">
        <v>0</v>
      </c>
    </row>
    <row r="1307" spans="13:15" x14ac:dyDescent="0.4">
      <c r="M1307" t="s">
        <v>873</v>
      </c>
      <c r="N1307" t="s">
        <v>733</v>
      </c>
      <c r="O1307">
        <v>0</v>
      </c>
    </row>
    <row r="1308" spans="13:15" x14ac:dyDescent="0.4">
      <c r="M1308" t="s">
        <v>873</v>
      </c>
      <c r="N1308" t="s">
        <v>734</v>
      </c>
      <c r="O1308">
        <v>0</v>
      </c>
    </row>
    <row r="1309" spans="13:15" x14ac:dyDescent="0.4">
      <c r="M1309" t="s">
        <v>873</v>
      </c>
      <c r="N1309" t="s">
        <v>735</v>
      </c>
      <c r="O1309">
        <v>0</v>
      </c>
    </row>
    <row r="1310" spans="13:15" x14ac:dyDescent="0.4">
      <c r="M1310" t="s">
        <v>873</v>
      </c>
      <c r="N1310" t="s">
        <v>736</v>
      </c>
      <c r="O1310">
        <v>0</v>
      </c>
    </row>
    <row r="1311" spans="13:15" x14ac:dyDescent="0.4">
      <c r="M1311" t="s">
        <v>873</v>
      </c>
      <c r="N1311" t="s">
        <v>737</v>
      </c>
      <c r="O1311">
        <v>0</v>
      </c>
    </row>
    <row r="1312" spans="13:15" x14ac:dyDescent="0.4">
      <c r="M1312" t="s">
        <v>873</v>
      </c>
      <c r="N1312" t="s">
        <v>738</v>
      </c>
      <c r="O1312">
        <v>0</v>
      </c>
    </row>
    <row r="1313" spans="13:15" x14ac:dyDescent="0.4">
      <c r="M1313" t="s">
        <v>873</v>
      </c>
      <c r="N1313" t="s">
        <v>739</v>
      </c>
      <c r="O1313">
        <v>0</v>
      </c>
    </row>
    <row r="1314" spans="13:15" x14ac:dyDescent="0.4">
      <c r="M1314" t="s">
        <v>873</v>
      </c>
      <c r="N1314" t="s">
        <v>740</v>
      </c>
      <c r="O1314">
        <v>0</v>
      </c>
    </row>
    <row r="1315" spans="13:15" x14ac:dyDescent="0.4">
      <c r="M1315" t="s">
        <v>873</v>
      </c>
      <c r="N1315" t="s">
        <v>741</v>
      </c>
      <c r="O1315">
        <v>0</v>
      </c>
    </row>
    <row r="1316" spans="13:15" x14ac:dyDescent="0.4">
      <c r="M1316" t="s">
        <v>873</v>
      </c>
      <c r="N1316" t="s">
        <v>742</v>
      </c>
      <c r="O1316">
        <v>0</v>
      </c>
    </row>
    <row r="1317" spans="13:15" x14ac:dyDescent="0.4">
      <c r="M1317" t="s">
        <v>873</v>
      </c>
      <c r="N1317" t="s">
        <v>743</v>
      </c>
      <c r="O1317">
        <v>0</v>
      </c>
    </row>
    <row r="1318" spans="13:15" x14ac:dyDescent="0.4">
      <c r="M1318" t="s">
        <v>873</v>
      </c>
      <c r="N1318" t="s">
        <v>744</v>
      </c>
      <c r="O1318">
        <v>0</v>
      </c>
    </row>
    <row r="1319" spans="13:15" x14ac:dyDescent="0.4">
      <c r="M1319" t="s">
        <v>873</v>
      </c>
      <c r="N1319" t="s">
        <v>745</v>
      </c>
      <c r="O1319">
        <v>0</v>
      </c>
    </row>
    <row r="1320" spans="13:15" x14ac:dyDescent="0.4">
      <c r="M1320" t="s">
        <v>873</v>
      </c>
      <c r="N1320" t="s">
        <v>746</v>
      </c>
      <c r="O1320">
        <v>0</v>
      </c>
    </row>
    <row r="1321" spans="13:15" x14ac:dyDescent="0.4">
      <c r="M1321" t="s">
        <v>873</v>
      </c>
      <c r="N1321" t="s">
        <v>747</v>
      </c>
      <c r="O1321">
        <v>0</v>
      </c>
    </row>
    <row r="1322" spans="13:15" x14ac:dyDescent="0.4">
      <c r="M1322" t="s">
        <v>873</v>
      </c>
      <c r="N1322" t="s">
        <v>748</v>
      </c>
      <c r="O1322">
        <v>0</v>
      </c>
    </row>
    <row r="1323" spans="13:15" x14ac:dyDescent="0.4">
      <c r="M1323" t="s">
        <v>873</v>
      </c>
      <c r="N1323" t="s">
        <v>749</v>
      </c>
      <c r="O1323">
        <v>0</v>
      </c>
    </row>
    <row r="1324" spans="13:15" x14ac:dyDescent="0.4">
      <c r="M1324" t="s">
        <v>873</v>
      </c>
      <c r="N1324" t="s">
        <v>750</v>
      </c>
      <c r="O1324">
        <v>0</v>
      </c>
    </row>
    <row r="1325" spans="13:15" x14ac:dyDescent="0.4">
      <c r="M1325" t="s">
        <v>873</v>
      </c>
      <c r="N1325" t="s">
        <v>751</v>
      </c>
      <c r="O1325">
        <v>0</v>
      </c>
    </row>
    <row r="1326" spans="13:15" x14ac:dyDescent="0.4">
      <c r="M1326" t="s">
        <v>873</v>
      </c>
      <c r="N1326" t="s">
        <v>752</v>
      </c>
      <c r="O1326">
        <v>0</v>
      </c>
    </row>
    <row r="1327" spans="13:15" x14ac:dyDescent="0.4">
      <c r="M1327" t="s">
        <v>873</v>
      </c>
      <c r="N1327" t="s">
        <v>753</v>
      </c>
      <c r="O1327">
        <v>0</v>
      </c>
    </row>
    <row r="1328" spans="13:15" x14ac:dyDescent="0.4">
      <c r="M1328" t="s">
        <v>873</v>
      </c>
      <c r="N1328" t="s">
        <v>754</v>
      </c>
      <c r="O1328">
        <v>0</v>
      </c>
    </row>
    <row r="1329" spans="13:15" x14ac:dyDescent="0.4">
      <c r="M1329" t="s">
        <v>873</v>
      </c>
      <c r="N1329" t="s">
        <v>755</v>
      </c>
      <c r="O1329">
        <v>0</v>
      </c>
    </row>
    <row r="1330" spans="13:15" x14ac:dyDescent="0.4">
      <c r="M1330" t="s">
        <v>873</v>
      </c>
      <c r="N1330" t="s">
        <v>756</v>
      </c>
      <c r="O1330">
        <v>140100</v>
      </c>
    </row>
    <row r="1331" spans="13:15" x14ac:dyDescent="0.4">
      <c r="M1331" t="s">
        <v>875</v>
      </c>
      <c r="N1331" t="s">
        <v>545</v>
      </c>
      <c r="O1331">
        <v>0</v>
      </c>
    </row>
    <row r="1332" spans="13:15" x14ac:dyDescent="0.4">
      <c r="M1332" t="s">
        <v>875</v>
      </c>
      <c r="N1332" t="s">
        <v>546</v>
      </c>
      <c r="O1332">
        <v>0</v>
      </c>
    </row>
    <row r="1333" spans="13:15" x14ac:dyDescent="0.4">
      <c r="M1333" t="s">
        <v>875</v>
      </c>
      <c r="N1333" t="s">
        <v>547</v>
      </c>
      <c r="O1333">
        <v>0</v>
      </c>
    </row>
    <row r="1334" spans="13:15" x14ac:dyDescent="0.4">
      <c r="M1334" t="s">
        <v>875</v>
      </c>
      <c r="N1334" t="s">
        <v>548</v>
      </c>
      <c r="O1334">
        <v>0</v>
      </c>
    </row>
    <row r="1335" spans="13:15" x14ac:dyDescent="0.4">
      <c r="M1335" t="s">
        <v>875</v>
      </c>
      <c r="N1335" t="s">
        <v>549</v>
      </c>
      <c r="O1335">
        <v>0</v>
      </c>
    </row>
    <row r="1336" spans="13:15" x14ac:dyDescent="0.4">
      <c r="M1336" t="s">
        <v>875</v>
      </c>
      <c r="N1336" t="s">
        <v>550</v>
      </c>
      <c r="O1336">
        <v>0</v>
      </c>
    </row>
    <row r="1337" spans="13:15" x14ac:dyDescent="0.4">
      <c r="M1337" t="s">
        <v>875</v>
      </c>
      <c r="N1337" t="s">
        <v>551</v>
      </c>
      <c r="O1337">
        <v>433800</v>
      </c>
    </row>
    <row r="1338" spans="13:15" x14ac:dyDescent="0.4">
      <c r="M1338" t="s">
        <v>875</v>
      </c>
      <c r="N1338" t="s">
        <v>552</v>
      </c>
      <c r="O1338">
        <v>223900</v>
      </c>
    </row>
    <row r="1339" spans="13:15" x14ac:dyDescent="0.4">
      <c r="M1339" t="s">
        <v>875</v>
      </c>
      <c r="N1339" t="s">
        <v>553</v>
      </c>
      <c r="O1339">
        <v>133300</v>
      </c>
    </row>
    <row r="1340" spans="13:15" x14ac:dyDescent="0.4">
      <c r="M1340" t="s">
        <v>875</v>
      </c>
      <c r="N1340" t="s">
        <v>554</v>
      </c>
      <c r="O1340">
        <v>70200</v>
      </c>
    </row>
    <row r="1341" spans="13:15" x14ac:dyDescent="0.4">
      <c r="M1341" t="s">
        <v>875</v>
      </c>
      <c r="N1341" t="s">
        <v>555</v>
      </c>
      <c r="O1341">
        <v>79200</v>
      </c>
    </row>
    <row r="1342" spans="13:15" x14ac:dyDescent="0.4">
      <c r="M1342" t="s">
        <v>875</v>
      </c>
      <c r="N1342" t="s">
        <v>556</v>
      </c>
      <c r="O1342">
        <v>108300</v>
      </c>
    </row>
    <row r="1343" spans="13:15" x14ac:dyDescent="0.4">
      <c r="M1343" t="s">
        <v>875</v>
      </c>
      <c r="N1343" t="s">
        <v>557</v>
      </c>
      <c r="O1343">
        <v>75900</v>
      </c>
    </row>
    <row r="1344" spans="13:15" x14ac:dyDescent="0.4">
      <c r="M1344" t="s">
        <v>875</v>
      </c>
      <c r="N1344" t="s">
        <v>558</v>
      </c>
      <c r="O1344">
        <v>52500</v>
      </c>
    </row>
    <row r="1345" spans="13:15" x14ac:dyDescent="0.4">
      <c r="M1345" t="s">
        <v>875</v>
      </c>
      <c r="N1345" t="s">
        <v>559</v>
      </c>
      <c r="O1345">
        <v>70800</v>
      </c>
    </row>
    <row r="1346" spans="13:15" x14ac:dyDescent="0.4">
      <c r="M1346" t="s">
        <v>875</v>
      </c>
      <c r="N1346" t="s">
        <v>560</v>
      </c>
      <c r="O1346">
        <v>29400</v>
      </c>
    </row>
    <row r="1347" spans="13:15" x14ac:dyDescent="0.4">
      <c r="M1347" t="s">
        <v>875</v>
      </c>
      <c r="N1347" t="s">
        <v>561</v>
      </c>
      <c r="O1347">
        <v>34000</v>
      </c>
    </row>
    <row r="1348" spans="13:15" x14ac:dyDescent="0.4">
      <c r="M1348" t="s">
        <v>875</v>
      </c>
      <c r="N1348" t="s">
        <v>562</v>
      </c>
      <c r="O1348">
        <v>25200</v>
      </c>
    </row>
    <row r="1349" spans="13:15" x14ac:dyDescent="0.4">
      <c r="M1349" t="s">
        <v>875</v>
      </c>
      <c r="N1349" t="s">
        <v>563</v>
      </c>
      <c r="O1349">
        <v>21100</v>
      </c>
    </row>
    <row r="1350" spans="13:15" x14ac:dyDescent="0.4">
      <c r="M1350" t="s">
        <v>875</v>
      </c>
      <c r="N1350" t="s">
        <v>564</v>
      </c>
      <c r="O1350">
        <v>20700</v>
      </c>
    </row>
    <row r="1351" spans="13:15" x14ac:dyDescent="0.4">
      <c r="M1351" t="s">
        <v>875</v>
      </c>
      <c r="N1351" t="s">
        <v>565</v>
      </c>
      <c r="O1351">
        <v>29600</v>
      </c>
    </row>
    <row r="1352" spans="13:15" x14ac:dyDescent="0.4">
      <c r="M1352" t="s">
        <v>875</v>
      </c>
      <c r="N1352" t="s">
        <v>566</v>
      </c>
      <c r="O1352">
        <v>19000</v>
      </c>
    </row>
    <row r="1353" spans="13:15" x14ac:dyDescent="0.4">
      <c r="M1353" t="s">
        <v>875</v>
      </c>
      <c r="N1353" t="s">
        <v>567</v>
      </c>
      <c r="O1353">
        <v>14400</v>
      </c>
    </row>
    <row r="1354" spans="13:15" x14ac:dyDescent="0.4">
      <c r="M1354" t="s">
        <v>875</v>
      </c>
      <c r="N1354" t="s">
        <v>568</v>
      </c>
      <c r="O1354">
        <v>16500</v>
      </c>
    </row>
    <row r="1355" spans="13:15" x14ac:dyDescent="0.4">
      <c r="M1355" t="s">
        <v>875</v>
      </c>
      <c r="N1355" t="s">
        <v>569</v>
      </c>
      <c r="O1355">
        <v>8900</v>
      </c>
    </row>
    <row r="1356" spans="13:15" x14ac:dyDescent="0.4">
      <c r="M1356" t="s">
        <v>875</v>
      </c>
      <c r="N1356" t="s">
        <v>570</v>
      </c>
      <c r="O1356">
        <v>17900</v>
      </c>
    </row>
    <row r="1357" spans="13:15" x14ac:dyDescent="0.4">
      <c r="M1357" t="s">
        <v>875</v>
      </c>
      <c r="N1357" t="s">
        <v>571</v>
      </c>
      <c r="O1357">
        <v>14600</v>
      </c>
    </row>
    <row r="1358" spans="13:15" x14ac:dyDescent="0.4">
      <c r="M1358" t="s">
        <v>875</v>
      </c>
      <c r="N1358" t="s">
        <v>572</v>
      </c>
      <c r="O1358">
        <v>5900</v>
      </c>
    </row>
    <row r="1359" spans="13:15" x14ac:dyDescent="0.4">
      <c r="M1359" t="s">
        <v>875</v>
      </c>
      <c r="N1359" t="s">
        <v>573</v>
      </c>
      <c r="O1359">
        <v>7800</v>
      </c>
    </row>
    <row r="1360" spans="13:15" x14ac:dyDescent="0.4">
      <c r="M1360" t="s">
        <v>875</v>
      </c>
      <c r="N1360" t="s">
        <v>574</v>
      </c>
      <c r="O1360">
        <v>84900</v>
      </c>
    </row>
    <row r="1361" spans="13:15" x14ac:dyDescent="0.4">
      <c r="M1361" t="s">
        <v>875</v>
      </c>
      <c r="N1361" t="s">
        <v>575</v>
      </c>
      <c r="O1361">
        <v>75000</v>
      </c>
    </row>
    <row r="1362" spans="13:15" x14ac:dyDescent="0.4">
      <c r="M1362" t="s">
        <v>875</v>
      </c>
      <c r="N1362" t="s">
        <v>576</v>
      </c>
      <c r="O1362">
        <v>29600</v>
      </c>
    </row>
    <row r="1363" spans="13:15" x14ac:dyDescent="0.4">
      <c r="M1363" t="s">
        <v>875</v>
      </c>
      <c r="N1363" t="s">
        <v>577</v>
      </c>
      <c r="O1363">
        <v>56400</v>
      </c>
    </row>
    <row r="1364" spans="13:15" x14ac:dyDescent="0.4">
      <c r="M1364" t="s">
        <v>875</v>
      </c>
      <c r="N1364" t="s">
        <v>578</v>
      </c>
      <c r="O1364">
        <v>137100</v>
      </c>
    </row>
    <row r="1365" spans="13:15" x14ac:dyDescent="0.4">
      <c r="M1365" t="s">
        <v>875</v>
      </c>
      <c r="N1365" t="s">
        <v>579</v>
      </c>
      <c r="O1365">
        <v>157700</v>
      </c>
    </row>
    <row r="1366" spans="13:15" x14ac:dyDescent="0.4">
      <c r="M1366" t="s">
        <v>875</v>
      </c>
      <c r="N1366" t="s">
        <v>580</v>
      </c>
      <c r="O1366">
        <v>120800</v>
      </c>
    </row>
    <row r="1367" spans="13:15" x14ac:dyDescent="0.4">
      <c r="M1367" t="s">
        <v>875</v>
      </c>
      <c r="N1367" t="s">
        <v>581</v>
      </c>
      <c r="O1367">
        <v>115400</v>
      </c>
    </row>
    <row r="1368" spans="13:15" x14ac:dyDescent="0.4">
      <c r="M1368" t="s">
        <v>875</v>
      </c>
      <c r="N1368" t="s">
        <v>582</v>
      </c>
      <c r="O1368">
        <v>52600</v>
      </c>
    </row>
    <row r="1369" spans="13:15" x14ac:dyDescent="0.4">
      <c r="M1369" t="s">
        <v>875</v>
      </c>
      <c r="N1369" t="s">
        <v>583</v>
      </c>
      <c r="O1369">
        <v>44200</v>
      </c>
    </row>
    <row r="1370" spans="13:15" x14ac:dyDescent="0.4">
      <c r="M1370" t="s">
        <v>875</v>
      </c>
      <c r="N1370" t="s">
        <v>584</v>
      </c>
      <c r="O1370">
        <v>69500</v>
      </c>
    </row>
    <row r="1371" spans="13:15" x14ac:dyDescent="0.4">
      <c r="M1371" t="s">
        <v>875</v>
      </c>
      <c r="N1371" t="s">
        <v>585</v>
      </c>
      <c r="O1371">
        <v>16900</v>
      </c>
    </row>
    <row r="1372" spans="13:15" x14ac:dyDescent="0.4">
      <c r="M1372" t="s">
        <v>875</v>
      </c>
      <c r="N1372" t="s">
        <v>586</v>
      </c>
      <c r="O1372">
        <v>47400</v>
      </c>
    </row>
    <row r="1373" spans="13:15" x14ac:dyDescent="0.4">
      <c r="M1373" t="s">
        <v>875</v>
      </c>
      <c r="N1373" t="s">
        <v>587</v>
      </c>
      <c r="O1373">
        <v>30200</v>
      </c>
    </row>
    <row r="1374" spans="13:15" x14ac:dyDescent="0.4">
      <c r="M1374" t="s">
        <v>875</v>
      </c>
      <c r="N1374" t="s">
        <v>588</v>
      </c>
      <c r="O1374">
        <v>68500</v>
      </c>
    </row>
    <row r="1375" spans="13:15" x14ac:dyDescent="0.4">
      <c r="M1375" t="s">
        <v>875</v>
      </c>
      <c r="N1375" t="s">
        <v>589</v>
      </c>
      <c r="O1375">
        <v>57500</v>
      </c>
    </row>
    <row r="1376" spans="13:15" x14ac:dyDescent="0.4">
      <c r="M1376" t="s">
        <v>875</v>
      </c>
      <c r="N1376" t="s">
        <v>590</v>
      </c>
      <c r="O1376">
        <v>47100</v>
      </c>
    </row>
    <row r="1377" spans="13:15" x14ac:dyDescent="0.4">
      <c r="M1377" t="s">
        <v>875</v>
      </c>
      <c r="N1377" t="s">
        <v>591</v>
      </c>
      <c r="O1377">
        <v>17000</v>
      </c>
    </row>
    <row r="1378" spans="13:15" x14ac:dyDescent="0.4">
      <c r="M1378" t="s">
        <v>875</v>
      </c>
      <c r="N1378" t="s">
        <v>592</v>
      </c>
      <c r="O1378">
        <v>15000</v>
      </c>
    </row>
    <row r="1379" spans="13:15" x14ac:dyDescent="0.4">
      <c r="M1379" t="s">
        <v>875</v>
      </c>
      <c r="N1379" t="s">
        <v>593</v>
      </c>
      <c r="O1379">
        <v>39600</v>
      </c>
    </row>
    <row r="1380" spans="13:15" x14ac:dyDescent="0.4">
      <c r="M1380" t="s">
        <v>875</v>
      </c>
      <c r="N1380" t="s">
        <v>594</v>
      </c>
      <c r="O1380">
        <v>18100</v>
      </c>
    </row>
    <row r="1381" spans="13:15" x14ac:dyDescent="0.4">
      <c r="M1381" t="s">
        <v>875</v>
      </c>
      <c r="N1381" t="s">
        <v>595</v>
      </c>
      <c r="O1381">
        <v>17200</v>
      </c>
    </row>
    <row r="1382" spans="13:15" x14ac:dyDescent="0.4">
      <c r="M1382" t="s">
        <v>875</v>
      </c>
      <c r="N1382" t="s">
        <v>596</v>
      </c>
      <c r="O1382">
        <v>55200</v>
      </c>
    </row>
    <row r="1383" spans="13:15" x14ac:dyDescent="0.4">
      <c r="M1383" t="s">
        <v>875</v>
      </c>
      <c r="N1383" t="s">
        <v>597</v>
      </c>
      <c r="O1383">
        <v>20400</v>
      </c>
    </row>
    <row r="1384" spans="13:15" x14ac:dyDescent="0.4">
      <c r="M1384" t="s">
        <v>875</v>
      </c>
      <c r="N1384" t="s">
        <v>598</v>
      </c>
      <c r="O1384">
        <v>14200</v>
      </c>
    </row>
    <row r="1385" spans="13:15" x14ac:dyDescent="0.4">
      <c r="M1385" t="s">
        <v>875</v>
      </c>
      <c r="N1385" t="s">
        <v>599</v>
      </c>
      <c r="O1385">
        <v>26900</v>
      </c>
    </row>
    <row r="1386" spans="13:15" x14ac:dyDescent="0.4">
      <c r="M1386" t="s">
        <v>875</v>
      </c>
      <c r="N1386" t="s">
        <v>600</v>
      </c>
      <c r="O1386">
        <v>12400</v>
      </c>
    </row>
    <row r="1387" spans="13:15" x14ac:dyDescent="0.4">
      <c r="M1387" t="s">
        <v>875</v>
      </c>
      <c r="N1387" t="s">
        <v>601</v>
      </c>
      <c r="O1387">
        <v>108600</v>
      </c>
    </row>
    <row r="1388" spans="13:15" x14ac:dyDescent="0.4">
      <c r="M1388" t="s">
        <v>875</v>
      </c>
      <c r="N1388" t="s">
        <v>602</v>
      </c>
      <c r="O1388">
        <v>38200</v>
      </c>
    </row>
    <row r="1389" spans="13:15" x14ac:dyDescent="0.4">
      <c r="M1389" t="s">
        <v>875</v>
      </c>
      <c r="N1389" t="s">
        <v>603</v>
      </c>
      <c r="O1389">
        <v>18800</v>
      </c>
    </row>
    <row r="1390" spans="13:15" x14ac:dyDescent="0.4">
      <c r="M1390" t="s">
        <v>875</v>
      </c>
      <c r="N1390" t="s">
        <v>604</v>
      </c>
      <c r="O1390">
        <v>21300</v>
      </c>
    </row>
    <row r="1391" spans="13:15" x14ac:dyDescent="0.4">
      <c r="M1391" t="s">
        <v>875</v>
      </c>
      <c r="N1391" t="s">
        <v>605</v>
      </c>
      <c r="O1391">
        <v>11100</v>
      </c>
    </row>
    <row r="1392" spans="13:15" x14ac:dyDescent="0.4">
      <c r="M1392" t="s">
        <v>875</v>
      </c>
      <c r="N1392" t="s">
        <v>606</v>
      </c>
      <c r="O1392">
        <v>8400</v>
      </c>
    </row>
    <row r="1393" spans="13:15" x14ac:dyDescent="0.4">
      <c r="M1393" t="s">
        <v>875</v>
      </c>
      <c r="N1393" t="s">
        <v>607</v>
      </c>
      <c r="O1393">
        <v>26200</v>
      </c>
    </row>
    <row r="1394" spans="13:15" x14ac:dyDescent="0.4">
      <c r="M1394" t="s">
        <v>875</v>
      </c>
      <c r="N1394" t="s">
        <v>608</v>
      </c>
      <c r="O1394">
        <v>82900</v>
      </c>
    </row>
    <row r="1395" spans="13:15" x14ac:dyDescent="0.4">
      <c r="M1395" t="s">
        <v>875</v>
      </c>
      <c r="N1395" t="s">
        <v>609</v>
      </c>
      <c r="O1395">
        <v>69900</v>
      </c>
    </row>
    <row r="1396" spans="13:15" x14ac:dyDescent="0.4">
      <c r="M1396" t="s">
        <v>875</v>
      </c>
      <c r="N1396" t="s">
        <v>610</v>
      </c>
      <c r="O1396">
        <v>16200</v>
      </c>
    </row>
    <row r="1397" spans="13:15" x14ac:dyDescent="0.4">
      <c r="M1397" t="s">
        <v>875</v>
      </c>
      <c r="N1397" t="s">
        <v>611</v>
      </c>
      <c r="O1397">
        <v>24500</v>
      </c>
    </row>
    <row r="1398" spans="13:15" x14ac:dyDescent="0.4">
      <c r="M1398" t="s">
        <v>875</v>
      </c>
      <c r="N1398" t="s">
        <v>612</v>
      </c>
      <c r="O1398">
        <v>24200</v>
      </c>
    </row>
    <row r="1399" spans="13:15" x14ac:dyDescent="0.4">
      <c r="M1399" t="s">
        <v>875</v>
      </c>
      <c r="N1399" t="s">
        <v>613</v>
      </c>
      <c r="O1399">
        <v>21200</v>
      </c>
    </row>
    <row r="1400" spans="13:15" x14ac:dyDescent="0.4">
      <c r="M1400" t="s">
        <v>875</v>
      </c>
      <c r="N1400" t="s">
        <v>614</v>
      </c>
      <c r="O1400">
        <v>38100</v>
      </c>
    </row>
    <row r="1401" spans="13:15" x14ac:dyDescent="0.4">
      <c r="M1401" t="s">
        <v>875</v>
      </c>
      <c r="N1401" t="s">
        <v>615</v>
      </c>
      <c r="O1401">
        <v>153900</v>
      </c>
    </row>
    <row r="1402" spans="13:15" x14ac:dyDescent="0.4">
      <c r="M1402" t="s">
        <v>875</v>
      </c>
      <c r="N1402" t="s">
        <v>616</v>
      </c>
      <c r="O1402">
        <v>61200</v>
      </c>
    </row>
    <row r="1403" spans="13:15" x14ac:dyDescent="0.4">
      <c r="M1403" t="s">
        <v>875</v>
      </c>
      <c r="N1403" t="s">
        <v>617</v>
      </c>
      <c r="O1403">
        <v>29000</v>
      </c>
    </row>
    <row r="1404" spans="13:15" x14ac:dyDescent="0.4">
      <c r="M1404" t="s">
        <v>875</v>
      </c>
      <c r="N1404" t="s">
        <v>618</v>
      </c>
      <c r="O1404">
        <v>43100</v>
      </c>
    </row>
    <row r="1405" spans="13:15" x14ac:dyDescent="0.4">
      <c r="M1405" t="s">
        <v>875</v>
      </c>
      <c r="N1405" t="s">
        <v>619</v>
      </c>
      <c r="O1405">
        <v>21200</v>
      </c>
    </row>
    <row r="1406" spans="13:15" x14ac:dyDescent="0.4">
      <c r="M1406" t="s">
        <v>875</v>
      </c>
      <c r="N1406" t="s">
        <v>620</v>
      </c>
      <c r="O1406">
        <v>13300</v>
      </c>
    </row>
    <row r="1407" spans="13:15" x14ac:dyDescent="0.4">
      <c r="M1407" t="s">
        <v>875</v>
      </c>
      <c r="N1407" t="s">
        <v>621</v>
      </c>
      <c r="O1407">
        <v>6600</v>
      </c>
    </row>
    <row r="1408" spans="13:15" x14ac:dyDescent="0.4">
      <c r="M1408" t="s">
        <v>875</v>
      </c>
      <c r="N1408" t="s">
        <v>622</v>
      </c>
      <c r="O1408">
        <v>53000</v>
      </c>
    </row>
    <row r="1409" spans="13:15" x14ac:dyDescent="0.4">
      <c r="M1409" t="s">
        <v>875</v>
      </c>
      <c r="N1409" t="s">
        <v>623</v>
      </c>
      <c r="O1409">
        <v>76900</v>
      </c>
    </row>
    <row r="1410" spans="13:15" x14ac:dyDescent="0.4">
      <c r="M1410" t="s">
        <v>875</v>
      </c>
      <c r="N1410" t="s">
        <v>624</v>
      </c>
      <c r="O1410">
        <v>34400</v>
      </c>
    </row>
    <row r="1411" spans="13:15" x14ac:dyDescent="0.4">
      <c r="M1411" t="s">
        <v>875</v>
      </c>
      <c r="N1411" t="s">
        <v>625</v>
      </c>
      <c r="O1411">
        <v>30600</v>
      </c>
    </row>
    <row r="1412" spans="13:15" x14ac:dyDescent="0.4">
      <c r="M1412" t="s">
        <v>875</v>
      </c>
      <c r="N1412" t="s">
        <v>626</v>
      </c>
      <c r="O1412">
        <v>35400</v>
      </c>
    </row>
    <row r="1413" spans="13:15" x14ac:dyDescent="0.4">
      <c r="M1413" t="s">
        <v>875</v>
      </c>
      <c r="N1413" t="s">
        <v>627</v>
      </c>
      <c r="O1413">
        <v>23600</v>
      </c>
    </row>
    <row r="1414" spans="13:15" x14ac:dyDescent="0.4">
      <c r="M1414" t="s">
        <v>875</v>
      </c>
      <c r="N1414" t="s">
        <v>628</v>
      </c>
      <c r="O1414">
        <v>10000</v>
      </c>
    </row>
    <row r="1415" spans="13:15" x14ac:dyDescent="0.4">
      <c r="M1415" t="s">
        <v>875</v>
      </c>
      <c r="N1415" t="s">
        <v>629</v>
      </c>
      <c r="O1415">
        <v>5600</v>
      </c>
    </row>
    <row r="1416" spans="13:15" x14ac:dyDescent="0.4">
      <c r="M1416" t="s">
        <v>875</v>
      </c>
      <c r="N1416" t="s">
        <v>630</v>
      </c>
      <c r="O1416">
        <v>22300</v>
      </c>
    </row>
    <row r="1417" spans="13:15" x14ac:dyDescent="0.4">
      <c r="M1417" t="s">
        <v>875</v>
      </c>
      <c r="N1417" t="s">
        <v>631</v>
      </c>
      <c r="O1417">
        <v>14400</v>
      </c>
    </row>
    <row r="1418" spans="13:15" x14ac:dyDescent="0.4">
      <c r="M1418" t="s">
        <v>875</v>
      </c>
      <c r="N1418" t="s">
        <v>632</v>
      </c>
      <c r="O1418">
        <v>8700</v>
      </c>
    </row>
    <row r="1419" spans="13:15" x14ac:dyDescent="0.4">
      <c r="M1419" t="s">
        <v>875</v>
      </c>
      <c r="N1419" t="s">
        <v>633</v>
      </c>
      <c r="O1419">
        <v>2800</v>
      </c>
    </row>
    <row r="1420" spans="13:15" x14ac:dyDescent="0.4">
      <c r="M1420" t="s">
        <v>875</v>
      </c>
      <c r="N1420" t="s">
        <v>634</v>
      </c>
      <c r="O1420">
        <v>9700</v>
      </c>
    </row>
    <row r="1421" spans="13:15" x14ac:dyDescent="0.4">
      <c r="M1421" t="s">
        <v>875</v>
      </c>
      <c r="N1421" t="s">
        <v>635</v>
      </c>
      <c r="O1421">
        <v>22500</v>
      </c>
    </row>
    <row r="1422" spans="13:15" x14ac:dyDescent="0.4">
      <c r="M1422" t="s">
        <v>875</v>
      </c>
      <c r="N1422" t="s">
        <v>636</v>
      </c>
      <c r="O1422">
        <v>15300</v>
      </c>
    </row>
    <row r="1423" spans="13:15" x14ac:dyDescent="0.4">
      <c r="M1423" t="s">
        <v>875</v>
      </c>
      <c r="N1423" t="s">
        <v>637</v>
      </c>
      <c r="O1423">
        <v>22700</v>
      </c>
    </row>
    <row r="1424" spans="13:15" x14ac:dyDescent="0.4">
      <c r="M1424" t="s">
        <v>875</v>
      </c>
      <c r="N1424" t="s">
        <v>638</v>
      </c>
      <c r="O1424">
        <v>15700</v>
      </c>
    </row>
    <row r="1425" spans="13:15" x14ac:dyDescent="0.4">
      <c r="M1425" t="s">
        <v>875</v>
      </c>
      <c r="N1425" t="s">
        <v>639</v>
      </c>
      <c r="O1425">
        <v>9400</v>
      </c>
    </row>
    <row r="1426" spans="13:15" x14ac:dyDescent="0.4">
      <c r="M1426" t="s">
        <v>875</v>
      </c>
      <c r="N1426" t="s">
        <v>640</v>
      </c>
      <c r="O1426">
        <v>5600</v>
      </c>
    </row>
    <row r="1427" spans="13:15" x14ac:dyDescent="0.4">
      <c r="M1427" t="s">
        <v>875</v>
      </c>
      <c r="N1427" t="s">
        <v>641</v>
      </c>
      <c r="O1427">
        <v>14300</v>
      </c>
    </row>
    <row r="1428" spans="13:15" x14ac:dyDescent="0.4">
      <c r="M1428" t="s">
        <v>875</v>
      </c>
      <c r="N1428" t="s">
        <v>642</v>
      </c>
      <c r="O1428">
        <v>10600</v>
      </c>
    </row>
    <row r="1429" spans="13:15" x14ac:dyDescent="0.4">
      <c r="M1429" t="s">
        <v>875</v>
      </c>
      <c r="N1429" t="s">
        <v>643</v>
      </c>
      <c r="O1429">
        <v>2200</v>
      </c>
    </row>
    <row r="1430" spans="13:15" x14ac:dyDescent="0.4">
      <c r="M1430" t="s">
        <v>875</v>
      </c>
      <c r="N1430" t="s">
        <v>644</v>
      </c>
      <c r="O1430">
        <v>6300</v>
      </c>
    </row>
    <row r="1431" spans="13:15" x14ac:dyDescent="0.4">
      <c r="M1431" t="s">
        <v>875</v>
      </c>
      <c r="N1431" t="s">
        <v>645</v>
      </c>
      <c r="O1431">
        <v>4700</v>
      </c>
    </row>
    <row r="1432" spans="13:15" x14ac:dyDescent="0.4">
      <c r="M1432" t="s">
        <v>875</v>
      </c>
      <c r="N1432" t="s">
        <v>646</v>
      </c>
      <c r="O1432">
        <v>16900</v>
      </c>
    </row>
    <row r="1433" spans="13:15" x14ac:dyDescent="0.4">
      <c r="M1433" t="s">
        <v>875</v>
      </c>
      <c r="N1433" t="s">
        <v>647</v>
      </c>
      <c r="O1433">
        <v>9000</v>
      </c>
    </row>
    <row r="1434" spans="13:15" x14ac:dyDescent="0.4">
      <c r="M1434" t="s">
        <v>875</v>
      </c>
      <c r="N1434" t="s">
        <v>648</v>
      </c>
      <c r="O1434">
        <v>19300</v>
      </c>
    </row>
    <row r="1435" spans="13:15" x14ac:dyDescent="0.4">
      <c r="M1435" t="s">
        <v>875</v>
      </c>
      <c r="N1435" t="s">
        <v>649</v>
      </c>
      <c r="O1435">
        <v>7800</v>
      </c>
    </row>
    <row r="1436" spans="13:15" x14ac:dyDescent="0.4">
      <c r="M1436" t="s">
        <v>875</v>
      </c>
      <c r="N1436" t="s">
        <v>650</v>
      </c>
      <c r="O1436">
        <v>3100</v>
      </c>
    </row>
    <row r="1437" spans="13:15" x14ac:dyDescent="0.4">
      <c r="M1437" t="s">
        <v>875</v>
      </c>
      <c r="N1437" t="s">
        <v>651</v>
      </c>
      <c r="O1437">
        <v>1400</v>
      </c>
    </row>
    <row r="1438" spans="13:15" x14ac:dyDescent="0.4">
      <c r="M1438" t="s">
        <v>875</v>
      </c>
      <c r="N1438" t="s">
        <v>652</v>
      </c>
      <c r="O1438">
        <v>3600</v>
      </c>
    </row>
    <row r="1439" spans="13:15" x14ac:dyDescent="0.4">
      <c r="M1439" t="s">
        <v>875</v>
      </c>
      <c r="N1439" t="s">
        <v>653</v>
      </c>
      <c r="O1439">
        <v>2100</v>
      </c>
    </row>
    <row r="1440" spans="13:15" x14ac:dyDescent="0.4">
      <c r="M1440" t="s">
        <v>875</v>
      </c>
      <c r="N1440" t="s">
        <v>654</v>
      </c>
      <c r="O1440">
        <v>2200</v>
      </c>
    </row>
    <row r="1441" spans="13:15" x14ac:dyDescent="0.4">
      <c r="M1441" t="s">
        <v>875</v>
      </c>
      <c r="N1441" t="s">
        <v>655</v>
      </c>
      <c r="O1441">
        <v>7400</v>
      </c>
    </row>
    <row r="1442" spans="13:15" x14ac:dyDescent="0.4">
      <c r="M1442" t="s">
        <v>875</v>
      </c>
      <c r="N1442" t="s">
        <v>656</v>
      </c>
      <c r="O1442">
        <v>8000</v>
      </c>
    </row>
    <row r="1443" spans="13:15" x14ac:dyDescent="0.4">
      <c r="M1443" t="s">
        <v>875</v>
      </c>
      <c r="N1443" t="s">
        <v>657</v>
      </c>
      <c r="O1443">
        <v>4700</v>
      </c>
    </row>
    <row r="1444" spans="13:15" x14ac:dyDescent="0.4">
      <c r="M1444" t="s">
        <v>875</v>
      </c>
      <c r="N1444" t="s">
        <v>658</v>
      </c>
      <c r="O1444">
        <v>11300</v>
      </c>
    </row>
    <row r="1445" spans="13:15" x14ac:dyDescent="0.4">
      <c r="M1445" t="s">
        <v>875</v>
      </c>
      <c r="N1445" t="s">
        <v>659</v>
      </c>
      <c r="O1445">
        <v>4600</v>
      </c>
    </row>
    <row r="1446" spans="13:15" x14ac:dyDescent="0.4">
      <c r="M1446" t="s">
        <v>875</v>
      </c>
      <c r="N1446" t="s">
        <v>660</v>
      </c>
      <c r="O1446">
        <v>3700</v>
      </c>
    </row>
    <row r="1447" spans="13:15" x14ac:dyDescent="0.4">
      <c r="M1447" t="s">
        <v>875</v>
      </c>
      <c r="N1447" t="s">
        <v>661</v>
      </c>
      <c r="O1447">
        <v>4000</v>
      </c>
    </row>
    <row r="1448" spans="13:15" x14ac:dyDescent="0.4">
      <c r="M1448" t="s">
        <v>875</v>
      </c>
      <c r="N1448" t="s">
        <v>662</v>
      </c>
      <c r="O1448">
        <v>10300</v>
      </c>
    </row>
    <row r="1449" spans="13:15" x14ac:dyDescent="0.4">
      <c r="M1449" t="s">
        <v>875</v>
      </c>
      <c r="N1449" t="s">
        <v>663</v>
      </c>
      <c r="O1449">
        <v>1900</v>
      </c>
    </row>
    <row r="1450" spans="13:15" x14ac:dyDescent="0.4">
      <c r="M1450" t="s">
        <v>875</v>
      </c>
      <c r="N1450" t="s">
        <v>664</v>
      </c>
      <c r="O1450">
        <v>1300</v>
      </c>
    </row>
    <row r="1451" spans="13:15" x14ac:dyDescent="0.4">
      <c r="M1451" t="s">
        <v>875</v>
      </c>
      <c r="N1451" t="s">
        <v>665</v>
      </c>
      <c r="O1451">
        <v>7700</v>
      </c>
    </row>
    <row r="1452" spans="13:15" x14ac:dyDescent="0.4">
      <c r="M1452" t="s">
        <v>875</v>
      </c>
      <c r="N1452" t="s">
        <v>666</v>
      </c>
      <c r="O1452">
        <v>7600</v>
      </c>
    </row>
    <row r="1453" spans="13:15" x14ac:dyDescent="0.4">
      <c r="M1453" t="s">
        <v>875</v>
      </c>
      <c r="N1453" t="s">
        <v>667</v>
      </c>
      <c r="O1453">
        <v>6900</v>
      </c>
    </row>
    <row r="1454" spans="13:15" x14ac:dyDescent="0.4">
      <c r="M1454" t="s">
        <v>875</v>
      </c>
      <c r="N1454" t="s">
        <v>668</v>
      </c>
      <c r="O1454">
        <v>10000</v>
      </c>
    </row>
    <row r="1455" spans="13:15" x14ac:dyDescent="0.4">
      <c r="M1455" t="s">
        <v>875</v>
      </c>
      <c r="N1455" t="s">
        <v>669</v>
      </c>
      <c r="O1455">
        <v>500</v>
      </c>
    </row>
    <row r="1456" spans="13:15" x14ac:dyDescent="0.4">
      <c r="M1456" t="s">
        <v>875</v>
      </c>
      <c r="N1456" t="s">
        <v>670</v>
      </c>
      <c r="O1456">
        <v>16100</v>
      </c>
    </row>
    <row r="1457" spans="13:15" x14ac:dyDescent="0.4">
      <c r="M1457" t="s">
        <v>875</v>
      </c>
      <c r="N1457" t="s">
        <v>671</v>
      </c>
      <c r="O1457">
        <v>400</v>
      </c>
    </row>
    <row r="1458" spans="13:15" x14ac:dyDescent="0.4">
      <c r="M1458" t="s">
        <v>875</v>
      </c>
      <c r="N1458" t="s">
        <v>672</v>
      </c>
      <c r="O1458">
        <v>2900</v>
      </c>
    </row>
    <row r="1459" spans="13:15" x14ac:dyDescent="0.4">
      <c r="M1459" t="s">
        <v>875</v>
      </c>
      <c r="N1459" t="s">
        <v>673</v>
      </c>
      <c r="O1459">
        <v>1200</v>
      </c>
    </row>
    <row r="1460" spans="13:15" x14ac:dyDescent="0.4">
      <c r="M1460" t="s">
        <v>875</v>
      </c>
      <c r="N1460" t="s">
        <v>674</v>
      </c>
      <c r="O1460">
        <v>1200</v>
      </c>
    </row>
    <row r="1461" spans="13:15" x14ac:dyDescent="0.4">
      <c r="M1461" t="s">
        <v>875</v>
      </c>
      <c r="N1461" t="s">
        <v>675</v>
      </c>
      <c r="O1461">
        <v>5200</v>
      </c>
    </row>
    <row r="1462" spans="13:15" x14ac:dyDescent="0.4">
      <c r="M1462" t="s">
        <v>875</v>
      </c>
      <c r="N1462" t="s">
        <v>676</v>
      </c>
      <c r="O1462">
        <v>2000</v>
      </c>
    </row>
    <row r="1463" spans="13:15" x14ac:dyDescent="0.4">
      <c r="M1463" t="s">
        <v>875</v>
      </c>
      <c r="N1463" t="s">
        <v>677</v>
      </c>
      <c r="O1463">
        <v>1100</v>
      </c>
    </row>
    <row r="1464" spans="13:15" x14ac:dyDescent="0.4">
      <c r="M1464" t="s">
        <v>875</v>
      </c>
      <c r="N1464" t="s">
        <v>678</v>
      </c>
      <c r="O1464">
        <v>5700</v>
      </c>
    </row>
    <row r="1465" spans="13:15" x14ac:dyDescent="0.4">
      <c r="M1465" t="s">
        <v>875</v>
      </c>
      <c r="N1465" t="s">
        <v>679</v>
      </c>
      <c r="O1465">
        <v>29100</v>
      </c>
    </row>
    <row r="1466" spans="13:15" x14ac:dyDescent="0.4">
      <c r="M1466" t="s">
        <v>875</v>
      </c>
      <c r="N1466" t="s">
        <v>680</v>
      </c>
      <c r="O1466">
        <v>4800</v>
      </c>
    </row>
    <row r="1467" spans="13:15" x14ac:dyDescent="0.4">
      <c r="M1467" t="s">
        <v>875</v>
      </c>
      <c r="N1467" t="s">
        <v>681</v>
      </c>
      <c r="O1467">
        <v>2100</v>
      </c>
    </row>
    <row r="1468" spans="13:15" x14ac:dyDescent="0.4">
      <c r="M1468" t="s">
        <v>875</v>
      </c>
      <c r="N1468" t="s">
        <v>682</v>
      </c>
      <c r="O1468">
        <v>10100</v>
      </c>
    </row>
    <row r="1469" spans="13:15" x14ac:dyDescent="0.4">
      <c r="M1469" t="s">
        <v>875</v>
      </c>
      <c r="N1469" t="s">
        <v>683</v>
      </c>
      <c r="O1469">
        <v>40000</v>
      </c>
    </row>
    <row r="1470" spans="13:15" x14ac:dyDescent="0.4">
      <c r="M1470" t="s">
        <v>875</v>
      </c>
      <c r="N1470" t="s">
        <v>684</v>
      </c>
      <c r="O1470">
        <v>8000</v>
      </c>
    </row>
    <row r="1471" spans="13:15" x14ac:dyDescent="0.4">
      <c r="M1471" t="s">
        <v>875</v>
      </c>
      <c r="N1471" t="s">
        <v>685</v>
      </c>
      <c r="O1471">
        <v>3600</v>
      </c>
    </row>
    <row r="1472" spans="13:15" x14ac:dyDescent="0.4">
      <c r="M1472" t="s">
        <v>875</v>
      </c>
      <c r="N1472" t="s">
        <v>686</v>
      </c>
      <c r="O1472">
        <v>3400</v>
      </c>
    </row>
    <row r="1473" spans="13:15" x14ac:dyDescent="0.4">
      <c r="M1473" t="s">
        <v>875</v>
      </c>
      <c r="N1473" t="s">
        <v>687</v>
      </c>
      <c r="O1473">
        <v>3300</v>
      </c>
    </row>
    <row r="1474" spans="13:15" x14ac:dyDescent="0.4">
      <c r="M1474" t="s">
        <v>875</v>
      </c>
      <c r="N1474" t="s">
        <v>688</v>
      </c>
      <c r="O1474">
        <v>2000</v>
      </c>
    </row>
    <row r="1475" spans="13:15" x14ac:dyDescent="0.4">
      <c r="M1475" t="s">
        <v>875</v>
      </c>
      <c r="N1475" t="s">
        <v>689</v>
      </c>
      <c r="O1475">
        <v>3500</v>
      </c>
    </row>
    <row r="1476" spans="13:15" x14ac:dyDescent="0.4">
      <c r="M1476" t="s">
        <v>875</v>
      </c>
      <c r="N1476" t="s">
        <v>690</v>
      </c>
      <c r="O1476">
        <v>6200</v>
      </c>
    </row>
    <row r="1477" spans="13:15" x14ac:dyDescent="0.4">
      <c r="M1477" t="s">
        <v>875</v>
      </c>
      <c r="N1477" t="s">
        <v>691</v>
      </c>
      <c r="O1477">
        <v>9600</v>
      </c>
    </row>
    <row r="1478" spans="13:15" x14ac:dyDescent="0.4">
      <c r="M1478" t="s">
        <v>875</v>
      </c>
      <c r="N1478" t="s">
        <v>692</v>
      </c>
      <c r="O1478">
        <v>6000</v>
      </c>
    </row>
    <row r="1479" spans="13:15" x14ac:dyDescent="0.4">
      <c r="M1479" t="s">
        <v>875</v>
      </c>
      <c r="N1479" t="s">
        <v>693</v>
      </c>
      <c r="O1479">
        <v>5300</v>
      </c>
    </row>
    <row r="1480" spans="13:15" x14ac:dyDescent="0.4">
      <c r="M1480" t="s">
        <v>875</v>
      </c>
      <c r="N1480" t="s">
        <v>694</v>
      </c>
      <c r="O1480">
        <v>4300</v>
      </c>
    </row>
    <row r="1481" spans="13:15" x14ac:dyDescent="0.4">
      <c r="M1481" t="s">
        <v>875</v>
      </c>
      <c r="N1481" t="s">
        <v>695</v>
      </c>
      <c r="O1481">
        <v>4900</v>
      </c>
    </row>
    <row r="1482" spans="13:15" x14ac:dyDescent="0.4">
      <c r="M1482" t="s">
        <v>875</v>
      </c>
      <c r="N1482" t="s">
        <v>696</v>
      </c>
      <c r="O1482">
        <v>46300</v>
      </c>
    </row>
    <row r="1483" spans="13:15" x14ac:dyDescent="0.4">
      <c r="M1483" t="s">
        <v>875</v>
      </c>
      <c r="N1483" t="s">
        <v>697</v>
      </c>
      <c r="O1483">
        <v>3900</v>
      </c>
    </row>
    <row r="1484" spans="13:15" x14ac:dyDescent="0.4">
      <c r="M1484" t="s">
        <v>875</v>
      </c>
      <c r="N1484" t="s">
        <v>698</v>
      </c>
      <c r="O1484">
        <v>6100</v>
      </c>
    </row>
    <row r="1485" spans="13:15" x14ac:dyDescent="0.4">
      <c r="M1485" t="s">
        <v>875</v>
      </c>
      <c r="N1485" t="s">
        <v>699</v>
      </c>
      <c r="O1485">
        <v>1200</v>
      </c>
    </row>
    <row r="1486" spans="13:15" x14ac:dyDescent="0.4">
      <c r="M1486" t="s">
        <v>875</v>
      </c>
      <c r="N1486" t="s">
        <v>700</v>
      </c>
      <c r="O1486">
        <v>11300</v>
      </c>
    </row>
    <row r="1487" spans="13:15" x14ac:dyDescent="0.4">
      <c r="M1487" t="s">
        <v>875</v>
      </c>
      <c r="N1487" t="s">
        <v>701</v>
      </c>
      <c r="O1487">
        <v>1900</v>
      </c>
    </row>
    <row r="1488" spans="13:15" x14ac:dyDescent="0.4">
      <c r="M1488" t="s">
        <v>875</v>
      </c>
      <c r="N1488" t="s">
        <v>702</v>
      </c>
      <c r="O1488">
        <v>5100</v>
      </c>
    </row>
    <row r="1489" spans="13:15" x14ac:dyDescent="0.4">
      <c r="M1489" t="s">
        <v>875</v>
      </c>
      <c r="N1489" t="s">
        <v>703</v>
      </c>
      <c r="O1489">
        <v>900</v>
      </c>
    </row>
    <row r="1490" spans="13:15" x14ac:dyDescent="0.4">
      <c r="M1490" t="s">
        <v>875</v>
      </c>
      <c r="N1490" t="s">
        <v>704</v>
      </c>
      <c r="O1490">
        <v>3100</v>
      </c>
    </row>
    <row r="1491" spans="13:15" x14ac:dyDescent="0.4">
      <c r="M1491" t="s">
        <v>875</v>
      </c>
      <c r="N1491" t="s">
        <v>705</v>
      </c>
      <c r="O1491">
        <v>12200</v>
      </c>
    </row>
    <row r="1492" spans="13:15" x14ac:dyDescent="0.4">
      <c r="M1492" t="s">
        <v>875</v>
      </c>
      <c r="N1492" t="s">
        <v>706</v>
      </c>
      <c r="O1492">
        <v>5500</v>
      </c>
    </row>
    <row r="1493" spans="13:15" x14ac:dyDescent="0.4">
      <c r="M1493" t="s">
        <v>875</v>
      </c>
      <c r="N1493" t="s">
        <v>707</v>
      </c>
      <c r="O1493">
        <v>10900</v>
      </c>
    </row>
    <row r="1494" spans="13:15" x14ac:dyDescent="0.4">
      <c r="M1494" t="s">
        <v>875</v>
      </c>
      <c r="N1494" t="s">
        <v>708</v>
      </c>
      <c r="O1494">
        <v>22400</v>
      </c>
    </row>
    <row r="1495" spans="13:15" x14ac:dyDescent="0.4">
      <c r="M1495" t="s">
        <v>875</v>
      </c>
      <c r="N1495" t="s">
        <v>709</v>
      </c>
      <c r="O1495">
        <v>5800</v>
      </c>
    </row>
    <row r="1496" spans="13:15" x14ac:dyDescent="0.4">
      <c r="M1496" t="s">
        <v>875</v>
      </c>
      <c r="N1496" t="s">
        <v>710</v>
      </c>
      <c r="O1496">
        <v>45100</v>
      </c>
    </row>
    <row r="1497" spans="13:15" x14ac:dyDescent="0.4">
      <c r="M1497" t="s">
        <v>875</v>
      </c>
      <c r="N1497" t="s">
        <v>711</v>
      </c>
      <c r="O1497">
        <v>6200</v>
      </c>
    </row>
    <row r="1498" spans="13:15" x14ac:dyDescent="0.4">
      <c r="M1498" t="s">
        <v>875</v>
      </c>
      <c r="N1498" t="s">
        <v>712</v>
      </c>
      <c r="O1498">
        <v>3500</v>
      </c>
    </row>
    <row r="1499" spans="13:15" x14ac:dyDescent="0.4">
      <c r="M1499" t="s">
        <v>875</v>
      </c>
      <c r="N1499" t="s">
        <v>713</v>
      </c>
      <c r="O1499">
        <v>200</v>
      </c>
    </row>
    <row r="1500" spans="13:15" x14ac:dyDescent="0.4">
      <c r="M1500" t="s">
        <v>875</v>
      </c>
      <c r="N1500" t="s">
        <v>714</v>
      </c>
      <c r="O1500">
        <v>1500</v>
      </c>
    </row>
    <row r="1501" spans="13:15" x14ac:dyDescent="0.4">
      <c r="M1501" t="s">
        <v>875</v>
      </c>
      <c r="N1501" t="s">
        <v>715</v>
      </c>
      <c r="O1501">
        <v>21700</v>
      </c>
    </row>
    <row r="1502" spans="13:15" x14ac:dyDescent="0.4">
      <c r="M1502" t="s">
        <v>875</v>
      </c>
      <c r="N1502" t="s">
        <v>716</v>
      </c>
      <c r="O1502">
        <v>6400</v>
      </c>
    </row>
    <row r="1503" spans="13:15" x14ac:dyDescent="0.4">
      <c r="M1503" t="s">
        <v>875</v>
      </c>
      <c r="N1503" t="s">
        <v>717</v>
      </c>
      <c r="O1503">
        <v>2600</v>
      </c>
    </row>
    <row r="1504" spans="13:15" x14ac:dyDescent="0.4">
      <c r="M1504" t="s">
        <v>875</v>
      </c>
      <c r="N1504" t="s">
        <v>718</v>
      </c>
      <c r="O1504">
        <v>3900</v>
      </c>
    </row>
    <row r="1505" spans="11:15" x14ac:dyDescent="0.4">
      <c r="M1505" t="s">
        <v>875</v>
      </c>
      <c r="N1505" t="s">
        <v>719</v>
      </c>
      <c r="O1505">
        <v>4100</v>
      </c>
    </row>
    <row r="1506" spans="11:15" x14ac:dyDescent="0.4">
      <c r="M1506" t="s">
        <v>875</v>
      </c>
      <c r="N1506" t="s">
        <v>720</v>
      </c>
      <c r="O1506">
        <v>5500</v>
      </c>
    </row>
    <row r="1507" spans="11:15" x14ac:dyDescent="0.4">
      <c r="M1507" t="s">
        <v>875</v>
      </c>
      <c r="N1507" t="s">
        <v>721</v>
      </c>
      <c r="O1507">
        <v>1100</v>
      </c>
    </row>
    <row r="1508" spans="11:15" x14ac:dyDescent="0.4">
      <c r="M1508" t="s">
        <v>875</v>
      </c>
      <c r="N1508" t="s">
        <v>722</v>
      </c>
      <c r="O1508">
        <v>5600</v>
      </c>
    </row>
    <row r="1509" spans="11:15" x14ac:dyDescent="0.4">
      <c r="M1509" t="s">
        <v>875</v>
      </c>
      <c r="N1509" t="s">
        <v>723</v>
      </c>
      <c r="O1509">
        <v>7500</v>
      </c>
    </row>
    <row r="1510" spans="11:15" x14ac:dyDescent="0.4">
      <c r="M1510" t="s">
        <v>875</v>
      </c>
      <c r="N1510" t="s">
        <v>724</v>
      </c>
      <c r="O1510">
        <v>500</v>
      </c>
    </row>
    <row r="1511" spans="11:15" x14ac:dyDescent="0.4">
      <c r="M1511" t="s">
        <v>875</v>
      </c>
      <c r="N1511" t="s">
        <v>725</v>
      </c>
      <c r="O1511">
        <v>5900</v>
      </c>
    </row>
    <row r="1512" spans="11:15" x14ac:dyDescent="0.4">
      <c r="M1512" t="s">
        <v>875</v>
      </c>
      <c r="N1512" t="s">
        <v>726</v>
      </c>
      <c r="O1512">
        <v>6600</v>
      </c>
    </row>
    <row r="1513" spans="11:15" x14ac:dyDescent="0.4">
      <c r="K1513" s="1"/>
      <c r="L1513" s="1"/>
      <c r="M1513" s="1" t="s">
        <v>875</v>
      </c>
      <c r="N1513" s="1" t="s">
        <v>425</v>
      </c>
      <c r="O1513" s="1">
        <v>4500</v>
      </c>
    </row>
    <row r="1514" spans="11:15" x14ac:dyDescent="0.4">
      <c r="K1514" s="1"/>
      <c r="L1514" s="1"/>
      <c r="M1514" s="1" t="s">
        <v>875</v>
      </c>
      <c r="N1514" s="1" t="s">
        <v>426</v>
      </c>
      <c r="O1514" s="1">
        <v>400</v>
      </c>
    </row>
    <row r="1515" spans="11:15" x14ac:dyDescent="0.4">
      <c r="K1515" s="1"/>
      <c r="L1515" s="1"/>
      <c r="M1515" s="1" t="s">
        <v>875</v>
      </c>
      <c r="N1515" s="1" t="s">
        <v>427</v>
      </c>
      <c r="O1515" s="1">
        <v>2200</v>
      </c>
    </row>
    <row r="1516" spans="11:15" x14ac:dyDescent="0.4">
      <c r="K1516" s="1"/>
      <c r="L1516" s="1"/>
      <c r="M1516" s="1" t="s">
        <v>875</v>
      </c>
      <c r="N1516" s="1" t="s">
        <v>428</v>
      </c>
      <c r="O1516" s="1">
        <v>500</v>
      </c>
    </row>
    <row r="1517" spans="11:15" x14ac:dyDescent="0.4">
      <c r="K1517" s="1"/>
      <c r="L1517" s="1"/>
      <c r="M1517" s="1" t="s">
        <v>875</v>
      </c>
      <c r="N1517" s="1" t="s">
        <v>429</v>
      </c>
      <c r="O1517" s="1">
        <v>9200</v>
      </c>
    </row>
    <row r="1518" spans="11:15" x14ac:dyDescent="0.4">
      <c r="K1518" s="1"/>
      <c r="L1518" s="1"/>
      <c r="M1518" s="1" t="s">
        <v>875</v>
      </c>
      <c r="N1518" s="1" t="s">
        <v>430</v>
      </c>
      <c r="O1518" s="1">
        <v>2400</v>
      </c>
    </row>
    <row r="1519" spans="11:15" x14ac:dyDescent="0.4">
      <c r="K1519" s="1"/>
      <c r="L1519" s="1"/>
      <c r="M1519" s="1" t="s">
        <v>875</v>
      </c>
      <c r="N1519" s="1" t="s">
        <v>431</v>
      </c>
      <c r="O1519" s="1">
        <v>3500</v>
      </c>
    </row>
    <row r="1520" spans="11:15" x14ac:dyDescent="0.4">
      <c r="K1520" s="1"/>
      <c r="L1520" s="1"/>
      <c r="M1520" s="1" t="s">
        <v>875</v>
      </c>
      <c r="N1520" s="1" t="s">
        <v>432</v>
      </c>
      <c r="O1520" s="1">
        <v>10200</v>
      </c>
    </row>
    <row r="1521" spans="11:15" x14ac:dyDescent="0.4">
      <c r="K1521" s="1"/>
      <c r="L1521" s="1"/>
      <c r="M1521" s="1" t="s">
        <v>875</v>
      </c>
      <c r="N1521" s="1" t="s">
        <v>433</v>
      </c>
      <c r="O1521" s="1">
        <v>600</v>
      </c>
    </row>
    <row r="1522" spans="11:15" x14ac:dyDescent="0.4">
      <c r="K1522" s="1"/>
      <c r="L1522" s="1"/>
      <c r="M1522" s="1" t="s">
        <v>875</v>
      </c>
      <c r="N1522" s="1" t="s">
        <v>434</v>
      </c>
      <c r="O1522" s="1">
        <v>2000</v>
      </c>
    </row>
    <row r="1523" spans="11:15" x14ac:dyDescent="0.4">
      <c r="K1523" s="1"/>
      <c r="L1523" s="1"/>
      <c r="M1523" s="1" t="s">
        <v>875</v>
      </c>
      <c r="N1523" s="1" t="s">
        <v>435</v>
      </c>
      <c r="O1523" s="1">
        <v>16700</v>
      </c>
    </row>
    <row r="1524" spans="11:15" x14ac:dyDescent="0.4">
      <c r="K1524" s="1"/>
      <c r="L1524" s="1"/>
      <c r="M1524" s="1" t="s">
        <v>875</v>
      </c>
      <c r="N1524" s="1" t="s">
        <v>436</v>
      </c>
      <c r="O1524" s="1">
        <v>7100</v>
      </c>
    </row>
    <row r="1525" spans="11:15" x14ac:dyDescent="0.4">
      <c r="K1525" s="1"/>
      <c r="L1525" s="1"/>
      <c r="M1525" s="1" t="s">
        <v>875</v>
      </c>
      <c r="N1525" s="1" t="s">
        <v>437</v>
      </c>
      <c r="O1525" s="1">
        <v>700</v>
      </c>
    </row>
    <row r="1526" spans="11:15" x14ac:dyDescent="0.4">
      <c r="K1526" s="1"/>
      <c r="L1526" s="1"/>
      <c r="M1526" s="1" t="s">
        <v>875</v>
      </c>
      <c r="N1526" s="1" t="s">
        <v>438</v>
      </c>
      <c r="O1526" s="1">
        <v>10200</v>
      </c>
    </row>
    <row r="1527" spans="11:15" x14ac:dyDescent="0.4">
      <c r="K1527" s="1"/>
      <c r="L1527" s="1"/>
      <c r="M1527" s="1" t="s">
        <v>875</v>
      </c>
      <c r="N1527" s="1" t="s">
        <v>439</v>
      </c>
      <c r="O1527" s="1">
        <v>11100</v>
      </c>
    </row>
    <row r="1528" spans="11:15" x14ac:dyDescent="0.4">
      <c r="K1528" s="1"/>
      <c r="L1528" s="1"/>
      <c r="M1528" s="1" t="s">
        <v>875</v>
      </c>
      <c r="N1528" s="1" t="s">
        <v>440</v>
      </c>
      <c r="O1528" s="1">
        <v>5100</v>
      </c>
    </row>
    <row r="1529" spans="11:15" x14ac:dyDescent="0.4">
      <c r="K1529" s="1"/>
      <c r="L1529" s="1"/>
      <c r="M1529" s="1" t="s">
        <v>875</v>
      </c>
      <c r="N1529" s="1" t="s">
        <v>441</v>
      </c>
      <c r="O1529" s="1">
        <v>13400</v>
      </c>
    </row>
    <row r="1530" spans="11:15" x14ac:dyDescent="0.4">
      <c r="K1530" s="1"/>
      <c r="L1530" s="1"/>
      <c r="M1530" s="1" t="s">
        <v>875</v>
      </c>
      <c r="N1530" s="1" t="s">
        <v>442</v>
      </c>
      <c r="O1530" s="1">
        <v>700</v>
      </c>
    </row>
    <row r="1531" spans="11:15" x14ac:dyDescent="0.4">
      <c r="K1531" s="1"/>
      <c r="L1531" s="1"/>
      <c r="M1531" s="1" t="s">
        <v>875</v>
      </c>
      <c r="N1531" s="1" t="s">
        <v>443</v>
      </c>
      <c r="O1531" s="1">
        <v>1400</v>
      </c>
    </row>
    <row r="1532" spans="11:15" x14ac:dyDescent="0.4">
      <c r="K1532" s="1"/>
      <c r="L1532" s="1"/>
      <c r="M1532" s="1" t="s">
        <v>875</v>
      </c>
      <c r="N1532" s="1" t="s">
        <v>444</v>
      </c>
      <c r="O1532" s="1">
        <v>1200</v>
      </c>
    </row>
    <row r="1533" spans="11:15" x14ac:dyDescent="0.4">
      <c r="K1533" s="1"/>
      <c r="L1533" s="1"/>
      <c r="M1533" s="1" t="s">
        <v>875</v>
      </c>
      <c r="N1533" s="1" t="s">
        <v>445</v>
      </c>
      <c r="O1533" s="1">
        <v>500</v>
      </c>
    </row>
    <row r="1534" spans="11:15" x14ac:dyDescent="0.4">
      <c r="K1534" s="1"/>
      <c r="L1534" s="1"/>
      <c r="M1534" s="1" t="s">
        <v>875</v>
      </c>
      <c r="N1534" s="1" t="s">
        <v>446</v>
      </c>
      <c r="O1534" s="1">
        <v>1700</v>
      </c>
    </row>
    <row r="1535" spans="11:15" x14ac:dyDescent="0.4">
      <c r="K1535" s="1"/>
      <c r="L1535" s="1"/>
      <c r="M1535" s="1" t="s">
        <v>875</v>
      </c>
      <c r="N1535" s="1" t="s">
        <v>447</v>
      </c>
      <c r="O1535" s="1">
        <v>1600</v>
      </c>
    </row>
    <row r="1536" spans="11:15" x14ac:dyDescent="0.4">
      <c r="K1536" s="1"/>
      <c r="L1536" s="1"/>
      <c r="M1536" s="1" t="s">
        <v>875</v>
      </c>
      <c r="N1536" s="1" t="s">
        <v>448</v>
      </c>
      <c r="O1536" s="1">
        <v>1000</v>
      </c>
    </row>
    <row r="1537" spans="11:15" x14ac:dyDescent="0.4">
      <c r="K1537" s="1"/>
      <c r="L1537" s="1"/>
      <c r="M1537" s="1" t="s">
        <v>875</v>
      </c>
      <c r="N1537" s="1" t="s">
        <v>449</v>
      </c>
      <c r="O1537" s="1">
        <v>0</v>
      </c>
    </row>
    <row r="1538" spans="11:15" x14ac:dyDescent="0.4">
      <c r="K1538" s="1"/>
      <c r="L1538" s="1"/>
      <c r="M1538" s="1" t="s">
        <v>875</v>
      </c>
      <c r="N1538" s="1" t="s">
        <v>450</v>
      </c>
      <c r="O1538" s="1">
        <v>0</v>
      </c>
    </row>
    <row r="1539" spans="11:15" x14ac:dyDescent="0.4">
      <c r="K1539" s="1"/>
      <c r="L1539" s="1"/>
      <c r="M1539" s="1" t="s">
        <v>875</v>
      </c>
      <c r="N1539" s="1" t="s">
        <v>451</v>
      </c>
      <c r="O1539" s="1">
        <v>1900</v>
      </c>
    </row>
    <row r="1540" spans="11:15" x14ac:dyDescent="0.4">
      <c r="K1540" s="1"/>
      <c r="L1540" s="1"/>
      <c r="M1540" s="1" t="s">
        <v>875</v>
      </c>
      <c r="N1540" s="1" t="s">
        <v>452</v>
      </c>
      <c r="O1540" s="1">
        <v>800</v>
      </c>
    </row>
    <row r="1541" spans="11:15" x14ac:dyDescent="0.4">
      <c r="K1541" s="1"/>
      <c r="L1541" s="1"/>
      <c r="M1541" s="1" t="s">
        <v>875</v>
      </c>
      <c r="N1541" s="1" t="s">
        <v>453</v>
      </c>
      <c r="O1541" s="1">
        <v>8000</v>
      </c>
    </row>
    <row r="1542" spans="11:15" x14ac:dyDescent="0.4">
      <c r="K1542" s="1"/>
      <c r="L1542" s="1"/>
      <c r="M1542" s="1" t="s">
        <v>875</v>
      </c>
      <c r="N1542" s="1" t="s">
        <v>454</v>
      </c>
      <c r="O1542" s="1">
        <v>7300</v>
      </c>
    </row>
    <row r="1543" spans="11:15" x14ac:dyDescent="0.4">
      <c r="K1543" s="1"/>
      <c r="L1543" s="1"/>
      <c r="M1543" s="1" t="s">
        <v>875</v>
      </c>
      <c r="N1543" s="1" t="s">
        <v>455</v>
      </c>
      <c r="O1543" s="1">
        <v>2700</v>
      </c>
    </row>
    <row r="1544" spans="11:15" x14ac:dyDescent="0.4">
      <c r="K1544" s="1"/>
      <c r="L1544" s="1"/>
      <c r="M1544" s="1" t="s">
        <v>875</v>
      </c>
      <c r="N1544" s="1" t="s">
        <v>456</v>
      </c>
      <c r="O1544" s="1">
        <v>3700</v>
      </c>
    </row>
    <row r="1545" spans="11:15" x14ac:dyDescent="0.4">
      <c r="K1545" s="1"/>
      <c r="L1545" s="1"/>
      <c r="M1545" s="1" t="s">
        <v>875</v>
      </c>
      <c r="N1545" s="1" t="s">
        <v>457</v>
      </c>
      <c r="O1545" s="1">
        <v>500</v>
      </c>
    </row>
    <row r="1546" spans="11:15" x14ac:dyDescent="0.4">
      <c r="K1546" s="1"/>
      <c r="L1546" s="1"/>
      <c r="M1546" s="1" t="s">
        <v>875</v>
      </c>
      <c r="N1546" s="1" t="s">
        <v>458</v>
      </c>
      <c r="O1546" s="1">
        <v>9900</v>
      </c>
    </row>
    <row r="1547" spans="11:15" x14ac:dyDescent="0.4">
      <c r="K1547" s="1"/>
      <c r="L1547" s="1"/>
      <c r="M1547" s="1" t="s">
        <v>875</v>
      </c>
      <c r="N1547" s="1" t="s">
        <v>459</v>
      </c>
      <c r="O1547" s="1">
        <v>2300</v>
      </c>
    </row>
    <row r="1548" spans="11:15" x14ac:dyDescent="0.4">
      <c r="M1548" t="s">
        <v>875</v>
      </c>
      <c r="N1548" t="s">
        <v>460</v>
      </c>
      <c r="O1548">
        <v>8800</v>
      </c>
    </row>
    <row r="1549" spans="11:15" x14ac:dyDescent="0.4">
      <c r="M1549" t="s">
        <v>875</v>
      </c>
      <c r="N1549" t="s">
        <v>461</v>
      </c>
      <c r="O1549">
        <v>1000</v>
      </c>
    </row>
    <row r="1550" spans="11:15" x14ac:dyDescent="0.4">
      <c r="K1550" s="1"/>
      <c r="L1550" s="1"/>
      <c r="M1550" s="1" t="s">
        <v>875</v>
      </c>
      <c r="N1550" s="1" t="s">
        <v>462</v>
      </c>
      <c r="O1550" s="1">
        <v>6000</v>
      </c>
    </row>
    <row r="1551" spans="11:15" x14ac:dyDescent="0.4">
      <c r="K1551" s="1"/>
      <c r="L1551" s="1"/>
      <c r="M1551" s="1" t="s">
        <v>875</v>
      </c>
      <c r="N1551" s="1" t="s">
        <v>463</v>
      </c>
      <c r="O1551" s="1">
        <v>1200</v>
      </c>
    </row>
    <row r="1552" spans="11:15" x14ac:dyDescent="0.4">
      <c r="K1552" s="1"/>
      <c r="L1552" s="1"/>
      <c r="M1552" s="1" t="s">
        <v>875</v>
      </c>
      <c r="N1552" s="1" t="s">
        <v>464</v>
      </c>
      <c r="O1552" s="1">
        <v>2700</v>
      </c>
    </row>
    <row r="1553" spans="11:15" x14ac:dyDescent="0.4">
      <c r="K1553" s="1"/>
      <c r="L1553" s="1"/>
      <c r="M1553" s="1" t="s">
        <v>875</v>
      </c>
      <c r="N1553" s="1" t="s">
        <v>465</v>
      </c>
      <c r="O1553" s="1">
        <v>300</v>
      </c>
    </row>
    <row r="1554" spans="11:15" x14ac:dyDescent="0.4">
      <c r="K1554" s="1"/>
      <c r="L1554" s="1"/>
      <c r="M1554" s="1" t="s">
        <v>875</v>
      </c>
      <c r="N1554" s="1" t="s">
        <v>466</v>
      </c>
      <c r="O1554" s="1">
        <v>400</v>
      </c>
    </row>
    <row r="1555" spans="11:15" x14ac:dyDescent="0.4">
      <c r="K1555" s="1"/>
      <c r="L1555" s="1"/>
      <c r="M1555" s="1" t="s">
        <v>875</v>
      </c>
      <c r="N1555" s="1" t="s">
        <v>467</v>
      </c>
      <c r="O1555" s="1">
        <v>4600</v>
      </c>
    </row>
    <row r="1556" spans="11:15" x14ac:dyDescent="0.4">
      <c r="K1556" s="1"/>
      <c r="L1556" s="1"/>
      <c r="M1556" s="1" t="s">
        <v>875</v>
      </c>
      <c r="N1556" s="1" t="s">
        <v>468</v>
      </c>
      <c r="O1556" s="1">
        <v>5400</v>
      </c>
    </row>
    <row r="1557" spans="11:15" x14ac:dyDescent="0.4">
      <c r="K1557" s="1"/>
      <c r="L1557" s="1"/>
      <c r="M1557" s="1" t="s">
        <v>875</v>
      </c>
      <c r="N1557" s="1" t="s">
        <v>469</v>
      </c>
      <c r="O1557" s="1">
        <v>300</v>
      </c>
    </row>
    <row r="1558" spans="11:15" x14ac:dyDescent="0.4">
      <c r="K1558" s="1"/>
      <c r="L1558" s="1"/>
      <c r="M1558" s="1" t="s">
        <v>875</v>
      </c>
      <c r="N1558" s="1" t="s">
        <v>470</v>
      </c>
      <c r="O1558" s="1">
        <v>1200</v>
      </c>
    </row>
    <row r="1559" spans="11:15" x14ac:dyDescent="0.4">
      <c r="M1559" t="s">
        <v>875</v>
      </c>
      <c r="N1559" t="s">
        <v>471</v>
      </c>
      <c r="O1559">
        <v>4100</v>
      </c>
    </row>
    <row r="1560" spans="11:15" x14ac:dyDescent="0.4">
      <c r="M1560" t="s">
        <v>875</v>
      </c>
      <c r="N1560" t="s">
        <v>472</v>
      </c>
      <c r="O1560">
        <v>2400</v>
      </c>
    </row>
    <row r="1561" spans="11:15" x14ac:dyDescent="0.4">
      <c r="M1561" t="s">
        <v>875</v>
      </c>
      <c r="N1561" t="s">
        <v>473</v>
      </c>
      <c r="O1561">
        <v>700</v>
      </c>
    </row>
    <row r="1562" spans="11:15" x14ac:dyDescent="0.4">
      <c r="M1562" t="s">
        <v>875</v>
      </c>
      <c r="N1562" t="s">
        <v>474</v>
      </c>
      <c r="O1562">
        <v>3700</v>
      </c>
    </row>
    <row r="1563" spans="11:15" x14ac:dyDescent="0.4">
      <c r="M1563" t="s">
        <v>875</v>
      </c>
      <c r="N1563" t="s">
        <v>475</v>
      </c>
      <c r="O1563">
        <v>3000</v>
      </c>
    </row>
    <row r="1564" spans="11:15" x14ac:dyDescent="0.4">
      <c r="M1564" t="s">
        <v>875</v>
      </c>
      <c r="N1564" t="s">
        <v>476</v>
      </c>
      <c r="O1564">
        <v>300</v>
      </c>
    </row>
    <row r="1565" spans="11:15" x14ac:dyDescent="0.4">
      <c r="M1565" t="s">
        <v>875</v>
      </c>
      <c r="N1565" t="s">
        <v>477</v>
      </c>
      <c r="O1565">
        <v>100</v>
      </c>
    </row>
    <row r="1566" spans="11:15" x14ac:dyDescent="0.4">
      <c r="M1566" t="s">
        <v>875</v>
      </c>
      <c r="N1566" t="s">
        <v>478</v>
      </c>
      <c r="O1566">
        <v>2200</v>
      </c>
    </row>
    <row r="1567" spans="11:15" x14ac:dyDescent="0.4">
      <c r="M1567" t="s">
        <v>875</v>
      </c>
      <c r="N1567" t="s">
        <v>479</v>
      </c>
      <c r="O1567">
        <v>2100</v>
      </c>
    </row>
    <row r="1568" spans="11:15" x14ac:dyDescent="0.4">
      <c r="M1568" t="s">
        <v>875</v>
      </c>
      <c r="N1568" t="s">
        <v>480</v>
      </c>
      <c r="O1568">
        <v>2000</v>
      </c>
    </row>
    <row r="1569" spans="13:15" x14ac:dyDescent="0.4">
      <c r="M1569" t="s">
        <v>875</v>
      </c>
      <c r="N1569" t="s">
        <v>481</v>
      </c>
      <c r="O1569">
        <v>14200</v>
      </c>
    </row>
    <row r="1570" spans="13:15" x14ac:dyDescent="0.4">
      <c r="M1570" t="s">
        <v>875</v>
      </c>
      <c r="N1570" t="s">
        <v>482</v>
      </c>
      <c r="O1570">
        <v>1600</v>
      </c>
    </row>
    <row r="1571" spans="13:15" x14ac:dyDescent="0.4">
      <c r="M1571" t="s">
        <v>875</v>
      </c>
      <c r="N1571" t="s">
        <v>483</v>
      </c>
      <c r="O1571">
        <v>500</v>
      </c>
    </row>
    <row r="1572" spans="13:15" x14ac:dyDescent="0.4">
      <c r="M1572" t="s">
        <v>875</v>
      </c>
      <c r="N1572" t="s">
        <v>484</v>
      </c>
      <c r="O1572">
        <v>0</v>
      </c>
    </row>
    <row r="1573" spans="13:15" x14ac:dyDescent="0.4">
      <c r="M1573" t="s">
        <v>875</v>
      </c>
      <c r="N1573" t="s">
        <v>485</v>
      </c>
      <c r="O1573">
        <v>1800</v>
      </c>
    </row>
    <row r="1574" spans="13:15" x14ac:dyDescent="0.4">
      <c r="M1574" t="s">
        <v>875</v>
      </c>
      <c r="N1574" t="s">
        <v>486</v>
      </c>
      <c r="O1574">
        <v>100</v>
      </c>
    </row>
    <row r="1575" spans="13:15" x14ac:dyDescent="0.4">
      <c r="M1575" t="s">
        <v>875</v>
      </c>
      <c r="N1575" t="s">
        <v>487</v>
      </c>
      <c r="O1575">
        <v>900</v>
      </c>
    </row>
    <row r="1576" spans="13:15" x14ac:dyDescent="0.4">
      <c r="M1576" t="s">
        <v>875</v>
      </c>
      <c r="N1576" t="s">
        <v>488</v>
      </c>
      <c r="O1576">
        <v>26000</v>
      </c>
    </row>
    <row r="1577" spans="13:15" x14ac:dyDescent="0.4">
      <c r="M1577" t="s">
        <v>875</v>
      </c>
      <c r="N1577" t="s">
        <v>489</v>
      </c>
      <c r="O1577">
        <v>4400</v>
      </c>
    </row>
    <row r="1578" spans="13:15" x14ac:dyDescent="0.4">
      <c r="M1578" t="s">
        <v>875</v>
      </c>
      <c r="N1578" t="s">
        <v>490</v>
      </c>
      <c r="O1578">
        <v>3100</v>
      </c>
    </row>
    <row r="1579" spans="13:15" x14ac:dyDescent="0.4">
      <c r="M1579" t="s">
        <v>875</v>
      </c>
      <c r="N1579" t="s">
        <v>491</v>
      </c>
      <c r="O1579">
        <v>1400</v>
      </c>
    </row>
    <row r="1580" spans="13:15" x14ac:dyDescent="0.4">
      <c r="M1580" t="s">
        <v>875</v>
      </c>
      <c r="N1580" t="s">
        <v>492</v>
      </c>
      <c r="O1580">
        <v>1800</v>
      </c>
    </row>
    <row r="1581" spans="13:15" x14ac:dyDescent="0.4">
      <c r="M1581" t="s">
        <v>875</v>
      </c>
      <c r="N1581" t="s">
        <v>493</v>
      </c>
      <c r="O1581">
        <v>5500</v>
      </c>
    </row>
    <row r="1582" spans="13:15" x14ac:dyDescent="0.4">
      <c r="M1582" t="s">
        <v>875</v>
      </c>
      <c r="N1582" t="s">
        <v>494</v>
      </c>
      <c r="O1582">
        <v>5500</v>
      </c>
    </row>
    <row r="1583" spans="13:15" x14ac:dyDescent="0.4">
      <c r="M1583" t="s">
        <v>875</v>
      </c>
      <c r="N1583" t="s">
        <v>495</v>
      </c>
      <c r="O1583">
        <v>7700</v>
      </c>
    </row>
    <row r="1584" spans="13:15" x14ac:dyDescent="0.4">
      <c r="M1584" t="s">
        <v>875</v>
      </c>
      <c r="N1584" t="s">
        <v>496</v>
      </c>
      <c r="O1584">
        <v>4000</v>
      </c>
    </row>
    <row r="1585" spans="13:15" x14ac:dyDescent="0.4">
      <c r="M1585" t="s">
        <v>875</v>
      </c>
      <c r="N1585" t="s">
        <v>497</v>
      </c>
      <c r="O1585">
        <v>7000</v>
      </c>
    </row>
    <row r="1586" spans="13:15" x14ac:dyDescent="0.4">
      <c r="M1586" t="s">
        <v>875</v>
      </c>
      <c r="N1586" t="s">
        <v>498</v>
      </c>
      <c r="O1586">
        <v>500</v>
      </c>
    </row>
    <row r="1587" spans="13:15" x14ac:dyDescent="0.4">
      <c r="M1587" t="s">
        <v>875</v>
      </c>
      <c r="N1587" t="s">
        <v>499</v>
      </c>
      <c r="O1587">
        <v>4700</v>
      </c>
    </row>
    <row r="1588" spans="13:15" x14ac:dyDescent="0.4">
      <c r="M1588" t="s">
        <v>875</v>
      </c>
      <c r="N1588" t="s">
        <v>500</v>
      </c>
      <c r="O1588">
        <v>700</v>
      </c>
    </row>
    <row r="1589" spans="13:15" x14ac:dyDescent="0.4">
      <c r="M1589" t="s">
        <v>875</v>
      </c>
      <c r="N1589" t="s">
        <v>501</v>
      </c>
      <c r="O1589">
        <v>300</v>
      </c>
    </row>
    <row r="1590" spans="13:15" x14ac:dyDescent="0.4">
      <c r="M1590" t="s">
        <v>875</v>
      </c>
      <c r="N1590" t="s">
        <v>502</v>
      </c>
      <c r="O1590">
        <v>7600</v>
      </c>
    </row>
    <row r="1591" spans="13:15" x14ac:dyDescent="0.4">
      <c r="M1591" t="s">
        <v>875</v>
      </c>
      <c r="N1591" t="s">
        <v>503</v>
      </c>
      <c r="O1591">
        <v>2400</v>
      </c>
    </row>
    <row r="1592" spans="13:15" x14ac:dyDescent="0.4">
      <c r="M1592" t="s">
        <v>875</v>
      </c>
      <c r="N1592" t="s">
        <v>504</v>
      </c>
      <c r="O1592">
        <v>1300</v>
      </c>
    </row>
    <row r="1593" spans="13:15" x14ac:dyDescent="0.4">
      <c r="M1593" t="s">
        <v>875</v>
      </c>
      <c r="N1593" t="s">
        <v>505</v>
      </c>
      <c r="O1593">
        <v>800</v>
      </c>
    </row>
    <row r="1594" spans="13:15" x14ac:dyDescent="0.4">
      <c r="M1594" t="s">
        <v>875</v>
      </c>
      <c r="N1594" t="s">
        <v>506</v>
      </c>
      <c r="O1594">
        <v>900</v>
      </c>
    </row>
    <row r="1595" spans="13:15" x14ac:dyDescent="0.4">
      <c r="M1595" t="s">
        <v>875</v>
      </c>
      <c r="N1595" t="s">
        <v>507</v>
      </c>
      <c r="O1595">
        <v>500</v>
      </c>
    </row>
    <row r="1596" spans="13:15" x14ac:dyDescent="0.4">
      <c r="M1596" t="s">
        <v>875</v>
      </c>
      <c r="N1596" t="s">
        <v>508</v>
      </c>
      <c r="O1596">
        <v>300</v>
      </c>
    </row>
    <row r="1597" spans="13:15" x14ac:dyDescent="0.4">
      <c r="M1597" t="s">
        <v>875</v>
      </c>
      <c r="N1597" t="s">
        <v>509</v>
      </c>
      <c r="O1597">
        <v>600</v>
      </c>
    </row>
    <row r="1598" spans="13:15" x14ac:dyDescent="0.4">
      <c r="M1598" t="s">
        <v>875</v>
      </c>
      <c r="N1598" t="s">
        <v>510</v>
      </c>
      <c r="O1598">
        <v>2000</v>
      </c>
    </row>
    <row r="1599" spans="13:15" x14ac:dyDescent="0.4">
      <c r="M1599" t="s">
        <v>875</v>
      </c>
      <c r="N1599" t="s">
        <v>511</v>
      </c>
      <c r="O1599">
        <v>5200</v>
      </c>
    </row>
    <row r="1600" spans="13:15" x14ac:dyDescent="0.4">
      <c r="M1600" t="s">
        <v>875</v>
      </c>
      <c r="N1600" t="s">
        <v>512</v>
      </c>
      <c r="O1600">
        <v>1200</v>
      </c>
    </row>
    <row r="1601" spans="13:15" x14ac:dyDescent="0.4">
      <c r="M1601" t="s">
        <v>875</v>
      </c>
      <c r="N1601" t="s">
        <v>513</v>
      </c>
      <c r="O1601">
        <v>300</v>
      </c>
    </row>
    <row r="1602" spans="13:15" x14ac:dyDescent="0.4">
      <c r="M1602" t="s">
        <v>875</v>
      </c>
      <c r="N1602" t="s">
        <v>514</v>
      </c>
      <c r="O1602">
        <v>6900</v>
      </c>
    </row>
    <row r="1603" spans="13:15" x14ac:dyDescent="0.4">
      <c r="M1603" t="s">
        <v>875</v>
      </c>
      <c r="N1603" t="s">
        <v>515</v>
      </c>
      <c r="O1603">
        <v>5500</v>
      </c>
    </row>
    <row r="1604" spans="13:15" x14ac:dyDescent="0.4">
      <c r="M1604" t="s">
        <v>875</v>
      </c>
      <c r="N1604" t="s">
        <v>516</v>
      </c>
      <c r="O1604">
        <v>31300</v>
      </c>
    </row>
    <row r="1605" spans="13:15" x14ac:dyDescent="0.4">
      <c r="M1605" t="s">
        <v>875</v>
      </c>
      <c r="N1605" t="s">
        <v>517</v>
      </c>
      <c r="O1605">
        <v>6800</v>
      </c>
    </row>
    <row r="1606" spans="13:15" x14ac:dyDescent="0.4">
      <c r="M1606" t="s">
        <v>875</v>
      </c>
      <c r="N1606" t="s">
        <v>518</v>
      </c>
      <c r="O1606">
        <v>9400</v>
      </c>
    </row>
    <row r="1607" spans="13:15" x14ac:dyDescent="0.4">
      <c r="M1607" t="s">
        <v>875</v>
      </c>
      <c r="N1607" t="s">
        <v>519</v>
      </c>
      <c r="O1607">
        <v>15000</v>
      </c>
    </row>
    <row r="1608" spans="13:15" x14ac:dyDescent="0.4">
      <c r="M1608" t="s">
        <v>875</v>
      </c>
      <c r="N1608" t="s">
        <v>520</v>
      </c>
      <c r="O1608">
        <v>2700</v>
      </c>
    </row>
    <row r="1609" spans="13:15" x14ac:dyDescent="0.4">
      <c r="M1609" t="s">
        <v>875</v>
      </c>
      <c r="N1609" t="s">
        <v>521</v>
      </c>
      <c r="O1609">
        <v>1400</v>
      </c>
    </row>
    <row r="1610" spans="13:15" x14ac:dyDescent="0.4">
      <c r="M1610" t="s">
        <v>875</v>
      </c>
      <c r="N1610" t="s">
        <v>522</v>
      </c>
      <c r="O1610">
        <v>28200</v>
      </c>
    </row>
    <row r="1611" spans="13:15" x14ac:dyDescent="0.4">
      <c r="M1611" t="s">
        <v>875</v>
      </c>
      <c r="N1611" t="s">
        <v>523</v>
      </c>
      <c r="O1611">
        <v>2500</v>
      </c>
    </row>
    <row r="1612" spans="13:15" x14ac:dyDescent="0.4">
      <c r="M1612" t="s">
        <v>875</v>
      </c>
      <c r="N1612" t="s">
        <v>524</v>
      </c>
      <c r="O1612">
        <v>2000</v>
      </c>
    </row>
    <row r="1613" spans="13:15" x14ac:dyDescent="0.4">
      <c r="M1613" t="s">
        <v>875</v>
      </c>
      <c r="N1613" t="s">
        <v>525</v>
      </c>
      <c r="O1613">
        <v>31400</v>
      </c>
    </row>
    <row r="1614" spans="13:15" x14ac:dyDescent="0.4">
      <c r="M1614" t="s">
        <v>875</v>
      </c>
      <c r="N1614" t="s">
        <v>526</v>
      </c>
      <c r="O1614">
        <v>8600</v>
      </c>
    </row>
    <row r="1615" spans="13:15" x14ac:dyDescent="0.4">
      <c r="M1615" t="s">
        <v>875</v>
      </c>
      <c r="N1615" t="s">
        <v>527</v>
      </c>
      <c r="O1615">
        <v>13200</v>
      </c>
    </row>
    <row r="1616" spans="13:15" x14ac:dyDescent="0.4">
      <c r="M1616" t="s">
        <v>875</v>
      </c>
      <c r="N1616" t="s">
        <v>528</v>
      </c>
      <c r="O1616">
        <v>1600</v>
      </c>
    </row>
    <row r="1617" spans="13:15" x14ac:dyDescent="0.4">
      <c r="M1617" t="s">
        <v>875</v>
      </c>
      <c r="N1617" t="s">
        <v>529</v>
      </c>
      <c r="O1617">
        <v>31700</v>
      </c>
    </row>
    <row r="1618" spans="13:15" x14ac:dyDescent="0.4">
      <c r="M1618" t="s">
        <v>875</v>
      </c>
      <c r="N1618" t="s">
        <v>530</v>
      </c>
      <c r="O1618">
        <v>10000</v>
      </c>
    </row>
    <row r="1619" spans="13:15" x14ac:dyDescent="0.4">
      <c r="M1619" t="s">
        <v>875</v>
      </c>
      <c r="N1619" t="s">
        <v>531</v>
      </c>
      <c r="O1619">
        <v>15100</v>
      </c>
    </row>
    <row r="1620" spans="13:15" x14ac:dyDescent="0.4">
      <c r="M1620" t="s">
        <v>875</v>
      </c>
      <c r="N1620" t="s">
        <v>532</v>
      </c>
      <c r="O1620">
        <v>8600</v>
      </c>
    </row>
    <row r="1621" spans="13:15" x14ac:dyDescent="0.4">
      <c r="M1621" t="s">
        <v>875</v>
      </c>
      <c r="N1621" t="s">
        <v>533</v>
      </c>
      <c r="O1621">
        <v>1200</v>
      </c>
    </row>
    <row r="1622" spans="13:15" x14ac:dyDescent="0.4">
      <c r="M1622" t="s">
        <v>875</v>
      </c>
      <c r="N1622" t="s">
        <v>534</v>
      </c>
      <c r="O1622">
        <v>700</v>
      </c>
    </row>
    <row r="1623" spans="13:15" x14ac:dyDescent="0.4">
      <c r="M1623" t="s">
        <v>875</v>
      </c>
      <c r="N1623" t="s">
        <v>535</v>
      </c>
      <c r="O1623">
        <v>6400</v>
      </c>
    </row>
    <row r="1624" spans="13:15" x14ac:dyDescent="0.4">
      <c r="M1624" t="s">
        <v>875</v>
      </c>
      <c r="N1624" t="s">
        <v>536</v>
      </c>
      <c r="O1624">
        <v>1900</v>
      </c>
    </row>
    <row r="1625" spans="13:15" x14ac:dyDescent="0.4">
      <c r="M1625" t="s">
        <v>875</v>
      </c>
      <c r="N1625" t="s">
        <v>537</v>
      </c>
      <c r="O1625">
        <v>1200</v>
      </c>
    </row>
    <row r="1626" spans="13:15" x14ac:dyDescent="0.4">
      <c r="M1626" t="s">
        <v>875</v>
      </c>
      <c r="N1626" t="s">
        <v>538</v>
      </c>
      <c r="O1626">
        <v>500</v>
      </c>
    </row>
    <row r="1627" spans="13:15" x14ac:dyDescent="0.4">
      <c r="M1627" t="s">
        <v>875</v>
      </c>
      <c r="N1627" t="s">
        <v>539</v>
      </c>
      <c r="O1627">
        <v>1300</v>
      </c>
    </row>
    <row r="1628" spans="13:15" x14ac:dyDescent="0.4">
      <c r="M1628" t="s">
        <v>875</v>
      </c>
      <c r="N1628" t="s">
        <v>540</v>
      </c>
      <c r="O1628">
        <v>1500</v>
      </c>
    </row>
    <row r="1629" spans="13:15" x14ac:dyDescent="0.4">
      <c r="M1629" t="s">
        <v>875</v>
      </c>
      <c r="N1629" t="s">
        <v>541</v>
      </c>
      <c r="O1629">
        <v>3400</v>
      </c>
    </row>
    <row r="1630" spans="13:15" x14ac:dyDescent="0.4">
      <c r="M1630" t="s">
        <v>875</v>
      </c>
      <c r="N1630" t="s">
        <v>542</v>
      </c>
      <c r="O1630">
        <v>1400</v>
      </c>
    </row>
    <row r="1631" spans="13:15" x14ac:dyDescent="0.4">
      <c r="M1631" t="s">
        <v>875</v>
      </c>
      <c r="N1631" t="s">
        <v>543</v>
      </c>
      <c r="O1631">
        <v>1100</v>
      </c>
    </row>
    <row r="1632" spans="13:15" x14ac:dyDescent="0.4">
      <c r="M1632" t="s">
        <v>875</v>
      </c>
      <c r="N1632" t="s">
        <v>544</v>
      </c>
      <c r="O1632">
        <v>1900</v>
      </c>
    </row>
    <row r="1633" spans="13:15" x14ac:dyDescent="0.4">
      <c r="M1633" t="s">
        <v>875</v>
      </c>
      <c r="N1633" t="s">
        <v>727</v>
      </c>
      <c r="O1633">
        <v>1700</v>
      </c>
    </row>
    <row r="1634" spans="13:15" x14ac:dyDescent="0.4">
      <c r="M1634" t="s">
        <v>875</v>
      </c>
      <c r="N1634" t="s">
        <v>728</v>
      </c>
      <c r="O1634">
        <v>7000</v>
      </c>
    </row>
    <row r="1635" spans="13:15" x14ac:dyDescent="0.4">
      <c r="M1635" t="s">
        <v>875</v>
      </c>
      <c r="N1635" t="s">
        <v>729</v>
      </c>
      <c r="O1635">
        <v>5600</v>
      </c>
    </row>
    <row r="1636" spans="13:15" x14ac:dyDescent="0.4">
      <c r="M1636" t="s">
        <v>875</v>
      </c>
      <c r="N1636" t="s">
        <v>730</v>
      </c>
      <c r="O1636">
        <v>300</v>
      </c>
    </row>
    <row r="1637" spans="13:15" x14ac:dyDescent="0.4">
      <c r="M1637" t="s">
        <v>875</v>
      </c>
      <c r="N1637" t="s">
        <v>731</v>
      </c>
      <c r="O1637">
        <v>5800</v>
      </c>
    </row>
    <row r="1638" spans="13:15" x14ac:dyDescent="0.4">
      <c r="M1638" t="s">
        <v>875</v>
      </c>
      <c r="N1638" t="s">
        <v>732</v>
      </c>
      <c r="O1638">
        <v>12600</v>
      </c>
    </row>
    <row r="1639" spans="13:15" x14ac:dyDescent="0.4">
      <c r="M1639" t="s">
        <v>875</v>
      </c>
      <c r="N1639" t="s">
        <v>733</v>
      </c>
      <c r="O1639">
        <v>9600</v>
      </c>
    </row>
    <row r="1640" spans="13:15" x14ac:dyDescent="0.4">
      <c r="M1640" t="s">
        <v>875</v>
      </c>
      <c r="N1640" t="s">
        <v>734</v>
      </c>
      <c r="O1640">
        <v>3100</v>
      </c>
    </row>
    <row r="1641" spans="13:15" x14ac:dyDescent="0.4">
      <c r="M1641" t="s">
        <v>875</v>
      </c>
      <c r="N1641" t="s">
        <v>735</v>
      </c>
      <c r="O1641">
        <v>9900</v>
      </c>
    </row>
    <row r="1642" spans="13:15" x14ac:dyDescent="0.4">
      <c r="M1642" t="s">
        <v>875</v>
      </c>
      <c r="N1642" t="s">
        <v>736</v>
      </c>
      <c r="O1642">
        <v>900</v>
      </c>
    </row>
    <row r="1643" spans="13:15" x14ac:dyDescent="0.4">
      <c r="M1643" t="s">
        <v>875</v>
      </c>
      <c r="N1643" t="s">
        <v>737</v>
      </c>
      <c r="O1643">
        <v>7000</v>
      </c>
    </row>
    <row r="1644" spans="13:15" x14ac:dyDescent="0.4">
      <c r="M1644" t="s">
        <v>875</v>
      </c>
      <c r="N1644" t="s">
        <v>738</v>
      </c>
      <c r="O1644">
        <v>4700</v>
      </c>
    </row>
    <row r="1645" spans="13:15" x14ac:dyDescent="0.4">
      <c r="M1645" t="s">
        <v>875</v>
      </c>
      <c r="N1645" t="s">
        <v>739</v>
      </c>
      <c r="O1645">
        <v>14500</v>
      </c>
    </row>
    <row r="1646" spans="13:15" x14ac:dyDescent="0.4">
      <c r="M1646" t="s">
        <v>875</v>
      </c>
      <c r="N1646" t="s">
        <v>740</v>
      </c>
      <c r="O1646">
        <v>2100</v>
      </c>
    </row>
    <row r="1647" spans="13:15" x14ac:dyDescent="0.4">
      <c r="M1647" t="s">
        <v>875</v>
      </c>
      <c r="N1647" t="s">
        <v>741</v>
      </c>
      <c r="O1647">
        <v>8900</v>
      </c>
    </row>
    <row r="1648" spans="13:15" x14ac:dyDescent="0.4">
      <c r="M1648" t="s">
        <v>875</v>
      </c>
      <c r="N1648" t="s">
        <v>742</v>
      </c>
      <c r="O1648">
        <v>1900</v>
      </c>
    </row>
    <row r="1649" spans="11:15" x14ac:dyDescent="0.4">
      <c r="M1649" t="s">
        <v>875</v>
      </c>
      <c r="N1649" t="s">
        <v>743</v>
      </c>
      <c r="O1649">
        <v>2300</v>
      </c>
    </row>
    <row r="1650" spans="11:15" x14ac:dyDescent="0.4">
      <c r="M1650" t="s">
        <v>875</v>
      </c>
      <c r="N1650" t="s">
        <v>744</v>
      </c>
      <c r="O1650">
        <v>4500</v>
      </c>
    </row>
    <row r="1651" spans="11:15" x14ac:dyDescent="0.4">
      <c r="M1651" t="s">
        <v>875</v>
      </c>
      <c r="N1651" t="s">
        <v>745</v>
      </c>
      <c r="O1651">
        <v>2700</v>
      </c>
    </row>
    <row r="1652" spans="11:15" x14ac:dyDescent="0.4">
      <c r="M1652" t="s">
        <v>875</v>
      </c>
      <c r="N1652" t="s">
        <v>746</v>
      </c>
      <c r="O1652">
        <v>21600</v>
      </c>
    </row>
    <row r="1653" spans="11:15" x14ac:dyDescent="0.4">
      <c r="M1653" t="s">
        <v>875</v>
      </c>
      <c r="N1653" t="s">
        <v>747</v>
      </c>
      <c r="O1653">
        <v>17500</v>
      </c>
    </row>
    <row r="1654" spans="11:15" x14ac:dyDescent="0.4">
      <c r="M1654" t="s">
        <v>875</v>
      </c>
      <c r="N1654" t="s">
        <v>748</v>
      </c>
      <c r="O1654">
        <v>8600</v>
      </c>
    </row>
    <row r="1655" spans="11:15" x14ac:dyDescent="0.4">
      <c r="M1655" t="s">
        <v>875</v>
      </c>
      <c r="N1655" t="s">
        <v>749</v>
      </c>
      <c r="O1655">
        <v>5400</v>
      </c>
    </row>
    <row r="1656" spans="11:15" x14ac:dyDescent="0.4">
      <c r="M1656" t="s">
        <v>875</v>
      </c>
      <c r="N1656" t="s">
        <v>750</v>
      </c>
      <c r="O1656">
        <v>9100</v>
      </c>
    </row>
    <row r="1657" spans="11:15" x14ac:dyDescent="0.4">
      <c r="M1657" t="s">
        <v>875</v>
      </c>
      <c r="N1657" t="s">
        <v>751</v>
      </c>
      <c r="O1657">
        <v>0</v>
      </c>
    </row>
    <row r="1658" spans="11:15" x14ac:dyDescent="0.4">
      <c r="M1658" t="s">
        <v>875</v>
      </c>
      <c r="N1658" t="s">
        <v>752</v>
      </c>
      <c r="O1658">
        <v>0</v>
      </c>
    </row>
    <row r="1659" spans="11:15" x14ac:dyDescent="0.4">
      <c r="M1659" t="s">
        <v>875</v>
      </c>
      <c r="N1659" t="s">
        <v>753</v>
      </c>
      <c r="O1659">
        <v>0</v>
      </c>
    </row>
    <row r="1660" spans="11:15" x14ac:dyDescent="0.4">
      <c r="M1660" t="s">
        <v>875</v>
      </c>
      <c r="N1660" t="s">
        <v>754</v>
      </c>
      <c r="O1660">
        <v>0</v>
      </c>
    </row>
    <row r="1661" spans="11:15" x14ac:dyDescent="0.4">
      <c r="M1661" t="s">
        <v>875</v>
      </c>
      <c r="N1661" t="s">
        <v>755</v>
      </c>
      <c r="O1661">
        <v>0</v>
      </c>
    </row>
    <row r="1662" spans="11:15" x14ac:dyDescent="0.4">
      <c r="M1662" t="s">
        <v>875</v>
      </c>
      <c r="N1662" t="s">
        <v>756</v>
      </c>
      <c r="O1662">
        <v>93600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51522-F4E9-469C-BA22-AA147DC1BA6F}">
  <sheetPr codeName="Sheet24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2025/01/16</v>
      </c>
      <c r="AE1" s="18" t="str">
        <f t="shared" si="0"/>
        <v>2025/01/15</v>
      </c>
      <c r="AF1" s="18" t="str">
        <f t="shared" si="0"/>
        <v>2025/01/14</v>
      </c>
      <c r="AG1" s="18" t="str">
        <f t="shared" si="0"/>
        <v>2025/01/10</v>
      </c>
      <c r="AH1" s="18" t="str">
        <f t="shared" si="0"/>
        <v>2025/01/09</v>
      </c>
      <c r="AI1" s="19" t="str">
        <f>S17</f>
        <v>2025/01/16</v>
      </c>
      <c r="AJ1" s="19" t="str">
        <f>S16</f>
        <v>2025/01/15</v>
      </c>
      <c r="AK1" s="19" t="str">
        <f>S15</f>
        <v>2025/01/14</v>
      </c>
      <c r="AL1" s="19" t="str">
        <f>S14</f>
        <v>2025/01/10</v>
      </c>
      <c r="AM1" s="19" t="str">
        <f>S13</f>
        <v>2025/01/09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140825</v>
      </c>
      <c r="AD2" s="2">
        <f t="shared" si="0"/>
        <v>165200</v>
      </c>
      <c r="AE2" s="2">
        <f t="shared" si="0"/>
        <v>115400</v>
      </c>
      <c r="AF2" s="2">
        <f t="shared" si="0"/>
        <v>160600</v>
      </c>
      <c r="AG2" s="2">
        <f t="shared" si="0"/>
        <v>0</v>
      </c>
      <c r="AH2" s="2">
        <f t="shared" si="0"/>
        <v>122100</v>
      </c>
      <c r="AI2" s="2" cm="1">
        <f t="array" ref="AI2">_xlfn.XLOOKUP(AI$1&amp;$AB2,$M$3:$M$1662&amp;$N$3:$N$1662,$O$3:$O$1662,0,0,1)</f>
        <v>165200</v>
      </c>
      <c r="AJ2" s="2" cm="1">
        <f t="array" ref="AJ2">_xlfn.XLOOKUP(AJ$1&amp;$AB2,$M$3:$M$1662&amp;$N$3:$N$1662,$O$3:$O$1662,0,0,1)</f>
        <v>115400</v>
      </c>
      <c r="AK2" s="2" cm="1">
        <f t="array" ref="AK2">_xlfn.XLOOKUP(AK$1&amp;$AB2,$M$3:$M$1662&amp;$N$3:$N$1662,$O$3:$O$1662,0,0,1)</f>
        <v>160600</v>
      </c>
      <c r="AL2" s="2" cm="1">
        <f t="array" ref="AL2">_xlfn.XLOOKUP(AL$1&amp;$AB2,$M$3:$M$1662&amp;$N$3:$N$1662,$O$3:$O$1662,0,0,1)</f>
        <v>0</v>
      </c>
      <c r="AM2" s="2" cm="1">
        <f t="array" ref="AM2">_xlfn.XLOOKUP(AM$1&amp;$AB2,$M$3:$M$1662&amp;$N$3:$N$1662,$O$3:$O$1662,0,0,1)</f>
        <v>122100</v>
      </c>
    </row>
    <row r="3" spans="1:51" x14ac:dyDescent="0.4">
      <c r="A3" s="1" t="s">
        <v>779</v>
      </c>
      <c r="B3" s="1">
        <v>102200</v>
      </c>
      <c r="C3" s="1">
        <v>1819</v>
      </c>
      <c r="D3" t="str">
        <f t="shared" ref="D3:D21" si="1">IF(C3=C4,D4,IF(C3&gt;C4,"買",IF(C3&lt;C4,"売","")))</f>
        <v>売</v>
      </c>
      <c r="E3" t="str">
        <f>IF(AND(B3&gt;$E$24,ISNUMBER(B3)),$E$26,"")</f>
        <v>大口</v>
      </c>
      <c r="K3" t="s">
        <v>867</v>
      </c>
      <c r="L3" t="s">
        <v>424</v>
      </c>
      <c r="M3" t="s">
        <v>870</v>
      </c>
      <c r="N3" t="s">
        <v>545</v>
      </c>
      <c r="O3">
        <v>122100</v>
      </c>
      <c r="Q3" s="1" t="s">
        <v>867</v>
      </c>
      <c r="R3" s="1" t="s">
        <v>794</v>
      </c>
      <c r="S3" s="1" t="s">
        <v>803</v>
      </c>
      <c r="T3" s="1">
        <v>1649</v>
      </c>
      <c r="U3" s="1">
        <v>1729</v>
      </c>
      <c r="V3" s="1">
        <v>1649</v>
      </c>
      <c r="W3">
        <v>1671</v>
      </c>
      <c r="AB3" t="s">
        <v>8</v>
      </c>
      <c r="AC3" s="2">
        <f t="shared" ref="AC3:AC66" si="2">IFERROR(AVERAGEIFS(AD3:AH3,AD3:AH3,"&gt;0"),0)</f>
        <v>199860</v>
      </c>
      <c r="AD3" s="2">
        <f>AD2+AI3</f>
        <v>225200</v>
      </c>
      <c r="AE3" s="2">
        <f>AE2+AJ3</f>
        <v>156400</v>
      </c>
      <c r="AF3" s="2">
        <f>AF2+AK3</f>
        <v>177300</v>
      </c>
      <c r="AG3" s="2">
        <f>AG2+AL3</f>
        <v>247900</v>
      </c>
      <c r="AH3" s="2">
        <f>AH2+AM3</f>
        <v>192500</v>
      </c>
      <c r="AI3" s="2" cm="1">
        <f t="array" ref="AI3">_xlfn.XLOOKUP(AI$1&amp;$AB3,$M$3:$M$1662&amp;$N$3:$N$1662,$O$3:$O$1662,0,0,1)</f>
        <v>60000</v>
      </c>
      <c r="AJ3" s="2" cm="1">
        <f t="array" ref="AJ3">_xlfn.XLOOKUP(AJ$1&amp;$AB3,$M$3:$M$1662&amp;$N$3:$N$1662,$O$3:$O$1662,0,0,1)</f>
        <v>41000</v>
      </c>
      <c r="AK3" s="2" cm="1">
        <f t="array" ref="AK3">_xlfn.XLOOKUP(AK$1&amp;$AB3,$M$3:$M$1662&amp;$N$3:$N$1662,$O$3:$O$1662,0,0,1)</f>
        <v>16700</v>
      </c>
      <c r="AL3" s="2" cm="1">
        <f t="array" ref="AL3">_xlfn.XLOOKUP(AL$1&amp;$AB3,$M$3:$M$1662&amp;$N$3:$N$1662,$O$3:$O$1662,0,0,1)</f>
        <v>247900</v>
      </c>
      <c r="AM3" s="2" cm="1">
        <f t="array" ref="AM3">_xlfn.XLOOKUP(AM$1&amp;$AB3,$M$3:$M$1662&amp;$N$3:$N$1662,$O$3:$O$1662,0,0,1)</f>
        <v>70400</v>
      </c>
    </row>
    <row r="4" spans="1:51" x14ac:dyDescent="0.4">
      <c r="A4" t="s">
        <v>807</v>
      </c>
      <c r="B4">
        <v>100</v>
      </c>
      <c r="C4">
        <v>1823</v>
      </c>
      <c r="D4" t="str">
        <f t="shared" si="1"/>
        <v>買</v>
      </c>
      <c r="E4" t="str">
        <f t="shared" ref="E4:E21" si="3">IF(AND(B4&gt;$E$24,ISNUMBER(B4)),$E$26,"")</f>
        <v/>
      </c>
      <c r="M4" t="s">
        <v>870</v>
      </c>
      <c r="N4" t="s">
        <v>546</v>
      </c>
      <c r="O4">
        <v>70400</v>
      </c>
      <c r="S4" t="s">
        <v>804</v>
      </c>
      <c r="T4">
        <v>1658</v>
      </c>
      <c r="U4">
        <v>1721</v>
      </c>
      <c r="V4">
        <v>1655</v>
      </c>
      <c r="W4">
        <v>1713</v>
      </c>
      <c r="AB4" t="s">
        <v>95</v>
      </c>
      <c r="AC4" s="2">
        <f t="shared" si="2"/>
        <v>222140</v>
      </c>
      <c r="AD4" s="2">
        <f t="shared" ref="AD4:AH19" si="4">AD3+AI4</f>
        <v>255500</v>
      </c>
      <c r="AE4" s="2">
        <f t="shared" si="4"/>
        <v>164800</v>
      </c>
      <c r="AF4" s="2">
        <f t="shared" si="4"/>
        <v>190300</v>
      </c>
      <c r="AG4" s="2">
        <f t="shared" si="4"/>
        <v>292500</v>
      </c>
      <c r="AH4" s="2">
        <f t="shared" si="4"/>
        <v>207600</v>
      </c>
      <c r="AI4" s="2" cm="1">
        <f t="array" ref="AI4">_xlfn.XLOOKUP(AI$1&amp;$AB4,$M$3:$M$1662&amp;$N$3:$N$1662,$O$3:$O$1662,0,0,1)</f>
        <v>30300</v>
      </c>
      <c r="AJ4" s="2" cm="1">
        <f t="array" ref="AJ4">_xlfn.XLOOKUP(AJ$1&amp;$AB4,$M$3:$M$1662&amp;$N$3:$N$1662,$O$3:$O$1662,0,0,1)</f>
        <v>8400</v>
      </c>
      <c r="AK4" s="2" cm="1">
        <f t="array" ref="AK4">_xlfn.XLOOKUP(AK$1&amp;$AB4,$M$3:$M$1662&amp;$N$3:$N$1662,$O$3:$O$1662,0,0,1)</f>
        <v>13000</v>
      </c>
      <c r="AL4" s="2" cm="1">
        <f t="array" ref="AL4">_xlfn.XLOOKUP(AL$1&amp;$AB4,$M$3:$M$1662&amp;$N$3:$N$1662,$O$3:$O$1662,0,0,1)</f>
        <v>44600</v>
      </c>
      <c r="AM4" s="2" cm="1">
        <f t="array" ref="AM4">_xlfn.XLOOKUP(AM$1&amp;$AB4,$M$3:$M$1662&amp;$N$3:$N$1662,$O$3:$O$1662,0,0,1)</f>
        <v>15100</v>
      </c>
      <c r="AS4" s="25">
        <f t="shared" ref="AS4:AS17" si="5">MAX(AT4:AV4)</f>
        <v>66</v>
      </c>
      <c r="AT4" s="25">
        <f t="shared" ref="AT4:AT17" si="6">ABS(U4-W3)</f>
        <v>50</v>
      </c>
      <c r="AU4" s="25">
        <f t="shared" ref="AU4:AU17" si="7">ABS(V4-W3)</f>
        <v>16</v>
      </c>
      <c r="AV4" s="25">
        <f t="shared" ref="AV4:AV17" si="8">U4-V4</f>
        <v>66</v>
      </c>
      <c r="AY4" s="25">
        <f t="shared" ref="AY4:AY17" si="9">U4-W3</f>
        <v>50</v>
      </c>
    </row>
    <row r="5" spans="1:51" x14ac:dyDescent="0.4">
      <c r="A5" t="s">
        <v>785</v>
      </c>
      <c r="B5">
        <v>200</v>
      </c>
      <c r="C5">
        <v>1823</v>
      </c>
      <c r="D5" t="str">
        <f t="shared" si="1"/>
        <v>買</v>
      </c>
      <c r="E5" t="str">
        <f t="shared" si="3"/>
        <v/>
      </c>
      <c r="M5" t="s">
        <v>870</v>
      </c>
      <c r="N5" t="s">
        <v>547</v>
      </c>
      <c r="O5">
        <v>15100</v>
      </c>
      <c r="S5" t="s">
        <v>781</v>
      </c>
      <c r="T5">
        <v>1718</v>
      </c>
      <c r="U5">
        <v>1722</v>
      </c>
      <c r="V5">
        <v>1681</v>
      </c>
      <c r="W5">
        <v>1690</v>
      </c>
      <c r="AB5" t="s">
        <v>44</v>
      </c>
      <c r="AC5" s="2">
        <f t="shared" si="2"/>
        <v>246900</v>
      </c>
      <c r="AD5" s="2">
        <f t="shared" si="4"/>
        <v>289000</v>
      </c>
      <c r="AE5" s="2">
        <f t="shared" si="4"/>
        <v>184400</v>
      </c>
      <c r="AF5" s="2">
        <f t="shared" si="4"/>
        <v>218200</v>
      </c>
      <c r="AG5" s="2">
        <f t="shared" si="4"/>
        <v>306300</v>
      </c>
      <c r="AH5" s="2">
        <f t="shared" si="4"/>
        <v>236600</v>
      </c>
      <c r="AI5" s="2" cm="1">
        <f t="array" ref="AI5">_xlfn.XLOOKUP(AI$1&amp;$AB5,$M$3:$M$1662&amp;$N$3:$N$1662,$O$3:$O$1662,0,0,1)</f>
        <v>33500</v>
      </c>
      <c r="AJ5" s="2" cm="1">
        <f t="array" ref="AJ5">_xlfn.XLOOKUP(AJ$1&amp;$AB5,$M$3:$M$1662&amp;$N$3:$N$1662,$O$3:$O$1662,0,0,1)</f>
        <v>19600</v>
      </c>
      <c r="AK5" s="2" cm="1">
        <f t="array" ref="AK5">_xlfn.XLOOKUP(AK$1&amp;$AB5,$M$3:$M$1662&amp;$N$3:$N$1662,$O$3:$O$1662,0,0,1)</f>
        <v>27900</v>
      </c>
      <c r="AL5" s="2" cm="1">
        <f t="array" ref="AL5">_xlfn.XLOOKUP(AL$1&amp;$AB5,$M$3:$M$1662&amp;$N$3:$N$1662,$O$3:$O$1662,0,0,1)</f>
        <v>13800</v>
      </c>
      <c r="AM5" s="2" cm="1">
        <f t="array" ref="AM5">_xlfn.XLOOKUP(AM$1&amp;$AB5,$M$3:$M$1662&amp;$N$3:$N$1662,$O$3:$O$1662,0,0,1)</f>
        <v>29000</v>
      </c>
      <c r="AS5" s="25">
        <f t="shared" si="5"/>
        <v>41</v>
      </c>
      <c r="AT5" s="25">
        <f t="shared" si="6"/>
        <v>9</v>
      </c>
      <c r="AU5" s="25">
        <f t="shared" si="7"/>
        <v>32</v>
      </c>
      <c r="AV5" s="25">
        <f t="shared" si="8"/>
        <v>41</v>
      </c>
      <c r="AY5" s="25">
        <f t="shared" si="9"/>
        <v>9</v>
      </c>
    </row>
    <row r="6" spans="1:51" x14ac:dyDescent="0.4">
      <c r="A6" t="s">
        <v>785</v>
      </c>
      <c r="B6">
        <v>100</v>
      </c>
      <c r="C6">
        <v>1823</v>
      </c>
      <c r="D6" t="str">
        <f t="shared" si="1"/>
        <v>買</v>
      </c>
      <c r="E6" t="str">
        <f t="shared" si="3"/>
        <v/>
      </c>
      <c r="M6" t="s">
        <v>870</v>
      </c>
      <c r="N6" t="s">
        <v>548</v>
      </c>
      <c r="O6">
        <v>29000</v>
      </c>
      <c r="S6" t="s">
        <v>782</v>
      </c>
      <c r="T6">
        <v>1686</v>
      </c>
      <c r="U6">
        <v>1694</v>
      </c>
      <c r="V6">
        <v>1649</v>
      </c>
      <c r="W6">
        <v>1690</v>
      </c>
      <c r="AB6" t="s">
        <v>39</v>
      </c>
      <c r="AC6" s="2">
        <f t="shared" si="2"/>
        <v>263780</v>
      </c>
      <c r="AD6" s="2">
        <f t="shared" si="4"/>
        <v>304700</v>
      </c>
      <c r="AE6" s="2">
        <f t="shared" si="4"/>
        <v>211800</v>
      </c>
      <c r="AF6" s="2">
        <f t="shared" si="4"/>
        <v>223900</v>
      </c>
      <c r="AG6" s="2">
        <f t="shared" si="4"/>
        <v>324200</v>
      </c>
      <c r="AH6" s="2">
        <f t="shared" si="4"/>
        <v>254300</v>
      </c>
      <c r="AI6" s="2" cm="1">
        <f t="array" ref="AI6">_xlfn.XLOOKUP(AI$1&amp;$AB6,$M$3:$M$1662&amp;$N$3:$N$1662,$O$3:$O$1662,0,0,1)</f>
        <v>15700</v>
      </c>
      <c r="AJ6" s="2" cm="1">
        <f t="array" ref="AJ6">_xlfn.XLOOKUP(AJ$1&amp;$AB6,$M$3:$M$1662&amp;$N$3:$N$1662,$O$3:$O$1662,0,0,1)</f>
        <v>27400</v>
      </c>
      <c r="AK6" s="2" cm="1">
        <f t="array" ref="AK6">_xlfn.XLOOKUP(AK$1&amp;$AB6,$M$3:$M$1662&amp;$N$3:$N$1662,$O$3:$O$1662,0,0,1)</f>
        <v>5700</v>
      </c>
      <c r="AL6" s="2" cm="1">
        <f t="array" ref="AL6">_xlfn.XLOOKUP(AL$1&amp;$AB6,$M$3:$M$1662&amp;$N$3:$N$1662,$O$3:$O$1662,0,0,1)</f>
        <v>17900</v>
      </c>
      <c r="AM6" s="2" cm="1">
        <f t="array" ref="AM6">_xlfn.XLOOKUP(AM$1&amp;$AB6,$M$3:$M$1662&amp;$N$3:$N$1662,$O$3:$O$1662,0,0,1)</f>
        <v>17700</v>
      </c>
      <c r="AS6" s="25">
        <f t="shared" si="5"/>
        <v>45</v>
      </c>
      <c r="AT6" s="25">
        <f t="shared" si="6"/>
        <v>4</v>
      </c>
      <c r="AU6" s="25">
        <f t="shared" si="7"/>
        <v>41</v>
      </c>
      <c r="AV6" s="25">
        <f t="shared" si="8"/>
        <v>45</v>
      </c>
      <c r="AY6" s="25">
        <f t="shared" si="9"/>
        <v>4</v>
      </c>
    </row>
    <row r="7" spans="1:51" x14ac:dyDescent="0.4">
      <c r="A7" t="s">
        <v>786</v>
      </c>
      <c r="B7">
        <v>300</v>
      </c>
      <c r="C7">
        <v>1823</v>
      </c>
      <c r="D7" t="str">
        <f t="shared" si="1"/>
        <v>買</v>
      </c>
      <c r="E7" t="str">
        <f t="shared" si="3"/>
        <v/>
      </c>
      <c r="M7" t="s">
        <v>870</v>
      </c>
      <c r="N7" t="s">
        <v>549</v>
      </c>
      <c r="O7">
        <v>17700</v>
      </c>
      <c r="S7" t="s">
        <v>783</v>
      </c>
      <c r="T7">
        <v>1680</v>
      </c>
      <c r="U7">
        <v>1740</v>
      </c>
      <c r="V7">
        <v>1676</v>
      </c>
      <c r="W7">
        <v>1728</v>
      </c>
      <c r="AB7" t="s">
        <v>87</v>
      </c>
      <c r="AC7" s="2">
        <f t="shared" si="2"/>
        <v>285820</v>
      </c>
      <c r="AD7" s="2">
        <f t="shared" si="4"/>
        <v>324300</v>
      </c>
      <c r="AE7" s="2">
        <f t="shared" si="4"/>
        <v>234000</v>
      </c>
      <c r="AF7" s="2">
        <f t="shared" si="4"/>
        <v>256000</v>
      </c>
      <c r="AG7" s="2">
        <f t="shared" si="4"/>
        <v>344800</v>
      </c>
      <c r="AH7" s="2">
        <f t="shared" si="4"/>
        <v>270000</v>
      </c>
      <c r="AI7" s="2" cm="1">
        <f t="array" ref="AI7">_xlfn.XLOOKUP(AI$1&amp;$AB7,$M$3:$M$1662&amp;$N$3:$N$1662,$O$3:$O$1662,0,0,1)</f>
        <v>19600</v>
      </c>
      <c r="AJ7" s="2" cm="1">
        <f t="array" ref="AJ7">_xlfn.XLOOKUP(AJ$1&amp;$AB7,$M$3:$M$1662&amp;$N$3:$N$1662,$O$3:$O$1662,0,0,1)</f>
        <v>22200</v>
      </c>
      <c r="AK7" s="2" cm="1">
        <f t="array" ref="AK7">_xlfn.XLOOKUP(AK$1&amp;$AB7,$M$3:$M$1662&amp;$N$3:$N$1662,$O$3:$O$1662,0,0,1)</f>
        <v>32100</v>
      </c>
      <c r="AL7" s="2" cm="1">
        <f t="array" ref="AL7">_xlfn.XLOOKUP(AL$1&amp;$AB7,$M$3:$M$1662&amp;$N$3:$N$1662,$O$3:$O$1662,0,0,1)</f>
        <v>20600</v>
      </c>
      <c r="AM7" s="2" cm="1">
        <f t="array" ref="AM7">_xlfn.XLOOKUP(AM$1&amp;$AB7,$M$3:$M$1662&amp;$N$3:$N$1662,$O$3:$O$1662,0,0,1)</f>
        <v>15700</v>
      </c>
      <c r="AS7" s="25">
        <f t="shared" si="5"/>
        <v>64</v>
      </c>
      <c r="AT7" s="25">
        <f t="shared" si="6"/>
        <v>50</v>
      </c>
      <c r="AU7" s="25">
        <f t="shared" si="7"/>
        <v>14</v>
      </c>
      <c r="AV7" s="25">
        <f t="shared" si="8"/>
        <v>64</v>
      </c>
      <c r="AY7" s="25">
        <f t="shared" si="9"/>
        <v>50</v>
      </c>
    </row>
    <row r="8" spans="1:51" x14ac:dyDescent="0.4">
      <c r="A8" t="s">
        <v>789</v>
      </c>
      <c r="B8">
        <v>100</v>
      </c>
      <c r="C8">
        <v>1823</v>
      </c>
      <c r="D8" t="str">
        <f t="shared" si="1"/>
        <v>買</v>
      </c>
      <c r="E8" t="str">
        <f t="shared" si="3"/>
        <v/>
      </c>
      <c r="M8" t="s">
        <v>870</v>
      </c>
      <c r="N8" t="s">
        <v>550</v>
      </c>
      <c r="O8">
        <v>15700</v>
      </c>
      <c r="Q8" s="1"/>
      <c r="R8" s="1"/>
      <c r="S8" s="1" t="s">
        <v>792</v>
      </c>
      <c r="T8" s="1">
        <v>1735</v>
      </c>
      <c r="U8" s="1">
        <v>1757</v>
      </c>
      <c r="V8" s="1">
        <v>1723</v>
      </c>
      <c r="W8" s="1">
        <v>1754</v>
      </c>
      <c r="AB8" t="s">
        <v>82</v>
      </c>
      <c r="AC8" s="2">
        <f t="shared" si="2"/>
        <v>311000</v>
      </c>
      <c r="AD8" s="2">
        <f t="shared" si="4"/>
        <v>343000</v>
      </c>
      <c r="AE8" s="2">
        <f t="shared" si="4"/>
        <v>247200</v>
      </c>
      <c r="AF8" s="2">
        <f t="shared" si="4"/>
        <v>283300</v>
      </c>
      <c r="AG8" s="2">
        <f t="shared" si="4"/>
        <v>376700</v>
      </c>
      <c r="AH8" s="2">
        <f t="shared" si="4"/>
        <v>304800</v>
      </c>
      <c r="AI8" s="2" cm="1">
        <f t="array" ref="AI8">_xlfn.XLOOKUP(AI$1&amp;$AB8,$M$3:$M$1662&amp;$N$3:$N$1662,$O$3:$O$1662,0,0,1)</f>
        <v>18700</v>
      </c>
      <c r="AJ8" s="2" cm="1">
        <f t="array" ref="AJ8">_xlfn.XLOOKUP(AJ$1&amp;$AB8,$M$3:$M$1662&amp;$N$3:$N$1662,$O$3:$O$1662,0,0,1)</f>
        <v>13200</v>
      </c>
      <c r="AK8" s="2" cm="1">
        <f t="array" ref="AK8">_xlfn.XLOOKUP(AK$1&amp;$AB8,$M$3:$M$1662&amp;$N$3:$N$1662,$O$3:$O$1662,0,0,1)</f>
        <v>27300</v>
      </c>
      <c r="AL8" s="2" cm="1">
        <f t="array" ref="AL8">_xlfn.XLOOKUP(AL$1&amp;$AB8,$M$3:$M$1662&amp;$N$3:$N$1662,$O$3:$O$1662,0,0,1)</f>
        <v>31900</v>
      </c>
      <c r="AM8" s="2" cm="1">
        <f t="array" ref="AM8">_xlfn.XLOOKUP(AM$1&amp;$AB8,$M$3:$M$1662&amp;$N$3:$N$1662,$O$3:$O$1662,0,0,1)</f>
        <v>34800</v>
      </c>
      <c r="AS8" s="25">
        <f t="shared" si="5"/>
        <v>34</v>
      </c>
      <c r="AT8" s="25">
        <f t="shared" si="6"/>
        <v>29</v>
      </c>
      <c r="AU8" s="25">
        <f t="shared" si="7"/>
        <v>5</v>
      </c>
      <c r="AV8" s="25">
        <f t="shared" si="8"/>
        <v>34</v>
      </c>
      <c r="AY8" s="25">
        <f t="shared" si="9"/>
        <v>29</v>
      </c>
    </row>
    <row r="9" spans="1:51" x14ac:dyDescent="0.4">
      <c r="A9" t="s">
        <v>789</v>
      </c>
      <c r="B9">
        <v>200</v>
      </c>
      <c r="C9">
        <v>1822</v>
      </c>
      <c r="D9" t="str">
        <f t="shared" si="1"/>
        <v>売</v>
      </c>
      <c r="E9" t="str">
        <f t="shared" si="3"/>
        <v/>
      </c>
      <c r="M9" t="s">
        <v>870</v>
      </c>
      <c r="N9" t="s">
        <v>551</v>
      </c>
      <c r="O9">
        <v>34800</v>
      </c>
      <c r="Q9" s="1"/>
      <c r="R9" s="1"/>
      <c r="S9" s="1" t="s">
        <v>793</v>
      </c>
      <c r="T9" s="1">
        <v>1753</v>
      </c>
      <c r="U9" s="1">
        <v>1768</v>
      </c>
      <c r="V9" s="1">
        <v>1723</v>
      </c>
      <c r="W9">
        <v>1747</v>
      </c>
      <c r="AB9" t="s">
        <v>21</v>
      </c>
      <c r="AC9" s="2">
        <f t="shared" si="2"/>
        <v>326780</v>
      </c>
      <c r="AD9" s="2">
        <f t="shared" si="4"/>
        <v>357900</v>
      </c>
      <c r="AE9" s="2">
        <f t="shared" si="4"/>
        <v>269900</v>
      </c>
      <c r="AF9" s="2">
        <f t="shared" si="4"/>
        <v>301500</v>
      </c>
      <c r="AG9" s="2">
        <f t="shared" si="4"/>
        <v>383600</v>
      </c>
      <c r="AH9" s="2">
        <f t="shared" si="4"/>
        <v>321000</v>
      </c>
      <c r="AI9" s="2" cm="1">
        <f t="array" ref="AI9">_xlfn.XLOOKUP(AI$1&amp;$AB9,$M$3:$M$1662&amp;$N$3:$N$1662,$O$3:$O$1662,0,0,1)</f>
        <v>14900</v>
      </c>
      <c r="AJ9" s="2" cm="1">
        <f t="array" ref="AJ9">_xlfn.XLOOKUP(AJ$1&amp;$AB9,$M$3:$M$1662&amp;$N$3:$N$1662,$O$3:$O$1662,0,0,1)</f>
        <v>22700</v>
      </c>
      <c r="AK9" s="2" cm="1">
        <f t="array" ref="AK9">_xlfn.XLOOKUP(AK$1&amp;$AB9,$M$3:$M$1662&amp;$N$3:$N$1662,$O$3:$O$1662,0,0,1)</f>
        <v>18200</v>
      </c>
      <c r="AL9" s="2" cm="1">
        <f t="array" ref="AL9">_xlfn.XLOOKUP(AL$1&amp;$AB9,$M$3:$M$1662&amp;$N$3:$N$1662,$O$3:$O$1662,0,0,1)</f>
        <v>6900</v>
      </c>
      <c r="AM9" s="2" cm="1">
        <f t="array" ref="AM9">_xlfn.XLOOKUP(AM$1&amp;$AB9,$M$3:$M$1662&amp;$N$3:$N$1662,$O$3:$O$1662,0,0,1)</f>
        <v>16200</v>
      </c>
      <c r="AS9" s="25">
        <f t="shared" si="5"/>
        <v>45</v>
      </c>
      <c r="AT9" s="25">
        <f t="shared" si="6"/>
        <v>14</v>
      </c>
      <c r="AU9" s="25">
        <f t="shared" si="7"/>
        <v>31</v>
      </c>
      <c r="AV9" s="25">
        <f t="shared" si="8"/>
        <v>45</v>
      </c>
      <c r="AY9" s="25">
        <f t="shared" si="9"/>
        <v>14</v>
      </c>
    </row>
    <row r="10" spans="1:51" x14ac:dyDescent="0.4">
      <c r="A10" t="s">
        <v>789</v>
      </c>
      <c r="B10">
        <v>500</v>
      </c>
      <c r="C10">
        <v>1822</v>
      </c>
      <c r="D10" t="str">
        <f t="shared" si="1"/>
        <v>売</v>
      </c>
      <c r="E10" t="str">
        <f t="shared" si="3"/>
        <v/>
      </c>
      <c r="M10" t="s">
        <v>870</v>
      </c>
      <c r="N10" t="s">
        <v>552</v>
      </c>
      <c r="O10">
        <v>16200</v>
      </c>
      <c r="S10" t="s">
        <v>841</v>
      </c>
      <c r="T10">
        <v>1775</v>
      </c>
      <c r="U10">
        <v>1925</v>
      </c>
      <c r="V10">
        <v>1762</v>
      </c>
      <c r="W10">
        <v>1912</v>
      </c>
      <c r="AB10" t="s">
        <v>30</v>
      </c>
      <c r="AC10" s="2">
        <f t="shared" si="2"/>
        <v>339920</v>
      </c>
      <c r="AD10" s="2">
        <f t="shared" si="4"/>
        <v>375300</v>
      </c>
      <c r="AE10" s="2">
        <f t="shared" si="4"/>
        <v>279800</v>
      </c>
      <c r="AF10" s="2">
        <f t="shared" si="4"/>
        <v>318600</v>
      </c>
      <c r="AG10" s="2">
        <f t="shared" si="4"/>
        <v>393000</v>
      </c>
      <c r="AH10" s="2">
        <f t="shared" si="4"/>
        <v>332900</v>
      </c>
      <c r="AI10" s="2" cm="1">
        <f t="array" ref="AI10">_xlfn.XLOOKUP(AI$1&amp;$AB10,$M$3:$M$1662&amp;$N$3:$N$1662,$O$3:$O$1662,0,0,1)</f>
        <v>17400</v>
      </c>
      <c r="AJ10" s="2" cm="1">
        <f t="array" ref="AJ10">_xlfn.XLOOKUP(AJ$1&amp;$AB10,$M$3:$M$1662&amp;$N$3:$N$1662,$O$3:$O$1662,0,0,1)</f>
        <v>9900</v>
      </c>
      <c r="AK10" s="2" cm="1">
        <f t="array" ref="AK10">_xlfn.XLOOKUP(AK$1&amp;$AB10,$M$3:$M$1662&amp;$N$3:$N$1662,$O$3:$O$1662,0,0,1)</f>
        <v>17100</v>
      </c>
      <c r="AL10" s="2" cm="1">
        <f t="array" ref="AL10">_xlfn.XLOOKUP(AL$1&amp;$AB10,$M$3:$M$1662&amp;$N$3:$N$1662,$O$3:$O$1662,0,0,1)</f>
        <v>9400</v>
      </c>
      <c r="AM10" s="2" cm="1">
        <f t="array" ref="AM10">_xlfn.XLOOKUP(AM$1&amp;$AB10,$M$3:$M$1662&amp;$N$3:$N$1662,$O$3:$O$1662,0,0,1)</f>
        <v>11900</v>
      </c>
      <c r="AS10" s="25">
        <f t="shared" si="5"/>
        <v>178</v>
      </c>
      <c r="AT10" s="25">
        <f t="shared" si="6"/>
        <v>178</v>
      </c>
      <c r="AU10" s="25">
        <f t="shared" si="7"/>
        <v>15</v>
      </c>
      <c r="AV10" s="25">
        <f t="shared" si="8"/>
        <v>163</v>
      </c>
      <c r="AY10" s="25">
        <f t="shared" si="9"/>
        <v>178</v>
      </c>
    </row>
    <row r="11" spans="1:51" x14ac:dyDescent="0.4">
      <c r="A11" t="s">
        <v>789</v>
      </c>
      <c r="B11">
        <v>400</v>
      </c>
      <c r="C11">
        <v>1822</v>
      </c>
      <c r="D11" t="str">
        <f t="shared" si="1"/>
        <v>売</v>
      </c>
      <c r="E11" t="str">
        <f t="shared" si="3"/>
        <v/>
      </c>
      <c r="M11" t="s">
        <v>870</v>
      </c>
      <c r="N11" t="s">
        <v>553</v>
      </c>
      <c r="O11">
        <v>11900</v>
      </c>
      <c r="Q11" s="1"/>
      <c r="R11" s="1"/>
      <c r="S11" s="1" t="s">
        <v>842</v>
      </c>
      <c r="T11" s="1">
        <v>1886</v>
      </c>
      <c r="U11" s="1">
        <v>2015</v>
      </c>
      <c r="V11" s="1">
        <v>1883</v>
      </c>
      <c r="W11">
        <v>1998</v>
      </c>
      <c r="AB11" t="s">
        <v>42</v>
      </c>
      <c r="AC11" s="2">
        <f t="shared" si="2"/>
        <v>351060</v>
      </c>
      <c r="AD11" s="2">
        <f t="shared" si="4"/>
        <v>384300</v>
      </c>
      <c r="AE11" s="2">
        <f t="shared" si="4"/>
        <v>286500</v>
      </c>
      <c r="AF11" s="2">
        <f t="shared" si="4"/>
        <v>330100</v>
      </c>
      <c r="AG11" s="2">
        <f t="shared" si="4"/>
        <v>406500</v>
      </c>
      <c r="AH11" s="2">
        <f t="shared" si="4"/>
        <v>347900</v>
      </c>
      <c r="AI11" s="2" cm="1">
        <f t="array" ref="AI11">_xlfn.XLOOKUP(AI$1&amp;$AB11,$M$3:$M$1662&amp;$N$3:$N$1662,$O$3:$O$1662,0,0,1)</f>
        <v>9000</v>
      </c>
      <c r="AJ11" s="2" cm="1">
        <f t="array" ref="AJ11">_xlfn.XLOOKUP(AJ$1&amp;$AB11,$M$3:$M$1662&amp;$N$3:$N$1662,$O$3:$O$1662,0,0,1)</f>
        <v>6700</v>
      </c>
      <c r="AK11" s="2" cm="1">
        <f t="array" ref="AK11">_xlfn.XLOOKUP(AK$1&amp;$AB11,$M$3:$M$1662&amp;$N$3:$N$1662,$O$3:$O$1662,0,0,1)</f>
        <v>11500</v>
      </c>
      <c r="AL11" s="2" cm="1">
        <f t="array" ref="AL11">_xlfn.XLOOKUP(AL$1&amp;$AB11,$M$3:$M$1662&amp;$N$3:$N$1662,$O$3:$O$1662,0,0,1)</f>
        <v>13500</v>
      </c>
      <c r="AM11" s="2" cm="1">
        <f t="array" ref="AM11">_xlfn.XLOOKUP(AM$1&amp;$AB11,$M$3:$M$1662&amp;$N$3:$N$1662,$O$3:$O$1662,0,0,1)</f>
        <v>15000</v>
      </c>
      <c r="AS11" s="25">
        <f t="shared" si="5"/>
        <v>132</v>
      </c>
      <c r="AT11" s="25">
        <f t="shared" si="6"/>
        <v>103</v>
      </c>
      <c r="AU11" s="25">
        <f t="shared" si="7"/>
        <v>29</v>
      </c>
      <c r="AV11" s="25">
        <f t="shared" si="8"/>
        <v>132</v>
      </c>
      <c r="AY11" s="25">
        <f t="shared" si="9"/>
        <v>103</v>
      </c>
    </row>
    <row r="12" spans="1:51" x14ac:dyDescent="0.4">
      <c r="A12" t="s">
        <v>834</v>
      </c>
      <c r="B12">
        <v>300</v>
      </c>
      <c r="C12">
        <v>1823</v>
      </c>
      <c r="D12" t="str">
        <f t="shared" si="1"/>
        <v>売</v>
      </c>
      <c r="E12" t="str">
        <f t="shared" si="3"/>
        <v/>
      </c>
      <c r="M12" t="s">
        <v>870</v>
      </c>
      <c r="N12" t="s">
        <v>554</v>
      </c>
      <c r="O12">
        <v>15000</v>
      </c>
      <c r="S12" t="s">
        <v>876</v>
      </c>
      <c r="T12">
        <v>1981</v>
      </c>
      <c r="U12">
        <v>2011</v>
      </c>
      <c r="V12">
        <v>1915</v>
      </c>
      <c r="W12">
        <v>1923</v>
      </c>
      <c r="AB12" t="s">
        <v>65</v>
      </c>
      <c r="AC12" s="2">
        <f t="shared" si="2"/>
        <v>366060</v>
      </c>
      <c r="AD12" s="2">
        <f t="shared" si="4"/>
        <v>394000</v>
      </c>
      <c r="AE12" s="2">
        <f t="shared" si="4"/>
        <v>301100</v>
      </c>
      <c r="AF12" s="2">
        <f t="shared" si="4"/>
        <v>340800</v>
      </c>
      <c r="AG12" s="2">
        <f t="shared" si="4"/>
        <v>425100</v>
      </c>
      <c r="AH12" s="2">
        <f t="shared" si="4"/>
        <v>369300</v>
      </c>
      <c r="AI12" s="2" cm="1">
        <f t="array" ref="AI12">_xlfn.XLOOKUP(AI$1&amp;$AB12,$M$3:$M$1662&amp;$N$3:$N$1662,$O$3:$O$1662,0,0,1)</f>
        <v>9700</v>
      </c>
      <c r="AJ12" s="2" cm="1">
        <f t="array" ref="AJ12">_xlfn.XLOOKUP(AJ$1&amp;$AB12,$M$3:$M$1662&amp;$N$3:$N$1662,$O$3:$O$1662,0,0,1)</f>
        <v>14600</v>
      </c>
      <c r="AK12" s="2" cm="1">
        <f t="array" ref="AK12">_xlfn.XLOOKUP(AK$1&amp;$AB12,$M$3:$M$1662&amp;$N$3:$N$1662,$O$3:$O$1662,0,0,1)</f>
        <v>10700</v>
      </c>
      <c r="AL12" s="2" cm="1">
        <f t="array" ref="AL12">_xlfn.XLOOKUP(AL$1&amp;$AB12,$M$3:$M$1662&amp;$N$3:$N$1662,$O$3:$O$1662,0,0,1)</f>
        <v>18600</v>
      </c>
      <c r="AM12" s="2" cm="1">
        <f t="array" ref="AM12">_xlfn.XLOOKUP(AM$1&amp;$AB12,$M$3:$M$1662&amp;$N$3:$N$1662,$O$3:$O$1662,0,0,1)</f>
        <v>21400</v>
      </c>
      <c r="AS12" s="25">
        <f t="shared" si="5"/>
        <v>96</v>
      </c>
      <c r="AT12" s="25">
        <f t="shared" si="6"/>
        <v>13</v>
      </c>
      <c r="AU12" s="25">
        <f t="shared" si="7"/>
        <v>83</v>
      </c>
      <c r="AV12" s="25">
        <f t="shared" si="8"/>
        <v>96</v>
      </c>
      <c r="AY12" s="25">
        <f t="shared" si="9"/>
        <v>13</v>
      </c>
    </row>
    <row r="13" spans="1:51" x14ac:dyDescent="0.4">
      <c r="A13" t="s">
        <v>816</v>
      </c>
      <c r="B13">
        <v>400</v>
      </c>
      <c r="C13">
        <v>1823</v>
      </c>
      <c r="D13" t="str">
        <f t="shared" si="1"/>
        <v>売</v>
      </c>
      <c r="E13" t="str">
        <f t="shared" si="3"/>
        <v/>
      </c>
      <c r="M13" t="s">
        <v>870</v>
      </c>
      <c r="N13" t="s">
        <v>555</v>
      </c>
      <c r="O13">
        <v>21400</v>
      </c>
      <c r="Q13" s="1"/>
      <c r="R13" s="1"/>
      <c r="S13" s="1" t="s">
        <v>870</v>
      </c>
      <c r="T13" s="1">
        <v>1900</v>
      </c>
      <c r="U13" s="1">
        <v>1918</v>
      </c>
      <c r="V13" s="1">
        <v>1858</v>
      </c>
      <c r="W13">
        <v>1872</v>
      </c>
      <c r="AB13" t="s">
        <v>27</v>
      </c>
      <c r="AC13" s="2">
        <f t="shared" si="2"/>
        <v>379140</v>
      </c>
      <c r="AD13" s="2">
        <f t="shared" si="4"/>
        <v>398900</v>
      </c>
      <c r="AE13" s="2">
        <f t="shared" si="4"/>
        <v>308100</v>
      </c>
      <c r="AF13" s="2">
        <f t="shared" si="4"/>
        <v>351200</v>
      </c>
      <c r="AG13" s="2">
        <f t="shared" si="4"/>
        <v>451800</v>
      </c>
      <c r="AH13" s="2">
        <f t="shared" si="4"/>
        <v>385700</v>
      </c>
      <c r="AI13" s="2" cm="1">
        <f t="array" ref="AI13">_xlfn.XLOOKUP(AI$1&amp;$AB13,$M$3:$M$1662&amp;$N$3:$N$1662,$O$3:$O$1662,0,0,1)</f>
        <v>4900</v>
      </c>
      <c r="AJ13" s="2" cm="1">
        <f t="array" ref="AJ13">_xlfn.XLOOKUP(AJ$1&amp;$AB13,$M$3:$M$1662&amp;$N$3:$N$1662,$O$3:$O$1662,0,0,1)</f>
        <v>7000</v>
      </c>
      <c r="AK13" s="2" cm="1">
        <f t="array" ref="AK13">_xlfn.XLOOKUP(AK$1&amp;$AB13,$M$3:$M$1662&amp;$N$3:$N$1662,$O$3:$O$1662,0,0,1)</f>
        <v>10400</v>
      </c>
      <c r="AL13" s="2" cm="1">
        <f t="array" ref="AL13">_xlfn.XLOOKUP(AL$1&amp;$AB13,$M$3:$M$1662&amp;$N$3:$N$1662,$O$3:$O$1662,0,0,1)</f>
        <v>26700</v>
      </c>
      <c r="AM13" s="2" cm="1">
        <f t="array" ref="AM13">_xlfn.XLOOKUP(AM$1&amp;$AB13,$M$3:$M$1662&amp;$N$3:$N$1662,$O$3:$O$1662,0,0,1)</f>
        <v>16400</v>
      </c>
      <c r="AS13" s="25">
        <f t="shared" si="5"/>
        <v>65</v>
      </c>
      <c r="AT13" s="25">
        <f t="shared" si="6"/>
        <v>5</v>
      </c>
      <c r="AU13" s="25">
        <f t="shared" si="7"/>
        <v>65</v>
      </c>
      <c r="AV13" s="25">
        <f t="shared" si="8"/>
        <v>60</v>
      </c>
      <c r="AY13" s="25">
        <f t="shared" si="9"/>
        <v>-5</v>
      </c>
    </row>
    <row r="14" spans="1:51" x14ac:dyDescent="0.4">
      <c r="A14" t="s">
        <v>817</v>
      </c>
      <c r="B14">
        <v>600</v>
      </c>
      <c r="C14">
        <v>1823</v>
      </c>
      <c r="D14" t="str">
        <f t="shared" si="1"/>
        <v>売</v>
      </c>
      <c r="E14" t="str">
        <f t="shared" si="3"/>
        <v/>
      </c>
      <c r="M14" t="s">
        <v>870</v>
      </c>
      <c r="N14" t="s">
        <v>556</v>
      </c>
      <c r="O14">
        <v>16400</v>
      </c>
      <c r="S14" t="s">
        <v>871</v>
      </c>
      <c r="T14">
        <v>1832</v>
      </c>
      <c r="U14">
        <v>1859</v>
      </c>
      <c r="V14">
        <v>1805</v>
      </c>
      <c r="W14">
        <v>1810</v>
      </c>
      <c r="AB14" t="s">
        <v>152</v>
      </c>
      <c r="AC14" s="2">
        <f t="shared" si="2"/>
        <v>397220</v>
      </c>
      <c r="AD14" s="2">
        <f t="shared" si="4"/>
        <v>410400</v>
      </c>
      <c r="AE14" s="2">
        <f t="shared" si="4"/>
        <v>335200</v>
      </c>
      <c r="AF14" s="2">
        <f t="shared" si="4"/>
        <v>357500</v>
      </c>
      <c r="AG14" s="2">
        <f t="shared" si="4"/>
        <v>459900</v>
      </c>
      <c r="AH14" s="2">
        <f t="shared" si="4"/>
        <v>423100</v>
      </c>
      <c r="AI14" s="2" cm="1">
        <f t="array" ref="AI14">_xlfn.XLOOKUP(AI$1&amp;$AB14,$M$3:$M$1662&amp;$N$3:$N$1662,$O$3:$O$1662,0,0,1)</f>
        <v>11500</v>
      </c>
      <c r="AJ14" s="2" cm="1">
        <f t="array" ref="AJ14">_xlfn.XLOOKUP(AJ$1&amp;$AB14,$M$3:$M$1662&amp;$N$3:$N$1662,$O$3:$O$1662,0,0,1)</f>
        <v>27100</v>
      </c>
      <c r="AK14" s="2" cm="1">
        <f t="array" ref="AK14">_xlfn.XLOOKUP(AK$1&amp;$AB14,$M$3:$M$1662&amp;$N$3:$N$1662,$O$3:$O$1662,0,0,1)</f>
        <v>6300</v>
      </c>
      <c r="AL14" s="2" cm="1">
        <f t="array" ref="AL14">_xlfn.XLOOKUP(AL$1&amp;$AB14,$M$3:$M$1662&amp;$N$3:$N$1662,$O$3:$O$1662,0,0,1)</f>
        <v>8100</v>
      </c>
      <c r="AM14" s="2" cm="1">
        <f t="array" ref="AM14">_xlfn.XLOOKUP(AM$1&amp;$AB14,$M$3:$M$1662&amp;$N$3:$N$1662,$O$3:$O$1662,0,0,1)</f>
        <v>37400</v>
      </c>
      <c r="AS14" s="25">
        <f t="shared" si="5"/>
        <v>67</v>
      </c>
      <c r="AT14" s="25">
        <f t="shared" si="6"/>
        <v>13</v>
      </c>
      <c r="AU14" s="25">
        <f t="shared" si="7"/>
        <v>67</v>
      </c>
      <c r="AV14" s="25">
        <f t="shared" si="8"/>
        <v>54</v>
      </c>
      <c r="AY14" s="25">
        <f t="shared" si="9"/>
        <v>-13</v>
      </c>
    </row>
    <row r="15" spans="1:51" x14ac:dyDescent="0.4">
      <c r="A15" t="s">
        <v>825</v>
      </c>
      <c r="B15">
        <v>100</v>
      </c>
      <c r="C15">
        <v>1823</v>
      </c>
      <c r="D15" t="str">
        <f t="shared" si="1"/>
        <v>売</v>
      </c>
      <c r="E15" t="str">
        <f t="shared" si="3"/>
        <v/>
      </c>
      <c r="M15" t="s">
        <v>870</v>
      </c>
      <c r="N15" t="s">
        <v>557</v>
      </c>
      <c r="O15">
        <v>37400</v>
      </c>
      <c r="S15" t="s">
        <v>872</v>
      </c>
      <c r="T15">
        <v>1793</v>
      </c>
      <c r="U15">
        <v>1805</v>
      </c>
      <c r="V15">
        <v>1761</v>
      </c>
      <c r="W15">
        <v>1793</v>
      </c>
      <c r="AB15" t="s">
        <v>123</v>
      </c>
      <c r="AC15" s="2">
        <f t="shared" si="2"/>
        <v>407520</v>
      </c>
      <c r="AD15" s="2">
        <f t="shared" si="4"/>
        <v>418600</v>
      </c>
      <c r="AE15" s="2">
        <f t="shared" si="4"/>
        <v>350700</v>
      </c>
      <c r="AF15" s="2">
        <f t="shared" si="4"/>
        <v>363400</v>
      </c>
      <c r="AG15" s="2">
        <f t="shared" si="4"/>
        <v>463000</v>
      </c>
      <c r="AH15" s="2">
        <f t="shared" si="4"/>
        <v>441900</v>
      </c>
      <c r="AI15" s="2" cm="1">
        <f t="array" ref="AI15">_xlfn.XLOOKUP(AI$1&amp;$AB15,$M$3:$M$1662&amp;$N$3:$N$1662,$O$3:$O$1662,0,0,1)</f>
        <v>8200</v>
      </c>
      <c r="AJ15" s="2" cm="1">
        <f t="array" ref="AJ15">_xlfn.XLOOKUP(AJ$1&amp;$AB15,$M$3:$M$1662&amp;$N$3:$N$1662,$O$3:$O$1662,0,0,1)</f>
        <v>15500</v>
      </c>
      <c r="AK15" s="2" cm="1">
        <f t="array" ref="AK15">_xlfn.XLOOKUP(AK$1&amp;$AB15,$M$3:$M$1662&amp;$N$3:$N$1662,$O$3:$O$1662,0,0,1)</f>
        <v>5900</v>
      </c>
      <c r="AL15" s="2" cm="1">
        <f t="array" ref="AL15">_xlfn.XLOOKUP(AL$1&amp;$AB15,$M$3:$M$1662&amp;$N$3:$N$1662,$O$3:$O$1662,0,0,1)</f>
        <v>3100</v>
      </c>
      <c r="AM15" s="2" cm="1">
        <f t="array" ref="AM15">_xlfn.XLOOKUP(AM$1&amp;$AB15,$M$3:$M$1662&amp;$N$3:$N$1662,$O$3:$O$1662,0,0,1)</f>
        <v>18800</v>
      </c>
      <c r="AS15" s="25">
        <f t="shared" si="5"/>
        <v>49</v>
      </c>
      <c r="AT15" s="25">
        <f t="shared" si="6"/>
        <v>5</v>
      </c>
      <c r="AU15" s="25">
        <f t="shared" si="7"/>
        <v>49</v>
      </c>
      <c r="AV15" s="25">
        <f t="shared" si="8"/>
        <v>44</v>
      </c>
      <c r="AY15" s="25">
        <f t="shared" si="9"/>
        <v>-5</v>
      </c>
    </row>
    <row r="16" spans="1:51" x14ac:dyDescent="0.4">
      <c r="A16" t="s">
        <v>835</v>
      </c>
      <c r="B16">
        <v>100</v>
      </c>
      <c r="C16">
        <v>1824</v>
      </c>
      <c r="D16" t="str">
        <f t="shared" si="1"/>
        <v>売</v>
      </c>
      <c r="E16" t="str">
        <f t="shared" si="3"/>
        <v/>
      </c>
      <c r="M16" t="s">
        <v>870</v>
      </c>
      <c r="N16" t="s">
        <v>558</v>
      </c>
      <c r="O16">
        <v>18800</v>
      </c>
      <c r="Q16" s="1"/>
      <c r="R16" s="1"/>
      <c r="S16" s="1" t="s">
        <v>873</v>
      </c>
      <c r="T16" s="1">
        <v>1819</v>
      </c>
      <c r="U16" s="1">
        <v>1854</v>
      </c>
      <c r="V16" s="1">
        <v>1789</v>
      </c>
      <c r="W16" s="1">
        <v>1840</v>
      </c>
      <c r="AB16" t="s">
        <v>99</v>
      </c>
      <c r="AC16" s="2">
        <f t="shared" si="2"/>
        <v>413960</v>
      </c>
      <c r="AD16" s="2">
        <f t="shared" si="4"/>
        <v>428300</v>
      </c>
      <c r="AE16" s="2">
        <f t="shared" si="4"/>
        <v>356400</v>
      </c>
      <c r="AF16" s="2">
        <f t="shared" si="4"/>
        <v>366800</v>
      </c>
      <c r="AG16" s="2">
        <f t="shared" si="4"/>
        <v>472500</v>
      </c>
      <c r="AH16" s="2">
        <f t="shared" si="4"/>
        <v>445800</v>
      </c>
      <c r="AI16" s="2" cm="1">
        <f t="array" ref="AI16">_xlfn.XLOOKUP(AI$1&amp;$AB16,$M$3:$M$1662&amp;$N$3:$N$1662,$O$3:$O$1662,0,0,1)</f>
        <v>9700</v>
      </c>
      <c r="AJ16" s="2" cm="1">
        <f t="array" ref="AJ16">_xlfn.XLOOKUP(AJ$1&amp;$AB16,$M$3:$M$1662&amp;$N$3:$N$1662,$O$3:$O$1662,0,0,1)</f>
        <v>5700</v>
      </c>
      <c r="AK16" s="2" cm="1">
        <f t="array" ref="AK16">_xlfn.XLOOKUP(AK$1&amp;$AB16,$M$3:$M$1662&amp;$N$3:$N$1662,$O$3:$O$1662,0,0,1)</f>
        <v>3400</v>
      </c>
      <c r="AL16" s="2" cm="1">
        <f t="array" ref="AL16">_xlfn.XLOOKUP(AL$1&amp;$AB16,$M$3:$M$1662&amp;$N$3:$N$1662,$O$3:$O$1662,0,0,1)</f>
        <v>9500</v>
      </c>
      <c r="AM16" s="2" cm="1">
        <f t="array" ref="AM16">_xlfn.XLOOKUP(AM$1&amp;$AB16,$M$3:$M$1662&amp;$N$3:$N$1662,$O$3:$O$1662,0,0,1)</f>
        <v>3900</v>
      </c>
      <c r="AR16" s="25"/>
      <c r="AS16" s="25">
        <f t="shared" si="5"/>
        <v>65</v>
      </c>
      <c r="AT16" s="25">
        <f t="shared" si="6"/>
        <v>61</v>
      </c>
      <c r="AU16" s="25">
        <f t="shared" si="7"/>
        <v>4</v>
      </c>
      <c r="AV16" s="25">
        <f t="shared" si="8"/>
        <v>65</v>
      </c>
      <c r="AY16" s="25">
        <f t="shared" si="9"/>
        <v>61</v>
      </c>
    </row>
    <row r="17" spans="1:51" x14ac:dyDescent="0.4">
      <c r="A17" t="s">
        <v>915</v>
      </c>
      <c r="B17">
        <v>100</v>
      </c>
      <c r="C17">
        <v>1824</v>
      </c>
      <c r="D17" t="str">
        <f t="shared" si="1"/>
        <v>売</v>
      </c>
      <c r="E17" t="str">
        <f t="shared" si="3"/>
        <v/>
      </c>
      <c r="M17" t="s">
        <v>870</v>
      </c>
      <c r="N17" t="s">
        <v>559</v>
      </c>
      <c r="O17">
        <v>3900</v>
      </c>
      <c r="Q17" s="1"/>
      <c r="R17" s="1"/>
      <c r="S17" s="1" t="s">
        <v>875</v>
      </c>
      <c r="T17" s="1">
        <v>1842</v>
      </c>
      <c r="U17" s="1">
        <v>1842</v>
      </c>
      <c r="V17" s="1">
        <v>1776</v>
      </c>
      <c r="W17" s="1">
        <v>1819</v>
      </c>
      <c r="AB17" t="s">
        <v>147</v>
      </c>
      <c r="AC17" s="2">
        <f t="shared" si="2"/>
        <v>432920</v>
      </c>
      <c r="AD17" s="2">
        <f t="shared" si="4"/>
        <v>448800</v>
      </c>
      <c r="AE17" s="2">
        <f t="shared" si="4"/>
        <v>366800</v>
      </c>
      <c r="AF17" s="2">
        <f t="shared" si="4"/>
        <v>373900</v>
      </c>
      <c r="AG17" s="2">
        <f t="shared" si="4"/>
        <v>505500</v>
      </c>
      <c r="AH17" s="2">
        <f t="shared" si="4"/>
        <v>469600</v>
      </c>
      <c r="AI17" s="2" cm="1">
        <f t="array" ref="AI17">_xlfn.XLOOKUP(AI$1&amp;$AB17,$M$3:$M$1662&amp;$N$3:$N$1662,$O$3:$O$1662,0,0,1)</f>
        <v>20500</v>
      </c>
      <c r="AJ17" s="2" cm="1">
        <f t="array" ref="AJ17">_xlfn.XLOOKUP(AJ$1&amp;$AB17,$M$3:$M$1662&amp;$N$3:$N$1662,$O$3:$O$1662,0,0,1)</f>
        <v>10400</v>
      </c>
      <c r="AK17" s="2" cm="1">
        <f t="array" ref="AK17">_xlfn.XLOOKUP(AK$1&amp;$AB17,$M$3:$M$1662&amp;$N$3:$N$1662,$O$3:$O$1662,0,0,1)</f>
        <v>7100</v>
      </c>
      <c r="AL17" s="2" cm="1">
        <f t="array" ref="AL17">_xlfn.XLOOKUP(AL$1&amp;$AB17,$M$3:$M$1662&amp;$N$3:$N$1662,$O$3:$O$1662,0,0,1)</f>
        <v>33000</v>
      </c>
      <c r="AM17" s="2" cm="1">
        <f t="array" ref="AM17">_xlfn.XLOOKUP(AM$1&amp;$AB17,$M$3:$M$1662&amp;$N$3:$N$1662,$O$3:$O$1662,0,0,1)</f>
        <v>23800</v>
      </c>
      <c r="AR17" s="25">
        <f t="shared" ref="AR17" si="10">SUM(AS4:AS17,AS17)/15</f>
        <v>71.933333333333337</v>
      </c>
      <c r="AS17" s="25">
        <f t="shared" si="5"/>
        <v>66</v>
      </c>
      <c r="AT17" s="25">
        <f t="shared" si="6"/>
        <v>2</v>
      </c>
      <c r="AU17" s="25">
        <f t="shared" si="7"/>
        <v>64</v>
      </c>
      <c r="AV17" s="25">
        <f t="shared" si="8"/>
        <v>66</v>
      </c>
      <c r="AX17" s="25">
        <f t="shared" ref="AX17" si="11">SUM(AY4:AY17,AY17)/15</f>
        <v>32.799999999999997</v>
      </c>
      <c r="AY17" s="25">
        <f t="shared" si="9"/>
        <v>2</v>
      </c>
    </row>
    <row r="18" spans="1:51" x14ac:dyDescent="0.4">
      <c r="A18" t="s">
        <v>864</v>
      </c>
      <c r="B18">
        <v>200</v>
      </c>
      <c r="C18">
        <v>1825</v>
      </c>
      <c r="D18">
        <f t="shared" si="1"/>
        <v>0</v>
      </c>
      <c r="E18" t="str">
        <f t="shared" si="3"/>
        <v/>
      </c>
      <c r="M18" t="s">
        <v>870</v>
      </c>
      <c r="N18" t="s">
        <v>560</v>
      </c>
      <c r="O18">
        <v>23800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444940</v>
      </c>
      <c r="AD18" s="2">
        <f t="shared" si="4"/>
        <v>459200</v>
      </c>
      <c r="AE18" s="2">
        <f t="shared" si="4"/>
        <v>368900</v>
      </c>
      <c r="AF18" s="2">
        <f t="shared" si="4"/>
        <v>380400</v>
      </c>
      <c r="AG18" s="2">
        <f t="shared" si="4"/>
        <v>510400</v>
      </c>
      <c r="AH18" s="2">
        <f t="shared" si="4"/>
        <v>505800</v>
      </c>
      <c r="AI18" s="2" cm="1">
        <f t="array" ref="AI18">_xlfn.XLOOKUP(AI$1&amp;$AB18,$M$3:$M$1662&amp;$N$3:$N$1662,$O$3:$O$1662,0,0,1)</f>
        <v>10400</v>
      </c>
      <c r="AJ18" s="2" cm="1">
        <f t="array" ref="AJ18">_xlfn.XLOOKUP(AJ$1&amp;$AB18,$M$3:$M$1662&amp;$N$3:$N$1662,$O$3:$O$1662,0,0,1)</f>
        <v>2100</v>
      </c>
      <c r="AK18" s="2" cm="1">
        <f t="array" ref="AK18">_xlfn.XLOOKUP(AK$1&amp;$AB18,$M$3:$M$1662&amp;$N$3:$N$1662,$O$3:$O$1662,0,0,1)</f>
        <v>6500</v>
      </c>
      <c r="AL18" s="2" cm="1">
        <f t="array" ref="AL18">_xlfn.XLOOKUP(AL$1&amp;$AB18,$M$3:$M$1662&amp;$N$3:$N$1662,$O$3:$O$1662,0,0,1)</f>
        <v>4900</v>
      </c>
      <c r="AM18" s="2" cm="1">
        <f t="array" ref="AM18">_xlfn.XLOOKUP(AM$1&amp;$AB18,$M$3:$M$1662&amp;$N$3:$N$1662,$O$3:$O$1662,0,0,1)</f>
        <v>36200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916</v>
      </c>
      <c r="B19">
        <v>100</v>
      </c>
      <c r="C19">
        <v>1825</v>
      </c>
      <c r="D19">
        <f t="shared" si="1"/>
        <v>0</v>
      </c>
      <c r="E19" t="str">
        <f t="shared" si="3"/>
        <v/>
      </c>
      <c r="M19" t="s">
        <v>870</v>
      </c>
      <c r="N19" t="s">
        <v>561</v>
      </c>
      <c r="O19">
        <v>36200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458900</v>
      </c>
      <c r="AD19" s="2">
        <f t="shared" si="4"/>
        <v>470500</v>
      </c>
      <c r="AE19" s="2">
        <f t="shared" si="4"/>
        <v>384400</v>
      </c>
      <c r="AF19" s="2">
        <f t="shared" si="4"/>
        <v>388400</v>
      </c>
      <c r="AG19" s="2">
        <f t="shared" si="4"/>
        <v>521000</v>
      </c>
      <c r="AH19" s="2">
        <f t="shared" si="4"/>
        <v>530200</v>
      </c>
      <c r="AI19" s="2" cm="1">
        <f t="array" ref="AI19">_xlfn.XLOOKUP(AI$1&amp;$AB19,$M$3:$M$1662&amp;$N$3:$N$1662,$O$3:$O$1662,0,0,1)</f>
        <v>11300</v>
      </c>
      <c r="AJ19" s="2" cm="1">
        <f t="array" ref="AJ19">_xlfn.XLOOKUP(AJ$1&amp;$AB19,$M$3:$M$1662&amp;$N$3:$N$1662,$O$3:$O$1662,0,0,1)</f>
        <v>15500</v>
      </c>
      <c r="AK19" s="2" cm="1">
        <f t="array" ref="AK19">_xlfn.XLOOKUP(AK$1&amp;$AB19,$M$3:$M$1662&amp;$N$3:$N$1662,$O$3:$O$1662,0,0,1)</f>
        <v>8000</v>
      </c>
      <c r="AL19" s="2" cm="1">
        <f t="array" ref="AL19">_xlfn.XLOOKUP(AL$1&amp;$AB19,$M$3:$M$1662&amp;$N$3:$N$1662,$O$3:$O$1662,0,0,1)</f>
        <v>10600</v>
      </c>
      <c r="AM19" s="2" cm="1">
        <f t="array" ref="AM19">_xlfn.XLOOKUP(AM$1&amp;$AB19,$M$3:$M$1662&amp;$N$3:$N$1662,$O$3:$O$1662,0,0,1)</f>
        <v>24400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838</v>
      </c>
      <c r="B20">
        <v>200</v>
      </c>
      <c r="C20">
        <v>1825</v>
      </c>
      <c r="D20">
        <f t="shared" si="1"/>
        <v>0</v>
      </c>
      <c r="E20" t="str">
        <f t="shared" si="3"/>
        <v/>
      </c>
      <c r="M20" t="s">
        <v>870</v>
      </c>
      <c r="N20" t="s">
        <v>562</v>
      </c>
      <c r="O20">
        <v>24400</v>
      </c>
      <c r="AB20" t="s">
        <v>150</v>
      </c>
      <c r="AC20" s="2">
        <f t="shared" si="2"/>
        <v>482120</v>
      </c>
      <c r="AD20" s="2">
        <f t="shared" ref="AD20:AH35" si="12">AD19+AI20</f>
        <v>506600</v>
      </c>
      <c r="AE20" s="2">
        <f t="shared" si="12"/>
        <v>389900</v>
      </c>
      <c r="AF20" s="2">
        <f t="shared" si="12"/>
        <v>412500</v>
      </c>
      <c r="AG20" s="2">
        <f t="shared" si="12"/>
        <v>527000</v>
      </c>
      <c r="AH20" s="2">
        <f t="shared" si="12"/>
        <v>574600</v>
      </c>
      <c r="AI20" s="2" cm="1">
        <f t="array" ref="AI20">_xlfn.XLOOKUP(AI$1&amp;$AB20,$M$3:$M$1662&amp;$N$3:$N$1662,$O$3:$O$1662,0,0,1)</f>
        <v>36100</v>
      </c>
      <c r="AJ20" s="2" cm="1">
        <f t="array" ref="AJ20">_xlfn.XLOOKUP(AJ$1&amp;$AB20,$M$3:$M$1662&amp;$N$3:$N$1662,$O$3:$O$1662,0,0,1)</f>
        <v>5500</v>
      </c>
      <c r="AK20" s="2" cm="1">
        <f t="array" ref="AK20">_xlfn.XLOOKUP(AK$1&amp;$AB20,$M$3:$M$1662&amp;$N$3:$N$1662,$O$3:$O$1662,0,0,1)</f>
        <v>24100</v>
      </c>
      <c r="AL20" s="2" cm="1">
        <f t="array" ref="AL20">_xlfn.XLOOKUP(AL$1&amp;$AB20,$M$3:$M$1662&amp;$N$3:$N$1662,$O$3:$O$1662,0,0,1)</f>
        <v>6000</v>
      </c>
      <c r="AM20" s="2" cm="1">
        <f t="array" ref="AM20">_xlfn.XLOOKUP(AM$1&amp;$AB20,$M$3:$M$1662&amp;$N$3:$N$1662,$O$3:$O$1662,0,0,1)</f>
        <v>44400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838</v>
      </c>
      <c r="B21">
        <v>1000</v>
      </c>
      <c r="C21">
        <v>1825</v>
      </c>
      <c r="D21">
        <f t="shared" si="1"/>
        <v>0</v>
      </c>
      <c r="E21" t="str">
        <f t="shared" si="3"/>
        <v/>
      </c>
      <c r="M21" t="s">
        <v>870</v>
      </c>
      <c r="N21" t="s">
        <v>563</v>
      </c>
      <c r="O21">
        <v>44400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494100</v>
      </c>
      <c r="AD21" s="2">
        <f t="shared" si="12"/>
        <v>512500</v>
      </c>
      <c r="AE21" s="2">
        <f t="shared" si="12"/>
        <v>417500</v>
      </c>
      <c r="AF21" s="2">
        <f t="shared" si="12"/>
        <v>418200</v>
      </c>
      <c r="AG21" s="2">
        <f t="shared" si="12"/>
        <v>537000</v>
      </c>
      <c r="AH21" s="2">
        <f t="shared" si="12"/>
        <v>585300</v>
      </c>
      <c r="AI21" s="2" cm="1">
        <f t="array" ref="AI21">_xlfn.XLOOKUP(AI$1&amp;$AB21,$M$3:$M$1662&amp;$N$3:$N$1662,$O$3:$O$1662,0,0,1)</f>
        <v>5900</v>
      </c>
      <c r="AJ21" s="2" cm="1">
        <f t="array" ref="AJ21">_xlfn.XLOOKUP(AJ$1&amp;$AB21,$M$3:$M$1662&amp;$N$3:$N$1662,$O$3:$O$1662,0,0,1)</f>
        <v>27600</v>
      </c>
      <c r="AK21" s="2" cm="1">
        <f t="array" ref="AK21">_xlfn.XLOOKUP(AK$1&amp;$AB21,$M$3:$M$1662&amp;$N$3:$N$1662,$O$3:$O$1662,0,0,1)</f>
        <v>5700</v>
      </c>
      <c r="AL21" s="2" cm="1">
        <f t="array" ref="AL21">_xlfn.XLOOKUP(AL$1&amp;$AB21,$M$3:$M$1662&amp;$N$3:$N$1662,$O$3:$O$1662,0,0,1)</f>
        <v>10000</v>
      </c>
      <c r="AM21" s="2" cm="1">
        <f t="array" ref="AM21">_xlfn.XLOOKUP(AM$1&amp;$AB21,$M$3:$M$1662&amp;$N$3:$N$1662,$O$3:$O$1662,0,0,1)</f>
        <v>10700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905</v>
      </c>
      <c r="B22">
        <v>100</v>
      </c>
      <c r="C22">
        <v>1825</v>
      </c>
      <c r="M22" t="s">
        <v>870</v>
      </c>
      <c r="N22" t="s">
        <v>564</v>
      </c>
      <c r="O22">
        <v>10700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508900</v>
      </c>
      <c r="AD22" s="2">
        <f t="shared" si="12"/>
        <v>522700</v>
      </c>
      <c r="AE22" s="2">
        <f t="shared" si="12"/>
        <v>421500</v>
      </c>
      <c r="AF22" s="2">
        <f t="shared" si="12"/>
        <v>426400</v>
      </c>
      <c r="AG22" s="2">
        <f t="shared" si="12"/>
        <v>548800</v>
      </c>
      <c r="AH22" s="2">
        <f t="shared" si="12"/>
        <v>625100</v>
      </c>
      <c r="AI22" s="2" cm="1">
        <f t="array" ref="AI22">_xlfn.XLOOKUP(AI$1&amp;$AB22,$M$3:$M$1662&amp;$N$3:$N$1662,$O$3:$O$1662,0,0,1)</f>
        <v>10200</v>
      </c>
      <c r="AJ22" s="2" cm="1">
        <f t="array" ref="AJ22">_xlfn.XLOOKUP(AJ$1&amp;$AB22,$M$3:$M$1662&amp;$N$3:$N$1662,$O$3:$O$1662,0,0,1)</f>
        <v>4000</v>
      </c>
      <c r="AK22" s="2" cm="1">
        <f t="array" ref="AK22">_xlfn.XLOOKUP(AK$1&amp;$AB22,$M$3:$M$1662&amp;$N$3:$N$1662,$O$3:$O$1662,0,0,1)</f>
        <v>8200</v>
      </c>
      <c r="AL22" s="2" cm="1">
        <f t="array" ref="AL22">_xlfn.XLOOKUP(AL$1&amp;$AB22,$M$3:$M$1662&amp;$N$3:$N$1662,$O$3:$O$1662,0,0,1)</f>
        <v>11800</v>
      </c>
      <c r="AM22" s="2" cm="1">
        <f t="array" ref="AM22">_xlfn.XLOOKUP(AM$1&amp;$AB22,$M$3:$M$1662&amp;$N$3:$N$1662,$O$3:$O$1662,0,0,1)</f>
        <v>39800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870</v>
      </c>
      <c r="N23" t="s">
        <v>565</v>
      </c>
      <c r="O23">
        <v>39800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520040</v>
      </c>
      <c r="AD23" s="2">
        <f t="shared" si="12"/>
        <v>531600</v>
      </c>
      <c r="AE23" s="2">
        <f t="shared" si="12"/>
        <v>427400</v>
      </c>
      <c r="AF23" s="2">
        <f t="shared" si="12"/>
        <v>433700</v>
      </c>
      <c r="AG23" s="2">
        <f t="shared" si="12"/>
        <v>553200</v>
      </c>
      <c r="AH23" s="2">
        <f t="shared" si="12"/>
        <v>654300</v>
      </c>
      <c r="AI23" s="2" cm="1">
        <f t="array" ref="AI23">_xlfn.XLOOKUP(AI$1&amp;$AB23,$M$3:$M$1662&amp;$N$3:$N$1662,$O$3:$O$1662,0,0,1)</f>
        <v>8900</v>
      </c>
      <c r="AJ23" s="2" cm="1">
        <f t="array" ref="AJ23">_xlfn.XLOOKUP(AJ$1&amp;$AB23,$M$3:$M$1662&amp;$N$3:$N$1662,$O$3:$O$1662,0,0,1)</f>
        <v>5900</v>
      </c>
      <c r="AK23" s="2" cm="1">
        <f t="array" ref="AK23">_xlfn.XLOOKUP(AK$1&amp;$AB23,$M$3:$M$1662&amp;$N$3:$N$1662,$O$3:$O$1662,0,0,1)</f>
        <v>7300</v>
      </c>
      <c r="AL23" s="2" cm="1">
        <f t="array" ref="AL23">_xlfn.XLOOKUP(AL$1&amp;$AB23,$M$3:$M$1662&amp;$N$3:$N$1662,$O$3:$O$1662,0,0,1)</f>
        <v>4400</v>
      </c>
      <c r="AM23" s="2" cm="1">
        <f t="array" ref="AM23">_xlfn.XLOOKUP(AM$1&amp;$AB23,$M$3:$M$1662&amp;$N$3:$N$1662,$O$3:$O$1662,0,0,1)</f>
        <v>29200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870</v>
      </c>
      <c r="N24" t="s">
        <v>566</v>
      </c>
      <c r="O24">
        <v>29200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531480</v>
      </c>
      <c r="AD24" s="2">
        <f t="shared" si="12"/>
        <v>547000</v>
      </c>
      <c r="AE24" s="2">
        <f t="shared" si="12"/>
        <v>434600</v>
      </c>
      <c r="AF24" s="2">
        <f t="shared" si="12"/>
        <v>439000</v>
      </c>
      <c r="AG24" s="2">
        <f t="shared" si="12"/>
        <v>567900</v>
      </c>
      <c r="AH24" s="2">
        <f t="shared" si="12"/>
        <v>668900</v>
      </c>
      <c r="AI24" s="2" cm="1">
        <f t="array" ref="AI24">_xlfn.XLOOKUP(AI$1&amp;$AB24,$M$3:$M$1662&amp;$N$3:$N$1662,$O$3:$O$1662,0,0,1)</f>
        <v>15400</v>
      </c>
      <c r="AJ24" s="2" cm="1">
        <f t="array" ref="AJ24">_xlfn.XLOOKUP(AJ$1&amp;$AB24,$M$3:$M$1662&amp;$N$3:$N$1662,$O$3:$O$1662,0,0,1)</f>
        <v>7200</v>
      </c>
      <c r="AK24" s="2" cm="1">
        <f t="array" ref="AK24">_xlfn.XLOOKUP(AK$1&amp;$AB24,$M$3:$M$1662&amp;$N$3:$N$1662,$O$3:$O$1662,0,0,1)</f>
        <v>5300</v>
      </c>
      <c r="AL24" s="2" cm="1">
        <f t="array" ref="AL24">_xlfn.XLOOKUP(AL$1&amp;$AB24,$M$3:$M$1662&amp;$N$3:$N$1662,$O$3:$O$1662,0,0,1)</f>
        <v>14700</v>
      </c>
      <c r="AM24" s="2" cm="1">
        <f t="array" ref="AM24">_xlfn.XLOOKUP(AM$1&amp;$AB24,$M$3:$M$1662&amp;$N$3:$N$1662,$O$3:$O$1662,0,0,1)</f>
        <v>14600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870</v>
      </c>
      <c r="N25" t="s">
        <v>567</v>
      </c>
      <c r="O25">
        <v>14600</v>
      </c>
      <c r="AB25" t="s">
        <v>25</v>
      </c>
      <c r="AC25" s="2">
        <f t="shared" si="2"/>
        <v>544680</v>
      </c>
      <c r="AD25" s="2">
        <f t="shared" si="12"/>
        <v>570500</v>
      </c>
      <c r="AE25" s="2">
        <f t="shared" si="12"/>
        <v>449300</v>
      </c>
      <c r="AF25" s="2">
        <f t="shared" si="12"/>
        <v>451500</v>
      </c>
      <c r="AG25" s="2">
        <f t="shared" si="12"/>
        <v>575800</v>
      </c>
      <c r="AH25" s="2">
        <f t="shared" si="12"/>
        <v>676300</v>
      </c>
      <c r="AI25" s="2" cm="1">
        <f t="array" ref="AI25">_xlfn.XLOOKUP(AI$1&amp;$AB25,$M$3:$M$1662&amp;$N$3:$N$1662,$O$3:$O$1662,0,0,1)</f>
        <v>23500</v>
      </c>
      <c r="AJ25" s="2" cm="1">
        <f t="array" ref="AJ25">_xlfn.XLOOKUP(AJ$1&amp;$AB25,$M$3:$M$1662&amp;$N$3:$N$1662,$O$3:$O$1662,0,0,1)</f>
        <v>14700</v>
      </c>
      <c r="AK25" s="2" cm="1">
        <f t="array" ref="AK25">_xlfn.XLOOKUP(AK$1&amp;$AB25,$M$3:$M$1662&amp;$N$3:$N$1662,$O$3:$O$1662,0,0,1)</f>
        <v>12500</v>
      </c>
      <c r="AL25" s="2" cm="1">
        <f t="array" ref="AL25">_xlfn.XLOOKUP(AL$1&amp;$AB25,$M$3:$M$1662&amp;$N$3:$N$1662,$O$3:$O$1662,0,0,1)</f>
        <v>7900</v>
      </c>
      <c r="AM25" s="2" cm="1">
        <f t="array" ref="AM25">_xlfn.XLOOKUP(AM$1&amp;$AB25,$M$3:$M$1662&amp;$N$3:$N$1662,$O$3:$O$1662,0,0,1)</f>
        <v>7400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102200</v>
      </c>
      <c r="C26">
        <f>_xlfn.XLOOKUP(E26,E3:E21,C3:C21,"",0,1)</f>
        <v>1819</v>
      </c>
      <c r="D26" t="str">
        <f>_xlfn.XLOOKUP(E26,E3:E21,D3:D21,"",0,1)</f>
        <v>売</v>
      </c>
      <c r="E26" t="s">
        <v>335</v>
      </c>
      <c r="M26" t="s">
        <v>870</v>
      </c>
      <c r="N26" t="s">
        <v>568</v>
      </c>
      <c r="O26">
        <v>7400</v>
      </c>
      <c r="AB26" t="s">
        <v>72</v>
      </c>
      <c r="AC26" s="2">
        <f t="shared" si="2"/>
        <v>554920</v>
      </c>
      <c r="AD26" s="2">
        <f t="shared" si="12"/>
        <v>579800</v>
      </c>
      <c r="AE26" s="2">
        <f t="shared" si="12"/>
        <v>452100</v>
      </c>
      <c r="AF26" s="2">
        <f t="shared" si="12"/>
        <v>480700</v>
      </c>
      <c r="AG26" s="2">
        <f t="shared" si="12"/>
        <v>581900</v>
      </c>
      <c r="AH26" s="2">
        <f t="shared" si="12"/>
        <v>680100</v>
      </c>
      <c r="AI26" s="2" cm="1">
        <f t="array" ref="AI26">_xlfn.XLOOKUP(AI$1&amp;$AB26,$M$3:$M$1662&amp;$N$3:$N$1662,$O$3:$O$1662,0,0,1)</f>
        <v>9300</v>
      </c>
      <c r="AJ26" s="2" cm="1">
        <f t="array" ref="AJ26">_xlfn.XLOOKUP(AJ$1&amp;$AB26,$M$3:$M$1662&amp;$N$3:$N$1662,$O$3:$O$1662,0,0,1)</f>
        <v>2800</v>
      </c>
      <c r="AK26" s="2" cm="1">
        <f t="array" ref="AK26">_xlfn.XLOOKUP(AK$1&amp;$AB26,$M$3:$M$1662&amp;$N$3:$N$1662,$O$3:$O$1662,0,0,1)</f>
        <v>29200</v>
      </c>
      <c r="AL26" s="2" cm="1">
        <f t="array" ref="AL26">_xlfn.XLOOKUP(AL$1&amp;$AB26,$M$3:$M$1662&amp;$N$3:$N$1662,$O$3:$O$1662,0,0,1)</f>
        <v>6100</v>
      </c>
      <c r="AM26" s="2" cm="1">
        <f t="array" ref="AM26">_xlfn.XLOOKUP(AM$1&amp;$AB26,$M$3:$M$1662&amp;$N$3:$N$1662,$O$3:$O$1662,0,0,1)</f>
        <v>3800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870</v>
      </c>
      <c r="N27" t="s">
        <v>569</v>
      </c>
      <c r="O27">
        <v>3800</v>
      </c>
      <c r="AB27" t="s">
        <v>101</v>
      </c>
      <c r="AC27" s="2">
        <f t="shared" si="2"/>
        <v>569740</v>
      </c>
      <c r="AD27" s="2">
        <f t="shared" si="12"/>
        <v>589900</v>
      </c>
      <c r="AE27" s="2">
        <f t="shared" si="12"/>
        <v>454400</v>
      </c>
      <c r="AF27" s="2">
        <f t="shared" si="12"/>
        <v>498100</v>
      </c>
      <c r="AG27" s="2">
        <f t="shared" si="12"/>
        <v>598300</v>
      </c>
      <c r="AH27" s="2">
        <f t="shared" si="12"/>
        <v>708000</v>
      </c>
      <c r="AI27" s="2" cm="1">
        <f t="array" ref="AI27">_xlfn.XLOOKUP(AI$1&amp;$AB27,$M$3:$M$1662&amp;$N$3:$N$1662,$O$3:$O$1662,0,0,1)</f>
        <v>10100</v>
      </c>
      <c r="AJ27" s="2" cm="1">
        <f t="array" ref="AJ27">_xlfn.XLOOKUP(AJ$1&amp;$AB27,$M$3:$M$1662&amp;$N$3:$N$1662,$O$3:$O$1662,0,0,1)</f>
        <v>2300</v>
      </c>
      <c r="AK27" s="2" cm="1">
        <f t="array" ref="AK27">_xlfn.XLOOKUP(AK$1&amp;$AB27,$M$3:$M$1662&amp;$N$3:$N$1662,$O$3:$O$1662,0,0,1)</f>
        <v>17400</v>
      </c>
      <c r="AL27" s="2" cm="1">
        <f t="array" ref="AL27">_xlfn.XLOOKUP(AL$1&amp;$AB27,$M$3:$M$1662&amp;$N$3:$N$1662,$O$3:$O$1662,0,0,1)</f>
        <v>16400</v>
      </c>
      <c r="AM27" s="2" cm="1">
        <f t="array" ref="AM27">_xlfn.XLOOKUP(AM$1&amp;$AB27,$M$3:$M$1662&amp;$N$3:$N$1662,$O$3:$O$1662,0,0,1)</f>
        <v>27900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870</v>
      </c>
      <c r="N28" t="s">
        <v>570</v>
      </c>
      <c r="O28">
        <v>27900</v>
      </c>
      <c r="AB28" t="s">
        <v>41</v>
      </c>
      <c r="AC28" s="2">
        <f t="shared" si="2"/>
        <v>582280</v>
      </c>
      <c r="AD28" s="2">
        <f t="shared" si="12"/>
        <v>593500</v>
      </c>
      <c r="AE28" s="2">
        <f t="shared" si="12"/>
        <v>458200</v>
      </c>
      <c r="AF28" s="2">
        <f t="shared" si="12"/>
        <v>509000</v>
      </c>
      <c r="AG28" s="2">
        <f t="shared" si="12"/>
        <v>639100</v>
      </c>
      <c r="AH28" s="2">
        <f t="shared" si="12"/>
        <v>711600</v>
      </c>
      <c r="AI28" s="2" cm="1">
        <f t="array" ref="AI28">_xlfn.XLOOKUP(AI$1&amp;$AB28,$M$3:$M$1662&amp;$N$3:$N$1662,$O$3:$O$1662,0,0,1)</f>
        <v>3600</v>
      </c>
      <c r="AJ28" s="2" cm="1">
        <f t="array" ref="AJ28">_xlfn.XLOOKUP(AJ$1&amp;$AB28,$M$3:$M$1662&amp;$N$3:$N$1662,$O$3:$O$1662,0,0,1)</f>
        <v>3800</v>
      </c>
      <c r="AK28" s="2" cm="1">
        <f t="array" ref="AK28">_xlfn.XLOOKUP(AK$1&amp;$AB28,$M$3:$M$1662&amp;$N$3:$N$1662,$O$3:$O$1662,0,0,1)</f>
        <v>10900</v>
      </c>
      <c r="AL28" s="2" cm="1">
        <f t="array" ref="AL28">_xlfn.XLOOKUP(AL$1&amp;$AB28,$M$3:$M$1662&amp;$N$3:$N$1662,$O$3:$O$1662,0,0,1)</f>
        <v>40800</v>
      </c>
      <c r="AM28" s="2" cm="1">
        <f t="array" ref="AM28">_xlfn.XLOOKUP(AM$1&amp;$AB28,$M$3:$M$1662&amp;$N$3:$N$1662,$O$3:$O$1662,0,0,1)</f>
        <v>3600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870</v>
      </c>
      <c r="N29" t="s">
        <v>571</v>
      </c>
      <c r="O29">
        <v>3600</v>
      </c>
      <c r="AB29" t="s">
        <v>244</v>
      </c>
      <c r="AC29" s="2">
        <f t="shared" si="2"/>
        <v>591740</v>
      </c>
      <c r="AD29" s="2">
        <f t="shared" si="12"/>
        <v>603900</v>
      </c>
      <c r="AE29" s="2">
        <f t="shared" si="12"/>
        <v>465700</v>
      </c>
      <c r="AF29" s="2">
        <f t="shared" si="12"/>
        <v>527500</v>
      </c>
      <c r="AG29" s="2">
        <f t="shared" si="12"/>
        <v>644400</v>
      </c>
      <c r="AH29" s="2">
        <f t="shared" si="12"/>
        <v>717200</v>
      </c>
      <c r="AI29" s="2" cm="1">
        <f t="array" ref="AI29">_xlfn.XLOOKUP(AI$1&amp;$AB29,$M$3:$M$1662&amp;$N$3:$N$1662,$O$3:$O$1662,0,0,1)</f>
        <v>10400</v>
      </c>
      <c r="AJ29" s="2" cm="1">
        <f t="array" ref="AJ29">_xlfn.XLOOKUP(AJ$1&amp;$AB29,$M$3:$M$1662&amp;$N$3:$N$1662,$O$3:$O$1662,0,0,1)</f>
        <v>7500</v>
      </c>
      <c r="AK29" s="2" cm="1">
        <f t="array" ref="AK29">_xlfn.XLOOKUP(AK$1&amp;$AB29,$M$3:$M$1662&amp;$N$3:$N$1662,$O$3:$O$1662,0,0,1)</f>
        <v>18500</v>
      </c>
      <c r="AL29" s="2" cm="1">
        <f t="array" ref="AL29">_xlfn.XLOOKUP(AL$1&amp;$AB29,$M$3:$M$1662&amp;$N$3:$N$1662,$O$3:$O$1662,0,0,1)</f>
        <v>5300</v>
      </c>
      <c r="AM29" s="2" cm="1">
        <f t="array" ref="AM29">_xlfn.XLOOKUP(AM$1&amp;$AB29,$M$3:$M$1662&amp;$N$3:$N$1662,$O$3:$O$1662,0,0,1)</f>
        <v>5600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870</v>
      </c>
      <c r="N30" t="s">
        <v>572</v>
      </c>
      <c r="O30">
        <v>5600</v>
      </c>
      <c r="AB30" t="s">
        <v>289</v>
      </c>
      <c r="AC30" s="2">
        <f t="shared" si="2"/>
        <v>603980</v>
      </c>
      <c r="AD30" s="2">
        <f t="shared" si="12"/>
        <v>614300</v>
      </c>
      <c r="AE30" s="2">
        <f t="shared" si="12"/>
        <v>471700</v>
      </c>
      <c r="AF30" s="2">
        <f t="shared" si="12"/>
        <v>553300</v>
      </c>
      <c r="AG30" s="2">
        <f t="shared" si="12"/>
        <v>647200</v>
      </c>
      <c r="AH30" s="2">
        <f t="shared" si="12"/>
        <v>733400</v>
      </c>
      <c r="AI30" s="2" cm="1">
        <f t="array" ref="AI30">_xlfn.XLOOKUP(AI$1&amp;$AB30,$M$3:$M$1662&amp;$N$3:$N$1662,$O$3:$O$1662,0,0,1)</f>
        <v>10400</v>
      </c>
      <c r="AJ30" s="2" cm="1">
        <f t="array" ref="AJ30">_xlfn.XLOOKUP(AJ$1&amp;$AB30,$M$3:$M$1662&amp;$N$3:$N$1662,$O$3:$O$1662,0,0,1)</f>
        <v>6000</v>
      </c>
      <c r="AK30" s="2" cm="1">
        <f t="array" ref="AK30">_xlfn.XLOOKUP(AK$1&amp;$AB30,$M$3:$M$1662&amp;$N$3:$N$1662,$O$3:$O$1662,0,0,1)</f>
        <v>25800</v>
      </c>
      <c r="AL30" s="2" cm="1">
        <f t="array" ref="AL30">_xlfn.XLOOKUP(AL$1&amp;$AB30,$M$3:$M$1662&amp;$N$3:$N$1662,$O$3:$O$1662,0,0,1)</f>
        <v>2800</v>
      </c>
      <c r="AM30" s="2" cm="1">
        <f t="array" ref="AM30">_xlfn.XLOOKUP(AM$1&amp;$AB30,$M$3:$M$1662&amp;$N$3:$N$1662,$O$3:$O$1662,0,0,1)</f>
        <v>16200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870</v>
      </c>
      <c r="N31" t="s">
        <v>573</v>
      </c>
      <c r="O31">
        <v>16200</v>
      </c>
      <c r="AB31" t="s">
        <v>206</v>
      </c>
      <c r="AC31" s="2">
        <f t="shared" si="2"/>
        <v>612300</v>
      </c>
      <c r="AD31" s="2">
        <f t="shared" si="12"/>
        <v>618900</v>
      </c>
      <c r="AE31" s="2">
        <f t="shared" si="12"/>
        <v>474300</v>
      </c>
      <c r="AF31" s="2">
        <f t="shared" si="12"/>
        <v>557400</v>
      </c>
      <c r="AG31" s="2">
        <f t="shared" si="12"/>
        <v>673700</v>
      </c>
      <c r="AH31" s="2">
        <f t="shared" si="12"/>
        <v>737200</v>
      </c>
      <c r="AI31" s="2" cm="1">
        <f t="array" ref="AI31">_xlfn.XLOOKUP(AI$1&amp;$AB31,$M$3:$M$1662&amp;$N$3:$N$1662,$O$3:$O$1662,0,0,1)</f>
        <v>4600</v>
      </c>
      <c r="AJ31" s="2" cm="1">
        <f t="array" ref="AJ31">_xlfn.XLOOKUP(AJ$1&amp;$AB31,$M$3:$M$1662&amp;$N$3:$N$1662,$O$3:$O$1662,0,0,1)</f>
        <v>2600</v>
      </c>
      <c r="AK31" s="2" cm="1">
        <f t="array" ref="AK31">_xlfn.XLOOKUP(AK$1&amp;$AB31,$M$3:$M$1662&amp;$N$3:$N$1662,$O$3:$O$1662,0,0,1)</f>
        <v>4100</v>
      </c>
      <c r="AL31" s="2" cm="1">
        <f t="array" ref="AL31">_xlfn.XLOOKUP(AL$1&amp;$AB31,$M$3:$M$1662&amp;$N$3:$N$1662,$O$3:$O$1662,0,0,1)</f>
        <v>26500</v>
      </c>
      <c r="AM31" s="2" cm="1">
        <f t="array" ref="AM31">_xlfn.XLOOKUP(AM$1&amp;$AB31,$M$3:$M$1662&amp;$N$3:$N$1662,$O$3:$O$1662,0,0,1)</f>
        <v>3800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870</v>
      </c>
      <c r="N32" t="s">
        <v>574</v>
      </c>
      <c r="O32">
        <v>3800</v>
      </c>
      <c r="AB32" t="s">
        <v>156</v>
      </c>
      <c r="AC32" s="2">
        <f t="shared" si="2"/>
        <v>620380</v>
      </c>
      <c r="AD32" s="2">
        <f t="shared" si="12"/>
        <v>626000</v>
      </c>
      <c r="AE32" s="2">
        <f t="shared" si="12"/>
        <v>477200</v>
      </c>
      <c r="AF32" s="2">
        <f t="shared" si="12"/>
        <v>562700</v>
      </c>
      <c r="AG32" s="2">
        <f t="shared" si="12"/>
        <v>677000</v>
      </c>
      <c r="AH32" s="2">
        <f t="shared" si="12"/>
        <v>759000</v>
      </c>
      <c r="AI32" s="2" cm="1">
        <f t="array" ref="AI32">_xlfn.XLOOKUP(AI$1&amp;$AB32,$M$3:$M$1662&amp;$N$3:$N$1662,$O$3:$O$1662,0,0,1)</f>
        <v>7100</v>
      </c>
      <c r="AJ32" s="2" cm="1">
        <f t="array" ref="AJ32">_xlfn.XLOOKUP(AJ$1&amp;$AB32,$M$3:$M$1662&amp;$N$3:$N$1662,$O$3:$O$1662,0,0,1)</f>
        <v>2900</v>
      </c>
      <c r="AK32" s="2" cm="1">
        <f t="array" ref="AK32">_xlfn.XLOOKUP(AK$1&amp;$AB32,$M$3:$M$1662&amp;$N$3:$N$1662,$O$3:$O$1662,0,0,1)</f>
        <v>5300</v>
      </c>
      <c r="AL32" s="2" cm="1">
        <f t="array" ref="AL32">_xlfn.XLOOKUP(AL$1&amp;$AB32,$M$3:$M$1662&amp;$N$3:$N$1662,$O$3:$O$1662,0,0,1)</f>
        <v>3300</v>
      </c>
      <c r="AM32" s="2" cm="1">
        <f t="array" ref="AM32">_xlfn.XLOOKUP(AM$1&amp;$AB32,$M$3:$M$1662&amp;$N$3:$N$1662,$O$3:$O$1662,0,0,1)</f>
        <v>21800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870</v>
      </c>
      <c r="N33" t="s">
        <v>575</v>
      </c>
      <c r="O33">
        <v>21800</v>
      </c>
      <c r="AB33" t="s">
        <v>203</v>
      </c>
      <c r="AC33" s="2">
        <f t="shared" si="2"/>
        <v>627400</v>
      </c>
      <c r="AD33" s="2">
        <f t="shared" si="12"/>
        <v>634900</v>
      </c>
      <c r="AE33" s="2">
        <f t="shared" si="12"/>
        <v>480500</v>
      </c>
      <c r="AF33" s="2">
        <f t="shared" si="12"/>
        <v>563300</v>
      </c>
      <c r="AG33" s="2">
        <f t="shared" si="12"/>
        <v>689900</v>
      </c>
      <c r="AH33" s="2">
        <f t="shared" si="12"/>
        <v>768400</v>
      </c>
      <c r="AI33" s="2" cm="1">
        <f t="array" ref="AI33">_xlfn.XLOOKUP(AI$1&amp;$AB33,$M$3:$M$1662&amp;$N$3:$N$1662,$O$3:$O$1662,0,0,1)</f>
        <v>8900</v>
      </c>
      <c r="AJ33" s="2" cm="1">
        <f t="array" ref="AJ33">_xlfn.XLOOKUP(AJ$1&amp;$AB33,$M$3:$M$1662&amp;$N$3:$N$1662,$O$3:$O$1662,0,0,1)</f>
        <v>3300</v>
      </c>
      <c r="AK33" s="2" cm="1">
        <f t="array" ref="AK33">_xlfn.XLOOKUP(AK$1&amp;$AB33,$M$3:$M$1662&amp;$N$3:$N$1662,$O$3:$O$1662,0,0,1)</f>
        <v>600</v>
      </c>
      <c r="AL33" s="2" cm="1">
        <f t="array" ref="AL33">_xlfn.XLOOKUP(AL$1&amp;$AB33,$M$3:$M$1662&amp;$N$3:$N$1662,$O$3:$O$1662,0,0,1)</f>
        <v>12900</v>
      </c>
      <c r="AM33" s="2" cm="1">
        <f t="array" ref="AM33">_xlfn.XLOOKUP(AM$1&amp;$AB33,$M$3:$M$1662&amp;$N$3:$N$1662,$O$3:$O$1662,0,0,1)</f>
        <v>9400</v>
      </c>
    </row>
    <row r="34" spans="1:39" x14ac:dyDescent="0.4">
      <c r="M34" t="s">
        <v>870</v>
      </c>
      <c r="N34" t="s">
        <v>576</v>
      </c>
      <c r="O34">
        <v>9400</v>
      </c>
      <c r="AB34" t="s">
        <v>29</v>
      </c>
      <c r="AC34" s="2">
        <f t="shared" si="2"/>
        <v>638300</v>
      </c>
      <c r="AD34" s="2">
        <f t="shared" si="12"/>
        <v>643900</v>
      </c>
      <c r="AE34" s="2">
        <f t="shared" si="12"/>
        <v>490700</v>
      </c>
      <c r="AF34" s="2">
        <f t="shared" si="12"/>
        <v>567000</v>
      </c>
      <c r="AG34" s="2">
        <f t="shared" si="12"/>
        <v>716900</v>
      </c>
      <c r="AH34" s="2">
        <f t="shared" si="12"/>
        <v>773000</v>
      </c>
      <c r="AI34" s="2" cm="1">
        <f t="array" ref="AI34">_xlfn.XLOOKUP(AI$1&amp;$AB34,$M$3:$M$1662&amp;$N$3:$N$1662,$O$3:$O$1662,0,0,1)</f>
        <v>9000</v>
      </c>
      <c r="AJ34" s="2" cm="1">
        <f t="array" ref="AJ34">_xlfn.XLOOKUP(AJ$1&amp;$AB34,$M$3:$M$1662&amp;$N$3:$N$1662,$O$3:$O$1662,0,0,1)</f>
        <v>10200</v>
      </c>
      <c r="AK34" s="2" cm="1">
        <f t="array" ref="AK34">_xlfn.XLOOKUP(AK$1&amp;$AB34,$M$3:$M$1662&amp;$N$3:$N$1662,$O$3:$O$1662,0,0,1)</f>
        <v>3700</v>
      </c>
      <c r="AL34" s="2" cm="1">
        <f t="array" ref="AL34">_xlfn.XLOOKUP(AL$1&amp;$AB34,$M$3:$M$1662&amp;$N$3:$N$1662,$O$3:$O$1662,0,0,1)</f>
        <v>27000</v>
      </c>
      <c r="AM34" s="2" cm="1">
        <f t="array" ref="AM34">_xlfn.XLOOKUP(AM$1&amp;$AB34,$M$3:$M$1662&amp;$N$3:$N$1662,$O$3:$O$1662,0,0,1)</f>
        <v>4600</v>
      </c>
    </row>
    <row r="35" spans="1:39" x14ac:dyDescent="0.4">
      <c r="M35" t="s">
        <v>870</v>
      </c>
      <c r="N35" t="s">
        <v>577</v>
      </c>
      <c r="O35">
        <v>4600</v>
      </c>
      <c r="AB35" t="s">
        <v>102</v>
      </c>
      <c r="AC35" s="2">
        <f t="shared" si="2"/>
        <v>653000</v>
      </c>
      <c r="AD35" s="2">
        <f t="shared" si="12"/>
        <v>649100</v>
      </c>
      <c r="AE35" s="2">
        <f t="shared" si="12"/>
        <v>537400</v>
      </c>
      <c r="AF35" s="2">
        <f t="shared" si="12"/>
        <v>574300</v>
      </c>
      <c r="AG35" s="2">
        <f t="shared" si="12"/>
        <v>729000</v>
      </c>
      <c r="AH35" s="2">
        <f t="shared" si="12"/>
        <v>775200</v>
      </c>
      <c r="AI35" s="2" cm="1">
        <f t="array" ref="AI35">_xlfn.XLOOKUP(AI$1&amp;$AB35,$M$3:$M$1662&amp;$N$3:$N$1662,$O$3:$O$1662,0,0,1)</f>
        <v>5200</v>
      </c>
      <c r="AJ35" s="2" cm="1">
        <f t="array" ref="AJ35">_xlfn.XLOOKUP(AJ$1&amp;$AB35,$M$3:$M$1662&amp;$N$3:$N$1662,$O$3:$O$1662,0,0,1)</f>
        <v>46700</v>
      </c>
      <c r="AK35" s="2" cm="1">
        <f t="array" ref="AK35">_xlfn.XLOOKUP(AK$1&amp;$AB35,$M$3:$M$1662&amp;$N$3:$N$1662,$O$3:$O$1662,0,0,1)</f>
        <v>7300</v>
      </c>
      <c r="AL35" s="2" cm="1">
        <f t="array" ref="AL35">_xlfn.XLOOKUP(AL$1&amp;$AB35,$M$3:$M$1662&amp;$N$3:$N$1662,$O$3:$O$1662,0,0,1)</f>
        <v>12100</v>
      </c>
      <c r="AM35" s="2" cm="1">
        <f t="array" ref="AM35">_xlfn.XLOOKUP(AM$1&amp;$AB35,$M$3:$M$1662&amp;$N$3:$N$1662,$O$3:$O$1662,0,0,1)</f>
        <v>2200</v>
      </c>
    </row>
    <row r="36" spans="1:39" x14ac:dyDescent="0.4">
      <c r="M36" t="s">
        <v>870</v>
      </c>
      <c r="N36" t="s">
        <v>578</v>
      </c>
      <c r="O36">
        <v>2200</v>
      </c>
      <c r="AB36" t="s">
        <v>86</v>
      </c>
      <c r="AC36" s="2">
        <f t="shared" si="2"/>
        <v>661320</v>
      </c>
      <c r="AD36" s="2">
        <f t="shared" ref="AD36:AH51" si="13">AD35+AI36</f>
        <v>657200</v>
      </c>
      <c r="AE36" s="2">
        <f t="shared" si="13"/>
        <v>551000</v>
      </c>
      <c r="AF36" s="2">
        <f t="shared" si="13"/>
        <v>585200</v>
      </c>
      <c r="AG36" s="2">
        <f t="shared" si="13"/>
        <v>732300</v>
      </c>
      <c r="AH36" s="2">
        <f t="shared" si="13"/>
        <v>780900</v>
      </c>
      <c r="AI36" s="2" cm="1">
        <f t="array" ref="AI36">_xlfn.XLOOKUP(AI$1&amp;$AB36,$M$3:$M$1662&amp;$N$3:$N$1662,$O$3:$O$1662,0,0,1)</f>
        <v>8100</v>
      </c>
      <c r="AJ36" s="2" cm="1">
        <f t="array" ref="AJ36">_xlfn.XLOOKUP(AJ$1&amp;$AB36,$M$3:$M$1662&amp;$N$3:$N$1662,$O$3:$O$1662,0,0,1)</f>
        <v>13600</v>
      </c>
      <c r="AK36" s="2" cm="1">
        <f t="array" ref="AK36">_xlfn.XLOOKUP(AK$1&amp;$AB36,$M$3:$M$1662&amp;$N$3:$N$1662,$O$3:$O$1662,0,0,1)</f>
        <v>10900</v>
      </c>
      <c r="AL36" s="2" cm="1">
        <f t="array" ref="AL36">_xlfn.XLOOKUP(AL$1&amp;$AB36,$M$3:$M$1662&amp;$N$3:$N$1662,$O$3:$O$1662,0,0,1)</f>
        <v>3300</v>
      </c>
      <c r="AM36" s="2" cm="1">
        <f t="array" ref="AM36">_xlfn.XLOOKUP(AM$1&amp;$AB36,$M$3:$M$1662&amp;$N$3:$N$1662,$O$3:$O$1662,0,0,1)</f>
        <v>5700</v>
      </c>
    </row>
    <row r="37" spans="1:39" x14ac:dyDescent="0.4">
      <c r="A37" s="1"/>
      <c r="B37" s="1"/>
      <c r="C37" s="1"/>
      <c r="M37" t="s">
        <v>870</v>
      </c>
      <c r="N37" t="s">
        <v>579</v>
      </c>
      <c r="O37">
        <v>5700</v>
      </c>
      <c r="AB37" t="s">
        <v>155</v>
      </c>
      <c r="AC37" s="2">
        <f t="shared" si="2"/>
        <v>666520</v>
      </c>
      <c r="AD37" s="2">
        <f t="shared" si="13"/>
        <v>662500</v>
      </c>
      <c r="AE37" s="2">
        <f t="shared" si="13"/>
        <v>556400</v>
      </c>
      <c r="AF37" s="2">
        <f t="shared" si="13"/>
        <v>588300</v>
      </c>
      <c r="AG37" s="2">
        <f t="shared" si="13"/>
        <v>735000</v>
      </c>
      <c r="AH37" s="2">
        <f t="shared" si="13"/>
        <v>790400</v>
      </c>
      <c r="AI37" s="2" cm="1">
        <f t="array" ref="AI37">_xlfn.XLOOKUP(AI$1&amp;$AB37,$M$3:$M$1662&amp;$N$3:$N$1662,$O$3:$O$1662,0,0,1)</f>
        <v>5300</v>
      </c>
      <c r="AJ37" s="2" cm="1">
        <f t="array" ref="AJ37">_xlfn.XLOOKUP(AJ$1&amp;$AB37,$M$3:$M$1662&amp;$N$3:$N$1662,$O$3:$O$1662,0,0,1)</f>
        <v>5400</v>
      </c>
      <c r="AK37" s="2" cm="1">
        <f t="array" ref="AK37">_xlfn.XLOOKUP(AK$1&amp;$AB37,$M$3:$M$1662&amp;$N$3:$N$1662,$O$3:$O$1662,0,0,1)</f>
        <v>3100</v>
      </c>
      <c r="AL37" s="2" cm="1">
        <f t="array" ref="AL37">_xlfn.XLOOKUP(AL$1&amp;$AB37,$M$3:$M$1662&amp;$N$3:$N$1662,$O$3:$O$1662,0,0,1)</f>
        <v>2700</v>
      </c>
      <c r="AM37" s="2" cm="1">
        <f t="array" ref="AM37">_xlfn.XLOOKUP(AM$1&amp;$AB37,$M$3:$M$1662&amp;$N$3:$N$1662,$O$3:$O$1662,0,0,1)</f>
        <v>9500</v>
      </c>
    </row>
    <row r="38" spans="1:39" x14ac:dyDescent="0.4">
      <c r="M38" t="s">
        <v>870</v>
      </c>
      <c r="N38" t="s">
        <v>580</v>
      </c>
      <c r="O38">
        <v>9500</v>
      </c>
      <c r="AB38" t="s">
        <v>36</v>
      </c>
      <c r="AC38" s="2">
        <f t="shared" si="2"/>
        <v>674540</v>
      </c>
      <c r="AD38" s="2">
        <f t="shared" si="13"/>
        <v>665900</v>
      </c>
      <c r="AE38" s="2">
        <f t="shared" si="13"/>
        <v>567000</v>
      </c>
      <c r="AF38" s="2">
        <f t="shared" si="13"/>
        <v>601500</v>
      </c>
      <c r="AG38" s="2">
        <f t="shared" si="13"/>
        <v>745600</v>
      </c>
      <c r="AH38" s="2">
        <f t="shared" si="13"/>
        <v>792700</v>
      </c>
      <c r="AI38" s="2" cm="1">
        <f t="array" ref="AI38">_xlfn.XLOOKUP(AI$1&amp;$AB38,$M$3:$M$1662&amp;$N$3:$N$1662,$O$3:$O$1662,0,0,1)</f>
        <v>3400</v>
      </c>
      <c r="AJ38" s="2" cm="1">
        <f t="array" ref="AJ38">_xlfn.XLOOKUP(AJ$1&amp;$AB38,$M$3:$M$1662&amp;$N$3:$N$1662,$O$3:$O$1662,0,0,1)</f>
        <v>10600</v>
      </c>
      <c r="AK38" s="2" cm="1">
        <f t="array" ref="AK38">_xlfn.XLOOKUP(AK$1&amp;$AB38,$M$3:$M$1662&amp;$N$3:$N$1662,$O$3:$O$1662,0,0,1)</f>
        <v>13200</v>
      </c>
      <c r="AL38" s="2" cm="1">
        <f t="array" ref="AL38">_xlfn.XLOOKUP(AL$1&amp;$AB38,$M$3:$M$1662&amp;$N$3:$N$1662,$O$3:$O$1662,0,0,1)</f>
        <v>10600</v>
      </c>
      <c r="AM38" s="2" cm="1">
        <f t="array" ref="AM38">_xlfn.XLOOKUP(AM$1&amp;$AB38,$M$3:$M$1662&amp;$N$3:$N$1662,$O$3:$O$1662,0,0,1)</f>
        <v>2300</v>
      </c>
    </row>
    <row r="39" spans="1:39" x14ac:dyDescent="0.4">
      <c r="M39" t="s">
        <v>870</v>
      </c>
      <c r="N39" t="s">
        <v>581</v>
      </c>
      <c r="O39">
        <v>2300</v>
      </c>
      <c r="AB39" t="s">
        <v>54</v>
      </c>
      <c r="AC39" s="2">
        <f t="shared" si="2"/>
        <v>681940</v>
      </c>
      <c r="AD39" s="2">
        <f t="shared" si="13"/>
        <v>667600</v>
      </c>
      <c r="AE39" s="2">
        <f t="shared" si="13"/>
        <v>572800</v>
      </c>
      <c r="AF39" s="2">
        <f t="shared" si="13"/>
        <v>602900</v>
      </c>
      <c r="AG39" s="2">
        <f t="shared" si="13"/>
        <v>762500</v>
      </c>
      <c r="AH39" s="2">
        <f t="shared" si="13"/>
        <v>803900</v>
      </c>
      <c r="AI39" s="2" cm="1">
        <f t="array" ref="AI39">_xlfn.XLOOKUP(AI$1&amp;$AB39,$M$3:$M$1662&amp;$N$3:$N$1662,$O$3:$O$1662,0,0,1)</f>
        <v>1700</v>
      </c>
      <c r="AJ39" s="2" cm="1">
        <f t="array" ref="AJ39">_xlfn.XLOOKUP(AJ$1&amp;$AB39,$M$3:$M$1662&amp;$N$3:$N$1662,$O$3:$O$1662,0,0,1)</f>
        <v>5800</v>
      </c>
      <c r="AK39" s="2" cm="1">
        <f t="array" ref="AK39">_xlfn.XLOOKUP(AK$1&amp;$AB39,$M$3:$M$1662&amp;$N$3:$N$1662,$O$3:$O$1662,0,0,1)</f>
        <v>1400</v>
      </c>
      <c r="AL39" s="2" cm="1">
        <f t="array" ref="AL39">_xlfn.XLOOKUP(AL$1&amp;$AB39,$M$3:$M$1662&amp;$N$3:$N$1662,$O$3:$O$1662,0,0,1)</f>
        <v>16900</v>
      </c>
      <c r="AM39" s="2" cm="1">
        <f t="array" ref="AM39">_xlfn.XLOOKUP(AM$1&amp;$AB39,$M$3:$M$1662&amp;$N$3:$N$1662,$O$3:$O$1662,0,0,1)</f>
        <v>11200</v>
      </c>
    </row>
    <row r="40" spans="1:39" x14ac:dyDescent="0.4">
      <c r="M40" t="s">
        <v>870</v>
      </c>
      <c r="N40" t="s">
        <v>582</v>
      </c>
      <c r="O40">
        <v>11200</v>
      </c>
      <c r="AB40" t="s">
        <v>283</v>
      </c>
      <c r="AC40" s="2">
        <f t="shared" si="2"/>
        <v>688760</v>
      </c>
      <c r="AD40" s="2">
        <f t="shared" si="13"/>
        <v>670300</v>
      </c>
      <c r="AE40" s="2">
        <f t="shared" si="13"/>
        <v>581000</v>
      </c>
      <c r="AF40" s="2">
        <f t="shared" si="13"/>
        <v>610800</v>
      </c>
      <c r="AG40" s="2">
        <f t="shared" si="13"/>
        <v>775200</v>
      </c>
      <c r="AH40" s="2">
        <f t="shared" si="13"/>
        <v>806500</v>
      </c>
      <c r="AI40" s="2" cm="1">
        <f t="array" ref="AI40">_xlfn.XLOOKUP(AI$1&amp;$AB40,$M$3:$M$1662&amp;$N$3:$N$1662,$O$3:$O$1662,0,0,1)</f>
        <v>2700</v>
      </c>
      <c r="AJ40" s="2" cm="1">
        <f t="array" ref="AJ40">_xlfn.XLOOKUP(AJ$1&amp;$AB40,$M$3:$M$1662&amp;$N$3:$N$1662,$O$3:$O$1662,0,0,1)</f>
        <v>8200</v>
      </c>
      <c r="AK40" s="2" cm="1">
        <f t="array" ref="AK40">_xlfn.XLOOKUP(AK$1&amp;$AB40,$M$3:$M$1662&amp;$N$3:$N$1662,$O$3:$O$1662,0,0,1)</f>
        <v>7900</v>
      </c>
      <c r="AL40" s="2" cm="1">
        <f t="array" ref="AL40">_xlfn.XLOOKUP(AL$1&amp;$AB40,$M$3:$M$1662&amp;$N$3:$N$1662,$O$3:$O$1662,0,0,1)</f>
        <v>12700</v>
      </c>
      <c r="AM40" s="2" cm="1">
        <f t="array" ref="AM40">_xlfn.XLOOKUP(AM$1&amp;$AB40,$M$3:$M$1662&amp;$N$3:$N$1662,$O$3:$O$1662,0,0,1)</f>
        <v>2600</v>
      </c>
    </row>
    <row r="41" spans="1:39" x14ac:dyDescent="0.4">
      <c r="M41" t="s">
        <v>870</v>
      </c>
      <c r="N41" t="s">
        <v>583</v>
      </c>
      <c r="O41">
        <v>2600</v>
      </c>
      <c r="AB41" t="s">
        <v>157</v>
      </c>
      <c r="AC41" s="2">
        <f t="shared" si="2"/>
        <v>698140</v>
      </c>
      <c r="AD41" s="2">
        <f t="shared" si="13"/>
        <v>678800</v>
      </c>
      <c r="AE41" s="2">
        <f t="shared" si="13"/>
        <v>591300</v>
      </c>
      <c r="AF41" s="2">
        <f t="shared" si="13"/>
        <v>616800</v>
      </c>
      <c r="AG41" s="2">
        <f t="shared" si="13"/>
        <v>791300</v>
      </c>
      <c r="AH41" s="2">
        <f t="shared" si="13"/>
        <v>812500</v>
      </c>
      <c r="AI41" s="2" cm="1">
        <f t="array" ref="AI41">_xlfn.XLOOKUP(AI$1&amp;$AB41,$M$3:$M$1662&amp;$N$3:$N$1662,$O$3:$O$1662,0,0,1)</f>
        <v>8500</v>
      </c>
      <c r="AJ41" s="2" cm="1">
        <f t="array" ref="AJ41">_xlfn.XLOOKUP(AJ$1&amp;$AB41,$M$3:$M$1662&amp;$N$3:$N$1662,$O$3:$O$1662,0,0,1)</f>
        <v>10300</v>
      </c>
      <c r="AK41" s="2" cm="1">
        <f t="array" ref="AK41">_xlfn.XLOOKUP(AK$1&amp;$AB41,$M$3:$M$1662&amp;$N$3:$N$1662,$O$3:$O$1662,0,0,1)</f>
        <v>6000</v>
      </c>
      <c r="AL41" s="2" cm="1">
        <f t="array" ref="AL41">_xlfn.XLOOKUP(AL$1&amp;$AB41,$M$3:$M$1662&amp;$N$3:$N$1662,$O$3:$O$1662,0,0,1)</f>
        <v>16100</v>
      </c>
      <c r="AM41" s="2" cm="1">
        <f t="array" ref="AM41">_xlfn.XLOOKUP(AM$1&amp;$AB41,$M$3:$M$1662&amp;$N$3:$N$1662,$O$3:$O$1662,0,0,1)</f>
        <v>6000</v>
      </c>
    </row>
    <row r="42" spans="1:39" x14ac:dyDescent="0.4">
      <c r="M42" t="s">
        <v>870</v>
      </c>
      <c r="N42" t="s">
        <v>584</v>
      </c>
      <c r="O42">
        <v>6000</v>
      </c>
      <c r="AB42" t="s">
        <v>136</v>
      </c>
      <c r="AC42" s="2">
        <f t="shared" si="2"/>
        <v>709780</v>
      </c>
      <c r="AD42" s="2">
        <f t="shared" si="13"/>
        <v>685300</v>
      </c>
      <c r="AE42" s="2">
        <f t="shared" si="13"/>
        <v>595200</v>
      </c>
      <c r="AF42" s="2">
        <f t="shared" si="13"/>
        <v>635300</v>
      </c>
      <c r="AG42" s="2">
        <f t="shared" si="13"/>
        <v>799100</v>
      </c>
      <c r="AH42" s="2">
        <f t="shared" si="13"/>
        <v>834000</v>
      </c>
      <c r="AI42" s="2" cm="1">
        <f t="array" ref="AI42">_xlfn.XLOOKUP(AI$1&amp;$AB42,$M$3:$M$1662&amp;$N$3:$N$1662,$O$3:$O$1662,0,0,1)</f>
        <v>6500</v>
      </c>
      <c r="AJ42" s="2" cm="1">
        <f t="array" ref="AJ42">_xlfn.XLOOKUP(AJ$1&amp;$AB42,$M$3:$M$1662&amp;$N$3:$N$1662,$O$3:$O$1662,0,0,1)</f>
        <v>3900</v>
      </c>
      <c r="AK42" s="2" cm="1">
        <f t="array" ref="AK42">_xlfn.XLOOKUP(AK$1&amp;$AB42,$M$3:$M$1662&amp;$N$3:$N$1662,$O$3:$O$1662,0,0,1)</f>
        <v>18500</v>
      </c>
      <c r="AL42" s="2" cm="1">
        <f t="array" ref="AL42">_xlfn.XLOOKUP(AL$1&amp;$AB42,$M$3:$M$1662&amp;$N$3:$N$1662,$O$3:$O$1662,0,0,1)</f>
        <v>7800</v>
      </c>
      <c r="AM42" s="2" cm="1">
        <f t="array" ref="AM42">_xlfn.XLOOKUP(AM$1&amp;$AB42,$M$3:$M$1662&amp;$N$3:$N$1662,$O$3:$O$1662,0,0,1)</f>
        <v>21500</v>
      </c>
    </row>
    <row r="43" spans="1:39" x14ac:dyDescent="0.4">
      <c r="M43" t="s">
        <v>870</v>
      </c>
      <c r="N43" t="s">
        <v>585</v>
      </c>
      <c r="O43">
        <v>21500</v>
      </c>
      <c r="AB43" t="s">
        <v>116</v>
      </c>
      <c r="AC43" s="2">
        <f t="shared" si="2"/>
        <v>713920</v>
      </c>
      <c r="AD43" s="2">
        <f t="shared" si="13"/>
        <v>687400</v>
      </c>
      <c r="AE43" s="2">
        <f t="shared" si="13"/>
        <v>603000</v>
      </c>
      <c r="AF43" s="2">
        <f t="shared" si="13"/>
        <v>640900</v>
      </c>
      <c r="AG43" s="2">
        <f t="shared" si="13"/>
        <v>800700</v>
      </c>
      <c r="AH43" s="2">
        <f t="shared" si="13"/>
        <v>837600</v>
      </c>
      <c r="AI43" s="2" cm="1">
        <f t="array" ref="AI43">_xlfn.XLOOKUP(AI$1&amp;$AB43,$M$3:$M$1662&amp;$N$3:$N$1662,$O$3:$O$1662,0,0,1)</f>
        <v>2100</v>
      </c>
      <c r="AJ43" s="2" cm="1">
        <f t="array" ref="AJ43">_xlfn.XLOOKUP(AJ$1&amp;$AB43,$M$3:$M$1662&amp;$N$3:$N$1662,$O$3:$O$1662,0,0,1)</f>
        <v>7800</v>
      </c>
      <c r="AK43" s="2" cm="1">
        <f t="array" ref="AK43">_xlfn.XLOOKUP(AK$1&amp;$AB43,$M$3:$M$1662&amp;$N$3:$N$1662,$O$3:$O$1662,0,0,1)</f>
        <v>5600</v>
      </c>
      <c r="AL43" s="2" cm="1">
        <f t="array" ref="AL43">_xlfn.XLOOKUP(AL$1&amp;$AB43,$M$3:$M$1662&amp;$N$3:$N$1662,$O$3:$O$1662,0,0,1)</f>
        <v>1600</v>
      </c>
      <c r="AM43" s="2" cm="1">
        <f t="array" ref="AM43">_xlfn.XLOOKUP(AM$1&amp;$AB43,$M$3:$M$1662&amp;$N$3:$N$1662,$O$3:$O$1662,0,0,1)</f>
        <v>3600</v>
      </c>
    </row>
    <row r="44" spans="1:39" x14ac:dyDescent="0.4">
      <c r="A44" s="1"/>
      <c r="B44" s="1"/>
      <c r="C44" s="1"/>
      <c r="M44" t="s">
        <v>870</v>
      </c>
      <c r="N44" t="s">
        <v>586</v>
      </c>
      <c r="O44">
        <v>3600</v>
      </c>
      <c r="AB44" t="s">
        <v>52</v>
      </c>
      <c r="AC44" s="2">
        <f t="shared" si="2"/>
        <v>722740</v>
      </c>
      <c r="AD44" s="2">
        <f t="shared" si="13"/>
        <v>689400</v>
      </c>
      <c r="AE44" s="2">
        <f t="shared" si="13"/>
        <v>606500</v>
      </c>
      <c r="AF44" s="2">
        <f t="shared" si="13"/>
        <v>644500</v>
      </c>
      <c r="AG44" s="2">
        <f t="shared" si="13"/>
        <v>807900</v>
      </c>
      <c r="AH44" s="2">
        <f t="shared" si="13"/>
        <v>865400</v>
      </c>
      <c r="AI44" s="2" cm="1">
        <f t="array" ref="AI44">_xlfn.XLOOKUP(AI$1&amp;$AB44,$M$3:$M$1662&amp;$N$3:$N$1662,$O$3:$O$1662,0,0,1)</f>
        <v>2000</v>
      </c>
      <c r="AJ44" s="2" cm="1">
        <f t="array" ref="AJ44">_xlfn.XLOOKUP(AJ$1&amp;$AB44,$M$3:$M$1662&amp;$N$3:$N$1662,$O$3:$O$1662,0,0,1)</f>
        <v>3500</v>
      </c>
      <c r="AK44" s="2" cm="1">
        <f t="array" ref="AK44">_xlfn.XLOOKUP(AK$1&amp;$AB44,$M$3:$M$1662&amp;$N$3:$N$1662,$O$3:$O$1662,0,0,1)</f>
        <v>3600</v>
      </c>
      <c r="AL44" s="2" cm="1">
        <f t="array" ref="AL44">_xlfn.XLOOKUP(AL$1&amp;$AB44,$M$3:$M$1662&amp;$N$3:$N$1662,$O$3:$O$1662,0,0,1)</f>
        <v>7200</v>
      </c>
      <c r="AM44" s="2" cm="1">
        <f t="array" ref="AM44">_xlfn.XLOOKUP(AM$1&amp;$AB44,$M$3:$M$1662&amp;$N$3:$N$1662,$O$3:$O$1662,0,0,1)</f>
        <v>27800</v>
      </c>
    </row>
    <row r="45" spans="1:39" x14ac:dyDescent="0.4">
      <c r="M45" t="s">
        <v>870</v>
      </c>
      <c r="N45" t="s">
        <v>587</v>
      </c>
      <c r="O45">
        <v>27800</v>
      </c>
      <c r="AB45" t="s">
        <v>245</v>
      </c>
      <c r="AC45" s="2">
        <f t="shared" si="2"/>
        <v>730840</v>
      </c>
      <c r="AD45" s="2">
        <f t="shared" si="13"/>
        <v>691400</v>
      </c>
      <c r="AE45" s="2">
        <f t="shared" si="13"/>
        <v>623500</v>
      </c>
      <c r="AF45" s="2">
        <f t="shared" si="13"/>
        <v>651500</v>
      </c>
      <c r="AG45" s="2">
        <f t="shared" si="13"/>
        <v>815200</v>
      </c>
      <c r="AH45" s="2">
        <f t="shared" si="13"/>
        <v>872600</v>
      </c>
      <c r="AI45" s="2" cm="1">
        <f t="array" ref="AI45">_xlfn.XLOOKUP(AI$1&amp;$AB45,$M$3:$M$1662&amp;$N$3:$N$1662,$O$3:$O$1662,0,0,1)</f>
        <v>2000</v>
      </c>
      <c r="AJ45" s="2" cm="1">
        <f t="array" ref="AJ45">_xlfn.XLOOKUP(AJ$1&amp;$AB45,$M$3:$M$1662&amp;$N$3:$N$1662,$O$3:$O$1662,0,0,1)</f>
        <v>17000</v>
      </c>
      <c r="AK45" s="2" cm="1">
        <f t="array" ref="AK45">_xlfn.XLOOKUP(AK$1&amp;$AB45,$M$3:$M$1662&amp;$N$3:$N$1662,$O$3:$O$1662,0,0,1)</f>
        <v>7000</v>
      </c>
      <c r="AL45" s="2" cm="1">
        <f t="array" ref="AL45">_xlfn.XLOOKUP(AL$1&amp;$AB45,$M$3:$M$1662&amp;$N$3:$N$1662,$O$3:$O$1662,0,0,1)</f>
        <v>7300</v>
      </c>
      <c r="AM45" s="2" cm="1">
        <f t="array" ref="AM45">_xlfn.XLOOKUP(AM$1&amp;$AB45,$M$3:$M$1662&amp;$N$3:$N$1662,$O$3:$O$1662,0,0,1)</f>
        <v>7200</v>
      </c>
    </row>
    <row r="46" spans="1:39" x14ac:dyDescent="0.4">
      <c r="M46" t="s">
        <v>870</v>
      </c>
      <c r="N46" t="s">
        <v>588</v>
      </c>
      <c r="O46">
        <v>7200</v>
      </c>
      <c r="AB46" t="s">
        <v>129</v>
      </c>
      <c r="AC46" s="2">
        <f t="shared" si="2"/>
        <v>735260</v>
      </c>
      <c r="AD46" s="2">
        <f t="shared" si="13"/>
        <v>694700</v>
      </c>
      <c r="AE46" s="2">
        <f t="shared" si="13"/>
        <v>626300</v>
      </c>
      <c r="AF46" s="2">
        <f t="shared" si="13"/>
        <v>663000</v>
      </c>
      <c r="AG46" s="2">
        <f t="shared" si="13"/>
        <v>816900</v>
      </c>
      <c r="AH46" s="2">
        <f t="shared" si="13"/>
        <v>875400</v>
      </c>
      <c r="AI46" s="2" cm="1">
        <f t="array" ref="AI46">_xlfn.XLOOKUP(AI$1&amp;$AB46,$M$3:$M$1662&amp;$N$3:$N$1662,$O$3:$O$1662,0,0,1)</f>
        <v>3300</v>
      </c>
      <c r="AJ46" s="2" cm="1">
        <f t="array" ref="AJ46">_xlfn.XLOOKUP(AJ$1&amp;$AB46,$M$3:$M$1662&amp;$N$3:$N$1662,$O$3:$O$1662,0,0,1)</f>
        <v>2800</v>
      </c>
      <c r="AK46" s="2" cm="1">
        <f t="array" ref="AK46">_xlfn.XLOOKUP(AK$1&amp;$AB46,$M$3:$M$1662&amp;$N$3:$N$1662,$O$3:$O$1662,0,0,1)</f>
        <v>11500</v>
      </c>
      <c r="AL46" s="2" cm="1">
        <f t="array" ref="AL46">_xlfn.XLOOKUP(AL$1&amp;$AB46,$M$3:$M$1662&amp;$N$3:$N$1662,$O$3:$O$1662,0,0,1)</f>
        <v>1700</v>
      </c>
      <c r="AM46" s="2" cm="1">
        <f t="array" ref="AM46">_xlfn.XLOOKUP(AM$1&amp;$AB46,$M$3:$M$1662&amp;$N$3:$N$1662,$O$3:$O$1662,0,0,1)</f>
        <v>2800</v>
      </c>
    </row>
    <row r="47" spans="1:39" x14ac:dyDescent="0.4">
      <c r="M47" t="s">
        <v>870</v>
      </c>
      <c r="N47" t="s">
        <v>589</v>
      </c>
      <c r="O47">
        <v>2800</v>
      </c>
      <c r="AB47" t="s">
        <v>173</v>
      </c>
      <c r="AC47" s="2">
        <f t="shared" si="2"/>
        <v>744600</v>
      </c>
      <c r="AD47" s="2">
        <f t="shared" si="13"/>
        <v>708800</v>
      </c>
      <c r="AE47" s="2">
        <f t="shared" si="13"/>
        <v>631700</v>
      </c>
      <c r="AF47" s="2">
        <f t="shared" si="13"/>
        <v>668200</v>
      </c>
      <c r="AG47" s="2">
        <f t="shared" si="13"/>
        <v>817000</v>
      </c>
      <c r="AH47" s="2">
        <f t="shared" si="13"/>
        <v>897300</v>
      </c>
      <c r="AI47" s="2" cm="1">
        <f t="array" ref="AI47">_xlfn.XLOOKUP(AI$1&amp;$AB47,$M$3:$M$1662&amp;$N$3:$N$1662,$O$3:$O$1662,0,0,1)</f>
        <v>14100</v>
      </c>
      <c r="AJ47" s="2" cm="1">
        <f t="array" ref="AJ47">_xlfn.XLOOKUP(AJ$1&amp;$AB47,$M$3:$M$1662&amp;$N$3:$N$1662,$O$3:$O$1662,0,0,1)</f>
        <v>5400</v>
      </c>
      <c r="AK47" s="2" cm="1">
        <f t="array" ref="AK47">_xlfn.XLOOKUP(AK$1&amp;$AB47,$M$3:$M$1662&amp;$N$3:$N$1662,$O$3:$O$1662,0,0,1)</f>
        <v>5200</v>
      </c>
      <c r="AL47" s="2" cm="1">
        <f t="array" ref="AL47">_xlfn.XLOOKUP(AL$1&amp;$AB47,$M$3:$M$1662&amp;$N$3:$N$1662,$O$3:$O$1662,0,0,1)</f>
        <v>100</v>
      </c>
      <c r="AM47" s="2" cm="1">
        <f t="array" ref="AM47">_xlfn.XLOOKUP(AM$1&amp;$AB47,$M$3:$M$1662&amp;$N$3:$N$1662,$O$3:$O$1662,0,0,1)</f>
        <v>21900</v>
      </c>
    </row>
    <row r="48" spans="1:39" x14ac:dyDescent="0.4">
      <c r="M48" t="s">
        <v>870</v>
      </c>
      <c r="N48" t="s">
        <v>590</v>
      </c>
      <c r="O48">
        <v>21900</v>
      </c>
      <c r="AB48" t="s">
        <v>177</v>
      </c>
      <c r="AC48" s="2">
        <f t="shared" si="2"/>
        <v>748500</v>
      </c>
      <c r="AD48" s="2">
        <f t="shared" si="13"/>
        <v>710000</v>
      </c>
      <c r="AE48" s="2">
        <f t="shared" si="13"/>
        <v>633500</v>
      </c>
      <c r="AF48" s="2">
        <f t="shared" si="13"/>
        <v>671000</v>
      </c>
      <c r="AG48" s="2">
        <f t="shared" si="13"/>
        <v>823300</v>
      </c>
      <c r="AH48" s="2">
        <f t="shared" si="13"/>
        <v>904700</v>
      </c>
      <c r="AI48" s="2" cm="1">
        <f t="array" ref="AI48">_xlfn.XLOOKUP(AI$1&amp;$AB48,$M$3:$M$1662&amp;$N$3:$N$1662,$O$3:$O$1662,0,0,1)</f>
        <v>1200</v>
      </c>
      <c r="AJ48" s="2" cm="1">
        <f t="array" ref="AJ48">_xlfn.XLOOKUP(AJ$1&amp;$AB48,$M$3:$M$1662&amp;$N$3:$N$1662,$O$3:$O$1662,0,0,1)</f>
        <v>1800</v>
      </c>
      <c r="AK48" s="2" cm="1">
        <f t="array" ref="AK48">_xlfn.XLOOKUP(AK$1&amp;$AB48,$M$3:$M$1662&amp;$N$3:$N$1662,$O$3:$O$1662,0,0,1)</f>
        <v>2800</v>
      </c>
      <c r="AL48" s="2" cm="1">
        <f t="array" ref="AL48">_xlfn.XLOOKUP(AL$1&amp;$AB48,$M$3:$M$1662&amp;$N$3:$N$1662,$O$3:$O$1662,0,0,1)</f>
        <v>6300</v>
      </c>
      <c r="AM48" s="2" cm="1">
        <f t="array" ref="AM48">_xlfn.XLOOKUP(AM$1&amp;$AB48,$M$3:$M$1662&amp;$N$3:$N$1662,$O$3:$O$1662,0,0,1)</f>
        <v>7400</v>
      </c>
    </row>
    <row r="49" spans="1:39" x14ac:dyDescent="0.4">
      <c r="M49" t="s">
        <v>870</v>
      </c>
      <c r="N49" t="s">
        <v>591</v>
      </c>
      <c r="O49">
        <v>7400</v>
      </c>
      <c r="AB49" t="s">
        <v>182</v>
      </c>
      <c r="AC49" s="2">
        <f t="shared" si="2"/>
        <v>755320</v>
      </c>
      <c r="AD49" s="2">
        <f t="shared" si="13"/>
        <v>713600</v>
      </c>
      <c r="AE49" s="2">
        <f t="shared" si="13"/>
        <v>638800</v>
      </c>
      <c r="AF49" s="2">
        <f t="shared" si="13"/>
        <v>671800</v>
      </c>
      <c r="AG49" s="2">
        <f t="shared" si="13"/>
        <v>841100</v>
      </c>
      <c r="AH49" s="2">
        <f t="shared" si="13"/>
        <v>911300</v>
      </c>
      <c r="AI49" s="2" cm="1">
        <f t="array" ref="AI49">_xlfn.XLOOKUP(AI$1&amp;$AB49,$M$3:$M$1662&amp;$N$3:$N$1662,$O$3:$O$1662,0,0,1)</f>
        <v>3600</v>
      </c>
      <c r="AJ49" s="2" cm="1">
        <f t="array" ref="AJ49">_xlfn.XLOOKUP(AJ$1&amp;$AB49,$M$3:$M$1662&amp;$N$3:$N$1662,$O$3:$O$1662,0,0,1)</f>
        <v>5300</v>
      </c>
      <c r="AK49" s="2" cm="1">
        <f t="array" ref="AK49">_xlfn.XLOOKUP(AK$1&amp;$AB49,$M$3:$M$1662&amp;$N$3:$N$1662,$O$3:$O$1662,0,0,1)</f>
        <v>800</v>
      </c>
      <c r="AL49" s="2" cm="1">
        <f t="array" ref="AL49">_xlfn.XLOOKUP(AL$1&amp;$AB49,$M$3:$M$1662&amp;$N$3:$N$1662,$O$3:$O$1662,0,0,1)</f>
        <v>17800</v>
      </c>
      <c r="AM49" s="2" cm="1">
        <f t="array" ref="AM49">_xlfn.XLOOKUP(AM$1&amp;$AB49,$M$3:$M$1662&amp;$N$3:$N$1662,$O$3:$O$1662,0,0,1)</f>
        <v>6600</v>
      </c>
    </row>
    <row r="50" spans="1:39" x14ac:dyDescent="0.4">
      <c r="M50" t="s">
        <v>870</v>
      </c>
      <c r="N50" t="s">
        <v>592</v>
      </c>
      <c r="O50">
        <v>6600</v>
      </c>
      <c r="AB50" t="s">
        <v>226</v>
      </c>
      <c r="AC50" s="2">
        <f t="shared" si="2"/>
        <v>761440</v>
      </c>
      <c r="AD50" s="2">
        <f t="shared" si="13"/>
        <v>717600</v>
      </c>
      <c r="AE50" s="2">
        <f t="shared" si="13"/>
        <v>649700</v>
      </c>
      <c r="AF50" s="2">
        <f t="shared" si="13"/>
        <v>673800</v>
      </c>
      <c r="AG50" s="2">
        <f t="shared" si="13"/>
        <v>850200</v>
      </c>
      <c r="AH50" s="2">
        <f t="shared" si="13"/>
        <v>915900</v>
      </c>
      <c r="AI50" s="2" cm="1">
        <f t="array" ref="AI50">_xlfn.XLOOKUP(AI$1&amp;$AB50,$M$3:$M$1662&amp;$N$3:$N$1662,$O$3:$O$1662,0,0,1)</f>
        <v>4000</v>
      </c>
      <c r="AJ50" s="2" cm="1">
        <f t="array" ref="AJ50">_xlfn.XLOOKUP(AJ$1&amp;$AB50,$M$3:$M$1662&amp;$N$3:$N$1662,$O$3:$O$1662,0,0,1)</f>
        <v>10900</v>
      </c>
      <c r="AK50" s="2" cm="1">
        <f t="array" ref="AK50">_xlfn.XLOOKUP(AK$1&amp;$AB50,$M$3:$M$1662&amp;$N$3:$N$1662,$O$3:$O$1662,0,0,1)</f>
        <v>2000</v>
      </c>
      <c r="AL50" s="2" cm="1">
        <f t="array" ref="AL50">_xlfn.XLOOKUP(AL$1&amp;$AB50,$M$3:$M$1662&amp;$N$3:$N$1662,$O$3:$O$1662,0,0,1)</f>
        <v>9100</v>
      </c>
      <c r="AM50" s="2" cm="1">
        <f t="array" ref="AM50">_xlfn.XLOOKUP(AM$1&amp;$AB50,$M$3:$M$1662&amp;$N$3:$N$1662,$O$3:$O$1662,0,0,1)</f>
        <v>4600</v>
      </c>
    </row>
    <row r="51" spans="1:39" x14ac:dyDescent="0.4">
      <c r="M51" t="s">
        <v>870</v>
      </c>
      <c r="N51" t="s">
        <v>593</v>
      </c>
      <c r="O51">
        <v>4600</v>
      </c>
      <c r="AB51" t="s">
        <v>211</v>
      </c>
      <c r="AC51" s="2">
        <f t="shared" si="2"/>
        <v>766680</v>
      </c>
      <c r="AD51" s="2">
        <f t="shared" si="13"/>
        <v>722700</v>
      </c>
      <c r="AE51" s="2">
        <f t="shared" si="13"/>
        <v>651900</v>
      </c>
      <c r="AF51" s="2">
        <f t="shared" si="13"/>
        <v>683100</v>
      </c>
      <c r="AG51" s="2">
        <f t="shared" si="13"/>
        <v>858500</v>
      </c>
      <c r="AH51" s="2">
        <f t="shared" si="13"/>
        <v>917200</v>
      </c>
      <c r="AI51" s="2" cm="1">
        <f t="array" ref="AI51">_xlfn.XLOOKUP(AI$1&amp;$AB51,$M$3:$M$1662&amp;$N$3:$N$1662,$O$3:$O$1662,0,0,1)</f>
        <v>5100</v>
      </c>
      <c r="AJ51" s="2" cm="1">
        <f t="array" ref="AJ51">_xlfn.XLOOKUP(AJ$1&amp;$AB51,$M$3:$M$1662&amp;$N$3:$N$1662,$O$3:$O$1662,0,0,1)</f>
        <v>2200</v>
      </c>
      <c r="AK51" s="2" cm="1">
        <f t="array" ref="AK51">_xlfn.XLOOKUP(AK$1&amp;$AB51,$M$3:$M$1662&amp;$N$3:$N$1662,$O$3:$O$1662,0,0,1)</f>
        <v>9300</v>
      </c>
      <c r="AL51" s="2" cm="1">
        <f t="array" ref="AL51">_xlfn.XLOOKUP(AL$1&amp;$AB51,$M$3:$M$1662&amp;$N$3:$N$1662,$O$3:$O$1662,0,0,1)</f>
        <v>8300</v>
      </c>
      <c r="AM51" s="2" cm="1">
        <f t="array" ref="AM51">_xlfn.XLOOKUP(AM$1&amp;$AB51,$M$3:$M$1662&amp;$N$3:$N$1662,$O$3:$O$1662,0,0,1)</f>
        <v>1300</v>
      </c>
    </row>
    <row r="52" spans="1:39" x14ac:dyDescent="0.4">
      <c r="M52" t="s">
        <v>870</v>
      </c>
      <c r="N52" t="s">
        <v>594</v>
      </c>
      <c r="O52">
        <v>1300</v>
      </c>
      <c r="AB52" t="s">
        <v>163</v>
      </c>
      <c r="AC52" s="2">
        <f t="shared" si="2"/>
        <v>771080</v>
      </c>
      <c r="AD52" s="2">
        <f t="shared" ref="AD52:AH67" si="14">AD51+AI52</f>
        <v>725600</v>
      </c>
      <c r="AE52" s="2">
        <f t="shared" si="14"/>
        <v>653800</v>
      </c>
      <c r="AF52" s="2">
        <f t="shared" si="14"/>
        <v>688600</v>
      </c>
      <c r="AG52" s="2">
        <f t="shared" si="14"/>
        <v>864800</v>
      </c>
      <c r="AH52" s="2">
        <f t="shared" si="14"/>
        <v>922600</v>
      </c>
      <c r="AI52" s="2" cm="1">
        <f t="array" ref="AI52">_xlfn.XLOOKUP(AI$1&amp;$AB52,$M$3:$M$1662&amp;$N$3:$N$1662,$O$3:$O$1662,0,0,1)</f>
        <v>2900</v>
      </c>
      <c r="AJ52" s="2" cm="1">
        <f t="array" ref="AJ52">_xlfn.XLOOKUP(AJ$1&amp;$AB52,$M$3:$M$1662&amp;$N$3:$N$1662,$O$3:$O$1662,0,0,1)</f>
        <v>1900</v>
      </c>
      <c r="AK52" s="2" cm="1">
        <f t="array" ref="AK52">_xlfn.XLOOKUP(AK$1&amp;$AB52,$M$3:$M$1662&amp;$N$3:$N$1662,$O$3:$O$1662,0,0,1)</f>
        <v>5500</v>
      </c>
      <c r="AL52" s="2" cm="1">
        <f t="array" ref="AL52">_xlfn.XLOOKUP(AL$1&amp;$AB52,$M$3:$M$1662&amp;$N$3:$N$1662,$O$3:$O$1662,0,0,1)</f>
        <v>6300</v>
      </c>
      <c r="AM52" s="2" cm="1">
        <f t="array" ref="AM52">_xlfn.XLOOKUP(AM$1&amp;$AB52,$M$3:$M$1662&amp;$N$3:$N$1662,$O$3:$O$1662,0,0,1)</f>
        <v>5400</v>
      </c>
    </row>
    <row r="53" spans="1:39" x14ac:dyDescent="0.4">
      <c r="A53" s="1"/>
      <c r="B53" s="1"/>
      <c r="C53" s="1"/>
      <c r="M53" t="s">
        <v>870</v>
      </c>
      <c r="N53" t="s">
        <v>595</v>
      </c>
      <c r="O53">
        <v>5400</v>
      </c>
      <c r="AB53" t="s">
        <v>171</v>
      </c>
      <c r="AC53" s="2">
        <f t="shared" si="2"/>
        <v>775780</v>
      </c>
      <c r="AD53" s="2">
        <f t="shared" si="14"/>
        <v>729100</v>
      </c>
      <c r="AE53" s="2">
        <f t="shared" si="14"/>
        <v>654200</v>
      </c>
      <c r="AF53" s="2">
        <f t="shared" si="14"/>
        <v>695700</v>
      </c>
      <c r="AG53" s="2">
        <f t="shared" si="14"/>
        <v>868200</v>
      </c>
      <c r="AH53" s="2">
        <f t="shared" si="14"/>
        <v>931700</v>
      </c>
      <c r="AI53" s="2" cm="1">
        <f t="array" ref="AI53">_xlfn.XLOOKUP(AI$1&amp;$AB53,$M$3:$M$1662&amp;$N$3:$N$1662,$O$3:$O$1662,0,0,1)</f>
        <v>3500</v>
      </c>
      <c r="AJ53" s="2" cm="1">
        <f t="array" ref="AJ53">_xlfn.XLOOKUP(AJ$1&amp;$AB53,$M$3:$M$1662&amp;$N$3:$N$1662,$O$3:$O$1662,0,0,1)</f>
        <v>400</v>
      </c>
      <c r="AK53" s="2" cm="1">
        <f t="array" ref="AK53">_xlfn.XLOOKUP(AK$1&amp;$AB53,$M$3:$M$1662&amp;$N$3:$N$1662,$O$3:$O$1662,0,0,1)</f>
        <v>7100</v>
      </c>
      <c r="AL53" s="2" cm="1">
        <f t="array" ref="AL53">_xlfn.XLOOKUP(AL$1&amp;$AB53,$M$3:$M$1662&amp;$N$3:$N$1662,$O$3:$O$1662,0,0,1)</f>
        <v>3400</v>
      </c>
      <c r="AM53" s="2" cm="1">
        <f t="array" ref="AM53">_xlfn.XLOOKUP(AM$1&amp;$AB53,$M$3:$M$1662&amp;$N$3:$N$1662,$O$3:$O$1662,0,0,1)</f>
        <v>9100</v>
      </c>
    </row>
    <row r="54" spans="1:39" x14ac:dyDescent="0.4">
      <c r="M54" t="s">
        <v>870</v>
      </c>
      <c r="N54" t="s">
        <v>596</v>
      </c>
      <c r="O54">
        <v>9100</v>
      </c>
      <c r="AB54" t="s">
        <v>170</v>
      </c>
      <c r="AC54" s="2">
        <f t="shared" si="2"/>
        <v>780740</v>
      </c>
      <c r="AD54" s="2">
        <f t="shared" si="14"/>
        <v>736400</v>
      </c>
      <c r="AE54" s="2">
        <f t="shared" si="14"/>
        <v>656300</v>
      </c>
      <c r="AF54" s="2">
        <f t="shared" si="14"/>
        <v>698000</v>
      </c>
      <c r="AG54" s="2">
        <f t="shared" si="14"/>
        <v>877800</v>
      </c>
      <c r="AH54" s="2">
        <f t="shared" si="14"/>
        <v>935200</v>
      </c>
      <c r="AI54" s="2" cm="1">
        <f t="array" ref="AI54">_xlfn.XLOOKUP(AI$1&amp;$AB54,$M$3:$M$1662&amp;$N$3:$N$1662,$O$3:$O$1662,0,0,1)</f>
        <v>7300</v>
      </c>
      <c r="AJ54" s="2" cm="1">
        <f t="array" ref="AJ54">_xlfn.XLOOKUP(AJ$1&amp;$AB54,$M$3:$M$1662&amp;$N$3:$N$1662,$O$3:$O$1662,0,0,1)</f>
        <v>2100</v>
      </c>
      <c r="AK54" s="2" cm="1">
        <f t="array" ref="AK54">_xlfn.XLOOKUP(AK$1&amp;$AB54,$M$3:$M$1662&amp;$N$3:$N$1662,$O$3:$O$1662,0,0,1)</f>
        <v>2300</v>
      </c>
      <c r="AL54" s="2" cm="1">
        <f t="array" ref="AL54">_xlfn.XLOOKUP(AL$1&amp;$AB54,$M$3:$M$1662&amp;$N$3:$N$1662,$O$3:$O$1662,0,0,1)</f>
        <v>9600</v>
      </c>
      <c r="AM54" s="2" cm="1">
        <f t="array" ref="AM54">_xlfn.XLOOKUP(AM$1&amp;$AB54,$M$3:$M$1662&amp;$N$3:$N$1662,$O$3:$O$1662,0,0,1)</f>
        <v>3500</v>
      </c>
    </row>
    <row r="55" spans="1:39" x14ac:dyDescent="0.4">
      <c r="M55" t="s">
        <v>870</v>
      </c>
      <c r="N55" t="s">
        <v>597</v>
      </c>
      <c r="O55">
        <v>3500</v>
      </c>
      <c r="AB55" t="s">
        <v>221</v>
      </c>
      <c r="AC55" s="2">
        <f t="shared" si="2"/>
        <v>792480</v>
      </c>
      <c r="AD55" s="2">
        <f t="shared" si="14"/>
        <v>756100</v>
      </c>
      <c r="AE55" s="2">
        <f t="shared" si="14"/>
        <v>677000</v>
      </c>
      <c r="AF55" s="2">
        <f t="shared" si="14"/>
        <v>700000</v>
      </c>
      <c r="AG55" s="2">
        <f t="shared" si="14"/>
        <v>880700</v>
      </c>
      <c r="AH55" s="2">
        <f t="shared" si="14"/>
        <v>948600</v>
      </c>
      <c r="AI55" s="2" cm="1">
        <f t="array" ref="AI55">_xlfn.XLOOKUP(AI$1&amp;$AB55,$M$3:$M$1662&amp;$N$3:$N$1662,$O$3:$O$1662,0,0,1)</f>
        <v>19700</v>
      </c>
      <c r="AJ55" s="2" cm="1">
        <f t="array" ref="AJ55">_xlfn.XLOOKUP(AJ$1&amp;$AB55,$M$3:$M$1662&amp;$N$3:$N$1662,$O$3:$O$1662,0,0,1)</f>
        <v>20700</v>
      </c>
      <c r="AK55" s="2" cm="1">
        <f t="array" ref="AK55">_xlfn.XLOOKUP(AK$1&amp;$AB55,$M$3:$M$1662&amp;$N$3:$N$1662,$O$3:$O$1662,0,0,1)</f>
        <v>2000</v>
      </c>
      <c r="AL55" s="2" cm="1">
        <f t="array" ref="AL55">_xlfn.XLOOKUP(AL$1&amp;$AB55,$M$3:$M$1662&amp;$N$3:$N$1662,$O$3:$O$1662,0,0,1)</f>
        <v>2900</v>
      </c>
      <c r="AM55" s="2" cm="1">
        <f t="array" ref="AM55">_xlfn.XLOOKUP(AM$1&amp;$AB55,$M$3:$M$1662&amp;$N$3:$N$1662,$O$3:$O$1662,0,0,1)</f>
        <v>13400</v>
      </c>
    </row>
    <row r="56" spans="1:39" x14ac:dyDescent="0.4">
      <c r="M56" t="s">
        <v>870</v>
      </c>
      <c r="N56" t="s">
        <v>598</v>
      </c>
      <c r="O56">
        <v>13400</v>
      </c>
      <c r="AB56" t="s">
        <v>241</v>
      </c>
      <c r="AC56" s="2">
        <f t="shared" si="2"/>
        <v>799400</v>
      </c>
      <c r="AD56" s="2">
        <f t="shared" si="14"/>
        <v>762800</v>
      </c>
      <c r="AE56" s="2">
        <f t="shared" si="14"/>
        <v>683700</v>
      </c>
      <c r="AF56" s="2">
        <f t="shared" si="14"/>
        <v>702100</v>
      </c>
      <c r="AG56" s="2">
        <f t="shared" si="14"/>
        <v>894100</v>
      </c>
      <c r="AH56" s="2">
        <f t="shared" si="14"/>
        <v>954300</v>
      </c>
      <c r="AI56" s="2" cm="1">
        <f t="array" ref="AI56">_xlfn.XLOOKUP(AI$1&amp;$AB56,$M$3:$M$1662&amp;$N$3:$N$1662,$O$3:$O$1662,0,0,1)</f>
        <v>6700</v>
      </c>
      <c r="AJ56" s="2" cm="1">
        <f t="array" ref="AJ56">_xlfn.XLOOKUP(AJ$1&amp;$AB56,$M$3:$M$1662&amp;$N$3:$N$1662,$O$3:$O$1662,0,0,1)</f>
        <v>6700</v>
      </c>
      <c r="AK56" s="2" cm="1">
        <f t="array" ref="AK56">_xlfn.XLOOKUP(AK$1&amp;$AB56,$M$3:$M$1662&amp;$N$3:$N$1662,$O$3:$O$1662,0,0,1)</f>
        <v>2100</v>
      </c>
      <c r="AL56" s="2" cm="1">
        <f t="array" ref="AL56">_xlfn.XLOOKUP(AL$1&amp;$AB56,$M$3:$M$1662&amp;$N$3:$N$1662,$O$3:$O$1662,0,0,1)</f>
        <v>13400</v>
      </c>
      <c r="AM56" s="2" cm="1">
        <f t="array" ref="AM56">_xlfn.XLOOKUP(AM$1&amp;$AB56,$M$3:$M$1662&amp;$N$3:$N$1662,$O$3:$O$1662,0,0,1)</f>
        <v>5700</v>
      </c>
    </row>
    <row r="57" spans="1:39" x14ac:dyDescent="0.4">
      <c r="M57" t="s">
        <v>870</v>
      </c>
      <c r="N57" t="s">
        <v>599</v>
      </c>
      <c r="O57">
        <v>5700</v>
      </c>
      <c r="AB57" t="s">
        <v>243</v>
      </c>
      <c r="AC57" s="2">
        <f t="shared" si="2"/>
        <v>803580</v>
      </c>
      <c r="AD57" s="2">
        <f t="shared" si="14"/>
        <v>769100</v>
      </c>
      <c r="AE57" s="2">
        <f t="shared" si="14"/>
        <v>685700</v>
      </c>
      <c r="AF57" s="2">
        <f t="shared" si="14"/>
        <v>704800</v>
      </c>
      <c r="AG57" s="2">
        <f t="shared" si="14"/>
        <v>900200</v>
      </c>
      <c r="AH57" s="2">
        <f t="shared" si="14"/>
        <v>958100</v>
      </c>
      <c r="AI57" s="2" cm="1">
        <f t="array" ref="AI57">_xlfn.XLOOKUP(AI$1&amp;$AB57,$M$3:$M$1662&amp;$N$3:$N$1662,$O$3:$O$1662,0,0,1)</f>
        <v>6300</v>
      </c>
      <c r="AJ57" s="2" cm="1">
        <f t="array" ref="AJ57">_xlfn.XLOOKUP(AJ$1&amp;$AB57,$M$3:$M$1662&amp;$N$3:$N$1662,$O$3:$O$1662,0,0,1)</f>
        <v>2000</v>
      </c>
      <c r="AK57" s="2" cm="1">
        <f t="array" ref="AK57">_xlfn.XLOOKUP(AK$1&amp;$AB57,$M$3:$M$1662&amp;$N$3:$N$1662,$O$3:$O$1662,0,0,1)</f>
        <v>2700</v>
      </c>
      <c r="AL57" s="2" cm="1">
        <f t="array" ref="AL57">_xlfn.XLOOKUP(AL$1&amp;$AB57,$M$3:$M$1662&amp;$N$3:$N$1662,$O$3:$O$1662,0,0,1)</f>
        <v>6100</v>
      </c>
      <c r="AM57" s="2" cm="1">
        <f t="array" ref="AM57">_xlfn.XLOOKUP(AM$1&amp;$AB57,$M$3:$M$1662&amp;$N$3:$N$1662,$O$3:$O$1662,0,0,1)</f>
        <v>3800</v>
      </c>
    </row>
    <row r="58" spans="1:39" x14ac:dyDescent="0.4">
      <c r="M58" t="s">
        <v>870</v>
      </c>
      <c r="N58" t="s">
        <v>600</v>
      </c>
      <c r="O58">
        <v>3800</v>
      </c>
      <c r="AB58" t="s">
        <v>201</v>
      </c>
      <c r="AC58" s="2">
        <f t="shared" si="2"/>
        <v>811160</v>
      </c>
      <c r="AD58" s="2">
        <f t="shared" si="14"/>
        <v>772400</v>
      </c>
      <c r="AE58" s="2">
        <f t="shared" si="14"/>
        <v>704000</v>
      </c>
      <c r="AF58" s="2">
        <f t="shared" si="14"/>
        <v>713100</v>
      </c>
      <c r="AG58" s="2">
        <f t="shared" si="14"/>
        <v>904900</v>
      </c>
      <c r="AH58" s="2">
        <f t="shared" si="14"/>
        <v>961400</v>
      </c>
      <c r="AI58" s="2" cm="1">
        <f t="array" ref="AI58">_xlfn.XLOOKUP(AI$1&amp;$AB58,$M$3:$M$1662&amp;$N$3:$N$1662,$O$3:$O$1662,0,0,1)</f>
        <v>3300</v>
      </c>
      <c r="AJ58" s="2" cm="1">
        <f t="array" ref="AJ58">_xlfn.XLOOKUP(AJ$1&amp;$AB58,$M$3:$M$1662&amp;$N$3:$N$1662,$O$3:$O$1662,0,0,1)</f>
        <v>18300</v>
      </c>
      <c r="AK58" s="2" cm="1">
        <f t="array" ref="AK58">_xlfn.XLOOKUP(AK$1&amp;$AB58,$M$3:$M$1662&amp;$N$3:$N$1662,$O$3:$O$1662,0,0,1)</f>
        <v>8300</v>
      </c>
      <c r="AL58" s="2" cm="1">
        <f t="array" ref="AL58">_xlfn.XLOOKUP(AL$1&amp;$AB58,$M$3:$M$1662&amp;$N$3:$N$1662,$O$3:$O$1662,0,0,1)</f>
        <v>4700</v>
      </c>
      <c r="AM58" s="2" cm="1">
        <f t="array" ref="AM58">_xlfn.XLOOKUP(AM$1&amp;$AB58,$M$3:$M$1662&amp;$N$3:$N$1662,$O$3:$O$1662,0,0,1)</f>
        <v>3300</v>
      </c>
    </row>
    <row r="59" spans="1:39" x14ac:dyDescent="0.4">
      <c r="M59" t="s">
        <v>870</v>
      </c>
      <c r="N59" t="s">
        <v>601</v>
      </c>
      <c r="O59">
        <v>3300</v>
      </c>
      <c r="AB59" t="s">
        <v>254</v>
      </c>
      <c r="AC59" s="2">
        <f t="shared" si="2"/>
        <v>819440</v>
      </c>
      <c r="AD59" s="2">
        <f t="shared" si="14"/>
        <v>774900</v>
      </c>
      <c r="AE59" s="2">
        <f t="shared" si="14"/>
        <v>721600</v>
      </c>
      <c r="AF59" s="2">
        <f t="shared" si="14"/>
        <v>726000</v>
      </c>
      <c r="AG59" s="2">
        <f t="shared" si="14"/>
        <v>910000</v>
      </c>
      <c r="AH59" s="2">
        <f t="shared" si="14"/>
        <v>964700</v>
      </c>
      <c r="AI59" s="2" cm="1">
        <f t="array" ref="AI59">_xlfn.XLOOKUP(AI$1&amp;$AB59,$M$3:$M$1662&amp;$N$3:$N$1662,$O$3:$O$1662,0,0,1)</f>
        <v>2500</v>
      </c>
      <c r="AJ59" s="2" cm="1">
        <f t="array" ref="AJ59">_xlfn.XLOOKUP(AJ$1&amp;$AB59,$M$3:$M$1662&amp;$N$3:$N$1662,$O$3:$O$1662,0,0,1)</f>
        <v>17600</v>
      </c>
      <c r="AK59" s="2" cm="1">
        <f t="array" ref="AK59">_xlfn.XLOOKUP(AK$1&amp;$AB59,$M$3:$M$1662&amp;$N$3:$N$1662,$O$3:$O$1662,0,0,1)</f>
        <v>12900</v>
      </c>
      <c r="AL59" s="2" cm="1">
        <f t="array" ref="AL59">_xlfn.XLOOKUP(AL$1&amp;$AB59,$M$3:$M$1662&amp;$N$3:$N$1662,$O$3:$O$1662,0,0,1)</f>
        <v>5100</v>
      </c>
      <c r="AM59" s="2" cm="1">
        <f t="array" ref="AM59">_xlfn.XLOOKUP(AM$1&amp;$AB59,$M$3:$M$1662&amp;$N$3:$N$1662,$O$3:$O$1662,0,0,1)</f>
        <v>3300</v>
      </c>
    </row>
    <row r="60" spans="1:39" x14ac:dyDescent="0.4">
      <c r="M60" t="s">
        <v>870</v>
      </c>
      <c r="N60" t="s">
        <v>602</v>
      </c>
      <c r="O60">
        <v>3300</v>
      </c>
      <c r="AB60" t="s">
        <v>262</v>
      </c>
      <c r="AC60" s="2">
        <f t="shared" si="2"/>
        <v>825120</v>
      </c>
      <c r="AD60" s="2">
        <f t="shared" si="14"/>
        <v>780000</v>
      </c>
      <c r="AE60" s="2">
        <f t="shared" si="14"/>
        <v>734100</v>
      </c>
      <c r="AF60" s="2">
        <f t="shared" si="14"/>
        <v>734700</v>
      </c>
      <c r="AG60" s="2">
        <f t="shared" si="14"/>
        <v>910300</v>
      </c>
      <c r="AH60" s="2">
        <f t="shared" si="14"/>
        <v>966500</v>
      </c>
      <c r="AI60" s="2" cm="1">
        <f t="array" ref="AI60">_xlfn.XLOOKUP(AI$1&amp;$AB60,$M$3:$M$1662&amp;$N$3:$N$1662,$O$3:$O$1662,0,0,1)</f>
        <v>5100</v>
      </c>
      <c r="AJ60" s="2" cm="1">
        <f t="array" ref="AJ60">_xlfn.XLOOKUP(AJ$1&amp;$AB60,$M$3:$M$1662&amp;$N$3:$N$1662,$O$3:$O$1662,0,0,1)</f>
        <v>12500</v>
      </c>
      <c r="AK60" s="2" cm="1">
        <f t="array" ref="AK60">_xlfn.XLOOKUP(AK$1&amp;$AB60,$M$3:$M$1662&amp;$N$3:$N$1662,$O$3:$O$1662,0,0,1)</f>
        <v>8700</v>
      </c>
      <c r="AL60" s="2" cm="1">
        <f t="array" ref="AL60">_xlfn.XLOOKUP(AL$1&amp;$AB60,$M$3:$M$1662&amp;$N$3:$N$1662,$O$3:$O$1662,0,0,1)</f>
        <v>300</v>
      </c>
      <c r="AM60" s="2" cm="1">
        <f t="array" ref="AM60">_xlfn.XLOOKUP(AM$1&amp;$AB60,$M$3:$M$1662&amp;$N$3:$N$1662,$O$3:$O$1662,0,0,1)</f>
        <v>1800</v>
      </c>
    </row>
    <row r="61" spans="1:39" x14ac:dyDescent="0.4">
      <c r="M61" t="s">
        <v>870</v>
      </c>
      <c r="N61" t="s">
        <v>603</v>
      </c>
      <c r="O61">
        <v>1800</v>
      </c>
      <c r="AB61" t="s">
        <v>83</v>
      </c>
      <c r="AC61" s="2">
        <f t="shared" si="2"/>
        <v>833100</v>
      </c>
      <c r="AD61" s="2">
        <f t="shared" si="14"/>
        <v>787100</v>
      </c>
      <c r="AE61" s="2">
        <f t="shared" si="14"/>
        <v>741000</v>
      </c>
      <c r="AF61" s="2">
        <f t="shared" si="14"/>
        <v>738100</v>
      </c>
      <c r="AG61" s="2">
        <f t="shared" si="14"/>
        <v>912200</v>
      </c>
      <c r="AH61" s="2">
        <f t="shared" si="14"/>
        <v>987100</v>
      </c>
      <c r="AI61" s="2" cm="1">
        <f t="array" ref="AI61">_xlfn.XLOOKUP(AI$1&amp;$AB61,$M$3:$M$1662&amp;$N$3:$N$1662,$O$3:$O$1662,0,0,1)</f>
        <v>7100</v>
      </c>
      <c r="AJ61" s="2" cm="1">
        <f t="array" ref="AJ61">_xlfn.XLOOKUP(AJ$1&amp;$AB61,$M$3:$M$1662&amp;$N$3:$N$1662,$O$3:$O$1662,0,0,1)</f>
        <v>6900</v>
      </c>
      <c r="AK61" s="2" cm="1">
        <f t="array" ref="AK61">_xlfn.XLOOKUP(AK$1&amp;$AB61,$M$3:$M$1662&amp;$N$3:$N$1662,$O$3:$O$1662,0,0,1)</f>
        <v>3400</v>
      </c>
      <c r="AL61" s="2" cm="1">
        <f t="array" ref="AL61">_xlfn.XLOOKUP(AL$1&amp;$AB61,$M$3:$M$1662&amp;$N$3:$N$1662,$O$3:$O$1662,0,0,1)</f>
        <v>1900</v>
      </c>
      <c r="AM61" s="2" cm="1">
        <f t="array" ref="AM61">_xlfn.XLOOKUP(AM$1&amp;$AB61,$M$3:$M$1662&amp;$N$3:$N$1662,$O$3:$O$1662,0,0,1)</f>
        <v>20600</v>
      </c>
    </row>
    <row r="62" spans="1:39" x14ac:dyDescent="0.4">
      <c r="M62" t="s">
        <v>870</v>
      </c>
      <c r="N62" t="s">
        <v>604</v>
      </c>
      <c r="O62">
        <v>20600</v>
      </c>
      <c r="AB62" t="s">
        <v>209</v>
      </c>
      <c r="AC62" s="2">
        <f t="shared" si="2"/>
        <v>839200</v>
      </c>
      <c r="AD62" s="2">
        <f t="shared" si="14"/>
        <v>795600</v>
      </c>
      <c r="AE62" s="2">
        <f t="shared" si="14"/>
        <v>743600</v>
      </c>
      <c r="AF62" s="2">
        <f t="shared" si="14"/>
        <v>743300</v>
      </c>
      <c r="AG62" s="2">
        <f t="shared" si="14"/>
        <v>917900</v>
      </c>
      <c r="AH62" s="2">
        <f t="shared" si="14"/>
        <v>995600</v>
      </c>
      <c r="AI62" s="2" cm="1">
        <f t="array" ref="AI62">_xlfn.XLOOKUP(AI$1&amp;$AB62,$M$3:$M$1662&amp;$N$3:$N$1662,$O$3:$O$1662,0,0,1)</f>
        <v>8500</v>
      </c>
      <c r="AJ62" s="2" cm="1">
        <f t="array" ref="AJ62">_xlfn.XLOOKUP(AJ$1&amp;$AB62,$M$3:$M$1662&amp;$N$3:$N$1662,$O$3:$O$1662,0,0,1)</f>
        <v>2600</v>
      </c>
      <c r="AK62" s="2" cm="1">
        <f t="array" ref="AK62">_xlfn.XLOOKUP(AK$1&amp;$AB62,$M$3:$M$1662&amp;$N$3:$N$1662,$O$3:$O$1662,0,0,1)</f>
        <v>5200</v>
      </c>
      <c r="AL62" s="2" cm="1">
        <f t="array" ref="AL62">_xlfn.XLOOKUP(AL$1&amp;$AB62,$M$3:$M$1662&amp;$N$3:$N$1662,$O$3:$O$1662,0,0,1)</f>
        <v>5700</v>
      </c>
      <c r="AM62" s="2" cm="1">
        <f t="array" ref="AM62">_xlfn.XLOOKUP(AM$1&amp;$AB62,$M$3:$M$1662&amp;$N$3:$N$1662,$O$3:$O$1662,0,0,1)</f>
        <v>8500</v>
      </c>
    </row>
    <row r="63" spans="1:39" x14ac:dyDescent="0.4">
      <c r="M63" t="s">
        <v>870</v>
      </c>
      <c r="N63" t="s">
        <v>605</v>
      </c>
      <c r="O63">
        <v>8500</v>
      </c>
      <c r="AB63" t="s">
        <v>181</v>
      </c>
      <c r="AC63" s="2">
        <f t="shared" si="2"/>
        <v>844060</v>
      </c>
      <c r="AD63" s="2">
        <f t="shared" si="14"/>
        <v>805600</v>
      </c>
      <c r="AE63" s="2">
        <f t="shared" si="14"/>
        <v>745400</v>
      </c>
      <c r="AF63" s="2">
        <f t="shared" si="14"/>
        <v>750500</v>
      </c>
      <c r="AG63" s="2">
        <f t="shared" si="14"/>
        <v>920500</v>
      </c>
      <c r="AH63" s="2">
        <f t="shared" si="14"/>
        <v>998300</v>
      </c>
      <c r="AI63" s="2" cm="1">
        <f t="array" ref="AI63">_xlfn.XLOOKUP(AI$1&amp;$AB63,$M$3:$M$1662&amp;$N$3:$N$1662,$O$3:$O$1662,0,0,1)</f>
        <v>10000</v>
      </c>
      <c r="AJ63" s="2" cm="1">
        <f t="array" ref="AJ63">_xlfn.XLOOKUP(AJ$1&amp;$AB63,$M$3:$M$1662&amp;$N$3:$N$1662,$O$3:$O$1662,0,0,1)</f>
        <v>1800</v>
      </c>
      <c r="AK63" s="2" cm="1">
        <f t="array" ref="AK63">_xlfn.XLOOKUP(AK$1&amp;$AB63,$M$3:$M$1662&amp;$N$3:$N$1662,$O$3:$O$1662,0,0,1)</f>
        <v>7200</v>
      </c>
      <c r="AL63" s="2" cm="1">
        <f t="array" ref="AL63">_xlfn.XLOOKUP(AL$1&amp;$AB63,$M$3:$M$1662&amp;$N$3:$N$1662,$O$3:$O$1662,0,0,1)</f>
        <v>2600</v>
      </c>
      <c r="AM63" s="2" cm="1">
        <f t="array" ref="AM63">_xlfn.XLOOKUP(AM$1&amp;$AB63,$M$3:$M$1662&amp;$N$3:$N$1662,$O$3:$O$1662,0,0,1)</f>
        <v>2700</v>
      </c>
    </row>
    <row r="64" spans="1:39" x14ac:dyDescent="0.4">
      <c r="M64" t="s">
        <v>870</v>
      </c>
      <c r="N64" t="s">
        <v>606</v>
      </c>
      <c r="O64">
        <v>2700</v>
      </c>
      <c r="AB64" t="s">
        <v>186</v>
      </c>
      <c r="AC64" s="2">
        <f t="shared" si="2"/>
        <v>849300</v>
      </c>
      <c r="AD64" s="2">
        <f t="shared" si="14"/>
        <v>817300</v>
      </c>
      <c r="AE64" s="2">
        <f t="shared" si="14"/>
        <v>747100</v>
      </c>
      <c r="AF64" s="2">
        <f t="shared" si="14"/>
        <v>754300</v>
      </c>
      <c r="AG64" s="2">
        <f t="shared" si="14"/>
        <v>925500</v>
      </c>
      <c r="AH64" s="2">
        <f t="shared" si="14"/>
        <v>1002300</v>
      </c>
      <c r="AI64" s="2" cm="1">
        <f t="array" ref="AI64">_xlfn.XLOOKUP(AI$1&amp;$AB64,$M$3:$M$1662&amp;$N$3:$N$1662,$O$3:$O$1662,0,0,1)</f>
        <v>11700</v>
      </c>
      <c r="AJ64" s="2" cm="1">
        <f t="array" ref="AJ64">_xlfn.XLOOKUP(AJ$1&amp;$AB64,$M$3:$M$1662&amp;$N$3:$N$1662,$O$3:$O$1662,0,0,1)</f>
        <v>1700</v>
      </c>
      <c r="AK64" s="2" cm="1">
        <f t="array" ref="AK64">_xlfn.XLOOKUP(AK$1&amp;$AB64,$M$3:$M$1662&amp;$N$3:$N$1662,$O$3:$O$1662,0,0,1)</f>
        <v>3800</v>
      </c>
      <c r="AL64" s="2" cm="1">
        <f t="array" ref="AL64">_xlfn.XLOOKUP(AL$1&amp;$AB64,$M$3:$M$1662&amp;$N$3:$N$1662,$O$3:$O$1662,0,0,1)</f>
        <v>5000</v>
      </c>
      <c r="AM64" s="2" cm="1">
        <f t="array" ref="AM64">_xlfn.XLOOKUP(AM$1&amp;$AB64,$M$3:$M$1662&amp;$N$3:$N$1662,$O$3:$O$1662,0,0,1)</f>
        <v>4000</v>
      </c>
    </row>
    <row r="65" spans="13:39" x14ac:dyDescent="0.4">
      <c r="M65" t="s">
        <v>870</v>
      </c>
      <c r="N65" t="s">
        <v>607</v>
      </c>
      <c r="O65">
        <v>4000</v>
      </c>
      <c r="AB65" t="s">
        <v>67</v>
      </c>
      <c r="AC65" s="2">
        <f t="shared" si="2"/>
        <v>853280</v>
      </c>
      <c r="AD65" s="2">
        <f t="shared" si="14"/>
        <v>818200</v>
      </c>
      <c r="AE65" s="2">
        <f t="shared" si="14"/>
        <v>750200</v>
      </c>
      <c r="AF65" s="2">
        <f t="shared" si="14"/>
        <v>760900</v>
      </c>
      <c r="AG65" s="2">
        <f t="shared" si="14"/>
        <v>928200</v>
      </c>
      <c r="AH65" s="2">
        <f t="shared" si="14"/>
        <v>1008900</v>
      </c>
      <c r="AI65" s="2" cm="1">
        <f t="array" ref="AI65">_xlfn.XLOOKUP(AI$1&amp;$AB65,$M$3:$M$1662&amp;$N$3:$N$1662,$O$3:$O$1662,0,0,1)</f>
        <v>900</v>
      </c>
      <c r="AJ65" s="2" cm="1">
        <f t="array" ref="AJ65">_xlfn.XLOOKUP(AJ$1&amp;$AB65,$M$3:$M$1662&amp;$N$3:$N$1662,$O$3:$O$1662,0,0,1)</f>
        <v>3100</v>
      </c>
      <c r="AK65" s="2" cm="1">
        <f t="array" ref="AK65">_xlfn.XLOOKUP(AK$1&amp;$AB65,$M$3:$M$1662&amp;$N$3:$N$1662,$O$3:$O$1662,0,0,1)</f>
        <v>6600</v>
      </c>
      <c r="AL65" s="2" cm="1">
        <f t="array" ref="AL65">_xlfn.XLOOKUP(AL$1&amp;$AB65,$M$3:$M$1662&amp;$N$3:$N$1662,$O$3:$O$1662,0,0,1)</f>
        <v>2700</v>
      </c>
      <c r="AM65" s="2" cm="1">
        <f t="array" ref="AM65">_xlfn.XLOOKUP(AM$1&amp;$AB65,$M$3:$M$1662&amp;$N$3:$N$1662,$O$3:$O$1662,0,0,1)</f>
        <v>6600</v>
      </c>
    </row>
    <row r="66" spans="13:39" x14ac:dyDescent="0.4">
      <c r="M66" t="s">
        <v>870</v>
      </c>
      <c r="N66" t="s">
        <v>608</v>
      </c>
      <c r="O66">
        <v>6600</v>
      </c>
      <c r="AB66" t="s">
        <v>297</v>
      </c>
      <c r="AC66" s="2">
        <f t="shared" si="2"/>
        <v>856620</v>
      </c>
      <c r="AD66" s="2">
        <f t="shared" si="14"/>
        <v>821200</v>
      </c>
      <c r="AE66" s="2">
        <f t="shared" si="14"/>
        <v>758600</v>
      </c>
      <c r="AF66" s="2">
        <f t="shared" si="14"/>
        <v>762700</v>
      </c>
      <c r="AG66" s="2">
        <f t="shared" si="14"/>
        <v>929000</v>
      </c>
      <c r="AH66" s="2">
        <f t="shared" si="14"/>
        <v>1011600</v>
      </c>
      <c r="AI66" s="2" cm="1">
        <f t="array" ref="AI66">_xlfn.XLOOKUP(AI$1&amp;$AB66,$M$3:$M$1662&amp;$N$3:$N$1662,$O$3:$O$1662,0,0,1)</f>
        <v>3000</v>
      </c>
      <c r="AJ66" s="2" cm="1">
        <f t="array" ref="AJ66">_xlfn.XLOOKUP(AJ$1&amp;$AB66,$M$3:$M$1662&amp;$N$3:$N$1662,$O$3:$O$1662,0,0,1)</f>
        <v>8400</v>
      </c>
      <c r="AK66" s="2" cm="1">
        <f t="array" ref="AK66">_xlfn.XLOOKUP(AK$1&amp;$AB66,$M$3:$M$1662&amp;$N$3:$N$1662,$O$3:$O$1662,0,0,1)</f>
        <v>1800</v>
      </c>
      <c r="AL66" s="2" cm="1">
        <f t="array" ref="AL66">_xlfn.XLOOKUP(AL$1&amp;$AB66,$M$3:$M$1662&amp;$N$3:$N$1662,$O$3:$O$1662,0,0,1)</f>
        <v>800</v>
      </c>
      <c r="AM66" s="2" cm="1">
        <f t="array" ref="AM66">_xlfn.XLOOKUP(AM$1&amp;$AB66,$M$3:$M$1662&amp;$N$3:$N$1662,$O$3:$O$1662,0,0,1)</f>
        <v>2700</v>
      </c>
    </row>
    <row r="67" spans="13:39" x14ac:dyDescent="0.4">
      <c r="M67" t="s">
        <v>870</v>
      </c>
      <c r="N67" t="s">
        <v>609</v>
      </c>
      <c r="O67">
        <v>2700</v>
      </c>
      <c r="AB67" t="s">
        <v>32</v>
      </c>
      <c r="AC67" s="2">
        <f t="shared" ref="AC67:AC130" si="15">IFERROR(AVERAGEIFS(AD67:AH67,AD67:AH67,"&gt;0"),0)</f>
        <v>861820</v>
      </c>
      <c r="AD67" s="2">
        <f t="shared" si="14"/>
        <v>823800</v>
      </c>
      <c r="AE67" s="2">
        <f t="shared" si="14"/>
        <v>760600</v>
      </c>
      <c r="AF67" s="2">
        <f t="shared" si="14"/>
        <v>765800</v>
      </c>
      <c r="AG67" s="2">
        <f t="shared" si="14"/>
        <v>942300</v>
      </c>
      <c r="AH67" s="2">
        <f t="shared" si="14"/>
        <v>1016600</v>
      </c>
      <c r="AI67" s="2" cm="1">
        <f t="array" ref="AI67">_xlfn.XLOOKUP(AI$1&amp;$AB67,$M$3:$M$1662&amp;$N$3:$N$1662,$O$3:$O$1662,0,0,1)</f>
        <v>2600</v>
      </c>
      <c r="AJ67" s="2" cm="1">
        <f t="array" ref="AJ67">_xlfn.XLOOKUP(AJ$1&amp;$AB67,$M$3:$M$1662&amp;$N$3:$N$1662,$O$3:$O$1662,0,0,1)</f>
        <v>2000</v>
      </c>
      <c r="AK67" s="2" cm="1">
        <f t="array" ref="AK67">_xlfn.XLOOKUP(AK$1&amp;$AB67,$M$3:$M$1662&amp;$N$3:$N$1662,$O$3:$O$1662,0,0,1)</f>
        <v>3100</v>
      </c>
      <c r="AL67" s="2" cm="1">
        <f t="array" ref="AL67">_xlfn.XLOOKUP(AL$1&amp;$AB67,$M$3:$M$1662&amp;$N$3:$N$1662,$O$3:$O$1662,0,0,1)</f>
        <v>13300</v>
      </c>
      <c r="AM67" s="2" cm="1">
        <f t="array" ref="AM67">_xlfn.XLOOKUP(AM$1&amp;$AB67,$M$3:$M$1662&amp;$N$3:$N$1662,$O$3:$O$1662,0,0,1)</f>
        <v>5000</v>
      </c>
    </row>
    <row r="68" spans="13:39" x14ac:dyDescent="0.4">
      <c r="M68" t="s">
        <v>870</v>
      </c>
      <c r="N68" t="s">
        <v>610</v>
      </c>
      <c r="O68">
        <v>5000</v>
      </c>
      <c r="AB68" t="s">
        <v>20</v>
      </c>
      <c r="AC68" s="2">
        <f t="shared" si="15"/>
        <v>866000</v>
      </c>
      <c r="AD68" s="2">
        <f t="shared" ref="AD68:AH83" si="16">AD67+AI68</f>
        <v>826400</v>
      </c>
      <c r="AE68" s="2">
        <f t="shared" si="16"/>
        <v>762100</v>
      </c>
      <c r="AF68" s="2">
        <f t="shared" si="16"/>
        <v>771600</v>
      </c>
      <c r="AG68" s="2">
        <f t="shared" si="16"/>
        <v>945700</v>
      </c>
      <c r="AH68" s="2">
        <f t="shared" si="16"/>
        <v>1024200</v>
      </c>
      <c r="AI68" s="2" cm="1">
        <f t="array" ref="AI68">_xlfn.XLOOKUP(AI$1&amp;$AB68,$M$3:$M$1662&amp;$N$3:$N$1662,$O$3:$O$1662,0,0,1)</f>
        <v>2600</v>
      </c>
      <c r="AJ68" s="2" cm="1">
        <f t="array" ref="AJ68">_xlfn.XLOOKUP(AJ$1&amp;$AB68,$M$3:$M$1662&amp;$N$3:$N$1662,$O$3:$O$1662,0,0,1)</f>
        <v>1500</v>
      </c>
      <c r="AK68" s="2" cm="1">
        <f t="array" ref="AK68">_xlfn.XLOOKUP(AK$1&amp;$AB68,$M$3:$M$1662&amp;$N$3:$N$1662,$O$3:$O$1662,0,0,1)</f>
        <v>5800</v>
      </c>
      <c r="AL68" s="2" cm="1">
        <f t="array" ref="AL68">_xlfn.XLOOKUP(AL$1&amp;$AB68,$M$3:$M$1662&amp;$N$3:$N$1662,$O$3:$O$1662,0,0,1)</f>
        <v>3400</v>
      </c>
      <c r="AM68" s="2" cm="1">
        <f t="array" ref="AM68">_xlfn.XLOOKUP(AM$1&amp;$AB68,$M$3:$M$1662&amp;$N$3:$N$1662,$O$3:$O$1662,0,0,1)</f>
        <v>7600</v>
      </c>
    </row>
    <row r="69" spans="13:39" x14ac:dyDescent="0.4">
      <c r="M69" t="s">
        <v>870</v>
      </c>
      <c r="N69" t="s">
        <v>611</v>
      </c>
      <c r="O69">
        <v>7600</v>
      </c>
      <c r="AB69" t="s">
        <v>61</v>
      </c>
      <c r="AC69" s="2">
        <f t="shared" si="15"/>
        <v>873740</v>
      </c>
      <c r="AD69" s="2">
        <f t="shared" si="16"/>
        <v>845600</v>
      </c>
      <c r="AE69" s="2">
        <f t="shared" si="16"/>
        <v>764300</v>
      </c>
      <c r="AF69" s="2">
        <f t="shared" si="16"/>
        <v>773000</v>
      </c>
      <c r="AG69" s="2">
        <f t="shared" si="16"/>
        <v>947900</v>
      </c>
      <c r="AH69" s="2">
        <f t="shared" si="16"/>
        <v>1037900</v>
      </c>
      <c r="AI69" s="2" cm="1">
        <f t="array" ref="AI69">_xlfn.XLOOKUP(AI$1&amp;$AB69,$M$3:$M$1662&amp;$N$3:$N$1662,$O$3:$O$1662,0,0,1)</f>
        <v>19200</v>
      </c>
      <c r="AJ69" s="2" cm="1">
        <f t="array" ref="AJ69">_xlfn.XLOOKUP(AJ$1&amp;$AB69,$M$3:$M$1662&amp;$N$3:$N$1662,$O$3:$O$1662,0,0,1)</f>
        <v>2200</v>
      </c>
      <c r="AK69" s="2" cm="1">
        <f t="array" ref="AK69">_xlfn.XLOOKUP(AK$1&amp;$AB69,$M$3:$M$1662&amp;$N$3:$N$1662,$O$3:$O$1662,0,0,1)</f>
        <v>1400</v>
      </c>
      <c r="AL69" s="2" cm="1">
        <f t="array" ref="AL69">_xlfn.XLOOKUP(AL$1&amp;$AB69,$M$3:$M$1662&amp;$N$3:$N$1662,$O$3:$O$1662,0,0,1)</f>
        <v>2200</v>
      </c>
      <c r="AM69" s="2" cm="1">
        <f t="array" ref="AM69">_xlfn.XLOOKUP(AM$1&amp;$AB69,$M$3:$M$1662&amp;$N$3:$N$1662,$O$3:$O$1662,0,0,1)</f>
        <v>13700</v>
      </c>
    </row>
    <row r="70" spans="13:39" x14ac:dyDescent="0.4">
      <c r="M70" t="s">
        <v>870</v>
      </c>
      <c r="N70" t="s">
        <v>612</v>
      </c>
      <c r="O70">
        <v>13700</v>
      </c>
      <c r="AB70" t="s">
        <v>128</v>
      </c>
      <c r="AC70" s="2">
        <f t="shared" si="15"/>
        <v>881500</v>
      </c>
      <c r="AD70" s="2">
        <f t="shared" si="16"/>
        <v>856600</v>
      </c>
      <c r="AE70" s="2">
        <f t="shared" si="16"/>
        <v>766100</v>
      </c>
      <c r="AF70" s="2">
        <f t="shared" si="16"/>
        <v>781600</v>
      </c>
      <c r="AG70" s="2">
        <f t="shared" si="16"/>
        <v>957000</v>
      </c>
      <c r="AH70" s="2">
        <f t="shared" si="16"/>
        <v>1046200</v>
      </c>
      <c r="AI70" s="2" cm="1">
        <f t="array" ref="AI70">_xlfn.XLOOKUP(AI$1&amp;$AB70,$M$3:$M$1662&amp;$N$3:$N$1662,$O$3:$O$1662,0,0,1)</f>
        <v>11000</v>
      </c>
      <c r="AJ70" s="2" cm="1">
        <f t="array" ref="AJ70">_xlfn.XLOOKUP(AJ$1&amp;$AB70,$M$3:$M$1662&amp;$N$3:$N$1662,$O$3:$O$1662,0,0,1)</f>
        <v>1800</v>
      </c>
      <c r="AK70" s="2" cm="1">
        <f t="array" ref="AK70">_xlfn.XLOOKUP(AK$1&amp;$AB70,$M$3:$M$1662&amp;$N$3:$N$1662,$O$3:$O$1662,0,0,1)</f>
        <v>8600</v>
      </c>
      <c r="AL70" s="2" cm="1">
        <f t="array" ref="AL70">_xlfn.XLOOKUP(AL$1&amp;$AB70,$M$3:$M$1662&amp;$N$3:$N$1662,$O$3:$O$1662,0,0,1)</f>
        <v>9100</v>
      </c>
      <c r="AM70" s="2" cm="1">
        <f t="array" ref="AM70">_xlfn.XLOOKUP(AM$1&amp;$AB70,$M$3:$M$1662&amp;$N$3:$N$1662,$O$3:$O$1662,0,0,1)</f>
        <v>8300</v>
      </c>
    </row>
    <row r="71" spans="13:39" x14ac:dyDescent="0.4">
      <c r="M71" t="s">
        <v>870</v>
      </c>
      <c r="N71" t="s">
        <v>613</v>
      </c>
      <c r="O71">
        <v>8300</v>
      </c>
      <c r="AB71" t="s">
        <v>16</v>
      </c>
      <c r="AC71" s="2">
        <f t="shared" si="15"/>
        <v>884480</v>
      </c>
      <c r="AD71" s="2">
        <f t="shared" si="16"/>
        <v>862500</v>
      </c>
      <c r="AE71" s="2">
        <f t="shared" si="16"/>
        <v>767200</v>
      </c>
      <c r="AF71" s="2">
        <f t="shared" si="16"/>
        <v>788100</v>
      </c>
      <c r="AG71" s="2">
        <f t="shared" si="16"/>
        <v>957800</v>
      </c>
      <c r="AH71" s="2">
        <f t="shared" si="16"/>
        <v>1046800</v>
      </c>
      <c r="AI71" s="2" cm="1">
        <f t="array" ref="AI71">_xlfn.XLOOKUP(AI$1&amp;$AB71,$M$3:$M$1662&amp;$N$3:$N$1662,$O$3:$O$1662,0,0,1)</f>
        <v>5900</v>
      </c>
      <c r="AJ71" s="2" cm="1">
        <f t="array" ref="AJ71">_xlfn.XLOOKUP(AJ$1&amp;$AB71,$M$3:$M$1662&amp;$N$3:$N$1662,$O$3:$O$1662,0,0,1)</f>
        <v>1100</v>
      </c>
      <c r="AK71" s="2" cm="1">
        <f t="array" ref="AK71">_xlfn.XLOOKUP(AK$1&amp;$AB71,$M$3:$M$1662&amp;$N$3:$N$1662,$O$3:$O$1662,0,0,1)</f>
        <v>6500</v>
      </c>
      <c r="AL71" s="2" cm="1">
        <f t="array" ref="AL71">_xlfn.XLOOKUP(AL$1&amp;$AB71,$M$3:$M$1662&amp;$N$3:$N$1662,$O$3:$O$1662,0,0,1)</f>
        <v>800</v>
      </c>
      <c r="AM71" s="2" cm="1">
        <f t="array" ref="AM71">_xlfn.XLOOKUP(AM$1&amp;$AB71,$M$3:$M$1662&amp;$N$3:$N$1662,$O$3:$O$1662,0,0,1)</f>
        <v>600</v>
      </c>
    </row>
    <row r="72" spans="13:39" x14ac:dyDescent="0.4">
      <c r="M72" t="s">
        <v>870</v>
      </c>
      <c r="N72" t="s">
        <v>614</v>
      </c>
      <c r="O72">
        <v>600</v>
      </c>
      <c r="AB72" t="s">
        <v>90</v>
      </c>
      <c r="AC72" s="2">
        <f t="shared" si="15"/>
        <v>894520</v>
      </c>
      <c r="AD72" s="2">
        <f t="shared" si="16"/>
        <v>864100</v>
      </c>
      <c r="AE72" s="2">
        <f t="shared" si="16"/>
        <v>770600</v>
      </c>
      <c r="AF72" s="2">
        <f t="shared" si="16"/>
        <v>789700</v>
      </c>
      <c r="AG72" s="2">
        <f t="shared" si="16"/>
        <v>983900</v>
      </c>
      <c r="AH72" s="2">
        <f t="shared" si="16"/>
        <v>1064300</v>
      </c>
      <c r="AI72" s="2" cm="1">
        <f t="array" ref="AI72">_xlfn.XLOOKUP(AI$1&amp;$AB72,$M$3:$M$1662&amp;$N$3:$N$1662,$O$3:$O$1662,0,0,1)</f>
        <v>1600</v>
      </c>
      <c r="AJ72" s="2" cm="1">
        <f t="array" ref="AJ72">_xlfn.XLOOKUP(AJ$1&amp;$AB72,$M$3:$M$1662&amp;$N$3:$N$1662,$O$3:$O$1662,0,0,1)</f>
        <v>3400</v>
      </c>
      <c r="AK72" s="2" cm="1">
        <f t="array" ref="AK72">_xlfn.XLOOKUP(AK$1&amp;$AB72,$M$3:$M$1662&amp;$N$3:$N$1662,$O$3:$O$1662,0,0,1)</f>
        <v>1600</v>
      </c>
      <c r="AL72" s="2" cm="1">
        <f t="array" ref="AL72">_xlfn.XLOOKUP(AL$1&amp;$AB72,$M$3:$M$1662&amp;$N$3:$N$1662,$O$3:$O$1662,0,0,1)</f>
        <v>26100</v>
      </c>
      <c r="AM72" s="2" cm="1">
        <f t="array" ref="AM72">_xlfn.XLOOKUP(AM$1&amp;$AB72,$M$3:$M$1662&amp;$N$3:$N$1662,$O$3:$O$1662,0,0,1)</f>
        <v>17500</v>
      </c>
    </row>
    <row r="73" spans="13:39" x14ac:dyDescent="0.4">
      <c r="M73" t="s">
        <v>870</v>
      </c>
      <c r="N73" t="s">
        <v>615</v>
      </c>
      <c r="O73">
        <v>17500</v>
      </c>
      <c r="AB73" t="s">
        <v>205</v>
      </c>
      <c r="AC73" s="2">
        <f t="shared" si="15"/>
        <v>908340</v>
      </c>
      <c r="AD73" s="2">
        <f t="shared" si="16"/>
        <v>868900</v>
      </c>
      <c r="AE73" s="2">
        <f t="shared" si="16"/>
        <v>772100</v>
      </c>
      <c r="AF73" s="2">
        <f t="shared" si="16"/>
        <v>792600</v>
      </c>
      <c r="AG73" s="2">
        <f t="shared" si="16"/>
        <v>994200</v>
      </c>
      <c r="AH73" s="2">
        <f t="shared" si="16"/>
        <v>1113900</v>
      </c>
      <c r="AI73" s="2" cm="1">
        <f t="array" ref="AI73">_xlfn.XLOOKUP(AI$1&amp;$AB73,$M$3:$M$1662&amp;$N$3:$N$1662,$O$3:$O$1662,0,0,1)</f>
        <v>4800</v>
      </c>
      <c r="AJ73" s="2" cm="1">
        <f t="array" ref="AJ73">_xlfn.XLOOKUP(AJ$1&amp;$AB73,$M$3:$M$1662&amp;$N$3:$N$1662,$O$3:$O$1662,0,0,1)</f>
        <v>1500</v>
      </c>
      <c r="AK73" s="2" cm="1">
        <f t="array" ref="AK73">_xlfn.XLOOKUP(AK$1&amp;$AB73,$M$3:$M$1662&amp;$N$3:$N$1662,$O$3:$O$1662,0,0,1)</f>
        <v>2900</v>
      </c>
      <c r="AL73" s="2" cm="1">
        <f t="array" ref="AL73">_xlfn.XLOOKUP(AL$1&amp;$AB73,$M$3:$M$1662&amp;$N$3:$N$1662,$O$3:$O$1662,0,0,1)</f>
        <v>10300</v>
      </c>
      <c r="AM73" s="2" cm="1">
        <f t="array" ref="AM73">_xlfn.XLOOKUP(AM$1&amp;$AB73,$M$3:$M$1662&amp;$N$3:$N$1662,$O$3:$O$1662,0,0,1)</f>
        <v>49600</v>
      </c>
    </row>
    <row r="74" spans="13:39" x14ac:dyDescent="0.4">
      <c r="M74" t="s">
        <v>870</v>
      </c>
      <c r="N74" t="s">
        <v>616</v>
      </c>
      <c r="O74">
        <v>49600</v>
      </c>
      <c r="AB74" t="s">
        <v>89</v>
      </c>
      <c r="AC74" s="2">
        <f t="shared" si="15"/>
        <v>917300</v>
      </c>
      <c r="AD74" s="2">
        <f t="shared" si="16"/>
        <v>870700</v>
      </c>
      <c r="AE74" s="2">
        <f t="shared" si="16"/>
        <v>773000</v>
      </c>
      <c r="AF74" s="2">
        <f t="shared" si="16"/>
        <v>797000</v>
      </c>
      <c r="AG74" s="2">
        <f t="shared" si="16"/>
        <v>998200</v>
      </c>
      <c r="AH74" s="2">
        <f t="shared" si="16"/>
        <v>1147600</v>
      </c>
      <c r="AI74" s="2" cm="1">
        <f t="array" ref="AI74">_xlfn.XLOOKUP(AI$1&amp;$AB74,$M$3:$M$1662&amp;$N$3:$N$1662,$O$3:$O$1662,0,0,1)</f>
        <v>1800</v>
      </c>
      <c r="AJ74" s="2" cm="1">
        <f t="array" ref="AJ74">_xlfn.XLOOKUP(AJ$1&amp;$AB74,$M$3:$M$1662&amp;$N$3:$N$1662,$O$3:$O$1662,0,0,1)</f>
        <v>900</v>
      </c>
      <c r="AK74" s="2" cm="1">
        <f t="array" ref="AK74">_xlfn.XLOOKUP(AK$1&amp;$AB74,$M$3:$M$1662&amp;$N$3:$N$1662,$O$3:$O$1662,0,0,1)</f>
        <v>4400</v>
      </c>
      <c r="AL74" s="2" cm="1">
        <f t="array" ref="AL74">_xlfn.XLOOKUP(AL$1&amp;$AB74,$M$3:$M$1662&amp;$N$3:$N$1662,$O$3:$O$1662,0,0,1)</f>
        <v>4000</v>
      </c>
      <c r="AM74" s="2" cm="1">
        <f t="array" ref="AM74">_xlfn.XLOOKUP(AM$1&amp;$AB74,$M$3:$M$1662&amp;$N$3:$N$1662,$O$3:$O$1662,0,0,1)</f>
        <v>33700</v>
      </c>
    </row>
    <row r="75" spans="13:39" x14ac:dyDescent="0.4">
      <c r="M75" t="s">
        <v>870</v>
      </c>
      <c r="N75" t="s">
        <v>617</v>
      </c>
      <c r="O75">
        <v>33700</v>
      </c>
      <c r="AB75" t="s">
        <v>292</v>
      </c>
      <c r="AC75" s="2">
        <f t="shared" si="15"/>
        <v>923120</v>
      </c>
      <c r="AD75" s="2">
        <f t="shared" si="16"/>
        <v>872700</v>
      </c>
      <c r="AE75" s="2">
        <f t="shared" si="16"/>
        <v>773800</v>
      </c>
      <c r="AF75" s="2">
        <f t="shared" si="16"/>
        <v>798100</v>
      </c>
      <c r="AG75" s="2">
        <f t="shared" si="16"/>
        <v>1000000</v>
      </c>
      <c r="AH75" s="2">
        <f t="shared" si="16"/>
        <v>1171000</v>
      </c>
      <c r="AI75" s="2" cm="1">
        <f t="array" ref="AI75">_xlfn.XLOOKUP(AI$1&amp;$AB75,$M$3:$M$1662&amp;$N$3:$N$1662,$O$3:$O$1662,0,0,1)</f>
        <v>2000</v>
      </c>
      <c r="AJ75" s="2" cm="1">
        <f t="array" ref="AJ75">_xlfn.XLOOKUP(AJ$1&amp;$AB75,$M$3:$M$1662&amp;$N$3:$N$1662,$O$3:$O$1662,0,0,1)</f>
        <v>800</v>
      </c>
      <c r="AK75" s="2" cm="1">
        <f t="array" ref="AK75">_xlfn.XLOOKUP(AK$1&amp;$AB75,$M$3:$M$1662&amp;$N$3:$N$1662,$O$3:$O$1662,0,0,1)</f>
        <v>1100</v>
      </c>
      <c r="AL75" s="2" cm="1">
        <f t="array" ref="AL75">_xlfn.XLOOKUP(AL$1&amp;$AB75,$M$3:$M$1662&amp;$N$3:$N$1662,$O$3:$O$1662,0,0,1)</f>
        <v>1800</v>
      </c>
      <c r="AM75" s="2" cm="1">
        <f t="array" ref="AM75">_xlfn.XLOOKUP(AM$1&amp;$AB75,$M$3:$M$1662&amp;$N$3:$N$1662,$O$3:$O$1662,0,0,1)</f>
        <v>23400</v>
      </c>
    </row>
    <row r="76" spans="13:39" x14ac:dyDescent="0.4">
      <c r="M76" t="s">
        <v>870</v>
      </c>
      <c r="N76" t="s">
        <v>618</v>
      </c>
      <c r="O76">
        <v>23400</v>
      </c>
      <c r="AB76" t="s">
        <v>298</v>
      </c>
      <c r="AC76" s="2">
        <f t="shared" si="15"/>
        <v>940080</v>
      </c>
      <c r="AD76" s="2">
        <f t="shared" si="16"/>
        <v>873500</v>
      </c>
      <c r="AE76" s="2">
        <f t="shared" si="16"/>
        <v>774400</v>
      </c>
      <c r="AF76" s="2">
        <f t="shared" si="16"/>
        <v>799800</v>
      </c>
      <c r="AG76" s="2">
        <f t="shared" si="16"/>
        <v>1003800</v>
      </c>
      <c r="AH76" s="2">
        <f t="shared" si="16"/>
        <v>1248900</v>
      </c>
      <c r="AI76" s="2" cm="1">
        <f t="array" ref="AI76">_xlfn.XLOOKUP(AI$1&amp;$AB76,$M$3:$M$1662&amp;$N$3:$N$1662,$O$3:$O$1662,0,0,1)</f>
        <v>800</v>
      </c>
      <c r="AJ76" s="2" cm="1">
        <f t="array" ref="AJ76">_xlfn.XLOOKUP(AJ$1&amp;$AB76,$M$3:$M$1662&amp;$N$3:$N$1662,$O$3:$O$1662,0,0,1)</f>
        <v>600</v>
      </c>
      <c r="AK76" s="2" cm="1">
        <f t="array" ref="AK76">_xlfn.XLOOKUP(AK$1&amp;$AB76,$M$3:$M$1662&amp;$N$3:$N$1662,$O$3:$O$1662,0,0,1)</f>
        <v>1700</v>
      </c>
      <c r="AL76" s="2" cm="1">
        <f t="array" ref="AL76">_xlfn.XLOOKUP(AL$1&amp;$AB76,$M$3:$M$1662&amp;$N$3:$N$1662,$O$3:$O$1662,0,0,1)</f>
        <v>3800</v>
      </c>
      <c r="AM76" s="2" cm="1">
        <f t="array" ref="AM76">_xlfn.XLOOKUP(AM$1&amp;$AB76,$M$3:$M$1662&amp;$N$3:$N$1662,$O$3:$O$1662,0,0,1)</f>
        <v>77900</v>
      </c>
    </row>
    <row r="77" spans="13:39" x14ac:dyDescent="0.4">
      <c r="M77" t="s">
        <v>870</v>
      </c>
      <c r="N77" t="s">
        <v>619</v>
      </c>
      <c r="O77">
        <v>77900</v>
      </c>
      <c r="AB77" t="s">
        <v>106</v>
      </c>
      <c r="AC77" s="2">
        <f t="shared" si="15"/>
        <v>947960</v>
      </c>
      <c r="AD77" s="2">
        <f t="shared" si="16"/>
        <v>875100</v>
      </c>
      <c r="AE77" s="2">
        <f t="shared" si="16"/>
        <v>779300</v>
      </c>
      <c r="AF77" s="2">
        <f t="shared" si="16"/>
        <v>803300</v>
      </c>
      <c r="AG77" s="2">
        <f t="shared" si="16"/>
        <v>1005300</v>
      </c>
      <c r="AH77" s="2">
        <f t="shared" si="16"/>
        <v>1276800</v>
      </c>
      <c r="AI77" s="2" cm="1">
        <f t="array" ref="AI77">_xlfn.XLOOKUP(AI$1&amp;$AB77,$M$3:$M$1662&amp;$N$3:$N$1662,$O$3:$O$1662,0,0,1)</f>
        <v>1600</v>
      </c>
      <c r="AJ77" s="2" cm="1">
        <f t="array" ref="AJ77">_xlfn.XLOOKUP(AJ$1&amp;$AB77,$M$3:$M$1662&amp;$N$3:$N$1662,$O$3:$O$1662,0,0,1)</f>
        <v>4900</v>
      </c>
      <c r="AK77" s="2" cm="1">
        <f t="array" ref="AK77">_xlfn.XLOOKUP(AK$1&amp;$AB77,$M$3:$M$1662&amp;$N$3:$N$1662,$O$3:$O$1662,0,0,1)</f>
        <v>3500</v>
      </c>
      <c r="AL77" s="2" cm="1">
        <f t="array" ref="AL77">_xlfn.XLOOKUP(AL$1&amp;$AB77,$M$3:$M$1662&amp;$N$3:$N$1662,$O$3:$O$1662,0,0,1)</f>
        <v>1500</v>
      </c>
      <c r="AM77" s="2" cm="1">
        <f t="array" ref="AM77">_xlfn.XLOOKUP(AM$1&amp;$AB77,$M$3:$M$1662&amp;$N$3:$N$1662,$O$3:$O$1662,0,0,1)</f>
        <v>27900</v>
      </c>
    </row>
    <row r="78" spans="13:39" x14ac:dyDescent="0.4">
      <c r="M78" t="s">
        <v>870</v>
      </c>
      <c r="N78" t="s">
        <v>620</v>
      </c>
      <c r="O78">
        <v>27900</v>
      </c>
      <c r="AB78" t="s">
        <v>143</v>
      </c>
      <c r="AC78" s="2">
        <f t="shared" si="15"/>
        <v>952680</v>
      </c>
      <c r="AD78" s="2">
        <f t="shared" si="16"/>
        <v>879200</v>
      </c>
      <c r="AE78" s="2">
        <f t="shared" si="16"/>
        <v>782200</v>
      </c>
      <c r="AF78" s="2">
        <f t="shared" si="16"/>
        <v>804100</v>
      </c>
      <c r="AG78" s="2">
        <f t="shared" si="16"/>
        <v>1009300</v>
      </c>
      <c r="AH78" s="2">
        <f t="shared" si="16"/>
        <v>1288600</v>
      </c>
      <c r="AI78" s="2" cm="1">
        <f t="array" ref="AI78">_xlfn.XLOOKUP(AI$1&amp;$AB78,$M$3:$M$1662&amp;$N$3:$N$1662,$O$3:$O$1662,0,0,1)</f>
        <v>4100</v>
      </c>
      <c r="AJ78" s="2" cm="1">
        <f t="array" ref="AJ78">_xlfn.XLOOKUP(AJ$1&amp;$AB78,$M$3:$M$1662&amp;$N$3:$N$1662,$O$3:$O$1662,0,0,1)</f>
        <v>2900</v>
      </c>
      <c r="AK78" s="2" cm="1">
        <f t="array" ref="AK78">_xlfn.XLOOKUP(AK$1&amp;$AB78,$M$3:$M$1662&amp;$N$3:$N$1662,$O$3:$O$1662,0,0,1)</f>
        <v>800</v>
      </c>
      <c r="AL78" s="2" cm="1">
        <f t="array" ref="AL78">_xlfn.XLOOKUP(AL$1&amp;$AB78,$M$3:$M$1662&amp;$N$3:$N$1662,$O$3:$O$1662,0,0,1)</f>
        <v>4000</v>
      </c>
      <c r="AM78" s="2" cm="1">
        <f t="array" ref="AM78">_xlfn.XLOOKUP(AM$1&amp;$AB78,$M$3:$M$1662&amp;$N$3:$N$1662,$O$3:$O$1662,0,0,1)</f>
        <v>11800</v>
      </c>
    </row>
    <row r="79" spans="13:39" x14ac:dyDescent="0.4">
      <c r="M79" t="s">
        <v>870</v>
      </c>
      <c r="N79" t="s">
        <v>621</v>
      </c>
      <c r="O79">
        <v>11800</v>
      </c>
      <c r="AB79" t="s">
        <v>137</v>
      </c>
      <c r="AC79" s="2">
        <f t="shared" si="15"/>
        <v>964600</v>
      </c>
      <c r="AD79" s="2">
        <f t="shared" si="16"/>
        <v>883300</v>
      </c>
      <c r="AE79" s="2">
        <f t="shared" si="16"/>
        <v>783100</v>
      </c>
      <c r="AF79" s="2">
        <f t="shared" si="16"/>
        <v>809800</v>
      </c>
      <c r="AG79" s="2">
        <f t="shared" si="16"/>
        <v>1030400</v>
      </c>
      <c r="AH79" s="2">
        <f t="shared" si="16"/>
        <v>1316400</v>
      </c>
      <c r="AI79" s="2" cm="1">
        <f t="array" ref="AI79">_xlfn.XLOOKUP(AI$1&amp;$AB79,$M$3:$M$1662&amp;$N$3:$N$1662,$O$3:$O$1662,0,0,1)</f>
        <v>4100</v>
      </c>
      <c r="AJ79" s="2" cm="1">
        <f t="array" ref="AJ79">_xlfn.XLOOKUP(AJ$1&amp;$AB79,$M$3:$M$1662&amp;$N$3:$N$1662,$O$3:$O$1662,0,0,1)</f>
        <v>900</v>
      </c>
      <c r="AK79" s="2" cm="1">
        <f t="array" ref="AK79">_xlfn.XLOOKUP(AK$1&amp;$AB79,$M$3:$M$1662&amp;$N$3:$N$1662,$O$3:$O$1662,0,0,1)</f>
        <v>5700</v>
      </c>
      <c r="AL79" s="2" cm="1">
        <f t="array" ref="AL79">_xlfn.XLOOKUP(AL$1&amp;$AB79,$M$3:$M$1662&amp;$N$3:$N$1662,$O$3:$O$1662,0,0,1)</f>
        <v>21100</v>
      </c>
      <c r="AM79" s="2" cm="1">
        <f t="array" ref="AM79">_xlfn.XLOOKUP(AM$1&amp;$AB79,$M$3:$M$1662&amp;$N$3:$N$1662,$O$3:$O$1662,0,0,1)</f>
        <v>27800</v>
      </c>
    </row>
    <row r="80" spans="13:39" x14ac:dyDescent="0.4">
      <c r="M80" t="s">
        <v>870</v>
      </c>
      <c r="N80" t="s">
        <v>622</v>
      </c>
      <c r="O80">
        <v>27800</v>
      </c>
      <c r="AB80" t="s">
        <v>119</v>
      </c>
      <c r="AC80" s="2">
        <f t="shared" si="15"/>
        <v>971540</v>
      </c>
      <c r="AD80" s="2">
        <f t="shared" si="16"/>
        <v>885100</v>
      </c>
      <c r="AE80" s="2">
        <f t="shared" si="16"/>
        <v>796700</v>
      </c>
      <c r="AF80" s="2">
        <f t="shared" si="16"/>
        <v>811700</v>
      </c>
      <c r="AG80" s="2">
        <f t="shared" si="16"/>
        <v>1034500</v>
      </c>
      <c r="AH80" s="2">
        <f t="shared" si="16"/>
        <v>1329700</v>
      </c>
      <c r="AI80" s="2" cm="1">
        <f t="array" ref="AI80">_xlfn.XLOOKUP(AI$1&amp;$AB80,$M$3:$M$1662&amp;$N$3:$N$1662,$O$3:$O$1662,0,0,1)</f>
        <v>1800</v>
      </c>
      <c r="AJ80" s="2" cm="1">
        <f t="array" ref="AJ80">_xlfn.XLOOKUP(AJ$1&amp;$AB80,$M$3:$M$1662&amp;$N$3:$N$1662,$O$3:$O$1662,0,0,1)</f>
        <v>13600</v>
      </c>
      <c r="AK80" s="2" cm="1">
        <f t="array" ref="AK80">_xlfn.XLOOKUP(AK$1&amp;$AB80,$M$3:$M$1662&amp;$N$3:$N$1662,$O$3:$O$1662,0,0,1)</f>
        <v>1900</v>
      </c>
      <c r="AL80" s="2" cm="1">
        <f t="array" ref="AL80">_xlfn.XLOOKUP(AL$1&amp;$AB80,$M$3:$M$1662&amp;$N$3:$N$1662,$O$3:$O$1662,0,0,1)</f>
        <v>4100</v>
      </c>
      <c r="AM80" s="2" cm="1">
        <f t="array" ref="AM80">_xlfn.XLOOKUP(AM$1&amp;$AB80,$M$3:$M$1662&amp;$N$3:$N$1662,$O$3:$O$1662,0,0,1)</f>
        <v>13300</v>
      </c>
    </row>
    <row r="81" spans="13:39" x14ac:dyDescent="0.4">
      <c r="M81" t="s">
        <v>870</v>
      </c>
      <c r="N81" t="s">
        <v>623</v>
      </c>
      <c r="O81">
        <v>13300</v>
      </c>
      <c r="AB81" t="s">
        <v>135</v>
      </c>
      <c r="AC81" s="2">
        <f t="shared" si="15"/>
        <v>976460</v>
      </c>
      <c r="AD81" s="2">
        <f t="shared" si="16"/>
        <v>886600</v>
      </c>
      <c r="AE81" s="2">
        <f t="shared" si="16"/>
        <v>802100</v>
      </c>
      <c r="AF81" s="2">
        <f t="shared" si="16"/>
        <v>816500</v>
      </c>
      <c r="AG81" s="2">
        <f t="shared" si="16"/>
        <v>1035800</v>
      </c>
      <c r="AH81" s="2">
        <f t="shared" si="16"/>
        <v>1341300</v>
      </c>
      <c r="AI81" s="2" cm="1">
        <f t="array" ref="AI81">_xlfn.XLOOKUP(AI$1&amp;$AB81,$M$3:$M$1662&amp;$N$3:$N$1662,$O$3:$O$1662,0,0,1)</f>
        <v>1500</v>
      </c>
      <c r="AJ81" s="2" cm="1">
        <f t="array" ref="AJ81">_xlfn.XLOOKUP(AJ$1&amp;$AB81,$M$3:$M$1662&amp;$N$3:$N$1662,$O$3:$O$1662,0,0,1)</f>
        <v>5400</v>
      </c>
      <c r="AK81" s="2" cm="1">
        <f t="array" ref="AK81">_xlfn.XLOOKUP(AK$1&amp;$AB81,$M$3:$M$1662&amp;$N$3:$N$1662,$O$3:$O$1662,0,0,1)</f>
        <v>4800</v>
      </c>
      <c r="AL81" s="2" cm="1">
        <f t="array" ref="AL81">_xlfn.XLOOKUP(AL$1&amp;$AB81,$M$3:$M$1662&amp;$N$3:$N$1662,$O$3:$O$1662,0,0,1)</f>
        <v>1300</v>
      </c>
      <c r="AM81" s="2" cm="1">
        <f t="array" ref="AM81">_xlfn.XLOOKUP(AM$1&amp;$AB81,$M$3:$M$1662&amp;$N$3:$N$1662,$O$3:$O$1662,0,0,1)</f>
        <v>11600</v>
      </c>
    </row>
    <row r="82" spans="13:39" x14ac:dyDescent="0.4">
      <c r="M82" t="s">
        <v>870</v>
      </c>
      <c r="N82" t="s">
        <v>624</v>
      </c>
      <c r="O82">
        <v>11600</v>
      </c>
      <c r="AB82" t="s">
        <v>299</v>
      </c>
      <c r="AC82" s="2">
        <f t="shared" si="15"/>
        <v>982880</v>
      </c>
      <c r="AD82" s="2">
        <f t="shared" si="16"/>
        <v>888500</v>
      </c>
      <c r="AE82" s="2">
        <f t="shared" si="16"/>
        <v>820500</v>
      </c>
      <c r="AF82" s="2">
        <f t="shared" si="16"/>
        <v>818600</v>
      </c>
      <c r="AG82" s="2">
        <f t="shared" si="16"/>
        <v>1038200</v>
      </c>
      <c r="AH82" s="2">
        <f t="shared" si="16"/>
        <v>1348600</v>
      </c>
      <c r="AI82" s="2" cm="1">
        <f t="array" ref="AI82">_xlfn.XLOOKUP(AI$1&amp;$AB82,$M$3:$M$1662&amp;$N$3:$N$1662,$O$3:$O$1662,0,0,1)</f>
        <v>1900</v>
      </c>
      <c r="AJ82" s="2" cm="1">
        <f t="array" ref="AJ82">_xlfn.XLOOKUP(AJ$1&amp;$AB82,$M$3:$M$1662&amp;$N$3:$N$1662,$O$3:$O$1662,0,0,1)</f>
        <v>18400</v>
      </c>
      <c r="AK82" s="2" cm="1">
        <f t="array" ref="AK82">_xlfn.XLOOKUP(AK$1&amp;$AB82,$M$3:$M$1662&amp;$N$3:$N$1662,$O$3:$O$1662,0,0,1)</f>
        <v>2100</v>
      </c>
      <c r="AL82" s="2" cm="1">
        <f t="array" ref="AL82">_xlfn.XLOOKUP(AL$1&amp;$AB82,$M$3:$M$1662&amp;$N$3:$N$1662,$O$3:$O$1662,0,0,1)</f>
        <v>2400</v>
      </c>
      <c r="AM82" s="2" cm="1">
        <f t="array" ref="AM82">_xlfn.XLOOKUP(AM$1&amp;$AB82,$M$3:$M$1662&amp;$N$3:$N$1662,$O$3:$O$1662,0,0,1)</f>
        <v>7300</v>
      </c>
    </row>
    <row r="83" spans="13:39" x14ac:dyDescent="0.4">
      <c r="M83" t="s">
        <v>870</v>
      </c>
      <c r="N83" t="s">
        <v>625</v>
      </c>
      <c r="O83">
        <v>7300</v>
      </c>
      <c r="AB83" t="s">
        <v>97</v>
      </c>
      <c r="AC83" s="2">
        <f t="shared" si="15"/>
        <v>991240</v>
      </c>
      <c r="AD83" s="2">
        <f t="shared" si="16"/>
        <v>891700</v>
      </c>
      <c r="AE83" s="2">
        <f t="shared" si="16"/>
        <v>826800</v>
      </c>
      <c r="AF83" s="2">
        <f t="shared" si="16"/>
        <v>820400</v>
      </c>
      <c r="AG83" s="2">
        <f t="shared" si="16"/>
        <v>1048800</v>
      </c>
      <c r="AH83" s="2">
        <f t="shared" si="16"/>
        <v>1368500</v>
      </c>
      <c r="AI83" s="2" cm="1">
        <f t="array" ref="AI83">_xlfn.XLOOKUP(AI$1&amp;$AB83,$M$3:$M$1662&amp;$N$3:$N$1662,$O$3:$O$1662,0,0,1)</f>
        <v>3200</v>
      </c>
      <c r="AJ83" s="2" cm="1">
        <f t="array" ref="AJ83">_xlfn.XLOOKUP(AJ$1&amp;$AB83,$M$3:$M$1662&amp;$N$3:$N$1662,$O$3:$O$1662,0,0,1)</f>
        <v>6300</v>
      </c>
      <c r="AK83" s="2" cm="1">
        <f t="array" ref="AK83">_xlfn.XLOOKUP(AK$1&amp;$AB83,$M$3:$M$1662&amp;$N$3:$N$1662,$O$3:$O$1662,0,0,1)</f>
        <v>1800</v>
      </c>
      <c r="AL83" s="2" cm="1">
        <f t="array" ref="AL83">_xlfn.XLOOKUP(AL$1&amp;$AB83,$M$3:$M$1662&amp;$N$3:$N$1662,$O$3:$O$1662,0,0,1)</f>
        <v>10600</v>
      </c>
      <c r="AM83" s="2" cm="1">
        <f t="array" ref="AM83">_xlfn.XLOOKUP(AM$1&amp;$AB83,$M$3:$M$1662&amp;$N$3:$N$1662,$O$3:$O$1662,0,0,1)</f>
        <v>19900</v>
      </c>
    </row>
    <row r="84" spans="13:39" x14ac:dyDescent="0.4">
      <c r="M84" t="s">
        <v>870</v>
      </c>
      <c r="N84" t="s">
        <v>626</v>
      </c>
      <c r="O84">
        <v>19900</v>
      </c>
      <c r="AB84" t="s">
        <v>96</v>
      </c>
      <c r="AC84" s="2">
        <f t="shared" si="15"/>
        <v>1000540</v>
      </c>
      <c r="AD84" s="2">
        <f t="shared" ref="AD84:AH99" si="17">AD83+AI84</f>
        <v>898100</v>
      </c>
      <c r="AE84" s="2">
        <f t="shared" si="17"/>
        <v>849400</v>
      </c>
      <c r="AF84" s="2">
        <f t="shared" si="17"/>
        <v>821900</v>
      </c>
      <c r="AG84" s="2">
        <f t="shared" si="17"/>
        <v>1050600</v>
      </c>
      <c r="AH84" s="2">
        <f t="shared" si="17"/>
        <v>1382700</v>
      </c>
      <c r="AI84" s="2" cm="1">
        <f t="array" ref="AI84">_xlfn.XLOOKUP(AI$1&amp;$AB84,$M$3:$M$1662&amp;$N$3:$N$1662,$O$3:$O$1662,0,0,1)</f>
        <v>6400</v>
      </c>
      <c r="AJ84" s="2" cm="1">
        <f t="array" ref="AJ84">_xlfn.XLOOKUP(AJ$1&amp;$AB84,$M$3:$M$1662&amp;$N$3:$N$1662,$O$3:$O$1662,0,0,1)</f>
        <v>22600</v>
      </c>
      <c r="AK84" s="2" cm="1">
        <f t="array" ref="AK84">_xlfn.XLOOKUP(AK$1&amp;$AB84,$M$3:$M$1662&amp;$N$3:$N$1662,$O$3:$O$1662,0,0,1)</f>
        <v>1500</v>
      </c>
      <c r="AL84" s="2" cm="1">
        <f t="array" ref="AL84">_xlfn.XLOOKUP(AL$1&amp;$AB84,$M$3:$M$1662&amp;$N$3:$N$1662,$O$3:$O$1662,0,0,1)</f>
        <v>1800</v>
      </c>
      <c r="AM84" s="2" cm="1">
        <f t="array" ref="AM84">_xlfn.XLOOKUP(AM$1&amp;$AB84,$M$3:$M$1662&amp;$N$3:$N$1662,$O$3:$O$1662,0,0,1)</f>
        <v>14200</v>
      </c>
    </row>
    <row r="85" spans="13:39" x14ac:dyDescent="0.4">
      <c r="M85" t="s">
        <v>870</v>
      </c>
      <c r="N85" t="s">
        <v>627</v>
      </c>
      <c r="O85">
        <v>14200</v>
      </c>
      <c r="AB85" t="s">
        <v>232</v>
      </c>
      <c r="AC85" s="2">
        <f t="shared" si="15"/>
        <v>1011680</v>
      </c>
      <c r="AD85" s="2">
        <f t="shared" si="17"/>
        <v>900600</v>
      </c>
      <c r="AE85" s="2">
        <f t="shared" si="17"/>
        <v>874700</v>
      </c>
      <c r="AF85" s="2">
        <f t="shared" si="17"/>
        <v>825500</v>
      </c>
      <c r="AG85" s="2">
        <f t="shared" si="17"/>
        <v>1050800</v>
      </c>
      <c r="AH85" s="2">
        <f t="shared" si="17"/>
        <v>1406800</v>
      </c>
      <c r="AI85" s="2" cm="1">
        <f t="array" ref="AI85">_xlfn.XLOOKUP(AI$1&amp;$AB85,$M$3:$M$1662&amp;$N$3:$N$1662,$O$3:$O$1662,0,0,1)</f>
        <v>2500</v>
      </c>
      <c r="AJ85" s="2" cm="1">
        <f t="array" ref="AJ85">_xlfn.XLOOKUP(AJ$1&amp;$AB85,$M$3:$M$1662&amp;$N$3:$N$1662,$O$3:$O$1662,0,0,1)</f>
        <v>25300</v>
      </c>
      <c r="AK85" s="2" cm="1">
        <f t="array" ref="AK85">_xlfn.XLOOKUP(AK$1&amp;$AB85,$M$3:$M$1662&amp;$N$3:$N$1662,$O$3:$O$1662,0,0,1)</f>
        <v>3600</v>
      </c>
      <c r="AL85" s="2" cm="1">
        <f t="array" ref="AL85">_xlfn.XLOOKUP(AL$1&amp;$AB85,$M$3:$M$1662&amp;$N$3:$N$1662,$O$3:$O$1662,0,0,1)</f>
        <v>200</v>
      </c>
      <c r="AM85" s="2" cm="1">
        <f t="array" ref="AM85">_xlfn.XLOOKUP(AM$1&amp;$AB85,$M$3:$M$1662&amp;$N$3:$N$1662,$O$3:$O$1662,0,0,1)</f>
        <v>24100</v>
      </c>
    </row>
    <row r="86" spans="13:39" x14ac:dyDescent="0.4">
      <c r="M86" t="s">
        <v>870</v>
      </c>
      <c r="N86" t="s">
        <v>628</v>
      </c>
      <c r="O86">
        <v>24100</v>
      </c>
      <c r="AB86" t="s">
        <v>253</v>
      </c>
      <c r="AC86" s="2">
        <f t="shared" si="15"/>
        <v>1019480</v>
      </c>
      <c r="AD86" s="2">
        <f t="shared" si="17"/>
        <v>903000</v>
      </c>
      <c r="AE86" s="2">
        <f t="shared" si="17"/>
        <v>900100</v>
      </c>
      <c r="AF86" s="2">
        <f t="shared" si="17"/>
        <v>829100</v>
      </c>
      <c r="AG86" s="2">
        <f t="shared" si="17"/>
        <v>1052800</v>
      </c>
      <c r="AH86" s="2">
        <f t="shared" si="17"/>
        <v>1412400</v>
      </c>
      <c r="AI86" s="2" cm="1">
        <f t="array" ref="AI86">_xlfn.XLOOKUP(AI$1&amp;$AB86,$M$3:$M$1662&amp;$N$3:$N$1662,$O$3:$O$1662,0,0,1)</f>
        <v>2400</v>
      </c>
      <c r="AJ86" s="2" cm="1">
        <f t="array" ref="AJ86">_xlfn.XLOOKUP(AJ$1&amp;$AB86,$M$3:$M$1662&amp;$N$3:$N$1662,$O$3:$O$1662,0,0,1)</f>
        <v>25400</v>
      </c>
      <c r="AK86" s="2" cm="1">
        <f t="array" ref="AK86">_xlfn.XLOOKUP(AK$1&amp;$AB86,$M$3:$M$1662&amp;$N$3:$N$1662,$O$3:$O$1662,0,0,1)</f>
        <v>3600</v>
      </c>
      <c r="AL86" s="2" cm="1">
        <f t="array" ref="AL86">_xlfn.XLOOKUP(AL$1&amp;$AB86,$M$3:$M$1662&amp;$N$3:$N$1662,$O$3:$O$1662,0,0,1)</f>
        <v>2000</v>
      </c>
      <c r="AM86" s="2" cm="1">
        <f t="array" ref="AM86">_xlfn.XLOOKUP(AM$1&amp;$AB86,$M$3:$M$1662&amp;$N$3:$N$1662,$O$3:$O$1662,0,0,1)</f>
        <v>5600</v>
      </c>
    </row>
    <row r="87" spans="13:39" x14ac:dyDescent="0.4">
      <c r="M87" t="s">
        <v>870</v>
      </c>
      <c r="N87" t="s">
        <v>629</v>
      </c>
      <c r="O87">
        <v>5600</v>
      </c>
      <c r="AB87" t="s">
        <v>130</v>
      </c>
      <c r="AC87" s="2">
        <f t="shared" si="15"/>
        <v>1024500</v>
      </c>
      <c r="AD87" s="2">
        <f t="shared" si="17"/>
        <v>915100</v>
      </c>
      <c r="AE87" s="2">
        <f t="shared" si="17"/>
        <v>903400</v>
      </c>
      <c r="AF87" s="2">
        <f t="shared" si="17"/>
        <v>830400</v>
      </c>
      <c r="AG87" s="2">
        <f t="shared" si="17"/>
        <v>1053500</v>
      </c>
      <c r="AH87" s="2">
        <f t="shared" si="17"/>
        <v>1420100</v>
      </c>
      <c r="AI87" s="2" cm="1">
        <f t="array" ref="AI87">_xlfn.XLOOKUP(AI$1&amp;$AB87,$M$3:$M$1662&amp;$N$3:$N$1662,$O$3:$O$1662,0,0,1)</f>
        <v>12100</v>
      </c>
      <c r="AJ87" s="2" cm="1">
        <f t="array" ref="AJ87">_xlfn.XLOOKUP(AJ$1&amp;$AB87,$M$3:$M$1662&amp;$N$3:$N$1662,$O$3:$O$1662,0,0,1)</f>
        <v>3300</v>
      </c>
      <c r="AK87" s="2" cm="1">
        <f t="array" ref="AK87">_xlfn.XLOOKUP(AK$1&amp;$AB87,$M$3:$M$1662&amp;$N$3:$N$1662,$O$3:$O$1662,0,0,1)</f>
        <v>1300</v>
      </c>
      <c r="AL87" s="2" cm="1">
        <f t="array" ref="AL87">_xlfn.XLOOKUP(AL$1&amp;$AB87,$M$3:$M$1662&amp;$N$3:$N$1662,$O$3:$O$1662,0,0,1)</f>
        <v>700</v>
      </c>
      <c r="AM87" s="2" cm="1">
        <f t="array" ref="AM87">_xlfn.XLOOKUP(AM$1&amp;$AB87,$M$3:$M$1662&amp;$N$3:$N$1662,$O$3:$O$1662,0,0,1)</f>
        <v>7700</v>
      </c>
    </row>
    <row r="88" spans="13:39" x14ac:dyDescent="0.4">
      <c r="M88" t="s">
        <v>870</v>
      </c>
      <c r="N88" t="s">
        <v>630</v>
      </c>
      <c r="O88">
        <v>7700</v>
      </c>
      <c r="AB88" t="s">
        <v>154</v>
      </c>
      <c r="AC88" s="2">
        <f t="shared" si="15"/>
        <v>1031460</v>
      </c>
      <c r="AD88" s="2">
        <f t="shared" si="17"/>
        <v>920000</v>
      </c>
      <c r="AE88" s="2">
        <f t="shared" si="17"/>
        <v>919500</v>
      </c>
      <c r="AF88" s="2">
        <f t="shared" si="17"/>
        <v>833600</v>
      </c>
      <c r="AG88" s="2">
        <f t="shared" si="17"/>
        <v>1054900</v>
      </c>
      <c r="AH88" s="2">
        <f t="shared" si="17"/>
        <v>1429300</v>
      </c>
      <c r="AI88" s="2" cm="1">
        <f t="array" ref="AI88">_xlfn.XLOOKUP(AI$1&amp;$AB88,$M$3:$M$1662&amp;$N$3:$N$1662,$O$3:$O$1662,0,0,1)</f>
        <v>4900</v>
      </c>
      <c r="AJ88" s="2" cm="1">
        <f t="array" ref="AJ88">_xlfn.XLOOKUP(AJ$1&amp;$AB88,$M$3:$M$1662&amp;$N$3:$N$1662,$O$3:$O$1662,0,0,1)</f>
        <v>16100</v>
      </c>
      <c r="AK88" s="2" cm="1">
        <f t="array" ref="AK88">_xlfn.XLOOKUP(AK$1&amp;$AB88,$M$3:$M$1662&amp;$N$3:$N$1662,$O$3:$O$1662,0,0,1)</f>
        <v>3200</v>
      </c>
      <c r="AL88" s="2" cm="1">
        <f t="array" ref="AL88">_xlfn.XLOOKUP(AL$1&amp;$AB88,$M$3:$M$1662&amp;$N$3:$N$1662,$O$3:$O$1662,0,0,1)</f>
        <v>1400</v>
      </c>
      <c r="AM88" s="2" cm="1">
        <f t="array" ref="AM88">_xlfn.XLOOKUP(AM$1&amp;$AB88,$M$3:$M$1662&amp;$N$3:$N$1662,$O$3:$O$1662,0,0,1)</f>
        <v>9200</v>
      </c>
    </row>
    <row r="89" spans="13:39" x14ac:dyDescent="0.4">
      <c r="M89" t="s">
        <v>870</v>
      </c>
      <c r="N89" t="s">
        <v>631</v>
      </c>
      <c r="O89">
        <v>9200</v>
      </c>
      <c r="AB89" t="s">
        <v>98</v>
      </c>
      <c r="AC89" s="2">
        <f t="shared" si="15"/>
        <v>1037120</v>
      </c>
      <c r="AD89" s="2">
        <f t="shared" si="17"/>
        <v>922900</v>
      </c>
      <c r="AE89" s="2">
        <f t="shared" si="17"/>
        <v>930200</v>
      </c>
      <c r="AF89" s="2">
        <f t="shared" si="17"/>
        <v>837400</v>
      </c>
      <c r="AG89" s="2">
        <f t="shared" si="17"/>
        <v>1058100</v>
      </c>
      <c r="AH89" s="2">
        <f t="shared" si="17"/>
        <v>1437000</v>
      </c>
      <c r="AI89" s="2" cm="1">
        <f t="array" ref="AI89">_xlfn.XLOOKUP(AI$1&amp;$AB89,$M$3:$M$1662&amp;$N$3:$N$1662,$O$3:$O$1662,0,0,1)</f>
        <v>2900</v>
      </c>
      <c r="AJ89" s="2" cm="1">
        <f t="array" ref="AJ89">_xlfn.XLOOKUP(AJ$1&amp;$AB89,$M$3:$M$1662&amp;$N$3:$N$1662,$O$3:$O$1662,0,0,1)</f>
        <v>10700</v>
      </c>
      <c r="AK89" s="2" cm="1">
        <f t="array" ref="AK89">_xlfn.XLOOKUP(AK$1&amp;$AB89,$M$3:$M$1662&amp;$N$3:$N$1662,$O$3:$O$1662,0,0,1)</f>
        <v>3800</v>
      </c>
      <c r="AL89" s="2" cm="1">
        <f t="array" ref="AL89">_xlfn.XLOOKUP(AL$1&amp;$AB89,$M$3:$M$1662&amp;$N$3:$N$1662,$O$3:$O$1662,0,0,1)</f>
        <v>3200</v>
      </c>
      <c r="AM89" s="2" cm="1">
        <f t="array" ref="AM89">_xlfn.XLOOKUP(AM$1&amp;$AB89,$M$3:$M$1662&amp;$N$3:$N$1662,$O$3:$O$1662,0,0,1)</f>
        <v>7700</v>
      </c>
    </row>
    <row r="90" spans="13:39" x14ac:dyDescent="0.4">
      <c r="M90" t="s">
        <v>870</v>
      </c>
      <c r="N90" t="s">
        <v>632</v>
      </c>
      <c r="O90">
        <v>7700</v>
      </c>
      <c r="AB90" t="s">
        <v>168</v>
      </c>
      <c r="AC90" s="2">
        <f t="shared" si="15"/>
        <v>1045280</v>
      </c>
      <c r="AD90" s="2">
        <f t="shared" si="17"/>
        <v>924500</v>
      </c>
      <c r="AE90" s="2">
        <f t="shared" si="17"/>
        <v>956400</v>
      </c>
      <c r="AF90" s="2">
        <f t="shared" si="17"/>
        <v>838400</v>
      </c>
      <c r="AG90" s="2">
        <f t="shared" si="17"/>
        <v>1059600</v>
      </c>
      <c r="AH90" s="2">
        <f t="shared" si="17"/>
        <v>1447500</v>
      </c>
      <c r="AI90" s="2" cm="1">
        <f t="array" ref="AI90">_xlfn.XLOOKUP(AI$1&amp;$AB90,$M$3:$M$1662&amp;$N$3:$N$1662,$O$3:$O$1662,0,0,1)</f>
        <v>1600</v>
      </c>
      <c r="AJ90" s="2" cm="1">
        <f t="array" ref="AJ90">_xlfn.XLOOKUP(AJ$1&amp;$AB90,$M$3:$M$1662&amp;$N$3:$N$1662,$O$3:$O$1662,0,0,1)</f>
        <v>26200</v>
      </c>
      <c r="AK90" s="2" cm="1">
        <f t="array" ref="AK90">_xlfn.XLOOKUP(AK$1&amp;$AB90,$M$3:$M$1662&amp;$N$3:$N$1662,$O$3:$O$1662,0,0,1)</f>
        <v>1000</v>
      </c>
      <c r="AL90" s="2" cm="1">
        <f t="array" ref="AL90">_xlfn.XLOOKUP(AL$1&amp;$AB90,$M$3:$M$1662&amp;$N$3:$N$1662,$O$3:$O$1662,0,0,1)</f>
        <v>1500</v>
      </c>
      <c r="AM90" s="2" cm="1">
        <f t="array" ref="AM90">_xlfn.XLOOKUP(AM$1&amp;$AB90,$M$3:$M$1662&amp;$N$3:$N$1662,$O$3:$O$1662,0,0,1)</f>
        <v>10500</v>
      </c>
    </row>
    <row r="91" spans="13:39" x14ac:dyDescent="0.4">
      <c r="M91" t="s">
        <v>870</v>
      </c>
      <c r="N91" t="s">
        <v>633</v>
      </c>
      <c r="O91">
        <v>10500</v>
      </c>
      <c r="AB91" t="s">
        <v>153</v>
      </c>
      <c r="AC91" s="2">
        <f t="shared" si="15"/>
        <v>1053360</v>
      </c>
      <c r="AD91" s="2">
        <f t="shared" si="17"/>
        <v>925700</v>
      </c>
      <c r="AE91" s="2">
        <f t="shared" si="17"/>
        <v>970600</v>
      </c>
      <c r="AF91" s="2">
        <f t="shared" si="17"/>
        <v>847700</v>
      </c>
      <c r="AG91" s="2">
        <f t="shared" si="17"/>
        <v>1072300</v>
      </c>
      <c r="AH91" s="2">
        <f t="shared" si="17"/>
        <v>1450500</v>
      </c>
      <c r="AI91" s="2" cm="1">
        <f t="array" ref="AI91">_xlfn.XLOOKUP(AI$1&amp;$AB91,$M$3:$M$1662&amp;$N$3:$N$1662,$O$3:$O$1662,0,0,1)</f>
        <v>1200</v>
      </c>
      <c r="AJ91" s="2" cm="1">
        <f t="array" ref="AJ91">_xlfn.XLOOKUP(AJ$1&amp;$AB91,$M$3:$M$1662&amp;$N$3:$N$1662,$O$3:$O$1662,0,0,1)</f>
        <v>14200</v>
      </c>
      <c r="AK91" s="2" cm="1">
        <f t="array" ref="AK91">_xlfn.XLOOKUP(AK$1&amp;$AB91,$M$3:$M$1662&amp;$N$3:$N$1662,$O$3:$O$1662,0,0,1)</f>
        <v>9300</v>
      </c>
      <c r="AL91" s="2" cm="1">
        <f t="array" ref="AL91">_xlfn.XLOOKUP(AL$1&amp;$AB91,$M$3:$M$1662&amp;$N$3:$N$1662,$O$3:$O$1662,0,0,1)</f>
        <v>12700</v>
      </c>
      <c r="AM91" s="2" cm="1">
        <f t="array" ref="AM91">_xlfn.XLOOKUP(AM$1&amp;$AB91,$M$3:$M$1662&amp;$N$3:$N$1662,$O$3:$O$1662,0,0,1)</f>
        <v>3000</v>
      </c>
    </row>
    <row r="92" spans="13:39" x14ac:dyDescent="0.4">
      <c r="M92" t="s">
        <v>870</v>
      </c>
      <c r="N92" t="s">
        <v>634</v>
      </c>
      <c r="O92">
        <v>3000</v>
      </c>
      <c r="AB92" t="s">
        <v>167</v>
      </c>
      <c r="AC92" s="2">
        <f t="shared" si="15"/>
        <v>1065680</v>
      </c>
      <c r="AD92" s="2">
        <f t="shared" si="17"/>
        <v>931700</v>
      </c>
      <c r="AE92" s="2">
        <f t="shared" si="17"/>
        <v>982300</v>
      </c>
      <c r="AF92" s="2">
        <f t="shared" si="17"/>
        <v>867000</v>
      </c>
      <c r="AG92" s="2">
        <f t="shared" si="17"/>
        <v>1086100</v>
      </c>
      <c r="AH92" s="2">
        <f t="shared" si="17"/>
        <v>1461300</v>
      </c>
      <c r="AI92" s="2" cm="1">
        <f t="array" ref="AI92">_xlfn.XLOOKUP(AI$1&amp;$AB92,$M$3:$M$1662&amp;$N$3:$N$1662,$O$3:$O$1662,0,0,1)</f>
        <v>6000</v>
      </c>
      <c r="AJ92" s="2" cm="1">
        <f t="array" ref="AJ92">_xlfn.XLOOKUP(AJ$1&amp;$AB92,$M$3:$M$1662&amp;$N$3:$N$1662,$O$3:$O$1662,0,0,1)</f>
        <v>11700</v>
      </c>
      <c r="AK92" s="2" cm="1">
        <f t="array" ref="AK92">_xlfn.XLOOKUP(AK$1&amp;$AB92,$M$3:$M$1662&amp;$N$3:$N$1662,$O$3:$O$1662,0,0,1)</f>
        <v>19300</v>
      </c>
      <c r="AL92" s="2" cm="1">
        <f t="array" ref="AL92">_xlfn.XLOOKUP(AL$1&amp;$AB92,$M$3:$M$1662&amp;$N$3:$N$1662,$O$3:$O$1662,0,0,1)</f>
        <v>13800</v>
      </c>
      <c r="AM92" s="2" cm="1">
        <f t="array" ref="AM92">_xlfn.XLOOKUP(AM$1&amp;$AB92,$M$3:$M$1662&amp;$N$3:$N$1662,$O$3:$O$1662,0,0,1)</f>
        <v>10800</v>
      </c>
    </row>
    <row r="93" spans="13:39" x14ac:dyDescent="0.4">
      <c r="M93" t="s">
        <v>870</v>
      </c>
      <c r="N93" t="s">
        <v>635</v>
      </c>
      <c r="O93">
        <v>10800</v>
      </c>
      <c r="AB93" t="s">
        <v>23</v>
      </c>
      <c r="AC93" s="2">
        <f t="shared" si="15"/>
        <v>1072180</v>
      </c>
      <c r="AD93" s="2">
        <f t="shared" si="17"/>
        <v>935600</v>
      </c>
      <c r="AE93" s="2">
        <f t="shared" si="17"/>
        <v>984300</v>
      </c>
      <c r="AF93" s="2">
        <f t="shared" si="17"/>
        <v>868500</v>
      </c>
      <c r="AG93" s="2">
        <f t="shared" si="17"/>
        <v>1109100</v>
      </c>
      <c r="AH93" s="2">
        <f t="shared" si="17"/>
        <v>1463400</v>
      </c>
      <c r="AI93" s="2" cm="1">
        <f t="array" ref="AI93">_xlfn.XLOOKUP(AI$1&amp;$AB93,$M$3:$M$1662&amp;$N$3:$N$1662,$O$3:$O$1662,0,0,1)</f>
        <v>3900</v>
      </c>
      <c r="AJ93" s="2" cm="1">
        <f t="array" ref="AJ93">_xlfn.XLOOKUP(AJ$1&amp;$AB93,$M$3:$M$1662&amp;$N$3:$N$1662,$O$3:$O$1662,0,0,1)</f>
        <v>2000</v>
      </c>
      <c r="AK93" s="2" cm="1">
        <f t="array" ref="AK93">_xlfn.XLOOKUP(AK$1&amp;$AB93,$M$3:$M$1662&amp;$N$3:$N$1662,$O$3:$O$1662,0,0,1)</f>
        <v>1500</v>
      </c>
      <c r="AL93" s="2" cm="1">
        <f t="array" ref="AL93">_xlfn.XLOOKUP(AL$1&amp;$AB93,$M$3:$M$1662&amp;$N$3:$N$1662,$O$3:$O$1662,0,0,1)</f>
        <v>23000</v>
      </c>
      <c r="AM93" s="2" cm="1">
        <f t="array" ref="AM93">_xlfn.XLOOKUP(AM$1&amp;$AB93,$M$3:$M$1662&amp;$N$3:$N$1662,$O$3:$O$1662,0,0,1)</f>
        <v>2100</v>
      </c>
    </row>
    <row r="94" spans="13:39" x14ac:dyDescent="0.4">
      <c r="M94" t="s">
        <v>870</v>
      </c>
      <c r="N94" t="s">
        <v>636</v>
      </c>
      <c r="O94">
        <v>2100</v>
      </c>
      <c r="AB94" t="s">
        <v>300</v>
      </c>
      <c r="AC94" s="2">
        <f t="shared" si="15"/>
        <v>1079060</v>
      </c>
      <c r="AD94" s="2">
        <f t="shared" si="17"/>
        <v>941100</v>
      </c>
      <c r="AE94" s="2">
        <f t="shared" si="17"/>
        <v>1000000</v>
      </c>
      <c r="AF94" s="2">
        <f t="shared" si="17"/>
        <v>874100</v>
      </c>
      <c r="AG94" s="2">
        <f t="shared" si="17"/>
        <v>1110900</v>
      </c>
      <c r="AH94" s="2">
        <f t="shared" si="17"/>
        <v>1469200</v>
      </c>
      <c r="AI94" s="2" cm="1">
        <f t="array" ref="AI94">_xlfn.XLOOKUP(AI$1&amp;$AB94,$M$3:$M$1662&amp;$N$3:$N$1662,$O$3:$O$1662,0,0,1)</f>
        <v>5500</v>
      </c>
      <c r="AJ94" s="2" cm="1">
        <f t="array" ref="AJ94">_xlfn.XLOOKUP(AJ$1&amp;$AB94,$M$3:$M$1662&amp;$N$3:$N$1662,$O$3:$O$1662,0,0,1)</f>
        <v>15700</v>
      </c>
      <c r="AK94" s="2" cm="1">
        <f t="array" ref="AK94">_xlfn.XLOOKUP(AK$1&amp;$AB94,$M$3:$M$1662&amp;$N$3:$N$1662,$O$3:$O$1662,0,0,1)</f>
        <v>5600</v>
      </c>
      <c r="AL94" s="2" cm="1">
        <f t="array" ref="AL94">_xlfn.XLOOKUP(AL$1&amp;$AB94,$M$3:$M$1662&amp;$N$3:$N$1662,$O$3:$O$1662,0,0,1)</f>
        <v>1800</v>
      </c>
      <c r="AM94" s="2" cm="1">
        <f t="array" ref="AM94">_xlfn.XLOOKUP(AM$1&amp;$AB94,$M$3:$M$1662&amp;$N$3:$N$1662,$O$3:$O$1662,0,0,1)</f>
        <v>5800</v>
      </c>
    </row>
    <row r="95" spans="13:39" x14ac:dyDescent="0.4">
      <c r="M95" t="s">
        <v>870</v>
      </c>
      <c r="N95" t="s">
        <v>637</v>
      </c>
      <c r="O95">
        <v>5800</v>
      </c>
      <c r="AB95" t="s">
        <v>18</v>
      </c>
      <c r="AC95" s="2">
        <f t="shared" si="15"/>
        <v>1085160</v>
      </c>
      <c r="AD95" s="2">
        <f t="shared" si="17"/>
        <v>945600</v>
      </c>
      <c r="AE95" s="2">
        <f t="shared" si="17"/>
        <v>1017700</v>
      </c>
      <c r="AF95" s="2">
        <f t="shared" si="17"/>
        <v>878300</v>
      </c>
      <c r="AG95" s="2">
        <f t="shared" si="17"/>
        <v>1113500</v>
      </c>
      <c r="AH95" s="2">
        <f t="shared" si="17"/>
        <v>1470700</v>
      </c>
      <c r="AI95" s="2" cm="1">
        <f t="array" ref="AI95">_xlfn.XLOOKUP(AI$1&amp;$AB95,$M$3:$M$1662&amp;$N$3:$N$1662,$O$3:$O$1662,0,0,1)</f>
        <v>4500</v>
      </c>
      <c r="AJ95" s="2" cm="1">
        <f t="array" ref="AJ95">_xlfn.XLOOKUP(AJ$1&amp;$AB95,$M$3:$M$1662&amp;$N$3:$N$1662,$O$3:$O$1662,0,0,1)</f>
        <v>17700</v>
      </c>
      <c r="AK95" s="2" cm="1">
        <f t="array" ref="AK95">_xlfn.XLOOKUP(AK$1&amp;$AB95,$M$3:$M$1662&amp;$N$3:$N$1662,$O$3:$O$1662,0,0,1)</f>
        <v>4200</v>
      </c>
      <c r="AL95" s="2" cm="1">
        <f t="array" ref="AL95">_xlfn.XLOOKUP(AL$1&amp;$AB95,$M$3:$M$1662&amp;$N$3:$N$1662,$O$3:$O$1662,0,0,1)</f>
        <v>2600</v>
      </c>
      <c r="AM95" s="2" cm="1">
        <f t="array" ref="AM95">_xlfn.XLOOKUP(AM$1&amp;$AB95,$M$3:$M$1662&amp;$N$3:$N$1662,$O$3:$O$1662,0,0,1)</f>
        <v>1500</v>
      </c>
    </row>
    <row r="96" spans="13:39" x14ac:dyDescent="0.4">
      <c r="M96" t="s">
        <v>870</v>
      </c>
      <c r="N96" t="s">
        <v>638</v>
      </c>
      <c r="O96">
        <v>1500</v>
      </c>
      <c r="AB96" t="s">
        <v>301</v>
      </c>
      <c r="AC96" s="2">
        <f t="shared" si="15"/>
        <v>1093280</v>
      </c>
      <c r="AD96" s="2">
        <f t="shared" si="17"/>
        <v>948300</v>
      </c>
      <c r="AE96" s="2">
        <f t="shared" si="17"/>
        <v>1027700</v>
      </c>
      <c r="AF96" s="2">
        <f t="shared" si="17"/>
        <v>890700</v>
      </c>
      <c r="AG96" s="2">
        <f t="shared" si="17"/>
        <v>1126300</v>
      </c>
      <c r="AH96" s="2">
        <f t="shared" si="17"/>
        <v>1473400</v>
      </c>
      <c r="AI96" s="2" cm="1">
        <f t="array" ref="AI96">_xlfn.XLOOKUP(AI$1&amp;$AB96,$M$3:$M$1662&amp;$N$3:$N$1662,$O$3:$O$1662,0,0,1)</f>
        <v>2700</v>
      </c>
      <c r="AJ96" s="2" cm="1">
        <f t="array" ref="AJ96">_xlfn.XLOOKUP(AJ$1&amp;$AB96,$M$3:$M$1662&amp;$N$3:$N$1662,$O$3:$O$1662,0,0,1)</f>
        <v>10000</v>
      </c>
      <c r="AK96" s="2" cm="1">
        <f t="array" ref="AK96">_xlfn.XLOOKUP(AK$1&amp;$AB96,$M$3:$M$1662&amp;$N$3:$N$1662,$O$3:$O$1662,0,0,1)</f>
        <v>12400</v>
      </c>
      <c r="AL96" s="2" cm="1">
        <f t="array" ref="AL96">_xlfn.XLOOKUP(AL$1&amp;$AB96,$M$3:$M$1662&amp;$N$3:$N$1662,$O$3:$O$1662,0,0,1)</f>
        <v>12800</v>
      </c>
      <c r="AM96" s="2" cm="1">
        <f t="array" ref="AM96">_xlfn.XLOOKUP(AM$1&amp;$AB96,$M$3:$M$1662&amp;$N$3:$N$1662,$O$3:$O$1662,0,0,1)</f>
        <v>2700</v>
      </c>
    </row>
    <row r="97" spans="13:39" x14ac:dyDescent="0.4">
      <c r="M97" t="s">
        <v>870</v>
      </c>
      <c r="N97" t="s">
        <v>639</v>
      </c>
      <c r="O97">
        <v>2700</v>
      </c>
      <c r="AB97" t="s">
        <v>142</v>
      </c>
      <c r="AC97" s="2">
        <f t="shared" si="15"/>
        <v>1099260</v>
      </c>
      <c r="AD97" s="2">
        <f t="shared" si="17"/>
        <v>950400</v>
      </c>
      <c r="AE97" s="2">
        <f t="shared" si="17"/>
        <v>1031700</v>
      </c>
      <c r="AF97" s="2">
        <f t="shared" si="17"/>
        <v>896900</v>
      </c>
      <c r="AG97" s="2">
        <f t="shared" si="17"/>
        <v>1140000</v>
      </c>
      <c r="AH97" s="2">
        <f t="shared" si="17"/>
        <v>1477300</v>
      </c>
      <c r="AI97" s="2" cm="1">
        <f t="array" ref="AI97">_xlfn.XLOOKUP(AI$1&amp;$AB97,$M$3:$M$1662&amp;$N$3:$N$1662,$O$3:$O$1662,0,0,1)</f>
        <v>2100</v>
      </c>
      <c r="AJ97" s="2" cm="1">
        <f t="array" ref="AJ97">_xlfn.XLOOKUP(AJ$1&amp;$AB97,$M$3:$M$1662&amp;$N$3:$N$1662,$O$3:$O$1662,0,0,1)</f>
        <v>4000</v>
      </c>
      <c r="AK97" s="2" cm="1">
        <f t="array" ref="AK97">_xlfn.XLOOKUP(AK$1&amp;$AB97,$M$3:$M$1662&amp;$N$3:$N$1662,$O$3:$O$1662,0,0,1)</f>
        <v>6200</v>
      </c>
      <c r="AL97" s="2" cm="1">
        <f t="array" ref="AL97">_xlfn.XLOOKUP(AL$1&amp;$AB97,$M$3:$M$1662&amp;$N$3:$N$1662,$O$3:$O$1662,0,0,1)</f>
        <v>13700</v>
      </c>
      <c r="AM97" s="2" cm="1">
        <f t="array" ref="AM97">_xlfn.XLOOKUP(AM$1&amp;$AB97,$M$3:$M$1662&amp;$N$3:$N$1662,$O$3:$O$1662,0,0,1)</f>
        <v>3900</v>
      </c>
    </row>
    <row r="98" spans="13:39" x14ac:dyDescent="0.4">
      <c r="M98" t="s">
        <v>870</v>
      </c>
      <c r="N98" t="s">
        <v>640</v>
      </c>
      <c r="O98">
        <v>3900</v>
      </c>
      <c r="AB98" t="s">
        <v>140</v>
      </c>
      <c r="AC98" s="2">
        <f t="shared" si="15"/>
        <v>1105940</v>
      </c>
      <c r="AD98" s="2">
        <f t="shared" si="17"/>
        <v>957700</v>
      </c>
      <c r="AE98" s="2">
        <f t="shared" si="17"/>
        <v>1037100</v>
      </c>
      <c r="AF98" s="2">
        <f t="shared" si="17"/>
        <v>899500</v>
      </c>
      <c r="AG98" s="2">
        <f t="shared" si="17"/>
        <v>1154200</v>
      </c>
      <c r="AH98" s="2">
        <f t="shared" si="17"/>
        <v>1481200</v>
      </c>
      <c r="AI98" s="2" cm="1">
        <f t="array" ref="AI98">_xlfn.XLOOKUP(AI$1&amp;$AB98,$M$3:$M$1662&amp;$N$3:$N$1662,$O$3:$O$1662,0,0,1)</f>
        <v>7300</v>
      </c>
      <c r="AJ98" s="2" cm="1">
        <f t="array" ref="AJ98">_xlfn.XLOOKUP(AJ$1&amp;$AB98,$M$3:$M$1662&amp;$N$3:$N$1662,$O$3:$O$1662,0,0,1)</f>
        <v>5400</v>
      </c>
      <c r="AK98" s="2" cm="1">
        <f t="array" ref="AK98">_xlfn.XLOOKUP(AK$1&amp;$AB98,$M$3:$M$1662&amp;$N$3:$N$1662,$O$3:$O$1662,0,0,1)</f>
        <v>2600</v>
      </c>
      <c r="AL98" s="2" cm="1">
        <f t="array" ref="AL98">_xlfn.XLOOKUP(AL$1&amp;$AB98,$M$3:$M$1662&amp;$N$3:$N$1662,$O$3:$O$1662,0,0,1)</f>
        <v>14200</v>
      </c>
      <c r="AM98" s="2" cm="1">
        <f t="array" ref="AM98">_xlfn.XLOOKUP(AM$1&amp;$AB98,$M$3:$M$1662&amp;$N$3:$N$1662,$O$3:$O$1662,0,0,1)</f>
        <v>3900</v>
      </c>
    </row>
    <row r="99" spans="13:39" x14ac:dyDescent="0.4">
      <c r="M99" t="s">
        <v>870</v>
      </c>
      <c r="N99" t="s">
        <v>641</v>
      </c>
      <c r="O99">
        <v>3900</v>
      </c>
      <c r="AB99" t="s">
        <v>271</v>
      </c>
      <c r="AC99" s="2">
        <f t="shared" si="15"/>
        <v>1109440</v>
      </c>
      <c r="AD99" s="2">
        <f t="shared" si="17"/>
        <v>959200</v>
      </c>
      <c r="AE99" s="2">
        <f t="shared" si="17"/>
        <v>1041800</v>
      </c>
      <c r="AF99" s="2">
        <f t="shared" si="17"/>
        <v>902400</v>
      </c>
      <c r="AG99" s="2">
        <f t="shared" si="17"/>
        <v>1156700</v>
      </c>
      <c r="AH99" s="2">
        <f t="shared" si="17"/>
        <v>1487100</v>
      </c>
      <c r="AI99" s="2" cm="1">
        <f t="array" ref="AI99">_xlfn.XLOOKUP(AI$1&amp;$AB99,$M$3:$M$1662&amp;$N$3:$N$1662,$O$3:$O$1662,0,0,1)</f>
        <v>1500</v>
      </c>
      <c r="AJ99" s="2" cm="1">
        <f t="array" ref="AJ99">_xlfn.XLOOKUP(AJ$1&amp;$AB99,$M$3:$M$1662&amp;$N$3:$N$1662,$O$3:$O$1662,0,0,1)</f>
        <v>4700</v>
      </c>
      <c r="AK99" s="2" cm="1">
        <f t="array" ref="AK99">_xlfn.XLOOKUP(AK$1&amp;$AB99,$M$3:$M$1662&amp;$N$3:$N$1662,$O$3:$O$1662,0,0,1)</f>
        <v>2900</v>
      </c>
      <c r="AL99" s="2" cm="1">
        <f t="array" ref="AL99">_xlfn.XLOOKUP(AL$1&amp;$AB99,$M$3:$M$1662&amp;$N$3:$N$1662,$O$3:$O$1662,0,0,1)</f>
        <v>2500</v>
      </c>
      <c r="AM99" s="2" cm="1">
        <f t="array" ref="AM99">_xlfn.XLOOKUP(AM$1&amp;$AB99,$M$3:$M$1662&amp;$N$3:$N$1662,$O$3:$O$1662,0,0,1)</f>
        <v>5900</v>
      </c>
    </row>
    <row r="100" spans="13:39" x14ac:dyDescent="0.4">
      <c r="M100" t="s">
        <v>870</v>
      </c>
      <c r="N100" t="s">
        <v>642</v>
      </c>
      <c r="O100">
        <v>5900</v>
      </c>
      <c r="AB100" t="s">
        <v>104</v>
      </c>
      <c r="AC100" s="2">
        <f t="shared" si="15"/>
        <v>1117000</v>
      </c>
      <c r="AD100" s="2">
        <f t="shared" ref="AD100:AH115" si="18">AD99+AI100</f>
        <v>961200</v>
      </c>
      <c r="AE100" s="2">
        <f t="shared" si="18"/>
        <v>1068600</v>
      </c>
      <c r="AF100" s="2">
        <f t="shared" si="18"/>
        <v>907300</v>
      </c>
      <c r="AG100" s="2">
        <f t="shared" si="18"/>
        <v>1158700</v>
      </c>
      <c r="AH100" s="2">
        <f t="shared" si="18"/>
        <v>1489200</v>
      </c>
      <c r="AI100" s="2" cm="1">
        <f t="array" ref="AI100">_xlfn.XLOOKUP(AI$1&amp;$AB100,$M$3:$M$1662&amp;$N$3:$N$1662,$O$3:$O$1662,0,0,1)</f>
        <v>2000</v>
      </c>
      <c r="AJ100" s="2" cm="1">
        <f t="array" ref="AJ100">_xlfn.XLOOKUP(AJ$1&amp;$AB100,$M$3:$M$1662&amp;$N$3:$N$1662,$O$3:$O$1662,0,0,1)</f>
        <v>26800</v>
      </c>
      <c r="AK100" s="2" cm="1">
        <f t="array" ref="AK100">_xlfn.XLOOKUP(AK$1&amp;$AB100,$M$3:$M$1662&amp;$N$3:$N$1662,$O$3:$O$1662,0,0,1)</f>
        <v>4900</v>
      </c>
      <c r="AL100" s="2" cm="1">
        <f t="array" ref="AL100">_xlfn.XLOOKUP(AL$1&amp;$AB100,$M$3:$M$1662&amp;$N$3:$N$1662,$O$3:$O$1662,0,0,1)</f>
        <v>2000</v>
      </c>
      <c r="AM100" s="2" cm="1">
        <f t="array" ref="AM100">_xlfn.XLOOKUP(AM$1&amp;$AB100,$M$3:$M$1662&amp;$N$3:$N$1662,$O$3:$O$1662,0,0,1)</f>
        <v>2100</v>
      </c>
    </row>
    <row r="101" spans="13:39" x14ac:dyDescent="0.4">
      <c r="M101" t="s">
        <v>870</v>
      </c>
      <c r="N101" t="s">
        <v>643</v>
      </c>
      <c r="O101">
        <v>2100</v>
      </c>
      <c r="AB101" t="s">
        <v>223</v>
      </c>
      <c r="AC101" s="2">
        <f t="shared" si="15"/>
        <v>1124860</v>
      </c>
      <c r="AD101" s="2">
        <f t="shared" si="18"/>
        <v>969000</v>
      </c>
      <c r="AE101" s="2">
        <f t="shared" si="18"/>
        <v>1087800</v>
      </c>
      <c r="AF101" s="2">
        <f t="shared" si="18"/>
        <v>913500</v>
      </c>
      <c r="AG101" s="2">
        <f t="shared" si="18"/>
        <v>1163500</v>
      </c>
      <c r="AH101" s="2">
        <f t="shared" si="18"/>
        <v>1490500</v>
      </c>
      <c r="AI101" s="2" cm="1">
        <f t="array" ref="AI101">_xlfn.XLOOKUP(AI$1&amp;$AB101,$M$3:$M$1662&amp;$N$3:$N$1662,$O$3:$O$1662,0,0,1)</f>
        <v>7800</v>
      </c>
      <c r="AJ101" s="2" cm="1">
        <f t="array" ref="AJ101">_xlfn.XLOOKUP(AJ$1&amp;$AB101,$M$3:$M$1662&amp;$N$3:$N$1662,$O$3:$O$1662,0,0,1)</f>
        <v>19200</v>
      </c>
      <c r="AK101" s="2" cm="1">
        <f t="array" ref="AK101">_xlfn.XLOOKUP(AK$1&amp;$AB101,$M$3:$M$1662&amp;$N$3:$N$1662,$O$3:$O$1662,0,0,1)</f>
        <v>6200</v>
      </c>
      <c r="AL101" s="2" cm="1">
        <f t="array" ref="AL101">_xlfn.XLOOKUP(AL$1&amp;$AB101,$M$3:$M$1662&amp;$N$3:$N$1662,$O$3:$O$1662,0,0,1)</f>
        <v>4800</v>
      </c>
      <c r="AM101" s="2" cm="1">
        <f t="array" ref="AM101">_xlfn.XLOOKUP(AM$1&amp;$AB101,$M$3:$M$1662&amp;$N$3:$N$1662,$O$3:$O$1662,0,0,1)</f>
        <v>1300</v>
      </c>
    </row>
    <row r="102" spans="13:39" x14ac:dyDescent="0.4">
      <c r="M102" t="s">
        <v>870</v>
      </c>
      <c r="N102" t="s">
        <v>644</v>
      </c>
      <c r="O102">
        <v>1300</v>
      </c>
      <c r="AB102" t="s">
        <v>117</v>
      </c>
      <c r="AC102" s="2">
        <f t="shared" si="15"/>
        <v>1135160</v>
      </c>
      <c r="AD102" s="2">
        <f t="shared" si="18"/>
        <v>969500</v>
      </c>
      <c r="AE102" s="2">
        <f t="shared" si="18"/>
        <v>1125000</v>
      </c>
      <c r="AF102" s="2">
        <f t="shared" si="18"/>
        <v>924000</v>
      </c>
      <c r="AG102" s="2">
        <f t="shared" si="18"/>
        <v>1164200</v>
      </c>
      <c r="AH102" s="2">
        <f t="shared" si="18"/>
        <v>1493100</v>
      </c>
      <c r="AI102" s="2" cm="1">
        <f t="array" ref="AI102">_xlfn.XLOOKUP(AI$1&amp;$AB102,$M$3:$M$1662&amp;$N$3:$N$1662,$O$3:$O$1662,0,0,1)</f>
        <v>500</v>
      </c>
      <c r="AJ102" s="2" cm="1">
        <f t="array" ref="AJ102">_xlfn.XLOOKUP(AJ$1&amp;$AB102,$M$3:$M$1662&amp;$N$3:$N$1662,$O$3:$O$1662,0,0,1)</f>
        <v>37200</v>
      </c>
      <c r="AK102" s="2" cm="1">
        <f t="array" ref="AK102">_xlfn.XLOOKUP(AK$1&amp;$AB102,$M$3:$M$1662&amp;$N$3:$N$1662,$O$3:$O$1662,0,0,1)</f>
        <v>10500</v>
      </c>
      <c r="AL102" s="2" cm="1">
        <f t="array" ref="AL102">_xlfn.XLOOKUP(AL$1&amp;$AB102,$M$3:$M$1662&amp;$N$3:$N$1662,$O$3:$O$1662,0,0,1)</f>
        <v>700</v>
      </c>
      <c r="AM102" s="2" cm="1">
        <f t="array" ref="AM102">_xlfn.XLOOKUP(AM$1&amp;$AB102,$M$3:$M$1662&amp;$N$3:$N$1662,$O$3:$O$1662,0,0,1)</f>
        <v>2600</v>
      </c>
    </row>
    <row r="103" spans="13:39" x14ac:dyDescent="0.4">
      <c r="M103" t="s">
        <v>870</v>
      </c>
      <c r="N103" t="s">
        <v>645</v>
      </c>
      <c r="O103">
        <v>2600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1140780</v>
      </c>
      <c r="AD103" s="2">
        <f t="shared" si="18"/>
        <v>974200</v>
      </c>
      <c r="AE103" s="2">
        <f t="shared" si="18"/>
        <v>1134300</v>
      </c>
      <c r="AF103" s="2">
        <f t="shared" si="18"/>
        <v>925600</v>
      </c>
      <c r="AG103" s="2">
        <f t="shared" si="18"/>
        <v>1172800</v>
      </c>
      <c r="AH103" s="2">
        <f t="shared" si="18"/>
        <v>1497000</v>
      </c>
      <c r="AI103" s="2" cm="1">
        <f t="array" ref="AI103">_xlfn.XLOOKUP(AI$1&amp;$AB103,$M$3:$M$1662&amp;$N$3:$N$1662,$O$3:$O$1662,0,0,1)</f>
        <v>4700</v>
      </c>
      <c r="AJ103" s="2" cm="1">
        <f t="array" ref="AJ103">_xlfn.XLOOKUP(AJ$1&amp;$AB103,$M$3:$M$1662&amp;$N$3:$N$1662,$O$3:$O$1662,0,0,1)</f>
        <v>9300</v>
      </c>
      <c r="AK103" s="2" cm="1">
        <f t="array" ref="AK103">_xlfn.XLOOKUP(AK$1&amp;$AB103,$M$3:$M$1662&amp;$N$3:$N$1662,$O$3:$O$1662,0,0,1)</f>
        <v>1600</v>
      </c>
      <c r="AL103" s="2" cm="1">
        <f t="array" ref="AL103">_xlfn.XLOOKUP(AL$1&amp;$AB103,$M$3:$M$1662&amp;$N$3:$N$1662,$O$3:$O$1662,0,0,1)</f>
        <v>8600</v>
      </c>
      <c r="AM103" s="2" cm="1">
        <f t="array" ref="AM103">_xlfn.XLOOKUP(AM$1&amp;$AB103,$M$3:$M$1662&amp;$N$3:$N$1662,$O$3:$O$1662,0,0,1)</f>
        <v>3900</v>
      </c>
    </row>
    <row r="104" spans="13:39" x14ac:dyDescent="0.4">
      <c r="M104" t="s">
        <v>870</v>
      </c>
      <c r="N104" t="s">
        <v>646</v>
      </c>
      <c r="O104">
        <v>3900</v>
      </c>
      <c r="AB104" t="s">
        <v>26</v>
      </c>
      <c r="AC104" s="2">
        <f t="shared" si="15"/>
        <v>1145540</v>
      </c>
      <c r="AD104" s="2">
        <f t="shared" si="18"/>
        <v>976700</v>
      </c>
      <c r="AE104" s="2">
        <f t="shared" si="18"/>
        <v>1146000</v>
      </c>
      <c r="AF104" s="2">
        <f t="shared" si="18"/>
        <v>928700</v>
      </c>
      <c r="AG104" s="2">
        <f t="shared" si="18"/>
        <v>1176200</v>
      </c>
      <c r="AH104" s="2">
        <f t="shared" si="18"/>
        <v>1500100</v>
      </c>
      <c r="AI104" s="2" cm="1">
        <f t="array" ref="AI104">_xlfn.XLOOKUP(AI$1&amp;$AB104,$M$3:$M$1662&amp;$N$3:$N$1662,$O$3:$O$1662,0,0,1)</f>
        <v>2500</v>
      </c>
      <c r="AJ104" s="2" cm="1">
        <f t="array" ref="AJ104">_xlfn.XLOOKUP(AJ$1&amp;$AB104,$M$3:$M$1662&amp;$N$3:$N$1662,$O$3:$O$1662,0,0,1)</f>
        <v>11700</v>
      </c>
      <c r="AK104" s="2" cm="1">
        <f t="array" ref="AK104">_xlfn.XLOOKUP(AK$1&amp;$AB104,$M$3:$M$1662&amp;$N$3:$N$1662,$O$3:$O$1662,0,0,1)</f>
        <v>3100</v>
      </c>
      <c r="AL104" s="2" cm="1">
        <f t="array" ref="AL104">_xlfn.XLOOKUP(AL$1&amp;$AB104,$M$3:$M$1662&amp;$N$3:$N$1662,$O$3:$O$1662,0,0,1)</f>
        <v>3400</v>
      </c>
      <c r="AM104" s="2" cm="1">
        <f t="array" ref="AM104">_xlfn.XLOOKUP(AM$1&amp;$AB104,$M$3:$M$1662&amp;$N$3:$N$1662,$O$3:$O$1662,0,0,1)</f>
        <v>3100</v>
      </c>
    </row>
    <row r="105" spans="13:39" x14ac:dyDescent="0.4">
      <c r="M105" t="s">
        <v>870</v>
      </c>
      <c r="N105" t="s">
        <v>647</v>
      </c>
      <c r="O105">
        <v>3100</v>
      </c>
      <c r="AB105" t="s">
        <v>162</v>
      </c>
      <c r="AC105" s="2">
        <f t="shared" si="15"/>
        <v>1150260</v>
      </c>
      <c r="AD105" s="2">
        <f t="shared" si="18"/>
        <v>978100</v>
      </c>
      <c r="AE105" s="2">
        <f t="shared" si="18"/>
        <v>1159000</v>
      </c>
      <c r="AF105" s="2">
        <f t="shared" si="18"/>
        <v>929900</v>
      </c>
      <c r="AG105" s="2">
        <f t="shared" si="18"/>
        <v>1183500</v>
      </c>
      <c r="AH105" s="2">
        <f t="shared" si="18"/>
        <v>1500800</v>
      </c>
      <c r="AI105" s="2" cm="1">
        <f t="array" ref="AI105">_xlfn.XLOOKUP(AI$1&amp;$AB105,$M$3:$M$1662&amp;$N$3:$N$1662,$O$3:$O$1662,0,0,1)</f>
        <v>1400</v>
      </c>
      <c r="AJ105" s="2" cm="1">
        <f t="array" ref="AJ105">_xlfn.XLOOKUP(AJ$1&amp;$AB105,$M$3:$M$1662&amp;$N$3:$N$1662,$O$3:$O$1662,0,0,1)</f>
        <v>13000</v>
      </c>
      <c r="AK105" s="2" cm="1">
        <f t="array" ref="AK105">_xlfn.XLOOKUP(AK$1&amp;$AB105,$M$3:$M$1662&amp;$N$3:$N$1662,$O$3:$O$1662,0,0,1)</f>
        <v>1200</v>
      </c>
      <c r="AL105" s="2" cm="1">
        <f t="array" ref="AL105">_xlfn.XLOOKUP(AL$1&amp;$AB105,$M$3:$M$1662&amp;$N$3:$N$1662,$O$3:$O$1662,0,0,1)</f>
        <v>7300</v>
      </c>
      <c r="AM105" s="2" cm="1">
        <f t="array" ref="AM105">_xlfn.XLOOKUP(AM$1&amp;$AB105,$M$3:$M$1662&amp;$N$3:$N$1662,$O$3:$O$1662,0,0,1)</f>
        <v>700</v>
      </c>
    </row>
    <row r="106" spans="13:39" x14ac:dyDescent="0.4">
      <c r="M106" t="s">
        <v>870</v>
      </c>
      <c r="N106" t="s">
        <v>648</v>
      </c>
      <c r="O106">
        <v>700</v>
      </c>
      <c r="AB106" t="s">
        <v>176</v>
      </c>
      <c r="AC106" s="2">
        <f t="shared" si="15"/>
        <v>1153400</v>
      </c>
      <c r="AD106" s="2">
        <f t="shared" si="18"/>
        <v>980000</v>
      </c>
      <c r="AE106" s="2">
        <f t="shared" si="18"/>
        <v>1165400</v>
      </c>
      <c r="AF106" s="2">
        <f t="shared" si="18"/>
        <v>930900</v>
      </c>
      <c r="AG106" s="2">
        <f t="shared" si="18"/>
        <v>1186800</v>
      </c>
      <c r="AH106" s="2">
        <f t="shared" si="18"/>
        <v>1503900</v>
      </c>
      <c r="AI106" s="2" cm="1">
        <f t="array" ref="AI106">_xlfn.XLOOKUP(AI$1&amp;$AB106,$M$3:$M$1662&amp;$N$3:$N$1662,$O$3:$O$1662,0,0,1)</f>
        <v>1900</v>
      </c>
      <c r="AJ106" s="2" cm="1">
        <f t="array" ref="AJ106">_xlfn.XLOOKUP(AJ$1&amp;$AB106,$M$3:$M$1662&amp;$N$3:$N$1662,$O$3:$O$1662,0,0,1)</f>
        <v>6400</v>
      </c>
      <c r="AK106" s="2" cm="1">
        <f t="array" ref="AK106">_xlfn.XLOOKUP(AK$1&amp;$AB106,$M$3:$M$1662&amp;$N$3:$N$1662,$O$3:$O$1662,0,0,1)</f>
        <v>1000</v>
      </c>
      <c r="AL106" s="2" cm="1">
        <f t="array" ref="AL106">_xlfn.XLOOKUP(AL$1&amp;$AB106,$M$3:$M$1662&amp;$N$3:$N$1662,$O$3:$O$1662,0,0,1)</f>
        <v>3300</v>
      </c>
      <c r="AM106" s="2" cm="1">
        <f t="array" ref="AM106">_xlfn.XLOOKUP(AM$1&amp;$AB106,$M$3:$M$1662&amp;$N$3:$N$1662,$O$3:$O$1662,0,0,1)</f>
        <v>3100</v>
      </c>
    </row>
    <row r="107" spans="13:39" x14ac:dyDescent="0.4">
      <c r="M107" t="s">
        <v>870</v>
      </c>
      <c r="N107" t="s">
        <v>649</v>
      </c>
      <c r="O107">
        <v>3100</v>
      </c>
      <c r="AB107" t="s">
        <v>115</v>
      </c>
      <c r="AC107" s="2">
        <f t="shared" si="15"/>
        <v>1157940</v>
      </c>
      <c r="AD107" s="2">
        <f t="shared" si="18"/>
        <v>983600</v>
      </c>
      <c r="AE107" s="2">
        <f t="shared" si="18"/>
        <v>1169700</v>
      </c>
      <c r="AF107" s="2">
        <f t="shared" si="18"/>
        <v>931600</v>
      </c>
      <c r="AG107" s="2">
        <f t="shared" si="18"/>
        <v>1200500</v>
      </c>
      <c r="AH107" s="2">
        <f t="shared" si="18"/>
        <v>1504300</v>
      </c>
      <c r="AI107" s="2" cm="1">
        <f t="array" ref="AI107">_xlfn.XLOOKUP(AI$1&amp;$AB107,$M$3:$M$1662&amp;$N$3:$N$1662,$O$3:$O$1662,0,0,1)</f>
        <v>3600</v>
      </c>
      <c r="AJ107" s="2" cm="1">
        <f t="array" ref="AJ107">_xlfn.XLOOKUP(AJ$1&amp;$AB107,$M$3:$M$1662&amp;$N$3:$N$1662,$O$3:$O$1662,0,0,1)</f>
        <v>4300</v>
      </c>
      <c r="AK107" s="2" cm="1">
        <f t="array" ref="AK107">_xlfn.XLOOKUP(AK$1&amp;$AB107,$M$3:$M$1662&amp;$N$3:$N$1662,$O$3:$O$1662,0,0,1)</f>
        <v>700</v>
      </c>
      <c r="AL107" s="2" cm="1">
        <f t="array" ref="AL107">_xlfn.XLOOKUP(AL$1&amp;$AB107,$M$3:$M$1662&amp;$N$3:$N$1662,$O$3:$O$1662,0,0,1)</f>
        <v>13700</v>
      </c>
      <c r="AM107" s="2" cm="1">
        <f t="array" ref="AM107">_xlfn.XLOOKUP(AM$1&amp;$AB107,$M$3:$M$1662&amp;$N$3:$N$1662,$O$3:$O$1662,0,0,1)</f>
        <v>400</v>
      </c>
    </row>
    <row r="108" spans="13:39" x14ac:dyDescent="0.4">
      <c r="M108" t="s">
        <v>870</v>
      </c>
      <c r="N108" t="s">
        <v>650</v>
      </c>
      <c r="O108">
        <v>400</v>
      </c>
      <c r="AB108" t="s">
        <v>274</v>
      </c>
      <c r="AC108" s="2">
        <f t="shared" si="15"/>
        <v>1164620</v>
      </c>
      <c r="AD108" s="2">
        <f t="shared" si="18"/>
        <v>985500</v>
      </c>
      <c r="AE108" s="2">
        <f t="shared" si="18"/>
        <v>1177600</v>
      </c>
      <c r="AF108" s="2">
        <f t="shared" si="18"/>
        <v>940800</v>
      </c>
      <c r="AG108" s="2">
        <f t="shared" si="18"/>
        <v>1211600</v>
      </c>
      <c r="AH108" s="2">
        <f t="shared" si="18"/>
        <v>1507600</v>
      </c>
      <c r="AI108" s="2" cm="1">
        <f t="array" ref="AI108">_xlfn.XLOOKUP(AI$1&amp;$AB108,$M$3:$M$1662&amp;$N$3:$N$1662,$O$3:$O$1662,0,0,1)</f>
        <v>1900</v>
      </c>
      <c r="AJ108" s="2" cm="1">
        <f t="array" ref="AJ108">_xlfn.XLOOKUP(AJ$1&amp;$AB108,$M$3:$M$1662&amp;$N$3:$N$1662,$O$3:$O$1662,0,0,1)</f>
        <v>7900</v>
      </c>
      <c r="AK108" s="2" cm="1">
        <f t="array" ref="AK108">_xlfn.XLOOKUP(AK$1&amp;$AB108,$M$3:$M$1662&amp;$N$3:$N$1662,$O$3:$O$1662,0,0,1)</f>
        <v>9200</v>
      </c>
      <c r="AL108" s="2" cm="1">
        <f t="array" ref="AL108">_xlfn.XLOOKUP(AL$1&amp;$AB108,$M$3:$M$1662&amp;$N$3:$N$1662,$O$3:$O$1662,0,0,1)</f>
        <v>11100</v>
      </c>
      <c r="AM108" s="2" cm="1">
        <f t="array" ref="AM108">_xlfn.XLOOKUP(AM$1&amp;$AB108,$M$3:$M$1662&amp;$N$3:$N$1662,$O$3:$O$1662,0,0,1)</f>
        <v>3300</v>
      </c>
    </row>
    <row r="109" spans="13:39" x14ac:dyDescent="0.4">
      <c r="M109" t="s">
        <v>870</v>
      </c>
      <c r="N109" t="s">
        <v>651</v>
      </c>
      <c r="O109">
        <v>3300</v>
      </c>
      <c r="AB109" t="s">
        <v>37</v>
      </c>
      <c r="AC109" s="2">
        <f t="shared" si="15"/>
        <v>1167400</v>
      </c>
      <c r="AD109" s="2">
        <f t="shared" si="18"/>
        <v>985600</v>
      </c>
      <c r="AE109" s="2">
        <f t="shared" si="18"/>
        <v>1181900</v>
      </c>
      <c r="AF109" s="2">
        <f t="shared" si="18"/>
        <v>942900</v>
      </c>
      <c r="AG109" s="2">
        <f t="shared" si="18"/>
        <v>1215600</v>
      </c>
      <c r="AH109" s="2">
        <f t="shared" si="18"/>
        <v>1511000</v>
      </c>
      <c r="AI109" s="2" cm="1">
        <f t="array" ref="AI109">_xlfn.XLOOKUP(AI$1&amp;$AB109,$M$3:$M$1662&amp;$N$3:$N$1662,$O$3:$O$1662,0,0,1)</f>
        <v>100</v>
      </c>
      <c r="AJ109" s="2" cm="1">
        <f t="array" ref="AJ109">_xlfn.XLOOKUP(AJ$1&amp;$AB109,$M$3:$M$1662&amp;$N$3:$N$1662,$O$3:$O$1662,0,0,1)</f>
        <v>4300</v>
      </c>
      <c r="AK109" s="2" cm="1">
        <f t="array" ref="AK109">_xlfn.XLOOKUP(AK$1&amp;$AB109,$M$3:$M$1662&amp;$N$3:$N$1662,$O$3:$O$1662,0,0,1)</f>
        <v>2100</v>
      </c>
      <c r="AL109" s="2" cm="1">
        <f t="array" ref="AL109">_xlfn.XLOOKUP(AL$1&amp;$AB109,$M$3:$M$1662&amp;$N$3:$N$1662,$O$3:$O$1662,0,0,1)</f>
        <v>4000</v>
      </c>
      <c r="AM109" s="2" cm="1">
        <f t="array" ref="AM109">_xlfn.XLOOKUP(AM$1&amp;$AB109,$M$3:$M$1662&amp;$N$3:$N$1662,$O$3:$O$1662,0,0,1)</f>
        <v>3400</v>
      </c>
    </row>
    <row r="110" spans="13:39" x14ac:dyDescent="0.4">
      <c r="M110" t="s">
        <v>870</v>
      </c>
      <c r="N110" t="s">
        <v>652</v>
      </c>
      <c r="O110">
        <v>3400</v>
      </c>
      <c r="AB110" t="s">
        <v>220</v>
      </c>
      <c r="AC110" s="2">
        <f t="shared" si="15"/>
        <v>1172040</v>
      </c>
      <c r="AD110" s="2">
        <f t="shared" si="18"/>
        <v>986700</v>
      </c>
      <c r="AE110" s="2">
        <f t="shared" si="18"/>
        <v>1187700</v>
      </c>
      <c r="AF110" s="2">
        <f t="shared" si="18"/>
        <v>951200</v>
      </c>
      <c r="AG110" s="2">
        <f t="shared" si="18"/>
        <v>1223000</v>
      </c>
      <c r="AH110" s="2">
        <f t="shared" si="18"/>
        <v>1511600</v>
      </c>
      <c r="AI110" s="2" cm="1">
        <f t="array" ref="AI110">_xlfn.XLOOKUP(AI$1&amp;$AB110,$M$3:$M$1662&amp;$N$3:$N$1662,$O$3:$O$1662,0,0,1)</f>
        <v>1100</v>
      </c>
      <c r="AJ110" s="2" cm="1">
        <f t="array" ref="AJ110">_xlfn.XLOOKUP(AJ$1&amp;$AB110,$M$3:$M$1662&amp;$N$3:$N$1662,$O$3:$O$1662,0,0,1)</f>
        <v>5800</v>
      </c>
      <c r="AK110" s="2" cm="1">
        <f t="array" ref="AK110">_xlfn.XLOOKUP(AK$1&amp;$AB110,$M$3:$M$1662&amp;$N$3:$N$1662,$O$3:$O$1662,0,0,1)</f>
        <v>8300</v>
      </c>
      <c r="AL110" s="2" cm="1">
        <f t="array" ref="AL110">_xlfn.XLOOKUP(AL$1&amp;$AB110,$M$3:$M$1662&amp;$N$3:$N$1662,$O$3:$O$1662,0,0,1)</f>
        <v>7400</v>
      </c>
      <c r="AM110" s="2" cm="1">
        <f t="array" ref="AM110">_xlfn.XLOOKUP(AM$1&amp;$AB110,$M$3:$M$1662&amp;$N$3:$N$1662,$O$3:$O$1662,0,0,1)</f>
        <v>600</v>
      </c>
    </row>
    <row r="111" spans="13:39" x14ac:dyDescent="0.4">
      <c r="M111" t="s">
        <v>870</v>
      </c>
      <c r="N111" t="s">
        <v>653</v>
      </c>
      <c r="O111">
        <v>600</v>
      </c>
      <c r="AB111" t="s">
        <v>222</v>
      </c>
      <c r="AC111" s="2">
        <f t="shared" si="15"/>
        <v>1178000</v>
      </c>
      <c r="AD111" s="2">
        <f t="shared" si="18"/>
        <v>987200</v>
      </c>
      <c r="AE111" s="2">
        <f t="shared" si="18"/>
        <v>1193300</v>
      </c>
      <c r="AF111" s="2">
        <f t="shared" si="18"/>
        <v>966700</v>
      </c>
      <c r="AG111" s="2">
        <f t="shared" si="18"/>
        <v>1227100</v>
      </c>
      <c r="AH111" s="2">
        <f t="shared" si="18"/>
        <v>1515700</v>
      </c>
      <c r="AI111" s="2" cm="1">
        <f t="array" ref="AI111">_xlfn.XLOOKUP(AI$1&amp;$AB111,$M$3:$M$1662&amp;$N$3:$N$1662,$O$3:$O$1662,0,0,1)</f>
        <v>500</v>
      </c>
      <c r="AJ111" s="2" cm="1">
        <f t="array" ref="AJ111">_xlfn.XLOOKUP(AJ$1&amp;$AB111,$M$3:$M$1662&amp;$N$3:$N$1662,$O$3:$O$1662,0,0,1)</f>
        <v>5600</v>
      </c>
      <c r="AK111" s="2" cm="1">
        <f t="array" ref="AK111">_xlfn.XLOOKUP(AK$1&amp;$AB111,$M$3:$M$1662&amp;$N$3:$N$1662,$O$3:$O$1662,0,0,1)</f>
        <v>15500</v>
      </c>
      <c r="AL111" s="2" cm="1">
        <f t="array" ref="AL111">_xlfn.XLOOKUP(AL$1&amp;$AB111,$M$3:$M$1662&amp;$N$3:$N$1662,$O$3:$O$1662,0,0,1)</f>
        <v>4100</v>
      </c>
      <c r="AM111" s="2" cm="1">
        <f t="array" ref="AM111">_xlfn.XLOOKUP(AM$1&amp;$AB111,$M$3:$M$1662&amp;$N$3:$N$1662,$O$3:$O$1662,0,0,1)</f>
        <v>4100</v>
      </c>
    </row>
    <row r="112" spans="13:39" x14ac:dyDescent="0.4">
      <c r="M112" t="s">
        <v>870</v>
      </c>
      <c r="N112" t="s">
        <v>654</v>
      </c>
      <c r="O112">
        <v>4100</v>
      </c>
      <c r="AB112" t="s">
        <v>165</v>
      </c>
      <c r="AC112" s="2">
        <f t="shared" si="15"/>
        <v>1179980</v>
      </c>
      <c r="AD112" s="2">
        <f t="shared" si="18"/>
        <v>987800</v>
      </c>
      <c r="AE112" s="2">
        <f t="shared" si="18"/>
        <v>1196500</v>
      </c>
      <c r="AF112" s="2">
        <f t="shared" si="18"/>
        <v>971900</v>
      </c>
      <c r="AG112" s="2">
        <f t="shared" si="18"/>
        <v>1227700</v>
      </c>
      <c r="AH112" s="2">
        <f t="shared" si="18"/>
        <v>1516000</v>
      </c>
      <c r="AI112" s="2" cm="1">
        <f t="array" ref="AI112">_xlfn.XLOOKUP(AI$1&amp;$AB112,$M$3:$M$1662&amp;$N$3:$N$1662,$O$3:$O$1662,0,0,1)</f>
        <v>600</v>
      </c>
      <c r="AJ112" s="2" cm="1">
        <f t="array" ref="AJ112">_xlfn.XLOOKUP(AJ$1&amp;$AB112,$M$3:$M$1662&amp;$N$3:$N$1662,$O$3:$O$1662,0,0,1)</f>
        <v>3200</v>
      </c>
      <c r="AK112" s="2" cm="1">
        <f t="array" ref="AK112">_xlfn.XLOOKUP(AK$1&amp;$AB112,$M$3:$M$1662&amp;$N$3:$N$1662,$O$3:$O$1662,0,0,1)</f>
        <v>5200</v>
      </c>
      <c r="AL112" s="2" cm="1">
        <f t="array" ref="AL112">_xlfn.XLOOKUP(AL$1&amp;$AB112,$M$3:$M$1662&amp;$N$3:$N$1662,$O$3:$O$1662,0,0,1)</f>
        <v>600</v>
      </c>
      <c r="AM112" s="2" cm="1">
        <f t="array" ref="AM112">_xlfn.XLOOKUP(AM$1&amp;$AB112,$M$3:$M$1662&amp;$N$3:$N$1662,$O$3:$O$1662,0,0,1)</f>
        <v>300</v>
      </c>
    </row>
    <row r="113" spans="13:39" x14ac:dyDescent="0.4">
      <c r="M113" t="s">
        <v>870</v>
      </c>
      <c r="N113" t="s">
        <v>655</v>
      </c>
      <c r="O113">
        <v>300</v>
      </c>
      <c r="AB113" t="s">
        <v>196</v>
      </c>
      <c r="AC113" s="2">
        <f t="shared" si="15"/>
        <v>1188660</v>
      </c>
      <c r="AD113" s="2">
        <f t="shared" si="18"/>
        <v>988500</v>
      </c>
      <c r="AE113" s="2">
        <f t="shared" si="18"/>
        <v>1209100</v>
      </c>
      <c r="AF113" s="2">
        <f t="shared" si="18"/>
        <v>987400</v>
      </c>
      <c r="AG113" s="2">
        <f t="shared" si="18"/>
        <v>1238900</v>
      </c>
      <c r="AH113" s="2">
        <f t="shared" si="18"/>
        <v>1519400</v>
      </c>
      <c r="AI113" s="2" cm="1">
        <f t="array" ref="AI113">_xlfn.XLOOKUP(AI$1&amp;$AB113,$M$3:$M$1662&amp;$N$3:$N$1662,$O$3:$O$1662,0,0,1)</f>
        <v>700</v>
      </c>
      <c r="AJ113" s="2" cm="1">
        <f t="array" ref="AJ113">_xlfn.XLOOKUP(AJ$1&amp;$AB113,$M$3:$M$1662&amp;$N$3:$N$1662,$O$3:$O$1662,0,0,1)</f>
        <v>12600</v>
      </c>
      <c r="AK113" s="2" cm="1">
        <f t="array" ref="AK113">_xlfn.XLOOKUP(AK$1&amp;$AB113,$M$3:$M$1662&amp;$N$3:$N$1662,$O$3:$O$1662,0,0,1)</f>
        <v>15500</v>
      </c>
      <c r="AL113" s="2" cm="1">
        <f t="array" ref="AL113">_xlfn.XLOOKUP(AL$1&amp;$AB113,$M$3:$M$1662&amp;$N$3:$N$1662,$O$3:$O$1662,0,0,1)</f>
        <v>11200</v>
      </c>
      <c r="AM113" s="2" cm="1">
        <f t="array" ref="AM113">_xlfn.XLOOKUP(AM$1&amp;$AB113,$M$3:$M$1662&amp;$N$3:$N$1662,$O$3:$O$1662,0,0,1)</f>
        <v>3400</v>
      </c>
    </row>
    <row r="114" spans="13:39" x14ac:dyDescent="0.4">
      <c r="M114" t="s">
        <v>870</v>
      </c>
      <c r="N114" t="s">
        <v>656</v>
      </c>
      <c r="O114">
        <v>3400</v>
      </c>
      <c r="AB114" t="s">
        <v>193</v>
      </c>
      <c r="AC114" s="2">
        <f t="shared" si="15"/>
        <v>1193540</v>
      </c>
      <c r="AD114" s="2">
        <f t="shared" si="18"/>
        <v>991100</v>
      </c>
      <c r="AE114" s="2">
        <f t="shared" si="18"/>
        <v>1215900</v>
      </c>
      <c r="AF114" s="2">
        <f t="shared" si="18"/>
        <v>998300</v>
      </c>
      <c r="AG114" s="2">
        <f t="shared" si="18"/>
        <v>1241500</v>
      </c>
      <c r="AH114" s="2">
        <f t="shared" si="18"/>
        <v>1520900</v>
      </c>
      <c r="AI114" s="2" cm="1">
        <f t="array" ref="AI114">_xlfn.XLOOKUP(AI$1&amp;$AB114,$M$3:$M$1662&amp;$N$3:$N$1662,$O$3:$O$1662,0,0,1)</f>
        <v>2600</v>
      </c>
      <c r="AJ114" s="2" cm="1">
        <f t="array" ref="AJ114">_xlfn.XLOOKUP(AJ$1&amp;$AB114,$M$3:$M$1662&amp;$N$3:$N$1662,$O$3:$O$1662,0,0,1)</f>
        <v>6800</v>
      </c>
      <c r="AK114" s="2" cm="1">
        <f t="array" ref="AK114">_xlfn.XLOOKUP(AK$1&amp;$AB114,$M$3:$M$1662&amp;$N$3:$N$1662,$O$3:$O$1662,0,0,1)</f>
        <v>10900</v>
      </c>
      <c r="AL114" s="2" cm="1">
        <f t="array" ref="AL114">_xlfn.XLOOKUP(AL$1&amp;$AB114,$M$3:$M$1662&amp;$N$3:$N$1662,$O$3:$O$1662,0,0,1)</f>
        <v>2600</v>
      </c>
      <c r="AM114" s="2" cm="1">
        <f t="array" ref="AM114">_xlfn.XLOOKUP(AM$1&amp;$AB114,$M$3:$M$1662&amp;$N$3:$N$1662,$O$3:$O$1662,0,0,1)</f>
        <v>1500</v>
      </c>
    </row>
    <row r="115" spans="13:39" x14ac:dyDescent="0.4">
      <c r="M115" t="s">
        <v>870</v>
      </c>
      <c r="N115" t="s">
        <v>657</v>
      </c>
      <c r="O115">
        <v>1500</v>
      </c>
      <c r="AB115" t="s">
        <v>185</v>
      </c>
      <c r="AC115" s="2">
        <f t="shared" si="15"/>
        <v>1198560</v>
      </c>
      <c r="AD115" s="2">
        <f t="shared" si="18"/>
        <v>993600</v>
      </c>
      <c r="AE115" s="2">
        <f t="shared" si="18"/>
        <v>1222500</v>
      </c>
      <c r="AF115" s="2">
        <f t="shared" si="18"/>
        <v>1003200</v>
      </c>
      <c r="AG115" s="2">
        <f t="shared" si="18"/>
        <v>1245600</v>
      </c>
      <c r="AH115" s="2">
        <f t="shared" si="18"/>
        <v>1527900</v>
      </c>
      <c r="AI115" s="2" cm="1">
        <f t="array" ref="AI115">_xlfn.XLOOKUP(AI$1&amp;$AB115,$M$3:$M$1662&amp;$N$3:$N$1662,$O$3:$O$1662,0,0,1)</f>
        <v>2500</v>
      </c>
      <c r="AJ115" s="2" cm="1">
        <f t="array" ref="AJ115">_xlfn.XLOOKUP(AJ$1&amp;$AB115,$M$3:$M$1662&amp;$N$3:$N$1662,$O$3:$O$1662,0,0,1)</f>
        <v>6600</v>
      </c>
      <c r="AK115" s="2" cm="1">
        <f t="array" ref="AK115">_xlfn.XLOOKUP(AK$1&amp;$AB115,$M$3:$M$1662&amp;$N$3:$N$1662,$O$3:$O$1662,0,0,1)</f>
        <v>4900</v>
      </c>
      <c r="AL115" s="2" cm="1">
        <f t="array" ref="AL115">_xlfn.XLOOKUP(AL$1&amp;$AB115,$M$3:$M$1662&amp;$N$3:$N$1662,$O$3:$O$1662,0,0,1)</f>
        <v>4100</v>
      </c>
      <c r="AM115" s="2" cm="1">
        <f t="array" ref="AM115">_xlfn.XLOOKUP(AM$1&amp;$AB115,$M$3:$M$1662&amp;$N$3:$N$1662,$O$3:$O$1662,0,0,1)</f>
        <v>7000</v>
      </c>
    </row>
    <row r="116" spans="13:39" x14ac:dyDescent="0.4">
      <c r="M116" t="s">
        <v>870</v>
      </c>
      <c r="N116" t="s">
        <v>658</v>
      </c>
      <c r="O116">
        <v>7000</v>
      </c>
      <c r="AB116" t="s">
        <v>235</v>
      </c>
      <c r="AC116" s="2">
        <f t="shared" si="15"/>
        <v>1201040</v>
      </c>
      <c r="AD116" s="2">
        <f t="shared" ref="AD116:AH131" si="19">AD115+AI116</f>
        <v>993600</v>
      </c>
      <c r="AE116" s="2">
        <f t="shared" si="19"/>
        <v>1226100</v>
      </c>
      <c r="AF116" s="2">
        <f t="shared" si="19"/>
        <v>1005300</v>
      </c>
      <c r="AG116" s="2">
        <f t="shared" si="19"/>
        <v>1249000</v>
      </c>
      <c r="AH116" s="2">
        <f t="shared" si="19"/>
        <v>1531200</v>
      </c>
      <c r="AI116" s="2" cm="1">
        <f t="array" ref="AI116">_xlfn.XLOOKUP(AI$1&amp;$AB116,$M$3:$M$1662&amp;$N$3:$N$1662,$O$3:$O$1662,0,0,1)</f>
        <v>0</v>
      </c>
      <c r="AJ116" s="2" cm="1">
        <f t="array" ref="AJ116">_xlfn.XLOOKUP(AJ$1&amp;$AB116,$M$3:$M$1662&amp;$N$3:$N$1662,$O$3:$O$1662,0,0,1)</f>
        <v>3600</v>
      </c>
      <c r="AK116" s="2" cm="1">
        <f t="array" ref="AK116">_xlfn.XLOOKUP(AK$1&amp;$AB116,$M$3:$M$1662&amp;$N$3:$N$1662,$O$3:$O$1662,0,0,1)</f>
        <v>2100</v>
      </c>
      <c r="AL116" s="2" cm="1">
        <f t="array" ref="AL116">_xlfn.XLOOKUP(AL$1&amp;$AB116,$M$3:$M$1662&amp;$N$3:$N$1662,$O$3:$O$1662,0,0,1)</f>
        <v>3400</v>
      </c>
      <c r="AM116" s="2" cm="1">
        <f t="array" ref="AM116">_xlfn.XLOOKUP(AM$1&amp;$AB116,$M$3:$M$1662&amp;$N$3:$N$1662,$O$3:$O$1662,0,0,1)</f>
        <v>3300</v>
      </c>
    </row>
    <row r="117" spans="13:39" x14ac:dyDescent="0.4">
      <c r="M117" t="s">
        <v>870</v>
      </c>
      <c r="N117" t="s">
        <v>659</v>
      </c>
      <c r="O117">
        <v>3300</v>
      </c>
      <c r="AB117" t="s">
        <v>249</v>
      </c>
      <c r="AC117" s="2">
        <f t="shared" si="15"/>
        <v>1208040</v>
      </c>
      <c r="AD117" s="2">
        <f t="shared" si="19"/>
        <v>997400</v>
      </c>
      <c r="AE117" s="2">
        <f t="shared" si="19"/>
        <v>1246000</v>
      </c>
      <c r="AF117" s="2">
        <f t="shared" si="19"/>
        <v>1007200</v>
      </c>
      <c r="AG117" s="2">
        <f t="shared" si="19"/>
        <v>1253800</v>
      </c>
      <c r="AH117" s="2">
        <f t="shared" si="19"/>
        <v>1535800</v>
      </c>
      <c r="AI117" s="2" cm="1">
        <f t="array" ref="AI117">_xlfn.XLOOKUP(AI$1&amp;$AB117,$M$3:$M$1662&amp;$N$3:$N$1662,$O$3:$O$1662,0,0,1)</f>
        <v>3800</v>
      </c>
      <c r="AJ117" s="2" cm="1">
        <f t="array" ref="AJ117">_xlfn.XLOOKUP(AJ$1&amp;$AB117,$M$3:$M$1662&amp;$N$3:$N$1662,$O$3:$O$1662,0,0,1)</f>
        <v>19900</v>
      </c>
      <c r="AK117" s="2" cm="1">
        <f t="array" ref="AK117">_xlfn.XLOOKUP(AK$1&amp;$AB117,$M$3:$M$1662&amp;$N$3:$N$1662,$O$3:$O$1662,0,0,1)</f>
        <v>1900</v>
      </c>
      <c r="AL117" s="2" cm="1">
        <f t="array" ref="AL117">_xlfn.XLOOKUP(AL$1&amp;$AB117,$M$3:$M$1662&amp;$N$3:$N$1662,$O$3:$O$1662,0,0,1)</f>
        <v>4800</v>
      </c>
      <c r="AM117" s="2" cm="1">
        <f t="array" ref="AM117">_xlfn.XLOOKUP(AM$1&amp;$AB117,$M$3:$M$1662&amp;$N$3:$N$1662,$O$3:$O$1662,0,0,1)</f>
        <v>4600</v>
      </c>
    </row>
    <row r="118" spans="13:39" x14ac:dyDescent="0.4">
      <c r="M118" t="s">
        <v>870</v>
      </c>
      <c r="N118" t="s">
        <v>660</v>
      </c>
      <c r="O118">
        <v>4600</v>
      </c>
      <c r="AB118" t="s">
        <v>111</v>
      </c>
      <c r="AC118" s="2">
        <f t="shared" si="15"/>
        <v>1213080</v>
      </c>
      <c r="AD118" s="2">
        <f t="shared" si="19"/>
        <v>1003900</v>
      </c>
      <c r="AE118" s="2">
        <f t="shared" si="19"/>
        <v>1249900</v>
      </c>
      <c r="AF118" s="2">
        <f t="shared" si="19"/>
        <v>1011900</v>
      </c>
      <c r="AG118" s="2">
        <f t="shared" si="19"/>
        <v>1263000</v>
      </c>
      <c r="AH118" s="2">
        <f t="shared" si="19"/>
        <v>1536700</v>
      </c>
      <c r="AI118" s="2" cm="1">
        <f t="array" ref="AI118">_xlfn.XLOOKUP(AI$1&amp;$AB118,$M$3:$M$1662&amp;$N$3:$N$1662,$O$3:$O$1662,0,0,1)</f>
        <v>6500</v>
      </c>
      <c r="AJ118" s="2" cm="1">
        <f t="array" ref="AJ118">_xlfn.XLOOKUP(AJ$1&amp;$AB118,$M$3:$M$1662&amp;$N$3:$N$1662,$O$3:$O$1662,0,0,1)</f>
        <v>3900</v>
      </c>
      <c r="AK118" s="2" cm="1">
        <f t="array" ref="AK118">_xlfn.XLOOKUP(AK$1&amp;$AB118,$M$3:$M$1662&amp;$N$3:$N$1662,$O$3:$O$1662,0,0,1)</f>
        <v>4700</v>
      </c>
      <c r="AL118" s="2" cm="1">
        <f t="array" ref="AL118">_xlfn.XLOOKUP(AL$1&amp;$AB118,$M$3:$M$1662&amp;$N$3:$N$1662,$O$3:$O$1662,0,0,1)</f>
        <v>9200</v>
      </c>
      <c r="AM118" s="2" cm="1">
        <f t="array" ref="AM118">_xlfn.XLOOKUP(AM$1&amp;$AB118,$M$3:$M$1662&amp;$N$3:$N$1662,$O$3:$O$1662,0,0,1)</f>
        <v>900</v>
      </c>
    </row>
    <row r="119" spans="13:39" x14ac:dyDescent="0.4">
      <c r="M119" t="s">
        <v>870</v>
      </c>
      <c r="N119" t="s">
        <v>661</v>
      </c>
      <c r="O119">
        <v>900</v>
      </c>
      <c r="AB119" t="s">
        <v>270</v>
      </c>
      <c r="AC119" s="2">
        <f t="shared" si="15"/>
        <v>1221820</v>
      </c>
      <c r="AD119" s="2">
        <f t="shared" si="19"/>
        <v>1012300</v>
      </c>
      <c r="AE119" s="2">
        <f t="shared" si="19"/>
        <v>1275000</v>
      </c>
      <c r="AF119" s="2">
        <f t="shared" si="19"/>
        <v>1018000</v>
      </c>
      <c r="AG119" s="2">
        <f t="shared" si="19"/>
        <v>1265900</v>
      </c>
      <c r="AH119" s="2">
        <f t="shared" si="19"/>
        <v>1537900</v>
      </c>
      <c r="AI119" s="2" cm="1">
        <f t="array" ref="AI119">_xlfn.XLOOKUP(AI$1&amp;$AB119,$M$3:$M$1662&amp;$N$3:$N$1662,$O$3:$O$1662,0,0,1)</f>
        <v>8400</v>
      </c>
      <c r="AJ119" s="2" cm="1">
        <f t="array" ref="AJ119">_xlfn.XLOOKUP(AJ$1&amp;$AB119,$M$3:$M$1662&amp;$N$3:$N$1662,$O$3:$O$1662,0,0,1)</f>
        <v>25100</v>
      </c>
      <c r="AK119" s="2" cm="1">
        <f t="array" ref="AK119">_xlfn.XLOOKUP(AK$1&amp;$AB119,$M$3:$M$1662&amp;$N$3:$N$1662,$O$3:$O$1662,0,0,1)</f>
        <v>6100</v>
      </c>
      <c r="AL119" s="2" cm="1">
        <f t="array" ref="AL119">_xlfn.XLOOKUP(AL$1&amp;$AB119,$M$3:$M$1662&amp;$N$3:$N$1662,$O$3:$O$1662,0,0,1)</f>
        <v>2900</v>
      </c>
      <c r="AM119" s="2" cm="1">
        <f t="array" ref="AM119">_xlfn.XLOOKUP(AM$1&amp;$AB119,$M$3:$M$1662&amp;$N$3:$N$1662,$O$3:$O$1662,0,0,1)</f>
        <v>1200</v>
      </c>
    </row>
    <row r="120" spans="13:39" x14ac:dyDescent="0.4">
      <c r="M120" t="s">
        <v>870</v>
      </c>
      <c r="N120" t="s">
        <v>662</v>
      </c>
      <c r="O120">
        <v>1200</v>
      </c>
      <c r="AB120" t="s">
        <v>255</v>
      </c>
      <c r="AC120" s="2">
        <f t="shared" si="15"/>
        <v>1225880</v>
      </c>
      <c r="AD120" s="2">
        <f t="shared" si="19"/>
        <v>1024800</v>
      </c>
      <c r="AE120" s="2">
        <f t="shared" si="19"/>
        <v>1278900</v>
      </c>
      <c r="AF120" s="2">
        <f t="shared" si="19"/>
        <v>1019600</v>
      </c>
      <c r="AG120" s="2">
        <f t="shared" si="19"/>
        <v>1266500</v>
      </c>
      <c r="AH120" s="2">
        <f t="shared" si="19"/>
        <v>1539600</v>
      </c>
      <c r="AI120" s="2" cm="1">
        <f t="array" ref="AI120">_xlfn.XLOOKUP(AI$1&amp;$AB120,$M$3:$M$1662&amp;$N$3:$N$1662,$O$3:$O$1662,0,0,1)</f>
        <v>12500</v>
      </c>
      <c r="AJ120" s="2" cm="1">
        <f t="array" ref="AJ120">_xlfn.XLOOKUP(AJ$1&amp;$AB120,$M$3:$M$1662&amp;$N$3:$N$1662,$O$3:$O$1662,0,0,1)</f>
        <v>3900</v>
      </c>
      <c r="AK120" s="2" cm="1">
        <f t="array" ref="AK120">_xlfn.XLOOKUP(AK$1&amp;$AB120,$M$3:$M$1662&amp;$N$3:$N$1662,$O$3:$O$1662,0,0,1)</f>
        <v>1600</v>
      </c>
      <c r="AL120" s="2" cm="1">
        <f t="array" ref="AL120">_xlfn.XLOOKUP(AL$1&amp;$AB120,$M$3:$M$1662&amp;$N$3:$N$1662,$O$3:$O$1662,0,0,1)</f>
        <v>600</v>
      </c>
      <c r="AM120" s="2" cm="1">
        <f t="array" ref="AM120">_xlfn.XLOOKUP(AM$1&amp;$AB120,$M$3:$M$1662&amp;$N$3:$N$1662,$O$3:$O$1662,0,0,1)</f>
        <v>1700</v>
      </c>
    </row>
    <row r="121" spans="13:39" x14ac:dyDescent="0.4">
      <c r="M121" t="s">
        <v>870</v>
      </c>
      <c r="N121" t="s">
        <v>663</v>
      </c>
      <c r="O121">
        <v>1700</v>
      </c>
      <c r="AB121" t="s">
        <v>131</v>
      </c>
      <c r="AC121" s="2">
        <f t="shared" si="15"/>
        <v>1231900</v>
      </c>
      <c r="AD121" s="2">
        <f t="shared" si="19"/>
        <v>1029100</v>
      </c>
      <c r="AE121" s="2">
        <f t="shared" si="19"/>
        <v>1283000</v>
      </c>
      <c r="AF121" s="2">
        <f t="shared" si="19"/>
        <v>1032900</v>
      </c>
      <c r="AG121" s="2">
        <f t="shared" si="19"/>
        <v>1268600</v>
      </c>
      <c r="AH121" s="2">
        <f t="shared" si="19"/>
        <v>1545900</v>
      </c>
      <c r="AI121" s="2" cm="1">
        <f t="array" ref="AI121">_xlfn.XLOOKUP(AI$1&amp;$AB121,$M$3:$M$1662&amp;$N$3:$N$1662,$O$3:$O$1662,0,0,1)</f>
        <v>4300</v>
      </c>
      <c r="AJ121" s="2" cm="1">
        <f t="array" ref="AJ121">_xlfn.XLOOKUP(AJ$1&amp;$AB121,$M$3:$M$1662&amp;$N$3:$N$1662,$O$3:$O$1662,0,0,1)</f>
        <v>4100</v>
      </c>
      <c r="AK121" s="2" cm="1">
        <f t="array" ref="AK121">_xlfn.XLOOKUP(AK$1&amp;$AB121,$M$3:$M$1662&amp;$N$3:$N$1662,$O$3:$O$1662,0,0,1)</f>
        <v>13300</v>
      </c>
      <c r="AL121" s="2" cm="1">
        <f t="array" ref="AL121">_xlfn.XLOOKUP(AL$1&amp;$AB121,$M$3:$M$1662&amp;$N$3:$N$1662,$O$3:$O$1662,0,0,1)</f>
        <v>2100</v>
      </c>
      <c r="AM121" s="2" cm="1">
        <f t="array" ref="AM121">_xlfn.XLOOKUP(AM$1&amp;$AB121,$M$3:$M$1662&amp;$N$3:$N$1662,$O$3:$O$1662,0,0,1)</f>
        <v>6300</v>
      </c>
    </row>
    <row r="122" spans="13:39" x14ac:dyDescent="0.4">
      <c r="M122" t="s">
        <v>870</v>
      </c>
      <c r="N122" t="s">
        <v>664</v>
      </c>
      <c r="O122">
        <v>6300</v>
      </c>
      <c r="AB122" t="s">
        <v>290</v>
      </c>
      <c r="AC122" s="2">
        <f t="shared" si="15"/>
        <v>1234940</v>
      </c>
      <c r="AD122" s="2">
        <f t="shared" si="19"/>
        <v>1032500</v>
      </c>
      <c r="AE122" s="2">
        <f t="shared" si="19"/>
        <v>1283600</v>
      </c>
      <c r="AF122" s="2">
        <f t="shared" si="19"/>
        <v>1037300</v>
      </c>
      <c r="AG122" s="2">
        <f t="shared" si="19"/>
        <v>1269900</v>
      </c>
      <c r="AH122" s="2">
        <f t="shared" si="19"/>
        <v>1551400</v>
      </c>
      <c r="AI122" s="2" cm="1">
        <f t="array" ref="AI122">_xlfn.XLOOKUP(AI$1&amp;$AB122,$M$3:$M$1662&amp;$N$3:$N$1662,$O$3:$O$1662,0,0,1)</f>
        <v>3400</v>
      </c>
      <c r="AJ122" s="2" cm="1">
        <f t="array" ref="AJ122">_xlfn.XLOOKUP(AJ$1&amp;$AB122,$M$3:$M$1662&amp;$N$3:$N$1662,$O$3:$O$1662,0,0,1)</f>
        <v>600</v>
      </c>
      <c r="AK122" s="2" cm="1">
        <f t="array" ref="AK122">_xlfn.XLOOKUP(AK$1&amp;$AB122,$M$3:$M$1662&amp;$N$3:$N$1662,$O$3:$O$1662,0,0,1)</f>
        <v>4400</v>
      </c>
      <c r="AL122" s="2" cm="1">
        <f t="array" ref="AL122">_xlfn.XLOOKUP(AL$1&amp;$AB122,$M$3:$M$1662&amp;$N$3:$N$1662,$O$3:$O$1662,0,0,1)</f>
        <v>1300</v>
      </c>
      <c r="AM122" s="2" cm="1">
        <f t="array" ref="AM122">_xlfn.XLOOKUP(AM$1&amp;$AB122,$M$3:$M$1662&amp;$N$3:$N$1662,$O$3:$O$1662,0,0,1)</f>
        <v>5500</v>
      </c>
    </row>
    <row r="123" spans="13:39" x14ac:dyDescent="0.4">
      <c r="M123" t="s">
        <v>870</v>
      </c>
      <c r="N123" t="s">
        <v>665</v>
      </c>
      <c r="O123">
        <v>5500</v>
      </c>
      <c r="AB123" t="s">
        <v>197</v>
      </c>
      <c r="AC123" s="2">
        <f t="shared" si="15"/>
        <v>1240520</v>
      </c>
      <c r="AD123" s="2">
        <f t="shared" si="19"/>
        <v>1034200</v>
      </c>
      <c r="AE123" s="2">
        <f t="shared" si="19"/>
        <v>1291000</v>
      </c>
      <c r="AF123" s="2">
        <f t="shared" si="19"/>
        <v>1038100</v>
      </c>
      <c r="AG123" s="2">
        <f t="shared" si="19"/>
        <v>1273100</v>
      </c>
      <c r="AH123" s="2">
        <f t="shared" si="19"/>
        <v>1566200</v>
      </c>
      <c r="AI123" s="2" cm="1">
        <f t="array" ref="AI123">_xlfn.XLOOKUP(AI$1&amp;$AB123,$M$3:$M$1662&amp;$N$3:$N$1662,$O$3:$O$1662,0,0,1)</f>
        <v>1700</v>
      </c>
      <c r="AJ123" s="2" cm="1">
        <f t="array" ref="AJ123">_xlfn.XLOOKUP(AJ$1&amp;$AB123,$M$3:$M$1662&amp;$N$3:$N$1662,$O$3:$O$1662,0,0,1)</f>
        <v>7400</v>
      </c>
      <c r="AK123" s="2" cm="1">
        <f t="array" ref="AK123">_xlfn.XLOOKUP(AK$1&amp;$AB123,$M$3:$M$1662&amp;$N$3:$N$1662,$O$3:$O$1662,0,0,1)</f>
        <v>800</v>
      </c>
      <c r="AL123" s="2" cm="1">
        <f t="array" ref="AL123">_xlfn.XLOOKUP(AL$1&amp;$AB123,$M$3:$M$1662&amp;$N$3:$N$1662,$O$3:$O$1662,0,0,1)</f>
        <v>3200</v>
      </c>
      <c r="AM123" s="2" cm="1">
        <f t="array" ref="AM123">_xlfn.XLOOKUP(AM$1&amp;$AB123,$M$3:$M$1662&amp;$N$3:$N$1662,$O$3:$O$1662,0,0,1)</f>
        <v>14800</v>
      </c>
    </row>
    <row r="124" spans="13:39" x14ac:dyDescent="0.4">
      <c r="M124" t="s">
        <v>870</v>
      </c>
      <c r="N124" t="s">
        <v>666</v>
      </c>
      <c r="O124">
        <v>14800</v>
      </c>
      <c r="AB124" t="s">
        <v>187</v>
      </c>
      <c r="AC124" s="2">
        <f t="shared" si="15"/>
        <v>1252400</v>
      </c>
      <c r="AD124" s="2">
        <f t="shared" si="19"/>
        <v>1055100</v>
      </c>
      <c r="AE124" s="2">
        <f t="shared" si="19"/>
        <v>1295500</v>
      </c>
      <c r="AF124" s="2">
        <f t="shared" si="19"/>
        <v>1063600</v>
      </c>
      <c r="AG124" s="2">
        <f t="shared" si="19"/>
        <v>1280100</v>
      </c>
      <c r="AH124" s="2">
        <f t="shared" si="19"/>
        <v>1567700</v>
      </c>
      <c r="AI124" s="2" cm="1">
        <f t="array" ref="AI124">_xlfn.XLOOKUP(AI$1&amp;$AB124,$M$3:$M$1662&amp;$N$3:$N$1662,$O$3:$O$1662,0,0,1)</f>
        <v>20900</v>
      </c>
      <c r="AJ124" s="2" cm="1">
        <f t="array" ref="AJ124">_xlfn.XLOOKUP(AJ$1&amp;$AB124,$M$3:$M$1662&amp;$N$3:$N$1662,$O$3:$O$1662,0,0,1)</f>
        <v>4500</v>
      </c>
      <c r="AK124" s="2" cm="1">
        <f t="array" ref="AK124">_xlfn.XLOOKUP(AK$1&amp;$AB124,$M$3:$M$1662&amp;$N$3:$N$1662,$O$3:$O$1662,0,0,1)</f>
        <v>25500</v>
      </c>
      <c r="AL124" s="2" cm="1">
        <f t="array" ref="AL124">_xlfn.XLOOKUP(AL$1&amp;$AB124,$M$3:$M$1662&amp;$N$3:$N$1662,$O$3:$O$1662,0,0,1)</f>
        <v>7000</v>
      </c>
      <c r="AM124" s="2" cm="1">
        <f t="array" ref="AM124">_xlfn.XLOOKUP(AM$1&amp;$AB124,$M$3:$M$1662&amp;$N$3:$N$1662,$O$3:$O$1662,0,0,1)</f>
        <v>1500</v>
      </c>
    </row>
    <row r="125" spans="13:39" x14ac:dyDescent="0.4">
      <c r="M125" t="s">
        <v>870</v>
      </c>
      <c r="N125" t="s">
        <v>667</v>
      </c>
      <c r="O125">
        <v>1500</v>
      </c>
      <c r="AB125" t="s">
        <v>180</v>
      </c>
      <c r="AC125" s="2">
        <f t="shared" si="15"/>
        <v>1255080</v>
      </c>
      <c r="AD125" s="2">
        <f t="shared" si="19"/>
        <v>1059000</v>
      </c>
      <c r="AE125" s="2">
        <f t="shared" si="19"/>
        <v>1297300</v>
      </c>
      <c r="AF125" s="2">
        <f t="shared" si="19"/>
        <v>1069700</v>
      </c>
      <c r="AG125" s="2">
        <f t="shared" si="19"/>
        <v>1280400</v>
      </c>
      <c r="AH125" s="2">
        <f t="shared" si="19"/>
        <v>1569000</v>
      </c>
      <c r="AI125" s="2" cm="1">
        <f t="array" ref="AI125">_xlfn.XLOOKUP(AI$1&amp;$AB125,$M$3:$M$1662&amp;$N$3:$N$1662,$O$3:$O$1662,0,0,1)</f>
        <v>3900</v>
      </c>
      <c r="AJ125" s="2" cm="1">
        <f t="array" ref="AJ125">_xlfn.XLOOKUP(AJ$1&amp;$AB125,$M$3:$M$1662&amp;$N$3:$N$1662,$O$3:$O$1662,0,0,1)</f>
        <v>1800</v>
      </c>
      <c r="AK125" s="2" cm="1">
        <f t="array" ref="AK125">_xlfn.XLOOKUP(AK$1&amp;$AB125,$M$3:$M$1662&amp;$N$3:$N$1662,$O$3:$O$1662,0,0,1)</f>
        <v>6100</v>
      </c>
      <c r="AL125" s="2" cm="1">
        <f t="array" ref="AL125">_xlfn.XLOOKUP(AL$1&amp;$AB125,$M$3:$M$1662&amp;$N$3:$N$1662,$O$3:$O$1662,0,0,1)</f>
        <v>300</v>
      </c>
      <c r="AM125" s="2" cm="1">
        <f t="array" ref="AM125">_xlfn.XLOOKUP(AM$1&amp;$AB125,$M$3:$M$1662&amp;$N$3:$N$1662,$O$3:$O$1662,0,0,1)</f>
        <v>1300</v>
      </c>
    </row>
    <row r="126" spans="13:39" x14ac:dyDescent="0.4">
      <c r="M126" t="s">
        <v>870</v>
      </c>
      <c r="N126" t="s">
        <v>668</v>
      </c>
      <c r="O126">
        <v>1300</v>
      </c>
      <c r="AB126" t="s">
        <v>58</v>
      </c>
      <c r="AC126" s="2">
        <f t="shared" si="15"/>
        <v>1258440</v>
      </c>
      <c r="AD126" s="2">
        <f t="shared" si="19"/>
        <v>1062600</v>
      </c>
      <c r="AE126" s="2">
        <f t="shared" si="19"/>
        <v>1299500</v>
      </c>
      <c r="AF126" s="2">
        <f t="shared" si="19"/>
        <v>1071900</v>
      </c>
      <c r="AG126" s="2">
        <f t="shared" si="19"/>
        <v>1283400</v>
      </c>
      <c r="AH126" s="2">
        <f t="shared" si="19"/>
        <v>1574800</v>
      </c>
      <c r="AI126" s="2" cm="1">
        <f t="array" ref="AI126">_xlfn.XLOOKUP(AI$1&amp;$AB126,$M$3:$M$1662&amp;$N$3:$N$1662,$O$3:$O$1662,0,0,1)</f>
        <v>3600</v>
      </c>
      <c r="AJ126" s="2" cm="1">
        <f t="array" ref="AJ126">_xlfn.XLOOKUP(AJ$1&amp;$AB126,$M$3:$M$1662&amp;$N$3:$N$1662,$O$3:$O$1662,0,0,1)</f>
        <v>2200</v>
      </c>
      <c r="AK126" s="2" cm="1">
        <f t="array" ref="AK126">_xlfn.XLOOKUP(AK$1&amp;$AB126,$M$3:$M$1662&amp;$N$3:$N$1662,$O$3:$O$1662,0,0,1)</f>
        <v>2200</v>
      </c>
      <c r="AL126" s="2" cm="1">
        <f t="array" ref="AL126">_xlfn.XLOOKUP(AL$1&amp;$AB126,$M$3:$M$1662&amp;$N$3:$N$1662,$O$3:$O$1662,0,0,1)</f>
        <v>3000</v>
      </c>
      <c r="AM126" s="2" cm="1">
        <f t="array" ref="AM126">_xlfn.XLOOKUP(AM$1&amp;$AB126,$M$3:$M$1662&amp;$N$3:$N$1662,$O$3:$O$1662,0,0,1)</f>
        <v>5800</v>
      </c>
    </row>
    <row r="127" spans="13:39" x14ac:dyDescent="0.4">
      <c r="M127" t="s">
        <v>870</v>
      </c>
      <c r="N127" t="s">
        <v>669</v>
      </c>
      <c r="O127">
        <v>5800</v>
      </c>
      <c r="AB127" t="s">
        <v>35</v>
      </c>
      <c r="AC127" s="2">
        <f t="shared" si="15"/>
        <v>1261460</v>
      </c>
      <c r="AD127" s="2">
        <f t="shared" si="19"/>
        <v>1065500</v>
      </c>
      <c r="AE127" s="2">
        <f t="shared" si="19"/>
        <v>1304900</v>
      </c>
      <c r="AF127" s="2">
        <f t="shared" si="19"/>
        <v>1076400</v>
      </c>
      <c r="AG127" s="2">
        <f t="shared" si="19"/>
        <v>1284300</v>
      </c>
      <c r="AH127" s="2">
        <f t="shared" si="19"/>
        <v>1576200</v>
      </c>
      <c r="AI127" s="2" cm="1">
        <f t="array" ref="AI127">_xlfn.XLOOKUP(AI$1&amp;$AB127,$M$3:$M$1662&amp;$N$3:$N$1662,$O$3:$O$1662,0,0,1)</f>
        <v>2900</v>
      </c>
      <c r="AJ127" s="2" cm="1">
        <f t="array" ref="AJ127">_xlfn.XLOOKUP(AJ$1&amp;$AB127,$M$3:$M$1662&amp;$N$3:$N$1662,$O$3:$O$1662,0,0,1)</f>
        <v>5400</v>
      </c>
      <c r="AK127" s="2" cm="1">
        <f t="array" ref="AK127">_xlfn.XLOOKUP(AK$1&amp;$AB127,$M$3:$M$1662&amp;$N$3:$N$1662,$O$3:$O$1662,0,0,1)</f>
        <v>4500</v>
      </c>
      <c r="AL127" s="2" cm="1">
        <f t="array" ref="AL127">_xlfn.XLOOKUP(AL$1&amp;$AB127,$M$3:$M$1662&amp;$N$3:$N$1662,$O$3:$O$1662,0,0,1)</f>
        <v>900</v>
      </c>
      <c r="AM127" s="2" cm="1">
        <f t="array" ref="AM127">_xlfn.XLOOKUP(AM$1&amp;$AB127,$M$3:$M$1662&amp;$N$3:$N$1662,$O$3:$O$1662,0,0,1)</f>
        <v>1400</v>
      </c>
    </row>
    <row r="128" spans="13:39" x14ac:dyDescent="0.4">
      <c r="M128" t="s">
        <v>870</v>
      </c>
      <c r="N128" t="s">
        <v>670</v>
      </c>
      <c r="O128">
        <v>1400</v>
      </c>
      <c r="AB128" t="s">
        <v>169</v>
      </c>
      <c r="AC128" s="2">
        <f t="shared" si="15"/>
        <v>1265700</v>
      </c>
      <c r="AD128" s="2">
        <f t="shared" si="19"/>
        <v>1075900</v>
      </c>
      <c r="AE128" s="2">
        <f t="shared" si="19"/>
        <v>1306800</v>
      </c>
      <c r="AF128" s="2">
        <f t="shared" si="19"/>
        <v>1083900</v>
      </c>
      <c r="AG128" s="2">
        <f t="shared" si="19"/>
        <v>1284900</v>
      </c>
      <c r="AH128" s="2">
        <f t="shared" si="19"/>
        <v>1577000</v>
      </c>
      <c r="AI128" s="2" cm="1">
        <f t="array" ref="AI128">_xlfn.XLOOKUP(AI$1&amp;$AB128,$M$3:$M$1662&amp;$N$3:$N$1662,$O$3:$O$1662,0,0,1)</f>
        <v>10400</v>
      </c>
      <c r="AJ128" s="2" cm="1">
        <f t="array" ref="AJ128">_xlfn.XLOOKUP(AJ$1&amp;$AB128,$M$3:$M$1662&amp;$N$3:$N$1662,$O$3:$O$1662,0,0,1)</f>
        <v>1900</v>
      </c>
      <c r="AK128" s="2" cm="1">
        <f t="array" ref="AK128">_xlfn.XLOOKUP(AK$1&amp;$AB128,$M$3:$M$1662&amp;$N$3:$N$1662,$O$3:$O$1662,0,0,1)</f>
        <v>7500</v>
      </c>
      <c r="AL128" s="2" cm="1">
        <f t="array" ref="AL128">_xlfn.XLOOKUP(AL$1&amp;$AB128,$M$3:$M$1662&amp;$N$3:$N$1662,$O$3:$O$1662,0,0,1)</f>
        <v>600</v>
      </c>
      <c r="AM128" s="2" cm="1">
        <f t="array" ref="AM128">_xlfn.XLOOKUP(AM$1&amp;$AB128,$M$3:$M$1662&amp;$N$3:$N$1662,$O$3:$O$1662,0,0,1)</f>
        <v>800</v>
      </c>
    </row>
    <row r="129" spans="13:39" x14ac:dyDescent="0.4">
      <c r="M129" t="s">
        <v>870</v>
      </c>
      <c r="N129" t="s">
        <v>671</v>
      </c>
      <c r="O129">
        <v>800</v>
      </c>
      <c r="AB129" t="s">
        <v>63</v>
      </c>
      <c r="AC129" s="2">
        <f t="shared" si="15"/>
        <v>1275020</v>
      </c>
      <c r="AD129" s="2">
        <f t="shared" si="19"/>
        <v>1076900</v>
      </c>
      <c r="AE129" s="2">
        <f t="shared" si="19"/>
        <v>1322500</v>
      </c>
      <c r="AF129" s="2">
        <f t="shared" si="19"/>
        <v>1094700</v>
      </c>
      <c r="AG129" s="2">
        <f t="shared" si="19"/>
        <v>1300200</v>
      </c>
      <c r="AH129" s="2">
        <f t="shared" si="19"/>
        <v>1580800</v>
      </c>
      <c r="AI129" s="2" cm="1">
        <f t="array" ref="AI129">_xlfn.XLOOKUP(AI$1&amp;$AB129,$M$3:$M$1662&amp;$N$3:$N$1662,$O$3:$O$1662,0,0,1)</f>
        <v>1000</v>
      </c>
      <c r="AJ129" s="2" cm="1">
        <f t="array" ref="AJ129">_xlfn.XLOOKUP(AJ$1&amp;$AB129,$M$3:$M$1662&amp;$N$3:$N$1662,$O$3:$O$1662,0,0,1)</f>
        <v>15700</v>
      </c>
      <c r="AK129" s="2" cm="1">
        <f t="array" ref="AK129">_xlfn.XLOOKUP(AK$1&amp;$AB129,$M$3:$M$1662&amp;$N$3:$N$1662,$O$3:$O$1662,0,0,1)</f>
        <v>10800</v>
      </c>
      <c r="AL129" s="2" cm="1">
        <f t="array" ref="AL129">_xlfn.XLOOKUP(AL$1&amp;$AB129,$M$3:$M$1662&amp;$N$3:$N$1662,$O$3:$O$1662,0,0,1)</f>
        <v>15300</v>
      </c>
      <c r="AM129" s="2" cm="1">
        <f t="array" ref="AM129">_xlfn.XLOOKUP(AM$1&amp;$AB129,$M$3:$M$1662&amp;$N$3:$N$1662,$O$3:$O$1662,0,0,1)</f>
        <v>3800</v>
      </c>
    </row>
    <row r="130" spans="13:39" x14ac:dyDescent="0.4">
      <c r="M130" t="s">
        <v>870</v>
      </c>
      <c r="N130" t="s">
        <v>672</v>
      </c>
      <c r="O130">
        <v>3800</v>
      </c>
      <c r="AB130" t="s">
        <v>269</v>
      </c>
      <c r="AC130" s="2">
        <f t="shared" si="15"/>
        <v>1277900</v>
      </c>
      <c r="AD130" s="2">
        <f t="shared" si="19"/>
        <v>1077600</v>
      </c>
      <c r="AE130" s="2">
        <f t="shared" si="19"/>
        <v>1331700</v>
      </c>
      <c r="AF130" s="2">
        <f t="shared" si="19"/>
        <v>1096100</v>
      </c>
      <c r="AG130" s="2">
        <f t="shared" si="19"/>
        <v>1301900</v>
      </c>
      <c r="AH130" s="2">
        <f t="shared" si="19"/>
        <v>1582200</v>
      </c>
      <c r="AI130" s="2" cm="1">
        <f t="array" ref="AI130">_xlfn.XLOOKUP(AI$1&amp;$AB130,$M$3:$M$1662&amp;$N$3:$N$1662,$O$3:$O$1662,0,0,1)</f>
        <v>700</v>
      </c>
      <c r="AJ130" s="2" cm="1">
        <f t="array" ref="AJ130">_xlfn.XLOOKUP(AJ$1&amp;$AB130,$M$3:$M$1662&amp;$N$3:$N$1662,$O$3:$O$1662,0,0,1)</f>
        <v>9200</v>
      </c>
      <c r="AK130" s="2" cm="1">
        <f t="array" ref="AK130">_xlfn.XLOOKUP(AK$1&amp;$AB130,$M$3:$M$1662&amp;$N$3:$N$1662,$O$3:$O$1662,0,0,1)</f>
        <v>1400</v>
      </c>
      <c r="AL130" s="2" cm="1">
        <f t="array" ref="AL130">_xlfn.XLOOKUP(AL$1&amp;$AB130,$M$3:$M$1662&amp;$N$3:$N$1662,$O$3:$O$1662,0,0,1)</f>
        <v>1700</v>
      </c>
      <c r="AM130" s="2" cm="1">
        <f t="array" ref="AM130">_xlfn.XLOOKUP(AM$1&amp;$AB130,$M$3:$M$1662&amp;$N$3:$N$1662,$O$3:$O$1662,0,0,1)</f>
        <v>1400</v>
      </c>
    </row>
    <row r="131" spans="13:39" x14ac:dyDescent="0.4">
      <c r="M131" t="s">
        <v>870</v>
      </c>
      <c r="N131" t="s">
        <v>673</v>
      </c>
      <c r="O131">
        <v>1400</v>
      </c>
      <c r="AB131" t="s">
        <v>47</v>
      </c>
      <c r="AC131" s="2">
        <f t="shared" ref="AC131:AC194" si="20">IFERROR(AVERAGEIFS(AD131:AH131,AD131:AH131,"&gt;0"),0)</f>
        <v>1279840</v>
      </c>
      <c r="AD131" s="2">
        <f t="shared" si="19"/>
        <v>1080200</v>
      </c>
      <c r="AE131" s="2">
        <f t="shared" si="19"/>
        <v>1334200</v>
      </c>
      <c r="AF131" s="2">
        <f t="shared" si="19"/>
        <v>1098900</v>
      </c>
      <c r="AG131" s="2">
        <f t="shared" si="19"/>
        <v>1303600</v>
      </c>
      <c r="AH131" s="2">
        <f t="shared" si="19"/>
        <v>1582300</v>
      </c>
      <c r="AI131" s="2" cm="1">
        <f t="array" ref="AI131">_xlfn.XLOOKUP(AI$1&amp;$AB131,$M$3:$M$1662&amp;$N$3:$N$1662,$O$3:$O$1662,0,0,1)</f>
        <v>2600</v>
      </c>
      <c r="AJ131" s="2" cm="1">
        <f t="array" ref="AJ131">_xlfn.XLOOKUP(AJ$1&amp;$AB131,$M$3:$M$1662&amp;$N$3:$N$1662,$O$3:$O$1662,0,0,1)</f>
        <v>2500</v>
      </c>
      <c r="AK131" s="2" cm="1">
        <f t="array" ref="AK131">_xlfn.XLOOKUP(AK$1&amp;$AB131,$M$3:$M$1662&amp;$N$3:$N$1662,$O$3:$O$1662,0,0,1)</f>
        <v>2800</v>
      </c>
      <c r="AL131" s="2" cm="1">
        <f t="array" ref="AL131">_xlfn.XLOOKUP(AL$1&amp;$AB131,$M$3:$M$1662&amp;$N$3:$N$1662,$O$3:$O$1662,0,0,1)</f>
        <v>1700</v>
      </c>
      <c r="AM131" s="2" cm="1">
        <f t="array" ref="AM131">_xlfn.XLOOKUP(AM$1&amp;$AB131,$M$3:$M$1662&amp;$N$3:$N$1662,$O$3:$O$1662,0,0,1)</f>
        <v>100</v>
      </c>
    </row>
    <row r="132" spans="13:39" x14ac:dyDescent="0.4">
      <c r="M132" t="s">
        <v>870</v>
      </c>
      <c r="N132" t="s">
        <v>674</v>
      </c>
      <c r="O132">
        <v>100</v>
      </c>
      <c r="AB132" t="s">
        <v>233</v>
      </c>
      <c r="AC132" s="2">
        <f t="shared" si="20"/>
        <v>1286800</v>
      </c>
      <c r="AD132" s="2">
        <f t="shared" ref="AD132:AH147" si="21">AD131+AI132</f>
        <v>1104100</v>
      </c>
      <c r="AE132" s="2">
        <f t="shared" si="21"/>
        <v>1335100</v>
      </c>
      <c r="AF132" s="2">
        <f t="shared" si="21"/>
        <v>1103400</v>
      </c>
      <c r="AG132" s="2">
        <f t="shared" si="21"/>
        <v>1307800</v>
      </c>
      <c r="AH132" s="2">
        <f t="shared" si="21"/>
        <v>1583600</v>
      </c>
      <c r="AI132" s="2" cm="1">
        <f t="array" ref="AI132">_xlfn.XLOOKUP(AI$1&amp;$AB132,$M$3:$M$1662&amp;$N$3:$N$1662,$O$3:$O$1662,0,0,1)</f>
        <v>23900</v>
      </c>
      <c r="AJ132" s="2" cm="1">
        <f t="array" ref="AJ132">_xlfn.XLOOKUP(AJ$1&amp;$AB132,$M$3:$M$1662&amp;$N$3:$N$1662,$O$3:$O$1662,0,0,1)</f>
        <v>900</v>
      </c>
      <c r="AK132" s="2" cm="1">
        <f t="array" ref="AK132">_xlfn.XLOOKUP(AK$1&amp;$AB132,$M$3:$M$1662&amp;$N$3:$N$1662,$O$3:$O$1662,0,0,1)</f>
        <v>4500</v>
      </c>
      <c r="AL132" s="2" cm="1">
        <f t="array" ref="AL132">_xlfn.XLOOKUP(AL$1&amp;$AB132,$M$3:$M$1662&amp;$N$3:$N$1662,$O$3:$O$1662,0,0,1)</f>
        <v>4200</v>
      </c>
      <c r="AM132" s="2" cm="1">
        <f t="array" ref="AM132">_xlfn.XLOOKUP(AM$1&amp;$AB132,$M$3:$M$1662&amp;$N$3:$N$1662,$O$3:$O$1662,0,0,1)</f>
        <v>1300</v>
      </c>
    </row>
    <row r="133" spans="13:39" x14ac:dyDescent="0.4">
      <c r="M133" t="s">
        <v>870</v>
      </c>
      <c r="N133" t="s">
        <v>675</v>
      </c>
      <c r="O133">
        <v>1300</v>
      </c>
      <c r="AB133" t="s">
        <v>217</v>
      </c>
      <c r="AC133" s="2">
        <f t="shared" si="20"/>
        <v>1290240</v>
      </c>
      <c r="AD133" s="2">
        <f t="shared" si="21"/>
        <v>1106800</v>
      </c>
      <c r="AE133" s="2">
        <f t="shared" si="21"/>
        <v>1336000</v>
      </c>
      <c r="AF133" s="2">
        <f t="shared" si="21"/>
        <v>1108600</v>
      </c>
      <c r="AG133" s="2">
        <f t="shared" si="21"/>
        <v>1307900</v>
      </c>
      <c r="AH133" s="2">
        <f t="shared" si="21"/>
        <v>1591900</v>
      </c>
      <c r="AI133" s="2" cm="1">
        <f t="array" ref="AI133">_xlfn.XLOOKUP(AI$1&amp;$AB133,$M$3:$M$1662&amp;$N$3:$N$1662,$O$3:$O$1662,0,0,1)</f>
        <v>2700</v>
      </c>
      <c r="AJ133" s="2" cm="1">
        <f t="array" ref="AJ133">_xlfn.XLOOKUP(AJ$1&amp;$AB133,$M$3:$M$1662&amp;$N$3:$N$1662,$O$3:$O$1662,0,0,1)</f>
        <v>900</v>
      </c>
      <c r="AK133" s="2" cm="1">
        <f t="array" ref="AK133">_xlfn.XLOOKUP(AK$1&amp;$AB133,$M$3:$M$1662&amp;$N$3:$N$1662,$O$3:$O$1662,0,0,1)</f>
        <v>5200</v>
      </c>
      <c r="AL133" s="2" cm="1">
        <f t="array" ref="AL133">_xlfn.XLOOKUP(AL$1&amp;$AB133,$M$3:$M$1662&amp;$N$3:$N$1662,$O$3:$O$1662,0,0,1)</f>
        <v>100</v>
      </c>
      <c r="AM133" s="2" cm="1">
        <f t="array" ref="AM133">_xlfn.XLOOKUP(AM$1&amp;$AB133,$M$3:$M$1662&amp;$N$3:$N$1662,$O$3:$O$1662,0,0,1)</f>
        <v>8300</v>
      </c>
    </row>
    <row r="134" spans="13:39" x14ac:dyDescent="0.4">
      <c r="M134" t="s">
        <v>870</v>
      </c>
      <c r="N134" t="s">
        <v>676</v>
      </c>
      <c r="O134">
        <v>8300</v>
      </c>
      <c r="AB134" t="s">
        <v>236</v>
      </c>
      <c r="AC134" s="2">
        <f t="shared" si="20"/>
        <v>1296240</v>
      </c>
      <c r="AD134" s="2">
        <f t="shared" si="21"/>
        <v>1109800</v>
      </c>
      <c r="AE134" s="2">
        <f t="shared" si="21"/>
        <v>1355000</v>
      </c>
      <c r="AF134" s="2">
        <f t="shared" si="21"/>
        <v>1114300</v>
      </c>
      <c r="AG134" s="2">
        <f t="shared" si="21"/>
        <v>1309200</v>
      </c>
      <c r="AH134" s="2">
        <f t="shared" si="21"/>
        <v>1592900</v>
      </c>
      <c r="AI134" s="2" cm="1">
        <f t="array" ref="AI134">_xlfn.XLOOKUP(AI$1&amp;$AB134,$M$3:$M$1662&amp;$N$3:$N$1662,$O$3:$O$1662,0,0,1)</f>
        <v>3000</v>
      </c>
      <c r="AJ134" s="2" cm="1">
        <f t="array" ref="AJ134">_xlfn.XLOOKUP(AJ$1&amp;$AB134,$M$3:$M$1662&amp;$N$3:$N$1662,$O$3:$O$1662,0,0,1)</f>
        <v>19000</v>
      </c>
      <c r="AK134" s="2" cm="1">
        <f t="array" ref="AK134">_xlfn.XLOOKUP(AK$1&amp;$AB134,$M$3:$M$1662&amp;$N$3:$N$1662,$O$3:$O$1662,0,0,1)</f>
        <v>5700</v>
      </c>
      <c r="AL134" s="2" cm="1">
        <f t="array" ref="AL134">_xlfn.XLOOKUP(AL$1&amp;$AB134,$M$3:$M$1662&amp;$N$3:$N$1662,$O$3:$O$1662,0,0,1)</f>
        <v>1300</v>
      </c>
      <c r="AM134" s="2" cm="1">
        <f t="array" ref="AM134">_xlfn.XLOOKUP(AM$1&amp;$AB134,$M$3:$M$1662&amp;$N$3:$N$1662,$O$3:$O$1662,0,0,1)</f>
        <v>1000</v>
      </c>
    </row>
    <row r="135" spans="13:39" x14ac:dyDescent="0.4">
      <c r="M135" t="s">
        <v>870</v>
      </c>
      <c r="N135" t="s">
        <v>677</v>
      </c>
      <c r="O135">
        <v>1000</v>
      </c>
      <c r="AB135" t="s">
        <v>227</v>
      </c>
      <c r="AC135" s="2">
        <f t="shared" si="20"/>
        <v>1299600</v>
      </c>
      <c r="AD135" s="2">
        <f t="shared" si="21"/>
        <v>1111000</v>
      </c>
      <c r="AE135" s="2">
        <f t="shared" si="21"/>
        <v>1357200</v>
      </c>
      <c r="AF135" s="2">
        <f t="shared" si="21"/>
        <v>1123100</v>
      </c>
      <c r="AG135" s="2">
        <f t="shared" si="21"/>
        <v>1310800</v>
      </c>
      <c r="AH135" s="2">
        <f t="shared" si="21"/>
        <v>1595900</v>
      </c>
      <c r="AI135" s="2" cm="1">
        <f t="array" ref="AI135">_xlfn.XLOOKUP(AI$1&amp;$AB135,$M$3:$M$1662&amp;$N$3:$N$1662,$O$3:$O$1662,0,0,1)</f>
        <v>1200</v>
      </c>
      <c r="AJ135" s="2" cm="1">
        <f t="array" ref="AJ135">_xlfn.XLOOKUP(AJ$1&amp;$AB135,$M$3:$M$1662&amp;$N$3:$N$1662,$O$3:$O$1662,0,0,1)</f>
        <v>2200</v>
      </c>
      <c r="AK135" s="2" cm="1">
        <f t="array" ref="AK135">_xlfn.XLOOKUP(AK$1&amp;$AB135,$M$3:$M$1662&amp;$N$3:$N$1662,$O$3:$O$1662,0,0,1)</f>
        <v>8800</v>
      </c>
      <c r="AL135" s="2" cm="1">
        <f t="array" ref="AL135">_xlfn.XLOOKUP(AL$1&amp;$AB135,$M$3:$M$1662&amp;$N$3:$N$1662,$O$3:$O$1662,0,0,1)</f>
        <v>1600</v>
      </c>
      <c r="AM135" s="2" cm="1">
        <f t="array" ref="AM135">_xlfn.XLOOKUP(AM$1&amp;$AB135,$M$3:$M$1662&amp;$N$3:$N$1662,$O$3:$O$1662,0,0,1)</f>
        <v>3000</v>
      </c>
    </row>
    <row r="136" spans="13:39" x14ac:dyDescent="0.4">
      <c r="M136" t="s">
        <v>870</v>
      </c>
      <c r="N136" t="s">
        <v>678</v>
      </c>
      <c r="O136">
        <v>3000</v>
      </c>
      <c r="AB136" t="s">
        <v>192</v>
      </c>
      <c r="AC136" s="2">
        <f t="shared" si="20"/>
        <v>1302500</v>
      </c>
      <c r="AD136" s="2">
        <f t="shared" si="21"/>
        <v>1111700</v>
      </c>
      <c r="AE136" s="2">
        <f t="shared" si="21"/>
        <v>1367600</v>
      </c>
      <c r="AF136" s="2">
        <f t="shared" si="21"/>
        <v>1123500</v>
      </c>
      <c r="AG136" s="2">
        <f t="shared" si="21"/>
        <v>1312700</v>
      </c>
      <c r="AH136" s="2">
        <f t="shared" si="21"/>
        <v>1597000</v>
      </c>
      <c r="AI136" s="2" cm="1">
        <f t="array" ref="AI136">_xlfn.XLOOKUP(AI$1&amp;$AB136,$M$3:$M$1662&amp;$N$3:$N$1662,$O$3:$O$1662,0,0,1)</f>
        <v>700</v>
      </c>
      <c r="AJ136" s="2" cm="1">
        <f t="array" ref="AJ136">_xlfn.XLOOKUP(AJ$1&amp;$AB136,$M$3:$M$1662&amp;$N$3:$N$1662,$O$3:$O$1662,0,0,1)</f>
        <v>10400</v>
      </c>
      <c r="AK136" s="2" cm="1">
        <f t="array" ref="AK136">_xlfn.XLOOKUP(AK$1&amp;$AB136,$M$3:$M$1662&amp;$N$3:$N$1662,$O$3:$O$1662,0,0,1)</f>
        <v>400</v>
      </c>
      <c r="AL136" s="2" cm="1">
        <f t="array" ref="AL136">_xlfn.XLOOKUP(AL$1&amp;$AB136,$M$3:$M$1662&amp;$N$3:$N$1662,$O$3:$O$1662,0,0,1)</f>
        <v>1900</v>
      </c>
      <c r="AM136" s="2" cm="1">
        <f t="array" ref="AM136">_xlfn.XLOOKUP(AM$1&amp;$AB136,$M$3:$M$1662&amp;$N$3:$N$1662,$O$3:$O$1662,0,0,1)</f>
        <v>1100</v>
      </c>
    </row>
    <row r="137" spans="13:39" x14ac:dyDescent="0.4">
      <c r="M137" t="s">
        <v>870</v>
      </c>
      <c r="N137" t="s">
        <v>679</v>
      </c>
      <c r="O137">
        <v>1100</v>
      </c>
      <c r="AB137" t="s">
        <v>248</v>
      </c>
      <c r="AC137" s="2">
        <f t="shared" si="20"/>
        <v>1306560</v>
      </c>
      <c r="AD137" s="2">
        <f t="shared" si="21"/>
        <v>1114500</v>
      </c>
      <c r="AE137" s="2">
        <f t="shared" si="21"/>
        <v>1370800</v>
      </c>
      <c r="AF137" s="2">
        <f t="shared" si="21"/>
        <v>1124600</v>
      </c>
      <c r="AG137" s="2">
        <f t="shared" si="21"/>
        <v>1315300</v>
      </c>
      <c r="AH137" s="2">
        <f t="shared" si="21"/>
        <v>1607600</v>
      </c>
      <c r="AI137" s="2" cm="1">
        <f t="array" ref="AI137">_xlfn.XLOOKUP(AI$1&amp;$AB137,$M$3:$M$1662&amp;$N$3:$N$1662,$O$3:$O$1662,0,0,1)</f>
        <v>2800</v>
      </c>
      <c r="AJ137" s="2" cm="1">
        <f t="array" ref="AJ137">_xlfn.XLOOKUP(AJ$1&amp;$AB137,$M$3:$M$1662&amp;$N$3:$N$1662,$O$3:$O$1662,0,0,1)</f>
        <v>3200</v>
      </c>
      <c r="AK137" s="2" cm="1">
        <f t="array" ref="AK137">_xlfn.XLOOKUP(AK$1&amp;$AB137,$M$3:$M$1662&amp;$N$3:$N$1662,$O$3:$O$1662,0,0,1)</f>
        <v>1100</v>
      </c>
      <c r="AL137" s="2" cm="1">
        <f t="array" ref="AL137">_xlfn.XLOOKUP(AL$1&amp;$AB137,$M$3:$M$1662&amp;$N$3:$N$1662,$O$3:$O$1662,0,0,1)</f>
        <v>2600</v>
      </c>
      <c r="AM137" s="2" cm="1">
        <f t="array" ref="AM137">_xlfn.XLOOKUP(AM$1&amp;$AB137,$M$3:$M$1662&amp;$N$3:$N$1662,$O$3:$O$1662,0,0,1)</f>
        <v>10600</v>
      </c>
    </row>
    <row r="138" spans="13:39" x14ac:dyDescent="0.4">
      <c r="M138" t="s">
        <v>870</v>
      </c>
      <c r="N138" t="s">
        <v>680</v>
      </c>
      <c r="O138">
        <v>10600</v>
      </c>
      <c r="AB138" t="s">
        <v>73</v>
      </c>
      <c r="AC138" s="2">
        <f t="shared" si="20"/>
        <v>1309440</v>
      </c>
      <c r="AD138" s="2">
        <f t="shared" si="21"/>
        <v>1119800</v>
      </c>
      <c r="AE138" s="2">
        <f t="shared" si="21"/>
        <v>1372700</v>
      </c>
      <c r="AF138" s="2">
        <f t="shared" si="21"/>
        <v>1126100</v>
      </c>
      <c r="AG138" s="2">
        <f t="shared" si="21"/>
        <v>1319300</v>
      </c>
      <c r="AH138" s="2">
        <f t="shared" si="21"/>
        <v>1609300</v>
      </c>
      <c r="AI138" s="2" cm="1">
        <f t="array" ref="AI138">_xlfn.XLOOKUP(AI$1&amp;$AB138,$M$3:$M$1662&amp;$N$3:$N$1662,$O$3:$O$1662,0,0,1)</f>
        <v>5300</v>
      </c>
      <c r="AJ138" s="2" cm="1">
        <f t="array" ref="AJ138">_xlfn.XLOOKUP(AJ$1&amp;$AB138,$M$3:$M$1662&amp;$N$3:$N$1662,$O$3:$O$1662,0,0,1)</f>
        <v>1900</v>
      </c>
      <c r="AK138" s="2" cm="1">
        <f t="array" ref="AK138">_xlfn.XLOOKUP(AK$1&amp;$AB138,$M$3:$M$1662&amp;$N$3:$N$1662,$O$3:$O$1662,0,0,1)</f>
        <v>1500</v>
      </c>
      <c r="AL138" s="2" cm="1">
        <f t="array" ref="AL138">_xlfn.XLOOKUP(AL$1&amp;$AB138,$M$3:$M$1662&amp;$N$3:$N$1662,$O$3:$O$1662,0,0,1)</f>
        <v>4000</v>
      </c>
      <c r="AM138" s="2" cm="1">
        <f t="array" ref="AM138">_xlfn.XLOOKUP(AM$1&amp;$AB138,$M$3:$M$1662&amp;$N$3:$N$1662,$O$3:$O$1662,0,0,1)</f>
        <v>1700</v>
      </c>
    </row>
    <row r="139" spans="13:39" x14ac:dyDescent="0.4">
      <c r="M139" t="s">
        <v>870</v>
      </c>
      <c r="N139" t="s">
        <v>681</v>
      </c>
      <c r="O139">
        <v>1700</v>
      </c>
      <c r="AB139" t="s">
        <v>291</v>
      </c>
      <c r="AC139" s="2">
        <f t="shared" si="20"/>
        <v>1316100</v>
      </c>
      <c r="AD139" s="2">
        <f t="shared" si="21"/>
        <v>1123700</v>
      </c>
      <c r="AE139" s="2">
        <f t="shared" si="21"/>
        <v>1376400</v>
      </c>
      <c r="AF139" s="2">
        <f t="shared" si="21"/>
        <v>1127700</v>
      </c>
      <c r="AG139" s="2">
        <f t="shared" si="21"/>
        <v>1342600</v>
      </c>
      <c r="AH139" s="2">
        <f t="shared" si="21"/>
        <v>1610100</v>
      </c>
      <c r="AI139" s="2" cm="1">
        <f t="array" ref="AI139">_xlfn.XLOOKUP(AI$1&amp;$AB139,$M$3:$M$1662&amp;$N$3:$N$1662,$O$3:$O$1662,0,0,1)</f>
        <v>3900</v>
      </c>
      <c r="AJ139" s="2" cm="1">
        <f t="array" ref="AJ139">_xlfn.XLOOKUP(AJ$1&amp;$AB139,$M$3:$M$1662&amp;$N$3:$N$1662,$O$3:$O$1662,0,0,1)</f>
        <v>3700</v>
      </c>
      <c r="AK139" s="2" cm="1">
        <f t="array" ref="AK139">_xlfn.XLOOKUP(AK$1&amp;$AB139,$M$3:$M$1662&amp;$N$3:$N$1662,$O$3:$O$1662,0,0,1)</f>
        <v>1600</v>
      </c>
      <c r="AL139" s="2" cm="1">
        <f t="array" ref="AL139">_xlfn.XLOOKUP(AL$1&amp;$AB139,$M$3:$M$1662&amp;$N$3:$N$1662,$O$3:$O$1662,0,0,1)</f>
        <v>23300</v>
      </c>
      <c r="AM139" s="2" cm="1">
        <f t="array" ref="AM139">_xlfn.XLOOKUP(AM$1&amp;$AB139,$M$3:$M$1662&amp;$N$3:$N$1662,$O$3:$O$1662,0,0,1)</f>
        <v>800</v>
      </c>
    </row>
    <row r="140" spans="13:39" x14ac:dyDescent="0.4">
      <c r="M140" t="s">
        <v>870</v>
      </c>
      <c r="N140" t="s">
        <v>682</v>
      </c>
      <c r="O140">
        <v>800</v>
      </c>
      <c r="AB140" t="s">
        <v>287</v>
      </c>
      <c r="AC140" s="2">
        <f t="shared" si="20"/>
        <v>1318380</v>
      </c>
      <c r="AD140" s="2">
        <f t="shared" si="21"/>
        <v>1125400</v>
      </c>
      <c r="AE140" s="2">
        <f t="shared" si="21"/>
        <v>1377300</v>
      </c>
      <c r="AF140" s="2">
        <f t="shared" si="21"/>
        <v>1132700</v>
      </c>
      <c r="AG140" s="2">
        <f t="shared" si="21"/>
        <v>1344000</v>
      </c>
      <c r="AH140" s="2">
        <f t="shared" si="21"/>
        <v>1612500</v>
      </c>
      <c r="AI140" s="2" cm="1">
        <f t="array" ref="AI140">_xlfn.XLOOKUP(AI$1&amp;$AB140,$M$3:$M$1662&amp;$N$3:$N$1662,$O$3:$O$1662,0,0,1)</f>
        <v>1700</v>
      </c>
      <c r="AJ140" s="2" cm="1">
        <f t="array" ref="AJ140">_xlfn.XLOOKUP(AJ$1&amp;$AB140,$M$3:$M$1662&amp;$N$3:$N$1662,$O$3:$O$1662,0,0,1)</f>
        <v>900</v>
      </c>
      <c r="AK140" s="2" cm="1">
        <f t="array" ref="AK140">_xlfn.XLOOKUP(AK$1&amp;$AB140,$M$3:$M$1662&amp;$N$3:$N$1662,$O$3:$O$1662,0,0,1)</f>
        <v>5000</v>
      </c>
      <c r="AL140" s="2" cm="1">
        <f t="array" ref="AL140">_xlfn.XLOOKUP(AL$1&amp;$AB140,$M$3:$M$1662&amp;$N$3:$N$1662,$O$3:$O$1662,0,0,1)</f>
        <v>1400</v>
      </c>
      <c r="AM140" s="2" cm="1">
        <f t="array" ref="AM140">_xlfn.XLOOKUP(AM$1&amp;$AB140,$M$3:$M$1662&amp;$N$3:$N$1662,$O$3:$O$1662,0,0,1)</f>
        <v>2400</v>
      </c>
    </row>
    <row r="141" spans="13:39" x14ac:dyDescent="0.4">
      <c r="M141" t="s">
        <v>870</v>
      </c>
      <c r="N141" t="s">
        <v>683</v>
      </c>
      <c r="O141">
        <v>2400</v>
      </c>
      <c r="AB141" t="s">
        <v>108</v>
      </c>
      <c r="AC141" s="2">
        <f t="shared" si="20"/>
        <v>1320240</v>
      </c>
      <c r="AD141" s="2">
        <f t="shared" si="21"/>
        <v>1127600</v>
      </c>
      <c r="AE141" s="2">
        <f t="shared" si="21"/>
        <v>1377800</v>
      </c>
      <c r="AF141" s="2">
        <f t="shared" si="21"/>
        <v>1135900</v>
      </c>
      <c r="AG141" s="2">
        <f t="shared" si="21"/>
        <v>1344100</v>
      </c>
      <c r="AH141" s="2">
        <f t="shared" si="21"/>
        <v>1615800</v>
      </c>
      <c r="AI141" s="2" cm="1">
        <f t="array" ref="AI141">_xlfn.XLOOKUP(AI$1&amp;$AB141,$M$3:$M$1662&amp;$N$3:$N$1662,$O$3:$O$1662,0,0,1)</f>
        <v>2200</v>
      </c>
      <c r="AJ141" s="2" cm="1">
        <f t="array" ref="AJ141">_xlfn.XLOOKUP(AJ$1&amp;$AB141,$M$3:$M$1662&amp;$N$3:$N$1662,$O$3:$O$1662,0,0,1)</f>
        <v>500</v>
      </c>
      <c r="AK141" s="2" cm="1">
        <f t="array" ref="AK141">_xlfn.XLOOKUP(AK$1&amp;$AB141,$M$3:$M$1662&amp;$N$3:$N$1662,$O$3:$O$1662,0,0,1)</f>
        <v>3200</v>
      </c>
      <c r="AL141" s="2" cm="1">
        <f t="array" ref="AL141">_xlfn.XLOOKUP(AL$1&amp;$AB141,$M$3:$M$1662&amp;$N$3:$N$1662,$O$3:$O$1662,0,0,1)</f>
        <v>100</v>
      </c>
      <c r="AM141" s="2" cm="1">
        <f t="array" ref="AM141">_xlfn.XLOOKUP(AM$1&amp;$AB141,$M$3:$M$1662&amp;$N$3:$N$1662,$O$3:$O$1662,0,0,1)</f>
        <v>3300</v>
      </c>
    </row>
    <row r="142" spans="13:39" x14ac:dyDescent="0.4">
      <c r="M142" t="s">
        <v>870</v>
      </c>
      <c r="N142" t="s">
        <v>684</v>
      </c>
      <c r="O142">
        <v>3300</v>
      </c>
      <c r="AB142" t="s">
        <v>45</v>
      </c>
      <c r="AC142" s="2">
        <f t="shared" si="20"/>
        <v>1322620</v>
      </c>
      <c r="AD142" s="2">
        <f t="shared" si="21"/>
        <v>1128500</v>
      </c>
      <c r="AE142" s="2">
        <f t="shared" si="21"/>
        <v>1380600</v>
      </c>
      <c r="AF142" s="2">
        <f t="shared" si="21"/>
        <v>1141200</v>
      </c>
      <c r="AG142" s="2">
        <f t="shared" si="21"/>
        <v>1344800</v>
      </c>
      <c r="AH142" s="2">
        <f t="shared" si="21"/>
        <v>1618000</v>
      </c>
      <c r="AI142" s="2" cm="1">
        <f t="array" ref="AI142">_xlfn.XLOOKUP(AI$1&amp;$AB142,$M$3:$M$1662&amp;$N$3:$N$1662,$O$3:$O$1662,0,0,1)</f>
        <v>900</v>
      </c>
      <c r="AJ142" s="2" cm="1">
        <f t="array" ref="AJ142">_xlfn.XLOOKUP(AJ$1&amp;$AB142,$M$3:$M$1662&amp;$N$3:$N$1662,$O$3:$O$1662,0,0,1)</f>
        <v>2800</v>
      </c>
      <c r="AK142" s="2" cm="1">
        <f t="array" ref="AK142">_xlfn.XLOOKUP(AK$1&amp;$AB142,$M$3:$M$1662&amp;$N$3:$N$1662,$O$3:$O$1662,0,0,1)</f>
        <v>5300</v>
      </c>
      <c r="AL142" s="2" cm="1">
        <f t="array" ref="AL142">_xlfn.XLOOKUP(AL$1&amp;$AB142,$M$3:$M$1662&amp;$N$3:$N$1662,$O$3:$O$1662,0,0,1)</f>
        <v>700</v>
      </c>
      <c r="AM142" s="2" cm="1">
        <f t="array" ref="AM142">_xlfn.XLOOKUP(AM$1&amp;$AB142,$M$3:$M$1662&amp;$N$3:$N$1662,$O$3:$O$1662,0,0,1)</f>
        <v>2200</v>
      </c>
    </row>
    <row r="143" spans="13:39" x14ac:dyDescent="0.4">
      <c r="M143" t="s">
        <v>870</v>
      </c>
      <c r="N143" t="s">
        <v>685</v>
      </c>
      <c r="O143">
        <v>2200</v>
      </c>
      <c r="AB143" t="s">
        <v>114</v>
      </c>
      <c r="AC143" s="2">
        <f t="shared" si="20"/>
        <v>1324520</v>
      </c>
      <c r="AD143" s="2">
        <f t="shared" si="21"/>
        <v>1129400</v>
      </c>
      <c r="AE143" s="2">
        <f t="shared" si="21"/>
        <v>1382400</v>
      </c>
      <c r="AF143" s="2">
        <f t="shared" si="21"/>
        <v>1143400</v>
      </c>
      <c r="AG143" s="2">
        <f t="shared" si="21"/>
        <v>1344900</v>
      </c>
      <c r="AH143" s="2">
        <f t="shared" si="21"/>
        <v>1622500</v>
      </c>
      <c r="AI143" s="2" cm="1">
        <f t="array" ref="AI143">_xlfn.XLOOKUP(AI$1&amp;$AB143,$M$3:$M$1662&amp;$N$3:$N$1662,$O$3:$O$1662,0,0,1)</f>
        <v>900</v>
      </c>
      <c r="AJ143" s="2" cm="1">
        <f t="array" ref="AJ143">_xlfn.XLOOKUP(AJ$1&amp;$AB143,$M$3:$M$1662&amp;$N$3:$N$1662,$O$3:$O$1662,0,0,1)</f>
        <v>1800</v>
      </c>
      <c r="AK143" s="2" cm="1">
        <f t="array" ref="AK143">_xlfn.XLOOKUP(AK$1&amp;$AB143,$M$3:$M$1662&amp;$N$3:$N$1662,$O$3:$O$1662,0,0,1)</f>
        <v>2200</v>
      </c>
      <c r="AL143" s="2" cm="1">
        <f t="array" ref="AL143">_xlfn.XLOOKUP(AL$1&amp;$AB143,$M$3:$M$1662&amp;$N$3:$N$1662,$O$3:$O$1662,0,0,1)</f>
        <v>100</v>
      </c>
      <c r="AM143" s="2" cm="1">
        <f t="array" ref="AM143">_xlfn.XLOOKUP(AM$1&amp;$AB143,$M$3:$M$1662&amp;$N$3:$N$1662,$O$3:$O$1662,0,0,1)</f>
        <v>4500</v>
      </c>
    </row>
    <row r="144" spans="13:39" x14ac:dyDescent="0.4">
      <c r="M144" t="s">
        <v>870</v>
      </c>
      <c r="N144" t="s">
        <v>686</v>
      </c>
      <c r="O144">
        <v>4500</v>
      </c>
      <c r="AB144" t="s">
        <v>189</v>
      </c>
      <c r="AC144" s="2">
        <f t="shared" si="20"/>
        <v>1326940</v>
      </c>
      <c r="AD144" s="2">
        <f t="shared" si="21"/>
        <v>1135100</v>
      </c>
      <c r="AE144" s="2">
        <f t="shared" si="21"/>
        <v>1383300</v>
      </c>
      <c r="AF144" s="2">
        <f t="shared" si="21"/>
        <v>1145700</v>
      </c>
      <c r="AG144" s="2">
        <f t="shared" si="21"/>
        <v>1347200</v>
      </c>
      <c r="AH144" s="2">
        <f t="shared" si="21"/>
        <v>1623400</v>
      </c>
      <c r="AI144" s="2" cm="1">
        <f t="array" ref="AI144">_xlfn.XLOOKUP(AI$1&amp;$AB144,$M$3:$M$1662&amp;$N$3:$N$1662,$O$3:$O$1662,0,0,1)</f>
        <v>5700</v>
      </c>
      <c r="AJ144" s="2" cm="1">
        <f t="array" ref="AJ144">_xlfn.XLOOKUP(AJ$1&amp;$AB144,$M$3:$M$1662&amp;$N$3:$N$1662,$O$3:$O$1662,0,0,1)</f>
        <v>900</v>
      </c>
      <c r="AK144" s="2" cm="1">
        <f t="array" ref="AK144">_xlfn.XLOOKUP(AK$1&amp;$AB144,$M$3:$M$1662&amp;$N$3:$N$1662,$O$3:$O$1662,0,0,1)</f>
        <v>2300</v>
      </c>
      <c r="AL144" s="2" cm="1">
        <f t="array" ref="AL144">_xlfn.XLOOKUP(AL$1&amp;$AB144,$M$3:$M$1662&amp;$N$3:$N$1662,$O$3:$O$1662,0,0,1)</f>
        <v>2300</v>
      </c>
      <c r="AM144" s="2" cm="1">
        <f t="array" ref="AM144">_xlfn.XLOOKUP(AM$1&amp;$AB144,$M$3:$M$1662&amp;$N$3:$N$1662,$O$3:$O$1662,0,0,1)</f>
        <v>900</v>
      </c>
    </row>
    <row r="145" spans="13:39" x14ac:dyDescent="0.4">
      <c r="M145" t="s">
        <v>870</v>
      </c>
      <c r="N145" t="s">
        <v>687</v>
      </c>
      <c r="O145">
        <v>900</v>
      </c>
      <c r="AB145" t="s">
        <v>71</v>
      </c>
      <c r="AC145" s="2">
        <f t="shared" si="20"/>
        <v>1328780</v>
      </c>
      <c r="AD145" s="2">
        <f t="shared" si="21"/>
        <v>1137500</v>
      </c>
      <c r="AE145" s="2">
        <f t="shared" si="21"/>
        <v>1385100</v>
      </c>
      <c r="AF145" s="2">
        <f t="shared" si="21"/>
        <v>1147400</v>
      </c>
      <c r="AG145" s="2">
        <f t="shared" si="21"/>
        <v>1350300</v>
      </c>
      <c r="AH145" s="2">
        <f t="shared" si="21"/>
        <v>1623600</v>
      </c>
      <c r="AI145" s="2" cm="1">
        <f t="array" ref="AI145">_xlfn.XLOOKUP(AI$1&amp;$AB145,$M$3:$M$1662&amp;$N$3:$N$1662,$O$3:$O$1662,0,0,1)</f>
        <v>2400</v>
      </c>
      <c r="AJ145" s="2" cm="1">
        <f t="array" ref="AJ145">_xlfn.XLOOKUP(AJ$1&amp;$AB145,$M$3:$M$1662&amp;$N$3:$N$1662,$O$3:$O$1662,0,0,1)</f>
        <v>1800</v>
      </c>
      <c r="AK145" s="2" cm="1">
        <f t="array" ref="AK145">_xlfn.XLOOKUP(AK$1&amp;$AB145,$M$3:$M$1662&amp;$N$3:$N$1662,$O$3:$O$1662,0,0,1)</f>
        <v>1700</v>
      </c>
      <c r="AL145" s="2" cm="1">
        <f t="array" ref="AL145">_xlfn.XLOOKUP(AL$1&amp;$AB145,$M$3:$M$1662&amp;$N$3:$N$1662,$O$3:$O$1662,0,0,1)</f>
        <v>3100</v>
      </c>
      <c r="AM145" s="2" cm="1">
        <f t="array" ref="AM145">_xlfn.XLOOKUP(AM$1&amp;$AB145,$M$3:$M$1662&amp;$N$3:$N$1662,$O$3:$O$1662,0,0,1)</f>
        <v>200</v>
      </c>
    </row>
    <row r="146" spans="13:39" x14ac:dyDescent="0.4">
      <c r="M146" t="s">
        <v>870</v>
      </c>
      <c r="N146" t="s">
        <v>688</v>
      </c>
      <c r="O146">
        <v>200</v>
      </c>
      <c r="AB146" t="s">
        <v>240</v>
      </c>
      <c r="AC146" s="2">
        <f t="shared" si="20"/>
        <v>1333620</v>
      </c>
      <c r="AD146" s="2">
        <f t="shared" si="21"/>
        <v>1140500</v>
      </c>
      <c r="AE146" s="2">
        <f t="shared" si="21"/>
        <v>1387900</v>
      </c>
      <c r="AF146" s="2">
        <f t="shared" si="21"/>
        <v>1149100</v>
      </c>
      <c r="AG146" s="2">
        <f t="shared" si="21"/>
        <v>1356500</v>
      </c>
      <c r="AH146" s="2">
        <f t="shared" si="21"/>
        <v>1634100</v>
      </c>
      <c r="AI146" s="2" cm="1">
        <f t="array" ref="AI146">_xlfn.XLOOKUP(AI$1&amp;$AB146,$M$3:$M$1662&amp;$N$3:$N$1662,$O$3:$O$1662,0,0,1)</f>
        <v>3000</v>
      </c>
      <c r="AJ146" s="2" cm="1">
        <f t="array" ref="AJ146">_xlfn.XLOOKUP(AJ$1&amp;$AB146,$M$3:$M$1662&amp;$N$3:$N$1662,$O$3:$O$1662,0,0,1)</f>
        <v>2800</v>
      </c>
      <c r="AK146" s="2" cm="1">
        <f t="array" ref="AK146">_xlfn.XLOOKUP(AK$1&amp;$AB146,$M$3:$M$1662&amp;$N$3:$N$1662,$O$3:$O$1662,0,0,1)</f>
        <v>1700</v>
      </c>
      <c r="AL146" s="2" cm="1">
        <f t="array" ref="AL146">_xlfn.XLOOKUP(AL$1&amp;$AB146,$M$3:$M$1662&amp;$N$3:$N$1662,$O$3:$O$1662,0,0,1)</f>
        <v>6200</v>
      </c>
      <c r="AM146" s="2" cm="1">
        <f t="array" ref="AM146">_xlfn.XLOOKUP(AM$1&amp;$AB146,$M$3:$M$1662&amp;$N$3:$N$1662,$O$3:$O$1662,0,0,1)</f>
        <v>10500</v>
      </c>
    </row>
    <row r="147" spans="13:39" x14ac:dyDescent="0.4">
      <c r="M147" t="s">
        <v>870</v>
      </c>
      <c r="N147" t="s">
        <v>689</v>
      </c>
      <c r="O147">
        <v>10500</v>
      </c>
      <c r="AB147" t="s">
        <v>200</v>
      </c>
      <c r="AC147" s="2">
        <f t="shared" si="20"/>
        <v>1339220</v>
      </c>
      <c r="AD147" s="2">
        <f t="shared" si="21"/>
        <v>1155000</v>
      </c>
      <c r="AE147" s="2">
        <f t="shared" si="21"/>
        <v>1391200</v>
      </c>
      <c r="AF147" s="2">
        <f t="shared" si="21"/>
        <v>1155500</v>
      </c>
      <c r="AG147" s="2">
        <f t="shared" si="21"/>
        <v>1358900</v>
      </c>
      <c r="AH147" s="2">
        <f t="shared" si="21"/>
        <v>1635500</v>
      </c>
      <c r="AI147" s="2" cm="1">
        <f t="array" ref="AI147">_xlfn.XLOOKUP(AI$1&amp;$AB147,$M$3:$M$1662&amp;$N$3:$N$1662,$O$3:$O$1662,0,0,1)</f>
        <v>14500</v>
      </c>
      <c r="AJ147" s="2" cm="1">
        <f t="array" ref="AJ147">_xlfn.XLOOKUP(AJ$1&amp;$AB147,$M$3:$M$1662&amp;$N$3:$N$1662,$O$3:$O$1662,0,0,1)</f>
        <v>3300</v>
      </c>
      <c r="AK147" s="2" cm="1">
        <f t="array" ref="AK147">_xlfn.XLOOKUP(AK$1&amp;$AB147,$M$3:$M$1662&amp;$N$3:$N$1662,$O$3:$O$1662,0,0,1)</f>
        <v>6400</v>
      </c>
      <c r="AL147" s="2" cm="1">
        <f t="array" ref="AL147">_xlfn.XLOOKUP(AL$1&amp;$AB147,$M$3:$M$1662&amp;$N$3:$N$1662,$O$3:$O$1662,0,0,1)</f>
        <v>2400</v>
      </c>
      <c r="AM147" s="2" cm="1">
        <f t="array" ref="AM147">_xlfn.XLOOKUP(AM$1&amp;$AB147,$M$3:$M$1662&amp;$N$3:$N$1662,$O$3:$O$1662,0,0,1)</f>
        <v>1400</v>
      </c>
    </row>
    <row r="148" spans="13:39" x14ac:dyDescent="0.4">
      <c r="M148" t="s">
        <v>870</v>
      </c>
      <c r="N148" t="s">
        <v>690</v>
      </c>
      <c r="O148">
        <v>1400</v>
      </c>
      <c r="AB148" t="s">
        <v>53</v>
      </c>
      <c r="AC148" s="2">
        <f t="shared" si="20"/>
        <v>1341320</v>
      </c>
      <c r="AD148" s="2">
        <f t="shared" ref="AD148:AH163" si="22">AD147+AI148</f>
        <v>1157200</v>
      </c>
      <c r="AE148" s="2">
        <f t="shared" si="22"/>
        <v>1395500</v>
      </c>
      <c r="AF148" s="2">
        <f t="shared" si="22"/>
        <v>1158000</v>
      </c>
      <c r="AG148" s="2">
        <f t="shared" si="22"/>
        <v>1359200</v>
      </c>
      <c r="AH148" s="2">
        <f t="shared" si="22"/>
        <v>1636700</v>
      </c>
      <c r="AI148" s="2" cm="1">
        <f t="array" ref="AI148">_xlfn.XLOOKUP(AI$1&amp;$AB148,$M$3:$M$1662&amp;$N$3:$N$1662,$O$3:$O$1662,0,0,1)</f>
        <v>2200</v>
      </c>
      <c r="AJ148" s="2" cm="1">
        <f t="array" ref="AJ148">_xlfn.XLOOKUP(AJ$1&amp;$AB148,$M$3:$M$1662&amp;$N$3:$N$1662,$O$3:$O$1662,0,0,1)</f>
        <v>4300</v>
      </c>
      <c r="AK148" s="2" cm="1">
        <f t="array" ref="AK148">_xlfn.XLOOKUP(AK$1&amp;$AB148,$M$3:$M$1662&amp;$N$3:$N$1662,$O$3:$O$1662,0,0,1)</f>
        <v>2500</v>
      </c>
      <c r="AL148" s="2" cm="1">
        <f t="array" ref="AL148">_xlfn.XLOOKUP(AL$1&amp;$AB148,$M$3:$M$1662&amp;$N$3:$N$1662,$O$3:$O$1662,0,0,1)</f>
        <v>300</v>
      </c>
      <c r="AM148" s="2" cm="1">
        <f t="array" ref="AM148">_xlfn.XLOOKUP(AM$1&amp;$AB148,$M$3:$M$1662&amp;$N$3:$N$1662,$O$3:$O$1662,0,0,1)</f>
        <v>1200</v>
      </c>
    </row>
    <row r="149" spans="13:39" x14ac:dyDescent="0.4">
      <c r="M149" t="s">
        <v>870</v>
      </c>
      <c r="N149" t="s">
        <v>691</v>
      </c>
      <c r="O149">
        <v>1200</v>
      </c>
      <c r="AB149" t="s">
        <v>10</v>
      </c>
      <c r="AC149" s="2">
        <f t="shared" si="20"/>
        <v>1343180</v>
      </c>
      <c r="AD149" s="2">
        <f t="shared" si="22"/>
        <v>1157500</v>
      </c>
      <c r="AE149" s="2">
        <f t="shared" si="22"/>
        <v>1401100</v>
      </c>
      <c r="AF149" s="2">
        <f t="shared" si="22"/>
        <v>1160400</v>
      </c>
      <c r="AG149" s="2">
        <f t="shared" si="22"/>
        <v>1359200</v>
      </c>
      <c r="AH149" s="2">
        <f t="shared" si="22"/>
        <v>1637700</v>
      </c>
      <c r="AI149" s="2" cm="1">
        <f t="array" ref="AI149">_xlfn.XLOOKUP(AI$1&amp;$AB149,$M$3:$M$1662&amp;$N$3:$N$1662,$O$3:$O$1662,0,0,1)</f>
        <v>300</v>
      </c>
      <c r="AJ149" s="2" cm="1">
        <f t="array" ref="AJ149">_xlfn.XLOOKUP(AJ$1&amp;$AB149,$M$3:$M$1662&amp;$N$3:$N$1662,$O$3:$O$1662,0,0,1)</f>
        <v>5600</v>
      </c>
      <c r="AK149" s="2" cm="1">
        <f t="array" ref="AK149">_xlfn.XLOOKUP(AK$1&amp;$AB149,$M$3:$M$1662&amp;$N$3:$N$1662,$O$3:$O$1662,0,0,1)</f>
        <v>2400</v>
      </c>
      <c r="AL149" s="2" cm="1">
        <f t="array" ref="AL149">_xlfn.XLOOKUP(AL$1&amp;$AB149,$M$3:$M$1662&amp;$N$3:$N$1662,$O$3:$O$1662,0,0,1)</f>
        <v>0</v>
      </c>
      <c r="AM149" s="2" cm="1">
        <f t="array" ref="AM149">_xlfn.XLOOKUP(AM$1&amp;$AB149,$M$3:$M$1662&amp;$N$3:$N$1662,$O$3:$O$1662,0,0,1)</f>
        <v>1000</v>
      </c>
    </row>
    <row r="150" spans="13:39" x14ac:dyDescent="0.4">
      <c r="M150" t="s">
        <v>870</v>
      </c>
      <c r="N150" t="s">
        <v>692</v>
      </c>
      <c r="O150">
        <v>1000</v>
      </c>
      <c r="AB150" t="s">
        <v>49</v>
      </c>
      <c r="AC150" s="2">
        <f t="shared" si="20"/>
        <v>1346880</v>
      </c>
      <c r="AD150" s="2">
        <f t="shared" si="22"/>
        <v>1166900</v>
      </c>
      <c r="AE150" s="2">
        <f t="shared" si="22"/>
        <v>1406600</v>
      </c>
      <c r="AF150" s="2">
        <f t="shared" si="22"/>
        <v>1161300</v>
      </c>
      <c r="AG150" s="2">
        <f t="shared" si="22"/>
        <v>1360500</v>
      </c>
      <c r="AH150" s="2">
        <f t="shared" si="22"/>
        <v>1639100</v>
      </c>
      <c r="AI150" s="2" cm="1">
        <f t="array" ref="AI150">_xlfn.XLOOKUP(AI$1&amp;$AB150,$M$3:$M$1662&amp;$N$3:$N$1662,$O$3:$O$1662,0,0,1)</f>
        <v>9400</v>
      </c>
      <c r="AJ150" s="2" cm="1">
        <f t="array" ref="AJ150">_xlfn.XLOOKUP(AJ$1&amp;$AB150,$M$3:$M$1662&amp;$N$3:$N$1662,$O$3:$O$1662,0,0,1)</f>
        <v>5500</v>
      </c>
      <c r="AK150" s="2" cm="1">
        <f t="array" ref="AK150">_xlfn.XLOOKUP(AK$1&amp;$AB150,$M$3:$M$1662&amp;$N$3:$N$1662,$O$3:$O$1662,0,0,1)</f>
        <v>900</v>
      </c>
      <c r="AL150" s="2" cm="1">
        <f t="array" ref="AL150">_xlfn.XLOOKUP(AL$1&amp;$AB150,$M$3:$M$1662&amp;$N$3:$N$1662,$O$3:$O$1662,0,0,1)</f>
        <v>1300</v>
      </c>
      <c r="AM150" s="2" cm="1">
        <f t="array" ref="AM150">_xlfn.XLOOKUP(AM$1&amp;$AB150,$M$3:$M$1662&amp;$N$3:$N$1662,$O$3:$O$1662,0,0,1)</f>
        <v>1400</v>
      </c>
    </row>
    <row r="151" spans="13:39" x14ac:dyDescent="0.4">
      <c r="M151" t="s">
        <v>870</v>
      </c>
      <c r="N151" t="s">
        <v>693</v>
      </c>
      <c r="O151">
        <v>1400</v>
      </c>
      <c r="AB151" t="s">
        <v>77</v>
      </c>
      <c r="AC151" s="2">
        <f t="shared" si="20"/>
        <v>1352040</v>
      </c>
      <c r="AD151" s="2">
        <f t="shared" si="22"/>
        <v>1171600</v>
      </c>
      <c r="AE151" s="2">
        <f t="shared" si="22"/>
        <v>1417200</v>
      </c>
      <c r="AF151" s="2">
        <f t="shared" si="22"/>
        <v>1165200</v>
      </c>
      <c r="AG151" s="2">
        <f t="shared" si="22"/>
        <v>1361300</v>
      </c>
      <c r="AH151" s="2">
        <f t="shared" si="22"/>
        <v>1644900</v>
      </c>
      <c r="AI151" s="2" cm="1">
        <f t="array" ref="AI151">_xlfn.XLOOKUP(AI$1&amp;$AB151,$M$3:$M$1662&amp;$N$3:$N$1662,$O$3:$O$1662,0,0,1)</f>
        <v>4700</v>
      </c>
      <c r="AJ151" s="2" cm="1">
        <f t="array" ref="AJ151">_xlfn.XLOOKUP(AJ$1&amp;$AB151,$M$3:$M$1662&amp;$N$3:$N$1662,$O$3:$O$1662,0,0,1)</f>
        <v>10600</v>
      </c>
      <c r="AK151" s="2" cm="1">
        <f t="array" ref="AK151">_xlfn.XLOOKUP(AK$1&amp;$AB151,$M$3:$M$1662&amp;$N$3:$N$1662,$O$3:$O$1662,0,0,1)</f>
        <v>3900</v>
      </c>
      <c r="AL151" s="2" cm="1">
        <f t="array" ref="AL151">_xlfn.XLOOKUP(AL$1&amp;$AB151,$M$3:$M$1662&amp;$N$3:$N$1662,$O$3:$O$1662,0,0,1)</f>
        <v>800</v>
      </c>
      <c r="AM151" s="2" cm="1">
        <f t="array" ref="AM151">_xlfn.XLOOKUP(AM$1&amp;$AB151,$M$3:$M$1662&amp;$N$3:$N$1662,$O$3:$O$1662,0,0,1)</f>
        <v>5800</v>
      </c>
    </row>
    <row r="152" spans="13:39" x14ac:dyDescent="0.4">
      <c r="M152" t="s">
        <v>870</v>
      </c>
      <c r="N152" t="s">
        <v>694</v>
      </c>
      <c r="O152">
        <v>5800</v>
      </c>
      <c r="AB152" t="s">
        <v>11</v>
      </c>
      <c r="AC152" s="2">
        <f t="shared" si="20"/>
        <v>1354380</v>
      </c>
      <c r="AD152" s="2">
        <f t="shared" si="22"/>
        <v>1173200</v>
      </c>
      <c r="AE152" s="2">
        <f t="shared" si="22"/>
        <v>1420000</v>
      </c>
      <c r="AF152" s="2">
        <f t="shared" si="22"/>
        <v>1166900</v>
      </c>
      <c r="AG152" s="2">
        <f t="shared" si="22"/>
        <v>1364400</v>
      </c>
      <c r="AH152" s="2">
        <f t="shared" si="22"/>
        <v>1647400</v>
      </c>
      <c r="AI152" s="2" cm="1">
        <f t="array" ref="AI152">_xlfn.XLOOKUP(AI$1&amp;$AB152,$M$3:$M$1662&amp;$N$3:$N$1662,$O$3:$O$1662,0,0,1)</f>
        <v>1600</v>
      </c>
      <c r="AJ152" s="2" cm="1">
        <f t="array" ref="AJ152">_xlfn.XLOOKUP(AJ$1&amp;$AB152,$M$3:$M$1662&amp;$N$3:$N$1662,$O$3:$O$1662,0,0,1)</f>
        <v>2800</v>
      </c>
      <c r="AK152" s="2" cm="1">
        <f t="array" ref="AK152">_xlfn.XLOOKUP(AK$1&amp;$AB152,$M$3:$M$1662&amp;$N$3:$N$1662,$O$3:$O$1662,0,0,1)</f>
        <v>1700</v>
      </c>
      <c r="AL152" s="2" cm="1">
        <f t="array" ref="AL152">_xlfn.XLOOKUP(AL$1&amp;$AB152,$M$3:$M$1662&amp;$N$3:$N$1662,$O$3:$O$1662,0,0,1)</f>
        <v>3100</v>
      </c>
      <c r="AM152" s="2" cm="1">
        <f t="array" ref="AM152">_xlfn.XLOOKUP(AM$1&amp;$AB152,$M$3:$M$1662&amp;$N$3:$N$1662,$O$3:$O$1662,0,0,1)</f>
        <v>2500</v>
      </c>
    </row>
    <row r="153" spans="13:39" x14ac:dyDescent="0.4">
      <c r="M153" t="s">
        <v>870</v>
      </c>
      <c r="N153" t="s">
        <v>695</v>
      </c>
      <c r="O153">
        <v>2500</v>
      </c>
      <c r="AB153" t="s">
        <v>12</v>
      </c>
      <c r="AC153" s="2">
        <f t="shared" si="20"/>
        <v>1394740</v>
      </c>
      <c r="AD153" s="2">
        <f t="shared" si="22"/>
        <v>1202600</v>
      </c>
      <c r="AE153" s="2">
        <f t="shared" si="22"/>
        <v>1463000</v>
      </c>
      <c r="AF153" s="2">
        <f t="shared" si="22"/>
        <v>1186900</v>
      </c>
      <c r="AG153" s="2">
        <f t="shared" si="22"/>
        <v>1406500</v>
      </c>
      <c r="AH153" s="2">
        <f t="shared" si="22"/>
        <v>1714700</v>
      </c>
      <c r="AI153" s="2" cm="1">
        <f t="array" ref="AI153">_xlfn.XLOOKUP(AI$1&amp;$AB153,$M$3:$M$1662&amp;$N$3:$N$1662,$O$3:$O$1662,0,0,1)</f>
        <v>29400</v>
      </c>
      <c r="AJ153" s="2" cm="1">
        <f t="array" ref="AJ153">_xlfn.XLOOKUP(AJ$1&amp;$AB153,$M$3:$M$1662&amp;$N$3:$N$1662,$O$3:$O$1662,0,0,1)</f>
        <v>43000</v>
      </c>
      <c r="AK153" s="2" cm="1">
        <f t="array" ref="AK153">_xlfn.XLOOKUP(AK$1&amp;$AB153,$M$3:$M$1662&amp;$N$3:$N$1662,$O$3:$O$1662,0,0,1)</f>
        <v>20000</v>
      </c>
      <c r="AL153" s="2" cm="1">
        <f t="array" ref="AL153">_xlfn.XLOOKUP(AL$1&amp;$AB153,$M$3:$M$1662&amp;$N$3:$N$1662,$O$3:$O$1662,0,0,1)</f>
        <v>42100</v>
      </c>
      <c r="AM153" s="2" cm="1">
        <f t="array" ref="AM153">_xlfn.XLOOKUP(AM$1&amp;$AB153,$M$3:$M$1662&amp;$N$3:$N$1662,$O$3:$O$1662,0,0,1)</f>
        <v>67300</v>
      </c>
    </row>
    <row r="154" spans="13:39" x14ac:dyDescent="0.4">
      <c r="M154" t="s">
        <v>870</v>
      </c>
      <c r="N154" t="s">
        <v>696</v>
      </c>
      <c r="O154">
        <v>67300</v>
      </c>
      <c r="AB154" t="s">
        <v>84</v>
      </c>
      <c r="AC154" s="2">
        <f t="shared" si="20"/>
        <v>1405500</v>
      </c>
      <c r="AD154" s="2">
        <f t="shared" si="22"/>
        <v>1208600</v>
      </c>
      <c r="AE154" s="2">
        <f t="shared" si="22"/>
        <v>1472400</v>
      </c>
      <c r="AF154" s="2">
        <f t="shared" si="22"/>
        <v>1192700</v>
      </c>
      <c r="AG154" s="2">
        <f t="shared" si="22"/>
        <v>1428400</v>
      </c>
      <c r="AH154" s="2">
        <f t="shared" si="22"/>
        <v>1725400</v>
      </c>
      <c r="AI154" s="2" cm="1">
        <f t="array" ref="AI154">_xlfn.XLOOKUP(AI$1&amp;$AB154,$M$3:$M$1662&amp;$N$3:$N$1662,$O$3:$O$1662,0,0,1)</f>
        <v>6000</v>
      </c>
      <c r="AJ154" s="2" cm="1">
        <f t="array" ref="AJ154">_xlfn.XLOOKUP(AJ$1&amp;$AB154,$M$3:$M$1662&amp;$N$3:$N$1662,$O$3:$O$1662,0,0,1)</f>
        <v>9400</v>
      </c>
      <c r="AK154" s="2" cm="1">
        <f t="array" ref="AK154">_xlfn.XLOOKUP(AK$1&amp;$AB154,$M$3:$M$1662&amp;$N$3:$N$1662,$O$3:$O$1662,0,0,1)</f>
        <v>5800</v>
      </c>
      <c r="AL154" s="2" cm="1">
        <f t="array" ref="AL154">_xlfn.XLOOKUP(AL$1&amp;$AB154,$M$3:$M$1662&amp;$N$3:$N$1662,$O$3:$O$1662,0,0,1)</f>
        <v>21900</v>
      </c>
      <c r="AM154" s="2" cm="1">
        <f t="array" ref="AM154">_xlfn.XLOOKUP(AM$1&amp;$AB154,$M$3:$M$1662&amp;$N$3:$N$1662,$O$3:$O$1662,0,0,1)</f>
        <v>10700</v>
      </c>
    </row>
    <row r="155" spans="13:39" x14ac:dyDescent="0.4">
      <c r="M155" t="s">
        <v>870</v>
      </c>
      <c r="N155" t="s">
        <v>697</v>
      </c>
      <c r="O155">
        <v>10700</v>
      </c>
      <c r="AB155" t="s">
        <v>33</v>
      </c>
      <c r="AC155" s="2">
        <f t="shared" si="20"/>
        <v>1416040</v>
      </c>
      <c r="AD155" s="2">
        <f t="shared" si="22"/>
        <v>1212600</v>
      </c>
      <c r="AE155" s="2">
        <f t="shared" si="22"/>
        <v>1477200</v>
      </c>
      <c r="AF155" s="2">
        <f t="shared" si="22"/>
        <v>1197300</v>
      </c>
      <c r="AG155" s="2">
        <f t="shared" si="22"/>
        <v>1429100</v>
      </c>
      <c r="AH155" s="2">
        <f t="shared" si="22"/>
        <v>1764000</v>
      </c>
      <c r="AI155" s="2" cm="1">
        <f t="array" ref="AI155">_xlfn.XLOOKUP(AI$1&amp;$AB155,$M$3:$M$1662&amp;$N$3:$N$1662,$O$3:$O$1662,0,0,1)</f>
        <v>4000</v>
      </c>
      <c r="AJ155" s="2" cm="1">
        <f t="array" ref="AJ155">_xlfn.XLOOKUP(AJ$1&amp;$AB155,$M$3:$M$1662&amp;$N$3:$N$1662,$O$3:$O$1662,0,0,1)</f>
        <v>4800</v>
      </c>
      <c r="AK155" s="2" cm="1">
        <f t="array" ref="AK155">_xlfn.XLOOKUP(AK$1&amp;$AB155,$M$3:$M$1662&amp;$N$3:$N$1662,$O$3:$O$1662,0,0,1)</f>
        <v>4600</v>
      </c>
      <c r="AL155" s="2" cm="1">
        <f t="array" ref="AL155">_xlfn.XLOOKUP(AL$1&amp;$AB155,$M$3:$M$1662&amp;$N$3:$N$1662,$O$3:$O$1662,0,0,1)</f>
        <v>700</v>
      </c>
      <c r="AM155" s="2" cm="1">
        <f t="array" ref="AM155">_xlfn.XLOOKUP(AM$1&amp;$AB155,$M$3:$M$1662&amp;$N$3:$N$1662,$O$3:$O$1662,0,0,1)</f>
        <v>38600</v>
      </c>
    </row>
    <row r="156" spans="13:39" x14ac:dyDescent="0.4">
      <c r="M156" t="s">
        <v>870</v>
      </c>
      <c r="N156" t="s">
        <v>698</v>
      </c>
      <c r="O156">
        <v>38600</v>
      </c>
      <c r="AB156" t="s">
        <v>160</v>
      </c>
      <c r="AC156" s="2">
        <f t="shared" si="20"/>
        <v>1421420</v>
      </c>
      <c r="AD156" s="2">
        <f t="shared" si="22"/>
        <v>1216700</v>
      </c>
      <c r="AE156" s="2">
        <f t="shared" si="22"/>
        <v>1483700</v>
      </c>
      <c r="AF156" s="2">
        <f t="shared" si="22"/>
        <v>1199700</v>
      </c>
      <c r="AG156" s="2">
        <f t="shared" si="22"/>
        <v>1434100</v>
      </c>
      <c r="AH156" s="2">
        <f t="shared" si="22"/>
        <v>1772900</v>
      </c>
      <c r="AI156" s="2" cm="1">
        <f t="array" ref="AI156">_xlfn.XLOOKUP(AI$1&amp;$AB156,$M$3:$M$1662&amp;$N$3:$N$1662,$O$3:$O$1662,0,0,1)</f>
        <v>4100</v>
      </c>
      <c r="AJ156" s="2" cm="1">
        <f t="array" ref="AJ156">_xlfn.XLOOKUP(AJ$1&amp;$AB156,$M$3:$M$1662&amp;$N$3:$N$1662,$O$3:$O$1662,0,0,1)</f>
        <v>6500</v>
      </c>
      <c r="AK156" s="2" cm="1">
        <f t="array" ref="AK156">_xlfn.XLOOKUP(AK$1&amp;$AB156,$M$3:$M$1662&amp;$N$3:$N$1662,$O$3:$O$1662,0,0,1)</f>
        <v>2400</v>
      </c>
      <c r="AL156" s="2" cm="1">
        <f t="array" ref="AL156">_xlfn.XLOOKUP(AL$1&amp;$AB156,$M$3:$M$1662&amp;$N$3:$N$1662,$O$3:$O$1662,0,0,1)</f>
        <v>5000</v>
      </c>
      <c r="AM156" s="2" cm="1">
        <f t="array" ref="AM156">_xlfn.XLOOKUP(AM$1&amp;$AB156,$M$3:$M$1662&amp;$N$3:$N$1662,$O$3:$O$1662,0,0,1)</f>
        <v>8900</v>
      </c>
    </row>
    <row r="157" spans="13:39" x14ac:dyDescent="0.4">
      <c r="M157" t="s">
        <v>870</v>
      </c>
      <c r="N157" t="s">
        <v>699</v>
      </c>
      <c r="O157">
        <v>8900</v>
      </c>
      <c r="AB157" t="s">
        <v>60</v>
      </c>
      <c r="AC157" s="2">
        <f t="shared" si="20"/>
        <v>1427280</v>
      </c>
      <c r="AD157" s="2">
        <f t="shared" si="22"/>
        <v>1218800</v>
      </c>
      <c r="AE157" s="2">
        <f t="shared" si="22"/>
        <v>1491900</v>
      </c>
      <c r="AF157" s="2">
        <f t="shared" si="22"/>
        <v>1206500</v>
      </c>
      <c r="AG157" s="2">
        <f t="shared" si="22"/>
        <v>1440400</v>
      </c>
      <c r="AH157" s="2">
        <f t="shared" si="22"/>
        <v>1778800</v>
      </c>
      <c r="AI157" s="2" cm="1">
        <f t="array" ref="AI157">_xlfn.XLOOKUP(AI$1&amp;$AB157,$M$3:$M$1662&amp;$N$3:$N$1662,$O$3:$O$1662,0,0,1)</f>
        <v>2100</v>
      </c>
      <c r="AJ157" s="2" cm="1">
        <f t="array" ref="AJ157">_xlfn.XLOOKUP(AJ$1&amp;$AB157,$M$3:$M$1662&amp;$N$3:$N$1662,$O$3:$O$1662,0,0,1)</f>
        <v>8200</v>
      </c>
      <c r="AK157" s="2" cm="1">
        <f t="array" ref="AK157">_xlfn.XLOOKUP(AK$1&amp;$AB157,$M$3:$M$1662&amp;$N$3:$N$1662,$O$3:$O$1662,0,0,1)</f>
        <v>6800</v>
      </c>
      <c r="AL157" s="2" cm="1">
        <f t="array" ref="AL157">_xlfn.XLOOKUP(AL$1&amp;$AB157,$M$3:$M$1662&amp;$N$3:$N$1662,$O$3:$O$1662,0,0,1)</f>
        <v>6300</v>
      </c>
      <c r="AM157" s="2" cm="1">
        <f t="array" ref="AM157">_xlfn.XLOOKUP(AM$1&amp;$AB157,$M$3:$M$1662&amp;$N$3:$N$1662,$O$3:$O$1662,0,0,1)</f>
        <v>5900</v>
      </c>
    </row>
    <row r="158" spans="13:39" x14ac:dyDescent="0.4">
      <c r="M158" t="s">
        <v>870</v>
      </c>
      <c r="N158" t="s">
        <v>700</v>
      </c>
      <c r="O158">
        <v>5900</v>
      </c>
      <c r="AB158" t="s">
        <v>151</v>
      </c>
      <c r="AC158" s="2">
        <f t="shared" si="20"/>
        <v>1439020</v>
      </c>
      <c r="AD158" s="2">
        <f t="shared" si="22"/>
        <v>1232300</v>
      </c>
      <c r="AE158" s="2">
        <f t="shared" si="22"/>
        <v>1500100</v>
      </c>
      <c r="AF158" s="2">
        <f t="shared" si="22"/>
        <v>1208800</v>
      </c>
      <c r="AG158" s="2">
        <f t="shared" si="22"/>
        <v>1449700</v>
      </c>
      <c r="AH158" s="2">
        <f t="shared" si="22"/>
        <v>1804200</v>
      </c>
      <c r="AI158" s="2" cm="1">
        <f t="array" ref="AI158">_xlfn.XLOOKUP(AI$1&amp;$AB158,$M$3:$M$1662&amp;$N$3:$N$1662,$O$3:$O$1662,0,0,1)</f>
        <v>13500</v>
      </c>
      <c r="AJ158" s="2" cm="1">
        <f t="array" ref="AJ158">_xlfn.XLOOKUP(AJ$1&amp;$AB158,$M$3:$M$1662&amp;$N$3:$N$1662,$O$3:$O$1662,0,0,1)</f>
        <v>8200</v>
      </c>
      <c r="AK158" s="2" cm="1">
        <f t="array" ref="AK158">_xlfn.XLOOKUP(AK$1&amp;$AB158,$M$3:$M$1662&amp;$N$3:$N$1662,$O$3:$O$1662,0,0,1)</f>
        <v>2300</v>
      </c>
      <c r="AL158" s="2" cm="1">
        <f t="array" ref="AL158">_xlfn.XLOOKUP(AL$1&amp;$AB158,$M$3:$M$1662&amp;$N$3:$N$1662,$O$3:$O$1662,0,0,1)</f>
        <v>9300</v>
      </c>
      <c r="AM158" s="2" cm="1">
        <f t="array" ref="AM158">_xlfn.XLOOKUP(AM$1&amp;$AB158,$M$3:$M$1662&amp;$N$3:$N$1662,$O$3:$O$1662,0,0,1)</f>
        <v>25400</v>
      </c>
    </row>
    <row r="159" spans="13:39" x14ac:dyDescent="0.4">
      <c r="M159" t="s">
        <v>870</v>
      </c>
      <c r="N159" t="s">
        <v>701</v>
      </c>
      <c r="O159">
        <v>25400</v>
      </c>
      <c r="AB159" t="s">
        <v>121</v>
      </c>
      <c r="AC159" s="2">
        <f t="shared" si="20"/>
        <v>1461620</v>
      </c>
      <c r="AD159" s="2">
        <f t="shared" si="22"/>
        <v>1252400</v>
      </c>
      <c r="AE159" s="2">
        <f t="shared" si="22"/>
        <v>1517300</v>
      </c>
      <c r="AF159" s="2">
        <f t="shared" si="22"/>
        <v>1210600</v>
      </c>
      <c r="AG159" s="2">
        <f t="shared" si="22"/>
        <v>1464600</v>
      </c>
      <c r="AH159" s="2">
        <f t="shared" si="22"/>
        <v>1863200</v>
      </c>
      <c r="AI159" s="2" cm="1">
        <f t="array" ref="AI159">_xlfn.XLOOKUP(AI$1&amp;$AB159,$M$3:$M$1662&amp;$N$3:$N$1662,$O$3:$O$1662,0,0,1)</f>
        <v>20100</v>
      </c>
      <c r="AJ159" s="2" cm="1">
        <f t="array" ref="AJ159">_xlfn.XLOOKUP(AJ$1&amp;$AB159,$M$3:$M$1662&amp;$N$3:$N$1662,$O$3:$O$1662,0,0,1)</f>
        <v>17200</v>
      </c>
      <c r="AK159" s="2" cm="1">
        <f t="array" ref="AK159">_xlfn.XLOOKUP(AK$1&amp;$AB159,$M$3:$M$1662&amp;$N$3:$N$1662,$O$3:$O$1662,0,0,1)</f>
        <v>1800</v>
      </c>
      <c r="AL159" s="2" cm="1">
        <f t="array" ref="AL159">_xlfn.XLOOKUP(AL$1&amp;$AB159,$M$3:$M$1662&amp;$N$3:$N$1662,$O$3:$O$1662,0,0,1)</f>
        <v>14900</v>
      </c>
      <c r="AM159" s="2" cm="1">
        <f t="array" ref="AM159">_xlfn.XLOOKUP(AM$1&amp;$AB159,$M$3:$M$1662&amp;$N$3:$N$1662,$O$3:$O$1662,0,0,1)</f>
        <v>59000</v>
      </c>
    </row>
    <row r="160" spans="13:39" x14ac:dyDescent="0.4">
      <c r="M160" t="s">
        <v>870</v>
      </c>
      <c r="N160" t="s">
        <v>702</v>
      </c>
      <c r="O160">
        <v>59000</v>
      </c>
      <c r="AB160" t="s">
        <v>134</v>
      </c>
      <c r="AC160" s="2">
        <f t="shared" si="20"/>
        <v>1465200</v>
      </c>
      <c r="AD160" s="2">
        <f t="shared" si="22"/>
        <v>1254100</v>
      </c>
      <c r="AE160" s="2">
        <f t="shared" si="22"/>
        <v>1521900</v>
      </c>
      <c r="AF160" s="2">
        <f t="shared" si="22"/>
        <v>1212200</v>
      </c>
      <c r="AG160" s="2">
        <f t="shared" si="22"/>
        <v>1468500</v>
      </c>
      <c r="AH160" s="2">
        <f t="shared" si="22"/>
        <v>1869300</v>
      </c>
      <c r="AI160" s="2" cm="1">
        <f t="array" ref="AI160">_xlfn.XLOOKUP(AI$1&amp;$AB160,$M$3:$M$1662&amp;$N$3:$N$1662,$O$3:$O$1662,0,0,1)</f>
        <v>1700</v>
      </c>
      <c r="AJ160" s="2" cm="1">
        <f t="array" ref="AJ160">_xlfn.XLOOKUP(AJ$1&amp;$AB160,$M$3:$M$1662&amp;$N$3:$N$1662,$O$3:$O$1662,0,0,1)</f>
        <v>4600</v>
      </c>
      <c r="AK160" s="2" cm="1">
        <f t="array" ref="AK160">_xlfn.XLOOKUP(AK$1&amp;$AB160,$M$3:$M$1662&amp;$N$3:$N$1662,$O$3:$O$1662,0,0,1)</f>
        <v>1600</v>
      </c>
      <c r="AL160" s="2" cm="1">
        <f t="array" ref="AL160">_xlfn.XLOOKUP(AL$1&amp;$AB160,$M$3:$M$1662&amp;$N$3:$N$1662,$O$3:$O$1662,0,0,1)</f>
        <v>3900</v>
      </c>
      <c r="AM160" s="2" cm="1">
        <f t="array" ref="AM160">_xlfn.XLOOKUP(AM$1&amp;$AB160,$M$3:$M$1662&amp;$N$3:$N$1662,$O$3:$O$1662,0,0,1)</f>
        <v>6100</v>
      </c>
    </row>
    <row r="161" spans="13:39" x14ac:dyDescent="0.4">
      <c r="M161" t="s">
        <v>870</v>
      </c>
      <c r="N161" t="s">
        <v>703</v>
      </c>
      <c r="O161">
        <v>6100</v>
      </c>
      <c r="AB161" t="s">
        <v>144</v>
      </c>
      <c r="AC161" s="2">
        <f t="shared" si="20"/>
        <v>1479140</v>
      </c>
      <c r="AD161" s="2">
        <f t="shared" si="22"/>
        <v>1266300</v>
      </c>
      <c r="AE161" s="2">
        <f t="shared" si="22"/>
        <v>1538900</v>
      </c>
      <c r="AF161" s="2">
        <f t="shared" si="22"/>
        <v>1217500</v>
      </c>
      <c r="AG161" s="2">
        <f t="shared" si="22"/>
        <v>1502800</v>
      </c>
      <c r="AH161" s="2">
        <f t="shared" si="22"/>
        <v>1870200</v>
      </c>
      <c r="AI161" s="2" cm="1">
        <f t="array" ref="AI161">_xlfn.XLOOKUP(AI$1&amp;$AB161,$M$3:$M$1662&amp;$N$3:$N$1662,$O$3:$O$1662,0,0,1)</f>
        <v>12200</v>
      </c>
      <c r="AJ161" s="2" cm="1">
        <f t="array" ref="AJ161">_xlfn.XLOOKUP(AJ$1&amp;$AB161,$M$3:$M$1662&amp;$N$3:$N$1662,$O$3:$O$1662,0,0,1)</f>
        <v>17000</v>
      </c>
      <c r="AK161" s="2" cm="1">
        <f t="array" ref="AK161">_xlfn.XLOOKUP(AK$1&amp;$AB161,$M$3:$M$1662&amp;$N$3:$N$1662,$O$3:$O$1662,0,0,1)</f>
        <v>5300</v>
      </c>
      <c r="AL161" s="2" cm="1">
        <f t="array" ref="AL161">_xlfn.XLOOKUP(AL$1&amp;$AB161,$M$3:$M$1662&amp;$N$3:$N$1662,$O$3:$O$1662,0,0,1)</f>
        <v>34300</v>
      </c>
      <c r="AM161" s="2" cm="1">
        <f t="array" ref="AM161">_xlfn.XLOOKUP(AM$1&amp;$AB161,$M$3:$M$1662&amp;$N$3:$N$1662,$O$3:$O$1662,0,0,1)</f>
        <v>900</v>
      </c>
    </row>
    <row r="162" spans="13:39" x14ac:dyDescent="0.4">
      <c r="M162" t="s">
        <v>870</v>
      </c>
      <c r="N162" t="s">
        <v>704</v>
      </c>
      <c r="O162">
        <v>900</v>
      </c>
      <c r="AB162" t="s">
        <v>125</v>
      </c>
      <c r="AC162" s="2">
        <f t="shared" si="20"/>
        <v>1487000</v>
      </c>
      <c r="AD162" s="2">
        <f t="shared" si="22"/>
        <v>1267400</v>
      </c>
      <c r="AE162" s="2">
        <f t="shared" si="22"/>
        <v>1542400</v>
      </c>
      <c r="AF162" s="2">
        <f t="shared" si="22"/>
        <v>1220700</v>
      </c>
      <c r="AG162" s="2">
        <f t="shared" si="22"/>
        <v>1533300</v>
      </c>
      <c r="AH162" s="2">
        <f t="shared" si="22"/>
        <v>1871200</v>
      </c>
      <c r="AI162" s="2" cm="1">
        <f t="array" ref="AI162">_xlfn.XLOOKUP(AI$1&amp;$AB162,$M$3:$M$1662&amp;$N$3:$N$1662,$O$3:$O$1662,0,0,1)</f>
        <v>1100</v>
      </c>
      <c r="AJ162" s="2" cm="1">
        <f t="array" ref="AJ162">_xlfn.XLOOKUP(AJ$1&amp;$AB162,$M$3:$M$1662&amp;$N$3:$N$1662,$O$3:$O$1662,0,0,1)</f>
        <v>3500</v>
      </c>
      <c r="AK162" s="2" cm="1">
        <f t="array" ref="AK162">_xlfn.XLOOKUP(AK$1&amp;$AB162,$M$3:$M$1662&amp;$N$3:$N$1662,$O$3:$O$1662,0,0,1)</f>
        <v>3200</v>
      </c>
      <c r="AL162" s="2" cm="1">
        <f t="array" ref="AL162">_xlfn.XLOOKUP(AL$1&amp;$AB162,$M$3:$M$1662&amp;$N$3:$N$1662,$O$3:$O$1662,0,0,1)</f>
        <v>30500</v>
      </c>
      <c r="AM162" s="2" cm="1">
        <f t="array" ref="AM162">_xlfn.XLOOKUP(AM$1&amp;$AB162,$M$3:$M$1662&amp;$N$3:$N$1662,$O$3:$O$1662,0,0,1)</f>
        <v>1000</v>
      </c>
    </row>
    <row r="163" spans="13:39" x14ac:dyDescent="0.4">
      <c r="M163" t="s">
        <v>870</v>
      </c>
      <c r="N163" t="s">
        <v>705</v>
      </c>
      <c r="O163">
        <v>1000</v>
      </c>
      <c r="AB163" t="s">
        <v>28</v>
      </c>
      <c r="AC163" s="2">
        <f t="shared" si="20"/>
        <v>1490980</v>
      </c>
      <c r="AD163" s="2">
        <f t="shared" si="22"/>
        <v>1269900</v>
      </c>
      <c r="AE163" s="2">
        <f t="shared" si="22"/>
        <v>1544100</v>
      </c>
      <c r="AF163" s="2">
        <f t="shared" si="22"/>
        <v>1224600</v>
      </c>
      <c r="AG163" s="2">
        <f t="shared" si="22"/>
        <v>1540300</v>
      </c>
      <c r="AH163" s="2">
        <f t="shared" si="22"/>
        <v>1876000</v>
      </c>
      <c r="AI163" s="2" cm="1">
        <f t="array" ref="AI163">_xlfn.XLOOKUP(AI$1&amp;$AB163,$M$3:$M$1662&amp;$N$3:$N$1662,$O$3:$O$1662,0,0,1)</f>
        <v>2500</v>
      </c>
      <c r="AJ163" s="2" cm="1">
        <f t="array" ref="AJ163">_xlfn.XLOOKUP(AJ$1&amp;$AB163,$M$3:$M$1662&amp;$N$3:$N$1662,$O$3:$O$1662,0,0,1)</f>
        <v>1700</v>
      </c>
      <c r="AK163" s="2" cm="1">
        <f t="array" ref="AK163">_xlfn.XLOOKUP(AK$1&amp;$AB163,$M$3:$M$1662&amp;$N$3:$N$1662,$O$3:$O$1662,0,0,1)</f>
        <v>3900</v>
      </c>
      <c r="AL163" s="2" cm="1">
        <f t="array" ref="AL163">_xlfn.XLOOKUP(AL$1&amp;$AB163,$M$3:$M$1662&amp;$N$3:$N$1662,$O$3:$O$1662,0,0,1)</f>
        <v>7000</v>
      </c>
      <c r="AM163" s="2" cm="1">
        <f t="array" ref="AM163">_xlfn.XLOOKUP(AM$1&amp;$AB163,$M$3:$M$1662&amp;$N$3:$N$1662,$O$3:$O$1662,0,0,1)</f>
        <v>4800</v>
      </c>
    </row>
    <row r="164" spans="13:39" x14ac:dyDescent="0.4">
      <c r="M164" t="s">
        <v>870</v>
      </c>
      <c r="N164" t="s">
        <v>706</v>
      </c>
      <c r="O164">
        <v>4800</v>
      </c>
      <c r="AB164" t="s">
        <v>66</v>
      </c>
      <c r="AC164" s="2">
        <f t="shared" si="20"/>
        <v>1496200</v>
      </c>
      <c r="AD164" s="2">
        <f t="shared" ref="AD164:AH179" si="23">AD163+AI164</f>
        <v>1275000</v>
      </c>
      <c r="AE164" s="2">
        <f t="shared" si="23"/>
        <v>1546100</v>
      </c>
      <c r="AF164" s="2">
        <f t="shared" si="23"/>
        <v>1230200</v>
      </c>
      <c r="AG164" s="2">
        <f t="shared" si="23"/>
        <v>1548100</v>
      </c>
      <c r="AH164" s="2">
        <f t="shared" si="23"/>
        <v>1881600</v>
      </c>
      <c r="AI164" s="2" cm="1">
        <f t="array" ref="AI164">_xlfn.XLOOKUP(AI$1&amp;$AB164,$M$3:$M$1662&amp;$N$3:$N$1662,$O$3:$O$1662,0,0,1)</f>
        <v>5100</v>
      </c>
      <c r="AJ164" s="2" cm="1">
        <f t="array" ref="AJ164">_xlfn.XLOOKUP(AJ$1&amp;$AB164,$M$3:$M$1662&amp;$N$3:$N$1662,$O$3:$O$1662,0,0,1)</f>
        <v>2000</v>
      </c>
      <c r="AK164" s="2" cm="1">
        <f t="array" ref="AK164">_xlfn.XLOOKUP(AK$1&amp;$AB164,$M$3:$M$1662&amp;$N$3:$N$1662,$O$3:$O$1662,0,0,1)</f>
        <v>5600</v>
      </c>
      <c r="AL164" s="2" cm="1">
        <f t="array" ref="AL164">_xlfn.XLOOKUP(AL$1&amp;$AB164,$M$3:$M$1662&amp;$N$3:$N$1662,$O$3:$O$1662,0,0,1)</f>
        <v>7800</v>
      </c>
      <c r="AM164" s="2" cm="1">
        <f t="array" ref="AM164">_xlfn.XLOOKUP(AM$1&amp;$AB164,$M$3:$M$1662&amp;$N$3:$N$1662,$O$3:$O$1662,0,0,1)</f>
        <v>5600</v>
      </c>
    </row>
    <row r="165" spans="13:39" x14ac:dyDescent="0.4">
      <c r="M165" t="s">
        <v>870</v>
      </c>
      <c r="N165" t="s">
        <v>707</v>
      </c>
      <c r="O165">
        <v>5600</v>
      </c>
      <c r="AB165" t="s">
        <v>110</v>
      </c>
      <c r="AC165" s="2">
        <f t="shared" si="20"/>
        <v>1501720</v>
      </c>
      <c r="AD165" s="2">
        <f t="shared" si="23"/>
        <v>1278900</v>
      </c>
      <c r="AE165" s="2">
        <f t="shared" si="23"/>
        <v>1553400</v>
      </c>
      <c r="AF165" s="2">
        <f t="shared" si="23"/>
        <v>1240500</v>
      </c>
      <c r="AG165" s="2">
        <f t="shared" si="23"/>
        <v>1551900</v>
      </c>
      <c r="AH165" s="2">
        <f t="shared" si="23"/>
        <v>1883900</v>
      </c>
      <c r="AI165" s="2" cm="1">
        <f t="array" ref="AI165">_xlfn.XLOOKUP(AI$1&amp;$AB165,$M$3:$M$1662&amp;$N$3:$N$1662,$O$3:$O$1662,0,0,1)</f>
        <v>3900</v>
      </c>
      <c r="AJ165" s="2" cm="1">
        <f t="array" ref="AJ165">_xlfn.XLOOKUP(AJ$1&amp;$AB165,$M$3:$M$1662&amp;$N$3:$N$1662,$O$3:$O$1662,0,0,1)</f>
        <v>7300</v>
      </c>
      <c r="AK165" s="2" cm="1">
        <f t="array" ref="AK165">_xlfn.XLOOKUP(AK$1&amp;$AB165,$M$3:$M$1662&amp;$N$3:$N$1662,$O$3:$O$1662,0,0,1)</f>
        <v>10300</v>
      </c>
      <c r="AL165" s="2" cm="1">
        <f t="array" ref="AL165">_xlfn.XLOOKUP(AL$1&amp;$AB165,$M$3:$M$1662&amp;$N$3:$N$1662,$O$3:$O$1662,0,0,1)</f>
        <v>3800</v>
      </c>
      <c r="AM165" s="2" cm="1">
        <f t="array" ref="AM165">_xlfn.XLOOKUP(AM$1&amp;$AB165,$M$3:$M$1662&amp;$N$3:$N$1662,$O$3:$O$1662,0,0,1)</f>
        <v>2300</v>
      </c>
    </row>
    <row r="166" spans="13:39" x14ac:dyDescent="0.4">
      <c r="M166" t="s">
        <v>870</v>
      </c>
      <c r="N166" t="s">
        <v>708</v>
      </c>
      <c r="O166">
        <v>2300</v>
      </c>
      <c r="AB166" t="s">
        <v>237</v>
      </c>
      <c r="AC166" s="2">
        <f t="shared" si="20"/>
        <v>1508400</v>
      </c>
      <c r="AD166" s="2">
        <f t="shared" si="23"/>
        <v>1281400</v>
      </c>
      <c r="AE166" s="2">
        <f t="shared" si="23"/>
        <v>1561700</v>
      </c>
      <c r="AF166" s="2">
        <f t="shared" si="23"/>
        <v>1240900</v>
      </c>
      <c r="AG166" s="2">
        <f t="shared" si="23"/>
        <v>1571000</v>
      </c>
      <c r="AH166" s="2">
        <f t="shared" si="23"/>
        <v>1887000</v>
      </c>
      <c r="AI166" s="2" cm="1">
        <f t="array" ref="AI166">_xlfn.XLOOKUP(AI$1&amp;$AB166,$M$3:$M$1662&amp;$N$3:$N$1662,$O$3:$O$1662,0,0,1)</f>
        <v>2500</v>
      </c>
      <c r="AJ166" s="2" cm="1">
        <f t="array" ref="AJ166">_xlfn.XLOOKUP(AJ$1&amp;$AB166,$M$3:$M$1662&amp;$N$3:$N$1662,$O$3:$O$1662,0,0,1)</f>
        <v>8300</v>
      </c>
      <c r="AK166" s="2" cm="1">
        <f t="array" ref="AK166">_xlfn.XLOOKUP(AK$1&amp;$AB166,$M$3:$M$1662&amp;$N$3:$N$1662,$O$3:$O$1662,0,0,1)</f>
        <v>400</v>
      </c>
      <c r="AL166" s="2" cm="1">
        <f t="array" ref="AL166">_xlfn.XLOOKUP(AL$1&amp;$AB166,$M$3:$M$1662&amp;$N$3:$N$1662,$O$3:$O$1662,0,0,1)</f>
        <v>19100</v>
      </c>
      <c r="AM166" s="2" cm="1">
        <f t="array" ref="AM166">_xlfn.XLOOKUP(AM$1&amp;$AB166,$M$3:$M$1662&amp;$N$3:$N$1662,$O$3:$O$1662,0,0,1)</f>
        <v>3100</v>
      </c>
    </row>
    <row r="167" spans="13:39" x14ac:dyDescent="0.4">
      <c r="M167" t="s">
        <v>870</v>
      </c>
      <c r="N167" t="s">
        <v>709</v>
      </c>
      <c r="O167">
        <v>3100</v>
      </c>
      <c r="AB167" t="s">
        <v>178</v>
      </c>
      <c r="AC167" s="2">
        <f t="shared" si="20"/>
        <v>1512820</v>
      </c>
      <c r="AD167" s="2">
        <f t="shared" si="23"/>
        <v>1286700</v>
      </c>
      <c r="AE167" s="2">
        <f t="shared" si="23"/>
        <v>1563800</v>
      </c>
      <c r="AF167" s="2">
        <f t="shared" si="23"/>
        <v>1241900</v>
      </c>
      <c r="AG167" s="2">
        <f t="shared" si="23"/>
        <v>1583600</v>
      </c>
      <c r="AH167" s="2">
        <f t="shared" si="23"/>
        <v>1888100</v>
      </c>
      <c r="AI167" s="2" cm="1">
        <f t="array" ref="AI167">_xlfn.XLOOKUP(AI$1&amp;$AB167,$M$3:$M$1662&amp;$N$3:$N$1662,$O$3:$O$1662,0,0,1)</f>
        <v>5300</v>
      </c>
      <c r="AJ167" s="2" cm="1">
        <f t="array" ref="AJ167">_xlfn.XLOOKUP(AJ$1&amp;$AB167,$M$3:$M$1662&amp;$N$3:$N$1662,$O$3:$O$1662,0,0,1)</f>
        <v>2100</v>
      </c>
      <c r="AK167" s="2" cm="1">
        <f t="array" ref="AK167">_xlfn.XLOOKUP(AK$1&amp;$AB167,$M$3:$M$1662&amp;$N$3:$N$1662,$O$3:$O$1662,0,0,1)</f>
        <v>1000</v>
      </c>
      <c r="AL167" s="2" cm="1">
        <f t="array" ref="AL167">_xlfn.XLOOKUP(AL$1&amp;$AB167,$M$3:$M$1662&amp;$N$3:$N$1662,$O$3:$O$1662,0,0,1)</f>
        <v>12600</v>
      </c>
      <c r="AM167" s="2" cm="1">
        <f t="array" ref="AM167">_xlfn.XLOOKUP(AM$1&amp;$AB167,$M$3:$M$1662&amp;$N$3:$N$1662,$O$3:$O$1662,0,0,1)</f>
        <v>1100</v>
      </c>
    </row>
    <row r="168" spans="13:39" x14ac:dyDescent="0.4">
      <c r="M168" t="s">
        <v>870</v>
      </c>
      <c r="N168" t="s">
        <v>710</v>
      </c>
      <c r="O168">
        <v>1100</v>
      </c>
      <c r="AB168" t="s">
        <v>92</v>
      </c>
      <c r="AC168" s="2">
        <f t="shared" si="20"/>
        <v>1522720</v>
      </c>
      <c r="AD168" s="2">
        <f t="shared" si="23"/>
        <v>1287800</v>
      </c>
      <c r="AE168" s="2">
        <f t="shared" si="23"/>
        <v>1566700</v>
      </c>
      <c r="AF168" s="2">
        <f t="shared" si="23"/>
        <v>1245700</v>
      </c>
      <c r="AG168" s="2">
        <f t="shared" si="23"/>
        <v>1620800</v>
      </c>
      <c r="AH168" s="2">
        <f t="shared" si="23"/>
        <v>1892600</v>
      </c>
      <c r="AI168" s="2" cm="1">
        <f t="array" ref="AI168">_xlfn.XLOOKUP(AI$1&amp;$AB168,$M$3:$M$1662&amp;$N$3:$N$1662,$O$3:$O$1662,0,0,1)</f>
        <v>1100</v>
      </c>
      <c r="AJ168" s="2" cm="1">
        <f t="array" ref="AJ168">_xlfn.XLOOKUP(AJ$1&amp;$AB168,$M$3:$M$1662&amp;$N$3:$N$1662,$O$3:$O$1662,0,0,1)</f>
        <v>2900</v>
      </c>
      <c r="AK168" s="2" cm="1">
        <f t="array" ref="AK168">_xlfn.XLOOKUP(AK$1&amp;$AB168,$M$3:$M$1662&amp;$N$3:$N$1662,$O$3:$O$1662,0,0,1)</f>
        <v>3800</v>
      </c>
      <c r="AL168" s="2" cm="1">
        <f t="array" ref="AL168">_xlfn.XLOOKUP(AL$1&amp;$AB168,$M$3:$M$1662&amp;$N$3:$N$1662,$O$3:$O$1662,0,0,1)</f>
        <v>37200</v>
      </c>
      <c r="AM168" s="2" cm="1">
        <f t="array" ref="AM168">_xlfn.XLOOKUP(AM$1&amp;$AB168,$M$3:$M$1662&amp;$N$3:$N$1662,$O$3:$O$1662,0,0,1)</f>
        <v>4500</v>
      </c>
    </row>
    <row r="169" spans="13:39" x14ac:dyDescent="0.4">
      <c r="M169" t="s">
        <v>870</v>
      </c>
      <c r="N169" t="s">
        <v>711</v>
      </c>
      <c r="O169">
        <v>4500</v>
      </c>
      <c r="AB169" t="s">
        <v>260</v>
      </c>
      <c r="AC169" s="2">
        <f t="shared" si="20"/>
        <v>1533420</v>
      </c>
      <c r="AD169" s="2">
        <f t="shared" si="23"/>
        <v>1305300</v>
      </c>
      <c r="AE169" s="2">
        <f t="shared" si="23"/>
        <v>1567300</v>
      </c>
      <c r="AF169" s="2">
        <f t="shared" si="23"/>
        <v>1251600</v>
      </c>
      <c r="AG169" s="2">
        <f t="shared" si="23"/>
        <v>1625800</v>
      </c>
      <c r="AH169" s="2">
        <f t="shared" si="23"/>
        <v>1917100</v>
      </c>
      <c r="AI169" s="2" cm="1">
        <f t="array" ref="AI169">_xlfn.XLOOKUP(AI$1&amp;$AB169,$M$3:$M$1662&amp;$N$3:$N$1662,$O$3:$O$1662,0,0,1)</f>
        <v>17500</v>
      </c>
      <c r="AJ169" s="2" cm="1">
        <f t="array" ref="AJ169">_xlfn.XLOOKUP(AJ$1&amp;$AB169,$M$3:$M$1662&amp;$N$3:$N$1662,$O$3:$O$1662,0,0,1)</f>
        <v>600</v>
      </c>
      <c r="AK169" s="2" cm="1">
        <f t="array" ref="AK169">_xlfn.XLOOKUP(AK$1&amp;$AB169,$M$3:$M$1662&amp;$N$3:$N$1662,$O$3:$O$1662,0,0,1)</f>
        <v>5900</v>
      </c>
      <c r="AL169" s="2" cm="1">
        <f t="array" ref="AL169">_xlfn.XLOOKUP(AL$1&amp;$AB169,$M$3:$M$1662&amp;$N$3:$N$1662,$O$3:$O$1662,0,0,1)</f>
        <v>5000</v>
      </c>
      <c r="AM169" s="2" cm="1">
        <f t="array" ref="AM169">_xlfn.XLOOKUP(AM$1&amp;$AB169,$M$3:$M$1662&amp;$N$3:$N$1662,$O$3:$O$1662,0,0,1)</f>
        <v>24500</v>
      </c>
    </row>
    <row r="170" spans="13:39" x14ac:dyDescent="0.4">
      <c r="M170" t="s">
        <v>870</v>
      </c>
      <c r="N170" t="s">
        <v>712</v>
      </c>
      <c r="O170">
        <v>24500</v>
      </c>
      <c r="AB170" t="s">
        <v>50</v>
      </c>
      <c r="AC170" s="2">
        <f t="shared" si="20"/>
        <v>1545380</v>
      </c>
      <c r="AD170" s="2">
        <f t="shared" si="23"/>
        <v>1339800</v>
      </c>
      <c r="AE170" s="2">
        <f t="shared" si="23"/>
        <v>1575900</v>
      </c>
      <c r="AF170" s="2">
        <f t="shared" si="23"/>
        <v>1252900</v>
      </c>
      <c r="AG170" s="2">
        <f t="shared" si="23"/>
        <v>1630200</v>
      </c>
      <c r="AH170" s="2">
        <f t="shared" si="23"/>
        <v>1928100</v>
      </c>
      <c r="AI170" s="2" cm="1">
        <f t="array" ref="AI170">_xlfn.XLOOKUP(AI$1&amp;$AB170,$M$3:$M$1662&amp;$N$3:$N$1662,$O$3:$O$1662,0,0,1)</f>
        <v>34500</v>
      </c>
      <c r="AJ170" s="2" cm="1">
        <f t="array" ref="AJ170">_xlfn.XLOOKUP(AJ$1&amp;$AB170,$M$3:$M$1662&amp;$N$3:$N$1662,$O$3:$O$1662,0,0,1)</f>
        <v>8600</v>
      </c>
      <c r="AK170" s="2" cm="1">
        <f t="array" ref="AK170">_xlfn.XLOOKUP(AK$1&amp;$AB170,$M$3:$M$1662&amp;$N$3:$N$1662,$O$3:$O$1662,0,0,1)</f>
        <v>1300</v>
      </c>
      <c r="AL170" s="2" cm="1">
        <f t="array" ref="AL170">_xlfn.XLOOKUP(AL$1&amp;$AB170,$M$3:$M$1662&amp;$N$3:$N$1662,$O$3:$O$1662,0,0,1)</f>
        <v>4400</v>
      </c>
      <c r="AM170" s="2" cm="1">
        <f t="array" ref="AM170">_xlfn.XLOOKUP(AM$1&amp;$AB170,$M$3:$M$1662&amp;$N$3:$N$1662,$O$3:$O$1662,0,0,1)</f>
        <v>11000</v>
      </c>
    </row>
    <row r="171" spans="13:39" x14ac:dyDescent="0.4">
      <c r="M171" t="s">
        <v>870</v>
      </c>
      <c r="N171" t="s">
        <v>713</v>
      </c>
      <c r="O171">
        <v>11000</v>
      </c>
      <c r="AB171" t="s">
        <v>139</v>
      </c>
      <c r="AC171" s="2">
        <f t="shared" si="20"/>
        <v>1559360</v>
      </c>
      <c r="AD171" s="2">
        <f t="shared" si="23"/>
        <v>1365800</v>
      </c>
      <c r="AE171" s="2">
        <f t="shared" si="23"/>
        <v>1578100</v>
      </c>
      <c r="AF171" s="2">
        <f t="shared" si="23"/>
        <v>1254500</v>
      </c>
      <c r="AG171" s="2">
        <f t="shared" si="23"/>
        <v>1653900</v>
      </c>
      <c r="AH171" s="2">
        <f t="shared" si="23"/>
        <v>1944500</v>
      </c>
      <c r="AI171" s="2" cm="1">
        <f t="array" ref="AI171">_xlfn.XLOOKUP(AI$1&amp;$AB171,$M$3:$M$1662&amp;$N$3:$N$1662,$O$3:$O$1662,0,0,1)</f>
        <v>26000</v>
      </c>
      <c r="AJ171" s="2" cm="1">
        <f t="array" ref="AJ171">_xlfn.XLOOKUP(AJ$1&amp;$AB171,$M$3:$M$1662&amp;$N$3:$N$1662,$O$3:$O$1662,0,0,1)</f>
        <v>2200</v>
      </c>
      <c r="AK171" s="2" cm="1">
        <f t="array" ref="AK171">_xlfn.XLOOKUP(AK$1&amp;$AB171,$M$3:$M$1662&amp;$N$3:$N$1662,$O$3:$O$1662,0,0,1)</f>
        <v>1600</v>
      </c>
      <c r="AL171" s="2" cm="1">
        <f t="array" ref="AL171">_xlfn.XLOOKUP(AL$1&amp;$AB171,$M$3:$M$1662&amp;$N$3:$N$1662,$O$3:$O$1662,0,0,1)</f>
        <v>23700</v>
      </c>
      <c r="AM171" s="2" cm="1">
        <f t="array" ref="AM171">_xlfn.XLOOKUP(AM$1&amp;$AB171,$M$3:$M$1662&amp;$N$3:$N$1662,$O$3:$O$1662,0,0,1)</f>
        <v>16400</v>
      </c>
    </row>
    <row r="172" spans="13:39" x14ac:dyDescent="0.4">
      <c r="M172" t="s">
        <v>870</v>
      </c>
      <c r="N172" t="s">
        <v>714</v>
      </c>
      <c r="O172">
        <v>16400</v>
      </c>
      <c r="AB172" t="s">
        <v>9</v>
      </c>
      <c r="AC172" s="2">
        <f t="shared" si="20"/>
        <v>1567600</v>
      </c>
      <c r="AD172" s="2">
        <f t="shared" si="23"/>
        <v>1373600</v>
      </c>
      <c r="AE172" s="2">
        <f t="shared" si="23"/>
        <v>1580600</v>
      </c>
      <c r="AF172" s="2">
        <f t="shared" si="23"/>
        <v>1257900</v>
      </c>
      <c r="AG172" s="2">
        <f t="shared" si="23"/>
        <v>1670300</v>
      </c>
      <c r="AH172" s="2">
        <f t="shared" si="23"/>
        <v>1955600</v>
      </c>
      <c r="AI172" s="2" cm="1">
        <f t="array" ref="AI172">_xlfn.XLOOKUP(AI$1&amp;$AB172,$M$3:$M$1662&amp;$N$3:$N$1662,$O$3:$O$1662,0,0,1)</f>
        <v>7800</v>
      </c>
      <c r="AJ172" s="2" cm="1">
        <f t="array" ref="AJ172">_xlfn.XLOOKUP(AJ$1&amp;$AB172,$M$3:$M$1662&amp;$N$3:$N$1662,$O$3:$O$1662,0,0,1)</f>
        <v>2500</v>
      </c>
      <c r="AK172" s="2" cm="1">
        <f t="array" ref="AK172">_xlfn.XLOOKUP(AK$1&amp;$AB172,$M$3:$M$1662&amp;$N$3:$N$1662,$O$3:$O$1662,0,0,1)</f>
        <v>3400</v>
      </c>
      <c r="AL172" s="2" cm="1">
        <f t="array" ref="AL172">_xlfn.XLOOKUP(AL$1&amp;$AB172,$M$3:$M$1662&amp;$N$3:$N$1662,$O$3:$O$1662,0,0,1)</f>
        <v>16400</v>
      </c>
      <c r="AM172" s="2" cm="1">
        <f t="array" ref="AM172">_xlfn.XLOOKUP(AM$1&amp;$AB172,$M$3:$M$1662&amp;$N$3:$N$1662,$O$3:$O$1662,0,0,1)</f>
        <v>11100</v>
      </c>
    </row>
    <row r="173" spans="13:39" x14ac:dyDescent="0.4">
      <c r="M173" t="s">
        <v>870</v>
      </c>
      <c r="N173" t="s">
        <v>715</v>
      </c>
      <c r="O173">
        <v>11100</v>
      </c>
      <c r="AB173" t="s">
        <v>174</v>
      </c>
      <c r="AC173" s="2">
        <f t="shared" si="20"/>
        <v>1574200</v>
      </c>
      <c r="AD173" s="2">
        <f t="shared" si="23"/>
        <v>1378400</v>
      </c>
      <c r="AE173" s="2">
        <f t="shared" si="23"/>
        <v>1583300</v>
      </c>
      <c r="AF173" s="2">
        <f t="shared" si="23"/>
        <v>1258400</v>
      </c>
      <c r="AG173" s="2">
        <f t="shared" si="23"/>
        <v>1684600</v>
      </c>
      <c r="AH173" s="2">
        <f t="shared" si="23"/>
        <v>1966300</v>
      </c>
      <c r="AI173" s="2" cm="1">
        <f t="array" ref="AI173">_xlfn.XLOOKUP(AI$1&amp;$AB173,$M$3:$M$1662&amp;$N$3:$N$1662,$O$3:$O$1662,0,0,1)</f>
        <v>4800</v>
      </c>
      <c r="AJ173" s="2" cm="1">
        <f t="array" ref="AJ173">_xlfn.XLOOKUP(AJ$1&amp;$AB173,$M$3:$M$1662&amp;$N$3:$N$1662,$O$3:$O$1662,0,0,1)</f>
        <v>2700</v>
      </c>
      <c r="AK173" s="2" cm="1">
        <f t="array" ref="AK173">_xlfn.XLOOKUP(AK$1&amp;$AB173,$M$3:$M$1662&amp;$N$3:$N$1662,$O$3:$O$1662,0,0,1)</f>
        <v>500</v>
      </c>
      <c r="AL173" s="2" cm="1">
        <f t="array" ref="AL173">_xlfn.XLOOKUP(AL$1&amp;$AB173,$M$3:$M$1662&amp;$N$3:$N$1662,$O$3:$O$1662,0,0,1)</f>
        <v>14300</v>
      </c>
      <c r="AM173" s="2" cm="1">
        <f t="array" ref="AM173">_xlfn.XLOOKUP(AM$1&amp;$AB173,$M$3:$M$1662&amp;$N$3:$N$1662,$O$3:$O$1662,0,0,1)</f>
        <v>10700</v>
      </c>
    </row>
    <row r="174" spans="13:39" x14ac:dyDescent="0.4">
      <c r="M174" t="s">
        <v>870</v>
      </c>
      <c r="N174" t="s">
        <v>716</v>
      </c>
      <c r="O174">
        <v>10700</v>
      </c>
      <c r="AB174" t="s">
        <v>51</v>
      </c>
      <c r="AC174" s="2">
        <f t="shared" si="20"/>
        <v>1584080</v>
      </c>
      <c r="AD174" s="2">
        <f t="shared" si="23"/>
        <v>1386300</v>
      </c>
      <c r="AE174" s="2">
        <f t="shared" si="23"/>
        <v>1583700</v>
      </c>
      <c r="AF174" s="2">
        <f t="shared" si="23"/>
        <v>1263100</v>
      </c>
      <c r="AG174" s="2">
        <f t="shared" si="23"/>
        <v>1689700</v>
      </c>
      <c r="AH174" s="2">
        <f t="shared" si="23"/>
        <v>1997600</v>
      </c>
      <c r="AI174" s="2" cm="1">
        <f t="array" ref="AI174">_xlfn.XLOOKUP(AI$1&amp;$AB174,$M$3:$M$1662&amp;$N$3:$N$1662,$O$3:$O$1662,0,0,1)</f>
        <v>7900</v>
      </c>
      <c r="AJ174" s="2" cm="1">
        <f t="array" ref="AJ174">_xlfn.XLOOKUP(AJ$1&amp;$AB174,$M$3:$M$1662&amp;$N$3:$N$1662,$O$3:$O$1662,0,0,1)</f>
        <v>400</v>
      </c>
      <c r="AK174" s="2" cm="1">
        <f t="array" ref="AK174">_xlfn.XLOOKUP(AK$1&amp;$AB174,$M$3:$M$1662&amp;$N$3:$N$1662,$O$3:$O$1662,0,0,1)</f>
        <v>4700</v>
      </c>
      <c r="AL174" s="2" cm="1">
        <f t="array" ref="AL174">_xlfn.XLOOKUP(AL$1&amp;$AB174,$M$3:$M$1662&amp;$N$3:$N$1662,$O$3:$O$1662,0,0,1)</f>
        <v>5100</v>
      </c>
      <c r="AM174" s="2" cm="1">
        <f t="array" ref="AM174">_xlfn.XLOOKUP(AM$1&amp;$AB174,$M$3:$M$1662&amp;$N$3:$N$1662,$O$3:$O$1662,0,0,1)</f>
        <v>31300</v>
      </c>
    </row>
    <row r="175" spans="13:39" x14ac:dyDescent="0.4">
      <c r="M175" t="s">
        <v>870</v>
      </c>
      <c r="N175" t="s">
        <v>717</v>
      </c>
      <c r="O175">
        <v>31300</v>
      </c>
      <c r="AB175" t="s">
        <v>88</v>
      </c>
      <c r="AC175" s="2">
        <f t="shared" si="20"/>
        <v>1589620</v>
      </c>
      <c r="AD175" s="2">
        <f t="shared" si="23"/>
        <v>1389900</v>
      </c>
      <c r="AE175" s="2">
        <f t="shared" si="23"/>
        <v>1586800</v>
      </c>
      <c r="AF175" s="2">
        <f t="shared" si="23"/>
        <v>1263300</v>
      </c>
      <c r="AG175" s="2">
        <f t="shared" si="23"/>
        <v>1704600</v>
      </c>
      <c r="AH175" s="2">
        <f t="shared" si="23"/>
        <v>2003500</v>
      </c>
      <c r="AI175" s="2" cm="1">
        <f t="array" ref="AI175">_xlfn.XLOOKUP(AI$1&amp;$AB175,$M$3:$M$1662&amp;$N$3:$N$1662,$O$3:$O$1662,0,0,1)</f>
        <v>3600</v>
      </c>
      <c r="AJ175" s="2" cm="1">
        <f t="array" ref="AJ175">_xlfn.XLOOKUP(AJ$1&amp;$AB175,$M$3:$M$1662&amp;$N$3:$N$1662,$O$3:$O$1662,0,0,1)</f>
        <v>3100</v>
      </c>
      <c r="AK175" s="2" cm="1">
        <f t="array" ref="AK175">_xlfn.XLOOKUP(AK$1&amp;$AB175,$M$3:$M$1662&amp;$N$3:$N$1662,$O$3:$O$1662,0,0,1)</f>
        <v>200</v>
      </c>
      <c r="AL175" s="2" cm="1">
        <f t="array" ref="AL175">_xlfn.XLOOKUP(AL$1&amp;$AB175,$M$3:$M$1662&amp;$N$3:$N$1662,$O$3:$O$1662,0,0,1)</f>
        <v>14900</v>
      </c>
      <c r="AM175" s="2" cm="1">
        <f t="array" ref="AM175">_xlfn.XLOOKUP(AM$1&amp;$AB175,$M$3:$M$1662&amp;$N$3:$N$1662,$O$3:$O$1662,0,0,1)</f>
        <v>5900</v>
      </c>
    </row>
    <row r="176" spans="13:39" x14ac:dyDescent="0.4">
      <c r="M176" t="s">
        <v>870</v>
      </c>
      <c r="N176" t="s">
        <v>718</v>
      </c>
      <c r="O176">
        <v>5900</v>
      </c>
      <c r="AB176" t="s">
        <v>146</v>
      </c>
      <c r="AC176" s="2">
        <f t="shared" si="20"/>
        <v>1595160</v>
      </c>
      <c r="AD176" s="2">
        <f t="shared" si="23"/>
        <v>1393300</v>
      </c>
      <c r="AE176" s="2">
        <f t="shared" si="23"/>
        <v>1589000</v>
      </c>
      <c r="AF176" s="2">
        <f t="shared" si="23"/>
        <v>1263900</v>
      </c>
      <c r="AG176" s="2">
        <f t="shared" si="23"/>
        <v>1713100</v>
      </c>
      <c r="AH176" s="2">
        <f t="shared" si="23"/>
        <v>2016500</v>
      </c>
      <c r="AI176" s="2" cm="1">
        <f t="array" ref="AI176">_xlfn.XLOOKUP(AI$1&amp;$AB176,$M$3:$M$1662&amp;$N$3:$N$1662,$O$3:$O$1662,0,0,1)</f>
        <v>3400</v>
      </c>
      <c r="AJ176" s="2" cm="1">
        <f t="array" ref="AJ176">_xlfn.XLOOKUP(AJ$1&amp;$AB176,$M$3:$M$1662&amp;$N$3:$N$1662,$O$3:$O$1662,0,0,1)</f>
        <v>2200</v>
      </c>
      <c r="AK176" s="2" cm="1">
        <f t="array" ref="AK176">_xlfn.XLOOKUP(AK$1&amp;$AB176,$M$3:$M$1662&amp;$N$3:$N$1662,$O$3:$O$1662,0,0,1)</f>
        <v>600</v>
      </c>
      <c r="AL176" s="2" cm="1">
        <f t="array" ref="AL176">_xlfn.XLOOKUP(AL$1&amp;$AB176,$M$3:$M$1662&amp;$N$3:$N$1662,$O$3:$O$1662,0,0,1)</f>
        <v>8500</v>
      </c>
      <c r="AM176" s="2" cm="1">
        <f t="array" ref="AM176">_xlfn.XLOOKUP(AM$1&amp;$AB176,$M$3:$M$1662&amp;$N$3:$N$1662,$O$3:$O$1662,0,0,1)</f>
        <v>13000</v>
      </c>
    </row>
    <row r="177" spans="13:39" x14ac:dyDescent="0.4">
      <c r="M177" t="s">
        <v>870</v>
      </c>
      <c r="N177" t="s">
        <v>719</v>
      </c>
      <c r="O177">
        <v>13000</v>
      </c>
      <c r="AB177" t="s">
        <v>195</v>
      </c>
      <c r="AC177" s="2">
        <f t="shared" si="20"/>
        <v>1604380</v>
      </c>
      <c r="AD177" s="2">
        <f t="shared" si="23"/>
        <v>1401100</v>
      </c>
      <c r="AE177" s="2">
        <f t="shared" si="23"/>
        <v>1607000</v>
      </c>
      <c r="AF177" s="2">
        <f t="shared" si="23"/>
        <v>1278100</v>
      </c>
      <c r="AG177" s="2">
        <f t="shared" si="23"/>
        <v>1714500</v>
      </c>
      <c r="AH177" s="2">
        <f t="shared" si="23"/>
        <v>2021200</v>
      </c>
      <c r="AI177" s="2" cm="1">
        <f t="array" ref="AI177">_xlfn.XLOOKUP(AI$1&amp;$AB177,$M$3:$M$1662&amp;$N$3:$N$1662,$O$3:$O$1662,0,0,1)</f>
        <v>7800</v>
      </c>
      <c r="AJ177" s="2" cm="1">
        <f t="array" ref="AJ177">_xlfn.XLOOKUP(AJ$1&amp;$AB177,$M$3:$M$1662&amp;$N$3:$N$1662,$O$3:$O$1662,0,0,1)</f>
        <v>18000</v>
      </c>
      <c r="AK177" s="2" cm="1">
        <f t="array" ref="AK177">_xlfn.XLOOKUP(AK$1&amp;$AB177,$M$3:$M$1662&amp;$N$3:$N$1662,$O$3:$O$1662,0,0,1)</f>
        <v>14200</v>
      </c>
      <c r="AL177" s="2" cm="1">
        <f t="array" ref="AL177">_xlfn.XLOOKUP(AL$1&amp;$AB177,$M$3:$M$1662&amp;$N$3:$N$1662,$O$3:$O$1662,0,0,1)</f>
        <v>1400</v>
      </c>
      <c r="AM177" s="2" cm="1">
        <f t="array" ref="AM177">_xlfn.XLOOKUP(AM$1&amp;$AB177,$M$3:$M$1662&amp;$N$3:$N$1662,$O$3:$O$1662,0,0,1)</f>
        <v>4700</v>
      </c>
    </row>
    <row r="178" spans="13:39" x14ac:dyDescent="0.4">
      <c r="M178" t="s">
        <v>870</v>
      </c>
      <c r="N178" t="s">
        <v>720</v>
      </c>
      <c r="O178">
        <v>4700</v>
      </c>
      <c r="AB178" t="s">
        <v>56</v>
      </c>
      <c r="AC178" s="2">
        <f t="shared" si="20"/>
        <v>1614900</v>
      </c>
      <c r="AD178" s="2">
        <f t="shared" si="23"/>
        <v>1404400</v>
      </c>
      <c r="AE178" s="2">
        <f t="shared" si="23"/>
        <v>1645300</v>
      </c>
      <c r="AF178" s="2">
        <f t="shared" si="23"/>
        <v>1280200</v>
      </c>
      <c r="AG178" s="2">
        <f t="shared" si="23"/>
        <v>1714500</v>
      </c>
      <c r="AH178" s="2">
        <f t="shared" si="23"/>
        <v>2030100</v>
      </c>
      <c r="AI178" s="2" cm="1">
        <f t="array" ref="AI178">_xlfn.XLOOKUP(AI$1&amp;$AB178,$M$3:$M$1662&amp;$N$3:$N$1662,$O$3:$O$1662,0,0,1)</f>
        <v>3300</v>
      </c>
      <c r="AJ178" s="2" cm="1">
        <f t="array" ref="AJ178">_xlfn.XLOOKUP(AJ$1&amp;$AB178,$M$3:$M$1662&amp;$N$3:$N$1662,$O$3:$O$1662,0,0,1)</f>
        <v>38300</v>
      </c>
      <c r="AK178" s="2" cm="1">
        <f t="array" ref="AK178">_xlfn.XLOOKUP(AK$1&amp;$AB178,$M$3:$M$1662&amp;$N$3:$N$1662,$O$3:$O$1662,0,0,1)</f>
        <v>2100</v>
      </c>
      <c r="AL178" s="2" cm="1">
        <f t="array" ref="AL178">_xlfn.XLOOKUP(AL$1&amp;$AB178,$M$3:$M$1662&amp;$N$3:$N$1662,$O$3:$O$1662,0,0,1)</f>
        <v>0</v>
      </c>
      <c r="AM178" s="2" cm="1">
        <f t="array" ref="AM178">_xlfn.XLOOKUP(AM$1&amp;$AB178,$M$3:$M$1662&amp;$N$3:$N$1662,$O$3:$O$1662,0,0,1)</f>
        <v>8900</v>
      </c>
    </row>
    <row r="179" spans="13:39" x14ac:dyDescent="0.4">
      <c r="M179" t="s">
        <v>870</v>
      </c>
      <c r="N179" t="s">
        <v>721</v>
      </c>
      <c r="O179">
        <v>8900</v>
      </c>
      <c r="AB179" t="s">
        <v>225</v>
      </c>
      <c r="AC179" s="2">
        <f t="shared" si="20"/>
        <v>1624840</v>
      </c>
      <c r="AD179" s="2">
        <f t="shared" si="23"/>
        <v>1412900</v>
      </c>
      <c r="AE179" s="2">
        <f t="shared" si="23"/>
        <v>1654000</v>
      </c>
      <c r="AF179" s="2">
        <f t="shared" si="23"/>
        <v>1295800</v>
      </c>
      <c r="AG179" s="2">
        <f t="shared" si="23"/>
        <v>1728400</v>
      </c>
      <c r="AH179" s="2">
        <f t="shared" si="23"/>
        <v>2033100</v>
      </c>
      <c r="AI179" s="2" cm="1">
        <f t="array" ref="AI179">_xlfn.XLOOKUP(AI$1&amp;$AB179,$M$3:$M$1662&amp;$N$3:$N$1662,$O$3:$O$1662,0,0,1)</f>
        <v>8500</v>
      </c>
      <c r="AJ179" s="2" cm="1">
        <f t="array" ref="AJ179">_xlfn.XLOOKUP(AJ$1&amp;$AB179,$M$3:$M$1662&amp;$N$3:$N$1662,$O$3:$O$1662,0,0,1)</f>
        <v>8700</v>
      </c>
      <c r="AK179" s="2" cm="1">
        <f t="array" ref="AK179">_xlfn.XLOOKUP(AK$1&amp;$AB179,$M$3:$M$1662&amp;$N$3:$N$1662,$O$3:$O$1662,0,0,1)</f>
        <v>15600</v>
      </c>
      <c r="AL179" s="2" cm="1">
        <f t="array" ref="AL179">_xlfn.XLOOKUP(AL$1&amp;$AB179,$M$3:$M$1662&amp;$N$3:$N$1662,$O$3:$O$1662,0,0,1)</f>
        <v>13900</v>
      </c>
      <c r="AM179" s="2" cm="1">
        <f t="array" ref="AM179">_xlfn.XLOOKUP(AM$1&amp;$AB179,$M$3:$M$1662&amp;$N$3:$N$1662,$O$3:$O$1662,0,0,1)</f>
        <v>3000</v>
      </c>
    </row>
    <row r="180" spans="13:39" x14ac:dyDescent="0.4">
      <c r="M180" t="s">
        <v>870</v>
      </c>
      <c r="N180" t="s">
        <v>722</v>
      </c>
      <c r="O180">
        <v>3000</v>
      </c>
      <c r="AB180" t="s">
        <v>214</v>
      </c>
      <c r="AC180" s="2">
        <f t="shared" si="20"/>
        <v>1630920</v>
      </c>
      <c r="AD180" s="2">
        <f t="shared" ref="AD180:AH195" si="24">AD179+AI180</f>
        <v>1416000</v>
      </c>
      <c r="AE180" s="2">
        <f t="shared" si="24"/>
        <v>1663400</v>
      </c>
      <c r="AF180" s="2">
        <f t="shared" si="24"/>
        <v>1303900</v>
      </c>
      <c r="AG180" s="2">
        <f t="shared" si="24"/>
        <v>1729500</v>
      </c>
      <c r="AH180" s="2">
        <f t="shared" si="24"/>
        <v>2041800</v>
      </c>
      <c r="AI180" s="2" cm="1">
        <f t="array" ref="AI180">_xlfn.XLOOKUP(AI$1&amp;$AB180,$M$3:$M$1662&amp;$N$3:$N$1662,$O$3:$O$1662,0,0,1)</f>
        <v>3100</v>
      </c>
      <c r="AJ180" s="2" cm="1">
        <f t="array" ref="AJ180">_xlfn.XLOOKUP(AJ$1&amp;$AB180,$M$3:$M$1662&amp;$N$3:$N$1662,$O$3:$O$1662,0,0,1)</f>
        <v>9400</v>
      </c>
      <c r="AK180" s="2" cm="1">
        <f t="array" ref="AK180">_xlfn.XLOOKUP(AK$1&amp;$AB180,$M$3:$M$1662&amp;$N$3:$N$1662,$O$3:$O$1662,0,0,1)</f>
        <v>8100</v>
      </c>
      <c r="AL180" s="2" cm="1">
        <f t="array" ref="AL180">_xlfn.XLOOKUP(AL$1&amp;$AB180,$M$3:$M$1662&amp;$N$3:$N$1662,$O$3:$O$1662,0,0,1)</f>
        <v>1100</v>
      </c>
      <c r="AM180" s="2" cm="1">
        <f t="array" ref="AM180">_xlfn.XLOOKUP(AM$1&amp;$AB180,$M$3:$M$1662&amp;$N$3:$N$1662,$O$3:$O$1662,0,0,1)</f>
        <v>8700</v>
      </c>
    </row>
    <row r="181" spans="13:39" x14ac:dyDescent="0.4">
      <c r="M181" t="s">
        <v>870</v>
      </c>
      <c r="N181" t="s">
        <v>723</v>
      </c>
      <c r="O181">
        <v>8700</v>
      </c>
      <c r="AB181" t="s">
        <v>302</v>
      </c>
      <c r="AC181" s="2">
        <f t="shared" si="20"/>
        <v>1637560</v>
      </c>
      <c r="AD181" s="2">
        <f t="shared" si="24"/>
        <v>1420400</v>
      </c>
      <c r="AE181" s="2">
        <f t="shared" si="24"/>
        <v>1667700</v>
      </c>
      <c r="AF181" s="2">
        <f t="shared" si="24"/>
        <v>1310000</v>
      </c>
      <c r="AG181" s="2">
        <f t="shared" si="24"/>
        <v>1742000</v>
      </c>
      <c r="AH181" s="2">
        <f t="shared" si="24"/>
        <v>2047700</v>
      </c>
      <c r="AI181" s="2" cm="1">
        <f t="array" ref="AI181">_xlfn.XLOOKUP(AI$1&amp;$AB181,$M$3:$M$1662&amp;$N$3:$N$1662,$O$3:$O$1662,0,0,1)</f>
        <v>4400</v>
      </c>
      <c r="AJ181" s="2" cm="1">
        <f t="array" ref="AJ181">_xlfn.XLOOKUP(AJ$1&amp;$AB181,$M$3:$M$1662&amp;$N$3:$N$1662,$O$3:$O$1662,0,0,1)</f>
        <v>4300</v>
      </c>
      <c r="AK181" s="2" cm="1">
        <f t="array" ref="AK181">_xlfn.XLOOKUP(AK$1&amp;$AB181,$M$3:$M$1662&amp;$N$3:$N$1662,$O$3:$O$1662,0,0,1)</f>
        <v>6100</v>
      </c>
      <c r="AL181" s="2" cm="1">
        <f t="array" ref="AL181">_xlfn.XLOOKUP(AL$1&amp;$AB181,$M$3:$M$1662&amp;$N$3:$N$1662,$O$3:$O$1662,0,0,1)</f>
        <v>12500</v>
      </c>
      <c r="AM181" s="2" cm="1">
        <f t="array" ref="AM181">_xlfn.XLOOKUP(AM$1&amp;$AB181,$M$3:$M$1662&amp;$N$3:$N$1662,$O$3:$O$1662,0,0,1)</f>
        <v>5900</v>
      </c>
    </row>
    <row r="182" spans="13:39" x14ac:dyDescent="0.4">
      <c r="M182" t="s">
        <v>870</v>
      </c>
      <c r="N182" t="s">
        <v>724</v>
      </c>
      <c r="O182">
        <v>5900</v>
      </c>
      <c r="AB182" t="s">
        <v>103</v>
      </c>
      <c r="AC182" s="2">
        <f t="shared" si="20"/>
        <v>1644040</v>
      </c>
      <c r="AD182" s="2">
        <f t="shared" si="24"/>
        <v>1430900</v>
      </c>
      <c r="AE182" s="2">
        <f t="shared" si="24"/>
        <v>1672900</v>
      </c>
      <c r="AF182" s="2">
        <f t="shared" si="24"/>
        <v>1318800</v>
      </c>
      <c r="AG182" s="2">
        <f t="shared" si="24"/>
        <v>1747300</v>
      </c>
      <c r="AH182" s="2">
        <f t="shared" si="24"/>
        <v>2050300</v>
      </c>
      <c r="AI182" s="2" cm="1">
        <f t="array" ref="AI182">_xlfn.XLOOKUP(AI$1&amp;$AB182,$M$3:$M$1662&amp;$N$3:$N$1662,$O$3:$O$1662,0,0,1)</f>
        <v>10500</v>
      </c>
      <c r="AJ182" s="2" cm="1">
        <f t="array" ref="AJ182">_xlfn.XLOOKUP(AJ$1&amp;$AB182,$M$3:$M$1662&amp;$N$3:$N$1662,$O$3:$O$1662,0,0,1)</f>
        <v>5200</v>
      </c>
      <c r="AK182" s="2" cm="1">
        <f t="array" ref="AK182">_xlfn.XLOOKUP(AK$1&amp;$AB182,$M$3:$M$1662&amp;$N$3:$N$1662,$O$3:$O$1662,0,0,1)</f>
        <v>8800</v>
      </c>
      <c r="AL182" s="2" cm="1">
        <f t="array" ref="AL182">_xlfn.XLOOKUP(AL$1&amp;$AB182,$M$3:$M$1662&amp;$N$3:$N$1662,$O$3:$O$1662,0,0,1)</f>
        <v>5300</v>
      </c>
      <c r="AM182" s="2" cm="1">
        <f t="array" ref="AM182">_xlfn.XLOOKUP(AM$1&amp;$AB182,$M$3:$M$1662&amp;$N$3:$N$1662,$O$3:$O$1662,0,0,1)</f>
        <v>2600</v>
      </c>
    </row>
    <row r="183" spans="13:39" x14ac:dyDescent="0.4">
      <c r="M183" t="s">
        <v>870</v>
      </c>
      <c r="N183" t="s">
        <v>725</v>
      </c>
      <c r="O183">
        <v>2600</v>
      </c>
      <c r="AB183" t="s">
        <v>303</v>
      </c>
      <c r="AC183" s="2">
        <f t="shared" si="20"/>
        <v>1656700</v>
      </c>
      <c r="AD183" s="2">
        <f t="shared" si="24"/>
        <v>1444400</v>
      </c>
      <c r="AE183" s="2">
        <f t="shared" si="24"/>
        <v>1679500</v>
      </c>
      <c r="AF183" s="2">
        <f t="shared" si="24"/>
        <v>1319900</v>
      </c>
      <c r="AG183" s="2">
        <f t="shared" si="24"/>
        <v>1751100</v>
      </c>
      <c r="AH183" s="2">
        <f t="shared" si="24"/>
        <v>2088600</v>
      </c>
      <c r="AI183" s="2" cm="1">
        <f t="array" ref="AI183">_xlfn.XLOOKUP(AI$1&amp;$AB183,$M$3:$M$1662&amp;$N$3:$N$1662,$O$3:$O$1662,0,0,1)</f>
        <v>13500</v>
      </c>
      <c r="AJ183" s="2" cm="1">
        <f t="array" ref="AJ183">_xlfn.XLOOKUP(AJ$1&amp;$AB183,$M$3:$M$1662&amp;$N$3:$N$1662,$O$3:$O$1662,0,0,1)</f>
        <v>6600</v>
      </c>
      <c r="AK183" s="2" cm="1">
        <f t="array" ref="AK183">_xlfn.XLOOKUP(AK$1&amp;$AB183,$M$3:$M$1662&amp;$N$3:$N$1662,$O$3:$O$1662,0,0,1)</f>
        <v>1100</v>
      </c>
      <c r="AL183" s="2" cm="1">
        <f t="array" ref="AL183">_xlfn.XLOOKUP(AL$1&amp;$AB183,$M$3:$M$1662&amp;$N$3:$N$1662,$O$3:$O$1662,0,0,1)</f>
        <v>3800</v>
      </c>
      <c r="AM183" s="2" cm="1">
        <f t="array" ref="AM183">_xlfn.XLOOKUP(AM$1&amp;$AB183,$M$3:$M$1662&amp;$N$3:$N$1662,$O$3:$O$1662,0,0,1)</f>
        <v>38300</v>
      </c>
    </row>
    <row r="184" spans="13:39" x14ac:dyDescent="0.4">
      <c r="M184" t="s">
        <v>870</v>
      </c>
      <c r="N184" t="s">
        <v>726</v>
      </c>
      <c r="O184">
        <v>38300</v>
      </c>
      <c r="AB184" t="s">
        <v>207</v>
      </c>
      <c r="AC184" s="2">
        <f t="shared" si="20"/>
        <v>1665880</v>
      </c>
      <c r="AD184" s="2">
        <f t="shared" si="24"/>
        <v>1466900</v>
      </c>
      <c r="AE184" s="2">
        <f t="shared" si="24"/>
        <v>1685300</v>
      </c>
      <c r="AF184" s="2">
        <f t="shared" si="24"/>
        <v>1320600</v>
      </c>
      <c r="AG184" s="2">
        <f t="shared" si="24"/>
        <v>1751400</v>
      </c>
      <c r="AH184" s="2">
        <f t="shared" si="24"/>
        <v>2105200</v>
      </c>
      <c r="AI184" s="2" cm="1">
        <f t="array" ref="AI184">_xlfn.XLOOKUP(AI$1&amp;$AB184,$M$3:$M$1662&amp;$N$3:$N$1662,$O$3:$O$1662,0,0,1)</f>
        <v>22500</v>
      </c>
      <c r="AJ184" s="2" cm="1">
        <f t="array" ref="AJ184">_xlfn.XLOOKUP(AJ$1&amp;$AB184,$M$3:$M$1662&amp;$N$3:$N$1662,$O$3:$O$1662,0,0,1)</f>
        <v>5800</v>
      </c>
      <c r="AK184" s="2" cm="1">
        <f t="array" ref="AK184">_xlfn.XLOOKUP(AK$1&amp;$AB184,$M$3:$M$1662&amp;$N$3:$N$1662,$O$3:$O$1662,0,0,1)</f>
        <v>700</v>
      </c>
      <c r="AL184" s="2" cm="1">
        <f t="array" ref="AL184">_xlfn.XLOOKUP(AL$1&amp;$AB184,$M$3:$M$1662&amp;$N$3:$N$1662,$O$3:$O$1662,0,0,1)</f>
        <v>300</v>
      </c>
      <c r="AM184" s="2" cm="1">
        <f t="array" ref="AM184">_xlfn.XLOOKUP(AM$1&amp;$AB184,$M$3:$M$1662&amp;$N$3:$N$1662,$O$3:$O$1662,0,0,1)</f>
        <v>16600</v>
      </c>
    </row>
    <row r="185" spans="13:39" x14ac:dyDescent="0.4">
      <c r="M185" t="s">
        <v>870</v>
      </c>
      <c r="N185" t="s">
        <v>425</v>
      </c>
      <c r="O185">
        <v>16600</v>
      </c>
      <c r="AB185" t="s">
        <v>304</v>
      </c>
      <c r="AC185" s="2">
        <f t="shared" si="20"/>
        <v>1671740</v>
      </c>
      <c r="AD185" s="2">
        <f t="shared" si="24"/>
        <v>1479300</v>
      </c>
      <c r="AE185" s="2">
        <f t="shared" si="24"/>
        <v>1688700</v>
      </c>
      <c r="AF185" s="2">
        <f t="shared" si="24"/>
        <v>1323900</v>
      </c>
      <c r="AG185" s="2">
        <f t="shared" si="24"/>
        <v>1757500</v>
      </c>
      <c r="AH185" s="2">
        <f t="shared" si="24"/>
        <v>2109300</v>
      </c>
      <c r="AI185" s="2" cm="1">
        <f t="array" ref="AI185">_xlfn.XLOOKUP(AI$1&amp;$AB185,$M$3:$M$1662&amp;$N$3:$N$1662,$O$3:$O$1662,0,0,1)</f>
        <v>12400</v>
      </c>
      <c r="AJ185" s="2" cm="1">
        <f t="array" ref="AJ185">_xlfn.XLOOKUP(AJ$1&amp;$AB185,$M$3:$M$1662&amp;$N$3:$N$1662,$O$3:$O$1662,0,0,1)</f>
        <v>3400</v>
      </c>
      <c r="AK185" s="2" cm="1">
        <f t="array" ref="AK185">_xlfn.XLOOKUP(AK$1&amp;$AB185,$M$3:$M$1662&amp;$N$3:$N$1662,$O$3:$O$1662,0,0,1)</f>
        <v>3300</v>
      </c>
      <c r="AL185" s="2" cm="1">
        <f t="array" ref="AL185">_xlfn.XLOOKUP(AL$1&amp;$AB185,$M$3:$M$1662&amp;$N$3:$N$1662,$O$3:$O$1662,0,0,1)</f>
        <v>6100</v>
      </c>
      <c r="AM185" s="2" cm="1">
        <f t="array" ref="AM185">_xlfn.XLOOKUP(AM$1&amp;$AB185,$M$3:$M$1662&amp;$N$3:$N$1662,$O$3:$O$1662,0,0,1)</f>
        <v>4100</v>
      </c>
    </row>
    <row r="186" spans="13:39" x14ac:dyDescent="0.4">
      <c r="M186" t="s">
        <v>870</v>
      </c>
      <c r="N186" t="s">
        <v>426</v>
      </c>
      <c r="O186">
        <v>4100</v>
      </c>
      <c r="AB186" t="s">
        <v>204</v>
      </c>
      <c r="AC186" s="2">
        <f t="shared" si="20"/>
        <v>1681860</v>
      </c>
      <c r="AD186" s="2">
        <f t="shared" si="24"/>
        <v>1499500</v>
      </c>
      <c r="AE186" s="2">
        <f t="shared" si="24"/>
        <v>1708800</v>
      </c>
      <c r="AF186" s="2">
        <f t="shared" si="24"/>
        <v>1328600</v>
      </c>
      <c r="AG186" s="2">
        <f t="shared" si="24"/>
        <v>1758200</v>
      </c>
      <c r="AH186" s="2">
        <f t="shared" si="24"/>
        <v>2114200</v>
      </c>
      <c r="AI186" s="2" cm="1">
        <f t="array" ref="AI186">_xlfn.XLOOKUP(AI$1&amp;$AB186,$M$3:$M$1662&amp;$N$3:$N$1662,$O$3:$O$1662,0,0,1)</f>
        <v>20200</v>
      </c>
      <c r="AJ186" s="2" cm="1">
        <f t="array" ref="AJ186">_xlfn.XLOOKUP(AJ$1&amp;$AB186,$M$3:$M$1662&amp;$N$3:$N$1662,$O$3:$O$1662,0,0,1)</f>
        <v>20100</v>
      </c>
      <c r="AK186" s="2" cm="1">
        <f t="array" ref="AK186">_xlfn.XLOOKUP(AK$1&amp;$AB186,$M$3:$M$1662&amp;$N$3:$N$1662,$O$3:$O$1662,0,0,1)</f>
        <v>4700</v>
      </c>
      <c r="AL186" s="2" cm="1">
        <f t="array" ref="AL186">_xlfn.XLOOKUP(AL$1&amp;$AB186,$M$3:$M$1662&amp;$N$3:$N$1662,$O$3:$O$1662,0,0,1)</f>
        <v>700</v>
      </c>
      <c r="AM186" s="2" cm="1">
        <f t="array" ref="AM186">_xlfn.XLOOKUP(AM$1&amp;$AB186,$M$3:$M$1662&amp;$N$3:$N$1662,$O$3:$O$1662,0,0,1)</f>
        <v>4900</v>
      </c>
    </row>
    <row r="187" spans="13:39" x14ac:dyDescent="0.4">
      <c r="M187" t="s">
        <v>870</v>
      </c>
      <c r="N187" t="s">
        <v>427</v>
      </c>
      <c r="O187">
        <v>4900</v>
      </c>
      <c r="AB187" t="s">
        <v>24</v>
      </c>
      <c r="AC187" s="2">
        <f t="shared" si="20"/>
        <v>1686720</v>
      </c>
      <c r="AD187" s="2">
        <f t="shared" si="24"/>
        <v>1506100</v>
      </c>
      <c r="AE187" s="2">
        <f t="shared" si="24"/>
        <v>1714900</v>
      </c>
      <c r="AF187" s="2">
        <f t="shared" si="24"/>
        <v>1331800</v>
      </c>
      <c r="AG187" s="2">
        <f t="shared" si="24"/>
        <v>1764000</v>
      </c>
      <c r="AH187" s="2">
        <f t="shared" si="24"/>
        <v>2116800</v>
      </c>
      <c r="AI187" s="2" cm="1">
        <f t="array" ref="AI187">_xlfn.XLOOKUP(AI$1&amp;$AB187,$M$3:$M$1662&amp;$N$3:$N$1662,$O$3:$O$1662,0,0,1)</f>
        <v>6600</v>
      </c>
      <c r="AJ187" s="2" cm="1">
        <f t="array" ref="AJ187">_xlfn.XLOOKUP(AJ$1&amp;$AB187,$M$3:$M$1662&amp;$N$3:$N$1662,$O$3:$O$1662,0,0,1)</f>
        <v>6100</v>
      </c>
      <c r="AK187" s="2" cm="1">
        <f t="array" ref="AK187">_xlfn.XLOOKUP(AK$1&amp;$AB187,$M$3:$M$1662&amp;$N$3:$N$1662,$O$3:$O$1662,0,0,1)</f>
        <v>3200</v>
      </c>
      <c r="AL187" s="2" cm="1">
        <f t="array" ref="AL187">_xlfn.XLOOKUP(AL$1&amp;$AB187,$M$3:$M$1662&amp;$N$3:$N$1662,$O$3:$O$1662,0,0,1)</f>
        <v>5800</v>
      </c>
      <c r="AM187" s="2" cm="1">
        <f t="array" ref="AM187">_xlfn.XLOOKUP(AM$1&amp;$AB187,$M$3:$M$1662&amp;$N$3:$N$1662,$O$3:$O$1662,0,0,1)</f>
        <v>2600</v>
      </c>
    </row>
    <row r="188" spans="13:39" x14ac:dyDescent="0.4">
      <c r="M188" t="s">
        <v>870</v>
      </c>
      <c r="N188" t="s">
        <v>428</v>
      </c>
      <c r="O188">
        <v>2600</v>
      </c>
      <c r="AB188" t="s">
        <v>91</v>
      </c>
      <c r="AC188" s="2">
        <f t="shared" si="20"/>
        <v>1692120</v>
      </c>
      <c r="AD188" s="2">
        <f t="shared" si="24"/>
        <v>1510200</v>
      </c>
      <c r="AE188" s="2">
        <f t="shared" si="24"/>
        <v>1716800</v>
      </c>
      <c r="AF188" s="2">
        <f t="shared" si="24"/>
        <v>1339200</v>
      </c>
      <c r="AG188" s="2">
        <f t="shared" si="24"/>
        <v>1764200</v>
      </c>
      <c r="AH188" s="2">
        <f t="shared" si="24"/>
        <v>2130200</v>
      </c>
      <c r="AI188" s="2" cm="1">
        <f t="array" ref="AI188">_xlfn.XLOOKUP(AI$1&amp;$AB188,$M$3:$M$1662&amp;$N$3:$N$1662,$O$3:$O$1662,0,0,1)</f>
        <v>4100</v>
      </c>
      <c r="AJ188" s="2" cm="1">
        <f t="array" ref="AJ188">_xlfn.XLOOKUP(AJ$1&amp;$AB188,$M$3:$M$1662&amp;$N$3:$N$1662,$O$3:$O$1662,0,0,1)</f>
        <v>1900</v>
      </c>
      <c r="AK188" s="2" cm="1">
        <f t="array" ref="AK188">_xlfn.XLOOKUP(AK$1&amp;$AB188,$M$3:$M$1662&amp;$N$3:$N$1662,$O$3:$O$1662,0,0,1)</f>
        <v>7400</v>
      </c>
      <c r="AL188" s="2" cm="1">
        <f t="array" ref="AL188">_xlfn.XLOOKUP(AL$1&amp;$AB188,$M$3:$M$1662&amp;$N$3:$N$1662,$O$3:$O$1662,0,0,1)</f>
        <v>200</v>
      </c>
      <c r="AM188" s="2" cm="1">
        <f t="array" ref="AM188">_xlfn.XLOOKUP(AM$1&amp;$AB188,$M$3:$M$1662&amp;$N$3:$N$1662,$O$3:$O$1662,0,0,1)</f>
        <v>13400</v>
      </c>
    </row>
    <row r="189" spans="13:39" x14ac:dyDescent="0.4">
      <c r="M189" t="s">
        <v>870</v>
      </c>
      <c r="N189" t="s">
        <v>429</v>
      </c>
      <c r="O189">
        <v>13400</v>
      </c>
      <c r="AB189" t="s">
        <v>122</v>
      </c>
      <c r="AC189" s="2">
        <f t="shared" si="20"/>
        <v>1694760</v>
      </c>
      <c r="AD189" s="2">
        <f t="shared" si="24"/>
        <v>1512000</v>
      </c>
      <c r="AE189" s="2">
        <f t="shared" si="24"/>
        <v>1720100</v>
      </c>
      <c r="AF189" s="2">
        <f t="shared" si="24"/>
        <v>1344100</v>
      </c>
      <c r="AG189" s="2">
        <f t="shared" si="24"/>
        <v>1765200</v>
      </c>
      <c r="AH189" s="2">
        <f t="shared" si="24"/>
        <v>2132400</v>
      </c>
      <c r="AI189" s="2" cm="1">
        <f t="array" ref="AI189">_xlfn.XLOOKUP(AI$1&amp;$AB189,$M$3:$M$1662&amp;$N$3:$N$1662,$O$3:$O$1662,0,0,1)</f>
        <v>1800</v>
      </c>
      <c r="AJ189" s="2" cm="1">
        <f t="array" ref="AJ189">_xlfn.XLOOKUP(AJ$1&amp;$AB189,$M$3:$M$1662&amp;$N$3:$N$1662,$O$3:$O$1662,0,0,1)</f>
        <v>3300</v>
      </c>
      <c r="AK189" s="2" cm="1">
        <f t="array" ref="AK189">_xlfn.XLOOKUP(AK$1&amp;$AB189,$M$3:$M$1662&amp;$N$3:$N$1662,$O$3:$O$1662,0,0,1)</f>
        <v>4900</v>
      </c>
      <c r="AL189" s="2" cm="1">
        <f t="array" ref="AL189">_xlfn.XLOOKUP(AL$1&amp;$AB189,$M$3:$M$1662&amp;$N$3:$N$1662,$O$3:$O$1662,0,0,1)</f>
        <v>1000</v>
      </c>
      <c r="AM189" s="2" cm="1">
        <f t="array" ref="AM189">_xlfn.XLOOKUP(AM$1&amp;$AB189,$M$3:$M$1662&amp;$N$3:$N$1662,$O$3:$O$1662,0,0,1)</f>
        <v>2200</v>
      </c>
    </row>
    <row r="190" spans="13:39" x14ac:dyDescent="0.4">
      <c r="M190" t="s">
        <v>870</v>
      </c>
      <c r="N190" t="s">
        <v>430</v>
      </c>
      <c r="O190">
        <v>2200</v>
      </c>
      <c r="AB190" t="s">
        <v>277</v>
      </c>
      <c r="AC190" s="2">
        <f t="shared" si="20"/>
        <v>1700220</v>
      </c>
      <c r="AD190" s="2">
        <f t="shared" si="24"/>
        <v>1519900</v>
      </c>
      <c r="AE190" s="2">
        <f t="shared" si="24"/>
        <v>1728400</v>
      </c>
      <c r="AF190" s="2">
        <f t="shared" si="24"/>
        <v>1347600</v>
      </c>
      <c r="AG190" s="2">
        <f t="shared" si="24"/>
        <v>1767300</v>
      </c>
      <c r="AH190" s="2">
        <f t="shared" si="24"/>
        <v>2137900</v>
      </c>
      <c r="AI190" s="2" cm="1">
        <f t="array" ref="AI190">_xlfn.XLOOKUP(AI$1&amp;$AB190,$M$3:$M$1662&amp;$N$3:$N$1662,$O$3:$O$1662,0,0,1)</f>
        <v>7900</v>
      </c>
      <c r="AJ190" s="2" cm="1">
        <f t="array" ref="AJ190">_xlfn.XLOOKUP(AJ$1&amp;$AB190,$M$3:$M$1662&amp;$N$3:$N$1662,$O$3:$O$1662,0,0,1)</f>
        <v>8300</v>
      </c>
      <c r="AK190" s="2" cm="1">
        <f t="array" ref="AK190">_xlfn.XLOOKUP(AK$1&amp;$AB190,$M$3:$M$1662&amp;$N$3:$N$1662,$O$3:$O$1662,0,0,1)</f>
        <v>3500</v>
      </c>
      <c r="AL190" s="2" cm="1">
        <f t="array" ref="AL190">_xlfn.XLOOKUP(AL$1&amp;$AB190,$M$3:$M$1662&amp;$N$3:$N$1662,$O$3:$O$1662,0,0,1)</f>
        <v>2100</v>
      </c>
      <c r="AM190" s="2" cm="1">
        <f t="array" ref="AM190">_xlfn.XLOOKUP(AM$1&amp;$AB190,$M$3:$M$1662&amp;$N$3:$N$1662,$O$3:$O$1662,0,0,1)</f>
        <v>5500</v>
      </c>
    </row>
    <row r="191" spans="13:39" x14ac:dyDescent="0.4">
      <c r="M191" t="s">
        <v>870</v>
      </c>
      <c r="N191" t="s">
        <v>431</v>
      </c>
      <c r="O191">
        <v>5500</v>
      </c>
      <c r="AB191" t="s">
        <v>183</v>
      </c>
      <c r="AC191" s="2">
        <f t="shared" si="20"/>
        <v>1704620</v>
      </c>
      <c r="AD191" s="2">
        <f t="shared" si="24"/>
        <v>1524900</v>
      </c>
      <c r="AE191" s="2">
        <f t="shared" si="24"/>
        <v>1734200</v>
      </c>
      <c r="AF191" s="2">
        <f t="shared" si="24"/>
        <v>1348000</v>
      </c>
      <c r="AG191" s="2">
        <f t="shared" si="24"/>
        <v>1776700</v>
      </c>
      <c r="AH191" s="2">
        <f t="shared" si="24"/>
        <v>2139300</v>
      </c>
      <c r="AI191" s="2" cm="1">
        <f t="array" ref="AI191">_xlfn.XLOOKUP(AI$1&amp;$AB191,$M$3:$M$1662&amp;$N$3:$N$1662,$O$3:$O$1662,0,0,1)</f>
        <v>5000</v>
      </c>
      <c r="AJ191" s="2" cm="1">
        <f t="array" ref="AJ191">_xlfn.XLOOKUP(AJ$1&amp;$AB191,$M$3:$M$1662&amp;$N$3:$N$1662,$O$3:$O$1662,0,0,1)</f>
        <v>5800</v>
      </c>
      <c r="AK191" s="2" cm="1">
        <f t="array" ref="AK191">_xlfn.XLOOKUP(AK$1&amp;$AB191,$M$3:$M$1662&amp;$N$3:$N$1662,$O$3:$O$1662,0,0,1)</f>
        <v>400</v>
      </c>
      <c r="AL191" s="2" cm="1">
        <f t="array" ref="AL191">_xlfn.XLOOKUP(AL$1&amp;$AB191,$M$3:$M$1662&amp;$N$3:$N$1662,$O$3:$O$1662,0,0,1)</f>
        <v>9400</v>
      </c>
      <c r="AM191" s="2" cm="1">
        <f t="array" ref="AM191">_xlfn.XLOOKUP(AM$1&amp;$AB191,$M$3:$M$1662&amp;$N$3:$N$1662,$O$3:$O$1662,0,0,1)</f>
        <v>1400</v>
      </c>
    </row>
    <row r="192" spans="13:39" x14ac:dyDescent="0.4">
      <c r="M192" t="s">
        <v>870</v>
      </c>
      <c r="N192" t="s">
        <v>432</v>
      </c>
      <c r="O192">
        <v>1400</v>
      </c>
      <c r="AB192" t="s">
        <v>79</v>
      </c>
      <c r="AC192" s="2">
        <f t="shared" si="20"/>
        <v>1708380</v>
      </c>
      <c r="AD192" s="2">
        <f t="shared" si="24"/>
        <v>1527100</v>
      </c>
      <c r="AE192" s="2">
        <f t="shared" si="24"/>
        <v>1735100</v>
      </c>
      <c r="AF192" s="2">
        <f t="shared" si="24"/>
        <v>1352300</v>
      </c>
      <c r="AG192" s="2">
        <f t="shared" si="24"/>
        <v>1782900</v>
      </c>
      <c r="AH192" s="2">
        <f t="shared" si="24"/>
        <v>2144500</v>
      </c>
      <c r="AI192" s="2" cm="1">
        <f t="array" ref="AI192">_xlfn.XLOOKUP(AI$1&amp;$AB192,$M$3:$M$1662&amp;$N$3:$N$1662,$O$3:$O$1662,0,0,1)</f>
        <v>2200</v>
      </c>
      <c r="AJ192" s="2" cm="1">
        <f t="array" ref="AJ192">_xlfn.XLOOKUP(AJ$1&amp;$AB192,$M$3:$M$1662&amp;$N$3:$N$1662,$O$3:$O$1662,0,0,1)</f>
        <v>900</v>
      </c>
      <c r="AK192" s="2" cm="1">
        <f t="array" ref="AK192">_xlfn.XLOOKUP(AK$1&amp;$AB192,$M$3:$M$1662&amp;$N$3:$N$1662,$O$3:$O$1662,0,0,1)</f>
        <v>4300</v>
      </c>
      <c r="AL192" s="2" cm="1">
        <f t="array" ref="AL192">_xlfn.XLOOKUP(AL$1&amp;$AB192,$M$3:$M$1662&amp;$N$3:$N$1662,$O$3:$O$1662,0,0,1)</f>
        <v>6200</v>
      </c>
      <c r="AM192" s="2" cm="1">
        <f t="array" ref="AM192">_xlfn.XLOOKUP(AM$1&amp;$AB192,$M$3:$M$1662&amp;$N$3:$N$1662,$O$3:$O$1662,0,0,1)</f>
        <v>5200</v>
      </c>
    </row>
    <row r="193" spans="13:39" x14ac:dyDescent="0.4">
      <c r="M193" t="s">
        <v>870</v>
      </c>
      <c r="N193" t="s">
        <v>433</v>
      </c>
      <c r="O193">
        <v>5200</v>
      </c>
      <c r="AB193" t="s">
        <v>141</v>
      </c>
      <c r="AC193" s="2">
        <f t="shared" si="20"/>
        <v>1714240</v>
      </c>
      <c r="AD193" s="2">
        <f t="shared" si="24"/>
        <v>1530100</v>
      </c>
      <c r="AE193" s="2">
        <f t="shared" si="24"/>
        <v>1745300</v>
      </c>
      <c r="AF193" s="2">
        <f t="shared" si="24"/>
        <v>1357600</v>
      </c>
      <c r="AG193" s="2">
        <f t="shared" si="24"/>
        <v>1786100</v>
      </c>
      <c r="AH193" s="2">
        <f t="shared" si="24"/>
        <v>2152100</v>
      </c>
      <c r="AI193" s="2" cm="1">
        <f t="array" ref="AI193">_xlfn.XLOOKUP(AI$1&amp;$AB193,$M$3:$M$1662&amp;$N$3:$N$1662,$O$3:$O$1662,0,0,1)</f>
        <v>3000</v>
      </c>
      <c r="AJ193" s="2" cm="1">
        <f t="array" ref="AJ193">_xlfn.XLOOKUP(AJ$1&amp;$AB193,$M$3:$M$1662&amp;$N$3:$N$1662,$O$3:$O$1662,0,0,1)</f>
        <v>10200</v>
      </c>
      <c r="AK193" s="2" cm="1">
        <f t="array" ref="AK193">_xlfn.XLOOKUP(AK$1&amp;$AB193,$M$3:$M$1662&amp;$N$3:$N$1662,$O$3:$O$1662,0,0,1)</f>
        <v>5300</v>
      </c>
      <c r="AL193" s="2" cm="1">
        <f t="array" ref="AL193">_xlfn.XLOOKUP(AL$1&amp;$AB193,$M$3:$M$1662&amp;$N$3:$N$1662,$O$3:$O$1662,0,0,1)</f>
        <v>3200</v>
      </c>
      <c r="AM193" s="2" cm="1">
        <f t="array" ref="AM193">_xlfn.XLOOKUP(AM$1&amp;$AB193,$M$3:$M$1662&amp;$N$3:$N$1662,$O$3:$O$1662,0,0,1)</f>
        <v>7600</v>
      </c>
    </row>
    <row r="194" spans="13:39" x14ac:dyDescent="0.4">
      <c r="M194" t="s">
        <v>870</v>
      </c>
      <c r="N194" t="s">
        <v>434</v>
      </c>
      <c r="O194">
        <v>7600</v>
      </c>
      <c r="AB194" t="s">
        <v>258</v>
      </c>
      <c r="AC194" s="2">
        <f t="shared" si="20"/>
        <v>1719220</v>
      </c>
      <c r="AD194" s="2">
        <f t="shared" si="24"/>
        <v>1532800</v>
      </c>
      <c r="AE194" s="2">
        <f t="shared" si="24"/>
        <v>1750000</v>
      </c>
      <c r="AF194" s="2">
        <f t="shared" si="24"/>
        <v>1362900</v>
      </c>
      <c r="AG194" s="2">
        <f t="shared" si="24"/>
        <v>1792700</v>
      </c>
      <c r="AH194" s="2">
        <f t="shared" si="24"/>
        <v>2157700</v>
      </c>
      <c r="AI194" s="2" cm="1">
        <f t="array" ref="AI194">_xlfn.XLOOKUP(AI$1&amp;$AB194,$M$3:$M$1662&amp;$N$3:$N$1662,$O$3:$O$1662,0,0,1)</f>
        <v>2700</v>
      </c>
      <c r="AJ194" s="2" cm="1">
        <f t="array" ref="AJ194">_xlfn.XLOOKUP(AJ$1&amp;$AB194,$M$3:$M$1662&amp;$N$3:$N$1662,$O$3:$O$1662,0,0,1)</f>
        <v>4700</v>
      </c>
      <c r="AK194" s="2" cm="1">
        <f t="array" ref="AK194">_xlfn.XLOOKUP(AK$1&amp;$AB194,$M$3:$M$1662&amp;$N$3:$N$1662,$O$3:$O$1662,0,0,1)</f>
        <v>5300</v>
      </c>
      <c r="AL194" s="2" cm="1">
        <f t="array" ref="AL194">_xlfn.XLOOKUP(AL$1&amp;$AB194,$M$3:$M$1662&amp;$N$3:$N$1662,$O$3:$O$1662,0,0,1)</f>
        <v>6600</v>
      </c>
      <c r="AM194" s="2" cm="1">
        <f t="array" ref="AM194">_xlfn.XLOOKUP(AM$1&amp;$AB194,$M$3:$M$1662&amp;$N$3:$N$1662,$O$3:$O$1662,0,0,1)</f>
        <v>5600</v>
      </c>
    </row>
    <row r="195" spans="13:39" x14ac:dyDescent="0.4">
      <c r="M195" t="s">
        <v>870</v>
      </c>
      <c r="N195" t="s">
        <v>435</v>
      </c>
      <c r="O195">
        <v>5600</v>
      </c>
      <c r="AB195" t="s">
        <v>109</v>
      </c>
      <c r="AC195" s="2">
        <f t="shared" ref="AC195:AC258" si="25">IFERROR(AVERAGEIFS(AD195:AH195,AD195:AH195,"&gt;0"),0)</f>
        <v>1723940</v>
      </c>
      <c r="AD195" s="2">
        <f t="shared" si="24"/>
        <v>1535300</v>
      </c>
      <c r="AE195" s="2">
        <f t="shared" si="24"/>
        <v>1750400</v>
      </c>
      <c r="AF195" s="2">
        <f t="shared" si="24"/>
        <v>1366900</v>
      </c>
      <c r="AG195" s="2">
        <f t="shared" si="24"/>
        <v>1798700</v>
      </c>
      <c r="AH195" s="2">
        <f t="shared" si="24"/>
        <v>2168400</v>
      </c>
      <c r="AI195" s="2" cm="1">
        <f t="array" ref="AI195">_xlfn.XLOOKUP(AI$1&amp;$AB195,$M$3:$M$1662&amp;$N$3:$N$1662,$O$3:$O$1662,0,0,1)</f>
        <v>2500</v>
      </c>
      <c r="AJ195" s="2" cm="1">
        <f t="array" ref="AJ195">_xlfn.XLOOKUP(AJ$1&amp;$AB195,$M$3:$M$1662&amp;$N$3:$N$1662,$O$3:$O$1662,0,0,1)</f>
        <v>400</v>
      </c>
      <c r="AK195" s="2" cm="1">
        <f t="array" ref="AK195">_xlfn.XLOOKUP(AK$1&amp;$AB195,$M$3:$M$1662&amp;$N$3:$N$1662,$O$3:$O$1662,0,0,1)</f>
        <v>4000</v>
      </c>
      <c r="AL195" s="2" cm="1">
        <f t="array" ref="AL195">_xlfn.XLOOKUP(AL$1&amp;$AB195,$M$3:$M$1662&amp;$N$3:$N$1662,$O$3:$O$1662,0,0,1)</f>
        <v>6000</v>
      </c>
      <c r="AM195" s="2" cm="1">
        <f t="array" ref="AM195">_xlfn.XLOOKUP(AM$1&amp;$AB195,$M$3:$M$1662&amp;$N$3:$N$1662,$O$3:$O$1662,0,0,1)</f>
        <v>10700</v>
      </c>
    </row>
    <row r="196" spans="13:39" x14ac:dyDescent="0.4">
      <c r="M196" t="s">
        <v>870</v>
      </c>
      <c r="N196" t="s">
        <v>436</v>
      </c>
      <c r="O196">
        <v>10700</v>
      </c>
      <c r="AB196" t="s">
        <v>175</v>
      </c>
      <c r="AC196" s="2">
        <f t="shared" si="25"/>
        <v>1729140</v>
      </c>
      <c r="AD196" s="2">
        <f t="shared" ref="AD196:AH211" si="26">AD195+AI196</f>
        <v>1538100</v>
      </c>
      <c r="AE196" s="2">
        <f t="shared" si="26"/>
        <v>1762800</v>
      </c>
      <c r="AF196" s="2">
        <f t="shared" si="26"/>
        <v>1367000</v>
      </c>
      <c r="AG196" s="2">
        <f t="shared" si="26"/>
        <v>1804800</v>
      </c>
      <c r="AH196" s="2">
        <f t="shared" si="26"/>
        <v>2173000</v>
      </c>
      <c r="AI196" s="2" cm="1">
        <f t="array" ref="AI196">_xlfn.XLOOKUP(AI$1&amp;$AB196,$M$3:$M$1662&amp;$N$3:$N$1662,$O$3:$O$1662,0,0,1)</f>
        <v>2800</v>
      </c>
      <c r="AJ196" s="2" cm="1">
        <f t="array" ref="AJ196">_xlfn.XLOOKUP(AJ$1&amp;$AB196,$M$3:$M$1662&amp;$N$3:$N$1662,$O$3:$O$1662,0,0,1)</f>
        <v>12400</v>
      </c>
      <c r="AK196" s="2" cm="1">
        <f t="array" ref="AK196">_xlfn.XLOOKUP(AK$1&amp;$AB196,$M$3:$M$1662&amp;$N$3:$N$1662,$O$3:$O$1662,0,0,1)</f>
        <v>100</v>
      </c>
      <c r="AL196" s="2" cm="1">
        <f t="array" ref="AL196">_xlfn.XLOOKUP(AL$1&amp;$AB196,$M$3:$M$1662&amp;$N$3:$N$1662,$O$3:$O$1662,0,0,1)</f>
        <v>6100</v>
      </c>
      <c r="AM196" s="2" cm="1">
        <f t="array" ref="AM196">_xlfn.XLOOKUP(AM$1&amp;$AB196,$M$3:$M$1662&amp;$N$3:$N$1662,$O$3:$O$1662,0,0,1)</f>
        <v>4600</v>
      </c>
    </row>
    <row r="197" spans="13:39" x14ac:dyDescent="0.4">
      <c r="M197" t="s">
        <v>870</v>
      </c>
      <c r="N197" t="s">
        <v>437</v>
      </c>
      <c r="O197">
        <v>4600</v>
      </c>
      <c r="AB197" t="s">
        <v>305</v>
      </c>
      <c r="AC197" s="2">
        <f t="shared" si="25"/>
        <v>1733160</v>
      </c>
      <c r="AD197" s="2">
        <f t="shared" si="26"/>
        <v>1541600</v>
      </c>
      <c r="AE197" s="2">
        <f t="shared" si="26"/>
        <v>1770900</v>
      </c>
      <c r="AF197" s="2">
        <f t="shared" si="26"/>
        <v>1368800</v>
      </c>
      <c r="AG197" s="2">
        <f t="shared" si="26"/>
        <v>1807800</v>
      </c>
      <c r="AH197" s="2">
        <f t="shared" si="26"/>
        <v>2176700</v>
      </c>
      <c r="AI197" s="2" cm="1">
        <f t="array" ref="AI197">_xlfn.XLOOKUP(AI$1&amp;$AB197,$M$3:$M$1662&amp;$N$3:$N$1662,$O$3:$O$1662,0,0,1)</f>
        <v>3500</v>
      </c>
      <c r="AJ197" s="2" cm="1">
        <f t="array" ref="AJ197">_xlfn.XLOOKUP(AJ$1&amp;$AB197,$M$3:$M$1662&amp;$N$3:$N$1662,$O$3:$O$1662,0,0,1)</f>
        <v>8100</v>
      </c>
      <c r="AK197" s="2" cm="1">
        <f t="array" ref="AK197">_xlfn.XLOOKUP(AK$1&amp;$AB197,$M$3:$M$1662&amp;$N$3:$N$1662,$O$3:$O$1662,0,0,1)</f>
        <v>1800</v>
      </c>
      <c r="AL197" s="2" cm="1">
        <f t="array" ref="AL197">_xlfn.XLOOKUP(AL$1&amp;$AB197,$M$3:$M$1662&amp;$N$3:$N$1662,$O$3:$O$1662,0,0,1)</f>
        <v>3000</v>
      </c>
      <c r="AM197" s="2" cm="1">
        <f t="array" ref="AM197">_xlfn.XLOOKUP(AM$1&amp;$AB197,$M$3:$M$1662&amp;$N$3:$N$1662,$O$3:$O$1662,0,0,1)</f>
        <v>3700</v>
      </c>
    </row>
    <row r="198" spans="13:39" x14ac:dyDescent="0.4">
      <c r="M198" t="s">
        <v>870</v>
      </c>
      <c r="N198" t="s">
        <v>438</v>
      </c>
      <c r="O198">
        <v>3700</v>
      </c>
      <c r="AB198" t="s">
        <v>251</v>
      </c>
      <c r="AC198" s="2">
        <f t="shared" si="25"/>
        <v>1735780</v>
      </c>
      <c r="AD198" s="2">
        <f t="shared" si="26"/>
        <v>1543800</v>
      </c>
      <c r="AE198" s="2">
        <f t="shared" si="26"/>
        <v>1774100</v>
      </c>
      <c r="AF198" s="2">
        <f t="shared" si="26"/>
        <v>1372500</v>
      </c>
      <c r="AG198" s="2">
        <f t="shared" si="26"/>
        <v>1808000</v>
      </c>
      <c r="AH198" s="2">
        <f t="shared" si="26"/>
        <v>2180500</v>
      </c>
      <c r="AI198" s="2" cm="1">
        <f t="array" ref="AI198">_xlfn.XLOOKUP(AI$1&amp;$AB198,$M$3:$M$1662&amp;$N$3:$N$1662,$O$3:$O$1662,0,0,1)</f>
        <v>2200</v>
      </c>
      <c r="AJ198" s="2" cm="1">
        <f t="array" ref="AJ198">_xlfn.XLOOKUP(AJ$1&amp;$AB198,$M$3:$M$1662&amp;$N$3:$N$1662,$O$3:$O$1662,0,0,1)</f>
        <v>3200</v>
      </c>
      <c r="AK198" s="2" cm="1">
        <f t="array" ref="AK198">_xlfn.XLOOKUP(AK$1&amp;$AB198,$M$3:$M$1662&amp;$N$3:$N$1662,$O$3:$O$1662,0,0,1)</f>
        <v>3700</v>
      </c>
      <c r="AL198" s="2" cm="1">
        <f t="array" ref="AL198">_xlfn.XLOOKUP(AL$1&amp;$AB198,$M$3:$M$1662&amp;$N$3:$N$1662,$O$3:$O$1662,0,0,1)</f>
        <v>200</v>
      </c>
      <c r="AM198" s="2" cm="1">
        <f t="array" ref="AM198">_xlfn.XLOOKUP(AM$1&amp;$AB198,$M$3:$M$1662&amp;$N$3:$N$1662,$O$3:$O$1662,0,0,1)</f>
        <v>3800</v>
      </c>
    </row>
    <row r="199" spans="13:39" x14ac:dyDescent="0.4">
      <c r="M199" t="s">
        <v>870</v>
      </c>
      <c r="N199" t="s">
        <v>439</v>
      </c>
      <c r="O199">
        <v>3800</v>
      </c>
      <c r="AB199" t="s">
        <v>288</v>
      </c>
      <c r="AC199" s="2">
        <f t="shared" si="25"/>
        <v>1740820</v>
      </c>
      <c r="AD199" s="2">
        <f t="shared" si="26"/>
        <v>1548300</v>
      </c>
      <c r="AE199" s="2">
        <f t="shared" si="26"/>
        <v>1781300</v>
      </c>
      <c r="AF199" s="2">
        <f t="shared" si="26"/>
        <v>1374500</v>
      </c>
      <c r="AG199" s="2">
        <f t="shared" si="26"/>
        <v>1815400</v>
      </c>
      <c r="AH199" s="2">
        <f t="shared" si="26"/>
        <v>2184600</v>
      </c>
      <c r="AI199" s="2" cm="1">
        <f t="array" ref="AI199">_xlfn.XLOOKUP(AI$1&amp;$AB199,$M$3:$M$1662&amp;$N$3:$N$1662,$O$3:$O$1662,0,0,1)</f>
        <v>4500</v>
      </c>
      <c r="AJ199" s="2" cm="1">
        <f t="array" ref="AJ199">_xlfn.XLOOKUP(AJ$1&amp;$AB199,$M$3:$M$1662&amp;$N$3:$N$1662,$O$3:$O$1662,0,0,1)</f>
        <v>7200</v>
      </c>
      <c r="AK199" s="2" cm="1">
        <f t="array" ref="AK199">_xlfn.XLOOKUP(AK$1&amp;$AB199,$M$3:$M$1662&amp;$N$3:$N$1662,$O$3:$O$1662,0,0,1)</f>
        <v>2000</v>
      </c>
      <c r="AL199" s="2" cm="1">
        <f t="array" ref="AL199">_xlfn.XLOOKUP(AL$1&amp;$AB199,$M$3:$M$1662&amp;$N$3:$N$1662,$O$3:$O$1662,0,0,1)</f>
        <v>7400</v>
      </c>
      <c r="AM199" s="2" cm="1">
        <f t="array" ref="AM199">_xlfn.XLOOKUP(AM$1&amp;$AB199,$M$3:$M$1662&amp;$N$3:$N$1662,$O$3:$O$1662,0,0,1)</f>
        <v>4100</v>
      </c>
    </row>
    <row r="200" spans="13:39" x14ac:dyDescent="0.4">
      <c r="M200" t="s">
        <v>870</v>
      </c>
      <c r="N200" t="s">
        <v>440</v>
      </c>
      <c r="O200">
        <v>4100</v>
      </c>
      <c r="AB200" t="s">
        <v>124</v>
      </c>
      <c r="AC200" s="2">
        <f t="shared" si="25"/>
        <v>1743660</v>
      </c>
      <c r="AD200" s="2">
        <f t="shared" si="26"/>
        <v>1555400</v>
      </c>
      <c r="AE200" s="2">
        <f t="shared" si="26"/>
        <v>1783100</v>
      </c>
      <c r="AF200" s="2">
        <f t="shared" si="26"/>
        <v>1376400</v>
      </c>
      <c r="AG200" s="2">
        <f t="shared" si="26"/>
        <v>1815500</v>
      </c>
      <c r="AH200" s="2">
        <f t="shared" si="26"/>
        <v>2187900</v>
      </c>
      <c r="AI200" s="2" cm="1">
        <f t="array" ref="AI200">_xlfn.XLOOKUP(AI$1&amp;$AB200,$M$3:$M$1662&amp;$N$3:$N$1662,$O$3:$O$1662,0,0,1)</f>
        <v>7100</v>
      </c>
      <c r="AJ200" s="2" cm="1">
        <f t="array" ref="AJ200">_xlfn.XLOOKUP(AJ$1&amp;$AB200,$M$3:$M$1662&amp;$N$3:$N$1662,$O$3:$O$1662,0,0,1)</f>
        <v>1800</v>
      </c>
      <c r="AK200" s="2" cm="1">
        <f t="array" ref="AK200">_xlfn.XLOOKUP(AK$1&amp;$AB200,$M$3:$M$1662&amp;$N$3:$N$1662,$O$3:$O$1662,0,0,1)</f>
        <v>1900</v>
      </c>
      <c r="AL200" s="2" cm="1">
        <f t="array" ref="AL200">_xlfn.XLOOKUP(AL$1&amp;$AB200,$M$3:$M$1662&amp;$N$3:$N$1662,$O$3:$O$1662,0,0,1)</f>
        <v>100</v>
      </c>
      <c r="AM200" s="2" cm="1">
        <f t="array" ref="AM200">_xlfn.XLOOKUP(AM$1&amp;$AB200,$M$3:$M$1662&amp;$N$3:$N$1662,$O$3:$O$1662,0,0,1)</f>
        <v>3300</v>
      </c>
    </row>
    <row r="201" spans="13:39" x14ac:dyDescent="0.4">
      <c r="M201" t="s">
        <v>870</v>
      </c>
      <c r="N201" t="s">
        <v>441</v>
      </c>
      <c r="O201">
        <v>3300</v>
      </c>
      <c r="AB201" t="s">
        <v>276</v>
      </c>
      <c r="AC201" s="2">
        <f t="shared" si="25"/>
        <v>1749640</v>
      </c>
      <c r="AD201" s="2">
        <f t="shared" si="26"/>
        <v>1558300</v>
      </c>
      <c r="AE201" s="2">
        <f t="shared" si="26"/>
        <v>1793500</v>
      </c>
      <c r="AF201" s="2">
        <f t="shared" si="26"/>
        <v>1384500</v>
      </c>
      <c r="AG201" s="2">
        <f t="shared" si="26"/>
        <v>1821400</v>
      </c>
      <c r="AH201" s="2">
        <f t="shared" si="26"/>
        <v>2190500</v>
      </c>
      <c r="AI201" s="2" cm="1">
        <f t="array" ref="AI201">_xlfn.XLOOKUP(AI$1&amp;$AB201,$M$3:$M$1662&amp;$N$3:$N$1662,$O$3:$O$1662,0,0,1)</f>
        <v>2900</v>
      </c>
      <c r="AJ201" s="2" cm="1">
        <f t="array" ref="AJ201">_xlfn.XLOOKUP(AJ$1&amp;$AB201,$M$3:$M$1662&amp;$N$3:$N$1662,$O$3:$O$1662,0,0,1)</f>
        <v>10400</v>
      </c>
      <c r="AK201" s="2" cm="1">
        <f t="array" ref="AK201">_xlfn.XLOOKUP(AK$1&amp;$AB201,$M$3:$M$1662&amp;$N$3:$N$1662,$O$3:$O$1662,0,0,1)</f>
        <v>8100</v>
      </c>
      <c r="AL201" s="2" cm="1">
        <f t="array" ref="AL201">_xlfn.XLOOKUP(AL$1&amp;$AB201,$M$3:$M$1662&amp;$N$3:$N$1662,$O$3:$O$1662,0,0,1)</f>
        <v>5900</v>
      </c>
      <c r="AM201" s="2" cm="1">
        <f t="array" ref="AM201">_xlfn.XLOOKUP(AM$1&amp;$AB201,$M$3:$M$1662&amp;$N$3:$N$1662,$O$3:$O$1662,0,0,1)</f>
        <v>2600</v>
      </c>
    </row>
    <row r="202" spans="13:39" x14ac:dyDescent="0.4">
      <c r="M202" t="s">
        <v>870</v>
      </c>
      <c r="N202" t="s">
        <v>442</v>
      </c>
      <c r="O202">
        <v>2600</v>
      </c>
      <c r="AB202" t="s">
        <v>250</v>
      </c>
      <c r="AC202" s="2">
        <f t="shared" si="25"/>
        <v>1754320</v>
      </c>
      <c r="AD202" s="2">
        <f t="shared" si="26"/>
        <v>1566900</v>
      </c>
      <c r="AE202" s="2">
        <f t="shared" si="26"/>
        <v>1796900</v>
      </c>
      <c r="AF202" s="2">
        <f t="shared" si="26"/>
        <v>1389000</v>
      </c>
      <c r="AG202" s="2">
        <f t="shared" si="26"/>
        <v>1827400</v>
      </c>
      <c r="AH202" s="2">
        <f t="shared" si="26"/>
        <v>2191400</v>
      </c>
      <c r="AI202" s="2" cm="1">
        <f t="array" ref="AI202">_xlfn.XLOOKUP(AI$1&amp;$AB202,$M$3:$M$1662&amp;$N$3:$N$1662,$O$3:$O$1662,0,0,1)</f>
        <v>8600</v>
      </c>
      <c r="AJ202" s="2" cm="1">
        <f t="array" ref="AJ202">_xlfn.XLOOKUP(AJ$1&amp;$AB202,$M$3:$M$1662&amp;$N$3:$N$1662,$O$3:$O$1662,0,0,1)</f>
        <v>3400</v>
      </c>
      <c r="AK202" s="2" cm="1">
        <f t="array" ref="AK202">_xlfn.XLOOKUP(AK$1&amp;$AB202,$M$3:$M$1662&amp;$N$3:$N$1662,$O$3:$O$1662,0,0,1)</f>
        <v>4500</v>
      </c>
      <c r="AL202" s="2" cm="1">
        <f t="array" ref="AL202">_xlfn.XLOOKUP(AL$1&amp;$AB202,$M$3:$M$1662&amp;$N$3:$N$1662,$O$3:$O$1662,0,0,1)</f>
        <v>6000</v>
      </c>
      <c r="AM202" s="2" cm="1">
        <f t="array" ref="AM202">_xlfn.XLOOKUP(AM$1&amp;$AB202,$M$3:$M$1662&amp;$N$3:$N$1662,$O$3:$O$1662,0,0,1)</f>
        <v>900</v>
      </c>
    </row>
    <row r="203" spans="13:39" x14ac:dyDescent="0.4">
      <c r="M203" t="s">
        <v>870</v>
      </c>
      <c r="N203" t="s">
        <v>443</v>
      </c>
      <c r="O203">
        <v>900</v>
      </c>
      <c r="AB203" t="s">
        <v>272</v>
      </c>
      <c r="AC203" s="2">
        <f t="shared" si="25"/>
        <v>1756080</v>
      </c>
      <c r="AD203" s="2">
        <f t="shared" si="26"/>
        <v>1568100</v>
      </c>
      <c r="AE203" s="2">
        <f t="shared" si="26"/>
        <v>1797900</v>
      </c>
      <c r="AF203" s="2">
        <f t="shared" si="26"/>
        <v>1390100</v>
      </c>
      <c r="AG203" s="2">
        <f t="shared" si="26"/>
        <v>1830000</v>
      </c>
      <c r="AH203" s="2">
        <f t="shared" si="26"/>
        <v>2194300</v>
      </c>
      <c r="AI203" s="2" cm="1">
        <f t="array" ref="AI203">_xlfn.XLOOKUP(AI$1&amp;$AB203,$M$3:$M$1662&amp;$N$3:$N$1662,$O$3:$O$1662,0,0,1)</f>
        <v>1200</v>
      </c>
      <c r="AJ203" s="2" cm="1">
        <f t="array" ref="AJ203">_xlfn.XLOOKUP(AJ$1&amp;$AB203,$M$3:$M$1662&amp;$N$3:$N$1662,$O$3:$O$1662,0,0,1)</f>
        <v>1000</v>
      </c>
      <c r="AK203" s="2" cm="1">
        <f t="array" ref="AK203">_xlfn.XLOOKUP(AK$1&amp;$AB203,$M$3:$M$1662&amp;$N$3:$N$1662,$O$3:$O$1662,0,0,1)</f>
        <v>1100</v>
      </c>
      <c r="AL203" s="2" cm="1">
        <f t="array" ref="AL203">_xlfn.XLOOKUP(AL$1&amp;$AB203,$M$3:$M$1662&amp;$N$3:$N$1662,$O$3:$O$1662,0,0,1)</f>
        <v>2600</v>
      </c>
      <c r="AM203" s="2" cm="1">
        <f t="array" ref="AM203">_xlfn.XLOOKUP(AM$1&amp;$AB203,$M$3:$M$1662&amp;$N$3:$N$1662,$O$3:$O$1662,0,0,1)</f>
        <v>2900</v>
      </c>
    </row>
    <row r="204" spans="13:39" x14ac:dyDescent="0.4">
      <c r="M204" t="s">
        <v>870</v>
      </c>
      <c r="N204" t="s">
        <v>444</v>
      </c>
      <c r="O204">
        <v>2900</v>
      </c>
      <c r="AB204" t="s">
        <v>306</v>
      </c>
      <c r="AC204" s="2">
        <f t="shared" si="25"/>
        <v>1759100</v>
      </c>
      <c r="AD204" s="2">
        <f t="shared" si="26"/>
        <v>1569800</v>
      </c>
      <c r="AE204" s="2">
        <f t="shared" si="26"/>
        <v>1801400</v>
      </c>
      <c r="AF204" s="2">
        <f t="shared" si="26"/>
        <v>1395000</v>
      </c>
      <c r="AG204" s="2">
        <f t="shared" si="26"/>
        <v>1831600</v>
      </c>
      <c r="AH204" s="2">
        <f t="shared" si="26"/>
        <v>2197700</v>
      </c>
      <c r="AI204" s="2" cm="1">
        <f t="array" ref="AI204">_xlfn.XLOOKUP(AI$1&amp;$AB204,$M$3:$M$1662&amp;$N$3:$N$1662,$O$3:$O$1662,0,0,1)</f>
        <v>1700</v>
      </c>
      <c r="AJ204" s="2" cm="1">
        <f t="array" ref="AJ204">_xlfn.XLOOKUP(AJ$1&amp;$AB204,$M$3:$M$1662&amp;$N$3:$N$1662,$O$3:$O$1662,0,0,1)</f>
        <v>3500</v>
      </c>
      <c r="AK204" s="2" cm="1">
        <f t="array" ref="AK204">_xlfn.XLOOKUP(AK$1&amp;$AB204,$M$3:$M$1662&amp;$N$3:$N$1662,$O$3:$O$1662,0,0,1)</f>
        <v>4900</v>
      </c>
      <c r="AL204" s="2" cm="1">
        <f t="array" ref="AL204">_xlfn.XLOOKUP(AL$1&amp;$AB204,$M$3:$M$1662&amp;$N$3:$N$1662,$O$3:$O$1662,0,0,1)</f>
        <v>1600</v>
      </c>
      <c r="AM204" s="2" cm="1">
        <f t="array" ref="AM204">_xlfn.XLOOKUP(AM$1&amp;$AB204,$M$3:$M$1662&amp;$N$3:$N$1662,$O$3:$O$1662,0,0,1)</f>
        <v>3400</v>
      </c>
    </row>
    <row r="205" spans="13:39" x14ac:dyDescent="0.4">
      <c r="M205" t="s">
        <v>870</v>
      </c>
      <c r="N205" t="s">
        <v>445</v>
      </c>
      <c r="O205">
        <v>3400</v>
      </c>
      <c r="AB205" t="s">
        <v>213</v>
      </c>
      <c r="AC205" s="2">
        <f t="shared" si="25"/>
        <v>1762680</v>
      </c>
      <c r="AD205" s="2">
        <f t="shared" si="26"/>
        <v>1572100</v>
      </c>
      <c r="AE205" s="2">
        <f t="shared" si="26"/>
        <v>1806100</v>
      </c>
      <c r="AF205" s="2">
        <f t="shared" si="26"/>
        <v>1399900</v>
      </c>
      <c r="AG205" s="2">
        <f t="shared" si="26"/>
        <v>1833400</v>
      </c>
      <c r="AH205" s="2">
        <f t="shared" si="26"/>
        <v>2201900</v>
      </c>
      <c r="AI205" s="2" cm="1">
        <f t="array" ref="AI205">_xlfn.XLOOKUP(AI$1&amp;$AB205,$M$3:$M$1662&amp;$N$3:$N$1662,$O$3:$O$1662,0,0,1)</f>
        <v>2300</v>
      </c>
      <c r="AJ205" s="2" cm="1">
        <f t="array" ref="AJ205">_xlfn.XLOOKUP(AJ$1&amp;$AB205,$M$3:$M$1662&amp;$N$3:$N$1662,$O$3:$O$1662,0,0,1)</f>
        <v>4700</v>
      </c>
      <c r="AK205" s="2" cm="1">
        <f t="array" ref="AK205">_xlfn.XLOOKUP(AK$1&amp;$AB205,$M$3:$M$1662&amp;$N$3:$N$1662,$O$3:$O$1662,0,0,1)</f>
        <v>4900</v>
      </c>
      <c r="AL205" s="2" cm="1">
        <f t="array" ref="AL205">_xlfn.XLOOKUP(AL$1&amp;$AB205,$M$3:$M$1662&amp;$N$3:$N$1662,$O$3:$O$1662,0,0,1)</f>
        <v>1800</v>
      </c>
      <c r="AM205" s="2" cm="1">
        <f t="array" ref="AM205">_xlfn.XLOOKUP(AM$1&amp;$AB205,$M$3:$M$1662&amp;$N$3:$N$1662,$O$3:$O$1662,0,0,1)</f>
        <v>4200</v>
      </c>
    </row>
    <row r="206" spans="13:39" x14ac:dyDescent="0.4">
      <c r="M206" t="s">
        <v>870</v>
      </c>
      <c r="N206" t="s">
        <v>446</v>
      </c>
      <c r="O206">
        <v>4200</v>
      </c>
      <c r="AB206" t="s">
        <v>161</v>
      </c>
      <c r="AC206" s="2">
        <f t="shared" si="25"/>
        <v>1765840</v>
      </c>
      <c r="AD206" s="2">
        <f t="shared" si="26"/>
        <v>1578200</v>
      </c>
      <c r="AE206" s="2">
        <f t="shared" si="26"/>
        <v>1807300</v>
      </c>
      <c r="AF206" s="2">
        <f t="shared" si="26"/>
        <v>1401300</v>
      </c>
      <c r="AG206" s="2">
        <f t="shared" si="26"/>
        <v>1834500</v>
      </c>
      <c r="AH206" s="2">
        <f t="shared" si="26"/>
        <v>2207900</v>
      </c>
      <c r="AI206" s="2" cm="1">
        <f t="array" ref="AI206">_xlfn.XLOOKUP(AI$1&amp;$AB206,$M$3:$M$1662&amp;$N$3:$N$1662,$O$3:$O$1662,0,0,1)</f>
        <v>6100</v>
      </c>
      <c r="AJ206" s="2" cm="1">
        <f t="array" ref="AJ206">_xlfn.XLOOKUP(AJ$1&amp;$AB206,$M$3:$M$1662&amp;$N$3:$N$1662,$O$3:$O$1662,0,0,1)</f>
        <v>1200</v>
      </c>
      <c r="AK206" s="2" cm="1">
        <f t="array" ref="AK206">_xlfn.XLOOKUP(AK$1&amp;$AB206,$M$3:$M$1662&amp;$N$3:$N$1662,$O$3:$O$1662,0,0,1)</f>
        <v>1400</v>
      </c>
      <c r="AL206" s="2" cm="1">
        <f t="array" ref="AL206">_xlfn.XLOOKUP(AL$1&amp;$AB206,$M$3:$M$1662&amp;$N$3:$N$1662,$O$3:$O$1662,0,0,1)</f>
        <v>1100</v>
      </c>
      <c r="AM206" s="2" cm="1">
        <f t="array" ref="AM206">_xlfn.XLOOKUP(AM$1&amp;$AB206,$M$3:$M$1662&amp;$N$3:$N$1662,$O$3:$O$1662,0,0,1)</f>
        <v>6000</v>
      </c>
    </row>
    <row r="207" spans="13:39" x14ac:dyDescent="0.4">
      <c r="M207" t="s">
        <v>870</v>
      </c>
      <c r="N207" t="s">
        <v>447</v>
      </c>
      <c r="O207">
        <v>6000</v>
      </c>
      <c r="AB207" t="s">
        <v>105</v>
      </c>
      <c r="AC207" s="2">
        <f t="shared" si="25"/>
        <v>1767640</v>
      </c>
      <c r="AD207" s="2">
        <f t="shared" si="26"/>
        <v>1580000</v>
      </c>
      <c r="AE207" s="2">
        <f t="shared" si="26"/>
        <v>1809600</v>
      </c>
      <c r="AF207" s="2">
        <f t="shared" si="26"/>
        <v>1402200</v>
      </c>
      <c r="AG207" s="2">
        <f t="shared" si="26"/>
        <v>1836500</v>
      </c>
      <c r="AH207" s="2">
        <f t="shared" si="26"/>
        <v>2209900</v>
      </c>
      <c r="AI207" s="2" cm="1">
        <f t="array" ref="AI207">_xlfn.XLOOKUP(AI$1&amp;$AB207,$M$3:$M$1662&amp;$N$3:$N$1662,$O$3:$O$1662,0,0,1)</f>
        <v>1800</v>
      </c>
      <c r="AJ207" s="2" cm="1">
        <f t="array" ref="AJ207">_xlfn.XLOOKUP(AJ$1&amp;$AB207,$M$3:$M$1662&amp;$N$3:$N$1662,$O$3:$O$1662,0,0,1)</f>
        <v>2300</v>
      </c>
      <c r="AK207" s="2" cm="1">
        <f t="array" ref="AK207">_xlfn.XLOOKUP(AK$1&amp;$AB207,$M$3:$M$1662&amp;$N$3:$N$1662,$O$3:$O$1662,0,0,1)</f>
        <v>900</v>
      </c>
      <c r="AL207" s="2" cm="1">
        <f t="array" ref="AL207">_xlfn.XLOOKUP(AL$1&amp;$AB207,$M$3:$M$1662&amp;$N$3:$N$1662,$O$3:$O$1662,0,0,1)</f>
        <v>2000</v>
      </c>
      <c r="AM207" s="2" cm="1">
        <f t="array" ref="AM207">_xlfn.XLOOKUP(AM$1&amp;$AB207,$M$3:$M$1662&amp;$N$3:$N$1662,$O$3:$O$1662,0,0,1)</f>
        <v>2000</v>
      </c>
    </row>
    <row r="208" spans="13:39" x14ac:dyDescent="0.4">
      <c r="M208" t="s">
        <v>870</v>
      </c>
      <c r="N208" t="s">
        <v>448</v>
      </c>
      <c r="O208">
        <v>2000</v>
      </c>
      <c r="AB208" t="s">
        <v>228</v>
      </c>
      <c r="AC208" s="2">
        <f t="shared" si="25"/>
        <v>1769680</v>
      </c>
      <c r="AD208" s="2">
        <f t="shared" si="26"/>
        <v>1584800</v>
      </c>
      <c r="AE208" s="2">
        <f t="shared" si="26"/>
        <v>1810300</v>
      </c>
      <c r="AF208" s="2">
        <f t="shared" si="26"/>
        <v>1404500</v>
      </c>
      <c r="AG208" s="2">
        <f t="shared" si="26"/>
        <v>1837800</v>
      </c>
      <c r="AH208" s="2">
        <f t="shared" si="26"/>
        <v>2211000</v>
      </c>
      <c r="AI208" s="2" cm="1">
        <f t="array" ref="AI208">_xlfn.XLOOKUP(AI$1&amp;$AB208,$M$3:$M$1662&amp;$N$3:$N$1662,$O$3:$O$1662,0,0,1)</f>
        <v>4800</v>
      </c>
      <c r="AJ208" s="2" cm="1">
        <f t="array" ref="AJ208">_xlfn.XLOOKUP(AJ$1&amp;$AB208,$M$3:$M$1662&amp;$N$3:$N$1662,$O$3:$O$1662,0,0,1)</f>
        <v>700</v>
      </c>
      <c r="AK208" s="2" cm="1">
        <f t="array" ref="AK208">_xlfn.XLOOKUP(AK$1&amp;$AB208,$M$3:$M$1662&amp;$N$3:$N$1662,$O$3:$O$1662,0,0,1)</f>
        <v>2300</v>
      </c>
      <c r="AL208" s="2" cm="1">
        <f t="array" ref="AL208">_xlfn.XLOOKUP(AL$1&amp;$AB208,$M$3:$M$1662&amp;$N$3:$N$1662,$O$3:$O$1662,0,0,1)</f>
        <v>1300</v>
      </c>
      <c r="AM208" s="2" cm="1">
        <f t="array" ref="AM208">_xlfn.XLOOKUP(AM$1&amp;$AB208,$M$3:$M$1662&amp;$N$3:$N$1662,$O$3:$O$1662,0,0,1)</f>
        <v>1100</v>
      </c>
    </row>
    <row r="209" spans="13:39" x14ac:dyDescent="0.4">
      <c r="M209" t="s">
        <v>870</v>
      </c>
      <c r="N209" t="s">
        <v>449</v>
      </c>
      <c r="O209">
        <v>1100</v>
      </c>
      <c r="AB209" t="s">
        <v>100</v>
      </c>
      <c r="AC209" s="2">
        <f t="shared" si="25"/>
        <v>1773380</v>
      </c>
      <c r="AD209" s="2">
        <f t="shared" si="26"/>
        <v>1587500</v>
      </c>
      <c r="AE209" s="2">
        <f t="shared" si="26"/>
        <v>1813900</v>
      </c>
      <c r="AF209" s="2">
        <f t="shared" si="26"/>
        <v>1404600</v>
      </c>
      <c r="AG209" s="2">
        <f t="shared" si="26"/>
        <v>1847100</v>
      </c>
      <c r="AH209" s="2">
        <f t="shared" si="26"/>
        <v>2213800</v>
      </c>
      <c r="AI209" s="2" cm="1">
        <f t="array" ref="AI209">_xlfn.XLOOKUP(AI$1&amp;$AB209,$M$3:$M$1662&amp;$N$3:$N$1662,$O$3:$O$1662,0,0,1)</f>
        <v>2700</v>
      </c>
      <c r="AJ209" s="2" cm="1">
        <f t="array" ref="AJ209">_xlfn.XLOOKUP(AJ$1&amp;$AB209,$M$3:$M$1662&amp;$N$3:$N$1662,$O$3:$O$1662,0,0,1)</f>
        <v>3600</v>
      </c>
      <c r="AK209" s="2" cm="1">
        <f t="array" ref="AK209">_xlfn.XLOOKUP(AK$1&amp;$AB209,$M$3:$M$1662&amp;$N$3:$N$1662,$O$3:$O$1662,0,0,1)</f>
        <v>100</v>
      </c>
      <c r="AL209" s="2" cm="1">
        <f t="array" ref="AL209">_xlfn.XLOOKUP(AL$1&amp;$AB209,$M$3:$M$1662&amp;$N$3:$N$1662,$O$3:$O$1662,0,0,1)</f>
        <v>9300</v>
      </c>
      <c r="AM209" s="2" cm="1">
        <f t="array" ref="AM209">_xlfn.XLOOKUP(AM$1&amp;$AB209,$M$3:$M$1662&amp;$N$3:$N$1662,$O$3:$O$1662,0,0,1)</f>
        <v>2800</v>
      </c>
    </row>
    <row r="210" spans="13:39" x14ac:dyDescent="0.4">
      <c r="M210" t="s">
        <v>870</v>
      </c>
      <c r="N210" t="s">
        <v>450</v>
      </c>
      <c r="O210">
        <v>2800</v>
      </c>
      <c r="AB210" t="s">
        <v>68</v>
      </c>
      <c r="AC210" s="2">
        <f t="shared" si="25"/>
        <v>1778320</v>
      </c>
      <c r="AD210" s="2">
        <f t="shared" si="26"/>
        <v>1593200</v>
      </c>
      <c r="AE210" s="2">
        <f t="shared" si="26"/>
        <v>1814700</v>
      </c>
      <c r="AF210" s="2">
        <f t="shared" si="26"/>
        <v>1405200</v>
      </c>
      <c r="AG210" s="2">
        <f t="shared" si="26"/>
        <v>1864500</v>
      </c>
      <c r="AH210" s="2">
        <f t="shared" si="26"/>
        <v>2214000</v>
      </c>
      <c r="AI210" s="2" cm="1">
        <f t="array" ref="AI210">_xlfn.XLOOKUP(AI$1&amp;$AB210,$M$3:$M$1662&amp;$N$3:$N$1662,$O$3:$O$1662,0,0,1)</f>
        <v>5700</v>
      </c>
      <c r="AJ210" s="2" cm="1">
        <f t="array" ref="AJ210">_xlfn.XLOOKUP(AJ$1&amp;$AB210,$M$3:$M$1662&amp;$N$3:$N$1662,$O$3:$O$1662,0,0,1)</f>
        <v>800</v>
      </c>
      <c r="AK210" s="2" cm="1">
        <f t="array" ref="AK210">_xlfn.XLOOKUP(AK$1&amp;$AB210,$M$3:$M$1662&amp;$N$3:$N$1662,$O$3:$O$1662,0,0,1)</f>
        <v>600</v>
      </c>
      <c r="AL210" s="2" cm="1">
        <f t="array" ref="AL210">_xlfn.XLOOKUP(AL$1&amp;$AB210,$M$3:$M$1662&amp;$N$3:$N$1662,$O$3:$O$1662,0,0,1)</f>
        <v>17400</v>
      </c>
      <c r="AM210" s="2" cm="1">
        <f t="array" ref="AM210">_xlfn.XLOOKUP(AM$1&amp;$AB210,$M$3:$M$1662&amp;$N$3:$N$1662,$O$3:$O$1662,0,0,1)</f>
        <v>200</v>
      </c>
    </row>
    <row r="211" spans="13:39" x14ac:dyDescent="0.4">
      <c r="M211" t="s">
        <v>870</v>
      </c>
      <c r="N211" t="s">
        <v>451</v>
      </c>
      <c r="O211">
        <v>200</v>
      </c>
      <c r="AB211" t="s">
        <v>166</v>
      </c>
      <c r="AC211" s="2">
        <f t="shared" si="25"/>
        <v>1783520</v>
      </c>
      <c r="AD211" s="2">
        <f t="shared" si="26"/>
        <v>1596500</v>
      </c>
      <c r="AE211" s="2">
        <f t="shared" si="26"/>
        <v>1823200</v>
      </c>
      <c r="AF211" s="2">
        <f t="shared" si="26"/>
        <v>1409700</v>
      </c>
      <c r="AG211" s="2">
        <f t="shared" si="26"/>
        <v>1867100</v>
      </c>
      <c r="AH211" s="2">
        <f t="shared" si="26"/>
        <v>2221100</v>
      </c>
      <c r="AI211" s="2" cm="1">
        <f t="array" ref="AI211">_xlfn.XLOOKUP(AI$1&amp;$AB211,$M$3:$M$1662&amp;$N$3:$N$1662,$O$3:$O$1662,0,0,1)</f>
        <v>3300</v>
      </c>
      <c r="AJ211" s="2" cm="1">
        <f t="array" ref="AJ211">_xlfn.XLOOKUP(AJ$1&amp;$AB211,$M$3:$M$1662&amp;$N$3:$N$1662,$O$3:$O$1662,0,0,1)</f>
        <v>8500</v>
      </c>
      <c r="AK211" s="2" cm="1">
        <f t="array" ref="AK211">_xlfn.XLOOKUP(AK$1&amp;$AB211,$M$3:$M$1662&amp;$N$3:$N$1662,$O$3:$O$1662,0,0,1)</f>
        <v>4500</v>
      </c>
      <c r="AL211" s="2" cm="1">
        <f t="array" ref="AL211">_xlfn.XLOOKUP(AL$1&amp;$AB211,$M$3:$M$1662&amp;$N$3:$N$1662,$O$3:$O$1662,0,0,1)</f>
        <v>2600</v>
      </c>
      <c r="AM211" s="2" cm="1">
        <f t="array" ref="AM211">_xlfn.XLOOKUP(AM$1&amp;$AB211,$M$3:$M$1662&amp;$N$3:$N$1662,$O$3:$O$1662,0,0,1)</f>
        <v>7100</v>
      </c>
    </row>
    <row r="212" spans="13:39" x14ac:dyDescent="0.4">
      <c r="M212" t="s">
        <v>870</v>
      </c>
      <c r="N212" t="s">
        <v>452</v>
      </c>
      <c r="O212">
        <v>7100</v>
      </c>
      <c r="AB212" t="s">
        <v>224</v>
      </c>
      <c r="AC212" s="2">
        <f t="shared" si="25"/>
        <v>1786620</v>
      </c>
      <c r="AD212" s="2">
        <f t="shared" ref="AD212:AH227" si="27">AD211+AI212</f>
        <v>1598400</v>
      </c>
      <c r="AE212" s="2">
        <f t="shared" si="27"/>
        <v>1825300</v>
      </c>
      <c r="AF212" s="2">
        <f t="shared" si="27"/>
        <v>1411800</v>
      </c>
      <c r="AG212" s="2">
        <f t="shared" si="27"/>
        <v>1873200</v>
      </c>
      <c r="AH212" s="2">
        <f t="shared" si="27"/>
        <v>2224400</v>
      </c>
      <c r="AI212" s="2" cm="1">
        <f t="array" ref="AI212">_xlfn.XLOOKUP(AI$1&amp;$AB212,$M$3:$M$1662&amp;$N$3:$N$1662,$O$3:$O$1662,0,0,1)</f>
        <v>1900</v>
      </c>
      <c r="AJ212" s="2" cm="1">
        <f t="array" ref="AJ212">_xlfn.XLOOKUP(AJ$1&amp;$AB212,$M$3:$M$1662&amp;$N$3:$N$1662,$O$3:$O$1662,0,0,1)</f>
        <v>2100</v>
      </c>
      <c r="AK212" s="2" cm="1">
        <f t="array" ref="AK212">_xlfn.XLOOKUP(AK$1&amp;$AB212,$M$3:$M$1662&amp;$N$3:$N$1662,$O$3:$O$1662,0,0,1)</f>
        <v>2100</v>
      </c>
      <c r="AL212" s="2" cm="1">
        <f t="array" ref="AL212">_xlfn.XLOOKUP(AL$1&amp;$AB212,$M$3:$M$1662&amp;$N$3:$N$1662,$O$3:$O$1662,0,0,1)</f>
        <v>6100</v>
      </c>
      <c r="AM212" s="2" cm="1">
        <f t="array" ref="AM212">_xlfn.XLOOKUP(AM$1&amp;$AB212,$M$3:$M$1662&amp;$N$3:$N$1662,$O$3:$O$1662,0,0,1)</f>
        <v>3300</v>
      </c>
    </row>
    <row r="213" spans="13:39" x14ac:dyDescent="0.4">
      <c r="M213" t="s">
        <v>870</v>
      </c>
      <c r="N213" t="s">
        <v>453</v>
      </c>
      <c r="O213">
        <v>3300</v>
      </c>
      <c r="AB213" t="s">
        <v>239</v>
      </c>
      <c r="AC213" s="2">
        <f t="shared" si="25"/>
        <v>1793520</v>
      </c>
      <c r="AD213" s="2">
        <f t="shared" si="27"/>
        <v>1603000</v>
      </c>
      <c r="AE213" s="2">
        <f t="shared" si="27"/>
        <v>1837300</v>
      </c>
      <c r="AF213" s="2">
        <f t="shared" si="27"/>
        <v>1413400</v>
      </c>
      <c r="AG213" s="2">
        <f t="shared" si="27"/>
        <v>1877000</v>
      </c>
      <c r="AH213" s="2">
        <f t="shared" si="27"/>
        <v>2236900</v>
      </c>
      <c r="AI213" s="2" cm="1">
        <f t="array" ref="AI213">_xlfn.XLOOKUP(AI$1&amp;$AB213,$M$3:$M$1662&amp;$N$3:$N$1662,$O$3:$O$1662,0,0,1)</f>
        <v>4600</v>
      </c>
      <c r="AJ213" s="2" cm="1">
        <f t="array" ref="AJ213">_xlfn.XLOOKUP(AJ$1&amp;$AB213,$M$3:$M$1662&amp;$N$3:$N$1662,$O$3:$O$1662,0,0,1)</f>
        <v>12000</v>
      </c>
      <c r="AK213" s="2" cm="1">
        <f t="array" ref="AK213">_xlfn.XLOOKUP(AK$1&amp;$AB213,$M$3:$M$1662&amp;$N$3:$N$1662,$O$3:$O$1662,0,0,1)</f>
        <v>1600</v>
      </c>
      <c r="AL213" s="2" cm="1">
        <f t="array" ref="AL213">_xlfn.XLOOKUP(AL$1&amp;$AB213,$M$3:$M$1662&amp;$N$3:$N$1662,$O$3:$O$1662,0,0,1)</f>
        <v>3800</v>
      </c>
      <c r="AM213" s="2" cm="1">
        <f t="array" ref="AM213">_xlfn.XLOOKUP(AM$1&amp;$AB213,$M$3:$M$1662&amp;$N$3:$N$1662,$O$3:$O$1662,0,0,1)</f>
        <v>12500</v>
      </c>
    </row>
    <row r="214" spans="13:39" x14ac:dyDescent="0.4">
      <c r="M214" t="s">
        <v>870</v>
      </c>
      <c r="N214" t="s">
        <v>454</v>
      </c>
      <c r="O214">
        <v>12500</v>
      </c>
      <c r="AB214" t="s">
        <v>202</v>
      </c>
      <c r="AC214" s="2">
        <f t="shared" si="25"/>
        <v>1798440</v>
      </c>
      <c r="AD214" s="2">
        <f t="shared" si="27"/>
        <v>1608400</v>
      </c>
      <c r="AE214" s="2">
        <f t="shared" si="27"/>
        <v>1843500</v>
      </c>
      <c r="AF214" s="2">
        <f t="shared" si="27"/>
        <v>1415300</v>
      </c>
      <c r="AG214" s="2">
        <f t="shared" si="27"/>
        <v>1884100</v>
      </c>
      <c r="AH214" s="2">
        <f t="shared" si="27"/>
        <v>2240900</v>
      </c>
      <c r="AI214" s="2" cm="1">
        <f t="array" ref="AI214">_xlfn.XLOOKUP(AI$1&amp;$AB214,$M$3:$M$1662&amp;$N$3:$N$1662,$O$3:$O$1662,0,0,1)</f>
        <v>5400</v>
      </c>
      <c r="AJ214" s="2" cm="1">
        <f t="array" ref="AJ214">_xlfn.XLOOKUP(AJ$1&amp;$AB214,$M$3:$M$1662&amp;$N$3:$N$1662,$O$3:$O$1662,0,0,1)</f>
        <v>6200</v>
      </c>
      <c r="AK214" s="2" cm="1">
        <f t="array" ref="AK214">_xlfn.XLOOKUP(AK$1&amp;$AB214,$M$3:$M$1662&amp;$N$3:$N$1662,$O$3:$O$1662,0,0,1)</f>
        <v>1900</v>
      </c>
      <c r="AL214" s="2" cm="1">
        <f t="array" ref="AL214">_xlfn.XLOOKUP(AL$1&amp;$AB214,$M$3:$M$1662&amp;$N$3:$N$1662,$O$3:$O$1662,0,0,1)</f>
        <v>7100</v>
      </c>
      <c r="AM214" s="2" cm="1">
        <f t="array" ref="AM214">_xlfn.XLOOKUP(AM$1&amp;$AB214,$M$3:$M$1662&amp;$N$3:$N$1662,$O$3:$O$1662,0,0,1)</f>
        <v>4000</v>
      </c>
    </row>
    <row r="215" spans="13:39" x14ac:dyDescent="0.4">
      <c r="M215" t="s">
        <v>870</v>
      </c>
      <c r="N215" t="s">
        <v>455</v>
      </c>
      <c r="O215">
        <v>4000</v>
      </c>
      <c r="AB215" t="s">
        <v>267</v>
      </c>
      <c r="AC215" s="2">
        <f t="shared" si="25"/>
        <v>1803840</v>
      </c>
      <c r="AD215" s="2">
        <f t="shared" si="27"/>
        <v>1617500</v>
      </c>
      <c r="AE215" s="2">
        <f t="shared" si="27"/>
        <v>1848300</v>
      </c>
      <c r="AF215" s="2">
        <f t="shared" si="27"/>
        <v>1417000</v>
      </c>
      <c r="AG215" s="2">
        <f t="shared" si="27"/>
        <v>1892900</v>
      </c>
      <c r="AH215" s="2">
        <f t="shared" si="27"/>
        <v>2243500</v>
      </c>
      <c r="AI215" s="2" cm="1">
        <f t="array" ref="AI215">_xlfn.XLOOKUP(AI$1&amp;$AB215,$M$3:$M$1662&amp;$N$3:$N$1662,$O$3:$O$1662,0,0,1)</f>
        <v>9100</v>
      </c>
      <c r="AJ215" s="2" cm="1">
        <f t="array" ref="AJ215">_xlfn.XLOOKUP(AJ$1&amp;$AB215,$M$3:$M$1662&amp;$N$3:$N$1662,$O$3:$O$1662,0,0,1)</f>
        <v>4800</v>
      </c>
      <c r="AK215" s="2" cm="1">
        <f t="array" ref="AK215">_xlfn.XLOOKUP(AK$1&amp;$AB215,$M$3:$M$1662&amp;$N$3:$N$1662,$O$3:$O$1662,0,0,1)</f>
        <v>1700</v>
      </c>
      <c r="AL215" s="2" cm="1">
        <f t="array" ref="AL215">_xlfn.XLOOKUP(AL$1&amp;$AB215,$M$3:$M$1662&amp;$N$3:$N$1662,$O$3:$O$1662,0,0,1)</f>
        <v>8800</v>
      </c>
      <c r="AM215" s="2" cm="1">
        <f t="array" ref="AM215">_xlfn.XLOOKUP(AM$1&amp;$AB215,$M$3:$M$1662&amp;$N$3:$N$1662,$O$3:$O$1662,0,0,1)</f>
        <v>2600</v>
      </c>
    </row>
    <row r="216" spans="13:39" x14ac:dyDescent="0.4">
      <c r="M216" t="s">
        <v>870</v>
      </c>
      <c r="N216" t="s">
        <v>456</v>
      </c>
      <c r="O216">
        <v>2600</v>
      </c>
      <c r="AB216" t="s">
        <v>93</v>
      </c>
      <c r="AC216" s="2">
        <f t="shared" si="25"/>
        <v>1805720</v>
      </c>
      <c r="AD216" s="2">
        <f t="shared" si="27"/>
        <v>1618800</v>
      </c>
      <c r="AE216" s="2">
        <f t="shared" si="27"/>
        <v>1851300</v>
      </c>
      <c r="AF216" s="2">
        <f t="shared" si="27"/>
        <v>1417200</v>
      </c>
      <c r="AG216" s="2">
        <f t="shared" si="27"/>
        <v>1894900</v>
      </c>
      <c r="AH216" s="2">
        <f t="shared" si="27"/>
        <v>2246400</v>
      </c>
      <c r="AI216" s="2" cm="1">
        <f t="array" ref="AI216">_xlfn.XLOOKUP(AI$1&amp;$AB216,$M$3:$M$1662&amp;$N$3:$N$1662,$O$3:$O$1662,0,0,1)</f>
        <v>1300</v>
      </c>
      <c r="AJ216" s="2" cm="1">
        <f t="array" ref="AJ216">_xlfn.XLOOKUP(AJ$1&amp;$AB216,$M$3:$M$1662&amp;$N$3:$N$1662,$O$3:$O$1662,0,0,1)</f>
        <v>3000</v>
      </c>
      <c r="AK216" s="2" cm="1">
        <f t="array" ref="AK216">_xlfn.XLOOKUP(AK$1&amp;$AB216,$M$3:$M$1662&amp;$N$3:$N$1662,$O$3:$O$1662,0,0,1)</f>
        <v>200</v>
      </c>
      <c r="AL216" s="2" cm="1">
        <f t="array" ref="AL216">_xlfn.XLOOKUP(AL$1&amp;$AB216,$M$3:$M$1662&amp;$N$3:$N$1662,$O$3:$O$1662,0,0,1)</f>
        <v>2000</v>
      </c>
      <c r="AM216" s="2" cm="1">
        <f t="array" ref="AM216">_xlfn.XLOOKUP(AM$1&amp;$AB216,$M$3:$M$1662&amp;$N$3:$N$1662,$O$3:$O$1662,0,0,1)</f>
        <v>2900</v>
      </c>
    </row>
    <row r="217" spans="13:39" x14ac:dyDescent="0.4">
      <c r="M217" t="s">
        <v>870</v>
      </c>
      <c r="N217" t="s">
        <v>457</v>
      </c>
      <c r="O217">
        <v>2900</v>
      </c>
      <c r="AB217" t="s">
        <v>159</v>
      </c>
      <c r="AC217" s="2">
        <f t="shared" si="25"/>
        <v>1808740</v>
      </c>
      <c r="AD217" s="2">
        <f t="shared" si="27"/>
        <v>1622500</v>
      </c>
      <c r="AE217" s="2">
        <f t="shared" si="27"/>
        <v>1857000</v>
      </c>
      <c r="AF217" s="2">
        <f t="shared" si="27"/>
        <v>1420400</v>
      </c>
      <c r="AG217" s="2">
        <f t="shared" si="27"/>
        <v>1896700</v>
      </c>
      <c r="AH217" s="2">
        <f t="shared" si="27"/>
        <v>2247100</v>
      </c>
      <c r="AI217" s="2" cm="1">
        <f t="array" ref="AI217">_xlfn.XLOOKUP(AI$1&amp;$AB217,$M$3:$M$1662&amp;$N$3:$N$1662,$O$3:$O$1662,0,0,1)</f>
        <v>3700</v>
      </c>
      <c r="AJ217" s="2" cm="1">
        <f t="array" ref="AJ217">_xlfn.XLOOKUP(AJ$1&amp;$AB217,$M$3:$M$1662&amp;$N$3:$N$1662,$O$3:$O$1662,0,0,1)</f>
        <v>5700</v>
      </c>
      <c r="AK217" s="2" cm="1">
        <f t="array" ref="AK217">_xlfn.XLOOKUP(AK$1&amp;$AB217,$M$3:$M$1662&amp;$N$3:$N$1662,$O$3:$O$1662,0,0,1)</f>
        <v>3200</v>
      </c>
      <c r="AL217" s="2" cm="1">
        <f t="array" ref="AL217">_xlfn.XLOOKUP(AL$1&amp;$AB217,$M$3:$M$1662&amp;$N$3:$N$1662,$O$3:$O$1662,0,0,1)</f>
        <v>1800</v>
      </c>
      <c r="AM217" s="2" cm="1">
        <f t="array" ref="AM217">_xlfn.XLOOKUP(AM$1&amp;$AB217,$M$3:$M$1662&amp;$N$3:$N$1662,$O$3:$O$1662,0,0,1)</f>
        <v>700</v>
      </c>
    </row>
    <row r="218" spans="13:39" x14ac:dyDescent="0.4">
      <c r="M218" t="s">
        <v>870</v>
      </c>
      <c r="N218" t="s">
        <v>458</v>
      </c>
      <c r="O218">
        <v>700</v>
      </c>
      <c r="AB218" t="s">
        <v>275</v>
      </c>
      <c r="AC218" s="2">
        <f t="shared" si="25"/>
        <v>1811540</v>
      </c>
      <c r="AD218" s="2">
        <f t="shared" si="27"/>
        <v>1624200</v>
      </c>
      <c r="AE218" s="2">
        <f t="shared" si="27"/>
        <v>1860700</v>
      </c>
      <c r="AF218" s="2">
        <f t="shared" si="27"/>
        <v>1423100</v>
      </c>
      <c r="AG218" s="2">
        <f t="shared" si="27"/>
        <v>1897600</v>
      </c>
      <c r="AH218" s="2">
        <f t="shared" si="27"/>
        <v>2252100</v>
      </c>
      <c r="AI218" s="2" cm="1">
        <f t="array" ref="AI218">_xlfn.XLOOKUP(AI$1&amp;$AB218,$M$3:$M$1662&amp;$N$3:$N$1662,$O$3:$O$1662,0,0,1)</f>
        <v>1700</v>
      </c>
      <c r="AJ218" s="2" cm="1">
        <f t="array" ref="AJ218">_xlfn.XLOOKUP(AJ$1&amp;$AB218,$M$3:$M$1662&amp;$N$3:$N$1662,$O$3:$O$1662,0,0,1)</f>
        <v>3700</v>
      </c>
      <c r="AK218" s="2" cm="1">
        <f t="array" ref="AK218">_xlfn.XLOOKUP(AK$1&amp;$AB218,$M$3:$M$1662&amp;$N$3:$N$1662,$O$3:$O$1662,0,0,1)</f>
        <v>2700</v>
      </c>
      <c r="AL218" s="2" cm="1">
        <f t="array" ref="AL218">_xlfn.XLOOKUP(AL$1&amp;$AB218,$M$3:$M$1662&amp;$N$3:$N$1662,$O$3:$O$1662,0,0,1)</f>
        <v>900</v>
      </c>
      <c r="AM218" s="2" cm="1">
        <f t="array" ref="AM218">_xlfn.XLOOKUP(AM$1&amp;$AB218,$M$3:$M$1662&amp;$N$3:$N$1662,$O$3:$O$1662,0,0,1)</f>
        <v>5000</v>
      </c>
    </row>
    <row r="219" spans="13:39" x14ac:dyDescent="0.4">
      <c r="M219" t="s">
        <v>870</v>
      </c>
      <c r="N219" t="s">
        <v>459</v>
      </c>
      <c r="O219">
        <v>5000</v>
      </c>
      <c r="AB219" t="s">
        <v>256</v>
      </c>
      <c r="AC219" s="2">
        <f t="shared" si="25"/>
        <v>1817880</v>
      </c>
      <c r="AD219" s="2">
        <f t="shared" si="27"/>
        <v>1625900</v>
      </c>
      <c r="AE219" s="2">
        <f t="shared" si="27"/>
        <v>1868200</v>
      </c>
      <c r="AF219" s="2">
        <f t="shared" si="27"/>
        <v>1424500</v>
      </c>
      <c r="AG219" s="2">
        <f t="shared" si="27"/>
        <v>1906500</v>
      </c>
      <c r="AH219" s="2">
        <f t="shared" si="27"/>
        <v>2264300</v>
      </c>
      <c r="AI219" s="2" cm="1">
        <f t="array" ref="AI219">_xlfn.XLOOKUP(AI$1&amp;$AB219,$M$3:$M$1662&amp;$N$3:$N$1662,$O$3:$O$1662,0,0,1)</f>
        <v>1700</v>
      </c>
      <c r="AJ219" s="2" cm="1">
        <f t="array" ref="AJ219">_xlfn.XLOOKUP(AJ$1&amp;$AB219,$M$3:$M$1662&amp;$N$3:$N$1662,$O$3:$O$1662,0,0,1)</f>
        <v>7500</v>
      </c>
      <c r="AK219" s="2" cm="1">
        <f t="array" ref="AK219">_xlfn.XLOOKUP(AK$1&amp;$AB219,$M$3:$M$1662&amp;$N$3:$N$1662,$O$3:$O$1662,0,0,1)</f>
        <v>1400</v>
      </c>
      <c r="AL219" s="2" cm="1">
        <f t="array" ref="AL219">_xlfn.XLOOKUP(AL$1&amp;$AB219,$M$3:$M$1662&amp;$N$3:$N$1662,$O$3:$O$1662,0,0,1)</f>
        <v>8900</v>
      </c>
      <c r="AM219" s="2" cm="1">
        <f t="array" ref="AM219">_xlfn.XLOOKUP(AM$1&amp;$AB219,$M$3:$M$1662&amp;$N$3:$N$1662,$O$3:$O$1662,0,0,1)</f>
        <v>12200</v>
      </c>
    </row>
    <row r="220" spans="13:39" x14ac:dyDescent="0.4">
      <c r="M220" t="s">
        <v>870</v>
      </c>
      <c r="N220" t="s">
        <v>460</v>
      </c>
      <c r="O220">
        <v>12200</v>
      </c>
      <c r="AB220" t="s">
        <v>264</v>
      </c>
      <c r="AC220" s="2">
        <f t="shared" si="25"/>
        <v>1820560</v>
      </c>
      <c r="AD220" s="2">
        <f t="shared" si="27"/>
        <v>1627900</v>
      </c>
      <c r="AE220" s="2">
        <f t="shared" si="27"/>
        <v>1874900</v>
      </c>
      <c r="AF220" s="2">
        <f t="shared" si="27"/>
        <v>1425600</v>
      </c>
      <c r="AG220" s="2">
        <f t="shared" si="27"/>
        <v>1907400</v>
      </c>
      <c r="AH220" s="2">
        <f t="shared" si="27"/>
        <v>2267000</v>
      </c>
      <c r="AI220" s="2" cm="1">
        <f t="array" ref="AI220">_xlfn.XLOOKUP(AI$1&amp;$AB220,$M$3:$M$1662&amp;$N$3:$N$1662,$O$3:$O$1662,0,0,1)</f>
        <v>2000</v>
      </c>
      <c r="AJ220" s="2" cm="1">
        <f t="array" ref="AJ220">_xlfn.XLOOKUP(AJ$1&amp;$AB220,$M$3:$M$1662&amp;$N$3:$N$1662,$O$3:$O$1662,0,0,1)</f>
        <v>6700</v>
      </c>
      <c r="AK220" s="2" cm="1">
        <f t="array" ref="AK220">_xlfn.XLOOKUP(AK$1&amp;$AB220,$M$3:$M$1662&amp;$N$3:$N$1662,$O$3:$O$1662,0,0,1)</f>
        <v>1100</v>
      </c>
      <c r="AL220" s="2" cm="1">
        <f t="array" ref="AL220">_xlfn.XLOOKUP(AL$1&amp;$AB220,$M$3:$M$1662&amp;$N$3:$N$1662,$O$3:$O$1662,0,0,1)</f>
        <v>900</v>
      </c>
      <c r="AM220" s="2" cm="1">
        <f t="array" ref="AM220">_xlfn.XLOOKUP(AM$1&amp;$AB220,$M$3:$M$1662&amp;$N$3:$N$1662,$O$3:$O$1662,0,0,1)</f>
        <v>2700</v>
      </c>
    </row>
    <row r="221" spans="13:39" x14ac:dyDescent="0.4">
      <c r="M221" t="s">
        <v>870</v>
      </c>
      <c r="N221" t="s">
        <v>461</v>
      </c>
      <c r="O221">
        <v>2700</v>
      </c>
      <c r="AB221" t="s">
        <v>126</v>
      </c>
      <c r="AC221" s="2">
        <f t="shared" si="25"/>
        <v>1822340</v>
      </c>
      <c r="AD221" s="2">
        <f t="shared" si="27"/>
        <v>1628500</v>
      </c>
      <c r="AE221" s="2">
        <f t="shared" si="27"/>
        <v>1877800</v>
      </c>
      <c r="AF221" s="2">
        <f t="shared" si="27"/>
        <v>1428300</v>
      </c>
      <c r="AG221" s="2">
        <f t="shared" si="27"/>
        <v>1909500</v>
      </c>
      <c r="AH221" s="2">
        <f t="shared" si="27"/>
        <v>2267600</v>
      </c>
      <c r="AI221" s="2" cm="1">
        <f t="array" ref="AI221">_xlfn.XLOOKUP(AI$1&amp;$AB221,$M$3:$M$1662&amp;$N$3:$N$1662,$O$3:$O$1662,0,0,1)</f>
        <v>600</v>
      </c>
      <c r="AJ221" s="2" cm="1">
        <f t="array" ref="AJ221">_xlfn.XLOOKUP(AJ$1&amp;$AB221,$M$3:$M$1662&amp;$N$3:$N$1662,$O$3:$O$1662,0,0,1)</f>
        <v>2900</v>
      </c>
      <c r="AK221" s="2" cm="1">
        <f t="array" ref="AK221">_xlfn.XLOOKUP(AK$1&amp;$AB221,$M$3:$M$1662&amp;$N$3:$N$1662,$O$3:$O$1662,0,0,1)</f>
        <v>2700</v>
      </c>
      <c r="AL221" s="2" cm="1">
        <f t="array" ref="AL221">_xlfn.XLOOKUP(AL$1&amp;$AB221,$M$3:$M$1662&amp;$N$3:$N$1662,$O$3:$O$1662,0,0,1)</f>
        <v>2100</v>
      </c>
      <c r="AM221" s="2" cm="1">
        <f t="array" ref="AM221">_xlfn.XLOOKUP(AM$1&amp;$AB221,$M$3:$M$1662&amp;$N$3:$N$1662,$O$3:$O$1662,0,0,1)</f>
        <v>600</v>
      </c>
    </row>
    <row r="222" spans="13:39" x14ac:dyDescent="0.4">
      <c r="M222" t="s">
        <v>870</v>
      </c>
      <c r="N222" t="s">
        <v>462</v>
      </c>
      <c r="O222">
        <v>600</v>
      </c>
      <c r="AB222" t="s">
        <v>252</v>
      </c>
      <c r="AC222" s="2">
        <f t="shared" si="25"/>
        <v>1826600</v>
      </c>
      <c r="AD222" s="2">
        <f t="shared" si="27"/>
        <v>1628500</v>
      </c>
      <c r="AE222" s="2">
        <f t="shared" si="27"/>
        <v>1889900</v>
      </c>
      <c r="AF222" s="2">
        <f t="shared" si="27"/>
        <v>1431500</v>
      </c>
      <c r="AG222" s="2">
        <f t="shared" si="27"/>
        <v>1909800</v>
      </c>
      <c r="AH222" s="2">
        <f t="shared" si="27"/>
        <v>2273300</v>
      </c>
      <c r="AI222" s="2" cm="1">
        <f t="array" ref="AI222">_xlfn.XLOOKUP(AI$1&amp;$AB222,$M$3:$M$1662&amp;$N$3:$N$1662,$O$3:$O$1662,0,0,1)</f>
        <v>0</v>
      </c>
      <c r="AJ222" s="2" cm="1">
        <f t="array" ref="AJ222">_xlfn.XLOOKUP(AJ$1&amp;$AB222,$M$3:$M$1662&amp;$N$3:$N$1662,$O$3:$O$1662,0,0,1)</f>
        <v>12100</v>
      </c>
      <c r="AK222" s="2" cm="1">
        <f t="array" ref="AK222">_xlfn.XLOOKUP(AK$1&amp;$AB222,$M$3:$M$1662&amp;$N$3:$N$1662,$O$3:$O$1662,0,0,1)</f>
        <v>3200</v>
      </c>
      <c r="AL222" s="2" cm="1">
        <f t="array" ref="AL222">_xlfn.XLOOKUP(AL$1&amp;$AB222,$M$3:$M$1662&amp;$N$3:$N$1662,$O$3:$O$1662,0,0,1)</f>
        <v>300</v>
      </c>
      <c r="AM222" s="2" cm="1">
        <f t="array" ref="AM222">_xlfn.XLOOKUP(AM$1&amp;$AB222,$M$3:$M$1662&amp;$N$3:$N$1662,$O$3:$O$1662,0,0,1)</f>
        <v>5700</v>
      </c>
    </row>
    <row r="223" spans="13:39" x14ac:dyDescent="0.4">
      <c r="M223" t="s">
        <v>870</v>
      </c>
      <c r="N223" t="s">
        <v>463</v>
      </c>
      <c r="O223">
        <v>5700</v>
      </c>
      <c r="AB223" t="s">
        <v>212</v>
      </c>
      <c r="AC223" s="2">
        <f t="shared" si="25"/>
        <v>1835080</v>
      </c>
      <c r="AD223" s="2">
        <f t="shared" si="27"/>
        <v>1630100</v>
      </c>
      <c r="AE223" s="2">
        <f t="shared" si="27"/>
        <v>1920400</v>
      </c>
      <c r="AF223" s="2">
        <f t="shared" si="27"/>
        <v>1433200</v>
      </c>
      <c r="AG223" s="2">
        <f t="shared" si="27"/>
        <v>1911800</v>
      </c>
      <c r="AH223" s="2">
        <f t="shared" si="27"/>
        <v>2279900</v>
      </c>
      <c r="AI223" s="2" cm="1">
        <f t="array" ref="AI223">_xlfn.XLOOKUP(AI$1&amp;$AB223,$M$3:$M$1662&amp;$N$3:$N$1662,$O$3:$O$1662,0,0,1)</f>
        <v>1600</v>
      </c>
      <c r="AJ223" s="2" cm="1">
        <f t="array" ref="AJ223">_xlfn.XLOOKUP(AJ$1&amp;$AB223,$M$3:$M$1662&amp;$N$3:$N$1662,$O$3:$O$1662,0,0,1)</f>
        <v>30500</v>
      </c>
      <c r="AK223" s="2" cm="1">
        <f t="array" ref="AK223">_xlfn.XLOOKUP(AK$1&amp;$AB223,$M$3:$M$1662&amp;$N$3:$N$1662,$O$3:$O$1662,0,0,1)</f>
        <v>1700</v>
      </c>
      <c r="AL223" s="2" cm="1">
        <f t="array" ref="AL223">_xlfn.XLOOKUP(AL$1&amp;$AB223,$M$3:$M$1662&amp;$N$3:$N$1662,$O$3:$O$1662,0,0,1)</f>
        <v>2000</v>
      </c>
      <c r="AM223" s="2" cm="1">
        <f t="array" ref="AM223">_xlfn.XLOOKUP(AM$1&amp;$AB223,$M$3:$M$1662&amp;$N$3:$N$1662,$O$3:$O$1662,0,0,1)</f>
        <v>6600</v>
      </c>
    </row>
    <row r="224" spans="13:39" x14ac:dyDescent="0.4">
      <c r="M224" t="s">
        <v>870</v>
      </c>
      <c r="N224" t="s">
        <v>464</v>
      </c>
      <c r="O224">
        <v>6600</v>
      </c>
      <c r="AB224" t="s">
        <v>242</v>
      </c>
      <c r="AC224" s="2">
        <f t="shared" si="25"/>
        <v>1842160</v>
      </c>
      <c r="AD224" s="2">
        <f t="shared" si="27"/>
        <v>1631600</v>
      </c>
      <c r="AE224" s="2">
        <f t="shared" si="27"/>
        <v>1944400</v>
      </c>
      <c r="AF224" s="2">
        <f t="shared" si="27"/>
        <v>1434500</v>
      </c>
      <c r="AG224" s="2">
        <f t="shared" si="27"/>
        <v>1912000</v>
      </c>
      <c r="AH224" s="2">
        <f t="shared" si="27"/>
        <v>2288300</v>
      </c>
      <c r="AI224" s="2" cm="1">
        <f t="array" ref="AI224">_xlfn.XLOOKUP(AI$1&amp;$AB224,$M$3:$M$1662&amp;$N$3:$N$1662,$O$3:$O$1662,0,0,1)</f>
        <v>1500</v>
      </c>
      <c r="AJ224" s="2" cm="1">
        <f t="array" ref="AJ224">_xlfn.XLOOKUP(AJ$1&amp;$AB224,$M$3:$M$1662&amp;$N$3:$N$1662,$O$3:$O$1662,0,0,1)</f>
        <v>24000</v>
      </c>
      <c r="AK224" s="2" cm="1">
        <f t="array" ref="AK224">_xlfn.XLOOKUP(AK$1&amp;$AB224,$M$3:$M$1662&amp;$N$3:$N$1662,$O$3:$O$1662,0,0,1)</f>
        <v>1300</v>
      </c>
      <c r="AL224" s="2" cm="1">
        <f t="array" ref="AL224">_xlfn.XLOOKUP(AL$1&amp;$AB224,$M$3:$M$1662&amp;$N$3:$N$1662,$O$3:$O$1662,0,0,1)</f>
        <v>200</v>
      </c>
      <c r="AM224" s="2" cm="1">
        <f t="array" ref="AM224">_xlfn.XLOOKUP(AM$1&amp;$AB224,$M$3:$M$1662&amp;$N$3:$N$1662,$O$3:$O$1662,0,0,1)</f>
        <v>8400</v>
      </c>
    </row>
    <row r="225" spans="13:39" x14ac:dyDescent="0.4">
      <c r="M225" t="s">
        <v>870</v>
      </c>
      <c r="N225" t="s">
        <v>465</v>
      </c>
      <c r="O225">
        <v>8400</v>
      </c>
      <c r="AB225" t="s">
        <v>307</v>
      </c>
      <c r="AC225" s="2">
        <f t="shared" si="25"/>
        <v>1845920</v>
      </c>
      <c r="AD225" s="2">
        <f t="shared" si="27"/>
        <v>1632100</v>
      </c>
      <c r="AE225" s="2">
        <f t="shared" si="27"/>
        <v>1951000</v>
      </c>
      <c r="AF225" s="2">
        <f t="shared" si="27"/>
        <v>1440400</v>
      </c>
      <c r="AG225" s="2">
        <f t="shared" si="27"/>
        <v>1912000</v>
      </c>
      <c r="AH225" s="2">
        <f t="shared" si="27"/>
        <v>2294100</v>
      </c>
      <c r="AI225" s="2" cm="1">
        <f t="array" ref="AI225">_xlfn.XLOOKUP(AI$1&amp;$AB225,$M$3:$M$1662&amp;$N$3:$N$1662,$O$3:$O$1662,0,0,1)</f>
        <v>500</v>
      </c>
      <c r="AJ225" s="2" cm="1">
        <f t="array" ref="AJ225">_xlfn.XLOOKUP(AJ$1&amp;$AB225,$M$3:$M$1662&amp;$N$3:$N$1662,$O$3:$O$1662,0,0,1)</f>
        <v>6600</v>
      </c>
      <c r="AK225" s="2" cm="1">
        <f t="array" ref="AK225">_xlfn.XLOOKUP(AK$1&amp;$AB225,$M$3:$M$1662&amp;$N$3:$N$1662,$O$3:$O$1662,0,0,1)</f>
        <v>5900</v>
      </c>
      <c r="AL225" s="2" cm="1">
        <f t="array" ref="AL225">_xlfn.XLOOKUP(AL$1&amp;$AB225,$M$3:$M$1662&amp;$N$3:$N$1662,$O$3:$O$1662,0,0,1)</f>
        <v>0</v>
      </c>
      <c r="AM225" s="2" cm="1">
        <f t="array" ref="AM225">_xlfn.XLOOKUP(AM$1&amp;$AB225,$M$3:$M$1662&amp;$N$3:$N$1662,$O$3:$O$1662,0,0,1)</f>
        <v>5800</v>
      </c>
    </row>
    <row r="226" spans="13:39" x14ac:dyDescent="0.4">
      <c r="M226" t="s">
        <v>870</v>
      </c>
      <c r="N226" t="s">
        <v>466</v>
      </c>
      <c r="O226">
        <v>5800</v>
      </c>
      <c r="AB226" t="s">
        <v>286</v>
      </c>
      <c r="AC226" s="2">
        <f t="shared" si="25"/>
        <v>1850460</v>
      </c>
      <c r="AD226" s="2">
        <f t="shared" si="27"/>
        <v>1634900</v>
      </c>
      <c r="AE226" s="2">
        <f t="shared" si="27"/>
        <v>1956000</v>
      </c>
      <c r="AF226" s="2">
        <f t="shared" si="27"/>
        <v>1441000</v>
      </c>
      <c r="AG226" s="2">
        <f t="shared" si="27"/>
        <v>1916400</v>
      </c>
      <c r="AH226" s="2">
        <f t="shared" si="27"/>
        <v>2304000</v>
      </c>
      <c r="AI226" s="2" cm="1">
        <f t="array" ref="AI226">_xlfn.XLOOKUP(AI$1&amp;$AB226,$M$3:$M$1662&amp;$N$3:$N$1662,$O$3:$O$1662,0,0,1)</f>
        <v>2800</v>
      </c>
      <c r="AJ226" s="2" cm="1">
        <f t="array" ref="AJ226">_xlfn.XLOOKUP(AJ$1&amp;$AB226,$M$3:$M$1662&amp;$N$3:$N$1662,$O$3:$O$1662,0,0,1)</f>
        <v>5000</v>
      </c>
      <c r="AK226" s="2" cm="1">
        <f t="array" ref="AK226">_xlfn.XLOOKUP(AK$1&amp;$AB226,$M$3:$M$1662&amp;$N$3:$N$1662,$O$3:$O$1662,0,0,1)</f>
        <v>600</v>
      </c>
      <c r="AL226" s="2" cm="1">
        <f t="array" ref="AL226">_xlfn.XLOOKUP(AL$1&amp;$AB226,$M$3:$M$1662&amp;$N$3:$N$1662,$O$3:$O$1662,0,0,1)</f>
        <v>4400</v>
      </c>
      <c r="AM226" s="2" cm="1">
        <f t="array" ref="AM226">_xlfn.XLOOKUP(AM$1&amp;$AB226,$M$3:$M$1662&amp;$N$3:$N$1662,$O$3:$O$1662,0,0,1)</f>
        <v>9900</v>
      </c>
    </row>
    <row r="227" spans="13:39" x14ac:dyDescent="0.4">
      <c r="M227" t="s">
        <v>870</v>
      </c>
      <c r="N227" t="s">
        <v>467</v>
      </c>
      <c r="O227">
        <v>9900</v>
      </c>
      <c r="AB227" t="s">
        <v>179</v>
      </c>
      <c r="AC227" s="2">
        <f t="shared" si="25"/>
        <v>1853240</v>
      </c>
      <c r="AD227" s="2">
        <f t="shared" si="27"/>
        <v>1636200</v>
      </c>
      <c r="AE227" s="2">
        <f t="shared" si="27"/>
        <v>1956700</v>
      </c>
      <c r="AF227" s="2">
        <f t="shared" si="27"/>
        <v>1442100</v>
      </c>
      <c r="AG227" s="2">
        <f t="shared" si="27"/>
        <v>1920700</v>
      </c>
      <c r="AH227" s="2">
        <f t="shared" si="27"/>
        <v>2310500</v>
      </c>
      <c r="AI227" s="2" cm="1">
        <f t="array" ref="AI227">_xlfn.XLOOKUP(AI$1&amp;$AB227,$M$3:$M$1662&amp;$N$3:$N$1662,$O$3:$O$1662,0,0,1)</f>
        <v>1300</v>
      </c>
      <c r="AJ227" s="2" cm="1">
        <f t="array" ref="AJ227">_xlfn.XLOOKUP(AJ$1&amp;$AB227,$M$3:$M$1662&amp;$N$3:$N$1662,$O$3:$O$1662,0,0,1)</f>
        <v>700</v>
      </c>
      <c r="AK227" s="2" cm="1">
        <f t="array" ref="AK227">_xlfn.XLOOKUP(AK$1&amp;$AB227,$M$3:$M$1662&amp;$N$3:$N$1662,$O$3:$O$1662,0,0,1)</f>
        <v>1100</v>
      </c>
      <c r="AL227" s="2" cm="1">
        <f t="array" ref="AL227">_xlfn.XLOOKUP(AL$1&amp;$AB227,$M$3:$M$1662&amp;$N$3:$N$1662,$O$3:$O$1662,0,0,1)</f>
        <v>4300</v>
      </c>
      <c r="AM227" s="2" cm="1">
        <f t="array" ref="AM227">_xlfn.XLOOKUP(AM$1&amp;$AB227,$M$3:$M$1662&amp;$N$3:$N$1662,$O$3:$O$1662,0,0,1)</f>
        <v>6500</v>
      </c>
    </row>
    <row r="228" spans="13:39" x14ac:dyDescent="0.4">
      <c r="M228" t="s">
        <v>870</v>
      </c>
      <c r="N228" t="s">
        <v>468</v>
      </c>
      <c r="O228">
        <v>6500</v>
      </c>
      <c r="AB228" t="s">
        <v>120</v>
      </c>
      <c r="AC228" s="2">
        <f t="shared" si="25"/>
        <v>1861940</v>
      </c>
      <c r="AD228" s="2">
        <f t="shared" ref="AD228:AH243" si="28">AD227+AI228</f>
        <v>1660600</v>
      </c>
      <c r="AE228" s="2">
        <f t="shared" si="28"/>
        <v>1959200</v>
      </c>
      <c r="AF228" s="2">
        <f t="shared" si="28"/>
        <v>1445500</v>
      </c>
      <c r="AG228" s="2">
        <f t="shared" si="28"/>
        <v>1926400</v>
      </c>
      <c r="AH228" s="2">
        <f t="shared" si="28"/>
        <v>2318000</v>
      </c>
      <c r="AI228" s="2" cm="1">
        <f t="array" ref="AI228">_xlfn.XLOOKUP(AI$1&amp;$AB228,$M$3:$M$1662&amp;$N$3:$N$1662,$O$3:$O$1662,0,0,1)</f>
        <v>24400</v>
      </c>
      <c r="AJ228" s="2" cm="1">
        <f t="array" ref="AJ228">_xlfn.XLOOKUP(AJ$1&amp;$AB228,$M$3:$M$1662&amp;$N$3:$N$1662,$O$3:$O$1662,0,0,1)</f>
        <v>2500</v>
      </c>
      <c r="AK228" s="2" cm="1">
        <f t="array" ref="AK228">_xlfn.XLOOKUP(AK$1&amp;$AB228,$M$3:$M$1662&amp;$N$3:$N$1662,$O$3:$O$1662,0,0,1)</f>
        <v>3400</v>
      </c>
      <c r="AL228" s="2" cm="1">
        <f t="array" ref="AL228">_xlfn.XLOOKUP(AL$1&amp;$AB228,$M$3:$M$1662&amp;$N$3:$N$1662,$O$3:$O$1662,0,0,1)</f>
        <v>5700</v>
      </c>
      <c r="AM228" s="2" cm="1">
        <f t="array" ref="AM228">_xlfn.XLOOKUP(AM$1&amp;$AB228,$M$3:$M$1662&amp;$N$3:$N$1662,$O$3:$O$1662,0,0,1)</f>
        <v>7500</v>
      </c>
    </row>
    <row r="229" spans="13:39" x14ac:dyDescent="0.4">
      <c r="M229" t="s">
        <v>870</v>
      </c>
      <c r="N229" t="s">
        <v>469</v>
      </c>
      <c r="O229">
        <v>7500</v>
      </c>
      <c r="AB229" t="s">
        <v>57</v>
      </c>
      <c r="AC229" s="2">
        <f t="shared" si="25"/>
        <v>1868060</v>
      </c>
      <c r="AD229" s="2">
        <f t="shared" si="28"/>
        <v>1664600</v>
      </c>
      <c r="AE229" s="2">
        <f t="shared" si="28"/>
        <v>1966400</v>
      </c>
      <c r="AF229" s="2">
        <f t="shared" si="28"/>
        <v>1446900</v>
      </c>
      <c r="AG229" s="2">
        <f t="shared" si="28"/>
        <v>1941700</v>
      </c>
      <c r="AH229" s="2">
        <f t="shared" si="28"/>
        <v>2320700</v>
      </c>
      <c r="AI229" s="2" cm="1">
        <f t="array" ref="AI229">_xlfn.XLOOKUP(AI$1&amp;$AB229,$M$3:$M$1662&amp;$N$3:$N$1662,$O$3:$O$1662,0,0,1)</f>
        <v>4000</v>
      </c>
      <c r="AJ229" s="2" cm="1">
        <f t="array" ref="AJ229">_xlfn.XLOOKUP(AJ$1&amp;$AB229,$M$3:$M$1662&amp;$N$3:$N$1662,$O$3:$O$1662,0,0,1)</f>
        <v>7200</v>
      </c>
      <c r="AK229" s="2" cm="1">
        <f t="array" ref="AK229">_xlfn.XLOOKUP(AK$1&amp;$AB229,$M$3:$M$1662&amp;$N$3:$N$1662,$O$3:$O$1662,0,0,1)</f>
        <v>1400</v>
      </c>
      <c r="AL229" s="2" cm="1">
        <f t="array" ref="AL229">_xlfn.XLOOKUP(AL$1&amp;$AB229,$M$3:$M$1662&amp;$N$3:$N$1662,$O$3:$O$1662,0,0,1)</f>
        <v>15300</v>
      </c>
      <c r="AM229" s="2" cm="1">
        <f t="array" ref="AM229">_xlfn.XLOOKUP(AM$1&amp;$AB229,$M$3:$M$1662&amp;$N$3:$N$1662,$O$3:$O$1662,0,0,1)</f>
        <v>2700</v>
      </c>
    </row>
    <row r="230" spans="13:39" x14ac:dyDescent="0.4">
      <c r="M230" t="s">
        <v>870</v>
      </c>
      <c r="N230" t="s">
        <v>470</v>
      </c>
      <c r="O230">
        <v>2700</v>
      </c>
      <c r="AB230" t="s">
        <v>164</v>
      </c>
      <c r="AC230" s="2">
        <f t="shared" si="25"/>
        <v>1870600</v>
      </c>
      <c r="AD230" s="2">
        <f t="shared" si="28"/>
        <v>1666700</v>
      </c>
      <c r="AE230" s="2">
        <f t="shared" si="28"/>
        <v>1969500</v>
      </c>
      <c r="AF230" s="2">
        <f t="shared" si="28"/>
        <v>1447800</v>
      </c>
      <c r="AG230" s="2">
        <f t="shared" si="28"/>
        <v>1945300</v>
      </c>
      <c r="AH230" s="2">
        <f t="shared" si="28"/>
        <v>2323700</v>
      </c>
      <c r="AI230" s="2" cm="1">
        <f t="array" ref="AI230">_xlfn.XLOOKUP(AI$1&amp;$AB230,$M$3:$M$1662&amp;$N$3:$N$1662,$O$3:$O$1662,0,0,1)</f>
        <v>2100</v>
      </c>
      <c r="AJ230" s="2" cm="1">
        <f t="array" ref="AJ230">_xlfn.XLOOKUP(AJ$1&amp;$AB230,$M$3:$M$1662&amp;$N$3:$N$1662,$O$3:$O$1662,0,0,1)</f>
        <v>3100</v>
      </c>
      <c r="AK230" s="2" cm="1">
        <f t="array" ref="AK230">_xlfn.XLOOKUP(AK$1&amp;$AB230,$M$3:$M$1662&amp;$N$3:$N$1662,$O$3:$O$1662,0,0,1)</f>
        <v>900</v>
      </c>
      <c r="AL230" s="2" cm="1">
        <f t="array" ref="AL230">_xlfn.XLOOKUP(AL$1&amp;$AB230,$M$3:$M$1662&amp;$N$3:$N$1662,$O$3:$O$1662,0,0,1)</f>
        <v>3600</v>
      </c>
      <c r="AM230" s="2" cm="1">
        <f t="array" ref="AM230">_xlfn.XLOOKUP(AM$1&amp;$AB230,$M$3:$M$1662&amp;$N$3:$N$1662,$O$3:$O$1662,0,0,1)</f>
        <v>3000</v>
      </c>
    </row>
    <row r="231" spans="13:39" x14ac:dyDescent="0.4">
      <c r="M231" t="s">
        <v>870</v>
      </c>
      <c r="N231" t="s">
        <v>471</v>
      </c>
      <c r="O231">
        <v>3000</v>
      </c>
      <c r="AB231" t="s">
        <v>188</v>
      </c>
      <c r="AC231" s="2">
        <f t="shared" si="25"/>
        <v>1878200</v>
      </c>
      <c r="AD231" s="2">
        <f t="shared" si="28"/>
        <v>1668200</v>
      </c>
      <c r="AE231" s="2">
        <f t="shared" si="28"/>
        <v>1994200</v>
      </c>
      <c r="AF231" s="2">
        <f t="shared" si="28"/>
        <v>1450500</v>
      </c>
      <c r="AG231" s="2">
        <f t="shared" si="28"/>
        <v>1951600</v>
      </c>
      <c r="AH231" s="2">
        <f t="shared" si="28"/>
        <v>2326500</v>
      </c>
      <c r="AI231" s="2" cm="1">
        <f t="array" ref="AI231">_xlfn.XLOOKUP(AI$1&amp;$AB231,$M$3:$M$1662&amp;$N$3:$N$1662,$O$3:$O$1662,0,0,1)</f>
        <v>1500</v>
      </c>
      <c r="AJ231" s="2" cm="1">
        <f t="array" ref="AJ231">_xlfn.XLOOKUP(AJ$1&amp;$AB231,$M$3:$M$1662&amp;$N$3:$N$1662,$O$3:$O$1662,0,0,1)</f>
        <v>24700</v>
      </c>
      <c r="AK231" s="2" cm="1">
        <f t="array" ref="AK231">_xlfn.XLOOKUP(AK$1&amp;$AB231,$M$3:$M$1662&amp;$N$3:$N$1662,$O$3:$O$1662,0,0,1)</f>
        <v>2700</v>
      </c>
      <c r="AL231" s="2" cm="1">
        <f t="array" ref="AL231">_xlfn.XLOOKUP(AL$1&amp;$AB231,$M$3:$M$1662&amp;$N$3:$N$1662,$O$3:$O$1662,0,0,1)</f>
        <v>6300</v>
      </c>
      <c r="AM231" s="2" cm="1">
        <f t="array" ref="AM231">_xlfn.XLOOKUP(AM$1&amp;$AB231,$M$3:$M$1662&amp;$N$3:$N$1662,$O$3:$O$1662,0,0,1)</f>
        <v>2800</v>
      </c>
    </row>
    <row r="232" spans="13:39" x14ac:dyDescent="0.4">
      <c r="M232" t="s">
        <v>870</v>
      </c>
      <c r="N232" t="s">
        <v>472</v>
      </c>
      <c r="O232">
        <v>2800</v>
      </c>
      <c r="AB232" t="s">
        <v>210</v>
      </c>
      <c r="AC232" s="2">
        <f t="shared" si="25"/>
        <v>1880780</v>
      </c>
      <c r="AD232" s="2">
        <f t="shared" si="28"/>
        <v>1668200</v>
      </c>
      <c r="AE232" s="2">
        <f t="shared" si="28"/>
        <v>1996100</v>
      </c>
      <c r="AF232" s="2">
        <f t="shared" si="28"/>
        <v>1454400</v>
      </c>
      <c r="AG232" s="2">
        <f t="shared" si="28"/>
        <v>1955100</v>
      </c>
      <c r="AH232" s="2">
        <f t="shared" si="28"/>
        <v>2330100</v>
      </c>
      <c r="AI232" s="2" cm="1">
        <f t="array" ref="AI232">_xlfn.XLOOKUP(AI$1&amp;$AB232,$M$3:$M$1662&amp;$N$3:$N$1662,$O$3:$O$1662,0,0,1)</f>
        <v>0</v>
      </c>
      <c r="AJ232" s="2" cm="1">
        <f t="array" ref="AJ232">_xlfn.XLOOKUP(AJ$1&amp;$AB232,$M$3:$M$1662&amp;$N$3:$N$1662,$O$3:$O$1662,0,0,1)</f>
        <v>1900</v>
      </c>
      <c r="AK232" s="2" cm="1">
        <f t="array" ref="AK232">_xlfn.XLOOKUP(AK$1&amp;$AB232,$M$3:$M$1662&amp;$N$3:$N$1662,$O$3:$O$1662,0,0,1)</f>
        <v>3900</v>
      </c>
      <c r="AL232" s="2" cm="1">
        <f t="array" ref="AL232">_xlfn.XLOOKUP(AL$1&amp;$AB232,$M$3:$M$1662&amp;$N$3:$N$1662,$O$3:$O$1662,0,0,1)</f>
        <v>3500</v>
      </c>
      <c r="AM232" s="2" cm="1">
        <f t="array" ref="AM232">_xlfn.XLOOKUP(AM$1&amp;$AB232,$M$3:$M$1662&amp;$N$3:$N$1662,$O$3:$O$1662,0,0,1)</f>
        <v>3600</v>
      </c>
    </row>
    <row r="233" spans="13:39" x14ac:dyDescent="0.4">
      <c r="M233" t="s">
        <v>870</v>
      </c>
      <c r="N233" t="s">
        <v>473</v>
      </c>
      <c r="O233">
        <v>3600</v>
      </c>
      <c r="AB233" t="s">
        <v>219</v>
      </c>
      <c r="AC233" s="2">
        <f t="shared" si="25"/>
        <v>1885000</v>
      </c>
      <c r="AD233" s="2">
        <f t="shared" si="28"/>
        <v>1668900</v>
      </c>
      <c r="AE233" s="2">
        <f t="shared" si="28"/>
        <v>2001500</v>
      </c>
      <c r="AF233" s="2">
        <f t="shared" si="28"/>
        <v>1454500</v>
      </c>
      <c r="AG233" s="2">
        <f t="shared" si="28"/>
        <v>1967800</v>
      </c>
      <c r="AH233" s="2">
        <f t="shared" si="28"/>
        <v>2332300</v>
      </c>
      <c r="AI233" s="2" cm="1">
        <f t="array" ref="AI233">_xlfn.XLOOKUP(AI$1&amp;$AB233,$M$3:$M$1662&amp;$N$3:$N$1662,$O$3:$O$1662,0,0,1)</f>
        <v>700</v>
      </c>
      <c r="AJ233" s="2" cm="1">
        <f t="array" ref="AJ233">_xlfn.XLOOKUP(AJ$1&amp;$AB233,$M$3:$M$1662&amp;$N$3:$N$1662,$O$3:$O$1662,0,0,1)</f>
        <v>5400</v>
      </c>
      <c r="AK233" s="2" cm="1">
        <f t="array" ref="AK233">_xlfn.XLOOKUP(AK$1&amp;$AB233,$M$3:$M$1662&amp;$N$3:$N$1662,$O$3:$O$1662,0,0,1)</f>
        <v>100</v>
      </c>
      <c r="AL233" s="2" cm="1">
        <f t="array" ref="AL233">_xlfn.XLOOKUP(AL$1&amp;$AB233,$M$3:$M$1662&amp;$N$3:$N$1662,$O$3:$O$1662,0,0,1)</f>
        <v>12700</v>
      </c>
      <c r="AM233" s="2" cm="1">
        <f t="array" ref="AM233">_xlfn.XLOOKUP(AM$1&amp;$AB233,$M$3:$M$1662&amp;$N$3:$N$1662,$O$3:$O$1662,0,0,1)</f>
        <v>2200</v>
      </c>
    </row>
    <row r="234" spans="13:39" x14ac:dyDescent="0.4">
      <c r="M234" t="s">
        <v>870</v>
      </c>
      <c r="N234" t="s">
        <v>474</v>
      </c>
      <c r="O234">
        <v>2200</v>
      </c>
      <c r="AB234" t="s">
        <v>215</v>
      </c>
      <c r="AC234" s="2">
        <f t="shared" si="25"/>
        <v>1888240</v>
      </c>
      <c r="AD234" s="2">
        <f t="shared" si="28"/>
        <v>1669000</v>
      </c>
      <c r="AE234" s="2">
        <f t="shared" si="28"/>
        <v>2004100</v>
      </c>
      <c r="AF234" s="2">
        <f t="shared" si="28"/>
        <v>1454800</v>
      </c>
      <c r="AG234" s="2">
        <f t="shared" si="28"/>
        <v>1977800</v>
      </c>
      <c r="AH234" s="2">
        <f t="shared" si="28"/>
        <v>2335500</v>
      </c>
      <c r="AI234" s="2" cm="1">
        <f t="array" ref="AI234">_xlfn.XLOOKUP(AI$1&amp;$AB234,$M$3:$M$1662&amp;$N$3:$N$1662,$O$3:$O$1662,0,0,1)</f>
        <v>100</v>
      </c>
      <c r="AJ234" s="2" cm="1">
        <f t="array" ref="AJ234">_xlfn.XLOOKUP(AJ$1&amp;$AB234,$M$3:$M$1662&amp;$N$3:$N$1662,$O$3:$O$1662,0,0,1)</f>
        <v>2600</v>
      </c>
      <c r="AK234" s="2" cm="1">
        <f t="array" ref="AK234">_xlfn.XLOOKUP(AK$1&amp;$AB234,$M$3:$M$1662&amp;$N$3:$N$1662,$O$3:$O$1662,0,0,1)</f>
        <v>300</v>
      </c>
      <c r="AL234" s="2" cm="1">
        <f t="array" ref="AL234">_xlfn.XLOOKUP(AL$1&amp;$AB234,$M$3:$M$1662&amp;$N$3:$N$1662,$O$3:$O$1662,0,0,1)</f>
        <v>10000</v>
      </c>
      <c r="AM234" s="2" cm="1">
        <f t="array" ref="AM234">_xlfn.XLOOKUP(AM$1&amp;$AB234,$M$3:$M$1662&amp;$N$3:$N$1662,$O$3:$O$1662,0,0,1)</f>
        <v>3200</v>
      </c>
    </row>
    <row r="235" spans="13:39" x14ac:dyDescent="0.4">
      <c r="M235" t="s">
        <v>870</v>
      </c>
      <c r="N235" t="s">
        <v>475</v>
      </c>
      <c r="O235">
        <v>3200</v>
      </c>
      <c r="AB235" t="s">
        <v>149</v>
      </c>
      <c r="AC235" s="2">
        <f t="shared" si="25"/>
        <v>1890380</v>
      </c>
      <c r="AD235" s="2">
        <f t="shared" si="28"/>
        <v>1669100</v>
      </c>
      <c r="AE235" s="2">
        <f t="shared" si="28"/>
        <v>2009200</v>
      </c>
      <c r="AF235" s="2">
        <f t="shared" si="28"/>
        <v>1457900</v>
      </c>
      <c r="AG235" s="2">
        <f t="shared" si="28"/>
        <v>1978900</v>
      </c>
      <c r="AH235" s="2">
        <f t="shared" si="28"/>
        <v>2336800</v>
      </c>
      <c r="AI235" s="2" cm="1">
        <f t="array" ref="AI235">_xlfn.XLOOKUP(AI$1&amp;$AB235,$M$3:$M$1662&amp;$N$3:$N$1662,$O$3:$O$1662,0,0,1)</f>
        <v>100</v>
      </c>
      <c r="AJ235" s="2" cm="1">
        <f t="array" ref="AJ235">_xlfn.XLOOKUP(AJ$1&amp;$AB235,$M$3:$M$1662&amp;$N$3:$N$1662,$O$3:$O$1662,0,0,1)</f>
        <v>5100</v>
      </c>
      <c r="AK235" s="2" cm="1">
        <f t="array" ref="AK235">_xlfn.XLOOKUP(AK$1&amp;$AB235,$M$3:$M$1662&amp;$N$3:$N$1662,$O$3:$O$1662,0,0,1)</f>
        <v>3100</v>
      </c>
      <c r="AL235" s="2" cm="1">
        <f t="array" ref="AL235">_xlfn.XLOOKUP(AL$1&amp;$AB235,$M$3:$M$1662&amp;$N$3:$N$1662,$O$3:$O$1662,0,0,1)</f>
        <v>1100</v>
      </c>
      <c r="AM235" s="2" cm="1">
        <f t="array" ref="AM235">_xlfn.XLOOKUP(AM$1&amp;$AB235,$M$3:$M$1662&amp;$N$3:$N$1662,$O$3:$O$1662,0,0,1)</f>
        <v>1300</v>
      </c>
    </row>
    <row r="236" spans="13:39" x14ac:dyDescent="0.4">
      <c r="M236" t="s">
        <v>870</v>
      </c>
      <c r="N236" t="s">
        <v>476</v>
      </c>
      <c r="O236">
        <v>1300</v>
      </c>
      <c r="AB236" t="s">
        <v>198</v>
      </c>
      <c r="AC236" s="2">
        <f t="shared" si="25"/>
        <v>1892500</v>
      </c>
      <c r="AD236" s="2">
        <f t="shared" si="28"/>
        <v>1670900</v>
      </c>
      <c r="AE236" s="2">
        <f t="shared" si="28"/>
        <v>2009700</v>
      </c>
      <c r="AF236" s="2">
        <f t="shared" si="28"/>
        <v>1458100</v>
      </c>
      <c r="AG236" s="2">
        <f t="shared" si="28"/>
        <v>1981800</v>
      </c>
      <c r="AH236" s="2">
        <f t="shared" si="28"/>
        <v>2342000</v>
      </c>
      <c r="AI236" s="2" cm="1">
        <f t="array" ref="AI236">_xlfn.XLOOKUP(AI$1&amp;$AB236,$M$3:$M$1662&amp;$N$3:$N$1662,$O$3:$O$1662,0,0,1)</f>
        <v>1800</v>
      </c>
      <c r="AJ236" s="2" cm="1">
        <f t="array" ref="AJ236">_xlfn.XLOOKUP(AJ$1&amp;$AB236,$M$3:$M$1662&amp;$N$3:$N$1662,$O$3:$O$1662,0,0,1)</f>
        <v>500</v>
      </c>
      <c r="AK236" s="2" cm="1">
        <f t="array" ref="AK236">_xlfn.XLOOKUP(AK$1&amp;$AB236,$M$3:$M$1662&amp;$N$3:$N$1662,$O$3:$O$1662,0,0,1)</f>
        <v>200</v>
      </c>
      <c r="AL236" s="2" cm="1">
        <f t="array" ref="AL236">_xlfn.XLOOKUP(AL$1&amp;$AB236,$M$3:$M$1662&amp;$N$3:$N$1662,$O$3:$O$1662,0,0,1)</f>
        <v>2900</v>
      </c>
      <c r="AM236" s="2" cm="1">
        <f t="array" ref="AM236">_xlfn.XLOOKUP(AM$1&amp;$AB236,$M$3:$M$1662&amp;$N$3:$N$1662,$O$3:$O$1662,0,0,1)</f>
        <v>5200</v>
      </c>
    </row>
    <row r="237" spans="13:39" x14ac:dyDescent="0.4">
      <c r="M237" t="s">
        <v>870</v>
      </c>
      <c r="N237" t="s">
        <v>477</v>
      </c>
      <c r="O237">
        <v>5200</v>
      </c>
      <c r="AB237" t="s">
        <v>246</v>
      </c>
      <c r="AC237" s="2">
        <f t="shared" si="25"/>
        <v>1895740</v>
      </c>
      <c r="AD237" s="2">
        <f t="shared" si="28"/>
        <v>1673300</v>
      </c>
      <c r="AE237" s="2">
        <f t="shared" si="28"/>
        <v>2013000</v>
      </c>
      <c r="AF237" s="2">
        <f t="shared" si="28"/>
        <v>1459700</v>
      </c>
      <c r="AG237" s="2">
        <f t="shared" si="28"/>
        <v>1987900</v>
      </c>
      <c r="AH237" s="2">
        <f t="shared" si="28"/>
        <v>2344800</v>
      </c>
      <c r="AI237" s="2" cm="1">
        <f t="array" ref="AI237">_xlfn.XLOOKUP(AI$1&amp;$AB237,$M$3:$M$1662&amp;$N$3:$N$1662,$O$3:$O$1662,0,0,1)</f>
        <v>2400</v>
      </c>
      <c r="AJ237" s="2" cm="1">
        <f t="array" ref="AJ237">_xlfn.XLOOKUP(AJ$1&amp;$AB237,$M$3:$M$1662&amp;$N$3:$N$1662,$O$3:$O$1662,0,0,1)</f>
        <v>3300</v>
      </c>
      <c r="AK237" s="2" cm="1">
        <f t="array" ref="AK237">_xlfn.XLOOKUP(AK$1&amp;$AB237,$M$3:$M$1662&amp;$N$3:$N$1662,$O$3:$O$1662,0,0,1)</f>
        <v>1600</v>
      </c>
      <c r="AL237" s="2" cm="1">
        <f t="array" ref="AL237">_xlfn.XLOOKUP(AL$1&amp;$AB237,$M$3:$M$1662&amp;$N$3:$N$1662,$O$3:$O$1662,0,0,1)</f>
        <v>6100</v>
      </c>
      <c r="AM237" s="2" cm="1">
        <f t="array" ref="AM237">_xlfn.XLOOKUP(AM$1&amp;$AB237,$M$3:$M$1662&amp;$N$3:$N$1662,$O$3:$O$1662,0,0,1)</f>
        <v>2800</v>
      </c>
    </row>
    <row r="238" spans="13:39" x14ac:dyDescent="0.4">
      <c r="M238" t="s">
        <v>870</v>
      </c>
      <c r="N238" t="s">
        <v>478</v>
      </c>
      <c r="O238">
        <v>2800</v>
      </c>
      <c r="AB238" t="s">
        <v>308</v>
      </c>
      <c r="AC238" s="2">
        <f t="shared" si="25"/>
        <v>1905840</v>
      </c>
      <c r="AD238" s="2">
        <f t="shared" si="28"/>
        <v>1687300</v>
      </c>
      <c r="AE238" s="2">
        <f t="shared" si="28"/>
        <v>2014700</v>
      </c>
      <c r="AF238" s="2">
        <f t="shared" si="28"/>
        <v>1460000</v>
      </c>
      <c r="AG238" s="2">
        <f t="shared" si="28"/>
        <v>2019300</v>
      </c>
      <c r="AH238" s="2">
        <f t="shared" si="28"/>
        <v>2347900</v>
      </c>
      <c r="AI238" s="2" cm="1">
        <f t="array" ref="AI238">_xlfn.XLOOKUP(AI$1&amp;$AB238,$M$3:$M$1662&amp;$N$3:$N$1662,$O$3:$O$1662,0,0,1)</f>
        <v>14000</v>
      </c>
      <c r="AJ238" s="2" cm="1">
        <f t="array" ref="AJ238">_xlfn.XLOOKUP(AJ$1&amp;$AB238,$M$3:$M$1662&amp;$N$3:$N$1662,$O$3:$O$1662,0,0,1)</f>
        <v>1700</v>
      </c>
      <c r="AK238" s="2" cm="1">
        <f t="array" ref="AK238">_xlfn.XLOOKUP(AK$1&amp;$AB238,$M$3:$M$1662&amp;$N$3:$N$1662,$O$3:$O$1662,0,0,1)</f>
        <v>300</v>
      </c>
      <c r="AL238" s="2" cm="1">
        <f t="array" ref="AL238">_xlfn.XLOOKUP(AL$1&amp;$AB238,$M$3:$M$1662&amp;$N$3:$N$1662,$O$3:$O$1662,0,0,1)</f>
        <v>31400</v>
      </c>
      <c r="AM238" s="2" cm="1">
        <f t="array" ref="AM238">_xlfn.XLOOKUP(AM$1&amp;$AB238,$M$3:$M$1662&amp;$N$3:$N$1662,$O$3:$O$1662,0,0,1)</f>
        <v>3100</v>
      </c>
    </row>
    <row r="239" spans="13:39" x14ac:dyDescent="0.4">
      <c r="M239" t="s">
        <v>870</v>
      </c>
      <c r="N239" t="s">
        <v>479</v>
      </c>
      <c r="O239">
        <v>3100</v>
      </c>
      <c r="AB239" t="s">
        <v>284</v>
      </c>
      <c r="AC239" s="2">
        <f t="shared" si="25"/>
        <v>1909300</v>
      </c>
      <c r="AD239" s="2">
        <f t="shared" si="28"/>
        <v>1688400</v>
      </c>
      <c r="AE239" s="2">
        <f t="shared" si="28"/>
        <v>2022800</v>
      </c>
      <c r="AF239" s="2">
        <f t="shared" si="28"/>
        <v>1463900</v>
      </c>
      <c r="AG239" s="2">
        <f t="shared" si="28"/>
        <v>2021400</v>
      </c>
      <c r="AH239" s="2">
        <f t="shared" si="28"/>
        <v>2350000</v>
      </c>
      <c r="AI239" s="2" cm="1">
        <f t="array" ref="AI239">_xlfn.XLOOKUP(AI$1&amp;$AB239,$M$3:$M$1662&amp;$N$3:$N$1662,$O$3:$O$1662,0,0,1)</f>
        <v>1100</v>
      </c>
      <c r="AJ239" s="2" cm="1">
        <f t="array" ref="AJ239">_xlfn.XLOOKUP(AJ$1&amp;$AB239,$M$3:$M$1662&amp;$N$3:$N$1662,$O$3:$O$1662,0,0,1)</f>
        <v>8100</v>
      </c>
      <c r="AK239" s="2" cm="1">
        <f t="array" ref="AK239">_xlfn.XLOOKUP(AK$1&amp;$AB239,$M$3:$M$1662&amp;$N$3:$N$1662,$O$3:$O$1662,0,0,1)</f>
        <v>3900</v>
      </c>
      <c r="AL239" s="2" cm="1">
        <f t="array" ref="AL239">_xlfn.XLOOKUP(AL$1&amp;$AB239,$M$3:$M$1662&amp;$N$3:$N$1662,$O$3:$O$1662,0,0,1)</f>
        <v>2100</v>
      </c>
      <c r="AM239" s="2" cm="1">
        <f t="array" ref="AM239">_xlfn.XLOOKUP(AM$1&amp;$AB239,$M$3:$M$1662&amp;$N$3:$N$1662,$O$3:$O$1662,0,0,1)</f>
        <v>2100</v>
      </c>
    </row>
    <row r="240" spans="13:39" x14ac:dyDescent="0.4">
      <c r="M240" t="s">
        <v>870</v>
      </c>
      <c r="N240" t="s">
        <v>480</v>
      </c>
      <c r="O240">
        <v>2100</v>
      </c>
      <c r="AB240" t="s">
        <v>138</v>
      </c>
      <c r="AC240" s="2">
        <f t="shared" si="25"/>
        <v>1912400</v>
      </c>
      <c r="AD240" s="2">
        <f t="shared" si="28"/>
        <v>1696800</v>
      </c>
      <c r="AE240" s="2">
        <f t="shared" si="28"/>
        <v>2023700</v>
      </c>
      <c r="AF240" s="2">
        <f t="shared" si="28"/>
        <v>1463900</v>
      </c>
      <c r="AG240" s="2">
        <f t="shared" si="28"/>
        <v>2025600</v>
      </c>
      <c r="AH240" s="2">
        <f t="shared" si="28"/>
        <v>2352000</v>
      </c>
      <c r="AI240" s="2" cm="1">
        <f t="array" ref="AI240">_xlfn.XLOOKUP(AI$1&amp;$AB240,$M$3:$M$1662&amp;$N$3:$N$1662,$O$3:$O$1662,0,0,1)</f>
        <v>8400</v>
      </c>
      <c r="AJ240" s="2" cm="1">
        <f t="array" ref="AJ240">_xlfn.XLOOKUP(AJ$1&amp;$AB240,$M$3:$M$1662&amp;$N$3:$N$1662,$O$3:$O$1662,0,0,1)</f>
        <v>900</v>
      </c>
      <c r="AK240" s="2" cm="1">
        <f t="array" ref="AK240">_xlfn.XLOOKUP(AK$1&amp;$AB240,$M$3:$M$1662&amp;$N$3:$N$1662,$O$3:$O$1662,0,0,1)</f>
        <v>0</v>
      </c>
      <c r="AL240" s="2" cm="1">
        <f t="array" ref="AL240">_xlfn.XLOOKUP(AL$1&amp;$AB240,$M$3:$M$1662&amp;$N$3:$N$1662,$O$3:$O$1662,0,0,1)</f>
        <v>4200</v>
      </c>
      <c r="AM240" s="2" cm="1">
        <f t="array" ref="AM240">_xlfn.XLOOKUP(AM$1&amp;$AB240,$M$3:$M$1662&amp;$N$3:$N$1662,$O$3:$O$1662,0,0,1)</f>
        <v>2000</v>
      </c>
    </row>
    <row r="241" spans="13:39" x14ac:dyDescent="0.4">
      <c r="M241" t="s">
        <v>870</v>
      </c>
      <c r="N241" t="s">
        <v>481</v>
      </c>
      <c r="O241">
        <v>2000</v>
      </c>
      <c r="AB241" t="s">
        <v>309</v>
      </c>
      <c r="AC241" s="2">
        <f t="shared" si="25"/>
        <v>1913140</v>
      </c>
      <c r="AD241" s="2">
        <f t="shared" si="28"/>
        <v>1698800</v>
      </c>
      <c r="AE241" s="2">
        <f t="shared" si="28"/>
        <v>2024100</v>
      </c>
      <c r="AF241" s="2">
        <f t="shared" si="28"/>
        <v>1464000</v>
      </c>
      <c r="AG241" s="2">
        <f t="shared" si="28"/>
        <v>2025600</v>
      </c>
      <c r="AH241" s="2">
        <f t="shared" si="28"/>
        <v>2353200</v>
      </c>
      <c r="AI241" s="2" cm="1">
        <f t="array" ref="AI241">_xlfn.XLOOKUP(AI$1&amp;$AB241,$M$3:$M$1662&amp;$N$3:$N$1662,$O$3:$O$1662,0,0,1)</f>
        <v>2000</v>
      </c>
      <c r="AJ241" s="2" cm="1">
        <f t="array" ref="AJ241">_xlfn.XLOOKUP(AJ$1&amp;$AB241,$M$3:$M$1662&amp;$N$3:$N$1662,$O$3:$O$1662,0,0,1)</f>
        <v>400</v>
      </c>
      <c r="AK241" s="2" cm="1">
        <f t="array" ref="AK241">_xlfn.XLOOKUP(AK$1&amp;$AB241,$M$3:$M$1662&amp;$N$3:$N$1662,$O$3:$O$1662,0,0,1)</f>
        <v>100</v>
      </c>
      <c r="AL241" s="2" cm="1">
        <f t="array" ref="AL241">_xlfn.XLOOKUP(AL$1&amp;$AB241,$M$3:$M$1662&amp;$N$3:$N$1662,$O$3:$O$1662,0,0,1)</f>
        <v>0</v>
      </c>
      <c r="AM241" s="2" cm="1">
        <f t="array" ref="AM241">_xlfn.XLOOKUP(AM$1&amp;$AB241,$M$3:$M$1662&amp;$N$3:$N$1662,$O$3:$O$1662,0,0,1)</f>
        <v>1200</v>
      </c>
    </row>
    <row r="242" spans="13:39" x14ac:dyDescent="0.4">
      <c r="M242" t="s">
        <v>870</v>
      </c>
      <c r="N242" t="s">
        <v>482</v>
      </c>
      <c r="O242">
        <v>1200</v>
      </c>
      <c r="AB242" t="s">
        <v>62</v>
      </c>
      <c r="AC242" s="2">
        <f t="shared" si="25"/>
        <v>1915580</v>
      </c>
      <c r="AD242" s="2">
        <f t="shared" si="28"/>
        <v>1700000</v>
      </c>
      <c r="AE242" s="2">
        <f t="shared" si="28"/>
        <v>2026800</v>
      </c>
      <c r="AF242" s="2">
        <f t="shared" si="28"/>
        <v>1465700</v>
      </c>
      <c r="AG242" s="2">
        <f t="shared" si="28"/>
        <v>2028700</v>
      </c>
      <c r="AH242" s="2">
        <f t="shared" si="28"/>
        <v>2356700</v>
      </c>
      <c r="AI242" s="2" cm="1">
        <f t="array" ref="AI242">_xlfn.XLOOKUP(AI$1&amp;$AB242,$M$3:$M$1662&amp;$N$3:$N$1662,$O$3:$O$1662,0,0,1)</f>
        <v>1200</v>
      </c>
      <c r="AJ242" s="2" cm="1">
        <f t="array" ref="AJ242">_xlfn.XLOOKUP(AJ$1&amp;$AB242,$M$3:$M$1662&amp;$N$3:$N$1662,$O$3:$O$1662,0,0,1)</f>
        <v>2700</v>
      </c>
      <c r="AK242" s="2" cm="1">
        <f t="array" ref="AK242">_xlfn.XLOOKUP(AK$1&amp;$AB242,$M$3:$M$1662&amp;$N$3:$N$1662,$O$3:$O$1662,0,0,1)</f>
        <v>1700</v>
      </c>
      <c r="AL242" s="2" cm="1">
        <f t="array" ref="AL242">_xlfn.XLOOKUP(AL$1&amp;$AB242,$M$3:$M$1662&amp;$N$3:$N$1662,$O$3:$O$1662,0,0,1)</f>
        <v>3100</v>
      </c>
      <c r="AM242" s="2" cm="1">
        <f t="array" ref="AM242">_xlfn.XLOOKUP(AM$1&amp;$AB242,$M$3:$M$1662&amp;$N$3:$N$1662,$O$3:$O$1662,0,0,1)</f>
        <v>3500</v>
      </c>
    </row>
    <row r="243" spans="13:39" x14ac:dyDescent="0.4">
      <c r="M243" t="s">
        <v>870</v>
      </c>
      <c r="N243" t="s">
        <v>483</v>
      </c>
      <c r="O243">
        <v>3500</v>
      </c>
      <c r="AB243" t="s">
        <v>145</v>
      </c>
      <c r="AC243" s="2">
        <f t="shared" si="25"/>
        <v>1920260</v>
      </c>
      <c r="AD243" s="2">
        <f t="shared" si="28"/>
        <v>1702800</v>
      </c>
      <c r="AE243" s="2">
        <f t="shared" si="28"/>
        <v>2033000</v>
      </c>
      <c r="AF243" s="2">
        <f t="shared" si="28"/>
        <v>1469400</v>
      </c>
      <c r="AG243" s="2">
        <f t="shared" si="28"/>
        <v>2033700</v>
      </c>
      <c r="AH243" s="2">
        <f t="shared" si="28"/>
        <v>2362400</v>
      </c>
      <c r="AI243" s="2" cm="1">
        <f t="array" ref="AI243">_xlfn.XLOOKUP(AI$1&amp;$AB243,$M$3:$M$1662&amp;$N$3:$N$1662,$O$3:$O$1662,0,0,1)</f>
        <v>2800</v>
      </c>
      <c r="AJ243" s="2" cm="1">
        <f t="array" ref="AJ243">_xlfn.XLOOKUP(AJ$1&amp;$AB243,$M$3:$M$1662&amp;$N$3:$N$1662,$O$3:$O$1662,0,0,1)</f>
        <v>6200</v>
      </c>
      <c r="AK243" s="2" cm="1">
        <f t="array" ref="AK243">_xlfn.XLOOKUP(AK$1&amp;$AB243,$M$3:$M$1662&amp;$N$3:$N$1662,$O$3:$O$1662,0,0,1)</f>
        <v>3700</v>
      </c>
      <c r="AL243" s="2" cm="1">
        <f t="array" ref="AL243">_xlfn.XLOOKUP(AL$1&amp;$AB243,$M$3:$M$1662&amp;$N$3:$N$1662,$O$3:$O$1662,0,0,1)</f>
        <v>5000</v>
      </c>
      <c r="AM243" s="2" cm="1">
        <f t="array" ref="AM243">_xlfn.XLOOKUP(AM$1&amp;$AB243,$M$3:$M$1662&amp;$N$3:$N$1662,$O$3:$O$1662,0,0,1)</f>
        <v>5700</v>
      </c>
    </row>
    <row r="244" spans="13:39" x14ac:dyDescent="0.4">
      <c r="M244" t="s">
        <v>870</v>
      </c>
      <c r="N244" t="s">
        <v>484</v>
      </c>
      <c r="O244">
        <v>5700</v>
      </c>
      <c r="AB244" t="s">
        <v>285</v>
      </c>
      <c r="AC244" s="2">
        <f t="shared" si="25"/>
        <v>1928060</v>
      </c>
      <c r="AD244" s="2">
        <f t="shared" ref="AD244:AH259" si="29">AD243+AI244</f>
        <v>1703200</v>
      </c>
      <c r="AE244" s="2">
        <f t="shared" si="29"/>
        <v>2065000</v>
      </c>
      <c r="AF244" s="2">
        <f t="shared" si="29"/>
        <v>1472000</v>
      </c>
      <c r="AG244" s="2">
        <f t="shared" si="29"/>
        <v>2036500</v>
      </c>
      <c r="AH244" s="2">
        <f t="shared" si="29"/>
        <v>2363600</v>
      </c>
      <c r="AI244" s="2" cm="1">
        <f t="array" ref="AI244">_xlfn.XLOOKUP(AI$1&amp;$AB244,$M$3:$M$1662&amp;$N$3:$N$1662,$O$3:$O$1662,0,0,1)</f>
        <v>400</v>
      </c>
      <c r="AJ244" s="2" cm="1">
        <f t="array" ref="AJ244">_xlfn.XLOOKUP(AJ$1&amp;$AB244,$M$3:$M$1662&amp;$N$3:$N$1662,$O$3:$O$1662,0,0,1)</f>
        <v>32000</v>
      </c>
      <c r="AK244" s="2" cm="1">
        <f t="array" ref="AK244">_xlfn.XLOOKUP(AK$1&amp;$AB244,$M$3:$M$1662&amp;$N$3:$N$1662,$O$3:$O$1662,0,0,1)</f>
        <v>2600</v>
      </c>
      <c r="AL244" s="2" cm="1">
        <f t="array" ref="AL244">_xlfn.XLOOKUP(AL$1&amp;$AB244,$M$3:$M$1662&amp;$N$3:$N$1662,$O$3:$O$1662,0,0,1)</f>
        <v>2800</v>
      </c>
      <c r="AM244" s="2" cm="1">
        <f t="array" ref="AM244">_xlfn.XLOOKUP(AM$1&amp;$AB244,$M$3:$M$1662&amp;$N$3:$N$1662,$O$3:$O$1662,0,0,1)</f>
        <v>1200</v>
      </c>
    </row>
    <row r="245" spans="13:39" x14ac:dyDescent="0.4">
      <c r="M245" t="s">
        <v>870</v>
      </c>
      <c r="N245" t="s">
        <v>485</v>
      </c>
      <c r="O245">
        <v>1200</v>
      </c>
      <c r="AB245" t="s">
        <v>231</v>
      </c>
      <c r="AC245" s="2">
        <f t="shared" si="25"/>
        <v>1930320</v>
      </c>
      <c r="AD245" s="2">
        <f t="shared" si="29"/>
        <v>1706300</v>
      </c>
      <c r="AE245" s="2">
        <f t="shared" si="29"/>
        <v>2069500</v>
      </c>
      <c r="AF245" s="2">
        <f t="shared" si="29"/>
        <v>1472700</v>
      </c>
      <c r="AG245" s="2">
        <f t="shared" si="29"/>
        <v>2038300</v>
      </c>
      <c r="AH245" s="2">
        <f t="shared" si="29"/>
        <v>2364800</v>
      </c>
      <c r="AI245" s="2" cm="1">
        <f t="array" ref="AI245">_xlfn.XLOOKUP(AI$1&amp;$AB245,$M$3:$M$1662&amp;$N$3:$N$1662,$O$3:$O$1662,0,0,1)</f>
        <v>3100</v>
      </c>
      <c r="AJ245" s="2" cm="1">
        <f t="array" ref="AJ245">_xlfn.XLOOKUP(AJ$1&amp;$AB245,$M$3:$M$1662&amp;$N$3:$N$1662,$O$3:$O$1662,0,0,1)</f>
        <v>4500</v>
      </c>
      <c r="AK245" s="2" cm="1">
        <f t="array" ref="AK245">_xlfn.XLOOKUP(AK$1&amp;$AB245,$M$3:$M$1662&amp;$N$3:$N$1662,$O$3:$O$1662,0,0,1)</f>
        <v>700</v>
      </c>
      <c r="AL245" s="2" cm="1">
        <f t="array" ref="AL245">_xlfn.XLOOKUP(AL$1&amp;$AB245,$M$3:$M$1662&amp;$N$3:$N$1662,$O$3:$O$1662,0,0,1)</f>
        <v>1800</v>
      </c>
      <c r="AM245" s="2" cm="1">
        <f t="array" ref="AM245">_xlfn.XLOOKUP(AM$1&amp;$AB245,$M$3:$M$1662&amp;$N$3:$N$1662,$O$3:$O$1662,0,0,1)</f>
        <v>1200</v>
      </c>
    </row>
    <row r="246" spans="13:39" x14ac:dyDescent="0.4">
      <c r="M246" t="s">
        <v>870</v>
      </c>
      <c r="N246" t="s">
        <v>486</v>
      </c>
      <c r="O246">
        <v>1200</v>
      </c>
      <c r="AB246" t="s">
        <v>310</v>
      </c>
      <c r="AC246" s="2">
        <f t="shared" si="25"/>
        <v>1933020</v>
      </c>
      <c r="AD246" s="2">
        <f t="shared" si="29"/>
        <v>1709900</v>
      </c>
      <c r="AE246" s="2">
        <f t="shared" si="29"/>
        <v>2072500</v>
      </c>
      <c r="AF246" s="2">
        <f t="shared" si="29"/>
        <v>1475300</v>
      </c>
      <c r="AG246" s="2">
        <f t="shared" si="29"/>
        <v>2039600</v>
      </c>
      <c r="AH246" s="2">
        <f t="shared" si="29"/>
        <v>2367800</v>
      </c>
      <c r="AI246" s="2" cm="1">
        <f t="array" ref="AI246">_xlfn.XLOOKUP(AI$1&amp;$AB246,$M$3:$M$1662&amp;$N$3:$N$1662,$O$3:$O$1662,0,0,1)</f>
        <v>3600</v>
      </c>
      <c r="AJ246" s="2" cm="1">
        <f t="array" ref="AJ246">_xlfn.XLOOKUP(AJ$1&amp;$AB246,$M$3:$M$1662&amp;$N$3:$N$1662,$O$3:$O$1662,0,0,1)</f>
        <v>3000</v>
      </c>
      <c r="AK246" s="2" cm="1">
        <f t="array" ref="AK246">_xlfn.XLOOKUP(AK$1&amp;$AB246,$M$3:$M$1662&amp;$N$3:$N$1662,$O$3:$O$1662,0,0,1)</f>
        <v>2600</v>
      </c>
      <c r="AL246" s="2" cm="1">
        <f t="array" ref="AL246">_xlfn.XLOOKUP(AL$1&amp;$AB246,$M$3:$M$1662&amp;$N$3:$N$1662,$O$3:$O$1662,0,0,1)</f>
        <v>1300</v>
      </c>
      <c r="AM246" s="2" cm="1">
        <f t="array" ref="AM246">_xlfn.XLOOKUP(AM$1&amp;$AB246,$M$3:$M$1662&amp;$N$3:$N$1662,$O$3:$O$1662,0,0,1)</f>
        <v>3000</v>
      </c>
    </row>
    <row r="247" spans="13:39" x14ac:dyDescent="0.4">
      <c r="M247" t="s">
        <v>870</v>
      </c>
      <c r="N247" t="s">
        <v>487</v>
      </c>
      <c r="O247">
        <v>3000</v>
      </c>
      <c r="AB247" t="s">
        <v>311</v>
      </c>
      <c r="AC247" s="2">
        <f t="shared" si="25"/>
        <v>1941360</v>
      </c>
      <c r="AD247" s="2">
        <f t="shared" si="29"/>
        <v>1710700</v>
      </c>
      <c r="AE247" s="2">
        <f t="shared" si="29"/>
        <v>2098500</v>
      </c>
      <c r="AF247" s="2">
        <f t="shared" si="29"/>
        <v>1487900</v>
      </c>
      <c r="AG247" s="2">
        <f t="shared" si="29"/>
        <v>2040700</v>
      </c>
      <c r="AH247" s="2">
        <f t="shared" si="29"/>
        <v>2369000</v>
      </c>
      <c r="AI247" s="2" cm="1">
        <f t="array" ref="AI247">_xlfn.XLOOKUP(AI$1&amp;$AB247,$M$3:$M$1662&amp;$N$3:$N$1662,$O$3:$O$1662,0,0,1)</f>
        <v>800</v>
      </c>
      <c r="AJ247" s="2" cm="1">
        <f t="array" ref="AJ247">_xlfn.XLOOKUP(AJ$1&amp;$AB247,$M$3:$M$1662&amp;$N$3:$N$1662,$O$3:$O$1662,0,0,1)</f>
        <v>26000</v>
      </c>
      <c r="AK247" s="2" cm="1">
        <f t="array" ref="AK247">_xlfn.XLOOKUP(AK$1&amp;$AB247,$M$3:$M$1662&amp;$N$3:$N$1662,$O$3:$O$1662,0,0,1)</f>
        <v>12600</v>
      </c>
      <c r="AL247" s="2" cm="1">
        <f t="array" ref="AL247">_xlfn.XLOOKUP(AL$1&amp;$AB247,$M$3:$M$1662&amp;$N$3:$N$1662,$O$3:$O$1662,0,0,1)</f>
        <v>1100</v>
      </c>
      <c r="AM247" s="2" cm="1">
        <f t="array" ref="AM247">_xlfn.XLOOKUP(AM$1&amp;$AB247,$M$3:$M$1662&amp;$N$3:$N$1662,$O$3:$O$1662,0,0,1)</f>
        <v>1200</v>
      </c>
    </row>
    <row r="248" spans="13:39" x14ac:dyDescent="0.4">
      <c r="M248" t="s">
        <v>870</v>
      </c>
      <c r="N248" t="s">
        <v>488</v>
      </c>
      <c r="O248">
        <v>1200</v>
      </c>
      <c r="AB248" t="s">
        <v>261</v>
      </c>
      <c r="AC248" s="2">
        <f t="shared" si="25"/>
        <v>1948120</v>
      </c>
      <c r="AD248" s="2">
        <f t="shared" si="29"/>
        <v>1715100</v>
      </c>
      <c r="AE248" s="2">
        <f t="shared" si="29"/>
        <v>2110600</v>
      </c>
      <c r="AF248" s="2">
        <f t="shared" si="29"/>
        <v>1491300</v>
      </c>
      <c r="AG248" s="2">
        <f t="shared" si="29"/>
        <v>2044800</v>
      </c>
      <c r="AH248" s="2">
        <f t="shared" si="29"/>
        <v>2378800</v>
      </c>
      <c r="AI248" s="2" cm="1">
        <f t="array" ref="AI248">_xlfn.XLOOKUP(AI$1&amp;$AB248,$M$3:$M$1662&amp;$N$3:$N$1662,$O$3:$O$1662,0,0,1)</f>
        <v>4400</v>
      </c>
      <c r="AJ248" s="2" cm="1">
        <f t="array" ref="AJ248">_xlfn.XLOOKUP(AJ$1&amp;$AB248,$M$3:$M$1662&amp;$N$3:$N$1662,$O$3:$O$1662,0,0,1)</f>
        <v>12100</v>
      </c>
      <c r="AK248" s="2" cm="1">
        <f t="array" ref="AK248">_xlfn.XLOOKUP(AK$1&amp;$AB248,$M$3:$M$1662&amp;$N$3:$N$1662,$O$3:$O$1662,0,0,1)</f>
        <v>3400</v>
      </c>
      <c r="AL248" s="2" cm="1">
        <f t="array" ref="AL248">_xlfn.XLOOKUP(AL$1&amp;$AB248,$M$3:$M$1662&amp;$N$3:$N$1662,$O$3:$O$1662,0,0,1)</f>
        <v>4100</v>
      </c>
      <c r="AM248" s="2" cm="1">
        <f t="array" ref="AM248">_xlfn.XLOOKUP(AM$1&amp;$AB248,$M$3:$M$1662&amp;$N$3:$N$1662,$O$3:$O$1662,0,0,1)</f>
        <v>9800</v>
      </c>
    </row>
    <row r="249" spans="13:39" x14ac:dyDescent="0.4">
      <c r="M249" t="s">
        <v>870</v>
      </c>
      <c r="N249" t="s">
        <v>489</v>
      </c>
      <c r="O249">
        <v>9800</v>
      </c>
      <c r="AB249" t="s">
        <v>112</v>
      </c>
      <c r="AC249" s="2">
        <f t="shared" si="25"/>
        <v>1950720</v>
      </c>
      <c r="AD249" s="2">
        <f t="shared" si="29"/>
        <v>1715200</v>
      </c>
      <c r="AE249" s="2">
        <f t="shared" si="29"/>
        <v>2118200</v>
      </c>
      <c r="AF249" s="2">
        <f t="shared" si="29"/>
        <v>1492100</v>
      </c>
      <c r="AG249" s="2">
        <f t="shared" si="29"/>
        <v>2047100</v>
      </c>
      <c r="AH249" s="2">
        <f t="shared" si="29"/>
        <v>2381000</v>
      </c>
      <c r="AI249" s="2" cm="1">
        <f t="array" ref="AI249">_xlfn.XLOOKUP(AI$1&amp;$AB249,$M$3:$M$1662&amp;$N$3:$N$1662,$O$3:$O$1662,0,0,1)</f>
        <v>100</v>
      </c>
      <c r="AJ249" s="2" cm="1">
        <f t="array" ref="AJ249">_xlfn.XLOOKUP(AJ$1&amp;$AB249,$M$3:$M$1662&amp;$N$3:$N$1662,$O$3:$O$1662,0,0,1)</f>
        <v>7600</v>
      </c>
      <c r="AK249" s="2" cm="1">
        <f t="array" ref="AK249">_xlfn.XLOOKUP(AK$1&amp;$AB249,$M$3:$M$1662&amp;$N$3:$N$1662,$O$3:$O$1662,0,0,1)</f>
        <v>800</v>
      </c>
      <c r="AL249" s="2" cm="1">
        <f t="array" ref="AL249">_xlfn.XLOOKUP(AL$1&amp;$AB249,$M$3:$M$1662&amp;$N$3:$N$1662,$O$3:$O$1662,0,0,1)</f>
        <v>2300</v>
      </c>
      <c r="AM249" s="2" cm="1">
        <f t="array" ref="AM249">_xlfn.XLOOKUP(AM$1&amp;$AB249,$M$3:$M$1662&amp;$N$3:$N$1662,$O$3:$O$1662,0,0,1)</f>
        <v>2200</v>
      </c>
    </row>
    <row r="250" spans="13:39" x14ac:dyDescent="0.4">
      <c r="M250" t="s">
        <v>870</v>
      </c>
      <c r="N250" t="s">
        <v>490</v>
      </c>
      <c r="O250">
        <v>2200</v>
      </c>
      <c r="AB250" t="s">
        <v>263</v>
      </c>
      <c r="AC250" s="2">
        <f t="shared" si="25"/>
        <v>1952380</v>
      </c>
      <c r="AD250" s="2">
        <f t="shared" si="29"/>
        <v>1715600</v>
      </c>
      <c r="AE250" s="2">
        <f t="shared" si="29"/>
        <v>2120700</v>
      </c>
      <c r="AF250" s="2">
        <f t="shared" si="29"/>
        <v>1493700</v>
      </c>
      <c r="AG250" s="2">
        <f t="shared" si="29"/>
        <v>2048100</v>
      </c>
      <c r="AH250" s="2">
        <f t="shared" si="29"/>
        <v>2383800</v>
      </c>
      <c r="AI250" s="2" cm="1">
        <f t="array" ref="AI250">_xlfn.XLOOKUP(AI$1&amp;$AB250,$M$3:$M$1662&amp;$N$3:$N$1662,$O$3:$O$1662,0,0,1)</f>
        <v>400</v>
      </c>
      <c r="AJ250" s="2" cm="1">
        <f t="array" ref="AJ250">_xlfn.XLOOKUP(AJ$1&amp;$AB250,$M$3:$M$1662&amp;$N$3:$N$1662,$O$3:$O$1662,0,0,1)</f>
        <v>2500</v>
      </c>
      <c r="AK250" s="2" cm="1">
        <f t="array" ref="AK250">_xlfn.XLOOKUP(AK$1&amp;$AB250,$M$3:$M$1662&amp;$N$3:$N$1662,$O$3:$O$1662,0,0,1)</f>
        <v>1600</v>
      </c>
      <c r="AL250" s="2" cm="1">
        <f t="array" ref="AL250">_xlfn.XLOOKUP(AL$1&amp;$AB250,$M$3:$M$1662&amp;$N$3:$N$1662,$O$3:$O$1662,0,0,1)</f>
        <v>1000</v>
      </c>
      <c r="AM250" s="2" cm="1">
        <f t="array" ref="AM250">_xlfn.XLOOKUP(AM$1&amp;$AB250,$M$3:$M$1662&amp;$N$3:$N$1662,$O$3:$O$1662,0,0,1)</f>
        <v>2800</v>
      </c>
    </row>
    <row r="251" spans="13:39" x14ac:dyDescent="0.4">
      <c r="M251" t="s">
        <v>870</v>
      </c>
      <c r="N251" t="s">
        <v>491</v>
      </c>
      <c r="O251">
        <v>2800</v>
      </c>
      <c r="AB251" t="s">
        <v>268</v>
      </c>
      <c r="AC251" s="2">
        <f t="shared" si="25"/>
        <v>1956440</v>
      </c>
      <c r="AD251" s="2">
        <f t="shared" si="29"/>
        <v>1719400</v>
      </c>
      <c r="AE251" s="2">
        <f t="shared" si="29"/>
        <v>2123000</v>
      </c>
      <c r="AF251" s="2">
        <f t="shared" si="29"/>
        <v>1496100</v>
      </c>
      <c r="AG251" s="2">
        <f t="shared" si="29"/>
        <v>2051400</v>
      </c>
      <c r="AH251" s="2">
        <f t="shared" si="29"/>
        <v>2392300</v>
      </c>
      <c r="AI251" s="2" cm="1">
        <f t="array" ref="AI251">_xlfn.XLOOKUP(AI$1&amp;$AB251,$M$3:$M$1662&amp;$N$3:$N$1662,$O$3:$O$1662,0,0,1)</f>
        <v>3800</v>
      </c>
      <c r="AJ251" s="2" cm="1">
        <f t="array" ref="AJ251">_xlfn.XLOOKUP(AJ$1&amp;$AB251,$M$3:$M$1662&amp;$N$3:$N$1662,$O$3:$O$1662,0,0,1)</f>
        <v>2300</v>
      </c>
      <c r="AK251" s="2" cm="1">
        <f t="array" ref="AK251">_xlfn.XLOOKUP(AK$1&amp;$AB251,$M$3:$M$1662&amp;$N$3:$N$1662,$O$3:$O$1662,0,0,1)</f>
        <v>2400</v>
      </c>
      <c r="AL251" s="2" cm="1">
        <f t="array" ref="AL251">_xlfn.XLOOKUP(AL$1&amp;$AB251,$M$3:$M$1662&amp;$N$3:$N$1662,$O$3:$O$1662,0,0,1)</f>
        <v>3300</v>
      </c>
      <c r="AM251" s="2" cm="1">
        <f t="array" ref="AM251">_xlfn.XLOOKUP(AM$1&amp;$AB251,$M$3:$M$1662&amp;$N$3:$N$1662,$O$3:$O$1662,0,0,1)</f>
        <v>8500</v>
      </c>
    </row>
    <row r="252" spans="13:39" x14ac:dyDescent="0.4">
      <c r="M252" t="s">
        <v>870</v>
      </c>
      <c r="N252" t="s">
        <v>492</v>
      </c>
      <c r="O252">
        <v>8500</v>
      </c>
      <c r="AB252" t="s">
        <v>191</v>
      </c>
      <c r="AC252" s="2">
        <f t="shared" si="25"/>
        <v>1961460</v>
      </c>
      <c r="AD252" s="2">
        <f t="shared" si="29"/>
        <v>1731700</v>
      </c>
      <c r="AE252" s="2">
        <f t="shared" si="29"/>
        <v>2128800</v>
      </c>
      <c r="AF252" s="2">
        <f t="shared" si="29"/>
        <v>1496300</v>
      </c>
      <c r="AG252" s="2">
        <f t="shared" si="29"/>
        <v>2055300</v>
      </c>
      <c r="AH252" s="2">
        <f t="shared" si="29"/>
        <v>2395200</v>
      </c>
      <c r="AI252" s="2" cm="1">
        <f t="array" ref="AI252">_xlfn.XLOOKUP(AI$1&amp;$AB252,$M$3:$M$1662&amp;$N$3:$N$1662,$O$3:$O$1662,0,0,1)</f>
        <v>12300</v>
      </c>
      <c r="AJ252" s="2" cm="1">
        <f t="array" ref="AJ252">_xlfn.XLOOKUP(AJ$1&amp;$AB252,$M$3:$M$1662&amp;$N$3:$N$1662,$O$3:$O$1662,0,0,1)</f>
        <v>5800</v>
      </c>
      <c r="AK252" s="2" cm="1">
        <f t="array" ref="AK252">_xlfn.XLOOKUP(AK$1&amp;$AB252,$M$3:$M$1662&amp;$N$3:$N$1662,$O$3:$O$1662,0,0,1)</f>
        <v>200</v>
      </c>
      <c r="AL252" s="2" cm="1">
        <f t="array" ref="AL252">_xlfn.XLOOKUP(AL$1&amp;$AB252,$M$3:$M$1662&amp;$N$3:$N$1662,$O$3:$O$1662,0,0,1)</f>
        <v>3900</v>
      </c>
      <c r="AM252" s="2" cm="1">
        <f t="array" ref="AM252">_xlfn.XLOOKUP(AM$1&amp;$AB252,$M$3:$M$1662&amp;$N$3:$N$1662,$O$3:$O$1662,0,0,1)</f>
        <v>2900</v>
      </c>
    </row>
    <row r="253" spans="13:39" x14ac:dyDescent="0.4">
      <c r="M253" t="s">
        <v>870</v>
      </c>
      <c r="N253" t="s">
        <v>493</v>
      </c>
      <c r="O253">
        <v>2900</v>
      </c>
      <c r="AB253" t="s">
        <v>78</v>
      </c>
      <c r="AC253" s="2">
        <f t="shared" si="25"/>
        <v>1966280</v>
      </c>
      <c r="AD253" s="2">
        <f t="shared" si="29"/>
        <v>1740000</v>
      </c>
      <c r="AE253" s="2">
        <f t="shared" si="29"/>
        <v>2133600</v>
      </c>
      <c r="AF253" s="2">
        <f t="shared" si="29"/>
        <v>1496600</v>
      </c>
      <c r="AG253" s="2">
        <f t="shared" si="29"/>
        <v>2059500</v>
      </c>
      <c r="AH253" s="2">
        <f t="shared" si="29"/>
        <v>2401700</v>
      </c>
      <c r="AI253" s="2" cm="1">
        <f t="array" ref="AI253">_xlfn.XLOOKUP(AI$1&amp;$AB253,$M$3:$M$1662&amp;$N$3:$N$1662,$O$3:$O$1662,0,0,1)</f>
        <v>8300</v>
      </c>
      <c r="AJ253" s="2" cm="1">
        <f t="array" ref="AJ253">_xlfn.XLOOKUP(AJ$1&amp;$AB253,$M$3:$M$1662&amp;$N$3:$N$1662,$O$3:$O$1662,0,0,1)</f>
        <v>4800</v>
      </c>
      <c r="AK253" s="2" cm="1">
        <f t="array" ref="AK253">_xlfn.XLOOKUP(AK$1&amp;$AB253,$M$3:$M$1662&amp;$N$3:$N$1662,$O$3:$O$1662,0,0,1)</f>
        <v>300</v>
      </c>
      <c r="AL253" s="2" cm="1">
        <f t="array" ref="AL253">_xlfn.XLOOKUP(AL$1&amp;$AB253,$M$3:$M$1662&amp;$N$3:$N$1662,$O$3:$O$1662,0,0,1)</f>
        <v>4200</v>
      </c>
      <c r="AM253" s="2" cm="1">
        <f t="array" ref="AM253">_xlfn.XLOOKUP(AM$1&amp;$AB253,$M$3:$M$1662&amp;$N$3:$N$1662,$O$3:$O$1662,0,0,1)</f>
        <v>6500</v>
      </c>
    </row>
    <row r="254" spans="13:39" x14ac:dyDescent="0.4">
      <c r="M254" t="s">
        <v>870</v>
      </c>
      <c r="N254" t="s">
        <v>494</v>
      </c>
      <c r="O254">
        <v>6500</v>
      </c>
      <c r="AB254" t="s">
        <v>194</v>
      </c>
      <c r="AC254" s="2">
        <f t="shared" si="25"/>
        <v>1968660</v>
      </c>
      <c r="AD254" s="2">
        <f t="shared" si="29"/>
        <v>1740900</v>
      </c>
      <c r="AE254" s="2">
        <f t="shared" si="29"/>
        <v>2134700</v>
      </c>
      <c r="AF254" s="2">
        <f t="shared" si="29"/>
        <v>1499400</v>
      </c>
      <c r="AG254" s="2">
        <f t="shared" si="29"/>
        <v>2062300</v>
      </c>
      <c r="AH254" s="2">
        <f t="shared" si="29"/>
        <v>2406000</v>
      </c>
      <c r="AI254" s="2" cm="1">
        <f t="array" ref="AI254">_xlfn.XLOOKUP(AI$1&amp;$AB254,$M$3:$M$1662&amp;$N$3:$N$1662,$O$3:$O$1662,0,0,1)</f>
        <v>900</v>
      </c>
      <c r="AJ254" s="2" cm="1">
        <f t="array" ref="AJ254">_xlfn.XLOOKUP(AJ$1&amp;$AB254,$M$3:$M$1662&amp;$N$3:$N$1662,$O$3:$O$1662,0,0,1)</f>
        <v>1100</v>
      </c>
      <c r="AK254" s="2" cm="1">
        <f t="array" ref="AK254">_xlfn.XLOOKUP(AK$1&amp;$AB254,$M$3:$M$1662&amp;$N$3:$N$1662,$O$3:$O$1662,0,0,1)</f>
        <v>2800</v>
      </c>
      <c r="AL254" s="2" cm="1">
        <f t="array" ref="AL254">_xlfn.XLOOKUP(AL$1&amp;$AB254,$M$3:$M$1662&amp;$N$3:$N$1662,$O$3:$O$1662,0,0,1)</f>
        <v>2800</v>
      </c>
      <c r="AM254" s="2" cm="1">
        <f t="array" ref="AM254">_xlfn.XLOOKUP(AM$1&amp;$AB254,$M$3:$M$1662&amp;$N$3:$N$1662,$O$3:$O$1662,0,0,1)</f>
        <v>4300</v>
      </c>
    </row>
    <row r="255" spans="13:39" x14ac:dyDescent="0.4">
      <c r="M255" t="s">
        <v>870</v>
      </c>
      <c r="N255" t="s">
        <v>495</v>
      </c>
      <c r="O255">
        <v>4300</v>
      </c>
      <c r="AB255" t="s">
        <v>259</v>
      </c>
      <c r="AC255" s="2">
        <f t="shared" si="25"/>
        <v>1974440</v>
      </c>
      <c r="AD255" s="2">
        <f t="shared" si="29"/>
        <v>1744200</v>
      </c>
      <c r="AE255" s="2">
        <f t="shared" si="29"/>
        <v>2137400</v>
      </c>
      <c r="AF255" s="2">
        <f t="shared" si="29"/>
        <v>1510400</v>
      </c>
      <c r="AG255" s="2">
        <f t="shared" si="29"/>
        <v>2064300</v>
      </c>
      <c r="AH255" s="2">
        <f t="shared" si="29"/>
        <v>2415900</v>
      </c>
      <c r="AI255" s="2" cm="1">
        <f t="array" ref="AI255">_xlfn.XLOOKUP(AI$1&amp;$AB255,$M$3:$M$1662&amp;$N$3:$N$1662,$O$3:$O$1662,0,0,1)</f>
        <v>3300</v>
      </c>
      <c r="AJ255" s="2" cm="1">
        <f t="array" ref="AJ255">_xlfn.XLOOKUP(AJ$1&amp;$AB255,$M$3:$M$1662&amp;$N$3:$N$1662,$O$3:$O$1662,0,0,1)</f>
        <v>2700</v>
      </c>
      <c r="AK255" s="2" cm="1">
        <f t="array" ref="AK255">_xlfn.XLOOKUP(AK$1&amp;$AB255,$M$3:$M$1662&amp;$N$3:$N$1662,$O$3:$O$1662,0,0,1)</f>
        <v>11000</v>
      </c>
      <c r="AL255" s="2" cm="1">
        <f t="array" ref="AL255">_xlfn.XLOOKUP(AL$1&amp;$AB255,$M$3:$M$1662&amp;$N$3:$N$1662,$O$3:$O$1662,0,0,1)</f>
        <v>2000</v>
      </c>
      <c r="AM255" s="2" cm="1">
        <f t="array" ref="AM255">_xlfn.XLOOKUP(AM$1&amp;$AB255,$M$3:$M$1662&amp;$N$3:$N$1662,$O$3:$O$1662,0,0,1)</f>
        <v>9900</v>
      </c>
    </row>
    <row r="256" spans="13:39" x14ac:dyDescent="0.4">
      <c r="M256" t="s">
        <v>870</v>
      </c>
      <c r="N256" t="s">
        <v>496</v>
      </c>
      <c r="O256">
        <v>9900</v>
      </c>
      <c r="AB256" t="s">
        <v>279</v>
      </c>
      <c r="AC256" s="2">
        <f t="shared" si="25"/>
        <v>1977640</v>
      </c>
      <c r="AD256" s="2">
        <f t="shared" si="29"/>
        <v>1750800</v>
      </c>
      <c r="AE256" s="2">
        <f t="shared" si="29"/>
        <v>2141500</v>
      </c>
      <c r="AF256" s="2">
        <f t="shared" si="29"/>
        <v>1510500</v>
      </c>
      <c r="AG256" s="2">
        <f t="shared" si="29"/>
        <v>2065300</v>
      </c>
      <c r="AH256" s="2">
        <f t="shared" si="29"/>
        <v>2420100</v>
      </c>
      <c r="AI256" s="2" cm="1">
        <f t="array" ref="AI256">_xlfn.XLOOKUP(AI$1&amp;$AB256,$M$3:$M$1662&amp;$N$3:$N$1662,$O$3:$O$1662,0,0,1)</f>
        <v>6600</v>
      </c>
      <c r="AJ256" s="2" cm="1">
        <f t="array" ref="AJ256">_xlfn.XLOOKUP(AJ$1&amp;$AB256,$M$3:$M$1662&amp;$N$3:$N$1662,$O$3:$O$1662,0,0,1)</f>
        <v>4100</v>
      </c>
      <c r="AK256" s="2" cm="1">
        <f t="array" ref="AK256">_xlfn.XLOOKUP(AK$1&amp;$AB256,$M$3:$M$1662&amp;$N$3:$N$1662,$O$3:$O$1662,0,0,1)</f>
        <v>100</v>
      </c>
      <c r="AL256" s="2" cm="1">
        <f t="array" ref="AL256">_xlfn.XLOOKUP(AL$1&amp;$AB256,$M$3:$M$1662&amp;$N$3:$N$1662,$O$3:$O$1662,0,0,1)</f>
        <v>1000</v>
      </c>
      <c r="AM256" s="2" cm="1">
        <f t="array" ref="AM256">_xlfn.XLOOKUP(AM$1&amp;$AB256,$M$3:$M$1662&amp;$N$3:$N$1662,$O$3:$O$1662,0,0,1)</f>
        <v>4200</v>
      </c>
    </row>
    <row r="257" spans="13:39" x14ac:dyDescent="0.4">
      <c r="M257" t="s">
        <v>870</v>
      </c>
      <c r="N257" t="s">
        <v>497</v>
      </c>
      <c r="O257">
        <v>4200</v>
      </c>
      <c r="AB257" t="s">
        <v>278</v>
      </c>
      <c r="AC257" s="2">
        <f t="shared" si="25"/>
        <v>1982600</v>
      </c>
      <c r="AD257" s="2">
        <f t="shared" si="29"/>
        <v>1753600</v>
      </c>
      <c r="AE257" s="2">
        <f t="shared" si="29"/>
        <v>2159500</v>
      </c>
      <c r="AF257" s="2">
        <f t="shared" si="29"/>
        <v>1510500</v>
      </c>
      <c r="AG257" s="2">
        <f t="shared" si="29"/>
        <v>2067600</v>
      </c>
      <c r="AH257" s="2">
        <f t="shared" si="29"/>
        <v>2421800</v>
      </c>
      <c r="AI257" s="2" cm="1">
        <f t="array" ref="AI257">_xlfn.XLOOKUP(AI$1&amp;$AB257,$M$3:$M$1662&amp;$N$3:$N$1662,$O$3:$O$1662,0,0,1)</f>
        <v>2800</v>
      </c>
      <c r="AJ257" s="2" cm="1">
        <f t="array" ref="AJ257">_xlfn.XLOOKUP(AJ$1&amp;$AB257,$M$3:$M$1662&amp;$N$3:$N$1662,$O$3:$O$1662,0,0,1)</f>
        <v>18000</v>
      </c>
      <c r="AK257" s="2" cm="1">
        <f t="array" ref="AK257">_xlfn.XLOOKUP(AK$1&amp;$AB257,$M$3:$M$1662&amp;$N$3:$N$1662,$O$3:$O$1662,0,0,1)</f>
        <v>0</v>
      </c>
      <c r="AL257" s="2" cm="1">
        <f t="array" ref="AL257">_xlfn.XLOOKUP(AL$1&amp;$AB257,$M$3:$M$1662&amp;$N$3:$N$1662,$O$3:$O$1662,0,0,1)</f>
        <v>2300</v>
      </c>
      <c r="AM257" s="2" cm="1">
        <f t="array" ref="AM257">_xlfn.XLOOKUP(AM$1&amp;$AB257,$M$3:$M$1662&amp;$N$3:$N$1662,$O$3:$O$1662,0,0,1)</f>
        <v>1700</v>
      </c>
    </row>
    <row r="258" spans="13:39" x14ac:dyDescent="0.4">
      <c r="M258" t="s">
        <v>870</v>
      </c>
      <c r="N258" t="s">
        <v>498</v>
      </c>
      <c r="O258">
        <v>1700</v>
      </c>
      <c r="AB258" t="s">
        <v>208</v>
      </c>
      <c r="AC258" s="2">
        <f t="shared" si="25"/>
        <v>1986220</v>
      </c>
      <c r="AD258" s="2">
        <f t="shared" si="29"/>
        <v>1758900</v>
      </c>
      <c r="AE258" s="2">
        <f t="shared" si="29"/>
        <v>2162200</v>
      </c>
      <c r="AF258" s="2">
        <f t="shared" si="29"/>
        <v>1512000</v>
      </c>
      <c r="AG258" s="2">
        <f t="shared" si="29"/>
        <v>2068900</v>
      </c>
      <c r="AH258" s="2">
        <f t="shared" si="29"/>
        <v>2429100</v>
      </c>
      <c r="AI258" s="2" cm="1">
        <f t="array" ref="AI258">_xlfn.XLOOKUP(AI$1&amp;$AB258,$M$3:$M$1662&amp;$N$3:$N$1662,$O$3:$O$1662,0,0,1)</f>
        <v>5300</v>
      </c>
      <c r="AJ258" s="2" cm="1">
        <f t="array" ref="AJ258">_xlfn.XLOOKUP(AJ$1&amp;$AB258,$M$3:$M$1662&amp;$N$3:$N$1662,$O$3:$O$1662,0,0,1)</f>
        <v>2700</v>
      </c>
      <c r="AK258" s="2" cm="1">
        <f t="array" ref="AK258">_xlfn.XLOOKUP(AK$1&amp;$AB258,$M$3:$M$1662&amp;$N$3:$N$1662,$O$3:$O$1662,0,0,1)</f>
        <v>1500</v>
      </c>
      <c r="AL258" s="2" cm="1">
        <f t="array" ref="AL258">_xlfn.XLOOKUP(AL$1&amp;$AB258,$M$3:$M$1662&amp;$N$3:$N$1662,$O$3:$O$1662,0,0,1)</f>
        <v>1300</v>
      </c>
      <c r="AM258" s="2" cm="1">
        <f t="array" ref="AM258">_xlfn.XLOOKUP(AM$1&amp;$AB258,$M$3:$M$1662&amp;$N$3:$N$1662,$O$3:$O$1662,0,0,1)</f>
        <v>7300</v>
      </c>
    </row>
    <row r="259" spans="13:39" x14ac:dyDescent="0.4">
      <c r="M259" t="s">
        <v>870</v>
      </c>
      <c r="N259" t="s">
        <v>499</v>
      </c>
      <c r="O259">
        <v>7300</v>
      </c>
      <c r="AB259" t="s">
        <v>43</v>
      </c>
      <c r="AC259" s="2">
        <f t="shared" ref="AC259:AC322" si="30">IFERROR(AVERAGEIFS(AD259:AH259,AD259:AH259,"&gt;0"),0)</f>
        <v>1988680</v>
      </c>
      <c r="AD259" s="2">
        <f t="shared" si="29"/>
        <v>1760000</v>
      </c>
      <c r="AE259" s="2">
        <f t="shared" si="29"/>
        <v>2167900</v>
      </c>
      <c r="AF259" s="2">
        <f t="shared" si="29"/>
        <v>1512100</v>
      </c>
      <c r="AG259" s="2">
        <f t="shared" si="29"/>
        <v>2070600</v>
      </c>
      <c r="AH259" s="2">
        <f t="shared" si="29"/>
        <v>2432800</v>
      </c>
      <c r="AI259" s="2" cm="1">
        <f t="array" ref="AI259">_xlfn.XLOOKUP(AI$1&amp;$AB259,$M$3:$M$1662&amp;$N$3:$N$1662,$O$3:$O$1662,0,0,1)</f>
        <v>1100</v>
      </c>
      <c r="AJ259" s="2" cm="1">
        <f t="array" ref="AJ259">_xlfn.XLOOKUP(AJ$1&amp;$AB259,$M$3:$M$1662&amp;$N$3:$N$1662,$O$3:$O$1662,0,0,1)</f>
        <v>5700</v>
      </c>
      <c r="AK259" s="2" cm="1">
        <f t="array" ref="AK259">_xlfn.XLOOKUP(AK$1&amp;$AB259,$M$3:$M$1662&amp;$N$3:$N$1662,$O$3:$O$1662,0,0,1)</f>
        <v>100</v>
      </c>
      <c r="AL259" s="2" cm="1">
        <f t="array" ref="AL259">_xlfn.XLOOKUP(AL$1&amp;$AB259,$M$3:$M$1662&amp;$N$3:$N$1662,$O$3:$O$1662,0,0,1)</f>
        <v>1700</v>
      </c>
      <c r="AM259" s="2" cm="1">
        <f t="array" ref="AM259">_xlfn.XLOOKUP(AM$1&amp;$AB259,$M$3:$M$1662&amp;$N$3:$N$1662,$O$3:$O$1662,0,0,1)</f>
        <v>3700</v>
      </c>
    </row>
    <row r="260" spans="13:39" x14ac:dyDescent="0.4">
      <c r="M260" t="s">
        <v>870</v>
      </c>
      <c r="N260" t="s">
        <v>500</v>
      </c>
      <c r="O260">
        <v>3700</v>
      </c>
      <c r="AB260" t="s">
        <v>234</v>
      </c>
      <c r="AC260" s="2">
        <f t="shared" si="30"/>
        <v>1990280</v>
      </c>
      <c r="AD260" s="2">
        <f t="shared" ref="AD260:AH275" si="31">AD259+AI260</f>
        <v>1760900</v>
      </c>
      <c r="AE260" s="2">
        <f t="shared" si="31"/>
        <v>2171500</v>
      </c>
      <c r="AF260" s="2">
        <f t="shared" si="31"/>
        <v>1514900</v>
      </c>
      <c r="AG260" s="2">
        <f t="shared" si="31"/>
        <v>2070600</v>
      </c>
      <c r="AH260" s="2">
        <f t="shared" si="31"/>
        <v>2433500</v>
      </c>
      <c r="AI260" s="2" cm="1">
        <f t="array" ref="AI260">_xlfn.XLOOKUP(AI$1&amp;$AB260,$M$3:$M$1662&amp;$N$3:$N$1662,$O$3:$O$1662,0,0,1)</f>
        <v>900</v>
      </c>
      <c r="AJ260" s="2" cm="1">
        <f t="array" ref="AJ260">_xlfn.XLOOKUP(AJ$1&amp;$AB260,$M$3:$M$1662&amp;$N$3:$N$1662,$O$3:$O$1662,0,0,1)</f>
        <v>3600</v>
      </c>
      <c r="AK260" s="2" cm="1">
        <f t="array" ref="AK260">_xlfn.XLOOKUP(AK$1&amp;$AB260,$M$3:$M$1662&amp;$N$3:$N$1662,$O$3:$O$1662,0,0,1)</f>
        <v>2800</v>
      </c>
      <c r="AL260" s="2" cm="1">
        <f t="array" ref="AL260">_xlfn.XLOOKUP(AL$1&amp;$AB260,$M$3:$M$1662&amp;$N$3:$N$1662,$O$3:$O$1662,0,0,1)</f>
        <v>0</v>
      </c>
      <c r="AM260" s="2" cm="1">
        <f t="array" ref="AM260">_xlfn.XLOOKUP(AM$1&amp;$AB260,$M$3:$M$1662&amp;$N$3:$N$1662,$O$3:$O$1662,0,0,1)</f>
        <v>700</v>
      </c>
    </row>
    <row r="261" spans="13:39" x14ac:dyDescent="0.4">
      <c r="M261" t="s">
        <v>870</v>
      </c>
      <c r="N261" t="s">
        <v>501</v>
      </c>
      <c r="O261">
        <v>700</v>
      </c>
      <c r="AB261" t="s">
        <v>247</v>
      </c>
      <c r="AC261" s="2">
        <f t="shared" si="30"/>
        <v>1992360</v>
      </c>
      <c r="AD261" s="2">
        <f t="shared" si="31"/>
        <v>1762200</v>
      </c>
      <c r="AE261" s="2">
        <f t="shared" si="31"/>
        <v>2174400</v>
      </c>
      <c r="AF261" s="2">
        <f t="shared" si="31"/>
        <v>1515100</v>
      </c>
      <c r="AG261" s="2">
        <f t="shared" si="31"/>
        <v>2072300</v>
      </c>
      <c r="AH261" s="2">
        <f t="shared" si="31"/>
        <v>2437800</v>
      </c>
      <c r="AI261" s="2" cm="1">
        <f t="array" ref="AI261">_xlfn.XLOOKUP(AI$1&amp;$AB261,$M$3:$M$1662&amp;$N$3:$N$1662,$O$3:$O$1662,0,0,1)</f>
        <v>1300</v>
      </c>
      <c r="AJ261" s="2" cm="1">
        <f t="array" ref="AJ261">_xlfn.XLOOKUP(AJ$1&amp;$AB261,$M$3:$M$1662&amp;$N$3:$N$1662,$O$3:$O$1662,0,0,1)</f>
        <v>2900</v>
      </c>
      <c r="AK261" s="2" cm="1">
        <f t="array" ref="AK261">_xlfn.XLOOKUP(AK$1&amp;$AB261,$M$3:$M$1662&amp;$N$3:$N$1662,$O$3:$O$1662,0,0,1)</f>
        <v>200</v>
      </c>
      <c r="AL261" s="2" cm="1">
        <f t="array" ref="AL261">_xlfn.XLOOKUP(AL$1&amp;$AB261,$M$3:$M$1662&amp;$N$3:$N$1662,$O$3:$O$1662,0,0,1)</f>
        <v>1700</v>
      </c>
      <c r="AM261" s="2" cm="1">
        <f t="array" ref="AM261">_xlfn.XLOOKUP(AM$1&amp;$AB261,$M$3:$M$1662&amp;$N$3:$N$1662,$O$3:$O$1662,0,0,1)</f>
        <v>4300</v>
      </c>
    </row>
    <row r="262" spans="13:39" x14ac:dyDescent="0.4">
      <c r="M262" t="s">
        <v>870</v>
      </c>
      <c r="N262" t="s">
        <v>502</v>
      </c>
      <c r="O262">
        <v>4300</v>
      </c>
      <c r="AB262" t="s">
        <v>127</v>
      </c>
      <c r="AC262" s="2">
        <f t="shared" si="30"/>
        <v>2000320</v>
      </c>
      <c r="AD262" s="2">
        <f t="shared" si="31"/>
        <v>1763900</v>
      </c>
      <c r="AE262" s="2">
        <f t="shared" si="31"/>
        <v>2209300</v>
      </c>
      <c r="AF262" s="2">
        <f t="shared" si="31"/>
        <v>1517000</v>
      </c>
      <c r="AG262" s="2">
        <f t="shared" si="31"/>
        <v>2073100</v>
      </c>
      <c r="AH262" s="2">
        <f t="shared" si="31"/>
        <v>2438300</v>
      </c>
      <c r="AI262" s="2" cm="1">
        <f t="array" ref="AI262">_xlfn.XLOOKUP(AI$1&amp;$AB262,$M$3:$M$1662&amp;$N$3:$N$1662,$O$3:$O$1662,0,0,1)</f>
        <v>1700</v>
      </c>
      <c r="AJ262" s="2" cm="1">
        <f t="array" ref="AJ262">_xlfn.XLOOKUP(AJ$1&amp;$AB262,$M$3:$M$1662&amp;$N$3:$N$1662,$O$3:$O$1662,0,0,1)</f>
        <v>34900</v>
      </c>
      <c r="AK262" s="2" cm="1">
        <f t="array" ref="AK262">_xlfn.XLOOKUP(AK$1&amp;$AB262,$M$3:$M$1662&amp;$N$3:$N$1662,$O$3:$O$1662,0,0,1)</f>
        <v>1900</v>
      </c>
      <c r="AL262" s="2" cm="1">
        <f t="array" ref="AL262">_xlfn.XLOOKUP(AL$1&amp;$AB262,$M$3:$M$1662&amp;$N$3:$N$1662,$O$3:$O$1662,0,0,1)</f>
        <v>800</v>
      </c>
      <c r="AM262" s="2" cm="1">
        <f t="array" ref="AM262">_xlfn.XLOOKUP(AM$1&amp;$AB262,$M$3:$M$1662&amp;$N$3:$N$1662,$O$3:$O$1662,0,0,1)</f>
        <v>500</v>
      </c>
    </row>
    <row r="263" spans="13:39" x14ac:dyDescent="0.4">
      <c r="M263" t="s">
        <v>870</v>
      </c>
      <c r="N263" t="s">
        <v>503</v>
      </c>
      <c r="O263">
        <v>500</v>
      </c>
      <c r="AB263" t="s">
        <v>199</v>
      </c>
      <c r="AC263" s="2">
        <f t="shared" si="30"/>
        <v>2004380</v>
      </c>
      <c r="AD263" s="2">
        <f t="shared" si="31"/>
        <v>1767000</v>
      </c>
      <c r="AE263" s="2">
        <f t="shared" si="31"/>
        <v>2218500</v>
      </c>
      <c r="AF263" s="2">
        <f t="shared" si="31"/>
        <v>1518000</v>
      </c>
      <c r="AG263" s="2">
        <f t="shared" si="31"/>
        <v>2078400</v>
      </c>
      <c r="AH263" s="2">
        <f t="shared" si="31"/>
        <v>2440000</v>
      </c>
      <c r="AI263" s="2" cm="1">
        <f t="array" ref="AI263">_xlfn.XLOOKUP(AI$1&amp;$AB263,$M$3:$M$1662&amp;$N$3:$N$1662,$O$3:$O$1662,0,0,1)</f>
        <v>3100</v>
      </c>
      <c r="AJ263" s="2" cm="1">
        <f t="array" ref="AJ263">_xlfn.XLOOKUP(AJ$1&amp;$AB263,$M$3:$M$1662&amp;$N$3:$N$1662,$O$3:$O$1662,0,0,1)</f>
        <v>9200</v>
      </c>
      <c r="AK263" s="2" cm="1">
        <f t="array" ref="AK263">_xlfn.XLOOKUP(AK$1&amp;$AB263,$M$3:$M$1662&amp;$N$3:$N$1662,$O$3:$O$1662,0,0,1)</f>
        <v>1000</v>
      </c>
      <c r="AL263" s="2" cm="1">
        <f t="array" ref="AL263">_xlfn.XLOOKUP(AL$1&amp;$AB263,$M$3:$M$1662&amp;$N$3:$N$1662,$O$3:$O$1662,0,0,1)</f>
        <v>5300</v>
      </c>
      <c r="AM263" s="2" cm="1">
        <f t="array" ref="AM263">_xlfn.XLOOKUP(AM$1&amp;$AB263,$M$3:$M$1662&amp;$N$3:$N$1662,$O$3:$O$1662,0,0,1)</f>
        <v>1700</v>
      </c>
    </row>
    <row r="264" spans="13:39" x14ac:dyDescent="0.4">
      <c r="M264" t="s">
        <v>870</v>
      </c>
      <c r="N264" t="s">
        <v>504</v>
      </c>
      <c r="O264">
        <v>1700</v>
      </c>
      <c r="AB264" t="s">
        <v>257</v>
      </c>
      <c r="AC264" s="2">
        <f t="shared" si="30"/>
        <v>2007820</v>
      </c>
      <c r="AD264" s="2">
        <f t="shared" si="31"/>
        <v>1770000</v>
      </c>
      <c r="AE264" s="2">
        <f t="shared" si="31"/>
        <v>2219800</v>
      </c>
      <c r="AF264" s="2">
        <f t="shared" si="31"/>
        <v>1519500</v>
      </c>
      <c r="AG264" s="2">
        <f t="shared" si="31"/>
        <v>2080900</v>
      </c>
      <c r="AH264" s="2">
        <f t="shared" si="31"/>
        <v>2448900</v>
      </c>
      <c r="AI264" s="2" cm="1">
        <f t="array" ref="AI264">_xlfn.XLOOKUP(AI$1&amp;$AB264,$M$3:$M$1662&amp;$N$3:$N$1662,$O$3:$O$1662,0,0,1)</f>
        <v>3000</v>
      </c>
      <c r="AJ264" s="2" cm="1">
        <f t="array" ref="AJ264">_xlfn.XLOOKUP(AJ$1&amp;$AB264,$M$3:$M$1662&amp;$N$3:$N$1662,$O$3:$O$1662,0,0,1)</f>
        <v>1300</v>
      </c>
      <c r="AK264" s="2" cm="1">
        <f t="array" ref="AK264">_xlfn.XLOOKUP(AK$1&amp;$AB264,$M$3:$M$1662&amp;$N$3:$N$1662,$O$3:$O$1662,0,0,1)</f>
        <v>1500</v>
      </c>
      <c r="AL264" s="2" cm="1">
        <f t="array" ref="AL264">_xlfn.XLOOKUP(AL$1&amp;$AB264,$M$3:$M$1662&amp;$N$3:$N$1662,$O$3:$O$1662,0,0,1)</f>
        <v>2500</v>
      </c>
      <c r="AM264" s="2" cm="1">
        <f t="array" ref="AM264">_xlfn.XLOOKUP(AM$1&amp;$AB264,$M$3:$M$1662&amp;$N$3:$N$1662,$O$3:$O$1662,0,0,1)</f>
        <v>8900</v>
      </c>
    </row>
    <row r="265" spans="13:39" x14ac:dyDescent="0.4">
      <c r="M265" t="s">
        <v>870</v>
      </c>
      <c r="N265" t="s">
        <v>505</v>
      </c>
      <c r="O265">
        <v>8900</v>
      </c>
      <c r="AB265" t="s">
        <v>190</v>
      </c>
      <c r="AC265" s="2">
        <f t="shared" si="30"/>
        <v>2012480</v>
      </c>
      <c r="AD265" s="2">
        <f t="shared" si="31"/>
        <v>1781200</v>
      </c>
      <c r="AE265" s="2">
        <f t="shared" si="31"/>
        <v>2224100</v>
      </c>
      <c r="AF265" s="2">
        <f t="shared" si="31"/>
        <v>1521200</v>
      </c>
      <c r="AG265" s="2">
        <f t="shared" si="31"/>
        <v>2081500</v>
      </c>
      <c r="AH265" s="2">
        <f t="shared" si="31"/>
        <v>2454400</v>
      </c>
      <c r="AI265" s="2" cm="1">
        <f t="array" ref="AI265">_xlfn.XLOOKUP(AI$1&amp;$AB265,$M$3:$M$1662&amp;$N$3:$N$1662,$O$3:$O$1662,0,0,1)</f>
        <v>11200</v>
      </c>
      <c r="AJ265" s="2" cm="1">
        <f t="array" ref="AJ265">_xlfn.XLOOKUP(AJ$1&amp;$AB265,$M$3:$M$1662&amp;$N$3:$N$1662,$O$3:$O$1662,0,0,1)</f>
        <v>4300</v>
      </c>
      <c r="AK265" s="2" cm="1">
        <f t="array" ref="AK265">_xlfn.XLOOKUP(AK$1&amp;$AB265,$M$3:$M$1662&amp;$N$3:$N$1662,$O$3:$O$1662,0,0,1)</f>
        <v>1700</v>
      </c>
      <c r="AL265" s="2" cm="1">
        <f t="array" ref="AL265">_xlfn.XLOOKUP(AL$1&amp;$AB265,$M$3:$M$1662&amp;$N$3:$N$1662,$O$3:$O$1662,0,0,1)</f>
        <v>600</v>
      </c>
      <c r="AM265" s="2" cm="1">
        <f t="array" ref="AM265">_xlfn.XLOOKUP(AM$1&amp;$AB265,$M$3:$M$1662&amp;$N$3:$N$1662,$O$3:$O$1662,0,0,1)</f>
        <v>5500</v>
      </c>
    </row>
    <row r="266" spans="13:39" x14ac:dyDescent="0.4">
      <c r="M266" t="s">
        <v>870</v>
      </c>
      <c r="N266" t="s">
        <v>506</v>
      </c>
      <c r="O266">
        <v>5500</v>
      </c>
      <c r="AB266" t="s">
        <v>132</v>
      </c>
      <c r="AC266" s="2">
        <f t="shared" si="30"/>
        <v>2014580</v>
      </c>
      <c r="AD266" s="2">
        <f t="shared" si="31"/>
        <v>1784600</v>
      </c>
      <c r="AE266" s="2">
        <f t="shared" si="31"/>
        <v>2227700</v>
      </c>
      <c r="AF266" s="2">
        <f t="shared" si="31"/>
        <v>1522400</v>
      </c>
      <c r="AG266" s="2">
        <f t="shared" si="31"/>
        <v>2082400</v>
      </c>
      <c r="AH266" s="2">
        <f t="shared" si="31"/>
        <v>2455800</v>
      </c>
      <c r="AI266" s="2" cm="1">
        <f t="array" ref="AI266">_xlfn.XLOOKUP(AI$1&amp;$AB266,$M$3:$M$1662&amp;$N$3:$N$1662,$O$3:$O$1662,0,0,1)</f>
        <v>3400</v>
      </c>
      <c r="AJ266" s="2" cm="1">
        <f t="array" ref="AJ266">_xlfn.XLOOKUP(AJ$1&amp;$AB266,$M$3:$M$1662&amp;$N$3:$N$1662,$O$3:$O$1662,0,0,1)</f>
        <v>3600</v>
      </c>
      <c r="AK266" s="2" cm="1">
        <f t="array" ref="AK266">_xlfn.XLOOKUP(AK$1&amp;$AB266,$M$3:$M$1662&amp;$N$3:$N$1662,$O$3:$O$1662,0,0,1)</f>
        <v>1200</v>
      </c>
      <c r="AL266" s="2" cm="1">
        <f t="array" ref="AL266">_xlfn.XLOOKUP(AL$1&amp;$AB266,$M$3:$M$1662&amp;$N$3:$N$1662,$O$3:$O$1662,0,0,1)</f>
        <v>900</v>
      </c>
      <c r="AM266" s="2" cm="1">
        <f t="array" ref="AM266">_xlfn.XLOOKUP(AM$1&amp;$AB266,$M$3:$M$1662&amp;$N$3:$N$1662,$O$3:$O$1662,0,0,1)</f>
        <v>1400</v>
      </c>
    </row>
    <row r="267" spans="13:39" x14ac:dyDescent="0.4">
      <c r="M267" t="s">
        <v>870</v>
      </c>
      <c r="N267" t="s">
        <v>507</v>
      </c>
      <c r="O267">
        <v>1400</v>
      </c>
      <c r="AB267" t="s">
        <v>48</v>
      </c>
      <c r="AC267" s="2">
        <f t="shared" si="30"/>
        <v>2018900</v>
      </c>
      <c r="AD267" s="2">
        <f t="shared" si="31"/>
        <v>1786800</v>
      </c>
      <c r="AE267" s="2">
        <f t="shared" si="31"/>
        <v>2234700</v>
      </c>
      <c r="AF267" s="2">
        <f t="shared" si="31"/>
        <v>1529500</v>
      </c>
      <c r="AG267" s="2">
        <f t="shared" si="31"/>
        <v>2083400</v>
      </c>
      <c r="AH267" s="2">
        <f t="shared" si="31"/>
        <v>2460100</v>
      </c>
      <c r="AI267" s="2" cm="1">
        <f t="array" ref="AI267">_xlfn.XLOOKUP(AI$1&amp;$AB267,$M$3:$M$1662&amp;$N$3:$N$1662,$O$3:$O$1662,0,0,1)</f>
        <v>2200</v>
      </c>
      <c r="AJ267" s="2" cm="1">
        <f t="array" ref="AJ267">_xlfn.XLOOKUP(AJ$1&amp;$AB267,$M$3:$M$1662&amp;$N$3:$N$1662,$O$3:$O$1662,0,0,1)</f>
        <v>7000</v>
      </c>
      <c r="AK267" s="2" cm="1">
        <f t="array" ref="AK267">_xlfn.XLOOKUP(AK$1&amp;$AB267,$M$3:$M$1662&amp;$N$3:$N$1662,$O$3:$O$1662,0,0,1)</f>
        <v>7100</v>
      </c>
      <c r="AL267" s="2" cm="1">
        <f t="array" ref="AL267">_xlfn.XLOOKUP(AL$1&amp;$AB267,$M$3:$M$1662&amp;$N$3:$N$1662,$O$3:$O$1662,0,0,1)</f>
        <v>1000</v>
      </c>
      <c r="AM267" s="2" cm="1">
        <f t="array" ref="AM267">_xlfn.XLOOKUP(AM$1&amp;$AB267,$M$3:$M$1662&amp;$N$3:$N$1662,$O$3:$O$1662,0,0,1)</f>
        <v>4300</v>
      </c>
    </row>
    <row r="268" spans="13:39" x14ac:dyDescent="0.4">
      <c r="M268" t="s">
        <v>870</v>
      </c>
      <c r="N268" t="s">
        <v>508</v>
      </c>
      <c r="O268">
        <v>4300</v>
      </c>
      <c r="AB268" t="s">
        <v>184</v>
      </c>
      <c r="AC268" s="2">
        <f t="shared" si="30"/>
        <v>2024100</v>
      </c>
      <c r="AD268" s="2">
        <f t="shared" si="31"/>
        <v>1787800</v>
      </c>
      <c r="AE268" s="2">
        <f t="shared" si="31"/>
        <v>2236900</v>
      </c>
      <c r="AF268" s="2">
        <f t="shared" si="31"/>
        <v>1542800</v>
      </c>
      <c r="AG268" s="2">
        <f t="shared" si="31"/>
        <v>2089400</v>
      </c>
      <c r="AH268" s="2">
        <f t="shared" si="31"/>
        <v>2463600</v>
      </c>
      <c r="AI268" s="2" cm="1">
        <f t="array" ref="AI268">_xlfn.XLOOKUP(AI$1&amp;$AB268,$M$3:$M$1662&amp;$N$3:$N$1662,$O$3:$O$1662,0,0,1)</f>
        <v>1000</v>
      </c>
      <c r="AJ268" s="2" cm="1">
        <f t="array" ref="AJ268">_xlfn.XLOOKUP(AJ$1&amp;$AB268,$M$3:$M$1662&amp;$N$3:$N$1662,$O$3:$O$1662,0,0,1)</f>
        <v>2200</v>
      </c>
      <c r="AK268" s="2" cm="1">
        <f t="array" ref="AK268">_xlfn.XLOOKUP(AK$1&amp;$AB268,$M$3:$M$1662&amp;$N$3:$N$1662,$O$3:$O$1662,0,0,1)</f>
        <v>13300</v>
      </c>
      <c r="AL268" s="2" cm="1">
        <f t="array" ref="AL268">_xlfn.XLOOKUP(AL$1&amp;$AB268,$M$3:$M$1662&amp;$N$3:$N$1662,$O$3:$O$1662,0,0,1)</f>
        <v>6000</v>
      </c>
      <c r="AM268" s="2" cm="1">
        <f t="array" ref="AM268">_xlfn.XLOOKUP(AM$1&amp;$AB268,$M$3:$M$1662&amp;$N$3:$N$1662,$O$3:$O$1662,0,0,1)</f>
        <v>3500</v>
      </c>
    </row>
    <row r="269" spans="13:39" x14ac:dyDescent="0.4">
      <c r="M269" t="s">
        <v>870</v>
      </c>
      <c r="N269" t="s">
        <v>509</v>
      </c>
      <c r="O269">
        <v>3500</v>
      </c>
      <c r="AB269" t="s">
        <v>85</v>
      </c>
      <c r="AC269" s="2">
        <f t="shared" si="30"/>
        <v>2026760</v>
      </c>
      <c r="AD269" s="2">
        <f t="shared" si="31"/>
        <v>1792200</v>
      </c>
      <c r="AE269" s="2">
        <f t="shared" si="31"/>
        <v>2243100</v>
      </c>
      <c r="AF269" s="2">
        <f t="shared" si="31"/>
        <v>1544800</v>
      </c>
      <c r="AG269" s="2">
        <f t="shared" si="31"/>
        <v>2089700</v>
      </c>
      <c r="AH269" s="2">
        <f t="shared" si="31"/>
        <v>2464000</v>
      </c>
      <c r="AI269" s="2" cm="1">
        <f t="array" ref="AI269">_xlfn.XLOOKUP(AI$1&amp;$AB269,$M$3:$M$1662&amp;$N$3:$N$1662,$O$3:$O$1662,0,0,1)</f>
        <v>4400</v>
      </c>
      <c r="AJ269" s="2" cm="1">
        <f t="array" ref="AJ269">_xlfn.XLOOKUP(AJ$1&amp;$AB269,$M$3:$M$1662&amp;$N$3:$N$1662,$O$3:$O$1662,0,0,1)</f>
        <v>6200</v>
      </c>
      <c r="AK269" s="2" cm="1">
        <f t="array" ref="AK269">_xlfn.XLOOKUP(AK$1&amp;$AB269,$M$3:$M$1662&amp;$N$3:$N$1662,$O$3:$O$1662,0,0,1)</f>
        <v>2000</v>
      </c>
      <c r="AL269" s="2" cm="1">
        <f t="array" ref="AL269">_xlfn.XLOOKUP(AL$1&amp;$AB269,$M$3:$M$1662&amp;$N$3:$N$1662,$O$3:$O$1662,0,0,1)</f>
        <v>300</v>
      </c>
      <c r="AM269" s="2" cm="1">
        <f t="array" ref="AM269">_xlfn.XLOOKUP(AM$1&amp;$AB269,$M$3:$M$1662&amp;$N$3:$N$1662,$O$3:$O$1662,0,0,1)</f>
        <v>400</v>
      </c>
    </row>
    <row r="270" spans="13:39" x14ac:dyDescent="0.4">
      <c r="M270" t="s">
        <v>870</v>
      </c>
      <c r="N270" t="s">
        <v>510</v>
      </c>
      <c r="O270">
        <v>400</v>
      </c>
      <c r="AB270" t="s">
        <v>216</v>
      </c>
      <c r="AC270" s="2">
        <f t="shared" si="30"/>
        <v>2029080</v>
      </c>
      <c r="AD270" s="2">
        <f t="shared" si="31"/>
        <v>1794900</v>
      </c>
      <c r="AE270" s="2">
        <f t="shared" si="31"/>
        <v>2244000</v>
      </c>
      <c r="AF270" s="2">
        <f t="shared" si="31"/>
        <v>1548100</v>
      </c>
      <c r="AG270" s="2">
        <f t="shared" si="31"/>
        <v>2089900</v>
      </c>
      <c r="AH270" s="2">
        <f t="shared" si="31"/>
        <v>2468500</v>
      </c>
      <c r="AI270" s="2" cm="1">
        <f t="array" ref="AI270">_xlfn.XLOOKUP(AI$1&amp;$AB270,$M$3:$M$1662&amp;$N$3:$N$1662,$O$3:$O$1662,0,0,1)</f>
        <v>2700</v>
      </c>
      <c r="AJ270" s="2" cm="1">
        <f t="array" ref="AJ270">_xlfn.XLOOKUP(AJ$1&amp;$AB270,$M$3:$M$1662&amp;$N$3:$N$1662,$O$3:$O$1662,0,0,1)</f>
        <v>900</v>
      </c>
      <c r="AK270" s="2" cm="1">
        <f t="array" ref="AK270">_xlfn.XLOOKUP(AK$1&amp;$AB270,$M$3:$M$1662&amp;$N$3:$N$1662,$O$3:$O$1662,0,0,1)</f>
        <v>3300</v>
      </c>
      <c r="AL270" s="2" cm="1">
        <f t="array" ref="AL270">_xlfn.XLOOKUP(AL$1&amp;$AB270,$M$3:$M$1662&amp;$N$3:$N$1662,$O$3:$O$1662,0,0,1)</f>
        <v>200</v>
      </c>
      <c r="AM270" s="2" cm="1">
        <f t="array" ref="AM270">_xlfn.XLOOKUP(AM$1&amp;$AB270,$M$3:$M$1662&amp;$N$3:$N$1662,$O$3:$O$1662,0,0,1)</f>
        <v>4500</v>
      </c>
    </row>
    <row r="271" spans="13:39" x14ac:dyDescent="0.4">
      <c r="M271" t="s">
        <v>870</v>
      </c>
      <c r="N271" t="s">
        <v>511</v>
      </c>
      <c r="O271">
        <v>4500</v>
      </c>
      <c r="AB271" t="s">
        <v>282</v>
      </c>
      <c r="AC271" s="2">
        <f t="shared" si="30"/>
        <v>2035400</v>
      </c>
      <c r="AD271" s="2">
        <f t="shared" si="31"/>
        <v>1798200</v>
      </c>
      <c r="AE271" s="2">
        <f t="shared" si="31"/>
        <v>2257600</v>
      </c>
      <c r="AF271" s="2">
        <f t="shared" si="31"/>
        <v>1553500</v>
      </c>
      <c r="AG271" s="2">
        <f t="shared" si="31"/>
        <v>2096800</v>
      </c>
      <c r="AH271" s="2">
        <f t="shared" si="31"/>
        <v>2470900</v>
      </c>
      <c r="AI271" s="2" cm="1">
        <f t="array" ref="AI271">_xlfn.XLOOKUP(AI$1&amp;$AB271,$M$3:$M$1662&amp;$N$3:$N$1662,$O$3:$O$1662,0,0,1)</f>
        <v>3300</v>
      </c>
      <c r="AJ271" s="2" cm="1">
        <f t="array" ref="AJ271">_xlfn.XLOOKUP(AJ$1&amp;$AB271,$M$3:$M$1662&amp;$N$3:$N$1662,$O$3:$O$1662,0,0,1)</f>
        <v>13600</v>
      </c>
      <c r="AK271" s="2" cm="1">
        <f t="array" ref="AK271">_xlfn.XLOOKUP(AK$1&amp;$AB271,$M$3:$M$1662&amp;$N$3:$N$1662,$O$3:$O$1662,0,0,1)</f>
        <v>5400</v>
      </c>
      <c r="AL271" s="2" cm="1">
        <f t="array" ref="AL271">_xlfn.XLOOKUP(AL$1&amp;$AB271,$M$3:$M$1662&amp;$N$3:$N$1662,$O$3:$O$1662,0,0,1)</f>
        <v>6900</v>
      </c>
      <c r="AM271" s="2" cm="1">
        <f t="array" ref="AM271">_xlfn.XLOOKUP(AM$1&amp;$AB271,$M$3:$M$1662&amp;$N$3:$N$1662,$O$3:$O$1662,0,0,1)</f>
        <v>2400</v>
      </c>
    </row>
    <row r="272" spans="13:39" x14ac:dyDescent="0.4">
      <c r="M272" t="s">
        <v>870</v>
      </c>
      <c r="N272" t="s">
        <v>512</v>
      </c>
      <c r="O272">
        <v>2400</v>
      </c>
      <c r="AB272" t="s">
        <v>148</v>
      </c>
      <c r="AC272" s="2">
        <f t="shared" si="30"/>
        <v>2039300</v>
      </c>
      <c r="AD272" s="2">
        <f t="shared" si="31"/>
        <v>1804500</v>
      </c>
      <c r="AE272" s="2">
        <f t="shared" si="31"/>
        <v>2258700</v>
      </c>
      <c r="AF272" s="2">
        <f t="shared" si="31"/>
        <v>1556200</v>
      </c>
      <c r="AG272" s="2">
        <f t="shared" si="31"/>
        <v>2103700</v>
      </c>
      <c r="AH272" s="2">
        <f t="shared" si="31"/>
        <v>2473400</v>
      </c>
      <c r="AI272" s="2" cm="1">
        <f t="array" ref="AI272">_xlfn.XLOOKUP(AI$1&amp;$AB272,$M$3:$M$1662&amp;$N$3:$N$1662,$O$3:$O$1662,0,0,1)</f>
        <v>6300</v>
      </c>
      <c r="AJ272" s="2" cm="1">
        <f t="array" ref="AJ272">_xlfn.XLOOKUP(AJ$1&amp;$AB272,$M$3:$M$1662&amp;$N$3:$N$1662,$O$3:$O$1662,0,0,1)</f>
        <v>1100</v>
      </c>
      <c r="AK272" s="2" cm="1">
        <f t="array" ref="AK272">_xlfn.XLOOKUP(AK$1&amp;$AB272,$M$3:$M$1662&amp;$N$3:$N$1662,$O$3:$O$1662,0,0,1)</f>
        <v>2700</v>
      </c>
      <c r="AL272" s="2" cm="1">
        <f t="array" ref="AL272">_xlfn.XLOOKUP(AL$1&amp;$AB272,$M$3:$M$1662&amp;$N$3:$N$1662,$O$3:$O$1662,0,0,1)</f>
        <v>6900</v>
      </c>
      <c r="AM272" s="2" cm="1">
        <f t="array" ref="AM272">_xlfn.XLOOKUP(AM$1&amp;$AB272,$M$3:$M$1662&amp;$N$3:$N$1662,$O$3:$O$1662,0,0,1)</f>
        <v>2500</v>
      </c>
    </row>
    <row r="273" spans="13:39" x14ac:dyDescent="0.4">
      <c r="M273" t="s">
        <v>870</v>
      </c>
      <c r="N273" t="s">
        <v>513</v>
      </c>
      <c r="O273">
        <v>2500</v>
      </c>
      <c r="AB273" t="s">
        <v>64</v>
      </c>
      <c r="AC273" s="2">
        <f t="shared" si="30"/>
        <v>2046060</v>
      </c>
      <c r="AD273" s="2">
        <f t="shared" si="31"/>
        <v>1806900</v>
      </c>
      <c r="AE273" s="2">
        <f t="shared" si="31"/>
        <v>2262300</v>
      </c>
      <c r="AF273" s="2">
        <f t="shared" si="31"/>
        <v>1557100</v>
      </c>
      <c r="AG273" s="2">
        <f t="shared" si="31"/>
        <v>2128000</v>
      </c>
      <c r="AH273" s="2">
        <f t="shared" si="31"/>
        <v>2476000</v>
      </c>
      <c r="AI273" s="2" cm="1">
        <f t="array" ref="AI273">_xlfn.XLOOKUP(AI$1&amp;$AB273,$M$3:$M$1662&amp;$N$3:$N$1662,$O$3:$O$1662,0,0,1)</f>
        <v>2400</v>
      </c>
      <c r="AJ273" s="2" cm="1">
        <f t="array" ref="AJ273">_xlfn.XLOOKUP(AJ$1&amp;$AB273,$M$3:$M$1662&amp;$N$3:$N$1662,$O$3:$O$1662,0,0,1)</f>
        <v>3600</v>
      </c>
      <c r="AK273" s="2" cm="1">
        <f t="array" ref="AK273">_xlfn.XLOOKUP(AK$1&amp;$AB273,$M$3:$M$1662&amp;$N$3:$N$1662,$O$3:$O$1662,0,0,1)</f>
        <v>900</v>
      </c>
      <c r="AL273" s="2" cm="1">
        <f t="array" ref="AL273">_xlfn.XLOOKUP(AL$1&amp;$AB273,$M$3:$M$1662&amp;$N$3:$N$1662,$O$3:$O$1662,0,0,1)</f>
        <v>24300</v>
      </c>
      <c r="AM273" s="2" cm="1">
        <f t="array" ref="AM273">_xlfn.XLOOKUP(AM$1&amp;$AB273,$M$3:$M$1662&amp;$N$3:$N$1662,$O$3:$O$1662,0,0,1)</f>
        <v>2600</v>
      </c>
    </row>
    <row r="274" spans="13:39" x14ac:dyDescent="0.4">
      <c r="M274" t="s">
        <v>870</v>
      </c>
      <c r="N274" t="s">
        <v>514</v>
      </c>
      <c r="O274">
        <v>2600</v>
      </c>
      <c r="AB274" t="s">
        <v>273</v>
      </c>
      <c r="AC274" s="2">
        <f t="shared" si="30"/>
        <v>2051340</v>
      </c>
      <c r="AD274" s="2">
        <f t="shared" si="31"/>
        <v>1808900</v>
      </c>
      <c r="AE274" s="2">
        <f t="shared" si="31"/>
        <v>2271800</v>
      </c>
      <c r="AF274" s="2">
        <f t="shared" si="31"/>
        <v>1558800</v>
      </c>
      <c r="AG274" s="2">
        <f t="shared" si="31"/>
        <v>2135200</v>
      </c>
      <c r="AH274" s="2">
        <f t="shared" si="31"/>
        <v>2482000</v>
      </c>
      <c r="AI274" s="2" cm="1">
        <f t="array" ref="AI274">_xlfn.XLOOKUP(AI$1&amp;$AB274,$M$3:$M$1662&amp;$N$3:$N$1662,$O$3:$O$1662,0,0,1)</f>
        <v>2000</v>
      </c>
      <c r="AJ274" s="2" cm="1">
        <f t="array" ref="AJ274">_xlfn.XLOOKUP(AJ$1&amp;$AB274,$M$3:$M$1662&amp;$N$3:$N$1662,$O$3:$O$1662,0,0,1)</f>
        <v>9500</v>
      </c>
      <c r="AK274" s="2" cm="1">
        <f t="array" ref="AK274">_xlfn.XLOOKUP(AK$1&amp;$AB274,$M$3:$M$1662&amp;$N$3:$N$1662,$O$3:$O$1662,0,0,1)</f>
        <v>1700</v>
      </c>
      <c r="AL274" s="2" cm="1">
        <f t="array" ref="AL274">_xlfn.XLOOKUP(AL$1&amp;$AB274,$M$3:$M$1662&amp;$N$3:$N$1662,$O$3:$O$1662,0,0,1)</f>
        <v>7200</v>
      </c>
      <c r="AM274" s="2" cm="1">
        <f t="array" ref="AM274">_xlfn.XLOOKUP(AM$1&amp;$AB274,$M$3:$M$1662&amp;$N$3:$N$1662,$O$3:$O$1662,0,0,1)</f>
        <v>6000</v>
      </c>
    </row>
    <row r="275" spans="13:39" x14ac:dyDescent="0.4">
      <c r="M275" t="s">
        <v>870</v>
      </c>
      <c r="N275" t="s">
        <v>515</v>
      </c>
      <c r="O275">
        <v>6000</v>
      </c>
      <c r="AB275" t="s">
        <v>80</v>
      </c>
      <c r="AC275" s="2">
        <f t="shared" si="30"/>
        <v>2056720</v>
      </c>
      <c r="AD275" s="2">
        <f t="shared" si="31"/>
        <v>1810400</v>
      </c>
      <c r="AE275" s="2">
        <f t="shared" si="31"/>
        <v>2281000</v>
      </c>
      <c r="AF275" s="2">
        <f t="shared" si="31"/>
        <v>1560200</v>
      </c>
      <c r="AG275" s="2">
        <f t="shared" si="31"/>
        <v>2147100</v>
      </c>
      <c r="AH275" s="2">
        <f t="shared" si="31"/>
        <v>2484900</v>
      </c>
      <c r="AI275" s="2" cm="1">
        <f t="array" ref="AI275">_xlfn.XLOOKUP(AI$1&amp;$AB275,$M$3:$M$1662&amp;$N$3:$N$1662,$O$3:$O$1662,0,0,1)</f>
        <v>1500</v>
      </c>
      <c r="AJ275" s="2" cm="1">
        <f t="array" ref="AJ275">_xlfn.XLOOKUP(AJ$1&amp;$AB275,$M$3:$M$1662&amp;$N$3:$N$1662,$O$3:$O$1662,0,0,1)</f>
        <v>9200</v>
      </c>
      <c r="AK275" s="2" cm="1">
        <f t="array" ref="AK275">_xlfn.XLOOKUP(AK$1&amp;$AB275,$M$3:$M$1662&amp;$N$3:$N$1662,$O$3:$O$1662,0,0,1)</f>
        <v>1400</v>
      </c>
      <c r="AL275" s="2" cm="1">
        <f t="array" ref="AL275">_xlfn.XLOOKUP(AL$1&amp;$AB275,$M$3:$M$1662&amp;$N$3:$N$1662,$O$3:$O$1662,0,0,1)</f>
        <v>11900</v>
      </c>
      <c r="AM275" s="2" cm="1">
        <f t="array" ref="AM275">_xlfn.XLOOKUP(AM$1&amp;$AB275,$M$3:$M$1662&amp;$N$3:$N$1662,$O$3:$O$1662,0,0,1)</f>
        <v>2900</v>
      </c>
    </row>
    <row r="276" spans="13:39" x14ac:dyDescent="0.4">
      <c r="M276" t="s">
        <v>870</v>
      </c>
      <c r="N276" t="s">
        <v>516</v>
      </c>
      <c r="O276">
        <v>2900</v>
      </c>
      <c r="AB276" t="s">
        <v>31</v>
      </c>
      <c r="AC276" s="2">
        <f t="shared" si="30"/>
        <v>2065800</v>
      </c>
      <c r="AD276" s="2">
        <f t="shared" ref="AD276:AH291" si="32">AD275+AI276</f>
        <v>1815800</v>
      </c>
      <c r="AE276" s="2">
        <f t="shared" si="32"/>
        <v>2281400</v>
      </c>
      <c r="AF276" s="2">
        <f t="shared" si="32"/>
        <v>1563500</v>
      </c>
      <c r="AG276" s="2">
        <f t="shared" si="32"/>
        <v>2182300</v>
      </c>
      <c r="AH276" s="2">
        <f t="shared" si="32"/>
        <v>2486000</v>
      </c>
      <c r="AI276" s="2" cm="1">
        <f t="array" ref="AI276">_xlfn.XLOOKUP(AI$1&amp;$AB276,$M$3:$M$1662&amp;$N$3:$N$1662,$O$3:$O$1662,0,0,1)</f>
        <v>5400</v>
      </c>
      <c r="AJ276" s="2" cm="1">
        <f t="array" ref="AJ276">_xlfn.XLOOKUP(AJ$1&amp;$AB276,$M$3:$M$1662&amp;$N$3:$N$1662,$O$3:$O$1662,0,0,1)</f>
        <v>400</v>
      </c>
      <c r="AK276" s="2" cm="1">
        <f t="array" ref="AK276">_xlfn.XLOOKUP(AK$1&amp;$AB276,$M$3:$M$1662&amp;$N$3:$N$1662,$O$3:$O$1662,0,0,1)</f>
        <v>3300</v>
      </c>
      <c r="AL276" s="2" cm="1">
        <f t="array" ref="AL276">_xlfn.XLOOKUP(AL$1&amp;$AB276,$M$3:$M$1662&amp;$N$3:$N$1662,$O$3:$O$1662,0,0,1)</f>
        <v>35200</v>
      </c>
      <c r="AM276" s="2" cm="1">
        <f t="array" ref="AM276">_xlfn.XLOOKUP(AM$1&amp;$AB276,$M$3:$M$1662&amp;$N$3:$N$1662,$O$3:$O$1662,0,0,1)</f>
        <v>1100</v>
      </c>
    </row>
    <row r="277" spans="13:39" x14ac:dyDescent="0.4">
      <c r="M277" t="s">
        <v>870</v>
      </c>
      <c r="N277" t="s">
        <v>517</v>
      </c>
      <c r="O277">
        <v>1100</v>
      </c>
      <c r="AB277" t="s">
        <v>40</v>
      </c>
      <c r="AC277" s="2">
        <f t="shared" si="30"/>
        <v>2068480</v>
      </c>
      <c r="AD277" s="2">
        <f t="shared" si="32"/>
        <v>1816600</v>
      </c>
      <c r="AE277" s="2">
        <f t="shared" si="32"/>
        <v>2282600</v>
      </c>
      <c r="AF277" s="2">
        <f t="shared" si="32"/>
        <v>1568400</v>
      </c>
      <c r="AG277" s="2">
        <f t="shared" si="32"/>
        <v>2186900</v>
      </c>
      <c r="AH277" s="2">
        <f t="shared" si="32"/>
        <v>2487900</v>
      </c>
      <c r="AI277" s="2" cm="1">
        <f t="array" ref="AI277">_xlfn.XLOOKUP(AI$1&amp;$AB277,$M$3:$M$1662&amp;$N$3:$N$1662,$O$3:$O$1662,0,0,1)</f>
        <v>800</v>
      </c>
      <c r="AJ277" s="2" cm="1">
        <f t="array" ref="AJ277">_xlfn.XLOOKUP(AJ$1&amp;$AB277,$M$3:$M$1662&amp;$N$3:$N$1662,$O$3:$O$1662,0,0,1)</f>
        <v>1200</v>
      </c>
      <c r="AK277" s="2" cm="1">
        <f t="array" ref="AK277">_xlfn.XLOOKUP(AK$1&amp;$AB277,$M$3:$M$1662&amp;$N$3:$N$1662,$O$3:$O$1662,0,0,1)</f>
        <v>4900</v>
      </c>
      <c r="AL277" s="2" cm="1">
        <f t="array" ref="AL277">_xlfn.XLOOKUP(AL$1&amp;$AB277,$M$3:$M$1662&amp;$N$3:$N$1662,$O$3:$O$1662,0,0,1)</f>
        <v>4600</v>
      </c>
      <c r="AM277" s="2" cm="1">
        <f t="array" ref="AM277">_xlfn.XLOOKUP(AM$1&amp;$AB277,$M$3:$M$1662&amp;$N$3:$N$1662,$O$3:$O$1662,0,0,1)</f>
        <v>1900</v>
      </c>
    </row>
    <row r="278" spans="13:39" x14ac:dyDescent="0.4">
      <c r="M278" t="s">
        <v>870</v>
      </c>
      <c r="N278" t="s">
        <v>518</v>
      </c>
      <c r="O278">
        <v>1900</v>
      </c>
      <c r="AB278" t="s">
        <v>46</v>
      </c>
      <c r="AC278" s="2">
        <f t="shared" si="30"/>
        <v>2070780</v>
      </c>
      <c r="AD278" s="2">
        <f t="shared" si="32"/>
        <v>1818700</v>
      </c>
      <c r="AE278" s="2">
        <f t="shared" si="32"/>
        <v>2283800</v>
      </c>
      <c r="AF278" s="2">
        <f t="shared" si="32"/>
        <v>1569800</v>
      </c>
      <c r="AG278" s="2">
        <f t="shared" si="32"/>
        <v>2190900</v>
      </c>
      <c r="AH278" s="2">
        <f t="shared" si="32"/>
        <v>2490700</v>
      </c>
      <c r="AI278" s="2" cm="1">
        <f t="array" ref="AI278">_xlfn.XLOOKUP(AI$1&amp;$AB278,$M$3:$M$1662&amp;$N$3:$N$1662,$O$3:$O$1662,0,0,1)</f>
        <v>2100</v>
      </c>
      <c r="AJ278" s="2" cm="1">
        <f t="array" ref="AJ278">_xlfn.XLOOKUP(AJ$1&amp;$AB278,$M$3:$M$1662&amp;$N$3:$N$1662,$O$3:$O$1662,0,0,1)</f>
        <v>1200</v>
      </c>
      <c r="AK278" s="2" cm="1">
        <f t="array" ref="AK278">_xlfn.XLOOKUP(AK$1&amp;$AB278,$M$3:$M$1662&amp;$N$3:$N$1662,$O$3:$O$1662,0,0,1)</f>
        <v>1400</v>
      </c>
      <c r="AL278" s="2" cm="1">
        <f t="array" ref="AL278">_xlfn.XLOOKUP(AL$1&amp;$AB278,$M$3:$M$1662&amp;$N$3:$N$1662,$O$3:$O$1662,0,0,1)</f>
        <v>4000</v>
      </c>
      <c r="AM278" s="2" cm="1">
        <f t="array" ref="AM278">_xlfn.XLOOKUP(AM$1&amp;$AB278,$M$3:$M$1662&amp;$N$3:$N$1662,$O$3:$O$1662,0,0,1)</f>
        <v>2800</v>
      </c>
    </row>
    <row r="279" spans="13:39" x14ac:dyDescent="0.4">
      <c r="M279" t="s">
        <v>870</v>
      </c>
      <c r="N279" t="s">
        <v>519</v>
      </c>
      <c r="O279">
        <v>2800</v>
      </c>
      <c r="AB279" t="s">
        <v>69</v>
      </c>
      <c r="AC279" s="2">
        <f t="shared" si="30"/>
        <v>2073460</v>
      </c>
      <c r="AD279" s="2">
        <f t="shared" si="32"/>
        <v>1822700</v>
      </c>
      <c r="AE279" s="2">
        <f t="shared" si="32"/>
        <v>2285100</v>
      </c>
      <c r="AF279" s="2">
        <f t="shared" si="32"/>
        <v>1573800</v>
      </c>
      <c r="AG279" s="2">
        <f t="shared" si="32"/>
        <v>2192500</v>
      </c>
      <c r="AH279" s="2">
        <f t="shared" si="32"/>
        <v>2493200</v>
      </c>
      <c r="AI279" s="2" cm="1">
        <f t="array" ref="AI279">_xlfn.XLOOKUP(AI$1&amp;$AB279,$M$3:$M$1662&amp;$N$3:$N$1662,$O$3:$O$1662,0,0,1)</f>
        <v>4000</v>
      </c>
      <c r="AJ279" s="2" cm="1">
        <f t="array" ref="AJ279">_xlfn.XLOOKUP(AJ$1&amp;$AB279,$M$3:$M$1662&amp;$N$3:$N$1662,$O$3:$O$1662,0,0,1)</f>
        <v>1300</v>
      </c>
      <c r="AK279" s="2" cm="1">
        <f t="array" ref="AK279">_xlfn.XLOOKUP(AK$1&amp;$AB279,$M$3:$M$1662&amp;$N$3:$N$1662,$O$3:$O$1662,0,0,1)</f>
        <v>4000</v>
      </c>
      <c r="AL279" s="2" cm="1">
        <f t="array" ref="AL279">_xlfn.XLOOKUP(AL$1&amp;$AB279,$M$3:$M$1662&amp;$N$3:$N$1662,$O$3:$O$1662,0,0,1)</f>
        <v>1600</v>
      </c>
      <c r="AM279" s="2" cm="1">
        <f t="array" ref="AM279">_xlfn.XLOOKUP(AM$1&amp;$AB279,$M$3:$M$1662&amp;$N$3:$N$1662,$O$3:$O$1662,0,0,1)</f>
        <v>2500</v>
      </c>
    </row>
    <row r="280" spans="13:39" x14ac:dyDescent="0.4">
      <c r="M280" t="s">
        <v>870</v>
      </c>
      <c r="N280" t="s">
        <v>520</v>
      </c>
      <c r="O280">
        <v>2500</v>
      </c>
      <c r="AB280" t="s">
        <v>70</v>
      </c>
      <c r="AC280" s="2">
        <f t="shared" si="30"/>
        <v>2076720</v>
      </c>
      <c r="AD280" s="2">
        <f t="shared" si="32"/>
        <v>1825100</v>
      </c>
      <c r="AE280" s="2">
        <f t="shared" si="32"/>
        <v>2292200</v>
      </c>
      <c r="AF280" s="2">
        <f t="shared" si="32"/>
        <v>1574500</v>
      </c>
      <c r="AG280" s="2">
        <f t="shared" si="32"/>
        <v>2194000</v>
      </c>
      <c r="AH280" s="2">
        <f t="shared" si="32"/>
        <v>2497800</v>
      </c>
      <c r="AI280" s="2" cm="1">
        <f t="array" ref="AI280">_xlfn.XLOOKUP(AI$1&amp;$AB280,$M$3:$M$1662&amp;$N$3:$N$1662,$O$3:$O$1662,0,0,1)</f>
        <v>2400</v>
      </c>
      <c r="AJ280" s="2" cm="1">
        <f t="array" ref="AJ280">_xlfn.XLOOKUP(AJ$1&amp;$AB280,$M$3:$M$1662&amp;$N$3:$N$1662,$O$3:$O$1662,0,0,1)</f>
        <v>7100</v>
      </c>
      <c r="AK280" s="2" cm="1">
        <f t="array" ref="AK280">_xlfn.XLOOKUP(AK$1&amp;$AB280,$M$3:$M$1662&amp;$N$3:$N$1662,$O$3:$O$1662,0,0,1)</f>
        <v>700</v>
      </c>
      <c r="AL280" s="2" cm="1">
        <f t="array" ref="AL280">_xlfn.XLOOKUP(AL$1&amp;$AB280,$M$3:$M$1662&amp;$N$3:$N$1662,$O$3:$O$1662,0,0,1)</f>
        <v>1500</v>
      </c>
      <c r="AM280" s="2" cm="1">
        <f t="array" ref="AM280">_xlfn.XLOOKUP(AM$1&amp;$AB280,$M$3:$M$1662&amp;$N$3:$N$1662,$O$3:$O$1662,0,0,1)</f>
        <v>4600</v>
      </c>
    </row>
    <row r="281" spans="13:39" x14ac:dyDescent="0.4">
      <c r="M281" t="s">
        <v>870</v>
      </c>
      <c r="N281" t="s">
        <v>521</v>
      </c>
      <c r="O281">
        <v>4600</v>
      </c>
      <c r="AB281" t="s">
        <v>15</v>
      </c>
      <c r="AC281" s="2">
        <f t="shared" si="30"/>
        <v>2080980</v>
      </c>
      <c r="AD281" s="2">
        <f t="shared" si="32"/>
        <v>1829700</v>
      </c>
      <c r="AE281" s="2">
        <f t="shared" si="32"/>
        <v>2299500</v>
      </c>
      <c r="AF281" s="2">
        <f t="shared" si="32"/>
        <v>1580300</v>
      </c>
      <c r="AG281" s="2">
        <f t="shared" si="32"/>
        <v>2194100</v>
      </c>
      <c r="AH281" s="2">
        <f t="shared" si="32"/>
        <v>2501300</v>
      </c>
      <c r="AI281" s="2" cm="1">
        <f t="array" ref="AI281">_xlfn.XLOOKUP(AI$1&amp;$AB281,$M$3:$M$1662&amp;$N$3:$N$1662,$O$3:$O$1662,0,0,1)</f>
        <v>4600</v>
      </c>
      <c r="AJ281" s="2" cm="1">
        <f t="array" ref="AJ281">_xlfn.XLOOKUP(AJ$1&amp;$AB281,$M$3:$M$1662&amp;$N$3:$N$1662,$O$3:$O$1662,0,0,1)</f>
        <v>7300</v>
      </c>
      <c r="AK281" s="2" cm="1">
        <f t="array" ref="AK281">_xlfn.XLOOKUP(AK$1&amp;$AB281,$M$3:$M$1662&amp;$N$3:$N$1662,$O$3:$O$1662,0,0,1)</f>
        <v>5800</v>
      </c>
      <c r="AL281" s="2" cm="1">
        <f t="array" ref="AL281">_xlfn.XLOOKUP(AL$1&amp;$AB281,$M$3:$M$1662&amp;$N$3:$N$1662,$O$3:$O$1662,0,0,1)</f>
        <v>100</v>
      </c>
      <c r="AM281" s="2" cm="1">
        <f t="array" ref="AM281">_xlfn.XLOOKUP(AM$1&amp;$AB281,$M$3:$M$1662&amp;$N$3:$N$1662,$O$3:$O$1662,0,0,1)</f>
        <v>3500</v>
      </c>
    </row>
    <row r="282" spans="13:39" x14ac:dyDescent="0.4">
      <c r="M282" t="s">
        <v>870</v>
      </c>
      <c r="N282" t="s">
        <v>522</v>
      </c>
      <c r="O282">
        <v>3500</v>
      </c>
      <c r="AB282" t="s">
        <v>22</v>
      </c>
      <c r="AC282" s="2">
        <f t="shared" si="30"/>
        <v>2082040</v>
      </c>
      <c r="AD282" s="2">
        <f t="shared" si="32"/>
        <v>1831100</v>
      </c>
      <c r="AE282" s="2">
        <f t="shared" si="32"/>
        <v>2300400</v>
      </c>
      <c r="AF282" s="2">
        <f t="shared" si="32"/>
        <v>1582400</v>
      </c>
      <c r="AG282" s="2">
        <f t="shared" si="32"/>
        <v>2194200</v>
      </c>
      <c r="AH282" s="2">
        <f t="shared" si="32"/>
        <v>2502100</v>
      </c>
      <c r="AI282" s="2" cm="1">
        <f t="array" ref="AI282">_xlfn.XLOOKUP(AI$1&amp;$AB282,$M$3:$M$1662&amp;$N$3:$N$1662,$O$3:$O$1662,0,0,1)</f>
        <v>1400</v>
      </c>
      <c r="AJ282" s="2" cm="1">
        <f t="array" ref="AJ282">_xlfn.XLOOKUP(AJ$1&amp;$AB282,$M$3:$M$1662&amp;$N$3:$N$1662,$O$3:$O$1662,0,0,1)</f>
        <v>900</v>
      </c>
      <c r="AK282" s="2" cm="1">
        <f t="array" ref="AK282">_xlfn.XLOOKUP(AK$1&amp;$AB282,$M$3:$M$1662&amp;$N$3:$N$1662,$O$3:$O$1662,0,0,1)</f>
        <v>2100</v>
      </c>
      <c r="AL282" s="2" cm="1">
        <f t="array" ref="AL282">_xlfn.XLOOKUP(AL$1&amp;$AB282,$M$3:$M$1662&amp;$N$3:$N$1662,$O$3:$O$1662,0,0,1)</f>
        <v>100</v>
      </c>
      <c r="AM282" s="2" cm="1">
        <f t="array" ref="AM282">_xlfn.XLOOKUP(AM$1&amp;$AB282,$M$3:$M$1662&amp;$N$3:$N$1662,$O$3:$O$1662,0,0,1)</f>
        <v>800</v>
      </c>
    </row>
    <row r="283" spans="13:39" x14ac:dyDescent="0.4">
      <c r="M283" t="s">
        <v>870</v>
      </c>
      <c r="N283" t="s">
        <v>523</v>
      </c>
      <c r="O283">
        <v>800</v>
      </c>
      <c r="AB283" t="s">
        <v>34</v>
      </c>
      <c r="AC283" s="2">
        <f t="shared" si="30"/>
        <v>2088300</v>
      </c>
      <c r="AD283" s="2">
        <f t="shared" si="32"/>
        <v>1831700</v>
      </c>
      <c r="AE283" s="2">
        <f t="shared" si="32"/>
        <v>2305100</v>
      </c>
      <c r="AF283" s="2">
        <f t="shared" si="32"/>
        <v>1584000</v>
      </c>
      <c r="AG283" s="2">
        <f t="shared" si="32"/>
        <v>2215400</v>
      </c>
      <c r="AH283" s="2">
        <f t="shared" si="32"/>
        <v>2505300</v>
      </c>
      <c r="AI283" s="2" cm="1">
        <f t="array" ref="AI283">_xlfn.XLOOKUP(AI$1&amp;$AB283,$M$3:$M$1662&amp;$N$3:$N$1662,$O$3:$O$1662,0,0,1)</f>
        <v>600</v>
      </c>
      <c r="AJ283" s="2" cm="1">
        <f t="array" ref="AJ283">_xlfn.XLOOKUP(AJ$1&amp;$AB283,$M$3:$M$1662&amp;$N$3:$N$1662,$O$3:$O$1662,0,0,1)</f>
        <v>4700</v>
      </c>
      <c r="AK283" s="2" cm="1">
        <f t="array" ref="AK283">_xlfn.XLOOKUP(AK$1&amp;$AB283,$M$3:$M$1662&amp;$N$3:$N$1662,$O$3:$O$1662,0,0,1)</f>
        <v>1600</v>
      </c>
      <c r="AL283" s="2" cm="1">
        <f t="array" ref="AL283">_xlfn.XLOOKUP(AL$1&amp;$AB283,$M$3:$M$1662&amp;$N$3:$N$1662,$O$3:$O$1662,0,0,1)</f>
        <v>21200</v>
      </c>
      <c r="AM283" s="2" cm="1">
        <f t="array" ref="AM283">_xlfn.XLOOKUP(AM$1&amp;$AB283,$M$3:$M$1662&amp;$N$3:$N$1662,$O$3:$O$1662,0,0,1)</f>
        <v>3200</v>
      </c>
    </row>
    <row r="284" spans="13:39" x14ac:dyDescent="0.4">
      <c r="M284" t="s">
        <v>870</v>
      </c>
      <c r="N284" t="s">
        <v>524</v>
      </c>
      <c r="O284">
        <v>3200</v>
      </c>
      <c r="AB284" t="s">
        <v>94</v>
      </c>
      <c r="AC284" s="2">
        <f t="shared" si="30"/>
        <v>2096280</v>
      </c>
      <c r="AD284" s="2">
        <f t="shared" si="32"/>
        <v>1843400</v>
      </c>
      <c r="AE284" s="2">
        <f t="shared" si="32"/>
        <v>2316000</v>
      </c>
      <c r="AF284" s="2">
        <f t="shared" si="32"/>
        <v>1584100</v>
      </c>
      <c r="AG284" s="2">
        <f t="shared" si="32"/>
        <v>2227100</v>
      </c>
      <c r="AH284" s="2">
        <f t="shared" si="32"/>
        <v>2510800</v>
      </c>
      <c r="AI284" s="2" cm="1">
        <f t="array" ref="AI284">_xlfn.XLOOKUP(AI$1&amp;$AB284,$M$3:$M$1662&amp;$N$3:$N$1662,$O$3:$O$1662,0,0,1)</f>
        <v>11700</v>
      </c>
      <c r="AJ284" s="2" cm="1">
        <f t="array" ref="AJ284">_xlfn.XLOOKUP(AJ$1&amp;$AB284,$M$3:$M$1662&amp;$N$3:$N$1662,$O$3:$O$1662,0,0,1)</f>
        <v>10900</v>
      </c>
      <c r="AK284" s="2" cm="1">
        <f t="array" ref="AK284">_xlfn.XLOOKUP(AK$1&amp;$AB284,$M$3:$M$1662&amp;$N$3:$N$1662,$O$3:$O$1662,0,0,1)</f>
        <v>100</v>
      </c>
      <c r="AL284" s="2" cm="1">
        <f t="array" ref="AL284">_xlfn.XLOOKUP(AL$1&amp;$AB284,$M$3:$M$1662&amp;$N$3:$N$1662,$O$3:$O$1662,0,0,1)</f>
        <v>11700</v>
      </c>
      <c r="AM284" s="2" cm="1">
        <f t="array" ref="AM284">_xlfn.XLOOKUP(AM$1&amp;$AB284,$M$3:$M$1662&amp;$N$3:$N$1662,$O$3:$O$1662,0,0,1)</f>
        <v>5500</v>
      </c>
    </row>
    <row r="285" spans="13:39" x14ac:dyDescent="0.4">
      <c r="M285" t="s">
        <v>870</v>
      </c>
      <c r="N285" t="s">
        <v>525</v>
      </c>
      <c r="O285">
        <v>5500</v>
      </c>
      <c r="AB285" t="s">
        <v>172</v>
      </c>
      <c r="AC285" s="2">
        <f t="shared" si="30"/>
        <v>2101200</v>
      </c>
      <c r="AD285" s="2">
        <f t="shared" si="32"/>
        <v>1847400</v>
      </c>
      <c r="AE285" s="2">
        <f t="shared" si="32"/>
        <v>2320500</v>
      </c>
      <c r="AF285" s="2">
        <f t="shared" si="32"/>
        <v>1586100</v>
      </c>
      <c r="AG285" s="2">
        <f t="shared" si="32"/>
        <v>2235600</v>
      </c>
      <c r="AH285" s="2">
        <f t="shared" si="32"/>
        <v>2516400</v>
      </c>
      <c r="AI285" s="2" cm="1">
        <f t="array" ref="AI285">_xlfn.XLOOKUP(AI$1&amp;$AB285,$M$3:$M$1662&amp;$N$3:$N$1662,$O$3:$O$1662,0,0,1)</f>
        <v>4000</v>
      </c>
      <c r="AJ285" s="2" cm="1">
        <f t="array" ref="AJ285">_xlfn.XLOOKUP(AJ$1&amp;$AB285,$M$3:$M$1662&amp;$N$3:$N$1662,$O$3:$O$1662,0,0,1)</f>
        <v>4500</v>
      </c>
      <c r="AK285" s="2" cm="1">
        <f t="array" ref="AK285">_xlfn.XLOOKUP(AK$1&amp;$AB285,$M$3:$M$1662&amp;$N$3:$N$1662,$O$3:$O$1662,0,0,1)</f>
        <v>2000</v>
      </c>
      <c r="AL285" s="2" cm="1">
        <f t="array" ref="AL285">_xlfn.XLOOKUP(AL$1&amp;$AB285,$M$3:$M$1662&amp;$N$3:$N$1662,$O$3:$O$1662,0,0,1)</f>
        <v>8500</v>
      </c>
      <c r="AM285" s="2" cm="1">
        <f t="array" ref="AM285">_xlfn.XLOOKUP(AM$1&amp;$AB285,$M$3:$M$1662&amp;$N$3:$N$1662,$O$3:$O$1662,0,0,1)</f>
        <v>5600</v>
      </c>
    </row>
    <row r="286" spans="13:39" x14ac:dyDescent="0.4">
      <c r="M286" t="s">
        <v>870</v>
      </c>
      <c r="N286" t="s">
        <v>526</v>
      </c>
      <c r="O286">
        <v>5600</v>
      </c>
      <c r="AB286" t="s">
        <v>55</v>
      </c>
      <c r="AC286" s="2">
        <f t="shared" si="30"/>
        <v>2109000</v>
      </c>
      <c r="AD286" s="2">
        <f t="shared" si="32"/>
        <v>1870300</v>
      </c>
      <c r="AE286" s="2">
        <f t="shared" si="32"/>
        <v>2327800</v>
      </c>
      <c r="AF286" s="2">
        <f t="shared" si="32"/>
        <v>1588500</v>
      </c>
      <c r="AG286" s="2">
        <f t="shared" si="32"/>
        <v>2239200</v>
      </c>
      <c r="AH286" s="2">
        <f t="shared" si="32"/>
        <v>2519200</v>
      </c>
      <c r="AI286" s="2" cm="1">
        <f t="array" ref="AI286">_xlfn.XLOOKUP(AI$1&amp;$AB286,$M$3:$M$1662&amp;$N$3:$N$1662,$O$3:$O$1662,0,0,1)</f>
        <v>22900</v>
      </c>
      <c r="AJ286" s="2" cm="1">
        <f t="array" ref="AJ286">_xlfn.XLOOKUP(AJ$1&amp;$AB286,$M$3:$M$1662&amp;$N$3:$N$1662,$O$3:$O$1662,0,0,1)</f>
        <v>7300</v>
      </c>
      <c r="AK286" s="2" cm="1">
        <f t="array" ref="AK286">_xlfn.XLOOKUP(AK$1&amp;$AB286,$M$3:$M$1662&amp;$N$3:$N$1662,$O$3:$O$1662,0,0,1)</f>
        <v>2400</v>
      </c>
      <c r="AL286" s="2" cm="1">
        <f t="array" ref="AL286">_xlfn.XLOOKUP(AL$1&amp;$AB286,$M$3:$M$1662&amp;$N$3:$N$1662,$O$3:$O$1662,0,0,1)</f>
        <v>3600</v>
      </c>
      <c r="AM286" s="2" cm="1">
        <f t="array" ref="AM286">_xlfn.XLOOKUP(AM$1&amp;$AB286,$M$3:$M$1662&amp;$N$3:$N$1662,$O$3:$O$1662,0,0,1)</f>
        <v>2800</v>
      </c>
    </row>
    <row r="287" spans="13:39" x14ac:dyDescent="0.4">
      <c r="M287" t="s">
        <v>870</v>
      </c>
      <c r="N287" t="s">
        <v>527</v>
      </c>
      <c r="O287">
        <v>2800</v>
      </c>
      <c r="AB287" t="s">
        <v>75</v>
      </c>
      <c r="AC287" s="2">
        <f t="shared" si="30"/>
        <v>2111520</v>
      </c>
      <c r="AD287" s="2">
        <f t="shared" si="32"/>
        <v>1872900</v>
      </c>
      <c r="AE287" s="2">
        <f t="shared" si="32"/>
        <v>2335700</v>
      </c>
      <c r="AF287" s="2">
        <f t="shared" si="32"/>
        <v>1589000</v>
      </c>
      <c r="AG287" s="2">
        <f t="shared" si="32"/>
        <v>2240100</v>
      </c>
      <c r="AH287" s="2">
        <f t="shared" si="32"/>
        <v>2519900</v>
      </c>
      <c r="AI287" s="2" cm="1">
        <f t="array" ref="AI287">_xlfn.XLOOKUP(AI$1&amp;$AB287,$M$3:$M$1662&amp;$N$3:$N$1662,$O$3:$O$1662,0,0,1)</f>
        <v>2600</v>
      </c>
      <c r="AJ287" s="2" cm="1">
        <f t="array" ref="AJ287">_xlfn.XLOOKUP(AJ$1&amp;$AB287,$M$3:$M$1662&amp;$N$3:$N$1662,$O$3:$O$1662,0,0,1)</f>
        <v>7900</v>
      </c>
      <c r="AK287" s="2" cm="1">
        <f t="array" ref="AK287">_xlfn.XLOOKUP(AK$1&amp;$AB287,$M$3:$M$1662&amp;$N$3:$N$1662,$O$3:$O$1662,0,0,1)</f>
        <v>500</v>
      </c>
      <c r="AL287" s="2" cm="1">
        <f t="array" ref="AL287">_xlfn.XLOOKUP(AL$1&amp;$AB287,$M$3:$M$1662&amp;$N$3:$N$1662,$O$3:$O$1662,0,0,1)</f>
        <v>900</v>
      </c>
      <c r="AM287" s="2" cm="1">
        <f t="array" ref="AM287">_xlfn.XLOOKUP(AM$1&amp;$AB287,$M$3:$M$1662&amp;$N$3:$N$1662,$O$3:$O$1662,0,0,1)</f>
        <v>700</v>
      </c>
    </row>
    <row r="288" spans="13:39" x14ac:dyDescent="0.4">
      <c r="M288" t="s">
        <v>870</v>
      </c>
      <c r="N288" t="s">
        <v>528</v>
      </c>
      <c r="O288">
        <v>700</v>
      </c>
      <c r="AB288" t="s">
        <v>280</v>
      </c>
      <c r="AC288" s="2">
        <f t="shared" si="30"/>
        <v>2116920</v>
      </c>
      <c r="AD288" s="2">
        <f t="shared" si="32"/>
        <v>1880300</v>
      </c>
      <c r="AE288" s="2">
        <f t="shared" si="32"/>
        <v>2338000</v>
      </c>
      <c r="AF288" s="2">
        <f t="shared" si="32"/>
        <v>1591400</v>
      </c>
      <c r="AG288" s="2">
        <f t="shared" si="32"/>
        <v>2252000</v>
      </c>
      <c r="AH288" s="2">
        <f t="shared" si="32"/>
        <v>2522900</v>
      </c>
      <c r="AI288" s="2" cm="1">
        <f t="array" ref="AI288">_xlfn.XLOOKUP(AI$1&amp;$AB288,$M$3:$M$1662&amp;$N$3:$N$1662,$O$3:$O$1662,0,0,1)</f>
        <v>7400</v>
      </c>
      <c r="AJ288" s="2" cm="1">
        <f t="array" ref="AJ288">_xlfn.XLOOKUP(AJ$1&amp;$AB288,$M$3:$M$1662&amp;$N$3:$N$1662,$O$3:$O$1662,0,0,1)</f>
        <v>2300</v>
      </c>
      <c r="AK288" s="2" cm="1">
        <f t="array" ref="AK288">_xlfn.XLOOKUP(AK$1&amp;$AB288,$M$3:$M$1662&amp;$N$3:$N$1662,$O$3:$O$1662,0,0,1)</f>
        <v>2400</v>
      </c>
      <c r="AL288" s="2" cm="1">
        <f t="array" ref="AL288">_xlfn.XLOOKUP(AL$1&amp;$AB288,$M$3:$M$1662&amp;$N$3:$N$1662,$O$3:$O$1662,0,0,1)</f>
        <v>11900</v>
      </c>
      <c r="AM288" s="2" cm="1">
        <f t="array" ref="AM288">_xlfn.XLOOKUP(AM$1&amp;$AB288,$M$3:$M$1662&amp;$N$3:$N$1662,$O$3:$O$1662,0,0,1)</f>
        <v>3000</v>
      </c>
    </row>
    <row r="289" spans="13:39" x14ac:dyDescent="0.4">
      <c r="M289" t="s">
        <v>870</v>
      </c>
      <c r="N289" t="s">
        <v>529</v>
      </c>
      <c r="O289">
        <v>3000</v>
      </c>
      <c r="AB289" t="s">
        <v>59</v>
      </c>
      <c r="AC289" s="2">
        <f t="shared" si="30"/>
        <v>2121200</v>
      </c>
      <c r="AD289" s="2">
        <f t="shared" si="32"/>
        <v>1884000</v>
      </c>
      <c r="AE289" s="2">
        <f t="shared" si="32"/>
        <v>2345100</v>
      </c>
      <c r="AF289" s="2">
        <f t="shared" si="32"/>
        <v>1596300</v>
      </c>
      <c r="AG289" s="2">
        <f t="shared" si="32"/>
        <v>2254700</v>
      </c>
      <c r="AH289" s="2">
        <f t="shared" si="32"/>
        <v>2525900</v>
      </c>
      <c r="AI289" s="2" cm="1">
        <f t="array" ref="AI289">_xlfn.XLOOKUP(AI$1&amp;$AB289,$M$3:$M$1662&amp;$N$3:$N$1662,$O$3:$O$1662,0,0,1)</f>
        <v>3700</v>
      </c>
      <c r="AJ289" s="2" cm="1">
        <f t="array" ref="AJ289">_xlfn.XLOOKUP(AJ$1&amp;$AB289,$M$3:$M$1662&amp;$N$3:$N$1662,$O$3:$O$1662,0,0,1)</f>
        <v>7100</v>
      </c>
      <c r="AK289" s="2" cm="1">
        <f t="array" ref="AK289">_xlfn.XLOOKUP(AK$1&amp;$AB289,$M$3:$M$1662&amp;$N$3:$N$1662,$O$3:$O$1662,0,0,1)</f>
        <v>4900</v>
      </c>
      <c r="AL289" s="2" cm="1">
        <f t="array" ref="AL289">_xlfn.XLOOKUP(AL$1&amp;$AB289,$M$3:$M$1662&amp;$N$3:$N$1662,$O$3:$O$1662,0,0,1)</f>
        <v>2700</v>
      </c>
      <c r="AM289" s="2" cm="1">
        <f t="array" ref="AM289">_xlfn.XLOOKUP(AM$1&amp;$AB289,$M$3:$M$1662&amp;$N$3:$N$1662,$O$3:$O$1662,0,0,1)</f>
        <v>3000</v>
      </c>
    </row>
    <row r="290" spans="13:39" x14ac:dyDescent="0.4">
      <c r="M290" t="s">
        <v>870</v>
      </c>
      <c r="N290" t="s">
        <v>530</v>
      </c>
      <c r="O290">
        <v>3000</v>
      </c>
      <c r="AB290" t="s">
        <v>38</v>
      </c>
      <c r="AC290" s="2">
        <f t="shared" si="30"/>
        <v>2124720</v>
      </c>
      <c r="AD290" s="2">
        <f t="shared" si="32"/>
        <v>1888800</v>
      </c>
      <c r="AE290" s="2">
        <f t="shared" si="32"/>
        <v>2347300</v>
      </c>
      <c r="AF290" s="2">
        <f t="shared" si="32"/>
        <v>1599400</v>
      </c>
      <c r="AG290" s="2">
        <f t="shared" si="32"/>
        <v>2261800</v>
      </c>
      <c r="AH290" s="2">
        <f t="shared" si="32"/>
        <v>2526300</v>
      </c>
      <c r="AI290" s="2" cm="1">
        <f t="array" ref="AI290">_xlfn.XLOOKUP(AI$1&amp;$AB290,$M$3:$M$1662&amp;$N$3:$N$1662,$O$3:$O$1662,0,0,1)</f>
        <v>4800</v>
      </c>
      <c r="AJ290" s="2" cm="1">
        <f t="array" ref="AJ290">_xlfn.XLOOKUP(AJ$1&amp;$AB290,$M$3:$M$1662&amp;$N$3:$N$1662,$O$3:$O$1662,0,0,1)</f>
        <v>2200</v>
      </c>
      <c r="AK290" s="2" cm="1">
        <f t="array" ref="AK290">_xlfn.XLOOKUP(AK$1&amp;$AB290,$M$3:$M$1662&amp;$N$3:$N$1662,$O$3:$O$1662,0,0,1)</f>
        <v>3100</v>
      </c>
      <c r="AL290" s="2" cm="1">
        <f t="array" ref="AL290">_xlfn.XLOOKUP(AL$1&amp;$AB290,$M$3:$M$1662&amp;$N$3:$N$1662,$O$3:$O$1662,0,0,1)</f>
        <v>7100</v>
      </c>
      <c r="AM290" s="2" cm="1">
        <f t="array" ref="AM290">_xlfn.XLOOKUP(AM$1&amp;$AB290,$M$3:$M$1662&amp;$N$3:$N$1662,$O$3:$O$1662,0,0,1)</f>
        <v>400</v>
      </c>
    </row>
    <row r="291" spans="13:39" x14ac:dyDescent="0.4">
      <c r="M291" t="s">
        <v>870</v>
      </c>
      <c r="N291" t="s">
        <v>531</v>
      </c>
      <c r="O291">
        <v>400</v>
      </c>
      <c r="AB291" t="s">
        <v>312</v>
      </c>
      <c r="AC291" s="2">
        <f t="shared" si="30"/>
        <v>2130820</v>
      </c>
      <c r="AD291" s="2">
        <f t="shared" si="32"/>
        <v>1889900</v>
      </c>
      <c r="AE291" s="2">
        <f t="shared" si="32"/>
        <v>2360000</v>
      </c>
      <c r="AF291" s="2">
        <f t="shared" si="32"/>
        <v>1602700</v>
      </c>
      <c r="AG291" s="2">
        <f t="shared" si="32"/>
        <v>2267800</v>
      </c>
      <c r="AH291" s="2">
        <f t="shared" si="32"/>
        <v>2533700</v>
      </c>
      <c r="AI291" s="2" cm="1">
        <f t="array" ref="AI291">_xlfn.XLOOKUP(AI$1&amp;$AB291,$M$3:$M$1662&amp;$N$3:$N$1662,$O$3:$O$1662,0,0,1)</f>
        <v>1100</v>
      </c>
      <c r="AJ291" s="2" cm="1">
        <f t="array" ref="AJ291">_xlfn.XLOOKUP(AJ$1&amp;$AB291,$M$3:$M$1662&amp;$N$3:$N$1662,$O$3:$O$1662,0,0,1)</f>
        <v>12700</v>
      </c>
      <c r="AK291" s="2" cm="1">
        <f t="array" ref="AK291">_xlfn.XLOOKUP(AK$1&amp;$AB291,$M$3:$M$1662&amp;$N$3:$N$1662,$O$3:$O$1662,0,0,1)</f>
        <v>3300</v>
      </c>
      <c r="AL291" s="2" cm="1">
        <f t="array" ref="AL291">_xlfn.XLOOKUP(AL$1&amp;$AB291,$M$3:$M$1662&amp;$N$3:$N$1662,$O$3:$O$1662,0,0,1)</f>
        <v>6000</v>
      </c>
      <c r="AM291" s="2" cm="1">
        <f t="array" ref="AM291">_xlfn.XLOOKUP(AM$1&amp;$AB291,$M$3:$M$1662&amp;$N$3:$N$1662,$O$3:$O$1662,0,0,1)</f>
        <v>7400</v>
      </c>
    </row>
    <row r="292" spans="13:39" x14ac:dyDescent="0.4">
      <c r="M292" t="s">
        <v>870</v>
      </c>
      <c r="N292" t="s">
        <v>532</v>
      </c>
      <c r="O292">
        <v>7400</v>
      </c>
      <c r="AB292" t="s">
        <v>281</v>
      </c>
      <c r="AC292" s="2">
        <f t="shared" si="30"/>
        <v>2136020</v>
      </c>
      <c r="AD292" s="2">
        <f t="shared" ref="AD292:AH307" si="33">AD291+AI292</f>
        <v>1904900</v>
      </c>
      <c r="AE292" s="2">
        <f t="shared" si="33"/>
        <v>2363800</v>
      </c>
      <c r="AF292" s="2">
        <f t="shared" si="33"/>
        <v>1606300</v>
      </c>
      <c r="AG292" s="2">
        <f t="shared" si="33"/>
        <v>2269200</v>
      </c>
      <c r="AH292" s="2">
        <f t="shared" si="33"/>
        <v>2535900</v>
      </c>
      <c r="AI292" s="2" cm="1">
        <f t="array" ref="AI292">_xlfn.XLOOKUP(AI$1&amp;$AB292,$M$3:$M$1662&amp;$N$3:$N$1662,$O$3:$O$1662,0,0,1)</f>
        <v>15000</v>
      </c>
      <c r="AJ292" s="2" cm="1">
        <f t="array" ref="AJ292">_xlfn.XLOOKUP(AJ$1&amp;$AB292,$M$3:$M$1662&amp;$N$3:$N$1662,$O$3:$O$1662,0,0,1)</f>
        <v>3800</v>
      </c>
      <c r="AK292" s="2" cm="1">
        <f t="array" ref="AK292">_xlfn.XLOOKUP(AK$1&amp;$AB292,$M$3:$M$1662&amp;$N$3:$N$1662,$O$3:$O$1662,0,0,1)</f>
        <v>3600</v>
      </c>
      <c r="AL292" s="2" cm="1">
        <f t="array" ref="AL292">_xlfn.XLOOKUP(AL$1&amp;$AB292,$M$3:$M$1662&amp;$N$3:$N$1662,$O$3:$O$1662,0,0,1)</f>
        <v>1400</v>
      </c>
      <c r="AM292" s="2" cm="1">
        <f t="array" ref="AM292">_xlfn.XLOOKUP(AM$1&amp;$AB292,$M$3:$M$1662&amp;$N$3:$N$1662,$O$3:$O$1662,0,0,1)</f>
        <v>2200</v>
      </c>
    </row>
    <row r="293" spans="13:39" x14ac:dyDescent="0.4">
      <c r="M293" t="s">
        <v>870</v>
      </c>
      <c r="N293" t="s">
        <v>533</v>
      </c>
      <c r="O293">
        <v>2200</v>
      </c>
      <c r="AB293" t="s">
        <v>265</v>
      </c>
      <c r="AC293" s="2">
        <f t="shared" si="30"/>
        <v>2141980</v>
      </c>
      <c r="AD293" s="2">
        <f t="shared" si="33"/>
        <v>1905800</v>
      </c>
      <c r="AE293" s="2">
        <f t="shared" si="33"/>
        <v>2369100</v>
      </c>
      <c r="AF293" s="2">
        <f t="shared" si="33"/>
        <v>1609400</v>
      </c>
      <c r="AG293" s="2">
        <f t="shared" si="33"/>
        <v>2271700</v>
      </c>
      <c r="AH293" s="2">
        <f t="shared" si="33"/>
        <v>2553900</v>
      </c>
      <c r="AI293" s="2" cm="1">
        <f t="array" ref="AI293">_xlfn.XLOOKUP(AI$1&amp;$AB293,$M$3:$M$1662&amp;$N$3:$N$1662,$O$3:$O$1662,0,0,1)</f>
        <v>900</v>
      </c>
      <c r="AJ293" s="2" cm="1">
        <f t="array" ref="AJ293">_xlfn.XLOOKUP(AJ$1&amp;$AB293,$M$3:$M$1662&amp;$N$3:$N$1662,$O$3:$O$1662,0,0,1)</f>
        <v>5300</v>
      </c>
      <c r="AK293" s="2" cm="1">
        <f t="array" ref="AK293">_xlfn.XLOOKUP(AK$1&amp;$AB293,$M$3:$M$1662&amp;$N$3:$N$1662,$O$3:$O$1662,0,0,1)</f>
        <v>3100</v>
      </c>
      <c r="AL293" s="2" cm="1">
        <f t="array" ref="AL293">_xlfn.XLOOKUP(AL$1&amp;$AB293,$M$3:$M$1662&amp;$N$3:$N$1662,$O$3:$O$1662,0,0,1)</f>
        <v>2500</v>
      </c>
      <c r="AM293" s="2" cm="1">
        <f t="array" ref="AM293">_xlfn.XLOOKUP(AM$1&amp;$AB293,$M$3:$M$1662&amp;$N$3:$N$1662,$O$3:$O$1662,0,0,1)</f>
        <v>18000</v>
      </c>
    </row>
    <row r="294" spans="13:39" x14ac:dyDescent="0.4">
      <c r="M294" t="s">
        <v>870</v>
      </c>
      <c r="N294" t="s">
        <v>534</v>
      </c>
      <c r="O294">
        <v>18000</v>
      </c>
      <c r="AB294" t="s">
        <v>19</v>
      </c>
      <c r="AC294" s="2">
        <f t="shared" si="30"/>
        <v>2148120</v>
      </c>
      <c r="AD294" s="2">
        <f t="shared" si="33"/>
        <v>1910600</v>
      </c>
      <c r="AE294" s="2">
        <f t="shared" si="33"/>
        <v>2377700</v>
      </c>
      <c r="AF294" s="2">
        <f t="shared" si="33"/>
        <v>1620100</v>
      </c>
      <c r="AG294" s="2">
        <f t="shared" si="33"/>
        <v>2277100</v>
      </c>
      <c r="AH294" s="2">
        <f t="shared" si="33"/>
        <v>2555100</v>
      </c>
      <c r="AI294" s="2" cm="1">
        <f t="array" ref="AI294">_xlfn.XLOOKUP(AI$1&amp;$AB294,$M$3:$M$1662&amp;$N$3:$N$1662,$O$3:$O$1662,0,0,1)</f>
        <v>4800</v>
      </c>
      <c r="AJ294" s="2" cm="1">
        <f t="array" ref="AJ294">_xlfn.XLOOKUP(AJ$1&amp;$AB294,$M$3:$M$1662&amp;$N$3:$N$1662,$O$3:$O$1662,0,0,1)</f>
        <v>8600</v>
      </c>
      <c r="AK294" s="2" cm="1">
        <f t="array" ref="AK294">_xlfn.XLOOKUP(AK$1&amp;$AB294,$M$3:$M$1662&amp;$N$3:$N$1662,$O$3:$O$1662,0,0,1)</f>
        <v>10700</v>
      </c>
      <c r="AL294" s="2" cm="1">
        <f t="array" ref="AL294">_xlfn.XLOOKUP(AL$1&amp;$AB294,$M$3:$M$1662&amp;$N$3:$N$1662,$O$3:$O$1662,0,0,1)</f>
        <v>5400</v>
      </c>
      <c r="AM294" s="2" cm="1">
        <f t="array" ref="AM294">_xlfn.XLOOKUP(AM$1&amp;$AB294,$M$3:$M$1662&amp;$N$3:$N$1662,$O$3:$O$1662,0,0,1)</f>
        <v>1200</v>
      </c>
    </row>
    <row r="295" spans="13:39" x14ac:dyDescent="0.4">
      <c r="M295" t="s">
        <v>870</v>
      </c>
      <c r="N295" t="s">
        <v>535</v>
      </c>
      <c r="O295">
        <v>1200</v>
      </c>
      <c r="AB295" t="s">
        <v>107</v>
      </c>
      <c r="AC295" s="2">
        <f t="shared" si="30"/>
        <v>2151520</v>
      </c>
      <c r="AD295" s="2">
        <f t="shared" si="33"/>
        <v>1916500</v>
      </c>
      <c r="AE295" s="2">
        <f t="shared" si="33"/>
        <v>2378800</v>
      </c>
      <c r="AF295" s="2">
        <f t="shared" si="33"/>
        <v>1621700</v>
      </c>
      <c r="AG295" s="2">
        <f t="shared" si="33"/>
        <v>2278200</v>
      </c>
      <c r="AH295" s="2">
        <f t="shared" si="33"/>
        <v>2562400</v>
      </c>
      <c r="AI295" s="2" cm="1">
        <f t="array" ref="AI295">_xlfn.XLOOKUP(AI$1&amp;$AB295,$M$3:$M$1662&amp;$N$3:$N$1662,$O$3:$O$1662,0,0,1)</f>
        <v>5900</v>
      </c>
      <c r="AJ295" s="2" cm="1">
        <f t="array" ref="AJ295">_xlfn.XLOOKUP(AJ$1&amp;$AB295,$M$3:$M$1662&amp;$N$3:$N$1662,$O$3:$O$1662,0,0,1)</f>
        <v>1100</v>
      </c>
      <c r="AK295" s="2" cm="1">
        <f t="array" ref="AK295">_xlfn.XLOOKUP(AK$1&amp;$AB295,$M$3:$M$1662&amp;$N$3:$N$1662,$O$3:$O$1662,0,0,1)</f>
        <v>1600</v>
      </c>
      <c r="AL295" s="2" cm="1">
        <f t="array" ref="AL295">_xlfn.XLOOKUP(AL$1&amp;$AB295,$M$3:$M$1662&amp;$N$3:$N$1662,$O$3:$O$1662,0,0,1)</f>
        <v>1100</v>
      </c>
      <c r="AM295" s="2" cm="1">
        <f t="array" ref="AM295">_xlfn.XLOOKUP(AM$1&amp;$AB295,$M$3:$M$1662&amp;$N$3:$N$1662,$O$3:$O$1662,0,0,1)</f>
        <v>7300</v>
      </c>
    </row>
    <row r="296" spans="13:39" x14ac:dyDescent="0.4">
      <c r="M296" t="s">
        <v>870</v>
      </c>
      <c r="N296" t="s">
        <v>536</v>
      </c>
      <c r="O296">
        <v>7300</v>
      </c>
      <c r="AB296" t="s">
        <v>133</v>
      </c>
      <c r="AC296" s="2">
        <f t="shared" si="30"/>
        <v>2157220</v>
      </c>
      <c r="AD296" s="2">
        <f t="shared" si="33"/>
        <v>1931800</v>
      </c>
      <c r="AE296" s="2">
        <f t="shared" si="33"/>
        <v>2382400</v>
      </c>
      <c r="AF296" s="2">
        <f t="shared" si="33"/>
        <v>1622300</v>
      </c>
      <c r="AG296" s="2">
        <f t="shared" si="33"/>
        <v>2284300</v>
      </c>
      <c r="AH296" s="2">
        <f t="shared" si="33"/>
        <v>2565300</v>
      </c>
      <c r="AI296" s="2" cm="1">
        <f t="array" ref="AI296">_xlfn.XLOOKUP(AI$1&amp;$AB296,$M$3:$M$1662&amp;$N$3:$N$1662,$O$3:$O$1662,0,0,1)</f>
        <v>15300</v>
      </c>
      <c r="AJ296" s="2" cm="1">
        <f t="array" ref="AJ296">_xlfn.XLOOKUP(AJ$1&amp;$AB296,$M$3:$M$1662&amp;$N$3:$N$1662,$O$3:$O$1662,0,0,1)</f>
        <v>3600</v>
      </c>
      <c r="AK296" s="2" cm="1">
        <f t="array" ref="AK296">_xlfn.XLOOKUP(AK$1&amp;$AB296,$M$3:$M$1662&amp;$N$3:$N$1662,$O$3:$O$1662,0,0,1)</f>
        <v>600</v>
      </c>
      <c r="AL296" s="2" cm="1">
        <f t="array" ref="AL296">_xlfn.XLOOKUP(AL$1&amp;$AB296,$M$3:$M$1662&amp;$N$3:$N$1662,$O$3:$O$1662,0,0,1)</f>
        <v>6100</v>
      </c>
      <c r="AM296" s="2" cm="1">
        <f t="array" ref="AM296">_xlfn.XLOOKUP(AM$1&amp;$AB296,$M$3:$M$1662&amp;$N$3:$N$1662,$O$3:$O$1662,0,0,1)</f>
        <v>2900</v>
      </c>
    </row>
    <row r="297" spans="13:39" x14ac:dyDescent="0.4">
      <c r="M297" t="s">
        <v>870</v>
      </c>
      <c r="N297" t="s">
        <v>537</v>
      </c>
      <c r="O297">
        <v>2900</v>
      </c>
      <c r="AB297" t="s">
        <v>76</v>
      </c>
      <c r="AC297" s="2">
        <f t="shared" si="30"/>
        <v>2161660</v>
      </c>
      <c r="AD297" s="2">
        <f t="shared" si="33"/>
        <v>1938100</v>
      </c>
      <c r="AE297" s="2">
        <f t="shared" si="33"/>
        <v>2387800</v>
      </c>
      <c r="AF297" s="2">
        <f t="shared" si="33"/>
        <v>1623500</v>
      </c>
      <c r="AG297" s="2">
        <f t="shared" si="33"/>
        <v>2288300</v>
      </c>
      <c r="AH297" s="2">
        <f t="shared" si="33"/>
        <v>2570600</v>
      </c>
      <c r="AI297" s="2" cm="1">
        <f t="array" ref="AI297">_xlfn.XLOOKUP(AI$1&amp;$AB297,$M$3:$M$1662&amp;$N$3:$N$1662,$O$3:$O$1662,0,0,1)</f>
        <v>6300</v>
      </c>
      <c r="AJ297" s="2" cm="1">
        <f t="array" ref="AJ297">_xlfn.XLOOKUP(AJ$1&amp;$AB297,$M$3:$M$1662&amp;$N$3:$N$1662,$O$3:$O$1662,0,0,1)</f>
        <v>5400</v>
      </c>
      <c r="AK297" s="2" cm="1">
        <f t="array" ref="AK297">_xlfn.XLOOKUP(AK$1&amp;$AB297,$M$3:$M$1662&amp;$N$3:$N$1662,$O$3:$O$1662,0,0,1)</f>
        <v>1200</v>
      </c>
      <c r="AL297" s="2" cm="1">
        <f t="array" ref="AL297">_xlfn.XLOOKUP(AL$1&amp;$AB297,$M$3:$M$1662&amp;$N$3:$N$1662,$O$3:$O$1662,0,0,1)</f>
        <v>4000</v>
      </c>
      <c r="AM297" s="2" cm="1">
        <f t="array" ref="AM297">_xlfn.XLOOKUP(AM$1&amp;$AB297,$M$3:$M$1662&amp;$N$3:$N$1662,$O$3:$O$1662,0,0,1)</f>
        <v>5300</v>
      </c>
    </row>
    <row r="298" spans="13:39" x14ac:dyDescent="0.4">
      <c r="M298" t="s">
        <v>870</v>
      </c>
      <c r="N298" t="s">
        <v>538</v>
      </c>
      <c r="O298">
        <v>5300</v>
      </c>
      <c r="AB298" t="s">
        <v>13</v>
      </c>
      <c r="AC298" s="2">
        <f t="shared" si="30"/>
        <v>2168560</v>
      </c>
      <c r="AD298" s="2">
        <f t="shared" si="33"/>
        <v>1945100</v>
      </c>
      <c r="AE298" s="2">
        <f t="shared" si="33"/>
        <v>2394500</v>
      </c>
      <c r="AF298" s="2">
        <f t="shared" si="33"/>
        <v>1634100</v>
      </c>
      <c r="AG298" s="2">
        <f t="shared" si="33"/>
        <v>2294900</v>
      </c>
      <c r="AH298" s="2">
        <f t="shared" si="33"/>
        <v>2574200</v>
      </c>
      <c r="AI298" s="2" cm="1">
        <f t="array" ref="AI298">_xlfn.XLOOKUP(AI$1&amp;$AB298,$M$3:$M$1662&amp;$N$3:$N$1662,$O$3:$O$1662,0,0,1)</f>
        <v>7000</v>
      </c>
      <c r="AJ298" s="2" cm="1">
        <f t="array" ref="AJ298">_xlfn.XLOOKUP(AJ$1&amp;$AB298,$M$3:$M$1662&amp;$N$3:$N$1662,$O$3:$O$1662,0,0,1)</f>
        <v>6700</v>
      </c>
      <c r="AK298" s="2" cm="1">
        <f t="array" ref="AK298">_xlfn.XLOOKUP(AK$1&amp;$AB298,$M$3:$M$1662&amp;$N$3:$N$1662,$O$3:$O$1662,0,0,1)</f>
        <v>10600</v>
      </c>
      <c r="AL298" s="2" cm="1">
        <f t="array" ref="AL298">_xlfn.XLOOKUP(AL$1&amp;$AB298,$M$3:$M$1662&amp;$N$3:$N$1662,$O$3:$O$1662,0,0,1)</f>
        <v>6600</v>
      </c>
      <c r="AM298" s="2" cm="1">
        <f t="array" ref="AM298">_xlfn.XLOOKUP(AM$1&amp;$AB298,$M$3:$M$1662&amp;$N$3:$N$1662,$O$3:$O$1662,0,0,1)</f>
        <v>3600</v>
      </c>
    </row>
    <row r="299" spans="13:39" x14ac:dyDescent="0.4">
      <c r="M299" t="s">
        <v>870</v>
      </c>
      <c r="N299" t="s">
        <v>539</v>
      </c>
      <c r="O299">
        <v>3600</v>
      </c>
      <c r="AB299" t="s">
        <v>218</v>
      </c>
      <c r="AC299" s="2">
        <f t="shared" si="30"/>
        <v>2173280</v>
      </c>
      <c r="AD299" s="2">
        <f t="shared" si="33"/>
        <v>1946700</v>
      </c>
      <c r="AE299" s="2">
        <f t="shared" si="33"/>
        <v>2403700</v>
      </c>
      <c r="AF299" s="2">
        <f t="shared" si="33"/>
        <v>1636100</v>
      </c>
      <c r="AG299" s="2">
        <f t="shared" si="33"/>
        <v>2302000</v>
      </c>
      <c r="AH299" s="2">
        <f t="shared" si="33"/>
        <v>2577900</v>
      </c>
      <c r="AI299" s="2" cm="1">
        <f t="array" ref="AI299">_xlfn.XLOOKUP(AI$1&amp;$AB299,$M$3:$M$1662&amp;$N$3:$N$1662,$O$3:$O$1662,0,0,1)</f>
        <v>1600</v>
      </c>
      <c r="AJ299" s="2" cm="1">
        <f t="array" ref="AJ299">_xlfn.XLOOKUP(AJ$1&amp;$AB299,$M$3:$M$1662&amp;$N$3:$N$1662,$O$3:$O$1662,0,0,1)</f>
        <v>9200</v>
      </c>
      <c r="AK299" s="2" cm="1">
        <f t="array" ref="AK299">_xlfn.XLOOKUP(AK$1&amp;$AB299,$M$3:$M$1662&amp;$N$3:$N$1662,$O$3:$O$1662,0,0,1)</f>
        <v>2000</v>
      </c>
      <c r="AL299" s="2" cm="1">
        <f t="array" ref="AL299">_xlfn.XLOOKUP(AL$1&amp;$AB299,$M$3:$M$1662&amp;$N$3:$N$1662,$O$3:$O$1662,0,0,1)</f>
        <v>7100</v>
      </c>
      <c r="AM299" s="2" cm="1">
        <f t="array" ref="AM299">_xlfn.XLOOKUP(AM$1&amp;$AB299,$M$3:$M$1662&amp;$N$3:$N$1662,$O$3:$O$1662,0,0,1)</f>
        <v>3700</v>
      </c>
    </row>
    <row r="300" spans="13:39" x14ac:dyDescent="0.4">
      <c r="M300" t="s">
        <v>870</v>
      </c>
      <c r="N300" t="s">
        <v>540</v>
      </c>
      <c r="O300">
        <v>3700</v>
      </c>
      <c r="AB300" t="s">
        <v>230</v>
      </c>
      <c r="AC300" s="2">
        <f t="shared" si="30"/>
        <v>2177980</v>
      </c>
      <c r="AD300" s="2">
        <f t="shared" si="33"/>
        <v>1949700</v>
      </c>
      <c r="AE300" s="2">
        <f t="shared" si="33"/>
        <v>2413800</v>
      </c>
      <c r="AF300" s="2">
        <f t="shared" si="33"/>
        <v>1637400</v>
      </c>
      <c r="AG300" s="2">
        <f t="shared" si="33"/>
        <v>2305000</v>
      </c>
      <c r="AH300" s="2">
        <f t="shared" si="33"/>
        <v>2584000</v>
      </c>
      <c r="AI300" s="2" cm="1">
        <f t="array" ref="AI300">_xlfn.XLOOKUP(AI$1&amp;$AB300,$M$3:$M$1662&amp;$N$3:$N$1662,$O$3:$O$1662,0,0,1)</f>
        <v>3000</v>
      </c>
      <c r="AJ300" s="2" cm="1">
        <f t="array" ref="AJ300">_xlfn.XLOOKUP(AJ$1&amp;$AB300,$M$3:$M$1662&amp;$N$3:$N$1662,$O$3:$O$1662,0,0,1)</f>
        <v>10100</v>
      </c>
      <c r="AK300" s="2" cm="1">
        <f t="array" ref="AK300">_xlfn.XLOOKUP(AK$1&amp;$AB300,$M$3:$M$1662&amp;$N$3:$N$1662,$O$3:$O$1662,0,0,1)</f>
        <v>1300</v>
      </c>
      <c r="AL300" s="2" cm="1">
        <f t="array" ref="AL300">_xlfn.XLOOKUP(AL$1&amp;$AB300,$M$3:$M$1662&amp;$N$3:$N$1662,$O$3:$O$1662,0,0,1)</f>
        <v>3000</v>
      </c>
      <c r="AM300" s="2" cm="1">
        <f t="array" ref="AM300">_xlfn.XLOOKUP(AM$1&amp;$AB300,$M$3:$M$1662&amp;$N$3:$N$1662,$O$3:$O$1662,0,0,1)</f>
        <v>6100</v>
      </c>
    </row>
    <row r="301" spans="13:39" x14ac:dyDescent="0.4">
      <c r="M301" t="s">
        <v>870</v>
      </c>
      <c r="N301" t="s">
        <v>541</v>
      </c>
      <c r="O301">
        <v>6100</v>
      </c>
      <c r="AB301" t="s">
        <v>238</v>
      </c>
      <c r="AC301" s="2">
        <f t="shared" si="30"/>
        <v>2180480</v>
      </c>
      <c r="AD301" s="2">
        <f t="shared" si="33"/>
        <v>1952300</v>
      </c>
      <c r="AE301" s="2">
        <f t="shared" si="33"/>
        <v>2418400</v>
      </c>
      <c r="AF301" s="2">
        <f t="shared" si="33"/>
        <v>1638100</v>
      </c>
      <c r="AG301" s="2">
        <f t="shared" si="33"/>
        <v>2306200</v>
      </c>
      <c r="AH301" s="2">
        <f t="shared" si="33"/>
        <v>2587400</v>
      </c>
      <c r="AI301" s="2" cm="1">
        <f t="array" ref="AI301">_xlfn.XLOOKUP(AI$1&amp;$AB301,$M$3:$M$1662&amp;$N$3:$N$1662,$O$3:$O$1662,0,0,1)</f>
        <v>2600</v>
      </c>
      <c r="AJ301" s="2" cm="1">
        <f t="array" ref="AJ301">_xlfn.XLOOKUP(AJ$1&amp;$AB301,$M$3:$M$1662&amp;$N$3:$N$1662,$O$3:$O$1662,0,0,1)</f>
        <v>4600</v>
      </c>
      <c r="AK301" s="2" cm="1">
        <f t="array" ref="AK301">_xlfn.XLOOKUP(AK$1&amp;$AB301,$M$3:$M$1662&amp;$N$3:$N$1662,$O$3:$O$1662,0,0,1)</f>
        <v>700</v>
      </c>
      <c r="AL301" s="2" cm="1">
        <f t="array" ref="AL301">_xlfn.XLOOKUP(AL$1&amp;$AB301,$M$3:$M$1662&amp;$N$3:$N$1662,$O$3:$O$1662,0,0,1)</f>
        <v>1200</v>
      </c>
      <c r="AM301" s="2" cm="1">
        <f t="array" ref="AM301">_xlfn.XLOOKUP(AM$1&amp;$AB301,$M$3:$M$1662&amp;$N$3:$N$1662,$O$3:$O$1662,0,0,1)</f>
        <v>3400</v>
      </c>
    </row>
    <row r="302" spans="13:39" x14ac:dyDescent="0.4">
      <c r="M302" t="s">
        <v>870</v>
      </c>
      <c r="N302" t="s">
        <v>542</v>
      </c>
      <c r="O302">
        <v>3400</v>
      </c>
      <c r="AB302" t="s">
        <v>17</v>
      </c>
      <c r="AC302" s="2">
        <f t="shared" si="30"/>
        <v>2185820</v>
      </c>
      <c r="AD302" s="2">
        <f t="shared" si="33"/>
        <v>1963100</v>
      </c>
      <c r="AE302" s="2">
        <f t="shared" si="33"/>
        <v>2421300</v>
      </c>
      <c r="AF302" s="2">
        <f t="shared" si="33"/>
        <v>1638300</v>
      </c>
      <c r="AG302" s="2">
        <f t="shared" si="33"/>
        <v>2317100</v>
      </c>
      <c r="AH302" s="2">
        <f t="shared" si="33"/>
        <v>2589300</v>
      </c>
      <c r="AI302" s="2" cm="1">
        <f t="array" ref="AI302">_xlfn.XLOOKUP(AI$1&amp;$AB302,$M$3:$M$1662&amp;$N$3:$N$1662,$O$3:$O$1662,0,0,1)</f>
        <v>10800</v>
      </c>
      <c r="AJ302" s="2" cm="1">
        <f t="array" ref="AJ302">_xlfn.XLOOKUP(AJ$1&amp;$AB302,$M$3:$M$1662&amp;$N$3:$N$1662,$O$3:$O$1662,0,0,1)</f>
        <v>2900</v>
      </c>
      <c r="AK302" s="2" cm="1">
        <f t="array" ref="AK302">_xlfn.XLOOKUP(AK$1&amp;$AB302,$M$3:$M$1662&amp;$N$3:$N$1662,$O$3:$O$1662,0,0,1)</f>
        <v>200</v>
      </c>
      <c r="AL302" s="2" cm="1">
        <f t="array" ref="AL302">_xlfn.XLOOKUP(AL$1&amp;$AB302,$M$3:$M$1662&amp;$N$3:$N$1662,$O$3:$O$1662,0,0,1)</f>
        <v>10900</v>
      </c>
      <c r="AM302" s="2" cm="1">
        <f t="array" ref="AM302">_xlfn.XLOOKUP(AM$1&amp;$AB302,$M$3:$M$1662&amp;$N$3:$N$1662,$O$3:$O$1662,0,0,1)</f>
        <v>1900</v>
      </c>
    </row>
    <row r="303" spans="13:39" x14ac:dyDescent="0.4">
      <c r="M303" t="s">
        <v>870</v>
      </c>
      <c r="N303" t="s">
        <v>543</v>
      </c>
      <c r="O303">
        <v>1900</v>
      </c>
      <c r="AB303" t="s">
        <v>6</v>
      </c>
      <c r="AC303" s="2">
        <f t="shared" si="30"/>
        <v>2192820</v>
      </c>
      <c r="AD303" s="2">
        <f t="shared" si="33"/>
        <v>1966600</v>
      </c>
      <c r="AE303" s="2">
        <f t="shared" si="33"/>
        <v>2437400</v>
      </c>
      <c r="AF303" s="2">
        <f t="shared" si="33"/>
        <v>1644600</v>
      </c>
      <c r="AG303" s="2">
        <f t="shared" si="33"/>
        <v>2318600</v>
      </c>
      <c r="AH303" s="2">
        <f t="shared" si="33"/>
        <v>2596900</v>
      </c>
      <c r="AI303" s="2" cm="1">
        <f t="array" ref="AI303">_xlfn.XLOOKUP(AI$1&amp;$AB303,$M$3:$M$1662&amp;$N$3:$N$1662,$O$3:$O$1662,0,0,1)</f>
        <v>3500</v>
      </c>
      <c r="AJ303" s="2" cm="1">
        <f t="array" ref="AJ303">_xlfn.XLOOKUP(AJ$1&amp;$AB303,$M$3:$M$1662&amp;$N$3:$N$1662,$O$3:$O$1662,0,0,1)</f>
        <v>16100</v>
      </c>
      <c r="AK303" s="2" cm="1">
        <f t="array" ref="AK303">_xlfn.XLOOKUP(AK$1&amp;$AB303,$M$3:$M$1662&amp;$N$3:$N$1662,$O$3:$O$1662,0,0,1)</f>
        <v>6300</v>
      </c>
      <c r="AL303" s="2" cm="1">
        <f t="array" ref="AL303">_xlfn.XLOOKUP(AL$1&amp;$AB303,$M$3:$M$1662&amp;$N$3:$N$1662,$O$3:$O$1662,0,0,1)</f>
        <v>1500</v>
      </c>
      <c r="AM303" s="2" cm="1">
        <f t="array" ref="AM303">_xlfn.XLOOKUP(AM$1&amp;$AB303,$M$3:$M$1662&amp;$N$3:$N$1662,$O$3:$O$1662,0,0,1)</f>
        <v>7600</v>
      </c>
    </row>
    <row r="304" spans="13:39" x14ac:dyDescent="0.4">
      <c r="M304" t="s">
        <v>870</v>
      </c>
      <c r="N304" t="s">
        <v>544</v>
      </c>
      <c r="O304">
        <v>7600</v>
      </c>
      <c r="AB304" t="s">
        <v>394</v>
      </c>
      <c r="AC304" s="2">
        <f t="shared" si="30"/>
        <v>2197000</v>
      </c>
      <c r="AD304" s="2">
        <f t="shared" si="33"/>
        <v>1970900</v>
      </c>
      <c r="AE304" s="2">
        <f t="shared" si="33"/>
        <v>2442900</v>
      </c>
      <c r="AF304" s="2">
        <f t="shared" si="33"/>
        <v>1645500</v>
      </c>
      <c r="AG304" s="2">
        <f t="shared" si="33"/>
        <v>2327800</v>
      </c>
      <c r="AH304" s="2">
        <f t="shared" si="33"/>
        <v>2597900</v>
      </c>
      <c r="AI304" s="2" cm="1">
        <f t="array" ref="AI304">_xlfn.XLOOKUP(AI$1&amp;$AB304,$M$3:$M$1662&amp;$N$3:$N$1662,$O$3:$O$1662,0,0,1)</f>
        <v>4300</v>
      </c>
      <c r="AJ304" s="2" cm="1">
        <f t="array" ref="AJ304">_xlfn.XLOOKUP(AJ$1&amp;$AB304,$M$3:$M$1662&amp;$N$3:$N$1662,$O$3:$O$1662,0,0,1)</f>
        <v>5500</v>
      </c>
      <c r="AK304" s="2" cm="1">
        <f t="array" ref="AK304">_xlfn.XLOOKUP(AK$1&amp;$AB304,$M$3:$M$1662&amp;$N$3:$N$1662,$O$3:$O$1662,0,0,1)</f>
        <v>900</v>
      </c>
      <c r="AL304" s="2" cm="1">
        <f t="array" ref="AL304">_xlfn.XLOOKUP(AL$1&amp;$AB304,$M$3:$M$1662&amp;$N$3:$N$1662,$O$3:$O$1662,0,0,1)</f>
        <v>9200</v>
      </c>
      <c r="AM304" s="2" cm="1">
        <f t="array" ref="AM304">_xlfn.XLOOKUP(AM$1&amp;$AB304,$M$3:$M$1662&amp;$N$3:$N$1662,$O$3:$O$1662,0,0,1)</f>
        <v>1000</v>
      </c>
    </row>
    <row r="305" spans="13:39" x14ac:dyDescent="0.4">
      <c r="M305" t="s">
        <v>870</v>
      </c>
      <c r="N305" t="s">
        <v>727</v>
      </c>
      <c r="O305">
        <v>1000</v>
      </c>
      <c r="AB305" t="s">
        <v>395</v>
      </c>
      <c r="AC305" s="2">
        <f t="shared" si="30"/>
        <v>2202020</v>
      </c>
      <c r="AD305" s="2">
        <f t="shared" si="33"/>
        <v>1978600</v>
      </c>
      <c r="AE305" s="2">
        <f t="shared" si="33"/>
        <v>2456800</v>
      </c>
      <c r="AF305" s="2">
        <f t="shared" si="33"/>
        <v>1647400</v>
      </c>
      <c r="AG305" s="2">
        <f t="shared" si="33"/>
        <v>2328700</v>
      </c>
      <c r="AH305" s="2">
        <f t="shared" si="33"/>
        <v>2598600</v>
      </c>
      <c r="AI305" s="2" cm="1">
        <f t="array" ref="AI305">_xlfn.XLOOKUP(AI$1&amp;$AB305,$M$3:$M$1662&amp;$N$3:$N$1662,$O$3:$O$1662,0,0,1)</f>
        <v>7700</v>
      </c>
      <c r="AJ305" s="2" cm="1">
        <f t="array" ref="AJ305">_xlfn.XLOOKUP(AJ$1&amp;$AB305,$M$3:$M$1662&amp;$N$3:$N$1662,$O$3:$O$1662,0,0,1)</f>
        <v>13900</v>
      </c>
      <c r="AK305" s="2" cm="1">
        <f t="array" ref="AK305">_xlfn.XLOOKUP(AK$1&amp;$AB305,$M$3:$M$1662&amp;$N$3:$N$1662,$O$3:$O$1662,0,0,1)</f>
        <v>1900</v>
      </c>
      <c r="AL305" s="2" cm="1">
        <f t="array" ref="AL305">_xlfn.XLOOKUP(AL$1&amp;$AB305,$M$3:$M$1662&amp;$N$3:$N$1662,$O$3:$O$1662,0,0,1)</f>
        <v>900</v>
      </c>
      <c r="AM305" s="2" cm="1">
        <f t="array" ref="AM305">_xlfn.XLOOKUP(AM$1&amp;$AB305,$M$3:$M$1662&amp;$N$3:$N$1662,$O$3:$O$1662,0,0,1)</f>
        <v>700</v>
      </c>
    </row>
    <row r="306" spans="13:39" x14ac:dyDescent="0.4">
      <c r="M306" t="s">
        <v>870</v>
      </c>
      <c r="N306" t="s">
        <v>728</v>
      </c>
      <c r="O306">
        <v>700</v>
      </c>
      <c r="AB306" t="s">
        <v>396</v>
      </c>
      <c r="AC306" s="2">
        <f t="shared" si="30"/>
        <v>2210360</v>
      </c>
      <c r="AD306" s="2">
        <f t="shared" si="33"/>
        <v>1991900</v>
      </c>
      <c r="AE306" s="2">
        <f t="shared" si="33"/>
        <v>2459600</v>
      </c>
      <c r="AF306" s="2">
        <f t="shared" si="33"/>
        <v>1659400</v>
      </c>
      <c r="AG306" s="2">
        <f t="shared" si="33"/>
        <v>2333900</v>
      </c>
      <c r="AH306" s="2">
        <f t="shared" si="33"/>
        <v>2607000</v>
      </c>
      <c r="AI306" s="2" cm="1">
        <f t="array" ref="AI306">_xlfn.XLOOKUP(AI$1&amp;$AB306,$M$3:$M$1662&amp;$N$3:$N$1662,$O$3:$O$1662,0,0,1)</f>
        <v>13300</v>
      </c>
      <c r="AJ306" s="2" cm="1">
        <f t="array" ref="AJ306">_xlfn.XLOOKUP(AJ$1&amp;$AB306,$M$3:$M$1662&amp;$N$3:$N$1662,$O$3:$O$1662,0,0,1)</f>
        <v>2800</v>
      </c>
      <c r="AK306" s="2" cm="1">
        <f t="array" ref="AK306">_xlfn.XLOOKUP(AK$1&amp;$AB306,$M$3:$M$1662&amp;$N$3:$N$1662,$O$3:$O$1662,0,0,1)</f>
        <v>12000</v>
      </c>
      <c r="AL306" s="2" cm="1">
        <f t="array" ref="AL306">_xlfn.XLOOKUP(AL$1&amp;$AB306,$M$3:$M$1662&amp;$N$3:$N$1662,$O$3:$O$1662,0,0,1)</f>
        <v>5200</v>
      </c>
      <c r="AM306" s="2" cm="1">
        <f t="array" ref="AM306">_xlfn.XLOOKUP(AM$1&amp;$AB306,$M$3:$M$1662&amp;$N$3:$N$1662,$O$3:$O$1662,0,0,1)</f>
        <v>8400</v>
      </c>
    </row>
    <row r="307" spans="13:39" x14ac:dyDescent="0.4">
      <c r="M307" t="s">
        <v>870</v>
      </c>
      <c r="N307" t="s">
        <v>729</v>
      </c>
      <c r="O307">
        <v>8400</v>
      </c>
      <c r="AB307" t="s">
        <v>397</v>
      </c>
      <c r="AC307" s="2">
        <f t="shared" si="30"/>
        <v>2218420</v>
      </c>
      <c r="AD307" s="2">
        <f t="shared" si="33"/>
        <v>1998500</v>
      </c>
      <c r="AE307" s="2">
        <f t="shared" si="33"/>
        <v>2467400</v>
      </c>
      <c r="AF307" s="2">
        <f t="shared" si="33"/>
        <v>1669800</v>
      </c>
      <c r="AG307" s="2">
        <f t="shared" si="33"/>
        <v>2346600</v>
      </c>
      <c r="AH307" s="2">
        <f t="shared" si="33"/>
        <v>2609800</v>
      </c>
      <c r="AI307" s="2" cm="1">
        <f t="array" ref="AI307">_xlfn.XLOOKUP(AI$1&amp;$AB307,$M$3:$M$1662&amp;$N$3:$N$1662,$O$3:$O$1662,0,0,1)</f>
        <v>6600</v>
      </c>
      <c r="AJ307" s="2" cm="1">
        <f t="array" ref="AJ307">_xlfn.XLOOKUP(AJ$1&amp;$AB307,$M$3:$M$1662&amp;$N$3:$N$1662,$O$3:$O$1662,0,0,1)</f>
        <v>7800</v>
      </c>
      <c r="AK307" s="2" cm="1">
        <f t="array" ref="AK307">_xlfn.XLOOKUP(AK$1&amp;$AB307,$M$3:$M$1662&amp;$N$3:$N$1662,$O$3:$O$1662,0,0,1)</f>
        <v>10400</v>
      </c>
      <c r="AL307" s="2" cm="1">
        <f t="array" ref="AL307">_xlfn.XLOOKUP(AL$1&amp;$AB307,$M$3:$M$1662&amp;$N$3:$N$1662,$O$3:$O$1662,0,0,1)</f>
        <v>12700</v>
      </c>
      <c r="AM307" s="2" cm="1">
        <f t="array" ref="AM307">_xlfn.XLOOKUP(AM$1&amp;$AB307,$M$3:$M$1662&amp;$N$3:$N$1662,$O$3:$O$1662,0,0,1)</f>
        <v>2800</v>
      </c>
    </row>
    <row r="308" spans="13:39" x14ac:dyDescent="0.4">
      <c r="M308" t="s">
        <v>870</v>
      </c>
      <c r="N308" t="s">
        <v>730</v>
      </c>
      <c r="O308">
        <v>2800</v>
      </c>
      <c r="AB308" t="s">
        <v>398</v>
      </c>
      <c r="AC308" s="2">
        <f t="shared" si="30"/>
        <v>2226640</v>
      </c>
      <c r="AD308" s="2">
        <f t="shared" ref="AD308:AH323" si="34">AD307+AI308</f>
        <v>2000500</v>
      </c>
      <c r="AE308" s="2">
        <f t="shared" si="34"/>
        <v>2478100</v>
      </c>
      <c r="AF308" s="2">
        <f t="shared" si="34"/>
        <v>1676500</v>
      </c>
      <c r="AG308" s="2">
        <f t="shared" si="34"/>
        <v>2354000</v>
      </c>
      <c r="AH308" s="2">
        <f t="shared" si="34"/>
        <v>2624100</v>
      </c>
      <c r="AI308" s="2" cm="1">
        <f t="array" ref="AI308">_xlfn.XLOOKUP(AI$1&amp;$AB308,$M$3:$M$1662&amp;$N$3:$N$1662,$O$3:$O$1662,0,0,1)</f>
        <v>2000</v>
      </c>
      <c r="AJ308" s="2" cm="1">
        <f t="array" ref="AJ308">_xlfn.XLOOKUP(AJ$1&amp;$AB308,$M$3:$M$1662&amp;$N$3:$N$1662,$O$3:$O$1662,0,0,1)</f>
        <v>10700</v>
      </c>
      <c r="AK308" s="2" cm="1">
        <f t="array" ref="AK308">_xlfn.XLOOKUP(AK$1&amp;$AB308,$M$3:$M$1662&amp;$N$3:$N$1662,$O$3:$O$1662,0,0,1)</f>
        <v>6700</v>
      </c>
      <c r="AL308" s="2" cm="1">
        <f t="array" ref="AL308">_xlfn.XLOOKUP(AL$1&amp;$AB308,$M$3:$M$1662&amp;$N$3:$N$1662,$O$3:$O$1662,0,0,1)</f>
        <v>7400</v>
      </c>
      <c r="AM308" s="2" cm="1">
        <f t="array" ref="AM308">_xlfn.XLOOKUP(AM$1&amp;$AB308,$M$3:$M$1662&amp;$N$3:$N$1662,$O$3:$O$1662,0,0,1)</f>
        <v>14300</v>
      </c>
    </row>
    <row r="309" spans="13:39" x14ac:dyDescent="0.4">
      <c r="M309" t="s">
        <v>870</v>
      </c>
      <c r="N309" t="s">
        <v>731</v>
      </c>
      <c r="O309">
        <v>14300</v>
      </c>
      <c r="AB309" t="s">
        <v>399</v>
      </c>
      <c r="AC309" s="2">
        <f t="shared" si="30"/>
        <v>2233220</v>
      </c>
      <c r="AD309" s="2">
        <f t="shared" si="34"/>
        <v>2005300</v>
      </c>
      <c r="AE309" s="2">
        <f t="shared" si="34"/>
        <v>2484200</v>
      </c>
      <c r="AF309" s="2">
        <f t="shared" si="34"/>
        <v>1683400</v>
      </c>
      <c r="AG309" s="2">
        <f t="shared" si="34"/>
        <v>2356400</v>
      </c>
      <c r="AH309" s="2">
        <f t="shared" si="34"/>
        <v>2636800</v>
      </c>
      <c r="AI309" s="2" cm="1">
        <f t="array" ref="AI309">_xlfn.XLOOKUP(AI$1&amp;$AB309,$M$3:$M$1662&amp;$N$3:$N$1662,$O$3:$O$1662,0,0,1)</f>
        <v>4800</v>
      </c>
      <c r="AJ309" s="2" cm="1">
        <f t="array" ref="AJ309">_xlfn.XLOOKUP(AJ$1&amp;$AB309,$M$3:$M$1662&amp;$N$3:$N$1662,$O$3:$O$1662,0,0,1)</f>
        <v>6100</v>
      </c>
      <c r="AK309" s="2" cm="1">
        <f t="array" ref="AK309">_xlfn.XLOOKUP(AK$1&amp;$AB309,$M$3:$M$1662&amp;$N$3:$N$1662,$O$3:$O$1662,0,0,1)</f>
        <v>6900</v>
      </c>
      <c r="AL309" s="2" cm="1">
        <f t="array" ref="AL309">_xlfn.XLOOKUP(AL$1&amp;$AB309,$M$3:$M$1662&amp;$N$3:$N$1662,$O$3:$O$1662,0,0,1)</f>
        <v>2400</v>
      </c>
      <c r="AM309" s="2" cm="1">
        <f t="array" ref="AM309">_xlfn.XLOOKUP(AM$1&amp;$AB309,$M$3:$M$1662&amp;$N$3:$N$1662,$O$3:$O$1662,0,0,1)</f>
        <v>12700</v>
      </c>
    </row>
    <row r="310" spans="13:39" x14ac:dyDescent="0.4">
      <c r="M310" t="s">
        <v>870</v>
      </c>
      <c r="N310" t="s">
        <v>732</v>
      </c>
      <c r="O310">
        <v>12700</v>
      </c>
      <c r="AB310" t="s">
        <v>400</v>
      </c>
      <c r="AC310" s="2">
        <f t="shared" si="30"/>
        <v>2236520</v>
      </c>
      <c r="AD310" s="2">
        <f t="shared" si="34"/>
        <v>2008000</v>
      </c>
      <c r="AE310" s="2">
        <f t="shared" si="34"/>
        <v>2486200</v>
      </c>
      <c r="AF310" s="2">
        <f t="shared" si="34"/>
        <v>1686400</v>
      </c>
      <c r="AG310" s="2">
        <f t="shared" si="34"/>
        <v>2358500</v>
      </c>
      <c r="AH310" s="2">
        <f t="shared" si="34"/>
        <v>2643500</v>
      </c>
      <c r="AI310" s="2" cm="1">
        <f t="array" ref="AI310">_xlfn.XLOOKUP(AI$1&amp;$AB310,$M$3:$M$1662&amp;$N$3:$N$1662,$O$3:$O$1662,0,0,1)</f>
        <v>2700</v>
      </c>
      <c r="AJ310" s="2" cm="1">
        <f t="array" ref="AJ310">_xlfn.XLOOKUP(AJ$1&amp;$AB310,$M$3:$M$1662&amp;$N$3:$N$1662,$O$3:$O$1662,0,0,1)</f>
        <v>2000</v>
      </c>
      <c r="AK310" s="2" cm="1">
        <f t="array" ref="AK310">_xlfn.XLOOKUP(AK$1&amp;$AB310,$M$3:$M$1662&amp;$N$3:$N$1662,$O$3:$O$1662,0,0,1)</f>
        <v>3000</v>
      </c>
      <c r="AL310" s="2" cm="1">
        <f t="array" ref="AL310">_xlfn.XLOOKUP(AL$1&amp;$AB310,$M$3:$M$1662&amp;$N$3:$N$1662,$O$3:$O$1662,0,0,1)</f>
        <v>2100</v>
      </c>
      <c r="AM310" s="2" cm="1">
        <f t="array" ref="AM310">_xlfn.XLOOKUP(AM$1&amp;$AB310,$M$3:$M$1662&amp;$N$3:$N$1662,$O$3:$O$1662,0,0,1)</f>
        <v>6700</v>
      </c>
    </row>
    <row r="311" spans="13:39" x14ac:dyDescent="0.4">
      <c r="M311" t="s">
        <v>870</v>
      </c>
      <c r="N311" t="s">
        <v>733</v>
      </c>
      <c r="O311">
        <v>6700</v>
      </c>
      <c r="AB311" t="s">
        <v>401</v>
      </c>
      <c r="AC311" s="2">
        <f t="shared" si="30"/>
        <v>2241040</v>
      </c>
      <c r="AD311" s="2">
        <f t="shared" si="34"/>
        <v>2014400</v>
      </c>
      <c r="AE311" s="2">
        <f t="shared" si="34"/>
        <v>2488900</v>
      </c>
      <c r="AF311" s="2">
        <f t="shared" si="34"/>
        <v>1690800</v>
      </c>
      <c r="AG311" s="2">
        <f t="shared" si="34"/>
        <v>2360000</v>
      </c>
      <c r="AH311" s="2">
        <f t="shared" si="34"/>
        <v>2651100</v>
      </c>
      <c r="AI311" s="2" cm="1">
        <f t="array" ref="AI311">_xlfn.XLOOKUP(AI$1&amp;$AB311,$M$3:$M$1662&amp;$N$3:$N$1662,$O$3:$O$1662,0,0,1)</f>
        <v>6400</v>
      </c>
      <c r="AJ311" s="2" cm="1">
        <f t="array" ref="AJ311">_xlfn.XLOOKUP(AJ$1&amp;$AB311,$M$3:$M$1662&amp;$N$3:$N$1662,$O$3:$O$1662,0,0,1)</f>
        <v>2700</v>
      </c>
      <c r="AK311" s="2" cm="1">
        <f t="array" ref="AK311">_xlfn.XLOOKUP(AK$1&amp;$AB311,$M$3:$M$1662&amp;$N$3:$N$1662,$O$3:$O$1662,0,0,1)</f>
        <v>4400</v>
      </c>
      <c r="AL311" s="2" cm="1">
        <f t="array" ref="AL311">_xlfn.XLOOKUP(AL$1&amp;$AB311,$M$3:$M$1662&amp;$N$3:$N$1662,$O$3:$O$1662,0,0,1)</f>
        <v>1500</v>
      </c>
      <c r="AM311" s="2" cm="1">
        <f t="array" ref="AM311">_xlfn.XLOOKUP(AM$1&amp;$AB311,$M$3:$M$1662&amp;$N$3:$N$1662,$O$3:$O$1662,0,0,1)</f>
        <v>7600</v>
      </c>
    </row>
    <row r="312" spans="13:39" x14ac:dyDescent="0.4">
      <c r="M312" t="s">
        <v>870</v>
      </c>
      <c r="N312" t="s">
        <v>734</v>
      </c>
      <c r="O312">
        <v>7600</v>
      </c>
      <c r="AB312" t="s">
        <v>402</v>
      </c>
      <c r="AC312" s="2">
        <f t="shared" si="30"/>
        <v>2247700</v>
      </c>
      <c r="AD312" s="2">
        <f t="shared" si="34"/>
        <v>2021700</v>
      </c>
      <c r="AE312" s="2">
        <f t="shared" si="34"/>
        <v>2492400</v>
      </c>
      <c r="AF312" s="2">
        <f t="shared" si="34"/>
        <v>1706600</v>
      </c>
      <c r="AG312" s="2">
        <f t="shared" si="34"/>
        <v>2362200</v>
      </c>
      <c r="AH312" s="2">
        <f t="shared" si="34"/>
        <v>2655600</v>
      </c>
      <c r="AI312" s="2" cm="1">
        <f t="array" ref="AI312">_xlfn.XLOOKUP(AI$1&amp;$AB312,$M$3:$M$1662&amp;$N$3:$N$1662,$O$3:$O$1662,0,0,1)</f>
        <v>7300</v>
      </c>
      <c r="AJ312" s="2" cm="1">
        <f t="array" ref="AJ312">_xlfn.XLOOKUP(AJ$1&amp;$AB312,$M$3:$M$1662&amp;$N$3:$N$1662,$O$3:$O$1662,0,0,1)</f>
        <v>3500</v>
      </c>
      <c r="AK312" s="2" cm="1">
        <f t="array" ref="AK312">_xlfn.XLOOKUP(AK$1&amp;$AB312,$M$3:$M$1662&amp;$N$3:$N$1662,$O$3:$O$1662,0,0,1)</f>
        <v>15800</v>
      </c>
      <c r="AL312" s="2" cm="1">
        <f t="array" ref="AL312">_xlfn.XLOOKUP(AL$1&amp;$AB312,$M$3:$M$1662&amp;$N$3:$N$1662,$O$3:$O$1662,0,0,1)</f>
        <v>2200</v>
      </c>
      <c r="AM312" s="2" cm="1">
        <f t="array" ref="AM312">_xlfn.XLOOKUP(AM$1&amp;$AB312,$M$3:$M$1662&amp;$N$3:$N$1662,$O$3:$O$1662,0,0,1)</f>
        <v>4500</v>
      </c>
    </row>
    <row r="313" spans="13:39" x14ac:dyDescent="0.4">
      <c r="M313" t="s">
        <v>870</v>
      </c>
      <c r="N313" t="s">
        <v>735</v>
      </c>
      <c r="O313">
        <v>4500</v>
      </c>
      <c r="AB313" t="s">
        <v>403</v>
      </c>
      <c r="AC313" s="2">
        <f t="shared" si="30"/>
        <v>2254440</v>
      </c>
      <c r="AD313" s="2">
        <f t="shared" si="34"/>
        <v>2032400</v>
      </c>
      <c r="AE313" s="2">
        <f t="shared" si="34"/>
        <v>2501400</v>
      </c>
      <c r="AF313" s="2">
        <f t="shared" si="34"/>
        <v>1712400</v>
      </c>
      <c r="AG313" s="2">
        <f t="shared" si="34"/>
        <v>2365100</v>
      </c>
      <c r="AH313" s="2">
        <f t="shared" si="34"/>
        <v>2660900</v>
      </c>
      <c r="AI313" s="2" cm="1">
        <f t="array" ref="AI313">_xlfn.XLOOKUP(AI$1&amp;$AB313,$M$3:$M$1662&amp;$N$3:$N$1662,$O$3:$O$1662,0,0,1)</f>
        <v>10700</v>
      </c>
      <c r="AJ313" s="2" cm="1">
        <f t="array" ref="AJ313">_xlfn.XLOOKUP(AJ$1&amp;$AB313,$M$3:$M$1662&amp;$N$3:$N$1662,$O$3:$O$1662,0,0,1)</f>
        <v>9000</v>
      </c>
      <c r="AK313" s="2" cm="1">
        <f t="array" ref="AK313">_xlfn.XLOOKUP(AK$1&amp;$AB313,$M$3:$M$1662&amp;$N$3:$N$1662,$O$3:$O$1662,0,0,1)</f>
        <v>5800</v>
      </c>
      <c r="AL313" s="2" cm="1">
        <f t="array" ref="AL313">_xlfn.XLOOKUP(AL$1&amp;$AB313,$M$3:$M$1662&amp;$N$3:$N$1662,$O$3:$O$1662,0,0,1)</f>
        <v>2900</v>
      </c>
      <c r="AM313" s="2" cm="1">
        <f t="array" ref="AM313">_xlfn.XLOOKUP(AM$1&amp;$AB313,$M$3:$M$1662&amp;$N$3:$N$1662,$O$3:$O$1662,0,0,1)</f>
        <v>5300</v>
      </c>
    </row>
    <row r="314" spans="13:39" x14ac:dyDescent="0.4">
      <c r="M314" t="s">
        <v>870</v>
      </c>
      <c r="N314" t="s">
        <v>736</v>
      </c>
      <c r="O314">
        <v>5300</v>
      </c>
      <c r="AB314" t="s">
        <v>404</v>
      </c>
      <c r="AC314" s="2">
        <f t="shared" si="30"/>
        <v>2258780</v>
      </c>
      <c r="AD314" s="2">
        <f t="shared" si="34"/>
        <v>2032900</v>
      </c>
      <c r="AE314" s="2">
        <f t="shared" si="34"/>
        <v>2512100</v>
      </c>
      <c r="AF314" s="2">
        <f t="shared" si="34"/>
        <v>1714200</v>
      </c>
      <c r="AG314" s="2">
        <f t="shared" si="34"/>
        <v>2366400</v>
      </c>
      <c r="AH314" s="2">
        <f t="shared" si="34"/>
        <v>2668300</v>
      </c>
      <c r="AI314" s="2" cm="1">
        <f t="array" ref="AI314">_xlfn.XLOOKUP(AI$1&amp;$AB314,$M$3:$M$1662&amp;$N$3:$N$1662,$O$3:$O$1662,0,0,1)</f>
        <v>500</v>
      </c>
      <c r="AJ314" s="2" cm="1">
        <f t="array" ref="AJ314">_xlfn.XLOOKUP(AJ$1&amp;$AB314,$M$3:$M$1662&amp;$N$3:$N$1662,$O$3:$O$1662,0,0,1)</f>
        <v>10700</v>
      </c>
      <c r="AK314" s="2" cm="1">
        <f t="array" ref="AK314">_xlfn.XLOOKUP(AK$1&amp;$AB314,$M$3:$M$1662&amp;$N$3:$N$1662,$O$3:$O$1662,0,0,1)</f>
        <v>1800</v>
      </c>
      <c r="AL314" s="2" cm="1">
        <f t="array" ref="AL314">_xlfn.XLOOKUP(AL$1&amp;$AB314,$M$3:$M$1662&amp;$N$3:$N$1662,$O$3:$O$1662,0,0,1)</f>
        <v>1300</v>
      </c>
      <c r="AM314" s="2" cm="1">
        <f t="array" ref="AM314">_xlfn.XLOOKUP(AM$1&amp;$AB314,$M$3:$M$1662&amp;$N$3:$N$1662,$O$3:$O$1662,0,0,1)</f>
        <v>7400</v>
      </c>
    </row>
    <row r="315" spans="13:39" x14ac:dyDescent="0.4">
      <c r="M315" t="s">
        <v>870</v>
      </c>
      <c r="N315" t="s">
        <v>737</v>
      </c>
      <c r="O315">
        <v>7400</v>
      </c>
      <c r="AB315" t="s">
        <v>405</v>
      </c>
      <c r="AC315" s="2">
        <f t="shared" si="30"/>
        <v>2265660</v>
      </c>
      <c r="AD315" s="2">
        <f t="shared" si="34"/>
        <v>2039400</v>
      </c>
      <c r="AE315" s="2">
        <f t="shared" si="34"/>
        <v>2518600</v>
      </c>
      <c r="AF315" s="2">
        <f t="shared" si="34"/>
        <v>1726000</v>
      </c>
      <c r="AG315" s="2">
        <f t="shared" si="34"/>
        <v>2372600</v>
      </c>
      <c r="AH315" s="2">
        <f t="shared" si="34"/>
        <v>2671700</v>
      </c>
      <c r="AI315" s="2" cm="1">
        <f t="array" ref="AI315">_xlfn.XLOOKUP(AI$1&amp;$AB315,$M$3:$M$1662&amp;$N$3:$N$1662,$O$3:$O$1662,0,0,1)</f>
        <v>6500</v>
      </c>
      <c r="AJ315" s="2" cm="1">
        <f t="array" ref="AJ315">_xlfn.XLOOKUP(AJ$1&amp;$AB315,$M$3:$M$1662&amp;$N$3:$N$1662,$O$3:$O$1662,0,0,1)</f>
        <v>6500</v>
      </c>
      <c r="AK315" s="2" cm="1">
        <f t="array" ref="AK315">_xlfn.XLOOKUP(AK$1&amp;$AB315,$M$3:$M$1662&amp;$N$3:$N$1662,$O$3:$O$1662,0,0,1)</f>
        <v>11800</v>
      </c>
      <c r="AL315" s="2" cm="1">
        <f t="array" ref="AL315">_xlfn.XLOOKUP(AL$1&amp;$AB315,$M$3:$M$1662&amp;$N$3:$N$1662,$O$3:$O$1662,0,0,1)</f>
        <v>6200</v>
      </c>
      <c r="AM315" s="2" cm="1">
        <f t="array" ref="AM315">_xlfn.XLOOKUP(AM$1&amp;$AB315,$M$3:$M$1662&amp;$N$3:$N$1662,$O$3:$O$1662,0,0,1)</f>
        <v>3400</v>
      </c>
    </row>
    <row r="316" spans="13:39" x14ac:dyDescent="0.4">
      <c r="M316" t="s">
        <v>870</v>
      </c>
      <c r="N316" t="s">
        <v>738</v>
      </c>
      <c r="O316">
        <v>3400</v>
      </c>
      <c r="AB316" t="s">
        <v>406</v>
      </c>
      <c r="AC316" s="2">
        <f t="shared" si="30"/>
        <v>2272880</v>
      </c>
      <c r="AD316" s="2">
        <f t="shared" si="34"/>
        <v>2052000</v>
      </c>
      <c r="AE316" s="2">
        <f t="shared" si="34"/>
        <v>2530200</v>
      </c>
      <c r="AF316" s="2">
        <f t="shared" si="34"/>
        <v>1730400</v>
      </c>
      <c r="AG316" s="2">
        <f t="shared" si="34"/>
        <v>2379800</v>
      </c>
      <c r="AH316" s="2">
        <f t="shared" si="34"/>
        <v>2672000</v>
      </c>
      <c r="AI316" s="2" cm="1">
        <f t="array" ref="AI316">_xlfn.XLOOKUP(AI$1&amp;$AB316,$M$3:$M$1662&amp;$N$3:$N$1662,$O$3:$O$1662,0,0,1)</f>
        <v>12600</v>
      </c>
      <c r="AJ316" s="2" cm="1">
        <f t="array" ref="AJ316">_xlfn.XLOOKUP(AJ$1&amp;$AB316,$M$3:$M$1662&amp;$N$3:$N$1662,$O$3:$O$1662,0,0,1)</f>
        <v>11600</v>
      </c>
      <c r="AK316" s="2" cm="1">
        <f t="array" ref="AK316">_xlfn.XLOOKUP(AK$1&amp;$AB316,$M$3:$M$1662&amp;$N$3:$N$1662,$O$3:$O$1662,0,0,1)</f>
        <v>4400</v>
      </c>
      <c r="AL316" s="2" cm="1">
        <f t="array" ref="AL316">_xlfn.XLOOKUP(AL$1&amp;$AB316,$M$3:$M$1662&amp;$N$3:$N$1662,$O$3:$O$1662,0,0,1)</f>
        <v>7200</v>
      </c>
      <c r="AM316" s="2" cm="1">
        <f t="array" ref="AM316">_xlfn.XLOOKUP(AM$1&amp;$AB316,$M$3:$M$1662&amp;$N$3:$N$1662,$O$3:$O$1662,0,0,1)</f>
        <v>300</v>
      </c>
    </row>
    <row r="317" spans="13:39" x14ac:dyDescent="0.4">
      <c r="M317" t="s">
        <v>870</v>
      </c>
      <c r="N317" t="s">
        <v>739</v>
      </c>
      <c r="O317">
        <v>300</v>
      </c>
      <c r="AB317" t="s">
        <v>407</v>
      </c>
      <c r="AC317" s="2">
        <f t="shared" si="30"/>
        <v>2285060</v>
      </c>
      <c r="AD317" s="2">
        <f t="shared" si="34"/>
        <v>2079800</v>
      </c>
      <c r="AE317" s="2">
        <f t="shared" si="34"/>
        <v>2540700</v>
      </c>
      <c r="AF317" s="2">
        <f t="shared" si="34"/>
        <v>1734000</v>
      </c>
      <c r="AG317" s="2">
        <f t="shared" si="34"/>
        <v>2385200</v>
      </c>
      <c r="AH317" s="2">
        <f t="shared" si="34"/>
        <v>2685600</v>
      </c>
      <c r="AI317" s="2" cm="1">
        <f t="array" ref="AI317">_xlfn.XLOOKUP(AI$1&amp;$AB317,$M$3:$M$1662&amp;$N$3:$N$1662,$O$3:$O$1662,0,0,1)</f>
        <v>27800</v>
      </c>
      <c r="AJ317" s="2" cm="1">
        <f t="array" ref="AJ317">_xlfn.XLOOKUP(AJ$1&amp;$AB317,$M$3:$M$1662&amp;$N$3:$N$1662,$O$3:$O$1662,0,0,1)</f>
        <v>10500</v>
      </c>
      <c r="AK317" s="2" cm="1">
        <f t="array" ref="AK317">_xlfn.XLOOKUP(AK$1&amp;$AB317,$M$3:$M$1662&amp;$N$3:$N$1662,$O$3:$O$1662,0,0,1)</f>
        <v>3600</v>
      </c>
      <c r="AL317" s="2" cm="1">
        <f t="array" ref="AL317">_xlfn.XLOOKUP(AL$1&amp;$AB317,$M$3:$M$1662&amp;$N$3:$N$1662,$O$3:$O$1662,0,0,1)</f>
        <v>5400</v>
      </c>
      <c r="AM317" s="2" cm="1">
        <f t="array" ref="AM317">_xlfn.XLOOKUP(AM$1&amp;$AB317,$M$3:$M$1662&amp;$N$3:$N$1662,$O$3:$O$1662,0,0,1)</f>
        <v>13600</v>
      </c>
    </row>
    <row r="318" spans="13:39" x14ac:dyDescent="0.4">
      <c r="M318" t="s">
        <v>870</v>
      </c>
      <c r="N318" t="s">
        <v>740</v>
      </c>
      <c r="O318">
        <v>13600</v>
      </c>
      <c r="AB318" t="s">
        <v>408</v>
      </c>
      <c r="AC318" s="2">
        <f t="shared" si="30"/>
        <v>2298580</v>
      </c>
      <c r="AD318" s="2">
        <f t="shared" si="34"/>
        <v>2100400</v>
      </c>
      <c r="AE318" s="2">
        <f t="shared" si="34"/>
        <v>2542200</v>
      </c>
      <c r="AF318" s="2">
        <f t="shared" si="34"/>
        <v>1774300</v>
      </c>
      <c r="AG318" s="2">
        <f t="shared" si="34"/>
        <v>2388200</v>
      </c>
      <c r="AH318" s="2">
        <f t="shared" si="34"/>
        <v>2687800</v>
      </c>
      <c r="AI318" s="2" cm="1">
        <f t="array" ref="AI318">_xlfn.XLOOKUP(AI$1&amp;$AB318,$M$3:$M$1662&amp;$N$3:$N$1662,$O$3:$O$1662,0,0,1)</f>
        <v>20600</v>
      </c>
      <c r="AJ318" s="2" cm="1">
        <f t="array" ref="AJ318">_xlfn.XLOOKUP(AJ$1&amp;$AB318,$M$3:$M$1662&amp;$N$3:$N$1662,$O$3:$O$1662,0,0,1)</f>
        <v>1500</v>
      </c>
      <c r="AK318" s="2" cm="1">
        <f t="array" ref="AK318">_xlfn.XLOOKUP(AK$1&amp;$AB318,$M$3:$M$1662&amp;$N$3:$N$1662,$O$3:$O$1662,0,0,1)</f>
        <v>40300</v>
      </c>
      <c r="AL318" s="2" cm="1">
        <f t="array" ref="AL318">_xlfn.XLOOKUP(AL$1&amp;$AB318,$M$3:$M$1662&amp;$N$3:$N$1662,$O$3:$O$1662,0,0,1)</f>
        <v>3000</v>
      </c>
      <c r="AM318" s="2" cm="1">
        <f t="array" ref="AM318">_xlfn.XLOOKUP(AM$1&amp;$AB318,$M$3:$M$1662&amp;$N$3:$N$1662,$O$3:$O$1662,0,0,1)</f>
        <v>2200</v>
      </c>
    </row>
    <row r="319" spans="13:39" x14ac:dyDescent="0.4">
      <c r="M319" t="s">
        <v>870</v>
      </c>
      <c r="N319" t="s">
        <v>741</v>
      </c>
      <c r="O319">
        <v>2200</v>
      </c>
      <c r="AB319" t="s">
        <v>409</v>
      </c>
      <c r="AC319" s="2">
        <f t="shared" si="30"/>
        <v>2313180</v>
      </c>
      <c r="AD319" s="2">
        <f t="shared" si="34"/>
        <v>2117300</v>
      </c>
      <c r="AE319" s="2">
        <f t="shared" si="34"/>
        <v>2547500</v>
      </c>
      <c r="AF319" s="2">
        <f t="shared" si="34"/>
        <v>1812100</v>
      </c>
      <c r="AG319" s="2">
        <f t="shared" si="34"/>
        <v>2391500</v>
      </c>
      <c r="AH319" s="2">
        <f t="shared" si="34"/>
        <v>2697500</v>
      </c>
      <c r="AI319" s="2" cm="1">
        <f t="array" ref="AI319">_xlfn.XLOOKUP(AI$1&amp;$AB319,$M$3:$M$1662&amp;$N$3:$N$1662,$O$3:$O$1662,0,0,1)</f>
        <v>16900</v>
      </c>
      <c r="AJ319" s="2" cm="1">
        <f t="array" ref="AJ319">_xlfn.XLOOKUP(AJ$1&amp;$AB319,$M$3:$M$1662&amp;$N$3:$N$1662,$O$3:$O$1662,0,0,1)</f>
        <v>5300</v>
      </c>
      <c r="AK319" s="2" cm="1">
        <f t="array" ref="AK319">_xlfn.XLOOKUP(AK$1&amp;$AB319,$M$3:$M$1662&amp;$N$3:$N$1662,$O$3:$O$1662,0,0,1)</f>
        <v>37800</v>
      </c>
      <c r="AL319" s="2" cm="1">
        <f t="array" ref="AL319">_xlfn.XLOOKUP(AL$1&amp;$AB319,$M$3:$M$1662&amp;$N$3:$N$1662,$O$3:$O$1662,0,0,1)</f>
        <v>3300</v>
      </c>
      <c r="AM319" s="2" cm="1">
        <f t="array" ref="AM319">_xlfn.XLOOKUP(AM$1&amp;$AB319,$M$3:$M$1662&amp;$N$3:$N$1662,$O$3:$O$1662,0,0,1)</f>
        <v>9700</v>
      </c>
    </row>
    <row r="320" spans="13:39" x14ac:dyDescent="0.4">
      <c r="M320" t="s">
        <v>870</v>
      </c>
      <c r="N320" t="s">
        <v>742</v>
      </c>
      <c r="O320">
        <v>9700</v>
      </c>
      <c r="AB320" t="s">
        <v>410</v>
      </c>
      <c r="AC320" s="2">
        <f t="shared" si="30"/>
        <v>2318440</v>
      </c>
      <c r="AD320" s="2">
        <f t="shared" si="34"/>
        <v>2121800</v>
      </c>
      <c r="AE320" s="2">
        <f t="shared" si="34"/>
        <v>2549200</v>
      </c>
      <c r="AF320" s="2">
        <f t="shared" si="34"/>
        <v>1816900</v>
      </c>
      <c r="AG320" s="2">
        <f t="shared" si="34"/>
        <v>2395200</v>
      </c>
      <c r="AH320" s="2">
        <f t="shared" si="34"/>
        <v>2709100</v>
      </c>
      <c r="AI320" s="2" cm="1">
        <f t="array" ref="AI320">_xlfn.XLOOKUP(AI$1&amp;$AB320,$M$3:$M$1662&amp;$N$3:$N$1662,$O$3:$O$1662,0,0,1)</f>
        <v>4500</v>
      </c>
      <c r="AJ320" s="2" cm="1">
        <f t="array" ref="AJ320">_xlfn.XLOOKUP(AJ$1&amp;$AB320,$M$3:$M$1662&amp;$N$3:$N$1662,$O$3:$O$1662,0,0,1)</f>
        <v>1700</v>
      </c>
      <c r="AK320" s="2" cm="1">
        <f t="array" ref="AK320">_xlfn.XLOOKUP(AK$1&amp;$AB320,$M$3:$M$1662&amp;$N$3:$N$1662,$O$3:$O$1662,0,0,1)</f>
        <v>4800</v>
      </c>
      <c r="AL320" s="2" cm="1">
        <f t="array" ref="AL320">_xlfn.XLOOKUP(AL$1&amp;$AB320,$M$3:$M$1662&amp;$N$3:$N$1662,$O$3:$O$1662,0,0,1)</f>
        <v>3700</v>
      </c>
      <c r="AM320" s="2" cm="1">
        <f t="array" ref="AM320">_xlfn.XLOOKUP(AM$1&amp;$AB320,$M$3:$M$1662&amp;$N$3:$N$1662,$O$3:$O$1662,0,0,1)</f>
        <v>11600</v>
      </c>
    </row>
    <row r="321" spans="13:39" x14ac:dyDescent="0.4">
      <c r="M321" t="s">
        <v>870</v>
      </c>
      <c r="N321" t="s">
        <v>743</v>
      </c>
      <c r="O321">
        <v>11600</v>
      </c>
      <c r="AB321" t="s">
        <v>411</v>
      </c>
      <c r="AC321" s="2">
        <f t="shared" si="30"/>
        <v>2323620</v>
      </c>
      <c r="AD321" s="2">
        <f t="shared" si="34"/>
        <v>2126000</v>
      </c>
      <c r="AE321" s="2">
        <f t="shared" si="34"/>
        <v>2556000</v>
      </c>
      <c r="AF321" s="2">
        <f t="shared" si="34"/>
        <v>1818500</v>
      </c>
      <c r="AG321" s="2">
        <f t="shared" si="34"/>
        <v>2395900</v>
      </c>
      <c r="AH321" s="2">
        <f t="shared" si="34"/>
        <v>2721700</v>
      </c>
      <c r="AI321" s="2" cm="1">
        <f t="array" ref="AI321">_xlfn.XLOOKUP(AI$1&amp;$AB321,$M$3:$M$1662&amp;$N$3:$N$1662,$O$3:$O$1662,0,0,1)</f>
        <v>4200</v>
      </c>
      <c r="AJ321" s="2" cm="1">
        <f t="array" ref="AJ321">_xlfn.XLOOKUP(AJ$1&amp;$AB321,$M$3:$M$1662&amp;$N$3:$N$1662,$O$3:$O$1662,0,0,1)</f>
        <v>6800</v>
      </c>
      <c r="AK321" s="2" cm="1">
        <f t="array" ref="AK321">_xlfn.XLOOKUP(AK$1&amp;$AB321,$M$3:$M$1662&amp;$N$3:$N$1662,$O$3:$O$1662,0,0,1)</f>
        <v>1600</v>
      </c>
      <c r="AL321" s="2" cm="1">
        <f t="array" ref="AL321">_xlfn.XLOOKUP(AL$1&amp;$AB321,$M$3:$M$1662&amp;$N$3:$N$1662,$O$3:$O$1662,0,0,1)</f>
        <v>700</v>
      </c>
      <c r="AM321" s="2" cm="1">
        <f t="array" ref="AM321">_xlfn.XLOOKUP(AM$1&amp;$AB321,$M$3:$M$1662&amp;$N$3:$N$1662,$O$3:$O$1662,0,0,1)</f>
        <v>12600</v>
      </c>
    </row>
    <row r="322" spans="13:39" x14ac:dyDescent="0.4">
      <c r="M322" t="s">
        <v>870</v>
      </c>
      <c r="N322" t="s">
        <v>744</v>
      </c>
      <c r="O322">
        <v>12600</v>
      </c>
      <c r="AB322" t="s">
        <v>412</v>
      </c>
      <c r="AC322" s="2">
        <f t="shared" si="30"/>
        <v>2329180</v>
      </c>
      <c r="AD322" s="2">
        <f t="shared" si="34"/>
        <v>2129300</v>
      </c>
      <c r="AE322" s="2">
        <f t="shared" si="34"/>
        <v>2561500</v>
      </c>
      <c r="AF322" s="2">
        <f t="shared" si="34"/>
        <v>1822700</v>
      </c>
      <c r="AG322" s="2">
        <f t="shared" si="34"/>
        <v>2400200</v>
      </c>
      <c r="AH322" s="2">
        <f t="shared" si="34"/>
        <v>2732200</v>
      </c>
      <c r="AI322" s="2" cm="1">
        <f t="array" ref="AI322">_xlfn.XLOOKUP(AI$1&amp;$AB322,$M$3:$M$1662&amp;$N$3:$N$1662,$O$3:$O$1662,0,0,1)</f>
        <v>3300</v>
      </c>
      <c r="AJ322" s="2" cm="1">
        <f t="array" ref="AJ322">_xlfn.XLOOKUP(AJ$1&amp;$AB322,$M$3:$M$1662&amp;$N$3:$N$1662,$O$3:$O$1662,0,0,1)</f>
        <v>5500</v>
      </c>
      <c r="AK322" s="2" cm="1">
        <f t="array" ref="AK322">_xlfn.XLOOKUP(AK$1&amp;$AB322,$M$3:$M$1662&amp;$N$3:$N$1662,$O$3:$O$1662,0,0,1)</f>
        <v>4200</v>
      </c>
      <c r="AL322" s="2" cm="1">
        <f t="array" ref="AL322">_xlfn.XLOOKUP(AL$1&amp;$AB322,$M$3:$M$1662&amp;$N$3:$N$1662,$O$3:$O$1662,0,0,1)</f>
        <v>4300</v>
      </c>
      <c r="AM322" s="2" cm="1">
        <f t="array" ref="AM322">_xlfn.XLOOKUP(AM$1&amp;$AB322,$M$3:$M$1662&amp;$N$3:$N$1662,$O$3:$O$1662,0,0,1)</f>
        <v>10500</v>
      </c>
    </row>
    <row r="323" spans="13:39" x14ac:dyDescent="0.4">
      <c r="M323" t="s">
        <v>870</v>
      </c>
      <c r="N323" t="s">
        <v>745</v>
      </c>
      <c r="O323">
        <v>10500</v>
      </c>
      <c r="AB323" t="s">
        <v>413</v>
      </c>
      <c r="AC323" s="2">
        <f t="shared" ref="AC323:AC333" si="35">IFERROR(AVERAGEIFS(AD323:AH323,AD323:AH323,"&gt;0"),0)</f>
        <v>2339360</v>
      </c>
      <c r="AD323" s="2">
        <f t="shared" si="34"/>
        <v>2133100</v>
      </c>
      <c r="AE323" s="2">
        <f t="shared" si="34"/>
        <v>2576800</v>
      </c>
      <c r="AF323" s="2">
        <f t="shared" si="34"/>
        <v>1836200</v>
      </c>
      <c r="AG323" s="2">
        <f t="shared" si="34"/>
        <v>2407100</v>
      </c>
      <c r="AH323" s="2">
        <f t="shared" si="34"/>
        <v>2743600</v>
      </c>
      <c r="AI323" s="2" cm="1">
        <f t="array" ref="AI323">_xlfn.XLOOKUP(AI$1&amp;$AB323,$M$3:$M$1662&amp;$N$3:$N$1662,$O$3:$O$1662,0,0,1)</f>
        <v>3800</v>
      </c>
      <c r="AJ323" s="2" cm="1">
        <f t="array" ref="AJ323">_xlfn.XLOOKUP(AJ$1&amp;$AB323,$M$3:$M$1662&amp;$N$3:$N$1662,$O$3:$O$1662,0,0,1)</f>
        <v>15300</v>
      </c>
      <c r="AK323" s="2" cm="1">
        <f t="array" ref="AK323">_xlfn.XLOOKUP(AK$1&amp;$AB323,$M$3:$M$1662&amp;$N$3:$N$1662,$O$3:$O$1662,0,0,1)</f>
        <v>13500</v>
      </c>
      <c r="AL323" s="2" cm="1">
        <f t="array" ref="AL323">_xlfn.XLOOKUP(AL$1&amp;$AB323,$M$3:$M$1662&amp;$N$3:$N$1662,$O$3:$O$1662,0,0,1)</f>
        <v>6900</v>
      </c>
      <c r="AM323" s="2" cm="1">
        <f t="array" ref="AM323">_xlfn.XLOOKUP(AM$1&amp;$AB323,$M$3:$M$1662&amp;$N$3:$N$1662,$O$3:$O$1662,0,0,1)</f>
        <v>11400</v>
      </c>
    </row>
    <row r="324" spans="13:39" x14ac:dyDescent="0.4">
      <c r="M324" t="s">
        <v>870</v>
      </c>
      <c r="N324" t="s">
        <v>746</v>
      </c>
      <c r="O324">
        <v>11400</v>
      </c>
      <c r="AB324" t="s">
        <v>414</v>
      </c>
      <c r="AC324" s="2">
        <f t="shared" si="35"/>
        <v>2343360</v>
      </c>
      <c r="AD324" s="2">
        <f t="shared" ref="AD324:AH333" si="36">AD323+AI324</f>
        <v>2136900</v>
      </c>
      <c r="AE324" s="2">
        <f t="shared" si="36"/>
        <v>2581800</v>
      </c>
      <c r="AF324" s="2">
        <f t="shared" si="36"/>
        <v>1838300</v>
      </c>
      <c r="AG324" s="2">
        <f t="shared" si="36"/>
        <v>2408300</v>
      </c>
      <c r="AH324" s="2">
        <f t="shared" si="36"/>
        <v>2751500</v>
      </c>
      <c r="AI324" s="2" cm="1">
        <f t="array" ref="AI324">_xlfn.XLOOKUP(AI$1&amp;$AB324,$M$3:$M$1662&amp;$N$3:$N$1662,$O$3:$O$1662,0,0,1)</f>
        <v>3800</v>
      </c>
      <c r="AJ324" s="2" cm="1">
        <f t="array" ref="AJ324">_xlfn.XLOOKUP(AJ$1&amp;$AB324,$M$3:$M$1662&amp;$N$3:$N$1662,$O$3:$O$1662,0,0,1)</f>
        <v>5000</v>
      </c>
      <c r="AK324" s="2" cm="1">
        <f t="array" ref="AK324">_xlfn.XLOOKUP(AK$1&amp;$AB324,$M$3:$M$1662&amp;$N$3:$N$1662,$O$3:$O$1662,0,0,1)</f>
        <v>2100</v>
      </c>
      <c r="AL324" s="2" cm="1">
        <f t="array" ref="AL324">_xlfn.XLOOKUP(AL$1&amp;$AB324,$M$3:$M$1662&amp;$N$3:$N$1662,$O$3:$O$1662,0,0,1)</f>
        <v>1200</v>
      </c>
      <c r="AM324" s="2" cm="1">
        <f t="array" ref="AM324">_xlfn.XLOOKUP(AM$1&amp;$AB324,$M$3:$M$1662&amp;$N$3:$N$1662,$O$3:$O$1662,0,0,1)</f>
        <v>7900</v>
      </c>
    </row>
    <row r="325" spans="13:39" x14ac:dyDescent="0.4">
      <c r="M325" t="s">
        <v>870</v>
      </c>
      <c r="N325" t="s">
        <v>747</v>
      </c>
      <c r="O325">
        <v>7900</v>
      </c>
      <c r="AB325" t="s">
        <v>415</v>
      </c>
      <c r="AC325" s="2">
        <f t="shared" si="35"/>
        <v>2350960</v>
      </c>
      <c r="AD325" s="2">
        <f t="shared" si="36"/>
        <v>2140400</v>
      </c>
      <c r="AE325" s="2">
        <f t="shared" si="36"/>
        <v>2589800</v>
      </c>
      <c r="AF325" s="2">
        <f t="shared" si="36"/>
        <v>1846000</v>
      </c>
      <c r="AG325" s="2">
        <f t="shared" si="36"/>
        <v>2415300</v>
      </c>
      <c r="AH325" s="2">
        <f t="shared" si="36"/>
        <v>2763300</v>
      </c>
      <c r="AI325" s="2" cm="1">
        <f t="array" ref="AI325">_xlfn.XLOOKUP(AI$1&amp;$AB325,$M$3:$M$1662&amp;$N$3:$N$1662,$O$3:$O$1662,0,0,1)</f>
        <v>3500</v>
      </c>
      <c r="AJ325" s="2" cm="1">
        <f t="array" ref="AJ325">_xlfn.XLOOKUP(AJ$1&amp;$AB325,$M$3:$M$1662&amp;$N$3:$N$1662,$O$3:$O$1662,0,0,1)</f>
        <v>8000</v>
      </c>
      <c r="AK325" s="2" cm="1">
        <f t="array" ref="AK325">_xlfn.XLOOKUP(AK$1&amp;$AB325,$M$3:$M$1662&amp;$N$3:$N$1662,$O$3:$O$1662,0,0,1)</f>
        <v>7700</v>
      </c>
      <c r="AL325" s="2" cm="1">
        <f t="array" ref="AL325">_xlfn.XLOOKUP(AL$1&amp;$AB325,$M$3:$M$1662&amp;$N$3:$N$1662,$O$3:$O$1662,0,0,1)</f>
        <v>7000</v>
      </c>
      <c r="AM325" s="2" cm="1">
        <f t="array" ref="AM325">_xlfn.XLOOKUP(AM$1&amp;$AB325,$M$3:$M$1662&amp;$N$3:$N$1662,$O$3:$O$1662,0,0,1)</f>
        <v>11800</v>
      </c>
    </row>
    <row r="326" spans="13:39" x14ac:dyDescent="0.4">
      <c r="M326" t="s">
        <v>870</v>
      </c>
      <c r="N326" t="s">
        <v>748</v>
      </c>
      <c r="O326">
        <v>11800</v>
      </c>
      <c r="AB326" t="s">
        <v>416</v>
      </c>
      <c r="AC326" s="2">
        <f t="shared" si="35"/>
        <v>2358620</v>
      </c>
      <c r="AD326" s="2">
        <f t="shared" si="36"/>
        <v>2151100</v>
      </c>
      <c r="AE326" s="2">
        <f t="shared" si="36"/>
        <v>2593000</v>
      </c>
      <c r="AF326" s="2">
        <f t="shared" si="36"/>
        <v>1851600</v>
      </c>
      <c r="AG326" s="2">
        <f t="shared" si="36"/>
        <v>2421100</v>
      </c>
      <c r="AH326" s="2">
        <f t="shared" si="36"/>
        <v>2776300</v>
      </c>
      <c r="AI326" s="2" cm="1">
        <f t="array" ref="AI326">_xlfn.XLOOKUP(AI$1&amp;$AB326,$M$3:$M$1662&amp;$N$3:$N$1662,$O$3:$O$1662,0,0,1)</f>
        <v>10700</v>
      </c>
      <c r="AJ326" s="2" cm="1">
        <f t="array" ref="AJ326">_xlfn.XLOOKUP(AJ$1&amp;$AB326,$M$3:$M$1662&amp;$N$3:$N$1662,$O$3:$O$1662,0,0,1)</f>
        <v>3200</v>
      </c>
      <c r="AK326" s="2" cm="1">
        <f t="array" ref="AK326">_xlfn.XLOOKUP(AK$1&amp;$AB326,$M$3:$M$1662&amp;$N$3:$N$1662,$O$3:$O$1662,0,0,1)</f>
        <v>5600</v>
      </c>
      <c r="AL326" s="2" cm="1">
        <f t="array" ref="AL326">_xlfn.XLOOKUP(AL$1&amp;$AB326,$M$3:$M$1662&amp;$N$3:$N$1662,$O$3:$O$1662,0,0,1)</f>
        <v>5800</v>
      </c>
      <c r="AM326" s="2" cm="1">
        <f t="array" ref="AM326">_xlfn.XLOOKUP(AM$1&amp;$AB326,$M$3:$M$1662&amp;$N$3:$N$1662,$O$3:$O$1662,0,0,1)</f>
        <v>13000</v>
      </c>
    </row>
    <row r="327" spans="13:39" x14ac:dyDescent="0.4">
      <c r="M327" t="s">
        <v>870</v>
      </c>
      <c r="N327" t="s">
        <v>749</v>
      </c>
      <c r="O327">
        <v>13000</v>
      </c>
      <c r="AB327" t="s">
        <v>417</v>
      </c>
      <c r="AC327" s="2">
        <f t="shared" si="35"/>
        <v>2370060</v>
      </c>
      <c r="AD327" s="2">
        <f t="shared" si="36"/>
        <v>2158600</v>
      </c>
      <c r="AE327" s="2">
        <f t="shared" si="36"/>
        <v>2604800</v>
      </c>
      <c r="AF327" s="2">
        <f t="shared" si="36"/>
        <v>1861500</v>
      </c>
      <c r="AG327" s="2">
        <f t="shared" si="36"/>
        <v>2426900</v>
      </c>
      <c r="AH327" s="2">
        <f t="shared" si="36"/>
        <v>2798500</v>
      </c>
      <c r="AI327" s="2" cm="1">
        <f t="array" ref="AI327">_xlfn.XLOOKUP(AI$1&amp;$AB327,$M$3:$M$1662&amp;$N$3:$N$1662,$O$3:$O$1662,0,0,1)</f>
        <v>7500</v>
      </c>
      <c r="AJ327" s="2" cm="1">
        <f t="array" ref="AJ327">_xlfn.XLOOKUP(AJ$1&amp;$AB327,$M$3:$M$1662&amp;$N$3:$N$1662,$O$3:$O$1662,0,0,1)</f>
        <v>11800</v>
      </c>
      <c r="AK327" s="2" cm="1">
        <f t="array" ref="AK327">_xlfn.XLOOKUP(AK$1&amp;$AB327,$M$3:$M$1662&amp;$N$3:$N$1662,$O$3:$O$1662,0,0,1)</f>
        <v>9900</v>
      </c>
      <c r="AL327" s="2" cm="1">
        <f t="array" ref="AL327">_xlfn.XLOOKUP(AL$1&amp;$AB327,$M$3:$M$1662&amp;$N$3:$N$1662,$O$3:$O$1662,0,0,1)</f>
        <v>5800</v>
      </c>
      <c r="AM327" s="2" cm="1">
        <f t="array" ref="AM327">_xlfn.XLOOKUP(AM$1&amp;$AB327,$M$3:$M$1662&amp;$N$3:$N$1662,$O$3:$O$1662,0,0,1)</f>
        <v>22200</v>
      </c>
    </row>
    <row r="328" spans="13:39" x14ac:dyDescent="0.4">
      <c r="M328" t="s">
        <v>870</v>
      </c>
      <c r="N328" t="s">
        <v>750</v>
      </c>
      <c r="O328">
        <v>22200</v>
      </c>
      <c r="AB328" t="s">
        <v>418</v>
      </c>
      <c r="AC328" s="2">
        <f t="shared" si="35"/>
        <v>2370060</v>
      </c>
      <c r="AD328" s="2">
        <f t="shared" si="36"/>
        <v>2158600</v>
      </c>
      <c r="AE328" s="2">
        <f t="shared" si="36"/>
        <v>2604800</v>
      </c>
      <c r="AF328" s="2">
        <f t="shared" si="36"/>
        <v>1861500</v>
      </c>
      <c r="AG328" s="2">
        <f t="shared" si="36"/>
        <v>2426900</v>
      </c>
      <c r="AH328" s="2">
        <f t="shared" si="36"/>
        <v>2798500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870</v>
      </c>
      <c r="N329" t="s">
        <v>751</v>
      </c>
      <c r="O329">
        <v>0</v>
      </c>
      <c r="AB329" t="s">
        <v>419</v>
      </c>
      <c r="AC329" s="2">
        <f t="shared" si="35"/>
        <v>2370060</v>
      </c>
      <c r="AD329" s="2">
        <f t="shared" si="36"/>
        <v>2158600</v>
      </c>
      <c r="AE329" s="2">
        <f t="shared" si="36"/>
        <v>2604800</v>
      </c>
      <c r="AF329" s="2">
        <f t="shared" si="36"/>
        <v>1861500</v>
      </c>
      <c r="AG329" s="2">
        <f t="shared" si="36"/>
        <v>2426900</v>
      </c>
      <c r="AH329" s="2">
        <f t="shared" si="36"/>
        <v>2798500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870</v>
      </c>
      <c r="N330" t="s">
        <v>752</v>
      </c>
      <c r="O330">
        <v>0</v>
      </c>
      <c r="AB330" t="s">
        <v>420</v>
      </c>
      <c r="AC330" s="2">
        <f t="shared" si="35"/>
        <v>2370060</v>
      </c>
      <c r="AD330" s="2">
        <f t="shared" si="36"/>
        <v>2158600</v>
      </c>
      <c r="AE330" s="2">
        <f t="shared" si="36"/>
        <v>2604800</v>
      </c>
      <c r="AF330" s="2">
        <f t="shared" si="36"/>
        <v>1861500</v>
      </c>
      <c r="AG330" s="2">
        <f t="shared" si="36"/>
        <v>2426900</v>
      </c>
      <c r="AH330" s="2">
        <f t="shared" si="36"/>
        <v>2798500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870</v>
      </c>
      <c r="N331" t="s">
        <v>753</v>
      </c>
      <c r="O331">
        <v>0</v>
      </c>
      <c r="AB331" t="s">
        <v>421</v>
      </c>
      <c r="AC331" s="2">
        <f t="shared" si="35"/>
        <v>2370060</v>
      </c>
      <c r="AD331" s="2">
        <f t="shared" si="36"/>
        <v>2158600</v>
      </c>
      <c r="AE331" s="2">
        <f t="shared" si="36"/>
        <v>2604800</v>
      </c>
      <c r="AF331" s="2">
        <f t="shared" si="36"/>
        <v>1861500</v>
      </c>
      <c r="AG331" s="2">
        <f t="shared" si="36"/>
        <v>2426900</v>
      </c>
      <c r="AH331" s="2">
        <f t="shared" si="36"/>
        <v>2798500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870</v>
      </c>
      <c r="N332" t="s">
        <v>754</v>
      </c>
      <c r="O332">
        <v>0</v>
      </c>
      <c r="AB332" t="s">
        <v>422</v>
      </c>
      <c r="AC332" s="2">
        <f t="shared" si="35"/>
        <v>2370060</v>
      </c>
      <c r="AD332" s="2">
        <f t="shared" si="36"/>
        <v>2158600</v>
      </c>
      <c r="AE332" s="2">
        <f t="shared" si="36"/>
        <v>2604800</v>
      </c>
      <c r="AF332" s="2">
        <f t="shared" si="36"/>
        <v>1861500</v>
      </c>
      <c r="AG332" s="2">
        <f t="shared" si="36"/>
        <v>2426900</v>
      </c>
      <c r="AH332" s="2">
        <f t="shared" si="36"/>
        <v>2798500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870</v>
      </c>
      <c r="N333" t="s">
        <v>755</v>
      </c>
      <c r="O333">
        <v>0</v>
      </c>
      <c r="AB333" t="s">
        <v>423</v>
      </c>
      <c r="AC333" s="2">
        <f t="shared" si="35"/>
        <v>2503700</v>
      </c>
      <c r="AD333" s="2">
        <f t="shared" si="36"/>
        <v>2260800</v>
      </c>
      <c r="AE333" s="2">
        <f t="shared" si="36"/>
        <v>2759100</v>
      </c>
      <c r="AF333" s="2">
        <f t="shared" si="36"/>
        <v>1999300</v>
      </c>
      <c r="AG333" s="2">
        <f t="shared" si="36"/>
        <v>2526000</v>
      </c>
      <c r="AH333" s="2">
        <f t="shared" si="36"/>
        <v>2973300</v>
      </c>
      <c r="AI333" s="2" cm="1">
        <f t="array" ref="AI333">_xlfn.XLOOKUP(AI$1&amp;$AB333,$M$3:$M$1662&amp;$N$3:$N$1662,$O$3:$O$1662,0,0,1)</f>
        <v>102200</v>
      </c>
      <c r="AJ333" s="2" cm="1">
        <f t="array" ref="AJ333">_xlfn.XLOOKUP(AJ$1&amp;$AB333,$M$3:$M$1662&amp;$N$3:$N$1662,$O$3:$O$1662,0,0,1)</f>
        <v>154300</v>
      </c>
      <c r="AK333" s="2" cm="1">
        <f t="array" ref="AK333">_xlfn.XLOOKUP(AK$1&amp;$AB333,$M$3:$M$1662&amp;$N$3:$N$1662,$O$3:$O$1662,0,0,1)</f>
        <v>137800</v>
      </c>
      <c r="AL333" s="2" cm="1">
        <f t="array" ref="AL333">_xlfn.XLOOKUP(AL$1&amp;$AB333,$M$3:$M$1662&amp;$N$3:$N$1662,$O$3:$O$1662,0,0,1)</f>
        <v>99100</v>
      </c>
      <c r="AM333" s="2" cm="1">
        <f t="array" ref="AM333">_xlfn.XLOOKUP(AM$1&amp;$AB333,$M$3:$M$1662&amp;$N$3:$N$1662,$O$3:$O$1662,0,0,1)</f>
        <v>174800</v>
      </c>
    </row>
    <row r="334" spans="13:39" x14ac:dyDescent="0.4">
      <c r="M334" t="s">
        <v>870</v>
      </c>
      <c r="N334" t="s">
        <v>756</v>
      </c>
      <c r="O334">
        <v>174800</v>
      </c>
    </row>
    <row r="335" spans="13:39" x14ac:dyDescent="0.4">
      <c r="M335" t="s">
        <v>871</v>
      </c>
      <c r="N335" t="s">
        <v>545</v>
      </c>
      <c r="O335">
        <v>0</v>
      </c>
    </row>
    <row r="336" spans="13:39" x14ac:dyDescent="0.4">
      <c r="M336" t="s">
        <v>871</v>
      </c>
      <c r="N336" t="s">
        <v>546</v>
      </c>
      <c r="O336">
        <v>247900</v>
      </c>
    </row>
    <row r="337" spans="13:15" x14ac:dyDescent="0.4">
      <c r="M337" t="s">
        <v>871</v>
      </c>
      <c r="N337" t="s">
        <v>547</v>
      </c>
      <c r="O337">
        <v>44600</v>
      </c>
    </row>
    <row r="338" spans="13:15" x14ac:dyDescent="0.4">
      <c r="M338" t="s">
        <v>871</v>
      </c>
      <c r="N338" t="s">
        <v>548</v>
      </c>
      <c r="O338">
        <v>13800</v>
      </c>
    </row>
    <row r="339" spans="13:15" x14ac:dyDescent="0.4">
      <c r="M339" t="s">
        <v>871</v>
      </c>
      <c r="N339" t="s">
        <v>549</v>
      </c>
      <c r="O339">
        <v>17900</v>
      </c>
    </row>
    <row r="340" spans="13:15" x14ac:dyDescent="0.4">
      <c r="M340" t="s">
        <v>871</v>
      </c>
      <c r="N340" t="s">
        <v>550</v>
      </c>
      <c r="O340">
        <v>20600</v>
      </c>
    </row>
    <row r="341" spans="13:15" x14ac:dyDescent="0.4">
      <c r="M341" t="s">
        <v>871</v>
      </c>
      <c r="N341" t="s">
        <v>551</v>
      </c>
      <c r="O341">
        <v>31900</v>
      </c>
    </row>
    <row r="342" spans="13:15" x14ac:dyDescent="0.4">
      <c r="M342" t="s">
        <v>871</v>
      </c>
      <c r="N342" t="s">
        <v>552</v>
      </c>
      <c r="O342">
        <v>6900</v>
      </c>
    </row>
    <row r="343" spans="13:15" x14ac:dyDescent="0.4">
      <c r="M343" t="s">
        <v>871</v>
      </c>
      <c r="N343" t="s">
        <v>553</v>
      </c>
      <c r="O343">
        <v>9400</v>
      </c>
    </row>
    <row r="344" spans="13:15" x14ac:dyDescent="0.4">
      <c r="M344" t="s">
        <v>871</v>
      </c>
      <c r="N344" t="s">
        <v>554</v>
      </c>
      <c r="O344">
        <v>13500</v>
      </c>
    </row>
    <row r="345" spans="13:15" x14ac:dyDescent="0.4">
      <c r="M345" t="s">
        <v>871</v>
      </c>
      <c r="N345" t="s">
        <v>555</v>
      </c>
      <c r="O345">
        <v>18600</v>
      </c>
    </row>
    <row r="346" spans="13:15" x14ac:dyDescent="0.4">
      <c r="M346" t="s">
        <v>871</v>
      </c>
      <c r="N346" t="s">
        <v>556</v>
      </c>
      <c r="O346">
        <v>26700</v>
      </c>
    </row>
    <row r="347" spans="13:15" x14ac:dyDescent="0.4">
      <c r="M347" t="s">
        <v>871</v>
      </c>
      <c r="N347" t="s">
        <v>557</v>
      </c>
      <c r="O347">
        <v>8100</v>
      </c>
    </row>
    <row r="348" spans="13:15" x14ac:dyDescent="0.4">
      <c r="M348" t="s">
        <v>871</v>
      </c>
      <c r="N348" t="s">
        <v>558</v>
      </c>
      <c r="O348">
        <v>3100</v>
      </c>
    </row>
    <row r="349" spans="13:15" x14ac:dyDescent="0.4">
      <c r="M349" t="s">
        <v>871</v>
      </c>
      <c r="N349" t="s">
        <v>559</v>
      </c>
      <c r="O349">
        <v>9500</v>
      </c>
    </row>
    <row r="350" spans="13:15" x14ac:dyDescent="0.4">
      <c r="M350" t="s">
        <v>871</v>
      </c>
      <c r="N350" t="s">
        <v>560</v>
      </c>
      <c r="O350">
        <v>33000</v>
      </c>
    </row>
    <row r="351" spans="13:15" x14ac:dyDescent="0.4">
      <c r="M351" t="s">
        <v>871</v>
      </c>
      <c r="N351" t="s">
        <v>561</v>
      </c>
      <c r="O351">
        <v>4900</v>
      </c>
    </row>
    <row r="352" spans="13:15" x14ac:dyDescent="0.4">
      <c r="M352" t="s">
        <v>871</v>
      </c>
      <c r="N352" t="s">
        <v>562</v>
      </c>
      <c r="O352">
        <v>10600</v>
      </c>
    </row>
    <row r="353" spans="13:15" x14ac:dyDescent="0.4">
      <c r="M353" t="s">
        <v>871</v>
      </c>
      <c r="N353" t="s">
        <v>563</v>
      </c>
      <c r="O353">
        <v>6000</v>
      </c>
    </row>
    <row r="354" spans="13:15" x14ac:dyDescent="0.4">
      <c r="M354" t="s">
        <v>871</v>
      </c>
      <c r="N354" t="s">
        <v>564</v>
      </c>
      <c r="O354">
        <v>10000</v>
      </c>
    </row>
    <row r="355" spans="13:15" x14ac:dyDescent="0.4">
      <c r="M355" t="s">
        <v>871</v>
      </c>
      <c r="N355" t="s">
        <v>565</v>
      </c>
      <c r="O355">
        <v>11800</v>
      </c>
    </row>
    <row r="356" spans="13:15" x14ac:dyDescent="0.4">
      <c r="M356" t="s">
        <v>871</v>
      </c>
      <c r="N356" t="s">
        <v>566</v>
      </c>
      <c r="O356">
        <v>4400</v>
      </c>
    </row>
    <row r="357" spans="13:15" x14ac:dyDescent="0.4">
      <c r="M357" t="s">
        <v>871</v>
      </c>
      <c r="N357" t="s">
        <v>567</v>
      </c>
      <c r="O357">
        <v>14700</v>
      </c>
    </row>
    <row r="358" spans="13:15" x14ac:dyDescent="0.4">
      <c r="M358" t="s">
        <v>871</v>
      </c>
      <c r="N358" t="s">
        <v>568</v>
      </c>
      <c r="O358">
        <v>7900</v>
      </c>
    </row>
    <row r="359" spans="13:15" x14ac:dyDescent="0.4">
      <c r="M359" t="s">
        <v>871</v>
      </c>
      <c r="N359" t="s">
        <v>569</v>
      </c>
      <c r="O359">
        <v>6100</v>
      </c>
    </row>
    <row r="360" spans="13:15" x14ac:dyDescent="0.4">
      <c r="M360" t="s">
        <v>871</v>
      </c>
      <c r="N360" t="s">
        <v>570</v>
      </c>
      <c r="O360">
        <v>16400</v>
      </c>
    </row>
    <row r="361" spans="13:15" x14ac:dyDescent="0.4">
      <c r="M361" t="s">
        <v>871</v>
      </c>
      <c r="N361" t="s">
        <v>571</v>
      </c>
      <c r="O361">
        <v>40800</v>
      </c>
    </row>
    <row r="362" spans="13:15" x14ac:dyDescent="0.4">
      <c r="M362" t="s">
        <v>871</v>
      </c>
      <c r="N362" t="s">
        <v>572</v>
      </c>
      <c r="O362">
        <v>5300</v>
      </c>
    </row>
    <row r="363" spans="13:15" x14ac:dyDescent="0.4">
      <c r="M363" t="s">
        <v>871</v>
      </c>
      <c r="N363" t="s">
        <v>573</v>
      </c>
      <c r="O363">
        <v>2800</v>
      </c>
    </row>
    <row r="364" spans="13:15" x14ac:dyDescent="0.4">
      <c r="M364" t="s">
        <v>871</v>
      </c>
      <c r="N364" t="s">
        <v>574</v>
      </c>
      <c r="O364">
        <v>26500</v>
      </c>
    </row>
    <row r="365" spans="13:15" x14ac:dyDescent="0.4">
      <c r="M365" t="s">
        <v>871</v>
      </c>
      <c r="N365" t="s">
        <v>575</v>
      </c>
      <c r="O365">
        <v>3300</v>
      </c>
    </row>
    <row r="366" spans="13:15" x14ac:dyDescent="0.4">
      <c r="M366" t="s">
        <v>871</v>
      </c>
      <c r="N366" t="s">
        <v>576</v>
      </c>
      <c r="O366">
        <v>12900</v>
      </c>
    </row>
    <row r="367" spans="13:15" x14ac:dyDescent="0.4">
      <c r="M367" t="s">
        <v>871</v>
      </c>
      <c r="N367" t="s">
        <v>577</v>
      </c>
      <c r="O367">
        <v>27000</v>
      </c>
    </row>
    <row r="368" spans="13:15" x14ac:dyDescent="0.4">
      <c r="M368" t="s">
        <v>871</v>
      </c>
      <c r="N368" t="s">
        <v>578</v>
      </c>
      <c r="O368">
        <v>12100</v>
      </c>
    </row>
    <row r="369" spans="13:15" x14ac:dyDescent="0.4">
      <c r="M369" t="s">
        <v>871</v>
      </c>
      <c r="N369" t="s">
        <v>579</v>
      </c>
      <c r="O369">
        <v>3300</v>
      </c>
    </row>
    <row r="370" spans="13:15" x14ac:dyDescent="0.4">
      <c r="M370" t="s">
        <v>871</v>
      </c>
      <c r="N370" t="s">
        <v>580</v>
      </c>
      <c r="O370">
        <v>2700</v>
      </c>
    </row>
    <row r="371" spans="13:15" x14ac:dyDescent="0.4">
      <c r="M371" t="s">
        <v>871</v>
      </c>
      <c r="N371" t="s">
        <v>581</v>
      </c>
      <c r="O371">
        <v>10600</v>
      </c>
    </row>
    <row r="372" spans="13:15" x14ac:dyDescent="0.4">
      <c r="M372" t="s">
        <v>871</v>
      </c>
      <c r="N372" t="s">
        <v>582</v>
      </c>
      <c r="O372">
        <v>16900</v>
      </c>
    </row>
    <row r="373" spans="13:15" x14ac:dyDescent="0.4">
      <c r="M373" t="s">
        <v>871</v>
      </c>
      <c r="N373" t="s">
        <v>583</v>
      </c>
      <c r="O373">
        <v>12700</v>
      </c>
    </row>
    <row r="374" spans="13:15" x14ac:dyDescent="0.4">
      <c r="M374" t="s">
        <v>871</v>
      </c>
      <c r="N374" t="s">
        <v>584</v>
      </c>
      <c r="O374">
        <v>16100</v>
      </c>
    </row>
    <row r="375" spans="13:15" x14ac:dyDescent="0.4">
      <c r="M375" t="s">
        <v>871</v>
      </c>
      <c r="N375" t="s">
        <v>585</v>
      </c>
      <c r="O375">
        <v>7800</v>
      </c>
    </row>
    <row r="376" spans="13:15" x14ac:dyDescent="0.4">
      <c r="M376" t="s">
        <v>871</v>
      </c>
      <c r="N376" t="s">
        <v>586</v>
      </c>
      <c r="O376">
        <v>1600</v>
      </c>
    </row>
    <row r="377" spans="13:15" x14ac:dyDescent="0.4">
      <c r="M377" t="s">
        <v>871</v>
      </c>
      <c r="N377" t="s">
        <v>587</v>
      </c>
      <c r="O377">
        <v>7200</v>
      </c>
    </row>
    <row r="378" spans="13:15" x14ac:dyDescent="0.4">
      <c r="M378" t="s">
        <v>871</v>
      </c>
      <c r="N378" t="s">
        <v>588</v>
      </c>
      <c r="O378">
        <v>7300</v>
      </c>
    </row>
    <row r="379" spans="13:15" x14ac:dyDescent="0.4">
      <c r="M379" t="s">
        <v>871</v>
      </c>
      <c r="N379" t="s">
        <v>589</v>
      </c>
      <c r="O379">
        <v>1700</v>
      </c>
    </row>
    <row r="380" spans="13:15" x14ac:dyDescent="0.4">
      <c r="M380" t="s">
        <v>871</v>
      </c>
      <c r="N380" t="s">
        <v>590</v>
      </c>
      <c r="O380">
        <v>100</v>
      </c>
    </row>
    <row r="381" spans="13:15" x14ac:dyDescent="0.4">
      <c r="M381" t="s">
        <v>871</v>
      </c>
      <c r="N381" t="s">
        <v>591</v>
      </c>
      <c r="O381">
        <v>6300</v>
      </c>
    </row>
    <row r="382" spans="13:15" x14ac:dyDescent="0.4">
      <c r="M382" t="s">
        <v>871</v>
      </c>
      <c r="N382" t="s">
        <v>592</v>
      </c>
      <c r="O382">
        <v>17800</v>
      </c>
    </row>
    <row r="383" spans="13:15" x14ac:dyDescent="0.4">
      <c r="M383" t="s">
        <v>871</v>
      </c>
      <c r="N383" t="s">
        <v>593</v>
      </c>
      <c r="O383">
        <v>9100</v>
      </c>
    </row>
    <row r="384" spans="13:15" x14ac:dyDescent="0.4">
      <c r="M384" t="s">
        <v>871</v>
      </c>
      <c r="N384" t="s">
        <v>594</v>
      </c>
      <c r="O384">
        <v>8300</v>
      </c>
    </row>
    <row r="385" spans="13:15" x14ac:dyDescent="0.4">
      <c r="M385" t="s">
        <v>871</v>
      </c>
      <c r="N385" t="s">
        <v>595</v>
      </c>
      <c r="O385">
        <v>6300</v>
      </c>
    </row>
    <row r="386" spans="13:15" x14ac:dyDescent="0.4">
      <c r="M386" t="s">
        <v>871</v>
      </c>
      <c r="N386" t="s">
        <v>596</v>
      </c>
      <c r="O386">
        <v>3400</v>
      </c>
    </row>
    <row r="387" spans="13:15" x14ac:dyDescent="0.4">
      <c r="M387" t="s">
        <v>871</v>
      </c>
      <c r="N387" t="s">
        <v>597</v>
      </c>
      <c r="O387">
        <v>9600</v>
      </c>
    </row>
    <row r="388" spans="13:15" x14ac:dyDescent="0.4">
      <c r="M388" t="s">
        <v>871</v>
      </c>
      <c r="N388" t="s">
        <v>598</v>
      </c>
      <c r="O388">
        <v>2900</v>
      </c>
    </row>
    <row r="389" spans="13:15" x14ac:dyDescent="0.4">
      <c r="M389" t="s">
        <v>871</v>
      </c>
      <c r="N389" t="s">
        <v>599</v>
      </c>
      <c r="O389">
        <v>13400</v>
      </c>
    </row>
    <row r="390" spans="13:15" x14ac:dyDescent="0.4">
      <c r="M390" t="s">
        <v>871</v>
      </c>
      <c r="N390" t="s">
        <v>600</v>
      </c>
      <c r="O390">
        <v>6100</v>
      </c>
    </row>
    <row r="391" spans="13:15" x14ac:dyDescent="0.4">
      <c r="M391" t="s">
        <v>871</v>
      </c>
      <c r="N391" t="s">
        <v>601</v>
      </c>
      <c r="O391">
        <v>4700</v>
      </c>
    </row>
    <row r="392" spans="13:15" x14ac:dyDescent="0.4">
      <c r="M392" t="s">
        <v>871</v>
      </c>
      <c r="N392" t="s">
        <v>602</v>
      </c>
      <c r="O392">
        <v>5100</v>
      </c>
    </row>
    <row r="393" spans="13:15" x14ac:dyDescent="0.4">
      <c r="M393" t="s">
        <v>871</v>
      </c>
      <c r="N393" t="s">
        <v>603</v>
      </c>
      <c r="O393">
        <v>300</v>
      </c>
    </row>
    <row r="394" spans="13:15" x14ac:dyDescent="0.4">
      <c r="M394" t="s">
        <v>871</v>
      </c>
      <c r="N394" t="s">
        <v>604</v>
      </c>
      <c r="O394">
        <v>1900</v>
      </c>
    </row>
    <row r="395" spans="13:15" x14ac:dyDescent="0.4">
      <c r="M395" t="s">
        <v>871</v>
      </c>
      <c r="N395" t="s">
        <v>605</v>
      </c>
      <c r="O395">
        <v>5700</v>
      </c>
    </row>
    <row r="396" spans="13:15" x14ac:dyDescent="0.4">
      <c r="M396" t="s">
        <v>871</v>
      </c>
      <c r="N396" t="s">
        <v>606</v>
      </c>
      <c r="O396">
        <v>2600</v>
      </c>
    </row>
    <row r="397" spans="13:15" x14ac:dyDescent="0.4">
      <c r="M397" t="s">
        <v>871</v>
      </c>
      <c r="N397" t="s">
        <v>607</v>
      </c>
      <c r="O397">
        <v>5000</v>
      </c>
    </row>
    <row r="398" spans="13:15" x14ac:dyDescent="0.4">
      <c r="M398" t="s">
        <v>871</v>
      </c>
      <c r="N398" t="s">
        <v>608</v>
      </c>
      <c r="O398">
        <v>2700</v>
      </c>
    </row>
    <row r="399" spans="13:15" x14ac:dyDescent="0.4">
      <c r="M399" t="s">
        <v>871</v>
      </c>
      <c r="N399" t="s">
        <v>609</v>
      </c>
      <c r="O399">
        <v>800</v>
      </c>
    </row>
    <row r="400" spans="13:15" x14ac:dyDescent="0.4">
      <c r="M400" t="s">
        <v>871</v>
      </c>
      <c r="N400" t="s">
        <v>610</v>
      </c>
      <c r="O400">
        <v>13300</v>
      </c>
    </row>
    <row r="401" spans="13:15" x14ac:dyDescent="0.4">
      <c r="M401" t="s">
        <v>871</v>
      </c>
      <c r="N401" t="s">
        <v>611</v>
      </c>
      <c r="O401">
        <v>3400</v>
      </c>
    </row>
    <row r="402" spans="13:15" x14ac:dyDescent="0.4">
      <c r="M402" t="s">
        <v>871</v>
      </c>
      <c r="N402" t="s">
        <v>612</v>
      </c>
      <c r="O402">
        <v>2200</v>
      </c>
    </row>
    <row r="403" spans="13:15" x14ac:dyDescent="0.4">
      <c r="M403" t="s">
        <v>871</v>
      </c>
      <c r="N403" t="s">
        <v>613</v>
      </c>
      <c r="O403">
        <v>9100</v>
      </c>
    </row>
    <row r="404" spans="13:15" x14ac:dyDescent="0.4">
      <c r="M404" t="s">
        <v>871</v>
      </c>
      <c r="N404" t="s">
        <v>614</v>
      </c>
      <c r="O404">
        <v>800</v>
      </c>
    </row>
    <row r="405" spans="13:15" x14ac:dyDescent="0.4">
      <c r="M405" t="s">
        <v>871</v>
      </c>
      <c r="N405" t="s">
        <v>615</v>
      </c>
      <c r="O405">
        <v>26100</v>
      </c>
    </row>
    <row r="406" spans="13:15" x14ac:dyDescent="0.4">
      <c r="M406" t="s">
        <v>871</v>
      </c>
      <c r="N406" t="s">
        <v>616</v>
      </c>
      <c r="O406">
        <v>10300</v>
      </c>
    </row>
    <row r="407" spans="13:15" x14ac:dyDescent="0.4">
      <c r="M407" t="s">
        <v>871</v>
      </c>
      <c r="N407" t="s">
        <v>617</v>
      </c>
      <c r="O407">
        <v>4000</v>
      </c>
    </row>
    <row r="408" spans="13:15" x14ac:dyDescent="0.4">
      <c r="M408" t="s">
        <v>871</v>
      </c>
      <c r="N408" t="s">
        <v>618</v>
      </c>
      <c r="O408">
        <v>1800</v>
      </c>
    </row>
    <row r="409" spans="13:15" x14ac:dyDescent="0.4">
      <c r="M409" t="s">
        <v>871</v>
      </c>
      <c r="N409" t="s">
        <v>619</v>
      </c>
      <c r="O409">
        <v>3800</v>
      </c>
    </row>
    <row r="410" spans="13:15" x14ac:dyDescent="0.4">
      <c r="M410" t="s">
        <v>871</v>
      </c>
      <c r="N410" t="s">
        <v>620</v>
      </c>
      <c r="O410">
        <v>1500</v>
      </c>
    </row>
    <row r="411" spans="13:15" x14ac:dyDescent="0.4">
      <c r="M411" t="s">
        <v>871</v>
      </c>
      <c r="N411" t="s">
        <v>621</v>
      </c>
      <c r="O411">
        <v>4000</v>
      </c>
    </row>
    <row r="412" spans="13:15" x14ac:dyDescent="0.4">
      <c r="M412" t="s">
        <v>871</v>
      </c>
      <c r="N412" t="s">
        <v>622</v>
      </c>
      <c r="O412">
        <v>21100</v>
      </c>
    </row>
    <row r="413" spans="13:15" x14ac:dyDescent="0.4">
      <c r="M413" t="s">
        <v>871</v>
      </c>
      <c r="N413" t="s">
        <v>623</v>
      </c>
      <c r="O413">
        <v>4100</v>
      </c>
    </row>
    <row r="414" spans="13:15" x14ac:dyDescent="0.4">
      <c r="M414" t="s">
        <v>871</v>
      </c>
      <c r="N414" t="s">
        <v>624</v>
      </c>
      <c r="O414">
        <v>1300</v>
      </c>
    </row>
    <row r="415" spans="13:15" x14ac:dyDescent="0.4">
      <c r="M415" t="s">
        <v>871</v>
      </c>
      <c r="N415" t="s">
        <v>625</v>
      </c>
      <c r="O415">
        <v>2400</v>
      </c>
    </row>
    <row r="416" spans="13:15" x14ac:dyDescent="0.4">
      <c r="M416" t="s">
        <v>871</v>
      </c>
      <c r="N416" t="s">
        <v>626</v>
      </c>
      <c r="O416">
        <v>10600</v>
      </c>
    </row>
    <row r="417" spans="13:15" x14ac:dyDescent="0.4">
      <c r="M417" t="s">
        <v>871</v>
      </c>
      <c r="N417" t="s">
        <v>627</v>
      </c>
      <c r="O417">
        <v>1800</v>
      </c>
    </row>
    <row r="418" spans="13:15" x14ac:dyDescent="0.4">
      <c r="M418" t="s">
        <v>871</v>
      </c>
      <c r="N418" t="s">
        <v>628</v>
      </c>
      <c r="O418">
        <v>200</v>
      </c>
    </row>
    <row r="419" spans="13:15" x14ac:dyDescent="0.4">
      <c r="M419" t="s">
        <v>871</v>
      </c>
      <c r="N419" t="s">
        <v>629</v>
      </c>
      <c r="O419">
        <v>2000</v>
      </c>
    </row>
    <row r="420" spans="13:15" x14ac:dyDescent="0.4">
      <c r="M420" t="s">
        <v>871</v>
      </c>
      <c r="N420" t="s">
        <v>630</v>
      </c>
      <c r="O420">
        <v>700</v>
      </c>
    </row>
    <row r="421" spans="13:15" x14ac:dyDescent="0.4">
      <c r="M421" t="s">
        <v>871</v>
      </c>
      <c r="N421" t="s">
        <v>631</v>
      </c>
      <c r="O421">
        <v>1400</v>
      </c>
    </row>
    <row r="422" spans="13:15" x14ac:dyDescent="0.4">
      <c r="M422" t="s">
        <v>871</v>
      </c>
      <c r="N422" t="s">
        <v>632</v>
      </c>
      <c r="O422">
        <v>3200</v>
      </c>
    </row>
    <row r="423" spans="13:15" x14ac:dyDescent="0.4">
      <c r="M423" t="s">
        <v>871</v>
      </c>
      <c r="N423" t="s">
        <v>633</v>
      </c>
      <c r="O423">
        <v>1500</v>
      </c>
    </row>
    <row r="424" spans="13:15" x14ac:dyDescent="0.4">
      <c r="M424" t="s">
        <v>871</v>
      </c>
      <c r="N424" t="s">
        <v>634</v>
      </c>
      <c r="O424">
        <v>12700</v>
      </c>
    </row>
    <row r="425" spans="13:15" x14ac:dyDescent="0.4">
      <c r="M425" t="s">
        <v>871</v>
      </c>
      <c r="N425" t="s">
        <v>635</v>
      </c>
      <c r="O425">
        <v>13800</v>
      </c>
    </row>
    <row r="426" spans="13:15" x14ac:dyDescent="0.4">
      <c r="M426" t="s">
        <v>871</v>
      </c>
      <c r="N426" t="s">
        <v>636</v>
      </c>
      <c r="O426">
        <v>23000</v>
      </c>
    </row>
    <row r="427" spans="13:15" x14ac:dyDescent="0.4">
      <c r="M427" t="s">
        <v>871</v>
      </c>
      <c r="N427" t="s">
        <v>637</v>
      </c>
      <c r="O427">
        <v>1800</v>
      </c>
    </row>
    <row r="428" spans="13:15" x14ac:dyDescent="0.4">
      <c r="M428" t="s">
        <v>871</v>
      </c>
      <c r="N428" t="s">
        <v>638</v>
      </c>
      <c r="O428">
        <v>2600</v>
      </c>
    </row>
    <row r="429" spans="13:15" x14ac:dyDescent="0.4">
      <c r="M429" t="s">
        <v>871</v>
      </c>
      <c r="N429" t="s">
        <v>639</v>
      </c>
      <c r="O429">
        <v>12800</v>
      </c>
    </row>
    <row r="430" spans="13:15" x14ac:dyDescent="0.4">
      <c r="M430" t="s">
        <v>871</v>
      </c>
      <c r="N430" t="s">
        <v>640</v>
      </c>
      <c r="O430">
        <v>13700</v>
      </c>
    </row>
    <row r="431" spans="13:15" x14ac:dyDescent="0.4">
      <c r="M431" t="s">
        <v>871</v>
      </c>
      <c r="N431" t="s">
        <v>641</v>
      </c>
      <c r="O431">
        <v>14200</v>
      </c>
    </row>
    <row r="432" spans="13:15" x14ac:dyDescent="0.4">
      <c r="M432" t="s">
        <v>871</v>
      </c>
      <c r="N432" t="s">
        <v>642</v>
      </c>
      <c r="O432">
        <v>2500</v>
      </c>
    </row>
    <row r="433" spans="13:15" x14ac:dyDescent="0.4">
      <c r="M433" t="s">
        <v>871</v>
      </c>
      <c r="N433" t="s">
        <v>643</v>
      </c>
      <c r="O433">
        <v>2000</v>
      </c>
    </row>
    <row r="434" spans="13:15" x14ac:dyDescent="0.4">
      <c r="M434" t="s">
        <v>871</v>
      </c>
      <c r="N434" t="s">
        <v>644</v>
      </c>
      <c r="O434">
        <v>4800</v>
      </c>
    </row>
    <row r="435" spans="13:15" x14ac:dyDescent="0.4">
      <c r="M435" t="s">
        <v>871</v>
      </c>
      <c r="N435" t="s">
        <v>645</v>
      </c>
      <c r="O435">
        <v>700</v>
      </c>
    </row>
    <row r="436" spans="13:15" x14ac:dyDescent="0.4">
      <c r="M436" t="s">
        <v>871</v>
      </c>
      <c r="N436" t="s">
        <v>646</v>
      </c>
      <c r="O436">
        <v>8600</v>
      </c>
    </row>
    <row r="437" spans="13:15" x14ac:dyDescent="0.4">
      <c r="M437" t="s">
        <v>871</v>
      </c>
      <c r="N437" t="s">
        <v>647</v>
      </c>
      <c r="O437">
        <v>3400</v>
      </c>
    </row>
    <row r="438" spans="13:15" x14ac:dyDescent="0.4">
      <c r="M438" t="s">
        <v>871</v>
      </c>
      <c r="N438" t="s">
        <v>648</v>
      </c>
      <c r="O438">
        <v>7300</v>
      </c>
    </row>
    <row r="439" spans="13:15" x14ac:dyDescent="0.4">
      <c r="M439" t="s">
        <v>871</v>
      </c>
      <c r="N439" t="s">
        <v>649</v>
      </c>
      <c r="O439">
        <v>3300</v>
      </c>
    </row>
    <row r="440" spans="13:15" x14ac:dyDescent="0.4">
      <c r="M440" t="s">
        <v>871</v>
      </c>
      <c r="N440" t="s">
        <v>650</v>
      </c>
      <c r="O440">
        <v>13700</v>
      </c>
    </row>
    <row r="441" spans="13:15" x14ac:dyDescent="0.4">
      <c r="M441" t="s">
        <v>871</v>
      </c>
      <c r="N441" t="s">
        <v>651</v>
      </c>
      <c r="O441">
        <v>11100</v>
      </c>
    </row>
    <row r="442" spans="13:15" x14ac:dyDescent="0.4">
      <c r="M442" t="s">
        <v>871</v>
      </c>
      <c r="N442" t="s">
        <v>652</v>
      </c>
      <c r="O442">
        <v>4000</v>
      </c>
    </row>
    <row r="443" spans="13:15" x14ac:dyDescent="0.4">
      <c r="M443" t="s">
        <v>871</v>
      </c>
      <c r="N443" t="s">
        <v>653</v>
      </c>
      <c r="O443">
        <v>7400</v>
      </c>
    </row>
    <row r="444" spans="13:15" x14ac:dyDescent="0.4">
      <c r="M444" t="s">
        <v>871</v>
      </c>
      <c r="N444" t="s">
        <v>654</v>
      </c>
      <c r="O444">
        <v>4100</v>
      </c>
    </row>
    <row r="445" spans="13:15" x14ac:dyDescent="0.4">
      <c r="M445" t="s">
        <v>871</v>
      </c>
      <c r="N445" t="s">
        <v>655</v>
      </c>
      <c r="O445">
        <v>600</v>
      </c>
    </row>
    <row r="446" spans="13:15" x14ac:dyDescent="0.4">
      <c r="M446" t="s">
        <v>871</v>
      </c>
      <c r="N446" t="s">
        <v>656</v>
      </c>
      <c r="O446">
        <v>11200</v>
      </c>
    </row>
    <row r="447" spans="13:15" x14ac:dyDescent="0.4">
      <c r="M447" t="s">
        <v>871</v>
      </c>
      <c r="N447" t="s">
        <v>657</v>
      </c>
      <c r="O447">
        <v>2600</v>
      </c>
    </row>
    <row r="448" spans="13:15" x14ac:dyDescent="0.4">
      <c r="M448" t="s">
        <v>871</v>
      </c>
      <c r="N448" t="s">
        <v>658</v>
      </c>
      <c r="O448">
        <v>4100</v>
      </c>
    </row>
    <row r="449" spans="13:15" x14ac:dyDescent="0.4">
      <c r="M449" t="s">
        <v>871</v>
      </c>
      <c r="N449" t="s">
        <v>659</v>
      </c>
      <c r="O449">
        <v>3400</v>
      </c>
    </row>
    <row r="450" spans="13:15" x14ac:dyDescent="0.4">
      <c r="M450" t="s">
        <v>871</v>
      </c>
      <c r="N450" t="s">
        <v>660</v>
      </c>
      <c r="O450">
        <v>4800</v>
      </c>
    </row>
    <row r="451" spans="13:15" x14ac:dyDescent="0.4">
      <c r="M451" t="s">
        <v>871</v>
      </c>
      <c r="N451" t="s">
        <v>661</v>
      </c>
      <c r="O451">
        <v>9200</v>
      </c>
    </row>
    <row r="452" spans="13:15" x14ac:dyDescent="0.4">
      <c r="M452" t="s">
        <v>871</v>
      </c>
      <c r="N452" t="s">
        <v>662</v>
      </c>
      <c r="O452">
        <v>2900</v>
      </c>
    </row>
    <row r="453" spans="13:15" x14ac:dyDescent="0.4">
      <c r="M453" t="s">
        <v>871</v>
      </c>
      <c r="N453" t="s">
        <v>663</v>
      </c>
      <c r="O453">
        <v>600</v>
      </c>
    </row>
    <row r="454" spans="13:15" x14ac:dyDescent="0.4">
      <c r="M454" t="s">
        <v>871</v>
      </c>
      <c r="N454" t="s">
        <v>664</v>
      </c>
      <c r="O454">
        <v>2100</v>
      </c>
    </row>
    <row r="455" spans="13:15" x14ac:dyDescent="0.4">
      <c r="M455" t="s">
        <v>871</v>
      </c>
      <c r="N455" t="s">
        <v>665</v>
      </c>
      <c r="O455">
        <v>1300</v>
      </c>
    </row>
    <row r="456" spans="13:15" x14ac:dyDescent="0.4">
      <c r="M456" t="s">
        <v>871</v>
      </c>
      <c r="N456" t="s">
        <v>666</v>
      </c>
      <c r="O456">
        <v>3200</v>
      </c>
    </row>
    <row r="457" spans="13:15" x14ac:dyDescent="0.4">
      <c r="M457" t="s">
        <v>871</v>
      </c>
      <c r="N457" t="s">
        <v>667</v>
      </c>
      <c r="O457">
        <v>7000</v>
      </c>
    </row>
    <row r="458" spans="13:15" x14ac:dyDescent="0.4">
      <c r="M458" t="s">
        <v>871</v>
      </c>
      <c r="N458" t="s">
        <v>668</v>
      </c>
      <c r="O458">
        <v>300</v>
      </c>
    </row>
    <row r="459" spans="13:15" x14ac:dyDescent="0.4">
      <c r="M459" t="s">
        <v>871</v>
      </c>
      <c r="N459" t="s">
        <v>669</v>
      </c>
      <c r="O459">
        <v>3000</v>
      </c>
    </row>
    <row r="460" spans="13:15" x14ac:dyDescent="0.4">
      <c r="M460" t="s">
        <v>871</v>
      </c>
      <c r="N460" t="s">
        <v>670</v>
      </c>
      <c r="O460">
        <v>900</v>
      </c>
    </row>
    <row r="461" spans="13:15" x14ac:dyDescent="0.4">
      <c r="M461" t="s">
        <v>871</v>
      </c>
      <c r="N461" t="s">
        <v>671</v>
      </c>
      <c r="O461">
        <v>600</v>
      </c>
    </row>
    <row r="462" spans="13:15" x14ac:dyDescent="0.4">
      <c r="M462" t="s">
        <v>871</v>
      </c>
      <c r="N462" t="s">
        <v>672</v>
      </c>
      <c r="O462">
        <v>15300</v>
      </c>
    </row>
    <row r="463" spans="13:15" x14ac:dyDescent="0.4">
      <c r="M463" t="s">
        <v>871</v>
      </c>
      <c r="N463" t="s">
        <v>673</v>
      </c>
      <c r="O463">
        <v>1700</v>
      </c>
    </row>
    <row r="464" spans="13:15" x14ac:dyDescent="0.4">
      <c r="M464" t="s">
        <v>871</v>
      </c>
      <c r="N464" t="s">
        <v>674</v>
      </c>
      <c r="O464">
        <v>1700</v>
      </c>
    </row>
    <row r="465" spans="13:15" x14ac:dyDescent="0.4">
      <c r="M465" t="s">
        <v>871</v>
      </c>
      <c r="N465" t="s">
        <v>675</v>
      </c>
      <c r="O465">
        <v>4200</v>
      </c>
    </row>
    <row r="466" spans="13:15" x14ac:dyDescent="0.4">
      <c r="M466" t="s">
        <v>871</v>
      </c>
      <c r="N466" t="s">
        <v>676</v>
      </c>
      <c r="O466">
        <v>100</v>
      </c>
    </row>
    <row r="467" spans="13:15" x14ac:dyDescent="0.4">
      <c r="M467" t="s">
        <v>871</v>
      </c>
      <c r="N467" t="s">
        <v>677</v>
      </c>
      <c r="O467">
        <v>1300</v>
      </c>
    </row>
    <row r="468" spans="13:15" x14ac:dyDescent="0.4">
      <c r="M468" t="s">
        <v>871</v>
      </c>
      <c r="N468" t="s">
        <v>678</v>
      </c>
      <c r="O468">
        <v>1600</v>
      </c>
    </row>
    <row r="469" spans="13:15" x14ac:dyDescent="0.4">
      <c r="M469" t="s">
        <v>871</v>
      </c>
      <c r="N469" t="s">
        <v>679</v>
      </c>
      <c r="O469">
        <v>1900</v>
      </c>
    </row>
    <row r="470" spans="13:15" x14ac:dyDescent="0.4">
      <c r="M470" t="s">
        <v>871</v>
      </c>
      <c r="N470" t="s">
        <v>680</v>
      </c>
      <c r="O470">
        <v>2600</v>
      </c>
    </row>
    <row r="471" spans="13:15" x14ac:dyDescent="0.4">
      <c r="M471" t="s">
        <v>871</v>
      </c>
      <c r="N471" t="s">
        <v>681</v>
      </c>
      <c r="O471">
        <v>4000</v>
      </c>
    </row>
    <row r="472" spans="13:15" x14ac:dyDescent="0.4">
      <c r="M472" t="s">
        <v>871</v>
      </c>
      <c r="N472" t="s">
        <v>682</v>
      </c>
      <c r="O472">
        <v>23300</v>
      </c>
    </row>
    <row r="473" spans="13:15" x14ac:dyDescent="0.4">
      <c r="M473" t="s">
        <v>871</v>
      </c>
      <c r="N473" t="s">
        <v>683</v>
      </c>
      <c r="O473">
        <v>1400</v>
      </c>
    </row>
    <row r="474" spans="13:15" x14ac:dyDescent="0.4">
      <c r="M474" t="s">
        <v>871</v>
      </c>
      <c r="N474" t="s">
        <v>684</v>
      </c>
      <c r="O474">
        <v>100</v>
      </c>
    </row>
    <row r="475" spans="13:15" x14ac:dyDescent="0.4">
      <c r="M475" t="s">
        <v>871</v>
      </c>
      <c r="N475" t="s">
        <v>685</v>
      </c>
      <c r="O475">
        <v>700</v>
      </c>
    </row>
    <row r="476" spans="13:15" x14ac:dyDescent="0.4">
      <c r="M476" t="s">
        <v>871</v>
      </c>
      <c r="N476" t="s">
        <v>686</v>
      </c>
      <c r="O476">
        <v>100</v>
      </c>
    </row>
    <row r="477" spans="13:15" x14ac:dyDescent="0.4">
      <c r="M477" t="s">
        <v>871</v>
      </c>
      <c r="N477" t="s">
        <v>687</v>
      </c>
      <c r="O477">
        <v>2300</v>
      </c>
    </row>
    <row r="478" spans="13:15" x14ac:dyDescent="0.4">
      <c r="M478" t="s">
        <v>871</v>
      </c>
      <c r="N478" t="s">
        <v>688</v>
      </c>
      <c r="O478">
        <v>3100</v>
      </c>
    </row>
    <row r="479" spans="13:15" x14ac:dyDescent="0.4">
      <c r="M479" t="s">
        <v>871</v>
      </c>
      <c r="N479" t="s">
        <v>689</v>
      </c>
      <c r="O479">
        <v>6200</v>
      </c>
    </row>
    <row r="480" spans="13:15" x14ac:dyDescent="0.4">
      <c r="M480" t="s">
        <v>871</v>
      </c>
      <c r="N480" t="s">
        <v>690</v>
      </c>
      <c r="O480">
        <v>2400</v>
      </c>
    </row>
    <row r="481" spans="13:15" x14ac:dyDescent="0.4">
      <c r="M481" t="s">
        <v>871</v>
      </c>
      <c r="N481" t="s">
        <v>691</v>
      </c>
      <c r="O481">
        <v>300</v>
      </c>
    </row>
    <row r="482" spans="13:15" x14ac:dyDescent="0.4">
      <c r="M482" t="s">
        <v>871</v>
      </c>
      <c r="N482" t="s">
        <v>692</v>
      </c>
      <c r="O482">
        <v>0</v>
      </c>
    </row>
    <row r="483" spans="13:15" x14ac:dyDescent="0.4">
      <c r="M483" t="s">
        <v>871</v>
      </c>
      <c r="N483" t="s">
        <v>693</v>
      </c>
      <c r="O483">
        <v>1300</v>
      </c>
    </row>
    <row r="484" spans="13:15" x14ac:dyDescent="0.4">
      <c r="M484" t="s">
        <v>871</v>
      </c>
      <c r="N484" t="s">
        <v>694</v>
      </c>
      <c r="O484">
        <v>800</v>
      </c>
    </row>
    <row r="485" spans="13:15" x14ac:dyDescent="0.4">
      <c r="M485" t="s">
        <v>871</v>
      </c>
      <c r="N485" t="s">
        <v>695</v>
      </c>
      <c r="O485">
        <v>3100</v>
      </c>
    </row>
    <row r="486" spans="13:15" x14ac:dyDescent="0.4">
      <c r="M486" t="s">
        <v>871</v>
      </c>
      <c r="N486" t="s">
        <v>696</v>
      </c>
      <c r="O486">
        <v>42100</v>
      </c>
    </row>
    <row r="487" spans="13:15" x14ac:dyDescent="0.4">
      <c r="M487" t="s">
        <v>871</v>
      </c>
      <c r="N487" t="s">
        <v>697</v>
      </c>
      <c r="O487">
        <v>21900</v>
      </c>
    </row>
    <row r="488" spans="13:15" x14ac:dyDescent="0.4">
      <c r="M488" t="s">
        <v>871</v>
      </c>
      <c r="N488" t="s">
        <v>698</v>
      </c>
      <c r="O488">
        <v>700</v>
      </c>
    </row>
    <row r="489" spans="13:15" x14ac:dyDescent="0.4">
      <c r="M489" t="s">
        <v>871</v>
      </c>
      <c r="N489" t="s">
        <v>699</v>
      </c>
      <c r="O489">
        <v>5000</v>
      </c>
    </row>
    <row r="490" spans="13:15" x14ac:dyDescent="0.4">
      <c r="M490" t="s">
        <v>871</v>
      </c>
      <c r="N490" t="s">
        <v>700</v>
      </c>
      <c r="O490">
        <v>6300</v>
      </c>
    </row>
    <row r="491" spans="13:15" x14ac:dyDescent="0.4">
      <c r="M491" t="s">
        <v>871</v>
      </c>
      <c r="N491" t="s">
        <v>701</v>
      </c>
      <c r="O491">
        <v>9300</v>
      </c>
    </row>
    <row r="492" spans="13:15" x14ac:dyDescent="0.4">
      <c r="M492" t="s">
        <v>871</v>
      </c>
      <c r="N492" t="s">
        <v>702</v>
      </c>
      <c r="O492">
        <v>14900</v>
      </c>
    </row>
    <row r="493" spans="13:15" x14ac:dyDescent="0.4">
      <c r="M493" t="s">
        <v>871</v>
      </c>
      <c r="N493" t="s">
        <v>703</v>
      </c>
      <c r="O493">
        <v>3900</v>
      </c>
    </row>
    <row r="494" spans="13:15" x14ac:dyDescent="0.4">
      <c r="M494" t="s">
        <v>871</v>
      </c>
      <c r="N494" t="s">
        <v>704</v>
      </c>
      <c r="O494">
        <v>34300</v>
      </c>
    </row>
    <row r="495" spans="13:15" x14ac:dyDescent="0.4">
      <c r="M495" t="s">
        <v>871</v>
      </c>
      <c r="N495" t="s">
        <v>705</v>
      </c>
      <c r="O495">
        <v>30500</v>
      </c>
    </row>
    <row r="496" spans="13:15" x14ac:dyDescent="0.4">
      <c r="M496" t="s">
        <v>871</v>
      </c>
      <c r="N496" t="s">
        <v>706</v>
      </c>
      <c r="O496">
        <v>7000</v>
      </c>
    </row>
    <row r="497" spans="13:15" x14ac:dyDescent="0.4">
      <c r="M497" t="s">
        <v>871</v>
      </c>
      <c r="N497" t="s">
        <v>707</v>
      </c>
      <c r="O497">
        <v>7800</v>
      </c>
    </row>
    <row r="498" spans="13:15" x14ac:dyDescent="0.4">
      <c r="M498" t="s">
        <v>871</v>
      </c>
      <c r="N498" t="s">
        <v>708</v>
      </c>
      <c r="O498">
        <v>3800</v>
      </c>
    </row>
    <row r="499" spans="13:15" x14ac:dyDescent="0.4">
      <c r="M499" t="s">
        <v>871</v>
      </c>
      <c r="N499" t="s">
        <v>709</v>
      </c>
      <c r="O499">
        <v>19100</v>
      </c>
    </row>
    <row r="500" spans="13:15" x14ac:dyDescent="0.4">
      <c r="M500" t="s">
        <v>871</v>
      </c>
      <c r="N500" t="s">
        <v>710</v>
      </c>
      <c r="O500">
        <v>12600</v>
      </c>
    </row>
    <row r="501" spans="13:15" x14ac:dyDescent="0.4">
      <c r="M501" t="s">
        <v>871</v>
      </c>
      <c r="N501" t="s">
        <v>711</v>
      </c>
      <c r="O501">
        <v>37200</v>
      </c>
    </row>
    <row r="502" spans="13:15" x14ac:dyDescent="0.4">
      <c r="M502" t="s">
        <v>871</v>
      </c>
      <c r="N502" t="s">
        <v>712</v>
      </c>
      <c r="O502">
        <v>5000</v>
      </c>
    </row>
    <row r="503" spans="13:15" x14ac:dyDescent="0.4">
      <c r="M503" t="s">
        <v>871</v>
      </c>
      <c r="N503" t="s">
        <v>713</v>
      </c>
      <c r="O503">
        <v>4400</v>
      </c>
    </row>
    <row r="504" spans="13:15" x14ac:dyDescent="0.4">
      <c r="M504" t="s">
        <v>871</v>
      </c>
      <c r="N504" t="s">
        <v>714</v>
      </c>
      <c r="O504">
        <v>23700</v>
      </c>
    </row>
    <row r="505" spans="13:15" x14ac:dyDescent="0.4">
      <c r="M505" t="s">
        <v>871</v>
      </c>
      <c r="N505" t="s">
        <v>715</v>
      </c>
      <c r="O505">
        <v>16400</v>
      </c>
    </row>
    <row r="506" spans="13:15" x14ac:dyDescent="0.4">
      <c r="M506" t="s">
        <v>871</v>
      </c>
      <c r="N506" t="s">
        <v>716</v>
      </c>
      <c r="O506">
        <v>14300</v>
      </c>
    </row>
    <row r="507" spans="13:15" x14ac:dyDescent="0.4">
      <c r="M507" t="s">
        <v>871</v>
      </c>
      <c r="N507" t="s">
        <v>717</v>
      </c>
      <c r="O507">
        <v>5100</v>
      </c>
    </row>
    <row r="508" spans="13:15" x14ac:dyDescent="0.4">
      <c r="M508" t="s">
        <v>871</v>
      </c>
      <c r="N508" t="s">
        <v>718</v>
      </c>
      <c r="O508">
        <v>14900</v>
      </c>
    </row>
    <row r="509" spans="13:15" x14ac:dyDescent="0.4">
      <c r="M509" t="s">
        <v>871</v>
      </c>
      <c r="N509" t="s">
        <v>719</v>
      </c>
      <c r="O509">
        <v>8500</v>
      </c>
    </row>
    <row r="510" spans="13:15" x14ac:dyDescent="0.4">
      <c r="M510" t="s">
        <v>871</v>
      </c>
      <c r="N510" t="s">
        <v>720</v>
      </c>
      <c r="O510">
        <v>1400</v>
      </c>
    </row>
    <row r="511" spans="13:15" x14ac:dyDescent="0.4">
      <c r="M511" t="s">
        <v>871</v>
      </c>
      <c r="N511" t="s">
        <v>721</v>
      </c>
      <c r="O511">
        <v>0</v>
      </c>
    </row>
    <row r="512" spans="13:15" x14ac:dyDescent="0.4">
      <c r="M512" t="s">
        <v>871</v>
      </c>
      <c r="N512" t="s">
        <v>722</v>
      </c>
      <c r="O512">
        <v>13900</v>
      </c>
    </row>
    <row r="513" spans="13:15" x14ac:dyDescent="0.4">
      <c r="M513" t="s">
        <v>871</v>
      </c>
      <c r="N513" t="s">
        <v>723</v>
      </c>
      <c r="O513">
        <v>1100</v>
      </c>
    </row>
    <row r="514" spans="13:15" x14ac:dyDescent="0.4">
      <c r="M514" t="s">
        <v>871</v>
      </c>
      <c r="N514" t="s">
        <v>724</v>
      </c>
      <c r="O514">
        <v>12500</v>
      </c>
    </row>
    <row r="515" spans="13:15" x14ac:dyDescent="0.4">
      <c r="M515" t="s">
        <v>871</v>
      </c>
      <c r="N515" t="s">
        <v>725</v>
      </c>
      <c r="O515">
        <v>5300</v>
      </c>
    </row>
    <row r="516" spans="13:15" x14ac:dyDescent="0.4">
      <c r="M516" t="s">
        <v>871</v>
      </c>
      <c r="N516" t="s">
        <v>726</v>
      </c>
      <c r="O516">
        <v>3800</v>
      </c>
    </row>
    <row r="517" spans="13:15" x14ac:dyDescent="0.4">
      <c r="M517" t="s">
        <v>871</v>
      </c>
      <c r="N517" t="s">
        <v>425</v>
      </c>
      <c r="O517">
        <v>300</v>
      </c>
    </row>
    <row r="518" spans="13:15" x14ac:dyDescent="0.4">
      <c r="M518" t="s">
        <v>871</v>
      </c>
      <c r="N518" t="s">
        <v>426</v>
      </c>
      <c r="O518">
        <v>6100</v>
      </c>
    </row>
    <row r="519" spans="13:15" x14ac:dyDescent="0.4">
      <c r="M519" t="s">
        <v>871</v>
      </c>
      <c r="N519" t="s">
        <v>427</v>
      </c>
      <c r="O519">
        <v>700</v>
      </c>
    </row>
    <row r="520" spans="13:15" x14ac:dyDescent="0.4">
      <c r="M520" t="s">
        <v>871</v>
      </c>
      <c r="N520" t="s">
        <v>428</v>
      </c>
      <c r="O520">
        <v>5800</v>
      </c>
    </row>
    <row r="521" spans="13:15" x14ac:dyDescent="0.4">
      <c r="M521" t="s">
        <v>871</v>
      </c>
      <c r="N521" t="s">
        <v>429</v>
      </c>
      <c r="O521">
        <v>200</v>
      </c>
    </row>
    <row r="522" spans="13:15" x14ac:dyDescent="0.4">
      <c r="M522" t="s">
        <v>871</v>
      </c>
      <c r="N522" t="s">
        <v>430</v>
      </c>
      <c r="O522">
        <v>1000</v>
      </c>
    </row>
    <row r="523" spans="13:15" x14ac:dyDescent="0.4">
      <c r="M523" t="s">
        <v>871</v>
      </c>
      <c r="N523" t="s">
        <v>431</v>
      </c>
      <c r="O523">
        <v>2100</v>
      </c>
    </row>
    <row r="524" spans="13:15" x14ac:dyDescent="0.4">
      <c r="M524" t="s">
        <v>871</v>
      </c>
      <c r="N524" t="s">
        <v>432</v>
      </c>
      <c r="O524">
        <v>9400</v>
      </c>
    </row>
    <row r="525" spans="13:15" x14ac:dyDescent="0.4">
      <c r="M525" t="s">
        <v>871</v>
      </c>
      <c r="N525" t="s">
        <v>433</v>
      </c>
      <c r="O525">
        <v>6200</v>
      </c>
    </row>
    <row r="526" spans="13:15" x14ac:dyDescent="0.4">
      <c r="M526" t="s">
        <v>871</v>
      </c>
      <c r="N526" t="s">
        <v>434</v>
      </c>
      <c r="O526">
        <v>3200</v>
      </c>
    </row>
    <row r="527" spans="13:15" x14ac:dyDescent="0.4">
      <c r="M527" t="s">
        <v>871</v>
      </c>
      <c r="N527" t="s">
        <v>435</v>
      </c>
      <c r="O527">
        <v>6600</v>
      </c>
    </row>
    <row r="528" spans="13:15" x14ac:dyDescent="0.4">
      <c r="M528" t="s">
        <v>871</v>
      </c>
      <c r="N528" t="s">
        <v>436</v>
      </c>
      <c r="O528">
        <v>6000</v>
      </c>
    </row>
    <row r="529" spans="13:15" x14ac:dyDescent="0.4">
      <c r="M529" t="s">
        <v>871</v>
      </c>
      <c r="N529" t="s">
        <v>437</v>
      </c>
      <c r="O529">
        <v>6100</v>
      </c>
    </row>
    <row r="530" spans="13:15" x14ac:dyDescent="0.4">
      <c r="M530" t="s">
        <v>871</v>
      </c>
      <c r="N530" t="s">
        <v>438</v>
      </c>
      <c r="O530">
        <v>3000</v>
      </c>
    </row>
    <row r="531" spans="13:15" x14ac:dyDescent="0.4">
      <c r="M531" t="s">
        <v>871</v>
      </c>
      <c r="N531" t="s">
        <v>439</v>
      </c>
      <c r="O531">
        <v>200</v>
      </c>
    </row>
    <row r="532" spans="13:15" x14ac:dyDescent="0.4">
      <c r="M532" t="s">
        <v>871</v>
      </c>
      <c r="N532" t="s">
        <v>440</v>
      </c>
      <c r="O532">
        <v>7400</v>
      </c>
    </row>
    <row r="533" spans="13:15" x14ac:dyDescent="0.4">
      <c r="M533" t="s">
        <v>871</v>
      </c>
      <c r="N533" t="s">
        <v>441</v>
      </c>
      <c r="O533">
        <v>100</v>
      </c>
    </row>
    <row r="534" spans="13:15" x14ac:dyDescent="0.4">
      <c r="M534" t="s">
        <v>871</v>
      </c>
      <c r="N534" t="s">
        <v>442</v>
      </c>
      <c r="O534">
        <v>5900</v>
      </c>
    </row>
    <row r="535" spans="13:15" x14ac:dyDescent="0.4">
      <c r="M535" t="s">
        <v>871</v>
      </c>
      <c r="N535" t="s">
        <v>443</v>
      </c>
      <c r="O535">
        <v>6000</v>
      </c>
    </row>
    <row r="536" spans="13:15" x14ac:dyDescent="0.4">
      <c r="M536" t="s">
        <v>871</v>
      </c>
      <c r="N536" t="s">
        <v>444</v>
      </c>
      <c r="O536">
        <v>2600</v>
      </c>
    </row>
    <row r="537" spans="13:15" x14ac:dyDescent="0.4">
      <c r="M537" t="s">
        <v>871</v>
      </c>
      <c r="N537" t="s">
        <v>445</v>
      </c>
      <c r="O537">
        <v>1600</v>
      </c>
    </row>
    <row r="538" spans="13:15" x14ac:dyDescent="0.4">
      <c r="M538" t="s">
        <v>871</v>
      </c>
      <c r="N538" t="s">
        <v>446</v>
      </c>
      <c r="O538">
        <v>1800</v>
      </c>
    </row>
    <row r="539" spans="13:15" x14ac:dyDescent="0.4">
      <c r="M539" t="s">
        <v>871</v>
      </c>
      <c r="N539" t="s">
        <v>447</v>
      </c>
      <c r="O539">
        <v>1100</v>
      </c>
    </row>
    <row r="540" spans="13:15" x14ac:dyDescent="0.4">
      <c r="M540" t="s">
        <v>871</v>
      </c>
      <c r="N540" t="s">
        <v>448</v>
      </c>
      <c r="O540">
        <v>2000</v>
      </c>
    </row>
    <row r="541" spans="13:15" x14ac:dyDescent="0.4">
      <c r="M541" t="s">
        <v>871</v>
      </c>
      <c r="N541" t="s">
        <v>449</v>
      </c>
      <c r="O541">
        <v>1300</v>
      </c>
    </row>
    <row r="542" spans="13:15" x14ac:dyDescent="0.4">
      <c r="M542" t="s">
        <v>871</v>
      </c>
      <c r="N542" t="s">
        <v>450</v>
      </c>
      <c r="O542">
        <v>9300</v>
      </c>
    </row>
    <row r="543" spans="13:15" x14ac:dyDescent="0.4">
      <c r="M543" t="s">
        <v>871</v>
      </c>
      <c r="N543" t="s">
        <v>451</v>
      </c>
      <c r="O543">
        <v>17400</v>
      </c>
    </row>
    <row r="544" spans="13:15" x14ac:dyDescent="0.4">
      <c r="M544" t="s">
        <v>871</v>
      </c>
      <c r="N544" t="s">
        <v>452</v>
      </c>
      <c r="O544">
        <v>2600</v>
      </c>
    </row>
    <row r="545" spans="13:15" x14ac:dyDescent="0.4">
      <c r="M545" t="s">
        <v>871</v>
      </c>
      <c r="N545" t="s">
        <v>453</v>
      </c>
      <c r="O545">
        <v>6100</v>
      </c>
    </row>
    <row r="546" spans="13:15" x14ac:dyDescent="0.4">
      <c r="M546" t="s">
        <v>871</v>
      </c>
      <c r="N546" t="s">
        <v>454</v>
      </c>
      <c r="O546">
        <v>3800</v>
      </c>
    </row>
    <row r="547" spans="13:15" x14ac:dyDescent="0.4">
      <c r="M547" t="s">
        <v>871</v>
      </c>
      <c r="N547" t="s">
        <v>455</v>
      </c>
      <c r="O547">
        <v>7100</v>
      </c>
    </row>
    <row r="548" spans="13:15" x14ac:dyDescent="0.4">
      <c r="M548" t="s">
        <v>871</v>
      </c>
      <c r="N548" t="s">
        <v>456</v>
      </c>
      <c r="O548">
        <v>8800</v>
      </c>
    </row>
    <row r="549" spans="13:15" x14ac:dyDescent="0.4">
      <c r="M549" t="s">
        <v>871</v>
      </c>
      <c r="N549" t="s">
        <v>457</v>
      </c>
      <c r="O549">
        <v>2000</v>
      </c>
    </row>
    <row r="550" spans="13:15" x14ac:dyDescent="0.4">
      <c r="M550" t="s">
        <v>871</v>
      </c>
      <c r="N550" t="s">
        <v>458</v>
      </c>
      <c r="O550">
        <v>1800</v>
      </c>
    </row>
    <row r="551" spans="13:15" x14ac:dyDescent="0.4">
      <c r="M551" t="s">
        <v>871</v>
      </c>
      <c r="N551" t="s">
        <v>459</v>
      </c>
      <c r="O551">
        <v>900</v>
      </c>
    </row>
    <row r="552" spans="13:15" x14ac:dyDescent="0.4">
      <c r="M552" t="s">
        <v>871</v>
      </c>
      <c r="N552" t="s">
        <v>460</v>
      </c>
      <c r="O552">
        <v>8900</v>
      </c>
    </row>
    <row r="553" spans="13:15" x14ac:dyDescent="0.4">
      <c r="M553" t="s">
        <v>871</v>
      </c>
      <c r="N553" t="s">
        <v>461</v>
      </c>
      <c r="O553">
        <v>900</v>
      </c>
    </row>
    <row r="554" spans="13:15" x14ac:dyDescent="0.4">
      <c r="M554" t="s">
        <v>871</v>
      </c>
      <c r="N554" t="s">
        <v>462</v>
      </c>
      <c r="O554">
        <v>2100</v>
      </c>
    </row>
    <row r="555" spans="13:15" x14ac:dyDescent="0.4">
      <c r="M555" t="s">
        <v>871</v>
      </c>
      <c r="N555" t="s">
        <v>463</v>
      </c>
      <c r="O555">
        <v>300</v>
      </c>
    </row>
    <row r="556" spans="13:15" x14ac:dyDescent="0.4">
      <c r="M556" t="s">
        <v>871</v>
      </c>
      <c r="N556" t="s">
        <v>464</v>
      </c>
      <c r="O556">
        <v>2000</v>
      </c>
    </row>
    <row r="557" spans="13:15" x14ac:dyDescent="0.4">
      <c r="M557" t="s">
        <v>871</v>
      </c>
      <c r="N557" t="s">
        <v>465</v>
      </c>
      <c r="O557">
        <v>200</v>
      </c>
    </row>
    <row r="558" spans="13:15" x14ac:dyDescent="0.4">
      <c r="M558" t="s">
        <v>871</v>
      </c>
      <c r="N558" t="s">
        <v>466</v>
      </c>
      <c r="O558">
        <v>0</v>
      </c>
    </row>
    <row r="559" spans="13:15" x14ac:dyDescent="0.4">
      <c r="M559" t="s">
        <v>871</v>
      </c>
      <c r="N559" t="s">
        <v>467</v>
      </c>
      <c r="O559">
        <v>4400</v>
      </c>
    </row>
    <row r="560" spans="13:15" x14ac:dyDescent="0.4">
      <c r="M560" t="s">
        <v>871</v>
      </c>
      <c r="N560" t="s">
        <v>468</v>
      </c>
      <c r="O560">
        <v>4300</v>
      </c>
    </row>
    <row r="561" spans="13:15" x14ac:dyDescent="0.4">
      <c r="M561" t="s">
        <v>871</v>
      </c>
      <c r="N561" t="s">
        <v>469</v>
      </c>
      <c r="O561">
        <v>5700</v>
      </c>
    </row>
    <row r="562" spans="13:15" x14ac:dyDescent="0.4">
      <c r="M562" t="s">
        <v>871</v>
      </c>
      <c r="N562" t="s">
        <v>470</v>
      </c>
      <c r="O562">
        <v>15300</v>
      </c>
    </row>
    <row r="563" spans="13:15" x14ac:dyDescent="0.4">
      <c r="M563" t="s">
        <v>871</v>
      </c>
      <c r="N563" t="s">
        <v>471</v>
      </c>
      <c r="O563">
        <v>3600</v>
      </c>
    </row>
    <row r="564" spans="13:15" x14ac:dyDescent="0.4">
      <c r="M564" t="s">
        <v>871</v>
      </c>
      <c r="N564" t="s">
        <v>472</v>
      </c>
      <c r="O564">
        <v>6300</v>
      </c>
    </row>
    <row r="565" spans="13:15" x14ac:dyDescent="0.4">
      <c r="M565" t="s">
        <v>871</v>
      </c>
      <c r="N565" t="s">
        <v>473</v>
      </c>
      <c r="O565">
        <v>3500</v>
      </c>
    </row>
    <row r="566" spans="13:15" x14ac:dyDescent="0.4">
      <c r="M566" t="s">
        <v>871</v>
      </c>
      <c r="N566" t="s">
        <v>474</v>
      </c>
      <c r="O566">
        <v>12700</v>
      </c>
    </row>
    <row r="567" spans="13:15" x14ac:dyDescent="0.4">
      <c r="M567" t="s">
        <v>871</v>
      </c>
      <c r="N567" t="s">
        <v>475</v>
      </c>
      <c r="O567">
        <v>10000</v>
      </c>
    </row>
    <row r="568" spans="13:15" x14ac:dyDescent="0.4">
      <c r="M568" t="s">
        <v>871</v>
      </c>
      <c r="N568" t="s">
        <v>476</v>
      </c>
      <c r="O568">
        <v>1100</v>
      </c>
    </row>
    <row r="569" spans="13:15" x14ac:dyDescent="0.4">
      <c r="M569" t="s">
        <v>871</v>
      </c>
      <c r="N569" t="s">
        <v>477</v>
      </c>
      <c r="O569">
        <v>2900</v>
      </c>
    </row>
    <row r="570" spans="13:15" x14ac:dyDescent="0.4">
      <c r="M570" t="s">
        <v>871</v>
      </c>
      <c r="N570" t="s">
        <v>478</v>
      </c>
      <c r="O570">
        <v>6100</v>
      </c>
    </row>
    <row r="571" spans="13:15" x14ac:dyDescent="0.4">
      <c r="M571" t="s">
        <v>871</v>
      </c>
      <c r="N571" t="s">
        <v>479</v>
      </c>
      <c r="O571">
        <v>31400</v>
      </c>
    </row>
    <row r="572" spans="13:15" x14ac:dyDescent="0.4">
      <c r="M572" t="s">
        <v>871</v>
      </c>
      <c r="N572" t="s">
        <v>480</v>
      </c>
      <c r="O572">
        <v>2100</v>
      </c>
    </row>
    <row r="573" spans="13:15" x14ac:dyDescent="0.4">
      <c r="M573" t="s">
        <v>871</v>
      </c>
      <c r="N573" t="s">
        <v>481</v>
      </c>
      <c r="O573">
        <v>4200</v>
      </c>
    </row>
    <row r="574" spans="13:15" x14ac:dyDescent="0.4">
      <c r="M574" t="s">
        <v>871</v>
      </c>
      <c r="N574" t="s">
        <v>482</v>
      </c>
      <c r="O574">
        <v>0</v>
      </c>
    </row>
    <row r="575" spans="13:15" x14ac:dyDescent="0.4">
      <c r="M575" t="s">
        <v>871</v>
      </c>
      <c r="N575" t="s">
        <v>483</v>
      </c>
      <c r="O575">
        <v>3100</v>
      </c>
    </row>
    <row r="576" spans="13:15" x14ac:dyDescent="0.4">
      <c r="M576" t="s">
        <v>871</v>
      </c>
      <c r="N576" t="s">
        <v>484</v>
      </c>
      <c r="O576">
        <v>5000</v>
      </c>
    </row>
    <row r="577" spans="13:15" x14ac:dyDescent="0.4">
      <c r="M577" t="s">
        <v>871</v>
      </c>
      <c r="N577" t="s">
        <v>485</v>
      </c>
      <c r="O577">
        <v>2800</v>
      </c>
    </row>
    <row r="578" spans="13:15" x14ac:dyDescent="0.4">
      <c r="M578" t="s">
        <v>871</v>
      </c>
      <c r="N578" t="s">
        <v>486</v>
      </c>
      <c r="O578">
        <v>1800</v>
      </c>
    </row>
    <row r="579" spans="13:15" x14ac:dyDescent="0.4">
      <c r="M579" t="s">
        <v>871</v>
      </c>
      <c r="N579" t="s">
        <v>487</v>
      </c>
      <c r="O579">
        <v>1300</v>
      </c>
    </row>
    <row r="580" spans="13:15" x14ac:dyDescent="0.4">
      <c r="M580" t="s">
        <v>871</v>
      </c>
      <c r="N580" t="s">
        <v>488</v>
      </c>
      <c r="O580">
        <v>1100</v>
      </c>
    </row>
    <row r="581" spans="13:15" x14ac:dyDescent="0.4">
      <c r="M581" t="s">
        <v>871</v>
      </c>
      <c r="N581" t="s">
        <v>489</v>
      </c>
      <c r="O581">
        <v>4100</v>
      </c>
    </row>
    <row r="582" spans="13:15" x14ac:dyDescent="0.4">
      <c r="M582" t="s">
        <v>871</v>
      </c>
      <c r="N582" t="s">
        <v>490</v>
      </c>
      <c r="O582">
        <v>2300</v>
      </c>
    </row>
    <row r="583" spans="13:15" x14ac:dyDescent="0.4">
      <c r="M583" t="s">
        <v>871</v>
      </c>
      <c r="N583" t="s">
        <v>491</v>
      </c>
      <c r="O583">
        <v>1000</v>
      </c>
    </row>
    <row r="584" spans="13:15" x14ac:dyDescent="0.4">
      <c r="M584" t="s">
        <v>871</v>
      </c>
      <c r="N584" t="s">
        <v>492</v>
      </c>
      <c r="O584">
        <v>3300</v>
      </c>
    </row>
    <row r="585" spans="13:15" x14ac:dyDescent="0.4">
      <c r="M585" t="s">
        <v>871</v>
      </c>
      <c r="N585" t="s">
        <v>493</v>
      </c>
      <c r="O585">
        <v>3900</v>
      </c>
    </row>
    <row r="586" spans="13:15" x14ac:dyDescent="0.4">
      <c r="M586" t="s">
        <v>871</v>
      </c>
      <c r="N586" t="s">
        <v>494</v>
      </c>
      <c r="O586">
        <v>4200</v>
      </c>
    </row>
    <row r="587" spans="13:15" x14ac:dyDescent="0.4">
      <c r="M587" t="s">
        <v>871</v>
      </c>
      <c r="N587" t="s">
        <v>495</v>
      </c>
      <c r="O587">
        <v>2800</v>
      </c>
    </row>
    <row r="588" spans="13:15" x14ac:dyDescent="0.4">
      <c r="M588" t="s">
        <v>871</v>
      </c>
      <c r="N588" t="s">
        <v>496</v>
      </c>
      <c r="O588">
        <v>2000</v>
      </c>
    </row>
    <row r="589" spans="13:15" x14ac:dyDescent="0.4">
      <c r="M589" t="s">
        <v>871</v>
      </c>
      <c r="N589" t="s">
        <v>497</v>
      </c>
      <c r="O589">
        <v>1000</v>
      </c>
    </row>
    <row r="590" spans="13:15" x14ac:dyDescent="0.4">
      <c r="M590" t="s">
        <v>871</v>
      </c>
      <c r="N590" t="s">
        <v>498</v>
      </c>
      <c r="O590">
        <v>2300</v>
      </c>
    </row>
    <row r="591" spans="13:15" x14ac:dyDescent="0.4">
      <c r="M591" t="s">
        <v>871</v>
      </c>
      <c r="N591" t="s">
        <v>499</v>
      </c>
      <c r="O591">
        <v>1300</v>
      </c>
    </row>
    <row r="592" spans="13:15" x14ac:dyDescent="0.4">
      <c r="M592" t="s">
        <v>871</v>
      </c>
      <c r="N592" t="s">
        <v>500</v>
      </c>
      <c r="O592">
        <v>1700</v>
      </c>
    </row>
    <row r="593" spans="13:15" x14ac:dyDescent="0.4">
      <c r="M593" t="s">
        <v>871</v>
      </c>
      <c r="N593" t="s">
        <v>501</v>
      </c>
      <c r="O593">
        <v>0</v>
      </c>
    </row>
    <row r="594" spans="13:15" x14ac:dyDescent="0.4">
      <c r="M594" t="s">
        <v>871</v>
      </c>
      <c r="N594" t="s">
        <v>502</v>
      </c>
      <c r="O594">
        <v>1700</v>
      </c>
    </row>
    <row r="595" spans="13:15" x14ac:dyDescent="0.4">
      <c r="M595" t="s">
        <v>871</v>
      </c>
      <c r="N595" t="s">
        <v>503</v>
      </c>
      <c r="O595">
        <v>800</v>
      </c>
    </row>
    <row r="596" spans="13:15" x14ac:dyDescent="0.4">
      <c r="M596" t="s">
        <v>871</v>
      </c>
      <c r="N596" t="s">
        <v>504</v>
      </c>
      <c r="O596">
        <v>5300</v>
      </c>
    </row>
    <row r="597" spans="13:15" x14ac:dyDescent="0.4">
      <c r="M597" t="s">
        <v>871</v>
      </c>
      <c r="N597" t="s">
        <v>505</v>
      </c>
      <c r="O597">
        <v>2500</v>
      </c>
    </row>
    <row r="598" spans="13:15" x14ac:dyDescent="0.4">
      <c r="M598" t="s">
        <v>871</v>
      </c>
      <c r="N598" t="s">
        <v>506</v>
      </c>
      <c r="O598">
        <v>600</v>
      </c>
    </row>
    <row r="599" spans="13:15" x14ac:dyDescent="0.4">
      <c r="M599" t="s">
        <v>871</v>
      </c>
      <c r="N599" t="s">
        <v>507</v>
      </c>
      <c r="O599">
        <v>900</v>
      </c>
    </row>
    <row r="600" spans="13:15" x14ac:dyDescent="0.4">
      <c r="M600" t="s">
        <v>871</v>
      </c>
      <c r="N600" t="s">
        <v>508</v>
      </c>
      <c r="O600">
        <v>1000</v>
      </c>
    </row>
    <row r="601" spans="13:15" x14ac:dyDescent="0.4">
      <c r="M601" t="s">
        <v>871</v>
      </c>
      <c r="N601" t="s">
        <v>509</v>
      </c>
      <c r="O601">
        <v>6000</v>
      </c>
    </row>
    <row r="602" spans="13:15" x14ac:dyDescent="0.4">
      <c r="M602" t="s">
        <v>871</v>
      </c>
      <c r="N602" t="s">
        <v>510</v>
      </c>
      <c r="O602">
        <v>300</v>
      </c>
    </row>
    <row r="603" spans="13:15" x14ac:dyDescent="0.4">
      <c r="M603" t="s">
        <v>871</v>
      </c>
      <c r="N603" t="s">
        <v>511</v>
      </c>
      <c r="O603">
        <v>200</v>
      </c>
    </row>
    <row r="604" spans="13:15" x14ac:dyDescent="0.4">
      <c r="M604" t="s">
        <v>871</v>
      </c>
      <c r="N604" t="s">
        <v>512</v>
      </c>
      <c r="O604">
        <v>6900</v>
      </c>
    </row>
    <row r="605" spans="13:15" x14ac:dyDescent="0.4">
      <c r="M605" t="s">
        <v>871</v>
      </c>
      <c r="N605" t="s">
        <v>513</v>
      </c>
      <c r="O605">
        <v>6900</v>
      </c>
    </row>
    <row r="606" spans="13:15" x14ac:dyDescent="0.4">
      <c r="M606" t="s">
        <v>871</v>
      </c>
      <c r="N606" t="s">
        <v>514</v>
      </c>
      <c r="O606">
        <v>24300</v>
      </c>
    </row>
    <row r="607" spans="13:15" x14ac:dyDescent="0.4">
      <c r="M607" t="s">
        <v>871</v>
      </c>
      <c r="N607" t="s">
        <v>515</v>
      </c>
      <c r="O607">
        <v>7200</v>
      </c>
    </row>
    <row r="608" spans="13:15" x14ac:dyDescent="0.4">
      <c r="M608" t="s">
        <v>871</v>
      </c>
      <c r="N608" t="s">
        <v>516</v>
      </c>
      <c r="O608">
        <v>11900</v>
      </c>
    </row>
    <row r="609" spans="13:15" x14ac:dyDescent="0.4">
      <c r="M609" t="s">
        <v>871</v>
      </c>
      <c r="N609" t="s">
        <v>517</v>
      </c>
      <c r="O609">
        <v>35200</v>
      </c>
    </row>
    <row r="610" spans="13:15" x14ac:dyDescent="0.4">
      <c r="M610" t="s">
        <v>871</v>
      </c>
      <c r="N610" t="s">
        <v>518</v>
      </c>
      <c r="O610">
        <v>4600</v>
      </c>
    </row>
    <row r="611" spans="13:15" x14ac:dyDescent="0.4">
      <c r="M611" t="s">
        <v>871</v>
      </c>
      <c r="N611" t="s">
        <v>519</v>
      </c>
      <c r="O611">
        <v>4000</v>
      </c>
    </row>
    <row r="612" spans="13:15" x14ac:dyDescent="0.4">
      <c r="M612" t="s">
        <v>871</v>
      </c>
      <c r="N612" t="s">
        <v>520</v>
      </c>
      <c r="O612">
        <v>1600</v>
      </c>
    </row>
    <row r="613" spans="13:15" x14ac:dyDescent="0.4">
      <c r="M613" t="s">
        <v>871</v>
      </c>
      <c r="N613" t="s">
        <v>521</v>
      </c>
      <c r="O613">
        <v>1500</v>
      </c>
    </row>
    <row r="614" spans="13:15" x14ac:dyDescent="0.4">
      <c r="M614" t="s">
        <v>871</v>
      </c>
      <c r="N614" t="s">
        <v>522</v>
      </c>
      <c r="O614">
        <v>100</v>
      </c>
    </row>
    <row r="615" spans="13:15" x14ac:dyDescent="0.4">
      <c r="M615" t="s">
        <v>871</v>
      </c>
      <c r="N615" t="s">
        <v>523</v>
      </c>
      <c r="O615">
        <v>100</v>
      </c>
    </row>
    <row r="616" spans="13:15" x14ac:dyDescent="0.4">
      <c r="M616" t="s">
        <v>871</v>
      </c>
      <c r="N616" t="s">
        <v>524</v>
      </c>
      <c r="O616">
        <v>21200</v>
      </c>
    </row>
    <row r="617" spans="13:15" x14ac:dyDescent="0.4">
      <c r="M617" t="s">
        <v>871</v>
      </c>
      <c r="N617" t="s">
        <v>525</v>
      </c>
      <c r="O617">
        <v>11700</v>
      </c>
    </row>
    <row r="618" spans="13:15" x14ac:dyDescent="0.4">
      <c r="M618" t="s">
        <v>871</v>
      </c>
      <c r="N618" t="s">
        <v>526</v>
      </c>
      <c r="O618">
        <v>8500</v>
      </c>
    </row>
    <row r="619" spans="13:15" x14ac:dyDescent="0.4">
      <c r="M619" t="s">
        <v>871</v>
      </c>
      <c r="N619" t="s">
        <v>527</v>
      </c>
      <c r="O619">
        <v>3600</v>
      </c>
    </row>
    <row r="620" spans="13:15" x14ac:dyDescent="0.4">
      <c r="M620" t="s">
        <v>871</v>
      </c>
      <c r="N620" t="s">
        <v>528</v>
      </c>
      <c r="O620">
        <v>900</v>
      </c>
    </row>
    <row r="621" spans="13:15" x14ac:dyDescent="0.4">
      <c r="M621" t="s">
        <v>871</v>
      </c>
      <c r="N621" t="s">
        <v>529</v>
      </c>
      <c r="O621">
        <v>11900</v>
      </c>
    </row>
    <row r="622" spans="13:15" x14ac:dyDescent="0.4">
      <c r="M622" t="s">
        <v>871</v>
      </c>
      <c r="N622" t="s">
        <v>530</v>
      </c>
      <c r="O622">
        <v>2700</v>
      </c>
    </row>
    <row r="623" spans="13:15" x14ac:dyDescent="0.4">
      <c r="M623" t="s">
        <v>871</v>
      </c>
      <c r="N623" t="s">
        <v>531</v>
      </c>
      <c r="O623">
        <v>7100</v>
      </c>
    </row>
    <row r="624" spans="13:15" x14ac:dyDescent="0.4">
      <c r="M624" t="s">
        <v>871</v>
      </c>
      <c r="N624" t="s">
        <v>532</v>
      </c>
      <c r="O624">
        <v>6000</v>
      </c>
    </row>
    <row r="625" spans="13:15" x14ac:dyDescent="0.4">
      <c r="M625" t="s">
        <v>871</v>
      </c>
      <c r="N625" t="s">
        <v>533</v>
      </c>
      <c r="O625">
        <v>1400</v>
      </c>
    </row>
    <row r="626" spans="13:15" x14ac:dyDescent="0.4">
      <c r="M626" t="s">
        <v>871</v>
      </c>
      <c r="N626" t="s">
        <v>534</v>
      </c>
      <c r="O626">
        <v>2500</v>
      </c>
    </row>
    <row r="627" spans="13:15" x14ac:dyDescent="0.4">
      <c r="M627" t="s">
        <v>871</v>
      </c>
      <c r="N627" t="s">
        <v>535</v>
      </c>
      <c r="O627">
        <v>5400</v>
      </c>
    </row>
    <row r="628" spans="13:15" x14ac:dyDescent="0.4">
      <c r="M628" t="s">
        <v>871</v>
      </c>
      <c r="N628" t="s">
        <v>536</v>
      </c>
      <c r="O628">
        <v>1100</v>
      </c>
    </row>
    <row r="629" spans="13:15" x14ac:dyDescent="0.4">
      <c r="M629" t="s">
        <v>871</v>
      </c>
      <c r="N629" t="s">
        <v>537</v>
      </c>
      <c r="O629">
        <v>6100</v>
      </c>
    </row>
    <row r="630" spans="13:15" x14ac:dyDescent="0.4">
      <c r="M630" t="s">
        <v>871</v>
      </c>
      <c r="N630" t="s">
        <v>538</v>
      </c>
      <c r="O630">
        <v>4000</v>
      </c>
    </row>
    <row r="631" spans="13:15" x14ac:dyDescent="0.4">
      <c r="M631" t="s">
        <v>871</v>
      </c>
      <c r="N631" t="s">
        <v>539</v>
      </c>
      <c r="O631">
        <v>6600</v>
      </c>
    </row>
    <row r="632" spans="13:15" x14ac:dyDescent="0.4">
      <c r="M632" t="s">
        <v>871</v>
      </c>
      <c r="N632" t="s">
        <v>540</v>
      </c>
      <c r="O632">
        <v>7100</v>
      </c>
    </row>
    <row r="633" spans="13:15" x14ac:dyDescent="0.4">
      <c r="M633" t="s">
        <v>871</v>
      </c>
      <c r="N633" t="s">
        <v>541</v>
      </c>
      <c r="O633">
        <v>3000</v>
      </c>
    </row>
    <row r="634" spans="13:15" x14ac:dyDescent="0.4">
      <c r="M634" t="s">
        <v>871</v>
      </c>
      <c r="N634" t="s">
        <v>542</v>
      </c>
      <c r="O634">
        <v>1200</v>
      </c>
    </row>
    <row r="635" spans="13:15" x14ac:dyDescent="0.4">
      <c r="M635" t="s">
        <v>871</v>
      </c>
      <c r="N635" t="s">
        <v>543</v>
      </c>
      <c r="O635">
        <v>10900</v>
      </c>
    </row>
    <row r="636" spans="13:15" x14ac:dyDescent="0.4">
      <c r="M636" t="s">
        <v>871</v>
      </c>
      <c r="N636" t="s">
        <v>544</v>
      </c>
      <c r="O636">
        <v>1500</v>
      </c>
    </row>
    <row r="637" spans="13:15" x14ac:dyDescent="0.4">
      <c r="M637" t="s">
        <v>871</v>
      </c>
      <c r="N637" t="s">
        <v>727</v>
      </c>
      <c r="O637">
        <v>9200</v>
      </c>
    </row>
    <row r="638" spans="13:15" x14ac:dyDescent="0.4">
      <c r="M638" t="s">
        <v>871</v>
      </c>
      <c r="N638" t="s">
        <v>728</v>
      </c>
      <c r="O638">
        <v>900</v>
      </c>
    </row>
    <row r="639" spans="13:15" x14ac:dyDescent="0.4">
      <c r="M639" t="s">
        <v>871</v>
      </c>
      <c r="N639" t="s">
        <v>729</v>
      </c>
      <c r="O639">
        <v>5200</v>
      </c>
    </row>
    <row r="640" spans="13:15" x14ac:dyDescent="0.4">
      <c r="M640" t="s">
        <v>871</v>
      </c>
      <c r="N640" t="s">
        <v>730</v>
      </c>
      <c r="O640">
        <v>12700</v>
      </c>
    </row>
    <row r="641" spans="13:15" x14ac:dyDescent="0.4">
      <c r="M641" t="s">
        <v>871</v>
      </c>
      <c r="N641" t="s">
        <v>731</v>
      </c>
      <c r="O641">
        <v>7400</v>
      </c>
    </row>
    <row r="642" spans="13:15" x14ac:dyDescent="0.4">
      <c r="M642" t="s">
        <v>871</v>
      </c>
      <c r="N642" t="s">
        <v>732</v>
      </c>
      <c r="O642">
        <v>2400</v>
      </c>
    </row>
    <row r="643" spans="13:15" x14ac:dyDescent="0.4">
      <c r="M643" t="s">
        <v>871</v>
      </c>
      <c r="N643" t="s">
        <v>733</v>
      </c>
      <c r="O643">
        <v>2100</v>
      </c>
    </row>
    <row r="644" spans="13:15" x14ac:dyDescent="0.4">
      <c r="M644" t="s">
        <v>871</v>
      </c>
      <c r="N644" t="s">
        <v>734</v>
      </c>
      <c r="O644">
        <v>1500</v>
      </c>
    </row>
    <row r="645" spans="13:15" x14ac:dyDescent="0.4">
      <c r="M645" t="s">
        <v>871</v>
      </c>
      <c r="N645" t="s">
        <v>735</v>
      </c>
      <c r="O645">
        <v>2200</v>
      </c>
    </row>
    <row r="646" spans="13:15" x14ac:dyDescent="0.4">
      <c r="M646" t="s">
        <v>871</v>
      </c>
      <c r="N646" t="s">
        <v>736</v>
      </c>
      <c r="O646">
        <v>2900</v>
      </c>
    </row>
    <row r="647" spans="13:15" x14ac:dyDescent="0.4">
      <c r="M647" t="s">
        <v>871</v>
      </c>
      <c r="N647" t="s">
        <v>737</v>
      </c>
      <c r="O647">
        <v>1300</v>
      </c>
    </row>
    <row r="648" spans="13:15" x14ac:dyDescent="0.4">
      <c r="M648" t="s">
        <v>871</v>
      </c>
      <c r="N648" t="s">
        <v>738</v>
      </c>
      <c r="O648">
        <v>6200</v>
      </c>
    </row>
    <row r="649" spans="13:15" x14ac:dyDescent="0.4">
      <c r="M649" t="s">
        <v>871</v>
      </c>
      <c r="N649" t="s">
        <v>739</v>
      </c>
      <c r="O649">
        <v>7200</v>
      </c>
    </row>
    <row r="650" spans="13:15" x14ac:dyDescent="0.4">
      <c r="M650" t="s">
        <v>871</v>
      </c>
      <c r="N650" t="s">
        <v>740</v>
      </c>
      <c r="O650">
        <v>5400</v>
      </c>
    </row>
    <row r="651" spans="13:15" x14ac:dyDescent="0.4">
      <c r="M651" t="s">
        <v>871</v>
      </c>
      <c r="N651" t="s">
        <v>741</v>
      </c>
      <c r="O651">
        <v>3000</v>
      </c>
    </row>
    <row r="652" spans="13:15" x14ac:dyDescent="0.4">
      <c r="M652" t="s">
        <v>871</v>
      </c>
      <c r="N652" t="s">
        <v>742</v>
      </c>
      <c r="O652">
        <v>3300</v>
      </c>
    </row>
    <row r="653" spans="13:15" x14ac:dyDescent="0.4">
      <c r="M653" t="s">
        <v>871</v>
      </c>
      <c r="N653" t="s">
        <v>743</v>
      </c>
      <c r="O653">
        <v>3700</v>
      </c>
    </row>
    <row r="654" spans="13:15" x14ac:dyDescent="0.4">
      <c r="M654" t="s">
        <v>871</v>
      </c>
      <c r="N654" t="s">
        <v>744</v>
      </c>
      <c r="O654">
        <v>700</v>
      </c>
    </row>
    <row r="655" spans="13:15" x14ac:dyDescent="0.4">
      <c r="M655" t="s">
        <v>871</v>
      </c>
      <c r="N655" t="s">
        <v>745</v>
      </c>
      <c r="O655">
        <v>4300</v>
      </c>
    </row>
    <row r="656" spans="13:15" x14ac:dyDescent="0.4">
      <c r="M656" t="s">
        <v>871</v>
      </c>
      <c r="N656" t="s">
        <v>746</v>
      </c>
      <c r="O656">
        <v>6900</v>
      </c>
    </row>
    <row r="657" spans="13:15" x14ac:dyDescent="0.4">
      <c r="M657" t="s">
        <v>871</v>
      </c>
      <c r="N657" t="s">
        <v>747</v>
      </c>
      <c r="O657">
        <v>1200</v>
      </c>
    </row>
    <row r="658" spans="13:15" x14ac:dyDescent="0.4">
      <c r="M658" t="s">
        <v>871</v>
      </c>
      <c r="N658" t="s">
        <v>748</v>
      </c>
      <c r="O658">
        <v>7000</v>
      </c>
    </row>
    <row r="659" spans="13:15" x14ac:dyDescent="0.4">
      <c r="M659" t="s">
        <v>871</v>
      </c>
      <c r="N659" t="s">
        <v>749</v>
      </c>
      <c r="O659">
        <v>5800</v>
      </c>
    </row>
    <row r="660" spans="13:15" x14ac:dyDescent="0.4">
      <c r="M660" t="s">
        <v>871</v>
      </c>
      <c r="N660" t="s">
        <v>750</v>
      </c>
      <c r="O660">
        <v>5800</v>
      </c>
    </row>
    <row r="661" spans="13:15" x14ac:dyDescent="0.4">
      <c r="M661" t="s">
        <v>871</v>
      </c>
      <c r="N661" t="s">
        <v>751</v>
      </c>
      <c r="O661">
        <v>0</v>
      </c>
    </row>
    <row r="662" spans="13:15" x14ac:dyDescent="0.4">
      <c r="M662" t="s">
        <v>871</v>
      </c>
      <c r="N662" t="s">
        <v>752</v>
      </c>
      <c r="O662">
        <v>0</v>
      </c>
    </row>
    <row r="663" spans="13:15" x14ac:dyDescent="0.4">
      <c r="M663" t="s">
        <v>871</v>
      </c>
      <c r="N663" t="s">
        <v>753</v>
      </c>
      <c r="O663">
        <v>0</v>
      </c>
    </row>
    <row r="664" spans="13:15" x14ac:dyDescent="0.4">
      <c r="M664" t="s">
        <v>871</v>
      </c>
      <c r="N664" t="s">
        <v>754</v>
      </c>
      <c r="O664">
        <v>0</v>
      </c>
    </row>
    <row r="665" spans="13:15" x14ac:dyDescent="0.4">
      <c r="M665" t="s">
        <v>871</v>
      </c>
      <c r="N665" t="s">
        <v>755</v>
      </c>
      <c r="O665">
        <v>0</v>
      </c>
    </row>
    <row r="666" spans="13:15" x14ac:dyDescent="0.4">
      <c r="M666" t="s">
        <v>871</v>
      </c>
      <c r="N666" t="s">
        <v>756</v>
      </c>
      <c r="O666">
        <v>99100</v>
      </c>
    </row>
    <row r="667" spans="13:15" x14ac:dyDescent="0.4">
      <c r="M667" t="s">
        <v>872</v>
      </c>
      <c r="N667" t="s">
        <v>545</v>
      </c>
      <c r="O667">
        <v>160600</v>
      </c>
    </row>
    <row r="668" spans="13:15" x14ac:dyDescent="0.4">
      <c r="M668" t="s">
        <v>872</v>
      </c>
      <c r="N668" t="s">
        <v>546</v>
      </c>
      <c r="O668">
        <v>16700</v>
      </c>
    </row>
    <row r="669" spans="13:15" x14ac:dyDescent="0.4">
      <c r="M669" t="s">
        <v>872</v>
      </c>
      <c r="N669" t="s">
        <v>547</v>
      </c>
      <c r="O669">
        <v>13000</v>
      </c>
    </row>
    <row r="670" spans="13:15" x14ac:dyDescent="0.4">
      <c r="M670" t="s">
        <v>872</v>
      </c>
      <c r="N670" t="s">
        <v>548</v>
      </c>
      <c r="O670">
        <v>27900</v>
      </c>
    </row>
    <row r="671" spans="13:15" x14ac:dyDescent="0.4">
      <c r="M671" t="s">
        <v>872</v>
      </c>
      <c r="N671" t="s">
        <v>549</v>
      </c>
      <c r="O671">
        <v>5700</v>
      </c>
    </row>
    <row r="672" spans="13:15" x14ac:dyDescent="0.4">
      <c r="M672" t="s">
        <v>872</v>
      </c>
      <c r="N672" t="s">
        <v>550</v>
      </c>
      <c r="O672">
        <v>32100</v>
      </c>
    </row>
    <row r="673" spans="13:15" x14ac:dyDescent="0.4">
      <c r="M673" t="s">
        <v>872</v>
      </c>
      <c r="N673" t="s">
        <v>551</v>
      </c>
      <c r="O673">
        <v>27300</v>
      </c>
    </row>
    <row r="674" spans="13:15" x14ac:dyDescent="0.4">
      <c r="M674" t="s">
        <v>872</v>
      </c>
      <c r="N674" t="s">
        <v>552</v>
      </c>
      <c r="O674">
        <v>18200</v>
      </c>
    </row>
    <row r="675" spans="13:15" x14ac:dyDescent="0.4">
      <c r="M675" t="s">
        <v>872</v>
      </c>
      <c r="N675" t="s">
        <v>553</v>
      </c>
      <c r="O675">
        <v>17100</v>
      </c>
    </row>
    <row r="676" spans="13:15" x14ac:dyDescent="0.4">
      <c r="M676" t="s">
        <v>872</v>
      </c>
      <c r="N676" t="s">
        <v>554</v>
      </c>
      <c r="O676">
        <v>11500</v>
      </c>
    </row>
    <row r="677" spans="13:15" x14ac:dyDescent="0.4">
      <c r="M677" t="s">
        <v>872</v>
      </c>
      <c r="N677" t="s">
        <v>555</v>
      </c>
      <c r="O677">
        <v>10700</v>
      </c>
    </row>
    <row r="678" spans="13:15" x14ac:dyDescent="0.4">
      <c r="M678" t="s">
        <v>872</v>
      </c>
      <c r="N678" t="s">
        <v>556</v>
      </c>
      <c r="O678">
        <v>10400</v>
      </c>
    </row>
    <row r="679" spans="13:15" x14ac:dyDescent="0.4">
      <c r="M679" t="s">
        <v>872</v>
      </c>
      <c r="N679" t="s">
        <v>557</v>
      </c>
      <c r="O679">
        <v>6300</v>
      </c>
    </row>
    <row r="680" spans="13:15" x14ac:dyDescent="0.4">
      <c r="M680" t="s">
        <v>872</v>
      </c>
      <c r="N680" t="s">
        <v>558</v>
      </c>
      <c r="O680">
        <v>5900</v>
      </c>
    </row>
    <row r="681" spans="13:15" x14ac:dyDescent="0.4">
      <c r="M681" t="s">
        <v>872</v>
      </c>
      <c r="N681" t="s">
        <v>559</v>
      </c>
      <c r="O681">
        <v>3400</v>
      </c>
    </row>
    <row r="682" spans="13:15" x14ac:dyDescent="0.4">
      <c r="M682" t="s">
        <v>872</v>
      </c>
      <c r="N682" t="s">
        <v>560</v>
      </c>
      <c r="O682">
        <v>7100</v>
      </c>
    </row>
    <row r="683" spans="13:15" x14ac:dyDescent="0.4">
      <c r="M683" t="s">
        <v>872</v>
      </c>
      <c r="N683" t="s">
        <v>561</v>
      </c>
      <c r="O683">
        <v>6500</v>
      </c>
    </row>
    <row r="684" spans="13:15" x14ac:dyDescent="0.4">
      <c r="M684" t="s">
        <v>872</v>
      </c>
      <c r="N684" t="s">
        <v>562</v>
      </c>
      <c r="O684">
        <v>8000</v>
      </c>
    </row>
    <row r="685" spans="13:15" x14ac:dyDescent="0.4">
      <c r="M685" t="s">
        <v>872</v>
      </c>
      <c r="N685" t="s">
        <v>563</v>
      </c>
      <c r="O685">
        <v>24100</v>
      </c>
    </row>
    <row r="686" spans="13:15" x14ac:dyDescent="0.4">
      <c r="M686" t="s">
        <v>872</v>
      </c>
      <c r="N686" t="s">
        <v>564</v>
      </c>
      <c r="O686">
        <v>5700</v>
      </c>
    </row>
    <row r="687" spans="13:15" x14ac:dyDescent="0.4">
      <c r="M687" t="s">
        <v>872</v>
      </c>
      <c r="N687" t="s">
        <v>565</v>
      </c>
      <c r="O687">
        <v>8200</v>
      </c>
    </row>
    <row r="688" spans="13:15" x14ac:dyDescent="0.4">
      <c r="M688" t="s">
        <v>872</v>
      </c>
      <c r="N688" t="s">
        <v>566</v>
      </c>
      <c r="O688">
        <v>7300</v>
      </c>
    </row>
    <row r="689" spans="13:15" x14ac:dyDescent="0.4">
      <c r="M689" t="s">
        <v>872</v>
      </c>
      <c r="N689" t="s">
        <v>567</v>
      </c>
      <c r="O689">
        <v>5300</v>
      </c>
    </row>
    <row r="690" spans="13:15" x14ac:dyDescent="0.4">
      <c r="M690" t="s">
        <v>872</v>
      </c>
      <c r="N690" t="s">
        <v>568</v>
      </c>
      <c r="O690">
        <v>12500</v>
      </c>
    </row>
    <row r="691" spans="13:15" x14ac:dyDescent="0.4">
      <c r="M691" t="s">
        <v>872</v>
      </c>
      <c r="N691" t="s">
        <v>569</v>
      </c>
      <c r="O691">
        <v>29200</v>
      </c>
    </row>
    <row r="692" spans="13:15" x14ac:dyDescent="0.4">
      <c r="M692" t="s">
        <v>872</v>
      </c>
      <c r="N692" t="s">
        <v>570</v>
      </c>
      <c r="O692">
        <v>17400</v>
      </c>
    </row>
    <row r="693" spans="13:15" x14ac:dyDescent="0.4">
      <c r="M693" t="s">
        <v>872</v>
      </c>
      <c r="N693" t="s">
        <v>571</v>
      </c>
      <c r="O693">
        <v>10900</v>
      </c>
    </row>
    <row r="694" spans="13:15" x14ac:dyDescent="0.4">
      <c r="M694" t="s">
        <v>872</v>
      </c>
      <c r="N694" t="s">
        <v>572</v>
      </c>
      <c r="O694">
        <v>18500</v>
      </c>
    </row>
    <row r="695" spans="13:15" x14ac:dyDescent="0.4">
      <c r="M695" t="s">
        <v>872</v>
      </c>
      <c r="N695" t="s">
        <v>573</v>
      </c>
      <c r="O695">
        <v>25800</v>
      </c>
    </row>
    <row r="696" spans="13:15" x14ac:dyDescent="0.4">
      <c r="M696" t="s">
        <v>872</v>
      </c>
      <c r="N696" t="s">
        <v>574</v>
      </c>
      <c r="O696">
        <v>4100</v>
      </c>
    </row>
    <row r="697" spans="13:15" x14ac:dyDescent="0.4">
      <c r="M697" t="s">
        <v>872</v>
      </c>
      <c r="N697" t="s">
        <v>575</v>
      </c>
      <c r="O697">
        <v>5300</v>
      </c>
    </row>
    <row r="698" spans="13:15" x14ac:dyDescent="0.4">
      <c r="M698" t="s">
        <v>872</v>
      </c>
      <c r="N698" t="s">
        <v>576</v>
      </c>
      <c r="O698">
        <v>600</v>
      </c>
    </row>
    <row r="699" spans="13:15" x14ac:dyDescent="0.4">
      <c r="M699" t="s">
        <v>872</v>
      </c>
      <c r="N699" t="s">
        <v>577</v>
      </c>
      <c r="O699">
        <v>3700</v>
      </c>
    </row>
    <row r="700" spans="13:15" x14ac:dyDescent="0.4">
      <c r="M700" t="s">
        <v>872</v>
      </c>
      <c r="N700" t="s">
        <v>578</v>
      </c>
      <c r="O700">
        <v>7300</v>
      </c>
    </row>
    <row r="701" spans="13:15" x14ac:dyDescent="0.4">
      <c r="M701" t="s">
        <v>872</v>
      </c>
      <c r="N701" t="s">
        <v>579</v>
      </c>
      <c r="O701">
        <v>10900</v>
      </c>
    </row>
    <row r="702" spans="13:15" x14ac:dyDescent="0.4">
      <c r="M702" t="s">
        <v>872</v>
      </c>
      <c r="N702" t="s">
        <v>580</v>
      </c>
      <c r="O702">
        <v>3100</v>
      </c>
    </row>
    <row r="703" spans="13:15" x14ac:dyDescent="0.4">
      <c r="M703" t="s">
        <v>872</v>
      </c>
      <c r="N703" t="s">
        <v>581</v>
      </c>
      <c r="O703">
        <v>13200</v>
      </c>
    </row>
    <row r="704" spans="13:15" x14ac:dyDescent="0.4">
      <c r="M704" t="s">
        <v>872</v>
      </c>
      <c r="N704" t="s">
        <v>582</v>
      </c>
      <c r="O704">
        <v>1400</v>
      </c>
    </row>
    <row r="705" spans="13:15" x14ac:dyDescent="0.4">
      <c r="M705" t="s">
        <v>872</v>
      </c>
      <c r="N705" t="s">
        <v>583</v>
      </c>
      <c r="O705">
        <v>7900</v>
      </c>
    </row>
    <row r="706" spans="13:15" x14ac:dyDescent="0.4">
      <c r="M706" t="s">
        <v>872</v>
      </c>
      <c r="N706" t="s">
        <v>584</v>
      </c>
      <c r="O706">
        <v>6000</v>
      </c>
    </row>
    <row r="707" spans="13:15" x14ac:dyDescent="0.4">
      <c r="M707" t="s">
        <v>872</v>
      </c>
      <c r="N707" t="s">
        <v>585</v>
      </c>
      <c r="O707">
        <v>18500</v>
      </c>
    </row>
    <row r="708" spans="13:15" x14ac:dyDescent="0.4">
      <c r="M708" t="s">
        <v>872</v>
      </c>
      <c r="N708" t="s">
        <v>586</v>
      </c>
      <c r="O708">
        <v>5600</v>
      </c>
    </row>
    <row r="709" spans="13:15" x14ac:dyDescent="0.4">
      <c r="M709" t="s">
        <v>872</v>
      </c>
      <c r="N709" t="s">
        <v>587</v>
      </c>
      <c r="O709">
        <v>3600</v>
      </c>
    </row>
    <row r="710" spans="13:15" x14ac:dyDescent="0.4">
      <c r="M710" t="s">
        <v>872</v>
      </c>
      <c r="N710" t="s">
        <v>588</v>
      </c>
      <c r="O710">
        <v>7000</v>
      </c>
    </row>
    <row r="711" spans="13:15" x14ac:dyDescent="0.4">
      <c r="M711" t="s">
        <v>872</v>
      </c>
      <c r="N711" t="s">
        <v>589</v>
      </c>
      <c r="O711">
        <v>11500</v>
      </c>
    </row>
    <row r="712" spans="13:15" x14ac:dyDescent="0.4">
      <c r="M712" t="s">
        <v>872</v>
      </c>
      <c r="N712" t="s">
        <v>590</v>
      </c>
      <c r="O712">
        <v>5200</v>
      </c>
    </row>
    <row r="713" spans="13:15" x14ac:dyDescent="0.4">
      <c r="M713" t="s">
        <v>872</v>
      </c>
      <c r="N713" t="s">
        <v>591</v>
      </c>
      <c r="O713">
        <v>2800</v>
      </c>
    </row>
    <row r="714" spans="13:15" x14ac:dyDescent="0.4">
      <c r="M714" t="s">
        <v>872</v>
      </c>
      <c r="N714" t="s">
        <v>592</v>
      </c>
      <c r="O714">
        <v>800</v>
      </c>
    </row>
    <row r="715" spans="13:15" x14ac:dyDescent="0.4">
      <c r="M715" t="s">
        <v>872</v>
      </c>
      <c r="N715" t="s">
        <v>593</v>
      </c>
      <c r="O715">
        <v>2000</v>
      </c>
    </row>
    <row r="716" spans="13:15" x14ac:dyDescent="0.4">
      <c r="M716" t="s">
        <v>872</v>
      </c>
      <c r="N716" t="s">
        <v>594</v>
      </c>
      <c r="O716">
        <v>9300</v>
      </c>
    </row>
    <row r="717" spans="13:15" x14ac:dyDescent="0.4">
      <c r="M717" t="s">
        <v>872</v>
      </c>
      <c r="N717" t="s">
        <v>595</v>
      </c>
      <c r="O717">
        <v>5500</v>
      </c>
    </row>
    <row r="718" spans="13:15" x14ac:dyDescent="0.4">
      <c r="M718" t="s">
        <v>872</v>
      </c>
      <c r="N718" t="s">
        <v>596</v>
      </c>
      <c r="O718">
        <v>7100</v>
      </c>
    </row>
    <row r="719" spans="13:15" x14ac:dyDescent="0.4">
      <c r="M719" t="s">
        <v>872</v>
      </c>
      <c r="N719" t="s">
        <v>597</v>
      </c>
      <c r="O719">
        <v>2300</v>
      </c>
    </row>
    <row r="720" spans="13:15" x14ac:dyDescent="0.4">
      <c r="M720" t="s">
        <v>872</v>
      </c>
      <c r="N720" t="s">
        <v>598</v>
      </c>
      <c r="O720">
        <v>2000</v>
      </c>
    </row>
    <row r="721" spans="13:15" x14ac:dyDescent="0.4">
      <c r="M721" t="s">
        <v>872</v>
      </c>
      <c r="N721" t="s">
        <v>599</v>
      </c>
      <c r="O721">
        <v>2100</v>
      </c>
    </row>
    <row r="722" spans="13:15" x14ac:dyDescent="0.4">
      <c r="M722" t="s">
        <v>872</v>
      </c>
      <c r="N722" t="s">
        <v>600</v>
      </c>
      <c r="O722">
        <v>2700</v>
      </c>
    </row>
    <row r="723" spans="13:15" x14ac:dyDescent="0.4">
      <c r="M723" t="s">
        <v>872</v>
      </c>
      <c r="N723" t="s">
        <v>601</v>
      </c>
      <c r="O723">
        <v>8300</v>
      </c>
    </row>
    <row r="724" spans="13:15" x14ac:dyDescent="0.4">
      <c r="M724" t="s">
        <v>872</v>
      </c>
      <c r="N724" t="s">
        <v>602</v>
      </c>
      <c r="O724">
        <v>12900</v>
      </c>
    </row>
    <row r="725" spans="13:15" x14ac:dyDescent="0.4">
      <c r="M725" t="s">
        <v>872</v>
      </c>
      <c r="N725" t="s">
        <v>603</v>
      </c>
      <c r="O725">
        <v>8700</v>
      </c>
    </row>
    <row r="726" spans="13:15" x14ac:dyDescent="0.4">
      <c r="M726" t="s">
        <v>872</v>
      </c>
      <c r="N726" t="s">
        <v>604</v>
      </c>
      <c r="O726">
        <v>3400</v>
      </c>
    </row>
    <row r="727" spans="13:15" x14ac:dyDescent="0.4">
      <c r="M727" t="s">
        <v>872</v>
      </c>
      <c r="N727" t="s">
        <v>605</v>
      </c>
      <c r="O727">
        <v>5200</v>
      </c>
    </row>
    <row r="728" spans="13:15" x14ac:dyDescent="0.4">
      <c r="M728" t="s">
        <v>872</v>
      </c>
      <c r="N728" t="s">
        <v>606</v>
      </c>
      <c r="O728">
        <v>7200</v>
      </c>
    </row>
    <row r="729" spans="13:15" x14ac:dyDescent="0.4">
      <c r="M729" t="s">
        <v>872</v>
      </c>
      <c r="N729" t="s">
        <v>607</v>
      </c>
      <c r="O729">
        <v>3800</v>
      </c>
    </row>
    <row r="730" spans="13:15" x14ac:dyDescent="0.4">
      <c r="M730" t="s">
        <v>872</v>
      </c>
      <c r="N730" t="s">
        <v>608</v>
      </c>
      <c r="O730">
        <v>6600</v>
      </c>
    </row>
    <row r="731" spans="13:15" x14ac:dyDescent="0.4">
      <c r="M731" t="s">
        <v>872</v>
      </c>
      <c r="N731" t="s">
        <v>609</v>
      </c>
      <c r="O731">
        <v>1800</v>
      </c>
    </row>
    <row r="732" spans="13:15" x14ac:dyDescent="0.4">
      <c r="M732" t="s">
        <v>872</v>
      </c>
      <c r="N732" t="s">
        <v>610</v>
      </c>
      <c r="O732">
        <v>3100</v>
      </c>
    </row>
    <row r="733" spans="13:15" x14ac:dyDescent="0.4">
      <c r="M733" t="s">
        <v>872</v>
      </c>
      <c r="N733" t="s">
        <v>611</v>
      </c>
      <c r="O733">
        <v>5800</v>
      </c>
    </row>
    <row r="734" spans="13:15" x14ac:dyDescent="0.4">
      <c r="M734" t="s">
        <v>872</v>
      </c>
      <c r="N734" t="s">
        <v>612</v>
      </c>
      <c r="O734">
        <v>1400</v>
      </c>
    </row>
    <row r="735" spans="13:15" x14ac:dyDescent="0.4">
      <c r="M735" t="s">
        <v>872</v>
      </c>
      <c r="N735" t="s">
        <v>613</v>
      </c>
      <c r="O735">
        <v>8600</v>
      </c>
    </row>
    <row r="736" spans="13:15" x14ac:dyDescent="0.4">
      <c r="M736" t="s">
        <v>872</v>
      </c>
      <c r="N736" t="s">
        <v>614</v>
      </c>
      <c r="O736">
        <v>6500</v>
      </c>
    </row>
    <row r="737" spans="13:15" x14ac:dyDescent="0.4">
      <c r="M737" t="s">
        <v>872</v>
      </c>
      <c r="N737" t="s">
        <v>615</v>
      </c>
      <c r="O737">
        <v>1600</v>
      </c>
    </row>
    <row r="738" spans="13:15" x14ac:dyDescent="0.4">
      <c r="M738" t="s">
        <v>872</v>
      </c>
      <c r="N738" t="s">
        <v>616</v>
      </c>
      <c r="O738">
        <v>2900</v>
      </c>
    </row>
    <row r="739" spans="13:15" x14ac:dyDescent="0.4">
      <c r="M739" t="s">
        <v>872</v>
      </c>
      <c r="N739" t="s">
        <v>617</v>
      </c>
      <c r="O739">
        <v>4400</v>
      </c>
    </row>
    <row r="740" spans="13:15" x14ac:dyDescent="0.4">
      <c r="M740" t="s">
        <v>872</v>
      </c>
      <c r="N740" t="s">
        <v>618</v>
      </c>
      <c r="O740">
        <v>1100</v>
      </c>
    </row>
    <row r="741" spans="13:15" x14ac:dyDescent="0.4">
      <c r="M741" t="s">
        <v>872</v>
      </c>
      <c r="N741" t="s">
        <v>619</v>
      </c>
      <c r="O741">
        <v>1700</v>
      </c>
    </row>
    <row r="742" spans="13:15" x14ac:dyDescent="0.4">
      <c r="M742" t="s">
        <v>872</v>
      </c>
      <c r="N742" t="s">
        <v>620</v>
      </c>
      <c r="O742">
        <v>3500</v>
      </c>
    </row>
    <row r="743" spans="13:15" x14ac:dyDescent="0.4">
      <c r="M743" t="s">
        <v>872</v>
      </c>
      <c r="N743" t="s">
        <v>621</v>
      </c>
      <c r="O743">
        <v>800</v>
      </c>
    </row>
    <row r="744" spans="13:15" x14ac:dyDescent="0.4">
      <c r="M744" t="s">
        <v>872</v>
      </c>
      <c r="N744" t="s">
        <v>622</v>
      </c>
      <c r="O744">
        <v>5700</v>
      </c>
    </row>
    <row r="745" spans="13:15" x14ac:dyDescent="0.4">
      <c r="M745" t="s">
        <v>872</v>
      </c>
      <c r="N745" t="s">
        <v>623</v>
      </c>
      <c r="O745">
        <v>1900</v>
      </c>
    </row>
    <row r="746" spans="13:15" x14ac:dyDescent="0.4">
      <c r="M746" t="s">
        <v>872</v>
      </c>
      <c r="N746" t="s">
        <v>624</v>
      </c>
      <c r="O746">
        <v>4800</v>
      </c>
    </row>
    <row r="747" spans="13:15" x14ac:dyDescent="0.4">
      <c r="M747" t="s">
        <v>872</v>
      </c>
      <c r="N747" t="s">
        <v>625</v>
      </c>
      <c r="O747">
        <v>2100</v>
      </c>
    </row>
    <row r="748" spans="13:15" x14ac:dyDescent="0.4">
      <c r="M748" t="s">
        <v>872</v>
      </c>
      <c r="N748" t="s">
        <v>626</v>
      </c>
      <c r="O748">
        <v>1800</v>
      </c>
    </row>
    <row r="749" spans="13:15" x14ac:dyDescent="0.4">
      <c r="M749" t="s">
        <v>872</v>
      </c>
      <c r="N749" t="s">
        <v>627</v>
      </c>
      <c r="O749">
        <v>1500</v>
      </c>
    </row>
    <row r="750" spans="13:15" x14ac:dyDescent="0.4">
      <c r="M750" t="s">
        <v>872</v>
      </c>
      <c r="N750" t="s">
        <v>628</v>
      </c>
      <c r="O750">
        <v>3600</v>
      </c>
    </row>
    <row r="751" spans="13:15" x14ac:dyDescent="0.4">
      <c r="M751" t="s">
        <v>872</v>
      </c>
      <c r="N751" t="s">
        <v>629</v>
      </c>
      <c r="O751">
        <v>3600</v>
      </c>
    </row>
    <row r="752" spans="13:15" x14ac:dyDescent="0.4">
      <c r="M752" t="s">
        <v>872</v>
      </c>
      <c r="N752" t="s">
        <v>630</v>
      </c>
      <c r="O752">
        <v>1300</v>
      </c>
    </row>
    <row r="753" spans="13:15" x14ac:dyDescent="0.4">
      <c r="M753" t="s">
        <v>872</v>
      </c>
      <c r="N753" t="s">
        <v>631</v>
      </c>
      <c r="O753">
        <v>3200</v>
      </c>
    </row>
    <row r="754" spans="13:15" x14ac:dyDescent="0.4">
      <c r="M754" t="s">
        <v>872</v>
      </c>
      <c r="N754" t="s">
        <v>632</v>
      </c>
      <c r="O754">
        <v>3800</v>
      </c>
    </row>
    <row r="755" spans="13:15" x14ac:dyDescent="0.4">
      <c r="M755" t="s">
        <v>872</v>
      </c>
      <c r="N755" t="s">
        <v>633</v>
      </c>
      <c r="O755">
        <v>1000</v>
      </c>
    </row>
    <row r="756" spans="13:15" x14ac:dyDescent="0.4">
      <c r="M756" t="s">
        <v>872</v>
      </c>
      <c r="N756" t="s">
        <v>634</v>
      </c>
      <c r="O756">
        <v>9300</v>
      </c>
    </row>
    <row r="757" spans="13:15" x14ac:dyDescent="0.4">
      <c r="M757" t="s">
        <v>872</v>
      </c>
      <c r="N757" t="s">
        <v>635</v>
      </c>
      <c r="O757">
        <v>19300</v>
      </c>
    </row>
    <row r="758" spans="13:15" x14ac:dyDescent="0.4">
      <c r="M758" t="s">
        <v>872</v>
      </c>
      <c r="N758" t="s">
        <v>636</v>
      </c>
      <c r="O758">
        <v>1500</v>
      </c>
    </row>
    <row r="759" spans="13:15" x14ac:dyDescent="0.4">
      <c r="M759" t="s">
        <v>872</v>
      </c>
      <c r="N759" t="s">
        <v>637</v>
      </c>
      <c r="O759">
        <v>5600</v>
      </c>
    </row>
    <row r="760" spans="13:15" x14ac:dyDescent="0.4">
      <c r="M760" t="s">
        <v>872</v>
      </c>
      <c r="N760" t="s">
        <v>638</v>
      </c>
      <c r="O760">
        <v>4200</v>
      </c>
    </row>
    <row r="761" spans="13:15" x14ac:dyDescent="0.4">
      <c r="M761" t="s">
        <v>872</v>
      </c>
      <c r="N761" t="s">
        <v>639</v>
      </c>
      <c r="O761">
        <v>12400</v>
      </c>
    </row>
    <row r="762" spans="13:15" x14ac:dyDescent="0.4">
      <c r="M762" t="s">
        <v>872</v>
      </c>
      <c r="N762" t="s">
        <v>640</v>
      </c>
      <c r="O762">
        <v>6200</v>
      </c>
    </row>
    <row r="763" spans="13:15" x14ac:dyDescent="0.4">
      <c r="M763" t="s">
        <v>872</v>
      </c>
      <c r="N763" t="s">
        <v>641</v>
      </c>
      <c r="O763">
        <v>2600</v>
      </c>
    </row>
    <row r="764" spans="13:15" x14ac:dyDescent="0.4">
      <c r="M764" t="s">
        <v>872</v>
      </c>
      <c r="N764" t="s">
        <v>642</v>
      </c>
      <c r="O764">
        <v>2900</v>
      </c>
    </row>
    <row r="765" spans="13:15" x14ac:dyDescent="0.4">
      <c r="M765" t="s">
        <v>872</v>
      </c>
      <c r="N765" t="s">
        <v>643</v>
      </c>
      <c r="O765">
        <v>4900</v>
      </c>
    </row>
    <row r="766" spans="13:15" x14ac:dyDescent="0.4">
      <c r="M766" t="s">
        <v>872</v>
      </c>
      <c r="N766" t="s">
        <v>644</v>
      </c>
      <c r="O766">
        <v>6200</v>
      </c>
    </row>
    <row r="767" spans="13:15" x14ac:dyDescent="0.4">
      <c r="M767" t="s">
        <v>872</v>
      </c>
      <c r="N767" t="s">
        <v>645</v>
      </c>
      <c r="O767">
        <v>10500</v>
      </c>
    </row>
    <row r="768" spans="13:15" x14ac:dyDescent="0.4">
      <c r="M768" t="s">
        <v>872</v>
      </c>
      <c r="N768" t="s">
        <v>646</v>
      </c>
      <c r="O768">
        <v>1600</v>
      </c>
    </row>
    <row r="769" spans="13:15" x14ac:dyDescent="0.4">
      <c r="M769" t="s">
        <v>872</v>
      </c>
      <c r="N769" t="s">
        <v>647</v>
      </c>
      <c r="O769">
        <v>3100</v>
      </c>
    </row>
    <row r="770" spans="13:15" x14ac:dyDescent="0.4">
      <c r="M770" t="s">
        <v>872</v>
      </c>
      <c r="N770" t="s">
        <v>648</v>
      </c>
      <c r="O770">
        <v>1200</v>
      </c>
    </row>
    <row r="771" spans="13:15" x14ac:dyDescent="0.4">
      <c r="M771" t="s">
        <v>872</v>
      </c>
      <c r="N771" t="s">
        <v>649</v>
      </c>
      <c r="O771">
        <v>1000</v>
      </c>
    </row>
    <row r="772" spans="13:15" x14ac:dyDescent="0.4">
      <c r="M772" t="s">
        <v>872</v>
      </c>
      <c r="N772" t="s">
        <v>650</v>
      </c>
      <c r="O772">
        <v>700</v>
      </c>
    </row>
    <row r="773" spans="13:15" x14ac:dyDescent="0.4">
      <c r="M773" t="s">
        <v>872</v>
      </c>
      <c r="N773" t="s">
        <v>651</v>
      </c>
      <c r="O773">
        <v>9200</v>
      </c>
    </row>
    <row r="774" spans="13:15" x14ac:dyDescent="0.4">
      <c r="M774" t="s">
        <v>872</v>
      </c>
      <c r="N774" t="s">
        <v>652</v>
      </c>
      <c r="O774">
        <v>2100</v>
      </c>
    </row>
    <row r="775" spans="13:15" x14ac:dyDescent="0.4">
      <c r="M775" t="s">
        <v>872</v>
      </c>
      <c r="N775" t="s">
        <v>653</v>
      </c>
      <c r="O775">
        <v>8300</v>
      </c>
    </row>
    <row r="776" spans="13:15" x14ac:dyDescent="0.4">
      <c r="M776" t="s">
        <v>872</v>
      </c>
      <c r="N776" t="s">
        <v>654</v>
      </c>
      <c r="O776">
        <v>15500</v>
      </c>
    </row>
    <row r="777" spans="13:15" x14ac:dyDescent="0.4">
      <c r="M777" t="s">
        <v>872</v>
      </c>
      <c r="N777" t="s">
        <v>655</v>
      </c>
      <c r="O777">
        <v>5200</v>
      </c>
    </row>
    <row r="778" spans="13:15" x14ac:dyDescent="0.4">
      <c r="M778" t="s">
        <v>872</v>
      </c>
      <c r="N778" t="s">
        <v>656</v>
      </c>
      <c r="O778">
        <v>15500</v>
      </c>
    </row>
    <row r="779" spans="13:15" x14ac:dyDescent="0.4">
      <c r="M779" t="s">
        <v>872</v>
      </c>
      <c r="N779" t="s">
        <v>657</v>
      </c>
      <c r="O779">
        <v>10900</v>
      </c>
    </row>
    <row r="780" spans="13:15" x14ac:dyDescent="0.4">
      <c r="M780" t="s">
        <v>872</v>
      </c>
      <c r="N780" t="s">
        <v>658</v>
      </c>
      <c r="O780">
        <v>4900</v>
      </c>
    </row>
    <row r="781" spans="13:15" x14ac:dyDescent="0.4">
      <c r="M781" t="s">
        <v>872</v>
      </c>
      <c r="N781" t="s">
        <v>659</v>
      </c>
      <c r="O781">
        <v>2100</v>
      </c>
    </row>
    <row r="782" spans="13:15" x14ac:dyDescent="0.4">
      <c r="M782" t="s">
        <v>872</v>
      </c>
      <c r="N782" t="s">
        <v>660</v>
      </c>
      <c r="O782">
        <v>1900</v>
      </c>
    </row>
    <row r="783" spans="13:15" x14ac:dyDescent="0.4">
      <c r="M783" t="s">
        <v>872</v>
      </c>
      <c r="N783" t="s">
        <v>661</v>
      </c>
      <c r="O783">
        <v>4700</v>
      </c>
    </row>
    <row r="784" spans="13:15" x14ac:dyDescent="0.4">
      <c r="M784" t="s">
        <v>872</v>
      </c>
      <c r="N784" t="s">
        <v>662</v>
      </c>
      <c r="O784">
        <v>6100</v>
      </c>
    </row>
    <row r="785" spans="13:15" x14ac:dyDescent="0.4">
      <c r="M785" t="s">
        <v>872</v>
      </c>
      <c r="N785" t="s">
        <v>663</v>
      </c>
      <c r="O785">
        <v>1600</v>
      </c>
    </row>
    <row r="786" spans="13:15" x14ac:dyDescent="0.4">
      <c r="M786" t="s">
        <v>872</v>
      </c>
      <c r="N786" t="s">
        <v>664</v>
      </c>
      <c r="O786">
        <v>13300</v>
      </c>
    </row>
    <row r="787" spans="13:15" x14ac:dyDescent="0.4">
      <c r="M787" t="s">
        <v>872</v>
      </c>
      <c r="N787" t="s">
        <v>665</v>
      </c>
      <c r="O787">
        <v>4400</v>
      </c>
    </row>
    <row r="788" spans="13:15" x14ac:dyDescent="0.4">
      <c r="M788" t="s">
        <v>872</v>
      </c>
      <c r="N788" t="s">
        <v>666</v>
      </c>
      <c r="O788">
        <v>800</v>
      </c>
    </row>
    <row r="789" spans="13:15" x14ac:dyDescent="0.4">
      <c r="M789" t="s">
        <v>872</v>
      </c>
      <c r="N789" t="s">
        <v>667</v>
      </c>
      <c r="O789">
        <v>25500</v>
      </c>
    </row>
    <row r="790" spans="13:15" x14ac:dyDescent="0.4">
      <c r="M790" t="s">
        <v>872</v>
      </c>
      <c r="N790" t="s">
        <v>668</v>
      </c>
      <c r="O790">
        <v>6100</v>
      </c>
    </row>
    <row r="791" spans="13:15" x14ac:dyDescent="0.4">
      <c r="M791" t="s">
        <v>872</v>
      </c>
      <c r="N791" t="s">
        <v>669</v>
      </c>
      <c r="O791">
        <v>2200</v>
      </c>
    </row>
    <row r="792" spans="13:15" x14ac:dyDescent="0.4">
      <c r="M792" t="s">
        <v>872</v>
      </c>
      <c r="N792" t="s">
        <v>670</v>
      </c>
      <c r="O792">
        <v>4500</v>
      </c>
    </row>
    <row r="793" spans="13:15" x14ac:dyDescent="0.4">
      <c r="M793" t="s">
        <v>872</v>
      </c>
      <c r="N793" t="s">
        <v>671</v>
      </c>
      <c r="O793">
        <v>7500</v>
      </c>
    </row>
    <row r="794" spans="13:15" x14ac:dyDescent="0.4">
      <c r="M794" t="s">
        <v>872</v>
      </c>
      <c r="N794" t="s">
        <v>672</v>
      </c>
      <c r="O794">
        <v>10800</v>
      </c>
    </row>
    <row r="795" spans="13:15" x14ac:dyDescent="0.4">
      <c r="M795" t="s">
        <v>872</v>
      </c>
      <c r="N795" t="s">
        <v>673</v>
      </c>
      <c r="O795">
        <v>1400</v>
      </c>
    </row>
    <row r="796" spans="13:15" x14ac:dyDescent="0.4">
      <c r="M796" t="s">
        <v>872</v>
      </c>
      <c r="N796" t="s">
        <v>674</v>
      </c>
      <c r="O796">
        <v>2800</v>
      </c>
    </row>
    <row r="797" spans="13:15" x14ac:dyDescent="0.4">
      <c r="M797" t="s">
        <v>872</v>
      </c>
      <c r="N797" t="s">
        <v>675</v>
      </c>
      <c r="O797">
        <v>4500</v>
      </c>
    </row>
    <row r="798" spans="13:15" x14ac:dyDescent="0.4">
      <c r="M798" t="s">
        <v>872</v>
      </c>
      <c r="N798" t="s">
        <v>676</v>
      </c>
      <c r="O798">
        <v>5200</v>
      </c>
    </row>
    <row r="799" spans="13:15" x14ac:dyDescent="0.4">
      <c r="M799" t="s">
        <v>872</v>
      </c>
      <c r="N799" t="s">
        <v>677</v>
      </c>
      <c r="O799">
        <v>5700</v>
      </c>
    </row>
    <row r="800" spans="13:15" x14ac:dyDescent="0.4">
      <c r="M800" t="s">
        <v>872</v>
      </c>
      <c r="N800" t="s">
        <v>678</v>
      </c>
      <c r="O800">
        <v>8800</v>
      </c>
    </row>
    <row r="801" spans="13:15" x14ac:dyDescent="0.4">
      <c r="M801" t="s">
        <v>872</v>
      </c>
      <c r="N801" t="s">
        <v>679</v>
      </c>
      <c r="O801">
        <v>400</v>
      </c>
    </row>
    <row r="802" spans="13:15" x14ac:dyDescent="0.4">
      <c r="M802" t="s">
        <v>872</v>
      </c>
      <c r="N802" t="s">
        <v>680</v>
      </c>
      <c r="O802">
        <v>1100</v>
      </c>
    </row>
    <row r="803" spans="13:15" x14ac:dyDescent="0.4">
      <c r="M803" t="s">
        <v>872</v>
      </c>
      <c r="N803" t="s">
        <v>681</v>
      </c>
      <c r="O803">
        <v>1500</v>
      </c>
    </row>
    <row r="804" spans="13:15" x14ac:dyDescent="0.4">
      <c r="M804" t="s">
        <v>872</v>
      </c>
      <c r="N804" t="s">
        <v>682</v>
      </c>
      <c r="O804">
        <v>1600</v>
      </c>
    </row>
    <row r="805" spans="13:15" x14ac:dyDescent="0.4">
      <c r="M805" t="s">
        <v>872</v>
      </c>
      <c r="N805" t="s">
        <v>683</v>
      </c>
      <c r="O805">
        <v>5000</v>
      </c>
    </row>
    <row r="806" spans="13:15" x14ac:dyDescent="0.4">
      <c r="M806" t="s">
        <v>872</v>
      </c>
      <c r="N806" t="s">
        <v>684</v>
      </c>
      <c r="O806">
        <v>3200</v>
      </c>
    </row>
    <row r="807" spans="13:15" x14ac:dyDescent="0.4">
      <c r="M807" t="s">
        <v>872</v>
      </c>
      <c r="N807" t="s">
        <v>685</v>
      </c>
      <c r="O807">
        <v>5300</v>
      </c>
    </row>
    <row r="808" spans="13:15" x14ac:dyDescent="0.4">
      <c r="M808" t="s">
        <v>872</v>
      </c>
      <c r="N808" t="s">
        <v>686</v>
      </c>
      <c r="O808">
        <v>2200</v>
      </c>
    </row>
    <row r="809" spans="13:15" x14ac:dyDescent="0.4">
      <c r="M809" t="s">
        <v>872</v>
      </c>
      <c r="N809" t="s">
        <v>687</v>
      </c>
      <c r="O809">
        <v>2300</v>
      </c>
    </row>
    <row r="810" spans="13:15" x14ac:dyDescent="0.4">
      <c r="M810" t="s">
        <v>872</v>
      </c>
      <c r="N810" t="s">
        <v>688</v>
      </c>
      <c r="O810">
        <v>1700</v>
      </c>
    </row>
    <row r="811" spans="13:15" x14ac:dyDescent="0.4">
      <c r="M811" t="s">
        <v>872</v>
      </c>
      <c r="N811" t="s">
        <v>689</v>
      </c>
      <c r="O811">
        <v>1700</v>
      </c>
    </row>
    <row r="812" spans="13:15" x14ac:dyDescent="0.4">
      <c r="M812" t="s">
        <v>872</v>
      </c>
      <c r="N812" t="s">
        <v>690</v>
      </c>
      <c r="O812">
        <v>6400</v>
      </c>
    </row>
    <row r="813" spans="13:15" x14ac:dyDescent="0.4">
      <c r="M813" t="s">
        <v>872</v>
      </c>
      <c r="N813" t="s">
        <v>691</v>
      </c>
      <c r="O813">
        <v>2500</v>
      </c>
    </row>
    <row r="814" spans="13:15" x14ac:dyDescent="0.4">
      <c r="M814" t="s">
        <v>872</v>
      </c>
      <c r="N814" t="s">
        <v>692</v>
      </c>
      <c r="O814">
        <v>2400</v>
      </c>
    </row>
    <row r="815" spans="13:15" x14ac:dyDescent="0.4">
      <c r="M815" t="s">
        <v>872</v>
      </c>
      <c r="N815" t="s">
        <v>693</v>
      </c>
      <c r="O815">
        <v>900</v>
      </c>
    </row>
    <row r="816" spans="13:15" x14ac:dyDescent="0.4">
      <c r="M816" t="s">
        <v>872</v>
      </c>
      <c r="N816" t="s">
        <v>694</v>
      </c>
      <c r="O816">
        <v>3900</v>
      </c>
    </row>
    <row r="817" spans="13:15" x14ac:dyDescent="0.4">
      <c r="M817" t="s">
        <v>872</v>
      </c>
      <c r="N817" t="s">
        <v>695</v>
      </c>
      <c r="O817">
        <v>1700</v>
      </c>
    </row>
    <row r="818" spans="13:15" x14ac:dyDescent="0.4">
      <c r="M818" t="s">
        <v>872</v>
      </c>
      <c r="N818" t="s">
        <v>696</v>
      </c>
      <c r="O818">
        <v>20000</v>
      </c>
    </row>
    <row r="819" spans="13:15" x14ac:dyDescent="0.4">
      <c r="M819" t="s">
        <v>872</v>
      </c>
      <c r="N819" t="s">
        <v>697</v>
      </c>
      <c r="O819">
        <v>5800</v>
      </c>
    </row>
    <row r="820" spans="13:15" x14ac:dyDescent="0.4">
      <c r="M820" t="s">
        <v>872</v>
      </c>
      <c r="N820" t="s">
        <v>698</v>
      </c>
      <c r="O820">
        <v>4600</v>
      </c>
    </row>
    <row r="821" spans="13:15" x14ac:dyDescent="0.4">
      <c r="M821" t="s">
        <v>872</v>
      </c>
      <c r="N821" t="s">
        <v>699</v>
      </c>
      <c r="O821">
        <v>2400</v>
      </c>
    </row>
    <row r="822" spans="13:15" x14ac:dyDescent="0.4">
      <c r="M822" t="s">
        <v>872</v>
      </c>
      <c r="N822" t="s">
        <v>700</v>
      </c>
      <c r="O822">
        <v>6800</v>
      </c>
    </row>
    <row r="823" spans="13:15" x14ac:dyDescent="0.4">
      <c r="M823" t="s">
        <v>872</v>
      </c>
      <c r="N823" t="s">
        <v>701</v>
      </c>
      <c r="O823">
        <v>2300</v>
      </c>
    </row>
    <row r="824" spans="13:15" x14ac:dyDescent="0.4">
      <c r="M824" t="s">
        <v>872</v>
      </c>
      <c r="N824" t="s">
        <v>702</v>
      </c>
      <c r="O824">
        <v>1800</v>
      </c>
    </row>
    <row r="825" spans="13:15" x14ac:dyDescent="0.4">
      <c r="M825" t="s">
        <v>872</v>
      </c>
      <c r="N825" t="s">
        <v>703</v>
      </c>
      <c r="O825">
        <v>1600</v>
      </c>
    </row>
    <row r="826" spans="13:15" x14ac:dyDescent="0.4">
      <c r="M826" t="s">
        <v>872</v>
      </c>
      <c r="N826" t="s">
        <v>704</v>
      </c>
      <c r="O826">
        <v>5300</v>
      </c>
    </row>
    <row r="827" spans="13:15" x14ac:dyDescent="0.4">
      <c r="M827" t="s">
        <v>872</v>
      </c>
      <c r="N827" t="s">
        <v>705</v>
      </c>
      <c r="O827">
        <v>3200</v>
      </c>
    </row>
    <row r="828" spans="13:15" x14ac:dyDescent="0.4">
      <c r="M828" t="s">
        <v>872</v>
      </c>
      <c r="N828" t="s">
        <v>706</v>
      </c>
      <c r="O828">
        <v>3900</v>
      </c>
    </row>
    <row r="829" spans="13:15" x14ac:dyDescent="0.4">
      <c r="M829" t="s">
        <v>872</v>
      </c>
      <c r="N829" t="s">
        <v>707</v>
      </c>
      <c r="O829">
        <v>5600</v>
      </c>
    </row>
    <row r="830" spans="13:15" x14ac:dyDescent="0.4">
      <c r="M830" t="s">
        <v>872</v>
      </c>
      <c r="N830" t="s">
        <v>708</v>
      </c>
      <c r="O830">
        <v>10300</v>
      </c>
    </row>
    <row r="831" spans="13:15" x14ac:dyDescent="0.4">
      <c r="M831" t="s">
        <v>872</v>
      </c>
      <c r="N831" t="s">
        <v>709</v>
      </c>
      <c r="O831">
        <v>400</v>
      </c>
    </row>
    <row r="832" spans="13:15" x14ac:dyDescent="0.4">
      <c r="M832" t="s">
        <v>872</v>
      </c>
      <c r="N832" t="s">
        <v>710</v>
      </c>
      <c r="O832">
        <v>1000</v>
      </c>
    </row>
    <row r="833" spans="13:15" x14ac:dyDescent="0.4">
      <c r="M833" t="s">
        <v>872</v>
      </c>
      <c r="N833" t="s">
        <v>711</v>
      </c>
      <c r="O833">
        <v>3800</v>
      </c>
    </row>
    <row r="834" spans="13:15" x14ac:dyDescent="0.4">
      <c r="M834" t="s">
        <v>872</v>
      </c>
      <c r="N834" t="s">
        <v>712</v>
      </c>
      <c r="O834">
        <v>5900</v>
      </c>
    </row>
    <row r="835" spans="13:15" x14ac:dyDescent="0.4">
      <c r="M835" t="s">
        <v>872</v>
      </c>
      <c r="N835" t="s">
        <v>713</v>
      </c>
      <c r="O835">
        <v>1300</v>
      </c>
    </row>
    <row r="836" spans="13:15" x14ac:dyDescent="0.4">
      <c r="M836" t="s">
        <v>872</v>
      </c>
      <c r="N836" t="s">
        <v>714</v>
      </c>
      <c r="O836">
        <v>1600</v>
      </c>
    </row>
    <row r="837" spans="13:15" x14ac:dyDescent="0.4">
      <c r="M837" t="s">
        <v>872</v>
      </c>
      <c r="N837" t="s">
        <v>715</v>
      </c>
      <c r="O837">
        <v>3400</v>
      </c>
    </row>
    <row r="838" spans="13:15" x14ac:dyDescent="0.4">
      <c r="M838" t="s">
        <v>872</v>
      </c>
      <c r="N838" t="s">
        <v>716</v>
      </c>
      <c r="O838">
        <v>500</v>
      </c>
    </row>
    <row r="839" spans="13:15" x14ac:dyDescent="0.4">
      <c r="M839" t="s">
        <v>872</v>
      </c>
      <c r="N839" t="s">
        <v>717</v>
      </c>
      <c r="O839">
        <v>4700</v>
      </c>
    </row>
    <row r="840" spans="13:15" x14ac:dyDescent="0.4">
      <c r="M840" t="s">
        <v>872</v>
      </c>
      <c r="N840" t="s">
        <v>718</v>
      </c>
      <c r="O840">
        <v>200</v>
      </c>
    </row>
    <row r="841" spans="13:15" x14ac:dyDescent="0.4">
      <c r="M841" t="s">
        <v>872</v>
      </c>
      <c r="N841" t="s">
        <v>719</v>
      </c>
      <c r="O841">
        <v>600</v>
      </c>
    </row>
    <row r="842" spans="13:15" x14ac:dyDescent="0.4">
      <c r="M842" t="s">
        <v>872</v>
      </c>
      <c r="N842" t="s">
        <v>720</v>
      </c>
      <c r="O842">
        <v>14200</v>
      </c>
    </row>
    <row r="843" spans="13:15" x14ac:dyDescent="0.4">
      <c r="M843" t="s">
        <v>872</v>
      </c>
      <c r="N843" t="s">
        <v>721</v>
      </c>
      <c r="O843">
        <v>2100</v>
      </c>
    </row>
    <row r="844" spans="13:15" x14ac:dyDescent="0.4">
      <c r="M844" t="s">
        <v>872</v>
      </c>
      <c r="N844" t="s">
        <v>722</v>
      </c>
      <c r="O844">
        <v>15600</v>
      </c>
    </row>
    <row r="845" spans="13:15" x14ac:dyDescent="0.4">
      <c r="M845" t="s">
        <v>872</v>
      </c>
      <c r="N845" t="s">
        <v>723</v>
      </c>
      <c r="O845">
        <v>8100</v>
      </c>
    </row>
    <row r="846" spans="13:15" x14ac:dyDescent="0.4">
      <c r="M846" t="s">
        <v>872</v>
      </c>
      <c r="N846" t="s">
        <v>724</v>
      </c>
      <c r="O846">
        <v>6100</v>
      </c>
    </row>
    <row r="847" spans="13:15" x14ac:dyDescent="0.4">
      <c r="M847" t="s">
        <v>872</v>
      </c>
      <c r="N847" t="s">
        <v>725</v>
      </c>
      <c r="O847">
        <v>8800</v>
      </c>
    </row>
    <row r="848" spans="13:15" x14ac:dyDescent="0.4">
      <c r="M848" t="s">
        <v>872</v>
      </c>
      <c r="N848" t="s">
        <v>726</v>
      </c>
      <c r="O848">
        <v>1100</v>
      </c>
    </row>
    <row r="849" spans="13:15" x14ac:dyDescent="0.4">
      <c r="M849" t="s">
        <v>872</v>
      </c>
      <c r="N849" t="s">
        <v>425</v>
      </c>
      <c r="O849">
        <v>700</v>
      </c>
    </row>
    <row r="850" spans="13:15" x14ac:dyDescent="0.4">
      <c r="M850" t="s">
        <v>872</v>
      </c>
      <c r="N850" t="s">
        <v>426</v>
      </c>
      <c r="O850">
        <v>3300</v>
      </c>
    </row>
    <row r="851" spans="13:15" x14ac:dyDescent="0.4">
      <c r="M851" t="s">
        <v>872</v>
      </c>
      <c r="N851" t="s">
        <v>427</v>
      </c>
      <c r="O851">
        <v>4700</v>
      </c>
    </row>
    <row r="852" spans="13:15" x14ac:dyDescent="0.4">
      <c r="M852" t="s">
        <v>872</v>
      </c>
      <c r="N852" t="s">
        <v>428</v>
      </c>
      <c r="O852">
        <v>3200</v>
      </c>
    </row>
    <row r="853" spans="13:15" x14ac:dyDescent="0.4">
      <c r="M853" t="s">
        <v>872</v>
      </c>
      <c r="N853" t="s">
        <v>429</v>
      </c>
      <c r="O853">
        <v>7400</v>
      </c>
    </row>
    <row r="854" spans="13:15" x14ac:dyDescent="0.4">
      <c r="M854" t="s">
        <v>872</v>
      </c>
      <c r="N854" t="s">
        <v>430</v>
      </c>
      <c r="O854">
        <v>4900</v>
      </c>
    </row>
    <row r="855" spans="13:15" x14ac:dyDescent="0.4">
      <c r="M855" t="s">
        <v>872</v>
      </c>
      <c r="N855" t="s">
        <v>431</v>
      </c>
      <c r="O855">
        <v>3500</v>
      </c>
    </row>
    <row r="856" spans="13:15" x14ac:dyDescent="0.4">
      <c r="M856" t="s">
        <v>872</v>
      </c>
      <c r="N856" t="s">
        <v>432</v>
      </c>
      <c r="O856">
        <v>400</v>
      </c>
    </row>
    <row r="857" spans="13:15" x14ac:dyDescent="0.4">
      <c r="M857" t="s">
        <v>872</v>
      </c>
      <c r="N857" t="s">
        <v>433</v>
      </c>
      <c r="O857">
        <v>4300</v>
      </c>
    </row>
    <row r="858" spans="13:15" x14ac:dyDescent="0.4">
      <c r="M858" t="s">
        <v>872</v>
      </c>
      <c r="N858" t="s">
        <v>434</v>
      </c>
      <c r="O858">
        <v>5300</v>
      </c>
    </row>
    <row r="859" spans="13:15" x14ac:dyDescent="0.4">
      <c r="M859" t="s">
        <v>872</v>
      </c>
      <c r="N859" t="s">
        <v>435</v>
      </c>
      <c r="O859">
        <v>5300</v>
      </c>
    </row>
    <row r="860" spans="13:15" x14ac:dyDescent="0.4">
      <c r="M860" t="s">
        <v>872</v>
      </c>
      <c r="N860" t="s">
        <v>436</v>
      </c>
      <c r="O860">
        <v>4000</v>
      </c>
    </row>
    <row r="861" spans="13:15" x14ac:dyDescent="0.4">
      <c r="M861" t="s">
        <v>872</v>
      </c>
      <c r="N861" t="s">
        <v>437</v>
      </c>
      <c r="O861">
        <v>100</v>
      </c>
    </row>
    <row r="862" spans="13:15" x14ac:dyDescent="0.4">
      <c r="M862" t="s">
        <v>872</v>
      </c>
      <c r="N862" t="s">
        <v>438</v>
      </c>
      <c r="O862">
        <v>1800</v>
      </c>
    </row>
    <row r="863" spans="13:15" x14ac:dyDescent="0.4">
      <c r="M863" t="s">
        <v>872</v>
      </c>
      <c r="N863" t="s">
        <v>439</v>
      </c>
      <c r="O863">
        <v>3700</v>
      </c>
    </row>
    <row r="864" spans="13:15" x14ac:dyDescent="0.4">
      <c r="M864" t="s">
        <v>872</v>
      </c>
      <c r="N864" t="s">
        <v>440</v>
      </c>
      <c r="O864">
        <v>2000</v>
      </c>
    </row>
    <row r="865" spans="13:15" x14ac:dyDescent="0.4">
      <c r="M865" t="s">
        <v>872</v>
      </c>
      <c r="N865" t="s">
        <v>441</v>
      </c>
      <c r="O865">
        <v>1900</v>
      </c>
    </row>
    <row r="866" spans="13:15" x14ac:dyDescent="0.4">
      <c r="M866" t="s">
        <v>872</v>
      </c>
      <c r="N866" t="s">
        <v>442</v>
      </c>
      <c r="O866">
        <v>8100</v>
      </c>
    </row>
    <row r="867" spans="13:15" x14ac:dyDescent="0.4">
      <c r="M867" t="s">
        <v>872</v>
      </c>
      <c r="N867" t="s">
        <v>443</v>
      </c>
      <c r="O867">
        <v>4500</v>
      </c>
    </row>
    <row r="868" spans="13:15" x14ac:dyDescent="0.4">
      <c r="M868" t="s">
        <v>872</v>
      </c>
      <c r="N868" t="s">
        <v>444</v>
      </c>
      <c r="O868">
        <v>1100</v>
      </c>
    </row>
    <row r="869" spans="13:15" x14ac:dyDescent="0.4">
      <c r="M869" t="s">
        <v>872</v>
      </c>
      <c r="N869" t="s">
        <v>445</v>
      </c>
      <c r="O869">
        <v>4900</v>
      </c>
    </row>
    <row r="870" spans="13:15" x14ac:dyDescent="0.4">
      <c r="M870" t="s">
        <v>872</v>
      </c>
      <c r="N870" t="s">
        <v>446</v>
      </c>
      <c r="O870">
        <v>4900</v>
      </c>
    </row>
    <row r="871" spans="13:15" x14ac:dyDescent="0.4">
      <c r="M871" t="s">
        <v>872</v>
      </c>
      <c r="N871" t="s">
        <v>447</v>
      </c>
      <c r="O871">
        <v>1400</v>
      </c>
    </row>
    <row r="872" spans="13:15" x14ac:dyDescent="0.4">
      <c r="M872" t="s">
        <v>872</v>
      </c>
      <c r="N872" t="s">
        <v>448</v>
      </c>
      <c r="O872">
        <v>900</v>
      </c>
    </row>
    <row r="873" spans="13:15" x14ac:dyDescent="0.4">
      <c r="M873" t="s">
        <v>872</v>
      </c>
      <c r="N873" t="s">
        <v>449</v>
      </c>
      <c r="O873">
        <v>2300</v>
      </c>
    </row>
    <row r="874" spans="13:15" x14ac:dyDescent="0.4">
      <c r="M874" t="s">
        <v>872</v>
      </c>
      <c r="N874" t="s">
        <v>450</v>
      </c>
      <c r="O874">
        <v>100</v>
      </c>
    </row>
    <row r="875" spans="13:15" x14ac:dyDescent="0.4">
      <c r="M875" t="s">
        <v>872</v>
      </c>
      <c r="N875" t="s">
        <v>451</v>
      </c>
      <c r="O875">
        <v>600</v>
      </c>
    </row>
    <row r="876" spans="13:15" x14ac:dyDescent="0.4">
      <c r="M876" t="s">
        <v>872</v>
      </c>
      <c r="N876" t="s">
        <v>452</v>
      </c>
      <c r="O876">
        <v>4500</v>
      </c>
    </row>
    <row r="877" spans="13:15" x14ac:dyDescent="0.4">
      <c r="M877" t="s">
        <v>872</v>
      </c>
      <c r="N877" t="s">
        <v>453</v>
      </c>
      <c r="O877">
        <v>2100</v>
      </c>
    </row>
    <row r="878" spans="13:15" x14ac:dyDescent="0.4">
      <c r="M878" t="s">
        <v>872</v>
      </c>
      <c r="N878" t="s">
        <v>454</v>
      </c>
      <c r="O878">
        <v>1600</v>
      </c>
    </row>
    <row r="879" spans="13:15" x14ac:dyDescent="0.4">
      <c r="M879" t="s">
        <v>872</v>
      </c>
      <c r="N879" t="s">
        <v>455</v>
      </c>
      <c r="O879">
        <v>1900</v>
      </c>
    </row>
    <row r="880" spans="13:15" x14ac:dyDescent="0.4">
      <c r="M880" t="s">
        <v>872</v>
      </c>
      <c r="N880" t="s">
        <v>456</v>
      </c>
      <c r="O880">
        <v>1700</v>
      </c>
    </row>
    <row r="881" spans="13:15" x14ac:dyDescent="0.4">
      <c r="M881" t="s">
        <v>872</v>
      </c>
      <c r="N881" t="s">
        <v>457</v>
      </c>
      <c r="O881">
        <v>200</v>
      </c>
    </row>
    <row r="882" spans="13:15" x14ac:dyDescent="0.4">
      <c r="M882" t="s">
        <v>872</v>
      </c>
      <c r="N882" t="s">
        <v>458</v>
      </c>
      <c r="O882">
        <v>3200</v>
      </c>
    </row>
    <row r="883" spans="13:15" x14ac:dyDescent="0.4">
      <c r="M883" t="s">
        <v>872</v>
      </c>
      <c r="N883" t="s">
        <v>459</v>
      </c>
      <c r="O883">
        <v>2700</v>
      </c>
    </row>
    <row r="884" spans="13:15" x14ac:dyDescent="0.4">
      <c r="M884" t="s">
        <v>872</v>
      </c>
      <c r="N884" t="s">
        <v>460</v>
      </c>
      <c r="O884">
        <v>1400</v>
      </c>
    </row>
    <row r="885" spans="13:15" x14ac:dyDescent="0.4">
      <c r="M885" t="s">
        <v>872</v>
      </c>
      <c r="N885" t="s">
        <v>461</v>
      </c>
      <c r="O885">
        <v>1100</v>
      </c>
    </row>
    <row r="886" spans="13:15" x14ac:dyDescent="0.4">
      <c r="M886" t="s">
        <v>872</v>
      </c>
      <c r="N886" t="s">
        <v>462</v>
      </c>
      <c r="O886">
        <v>2700</v>
      </c>
    </row>
    <row r="887" spans="13:15" x14ac:dyDescent="0.4">
      <c r="M887" t="s">
        <v>872</v>
      </c>
      <c r="N887" t="s">
        <v>463</v>
      </c>
      <c r="O887">
        <v>3200</v>
      </c>
    </row>
    <row r="888" spans="13:15" x14ac:dyDescent="0.4">
      <c r="M888" t="s">
        <v>872</v>
      </c>
      <c r="N888" t="s">
        <v>464</v>
      </c>
      <c r="O888">
        <v>1700</v>
      </c>
    </row>
    <row r="889" spans="13:15" x14ac:dyDescent="0.4">
      <c r="M889" t="s">
        <v>872</v>
      </c>
      <c r="N889" t="s">
        <v>465</v>
      </c>
      <c r="O889">
        <v>1300</v>
      </c>
    </row>
    <row r="890" spans="13:15" x14ac:dyDescent="0.4">
      <c r="M890" t="s">
        <v>872</v>
      </c>
      <c r="N890" t="s">
        <v>466</v>
      </c>
      <c r="O890">
        <v>5900</v>
      </c>
    </row>
    <row r="891" spans="13:15" x14ac:dyDescent="0.4">
      <c r="M891" t="s">
        <v>872</v>
      </c>
      <c r="N891" t="s">
        <v>467</v>
      </c>
      <c r="O891">
        <v>600</v>
      </c>
    </row>
    <row r="892" spans="13:15" x14ac:dyDescent="0.4">
      <c r="M892" t="s">
        <v>872</v>
      </c>
      <c r="N892" t="s">
        <v>468</v>
      </c>
      <c r="O892">
        <v>1100</v>
      </c>
    </row>
    <row r="893" spans="13:15" x14ac:dyDescent="0.4">
      <c r="M893" t="s">
        <v>872</v>
      </c>
      <c r="N893" t="s">
        <v>469</v>
      </c>
      <c r="O893">
        <v>3400</v>
      </c>
    </row>
    <row r="894" spans="13:15" x14ac:dyDescent="0.4">
      <c r="M894" t="s">
        <v>872</v>
      </c>
      <c r="N894" t="s">
        <v>470</v>
      </c>
      <c r="O894">
        <v>1400</v>
      </c>
    </row>
    <row r="895" spans="13:15" x14ac:dyDescent="0.4">
      <c r="M895" t="s">
        <v>872</v>
      </c>
      <c r="N895" t="s">
        <v>471</v>
      </c>
      <c r="O895">
        <v>900</v>
      </c>
    </row>
    <row r="896" spans="13:15" x14ac:dyDescent="0.4">
      <c r="M896" t="s">
        <v>872</v>
      </c>
      <c r="N896" t="s">
        <v>472</v>
      </c>
      <c r="O896">
        <v>2700</v>
      </c>
    </row>
    <row r="897" spans="13:15" x14ac:dyDescent="0.4">
      <c r="M897" t="s">
        <v>872</v>
      </c>
      <c r="N897" t="s">
        <v>473</v>
      </c>
      <c r="O897">
        <v>3900</v>
      </c>
    </row>
    <row r="898" spans="13:15" x14ac:dyDescent="0.4">
      <c r="M898" t="s">
        <v>872</v>
      </c>
      <c r="N898" t="s">
        <v>474</v>
      </c>
      <c r="O898">
        <v>100</v>
      </c>
    </row>
    <row r="899" spans="13:15" x14ac:dyDescent="0.4">
      <c r="M899" t="s">
        <v>872</v>
      </c>
      <c r="N899" t="s">
        <v>475</v>
      </c>
      <c r="O899">
        <v>300</v>
      </c>
    </row>
    <row r="900" spans="13:15" x14ac:dyDescent="0.4">
      <c r="M900" t="s">
        <v>872</v>
      </c>
      <c r="N900" t="s">
        <v>476</v>
      </c>
      <c r="O900">
        <v>3100</v>
      </c>
    </row>
    <row r="901" spans="13:15" x14ac:dyDescent="0.4">
      <c r="M901" t="s">
        <v>872</v>
      </c>
      <c r="N901" t="s">
        <v>477</v>
      </c>
      <c r="O901">
        <v>200</v>
      </c>
    </row>
    <row r="902" spans="13:15" x14ac:dyDescent="0.4">
      <c r="M902" t="s">
        <v>872</v>
      </c>
      <c r="N902" t="s">
        <v>478</v>
      </c>
      <c r="O902">
        <v>1600</v>
      </c>
    </row>
    <row r="903" spans="13:15" x14ac:dyDescent="0.4">
      <c r="M903" t="s">
        <v>872</v>
      </c>
      <c r="N903" t="s">
        <v>479</v>
      </c>
      <c r="O903">
        <v>300</v>
      </c>
    </row>
    <row r="904" spans="13:15" x14ac:dyDescent="0.4">
      <c r="M904" t="s">
        <v>872</v>
      </c>
      <c r="N904" t="s">
        <v>480</v>
      </c>
      <c r="O904">
        <v>3900</v>
      </c>
    </row>
    <row r="905" spans="13:15" x14ac:dyDescent="0.4">
      <c r="M905" t="s">
        <v>872</v>
      </c>
      <c r="N905" t="s">
        <v>481</v>
      </c>
      <c r="O905">
        <v>0</v>
      </c>
    </row>
    <row r="906" spans="13:15" x14ac:dyDescent="0.4">
      <c r="M906" t="s">
        <v>872</v>
      </c>
      <c r="N906" t="s">
        <v>482</v>
      </c>
      <c r="O906">
        <v>100</v>
      </c>
    </row>
    <row r="907" spans="13:15" x14ac:dyDescent="0.4">
      <c r="M907" t="s">
        <v>872</v>
      </c>
      <c r="N907" t="s">
        <v>483</v>
      </c>
      <c r="O907">
        <v>1700</v>
      </c>
    </row>
    <row r="908" spans="13:15" x14ac:dyDescent="0.4">
      <c r="M908" t="s">
        <v>872</v>
      </c>
      <c r="N908" t="s">
        <v>484</v>
      </c>
      <c r="O908">
        <v>3700</v>
      </c>
    </row>
    <row r="909" spans="13:15" x14ac:dyDescent="0.4">
      <c r="M909" t="s">
        <v>872</v>
      </c>
      <c r="N909" t="s">
        <v>485</v>
      </c>
      <c r="O909">
        <v>2600</v>
      </c>
    </row>
    <row r="910" spans="13:15" x14ac:dyDescent="0.4">
      <c r="M910" t="s">
        <v>872</v>
      </c>
      <c r="N910" t="s">
        <v>486</v>
      </c>
      <c r="O910">
        <v>700</v>
      </c>
    </row>
    <row r="911" spans="13:15" x14ac:dyDescent="0.4">
      <c r="M911" t="s">
        <v>872</v>
      </c>
      <c r="N911" t="s">
        <v>487</v>
      </c>
      <c r="O911">
        <v>2600</v>
      </c>
    </row>
    <row r="912" spans="13:15" x14ac:dyDescent="0.4">
      <c r="M912" t="s">
        <v>872</v>
      </c>
      <c r="N912" t="s">
        <v>488</v>
      </c>
      <c r="O912">
        <v>12600</v>
      </c>
    </row>
    <row r="913" spans="13:15" x14ac:dyDescent="0.4">
      <c r="M913" t="s">
        <v>872</v>
      </c>
      <c r="N913" t="s">
        <v>489</v>
      </c>
      <c r="O913">
        <v>3400</v>
      </c>
    </row>
    <row r="914" spans="13:15" x14ac:dyDescent="0.4">
      <c r="M914" t="s">
        <v>872</v>
      </c>
      <c r="N914" t="s">
        <v>490</v>
      </c>
      <c r="O914">
        <v>800</v>
      </c>
    </row>
    <row r="915" spans="13:15" x14ac:dyDescent="0.4">
      <c r="M915" t="s">
        <v>872</v>
      </c>
      <c r="N915" t="s">
        <v>491</v>
      </c>
      <c r="O915">
        <v>1600</v>
      </c>
    </row>
    <row r="916" spans="13:15" x14ac:dyDescent="0.4">
      <c r="M916" t="s">
        <v>872</v>
      </c>
      <c r="N916" t="s">
        <v>492</v>
      </c>
      <c r="O916">
        <v>2400</v>
      </c>
    </row>
    <row r="917" spans="13:15" x14ac:dyDescent="0.4">
      <c r="M917" t="s">
        <v>872</v>
      </c>
      <c r="N917" t="s">
        <v>493</v>
      </c>
      <c r="O917">
        <v>200</v>
      </c>
    </row>
    <row r="918" spans="13:15" x14ac:dyDescent="0.4">
      <c r="M918" t="s">
        <v>872</v>
      </c>
      <c r="N918" t="s">
        <v>494</v>
      </c>
      <c r="O918">
        <v>300</v>
      </c>
    </row>
    <row r="919" spans="13:15" x14ac:dyDescent="0.4">
      <c r="M919" t="s">
        <v>872</v>
      </c>
      <c r="N919" t="s">
        <v>495</v>
      </c>
      <c r="O919">
        <v>2800</v>
      </c>
    </row>
    <row r="920" spans="13:15" x14ac:dyDescent="0.4">
      <c r="M920" t="s">
        <v>872</v>
      </c>
      <c r="N920" t="s">
        <v>496</v>
      </c>
      <c r="O920">
        <v>11000</v>
      </c>
    </row>
    <row r="921" spans="13:15" x14ac:dyDescent="0.4">
      <c r="M921" t="s">
        <v>872</v>
      </c>
      <c r="N921" t="s">
        <v>497</v>
      </c>
      <c r="O921">
        <v>100</v>
      </c>
    </row>
    <row r="922" spans="13:15" x14ac:dyDescent="0.4">
      <c r="M922" t="s">
        <v>872</v>
      </c>
      <c r="N922" t="s">
        <v>498</v>
      </c>
      <c r="O922">
        <v>0</v>
      </c>
    </row>
    <row r="923" spans="13:15" x14ac:dyDescent="0.4">
      <c r="M923" t="s">
        <v>872</v>
      </c>
      <c r="N923" t="s">
        <v>499</v>
      </c>
      <c r="O923">
        <v>1500</v>
      </c>
    </row>
    <row r="924" spans="13:15" x14ac:dyDescent="0.4">
      <c r="M924" t="s">
        <v>872</v>
      </c>
      <c r="N924" t="s">
        <v>500</v>
      </c>
      <c r="O924">
        <v>100</v>
      </c>
    </row>
    <row r="925" spans="13:15" x14ac:dyDescent="0.4">
      <c r="M925" t="s">
        <v>872</v>
      </c>
      <c r="N925" t="s">
        <v>501</v>
      </c>
      <c r="O925">
        <v>2800</v>
      </c>
    </row>
    <row r="926" spans="13:15" x14ac:dyDescent="0.4">
      <c r="M926" t="s">
        <v>872</v>
      </c>
      <c r="N926" t="s">
        <v>502</v>
      </c>
      <c r="O926">
        <v>200</v>
      </c>
    </row>
    <row r="927" spans="13:15" x14ac:dyDescent="0.4">
      <c r="M927" t="s">
        <v>872</v>
      </c>
      <c r="N927" t="s">
        <v>503</v>
      </c>
      <c r="O927">
        <v>1900</v>
      </c>
    </row>
    <row r="928" spans="13:15" x14ac:dyDescent="0.4">
      <c r="M928" t="s">
        <v>872</v>
      </c>
      <c r="N928" t="s">
        <v>504</v>
      </c>
      <c r="O928">
        <v>1000</v>
      </c>
    </row>
    <row r="929" spans="13:15" x14ac:dyDescent="0.4">
      <c r="M929" t="s">
        <v>872</v>
      </c>
      <c r="N929" t="s">
        <v>505</v>
      </c>
      <c r="O929">
        <v>1500</v>
      </c>
    </row>
    <row r="930" spans="13:15" x14ac:dyDescent="0.4">
      <c r="M930" t="s">
        <v>872</v>
      </c>
      <c r="N930" t="s">
        <v>506</v>
      </c>
      <c r="O930">
        <v>1700</v>
      </c>
    </row>
    <row r="931" spans="13:15" x14ac:dyDescent="0.4">
      <c r="M931" t="s">
        <v>872</v>
      </c>
      <c r="N931" t="s">
        <v>507</v>
      </c>
      <c r="O931">
        <v>1200</v>
      </c>
    </row>
    <row r="932" spans="13:15" x14ac:dyDescent="0.4">
      <c r="M932" t="s">
        <v>872</v>
      </c>
      <c r="N932" t="s">
        <v>508</v>
      </c>
      <c r="O932">
        <v>7100</v>
      </c>
    </row>
    <row r="933" spans="13:15" x14ac:dyDescent="0.4">
      <c r="M933" t="s">
        <v>872</v>
      </c>
      <c r="N933" t="s">
        <v>509</v>
      </c>
      <c r="O933">
        <v>13300</v>
      </c>
    </row>
    <row r="934" spans="13:15" x14ac:dyDescent="0.4">
      <c r="M934" t="s">
        <v>872</v>
      </c>
      <c r="N934" t="s">
        <v>510</v>
      </c>
      <c r="O934">
        <v>2000</v>
      </c>
    </row>
    <row r="935" spans="13:15" x14ac:dyDescent="0.4">
      <c r="M935" t="s">
        <v>872</v>
      </c>
      <c r="N935" t="s">
        <v>511</v>
      </c>
      <c r="O935">
        <v>3300</v>
      </c>
    </row>
    <row r="936" spans="13:15" x14ac:dyDescent="0.4">
      <c r="M936" t="s">
        <v>872</v>
      </c>
      <c r="N936" t="s">
        <v>512</v>
      </c>
      <c r="O936">
        <v>5400</v>
      </c>
    </row>
    <row r="937" spans="13:15" x14ac:dyDescent="0.4">
      <c r="M937" t="s">
        <v>872</v>
      </c>
      <c r="N937" t="s">
        <v>513</v>
      </c>
      <c r="O937">
        <v>2700</v>
      </c>
    </row>
    <row r="938" spans="13:15" x14ac:dyDescent="0.4">
      <c r="M938" t="s">
        <v>872</v>
      </c>
      <c r="N938" t="s">
        <v>514</v>
      </c>
      <c r="O938">
        <v>900</v>
      </c>
    </row>
    <row r="939" spans="13:15" x14ac:dyDescent="0.4">
      <c r="M939" t="s">
        <v>872</v>
      </c>
      <c r="N939" t="s">
        <v>515</v>
      </c>
      <c r="O939">
        <v>1700</v>
      </c>
    </row>
    <row r="940" spans="13:15" x14ac:dyDescent="0.4">
      <c r="M940" t="s">
        <v>872</v>
      </c>
      <c r="N940" t="s">
        <v>516</v>
      </c>
      <c r="O940">
        <v>1400</v>
      </c>
    </row>
    <row r="941" spans="13:15" x14ac:dyDescent="0.4">
      <c r="M941" t="s">
        <v>872</v>
      </c>
      <c r="N941" t="s">
        <v>517</v>
      </c>
      <c r="O941">
        <v>3300</v>
      </c>
    </row>
    <row r="942" spans="13:15" x14ac:dyDescent="0.4">
      <c r="M942" t="s">
        <v>872</v>
      </c>
      <c r="N942" t="s">
        <v>518</v>
      </c>
      <c r="O942">
        <v>4900</v>
      </c>
    </row>
    <row r="943" spans="13:15" x14ac:dyDescent="0.4">
      <c r="M943" t="s">
        <v>872</v>
      </c>
      <c r="N943" t="s">
        <v>519</v>
      </c>
      <c r="O943">
        <v>1400</v>
      </c>
    </row>
    <row r="944" spans="13:15" x14ac:dyDescent="0.4">
      <c r="M944" t="s">
        <v>872</v>
      </c>
      <c r="N944" t="s">
        <v>520</v>
      </c>
      <c r="O944">
        <v>4000</v>
      </c>
    </row>
    <row r="945" spans="13:15" x14ac:dyDescent="0.4">
      <c r="M945" t="s">
        <v>872</v>
      </c>
      <c r="N945" t="s">
        <v>521</v>
      </c>
      <c r="O945">
        <v>700</v>
      </c>
    </row>
    <row r="946" spans="13:15" x14ac:dyDescent="0.4">
      <c r="M946" t="s">
        <v>872</v>
      </c>
      <c r="N946" t="s">
        <v>522</v>
      </c>
      <c r="O946">
        <v>5800</v>
      </c>
    </row>
    <row r="947" spans="13:15" x14ac:dyDescent="0.4">
      <c r="M947" t="s">
        <v>872</v>
      </c>
      <c r="N947" t="s">
        <v>523</v>
      </c>
      <c r="O947">
        <v>2100</v>
      </c>
    </row>
    <row r="948" spans="13:15" x14ac:dyDescent="0.4">
      <c r="M948" t="s">
        <v>872</v>
      </c>
      <c r="N948" t="s">
        <v>524</v>
      </c>
      <c r="O948">
        <v>1600</v>
      </c>
    </row>
    <row r="949" spans="13:15" x14ac:dyDescent="0.4">
      <c r="M949" t="s">
        <v>872</v>
      </c>
      <c r="N949" t="s">
        <v>525</v>
      </c>
      <c r="O949">
        <v>100</v>
      </c>
    </row>
    <row r="950" spans="13:15" x14ac:dyDescent="0.4">
      <c r="M950" t="s">
        <v>872</v>
      </c>
      <c r="N950" t="s">
        <v>526</v>
      </c>
      <c r="O950">
        <v>2000</v>
      </c>
    </row>
    <row r="951" spans="13:15" x14ac:dyDescent="0.4">
      <c r="M951" t="s">
        <v>872</v>
      </c>
      <c r="N951" t="s">
        <v>527</v>
      </c>
      <c r="O951">
        <v>2400</v>
      </c>
    </row>
    <row r="952" spans="13:15" x14ac:dyDescent="0.4">
      <c r="M952" t="s">
        <v>872</v>
      </c>
      <c r="N952" t="s">
        <v>528</v>
      </c>
      <c r="O952">
        <v>500</v>
      </c>
    </row>
    <row r="953" spans="13:15" x14ac:dyDescent="0.4">
      <c r="M953" t="s">
        <v>872</v>
      </c>
      <c r="N953" t="s">
        <v>529</v>
      </c>
      <c r="O953">
        <v>2400</v>
      </c>
    </row>
    <row r="954" spans="13:15" x14ac:dyDescent="0.4">
      <c r="M954" t="s">
        <v>872</v>
      </c>
      <c r="N954" t="s">
        <v>530</v>
      </c>
      <c r="O954">
        <v>4900</v>
      </c>
    </row>
    <row r="955" spans="13:15" x14ac:dyDescent="0.4">
      <c r="M955" t="s">
        <v>872</v>
      </c>
      <c r="N955" t="s">
        <v>531</v>
      </c>
      <c r="O955">
        <v>3100</v>
      </c>
    </row>
    <row r="956" spans="13:15" x14ac:dyDescent="0.4">
      <c r="M956" t="s">
        <v>872</v>
      </c>
      <c r="N956" t="s">
        <v>532</v>
      </c>
      <c r="O956">
        <v>3300</v>
      </c>
    </row>
    <row r="957" spans="13:15" x14ac:dyDescent="0.4">
      <c r="M957" t="s">
        <v>872</v>
      </c>
      <c r="N957" t="s">
        <v>533</v>
      </c>
      <c r="O957">
        <v>3600</v>
      </c>
    </row>
    <row r="958" spans="13:15" x14ac:dyDescent="0.4">
      <c r="M958" t="s">
        <v>872</v>
      </c>
      <c r="N958" t="s">
        <v>534</v>
      </c>
      <c r="O958">
        <v>3100</v>
      </c>
    </row>
    <row r="959" spans="13:15" x14ac:dyDescent="0.4">
      <c r="M959" t="s">
        <v>872</v>
      </c>
      <c r="N959" t="s">
        <v>535</v>
      </c>
      <c r="O959">
        <v>10700</v>
      </c>
    </row>
    <row r="960" spans="13:15" x14ac:dyDescent="0.4">
      <c r="M960" t="s">
        <v>872</v>
      </c>
      <c r="N960" t="s">
        <v>536</v>
      </c>
      <c r="O960">
        <v>1600</v>
      </c>
    </row>
    <row r="961" spans="13:15" x14ac:dyDescent="0.4">
      <c r="M961" t="s">
        <v>872</v>
      </c>
      <c r="N961" t="s">
        <v>537</v>
      </c>
      <c r="O961">
        <v>600</v>
      </c>
    </row>
    <row r="962" spans="13:15" x14ac:dyDescent="0.4">
      <c r="M962" t="s">
        <v>872</v>
      </c>
      <c r="N962" t="s">
        <v>538</v>
      </c>
      <c r="O962">
        <v>1200</v>
      </c>
    </row>
    <row r="963" spans="13:15" x14ac:dyDescent="0.4">
      <c r="M963" t="s">
        <v>872</v>
      </c>
      <c r="N963" t="s">
        <v>539</v>
      </c>
      <c r="O963">
        <v>10600</v>
      </c>
    </row>
    <row r="964" spans="13:15" x14ac:dyDescent="0.4">
      <c r="M964" t="s">
        <v>872</v>
      </c>
      <c r="N964" t="s">
        <v>540</v>
      </c>
      <c r="O964">
        <v>2000</v>
      </c>
    </row>
    <row r="965" spans="13:15" x14ac:dyDescent="0.4">
      <c r="M965" t="s">
        <v>872</v>
      </c>
      <c r="N965" t="s">
        <v>541</v>
      </c>
      <c r="O965">
        <v>1300</v>
      </c>
    </row>
    <row r="966" spans="13:15" x14ac:dyDescent="0.4">
      <c r="M966" t="s">
        <v>872</v>
      </c>
      <c r="N966" t="s">
        <v>542</v>
      </c>
      <c r="O966">
        <v>700</v>
      </c>
    </row>
    <row r="967" spans="13:15" x14ac:dyDescent="0.4">
      <c r="M967" t="s">
        <v>872</v>
      </c>
      <c r="N967" t="s">
        <v>543</v>
      </c>
      <c r="O967">
        <v>200</v>
      </c>
    </row>
    <row r="968" spans="13:15" x14ac:dyDescent="0.4">
      <c r="M968" t="s">
        <v>872</v>
      </c>
      <c r="N968" t="s">
        <v>544</v>
      </c>
      <c r="O968">
        <v>6300</v>
      </c>
    </row>
    <row r="969" spans="13:15" x14ac:dyDescent="0.4">
      <c r="M969" t="s">
        <v>872</v>
      </c>
      <c r="N969" t="s">
        <v>727</v>
      </c>
      <c r="O969">
        <v>900</v>
      </c>
    </row>
    <row r="970" spans="13:15" x14ac:dyDescent="0.4">
      <c r="M970" t="s">
        <v>872</v>
      </c>
      <c r="N970" t="s">
        <v>728</v>
      </c>
      <c r="O970">
        <v>1900</v>
      </c>
    </row>
    <row r="971" spans="13:15" x14ac:dyDescent="0.4">
      <c r="M971" t="s">
        <v>872</v>
      </c>
      <c r="N971" t="s">
        <v>729</v>
      </c>
      <c r="O971">
        <v>12000</v>
      </c>
    </row>
    <row r="972" spans="13:15" x14ac:dyDescent="0.4">
      <c r="M972" t="s">
        <v>872</v>
      </c>
      <c r="N972" t="s">
        <v>730</v>
      </c>
      <c r="O972">
        <v>10400</v>
      </c>
    </row>
    <row r="973" spans="13:15" x14ac:dyDescent="0.4">
      <c r="M973" t="s">
        <v>872</v>
      </c>
      <c r="N973" t="s">
        <v>731</v>
      </c>
      <c r="O973">
        <v>6700</v>
      </c>
    </row>
    <row r="974" spans="13:15" x14ac:dyDescent="0.4">
      <c r="M974" t="s">
        <v>872</v>
      </c>
      <c r="N974" t="s">
        <v>732</v>
      </c>
      <c r="O974">
        <v>6900</v>
      </c>
    </row>
    <row r="975" spans="13:15" x14ac:dyDescent="0.4">
      <c r="M975" t="s">
        <v>872</v>
      </c>
      <c r="N975" t="s">
        <v>733</v>
      </c>
      <c r="O975">
        <v>3000</v>
      </c>
    </row>
    <row r="976" spans="13:15" x14ac:dyDescent="0.4">
      <c r="M976" t="s">
        <v>872</v>
      </c>
      <c r="N976" t="s">
        <v>734</v>
      </c>
      <c r="O976">
        <v>4400</v>
      </c>
    </row>
    <row r="977" spans="13:15" x14ac:dyDescent="0.4">
      <c r="M977" t="s">
        <v>872</v>
      </c>
      <c r="N977" t="s">
        <v>735</v>
      </c>
      <c r="O977">
        <v>15800</v>
      </c>
    </row>
    <row r="978" spans="13:15" x14ac:dyDescent="0.4">
      <c r="M978" t="s">
        <v>872</v>
      </c>
      <c r="N978" t="s">
        <v>736</v>
      </c>
      <c r="O978">
        <v>5800</v>
      </c>
    </row>
    <row r="979" spans="13:15" x14ac:dyDescent="0.4">
      <c r="M979" t="s">
        <v>872</v>
      </c>
      <c r="N979" t="s">
        <v>737</v>
      </c>
      <c r="O979">
        <v>1800</v>
      </c>
    </row>
    <row r="980" spans="13:15" x14ac:dyDescent="0.4">
      <c r="M980" t="s">
        <v>872</v>
      </c>
      <c r="N980" t="s">
        <v>738</v>
      </c>
      <c r="O980">
        <v>11800</v>
      </c>
    </row>
    <row r="981" spans="13:15" x14ac:dyDescent="0.4">
      <c r="M981" t="s">
        <v>872</v>
      </c>
      <c r="N981" t="s">
        <v>739</v>
      </c>
      <c r="O981">
        <v>4400</v>
      </c>
    </row>
    <row r="982" spans="13:15" x14ac:dyDescent="0.4">
      <c r="M982" t="s">
        <v>872</v>
      </c>
      <c r="N982" t="s">
        <v>740</v>
      </c>
      <c r="O982">
        <v>3600</v>
      </c>
    </row>
    <row r="983" spans="13:15" x14ac:dyDescent="0.4">
      <c r="M983" t="s">
        <v>872</v>
      </c>
      <c r="N983" t="s">
        <v>741</v>
      </c>
      <c r="O983">
        <v>40300</v>
      </c>
    </row>
    <row r="984" spans="13:15" x14ac:dyDescent="0.4">
      <c r="M984" t="s">
        <v>872</v>
      </c>
      <c r="N984" t="s">
        <v>742</v>
      </c>
      <c r="O984">
        <v>37800</v>
      </c>
    </row>
    <row r="985" spans="13:15" x14ac:dyDescent="0.4">
      <c r="M985" t="s">
        <v>872</v>
      </c>
      <c r="N985" t="s">
        <v>743</v>
      </c>
      <c r="O985">
        <v>4800</v>
      </c>
    </row>
    <row r="986" spans="13:15" x14ac:dyDescent="0.4">
      <c r="M986" t="s">
        <v>872</v>
      </c>
      <c r="N986" t="s">
        <v>744</v>
      </c>
      <c r="O986">
        <v>1600</v>
      </c>
    </row>
    <row r="987" spans="13:15" x14ac:dyDescent="0.4">
      <c r="M987" t="s">
        <v>872</v>
      </c>
      <c r="N987" t="s">
        <v>745</v>
      </c>
      <c r="O987">
        <v>4200</v>
      </c>
    </row>
    <row r="988" spans="13:15" x14ac:dyDescent="0.4">
      <c r="M988" t="s">
        <v>872</v>
      </c>
      <c r="N988" t="s">
        <v>746</v>
      </c>
      <c r="O988">
        <v>13500</v>
      </c>
    </row>
    <row r="989" spans="13:15" x14ac:dyDescent="0.4">
      <c r="M989" t="s">
        <v>872</v>
      </c>
      <c r="N989" t="s">
        <v>747</v>
      </c>
      <c r="O989">
        <v>2100</v>
      </c>
    </row>
    <row r="990" spans="13:15" x14ac:dyDescent="0.4">
      <c r="M990" t="s">
        <v>872</v>
      </c>
      <c r="N990" t="s">
        <v>748</v>
      </c>
      <c r="O990">
        <v>7700</v>
      </c>
    </row>
    <row r="991" spans="13:15" x14ac:dyDescent="0.4">
      <c r="M991" t="s">
        <v>872</v>
      </c>
      <c r="N991" t="s">
        <v>749</v>
      </c>
      <c r="O991">
        <v>5600</v>
      </c>
    </row>
    <row r="992" spans="13:15" x14ac:dyDescent="0.4">
      <c r="M992" t="s">
        <v>872</v>
      </c>
      <c r="N992" t="s">
        <v>750</v>
      </c>
      <c r="O992">
        <v>9900</v>
      </c>
    </row>
    <row r="993" spans="13:15" x14ac:dyDescent="0.4">
      <c r="M993" t="s">
        <v>872</v>
      </c>
      <c r="N993" t="s">
        <v>751</v>
      </c>
      <c r="O993">
        <v>0</v>
      </c>
    </row>
    <row r="994" spans="13:15" x14ac:dyDescent="0.4">
      <c r="M994" t="s">
        <v>872</v>
      </c>
      <c r="N994" t="s">
        <v>752</v>
      </c>
      <c r="O994">
        <v>0</v>
      </c>
    </row>
    <row r="995" spans="13:15" x14ac:dyDescent="0.4">
      <c r="M995" t="s">
        <v>872</v>
      </c>
      <c r="N995" t="s">
        <v>753</v>
      </c>
      <c r="O995">
        <v>0</v>
      </c>
    </row>
    <row r="996" spans="13:15" x14ac:dyDescent="0.4">
      <c r="M996" t="s">
        <v>872</v>
      </c>
      <c r="N996" t="s">
        <v>754</v>
      </c>
      <c r="O996">
        <v>0</v>
      </c>
    </row>
    <row r="997" spans="13:15" x14ac:dyDescent="0.4">
      <c r="M997" t="s">
        <v>872</v>
      </c>
      <c r="N997" t="s">
        <v>755</v>
      </c>
      <c r="O997">
        <v>0</v>
      </c>
    </row>
    <row r="998" spans="13:15" x14ac:dyDescent="0.4">
      <c r="M998" t="s">
        <v>872</v>
      </c>
      <c r="N998" t="s">
        <v>756</v>
      </c>
      <c r="O998">
        <v>137800</v>
      </c>
    </row>
    <row r="999" spans="13:15" x14ac:dyDescent="0.4">
      <c r="M999" t="s">
        <v>873</v>
      </c>
      <c r="N999" t="s">
        <v>545</v>
      </c>
      <c r="O999">
        <v>115400</v>
      </c>
    </row>
    <row r="1000" spans="13:15" x14ac:dyDescent="0.4">
      <c r="M1000" t="s">
        <v>873</v>
      </c>
      <c r="N1000" t="s">
        <v>546</v>
      </c>
      <c r="O1000">
        <v>41000</v>
      </c>
    </row>
    <row r="1001" spans="13:15" x14ac:dyDescent="0.4">
      <c r="M1001" t="s">
        <v>873</v>
      </c>
      <c r="N1001" t="s">
        <v>547</v>
      </c>
      <c r="O1001">
        <v>8400</v>
      </c>
    </row>
    <row r="1002" spans="13:15" x14ac:dyDescent="0.4">
      <c r="M1002" t="s">
        <v>873</v>
      </c>
      <c r="N1002" t="s">
        <v>548</v>
      </c>
      <c r="O1002">
        <v>19600</v>
      </c>
    </row>
    <row r="1003" spans="13:15" x14ac:dyDescent="0.4">
      <c r="M1003" t="s">
        <v>873</v>
      </c>
      <c r="N1003" t="s">
        <v>549</v>
      </c>
      <c r="O1003">
        <v>27400</v>
      </c>
    </row>
    <row r="1004" spans="13:15" x14ac:dyDescent="0.4">
      <c r="M1004" t="s">
        <v>873</v>
      </c>
      <c r="N1004" t="s">
        <v>550</v>
      </c>
      <c r="O1004">
        <v>22200</v>
      </c>
    </row>
    <row r="1005" spans="13:15" x14ac:dyDescent="0.4">
      <c r="M1005" t="s">
        <v>873</v>
      </c>
      <c r="N1005" t="s">
        <v>551</v>
      </c>
      <c r="O1005">
        <v>13200</v>
      </c>
    </row>
    <row r="1006" spans="13:15" x14ac:dyDescent="0.4">
      <c r="M1006" t="s">
        <v>873</v>
      </c>
      <c r="N1006" t="s">
        <v>552</v>
      </c>
      <c r="O1006">
        <v>22700</v>
      </c>
    </row>
    <row r="1007" spans="13:15" x14ac:dyDescent="0.4">
      <c r="M1007" t="s">
        <v>873</v>
      </c>
      <c r="N1007" t="s">
        <v>553</v>
      </c>
      <c r="O1007">
        <v>9900</v>
      </c>
    </row>
    <row r="1008" spans="13:15" x14ac:dyDescent="0.4">
      <c r="M1008" t="s">
        <v>873</v>
      </c>
      <c r="N1008" t="s">
        <v>554</v>
      </c>
      <c r="O1008">
        <v>6700</v>
      </c>
    </row>
    <row r="1009" spans="13:15" x14ac:dyDescent="0.4">
      <c r="M1009" t="s">
        <v>873</v>
      </c>
      <c r="N1009" t="s">
        <v>555</v>
      </c>
      <c r="O1009">
        <v>14600</v>
      </c>
    </row>
    <row r="1010" spans="13:15" x14ac:dyDescent="0.4">
      <c r="M1010" t="s">
        <v>873</v>
      </c>
      <c r="N1010" t="s">
        <v>556</v>
      </c>
      <c r="O1010">
        <v>7000</v>
      </c>
    </row>
    <row r="1011" spans="13:15" x14ac:dyDescent="0.4">
      <c r="M1011" t="s">
        <v>873</v>
      </c>
      <c r="N1011" t="s">
        <v>557</v>
      </c>
      <c r="O1011">
        <v>27100</v>
      </c>
    </row>
    <row r="1012" spans="13:15" x14ac:dyDescent="0.4">
      <c r="M1012" t="s">
        <v>873</v>
      </c>
      <c r="N1012" t="s">
        <v>558</v>
      </c>
      <c r="O1012">
        <v>15500</v>
      </c>
    </row>
    <row r="1013" spans="13:15" x14ac:dyDescent="0.4">
      <c r="M1013" t="s">
        <v>873</v>
      </c>
      <c r="N1013" t="s">
        <v>559</v>
      </c>
      <c r="O1013">
        <v>5700</v>
      </c>
    </row>
    <row r="1014" spans="13:15" x14ac:dyDescent="0.4">
      <c r="M1014" t="s">
        <v>873</v>
      </c>
      <c r="N1014" t="s">
        <v>560</v>
      </c>
      <c r="O1014">
        <v>10400</v>
      </c>
    </row>
    <row r="1015" spans="13:15" x14ac:dyDescent="0.4">
      <c r="M1015" t="s">
        <v>873</v>
      </c>
      <c r="N1015" t="s">
        <v>561</v>
      </c>
      <c r="O1015">
        <v>2100</v>
      </c>
    </row>
    <row r="1016" spans="13:15" x14ac:dyDescent="0.4">
      <c r="M1016" t="s">
        <v>873</v>
      </c>
      <c r="N1016" t="s">
        <v>562</v>
      </c>
      <c r="O1016">
        <v>15500</v>
      </c>
    </row>
    <row r="1017" spans="13:15" x14ac:dyDescent="0.4">
      <c r="M1017" t="s">
        <v>873</v>
      </c>
      <c r="N1017" t="s">
        <v>563</v>
      </c>
      <c r="O1017">
        <v>5500</v>
      </c>
    </row>
    <row r="1018" spans="13:15" x14ac:dyDescent="0.4">
      <c r="M1018" t="s">
        <v>873</v>
      </c>
      <c r="N1018" t="s">
        <v>564</v>
      </c>
      <c r="O1018">
        <v>27600</v>
      </c>
    </row>
    <row r="1019" spans="13:15" x14ac:dyDescent="0.4">
      <c r="M1019" t="s">
        <v>873</v>
      </c>
      <c r="N1019" t="s">
        <v>565</v>
      </c>
      <c r="O1019">
        <v>4000</v>
      </c>
    </row>
    <row r="1020" spans="13:15" x14ac:dyDescent="0.4">
      <c r="M1020" t="s">
        <v>873</v>
      </c>
      <c r="N1020" t="s">
        <v>566</v>
      </c>
      <c r="O1020">
        <v>5900</v>
      </c>
    </row>
    <row r="1021" spans="13:15" x14ac:dyDescent="0.4">
      <c r="M1021" t="s">
        <v>873</v>
      </c>
      <c r="N1021" t="s">
        <v>567</v>
      </c>
      <c r="O1021">
        <v>7200</v>
      </c>
    </row>
    <row r="1022" spans="13:15" x14ac:dyDescent="0.4">
      <c r="M1022" t="s">
        <v>873</v>
      </c>
      <c r="N1022" t="s">
        <v>568</v>
      </c>
      <c r="O1022">
        <v>14700</v>
      </c>
    </row>
    <row r="1023" spans="13:15" x14ac:dyDescent="0.4">
      <c r="M1023" t="s">
        <v>873</v>
      </c>
      <c r="N1023" t="s">
        <v>569</v>
      </c>
      <c r="O1023">
        <v>2800</v>
      </c>
    </row>
    <row r="1024" spans="13:15" x14ac:dyDescent="0.4">
      <c r="M1024" t="s">
        <v>873</v>
      </c>
      <c r="N1024" t="s">
        <v>570</v>
      </c>
      <c r="O1024">
        <v>2300</v>
      </c>
    </row>
    <row r="1025" spans="13:15" x14ac:dyDescent="0.4">
      <c r="M1025" t="s">
        <v>873</v>
      </c>
      <c r="N1025" t="s">
        <v>571</v>
      </c>
      <c r="O1025">
        <v>3800</v>
      </c>
    </row>
    <row r="1026" spans="13:15" x14ac:dyDescent="0.4">
      <c r="M1026" t="s">
        <v>873</v>
      </c>
      <c r="N1026" t="s">
        <v>572</v>
      </c>
      <c r="O1026">
        <v>7500</v>
      </c>
    </row>
    <row r="1027" spans="13:15" x14ac:dyDescent="0.4">
      <c r="M1027" t="s">
        <v>873</v>
      </c>
      <c r="N1027" t="s">
        <v>573</v>
      </c>
      <c r="O1027">
        <v>6000</v>
      </c>
    </row>
    <row r="1028" spans="13:15" x14ac:dyDescent="0.4">
      <c r="M1028" t="s">
        <v>873</v>
      </c>
      <c r="N1028" t="s">
        <v>574</v>
      </c>
      <c r="O1028">
        <v>2600</v>
      </c>
    </row>
    <row r="1029" spans="13:15" x14ac:dyDescent="0.4">
      <c r="M1029" t="s">
        <v>873</v>
      </c>
      <c r="N1029" t="s">
        <v>575</v>
      </c>
      <c r="O1029">
        <v>2900</v>
      </c>
    </row>
    <row r="1030" spans="13:15" x14ac:dyDescent="0.4">
      <c r="M1030" t="s">
        <v>873</v>
      </c>
      <c r="N1030" t="s">
        <v>576</v>
      </c>
      <c r="O1030">
        <v>3300</v>
      </c>
    </row>
    <row r="1031" spans="13:15" x14ac:dyDescent="0.4">
      <c r="M1031" t="s">
        <v>873</v>
      </c>
      <c r="N1031" t="s">
        <v>577</v>
      </c>
      <c r="O1031">
        <v>10200</v>
      </c>
    </row>
    <row r="1032" spans="13:15" x14ac:dyDescent="0.4">
      <c r="M1032" t="s">
        <v>873</v>
      </c>
      <c r="N1032" t="s">
        <v>578</v>
      </c>
      <c r="O1032">
        <v>46700</v>
      </c>
    </row>
    <row r="1033" spans="13:15" x14ac:dyDescent="0.4">
      <c r="M1033" t="s">
        <v>873</v>
      </c>
      <c r="N1033" t="s">
        <v>579</v>
      </c>
      <c r="O1033">
        <v>13600</v>
      </c>
    </row>
    <row r="1034" spans="13:15" x14ac:dyDescent="0.4">
      <c r="M1034" t="s">
        <v>873</v>
      </c>
      <c r="N1034" t="s">
        <v>580</v>
      </c>
      <c r="O1034">
        <v>5400</v>
      </c>
    </row>
    <row r="1035" spans="13:15" x14ac:dyDescent="0.4">
      <c r="M1035" t="s">
        <v>873</v>
      </c>
      <c r="N1035" t="s">
        <v>581</v>
      </c>
      <c r="O1035">
        <v>10600</v>
      </c>
    </row>
    <row r="1036" spans="13:15" x14ac:dyDescent="0.4">
      <c r="M1036" t="s">
        <v>873</v>
      </c>
      <c r="N1036" t="s">
        <v>582</v>
      </c>
      <c r="O1036">
        <v>5800</v>
      </c>
    </row>
    <row r="1037" spans="13:15" x14ac:dyDescent="0.4">
      <c r="M1037" t="s">
        <v>873</v>
      </c>
      <c r="N1037" t="s">
        <v>583</v>
      </c>
      <c r="O1037">
        <v>8200</v>
      </c>
    </row>
    <row r="1038" spans="13:15" x14ac:dyDescent="0.4">
      <c r="M1038" t="s">
        <v>873</v>
      </c>
      <c r="N1038" t="s">
        <v>584</v>
      </c>
      <c r="O1038">
        <v>10300</v>
      </c>
    </row>
    <row r="1039" spans="13:15" x14ac:dyDescent="0.4">
      <c r="M1039" t="s">
        <v>873</v>
      </c>
      <c r="N1039" t="s">
        <v>585</v>
      </c>
      <c r="O1039">
        <v>3900</v>
      </c>
    </row>
    <row r="1040" spans="13:15" x14ac:dyDescent="0.4">
      <c r="M1040" t="s">
        <v>873</v>
      </c>
      <c r="N1040" t="s">
        <v>586</v>
      </c>
      <c r="O1040">
        <v>7800</v>
      </c>
    </row>
    <row r="1041" spans="13:15" x14ac:dyDescent="0.4">
      <c r="M1041" t="s">
        <v>873</v>
      </c>
      <c r="N1041" t="s">
        <v>587</v>
      </c>
      <c r="O1041">
        <v>3500</v>
      </c>
    </row>
    <row r="1042" spans="13:15" x14ac:dyDescent="0.4">
      <c r="M1042" t="s">
        <v>873</v>
      </c>
      <c r="N1042" t="s">
        <v>588</v>
      </c>
      <c r="O1042">
        <v>17000</v>
      </c>
    </row>
    <row r="1043" spans="13:15" x14ac:dyDescent="0.4">
      <c r="M1043" t="s">
        <v>873</v>
      </c>
      <c r="N1043" t="s">
        <v>589</v>
      </c>
      <c r="O1043">
        <v>2800</v>
      </c>
    </row>
    <row r="1044" spans="13:15" x14ac:dyDescent="0.4">
      <c r="M1044" t="s">
        <v>873</v>
      </c>
      <c r="N1044" t="s">
        <v>590</v>
      </c>
      <c r="O1044">
        <v>5400</v>
      </c>
    </row>
    <row r="1045" spans="13:15" x14ac:dyDescent="0.4">
      <c r="M1045" t="s">
        <v>873</v>
      </c>
      <c r="N1045" t="s">
        <v>591</v>
      </c>
      <c r="O1045">
        <v>1800</v>
      </c>
    </row>
    <row r="1046" spans="13:15" x14ac:dyDescent="0.4">
      <c r="M1046" t="s">
        <v>873</v>
      </c>
      <c r="N1046" t="s">
        <v>592</v>
      </c>
      <c r="O1046">
        <v>5300</v>
      </c>
    </row>
    <row r="1047" spans="13:15" x14ac:dyDescent="0.4">
      <c r="M1047" t="s">
        <v>873</v>
      </c>
      <c r="N1047" t="s">
        <v>593</v>
      </c>
      <c r="O1047">
        <v>10900</v>
      </c>
    </row>
    <row r="1048" spans="13:15" x14ac:dyDescent="0.4">
      <c r="M1048" t="s">
        <v>873</v>
      </c>
      <c r="N1048" t="s">
        <v>594</v>
      </c>
      <c r="O1048">
        <v>2200</v>
      </c>
    </row>
    <row r="1049" spans="13:15" x14ac:dyDescent="0.4">
      <c r="M1049" t="s">
        <v>873</v>
      </c>
      <c r="N1049" t="s">
        <v>595</v>
      </c>
      <c r="O1049">
        <v>1900</v>
      </c>
    </row>
    <row r="1050" spans="13:15" x14ac:dyDescent="0.4">
      <c r="M1050" t="s">
        <v>873</v>
      </c>
      <c r="N1050" t="s">
        <v>596</v>
      </c>
      <c r="O1050">
        <v>400</v>
      </c>
    </row>
    <row r="1051" spans="13:15" x14ac:dyDescent="0.4">
      <c r="M1051" t="s">
        <v>873</v>
      </c>
      <c r="N1051" t="s">
        <v>597</v>
      </c>
      <c r="O1051">
        <v>2100</v>
      </c>
    </row>
    <row r="1052" spans="13:15" x14ac:dyDescent="0.4">
      <c r="M1052" t="s">
        <v>873</v>
      </c>
      <c r="N1052" t="s">
        <v>598</v>
      </c>
      <c r="O1052">
        <v>20700</v>
      </c>
    </row>
    <row r="1053" spans="13:15" x14ac:dyDescent="0.4">
      <c r="M1053" t="s">
        <v>873</v>
      </c>
      <c r="N1053" t="s">
        <v>599</v>
      </c>
      <c r="O1053">
        <v>6700</v>
      </c>
    </row>
    <row r="1054" spans="13:15" x14ac:dyDescent="0.4">
      <c r="M1054" t="s">
        <v>873</v>
      </c>
      <c r="N1054" t="s">
        <v>600</v>
      </c>
      <c r="O1054">
        <v>2000</v>
      </c>
    </row>
    <row r="1055" spans="13:15" x14ac:dyDescent="0.4">
      <c r="M1055" t="s">
        <v>873</v>
      </c>
      <c r="N1055" t="s">
        <v>601</v>
      </c>
      <c r="O1055">
        <v>18300</v>
      </c>
    </row>
    <row r="1056" spans="13:15" x14ac:dyDescent="0.4">
      <c r="M1056" t="s">
        <v>873</v>
      </c>
      <c r="N1056" t="s">
        <v>602</v>
      </c>
      <c r="O1056">
        <v>17600</v>
      </c>
    </row>
    <row r="1057" spans="13:15" x14ac:dyDescent="0.4">
      <c r="M1057" t="s">
        <v>873</v>
      </c>
      <c r="N1057" t="s">
        <v>603</v>
      </c>
      <c r="O1057">
        <v>12500</v>
      </c>
    </row>
    <row r="1058" spans="13:15" x14ac:dyDescent="0.4">
      <c r="M1058" t="s">
        <v>873</v>
      </c>
      <c r="N1058" t="s">
        <v>604</v>
      </c>
      <c r="O1058">
        <v>6900</v>
      </c>
    </row>
    <row r="1059" spans="13:15" x14ac:dyDescent="0.4">
      <c r="M1059" t="s">
        <v>873</v>
      </c>
      <c r="N1059" t="s">
        <v>605</v>
      </c>
      <c r="O1059">
        <v>2600</v>
      </c>
    </row>
    <row r="1060" spans="13:15" x14ac:dyDescent="0.4">
      <c r="M1060" t="s">
        <v>873</v>
      </c>
      <c r="N1060" t="s">
        <v>606</v>
      </c>
      <c r="O1060">
        <v>1800</v>
      </c>
    </row>
    <row r="1061" spans="13:15" x14ac:dyDescent="0.4">
      <c r="M1061" t="s">
        <v>873</v>
      </c>
      <c r="N1061" t="s">
        <v>607</v>
      </c>
      <c r="O1061">
        <v>1700</v>
      </c>
    </row>
    <row r="1062" spans="13:15" x14ac:dyDescent="0.4">
      <c r="M1062" t="s">
        <v>873</v>
      </c>
      <c r="N1062" t="s">
        <v>608</v>
      </c>
      <c r="O1062">
        <v>3100</v>
      </c>
    </row>
    <row r="1063" spans="13:15" x14ac:dyDescent="0.4">
      <c r="M1063" t="s">
        <v>873</v>
      </c>
      <c r="N1063" t="s">
        <v>609</v>
      </c>
      <c r="O1063">
        <v>8400</v>
      </c>
    </row>
    <row r="1064" spans="13:15" x14ac:dyDescent="0.4">
      <c r="M1064" t="s">
        <v>873</v>
      </c>
      <c r="N1064" t="s">
        <v>610</v>
      </c>
      <c r="O1064">
        <v>2000</v>
      </c>
    </row>
    <row r="1065" spans="13:15" x14ac:dyDescent="0.4">
      <c r="M1065" t="s">
        <v>873</v>
      </c>
      <c r="N1065" t="s">
        <v>611</v>
      </c>
      <c r="O1065">
        <v>1500</v>
      </c>
    </row>
    <row r="1066" spans="13:15" x14ac:dyDescent="0.4">
      <c r="M1066" t="s">
        <v>873</v>
      </c>
      <c r="N1066" t="s">
        <v>612</v>
      </c>
      <c r="O1066">
        <v>2200</v>
      </c>
    </row>
    <row r="1067" spans="13:15" x14ac:dyDescent="0.4">
      <c r="M1067" t="s">
        <v>873</v>
      </c>
      <c r="N1067" t="s">
        <v>613</v>
      </c>
      <c r="O1067">
        <v>1800</v>
      </c>
    </row>
    <row r="1068" spans="13:15" x14ac:dyDescent="0.4">
      <c r="M1068" t="s">
        <v>873</v>
      </c>
      <c r="N1068" t="s">
        <v>614</v>
      </c>
      <c r="O1068">
        <v>1100</v>
      </c>
    </row>
    <row r="1069" spans="13:15" x14ac:dyDescent="0.4">
      <c r="M1069" t="s">
        <v>873</v>
      </c>
      <c r="N1069" t="s">
        <v>615</v>
      </c>
      <c r="O1069">
        <v>3400</v>
      </c>
    </row>
    <row r="1070" spans="13:15" x14ac:dyDescent="0.4">
      <c r="M1070" t="s">
        <v>873</v>
      </c>
      <c r="N1070" t="s">
        <v>616</v>
      </c>
      <c r="O1070">
        <v>1500</v>
      </c>
    </row>
    <row r="1071" spans="13:15" x14ac:dyDescent="0.4">
      <c r="M1071" t="s">
        <v>873</v>
      </c>
      <c r="N1071" t="s">
        <v>617</v>
      </c>
      <c r="O1071">
        <v>900</v>
      </c>
    </row>
    <row r="1072" spans="13:15" x14ac:dyDescent="0.4">
      <c r="M1072" t="s">
        <v>873</v>
      </c>
      <c r="N1072" t="s">
        <v>618</v>
      </c>
      <c r="O1072">
        <v>800</v>
      </c>
    </row>
    <row r="1073" spans="13:15" x14ac:dyDescent="0.4">
      <c r="M1073" t="s">
        <v>873</v>
      </c>
      <c r="N1073" t="s">
        <v>619</v>
      </c>
      <c r="O1073">
        <v>600</v>
      </c>
    </row>
    <row r="1074" spans="13:15" x14ac:dyDescent="0.4">
      <c r="M1074" t="s">
        <v>873</v>
      </c>
      <c r="N1074" t="s">
        <v>620</v>
      </c>
      <c r="O1074">
        <v>4900</v>
      </c>
    </row>
    <row r="1075" spans="13:15" x14ac:dyDescent="0.4">
      <c r="M1075" t="s">
        <v>873</v>
      </c>
      <c r="N1075" t="s">
        <v>621</v>
      </c>
      <c r="O1075">
        <v>2900</v>
      </c>
    </row>
    <row r="1076" spans="13:15" x14ac:dyDescent="0.4">
      <c r="M1076" t="s">
        <v>873</v>
      </c>
      <c r="N1076" t="s">
        <v>622</v>
      </c>
      <c r="O1076">
        <v>900</v>
      </c>
    </row>
    <row r="1077" spans="13:15" x14ac:dyDescent="0.4">
      <c r="M1077" t="s">
        <v>873</v>
      </c>
      <c r="N1077" t="s">
        <v>623</v>
      </c>
      <c r="O1077">
        <v>13600</v>
      </c>
    </row>
    <row r="1078" spans="13:15" x14ac:dyDescent="0.4">
      <c r="M1078" t="s">
        <v>873</v>
      </c>
      <c r="N1078" t="s">
        <v>624</v>
      </c>
      <c r="O1078">
        <v>5400</v>
      </c>
    </row>
    <row r="1079" spans="13:15" x14ac:dyDescent="0.4">
      <c r="M1079" t="s">
        <v>873</v>
      </c>
      <c r="N1079" t="s">
        <v>625</v>
      </c>
      <c r="O1079">
        <v>18400</v>
      </c>
    </row>
    <row r="1080" spans="13:15" x14ac:dyDescent="0.4">
      <c r="M1080" t="s">
        <v>873</v>
      </c>
      <c r="N1080" t="s">
        <v>626</v>
      </c>
      <c r="O1080">
        <v>6300</v>
      </c>
    </row>
    <row r="1081" spans="13:15" x14ac:dyDescent="0.4">
      <c r="M1081" t="s">
        <v>873</v>
      </c>
      <c r="N1081" t="s">
        <v>627</v>
      </c>
      <c r="O1081">
        <v>22600</v>
      </c>
    </row>
    <row r="1082" spans="13:15" x14ac:dyDescent="0.4">
      <c r="M1082" t="s">
        <v>873</v>
      </c>
      <c r="N1082" t="s">
        <v>628</v>
      </c>
      <c r="O1082">
        <v>25300</v>
      </c>
    </row>
    <row r="1083" spans="13:15" x14ac:dyDescent="0.4">
      <c r="M1083" t="s">
        <v>873</v>
      </c>
      <c r="N1083" t="s">
        <v>629</v>
      </c>
      <c r="O1083">
        <v>25400</v>
      </c>
    </row>
    <row r="1084" spans="13:15" x14ac:dyDescent="0.4">
      <c r="M1084" t="s">
        <v>873</v>
      </c>
      <c r="N1084" t="s">
        <v>630</v>
      </c>
      <c r="O1084">
        <v>3300</v>
      </c>
    </row>
    <row r="1085" spans="13:15" x14ac:dyDescent="0.4">
      <c r="M1085" t="s">
        <v>873</v>
      </c>
      <c r="N1085" t="s">
        <v>631</v>
      </c>
      <c r="O1085">
        <v>16100</v>
      </c>
    </row>
    <row r="1086" spans="13:15" x14ac:dyDescent="0.4">
      <c r="M1086" t="s">
        <v>873</v>
      </c>
      <c r="N1086" t="s">
        <v>632</v>
      </c>
      <c r="O1086">
        <v>10700</v>
      </c>
    </row>
    <row r="1087" spans="13:15" x14ac:dyDescent="0.4">
      <c r="M1087" t="s">
        <v>873</v>
      </c>
      <c r="N1087" t="s">
        <v>633</v>
      </c>
      <c r="O1087">
        <v>26200</v>
      </c>
    </row>
    <row r="1088" spans="13:15" x14ac:dyDescent="0.4">
      <c r="M1088" t="s">
        <v>873</v>
      </c>
      <c r="N1088" t="s">
        <v>634</v>
      </c>
      <c r="O1088">
        <v>14200</v>
      </c>
    </row>
    <row r="1089" spans="13:15" x14ac:dyDescent="0.4">
      <c r="M1089" t="s">
        <v>873</v>
      </c>
      <c r="N1089" t="s">
        <v>635</v>
      </c>
      <c r="O1089">
        <v>11700</v>
      </c>
    </row>
    <row r="1090" spans="13:15" x14ac:dyDescent="0.4">
      <c r="M1090" t="s">
        <v>873</v>
      </c>
      <c r="N1090" t="s">
        <v>636</v>
      </c>
      <c r="O1090">
        <v>2000</v>
      </c>
    </row>
    <row r="1091" spans="13:15" x14ac:dyDescent="0.4">
      <c r="M1091" t="s">
        <v>873</v>
      </c>
      <c r="N1091" t="s">
        <v>637</v>
      </c>
      <c r="O1091">
        <v>15700</v>
      </c>
    </row>
    <row r="1092" spans="13:15" x14ac:dyDescent="0.4">
      <c r="M1092" t="s">
        <v>873</v>
      </c>
      <c r="N1092" t="s">
        <v>638</v>
      </c>
      <c r="O1092">
        <v>17700</v>
      </c>
    </row>
    <row r="1093" spans="13:15" x14ac:dyDescent="0.4">
      <c r="M1093" t="s">
        <v>873</v>
      </c>
      <c r="N1093" t="s">
        <v>639</v>
      </c>
      <c r="O1093">
        <v>10000</v>
      </c>
    </row>
    <row r="1094" spans="13:15" x14ac:dyDescent="0.4">
      <c r="M1094" t="s">
        <v>873</v>
      </c>
      <c r="N1094" t="s">
        <v>640</v>
      </c>
      <c r="O1094">
        <v>4000</v>
      </c>
    </row>
    <row r="1095" spans="13:15" x14ac:dyDescent="0.4">
      <c r="M1095" t="s">
        <v>873</v>
      </c>
      <c r="N1095" t="s">
        <v>641</v>
      </c>
      <c r="O1095">
        <v>5400</v>
      </c>
    </row>
    <row r="1096" spans="13:15" x14ac:dyDescent="0.4">
      <c r="M1096" t="s">
        <v>873</v>
      </c>
      <c r="N1096" t="s">
        <v>642</v>
      </c>
      <c r="O1096">
        <v>4700</v>
      </c>
    </row>
    <row r="1097" spans="13:15" x14ac:dyDescent="0.4">
      <c r="M1097" t="s">
        <v>873</v>
      </c>
      <c r="N1097" t="s">
        <v>643</v>
      </c>
      <c r="O1097">
        <v>26800</v>
      </c>
    </row>
    <row r="1098" spans="13:15" x14ac:dyDescent="0.4">
      <c r="M1098" t="s">
        <v>873</v>
      </c>
      <c r="N1098" t="s">
        <v>644</v>
      </c>
      <c r="O1098">
        <v>19200</v>
      </c>
    </row>
    <row r="1099" spans="13:15" x14ac:dyDescent="0.4">
      <c r="M1099" t="s">
        <v>873</v>
      </c>
      <c r="N1099" t="s">
        <v>645</v>
      </c>
      <c r="O1099">
        <v>37200</v>
      </c>
    </row>
    <row r="1100" spans="13:15" x14ac:dyDescent="0.4">
      <c r="M1100" t="s">
        <v>873</v>
      </c>
      <c r="N1100" t="s">
        <v>646</v>
      </c>
      <c r="O1100">
        <v>9300</v>
      </c>
    </row>
    <row r="1101" spans="13:15" x14ac:dyDescent="0.4">
      <c r="M1101" t="s">
        <v>873</v>
      </c>
      <c r="N1101" t="s">
        <v>647</v>
      </c>
      <c r="O1101">
        <v>11700</v>
      </c>
    </row>
    <row r="1102" spans="13:15" x14ac:dyDescent="0.4">
      <c r="M1102" t="s">
        <v>873</v>
      </c>
      <c r="N1102" t="s">
        <v>648</v>
      </c>
      <c r="O1102">
        <v>13000</v>
      </c>
    </row>
    <row r="1103" spans="13:15" x14ac:dyDescent="0.4">
      <c r="M1103" t="s">
        <v>873</v>
      </c>
      <c r="N1103" t="s">
        <v>649</v>
      </c>
      <c r="O1103">
        <v>6400</v>
      </c>
    </row>
    <row r="1104" spans="13:15" x14ac:dyDescent="0.4">
      <c r="M1104" t="s">
        <v>873</v>
      </c>
      <c r="N1104" t="s">
        <v>650</v>
      </c>
      <c r="O1104">
        <v>4300</v>
      </c>
    </row>
    <row r="1105" spans="13:15" x14ac:dyDescent="0.4">
      <c r="M1105" t="s">
        <v>873</v>
      </c>
      <c r="N1105" t="s">
        <v>651</v>
      </c>
      <c r="O1105">
        <v>7900</v>
      </c>
    </row>
    <row r="1106" spans="13:15" x14ac:dyDescent="0.4">
      <c r="M1106" t="s">
        <v>873</v>
      </c>
      <c r="N1106" t="s">
        <v>652</v>
      </c>
      <c r="O1106">
        <v>4300</v>
      </c>
    </row>
    <row r="1107" spans="13:15" x14ac:dyDescent="0.4">
      <c r="M1107" t="s">
        <v>873</v>
      </c>
      <c r="N1107" t="s">
        <v>653</v>
      </c>
      <c r="O1107">
        <v>5800</v>
      </c>
    </row>
    <row r="1108" spans="13:15" x14ac:dyDescent="0.4">
      <c r="M1108" t="s">
        <v>873</v>
      </c>
      <c r="N1108" t="s">
        <v>654</v>
      </c>
      <c r="O1108">
        <v>5600</v>
      </c>
    </row>
    <row r="1109" spans="13:15" x14ac:dyDescent="0.4">
      <c r="M1109" t="s">
        <v>873</v>
      </c>
      <c r="N1109" t="s">
        <v>655</v>
      </c>
      <c r="O1109">
        <v>3200</v>
      </c>
    </row>
    <row r="1110" spans="13:15" x14ac:dyDescent="0.4">
      <c r="M1110" t="s">
        <v>873</v>
      </c>
      <c r="N1110" t="s">
        <v>656</v>
      </c>
      <c r="O1110">
        <v>12600</v>
      </c>
    </row>
    <row r="1111" spans="13:15" x14ac:dyDescent="0.4">
      <c r="M1111" t="s">
        <v>873</v>
      </c>
      <c r="N1111" t="s">
        <v>657</v>
      </c>
      <c r="O1111">
        <v>6800</v>
      </c>
    </row>
    <row r="1112" spans="13:15" x14ac:dyDescent="0.4">
      <c r="M1112" t="s">
        <v>873</v>
      </c>
      <c r="N1112" t="s">
        <v>658</v>
      </c>
      <c r="O1112">
        <v>6600</v>
      </c>
    </row>
    <row r="1113" spans="13:15" x14ac:dyDescent="0.4">
      <c r="M1113" t="s">
        <v>873</v>
      </c>
      <c r="N1113" t="s">
        <v>659</v>
      </c>
      <c r="O1113">
        <v>3600</v>
      </c>
    </row>
    <row r="1114" spans="13:15" x14ac:dyDescent="0.4">
      <c r="M1114" t="s">
        <v>873</v>
      </c>
      <c r="N1114" t="s">
        <v>660</v>
      </c>
      <c r="O1114">
        <v>19900</v>
      </c>
    </row>
    <row r="1115" spans="13:15" x14ac:dyDescent="0.4">
      <c r="M1115" t="s">
        <v>873</v>
      </c>
      <c r="N1115" t="s">
        <v>661</v>
      </c>
      <c r="O1115">
        <v>3900</v>
      </c>
    </row>
    <row r="1116" spans="13:15" x14ac:dyDescent="0.4">
      <c r="M1116" t="s">
        <v>873</v>
      </c>
      <c r="N1116" t="s">
        <v>662</v>
      </c>
      <c r="O1116">
        <v>25100</v>
      </c>
    </row>
    <row r="1117" spans="13:15" x14ac:dyDescent="0.4">
      <c r="M1117" t="s">
        <v>873</v>
      </c>
      <c r="N1117" t="s">
        <v>663</v>
      </c>
      <c r="O1117">
        <v>3900</v>
      </c>
    </row>
    <row r="1118" spans="13:15" x14ac:dyDescent="0.4">
      <c r="M1118" t="s">
        <v>873</v>
      </c>
      <c r="N1118" t="s">
        <v>664</v>
      </c>
      <c r="O1118">
        <v>4100</v>
      </c>
    </row>
    <row r="1119" spans="13:15" x14ac:dyDescent="0.4">
      <c r="M1119" t="s">
        <v>873</v>
      </c>
      <c r="N1119" t="s">
        <v>665</v>
      </c>
      <c r="O1119">
        <v>600</v>
      </c>
    </row>
    <row r="1120" spans="13:15" x14ac:dyDescent="0.4">
      <c r="M1120" t="s">
        <v>873</v>
      </c>
      <c r="N1120" t="s">
        <v>666</v>
      </c>
      <c r="O1120">
        <v>7400</v>
      </c>
    </row>
    <row r="1121" spans="13:15" x14ac:dyDescent="0.4">
      <c r="M1121" t="s">
        <v>873</v>
      </c>
      <c r="N1121" t="s">
        <v>667</v>
      </c>
      <c r="O1121">
        <v>4500</v>
      </c>
    </row>
    <row r="1122" spans="13:15" x14ac:dyDescent="0.4">
      <c r="M1122" t="s">
        <v>873</v>
      </c>
      <c r="N1122" t="s">
        <v>668</v>
      </c>
      <c r="O1122">
        <v>1800</v>
      </c>
    </row>
    <row r="1123" spans="13:15" x14ac:dyDescent="0.4">
      <c r="M1123" t="s">
        <v>873</v>
      </c>
      <c r="N1123" t="s">
        <v>669</v>
      </c>
      <c r="O1123">
        <v>2200</v>
      </c>
    </row>
    <row r="1124" spans="13:15" x14ac:dyDescent="0.4">
      <c r="M1124" t="s">
        <v>873</v>
      </c>
      <c r="N1124" t="s">
        <v>670</v>
      </c>
      <c r="O1124">
        <v>5400</v>
      </c>
    </row>
    <row r="1125" spans="13:15" x14ac:dyDescent="0.4">
      <c r="M1125" t="s">
        <v>873</v>
      </c>
      <c r="N1125" t="s">
        <v>671</v>
      </c>
      <c r="O1125">
        <v>1900</v>
      </c>
    </row>
    <row r="1126" spans="13:15" x14ac:dyDescent="0.4">
      <c r="M1126" t="s">
        <v>873</v>
      </c>
      <c r="N1126" t="s">
        <v>672</v>
      </c>
      <c r="O1126">
        <v>15700</v>
      </c>
    </row>
    <row r="1127" spans="13:15" x14ac:dyDescent="0.4">
      <c r="M1127" t="s">
        <v>873</v>
      </c>
      <c r="N1127" t="s">
        <v>673</v>
      </c>
      <c r="O1127">
        <v>9200</v>
      </c>
    </row>
    <row r="1128" spans="13:15" x14ac:dyDescent="0.4">
      <c r="M1128" t="s">
        <v>873</v>
      </c>
      <c r="N1128" t="s">
        <v>674</v>
      </c>
      <c r="O1128">
        <v>2500</v>
      </c>
    </row>
    <row r="1129" spans="13:15" x14ac:dyDescent="0.4">
      <c r="M1129" t="s">
        <v>873</v>
      </c>
      <c r="N1129" t="s">
        <v>675</v>
      </c>
      <c r="O1129">
        <v>900</v>
      </c>
    </row>
    <row r="1130" spans="13:15" x14ac:dyDescent="0.4">
      <c r="M1130" t="s">
        <v>873</v>
      </c>
      <c r="N1130" t="s">
        <v>676</v>
      </c>
      <c r="O1130">
        <v>900</v>
      </c>
    </row>
    <row r="1131" spans="13:15" x14ac:dyDescent="0.4">
      <c r="M1131" t="s">
        <v>873</v>
      </c>
      <c r="N1131" t="s">
        <v>677</v>
      </c>
      <c r="O1131">
        <v>19000</v>
      </c>
    </row>
    <row r="1132" spans="13:15" x14ac:dyDescent="0.4">
      <c r="M1132" t="s">
        <v>873</v>
      </c>
      <c r="N1132" t="s">
        <v>678</v>
      </c>
      <c r="O1132">
        <v>2200</v>
      </c>
    </row>
    <row r="1133" spans="13:15" x14ac:dyDescent="0.4">
      <c r="M1133" t="s">
        <v>873</v>
      </c>
      <c r="N1133" t="s">
        <v>679</v>
      </c>
      <c r="O1133">
        <v>10400</v>
      </c>
    </row>
    <row r="1134" spans="13:15" x14ac:dyDescent="0.4">
      <c r="M1134" t="s">
        <v>873</v>
      </c>
      <c r="N1134" t="s">
        <v>680</v>
      </c>
      <c r="O1134">
        <v>3200</v>
      </c>
    </row>
    <row r="1135" spans="13:15" x14ac:dyDescent="0.4">
      <c r="M1135" t="s">
        <v>873</v>
      </c>
      <c r="N1135" t="s">
        <v>681</v>
      </c>
      <c r="O1135">
        <v>1900</v>
      </c>
    </row>
    <row r="1136" spans="13:15" x14ac:dyDescent="0.4">
      <c r="M1136" t="s">
        <v>873</v>
      </c>
      <c r="N1136" t="s">
        <v>682</v>
      </c>
      <c r="O1136">
        <v>3700</v>
      </c>
    </row>
    <row r="1137" spans="13:15" x14ac:dyDescent="0.4">
      <c r="M1137" t="s">
        <v>873</v>
      </c>
      <c r="N1137" t="s">
        <v>683</v>
      </c>
      <c r="O1137">
        <v>900</v>
      </c>
    </row>
    <row r="1138" spans="13:15" x14ac:dyDescent="0.4">
      <c r="M1138" t="s">
        <v>873</v>
      </c>
      <c r="N1138" t="s">
        <v>684</v>
      </c>
      <c r="O1138">
        <v>500</v>
      </c>
    </row>
    <row r="1139" spans="13:15" x14ac:dyDescent="0.4">
      <c r="M1139" t="s">
        <v>873</v>
      </c>
      <c r="N1139" t="s">
        <v>685</v>
      </c>
      <c r="O1139">
        <v>2800</v>
      </c>
    </row>
    <row r="1140" spans="13:15" x14ac:dyDescent="0.4">
      <c r="M1140" t="s">
        <v>873</v>
      </c>
      <c r="N1140" t="s">
        <v>686</v>
      </c>
      <c r="O1140">
        <v>1800</v>
      </c>
    </row>
    <row r="1141" spans="13:15" x14ac:dyDescent="0.4">
      <c r="M1141" t="s">
        <v>873</v>
      </c>
      <c r="N1141" t="s">
        <v>687</v>
      </c>
      <c r="O1141">
        <v>900</v>
      </c>
    </row>
    <row r="1142" spans="13:15" x14ac:dyDescent="0.4">
      <c r="M1142" t="s">
        <v>873</v>
      </c>
      <c r="N1142" t="s">
        <v>688</v>
      </c>
      <c r="O1142">
        <v>1800</v>
      </c>
    </row>
    <row r="1143" spans="13:15" x14ac:dyDescent="0.4">
      <c r="M1143" t="s">
        <v>873</v>
      </c>
      <c r="N1143" t="s">
        <v>689</v>
      </c>
      <c r="O1143">
        <v>2800</v>
      </c>
    </row>
    <row r="1144" spans="13:15" x14ac:dyDescent="0.4">
      <c r="M1144" t="s">
        <v>873</v>
      </c>
      <c r="N1144" t="s">
        <v>690</v>
      </c>
      <c r="O1144">
        <v>3300</v>
      </c>
    </row>
    <row r="1145" spans="13:15" x14ac:dyDescent="0.4">
      <c r="M1145" t="s">
        <v>873</v>
      </c>
      <c r="N1145" t="s">
        <v>691</v>
      </c>
      <c r="O1145">
        <v>4300</v>
      </c>
    </row>
    <row r="1146" spans="13:15" x14ac:dyDescent="0.4">
      <c r="M1146" t="s">
        <v>873</v>
      </c>
      <c r="N1146" t="s">
        <v>692</v>
      </c>
      <c r="O1146">
        <v>5600</v>
      </c>
    </row>
    <row r="1147" spans="13:15" x14ac:dyDescent="0.4">
      <c r="M1147" t="s">
        <v>873</v>
      </c>
      <c r="N1147" t="s">
        <v>693</v>
      </c>
      <c r="O1147">
        <v>5500</v>
      </c>
    </row>
    <row r="1148" spans="13:15" x14ac:dyDescent="0.4">
      <c r="M1148" t="s">
        <v>873</v>
      </c>
      <c r="N1148" t="s">
        <v>694</v>
      </c>
      <c r="O1148">
        <v>10600</v>
      </c>
    </row>
    <row r="1149" spans="13:15" x14ac:dyDescent="0.4">
      <c r="M1149" t="s">
        <v>873</v>
      </c>
      <c r="N1149" t="s">
        <v>695</v>
      </c>
      <c r="O1149">
        <v>2800</v>
      </c>
    </row>
    <row r="1150" spans="13:15" x14ac:dyDescent="0.4">
      <c r="M1150" t="s">
        <v>873</v>
      </c>
      <c r="N1150" t="s">
        <v>696</v>
      </c>
      <c r="O1150">
        <v>43000</v>
      </c>
    </row>
    <row r="1151" spans="13:15" x14ac:dyDescent="0.4">
      <c r="M1151" t="s">
        <v>873</v>
      </c>
      <c r="N1151" t="s">
        <v>697</v>
      </c>
      <c r="O1151">
        <v>9400</v>
      </c>
    </row>
    <row r="1152" spans="13:15" x14ac:dyDescent="0.4">
      <c r="M1152" t="s">
        <v>873</v>
      </c>
      <c r="N1152" t="s">
        <v>698</v>
      </c>
      <c r="O1152">
        <v>4800</v>
      </c>
    </row>
    <row r="1153" spans="13:15" x14ac:dyDescent="0.4">
      <c r="M1153" t="s">
        <v>873</v>
      </c>
      <c r="N1153" t="s">
        <v>699</v>
      </c>
      <c r="O1153">
        <v>6500</v>
      </c>
    </row>
    <row r="1154" spans="13:15" x14ac:dyDescent="0.4">
      <c r="M1154" t="s">
        <v>873</v>
      </c>
      <c r="N1154" t="s">
        <v>700</v>
      </c>
      <c r="O1154">
        <v>8200</v>
      </c>
    </row>
    <row r="1155" spans="13:15" x14ac:dyDescent="0.4">
      <c r="M1155" t="s">
        <v>873</v>
      </c>
      <c r="N1155" t="s">
        <v>701</v>
      </c>
      <c r="O1155">
        <v>8200</v>
      </c>
    </row>
    <row r="1156" spans="13:15" x14ac:dyDescent="0.4">
      <c r="M1156" t="s">
        <v>873</v>
      </c>
      <c r="N1156" t="s">
        <v>702</v>
      </c>
      <c r="O1156">
        <v>17200</v>
      </c>
    </row>
    <row r="1157" spans="13:15" x14ac:dyDescent="0.4">
      <c r="M1157" t="s">
        <v>873</v>
      </c>
      <c r="N1157" t="s">
        <v>703</v>
      </c>
      <c r="O1157">
        <v>4600</v>
      </c>
    </row>
    <row r="1158" spans="13:15" x14ac:dyDescent="0.4">
      <c r="M1158" t="s">
        <v>873</v>
      </c>
      <c r="N1158" t="s">
        <v>704</v>
      </c>
      <c r="O1158">
        <v>17000</v>
      </c>
    </row>
    <row r="1159" spans="13:15" x14ac:dyDescent="0.4">
      <c r="M1159" t="s">
        <v>873</v>
      </c>
      <c r="N1159" t="s">
        <v>705</v>
      </c>
      <c r="O1159">
        <v>3500</v>
      </c>
    </row>
    <row r="1160" spans="13:15" x14ac:dyDescent="0.4">
      <c r="M1160" t="s">
        <v>873</v>
      </c>
      <c r="N1160" t="s">
        <v>706</v>
      </c>
      <c r="O1160">
        <v>1700</v>
      </c>
    </row>
    <row r="1161" spans="13:15" x14ac:dyDescent="0.4">
      <c r="M1161" t="s">
        <v>873</v>
      </c>
      <c r="N1161" t="s">
        <v>707</v>
      </c>
      <c r="O1161">
        <v>2000</v>
      </c>
    </row>
    <row r="1162" spans="13:15" x14ac:dyDescent="0.4">
      <c r="M1162" t="s">
        <v>873</v>
      </c>
      <c r="N1162" t="s">
        <v>708</v>
      </c>
      <c r="O1162">
        <v>7300</v>
      </c>
    </row>
    <row r="1163" spans="13:15" x14ac:dyDescent="0.4">
      <c r="M1163" t="s">
        <v>873</v>
      </c>
      <c r="N1163" t="s">
        <v>709</v>
      </c>
      <c r="O1163">
        <v>8300</v>
      </c>
    </row>
    <row r="1164" spans="13:15" x14ac:dyDescent="0.4">
      <c r="M1164" t="s">
        <v>873</v>
      </c>
      <c r="N1164" t="s">
        <v>710</v>
      </c>
      <c r="O1164">
        <v>2100</v>
      </c>
    </row>
    <row r="1165" spans="13:15" x14ac:dyDescent="0.4">
      <c r="M1165" t="s">
        <v>873</v>
      </c>
      <c r="N1165" t="s">
        <v>711</v>
      </c>
      <c r="O1165">
        <v>2900</v>
      </c>
    </row>
    <row r="1166" spans="13:15" x14ac:dyDescent="0.4">
      <c r="M1166" t="s">
        <v>873</v>
      </c>
      <c r="N1166" t="s">
        <v>712</v>
      </c>
      <c r="O1166">
        <v>600</v>
      </c>
    </row>
    <row r="1167" spans="13:15" x14ac:dyDescent="0.4">
      <c r="M1167" t="s">
        <v>873</v>
      </c>
      <c r="N1167" t="s">
        <v>713</v>
      </c>
      <c r="O1167">
        <v>8600</v>
      </c>
    </row>
    <row r="1168" spans="13:15" x14ac:dyDescent="0.4">
      <c r="M1168" t="s">
        <v>873</v>
      </c>
      <c r="N1168" t="s">
        <v>714</v>
      </c>
      <c r="O1168">
        <v>2200</v>
      </c>
    </row>
    <row r="1169" spans="13:15" x14ac:dyDescent="0.4">
      <c r="M1169" t="s">
        <v>873</v>
      </c>
      <c r="N1169" t="s">
        <v>715</v>
      </c>
      <c r="O1169">
        <v>2500</v>
      </c>
    </row>
    <row r="1170" spans="13:15" x14ac:dyDescent="0.4">
      <c r="M1170" t="s">
        <v>873</v>
      </c>
      <c r="N1170" t="s">
        <v>716</v>
      </c>
      <c r="O1170">
        <v>2700</v>
      </c>
    </row>
    <row r="1171" spans="13:15" x14ac:dyDescent="0.4">
      <c r="M1171" t="s">
        <v>873</v>
      </c>
      <c r="N1171" t="s">
        <v>717</v>
      </c>
      <c r="O1171">
        <v>400</v>
      </c>
    </row>
    <row r="1172" spans="13:15" x14ac:dyDescent="0.4">
      <c r="M1172" t="s">
        <v>873</v>
      </c>
      <c r="N1172" t="s">
        <v>718</v>
      </c>
      <c r="O1172">
        <v>3100</v>
      </c>
    </row>
    <row r="1173" spans="13:15" x14ac:dyDescent="0.4">
      <c r="M1173" t="s">
        <v>873</v>
      </c>
      <c r="N1173" t="s">
        <v>719</v>
      </c>
      <c r="O1173">
        <v>2200</v>
      </c>
    </row>
    <row r="1174" spans="13:15" x14ac:dyDescent="0.4">
      <c r="M1174" t="s">
        <v>873</v>
      </c>
      <c r="N1174" t="s">
        <v>720</v>
      </c>
      <c r="O1174">
        <v>18000</v>
      </c>
    </row>
    <row r="1175" spans="13:15" x14ac:dyDescent="0.4">
      <c r="M1175" t="s">
        <v>873</v>
      </c>
      <c r="N1175" t="s">
        <v>721</v>
      </c>
      <c r="O1175">
        <v>38300</v>
      </c>
    </row>
    <row r="1176" spans="13:15" x14ac:dyDescent="0.4">
      <c r="M1176" t="s">
        <v>873</v>
      </c>
      <c r="N1176" t="s">
        <v>722</v>
      </c>
      <c r="O1176">
        <v>8700</v>
      </c>
    </row>
    <row r="1177" spans="13:15" x14ac:dyDescent="0.4">
      <c r="M1177" t="s">
        <v>873</v>
      </c>
      <c r="N1177" t="s">
        <v>723</v>
      </c>
      <c r="O1177">
        <v>9400</v>
      </c>
    </row>
    <row r="1178" spans="13:15" x14ac:dyDescent="0.4">
      <c r="M1178" t="s">
        <v>873</v>
      </c>
      <c r="N1178" t="s">
        <v>724</v>
      </c>
      <c r="O1178">
        <v>4300</v>
      </c>
    </row>
    <row r="1179" spans="13:15" x14ac:dyDescent="0.4">
      <c r="M1179" t="s">
        <v>873</v>
      </c>
      <c r="N1179" t="s">
        <v>725</v>
      </c>
      <c r="O1179">
        <v>5200</v>
      </c>
    </row>
    <row r="1180" spans="13:15" x14ac:dyDescent="0.4">
      <c r="M1180" t="s">
        <v>873</v>
      </c>
      <c r="N1180" t="s">
        <v>726</v>
      </c>
      <c r="O1180">
        <v>6600</v>
      </c>
    </row>
    <row r="1181" spans="13:15" x14ac:dyDescent="0.4">
      <c r="M1181" t="s">
        <v>873</v>
      </c>
      <c r="N1181" t="s">
        <v>425</v>
      </c>
      <c r="O1181">
        <v>5800</v>
      </c>
    </row>
    <row r="1182" spans="13:15" x14ac:dyDescent="0.4">
      <c r="M1182" t="s">
        <v>873</v>
      </c>
      <c r="N1182" t="s">
        <v>426</v>
      </c>
      <c r="O1182">
        <v>3400</v>
      </c>
    </row>
    <row r="1183" spans="13:15" x14ac:dyDescent="0.4">
      <c r="M1183" t="s">
        <v>873</v>
      </c>
      <c r="N1183" t="s">
        <v>427</v>
      </c>
      <c r="O1183">
        <v>20100</v>
      </c>
    </row>
    <row r="1184" spans="13:15" x14ac:dyDescent="0.4">
      <c r="M1184" t="s">
        <v>873</v>
      </c>
      <c r="N1184" t="s">
        <v>428</v>
      </c>
      <c r="O1184">
        <v>6100</v>
      </c>
    </row>
    <row r="1185" spans="13:15" x14ac:dyDescent="0.4">
      <c r="M1185" t="s">
        <v>873</v>
      </c>
      <c r="N1185" t="s">
        <v>429</v>
      </c>
      <c r="O1185">
        <v>1900</v>
      </c>
    </row>
    <row r="1186" spans="13:15" x14ac:dyDescent="0.4">
      <c r="M1186" t="s">
        <v>873</v>
      </c>
      <c r="N1186" t="s">
        <v>430</v>
      </c>
      <c r="O1186">
        <v>3300</v>
      </c>
    </row>
    <row r="1187" spans="13:15" x14ac:dyDescent="0.4">
      <c r="M1187" t="s">
        <v>873</v>
      </c>
      <c r="N1187" t="s">
        <v>431</v>
      </c>
      <c r="O1187">
        <v>8300</v>
      </c>
    </row>
    <row r="1188" spans="13:15" x14ac:dyDescent="0.4">
      <c r="M1188" t="s">
        <v>873</v>
      </c>
      <c r="N1188" t="s">
        <v>432</v>
      </c>
      <c r="O1188">
        <v>5800</v>
      </c>
    </row>
    <row r="1189" spans="13:15" x14ac:dyDescent="0.4">
      <c r="M1189" t="s">
        <v>873</v>
      </c>
      <c r="N1189" t="s">
        <v>433</v>
      </c>
      <c r="O1189">
        <v>900</v>
      </c>
    </row>
    <row r="1190" spans="13:15" x14ac:dyDescent="0.4">
      <c r="M1190" t="s">
        <v>873</v>
      </c>
      <c r="N1190" t="s">
        <v>434</v>
      </c>
      <c r="O1190">
        <v>10200</v>
      </c>
    </row>
    <row r="1191" spans="13:15" x14ac:dyDescent="0.4">
      <c r="M1191" t="s">
        <v>873</v>
      </c>
      <c r="N1191" t="s">
        <v>435</v>
      </c>
      <c r="O1191">
        <v>4700</v>
      </c>
    </row>
    <row r="1192" spans="13:15" x14ac:dyDescent="0.4">
      <c r="M1192" t="s">
        <v>873</v>
      </c>
      <c r="N1192" t="s">
        <v>436</v>
      </c>
      <c r="O1192">
        <v>400</v>
      </c>
    </row>
    <row r="1193" spans="13:15" x14ac:dyDescent="0.4">
      <c r="M1193" t="s">
        <v>873</v>
      </c>
      <c r="N1193" t="s">
        <v>437</v>
      </c>
      <c r="O1193">
        <v>12400</v>
      </c>
    </row>
    <row r="1194" spans="13:15" x14ac:dyDescent="0.4">
      <c r="M1194" t="s">
        <v>873</v>
      </c>
      <c r="N1194" t="s">
        <v>438</v>
      </c>
      <c r="O1194">
        <v>8100</v>
      </c>
    </row>
    <row r="1195" spans="13:15" x14ac:dyDescent="0.4">
      <c r="M1195" t="s">
        <v>873</v>
      </c>
      <c r="N1195" t="s">
        <v>439</v>
      </c>
      <c r="O1195">
        <v>3200</v>
      </c>
    </row>
    <row r="1196" spans="13:15" x14ac:dyDescent="0.4">
      <c r="M1196" t="s">
        <v>873</v>
      </c>
      <c r="N1196" t="s">
        <v>440</v>
      </c>
      <c r="O1196">
        <v>7200</v>
      </c>
    </row>
    <row r="1197" spans="13:15" x14ac:dyDescent="0.4">
      <c r="M1197" t="s">
        <v>873</v>
      </c>
      <c r="N1197" t="s">
        <v>441</v>
      </c>
      <c r="O1197">
        <v>1800</v>
      </c>
    </row>
    <row r="1198" spans="13:15" x14ac:dyDescent="0.4">
      <c r="M1198" t="s">
        <v>873</v>
      </c>
      <c r="N1198" t="s">
        <v>442</v>
      </c>
      <c r="O1198">
        <v>10400</v>
      </c>
    </row>
    <row r="1199" spans="13:15" x14ac:dyDescent="0.4">
      <c r="M1199" t="s">
        <v>873</v>
      </c>
      <c r="N1199" t="s">
        <v>443</v>
      </c>
      <c r="O1199">
        <v>3400</v>
      </c>
    </row>
    <row r="1200" spans="13:15" x14ac:dyDescent="0.4">
      <c r="M1200" t="s">
        <v>873</v>
      </c>
      <c r="N1200" t="s">
        <v>444</v>
      </c>
      <c r="O1200">
        <v>1000</v>
      </c>
    </row>
    <row r="1201" spans="13:15" x14ac:dyDescent="0.4">
      <c r="M1201" t="s">
        <v>873</v>
      </c>
      <c r="N1201" t="s">
        <v>445</v>
      </c>
      <c r="O1201">
        <v>3500</v>
      </c>
    </row>
    <row r="1202" spans="13:15" x14ac:dyDescent="0.4">
      <c r="M1202" t="s">
        <v>873</v>
      </c>
      <c r="N1202" t="s">
        <v>446</v>
      </c>
      <c r="O1202">
        <v>4700</v>
      </c>
    </row>
    <row r="1203" spans="13:15" x14ac:dyDescent="0.4">
      <c r="M1203" t="s">
        <v>873</v>
      </c>
      <c r="N1203" t="s">
        <v>447</v>
      </c>
      <c r="O1203">
        <v>1200</v>
      </c>
    </row>
    <row r="1204" spans="13:15" x14ac:dyDescent="0.4">
      <c r="M1204" t="s">
        <v>873</v>
      </c>
      <c r="N1204" t="s">
        <v>448</v>
      </c>
      <c r="O1204">
        <v>2300</v>
      </c>
    </row>
    <row r="1205" spans="13:15" x14ac:dyDescent="0.4">
      <c r="M1205" t="s">
        <v>873</v>
      </c>
      <c r="N1205" t="s">
        <v>449</v>
      </c>
      <c r="O1205">
        <v>700</v>
      </c>
    </row>
    <row r="1206" spans="13:15" x14ac:dyDescent="0.4">
      <c r="M1206" t="s">
        <v>873</v>
      </c>
      <c r="N1206" t="s">
        <v>450</v>
      </c>
      <c r="O1206">
        <v>3600</v>
      </c>
    </row>
    <row r="1207" spans="13:15" x14ac:dyDescent="0.4">
      <c r="M1207" t="s">
        <v>873</v>
      </c>
      <c r="N1207" t="s">
        <v>451</v>
      </c>
      <c r="O1207">
        <v>800</v>
      </c>
    </row>
    <row r="1208" spans="13:15" x14ac:dyDescent="0.4">
      <c r="M1208" t="s">
        <v>873</v>
      </c>
      <c r="N1208" t="s">
        <v>452</v>
      </c>
      <c r="O1208">
        <v>8500</v>
      </c>
    </row>
    <row r="1209" spans="13:15" x14ac:dyDescent="0.4">
      <c r="M1209" t="s">
        <v>873</v>
      </c>
      <c r="N1209" t="s">
        <v>453</v>
      </c>
      <c r="O1209">
        <v>2100</v>
      </c>
    </row>
    <row r="1210" spans="13:15" x14ac:dyDescent="0.4">
      <c r="M1210" t="s">
        <v>873</v>
      </c>
      <c r="N1210" t="s">
        <v>454</v>
      </c>
      <c r="O1210">
        <v>12000</v>
      </c>
    </row>
    <row r="1211" spans="13:15" x14ac:dyDescent="0.4">
      <c r="M1211" t="s">
        <v>873</v>
      </c>
      <c r="N1211" t="s">
        <v>455</v>
      </c>
      <c r="O1211">
        <v>6200</v>
      </c>
    </row>
    <row r="1212" spans="13:15" x14ac:dyDescent="0.4">
      <c r="M1212" t="s">
        <v>873</v>
      </c>
      <c r="N1212" t="s">
        <v>456</v>
      </c>
      <c r="O1212">
        <v>4800</v>
      </c>
    </row>
    <row r="1213" spans="13:15" x14ac:dyDescent="0.4">
      <c r="M1213" t="s">
        <v>873</v>
      </c>
      <c r="N1213" t="s">
        <v>457</v>
      </c>
      <c r="O1213">
        <v>3000</v>
      </c>
    </row>
    <row r="1214" spans="13:15" x14ac:dyDescent="0.4">
      <c r="M1214" t="s">
        <v>873</v>
      </c>
      <c r="N1214" t="s">
        <v>458</v>
      </c>
      <c r="O1214">
        <v>5700</v>
      </c>
    </row>
    <row r="1215" spans="13:15" x14ac:dyDescent="0.4">
      <c r="M1215" t="s">
        <v>873</v>
      </c>
      <c r="N1215" t="s">
        <v>459</v>
      </c>
      <c r="O1215">
        <v>3700</v>
      </c>
    </row>
    <row r="1216" spans="13:15" x14ac:dyDescent="0.4">
      <c r="M1216" t="s">
        <v>873</v>
      </c>
      <c r="N1216" t="s">
        <v>460</v>
      </c>
      <c r="O1216">
        <v>7500</v>
      </c>
    </row>
    <row r="1217" spans="13:15" x14ac:dyDescent="0.4">
      <c r="M1217" t="s">
        <v>873</v>
      </c>
      <c r="N1217" t="s">
        <v>461</v>
      </c>
      <c r="O1217">
        <v>6700</v>
      </c>
    </row>
    <row r="1218" spans="13:15" x14ac:dyDescent="0.4">
      <c r="M1218" t="s">
        <v>873</v>
      </c>
      <c r="N1218" t="s">
        <v>462</v>
      </c>
      <c r="O1218">
        <v>2900</v>
      </c>
    </row>
    <row r="1219" spans="13:15" x14ac:dyDescent="0.4">
      <c r="M1219" t="s">
        <v>873</v>
      </c>
      <c r="N1219" t="s">
        <v>463</v>
      </c>
      <c r="O1219">
        <v>12100</v>
      </c>
    </row>
    <row r="1220" spans="13:15" x14ac:dyDescent="0.4">
      <c r="M1220" t="s">
        <v>873</v>
      </c>
      <c r="N1220" t="s">
        <v>464</v>
      </c>
      <c r="O1220">
        <v>30500</v>
      </c>
    </row>
    <row r="1221" spans="13:15" x14ac:dyDescent="0.4">
      <c r="M1221" t="s">
        <v>873</v>
      </c>
      <c r="N1221" t="s">
        <v>465</v>
      </c>
      <c r="O1221">
        <v>24000</v>
      </c>
    </row>
    <row r="1222" spans="13:15" x14ac:dyDescent="0.4">
      <c r="M1222" t="s">
        <v>873</v>
      </c>
      <c r="N1222" t="s">
        <v>466</v>
      </c>
      <c r="O1222">
        <v>6600</v>
      </c>
    </row>
    <row r="1223" spans="13:15" x14ac:dyDescent="0.4">
      <c r="M1223" t="s">
        <v>873</v>
      </c>
      <c r="N1223" t="s">
        <v>467</v>
      </c>
      <c r="O1223">
        <v>5000</v>
      </c>
    </row>
    <row r="1224" spans="13:15" x14ac:dyDescent="0.4">
      <c r="M1224" t="s">
        <v>873</v>
      </c>
      <c r="N1224" t="s">
        <v>468</v>
      </c>
      <c r="O1224">
        <v>700</v>
      </c>
    </row>
    <row r="1225" spans="13:15" x14ac:dyDescent="0.4">
      <c r="M1225" t="s">
        <v>873</v>
      </c>
      <c r="N1225" t="s">
        <v>469</v>
      </c>
      <c r="O1225">
        <v>2500</v>
      </c>
    </row>
    <row r="1226" spans="13:15" x14ac:dyDescent="0.4">
      <c r="M1226" t="s">
        <v>873</v>
      </c>
      <c r="N1226" t="s">
        <v>470</v>
      </c>
      <c r="O1226">
        <v>7200</v>
      </c>
    </row>
    <row r="1227" spans="13:15" x14ac:dyDescent="0.4">
      <c r="M1227" t="s">
        <v>873</v>
      </c>
      <c r="N1227" t="s">
        <v>471</v>
      </c>
      <c r="O1227">
        <v>3100</v>
      </c>
    </row>
    <row r="1228" spans="13:15" x14ac:dyDescent="0.4">
      <c r="M1228" t="s">
        <v>873</v>
      </c>
      <c r="N1228" t="s">
        <v>472</v>
      </c>
      <c r="O1228">
        <v>24700</v>
      </c>
    </row>
    <row r="1229" spans="13:15" x14ac:dyDescent="0.4">
      <c r="M1229" t="s">
        <v>873</v>
      </c>
      <c r="N1229" t="s">
        <v>473</v>
      </c>
      <c r="O1229">
        <v>1900</v>
      </c>
    </row>
    <row r="1230" spans="13:15" x14ac:dyDescent="0.4">
      <c r="M1230" t="s">
        <v>873</v>
      </c>
      <c r="N1230" t="s">
        <v>474</v>
      </c>
      <c r="O1230">
        <v>5400</v>
      </c>
    </row>
    <row r="1231" spans="13:15" x14ac:dyDescent="0.4">
      <c r="M1231" t="s">
        <v>873</v>
      </c>
      <c r="N1231" t="s">
        <v>475</v>
      </c>
      <c r="O1231">
        <v>2600</v>
      </c>
    </row>
    <row r="1232" spans="13:15" x14ac:dyDescent="0.4">
      <c r="M1232" t="s">
        <v>873</v>
      </c>
      <c r="N1232" t="s">
        <v>476</v>
      </c>
      <c r="O1232">
        <v>5100</v>
      </c>
    </row>
    <row r="1233" spans="13:15" x14ac:dyDescent="0.4">
      <c r="M1233" t="s">
        <v>873</v>
      </c>
      <c r="N1233" t="s">
        <v>477</v>
      </c>
      <c r="O1233">
        <v>500</v>
      </c>
    </row>
    <row r="1234" spans="13:15" x14ac:dyDescent="0.4">
      <c r="M1234" t="s">
        <v>873</v>
      </c>
      <c r="N1234" t="s">
        <v>478</v>
      </c>
      <c r="O1234">
        <v>3300</v>
      </c>
    </row>
    <row r="1235" spans="13:15" x14ac:dyDescent="0.4">
      <c r="M1235" t="s">
        <v>873</v>
      </c>
      <c r="N1235" t="s">
        <v>479</v>
      </c>
      <c r="O1235">
        <v>1700</v>
      </c>
    </row>
    <row r="1236" spans="13:15" x14ac:dyDescent="0.4">
      <c r="M1236" t="s">
        <v>873</v>
      </c>
      <c r="N1236" t="s">
        <v>480</v>
      </c>
      <c r="O1236">
        <v>8100</v>
      </c>
    </row>
    <row r="1237" spans="13:15" x14ac:dyDescent="0.4">
      <c r="M1237" t="s">
        <v>873</v>
      </c>
      <c r="N1237" t="s">
        <v>481</v>
      </c>
      <c r="O1237">
        <v>900</v>
      </c>
    </row>
    <row r="1238" spans="13:15" x14ac:dyDescent="0.4">
      <c r="M1238" t="s">
        <v>873</v>
      </c>
      <c r="N1238" t="s">
        <v>482</v>
      </c>
      <c r="O1238">
        <v>400</v>
      </c>
    </row>
    <row r="1239" spans="13:15" x14ac:dyDescent="0.4">
      <c r="M1239" t="s">
        <v>873</v>
      </c>
      <c r="N1239" t="s">
        <v>483</v>
      </c>
      <c r="O1239">
        <v>2700</v>
      </c>
    </row>
    <row r="1240" spans="13:15" x14ac:dyDescent="0.4">
      <c r="M1240" t="s">
        <v>873</v>
      </c>
      <c r="N1240" t="s">
        <v>484</v>
      </c>
      <c r="O1240">
        <v>6200</v>
      </c>
    </row>
    <row r="1241" spans="13:15" x14ac:dyDescent="0.4">
      <c r="M1241" t="s">
        <v>873</v>
      </c>
      <c r="N1241" t="s">
        <v>485</v>
      </c>
      <c r="O1241">
        <v>32000</v>
      </c>
    </row>
    <row r="1242" spans="13:15" x14ac:dyDescent="0.4">
      <c r="M1242" t="s">
        <v>873</v>
      </c>
      <c r="N1242" t="s">
        <v>486</v>
      </c>
      <c r="O1242">
        <v>4500</v>
      </c>
    </row>
    <row r="1243" spans="13:15" x14ac:dyDescent="0.4">
      <c r="M1243" t="s">
        <v>873</v>
      </c>
      <c r="N1243" t="s">
        <v>487</v>
      </c>
      <c r="O1243">
        <v>3000</v>
      </c>
    </row>
    <row r="1244" spans="13:15" x14ac:dyDescent="0.4">
      <c r="M1244" t="s">
        <v>873</v>
      </c>
      <c r="N1244" t="s">
        <v>488</v>
      </c>
      <c r="O1244">
        <v>26000</v>
      </c>
    </row>
    <row r="1245" spans="13:15" x14ac:dyDescent="0.4">
      <c r="M1245" t="s">
        <v>873</v>
      </c>
      <c r="N1245" t="s">
        <v>489</v>
      </c>
      <c r="O1245">
        <v>12100</v>
      </c>
    </row>
    <row r="1246" spans="13:15" x14ac:dyDescent="0.4">
      <c r="M1246" t="s">
        <v>873</v>
      </c>
      <c r="N1246" t="s">
        <v>490</v>
      </c>
      <c r="O1246">
        <v>7600</v>
      </c>
    </row>
    <row r="1247" spans="13:15" x14ac:dyDescent="0.4">
      <c r="M1247" t="s">
        <v>873</v>
      </c>
      <c r="N1247" t="s">
        <v>491</v>
      </c>
      <c r="O1247">
        <v>2500</v>
      </c>
    </row>
    <row r="1248" spans="13:15" x14ac:dyDescent="0.4">
      <c r="M1248" t="s">
        <v>873</v>
      </c>
      <c r="N1248" t="s">
        <v>492</v>
      </c>
      <c r="O1248">
        <v>2300</v>
      </c>
    </row>
    <row r="1249" spans="13:15" x14ac:dyDescent="0.4">
      <c r="M1249" t="s">
        <v>873</v>
      </c>
      <c r="N1249" t="s">
        <v>493</v>
      </c>
      <c r="O1249">
        <v>5800</v>
      </c>
    </row>
    <row r="1250" spans="13:15" x14ac:dyDescent="0.4">
      <c r="M1250" t="s">
        <v>873</v>
      </c>
      <c r="N1250" t="s">
        <v>494</v>
      </c>
      <c r="O1250">
        <v>4800</v>
      </c>
    </row>
    <row r="1251" spans="13:15" x14ac:dyDescent="0.4">
      <c r="M1251" t="s">
        <v>873</v>
      </c>
      <c r="N1251" t="s">
        <v>495</v>
      </c>
      <c r="O1251">
        <v>1100</v>
      </c>
    </row>
    <row r="1252" spans="13:15" x14ac:dyDescent="0.4">
      <c r="M1252" t="s">
        <v>873</v>
      </c>
      <c r="N1252" t="s">
        <v>496</v>
      </c>
      <c r="O1252">
        <v>2700</v>
      </c>
    </row>
    <row r="1253" spans="13:15" x14ac:dyDescent="0.4">
      <c r="M1253" t="s">
        <v>873</v>
      </c>
      <c r="N1253" t="s">
        <v>497</v>
      </c>
      <c r="O1253">
        <v>4100</v>
      </c>
    </row>
    <row r="1254" spans="13:15" x14ac:dyDescent="0.4">
      <c r="M1254" t="s">
        <v>873</v>
      </c>
      <c r="N1254" t="s">
        <v>498</v>
      </c>
      <c r="O1254">
        <v>18000</v>
      </c>
    </row>
    <row r="1255" spans="13:15" x14ac:dyDescent="0.4">
      <c r="M1255" t="s">
        <v>873</v>
      </c>
      <c r="N1255" t="s">
        <v>499</v>
      </c>
      <c r="O1255">
        <v>2700</v>
      </c>
    </row>
    <row r="1256" spans="13:15" x14ac:dyDescent="0.4">
      <c r="M1256" t="s">
        <v>873</v>
      </c>
      <c r="N1256" t="s">
        <v>500</v>
      </c>
      <c r="O1256">
        <v>5700</v>
      </c>
    </row>
    <row r="1257" spans="13:15" x14ac:dyDescent="0.4">
      <c r="M1257" t="s">
        <v>873</v>
      </c>
      <c r="N1257" t="s">
        <v>501</v>
      </c>
      <c r="O1257">
        <v>3600</v>
      </c>
    </row>
    <row r="1258" spans="13:15" x14ac:dyDescent="0.4">
      <c r="M1258" t="s">
        <v>873</v>
      </c>
      <c r="N1258" t="s">
        <v>502</v>
      </c>
      <c r="O1258">
        <v>2900</v>
      </c>
    </row>
    <row r="1259" spans="13:15" x14ac:dyDescent="0.4">
      <c r="M1259" t="s">
        <v>873</v>
      </c>
      <c r="N1259" t="s">
        <v>503</v>
      </c>
      <c r="O1259">
        <v>34900</v>
      </c>
    </row>
    <row r="1260" spans="13:15" x14ac:dyDescent="0.4">
      <c r="M1260" t="s">
        <v>873</v>
      </c>
      <c r="N1260" t="s">
        <v>504</v>
      </c>
      <c r="O1260">
        <v>9200</v>
      </c>
    </row>
    <row r="1261" spans="13:15" x14ac:dyDescent="0.4">
      <c r="M1261" t="s">
        <v>873</v>
      </c>
      <c r="N1261" t="s">
        <v>505</v>
      </c>
      <c r="O1261">
        <v>1300</v>
      </c>
    </row>
    <row r="1262" spans="13:15" x14ac:dyDescent="0.4">
      <c r="M1262" t="s">
        <v>873</v>
      </c>
      <c r="N1262" t="s">
        <v>506</v>
      </c>
      <c r="O1262">
        <v>4300</v>
      </c>
    </row>
    <row r="1263" spans="13:15" x14ac:dyDescent="0.4">
      <c r="M1263" t="s">
        <v>873</v>
      </c>
      <c r="N1263" t="s">
        <v>507</v>
      </c>
      <c r="O1263">
        <v>3600</v>
      </c>
    </row>
    <row r="1264" spans="13:15" x14ac:dyDescent="0.4">
      <c r="M1264" t="s">
        <v>873</v>
      </c>
      <c r="N1264" t="s">
        <v>508</v>
      </c>
      <c r="O1264">
        <v>7000</v>
      </c>
    </row>
    <row r="1265" spans="13:15" x14ac:dyDescent="0.4">
      <c r="M1265" t="s">
        <v>873</v>
      </c>
      <c r="N1265" t="s">
        <v>509</v>
      </c>
      <c r="O1265">
        <v>2200</v>
      </c>
    </row>
    <row r="1266" spans="13:15" x14ac:dyDescent="0.4">
      <c r="M1266" t="s">
        <v>873</v>
      </c>
      <c r="N1266" t="s">
        <v>510</v>
      </c>
      <c r="O1266">
        <v>6200</v>
      </c>
    </row>
    <row r="1267" spans="13:15" x14ac:dyDescent="0.4">
      <c r="M1267" t="s">
        <v>873</v>
      </c>
      <c r="N1267" t="s">
        <v>511</v>
      </c>
      <c r="O1267">
        <v>900</v>
      </c>
    </row>
    <row r="1268" spans="13:15" x14ac:dyDescent="0.4">
      <c r="M1268" t="s">
        <v>873</v>
      </c>
      <c r="N1268" t="s">
        <v>512</v>
      </c>
      <c r="O1268">
        <v>13600</v>
      </c>
    </row>
    <row r="1269" spans="13:15" x14ac:dyDescent="0.4">
      <c r="M1269" t="s">
        <v>873</v>
      </c>
      <c r="N1269" t="s">
        <v>513</v>
      </c>
      <c r="O1269">
        <v>1100</v>
      </c>
    </row>
    <row r="1270" spans="13:15" x14ac:dyDescent="0.4">
      <c r="M1270" t="s">
        <v>873</v>
      </c>
      <c r="N1270" t="s">
        <v>514</v>
      </c>
      <c r="O1270">
        <v>3600</v>
      </c>
    </row>
    <row r="1271" spans="13:15" x14ac:dyDescent="0.4">
      <c r="M1271" t="s">
        <v>873</v>
      </c>
      <c r="N1271" t="s">
        <v>515</v>
      </c>
      <c r="O1271">
        <v>9500</v>
      </c>
    </row>
    <row r="1272" spans="13:15" x14ac:dyDescent="0.4">
      <c r="M1272" t="s">
        <v>873</v>
      </c>
      <c r="N1272" t="s">
        <v>516</v>
      </c>
      <c r="O1272">
        <v>9200</v>
      </c>
    </row>
    <row r="1273" spans="13:15" x14ac:dyDescent="0.4">
      <c r="M1273" t="s">
        <v>873</v>
      </c>
      <c r="N1273" t="s">
        <v>517</v>
      </c>
      <c r="O1273">
        <v>400</v>
      </c>
    </row>
    <row r="1274" spans="13:15" x14ac:dyDescent="0.4">
      <c r="M1274" t="s">
        <v>873</v>
      </c>
      <c r="N1274" t="s">
        <v>518</v>
      </c>
      <c r="O1274">
        <v>1200</v>
      </c>
    </row>
    <row r="1275" spans="13:15" x14ac:dyDescent="0.4">
      <c r="M1275" t="s">
        <v>873</v>
      </c>
      <c r="N1275" t="s">
        <v>519</v>
      </c>
      <c r="O1275">
        <v>1200</v>
      </c>
    </row>
    <row r="1276" spans="13:15" x14ac:dyDescent="0.4">
      <c r="M1276" t="s">
        <v>873</v>
      </c>
      <c r="N1276" t="s">
        <v>520</v>
      </c>
      <c r="O1276">
        <v>1300</v>
      </c>
    </row>
    <row r="1277" spans="13:15" x14ac:dyDescent="0.4">
      <c r="M1277" t="s">
        <v>873</v>
      </c>
      <c r="N1277" t="s">
        <v>521</v>
      </c>
      <c r="O1277">
        <v>7100</v>
      </c>
    </row>
    <row r="1278" spans="13:15" x14ac:dyDescent="0.4">
      <c r="M1278" t="s">
        <v>873</v>
      </c>
      <c r="N1278" t="s">
        <v>522</v>
      </c>
      <c r="O1278">
        <v>7300</v>
      </c>
    </row>
    <row r="1279" spans="13:15" x14ac:dyDescent="0.4">
      <c r="M1279" t="s">
        <v>873</v>
      </c>
      <c r="N1279" t="s">
        <v>523</v>
      </c>
      <c r="O1279">
        <v>900</v>
      </c>
    </row>
    <row r="1280" spans="13:15" x14ac:dyDescent="0.4">
      <c r="M1280" t="s">
        <v>873</v>
      </c>
      <c r="N1280" t="s">
        <v>524</v>
      </c>
      <c r="O1280">
        <v>4700</v>
      </c>
    </row>
    <row r="1281" spans="13:15" x14ac:dyDescent="0.4">
      <c r="M1281" t="s">
        <v>873</v>
      </c>
      <c r="N1281" t="s">
        <v>525</v>
      </c>
      <c r="O1281">
        <v>10900</v>
      </c>
    </row>
    <row r="1282" spans="13:15" x14ac:dyDescent="0.4">
      <c r="M1282" t="s">
        <v>873</v>
      </c>
      <c r="N1282" t="s">
        <v>526</v>
      </c>
      <c r="O1282">
        <v>4500</v>
      </c>
    </row>
    <row r="1283" spans="13:15" x14ac:dyDescent="0.4">
      <c r="M1283" t="s">
        <v>873</v>
      </c>
      <c r="N1283" t="s">
        <v>527</v>
      </c>
      <c r="O1283">
        <v>7300</v>
      </c>
    </row>
    <row r="1284" spans="13:15" x14ac:dyDescent="0.4">
      <c r="M1284" t="s">
        <v>873</v>
      </c>
      <c r="N1284" t="s">
        <v>528</v>
      </c>
      <c r="O1284">
        <v>7900</v>
      </c>
    </row>
    <row r="1285" spans="13:15" x14ac:dyDescent="0.4">
      <c r="M1285" t="s">
        <v>873</v>
      </c>
      <c r="N1285" t="s">
        <v>529</v>
      </c>
      <c r="O1285">
        <v>2300</v>
      </c>
    </row>
    <row r="1286" spans="13:15" x14ac:dyDescent="0.4">
      <c r="M1286" t="s">
        <v>873</v>
      </c>
      <c r="N1286" t="s">
        <v>530</v>
      </c>
      <c r="O1286">
        <v>7100</v>
      </c>
    </row>
    <row r="1287" spans="13:15" x14ac:dyDescent="0.4">
      <c r="M1287" t="s">
        <v>873</v>
      </c>
      <c r="N1287" t="s">
        <v>531</v>
      </c>
      <c r="O1287">
        <v>2200</v>
      </c>
    </row>
    <row r="1288" spans="13:15" x14ac:dyDescent="0.4">
      <c r="M1288" t="s">
        <v>873</v>
      </c>
      <c r="N1288" t="s">
        <v>532</v>
      </c>
      <c r="O1288">
        <v>12700</v>
      </c>
    </row>
    <row r="1289" spans="13:15" x14ac:dyDescent="0.4">
      <c r="M1289" t="s">
        <v>873</v>
      </c>
      <c r="N1289" t="s">
        <v>533</v>
      </c>
      <c r="O1289">
        <v>3800</v>
      </c>
    </row>
    <row r="1290" spans="13:15" x14ac:dyDescent="0.4">
      <c r="M1290" t="s">
        <v>873</v>
      </c>
      <c r="N1290" t="s">
        <v>534</v>
      </c>
      <c r="O1290">
        <v>5300</v>
      </c>
    </row>
    <row r="1291" spans="13:15" x14ac:dyDescent="0.4">
      <c r="M1291" t="s">
        <v>873</v>
      </c>
      <c r="N1291" t="s">
        <v>535</v>
      </c>
      <c r="O1291">
        <v>8600</v>
      </c>
    </row>
    <row r="1292" spans="13:15" x14ac:dyDescent="0.4">
      <c r="M1292" t="s">
        <v>873</v>
      </c>
      <c r="N1292" t="s">
        <v>536</v>
      </c>
      <c r="O1292">
        <v>1100</v>
      </c>
    </row>
    <row r="1293" spans="13:15" x14ac:dyDescent="0.4">
      <c r="M1293" t="s">
        <v>873</v>
      </c>
      <c r="N1293" t="s">
        <v>537</v>
      </c>
      <c r="O1293">
        <v>3600</v>
      </c>
    </row>
    <row r="1294" spans="13:15" x14ac:dyDescent="0.4">
      <c r="M1294" t="s">
        <v>873</v>
      </c>
      <c r="N1294" t="s">
        <v>538</v>
      </c>
      <c r="O1294">
        <v>5400</v>
      </c>
    </row>
    <row r="1295" spans="13:15" x14ac:dyDescent="0.4">
      <c r="M1295" t="s">
        <v>873</v>
      </c>
      <c r="N1295" t="s">
        <v>539</v>
      </c>
      <c r="O1295">
        <v>6700</v>
      </c>
    </row>
    <row r="1296" spans="13:15" x14ac:dyDescent="0.4">
      <c r="M1296" t="s">
        <v>873</v>
      </c>
      <c r="N1296" t="s">
        <v>540</v>
      </c>
      <c r="O1296">
        <v>9200</v>
      </c>
    </row>
    <row r="1297" spans="13:15" x14ac:dyDescent="0.4">
      <c r="M1297" t="s">
        <v>873</v>
      </c>
      <c r="N1297" t="s">
        <v>541</v>
      </c>
      <c r="O1297">
        <v>10100</v>
      </c>
    </row>
    <row r="1298" spans="13:15" x14ac:dyDescent="0.4">
      <c r="M1298" t="s">
        <v>873</v>
      </c>
      <c r="N1298" t="s">
        <v>542</v>
      </c>
      <c r="O1298">
        <v>4600</v>
      </c>
    </row>
    <row r="1299" spans="13:15" x14ac:dyDescent="0.4">
      <c r="M1299" t="s">
        <v>873</v>
      </c>
      <c r="N1299" t="s">
        <v>543</v>
      </c>
      <c r="O1299">
        <v>2900</v>
      </c>
    </row>
    <row r="1300" spans="13:15" x14ac:dyDescent="0.4">
      <c r="M1300" t="s">
        <v>873</v>
      </c>
      <c r="N1300" t="s">
        <v>544</v>
      </c>
      <c r="O1300">
        <v>16100</v>
      </c>
    </row>
    <row r="1301" spans="13:15" x14ac:dyDescent="0.4">
      <c r="M1301" t="s">
        <v>873</v>
      </c>
      <c r="N1301" t="s">
        <v>727</v>
      </c>
      <c r="O1301">
        <v>5500</v>
      </c>
    </row>
    <row r="1302" spans="13:15" x14ac:dyDescent="0.4">
      <c r="M1302" t="s">
        <v>873</v>
      </c>
      <c r="N1302" t="s">
        <v>728</v>
      </c>
      <c r="O1302">
        <v>13900</v>
      </c>
    </row>
    <row r="1303" spans="13:15" x14ac:dyDescent="0.4">
      <c r="M1303" t="s">
        <v>873</v>
      </c>
      <c r="N1303" t="s">
        <v>729</v>
      </c>
      <c r="O1303">
        <v>2800</v>
      </c>
    </row>
    <row r="1304" spans="13:15" x14ac:dyDescent="0.4">
      <c r="M1304" t="s">
        <v>873</v>
      </c>
      <c r="N1304" t="s">
        <v>730</v>
      </c>
      <c r="O1304">
        <v>7800</v>
      </c>
    </row>
    <row r="1305" spans="13:15" x14ac:dyDescent="0.4">
      <c r="M1305" t="s">
        <v>873</v>
      </c>
      <c r="N1305" t="s">
        <v>731</v>
      </c>
      <c r="O1305">
        <v>10700</v>
      </c>
    </row>
    <row r="1306" spans="13:15" x14ac:dyDescent="0.4">
      <c r="M1306" t="s">
        <v>873</v>
      </c>
      <c r="N1306" t="s">
        <v>732</v>
      </c>
      <c r="O1306">
        <v>6100</v>
      </c>
    </row>
    <row r="1307" spans="13:15" x14ac:dyDescent="0.4">
      <c r="M1307" t="s">
        <v>873</v>
      </c>
      <c r="N1307" t="s">
        <v>733</v>
      </c>
      <c r="O1307">
        <v>2000</v>
      </c>
    </row>
    <row r="1308" spans="13:15" x14ac:dyDescent="0.4">
      <c r="M1308" t="s">
        <v>873</v>
      </c>
      <c r="N1308" t="s">
        <v>734</v>
      </c>
      <c r="O1308">
        <v>2700</v>
      </c>
    </row>
    <row r="1309" spans="13:15" x14ac:dyDescent="0.4">
      <c r="M1309" t="s">
        <v>873</v>
      </c>
      <c r="N1309" t="s">
        <v>735</v>
      </c>
      <c r="O1309">
        <v>3500</v>
      </c>
    </row>
    <row r="1310" spans="13:15" x14ac:dyDescent="0.4">
      <c r="M1310" t="s">
        <v>873</v>
      </c>
      <c r="N1310" t="s">
        <v>736</v>
      </c>
      <c r="O1310">
        <v>9000</v>
      </c>
    </row>
    <row r="1311" spans="13:15" x14ac:dyDescent="0.4">
      <c r="M1311" t="s">
        <v>873</v>
      </c>
      <c r="N1311" t="s">
        <v>737</v>
      </c>
      <c r="O1311">
        <v>10700</v>
      </c>
    </row>
    <row r="1312" spans="13:15" x14ac:dyDescent="0.4">
      <c r="M1312" t="s">
        <v>873</v>
      </c>
      <c r="N1312" t="s">
        <v>738</v>
      </c>
      <c r="O1312">
        <v>6500</v>
      </c>
    </row>
    <row r="1313" spans="13:15" x14ac:dyDescent="0.4">
      <c r="M1313" t="s">
        <v>873</v>
      </c>
      <c r="N1313" t="s">
        <v>739</v>
      </c>
      <c r="O1313">
        <v>11600</v>
      </c>
    </row>
    <row r="1314" spans="13:15" x14ac:dyDescent="0.4">
      <c r="M1314" t="s">
        <v>873</v>
      </c>
      <c r="N1314" t="s">
        <v>740</v>
      </c>
      <c r="O1314">
        <v>10500</v>
      </c>
    </row>
    <row r="1315" spans="13:15" x14ac:dyDescent="0.4">
      <c r="M1315" t="s">
        <v>873</v>
      </c>
      <c r="N1315" t="s">
        <v>741</v>
      </c>
      <c r="O1315">
        <v>1500</v>
      </c>
    </row>
    <row r="1316" spans="13:15" x14ac:dyDescent="0.4">
      <c r="M1316" t="s">
        <v>873</v>
      </c>
      <c r="N1316" t="s">
        <v>742</v>
      </c>
      <c r="O1316">
        <v>5300</v>
      </c>
    </row>
    <row r="1317" spans="13:15" x14ac:dyDescent="0.4">
      <c r="M1317" t="s">
        <v>873</v>
      </c>
      <c r="N1317" t="s">
        <v>743</v>
      </c>
      <c r="O1317">
        <v>1700</v>
      </c>
    </row>
    <row r="1318" spans="13:15" x14ac:dyDescent="0.4">
      <c r="M1318" t="s">
        <v>873</v>
      </c>
      <c r="N1318" t="s">
        <v>744</v>
      </c>
      <c r="O1318">
        <v>6800</v>
      </c>
    </row>
    <row r="1319" spans="13:15" x14ac:dyDescent="0.4">
      <c r="M1319" t="s">
        <v>873</v>
      </c>
      <c r="N1319" t="s">
        <v>745</v>
      </c>
      <c r="O1319">
        <v>5500</v>
      </c>
    </row>
    <row r="1320" spans="13:15" x14ac:dyDescent="0.4">
      <c r="M1320" t="s">
        <v>873</v>
      </c>
      <c r="N1320" t="s">
        <v>746</v>
      </c>
      <c r="O1320">
        <v>15300</v>
      </c>
    </row>
    <row r="1321" spans="13:15" x14ac:dyDescent="0.4">
      <c r="M1321" t="s">
        <v>873</v>
      </c>
      <c r="N1321" t="s">
        <v>747</v>
      </c>
      <c r="O1321">
        <v>5000</v>
      </c>
    </row>
    <row r="1322" spans="13:15" x14ac:dyDescent="0.4">
      <c r="M1322" t="s">
        <v>873</v>
      </c>
      <c r="N1322" t="s">
        <v>748</v>
      </c>
      <c r="O1322">
        <v>8000</v>
      </c>
    </row>
    <row r="1323" spans="13:15" x14ac:dyDescent="0.4">
      <c r="M1323" t="s">
        <v>873</v>
      </c>
      <c r="N1323" t="s">
        <v>749</v>
      </c>
      <c r="O1323">
        <v>3200</v>
      </c>
    </row>
    <row r="1324" spans="13:15" x14ac:dyDescent="0.4">
      <c r="M1324" t="s">
        <v>873</v>
      </c>
      <c r="N1324" t="s">
        <v>750</v>
      </c>
      <c r="O1324">
        <v>11800</v>
      </c>
    </row>
    <row r="1325" spans="13:15" x14ac:dyDescent="0.4">
      <c r="M1325" t="s">
        <v>873</v>
      </c>
      <c r="N1325" t="s">
        <v>751</v>
      </c>
      <c r="O1325">
        <v>0</v>
      </c>
    </row>
    <row r="1326" spans="13:15" x14ac:dyDescent="0.4">
      <c r="M1326" t="s">
        <v>873</v>
      </c>
      <c r="N1326" t="s">
        <v>752</v>
      </c>
      <c r="O1326">
        <v>0</v>
      </c>
    </row>
    <row r="1327" spans="13:15" x14ac:dyDescent="0.4">
      <c r="M1327" t="s">
        <v>873</v>
      </c>
      <c r="N1327" t="s">
        <v>753</v>
      </c>
      <c r="O1327">
        <v>0</v>
      </c>
    </row>
    <row r="1328" spans="13:15" x14ac:dyDescent="0.4">
      <c r="M1328" t="s">
        <v>873</v>
      </c>
      <c r="N1328" t="s">
        <v>754</v>
      </c>
      <c r="O1328">
        <v>0</v>
      </c>
    </row>
    <row r="1329" spans="13:15" x14ac:dyDescent="0.4">
      <c r="M1329" t="s">
        <v>873</v>
      </c>
      <c r="N1329" t="s">
        <v>755</v>
      </c>
      <c r="O1329">
        <v>0</v>
      </c>
    </row>
    <row r="1330" spans="13:15" x14ac:dyDescent="0.4">
      <c r="M1330" t="s">
        <v>873</v>
      </c>
      <c r="N1330" t="s">
        <v>756</v>
      </c>
      <c r="O1330">
        <v>154300</v>
      </c>
    </row>
    <row r="1331" spans="13:15" x14ac:dyDescent="0.4">
      <c r="M1331" t="s">
        <v>875</v>
      </c>
      <c r="N1331" t="s">
        <v>545</v>
      </c>
      <c r="O1331">
        <v>165200</v>
      </c>
    </row>
    <row r="1332" spans="13:15" x14ac:dyDescent="0.4">
      <c r="M1332" t="s">
        <v>875</v>
      </c>
      <c r="N1332" t="s">
        <v>546</v>
      </c>
      <c r="O1332">
        <v>60000</v>
      </c>
    </row>
    <row r="1333" spans="13:15" x14ac:dyDescent="0.4">
      <c r="M1333" t="s">
        <v>875</v>
      </c>
      <c r="N1333" t="s">
        <v>547</v>
      </c>
      <c r="O1333">
        <v>30300</v>
      </c>
    </row>
    <row r="1334" spans="13:15" x14ac:dyDescent="0.4">
      <c r="M1334" t="s">
        <v>875</v>
      </c>
      <c r="N1334" t="s">
        <v>548</v>
      </c>
      <c r="O1334">
        <v>33500</v>
      </c>
    </row>
    <row r="1335" spans="13:15" x14ac:dyDescent="0.4">
      <c r="M1335" t="s">
        <v>875</v>
      </c>
      <c r="N1335" t="s">
        <v>549</v>
      </c>
      <c r="O1335">
        <v>15700</v>
      </c>
    </row>
    <row r="1336" spans="13:15" x14ac:dyDescent="0.4">
      <c r="M1336" t="s">
        <v>875</v>
      </c>
      <c r="N1336" t="s">
        <v>550</v>
      </c>
      <c r="O1336">
        <v>19600</v>
      </c>
    </row>
    <row r="1337" spans="13:15" x14ac:dyDescent="0.4">
      <c r="M1337" t="s">
        <v>875</v>
      </c>
      <c r="N1337" t="s">
        <v>551</v>
      </c>
      <c r="O1337">
        <v>18700</v>
      </c>
    </row>
    <row r="1338" spans="13:15" x14ac:dyDescent="0.4">
      <c r="M1338" t="s">
        <v>875</v>
      </c>
      <c r="N1338" t="s">
        <v>552</v>
      </c>
      <c r="O1338">
        <v>14900</v>
      </c>
    </row>
    <row r="1339" spans="13:15" x14ac:dyDescent="0.4">
      <c r="M1339" t="s">
        <v>875</v>
      </c>
      <c r="N1339" t="s">
        <v>553</v>
      </c>
      <c r="O1339">
        <v>17400</v>
      </c>
    </row>
    <row r="1340" spans="13:15" x14ac:dyDescent="0.4">
      <c r="M1340" t="s">
        <v>875</v>
      </c>
      <c r="N1340" t="s">
        <v>554</v>
      </c>
      <c r="O1340">
        <v>9000</v>
      </c>
    </row>
    <row r="1341" spans="13:15" x14ac:dyDescent="0.4">
      <c r="M1341" t="s">
        <v>875</v>
      </c>
      <c r="N1341" t="s">
        <v>555</v>
      </c>
      <c r="O1341">
        <v>9700</v>
      </c>
    </row>
    <row r="1342" spans="13:15" x14ac:dyDescent="0.4">
      <c r="M1342" t="s">
        <v>875</v>
      </c>
      <c r="N1342" t="s">
        <v>556</v>
      </c>
      <c r="O1342">
        <v>4900</v>
      </c>
    </row>
    <row r="1343" spans="13:15" x14ac:dyDescent="0.4">
      <c r="M1343" t="s">
        <v>875</v>
      </c>
      <c r="N1343" t="s">
        <v>557</v>
      </c>
      <c r="O1343">
        <v>11500</v>
      </c>
    </row>
    <row r="1344" spans="13:15" x14ac:dyDescent="0.4">
      <c r="M1344" t="s">
        <v>875</v>
      </c>
      <c r="N1344" t="s">
        <v>558</v>
      </c>
      <c r="O1344">
        <v>8200</v>
      </c>
    </row>
    <row r="1345" spans="13:15" x14ac:dyDescent="0.4">
      <c r="M1345" t="s">
        <v>875</v>
      </c>
      <c r="N1345" t="s">
        <v>559</v>
      </c>
      <c r="O1345">
        <v>9700</v>
      </c>
    </row>
    <row r="1346" spans="13:15" x14ac:dyDescent="0.4">
      <c r="M1346" t="s">
        <v>875</v>
      </c>
      <c r="N1346" t="s">
        <v>560</v>
      </c>
      <c r="O1346">
        <v>20500</v>
      </c>
    </row>
    <row r="1347" spans="13:15" x14ac:dyDescent="0.4">
      <c r="M1347" t="s">
        <v>875</v>
      </c>
      <c r="N1347" t="s">
        <v>561</v>
      </c>
      <c r="O1347">
        <v>10400</v>
      </c>
    </row>
    <row r="1348" spans="13:15" x14ac:dyDescent="0.4">
      <c r="M1348" t="s">
        <v>875</v>
      </c>
      <c r="N1348" t="s">
        <v>562</v>
      </c>
      <c r="O1348">
        <v>11300</v>
      </c>
    </row>
    <row r="1349" spans="13:15" x14ac:dyDescent="0.4">
      <c r="M1349" t="s">
        <v>875</v>
      </c>
      <c r="N1349" t="s">
        <v>563</v>
      </c>
      <c r="O1349">
        <v>36100</v>
      </c>
    </row>
    <row r="1350" spans="13:15" x14ac:dyDescent="0.4">
      <c r="M1350" t="s">
        <v>875</v>
      </c>
      <c r="N1350" t="s">
        <v>564</v>
      </c>
      <c r="O1350">
        <v>5900</v>
      </c>
    </row>
    <row r="1351" spans="13:15" x14ac:dyDescent="0.4">
      <c r="M1351" t="s">
        <v>875</v>
      </c>
      <c r="N1351" t="s">
        <v>565</v>
      </c>
      <c r="O1351">
        <v>10200</v>
      </c>
    </row>
    <row r="1352" spans="13:15" x14ac:dyDescent="0.4">
      <c r="M1352" t="s">
        <v>875</v>
      </c>
      <c r="N1352" t="s">
        <v>566</v>
      </c>
      <c r="O1352">
        <v>8900</v>
      </c>
    </row>
    <row r="1353" spans="13:15" x14ac:dyDescent="0.4">
      <c r="M1353" t="s">
        <v>875</v>
      </c>
      <c r="N1353" t="s">
        <v>567</v>
      </c>
      <c r="O1353">
        <v>15400</v>
      </c>
    </row>
    <row r="1354" spans="13:15" x14ac:dyDescent="0.4">
      <c r="M1354" t="s">
        <v>875</v>
      </c>
      <c r="N1354" t="s">
        <v>568</v>
      </c>
      <c r="O1354">
        <v>23500</v>
      </c>
    </row>
    <row r="1355" spans="13:15" x14ac:dyDescent="0.4">
      <c r="M1355" t="s">
        <v>875</v>
      </c>
      <c r="N1355" t="s">
        <v>569</v>
      </c>
      <c r="O1355">
        <v>9300</v>
      </c>
    </row>
    <row r="1356" spans="13:15" x14ac:dyDescent="0.4">
      <c r="M1356" t="s">
        <v>875</v>
      </c>
      <c r="N1356" t="s">
        <v>570</v>
      </c>
      <c r="O1356">
        <v>10100</v>
      </c>
    </row>
    <row r="1357" spans="13:15" x14ac:dyDescent="0.4">
      <c r="M1357" t="s">
        <v>875</v>
      </c>
      <c r="N1357" t="s">
        <v>571</v>
      </c>
      <c r="O1357">
        <v>3600</v>
      </c>
    </row>
    <row r="1358" spans="13:15" x14ac:dyDescent="0.4">
      <c r="M1358" t="s">
        <v>875</v>
      </c>
      <c r="N1358" t="s">
        <v>572</v>
      </c>
      <c r="O1358">
        <v>10400</v>
      </c>
    </row>
    <row r="1359" spans="13:15" x14ac:dyDescent="0.4">
      <c r="M1359" t="s">
        <v>875</v>
      </c>
      <c r="N1359" t="s">
        <v>573</v>
      </c>
      <c r="O1359">
        <v>10400</v>
      </c>
    </row>
    <row r="1360" spans="13:15" x14ac:dyDescent="0.4">
      <c r="M1360" t="s">
        <v>875</v>
      </c>
      <c r="N1360" t="s">
        <v>574</v>
      </c>
      <c r="O1360">
        <v>4600</v>
      </c>
    </row>
    <row r="1361" spans="13:15" x14ac:dyDescent="0.4">
      <c r="M1361" t="s">
        <v>875</v>
      </c>
      <c r="N1361" t="s">
        <v>575</v>
      </c>
      <c r="O1361">
        <v>7100</v>
      </c>
    </row>
    <row r="1362" spans="13:15" x14ac:dyDescent="0.4">
      <c r="M1362" t="s">
        <v>875</v>
      </c>
      <c r="N1362" t="s">
        <v>576</v>
      </c>
      <c r="O1362">
        <v>8900</v>
      </c>
    </row>
    <row r="1363" spans="13:15" x14ac:dyDescent="0.4">
      <c r="M1363" t="s">
        <v>875</v>
      </c>
      <c r="N1363" t="s">
        <v>577</v>
      </c>
      <c r="O1363">
        <v>9000</v>
      </c>
    </row>
    <row r="1364" spans="13:15" x14ac:dyDescent="0.4">
      <c r="M1364" t="s">
        <v>875</v>
      </c>
      <c r="N1364" t="s">
        <v>578</v>
      </c>
      <c r="O1364">
        <v>5200</v>
      </c>
    </row>
    <row r="1365" spans="13:15" x14ac:dyDescent="0.4">
      <c r="M1365" t="s">
        <v>875</v>
      </c>
      <c r="N1365" t="s">
        <v>579</v>
      </c>
      <c r="O1365">
        <v>8100</v>
      </c>
    </row>
    <row r="1366" spans="13:15" x14ac:dyDescent="0.4">
      <c r="M1366" t="s">
        <v>875</v>
      </c>
      <c r="N1366" t="s">
        <v>580</v>
      </c>
      <c r="O1366">
        <v>5300</v>
      </c>
    </row>
    <row r="1367" spans="13:15" x14ac:dyDescent="0.4">
      <c r="M1367" t="s">
        <v>875</v>
      </c>
      <c r="N1367" t="s">
        <v>581</v>
      </c>
      <c r="O1367">
        <v>3400</v>
      </c>
    </row>
    <row r="1368" spans="13:15" x14ac:dyDescent="0.4">
      <c r="M1368" t="s">
        <v>875</v>
      </c>
      <c r="N1368" t="s">
        <v>582</v>
      </c>
      <c r="O1368">
        <v>1700</v>
      </c>
    </row>
    <row r="1369" spans="13:15" x14ac:dyDescent="0.4">
      <c r="M1369" t="s">
        <v>875</v>
      </c>
      <c r="N1369" t="s">
        <v>583</v>
      </c>
      <c r="O1369">
        <v>2700</v>
      </c>
    </row>
    <row r="1370" spans="13:15" x14ac:dyDescent="0.4">
      <c r="M1370" t="s">
        <v>875</v>
      </c>
      <c r="N1370" t="s">
        <v>584</v>
      </c>
      <c r="O1370">
        <v>8500</v>
      </c>
    </row>
    <row r="1371" spans="13:15" x14ac:dyDescent="0.4">
      <c r="M1371" t="s">
        <v>875</v>
      </c>
      <c r="N1371" t="s">
        <v>585</v>
      </c>
      <c r="O1371">
        <v>6500</v>
      </c>
    </row>
    <row r="1372" spans="13:15" x14ac:dyDescent="0.4">
      <c r="M1372" t="s">
        <v>875</v>
      </c>
      <c r="N1372" t="s">
        <v>586</v>
      </c>
      <c r="O1372">
        <v>2100</v>
      </c>
    </row>
    <row r="1373" spans="13:15" x14ac:dyDescent="0.4">
      <c r="M1373" t="s">
        <v>875</v>
      </c>
      <c r="N1373" t="s">
        <v>587</v>
      </c>
      <c r="O1373">
        <v>2000</v>
      </c>
    </row>
    <row r="1374" spans="13:15" x14ac:dyDescent="0.4">
      <c r="M1374" t="s">
        <v>875</v>
      </c>
      <c r="N1374" t="s">
        <v>588</v>
      </c>
      <c r="O1374">
        <v>2000</v>
      </c>
    </row>
    <row r="1375" spans="13:15" x14ac:dyDescent="0.4">
      <c r="M1375" t="s">
        <v>875</v>
      </c>
      <c r="N1375" t="s">
        <v>589</v>
      </c>
      <c r="O1375">
        <v>3300</v>
      </c>
    </row>
    <row r="1376" spans="13:15" x14ac:dyDescent="0.4">
      <c r="M1376" t="s">
        <v>875</v>
      </c>
      <c r="N1376" t="s">
        <v>590</v>
      </c>
      <c r="O1376">
        <v>14100</v>
      </c>
    </row>
    <row r="1377" spans="13:15" x14ac:dyDescent="0.4">
      <c r="M1377" t="s">
        <v>875</v>
      </c>
      <c r="N1377" t="s">
        <v>591</v>
      </c>
      <c r="O1377">
        <v>1200</v>
      </c>
    </row>
    <row r="1378" spans="13:15" x14ac:dyDescent="0.4">
      <c r="M1378" t="s">
        <v>875</v>
      </c>
      <c r="N1378" t="s">
        <v>592</v>
      </c>
      <c r="O1378">
        <v>3600</v>
      </c>
    </row>
    <row r="1379" spans="13:15" x14ac:dyDescent="0.4">
      <c r="M1379" t="s">
        <v>875</v>
      </c>
      <c r="N1379" t="s">
        <v>593</v>
      </c>
      <c r="O1379">
        <v>4000</v>
      </c>
    </row>
    <row r="1380" spans="13:15" x14ac:dyDescent="0.4">
      <c r="M1380" t="s">
        <v>875</v>
      </c>
      <c r="N1380" t="s">
        <v>594</v>
      </c>
      <c r="O1380">
        <v>5100</v>
      </c>
    </row>
    <row r="1381" spans="13:15" x14ac:dyDescent="0.4">
      <c r="M1381" t="s">
        <v>875</v>
      </c>
      <c r="N1381" t="s">
        <v>595</v>
      </c>
      <c r="O1381">
        <v>2900</v>
      </c>
    </row>
    <row r="1382" spans="13:15" x14ac:dyDescent="0.4">
      <c r="M1382" t="s">
        <v>875</v>
      </c>
      <c r="N1382" t="s">
        <v>596</v>
      </c>
      <c r="O1382">
        <v>3500</v>
      </c>
    </row>
    <row r="1383" spans="13:15" x14ac:dyDescent="0.4">
      <c r="M1383" t="s">
        <v>875</v>
      </c>
      <c r="N1383" t="s">
        <v>597</v>
      </c>
      <c r="O1383">
        <v>7300</v>
      </c>
    </row>
    <row r="1384" spans="13:15" x14ac:dyDescent="0.4">
      <c r="M1384" t="s">
        <v>875</v>
      </c>
      <c r="N1384" t="s">
        <v>598</v>
      </c>
      <c r="O1384">
        <v>19700</v>
      </c>
    </row>
    <row r="1385" spans="13:15" x14ac:dyDescent="0.4">
      <c r="M1385" t="s">
        <v>875</v>
      </c>
      <c r="N1385" t="s">
        <v>599</v>
      </c>
      <c r="O1385">
        <v>6700</v>
      </c>
    </row>
    <row r="1386" spans="13:15" x14ac:dyDescent="0.4">
      <c r="M1386" t="s">
        <v>875</v>
      </c>
      <c r="N1386" t="s">
        <v>600</v>
      </c>
      <c r="O1386">
        <v>6300</v>
      </c>
    </row>
    <row r="1387" spans="13:15" x14ac:dyDescent="0.4">
      <c r="M1387" t="s">
        <v>875</v>
      </c>
      <c r="N1387" t="s">
        <v>601</v>
      </c>
      <c r="O1387">
        <v>3300</v>
      </c>
    </row>
    <row r="1388" spans="13:15" x14ac:dyDescent="0.4">
      <c r="M1388" t="s">
        <v>875</v>
      </c>
      <c r="N1388" t="s">
        <v>602</v>
      </c>
      <c r="O1388">
        <v>2500</v>
      </c>
    </row>
    <row r="1389" spans="13:15" x14ac:dyDescent="0.4">
      <c r="M1389" t="s">
        <v>875</v>
      </c>
      <c r="N1389" t="s">
        <v>603</v>
      </c>
      <c r="O1389">
        <v>5100</v>
      </c>
    </row>
    <row r="1390" spans="13:15" x14ac:dyDescent="0.4">
      <c r="M1390" t="s">
        <v>875</v>
      </c>
      <c r="N1390" t="s">
        <v>604</v>
      </c>
      <c r="O1390">
        <v>7100</v>
      </c>
    </row>
    <row r="1391" spans="13:15" x14ac:dyDescent="0.4">
      <c r="M1391" t="s">
        <v>875</v>
      </c>
      <c r="N1391" t="s">
        <v>605</v>
      </c>
      <c r="O1391">
        <v>8500</v>
      </c>
    </row>
    <row r="1392" spans="13:15" x14ac:dyDescent="0.4">
      <c r="M1392" t="s">
        <v>875</v>
      </c>
      <c r="N1392" t="s">
        <v>606</v>
      </c>
      <c r="O1392">
        <v>10000</v>
      </c>
    </row>
    <row r="1393" spans="13:15" x14ac:dyDescent="0.4">
      <c r="M1393" t="s">
        <v>875</v>
      </c>
      <c r="N1393" t="s">
        <v>607</v>
      </c>
      <c r="O1393">
        <v>11700</v>
      </c>
    </row>
    <row r="1394" spans="13:15" x14ac:dyDescent="0.4">
      <c r="M1394" t="s">
        <v>875</v>
      </c>
      <c r="N1394" t="s">
        <v>608</v>
      </c>
      <c r="O1394">
        <v>900</v>
      </c>
    </row>
    <row r="1395" spans="13:15" x14ac:dyDescent="0.4">
      <c r="M1395" t="s">
        <v>875</v>
      </c>
      <c r="N1395" t="s">
        <v>609</v>
      </c>
      <c r="O1395">
        <v>3000</v>
      </c>
    </row>
    <row r="1396" spans="13:15" x14ac:dyDescent="0.4">
      <c r="M1396" t="s">
        <v>875</v>
      </c>
      <c r="N1396" t="s">
        <v>610</v>
      </c>
      <c r="O1396">
        <v>2600</v>
      </c>
    </row>
    <row r="1397" spans="13:15" x14ac:dyDescent="0.4">
      <c r="M1397" t="s">
        <v>875</v>
      </c>
      <c r="N1397" t="s">
        <v>611</v>
      </c>
      <c r="O1397">
        <v>2600</v>
      </c>
    </row>
    <row r="1398" spans="13:15" x14ac:dyDescent="0.4">
      <c r="M1398" t="s">
        <v>875</v>
      </c>
      <c r="N1398" t="s">
        <v>612</v>
      </c>
      <c r="O1398">
        <v>19200</v>
      </c>
    </row>
    <row r="1399" spans="13:15" x14ac:dyDescent="0.4">
      <c r="M1399" t="s">
        <v>875</v>
      </c>
      <c r="N1399" t="s">
        <v>613</v>
      </c>
      <c r="O1399">
        <v>11000</v>
      </c>
    </row>
    <row r="1400" spans="13:15" x14ac:dyDescent="0.4">
      <c r="M1400" t="s">
        <v>875</v>
      </c>
      <c r="N1400" t="s">
        <v>614</v>
      </c>
      <c r="O1400">
        <v>5900</v>
      </c>
    </row>
    <row r="1401" spans="13:15" x14ac:dyDescent="0.4">
      <c r="M1401" t="s">
        <v>875</v>
      </c>
      <c r="N1401" t="s">
        <v>615</v>
      </c>
      <c r="O1401">
        <v>1600</v>
      </c>
    </row>
    <row r="1402" spans="13:15" x14ac:dyDescent="0.4">
      <c r="M1402" t="s">
        <v>875</v>
      </c>
      <c r="N1402" t="s">
        <v>616</v>
      </c>
      <c r="O1402">
        <v>4800</v>
      </c>
    </row>
    <row r="1403" spans="13:15" x14ac:dyDescent="0.4">
      <c r="M1403" t="s">
        <v>875</v>
      </c>
      <c r="N1403" t="s">
        <v>617</v>
      </c>
      <c r="O1403">
        <v>1800</v>
      </c>
    </row>
    <row r="1404" spans="13:15" x14ac:dyDescent="0.4">
      <c r="M1404" t="s">
        <v>875</v>
      </c>
      <c r="N1404" t="s">
        <v>618</v>
      </c>
      <c r="O1404">
        <v>2000</v>
      </c>
    </row>
    <row r="1405" spans="13:15" x14ac:dyDescent="0.4">
      <c r="M1405" t="s">
        <v>875</v>
      </c>
      <c r="N1405" t="s">
        <v>619</v>
      </c>
      <c r="O1405">
        <v>800</v>
      </c>
    </row>
    <row r="1406" spans="13:15" x14ac:dyDescent="0.4">
      <c r="M1406" t="s">
        <v>875</v>
      </c>
      <c r="N1406" t="s">
        <v>620</v>
      </c>
      <c r="O1406">
        <v>1600</v>
      </c>
    </row>
    <row r="1407" spans="13:15" x14ac:dyDescent="0.4">
      <c r="M1407" t="s">
        <v>875</v>
      </c>
      <c r="N1407" t="s">
        <v>621</v>
      </c>
      <c r="O1407">
        <v>4100</v>
      </c>
    </row>
    <row r="1408" spans="13:15" x14ac:dyDescent="0.4">
      <c r="M1408" t="s">
        <v>875</v>
      </c>
      <c r="N1408" t="s">
        <v>622</v>
      </c>
      <c r="O1408">
        <v>4100</v>
      </c>
    </row>
    <row r="1409" spans="13:15" x14ac:dyDescent="0.4">
      <c r="M1409" t="s">
        <v>875</v>
      </c>
      <c r="N1409" t="s">
        <v>623</v>
      </c>
      <c r="O1409">
        <v>1800</v>
      </c>
    </row>
    <row r="1410" spans="13:15" x14ac:dyDescent="0.4">
      <c r="M1410" t="s">
        <v>875</v>
      </c>
      <c r="N1410" t="s">
        <v>624</v>
      </c>
      <c r="O1410">
        <v>1500</v>
      </c>
    </row>
    <row r="1411" spans="13:15" x14ac:dyDescent="0.4">
      <c r="M1411" t="s">
        <v>875</v>
      </c>
      <c r="N1411" t="s">
        <v>625</v>
      </c>
      <c r="O1411">
        <v>1900</v>
      </c>
    </row>
    <row r="1412" spans="13:15" x14ac:dyDescent="0.4">
      <c r="M1412" t="s">
        <v>875</v>
      </c>
      <c r="N1412" t="s">
        <v>626</v>
      </c>
      <c r="O1412">
        <v>3200</v>
      </c>
    </row>
    <row r="1413" spans="13:15" x14ac:dyDescent="0.4">
      <c r="M1413" t="s">
        <v>875</v>
      </c>
      <c r="N1413" t="s">
        <v>627</v>
      </c>
      <c r="O1413">
        <v>6400</v>
      </c>
    </row>
    <row r="1414" spans="13:15" x14ac:dyDescent="0.4">
      <c r="M1414" t="s">
        <v>875</v>
      </c>
      <c r="N1414" t="s">
        <v>628</v>
      </c>
      <c r="O1414">
        <v>2500</v>
      </c>
    </row>
    <row r="1415" spans="13:15" x14ac:dyDescent="0.4">
      <c r="M1415" t="s">
        <v>875</v>
      </c>
      <c r="N1415" t="s">
        <v>629</v>
      </c>
      <c r="O1415">
        <v>2400</v>
      </c>
    </row>
    <row r="1416" spans="13:15" x14ac:dyDescent="0.4">
      <c r="M1416" t="s">
        <v>875</v>
      </c>
      <c r="N1416" t="s">
        <v>630</v>
      </c>
      <c r="O1416">
        <v>12100</v>
      </c>
    </row>
    <row r="1417" spans="13:15" x14ac:dyDescent="0.4">
      <c r="M1417" t="s">
        <v>875</v>
      </c>
      <c r="N1417" t="s">
        <v>631</v>
      </c>
      <c r="O1417">
        <v>4900</v>
      </c>
    </row>
    <row r="1418" spans="13:15" x14ac:dyDescent="0.4">
      <c r="M1418" t="s">
        <v>875</v>
      </c>
      <c r="N1418" t="s">
        <v>632</v>
      </c>
      <c r="O1418">
        <v>2900</v>
      </c>
    </row>
    <row r="1419" spans="13:15" x14ac:dyDescent="0.4">
      <c r="M1419" t="s">
        <v>875</v>
      </c>
      <c r="N1419" t="s">
        <v>633</v>
      </c>
      <c r="O1419">
        <v>1600</v>
      </c>
    </row>
    <row r="1420" spans="13:15" x14ac:dyDescent="0.4">
      <c r="M1420" t="s">
        <v>875</v>
      </c>
      <c r="N1420" t="s">
        <v>634</v>
      </c>
      <c r="O1420">
        <v>1200</v>
      </c>
    </row>
    <row r="1421" spans="13:15" x14ac:dyDescent="0.4">
      <c r="M1421" t="s">
        <v>875</v>
      </c>
      <c r="N1421" t="s">
        <v>635</v>
      </c>
      <c r="O1421">
        <v>6000</v>
      </c>
    </row>
    <row r="1422" spans="13:15" x14ac:dyDescent="0.4">
      <c r="M1422" t="s">
        <v>875</v>
      </c>
      <c r="N1422" t="s">
        <v>636</v>
      </c>
      <c r="O1422">
        <v>3900</v>
      </c>
    </row>
    <row r="1423" spans="13:15" x14ac:dyDescent="0.4">
      <c r="M1423" t="s">
        <v>875</v>
      </c>
      <c r="N1423" t="s">
        <v>637</v>
      </c>
      <c r="O1423">
        <v>5500</v>
      </c>
    </row>
    <row r="1424" spans="13:15" x14ac:dyDescent="0.4">
      <c r="M1424" t="s">
        <v>875</v>
      </c>
      <c r="N1424" t="s">
        <v>638</v>
      </c>
      <c r="O1424">
        <v>4500</v>
      </c>
    </row>
    <row r="1425" spans="13:15" x14ac:dyDescent="0.4">
      <c r="M1425" t="s">
        <v>875</v>
      </c>
      <c r="N1425" t="s">
        <v>639</v>
      </c>
      <c r="O1425">
        <v>2700</v>
      </c>
    </row>
    <row r="1426" spans="13:15" x14ac:dyDescent="0.4">
      <c r="M1426" t="s">
        <v>875</v>
      </c>
      <c r="N1426" t="s">
        <v>640</v>
      </c>
      <c r="O1426">
        <v>2100</v>
      </c>
    </row>
    <row r="1427" spans="13:15" x14ac:dyDescent="0.4">
      <c r="M1427" t="s">
        <v>875</v>
      </c>
      <c r="N1427" t="s">
        <v>641</v>
      </c>
      <c r="O1427">
        <v>7300</v>
      </c>
    </row>
    <row r="1428" spans="13:15" x14ac:dyDescent="0.4">
      <c r="M1428" t="s">
        <v>875</v>
      </c>
      <c r="N1428" t="s">
        <v>642</v>
      </c>
      <c r="O1428">
        <v>1500</v>
      </c>
    </row>
    <row r="1429" spans="13:15" x14ac:dyDescent="0.4">
      <c r="M1429" t="s">
        <v>875</v>
      </c>
      <c r="N1429" t="s">
        <v>643</v>
      </c>
      <c r="O1429">
        <v>2000</v>
      </c>
    </row>
    <row r="1430" spans="13:15" x14ac:dyDescent="0.4">
      <c r="M1430" t="s">
        <v>875</v>
      </c>
      <c r="N1430" t="s">
        <v>644</v>
      </c>
      <c r="O1430">
        <v>7800</v>
      </c>
    </row>
    <row r="1431" spans="13:15" x14ac:dyDescent="0.4">
      <c r="M1431" t="s">
        <v>875</v>
      </c>
      <c r="N1431" t="s">
        <v>645</v>
      </c>
      <c r="O1431">
        <v>500</v>
      </c>
    </row>
    <row r="1432" spans="13:15" x14ac:dyDescent="0.4">
      <c r="M1432" t="s">
        <v>875</v>
      </c>
      <c r="N1432" t="s">
        <v>646</v>
      </c>
      <c r="O1432">
        <v>4700</v>
      </c>
    </row>
    <row r="1433" spans="13:15" x14ac:dyDescent="0.4">
      <c r="M1433" t="s">
        <v>875</v>
      </c>
      <c r="N1433" t="s">
        <v>647</v>
      </c>
      <c r="O1433">
        <v>2500</v>
      </c>
    </row>
    <row r="1434" spans="13:15" x14ac:dyDescent="0.4">
      <c r="M1434" t="s">
        <v>875</v>
      </c>
      <c r="N1434" t="s">
        <v>648</v>
      </c>
      <c r="O1434">
        <v>1400</v>
      </c>
    </row>
    <row r="1435" spans="13:15" x14ac:dyDescent="0.4">
      <c r="M1435" t="s">
        <v>875</v>
      </c>
      <c r="N1435" t="s">
        <v>649</v>
      </c>
      <c r="O1435">
        <v>1900</v>
      </c>
    </row>
    <row r="1436" spans="13:15" x14ac:dyDescent="0.4">
      <c r="M1436" t="s">
        <v>875</v>
      </c>
      <c r="N1436" t="s">
        <v>650</v>
      </c>
      <c r="O1436">
        <v>3600</v>
      </c>
    </row>
    <row r="1437" spans="13:15" x14ac:dyDescent="0.4">
      <c r="M1437" t="s">
        <v>875</v>
      </c>
      <c r="N1437" t="s">
        <v>651</v>
      </c>
      <c r="O1437">
        <v>1900</v>
      </c>
    </row>
    <row r="1438" spans="13:15" x14ac:dyDescent="0.4">
      <c r="M1438" t="s">
        <v>875</v>
      </c>
      <c r="N1438" t="s">
        <v>652</v>
      </c>
      <c r="O1438">
        <v>100</v>
      </c>
    </row>
    <row r="1439" spans="13:15" x14ac:dyDescent="0.4">
      <c r="M1439" t="s">
        <v>875</v>
      </c>
      <c r="N1439" t="s">
        <v>653</v>
      </c>
      <c r="O1439">
        <v>1100</v>
      </c>
    </row>
    <row r="1440" spans="13:15" x14ac:dyDescent="0.4">
      <c r="M1440" t="s">
        <v>875</v>
      </c>
      <c r="N1440" t="s">
        <v>654</v>
      </c>
      <c r="O1440">
        <v>500</v>
      </c>
    </row>
    <row r="1441" spans="13:15" x14ac:dyDescent="0.4">
      <c r="M1441" t="s">
        <v>875</v>
      </c>
      <c r="N1441" t="s">
        <v>655</v>
      </c>
      <c r="O1441">
        <v>600</v>
      </c>
    </row>
    <row r="1442" spans="13:15" x14ac:dyDescent="0.4">
      <c r="M1442" t="s">
        <v>875</v>
      </c>
      <c r="N1442" t="s">
        <v>656</v>
      </c>
      <c r="O1442">
        <v>700</v>
      </c>
    </row>
    <row r="1443" spans="13:15" x14ac:dyDescent="0.4">
      <c r="M1443" t="s">
        <v>875</v>
      </c>
      <c r="N1443" t="s">
        <v>657</v>
      </c>
      <c r="O1443">
        <v>2600</v>
      </c>
    </row>
    <row r="1444" spans="13:15" x14ac:dyDescent="0.4">
      <c r="M1444" t="s">
        <v>875</v>
      </c>
      <c r="N1444" t="s">
        <v>658</v>
      </c>
      <c r="O1444">
        <v>2500</v>
      </c>
    </row>
    <row r="1445" spans="13:15" x14ac:dyDescent="0.4">
      <c r="M1445" t="s">
        <v>875</v>
      </c>
      <c r="N1445" t="s">
        <v>659</v>
      </c>
      <c r="O1445">
        <v>0</v>
      </c>
    </row>
    <row r="1446" spans="13:15" x14ac:dyDescent="0.4">
      <c r="M1446" t="s">
        <v>875</v>
      </c>
      <c r="N1446" t="s">
        <v>660</v>
      </c>
      <c r="O1446">
        <v>3800</v>
      </c>
    </row>
    <row r="1447" spans="13:15" x14ac:dyDescent="0.4">
      <c r="M1447" t="s">
        <v>875</v>
      </c>
      <c r="N1447" t="s">
        <v>661</v>
      </c>
      <c r="O1447">
        <v>6500</v>
      </c>
    </row>
    <row r="1448" spans="13:15" x14ac:dyDescent="0.4">
      <c r="M1448" t="s">
        <v>875</v>
      </c>
      <c r="N1448" t="s">
        <v>662</v>
      </c>
      <c r="O1448">
        <v>8400</v>
      </c>
    </row>
    <row r="1449" spans="13:15" x14ac:dyDescent="0.4">
      <c r="M1449" t="s">
        <v>875</v>
      </c>
      <c r="N1449" t="s">
        <v>663</v>
      </c>
      <c r="O1449">
        <v>12500</v>
      </c>
    </row>
    <row r="1450" spans="13:15" x14ac:dyDescent="0.4">
      <c r="M1450" t="s">
        <v>875</v>
      </c>
      <c r="N1450" t="s">
        <v>664</v>
      </c>
      <c r="O1450">
        <v>4300</v>
      </c>
    </row>
    <row r="1451" spans="13:15" x14ac:dyDescent="0.4">
      <c r="M1451" t="s">
        <v>875</v>
      </c>
      <c r="N1451" t="s">
        <v>665</v>
      </c>
      <c r="O1451">
        <v>3400</v>
      </c>
    </row>
    <row r="1452" spans="13:15" x14ac:dyDescent="0.4">
      <c r="M1452" t="s">
        <v>875</v>
      </c>
      <c r="N1452" t="s">
        <v>666</v>
      </c>
      <c r="O1452">
        <v>1700</v>
      </c>
    </row>
    <row r="1453" spans="13:15" x14ac:dyDescent="0.4">
      <c r="M1453" t="s">
        <v>875</v>
      </c>
      <c r="N1453" t="s">
        <v>667</v>
      </c>
      <c r="O1453">
        <v>20900</v>
      </c>
    </row>
    <row r="1454" spans="13:15" x14ac:dyDescent="0.4">
      <c r="M1454" t="s">
        <v>875</v>
      </c>
      <c r="N1454" t="s">
        <v>668</v>
      </c>
      <c r="O1454">
        <v>3900</v>
      </c>
    </row>
    <row r="1455" spans="13:15" x14ac:dyDescent="0.4">
      <c r="M1455" t="s">
        <v>875</v>
      </c>
      <c r="N1455" t="s">
        <v>669</v>
      </c>
      <c r="O1455">
        <v>3600</v>
      </c>
    </row>
    <row r="1456" spans="13:15" x14ac:dyDescent="0.4">
      <c r="M1456" t="s">
        <v>875</v>
      </c>
      <c r="N1456" t="s">
        <v>670</v>
      </c>
      <c r="O1456">
        <v>2900</v>
      </c>
    </row>
    <row r="1457" spans="13:15" x14ac:dyDescent="0.4">
      <c r="M1457" t="s">
        <v>875</v>
      </c>
      <c r="N1457" t="s">
        <v>671</v>
      </c>
      <c r="O1457">
        <v>10400</v>
      </c>
    </row>
    <row r="1458" spans="13:15" x14ac:dyDescent="0.4">
      <c r="M1458" t="s">
        <v>875</v>
      </c>
      <c r="N1458" t="s">
        <v>672</v>
      </c>
      <c r="O1458">
        <v>1000</v>
      </c>
    </row>
    <row r="1459" spans="13:15" x14ac:dyDescent="0.4">
      <c r="M1459" t="s">
        <v>875</v>
      </c>
      <c r="N1459" t="s">
        <v>673</v>
      </c>
      <c r="O1459">
        <v>700</v>
      </c>
    </row>
    <row r="1460" spans="13:15" x14ac:dyDescent="0.4">
      <c r="M1460" t="s">
        <v>875</v>
      </c>
      <c r="N1460" t="s">
        <v>674</v>
      </c>
      <c r="O1460">
        <v>2600</v>
      </c>
    </row>
    <row r="1461" spans="13:15" x14ac:dyDescent="0.4">
      <c r="M1461" t="s">
        <v>875</v>
      </c>
      <c r="N1461" t="s">
        <v>675</v>
      </c>
      <c r="O1461">
        <v>23900</v>
      </c>
    </row>
    <row r="1462" spans="13:15" x14ac:dyDescent="0.4">
      <c r="M1462" t="s">
        <v>875</v>
      </c>
      <c r="N1462" t="s">
        <v>676</v>
      </c>
      <c r="O1462">
        <v>2700</v>
      </c>
    </row>
    <row r="1463" spans="13:15" x14ac:dyDescent="0.4">
      <c r="M1463" t="s">
        <v>875</v>
      </c>
      <c r="N1463" t="s">
        <v>677</v>
      </c>
      <c r="O1463">
        <v>3000</v>
      </c>
    </row>
    <row r="1464" spans="13:15" x14ac:dyDescent="0.4">
      <c r="M1464" t="s">
        <v>875</v>
      </c>
      <c r="N1464" t="s">
        <v>678</v>
      </c>
      <c r="O1464">
        <v>1200</v>
      </c>
    </row>
    <row r="1465" spans="13:15" x14ac:dyDescent="0.4">
      <c r="M1465" t="s">
        <v>875</v>
      </c>
      <c r="N1465" t="s">
        <v>679</v>
      </c>
      <c r="O1465">
        <v>700</v>
      </c>
    </row>
    <row r="1466" spans="13:15" x14ac:dyDescent="0.4">
      <c r="M1466" t="s">
        <v>875</v>
      </c>
      <c r="N1466" t="s">
        <v>680</v>
      </c>
      <c r="O1466">
        <v>2800</v>
      </c>
    </row>
    <row r="1467" spans="13:15" x14ac:dyDescent="0.4">
      <c r="M1467" t="s">
        <v>875</v>
      </c>
      <c r="N1467" t="s">
        <v>681</v>
      </c>
      <c r="O1467">
        <v>5300</v>
      </c>
    </row>
    <row r="1468" spans="13:15" x14ac:dyDescent="0.4">
      <c r="M1468" t="s">
        <v>875</v>
      </c>
      <c r="N1468" t="s">
        <v>682</v>
      </c>
      <c r="O1468">
        <v>3900</v>
      </c>
    </row>
    <row r="1469" spans="13:15" x14ac:dyDescent="0.4">
      <c r="M1469" t="s">
        <v>875</v>
      </c>
      <c r="N1469" t="s">
        <v>683</v>
      </c>
      <c r="O1469">
        <v>1700</v>
      </c>
    </row>
    <row r="1470" spans="13:15" x14ac:dyDescent="0.4">
      <c r="M1470" t="s">
        <v>875</v>
      </c>
      <c r="N1470" t="s">
        <v>684</v>
      </c>
      <c r="O1470">
        <v>2200</v>
      </c>
    </row>
    <row r="1471" spans="13:15" x14ac:dyDescent="0.4">
      <c r="M1471" t="s">
        <v>875</v>
      </c>
      <c r="N1471" t="s">
        <v>685</v>
      </c>
      <c r="O1471">
        <v>900</v>
      </c>
    </row>
    <row r="1472" spans="13:15" x14ac:dyDescent="0.4">
      <c r="M1472" t="s">
        <v>875</v>
      </c>
      <c r="N1472" t="s">
        <v>686</v>
      </c>
      <c r="O1472">
        <v>900</v>
      </c>
    </row>
    <row r="1473" spans="13:15" x14ac:dyDescent="0.4">
      <c r="M1473" t="s">
        <v>875</v>
      </c>
      <c r="N1473" t="s">
        <v>687</v>
      </c>
      <c r="O1473">
        <v>5700</v>
      </c>
    </row>
    <row r="1474" spans="13:15" x14ac:dyDescent="0.4">
      <c r="M1474" t="s">
        <v>875</v>
      </c>
      <c r="N1474" t="s">
        <v>688</v>
      </c>
      <c r="O1474">
        <v>2400</v>
      </c>
    </row>
    <row r="1475" spans="13:15" x14ac:dyDescent="0.4">
      <c r="M1475" t="s">
        <v>875</v>
      </c>
      <c r="N1475" t="s">
        <v>689</v>
      </c>
      <c r="O1475">
        <v>3000</v>
      </c>
    </row>
    <row r="1476" spans="13:15" x14ac:dyDescent="0.4">
      <c r="M1476" t="s">
        <v>875</v>
      </c>
      <c r="N1476" t="s">
        <v>690</v>
      </c>
      <c r="O1476">
        <v>14500</v>
      </c>
    </row>
    <row r="1477" spans="13:15" x14ac:dyDescent="0.4">
      <c r="M1477" t="s">
        <v>875</v>
      </c>
      <c r="N1477" t="s">
        <v>691</v>
      </c>
      <c r="O1477">
        <v>2200</v>
      </c>
    </row>
    <row r="1478" spans="13:15" x14ac:dyDescent="0.4">
      <c r="M1478" t="s">
        <v>875</v>
      </c>
      <c r="N1478" t="s">
        <v>692</v>
      </c>
      <c r="O1478">
        <v>300</v>
      </c>
    </row>
    <row r="1479" spans="13:15" x14ac:dyDescent="0.4">
      <c r="M1479" t="s">
        <v>875</v>
      </c>
      <c r="N1479" t="s">
        <v>693</v>
      </c>
      <c r="O1479">
        <v>9400</v>
      </c>
    </row>
    <row r="1480" spans="13:15" x14ac:dyDescent="0.4">
      <c r="M1480" t="s">
        <v>875</v>
      </c>
      <c r="N1480" t="s">
        <v>694</v>
      </c>
      <c r="O1480">
        <v>4700</v>
      </c>
    </row>
    <row r="1481" spans="13:15" x14ac:dyDescent="0.4">
      <c r="M1481" t="s">
        <v>875</v>
      </c>
      <c r="N1481" t="s">
        <v>695</v>
      </c>
      <c r="O1481">
        <v>1600</v>
      </c>
    </row>
    <row r="1482" spans="13:15" x14ac:dyDescent="0.4">
      <c r="M1482" t="s">
        <v>875</v>
      </c>
      <c r="N1482" t="s">
        <v>696</v>
      </c>
      <c r="O1482">
        <v>29400</v>
      </c>
    </row>
    <row r="1483" spans="13:15" x14ac:dyDescent="0.4">
      <c r="M1483" t="s">
        <v>875</v>
      </c>
      <c r="N1483" t="s">
        <v>697</v>
      </c>
      <c r="O1483">
        <v>6000</v>
      </c>
    </row>
    <row r="1484" spans="13:15" x14ac:dyDescent="0.4">
      <c r="M1484" t="s">
        <v>875</v>
      </c>
      <c r="N1484" t="s">
        <v>698</v>
      </c>
      <c r="O1484">
        <v>4000</v>
      </c>
    </row>
    <row r="1485" spans="13:15" x14ac:dyDescent="0.4">
      <c r="M1485" t="s">
        <v>875</v>
      </c>
      <c r="N1485" t="s">
        <v>699</v>
      </c>
      <c r="O1485">
        <v>4100</v>
      </c>
    </row>
    <row r="1486" spans="13:15" x14ac:dyDescent="0.4">
      <c r="M1486" t="s">
        <v>875</v>
      </c>
      <c r="N1486" t="s">
        <v>700</v>
      </c>
      <c r="O1486">
        <v>2100</v>
      </c>
    </row>
    <row r="1487" spans="13:15" x14ac:dyDescent="0.4">
      <c r="M1487" t="s">
        <v>875</v>
      </c>
      <c r="N1487" t="s">
        <v>701</v>
      </c>
      <c r="O1487">
        <v>13500</v>
      </c>
    </row>
    <row r="1488" spans="13:15" x14ac:dyDescent="0.4">
      <c r="M1488" t="s">
        <v>875</v>
      </c>
      <c r="N1488" t="s">
        <v>702</v>
      </c>
      <c r="O1488">
        <v>20100</v>
      </c>
    </row>
    <row r="1489" spans="13:15" x14ac:dyDescent="0.4">
      <c r="M1489" t="s">
        <v>875</v>
      </c>
      <c r="N1489" t="s">
        <v>703</v>
      </c>
      <c r="O1489">
        <v>1700</v>
      </c>
    </row>
    <row r="1490" spans="13:15" x14ac:dyDescent="0.4">
      <c r="M1490" t="s">
        <v>875</v>
      </c>
      <c r="N1490" t="s">
        <v>704</v>
      </c>
      <c r="O1490">
        <v>12200</v>
      </c>
    </row>
    <row r="1491" spans="13:15" x14ac:dyDescent="0.4">
      <c r="M1491" t="s">
        <v>875</v>
      </c>
      <c r="N1491" t="s">
        <v>705</v>
      </c>
      <c r="O1491">
        <v>1100</v>
      </c>
    </row>
    <row r="1492" spans="13:15" x14ac:dyDescent="0.4">
      <c r="M1492" t="s">
        <v>875</v>
      </c>
      <c r="N1492" t="s">
        <v>706</v>
      </c>
      <c r="O1492">
        <v>2500</v>
      </c>
    </row>
    <row r="1493" spans="13:15" x14ac:dyDescent="0.4">
      <c r="M1493" t="s">
        <v>875</v>
      </c>
      <c r="N1493" t="s">
        <v>707</v>
      </c>
      <c r="O1493">
        <v>5100</v>
      </c>
    </row>
    <row r="1494" spans="13:15" x14ac:dyDescent="0.4">
      <c r="M1494" t="s">
        <v>875</v>
      </c>
      <c r="N1494" t="s">
        <v>708</v>
      </c>
      <c r="O1494">
        <v>3900</v>
      </c>
    </row>
    <row r="1495" spans="13:15" x14ac:dyDescent="0.4">
      <c r="M1495" t="s">
        <v>875</v>
      </c>
      <c r="N1495" t="s">
        <v>709</v>
      </c>
      <c r="O1495">
        <v>2500</v>
      </c>
    </row>
    <row r="1496" spans="13:15" x14ac:dyDescent="0.4">
      <c r="M1496" t="s">
        <v>875</v>
      </c>
      <c r="N1496" t="s">
        <v>710</v>
      </c>
      <c r="O1496">
        <v>5300</v>
      </c>
    </row>
    <row r="1497" spans="13:15" x14ac:dyDescent="0.4">
      <c r="M1497" t="s">
        <v>875</v>
      </c>
      <c r="N1497" t="s">
        <v>711</v>
      </c>
      <c r="O1497">
        <v>1100</v>
      </c>
    </row>
    <row r="1498" spans="13:15" x14ac:dyDescent="0.4">
      <c r="M1498" t="s">
        <v>875</v>
      </c>
      <c r="N1498" t="s">
        <v>712</v>
      </c>
      <c r="O1498">
        <v>17500</v>
      </c>
    </row>
    <row r="1499" spans="13:15" x14ac:dyDescent="0.4">
      <c r="M1499" t="s">
        <v>875</v>
      </c>
      <c r="N1499" t="s">
        <v>713</v>
      </c>
      <c r="O1499">
        <v>34500</v>
      </c>
    </row>
    <row r="1500" spans="13:15" x14ac:dyDescent="0.4">
      <c r="M1500" t="s">
        <v>875</v>
      </c>
      <c r="N1500" t="s">
        <v>714</v>
      </c>
      <c r="O1500">
        <v>26000</v>
      </c>
    </row>
    <row r="1501" spans="13:15" x14ac:dyDescent="0.4">
      <c r="M1501" t="s">
        <v>875</v>
      </c>
      <c r="N1501" t="s">
        <v>715</v>
      </c>
      <c r="O1501">
        <v>7800</v>
      </c>
    </row>
    <row r="1502" spans="13:15" x14ac:dyDescent="0.4">
      <c r="M1502" t="s">
        <v>875</v>
      </c>
      <c r="N1502" t="s">
        <v>716</v>
      </c>
      <c r="O1502">
        <v>4800</v>
      </c>
    </row>
    <row r="1503" spans="13:15" x14ac:dyDescent="0.4">
      <c r="M1503" t="s">
        <v>875</v>
      </c>
      <c r="N1503" t="s">
        <v>717</v>
      </c>
      <c r="O1503">
        <v>7900</v>
      </c>
    </row>
    <row r="1504" spans="13:15" x14ac:dyDescent="0.4">
      <c r="M1504" t="s">
        <v>875</v>
      </c>
      <c r="N1504" t="s">
        <v>718</v>
      </c>
      <c r="O1504">
        <v>3600</v>
      </c>
    </row>
    <row r="1505" spans="11:15" x14ac:dyDescent="0.4">
      <c r="M1505" t="s">
        <v>875</v>
      </c>
      <c r="N1505" t="s">
        <v>719</v>
      </c>
      <c r="O1505">
        <v>3400</v>
      </c>
    </row>
    <row r="1506" spans="11:15" x14ac:dyDescent="0.4">
      <c r="M1506" t="s">
        <v>875</v>
      </c>
      <c r="N1506" t="s">
        <v>720</v>
      </c>
      <c r="O1506">
        <v>7800</v>
      </c>
    </row>
    <row r="1507" spans="11:15" x14ac:dyDescent="0.4">
      <c r="M1507" t="s">
        <v>875</v>
      </c>
      <c r="N1507" t="s">
        <v>721</v>
      </c>
      <c r="O1507">
        <v>3300</v>
      </c>
    </row>
    <row r="1508" spans="11:15" x14ac:dyDescent="0.4">
      <c r="M1508" t="s">
        <v>875</v>
      </c>
      <c r="N1508" t="s">
        <v>722</v>
      </c>
      <c r="O1508">
        <v>8500</v>
      </c>
    </row>
    <row r="1509" spans="11:15" x14ac:dyDescent="0.4">
      <c r="M1509" t="s">
        <v>875</v>
      </c>
      <c r="N1509" t="s">
        <v>723</v>
      </c>
      <c r="O1509">
        <v>3100</v>
      </c>
    </row>
    <row r="1510" spans="11:15" x14ac:dyDescent="0.4">
      <c r="M1510" t="s">
        <v>875</v>
      </c>
      <c r="N1510" t="s">
        <v>724</v>
      </c>
      <c r="O1510">
        <v>4400</v>
      </c>
    </row>
    <row r="1511" spans="11:15" x14ac:dyDescent="0.4">
      <c r="M1511" t="s">
        <v>875</v>
      </c>
      <c r="N1511" t="s">
        <v>725</v>
      </c>
      <c r="O1511">
        <v>10500</v>
      </c>
    </row>
    <row r="1512" spans="11:15" x14ac:dyDescent="0.4">
      <c r="M1512" t="s">
        <v>875</v>
      </c>
      <c r="N1512" t="s">
        <v>726</v>
      </c>
      <c r="O1512">
        <v>13500</v>
      </c>
    </row>
    <row r="1513" spans="11:15" x14ac:dyDescent="0.4">
      <c r="K1513" s="1"/>
      <c r="L1513" s="1"/>
      <c r="M1513" s="1" t="s">
        <v>875</v>
      </c>
      <c r="N1513" s="1" t="s">
        <v>425</v>
      </c>
      <c r="O1513" s="1">
        <v>22500</v>
      </c>
    </row>
    <row r="1514" spans="11:15" x14ac:dyDescent="0.4">
      <c r="K1514" s="1"/>
      <c r="L1514" s="1"/>
      <c r="M1514" s="1" t="s">
        <v>875</v>
      </c>
      <c r="N1514" s="1" t="s">
        <v>426</v>
      </c>
      <c r="O1514" s="1">
        <v>12400</v>
      </c>
    </row>
    <row r="1515" spans="11:15" x14ac:dyDescent="0.4">
      <c r="K1515" s="1"/>
      <c r="L1515" s="1"/>
      <c r="M1515" s="1" t="s">
        <v>875</v>
      </c>
      <c r="N1515" s="1" t="s">
        <v>427</v>
      </c>
      <c r="O1515" s="1">
        <v>20200</v>
      </c>
    </row>
    <row r="1516" spans="11:15" x14ac:dyDescent="0.4">
      <c r="K1516" s="1"/>
      <c r="L1516" s="1"/>
      <c r="M1516" s="1" t="s">
        <v>875</v>
      </c>
      <c r="N1516" s="1" t="s">
        <v>428</v>
      </c>
      <c r="O1516" s="1">
        <v>6600</v>
      </c>
    </row>
    <row r="1517" spans="11:15" x14ac:dyDescent="0.4">
      <c r="K1517" s="1"/>
      <c r="L1517" s="1"/>
      <c r="M1517" s="1" t="s">
        <v>875</v>
      </c>
      <c r="N1517" s="1" t="s">
        <v>429</v>
      </c>
      <c r="O1517" s="1">
        <v>4100</v>
      </c>
    </row>
    <row r="1518" spans="11:15" x14ac:dyDescent="0.4">
      <c r="K1518" s="1"/>
      <c r="L1518" s="1"/>
      <c r="M1518" s="1" t="s">
        <v>875</v>
      </c>
      <c r="N1518" s="1" t="s">
        <v>430</v>
      </c>
      <c r="O1518" s="1">
        <v>1800</v>
      </c>
    </row>
    <row r="1519" spans="11:15" x14ac:dyDescent="0.4">
      <c r="K1519" s="1"/>
      <c r="L1519" s="1"/>
      <c r="M1519" s="1" t="s">
        <v>875</v>
      </c>
      <c r="N1519" s="1" t="s">
        <v>431</v>
      </c>
      <c r="O1519" s="1">
        <v>7900</v>
      </c>
    </row>
    <row r="1520" spans="11:15" x14ac:dyDescent="0.4">
      <c r="K1520" s="1"/>
      <c r="L1520" s="1"/>
      <c r="M1520" s="1" t="s">
        <v>875</v>
      </c>
      <c r="N1520" s="1" t="s">
        <v>432</v>
      </c>
      <c r="O1520" s="1">
        <v>5000</v>
      </c>
    </row>
    <row r="1521" spans="11:15" x14ac:dyDescent="0.4">
      <c r="K1521" s="1"/>
      <c r="L1521" s="1"/>
      <c r="M1521" s="1" t="s">
        <v>875</v>
      </c>
      <c r="N1521" s="1" t="s">
        <v>433</v>
      </c>
      <c r="O1521" s="1">
        <v>2200</v>
      </c>
    </row>
    <row r="1522" spans="11:15" x14ac:dyDescent="0.4">
      <c r="K1522" s="1"/>
      <c r="L1522" s="1"/>
      <c r="M1522" s="1" t="s">
        <v>875</v>
      </c>
      <c r="N1522" s="1" t="s">
        <v>434</v>
      </c>
      <c r="O1522" s="1">
        <v>3000</v>
      </c>
    </row>
    <row r="1523" spans="11:15" x14ac:dyDescent="0.4">
      <c r="K1523" s="1"/>
      <c r="L1523" s="1"/>
      <c r="M1523" s="1" t="s">
        <v>875</v>
      </c>
      <c r="N1523" s="1" t="s">
        <v>435</v>
      </c>
      <c r="O1523" s="1">
        <v>2700</v>
      </c>
    </row>
    <row r="1524" spans="11:15" x14ac:dyDescent="0.4">
      <c r="K1524" s="1"/>
      <c r="L1524" s="1"/>
      <c r="M1524" s="1" t="s">
        <v>875</v>
      </c>
      <c r="N1524" s="1" t="s">
        <v>436</v>
      </c>
      <c r="O1524" s="1">
        <v>2500</v>
      </c>
    </row>
    <row r="1525" spans="11:15" x14ac:dyDescent="0.4">
      <c r="K1525" s="1"/>
      <c r="L1525" s="1"/>
      <c r="M1525" s="1" t="s">
        <v>875</v>
      </c>
      <c r="N1525" s="1" t="s">
        <v>437</v>
      </c>
      <c r="O1525" s="1">
        <v>2800</v>
      </c>
    </row>
    <row r="1526" spans="11:15" x14ac:dyDescent="0.4">
      <c r="K1526" s="1"/>
      <c r="L1526" s="1"/>
      <c r="M1526" s="1" t="s">
        <v>875</v>
      </c>
      <c r="N1526" s="1" t="s">
        <v>438</v>
      </c>
      <c r="O1526" s="1">
        <v>3500</v>
      </c>
    </row>
    <row r="1527" spans="11:15" x14ac:dyDescent="0.4">
      <c r="K1527" s="1"/>
      <c r="L1527" s="1"/>
      <c r="M1527" s="1" t="s">
        <v>875</v>
      </c>
      <c r="N1527" s="1" t="s">
        <v>439</v>
      </c>
      <c r="O1527" s="1">
        <v>2200</v>
      </c>
    </row>
    <row r="1528" spans="11:15" x14ac:dyDescent="0.4">
      <c r="K1528" s="1"/>
      <c r="L1528" s="1"/>
      <c r="M1528" s="1" t="s">
        <v>875</v>
      </c>
      <c r="N1528" s="1" t="s">
        <v>440</v>
      </c>
      <c r="O1528" s="1">
        <v>4500</v>
      </c>
    </row>
    <row r="1529" spans="11:15" x14ac:dyDescent="0.4">
      <c r="K1529" s="1"/>
      <c r="L1529" s="1"/>
      <c r="M1529" s="1" t="s">
        <v>875</v>
      </c>
      <c r="N1529" s="1" t="s">
        <v>441</v>
      </c>
      <c r="O1529" s="1">
        <v>7100</v>
      </c>
    </row>
    <row r="1530" spans="11:15" x14ac:dyDescent="0.4">
      <c r="K1530" s="1"/>
      <c r="L1530" s="1"/>
      <c r="M1530" s="1" t="s">
        <v>875</v>
      </c>
      <c r="N1530" s="1" t="s">
        <v>442</v>
      </c>
      <c r="O1530" s="1">
        <v>2900</v>
      </c>
    </row>
    <row r="1531" spans="11:15" x14ac:dyDescent="0.4">
      <c r="K1531" s="1"/>
      <c r="L1531" s="1"/>
      <c r="M1531" s="1" t="s">
        <v>875</v>
      </c>
      <c r="N1531" s="1" t="s">
        <v>443</v>
      </c>
      <c r="O1531" s="1">
        <v>8600</v>
      </c>
    </row>
    <row r="1532" spans="11:15" x14ac:dyDescent="0.4">
      <c r="K1532" s="1"/>
      <c r="L1532" s="1"/>
      <c r="M1532" s="1" t="s">
        <v>875</v>
      </c>
      <c r="N1532" s="1" t="s">
        <v>444</v>
      </c>
      <c r="O1532" s="1">
        <v>1200</v>
      </c>
    </row>
    <row r="1533" spans="11:15" x14ac:dyDescent="0.4">
      <c r="K1533" s="1"/>
      <c r="L1533" s="1"/>
      <c r="M1533" s="1" t="s">
        <v>875</v>
      </c>
      <c r="N1533" s="1" t="s">
        <v>445</v>
      </c>
      <c r="O1533" s="1">
        <v>1700</v>
      </c>
    </row>
    <row r="1534" spans="11:15" x14ac:dyDescent="0.4">
      <c r="K1534" s="1"/>
      <c r="L1534" s="1"/>
      <c r="M1534" s="1" t="s">
        <v>875</v>
      </c>
      <c r="N1534" s="1" t="s">
        <v>446</v>
      </c>
      <c r="O1534" s="1">
        <v>2300</v>
      </c>
    </row>
    <row r="1535" spans="11:15" x14ac:dyDescent="0.4">
      <c r="K1535" s="1"/>
      <c r="L1535" s="1"/>
      <c r="M1535" s="1" t="s">
        <v>875</v>
      </c>
      <c r="N1535" s="1" t="s">
        <v>447</v>
      </c>
      <c r="O1535" s="1">
        <v>6100</v>
      </c>
    </row>
    <row r="1536" spans="11:15" x14ac:dyDescent="0.4">
      <c r="K1536" s="1"/>
      <c r="L1536" s="1"/>
      <c r="M1536" s="1" t="s">
        <v>875</v>
      </c>
      <c r="N1536" s="1" t="s">
        <v>448</v>
      </c>
      <c r="O1536" s="1">
        <v>1800</v>
      </c>
    </row>
    <row r="1537" spans="11:15" x14ac:dyDescent="0.4">
      <c r="K1537" s="1"/>
      <c r="L1537" s="1"/>
      <c r="M1537" s="1" t="s">
        <v>875</v>
      </c>
      <c r="N1537" s="1" t="s">
        <v>449</v>
      </c>
      <c r="O1537" s="1">
        <v>4800</v>
      </c>
    </row>
    <row r="1538" spans="11:15" x14ac:dyDescent="0.4">
      <c r="K1538" s="1"/>
      <c r="L1538" s="1"/>
      <c r="M1538" s="1" t="s">
        <v>875</v>
      </c>
      <c r="N1538" s="1" t="s">
        <v>450</v>
      </c>
      <c r="O1538" s="1">
        <v>2700</v>
      </c>
    </row>
    <row r="1539" spans="11:15" x14ac:dyDescent="0.4">
      <c r="K1539" s="1"/>
      <c r="L1539" s="1"/>
      <c r="M1539" s="1" t="s">
        <v>875</v>
      </c>
      <c r="N1539" s="1" t="s">
        <v>451</v>
      </c>
      <c r="O1539" s="1">
        <v>5700</v>
      </c>
    </row>
    <row r="1540" spans="11:15" x14ac:dyDescent="0.4">
      <c r="K1540" s="1"/>
      <c r="L1540" s="1"/>
      <c r="M1540" s="1" t="s">
        <v>875</v>
      </c>
      <c r="N1540" s="1" t="s">
        <v>452</v>
      </c>
      <c r="O1540" s="1">
        <v>3300</v>
      </c>
    </row>
    <row r="1541" spans="11:15" x14ac:dyDescent="0.4">
      <c r="K1541" s="1"/>
      <c r="L1541" s="1"/>
      <c r="M1541" s="1" t="s">
        <v>875</v>
      </c>
      <c r="N1541" s="1" t="s">
        <v>453</v>
      </c>
      <c r="O1541" s="1">
        <v>1900</v>
      </c>
    </row>
    <row r="1542" spans="11:15" x14ac:dyDescent="0.4">
      <c r="K1542" s="1"/>
      <c r="L1542" s="1"/>
      <c r="M1542" s="1" t="s">
        <v>875</v>
      </c>
      <c r="N1542" s="1" t="s">
        <v>454</v>
      </c>
      <c r="O1542" s="1">
        <v>4600</v>
      </c>
    </row>
    <row r="1543" spans="11:15" x14ac:dyDescent="0.4">
      <c r="K1543" s="1"/>
      <c r="L1543" s="1"/>
      <c r="M1543" s="1" t="s">
        <v>875</v>
      </c>
      <c r="N1543" s="1" t="s">
        <v>455</v>
      </c>
      <c r="O1543" s="1">
        <v>5400</v>
      </c>
    </row>
    <row r="1544" spans="11:15" x14ac:dyDescent="0.4">
      <c r="K1544" s="1"/>
      <c r="L1544" s="1"/>
      <c r="M1544" s="1" t="s">
        <v>875</v>
      </c>
      <c r="N1544" s="1" t="s">
        <v>456</v>
      </c>
      <c r="O1544" s="1">
        <v>9100</v>
      </c>
    </row>
    <row r="1545" spans="11:15" x14ac:dyDescent="0.4">
      <c r="K1545" s="1"/>
      <c r="L1545" s="1"/>
      <c r="M1545" s="1" t="s">
        <v>875</v>
      </c>
      <c r="N1545" s="1" t="s">
        <v>457</v>
      </c>
      <c r="O1545" s="1">
        <v>1300</v>
      </c>
    </row>
    <row r="1546" spans="11:15" x14ac:dyDescent="0.4">
      <c r="K1546" s="1"/>
      <c r="L1546" s="1"/>
      <c r="M1546" s="1" t="s">
        <v>875</v>
      </c>
      <c r="N1546" s="1" t="s">
        <v>458</v>
      </c>
      <c r="O1546" s="1">
        <v>3700</v>
      </c>
    </row>
    <row r="1547" spans="11:15" x14ac:dyDescent="0.4">
      <c r="K1547" s="1"/>
      <c r="L1547" s="1"/>
      <c r="M1547" s="1" t="s">
        <v>875</v>
      </c>
      <c r="N1547" s="1" t="s">
        <v>459</v>
      </c>
      <c r="O1547" s="1">
        <v>1700</v>
      </c>
    </row>
    <row r="1548" spans="11:15" x14ac:dyDescent="0.4">
      <c r="M1548" t="s">
        <v>875</v>
      </c>
      <c r="N1548" t="s">
        <v>460</v>
      </c>
      <c r="O1548">
        <v>1700</v>
      </c>
    </row>
    <row r="1549" spans="11:15" x14ac:dyDescent="0.4">
      <c r="M1549" t="s">
        <v>875</v>
      </c>
      <c r="N1549" t="s">
        <v>461</v>
      </c>
      <c r="O1549">
        <v>2000</v>
      </c>
    </row>
    <row r="1550" spans="11:15" x14ac:dyDescent="0.4">
      <c r="K1550" s="1"/>
      <c r="L1550" s="1"/>
      <c r="M1550" s="1" t="s">
        <v>875</v>
      </c>
      <c r="N1550" s="1" t="s">
        <v>462</v>
      </c>
      <c r="O1550" s="1">
        <v>600</v>
      </c>
    </row>
    <row r="1551" spans="11:15" x14ac:dyDescent="0.4">
      <c r="K1551" s="1"/>
      <c r="L1551" s="1"/>
      <c r="M1551" s="1" t="s">
        <v>875</v>
      </c>
      <c r="N1551" s="1" t="s">
        <v>463</v>
      </c>
      <c r="O1551" s="1">
        <v>0</v>
      </c>
    </row>
    <row r="1552" spans="11:15" x14ac:dyDescent="0.4">
      <c r="K1552" s="1"/>
      <c r="L1552" s="1"/>
      <c r="M1552" s="1" t="s">
        <v>875</v>
      </c>
      <c r="N1552" s="1" t="s">
        <v>464</v>
      </c>
      <c r="O1552" s="1">
        <v>1600</v>
      </c>
    </row>
    <row r="1553" spans="11:15" x14ac:dyDescent="0.4">
      <c r="K1553" s="1"/>
      <c r="L1553" s="1"/>
      <c r="M1553" s="1" t="s">
        <v>875</v>
      </c>
      <c r="N1553" s="1" t="s">
        <v>465</v>
      </c>
      <c r="O1553" s="1">
        <v>1500</v>
      </c>
    </row>
    <row r="1554" spans="11:15" x14ac:dyDescent="0.4">
      <c r="K1554" s="1"/>
      <c r="L1554" s="1"/>
      <c r="M1554" s="1" t="s">
        <v>875</v>
      </c>
      <c r="N1554" s="1" t="s">
        <v>466</v>
      </c>
      <c r="O1554" s="1">
        <v>500</v>
      </c>
    </row>
    <row r="1555" spans="11:15" x14ac:dyDescent="0.4">
      <c r="K1555" s="1"/>
      <c r="L1555" s="1"/>
      <c r="M1555" s="1" t="s">
        <v>875</v>
      </c>
      <c r="N1555" s="1" t="s">
        <v>467</v>
      </c>
      <c r="O1555" s="1">
        <v>2800</v>
      </c>
    </row>
    <row r="1556" spans="11:15" x14ac:dyDescent="0.4">
      <c r="K1556" s="1"/>
      <c r="L1556" s="1"/>
      <c r="M1556" s="1" t="s">
        <v>875</v>
      </c>
      <c r="N1556" s="1" t="s">
        <v>468</v>
      </c>
      <c r="O1556" s="1">
        <v>1300</v>
      </c>
    </row>
    <row r="1557" spans="11:15" x14ac:dyDescent="0.4">
      <c r="K1557" s="1"/>
      <c r="L1557" s="1"/>
      <c r="M1557" s="1" t="s">
        <v>875</v>
      </c>
      <c r="N1557" s="1" t="s">
        <v>469</v>
      </c>
      <c r="O1557" s="1">
        <v>24400</v>
      </c>
    </row>
    <row r="1558" spans="11:15" x14ac:dyDescent="0.4">
      <c r="K1558" s="1"/>
      <c r="L1558" s="1"/>
      <c r="M1558" s="1" t="s">
        <v>875</v>
      </c>
      <c r="N1558" s="1" t="s">
        <v>470</v>
      </c>
      <c r="O1558" s="1">
        <v>4000</v>
      </c>
    </row>
    <row r="1559" spans="11:15" x14ac:dyDescent="0.4">
      <c r="M1559" t="s">
        <v>875</v>
      </c>
      <c r="N1559" t="s">
        <v>471</v>
      </c>
      <c r="O1559">
        <v>2100</v>
      </c>
    </row>
    <row r="1560" spans="11:15" x14ac:dyDescent="0.4">
      <c r="M1560" t="s">
        <v>875</v>
      </c>
      <c r="N1560" t="s">
        <v>472</v>
      </c>
      <c r="O1560">
        <v>1500</v>
      </c>
    </row>
    <row r="1561" spans="11:15" x14ac:dyDescent="0.4">
      <c r="M1561" t="s">
        <v>875</v>
      </c>
      <c r="N1561" t="s">
        <v>473</v>
      </c>
      <c r="O1561">
        <v>0</v>
      </c>
    </row>
    <row r="1562" spans="11:15" x14ac:dyDescent="0.4">
      <c r="M1562" t="s">
        <v>875</v>
      </c>
      <c r="N1562" t="s">
        <v>474</v>
      </c>
      <c r="O1562">
        <v>700</v>
      </c>
    </row>
    <row r="1563" spans="11:15" x14ac:dyDescent="0.4">
      <c r="M1563" t="s">
        <v>875</v>
      </c>
      <c r="N1563" t="s">
        <v>475</v>
      </c>
      <c r="O1563">
        <v>100</v>
      </c>
    </row>
    <row r="1564" spans="11:15" x14ac:dyDescent="0.4">
      <c r="M1564" t="s">
        <v>875</v>
      </c>
      <c r="N1564" t="s">
        <v>476</v>
      </c>
      <c r="O1564">
        <v>100</v>
      </c>
    </row>
    <row r="1565" spans="11:15" x14ac:dyDescent="0.4">
      <c r="M1565" t="s">
        <v>875</v>
      </c>
      <c r="N1565" t="s">
        <v>477</v>
      </c>
      <c r="O1565">
        <v>1800</v>
      </c>
    </row>
    <row r="1566" spans="11:15" x14ac:dyDescent="0.4">
      <c r="M1566" t="s">
        <v>875</v>
      </c>
      <c r="N1566" t="s">
        <v>478</v>
      </c>
      <c r="O1566">
        <v>2400</v>
      </c>
    </row>
    <row r="1567" spans="11:15" x14ac:dyDescent="0.4">
      <c r="M1567" t="s">
        <v>875</v>
      </c>
      <c r="N1567" t="s">
        <v>479</v>
      </c>
      <c r="O1567">
        <v>14000</v>
      </c>
    </row>
    <row r="1568" spans="11:15" x14ac:dyDescent="0.4">
      <c r="M1568" t="s">
        <v>875</v>
      </c>
      <c r="N1568" t="s">
        <v>480</v>
      </c>
      <c r="O1568">
        <v>1100</v>
      </c>
    </row>
    <row r="1569" spans="13:15" x14ac:dyDescent="0.4">
      <c r="M1569" t="s">
        <v>875</v>
      </c>
      <c r="N1569" t="s">
        <v>481</v>
      </c>
      <c r="O1569">
        <v>8400</v>
      </c>
    </row>
    <row r="1570" spans="13:15" x14ac:dyDescent="0.4">
      <c r="M1570" t="s">
        <v>875</v>
      </c>
      <c r="N1570" t="s">
        <v>482</v>
      </c>
      <c r="O1570">
        <v>2000</v>
      </c>
    </row>
    <row r="1571" spans="13:15" x14ac:dyDescent="0.4">
      <c r="M1571" t="s">
        <v>875</v>
      </c>
      <c r="N1571" t="s">
        <v>483</v>
      </c>
      <c r="O1571">
        <v>1200</v>
      </c>
    </row>
    <row r="1572" spans="13:15" x14ac:dyDescent="0.4">
      <c r="M1572" t="s">
        <v>875</v>
      </c>
      <c r="N1572" t="s">
        <v>484</v>
      </c>
      <c r="O1572">
        <v>2800</v>
      </c>
    </row>
    <row r="1573" spans="13:15" x14ac:dyDescent="0.4">
      <c r="M1573" t="s">
        <v>875</v>
      </c>
      <c r="N1573" t="s">
        <v>485</v>
      </c>
      <c r="O1573">
        <v>400</v>
      </c>
    </row>
    <row r="1574" spans="13:15" x14ac:dyDescent="0.4">
      <c r="M1574" t="s">
        <v>875</v>
      </c>
      <c r="N1574" t="s">
        <v>486</v>
      </c>
      <c r="O1574">
        <v>3100</v>
      </c>
    </row>
    <row r="1575" spans="13:15" x14ac:dyDescent="0.4">
      <c r="M1575" t="s">
        <v>875</v>
      </c>
      <c r="N1575" t="s">
        <v>487</v>
      </c>
      <c r="O1575">
        <v>3600</v>
      </c>
    </row>
    <row r="1576" spans="13:15" x14ac:dyDescent="0.4">
      <c r="M1576" t="s">
        <v>875</v>
      </c>
      <c r="N1576" t="s">
        <v>488</v>
      </c>
      <c r="O1576">
        <v>800</v>
      </c>
    </row>
    <row r="1577" spans="13:15" x14ac:dyDescent="0.4">
      <c r="M1577" t="s">
        <v>875</v>
      </c>
      <c r="N1577" t="s">
        <v>489</v>
      </c>
      <c r="O1577">
        <v>4400</v>
      </c>
    </row>
    <row r="1578" spans="13:15" x14ac:dyDescent="0.4">
      <c r="M1578" t="s">
        <v>875</v>
      </c>
      <c r="N1578" t="s">
        <v>490</v>
      </c>
      <c r="O1578">
        <v>100</v>
      </c>
    </row>
    <row r="1579" spans="13:15" x14ac:dyDescent="0.4">
      <c r="M1579" t="s">
        <v>875</v>
      </c>
      <c r="N1579" t="s">
        <v>491</v>
      </c>
      <c r="O1579">
        <v>400</v>
      </c>
    </row>
    <row r="1580" spans="13:15" x14ac:dyDescent="0.4">
      <c r="M1580" t="s">
        <v>875</v>
      </c>
      <c r="N1580" t="s">
        <v>492</v>
      </c>
      <c r="O1580">
        <v>3800</v>
      </c>
    </row>
    <row r="1581" spans="13:15" x14ac:dyDescent="0.4">
      <c r="M1581" t="s">
        <v>875</v>
      </c>
      <c r="N1581" t="s">
        <v>493</v>
      </c>
      <c r="O1581">
        <v>12300</v>
      </c>
    </row>
    <row r="1582" spans="13:15" x14ac:dyDescent="0.4">
      <c r="M1582" t="s">
        <v>875</v>
      </c>
      <c r="N1582" t="s">
        <v>494</v>
      </c>
      <c r="O1582">
        <v>8300</v>
      </c>
    </row>
    <row r="1583" spans="13:15" x14ac:dyDescent="0.4">
      <c r="M1583" t="s">
        <v>875</v>
      </c>
      <c r="N1583" t="s">
        <v>495</v>
      </c>
      <c r="O1583">
        <v>900</v>
      </c>
    </row>
    <row r="1584" spans="13:15" x14ac:dyDescent="0.4">
      <c r="M1584" t="s">
        <v>875</v>
      </c>
      <c r="N1584" t="s">
        <v>496</v>
      </c>
      <c r="O1584">
        <v>3300</v>
      </c>
    </row>
    <row r="1585" spans="13:15" x14ac:dyDescent="0.4">
      <c r="M1585" t="s">
        <v>875</v>
      </c>
      <c r="N1585" t="s">
        <v>497</v>
      </c>
      <c r="O1585">
        <v>6600</v>
      </c>
    </row>
    <row r="1586" spans="13:15" x14ac:dyDescent="0.4">
      <c r="M1586" t="s">
        <v>875</v>
      </c>
      <c r="N1586" t="s">
        <v>498</v>
      </c>
      <c r="O1586">
        <v>2800</v>
      </c>
    </row>
    <row r="1587" spans="13:15" x14ac:dyDescent="0.4">
      <c r="M1587" t="s">
        <v>875</v>
      </c>
      <c r="N1587" t="s">
        <v>499</v>
      </c>
      <c r="O1587">
        <v>5300</v>
      </c>
    </row>
    <row r="1588" spans="13:15" x14ac:dyDescent="0.4">
      <c r="M1588" t="s">
        <v>875</v>
      </c>
      <c r="N1588" t="s">
        <v>500</v>
      </c>
      <c r="O1588">
        <v>1100</v>
      </c>
    </row>
    <row r="1589" spans="13:15" x14ac:dyDescent="0.4">
      <c r="M1589" t="s">
        <v>875</v>
      </c>
      <c r="N1589" t="s">
        <v>501</v>
      </c>
      <c r="O1589">
        <v>900</v>
      </c>
    </row>
    <row r="1590" spans="13:15" x14ac:dyDescent="0.4">
      <c r="M1590" t="s">
        <v>875</v>
      </c>
      <c r="N1590" t="s">
        <v>502</v>
      </c>
      <c r="O1590">
        <v>1300</v>
      </c>
    </row>
    <row r="1591" spans="13:15" x14ac:dyDescent="0.4">
      <c r="M1591" t="s">
        <v>875</v>
      </c>
      <c r="N1591" t="s">
        <v>503</v>
      </c>
      <c r="O1591">
        <v>1700</v>
      </c>
    </row>
    <row r="1592" spans="13:15" x14ac:dyDescent="0.4">
      <c r="M1592" t="s">
        <v>875</v>
      </c>
      <c r="N1592" t="s">
        <v>504</v>
      </c>
      <c r="O1592">
        <v>3100</v>
      </c>
    </row>
    <row r="1593" spans="13:15" x14ac:dyDescent="0.4">
      <c r="M1593" t="s">
        <v>875</v>
      </c>
      <c r="N1593" t="s">
        <v>505</v>
      </c>
      <c r="O1593">
        <v>3000</v>
      </c>
    </row>
    <row r="1594" spans="13:15" x14ac:dyDescent="0.4">
      <c r="M1594" t="s">
        <v>875</v>
      </c>
      <c r="N1594" t="s">
        <v>506</v>
      </c>
      <c r="O1594">
        <v>11200</v>
      </c>
    </row>
    <row r="1595" spans="13:15" x14ac:dyDescent="0.4">
      <c r="M1595" t="s">
        <v>875</v>
      </c>
      <c r="N1595" t="s">
        <v>507</v>
      </c>
      <c r="O1595">
        <v>3400</v>
      </c>
    </row>
    <row r="1596" spans="13:15" x14ac:dyDescent="0.4">
      <c r="M1596" t="s">
        <v>875</v>
      </c>
      <c r="N1596" t="s">
        <v>508</v>
      </c>
      <c r="O1596">
        <v>2200</v>
      </c>
    </row>
    <row r="1597" spans="13:15" x14ac:dyDescent="0.4">
      <c r="M1597" t="s">
        <v>875</v>
      </c>
      <c r="N1597" t="s">
        <v>509</v>
      </c>
      <c r="O1597">
        <v>1000</v>
      </c>
    </row>
    <row r="1598" spans="13:15" x14ac:dyDescent="0.4">
      <c r="M1598" t="s">
        <v>875</v>
      </c>
      <c r="N1598" t="s">
        <v>510</v>
      </c>
      <c r="O1598">
        <v>4400</v>
      </c>
    </row>
    <row r="1599" spans="13:15" x14ac:dyDescent="0.4">
      <c r="M1599" t="s">
        <v>875</v>
      </c>
      <c r="N1599" t="s">
        <v>511</v>
      </c>
      <c r="O1599">
        <v>2700</v>
      </c>
    </row>
    <row r="1600" spans="13:15" x14ac:dyDescent="0.4">
      <c r="M1600" t="s">
        <v>875</v>
      </c>
      <c r="N1600" t="s">
        <v>512</v>
      </c>
      <c r="O1600">
        <v>3300</v>
      </c>
    </row>
    <row r="1601" spans="13:15" x14ac:dyDescent="0.4">
      <c r="M1601" t="s">
        <v>875</v>
      </c>
      <c r="N1601" t="s">
        <v>513</v>
      </c>
      <c r="O1601">
        <v>6300</v>
      </c>
    </row>
    <row r="1602" spans="13:15" x14ac:dyDescent="0.4">
      <c r="M1602" t="s">
        <v>875</v>
      </c>
      <c r="N1602" t="s">
        <v>514</v>
      </c>
      <c r="O1602">
        <v>2400</v>
      </c>
    </row>
    <row r="1603" spans="13:15" x14ac:dyDescent="0.4">
      <c r="M1603" t="s">
        <v>875</v>
      </c>
      <c r="N1603" t="s">
        <v>515</v>
      </c>
      <c r="O1603">
        <v>2000</v>
      </c>
    </row>
    <row r="1604" spans="13:15" x14ac:dyDescent="0.4">
      <c r="M1604" t="s">
        <v>875</v>
      </c>
      <c r="N1604" t="s">
        <v>516</v>
      </c>
      <c r="O1604">
        <v>1500</v>
      </c>
    </row>
    <row r="1605" spans="13:15" x14ac:dyDescent="0.4">
      <c r="M1605" t="s">
        <v>875</v>
      </c>
      <c r="N1605" t="s">
        <v>517</v>
      </c>
      <c r="O1605">
        <v>5400</v>
      </c>
    </row>
    <row r="1606" spans="13:15" x14ac:dyDescent="0.4">
      <c r="M1606" t="s">
        <v>875</v>
      </c>
      <c r="N1606" t="s">
        <v>518</v>
      </c>
      <c r="O1606">
        <v>800</v>
      </c>
    </row>
    <row r="1607" spans="13:15" x14ac:dyDescent="0.4">
      <c r="M1607" t="s">
        <v>875</v>
      </c>
      <c r="N1607" t="s">
        <v>519</v>
      </c>
      <c r="O1607">
        <v>2100</v>
      </c>
    </row>
    <row r="1608" spans="13:15" x14ac:dyDescent="0.4">
      <c r="M1608" t="s">
        <v>875</v>
      </c>
      <c r="N1608" t="s">
        <v>520</v>
      </c>
      <c r="O1608">
        <v>4000</v>
      </c>
    </row>
    <row r="1609" spans="13:15" x14ac:dyDescent="0.4">
      <c r="M1609" t="s">
        <v>875</v>
      </c>
      <c r="N1609" t="s">
        <v>521</v>
      </c>
      <c r="O1609">
        <v>2400</v>
      </c>
    </row>
    <row r="1610" spans="13:15" x14ac:dyDescent="0.4">
      <c r="M1610" t="s">
        <v>875</v>
      </c>
      <c r="N1610" t="s">
        <v>522</v>
      </c>
      <c r="O1610">
        <v>4600</v>
      </c>
    </row>
    <row r="1611" spans="13:15" x14ac:dyDescent="0.4">
      <c r="M1611" t="s">
        <v>875</v>
      </c>
      <c r="N1611" t="s">
        <v>523</v>
      </c>
      <c r="O1611">
        <v>1400</v>
      </c>
    </row>
    <row r="1612" spans="13:15" x14ac:dyDescent="0.4">
      <c r="M1612" t="s">
        <v>875</v>
      </c>
      <c r="N1612" t="s">
        <v>524</v>
      </c>
      <c r="O1612">
        <v>600</v>
      </c>
    </row>
    <row r="1613" spans="13:15" x14ac:dyDescent="0.4">
      <c r="M1613" t="s">
        <v>875</v>
      </c>
      <c r="N1613" t="s">
        <v>525</v>
      </c>
      <c r="O1613">
        <v>11700</v>
      </c>
    </row>
    <row r="1614" spans="13:15" x14ac:dyDescent="0.4">
      <c r="M1614" t="s">
        <v>875</v>
      </c>
      <c r="N1614" t="s">
        <v>526</v>
      </c>
      <c r="O1614">
        <v>4000</v>
      </c>
    </row>
    <row r="1615" spans="13:15" x14ac:dyDescent="0.4">
      <c r="M1615" t="s">
        <v>875</v>
      </c>
      <c r="N1615" t="s">
        <v>527</v>
      </c>
      <c r="O1615">
        <v>22900</v>
      </c>
    </row>
    <row r="1616" spans="13:15" x14ac:dyDescent="0.4">
      <c r="M1616" t="s">
        <v>875</v>
      </c>
      <c r="N1616" t="s">
        <v>528</v>
      </c>
      <c r="O1616">
        <v>2600</v>
      </c>
    </row>
    <row r="1617" spans="13:15" x14ac:dyDescent="0.4">
      <c r="M1617" t="s">
        <v>875</v>
      </c>
      <c r="N1617" t="s">
        <v>529</v>
      </c>
      <c r="O1617">
        <v>7400</v>
      </c>
    </row>
    <row r="1618" spans="13:15" x14ac:dyDescent="0.4">
      <c r="M1618" t="s">
        <v>875</v>
      </c>
      <c r="N1618" t="s">
        <v>530</v>
      </c>
      <c r="O1618">
        <v>3700</v>
      </c>
    </row>
    <row r="1619" spans="13:15" x14ac:dyDescent="0.4">
      <c r="M1619" t="s">
        <v>875</v>
      </c>
      <c r="N1619" t="s">
        <v>531</v>
      </c>
      <c r="O1619">
        <v>4800</v>
      </c>
    </row>
    <row r="1620" spans="13:15" x14ac:dyDescent="0.4">
      <c r="M1620" t="s">
        <v>875</v>
      </c>
      <c r="N1620" t="s">
        <v>532</v>
      </c>
      <c r="O1620">
        <v>1100</v>
      </c>
    </row>
    <row r="1621" spans="13:15" x14ac:dyDescent="0.4">
      <c r="M1621" t="s">
        <v>875</v>
      </c>
      <c r="N1621" t="s">
        <v>533</v>
      </c>
      <c r="O1621">
        <v>15000</v>
      </c>
    </row>
    <row r="1622" spans="13:15" x14ac:dyDescent="0.4">
      <c r="M1622" t="s">
        <v>875</v>
      </c>
      <c r="N1622" t="s">
        <v>534</v>
      </c>
      <c r="O1622">
        <v>900</v>
      </c>
    </row>
    <row r="1623" spans="13:15" x14ac:dyDescent="0.4">
      <c r="M1623" t="s">
        <v>875</v>
      </c>
      <c r="N1623" t="s">
        <v>535</v>
      </c>
      <c r="O1623">
        <v>4800</v>
      </c>
    </row>
    <row r="1624" spans="13:15" x14ac:dyDescent="0.4">
      <c r="M1624" t="s">
        <v>875</v>
      </c>
      <c r="N1624" t="s">
        <v>536</v>
      </c>
      <c r="O1624">
        <v>5900</v>
      </c>
    </row>
    <row r="1625" spans="13:15" x14ac:dyDescent="0.4">
      <c r="M1625" t="s">
        <v>875</v>
      </c>
      <c r="N1625" t="s">
        <v>537</v>
      </c>
      <c r="O1625">
        <v>15300</v>
      </c>
    </row>
    <row r="1626" spans="13:15" x14ac:dyDescent="0.4">
      <c r="M1626" t="s">
        <v>875</v>
      </c>
      <c r="N1626" t="s">
        <v>538</v>
      </c>
      <c r="O1626">
        <v>6300</v>
      </c>
    </row>
    <row r="1627" spans="13:15" x14ac:dyDescent="0.4">
      <c r="M1627" t="s">
        <v>875</v>
      </c>
      <c r="N1627" t="s">
        <v>539</v>
      </c>
      <c r="O1627">
        <v>7000</v>
      </c>
    </row>
    <row r="1628" spans="13:15" x14ac:dyDescent="0.4">
      <c r="M1628" t="s">
        <v>875</v>
      </c>
      <c r="N1628" t="s">
        <v>540</v>
      </c>
      <c r="O1628">
        <v>1600</v>
      </c>
    </row>
    <row r="1629" spans="13:15" x14ac:dyDescent="0.4">
      <c r="M1629" t="s">
        <v>875</v>
      </c>
      <c r="N1629" t="s">
        <v>541</v>
      </c>
      <c r="O1629">
        <v>3000</v>
      </c>
    </row>
    <row r="1630" spans="13:15" x14ac:dyDescent="0.4">
      <c r="M1630" t="s">
        <v>875</v>
      </c>
      <c r="N1630" t="s">
        <v>542</v>
      </c>
      <c r="O1630">
        <v>2600</v>
      </c>
    </row>
    <row r="1631" spans="13:15" x14ac:dyDescent="0.4">
      <c r="M1631" t="s">
        <v>875</v>
      </c>
      <c r="N1631" t="s">
        <v>543</v>
      </c>
      <c r="O1631">
        <v>10800</v>
      </c>
    </row>
    <row r="1632" spans="13:15" x14ac:dyDescent="0.4">
      <c r="M1632" t="s">
        <v>875</v>
      </c>
      <c r="N1632" t="s">
        <v>544</v>
      </c>
      <c r="O1632">
        <v>3500</v>
      </c>
    </row>
    <row r="1633" spans="13:15" x14ac:dyDescent="0.4">
      <c r="M1633" t="s">
        <v>875</v>
      </c>
      <c r="N1633" t="s">
        <v>727</v>
      </c>
      <c r="O1633">
        <v>4300</v>
      </c>
    </row>
    <row r="1634" spans="13:15" x14ac:dyDescent="0.4">
      <c r="M1634" t="s">
        <v>875</v>
      </c>
      <c r="N1634" t="s">
        <v>728</v>
      </c>
      <c r="O1634">
        <v>7700</v>
      </c>
    </row>
    <row r="1635" spans="13:15" x14ac:dyDescent="0.4">
      <c r="M1635" t="s">
        <v>875</v>
      </c>
      <c r="N1635" t="s">
        <v>729</v>
      </c>
      <c r="O1635">
        <v>13300</v>
      </c>
    </row>
    <row r="1636" spans="13:15" x14ac:dyDescent="0.4">
      <c r="M1636" t="s">
        <v>875</v>
      </c>
      <c r="N1636" t="s">
        <v>730</v>
      </c>
      <c r="O1636">
        <v>6600</v>
      </c>
    </row>
    <row r="1637" spans="13:15" x14ac:dyDescent="0.4">
      <c r="M1637" t="s">
        <v>875</v>
      </c>
      <c r="N1637" t="s">
        <v>731</v>
      </c>
      <c r="O1637">
        <v>2000</v>
      </c>
    </row>
    <row r="1638" spans="13:15" x14ac:dyDescent="0.4">
      <c r="M1638" t="s">
        <v>875</v>
      </c>
      <c r="N1638" t="s">
        <v>732</v>
      </c>
      <c r="O1638">
        <v>4800</v>
      </c>
    </row>
    <row r="1639" spans="13:15" x14ac:dyDescent="0.4">
      <c r="M1639" t="s">
        <v>875</v>
      </c>
      <c r="N1639" t="s">
        <v>733</v>
      </c>
      <c r="O1639">
        <v>2700</v>
      </c>
    </row>
    <row r="1640" spans="13:15" x14ac:dyDescent="0.4">
      <c r="M1640" t="s">
        <v>875</v>
      </c>
      <c r="N1640" t="s">
        <v>734</v>
      </c>
      <c r="O1640">
        <v>6400</v>
      </c>
    </row>
    <row r="1641" spans="13:15" x14ac:dyDescent="0.4">
      <c r="M1641" t="s">
        <v>875</v>
      </c>
      <c r="N1641" t="s">
        <v>735</v>
      </c>
      <c r="O1641">
        <v>7300</v>
      </c>
    </row>
    <row r="1642" spans="13:15" x14ac:dyDescent="0.4">
      <c r="M1642" t="s">
        <v>875</v>
      </c>
      <c r="N1642" t="s">
        <v>736</v>
      </c>
      <c r="O1642">
        <v>10700</v>
      </c>
    </row>
    <row r="1643" spans="13:15" x14ac:dyDescent="0.4">
      <c r="M1643" t="s">
        <v>875</v>
      </c>
      <c r="N1643" t="s">
        <v>737</v>
      </c>
      <c r="O1643">
        <v>500</v>
      </c>
    </row>
    <row r="1644" spans="13:15" x14ac:dyDescent="0.4">
      <c r="M1644" t="s">
        <v>875</v>
      </c>
      <c r="N1644" t="s">
        <v>738</v>
      </c>
      <c r="O1644">
        <v>6500</v>
      </c>
    </row>
    <row r="1645" spans="13:15" x14ac:dyDescent="0.4">
      <c r="M1645" t="s">
        <v>875</v>
      </c>
      <c r="N1645" t="s">
        <v>739</v>
      </c>
      <c r="O1645">
        <v>12600</v>
      </c>
    </row>
    <row r="1646" spans="13:15" x14ac:dyDescent="0.4">
      <c r="M1646" t="s">
        <v>875</v>
      </c>
      <c r="N1646" t="s">
        <v>740</v>
      </c>
      <c r="O1646">
        <v>27800</v>
      </c>
    </row>
    <row r="1647" spans="13:15" x14ac:dyDescent="0.4">
      <c r="M1647" t="s">
        <v>875</v>
      </c>
      <c r="N1647" t="s">
        <v>741</v>
      </c>
      <c r="O1647">
        <v>20600</v>
      </c>
    </row>
    <row r="1648" spans="13:15" x14ac:dyDescent="0.4">
      <c r="M1648" t="s">
        <v>875</v>
      </c>
      <c r="N1648" t="s">
        <v>742</v>
      </c>
      <c r="O1648">
        <v>16900</v>
      </c>
    </row>
    <row r="1649" spans="11:15" x14ac:dyDescent="0.4">
      <c r="M1649" t="s">
        <v>875</v>
      </c>
      <c r="N1649" t="s">
        <v>743</v>
      </c>
      <c r="O1649">
        <v>4500</v>
      </c>
    </row>
    <row r="1650" spans="11:15" x14ac:dyDescent="0.4">
      <c r="M1650" t="s">
        <v>875</v>
      </c>
      <c r="N1650" t="s">
        <v>744</v>
      </c>
      <c r="O1650">
        <v>4200</v>
      </c>
    </row>
    <row r="1651" spans="11:15" x14ac:dyDescent="0.4">
      <c r="M1651" t="s">
        <v>875</v>
      </c>
      <c r="N1651" t="s">
        <v>745</v>
      </c>
      <c r="O1651">
        <v>3300</v>
      </c>
    </row>
    <row r="1652" spans="11:15" x14ac:dyDescent="0.4">
      <c r="M1652" t="s">
        <v>875</v>
      </c>
      <c r="N1652" t="s">
        <v>746</v>
      </c>
      <c r="O1652">
        <v>3800</v>
      </c>
    </row>
    <row r="1653" spans="11:15" x14ac:dyDescent="0.4">
      <c r="M1653" t="s">
        <v>875</v>
      </c>
      <c r="N1653" t="s">
        <v>747</v>
      </c>
      <c r="O1653">
        <v>3800</v>
      </c>
    </row>
    <row r="1654" spans="11:15" x14ac:dyDescent="0.4">
      <c r="M1654" t="s">
        <v>875</v>
      </c>
      <c r="N1654" t="s">
        <v>748</v>
      </c>
      <c r="O1654">
        <v>3500</v>
      </c>
    </row>
    <row r="1655" spans="11:15" x14ac:dyDescent="0.4">
      <c r="M1655" t="s">
        <v>875</v>
      </c>
      <c r="N1655" t="s">
        <v>749</v>
      </c>
      <c r="O1655">
        <v>10700</v>
      </c>
    </row>
    <row r="1656" spans="11:15" x14ac:dyDescent="0.4">
      <c r="M1656" t="s">
        <v>875</v>
      </c>
      <c r="N1656" t="s">
        <v>750</v>
      </c>
      <c r="O1656">
        <v>7500</v>
      </c>
    </row>
    <row r="1657" spans="11:15" x14ac:dyDescent="0.4">
      <c r="M1657" t="s">
        <v>875</v>
      </c>
      <c r="N1657" t="s">
        <v>751</v>
      </c>
      <c r="O1657">
        <v>0</v>
      </c>
    </row>
    <row r="1658" spans="11:15" x14ac:dyDescent="0.4">
      <c r="M1658" t="s">
        <v>875</v>
      </c>
      <c r="N1658" t="s">
        <v>752</v>
      </c>
      <c r="O1658">
        <v>0</v>
      </c>
    </row>
    <row r="1659" spans="11:15" x14ac:dyDescent="0.4">
      <c r="M1659" t="s">
        <v>875</v>
      </c>
      <c r="N1659" t="s">
        <v>753</v>
      </c>
      <c r="O1659">
        <v>0</v>
      </c>
    </row>
    <row r="1660" spans="11:15" x14ac:dyDescent="0.4">
      <c r="M1660" t="s">
        <v>875</v>
      </c>
      <c r="N1660" t="s">
        <v>754</v>
      </c>
      <c r="O1660">
        <v>0</v>
      </c>
    </row>
    <row r="1661" spans="11:15" x14ac:dyDescent="0.4">
      <c r="M1661" t="s">
        <v>875</v>
      </c>
      <c r="N1661" t="s">
        <v>755</v>
      </c>
      <c r="O1661">
        <v>0</v>
      </c>
    </row>
    <row r="1662" spans="11:15" x14ac:dyDescent="0.4">
      <c r="M1662" t="s">
        <v>875</v>
      </c>
      <c r="N1662" t="s">
        <v>756</v>
      </c>
      <c r="O1662">
        <v>102200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826F1-670C-43A4-BD00-F3F343726BC9}">
  <sheetPr codeName="Sheet25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2025/01/07</v>
      </c>
      <c r="AE1" s="18" t="str">
        <f t="shared" si="0"/>
        <v>2025/01/06</v>
      </c>
      <c r="AF1" s="18" t="str">
        <f t="shared" si="0"/>
        <v>2024/12/30</v>
      </c>
      <c r="AG1" s="18" t="str">
        <f t="shared" si="0"/>
        <v>2024/12/27</v>
      </c>
      <c r="AH1" s="18" t="str">
        <f t="shared" si="0"/>
        <v>2024/12/26</v>
      </c>
      <c r="AI1" s="19" t="str">
        <f>S17</f>
        <v>2025/01/07</v>
      </c>
      <c r="AJ1" s="19" t="str">
        <f>S16</f>
        <v>2025/01/06</v>
      </c>
      <c r="AK1" s="19" t="str">
        <f>S15</f>
        <v>2024/12/30</v>
      </c>
      <c r="AL1" s="19" t="str">
        <f>S14</f>
        <v>2024/12/27</v>
      </c>
      <c r="AM1" s="19" t="str">
        <f>S13</f>
        <v>2024/12/26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29966.666666666668</v>
      </c>
      <c r="AD2" s="2">
        <f t="shared" si="0"/>
        <v>0</v>
      </c>
      <c r="AE2" s="2">
        <f t="shared" si="0"/>
        <v>0</v>
      </c>
      <c r="AF2" s="2">
        <f t="shared" si="0"/>
        <v>24100</v>
      </c>
      <c r="AG2" s="2">
        <f t="shared" si="0"/>
        <v>16100</v>
      </c>
      <c r="AH2" s="2">
        <f t="shared" si="0"/>
        <v>49700</v>
      </c>
      <c r="AI2" s="2" cm="1">
        <f t="array" ref="AI2">_xlfn.XLOOKUP(AI$1&amp;$AB2,$M$3:$M$1662&amp;$N$3:$N$1662,$O$3:$O$1662,0,0,1)</f>
        <v>0</v>
      </c>
      <c r="AJ2" s="2" cm="1">
        <f t="array" ref="AJ2">_xlfn.XLOOKUP(AJ$1&amp;$AB2,$M$3:$M$1662&amp;$N$3:$N$1662,$O$3:$O$1662,0,0,1)</f>
        <v>0</v>
      </c>
      <c r="AK2" s="2" cm="1">
        <f t="array" ref="AK2">_xlfn.XLOOKUP(AK$1&amp;$AB2,$M$3:$M$1662&amp;$N$3:$N$1662,$O$3:$O$1662,0,0,1)</f>
        <v>24100</v>
      </c>
      <c r="AL2" s="2" cm="1">
        <f t="array" ref="AL2">_xlfn.XLOOKUP(AL$1&amp;$AB2,$M$3:$M$1662&amp;$N$3:$N$1662,$O$3:$O$1662,0,0,1)</f>
        <v>16100</v>
      </c>
      <c r="AM2" s="2" cm="1">
        <f t="array" ref="AM2">_xlfn.XLOOKUP(AM$1&amp;$AB2,$M$3:$M$1662&amp;$N$3:$N$1662,$O$3:$O$1662,0,0,1)</f>
        <v>49700</v>
      </c>
    </row>
    <row r="3" spans="1:51" x14ac:dyDescent="0.4">
      <c r="A3" s="1" t="s">
        <v>779</v>
      </c>
      <c r="B3" s="1">
        <v>40000</v>
      </c>
      <c r="C3" s="1">
        <v>510</v>
      </c>
      <c r="D3" t="str">
        <f t="shared" ref="D3:D21" si="1">IF(C3=C4,D4,IF(C3&gt;C4,"買",IF(C3&lt;C4,"売","")))</f>
        <v>買</v>
      </c>
      <c r="E3" t="str">
        <f>IF(AND(B3&gt;$E$24,ISNUMBER(B3)),$E$26,"")</f>
        <v>大口</v>
      </c>
      <c r="K3" t="s">
        <v>840</v>
      </c>
      <c r="L3" t="s">
        <v>424</v>
      </c>
      <c r="M3" t="s">
        <v>783</v>
      </c>
      <c r="N3" t="s">
        <v>545</v>
      </c>
      <c r="O3">
        <v>49700</v>
      </c>
      <c r="Q3" s="1" t="s">
        <v>840</v>
      </c>
      <c r="R3" s="1" t="s">
        <v>794</v>
      </c>
      <c r="S3" s="1" t="s">
        <v>797</v>
      </c>
      <c r="T3" s="1">
        <v>458</v>
      </c>
      <c r="U3" s="1">
        <v>462</v>
      </c>
      <c r="V3" s="1">
        <v>445</v>
      </c>
      <c r="W3">
        <v>447</v>
      </c>
      <c r="AB3" t="s">
        <v>8</v>
      </c>
      <c r="AC3" s="2">
        <f t="shared" ref="AC3:AC66" si="2">IFERROR(AVERAGEIFS(AD3:AH3,AD3:AH3,"&gt;0"),0)</f>
        <v>43533.333333333336</v>
      </c>
      <c r="AD3" s="2">
        <f>AD2+AI3</f>
        <v>0</v>
      </c>
      <c r="AE3" s="2">
        <f>AE2+AJ3</f>
        <v>0</v>
      </c>
      <c r="AF3" s="2">
        <f>AF2+AK3</f>
        <v>31300</v>
      </c>
      <c r="AG3" s="2">
        <f>AG2+AL3</f>
        <v>20900</v>
      </c>
      <c r="AH3" s="2">
        <f>AH2+AM3</f>
        <v>78400</v>
      </c>
      <c r="AI3" s="2" cm="1">
        <f t="array" ref="AI3">_xlfn.XLOOKUP(AI$1&amp;$AB3,$M$3:$M$1662&amp;$N$3:$N$1662,$O$3:$O$1662,0,0,1)</f>
        <v>0</v>
      </c>
      <c r="AJ3" s="2" cm="1">
        <f t="array" ref="AJ3">_xlfn.XLOOKUP(AJ$1&amp;$AB3,$M$3:$M$1662&amp;$N$3:$N$1662,$O$3:$O$1662,0,0,1)</f>
        <v>0</v>
      </c>
      <c r="AK3" s="2" cm="1">
        <f t="array" ref="AK3">_xlfn.XLOOKUP(AK$1&amp;$AB3,$M$3:$M$1662&amp;$N$3:$N$1662,$O$3:$O$1662,0,0,1)</f>
        <v>7200</v>
      </c>
      <c r="AL3" s="2" cm="1">
        <f t="array" ref="AL3">_xlfn.XLOOKUP(AL$1&amp;$AB3,$M$3:$M$1662&amp;$N$3:$N$1662,$O$3:$O$1662,0,0,1)</f>
        <v>4800</v>
      </c>
      <c r="AM3" s="2" cm="1">
        <f t="array" ref="AM3">_xlfn.XLOOKUP(AM$1&amp;$AB3,$M$3:$M$1662&amp;$N$3:$N$1662,$O$3:$O$1662,0,0,1)</f>
        <v>28700</v>
      </c>
    </row>
    <row r="4" spans="1:51" x14ac:dyDescent="0.4">
      <c r="A4" t="s">
        <v>815</v>
      </c>
      <c r="B4">
        <v>100</v>
      </c>
      <c r="C4">
        <v>510</v>
      </c>
      <c r="D4" t="str">
        <f t="shared" si="1"/>
        <v>買</v>
      </c>
      <c r="E4" t="str">
        <f t="shared" ref="E4:E21" si="3">IF(AND(B4&gt;$E$24,ISNUMBER(B4)),$E$26,"")</f>
        <v/>
      </c>
      <c r="M4" t="s">
        <v>783</v>
      </c>
      <c r="N4" t="s">
        <v>546</v>
      </c>
      <c r="O4">
        <v>28700</v>
      </c>
      <c r="S4" t="s">
        <v>798</v>
      </c>
      <c r="T4">
        <v>444</v>
      </c>
      <c r="U4">
        <v>473</v>
      </c>
      <c r="V4">
        <v>439</v>
      </c>
      <c r="W4">
        <v>442</v>
      </c>
      <c r="AB4" t="s">
        <v>95</v>
      </c>
      <c r="AC4" s="2">
        <f t="shared" si="2"/>
        <v>47900</v>
      </c>
      <c r="AD4" s="2">
        <f t="shared" ref="AD4:AH19" si="4">AD3+AI4</f>
        <v>0</v>
      </c>
      <c r="AE4" s="2">
        <f t="shared" si="4"/>
        <v>0</v>
      </c>
      <c r="AF4" s="2">
        <f t="shared" si="4"/>
        <v>37000</v>
      </c>
      <c r="AG4" s="2">
        <f t="shared" si="4"/>
        <v>24900</v>
      </c>
      <c r="AH4" s="2">
        <f t="shared" si="4"/>
        <v>81800</v>
      </c>
      <c r="AI4" s="2" cm="1">
        <f t="array" ref="AI4">_xlfn.XLOOKUP(AI$1&amp;$AB4,$M$3:$M$1662&amp;$N$3:$N$1662,$O$3:$O$1662,0,0,1)</f>
        <v>0</v>
      </c>
      <c r="AJ4" s="2" cm="1">
        <f t="array" ref="AJ4">_xlfn.XLOOKUP(AJ$1&amp;$AB4,$M$3:$M$1662&amp;$N$3:$N$1662,$O$3:$O$1662,0,0,1)</f>
        <v>0</v>
      </c>
      <c r="AK4" s="2" cm="1">
        <f t="array" ref="AK4">_xlfn.XLOOKUP(AK$1&amp;$AB4,$M$3:$M$1662&amp;$N$3:$N$1662,$O$3:$O$1662,0,0,1)</f>
        <v>5700</v>
      </c>
      <c r="AL4" s="2" cm="1">
        <f t="array" ref="AL4">_xlfn.XLOOKUP(AL$1&amp;$AB4,$M$3:$M$1662&amp;$N$3:$N$1662,$O$3:$O$1662,0,0,1)</f>
        <v>4000</v>
      </c>
      <c r="AM4" s="2" cm="1">
        <f t="array" ref="AM4">_xlfn.XLOOKUP(AM$1&amp;$AB4,$M$3:$M$1662&amp;$N$3:$N$1662,$O$3:$O$1662,0,0,1)</f>
        <v>3400</v>
      </c>
      <c r="AS4" s="25">
        <f t="shared" ref="AS4:AS17" si="5">MAX(AT4:AV4)</f>
        <v>34</v>
      </c>
      <c r="AT4" s="25">
        <f t="shared" ref="AT4:AT17" si="6">ABS(U4-W3)</f>
        <v>26</v>
      </c>
      <c r="AU4" s="25">
        <f t="shared" ref="AU4:AU17" si="7">ABS(V4-W3)</f>
        <v>8</v>
      </c>
      <c r="AV4" s="25">
        <f t="shared" ref="AV4:AV17" si="8">U4-V4</f>
        <v>34</v>
      </c>
      <c r="AY4" s="25">
        <f t="shared" ref="AY4:AY17" si="9">U4-W3</f>
        <v>26</v>
      </c>
    </row>
    <row r="5" spans="1:51" x14ac:dyDescent="0.4">
      <c r="A5" t="s">
        <v>831</v>
      </c>
      <c r="B5">
        <v>100</v>
      </c>
      <c r="C5">
        <v>510</v>
      </c>
      <c r="D5" t="str">
        <f t="shared" si="1"/>
        <v>買</v>
      </c>
      <c r="E5" t="str">
        <f t="shared" si="3"/>
        <v/>
      </c>
      <c r="M5" t="s">
        <v>783</v>
      </c>
      <c r="N5" t="s">
        <v>547</v>
      </c>
      <c r="O5">
        <v>3400</v>
      </c>
      <c r="S5" t="s">
        <v>799</v>
      </c>
      <c r="T5">
        <v>438</v>
      </c>
      <c r="U5">
        <v>446</v>
      </c>
      <c r="V5">
        <v>425</v>
      </c>
      <c r="W5">
        <v>426</v>
      </c>
      <c r="AB5" t="s">
        <v>44</v>
      </c>
      <c r="AC5" s="2">
        <f t="shared" si="2"/>
        <v>68950</v>
      </c>
      <c r="AD5" s="2">
        <f t="shared" si="4"/>
        <v>116600</v>
      </c>
      <c r="AE5" s="2">
        <f t="shared" si="4"/>
        <v>0</v>
      </c>
      <c r="AF5" s="2">
        <f t="shared" si="4"/>
        <v>40400</v>
      </c>
      <c r="AG5" s="2">
        <f t="shared" si="4"/>
        <v>24900</v>
      </c>
      <c r="AH5" s="2">
        <f t="shared" si="4"/>
        <v>93900</v>
      </c>
      <c r="AI5" s="2" cm="1">
        <f t="array" ref="AI5">_xlfn.XLOOKUP(AI$1&amp;$AB5,$M$3:$M$1662&amp;$N$3:$N$1662,$O$3:$O$1662,0,0,1)</f>
        <v>116600</v>
      </c>
      <c r="AJ5" s="2" cm="1">
        <f t="array" ref="AJ5">_xlfn.XLOOKUP(AJ$1&amp;$AB5,$M$3:$M$1662&amp;$N$3:$N$1662,$O$3:$O$1662,0,0,1)</f>
        <v>0</v>
      </c>
      <c r="AK5" s="2" cm="1">
        <f t="array" ref="AK5">_xlfn.XLOOKUP(AK$1&amp;$AB5,$M$3:$M$1662&amp;$N$3:$N$1662,$O$3:$O$1662,0,0,1)</f>
        <v>3400</v>
      </c>
      <c r="AL5" s="2" cm="1">
        <f t="array" ref="AL5">_xlfn.XLOOKUP(AL$1&amp;$AB5,$M$3:$M$1662&amp;$N$3:$N$1662,$O$3:$O$1662,0,0,1)</f>
        <v>0</v>
      </c>
      <c r="AM5" s="2" cm="1">
        <f t="array" ref="AM5">_xlfn.XLOOKUP(AM$1&amp;$AB5,$M$3:$M$1662&amp;$N$3:$N$1662,$O$3:$O$1662,0,0,1)</f>
        <v>12100</v>
      </c>
      <c r="AS5" s="25">
        <f t="shared" si="5"/>
        <v>21</v>
      </c>
      <c r="AT5" s="25">
        <f t="shared" si="6"/>
        <v>4</v>
      </c>
      <c r="AU5" s="25">
        <f t="shared" si="7"/>
        <v>17</v>
      </c>
      <c r="AV5" s="25">
        <f t="shared" si="8"/>
        <v>21</v>
      </c>
      <c r="AY5" s="25">
        <f t="shared" si="9"/>
        <v>4</v>
      </c>
    </row>
    <row r="6" spans="1:51" x14ac:dyDescent="0.4">
      <c r="A6" t="s">
        <v>831</v>
      </c>
      <c r="B6">
        <v>300</v>
      </c>
      <c r="C6">
        <v>510</v>
      </c>
      <c r="D6" t="str">
        <f t="shared" si="1"/>
        <v>買</v>
      </c>
      <c r="E6" t="str">
        <f t="shared" si="3"/>
        <v/>
      </c>
      <c r="M6" t="s">
        <v>783</v>
      </c>
      <c r="N6" t="s">
        <v>548</v>
      </c>
      <c r="O6">
        <v>12100</v>
      </c>
      <c r="S6" t="s">
        <v>800</v>
      </c>
      <c r="T6">
        <v>428</v>
      </c>
      <c r="U6">
        <v>431</v>
      </c>
      <c r="V6">
        <v>411</v>
      </c>
      <c r="W6">
        <v>413</v>
      </c>
      <c r="AB6" t="s">
        <v>39</v>
      </c>
      <c r="AC6" s="2">
        <f t="shared" si="2"/>
        <v>78725</v>
      </c>
      <c r="AD6" s="2">
        <f t="shared" si="4"/>
        <v>149500</v>
      </c>
      <c r="AE6" s="2">
        <f t="shared" si="4"/>
        <v>0</v>
      </c>
      <c r="AF6" s="2">
        <f t="shared" si="4"/>
        <v>41700</v>
      </c>
      <c r="AG6" s="2">
        <f t="shared" si="4"/>
        <v>24900</v>
      </c>
      <c r="AH6" s="2">
        <f t="shared" si="4"/>
        <v>98800</v>
      </c>
      <c r="AI6" s="2" cm="1">
        <f t="array" ref="AI6">_xlfn.XLOOKUP(AI$1&amp;$AB6,$M$3:$M$1662&amp;$N$3:$N$1662,$O$3:$O$1662,0,0,1)</f>
        <v>32900</v>
      </c>
      <c r="AJ6" s="2" cm="1">
        <f t="array" ref="AJ6">_xlfn.XLOOKUP(AJ$1&amp;$AB6,$M$3:$M$1662&amp;$N$3:$N$1662,$O$3:$O$1662,0,0,1)</f>
        <v>0</v>
      </c>
      <c r="AK6" s="2" cm="1">
        <f t="array" ref="AK6">_xlfn.XLOOKUP(AK$1&amp;$AB6,$M$3:$M$1662&amp;$N$3:$N$1662,$O$3:$O$1662,0,0,1)</f>
        <v>1300</v>
      </c>
      <c r="AL6" s="2" cm="1">
        <f t="array" ref="AL6">_xlfn.XLOOKUP(AL$1&amp;$AB6,$M$3:$M$1662&amp;$N$3:$N$1662,$O$3:$O$1662,0,0,1)</f>
        <v>0</v>
      </c>
      <c r="AM6" s="2" cm="1">
        <f t="array" ref="AM6">_xlfn.XLOOKUP(AM$1&amp;$AB6,$M$3:$M$1662&amp;$N$3:$N$1662,$O$3:$O$1662,0,0,1)</f>
        <v>4900</v>
      </c>
      <c r="AS6" s="25">
        <f t="shared" si="5"/>
        <v>20</v>
      </c>
      <c r="AT6" s="25">
        <f t="shared" si="6"/>
        <v>5</v>
      </c>
      <c r="AU6" s="25">
        <f t="shared" si="7"/>
        <v>15</v>
      </c>
      <c r="AV6" s="25">
        <f t="shared" si="8"/>
        <v>20</v>
      </c>
      <c r="AY6" s="25">
        <f t="shared" si="9"/>
        <v>5</v>
      </c>
    </row>
    <row r="7" spans="1:51" x14ac:dyDescent="0.4">
      <c r="A7" t="s">
        <v>837</v>
      </c>
      <c r="B7">
        <v>300</v>
      </c>
      <c r="C7">
        <v>510</v>
      </c>
      <c r="D7" t="str">
        <f t="shared" si="1"/>
        <v>買</v>
      </c>
      <c r="E7" t="str">
        <f t="shared" si="3"/>
        <v/>
      </c>
      <c r="M7" t="s">
        <v>783</v>
      </c>
      <c r="N7" t="s">
        <v>549</v>
      </c>
      <c r="O7">
        <v>4900</v>
      </c>
      <c r="S7" t="s">
        <v>801</v>
      </c>
      <c r="T7">
        <v>405</v>
      </c>
      <c r="U7">
        <v>419</v>
      </c>
      <c r="V7">
        <v>403</v>
      </c>
      <c r="W7">
        <v>409</v>
      </c>
      <c r="AB7" t="s">
        <v>87</v>
      </c>
      <c r="AC7" s="2">
        <f t="shared" si="2"/>
        <v>82775</v>
      </c>
      <c r="AD7" s="2">
        <f t="shared" si="4"/>
        <v>161800</v>
      </c>
      <c r="AE7" s="2">
        <f t="shared" si="4"/>
        <v>0</v>
      </c>
      <c r="AF7" s="2">
        <f t="shared" si="4"/>
        <v>42000</v>
      </c>
      <c r="AG7" s="2">
        <f t="shared" si="4"/>
        <v>25800</v>
      </c>
      <c r="AH7" s="2">
        <f t="shared" si="4"/>
        <v>101500</v>
      </c>
      <c r="AI7" s="2" cm="1">
        <f t="array" ref="AI7">_xlfn.XLOOKUP(AI$1&amp;$AB7,$M$3:$M$1662&amp;$N$3:$N$1662,$O$3:$O$1662,0,0,1)</f>
        <v>12300</v>
      </c>
      <c r="AJ7" s="2" cm="1">
        <f t="array" ref="AJ7">_xlfn.XLOOKUP(AJ$1&amp;$AB7,$M$3:$M$1662&amp;$N$3:$N$1662,$O$3:$O$1662,0,0,1)</f>
        <v>0</v>
      </c>
      <c r="AK7" s="2" cm="1">
        <f t="array" ref="AK7">_xlfn.XLOOKUP(AK$1&amp;$AB7,$M$3:$M$1662&amp;$N$3:$N$1662,$O$3:$O$1662,0,0,1)</f>
        <v>300</v>
      </c>
      <c r="AL7" s="2" cm="1">
        <f t="array" ref="AL7">_xlfn.XLOOKUP(AL$1&amp;$AB7,$M$3:$M$1662&amp;$N$3:$N$1662,$O$3:$O$1662,0,0,1)</f>
        <v>900</v>
      </c>
      <c r="AM7" s="2" cm="1">
        <f t="array" ref="AM7">_xlfn.XLOOKUP(AM$1&amp;$AB7,$M$3:$M$1662&amp;$N$3:$N$1662,$O$3:$O$1662,0,0,1)</f>
        <v>2700</v>
      </c>
      <c r="AS7" s="25">
        <f t="shared" si="5"/>
        <v>16</v>
      </c>
      <c r="AT7" s="25">
        <f t="shared" si="6"/>
        <v>6</v>
      </c>
      <c r="AU7" s="25">
        <f t="shared" si="7"/>
        <v>10</v>
      </c>
      <c r="AV7" s="25">
        <f t="shared" si="8"/>
        <v>16</v>
      </c>
      <c r="AY7" s="25">
        <f t="shared" si="9"/>
        <v>6</v>
      </c>
    </row>
    <row r="8" spans="1:51" x14ac:dyDescent="0.4">
      <c r="A8" t="s">
        <v>843</v>
      </c>
      <c r="B8">
        <v>100</v>
      </c>
      <c r="C8">
        <v>509</v>
      </c>
      <c r="D8" t="str">
        <f t="shared" si="1"/>
        <v>売</v>
      </c>
      <c r="E8" t="str">
        <f t="shared" si="3"/>
        <v/>
      </c>
      <c r="M8" t="s">
        <v>783</v>
      </c>
      <c r="N8" t="s">
        <v>550</v>
      </c>
      <c r="O8">
        <v>2700</v>
      </c>
      <c r="Q8" s="1"/>
      <c r="R8" s="1"/>
      <c r="S8" s="1" t="s">
        <v>802</v>
      </c>
      <c r="T8" s="1">
        <v>403</v>
      </c>
      <c r="U8" s="1">
        <v>419</v>
      </c>
      <c r="V8" s="1">
        <v>401</v>
      </c>
      <c r="W8" s="1">
        <v>407</v>
      </c>
      <c r="AB8" t="s">
        <v>82</v>
      </c>
      <c r="AC8" s="2">
        <f t="shared" si="2"/>
        <v>92325</v>
      </c>
      <c r="AD8" s="2">
        <f t="shared" si="4"/>
        <v>164700</v>
      </c>
      <c r="AE8" s="2">
        <f t="shared" si="4"/>
        <v>0</v>
      </c>
      <c r="AF8" s="2">
        <f t="shared" si="4"/>
        <v>46300</v>
      </c>
      <c r="AG8" s="2">
        <f t="shared" si="4"/>
        <v>42800</v>
      </c>
      <c r="AH8" s="2">
        <f t="shared" si="4"/>
        <v>115500</v>
      </c>
      <c r="AI8" s="2" cm="1">
        <f t="array" ref="AI8">_xlfn.XLOOKUP(AI$1&amp;$AB8,$M$3:$M$1662&amp;$N$3:$N$1662,$O$3:$O$1662,0,0,1)</f>
        <v>2900</v>
      </c>
      <c r="AJ8" s="2" cm="1">
        <f t="array" ref="AJ8">_xlfn.XLOOKUP(AJ$1&amp;$AB8,$M$3:$M$1662&amp;$N$3:$N$1662,$O$3:$O$1662,0,0,1)</f>
        <v>0</v>
      </c>
      <c r="AK8" s="2" cm="1">
        <f t="array" ref="AK8">_xlfn.XLOOKUP(AK$1&amp;$AB8,$M$3:$M$1662&amp;$N$3:$N$1662,$O$3:$O$1662,0,0,1)</f>
        <v>4300</v>
      </c>
      <c r="AL8" s="2" cm="1">
        <f t="array" ref="AL8">_xlfn.XLOOKUP(AL$1&amp;$AB8,$M$3:$M$1662&amp;$N$3:$N$1662,$O$3:$O$1662,0,0,1)</f>
        <v>17000</v>
      </c>
      <c r="AM8" s="2" cm="1">
        <f t="array" ref="AM8">_xlfn.XLOOKUP(AM$1&amp;$AB8,$M$3:$M$1662&amp;$N$3:$N$1662,$O$3:$O$1662,0,0,1)</f>
        <v>14000</v>
      </c>
      <c r="AS8" s="25">
        <f t="shared" si="5"/>
        <v>18</v>
      </c>
      <c r="AT8" s="25">
        <f t="shared" si="6"/>
        <v>10</v>
      </c>
      <c r="AU8" s="25">
        <f t="shared" si="7"/>
        <v>8</v>
      </c>
      <c r="AV8" s="25">
        <f t="shared" si="8"/>
        <v>18</v>
      </c>
      <c r="AY8" s="25">
        <f t="shared" si="9"/>
        <v>10</v>
      </c>
    </row>
    <row r="9" spans="1:51" x14ac:dyDescent="0.4">
      <c r="A9" t="s">
        <v>846</v>
      </c>
      <c r="B9">
        <v>200</v>
      </c>
      <c r="C9">
        <v>510</v>
      </c>
      <c r="D9" t="str">
        <f t="shared" si="1"/>
        <v>買</v>
      </c>
      <c r="E9" t="str">
        <f t="shared" si="3"/>
        <v/>
      </c>
      <c r="M9" t="s">
        <v>783</v>
      </c>
      <c r="N9" t="s">
        <v>551</v>
      </c>
      <c r="O9">
        <v>14000</v>
      </c>
      <c r="Q9" s="1"/>
      <c r="R9" s="1"/>
      <c r="S9" s="1" t="s">
        <v>803</v>
      </c>
      <c r="T9" s="1">
        <v>409</v>
      </c>
      <c r="U9" s="1">
        <v>420</v>
      </c>
      <c r="V9" s="1">
        <v>405</v>
      </c>
      <c r="W9">
        <v>411</v>
      </c>
      <c r="AB9" t="s">
        <v>21</v>
      </c>
      <c r="AC9" s="2">
        <f t="shared" si="2"/>
        <v>100400</v>
      </c>
      <c r="AD9" s="2">
        <f t="shared" si="4"/>
        <v>177000</v>
      </c>
      <c r="AE9" s="2">
        <f t="shared" si="4"/>
        <v>110700</v>
      </c>
      <c r="AF9" s="2">
        <f t="shared" si="4"/>
        <v>50600</v>
      </c>
      <c r="AG9" s="2">
        <f t="shared" si="4"/>
        <v>47500</v>
      </c>
      <c r="AH9" s="2">
        <f t="shared" si="4"/>
        <v>116200</v>
      </c>
      <c r="AI9" s="2" cm="1">
        <f t="array" ref="AI9">_xlfn.XLOOKUP(AI$1&amp;$AB9,$M$3:$M$1662&amp;$N$3:$N$1662,$O$3:$O$1662,0,0,1)</f>
        <v>12300</v>
      </c>
      <c r="AJ9" s="2" cm="1">
        <f t="array" ref="AJ9">_xlfn.XLOOKUP(AJ$1&amp;$AB9,$M$3:$M$1662&amp;$N$3:$N$1662,$O$3:$O$1662,0,0,1)</f>
        <v>110700</v>
      </c>
      <c r="AK9" s="2" cm="1">
        <f t="array" ref="AK9">_xlfn.XLOOKUP(AK$1&amp;$AB9,$M$3:$M$1662&amp;$N$3:$N$1662,$O$3:$O$1662,0,0,1)</f>
        <v>4300</v>
      </c>
      <c r="AL9" s="2" cm="1">
        <f t="array" ref="AL9">_xlfn.XLOOKUP(AL$1&amp;$AB9,$M$3:$M$1662&amp;$N$3:$N$1662,$O$3:$O$1662,0,0,1)</f>
        <v>4700</v>
      </c>
      <c r="AM9" s="2" cm="1">
        <f t="array" ref="AM9">_xlfn.XLOOKUP(AM$1&amp;$AB9,$M$3:$M$1662&amp;$N$3:$N$1662,$O$3:$O$1662,0,0,1)</f>
        <v>700</v>
      </c>
      <c r="AS9" s="25">
        <f t="shared" si="5"/>
        <v>15</v>
      </c>
      <c r="AT9" s="25">
        <f t="shared" si="6"/>
        <v>13</v>
      </c>
      <c r="AU9" s="25">
        <f t="shared" si="7"/>
        <v>2</v>
      </c>
      <c r="AV9" s="25">
        <f t="shared" si="8"/>
        <v>15</v>
      </c>
      <c r="AY9" s="25">
        <f t="shared" si="9"/>
        <v>13</v>
      </c>
    </row>
    <row r="10" spans="1:51" x14ac:dyDescent="0.4">
      <c r="A10" t="s">
        <v>847</v>
      </c>
      <c r="B10">
        <v>200</v>
      </c>
      <c r="C10">
        <v>509</v>
      </c>
      <c r="D10" t="str">
        <f t="shared" si="1"/>
        <v>売</v>
      </c>
      <c r="E10" t="str">
        <f t="shared" si="3"/>
        <v/>
      </c>
      <c r="M10" t="s">
        <v>783</v>
      </c>
      <c r="N10" t="s">
        <v>552</v>
      </c>
      <c r="O10">
        <v>700</v>
      </c>
      <c r="S10" t="s">
        <v>804</v>
      </c>
      <c r="T10">
        <v>410</v>
      </c>
      <c r="U10">
        <v>414</v>
      </c>
      <c r="V10">
        <v>404</v>
      </c>
      <c r="W10">
        <v>411</v>
      </c>
      <c r="AB10" t="s">
        <v>30</v>
      </c>
      <c r="AC10" s="2">
        <f t="shared" si="2"/>
        <v>110680</v>
      </c>
      <c r="AD10" s="2">
        <f t="shared" si="4"/>
        <v>186700</v>
      </c>
      <c r="AE10" s="2">
        <f t="shared" si="4"/>
        <v>130400</v>
      </c>
      <c r="AF10" s="2">
        <f t="shared" si="4"/>
        <v>55300</v>
      </c>
      <c r="AG10" s="2">
        <f t="shared" si="4"/>
        <v>54200</v>
      </c>
      <c r="AH10" s="2">
        <f t="shared" si="4"/>
        <v>126800</v>
      </c>
      <c r="AI10" s="2" cm="1">
        <f t="array" ref="AI10">_xlfn.XLOOKUP(AI$1&amp;$AB10,$M$3:$M$1662&amp;$N$3:$N$1662,$O$3:$O$1662,0,0,1)</f>
        <v>9700</v>
      </c>
      <c r="AJ10" s="2" cm="1">
        <f t="array" ref="AJ10">_xlfn.XLOOKUP(AJ$1&amp;$AB10,$M$3:$M$1662&amp;$N$3:$N$1662,$O$3:$O$1662,0,0,1)</f>
        <v>19700</v>
      </c>
      <c r="AK10" s="2" cm="1">
        <f t="array" ref="AK10">_xlfn.XLOOKUP(AK$1&amp;$AB10,$M$3:$M$1662&amp;$N$3:$N$1662,$O$3:$O$1662,0,0,1)</f>
        <v>4700</v>
      </c>
      <c r="AL10" s="2" cm="1">
        <f t="array" ref="AL10">_xlfn.XLOOKUP(AL$1&amp;$AB10,$M$3:$M$1662&amp;$N$3:$N$1662,$O$3:$O$1662,0,0,1)</f>
        <v>6700</v>
      </c>
      <c r="AM10" s="2" cm="1">
        <f t="array" ref="AM10">_xlfn.XLOOKUP(AM$1&amp;$AB10,$M$3:$M$1662&amp;$N$3:$N$1662,$O$3:$O$1662,0,0,1)</f>
        <v>10600</v>
      </c>
      <c r="AS10" s="25">
        <f t="shared" si="5"/>
        <v>10</v>
      </c>
      <c r="AT10" s="25">
        <f t="shared" si="6"/>
        <v>3</v>
      </c>
      <c r="AU10" s="25">
        <f t="shared" si="7"/>
        <v>7</v>
      </c>
      <c r="AV10" s="25">
        <f t="shared" si="8"/>
        <v>10</v>
      </c>
      <c r="AY10" s="25">
        <f t="shared" si="9"/>
        <v>3</v>
      </c>
    </row>
    <row r="11" spans="1:51" x14ac:dyDescent="0.4">
      <c r="A11" t="s">
        <v>847</v>
      </c>
      <c r="B11">
        <v>600</v>
      </c>
      <c r="C11">
        <v>510</v>
      </c>
      <c r="D11" t="str">
        <f t="shared" si="1"/>
        <v>買</v>
      </c>
      <c r="E11" t="str">
        <f t="shared" si="3"/>
        <v/>
      </c>
      <c r="M11" t="s">
        <v>783</v>
      </c>
      <c r="N11" t="s">
        <v>553</v>
      </c>
      <c r="O11">
        <v>10600</v>
      </c>
      <c r="Q11" s="1"/>
      <c r="R11" s="1"/>
      <c r="S11" s="1" t="s">
        <v>781</v>
      </c>
      <c r="T11" s="1">
        <v>411</v>
      </c>
      <c r="U11" s="1">
        <v>413</v>
      </c>
      <c r="V11" s="1">
        <v>406</v>
      </c>
      <c r="W11">
        <v>408</v>
      </c>
      <c r="AB11" t="s">
        <v>42</v>
      </c>
      <c r="AC11" s="2">
        <f t="shared" si="2"/>
        <v>129340</v>
      </c>
      <c r="AD11" s="2">
        <f t="shared" si="4"/>
        <v>194900</v>
      </c>
      <c r="AE11" s="2">
        <f t="shared" si="4"/>
        <v>200600</v>
      </c>
      <c r="AF11" s="2">
        <f t="shared" si="4"/>
        <v>57500</v>
      </c>
      <c r="AG11" s="2">
        <f t="shared" si="4"/>
        <v>63200</v>
      </c>
      <c r="AH11" s="2">
        <f t="shared" si="4"/>
        <v>130500</v>
      </c>
      <c r="AI11" s="2" cm="1">
        <f t="array" ref="AI11">_xlfn.XLOOKUP(AI$1&amp;$AB11,$M$3:$M$1662&amp;$N$3:$N$1662,$O$3:$O$1662,0,0,1)</f>
        <v>8200</v>
      </c>
      <c r="AJ11" s="2" cm="1">
        <f t="array" ref="AJ11">_xlfn.XLOOKUP(AJ$1&amp;$AB11,$M$3:$M$1662&amp;$N$3:$N$1662,$O$3:$O$1662,0,0,1)</f>
        <v>70200</v>
      </c>
      <c r="AK11" s="2" cm="1">
        <f t="array" ref="AK11">_xlfn.XLOOKUP(AK$1&amp;$AB11,$M$3:$M$1662&amp;$N$3:$N$1662,$O$3:$O$1662,0,0,1)</f>
        <v>2200</v>
      </c>
      <c r="AL11" s="2" cm="1">
        <f t="array" ref="AL11">_xlfn.XLOOKUP(AL$1&amp;$AB11,$M$3:$M$1662&amp;$N$3:$N$1662,$O$3:$O$1662,0,0,1)</f>
        <v>9000</v>
      </c>
      <c r="AM11" s="2" cm="1">
        <f t="array" ref="AM11">_xlfn.XLOOKUP(AM$1&amp;$AB11,$M$3:$M$1662&amp;$N$3:$N$1662,$O$3:$O$1662,0,0,1)</f>
        <v>3700</v>
      </c>
      <c r="AS11" s="25">
        <f t="shared" si="5"/>
        <v>7</v>
      </c>
      <c r="AT11" s="25">
        <f t="shared" si="6"/>
        <v>2</v>
      </c>
      <c r="AU11" s="25">
        <f t="shared" si="7"/>
        <v>5</v>
      </c>
      <c r="AV11" s="25">
        <f t="shared" si="8"/>
        <v>7</v>
      </c>
      <c r="AY11" s="25">
        <f t="shared" si="9"/>
        <v>2</v>
      </c>
    </row>
    <row r="12" spans="1:51" x14ac:dyDescent="0.4">
      <c r="A12" t="s">
        <v>847</v>
      </c>
      <c r="B12">
        <v>400</v>
      </c>
      <c r="C12">
        <v>509</v>
      </c>
      <c r="D12" t="str">
        <f t="shared" si="1"/>
        <v>買</v>
      </c>
      <c r="E12" t="str">
        <f t="shared" si="3"/>
        <v/>
      </c>
      <c r="M12" t="s">
        <v>783</v>
      </c>
      <c r="N12" t="s">
        <v>554</v>
      </c>
      <c r="O12">
        <v>3700</v>
      </c>
      <c r="S12" t="s">
        <v>782</v>
      </c>
      <c r="T12">
        <v>408</v>
      </c>
      <c r="U12">
        <v>417</v>
      </c>
      <c r="V12">
        <v>403</v>
      </c>
      <c r="W12">
        <v>412</v>
      </c>
      <c r="AB12" t="s">
        <v>65</v>
      </c>
      <c r="AC12" s="2">
        <f t="shared" si="2"/>
        <v>134840</v>
      </c>
      <c r="AD12" s="2">
        <f t="shared" si="4"/>
        <v>198100</v>
      </c>
      <c r="AE12" s="2">
        <f t="shared" si="4"/>
        <v>219700</v>
      </c>
      <c r="AF12" s="2">
        <f t="shared" si="4"/>
        <v>59100</v>
      </c>
      <c r="AG12" s="2">
        <f t="shared" si="4"/>
        <v>63800</v>
      </c>
      <c r="AH12" s="2">
        <f t="shared" si="4"/>
        <v>133500</v>
      </c>
      <c r="AI12" s="2" cm="1">
        <f t="array" ref="AI12">_xlfn.XLOOKUP(AI$1&amp;$AB12,$M$3:$M$1662&amp;$N$3:$N$1662,$O$3:$O$1662,0,0,1)</f>
        <v>3200</v>
      </c>
      <c r="AJ12" s="2" cm="1">
        <f t="array" ref="AJ12">_xlfn.XLOOKUP(AJ$1&amp;$AB12,$M$3:$M$1662&amp;$N$3:$N$1662,$O$3:$O$1662,0,0,1)</f>
        <v>19100</v>
      </c>
      <c r="AK12" s="2" cm="1">
        <f t="array" ref="AK12">_xlfn.XLOOKUP(AK$1&amp;$AB12,$M$3:$M$1662&amp;$N$3:$N$1662,$O$3:$O$1662,0,0,1)</f>
        <v>1600</v>
      </c>
      <c r="AL12" s="2" cm="1">
        <f t="array" ref="AL12">_xlfn.XLOOKUP(AL$1&amp;$AB12,$M$3:$M$1662&amp;$N$3:$N$1662,$O$3:$O$1662,0,0,1)</f>
        <v>600</v>
      </c>
      <c r="AM12" s="2" cm="1">
        <f t="array" ref="AM12">_xlfn.XLOOKUP(AM$1&amp;$AB12,$M$3:$M$1662&amp;$N$3:$N$1662,$O$3:$O$1662,0,0,1)</f>
        <v>3000</v>
      </c>
      <c r="AS12" s="25">
        <f t="shared" si="5"/>
        <v>14</v>
      </c>
      <c r="AT12" s="25">
        <f t="shared" si="6"/>
        <v>9</v>
      </c>
      <c r="AU12" s="25">
        <f t="shared" si="7"/>
        <v>5</v>
      </c>
      <c r="AV12" s="25">
        <f t="shared" si="8"/>
        <v>14</v>
      </c>
      <c r="AY12" s="25">
        <f t="shared" si="9"/>
        <v>9</v>
      </c>
    </row>
    <row r="13" spans="1:51" x14ac:dyDescent="0.4">
      <c r="A13" t="s">
        <v>845</v>
      </c>
      <c r="B13">
        <v>100</v>
      </c>
      <c r="C13">
        <v>508</v>
      </c>
      <c r="D13" t="str">
        <f t="shared" si="1"/>
        <v>売</v>
      </c>
      <c r="E13" t="str">
        <f t="shared" si="3"/>
        <v/>
      </c>
      <c r="M13" t="s">
        <v>783</v>
      </c>
      <c r="N13" t="s">
        <v>555</v>
      </c>
      <c r="O13">
        <v>3000</v>
      </c>
      <c r="Q13" s="1"/>
      <c r="R13" s="1"/>
      <c r="S13" s="1" t="s">
        <v>783</v>
      </c>
      <c r="T13" s="1">
        <v>410</v>
      </c>
      <c r="U13" s="1">
        <v>425</v>
      </c>
      <c r="V13" s="1">
        <v>409</v>
      </c>
      <c r="W13">
        <v>419</v>
      </c>
      <c r="AB13" t="s">
        <v>27</v>
      </c>
      <c r="AC13" s="2">
        <f t="shared" si="2"/>
        <v>144880</v>
      </c>
      <c r="AD13" s="2">
        <f t="shared" si="4"/>
        <v>213500</v>
      </c>
      <c r="AE13" s="2">
        <f t="shared" si="4"/>
        <v>250200</v>
      </c>
      <c r="AF13" s="2">
        <f t="shared" si="4"/>
        <v>59100</v>
      </c>
      <c r="AG13" s="2">
        <f t="shared" si="4"/>
        <v>66900</v>
      </c>
      <c r="AH13" s="2">
        <f t="shared" si="4"/>
        <v>134700</v>
      </c>
      <c r="AI13" s="2" cm="1">
        <f t="array" ref="AI13">_xlfn.XLOOKUP(AI$1&amp;$AB13,$M$3:$M$1662&amp;$N$3:$N$1662,$O$3:$O$1662,0,0,1)</f>
        <v>15400</v>
      </c>
      <c r="AJ13" s="2" cm="1">
        <f t="array" ref="AJ13">_xlfn.XLOOKUP(AJ$1&amp;$AB13,$M$3:$M$1662&amp;$N$3:$N$1662,$O$3:$O$1662,0,0,1)</f>
        <v>30500</v>
      </c>
      <c r="AK13" s="2" cm="1">
        <f t="array" ref="AK13">_xlfn.XLOOKUP(AK$1&amp;$AB13,$M$3:$M$1662&amp;$N$3:$N$1662,$O$3:$O$1662,0,0,1)</f>
        <v>0</v>
      </c>
      <c r="AL13" s="2" cm="1">
        <f t="array" ref="AL13">_xlfn.XLOOKUP(AL$1&amp;$AB13,$M$3:$M$1662&amp;$N$3:$N$1662,$O$3:$O$1662,0,0,1)</f>
        <v>3100</v>
      </c>
      <c r="AM13" s="2" cm="1">
        <f t="array" ref="AM13">_xlfn.XLOOKUP(AM$1&amp;$AB13,$M$3:$M$1662&amp;$N$3:$N$1662,$O$3:$O$1662,0,0,1)</f>
        <v>1200</v>
      </c>
      <c r="AS13" s="25">
        <f t="shared" si="5"/>
        <v>16</v>
      </c>
      <c r="AT13" s="25">
        <f t="shared" si="6"/>
        <v>13</v>
      </c>
      <c r="AU13" s="25">
        <f t="shared" si="7"/>
        <v>3</v>
      </c>
      <c r="AV13" s="25">
        <f t="shared" si="8"/>
        <v>16</v>
      </c>
      <c r="AY13" s="25">
        <f t="shared" si="9"/>
        <v>13</v>
      </c>
    </row>
    <row r="14" spans="1:51" x14ac:dyDescent="0.4">
      <c r="A14" t="s">
        <v>833</v>
      </c>
      <c r="B14">
        <v>100</v>
      </c>
      <c r="C14">
        <v>508</v>
      </c>
      <c r="D14" t="str">
        <f t="shared" si="1"/>
        <v>売</v>
      </c>
      <c r="E14" t="str">
        <f t="shared" si="3"/>
        <v/>
      </c>
      <c r="M14" t="s">
        <v>783</v>
      </c>
      <c r="N14" t="s">
        <v>556</v>
      </c>
      <c r="O14">
        <v>1200</v>
      </c>
      <c r="S14" t="s">
        <v>792</v>
      </c>
      <c r="T14">
        <v>422</v>
      </c>
      <c r="U14">
        <v>434</v>
      </c>
      <c r="V14">
        <v>421</v>
      </c>
      <c r="W14">
        <v>431</v>
      </c>
      <c r="AB14" t="s">
        <v>152</v>
      </c>
      <c r="AC14" s="2">
        <f t="shared" si="2"/>
        <v>150180</v>
      </c>
      <c r="AD14" s="2">
        <f t="shared" si="4"/>
        <v>226400</v>
      </c>
      <c r="AE14" s="2">
        <f t="shared" si="4"/>
        <v>258100</v>
      </c>
      <c r="AF14" s="2">
        <f t="shared" si="4"/>
        <v>59700</v>
      </c>
      <c r="AG14" s="2">
        <f t="shared" si="4"/>
        <v>67500</v>
      </c>
      <c r="AH14" s="2">
        <f t="shared" si="4"/>
        <v>139200</v>
      </c>
      <c r="AI14" s="2" cm="1">
        <f t="array" ref="AI14">_xlfn.XLOOKUP(AI$1&amp;$AB14,$M$3:$M$1662&amp;$N$3:$N$1662,$O$3:$O$1662,0,0,1)</f>
        <v>12900</v>
      </c>
      <c r="AJ14" s="2" cm="1">
        <f t="array" ref="AJ14">_xlfn.XLOOKUP(AJ$1&amp;$AB14,$M$3:$M$1662&amp;$N$3:$N$1662,$O$3:$O$1662,0,0,1)</f>
        <v>7900</v>
      </c>
      <c r="AK14" s="2" cm="1">
        <f t="array" ref="AK14">_xlfn.XLOOKUP(AK$1&amp;$AB14,$M$3:$M$1662&amp;$N$3:$N$1662,$O$3:$O$1662,0,0,1)</f>
        <v>600</v>
      </c>
      <c r="AL14" s="2" cm="1">
        <f t="array" ref="AL14">_xlfn.XLOOKUP(AL$1&amp;$AB14,$M$3:$M$1662&amp;$N$3:$N$1662,$O$3:$O$1662,0,0,1)</f>
        <v>600</v>
      </c>
      <c r="AM14" s="2" cm="1">
        <f t="array" ref="AM14">_xlfn.XLOOKUP(AM$1&amp;$AB14,$M$3:$M$1662&amp;$N$3:$N$1662,$O$3:$O$1662,0,0,1)</f>
        <v>4500</v>
      </c>
      <c r="AS14" s="25">
        <f t="shared" si="5"/>
        <v>15</v>
      </c>
      <c r="AT14" s="25">
        <f t="shared" si="6"/>
        <v>15</v>
      </c>
      <c r="AU14" s="25">
        <f t="shared" si="7"/>
        <v>2</v>
      </c>
      <c r="AV14" s="25">
        <f t="shared" si="8"/>
        <v>13</v>
      </c>
      <c r="AY14" s="25">
        <f t="shared" si="9"/>
        <v>15</v>
      </c>
    </row>
    <row r="15" spans="1:51" x14ac:dyDescent="0.4">
      <c r="A15" t="s">
        <v>848</v>
      </c>
      <c r="B15">
        <v>100</v>
      </c>
      <c r="C15">
        <v>508</v>
      </c>
      <c r="D15" t="str">
        <f t="shared" si="1"/>
        <v>売</v>
      </c>
      <c r="E15" t="str">
        <f t="shared" si="3"/>
        <v/>
      </c>
      <c r="M15" t="s">
        <v>783</v>
      </c>
      <c r="N15" t="s">
        <v>557</v>
      </c>
      <c r="O15">
        <v>4500</v>
      </c>
      <c r="S15" t="s">
        <v>793</v>
      </c>
      <c r="T15">
        <v>439</v>
      </c>
      <c r="U15">
        <v>466</v>
      </c>
      <c r="V15">
        <v>432</v>
      </c>
      <c r="W15">
        <v>461</v>
      </c>
      <c r="AB15" t="s">
        <v>123</v>
      </c>
      <c r="AC15" s="2">
        <f t="shared" si="2"/>
        <v>153340</v>
      </c>
      <c r="AD15" s="2">
        <f t="shared" si="4"/>
        <v>228400</v>
      </c>
      <c r="AE15" s="2">
        <f t="shared" si="4"/>
        <v>266200</v>
      </c>
      <c r="AF15" s="2">
        <f t="shared" si="4"/>
        <v>59700</v>
      </c>
      <c r="AG15" s="2">
        <f t="shared" si="4"/>
        <v>72000</v>
      </c>
      <c r="AH15" s="2">
        <f t="shared" si="4"/>
        <v>140400</v>
      </c>
      <c r="AI15" s="2" cm="1">
        <f t="array" ref="AI15">_xlfn.XLOOKUP(AI$1&amp;$AB15,$M$3:$M$1662&amp;$N$3:$N$1662,$O$3:$O$1662,0,0,1)</f>
        <v>2000</v>
      </c>
      <c r="AJ15" s="2" cm="1">
        <f t="array" ref="AJ15">_xlfn.XLOOKUP(AJ$1&amp;$AB15,$M$3:$M$1662&amp;$N$3:$N$1662,$O$3:$O$1662,0,0,1)</f>
        <v>8100</v>
      </c>
      <c r="AK15" s="2" cm="1">
        <f t="array" ref="AK15">_xlfn.XLOOKUP(AK$1&amp;$AB15,$M$3:$M$1662&amp;$N$3:$N$1662,$O$3:$O$1662,0,0,1)</f>
        <v>0</v>
      </c>
      <c r="AL15" s="2" cm="1">
        <f t="array" ref="AL15">_xlfn.XLOOKUP(AL$1&amp;$AB15,$M$3:$M$1662&amp;$N$3:$N$1662,$O$3:$O$1662,0,0,1)</f>
        <v>4500</v>
      </c>
      <c r="AM15" s="2" cm="1">
        <f t="array" ref="AM15">_xlfn.XLOOKUP(AM$1&amp;$AB15,$M$3:$M$1662&amp;$N$3:$N$1662,$O$3:$O$1662,0,0,1)</f>
        <v>1200</v>
      </c>
      <c r="AS15" s="25">
        <f t="shared" si="5"/>
        <v>35</v>
      </c>
      <c r="AT15" s="25">
        <f t="shared" si="6"/>
        <v>35</v>
      </c>
      <c r="AU15" s="25">
        <f t="shared" si="7"/>
        <v>1</v>
      </c>
      <c r="AV15" s="25">
        <f t="shared" si="8"/>
        <v>34</v>
      </c>
      <c r="AY15" s="25">
        <f t="shared" si="9"/>
        <v>35</v>
      </c>
    </row>
    <row r="16" spans="1:51" x14ac:dyDescent="0.4">
      <c r="A16" t="s">
        <v>849</v>
      </c>
      <c r="B16">
        <v>100</v>
      </c>
      <c r="C16">
        <v>509</v>
      </c>
      <c r="D16" t="str">
        <f t="shared" si="1"/>
        <v>買</v>
      </c>
      <c r="E16" t="str">
        <f t="shared" si="3"/>
        <v/>
      </c>
      <c r="M16" t="s">
        <v>783</v>
      </c>
      <c r="N16" t="s">
        <v>558</v>
      </c>
      <c r="O16">
        <v>1200</v>
      </c>
      <c r="Q16" s="1"/>
      <c r="R16" s="1"/>
      <c r="S16" s="1" t="s">
        <v>841</v>
      </c>
      <c r="T16" s="1">
        <v>485</v>
      </c>
      <c r="U16" s="1">
        <v>494</v>
      </c>
      <c r="V16" s="1">
        <v>476</v>
      </c>
      <c r="W16" s="1">
        <v>486</v>
      </c>
      <c r="AB16" t="s">
        <v>99</v>
      </c>
      <c r="AC16" s="2">
        <f t="shared" si="2"/>
        <v>156360</v>
      </c>
      <c r="AD16" s="2">
        <f t="shared" si="4"/>
        <v>233600</v>
      </c>
      <c r="AE16" s="2">
        <f t="shared" si="4"/>
        <v>268800</v>
      </c>
      <c r="AF16" s="2">
        <f t="shared" si="4"/>
        <v>60700</v>
      </c>
      <c r="AG16" s="2">
        <f t="shared" si="4"/>
        <v>74000</v>
      </c>
      <c r="AH16" s="2">
        <f t="shared" si="4"/>
        <v>144700</v>
      </c>
      <c r="AI16" s="2" cm="1">
        <f t="array" ref="AI16">_xlfn.XLOOKUP(AI$1&amp;$AB16,$M$3:$M$1662&amp;$N$3:$N$1662,$O$3:$O$1662,0,0,1)</f>
        <v>5200</v>
      </c>
      <c r="AJ16" s="2" cm="1">
        <f t="array" ref="AJ16">_xlfn.XLOOKUP(AJ$1&amp;$AB16,$M$3:$M$1662&amp;$N$3:$N$1662,$O$3:$O$1662,0,0,1)</f>
        <v>2600</v>
      </c>
      <c r="AK16" s="2" cm="1">
        <f t="array" ref="AK16">_xlfn.XLOOKUP(AK$1&amp;$AB16,$M$3:$M$1662&amp;$N$3:$N$1662,$O$3:$O$1662,0,0,1)</f>
        <v>1000</v>
      </c>
      <c r="AL16" s="2" cm="1">
        <f t="array" ref="AL16">_xlfn.XLOOKUP(AL$1&amp;$AB16,$M$3:$M$1662&amp;$N$3:$N$1662,$O$3:$O$1662,0,0,1)</f>
        <v>2000</v>
      </c>
      <c r="AM16" s="2" cm="1">
        <f t="array" ref="AM16">_xlfn.XLOOKUP(AM$1&amp;$AB16,$M$3:$M$1662&amp;$N$3:$N$1662,$O$3:$O$1662,0,0,1)</f>
        <v>4300</v>
      </c>
      <c r="AR16" s="25"/>
      <c r="AS16" s="25">
        <f t="shared" si="5"/>
        <v>33</v>
      </c>
      <c r="AT16" s="25">
        <f t="shared" si="6"/>
        <v>33</v>
      </c>
      <c r="AU16" s="25">
        <f t="shared" si="7"/>
        <v>15</v>
      </c>
      <c r="AV16" s="25">
        <f t="shared" si="8"/>
        <v>18</v>
      </c>
      <c r="AY16" s="25">
        <f t="shared" si="9"/>
        <v>33</v>
      </c>
    </row>
    <row r="17" spans="1:51" x14ac:dyDescent="0.4">
      <c r="A17" t="s">
        <v>850</v>
      </c>
      <c r="B17">
        <v>100</v>
      </c>
      <c r="C17">
        <v>508</v>
      </c>
      <c r="D17" t="str">
        <f t="shared" si="1"/>
        <v>売</v>
      </c>
      <c r="E17" t="str">
        <f t="shared" si="3"/>
        <v/>
      </c>
      <c r="M17" t="s">
        <v>783</v>
      </c>
      <c r="N17" t="s">
        <v>559</v>
      </c>
      <c r="O17">
        <v>4300</v>
      </c>
      <c r="Q17" s="1"/>
      <c r="R17" s="1"/>
      <c r="S17" s="1" t="s">
        <v>842</v>
      </c>
      <c r="T17" s="1">
        <v>502</v>
      </c>
      <c r="U17" s="1">
        <v>512</v>
      </c>
      <c r="V17" s="1">
        <v>494</v>
      </c>
      <c r="W17" s="1">
        <v>510</v>
      </c>
      <c r="AB17" t="s">
        <v>147</v>
      </c>
      <c r="AC17" s="2">
        <f t="shared" si="2"/>
        <v>160380</v>
      </c>
      <c r="AD17" s="2">
        <f t="shared" si="4"/>
        <v>236700</v>
      </c>
      <c r="AE17" s="2">
        <f t="shared" si="4"/>
        <v>271200</v>
      </c>
      <c r="AF17" s="2">
        <f t="shared" si="4"/>
        <v>61500</v>
      </c>
      <c r="AG17" s="2">
        <f t="shared" si="4"/>
        <v>82600</v>
      </c>
      <c r="AH17" s="2">
        <f t="shared" si="4"/>
        <v>149900</v>
      </c>
      <c r="AI17" s="2" cm="1">
        <f t="array" ref="AI17">_xlfn.XLOOKUP(AI$1&amp;$AB17,$M$3:$M$1662&amp;$N$3:$N$1662,$O$3:$O$1662,0,0,1)</f>
        <v>3100</v>
      </c>
      <c r="AJ17" s="2" cm="1">
        <f t="array" ref="AJ17">_xlfn.XLOOKUP(AJ$1&amp;$AB17,$M$3:$M$1662&amp;$N$3:$N$1662,$O$3:$O$1662,0,0,1)</f>
        <v>2400</v>
      </c>
      <c r="AK17" s="2" cm="1">
        <f t="array" ref="AK17">_xlfn.XLOOKUP(AK$1&amp;$AB17,$M$3:$M$1662&amp;$N$3:$N$1662,$O$3:$O$1662,0,0,1)</f>
        <v>800</v>
      </c>
      <c r="AL17" s="2" cm="1">
        <f t="array" ref="AL17">_xlfn.XLOOKUP(AL$1&amp;$AB17,$M$3:$M$1662&amp;$N$3:$N$1662,$O$3:$O$1662,0,0,1)</f>
        <v>8600</v>
      </c>
      <c r="AM17" s="2" cm="1">
        <f t="array" ref="AM17">_xlfn.XLOOKUP(AM$1&amp;$AB17,$M$3:$M$1662&amp;$N$3:$N$1662,$O$3:$O$1662,0,0,1)</f>
        <v>5200</v>
      </c>
      <c r="AR17" s="25">
        <f t="shared" ref="AR17" si="10">SUM(AS4:AS17,AS17)/15</f>
        <v>20.399999999999999</v>
      </c>
      <c r="AS17" s="25">
        <f t="shared" si="5"/>
        <v>26</v>
      </c>
      <c r="AT17" s="25">
        <f t="shared" si="6"/>
        <v>26</v>
      </c>
      <c r="AU17" s="25">
        <f t="shared" si="7"/>
        <v>8</v>
      </c>
      <c r="AV17" s="25">
        <f t="shared" si="8"/>
        <v>18</v>
      </c>
      <c r="AX17" s="25">
        <f t="shared" ref="AX17" si="11">SUM(AY4:AY17,AY17)/15</f>
        <v>15.066666666666666</v>
      </c>
      <c r="AY17" s="25">
        <f t="shared" si="9"/>
        <v>26</v>
      </c>
    </row>
    <row r="18" spans="1:51" x14ac:dyDescent="0.4">
      <c r="A18" t="s">
        <v>851</v>
      </c>
      <c r="B18">
        <v>100</v>
      </c>
      <c r="C18">
        <v>509</v>
      </c>
      <c r="D18" t="str">
        <f t="shared" si="1"/>
        <v>買</v>
      </c>
      <c r="E18" t="str">
        <f t="shared" si="3"/>
        <v/>
      </c>
      <c r="M18" t="s">
        <v>783</v>
      </c>
      <c r="N18" t="s">
        <v>560</v>
      </c>
      <c r="O18">
        <v>5200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167480</v>
      </c>
      <c r="AD18" s="2">
        <f t="shared" si="4"/>
        <v>244000</v>
      </c>
      <c r="AE18" s="2">
        <f t="shared" si="4"/>
        <v>289500</v>
      </c>
      <c r="AF18" s="2">
        <f t="shared" si="4"/>
        <v>69100</v>
      </c>
      <c r="AG18" s="2">
        <f t="shared" si="4"/>
        <v>84200</v>
      </c>
      <c r="AH18" s="2">
        <f t="shared" si="4"/>
        <v>150600</v>
      </c>
      <c r="AI18" s="2" cm="1">
        <f t="array" ref="AI18">_xlfn.XLOOKUP(AI$1&amp;$AB18,$M$3:$M$1662&amp;$N$3:$N$1662,$O$3:$O$1662,0,0,1)</f>
        <v>7300</v>
      </c>
      <c r="AJ18" s="2" cm="1">
        <f t="array" ref="AJ18">_xlfn.XLOOKUP(AJ$1&amp;$AB18,$M$3:$M$1662&amp;$N$3:$N$1662,$O$3:$O$1662,0,0,1)</f>
        <v>18300</v>
      </c>
      <c r="AK18" s="2" cm="1">
        <f t="array" ref="AK18">_xlfn.XLOOKUP(AK$1&amp;$AB18,$M$3:$M$1662&amp;$N$3:$N$1662,$O$3:$O$1662,0,0,1)</f>
        <v>7600</v>
      </c>
      <c r="AL18" s="2" cm="1">
        <f t="array" ref="AL18">_xlfn.XLOOKUP(AL$1&amp;$AB18,$M$3:$M$1662&amp;$N$3:$N$1662,$O$3:$O$1662,0,0,1)</f>
        <v>1600</v>
      </c>
      <c r="AM18" s="2" cm="1">
        <f t="array" ref="AM18">_xlfn.XLOOKUP(AM$1&amp;$AB18,$M$3:$M$1662&amp;$N$3:$N$1662,$O$3:$O$1662,0,0,1)</f>
        <v>700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851</v>
      </c>
      <c r="B19">
        <v>100</v>
      </c>
      <c r="C19">
        <v>509</v>
      </c>
      <c r="D19" t="str">
        <f t="shared" si="1"/>
        <v>買</v>
      </c>
      <c r="E19" t="str">
        <f t="shared" si="3"/>
        <v/>
      </c>
      <c r="M19" t="s">
        <v>783</v>
      </c>
      <c r="N19" t="s">
        <v>561</v>
      </c>
      <c r="O19">
        <v>700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169860</v>
      </c>
      <c r="AD19" s="2">
        <f t="shared" si="4"/>
        <v>248200</v>
      </c>
      <c r="AE19" s="2">
        <f t="shared" si="4"/>
        <v>296000</v>
      </c>
      <c r="AF19" s="2">
        <f t="shared" si="4"/>
        <v>69300</v>
      </c>
      <c r="AG19" s="2">
        <f t="shared" si="4"/>
        <v>84600</v>
      </c>
      <c r="AH19" s="2">
        <f t="shared" si="4"/>
        <v>151200</v>
      </c>
      <c r="AI19" s="2" cm="1">
        <f t="array" ref="AI19">_xlfn.XLOOKUP(AI$1&amp;$AB19,$M$3:$M$1662&amp;$N$3:$N$1662,$O$3:$O$1662,0,0,1)</f>
        <v>4200</v>
      </c>
      <c r="AJ19" s="2" cm="1">
        <f t="array" ref="AJ19">_xlfn.XLOOKUP(AJ$1&amp;$AB19,$M$3:$M$1662&amp;$N$3:$N$1662,$O$3:$O$1662,0,0,1)</f>
        <v>6500</v>
      </c>
      <c r="AK19" s="2" cm="1">
        <f t="array" ref="AK19">_xlfn.XLOOKUP(AK$1&amp;$AB19,$M$3:$M$1662&amp;$N$3:$N$1662,$O$3:$O$1662,0,0,1)</f>
        <v>200</v>
      </c>
      <c r="AL19" s="2" cm="1">
        <f t="array" ref="AL19">_xlfn.XLOOKUP(AL$1&amp;$AB19,$M$3:$M$1662&amp;$N$3:$N$1662,$O$3:$O$1662,0,0,1)</f>
        <v>400</v>
      </c>
      <c r="AM19" s="2" cm="1">
        <f t="array" ref="AM19">_xlfn.XLOOKUP(AM$1&amp;$AB19,$M$3:$M$1662&amp;$N$3:$N$1662,$O$3:$O$1662,0,0,1)</f>
        <v>600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851</v>
      </c>
      <c r="B20">
        <v>1000</v>
      </c>
      <c r="C20">
        <v>509</v>
      </c>
      <c r="D20" t="str">
        <f t="shared" si="1"/>
        <v>買</v>
      </c>
      <c r="E20" t="str">
        <f t="shared" si="3"/>
        <v/>
      </c>
      <c r="M20" t="s">
        <v>783</v>
      </c>
      <c r="N20" t="s">
        <v>562</v>
      </c>
      <c r="O20">
        <v>600</v>
      </c>
      <c r="AB20" t="s">
        <v>150</v>
      </c>
      <c r="AC20" s="2">
        <f t="shared" si="2"/>
        <v>173640</v>
      </c>
      <c r="AD20" s="2">
        <f t="shared" ref="AD20:AH35" si="12">AD19+AI20</f>
        <v>260400</v>
      </c>
      <c r="AE20" s="2">
        <f t="shared" si="12"/>
        <v>299300</v>
      </c>
      <c r="AF20" s="2">
        <f t="shared" si="12"/>
        <v>69700</v>
      </c>
      <c r="AG20" s="2">
        <f t="shared" si="12"/>
        <v>86200</v>
      </c>
      <c r="AH20" s="2">
        <f t="shared" si="12"/>
        <v>152600</v>
      </c>
      <c r="AI20" s="2" cm="1">
        <f t="array" ref="AI20">_xlfn.XLOOKUP(AI$1&amp;$AB20,$M$3:$M$1662&amp;$N$3:$N$1662,$O$3:$O$1662,0,0,1)</f>
        <v>12200</v>
      </c>
      <c r="AJ20" s="2" cm="1">
        <f t="array" ref="AJ20">_xlfn.XLOOKUP(AJ$1&amp;$AB20,$M$3:$M$1662&amp;$N$3:$N$1662,$O$3:$O$1662,0,0,1)</f>
        <v>3300</v>
      </c>
      <c r="AK20" s="2" cm="1">
        <f t="array" ref="AK20">_xlfn.XLOOKUP(AK$1&amp;$AB20,$M$3:$M$1662&amp;$N$3:$N$1662,$O$3:$O$1662,0,0,1)</f>
        <v>400</v>
      </c>
      <c r="AL20" s="2" cm="1">
        <f t="array" ref="AL20">_xlfn.XLOOKUP(AL$1&amp;$AB20,$M$3:$M$1662&amp;$N$3:$N$1662,$O$3:$O$1662,0,0,1)</f>
        <v>1600</v>
      </c>
      <c r="AM20" s="2" cm="1">
        <f t="array" ref="AM20">_xlfn.XLOOKUP(AM$1&amp;$AB20,$M$3:$M$1662&amp;$N$3:$N$1662,$O$3:$O$1662,0,0,1)</f>
        <v>1400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852</v>
      </c>
      <c r="B21">
        <v>300</v>
      </c>
      <c r="C21">
        <v>509</v>
      </c>
      <c r="D21" t="str">
        <f t="shared" si="1"/>
        <v>買</v>
      </c>
      <c r="E21" t="str">
        <f t="shared" si="3"/>
        <v/>
      </c>
      <c r="M21" t="s">
        <v>783</v>
      </c>
      <c r="N21" t="s">
        <v>563</v>
      </c>
      <c r="O21">
        <v>1400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177740</v>
      </c>
      <c r="AD21" s="2">
        <f t="shared" si="12"/>
        <v>264300</v>
      </c>
      <c r="AE21" s="2">
        <f t="shared" si="12"/>
        <v>315500</v>
      </c>
      <c r="AF21" s="2">
        <f t="shared" si="12"/>
        <v>69700</v>
      </c>
      <c r="AG21" s="2">
        <f t="shared" si="12"/>
        <v>86300</v>
      </c>
      <c r="AH21" s="2">
        <f t="shared" si="12"/>
        <v>152900</v>
      </c>
      <c r="AI21" s="2" cm="1">
        <f t="array" ref="AI21">_xlfn.XLOOKUP(AI$1&amp;$AB21,$M$3:$M$1662&amp;$N$3:$N$1662,$O$3:$O$1662,0,0,1)</f>
        <v>3900</v>
      </c>
      <c r="AJ21" s="2" cm="1">
        <f t="array" ref="AJ21">_xlfn.XLOOKUP(AJ$1&amp;$AB21,$M$3:$M$1662&amp;$N$3:$N$1662,$O$3:$O$1662,0,0,1)</f>
        <v>16200</v>
      </c>
      <c r="AK21" s="2" cm="1">
        <f t="array" ref="AK21">_xlfn.XLOOKUP(AK$1&amp;$AB21,$M$3:$M$1662&amp;$N$3:$N$1662,$O$3:$O$1662,0,0,1)</f>
        <v>0</v>
      </c>
      <c r="AL21" s="2" cm="1">
        <f t="array" ref="AL21">_xlfn.XLOOKUP(AL$1&amp;$AB21,$M$3:$M$1662&amp;$N$3:$N$1662,$O$3:$O$1662,0,0,1)</f>
        <v>100</v>
      </c>
      <c r="AM21" s="2" cm="1">
        <f t="array" ref="AM21">_xlfn.XLOOKUP(AM$1&amp;$AB21,$M$3:$M$1662&amp;$N$3:$N$1662,$O$3:$O$1662,0,0,1)</f>
        <v>300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853</v>
      </c>
      <c r="B22">
        <v>100</v>
      </c>
      <c r="C22">
        <v>508</v>
      </c>
      <c r="M22" t="s">
        <v>783</v>
      </c>
      <c r="N22" t="s">
        <v>564</v>
      </c>
      <c r="O22">
        <v>300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181620</v>
      </c>
      <c r="AD22" s="2">
        <f t="shared" si="12"/>
        <v>267600</v>
      </c>
      <c r="AE22" s="2">
        <f t="shared" si="12"/>
        <v>318300</v>
      </c>
      <c r="AF22" s="2">
        <f t="shared" si="12"/>
        <v>73400</v>
      </c>
      <c r="AG22" s="2">
        <f t="shared" si="12"/>
        <v>87200</v>
      </c>
      <c r="AH22" s="2">
        <f t="shared" si="12"/>
        <v>161600</v>
      </c>
      <c r="AI22" s="2" cm="1">
        <f t="array" ref="AI22">_xlfn.XLOOKUP(AI$1&amp;$AB22,$M$3:$M$1662&amp;$N$3:$N$1662,$O$3:$O$1662,0,0,1)</f>
        <v>3300</v>
      </c>
      <c r="AJ22" s="2" cm="1">
        <f t="array" ref="AJ22">_xlfn.XLOOKUP(AJ$1&amp;$AB22,$M$3:$M$1662&amp;$N$3:$N$1662,$O$3:$O$1662,0,0,1)</f>
        <v>2800</v>
      </c>
      <c r="AK22" s="2" cm="1">
        <f t="array" ref="AK22">_xlfn.XLOOKUP(AK$1&amp;$AB22,$M$3:$M$1662&amp;$N$3:$N$1662,$O$3:$O$1662,0,0,1)</f>
        <v>3700</v>
      </c>
      <c r="AL22" s="2" cm="1">
        <f t="array" ref="AL22">_xlfn.XLOOKUP(AL$1&amp;$AB22,$M$3:$M$1662&amp;$N$3:$N$1662,$O$3:$O$1662,0,0,1)</f>
        <v>900</v>
      </c>
      <c r="AM22" s="2" cm="1">
        <f t="array" ref="AM22">_xlfn.XLOOKUP(AM$1&amp;$AB22,$M$3:$M$1662&amp;$N$3:$N$1662,$O$3:$O$1662,0,0,1)</f>
        <v>8700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783</v>
      </c>
      <c r="N23" t="s">
        <v>565</v>
      </c>
      <c r="O23">
        <v>8700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186560</v>
      </c>
      <c r="AD23" s="2">
        <f t="shared" si="12"/>
        <v>281900</v>
      </c>
      <c r="AE23" s="2">
        <f t="shared" si="12"/>
        <v>323800</v>
      </c>
      <c r="AF23" s="2">
        <f t="shared" si="12"/>
        <v>76500</v>
      </c>
      <c r="AG23" s="2">
        <f t="shared" si="12"/>
        <v>88500</v>
      </c>
      <c r="AH23" s="2">
        <f t="shared" si="12"/>
        <v>162100</v>
      </c>
      <c r="AI23" s="2" cm="1">
        <f t="array" ref="AI23">_xlfn.XLOOKUP(AI$1&amp;$AB23,$M$3:$M$1662&amp;$N$3:$N$1662,$O$3:$O$1662,0,0,1)</f>
        <v>14300</v>
      </c>
      <c r="AJ23" s="2" cm="1">
        <f t="array" ref="AJ23">_xlfn.XLOOKUP(AJ$1&amp;$AB23,$M$3:$M$1662&amp;$N$3:$N$1662,$O$3:$O$1662,0,0,1)</f>
        <v>5500</v>
      </c>
      <c r="AK23" s="2" cm="1">
        <f t="array" ref="AK23">_xlfn.XLOOKUP(AK$1&amp;$AB23,$M$3:$M$1662&amp;$N$3:$N$1662,$O$3:$O$1662,0,0,1)</f>
        <v>3100</v>
      </c>
      <c r="AL23" s="2" cm="1">
        <f t="array" ref="AL23">_xlfn.XLOOKUP(AL$1&amp;$AB23,$M$3:$M$1662&amp;$N$3:$N$1662,$O$3:$O$1662,0,0,1)</f>
        <v>1300</v>
      </c>
      <c r="AM23" s="2" cm="1">
        <f t="array" ref="AM23">_xlfn.XLOOKUP(AM$1&amp;$AB23,$M$3:$M$1662&amp;$N$3:$N$1662,$O$3:$O$1662,0,0,1)</f>
        <v>500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783</v>
      </c>
      <c r="N24" t="s">
        <v>566</v>
      </c>
      <c r="O24">
        <v>500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190140</v>
      </c>
      <c r="AD24" s="2">
        <f t="shared" si="12"/>
        <v>284100</v>
      </c>
      <c r="AE24" s="2">
        <f t="shared" si="12"/>
        <v>339100</v>
      </c>
      <c r="AF24" s="2">
        <f t="shared" si="12"/>
        <v>76500</v>
      </c>
      <c r="AG24" s="2">
        <f t="shared" si="12"/>
        <v>88800</v>
      </c>
      <c r="AH24" s="2">
        <f t="shared" si="12"/>
        <v>162200</v>
      </c>
      <c r="AI24" s="2" cm="1">
        <f t="array" ref="AI24">_xlfn.XLOOKUP(AI$1&amp;$AB24,$M$3:$M$1662&amp;$N$3:$N$1662,$O$3:$O$1662,0,0,1)</f>
        <v>2200</v>
      </c>
      <c r="AJ24" s="2" cm="1">
        <f t="array" ref="AJ24">_xlfn.XLOOKUP(AJ$1&amp;$AB24,$M$3:$M$1662&amp;$N$3:$N$1662,$O$3:$O$1662,0,0,1)</f>
        <v>15300</v>
      </c>
      <c r="AK24" s="2" cm="1">
        <f t="array" ref="AK24">_xlfn.XLOOKUP(AK$1&amp;$AB24,$M$3:$M$1662&amp;$N$3:$N$1662,$O$3:$O$1662,0,0,1)</f>
        <v>0</v>
      </c>
      <c r="AL24" s="2" cm="1">
        <f t="array" ref="AL24">_xlfn.XLOOKUP(AL$1&amp;$AB24,$M$3:$M$1662&amp;$N$3:$N$1662,$O$3:$O$1662,0,0,1)</f>
        <v>300</v>
      </c>
      <c r="AM24" s="2" cm="1">
        <f t="array" ref="AM24">_xlfn.XLOOKUP(AM$1&amp;$AB24,$M$3:$M$1662&amp;$N$3:$N$1662,$O$3:$O$1662,0,0,1)</f>
        <v>100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783</v>
      </c>
      <c r="N25" t="s">
        <v>567</v>
      </c>
      <c r="O25">
        <v>100</v>
      </c>
      <c r="AB25" t="s">
        <v>25</v>
      </c>
      <c r="AC25" s="2">
        <f t="shared" si="2"/>
        <v>193700</v>
      </c>
      <c r="AD25" s="2">
        <f t="shared" si="12"/>
        <v>286000</v>
      </c>
      <c r="AE25" s="2">
        <f t="shared" si="12"/>
        <v>351300</v>
      </c>
      <c r="AF25" s="2">
        <f t="shared" si="12"/>
        <v>79000</v>
      </c>
      <c r="AG25" s="2">
        <f t="shared" si="12"/>
        <v>89900</v>
      </c>
      <c r="AH25" s="2">
        <f t="shared" si="12"/>
        <v>162300</v>
      </c>
      <c r="AI25" s="2" cm="1">
        <f t="array" ref="AI25">_xlfn.XLOOKUP(AI$1&amp;$AB25,$M$3:$M$1662&amp;$N$3:$N$1662,$O$3:$O$1662,0,0,1)</f>
        <v>1900</v>
      </c>
      <c r="AJ25" s="2" cm="1">
        <f t="array" ref="AJ25">_xlfn.XLOOKUP(AJ$1&amp;$AB25,$M$3:$M$1662&amp;$N$3:$N$1662,$O$3:$O$1662,0,0,1)</f>
        <v>12200</v>
      </c>
      <c r="AK25" s="2" cm="1">
        <f t="array" ref="AK25">_xlfn.XLOOKUP(AK$1&amp;$AB25,$M$3:$M$1662&amp;$N$3:$N$1662,$O$3:$O$1662,0,0,1)</f>
        <v>2500</v>
      </c>
      <c r="AL25" s="2" cm="1">
        <f t="array" ref="AL25">_xlfn.XLOOKUP(AL$1&amp;$AB25,$M$3:$M$1662&amp;$N$3:$N$1662,$O$3:$O$1662,0,0,1)</f>
        <v>1100</v>
      </c>
      <c r="AM25" s="2" cm="1">
        <f t="array" ref="AM25">_xlfn.XLOOKUP(AM$1&amp;$AB25,$M$3:$M$1662&amp;$N$3:$N$1662,$O$3:$O$1662,0,0,1)</f>
        <v>100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40000</v>
      </c>
      <c r="C26">
        <f>_xlfn.XLOOKUP(E26,E3:E21,C3:C21,"",0,1)</f>
        <v>510</v>
      </c>
      <c r="D26" t="str">
        <f>_xlfn.XLOOKUP(E26,E3:E21,D3:D21,"",0,1)</f>
        <v>買</v>
      </c>
      <c r="E26" t="s">
        <v>335</v>
      </c>
      <c r="M26" t="s">
        <v>783</v>
      </c>
      <c r="N26" t="s">
        <v>568</v>
      </c>
      <c r="O26">
        <v>100</v>
      </c>
      <c r="AB26" t="s">
        <v>72</v>
      </c>
      <c r="AC26" s="2">
        <f t="shared" si="2"/>
        <v>195940</v>
      </c>
      <c r="AD26" s="2">
        <f t="shared" si="12"/>
        <v>288100</v>
      </c>
      <c r="AE26" s="2">
        <f t="shared" si="12"/>
        <v>360300</v>
      </c>
      <c r="AF26" s="2">
        <f t="shared" si="12"/>
        <v>79000</v>
      </c>
      <c r="AG26" s="2">
        <f t="shared" si="12"/>
        <v>89900</v>
      </c>
      <c r="AH26" s="2">
        <f t="shared" si="12"/>
        <v>162400</v>
      </c>
      <c r="AI26" s="2" cm="1">
        <f t="array" ref="AI26">_xlfn.XLOOKUP(AI$1&amp;$AB26,$M$3:$M$1662&amp;$N$3:$N$1662,$O$3:$O$1662,0,0,1)</f>
        <v>2100</v>
      </c>
      <c r="AJ26" s="2" cm="1">
        <f t="array" ref="AJ26">_xlfn.XLOOKUP(AJ$1&amp;$AB26,$M$3:$M$1662&amp;$N$3:$N$1662,$O$3:$O$1662,0,0,1)</f>
        <v>9000</v>
      </c>
      <c r="AK26" s="2" cm="1">
        <f t="array" ref="AK26">_xlfn.XLOOKUP(AK$1&amp;$AB26,$M$3:$M$1662&amp;$N$3:$N$1662,$O$3:$O$1662,0,0,1)</f>
        <v>0</v>
      </c>
      <c r="AL26" s="2" cm="1">
        <f t="array" ref="AL26">_xlfn.XLOOKUP(AL$1&amp;$AB26,$M$3:$M$1662&amp;$N$3:$N$1662,$O$3:$O$1662,0,0,1)</f>
        <v>0</v>
      </c>
      <c r="AM26" s="2" cm="1">
        <f t="array" ref="AM26">_xlfn.XLOOKUP(AM$1&amp;$AB26,$M$3:$M$1662&amp;$N$3:$N$1662,$O$3:$O$1662,0,0,1)</f>
        <v>100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783</v>
      </c>
      <c r="N27" t="s">
        <v>569</v>
      </c>
      <c r="O27">
        <v>100</v>
      </c>
      <c r="AB27" t="s">
        <v>101</v>
      </c>
      <c r="AC27" s="2">
        <f t="shared" si="2"/>
        <v>200160</v>
      </c>
      <c r="AD27" s="2">
        <f t="shared" si="12"/>
        <v>298900</v>
      </c>
      <c r="AE27" s="2">
        <f t="shared" si="12"/>
        <v>368900</v>
      </c>
      <c r="AF27" s="2">
        <f t="shared" si="12"/>
        <v>80000</v>
      </c>
      <c r="AG27" s="2">
        <f t="shared" si="12"/>
        <v>89900</v>
      </c>
      <c r="AH27" s="2">
        <f t="shared" si="12"/>
        <v>163100</v>
      </c>
      <c r="AI27" s="2" cm="1">
        <f t="array" ref="AI27">_xlfn.XLOOKUP(AI$1&amp;$AB27,$M$3:$M$1662&amp;$N$3:$N$1662,$O$3:$O$1662,0,0,1)</f>
        <v>10800</v>
      </c>
      <c r="AJ27" s="2" cm="1">
        <f t="array" ref="AJ27">_xlfn.XLOOKUP(AJ$1&amp;$AB27,$M$3:$M$1662&amp;$N$3:$N$1662,$O$3:$O$1662,0,0,1)</f>
        <v>8600</v>
      </c>
      <c r="AK27" s="2" cm="1">
        <f t="array" ref="AK27">_xlfn.XLOOKUP(AK$1&amp;$AB27,$M$3:$M$1662&amp;$N$3:$N$1662,$O$3:$O$1662,0,0,1)</f>
        <v>1000</v>
      </c>
      <c r="AL27" s="2" cm="1">
        <f t="array" ref="AL27">_xlfn.XLOOKUP(AL$1&amp;$AB27,$M$3:$M$1662&amp;$N$3:$N$1662,$O$3:$O$1662,0,0,1)</f>
        <v>0</v>
      </c>
      <c r="AM27" s="2" cm="1">
        <f t="array" ref="AM27">_xlfn.XLOOKUP(AM$1&amp;$AB27,$M$3:$M$1662&amp;$N$3:$N$1662,$O$3:$O$1662,0,0,1)</f>
        <v>700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783</v>
      </c>
      <c r="N28" t="s">
        <v>570</v>
      </c>
      <c r="O28">
        <v>700</v>
      </c>
      <c r="AB28" t="s">
        <v>41</v>
      </c>
      <c r="AC28" s="2">
        <f t="shared" si="2"/>
        <v>206820</v>
      </c>
      <c r="AD28" s="2">
        <f t="shared" si="12"/>
        <v>316000</v>
      </c>
      <c r="AE28" s="2">
        <f t="shared" si="12"/>
        <v>385000</v>
      </c>
      <c r="AF28" s="2">
        <f t="shared" si="12"/>
        <v>80000</v>
      </c>
      <c r="AG28" s="2">
        <f t="shared" si="12"/>
        <v>89900</v>
      </c>
      <c r="AH28" s="2">
        <f t="shared" si="12"/>
        <v>163200</v>
      </c>
      <c r="AI28" s="2" cm="1">
        <f t="array" ref="AI28">_xlfn.XLOOKUP(AI$1&amp;$AB28,$M$3:$M$1662&amp;$N$3:$N$1662,$O$3:$O$1662,0,0,1)</f>
        <v>17100</v>
      </c>
      <c r="AJ28" s="2" cm="1">
        <f t="array" ref="AJ28">_xlfn.XLOOKUP(AJ$1&amp;$AB28,$M$3:$M$1662&amp;$N$3:$N$1662,$O$3:$O$1662,0,0,1)</f>
        <v>16100</v>
      </c>
      <c r="AK28" s="2" cm="1">
        <f t="array" ref="AK28">_xlfn.XLOOKUP(AK$1&amp;$AB28,$M$3:$M$1662&amp;$N$3:$N$1662,$O$3:$O$1662,0,0,1)</f>
        <v>0</v>
      </c>
      <c r="AL28" s="2" cm="1">
        <f t="array" ref="AL28">_xlfn.XLOOKUP(AL$1&amp;$AB28,$M$3:$M$1662&amp;$N$3:$N$1662,$O$3:$O$1662,0,0,1)</f>
        <v>0</v>
      </c>
      <c r="AM28" s="2" cm="1">
        <f t="array" ref="AM28">_xlfn.XLOOKUP(AM$1&amp;$AB28,$M$3:$M$1662&amp;$N$3:$N$1662,$O$3:$O$1662,0,0,1)</f>
        <v>100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783</v>
      </c>
      <c r="N29" t="s">
        <v>571</v>
      </c>
      <c r="O29">
        <v>100</v>
      </c>
      <c r="AB29" t="s">
        <v>244</v>
      </c>
      <c r="AC29" s="2">
        <f t="shared" si="2"/>
        <v>210240</v>
      </c>
      <c r="AD29" s="2">
        <f t="shared" si="12"/>
        <v>320800</v>
      </c>
      <c r="AE29" s="2">
        <f t="shared" si="12"/>
        <v>397100</v>
      </c>
      <c r="AF29" s="2">
        <f t="shared" si="12"/>
        <v>80000</v>
      </c>
      <c r="AG29" s="2">
        <f t="shared" si="12"/>
        <v>89900</v>
      </c>
      <c r="AH29" s="2">
        <f t="shared" si="12"/>
        <v>163400</v>
      </c>
      <c r="AI29" s="2" cm="1">
        <f t="array" ref="AI29">_xlfn.XLOOKUP(AI$1&amp;$AB29,$M$3:$M$1662&amp;$N$3:$N$1662,$O$3:$O$1662,0,0,1)</f>
        <v>4800</v>
      </c>
      <c r="AJ29" s="2" cm="1">
        <f t="array" ref="AJ29">_xlfn.XLOOKUP(AJ$1&amp;$AB29,$M$3:$M$1662&amp;$N$3:$N$1662,$O$3:$O$1662,0,0,1)</f>
        <v>12100</v>
      </c>
      <c r="AK29" s="2" cm="1">
        <f t="array" ref="AK29">_xlfn.XLOOKUP(AK$1&amp;$AB29,$M$3:$M$1662&amp;$N$3:$N$1662,$O$3:$O$1662,0,0,1)</f>
        <v>0</v>
      </c>
      <c r="AL29" s="2" cm="1">
        <f t="array" ref="AL29">_xlfn.XLOOKUP(AL$1&amp;$AB29,$M$3:$M$1662&amp;$N$3:$N$1662,$O$3:$O$1662,0,0,1)</f>
        <v>0</v>
      </c>
      <c r="AM29" s="2" cm="1">
        <f t="array" ref="AM29">_xlfn.XLOOKUP(AM$1&amp;$AB29,$M$3:$M$1662&amp;$N$3:$N$1662,$O$3:$O$1662,0,0,1)</f>
        <v>200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783</v>
      </c>
      <c r="N30" t="s">
        <v>572</v>
      </c>
      <c r="O30">
        <v>200</v>
      </c>
      <c r="AB30" t="s">
        <v>289</v>
      </c>
      <c r="AC30" s="2">
        <f t="shared" si="2"/>
        <v>215520</v>
      </c>
      <c r="AD30" s="2">
        <f t="shared" si="12"/>
        <v>321400</v>
      </c>
      <c r="AE30" s="2">
        <f t="shared" si="12"/>
        <v>420600</v>
      </c>
      <c r="AF30" s="2">
        <f t="shared" si="12"/>
        <v>81000</v>
      </c>
      <c r="AG30" s="2">
        <f t="shared" si="12"/>
        <v>91200</v>
      </c>
      <c r="AH30" s="2">
        <f t="shared" si="12"/>
        <v>163400</v>
      </c>
      <c r="AI30" s="2" cm="1">
        <f t="array" ref="AI30">_xlfn.XLOOKUP(AI$1&amp;$AB30,$M$3:$M$1662&amp;$N$3:$N$1662,$O$3:$O$1662,0,0,1)</f>
        <v>600</v>
      </c>
      <c r="AJ30" s="2" cm="1">
        <f t="array" ref="AJ30">_xlfn.XLOOKUP(AJ$1&amp;$AB30,$M$3:$M$1662&amp;$N$3:$N$1662,$O$3:$O$1662,0,0,1)</f>
        <v>23500</v>
      </c>
      <c r="AK30" s="2" cm="1">
        <f t="array" ref="AK30">_xlfn.XLOOKUP(AK$1&amp;$AB30,$M$3:$M$1662&amp;$N$3:$N$1662,$O$3:$O$1662,0,0,1)</f>
        <v>1000</v>
      </c>
      <c r="AL30" s="2" cm="1">
        <f t="array" ref="AL30">_xlfn.XLOOKUP(AL$1&amp;$AB30,$M$3:$M$1662&amp;$N$3:$N$1662,$O$3:$O$1662,0,0,1)</f>
        <v>1300</v>
      </c>
      <c r="AM30" s="2" cm="1">
        <f t="array" ref="AM30">_xlfn.XLOOKUP(AM$1&amp;$AB30,$M$3:$M$1662&amp;$N$3:$N$1662,$O$3:$O$1662,0,0,1)</f>
        <v>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783</v>
      </c>
      <c r="N31" t="s">
        <v>573</v>
      </c>
      <c r="O31">
        <v>0</v>
      </c>
      <c r="AB31" t="s">
        <v>206</v>
      </c>
      <c r="AC31" s="2">
        <f t="shared" si="2"/>
        <v>217640</v>
      </c>
      <c r="AD31" s="2">
        <f t="shared" si="12"/>
        <v>323300</v>
      </c>
      <c r="AE31" s="2">
        <f t="shared" si="12"/>
        <v>423800</v>
      </c>
      <c r="AF31" s="2">
        <f t="shared" si="12"/>
        <v>83200</v>
      </c>
      <c r="AG31" s="2">
        <f t="shared" si="12"/>
        <v>91200</v>
      </c>
      <c r="AH31" s="2">
        <f t="shared" si="12"/>
        <v>166700</v>
      </c>
      <c r="AI31" s="2" cm="1">
        <f t="array" ref="AI31">_xlfn.XLOOKUP(AI$1&amp;$AB31,$M$3:$M$1662&amp;$N$3:$N$1662,$O$3:$O$1662,0,0,1)</f>
        <v>1900</v>
      </c>
      <c r="AJ31" s="2" cm="1">
        <f t="array" ref="AJ31">_xlfn.XLOOKUP(AJ$1&amp;$AB31,$M$3:$M$1662&amp;$N$3:$N$1662,$O$3:$O$1662,0,0,1)</f>
        <v>3200</v>
      </c>
      <c r="AK31" s="2" cm="1">
        <f t="array" ref="AK31">_xlfn.XLOOKUP(AK$1&amp;$AB31,$M$3:$M$1662&amp;$N$3:$N$1662,$O$3:$O$1662,0,0,1)</f>
        <v>2200</v>
      </c>
      <c r="AL31" s="2" cm="1">
        <f t="array" ref="AL31">_xlfn.XLOOKUP(AL$1&amp;$AB31,$M$3:$M$1662&amp;$N$3:$N$1662,$O$3:$O$1662,0,0,1)</f>
        <v>0</v>
      </c>
      <c r="AM31" s="2" cm="1">
        <f t="array" ref="AM31">_xlfn.XLOOKUP(AM$1&amp;$AB31,$M$3:$M$1662&amp;$N$3:$N$1662,$O$3:$O$1662,0,0,1)</f>
        <v>3300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783</v>
      </c>
      <c r="N32" t="s">
        <v>574</v>
      </c>
      <c r="O32">
        <v>3300</v>
      </c>
      <c r="AB32" t="s">
        <v>156</v>
      </c>
      <c r="AC32" s="2">
        <f t="shared" si="2"/>
        <v>220900</v>
      </c>
      <c r="AD32" s="2">
        <f t="shared" si="12"/>
        <v>335900</v>
      </c>
      <c r="AE32" s="2">
        <f t="shared" si="12"/>
        <v>426200</v>
      </c>
      <c r="AF32" s="2">
        <f t="shared" si="12"/>
        <v>83200</v>
      </c>
      <c r="AG32" s="2">
        <f t="shared" si="12"/>
        <v>92100</v>
      </c>
      <c r="AH32" s="2">
        <f t="shared" si="12"/>
        <v>167100</v>
      </c>
      <c r="AI32" s="2" cm="1">
        <f t="array" ref="AI32">_xlfn.XLOOKUP(AI$1&amp;$AB32,$M$3:$M$1662&amp;$N$3:$N$1662,$O$3:$O$1662,0,0,1)</f>
        <v>12600</v>
      </c>
      <c r="AJ32" s="2" cm="1">
        <f t="array" ref="AJ32">_xlfn.XLOOKUP(AJ$1&amp;$AB32,$M$3:$M$1662&amp;$N$3:$N$1662,$O$3:$O$1662,0,0,1)</f>
        <v>2400</v>
      </c>
      <c r="AK32" s="2" cm="1">
        <f t="array" ref="AK32">_xlfn.XLOOKUP(AK$1&amp;$AB32,$M$3:$M$1662&amp;$N$3:$N$1662,$O$3:$O$1662,0,0,1)</f>
        <v>0</v>
      </c>
      <c r="AL32" s="2" cm="1">
        <f t="array" ref="AL32">_xlfn.XLOOKUP(AL$1&amp;$AB32,$M$3:$M$1662&amp;$N$3:$N$1662,$O$3:$O$1662,0,0,1)</f>
        <v>900</v>
      </c>
      <c r="AM32" s="2" cm="1">
        <f t="array" ref="AM32">_xlfn.XLOOKUP(AM$1&amp;$AB32,$M$3:$M$1662&amp;$N$3:$N$1662,$O$3:$O$1662,0,0,1)</f>
        <v>400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783</v>
      </c>
      <c r="N33" t="s">
        <v>575</v>
      </c>
      <c r="O33">
        <v>400</v>
      </c>
      <c r="AB33" t="s">
        <v>203</v>
      </c>
      <c r="AC33" s="2">
        <f t="shared" si="2"/>
        <v>226080</v>
      </c>
      <c r="AD33" s="2">
        <f t="shared" si="12"/>
        <v>355300</v>
      </c>
      <c r="AE33" s="2">
        <f t="shared" si="12"/>
        <v>430600</v>
      </c>
      <c r="AF33" s="2">
        <f t="shared" si="12"/>
        <v>83300</v>
      </c>
      <c r="AG33" s="2">
        <f t="shared" si="12"/>
        <v>92100</v>
      </c>
      <c r="AH33" s="2">
        <f t="shared" si="12"/>
        <v>169100</v>
      </c>
      <c r="AI33" s="2" cm="1">
        <f t="array" ref="AI33">_xlfn.XLOOKUP(AI$1&amp;$AB33,$M$3:$M$1662&amp;$N$3:$N$1662,$O$3:$O$1662,0,0,1)</f>
        <v>19400</v>
      </c>
      <c r="AJ33" s="2" cm="1">
        <f t="array" ref="AJ33">_xlfn.XLOOKUP(AJ$1&amp;$AB33,$M$3:$M$1662&amp;$N$3:$N$1662,$O$3:$O$1662,0,0,1)</f>
        <v>4400</v>
      </c>
      <c r="AK33" s="2" cm="1">
        <f t="array" ref="AK33">_xlfn.XLOOKUP(AK$1&amp;$AB33,$M$3:$M$1662&amp;$N$3:$N$1662,$O$3:$O$1662,0,0,1)</f>
        <v>100</v>
      </c>
      <c r="AL33" s="2" cm="1">
        <f t="array" ref="AL33">_xlfn.XLOOKUP(AL$1&amp;$AB33,$M$3:$M$1662&amp;$N$3:$N$1662,$O$3:$O$1662,0,0,1)</f>
        <v>0</v>
      </c>
      <c r="AM33" s="2" cm="1">
        <f t="array" ref="AM33">_xlfn.XLOOKUP(AM$1&amp;$AB33,$M$3:$M$1662&amp;$N$3:$N$1662,$O$3:$O$1662,0,0,1)</f>
        <v>2000</v>
      </c>
    </row>
    <row r="34" spans="1:39" x14ac:dyDescent="0.4">
      <c r="M34" t="s">
        <v>783</v>
      </c>
      <c r="N34" t="s">
        <v>576</v>
      </c>
      <c r="O34">
        <v>2000</v>
      </c>
      <c r="AB34" t="s">
        <v>29</v>
      </c>
      <c r="AC34" s="2">
        <f t="shared" si="2"/>
        <v>229960</v>
      </c>
      <c r="AD34" s="2">
        <f t="shared" si="12"/>
        <v>363800</v>
      </c>
      <c r="AE34" s="2">
        <f t="shared" si="12"/>
        <v>441400</v>
      </c>
      <c r="AF34" s="2">
        <f t="shared" si="12"/>
        <v>83300</v>
      </c>
      <c r="AG34" s="2">
        <f t="shared" si="12"/>
        <v>92200</v>
      </c>
      <c r="AH34" s="2">
        <f t="shared" si="12"/>
        <v>169100</v>
      </c>
      <c r="AI34" s="2" cm="1">
        <f t="array" ref="AI34">_xlfn.XLOOKUP(AI$1&amp;$AB34,$M$3:$M$1662&amp;$N$3:$N$1662,$O$3:$O$1662,0,0,1)</f>
        <v>8500</v>
      </c>
      <c r="AJ34" s="2" cm="1">
        <f t="array" ref="AJ34">_xlfn.XLOOKUP(AJ$1&amp;$AB34,$M$3:$M$1662&amp;$N$3:$N$1662,$O$3:$O$1662,0,0,1)</f>
        <v>10800</v>
      </c>
      <c r="AK34" s="2" cm="1">
        <f t="array" ref="AK34">_xlfn.XLOOKUP(AK$1&amp;$AB34,$M$3:$M$1662&amp;$N$3:$N$1662,$O$3:$O$1662,0,0,1)</f>
        <v>0</v>
      </c>
      <c r="AL34" s="2" cm="1">
        <f t="array" ref="AL34">_xlfn.XLOOKUP(AL$1&amp;$AB34,$M$3:$M$1662&amp;$N$3:$N$1662,$O$3:$O$1662,0,0,1)</f>
        <v>100</v>
      </c>
      <c r="AM34" s="2" cm="1">
        <f t="array" ref="AM34">_xlfn.XLOOKUP(AM$1&amp;$AB34,$M$3:$M$1662&amp;$N$3:$N$1662,$O$3:$O$1662,0,0,1)</f>
        <v>0</v>
      </c>
    </row>
    <row r="35" spans="1:39" x14ac:dyDescent="0.4">
      <c r="M35" t="s">
        <v>783</v>
      </c>
      <c r="N35" t="s">
        <v>577</v>
      </c>
      <c r="O35">
        <v>0</v>
      </c>
      <c r="AB35" t="s">
        <v>102</v>
      </c>
      <c r="AC35" s="2">
        <f t="shared" si="2"/>
        <v>230840</v>
      </c>
      <c r="AD35" s="2">
        <f t="shared" si="12"/>
        <v>364600</v>
      </c>
      <c r="AE35" s="2">
        <f t="shared" si="12"/>
        <v>444000</v>
      </c>
      <c r="AF35" s="2">
        <f t="shared" si="12"/>
        <v>83300</v>
      </c>
      <c r="AG35" s="2">
        <f t="shared" si="12"/>
        <v>93200</v>
      </c>
      <c r="AH35" s="2">
        <f t="shared" si="12"/>
        <v>169100</v>
      </c>
      <c r="AI35" s="2" cm="1">
        <f t="array" ref="AI35">_xlfn.XLOOKUP(AI$1&amp;$AB35,$M$3:$M$1662&amp;$N$3:$N$1662,$O$3:$O$1662,0,0,1)</f>
        <v>800</v>
      </c>
      <c r="AJ35" s="2" cm="1">
        <f t="array" ref="AJ35">_xlfn.XLOOKUP(AJ$1&amp;$AB35,$M$3:$M$1662&amp;$N$3:$N$1662,$O$3:$O$1662,0,0,1)</f>
        <v>2600</v>
      </c>
      <c r="AK35" s="2" cm="1">
        <f t="array" ref="AK35">_xlfn.XLOOKUP(AK$1&amp;$AB35,$M$3:$M$1662&amp;$N$3:$N$1662,$O$3:$O$1662,0,0,1)</f>
        <v>0</v>
      </c>
      <c r="AL35" s="2" cm="1">
        <f t="array" ref="AL35">_xlfn.XLOOKUP(AL$1&amp;$AB35,$M$3:$M$1662&amp;$N$3:$N$1662,$O$3:$O$1662,0,0,1)</f>
        <v>1000</v>
      </c>
      <c r="AM35" s="2" cm="1">
        <f t="array" ref="AM35">_xlfn.XLOOKUP(AM$1&amp;$AB35,$M$3:$M$1662&amp;$N$3:$N$1662,$O$3:$O$1662,0,0,1)</f>
        <v>0</v>
      </c>
    </row>
    <row r="36" spans="1:39" x14ac:dyDescent="0.4">
      <c r="M36" t="s">
        <v>783</v>
      </c>
      <c r="N36" t="s">
        <v>578</v>
      </c>
      <c r="O36">
        <v>0</v>
      </c>
      <c r="AB36" t="s">
        <v>86</v>
      </c>
      <c r="AC36" s="2">
        <f t="shared" si="2"/>
        <v>233360</v>
      </c>
      <c r="AD36" s="2">
        <f t="shared" ref="AD36:AH51" si="13">AD35+AI36</f>
        <v>372100</v>
      </c>
      <c r="AE36" s="2">
        <f t="shared" si="13"/>
        <v>448700</v>
      </c>
      <c r="AF36" s="2">
        <f t="shared" si="13"/>
        <v>83300</v>
      </c>
      <c r="AG36" s="2">
        <f t="shared" si="13"/>
        <v>93300</v>
      </c>
      <c r="AH36" s="2">
        <f t="shared" si="13"/>
        <v>169400</v>
      </c>
      <c r="AI36" s="2" cm="1">
        <f t="array" ref="AI36">_xlfn.XLOOKUP(AI$1&amp;$AB36,$M$3:$M$1662&amp;$N$3:$N$1662,$O$3:$O$1662,0,0,1)</f>
        <v>7500</v>
      </c>
      <c r="AJ36" s="2" cm="1">
        <f t="array" ref="AJ36">_xlfn.XLOOKUP(AJ$1&amp;$AB36,$M$3:$M$1662&amp;$N$3:$N$1662,$O$3:$O$1662,0,0,1)</f>
        <v>4700</v>
      </c>
      <c r="AK36" s="2" cm="1">
        <f t="array" ref="AK36">_xlfn.XLOOKUP(AK$1&amp;$AB36,$M$3:$M$1662&amp;$N$3:$N$1662,$O$3:$O$1662,0,0,1)</f>
        <v>0</v>
      </c>
      <c r="AL36" s="2" cm="1">
        <f t="array" ref="AL36">_xlfn.XLOOKUP(AL$1&amp;$AB36,$M$3:$M$1662&amp;$N$3:$N$1662,$O$3:$O$1662,0,0,1)</f>
        <v>100</v>
      </c>
      <c r="AM36" s="2" cm="1">
        <f t="array" ref="AM36">_xlfn.XLOOKUP(AM$1&amp;$AB36,$M$3:$M$1662&amp;$N$3:$N$1662,$O$3:$O$1662,0,0,1)</f>
        <v>300</v>
      </c>
    </row>
    <row r="37" spans="1:39" x14ac:dyDescent="0.4">
      <c r="A37" s="1"/>
      <c r="B37" s="1"/>
      <c r="C37" s="1"/>
      <c r="M37" t="s">
        <v>783</v>
      </c>
      <c r="N37" t="s">
        <v>579</v>
      </c>
      <c r="O37">
        <v>300</v>
      </c>
      <c r="AB37" t="s">
        <v>155</v>
      </c>
      <c r="AC37" s="2">
        <f t="shared" si="2"/>
        <v>235460</v>
      </c>
      <c r="AD37" s="2">
        <f t="shared" si="13"/>
        <v>375700</v>
      </c>
      <c r="AE37" s="2">
        <f t="shared" si="13"/>
        <v>450600</v>
      </c>
      <c r="AF37" s="2">
        <f t="shared" si="13"/>
        <v>86700</v>
      </c>
      <c r="AG37" s="2">
        <f t="shared" si="13"/>
        <v>94800</v>
      </c>
      <c r="AH37" s="2">
        <f t="shared" si="13"/>
        <v>169500</v>
      </c>
      <c r="AI37" s="2" cm="1">
        <f t="array" ref="AI37">_xlfn.XLOOKUP(AI$1&amp;$AB37,$M$3:$M$1662&amp;$N$3:$N$1662,$O$3:$O$1662,0,0,1)</f>
        <v>3600</v>
      </c>
      <c r="AJ37" s="2" cm="1">
        <f t="array" ref="AJ37">_xlfn.XLOOKUP(AJ$1&amp;$AB37,$M$3:$M$1662&amp;$N$3:$N$1662,$O$3:$O$1662,0,0,1)</f>
        <v>1900</v>
      </c>
      <c r="AK37" s="2" cm="1">
        <f t="array" ref="AK37">_xlfn.XLOOKUP(AK$1&amp;$AB37,$M$3:$M$1662&amp;$N$3:$N$1662,$O$3:$O$1662,0,0,1)</f>
        <v>3400</v>
      </c>
      <c r="AL37" s="2" cm="1">
        <f t="array" ref="AL37">_xlfn.XLOOKUP(AL$1&amp;$AB37,$M$3:$M$1662&amp;$N$3:$N$1662,$O$3:$O$1662,0,0,1)</f>
        <v>1500</v>
      </c>
      <c r="AM37" s="2" cm="1">
        <f t="array" ref="AM37">_xlfn.XLOOKUP(AM$1&amp;$AB37,$M$3:$M$1662&amp;$N$3:$N$1662,$O$3:$O$1662,0,0,1)</f>
        <v>100</v>
      </c>
    </row>
    <row r="38" spans="1:39" x14ac:dyDescent="0.4">
      <c r="M38" t="s">
        <v>783</v>
      </c>
      <c r="N38" t="s">
        <v>580</v>
      </c>
      <c r="O38">
        <v>100</v>
      </c>
      <c r="AB38" t="s">
        <v>36</v>
      </c>
      <c r="AC38" s="2">
        <f t="shared" si="2"/>
        <v>237400</v>
      </c>
      <c r="AD38" s="2">
        <f t="shared" si="13"/>
        <v>380500</v>
      </c>
      <c r="AE38" s="2">
        <f t="shared" si="13"/>
        <v>452700</v>
      </c>
      <c r="AF38" s="2">
        <f t="shared" si="13"/>
        <v>86700</v>
      </c>
      <c r="AG38" s="2">
        <f t="shared" si="13"/>
        <v>97500</v>
      </c>
      <c r="AH38" s="2">
        <f t="shared" si="13"/>
        <v>169600</v>
      </c>
      <c r="AI38" s="2" cm="1">
        <f t="array" ref="AI38">_xlfn.XLOOKUP(AI$1&amp;$AB38,$M$3:$M$1662&amp;$N$3:$N$1662,$O$3:$O$1662,0,0,1)</f>
        <v>4800</v>
      </c>
      <c r="AJ38" s="2" cm="1">
        <f t="array" ref="AJ38">_xlfn.XLOOKUP(AJ$1&amp;$AB38,$M$3:$M$1662&amp;$N$3:$N$1662,$O$3:$O$1662,0,0,1)</f>
        <v>2100</v>
      </c>
      <c r="AK38" s="2" cm="1">
        <f t="array" ref="AK38">_xlfn.XLOOKUP(AK$1&amp;$AB38,$M$3:$M$1662&amp;$N$3:$N$1662,$O$3:$O$1662,0,0,1)</f>
        <v>0</v>
      </c>
      <c r="AL38" s="2" cm="1">
        <f t="array" ref="AL38">_xlfn.XLOOKUP(AL$1&amp;$AB38,$M$3:$M$1662&amp;$N$3:$N$1662,$O$3:$O$1662,0,0,1)</f>
        <v>2700</v>
      </c>
      <c r="AM38" s="2" cm="1">
        <f t="array" ref="AM38">_xlfn.XLOOKUP(AM$1&amp;$AB38,$M$3:$M$1662&amp;$N$3:$N$1662,$O$3:$O$1662,0,0,1)</f>
        <v>100</v>
      </c>
    </row>
    <row r="39" spans="1:39" x14ac:dyDescent="0.4">
      <c r="M39" t="s">
        <v>783</v>
      </c>
      <c r="N39" t="s">
        <v>581</v>
      </c>
      <c r="O39">
        <v>100</v>
      </c>
      <c r="AB39" t="s">
        <v>54</v>
      </c>
      <c r="AC39" s="2">
        <f t="shared" si="2"/>
        <v>240340</v>
      </c>
      <c r="AD39" s="2">
        <f t="shared" si="13"/>
        <v>383100</v>
      </c>
      <c r="AE39" s="2">
        <f t="shared" si="13"/>
        <v>463100</v>
      </c>
      <c r="AF39" s="2">
        <f t="shared" si="13"/>
        <v>86700</v>
      </c>
      <c r="AG39" s="2">
        <f t="shared" si="13"/>
        <v>98300</v>
      </c>
      <c r="AH39" s="2">
        <f t="shared" si="13"/>
        <v>170500</v>
      </c>
      <c r="AI39" s="2" cm="1">
        <f t="array" ref="AI39">_xlfn.XLOOKUP(AI$1&amp;$AB39,$M$3:$M$1662&amp;$N$3:$N$1662,$O$3:$O$1662,0,0,1)</f>
        <v>2600</v>
      </c>
      <c r="AJ39" s="2" cm="1">
        <f t="array" ref="AJ39">_xlfn.XLOOKUP(AJ$1&amp;$AB39,$M$3:$M$1662&amp;$N$3:$N$1662,$O$3:$O$1662,0,0,1)</f>
        <v>10400</v>
      </c>
      <c r="AK39" s="2" cm="1">
        <f t="array" ref="AK39">_xlfn.XLOOKUP(AK$1&amp;$AB39,$M$3:$M$1662&amp;$N$3:$N$1662,$O$3:$O$1662,0,0,1)</f>
        <v>0</v>
      </c>
      <c r="AL39" s="2" cm="1">
        <f t="array" ref="AL39">_xlfn.XLOOKUP(AL$1&amp;$AB39,$M$3:$M$1662&amp;$N$3:$N$1662,$O$3:$O$1662,0,0,1)</f>
        <v>800</v>
      </c>
      <c r="AM39" s="2" cm="1">
        <f t="array" ref="AM39">_xlfn.XLOOKUP(AM$1&amp;$AB39,$M$3:$M$1662&amp;$N$3:$N$1662,$O$3:$O$1662,0,0,1)</f>
        <v>900</v>
      </c>
    </row>
    <row r="40" spans="1:39" x14ac:dyDescent="0.4">
      <c r="M40" t="s">
        <v>783</v>
      </c>
      <c r="N40" t="s">
        <v>582</v>
      </c>
      <c r="O40">
        <v>900</v>
      </c>
      <c r="AB40" t="s">
        <v>283</v>
      </c>
      <c r="AC40" s="2">
        <f t="shared" si="2"/>
        <v>246420</v>
      </c>
      <c r="AD40" s="2">
        <f t="shared" si="13"/>
        <v>384300</v>
      </c>
      <c r="AE40" s="2">
        <f t="shared" si="13"/>
        <v>490100</v>
      </c>
      <c r="AF40" s="2">
        <f t="shared" si="13"/>
        <v>86800</v>
      </c>
      <c r="AG40" s="2">
        <f t="shared" si="13"/>
        <v>99100</v>
      </c>
      <c r="AH40" s="2">
        <f t="shared" si="13"/>
        <v>171800</v>
      </c>
      <c r="AI40" s="2" cm="1">
        <f t="array" ref="AI40">_xlfn.XLOOKUP(AI$1&amp;$AB40,$M$3:$M$1662&amp;$N$3:$N$1662,$O$3:$O$1662,0,0,1)</f>
        <v>1200</v>
      </c>
      <c r="AJ40" s="2" cm="1">
        <f t="array" ref="AJ40">_xlfn.XLOOKUP(AJ$1&amp;$AB40,$M$3:$M$1662&amp;$N$3:$N$1662,$O$3:$O$1662,0,0,1)</f>
        <v>27000</v>
      </c>
      <c r="AK40" s="2" cm="1">
        <f t="array" ref="AK40">_xlfn.XLOOKUP(AK$1&amp;$AB40,$M$3:$M$1662&amp;$N$3:$N$1662,$O$3:$O$1662,0,0,1)</f>
        <v>100</v>
      </c>
      <c r="AL40" s="2" cm="1">
        <f t="array" ref="AL40">_xlfn.XLOOKUP(AL$1&amp;$AB40,$M$3:$M$1662&amp;$N$3:$N$1662,$O$3:$O$1662,0,0,1)</f>
        <v>800</v>
      </c>
      <c r="AM40" s="2" cm="1">
        <f t="array" ref="AM40">_xlfn.XLOOKUP(AM$1&amp;$AB40,$M$3:$M$1662&amp;$N$3:$N$1662,$O$3:$O$1662,0,0,1)</f>
        <v>1300</v>
      </c>
    </row>
    <row r="41" spans="1:39" x14ac:dyDescent="0.4">
      <c r="M41" t="s">
        <v>783</v>
      </c>
      <c r="N41" t="s">
        <v>583</v>
      </c>
      <c r="O41">
        <v>1300</v>
      </c>
      <c r="AB41" t="s">
        <v>157</v>
      </c>
      <c r="AC41" s="2">
        <f t="shared" si="2"/>
        <v>249640</v>
      </c>
      <c r="AD41" s="2">
        <f t="shared" si="13"/>
        <v>388000</v>
      </c>
      <c r="AE41" s="2">
        <f t="shared" si="13"/>
        <v>500100</v>
      </c>
      <c r="AF41" s="2">
        <f t="shared" si="13"/>
        <v>88100</v>
      </c>
      <c r="AG41" s="2">
        <f t="shared" si="13"/>
        <v>99200</v>
      </c>
      <c r="AH41" s="2">
        <f t="shared" si="13"/>
        <v>172800</v>
      </c>
      <c r="AI41" s="2" cm="1">
        <f t="array" ref="AI41">_xlfn.XLOOKUP(AI$1&amp;$AB41,$M$3:$M$1662&amp;$N$3:$N$1662,$O$3:$O$1662,0,0,1)</f>
        <v>3700</v>
      </c>
      <c r="AJ41" s="2" cm="1">
        <f t="array" ref="AJ41">_xlfn.XLOOKUP(AJ$1&amp;$AB41,$M$3:$M$1662&amp;$N$3:$N$1662,$O$3:$O$1662,0,0,1)</f>
        <v>10000</v>
      </c>
      <c r="AK41" s="2" cm="1">
        <f t="array" ref="AK41">_xlfn.XLOOKUP(AK$1&amp;$AB41,$M$3:$M$1662&amp;$N$3:$N$1662,$O$3:$O$1662,0,0,1)</f>
        <v>1300</v>
      </c>
      <c r="AL41" s="2" cm="1">
        <f t="array" ref="AL41">_xlfn.XLOOKUP(AL$1&amp;$AB41,$M$3:$M$1662&amp;$N$3:$N$1662,$O$3:$O$1662,0,0,1)</f>
        <v>100</v>
      </c>
      <c r="AM41" s="2" cm="1">
        <f t="array" ref="AM41">_xlfn.XLOOKUP(AM$1&amp;$AB41,$M$3:$M$1662&amp;$N$3:$N$1662,$O$3:$O$1662,0,0,1)</f>
        <v>1000</v>
      </c>
    </row>
    <row r="42" spans="1:39" x14ac:dyDescent="0.4">
      <c r="M42" t="s">
        <v>783</v>
      </c>
      <c r="N42" t="s">
        <v>584</v>
      </c>
      <c r="O42">
        <v>1000</v>
      </c>
      <c r="AB42" t="s">
        <v>136</v>
      </c>
      <c r="AC42" s="2">
        <f t="shared" si="2"/>
        <v>253440</v>
      </c>
      <c r="AD42" s="2">
        <f t="shared" si="13"/>
        <v>391200</v>
      </c>
      <c r="AE42" s="2">
        <f t="shared" si="13"/>
        <v>513200</v>
      </c>
      <c r="AF42" s="2">
        <f t="shared" si="13"/>
        <v>88100</v>
      </c>
      <c r="AG42" s="2">
        <f t="shared" si="13"/>
        <v>101800</v>
      </c>
      <c r="AH42" s="2">
        <f t="shared" si="13"/>
        <v>172900</v>
      </c>
      <c r="AI42" s="2" cm="1">
        <f t="array" ref="AI42">_xlfn.XLOOKUP(AI$1&amp;$AB42,$M$3:$M$1662&amp;$N$3:$N$1662,$O$3:$O$1662,0,0,1)</f>
        <v>3200</v>
      </c>
      <c r="AJ42" s="2" cm="1">
        <f t="array" ref="AJ42">_xlfn.XLOOKUP(AJ$1&amp;$AB42,$M$3:$M$1662&amp;$N$3:$N$1662,$O$3:$O$1662,0,0,1)</f>
        <v>13100</v>
      </c>
      <c r="AK42" s="2" cm="1">
        <f t="array" ref="AK42">_xlfn.XLOOKUP(AK$1&amp;$AB42,$M$3:$M$1662&amp;$N$3:$N$1662,$O$3:$O$1662,0,0,1)</f>
        <v>0</v>
      </c>
      <c r="AL42" s="2" cm="1">
        <f t="array" ref="AL42">_xlfn.XLOOKUP(AL$1&amp;$AB42,$M$3:$M$1662&amp;$N$3:$N$1662,$O$3:$O$1662,0,0,1)</f>
        <v>2600</v>
      </c>
      <c r="AM42" s="2" cm="1">
        <f t="array" ref="AM42">_xlfn.XLOOKUP(AM$1&amp;$AB42,$M$3:$M$1662&amp;$N$3:$N$1662,$O$3:$O$1662,0,0,1)</f>
        <v>100</v>
      </c>
    </row>
    <row r="43" spans="1:39" x14ac:dyDescent="0.4">
      <c r="M43" t="s">
        <v>783</v>
      </c>
      <c r="N43" t="s">
        <v>585</v>
      </c>
      <c r="O43">
        <v>100</v>
      </c>
      <c r="AB43" t="s">
        <v>116</v>
      </c>
      <c r="AC43" s="2">
        <f t="shared" si="2"/>
        <v>256280</v>
      </c>
      <c r="AD43" s="2">
        <f t="shared" si="13"/>
        <v>393400</v>
      </c>
      <c r="AE43" s="2">
        <f t="shared" si="13"/>
        <v>521600</v>
      </c>
      <c r="AF43" s="2">
        <f t="shared" si="13"/>
        <v>89200</v>
      </c>
      <c r="AG43" s="2">
        <f t="shared" si="13"/>
        <v>104300</v>
      </c>
      <c r="AH43" s="2">
        <f t="shared" si="13"/>
        <v>172900</v>
      </c>
      <c r="AI43" s="2" cm="1">
        <f t="array" ref="AI43">_xlfn.XLOOKUP(AI$1&amp;$AB43,$M$3:$M$1662&amp;$N$3:$N$1662,$O$3:$O$1662,0,0,1)</f>
        <v>2200</v>
      </c>
      <c r="AJ43" s="2" cm="1">
        <f t="array" ref="AJ43">_xlfn.XLOOKUP(AJ$1&amp;$AB43,$M$3:$M$1662&amp;$N$3:$N$1662,$O$3:$O$1662,0,0,1)</f>
        <v>8400</v>
      </c>
      <c r="AK43" s="2" cm="1">
        <f t="array" ref="AK43">_xlfn.XLOOKUP(AK$1&amp;$AB43,$M$3:$M$1662&amp;$N$3:$N$1662,$O$3:$O$1662,0,0,1)</f>
        <v>1100</v>
      </c>
      <c r="AL43" s="2" cm="1">
        <f t="array" ref="AL43">_xlfn.XLOOKUP(AL$1&amp;$AB43,$M$3:$M$1662&amp;$N$3:$N$1662,$O$3:$O$1662,0,0,1)</f>
        <v>2500</v>
      </c>
      <c r="AM43" s="2" cm="1">
        <f t="array" ref="AM43">_xlfn.XLOOKUP(AM$1&amp;$AB43,$M$3:$M$1662&amp;$N$3:$N$1662,$O$3:$O$1662,0,0,1)</f>
        <v>0</v>
      </c>
    </row>
    <row r="44" spans="1:39" x14ac:dyDescent="0.4">
      <c r="A44" s="1"/>
      <c r="B44" s="1"/>
      <c r="C44" s="1"/>
      <c r="M44" t="s">
        <v>783</v>
      </c>
      <c r="N44" t="s">
        <v>586</v>
      </c>
      <c r="O44">
        <v>0</v>
      </c>
      <c r="AB44" t="s">
        <v>52</v>
      </c>
      <c r="AC44" s="2">
        <f t="shared" si="2"/>
        <v>258240</v>
      </c>
      <c r="AD44" s="2">
        <f t="shared" si="13"/>
        <v>398400</v>
      </c>
      <c r="AE44" s="2">
        <f t="shared" si="13"/>
        <v>524400</v>
      </c>
      <c r="AF44" s="2">
        <f t="shared" si="13"/>
        <v>89500</v>
      </c>
      <c r="AG44" s="2">
        <f t="shared" si="13"/>
        <v>105300</v>
      </c>
      <c r="AH44" s="2">
        <f t="shared" si="13"/>
        <v>173600</v>
      </c>
      <c r="AI44" s="2" cm="1">
        <f t="array" ref="AI44">_xlfn.XLOOKUP(AI$1&amp;$AB44,$M$3:$M$1662&amp;$N$3:$N$1662,$O$3:$O$1662,0,0,1)</f>
        <v>5000</v>
      </c>
      <c r="AJ44" s="2" cm="1">
        <f t="array" ref="AJ44">_xlfn.XLOOKUP(AJ$1&amp;$AB44,$M$3:$M$1662&amp;$N$3:$N$1662,$O$3:$O$1662,0,0,1)</f>
        <v>2800</v>
      </c>
      <c r="AK44" s="2" cm="1">
        <f t="array" ref="AK44">_xlfn.XLOOKUP(AK$1&amp;$AB44,$M$3:$M$1662&amp;$N$3:$N$1662,$O$3:$O$1662,0,0,1)</f>
        <v>300</v>
      </c>
      <c r="AL44" s="2" cm="1">
        <f t="array" ref="AL44">_xlfn.XLOOKUP(AL$1&amp;$AB44,$M$3:$M$1662&amp;$N$3:$N$1662,$O$3:$O$1662,0,0,1)</f>
        <v>1000</v>
      </c>
      <c r="AM44" s="2" cm="1">
        <f t="array" ref="AM44">_xlfn.XLOOKUP(AM$1&amp;$AB44,$M$3:$M$1662&amp;$N$3:$N$1662,$O$3:$O$1662,0,0,1)</f>
        <v>700</v>
      </c>
    </row>
    <row r="45" spans="1:39" x14ac:dyDescent="0.4">
      <c r="M45" t="s">
        <v>783</v>
      </c>
      <c r="N45" t="s">
        <v>587</v>
      </c>
      <c r="O45">
        <v>700</v>
      </c>
      <c r="AB45" t="s">
        <v>245</v>
      </c>
      <c r="AC45" s="2">
        <f t="shared" si="2"/>
        <v>260080</v>
      </c>
      <c r="AD45" s="2">
        <f t="shared" si="13"/>
        <v>399100</v>
      </c>
      <c r="AE45" s="2">
        <f t="shared" si="13"/>
        <v>528600</v>
      </c>
      <c r="AF45" s="2">
        <f t="shared" si="13"/>
        <v>92500</v>
      </c>
      <c r="AG45" s="2">
        <f t="shared" si="13"/>
        <v>105800</v>
      </c>
      <c r="AH45" s="2">
        <f t="shared" si="13"/>
        <v>174400</v>
      </c>
      <c r="AI45" s="2" cm="1">
        <f t="array" ref="AI45">_xlfn.XLOOKUP(AI$1&amp;$AB45,$M$3:$M$1662&amp;$N$3:$N$1662,$O$3:$O$1662,0,0,1)</f>
        <v>700</v>
      </c>
      <c r="AJ45" s="2" cm="1">
        <f t="array" ref="AJ45">_xlfn.XLOOKUP(AJ$1&amp;$AB45,$M$3:$M$1662&amp;$N$3:$N$1662,$O$3:$O$1662,0,0,1)</f>
        <v>4200</v>
      </c>
      <c r="AK45" s="2" cm="1">
        <f t="array" ref="AK45">_xlfn.XLOOKUP(AK$1&amp;$AB45,$M$3:$M$1662&amp;$N$3:$N$1662,$O$3:$O$1662,0,0,1)</f>
        <v>3000</v>
      </c>
      <c r="AL45" s="2" cm="1">
        <f t="array" ref="AL45">_xlfn.XLOOKUP(AL$1&amp;$AB45,$M$3:$M$1662&amp;$N$3:$N$1662,$O$3:$O$1662,0,0,1)</f>
        <v>500</v>
      </c>
      <c r="AM45" s="2" cm="1">
        <f t="array" ref="AM45">_xlfn.XLOOKUP(AM$1&amp;$AB45,$M$3:$M$1662&amp;$N$3:$N$1662,$O$3:$O$1662,0,0,1)</f>
        <v>800</v>
      </c>
    </row>
    <row r="46" spans="1:39" x14ac:dyDescent="0.4">
      <c r="M46" t="s">
        <v>783</v>
      </c>
      <c r="N46" t="s">
        <v>588</v>
      </c>
      <c r="O46">
        <v>800</v>
      </c>
      <c r="AB46" t="s">
        <v>129</v>
      </c>
      <c r="AC46" s="2">
        <f t="shared" si="2"/>
        <v>262420</v>
      </c>
      <c r="AD46" s="2">
        <f t="shared" si="13"/>
        <v>399700</v>
      </c>
      <c r="AE46" s="2">
        <f t="shared" si="13"/>
        <v>531500</v>
      </c>
      <c r="AF46" s="2">
        <f t="shared" si="13"/>
        <v>92500</v>
      </c>
      <c r="AG46" s="2">
        <f t="shared" si="13"/>
        <v>111900</v>
      </c>
      <c r="AH46" s="2">
        <f t="shared" si="13"/>
        <v>176500</v>
      </c>
      <c r="AI46" s="2" cm="1">
        <f t="array" ref="AI46">_xlfn.XLOOKUP(AI$1&amp;$AB46,$M$3:$M$1662&amp;$N$3:$N$1662,$O$3:$O$1662,0,0,1)</f>
        <v>600</v>
      </c>
      <c r="AJ46" s="2" cm="1">
        <f t="array" ref="AJ46">_xlfn.XLOOKUP(AJ$1&amp;$AB46,$M$3:$M$1662&amp;$N$3:$N$1662,$O$3:$O$1662,0,0,1)</f>
        <v>2900</v>
      </c>
      <c r="AK46" s="2" cm="1">
        <f t="array" ref="AK46">_xlfn.XLOOKUP(AK$1&amp;$AB46,$M$3:$M$1662&amp;$N$3:$N$1662,$O$3:$O$1662,0,0,1)</f>
        <v>0</v>
      </c>
      <c r="AL46" s="2" cm="1">
        <f t="array" ref="AL46">_xlfn.XLOOKUP(AL$1&amp;$AB46,$M$3:$M$1662&amp;$N$3:$N$1662,$O$3:$O$1662,0,0,1)</f>
        <v>6100</v>
      </c>
      <c r="AM46" s="2" cm="1">
        <f t="array" ref="AM46">_xlfn.XLOOKUP(AM$1&amp;$AB46,$M$3:$M$1662&amp;$N$3:$N$1662,$O$3:$O$1662,0,0,1)</f>
        <v>2100</v>
      </c>
    </row>
    <row r="47" spans="1:39" x14ac:dyDescent="0.4">
      <c r="M47" t="s">
        <v>783</v>
      </c>
      <c r="N47" t="s">
        <v>589</v>
      </c>
      <c r="O47">
        <v>2100</v>
      </c>
      <c r="AB47" t="s">
        <v>173</v>
      </c>
      <c r="AC47" s="2">
        <f t="shared" si="2"/>
        <v>262960</v>
      </c>
      <c r="AD47" s="2">
        <f t="shared" si="13"/>
        <v>401000</v>
      </c>
      <c r="AE47" s="2">
        <f t="shared" si="13"/>
        <v>532700</v>
      </c>
      <c r="AF47" s="2">
        <f t="shared" si="13"/>
        <v>92500</v>
      </c>
      <c r="AG47" s="2">
        <f t="shared" si="13"/>
        <v>112100</v>
      </c>
      <c r="AH47" s="2">
        <f t="shared" si="13"/>
        <v>176500</v>
      </c>
      <c r="AI47" s="2" cm="1">
        <f t="array" ref="AI47">_xlfn.XLOOKUP(AI$1&amp;$AB47,$M$3:$M$1662&amp;$N$3:$N$1662,$O$3:$O$1662,0,0,1)</f>
        <v>1300</v>
      </c>
      <c r="AJ47" s="2" cm="1">
        <f t="array" ref="AJ47">_xlfn.XLOOKUP(AJ$1&amp;$AB47,$M$3:$M$1662&amp;$N$3:$N$1662,$O$3:$O$1662,0,0,1)</f>
        <v>1200</v>
      </c>
      <c r="AK47" s="2" cm="1">
        <f t="array" ref="AK47">_xlfn.XLOOKUP(AK$1&amp;$AB47,$M$3:$M$1662&amp;$N$3:$N$1662,$O$3:$O$1662,0,0,1)</f>
        <v>0</v>
      </c>
      <c r="AL47" s="2" cm="1">
        <f t="array" ref="AL47">_xlfn.XLOOKUP(AL$1&amp;$AB47,$M$3:$M$1662&amp;$N$3:$N$1662,$O$3:$O$1662,0,0,1)</f>
        <v>200</v>
      </c>
      <c r="AM47" s="2" cm="1">
        <f t="array" ref="AM47">_xlfn.XLOOKUP(AM$1&amp;$AB47,$M$3:$M$1662&amp;$N$3:$N$1662,$O$3:$O$1662,0,0,1)</f>
        <v>0</v>
      </c>
    </row>
    <row r="48" spans="1:39" x14ac:dyDescent="0.4">
      <c r="M48" t="s">
        <v>783</v>
      </c>
      <c r="N48" t="s">
        <v>590</v>
      </c>
      <c r="O48">
        <v>0</v>
      </c>
      <c r="AB48" t="s">
        <v>177</v>
      </c>
      <c r="AC48" s="2">
        <f t="shared" si="2"/>
        <v>263460</v>
      </c>
      <c r="AD48" s="2">
        <f t="shared" si="13"/>
        <v>401100</v>
      </c>
      <c r="AE48" s="2">
        <f t="shared" si="13"/>
        <v>534200</v>
      </c>
      <c r="AF48" s="2">
        <f t="shared" si="13"/>
        <v>92500</v>
      </c>
      <c r="AG48" s="2">
        <f t="shared" si="13"/>
        <v>112200</v>
      </c>
      <c r="AH48" s="2">
        <f t="shared" si="13"/>
        <v>177300</v>
      </c>
      <c r="AI48" s="2" cm="1">
        <f t="array" ref="AI48">_xlfn.XLOOKUP(AI$1&amp;$AB48,$M$3:$M$1662&amp;$N$3:$N$1662,$O$3:$O$1662,0,0,1)</f>
        <v>100</v>
      </c>
      <c r="AJ48" s="2" cm="1">
        <f t="array" ref="AJ48">_xlfn.XLOOKUP(AJ$1&amp;$AB48,$M$3:$M$1662&amp;$N$3:$N$1662,$O$3:$O$1662,0,0,1)</f>
        <v>1500</v>
      </c>
      <c r="AK48" s="2" cm="1">
        <f t="array" ref="AK48">_xlfn.XLOOKUP(AK$1&amp;$AB48,$M$3:$M$1662&amp;$N$3:$N$1662,$O$3:$O$1662,0,0,1)</f>
        <v>0</v>
      </c>
      <c r="AL48" s="2" cm="1">
        <f t="array" ref="AL48">_xlfn.XLOOKUP(AL$1&amp;$AB48,$M$3:$M$1662&amp;$N$3:$N$1662,$O$3:$O$1662,0,0,1)</f>
        <v>100</v>
      </c>
      <c r="AM48" s="2" cm="1">
        <f t="array" ref="AM48">_xlfn.XLOOKUP(AM$1&amp;$AB48,$M$3:$M$1662&amp;$N$3:$N$1662,$O$3:$O$1662,0,0,1)</f>
        <v>800</v>
      </c>
    </row>
    <row r="49" spans="1:39" x14ac:dyDescent="0.4">
      <c r="M49" t="s">
        <v>783</v>
      </c>
      <c r="N49" t="s">
        <v>591</v>
      </c>
      <c r="O49">
        <v>800</v>
      </c>
      <c r="AB49" t="s">
        <v>182</v>
      </c>
      <c r="AC49" s="2">
        <f t="shared" si="2"/>
        <v>264680</v>
      </c>
      <c r="AD49" s="2">
        <f t="shared" si="13"/>
        <v>403800</v>
      </c>
      <c r="AE49" s="2">
        <f t="shared" si="13"/>
        <v>536100</v>
      </c>
      <c r="AF49" s="2">
        <f t="shared" si="13"/>
        <v>93600</v>
      </c>
      <c r="AG49" s="2">
        <f t="shared" si="13"/>
        <v>112600</v>
      </c>
      <c r="AH49" s="2">
        <f t="shared" si="13"/>
        <v>177300</v>
      </c>
      <c r="AI49" s="2" cm="1">
        <f t="array" ref="AI49">_xlfn.XLOOKUP(AI$1&amp;$AB49,$M$3:$M$1662&amp;$N$3:$N$1662,$O$3:$O$1662,0,0,1)</f>
        <v>2700</v>
      </c>
      <c r="AJ49" s="2" cm="1">
        <f t="array" ref="AJ49">_xlfn.XLOOKUP(AJ$1&amp;$AB49,$M$3:$M$1662&amp;$N$3:$N$1662,$O$3:$O$1662,0,0,1)</f>
        <v>1900</v>
      </c>
      <c r="AK49" s="2" cm="1">
        <f t="array" ref="AK49">_xlfn.XLOOKUP(AK$1&amp;$AB49,$M$3:$M$1662&amp;$N$3:$N$1662,$O$3:$O$1662,0,0,1)</f>
        <v>1100</v>
      </c>
      <c r="AL49" s="2" cm="1">
        <f t="array" ref="AL49">_xlfn.XLOOKUP(AL$1&amp;$AB49,$M$3:$M$1662&amp;$N$3:$N$1662,$O$3:$O$1662,0,0,1)</f>
        <v>400</v>
      </c>
      <c r="AM49" s="2" cm="1">
        <f t="array" ref="AM49">_xlfn.XLOOKUP(AM$1&amp;$AB49,$M$3:$M$1662&amp;$N$3:$N$1662,$O$3:$O$1662,0,0,1)</f>
        <v>0</v>
      </c>
    </row>
    <row r="50" spans="1:39" x14ac:dyDescent="0.4">
      <c r="M50" t="s">
        <v>783</v>
      </c>
      <c r="N50" t="s">
        <v>592</v>
      </c>
      <c r="O50">
        <v>0</v>
      </c>
      <c r="AB50" t="s">
        <v>226</v>
      </c>
      <c r="AC50" s="2">
        <f t="shared" si="2"/>
        <v>267340</v>
      </c>
      <c r="AD50" s="2">
        <f t="shared" si="13"/>
        <v>413500</v>
      </c>
      <c r="AE50" s="2">
        <f t="shared" si="13"/>
        <v>539000</v>
      </c>
      <c r="AF50" s="2">
        <f t="shared" si="13"/>
        <v>93600</v>
      </c>
      <c r="AG50" s="2">
        <f t="shared" si="13"/>
        <v>113100</v>
      </c>
      <c r="AH50" s="2">
        <f t="shared" si="13"/>
        <v>177500</v>
      </c>
      <c r="AI50" s="2" cm="1">
        <f t="array" ref="AI50">_xlfn.XLOOKUP(AI$1&amp;$AB50,$M$3:$M$1662&amp;$N$3:$N$1662,$O$3:$O$1662,0,0,1)</f>
        <v>9700</v>
      </c>
      <c r="AJ50" s="2" cm="1">
        <f t="array" ref="AJ50">_xlfn.XLOOKUP(AJ$1&amp;$AB50,$M$3:$M$1662&amp;$N$3:$N$1662,$O$3:$O$1662,0,0,1)</f>
        <v>2900</v>
      </c>
      <c r="AK50" s="2" cm="1">
        <f t="array" ref="AK50">_xlfn.XLOOKUP(AK$1&amp;$AB50,$M$3:$M$1662&amp;$N$3:$N$1662,$O$3:$O$1662,0,0,1)</f>
        <v>0</v>
      </c>
      <c r="AL50" s="2" cm="1">
        <f t="array" ref="AL50">_xlfn.XLOOKUP(AL$1&amp;$AB50,$M$3:$M$1662&amp;$N$3:$N$1662,$O$3:$O$1662,0,0,1)</f>
        <v>500</v>
      </c>
      <c r="AM50" s="2" cm="1">
        <f t="array" ref="AM50">_xlfn.XLOOKUP(AM$1&amp;$AB50,$M$3:$M$1662&amp;$N$3:$N$1662,$O$3:$O$1662,0,0,1)</f>
        <v>200</v>
      </c>
    </row>
    <row r="51" spans="1:39" x14ac:dyDescent="0.4">
      <c r="M51" t="s">
        <v>783</v>
      </c>
      <c r="N51" t="s">
        <v>593</v>
      </c>
      <c r="O51">
        <v>200</v>
      </c>
      <c r="AB51" t="s">
        <v>211</v>
      </c>
      <c r="AC51" s="2">
        <f t="shared" si="2"/>
        <v>269100</v>
      </c>
      <c r="AD51" s="2">
        <f t="shared" si="13"/>
        <v>414300</v>
      </c>
      <c r="AE51" s="2">
        <f t="shared" si="13"/>
        <v>541500</v>
      </c>
      <c r="AF51" s="2">
        <f t="shared" si="13"/>
        <v>98400</v>
      </c>
      <c r="AG51" s="2">
        <f t="shared" si="13"/>
        <v>113400</v>
      </c>
      <c r="AH51" s="2">
        <f t="shared" si="13"/>
        <v>177900</v>
      </c>
      <c r="AI51" s="2" cm="1">
        <f t="array" ref="AI51">_xlfn.XLOOKUP(AI$1&amp;$AB51,$M$3:$M$1662&amp;$N$3:$N$1662,$O$3:$O$1662,0,0,1)</f>
        <v>800</v>
      </c>
      <c r="AJ51" s="2" cm="1">
        <f t="array" ref="AJ51">_xlfn.XLOOKUP(AJ$1&amp;$AB51,$M$3:$M$1662&amp;$N$3:$N$1662,$O$3:$O$1662,0,0,1)</f>
        <v>2500</v>
      </c>
      <c r="AK51" s="2" cm="1">
        <f t="array" ref="AK51">_xlfn.XLOOKUP(AK$1&amp;$AB51,$M$3:$M$1662&amp;$N$3:$N$1662,$O$3:$O$1662,0,0,1)</f>
        <v>4800</v>
      </c>
      <c r="AL51" s="2" cm="1">
        <f t="array" ref="AL51">_xlfn.XLOOKUP(AL$1&amp;$AB51,$M$3:$M$1662&amp;$N$3:$N$1662,$O$3:$O$1662,0,0,1)</f>
        <v>300</v>
      </c>
      <c r="AM51" s="2" cm="1">
        <f t="array" ref="AM51">_xlfn.XLOOKUP(AM$1&amp;$AB51,$M$3:$M$1662&amp;$N$3:$N$1662,$O$3:$O$1662,0,0,1)</f>
        <v>400</v>
      </c>
    </row>
    <row r="52" spans="1:39" x14ac:dyDescent="0.4">
      <c r="M52" t="s">
        <v>783</v>
      </c>
      <c r="N52" t="s">
        <v>594</v>
      </c>
      <c r="O52">
        <v>400</v>
      </c>
      <c r="AB52" t="s">
        <v>163</v>
      </c>
      <c r="AC52" s="2">
        <f t="shared" si="2"/>
        <v>270800</v>
      </c>
      <c r="AD52" s="2">
        <f t="shared" ref="AD52:AH67" si="14">AD51+AI52</f>
        <v>415100</v>
      </c>
      <c r="AE52" s="2">
        <f t="shared" si="14"/>
        <v>546100</v>
      </c>
      <c r="AF52" s="2">
        <f t="shared" si="14"/>
        <v>98900</v>
      </c>
      <c r="AG52" s="2">
        <f t="shared" si="14"/>
        <v>116000</v>
      </c>
      <c r="AH52" s="2">
        <f t="shared" si="14"/>
        <v>177900</v>
      </c>
      <c r="AI52" s="2" cm="1">
        <f t="array" ref="AI52">_xlfn.XLOOKUP(AI$1&amp;$AB52,$M$3:$M$1662&amp;$N$3:$N$1662,$O$3:$O$1662,0,0,1)</f>
        <v>800</v>
      </c>
      <c r="AJ52" s="2" cm="1">
        <f t="array" ref="AJ52">_xlfn.XLOOKUP(AJ$1&amp;$AB52,$M$3:$M$1662&amp;$N$3:$N$1662,$O$3:$O$1662,0,0,1)</f>
        <v>4600</v>
      </c>
      <c r="AK52" s="2" cm="1">
        <f t="array" ref="AK52">_xlfn.XLOOKUP(AK$1&amp;$AB52,$M$3:$M$1662&amp;$N$3:$N$1662,$O$3:$O$1662,0,0,1)</f>
        <v>500</v>
      </c>
      <c r="AL52" s="2" cm="1">
        <f t="array" ref="AL52">_xlfn.XLOOKUP(AL$1&amp;$AB52,$M$3:$M$1662&amp;$N$3:$N$1662,$O$3:$O$1662,0,0,1)</f>
        <v>2600</v>
      </c>
      <c r="AM52" s="2" cm="1">
        <f t="array" ref="AM52">_xlfn.XLOOKUP(AM$1&amp;$AB52,$M$3:$M$1662&amp;$N$3:$N$1662,$O$3:$O$1662,0,0,1)</f>
        <v>0</v>
      </c>
    </row>
    <row r="53" spans="1:39" x14ac:dyDescent="0.4">
      <c r="A53" s="1"/>
      <c r="B53" s="1"/>
      <c r="C53" s="1"/>
      <c r="M53" t="s">
        <v>783</v>
      </c>
      <c r="N53" t="s">
        <v>595</v>
      </c>
      <c r="O53">
        <v>0</v>
      </c>
      <c r="AB53" t="s">
        <v>171</v>
      </c>
      <c r="AC53" s="2">
        <f t="shared" si="2"/>
        <v>271100</v>
      </c>
      <c r="AD53" s="2">
        <f t="shared" si="14"/>
        <v>416300</v>
      </c>
      <c r="AE53" s="2">
        <f t="shared" si="14"/>
        <v>546100</v>
      </c>
      <c r="AF53" s="2">
        <f t="shared" si="14"/>
        <v>98900</v>
      </c>
      <c r="AG53" s="2">
        <f t="shared" si="14"/>
        <v>116300</v>
      </c>
      <c r="AH53" s="2">
        <f t="shared" si="14"/>
        <v>177900</v>
      </c>
      <c r="AI53" s="2" cm="1">
        <f t="array" ref="AI53">_xlfn.XLOOKUP(AI$1&amp;$AB53,$M$3:$M$1662&amp;$N$3:$N$1662,$O$3:$O$1662,0,0,1)</f>
        <v>1200</v>
      </c>
      <c r="AJ53" s="2" cm="1">
        <f t="array" ref="AJ53">_xlfn.XLOOKUP(AJ$1&amp;$AB53,$M$3:$M$1662&amp;$N$3:$N$1662,$O$3:$O$1662,0,0,1)</f>
        <v>0</v>
      </c>
      <c r="AK53" s="2" cm="1">
        <f t="array" ref="AK53">_xlfn.XLOOKUP(AK$1&amp;$AB53,$M$3:$M$1662&amp;$N$3:$N$1662,$O$3:$O$1662,0,0,1)</f>
        <v>0</v>
      </c>
      <c r="AL53" s="2" cm="1">
        <f t="array" ref="AL53">_xlfn.XLOOKUP(AL$1&amp;$AB53,$M$3:$M$1662&amp;$N$3:$N$1662,$O$3:$O$1662,0,0,1)</f>
        <v>300</v>
      </c>
      <c r="AM53" s="2" cm="1">
        <f t="array" ref="AM53">_xlfn.XLOOKUP(AM$1&amp;$AB53,$M$3:$M$1662&amp;$N$3:$N$1662,$O$3:$O$1662,0,0,1)</f>
        <v>0</v>
      </c>
    </row>
    <row r="54" spans="1:39" x14ac:dyDescent="0.4">
      <c r="M54" t="s">
        <v>783</v>
      </c>
      <c r="N54" t="s">
        <v>596</v>
      </c>
      <c r="O54">
        <v>0</v>
      </c>
      <c r="AB54" t="s">
        <v>170</v>
      </c>
      <c r="AC54" s="2">
        <f t="shared" si="2"/>
        <v>271640</v>
      </c>
      <c r="AD54" s="2">
        <f t="shared" si="14"/>
        <v>416900</v>
      </c>
      <c r="AE54" s="2">
        <f t="shared" si="14"/>
        <v>547600</v>
      </c>
      <c r="AF54" s="2">
        <f t="shared" si="14"/>
        <v>99300</v>
      </c>
      <c r="AG54" s="2">
        <f t="shared" si="14"/>
        <v>116300</v>
      </c>
      <c r="AH54" s="2">
        <f t="shared" si="14"/>
        <v>178100</v>
      </c>
      <c r="AI54" s="2" cm="1">
        <f t="array" ref="AI54">_xlfn.XLOOKUP(AI$1&amp;$AB54,$M$3:$M$1662&amp;$N$3:$N$1662,$O$3:$O$1662,0,0,1)</f>
        <v>600</v>
      </c>
      <c r="AJ54" s="2" cm="1">
        <f t="array" ref="AJ54">_xlfn.XLOOKUP(AJ$1&amp;$AB54,$M$3:$M$1662&amp;$N$3:$N$1662,$O$3:$O$1662,0,0,1)</f>
        <v>1500</v>
      </c>
      <c r="AK54" s="2" cm="1">
        <f t="array" ref="AK54">_xlfn.XLOOKUP(AK$1&amp;$AB54,$M$3:$M$1662&amp;$N$3:$N$1662,$O$3:$O$1662,0,0,1)</f>
        <v>400</v>
      </c>
      <c r="AL54" s="2" cm="1">
        <f t="array" ref="AL54">_xlfn.XLOOKUP(AL$1&amp;$AB54,$M$3:$M$1662&amp;$N$3:$N$1662,$O$3:$O$1662,0,0,1)</f>
        <v>0</v>
      </c>
      <c r="AM54" s="2" cm="1">
        <f t="array" ref="AM54">_xlfn.XLOOKUP(AM$1&amp;$AB54,$M$3:$M$1662&amp;$N$3:$N$1662,$O$3:$O$1662,0,0,1)</f>
        <v>200</v>
      </c>
    </row>
    <row r="55" spans="1:39" x14ac:dyDescent="0.4">
      <c r="M55" t="s">
        <v>783</v>
      </c>
      <c r="N55" t="s">
        <v>597</v>
      </c>
      <c r="O55">
        <v>200</v>
      </c>
      <c r="AB55" t="s">
        <v>221</v>
      </c>
      <c r="AC55" s="2">
        <f t="shared" si="2"/>
        <v>272280</v>
      </c>
      <c r="AD55" s="2">
        <f t="shared" si="14"/>
        <v>417200</v>
      </c>
      <c r="AE55" s="2">
        <f t="shared" si="14"/>
        <v>549400</v>
      </c>
      <c r="AF55" s="2">
        <f t="shared" si="14"/>
        <v>99900</v>
      </c>
      <c r="AG55" s="2">
        <f t="shared" si="14"/>
        <v>116800</v>
      </c>
      <c r="AH55" s="2">
        <f t="shared" si="14"/>
        <v>178100</v>
      </c>
      <c r="AI55" s="2" cm="1">
        <f t="array" ref="AI55">_xlfn.XLOOKUP(AI$1&amp;$AB55,$M$3:$M$1662&amp;$N$3:$N$1662,$O$3:$O$1662,0,0,1)</f>
        <v>300</v>
      </c>
      <c r="AJ55" s="2" cm="1">
        <f t="array" ref="AJ55">_xlfn.XLOOKUP(AJ$1&amp;$AB55,$M$3:$M$1662&amp;$N$3:$N$1662,$O$3:$O$1662,0,0,1)</f>
        <v>1800</v>
      </c>
      <c r="AK55" s="2" cm="1">
        <f t="array" ref="AK55">_xlfn.XLOOKUP(AK$1&amp;$AB55,$M$3:$M$1662&amp;$N$3:$N$1662,$O$3:$O$1662,0,0,1)</f>
        <v>600</v>
      </c>
      <c r="AL55" s="2" cm="1">
        <f t="array" ref="AL55">_xlfn.XLOOKUP(AL$1&amp;$AB55,$M$3:$M$1662&amp;$N$3:$N$1662,$O$3:$O$1662,0,0,1)</f>
        <v>500</v>
      </c>
      <c r="AM55" s="2" cm="1">
        <f t="array" ref="AM55">_xlfn.XLOOKUP(AM$1&amp;$AB55,$M$3:$M$1662&amp;$N$3:$N$1662,$O$3:$O$1662,0,0,1)</f>
        <v>0</v>
      </c>
    </row>
    <row r="56" spans="1:39" x14ac:dyDescent="0.4">
      <c r="M56" t="s">
        <v>783</v>
      </c>
      <c r="N56" t="s">
        <v>598</v>
      </c>
      <c r="O56">
        <v>0</v>
      </c>
      <c r="AB56" t="s">
        <v>241</v>
      </c>
      <c r="AC56" s="2">
        <f t="shared" si="2"/>
        <v>273760</v>
      </c>
      <c r="AD56" s="2">
        <f t="shared" si="14"/>
        <v>417600</v>
      </c>
      <c r="AE56" s="2">
        <f t="shared" si="14"/>
        <v>549700</v>
      </c>
      <c r="AF56" s="2">
        <f t="shared" si="14"/>
        <v>100500</v>
      </c>
      <c r="AG56" s="2">
        <f t="shared" si="14"/>
        <v>118600</v>
      </c>
      <c r="AH56" s="2">
        <f t="shared" si="14"/>
        <v>182400</v>
      </c>
      <c r="AI56" s="2" cm="1">
        <f t="array" ref="AI56">_xlfn.XLOOKUP(AI$1&amp;$AB56,$M$3:$M$1662&amp;$N$3:$N$1662,$O$3:$O$1662,0,0,1)</f>
        <v>400</v>
      </c>
      <c r="AJ56" s="2" cm="1">
        <f t="array" ref="AJ56">_xlfn.XLOOKUP(AJ$1&amp;$AB56,$M$3:$M$1662&amp;$N$3:$N$1662,$O$3:$O$1662,0,0,1)</f>
        <v>300</v>
      </c>
      <c r="AK56" s="2" cm="1">
        <f t="array" ref="AK56">_xlfn.XLOOKUP(AK$1&amp;$AB56,$M$3:$M$1662&amp;$N$3:$N$1662,$O$3:$O$1662,0,0,1)</f>
        <v>600</v>
      </c>
      <c r="AL56" s="2" cm="1">
        <f t="array" ref="AL56">_xlfn.XLOOKUP(AL$1&amp;$AB56,$M$3:$M$1662&amp;$N$3:$N$1662,$O$3:$O$1662,0,0,1)</f>
        <v>1800</v>
      </c>
      <c r="AM56" s="2" cm="1">
        <f t="array" ref="AM56">_xlfn.XLOOKUP(AM$1&amp;$AB56,$M$3:$M$1662&amp;$N$3:$N$1662,$O$3:$O$1662,0,0,1)</f>
        <v>4300</v>
      </c>
    </row>
    <row r="57" spans="1:39" x14ac:dyDescent="0.4">
      <c r="M57" t="s">
        <v>783</v>
      </c>
      <c r="N57" t="s">
        <v>599</v>
      </c>
      <c r="O57">
        <v>4300</v>
      </c>
      <c r="AB57" t="s">
        <v>243</v>
      </c>
      <c r="AC57" s="2">
        <f t="shared" si="2"/>
        <v>277180</v>
      </c>
      <c r="AD57" s="2">
        <f t="shared" si="14"/>
        <v>419200</v>
      </c>
      <c r="AE57" s="2">
        <f t="shared" si="14"/>
        <v>551000</v>
      </c>
      <c r="AF57" s="2">
        <f t="shared" si="14"/>
        <v>114400</v>
      </c>
      <c r="AG57" s="2">
        <f t="shared" si="14"/>
        <v>118900</v>
      </c>
      <c r="AH57" s="2">
        <f t="shared" si="14"/>
        <v>182400</v>
      </c>
      <c r="AI57" s="2" cm="1">
        <f t="array" ref="AI57">_xlfn.XLOOKUP(AI$1&amp;$AB57,$M$3:$M$1662&amp;$N$3:$N$1662,$O$3:$O$1662,0,0,1)</f>
        <v>1600</v>
      </c>
      <c r="AJ57" s="2" cm="1">
        <f t="array" ref="AJ57">_xlfn.XLOOKUP(AJ$1&amp;$AB57,$M$3:$M$1662&amp;$N$3:$N$1662,$O$3:$O$1662,0,0,1)</f>
        <v>1300</v>
      </c>
      <c r="AK57" s="2" cm="1">
        <f t="array" ref="AK57">_xlfn.XLOOKUP(AK$1&amp;$AB57,$M$3:$M$1662&amp;$N$3:$N$1662,$O$3:$O$1662,0,0,1)</f>
        <v>13900</v>
      </c>
      <c r="AL57" s="2" cm="1">
        <f t="array" ref="AL57">_xlfn.XLOOKUP(AL$1&amp;$AB57,$M$3:$M$1662&amp;$N$3:$N$1662,$O$3:$O$1662,0,0,1)</f>
        <v>300</v>
      </c>
      <c r="AM57" s="2" cm="1">
        <f t="array" ref="AM57">_xlfn.XLOOKUP(AM$1&amp;$AB57,$M$3:$M$1662&amp;$N$3:$N$1662,$O$3:$O$1662,0,0,1)</f>
        <v>0</v>
      </c>
    </row>
    <row r="58" spans="1:39" x14ac:dyDescent="0.4">
      <c r="M58" t="s">
        <v>783</v>
      </c>
      <c r="N58" t="s">
        <v>600</v>
      </c>
      <c r="O58">
        <v>0</v>
      </c>
      <c r="AB58" t="s">
        <v>201</v>
      </c>
      <c r="AC58" s="2">
        <f t="shared" si="2"/>
        <v>278100</v>
      </c>
      <c r="AD58" s="2">
        <f t="shared" si="14"/>
        <v>420400</v>
      </c>
      <c r="AE58" s="2">
        <f t="shared" si="14"/>
        <v>552900</v>
      </c>
      <c r="AF58" s="2">
        <f t="shared" si="14"/>
        <v>114400</v>
      </c>
      <c r="AG58" s="2">
        <f t="shared" si="14"/>
        <v>120400</v>
      </c>
      <c r="AH58" s="2">
        <f t="shared" si="14"/>
        <v>182400</v>
      </c>
      <c r="AI58" s="2" cm="1">
        <f t="array" ref="AI58">_xlfn.XLOOKUP(AI$1&amp;$AB58,$M$3:$M$1662&amp;$N$3:$N$1662,$O$3:$O$1662,0,0,1)</f>
        <v>1200</v>
      </c>
      <c r="AJ58" s="2" cm="1">
        <f t="array" ref="AJ58">_xlfn.XLOOKUP(AJ$1&amp;$AB58,$M$3:$M$1662&amp;$N$3:$N$1662,$O$3:$O$1662,0,0,1)</f>
        <v>1900</v>
      </c>
      <c r="AK58" s="2" cm="1">
        <f t="array" ref="AK58">_xlfn.XLOOKUP(AK$1&amp;$AB58,$M$3:$M$1662&amp;$N$3:$N$1662,$O$3:$O$1662,0,0,1)</f>
        <v>0</v>
      </c>
      <c r="AL58" s="2" cm="1">
        <f t="array" ref="AL58">_xlfn.XLOOKUP(AL$1&amp;$AB58,$M$3:$M$1662&amp;$N$3:$N$1662,$O$3:$O$1662,0,0,1)</f>
        <v>1500</v>
      </c>
      <c r="AM58" s="2" cm="1">
        <f t="array" ref="AM58">_xlfn.XLOOKUP(AM$1&amp;$AB58,$M$3:$M$1662&amp;$N$3:$N$1662,$O$3:$O$1662,0,0,1)</f>
        <v>0</v>
      </c>
    </row>
    <row r="59" spans="1:39" x14ac:dyDescent="0.4">
      <c r="M59" t="s">
        <v>783</v>
      </c>
      <c r="N59" t="s">
        <v>601</v>
      </c>
      <c r="O59">
        <v>0</v>
      </c>
      <c r="AB59" t="s">
        <v>254</v>
      </c>
      <c r="AC59" s="2">
        <f t="shared" si="2"/>
        <v>279340</v>
      </c>
      <c r="AD59" s="2">
        <f t="shared" si="14"/>
        <v>422100</v>
      </c>
      <c r="AE59" s="2">
        <f t="shared" si="14"/>
        <v>555300</v>
      </c>
      <c r="AF59" s="2">
        <f t="shared" si="14"/>
        <v>115600</v>
      </c>
      <c r="AG59" s="2">
        <f t="shared" si="14"/>
        <v>120600</v>
      </c>
      <c r="AH59" s="2">
        <f t="shared" si="14"/>
        <v>183100</v>
      </c>
      <c r="AI59" s="2" cm="1">
        <f t="array" ref="AI59">_xlfn.XLOOKUP(AI$1&amp;$AB59,$M$3:$M$1662&amp;$N$3:$N$1662,$O$3:$O$1662,0,0,1)</f>
        <v>1700</v>
      </c>
      <c r="AJ59" s="2" cm="1">
        <f t="array" ref="AJ59">_xlfn.XLOOKUP(AJ$1&amp;$AB59,$M$3:$M$1662&amp;$N$3:$N$1662,$O$3:$O$1662,0,0,1)</f>
        <v>2400</v>
      </c>
      <c r="AK59" s="2" cm="1">
        <f t="array" ref="AK59">_xlfn.XLOOKUP(AK$1&amp;$AB59,$M$3:$M$1662&amp;$N$3:$N$1662,$O$3:$O$1662,0,0,1)</f>
        <v>1200</v>
      </c>
      <c r="AL59" s="2" cm="1">
        <f t="array" ref="AL59">_xlfn.XLOOKUP(AL$1&amp;$AB59,$M$3:$M$1662&amp;$N$3:$N$1662,$O$3:$O$1662,0,0,1)</f>
        <v>200</v>
      </c>
      <c r="AM59" s="2" cm="1">
        <f t="array" ref="AM59">_xlfn.XLOOKUP(AM$1&amp;$AB59,$M$3:$M$1662&amp;$N$3:$N$1662,$O$3:$O$1662,0,0,1)</f>
        <v>700</v>
      </c>
    </row>
    <row r="60" spans="1:39" x14ac:dyDescent="0.4">
      <c r="M60" t="s">
        <v>783</v>
      </c>
      <c r="N60" t="s">
        <v>602</v>
      </c>
      <c r="O60">
        <v>700</v>
      </c>
      <c r="AB60" t="s">
        <v>262</v>
      </c>
      <c r="AC60" s="2">
        <f t="shared" si="2"/>
        <v>280020</v>
      </c>
      <c r="AD60" s="2">
        <f t="shared" si="14"/>
        <v>422400</v>
      </c>
      <c r="AE60" s="2">
        <f t="shared" si="14"/>
        <v>557100</v>
      </c>
      <c r="AF60" s="2">
        <f t="shared" si="14"/>
        <v>115600</v>
      </c>
      <c r="AG60" s="2">
        <f t="shared" si="14"/>
        <v>120600</v>
      </c>
      <c r="AH60" s="2">
        <f t="shared" si="14"/>
        <v>184400</v>
      </c>
      <c r="AI60" s="2" cm="1">
        <f t="array" ref="AI60">_xlfn.XLOOKUP(AI$1&amp;$AB60,$M$3:$M$1662&amp;$N$3:$N$1662,$O$3:$O$1662,0,0,1)</f>
        <v>300</v>
      </c>
      <c r="AJ60" s="2" cm="1">
        <f t="array" ref="AJ60">_xlfn.XLOOKUP(AJ$1&amp;$AB60,$M$3:$M$1662&amp;$N$3:$N$1662,$O$3:$O$1662,0,0,1)</f>
        <v>1800</v>
      </c>
      <c r="AK60" s="2" cm="1">
        <f t="array" ref="AK60">_xlfn.XLOOKUP(AK$1&amp;$AB60,$M$3:$M$1662&amp;$N$3:$N$1662,$O$3:$O$1662,0,0,1)</f>
        <v>0</v>
      </c>
      <c r="AL60" s="2" cm="1">
        <f t="array" ref="AL60">_xlfn.XLOOKUP(AL$1&amp;$AB60,$M$3:$M$1662&amp;$N$3:$N$1662,$O$3:$O$1662,0,0,1)</f>
        <v>0</v>
      </c>
      <c r="AM60" s="2" cm="1">
        <f t="array" ref="AM60">_xlfn.XLOOKUP(AM$1&amp;$AB60,$M$3:$M$1662&amp;$N$3:$N$1662,$O$3:$O$1662,0,0,1)</f>
        <v>1300</v>
      </c>
    </row>
    <row r="61" spans="1:39" x14ac:dyDescent="0.4">
      <c r="M61" t="s">
        <v>783</v>
      </c>
      <c r="N61" t="s">
        <v>603</v>
      </c>
      <c r="O61">
        <v>1300</v>
      </c>
      <c r="AB61" t="s">
        <v>83</v>
      </c>
      <c r="AC61" s="2">
        <f t="shared" si="2"/>
        <v>281920</v>
      </c>
      <c r="AD61" s="2">
        <f t="shared" si="14"/>
        <v>422500</v>
      </c>
      <c r="AE61" s="2">
        <f t="shared" si="14"/>
        <v>559500</v>
      </c>
      <c r="AF61" s="2">
        <f t="shared" si="14"/>
        <v>119700</v>
      </c>
      <c r="AG61" s="2">
        <f t="shared" si="14"/>
        <v>123500</v>
      </c>
      <c r="AH61" s="2">
        <f t="shared" si="14"/>
        <v>184400</v>
      </c>
      <c r="AI61" s="2" cm="1">
        <f t="array" ref="AI61">_xlfn.XLOOKUP(AI$1&amp;$AB61,$M$3:$M$1662&amp;$N$3:$N$1662,$O$3:$O$1662,0,0,1)</f>
        <v>100</v>
      </c>
      <c r="AJ61" s="2" cm="1">
        <f t="array" ref="AJ61">_xlfn.XLOOKUP(AJ$1&amp;$AB61,$M$3:$M$1662&amp;$N$3:$N$1662,$O$3:$O$1662,0,0,1)</f>
        <v>2400</v>
      </c>
      <c r="AK61" s="2" cm="1">
        <f t="array" ref="AK61">_xlfn.XLOOKUP(AK$1&amp;$AB61,$M$3:$M$1662&amp;$N$3:$N$1662,$O$3:$O$1662,0,0,1)</f>
        <v>4100</v>
      </c>
      <c r="AL61" s="2" cm="1">
        <f t="array" ref="AL61">_xlfn.XLOOKUP(AL$1&amp;$AB61,$M$3:$M$1662&amp;$N$3:$N$1662,$O$3:$O$1662,0,0,1)</f>
        <v>2900</v>
      </c>
      <c r="AM61" s="2" cm="1">
        <f t="array" ref="AM61">_xlfn.XLOOKUP(AM$1&amp;$AB61,$M$3:$M$1662&amp;$N$3:$N$1662,$O$3:$O$1662,0,0,1)</f>
        <v>0</v>
      </c>
    </row>
    <row r="62" spans="1:39" x14ac:dyDescent="0.4">
      <c r="M62" t="s">
        <v>783</v>
      </c>
      <c r="N62" t="s">
        <v>604</v>
      </c>
      <c r="O62">
        <v>0</v>
      </c>
      <c r="AB62" t="s">
        <v>209</v>
      </c>
      <c r="AC62" s="2">
        <f t="shared" si="2"/>
        <v>283220</v>
      </c>
      <c r="AD62" s="2">
        <f t="shared" si="14"/>
        <v>424700</v>
      </c>
      <c r="AE62" s="2">
        <f t="shared" si="14"/>
        <v>562900</v>
      </c>
      <c r="AF62" s="2">
        <f t="shared" si="14"/>
        <v>120200</v>
      </c>
      <c r="AG62" s="2">
        <f t="shared" si="14"/>
        <v>123800</v>
      </c>
      <c r="AH62" s="2">
        <f t="shared" si="14"/>
        <v>184500</v>
      </c>
      <c r="AI62" s="2" cm="1">
        <f t="array" ref="AI62">_xlfn.XLOOKUP(AI$1&amp;$AB62,$M$3:$M$1662&amp;$N$3:$N$1662,$O$3:$O$1662,0,0,1)</f>
        <v>2200</v>
      </c>
      <c r="AJ62" s="2" cm="1">
        <f t="array" ref="AJ62">_xlfn.XLOOKUP(AJ$1&amp;$AB62,$M$3:$M$1662&amp;$N$3:$N$1662,$O$3:$O$1662,0,0,1)</f>
        <v>3400</v>
      </c>
      <c r="AK62" s="2" cm="1">
        <f t="array" ref="AK62">_xlfn.XLOOKUP(AK$1&amp;$AB62,$M$3:$M$1662&amp;$N$3:$N$1662,$O$3:$O$1662,0,0,1)</f>
        <v>500</v>
      </c>
      <c r="AL62" s="2" cm="1">
        <f t="array" ref="AL62">_xlfn.XLOOKUP(AL$1&amp;$AB62,$M$3:$M$1662&amp;$N$3:$N$1662,$O$3:$O$1662,0,0,1)</f>
        <v>300</v>
      </c>
      <c r="AM62" s="2" cm="1">
        <f t="array" ref="AM62">_xlfn.XLOOKUP(AM$1&amp;$AB62,$M$3:$M$1662&amp;$N$3:$N$1662,$O$3:$O$1662,0,0,1)</f>
        <v>100</v>
      </c>
    </row>
    <row r="63" spans="1:39" x14ac:dyDescent="0.4">
      <c r="M63" t="s">
        <v>783</v>
      </c>
      <c r="N63" t="s">
        <v>605</v>
      </c>
      <c r="O63">
        <v>100</v>
      </c>
      <c r="AB63" t="s">
        <v>181</v>
      </c>
      <c r="AC63" s="2">
        <f t="shared" si="2"/>
        <v>283740</v>
      </c>
      <c r="AD63" s="2">
        <f t="shared" si="14"/>
        <v>424800</v>
      </c>
      <c r="AE63" s="2">
        <f t="shared" si="14"/>
        <v>562900</v>
      </c>
      <c r="AF63" s="2">
        <f t="shared" si="14"/>
        <v>121300</v>
      </c>
      <c r="AG63" s="2">
        <f t="shared" si="14"/>
        <v>124600</v>
      </c>
      <c r="AH63" s="2">
        <f t="shared" si="14"/>
        <v>185100</v>
      </c>
      <c r="AI63" s="2" cm="1">
        <f t="array" ref="AI63">_xlfn.XLOOKUP(AI$1&amp;$AB63,$M$3:$M$1662&amp;$N$3:$N$1662,$O$3:$O$1662,0,0,1)</f>
        <v>100</v>
      </c>
      <c r="AJ63" s="2" cm="1">
        <f t="array" ref="AJ63">_xlfn.XLOOKUP(AJ$1&amp;$AB63,$M$3:$M$1662&amp;$N$3:$N$1662,$O$3:$O$1662,0,0,1)</f>
        <v>0</v>
      </c>
      <c r="AK63" s="2" cm="1">
        <f t="array" ref="AK63">_xlfn.XLOOKUP(AK$1&amp;$AB63,$M$3:$M$1662&amp;$N$3:$N$1662,$O$3:$O$1662,0,0,1)</f>
        <v>1100</v>
      </c>
      <c r="AL63" s="2" cm="1">
        <f t="array" ref="AL63">_xlfn.XLOOKUP(AL$1&amp;$AB63,$M$3:$M$1662&amp;$N$3:$N$1662,$O$3:$O$1662,0,0,1)</f>
        <v>800</v>
      </c>
      <c r="AM63" s="2" cm="1">
        <f t="array" ref="AM63">_xlfn.XLOOKUP(AM$1&amp;$AB63,$M$3:$M$1662&amp;$N$3:$N$1662,$O$3:$O$1662,0,0,1)</f>
        <v>600</v>
      </c>
    </row>
    <row r="64" spans="1:39" x14ac:dyDescent="0.4">
      <c r="M64" t="s">
        <v>783</v>
      </c>
      <c r="N64" t="s">
        <v>606</v>
      </c>
      <c r="O64">
        <v>600</v>
      </c>
      <c r="AB64" t="s">
        <v>186</v>
      </c>
      <c r="AC64" s="2">
        <f t="shared" si="2"/>
        <v>286320</v>
      </c>
      <c r="AD64" s="2">
        <f t="shared" si="14"/>
        <v>426500</v>
      </c>
      <c r="AE64" s="2">
        <f t="shared" si="14"/>
        <v>573100</v>
      </c>
      <c r="AF64" s="2">
        <f t="shared" si="14"/>
        <v>121300</v>
      </c>
      <c r="AG64" s="2">
        <f t="shared" si="14"/>
        <v>124800</v>
      </c>
      <c r="AH64" s="2">
        <f t="shared" si="14"/>
        <v>185900</v>
      </c>
      <c r="AI64" s="2" cm="1">
        <f t="array" ref="AI64">_xlfn.XLOOKUP(AI$1&amp;$AB64,$M$3:$M$1662&amp;$N$3:$N$1662,$O$3:$O$1662,0,0,1)</f>
        <v>1700</v>
      </c>
      <c r="AJ64" s="2" cm="1">
        <f t="array" ref="AJ64">_xlfn.XLOOKUP(AJ$1&amp;$AB64,$M$3:$M$1662&amp;$N$3:$N$1662,$O$3:$O$1662,0,0,1)</f>
        <v>10200</v>
      </c>
      <c r="AK64" s="2" cm="1">
        <f t="array" ref="AK64">_xlfn.XLOOKUP(AK$1&amp;$AB64,$M$3:$M$1662&amp;$N$3:$N$1662,$O$3:$O$1662,0,0,1)</f>
        <v>0</v>
      </c>
      <c r="AL64" s="2" cm="1">
        <f t="array" ref="AL64">_xlfn.XLOOKUP(AL$1&amp;$AB64,$M$3:$M$1662&amp;$N$3:$N$1662,$O$3:$O$1662,0,0,1)</f>
        <v>200</v>
      </c>
      <c r="AM64" s="2" cm="1">
        <f t="array" ref="AM64">_xlfn.XLOOKUP(AM$1&amp;$AB64,$M$3:$M$1662&amp;$N$3:$N$1662,$O$3:$O$1662,0,0,1)</f>
        <v>800</v>
      </c>
    </row>
    <row r="65" spans="13:39" x14ac:dyDescent="0.4">
      <c r="M65" t="s">
        <v>783</v>
      </c>
      <c r="N65" t="s">
        <v>607</v>
      </c>
      <c r="O65">
        <v>800</v>
      </c>
      <c r="AB65" t="s">
        <v>67</v>
      </c>
      <c r="AC65" s="2">
        <f t="shared" si="2"/>
        <v>286900</v>
      </c>
      <c r="AD65" s="2">
        <f t="shared" si="14"/>
        <v>427400</v>
      </c>
      <c r="AE65" s="2">
        <f t="shared" si="14"/>
        <v>574400</v>
      </c>
      <c r="AF65" s="2">
        <f t="shared" si="14"/>
        <v>121900</v>
      </c>
      <c r="AG65" s="2">
        <f t="shared" si="14"/>
        <v>124900</v>
      </c>
      <c r="AH65" s="2">
        <f t="shared" si="14"/>
        <v>185900</v>
      </c>
      <c r="AI65" s="2" cm="1">
        <f t="array" ref="AI65">_xlfn.XLOOKUP(AI$1&amp;$AB65,$M$3:$M$1662&amp;$N$3:$N$1662,$O$3:$O$1662,0,0,1)</f>
        <v>900</v>
      </c>
      <c r="AJ65" s="2" cm="1">
        <f t="array" ref="AJ65">_xlfn.XLOOKUP(AJ$1&amp;$AB65,$M$3:$M$1662&amp;$N$3:$N$1662,$O$3:$O$1662,0,0,1)</f>
        <v>1300</v>
      </c>
      <c r="AK65" s="2" cm="1">
        <f t="array" ref="AK65">_xlfn.XLOOKUP(AK$1&amp;$AB65,$M$3:$M$1662&amp;$N$3:$N$1662,$O$3:$O$1662,0,0,1)</f>
        <v>600</v>
      </c>
      <c r="AL65" s="2" cm="1">
        <f t="array" ref="AL65">_xlfn.XLOOKUP(AL$1&amp;$AB65,$M$3:$M$1662&amp;$N$3:$N$1662,$O$3:$O$1662,0,0,1)</f>
        <v>100</v>
      </c>
      <c r="AM65" s="2" cm="1">
        <f t="array" ref="AM65">_xlfn.XLOOKUP(AM$1&amp;$AB65,$M$3:$M$1662&amp;$N$3:$N$1662,$O$3:$O$1662,0,0,1)</f>
        <v>0</v>
      </c>
    </row>
    <row r="66" spans="13:39" x14ac:dyDescent="0.4">
      <c r="M66" t="s">
        <v>783</v>
      </c>
      <c r="N66" t="s">
        <v>608</v>
      </c>
      <c r="O66">
        <v>0</v>
      </c>
      <c r="AB66" t="s">
        <v>297</v>
      </c>
      <c r="AC66" s="2">
        <f t="shared" si="2"/>
        <v>287360</v>
      </c>
      <c r="AD66" s="2">
        <f t="shared" si="14"/>
        <v>428100</v>
      </c>
      <c r="AE66" s="2">
        <f t="shared" si="14"/>
        <v>574700</v>
      </c>
      <c r="AF66" s="2">
        <f t="shared" si="14"/>
        <v>122500</v>
      </c>
      <c r="AG66" s="2">
        <f t="shared" si="14"/>
        <v>125500</v>
      </c>
      <c r="AH66" s="2">
        <f t="shared" si="14"/>
        <v>186000</v>
      </c>
      <c r="AI66" s="2" cm="1">
        <f t="array" ref="AI66">_xlfn.XLOOKUP(AI$1&amp;$AB66,$M$3:$M$1662&amp;$N$3:$N$1662,$O$3:$O$1662,0,0,1)</f>
        <v>700</v>
      </c>
      <c r="AJ66" s="2" cm="1">
        <f t="array" ref="AJ66">_xlfn.XLOOKUP(AJ$1&amp;$AB66,$M$3:$M$1662&amp;$N$3:$N$1662,$O$3:$O$1662,0,0,1)</f>
        <v>300</v>
      </c>
      <c r="AK66" s="2" cm="1">
        <f t="array" ref="AK66">_xlfn.XLOOKUP(AK$1&amp;$AB66,$M$3:$M$1662&amp;$N$3:$N$1662,$O$3:$O$1662,0,0,1)</f>
        <v>600</v>
      </c>
      <c r="AL66" s="2" cm="1">
        <f t="array" ref="AL66">_xlfn.XLOOKUP(AL$1&amp;$AB66,$M$3:$M$1662&amp;$N$3:$N$1662,$O$3:$O$1662,0,0,1)</f>
        <v>600</v>
      </c>
      <c r="AM66" s="2" cm="1">
        <f t="array" ref="AM66">_xlfn.XLOOKUP(AM$1&amp;$AB66,$M$3:$M$1662&amp;$N$3:$N$1662,$O$3:$O$1662,0,0,1)</f>
        <v>100</v>
      </c>
    </row>
    <row r="67" spans="13:39" x14ac:dyDescent="0.4">
      <c r="M67" t="s">
        <v>783</v>
      </c>
      <c r="N67" t="s">
        <v>609</v>
      </c>
      <c r="O67">
        <v>100</v>
      </c>
      <c r="AB67" t="s">
        <v>32</v>
      </c>
      <c r="AC67" s="2">
        <f t="shared" ref="AC67:AC130" si="15">IFERROR(AVERAGEIFS(AD67:AH67,AD67:AH67,"&gt;0"),0)</f>
        <v>288600</v>
      </c>
      <c r="AD67" s="2">
        <f t="shared" si="14"/>
        <v>428100</v>
      </c>
      <c r="AE67" s="2">
        <f t="shared" si="14"/>
        <v>579300</v>
      </c>
      <c r="AF67" s="2">
        <f t="shared" si="14"/>
        <v>122500</v>
      </c>
      <c r="AG67" s="2">
        <f t="shared" si="14"/>
        <v>126400</v>
      </c>
      <c r="AH67" s="2">
        <f t="shared" si="14"/>
        <v>186700</v>
      </c>
      <c r="AI67" s="2" cm="1">
        <f t="array" ref="AI67">_xlfn.XLOOKUP(AI$1&amp;$AB67,$M$3:$M$1662&amp;$N$3:$N$1662,$O$3:$O$1662,0,0,1)</f>
        <v>0</v>
      </c>
      <c r="AJ67" s="2" cm="1">
        <f t="array" ref="AJ67">_xlfn.XLOOKUP(AJ$1&amp;$AB67,$M$3:$M$1662&amp;$N$3:$N$1662,$O$3:$O$1662,0,0,1)</f>
        <v>4600</v>
      </c>
      <c r="AK67" s="2" cm="1">
        <f t="array" ref="AK67">_xlfn.XLOOKUP(AK$1&amp;$AB67,$M$3:$M$1662&amp;$N$3:$N$1662,$O$3:$O$1662,0,0,1)</f>
        <v>0</v>
      </c>
      <c r="AL67" s="2" cm="1">
        <f t="array" ref="AL67">_xlfn.XLOOKUP(AL$1&amp;$AB67,$M$3:$M$1662&amp;$N$3:$N$1662,$O$3:$O$1662,0,0,1)</f>
        <v>900</v>
      </c>
      <c r="AM67" s="2" cm="1">
        <f t="array" ref="AM67">_xlfn.XLOOKUP(AM$1&amp;$AB67,$M$3:$M$1662&amp;$N$3:$N$1662,$O$3:$O$1662,0,0,1)</f>
        <v>700</v>
      </c>
    </row>
    <row r="68" spans="13:39" x14ac:dyDescent="0.4">
      <c r="M68" t="s">
        <v>783</v>
      </c>
      <c r="N68" t="s">
        <v>610</v>
      </c>
      <c r="O68">
        <v>700</v>
      </c>
      <c r="AB68" t="s">
        <v>20</v>
      </c>
      <c r="AC68" s="2">
        <f t="shared" si="15"/>
        <v>291960</v>
      </c>
      <c r="AD68" s="2">
        <f t="shared" ref="AD68:AH83" si="16">AD67+AI68</f>
        <v>428300</v>
      </c>
      <c r="AE68" s="2">
        <f t="shared" si="16"/>
        <v>595900</v>
      </c>
      <c r="AF68" s="2">
        <f t="shared" si="16"/>
        <v>122500</v>
      </c>
      <c r="AG68" s="2">
        <f t="shared" si="16"/>
        <v>126400</v>
      </c>
      <c r="AH68" s="2">
        <f t="shared" si="16"/>
        <v>186700</v>
      </c>
      <c r="AI68" s="2" cm="1">
        <f t="array" ref="AI68">_xlfn.XLOOKUP(AI$1&amp;$AB68,$M$3:$M$1662&amp;$N$3:$N$1662,$O$3:$O$1662,0,0,1)</f>
        <v>200</v>
      </c>
      <c r="AJ68" s="2" cm="1">
        <f t="array" ref="AJ68">_xlfn.XLOOKUP(AJ$1&amp;$AB68,$M$3:$M$1662&amp;$N$3:$N$1662,$O$3:$O$1662,0,0,1)</f>
        <v>16600</v>
      </c>
      <c r="AK68" s="2" cm="1">
        <f t="array" ref="AK68">_xlfn.XLOOKUP(AK$1&amp;$AB68,$M$3:$M$1662&amp;$N$3:$N$1662,$O$3:$O$1662,0,0,1)</f>
        <v>0</v>
      </c>
      <c r="AL68" s="2" cm="1">
        <f t="array" ref="AL68">_xlfn.XLOOKUP(AL$1&amp;$AB68,$M$3:$M$1662&amp;$N$3:$N$1662,$O$3:$O$1662,0,0,1)</f>
        <v>0</v>
      </c>
      <c r="AM68" s="2" cm="1">
        <f t="array" ref="AM68">_xlfn.XLOOKUP(AM$1&amp;$AB68,$M$3:$M$1662&amp;$N$3:$N$1662,$O$3:$O$1662,0,0,1)</f>
        <v>0</v>
      </c>
    </row>
    <row r="69" spans="13:39" x14ac:dyDescent="0.4">
      <c r="M69" t="s">
        <v>783</v>
      </c>
      <c r="N69" t="s">
        <v>611</v>
      </c>
      <c r="O69">
        <v>0</v>
      </c>
      <c r="AB69" t="s">
        <v>61</v>
      </c>
      <c r="AC69" s="2">
        <f t="shared" si="15"/>
        <v>292940</v>
      </c>
      <c r="AD69" s="2">
        <f t="shared" si="16"/>
        <v>428500</v>
      </c>
      <c r="AE69" s="2">
        <f t="shared" si="16"/>
        <v>596100</v>
      </c>
      <c r="AF69" s="2">
        <f t="shared" si="16"/>
        <v>122700</v>
      </c>
      <c r="AG69" s="2">
        <f t="shared" si="16"/>
        <v>130600</v>
      </c>
      <c r="AH69" s="2">
        <f t="shared" si="16"/>
        <v>186800</v>
      </c>
      <c r="AI69" s="2" cm="1">
        <f t="array" ref="AI69">_xlfn.XLOOKUP(AI$1&amp;$AB69,$M$3:$M$1662&amp;$N$3:$N$1662,$O$3:$O$1662,0,0,1)</f>
        <v>200</v>
      </c>
      <c r="AJ69" s="2" cm="1">
        <f t="array" ref="AJ69">_xlfn.XLOOKUP(AJ$1&amp;$AB69,$M$3:$M$1662&amp;$N$3:$N$1662,$O$3:$O$1662,0,0,1)</f>
        <v>200</v>
      </c>
      <c r="AK69" s="2" cm="1">
        <f t="array" ref="AK69">_xlfn.XLOOKUP(AK$1&amp;$AB69,$M$3:$M$1662&amp;$N$3:$N$1662,$O$3:$O$1662,0,0,1)</f>
        <v>200</v>
      </c>
      <c r="AL69" s="2" cm="1">
        <f t="array" ref="AL69">_xlfn.XLOOKUP(AL$1&amp;$AB69,$M$3:$M$1662&amp;$N$3:$N$1662,$O$3:$O$1662,0,0,1)</f>
        <v>4200</v>
      </c>
      <c r="AM69" s="2" cm="1">
        <f t="array" ref="AM69">_xlfn.XLOOKUP(AM$1&amp;$AB69,$M$3:$M$1662&amp;$N$3:$N$1662,$O$3:$O$1662,0,0,1)</f>
        <v>100</v>
      </c>
    </row>
    <row r="70" spans="13:39" x14ac:dyDescent="0.4">
      <c r="M70" t="s">
        <v>783</v>
      </c>
      <c r="N70" t="s">
        <v>612</v>
      </c>
      <c r="O70">
        <v>100</v>
      </c>
      <c r="AB70" t="s">
        <v>128</v>
      </c>
      <c r="AC70" s="2">
        <f t="shared" si="15"/>
        <v>294020</v>
      </c>
      <c r="AD70" s="2">
        <f t="shared" si="16"/>
        <v>428500</v>
      </c>
      <c r="AE70" s="2">
        <f t="shared" si="16"/>
        <v>600100</v>
      </c>
      <c r="AF70" s="2">
        <f t="shared" si="16"/>
        <v>123600</v>
      </c>
      <c r="AG70" s="2">
        <f t="shared" si="16"/>
        <v>130600</v>
      </c>
      <c r="AH70" s="2">
        <f t="shared" si="16"/>
        <v>187300</v>
      </c>
      <c r="AI70" s="2" cm="1">
        <f t="array" ref="AI70">_xlfn.XLOOKUP(AI$1&amp;$AB70,$M$3:$M$1662&amp;$N$3:$N$1662,$O$3:$O$1662,0,0,1)</f>
        <v>0</v>
      </c>
      <c r="AJ70" s="2" cm="1">
        <f t="array" ref="AJ70">_xlfn.XLOOKUP(AJ$1&amp;$AB70,$M$3:$M$1662&amp;$N$3:$N$1662,$O$3:$O$1662,0,0,1)</f>
        <v>4000</v>
      </c>
      <c r="AK70" s="2" cm="1">
        <f t="array" ref="AK70">_xlfn.XLOOKUP(AK$1&amp;$AB70,$M$3:$M$1662&amp;$N$3:$N$1662,$O$3:$O$1662,0,0,1)</f>
        <v>900</v>
      </c>
      <c r="AL70" s="2" cm="1">
        <f t="array" ref="AL70">_xlfn.XLOOKUP(AL$1&amp;$AB70,$M$3:$M$1662&amp;$N$3:$N$1662,$O$3:$O$1662,0,0,1)</f>
        <v>0</v>
      </c>
      <c r="AM70" s="2" cm="1">
        <f t="array" ref="AM70">_xlfn.XLOOKUP(AM$1&amp;$AB70,$M$3:$M$1662&amp;$N$3:$N$1662,$O$3:$O$1662,0,0,1)</f>
        <v>500</v>
      </c>
    </row>
    <row r="71" spans="13:39" x14ac:dyDescent="0.4">
      <c r="M71" t="s">
        <v>783</v>
      </c>
      <c r="N71" t="s">
        <v>613</v>
      </c>
      <c r="O71">
        <v>500</v>
      </c>
      <c r="AB71" t="s">
        <v>16</v>
      </c>
      <c r="AC71" s="2">
        <f t="shared" si="15"/>
        <v>295640</v>
      </c>
      <c r="AD71" s="2">
        <f t="shared" si="16"/>
        <v>428700</v>
      </c>
      <c r="AE71" s="2">
        <f t="shared" si="16"/>
        <v>601800</v>
      </c>
      <c r="AF71" s="2">
        <f t="shared" si="16"/>
        <v>129600</v>
      </c>
      <c r="AG71" s="2">
        <f t="shared" si="16"/>
        <v>130800</v>
      </c>
      <c r="AH71" s="2">
        <f t="shared" si="16"/>
        <v>187300</v>
      </c>
      <c r="AI71" s="2" cm="1">
        <f t="array" ref="AI71">_xlfn.XLOOKUP(AI$1&amp;$AB71,$M$3:$M$1662&amp;$N$3:$N$1662,$O$3:$O$1662,0,0,1)</f>
        <v>200</v>
      </c>
      <c r="AJ71" s="2" cm="1">
        <f t="array" ref="AJ71">_xlfn.XLOOKUP(AJ$1&amp;$AB71,$M$3:$M$1662&amp;$N$3:$N$1662,$O$3:$O$1662,0,0,1)</f>
        <v>1700</v>
      </c>
      <c r="AK71" s="2" cm="1">
        <f t="array" ref="AK71">_xlfn.XLOOKUP(AK$1&amp;$AB71,$M$3:$M$1662&amp;$N$3:$N$1662,$O$3:$O$1662,0,0,1)</f>
        <v>6000</v>
      </c>
      <c r="AL71" s="2" cm="1">
        <f t="array" ref="AL71">_xlfn.XLOOKUP(AL$1&amp;$AB71,$M$3:$M$1662&amp;$N$3:$N$1662,$O$3:$O$1662,0,0,1)</f>
        <v>200</v>
      </c>
      <c r="AM71" s="2" cm="1">
        <f t="array" ref="AM71">_xlfn.XLOOKUP(AM$1&amp;$AB71,$M$3:$M$1662&amp;$N$3:$N$1662,$O$3:$O$1662,0,0,1)</f>
        <v>0</v>
      </c>
    </row>
    <row r="72" spans="13:39" x14ac:dyDescent="0.4">
      <c r="M72" t="s">
        <v>783</v>
      </c>
      <c r="N72" t="s">
        <v>614</v>
      </c>
      <c r="O72">
        <v>0</v>
      </c>
      <c r="AB72" t="s">
        <v>90</v>
      </c>
      <c r="AC72" s="2">
        <f t="shared" si="15"/>
        <v>296640</v>
      </c>
      <c r="AD72" s="2">
        <f t="shared" si="16"/>
        <v>429300</v>
      </c>
      <c r="AE72" s="2">
        <f t="shared" si="16"/>
        <v>605500</v>
      </c>
      <c r="AF72" s="2">
        <f t="shared" si="16"/>
        <v>129600</v>
      </c>
      <c r="AG72" s="2">
        <f t="shared" si="16"/>
        <v>131500</v>
      </c>
      <c r="AH72" s="2">
        <f t="shared" si="16"/>
        <v>187300</v>
      </c>
      <c r="AI72" s="2" cm="1">
        <f t="array" ref="AI72">_xlfn.XLOOKUP(AI$1&amp;$AB72,$M$3:$M$1662&amp;$N$3:$N$1662,$O$3:$O$1662,0,0,1)</f>
        <v>600</v>
      </c>
      <c r="AJ72" s="2" cm="1">
        <f t="array" ref="AJ72">_xlfn.XLOOKUP(AJ$1&amp;$AB72,$M$3:$M$1662&amp;$N$3:$N$1662,$O$3:$O$1662,0,0,1)</f>
        <v>3700</v>
      </c>
      <c r="AK72" s="2" cm="1">
        <f t="array" ref="AK72">_xlfn.XLOOKUP(AK$1&amp;$AB72,$M$3:$M$1662&amp;$N$3:$N$1662,$O$3:$O$1662,0,0,1)</f>
        <v>0</v>
      </c>
      <c r="AL72" s="2" cm="1">
        <f t="array" ref="AL72">_xlfn.XLOOKUP(AL$1&amp;$AB72,$M$3:$M$1662&amp;$N$3:$N$1662,$O$3:$O$1662,0,0,1)</f>
        <v>700</v>
      </c>
      <c r="AM72" s="2" cm="1">
        <f t="array" ref="AM72">_xlfn.XLOOKUP(AM$1&amp;$AB72,$M$3:$M$1662&amp;$N$3:$N$1662,$O$3:$O$1662,0,0,1)</f>
        <v>0</v>
      </c>
    </row>
    <row r="73" spans="13:39" x14ac:dyDescent="0.4">
      <c r="M73" t="s">
        <v>783</v>
      </c>
      <c r="N73" t="s">
        <v>615</v>
      </c>
      <c r="O73">
        <v>0</v>
      </c>
      <c r="AB73" t="s">
        <v>205</v>
      </c>
      <c r="AC73" s="2">
        <f t="shared" si="15"/>
        <v>297420</v>
      </c>
      <c r="AD73" s="2">
        <f t="shared" si="16"/>
        <v>430600</v>
      </c>
      <c r="AE73" s="2">
        <f t="shared" si="16"/>
        <v>606300</v>
      </c>
      <c r="AF73" s="2">
        <f t="shared" si="16"/>
        <v>130100</v>
      </c>
      <c r="AG73" s="2">
        <f t="shared" si="16"/>
        <v>131500</v>
      </c>
      <c r="AH73" s="2">
        <f t="shared" si="16"/>
        <v>188600</v>
      </c>
      <c r="AI73" s="2" cm="1">
        <f t="array" ref="AI73">_xlfn.XLOOKUP(AI$1&amp;$AB73,$M$3:$M$1662&amp;$N$3:$N$1662,$O$3:$O$1662,0,0,1)</f>
        <v>1300</v>
      </c>
      <c r="AJ73" s="2" cm="1">
        <f t="array" ref="AJ73">_xlfn.XLOOKUP(AJ$1&amp;$AB73,$M$3:$M$1662&amp;$N$3:$N$1662,$O$3:$O$1662,0,0,1)</f>
        <v>800</v>
      </c>
      <c r="AK73" s="2" cm="1">
        <f t="array" ref="AK73">_xlfn.XLOOKUP(AK$1&amp;$AB73,$M$3:$M$1662&amp;$N$3:$N$1662,$O$3:$O$1662,0,0,1)</f>
        <v>500</v>
      </c>
      <c r="AL73" s="2" cm="1">
        <f t="array" ref="AL73">_xlfn.XLOOKUP(AL$1&amp;$AB73,$M$3:$M$1662&amp;$N$3:$N$1662,$O$3:$O$1662,0,0,1)</f>
        <v>0</v>
      </c>
      <c r="AM73" s="2" cm="1">
        <f t="array" ref="AM73">_xlfn.XLOOKUP(AM$1&amp;$AB73,$M$3:$M$1662&amp;$N$3:$N$1662,$O$3:$O$1662,0,0,1)</f>
        <v>1300</v>
      </c>
    </row>
    <row r="74" spans="13:39" x14ac:dyDescent="0.4">
      <c r="M74" t="s">
        <v>783</v>
      </c>
      <c r="N74" t="s">
        <v>616</v>
      </c>
      <c r="O74">
        <v>1300</v>
      </c>
      <c r="AB74" t="s">
        <v>89</v>
      </c>
      <c r="AC74" s="2">
        <f t="shared" si="15"/>
        <v>298620</v>
      </c>
      <c r="AD74" s="2">
        <f t="shared" si="16"/>
        <v>434400</v>
      </c>
      <c r="AE74" s="2">
        <f t="shared" si="16"/>
        <v>606400</v>
      </c>
      <c r="AF74" s="2">
        <f t="shared" si="16"/>
        <v>131600</v>
      </c>
      <c r="AG74" s="2">
        <f t="shared" si="16"/>
        <v>131500</v>
      </c>
      <c r="AH74" s="2">
        <f t="shared" si="16"/>
        <v>189200</v>
      </c>
      <c r="AI74" s="2" cm="1">
        <f t="array" ref="AI74">_xlfn.XLOOKUP(AI$1&amp;$AB74,$M$3:$M$1662&amp;$N$3:$N$1662,$O$3:$O$1662,0,0,1)</f>
        <v>3800</v>
      </c>
      <c r="AJ74" s="2" cm="1">
        <f t="array" ref="AJ74">_xlfn.XLOOKUP(AJ$1&amp;$AB74,$M$3:$M$1662&amp;$N$3:$N$1662,$O$3:$O$1662,0,0,1)</f>
        <v>100</v>
      </c>
      <c r="AK74" s="2" cm="1">
        <f t="array" ref="AK74">_xlfn.XLOOKUP(AK$1&amp;$AB74,$M$3:$M$1662&amp;$N$3:$N$1662,$O$3:$O$1662,0,0,1)</f>
        <v>1500</v>
      </c>
      <c r="AL74" s="2" cm="1">
        <f t="array" ref="AL74">_xlfn.XLOOKUP(AL$1&amp;$AB74,$M$3:$M$1662&amp;$N$3:$N$1662,$O$3:$O$1662,0,0,1)</f>
        <v>0</v>
      </c>
      <c r="AM74" s="2" cm="1">
        <f t="array" ref="AM74">_xlfn.XLOOKUP(AM$1&amp;$AB74,$M$3:$M$1662&amp;$N$3:$N$1662,$O$3:$O$1662,0,0,1)</f>
        <v>600</v>
      </c>
    </row>
    <row r="75" spans="13:39" x14ac:dyDescent="0.4">
      <c r="M75" t="s">
        <v>783</v>
      </c>
      <c r="N75" t="s">
        <v>617</v>
      </c>
      <c r="O75">
        <v>600</v>
      </c>
      <c r="AB75" t="s">
        <v>292</v>
      </c>
      <c r="AC75" s="2">
        <f t="shared" si="15"/>
        <v>299260</v>
      </c>
      <c r="AD75" s="2">
        <f t="shared" si="16"/>
        <v>434600</v>
      </c>
      <c r="AE75" s="2">
        <f t="shared" si="16"/>
        <v>606500</v>
      </c>
      <c r="AF75" s="2">
        <f t="shared" si="16"/>
        <v>131600</v>
      </c>
      <c r="AG75" s="2">
        <f t="shared" si="16"/>
        <v>133800</v>
      </c>
      <c r="AH75" s="2">
        <f t="shared" si="16"/>
        <v>189800</v>
      </c>
      <c r="AI75" s="2" cm="1">
        <f t="array" ref="AI75">_xlfn.XLOOKUP(AI$1&amp;$AB75,$M$3:$M$1662&amp;$N$3:$N$1662,$O$3:$O$1662,0,0,1)</f>
        <v>200</v>
      </c>
      <c r="AJ75" s="2" cm="1">
        <f t="array" ref="AJ75">_xlfn.XLOOKUP(AJ$1&amp;$AB75,$M$3:$M$1662&amp;$N$3:$N$1662,$O$3:$O$1662,0,0,1)</f>
        <v>100</v>
      </c>
      <c r="AK75" s="2" cm="1">
        <f t="array" ref="AK75">_xlfn.XLOOKUP(AK$1&amp;$AB75,$M$3:$M$1662&amp;$N$3:$N$1662,$O$3:$O$1662,0,0,1)</f>
        <v>0</v>
      </c>
      <c r="AL75" s="2" cm="1">
        <f t="array" ref="AL75">_xlfn.XLOOKUP(AL$1&amp;$AB75,$M$3:$M$1662&amp;$N$3:$N$1662,$O$3:$O$1662,0,0,1)</f>
        <v>2300</v>
      </c>
      <c r="AM75" s="2" cm="1">
        <f t="array" ref="AM75">_xlfn.XLOOKUP(AM$1&amp;$AB75,$M$3:$M$1662&amp;$N$3:$N$1662,$O$3:$O$1662,0,0,1)</f>
        <v>600</v>
      </c>
    </row>
    <row r="76" spans="13:39" x14ac:dyDescent="0.4">
      <c r="M76" t="s">
        <v>783</v>
      </c>
      <c r="N76" t="s">
        <v>618</v>
      </c>
      <c r="O76">
        <v>600</v>
      </c>
      <c r="AB76" t="s">
        <v>298</v>
      </c>
      <c r="AC76" s="2">
        <f t="shared" si="15"/>
        <v>304300</v>
      </c>
      <c r="AD76" s="2">
        <f t="shared" si="16"/>
        <v>456400</v>
      </c>
      <c r="AE76" s="2">
        <f t="shared" si="16"/>
        <v>606700</v>
      </c>
      <c r="AF76" s="2">
        <f t="shared" si="16"/>
        <v>132000</v>
      </c>
      <c r="AG76" s="2">
        <f t="shared" si="16"/>
        <v>136600</v>
      </c>
      <c r="AH76" s="2">
        <f t="shared" si="16"/>
        <v>189800</v>
      </c>
      <c r="AI76" s="2" cm="1">
        <f t="array" ref="AI76">_xlfn.XLOOKUP(AI$1&amp;$AB76,$M$3:$M$1662&amp;$N$3:$N$1662,$O$3:$O$1662,0,0,1)</f>
        <v>21800</v>
      </c>
      <c r="AJ76" s="2" cm="1">
        <f t="array" ref="AJ76">_xlfn.XLOOKUP(AJ$1&amp;$AB76,$M$3:$M$1662&amp;$N$3:$N$1662,$O$3:$O$1662,0,0,1)</f>
        <v>200</v>
      </c>
      <c r="AK76" s="2" cm="1">
        <f t="array" ref="AK76">_xlfn.XLOOKUP(AK$1&amp;$AB76,$M$3:$M$1662&amp;$N$3:$N$1662,$O$3:$O$1662,0,0,1)</f>
        <v>400</v>
      </c>
      <c r="AL76" s="2" cm="1">
        <f t="array" ref="AL76">_xlfn.XLOOKUP(AL$1&amp;$AB76,$M$3:$M$1662&amp;$N$3:$N$1662,$O$3:$O$1662,0,0,1)</f>
        <v>2800</v>
      </c>
      <c r="AM76" s="2" cm="1">
        <f t="array" ref="AM76">_xlfn.XLOOKUP(AM$1&amp;$AB76,$M$3:$M$1662&amp;$N$3:$N$1662,$O$3:$O$1662,0,0,1)</f>
        <v>0</v>
      </c>
    </row>
    <row r="77" spans="13:39" x14ac:dyDescent="0.4">
      <c r="M77" t="s">
        <v>783</v>
      </c>
      <c r="N77" t="s">
        <v>619</v>
      </c>
      <c r="O77">
        <v>0</v>
      </c>
      <c r="AB77" t="s">
        <v>106</v>
      </c>
      <c r="AC77" s="2">
        <f t="shared" si="15"/>
        <v>307440</v>
      </c>
      <c r="AD77" s="2">
        <f t="shared" si="16"/>
        <v>470100</v>
      </c>
      <c r="AE77" s="2">
        <f t="shared" si="16"/>
        <v>608400</v>
      </c>
      <c r="AF77" s="2">
        <f t="shared" si="16"/>
        <v>132000</v>
      </c>
      <c r="AG77" s="2">
        <f t="shared" si="16"/>
        <v>136700</v>
      </c>
      <c r="AH77" s="2">
        <f t="shared" si="16"/>
        <v>190000</v>
      </c>
      <c r="AI77" s="2" cm="1">
        <f t="array" ref="AI77">_xlfn.XLOOKUP(AI$1&amp;$AB77,$M$3:$M$1662&amp;$N$3:$N$1662,$O$3:$O$1662,0,0,1)</f>
        <v>13700</v>
      </c>
      <c r="AJ77" s="2" cm="1">
        <f t="array" ref="AJ77">_xlfn.XLOOKUP(AJ$1&amp;$AB77,$M$3:$M$1662&amp;$N$3:$N$1662,$O$3:$O$1662,0,0,1)</f>
        <v>1700</v>
      </c>
      <c r="AK77" s="2" cm="1">
        <f t="array" ref="AK77">_xlfn.XLOOKUP(AK$1&amp;$AB77,$M$3:$M$1662&amp;$N$3:$N$1662,$O$3:$O$1662,0,0,1)</f>
        <v>0</v>
      </c>
      <c r="AL77" s="2" cm="1">
        <f t="array" ref="AL77">_xlfn.XLOOKUP(AL$1&amp;$AB77,$M$3:$M$1662&amp;$N$3:$N$1662,$O$3:$O$1662,0,0,1)</f>
        <v>100</v>
      </c>
      <c r="AM77" s="2" cm="1">
        <f t="array" ref="AM77">_xlfn.XLOOKUP(AM$1&amp;$AB77,$M$3:$M$1662&amp;$N$3:$N$1662,$O$3:$O$1662,0,0,1)</f>
        <v>200</v>
      </c>
    </row>
    <row r="78" spans="13:39" x14ac:dyDescent="0.4">
      <c r="M78" t="s">
        <v>783</v>
      </c>
      <c r="N78" t="s">
        <v>620</v>
      </c>
      <c r="O78">
        <v>200</v>
      </c>
      <c r="AB78" t="s">
        <v>143</v>
      </c>
      <c r="AC78" s="2">
        <f t="shared" si="15"/>
        <v>312760</v>
      </c>
      <c r="AD78" s="2">
        <f t="shared" si="16"/>
        <v>483700</v>
      </c>
      <c r="AE78" s="2">
        <f t="shared" si="16"/>
        <v>618700</v>
      </c>
      <c r="AF78" s="2">
        <f t="shared" si="16"/>
        <v>132900</v>
      </c>
      <c r="AG78" s="2">
        <f t="shared" si="16"/>
        <v>136700</v>
      </c>
      <c r="AH78" s="2">
        <f t="shared" si="16"/>
        <v>191800</v>
      </c>
      <c r="AI78" s="2" cm="1">
        <f t="array" ref="AI78">_xlfn.XLOOKUP(AI$1&amp;$AB78,$M$3:$M$1662&amp;$N$3:$N$1662,$O$3:$O$1662,0,0,1)</f>
        <v>13600</v>
      </c>
      <c r="AJ78" s="2" cm="1">
        <f t="array" ref="AJ78">_xlfn.XLOOKUP(AJ$1&amp;$AB78,$M$3:$M$1662&amp;$N$3:$N$1662,$O$3:$O$1662,0,0,1)</f>
        <v>10300</v>
      </c>
      <c r="AK78" s="2" cm="1">
        <f t="array" ref="AK78">_xlfn.XLOOKUP(AK$1&amp;$AB78,$M$3:$M$1662&amp;$N$3:$N$1662,$O$3:$O$1662,0,0,1)</f>
        <v>900</v>
      </c>
      <c r="AL78" s="2" cm="1">
        <f t="array" ref="AL78">_xlfn.XLOOKUP(AL$1&amp;$AB78,$M$3:$M$1662&amp;$N$3:$N$1662,$O$3:$O$1662,0,0,1)</f>
        <v>0</v>
      </c>
      <c r="AM78" s="2" cm="1">
        <f t="array" ref="AM78">_xlfn.XLOOKUP(AM$1&amp;$AB78,$M$3:$M$1662&amp;$N$3:$N$1662,$O$3:$O$1662,0,0,1)</f>
        <v>1800</v>
      </c>
    </row>
    <row r="79" spans="13:39" x14ac:dyDescent="0.4">
      <c r="M79" t="s">
        <v>783</v>
      </c>
      <c r="N79" t="s">
        <v>621</v>
      </c>
      <c r="O79">
        <v>1800</v>
      </c>
      <c r="AB79" t="s">
        <v>137</v>
      </c>
      <c r="AC79" s="2">
        <f t="shared" si="15"/>
        <v>315120</v>
      </c>
      <c r="AD79" s="2">
        <f t="shared" si="16"/>
        <v>494300</v>
      </c>
      <c r="AE79" s="2">
        <f t="shared" si="16"/>
        <v>619700</v>
      </c>
      <c r="AF79" s="2">
        <f t="shared" si="16"/>
        <v>132900</v>
      </c>
      <c r="AG79" s="2">
        <f t="shared" si="16"/>
        <v>136900</v>
      </c>
      <c r="AH79" s="2">
        <f t="shared" si="16"/>
        <v>191800</v>
      </c>
      <c r="AI79" s="2" cm="1">
        <f t="array" ref="AI79">_xlfn.XLOOKUP(AI$1&amp;$AB79,$M$3:$M$1662&amp;$N$3:$N$1662,$O$3:$O$1662,0,0,1)</f>
        <v>10600</v>
      </c>
      <c r="AJ79" s="2" cm="1">
        <f t="array" ref="AJ79">_xlfn.XLOOKUP(AJ$1&amp;$AB79,$M$3:$M$1662&amp;$N$3:$N$1662,$O$3:$O$1662,0,0,1)</f>
        <v>1000</v>
      </c>
      <c r="AK79" s="2" cm="1">
        <f t="array" ref="AK79">_xlfn.XLOOKUP(AK$1&amp;$AB79,$M$3:$M$1662&amp;$N$3:$N$1662,$O$3:$O$1662,0,0,1)</f>
        <v>0</v>
      </c>
      <c r="AL79" s="2" cm="1">
        <f t="array" ref="AL79">_xlfn.XLOOKUP(AL$1&amp;$AB79,$M$3:$M$1662&amp;$N$3:$N$1662,$O$3:$O$1662,0,0,1)</f>
        <v>200</v>
      </c>
      <c r="AM79" s="2" cm="1">
        <f t="array" ref="AM79">_xlfn.XLOOKUP(AM$1&amp;$AB79,$M$3:$M$1662&amp;$N$3:$N$1662,$O$3:$O$1662,0,0,1)</f>
        <v>0</v>
      </c>
    </row>
    <row r="80" spans="13:39" x14ac:dyDescent="0.4">
      <c r="M80" t="s">
        <v>783</v>
      </c>
      <c r="N80" t="s">
        <v>622</v>
      </c>
      <c r="O80">
        <v>0</v>
      </c>
      <c r="AB80" t="s">
        <v>119</v>
      </c>
      <c r="AC80" s="2">
        <f t="shared" si="15"/>
        <v>317200</v>
      </c>
      <c r="AD80" s="2">
        <f t="shared" si="16"/>
        <v>496100</v>
      </c>
      <c r="AE80" s="2">
        <f t="shared" si="16"/>
        <v>619900</v>
      </c>
      <c r="AF80" s="2">
        <f t="shared" si="16"/>
        <v>140400</v>
      </c>
      <c r="AG80" s="2">
        <f t="shared" si="16"/>
        <v>136900</v>
      </c>
      <c r="AH80" s="2">
        <f t="shared" si="16"/>
        <v>192700</v>
      </c>
      <c r="AI80" s="2" cm="1">
        <f t="array" ref="AI80">_xlfn.XLOOKUP(AI$1&amp;$AB80,$M$3:$M$1662&amp;$N$3:$N$1662,$O$3:$O$1662,0,0,1)</f>
        <v>1800</v>
      </c>
      <c r="AJ80" s="2" cm="1">
        <f t="array" ref="AJ80">_xlfn.XLOOKUP(AJ$1&amp;$AB80,$M$3:$M$1662&amp;$N$3:$N$1662,$O$3:$O$1662,0,0,1)</f>
        <v>200</v>
      </c>
      <c r="AK80" s="2" cm="1">
        <f t="array" ref="AK80">_xlfn.XLOOKUP(AK$1&amp;$AB80,$M$3:$M$1662&amp;$N$3:$N$1662,$O$3:$O$1662,0,0,1)</f>
        <v>7500</v>
      </c>
      <c r="AL80" s="2" cm="1">
        <f t="array" ref="AL80">_xlfn.XLOOKUP(AL$1&amp;$AB80,$M$3:$M$1662&amp;$N$3:$N$1662,$O$3:$O$1662,0,0,1)</f>
        <v>0</v>
      </c>
      <c r="AM80" s="2" cm="1">
        <f t="array" ref="AM80">_xlfn.XLOOKUP(AM$1&amp;$AB80,$M$3:$M$1662&amp;$N$3:$N$1662,$O$3:$O$1662,0,0,1)</f>
        <v>900</v>
      </c>
    </row>
    <row r="81" spans="13:39" x14ac:dyDescent="0.4">
      <c r="M81" t="s">
        <v>783</v>
      </c>
      <c r="N81" t="s">
        <v>623</v>
      </c>
      <c r="O81">
        <v>900</v>
      </c>
      <c r="AB81" t="s">
        <v>135</v>
      </c>
      <c r="AC81" s="2">
        <f t="shared" si="15"/>
        <v>319280</v>
      </c>
      <c r="AD81" s="2">
        <f t="shared" si="16"/>
        <v>504200</v>
      </c>
      <c r="AE81" s="2">
        <f t="shared" si="16"/>
        <v>619900</v>
      </c>
      <c r="AF81" s="2">
        <f t="shared" si="16"/>
        <v>140700</v>
      </c>
      <c r="AG81" s="2">
        <f t="shared" si="16"/>
        <v>138700</v>
      </c>
      <c r="AH81" s="2">
        <f t="shared" si="16"/>
        <v>192900</v>
      </c>
      <c r="AI81" s="2" cm="1">
        <f t="array" ref="AI81">_xlfn.XLOOKUP(AI$1&amp;$AB81,$M$3:$M$1662&amp;$N$3:$N$1662,$O$3:$O$1662,0,0,1)</f>
        <v>8100</v>
      </c>
      <c r="AJ81" s="2" cm="1">
        <f t="array" ref="AJ81">_xlfn.XLOOKUP(AJ$1&amp;$AB81,$M$3:$M$1662&amp;$N$3:$N$1662,$O$3:$O$1662,0,0,1)</f>
        <v>0</v>
      </c>
      <c r="AK81" s="2" cm="1">
        <f t="array" ref="AK81">_xlfn.XLOOKUP(AK$1&amp;$AB81,$M$3:$M$1662&amp;$N$3:$N$1662,$O$3:$O$1662,0,0,1)</f>
        <v>300</v>
      </c>
      <c r="AL81" s="2" cm="1">
        <f t="array" ref="AL81">_xlfn.XLOOKUP(AL$1&amp;$AB81,$M$3:$M$1662&amp;$N$3:$N$1662,$O$3:$O$1662,0,0,1)</f>
        <v>1800</v>
      </c>
      <c r="AM81" s="2" cm="1">
        <f t="array" ref="AM81">_xlfn.XLOOKUP(AM$1&amp;$AB81,$M$3:$M$1662&amp;$N$3:$N$1662,$O$3:$O$1662,0,0,1)</f>
        <v>200</v>
      </c>
    </row>
    <row r="82" spans="13:39" x14ac:dyDescent="0.4">
      <c r="M82" t="s">
        <v>783</v>
      </c>
      <c r="N82" t="s">
        <v>624</v>
      </c>
      <c r="O82">
        <v>200</v>
      </c>
      <c r="AB82" t="s">
        <v>299</v>
      </c>
      <c r="AC82" s="2">
        <f t="shared" si="15"/>
        <v>319940</v>
      </c>
      <c r="AD82" s="2">
        <f t="shared" si="16"/>
        <v>504300</v>
      </c>
      <c r="AE82" s="2">
        <f t="shared" si="16"/>
        <v>619900</v>
      </c>
      <c r="AF82" s="2">
        <f t="shared" si="16"/>
        <v>142200</v>
      </c>
      <c r="AG82" s="2">
        <f t="shared" si="16"/>
        <v>138800</v>
      </c>
      <c r="AH82" s="2">
        <f t="shared" si="16"/>
        <v>194500</v>
      </c>
      <c r="AI82" s="2" cm="1">
        <f t="array" ref="AI82">_xlfn.XLOOKUP(AI$1&amp;$AB82,$M$3:$M$1662&amp;$N$3:$N$1662,$O$3:$O$1662,0,0,1)</f>
        <v>100</v>
      </c>
      <c r="AJ82" s="2" cm="1">
        <f t="array" ref="AJ82">_xlfn.XLOOKUP(AJ$1&amp;$AB82,$M$3:$M$1662&amp;$N$3:$N$1662,$O$3:$O$1662,0,0,1)</f>
        <v>0</v>
      </c>
      <c r="AK82" s="2" cm="1">
        <f t="array" ref="AK82">_xlfn.XLOOKUP(AK$1&amp;$AB82,$M$3:$M$1662&amp;$N$3:$N$1662,$O$3:$O$1662,0,0,1)</f>
        <v>1500</v>
      </c>
      <c r="AL82" s="2" cm="1">
        <f t="array" ref="AL82">_xlfn.XLOOKUP(AL$1&amp;$AB82,$M$3:$M$1662&amp;$N$3:$N$1662,$O$3:$O$1662,0,0,1)</f>
        <v>100</v>
      </c>
      <c r="AM82" s="2" cm="1">
        <f t="array" ref="AM82">_xlfn.XLOOKUP(AM$1&amp;$AB82,$M$3:$M$1662&amp;$N$3:$N$1662,$O$3:$O$1662,0,0,1)</f>
        <v>1600</v>
      </c>
    </row>
    <row r="83" spans="13:39" x14ac:dyDescent="0.4">
      <c r="M83" t="s">
        <v>783</v>
      </c>
      <c r="N83" t="s">
        <v>625</v>
      </c>
      <c r="O83">
        <v>1600</v>
      </c>
      <c r="AB83" t="s">
        <v>97</v>
      </c>
      <c r="AC83" s="2">
        <f t="shared" si="15"/>
        <v>325580</v>
      </c>
      <c r="AD83" s="2">
        <f t="shared" si="16"/>
        <v>514000</v>
      </c>
      <c r="AE83" s="2">
        <f t="shared" si="16"/>
        <v>631400</v>
      </c>
      <c r="AF83" s="2">
        <f t="shared" si="16"/>
        <v>149000</v>
      </c>
      <c r="AG83" s="2">
        <f t="shared" si="16"/>
        <v>138900</v>
      </c>
      <c r="AH83" s="2">
        <f t="shared" si="16"/>
        <v>194600</v>
      </c>
      <c r="AI83" s="2" cm="1">
        <f t="array" ref="AI83">_xlfn.XLOOKUP(AI$1&amp;$AB83,$M$3:$M$1662&amp;$N$3:$N$1662,$O$3:$O$1662,0,0,1)</f>
        <v>9700</v>
      </c>
      <c r="AJ83" s="2" cm="1">
        <f t="array" ref="AJ83">_xlfn.XLOOKUP(AJ$1&amp;$AB83,$M$3:$M$1662&amp;$N$3:$N$1662,$O$3:$O$1662,0,0,1)</f>
        <v>11500</v>
      </c>
      <c r="AK83" s="2" cm="1">
        <f t="array" ref="AK83">_xlfn.XLOOKUP(AK$1&amp;$AB83,$M$3:$M$1662&amp;$N$3:$N$1662,$O$3:$O$1662,0,0,1)</f>
        <v>6800</v>
      </c>
      <c r="AL83" s="2" cm="1">
        <f t="array" ref="AL83">_xlfn.XLOOKUP(AL$1&amp;$AB83,$M$3:$M$1662&amp;$N$3:$N$1662,$O$3:$O$1662,0,0,1)</f>
        <v>100</v>
      </c>
      <c r="AM83" s="2" cm="1">
        <f t="array" ref="AM83">_xlfn.XLOOKUP(AM$1&amp;$AB83,$M$3:$M$1662&amp;$N$3:$N$1662,$O$3:$O$1662,0,0,1)</f>
        <v>100</v>
      </c>
    </row>
    <row r="84" spans="13:39" x14ac:dyDescent="0.4">
      <c r="M84" t="s">
        <v>783</v>
      </c>
      <c r="N84" t="s">
        <v>626</v>
      </c>
      <c r="O84">
        <v>100</v>
      </c>
      <c r="AB84" t="s">
        <v>96</v>
      </c>
      <c r="AC84" s="2">
        <f t="shared" si="15"/>
        <v>326980</v>
      </c>
      <c r="AD84" s="2">
        <f t="shared" ref="AD84:AH99" si="17">AD83+AI84</f>
        <v>514200</v>
      </c>
      <c r="AE84" s="2">
        <f t="shared" si="17"/>
        <v>635600</v>
      </c>
      <c r="AF84" s="2">
        <f t="shared" si="17"/>
        <v>149600</v>
      </c>
      <c r="AG84" s="2">
        <f t="shared" si="17"/>
        <v>140700</v>
      </c>
      <c r="AH84" s="2">
        <f t="shared" si="17"/>
        <v>194800</v>
      </c>
      <c r="AI84" s="2" cm="1">
        <f t="array" ref="AI84">_xlfn.XLOOKUP(AI$1&amp;$AB84,$M$3:$M$1662&amp;$N$3:$N$1662,$O$3:$O$1662,0,0,1)</f>
        <v>200</v>
      </c>
      <c r="AJ84" s="2" cm="1">
        <f t="array" ref="AJ84">_xlfn.XLOOKUP(AJ$1&amp;$AB84,$M$3:$M$1662&amp;$N$3:$N$1662,$O$3:$O$1662,0,0,1)</f>
        <v>4200</v>
      </c>
      <c r="AK84" s="2" cm="1">
        <f t="array" ref="AK84">_xlfn.XLOOKUP(AK$1&amp;$AB84,$M$3:$M$1662&amp;$N$3:$N$1662,$O$3:$O$1662,0,0,1)</f>
        <v>600</v>
      </c>
      <c r="AL84" s="2" cm="1">
        <f t="array" ref="AL84">_xlfn.XLOOKUP(AL$1&amp;$AB84,$M$3:$M$1662&amp;$N$3:$N$1662,$O$3:$O$1662,0,0,1)</f>
        <v>1800</v>
      </c>
      <c r="AM84" s="2" cm="1">
        <f t="array" ref="AM84">_xlfn.XLOOKUP(AM$1&amp;$AB84,$M$3:$M$1662&amp;$N$3:$N$1662,$O$3:$O$1662,0,0,1)</f>
        <v>200</v>
      </c>
    </row>
    <row r="85" spans="13:39" x14ac:dyDescent="0.4">
      <c r="M85" t="s">
        <v>783</v>
      </c>
      <c r="N85" t="s">
        <v>627</v>
      </c>
      <c r="O85">
        <v>200</v>
      </c>
      <c r="AB85" t="s">
        <v>232</v>
      </c>
      <c r="AC85" s="2">
        <f t="shared" si="15"/>
        <v>328620</v>
      </c>
      <c r="AD85" s="2">
        <f t="shared" si="17"/>
        <v>514400</v>
      </c>
      <c r="AE85" s="2">
        <f t="shared" si="17"/>
        <v>642200</v>
      </c>
      <c r="AF85" s="2">
        <f t="shared" si="17"/>
        <v>151000</v>
      </c>
      <c r="AG85" s="2">
        <f t="shared" si="17"/>
        <v>140700</v>
      </c>
      <c r="AH85" s="2">
        <f t="shared" si="17"/>
        <v>194800</v>
      </c>
      <c r="AI85" s="2" cm="1">
        <f t="array" ref="AI85">_xlfn.XLOOKUP(AI$1&amp;$AB85,$M$3:$M$1662&amp;$N$3:$N$1662,$O$3:$O$1662,0,0,1)</f>
        <v>200</v>
      </c>
      <c r="AJ85" s="2" cm="1">
        <f t="array" ref="AJ85">_xlfn.XLOOKUP(AJ$1&amp;$AB85,$M$3:$M$1662&amp;$N$3:$N$1662,$O$3:$O$1662,0,0,1)</f>
        <v>6600</v>
      </c>
      <c r="AK85" s="2" cm="1">
        <f t="array" ref="AK85">_xlfn.XLOOKUP(AK$1&amp;$AB85,$M$3:$M$1662&amp;$N$3:$N$1662,$O$3:$O$1662,0,0,1)</f>
        <v>1400</v>
      </c>
      <c r="AL85" s="2" cm="1">
        <f t="array" ref="AL85">_xlfn.XLOOKUP(AL$1&amp;$AB85,$M$3:$M$1662&amp;$N$3:$N$1662,$O$3:$O$1662,0,0,1)</f>
        <v>0</v>
      </c>
      <c r="AM85" s="2" cm="1">
        <f t="array" ref="AM85">_xlfn.XLOOKUP(AM$1&amp;$AB85,$M$3:$M$1662&amp;$N$3:$N$1662,$O$3:$O$1662,0,0,1)</f>
        <v>0</v>
      </c>
    </row>
    <row r="86" spans="13:39" x14ac:dyDescent="0.4">
      <c r="M86" t="s">
        <v>783</v>
      </c>
      <c r="N86" t="s">
        <v>628</v>
      </c>
      <c r="O86">
        <v>0</v>
      </c>
      <c r="AB86" t="s">
        <v>253</v>
      </c>
      <c r="AC86" s="2">
        <f t="shared" si="15"/>
        <v>330440</v>
      </c>
      <c r="AD86" s="2">
        <f t="shared" si="17"/>
        <v>515200</v>
      </c>
      <c r="AE86" s="2">
        <f t="shared" si="17"/>
        <v>643200</v>
      </c>
      <c r="AF86" s="2">
        <f t="shared" si="17"/>
        <v>152400</v>
      </c>
      <c r="AG86" s="2">
        <f t="shared" si="17"/>
        <v>140700</v>
      </c>
      <c r="AH86" s="2">
        <f t="shared" si="17"/>
        <v>200700</v>
      </c>
      <c r="AI86" s="2" cm="1">
        <f t="array" ref="AI86">_xlfn.XLOOKUP(AI$1&amp;$AB86,$M$3:$M$1662&amp;$N$3:$N$1662,$O$3:$O$1662,0,0,1)</f>
        <v>800</v>
      </c>
      <c r="AJ86" s="2" cm="1">
        <f t="array" ref="AJ86">_xlfn.XLOOKUP(AJ$1&amp;$AB86,$M$3:$M$1662&amp;$N$3:$N$1662,$O$3:$O$1662,0,0,1)</f>
        <v>1000</v>
      </c>
      <c r="AK86" s="2" cm="1">
        <f t="array" ref="AK86">_xlfn.XLOOKUP(AK$1&amp;$AB86,$M$3:$M$1662&amp;$N$3:$N$1662,$O$3:$O$1662,0,0,1)</f>
        <v>1400</v>
      </c>
      <c r="AL86" s="2" cm="1">
        <f t="array" ref="AL86">_xlfn.XLOOKUP(AL$1&amp;$AB86,$M$3:$M$1662&amp;$N$3:$N$1662,$O$3:$O$1662,0,0,1)</f>
        <v>0</v>
      </c>
      <c r="AM86" s="2" cm="1">
        <f t="array" ref="AM86">_xlfn.XLOOKUP(AM$1&amp;$AB86,$M$3:$M$1662&amp;$N$3:$N$1662,$O$3:$O$1662,0,0,1)</f>
        <v>5900</v>
      </c>
    </row>
    <row r="87" spans="13:39" x14ac:dyDescent="0.4">
      <c r="M87" t="s">
        <v>783</v>
      </c>
      <c r="N87" t="s">
        <v>629</v>
      </c>
      <c r="O87">
        <v>5900</v>
      </c>
      <c r="AB87" t="s">
        <v>130</v>
      </c>
      <c r="AC87" s="2">
        <f t="shared" si="15"/>
        <v>330760</v>
      </c>
      <c r="AD87" s="2">
        <f t="shared" si="17"/>
        <v>515800</v>
      </c>
      <c r="AE87" s="2">
        <f t="shared" si="17"/>
        <v>643500</v>
      </c>
      <c r="AF87" s="2">
        <f t="shared" si="17"/>
        <v>153100</v>
      </c>
      <c r="AG87" s="2">
        <f t="shared" si="17"/>
        <v>140700</v>
      </c>
      <c r="AH87" s="2">
        <f t="shared" si="17"/>
        <v>200700</v>
      </c>
      <c r="AI87" s="2" cm="1">
        <f t="array" ref="AI87">_xlfn.XLOOKUP(AI$1&amp;$AB87,$M$3:$M$1662&amp;$N$3:$N$1662,$O$3:$O$1662,0,0,1)</f>
        <v>600</v>
      </c>
      <c r="AJ87" s="2" cm="1">
        <f t="array" ref="AJ87">_xlfn.XLOOKUP(AJ$1&amp;$AB87,$M$3:$M$1662&amp;$N$3:$N$1662,$O$3:$O$1662,0,0,1)</f>
        <v>300</v>
      </c>
      <c r="AK87" s="2" cm="1">
        <f t="array" ref="AK87">_xlfn.XLOOKUP(AK$1&amp;$AB87,$M$3:$M$1662&amp;$N$3:$N$1662,$O$3:$O$1662,0,0,1)</f>
        <v>700</v>
      </c>
      <c r="AL87" s="2" cm="1">
        <f t="array" ref="AL87">_xlfn.XLOOKUP(AL$1&amp;$AB87,$M$3:$M$1662&amp;$N$3:$N$1662,$O$3:$O$1662,0,0,1)</f>
        <v>0</v>
      </c>
      <c r="AM87" s="2" cm="1">
        <f t="array" ref="AM87">_xlfn.XLOOKUP(AM$1&amp;$AB87,$M$3:$M$1662&amp;$N$3:$N$1662,$O$3:$O$1662,0,0,1)</f>
        <v>0</v>
      </c>
    </row>
    <row r="88" spans="13:39" x14ac:dyDescent="0.4">
      <c r="M88" t="s">
        <v>783</v>
      </c>
      <c r="N88" t="s">
        <v>630</v>
      </c>
      <c r="O88">
        <v>0</v>
      </c>
      <c r="AB88" t="s">
        <v>154</v>
      </c>
      <c r="AC88" s="2">
        <f t="shared" si="15"/>
        <v>331480</v>
      </c>
      <c r="AD88" s="2">
        <f t="shared" si="17"/>
        <v>516000</v>
      </c>
      <c r="AE88" s="2">
        <f t="shared" si="17"/>
        <v>644700</v>
      </c>
      <c r="AF88" s="2">
        <f t="shared" si="17"/>
        <v>154900</v>
      </c>
      <c r="AG88" s="2">
        <f t="shared" si="17"/>
        <v>140800</v>
      </c>
      <c r="AH88" s="2">
        <f t="shared" si="17"/>
        <v>201000</v>
      </c>
      <c r="AI88" s="2" cm="1">
        <f t="array" ref="AI88">_xlfn.XLOOKUP(AI$1&amp;$AB88,$M$3:$M$1662&amp;$N$3:$N$1662,$O$3:$O$1662,0,0,1)</f>
        <v>200</v>
      </c>
      <c r="AJ88" s="2" cm="1">
        <f t="array" ref="AJ88">_xlfn.XLOOKUP(AJ$1&amp;$AB88,$M$3:$M$1662&amp;$N$3:$N$1662,$O$3:$O$1662,0,0,1)</f>
        <v>1200</v>
      </c>
      <c r="AK88" s="2" cm="1">
        <f t="array" ref="AK88">_xlfn.XLOOKUP(AK$1&amp;$AB88,$M$3:$M$1662&amp;$N$3:$N$1662,$O$3:$O$1662,0,0,1)</f>
        <v>1800</v>
      </c>
      <c r="AL88" s="2" cm="1">
        <f t="array" ref="AL88">_xlfn.XLOOKUP(AL$1&amp;$AB88,$M$3:$M$1662&amp;$N$3:$N$1662,$O$3:$O$1662,0,0,1)</f>
        <v>100</v>
      </c>
      <c r="AM88" s="2" cm="1">
        <f t="array" ref="AM88">_xlfn.XLOOKUP(AM$1&amp;$AB88,$M$3:$M$1662&amp;$N$3:$N$1662,$O$3:$O$1662,0,0,1)</f>
        <v>300</v>
      </c>
    </row>
    <row r="89" spans="13:39" x14ac:dyDescent="0.4">
      <c r="M89" t="s">
        <v>783</v>
      </c>
      <c r="N89" t="s">
        <v>631</v>
      </c>
      <c r="O89">
        <v>300</v>
      </c>
      <c r="AB89" t="s">
        <v>98</v>
      </c>
      <c r="AC89" s="2">
        <f t="shared" si="15"/>
        <v>332300</v>
      </c>
      <c r="AD89" s="2">
        <f t="shared" si="17"/>
        <v>516700</v>
      </c>
      <c r="AE89" s="2">
        <f t="shared" si="17"/>
        <v>647100</v>
      </c>
      <c r="AF89" s="2">
        <f t="shared" si="17"/>
        <v>154900</v>
      </c>
      <c r="AG89" s="2">
        <f t="shared" si="17"/>
        <v>141000</v>
      </c>
      <c r="AH89" s="2">
        <f t="shared" si="17"/>
        <v>201800</v>
      </c>
      <c r="AI89" s="2" cm="1">
        <f t="array" ref="AI89">_xlfn.XLOOKUP(AI$1&amp;$AB89,$M$3:$M$1662&amp;$N$3:$N$1662,$O$3:$O$1662,0,0,1)</f>
        <v>700</v>
      </c>
      <c r="AJ89" s="2" cm="1">
        <f t="array" ref="AJ89">_xlfn.XLOOKUP(AJ$1&amp;$AB89,$M$3:$M$1662&amp;$N$3:$N$1662,$O$3:$O$1662,0,0,1)</f>
        <v>2400</v>
      </c>
      <c r="AK89" s="2" cm="1">
        <f t="array" ref="AK89">_xlfn.XLOOKUP(AK$1&amp;$AB89,$M$3:$M$1662&amp;$N$3:$N$1662,$O$3:$O$1662,0,0,1)</f>
        <v>0</v>
      </c>
      <c r="AL89" s="2" cm="1">
        <f t="array" ref="AL89">_xlfn.XLOOKUP(AL$1&amp;$AB89,$M$3:$M$1662&amp;$N$3:$N$1662,$O$3:$O$1662,0,0,1)</f>
        <v>200</v>
      </c>
      <c r="AM89" s="2" cm="1">
        <f t="array" ref="AM89">_xlfn.XLOOKUP(AM$1&amp;$AB89,$M$3:$M$1662&amp;$N$3:$N$1662,$O$3:$O$1662,0,0,1)</f>
        <v>800</v>
      </c>
    </row>
    <row r="90" spans="13:39" x14ac:dyDescent="0.4">
      <c r="M90" t="s">
        <v>783</v>
      </c>
      <c r="N90" t="s">
        <v>632</v>
      </c>
      <c r="O90">
        <v>800</v>
      </c>
      <c r="AB90" t="s">
        <v>168</v>
      </c>
      <c r="AC90" s="2">
        <f t="shared" si="15"/>
        <v>333740</v>
      </c>
      <c r="AD90" s="2">
        <f t="shared" si="17"/>
        <v>516800</v>
      </c>
      <c r="AE90" s="2">
        <f t="shared" si="17"/>
        <v>654000</v>
      </c>
      <c r="AF90" s="2">
        <f t="shared" si="17"/>
        <v>154900</v>
      </c>
      <c r="AG90" s="2">
        <f t="shared" si="17"/>
        <v>141000</v>
      </c>
      <c r="AH90" s="2">
        <f t="shared" si="17"/>
        <v>202000</v>
      </c>
      <c r="AI90" s="2" cm="1">
        <f t="array" ref="AI90">_xlfn.XLOOKUP(AI$1&amp;$AB90,$M$3:$M$1662&amp;$N$3:$N$1662,$O$3:$O$1662,0,0,1)</f>
        <v>100</v>
      </c>
      <c r="AJ90" s="2" cm="1">
        <f t="array" ref="AJ90">_xlfn.XLOOKUP(AJ$1&amp;$AB90,$M$3:$M$1662&amp;$N$3:$N$1662,$O$3:$O$1662,0,0,1)</f>
        <v>6900</v>
      </c>
      <c r="AK90" s="2" cm="1">
        <f t="array" ref="AK90">_xlfn.XLOOKUP(AK$1&amp;$AB90,$M$3:$M$1662&amp;$N$3:$N$1662,$O$3:$O$1662,0,0,1)</f>
        <v>0</v>
      </c>
      <c r="AL90" s="2" cm="1">
        <f t="array" ref="AL90">_xlfn.XLOOKUP(AL$1&amp;$AB90,$M$3:$M$1662&amp;$N$3:$N$1662,$O$3:$O$1662,0,0,1)</f>
        <v>0</v>
      </c>
      <c r="AM90" s="2" cm="1">
        <f t="array" ref="AM90">_xlfn.XLOOKUP(AM$1&amp;$AB90,$M$3:$M$1662&amp;$N$3:$N$1662,$O$3:$O$1662,0,0,1)</f>
        <v>200</v>
      </c>
    </row>
    <row r="91" spans="13:39" x14ac:dyDescent="0.4">
      <c r="M91" t="s">
        <v>783</v>
      </c>
      <c r="N91" t="s">
        <v>633</v>
      </c>
      <c r="O91">
        <v>200</v>
      </c>
      <c r="AB91" t="s">
        <v>153</v>
      </c>
      <c r="AC91" s="2">
        <f t="shared" si="15"/>
        <v>334140</v>
      </c>
      <c r="AD91" s="2">
        <f t="shared" si="17"/>
        <v>518600</v>
      </c>
      <c r="AE91" s="2">
        <f t="shared" si="17"/>
        <v>654200</v>
      </c>
      <c r="AF91" s="2">
        <f t="shared" si="17"/>
        <v>154900</v>
      </c>
      <c r="AG91" s="2">
        <f t="shared" si="17"/>
        <v>141000</v>
      </c>
      <c r="AH91" s="2">
        <f t="shared" si="17"/>
        <v>202000</v>
      </c>
      <c r="AI91" s="2" cm="1">
        <f t="array" ref="AI91">_xlfn.XLOOKUP(AI$1&amp;$AB91,$M$3:$M$1662&amp;$N$3:$N$1662,$O$3:$O$1662,0,0,1)</f>
        <v>1800</v>
      </c>
      <c r="AJ91" s="2" cm="1">
        <f t="array" ref="AJ91">_xlfn.XLOOKUP(AJ$1&amp;$AB91,$M$3:$M$1662&amp;$N$3:$N$1662,$O$3:$O$1662,0,0,1)</f>
        <v>200</v>
      </c>
      <c r="AK91" s="2" cm="1">
        <f t="array" ref="AK91">_xlfn.XLOOKUP(AK$1&amp;$AB91,$M$3:$M$1662&amp;$N$3:$N$1662,$O$3:$O$1662,0,0,1)</f>
        <v>0</v>
      </c>
      <c r="AL91" s="2" cm="1">
        <f t="array" ref="AL91">_xlfn.XLOOKUP(AL$1&amp;$AB91,$M$3:$M$1662&amp;$N$3:$N$1662,$O$3:$O$1662,0,0,1)</f>
        <v>0</v>
      </c>
      <c r="AM91" s="2" cm="1">
        <f t="array" ref="AM91">_xlfn.XLOOKUP(AM$1&amp;$AB91,$M$3:$M$1662&amp;$N$3:$N$1662,$O$3:$O$1662,0,0,1)</f>
        <v>0</v>
      </c>
    </row>
    <row r="92" spans="13:39" x14ac:dyDescent="0.4">
      <c r="M92" t="s">
        <v>783</v>
      </c>
      <c r="N92" t="s">
        <v>634</v>
      </c>
      <c r="O92">
        <v>0</v>
      </c>
      <c r="AB92" t="s">
        <v>167</v>
      </c>
      <c r="AC92" s="2">
        <f t="shared" si="15"/>
        <v>334260</v>
      </c>
      <c r="AD92" s="2">
        <f t="shared" si="17"/>
        <v>518600</v>
      </c>
      <c r="AE92" s="2">
        <f t="shared" si="17"/>
        <v>654600</v>
      </c>
      <c r="AF92" s="2">
        <f t="shared" si="17"/>
        <v>155000</v>
      </c>
      <c r="AG92" s="2">
        <f t="shared" si="17"/>
        <v>141100</v>
      </c>
      <c r="AH92" s="2">
        <f t="shared" si="17"/>
        <v>202000</v>
      </c>
      <c r="AI92" s="2" cm="1">
        <f t="array" ref="AI92">_xlfn.XLOOKUP(AI$1&amp;$AB92,$M$3:$M$1662&amp;$N$3:$N$1662,$O$3:$O$1662,0,0,1)</f>
        <v>0</v>
      </c>
      <c r="AJ92" s="2" cm="1">
        <f t="array" ref="AJ92">_xlfn.XLOOKUP(AJ$1&amp;$AB92,$M$3:$M$1662&amp;$N$3:$N$1662,$O$3:$O$1662,0,0,1)</f>
        <v>400</v>
      </c>
      <c r="AK92" s="2" cm="1">
        <f t="array" ref="AK92">_xlfn.XLOOKUP(AK$1&amp;$AB92,$M$3:$M$1662&amp;$N$3:$N$1662,$O$3:$O$1662,0,0,1)</f>
        <v>100</v>
      </c>
      <c r="AL92" s="2" cm="1">
        <f t="array" ref="AL92">_xlfn.XLOOKUP(AL$1&amp;$AB92,$M$3:$M$1662&amp;$N$3:$N$1662,$O$3:$O$1662,0,0,1)</f>
        <v>100</v>
      </c>
      <c r="AM92" s="2" cm="1">
        <f t="array" ref="AM92">_xlfn.XLOOKUP(AM$1&amp;$AB92,$M$3:$M$1662&amp;$N$3:$N$1662,$O$3:$O$1662,0,0,1)</f>
        <v>0</v>
      </c>
    </row>
    <row r="93" spans="13:39" x14ac:dyDescent="0.4">
      <c r="M93" t="s">
        <v>783</v>
      </c>
      <c r="N93" t="s">
        <v>635</v>
      </c>
      <c r="O93">
        <v>0</v>
      </c>
      <c r="AB93" t="s">
        <v>23</v>
      </c>
      <c r="AC93" s="2">
        <f t="shared" si="15"/>
        <v>334880</v>
      </c>
      <c r="AD93" s="2">
        <f t="shared" si="17"/>
        <v>520200</v>
      </c>
      <c r="AE93" s="2">
        <f t="shared" si="17"/>
        <v>655900</v>
      </c>
      <c r="AF93" s="2">
        <f t="shared" si="17"/>
        <v>155100</v>
      </c>
      <c r="AG93" s="2">
        <f t="shared" si="17"/>
        <v>141200</v>
      </c>
      <c r="AH93" s="2">
        <f t="shared" si="17"/>
        <v>202000</v>
      </c>
      <c r="AI93" s="2" cm="1">
        <f t="array" ref="AI93">_xlfn.XLOOKUP(AI$1&amp;$AB93,$M$3:$M$1662&amp;$N$3:$N$1662,$O$3:$O$1662,0,0,1)</f>
        <v>1600</v>
      </c>
      <c r="AJ93" s="2" cm="1">
        <f t="array" ref="AJ93">_xlfn.XLOOKUP(AJ$1&amp;$AB93,$M$3:$M$1662&amp;$N$3:$N$1662,$O$3:$O$1662,0,0,1)</f>
        <v>1300</v>
      </c>
      <c r="AK93" s="2" cm="1">
        <f t="array" ref="AK93">_xlfn.XLOOKUP(AK$1&amp;$AB93,$M$3:$M$1662&amp;$N$3:$N$1662,$O$3:$O$1662,0,0,1)</f>
        <v>100</v>
      </c>
      <c r="AL93" s="2" cm="1">
        <f t="array" ref="AL93">_xlfn.XLOOKUP(AL$1&amp;$AB93,$M$3:$M$1662&amp;$N$3:$N$1662,$O$3:$O$1662,0,0,1)</f>
        <v>100</v>
      </c>
      <c r="AM93" s="2" cm="1">
        <f t="array" ref="AM93">_xlfn.XLOOKUP(AM$1&amp;$AB93,$M$3:$M$1662&amp;$N$3:$N$1662,$O$3:$O$1662,0,0,1)</f>
        <v>0</v>
      </c>
    </row>
    <row r="94" spans="13:39" x14ac:dyDescent="0.4">
      <c r="M94" t="s">
        <v>783</v>
      </c>
      <c r="N94" t="s">
        <v>636</v>
      </c>
      <c r="O94">
        <v>0</v>
      </c>
      <c r="AB94" t="s">
        <v>300</v>
      </c>
      <c r="AC94" s="2">
        <f t="shared" si="15"/>
        <v>335820</v>
      </c>
      <c r="AD94" s="2">
        <f t="shared" si="17"/>
        <v>520200</v>
      </c>
      <c r="AE94" s="2">
        <f t="shared" si="17"/>
        <v>659300</v>
      </c>
      <c r="AF94" s="2">
        <f t="shared" si="17"/>
        <v>156200</v>
      </c>
      <c r="AG94" s="2">
        <f t="shared" si="17"/>
        <v>141200</v>
      </c>
      <c r="AH94" s="2">
        <f t="shared" si="17"/>
        <v>202200</v>
      </c>
      <c r="AI94" s="2" cm="1">
        <f t="array" ref="AI94">_xlfn.XLOOKUP(AI$1&amp;$AB94,$M$3:$M$1662&amp;$N$3:$N$1662,$O$3:$O$1662,0,0,1)</f>
        <v>0</v>
      </c>
      <c r="AJ94" s="2" cm="1">
        <f t="array" ref="AJ94">_xlfn.XLOOKUP(AJ$1&amp;$AB94,$M$3:$M$1662&amp;$N$3:$N$1662,$O$3:$O$1662,0,0,1)</f>
        <v>3400</v>
      </c>
      <c r="AK94" s="2" cm="1">
        <f t="array" ref="AK94">_xlfn.XLOOKUP(AK$1&amp;$AB94,$M$3:$M$1662&amp;$N$3:$N$1662,$O$3:$O$1662,0,0,1)</f>
        <v>1100</v>
      </c>
      <c r="AL94" s="2" cm="1">
        <f t="array" ref="AL94">_xlfn.XLOOKUP(AL$1&amp;$AB94,$M$3:$M$1662&amp;$N$3:$N$1662,$O$3:$O$1662,0,0,1)</f>
        <v>0</v>
      </c>
      <c r="AM94" s="2" cm="1">
        <f t="array" ref="AM94">_xlfn.XLOOKUP(AM$1&amp;$AB94,$M$3:$M$1662&amp;$N$3:$N$1662,$O$3:$O$1662,0,0,1)</f>
        <v>200</v>
      </c>
    </row>
    <row r="95" spans="13:39" x14ac:dyDescent="0.4">
      <c r="M95" t="s">
        <v>783</v>
      </c>
      <c r="N95" t="s">
        <v>637</v>
      </c>
      <c r="O95">
        <v>200</v>
      </c>
      <c r="AB95" t="s">
        <v>18</v>
      </c>
      <c r="AC95" s="2">
        <f t="shared" si="15"/>
        <v>336080</v>
      </c>
      <c r="AD95" s="2">
        <f t="shared" si="17"/>
        <v>520200</v>
      </c>
      <c r="AE95" s="2">
        <f t="shared" si="17"/>
        <v>659500</v>
      </c>
      <c r="AF95" s="2">
        <f t="shared" si="17"/>
        <v>157000</v>
      </c>
      <c r="AG95" s="2">
        <f t="shared" si="17"/>
        <v>141200</v>
      </c>
      <c r="AH95" s="2">
        <f t="shared" si="17"/>
        <v>202500</v>
      </c>
      <c r="AI95" s="2" cm="1">
        <f t="array" ref="AI95">_xlfn.XLOOKUP(AI$1&amp;$AB95,$M$3:$M$1662&amp;$N$3:$N$1662,$O$3:$O$1662,0,0,1)</f>
        <v>0</v>
      </c>
      <c r="AJ95" s="2" cm="1">
        <f t="array" ref="AJ95">_xlfn.XLOOKUP(AJ$1&amp;$AB95,$M$3:$M$1662&amp;$N$3:$N$1662,$O$3:$O$1662,0,0,1)</f>
        <v>200</v>
      </c>
      <c r="AK95" s="2" cm="1">
        <f t="array" ref="AK95">_xlfn.XLOOKUP(AK$1&amp;$AB95,$M$3:$M$1662&amp;$N$3:$N$1662,$O$3:$O$1662,0,0,1)</f>
        <v>800</v>
      </c>
      <c r="AL95" s="2" cm="1">
        <f t="array" ref="AL95">_xlfn.XLOOKUP(AL$1&amp;$AB95,$M$3:$M$1662&amp;$N$3:$N$1662,$O$3:$O$1662,0,0,1)</f>
        <v>0</v>
      </c>
      <c r="AM95" s="2" cm="1">
        <f t="array" ref="AM95">_xlfn.XLOOKUP(AM$1&amp;$AB95,$M$3:$M$1662&amp;$N$3:$N$1662,$O$3:$O$1662,0,0,1)</f>
        <v>300</v>
      </c>
    </row>
    <row r="96" spans="13:39" x14ac:dyDescent="0.4">
      <c r="M96" t="s">
        <v>783</v>
      </c>
      <c r="N96" t="s">
        <v>638</v>
      </c>
      <c r="O96">
        <v>300</v>
      </c>
      <c r="AB96" t="s">
        <v>301</v>
      </c>
      <c r="AC96" s="2">
        <f t="shared" si="15"/>
        <v>338640</v>
      </c>
      <c r="AD96" s="2">
        <f t="shared" si="17"/>
        <v>522900</v>
      </c>
      <c r="AE96" s="2">
        <f t="shared" si="17"/>
        <v>665900</v>
      </c>
      <c r="AF96" s="2">
        <f t="shared" si="17"/>
        <v>157400</v>
      </c>
      <c r="AG96" s="2">
        <f t="shared" si="17"/>
        <v>142000</v>
      </c>
      <c r="AH96" s="2">
        <f t="shared" si="17"/>
        <v>205000</v>
      </c>
      <c r="AI96" s="2" cm="1">
        <f t="array" ref="AI96">_xlfn.XLOOKUP(AI$1&amp;$AB96,$M$3:$M$1662&amp;$N$3:$N$1662,$O$3:$O$1662,0,0,1)</f>
        <v>2700</v>
      </c>
      <c r="AJ96" s="2" cm="1">
        <f t="array" ref="AJ96">_xlfn.XLOOKUP(AJ$1&amp;$AB96,$M$3:$M$1662&amp;$N$3:$N$1662,$O$3:$O$1662,0,0,1)</f>
        <v>6400</v>
      </c>
      <c r="AK96" s="2" cm="1">
        <f t="array" ref="AK96">_xlfn.XLOOKUP(AK$1&amp;$AB96,$M$3:$M$1662&amp;$N$3:$N$1662,$O$3:$O$1662,0,0,1)</f>
        <v>400</v>
      </c>
      <c r="AL96" s="2" cm="1">
        <f t="array" ref="AL96">_xlfn.XLOOKUP(AL$1&amp;$AB96,$M$3:$M$1662&amp;$N$3:$N$1662,$O$3:$O$1662,0,0,1)</f>
        <v>800</v>
      </c>
      <c r="AM96" s="2" cm="1">
        <f t="array" ref="AM96">_xlfn.XLOOKUP(AM$1&amp;$AB96,$M$3:$M$1662&amp;$N$3:$N$1662,$O$3:$O$1662,0,0,1)</f>
        <v>2500</v>
      </c>
    </row>
    <row r="97" spans="13:39" x14ac:dyDescent="0.4">
      <c r="M97" t="s">
        <v>783</v>
      </c>
      <c r="N97" t="s">
        <v>639</v>
      </c>
      <c r="O97">
        <v>2500</v>
      </c>
      <c r="AB97" t="s">
        <v>142</v>
      </c>
      <c r="AC97" s="2">
        <f t="shared" si="15"/>
        <v>339740</v>
      </c>
      <c r="AD97" s="2">
        <f t="shared" si="17"/>
        <v>526800</v>
      </c>
      <c r="AE97" s="2">
        <f t="shared" si="17"/>
        <v>667100</v>
      </c>
      <c r="AF97" s="2">
        <f t="shared" si="17"/>
        <v>157800</v>
      </c>
      <c r="AG97" s="2">
        <f t="shared" si="17"/>
        <v>142000</v>
      </c>
      <c r="AH97" s="2">
        <f t="shared" si="17"/>
        <v>205000</v>
      </c>
      <c r="AI97" s="2" cm="1">
        <f t="array" ref="AI97">_xlfn.XLOOKUP(AI$1&amp;$AB97,$M$3:$M$1662&amp;$N$3:$N$1662,$O$3:$O$1662,0,0,1)</f>
        <v>3900</v>
      </c>
      <c r="AJ97" s="2" cm="1">
        <f t="array" ref="AJ97">_xlfn.XLOOKUP(AJ$1&amp;$AB97,$M$3:$M$1662&amp;$N$3:$N$1662,$O$3:$O$1662,0,0,1)</f>
        <v>1200</v>
      </c>
      <c r="AK97" s="2" cm="1">
        <f t="array" ref="AK97">_xlfn.XLOOKUP(AK$1&amp;$AB97,$M$3:$M$1662&amp;$N$3:$N$1662,$O$3:$O$1662,0,0,1)</f>
        <v>400</v>
      </c>
      <c r="AL97" s="2" cm="1">
        <f t="array" ref="AL97">_xlfn.XLOOKUP(AL$1&amp;$AB97,$M$3:$M$1662&amp;$N$3:$N$1662,$O$3:$O$1662,0,0,1)</f>
        <v>0</v>
      </c>
      <c r="AM97" s="2" cm="1">
        <f t="array" ref="AM97">_xlfn.XLOOKUP(AM$1&amp;$AB97,$M$3:$M$1662&amp;$N$3:$N$1662,$O$3:$O$1662,0,0,1)</f>
        <v>0</v>
      </c>
    </row>
    <row r="98" spans="13:39" x14ac:dyDescent="0.4">
      <c r="M98" t="s">
        <v>783</v>
      </c>
      <c r="N98" t="s">
        <v>640</v>
      </c>
      <c r="O98">
        <v>0</v>
      </c>
      <c r="AB98" t="s">
        <v>140</v>
      </c>
      <c r="AC98" s="2">
        <f t="shared" si="15"/>
        <v>340640</v>
      </c>
      <c r="AD98" s="2">
        <f t="shared" si="17"/>
        <v>527000</v>
      </c>
      <c r="AE98" s="2">
        <f t="shared" si="17"/>
        <v>670300</v>
      </c>
      <c r="AF98" s="2">
        <f t="shared" si="17"/>
        <v>158700</v>
      </c>
      <c r="AG98" s="2">
        <f t="shared" si="17"/>
        <v>142000</v>
      </c>
      <c r="AH98" s="2">
        <f t="shared" si="17"/>
        <v>205200</v>
      </c>
      <c r="AI98" s="2" cm="1">
        <f t="array" ref="AI98">_xlfn.XLOOKUP(AI$1&amp;$AB98,$M$3:$M$1662&amp;$N$3:$N$1662,$O$3:$O$1662,0,0,1)</f>
        <v>200</v>
      </c>
      <c r="AJ98" s="2" cm="1">
        <f t="array" ref="AJ98">_xlfn.XLOOKUP(AJ$1&amp;$AB98,$M$3:$M$1662&amp;$N$3:$N$1662,$O$3:$O$1662,0,0,1)</f>
        <v>3200</v>
      </c>
      <c r="AK98" s="2" cm="1">
        <f t="array" ref="AK98">_xlfn.XLOOKUP(AK$1&amp;$AB98,$M$3:$M$1662&amp;$N$3:$N$1662,$O$3:$O$1662,0,0,1)</f>
        <v>900</v>
      </c>
      <c r="AL98" s="2" cm="1">
        <f t="array" ref="AL98">_xlfn.XLOOKUP(AL$1&amp;$AB98,$M$3:$M$1662&amp;$N$3:$N$1662,$O$3:$O$1662,0,0,1)</f>
        <v>0</v>
      </c>
      <c r="AM98" s="2" cm="1">
        <f t="array" ref="AM98">_xlfn.XLOOKUP(AM$1&amp;$AB98,$M$3:$M$1662&amp;$N$3:$N$1662,$O$3:$O$1662,0,0,1)</f>
        <v>200</v>
      </c>
    </row>
    <row r="99" spans="13:39" x14ac:dyDescent="0.4">
      <c r="M99" t="s">
        <v>783</v>
      </c>
      <c r="N99" t="s">
        <v>641</v>
      </c>
      <c r="O99">
        <v>200</v>
      </c>
      <c r="AB99" t="s">
        <v>271</v>
      </c>
      <c r="AC99" s="2">
        <f t="shared" si="15"/>
        <v>342180</v>
      </c>
      <c r="AD99" s="2">
        <f t="shared" si="17"/>
        <v>527100</v>
      </c>
      <c r="AE99" s="2">
        <f t="shared" si="17"/>
        <v>677900</v>
      </c>
      <c r="AF99" s="2">
        <f t="shared" si="17"/>
        <v>158700</v>
      </c>
      <c r="AG99" s="2">
        <f t="shared" si="17"/>
        <v>142000</v>
      </c>
      <c r="AH99" s="2">
        <f t="shared" si="17"/>
        <v>205200</v>
      </c>
      <c r="AI99" s="2" cm="1">
        <f t="array" ref="AI99">_xlfn.XLOOKUP(AI$1&amp;$AB99,$M$3:$M$1662&amp;$N$3:$N$1662,$O$3:$O$1662,0,0,1)</f>
        <v>100</v>
      </c>
      <c r="AJ99" s="2" cm="1">
        <f t="array" ref="AJ99">_xlfn.XLOOKUP(AJ$1&amp;$AB99,$M$3:$M$1662&amp;$N$3:$N$1662,$O$3:$O$1662,0,0,1)</f>
        <v>7600</v>
      </c>
      <c r="AK99" s="2" cm="1">
        <f t="array" ref="AK99">_xlfn.XLOOKUP(AK$1&amp;$AB99,$M$3:$M$1662&amp;$N$3:$N$1662,$O$3:$O$1662,0,0,1)</f>
        <v>0</v>
      </c>
      <c r="AL99" s="2" cm="1">
        <f t="array" ref="AL99">_xlfn.XLOOKUP(AL$1&amp;$AB99,$M$3:$M$1662&amp;$N$3:$N$1662,$O$3:$O$1662,0,0,1)</f>
        <v>0</v>
      </c>
      <c r="AM99" s="2" cm="1">
        <f t="array" ref="AM99">_xlfn.XLOOKUP(AM$1&amp;$AB99,$M$3:$M$1662&amp;$N$3:$N$1662,$O$3:$O$1662,0,0,1)</f>
        <v>0</v>
      </c>
    </row>
    <row r="100" spans="13:39" x14ac:dyDescent="0.4">
      <c r="M100" t="s">
        <v>783</v>
      </c>
      <c r="N100" t="s">
        <v>642</v>
      </c>
      <c r="O100">
        <v>0</v>
      </c>
      <c r="AB100" t="s">
        <v>104</v>
      </c>
      <c r="AC100" s="2">
        <f t="shared" si="15"/>
        <v>343100</v>
      </c>
      <c r="AD100" s="2">
        <f t="shared" ref="AD100:AH115" si="18">AD99+AI100</f>
        <v>527600</v>
      </c>
      <c r="AE100" s="2">
        <f t="shared" si="18"/>
        <v>681100</v>
      </c>
      <c r="AF100" s="2">
        <f t="shared" si="18"/>
        <v>159600</v>
      </c>
      <c r="AG100" s="2">
        <f t="shared" si="18"/>
        <v>142000</v>
      </c>
      <c r="AH100" s="2">
        <f t="shared" si="18"/>
        <v>205200</v>
      </c>
      <c r="AI100" s="2" cm="1">
        <f t="array" ref="AI100">_xlfn.XLOOKUP(AI$1&amp;$AB100,$M$3:$M$1662&amp;$N$3:$N$1662,$O$3:$O$1662,0,0,1)</f>
        <v>500</v>
      </c>
      <c r="AJ100" s="2" cm="1">
        <f t="array" ref="AJ100">_xlfn.XLOOKUP(AJ$1&amp;$AB100,$M$3:$M$1662&amp;$N$3:$N$1662,$O$3:$O$1662,0,0,1)</f>
        <v>3200</v>
      </c>
      <c r="AK100" s="2" cm="1">
        <f t="array" ref="AK100">_xlfn.XLOOKUP(AK$1&amp;$AB100,$M$3:$M$1662&amp;$N$3:$N$1662,$O$3:$O$1662,0,0,1)</f>
        <v>900</v>
      </c>
      <c r="AL100" s="2" cm="1">
        <f t="array" ref="AL100">_xlfn.XLOOKUP(AL$1&amp;$AB100,$M$3:$M$1662&amp;$N$3:$N$1662,$O$3:$O$1662,0,0,1)</f>
        <v>0</v>
      </c>
      <c r="AM100" s="2" cm="1">
        <f t="array" ref="AM100">_xlfn.XLOOKUP(AM$1&amp;$AB100,$M$3:$M$1662&amp;$N$3:$N$1662,$O$3:$O$1662,0,0,1)</f>
        <v>0</v>
      </c>
    </row>
    <row r="101" spans="13:39" x14ac:dyDescent="0.4">
      <c r="M101" t="s">
        <v>783</v>
      </c>
      <c r="N101" t="s">
        <v>643</v>
      </c>
      <c r="O101">
        <v>0</v>
      </c>
      <c r="AB101" t="s">
        <v>223</v>
      </c>
      <c r="AC101" s="2">
        <f t="shared" si="15"/>
        <v>343300</v>
      </c>
      <c r="AD101" s="2">
        <f t="shared" si="18"/>
        <v>527600</v>
      </c>
      <c r="AE101" s="2">
        <f t="shared" si="18"/>
        <v>682000</v>
      </c>
      <c r="AF101" s="2">
        <f t="shared" si="18"/>
        <v>159600</v>
      </c>
      <c r="AG101" s="2">
        <f t="shared" si="18"/>
        <v>142000</v>
      </c>
      <c r="AH101" s="2">
        <f t="shared" si="18"/>
        <v>205300</v>
      </c>
      <c r="AI101" s="2" cm="1">
        <f t="array" ref="AI101">_xlfn.XLOOKUP(AI$1&amp;$AB101,$M$3:$M$1662&amp;$N$3:$N$1662,$O$3:$O$1662,0,0,1)</f>
        <v>0</v>
      </c>
      <c r="AJ101" s="2" cm="1">
        <f t="array" ref="AJ101">_xlfn.XLOOKUP(AJ$1&amp;$AB101,$M$3:$M$1662&amp;$N$3:$N$1662,$O$3:$O$1662,0,0,1)</f>
        <v>900</v>
      </c>
      <c r="AK101" s="2" cm="1">
        <f t="array" ref="AK101">_xlfn.XLOOKUP(AK$1&amp;$AB101,$M$3:$M$1662&amp;$N$3:$N$1662,$O$3:$O$1662,0,0,1)</f>
        <v>0</v>
      </c>
      <c r="AL101" s="2" cm="1">
        <f t="array" ref="AL101">_xlfn.XLOOKUP(AL$1&amp;$AB101,$M$3:$M$1662&amp;$N$3:$N$1662,$O$3:$O$1662,0,0,1)</f>
        <v>0</v>
      </c>
      <c r="AM101" s="2" cm="1">
        <f t="array" ref="AM101">_xlfn.XLOOKUP(AM$1&amp;$AB101,$M$3:$M$1662&amp;$N$3:$N$1662,$O$3:$O$1662,0,0,1)</f>
        <v>100</v>
      </c>
    </row>
    <row r="102" spans="13:39" x14ac:dyDescent="0.4">
      <c r="M102" t="s">
        <v>783</v>
      </c>
      <c r="N102" t="s">
        <v>644</v>
      </c>
      <c r="O102">
        <v>100</v>
      </c>
      <c r="AB102" t="s">
        <v>117</v>
      </c>
      <c r="AC102" s="2">
        <f t="shared" si="15"/>
        <v>343560</v>
      </c>
      <c r="AD102" s="2">
        <f t="shared" si="18"/>
        <v>528400</v>
      </c>
      <c r="AE102" s="2">
        <f t="shared" si="18"/>
        <v>682500</v>
      </c>
      <c r="AF102" s="2">
        <f t="shared" si="18"/>
        <v>159600</v>
      </c>
      <c r="AG102" s="2">
        <f t="shared" si="18"/>
        <v>142000</v>
      </c>
      <c r="AH102" s="2">
        <f t="shared" si="18"/>
        <v>205300</v>
      </c>
      <c r="AI102" s="2" cm="1">
        <f t="array" ref="AI102">_xlfn.XLOOKUP(AI$1&amp;$AB102,$M$3:$M$1662&amp;$N$3:$N$1662,$O$3:$O$1662,0,0,1)</f>
        <v>800</v>
      </c>
      <c r="AJ102" s="2" cm="1">
        <f t="array" ref="AJ102">_xlfn.XLOOKUP(AJ$1&amp;$AB102,$M$3:$M$1662&amp;$N$3:$N$1662,$O$3:$O$1662,0,0,1)</f>
        <v>500</v>
      </c>
      <c r="AK102" s="2" cm="1">
        <f t="array" ref="AK102">_xlfn.XLOOKUP(AK$1&amp;$AB102,$M$3:$M$1662&amp;$N$3:$N$1662,$O$3:$O$1662,0,0,1)</f>
        <v>0</v>
      </c>
      <c r="AL102" s="2" cm="1">
        <f t="array" ref="AL102">_xlfn.XLOOKUP(AL$1&amp;$AB102,$M$3:$M$1662&amp;$N$3:$N$1662,$O$3:$O$1662,0,0,1)</f>
        <v>0</v>
      </c>
      <c r="AM102" s="2" cm="1">
        <f t="array" ref="AM102">_xlfn.XLOOKUP(AM$1&amp;$AB102,$M$3:$M$1662&amp;$N$3:$N$1662,$O$3:$O$1662,0,0,1)</f>
        <v>0</v>
      </c>
    </row>
    <row r="103" spans="13:39" x14ac:dyDescent="0.4">
      <c r="M103" t="s">
        <v>783</v>
      </c>
      <c r="N103" t="s">
        <v>645</v>
      </c>
      <c r="O103">
        <v>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343840</v>
      </c>
      <c r="AD103" s="2">
        <f t="shared" si="18"/>
        <v>528400</v>
      </c>
      <c r="AE103" s="2">
        <f t="shared" si="18"/>
        <v>682700</v>
      </c>
      <c r="AF103" s="2">
        <f t="shared" si="18"/>
        <v>159600</v>
      </c>
      <c r="AG103" s="2">
        <f t="shared" si="18"/>
        <v>142000</v>
      </c>
      <c r="AH103" s="2">
        <f t="shared" si="18"/>
        <v>206500</v>
      </c>
      <c r="AI103" s="2" cm="1">
        <f t="array" ref="AI103">_xlfn.XLOOKUP(AI$1&amp;$AB103,$M$3:$M$1662&amp;$N$3:$N$1662,$O$3:$O$1662,0,0,1)</f>
        <v>0</v>
      </c>
      <c r="AJ103" s="2" cm="1">
        <f t="array" ref="AJ103">_xlfn.XLOOKUP(AJ$1&amp;$AB103,$M$3:$M$1662&amp;$N$3:$N$1662,$O$3:$O$1662,0,0,1)</f>
        <v>200</v>
      </c>
      <c r="AK103" s="2" cm="1">
        <f t="array" ref="AK103">_xlfn.XLOOKUP(AK$1&amp;$AB103,$M$3:$M$1662&amp;$N$3:$N$1662,$O$3:$O$1662,0,0,1)</f>
        <v>0</v>
      </c>
      <c r="AL103" s="2" cm="1">
        <f t="array" ref="AL103">_xlfn.XLOOKUP(AL$1&amp;$AB103,$M$3:$M$1662&amp;$N$3:$N$1662,$O$3:$O$1662,0,0,1)</f>
        <v>0</v>
      </c>
      <c r="AM103" s="2" cm="1">
        <f t="array" ref="AM103">_xlfn.XLOOKUP(AM$1&amp;$AB103,$M$3:$M$1662&amp;$N$3:$N$1662,$O$3:$O$1662,0,0,1)</f>
        <v>1200</v>
      </c>
    </row>
    <row r="104" spans="13:39" x14ac:dyDescent="0.4">
      <c r="M104" t="s">
        <v>783</v>
      </c>
      <c r="N104" t="s">
        <v>646</v>
      </c>
      <c r="O104">
        <v>1200</v>
      </c>
      <c r="AB104" t="s">
        <v>26</v>
      </c>
      <c r="AC104" s="2">
        <f t="shared" si="15"/>
        <v>345000</v>
      </c>
      <c r="AD104" s="2">
        <f t="shared" si="18"/>
        <v>530900</v>
      </c>
      <c r="AE104" s="2">
        <f t="shared" si="18"/>
        <v>683800</v>
      </c>
      <c r="AF104" s="2">
        <f t="shared" si="18"/>
        <v>161600</v>
      </c>
      <c r="AG104" s="2">
        <f t="shared" si="18"/>
        <v>142100</v>
      </c>
      <c r="AH104" s="2">
        <f t="shared" si="18"/>
        <v>206600</v>
      </c>
      <c r="AI104" s="2" cm="1">
        <f t="array" ref="AI104">_xlfn.XLOOKUP(AI$1&amp;$AB104,$M$3:$M$1662&amp;$N$3:$N$1662,$O$3:$O$1662,0,0,1)</f>
        <v>2500</v>
      </c>
      <c r="AJ104" s="2" cm="1">
        <f t="array" ref="AJ104">_xlfn.XLOOKUP(AJ$1&amp;$AB104,$M$3:$M$1662&amp;$N$3:$N$1662,$O$3:$O$1662,0,0,1)</f>
        <v>1100</v>
      </c>
      <c r="AK104" s="2" cm="1">
        <f t="array" ref="AK104">_xlfn.XLOOKUP(AK$1&amp;$AB104,$M$3:$M$1662&amp;$N$3:$N$1662,$O$3:$O$1662,0,0,1)</f>
        <v>2000</v>
      </c>
      <c r="AL104" s="2" cm="1">
        <f t="array" ref="AL104">_xlfn.XLOOKUP(AL$1&amp;$AB104,$M$3:$M$1662&amp;$N$3:$N$1662,$O$3:$O$1662,0,0,1)</f>
        <v>100</v>
      </c>
      <c r="AM104" s="2" cm="1">
        <f t="array" ref="AM104">_xlfn.XLOOKUP(AM$1&amp;$AB104,$M$3:$M$1662&amp;$N$3:$N$1662,$O$3:$O$1662,0,0,1)</f>
        <v>100</v>
      </c>
    </row>
    <row r="105" spans="13:39" x14ac:dyDescent="0.4">
      <c r="M105" t="s">
        <v>783</v>
      </c>
      <c r="N105" t="s">
        <v>647</v>
      </c>
      <c r="O105">
        <v>100</v>
      </c>
      <c r="AB105" t="s">
        <v>162</v>
      </c>
      <c r="AC105" s="2">
        <f t="shared" si="15"/>
        <v>345560</v>
      </c>
      <c r="AD105" s="2">
        <f t="shared" si="18"/>
        <v>530900</v>
      </c>
      <c r="AE105" s="2">
        <f t="shared" si="18"/>
        <v>684900</v>
      </c>
      <c r="AF105" s="2">
        <f t="shared" si="18"/>
        <v>161600</v>
      </c>
      <c r="AG105" s="2">
        <f t="shared" si="18"/>
        <v>142400</v>
      </c>
      <c r="AH105" s="2">
        <f t="shared" si="18"/>
        <v>208000</v>
      </c>
      <c r="AI105" s="2" cm="1">
        <f t="array" ref="AI105">_xlfn.XLOOKUP(AI$1&amp;$AB105,$M$3:$M$1662&amp;$N$3:$N$1662,$O$3:$O$1662,0,0,1)</f>
        <v>0</v>
      </c>
      <c r="AJ105" s="2" cm="1">
        <f t="array" ref="AJ105">_xlfn.XLOOKUP(AJ$1&amp;$AB105,$M$3:$M$1662&amp;$N$3:$N$1662,$O$3:$O$1662,0,0,1)</f>
        <v>1100</v>
      </c>
      <c r="AK105" s="2" cm="1">
        <f t="array" ref="AK105">_xlfn.XLOOKUP(AK$1&amp;$AB105,$M$3:$M$1662&amp;$N$3:$N$1662,$O$3:$O$1662,0,0,1)</f>
        <v>0</v>
      </c>
      <c r="AL105" s="2" cm="1">
        <f t="array" ref="AL105">_xlfn.XLOOKUP(AL$1&amp;$AB105,$M$3:$M$1662&amp;$N$3:$N$1662,$O$3:$O$1662,0,0,1)</f>
        <v>300</v>
      </c>
      <c r="AM105" s="2" cm="1">
        <f t="array" ref="AM105">_xlfn.XLOOKUP(AM$1&amp;$AB105,$M$3:$M$1662&amp;$N$3:$N$1662,$O$3:$O$1662,0,0,1)</f>
        <v>1400</v>
      </c>
    </row>
    <row r="106" spans="13:39" x14ac:dyDescent="0.4">
      <c r="M106" t="s">
        <v>783</v>
      </c>
      <c r="N106" t="s">
        <v>648</v>
      </c>
      <c r="O106">
        <v>1400</v>
      </c>
      <c r="AB106" t="s">
        <v>176</v>
      </c>
      <c r="AC106" s="2">
        <f t="shared" si="15"/>
        <v>346280</v>
      </c>
      <c r="AD106" s="2">
        <f t="shared" si="18"/>
        <v>532300</v>
      </c>
      <c r="AE106" s="2">
        <f t="shared" si="18"/>
        <v>685400</v>
      </c>
      <c r="AF106" s="2">
        <f t="shared" si="18"/>
        <v>161800</v>
      </c>
      <c r="AG106" s="2">
        <f t="shared" si="18"/>
        <v>143400</v>
      </c>
      <c r="AH106" s="2">
        <f t="shared" si="18"/>
        <v>208500</v>
      </c>
      <c r="AI106" s="2" cm="1">
        <f t="array" ref="AI106">_xlfn.XLOOKUP(AI$1&amp;$AB106,$M$3:$M$1662&amp;$N$3:$N$1662,$O$3:$O$1662,0,0,1)</f>
        <v>1400</v>
      </c>
      <c r="AJ106" s="2" cm="1">
        <f t="array" ref="AJ106">_xlfn.XLOOKUP(AJ$1&amp;$AB106,$M$3:$M$1662&amp;$N$3:$N$1662,$O$3:$O$1662,0,0,1)</f>
        <v>500</v>
      </c>
      <c r="AK106" s="2" cm="1">
        <f t="array" ref="AK106">_xlfn.XLOOKUP(AK$1&amp;$AB106,$M$3:$M$1662&amp;$N$3:$N$1662,$O$3:$O$1662,0,0,1)</f>
        <v>200</v>
      </c>
      <c r="AL106" s="2" cm="1">
        <f t="array" ref="AL106">_xlfn.XLOOKUP(AL$1&amp;$AB106,$M$3:$M$1662&amp;$N$3:$N$1662,$O$3:$O$1662,0,0,1)</f>
        <v>1000</v>
      </c>
      <c r="AM106" s="2" cm="1">
        <f t="array" ref="AM106">_xlfn.XLOOKUP(AM$1&amp;$AB106,$M$3:$M$1662&amp;$N$3:$N$1662,$O$3:$O$1662,0,0,1)</f>
        <v>500</v>
      </c>
    </row>
    <row r="107" spans="13:39" x14ac:dyDescent="0.4">
      <c r="M107" t="s">
        <v>783</v>
      </c>
      <c r="N107" t="s">
        <v>649</v>
      </c>
      <c r="O107">
        <v>500</v>
      </c>
      <c r="AB107" t="s">
        <v>115</v>
      </c>
      <c r="AC107" s="2">
        <f t="shared" si="15"/>
        <v>347900</v>
      </c>
      <c r="AD107" s="2">
        <f t="shared" si="18"/>
        <v>534900</v>
      </c>
      <c r="AE107" s="2">
        <f t="shared" si="18"/>
        <v>688600</v>
      </c>
      <c r="AF107" s="2">
        <f t="shared" si="18"/>
        <v>161800</v>
      </c>
      <c r="AG107" s="2">
        <f t="shared" si="18"/>
        <v>145700</v>
      </c>
      <c r="AH107" s="2">
        <f t="shared" si="18"/>
        <v>208500</v>
      </c>
      <c r="AI107" s="2" cm="1">
        <f t="array" ref="AI107">_xlfn.XLOOKUP(AI$1&amp;$AB107,$M$3:$M$1662&amp;$N$3:$N$1662,$O$3:$O$1662,0,0,1)</f>
        <v>2600</v>
      </c>
      <c r="AJ107" s="2" cm="1">
        <f t="array" ref="AJ107">_xlfn.XLOOKUP(AJ$1&amp;$AB107,$M$3:$M$1662&amp;$N$3:$N$1662,$O$3:$O$1662,0,0,1)</f>
        <v>3200</v>
      </c>
      <c r="AK107" s="2" cm="1">
        <f t="array" ref="AK107">_xlfn.XLOOKUP(AK$1&amp;$AB107,$M$3:$M$1662&amp;$N$3:$N$1662,$O$3:$O$1662,0,0,1)</f>
        <v>0</v>
      </c>
      <c r="AL107" s="2" cm="1">
        <f t="array" ref="AL107">_xlfn.XLOOKUP(AL$1&amp;$AB107,$M$3:$M$1662&amp;$N$3:$N$1662,$O$3:$O$1662,0,0,1)</f>
        <v>2300</v>
      </c>
      <c r="AM107" s="2" cm="1">
        <f t="array" ref="AM107">_xlfn.XLOOKUP(AM$1&amp;$AB107,$M$3:$M$1662&amp;$N$3:$N$1662,$O$3:$O$1662,0,0,1)</f>
        <v>0</v>
      </c>
    </row>
    <row r="108" spans="13:39" x14ac:dyDescent="0.4">
      <c r="M108" t="s">
        <v>783</v>
      </c>
      <c r="N108" t="s">
        <v>650</v>
      </c>
      <c r="O108">
        <v>0</v>
      </c>
      <c r="AB108" t="s">
        <v>274</v>
      </c>
      <c r="AC108" s="2">
        <f t="shared" si="15"/>
        <v>348120</v>
      </c>
      <c r="AD108" s="2">
        <f t="shared" si="18"/>
        <v>535500</v>
      </c>
      <c r="AE108" s="2">
        <f t="shared" si="18"/>
        <v>688700</v>
      </c>
      <c r="AF108" s="2">
        <f t="shared" si="18"/>
        <v>161800</v>
      </c>
      <c r="AG108" s="2">
        <f t="shared" si="18"/>
        <v>146100</v>
      </c>
      <c r="AH108" s="2">
        <f t="shared" si="18"/>
        <v>208500</v>
      </c>
      <c r="AI108" s="2" cm="1">
        <f t="array" ref="AI108">_xlfn.XLOOKUP(AI$1&amp;$AB108,$M$3:$M$1662&amp;$N$3:$N$1662,$O$3:$O$1662,0,0,1)</f>
        <v>600</v>
      </c>
      <c r="AJ108" s="2" cm="1">
        <f t="array" ref="AJ108">_xlfn.XLOOKUP(AJ$1&amp;$AB108,$M$3:$M$1662&amp;$N$3:$N$1662,$O$3:$O$1662,0,0,1)</f>
        <v>100</v>
      </c>
      <c r="AK108" s="2" cm="1">
        <f t="array" ref="AK108">_xlfn.XLOOKUP(AK$1&amp;$AB108,$M$3:$M$1662&amp;$N$3:$N$1662,$O$3:$O$1662,0,0,1)</f>
        <v>0</v>
      </c>
      <c r="AL108" s="2" cm="1">
        <f t="array" ref="AL108">_xlfn.XLOOKUP(AL$1&amp;$AB108,$M$3:$M$1662&amp;$N$3:$N$1662,$O$3:$O$1662,0,0,1)</f>
        <v>400</v>
      </c>
      <c r="AM108" s="2" cm="1">
        <f t="array" ref="AM108">_xlfn.XLOOKUP(AM$1&amp;$AB108,$M$3:$M$1662&amp;$N$3:$N$1662,$O$3:$O$1662,0,0,1)</f>
        <v>0</v>
      </c>
    </row>
    <row r="109" spans="13:39" x14ac:dyDescent="0.4">
      <c r="M109" t="s">
        <v>783</v>
      </c>
      <c r="N109" t="s">
        <v>651</v>
      </c>
      <c r="O109">
        <v>0</v>
      </c>
      <c r="AB109" t="s">
        <v>37</v>
      </c>
      <c r="AC109" s="2">
        <f t="shared" si="15"/>
        <v>348460</v>
      </c>
      <c r="AD109" s="2">
        <f t="shared" si="18"/>
        <v>535900</v>
      </c>
      <c r="AE109" s="2">
        <f t="shared" si="18"/>
        <v>688800</v>
      </c>
      <c r="AF109" s="2">
        <f t="shared" si="18"/>
        <v>161900</v>
      </c>
      <c r="AG109" s="2">
        <f t="shared" si="18"/>
        <v>147200</v>
      </c>
      <c r="AH109" s="2">
        <f t="shared" si="18"/>
        <v>208500</v>
      </c>
      <c r="AI109" s="2" cm="1">
        <f t="array" ref="AI109">_xlfn.XLOOKUP(AI$1&amp;$AB109,$M$3:$M$1662&amp;$N$3:$N$1662,$O$3:$O$1662,0,0,1)</f>
        <v>400</v>
      </c>
      <c r="AJ109" s="2" cm="1">
        <f t="array" ref="AJ109">_xlfn.XLOOKUP(AJ$1&amp;$AB109,$M$3:$M$1662&amp;$N$3:$N$1662,$O$3:$O$1662,0,0,1)</f>
        <v>100</v>
      </c>
      <c r="AK109" s="2" cm="1">
        <f t="array" ref="AK109">_xlfn.XLOOKUP(AK$1&amp;$AB109,$M$3:$M$1662&amp;$N$3:$N$1662,$O$3:$O$1662,0,0,1)</f>
        <v>100</v>
      </c>
      <c r="AL109" s="2" cm="1">
        <f t="array" ref="AL109">_xlfn.XLOOKUP(AL$1&amp;$AB109,$M$3:$M$1662&amp;$N$3:$N$1662,$O$3:$O$1662,0,0,1)</f>
        <v>1100</v>
      </c>
      <c r="AM109" s="2" cm="1">
        <f t="array" ref="AM109">_xlfn.XLOOKUP(AM$1&amp;$AB109,$M$3:$M$1662&amp;$N$3:$N$1662,$O$3:$O$1662,0,0,1)</f>
        <v>0</v>
      </c>
    </row>
    <row r="110" spans="13:39" x14ac:dyDescent="0.4">
      <c r="M110" t="s">
        <v>783</v>
      </c>
      <c r="N110" t="s">
        <v>652</v>
      </c>
      <c r="O110">
        <v>0</v>
      </c>
      <c r="AB110" t="s">
        <v>220</v>
      </c>
      <c r="AC110" s="2">
        <f t="shared" si="15"/>
        <v>348620</v>
      </c>
      <c r="AD110" s="2">
        <f t="shared" si="18"/>
        <v>535900</v>
      </c>
      <c r="AE110" s="2">
        <f t="shared" si="18"/>
        <v>689600</v>
      </c>
      <c r="AF110" s="2">
        <f t="shared" si="18"/>
        <v>161900</v>
      </c>
      <c r="AG110" s="2">
        <f t="shared" si="18"/>
        <v>147200</v>
      </c>
      <c r="AH110" s="2">
        <f t="shared" si="18"/>
        <v>208500</v>
      </c>
      <c r="AI110" s="2" cm="1">
        <f t="array" ref="AI110">_xlfn.XLOOKUP(AI$1&amp;$AB110,$M$3:$M$1662&amp;$N$3:$N$1662,$O$3:$O$1662,0,0,1)</f>
        <v>0</v>
      </c>
      <c r="AJ110" s="2" cm="1">
        <f t="array" ref="AJ110">_xlfn.XLOOKUP(AJ$1&amp;$AB110,$M$3:$M$1662&amp;$N$3:$N$1662,$O$3:$O$1662,0,0,1)</f>
        <v>800</v>
      </c>
      <c r="AK110" s="2" cm="1">
        <f t="array" ref="AK110">_xlfn.XLOOKUP(AK$1&amp;$AB110,$M$3:$M$1662&amp;$N$3:$N$1662,$O$3:$O$1662,0,0,1)</f>
        <v>0</v>
      </c>
      <c r="AL110" s="2" cm="1">
        <f t="array" ref="AL110">_xlfn.XLOOKUP(AL$1&amp;$AB110,$M$3:$M$1662&amp;$N$3:$N$1662,$O$3:$O$1662,0,0,1)</f>
        <v>0</v>
      </c>
      <c r="AM110" s="2" cm="1">
        <f t="array" ref="AM110">_xlfn.XLOOKUP(AM$1&amp;$AB110,$M$3:$M$1662&amp;$N$3:$N$1662,$O$3:$O$1662,0,0,1)</f>
        <v>0</v>
      </c>
    </row>
    <row r="111" spans="13:39" x14ac:dyDescent="0.4">
      <c r="M111" t="s">
        <v>783</v>
      </c>
      <c r="N111" t="s">
        <v>653</v>
      </c>
      <c r="O111">
        <v>0</v>
      </c>
      <c r="AB111" t="s">
        <v>222</v>
      </c>
      <c r="AC111" s="2">
        <f t="shared" si="15"/>
        <v>348900</v>
      </c>
      <c r="AD111" s="2">
        <f t="shared" si="18"/>
        <v>536200</v>
      </c>
      <c r="AE111" s="2">
        <f t="shared" si="18"/>
        <v>690400</v>
      </c>
      <c r="AF111" s="2">
        <f t="shared" si="18"/>
        <v>161900</v>
      </c>
      <c r="AG111" s="2">
        <f t="shared" si="18"/>
        <v>147200</v>
      </c>
      <c r="AH111" s="2">
        <f t="shared" si="18"/>
        <v>208800</v>
      </c>
      <c r="AI111" s="2" cm="1">
        <f t="array" ref="AI111">_xlfn.XLOOKUP(AI$1&amp;$AB111,$M$3:$M$1662&amp;$N$3:$N$1662,$O$3:$O$1662,0,0,1)</f>
        <v>300</v>
      </c>
      <c r="AJ111" s="2" cm="1">
        <f t="array" ref="AJ111">_xlfn.XLOOKUP(AJ$1&amp;$AB111,$M$3:$M$1662&amp;$N$3:$N$1662,$O$3:$O$1662,0,0,1)</f>
        <v>800</v>
      </c>
      <c r="AK111" s="2" cm="1">
        <f t="array" ref="AK111">_xlfn.XLOOKUP(AK$1&amp;$AB111,$M$3:$M$1662&amp;$N$3:$N$1662,$O$3:$O$1662,0,0,1)</f>
        <v>0</v>
      </c>
      <c r="AL111" s="2" cm="1">
        <f t="array" ref="AL111">_xlfn.XLOOKUP(AL$1&amp;$AB111,$M$3:$M$1662&amp;$N$3:$N$1662,$O$3:$O$1662,0,0,1)</f>
        <v>0</v>
      </c>
      <c r="AM111" s="2" cm="1">
        <f t="array" ref="AM111">_xlfn.XLOOKUP(AM$1&amp;$AB111,$M$3:$M$1662&amp;$N$3:$N$1662,$O$3:$O$1662,0,0,1)</f>
        <v>300</v>
      </c>
    </row>
    <row r="112" spans="13:39" x14ac:dyDescent="0.4">
      <c r="M112" t="s">
        <v>783</v>
      </c>
      <c r="N112" t="s">
        <v>654</v>
      </c>
      <c r="O112">
        <v>300</v>
      </c>
      <c r="AB112" t="s">
        <v>165</v>
      </c>
      <c r="AC112" s="2">
        <f t="shared" si="15"/>
        <v>351940</v>
      </c>
      <c r="AD112" s="2">
        <f t="shared" si="18"/>
        <v>539000</v>
      </c>
      <c r="AE112" s="2">
        <f t="shared" si="18"/>
        <v>692700</v>
      </c>
      <c r="AF112" s="2">
        <f t="shared" si="18"/>
        <v>162600</v>
      </c>
      <c r="AG112" s="2">
        <f t="shared" si="18"/>
        <v>147500</v>
      </c>
      <c r="AH112" s="2">
        <f t="shared" si="18"/>
        <v>217900</v>
      </c>
      <c r="AI112" s="2" cm="1">
        <f t="array" ref="AI112">_xlfn.XLOOKUP(AI$1&amp;$AB112,$M$3:$M$1662&amp;$N$3:$N$1662,$O$3:$O$1662,0,0,1)</f>
        <v>2800</v>
      </c>
      <c r="AJ112" s="2" cm="1">
        <f t="array" ref="AJ112">_xlfn.XLOOKUP(AJ$1&amp;$AB112,$M$3:$M$1662&amp;$N$3:$N$1662,$O$3:$O$1662,0,0,1)</f>
        <v>2300</v>
      </c>
      <c r="AK112" s="2" cm="1">
        <f t="array" ref="AK112">_xlfn.XLOOKUP(AK$1&amp;$AB112,$M$3:$M$1662&amp;$N$3:$N$1662,$O$3:$O$1662,0,0,1)</f>
        <v>700</v>
      </c>
      <c r="AL112" s="2" cm="1">
        <f t="array" ref="AL112">_xlfn.XLOOKUP(AL$1&amp;$AB112,$M$3:$M$1662&amp;$N$3:$N$1662,$O$3:$O$1662,0,0,1)</f>
        <v>300</v>
      </c>
      <c r="AM112" s="2" cm="1">
        <f t="array" ref="AM112">_xlfn.XLOOKUP(AM$1&amp;$AB112,$M$3:$M$1662&amp;$N$3:$N$1662,$O$3:$O$1662,0,0,1)</f>
        <v>9100</v>
      </c>
    </row>
    <row r="113" spans="13:39" x14ac:dyDescent="0.4">
      <c r="M113" t="s">
        <v>783</v>
      </c>
      <c r="N113" t="s">
        <v>655</v>
      </c>
      <c r="O113">
        <v>9100</v>
      </c>
      <c r="AB113" t="s">
        <v>196</v>
      </c>
      <c r="AC113" s="2">
        <f t="shared" si="15"/>
        <v>352860</v>
      </c>
      <c r="AD113" s="2">
        <f t="shared" si="18"/>
        <v>541400</v>
      </c>
      <c r="AE113" s="2">
        <f t="shared" si="18"/>
        <v>694300</v>
      </c>
      <c r="AF113" s="2">
        <f t="shared" si="18"/>
        <v>162600</v>
      </c>
      <c r="AG113" s="2">
        <f t="shared" si="18"/>
        <v>147900</v>
      </c>
      <c r="AH113" s="2">
        <f t="shared" si="18"/>
        <v>218100</v>
      </c>
      <c r="AI113" s="2" cm="1">
        <f t="array" ref="AI113">_xlfn.XLOOKUP(AI$1&amp;$AB113,$M$3:$M$1662&amp;$N$3:$N$1662,$O$3:$O$1662,0,0,1)</f>
        <v>2400</v>
      </c>
      <c r="AJ113" s="2" cm="1">
        <f t="array" ref="AJ113">_xlfn.XLOOKUP(AJ$1&amp;$AB113,$M$3:$M$1662&amp;$N$3:$N$1662,$O$3:$O$1662,0,0,1)</f>
        <v>1600</v>
      </c>
      <c r="AK113" s="2" cm="1">
        <f t="array" ref="AK113">_xlfn.XLOOKUP(AK$1&amp;$AB113,$M$3:$M$1662&amp;$N$3:$N$1662,$O$3:$O$1662,0,0,1)</f>
        <v>0</v>
      </c>
      <c r="AL113" s="2" cm="1">
        <f t="array" ref="AL113">_xlfn.XLOOKUP(AL$1&amp;$AB113,$M$3:$M$1662&amp;$N$3:$N$1662,$O$3:$O$1662,0,0,1)</f>
        <v>400</v>
      </c>
      <c r="AM113" s="2" cm="1">
        <f t="array" ref="AM113">_xlfn.XLOOKUP(AM$1&amp;$AB113,$M$3:$M$1662&amp;$N$3:$N$1662,$O$3:$O$1662,0,0,1)</f>
        <v>200</v>
      </c>
    </row>
    <row r="114" spans="13:39" x14ac:dyDescent="0.4">
      <c r="M114" t="s">
        <v>783</v>
      </c>
      <c r="N114" t="s">
        <v>656</v>
      </c>
      <c r="O114">
        <v>200</v>
      </c>
      <c r="AB114" t="s">
        <v>193</v>
      </c>
      <c r="AC114" s="2">
        <f t="shared" si="15"/>
        <v>354120</v>
      </c>
      <c r="AD114" s="2">
        <f t="shared" si="18"/>
        <v>542000</v>
      </c>
      <c r="AE114" s="2">
        <f t="shared" si="18"/>
        <v>695000</v>
      </c>
      <c r="AF114" s="2">
        <f t="shared" si="18"/>
        <v>165200</v>
      </c>
      <c r="AG114" s="2">
        <f t="shared" si="18"/>
        <v>150300</v>
      </c>
      <c r="AH114" s="2">
        <f t="shared" si="18"/>
        <v>218100</v>
      </c>
      <c r="AI114" s="2" cm="1">
        <f t="array" ref="AI114">_xlfn.XLOOKUP(AI$1&amp;$AB114,$M$3:$M$1662&amp;$N$3:$N$1662,$O$3:$O$1662,0,0,1)</f>
        <v>600</v>
      </c>
      <c r="AJ114" s="2" cm="1">
        <f t="array" ref="AJ114">_xlfn.XLOOKUP(AJ$1&amp;$AB114,$M$3:$M$1662&amp;$N$3:$N$1662,$O$3:$O$1662,0,0,1)</f>
        <v>700</v>
      </c>
      <c r="AK114" s="2" cm="1">
        <f t="array" ref="AK114">_xlfn.XLOOKUP(AK$1&amp;$AB114,$M$3:$M$1662&amp;$N$3:$N$1662,$O$3:$O$1662,0,0,1)</f>
        <v>2600</v>
      </c>
      <c r="AL114" s="2" cm="1">
        <f t="array" ref="AL114">_xlfn.XLOOKUP(AL$1&amp;$AB114,$M$3:$M$1662&amp;$N$3:$N$1662,$O$3:$O$1662,0,0,1)</f>
        <v>2400</v>
      </c>
      <c r="AM114" s="2" cm="1">
        <f t="array" ref="AM114">_xlfn.XLOOKUP(AM$1&amp;$AB114,$M$3:$M$1662&amp;$N$3:$N$1662,$O$3:$O$1662,0,0,1)</f>
        <v>0</v>
      </c>
    </row>
    <row r="115" spans="13:39" x14ac:dyDescent="0.4">
      <c r="M115" t="s">
        <v>783</v>
      </c>
      <c r="N115" t="s">
        <v>657</v>
      </c>
      <c r="O115">
        <v>0</v>
      </c>
      <c r="AB115" t="s">
        <v>185</v>
      </c>
      <c r="AC115" s="2">
        <f t="shared" si="15"/>
        <v>354160</v>
      </c>
      <c r="AD115" s="2">
        <f t="shared" si="18"/>
        <v>542000</v>
      </c>
      <c r="AE115" s="2">
        <f t="shared" si="18"/>
        <v>695000</v>
      </c>
      <c r="AF115" s="2">
        <f t="shared" si="18"/>
        <v>165400</v>
      </c>
      <c r="AG115" s="2">
        <f t="shared" si="18"/>
        <v>150300</v>
      </c>
      <c r="AH115" s="2">
        <f t="shared" si="18"/>
        <v>218100</v>
      </c>
      <c r="AI115" s="2" cm="1">
        <f t="array" ref="AI115">_xlfn.XLOOKUP(AI$1&amp;$AB115,$M$3:$M$1662&amp;$N$3:$N$1662,$O$3:$O$1662,0,0,1)</f>
        <v>0</v>
      </c>
      <c r="AJ115" s="2" cm="1">
        <f t="array" ref="AJ115">_xlfn.XLOOKUP(AJ$1&amp;$AB115,$M$3:$M$1662&amp;$N$3:$N$1662,$O$3:$O$1662,0,0,1)</f>
        <v>0</v>
      </c>
      <c r="AK115" s="2" cm="1">
        <f t="array" ref="AK115">_xlfn.XLOOKUP(AK$1&amp;$AB115,$M$3:$M$1662&amp;$N$3:$N$1662,$O$3:$O$1662,0,0,1)</f>
        <v>200</v>
      </c>
      <c r="AL115" s="2" cm="1">
        <f t="array" ref="AL115">_xlfn.XLOOKUP(AL$1&amp;$AB115,$M$3:$M$1662&amp;$N$3:$N$1662,$O$3:$O$1662,0,0,1)</f>
        <v>0</v>
      </c>
      <c r="AM115" s="2" cm="1">
        <f t="array" ref="AM115">_xlfn.XLOOKUP(AM$1&amp;$AB115,$M$3:$M$1662&amp;$N$3:$N$1662,$O$3:$O$1662,0,0,1)</f>
        <v>0</v>
      </c>
    </row>
    <row r="116" spans="13:39" x14ac:dyDescent="0.4">
      <c r="M116" t="s">
        <v>783</v>
      </c>
      <c r="N116" t="s">
        <v>658</v>
      </c>
      <c r="O116">
        <v>0</v>
      </c>
      <c r="AB116" t="s">
        <v>235</v>
      </c>
      <c r="AC116" s="2">
        <f t="shared" si="15"/>
        <v>356640</v>
      </c>
      <c r="AD116" s="2">
        <f t="shared" ref="AD116:AH131" si="19">AD115+AI116</f>
        <v>542500</v>
      </c>
      <c r="AE116" s="2">
        <f t="shared" si="19"/>
        <v>706600</v>
      </c>
      <c r="AF116" s="2">
        <f t="shared" si="19"/>
        <v>165700</v>
      </c>
      <c r="AG116" s="2">
        <f t="shared" si="19"/>
        <v>150300</v>
      </c>
      <c r="AH116" s="2">
        <f t="shared" si="19"/>
        <v>218100</v>
      </c>
      <c r="AI116" s="2" cm="1">
        <f t="array" ref="AI116">_xlfn.XLOOKUP(AI$1&amp;$AB116,$M$3:$M$1662&amp;$N$3:$N$1662,$O$3:$O$1662,0,0,1)</f>
        <v>500</v>
      </c>
      <c r="AJ116" s="2" cm="1">
        <f t="array" ref="AJ116">_xlfn.XLOOKUP(AJ$1&amp;$AB116,$M$3:$M$1662&amp;$N$3:$N$1662,$O$3:$O$1662,0,0,1)</f>
        <v>11600</v>
      </c>
      <c r="AK116" s="2" cm="1">
        <f t="array" ref="AK116">_xlfn.XLOOKUP(AK$1&amp;$AB116,$M$3:$M$1662&amp;$N$3:$N$1662,$O$3:$O$1662,0,0,1)</f>
        <v>300</v>
      </c>
      <c r="AL116" s="2" cm="1">
        <f t="array" ref="AL116">_xlfn.XLOOKUP(AL$1&amp;$AB116,$M$3:$M$1662&amp;$N$3:$N$1662,$O$3:$O$1662,0,0,1)</f>
        <v>0</v>
      </c>
      <c r="AM116" s="2" cm="1">
        <f t="array" ref="AM116">_xlfn.XLOOKUP(AM$1&amp;$AB116,$M$3:$M$1662&amp;$N$3:$N$1662,$O$3:$O$1662,0,0,1)</f>
        <v>0</v>
      </c>
    </row>
    <row r="117" spans="13:39" x14ac:dyDescent="0.4">
      <c r="M117" t="s">
        <v>783</v>
      </c>
      <c r="N117" t="s">
        <v>659</v>
      </c>
      <c r="O117">
        <v>0</v>
      </c>
      <c r="AB117" t="s">
        <v>249</v>
      </c>
      <c r="AC117" s="2">
        <f t="shared" si="15"/>
        <v>357160</v>
      </c>
      <c r="AD117" s="2">
        <f t="shared" si="19"/>
        <v>543300</v>
      </c>
      <c r="AE117" s="2">
        <f t="shared" si="19"/>
        <v>706600</v>
      </c>
      <c r="AF117" s="2">
        <f t="shared" si="19"/>
        <v>165800</v>
      </c>
      <c r="AG117" s="2">
        <f t="shared" si="19"/>
        <v>151100</v>
      </c>
      <c r="AH117" s="2">
        <f t="shared" si="19"/>
        <v>219000</v>
      </c>
      <c r="AI117" s="2" cm="1">
        <f t="array" ref="AI117">_xlfn.XLOOKUP(AI$1&amp;$AB117,$M$3:$M$1662&amp;$N$3:$N$1662,$O$3:$O$1662,0,0,1)</f>
        <v>800</v>
      </c>
      <c r="AJ117" s="2" cm="1">
        <f t="array" ref="AJ117">_xlfn.XLOOKUP(AJ$1&amp;$AB117,$M$3:$M$1662&amp;$N$3:$N$1662,$O$3:$O$1662,0,0,1)</f>
        <v>0</v>
      </c>
      <c r="AK117" s="2" cm="1">
        <f t="array" ref="AK117">_xlfn.XLOOKUP(AK$1&amp;$AB117,$M$3:$M$1662&amp;$N$3:$N$1662,$O$3:$O$1662,0,0,1)</f>
        <v>100</v>
      </c>
      <c r="AL117" s="2" cm="1">
        <f t="array" ref="AL117">_xlfn.XLOOKUP(AL$1&amp;$AB117,$M$3:$M$1662&amp;$N$3:$N$1662,$O$3:$O$1662,0,0,1)</f>
        <v>800</v>
      </c>
      <c r="AM117" s="2" cm="1">
        <f t="array" ref="AM117">_xlfn.XLOOKUP(AM$1&amp;$AB117,$M$3:$M$1662&amp;$N$3:$N$1662,$O$3:$O$1662,0,0,1)</f>
        <v>900</v>
      </c>
    </row>
    <row r="118" spans="13:39" x14ac:dyDescent="0.4">
      <c r="M118" t="s">
        <v>783</v>
      </c>
      <c r="N118" t="s">
        <v>660</v>
      </c>
      <c r="O118">
        <v>900</v>
      </c>
      <c r="AB118" t="s">
        <v>111</v>
      </c>
      <c r="AC118" s="2">
        <f t="shared" si="15"/>
        <v>357380</v>
      </c>
      <c r="AD118" s="2">
        <f t="shared" si="19"/>
        <v>543900</v>
      </c>
      <c r="AE118" s="2">
        <f t="shared" si="19"/>
        <v>707100</v>
      </c>
      <c r="AF118" s="2">
        <f t="shared" si="19"/>
        <v>165800</v>
      </c>
      <c r="AG118" s="2">
        <f t="shared" si="19"/>
        <v>151100</v>
      </c>
      <c r="AH118" s="2">
        <f t="shared" si="19"/>
        <v>219000</v>
      </c>
      <c r="AI118" s="2" cm="1">
        <f t="array" ref="AI118">_xlfn.XLOOKUP(AI$1&amp;$AB118,$M$3:$M$1662&amp;$N$3:$N$1662,$O$3:$O$1662,0,0,1)</f>
        <v>600</v>
      </c>
      <c r="AJ118" s="2" cm="1">
        <f t="array" ref="AJ118">_xlfn.XLOOKUP(AJ$1&amp;$AB118,$M$3:$M$1662&amp;$N$3:$N$1662,$O$3:$O$1662,0,0,1)</f>
        <v>500</v>
      </c>
      <c r="AK118" s="2" cm="1">
        <f t="array" ref="AK118">_xlfn.XLOOKUP(AK$1&amp;$AB118,$M$3:$M$1662&amp;$N$3:$N$1662,$O$3:$O$1662,0,0,1)</f>
        <v>0</v>
      </c>
      <c r="AL118" s="2" cm="1">
        <f t="array" ref="AL118">_xlfn.XLOOKUP(AL$1&amp;$AB118,$M$3:$M$1662&amp;$N$3:$N$1662,$O$3:$O$1662,0,0,1)</f>
        <v>0</v>
      </c>
      <c r="AM118" s="2" cm="1">
        <f t="array" ref="AM118">_xlfn.XLOOKUP(AM$1&amp;$AB118,$M$3:$M$1662&amp;$N$3:$N$1662,$O$3:$O$1662,0,0,1)</f>
        <v>0</v>
      </c>
    </row>
    <row r="119" spans="13:39" x14ac:dyDescent="0.4">
      <c r="M119" t="s">
        <v>783</v>
      </c>
      <c r="N119" t="s">
        <v>661</v>
      </c>
      <c r="O119">
        <v>0</v>
      </c>
      <c r="AB119" t="s">
        <v>270</v>
      </c>
      <c r="AC119" s="2">
        <f t="shared" si="15"/>
        <v>359660</v>
      </c>
      <c r="AD119" s="2">
        <f t="shared" si="19"/>
        <v>545400</v>
      </c>
      <c r="AE119" s="2">
        <f t="shared" si="19"/>
        <v>707200</v>
      </c>
      <c r="AF119" s="2">
        <f t="shared" si="19"/>
        <v>175600</v>
      </c>
      <c r="AG119" s="2">
        <f t="shared" si="19"/>
        <v>151100</v>
      </c>
      <c r="AH119" s="2">
        <f t="shared" si="19"/>
        <v>219000</v>
      </c>
      <c r="AI119" s="2" cm="1">
        <f t="array" ref="AI119">_xlfn.XLOOKUP(AI$1&amp;$AB119,$M$3:$M$1662&amp;$N$3:$N$1662,$O$3:$O$1662,0,0,1)</f>
        <v>1500</v>
      </c>
      <c r="AJ119" s="2" cm="1">
        <f t="array" ref="AJ119">_xlfn.XLOOKUP(AJ$1&amp;$AB119,$M$3:$M$1662&amp;$N$3:$N$1662,$O$3:$O$1662,0,0,1)</f>
        <v>100</v>
      </c>
      <c r="AK119" s="2" cm="1">
        <f t="array" ref="AK119">_xlfn.XLOOKUP(AK$1&amp;$AB119,$M$3:$M$1662&amp;$N$3:$N$1662,$O$3:$O$1662,0,0,1)</f>
        <v>9800</v>
      </c>
      <c r="AL119" s="2" cm="1">
        <f t="array" ref="AL119">_xlfn.XLOOKUP(AL$1&amp;$AB119,$M$3:$M$1662&amp;$N$3:$N$1662,$O$3:$O$1662,0,0,1)</f>
        <v>0</v>
      </c>
      <c r="AM119" s="2" cm="1">
        <f t="array" ref="AM119">_xlfn.XLOOKUP(AM$1&amp;$AB119,$M$3:$M$1662&amp;$N$3:$N$1662,$O$3:$O$1662,0,0,1)</f>
        <v>0</v>
      </c>
    </row>
    <row r="120" spans="13:39" x14ac:dyDescent="0.4">
      <c r="M120" t="s">
        <v>783</v>
      </c>
      <c r="N120" t="s">
        <v>662</v>
      </c>
      <c r="O120">
        <v>0</v>
      </c>
      <c r="AB120" t="s">
        <v>255</v>
      </c>
      <c r="AC120" s="2">
        <f t="shared" si="15"/>
        <v>360620</v>
      </c>
      <c r="AD120" s="2">
        <f t="shared" si="19"/>
        <v>545800</v>
      </c>
      <c r="AE120" s="2">
        <f t="shared" si="19"/>
        <v>710600</v>
      </c>
      <c r="AF120" s="2">
        <f t="shared" si="19"/>
        <v>175600</v>
      </c>
      <c r="AG120" s="2">
        <f t="shared" si="19"/>
        <v>151100</v>
      </c>
      <c r="AH120" s="2">
        <f t="shared" si="19"/>
        <v>220000</v>
      </c>
      <c r="AI120" s="2" cm="1">
        <f t="array" ref="AI120">_xlfn.XLOOKUP(AI$1&amp;$AB120,$M$3:$M$1662&amp;$N$3:$N$1662,$O$3:$O$1662,0,0,1)</f>
        <v>400</v>
      </c>
      <c r="AJ120" s="2" cm="1">
        <f t="array" ref="AJ120">_xlfn.XLOOKUP(AJ$1&amp;$AB120,$M$3:$M$1662&amp;$N$3:$N$1662,$O$3:$O$1662,0,0,1)</f>
        <v>3400</v>
      </c>
      <c r="AK120" s="2" cm="1">
        <f t="array" ref="AK120">_xlfn.XLOOKUP(AK$1&amp;$AB120,$M$3:$M$1662&amp;$N$3:$N$1662,$O$3:$O$1662,0,0,1)</f>
        <v>0</v>
      </c>
      <c r="AL120" s="2" cm="1">
        <f t="array" ref="AL120">_xlfn.XLOOKUP(AL$1&amp;$AB120,$M$3:$M$1662&amp;$N$3:$N$1662,$O$3:$O$1662,0,0,1)</f>
        <v>0</v>
      </c>
      <c r="AM120" s="2" cm="1">
        <f t="array" ref="AM120">_xlfn.XLOOKUP(AM$1&amp;$AB120,$M$3:$M$1662&amp;$N$3:$N$1662,$O$3:$O$1662,0,0,1)</f>
        <v>1000</v>
      </c>
    </row>
    <row r="121" spans="13:39" x14ac:dyDescent="0.4">
      <c r="M121" t="s">
        <v>783</v>
      </c>
      <c r="N121" t="s">
        <v>663</v>
      </c>
      <c r="O121">
        <v>1000</v>
      </c>
      <c r="AB121" t="s">
        <v>131</v>
      </c>
      <c r="AC121" s="2">
        <f t="shared" si="15"/>
        <v>360620</v>
      </c>
      <c r="AD121" s="2">
        <f t="shared" si="19"/>
        <v>545800</v>
      </c>
      <c r="AE121" s="2">
        <f t="shared" si="19"/>
        <v>710600</v>
      </c>
      <c r="AF121" s="2">
        <f t="shared" si="19"/>
        <v>175600</v>
      </c>
      <c r="AG121" s="2">
        <f t="shared" si="19"/>
        <v>151100</v>
      </c>
      <c r="AH121" s="2">
        <f t="shared" si="19"/>
        <v>220000</v>
      </c>
      <c r="AI121" s="2" cm="1">
        <f t="array" ref="AI121">_xlfn.XLOOKUP(AI$1&amp;$AB121,$M$3:$M$1662&amp;$N$3:$N$1662,$O$3:$O$1662,0,0,1)</f>
        <v>0</v>
      </c>
      <c r="AJ121" s="2" cm="1">
        <f t="array" ref="AJ121">_xlfn.XLOOKUP(AJ$1&amp;$AB121,$M$3:$M$1662&amp;$N$3:$N$1662,$O$3:$O$1662,0,0,1)</f>
        <v>0</v>
      </c>
      <c r="AK121" s="2" cm="1">
        <f t="array" ref="AK121">_xlfn.XLOOKUP(AK$1&amp;$AB121,$M$3:$M$1662&amp;$N$3:$N$1662,$O$3:$O$1662,0,0,1)</f>
        <v>0</v>
      </c>
      <c r="AL121" s="2" cm="1">
        <f t="array" ref="AL121">_xlfn.XLOOKUP(AL$1&amp;$AB121,$M$3:$M$1662&amp;$N$3:$N$1662,$O$3:$O$1662,0,0,1)</f>
        <v>0</v>
      </c>
      <c r="AM121" s="2" cm="1">
        <f t="array" ref="AM121">_xlfn.XLOOKUP(AM$1&amp;$AB121,$M$3:$M$1662&amp;$N$3:$N$1662,$O$3:$O$1662,0,0,1)</f>
        <v>0</v>
      </c>
    </row>
    <row r="122" spans="13:39" x14ac:dyDescent="0.4">
      <c r="M122" t="s">
        <v>783</v>
      </c>
      <c r="N122" t="s">
        <v>664</v>
      </c>
      <c r="O122">
        <v>0</v>
      </c>
      <c r="AB122" t="s">
        <v>290</v>
      </c>
      <c r="AC122" s="2">
        <f t="shared" si="15"/>
        <v>361400</v>
      </c>
      <c r="AD122" s="2">
        <f t="shared" si="19"/>
        <v>545800</v>
      </c>
      <c r="AE122" s="2">
        <f t="shared" si="19"/>
        <v>711800</v>
      </c>
      <c r="AF122" s="2">
        <f t="shared" si="19"/>
        <v>177200</v>
      </c>
      <c r="AG122" s="2">
        <f t="shared" si="19"/>
        <v>151100</v>
      </c>
      <c r="AH122" s="2">
        <f t="shared" si="19"/>
        <v>221100</v>
      </c>
      <c r="AI122" s="2" cm="1">
        <f t="array" ref="AI122">_xlfn.XLOOKUP(AI$1&amp;$AB122,$M$3:$M$1662&amp;$N$3:$N$1662,$O$3:$O$1662,0,0,1)</f>
        <v>0</v>
      </c>
      <c r="AJ122" s="2" cm="1">
        <f t="array" ref="AJ122">_xlfn.XLOOKUP(AJ$1&amp;$AB122,$M$3:$M$1662&amp;$N$3:$N$1662,$O$3:$O$1662,0,0,1)</f>
        <v>1200</v>
      </c>
      <c r="AK122" s="2" cm="1">
        <f t="array" ref="AK122">_xlfn.XLOOKUP(AK$1&amp;$AB122,$M$3:$M$1662&amp;$N$3:$N$1662,$O$3:$O$1662,0,0,1)</f>
        <v>1600</v>
      </c>
      <c r="AL122" s="2" cm="1">
        <f t="array" ref="AL122">_xlfn.XLOOKUP(AL$1&amp;$AB122,$M$3:$M$1662&amp;$N$3:$N$1662,$O$3:$O$1662,0,0,1)</f>
        <v>0</v>
      </c>
      <c r="AM122" s="2" cm="1">
        <f t="array" ref="AM122">_xlfn.XLOOKUP(AM$1&amp;$AB122,$M$3:$M$1662&amp;$N$3:$N$1662,$O$3:$O$1662,0,0,1)</f>
        <v>1100</v>
      </c>
    </row>
    <row r="123" spans="13:39" x14ac:dyDescent="0.4">
      <c r="M123" t="s">
        <v>783</v>
      </c>
      <c r="N123" t="s">
        <v>665</v>
      </c>
      <c r="O123">
        <v>1100</v>
      </c>
      <c r="AB123" t="s">
        <v>197</v>
      </c>
      <c r="AC123" s="2">
        <f t="shared" si="15"/>
        <v>361860</v>
      </c>
      <c r="AD123" s="2">
        <f t="shared" si="19"/>
        <v>545800</v>
      </c>
      <c r="AE123" s="2">
        <f t="shared" si="19"/>
        <v>713900</v>
      </c>
      <c r="AF123" s="2">
        <f t="shared" si="19"/>
        <v>177300</v>
      </c>
      <c r="AG123" s="2">
        <f t="shared" si="19"/>
        <v>151200</v>
      </c>
      <c r="AH123" s="2">
        <f t="shared" si="19"/>
        <v>221100</v>
      </c>
      <c r="AI123" s="2" cm="1">
        <f t="array" ref="AI123">_xlfn.XLOOKUP(AI$1&amp;$AB123,$M$3:$M$1662&amp;$N$3:$N$1662,$O$3:$O$1662,0,0,1)</f>
        <v>0</v>
      </c>
      <c r="AJ123" s="2" cm="1">
        <f t="array" ref="AJ123">_xlfn.XLOOKUP(AJ$1&amp;$AB123,$M$3:$M$1662&amp;$N$3:$N$1662,$O$3:$O$1662,0,0,1)</f>
        <v>2100</v>
      </c>
      <c r="AK123" s="2" cm="1">
        <f t="array" ref="AK123">_xlfn.XLOOKUP(AK$1&amp;$AB123,$M$3:$M$1662&amp;$N$3:$N$1662,$O$3:$O$1662,0,0,1)</f>
        <v>100</v>
      </c>
      <c r="AL123" s="2" cm="1">
        <f t="array" ref="AL123">_xlfn.XLOOKUP(AL$1&amp;$AB123,$M$3:$M$1662&amp;$N$3:$N$1662,$O$3:$O$1662,0,0,1)</f>
        <v>100</v>
      </c>
      <c r="AM123" s="2" cm="1">
        <f t="array" ref="AM123">_xlfn.XLOOKUP(AM$1&amp;$AB123,$M$3:$M$1662&amp;$N$3:$N$1662,$O$3:$O$1662,0,0,1)</f>
        <v>0</v>
      </c>
    </row>
    <row r="124" spans="13:39" x14ac:dyDescent="0.4">
      <c r="M124" t="s">
        <v>783</v>
      </c>
      <c r="N124" t="s">
        <v>666</v>
      </c>
      <c r="O124">
        <v>0</v>
      </c>
      <c r="AB124" t="s">
        <v>187</v>
      </c>
      <c r="AC124" s="2">
        <f t="shared" si="15"/>
        <v>362280</v>
      </c>
      <c r="AD124" s="2">
        <f t="shared" si="19"/>
        <v>546800</v>
      </c>
      <c r="AE124" s="2">
        <f t="shared" si="19"/>
        <v>714800</v>
      </c>
      <c r="AF124" s="2">
        <f t="shared" si="19"/>
        <v>177300</v>
      </c>
      <c r="AG124" s="2">
        <f t="shared" si="19"/>
        <v>151400</v>
      </c>
      <c r="AH124" s="2">
        <f t="shared" si="19"/>
        <v>221100</v>
      </c>
      <c r="AI124" s="2" cm="1">
        <f t="array" ref="AI124">_xlfn.XLOOKUP(AI$1&amp;$AB124,$M$3:$M$1662&amp;$N$3:$N$1662,$O$3:$O$1662,0,0,1)</f>
        <v>1000</v>
      </c>
      <c r="AJ124" s="2" cm="1">
        <f t="array" ref="AJ124">_xlfn.XLOOKUP(AJ$1&amp;$AB124,$M$3:$M$1662&amp;$N$3:$N$1662,$O$3:$O$1662,0,0,1)</f>
        <v>900</v>
      </c>
      <c r="AK124" s="2" cm="1">
        <f t="array" ref="AK124">_xlfn.XLOOKUP(AK$1&amp;$AB124,$M$3:$M$1662&amp;$N$3:$N$1662,$O$3:$O$1662,0,0,1)</f>
        <v>0</v>
      </c>
      <c r="AL124" s="2" cm="1">
        <f t="array" ref="AL124">_xlfn.XLOOKUP(AL$1&amp;$AB124,$M$3:$M$1662&amp;$N$3:$N$1662,$O$3:$O$1662,0,0,1)</f>
        <v>200</v>
      </c>
      <c r="AM124" s="2" cm="1">
        <f t="array" ref="AM124">_xlfn.XLOOKUP(AM$1&amp;$AB124,$M$3:$M$1662&amp;$N$3:$N$1662,$O$3:$O$1662,0,0,1)</f>
        <v>0</v>
      </c>
    </row>
    <row r="125" spans="13:39" x14ac:dyDescent="0.4">
      <c r="M125" t="s">
        <v>783</v>
      </c>
      <c r="N125" t="s">
        <v>667</v>
      </c>
      <c r="O125">
        <v>0</v>
      </c>
      <c r="AB125" t="s">
        <v>180</v>
      </c>
      <c r="AC125" s="2">
        <f t="shared" si="15"/>
        <v>362660</v>
      </c>
      <c r="AD125" s="2">
        <f t="shared" si="19"/>
        <v>546800</v>
      </c>
      <c r="AE125" s="2">
        <f t="shared" si="19"/>
        <v>715600</v>
      </c>
      <c r="AF125" s="2">
        <f t="shared" si="19"/>
        <v>178300</v>
      </c>
      <c r="AG125" s="2">
        <f t="shared" si="19"/>
        <v>151500</v>
      </c>
      <c r="AH125" s="2">
        <f t="shared" si="19"/>
        <v>221100</v>
      </c>
      <c r="AI125" s="2" cm="1">
        <f t="array" ref="AI125">_xlfn.XLOOKUP(AI$1&amp;$AB125,$M$3:$M$1662&amp;$N$3:$N$1662,$O$3:$O$1662,0,0,1)</f>
        <v>0</v>
      </c>
      <c r="AJ125" s="2" cm="1">
        <f t="array" ref="AJ125">_xlfn.XLOOKUP(AJ$1&amp;$AB125,$M$3:$M$1662&amp;$N$3:$N$1662,$O$3:$O$1662,0,0,1)</f>
        <v>800</v>
      </c>
      <c r="AK125" s="2" cm="1">
        <f t="array" ref="AK125">_xlfn.XLOOKUP(AK$1&amp;$AB125,$M$3:$M$1662&amp;$N$3:$N$1662,$O$3:$O$1662,0,0,1)</f>
        <v>1000</v>
      </c>
      <c r="AL125" s="2" cm="1">
        <f t="array" ref="AL125">_xlfn.XLOOKUP(AL$1&amp;$AB125,$M$3:$M$1662&amp;$N$3:$N$1662,$O$3:$O$1662,0,0,1)</f>
        <v>100</v>
      </c>
      <c r="AM125" s="2" cm="1">
        <f t="array" ref="AM125">_xlfn.XLOOKUP(AM$1&amp;$AB125,$M$3:$M$1662&amp;$N$3:$N$1662,$O$3:$O$1662,0,0,1)</f>
        <v>0</v>
      </c>
    </row>
    <row r="126" spans="13:39" x14ac:dyDescent="0.4">
      <c r="M126" t="s">
        <v>783</v>
      </c>
      <c r="N126" t="s">
        <v>668</v>
      </c>
      <c r="O126">
        <v>0</v>
      </c>
      <c r="AB126" t="s">
        <v>58</v>
      </c>
      <c r="AC126" s="2">
        <f t="shared" si="15"/>
        <v>362720</v>
      </c>
      <c r="AD126" s="2">
        <f t="shared" si="19"/>
        <v>546900</v>
      </c>
      <c r="AE126" s="2">
        <f t="shared" si="19"/>
        <v>715700</v>
      </c>
      <c r="AF126" s="2">
        <f t="shared" si="19"/>
        <v>178400</v>
      </c>
      <c r="AG126" s="2">
        <f t="shared" si="19"/>
        <v>151500</v>
      </c>
      <c r="AH126" s="2">
        <f t="shared" si="19"/>
        <v>221100</v>
      </c>
      <c r="AI126" s="2" cm="1">
        <f t="array" ref="AI126">_xlfn.XLOOKUP(AI$1&amp;$AB126,$M$3:$M$1662&amp;$N$3:$N$1662,$O$3:$O$1662,0,0,1)</f>
        <v>100</v>
      </c>
      <c r="AJ126" s="2" cm="1">
        <f t="array" ref="AJ126">_xlfn.XLOOKUP(AJ$1&amp;$AB126,$M$3:$M$1662&amp;$N$3:$N$1662,$O$3:$O$1662,0,0,1)</f>
        <v>100</v>
      </c>
      <c r="AK126" s="2" cm="1">
        <f t="array" ref="AK126">_xlfn.XLOOKUP(AK$1&amp;$AB126,$M$3:$M$1662&amp;$N$3:$N$1662,$O$3:$O$1662,0,0,1)</f>
        <v>100</v>
      </c>
      <c r="AL126" s="2" cm="1">
        <f t="array" ref="AL126">_xlfn.XLOOKUP(AL$1&amp;$AB126,$M$3:$M$1662&amp;$N$3:$N$1662,$O$3:$O$1662,0,0,1)</f>
        <v>0</v>
      </c>
      <c r="AM126" s="2" cm="1">
        <f t="array" ref="AM126">_xlfn.XLOOKUP(AM$1&amp;$AB126,$M$3:$M$1662&amp;$N$3:$N$1662,$O$3:$O$1662,0,0,1)</f>
        <v>0</v>
      </c>
    </row>
    <row r="127" spans="13:39" x14ac:dyDescent="0.4">
      <c r="M127" t="s">
        <v>783</v>
      </c>
      <c r="N127" t="s">
        <v>669</v>
      </c>
      <c r="O127">
        <v>0</v>
      </c>
      <c r="AB127" t="s">
        <v>35</v>
      </c>
      <c r="AC127" s="2">
        <f t="shared" si="15"/>
        <v>364660</v>
      </c>
      <c r="AD127" s="2">
        <f t="shared" si="19"/>
        <v>550600</v>
      </c>
      <c r="AE127" s="2">
        <f t="shared" si="19"/>
        <v>715800</v>
      </c>
      <c r="AF127" s="2">
        <f t="shared" si="19"/>
        <v>184000</v>
      </c>
      <c r="AG127" s="2">
        <f t="shared" si="19"/>
        <v>151800</v>
      </c>
      <c r="AH127" s="2">
        <f t="shared" si="19"/>
        <v>221100</v>
      </c>
      <c r="AI127" s="2" cm="1">
        <f t="array" ref="AI127">_xlfn.XLOOKUP(AI$1&amp;$AB127,$M$3:$M$1662&amp;$N$3:$N$1662,$O$3:$O$1662,0,0,1)</f>
        <v>3700</v>
      </c>
      <c r="AJ127" s="2" cm="1">
        <f t="array" ref="AJ127">_xlfn.XLOOKUP(AJ$1&amp;$AB127,$M$3:$M$1662&amp;$N$3:$N$1662,$O$3:$O$1662,0,0,1)</f>
        <v>100</v>
      </c>
      <c r="AK127" s="2" cm="1">
        <f t="array" ref="AK127">_xlfn.XLOOKUP(AK$1&amp;$AB127,$M$3:$M$1662&amp;$N$3:$N$1662,$O$3:$O$1662,0,0,1)</f>
        <v>5600</v>
      </c>
      <c r="AL127" s="2" cm="1">
        <f t="array" ref="AL127">_xlfn.XLOOKUP(AL$1&amp;$AB127,$M$3:$M$1662&amp;$N$3:$N$1662,$O$3:$O$1662,0,0,1)</f>
        <v>300</v>
      </c>
      <c r="AM127" s="2" cm="1">
        <f t="array" ref="AM127">_xlfn.XLOOKUP(AM$1&amp;$AB127,$M$3:$M$1662&amp;$N$3:$N$1662,$O$3:$O$1662,0,0,1)</f>
        <v>0</v>
      </c>
    </row>
    <row r="128" spans="13:39" x14ac:dyDescent="0.4">
      <c r="M128" t="s">
        <v>783</v>
      </c>
      <c r="N128" t="s">
        <v>670</v>
      </c>
      <c r="O128">
        <v>0</v>
      </c>
      <c r="AB128" t="s">
        <v>169</v>
      </c>
      <c r="AC128" s="2">
        <f t="shared" si="15"/>
        <v>364920</v>
      </c>
      <c r="AD128" s="2">
        <f t="shared" si="19"/>
        <v>550600</v>
      </c>
      <c r="AE128" s="2">
        <f t="shared" si="19"/>
        <v>715900</v>
      </c>
      <c r="AF128" s="2">
        <f t="shared" si="19"/>
        <v>184200</v>
      </c>
      <c r="AG128" s="2">
        <f t="shared" si="19"/>
        <v>152800</v>
      </c>
      <c r="AH128" s="2">
        <f t="shared" si="19"/>
        <v>221100</v>
      </c>
      <c r="AI128" s="2" cm="1">
        <f t="array" ref="AI128">_xlfn.XLOOKUP(AI$1&amp;$AB128,$M$3:$M$1662&amp;$N$3:$N$1662,$O$3:$O$1662,0,0,1)</f>
        <v>0</v>
      </c>
      <c r="AJ128" s="2" cm="1">
        <f t="array" ref="AJ128">_xlfn.XLOOKUP(AJ$1&amp;$AB128,$M$3:$M$1662&amp;$N$3:$N$1662,$O$3:$O$1662,0,0,1)</f>
        <v>100</v>
      </c>
      <c r="AK128" s="2" cm="1">
        <f t="array" ref="AK128">_xlfn.XLOOKUP(AK$1&amp;$AB128,$M$3:$M$1662&amp;$N$3:$N$1662,$O$3:$O$1662,0,0,1)</f>
        <v>200</v>
      </c>
      <c r="AL128" s="2" cm="1">
        <f t="array" ref="AL128">_xlfn.XLOOKUP(AL$1&amp;$AB128,$M$3:$M$1662&amp;$N$3:$N$1662,$O$3:$O$1662,0,0,1)</f>
        <v>1000</v>
      </c>
      <c r="AM128" s="2" cm="1">
        <f t="array" ref="AM128">_xlfn.XLOOKUP(AM$1&amp;$AB128,$M$3:$M$1662&amp;$N$3:$N$1662,$O$3:$O$1662,0,0,1)</f>
        <v>0</v>
      </c>
    </row>
    <row r="129" spans="13:39" x14ac:dyDescent="0.4">
      <c r="M129" t="s">
        <v>783</v>
      </c>
      <c r="N129" t="s">
        <v>671</v>
      </c>
      <c r="O129">
        <v>0</v>
      </c>
      <c r="AB129" t="s">
        <v>63</v>
      </c>
      <c r="AC129" s="2">
        <f t="shared" si="15"/>
        <v>366000</v>
      </c>
      <c r="AD129" s="2">
        <f t="shared" si="19"/>
        <v>550600</v>
      </c>
      <c r="AE129" s="2">
        <f t="shared" si="19"/>
        <v>717900</v>
      </c>
      <c r="AF129" s="2">
        <f t="shared" si="19"/>
        <v>184200</v>
      </c>
      <c r="AG129" s="2">
        <f t="shared" si="19"/>
        <v>156200</v>
      </c>
      <c r="AH129" s="2">
        <f t="shared" si="19"/>
        <v>221100</v>
      </c>
      <c r="AI129" s="2" cm="1">
        <f t="array" ref="AI129">_xlfn.XLOOKUP(AI$1&amp;$AB129,$M$3:$M$1662&amp;$N$3:$N$1662,$O$3:$O$1662,0,0,1)</f>
        <v>0</v>
      </c>
      <c r="AJ129" s="2" cm="1">
        <f t="array" ref="AJ129">_xlfn.XLOOKUP(AJ$1&amp;$AB129,$M$3:$M$1662&amp;$N$3:$N$1662,$O$3:$O$1662,0,0,1)</f>
        <v>2000</v>
      </c>
      <c r="AK129" s="2" cm="1">
        <f t="array" ref="AK129">_xlfn.XLOOKUP(AK$1&amp;$AB129,$M$3:$M$1662&amp;$N$3:$N$1662,$O$3:$O$1662,0,0,1)</f>
        <v>0</v>
      </c>
      <c r="AL129" s="2" cm="1">
        <f t="array" ref="AL129">_xlfn.XLOOKUP(AL$1&amp;$AB129,$M$3:$M$1662&amp;$N$3:$N$1662,$O$3:$O$1662,0,0,1)</f>
        <v>3400</v>
      </c>
      <c r="AM129" s="2" cm="1">
        <f t="array" ref="AM129">_xlfn.XLOOKUP(AM$1&amp;$AB129,$M$3:$M$1662&amp;$N$3:$N$1662,$O$3:$O$1662,0,0,1)</f>
        <v>0</v>
      </c>
    </row>
    <row r="130" spans="13:39" x14ac:dyDescent="0.4">
      <c r="M130" t="s">
        <v>783</v>
      </c>
      <c r="N130" t="s">
        <v>672</v>
      </c>
      <c r="O130">
        <v>0</v>
      </c>
      <c r="AB130" t="s">
        <v>269</v>
      </c>
      <c r="AC130" s="2">
        <f t="shared" si="15"/>
        <v>366740</v>
      </c>
      <c r="AD130" s="2">
        <f t="shared" si="19"/>
        <v>552600</v>
      </c>
      <c r="AE130" s="2">
        <f t="shared" si="19"/>
        <v>719600</v>
      </c>
      <c r="AF130" s="2">
        <f t="shared" si="19"/>
        <v>184200</v>
      </c>
      <c r="AG130" s="2">
        <f t="shared" si="19"/>
        <v>156200</v>
      </c>
      <c r="AH130" s="2">
        <f t="shared" si="19"/>
        <v>221100</v>
      </c>
      <c r="AI130" s="2" cm="1">
        <f t="array" ref="AI130">_xlfn.XLOOKUP(AI$1&amp;$AB130,$M$3:$M$1662&amp;$N$3:$N$1662,$O$3:$O$1662,0,0,1)</f>
        <v>2000</v>
      </c>
      <c r="AJ130" s="2" cm="1">
        <f t="array" ref="AJ130">_xlfn.XLOOKUP(AJ$1&amp;$AB130,$M$3:$M$1662&amp;$N$3:$N$1662,$O$3:$O$1662,0,0,1)</f>
        <v>1700</v>
      </c>
      <c r="AK130" s="2" cm="1">
        <f t="array" ref="AK130">_xlfn.XLOOKUP(AK$1&amp;$AB130,$M$3:$M$1662&amp;$N$3:$N$1662,$O$3:$O$1662,0,0,1)</f>
        <v>0</v>
      </c>
      <c r="AL130" s="2" cm="1">
        <f t="array" ref="AL130">_xlfn.XLOOKUP(AL$1&amp;$AB130,$M$3:$M$1662&amp;$N$3:$N$1662,$O$3:$O$1662,0,0,1)</f>
        <v>0</v>
      </c>
      <c r="AM130" s="2" cm="1">
        <f t="array" ref="AM130">_xlfn.XLOOKUP(AM$1&amp;$AB130,$M$3:$M$1662&amp;$N$3:$N$1662,$O$3:$O$1662,0,0,1)</f>
        <v>0</v>
      </c>
    </row>
    <row r="131" spans="13:39" x14ac:dyDescent="0.4">
      <c r="M131" t="s">
        <v>783</v>
      </c>
      <c r="N131" t="s">
        <v>673</v>
      </c>
      <c r="O131">
        <v>0</v>
      </c>
      <c r="AB131" t="s">
        <v>47</v>
      </c>
      <c r="AC131" s="2">
        <f t="shared" ref="AC131:AC194" si="20">IFERROR(AVERAGEIFS(AD131:AH131,AD131:AH131,"&gt;0"),0)</f>
        <v>366840</v>
      </c>
      <c r="AD131" s="2">
        <f t="shared" si="19"/>
        <v>552800</v>
      </c>
      <c r="AE131" s="2">
        <f t="shared" si="19"/>
        <v>719900</v>
      </c>
      <c r="AF131" s="2">
        <f t="shared" si="19"/>
        <v>184200</v>
      </c>
      <c r="AG131" s="2">
        <f t="shared" si="19"/>
        <v>156200</v>
      </c>
      <c r="AH131" s="2">
        <f t="shared" si="19"/>
        <v>221100</v>
      </c>
      <c r="AI131" s="2" cm="1">
        <f t="array" ref="AI131">_xlfn.XLOOKUP(AI$1&amp;$AB131,$M$3:$M$1662&amp;$N$3:$N$1662,$O$3:$O$1662,0,0,1)</f>
        <v>200</v>
      </c>
      <c r="AJ131" s="2" cm="1">
        <f t="array" ref="AJ131">_xlfn.XLOOKUP(AJ$1&amp;$AB131,$M$3:$M$1662&amp;$N$3:$N$1662,$O$3:$O$1662,0,0,1)</f>
        <v>300</v>
      </c>
      <c r="AK131" s="2" cm="1">
        <f t="array" ref="AK131">_xlfn.XLOOKUP(AK$1&amp;$AB131,$M$3:$M$1662&amp;$N$3:$N$1662,$O$3:$O$1662,0,0,1)</f>
        <v>0</v>
      </c>
      <c r="AL131" s="2" cm="1">
        <f t="array" ref="AL131">_xlfn.XLOOKUP(AL$1&amp;$AB131,$M$3:$M$1662&amp;$N$3:$N$1662,$O$3:$O$1662,0,0,1)</f>
        <v>0</v>
      </c>
      <c r="AM131" s="2" cm="1">
        <f t="array" ref="AM131">_xlfn.XLOOKUP(AM$1&amp;$AB131,$M$3:$M$1662&amp;$N$3:$N$1662,$O$3:$O$1662,0,0,1)</f>
        <v>0</v>
      </c>
    </row>
    <row r="132" spans="13:39" x14ac:dyDescent="0.4">
      <c r="M132" t="s">
        <v>783</v>
      </c>
      <c r="N132" t="s">
        <v>674</v>
      </c>
      <c r="O132">
        <v>0</v>
      </c>
      <c r="AB132" t="s">
        <v>233</v>
      </c>
      <c r="AC132" s="2">
        <f t="shared" si="20"/>
        <v>367700</v>
      </c>
      <c r="AD132" s="2">
        <f t="shared" ref="AD132:AH147" si="21">AD131+AI132</f>
        <v>552800</v>
      </c>
      <c r="AE132" s="2">
        <f t="shared" si="21"/>
        <v>721800</v>
      </c>
      <c r="AF132" s="2">
        <f t="shared" si="21"/>
        <v>184300</v>
      </c>
      <c r="AG132" s="2">
        <f t="shared" si="21"/>
        <v>157300</v>
      </c>
      <c r="AH132" s="2">
        <f t="shared" si="21"/>
        <v>222300</v>
      </c>
      <c r="AI132" s="2" cm="1">
        <f t="array" ref="AI132">_xlfn.XLOOKUP(AI$1&amp;$AB132,$M$3:$M$1662&amp;$N$3:$N$1662,$O$3:$O$1662,0,0,1)</f>
        <v>0</v>
      </c>
      <c r="AJ132" s="2" cm="1">
        <f t="array" ref="AJ132">_xlfn.XLOOKUP(AJ$1&amp;$AB132,$M$3:$M$1662&amp;$N$3:$N$1662,$O$3:$O$1662,0,0,1)</f>
        <v>1900</v>
      </c>
      <c r="AK132" s="2" cm="1">
        <f t="array" ref="AK132">_xlfn.XLOOKUP(AK$1&amp;$AB132,$M$3:$M$1662&amp;$N$3:$N$1662,$O$3:$O$1662,0,0,1)</f>
        <v>100</v>
      </c>
      <c r="AL132" s="2" cm="1">
        <f t="array" ref="AL132">_xlfn.XLOOKUP(AL$1&amp;$AB132,$M$3:$M$1662&amp;$N$3:$N$1662,$O$3:$O$1662,0,0,1)</f>
        <v>1100</v>
      </c>
      <c r="AM132" s="2" cm="1">
        <f t="array" ref="AM132">_xlfn.XLOOKUP(AM$1&amp;$AB132,$M$3:$M$1662&amp;$N$3:$N$1662,$O$3:$O$1662,0,0,1)</f>
        <v>1200</v>
      </c>
    </row>
    <row r="133" spans="13:39" x14ac:dyDescent="0.4">
      <c r="M133" t="s">
        <v>783</v>
      </c>
      <c r="N133" t="s">
        <v>675</v>
      </c>
      <c r="O133">
        <v>1200</v>
      </c>
      <c r="AB133" t="s">
        <v>217</v>
      </c>
      <c r="AC133" s="2">
        <f t="shared" si="20"/>
        <v>368380</v>
      </c>
      <c r="AD133" s="2">
        <f t="shared" si="21"/>
        <v>553300</v>
      </c>
      <c r="AE133" s="2">
        <f t="shared" si="21"/>
        <v>723900</v>
      </c>
      <c r="AF133" s="2">
        <f t="shared" si="21"/>
        <v>184300</v>
      </c>
      <c r="AG133" s="2">
        <f t="shared" si="21"/>
        <v>158100</v>
      </c>
      <c r="AH133" s="2">
        <f t="shared" si="21"/>
        <v>222300</v>
      </c>
      <c r="AI133" s="2" cm="1">
        <f t="array" ref="AI133">_xlfn.XLOOKUP(AI$1&amp;$AB133,$M$3:$M$1662&amp;$N$3:$N$1662,$O$3:$O$1662,0,0,1)</f>
        <v>500</v>
      </c>
      <c r="AJ133" s="2" cm="1">
        <f t="array" ref="AJ133">_xlfn.XLOOKUP(AJ$1&amp;$AB133,$M$3:$M$1662&amp;$N$3:$N$1662,$O$3:$O$1662,0,0,1)</f>
        <v>2100</v>
      </c>
      <c r="AK133" s="2" cm="1">
        <f t="array" ref="AK133">_xlfn.XLOOKUP(AK$1&amp;$AB133,$M$3:$M$1662&amp;$N$3:$N$1662,$O$3:$O$1662,0,0,1)</f>
        <v>0</v>
      </c>
      <c r="AL133" s="2" cm="1">
        <f t="array" ref="AL133">_xlfn.XLOOKUP(AL$1&amp;$AB133,$M$3:$M$1662&amp;$N$3:$N$1662,$O$3:$O$1662,0,0,1)</f>
        <v>800</v>
      </c>
      <c r="AM133" s="2" cm="1">
        <f t="array" ref="AM133">_xlfn.XLOOKUP(AM$1&amp;$AB133,$M$3:$M$1662&amp;$N$3:$N$1662,$O$3:$O$1662,0,0,1)</f>
        <v>0</v>
      </c>
    </row>
    <row r="134" spans="13:39" x14ac:dyDescent="0.4">
      <c r="M134" t="s">
        <v>783</v>
      </c>
      <c r="N134" t="s">
        <v>676</v>
      </c>
      <c r="O134">
        <v>0</v>
      </c>
      <c r="AB134" t="s">
        <v>236</v>
      </c>
      <c r="AC134" s="2">
        <f t="shared" si="20"/>
        <v>370460</v>
      </c>
      <c r="AD134" s="2">
        <f t="shared" si="21"/>
        <v>553400</v>
      </c>
      <c r="AE134" s="2">
        <f t="shared" si="21"/>
        <v>726300</v>
      </c>
      <c r="AF134" s="2">
        <f t="shared" si="21"/>
        <v>184500</v>
      </c>
      <c r="AG134" s="2">
        <f t="shared" si="21"/>
        <v>165800</v>
      </c>
      <c r="AH134" s="2">
        <f t="shared" si="21"/>
        <v>222300</v>
      </c>
      <c r="AI134" s="2" cm="1">
        <f t="array" ref="AI134">_xlfn.XLOOKUP(AI$1&amp;$AB134,$M$3:$M$1662&amp;$N$3:$N$1662,$O$3:$O$1662,0,0,1)</f>
        <v>100</v>
      </c>
      <c r="AJ134" s="2" cm="1">
        <f t="array" ref="AJ134">_xlfn.XLOOKUP(AJ$1&amp;$AB134,$M$3:$M$1662&amp;$N$3:$N$1662,$O$3:$O$1662,0,0,1)</f>
        <v>2400</v>
      </c>
      <c r="AK134" s="2" cm="1">
        <f t="array" ref="AK134">_xlfn.XLOOKUP(AK$1&amp;$AB134,$M$3:$M$1662&amp;$N$3:$N$1662,$O$3:$O$1662,0,0,1)</f>
        <v>200</v>
      </c>
      <c r="AL134" s="2" cm="1">
        <f t="array" ref="AL134">_xlfn.XLOOKUP(AL$1&amp;$AB134,$M$3:$M$1662&amp;$N$3:$N$1662,$O$3:$O$1662,0,0,1)</f>
        <v>7700</v>
      </c>
      <c r="AM134" s="2" cm="1">
        <f t="array" ref="AM134">_xlfn.XLOOKUP(AM$1&amp;$AB134,$M$3:$M$1662&amp;$N$3:$N$1662,$O$3:$O$1662,0,0,1)</f>
        <v>0</v>
      </c>
    </row>
    <row r="135" spans="13:39" x14ac:dyDescent="0.4">
      <c r="M135" t="s">
        <v>783</v>
      </c>
      <c r="N135" t="s">
        <v>677</v>
      </c>
      <c r="O135">
        <v>0</v>
      </c>
      <c r="AB135" t="s">
        <v>227</v>
      </c>
      <c r="AC135" s="2">
        <f t="shared" si="20"/>
        <v>371200</v>
      </c>
      <c r="AD135" s="2">
        <f t="shared" si="21"/>
        <v>553400</v>
      </c>
      <c r="AE135" s="2">
        <f t="shared" si="21"/>
        <v>729200</v>
      </c>
      <c r="AF135" s="2">
        <f t="shared" si="21"/>
        <v>184500</v>
      </c>
      <c r="AG135" s="2">
        <f t="shared" si="21"/>
        <v>166600</v>
      </c>
      <c r="AH135" s="2">
        <f t="shared" si="21"/>
        <v>222300</v>
      </c>
      <c r="AI135" s="2" cm="1">
        <f t="array" ref="AI135">_xlfn.XLOOKUP(AI$1&amp;$AB135,$M$3:$M$1662&amp;$N$3:$N$1662,$O$3:$O$1662,0,0,1)</f>
        <v>0</v>
      </c>
      <c r="AJ135" s="2" cm="1">
        <f t="array" ref="AJ135">_xlfn.XLOOKUP(AJ$1&amp;$AB135,$M$3:$M$1662&amp;$N$3:$N$1662,$O$3:$O$1662,0,0,1)</f>
        <v>2900</v>
      </c>
      <c r="AK135" s="2" cm="1">
        <f t="array" ref="AK135">_xlfn.XLOOKUP(AK$1&amp;$AB135,$M$3:$M$1662&amp;$N$3:$N$1662,$O$3:$O$1662,0,0,1)</f>
        <v>0</v>
      </c>
      <c r="AL135" s="2" cm="1">
        <f t="array" ref="AL135">_xlfn.XLOOKUP(AL$1&amp;$AB135,$M$3:$M$1662&amp;$N$3:$N$1662,$O$3:$O$1662,0,0,1)</f>
        <v>800</v>
      </c>
      <c r="AM135" s="2" cm="1">
        <f t="array" ref="AM135">_xlfn.XLOOKUP(AM$1&amp;$AB135,$M$3:$M$1662&amp;$N$3:$N$1662,$O$3:$O$1662,0,0,1)</f>
        <v>0</v>
      </c>
    </row>
    <row r="136" spans="13:39" x14ac:dyDescent="0.4">
      <c r="M136" t="s">
        <v>783</v>
      </c>
      <c r="N136" t="s">
        <v>678</v>
      </c>
      <c r="O136">
        <v>0</v>
      </c>
      <c r="AB136" t="s">
        <v>192</v>
      </c>
      <c r="AC136" s="2">
        <f t="shared" si="20"/>
        <v>372880</v>
      </c>
      <c r="AD136" s="2">
        <f t="shared" si="21"/>
        <v>553400</v>
      </c>
      <c r="AE136" s="2">
        <f t="shared" si="21"/>
        <v>729300</v>
      </c>
      <c r="AF136" s="2">
        <f t="shared" si="21"/>
        <v>192800</v>
      </c>
      <c r="AG136" s="2">
        <f t="shared" si="21"/>
        <v>166600</v>
      </c>
      <c r="AH136" s="2">
        <f t="shared" si="21"/>
        <v>222300</v>
      </c>
      <c r="AI136" s="2" cm="1">
        <f t="array" ref="AI136">_xlfn.XLOOKUP(AI$1&amp;$AB136,$M$3:$M$1662&amp;$N$3:$N$1662,$O$3:$O$1662,0,0,1)</f>
        <v>0</v>
      </c>
      <c r="AJ136" s="2" cm="1">
        <f t="array" ref="AJ136">_xlfn.XLOOKUP(AJ$1&amp;$AB136,$M$3:$M$1662&amp;$N$3:$N$1662,$O$3:$O$1662,0,0,1)</f>
        <v>100</v>
      </c>
      <c r="AK136" s="2" cm="1">
        <f t="array" ref="AK136">_xlfn.XLOOKUP(AK$1&amp;$AB136,$M$3:$M$1662&amp;$N$3:$N$1662,$O$3:$O$1662,0,0,1)</f>
        <v>8300</v>
      </c>
      <c r="AL136" s="2" cm="1">
        <f t="array" ref="AL136">_xlfn.XLOOKUP(AL$1&amp;$AB136,$M$3:$M$1662&amp;$N$3:$N$1662,$O$3:$O$1662,0,0,1)</f>
        <v>0</v>
      </c>
      <c r="AM136" s="2" cm="1">
        <f t="array" ref="AM136">_xlfn.XLOOKUP(AM$1&amp;$AB136,$M$3:$M$1662&amp;$N$3:$N$1662,$O$3:$O$1662,0,0,1)</f>
        <v>0</v>
      </c>
    </row>
    <row r="137" spans="13:39" x14ac:dyDescent="0.4">
      <c r="M137" t="s">
        <v>783</v>
      </c>
      <c r="N137" t="s">
        <v>679</v>
      </c>
      <c r="O137">
        <v>0</v>
      </c>
      <c r="AB137" t="s">
        <v>248</v>
      </c>
      <c r="AC137" s="2">
        <f t="shared" si="20"/>
        <v>374460</v>
      </c>
      <c r="AD137" s="2">
        <f t="shared" si="21"/>
        <v>553800</v>
      </c>
      <c r="AE137" s="2">
        <f t="shared" si="21"/>
        <v>733200</v>
      </c>
      <c r="AF137" s="2">
        <f t="shared" si="21"/>
        <v>195700</v>
      </c>
      <c r="AG137" s="2">
        <f t="shared" si="21"/>
        <v>167200</v>
      </c>
      <c r="AH137" s="2">
        <f t="shared" si="21"/>
        <v>222400</v>
      </c>
      <c r="AI137" s="2" cm="1">
        <f t="array" ref="AI137">_xlfn.XLOOKUP(AI$1&amp;$AB137,$M$3:$M$1662&amp;$N$3:$N$1662,$O$3:$O$1662,0,0,1)</f>
        <v>400</v>
      </c>
      <c r="AJ137" s="2" cm="1">
        <f t="array" ref="AJ137">_xlfn.XLOOKUP(AJ$1&amp;$AB137,$M$3:$M$1662&amp;$N$3:$N$1662,$O$3:$O$1662,0,0,1)</f>
        <v>3900</v>
      </c>
      <c r="AK137" s="2" cm="1">
        <f t="array" ref="AK137">_xlfn.XLOOKUP(AK$1&amp;$AB137,$M$3:$M$1662&amp;$N$3:$N$1662,$O$3:$O$1662,0,0,1)</f>
        <v>2900</v>
      </c>
      <c r="AL137" s="2" cm="1">
        <f t="array" ref="AL137">_xlfn.XLOOKUP(AL$1&amp;$AB137,$M$3:$M$1662&amp;$N$3:$N$1662,$O$3:$O$1662,0,0,1)</f>
        <v>600</v>
      </c>
      <c r="AM137" s="2" cm="1">
        <f t="array" ref="AM137">_xlfn.XLOOKUP(AM$1&amp;$AB137,$M$3:$M$1662&amp;$N$3:$N$1662,$O$3:$O$1662,0,0,1)</f>
        <v>100</v>
      </c>
    </row>
    <row r="138" spans="13:39" x14ac:dyDescent="0.4">
      <c r="M138" t="s">
        <v>783</v>
      </c>
      <c r="N138" t="s">
        <v>680</v>
      </c>
      <c r="O138">
        <v>100</v>
      </c>
      <c r="AB138" t="s">
        <v>73</v>
      </c>
      <c r="AC138" s="2">
        <f t="shared" si="20"/>
        <v>376200</v>
      </c>
      <c r="AD138" s="2">
        <f t="shared" si="21"/>
        <v>561500</v>
      </c>
      <c r="AE138" s="2">
        <f t="shared" si="21"/>
        <v>733300</v>
      </c>
      <c r="AF138" s="2">
        <f t="shared" si="21"/>
        <v>195700</v>
      </c>
      <c r="AG138" s="2">
        <f t="shared" si="21"/>
        <v>168100</v>
      </c>
      <c r="AH138" s="2">
        <f t="shared" si="21"/>
        <v>222400</v>
      </c>
      <c r="AI138" s="2" cm="1">
        <f t="array" ref="AI138">_xlfn.XLOOKUP(AI$1&amp;$AB138,$M$3:$M$1662&amp;$N$3:$N$1662,$O$3:$O$1662,0,0,1)</f>
        <v>7700</v>
      </c>
      <c r="AJ138" s="2" cm="1">
        <f t="array" ref="AJ138">_xlfn.XLOOKUP(AJ$1&amp;$AB138,$M$3:$M$1662&amp;$N$3:$N$1662,$O$3:$O$1662,0,0,1)</f>
        <v>100</v>
      </c>
      <c r="AK138" s="2" cm="1">
        <f t="array" ref="AK138">_xlfn.XLOOKUP(AK$1&amp;$AB138,$M$3:$M$1662&amp;$N$3:$N$1662,$O$3:$O$1662,0,0,1)</f>
        <v>0</v>
      </c>
      <c r="AL138" s="2" cm="1">
        <f t="array" ref="AL138">_xlfn.XLOOKUP(AL$1&amp;$AB138,$M$3:$M$1662&amp;$N$3:$N$1662,$O$3:$O$1662,0,0,1)</f>
        <v>900</v>
      </c>
      <c r="AM138" s="2" cm="1">
        <f t="array" ref="AM138">_xlfn.XLOOKUP(AM$1&amp;$AB138,$M$3:$M$1662&amp;$N$3:$N$1662,$O$3:$O$1662,0,0,1)</f>
        <v>0</v>
      </c>
    </row>
    <row r="139" spans="13:39" x14ac:dyDescent="0.4">
      <c r="M139" t="s">
        <v>783</v>
      </c>
      <c r="N139" t="s">
        <v>681</v>
      </c>
      <c r="O139">
        <v>0</v>
      </c>
      <c r="AB139" t="s">
        <v>291</v>
      </c>
      <c r="AC139" s="2">
        <f t="shared" si="20"/>
        <v>377020</v>
      </c>
      <c r="AD139" s="2">
        <f t="shared" si="21"/>
        <v>562900</v>
      </c>
      <c r="AE139" s="2">
        <f t="shared" si="21"/>
        <v>736000</v>
      </c>
      <c r="AF139" s="2">
        <f t="shared" si="21"/>
        <v>195700</v>
      </c>
      <c r="AG139" s="2">
        <f t="shared" si="21"/>
        <v>168100</v>
      </c>
      <c r="AH139" s="2">
        <f t="shared" si="21"/>
        <v>222400</v>
      </c>
      <c r="AI139" s="2" cm="1">
        <f t="array" ref="AI139">_xlfn.XLOOKUP(AI$1&amp;$AB139,$M$3:$M$1662&amp;$N$3:$N$1662,$O$3:$O$1662,0,0,1)</f>
        <v>1400</v>
      </c>
      <c r="AJ139" s="2" cm="1">
        <f t="array" ref="AJ139">_xlfn.XLOOKUP(AJ$1&amp;$AB139,$M$3:$M$1662&amp;$N$3:$N$1662,$O$3:$O$1662,0,0,1)</f>
        <v>2700</v>
      </c>
      <c r="AK139" s="2" cm="1">
        <f t="array" ref="AK139">_xlfn.XLOOKUP(AK$1&amp;$AB139,$M$3:$M$1662&amp;$N$3:$N$1662,$O$3:$O$1662,0,0,1)</f>
        <v>0</v>
      </c>
      <c r="AL139" s="2" cm="1">
        <f t="array" ref="AL139">_xlfn.XLOOKUP(AL$1&amp;$AB139,$M$3:$M$1662&amp;$N$3:$N$1662,$O$3:$O$1662,0,0,1)</f>
        <v>0</v>
      </c>
      <c r="AM139" s="2" cm="1">
        <f t="array" ref="AM139">_xlfn.XLOOKUP(AM$1&amp;$AB139,$M$3:$M$1662&amp;$N$3:$N$1662,$O$3:$O$1662,0,0,1)</f>
        <v>0</v>
      </c>
    </row>
    <row r="140" spans="13:39" x14ac:dyDescent="0.4">
      <c r="M140" t="s">
        <v>783</v>
      </c>
      <c r="N140" t="s">
        <v>682</v>
      </c>
      <c r="O140">
        <v>0</v>
      </c>
      <c r="AB140" t="s">
        <v>287</v>
      </c>
      <c r="AC140" s="2">
        <f t="shared" si="20"/>
        <v>377500</v>
      </c>
      <c r="AD140" s="2">
        <f t="shared" si="21"/>
        <v>563200</v>
      </c>
      <c r="AE140" s="2">
        <f t="shared" si="21"/>
        <v>737400</v>
      </c>
      <c r="AF140" s="2">
        <f t="shared" si="21"/>
        <v>195700</v>
      </c>
      <c r="AG140" s="2">
        <f t="shared" si="21"/>
        <v>168700</v>
      </c>
      <c r="AH140" s="2">
        <f t="shared" si="21"/>
        <v>222500</v>
      </c>
      <c r="AI140" s="2" cm="1">
        <f t="array" ref="AI140">_xlfn.XLOOKUP(AI$1&amp;$AB140,$M$3:$M$1662&amp;$N$3:$N$1662,$O$3:$O$1662,0,0,1)</f>
        <v>300</v>
      </c>
      <c r="AJ140" s="2" cm="1">
        <f t="array" ref="AJ140">_xlfn.XLOOKUP(AJ$1&amp;$AB140,$M$3:$M$1662&amp;$N$3:$N$1662,$O$3:$O$1662,0,0,1)</f>
        <v>1400</v>
      </c>
      <c r="AK140" s="2" cm="1">
        <f t="array" ref="AK140">_xlfn.XLOOKUP(AK$1&amp;$AB140,$M$3:$M$1662&amp;$N$3:$N$1662,$O$3:$O$1662,0,0,1)</f>
        <v>0</v>
      </c>
      <c r="AL140" s="2" cm="1">
        <f t="array" ref="AL140">_xlfn.XLOOKUP(AL$1&amp;$AB140,$M$3:$M$1662&amp;$N$3:$N$1662,$O$3:$O$1662,0,0,1)</f>
        <v>600</v>
      </c>
      <c r="AM140" s="2" cm="1">
        <f t="array" ref="AM140">_xlfn.XLOOKUP(AM$1&amp;$AB140,$M$3:$M$1662&amp;$N$3:$N$1662,$O$3:$O$1662,0,0,1)</f>
        <v>100</v>
      </c>
    </row>
    <row r="141" spans="13:39" x14ac:dyDescent="0.4">
      <c r="M141" t="s">
        <v>783</v>
      </c>
      <c r="N141" t="s">
        <v>683</v>
      </c>
      <c r="O141">
        <v>100</v>
      </c>
      <c r="AB141" t="s">
        <v>108</v>
      </c>
      <c r="AC141" s="2">
        <f t="shared" si="20"/>
        <v>377520</v>
      </c>
      <c r="AD141" s="2">
        <f t="shared" si="21"/>
        <v>563200</v>
      </c>
      <c r="AE141" s="2">
        <f t="shared" si="21"/>
        <v>737400</v>
      </c>
      <c r="AF141" s="2">
        <f t="shared" si="21"/>
        <v>195700</v>
      </c>
      <c r="AG141" s="2">
        <f t="shared" si="21"/>
        <v>168800</v>
      </c>
      <c r="AH141" s="2">
        <f t="shared" si="21"/>
        <v>222500</v>
      </c>
      <c r="AI141" s="2" cm="1">
        <f t="array" ref="AI141">_xlfn.XLOOKUP(AI$1&amp;$AB141,$M$3:$M$1662&amp;$N$3:$N$1662,$O$3:$O$1662,0,0,1)</f>
        <v>0</v>
      </c>
      <c r="AJ141" s="2" cm="1">
        <f t="array" ref="AJ141">_xlfn.XLOOKUP(AJ$1&amp;$AB141,$M$3:$M$1662&amp;$N$3:$N$1662,$O$3:$O$1662,0,0,1)</f>
        <v>0</v>
      </c>
      <c r="AK141" s="2" cm="1">
        <f t="array" ref="AK141">_xlfn.XLOOKUP(AK$1&amp;$AB141,$M$3:$M$1662&amp;$N$3:$N$1662,$O$3:$O$1662,0,0,1)</f>
        <v>0</v>
      </c>
      <c r="AL141" s="2" cm="1">
        <f t="array" ref="AL141">_xlfn.XLOOKUP(AL$1&amp;$AB141,$M$3:$M$1662&amp;$N$3:$N$1662,$O$3:$O$1662,0,0,1)</f>
        <v>100</v>
      </c>
      <c r="AM141" s="2" cm="1">
        <f t="array" ref="AM141">_xlfn.XLOOKUP(AM$1&amp;$AB141,$M$3:$M$1662&amp;$N$3:$N$1662,$O$3:$O$1662,0,0,1)</f>
        <v>0</v>
      </c>
    </row>
    <row r="142" spans="13:39" x14ac:dyDescent="0.4">
      <c r="M142" t="s">
        <v>783</v>
      </c>
      <c r="N142" t="s">
        <v>684</v>
      </c>
      <c r="O142">
        <v>0</v>
      </c>
      <c r="AB142" t="s">
        <v>45</v>
      </c>
      <c r="AC142" s="2">
        <f t="shared" si="20"/>
        <v>379480</v>
      </c>
      <c r="AD142" s="2">
        <f t="shared" si="21"/>
        <v>570000</v>
      </c>
      <c r="AE142" s="2">
        <f t="shared" si="21"/>
        <v>740000</v>
      </c>
      <c r="AF142" s="2">
        <f t="shared" si="21"/>
        <v>195700</v>
      </c>
      <c r="AG142" s="2">
        <f t="shared" si="21"/>
        <v>168800</v>
      </c>
      <c r="AH142" s="2">
        <f t="shared" si="21"/>
        <v>222900</v>
      </c>
      <c r="AI142" s="2" cm="1">
        <f t="array" ref="AI142">_xlfn.XLOOKUP(AI$1&amp;$AB142,$M$3:$M$1662&amp;$N$3:$N$1662,$O$3:$O$1662,0,0,1)</f>
        <v>6800</v>
      </c>
      <c r="AJ142" s="2" cm="1">
        <f t="array" ref="AJ142">_xlfn.XLOOKUP(AJ$1&amp;$AB142,$M$3:$M$1662&amp;$N$3:$N$1662,$O$3:$O$1662,0,0,1)</f>
        <v>2600</v>
      </c>
      <c r="AK142" s="2" cm="1">
        <f t="array" ref="AK142">_xlfn.XLOOKUP(AK$1&amp;$AB142,$M$3:$M$1662&amp;$N$3:$N$1662,$O$3:$O$1662,0,0,1)</f>
        <v>0</v>
      </c>
      <c r="AL142" s="2" cm="1">
        <f t="array" ref="AL142">_xlfn.XLOOKUP(AL$1&amp;$AB142,$M$3:$M$1662&amp;$N$3:$N$1662,$O$3:$O$1662,0,0,1)</f>
        <v>0</v>
      </c>
      <c r="AM142" s="2" cm="1">
        <f t="array" ref="AM142">_xlfn.XLOOKUP(AM$1&amp;$AB142,$M$3:$M$1662&amp;$N$3:$N$1662,$O$3:$O$1662,0,0,1)</f>
        <v>400</v>
      </c>
    </row>
    <row r="143" spans="13:39" x14ac:dyDescent="0.4">
      <c r="M143" t="s">
        <v>783</v>
      </c>
      <c r="N143" t="s">
        <v>685</v>
      </c>
      <c r="O143">
        <v>400</v>
      </c>
      <c r="AB143" t="s">
        <v>114</v>
      </c>
      <c r="AC143" s="2">
        <f t="shared" si="20"/>
        <v>380360</v>
      </c>
      <c r="AD143" s="2">
        <f t="shared" si="21"/>
        <v>571900</v>
      </c>
      <c r="AE143" s="2">
        <f t="shared" si="21"/>
        <v>742400</v>
      </c>
      <c r="AF143" s="2">
        <f t="shared" si="21"/>
        <v>195800</v>
      </c>
      <c r="AG143" s="2">
        <f t="shared" si="21"/>
        <v>168800</v>
      </c>
      <c r="AH143" s="2">
        <f t="shared" si="21"/>
        <v>222900</v>
      </c>
      <c r="AI143" s="2" cm="1">
        <f t="array" ref="AI143">_xlfn.XLOOKUP(AI$1&amp;$AB143,$M$3:$M$1662&amp;$N$3:$N$1662,$O$3:$O$1662,0,0,1)</f>
        <v>1900</v>
      </c>
      <c r="AJ143" s="2" cm="1">
        <f t="array" ref="AJ143">_xlfn.XLOOKUP(AJ$1&amp;$AB143,$M$3:$M$1662&amp;$N$3:$N$1662,$O$3:$O$1662,0,0,1)</f>
        <v>2400</v>
      </c>
      <c r="AK143" s="2" cm="1">
        <f t="array" ref="AK143">_xlfn.XLOOKUP(AK$1&amp;$AB143,$M$3:$M$1662&amp;$N$3:$N$1662,$O$3:$O$1662,0,0,1)</f>
        <v>100</v>
      </c>
      <c r="AL143" s="2" cm="1">
        <f t="array" ref="AL143">_xlfn.XLOOKUP(AL$1&amp;$AB143,$M$3:$M$1662&amp;$N$3:$N$1662,$O$3:$O$1662,0,0,1)</f>
        <v>0</v>
      </c>
      <c r="AM143" s="2" cm="1">
        <f t="array" ref="AM143">_xlfn.XLOOKUP(AM$1&amp;$AB143,$M$3:$M$1662&amp;$N$3:$N$1662,$O$3:$O$1662,0,0,1)</f>
        <v>0</v>
      </c>
    </row>
    <row r="144" spans="13:39" x14ac:dyDescent="0.4">
      <c r="M144" t="s">
        <v>783</v>
      </c>
      <c r="N144" t="s">
        <v>686</v>
      </c>
      <c r="O144">
        <v>0</v>
      </c>
      <c r="AB144" t="s">
        <v>189</v>
      </c>
      <c r="AC144" s="2">
        <f t="shared" si="20"/>
        <v>380960</v>
      </c>
      <c r="AD144" s="2">
        <f t="shared" si="21"/>
        <v>574900</v>
      </c>
      <c r="AE144" s="2">
        <f t="shared" si="21"/>
        <v>742400</v>
      </c>
      <c r="AF144" s="2">
        <f t="shared" si="21"/>
        <v>195800</v>
      </c>
      <c r="AG144" s="2">
        <f t="shared" si="21"/>
        <v>168800</v>
      </c>
      <c r="AH144" s="2">
        <f t="shared" si="21"/>
        <v>222900</v>
      </c>
      <c r="AI144" s="2" cm="1">
        <f t="array" ref="AI144">_xlfn.XLOOKUP(AI$1&amp;$AB144,$M$3:$M$1662&amp;$N$3:$N$1662,$O$3:$O$1662,0,0,1)</f>
        <v>3000</v>
      </c>
      <c r="AJ144" s="2" cm="1">
        <f t="array" ref="AJ144">_xlfn.XLOOKUP(AJ$1&amp;$AB144,$M$3:$M$1662&amp;$N$3:$N$1662,$O$3:$O$1662,0,0,1)</f>
        <v>0</v>
      </c>
      <c r="AK144" s="2" cm="1">
        <f t="array" ref="AK144">_xlfn.XLOOKUP(AK$1&amp;$AB144,$M$3:$M$1662&amp;$N$3:$N$1662,$O$3:$O$1662,0,0,1)</f>
        <v>0</v>
      </c>
      <c r="AL144" s="2" cm="1">
        <f t="array" ref="AL144">_xlfn.XLOOKUP(AL$1&amp;$AB144,$M$3:$M$1662&amp;$N$3:$N$1662,$O$3:$O$1662,0,0,1)</f>
        <v>0</v>
      </c>
      <c r="AM144" s="2" cm="1">
        <f t="array" ref="AM144">_xlfn.XLOOKUP(AM$1&amp;$AB144,$M$3:$M$1662&amp;$N$3:$N$1662,$O$3:$O$1662,0,0,1)</f>
        <v>0</v>
      </c>
    </row>
    <row r="145" spans="13:39" x14ac:dyDescent="0.4">
      <c r="M145" t="s">
        <v>783</v>
      </c>
      <c r="N145" t="s">
        <v>687</v>
      </c>
      <c r="O145">
        <v>0</v>
      </c>
      <c r="AB145" t="s">
        <v>71</v>
      </c>
      <c r="AC145" s="2">
        <f t="shared" si="20"/>
        <v>381080</v>
      </c>
      <c r="AD145" s="2">
        <f t="shared" si="21"/>
        <v>574900</v>
      </c>
      <c r="AE145" s="2">
        <f t="shared" si="21"/>
        <v>742600</v>
      </c>
      <c r="AF145" s="2">
        <f t="shared" si="21"/>
        <v>195800</v>
      </c>
      <c r="AG145" s="2">
        <f t="shared" si="21"/>
        <v>168800</v>
      </c>
      <c r="AH145" s="2">
        <f t="shared" si="21"/>
        <v>223300</v>
      </c>
      <c r="AI145" s="2" cm="1">
        <f t="array" ref="AI145">_xlfn.XLOOKUP(AI$1&amp;$AB145,$M$3:$M$1662&amp;$N$3:$N$1662,$O$3:$O$1662,0,0,1)</f>
        <v>0</v>
      </c>
      <c r="AJ145" s="2" cm="1">
        <f t="array" ref="AJ145">_xlfn.XLOOKUP(AJ$1&amp;$AB145,$M$3:$M$1662&amp;$N$3:$N$1662,$O$3:$O$1662,0,0,1)</f>
        <v>200</v>
      </c>
      <c r="AK145" s="2" cm="1">
        <f t="array" ref="AK145">_xlfn.XLOOKUP(AK$1&amp;$AB145,$M$3:$M$1662&amp;$N$3:$N$1662,$O$3:$O$1662,0,0,1)</f>
        <v>0</v>
      </c>
      <c r="AL145" s="2" cm="1">
        <f t="array" ref="AL145">_xlfn.XLOOKUP(AL$1&amp;$AB145,$M$3:$M$1662&amp;$N$3:$N$1662,$O$3:$O$1662,0,0,1)</f>
        <v>0</v>
      </c>
      <c r="AM145" s="2" cm="1">
        <f t="array" ref="AM145">_xlfn.XLOOKUP(AM$1&amp;$AB145,$M$3:$M$1662&amp;$N$3:$N$1662,$O$3:$O$1662,0,0,1)</f>
        <v>400</v>
      </c>
    </row>
    <row r="146" spans="13:39" x14ac:dyDescent="0.4">
      <c r="M146" t="s">
        <v>783</v>
      </c>
      <c r="N146" t="s">
        <v>688</v>
      </c>
      <c r="O146">
        <v>400</v>
      </c>
      <c r="AB146" t="s">
        <v>240</v>
      </c>
      <c r="AC146" s="2">
        <f t="shared" si="20"/>
        <v>381440</v>
      </c>
      <c r="AD146" s="2">
        <f t="shared" si="21"/>
        <v>575500</v>
      </c>
      <c r="AE146" s="2">
        <f t="shared" si="21"/>
        <v>743500</v>
      </c>
      <c r="AF146" s="2">
        <f t="shared" si="21"/>
        <v>195800</v>
      </c>
      <c r="AG146" s="2">
        <f t="shared" si="21"/>
        <v>169100</v>
      </c>
      <c r="AH146" s="2">
        <f t="shared" si="21"/>
        <v>223300</v>
      </c>
      <c r="AI146" s="2" cm="1">
        <f t="array" ref="AI146">_xlfn.XLOOKUP(AI$1&amp;$AB146,$M$3:$M$1662&amp;$N$3:$N$1662,$O$3:$O$1662,0,0,1)</f>
        <v>600</v>
      </c>
      <c r="AJ146" s="2" cm="1">
        <f t="array" ref="AJ146">_xlfn.XLOOKUP(AJ$1&amp;$AB146,$M$3:$M$1662&amp;$N$3:$N$1662,$O$3:$O$1662,0,0,1)</f>
        <v>900</v>
      </c>
      <c r="AK146" s="2" cm="1">
        <f t="array" ref="AK146">_xlfn.XLOOKUP(AK$1&amp;$AB146,$M$3:$M$1662&amp;$N$3:$N$1662,$O$3:$O$1662,0,0,1)</f>
        <v>0</v>
      </c>
      <c r="AL146" s="2" cm="1">
        <f t="array" ref="AL146">_xlfn.XLOOKUP(AL$1&amp;$AB146,$M$3:$M$1662&amp;$N$3:$N$1662,$O$3:$O$1662,0,0,1)</f>
        <v>300</v>
      </c>
      <c r="AM146" s="2" cm="1">
        <f t="array" ref="AM146">_xlfn.XLOOKUP(AM$1&amp;$AB146,$M$3:$M$1662&amp;$N$3:$N$1662,$O$3:$O$1662,0,0,1)</f>
        <v>0</v>
      </c>
    </row>
    <row r="147" spans="13:39" x14ac:dyDescent="0.4">
      <c r="M147" t="s">
        <v>783</v>
      </c>
      <c r="N147" t="s">
        <v>689</v>
      </c>
      <c r="O147">
        <v>0</v>
      </c>
      <c r="AB147" t="s">
        <v>200</v>
      </c>
      <c r="AC147" s="2">
        <f t="shared" si="20"/>
        <v>381900</v>
      </c>
      <c r="AD147" s="2">
        <f t="shared" si="21"/>
        <v>575600</v>
      </c>
      <c r="AE147" s="2">
        <f t="shared" si="21"/>
        <v>743800</v>
      </c>
      <c r="AF147" s="2">
        <f t="shared" si="21"/>
        <v>195800</v>
      </c>
      <c r="AG147" s="2">
        <f t="shared" si="21"/>
        <v>169500</v>
      </c>
      <c r="AH147" s="2">
        <f t="shared" si="21"/>
        <v>224800</v>
      </c>
      <c r="AI147" s="2" cm="1">
        <f t="array" ref="AI147">_xlfn.XLOOKUP(AI$1&amp;$AB147,$M$3:$M$1662&amp;$N$3:$N$1662,$O$3:$O$1662,0,0,1)</f>
        <v>100</v>
      </c>
      <c r="AJ147" s="2" cm="1">
        <f t="array" ref="AJ147">_xlfn.XLOOKUP(AJ$1&amp;$AB147,$M$3:$M$1662&amp;$N$3:$N$1662,$O$3:$O$1662,0,0,1)</f>
        <v>300</v>
      </c>
      <c r="AK147" s="2" cm="1">
        <f t="array" ref="AK147">_xlfn.XLOOKUP(AK$1&amp;$AB147,$M$3:$M$1662&amp;$N$3:$N$1662,$O$3:$O$1662,0,0,1)</f>
        <v>0</v>
      </c>
      <c r="AL147" s="2" cm="1">
        <f t="array" ref="AL147">_xlfn.XLOOKUP(AL$1&amp;$AB147,$M$3:$M$1662&amp;$N$3:$N$1662,$O$3:$O$1662,0,0,1)</f>
        <v>400</v>
      </c>
      <c r="AM147" s="2" cm="1">
        <f t="array" ref="AM147">_xlfn.XLOOKUP(AM$1&amp;$AB147,$M$3:$M$1662&amp;$N$3:$N$1662,$O$3:$O$1662,0,0,1)</f>
        <v>1500</v>
      </c>
    </row>
    <row r="148" spans="13:39" x14ac:dyDescent="0.4">
      <c r="M148" t="s">
        <v>783</v>
      </c>
      <c r="N148" t="s">
        <v>690</v>
      </c>
      <c r="O148">
        <v>1500</v>
      </c>
      <c r="AB148" t="s">
        <v>53</v>
      </c>
      <c r="AC148" s="2">
        <f t="shared" si="20"/>
        <v>382180</v>
      </c>
      <c r="AD148" s="2">
        <f t="shared" ref="AD148:AH163" si="22">AD147+AI148</f>
        <v>576700</v>
      </c>
      <c r="AE148" s="2">
        <f t="shared" si="22"/>
        <v>743800</v>
      </c>
      <c r="AF148" s="2">
        <f t="shared" si="22"/>
        <v>195800</v>
      </c>
      <c r="AG148" s="2">
        <f t="shared" si="22"/>
        <v>169500</v>
      </c>
      <c r="AH148" s="2">
        <f t="shared" si="22"/>
        <v>225100</v>
      </c>
      <c r="AI148" s="2" cm="1">
        <f t="array" ref="AI148">_xlfn.XLOOKUP(AI$1&amp;$AB148,$M$3:$M$1662&amp;$N$3:$N$1662,$O$3:$O$1662,0,0,1)</f>
        <v>1100</v>
      </c>
      <c r="AJ148" s="2" cm="1">
        <f t="array" ref="AJ148">_xlfn.XLOOKUP(AJ$1&amp;$AB148,$M$3:$M$1662&amp;$N$3:$N$1662,$O$3:$O$1662,0,0,1)</f>
        <v>0</v>
      </c>
      <c r="AK148" s="2" cm="1">
        <f t="array" ref="AK148">_xlfn.XLOOKUP(AK$1&amp;$AB148,$M$3:$M$1662&amp;$N$3:$N$1662,$O$3:$O$1662,0,0,1)</f>
        <v>0</v>
      </c>
      <c r="AL148" s="2" cm="1">
        <f t="array" ref="AL148">_xlfn.XLOOKUP(AL$1&amp;$AB148,$M$3:$M$1662&amp;$N$3:$N$1662,$O$3:$O$1662,0,0,1)</f>
        <v>0</v>
      </c>
      <c r="AM148" s="2" cm="1">
        <f t="array" ref="AM148">_xlfn.XLOOKUP(AM$1&amp;$AB148,$M$3:$M$1662&amp;$N$3:$N$1662,$O$3:$O$1662,0,0,1)</f>
        <v>300</v>
      </c>
    </row>
    <row r="149" spans="13:39" x14ac:dyDescent="0.4">
      <c r="M149" t="s">
        <v>783</v>
      </c>
      <c r="N149" t="s">
        <v>691</v>
      </c>
      <c r="O149">
        <v>300</v>
      </c>
      <c r="AB149" t="s">
        <v>10</v>
      </c>
      <c r="AC149" s="2">
        <f t="shared" si="20"/>
        <v>382480</v>
      </c>
      <c r="AD149" s="2">
        <f t="shared" si="22"/>
        <v>577900</v>
      </c>
      <c r="AE149" s="2">
        <f t="shared" si="22"/>
        <v>743800</v>
      </c>
      <c r="AF149" s="2">
        <f t="shared" si="22"/>
        <v>195800</v>
      </c>
      <c r="AG149" s="2">
        <f t="shared" si="22"/>
        <v>169800</v>
      </c>
      <c r="AH149" s="2">
        <f t="shared" si="22"/>
        <v>225100</v>
      </c>
      <c r="AI149" s="2" cm="1">
        <f t="array" ref="AI149">_xlfn.XLOOKUP(AI$1&amp;$AB149,$M$3:$M$1662&amp;$N$3:$N$1662,$O$3:$O$1662,0,0,1)</f>
        <v>1200</v>
      </c>
      <c r="AJ149" s="2" cm="1">
        <f t="array" ref="AJ149">_xlfn.XLOOKUP(AJ$1&amp;$AB149,$M$3:$M$1662&amp;$N$3:$N$1662,$O$3:$O$1662,0,0,1)</f>
        <v>0</v>
      </c>
      <c r="AK149" s="2" cm="1">
        <f t="array" ref="AK149">_xlfn.XLOOKUP(AK$1&amp;$AB149,$M$3:$M$1662&amp;$N$3:$N$1662,$O$3:$O$1662,0,0,1)</f>
        <v>0</v>
      </c>
      <c r="AL149" s="2" cm="1">
        <f t="array" ref="AL149">_xlfn.XLOOKUP(AL$1&amp;$AB149,$M$3:$M$1662&amp;$N$3:$N$1662,$O$3:$O$1662,0,0,1)</f>
        <v>300</v>
      </c>
      <c r="AM149" s="2" cm="1">
        <f t="array" ref="AM149">_xlfn.XLOOKUP(AM$1&amp;$AB149,$M$3:$M$1662&amp;$N$3:$N$1662,$O$3:$O$1662,0,0,1)</f>
        <v>0</v>
      </c>
    </row>
    <row r="150" spans="13:39" x14ac:dyDescent="0.4">
      <c r="M150" t="s">
        <v>783</v>
      </c>
      <c r="N150" t="s">
        <v>692</v>
      </c>
      <c r="O150">
        <v>0</v>
      </c>
      <c r="AB150" t="s">
        <v>49</v>
      </c>
      <c r="AC150" s="2">
        <f t="shared" si="20"/>
        <v>382960</v>
      </c>
      <c r="AD150" s="2">
        <f t="shared" si="22"/>
        <v>577900</v>
      </c>
      <c r="AE150" s="2">
        <f t="shared" si="22"/>
        <v>743900</v>
      </c>
      <c r="AF150" s="2">
        <f t="shared" si="22"/>
        <v>197900</v>
      </c>
      <c r="AG150" s="2">
        <f t="shared" si="22"/>
        <v>169800</v>
      </c>
      <c r="AH150" s="2">
        <f t="shared" si="22"/>
        <v>225300</v>
      </c>
      <c r="AI150" s="2" cm="1">
        <f t="array" ref="AI150">_xlfn.XLOOKUP(AI$1&amp;$AB150,$M$3:$M$1662&amp;$N$3:$N$1662,$O$3:$O$1662,0,0,1)</f>
        <v>0</v>
      </c>
      <c r="AJ150" s="2" cm="1">
        <f t="array" ref="AJ150">_xlfn.XLOOKUP(AJ$1&amp;$AB150,$M$3:$M$1662&amp;$N$3:$N$1662,$O$3:$O$1662,0,0,1)</f>
        <v>100</v>
      </c>
      <c r="AK150" s="2" cm="1">
        <f t="array" ref="AK150">_xlfn.XLOOKUP(AK$1&amp;$AB150,$M$3:$M$1662&amp;$N$3:$N$1662,$O$3:$O$1662,0,0,1)</f>
        <v>2100</v>
      </c>
      <c r="AL150" s="2" cm="1">
        <f t="array" ref="AL150">_xlfn.XLOOKUP(AL$1&amp;$AB150,$M$3:$M$1662&amp;$N$3:$N$1662,$O$3:$O$1662,0,0,1)</f>
        <v>0</v>
      </c>
      <c r="AM150" s="2" cm="1">
        <f t="array" ref="AM150">_xlfn.XLOOKUP(AM$1&amp;$AB150,$M$3:$M$1662&amp;$N$3:$N$1662,$O$3:$O$1662,0,0,1)</f>
        <v>200</v>
      </c>
    </row>
    <row r="151" spans="13:39" x14ac:dyDescent="0.4">
      <c r="M151" t="s">
        <v>783</v>
      </c>
      <c r="N151" t="s">
        <v>693</v>
      </c>
      <c r="O151">
        <v>200</v>
      </c>
      <c r="AB151" t="s">
        <v>77</v>
      </c>
      <c r="AC151" s="2">
        <f t="shared" si="20"/>
        <v>384460</v>
      </c>
      <c r="AD151" s="2">
        <f t="shared" si="22"/>
        <v>578200</v>
      </c>
      <c r="AE151" s="2">
        <f t="shared" si="22"/>
        <v>745000</v>
      </c>
      <c r="AF151" s="2">
        <f t="shared" si="22"/>
        <v>198200</v>
      </c>
      <c r="AG151" s="2">
        <f t="shared" si="22"/>
        <v>170800</v>
      </c>
      <c r="AH151" s="2">
        <f t="shared" si="22"/>
        <v>230100</v>
      </c>
      <c r="AI151" s="2" cm="1">
        <f t="array" ref="AI151">_xlfn.XLOOKUP(AI$1&amp;$AB151,$M$3:$M$1662&amp;$N$3:$N$1662,$O$3:$O$1662,0,0,1)</f>
        <v>300</v>
      </c>
      <c r="AJ151" s="2" cm="1">
        <f t="array" ref="AJ151">_xlfn.XLOOKUP(AJ$1&amp;$AB151,$M$3:$M$1662&amp;$N$3:$N$1662,$O$3:$O$1662,0,0,1)</f>
        <v>1100</v>
      </c>
      <c r="AK151" s="2" cm="1">
        <f t="array" ref="AK151">_xlfn.XLOOKUP(AK$1&amp;$AB151,$M$3:$M$1662&amp;$N$3:$N$1662,$O$3:$O$1662,0,0,1)</f>
        <v>300</v>
      </c>
      <c r="AL151" s="2" cm="1">
        <f t="array" ref="AL151">_xlfn.XLOOKUP(AL$1&amp;$AB151,$M$3:$M$1662&amp;$N$3:$N$1662,$O$3:$O$1662,0,0,1)</f>
        <v>1000</v>
      </c>
      <c r="AM151" s="2" cm="1">
        <f t="array" ref="AM151">_xlfn.XLOOKUP(AM$1&amp;$AB151,$M$3:$M$1662&amp;$N$3:$N$1662,$O$3:$O$1662,0,0,1)</f>
        <v>4800</v>
      </c>
    </row>
    <row r="152" spans="13:39" x14ac:dyDescent="0.4">
      <c r="M152" t="s">
        <v>783</v>
      </c>
      <c r="N152" t="s">
        <v>694</v>
      </c>
      <c r="O152">
        <v>4800</v>
      </c>
      <c r="AB152" t="s">
        <v>11</v>
      </c>
      <c r="AC152" s="2">
        <f t="shared" si="20"/>
        <v>386180</v>
      </c>
      <c r="AD152" s="2">
        <f t="shared" si="22"/>
        <v>579700</v>
      </c>
      <c r="AE152" s="2">
        <f t="shared" si="22"/>
        <v>745800</v>
      </c>
      <c r="AF152" s="2">
        <f t="shared" si="22"/>
        <v>203300</v>
      </c>
      <c r="AG152" s="2">
        <f t="shared" si="22"/>
        <v>171300</v>
      </c>
      <c r="AH152" s="2">
        <f t="shared" si="22"/>
        <v>230800</v>
      </c>
      <c r="AI152" s="2" cm="1">
        <f t="array" ref="AI152">_xlfn.XLOOKUP(AI$1&amp;$AB152,$M$3:$M$1662&amp;$N$3:$N$1662,$O$3:$O$1662,0,0,1)</f>
        <v>1500</v>
      </c>
      <c r="AJ152" s="2" cm="1">
        <f t="array" ref="AJ152">_xlfn.XLOOKUP(AJ$1&amp;$AB152,$M$3:$M$1662&amp;$N$3:$N$1662,$O$3:$O$1662,0,0,1)</f>
        <v>800</v>
      </c>
      <c r="AK152" s="2" cm="1">
        <f t="array" ref="AK152">_xlfn.XLOOKUP(AK$1&amp;$AB152,$M$3:$M$1662&amp;$N$3:$N$1662,$O$3:$O$1662,0,0,1)</f>
        <v>5100</v>
      </c>
      <c r="AL152" s="2" cm="1">
        <f t="array" ref="AL152">_xlfn.XLOOKUP(AL$1&amp;$AB152,$M$3:$M$1662&amp;$N$3:$N$1662,$O$3:$O$1662,0,0,1)</f>
        <v>500</v>
      </c>
      <c r="AM152" s="2" cm="1">
        <f t="array" ref="AM152">_xlfn.XLOOKUP(AM$1&amp;$AB152,$M$3:$M$1662&amp;$N$3:$N$1662,$O$3:$O$1662,0,0,1)</f>
        <v>700</v>
      </c>
    </row>
    <row r="153" spans="13:39" x14ac:dyDescent="0.4">
      <c r="M153" t="s">
        <v>783</v>
      </c>
      <c r="N153" t="s">
        <v>695</v>
      </c>
      <c r="O153">
        <v>700</v>
      </c>
      <c r="AB153" t="s">
        <v>12</v>
      </c>
      <c r="AC153" s="2">
        <f t="shared" si="20"/>
        <v>398640</v>
      </c>
      <c r="AD153" s="2">
        <f t="shared" si="22"/>
        <v>609500</v>
      </c>
      <c r="AE153" s="2">
        <f t="shared" si="22"/>
        <v>760000</v>
      </c>
      <c r="AF153" s="2">
        <f t="shared" si="22"/>
        <v>207600</v>
      </c>
      <c r="AG153" s="2">
        <f t="shared" si="22"/>
        <v>175000</v>
      </c>
      <c r="AH153" s="2">
        <f t="shared" si="22"/>
        <v>241100</v>
      </c>
      <c r="AI153" s="2" cm="1">
        <f t="array" ref="AI153">_xlfn.XLOOKUP(AI$1&amp;$AB153,$M$3:$M$1662&amp;$N$3:$N$1662,$O$3:$O$1662,0,0,1)</f>
        <v>29800</v>
      </c>
      <c r="AJ153" s="2" cm="1">
        <f t="array" ref="AJ153">_xlfn.XLOOKUP(AJ$1&amp;$AB153,$M$3:$M$1662&amp;$N$3:$N$1662,$O$3:$O$1662,0,0,1)</f>
        <v>14200</v>
      </c>
      <c r="AK153" s="2" cm="1">
        <f t="array" ref="AK153">_xlfn.XLOOKUP(AK$1&amp;$AB153,$M$3:$M$1662&amp;$N$3:$N$1662,$O$3:$O$1662,0,0,1)</f>
        <v>4300</v>
      </c>
      <c r="AL153" s="2" cm="1">
        <f t="array" ref="AL153">_xlfn.XLOOKUP(AL$1&amp;$AB153,$M$3:$M$1662&amp;$N$3:$N$1662,$O$3:$O$1662,0,0,1)</f>
        <v>3700</v>
      </c>
      <c r="AM153" s="2" cm="1">
        <f t="array" ref="AM153">_xlfn.XLOOKUP(AM$1&amp;$AB153,$M$3:$M$1662&amp;$N$3:$N$1662,$O$3:$O$1662,0,0,1)</f>
        <v>10300</v>
      </c>
    </row>
    <row r="154" spans="13:39" x14ac:dyDescent="0.4">
      <c r="M154" t="s">
        <v>783</v>
      </c>
      <c r="N154" t="s">
        <v>696</v>
      </c>
      <c r="O154">
        <v>10300</v>
      </c>
      <c r="AB154" t="s">
        <v>84</v>
      </c>
      <c r="AC154" s="2">
        <f t="shared" si="20"/>
        <v>399380</v>
      </c>
      <c r="AD154" s="2">
        <f t="shared" si="22"/>
        <v>611600</v>
      </c>
      <c r="AE154" s="2">
        <f t="shared" si="22"/>
        <v>760800</v>
      </c>
      <c r="AF154" s="2">
        <f t="shared" si="22"/>
        <v>208000</v>
      </c>
      <c r="AG154" s="2">
        <f t="shared" si="22"/>
        <v>175000</v>
      </c>
      <c r="AH154" s="2">
        <f t="shared" si="22"/>
        <v>241500</v>
      </c>
      <c r="AI154" s="2" cm="1">
        <f t="array" ref="AI154">_xlfn.XLOOKUP(AI$1&amp;$AB154,$M$3:$M$1662&amp;$N$3:$N$1662,$O$3:$O$1662,0,0,1)</f>
        <v>2100</v>
      </c>
      <c r="AJ154" s="2" cm="1">
        <f t="array" ref="AJ154">_xlfn.XLOOKUP(AJ$1&amp;$AB154,$M$3:$M$1662&amp;$N$3:$N$1662,$O$3:$O$1662,0,0,1)</f>
        <v>800</v>
      </c>
      <c r="AK154" s="2" cm="1">
        <f t="array" ref="AK154">_xlfn.XLOOKUP(AK$1&amp;$AB154,$M$3:$M$1662&amp;$N$3:$N$1662,$O$3:$O$1662,0,0,1)</f>
        <v>400</v>
      </c>
      <c r="AL154" s="2" cm="1">
        <f t="array" ref="AL154">_xlfn.XLOOKUP(AL$1&amp;$AB154,$M$3:$M$1662&amp;$N$3:$N$1662,$O$3:$O$1662,0,0,1)</f>
        <v>0</v>
      </c>
      <c r="AM154" s="2" cm="1">
        <f t="array" ref="AM154">_xlfn.XLOOKUP(AM$1&amp;$AB154,$M$3:$M$1662&amp;$N$3:$N$1662,$O$3:$O$1662,0,0,1)</f>
        <v>400</v>
      </c>
    </row>
    <row r="155" spans="13:39" x14ac:dyDescent="0.4">
      <c r="M155" t="s">
        <v>783</v>
      </c>
      <c r="N155" t="s">
        <v>697</v>
      </c>
      <c r="O155">
        <v>400</v>
      </c>
      <c r="AB155" t="s">
        <v>33</v>
      </c>
      <c r="AC155" s="2">
        <f t="shared" si="20"/>
        <v>400560</v>
      </c>
      <c r="AD155" s="2">
        <f t="shared" si="22"/>
        <v>611900</v>
      </c>
      <c r="AE155" s="2">
        <f t="shared" si="22"/>
        <v>761800</v>
      </c>
      <c r="AF155" s="2">
        <f t="shared" si="22"/>
        <v>210300</v>
      </c>
      <c r="AG155" s="2">
        <f t="shared" si="22"/>
        <v>177300</v>
      </c>
      <c r="AH155" s="2">
        <f t="shared" si="22"/>
        <v>241500</v>
      </c>
      <c r="AI155" s="2" cm="1">
        <f t="array" ref="AI155">_xlfn.XLOOKUP(AI$1&amp;$AB155,$M$3:$M$1662&amp;$N$3:$N$1662,$O$3:$O$1662,0,0,1)</f>
        <v>300</v>
      </c>
      <c r="AJ155" s="2" cm="1">
        <f t="array" ref="AJ155">_xlfn.XLOOKUP(AJ$1&amp;$AB155,$M$3:$M$1662&amp;$N$3:$N$1662,$O$3:$O$1662,0,0,1)</f>
        <v>1000</v>
      </c>
      <c r="AK155" s="2" cm="1">
        <f t="array" ref="AK155">_xlfn.XLOOKUP(AK$1&amp;$AB155,$M$3:$M$1662&amp;$N$3:$N$1662,$O$3:$O$1662,0,0,1)</f>
        <v>2300</v>
      </c>
      <c r="AL155" s="2" cm="1">
        <f t="array" ref="AL155">_xlfn.XLOOKUP(AL$1&amp;$AB155,$M$3:$M$1662&amp;$N$3:$N$1662,$O$3:$O$1662,0,0,1)</f>
        <v>2300</v>
      </c>
      <c r="AM155" s="2" cm="1">
        <f t="array" ref="AM155">_xlfn.XLOOKUP(AM$1&amp;$AB155,$M$3:$M$1662&amp;$N$3:$N$1662,$O$3:$O$1662,0,0,1)</f>
        <v>0</v>
      </c>
    </row>
    <row r="156" spans="13:39" x14ac:dyDescent="0.4">
      <c r="M156" t="s">
        <v>783</v>
      </c>
      <c r="N156" t="s">
        <v>698</v>
      </c>
      <c r="O156">
        <v>0</v>
      </c>
      <c r="AB156" t="s">
        <v>160</v>
      </c>
      <c r="AC156" s="2">
        <f t="shared" si="20"/>
        <v>404860</v>
      </c>
      <c r="AD156" s="2">
        <f t="shared" si="22"/>
        <v>613300</v>
      </c>
      <c r="AE156" s="2">
        <f t="shared" si="22"/>
        <v>781300</v>
      </c>
      <c r="AF156" s="2">
        <f t="shared" si="22"/>
        <v>210300</v>
      </c>
      <c r="AG156" s="2">
        <f t="shared" si="22"/>
        <v>177900</v>
      </c>
      <c r="AH156" s="2">
        <f t="shared" si="22"/>
        <v>241500</v>
      </c>
      <c r="AI156" s="2" cm="1">
        <f t="array" ref="AI156">_xlfn.XLOOKUP(AI$1&amp;$AB156,$M$3:$M$1662&amp;$N$3:$N$1662,$O$3:$O$1662,0,0,1)</f>
        <v>1400</v>
      </c>
      <c r="AJ156" s="2" cm="1">
        <f t="array" ref="AJ156">_xlfn.XLOOKUP(AJ$1&amp;$AB156,$M$3:$M$1662&amp;$N$3:$N$1662,$O$3:$O$1662,0,0,1)</f>
        <v>19500</v>
      </c>
      <c r="AK156" s="2" cm="1">
        <f t="array" ref="AK156">_xlfn.XLOOKUP(AK$1&amp;$AB156,$M$3:$M$1662&amp;$N$3:$N$1662,$O$3:$O$1662,0,0,1)</f>
        <v>0</v>
      </c>
      <c r="AL156" s="2" cm="1">
        <f t="array" ref="AL156">_xlfn.XLOOKUP(AL$1&amp;$AB156,$M$3:$M$1662&amp;$N$3:$N$1662,$O$3:$O$1662,0,0,1)</f>
        <v>600</v>
      </c>
      <c r="AM156" s="2" cm="1">
        <f t="array" ref="AM156">_xlfn.XLOOKUP(AM$1&amp;$AB156,$M$3:$M$1662&amp;$N$3:$N$1662,$O$3:$O$1662,0,0,1)</f>
        <v>0</v>
      </c>
    </row>
    <row r="157" spans="13:39" x14ac:dyDescent="0.4">
      <c r="M157" t="s">
        <v>783</v>
      </c>
      <c r="N157" t="s">
        <v>699</v>
      </c>
      <c r="O157">
        <v>0</v>
      </c>
      <c r="AB157" t="s">
        <v>60</v>
      </c>
      <c r="AC157" s="2">
        <f t="shared" si="20"/>
        <v>407120</v>
      </c>
      <c r="AD157" s="2">
        <f t="shared" si="22"/>
        <v>617100</v>
      </c>
      <c r="AE157" s="2">
        <f t="shared" si="22"/>
        <v>784200</v>
      </c>
      <c r="AF157" s="2">
        <f t="shared" si="22"/>
        <v>214300</v>
      </c>
      <c r="AG157" s="2">
        <f t="shared" si="22"/>
        <v>178400</v>
      </c>
      <c r="AH157" s="2">
        <f t="shared" si="22"/>
        <v>241600</v>
      </c>
      <c r="AI157" s="2" cm="1">
        <f t="array" ref="AI157">_xlfn.XLOOKUP(AI$1&amp;$AB157,$M$3:$M$1662&amp;$N$3:$N$1662,$O$3:$O$1662,0,0,1)</f>
        <v>3800</v>
      </c>
      <c r="AJ157" s="2" cm="1">
        <f t="array" ref="AJ157">_xlfn.XLOOKUP(AJ$1&amp;$AB157,$M$3:$M$1662&amp;$N$3:$N$1662,$O$3:$O$1662,0,0,1)</f>
        <v>2900</v>
      </c>
      <c r="AK157" s="2" cm="1">
        <f t="array" ref="AK157">_xlfn.XLOOKUP(AK$1&amp;$AB157,$M$3:$M$1662&amp;$N$3:$N$1662,$O$3:$O$1662,0,0,1)</f>
        <v>4000</v>
      </c>
      <c r="AL157" s="2" cm="1">
        <f t="array" ref="AL157">_xlfn.XLOOKUP(AL$1&amp;$AB157,$M$3:$M$1662&amp;$N$3:$N$1662,$O$3:$O$1662,0,0,1)</f>
        <v>500</v>
      </c>
      <c r="AM157" s="2" cm="1">
        <f t="array" ref="AM157">_xlfn.XLOOKUP(AM$1&amp;$AB157,$M$3:$M$1662&amp;$N$3:$N$1662,$O$3:$O$1662,0,0,1)</f>
        <v>100</v>
      </c>
    </row>
    <row r="158" spans="13:39" x14ac:dyDescent="0.4">
      <c r="M158" t="s">
        <v>783</v>
      </c>
      <c r="N158" t="s">
        <v>700</v>
      </c>
      <c r="O158">
        <v>100</v>
      </c>
      <c r="AB158" t="s">
        <v>151</v>
      </c>
      <c r="AC158" s="2">
        <f t="shared" si="20"/>
        <v>407860</v>
      </c>
      <c r="AD158" s="2">
        <f t="shared" si="22"/>
        <v>617600</v>
      </c>
      <c r="AE158" s="2">
        <f t="shared" si="22"/>
        <v>785300</v>
      </c>
      <c r="AF158" s="2">
        <f t="shared" si="22"/>
        <v>216300</v>
      </c>
      <c r="AG158" s="2">
        <f t="shared" si="22"/>
        <v>178400</v>
      </c>
      <c r="AH158" s="2">
        <f t="shared" si="22"/>
        <v>241700</v>
      </c>
      <c r="AI158" s="2" cm="1">
        <f t="array" ref="AI158">_xlfn.XLOOKUP(AI$1&amp;$AB158,$M$3:$M$1662&amp;$N$3:$N$1662,$O$3:$O$1662,0,0,1)</f>
        <v>500</v>
      </c>
      <c r="AJ158" s="2" cm="1">
        <f t="array" ref="AJ158">_xlfn.XLOOKUP(AJ$1&amp;$AB158,$M$3:$M$1662&amp;$N$3:$N$1662,$O$3:$O$1662,0,0,1)</f>
        <v>1100</v>
      </c>
      <c r="AK158" s="2" cm="1">
        <f t="array" ref="AK158">_xlfn.XLOOKUP(AK$1&amp;$AB158,$M$3:$M$1662&amp;$N$3:$N$1662,$O$3:$O$1662,0,0,1)</f>
        <v>2000</v>
      </c>
      <c r="AL158" s="2" cm="1">
        <f t="array" ref="AL158">_xlfn.XLOOKUP(AL$1&amp;$AB158,$M$3:$M$1662&amp;$N$3:$N$1662,$O$3:$O$1662,0,0,1)</f>
        <v>0</v>
      </c>
      <c r="AM158" s="2" cm="1">
        <f t="array" ref="AM158">_xlfn.XLOOKUP(AM$1&amp;$AB158,$M$3:$M$1662&amp;$N$3:$N$1662,$O$3:$O$1662,0,0,1)</f>
        <v>100</v>
      </c>
    </row>
    <row r="159" spans="13:39" x14ac:dyDescent="0.4">
      <c r="M159" t="s">
        <v>783</v>
      </c>
      <c r="N159" t="s">
        <v>701</v>
      </c>
      <c r="O159">
        <v>100</v>
      </c>
      <c r="AB159" t="s">
        <v>121</v>
      </c>
      <c r="AC159" s="2">
        <f t="shared" si="20"/>
        <v>408960</v>
      </c>
      <c r="AD159" s="2">
        <f t="shared" si="22"/>
        <v>619700</v>
      </c>
      <c r="AE159" s="2">
        <f t="shared" si="22"/>
        <v>785500</v>
      </c>
      <c r="AF159" s="2">
        <f t="shared" si="22"/>
        <v>218900</v>
      </c>
      <c r="AG159" s="2">
        <f t="shared" si="22"/>
        <v>179000</v>
      </c>
      <c r="AH159" s="2">
        <f t="shared" si="22"/>
        <v>241700</v>
      </c>
      <c r="AI159" s="2" cm="1">
        <f t="array" ref="AI159">_xlfn.XLOOKUP(AI$1&amp;$AB159,$M$3:$M$1662&amp;$N$3:$N$1662,$O$3:$O$1662,0,0,1)</f>
        <v>2100</v>
      </c>
      <c r="AJ159" s="2" cm="1">
        <f t="array" ref="AJ159">_xlfn.XLOOKUP(AJ$1&amp;$AB159,$M$3:$M$1662&amp;$N$3:$N$1662,$O$3:$O$1662,0,0,1)</f>
        <v>200</v>
      </c>
      <c r="AK159" s="2" cm="1">
        <f t="array" ref="AK159">_xlfn.XLOOKUP(AK$1&amp;$AB159,$M$3:$M$1662&amp;$N$3:$N$1662,$O$3:$O$1662,0,0,1)</f>
        <v>2600</v>
      </c>
      <c r="AL159" s="2" cm="1">
        <f t="array" ref="AL159">_xlfn.XLOOKUP(AL$1&amp;$AB159,$M$3:$M$1662&amp;$N$3:$N$1662,$O$3:$O$1662,0,0,1)</f>
        <v>600</v>
      </c>
      <c r="AM159" s="2" cm="1">
        <f t="array" ref="AM159">_xlfn.XLOOKUP(AM$1&amp;$AB159,$M$3:$M$1662&amp;$N$3:$N$1662,$O$3:$O$1662,0,0,1)</f>
        <v>0</v>
      </c>
    </row>
    <row r="160" spans="13:39" x14ac:dyDescent="0.4">
      <c r="M160" t="s">
        <v>783</v>
      </c>
      <c r="N160" t="s">
        <v>702</v>
      </c>
      <c r="O160">
        <v>0</v>
      </c>
      <c r="AB160" t="s">
        <v>134</v>
      </c>
      <c r="AC160" s="2">
        <f t="shared" si="20"/>
        <v>410760</v>
      </c>
      <c r="AD160" s="2">
        <f t="shared" si="22"/>
        <v>621100</v>
      </c>
      <c r="AE160" s="2">
        <f t="shared" si="22"/>
        <v>787700</v>
      </c>
      <c r="AF160" s="2">
        <f t="shared" si="22"/>
        <v>223900</v>
      </c>
      <c r="AG160" s="2">
        <f t="shared" si="22"/>
        <v>179400</v>
      </c>
      <c r="AH160" s="2">
        <f t="shared" si="22"/>
        <v>241700</v>
      </c>
      <c r="AI160" s="2" cm="1">
        <f t="array" ref="AI160">_xlfn.XLOOKUP(AI$1&amp;$AB160,$M$3:$M$1662&amp;$N$3:$N$1662,$O$3:$O$1662,0,0,1)</f>
        <v>1400</v>
      </c>
      <c r="AJ160" s="2" cm="1">
        <f t="array" ref="AJ160">_xlfn.XLOOKUP(AJ$1&amp;$AB160,$M$3:$M$1662&amp;$N$3:$N$1662,$O$3:$O$1662,0,0,1)</f>
        <v>2200</v>
      </c>
      <c r="AK160" s="2" cm="1">
        <f t="array" ref="AK160">_xlfn.XLOOKUP(AK$1&amp;$AB160,$M$3:$M$1662&amp;$N$3:$N$1662,$O$3:$O$1662,0,0,1)</f>
        <v>5000</v>
      </c>
      <c r="AL160" s="2" cm="1">
        <f t="array" ref="AL160">_xlfn.XLOOKUP(AL$1&amp;$AB160,$M$3:$M$1662&amp;$N$3:$N$1662,$O$3:$O$1662,0,0,1)</f>
        <v>400</v>
      </c>
      <c r="AM160" s="2" cm="1">
        <f t="array" ref="AM160">_xlfn.XLOOKUP(AM$1&amp;$AB160,$M$3:$M$1662&amp;$N$3:$N$1662,$O$3:$O$1662,0,0,1)</f>
        <v>0</v>
      </c>
    </row>
    <row r="161" spans="13:39" x14ac:dyDescent="0.4">
      <c r="M161" t="s">
        <v>783</v>
      </c>
      <c r="N161" t="s">
        <v>703</v>
      </c>
      <c r="O161">
        <v>0</v>
      </c>
      <c r="AB161" t="s">
        <v>144</v>
      </c>
      <c r="AC161" s="2">
        <f t="shared" si="20"/>
        <v>411720</v>
      </c>
      <c r="AD161" s="2">
        <f t="shared" si="22"/>
        <v>621100</v>
      </c>
      <c r="AE161" s="2">
        <f t="shared" si="22"/>
        <v>788000</v>
      </c>
      <c r="AF161" s="2">
        <f t="shared" si="22"/>
        <v>223900</v>
      </c>
      <c r="AG161" s="2">
        <f t="shared" si="22"/>
        <v>183800</v>
      </c>
      <c r="AH161" s="2">
        <f t="shared" si="22"/>
        <v>241800</v>
      </c>
      <c r="AI161" s="2" cm="1">
        <f t="array" ref="AI161">_xlfn.XLOOKUP(AI$1&amp;$AB161,$M$3:$M$1662&amp;$N$3:$N$1662,$O$3:$O$1662,0,0,1)</f>
        <v>0</v>
      </c>
      <c r="AJ161" s="2" cm="1">
        <f t="array" ref="AJ161">_xlfn.XLOOKUP(AJ$1&amp;$AB161,$M$3:$M$1662&amp;$N$3:$N$1662,$O$3:$O$1662,0,0,1)</f>
        <v>300</v>
      </c>
      <c r="AK161" s="2" cm="1">
        <f t="array" ref="AK161">_xlfn.XLOOKUP(AK$1&amp;$AB161,$M$3:$M$1662&amp;$N$3:$N$1662,$O$3:$O$1662,0,0,1)</f>
        <v>0</v>
      </c>
      <c r="AL161" s="2" cm="1">
        <f t="array" ref="AL161">_xlfn.XLOOKUP(AL$1&amp;$AB161,$M$3:$M$1662&amp;$N$3:$N$1662,$O$3:$O$1662,0,0,1)</f>
        <v>4400</v>
      </c>
      <c r="AM161" s="2" cm="1">
        <f t="array" ref="AM161">_xlfn.XLOOKUP(AM$1&amp;$AB161,$M$3:$M$1662&amp;$N$3:$N$1662,$O$3:$O$1662,0,0,1)</f>
        <v>100</v>
      </c>
    </row>
    <row r="162" spans="13:39" x14ac:dyDescent="0.4">
      <c r="M162" t="s">
        <v>783</v>
      </c>
      <c r="N162" t="s">
        <v>704</v>
      </c>
      <c r="O162">
        <v>100</v>
      </c>
      <c r="AB162" t="s">
        <v>125</v>
      </c>
      <c r="AC162" s="2">
        <f t="shared" si="20"/>
        <v>413540</v>
      </c>
      <c r="AD162" s="2">
        <f t="shared" si="22"/>
        <v>621900</v>
      </c>
      <c r="AE162" s="2">
        <f t="shared" si="22"/>
        <v>788300</v>
      </c>
      <c r="AF162" s="2">
        <f t="shared" si="22"/>
        <v>230200</v>
      </c>
      <c r="AG162" s="2">
        <f t="shared" si="22"/>
        <v>185500</v>
      </c>
      <c r="AH162" s="2">
        <f t="shared" si="22"/>
        <v>241800</v>
      </c>
      <c r="AI162" s="2" cm="1">
        <f t="array" ref="AI162">_xlfn.XLOOKUP(AI$1&amp;$AB162,$M$3:$M$1662&amp;$N$3:$N$1662,$O$3:$O$1662,0,0,1)</f>
        <v>800</v>
      </c>
      <c r="AJ162" s="2" cm="1">
        <f t="array" ref="AJ162">_xlfn.XLOOKUP(AJ$1&amp;$AB162,$M$3:$M$1662&amp;$N$3:$N$1662,$O$3:$O$1662,0,0,1)</f>
        <v>300</v>
      </c>
      <c r="AK162" s="2" cm="1">
        <f t="array" ref="AK162">_xlfn.XLOOKUP(AK$1&amp;$AB162,$M$3:$M$1662&amp;$N$3:$N$1662,$O$3:$O$1662,0,0,1)</f>
        <v>6300</v>
      </c>
      <c r="AL162" s="2" cm="1">
        <f t="array" ref="AL162">_xlfn.XLOOKUP(AL$1&amp;$AB162,$M$3:$M$1662&amp;$N$3:$N$1662,$O$3:$O$1662,0,0,1)</f>
        <v>1700</v>
      </c>
      <c r="AM162" s="2" cm="1">
        <f t="array" ref="AM162">_xlfn.XLOOKUP(AM$1&amp;$AB162,$M$3:$M$1662&amp;$N$3:$N$1662,$O$3:$O$1662,0,0,1)</f>
        <v>0</v>
      </c>
    </row>
    <row r="163" spans="13:39" x14ac:dyDescent="0.4">
      <c r="M163" t="s">
        <v>783</v>
      </c>
      <c r="N163" t="s">
        <v>705</v>
      </c>
      <c r="O163">
        <v>0</v>
      </c>
      <c r="AB163" t="s">
        <v>28</v>
      </c>
      <c r="AC163" s="2">
        <f t="shared" si="20"/>
        <v>413740</v>
      </c>
      <c r="AD163" s="2">
        <f t="shared" si="22"/>
        <v>622000</v>
      </c>
      <c r="AE163" s="2">
        <f t="shared" si="22"/>
        <v>788800</v>
      </c>
      <c r="AF163" s="2">
        <f t="shared" si="22"/>
        <v>230200</v>
      </c>
      <c r="AG163" s="2">
        <f t="shared" si="22"/>
        <v>185900</v>
      </c>
      <c r="AH163" s="2">
        <f t="shared" si="22"/>
        <v>241800</v>
      </c>
      <c r="AI163" s="2" cm="1">
        <f t="array" ref="AI163">_xlfn.XLOOKUP(AI$1&amp;$AB163,$M$3:$M$1662&amp;$N$3:$N$1662,$O$3:$O$1662,0,0,1)</f>
        <v>100</v>
      </c>
      <c r="AJ163" s="2" cm="1">
        <f t="array" ref="AJ163">_xlfn.XLOOKUP(AJ$1&amp;$AB163,$M$3:$M$1662&amp;$N$3:$N$1662,$O$3:$O$1662,0,0,1)</f>
        <v>500</v>
      </c>
      <c r="AK163" s="2" cm="1">
        <f t="array" ref="AK163">_xlfn.XLOOKUP(AK$1&amp;$AB163,$M$3:$M$1662&amp;$N$3:$N$1662,$O$3:$O$1662,0,0,1)</f>
        <v>0</v>
      </c>
      <c r="AL163" s="2" cm="1">
        <f t="array" ref="AL163">_xlfn.XLOOKUP(AL$1&amp;$AB163,$M$3:$M$1662&amp;$N$3:$N$1662,$O$3:$O$1662,0,0,1)</f>
        <v>400</v>
      </c>
      <c r="AM163" s="2" cm="1">
        <f t="array" ref="AM163">_xlfn.XLOOKUP(AM$1&amp;$AB163,$M$3:$M$1662&amp;$N$3:$N$1662,$O$3:$O$1662,0,0,1)</f>
        <v>0</v>
      </c>
    </row>
    <row r="164" spans="13:39" x14ac:dyDescent="0.4">
      <c r="M164" t="s">
        <v>783</v>
      </c>
      <c r="N164" t="s">
        <v>706</v>
      </c>
      <c r="O164">
        <v>0</v>
      </c>
      <c r="AB164" t="s">
        <v>66</v>
      </c>
      <c r="AC164" s="2">
        <f t="shared" si="20"/>
        <v>415320</v>
      </c>
      <c r="AD164" s="2">
        <f t="shared" ref="AD164:AH179" si="23">AD163+AI164</f>
        <v>624400</v>
      </c>
      <c r="AE164" s="2">
        <f t="shared" si="23"/>
        <v>792600</v>
      </c>
      <c r="AF164" s="2">
        <f t="shared" si="23"/>
        <v>231800</v>
      </c>
      <c r="AG164" s="2">
        <f t="shared" si="23"/>
        <v>186000</v>
      </c>
      <c r="AH164" s="2">
        <f t="shared" si="23"/>
        <v>241800</v>
      </c>
      <c r="AI164" s="2" cm="1">
        <f t="array" ref="AI164">_xlfn.XLOOKUP(AI$1&amp;$AB164,$M$3:$M$1662&amp;$N$3:$N$1662,$O$3:$O$1662,0,0,1)</f>
        <v>2400</v>
      </c>
      <c r="AJ164" s="2" cm="1">
        <f t="array" ref="AJ164">_xlfn.XLOOKUP(AJ$1&amp;$AB164,$M$3:$M$1662&amp;$N$3:$N$1662,$O$3:$O$1662,0,0,1)</f>
        <v>3800</v>
      </c>
      <c r="AK164" s="2" cm="1">
        <f t="array" ref="AK164">_xlfn.XLOOKUP(AK$1&amp;$AB164,$M$3:$M$1662&amp;$N$3:$N$1662,$O$3:$O$1662,0,0,1)</f>
        <v>1600</v>
      </c>
      <c r="AL164" s="2" cm="1">
        <f t="array" ref="AL164">_xlfn.XLOOKUP(AL$1&amp;$AB164,$M$3:$M$1662&amp;$N$3:$N$1662,$O$3:$O$1662,0,0,1)</f>
        <v>100</v>
      </c>
      <c r="AM164" s="2" cm="1">
        <f t="array" ref="AM164">_xlfn.XLOOKUP(AM$1&amp;$AB164,$M$3:$M$1662&amp;$N$3:$N$1662,$O$3:$O$1662,0,0,1)</f>
        <v>0</v>
      </c>
    </row>
    <row r="165" spans="13:39" x14ac:dyDescent="0.4">
      <c r="M165" t="s">
        <v>783</v>
      </c>
      <c r="N165" t="s">
        <v>707</v>
      </c>
      <c r="O165">
        <v>0</v>
      </c>
      <c r="AB165" t="s">
        <v>110</v>
      </c>
      <c r="AC165" s="2">
        <f t="shared" si="20"/>
        <v>418080</v>
      </c>
      <c r="AD165" s="2">
        <f t="shared" si="23"/>
        <v>624700</v>
      </c>
      <c r="AE165" s="2">
        <f t="shared" si="23"/>
        <v>792600</v>
      </c>
      <c r="AF165" s="2">
        <f t="shared" si="23"/>
        <v>244300</v>
      </c>
      <c r="AG165" s="2">
        <f t="shared" si="23"/>
        <v>187000</v>
      </c>
      <c r="AH165" s="2">
        <f t="shared" si="23"/>
        <v>241800</v>
      </c>
      <c r="AI165" s="2" cm="1">
        <f t="array" ref="AI165">_xlfn.XLOOKUP(AI$1&amp;$AB165,$M$3:$M$1662&amp;$N$3:$N$1662,$O$3:$O$1662,0,0,1)</f>
        <v>300</v>
      </c>
      <c r="AJ165" s="2" cm="1">
        <f t="array" ref="AJ165">_xlfn.XLOOKUP(AJ$1&amp;$AB165,$M$3:$M$1662&amp;$N$3:$N$1662,$O$3:$O$1662,0,0,1)</f>
        <v>0</v>
      </c>
      <c r="AK165" s="2" cm="1">
        <f t="array" ref="AK165">_xlfn.XLOOKUP(AK$1&amp;$AB165,$M$3:$M$1662&amp;$N$3:$N$1662,$O$3:$O$1662,0,0,1)</f>
        <v>12500</v>
      </c>
      <c r="AL165" s="2" cm="1">
        <f t="array" ref="AL165">_xlfn.XLOOKUP(AL$1&amp;$AB165,$M$3:$M$1662&amp;$N$3:$N$1662,$O$3:$O$1662,0,0,1)</f>
        <v>1000</v>
      </c>
      <c r="AM165" s="2" cm="1">
        <f t="array" ref="AM165">_xlfn.XLOOKUP(AM$1&amp;$AB165,$M$3:$M$1662&amp;$N$3:$N$1662,$O$3:$O$1662,0,0,1)</f>
        <v>0</v>
      </c>
    </row>
    <row r="166" spans="13:39" x14ac:dyDescent="0.4">
      <c r="M166" t="s">
        <v>783</v>
      </c>
      <c r="N166" t="s">
        <v>708</v>
      </c>
      <c r="O166">
        <v>0</v>
      </c>
      <c r="AB166" t="s">
        <v>237</v>
      </c>
      <c r="AC166" s="2">
        <f t="shared" si="20"/>
        <v>420000</v>
      </c>
      <c r="AD166" s="2">
        <f t="shared" si="23"/>
        <v>624800</v>
      </c>
      <c r="AE166" s="2">
        <f t="shared" si="23"/>
        <v>798700</v>
      </c>
      <c r="AF166" s="2">
        <f t="shared" si="23"/>
        <v>245900</v>
      </c>
      <c r="AG166" s="2">
        <f t="shared" si="23"/>
        <v>187000</v>
      </c>
      <c r="AH166" s="2">
        <f t="shared" si="23"/>
        <v>243600</v>
      </c>
      <c r="AI166" s="2" cm="1">
        <f t="array" ref="AI166">_xlfn.XLOOKUP(AI$1&amp;$AB166,$M$3:$M$1662&amp;$N$3:$N$1662,$O$3:$O$1662,0,0,1)</f>
        <v>100</v>
      </c>
      <c r="AJ166" s="2" cm="1">
        <f t="array" ref="AJ166">_xlfn.XLOOKUP(AJ$1&amp;$AB166,$M$3:$M$1662&amp;$N$3:$N$1662,$O$3:$O$1662,0,0,1)</f>
        <v>6100</v>
      </c>
      <c r="AK166" s="2" cm="1">
        <f t="array" ref="AK166">_xlfn.XLOOKUP(AK$1&amp;$AB166,$M$3:$M$1662&amp;$N$3:$N$1662,$O$3:$O$1662,0,0,1)</f>
        <v>1600</v>
      </c>
      <c r="AL166" s="2" cm="1">
        <f t="array" ref="AL166">_xlfn.XLOOKUP(AL$1&amp;$AB166,$M$3:$M$1662&amp;$N$3:$N$1662,$O$3:$O$1662,0,0,1)</f>
        <v>0</v>
      </c>
      <c r="AM166" s="2" cm="1">
        <f t="array" ref="AM166">_xlfn.XLOOKUP(AM$1&amp;$AB166,$M$3:$M$1662&amp;$N$3:$N$1662,$O$3:$O$1662,0,0,1)</f>
        <v>1800</v>
      </c>
    </row>
    <row r="167" spans="13:39" x14ac:dyDescent="0.4">
      <c r="M167" t="s">
        <v>783</v>
      </c>
      <c r="N167" t="s">
        <v>709</v>
      </c>
      <c r="O167">
        <v>1800</v>
      </c>
      <c r="AB167" t="s">
        <v>178</v>
      </c>
      <c r="AC167" s="2">
        <f t="shared" si="20"/>
        <v>423040</v>
      </c>
      <c r="AD167" s="2">
        <f t="shared" si="23"/>
        <v>626200</v>
      </c>
      <c r="AE167" s="2">
        <f t="shared" si="23"/>
        <v>804700</v>
      </c>
      <c r="AF167" s="2">
        <f t="shared" si="23"/>
        <v>247200</v>
      </c>
      <c r="AG167" s="2">
        <f t="shared" si="23"/>
        <v>192900</v>
      </c>
      <c r="AH167" s="2">
        <f t="shared" si="23"/>
        <v>244200</v>
      </c>
      <c r="AI167" s="2" cm="1">
        <f t="array" ref="AI167">_xlfn.XLOOKUP(AI$1&amp;$AB167,$M$3:$M$1662&amp;$N$3:$N$1662,$O$3:$O$1662,0,0,1)</f>
        <v>1400</v>
      </c>
      <c r="AJ167" s="2" cm="1">
        <f t="array" ref="AJ167">_xlfn.XLOOKUP(AJ$1&amp;$AB167,$M$3:$M$1662&amp;$N$3:$N$1662,$O$3:$O$1662,0,0,1)</f>
        <v>6000</v>
      </c>
      <c r="AK167" s="2" cm="1">
        <f t="array" ref="AK167">_xlfn.XLOOKUP(AK$1&amp;$AB167,$M$3:$M$1662&amp;$N$3:$N$1662,$O$3:$O$1662,0,0,1)</f>
        <v>1300</v>
      </c>
      <c r="AL167" s="2" cm="1">
        <f t="array" ref="AL167">_xlfn.XLOOKUP(AL$1&amp;$AB167,$M$3:$M$1662&amp;$N$3:$N$1662,$O$3:$O$1662,0,0,1)</f>
        <v>5900</v>
      </c>
      <c r="AM167" s="2" cm="1">
        <f t="array" ref="AM167">_xlfn.XLOOKUP(AM$1&amp;$AB167,$M$3:$M$1662&amp;$N$3:$N$1662,$O$3:$O$1662,0,0,1)</f>
        <v>600</v>
      </c>
    </row>
    <row r="168" spans="13:39" x14ac:dyDescent="0.4">
      <c r="M168" t="s">
        <v>783</v>
      </c>
      <c r="N168" t="s">
        <v>710</v>
      </c>
      <c r="O168">
        <v>600</v>
      </c>
      <c r="AB168" t="s">
        <v>92</v>
      </c>
      <c r="AC168" s="2">
        <f t="shared" si="20"/>
        <v>424600</v>
      </c>
      <c r="AD168" s="2">
        <f t="shared" si="23"/>
        <v>629300</v>
      </c>
      <c r="AE168" s="2">
        <f t="shared" si="23"/>
        <v>808500</v>
      </c>
      <c r="AF168" s="2">
        <f t="shared" si="23"/>
        <v>247500</v>
      </c>
      <c r="AG168" s="2">
        <f t="shared" si="23"/>
        <v>193500</v>
      </c>
      <c r="AH168" s="2">
        <f t="shared" si="23"/>
        <v>244200</v>
      </c>
      <c r="AI168" s="2" cm="1">
        <f t="array" ref="AI168">_xlfn.XLOOKUP(AI$1&amp;$AB168,$M$3:$M$1662&amp;$N$3:$N$1662,$O$3:$O$1662,0,0,1)</f>
        <v>3100</v>
      </c>
      <c r="AJ168" s="2" cm="1">
        <f t="array" ref="AJ168">_xlfn.XLOOKUP(AJ$1&amp;$AB168,$M$3:$M$1662&amp;$N$3:$N$1662,$O$3:$O$1662,0,0,1)</f>
        <v>3800</v>
      </c>
      <c r="AK168" s="2" cm="1">
        <f t="array" ref="AK168">_xlfn.XLOOKUP(AK$1&amp;$AB168,$M$3:$M$1662&amp;$N$3:$N$1662,$O$3:$O$1662,0,0,1)</f>
        <v>300</v>
      </c>
      <c r="AL168" s="2" cm="1">
        <f t="array" ref="AL168">_xlfn.XLOOKUP(AL$1&amp;$AB168,$M$3:$M$1662&amp;$N$3:$N$1662,$O$3:$O$1662,0,0,1)</f>
        <v>600</v>
      </c>
      <c r="AM168" s="2" cm="1">
        <f t="array" ref="AM168">_xlfn.XLOOKUP(AM$1&amp;$AB168,$M$3:$M$1662&amp;$N$3:$N$1662,$O$3:$O$1662,0,0,1)</f>
        <v>0</v>
      </c>
    </row>
    <row r="169" spans="13:39" x14ac:dyDescent="0.4">
      <c r="M169" t="s">
        <v>783</v>
      </c>
      <c r="N169" t="s">
        <v>711</v>
      </c>
      <c r="O169">
        <v>0</v>
      </c>
      <c r="AB169" t="s">
        <v>260</v>
      </c>
      <c r="AC169" s="2">
        <f t="shared" si="20"/>
        <v>425120</v>
      </c>
      <c r="AD169" s="2">
        <f t="shared" si="23"/>
        <v>629300</v>
      </c>
      <c r="AE169" s="2">
        <f t="shared" si="23"/>
        <v>810800</v>
      </c>
      <c r="AF169" s="2">
        <f t="shared" si="23"/>
        <v>247800</v>
      </c>
      <c r="AG169" s="2">
        <f t="shared" si="23"/>
        <v>193500</v>
      </c>
      <c r="AH169" s="2">
        <f t="shared" si="23"/>
        <v>244200</v>
      </c>
      <c r="AI169" s="2" cm="1">
        <f t="array" ref="AI169">_xlfn.XLOOKUP(AI$1&amp;$AB169,$M$3:$M$1662&amp;$N$3:$N$1662,$O$3:$O$1662,0,0,1)</f>
        <v>0</v>
      </c>
      <c r="AJ169" s="2" cm="1">
        <f t="array" ref="AJ169">_xlfn.XLOOKUP(AJ$1&amp;$AB169,$M$3:$M$1662&amp;$N$3:$N$1662,$O$3:$O$1662,0,0,1)</f>
        <v>2300</v>
      </c>
      <c r="AK169" s="2" cm="1">
        <f t="array" ref="AK169">_xlfn.XLOOKUP(AK$1&amp;$AB169,$M$3:$M$1662&amp;$N$3:$N$1662,$O$3:$O$1662,0,0,1)</f>
        <v>300</v>
      </c>
      <c r="AL169" s="2" cm="1">
        <f t="array" ref="AL169">_xlfn.XLOOKUP(AL$1&amp;$AB169,$M$3:$M$1662&amp;$N$3:$N$1662,$O$3:$O$1662,0,0,1)</f>
        <v>0</v>
      </c>
      <c r="AM169" s="2" cm="1">
        <f t="array" ref="AM169">_xlfn.XLOOKUP(AM$1&amp;$AB169,$M$3:$M$1662&amp;$N$3:$N$1662,$O$3:$O$1662,0,0,1)</f>
        <v>0</v>
      </c>
    </row>
    <row r="170" spans="13:39" x14ac:dyDescent="0.4">
      <c r="M170" t="s">
        <v>783</v>
      </c>
      <c r="N170" t="s">
        <v>712</v>
      </c>
      <c r="O170">
        <v>0</v>
      </c>
      <c r="AB170" t="s">
        <v>50</v>
      </c>
      <c r="AC170" s="2">
        <f t="shared" si="20"/>
        <v>425760</v>
      </c>
      <c r="AD170" s="2">
        <f t="shared" si="23"/>
        <v>629700</v>
      </c>
      <c r="AE170" s="2">
        <f t="shared" si="23"/>
        <v>813300</v>
      </c>
      <c r="AF170" s="2">
        <f t="shared" si="23"/>
        <v>248100</v>
      </c>
      <c r="AG170" s="2">
        <f t="shared" si="23"/>
        <v>193500</v>
      </c>
      <c r="AH170" s="2">
        <f t="shared" si="23"/>
        <v>244200</v>
      </c>
      <c r="AI170" s="2" cm="1">
        <f t="array" ref="AI170">_xlfn.XLOOKUP(AI$1&amp;$AB170,$M$3:$M$1662&amp;$N$3:$N$1662,$O$3:$O$1662,0,0,1)</f>
        <v>400</v>
      </c>
      <c r="AJ170" s="2" cm="1">
        <f t="array" ref="AJ170">_xlfn.XLOOKUP(AJ$1&amp;$AB170,$M$3:$M$1662&amp;$N$3:$N$1662,$O$3:$O$1662,0,0,1)</f>
        <v>2500</v>
      </c>
      <c r="AK170" s="2" cm="1">
        <f t="array" ref="AK170">_xlfn.XLOOKUP(AK$1&amp;$AB170,$M$3:$M$1662&amp;$N$3:$N$1662,$O$3:$O$1662,0,0,1)</f>
        <v>300</v>
      </c>
      <c r="AL170" s="2" cm="1">
        <f t="array" ref="AL170">_xlfn.XLOOKUP(AL$1&amp;$AB170,$M$3:$M$1662&amp;$N$3:$N$1662,$O$3:$O$1662,0,0,1)</f>
        <v>0</v>
      </c>
      <c r="AM170" s="2" cm="1">
        <f t="array" ref="AM170">_xlfn.XLOOKUP(AM$1&amp;$AB170,$M$3:$M$1662&amp;$N$3:$N$1662,$O$3:$O$1662,0,0,1)</f>
        <v>0</v>
      </c>
    </row>
    <row r="171" spans="13:39" x14ac:dyDescent="0.4">
      <c r="M171" t="s">
        <v>783</v>
      </c>
      <c r="N171" t="s">
        <v>713</v>
      </c>
      <c r="O171">
        <v>0</v>
      </c>
      <c r="AB171" t="s">
        <v>139</v>
      </c>
      <c r="AC171" s="2">
        <f t="shared" si="20"/>
        <v>426560</v>
      </c>
      <c r="AD171" s="2">
        <f t="shared" si="23"/>
        <v>631800</v>
      </c>
      <c r="AE171" s="2">
        <f t="shared" si="23"/>
        <v>813500</v>
      </c>
      <c r="AF171" s="2">
        <f t="shared" si="23"/>
        <v>248100</v>
      </c>
      <c r="AG171" s="2">
        <f t="shared" si="23"/>
        <v>193500</v>
      </c>
      <c r="AH171" s="2">
        <f t="shared" si="23"/>
        <v>245900</v>
      </c>
      <c r="AI171" s="2" cm="1">
        <f t="array" ref="AI171">_xlfn.XLOOKUP(AI$1&amp;$AB171,$M$3:$M$1662&amp;$N$3:$N$1662,$O$3:$O$1662,0,0,1)</f>
        <v>2100</v>
      </c>
      <c r="AJ171" s="2" cm="1">
        <f t="array" ref="AJ171">_xlfn.XLOOKUP(AJ$1&amp;$AB171,$M$3:$M$1662&amp;$N$3:$N$1662,$O$3:$O$1662,0,0,1)</f>
        <v>200</v>
      </c>
      <c r="AK171" s="2" cm="1">
        <f t="array" ref="AK171">_xlfn.XLOOKUP(AK$1&amp;$AB171,$M$3:$M$1662&amp;$N$3:$N$1662,$O$3:$O$1662,0,0,1)</f>
        <v>0</v>
      </c>
      <c r="AL171" s="2" cm="1">
        <f t="array" ref="AL171">_xlfn.XLOOKUP(AL$1&amp;$AB171,$M$3:$M$1662&amp;$N$3:$N$1662,$O$3:$O$1662,0,0,1)</f>
        <v>0</v>
      </c>
      <c r="AM171" s="2" cm="1">
        <f t="array" ref="AM171">_xlfn.XLOOKUP(AM$1&amp;$AB171,$M$3:$M$1662&amp;$N$3:$N$1662,$O$3:$O$1662,0,0,1)</f>
        <v>1700</v>
      </c>
    </row>
    <row r="172" spans="13:39" x14ac:dyDescent="0.4">
      <c r="M172" t="s">
        <v>783</v>
      </c>
      <c r="N172" t="s">
        <v>714</v>
      </c>
      <c r="O172">
        <v>1700</v>
      </c>
      <c r="AB172" t="s">
        <v>9</v>
      </c>
      <c r="AC172" s="2">
        <f t="shared" si="20"/>
        <v>427440</v>
      </c>
      <c r="AD172" s="2">
        <f t="shared" si="23"/>
        <v>633300</v>
      </c>
      <c r="AE172" s="2">
        <f t="shared" si="23"/>
        <v>814200</v>
      </c>
      <c r="AF172" s="2">
        <f t="shared" si="23"/>
        <v>249800</v>
      </c>
      <c r="AG172" s="2">
        <f t="shared" si="23"/>
        <v>193700</v>
      </c>
      <c r="AH172" s="2">
        <f t="shared" si="23"/>
        <v>246200</v>
      </c>
      <c r="AI172" s="2" cm="1">
        <f t="array" ref="AI172">_xlfn.XLOOKUP(AI$1&amp;$AB172,$M$3:$M$1662&amp;$N$3:$N$1662,$O$3:$O$1662,0,0,1)</f>
        <v>1500</v>
      </c>
      <c r="AJ172" s="2" cm="1">
        <f t="array" ref="AJ172">_xlfn.XLOOKUP(AJ$1&amp;$AB172,$M$3:$M$1662&amp;$N$3:$N$1662,$O$3:$O$1662,0,0,1)</f>
        <v>700</v>
      </c>
      <c r="AK172" s="2" cm="1">
        <f t="array" ref="AK172">_xlfn.XLOOKUP(AK$1&amp;$AB172,$M$3:$M$1662&amp;$N$3:$N$1662,$O$3:$O$1662,0,0,1)</f>
        <v>1700</v>
      </c>
      <c r="AL172" s="2" cm="1">
        <f t="array" ref="AL172">_xlfn.XLOOKUP(AL$1&amp;$AB172,$M$3:$M$1662&amp;$N$3:$N$1662,$O$3:$O$1662,0,0,1)</f>
        <v>200</v>
      </c>
      <c r="AM172" s="2" cm="1">
        <f t="array" ref="AM172">_xlfn.XLOOKUP(AM$1&amp;$AB172,$M$3:$M$1662&amp;$N$3:$N$1662,$O$3:$O$1662,0,0,1)</f>
        <v>300</v>
      </c>
    </row>
    <row r="173" spans="13:39" x14ac:dyDescent="0.4">
      <c r="M173" t="s">
        <v>783</v>
      </c>
      <c r="N173" t="s">
        <v>715</v>
      </c>
      <c r="O173">
        <v>300</v>
      </c>
      <c r="AB173" t="s">
        <v>174</v>
      </c>
      <c r="AC173" s="2">
        <f t="shared" si="20"/>
        <v>428360</v>
      </c>
      <c r="AD173" s="2">
        <f t="shared" si="23"/>
        <v>633700</v>
      </c>
      <c r="AE173" s="2">
        <f t="shared" si="23"/>
        <v>814400</v>
      </c>
      <c r="AF173" s="2">
        <f t="shared" si="23"/>
        <v>252100</v>
      </c>
      <c r="AG173" s="2">
        <f t="shared" si="23"/>
        <v>193900</v>
      </c>
      <c r="AH173" s="2">
        <f t="shared" si="23"/>
        <v>247700</v>
      </c>
      <c r="AI173" s="2" cm="1">
        <f t="array" ref="AI173">_xlfn.XLOOKUP(AI$1&amp;$AB173,$M$3:$M$1662&amp;$N$3:$N$1662,$O$3:$O$1662,0,0,1)</f>
        <v>400</v>
      </c>
      <c r="AJ173" s="2" cm="1">
        <f t="array" ref="AJ173">_xlfn.XLOOKUP(AJ$1&amp;$AB173,$M$3:$M$1662&amp;$N$3:$N$1662,$O$3:$O$1662,0,0,1)</f>
        <v>200</v>
      </c>
      <c r="AK173" s="2" cm="1">
        <f t="array" ref="AK173">_xlfn.XLOOKUP(AK$1&amp;$AB173,$M$3:$M$1662&amp;$N$3:$N$1662,$O$3:$O$1662,0,0,1)</f>
        <v>2300</v>
      </c>
      <c r="AL173" s="2" cm="1">
        <f t="array" ref="AL173">_xlfn.XLOOKUP(AL$1&amp;$AB173,$M$3:$M$1662&amp;$N$3:$N$1662,$O$3:$O$1662,0,0,1)</f>
        <v>200</v>
      </c>
      <c r="AM173" s="2" cm="1">
        <f t="array" ref="AM173">_xlfn.XLOOKUP(AM$1&amp;$AB173,$M$3:$M$1662&amp;$N$3:$N$1662,$O$3:$O$1662,0,0,1)</f>
        <v>1500</v>
      </c>
    </row>
    <row r="174" spans="13:39" x14ac:dyDescent="0.4">
      <c r="M174" t="s">
        <v>783</v>
      </c>
      <c r="N174" t="s">
        <v>716</v>
      </c>
      <c r="O174">
        <v>1500</v>
      </c>
      <c r="AB174" t="s">
        <v>51</v>
      </c>
      <c r="AC174" s="2">
        <f t="shared" si="20"/>
        <v>431620</v>
      </c>
      <c r="AD174" s="2">
        <f t="shared" si="23"/>
        <v>636300</v>
      </c>
      <c r="AE174" s="2">
        <f t="shared" si="23"/>
        <v>814400</v>
      </c>
      <c r="AF174" s="2">
        <f t="shared" si="23"/>
        <v>265100</v>
      </c>
      <c r="AG174" s="2">
        <f t="shared" si="23"/>
        <v>194300</v>
      </c>
      <c r="AH174" s="2">
        <f t="shared" si="23"/>
        <v>248000</v>
      </c>
      <c r="AI174" s="2" cm="1">
        <f t="array" ref="AI174">_xlfn.XLOOKUP(AI$1&amp;$AB174,$M$3:$M$1662&amp;$N$3:$N$1662,$O$3:$O$1662,0,0,1)</f>
        <v>2600</v>
      </c>
      <c r="AJ174" s="2" cm="1">
        <f t="array" ref="AJ174">_xlfn.XLOOKUP(AJ$1&amp;$AB174,$M$3:$M$1662&amp;$N$3:$N$1662,$O$3:$O$1662,0,0,1)</f>
        <v>0</v>
      </c>
      <c r="AK174" s="2" cm="1">
        <f t="array" ref="AK174">_xlfn.XLOOKUP(AK$1&amp;$AB174,$M$3:$M$1662&amp;$N$3:$N$1662,$O$3:$O$1662,0,0,1)</f>
        <v>13000</v>
      </c>
      <c r="AL174" s="2" cm="1">
        <f t="array" ref="AL174">_xlfn.XLOOKUP(AL$1&amp;$AB174,$M$3:$M$1662&amp;$N$3:$N$1662,$O$3:$O$1662,0,0,1)</f>
        <v>400</v>
      </c>
      <c r="AM174" s="2" cm="1">
        <f t="array" ref="AM174">_xlfn.XLOOKUP(AM$1&amp;$AB174,$M$3:$M$1662&amp;$N$3:$N$1662,$O$3:$O$1662,0,0,1)</f>
        <v>300</v>
      </c>
    </row>
    <row r="175" spans="13:39" x14ac:dyDescent="0.4">
      <c r="M175" t="s">
        <v>783</v>
      </c>
      <c r="N175" t="s">
        <v>717</v>
      </c>
      <c r="O175">
        <v>300</v>
      </c>
      <c r="AB175" t="s">
        <v>88</v>
      </c>
      <c r="AC175" s="2">
        <f t="shared" si="20"/>
        <v>433620</v>
      </c>
      <c r="AD175" s="2">
        <f t="shared" si="23"/>
        <v>636300</v>
      </c>
      <c r="AE175" s="2">
        <f t="shared" si="23"/>
        <v>821400</v>
      </c>
      <c r="AF175" s="2">
        <f t="shared" si="23"/>
        <v>268100</v>
      </c>
      <c r="AG175" s="2">
        <f t="shared" si="23"/>
        <v>194300</v>
      </c>
      <c r="AH175" s="2">
        <f t="shared" si="23"/>
        <v>248000</v>
      </c>
      <c r="AI175" s="2" cm="1">
        <f t="array" ref="AI175">_xlfn.XLOOKUP(AI$1&amp;$AB175,$M$3:$M$1662&amp;$N$3:$N$1662,$O$3:$O$1662,0,0,1)</f>
        <v>0</v>
      </c>
      <c r="AJ175" s="2" cm="1">
        <f t="array" ref="AJ175">_xlfn.XLOOKUP(AJ$1&amp;$AB175,$M$3:$M$1662&amp;$N$3:$N$1662,$O$3:$O$1662,0,0,1)</f>
        <v>7000</v>
      </c>
      <c r="AK175" s="2" cm="1">
        <f t="array" ref="AK175">_xlfn.XLOOKUP(AK$1&amp;$AB175,$M$3:$M$1662&amp;$N$3:$N$1662,$O$3:$O$1662,0,0,1)</f>
        <v>3000</v>
      </c>
      <c r="AL175" s="2" cm="1">
        <f t="array" ref="AL175">_xlfn.XLOOKUP(AL$1&amp;$AB175,$M$3:$M$1662&amp;$N$3:$N$1662,$O$3:$O$1662,0,0,1)</f>
        <v>0</v>
      </c>
      <c r="AM175" s="2" cm="1">
        <f t="array" ref="AM175">_xlfn.XLOOKUP(AM$1&amp;$AB175,$M$3:$M$1662&amp;$N$3:$N$1662,$O$3:$O$1662,0,0,1)</f>
        <v>0</v>
      </c>
    </row>
    <row r="176" spans="13:39" x14ac:dyDescent="0.4">
      <c r="M176" t="s">
        <v>783</v>
      </c>
      <c r="N176" t="s">
        <v>718</v>
      </c>
      <c r="O176">
        <v>0</v>
      </c>
      <c r="AB176" t="s">
        <v>146</v>
      </c>
      <c r="AC176" s="2">
        <f t="shared" si="20"/>
        <v>436100</v>
      </c>
      <c r="AD176" s="2">
        <f t="shared" si="23"/>
        <v>636400</v>
      </c>
      <c r="AE176" s="2">
        <f t="shared" si="23"/>
        <v>828500</v>
      </c>
      <c r="AF176" s="2">
        <f t="shared" si="23"/>
        <v>273200</v>
      </c>
      <c r="AG176" s="2">
        <f t="shared" si="23"/>
        <v>194400</v>
      </c>
      <c r="AH176" s="2">
        <f t="shared" si="23"/>
        <v>248000</v>
      </c>
      <c r="AI176" s="2" cm="1">
        <f t="array" ref="AI176">_xlfn.XLOOKUP(AI$1&amp;$AB176,$M$3:$M$1662&amp;$N$3:$N$1662,$O$3:$O$1662,0,0,1)</f>
        <v>100</v>
      </c>
      <c r="AJ176" s="2" cm="1">
        <f t="array" ref="AJ176">_xlfn.XLOOKUP(AJ$1&amp;$AB176,$M$3:$M$1662&amp;$N$3:$N$1662,$O$3:$O$1662,0,0,1)</f>
        <v>7100</v>
      </c>
      <c r="AK176" s="2" cm="1">
        <f t="array" ref="AK176">_xlfn.XLOOKUP(AK$1&amp;$AB176,$M$3:$M$1662&amp;$N$3:$N$1662,$O$3:$O$1662,0,0,1)</f>
        <v>5100</v>
      </c>
      <c r="AL176" s="2" cm="1">
        <f t="array" ref="AL176">_xlfn.XLOOKUP(AL$1&amp;$AB176,$M$3:$M$1662&amp;$N$3:$N$1662,$O$3:$O$1662,0,0,1)</f>
        <v>100</v>
      </c>
      <c r="AM176" s="2" cm="1">
        <f t="array" ref="AM176">_xlfn.XLOOKUP(AM$1&amp;$AB176,$M$3:$M$1662&amp;$N$3:$N$1662,$O$3:$O$1662,0,0,1)</f>
        <v>0</v>
      </c>
    </row>
    <row r="177" spans="13:39" x14ac:dyDescent="0.4">
      <c r="M177" t="s">
        <v>783</v>
      </c>
      <c r="N177" t="s">
        <v>719</v>
      </c>
      <c r="O177">
        <v>0</v>
      </c>
      <c r="AB177" t="s">
        <v>195</v>
      </c>
      <c r="AC177" s="2">
        <f t="shared" si="20"/>
        <v>439300</v>
      </c>
      <c r="AD177" s="2">
        <f t="shared" si="23"/>
        <v>636800</v>
      </c>
      <c r="AE177" s="2">
        <f t="shared" si="23"/>
        <v>835000</v>
      </c>
      <c r="AF177" s="2">
        <f t="shared" si="23"/>
        <v>279800</v>
      </c>
      <c r="AG177" s="2">
        <f t="shared" si="23"/>
        <v>194500</v>
      </c>
      <c r="AH177" s="2">
        <f t="shared" si="23"/>
        <v>250400</v>
      </c>
      <c r="AI177" s="2" cm="1">
        <f t="array" ref="AI177">_xlfn.XLOOKUP(AI$1&amp;$AB177,$M$3:$M$1662&amp;$N$3:$N$1662,$O$3:$O$1662,0,0,1)</f>
        <v>400</v>
      </c>
      <c r="AJ177" s="2" cm="1">
        <f t="array" ref="AJ177">_xlfn.XLOOKUP(AJ$1&amp;$AB177,$M$3:$M$1662&amp;$N$3:$N$1662,$O$3:$O$1662,0,0,1)</f>
        <v>6500</v>
      </c>
      <c r="AK177" s="2" cm="1">
        <f t="array" ref="AK177">_xlfn.XLOOKUP(AK$1&amp;$AB177,$M$3:$M$1662&amp;$N$3:$N$1662,$O$3:$O$1662,0,0,1)</f>
        <v>6600</v>
      </c>
      <c r="AL177" s="2" cm="1">
        <f t="array" ref="AL177">_xlfn.XLOOKUP(AL$1&amp;$AB177,$M$3:$M$1662&amp;$N$3:$N$1662,$O$3:$O$1662,0,0,1)</f>
        <v>100</v>
      </c>
      <c r="AM177" s="2" cm="1">
        <f t="array" ref="AM177">_xlfn.XLOOKUP(AM$1&amp;$AB177,$M$3:$M$1662&amp;$N$3:$N$1662,$O$3:$O$1662,0,0,1)</f>
        <v>2400</v>
      </c>
    </row>
    <row r="178" spans="13:39" x14ac:dyDescent="0.4">
      <c r="M178" t="s">
        <v>783</v>
      </c>
      <c r="N178" t="s">
        <v>720</v>
      </c>
      <c r="O178">
        <v>2400</v>
      </c>
      <c r="AB178" t="s">
        <v>56</v>
      </c>
      <c r="AC178" s="2">
        <f t="shared" si="20"/>
        <v>441300</v>
      </c>
      <c r="AD178" s="2">
        <f t="shared" si="23"/>
        <v>637700</v>
      </c>
      <c r="AE178" s="2">
        <f t="shared" si="23"/>
        <v>835400</v>
      </c>
      <c r="AF178" s="2">
        <f t="shared" si="23"/>
        <v>288500</v>
      </c>
      <c r="AG178" s="2">
        <f t="shared" si="23"/>
        <v>194500</v>
      </c>
      <c r="AH178" s="2">
        <f t="shared" si="23"/>
        <v>250400</v>
      </c>
      <c r="AI178" s="2" cm="1">
        <f t="array" ref="AI178">_xlfn.XLOOKUP(AI$1&amp;$AB178,$M$3:$M$1662&amp;$N$3:$N$1662,$O$3:$O$1662,0,0,1)</f>
        <v>900</v>
      </c>
      <c r="AJ178" s="2" cm="1">
        <f t="array" ref="AJ178">_xlfn.XLOOKUP(AJ$1&amp;$AB178,$M$3:$M$1662&amp;$N$3:$N$1662,$O$3:$O$1662,0,0,1)</f>
        <v>400</v>
      </c>
      <c r="AK178" s="2" cm="1">
        <f t="array" ref="AK178">_xlfn.XLOOKUP(AK$1&amp;$AB178,$M$3:$M$1662&amp;$N$3:$N$1662,$O$3:$O$1662,0,0,1)</f>
        <v>8700</v>
      </c>
      <c r="AL178" s="2" cm="1">
        <f t="array" ref="AL178">_xlfn.XLOOKUP(AL$1&amp;$AB178,$M$3:$M$1662&amp;$N$3:$N$1662,$O$3:$O$1662,0,0,1)</f>
        <v>0</v>
      </c>
      <c r="AM178" s="2" cm="1">
        <f t="array" ref="AM178">_xlfn.XLOOKUP(AM$1&amp;$AB178,$M$3:$M$1662&amp;$N$3:$N$1662,$O$3:$O$1662,0,0,1)</f>
        <v>0</v>
      </c>
    </row>
    <row r="179" spans="13:39" x14ac:dyDescent="0.4">
      <c r="M179" t="s">
        <v>783</v>
      </c>
      <c r="N179" t="s">
        <v>721</v>
      </c>
      <c r="O179">
        <v>0</v>
      </c>
      <c r="AB179" t="s">
        <v>225</v>
      </c>
      <c r="AC179" s="2">
        <f t="shared" si="20"/>
        <v>441960</v>
      </c>
      <c r="AD179" s="2">
        <f t="shared" si="23"/>
        <v>637700</v>
      </c>
      <c r="AE179" s="2">
        <f t="shared" si="23"/>
        <v>835900</v>
      </c>
      <c r="AF179" s="2">
        <f t="shared" si="23"/>
        <v>291300</v>
      </c>
      <c r="AG179" s="2">
        <f t="shared" si="23"/>
        <v>194500</v>
      </c>
      <c r="AH179" s="2">
        <f t="shared" si="23"/>
        <v>250400</v>
      </c>
      <c r="AI179" s="2" cm="1">
        <f t="array" ref="AI179">_xlfn.XLOOKUP(AI$1&amp;$AB179,$M$3:$M$1662&amp;$N$3:$N$1662,$O$3:$O$1662,0,0,1)</f>
        <v>0</v>
      </c>
      <c r="AJ179" s="2" cm="1">
        <f t="array" ref="AJ179">_xlfn.XLOOKUP(AJ$1&amp;$AB179,$M$3:$M$1662&amp;$N$3:$N$1662,$O$3:$O$1662,0,0,1)</f>
        <v>500</v>
      </c>
      <c r="AK179" s="2" cm="1">
        <f t="array" ref="AK179">_xlfn.XLOOKUP(AK$1&amp;$AB179,$M$3:$M$1662&amp;$N$3:$N$1662,$O$3:$O$1662,0,0,1)</f>
        <v>2800</v>
      </c>
      <c r="AL179" s="2" cm="1">
        <f t="array" ref="AL179">_xlfn.XLOOKUP(AL$1&amp;$AB179,$M$3:$M$1662&amp;$N$3:$N$1662,$O$3:$O$1662,0,0,1)</f>
        <v>0</v>
      </c>
      <c r="AM179" s="2" cm="1">
        <f t="array" ref="AM179">_xlfn.XLOOKUP(AM$1&amp;$AB179,$M$3:$M$1662&amp;$N$3:$N$1662,$O$3:$O$1662,0,0,1)</f>
        <v>0</v>
      </c>
    </row>
    <row r="180" spans="13:39" x14ac:dyDescent="0.4">
      <c r="M180" t="s">
        <v>783</v>
      </c>
      <c r="N180" t="s">
        <v>722</v>
      </c>
      <c r="O180">
        <v>0</v>
      </c>
      <c r="AB180" t="s">
        <v>214</v>
      </c>
      <c r="AC180" s="2">
        <f t="shared" si="20"/>
        <v>442980</v>
      </c>
      <c r="AD180" s="2">
        <f t="shared" ref="AD180:AH195" si="24">AD179+AI180</f>
        <v>641000</v>
      </c>
      <c r="AE180" s="2">
        <f t="shared" si="24"/>
        <v>835900</v>
      </c>
      <c r="AF180" s="2">
        <f t="shared" si="24"/>
        <v>291700</v>
      </c>
      <c r="AG180" s="2">
        <f t="shared" si="24"/>
        <v>195900</v>
      </c>
      <c r="AH180" s="2">
        <f t="shared" si="24"/>
        <v>250400</v>
      </c>
      <c r="AI180" s="2" cm="1">
        <f t="array" ref="AI180">_xlfn.XLOOKUP(AI$1&amp;$AB180,$M$3:$M$1662&amp;$N$3:$N$1662,$O$3:$O$1662,0,0,1)</f>
        <v>3300</v>
      </c>
      <c r="AJ180" s="2" cm="1">
        <f t="array" ref="AJ180">_xlfn.XLOOKUP(AJ$1&amp;$AB180,$M$3:$M$1662&amp;$N$3:$N$1662,$O$3:$O$1662,0,0,1)</f>
        <v>0</v>
      </c>
      <c r="AK180" s="2" cm="1">
        <f t="array" ref="AK180">_xlfn.XLOOKUP(AK$1&amp;$AB180,$M$3:$M$1662&amp;$N$3:$N$1662,$O$3:$O$1662,0,0,1)</f>
        <v>400</v>
      </c>
      <c r="AL180" s="2" cm="1">
        <f t="array" ref="AL180">_xlfn.XLOOKUP(AL$1&amp;$AB180,$M$3:$M$1662&amp;$N$3:$N$1662,$O$3:$O$1662,0,0,1)</f>
        <v>1400</v>
      </c>
      <c r="AM180" s="2" cm="1">
        <f t="array" ref="AM180">_xlfn.XLOOKUP(AM$1&amp;$AB180,$M$3:$M$1662&amp;$N$3:$N$1662,$O$3:$O$1662,0,0,1)</f>
        <v>0</v>
      </c>
    </row>
    <row r="181" spans="13:39" x14ac:dyDescent="0.4">
      <c r="M181" t="s">
        <v>783</v>
      </c>
      <c r="N181" t="s">
        <v>723</v>
      </c>
      <c r="O181">
        <v>0</v>
      </c>
      <c r="AB181" t="s">
        <v>302</v>
      </c>
      <c r="AC181" s="2">
        <f t="shared" si="20"/>
        <v>444020</v>
      </c>
      <c r="AD181" s="2">
        <f t="shared" si="24"/>
        <v>643100</v>
      </c>
      <c r="AE181" s="2">
        <f t="shared" si="24"/>
        <v>836200</v>
      </c>
      <c r="AF181" s="2">
        <f t="shared" si="24"/>
        <v>294500</v>
      </c>
      <c r="AG181" s="2">
        <f t="shared" si="24"/>
        <v>195900</v>
      </c>
      <c r="AH181" s="2">
        <f t="shared" si="24"/>
        <v>250400</v>
      </c>
      <c r="AI181" s="2" cm="1">
        <f t="array" ref="AI181">_xlfn.XLOOKUP(AI$1&amp;$AB181,$M$3:$M$1662&amp;$N$3:$N$1662,$O$3:$O$1662,0,0,1)</f>
        <v>2100</v>
      </c>
      <c r="AJ181" s="2" cm="1">
        <f t="array" ref="AJ181">_xlfn.XLOOKUP(AJ$1&amp;$AB181,$M$3:$M$1662&amp;$N$3:$N$1662,$O$3:$O$1662,0,0,1)</f>
        <v>300</v>
      </c>
      <c r="AK181" s="2" cm="1">
        <f t="array" ref="AK181">_xlfn.XLOOKUP(AK$1&amp;$AB181,$M$3:$M$1662&amp;$N$3:$N$1662,$O$3:$O$1662,0,0,1)</f>
        <v>2800</v>
      </c>
      <c r="AL181" s="2" cm="1">
        <f t="array" ref="AL181">_xlfn.XLOOKUP(AL$1&amp;$AB181,$M$3:$M$1662&amp;$N$3:$N$1662,$O$3:$O$1662,0,0,1)</f>
        <v>0</v>
      </c>
      <c r="AM181" s="2" cm="1">
        <f t="array" ref="AM181">_xlfn.XLOOKUP(AM$1&amp;$AB181,$M$3:$M$1662&amp;$N$3:$N$1662,$O$3:$O$1662,0,0,1)</f>
        <v>0</v>
      </c>
    </row>
    <row r="182" spans="13:39" x14ac:dyDescent="0.4">
      <c r="M182" t="s">
        <v>783</v>
      </c>
      <c r="N182" t="s">
        <v>724</v>
      </c>
      <c r="O182">
        <v>0</v>
      </c>
      <c r="AB182" t="s">
        <v>103</v>
      </c>
      <c r="AC182" s="2">
        <f t="shared" si="20"/>
        <v>445280</v>
      </c>
      <c r="AD182" s="2">
        <f t="shared" si="24"/>
        <v>644100</v>
      </c>
      <c r="AE182" s="2">
        <f t="shared" si="24"/>
        <v>837900</v>
      </c>
      <c r="AF182" s="2">
        <f t="shared" si="24"/>
        <v>298100</v>
      </c>
      <c r="AG182" s="2">
        <f t="shared" si="24"/>
        <v>195900</v>
      </c>
      <c r="AH182" s="2">
        <f t="shared" si="24"/>
        <v>250400</v>
      </c>
      <c r="AI182" s="2" cm="1">
        <f t="array" ref="AI182">_xlfn.XLOOKUP(AI$1&amp;$AB182,$M$3:$M$1662&amp;$N$3:$N$1662,$O$3:$O$1662,0,0,1)</f>
        <v>1000</v>
      </c>
      <c r="AJ182" s="2" cm="1">
        <f t="array" ref="AJ182">_xlfn.XLOOKUP(AJ$1&amp;$AB182,$M$3:$M$1662&amp;$N$3:$N$1662,$O$3:$O$1662,0,0,1)</f>
        <v>1700</v>
      </c>
      <c r="AK182" s="2" cm="1">
        <f t="array" ref="AK182">_xlfn.XLOOKUP(AK$1&amp;$AB182,$M$3:$M$1662&amp;$N$3:$N$1662,$O$3:$O$1662,0,0,1)</f>
        <v>3600</v>
      </c>
      <c r="AL182" s="2" cm="1">
        <f t="array" ref="AL182">_xlfn.XLOOKUP(AL$1&amp;$AB182,$M$3:$M$1662&amp;$N$3:$N$1662,$O$3:$O$1662,0,0,1)</f>
        <v>0</v>
      </c>
      <c r="AM182" s="2" cm="1">
        <f t="array" ref="AM182">_xlfn.XLOOKUP(AM$1&amp;$AB182,$M$3:$M$1662&amp;$N$3:$N$1662,$O$3:$O$1662,0,0,1)</f>
        <v>0</v>
      </c>
    </row>
    <row r="183" spans="13:39" x14ac:dyDescent="0.4">
      <c r="M183" t="s">
        <v>783</v>
      </c>
      <c r="N183" t="s">
        <v>725</v>
      </c>
      <c r="O183">
        <v>0</v>
      </c>
      <c r="AB183" t="s">
        <v>303</v>
      </c>
      <c r="AC183" s="2">
        <f t="shared" si="20"/>
        <v>446440</v>
      </c>
      <c r="AD183" s="2">
        <f t="shared" si="24"/>
        <v>644300</v>
      </c>
      <c r="AE183" s="2">
        <f t="shared" si="24"/>
        <v>838200</v>
      </c>
      <c r="AF183" s="2">
        <f t="shared" si="24"/>
        <v>301200</v>
      </c>
      <c r="AG183" s="2">
        <f t="shared" si="24"/>
        <v>198100</v>
      </c>
      <c r="AH183" s="2">
        <f t="shared" si="24"/>
        <v>250400</v>
      </c>
      <c r="AI183" s="2" cm="1">
        <f t="array" ref="AI183">_xlfn.XLOOKUP(AI$1&amp;$AB183,$M$3:$M$1662&amp;$N$3:$N$1662,$O$3:$O$1662,0,0,1)</f>
        <v>200</v>
      </c>
      <c r="AJ183" s="2" cm="1">
        <f t="array" ref="AJ183">_xlfn.XLOOKUP(AJ$1&amp;$AB183,$M$3:$M$1662&amp;$N$3:$N$1662,$O$3:$O$1662,0,0,1)</f>
        <v>300</v>
      </c>
      <c r="AK183" s="2" cm="1">
        <f t="array" ref="AK183">_xlfn.XLOOKUP(AK$1&amp;$AB183,$M$3:$M$1662&amp;$N$3:$N$1662,$O$3:$O$1662,0,0,1)</f>
        <v>3100</v>
      </c>
      <c r="AL183" s="2" cm="1">
        <f t="array" ref="AL183">_xlfn.XLOOKUP(AL$1&amp;$AB183,$M$3:$M$1662&amp;$N$3:$N$1662,$O$3:$O$1662,0,0,1)</f>
        <v>2200</v>
      </c>
      <c r="AM183" s="2" cm="1">
        <f t="array" ref="AM183">_xlfn.XLOOKUP(AM$1&amp;$AB183,$M$3:$M$1662&amp;$N$3:$N$1662,$O$3:$O$1662,0,0,1)</f>
        <v>0</v>
      </c>
    </row>
    <row r="184" spans="13:39" x14ac:dyDescent="0.4">
      <c r="M184" t="s">
        <v>783</v>
      </c>
      <c r="N184" t="s">
        <v>726</v>
      </c>
      <c r="O184">
        <v>0</v>
      </c>
      <c r="AB184" t="s">
        <v>207</v>
      </c>
      <c r="AC184" s="2">
        <f t="shared" si="20"/>
        <v>448120</v>
      </c>
      <c r="AD184" s="2">
        <f t="shared" si="24"/>
        <v>644300</v>
      </c>
      <c r="AE184" s="2">
        <f t="shared" si="24"/>
        <v>840400</v>
      </c>
      <c r="AF184" s="2">
        <f t="shared" si="24"/>
        <v>307400</v>
      </c>
      <c r="AG184" s="2">
        <f t="shared" si="24"/>
        <v>198100</v>
      </c>
      <c r="AH184" s="2">
        <f t="shared" si="24"/>
        <v>250400</v>
      </c>
      <c r="AI184" s="2" cm="1">
        <f t="array" ref="AI184">_xlfn.XLOOKUP(AI$1&amp;$AB184,$M$3:$M$1662&amp;$N$3:$N$1662,$O$3:$O$1662,0,0,1)</f>
        <v>0</v>
      </c>
      <c r="AJ184" s="2" cm="1">
        <f t="array" ref="AJ184">_xlfn.XLOOKUP(AJ$1&amp;$AB184,$M$3:$M$1662&amp;$N$3:$N$1662,$O$3:$O$1662,0,0,1)</f>
        <v>2200</v>
      </c>
      <c r="AK184" s="2" cm="1">
        <f t="array" ref="AK184">_xlfn.XLOOKUP(AK$1&amp;$AB184,$M$3:$M$1662&amp;$N$3:$N$1662,$O$3:$O$1662,0,0,1)</f>
        <v>6200</v>
      </c>
      <c r="AL184" s="2" cm="1">
        <f t="array" ref="AL184">_xlfn.XLOOKUP(AL$1&amp;$AB184,$M$3:$M$1662&amp;$N$3:$N$1662,$O$3:$O$1662,0,0,1)</f>
        <v>0</v>
      </c>
      <c r="AM184" s="2" cm="1">
        <f t="array" ref="AM184">_xlfn.XLOOKUP(AM$1&amp;$AB184,$M$3:$M$1662&amp;$N$3:$N$1662,$O$3:$O$1662,0,0,1)</f>
        <v>0</v>
      </c>
    </row>
    <row r="185" spans="13:39" x14ac:dyDescent="0.4">
      <c r="M185" t="s">
        <v>783</v>
      </c>
      <c r="N185" t="s">
        <v>425</v>
      </c>
      <c r="O185">
        <v>0</v>
      </c>
      <c r="AB185" t="s">
        <v>304</v>
      </c>
      <c r="AC185" s="2">
        <f t="shared" si="20"/>
        <v>448800</v>
      </c>
      <c r="AD185" s="2">
        <f t="shared" si="24"/>
        <v>646400</v>
      </c>
      <c r="AE185" s="2">
        <f t="shared" si="24"/>
        <v>841600</v>
      </c>
      <c r="AF185" s="2">
        <f t="shared" si="24"/>
        <v>307500</v>
      </c>
      <c r="AG185" s="2">
        <f t="shared" si="24"/>
        <v>198100</v>
      </c>
      <c r="AH185" s="2">
        <f t="shared" si="24"/>
        <v>250400</v>
      </c>
      <c r="AI185" s="2" cm="1">
        <f t="array" ref="AI185">_xlfn.XLOOKUP(AI$1&amp;$AB185,$M$3:$M$1662&amp;$N$3:$N$1662,$O$3:$O$1662,0,0,1)</f>
        <v>2100</v>
      </c>
      <c r="AJ185" s="2" cm="1">
        <f t="array" ref="AJ185">_xlfn.XLOOKUP(AJ$1&amp;$AB185,$M$3:$M$1662&amp;$N$3:$N$1662,$O$3:$O$1662,0,0,1)</f>
        <v>1200</v>
      </c>
      <c r="AK185" s="2" cm="1">
        <f t="array" ref="AK185">_xlfn.XLOOKUP(AK$1&amp;$AB185,$M$3:$M$1662&amp;$N$3:$N$1662,$O$3:$O$1662,0,0,1)</f>
        <v>100</v>
      </c>
      <c r="AL185" s="2" cm="1">
        <f t="array" ref="AL185">_xlfn.XLOOKUP(AL$1&amp;$AB185,$M$3:$M$1662&amp;$N$3:$N$1662,$O$3:$O$1662,0,0,1)</f>
        <v>0</v>
      </c>
      <c r="AM185" s="2" cm="1">
        <f t="array" ref="AM185">_xlfn.XLOOKUP(AM$1&amp;$AB185,$M$3:$M$1662&amp;$N$3:$N$1662,$O$3:$O$1662,0,0,1)</f>
        <v>0</v>
      </c>
    </row>
    <row r="186" spans="13:39" x14ac:dyDescent="0.4">
      <c r="M186" t="s">
        <v>783</v>
      </c>
      <c r="N186" t="s">
        <v>426</v>
      </c>
      <c r="O186">
        <v>0</v>
      </c>
      <c r="AB186" t="s">
        <v>204</v>
      </c>
      <c r="AC186" s="2">
        <f t="shared" si="20"/>
        <v>449920</v>
      </c>
      <c r="AD186" s="2">
        <f t="shared" si="24"/>
        <v>646600</v>
      </c>
      <c r="AE186" s="2">
        <f t="shared" si="24"/>
        <v>841800</v>
      </c>
      <c r="AF186" s="2">
        <f t="shared" si="24"/>
        <v>311800</v>
      </c>
      <c r="AG186" s="2">
        <f t="shared" si="24"/>
        <v>198700</v>
      </c>
      <c r="AH186" s="2">
        <f t="shared" si="24"/>
        <v>250700</v>
      </c>
      <c r="AI186" s="2" cm="1">
        <f t="array" ref="AI186">_xlfn.XLOOKUP(AI$1&amp;$AB186,$M$3:$M$1662&amp;$N$3:$N$1662,$O$3:$O$1662,0,0,1)</f>
        <v>200</v>
      </c>
      <c r="AJ186" s="2" cm="1">
        <f t="array" ref="AJ186">_xlfn.XLOOKUP(AJ$1&amp;$AB186,$M$3:$M$1662&amp;$N$3:$N$1662,$O$3:$O$1662,0,0,1)</f>
        <v>200</v>
      </c>
      <c r="AK186" s="2" cm="1">
        <f t="array" ref="AK186">_xlfn.XLOOKUP(AK$1&amp;$AB186,$M$3:$M$1662&amp;$N$3:$N$1662,$O$3:$O$1662,0,0,1)</f>
        <v>4300</v>
      </c>
      <c r="AL186" s="2" cm="1">
        <f t="array" ref="AL186">_xlfn.XLOOKUP(AL$1&amp;$AB186,$M$3:$M$1662&amp;$N$3:$N$1662,$O$3:$O$1662,0,0,1)</f>
        <v>600</v>
      </c>
      <c r="AM186" s="2" cm="1">
        <f t="array" ref="AM186">_xlfn.XLOOKUP(AM$1&amp;$AB186,$M$3:$M$1662&amp;$N$3:$N$1662,$O$3:$O$1662,0,0,1)</f>
        <v>300</v>
      </c>
    </row>
    <row r="187" spans="13:39" x14ac:dyDescent="0.4">
      <c r="M187" t="s">
        <v>783</v>
      </c>
      <c r="N187" t="s">
        <v>427</v>
      </c>
      <c r="O187">
        <v>300</v>
      </c>
      <c r="AB187" t="s">
        <v>24</v>
      </c>
      <c r="AC187" s="2">
        <f t="shared" si="20"/>
        <v>457220</v>
      </c>
      <c r="AD187" s="2">
        <f t="shared" si="24"/>
        <v>648700</v>
      </c>
      <c r="AE187" s="2">
        <f t="shared" si="24"/>
        <v>842000</v>
      </c>
      <c r="AF187" s="2">
        <f t="shared" si="24"/>
        <v>346000</v>
      </c>
      <c r="AG187" s="2">
        <f t="shared" si="24"/>
        <v>198700</v>
      </c>
      <c r="AH187" s="2">
        <f t="shared" si="24"/>
        <v>250700</v>
      </c>
      <c r="AI187" s="2" cm="1">
        <f t="array" ref="AI187">_xlfn.XLOOKUP(AI$1&amp;$AB187,$M$3:$M$1662&amp;$N$3:$N$1662,$O$3:$O$1662,0,0,1)</f>
        <v>2100</v>
      </c>
      <c r="AJ187" s="2" cm="1">
        <f t="array" ref="AJ187">_xlfn.XLOOKUP(AJ$1&amp;$AB187,$M$3:$M$1662&amp;$N$3:$N$1662,$O$3:$O$1662,0,0,1)</f>
        <v>200</v>
      </c>
      <c r="AK187" s="2" cm="1">
        <f t="array" ref="AK187">_xlfn.XLOOKUP(AK$1&amp;$AB187,$M$3:$M$1662&amp;$N$3:$N$1662,$O$3:$O$1662,0,0,1)</f>
        <v>34200</v>
      </c>
      <c r="AL187" s="2" cm="1">
        <f t="array" ref="AL187">_xlfn.XLOOKUP(AL$1&amp;$AB187,$M$3:$M$1662&amp;$N$3:$N$1662,$O$3:$O$1662,0,0,1)</f>
        <v>0</v>
      </c>
      <c r="AM187" s="2" cm="1">
        <f t="array" ref="AM187">_xlfn.XLOOKUP(AM$1&amp;$AB187,$M$3:$M$1662&amp;$N$3:$N$1662,$O$3:$O$1662,0,0,1)</f>
        <v>0</v>
      </c>
    </row>
    <row r="188" spans="13:39" x14ac:dyDescent="0.4">
      <c r="M188" t="s">
        <v>783</v>
      </c>
      <c r="N188" t="s">
        <v>428</v>
      </c>
      <c r="O188">
        <v>0</v>
      </c>
      <c r="AB188" t="s">
        <v>91</v>
      </c>
      <c r="AC188" s="2">
        <f t="shared" si="20"/>
        <v>459580</v>
      </c>
      <c r="AD188" s="2">
        <f t="shared" si="24"/>
        <v>648700</v>
      </c>
      <c r="AE188" s="2">
        <f t="shared" si="24"/>
        <v>843100</v>
      </c>
      <c r="AF188" s="2">
        <f t="shared" si="24"/>
        <v>353300</v>
      </c>
      <c r="AG188" s="2">
        <f t="shared" si="24"/>
        <v>202000</v>
      </c>
      <c r="AH188" s="2">
        <f t="shared" si="24"/>
        <v>250800</v>
      </c>
      <c r="AI188" s="2" cm="1">
        <f t="array" ref="AI188">_xlfn.XLOOKUP(AI$1&amp;$AB188,$M$3:$M$1662&amp;$N$3:$N$1662,$O$3:$O$1662,0,0,1)</f>
        <v>0</v>
      </c>
      <c r="AJ188" s="2" cm="1">
        <f t="array" ref="AJ188">_xlfn.XLOOKUP(AJ$1&amp;$AB188,$M$3:$M$1662&amp;$N$3:$N$1662,$O$3:$O$1662,0,0,1)</f>
        <v>1100</v>
      </c>
      <c r="AK188" s="2" cm="1">
        <f t="array" ref="AK188">_xlfn.XLOOKUP(AK$1&amp;$AB188,$M$3:$M$1662&amp;$N$3:$N$1662,$O$3:$O$1662,0,0,1)</f>
        <v>7300</v>
      </c>
      <c r="AL188" s="2" cm="1">
        <f t="array" ref="AL188">_xlfn.XLOOKUP(AL$1&amp;$AB188,$M$3:$M$1662&amp;$N$3:$N$1662,$O$3:$O$1662,0,0,1)</f>
        <v>3300</v>
      </c>
      <c r="AM188" s="2" cm="1">
        <f t="array" ref="AM188">_xlfn.XLOOKUP(AM$1&amp;$AB188,$M$3:$M$1662&amp;$N$3:$N$1662,$O$3:$O$1662,0,0,1)</f>
        <v>100</v>
      </c>
    </row>
    <row r="189" spans="13:39" x14ac:dyDescent="0.4">
      <c r="M189" t="s">
        <v>783</v>
      </c>
      <c r="N189" t="s">
        <v>429</v>
      </c>
      <c r="O189">
        <v>100</v>
      </c>
      <c r="AB189" t="s">
        <v>122</v>
      </c>
      <c r="AC189" s="2">
        <f t="shared" si="20"/>
        <v>460540</v>
      </c>
      <c r="AD189" s="2">
        <f t="shared" si="24"/>
        <v>648700</v>
      </c>
      <c r="AE189" s="2">
        <f t="shared" si="24"/>
        <v>843100</v>
      </c>
      <c r="AF189" s="2">
        <f t="shared" si="24"/>
        <v>357900</v>
      </c>
      <c r="AG189" s="2">
        <f t="shared" si="24"/>
        <v>202200</v>
      </c>
      <c r="AH189" s="2">
        <f t="shared" si="24"/>
        <v>250800</v>
      </c>
      <c r="AI189" s="2" cm="1">
        <f t="array" ref="AI189">_xlfn.XLOOKUP(AI$1&amp;$AB189,$M$3:$M$1662&amp;$N$3:$N$1662,$O$3:$O$1662,0,0,1)</f>
        <v>0</v>
      </c>
      <c r="AJ189" s="2" cm="1">
        <f t="array" ref="AJ189">_xlfn.XLOOKUP(AJ$1&amp;$AB189,$M$3:$M$1662&amp;$N$3:$N$1662,$O$3:$O$1662,0,0,1)</f>
        <v>0</v>
      </c>
      <c r="AK189" s="2" cm="1">
        <f t="array" ref="AK189">_xlfn.XLOOKUP(AK$1&amp;$AB189,$M$3:$M$1662&amp;$N$3:$N$1662,$O$3:$O$1662,0,0,1)</f>
        <v>4600</v>
      </c>
      <c r="AL189" s="2" cm="1">
        <f t="array" ref="AL189">_xlfn.XLOOKUP(AL$1&amp;$AB189,$M$3:$M$1662&amp;$N$3:$N$1662,$O$3:$O$1662,0,0,1)</f>
        <v>200</v>
      </c>
      <c r="AM189" s="2" cm="1">
        <f t="array" ref="AM189">_xlfn.XLOOKUP(AM$1&amp;$AB189,$M$3:$M$1662&amp;$N$3:$N$1662,$O$3:$O$1662,0,0,1)</f>
        <v>0</v>
      </c>
    </row>
    <row r="190" spans="13:39" x14ac:dyDescent="0.4">
      <c r="M190" t="s">
        <v>783</v>
      </c>
      <c r="N190" t="s">
        <v>430</v>
      </c>
      <c r="O190">
        <v>0</v>
      </c>
      <c r="AB190" t="s">
        <v>277</v>
      </c>
      <c r="AC190" s="2">
        <f t="shared" si="20"/>
        <v>461200</v>
      </c>
      <c r="AD190" s="2">
        <f t="shared" si="24"/>
        <v>650400</v>
      </c>
      <c r="AE190" s="2">
        <f t="shared" si="24"/>
        <v>843100</v>
      </c>
      <c r="AF190" s="2">
        <f t="shared" si="24"/>
        <v>358800</v>
      </c>
      <c r="AG190" s="2">
        <f t="shared" si="24"/>
        <v>202900</v>
      </c>
      <c r="AH190" s="2">
        <f t="shared" si="24"/>
        <v>250800</v>
      </c>
      <c r="AI190" s="2" cm="1">
        <f t="array" ref="AI190">_xlfn.XLOOKUP(AI$1&amp;$AB190,$M$3:$M$1662&amp;$N$3:$N$1662,$O$3:$O$1662,0,0,1)</f>
        <v>1700</v>
      </c>
      <c r="AJ190" s="2" cm="1">
        <f t="array" ref="AJ190">_xlfn.XLOOKUP(AJ$1&amp;$AB190,$M$3:$M$1662&amp;$N$3:$N$1662,$O$3:$O$1662,0,0,1)</f>
        <v>0</v>
      </c>
      <c r="AK190" s="2" cm="1">
        <f t="array" ref="AK190">_xlfn.XLOOKUP(AK$1&amp;$AB190,$M$3:$M$1662&amp;$N$3:$N$1662,$O$3:$O$1662,0,0,1)</f>
        <v>900</v>
      </c>
      <c r="AL190" s="2" cm="1">
        <f t="array" ref="AL190">_xlfn.XLOOKUP(AL$1&amp;$AB190,$M$3:$M$1662&amp;$N$3:$N$1662,$O$3:$O$1662,0,0,1)</f>
        <v>700</v>
      </c>
      <c r="AM190" s="2" cm="1">
        <f t="array" ref="AM190">_xlfn.XLOOKUP(AM$1&amp;$AB190,$M$3:$M$1662&amp;$N$3:$N$1662,$O$3:$O$1662,0,0,1)</f>
        <v>0</v>
      </c>
    </row>
    <row r="191" spans="13:39" x14ac:dyDescent="0.4">
      <c r="M191" t="s">
        <v>783</v>
      </c>
      <c r="N191" t="s">
        <v>431</v>
      </c>
      <c r="O191">
        <v>0</v>
      </c>
      <c r="AB191" t="s">
        <v>183</v>
      </c>
      <c r="AC191" s="2">
        <f t="shared" si="20"/>
        <v>463000</v>
      </c>
      <c r="AD191" s="2">
        <f t="shared" si="24"/>
        <v>650400</v>
      </c>
      <c r="AE191" s="2">
        <f t="shared" si="24"/>
        <v>843800</v>
      </c>
      <c r="AF191" s="2">
        <f t="shared" si="24"/>
        <v>360900</v>
      </c>
      <c r="AG191" s="2">
        <f t="shared" si="24"/>
        <v>204200</v>
      </c>
      <c r="AH191" s="2">
        <f t="shared" si="24"/>
        <v>255700</v>
      </c>
      <c r="AI191" s="2" cm="1">
        <f t="array" ref="AI191">_xlfn.XLOOKUP(AI$1&amp;$AB191,$M$3:$M$1662&amp;$N$3:$N$1662,$O$3:$O$1662,0,0,1)</f>
        <v>0</v>
      </c>
      <c r="AJ191" s="2" cm="1">
        <f t="array" ref="AJ191">_xlfn.XLOOKUP(AJ$1&amp;$AB191,$M$3:$M$1662&amp;$N$3:$N$1662,$O$3:$O$1662,0,0,1)</f>
        <v>700</v>
      </c>
      <c r="AK191" s="2" cm="1">
        <f t="array" ref="AK191">_xlfn.XLOOKUP(AK$1&amp;$AB191,$M$3:$M$1662&amp;$N$3:$N$1662,$O$3:$O$1662,0,0,1)</f>
        <v>2100</v>
      </c>
      <c r="AL191" s="2" cm="1">
        <f t="array" ref="AL191">_xlfn.XLOOKUP(AL$1&amp;$AB191,$M$3:$M$1662&amp;$N$3:$N$1662,$O$3:$O$1662,0,0,1)</f>
        <v>1300</v>
      </c>
      <c r="AM191" s="2" cm="1">
        <f t="array" ref="AM191">_xlfn.XLOOKUP(AM$1&amp;$AB191,$M$3:$M$1662&amp;$N$3:$N$1662,$O$3:$O$1662,0,0,1)</f>
        <v>4900</v>
      </c>
    </row>
    <row r="192" spans="13:39" x14ac:dyDescent="0.4">
      <c r="M192" t="s">
        <v>783</v>
      </c>
      <c r="N192" t="s">
        <v>432</v>
      </c>
      <c r="O192">
        <v>4900</v>
      </c>
      <c r="AB192" t="s">
        <v>79</v>
      </c>
      <c r="AC192" s="2">
        <f t="shared" si="20"/>
        <v>466720</v>
      </c>
      <c r="AD192" s="2">
        <f t="shared" si="24"/>
        <v>650400</v>
      </c>
      <c r="AE192" s="2">
        <f t="shared" si="24"/>
        <v>861200</v>
      </c>
      <c r="AF192" s="2">
        <f t="shared" si="24"/>
        <v>361400</v>
      </c>
      <c r="AG192" s="2">
        <f t="shared" si="24"/>
        <v>204900</v>
      </c>
      <c r="AH192" s="2">
        <f t="shared" si="24"/>
        <v>255700</v>
      </c>
      <c r="AI192" s="2" cm="1">
        <f t="array" ref="AI192">_xlfn.XLOOKUP(AI$1&amp;$AB192,$M$3:$M$1662&amp;$N$3:$N$1662,$O$3:$O$1662,0,0,1)</f>
        <v>0</v>
      </c>
      <c r="AJ192" s="2" cm="1">
        <f t="array" ref="AJ192">_xlfn.XLOOKUP(AJ$1&amp;$AB192,$M$3:$M$1662&amp;$N$3:$N$1662,$O$3:$O$1662,0,0,1)</f>
        <v>17400</v>
      </c>
      <c r="AK192" s="2" cm="1">
        <f t="array" ref="AK192">_xlfn.XLOOKUP(AK$1&amp;$AB192,$M$3:$M$1662&amp;$N$3:$N$1662,$O$3:$O$1662,0,0,1)</f>
        <v>500</v>
      </c>
      <c r="AL192" s="2" cm="1">
        <f t="array" ref="AL192">_xlfn.XLOOKUP(AL$1&amp;$AB192,$M$3:$M$1662&amp;$N$3:$N$1662,$O$3:$O$1662,0,0,1)</f>
        <v>700</v>
      </c>
      <c r="AM192" s="2" cm="1">
        <f t="array" ref="AM192">_xlfn.XLOOKUP(AM$1&amp;$AB192,$M$3:$M$1662&amp;$N$3:$N$1662,$O$3:$O$1662,0,0,1)</f>
        <v>0</v>
      </c>
    </row>
    <row r="193" spans="13:39" x14ac:dyDescent="0.4">
      <c r="M193" t="s">
        <v>783</v>
      </c>
      <c r="N193" t="s">
        <v>433</v>
      </c>
      <c r="O193">
        <v>0</v>
      </c>
      <c r="AB193" t="s">
        <v>141</v>
      </c>
      <c r="AC193" s="2">
        <f t="shared" si="20"/>
        <v>467260</v>
      </c>
      <c r="AD193" s="2">
        <f t="shared" si="24"/>
        <v>650500</v>
      </c>
      <c r="AE193" s="2">
        <f t="shared" si="24"/>
        <v>861200</v>
      </c>
      <c r="AF193" s="2">
        <f t="shared" si="24"/>
        <v>362600</v>
      </c>
      <c r="AG193" s="2">
        <f t="shared" si="24"/>
        <v>205300</v>
      </c>
      <c r="AH193" s="2">
        <f t="shared" si="24"/>
        <v>256700</v>
      </c>
      <c r="AI193" s="2" cm="1">
        <f t="array" ref="AI193">_xlfn.XLOOKUP(AI$1&amp;$AB193,$M$3:$M$1662&amp;$N$3:$N$1662,$O$3:$O$1662,0,0,1)</f>
        <v>100</v>
      </c>
      <c r="AJ193" s="2" cm="1">
        <f t="array" ref="AJ193">_xlfn.XLOOKUP(AJ$1&amp;$AB193,$M$3:$M$1662&amp;$N$3:$N$1662,$O$3:$O$1662,0,0,1)</f>
        <v>0</v>
      </c>
      <c r="AK193" s="2" cm="1">
        <f t="array" ref="AK193">_xlfn.XLOOKUP(AK$1&amp;$AB193,$M$3:$M$1662&amp;$N$3:$N$1662,$O$3:$O$1662,0,0,1)</f>
        <v>1200</v>
      </c>
      <c r="AL193" s="2" cm="1">
        <f t="array" ref="AL193">_xlfn.XLOOKUP(AL$1&amp;$AB193,$M$3:$M$1662&amp;$N$3:$N$1662,$O$3:$O$1662,0,0,1)</f>
        <v>400</v>
      </c>
      <c r="AM193" s="2" cm="1">
        <f t="array" ref="AM193">_xlfn.XLOOKUP(AM$1&amp;$AB193,$M$3:$M$1662&amp;$N$3:$N$1662,$O$3:$O$1662,0,0,1)</f>
        <v>1000</v>
      </c>
    </row>
    <row r="194" spans="13:39" x14ac:dyDescent="0.4">
      <c r="M194" t="s">
        <v>783</v>
      </c>
      <c r="N194" t="s">
        <v>434</v>
      </c>
      <c r="O194">
        <v>1000</v>
      </c>
      <c r="AB194" t="s">
        <v>258</v>
      </c>
      <c r="AC194" s="2">
        <f t="shared" si="20"/>
        <v>467360</v>
      </c>
      <c r="AD194" s="2">
        <f t="shared" si="24"/>
        <v>650500</v>
      </c>
      <c r="AE194" s="2">
        <f t="shared" si="24"/>
        <v>861200</v>
      </c>
      <c r="AF194" s="2">
        <f t="shared" si="24"/>
        <v>363000</v>
      </c>
      <c r="AG194" s="2">
        <f t="shared" si="24"/>
        <v>205400</v>
      </c>
      <c r="AH194" s="2">
        <f t="shared" si="24"/>
        <v>256700</v>
      </c>
      <c r="AI194" s="2" cm="1">
        <f t="array" ref="AI194">_xlfn.XLOOKUP(AI$1&amp;$AB194,$M$3:$M$1662&amp;$N$3:$N$1662,$O$3:$O$1662,0,0,1)</f>
        <v>0</v>
      </c>
      <c r="AJ194" s="2" cm="1">
        <f t="array" ref="AJ194">_xlfn.XLOOKUP(AJ$1&amp;$AB194,$M$3:$M$1662&amp;$N$3:$N$1662,$O$3:$O$1662,0,0,1)</f>
        <v>0</v>
      </c>
      <c r="AK194" s="2" cm="1">
        <f t="array" ref="AK194">_xlfn.XLOOKUP(AK$1&amp;$AB194,$M$3:$M$1662&amp;$N$3:$N$1662,$O$3:$O$1662,0,0,1)</f>
        <v>400</v>
      </c>
      <c r="AL194" s="2" cm="1">
        <f t="array" ref="AL194">_xlfn.XLOOKUP(AL$1&amp;$AB194,$M$3:$M$1662&amp;$N$3:$N$1662,$O$3:$O$1662,0,0,1)</f>
        <v>100</v>
      </c>
      <c r="AM194" s="2" cm="1">
        <f t="array" ref="AM194">_xlfn.XLOOKUP(AM$1&amp;$AB194,$M$3:$M$1662&amp;$N$3:$N$1662,$O$3:$O$1662,0,0,1)</f>
        <v>0</v>
      </c>
    </row>
    <row r="195" spans="13:39" x14ac:dyDescent="0.4">
      <c r="M195" t="s">
        <v>783</v>
      </c>
      <c r="N195" t="s">
        <v>435</v>
      </c>
      <c r="O195">
        <v>0</v>
      </c>
      <c r="AB195" t="s">
        <v>109</v>
      </c>
      <c r="AC195" s="2">
        <f t="shared" ref="AC195:AC258" si="25">IFERROR(AVERAGEIFS(AD195:AH195,AD195:AH195,"&gt;0"),0)</f>
        <v>468260</v>
      </c>
      <c r="AD195" s="2">
        <f t="shared" si="24"/>
        <v>651300</v>
      </c>
      <c r="AE195" s="2">
        <f t="shared" si="24"/>
        <v>863800</v>
      </c>
      <c r="AF195" s="2">
        <f t="shared" si="24"/>
        <v>364100</v>
      </c>
      <c r="AG195" s="2">
        <f t="shared" si="24"/>
        <v>205400</v>
      </c>
      <c r="AH195" s="2">
        <f t="shared" si="24"/>
        <v>256700</v>
      </c>
      <c r="AI195" s="2" cm="1">
        <f t="array" ref="AI195">_xlfn.XLOOKUP(AI$1&amp;$AB195,$M$3:$M$1662&amp;$N$3:$N$1662,$O$3:$O$1662,0,0,1)</f>
        <v>800</v>
      </c>
      <c r="AJ195" s="2" cm="1">
        <f t="array" ref="AJ195">_xlfn.XLOOKUP(AJ$1&amp;$AB195,$M$3:$M$1662&amp;$N$3:$N$1662,$O$3:$O$1662,0,0,1)</f>
        <v>2600</v>
      </c>
      <c r="AK195" s="2" cm="1">
        <f t="array" ref="AK195">_xlfn.XLOOKUP(AK$1&amp;$AB195,$M$3:$M$1662&amp;$N$3:$N$1662,$O$3:$O$1662,0,0,1)</f>
        <v>1100</v>
      </c>
      <c r="AL195" s="2" cm="1">
        <f t="array" ref="AL195">_xlfn.XLOOKUP(AL$1&amp;$AB195,$M$3:$M$1662&amp;$N$3:$N$1662,$O$3:$O$1662,0,0,1)</f>
        <v>0</v>
      </c>
      <c r="AM195" s="2" cm="1">
        <f t="array" ref="AM195">_xlfn.XLOOKUP(AM$1&amp;$AB195,$M$3:$M$1662&amp;$N$3:$N$1662,$O$3:$O$1662,0,0,1)</f>
        <v>0</v>
      </c>
    </row>
    <row r="196" spans="13:39" x14ac:dyDescent="0.4">
      <c r="M196" t="s">
        <v>783</v>
      </c>
      <c r="N196" t="s">
        <v>436</v>
      </c>
      <c r="O196">
        <v>0</v>
      </c>
      <c r="AB196" t="s">
        <v>175</v>
      </c>
      <c r="AC196" s="2">
        <f t="shared" si="25"/>
        <v>468440</v>
      </c>
      <c r="AD196" s="2">
        <f t="shared" ref="AD196:AH211" si="26">AD195+AI196</f>
        <v>651300</v>
      </c>
      <c r="AE196" s="2">
        <f t="shared" si="26"/>
        <v>864600</v>
      </c>
      <c r="AF196" s="2">
        <f t="shared" si="26"/>
        <v>364200</v>
      </c>
      <c r="AG196" s="2">
        <f t="shared" si="26"/>
        <v>205400</v>
      </c>
      <c r="AH196" s="2">
        <f t="shared" si="26"/>
        <v>256700</v>
      </c>
      <c r="AI196" s="2" cm="1">
        <f t="array" ref="AI196">_xlfn.XLOOKUP(AI$1&amp;$AB196,$M$3:$M$1662&amp;$N$3:$N$1662,$O$3:$O$1662,0,0,1)</f>
        <v>0</v>
      </c>
      <c r="AJ196" s="2" cm="1">
        <f t="array" ref="AJ196">_xlfn.XLOOKUP(AJ$1&amp;$AB196,$M$3:$M$1662&amp;$N$3:$N$1662,$O$3:$O$1662,0,0,1)</f>
        <v>800</v>
      </c>
      <c r="AK196" s="2" cm="1">
        <f t="array" ref="AK196">_xlfn.XLOOKUP(AK$1&amp;$AB196,$M$3:$M$1662&amp;$N$3:$N$1662,$O$3:$O$1662,0,0,1)</f>
        <v>100</v>
      </c>
      <c r="AL196" s="2" cm="1">
        <f t="array" ref="AL196">_xlfn.XLOOKUP(AL$1&amp;$AB196,$M$3:$M$1662&amp;$N$3:$N$1662,$O$3:$O$1662,0,0,1)</f>
        <v>0</v>
      </c>
      <c r="AM196" s="2" cm="1">
        <f t="array" ref="AM196">_xlfn.XLOOKUP(AM$1&amp;$AB196,$M$3:$M$1662&amp;$N$3:$N$1662,$O$3:$O$1662,0,0,1)</f>
        <v>0</v>
      </c>
    </row>
    <row r="197" spans="13:39" x14ac:dyDescent="0.4">
      <c r="M197" t="s">
        <v>783</v>
      </c>
      <c r="N197" t="s">
        <v>437</v>
      </c>
      <c r="O197">
        <v>0</v>
      </c>
      <c r="AB197" t="s">
        <v>305</v>
      </c>
      <c r="AC197" s="2">
        <f t="shared" si="25"/>
        <v>469480</v>
      </c>
      <c r="AD197" s="2">
        <f t="shared" si="26"/>
        <v>651300</v>
      </c>
      <c r="AE197" s="2">
        <f t="shared" si="26"/>
        <v>864600</v>
      </c>
      <c r="AF197" s="2">
        <f t="shared" si="26"/>
        <v>369300</v>
      </c>
      <c r="AG197" s="2">
        <f t="shared" si="26"/>
        <v>205500</v>
      </c>
      <c r="AH197" s="2">
        <f t="shared" si="26"/>
        <v>256700</v>
      </c>
      <c r="AI197" s="2" cm="1">
        <f t="array" ref="AI197">_xlfn.XLOOKUP(AI$1&amp;$AB197,$M$3:$M$1662&amp;$N$3:$N$1662,$O$3:$O$1662,0,0,1)</f>
        <v>0</v>
      </c>
      <c r="AJ197" s="2" cm="1">
        <f t="array" ref="AJ197">_xlfn.XLOOKUP(AJ$1&amp;$AB197,$M$3:$M$1662&amp;$N$3:$N$1662,$O$3:$O$1662,0,0,1)</f>
        <v>0</v>
      </c>
      <c r="AK197" s="2" cm="1">
        <f t="array" ref="AK197">_xlfn.XLOOKUP(AK$1&amp;$AB197,$M$3:$M$1662&amp;$N$3:$N$1662,$O$3:$O$1662,0,0,1)</f>
        <v>5100</v>
      </c>
      <c r="AL197" s="2" cm="1">
        <f t="array" ref="AL197">_xlfn.XLOOKUP(AL$1&amp;$AB197,$M$3:$M$1662&amp;$N$3:$N$1662,$O$3:$O$1662,0,0,1)</f>
        <v>100</v>
      </c>
      <c r="AM197" s="2" cm="1">
        <f t="array" ref="AM197">_xlfn.XLOOKUP(AM$1&amp;$AB197,$M$3:$M$1662&amp;$N$3:$N$1662,$O$3:$O$1662,0,0,1)</f>
        <v>0</v>
      </c>
    </row>
    <row r="198" spans="13:39" x14ac:dyDescent="0.4">
      <c r="M198" t="s">
        <v>783</v>
      </c>
      <c r="N198" t="s">
        <v>438</v>
      </c>
      <c r="O198">
        <v>0</v>
      </c>
      <c r="AB198" t="s">
        <v>251</v>
      </c>
      <c r="AC198" s="2">
        <f t="shared" si="25"/>
        <v>470520</v>
      </c>
      <c r="AD198" s="2">
        <f t="shared" si="26"/>
        <v>651300</v>
      </c>
      <c r="AE198" s="2">
        <f t="shared" si="26"/>
        <v>868400</v>
      </c>
      <c r="AF198" s="2">
        <f t="shared" si="26"/>
        <v>370700</v>
      </c>
      <c r="AG198" s="2">
        <f t="shared" si="26"/>
        <v>205500</v>
      </c>
      <c r="AH198" s="2">
        <f t="shared" si="26"/>
        <v>256700</v>
      </c>
      <c r="AI198" s="2" cm="1">
        <f t="array" ref="AI198">_xlfn.XLOOKUP(AI$1&amp;$AB198,$M$3:$M$1662&amp;$N$3:$N$1662,$O$3:$O$1662,0,0,1)</f>
        <v>0</v>
      </c>
      <c r="AJ198" s="2" cm="1">
        <f t="array" ref="AJ198">_xlfn.XLOOKUP(AJ$1&amp;$AB198,$M$3:$M$1662&amp;$N$3:$N$1662,$O$3:$O$1662,0,0,1)</f>
        <v>3800</v>
      </c>
      <c r="AK198" s="2" cm="1">
        <f t="array" ref="AK198">_xlfn.XLOOKUP(AK$1&amp;$AB198,$M$3:$M$1662&amp;$N$3:$N$1662,$O$3:$O$1662,0,0,1)</f>
        <v>1400</v>
      </c>
      <c r="AL198" s="2" cm="1">
        <f t="array" ref="AL198">_xlfn.XLOOKUP(AL$1&amp;$AB198,$M$3:$M$1662&amp;$N$3:$N$1662,$O$3:$O$1662,0,0,1)</f>
        <v>0</v>
      </c>
      <c r="AM198" s="2" cm="1">
        <f t="array" ref="AM198">_xlfn.XLOOKUP(AM$1&amp;$AB198,$M$3:$M$1662&amp;$N$3:$N$1662,$O$3:$O$1662,0,0,1)</f>
        <v>0</v>
      </c>
    </row>
    <row r="199" spans="13:39" x14ac:dyDescent="0.4">
      <c r="M199" t="s">
        <v>783</v>
      </c>
      <c r="N199" t="s">
        <v>439</v>
      </c>
      <c r="O199">
        <v>0</v>
      </c>
      <c r="AB199" t="s">
        <v>288</v>
      </c>
      <c r="AC199" s="2">
        <f t="shared" si="25"/>
        <v>471360</v>
      </c>
      <c r="AD199" s="2">
        <f t="shared" si="26"/>
        <v>654000</v>
      </c>
      <c r="AE199" s="2">
        <f t="shared" si="26"/>
        <v>868500</v>
      </c>
      <c r="AF199" s="2">
        <f t="shared" si="26"/>
        <v>372000</v>
      </c>
      <c r="AG199" s="2">
        <f t="shared" si="26"/>
        <v>205600</v>
      </c>
      <c r="AH199" s="2">
        <f t="shared" si="26"/>
        <v>256700</v>
      </c>
      <c r="AI199" s="2" cm="1">
        <f t="array" ref="AI199">_xlfn.XLOOKUP(AI$1&amp;$AB199,$M$3:$M$1662&amp;$N$3:$N$1662,$O$3:$O$1662,0,0,1)</f>
        <v>2700</v>
      </c>
      <c r="AJ199" s="2" cm="1">
        <f t="array" ref="AJ199">_xlfn.XLOOKUP(AJ$1&amp;$AB199,$M$3:$M$1662&amp;$N$3:$N$1662,$O$3:$O$1662,0,0,1)</f>
        <v>100</v>
      </c>
      <c r="AK199" s="2" cm="1">
        <f t="array" ref="AK199">_xlfn.XLOOKUP(AK$1&amp;$AB199,$M$3:$M$1662&amp;$N$3:$N$1662,$O$3:$O$1662,0,0,1)</f>
        <v>1300</v>
      </c>
      <c r="AL199" s="2" cm="1">
        <f t="array" ref="AL199">_xlfn.XLOOKUP(AL$1&amp;$AB199,$M$3:$M$1662&amp;$N$3:$N$1662,$O$3:$O$1662,0,0,1)</f>
        <v>100</v>
      </c>
      <c r="AM199" s="2" cm="1">
        <f t="array" ref="AM199">_xlfn.XLOOKUP(AM$1&amp;$AB199,$M$3:$M$1662&amp;$N$3:$N$1662,$O$3:$O$1662,0,0,1)</f>
        <v>0</v>
      </c>
    </row>
    <row r="200" spans="13:39" x14ac:dyDescent="0.4">
      <c r="M200" t="s">
        <v>783</v>
      </c>
      <c r="N200" t="s">
        <v>440</v>
      </c>
      <c r="O200">
        <v>0</v>
      </c>
      <c r="AB200" t="s">
        <v>124</v>
      </c>
      <c r="AC200" s="2">
        <f t="shared" si="25"/>
        <v>472020</v>
      </c>
      <c r="AD200" s="2">
        <f t="shared" si="26"/>
        <v>654000</v>
      </c>
      <c r="AE200" s="2">
        <f t="shared" si="26"/>
        <v>869300</v>
      </c>
      <c r="AF200" s="2">
        <f t="shared" si="26"/>
        <v>374500</v>
      </c>
      <c r="AG200" s="2">
        <f t="shared" si="26"/>
        <v>205600</v>
      </c>
      <c r="AH200" s="2">
        <f t="shared" si="26"/>
        <v>256700</v>
      </c>
      <c r="AI200" s="2" cm="1">
        <f t="array" ref="AI200">_xlfn.XLOOKUP(AI$1&amp;$AB200,$M$3:$M$1662&amp;$N$3:$N$1662,$O$3:$O$1662,0,0,1)</f>
        <v>0</v>
      </c>
      <c r="AJ200" s="2" cm="1">
        <f t="array" ref="AJ200">_xlfn.XLOOKUP(AJ$1&amp;$AB200,$M$3:$M$1662&amp;$N$3:$N$1662,$O$3:$O$1662,0,0,1)</f>
        <v>800</v>
      </c>
      <c r="AK200" s="2" cm="1">
        <f t="array" ref="AK200">_xlfn.XLOOKUP(AK$1&amp;$AB200,$M$3:$M$1662&amp;$N$3:$N$1662,$O$3:$O$1662,0,0,1)</f>
        <v>2500</v>
      </c>
      <c r="AL200" s="2" cm="1">
        <f t="array" ref="AL200">_xlfn.XLOOKUP(AL$1&amp;$AB200,$M$3:$M$1662&amp;$N$3:$N$1662,$O$3:$O$1662,0,0,1)</f>
        <v>0</v>
      </c>
      <c r="AM200" s="2" cm="1">
        <f t="array" ref="AM200">_xlfn.XLOOKUP(AM$1&amp;$AB200,$M$3:$M$1662&amp;$N$3:$N$1662,$O$3:$O$1662,0,0,1)</f>
        <v>0</v>
      </c>
    </row>
    <row r="201" spans="13:39" x14ac:dyDescent="0.4">
      <c r="M201" t="s">
        <v>783</v>
      </c>
      <c r="N201" t="s">
        <v>441</v>
      </c>
      <c r="O201">
        <v>0</v>
      </c>
      <c r="AB201" t="s">
        <v>276</v>
      </c>
      <c r="AC201" s="2">
        <f t="shared" si="25"/>
        <v>472520</v>
      </c>
      <c r="AD201" s="2">
        <f t="shared" si="26"/>
        <v>655100</v>
      </c>
      <c r="AE201" s="2">
        <f t="shared" si="26"/>
        <v>870200</v>
      </c>
      <c r="AF201" s="2">
        <f t="shared" si="26"/>
        <v>375000</v>
      </c>
      <c r="AG201" s="2">
        <f t="shared" si="26"/>
        <v>205600</v>
      </c>
      <c r="AH201" s="2">
        <f t="shared" si="26"/>
        <v>256700</v>
      </c>
      <c r="AI201" s="2" cm="1">
        <f t="array" ref="AI201">_xlfn.XLOOKUP(AI$1&amp;$AB201,$M$3:$M$1662&amp;$N$3:$N$1662,$O$3:$O$1662,0,0,1)</f>
        <v>1100</v>
      </c>
      <c r="AJ201" s="2" cm="1">
        <f t="array" ref="AJ201">_xlfn.XLOOKUP(AJ$1&amp;$AB201,$M$3:$M$1662&amp;$N$3:$N$1662,$O$3:$O$1662,0,0,1)</f>
        <v>900</v>
      </c>
      <c r="AK201" s="2" cm="1">
        <f t="array" ref="AK201">_xlfn.XLOOKUP(AK$1&amp;$AB201,$M$3:$M$1662&amp;$N$3:$N$1662,$O$3:$O$1662,0,0,1)</f>
        <v>500</v>
      </c>
      <c r="AL201" s="2" cm="1">
        <f t="array" ref="AL201">_xlfn.XLOOKUP(AL$1&amp;$AB201,$M$3:$M$1662&amp;$N$3:$N$1662,$O$3:$O$1662,0,0,1)</f>
        <v>0</v>
      </c>
      <c r="AM201" s="2" cm="1">
        <f t="array" ref="AM201">_xlfn.XLOOKUP(AM$1&amp;$AB201,$M$3:$M$1662&amp;$N$3:$N$1662,$O$3:$O$1662,0,0,1)</f>
        <v>0</v>
      </c>
    </row>
    <row r="202" spans="13:39" x14ac:dyDescent="0.4">
      <c r="M202" t="s">
        <v>783</v>
      </c>
      <c r="N202" t="s">
        <v>442</v>
      </c>
      <c r="O202">
        <v>0</v>
      </c>
      <c r="AB202" t="s">
        <v>250</v>
      </c>
      <c r="AC202" s="2">
        <f t="shared" si="25"/>
        <v>473980</v>
      </c>
      <c r="AD202" s="2">
        <f t="shared" si="26"/>
        <v>655100</v>
      </c>
      <c r="AE202" s="2">
        <f t="shared" si="26"/>
        <v>871400</v>
      </c>
      <c r="AF202" s="2">
        <f t="shared" si="26"/>
        <v>375800</v>
      </c>
      <c r="AG202" s="2">
        <f t="shared" si="26"/>
        <v>205800</v>
      </c>
      <c r="AH202" s="2">
        <f t="shared" si="26"/>
        <v>261800</v>
      </c>
      <c r="AI202" s="2" cm="1">
        <f t="array" ref="AI202">_xlfn.XLOOKUP(AI$1&amp;$AB202,$M$3:$M$1662&amp;$N$3:$N$1662,$O$3:$O$1662,0,0,1)</f>
        <v>0</v>
      </c>
      <c r="AJ202" s="2" cm="1">
        <f t="array" ref="AJ202">_xlfn.XLOOKUP(AJ$1&amp;$AB202,$M$3:$M$1662&amp;$N$3:$N$1662,$O$3:$O$1662,0,0,1)</f>
        <v>1200</v>
      </c>
      <c r="AK202" s="2" cm="1">
        <f t="array" ref="AK202">_xlfn.XLOOKUP(AK$1&amp;$AB202,$M$3:$M$1662&amp;$N$3:$N$1662,$O$3:$O$1662,0,0,1)</f>
        <v>800</v>
      </c>
      <c r="AL202" s="2" cm="1">
        <f t="array" ref="AL202">_xlfn.XLOOKUP(AL$1&amp;$AB202,$M$3:$M$1662&amp;$N$3:$N$1662,$O$3:$O$1662,0,0,1)</f>
        <v>200</v>
      </c>
      <c r="AM202" s="2" cm="1">
        <f t="array" ref="AM202">_xlfn.XLOOKUP(AM$1&amp;$AB202,$M$3:$M$1662&amp;$N$3:$N$1662,$O$3:$O$1662,0,0,1)</f>
        <v>5100</v>
      </c>
    </row>
    <row r="203" spans="13:39" x14ac:dyDescent="0.4">
      <c r="M203" t="s">
        <v>783</v>
      </c>
      <c r="N203" t="s">
        <v>443</v>
      </c>
      <c r="O203">
        <v>5100</v>
      </c>
      <c r="AB203" t="s">
        <v>272</v>
      </c>
      <c r="AC203" s="2">
        <f t="shared" si="25"/>
        <v>475000</v>
      </c>
      <c r="AD203" s="2">
        <f t="shared" si="26"/>
        <v>655200</v>
      </c>
      <c r="AE203" s="2">
        <f t="shared" si="26"/>
        <v>875900</v>
      </c>
      <c r="AF203" s="2">
        <f t="shared" si="26"/>
        <v>376300</v>
      </c>
      <c r="AG203" s="2">
        <f t="shared" si="26"/>
        <v>205800</v>
      </c>
      <c r="AH203" s="2">
        <f t="shared" si="26"/>
        <v>261800</v>
      </c>
      <c r="AI203" s="2" cm="1">
        <f t="array" ref="AI203">_xlfn.XLOOKUP(AI$1&amp;$AB203,$M$3:$M$1662&amp;$N$3:$N$1662,$O$3:$O$1662,0,0,1)</f>
        <v>100</v>
      </c>
      <c r="AJ203" s="2" cm="1">
        <f t="array" ref="AJ203">_xlfn.XLOOKUP(AJ$1&amp;$AB203,$M$3:$M$1662&amp;$N$3:$N$1662,$O$3:$O$1662,0,0,1)</f>
        <v>4500</v>
      </c>
      <c r="AK203" s="2" cm="1">
        <f t="array" ref="AK203">_xlfn.XLOOKUP(AK$1&amp;$AB203,$M$3:$M$1662&amp;$N$3:$N$1662,$O$3:$O$1662,0,0,1)</f>
        <v>500</v>
      </c>
      <c r="AL203" s="2" cm="1">
        <f t="array" ref="AL203">_xlfn.XLOOKUP(AL$1&amp;$AB203,$M$3:$M$1662&amp;$N$3:$N$1662,$O$3:$O$1662,0,0,1)</f>
        <v>0</v>
      </c>
      <c r="AM203" s="2" cm="1">
        <f t="array" ref="AM203">_xlfn.XLOOKUP(AM$1&amp;$AB203,$M$3:$M$1662&amp;$N$3:$N$1662,$O$3:$O$1662,0,0,1)</f>
        <v>0</v>
      </c>
    </row>
    <row r="204" spans="13:39" x14ac:dyDescent="0.4">
      <c r="M204" t="s">
        <v>783</v>
      </c>
      <c r="N204" t="s">
        <v>444</v>
      </c>
      <c r="O204">
        <v>0</v>
      </c>
      <c r="AB204" t="s">
        <v>306</v>
      </c>
      <c r="AC204" s="2">
        <f t="shared" si="25"/>
        <v>476140</v>
      </c>
      <c r="AD204" s="2">
        <f t="shared" si="26"/>
        <v>655200</v>
      </c>
      <c r="AE204" s="2">
        <f t="shared" si="26"/>
        <v>879800</v>
      </c>
      <c r="AF204" s="2">
        <f t="shared" si="26"/>
        <v>377500</v>
      </c>
      <c r="AG204" s="2">
        <f t="shared" si="26"/>
        <v>205900</v>
      </c>
      <c r="AH204" s="2">
        <f t="shared" si="26"/>
        <v>262300</v>
      </c>
      <c r="AI204" s="2" cm="1">
        <f t="array" ref="AI204">_xlfn.XLOOKUP(AI$1&amp;$AB204,$M$3:$M$1662&amp;$N$3:$N$1662,$O$3:$O$1662,0,0,1)</f>
        <v>0</v>
      </c>
      <c r="AJ204" s="2" cm="1">
        <f t="array" ref="AJ204">_xlfn.XLOOKUP(AJ$1&amp;$AB204,$M$3:$M$1662&amp;$N$3:$N$1662,$O$3:$O$1662,0,0,1)</f>
        <v>3900</v>
      </c>
      <c r="AK204" s="2" cm="1">
        <f t="array" ref="AK204">_xlfn.XLOOKUP(AK$1&amp;$AB204,$M$3:$M$1662&amp;$N$3:$N$1662,$O$3:$O$1662,0,0,1)</f>
        <v>1200</v>
      </c>
      <c r="AL204" s="2" cm="1">
        <f t="array" ref="AL204">_xlfn.XLOOKUP(AL$1&amp;$AB204,$M$3:$M$1662&amp;$N$3:$N$1662,$O$3:$O$1662,0,0,1)</f>
        <v>100</v>
      </c>
      <c r="AM204" s="2" cm="1">
        <f t="array" ref="AM204">_xlfn.XLOOKUP(AM$1&amp;$AB204,$M$3:$M$1662&amp;$N$3:$N$1662,$O$3:$O$1662,0,0,1)</f>
        <v>500</v>
      </c>
    </row>
    <row r="205" spans="13:39" x14ac:dyDescent="0.4">
      <c r="M205" t="s">
        <v>783</v>
      </c>
      <c r="N205" t="s">
        <v>445</v>
      </c>
      <c r="O205">
        <v>500</v>
      </c>
      <c r="AB205" t="s">
        <v>213</v>
      </c>
      <c r="AC205" s="2">
        <f t="shared" si="25"/>
        <v>477240</v>
      </c>
      <c r="AD205" s="2">
        <f t="shared" si="26"/>
        <v>658400</v>
      </c>
      <c r="AE205" s="2">
        <f t="shared" si="26"/>
        <v>880900</v>
      </c>
      <c r="AF205" s="2">
        <f t="shared" si="26"/>
        <v>378600</v>
      </c>
      <c r="AG205" s="2">
        <f t="shared" si="26"/>
        <v>205900</v>
      </c>
      <c r="AH205" s="2">
        <f t="shared" si="26"/>
        <v>262400</v>
      </c>
      <c r="AI205" s="2" cm="1">
        <f t="array" ref="AI205">_xlfn.XLOOKUP(AI$1&amp;$AB205,$M$3:$M$1662&amp;$N$3:$N$1662,$O$3:$O$1662,0,0,1)</f>
        <v>3200</v>
      </c>
      <c r="AJ205" s="2" cm="1">
        <f t="array" ref="AJ205">_xlfn.XLOOKUP(AJ$1&amp;$AB205,$M$3:$M$1662&amp;$N$3:$N$1662,$O$3:$O$1662,0,0,1)</f>
        <v>1100</v>
      </c>
      <c r="AK205" s="2" cm="1">
        <f t="array" ref="AK205">_xlfn.XLOOKUP(AK$1&amp;$AB205,$M$3:$M$1662&amp;$N$3:$N$1662,$O$3:$O$1662,0,0,1)</f>
        <v>1100</v>
      </c>
      <c r="AL205" s="2" cm="1">
        <f t="array" ref="AL205">_xlfn.XLOOKUP(AL$1&amp;$AB205,$M$3:$M$1662&amp;$N$3:$N$1662,$O$3:$O$1662,0,0,1)</f>
        <v>0</v>
      </c>
      <c r="AM205" s="2" cm="1">
        <f t="array" ref="AM205">_xlfn.XLOOKUP(AM$1&amp;$AB205,$M$3:$M$1662&amp;$N$3:$N$1662,$O$3:$O$1662,0,0,1)</f>
        <v>100</v>
      </c>
    </row>
    <row r="206" spans="13:39" x14ac:dyDescent="0.4">
      <c r="M206" t="s">
        <v>783</v>
      </c>
      <c r="N206" t="s">
        <v>446</v>
      </c>
      <c r="O206">
        <v>100</v>
      </c>
      <c r="AB206" t="s">
        <v>161</v>
      </c>
      <c r="AC206" s="2">
        <f t="shared" si="25"/>
        <v>477580</v>
      </c>
      <c r="AD206" s="2">
        <f t="shared" si="26"/>
        <v>658400</v>
      </c>
      <c r="AE206" s="2">
        <f t="shared" si="26"/>
        <v>880900</v>
      </c>
      <c r="AF206" s="2">
        <f t="shared" si="26"/>
        <v>380300</v>
      </c>
      <c r="AG206" s="2">
        <f t="shared" si="26"/>
        <v>205900</v>
      </c>
      <c r="AH206" s="2">
        <f t="shared" si="26"/>
        <v>262400</v>
      </c>
      <c r="AI206" s="2" cm="1">
        <f t="array" ref="AI206">_xlfn.XLOOKUP(AI$1&amp;$AB206,$M$3:$M$1662&amp;$N$3:$N$1662,$O$3:$O$1662,0,0,1)</f>
        <v>0</v>
      </c>
      <c r="AJ206" s="2" cm="1">
        <f t="array" ref="AJ206">_xlfn.XLOOKUP(AJ$1&amp;$AB206,$M$3:$M$1662&amp;$N$3:$N$1662,$O$3:$O$1662,0,0,1)</f>
        <v>0</v>
      </c>
      <c r="AK206" s="2" cm="1">
        <f t="array" ref="AK206">_xlfn.XLOOKUP(AK$1&amp;$AB206,$M$3:$M$1662&amp;$N$3:$N$1662,$O$3:$O$1662,0,0,1)</f>
        <v>1700</v>
      </c>
      <c r="AL206" s="2" cm="1">
        <f t="array" ref="AL206">_xlfn.XLOOKUP(AL$1&amp;$AB206,$M$3:$M$1662&amp;$N$3:$N$1662,$O$3:$O$1662,0,0,1)</f>
        <v>0</v>
      </c>
      <c r="AM206" s="2" cm="1">
        <f t="array" ref="AM206">_xlfn.XLOOKUP(AM$1&amp;$AB206,$M$3:$M$1662&amp;$N$3:$N$1662,$O$3:$O$1662,0,0,1)</f>
        <v>0</v>
      </c>
    </row>
    <row r="207" spans="13:39" x14ac:dyDescent="0.4">
      <c r="M207" t="s">
        <v>783</v>
      </c>
      <c r="N207" t="s">
        <v>447</v>
      </c>
      <c r="O207">
        <v>0</v>
      </c>
      <c r="AB207" t="s">
        <v>105</v>
      </c>
      <c r="AC207" s="2">
        <f t="shared" si="25"/>
        <v>478960</v>
      </c>
      <c r="AD207" s="2">
        <f t="shared" si="26"/>
        <v>658500</v>
      </c>
      <c r="AE207" s="2">
        <f t="shared" si="26"/>
        <v>881600</v>
      </c>
      <c r="AF207" s="2">
        <f t="shared" si="26"/>
        <v>386300</v>
      </c>
      <c r="AG207" s="2">
        <f t="shared" si="26"/>
        <v>206000</v>
      </c>
      <c r="AH207" s="2">
        <f t="shared" si="26"/>
        <v>262400</v>
      </c>
      <c r="AI207" s="2" cm="1">
        <f t="array" ref="AI207">_xlfn.XLOOKUP(AI$1&amp;$AB207,$M$3:$M$1662&amp;$N$3:$N$1662,$O$3:$O$1662,0,0,1)</f>
        <v>100</v>
      </c>
      <c r="AJ207" s="2" cm="1">
        <f t="array" ref="AJ207">_xlfn.XLOOKUP(AJ$1&amp;$AB207,$M$3:$M$1662&amp;$N$3:$N$1662,$O$3:$O$1662,0,0,1)</f>
        <v>700</v>
      </c>
      <c r="AK207" s="2" cm="1">
        <f t="array" ref="AK207">_xlfn.XLOOKUP(AK$1&amp;$AB207,$M$3:$M$1662&amp;$N$3:$N$1662,$O$3:$O$1662,0,0,1)</f>
        <v>6000</v>
      </c>
      <c r="AL207" s="2" cm="1">
        <f t="array" ref="AL207">_xlfn.XLOOKUP(AL$1&amp;$AB207,$M$3:$M$1662&amp;$N$3:$N$1662,$O$3:$O$1662,0,0,1)</f>
        <v>100</v>
      </c>
      <c r="AM207" s="2" cm="1">
        <f t="array" ref="AM207">_xlfn.XLOOKUP(AM$1&amp;$AB207,$M$3:$M$1662&amp;$N$3:$N$1662,$O$3:$O$1662,0,0,1)</f>
        <v>0</v>
      </c>
    </row>
    <row r="208" spans="13:39" x14ac:dyDescent="0.4">
      <c r="M208" t="s">
        <v>783</v>
      </c>
      <c r="N208" t="s">
        <v>448</v>
      </c>
      <c r="O208">
        <v>0</v>
      </c>
      <c r="AB208" t="s">
        <v>228</v>
      </c>
      <c r="AC208" s="2">
        <f t="shared" si="25"/>
        <v>479640</v>
      </c>
      <c r="AD208" s="2">
        <f t="shared" si="26"/>
        <v>658500</v>
      </c>
      <c r="AE208" s="2">
        <f t="shared" si="26"/>
        <v>885000</v>
      </c>
      <c r="AF208" s="2">
        <f t="shared" si="26"/>
        <v>386300</v>
      </c>
      <c r="AG208" s="2">
        <f t="shared" si="26"/>
        <v>206000</v>
      </c>
      <c r="AH208" s="2">
        <f t="shared" si="26"/>
        <v>262400</v>
      </c>
      <c r="AI208" s="2" cm="1">
        <f t="array" ref="AI208">_xlfn.XLOOKUP(AI$1&amp;$AB208,$M$3:$M$1662&amp;$N$3:$N$1662,$O$3:$O$1662,0,0,1)</f>
        <v>0</v>
      </c>
      <c r="AJ208" s="2" cm="1">
        <f t="array" ref="AJ208">_xlfn.XLOOKUP(AJ$1&amp;$AB208,$M$3:$M$1662&amp;$N$3:$N$1662,$O$3:$O$1662,0,0,1)</f>
        <v>3400</v>
      </c>
      <c r="AK208" s="2" cm="1">
        <f t="array" ref="AK208">_xlfn.XLOOKUP(AK$1&amp;$AB208,$M$3:$M$1662&amp;$N$3:$N$1662,$O$3:$O$1662,0,0,1)</f>
        <v>0</v>
      </c>
      <c r="AL208" s="2" cm="1">
        <f t="array" ref="AL208">_xlfn.XLOOKUP(AL$1&amp;$AB208,$M$3:$M$1662&amp;$N$3:$N$1662,$O$3:$O$1662,0,0,1)</f>
        <v>0</v>
      </c>
      <c r="AM208" s="2" cm="1">
        <f t="array" ref="AM208">_xlfn.XLOOKUP(AM$1&amp;$AB208,$M$3:$M$1662&amp;$N$3:$N$1662,$O$3:$O$1662,0,0,1)</f>
        <v>0</v>
      </c>
    </row>
    <row r="209" spans="13:39" x14ac:dyDescent="0.4">
      <c r="M209" t="s">
        <v>783</v>
      </c>
      <c r="N209" t="s">
        <v>449</v>
      </c>
      <c r="O209">
        <v>0</v>
      </c>
      <c r="AB209" t="s">
        <v>100</v>
      </c>
      <c r="AC209" s="2">
        <f t="shared" si="25"/>
        <v>479720</v>
      </c>
      <c r="AD209" s="2">
        <f t="shared" si="26"/>
        <v>658500</v>
      </c>
      <c r="AE209" s="2">
        <f t="shared" si="26"/>
        <v>885000</v>
      </c>
      <c r="AF209" s="2">
        <f t="shared" si="26"/>
        <v>386500</v>
      </c>
      <c r="AG209" s="2">
        <f t="shared" si="26"/>
        <v>206100</v>
      </c>
      <c r="AH209" s="2">
        <f t="shared" si="26"/>
        <v>262500</v>
      </c>
      <c r="AI209" s="2" cm="1">
        <f t="array" ref="AI209">_xlfn.XLOOKUP(AI$1&amp;$AB209,$M$3:$M$1662&amp;$N$3:$N$1662,$O$3:$O$1662,0,0,1)</f>
        <v>0</v>
      </c>
      <c r="AJ209" s="2" cm="1">
        <f t="array" ref="AJ209">_xlfn.XLOOKUP(AJ$1&amp;$AB209,$M$3:$M$1662&amp;$N$3:$N$1662,$O$3:$O$1662,0,0,1)</f>
        <v>0</v>
      </c>
      <c r="AK209" s="2" cm="1">
        <f t="array" ref="AK209">_xlfn.XLOOKUP(AK$1&amp;$AB209,$M$3:$M$1662&amp;$N$3:$N$1662,$O$3:$O$1662,0,0,1)</f>
        <v>200</v>
      </c>
      <c r="AL209" s="2" cm="1">
        <f t="array" ref="AL209">_xlfn.XLOOKUP(AL$1&amp;$AB209,$M$3:$M$1662&amp;$N$3:$N$1662,$O$3:$O$1662,0,0,1)</f>
        <v>100</v>
      </c>
      <c r="AM209" s="2" cm="1">
        <f t="array" ref="AM209">_xlfn.XLOOKUP(AM$1&amp;$AB209,$M$3:$M$1662&amp;$N$3:$N$1662,$O$3:$O$1662,0,0,1)</f>
        <v>100</v>
      </c>
    </row>
    <row r="210" spans="13:39" x14ac:dyDescent="0.4">
      <c r="M210" t="s">
        <v>783</v>
      </c>
      <c r="N210" t="s">
        <v>450</v>
      </c>
      <c r="O210">
        <v>100</v>
      </c>
      <c r="AB210" t="s">
        <v>68</v>
      </c>
      <c r="AC210" s="2">
        <f t="shared" si="25"/>
        <v>479940</v>
      </c>
      <c r="AD210" s="2">
        <f t="shared" si="26"/>
        <v>658500</v>
      </c>
      <c r="AE210" s="2">
        <f t="shared" si="26"/>
        <v>885100</v>
      </c>
      <c r="AF210" s="2">
        <f t="shared" si="26"/>
        <v>387400</v>
      </c>
      <c r="AG210" s="2">
        <f t="shared" si="26"/>
        <v>206100</v>
      </c>
      <c r="AH210" s="2">
        <f t="shared" si="26"/>
        <v>262600</v>
      </c>
      <c r="AI210" s="2" cm="1">
        <f t="array" ref="AI210">_xlfn.XLOOKUP(AI$1&amp;$AB210,$M$3:$M$1662&amp;$N$3:$N$1662,$O$3:$O$1662,0,0,1)</f>
        <v>0</v>
      </c>
      <c r="AJ210" s="2" cm="1">
        <f t="array" ref="AJ210">_xlfn.XLOOKUP(AJ$1&amp;$AB210,$M$3:$M$1662&amp;$N$3:$N$1662,$O$3:$O$1662,0,0,1)</f>
        <v>100</v>
      </c>
      <c r="AK210" s="2" cm="1">
        <f t="array" ref="AK210">_xlfn.XLOOKUP(AK$1&amp;$AB210,$M$3:$M$1662&amp;$N$3:$N$1662,$O$3:$O$1662,0,0,1)</f>
        <v>900</v>
      </c>
      <c r="AL210" s="2" cm="1">
        <f t="array" ref="AL210">_xlfn.XLOOKUP(AL$1&amp;$AB210,$M$3:$M$1662&amp;$N$3:$N$1662,$O$3:$O$1662,0,0,1)</f>
        <v>0</v>
      </c>
      <c r="AM210" s="2" cm="1">
        <f t="array" ref="AM210">_xlfn.XLOOKUP(AM$1&amp;$AB210,$M$3:$M$1662&amp;$N$3:$N$1662,$O$3:$O$1662,0,0,1)</f>
        <v>100</v>
      </c>
    </row>
    <row r="211" spans="13:39" x14ac:dyDescent="0.4">
      <c r="M211" t="s">
        <v>783</v>
      </c>
      <c r="N211" t="s">
        <v>451</v>
      </c>
      <c r="O211">
        <v>100</v>
      </c>
      <c r="AB211" t="s">
        <v>166</v>
      </c>
      <c r="AC211" s="2">
        <f t="shared" si="25"/>
        <v>480940</v>
      </c>
      <c r="AD211" s="2">
        <f t="shared" si="26"/>
        <v>661100</v>
      </c>
      <c r="AE211" s="2">
        <f t="shared" si="26"/>
        <v>886200</v>
      </c>
      <c r="AF211" s="2">
        <f t="shared" si="26"/>
        <v>388700</v>
      </c>
      <c r="AG211" s="2">
        <f t="shared" si="26"/>
        <v>206100</v>
      </c>
      <c r="AH211" s="2">
        <f t="shared" si="26"/>
        <v>262600</v>
      </c>
      <c r="AI211" s="2" cm="1">
        <f t="array" ref="AI211">_xlfn.XLOOKUP(AI$1&amp;$AB211,$M$3:$M$1662&amp;$N$3:$N$1662,$O$3:$O$1662,0,0,1)</f>
        <v>2600</v>
      </c>
      <c r="AJ211" s="2" cm="1">
        <f t="array" ref="AJ211">_xlfn.XLOOKUP(AJ$1&amp;$AB211,$M$3:$M$1662&amp;$N$3:$N$1662,$O$3:$O$1662,0,0,1)</f>
        <v>1100</v>
      </c>
      <c r="AK211" s="2" cm="1">
        <f t="array" ref="AK211">_xlfn.XLOOKUP(AK$1&amp;$AB211,$M$3:$M$1662&amp;$N$3:$N$1662,$O$3:$O$1662,0,0,1)</f>
        <v>1300</v>
      </c>
      <c r="AL211" s="2" cm="1">
        <f t="array" ref="AL211">_xlfn.XLOOKUP(AL$1&amp;$AB211,$M$3:$M$1662&amp;$N$3:$N$1662,$O$3:$O$1662,0,0,1)</f>
        <v>0</v>
      </c>
      <c r="AM211" s="2" cm="1">
        <f t="array" ref="AM211">_xlfn.XLOOKUP(AM$1&amp;$AB211,$M$3:$M$1662&amp;$N$3:$N$1662,$O$3:$O$1662,0,0,1)</f>
        <v>0</v>
      </c>
    </row>
    <row r="212" spans="13:39" x14ac:dyDescent="0.4">
      <c r="M212" t="s">
        <v>783</v>
      </c>
      <c r="N212" t="s">
        <v>452</v>
      </c>
      <c r="O212">
        <v>0</v>
      </c>
      <c r="AB212" t="s">
        <v>224</v>
      </c>
      <c r="AC212" s="2">
        <f t="shared" si="25"/>
        <v>481860</v>
      </c>
      <c r="AD212" s="2">
        <f t="shared" ref="AD212:AH227" si="27">AD211+AI212</f>
        <v>661200</v>
      </c>
      <c r="AE212" s="2">
        <f t="shared" si="27"/>
        <v>886200</v>
      </c>
      <c r="AF212" s="2">
        <f t="shared" si="27"/>
        <v>393000</v>
      </c>
      <c r="AG212" s="2">
        <f t="shared" si="27"/>
        <v>206300</v>
      </c>
      <c r="AH212" s="2">
        <f t="shared" si="27"/>
        <v>262600</v>
      </c>
      <c r="AI212" s="2" cm="1">
        <f t="array" ref="AI212">_xlfn.XLOOKUP(AI$1&amp;$AB212,$M$3:$M$1662&amp;$N$3:$N$1662,$O$3:$O$1662,0,0,1)</f>
        <v>100</v>
      </c>
      <c r="AJ212" s="2" cm="1">
        <f t="array" ref="AJ212">_xlfn.XLOOKUP(AJ$1&amp;$AB212,$M$3:$M$1662&amp;$N$3:$N$1662,$O$3:$O$1662,0,0,1)</f>
        <v>0</v>
      </c>
      <c r="AK212" s="2" cm="1">
        <f t="array" ref="AK212">_xlfn.XLOOKUP(AK$1&amp;$AB212,$M$3:$M$1662&amp;$N$3:$N$1662,$O$3:$O$1662,0,0,1)</f>
        <v>4300</v>
      </c>
      <c r="AL212" s="2" cm="1">
        <f t="array" ref="AL212">_xlfn.XLOOKUP(AL$1&amp;$AB212,$M$3:$M$1662&amp;$N$3:$N$1662,$O$3:$O$1662,0,0,1)</f>
        <v>200</v>
      </c>
      <c r="AM212" s="2" cm="1">
        <f t="array" ref="AM212">_xlfn.XLOOKUP(AM$1&amp;$AB212,$M$3:$M$1662&amp;$N$3:$N$1662,$O$3:$O$1662,0,0,1)</f>
        <v>0</v>
      </c>
    </row>
    <row r="213" spans="13:39" x14ac:dyDescent="0.4">
      <c r="M213" t="s">
        <v>783</v>
      </c>
      <c r="N213" t="s">
        <v>453</v>
      </c>
      <c r="O213">
        <v>0</v>
      </c>
      <c r="AB213" t="s">
        <v>239</v>
      </c>
      <c r="AC213" s="2">
        <f t="shared" si="25"/>
        <v>482360</v>
      </c>
      <c r="AD213" s="2">
        <f t="shared" si="27"/>
        <v>662100</v>
      </c>
      <c r="AE213" s="2">
        <f t="shared" si="27"/>
        <v>886400</v>
      </c>
      <c r="AF213" s="2">
        <f t="shared" si="27"/>
        <v>394300</v>
      </c>
      <c r="AG213" s="2">
        <f t="shared" si="27"/>
        <v>206400</v>
      </c>
      <c r="AH213" s="2">
        <f t="shared" si="27"/>
        <v>262600</v>
      </c>
      <c r="AI213" s="2" cm="1">
        <f t="array" ref="AI213">_xlfn.XLOOKUP(AI$1&amp;$AB213,$M$3:$M$1662&amp;$N$3:$N$1662,$O$3:$O$1662,0,0,1)</f>
        <v>900</v>
      </c>
      <c r="AJ213" s="2" cm="1">
        <f t="array" ref="AJ213">_xlfn.XLOOKUP(AJ$1&amp;$AB213,$M$3:$M$1662&amp;$N$3:$N$1662,$O$3:$O$1662,0,0,1)</f>
        <v>200</v>
      </c>
      <c r="AK213" s="2" cm="1">
        <f t="array" ref="AK213">_xlfn.XLOOKUP(AK$1&amp;$AB213,$M$3:$M$1662&amp;$N$3:$N$1662,$O$3:$O$1662,0,0,1)</f>
        <v>1300</v>
      </c>
      <c r="AL213" s="2" cm="1">
        <f t="array" ref="AL213">_xlfn.XLOOKUP(AL$1&amp;$AB213,$M$3:$M$1662&amp;$N$3:$N$1662,$O$3:$O$1662,0,0,1)</f>
        <v>100</v>
      </c>
      <c r="AM213" s="2" cm="1">
        <f t="array" ref="AM213">_xlfn.XLOOKUP(AM$1&amp;$AB213,$M$3:$M$1662&amp;$N$3:$N$1662,$O$3:$O$1662,0,0,1)</f>
        <v>0</v>
      </c>
    </row>
    <row r="214" spans="13:39" x14ac:dyDescent="0.4">
      <c r="M214" t="s">
        <v>783</v>
      </c>
      <c r="N214" t="s">
        <v>454</v>
      </c>
      <c r="O214">
        <v>0</v>
      </c>
      <c r="AB214" t="s">
        <v>202</v>
      </c>
      <c r="AC214" s="2">
        <f t="shared" si="25"/>
        <v>483540</v>
      </c>
      <c r="AD214" s="2">
        <f t="shared" si="27"/>
        <v>662100</v>
      </c>
      <c r="AE214" s="2">
        <f t="shared" si="27"/>
        <v>886500</v>
      </c>
      <c r="AF214" s="2">
        <f t="shared" si="27"/>
        <v>399600</v>
      </c>
      <c r="AG214" s="2">
        <f t="shared" si="27"/>
        <v>206900</v>
      </c>
      <c r="AH214" s="2">
        <f t="shared" si="27"/>
        <v>262600</v>
      </c>
      <c r="AI214" s="2" cm="1">
        <f t="array" ref="AI214">_xlfn.XLOOKUP(AI$1&amp;$AB214,$M$3:$M$1662&amp;$N$3:$N$1662,$O$3:$O$1662,0,0,1)</f>
        <v>0</v>
      </c>
      <c r="AJ214" s="2" cm="1">
        <f t="array" ref="AJ214">_xlfn.XLOOKUP(AJ$1&amp;$AB214,$M$3:$M$1662&amp;$N$3:$N$1662,$O$3:$O$1662,0,0,1)</f>
        <v>100</v>
      </c>
      <c r="AK214" s="2" cm="1">
        <f t="array" ref="AK214">_xlfn.XLOOKUP(AK$1&amp;$AB214,$M$3:$M$1662&amp;$N$3:$N$1662,$O$3:$O$1662,0,0,1)</f>
        <v>5300</v>
      </c>
      <c r="AL214" s="2" cm="1">
        <f t="array" ref="AL214">_xlfn.XLOOKUP(AL$1&amp;$AB214,$M$3:$M$1662&amp;$N$3:$N$1662,$O$3:$O$1662,0,0,1)</f>
        <v>500</v>
      </c>
      <c r="AM214" s="2" cm="1">
        <f t="array" ref="AM214">_xlfn.XLOOKUP(AM$1&amp;$AB214,$M$3:$M$1662&amp;$N$3:$N$1662,$O$3:$O$1662,0,0,1)</f>
        <v>0</v>
      </c>
    </row>
    <row r="215" spans="13:39" x14ac:dyDescent="0.4">
      <c r="M215" t="s">
        <v>783</v>
      </c>
      <c r="N215" t="s">
        <v>455</v>
      </c>
      <c r="O215">
        <v>0</v>
      </c>
      <c r="AB215" t="s">
        <v>267</v>
      </c>
      <c r="AC215" s="2">
        <f t="shared" si="25"/>
        <v>483900</v>
      </c>
      <c r="AD215" s="2">
        <f t="shared" si="27"/>
        <v>662600</v>
      </c>
      <c r="AE215" s="2">
        <f t="shared" si="27"/>
        <v>886500</v>
      </c>
      <c r="AF215" s="2">
        <f t="shared" si="27"/>
        <v>400900</v>
      </c>
      <c r="AG215" s="2">
        <f t="shared" si="27"/>
        <v>206900</v>
      </c>
      <c r="AH215" s="2">
        <f t="shared" si="27"/>
        <v>262600</v>
      </c>
      <c r="AI215" s="2" cm="1">
        <f t="array" ref="AI215">_xlfn.XLOOKUP(AI$1&amp;$AB215,$M$3:$M$1662&amp;$N$3:$N$1662,$O$3:$O$1662,0,0,1)</f>
        <v>500</v>
      </c>
      <c r="AJ215" s="2" cm="1">
        <f t="array" ref="AJ215">_xlfn.XLOOKUP(AJ$1&amp;$AB215,$M$3:$M$1662&amp;$N$3:$N$1662,$O$3:$O$1662,0,0,1)</f>
        <v>0</v>
      </c>
      <c r="AK215" s="2" cm="1">
        <f t="array" ref="AK215">_xlfn.XLOOKUP(AK$1&amp;$AB215,$M$3:$M$1662&amp;$N$3:$N$1662,$O$3:$O$1662,0,0,1)</f>
        <v>1300</v>
      </c>
      <c r="AL215" s="2" cm="1">
        <f t="array" ref="AL215">_xlfn.XLOOKUP(AL$1&amp;$AB215,$M$3:$M$1662&amp;$N$3:$N$1662,$O$3:$O$1662,0,0,1)</f>
        <v>0</v>
      </c>
      <c r="AM215" s="2" cm="1">
        <f t="array" ref="AM215">_xlfn.XLOOKUP(AM$1&amp;$AB215,$M$3:$M$1662&amp;$N$3:$N$1662,$O$3:$O$1662,0,0,1)</f>
        <v>0</v>
      </c>
    </row>
    <row r="216" spans="13:39" x14ac:dyDescent="0.4">
      <c r="M216" t="s">
        <v>783</v>
      </c>
      <c r="N216" t="s">
        <v>456</v>
      </c>
      <c r="O216">
        <v>0</v>
      </c>
      <c r="AB216" t="s">
        <v>93</v>
      </c>
      <c r="AC216" s="2">
        <f t="shared" si="25"/>
        <v>484400</v>
      </c>
      <c r="AD216" s="2">
        <f t="shared" si="27"/>
        <v>662600</v>
      </c>
      <c r="AE216" s="2">
        <f t="shared" si="27"/>
        <v>888200</v>
      </c>
      <c r="AF216" s="2">
        <f t="shared" si="27"/>
        <v>401700</v>
      </c>
      <c r="AG216" s="2">
        <f t="shared" si="27"/>
        <v>206900</v>
      </c>
      <c r="AH216" s="2">
        <f t="shared" si="27"/>
        <v>262600</v>
      </c>
      <c r="AI216" s="2" cm="1">
        <f t="array" ref="AI216">_xlfn.XLOOKUP(AI$1&amp;$AB216,$M$3:$M$1662&amp;$N$3:$N$1662,$O$3:$O$1662,0,0,1)</f>
        <v>0</v>
      </c>
      <c r="AJ216" s="2" cm="1">
        <f t="array" ref="AJ216">_xlfn.XLOOKUP(AJ$1&amp;$AB216,$M$3:$M$1662&amp;$N$3:$N$1662,$O$3:$O$1662,0,0,1)</f>
        <v>1700</v>
      </c>
      <c r="AK216" s="2" cm="1">
        <f t="array" ref="AK216">_xlfn.XLOOKUP(AK$1&amp;$AB216,$M$3:$M$1662&amp;$N$3:$N$1662,$O$3:$O$1662,0,0,1)</f>
        <v>800</v>
      </c>
      <c r="AL216" s="2" cm="1">
        <f t="array" ref="AL216">_xlfn.XLOOKUP(AL$1&amp;$AB216,$M$3:$M$1662&amp;$N$3:$N$1662,$O$3:$O$1662,0,0,1)</f>
        <v>0</v>
      </c>
      <c r="AM216" s="2" cm="1">
        <f t="array" ref="AM216">_xlfn.XLOOKUP(AM$1&amp;$AB216,$M$3:$M$1662&amp;$N$3:$N$1662,$O$3:$O$1662,0,0,1)</f>
        <v>0</v>
      </c>
    </row>
    <row r="217" spans="13:39" x14ac:dyDescent="0.4">
      <c r="M217" t="s">
        <v>783</v>
      </c>
      <c r="N217" t="s">
        <v>457</v>
      </c>
      <c r="O217">
        <v>0</v>
      </c>
      <c r="AB217" t="s">
        <v>159</v>
      </c>
      <c r="AC217" s="2">
        <f t="shared" si="25"/>
        <v>484500</v>
      </c>
      <c r="AD217" s="2">
        <f t="shared" si="27"/>
        <v>662600</v>
      </c>
      <c r="AE217" s="2">
        <f t="shared" si="27"/>
        <v>888300</v>
      </c>
      <c r="AF217" s="2">
        <f t="shared" si="27"/>
        <v>402100</v>
      </c>
      <c r="AG217" s="2">
        <f t="shared" si="27"/>
        <v>206900</v>
      </c>
      <c r="AH217" s="2">
        <f t="shared" si="27"/>
        <v>262600</v>
      </c>
      <c r="AI217" s="2" cm="1">
        <f t="array" ref="AI217">_xlfn.XLOOKUP(AI$1&amp;$AB217,$M$3:$M$1662&amp;$N$3:$N$1662,$O$3:$O$1662,0,0,1)</f>
        <v>0</v>
      </c>
      <c r="AJ217" s="2" cm="1">
        <f t="array" ref="AJ217">_xlfn.XLOOKUP(AJ$1&amp;$AB217,$M$3:$M$1662&amp;$N$3:$N$1662,$O$3:$O$1662,0,0,1)</f>
        <v>100</v>
      </c>
      <c r="AK217" s="2" cm="1">
        <f t="array" ref="AK217">_xlfn.XLOOKUP(AK$1&amp;$AB217,$M$3:$M$1662&amp;$N$3:$N$1662,$O$3:$O$1662,0,0,1)</f>
        <v>400</v>
      </c>
      <c r="AL217" s="2" cm="1">
        <f t="array" ref="AL217">_xlfn.XLOOKUP(AL$1&amp;$AB217,$M$3:$M$1662&amp;$N$3:$N$1662,$O$3:$O$1662,0,0,1)</f>
        <v>0</v>
      </c>
      <c r="AM217" s="2" cm="1">
        <f t="array" ref="AM217">_xlfn.XLOOKUP(AM$1&amp;$AB217,$M$3:$M$1662&amp;$N$3:$N$1662,$O$3:$O$1662,0,0,1)</f>
        <v>0</v>
      </c>
    </row>
    <row r="218" spans="13:39" x14ac:dyDescent="0.4">
      <c r="M218" t="s">
        <v>783</v>
      </c>
      <c r="N218" t="s">
        <v>458</v>
      </c>
      <c r="O218">
        <v>0</v>
      </c>
      <c r="AB218" t="s">
        <v>275</v>
      </c>
      <c r="AC218" s="2">
        <f t="shared" si="25"/>
        <v>484620</v>
      </c>
      <c r="AD218" s="2">
        <f t="shared" si="27"/>
        <v>662600</v>
      </c>
      <c r="AE218" s="2">
        <f t="shared" si="27"/>
        <v>888300</v>
      </c>
      <c r="AF218" s="2">
        <f t="shared" si="27"/>
        <v>402200</v>
      </c>
      <c r="AG218" s="2">
        <f t="shared" si="27"/>
        <v>206900</v>
      </c>
      <c r="AH218" s="2">
        <f t="shared" si="27"/>
        <v>263100</v>
      </c>
      <c r="AI218" s="2" cm="1">
        <f t="array" ref="AI218">_xlfn.XLOOKUP(AI$1&amp;$AB218,$M$3:$M$1662&amp;$N$3:$N$1662,$O$3:$O$1662,0,0,1)</f>
        <v>0</v>
      </c>
      <c r="AJ218" s="2" cm="1">
        <f t="array" ref="AJ218">_xlfn.XLOOKUP(AJ$1&amp;$AB218,$M$3:$M$1662&amp;$N$3:$N$1662,$O$3:$O$1662,0,0,1)</f>
        <v>0</v>
      </c>
      <c r="AK218" s="2" cm="1">
        <f t="array" ref="AK218">_xlfn.XLOOKUP(AK$1&amp;$AB218,$M$3:$M$1662&amp;$N$3:$N$1662,$O$3:$O$1662,0,0,1)</f>
        <v>100</v>
      </c>
      <c r="AL218" s="2" cm="1">
        <f t="array" ref="AL218">_xlfn.XLOOKUP(AL$1&amp;$AB218,$M$3:$M$1662&amp;$N$3:$N$1662,$O$3:$O$1662,0,0,1)</f>
        <v>0</v>
      </c>
      <c r="AM218" s="2" cm="1">
        <f t="array" ref="AM218">_xlfn.XLOOKUP(AM$1&amp;$AB218,$M$3:$M$1662&amp;$N$3:$N$1662,$O$3:$O$1662,0,0,1)</f>
        <v>500</v>
      </c>
    </row>
    <row r="219" spans="13:39" x14ac:dyDescent="0.4">
      <c r="M219" t="s">
        <v>783</v>
      </c>
      <c r="N219" t="s">
        <v>459</v>
      </c>
      <c r="O219">
        <v>500</v>
      </c>
      <c r="AB219" t="s">
        <v>256</v>
      </c>
      <c r="AC219" s="2">
        <f t="shared" si="25"/>
        <v>485480</v>
      </c>
      <c r="AD219" s="2">
        <f t="shared" si="27"/>
        <v>665200</v>
      </c>
      <c r="AE219" s="2">
        <f t="shared" si="27"/>
        <v>889500</v>
      </c>
      <c r="AF219" s="2">
        <f t="shared" si="27"/>
        <v>402500</v>
      </c>
      <c r="AG219" s="2">
        <f t="shared" si="27"/>
        <v>206900</v>
      </c>
      <c r="AH219" s="2">
        <f t="shared" si="27"/>
        <v>263300</v>
      </c>
      <c r="AI219" s="2" cm="1">
        <f t="array" ref="AI219">_xlfn.XLOOKUP(AI$1&amp;$AB219,$M$3:$M$1662&amp;$N$3:$N$1662,$O$3:$O$1662,0,0,1)</f>
        <v>2600</v>
      </c>
      <c r="AJ219" s="2" cm="1">
        <f t="array" ref="AJ219">_xlfn.XLOOKUP(AJ$1&amp;$AB219,$M$3:$M$1662&amp;$N$3:$N$1662,$O$3:$O$1662,0,0,1)</f>
        <v>1200</v>
      </c>
      <c r="AK219" s="2" cm="1">
        <f t="array" ref="AK219">_xlfn.XLOOKUP(AK$1&amp;$AB219,$M$3:$M$1662&amp;$N$3:$N$1662,$O$3:$O$1662,0,0,1)</f>
        <v>300</v>
      </c>
      <c r="AL219" s="2" cm="1">
        <f t="array" ref="AL219">_xlfn.XLOOKUP(AL$1&amp;$AB219,$M$3:$M$1662&amp;$N$3:$N$1662,$O$3:$O$1662,0,0,1)</f>
        <v>0</v>
      </c>
      <c r="AM219" s="2" cm="1">
        <f t="array" ref="AM219">_xlfn.XLOOKUP(AM$1&amp;$AB219,$M$3:$M$1662&amp;$N$3:$N$1662,$O$3:$O$1662,0,0,1)</f>
        <v>200</v>
      </c>
    </row>
    <row r="220" spans="13:39" x14ac:dyDescent="0.4">
      <c r="M220" t="s">
        <v>783</v>
      </c>
      <c r="N220" t="s">
        <v>460</v>
      </c>
      <c r="O220">
        <v>200</v>
      </c>
      <c r="AB220" t="s">
        <v>264</v>
      </c>
      <c r="AC220" s="2">
        <f t="shared" si="25"/>
        <v>486200</v>
      </c>
      <c r="AD220" s="2">
        <f t="shared" si="27"/>
        <v>665200</v>
      </c>
      <c r="AE220" s="2">
        <f t="shared" si="27"/>
        <v>889600</v>
      </c>
      <c r="AF220" s="2">
        <f t="shared" si="27"/>
        <v>402500</v>
      </c>
      <c r="AG220" s="2">
        <f t="shared" si="27"/>
        <v>207000</v>
      </c>
      <c r="AH220" s="2">
        <f t="shared" si="27"/>
        <v>266700</v>
      </c>
      <c r="AI220" s="2" cm="1">
        <f t="array" ref="AI220">_xlfn.XLOOKUP(AI$1&amp;$AB220,$M$3:$M$1662&amp;$N$3:$N$1662,$O$3:$O$1662,0,0,1)</f>
        <v>0</v>
      </c>
      <c r="AJ220" s="2" cm="1">
        <f t="array" ref="AJ220">_xlfn.XLOOKUP(AJ$1&amp;$AB220,$M$3:$M$1662&amp;$N$3:$N$1662,$O$3:$O$1662,0,0,1)</f>
        <v>100</v>
      </c>
      <c r="AK220" s="2" cm="1">
        <f t="array" ref="AK220">_xlfn.XLOOKUP(AK$1&amp;$AB220,$M$3:$M$1662&amp;$N$3:$N$1662,$O$3:$O$1662,0,0,1)</f>
        <v>0</v>
      </c>
      <c r="AL220" s="2" cm="1">
        <f t="array" ref="AL220">_xlfn.XLOOKUP(AL$1&amp;$AB220,$M$3:$M$1662&amp;$N$3:$N$1662,$O$3:$O$1662,0,0,1)</f>
        <v>100</v>
      </c>
      <c r="AM220" s="2" cm="1">
        <f t="array" ref="AM220">_xlfn.XLOOKUP(AM$1&amp;$AB220,$M$3:$M$1662&amp;$N$3:$N$1662,$O$3:$O$1662,0,0,1)</f>
        <v>3400</v>
      </c>
    </row>
    <row r="221" spans="13:39" x14ac:dyDescent="0.4">
      <c r="M221" t="s">
        <v>783</v>
      </c>
      <c r="N221" t="s">
        <v>461</v>
      </c>
      <c r="O221">
        <v>3400</v>
      </c>
      <c r="AB221" t="s">
        <v>126</v>
      </c>
      <c r="AC221" s="2">
        <f t="shared" si="25"/>
        <v>486280</v>
      </c>
      <c r="AD221" s="2">
        <f t="shared" si="27"/>
        <v>665200</v>
      </c>
      <c r="AE221" s="2">
        <f t="shared" si="27"/>
        <v>889600</v>
      </c>
      <c r="AF221" s="2">
        <f t="shared" si="27"/>
        <v>402600</v>
      </c>
      <c r="AG221" s="2">
        <f t="shared" si="27"/>
        <v>207300</v>
      </c>
      <c r="AH221" s="2">
        <f t="shared" si="27"/>
        <v>266700</v>
      </c>
      <c r="AI221" s="2" cm="1">
        <f t="array" ref="AI221">_xlfn.XLOOKUP(AI$1&amp;$AB221,$M$3:$M$1662&amp;$N$3:$N$1662,$O$3:$O$1662,0,0,1)</f>
        <v>0</v>
      </c>
      <c r="AJ221" s="2" cm="1">
        <f t="array" ref="AJ221">_xlfn.XLOOKUP(AJ$1&amp;$AB221,$M$3:$M$1662&amp;$N$3:$N$1662,$O$3:$O$1662,0,0,1)</f>
        <v>0</v>
      </c>
      <c r="AK221" s="2" cm="1">
        <f t="array" ref="AK221">_xlfn.XLOOKUP(AK$1&amp;$AB221,$M$3:$M$1662&amp;$N$3:$N$1662,$O$3:$O$1662,0,0,1)</f>
        <v>100</v>
      </c>
      <c r="AL221" s="2" cm="1">
        <f t="array" ref="AL221">_xlfn.XLOOKUP(AL$1&amp;$AB221,$M$3:$M$1662&amp;$N$3:$N$1662,$O$3:$O$1662,0,0,1)</f>
        <v>300</v>
      </c>
      <c r="AM221" s="2" cm="1">
        <f t="array" ref="AM221">_xlfn.XLOOKUP(AM$1&amp;$AB221,$M$3:$M$1662&amp;$N$3:$N$1662,$O$3:$O$1662,0,0,1)</f>
        <v>0</v>
      </c>
    </row>
    <row r="222" spans="13:39" x14ac:dyDescent="0.4">
      <c r="M222" t="s">
        <v>783</v>
      </c>
      <c r="N222" t="s">
        <v>462</v>
      </c>
      <c r="O222">
        <v>0</v>
      </c>
      <c r="AB222" t="s">
        <v>252</v>
      </c>
      <c r="AC222" s="2">
        <f t="shared" si="25"/>
        <v>486780</v>
      </c>
      <c r="AD222" s="2">
        <f t="shared" si="27"/>
        <v>665200</v>
      </c>
      <c r="AE222" s="2">
        <f t="shared" si="27"/>
        <v>891100</v>
      </c>
      <c r="AF222" s="2">
        <f t="shared" si="27"/>
        <v>402600</v>
      </c>
      <c r="AG222" s="2">
        <f t="shared" si="27"/>
        <v>208300</v>
      </c>
      <c r="AH222" s="2">
        <f t="shared" si="27"/>
        <v>266700</v>
      </c>
      <c r="AI222" s="2" cm="1">
        <f t="array" ref="AI222">_xlfn.XLOOKUP(AI$1&amp;$AB222,$M$3:$M$1662&amp;$N$3:$N$1662,$O$3:$O$1662,0,0,1)</f>
        <v>0</v>
      </c>
      <c r="AJ222" s="2" cm="1">
        <f t="array" ref="AJ222">_xlfn.XLOOKUP(AJ$1&amp;$AB222,$M$3:$M$1662&amp;$N$3:$N$1662,$O$3:$O$1662,0,0,1)</f>
        <v>1500</v>
      </c>
      <c r="AK222" s="2" cm="1">
        <f t="array" ref="AK222">_xlfn.XLOOKUP(AK$1&amp;$AB222,$M$3:$M$1662&amp;$N$3:$N$1662,$O$3:$O$1662,0,0,1)</f>
        <v>0</v>
      </c>
      <c r="AL222" s="2" cm="1">
        <f t="array" ref="AL222">_xlfn.XLOOKUP(AL$1&amp;$AB222,$M$3:$M$1662&amp;$N$3:$N$1662,$O$3:$O$1662,0,0,1)</f>
        <v>1000</v>
      </c>
      <c r="AM222" s="2" cm="1">
        <f t="array" ref="AM222">_xlfn.XLOOKUP(AM$1&amp;$AB222,$M$3:$M$1662&amp;$N$3:$N$1662,$O$3:$O$1662,0,0,1)</f>
        <v>0</v>
      </c>
    </row>
    <row r="223" spans="13:39" x14ac:dyDescent="0.4">
      <c r="M223" t="s">
        <v>783</v>
      </c>
      <c r="N223" t="s">
        <v>463</v>
      </c>
      <c r="O223">
        <v>0</v>
      </c>
      <c r="AB223" t="s">
        <v>212</v>
      </c>
      <c r="AC223" s="2">
        <f t="shared" si="25"/>
        <v>487820</v>
      </c>
      <c r="AD223" s="2">
        <f t="shared" si="27"/>
        <v>668800</v>
      </c>
      <c r="AE223" s="2">
        <f t="shared" si="27"/>
        <v>892200</v>
      </c>
      <c r="AF223" s="2">
        <f t="shared" si="27"/>
        <v>402600</v>
      </c>
      <c r="AG223" s="2">
        <f t="shared" si="27"/>
        <v>208800</v>
      </c>
      <c r="AH223" s="2">
        <f t="shared" si="27"/>
        <v>266700</v>
      </c>
      <c r="AI223" s="2" cm="1">
        <f t="array" ref="AI223">_xlfn.XLOOKUP(AI$1&amp;$AB223,$M$3:$M$1662&amp;$N$3:$N$1662,$O$3:$O$1662,0,0,1)</f>
        <v>3600</v>
      </c>
      <c r="AJ223" s="2" cm="1">
        <f t="array" ref="AJ223">_xlfn.XLOOKUP(AJ$1&amp;$AB223,$M$3:$M$1662&amp;$N$3:$N$1662,$O$3:$O$1662,0,0,1)</f>
        <v>1100</v>
      </c>
      <c r="AK223" s="2" cm="1">
        <f t="array" ref="AK223">_xlfn.XLOOKUP(AK$1&amp;$AB223,$M$3:$M$1662&amp;$N$3:$N$1662,$O$3:$O$1662,0,0,1)</f>
        <v>0</v>
      </c>
      <c r="AL223" s="2" cm="1">
        <f t="array" ref="AL223">_xlfn.XLOOKUP(AL$1&amp;$AB223,$M$3:$M$1662&amp;$N$3:$N$1662,$O$3:$O$1662,0,0,1)</f>
        <v>500</v>
      </c>
      <c r="AM223" s="2" cm="1">
        <f t="array" ref="AM223">_xlfn.XLOOKUP(AM$1&amp;$AB223,$M$3:$M$1662&amp;$N$3:$N$1662,$O$3:$O$1662,0,0,1)</f>
        <v>0</v>
      </c>
    </row>
    <row r="224" spans="13:39" x14ac:dyDescent="0.4">
      <c r="M224" t="s">
        <v>783</v>
      </c>
      <c r="N224" t="s">
        <v>464</v>
      </c>
      <c r="O224">
        <v>0</v>
      </c>
      <c r="AB224" t="s">
        <v>242</v>
      </c>
      <c r="AC224" s="2">
        <f t="shared" si="25"/>
        <v>489900</v>
      </c>
      <c r="AD224" s="2">
        <f t="shared" si="27"/>
        <v>668800</v>
      </c>
      <c r="AE224" s="2">
        <f t="shared" si="27"/>
        <v>893400</v>
      </c>
      <c r="AF224" s="2">
        <f t="shared" si="27"/>
        <v>410500</v>
      </c>
      <c r="AG224" s="2">
        <f t="shared" si="27"/>
        <v>210100</v>
      </c>
      <c r="AH224" s="2">
        <f t="shared" si="27"/>
        <v>266700</v>
      </c>
      <c r="AI224" s="2" cm="1">
        <f t="array" ref="AI224">_xlfn.XLOOKUP(AI$1&amp;$AB224,$M$3:$M$1662&amp;$N$3:$N$1662,$O$3:$O$1662,0,0,1)</f>
        <v>0</v>
      </c>
      <c r="AJ224" s="2" cm="1">
        <f t="array" ref="AJ224">_xlfn.XLOOKUP(AJ$1&amp;$AB224,$M$3:$M$1662&amp;$N$3:$N$1662,$O$3:$O$1662,0,0,1)</f>
        <v>1200</v>
      </c>
      <c r="AK224" s="2" cm="1">
        <f t="array" ref="AK224">_xlfn.XLOOKUP(AK$1&amp;$AB224,$M$3:$M$1662&amp;$N$3:$N$1662,$O$3:$O$1662,0,0,1)</f>
        <v>7900</v>
      </c>
      <c r="AL224" s="2" cm="1">
        <f t="array" ref="AL224">_xlfn.XLOOKUP(AL$1&amp;$AB224,$M$3:$M$1662&amp;$N$3:$N$1662,$O$3:$O$1662,0,0,1)</f>
        <v>1300</v>
      </c>
      <c r="AM224" s="2" cm="1">
        <f t="array" ref="AM224">_xlfn.XLOOKUP(AM$1&amp;$AB224,$M$3:$M$1662&amp;$N$3:$N$1662,$O$3:$O$1662,0,0,1)</f>
        <v>0</v>
      </c>
    </row>
    <row r="225" spans="13:39" x14ac:dyDescent="0.4">
      <c r="M225" t="s">
        <v>783</v>
      </c>
      <c r="N225" t="s">
        <v>465</v>
      </c>
      <c r="O225">
        <v>0</v>
      </c>
      <c r="AB225" t="s">
        <v>307</v>
      </c>
      <c r="AC225" s="2">
        <f t="shared" si="25"/>
        <v>490000</v>
      </c>
      <c r="AD225" s="2">
        <f t="shared" si="27"/>
        <v>668900</v>
      </c>
      <c r="AE225" s="2">
        <f t="shared" si="27"/>
        <v>893800</v>
      </c>
      <c r="AF225" s="2">
        <f t="shared" si="27"/>
        <v>410500</v>
      </c>
      <c r="AG225" s="2">
        <f t="shared" si="27"/>
        <v>210100</v>
      </c>
      <c r="AH225" s="2">
        <f t="shared" si="27"/>
        <v>266700</v>
      </c>
      <c r="AI225" s="2" cm="1">
        <f t="array" ref="AI225">_xlfn.XLOOKUP(AI$1&amp;$AB225,$M$3:$M$1662&amp;$N$3:$N$1662,$O$3:$O$1662,0,0,1)</f>
        <v>100</v>
      </c>
      <c r="AJ225" s="2" cm="1">
        <f t="array" ref="AJ225">_xlfn.XLOOKUP(AJ$1&amp;$AB225,$M$3:$M$1662&amp;$N$3:$N$1662,$O$3:$O$1662,0,0,1)</f>
        <v>400</v>
      </c>
      <c r="AK225" s="2" cm="1">
        <f t="array" ref="AK225">_xlfn.XLOOKUP(AK$1&amp;$AB225,$M$3:$M$1662&amp;$N$3:$N$1662,$O$3:$O$1662,0,0,1)</f>
        <v>0</v>
      </c>
      <c r="AL225" s="2" cm="1">
        <f t="array" ref="AL225">_xlfn.XLOOKUP(AL$1&amp;$AB225,$M$3:$M$1662&amp;$N$3:$N$1662,$O$3:$O$1662,0,0,1)</f>
        <v>0</v>
      </c>
      <c r="AM225" s="2" cm="1">
        <f t="array" ref="AM225">_xlfn.XLOOKUP(AM$1&amp;$AB225,$M$3:$M$1662&amp;$N$3:$N$1662,$O$3:$O$1662,0,0,1)</f>
        <v>0</v>
      </c>
    </row>
    <row r="226" spans="13:39" x14ac:dyDescent="0.4">
      <c r="M226" t="s">
        <v>783</v>
      </c>
      <c r="N226" t="s">
        <v>466</v>
      </c>
      <c r="O226">
        <v>0</v>
      </c>
      <c r="AB226" t="s">
        <v>286</v>
      </c>
      <c r="AC226" s="2">
        <f t="shared" si="25"/>
        <v>490320</v>
      </c>
      <c r="AD226" s="2">
        <f t="shared" si="27"/>
        <v>669000</v>
      </c>
      <c r="AE226" s="2">
        <f t="shared" si="27"/>
        <v>893800</v>
      </c>
      <c r="AF226" s="2">
        <f t="shared" si="27"/>
        <v>410700</v>
      </c>
      <c r="AG226" s="2">
        <f t="shared" si="27"/>
        <v>210200</v>
      </c>
      <c r="AH226" s="2">
        <f t="shared" si="27"/>
        <v>267900</v>
      </c>
      <c r="AI226" s="2" cm="1">
        <f t="array" ref="AI226">_xlfn.XLOOKUP(AI$1&amp;$AB226,$M$3:$M$1662&amp;$N$3:$N$1662,$O$3:$O$1662,0,0,1)</f>
        <v>100</v>
      </c>
      <c r="AJ226" s="2" cm="1">
        <f t="array" ref="AJ226">_xlfn.XLOOKUP(AJ$1&amp;$AB226,$M$3:$M$1662&amp;$N$3:$N$1662,$O$3:$O$1662,0,0,1)</f>
        <v>0</v>
      </c>
      <c r="AK226" s="2" cm="1">
        <f t="array" ref="AK226">_xlfn.XLOOKUP(AK$1&amp;$AB226,$M$3:$M$1662&amp;$N$3:$N$1662,$O$3:$O$1662,0,0,1)</f>
        <v>200</v>
      </c>
      <c r="AL226" s="2" cm="1">
        <f t="array" ref="AL226">_xlfn.XLOOKUP(AL$1&amp;$AB226,$M$3:$M$1662&amp;$N$3:$N$1662,$O$3:$O$1662,0,0,1)</f>
        <v>100</v>
      </c>
      <c r="AM226" s="2" cm="1">
        <f t="array" ref="AM226">_xlfn.XLOOKUP(AM$1&amp;$AB226,$M$3:$M$1662&amp;$N$3:$N$1662,$O$3:$O$1662,0,0,1)</f>
        <v>1200</v>
      </c>
    </row>
    <row r="227" spans="13:39" x14ac:dyDescent="0.4">
      <c r="M227" t="s">
        <v>783</v>
      </c>
      <c r="N227" t="s">
        <v>467</v>
      </c>
      <c r="O227">
        <v>1200</v>
      </c>
      <c r="AB227" t="s">
        <v>179</v>
      </c>
      <c r="AC227" s="2">
        <f t="shared" si="25"/>
        <v>491060</v>
      </c>
      <c r="AD227" s="2">
        <f t="shared" si="27"/>
        <v>670800</v>
      </c>
      <c r="AE227" s="2">
        <f t="shared" si="27"/>
        <v>894100</v>
      </c>
      <c r="AF227" s="2">
        <f t="shared" si="27"/>
        <v>410700</v>
      </c>
      <c r="AG227" s="2">
        <f t="shared" si="27"/>
        <v>210200</v>
      </c>
      <c r="AH227" s="2">
        <f t="shared" si="27"/>
        <v>269500</v>
      </c>
      <c r="AI227" s="2" cm="1">
        <f t="array" ref="AI227">_xlfn.XLOOKUP(AI$1&amp;$AB227,$M$3:$M$1662&amp;$N$3:$N$1662,$O$3:$O$1662,0,0,1)</f>
        <v>1800</v>
      </c>
      <c r="AJ227" s="2" cm="1">
        <f t="array" ref="AJ227">_xlfn.XLOOKUP(AJ$1&amp;$AB227,$M$3:$M$1662&amp;$N$3:$N$1662,$O$3:$O$1662,0,0,1)</f>
        <v>300</v>
      </c>
      <c r="AK227" s="2" cm="1">
        <f t="array" ref="AK227">_xlfn.XLOOKUP(AK$1&amp;$AB227,$M$3:$M$1662&amp;$N$3:$N$1662,$O$3:$O$1662,0,0,1)</f>
        <v>0</v>
      </c>
      <c r="AL227" s="2" cm="1">
        <f t="array" ref="AL227">_xlfn.XLOOKUP(AL$1&amp;$AB227,$M$3:$M$1662&amp;$N$3:$N$1662,$O$3:$O$1662,0,0,1)</f>
        <v>0</v>
      </c>
      <c r="AM227" s="2" cm="1">
        <f t="array" ref="AM227">_xlfn.XLOOKUP(AM$1&amp;$AB227,$M$3:$M$1662&amp;$N$3:$N$1662,$O$3:$O$1662,0,0,1)</f>
        <v>1600</v>
      </c>
    </row>
    <row r="228" spans="13:39" x14ac:dyDescent="0.4">
      <c r="M228" t="s">
        <v>783</v>
      </c>
      <c r="N228" t="s">
        <v>468</v>
      </c>
      <c r="O228">
        <v>1600</v>
      </c>
      <c r="AB228" t="s">
        <v>120</v>
      </c>
      <c r="AC228" s="2">
        <f t="shared" si="25"/>
        <v>491080</v>
      </c>
      <c r="AD228" s="2">
        <f t="shared" ref="AD228:AH243" si="28">AD227+AI228</f>
        <v>670800</v>
      </c>
      <c r="AE228" s="2">
        <f t="shared" si="28"/>
        <v>894100</v>
      </c>
      <c r="AF228" s="2">
        <f t="shared" si="28"/>
        <v>410800</v>
      </c>
      <c r="AG228" s="2">
        <f t="shared" si="28"/>
        <v>210200</v>
      </c>
      <c r="AH228" s="2">
        <f t="shared" si="28"/>
        <v>269500</v>
      </c>
      <c r="AI228" s="2" cm="1">
        <f t="array" ref="AI228">_xlfn.XLOOKUP(AI$1&amp;$AB228,$M$3:$M$1662&amp;$N$3:$N$1662,$O$3:$O$1662,0,0,1)</f>
        <v>0</v>
      </c>
      <c r="AJ228" s="2" cm="1">
        <f t="array" ref="AJ228">_xlfn.XLOOKUP(AJ$1&amp;$AB228,$M$3:$M$1662&amp;$N$3:$N$1662,$O$3:$O$1662,0,0,1)</f>
        <v>0</v>
      </c>
      <c r="AK228" s="2" cm="1">
        <f t="array" ref="AK228">_xlfn.XLOOKUP(AK$1&amp;$AB228,$M$3:$M$1662&amp;$N$3:$N$1662,$O$3:$O$1662,0,0,1)</f>
        <v>100</v>
      </c>
      <c r="AL228" s="2" cm="1">
        <f t="array" ref="AL228">_xlfn.XLOOKUP(AL$1&amp;$AB228,$M$3:$M$1662&amp;$N$3:$N$1662,$O$3:$O$1662,0,0,1)</f>
        <v>0</v>
      </c>
      <c r="AM228" s="2" cm="1">
        <f t="array" ref="AM228">_xlfn.XLOOKUP(AM$1&amp;$AB228,$M$3:$M$1662&amp;$N$3:$N$1662,$O$3:$O$1662,0,0,1)</f>
        <v>0</v>
      </c>
    </row>
    <row r="229" spans="13:39" x14ac:dyDescent="0.4">
      <c r="M229" t="s">
        <v>783</v>
      </c>
      <c r="N229" t="s">
        <v>469</v>
      </c>
      <c r="O229">
        <v>0</v>
      </c>
      <c r="AB229" t="s">
        <v>57</v>
      </c>
      <c r="AC229" s="2">
        <f t="shared" si="25"/>
        <v>492020</v>
      </c>
      <c r="AD229" s="2">
        <f t="shared" si="28"/>
        <v>671900</v>
      </c>
      <c r="AE229" s="2">
        <f t="shared" si="28"/>
        <v>895900</v>
      </c>
      <c r="AF229" s="2">
        <f t="shared" si="28"/>
        <v>412200</v>
      </c>
      <c r="AG229" s="2">
        <f t="shared" si="28"/>
        <v>210600</v>
      </c>
      <c r="AH229" s="2">
        <f t="shared" si="28"/>
        <v>269500</v>
      </c>
      <c r="AI229" s="2" cm="1">
        <f t="array" ref="AI229">_xlfn.XLOOKUP(AI$1&amp;$AB229,$M$3:$M$1662&amp;$N$3:$N$1662,$O$3:$O$1662,0,0,1)</f>
        <v>1100</v>
      </c>
      <c r="AJ229" s="2" cm="1">
        <f t="array" ref="AJ229">_xlfn.XLOOKUP(AJ$1&amp;$AB229,$M$3:$M$1662&amp;$N$3:$N$1662,$O$3:$O$1662,0,0,1)</f>
        <v>1800</v>
      </c>
      <c r="AK229" s="2" cm="1">
        <f t="array" ref="AK229">_xlfn.XLOOKUP(AK$1&amp;$AB229,$M$3:$M$1662&amp;$N$3:$N$1662,$O$3:$O$1662,0,0,1)</f>
        <v>1400</v>
      </c>
      <c r="AL229" s="2" cm="1">
        <f t="array" ref="AL229">_xlfn.XLOOKUP(AL$1&amp;$AB229,$M$3:$M$1662&amp;$N$3:$N$1662,$O$3:$O$1662,0,0,1)</f>
        <v>400</v>
      </c>
      <c r="AM229" s="2" cm="1">
        <f t="array" ref="AM229">_xlfn.XLOOKUP(AM$1&amp;$AB229,$M$3:$M$1662&amp;$N$3:$N$1662,$O$3:$O$1662,0,0,1)</f>
        <v>0</v>
      </c>
    </row>
    <row r="230" spans="13:39" x14ac:dyDescent="0.4">
      <c r="M230" t="s">
        <v>783</v>
      </c>
      <c r="N230" t="s">
        <v>470</v>
      </c>
      <c r="O230">
        <v>0</v>
      </c>
      <c r="AB230" t="s">
        <v>164</v>
      </c>
      <c r="AC230" s="2">
        <f t="shared" si="25"/>
        <v>493640</v>
      </c>
      <c r="AD230" s="2">
        <f t="shared" si="28"/>
        <v>674200</v>
      </c>
      <c r="AE230" s="2">
        <f t="shared" si="28"/>
        <v>896100</v>
      </c>
      <c r="AF230" s="2">
        <f t="shared" si="28"/>
        <v>412200</v>
      </c>
      <c r="AG230" s="2">
        <f t="shared" si="28"/>
        <v>210600</v>
      </c>
      <c r="AH230" s="2">
        <f t="shared" si="28"/>
        <v>275100</v>
      </c>
      <c r="AI230" s="2" cm="1">
        <f t="array" ref="AI230">_xlfn.XLOOKUP(AI$1&amp;$AB230,$M$3:$M$1662&amp;$N$3:$N$1662,$O$3:$O$1662,0,0,1)</f>
        <v>2300</v>
      </c>
      <c r="AJ230" s="2" cm="1">
        <f t="array" ref="AJ230">_xlfn.XLOOKUP(AJ$1&amp;$AB230,$M$3:$M$1662&amp;$N$3:$N$1662,$O$3:$O$1662,0,0,1)</f>
        <v>200</v>
      </c>
      <c r="AK230" s="2" cm="1">
        <f t="array" ref="AK230">_xlfn.XLOOKUP(AK$1&amp;$AB230,$M$3:$M$1662&amp;$N$3:$N$1662,$O$3:$O$1662,0,0,1)</f>
        <v>0</v>
      </c>
      <c r="AL230" s="2" cm="1">
        <f t="array" ref="AL230">_xlfn.XLOOKUP(AL$1&amp;$AB230,$M$3:$M$1662&amp;$N$3:$N$1662,$O$3:$O$1662,0,0,1)</f>
        <v>0</v>
      </c>
      <c r="AM230" s="2" cm="1">
        <f t="array" ref="AM230">_xlfn.XLOOKUP(AM$1&amp;$AB230,$M$3:$M$1662&amp;$N$3:$N$1662,$O$3:$O$1662,0,0,1)</f>
        <v>5600</v>
      </c>
    </row>
    <row r="231" spans="13:39" x14ac:dyDescent="0.4">
      <c r="M231" t="s">
        <v>783</v>
      </c>
      <c r="N231" t="s">
        <v>471</v>
      </c>
      <c r="O231">
        <v>5600</v>
      </c>
      <c r="AB231" t="s">
        <v>188</v>
      </c>
      <c r="AC231" s="2">
        <f t="shared" si="25"/>
        <v>494400</v>
      </c>
      <c r="AD231" s="2">
        <f t="shared" si="28"/>
        <v>674300</v>
      </c>
      <c r="AE231" s="2">
        <f t="shared" si="28"/>
        <v>897000</v>
      </c>
      <c r="AF231" s="2">
        <f t="shared" si="28"/>
        <v>414300</v>
      </c>
      <c r="AG231" s="2">
        <f t="shared" si="28"/>
        <v>210600</v>
      </c>
      <c r="AH231" s="2">
        <f t="shared" si="28"/>
        <v>275800</v>
      </c>
      <c r="AI231" s="2" cm="1">
        <f t="array" ref="AI231">_xlfn.XLOOKUP(AI$1&amp;$AB231,$M$3:$M$1662&amp;$N$3:$N$1662,$O$3:$O$1662,0,0,1)</f>
        <v>100</v>
      </c>
      <c r="AJ231" s="2" cm="1">
        <f t="array" ref="AJ231">_xlfn.XLOOKUP(AJ$1&amp;$AB231,$M$3:$M$1662&amp;$N$3:$N$1662,$O$3:$O$1662,0,0,1)</f>
        <v>900</v>
      </c>
      <c r="AK231" s="2" cm="1">
        <f t="array" ref="AK231">_xlfn.XLOOKUP(AK$1&amp;$AB231,$M$3:$M$1662&amp;$N$3:$N$1662,$O$3:$O$1662,0,0,1)</f>
        <v>2100</v>
      </c>
      <c r="AL231" s="2" cm="1">
        <f t="array" ref="AL231">_xlfn.XLOOKUP(AL$1&amp;$AB231,$M$3:$M$1662&amp;$N$3:$N$1662,$O$3:$O$1662,0,0,1)</f>
        <v>0</v>
      </c>
      <c r="AM231" s="2" cm="1">
        <f t="array" ref="AM231">_xlfn.XLOOKUP(AM$1&amp;$AB231,$M$3:$M$1662&amp;$N$3:$N$1662,$O$3:$O$1662,0,0,1)</f>
        <v>700</v>
      </c>
    </row>
    <row r="232" spans="13:39" x14ac:dyDescent="0.4">
      <c r="M232" t="s">
        <v>783</v>
      </c>
      <c r="N232" t="s">
        <v>472</v>
      </c>
      <c r="O232">
        <v>700</v>
      </c>
      <c r="AB232" t="s">
        <v>210</v>
      </c>
      <c r="AC232" s="2">
        <f t="shared" si="25"/>
        <v>494440</v>
      </c>
      <c r="AD232" s="2">
        <f t="shared" si="28"/>
        <v>674400</v>
      </c>
      <c r="AE232" s="2">
        <f t="shared" si="28"/>
        <v>897100</v>
      </c>
      <c r="AF232" s="2">
        <f t="shared" si="28"/>
        <v>414300</v>
      </c>
      <c r="AG232" s="2">
        <f t="shared" si="28"/>
        <v>210600</v>
      </c>
      <c r="AH232" s="2">
        <f t="shared" si="28"/>
        <v>275800</v>
      </c>
      <c r="AI232" s="2" cm="1">
        <f t="array" ref="AI232">_xlfn.XLOOKUP(AI$1&amp;$AB232,$M$3:$M$1662&amp;$N$3:$N$1662,$O$3:$O$1662,0,0,1)</f>
        <v>100</v>
      </c>
      <c r="AJ232" s="2" cm="1">
        <f t="array" ref="AJ232">_xlfn.XLOOKUP(AJ$1&amp;$AB232,$M$3:$M$1662&amp;$N$3:$N$1662,$O$3:$O$1662,0,0,1)</f>
        <v>100</v>
      </c>
      <c r="AK232" s="2" cm="1">
        <f t="array" ref="AK232">_xlfn.XLOOKUP(AK$1&amp;$AB232,$M$3:$M$1662&amp;$N$3:$N$1662,$O$3:$O$1662,0,0,1)</f>
        <v>0</v>
      </c>
      <c r="AL232" s="2" cm="1">
        <f t="array" ref="AL232">_xlfn.XLOOKUP(AL$1&amp;$AB232,$M$3:$M$1662&amp;$N$3:$N$1662,$O$3:$O$1662,0,0,1)</f>
        <v>0</v>
      </c>
      <c r="AM232" s="2" cm="1">
        <f t="array" ref="AM232">_xlfn.XLOOKUP(AM$1&amp;$AB232,$M$3:$M$1662&amp;$N$3:$N$1662,$O$3:$O$1662,0,0,1)</f>
        <v>0</v>
      </c>
    </row>
    <row r="233" spans="13:39" x14ac:dyDescent="0.4">
      <c r="M233" t="s">
        <v>783</v>
      </c>
      <c r="N233" t="s">
        <v>473</v>
      </c>
      <c r="O233">
        <v>0</v>
      </c>
      <c r="AB233" t="s">
        <v>219</v>
      </c>
      <c r="AC233" s="2">
        <f t="shared" si="25"/>
        <v>494540</v>
      </c>
      <c r="AD233" s="2">
        <f t="shared" si="28"/>
        <v>674700</v>
      </c>
      <c r="AE233" s="2">
        <f t="shared" si="28"/>
        <v>897100</v>
      </c>
      <c r="AF233" s="2">
        <f t="shared" si="28"/>
        <v>414300</v>
      </c>
      <c r="AG233" s="2">
        <f t="shared" si="28"/>
        <v>210800</v>
      </c>
      <c r="AH233" s="2">
        <f t="shared" si="28"/>
        <v>275800</v>
      </c>
      <c r="AI233" s="2" cm="1">
        <f t="array" ref="AI233">_xlfn.XLOOKUP(AI$1&amp;$AB233,$M$3:$M$1662&amp;$N$3:$N$1662,$O$3:$O$1662,0,0,1)</f>
        <v>300</v>
      </c>
      <c r="AJ233" s="2" cm="1">
        <f t="array" ref="AJ233">_xlfn.XLOOKUP(AJ$1&amp;$AB233,$M$3:$M$1662&amp;$N$3:$N$1662,$O$3:$O$1662,0,0,1)</f>
        <v>0</v>
      </c>
      <c r="AK233" s="2" cm="1">
        <f t="array" ref="AK233">_xlfn.XLOOKUP(AK$1&amp;$AB233,$M$3:$M$1662&amp;$N$3:$N$1662,$O$3:$O$1662,0,0,1)</f>
        <v>0</v>
      </c>
      <c r="AL233" s="2" cm="1">
        <f t="array" ref="AL233">_xlfn.XLOOKUP(AL$1&amp;$AB233,$M$3:$M$1662&amp;$N$3:$N$1662,$O$3:$O$1662,0,0,1)</f>
        <v>200</v>
      </c>
      <c r="AM233" s="2" cm="1">
        <f t="array" ref="AM233">_xlfn.XLOOKUP(AM$1&amp;$AB233,$M$3:$M$1662&amp;$N$3:$N$1662,$O$3:$O$1662,0,0,1)</f>
        <v>0</v>
      </c>
    </row>
    <row r="234" spans="13:39" x14ac:dyDescent="0.4">
      <c r="M234" t="s">
        <v>783</v>
      </c>
      <c r="N234" t="s">
        <v>474</v>
      </c>
      <c r="O234">
        <v>0</v>
      </c>
      <c r="AB234" t="s">
        <v>215</v>
      </c>
      <c r="AC234" s="2">
        <f t="shared" si="25"/>
        <v>500960</v>
      </c>
      <c r="AD234" s="2">
        <f t="shared" si="28"/>
        <v>674700</v>
      </c>
      <c r="AE234" s="2">
        <f t="shared" si="28"/>
        <v>897100</v>
      </c>
      <c r="AF234" s="2">
        <f t="shared" si="28"/>
        <v>426800</v>
      </c>
      <c r="AG234" s="2">
        <f t="shared" si="28"/>
        <v>210800</v>
      </c>
      <c r="AH234" s="2">
        <f t="shared" si="28"/>
        <v>295400</v>
      </c>
      <c r="AI234" s="2" cm="1">
        <f t="array" ref="AI234">_xlfn.XLOOKUP(AI$1&amp;$AB234,$M$3:$M$1662&amp;$N$3:$N$1662,$O$3:$O$1662,0,0,1)</f>
        <v>0</v>
      </c>
      <c r="AJ234" s="2" cm="1">
        <f t="array" ref="AJ234">_xlfn.XLOOKUP(AJ$1&amp;$AB234,$M$3:$M$1662&amp;$N$3:$N$1662,$O$3:$O$1662,0,0,1)</f>
        <v>0</v>
      </c>
      <c r="AK234" s="2" cm="1">
        <f t="array" ref="AK234">_xlfn.XLOOKUP(AK$1&amp;$AB234,$M$3:$M$1662&amp;$N$3:$N$1662,$O$3:$O$1662,0,0,1)</f>
        <v>12500</v>
      </c>
      <c r="AL234" s="2" cm="1">
        <f t="array" ref="AL234">_xlfn.XLOOKUP(AL$1&amp;$AB234,$M$3:$M$1662&amp;$N$3:$N$1662,$O$3:$O$1662,0,0,1)</f>
        <v>0</v>
      </c>
      <c r="AM234" s="2" cm="1">
        <f t="array" ref="AM234">_xlfn.XLOOKUP(AM$1&amp;$AB234,$M$3:$M$1662&amp;$N$3:$N$1662,$O$3:$O$1662,0,0,1)</f>
        <v>19600</v>
      </c>
    </row>
    <row r="235" spans="13:39" x14ac:dyDescent="0.4">
      <c r="M235" t="s">
        <v>783</v>
      </c>
      <c r="N235" t="s">
        <v>475</v>
      </c>
      <c r="O235">
        <v>19600</v>
      </c>
      <c r="AB235" t="s">
        <v>149</v>
      </c>
      <c r="AC235" s="2">
        <f t="shared" si="25"/>
        <v>501120</v>
      </c>
      <c r="AD235" s="2">
        <f t="shared" si="28"/>
        <v>674900</v>
      </c>
      <c r="AE235" s="2">
        <f t="shared" si="28"/>
        <v>897600</v>
      </c>
      <c r="AF235" s="2">
        <f t="shared" si="28"/>
        <v>426900</v>
      </c>
      <c r="AG235" s="2">
        <f t="shared" si="28"/>
        <v>210800</v>
      </c>
      <c r="AH235" s="2">
        <f t="shared" si="28"/>
        <v>295400</v>
      </c>
      <c r="AI235" s="2" cm="1">
        <f t="array" ref="AI235">_xlfn.XLOOKUP(AI$1&amp;$AB235,$M$3:$M$1662&amp;$N$3:$N$1662,$O$3:$O$1662,0,0,1)</f>
        <v>200</v>
      </c>
      <c r="AJ235" s="2" cm="1">
        <f t="array" ref="AJ235">_xlfn.XLOOKUP(AJ$1&amp;$AB235,$M$3:$M$1662&amp;$N$3:$N$1662,$O$3:$O$1662,0,0,1)</f>
        <v>500</v>
      </c>
      <c r="AK235" s="2" cm="1">
        <f t="array" ref="AK235">_xlfn.XLOOKUP(AK$1&amp;$AB235,$M$3:$M$1662&amp;$N$3:$N$1662,$O$3:$O$1662,0,0,1)</f>
        <v>100</v>
      </c>
      <c r="AL235" s="2" cm="1">
        <f t="array" ref="AL235">_xlfn.XLOOKUP(AL$1&amp;$AB235,$M$3:$M$1662&amp;$N$3:$N$1662,$O$3:$O$1662,0,0,1)</f>
        <v>0</v>
      </c>
      <c r="AM235" s="2" cm="1">
        <f t="array" ref="AM235">_xlfn.XLOOKUP(AM$1&amp;$AB235,$M$3:$M$1662&amp;$N$3:$N$1662,$O$3:$O$1662,0,0,1)</f>
        <v>0</v>
      </c>
    </row>
    <row r="236" spans="13:39" x14ac:dyDescent="0.4">
      <c r="M236" t="s">
        <v>783</v>
      </c>
      <c r="N236" t="s">
        <v>476</v>
      </c>
      <c r="O236">
        <v>0</v>
      </c>
      <c r="AB236" t="s">
        <v>198</v>
      </c>
      <c r="AC236" s="2">
        <f t="shared" si="25"/>
        <v>501880</v>
      </c>
      <c r="AD236" s="2">
        <f t="shared" si="28"/>
        <v>675700</v>
      </c>
      <c r="AE236" s="2">
        <f t="shared" si="28"/>
        <v>897600</v>
      </c>
      <c r="AF236" s="2">
        <f t="shared" si="28"/>
        <v>427000</v>
      </c>
      <c r="AG236" s="2">
        <f t="shared" si="28"/>
        <v>213700</v>
      </c>
      <c r="AH236" s="2">
        <f t="shared" si="28"/>
        <v>295400</v>
      </c>
      <c r="AI236" s="2" cm="1">
        <f t="array" ref="AI236">_xlfn.XLOOKUP(AI$1&amp;$AB236,$M$3:$M$1662&amp;$N$3:$N$1662,$O$3:$O$1662,0,0,1)</f>
        <v>800</v>
      </c>
      <c r="AJ236" s="2" cm="1">
        <f t="array" ref="AJ236">_xlfn.XLOOKUP(AJ$1&amp;$AB236,$M$3:$M$1662&amp;$N$3:$N$1662,$O$3:$O$1662,0,0,1)</f>
        <v>0</v>
      </c>
      <c r="AK236" s="2" cm="1">
        <f t="array" ref="AK236">_xlfn.XLOOKUP(AK$1&amp;$AB236,$M$3:$M$1662&amp;$N$3:$N$1662,$O$3:$O$1662,0,0,1)</f>
        <v>100</v>
      </c>
      <c r="AL236" s="2" cm="1">
        <f t="array" ref="AL236">_xlfn.XLOOKUP(AL$1&amp;$AB236,$M$3:$M$1662&amp;$N$3:$N$1662,$O$3:$O$1662,0,0,1)</f>
        <v>2900</v>
      </c>
      <c r="AM236" s="2" cm="1">
        <f t="array" ref="AM236">_xlfn.XLOOKUP(AM$1&amp;$AB236,$M$3:$M$1662&amp;$N$3:$N$1662,$O$3:$O$1662,0,0,1)</f>
        <v>0</v>
      </c>
    </row>
    <row r="237" spans="13:39" x14ac:dyDescent="0.4">
      <c r="M237" t="s">
        <v>783</v>
      </c>
      <c r="N237" t="s">
        <v>477</v>
      </c>
      <c r="O237">
        <v>0</v>
      </c>
      <c r="AB237" t="s">
        <v>246</v>
      </c>
      <c r="AC237" s="2">
        <f t="shared" si="25"/>
        <v>505340</v>
      </c>
      <c r="AD237" s="2">
        <f t="shared" si="28"/>
        <v>683200</v>
      </c>
      <c r="AE237" s="2">
        <f t="shared" si="28"/>
        <v>898200</v>
      </c>
      <c r="AF237" s="2">
        <f t="shared" si="28"/>
        <v>430600</v>
      </c>
      <c r="AG237" s="2">
        <f t="shared" si="28"/>
        <v>213800</v>
      </c>
      <c r="AH237" s="2">
        <f t="shared" si="28"/>
        <v>300900</v>
      </c>
      <c r="AI237" s="2" cm="1">
        <f t="array" ref="AI237">_xlfn.XLOOKUP(AI$1&amp;$AB237,$M$3:$M$1662&amp;$N$3:$N$1662,$O$3:$O$1662,0,0,1)</f>
        <v>7500</v>
      </c>
      <c r="AJ237" s="2" cm="1">
        <f t="array" ref="AJ237">_xlfn.XLOOKUP(AJ$1&amp;$AB237,$M$3:$M$1662&amp;$N$3:$N$1662,$O$3:$O$1662,0,0,1)</f>
        <v>600</v>
      </c>
      <c r="AK237" s="2" cm="1">
        <f t="array" ref="AK237">_xlfn.XLOOKUP(AK$1&amp;$AB237,$M$3:$M$1662&amp;$N$3:$N$1662,$O$3:$O$1662,0,0,1)</f>
        <v>3600</v>
      </c>
      <c r="AL237" s="2" cm="1">
        <f t="array" ref="AL237">_xlfn.XLOOKUP(AL$1&amp;$AB237,$M$3:$M$1662&amp;$N$3:$N$1662,$O$3:$O$1662,0,0,1)</f>
        <v>100</v>
      </c>
      <c r="AM237" s="2" cm="1">
        <f t="array" ref="AM237">_xlfn.XLOOKUP(AM$1&amp;$AB237,$M$3:$M$1662&amp;$N$3:$N$1662,$O$3:$O$1662,0,0,1)</f>
        <v>5500</v>
      </c>
    </row>
    <row r="238" spans="13:39" x14ac:dyDescent="0.4">
      <c r="M238" t="s">
        <v>783</v>
      </c>
      <c r="N238" t="s">
        <v>478</v>
      </c>
      <c r="O238">
        <v>5500</v>
      </c>
      <c r="AB238" t="s">
        <v>308</v>
      </c>
      <c r="AC238" s="2">
        <f t="shared" si="25"/>
        <v>505660</v>
      </c>
      <c r="AD238" s="2">
        <f t="shared" si="28"/>
        <v>683600</v>
      </c>
      <c r="AE238" s="2">
        <f t="shared" si="28"/>
        <v>899300</v>
      </c>
      <c r="AF238" s="2">
        <f t="shared" si="28"/>
        <v>430700</v>
      </c>
      <c r="AG238" s="2">
        <f t="shared" si="28"/>
        <v>213800</v>
      </c>
      <c r="AH238" s="2">
        <f t="shared" si="28"/>
        <v>300900</v>
      </c>
      <c r="AI238" s="2" cm="1">
        <f t="array" ref="AI238">_xlfn.XLOOKUP(AI$1&amp;$AB238,$M$3:$M$1662&amp;$N$3:$N$1662,$O$3:$O$1662,0,0,1)</f>
        <v>400</v>
      </c>
      <c r="AJ238" s="2" cm="1">
        <f t="array" ref="AJ238">_xlfn.XLOOKUP(AJ$1&amp;$AB238,$M$3:$M$1662&amp;$N$3:$N$1662,$O$3:$O$1662,0,0,1)</f>
        <v>1100</v>
      </c>
      <c r="AK238" s="2" cm="1">
        <f t="array" ref="AK238">_xlfn.XLOOKUP(AK$1&amp;$AB238,$M$3:$M$1662&amp;$N$3:$N$1662,$O$3:$O$1662,0,0,1)</f>
        <v>100</v>
      </c>
      <c r="AL238" s="2" cm="1">
        <f t="array" ref="AL238">_xlfn.XLOOKUP(AL$1&amp;$AB238,$M$3:$M$1662&amp;$N$3:$N$1662,$O$3:$O$1662,0,0,1)</f>
        <v>0</v>
      </c>
      <c r="AM238" s="2" cm="1">
        <f t="array" ref="AM238">_xlfn.XLOOKUP(AM$1&amp;$AB238,$M$3:$M$1662&amp;$N$3:$N$1662,$O$3:$O$1662,0,0,1)</f>
        <v>0</v>
      </c>
    </row>
    <row r="239" spans="13:39" x14ac:dyDescent="0.4">
      <c r="M239" t="s">
        <v>783</v>
      </c>
      <c r="N239" t="s">
        <v>479</v>
      </c>
      <c r="O239">
        <v>0</v>
      </c>
      <c r="AB239" t="s">
        <v>284</v>
      </c>
      <c r="AC239" s="2">
        <f t="shared" si="25"/>
        <v>505740</v>
      </c>
      <c r="AD239" s="2">
        <f t="shared" si="28"/>
        <v>684000</v>
      </c>
      <c r="AE239" s="2">
        <f t="shared" si="28"/>
        <v>899300</v>
      </c>
      <c r="AF239" s="2">
        <f t="shared" si="28"/>
        <v>430700</v>
      </c>
      <c r="AG239" s="2">
        <f t="shared" si="28"/>
        <v>213800</v>
      </c>
      <c r="AH239" s="2">
        <f t="shared" si="28"/>
        <v>300900</v>
      </c>
      <c r="AI239" s="2" cm="1">
        <f t="array" ref="AI239">_xlfn.XLOOKUP(AI$1&amp;$AB239,$M$3:$M$1662&amp;$N$3:$N$1662,$O$3:$O$1662,0,0,1)</f>
        <v>400</v>
      </c>
      <c r="AJ239" s="2" cm="1">
        <f t="array" ref="AJ239">_xlfn.XLOOKUP(AJ$1&amp;$AB239,$M$3:$M$1662&amp;$N$3:$N$1662,$O$3:$O$1662,0,0,1)</f>
        <v>0</v>
      </c>
      <c r="AK239" s="2" cm="1">
        <f t="array" ref="AK239">_xlfn.XLOOKUP(AK$1&amp;$AB239,$M$3:$M$1662&amp;$N$3:$N$1662,$O$3:$O$1662,0,0,1)</f>
        <v>0</v>
      </c>
      <c r="AL239" s="2" cm="1">
        <f t="array" ref="AL239">_xlfn.XLOOKUP(AL$1&amp;$AB239,$M$3:$M$1662&amp;$N$3:$N$1662,$O$3:$O$1662,0,0,1)</f>
        <v>0</v>
      </c>
      <c r="AM239" s="2" cm="1">
        <f t="array" ref="AM239">_xlfn.XLOOKUP(AM$1&amp;$AB239,$M$3:$M$1662&amp;$N$3:$N$1662,$O$3:$O$1662,0,0,1)</f>
        <v>0</v>
      </c>
    </row>
    <row r="240" spans="13:39" x14ac:dyDescent="0.4">
      <c r="M240" t="s">
        <v>783</v>
      </c>
      <c r="N240" t="s">
        <v>480</v>
      </c>
      <c r="O240">
        <v>0</v>
      </c>
      <c r="AB240" t="s">
        <v>138</v>
      </c>
      <c r="AC240" s="2">
        <f t="shared" si="25"/>
        <v>506420</v>
      </c>
      <c r="AD240" s="2">
        <f t="shared" si="28"/>
        <v>684000</v>
      </c>
      <c r="AE240" s="2">
        <f t="shared" si="28"/>
        <v>899300</v>
      </c>
      <c r="AF240" s="2">
        <f t="shared" si="28"/>
        <v>434100</v>
      </c>
      <c r="AG240" s="2">
        <f t="shared" si="28"/>
        <v>213800</v>
      </c>
      <c r="AH240" s="2">
        <f t="shared" si="28"/>
        <v>300900</v>
      </c>
      <c r="AI240" s="2" cm="1">
        <f t="array" ref="AI240">_xlfn.XLOOKUP(AI$1&amp;$AB240,$M$3:$M$1662&amp;$N$3:$N$1662,$O$3:$O$1662,0,0,1)</f>
        <v>0</v>
      </c>
      <c r="AJ240" s="2" cm="1">
        <f t="array" ref="AJ240">_xlfn.XLOOKUP(AJ$1&amp;$AB240,$M$3:$M$1662&amp;$N$3:$N$1662,$O$3:$O$1662,0,0,1)</f>
        <v>0</v>
      </c>
      <c r="AK240" s="2" cm="1">
        <f t="array" ref="AK240">_xlfn.XLOOKUP(AK$1&amp;$AB240,$M$3:$M$1662&amp;$N$3:$N$1662,$O$3:$O$1662,0,0,1)</f>
        <v>3400</v>
      </c>
      <c r="AL240" s="2" cm="1">
        <f t="array" ref="AL240">_xlfn.XLOOKUP(AL$1&amp;$AB240,$M$3:$M$1662&amp;$N$3:$N$1662,$O$3:$O$1662,0,0,1)</f>
        <v>0</v>
      </c>
      <c r="AM240" s="2" cm="1">
        <f t="array" ref="AM240">_xlfn.XLOOKUP(AM$1&amp;$AB240,$M$3:$M$1662&amp;$N$3:$N$1662,$O$3:$O$1662,0,0,1)</f>
        <v>0</v>
      </c>
    </row>
    <row r="241" spans="13:39" x14ac:dyDescent="0.4">
      <c r="M241" t="s">
        <v>783</v>
      </c>
      <c r="N241" t="s">
        <v>481</v>
      </c>
      <c r="O241">
        <v>0</v>
      </c>
      <c r="AB241" t="s">
        <v>309</v>
      </c>
      <c r="AC241" s="2">
        <f t="shared" si="25"/>
        <v>508300</v>
      </c>
      <c r="AD241" s="2">
        <f t="shared" si="28"/>
        <v>684000</v>
      </c>
      <c r="AE241" s="2">
        <f t="shared" si="28"/>
        <v>899400</v>
      </c>
      <c r="AF241" s="2">
        <f t="shared" si="28"/>
        <v>442900</v>
      </c>
      <c r="AG241" s="2">
        <f t="shared" si="28"/>
        <v>214300</v>
      </c>
      <c r="AH241" s="2">
        <f t="shared" si="28"/>
        <v>300900</v>
      </c>
      <c r="AI241" s="2" cm="1">
        <f t="array" ref="AI241">_xlfn.XLOOKUP(AI$1&amp;$AB241,$M$3:$M$1662&amp;$N$3:$N$1662,$O$3:$O$1662,0,0,1)</f>
        <v>0</v>
      </c>
      <c r="AJ241" s="2" cm="1">
        <f t="array" ref="AJ241">_xlfn.XLOOKUP(AJ$1&amp;$AB241,$M$3:$M$1662&amp;$N$3:$N$1662,$O$3:$O$1662,0,0,1)</f>
        <v>100</v>
      </c>
      <c r="AK241" s="2" cm="1">
        <f t="array" ref="AK241">_xlfn.XLOOKUP(AK$1&amp;$AB241,$M$3:$M$1662&amp;$N$3:$N$1662,$O$3:$O$1662,0,0,1)</f>
        <v>8800</v>
      </c>
      <c r="AL241" s="2" cm="1">
        <f t="array" ref="AL241">_xlfn.XLOOKUP(AL$1&amp;$AB241,$M$3:$M$1662&amp;$N$3:$N$1662,$O$3:$O$1662,0,0,1)</f>
        <v>500</v>
      </c>
      <c r="AM241" s="2" cm="1">
        <f t="array" ref="AM241">_xlfn.XLOOKUP(AM$1&amp;$AB241,$M$3:$M$1662&amp;$N$3:$N$1662,$O$3:$O$1662,0,0,1)</f>
        <v>0</v>
      </c>
    </row>
    <row r="242" spans="13:39" x14ac:dyDescent="0.4">
      <c r="M242" t="s">
        <v>783</v>
      </c>
      <c r="N242" t="s">
        <v>482</v>
      </c>
      <c r="O242">
        <v>0</v>
      </c>
      <c r="AB242" t="s">
        <v>62</v>
      </c>
      <c r="AC242" s="2">
        <f t="shared" si="25"/>
        <v>509540</v>
      </c>
      <c r="AD242" s="2">
        <f t="shared" si="28"/>
        <v>688100</v>
      </c>
      <c r="AE242" s="2">
        <f t="shared" si="28"/>
        <v>900500</v>
      </c>
      <c r="AF242" s="2">
        <f t="shared" si="28"/>
        <v>443900</v>
      </c>
      <c r="AG242" s="2">
        <f t="shared" si="28"/>
        <v>214300</v>
      </c>
      <c r="AH242" s="2">
        <f t="shared" si="28"/>
        <v>300900</v>
      </c>
      <c r="AI242" s="2" cm="1">
        <f t="array" ref="AI242">_xlfn.XLOOKUP(AI$1&amp;$AB242,$M$3:$M$1662&amp;$N$3:$N$1662,$O$3:$O$1662,0,0,1)</f>
        <v>4100</v>
      </c>
      <c r="AJ242" s="2" cm="1">
        <f t="array" ref="AJ242">_xlfn.XLOOKUP(AJ$1&amp;$AB242,$M$3:$M$1662&amp;$N$3:$N$1662,$O$3:$O$1662,0,0,1)</f>
        <v>1100</v>
      </c>
      <c r="AK242" s="2" cm="1">
        <f t="array" ref="AK242">_xlfn.XLOOKUP(AK$1&amp;$AB242,$M$3:$M$1662&amp;$N$3:$N$1662,$O$3:$O$1662,0,0,1)</f>
        <v>1000</v>
      </c>
      <c r="AL242" s="2" cm="1">
        <f t="array" ref="AL242">_xlfn.XLOOKUP(AL$1&amp;$AB242,$M$3:$M$1662&amp;$N$3:$N$1662,$O$3:$O$1662,0,0,1)</f>
        <v>0</v>
      </c>
      <c r="AM242" s="2" cm="1">
        <f t="array" ref="AM242">_xlfn.XLOOKUP(AM$1&amp;$AB242,$M$3:$M$1662&amp;$N$3:$N$1662,$O$3:$O$1662,0,0,1)</f>
        <v>0</v>
      </c>
    </row>
    <row r="243" spans="13:39" x14ac:dyDescent="0.4">
      <c r="M243" t="s">
        <v>783</v>
      </c>
      <c r="N243" t="s">
        <v>483</v>
      </c>
      <c r="O243">
        <v>0</v>
      </c>
      <c r="AB243" t="s">
        <v>145</v>
      </c>
      <c r="AC243" s="2">
        <f t="shared" si="25"/>
        <v>510820</v>
      </c>
      <c r="AD243" s="2">
        <f t="shared" si="28"/>
        <v>688300</v>
      </c>
      <c r="AE243" s="2">
        <f t="shared" si="28"/>
        <v>900800</v>
      </c>
      <c r="AF243" s="2">
        <f t="shared" si="28"/>
        <v>445700</v>
      </c>
      <c r="AG243" s="2">
        <f t="shared" si="28"/>
        <v>214300</v>
      </c>
      <c r="AH243" s="2">
        <f t="shared" si="28"/>
        <v>305000</v>
      </c>
      <c r="AI243" s="2" cm="1">
        <f t="array" ref="AI243">_xlfn.XLOOKUP(AI$1&amp;$AB243,$M$3:$M$1662&amp;$N$3:$N$1662,$O$3:$O$1662,0,0,1)</f>
        <v>200</v>
      </c>
      <c r="AJ243" s="2" cm="1">
        <f t="array" ref="AJ243">_xlfn.XLOOKUP(AJ$1&amp;$AB243,$M$3:$M$1662&amp;$N$3:$N$1662,$O$3:$O$1662,0,0,1)</f>
        <v>300</v>
      </c>
      <c r="AK243" s="2" cm="1">
        <f t="array" ref="AK243">_xlfn.XLOOKUP(AK$1&amp;$AB243,$M$3:$M$1662&amp;$N$3:$N$1662,$O$3:$O$1662,0,0,1)</f>
        <v>1800</v>
      </c>
      <c r="AL243" s="2" cm="1">
        <f t="array" ref="AL243">_xlfn.XLOOKUP(AL$1&amp;$AB243,$M$3:$M$1662&amp;$N$3:$N$1662,$O$3:$O$1662,0,0,1)</f>
        <v>0</v>
      </c>
      <c r="AM243" s="2" cm="1">
        <f t="array" ref="AM243">_xlfn.XLOOKUP(AM$1&amp;$AB243,$M$3:$M$1662&amp;$N$3:$N$1662,$O$3:$O$1662,0,0,1)</f>
        <v>4100</v>
      </c>
    </row>
    <row r="244" spans="13:39" x14ac:dyDescent="0.4">
      <c r="M244" t="s">
        <v>783</v>
      </c>
      <c r="N244" t="s">
        <v>484</v>
      </c>
      <c r="O244">
        <v>4100</v>
      </c>
      <c r="AB244" t="s">
        <v>285</v>
      </c>
      <c r="AC244" s="2">
        <f t="shared" si="25"/>
        <v>511420</v>
      </c>
      <c r="AD244" s="2">
        <f t="shared" ref="AD244:AH259" si="29">AD243+AI244</f>
        <v>688300</v>
      </c>
      <c r="AE244" s="2">
        <f t="shared" si="29"/>
        <v>901300</v>
      </c>
      <c r="AF244" s="2">
        <f t="shared" si="29"/>
        <v>447900</v>
      </c>
      <c r="AG244" s="2">
        <f t="shared" si="29"/>
        <v>214600</v>
      </c>
      <c r="AH244" s="2">
        <f t="shared" si="29"/>
        <v>305000</v>
      </c>
      <c r="AI244" s="2" cm="1">
        <f t="array" ref="AI244">_xlfn.XLOOKUP(AI$1&amp;$AB244,$M$3:$M$1662&amp;$N$3:$N$1662,$O$3:$O$1662,0,0,1)</f>
        <v>0</v>
      </c>
      <c r="AJ244" s="2" cm="1">
        <f t="array" ref="AJ244">_xlfn.XLOOKUP(AJ$1&amp;$AB244,$M$3:$M$1662&amp;$N$3:$N$1662,$O$3:$O$1662,0,0,1)</f>
        <v>500</v>
      </c>
      <c r="AK244" s="2" cm="1">
        <f t="array" ref="AK244">_xlfn.XLOOKUP(AK$1&amp;$AB244,$M$3:$M$1662&amp;$N$3:$N$1662,$O$3:$O$1662,0,0,1)</f>
        <v>2200</v>
      </c>
      <c r="AL244" s="2" cm="1">
        <f t="array" ref="AL244">_xlfn.XLOOKUP(AL$1&amp;$AB244,$M$3:$M$1662&amp;$N$3:$N$1662,$O$3:$O$1662,0,0,1)</f>
        <v>300</v>
      </c>
      <c r="AM244" s="2" cm="1">
        <f t="array" ref="AM244">_xlfn.XLOOKUP(AM$1&amp;$AB244,$M$3:$M$1662&amp;$N$3:$N$1662,$O$3:$O$1662,0,0,1)</f>
        <v>0</v>
      </c>
    </row>
    <row r="245" spans="13:39" x14ac:dyDescent="0.4">
      <c r="M245" t="s">
        <v>783</v>
      </c>
      <c r="N245" t="s">
        <v>485</v>
      </c>
      <c r="O245">
        <v>0</v>
      </c>
      <c r="AB245" t="s">
        <v>231</v>
      </c>
      <c r="AC245" s="2">
        <f t="shared" si="25"/>
        <v>511620</v>
      </c>
      <c r="AD245" s="2">
        <f t="shared" si="29"/>
        <v>688300</v>
      </c>
      <c r="AE245" s="2">
        <f t="shared" si="29"/>
        <v>901300</v>
      </c>
      <c r="AF245" s="2">
        <f t="shared" si="29"/>
        <v>448900</v>
      </c>
      <c r="AG245" s="2">
        <f t="shared" si="29"/>
        <v>214600</v>
      </c>
      <c r="AH245" s="2">
        <f t="shared" si="29"/>
        <v>305000</v>
      </c>
      <c r="AI245" s="2" cm="1">
        <f t="array" ref="AI245">_xlfn.XLOOKUP(AI$1&amp;$AB245,$M$3:$M$1662&amp;$N$3:$N$1662,$O$3:$O$1662,0,0,1)</f>
        <v>0</v>
      </c>
      <c r="AJ245" s="2" cm="1">
        <f t="array" ref="AJ245">_xlfn.XLOOKUP(AJ$1&amp;$AB245,$M$3:$M$1662&amp;$N$3:$N$1662,$O$3:$O$1662,0,0,1)</f>
        <v>0</v>
      </c>
      <c r="AK245" s="2" cm="1">
        <f t="array" ref="AK245">_xlfn.XLOOKUP(AK$1&amp;$AB245,$M$3:$M$1662&amp;$N$3:$N$1662,$O$3:$O$1662,0,0,1)</f>
        <v>1000</v>
      </c>
      <c r="AL245" s="2" cm="1">
        <f t="array" ref="AL245">_xlfn.XLOOKUP(AL$1&amp;$AB245,$M$3:$M$1662&amp;$N$3:$N$1662,$O$3:$O$1662,0,0,1)</f>
        <v>0</v>
      </c>
      <c r="AM245" s="2" cm="1">
        <f t="array" ref="AM245">_xlfn.XLOOKUP(AM$1&amp;$AB245,$M$3:$M$1662&amp;$N$3:$N$1662,$O$3:$O$1662,0,0,1)</f>
        <v>0</v>
      </c>
    </row>
    <row r="246" spans="13:39" x14ac:dyDescent="0.4">
      <c r="M246" t="s">
        <v>783</v>
      </c>
      <c r="N246" t="s">
        <v>486</v>
      </c>
      <c r="O246">
        <v>0</v>
      </c>
      <c r="AB246" t="s">
        <v>310</v>
      </c>
      <c r="AC246" s="2">
        <f t="shared" si="25"/>
        <v>512400</v>
      </c>
      <c r="AD246" s="2">
        <f t="shared" si="29"/>
        <v>689100</v>
      </c>
      <c r="AE246" s="2">
        <f t="shared" si="29"/>
        <v>901600</v>
      </c>
      <c r="AF246" s="2">
        <f t="shared" si="29"/>
        <v>451400</v>
      </c>
      <c r="AG246" s="2">
        <f t="shared" si="29"/>
        <v>214800</v>
      </c>
      <c r="AH246" s="2">
        <f t="shared" si="29"/>
        <v>305100</v>
      </c>
      <c r="AI246" s="2" cm="1">
        <f t="array" ref="AI246">_xlfn.XLOOKUP(AI$1&amp;$AB246,$M$3:$M$1662&amp;$N$3:$N$1662,$O$3:$O$1662,0,0,1)</f>
        <v>800</v>
      </c>
      <c r="AJ246" s="2" cm="1">
        <f t="array" ref="AJ246">_xlfn.XLOOKUP(AJ$1&amp;$AB246,$M$3:$M$1662&amp;$N$3:$N$1662,$O$3:$O$1662,0,0,1)</f>
        <v>300</v>
      </c>
      <c r="AK246" s="2" cm="1">
        <f t="array" ref="AK246">_xlfn.XLOOKUP(AK$1&amp;$AB246,$M$3:$M$1662&amp;$N$3:$N$1662,$O$3:$O$1662,0,0,1)</f>
        <v>2500</v>
      </c>
      <c r="AL246" s="2" cm="1">
        <f t="array" ref="AL246">_xlfn.XLOOKUP(AL$1&amp;$AB246,$M$3:$M$1662&amp;$N$3:$N$1662,$O$3:$O$1662,0,0,1)</f>
        <v>200</v>
      </c>
      <c r="AM246" s="2" cm="1">
        <f t="array" ref="AM246">_xlfn.XLOOKUP(AM$1&amp;$AB246,$M$3:$M$1662&amp;$N$3:$N$1662,$O$3:$O$1662,0,0,1)</f>
        <v>100</v>
      </c>
    </row>
    <row r="247" spans="13:39" x14ac:dyDescent="0.4">
      <c r="M247" t="s">
        <v>783</v>
      </c>
      <c r="N247" t="s">
        <v>487</v>
      </c>
      <c r="O247">
        <v>100</v>
      </c>
      <c r="AB247" t="s">
        <v>311</v>
      </c>
      <c r="AC247" s="2">
        <f t="shared" si="25"/>
        <v>512540</v>
      </c>
      <c r="AD247" s="2">
        <f t="shared" si="29"/>
        <v>689300</v>
      </c>
      <c r="AE247" s="2">
        <f t="shared" si="29"/>
        <v>901600</v>
      </c>
      <c r="AF247" s="2">
        <f t="shared" si="29"/>
        <v>451400</v>
      </c>
      <c r="AG247" s="2">
        <f t="shared" si="29"/>
        <v>215100</v>
      </c>
      <c r="AH247" s="2">
        <f t="shared" si="29"/>
        <v>305300</v>
      </c>
      <c r="AI247" s="2" cm="1">
        <f t="array" ref="AI247">_xlfn.XLOOKUP(AI$1&amp;$AB247,$M$3:$M$1662&amp;$N$3:$N$1662,$O$3:$O$1662,0,0,1)</f>
        <v>200</v>
      </c>
      <c r="AJ247" s="2" cm="1">
        <f t="array" ref="AJ247">_xlfn.XLOOKUP(AJ$1&amp;$AB247,$M$3:$M$1662&amp;$N$3:$N$1662,$O$3:$O$1662,0,0,1)</f>
        <v>0</v>
      </c>
      <c r="AK247" s="2" cm="1">
        <f t="array" ref="AK247">_xlfn.XLOOKUP(AK$1&amp;$AB247,$M$3:$M$1662&amp;$N$3:$N$1662,$O$3:$O$1662,0,0,1)</f>
        <v>0</v>
      </c>
      <c r="AL247" s="2" cm="1">
        <f t="array" ref="AL247">_xlfn.XLOOKUP(AL$1&amp;$AB247,$M$3:$M$1662&amp;$N$3:$N$1662,$O$3:$O$1662,0,0,1)</f>
        <v>300</v>
      </c>
      <c r="AM247" s="2" cm="1">
        <f t="array" ref="AM247">_xlfn.XLOOKUP(AM$1&amp;$AB247,$M$3:$M$1662&amp;$N$3:$N$1662,$O$3:$O$1662,0,0,1)</f>
        <v>200</v>
      </c>
    </row>
    <row r="248" spans="13:39" x14ac:dyDescent="0.4">
      <c r="M248" t="s">
        <v>783</v>
      </c>
      <c r="N248" t="s">
        <v>488</v>
      </c>
      <c r="O248">
        <v>200</v>
      </c>
      <c r="AB248" t="s">
        <v>261</v>
      </c>
      <c r="AC248" s="2">
        <f t="shared" si="25"/>
        <v>513480</v>
      </c>
      <c r="AD248" s="2">
        <f t="shared" si="29"/>
        <v>689300</v>
      </c>
      <c r="AE248" s="2">
        <f t="shared" si="29"/>
        <v>901600</v>
      </c>
      <c r="AF248" s="2">
        <f t="shared" si="29"/>
        <v>453800</v>
      </c>
      <c r="AG248" s="2">
        <f t="shared" si="29"/>
        <v>217400</v>
      </c>
      <c r="AH248" s="2">
        <f t="shared" si="29"/>
        <v>305300</v>
      </c>
      <c r="AI248" s="2" cm="1">
        <f t="array" ref="AI248">_xlfn.XLOOKUP(AI$1&amp;$AB248,$M$3:$M$1662&amp;$N$3:$N$1662,$O$3:$O$1662,0,0,1)</f>
        <v>0</v>
      </c>
      <c r="AJ248" s="2" cm="1">
        <f t="array" ref="AJ248">_xlfn.XLOOKUP(AJ$1&amp;$AB248,$M$3:$M$1662&amp;$N$3:$N$1662,$O$3:$O$1662,0,0,1)</f>
        <v>0</v>
      </c>
      <c r="AK248" s="2" cm="1">
        <f t="array" ref="AK248">_xlfn.XLOOKUP(AK$1&amp;$AB248,$M$3:$M$1662&amp;$N$3:$N$1662,$O$3:$O$1662,0,0,1)</f>
        <v>2400</v>
      </c>
      <c r="AL248" s="2" cm="1">
        <f t="array" ref="AL248">_xlfn.XLOOKUP(AL$1&amp;$AB248,$M$3:$M$1662&amp;$N$3:$N$1662,$O$3:$O$1662,0,0,1)</f>
        <v>2300</v>
      </c>
      <c r="AM248" s="2" cm="1">
        <f t="array" ref="AM248">_xlfn.XLOOKUP(AM$1&amp;$AB248,$M$3:$M$1662&amp;$N$3:$N$1662,$O$3:$O$1662,0,0,1)</f>
        <v>0</v>
      </c>
    </row>
    <row r="249" spans="13:39" x14ac:dyDescent="0.4">
      <c r="M249" t="s">
        <v>783</v>
      </c>
      <c r="N249" t="s">
        <v>489</v>
      </c>
      <c r="O249">
        <v>0</v>
      </c>
      <c r="AB249" t="s">
        <v>112</v>
      </c>
      <c r="AC249" s="2">
        <f t="shared" si="25"/>
        <v>513560</v>
      </c>
      <c r="AD249" s="2">
        <f t="shared" si="29"/>
        <v>689300</v>
      </c>
      <c r="AE249" s="2">
        <f t="shared" si="29"/>
        <v>901700</v>
      </c>
      <c r="AF249" s="2">
        <f t="shared" si="29"/>
        <v>453900</v>
      </c>
      <c r="AG249" s="2">
        <f t="shared" si="29"/>
        <v>217400</v>
      </c>
      <c r="AH249" s="2">
        <f t="shared" si="29"/>
        <v>305500</v>
      </c>
      <c r="AI249" s="2" cm="1">
        <f t="array" ref="AI249">_xlfn.XLOOKUP(AI$1&amp;$AB249,$M$3:$M$1662&amp;$N$3:$N$1662,$O$3:$O$1662,0,0,1)</f>
        <v>0</v>
      </c>
      <c r="AJ249" s="2" cm="1">
        <f t="array" ref="AJ249">_xlfn.XLOOKUP(AJ$1&amp;$AB249,$M$3:$M$1662&amp;$N$3:$N$1662,$O$3:$O$1662,0,0,1)</f>
        <v>100</v>
      </c>
      <c r="AK249" s="2" cm="1">
        <f t="array" ref="AK249">_xlfn.XLOOKUP(AK$1&amp;$AB249,$M$3:$M$1662&amp;$N$3:$N$1662,$O$3:$O$1662,0,0,1)</f>
        <v>100</v>
      </c>
      <c r="AL249" s="2" cm="1">
        <f t="array" ref="AL249">_xlfn.XLOOKUP(AL$1&amp;$AB249,$M$3:$M$1662&amp;$N$3:$N$1662,$O$3:$O$1662,0,0,1)</f>
        <v>0</v>
      </c>
      <c r="AM249" s="2" cm="1">
        <f t="array" ref="AM249">_xlfn.XLOOKUP(AM$1&amp;$AB249,$M$3:$M$1662&amp;$N$3:$N$1662,$O$3:$O$1662,0,0,1)</f>
        <v>200</v>
      </c>
    </row>
    <row r="250" spans="13:39" x14ac:dyDescent="0.4">
      <c r="M250" t="s">
        <v>783</v>
      </c>
      <c r="N250" t="s">
        <v>490</v>
      </c>
      <c r="O250">
        <v>200</v>
      </c>
      <c r="AB250" t="s">
        <v>263</v>
      </c>
      <c r="AC250" s="2">
        <f t="shared" si="25"/>
        <v>514560</v>
      </c>
      <c r="AD250" s="2">
        <f t="shared" si="29"/>
        <v>689300</v>
      </c>
      <c r="AE250" s="2">
        <f t="shared" si="29"/>
        <v>901700</v>
      </c>
      <c r="AF250" s="2">
        <f t="shared" si="29"/>
        <v>458900</v>
      </c>
      <c r="AG250" s="2">
        <f t="shared" si="29"/>
        <v>217400</v>
      </c>
      <c r="AH250" s="2">
        <f t="shared" si="29"/>
        <v>305500</v>
      </c>
      <c r="AI250" s="2" cm="1">
        <f t="array" ref="AI250">_xlfn.XLOOKUP(AI$1&amp;$AB250,$M$3:$M$1662&amp;$N$3:$N$1662,$O$3:$O$1662,0,0,1)</f>
        <v>0</v>
      </c>
      <c r="AJ250" s="2" cm="1">
        <f t="array" ref="AJ250">_xlfn.XLOOKUP(AJ$1&amp;$AB250,$M$3:$M$1662&amp;$N$3:$N$1662,$O$3:$O$1662,0,0,1)</f>
        <v>0</v>
      </c>
      <c r="AK250" s="2" cm="1">
        <f t="array" ref="AK250">_xlfn.XLOOKUP(AK$1&amp;$AB250,$M$3:$M$1662&amp;$N$3:$N$1662,$O$3:$O$1662,0,0,1)</f>
        <v>5000</v>
      </c>
      <c r="AL250" s="2" cm="1">
        <f t="array" ref="AL250">_xlfn.XLOOKUP(AL$1&amp;$AB250,$M$3:$M$1662&amp;$N$3:$N$1662,$O$3:$O$1662,0,0,1)</f>
        <v>0</v>
      </c>
      <c r="AM250" s="2" cm="1">
        <f t="array" ref="AM250">_xlfn.XLOOKUP(AM$1&amp;$AB250,$M$3:$M$1662&amp;$N$3:$N$1662,$O$3:$O$1662,0,0,1)</f>
        <v>0</v>
      </c>
    </row>
    <row r="251" spans="13:39" x14ac:dyDescent="0.4">
      <c r="M251" t="s">
        <v>783</v>
      </c>
      <c r="N251" t="s">
        <v>491</v>
      </c>
      <c r="O251">
        <v>0</v>
      </c>
      <c r="AB251" t="s">
        <v>268</v>
      </c>
      <c r="AC251" s="2">
        <f t="shared" si="25"/>
        <v>515520</v>
      </c>
      <c r="AD251" s="2">
        <f t="shared" si="29"/>
        <v>689300</v>
      </c>
      <c r="AE251" s="2">
        <f t="shared" si="29"/>
        <v>902800</v>
      </c>
      <c r="AF251" s="2">
        <f t="shared" si="29"/>
        <v>462600</v>
      </c>
      <c r="AG251" s="2">
        <f t="shared" si="29"/>
        <v>217400</v>
      </c>
      <c r="AH251" s="2">
        <f t="shared" si="29"/>
        <v>305500</v>
      </c>
      <c r="AI251" s="2" cm="1">
        <f t="array" ref="AI251">_xlfn.XLOOKUP(AI$1&amp;$AB251,$M$3:$M$1662&amp;$N$3:$N$1662,$O$3:$O$1662,0,0,1)</f>
        <v>0</v>
      </c>
      <c r="AJ251" s="2" cm="1">
        <f t="array" ref="AJ251">_xlfn.XLOOKUP(AJ$1&amp;$AB251,$M$3:$M$1662&amp;$N$3:$N$1662,$O$3:$O$1662,0,0,1)</f>
        <v>1100</v>
      </c>
      <c r="AK251" s="2" cm="1">
        <f t="array" ref="AK251">_xlfn.XLOOKUP(AK$1&amp;$AB251,$M$3:$M$1662&amp;$N$3:$N$1662,$O$3:$O$1662,0,0,1)</f>
        <v>3700</v>
      </c>
      <c r="AL251" s="2" cm="1">
        <f t="array" ref="AL251">_xlfn.XLOOKUP(AL$1&amp;$AB251,$M$3:$M$1662&amp;$N$3:$N$1662,$O$3:$O$1662,0,0,1)</f>
        <v>0</v>
      </c>
      <c r="AM251" s="2" cm="1">
        <f t="array" ref="AM251">_xlfn.XLOOKUP(AM$1&amp;$AB251,$M$3:$M$1662&amp;$N$3:$N$1662,$O$3:$O$1662,0,0,1)</f>
        <v>0</v>
      </c>
    </row>
    <row r="252" spans="13:39" x14ac:dyDescent="0.4">
      <c r="M252" t="s">
        <v>783</v>
      </c>
      <c r="N252" t="s">
        <v>492</v>
      </c>
      <c r="O252">
        <v>0</v>
      </c>
      <c r="AB252" t="s">
        <v>191</v>
      </c>
      <c r="AC252" s="2">
        <f t="shared" si="25"/>
        <v>516300</v>
      </c>
      <c r="AD252" s="2">
        <f t="shared" si="29"/>
        <v>691400</v>
      </c>
      <c r="AE252" s="2">
        <f t="shared" si="29"/>
        <v>903200</v>
      </c>
      <c r="AF252" s="2">
        <f t="shared" si="29"/>
        <v>464000</v>
      </c>
      <c r="AG252" s="2">
        <f t="shared" si="29"/>
        <v>217400</v>
      </c>
      <c r="AH252" s="2">
        <f t="shared" si="29"/>
        <v>305500</v>
      </c>
      <c r="AI252" s="2" cm="1">
        <f t="array" ref="AI252">_xlfn.XLOOKUP(AI$1&amp;$AB252,$M$3:$M$1662&amp;$N$3:$N$1662,$O$3:$O$1662,0,0,1)</f>
        <v>2100</v>
      </c>
      <c r="AJ252" s="2" cm="1">
        <f t="array" ref="AJ252">_xlfn.XLOOKUP(AJ$1&amp;$AB252,$M$3:$M$1662&amp;$N$3:$N$1662,$O$3:$O$1662,0,0,1)</f>
        <v>400</v>
      </c>
      <c r="AK252" s="2" cm="1">
        <f t="array" ref="AK252">_xlfn.XLOOKUP(AK$1&amp;$AB252,$M$3:$M$1662&amp;$N$3:$N$1662,$O$3:$O$1662,0,0,1)</f>
        <v>1400</v>
      </c>
      <c r="AL252" s="2" cm="1">
        <f t="array" ref="AL252">_xlfn.XLOOKUP(AL$1&amp;$AB252,$M$3:$M$1662&amp;$N$3:$N$1662,$O$3:$O$1662,0,0,1)</f>
        <v>0</v>
      </c>
      <c r="AM252" s="2" cm="1">
        <f t="array" ref="AM252">_xlfn.XLOOKUP(AM$1&amp;$AB252,$M$3:$M$1662&amp;$N$3:$N$1662,$O$3:$O$1662,0,0,1)</f>
        <v>0</v>
      </c>
    </row>
    <row r="253" spans="13:39" x14ac:dyDescent="0.4">
      <c r="M253" t="s">
        <v>783</v>
      </c>
      <c r="N253" t="s">
        <v>493</v>
      </c>
      <c r="O253">
        <v>0</v>
      </c>
      <c r="AB253" t="s">
        <v>78</v>
      </c>
      <c r="AC253" s="2">
        <f t="shared" si="25"/>
        <v>517020</v>
      </c>
      <c r="AD253" s="2">
        <f t="shared" si="29"/>
        <v>691500</v>
      </c>
      <c r="AE253" s="2">
        <f t="shared" si="29"/>
        <v>904700</v>
      </c>
      <c r="AF253" s="2">
        <f t="shared" si="29"/>
        <v>466000</v>
      </c>
      <c r="AG253" s="2">
        <f t="shared" si="29"/>
        <v>217400</v>
      </c>
      <c r="AH253" s="2">
        <f t="shared" si="29"/>
        <v>305500</v>
      </c>
      <c r="AI253" s="2" cm="1">
        <f t="array" ref="AI253">_xlfn.XLOOKUP(AI$1&amp;$AB253,$M$3:$M$1662&amp;$N$3:$N$1662,$O$3:$O$1662,0,0,1)</f>
        <v>100</v>
      </c>
      <c r="AJ253" s="2" cm="1">
        <f t="array" ref="AJ253">_xlfn.XLOOKUP(AJ$1&amp;$AB253,$M$3:$M$1662&amp;$N$3:$N$1662,$O$3:$O$1662,0,0,1)</f>
        <v>1500</v>
      </c>
      <c r="AK253" s="2" cm="1">
        <f t="array" ref="AK253">_xlfn.XLOOKUP(AK$1&amp;$AB253,$M$3:$M$1662&amp;$N$3:$N$1662,$O$3:$O$1662,0,0,1)</f>
        <v>2000</v>
      </c>
      <c r="AL253" s="2" cm="1">
        <f t="array" ref="AL253">_xlfn.XLOOKUP(AL$1&amp;$AB253,$M$3:$M$1662&amp;$N$3:$N$1662,$O$3:$O$1662,0,0,1)</f>
        <v>0</v>
      </c>
      <c r="AM253" s="2" cm="1">
        <f t="array" ref="AM253">_xlfn.XLOOKUP(AM$1&amp;$AB253,$M$3:$M$1662&amp;$N$3:$N$1662,$O$3:$O$1662,0,0,1)</f>
        <v>0</v>
      </c>
    </row>
    <row r="254" spans="13:39" x14ac:dyDescent="0.4">
      <c r="M254" t="s">
        <v>783</v>
      </c>
      <c r="N254" t="s">
        <v>494</v>
      </c>
      <c r="O254">
        <v>0</v>
      </c>
      <c r="AB254" t="s">
        <v>194</v>
      </c>
      <c r="AC254" s="2">
        <f t="shared" si="25"/>
        <v>517220</v>
      </c>
      <c r="AD254" s="2">
        <f t="shared" si="29"/>
        <v>691500</v>
      </c>
      <c r="AE254" s="2">
        <f t="shared" si="29"/>
        <v>904700</v>
      </c>
      <c r="AF254" s="2">
        <f t="shared" si="29"/>
        <v>467000</v>
      </c>
      <c r="AG254" s="2">
        <f t="shared" si="29"/>
        <v>217400</v>
      </c>
      <c r="AH254" s="2">
        <f t="shared" si="29"/>
        <v>305500</v>
      </c>
      <c r="AI254" s="2" cm="1">
        <f t="array" ref="AI254">_xlfn.XLOOKUP(AI$1&amp;$AB254,$M$3:$M$1662&amp;$N$3:$N$1662,$O$3:$O$1662,0,0,1)</f>
        <v>0</v>
      </c>
      <c r="AJ254" s="2" cm="1">
        <f t="array" ref="AJ254">_xlfn.XLOOKUP(AJ$1&amp;$AB254,$M$3:$M$1662&amp;$N$3:$N$1662,$O$3:$O$1662,0,0,1)</f>
        <v>0</v>
      </c>
      <c r="AK254" s="2" cm="1">
        <f t="array" ref="AK254">_xlfn.XLOOKUP(AK$1&amp;$AB254,$M$3:$M$1662&amp;$N$3:$N$1662,$O$3:$O$1662,0,0,1)</f>
        <v>1000</v>
      </c>
      <c r="AL254" s="2" cm="1">
        <f t="array" ref="AL254">_xlfn.XLOOKUP(AL$1&amp;$AB254,$M$3:$M$1662&amp;$N$3:$N$1662,$O$3:$O$1662,0,0,1)</f>
        <v>0</v>
      </c>
      <c r="AM254" s="2" cm="1">
        <f t="array" ref="AM254">_xlfn.XLOOKUP(AM$1&amp;$AB254,$M$3:$M$1662&amp;$N$3:$N$1662,$O$3:$O$1662,0,0,1)</f>
        <v>0</v>
      </c>
    </row>
    <row r="255" spans="13:39" x14ac:dyDescent="0.4">
      <c r="M255" t="s">
        <v>783</v>
      </c>
      <c r="N255" t="s">
        <v>495</v>
      </c>
      <c r="O255">
        <v>0</v>
      </c>
      <c r="AB255" t="s">
        <v>259</v>
      </c>
      <c r="AC255" s="2">
        <f t="shared" si="25"/>
        <v>518300</v>
      </c>
      <c r="AD255" s="2">
        <f t="shared" si="29"/>
        <v>694800</v>
      </c>
      <c r="AE255" s="2">
        <f t="shared" si="29"/>
        <v>906600</v>
      </c>
      <c r="AF255" s="2">
        <f t="shared" si="29"/>
        <v>467000</v>
      </c>
      <c r="AG255" s="2">
        <f t="shared" si="29"/>
        <v>217600</v>
      </c>
      <c r="AH255" s="2">
        <f t="shared" si="29"/>
        <v>305500</v>
      </c>
      <c r="AI255" s="2" cm="1">
        <f t="array" ref="AI255">_xlfn.XLOOKUP(AI$1&amp;$AB255,$M$3:$M$1662&amp;$N$3:$N$1662,$O$3:$O$1662,0,0,1)</f>
        <v>3300</v>
      </c>
      <c r="AJ255" s="2" cm="1">
        <f t="array" ref="AJ255">_xlfn.XLOOKUP(AJ$1&amp;$AB255,$M$3:$M$1662&amp;$N$3:$N$1662,$O$3:$O$1662,0,0,1)</f>
        <v>1900</v>
      </c>
      <c r="AK255" s="2" cm="1">
        <f t="array" ref="AK255">_xlfn.XLOOKUP(AK$1&amp;$AB255,$M$3:$M$1662&amp;$N$3:$N$1662,$O$3:$O$1662,0,0,1)</f>
        <v>0</v>
      </c>
      <c r="AL255" s="2" cm="1">
        <f t="array" ref="AL255">_xlfn.XLOOKUP(AL$1&amp;$AB255,$M$3:$M$1662&amp;$N$3:$N$1662,$O$3:$O$1662,0,0,1)</f>
        <v>200</v>
      </c>
      <c r="AM255" s="2" cm="1">
        <f t="array" ref="AM255">_xlfn.XLOOKUP(AM$1&amp;$AB255,$M$3:$M$1662&amp;$N$3:$N$1662,$O$3:$O$1662,0,0,1)</f>
        <v>0</v>
      </c>
    </row>
    <row r="256" spans="13:39" x14ac:dyDescent="0.4">
      <c r="M256" t="s">
        <v>783</v>
      </c>
      <c r="N256" t="s">
        <v>496</v>
      </c>
      <c r="O256">
        <v>0</v>
      </c>
      <c r="AB256" t="s">
        <v>279</v>
      </c>
      <c r="AC256" s="2">
        <f t="shared" si="25"/>
        <v>518540</v>
      </c>
      <c r="AD256" s="2">
        <f t="shared" si="29"/>
        <v>694800</v>
      </c>
      <c r="AE256" s="2">
        <f t="shared" si="29"/>
        <v>906800</v>
      </c>
      <c r="AF256" s="2">
        <f t="shared" si="29"/>
        <v>468000</v>
      </c>
      <c r="AG256" s="2">
        <f t="shared" si="29"/>
        <v>217600</v>
      </c>
      <c r="AH256" s="2">
        <f t="shared" si="29"/>
        <v>305500</v>
      </c>
      <c r="AI256" s="2" cm="1">
        <f t="array" ref="AI256">_xlfn.XLOOKUP(AI$1&amp;$AB256,$M$3:$M$1662&amp;$N$3:$N$1662,$O$3:$O$1662,0,0,1)</f>
        <v>0</v>
      </c>
      <c r="AJ256" s="2" cm="1">
        <f t="array" ref="AJ256">_xlfn.XLOOKUP(AJ$1&amp;$AB256,$M$3:$M$1662&amp;$N$3:$N$1662,$O$3:$O$1662,0,0,1)</f>
        <v>200</v>
      </c>
      <c r="AK256" s="2" cm="1">
        <f t="array" ref="AK256">_xlfn.XLOOKUP(AK$1&amp;$AB256,$M$3:$M$1662&amp;$N$3:$N$1662,$O$3:$O$1662,0,0,1)</f>
        <v>1000</v>
      </c>
      <c r="AL256" s="2" cm="1">
        <f t="array" ref="AL256">_xlfn.XLOOKUP(AL$1&amp;$AB256,$M$3:$M$1662&amp;$N$3:$N$1662,$O$3:$O$1662,0,0,1)</f>
        <v>0</v>
      </c>
      <c r="AM256" s="2" cm="1">
        <f t="array" ref="AM256">_xlfn.XLOOKUP(AM$1&amp;$AB256,$M$3:$M$1662&amp;$N$3:$N$1662,$O$3:$O$1662,0,0,1)</f>
        <v>0</v>
      </c>
    </row>
    <row r="257" spans="13:39" x14ac:dyDescent="0.4">
      <c r="M257" t="s">
        <v>783</v>
      </c>
      <c r="N257" t="s">
        <v>497</v>
      </c>
      <c r="O257">
        <v>0</v>
      </c>
      <c r="AB257" t="s">
        <v>278</v>
      </c>
      <c r="AC257" s="2">
        <f t="shared" si="25"/>
        <v>520640</v>
      </c>
      <c r="AD257" s="2">
        <f t="shared" si="29"/>
        <v>694800</v>
      </c>
      <c r="AE257" s="2">
        <f t="shared" si="29"/>
        <v>910100</v>
      </c>
      <c r="AF257" s="2">
        <f t="shared" si="29"/>
        <v>471000</v>
      </c>
      <c r="AG257" s="2">
        <f t="shared" si="29"/>
        <v>221800</v>
      </c>
      <c r="AH257" s="2">
        <f t="shared" si="29"/>
        <v>305500</v>
      </c>
      <c r="AI257" s="2" cm="1">
        <f t="array" ref="AI257">_xlfn.XLOOKUP(AI$1&amp;$AB257,$M$3:$M$1662&amp;$N$3:$N$1662,$O$3:$O$1662,0,0,1)</f>
        <v>0</v>
      </c>
      <c r="AJ257" s="2" cm="1">
        <f t="array" ref="AJ257">_xlfn.XLOOKUP(AJ$1&amp;$AB257,$M$3:$M$1662&amp;$N$3:$N$1662,$O$3:$O$1662,0,0,1)</f>
        <v>3300</v>
      </c>
      <c r="AK257" s="2" cm="1">
        <f t="array" ref="AK257">_xlfn.XLOOKUP(AK$1&amp;$AB257,$M$3:$M$1662&amp;$N$3:$N$1662,$O$3:$O$1662,0,0,1)</f>
        <v>3000</v>
      </c>
      <c r="AL257" s="2" cm="1">
        <f t="array" ref="AL257">_xlfn.XLOOKUP(AL$1&amp;$AB257,$M$3:$M$1662&amp;$N$3:$N$1662,$O$3:$O$1662,0,0,1)</f>
        <v>4200</v>
      </c>
      <c r="AM257" s="2" cm="1">
        <f t="array" ref="AM257">_xlfn.XLOOKUP(AM$1&amp;$AB257,$M$3:$M$1662&amp;$N$3:$N$1662,$O$3:$O$1662,0,0,1)</f>
        <v>0</v>
      </c>
    </row>
    <row r="258" spans="13:39" x14ac:dyDescent="0.4">
      <c r="M258" t="s">
        <v>783</v>
      </c>
      <c r="N258" t="s">
        <v>498</v>
      </c>
      <c r="O258">
        <v>0</v>
      </c>
      <c r="AB258" t="s">
        <v>208</v>
      </c>
      <c r="AC258" s="2">
        <f t="shared" si="25"/>
        <v>521320</v>
      </c>
      <c r="AD258" s="2">
        <f t="shared" si="29"/>
        <v>695200</v>
      </c>
      <c r="AE258" s="2">
        <f t="shared" si="29"/>
        <v>913000</v>
      </c>
      <c r="AF258" s="2">
        <f t="shared" si="29"/>
        <v>471100</v>
      </c>
      <c r="AG258" s="2">
        <f t="shared" si="29"/>
        <v>221800</v>
      </c>
      <c r="AH258" s="2">
        <f t="shared" si="29"/>
        <v>305500</v>
      </c>
      <c r="AI258" s="2" cm="1">
        <f t="array" ref="AI258">_xlfn.XLOOKUP(AI$1&amp;$AB258,$M$3:$M$1662&amp;$N$3:$N$1662,$O$3:$O$1662,0,0,1)</f>
        <v>400</v>
      </c>
      <c r="AJ258" s="2" cm="1">
        <f t="array" ref="AJ258">_xlfn.XLOOKUP(AJ$1&amp;$AB258,$M$3:$M$1662&amp;$N$3:$N$1662,$O$3:$O$1662,0,0,1)</f>
        <v>2900</v>
      </c>
      <c r="AK258" s="2" cm="1">
        <f t="array" ref="AK258">_xlfn.XLOOKUP(AK$1&amp;$AB258,$M$3:$M$1662&amp;$N$3:$N$1662,$O$3:$O$1662,0,0,1)</f>
        <v>100</v>
      </c>
      <c r="AL258" s="2" cm="1">
        <f t="array" ref="AL258">_xlfn.XLOOKUP(AL$1&amp;$AB258,$M$3:$M$1662&amp;$N$3:$N$1662,$O$3:$O$1662,0,0,1)</f>
        <v>0</v>
      </c>
      <c r="AM258" s="2" cm="1">
        <f t="array" ref="AM258">_xlfn.XLOOKUP(AM$1&amp;$AB258,$M$3:$M$1662&amp;$N$3:$N$1662,$O$3:$O$1662,0,0,1)</f>
        <v>0</v>
      </c>
    </row>
    <row r="259" spans="13:39" x14ac:dyDescent="0.4">
      <c r="M259" t="s">
        <v>783</v>
      </c>
      <c r="N259" t="s">
        <v>499</v>
      </c>
      <c r="O259">
        <v>0</v>
      </c>
      <c r="AB259" t="s">
        <v>43</v>
      </c>
      <c r="AC259" s="2">
        <f t="shared" ref="AC259:AC322" si="30">IFERROR(AVERAGEIFS(AD259:AH259,AD259:AH259,"&gt;0"),0)</f>
        <v>526960</v>
      </c>
      <c r="AD259" s="2">
        <f t="shared" si="29"/>
        <v>695300</v>
      </c>
      <c r="AE259" s="2">
        <f t="shared" si="29"/>
        <v>915000</v>
      </c>
      <c r="AF259" s="2">
        <f t="shared" si="29"/>
        <v>497200</v>
      </c>
      <c r="AG259" s="2">
        <f t="shared" si="29"/>
        <v>221800</v>
      </c>
      <c r="AH259" s="2">
        <f t="shared" si="29"/>
        <v>305500</v>
      </c>
      <c r="AI259" s="2" cm="1">
        <f t="array" ref="AI259">_xlfn.XLOOKUP(AI$1&amp;$AB259,$M$3:$M$1662&amp;$N$3:$N$1662,$O$3:$O$1662,0,0,1)</f>
        <v>100</v>
      </c>
      <c r="AJ259" s="2" cm="1">
        <f t="array" ref="AJ259">_xlfn.XLOOKUP(AJ$1&amp;$AB259,$M$3:$M$1662&amp;$N$3:$N$1662,$O$3:$O$1662,0,0,1)</f>
        <v>2000</v>
      </c>
      <c r="AK259" s="2" cm="1">
        <f t="array" ref="AK259">_xlfn.XLOOKUP(AK$1&amp;$AB259,$M$3:$M$1662&amp;$N$3:$N$1662,$O$3:$O$1662,0,0,1)</f>
        <v>26100</v>
      </c>
      <c r="AL259" s="2" cm="1">
        <f t="array" ref="AL259">_xlfn.XLOOKUP(AL$1&amp;$AB259,$M$3:$M$1662&amp;$N$3:$N$1662,$O$3:$O$1662,0,0,1)</f>
        <v>0</v>
      </c>
      <c r="AM259" s="2" cm="1">
        <f t="array" ref="AM259">_xlfn.XLOOKUP(AM$1&amp;$AB259,$M$3:$M$1662&amp;$N$3:$N$1662,$O$3:$O$1662,0,0,1)</f>
        <v>0</v>
      </c>
    </row>
    <row r="260" spans="13:39" x14ac:dyDescent="0.4">
      <c r="M260" t="s">
        <v>783</v>
      </c>
      <c r="N260" t="s">
        <v>500</v>
      </c>
      <c r="O260">
        <v>0</v>
      </c>
      <c r="AB260" t="s">
        <v>234</v>
      </c>
      <c r="AC260" s="2">
        <f t="shared" si="30"/>
        <v>531220</v>
      </c>
      <c r="AD260" s="2">
        <f t="shared" ref="AD260:AH275" si="31">AD259+AI260</f>
        <v>695500</v>
      </c>
      <c r="AE260" s="2">
        <f t="shared" si="31"/>
        <v>915100</v>
      </c>
      <c r="AF260" s="2">
        <f t="shared" si="31"/>
        <v>506100</v>
      </c>
      <c r="AG260" s="2">
        <f t="shared" si="31"/>
        <v>221900</v>
      </c>
      <c r="AH260" s="2">
        <f t="shared" si="31"/>
        <v>317500</v>
      </c>
      <c r="AI260" s="2" cm="1">
        <f t="array" ref="AI260">_xlfn.XLOOKUP(AI$1&amp;$AB260,$M$3:$M$1662&amp;$N$3:$N$1662,$O$3:$O$1662,0,0,1)</f>
        <v>200</v>
      </c>
      <c r="AJ260" s="2" cm="1">
        <f t="array" ref="AJ260">_xlfn.XLOOKUP(AJ$1&amp;$AB260,$M$3:$M$1662&amp;$N$3:$N$1662,$O$3:$O$1662,0,0,1)</f>
        <v>100</v>
      </c>
      <c r="AK260" s="2" cm="1">
        <f t="array" ref="AK260">_xlfn.XLOOKUP(AK$1&amp;$AB260,$M$3:$M$1662&amp;$N$3:$N$1662,$O$3:$O$1662,0,0,1)</f>
        <v>8900</v>
      </c>
      <c r="AL260" s="2" cm="1">
        <f t="array" ref="AL260">_xlfn.XLOOKUP(AL$1&amp;$AB260,$M$3:$M$1662&amp;$N$3:$N$1662,$O$3:$O$1662,0,0,1)</f>
        <v>100</v>
      </c>
      <c r="AM260" s="2" cm="1">
        <f t="array" ref="AM260">_xlfn.XLOOKUP(AM$1&amp;$AB260,$M$3:$M$1662&amp;$N$3:$N$1662,$O$3:$O$1662,0,0,1)</f>
        <v>12000</v>
      </c>
    </row>
    <row r="261" spans="13:39" x14ac:dyDescent="0.4">
      <c r="M261" t="s">
        <v>783</v>
      </c>
      <c r="N261" t="s">
        <v>501</v>
      </c>
      <c r="O261">
        <v>12000</v>
      </c>
      <c r="AB261" t="s">
        <v>247</v>
      </c>
      <c r="AC261" s="2">
        <f t="shared" si="30"/>
        <v>534060</v>
      </c>
      <c r="AD261" s="2">
        <f t="shared" si="31"/>
        <v>696000</v>
      </c>
      <c r="AE261" s="2">
        <f t="shared" si="31"/>
        <v>915600</v>
      </c>
      <c r="AF261" s="2">
        <f t="shared" si="31"/>
        <v>508700</v>
      </c>
      <c r="AG261" s="2">
        <f t="shared" si="31"/>
        <v>222000</v>
      </c>
      <c r="AH261" s="2">
        <f t="shared" si="31"/>
        <v>328000</v>
      </c>
      <c r="AI261" s="2" cm="1">
        <f t="array" ref="AI261">_xlfn.XLOOKUP(AI$1&amp;$AB261,$M$3:$M$1662&amp;$N$3:$N$1662,$O$3:$O$1662,0,0,1)</f>
        <v>500</v>
      </c>
      <c r="AJ261" s="2" cm="1">
        <f t="array" ref="AJ261">_xlfn.XLOOKUP(AJ$1&amp;$AB261,$M$3:$M$1662&amp;$N$3:$N$1662,$O$3:$O$1662,0,0,1)</f>
        <v>500</v>
      </c>
      <c r="AK261" s="2" cm="1">
        <f t="array" ref="AK261">_xlfn.XLOOKUP(AK$1&amp;$AB261,$M$3:$M$1662&amp;$N$3:$N$1662,$O$3:$O$1662,0,0,1)</f>
        <v>2600</v>
      </c>
      <c r="AL261" s="2" cm="1">
        <f t="array" ref="AL261">_xlfn.XLOOKUP(AL$1&amp;$AB261,$M$3:$M$1662&amp;$N$3:$N$1662,$O$3:$O$1662,0,0,1)</f>
        <v>100</v>
      </c>
      <c r="AM261" s="2" cm="1">
        <f t="array" ref="AM261">_xlfn.XLOOKUP(AM$1&amp;$AB261,$M$3:$M$1662&amp;$N$3:$N$1662,$O$3:$O$1662,0,0,1)</f>
        <v>10500</v>
      </c>
    </row>
    <row r="262" spans="13:39" x14ac:dyDescent="0.4">
      <c r="M262" t="s">
        <v>783</v>
      </c>
      <c r="N262" t="s">
        <v>502</v>
      </c>
      <c r="O262">
        <v>10500</v>
      </c>
      <c r="AB262" t="s">
        <v>127</v>
      </c>
      <c r="AC262" s="2">
        <f t="shared" si="30"/>
        <v>534080</v>
      </c>
      <c r="AD262" s="2">
        <f t="shared" si="31"/>
        <v>696000</v>
      </c>
      <c r="AE262" s="2">
        <f t="shared" si="31"/>
        <v>915700</v>
      </c>
      <c r="AF262" s="2">
        <f t="shared" si="31"/>
        <v>508700</v>
      </c>
      <c r="AG262" s="2">
        <f t="shared" si="31"/>
        <v>222000</v>
      </c>
      <c r="AH262" s="2">
        <f t="shared" si="31"/>
        <v>328000</v>
      </c>
      <c r="AI262" s="2" cm="1">
        <f t="array" ref="AI262">_xlfn.XLOOKUP(AI$1&amp;$AB262,$M$3:$M$1662&amp;$N$3:$N$1662,$O$3:$O$1662,0,0,1)</f>
        <v>0</v>
      </c>
      <c r="AJ262" s="2" cm="1">
        <f t="array" ref="AJ262">_xlfn.XLOOKUP(AJ$1&amp;$AB262,$M$3:$M$1662&amp;$N$3:$N$1662,$O$3:$O$1662,0,0,1)</f>
        <v>100</v>
      </c>
      <c r="AK262" s="2" cm="1">
        <f t="array" ref="AK262">_xlfn.XLOOKUP(AK$1&amp;$AB262,$M$3:$M$1662&amp;$N$3:$N$1662,$O$3:$O$1662,0,0,1)</f>
        <v>0</v>
      </c>
      <c r="AL262" s="2" cm="1">
        <f t="array" ref="AL262">_xlfn.XLOOKUP(AL$1&amp;$AB262,$M$3:$M$1662&amp;$N$3:$N$1662,$O$3:$O$1662,0,0,1)</f>
        <v>0</v>
      </c>
      <c r="AM262" s="2" cm="1">
        <f t="array" ref="AM262">_xlfn.XLOOKUP(AM$1&amp;$AB262,$M$3:$M$1662&amp;$N$3:$N$1662,$O$3:$O$1662,0,0,1)</f>
        <v>0</v>
      </c>
    </row>
    <row r="263" spans="13:39" x14ac:dyDescent="0.4">
      <c r="M263" t="s">
        <v>783</v>
      </c>
      <c r="N263" t="s">
        <v>503</v>
      </c>
      <c r="O263">
        <v>0</v>
      </c>
      <c r="AB263" t="s">
        <v>199</v>
      </c>
      <c r="AC263" s="2">
        <f t="shared" si="30"/>
        <v>535000</v>
      </c>
      <c r="AD263" s="2">
        <f t="shared" si="31"/>
        <v>696000</v>
      </c>
      <c r="AE263" s="2">
        <f t="shared" si="31"/>
        <v>918600</v>
      </c>
      <c r="AF263" s="2">
        <f t="shared" si="31"/>
        <v>508700</v>
      </c>
      <c r="AG263" s="2">
        <f t="shared" si="31"/>
        <v>222000</v>
      </c>
      <c r="AH263" s="2">
        <f t="shared" si="31"/>
        <v>329700</v>
      </c>
      <c r="AI263" s="2" cm="1">
        <f t="array" ref="AI263">_xlfn.XLOOKUP(AI$1&amp;$AB263,$M$3:$M$1662&amp;$N$3:$N$1662,$O$3:$O$1662,0,0,1)</f>
        <v>0</v>
      </c>
      <c r="AJ263" s="2" cm="1">
        <f t="array" ref="AJ263">_xlfn.XLOOKUP(AJ$1&amp;$AB263,$M$3:$M$1662&amp;$N$3:$N$1662,$O$3:$O$1662,0,0,1)</f>
        <v>2900</v>
      </c>
      <c r="AK263" s="2" cm="1">
        <f t="array" ref="AK263">_xlfn.XLOOKUP(AK$1&amp;$AB263,$M$3:$M$1662&amp;$N$3:$N$1662,$O$3:$O$1662,0,0,1)</f>
        <v>0</v>
      </c>
      <c r="AL263" s="2" cm="1">
        <f t="array" ref="AL263">_xlfn.XLOOKUP(AL$1&amp;$AB263,$M$3:$M$1662&amp;$N$3:$N$1662,$O$3:$O$1662,0,0,1)</f>
        <v>0</v>
      </c>
      <c r="AM263" s="2" cm="1">
        <f t="array" ref="AM263">_xlfn.XLOOKUP(AM$1&amp;$AB263,$M$3:$M$1662&amp;$N$3:$N$1662,$O$3:$O$1662,0,0,1)</f>
        <v>1700</v>
      </c>
    </row>
    <row r="264" spans="13:39" x14ac:dyDescent="0.4">
      <c r="M264" t="s">
        <v>783</v>
      </c>
      <c r="N264" t="s">
        <v>504</v>
      </c>
      <c r="O264">
        <v>1700</v>
      </c>
      <c r="AB264" t="s">
        <v>257</v>
      </c>
      <c r="AC264" s="2">
        <f t="shared" si="30"/>
        <v>536180</v>
      </c>
      <c r="AD264" s="2">
        <f t="shared" si="31"/>
        <v>696000</v>
      </c>
      <c r="AE264" s="2">
        <f t="shared" si="31"/>
        <v>918900</v>
      </c>
      <c r="AF264" s="2">
        <f t="shared" si="31"/>
        <v>514300</v>
      </c>
      <c r="AG264" s="2">
        <f t="shared" si="31"/>
        <v>222000</v>
      </c>
      <c r="AH264" s="2">
        <f t="shared" si="31"/>
        <v>329700</v>
      </c>
      <c r="AI264" s="2" cm="1">
        <f t="array" ref="AI264">_xlfn.XLOOKUP(AI$1&amp;$AB264,$M$3:$M$1662&amp;$N$3:$N$1662,$O$3:$O$1662,0,0,1)</f>
        <v>0</v>
      </c>
      <c r="AJ264" s="2" cm="1">
        <f t="array" ref="AJ264">_xlfn.XLOOKUP(AJ$1&amp;$AB264,$M$3:$M$1662&amp;$N$3:$N$1662,$O$3:$O$1662,0,0,1)</f>
        <v>300</v>
      </c>
      <c r="AK264" s="2" cm="1">
        <f t="array" ref="AK264">_xlfn.XLOOKUP(AK$1&amp;$AB264,$M$3:$M$1662&amp;$N$3:$N$1662,$O$3:$O$1662,0,0,1)</f>
        <v>5600</v>
      </c>
      <c r="AL264" s="2" cm="1">
        <f t="array" ref="AL264">_xlfn.XLOOKUP(AL$1&amp;$AB264,$M$3:$M$1662&amp;$N$3:$N$1662,$O$3:$O$1662,0,0,1)</f>
        <v>0</v>
      </c>
      <c r="AM264" s="2" cm="1">
        <f t="array" ref="AM264">_xlfn.XLOOKUP(AM$1&amp;$AB264,$M$3:$M$1662&amp;$N$3:$N$1662,$O$3:$O$1662,0,0,1)</f>
        <v>0</v>
      </c>
    </row>
    <row r="265" spans="13:39" x14ac:dyDescent="0.4">
      <c r="M265" t="s">
        <v>783</v>
      </c>
      <c r="N265" t="s">
        <v>505</v>
      </c>
      <c r="O265">
        <v>0</v>
      </c>
      <c r="AB265" t="s">
        <v>190</v>
      </c>
      <c r="AC265" s="2">
        <f t="shared" si="30"/>
        <v>538500</v>
      </c>
      <c r="AD265" s="2">
        <f t="shared" si="31"/>
        <v>705800</v>
      </c>
      <c r="AE265" s="2">
        <f t="shared" si="31"/>
        <v>919500</v>
      </c>
      <c r="AF265" s="2">
        <f t="shared" si="31"/>
        <v>515500</v>
      </c>
      <c r="AG265" s="2">
        <f t="shared" si="31"/>
        <v>222000</v>
      </c>
      <c r="AH265" s="2">
        <f t="shared" si="31"/>
        <v>329700</v>
      </c>
      <c r="AI265" s="2" cm="1">
        <f t="array" ref="AI265">_xlfn.XLOOKUP(AI$1&amp;$AB265,$M$3:$M$1662&amp;$N$3:$N$1662,$O$3:$O$1662,0,0,1)</f>
        <v>9800</v>
      </c>
      <c r="AJ265" s="2" cm="1">
        <f t="array" ref="AJ265">_xlfn.XLOOKUP(AJ$1&amp;$AB265,$M$3:$M$1662&amp;$N$3:$N$1662,$O$3:$O$1662,0,0,1)</f>
        <v>600</v>
      </c>
      <c r="AK265" s="2" cm="1">
        <f t="array" ref="AK265">_xlfn.XLOOKUP(AK$1&amp;$AB265,$M$3:$M$1662&amp;$N$3:$N$1662,$O$3:$O$1662,0,0,1)</f>
        <v>1200</v>
      </c>
      <c r="AL265" s="2" cm="1">
        <f t="array" ref="AL265">_xlfn.XLOOKUP(AL$1&amp;$AB265,$M$3:$M$1662&amp;$N$3:$N$1662,$O$3:$O$1662,0,0,1)</f>
        <v>0</v>
      </c>
      <c r="AM265" s="2" cm="1">
        <f t="array" ref="AM265">_xlfn.XLOOKUP(AM$1&amp;$AB265,$M$3:$M$1662&amp;$N$3:$N$1662,$O$3:$O$1662,0,0,1)</f>
        <v>0</v>
      </c>
    </row>
    <row r="266" spans="13:39" x14ac:dyDescent="0.4">
      <c r="M266" t="s">
        <v>783</v>
      </c>
      <c r="N266" t="s">
        <v>506</v>
      </c>
      <c r="O266">
        <v>0</v>
      </c>
      <c r="AB266" t="s">
        <v>132</v>
      </c>
      <c r="AC266" s="2">
        <f t="shared" si="30"/>
        <v>539000</v>
      </c>
      <c r="AD266" s="2">
        <f t="shared" si="31"/>
        <v>706800</v>
      </c>
      <c r="AE266" s="2">
        <f t="shared" si="31"/>
        <v>920500</v>
      </c>
      <c r="AF266" s="2">
        <f t="shared" si="31"/>
        <v>515800</v>
      </c>
      <c r="AG266" s="2">
        <f t="shared" si="31"/>
        <v>222100</v>
      </c>
      <c r="AH266" s="2">
        <f t="shared" si="31"/>
        <v>329800</v>
      </c>
      <c r="AI266" s="2" cm="1">
        <f t="array" ref="AI266">_xlfn.XLOOKUP(AI$1&amp;$AB266,$M$3:$M$1662&amp;$N$3:$N$1662,$O$3:$O$1662,0,0,1)</f>
        <v>1000</v>
      </c>
      <c r="AJ266" s="2" cm="1">
        <f t="array" ref="AJ266">_xlfn.XLOOKUP(AJ$1&amp;$AB266,$M$3:$M$1662&amp;$N$3:$N$1662,$O$3:$O$1662,0,0,1)</f>
        <v>1000</v>
      </c>
      <c r="AK266" s="2" cm="1">
        <f t="array" ref="AK266">_xlfn.XLOOKUP(AK$1&amp;$AB266,$M$3:$M$1662&amp;$N$3:$N$1662,$O$3:$O$1662,0,0,1)</f>
        <v>300</v>
      </c>
      <c r="AL266" s="2" cm="1">
        <f t="array" ref="AL266">_xlfn.XLOOKUP(AL$1&amp;$AB266,$M$3:$M$1662&amp;$N$3:$N$1662,$O$3:$O$1662,0,0,1)</f>
        <v>100</v>
      </c>
      <c r="AM266" s="2" cm="1">
        <f t="array" ref="AM266">_xlfn.XLOOKUP(AM$1&amp;$AB266,$M$3:$M$1662&amp;$N$3:$N$1662,$O$3:$O$1662,0,0,1)</f>
        <v>100</v>
      </c>
    </row>
    <row r="267" spans="13:39" x14ac:dyDescent="0.4">
      <c r="M267" t="s">
        <v>783</v>
      </c>
      <c r="N267" t="s">
        <v>507</v>
      </c>
      <c r="O267">
        <v>100</v>
      </c>
      <c r="AB267" t="s">
        <v>48</v>
      </c>
      <c r="AC267" s="2">
        <f t="shared" si="30"/>
        <v>540700</v>
      </c>
      <c r="AD267" s="2">
        <f t="shared" si="31"/>
        <v>707600</v>
      </c>
      <c r="AE267" s="2">
        <f t="shared" si="31"/>
        <v>922300</v>
      </c>
      <c r="AF267" s="2">
        <f t="shared" si="31"/>
        <v>516800</v>
      </c>
      <c r="AG267" s="2">
        <f t="shared" si="31"/>
        <v>225900</v>
      </c>
      <c r="AH267" s="2">
        <f t="shared" si="31"/>
        <v>330900</v>
      </c>
      <c r="AI267" s="2" cm="1">
        <f t="array" ref="AI267">_xlfn.XLOOKUP(AI$1&amp;$AB267,$M$3:$M$1662&amp;$N$3:$N$1662,$O$3:$O$1662,0,0,1)</f>
        <v>800</v>
      </c>
      <c r="AJ267" s="2" cm="1">
        <f t="array" ref="AJ267">_xlfn.XLOOKUP(AJ$1&amp;$AB267,$M$3:$M$1662&amp;$N$3:$N$1662,$O$3:$O$1662,0,0,1)</f>
        <v>1800</v>
      </c>
      <c r="AK267" s="2" cm="1">
        <f t="array" ref="AK267">_xlfn.XLOOKUP(AK$1&amp;$AB267,$M$3:$M$1662&amp;$N$3:$N$1662,$O$3:$O$1662,0,0,1)</f>
        <v>1000</v>
      </c>
      <c r="AL267" s="2" cm="1">
        <f t="array" ref="AL267">_xlfn.XLOOKUP(AL$1&amp;$AB267,$M$3:$M$1662&amp;$N$3:$N$1662,$O$3:$O$1662,0,0,1)</f>
        <v>3800</v>
      </c>
      <c r="AM267" s="2" cm="1">
        <f t="array" ref="AM267">_xlfn.XLOOKUP(AM$1&amp;$AB267,$M$3:$M$1662&amp;$N$3:$N$1662,$O$3:$O$1662,0,0,1)</f>
        <v>1100</v>
      </c>
    </row>
    <row r="268" spans="13:39" x14ac:dyDescent="0.4">
      <c r="M268" t="s">
        <v>783</v>
      </c>
      <c r="N268" t="s">
        <v>508</v>
      </c>
      <c r="O268">
        <v>1100</v>
      </c>
      <c r="AB268" t="s">
        <v>184</v>
      </c>
      <c r="AC268" s="2">
        <f t="shared" si="30"/>
        <v>540980</v>
      </c>
      <c r="AD268" s="2">
        <f t="shared" si="31"/>
        <v>707700</v>
      </c>
      <c r="AE268" s="2">
        <f t="shared" si="31"/>
        <v>923400</v>
      </c>
      <c r="AF268" s="2">
        <f t="shared" si="31"/>
        <v>517000</v>
      </c>
      <c r="AG268" s="2">
        <f t="shared" si="31"/>
        <v>225900</v>
      </c>
      <c r="AH268" s="2">
        <f t="shared" si="31"/>
        <v>330900</v>
      </c>
      <c r="AI268" s="2" cm="1">
        <f t="array" ref="AI268">_xlfn.XLOOKUP(AI$1&amp;$AB268,$M$3:$M$1662&amp;$N$3:$N$1662,$O$3:$O$1662,0,0,1)</f>
        <v>100</v>
      </c>
      <c r="AJ268" s="2" cm="1">
        <f t="array" ref="AJ268">_xlfn.XLOOKUP(AJ$1&amp;$AB268,$M$3:$M$1662&amp;$N$3:$N$1662,$O$3:$O$1662,0,0,1)</f>
        <v>1100</v>
      </c>
      <c r="AK268" s="2" cm="1">
        <f t="array" ref="AK268">_xlfn.XLOOKUP(AK$1&amp;$AB268,$M$3:$M$1662&amp;$N$3:$N$1662,$O$3:$O$1662,0,0,1)</f>
        <v>200</v>
      </c>
      <c r="AL268" s="2" cm="1">
        <f t="array" ref="AL268">_xlfn.XLOOKUP(AL$1&amp;$AB268,$M$3:$M$1662&amp;$N$3:$N$1662,$O$3:$O$1662,0,0,1)</f>
        <v>0</v>
      </c>
      <c r="AM268" s="2" cm="1">
        <f t="array" ref="AM268">_xlfn.XLOOKUP(AM$1&amp;$AB268,$M$3:$M$1662&amp;$N$3:$N$1662,$O$3:$O$1662,0,0,1)</f>
        <v>0</v>
      </c>
    </row>
    <row r="269" spans="13:39" x14ac:dyDescent="0.4">
      <c r="M269" t="s">
        <v>783</v>
      </c>
      <c r="N269" t="s">
        <v>509</v>
      </c>
      <c r="O269">
        <v>0</v>
      </c>
      <c r="AB269" t="s">
        <v>85</v>
      </c>
      <c r="AC269" s="2">
        <f t="shared" si="30"/>
        <v>541160</v>
      </c>
      <c r="AD269" s="2">
        <f t="shared" si="31"/>
        <v>707700</v>
      </c>
      <c r="AE269" s="2">
        <f t="shared" si="31"/>
        <v>923900</v>
      </c>
      <c r="AF269" s="2">
        <f t="shared" si="31"/>
        <v>517300</v>
      </c>
      <c r="AG269" s="2">
        <f t="shared" si="31"/>
        <v>225900</v>
      </c>
      <c r="AH269" s="2">
        <f t="shared" si="31"/>
        <v>331000</v>
      </c>
      <c r="AI269" s="2" cm="1">
        <f t="array" ref="AI269">_xlfn.XLOOKUP(AI$1&amp;$AB269,$M$3:$M$1662&amp;$N$3:$N$1662,$O$3:$O$1662,0,0,1)</f>
        <v>0</v>
      </c>
      <c r="AJ269" s="2" cm="1">
        <f t="array" ref="AJ269">_xlfn.XLOOKUP(AJ$1&amp;$AB269,$M$3:$M$1662&amp;$N$3:$N$1662,$O$3:$O$1662,0,0,1)</f>
        <v>500</v>
      </c>
      <c r="AK269" s="2" cm="1">
        <f t="array" ref="AK269">_xlfn.XLOOKUP(AK$1&amp;$AB269,$M$3:$M$1662&amp;$N$3:$N$1662,$O$3:$O$1662,0,0,1)</f>
        <v>300</v>
      </c>
      <c r="AL269" s="2" cm="1">
        <f t="array" ref="AL269">_xlfn.XLOOKUP(AL$1&amp;$AB269,$M$3:$M$1662&amp;$N$3:$N$1662,$O$3:$O$1662,0,0,1)</f>
        <v>0</v>
      </c>
      <c r="AM269" s="2" cm="1">
        <f t="array" ref="AM269">_xlfn.XLOOKUP(AM$1&amp;$AB269,$M$3:$M$1662&amp;$N$3:$N$1662,$O$3:$O$1662,0,0,1)</f>
        <v>100</v>
      </c>
    </row>
    <row r="270" spans="13:39" x14ac:dyDescent="0.4">
      <c r="M270" t="s">
        <v>783</v>
      </c>
      <c r="N270" t="s">
        <v>510</v>
      </c>
      <c r="O270">
        <v>100</v>
      </c>
      <c r="AB270" t="s">
        <v>216</v>
      </c>
      <c r="AC270" s="2">
        <f t="shared" si="30"/>
        <v>542600</v>
      </c>
      <c r="AD270" s="2">
        <f t="shared" si="31"/>
        <v>709000</v>
      </c>
      <c r="AE270" s="2">
        <f t="shared" si="31"/>
        <v>928000</v>
      </c>
      <c r="AF270" s="2">
        <f t="shared" si="31"/>
        <v>519000</v>
      </c>
      <c r="AG270" s="2">
        <f t="shared" si="31"/>
        <v>226000</v>
      </c>
      <c r="AH270" s="2">
        <f t="shared" si="31"/>
        <v>331000</v>
      </c>
      <c r="AI270" s="2" cm="1">
        <f t="array" ref="AI270">_xlfn.XLOOKUP(AI$1&amp;$AB270,$M$3:$M$1662&amp;$N$3:$N$1662,$O$3:$O$1662,0,0,1)</f>
        <v>1300</v>
      </c>
      <c r="AJ270" s="2" cm="1">
        <f t="array" ref="AJ270">_xlfn.XLOOKUP(AJ$1&amp;$AB270,$M$3:$M$1662&amp;$N$3:$N$1662,$O$3:$O$1662,0,0,1)</f>
        <v>4100</v>
      </c>
      <c r="AK270" s="2" cm="1">
        <f t="array" ref="AK270">_xlfn.XLOOKUP(AK$1&amp;$AB270,$M$3:$M$1662&amp;$N$3:$N$1662,$O$3:$O$1662,0,0,1)</f>
        <v>1700</v>
      </c>
      <c r="AL270" s="2" cm="1">
        <f t="array" ref="AL270">_xlfn.XLOOKUP(AL$1&amp;$AB270,$M$3:$M$1662&amp;$N$3:$N$1662,$O$3:$O$1662,0,0,1)</f>
        <v>100</v>
      </c>
      <c r="AM270" s="2" cm="1">
        <f t="array" ref="AM270">_xlfn.XLOOKUP(AM$1&amp;$AB270,$M$3:$M$1662&amp;$N$3:$N$1662,$O$3:$O$1662,0,0,1)</f>
        <v>0</v>
      </c>
    </row>
    <row r="271" spans="13:39" x14ac:dyDescent="0.4">
      <c r="M271" t="s">
        <v>783</v>
      </c>
      <c r="N271" t="s">
        <v>511</v>
      </c>
      <c r="O271">
        <v>0</v>
      </c>
      <c r="AB271" t="s">
        <v>282</v>
      </c>
      <c r="AC271" s="2">
        <f t="shared" si="30"/>
        <v>543720</v>
      </c>
      <c r="AD271" s="2">
        <f t="shared" si="31"/>
        <v>709000</v>
      </c>
      <c r="AE271" s="2">
        <f t="shared" si="31"/>
        <v>928000</v>
      </c>
      <c r="AF271" s="2">
        <f t="shared" si="31"/>
        <v>524600</v>
      </c>
      <c r="AG271" s="2">
        <f t="shared" si="31"/>
        <v>226000</v>
      </c>
      <c r="AH271" s="2">
        <f t="shared" si="31"/>
        <v>331000</v>
      </c>
      <c r="AI271" s="2" cm="1">
        <f t="array" ref="AI271">_xlfn.XLOOKUP(AI$1&amp;$AB271,$M$3:$M$1662&amp;$N$3:$N$1662,$O$3:$O$1662,0,0,1)</f>
        <v>0</v>
      </c>
      <c r="AJ271" s="2" cm="1">
        <f t="array" ref="AJ271">_xlfn.XLOOKUP(AJ$1&amp;$AB271,$M$3:$M$1662&amp;$N$3:$N$1662,$O$3:$O$1662,0,0,1)</f>
        <v>0</v>
      </c>
      <c r="AK271" s="2" cm="1">
        <f t="array" ref="AK271">_xlfn.XLOOKUP(AK$1&amp;$AB271,$M$3:$M$1662&amp;$N$3:$N$1662,$O$3:$O$1662,0,0,1)</f>
        <v>5600</v>
      </c>
      <c r="AL271" s="2" cm="1">
        <f t="array" ref="AL271">_xlfn.XLOOKUP(AL$1&amp;$AB271,$M$3:$M$1662&amp;$N$3:$N$1662,$O$3:$O$1662,0,0,1)</f>
        <v>0</v>
      </c>
      <c r="AM271" s="2" cm="1">
        <f t="array" ref="AM271">_xlfn.XLOOKUP(AM$1&amp;$AB271,$M$3:$M$1662&amp;$N$3:$N$1662,$O$3:$O$1662,0,0,1)</f>
        <v>0</v>
      </c>
    </row>
    <row r="272" spans="13:39" x14ac:dyDescent="0.4">
      <c r="M272" t="s">
        <v>783</v>
      </c>
      <c r="N272" t="s">
        <v>512</v>
      </c>
      <c r="O272">
        <v>0</v>
      </c>
      <c r="AB272" t="s">
        <v>148</v>
      </c>
      <c r="AC272" s="2">
        <f t="shared" si="30"/>
        <v>545100</v>
      </c>
      <c r="AD272" s="2">
        <f t="shared" si="31"/>
        <v>710900</v>
      </c>
      <c r="AE272" s="2">
        <f t="shared" si="31"/>
        <v>928500</v>
      </c>
      <c r="AF272" s="2">
        <f t="shared" si="31"/>
        <v>526300</v>
      </c>
      <c r="AG272" s="2">
        <f t="shared" si="31"/>
        <v>228800</v>
      </c>
      <c r="AH272" s="2">
        <f t="shared" si="31"/>
        <v>331000</v>
      </c>
      <c r="AI272" s="2" cm="1">
        <f t="array" ref="AI272">_xlfn.XLOOKUP(AI$1&amp;$AB272,$M$3:$M$1662&amp;$N$3:$N$1662,$O$3:$O$1662,0,0,1)</f>
        <v>1900</v>
      </c>
      <c r="AJ272" s="2" cm="1">
        <f t="array" ref="AJ272">_xlfn.XLOOKUP(AJ$1&amp;$AB272,$M$3:$M$1662&amp;$N$3:$N$1662,$O$3:$O$1662,0,0,1)</f>
        <v>500</v>
      </c>
      <c r="AK272" s="2" cm="1">
        <f t="array" ref="AK272">_xlfn.XLOOKUP(AK$1&amp;$AB272,$M$3:$M$1662&amp;$N$3:$N$1662,$O$3:$O$1662,0,0,1)</f>
        <v>1700</v>
      </c>
      <c r="AL272" s="2" cm="1">
        <f t="array" ref="AL272">_xlfn.XLOOKUP(AL$1&amp;$AB272,$M$3:$M$1662&amp;$N$3:$N$1662,$O$3:$O$1662,0,0,1)</f>
        <v>2800</v>
      </c>
      <c r="AM272" s="2" cm="1">
        <f t="array" ref="AM272">_xlfn.XLOOKUP(AM$1&amp;$AB272,$M$3:$M$1662&amp;$N$3:$N$1662,$O$3:$O$1662,0,0,1)</f>
        <v>0</v>
      </c>
    </row>
    <row r="273" spans="13:39" x14ac:dyDescent="0.4">
      <c r="M273" t="s">
        <v>783</v>
      </c>
      <c r="N273" t="s">
        <v>513</v>
      </c>
      <c r="O273">
        <v>0</v>
      </c>
      <c r="AB273" t="s">
        <v>64</v>
      </c>
      <c r="AC273" s="2">
        <f t="shared" si="30"/>
        <v>545540</v>
      </c>
      <c r="AD273" s="2">
        <f t="shared" si="31"/>
        <v>711000</v>
      </c>
      <c r="AE273" s="2">
        <f t="shared" si="31"/>
        <v>930300</v>
      </c>
      <c r="AF273" s="2">
        <f t="shared" si="31"/>
        <v>526500</v>
      </c>
      <c r="AG273" s="2">
        <f t="shared" si="31"/>
        <v>228900</v>
      </c>
      <c r="AH273" s="2">
        <f t="shared" si="31"/>
        <v>331000</v>
      </c>
      <c r="AI273" s="2" cm="1">
        <f t="array" ref="AI273">_xlfn.XLOOKUP(AI$1&amp;$AB273,$M$3:$M$1662&amp;$N$3:$N$1662,$O$3:$O$1662,0,0,1)</f>
        <v>100</v>
      </c>
      <c r="AJ273" s="2" cm="1">
        <f t="array" ref="AJ273">_xlfn.XLOOKUP(AJ$1&amp;$AB273,$M$3:$M$1662&amp;$N$3:$N$1662,$O$3:$O$1662,0,0,1)</f>
        <v>1800</v>
      </c>
      <c r="AK273" s="2" cm="1">
        <f t="array" ref="AK273">_xlfn.XLOOKUP(AK$1&amp;$AB273,$M$3:$M$1662&amp;$N$3:$N$1662,$O$3:$O$1662,0,0,1)</f>
        <v>200</v>
      </c>
      <c r="AL273" s="2" cm="1">
        <f t="array" ref="AL273">_xlfn.XLOOKUP(AL$1&amp;$AB273,$M$3:$M$1662&amp;$N$3:$N$1662,$O$3:$O$1662,0,0,1)</f>
        <v>100</v>
      </c>
      <c r="AM273" s="2" cm="1">
        <f t="array" ref="AM273">_xlfn.XLOOKUP(AM$1&amp;$AB273,$M$3:$M$1662&amp;$N$3:$N$1662,$O$3:$O$1662,0,0,1)</f>
        <v>0</v>
      </c>
    </row>
    <row r="274" spans="13:39" x14ac:dyDescent="0.4">
      <c r="M274" t="s">
        <v>783</v>
      </c>
      <c r="N274" t="s">
        <v>514</v>
      </c>
      <c r="O274">
        <v>0</v>
      </c>
      <c r="AB274" t="s">
        <v>273</v>
      </c>
      <c r="AC274" s="2">
        <f t="shared" si="30"/>
        <v>546660</v>
      </c>
      <c r="AD274" s="2">
        <f t="shared" si="31"/>
        <v>711000</v>
      </c>
      <c r="AE274" s="2">
        <f t="shared" si="31"/>
        <v>932900</v>
      </c>
      <c r="AF274" s="2">
        <f t="shared" si="31"/>
        <v>529500</v>
      </c>
      <c r="AG274" s="2">
        <f t="shared" si="31"/>
        <v>228900</v>
      </c>
      <c r="AH274" s="2">
        <f t="shared" si="31"/>
        <v>331000</v>
      </c>
      <c r="AI274" s="2" cm="1">
        <f t="array" ref="AI274">_xlfn.XLOOKUP(AI$1&amp;$AB274,$M$3:$M$1662&amp;$N$3:$N$1662,$O$3:$O$1662,0,0,1)</f>
        <v>0</v>
      </c>
      <c r="AJ274" s="2" cm="1">
        <f t="array" ref="AJ274">_xlfn.XLOOKUP(AJ$1&amp;$AB274,$M$3:$M$1662&amp;$N$3:$N$1662,$O$3:$O$1662,0,0,1)</f>
        <v>2600</v>
      </c>
      <c r="AK274" s="2" cm="1">
        <f t="array" ref="AK274">_xlfn.XLOOKUP(AK$1&amp;$AB274,$M$3:$M$1662&amp;$N$3:$N$1662,$O$3:$O$1662,0,0,1)</f>
        <v>3000</v>
      </c>
      <c r="AL274" s="2" cm="1">
        <f t="array" ref="AL274">_xlfn.XLOOKUP(AL$1&amp;$AB274,$M$3:$M$1662&amp;$N$3:$N$1662,$O$3:$O$1662,0,0,1)</f>
        <v>0</v>
      </c>
      <c r="AM274" s="2" cm="1">
        <f t="array" ref="AM274">_xlfn.XLOOKUP(AM$1&amp;$AB274,$M$3:$M$1662&amp;$N$3:$N$1662,$O$3:$O$1662,0,0,1)</f>
        <v>0</v>
      </c>
    </row>
    <row r="275" spans="13:39" x14ac:dyDescent="0.4">
      <c r="M275" t="s">
        <v>783</v>
      </c>
      <c r="N275" t="s">
        <v>515</v>
      </c>
      <c r="O275">
        <v>0</v>
      </c>
      <c r="AB275" t="s">
        <v>80</v>
      </c>
      <c r="AC275" s="2">
        <f t="shared" si="30"/>
        <v>550020</v>
      </c>
      <c r="AD275" s="2">
        <f t="shared" si="31"/>
        <v>711000</v>
      </c>
      <c r="AE275" s="2">
        <f t="shared" si="31"/>
        <v>935800</v>
      </c>
      <c r="AF275" s="2">
        <f t="shared" si="31"/>
        <v>540500</v>
      </c>
      <c r="AG275" s="2">
        <f t="shared" si="31"/>
        <v>229400</v>
      </c>
      <c r="AH275" s="2">
        <f t="shared" si="31"/>
        <v>333400</v>
      </c>
      <c r="AI275" s="2" cm="1">
        <f t="array" ref="AI275">_xlfn.XLOOKUP(AI$1&amp;$AB275,$M$3:$M$1662&amp;$N$3:$N$1662,$O$3:$O$1662,0,0,1)</f>
        <v>0</v>
      </c>
      <c r="AJ275" s="2" cm="1">
        <f t="array" ref="AJ275">_xlfn.XLOOKUP(AJ$1&amp;$AB275,$M$3:$M$1662&amp;$N$3:$N$1662,$O$3:$O$1662,0,0,1)</f>
        <v>2900</v>
      </c>
      <c r="AK275" s="2" cm="1">
        <f t="array" ref="AK275">_xlfn.XLOOKUP(AK$1&amp;$AB275,$M$3:$M$1662&amp;$N$3:$N$1662,$O$3:$O$1662,0,0,1)</f>
        <v>11000</v>
      </c>
      <c r="AL275" s="2" cm="1">
        <f t="array" ref="AL275">_xlfn.XLOOKUP(AL$1&amp;$AB275,$M$3:$M$1662&amp;$N$3:$N$1662,$O$3:$O$1662,0,0,1)</f>
        <v>500</v>
      </c>
      <c r="AM275" s="2" cm="1">
        <f t="array" ref="AM275">_xlfn.XLOOKUP(AM$1&amp;$AB275,$M$3:$M$1662&amp;$N$3:$N$1662,$O$3:$O$1662,0,0,1)</f>
        <v>2400</v>
      </c>
    </row>
    <row r="276" spans="13:39" x14ac:dyDescent="0.4">
      <c r="M276" t="s">
        <v>783</v>
      </c>
      <c r="N276" t="s">
        <v>516</v>
      </c>
      <c r="O276">
        <v>2400</v>
      </c>
      <c r="AB276" t="s">
        <v>31</v>
      </c>
      <c r="AC276" s="2">
        <f t="shared" si="30"/>
        <v>550800</v>
      </c>
      <c r="AD276" s="2">
        <f t="shared" ref="AD276:AH291" si="32">AD275+AI276</f>
        <v>711500</v>
      </c>
      <c r="AE276" s="2">
        <f t="shared" si="32"/>
        <v>936700</v>
      </c>
      <c r="AF276" s="2">
        <f t="shared" si="32"/>
        <v>542500</v>
      </c>
      <c r="AG276" s="2">
        <f t="shared" si="32"/>
        <v>229500</v>
      </c>
      <c r="AH276" s="2">
        <f t="shared" si="32"/>
        <v>333800</v>
      </c>
      <c r="AI276" s="2" cm="1">
        <f t="array" ref="AI276">_xlfn.XLOOKUP(AI$1&amp;$AB276,$M$3:$M$1662&amp;$N$3:$N$1662,$O$3:$O$1662,0,0,1)</f>
        <v>500</v>
      </c>
      <c r="AJ276" s="2" cm="1">
        <f t="array" ref="AJ276">_xlfn.XLOOKUP(AJ$1&amp;$AB276,$M$3:$M$1662&amp;$N$3:$N$1662,$O$3:$O$1662,0,0,1)</f>
        <v>900</v>
      </c>
      <c r="AK276" s="2" cm="1">
        <f t="array" ref="AK276">_xlfn.XLOOKUP(AK$1&amp;$AB276,$M$3:$M$1662&amp;$N$3:$N$1662,$O$3:$O$1662,0,0,1)</f>
        <v>2000</v>
      </c>
      <c r="AL276" s="2" cm="1">
        <f t="array" ref="AL276">_xlfn.XLOOKUP(AL$1&amp;$AB276,$M$3:$M$1662&amp;$N$3:$N$1662,$O$3:$O$1662,0,0,1)</f>
        <v>100</v>
      </c>
      <c r="AM276" s="2" cm="1">
        <f t="array" ref="AM276">_xlfn.XLOOKUP(AM$1&amp;$AB276,$M$3:$M$1662&amp;$N$3:$N$1662,$O$3:$O$1662,0,0,1)</f>
        <v>400</v>
      </c>
    </row>
    <row r="277" spans="13:39" x14ac:dyDescent="0.4">
      <c r="M277" t="s">
        <v>783</v>
      </c>
      <c r="N277" t="s">
        <v>517</v>
      </c>
      <c r="O277">
        <v>400</v>
      </c>
      <c r="AB277" t="s">
        <v>40</v>
      </c>
      <c r="AC277" s="2">
        <f t="shared" si="30"/>
        <v>551420</v>
      </c>
      <c r="AD277" s="2">
        <f t="shared" si="32"/>
        <v>711600</v>
      </c>
      <c r="AE277" s="2">
        <f t="shared" si="32"/>
        <v>936700</v>
      </c>
      <c r="AF277" s="2">
        <f t="shared" si="32"/>
        <v>545400</v>
      </c>
      <c r="AG277" s="2">
        <f t="shared" si="32"/>
        <v>229500</v>
      </c>
      <c r="AH277" s="2">
        <f t="shared" si="32"/>
        <v>333900</v>
      </c>
      <c r="AI277" s="2" cm="1">
        <f t="array" ref="AI277">_xlfn.XLOOKUP(AI$1&amp;$AB277,$M$3:$M$1662&amp;$N$3:$N$1662,$O$3:$O$1662,0,0,1)</f>
        <v>100</v>
      </c>
      <c r="AJ277" s="2" cm="1">
        <f t="array" ref="AJ277">_xlfn.XLOOKUP(AJ$1&amp;$AB277,$M$3:$M$1662&amp;$N$3:$N$1662,$O$3:$O$1662,0,0,1)</f>
        <v>0</v>
      </c>
      <c r="AK277" s="2" cm="1">
        <f t="array" ref="AK277">_xlfn.XLOOKUP(AK$1&amp;$AB277,$M$3:$M$1662&amp;$N$3:$N$1662,$O$3:$O$1662,0,0,1)</f>
        <v>2900</v>
      </c>
      <c r="AL277" s="2" cm="1">
        <f t="array" ref="AL277">_xlfn.XLOOKUP(AL$1&amp;$AB277,$M$3:$M$1662&amp;$N$3:$N$1662,$O$3:$O$1662,0,0,1)</f>
        <v>0</v>
      </c>
      <c r="AM277" s="2" cm="1">
        <f t="array" ref="AM277">_xlfn.XLOOKUP(AM$1&amp;$AB277,$M$3:$M$1662&amp;$N$3:$N$1662,$O$3:$O$1662,0,0,1)</f>
        <v>100</v>
      </c>
    </row>
    <row r="278" spans="13:39" x14ac:dyDescent="0.4">
      <c r="M278" t="s">
        <v>783</v>
      </c>
      <c r="N278" t="s">
        <v>518</v>
      </c>
      <c r="O278">
        <v>100</v>
      </c>
      <c r="AB278" t="s">
        <v>46</v>
      </c>
      <c r="AC278" s="2">
        <f t="shared" si="30"/>
        <v>553860</v>
      </c>
      <c r="AD278" s="2">
        <f t="shared" si="32"/>
        <v>716600</v>
      </c>
      <c r="AE278" s="2">
        <f t="shared" si="32"/>
        <v>942800</v>
      </c>
      <c r="AF278" s="2">
        <f t="shared" si="32"/>
        <v>546300</v>
      </c>
      <c r="AG278" s="2">
        <f t="shared" si="32"/>
        <v>229700</v>
      </c>
      <c r="AH278" s="2">
        <f t="shared" si="32"/>
        <v>333900</v>
      </c>
      <c r="AI278" s="2" cm="1">
        <f t="array" ref="AI278">_xlfn.XLOOKUP(AI$1&amp;$AB278,$M$3:$M$1662&amp;$N$3:$N$1662,$O$3:$O$1662,0,0,1)</f>
        <v>5000</v>
      </c>
      <c r="AJ278" s="2" cm="1">
        <f t="array" ref="AJ278">_xlfn.XLOOKUP(AJ$1&amp;$AB278,$M$3:$M$1662&amp;$N$3:$N$1662,$O$3:$O$1662,0,0,1)</f>
        <v>6100</v>
      </c>
      <c r="AK278" s="2" cm="1">
        <f t="array" ref="AK278">_xlfn.XLOOKUP(AK$1&amp;$AB278,$M$3:$M$1662&amp;$N$3:$N$1662,$O$3:$O$1662,0,0,1)</f>
        <v>900</v>
      </c>
      <c r="AL278" s="2" cm="1">
        <f t="array" ref="AL278">_xlfn.XLOOKUP(AL$1&amp;$AB278,$M$3:$M$1662&amp;$N$3:$N$1662,$O$3:$O$1662,0,0,1)</f>
        <v>200</v>
      </c>
      <c r="AM278" s="2" cm="1">
        <f t="array" ref="AM278">_xlfn.XLOOKUP(AM$1&amp;$AB278,$M$3:$M$1662&amp;$N$3:$N$1662,$O$3:$O$1662,0,0,1)</f>
        <v>0</v>
      </c>
    </row>
    <row r="279" spans="13:39" x14ac:dyDescent="0.4">
      <c r="M279" t="s">
        <v>783</v>
      </c>
      <c r="N279" t="s">
        <v>519</v>
      </c>
      <c r="O279">
        <v>0</v>
      </c>
      <c r="AB279" t="s">
        <v>69</v>
      </c>
      <c r="AC279" s="2">
        <f t="shared" si="30"/>
        <v>554620</v>
      </c>
      <c r="AD279" s="2">
        <f t="shared" si="32"/>
        <v>717400</v>
      </c>
      <c r="AE279" s="2">
        <f t="shared" si="32"/>
        <v>943000</v>
      </c>
      <c r="AF279" s="2">
        <f t="shared" si="32"/>
        <v>549100</v>
      </c>
      <c r="AG279" s="2">
        <f t="shared" si="32"/>
        <v>229700</v>
      </c>
      <c r="AH279" s="2">
        <f t="shared" si="32"/>
        <v>333900</v>
      </c>
      <c r="AI279" s="2" cm="1">
        <f t="array" ref="AI279">_xlfn.XLOOKUP(AI$1&amp;$AB279,$M$3:$M$1662&amp;$N$3:$N$1662,$O$3:$O$1662,0,0,1)</f>
        <v>800</v>
      </c>
      <c r="AJ279" s="2" cm="1">
        <f t="array" ref="AJ279">_xlfn.XLOOKUP(AJ$1&amp;$AB279,$M$3:$M$1662&amp;$N$3:$N$1662,$O$3:$O$1662,0,0,1)</f>
        <v>200</v>
      </c>
      <c r="AK279" s="2" cm="1">
        <f t="array" ref="AK279">_xlfn.XLOOKUP(AK$1&amp;$AB279,$M$3:$M$1662&amp;$N$3:$N$1662,$O$3:$O$1662,0,0,1)</f>
        <v>2800</v>
      </c>
      <c r="AL279" s="2" cm="1">
        <f t="array" ref="AL279">_xlfn.XLOOKUP(AL$1&amp;$AB279,$M$3:$M$1662&amp;$N$3:$N$1662,$O$3:$O$1662,0,0,1)</f>
        <v>0</v>
      </c>
      <c r="AM279" s="2" cm="1">
        <f t="array" ref="AM279">_xlfn.XLOOKUP(AM$1&amp;$AB279,$M$3:$M$1662&amp;$N$3:$N$1662,$O$3:$O$1662,0,0,1)</f>
        <v>0</v>
      </c>
    </row>
    <row r="280" spans="13:39" x14ac:dyDescent="0.4">
      <c r="M280" t="s">
        <v>783</v>
      </c>
      <c r="N280" t="s">
        <v>520</v>
      </c>
      <c r="O280">
        <v>0</v>
      </c>
      <c r="AB280" t="s">
        <v>70</v>
      </c>
      <c r="AC280" s="2">
        <f t="shared" si="30"/>
        <v>555060</v>
      </c>
      <c r="AD280" s="2">
        <f t="shared" si="32"/>
        <v>717600</v>
      </c>
      <c r="AE280" s="2">
        <f t="shared" si="32"/>
        <v>943100</v>
      </c>
      <c r="AF280" s="2">
        <f t="shared" si="32"/>
        <v>549700</v>
      </c>
      <c r="AG280" s="2">
        <f t="shared" si="32"/>
        <v>231000</v>
      </c>
      <c r="AH280" s="2">
        <f t="shared" si="32"/>
        <v>333900</v>
      </c>
      <c r="AI280" s="2" cm="1">
        <f t="array" ref="AI280">_xlfn.XLOOKUP(AI$1&amp;$AB280,$M$3:$M$1662&amp;$N$3:$N$1662,$O$3:$O$1662,0,0,1)</f>
        <v>200</v>
      </c>
      <c r="AJ280" s="2" cm="1">
        <f t="array" ref="AJ280">_xlfn.XLOOKUP(AJ$1&amp;$AB280,$M$3:$M$1662&amp;$N$3:$N$1662,$O$3:$O$1662,0,0,1)</f>
        <v>100</v>
      </c>
      <c r="AK280" s="2" cm="1">
        <f t="array" ref="AK280">_xlfn.XLOOKUP(AK$1&amp;$AB280,$M$3:$M$1662&amp;$N$3:$N$1662,$O$3:$O$1662,0,0,1)</f>
        <v>600</v>
      </c>
      <c r="AL280" s="2" cm="1">
        <f t="array" ref="AL280">_xlfn.XLOOKUP(AL$1&amp;$AB280,$M$3:$M$1662&amp;$N$3:$N$1662,$O$3:$O$1662,0,0,1)</f>
        <v>1300</v>
      </c>
      <c r="AM280" s="2" cm="1">
        <f t="array" ref="AM280">_xlfn.XLOOKUP(AM$1&amp;$AB280,$M$3:$M$1662&amp;$N$3:$N$1662,$O$3:$O$1662,0,0,1)</f>
        <v>0</v>
      </c>
    </row>
    <row r="281" spans="13:39" x14ac:dyDescent="0.4">
      <c r="M281" t="s">
        <v>783</v>
      </c>
      <c r="N281" t="s">
        <v>521</v>
      </c>
      <c r="O281">
        <v>0</v>
      </c>
      <c r="AB281" t="s">
        <v>15</v>
      </c>
      <c r="AC281" s="2">
        <f t="shared" si="30"/>
        <v>555600</v>
      </c>
      <c r="AD281" s="2">
        <f t="shared" si="32"/>
        <v>717700</v>
      </c>
      <c r="AE281" s="2">
        <f t="shared" si="32"/>
        <v>943100</v>
      </c>
      <c r="AF281" s="2">
        <f t="shared" si="32"/>
        <v>552300</v>
      </c>
      <c r="AG281" s="2">
        <f t="shared" si="32"/>
        <v>231000</v>
      </c>
      <c r="AH281" s="2">
        <f t="shared" si="32"/>
        <v>333900</v>
      </c>
      <c r="AI281" s="2" cm="1">
        <f t="array" ref="AI281">_xlfn.XLOOKUP(AI$1&amp;$AB281,$M$3:$M$1662&amp;$N$3:$N$1662,$O$3:$O$1662,0,0,1)</f>
        <v>100</v>
      </c>
      <c r="AJ281" s="2" cm="1">
        <f t="array" ref="AJ281">_xlfn.XLOOKUP(AJ$1&amp;$AB281,$M$3:$M$1662&amp;$N$3:$N$1662,$O$3:$O$1662,0,0,1)</f>
        <v>0</v>
      </c>
      <c r="AK281" s="2" cm="1">
        <f t="array" ref="AK281">_xlfn.XLOOKUP(AK$1&amp;$AB281,$M$3:$M$1662&amp;$N$3:$N$1662,$O$3:$O$1662,0,0,1)</f>
        <v>2600</v>
      </c>
      <c r="AL281" s="2" cm="1">
        <f t="array" ref="AL281">_xlfn.XLOOKUP(AL$1&amp;$AB281,$M$3:$M$1662&amp;$N$3:$N$1662,$O$3:$O$1662,0,0,1)</f>
        <v>0</v>
      </c>
      <c r="AM281" s="2" cm="1">
        <f t="array" ref="AM281">_xlfn.XLOOKUP(AM$1&amp;$AB281,$M$3:$M$1662&amp;$N$3:$N$1662,$O$3:$O$1662,0,0,1)</f>
        <v>0</v>
      </c>
    </row>
    <row r="282" spans="13:39" x14ac:dyDescent="0.4">
      <c r="M282" t="s">
        <v>783</v>
      </c>
      <c r="N282" t="s">
        <v>522</v>
      </c>
      <c r="O282">
        <v>0</v>
      </c>
      <c r="AB282" t="s">
        <v>22</v>
      </c>
      <c r="AC282" s="2">
        <f t="shared" si="30"/>
        <v>556100</v>
      </c>
      <c r="AD282" s="2">
        <f t="shared" si="32"/>
        <v>720000</v>
      </c>
      <c r="AE282" s="2">
        <f t="shared" si="32"/>
        <v>943100</v>
      </c>
      <c r="AF282" s="2">
        <f t="shared" si="32"/>
        <v>552500</v>
      </c>
      <c r="AG282" s="2">
        <f t="shared" si="32"/>
        <v>231000</v>
      </c>
      <c r="AH282" s="2">
        <f t="shared" si="32"/>
        <v>333900</v>
      </c>
      <c r="AI282" s="2" cm="1">
        <f t="array" ref="AI282">_xlfn.XLOOKUP(AI$1&amp;$AB282,$M$3:$M$1662&amp;$N$3:$N$1662,$O$3:$O$1662,0,0,1)</f>
        <v>2300</v>
      </c>
      <c r="AJ282" s="2" cm="1">
        <f t="array" ref="AJ282">_xlfn.XLOOKUP(AJ$1&amp;$AB282,$M$3:$M$1662&amp;$N$3:$N$1662,$O$3:$O$1662,0,0,1)</f>
        <v>0</v>
      </c>
      <c r="AK282" s="2" cm="1">
        <f t="array" ref="AK282">_xlfn.XLOOKUP(AK$1&amp;$AB282,$M$3:$M$1662&amp;$N$3:$N$1662,$O$3:$O$1662,0,0,1)</f>
        <v>200</v>
      </c>
      <c r="AL282" s="2" cm="1">
        <f t="array" ref="AL282">_xlfn.XLOOKUP(AL$1&amp;$AB282,$M$3:$M$1662&amp;$N$3:$N$1662,$O$3:$O$1662,0,0,1)</f>
        <v>0</v>
      </c>
      <c r="AM282" s="2" cm="1">
        <f t="array" ref="AM282">_xlfn.XLOOKUP(AM$1&amp;$AB282,$M$3:$M$1662&amp;$N$3:$N$1662,$O$3:$O$1662,0,0,1)</f>
        <v>0</v>
      </c>
    </row>
    <row r="283" spans="13:39" x14ac:dyDescent="0.4">
      <c r="M283" t="s">
        <v>783</v>
      </c>
      <c r="N283" t="s">
        <v>523</v>
      </c>
      <c r="O283">
        <v>0</v>
      </c>
      <c r="AB283" t="s">
        <v>34</v>
      </c>
      <c r="AC283" s="2">
        <f t="shared" si="30"/>
        <v>556460</v>
      </c>
      <c r="AD283" s="2">
        <f t="shared" si="32"/>
        <v>720000</v>
      </c>
      <c r="AE283" s="2">
        <f t="shared" si="32"/>
        <v>943100</v>
      </c>
      <c r="AF283" s="2">
        <f t="shared" si="32"/>
        <v>553900</v>
      </c>
      <c r="AG283" s="2">
        <f t="shared" si="32"/>
        <v>231400</v>
      </c>
      <c r="AH283" s="2">
        <f t="shared" si="32"/>
        <v>333900</v>
      </c>
      <c r="AI283" s="2" cm="1">
        <f t="array" ref="AI283">_xlfn.XLOOKUP(AI$1&amp;$AB283,$M$3:$M$1662&amp;$N$3:$N$1662,$O$3:$O$1662,0,0,1)</f>
        <v>0</v>
      </c>
      <c r="AJ283" s="2" cm="1">
        <f t="array" ref="AJ283">_xlfn.XLOOKUP(AJ$1&amp;$AB283,$M$3:$M$1662&amp;$N$3:$N$1662,$O$3:$O$1662,0,0,1)</f>
        <v>0</v>
      </c>
      <c r="AK283" s="2" cm="1">
        <f t="array" ref="AK283">_xlfn.XLOOKUP(AK$1&amp;$AB283,$M$3:$M$1662&amp;$N$3:$N$1662,$O$3:$O$1662,0,0,1)</f>
        <v>1400</v>
      </c>
      <c r="AL283" s="2" cm="1">
        <f t="array" ref="AL283">_xlfn.XLOOKUP(AL$1&amp;$AB283,$M$3:$M$1662&amp;$N$3:$N$1662,$O$3:$O$1662,0,0,1)</f>
        <v>400</v>
      </c>
      <c r="AM283" s="2" cm="1">
        <f t="array" ref="AM283">_xlfn.XLOOKUP(AM$1&amp;$AB283,$M$3:$M$1662&amp;$N$3:$N$1662,$O$3:$O$1662,0,0,1)</f>
        <v>0</v>
      </c>
    </row>
    <row r="284" spans="13:39" x14ac:dyDescent="0.4">
      <c r="M284" t="s">
        <v>783</v>
      </c>
      <c r="N284" t="s">
        <v>524</v>
      </c>
      <c r="O284">
        <v>0</v>
      </c>
      <c r="AB284" t="s">
        <v>94</v>
      </c>
      <c r="AC284" s="2">
        <f t="shared" si="30"/>
        <v>557340</v>
      </c>
      <c r="AD284" s="2">
        <f t="shared" si="32"/>
        <v>721400</v>
      </c>
      <c r="AE284" s="2">
        <f t="shared" si="32"/>
        <v>943100</v>
      </c>
      <c r="AF284" s="2">
        <f t="shared" si="32"/>
        <v>556400</v>
      </c>
      <c r="AG284" s="2">
        <f t="shared" si="32"/>
        <v>231900</v>
      </c>
      <c r="AH284" s="2">
        <f t="shared" si="32"/>
        <v>333900</v>
      </c>
      <c r="AI284" s="2" cm="1">
        <f t="array" ref="AI284">_xlfn.XLOOKUP(AI$1&amp;$AB284,$M$3:$M$1662&amp;$N$3:$N$1662,$O$3:$O$1662,0,0,1)</f>
        <v>1400</v>
      </c>
      <c r="AJ284" s="2" cm="1">
        <f t="array" ref="AJ284">_xlfn.XLOOKUP(AJ$1&amp;$AB284,$M$3:$M$1662&amp;$N$3:$N$1662,$O$3:$O$1662,0,0,1)</f>
        <v>0</v>
      </c>
      <c r="AK284" s="2" cm="1">
        <f t="array" ref="AK284">_xlfn.XLOOKUP(AK$1&amp;$AB284,$M$3:$M$1662&amp;$N$3:$N$1662,$O$3:$O$1662,0,0,1)</f>
        <v>2500</v>
      </c>
      <c r="AL284" s="2" cm="1">
        <f t="array" ref="AL284">_xlfn.XLOOKUP(AL$1&amp;$AB284,$M$3:$M$1662&amp;$N$3:$N$1662,$O$3:$O$1662,0,0,1)</f>
        <v>500</v>
      </c>
      <c r="AM284" s="2" cm="1">
        <f t="array" ref="AM284">_xlfn.XLOOKUP(AM$1&amp;$AB284,$M$3:$M$1662&amp;$N$3:$N$1662,$O$3:$O$1662,0,0,1)</f>
        <v>0</v>
      </c>
    </row>
    <row r="285" spans="13:39" x14ac:dyDescent="0.4">
      <c r="M285" t="s">
        <v>783</v>
      </c>
      <c r="N285" t="s">
        <v>525</v>
      </c>
      <c r="O285">
        <v>0</v>
      </c>
      <c r="AB285" t="s">
        <v>172</v>
      </c>
      <c r="AC285" s="2">
        <f t="shared" si="30"/>
        <v>560140</v>
      </c>
      <c r="AD285" s="2">
        <f t="shared" si="32"/>
        <v>721400</v>
      </c>
      <c r="AE285" s="2">
        <f t="shared" si="32"/>
        <v>949800</v>
      </c>
      <c r="AF285" s="2">
        <f t="shared" si="32"/>
        <v>558700</v>
      </c>
      <c r="AG285" s="2">
        <f t="shared" si="32"/>
        <v>231900</v>
      </c>
      <c r="AH285" s="2">
        <f t="shared" si="32"/>
        <v>338900</v>
      </c>
      <c r="AI285" s="2" cm="1">
        <f t="array" ref="AI285">_xlfn.XLOOKUP(AI$1&amp;$AB285,$M$3:$M$1662&amp;$N$3:$N$1662,$O$3:$O$1662,0,0,1)</f>
        <v>0</v>
      </c>
      <c r="AJ285" s="2" cm="1">
        <f t="array" ref="AJ285">_xlfn.XLOOKUP(AJ$1&amp;$AB285,$M$3:$M$1662&amp;$N$3:$N$1662,$O$3:$O$1662,0,0,1)</f>
        <v>6700</v>
      </c>
      <c r="AK285" s="2" cm="1">
        <f t="array" ref="AK285">_xlfn.XLOOKUP(AK$1&amp;$AB285,$M$3:$M$1662&amp;$N$3:$N$1662,$O$3:$O$1662,0,0,1)</f>
        <v>2300</v>
      </c>
      <c r="AL285" s="2" cm="1">
        <f t="array" ref="AL285">_xlfn.XLOOKUP(AL$1&amp;$AB285,$M$3:$M$1662&amp;$N$3:$N$1662,$O$3:$O$1662,0,0,1)</f>
        <v>0</v>
      </c>
      <c r="AM285" s="2" cm="1">
        <f t="array" ref="AM285">_xlfn.XLOOKUP(AM$1&amp;$AB285,$M$3:$M$1662&amp;$N$3:$N$1662,$O$3:$O$1662,0,0,1)</f>
        <v>5000</v>
      </c>
    </row>
    <row r="286" spans="13:39" x14ac:dyDescent="0.4">
      <c r="M286" t="s">
        <v>783</v>
      </c>
      <c r="N286" t="s">
        <v>526</v>
      </c>
      <c r="O286">
        <v>5000</v>
      </c>
      <c r="AB286" t="s">
        <v>55</v>
      </c>
      <c r="AC286" s="2">
        <f t="shared" si="30"/>
        <v>560540</v>
      </c>
      <c r="AD286" s="2">
        <f t="shared" si="32"/>
        <v>721400</v>
      </c>
      <c r="AE286" s="2">
        <f t="shared" si="32"/>
        <v>949800</v>
      </c>
      <c r="AF286" s="2">
        <f t="shared" si="32"/>
        <v>559400</v>
      </c>
      <c r="AG286" s="2">
        <f t="shared" si="32"/>
        <v>231900</v>
      </c>
      <c r="AH286" s="2">
        <f t="shared" si="32"/>
        <v>340200</v>
      </c>
      <c r="AI286" s="2" cm="1">
        <f t="array" ref="AI286">_xlfn.XLOOKUP(AI$1&amp;$AB286,$M$3:$M$1662&amp;$N$3:$N$1662,$O$3:$O$1662,0,0,1)</f>
        <v>0</v>
      </c>
      <c r="AJ286" s="2" cm="1">
        <f t="array" ref="AJ286">_xlfn.XLOOKUP(AJ$1&amp;$AB286,$M$3:$M$1662&amp;$N$3:$N$1662,$O$3:$O$1662,0,0,1)</f>
        <v>0</v>
      </c>
      <c r="AK286" s="2" cm="1">
        <f t="array" ref="AK286">_xlfn.XLOOKUP(AK$1&amp;$AB286,$M$3:$M$1662&amp;$N$3:$N$1662,$O$3:$O$1662,0,0,1)</f>
        <v>700</v>
      </c>
      <c r="AL286" s="2" cm="1">
        <f t="array" ref="AL286">_xlfn.XLOOKUP(AL$1&amp;$AB286,$M$3:$M$1662&amp;$N$3:$N$1662,$O$3:$O$1662,0,0,1)</f>
        <v>0</v>
      </c>
      <c r="AM286" s="2" cm="1">
        <f t="array" ref="AM286">_xlfn.XLOOKUP(AM$1&amp;$AB286,$M$3:$M$1662&amp;$N$3:$N$1662,$O$3:$O$1662,0,0,1)</f>
        <v>1300</v>
      </c>
    </row>
    <row r="287" spans="13:39" x14ac:dyDescent="0.4">
      <c r="M287" t="s">
        <v>783</v>
      </c>
      <c r="N287" t="s">
        <v>527</v>
      </c>
      <c r="O287">
        <v>1300</v>
      </c>
      <c r="AB287" t="s">
        <v>75</v>
      </c>
      <c r="AC287" s="2">
        <f t="shared" si="30"/>
        <v>561160</v>
      </c>
      <c r="AD287" s="2">
        <f t="shared" si="32"/>
        <v>723000</v>
      </c>
      <c r="AE287" s="2">
        <f t="shared" si="32"/>
        <v>950600</v>
      </c>
      <c r="AF287" s="2">
        <f t="shared" si="32"/>
        <v>559400</v>
      </c>
      <c r="AG287" s="2">
        <f t="shared" si="32"/>
        <v>232600</v>
      </c>
      <c r="AH287" s="2">
        <f t="shared" si="32"/>
        <v>340200</v>
      </c>
      <c r="AI287" s="2" cm="1">
        <f t="array" ref="AI287">_xlfn.XLOOKUP(AI$1&amp;$AB287,$M$3:$M$1662&amp;$N$3:$N$1662,$O$3:$O$1662,0,0,1)</f>
        <v>1600</v>
      </c>
      <c r="AJ287" s="2" cm="1">
        <f t="array" ref="AJ287">_xlfn.XLOOKUP(AJ$1&amp;$AB287,$M$3:$M$1662&amp;$N$3:$N$1662,$O$3:$O$1662,0,0,1)</f>
        <v>800</v>
      </c>
      <c r="AK287" s="2" cm="1">
        <f t="array" ref="AK287">_xlfn.XLOOKUP(AK$1&amp;$AB287,$M$3:$M$1662&amp;$N$3:$N$1662,$O$3:$O$1662,0,0,1)</f>
        <v>0</v>
      </c>
      <c r="AL287" s="2" cm="1">
        <f t="array" ref="AL287">_xlfn.XLOOKUP(AL$1&amp;$AB287,$M$3:$M$1662&amp;$N$3:$N$1662,$O$3:$O$1662,0,0,1)</f>
        <v>700</v>
      </c>
      <c r="AM287" s="2" cm="1">
        <f t="array" ref="AM287">_xlfn.XLOOKUP(AM$1&amp;$AB287,$M$3:$M$1662&amp;$N$3:$N$1662,$O$3:$O$1662,0,0,1)</f>
        <v>0</v>
      </c>
    </row>
    <row r="288" spans="13:39" x14ac:dyDescent="0.4">
      <c r="M288" t="s">
        <v>783</v>
      </c>
      <c r="N288" t="s">
        <v>528</v>
      </c>
      <c r="O288">
        <v>0</v>
      </c>
      <c r="AB288" t="s">
        <v>280</v>
      </c>
      <c r="AC288" s="2">
        <f t="shared" si="30"/>
        <v>563120</v>
      </c>
      <c r="AD288" s="2">
        <f t="shared" si="32"/>
        <v>723600</v>
      </c>
      <c r="AE288" s="2">
        <f t="shared" si="32"/>
        <v>958100</v>
      </c>
      <c r="AF288" s="2">
        <f t="shared" si="32"/>
        <v>561100</v>
      </c>
      <c r="AG288" s="2">
        <f t="shared" si="32"/>
        <v>232600</v>
      </c>
      <c r="AH288" s="2">
        <f t="shared" si="32"/>
        <v>340200</v>
      </c>
      <c r="AI288" s="2" cm="1">
        <f t="array" ref="AI288">_xlfn.XLOOKUP(AI$1&amp;$AB288,$M$3:$M$1662&amp;$N$3:$N$1662,$O$3:$O$1662,0,0,1)</f>
        <v>600</v>
      </c>
      <c r="AJ288" s="2" cm="1">
        <f t="array" ref="AJ288">_xlfn.XLOOKUP(AJ$1&amp;$AB288,$M$3:$M$1662&amp;$N$3:$N$1662,$O$3:$O$1662,0,0,1)</f>
        <v>7500</v>
      </c>
      <c r="AK288" s="2" cm="1">
        <f t="array" ref="AK288">_xlfn.XLOOKUP(AK$1&amp;$AB288,$M$3:$M$1662&amp;$N$3:$N$1662,$O$3:$O$1662,0,0,1)</f>
        <v>1700</v>
      </c>
      <c r="AL288" s="2" cm="1">
        <f t="array" ref="AL288">_xlfn.XLOOKUP(AL$1&amp;$AB288,$M$3:$M$1662&amp;$N$3:$N$1662,$O$3:$O$1662,0,0,1)</f>
        <v>0</v>
      </c>
      <c r="AM288" s="2" cm="1">
        <f t="array" ref="AM288">_xlfn.XLOOKUP(AM$1&amp;$AB288,$M$3:$M$1662&amp;$N$3:$N$1662,$O$3:$O$1662,0,0,1)</f>
        <v>0</v>
      </c>
    </row>
    <row r="289" spans="13:39" x14ac:dyDescent="0.4">
      <c r="M289" t="s">
        <v>783</v>
      </c>
      <c r="N289" t="s">
        <v>529</v>
      </c>
      <c r="O289">
        <v>0</v>
      </c>
      <c r="AB289" t="s">
        <v>59</v>
      </c>
      <c r="AC289" s="2">
        <f t="shared" si="30"/>
        <v>565780</v>
      </c>
      <c r="AD289" s="2">
        <f t="shared" si="32"/>
        <v>723700</v>
      </c>
      <c r="AE289" s="2">
        <f t="shared" si="32"/>
        <v>971000</v>
      </c>
      <c r="AF289" s="2">
        <f t="shared" si="32"/>
        <v>561400</v>
      </c>
      <c r="AG289" s="2">
        <f t="shared" si="32"/>
        <v>232600</v>
      </c>
      <c r="AH289" s="2">
        <f t="shared" si="32"/>
        <v>340200</v>
      </c>
      <c r="AI289" s="2" cm="1">
        <f t="array" ref="AI289">_xlfn.XLOOKUP(AI$1&amp;$AB289,$M$3:$M$1662&amp;$N$3:$N$1662,$O$3:$O$1662,0,0,1)</f>
        <v>100</v>
      </c>
      <c r="AJ289" s="2" cm="1">
        <f t="array" ref="AJ289">_xlfn.XLOOKUP(AJ$1&amp;$AB289,$M$3:$M$1662&amp;$N$3:$N$1662,$O$3:$O$1662,0,0,1)</f>
        <v>12900</v>
      </c>
      <c r="AK289" s="2" cm="1">
        <f t="array" ref="AK289">_xlfn.XLOOKUP(AK$1&amp;$AB289,$M$3:$M$1662&amp;$N$3:$N$1662,$O$3:$O$1662,0,0,1)</f>
        <v>300</v>
      </c>
      <c r="AL289" s="2" cm="1">
        <f t="array" ref="AL289">_xlfn.XLOOKUP(AL$1&amp;$AB289,$M$3:$M$1662&amp;$N$3:$N$1662,$O$3:$O$1662,0,0,1)</f>
        <v>0</v>
      </c>
      <c r="AM289" s="2" cm="1">
        <f t="array" ref="AM289">_xlfn.XLOOKUP(AM$1&amp;$AB289,$M$3:$M$1662&amp;$N$3:$N$1662,$O$3:$O$1662,0,0,1)</f>
        <v>0</v>
      </c>
    </row>
    <row r="290" spans="13:39" x14ac:dyDescent="0.4">
      <c r="M290" t="s">
        <v>783</v>
      </c>
      <c r="N290" t="s">
        <v>530</v>
      </c>
      <c r="O290">
        <v>0</v>
      </c>
      <c r="AB290" t="s">
        <v>38</v>
      </c>
      <c r="AC290" s="2">
        <f t="shared" si="30"/>
        <v>567440</v>
      </c>
      <c r="AD290" s="2">
        <f t="shared" si="32"/>
        <v>723700</v>
      </c>
      <c r="AE290" s="2">
        <f t="shared" si="32"/>
        <v>971100</v>
      </c>
      <c r="AF290" s="2">
        <f t="shared" si="32"/>
        <v>561400</v>
      </c>
      <c r="AG290" s="2">
        <f t="shared" si="32"/>
        <v>232700</v>
      </c>
      <c r="AH290" s="2">
        <f t="shared" si="32"/>
        <v>348300</v>
      </c>
      <c r="AI290" s="2" cm="1">
        <f t="array" ref="AI290">_xlfn.XLOOKUP(AI$1&amp;$AB290,$M$3:$M$1662&amp;$N$3:$N$1662,$O$3:$O$1662,0,0,1)</f>
        <v>0</v>
      </c>
      <c r="AJ290" s="2" cm="1">
        <f t="array" ref="AJ290">_xlfn.XLOOKUP(AJ$1&amp;$AB290,$M$3:$M$1662&amp;$N$3:$N$1662,$O$3:$O$1662,0,0,1)</f>
        <v>100</v>
      </c>
      <c r="AK290" s="2" cm="1">
        <f t="array" ref="AK290">_xlfn.XLOOKUP(AK$1&amp;$AB290,$M$3:$M$1662&amp;$N$3:$N$1662,$O$3:$O$1662,0,0,1)</f>
        <v>0</v>
      </c>
      <c r="AL290" s="2" cm="1">
        <f t="array" ref="AL290">_xlfn.XLOOKUP(AL$1&amp;$AB290,$M$3:$M$1662&amp;$N$3:$N$1662,$O$3:$O$1662,0,0,1)</f>
        <v>100</v>
      </c>
      <c r="AM290" s="2" cm="1">
        <f t="array" ref="AM290">_xlfn.XLOOKUP(AM$1&amp;$AB290,$M$3:$M$1662&amp;$N$3:$N$1662,$O$3:$O$1662,0,0,1)</f>
        <v>8100</v>
      </c>
    </row>
    <row r="291" spans="13:39" x14ac:dyDescent="0.4">
      <c r="M291" t="s">
        <v>783</v>
      </c>
      <c r="N291" t="s">
        <v>531</v>
      </c>
      <c r="O291">
        <v>8100</v>
      </c>
      <c r="AB291" t="s">
        <v>312</v>
      </c>
      <c r="AC291" s="2">
        <f t="shared" si="30"/>
        <v>568060</v>
      </c>
      <c r="AD291" s="2">
        <f t="shared" si="32"/>
        <v>724300</v>
      </c>
      <c r="AE291" s="2">
        <f t="shared" si="32"/>
        <v>971300</v>
      </c>
      <c r="AF291" s="2">
        <f t="shared" si="32"/>
        <v>562600</v>
      </c>
      <c r="AG291" s="2">
        <f t="shared" si="32"/>
        <v>232700</v>
      </c>
      <c r="AH291" s="2">
        <f t="shared" si="32"/>
        <v>349400</v>
      </c>
      <c r="AI291" s="2" cm="1">
        <f t="array" ref="AI291">_xlfn.XLOOKUP(AI$1&amp;$AB291,$M$3:$M$1662&amp;$N$3:$N$1662,$O$3:$O$1662,0,0,1)</f>
        <v>600</v>
      </c>
      <c r="AJ291" s="2" cm="1">
        <f t="array" ref="AJ291">_xlfn.XLOOKUP(AJ$1&amp;$AB291,$M$3:$M$1662&amp;$N$3:$N$1662,$O$3:$O$1662,0,0,1)</f>
        <v>200</v>
      </c>
      <c r="AK291" s="2" cm="1">
        <f t="array" ref="AK291">_xlfn.XLOOKUP(AK$1&amp;$AB291,$M$3:$M$1662&amp;$N$3:$N$1662,$O$3:$O$1662,0,0,1)</f>
        <v>1200</v>
      </c>
      <c r="AL291" s="2" cm="1">
        <f t="array" ref="AL291">_xlfn.XLOOKUP(AL$1&amp;$AB291,$M$3:$M$1662&amp;$N$3:$N$1662,$O$3:$O$1662,0,0,1)</f>
        <v>0</v>
      </c>
      <c r="AM291" s="2" cm="1">
        <f t="array" ref="AM291">_xlfn.XLOOKUP(AM$1&amp;$AB291,$M$3:$M$1662&amp;$N$3:$N$1662,$O$3:$O$1662,0,0,1)</f>
        <v>1100</v>
      </c>
    </row>
    <row r="292" spans="13:39" x14ac:dyDescent="0.4">
      <c r="M292" t="s">
        <v>783</v>
      </c>
      <c r="N292" t="s">
        <v>532</v>
      </c>
      <c r="O292">
        <v>1100</v>
      </c>
      <c r="AB292" t="s">
        <v>281</v>
      </c>
      <c r="AC292" s="2">
        <f t="shared" si="30"/>
        <v>572300</v>
      </c>
      <c r="AD292" s="2">
        <f t="shared" ref="AD292:AH307" si="33">AD291+AI292</f>
        <v>744800</v>
      </c>
      <c r="AE292" s="2">
        <f t="shared" si="33"/>
        <v>971800</v>
      </c>
      <c r="AF292" s="2">
        <f t="shared" si="33"/>
        <v>562700</v>
      </c>
      <c r="AG292" s="2">
        <f t="shared" si="33"/>
        <v>232700</v>
      </c>
      <c r="AH292" s="2">
        <f t="shared" si="33"/>
        <v>349500</v>
      </c>
      <c r="AI292" s="2" cm="1">
        <f t="array" ref="AI292">_xlfn.XLOOKUP(AI$1&amp;$AB292,$M$3:$M$1662&amp;$N$3:$N$1662,$O$3:$O$1662,0,0,1)</f>
        <v>20500</v>
      </c>
      <c r="AJ292" s="2" cm="1">
        <f t="array" ref="AJ292">_xlfn.XLOOKUP(AJ$1&amp;$AB292,$M$3:$M$1662&amp;$N$3:$N$1662,$O$3:$O$1662,0,0,1)</f>
        <v>500</v>
      </c>
      <c r="AK292" s="2" cm="1">
        <f t="array" ref="AK292">_xlfn.XLOOKUP(AK$1&amp;$AB292,$M$3:$M$1662&amp;$N$3:$N$1662,$O$3:$O$1662,0,0,1)</f>
        <v>100</v>
      </c>
      <c r="AL292" s="2" cm="1">
        <f t="array" ref="AL292">_xlfn.XLOOKUP(AL$1&amp;$AB292,$M$3:$M$1662&amp;$N$3:$N$1662,$O$3:$O$1662,0,0,1)</f>
        <v>0</v>
      </c>
      <c r="AM292" s="2" cm="1">
        <f t="array" ref="AM292">_xlfn.XLOOKUP(AM$1&amp;$AB292,$M$3:$M$1662&amp;$N$3:$N$1662,$O$3:$O$1662,0,0,1)</f>
        <v>100</v>
      </c>
    </row>
    <row r="293" spans="13:39" x14ac:dyDescent="0.4">
      <c r="M293" t="s">
        <v>783</v>
      </c>
      <c r="N293" t="s">
        <v>533</v>
      </c>
      <c r="O293">
        <v>100</v>
      </c>
      <c r="AB293" t="s">
        <v>265</v>
      </c>
      <c r="AC293" s="2">
        <f t="shared" si="30"/>
        <v>572760</v>
      </c>
      <c r="AD293" s="2">
        <f t="shared" si="33"/>
        <v>745500</v>
      </c>
      <c r="AE293" s="2">
        <f t="shared" si="33"/>
        <v>971800</v>
      </c>
      <c r="AF293" s="2">
        <f t="shared" si="33"/>
        <v>564100</v>
      </c>
      <c r="AG293" s="2">
        <f t="shared" si="33"/>
        <v>232700</v>
      </c>
      <c r="AH293" s="2">
        <f t="shared" si="33"/>
        <v>349700</v>
      </c>
      <c r="AI293" s="2" cm="1">
        <f t="array" ref="AI293">_xlfn.XLOOKUP(AI$1&amp;$AB293,$M$3:$M$1662&amp;$N$3:$N$1662,$O$3:$O$1662,0,0,1)</f>
        <v>700</v>
      </c>
      <c r="AJ293" s="2" cm="1">
        <f t="array" ref="AJ293">_xlfn.XLOOKUP(AJ$1&amp;$AB293,$M$3:$M$1662&amp;$N$3:$N$1662,$O$3:$O$1662,0,0,1)</f>
        <v>0</v>
      </c>
      <c r="AK293" s="2" cm="1">
        <f t="array" ref="AK293">_xlfn.XLOOKUP(AK$1&amp;$AB293,$M$3:$M$1662&amp;$N$3:$N$1662,$O$3:$O$1662,0,0,1)</f>
        <v>1400</v>
      </c>
      <c r="AL293" s="2" cm="1">
        <f t="array" ref="AL293">_xlfn.XLOOKUP(AL$1&amp;$AB293,$M$3:$M$1662&amp;$N$3:$N$1662,$O$3:$O$1662,0,0,1)</f>
        <v>0</v>
      </c>
      <c r="AM293" s="2" cm="1">
        <f t="array" ref="AM293">_xlfn.XLOOKUP(AM$1&amp;$AB293,$M$3:$M$1662&amp;$N$3:$N$1662,$O$3:$O$1662,0,0,1)</f>
        <v>200</v>
      </c>
    </row>
    <row r="294" spans="13:39" x14ac:dyDescent="0.4">
      <c r="M294" t="s">
        <v>783</v>
      </c>
      <c r="N294" t="s">
        <v>534</v>
      </c>
      <c r="O294">
        <v>200</v>
      </c>
      <c r="AB294" t="s">
        <v>19</v>
      </c>
      <c r="AC294" s="2">
        <f t="shared" si="30"/>
        <v>574240</v>
      </c>
      <c r="AD294" s="2">
        <f t="shared" si="33"/>
        <v>746800</v>
      </c>
      <c r="AE294" s="2">
        <f t="shared" si="33"/>
        <v>973200</v>
      </c>
      <c r="AF294" s="2">
        <f t="shared" si="33"/>
        <v>565900</v>
      </c>
      <c r="AG294" s="2">
        <f t="shared" si="33"/>
        <v>235500</v>
      </c>
      <c r="AH294" s="2">
        <f t="shared" si="33"/>
        <v>349800</v>
      </c>
      <c r="AI294" s="2" cm="1">
        <f t="array" ref="AI294">_xlfn.XLOOKUP(AI$1&amp;$AB294,$M$3:$M$1662&amp;$N$3:$N$1662,$O$3:$O$1662,0,0,1)</f>
        <v>1300</v>
      </c>
      <c r="AJ294" s="2" cm="1">
        <f t="array" ref="AJ294">_xlfn.XLOOKUP(AJ$1&amp;$AB294,$M$3:$M$1662&amp;$N$3:$N$1662,$O$3:$O$1662,0,0,1)</f>
        <v>1400</v>
      </c>
      <c r="AK294" s="2" cm="1">
        <f t="array" ref="AK294">_xlfn.XLOOKUP(AK$1&amp;$AB294,$M$3:$M$1662&amp;$N$3:$N$1662,$O$3:$O$1662,0,0,1)</f>
        <v>1800</v>
      </c>
      <c r="AL294" s="2" cm="1">
        <f t="array" ref="AL294">_xlfn.XLOOKUP(AL$1&amp;$AB294,$M$3:$M$1662&amp;$N$3:$N$1662,$O$3:$O$1662,0,0,1)</f>
        <v>2800</v>
      </c>
      <c r="AM294" s="2" cm="1">
        <f t="array" ref="AM294">_xlfn.XLOOKUP(AM$1&amp;$AB294,$M$3:$M$1662&amp;$N$3:$N$1662,$O$3:$O$1662,0,0,1)</f>
        <v>100</v>
      </c>
    </row>
    <row r="295" spans="13:39" x14ac:dyDescent="0.4">
      <c r="M295" t="s">
        <v>783</v>
      </c>
      <c r="N295" t="s">
        <v>535</v>
      </c>
      <c r="O295">
        <v>100</v>
      </c>
      <c r="AB295" t="s">
        <v>107</v>
      </c>
      <c r="AC295" s="2">
        <f t="shared" si="30"/>
        <v>574880</v>
      </c>
      <c r="AD295" s="2">
        <f t="shared" si="33"/>
        <v>747800</v>
      </c>
      <c r="AE295" s="2">
        <f t="shared" si="33"/>
        <v>973400</v>
      </c>
      <c r="AF295" s="2">
        <f t="shared" si="33"/>
        <v>566800</v>
      </c>
      <c r="AG295" s="2">
        <f t="shared" si="33"/>
        <v>236500</v>
      </c>
      <c r="AH295" s="2">
        <f t="shared" si="33"/>
        <v>349900</v>
      </c>
      <c r="AI295" s="2" cm="1">
        <f t="array" ref="AI295">_xlfn.XLOOKUP(AI$1&amp;$AB295,$M$3:$M$1662&amp;$N$3:$N$1662,$O$3:$O$1662,0,0,1)</f>
        <v>1000</v>
      </c>
      <c r="AJ295" s="2" cm="1">
        <f t="array" ref="AJ295">_xlfn.XLOOKUP(AJ$1&amp;$AB295,$M$3:$M$1662&amp;$N$3:$N$1662,$O$3:$O$1662,0,0,1)</f>
        <v>200</v>
      </c>
      <c r="AK295" s="2" cm="1">
        <f t="array" ref="AK295">_xlfn.XLOOKUP(AK$1&amp;$AB295,$M$3:$M$1662&amp;$N$3:$N$1662,$O$3:$O$1662,0,0,1)</f>
        <v>900</v>
      </c>
      <c r="AL295" s="2" cm="1">
        <f t="array" ref="AL295">_xlfn.XLOOKUP(AL$1&amp;$AB295,$M$3:$M$1662&amp;$N$3:$N$1662,$O$3:$O$1662,0,0,1)</f>
        <v>1000</v>
      </c>
      <c r="AM295" s="2" cm="1">
        <f t="array" ref="AM295">_xlfn.XLOOKUP(AM$1&amp;$AB295,$M$3:$M$1662&amp;$N$3:$N$1662,$O$3:$O$1662,0,0,1)</f>
        <v>100</v>
      </c>
    </row>
    <row r="296" spans="13:39" x14ac:dyDescent="0.4">
      <c r="M296" t="s">
        <v>783</v>
      </c>
      <c r="N296" t="s">
        <v>536</v>
      </c>
      <c r="O296">
        <v>100</v>
      </c>
      <c r="AB296" t="s">
        <v>133</v>
      </c>
      <c r="AC296" s="2">
        <f t="shared" si="30"/>
        <v>575200</v>
      </c>
      <c r="AD296" s="2">
        <f t="shared" si="33"/>
        <v>747800</v>
      </c>
      <c r="AE296" s="2">
        <f t="shared" si="33"/>
        <v>973700</v>
      </c>
      <c r="AF296" s="2">
        <f t="shared" si="33"/>
        <v>567100</v>
      </c>
      <c r="AG296" s="2">
        <f t="shared" si="33"/>
        <v>237400</v>
      </c>
      <c r="AH296" s="2">
        <f t="shared" si="33"/>
        <v>350000</v>
      </c>
      <c r="AI296" s="2" cm="1">
        <f t="array" ref="AI296">_xlfn.XLOOKUP(AI$1&amp;$AB296,$M$3:$M$1662&amp;$N$3:$N$1662,$O$3:$O$1662,0,0,1)</f>
        <v>0</v>
      </c>
      <c r="AJ296" s="2" cm="1">
        <f t="array" ref="AJ296">_xlfn.XLOOKUP(AJ$1&amp;$AB296,$M$3:$M$1662&amp;$N$3:$N$1662,$O$3:$O$1662,0,0,1)</f>
        <v>300</v>
      </c>
      <c r="AK296" s="2" cm="1">
        <f t="array" ref="AK296">_xlfn.XLOOKUP(AK$1&amp;$AB296,$M$3:$M$1662&amp;$N$3:$N$1662,$O$3:$O$1662,0,0,1)</f>
        <v>300</v>
      </c>
      <c r="AL296" s="2" cm="1">
        <f t="array" ref="AL296">_xlfn.XLOOKUP(AL$1&amp;$AB296,$M$3:$M$1662&amp;$N$3:$N$1662,$O$3:$O$1662,0,0,1)</f>
        <v>900</v>
      </c>
      <c r="AM296" s="2" cm="1">
        <f t="array" ref="AM296">_xlfn.XLOOKUP(AM$1&amp;$AB296,$M$3:$M$1662&amp;$N$3:$N$1662,$O$3:$O$1662,0,0,1)</f>
        <v>100</v>
      </c>
    </row>
    <row r="297" spans="13:39" x14ac:dyDescent="0.4">
      <c r="M297" t="s">
        <v>783</v>
      </c>
      <c r="N297" t="s">
        <v>537</v>
      </c>
      <c r="O297">
        <v>100</v>
      </c>
      <c r="AB297" t="s">
        <v>76</v>
      </c>
      <c r="AC297" s="2">
        <f t="shared" si="30"/>
        <v>577140</v>
      </c>
      <c r="AD297" s="2">
        <f t="shared" si="33"/>
        <v>755100</v>
      </c>
      <c r="AE297" s="2">
        <f t="shared" si="33"/>
        <v>974200</v>
      </c>
      <c r="AF297" s="2">
        <f t="shared" si="33"/>
        <v>567400</v>
      </c>
      <c r="AG297" s="2">
        <f t="shared" si="33"/>
        <v>237400</v>
      </c>
      <c r="AH297" s="2">
        <f t="shared" si="33"/>
        <v>351600</v>
      </c>
      <c r="AI297" s="2" cm="1">
        <f t="array" ref="AI297">_xlfn.XLOOKUP(AI$1&amp;$AB297,$M$3:$M$1662&amp;$N$3:$N$1662,$O$3:$O$1662,0,0,1)</f>
        <v>7300</v>
      </c>
      <c r="AJ297" s="2" cm="1">
        <f t="array" ref="AJ297">_xlfn.XLOOKUP(AJ$1&amp;$AB297,$M$3:$M$1662&amp;$N$3:$N$1662,$O$3:$O$1662,0,0,1)</f>
        <v>500</v>
      </c>
      <c r="AK297" s="2" cm="1">
        <f t="array" ref="AK297">_xlfn.XLOOKUP(AK$1&amp;$AB297,$M$3:$M$1662&amp;$N$3:$N$1662,$O$3:$O$1662,0,0,1)</f>
        <v>300</v>
      </c>
      <c r="AL297" s="2" cm="1">
        <f t="array" ref="AL297">_xlfn.XLOOKUP(AL$1&amp;$AB297,$M$3:$M$1662&amp;$N$3:$N$1662,$O$3:$O$1662,0,0,1)</f>
        <v>0</v>
      </c>
      <c r="AM297" s="2" cm="1">
        <f t="array" ref="AM297">_xlfn.XLOOKUP(AM$1&amp;$AB297,$M$3:$M$1662&amp;$N$3:$N$1662,$O$3:$O$1662,0,0,1)</f>
        <v>1600</v>
      </c>
    </row>
    <row r="298" spans="13:39" x14ac:dyDescent="0.4">
      <c r="M298" t="s">
        <v>783</v>
      </c>
      <c r="N298" t="s">
        <v>538</v>
      </c>
      <c r="O298">
        <v>1600</v>
      </c>
      <c r="AB298" t="s">
        <v>13</v>
      </c>
      <c r="AC298" s="2">
        <f t="shared" si="30"/>
        <v>577640</v>
      </c>
      <c r="AD298" s="2">
        <f t="shared" si="33"/>
        <v>757100</v>
      </c>
      <c r="AE298" s="2">
        <f t="shared" si="33"/>
        <v>974500</v>
      </c>
      <c r="AF298" s="2">
        <f t="shared" si="33"/>
        <v>567600</v>
      </c>
      <c r="AG298" s="2">
        <f t="shared" si="33"/>
        <v>237400</v>
      </c>
      <c r="AH298" s="2">
        <f t="shared" si="33"/>
        <v>351600</v>
      </c>
      <c r="AI298" s="2" cm="1">
        <f t="array" ref="AI298">_xlfn.XLOOKUP(AI$1&amp;$AB298,$M$3:$M$1662&amp;$N$3:$N$1662,$O$3:$O$1662,0,0,1)</f>
        <v>2000</v>
      </c>
      <c r="AJ298" s="2" cm="1">
        <f t="array" ref="AJ298">_xlfn.XLOOKUP(AJ$1&amp;$AB298,$M$3:$M$1662&amp;$N$3:$N$1662,$O$3:$O$1662,0,0,1)</f>
        <v>300</v>
      </c>
      <c r="AK298" s="2" cm="1">
        <f t="array" ref="AK298">_xlfn.XLOOKUP(AK$1&amp;$AB298,$M$3:$M$1662&amp;$N$3:$N$1662,$O$3:$O$1662,0,0,1)</f>
        <v>200</v>
      </c>
      <c r="AL298" s="2" cm="1">
        <f t="array" ref="AL298">_xlfn.XLOOKUP(AL$1&amp;$AB298,$M$3:$M$1662&amp;$N$3:$N$1662,$O$3:$O$1662,0,0,1)</f>
        <v>0</v>
      </c>
      <c r="AM298" s="2" cm="1">
        <f t="array" ref="AM298">_xlfn.XLOOKUP(AM$1&amp;$AB298,$M$3:$M$1662&amp;$N$3:$N$1662,$O$3:$O$1662,0,0,1)</f>
        <v>0</v>
      </c>
    </row>
    <row r="299" spans="13:39" x14ac:dyDescent="0.4">
      <c r="M299" t="s">
        <v>783</v>
      </c>
      <c r="N299" t="s">
        <v>539</v>
      </c>
      <c r="O299">
        <v>0</v>
      </c>
      <c r="AB299" t="s">
        <v>218</v>
      </c>
      <c r="AC299" s="2">
        <f t="shared" si="30"/>
        <v>579820</v>
      </c>
      <c r="AD299" s="2">
        <f t="shared" si="33"/>
        <v>758800</v>
      </c>
      <c r="AE299" s="2">
        <f t="shared" si="33"/>
        <v>974500</v>
      </c>
      <c r="AF299" s="2">
        <f t="shared" si="33"/>
        <v>568200</v>
      </c>
      <c r="AG299" s="2">
        <f t="shared" si="33"/>
        <v>237400</v>
      </c>
      <c r="AH299" s="2">
        <f t="shared" si="33"/>
        <v>360200</v>
      </c>
      <c r="AI299" s="2" cm="1">
        <f t="array" ref="AI299">_xlfn.XLOOKUP(AI$1&amp;$AB299,$M$3:$M$1662&amp;$N$3:$N$1662,$O$3:$O$1662,0,0,1)</f>
        <v>1700</v>
      </c>
      <c r="AJ299" s="2" cm="1">
        <f t="array" ref="AJ299">_xlfn.XLOOKUP(AJ$1&amp;$AB299,$M$3:$M$1662&amp;$N$3:$N$1662,$O$3:$O$1662,0,0,1)</f>
        <v>0</v>
      </c>
      <c r="AK299" s="2" cm="1">
        <f t="array" ref="AK299">_xlfn.XLOOKUP(AK$1&amp;$AB299,$M$3:$M$1662&amp;$N$3:$N$1662,$O$3:$O$1662,0,0,1)</f>
        <v>600</v>
      </c>
      <c r="AL299" s="2" cm="1">
        <f t="array" ref="AL299">_xlfn.XLOOKUP(AL$1&amp;$AB299,$M$3:$M$1662&amp;$N$3:$N$1662,$O$3:$O$1662,0,0,1)</f>
        <v>0</v>
      </c>
      <c r="AM299" s="2" cm="1">
        <f t="array" ref="AM299">_xlfn.XLOOKUP(AM$1&amp;$AB299,$M$3:$M$1662&amp;$N$3:$N$1662,$O$3:$O$1662,0,0,1)</f>
        <v>8600</v>
      </c>
    </row>
    <row r="300" spans="13:39" x14ac:dyDescent="0.4">
      <c r="M300" t="s">
        <v>783</v>
      </c>
      <c r="N300" t="s">
        <v>540</v>
      </c>
      <c r="O300">
        <v>8600</v>
      </c>
      <c r="AB300" t="s">
        <v>230</v>
      </c>
      <c r="AC300" s="2">
        <f t="shared" si="30"/>
        <v>579980</v>
      </c>
      <c r="AD300" s="2">
        <f t="shared" si="33"/>
        <v>758900</v>
      </c>
      <c r="AE300" s="2">
        <f t="shared" si="33"/>
        <v>974700</v>
      </c>
      <c r="AF300" s="2">
        <f t="shared" si="33"/>
        <v>568400</v>
      </c>
      <c r="AG300" s="2">
        <f t="shared" si="33"/>
        <v>237400</v>
      </c>
      <c r="AH300" s="2">
        <f t="shared" si="33"/>
        <v>360500</v>
      </c>
      <c r="AI300" s="2" cm="1">
        <f t="array" ref="AI300">_xlfn.XLOOKUP(AI$1&amp;$AB300,$M$3:$M$1662&amp;$N$3:$N$1662,$O$3:$O$1662,0,0,1)</f>
        <v>100</v>
      </c>
      <c r="AJ300" s="2" cm="1">
        <f t="array" ref="AJ300">_xlfn.XLOOKUP(AJ$1&amp;$AB300,$M$3:$M$1662&amp;$N$3:$N$1662,$O$3:$O$1662,0,0,1)</f>
        <v>200</v>
      </c>
      <c r="AK300" s="2" cm="1">
        <f t="array" ref="AK300">_xlfn.XLOOKUP(AK$1&amp;$AB300,$M$3:$M$1662&amp;$N$3:$N$1662,$O$3:$O$1662,0,0,1)</f>
        <v>200</v>
      </c>
      <c r="AL300" s="2" cm="1">
        <f t="array" ref="AL300">_xlfn.XLOOKUP(AL$1&amp;$AB300,$M$3:$M$1662&amp;$N$3:$N$1662,$O$3:$O$1662,0,0,1)</f>
        <v>0</v>
      </c>
      <c r="AM300" s="2" cm="1">
        <f t="array" ref="AM300">_xlfn.XLOOKUP(AM$1&amp;$AB300,$M$3:$M$1662&amp;$N$3:$N$1662,$O$3:$O$1662,0,0,1)</f>
        <v>300</v>
      </c>
    </row>
    <row r="301" spans="13:39" x14ac:dyDescent="0.4">
      <c r="M301" t="s">
        <v>783</v>
      </c>
      <c r="N301" t="s">
        <v>541</v>
      </c>
      <c r="O301">
        <v>300</v>
      </c>
      <c r="AB301" t="s">
        <v>238</v>
      </c>
      <c r="AC301" s="2">
        <f t="shared" si="30"/>
        <v>582100</v>
      </c>
      <c r="AD301" s="2">
        <f t="shared" si="33"/>
        <v>760000</v>
      </c>
      <c r="AE301" s="2">
        <f t="shared" si="33"/>
        <v>975100</v>
      </c>
      <c r="AF301" s="2">
        <f t="shared" si="33"/>
        <v>571600</v>
      </c>
      <c r="AG301" s="2">
        <f t="shared" si="33"/>
        <v>242700</v>
      </c>
      <c r="AH301" s="2">
        <f t="shared" si="33"/>
        <v>361100</v>
      </c>
      <c r="AI301" s="2" cm="1">
        <f t="array" ref="AI301">_xlfn.XLOOKUP(AI$1&amp;$AB301,$M$3:$M$1662&amp;$N$3:$N$1662,$O$3:$O$1662,0,0,1)</f>
        <v>1100</v>
      </c>
      <c r="AJ301" s="2" cm="1">
        <f t="array" ref="AJ301">_xlfn.XLOOKUP(AJ$1&amp;$AB301,$M$3:$M$1662&amp;$N$3:$N$1662,$O$3:$O$1662,0,0,1)</f>
        <v>400</v>
      </c>
      <c r="AK301" s="2" cm="1">
        <f t="array" ref="AK301">_xlfn.XLOOKUP(AK$1&amp;$AB301,$M$3:$M$1662&amp;$N$3:$N$1662,$O$3:$O$1662,0,0,1)</f>
        <v>3200</v>
      </c>
      <c r="AL301" s="2" cm="1">
        <f t="array" ref="AL301">_xlfn.XLOOKUP(AL$1&amp;$AB301,$M$3:$M$1662&amp;$N$3:$N$1662,$O$3:$O$1662,0,0,1)</f>
        <v>5300</v>
      </c>
      <c r="AM301" s="2" cm="1">
        <f t="array" ref="AM301">_xlfn.XLOOKUP(AM$1&amp;$AB301,$M$3:$M$1662&amp;$N$3:$N$1662,$O$3:$O$1662,0,0,1)</f>
        <v>600</v>
      </c>
    </row>
    <row r="302" spans="13:39" x14ac:dyDescent="0.4">
      <c r="M302" t="s">
        <v>783</v>
      </c>
      <c r="N302" t="s">
        <v>542</v>
      </c>
      <c r="O302">
        <v>600</v>
      </c>
      <c r="AB302" t="s">
        <v>17</v>
      </c>
      <c r="AC302" s="2">
        <f t="shared" si="30"/>
        <v>585420</v>
      </c>
      <c r="AD302" s="2">
        <f t="shared" si="33"/>
        <v>769400</v>
      </c>
      <c r="AE302" s="2">
        <f t="shared" si="33"/>
        <v>980100</v>
      </c>
      <c r="AF302" s="2">
        <f t="shared" si="33"/>
        <v>573400</v>
      </c>
      <c r="AG302" s="2">
        <f t="shared" si="33"/>
        <v>242800</v>
      </c>
      <c r="AH302" s="2">
        <f t="shared" si="33"/>
        <v>361400</v>
      </c>
      <c r="AI302" s="2" cm="1">
        <f t="array" ref="AI302">_xlfn.XLOOKUP(AI$1&amp;$AB302,$M$3:$M$1662&amp;$N$3:$N$1662,$O$3:$O$1662,0,0,1)</f>
        <v>9400</v>
      </c>
      <c r="AJ302" s="2" cm="1">
        <f t="array" ref="AJ302">_xlfn.XLOOKUP(AJ$1&amp;$AB302,$M$3:$M$1662&amp;$N$3:$N$1662,$O$3:$O$1662,0,0,1)</f>
        <v>5000</v>
      </c>
      <c r="AK302" s="2" cm="1">
        <f t="array" ref="AK302">_xlfn.XLOOKUP(AK$1&amp;$AB302,$M$3:$M$1662&amp;$N$3:$N$1662,$O$3:$O$1662,0,0,1)</f>
        <v>1800</v>
      </c>
      <c r="AL302" s="2" cm="1">
        <f t="array" ref="AL302">_xlfn.XLOOKUP(AL$1&amp;$AB302,$M$3:$M$1662&amp;$N$3:$N$1662,$O$3:$O$1662,0,0,1)</f>
        <v>100</v>
      </c>
      <c r="AM302" s="2" cm="1">
        <f t="array" ref="AM302">_xlfn.XLOOKUP(AM$1&amp;$AB302,$M$3:$M$1662&amp;$N$3:$N$1662,$O$3:$O$1662,0,0,1)</f>
        <v>300</v>
      </c>
    </row>
    <row r="303" spans="13:39" x14ac:dyDescent="0.4">
      <c r="M303" t="s">
        <v>783</v>
      </c>
      <c r="N303" t="s">
        <v>543</v>
      </c>
      <c r="O303">
        <v>300</v>
      </c>
      <c r="AB303" t="s">
        <v>6</v>
      </c>
      <c r="AC303" s="2">
        <f t="shared" si="30"/>
        <v>586040</v>
      </c>
      <c r="AD303" s="2">
        <f t="shared" si="33"/>
        <v>771100</v>
      </c>
      <c r="AE303" s="2">
        <f t="shared" si="33"/>
        <v>980700</v>
      </c>
      <c r="AF303" s="2">
        <f t="shared" si="33"/>
        <v>573700</v>
      </c>
      <c r="AG303" s="2">
        <f t="shared" si="33"/>
        <v>243300</v>
      </c>
      <c r="AH303" s="2">
        <f t="shared" si="33"/>
        <v>361400</v>
      </c>
      <c r="AI303" s="2" cm="1">
        <f t="array" ref="AI303">_xlfn.XLOOKUP(AI$1&amp;$AB303,$M$3:$M$1662&amp;$N$3:$N$1662,$O$3:$O$1662,0,0,1)</f>
        <v>1700</v>
      </c>
      <c r="AJ303" s="2" cm="1">
        <f t="array" ref="AJ303">_xlfn.XLOOKUP(AJ$1&amp;$AB303,$M$3:$M$1662&amp;$N$3:$N$1662,$O$3:$O$1662,0,0,1)</f>
        <v>600</v>
      </c>
      <c r="AK303" s="2" cm="1">
        <f t="array" ref="AK303">_xlfn.XLOOKUP(AK$1&amp;$AB303,$M$3:$M$1662&amp;$N$3:$N$1662,$O$3:$O$1662,0,0,1)</f>
        <v>300</v>
      </c>
      <c r="AL303" s="2" cm="1">
        <f t="array" ref="AL303">_xlfn.XLOOKUP(AL$1&amp;$AB303,$M$3:$M$1662&amp;$N$3:$N$1662,$O$3:$O$1662,0,0,1)</f>
        <v>500</v>
      </c>
      <c r="AM303" s="2" cm="1">
        <f t="array" ref="AM303">_xlfn.XLOOKUP(AM$1&amp;$AB303,$M$3:$M$1662&amp;$N$3:$N$1662,$O$3:$O$1662,0,0,1)</f>
        <v>0</v>
      </c>
    </row>
    <row r="304" spans="13:39" x14ac:dyDescent="0.4">
      <c r="M304" t="s">
        <v>783</v>
      </c>
      <c r="N304" t="s">
        <v>544</v>
      </c>
      <c r="O304">
        <v>0</v>
      </c>
      <c r="AB304" t="s">
        <v>394</v>
      </c>
      <c r="AC304" s="2">
        <f t="shared" si="30"/>
        <v>587960</v>
      </c>
      <c r="AD304" s="2">
        <f t="shared" si="33"/>
        <v>771700</v>
      </c>
      <c r="AE304" s="2">
        <f t="shared" si="33"/>
        <v>989000</v>
      </c>
      <c r="AF304" s="2">
        <f t="shared" si="33"/>
        <v>574300</v>
      </c>
      <c r="AG304" s="2">
        <f t="shared" si="33"/>
        <v>243400</v>
      </c>
      <c r="AH304" s="2">
        <f t="shared" si="33"/>
        <v>361400</v>
      </c>
      <c r="AI304" s="2" cm="1">
        <f t="array" ref="AI304">_xlfn.XLOOKUP(AI$1&amp;$AB304,$M$3:$M$1662&amp;$N$3:$N$1662,$O$3:$O$1662,0,0,1)</f>
        <v>600</v>
      </c>
      <c r="AJ304" s="2" cm="1">
        <f t="array" ref="AJ304">_xlfn.XLOOKUP(AJ$1&amp;$AB304,$M$3:$M$1662&amp;$N$3:$N$1662,$O$3:$O$1662,0,0,1)</f>
        <v>8300</v>
      </c>
      <c r="AK304" s="2" cm="1">
        <f t="array" ref="AK304">_xlfn.XLOOKUP(AK$1&amp;$AB304,$M$3:$M$1662&amp;$N$3:$N$1662,$O$3:$O$1662,0,0,1)</f>
        <v>600</v>
      </c>
      <c r="AL304" s="2" cm="1">
        <f t="array" ref="AL304">_xlfn.XLOOKUP(AL$1&amp;$AB304,$M$3:$M$1662&amp;$N$3:$N$1662,$O$3:$O$1662,0,0,1)</f>
        <v>100</v>
      </c>
      <c r="AM304" s="2" cm="1">
        <f t="array" ref="AM304">_xlfn.XLOOKUP(AM$1&amp;$AB304,$M$3:$M$1662&amp;$N$3:$N$1662,$O$3:$O$1662,0,0,1)</f>
        <v>0</v>
      </c>
    </row>
    <row r="305" spans="13:39" x14ac:dyDescent="0.4">
      <c r="M305" t="s">
        <v>783</v>
      </c>
      <c r="N305" t="s">
        <v>727</v>
      </c>
      <c r="O305">
        <v>0</v>
      </c>
      <c r="AB305" t="s">
        <v>395</v>
      </c>
      <c r="AC305" s="2">
        <f t="shared" si="30"/>
        <v>588560</v>
      </c>
      <c r="AD305" s="2">
        <f t="shared" si="33"/>
        <v>774200</v>
      </c>
      <c r="AE305" s="2">
        <f t="shared" si="33"/>
        <v>989200</v>
      </c>
      <c r="AF305" s="2">
        <f t="shared" si="33"/>
        <v>574600</v>
      </c>
      <c r="AG305" s="2">
        <f t="shared" si="33"/>
        <v>243400</v>
      </c>
      <c r="AH305" s="2">
        <f t="shared" si="33"/>
        <v>361400</v>
      </c>
      <c r="AI305" s="2" cm="1">
        <f t="array" ref="AI305">_xlfn.XLOOKUP(AI$1&amp;$AB305,$M$3:$M$1662&amp;$N$3:$N$1662,$O$3:$O$1662,0,0,1)</f>
        <v>2500</v>
      </c>
      <c r="AJ305" s="2" cm="1">
        <f t="array" ref="AJ305">_xlfn.XLOOKUP(AJ$1&amp;$AB305,$M$3:$M$1662&amp;$N$3:$N$1662,$O$3:$O$1662,0,0,1)</f>
        <v>200</v>
      </c>
      <c r="AK305" s="2" cm="1">
        <f t="array" ref="AK305">_xlfn.XLOOKUP(AK$1&amp;$AB305,$M$3:$M$1662&amp;$N$3:$N$1662,$O$3:$O$1662,0,0,1)</f>
        <v>300</v>
      </c>
      <c r="AL305" s="2" cm="1">
        <f t="array" ref="AL305">_xlfn.XLOOKUP(AL$1&amp;$AB305,$M$3:$M$1662&amp;$N$3:$N$1662,$O$3:$O$1662,0,0,1)</f>
        <v>0</v>
      </c>
      <c r="AM305" s="2" cm="1">
        <f t="array" ref="AM305">_xlfn.XLOOKUP(AM$1&amp;$AB305,$M$3:$M$1662&amp;$N$3:$N$1662,$O$3:$O$1662,0,0,1)</f>
        <v>0</v>
      </c>
    </row>
    <row r="306" spans="13:39" x14ac:dyDescent="0.4">
      <c r="M306" t="s">
        <v>783</v>
      </c>
      <c r="N306" t="s">
        <v>728</v>
      </c>
      <c r="O306">
        <v>0</v>
      </c>
      <c r="AB306" t="s">
        <v>396</v>
      </c>
      <c r="AC306" s="2">
        <f t="shared" si="30"/>
        <v>589320</v>
      </c>
      <c r="AD306" s="2">
        <f t="shared" si="33"/>
        <v>776200</v>
      </c>
      <c r="AE306" s="2">
        <f t="shared" si="33"/>
        <v>991000</v>
      </c>
      <c r="AF306" s="2">
        <f t="shared" si="33"/>
        <v>574600</v>
      </c>
      <c r="AG306" s="2">
        <f t="shared" si="33"/>
        <v>243400</v>
      </c>
      <c r="AH306" s="2">
        <f t="shared" si="33"/>
        <v>361400</v>
      </c>
      <c r="AI306" s="2" cm="1">
        <f t="array" ref="AI306">_xlfn.XLOOKUP(AI$1&amp;$AB306,$M$3:$M$1662&amp;$N$3:$N$1662,$O$3:$O$1662,0,0,1)</f>
        <v>2000</v>
      </c>
      <c r="AJ306" s="2" cm="1">
        <f t="array" ref="AJ306">_xlfn.XLOOKUP(AJ$1&amp;$AB306,$M$3:$M$1662&amp;$N$3:$N$1662,$O$3:$O$1662,0,0,1)</f>
        <v>1800</v>
      </c>
      <c r="AK306" s="2" cm="1">
        <f t="array" ref="AK306">_xlfn.XLOOKUP(AK$1&amp;$AB306,$M$3:$M$1662&amp;$N$3:$N$1662,$O$3:$O$1662,0,0,1)</f>
        <v>0</v>
      </c>
      <c r="AL306" s="2" cm="1">
        <f t="array" ref="AL306">_xlfn.XLOOKUP(AL$1&amp;$AB306,$M$3:$M$1662&amp;$N$3:$N$1662,$O$3:$O$1662,0,0,1)</f>
        <v>0</v>
      </c>
      <c r="AM306" s="2" cm="1">
        <f t="array" ref="AM306">_xlfn.XLOOKUP(AM$1&amp;$AB306,$M$3:$M$1662&amp;$N$3:$N$1662,$O$3:$O$1662,0,0,1)</f>
        <v>0</v>
      </c>
    </row>
    <row r="307" spans="13:39" x14ac:dyDescent="0.4">
      <c r="M307" t="s">
        <v>783</v>
      </c>
      <c r="N307" t="s">
        <v>729</v>
      </c>
      <c r="O307">
        <v>0</v>
      </c>
      <c r="AB307" t="s">
        <v>397</v>
      </c>
      <c r="AC307" s="2">
        <f t="shared" si="30"/>
        <v>591640</v>
      </c>
      <c r="AD307" s="2">
        <f t="shared" si="33"/>
        <v>778600</v>
      </c>
      <c r="AE307" s="2">
        <f t="shared" si="33"/>
        <v>991800</v>
      </c>
      <c r="AF307" s="2">
        <f t="shared" si="33"/>
        <v>574600</v>
      </c>
      <c r="AG307" s="2">
        <f t="shared" si="33"/>
        <v>243400</v>
      </c>
      <c r="AH307" s="2">
        <f t="shared" si="33"/>
        <v>369800</v>
      </c>
      <c r="AI307" s="2" cm="1">
        <f t="array" ref="AI307">_xlfn.XLOOKUP(AI$1&amp;$AB307,$M$3:$M$1662&amp;$N$3:$N$1662,$O$3:$O$1662,0,0,1)</f>
        <v>2400</v>
      </c>
      <c r="AJ307" s="2" cm="1">
        <f t="array" ref="AJ307">_xlfn.XLOOKUP(AJ$1&amp;$AB307,$M$3:$M$1662&amp;$N$3:$N$1662,$O$3:$O$1662,0,0,1)</f>
        <v>800</v>
      </c>
      <c r="AK307" s="2" cm="1">
        <f t="array" ref="AK307">_xlfn.XLOOKUP(AK$1&amp;$AB307,$M$3:$M$1662&amp;$N$3:$N$1662,$O$3:$O$1662,0,0,1)</f>
        <v>0</v>
      </c>
      <c r="AL307" s="2" cm="1">
        <f t="array" ref="AL307">_xlfn.XLOOKUP(AL$1&amp;$AB307,$M$3:$M$1662&amp;$N$3:$N$1662,$O$3:$O$1662,0,0,1)</f>
        <v>0</v>
      </c>
      <c r="AM307" s="2" cm="1">
        <f t="array" ref="AM307">_xlfn.XLOOKUP(AM$1&amp;$AB307,$M$3:$M$1662&amp;$N$3:$N$1662,$O$3:$O$1662,0,0,1)</f>
        <v>8400</v>
      </c>
    </row>
    <row r="308" spans="13:39" x14ac:dyDescent="0.4">
      <c r="M308" t="s">
        <v>783</v>
      </c>
      <c r="N308" t="s">
        <v>730</v>
      </c>
      <c r="O308">
        <v>8400</v>
      </c>
      <c r="AB308" t="s">
        <v>398</v>
      </c>
      <c r="AC308" s="2">
        <f t="shared" si="30"/>
        <v>594340</v>
      </c>
      <c r="AD308" s="2">
        <f t="shared" ref="AD308:AH323" si="34">AD307+AI308</f>
        <v>780500</v>
      </c>
      <c r="AE308" s="2">
        <f t="shared" si="34"/>
        <v>1002600</v>
      </c>
      <c r="AF308" s="2">
        <f t="shared" si="34"/>
        <v>574600</v>
      </c>
      <c r="AG308" s="2">
        <f t="shared" si="34"/>
        <v>243600</v>
      </c>
      <c r="AH308" s="2">
        <f t="shared" si="34"/>
        <v>370400</v>
      </c>
      <c r="AI308" s="2" cm="1">
        <f t="array" ref="AI308">_xlfn.XLOOKUP(AI$1&amp;$AB308,$M$3:$M$1662&amp;$N$3:$N$1662,$O$3:$O$1662,0,0,1)</f>
        <v>1900</v>
      </c>
      <c r="AJ308" s="2" cm="1">
        <f t="array" ref="AJ308">_xlfn.XLOOKUP(AJ$1&amp;$AB308,$M$3:$M$1662&amp;$N$3:$N$1662,$O$3:$O$1662,0,0,1)</f>
        <v>10800</v>
      </c>
      <c r="AK308" s="2" cm="1">
        <f t="array" ref="AK308">_xlfn.XLOOKUP(AK$1&amp;$AB308,$M$3:$M$1662&amp;$N$3:$N$1662,$O$3:$O$1662,0,0,1)</f>
        <v>0</v>
      </c>
      <c r="AL308" s="2" cm="1">
        <f t="array" ref="AL308">_xlfn.XLOOKUP(AL$1&amp;$AB308,$M$3:$M$1662&amp;$N$3:$N$1662,$O$3:$O$1662,0,0,1)</f>
        <v>200</v>
      </c>
      <c r="AM308" s="2" cm="1">
        <f t="array" ref="AM308">_xlfn.XLOOKUP(AM$1&amp;$AB308,$M$3:$M$1662&amp;$N$3:$N$1662,$O$3:$O$1662,0,0,1)</f>
        <v>600</v>
      </c>
    </row>
    <row r="309" spans="13:39" x14ac:dyDescent="0.4">
      <c r="M309" t="s">
        <v>783</v>
      </c>
      <c r="N309" t="s">
        <v>731</v>
      </c>
      <c r="O309">
        <v>600</v>
      </c>
      <c r="AB309" t="s">
        <v>399</v>
      </c>
      <c r="AC309" s="2">
        <f t="shared" si="30"/>
        <v>595880</v>
      </c>
      <c r="AD309" s="2">
        <f t="shared" si="34"/>
        <v>780600</v>
      </c>
      <c r="AE309" s="2">
        <f t="shared" si="34"/>
        <v>1003500</v>
      </c>
      <c r="AF309" s="2">
        <f t="shared" si="34"/>
        <v>578800</v>
      </c>
      <c r="AG309" s="2">
        <f t="shared" si="34"/>
        <v>243600</v>
      </c>
      <c r="AH309" s="2">
        <f t="shared" si="34"/>
        <v>372900</v>
      </c>
      <c r="AI309" s="2" cm="1">
        <f t="array" ref="AI309">_xlfn.XLOOKUP(AI$1&amp;$AB309,$M$3:$M$1662&amp;$N$3:$N$1662,$O$3:$O$1662,0,0,1)</f>
        <v>100</v>
      </c>
      <c r="AJ309" s="2" cm="1">
        <f t="array" ref="AJ309">_xlfn.XLOOKUP(AJ$1&amp;$AB309,$M$3:$M$1662&amp;$N$3:$N$1662,$O$3:$O$1662,0,0,1)</f>
        <v>900</v>
      </c>
      <c r="AK309" s="2" cm="1">
        <f t="array" ref="AK309">_xlfn.XLOOKUP(AK$1&amp;$AB309,$M$3:$M$1662&amp;$N$3:$N$1662,$O$3:$O$1662,0,0,1)</f>
        <v>4200</v>
      </c>
      <c r="AL309" s="2" cm="1">
        <f t="array" ref="AL309">_xlfn.XLOOKUP(AL$1&amp;$AB309,$M$3:$M$1662&amp;$N$3:$N$1662,$O$3:$O$1662,0,0,1)</f>
        <v>0</v>
      </c>
      <c r="AM309" s="2" cm="1">
        <f t="array" ref="AM309">_xlfn.XLOOKUP(AM$1&amp;$AB309,$M$3:$M$1662&amp;$N$3:$N$1662,$O$3:$O$1662,0,0,1)</f>
        <v>2500</v>
      </c>
    </row>
    <row r="310" spans="13:39" x14ac:dyDescent="0.4">
      <c r="M310" t="s">
        <v>783</v>
      </c>
      <c r="N310" t="s">
        <v>732</v>
      </c>
      <c r="O310">
        <v>2500</v>
      </c>
      <c r="AB310" t="s">
        <v>400</v>
      </c>
      <c r="AC310" s="2">
        <f t="shared" si="30"/>
        <v>596640</v>
      </c>
      <c r="AD310" s="2">
        <f t="shared" si="34"/>
        <v>782000</v>
      </c>
      <c r="AE310" s="2">
        <f t="shared" si="34"/>
        <v>1005300</v>
      </c>
      <c r="AF310" s="2">
        <f t="shared" si="34"/>
        <v>578800</v>
      </c>
      <c r="AG310" s="2">
        <f t="shared" si="34"/>
        <v>243700</v>
      </c>
      <c r="AH310" s="2">
        <f t="shared" si="34"/>
        <v>373400</v>
      </c>
      <c r="AI310" s="2" cm="1">
        <f t="array" ref="AI310">_xlfn.XLOOKUP(AI$1&amp;$AB310,$M$3:$M$1662&amp;$N$3:$N$1662,$O$3:$O$1662,0,0,1)</f>
        <v>1400</v>
      </c>
      <c r="AJ310" s="2" cm="1">
        <f t="array" ref="AJ310">_xlfn.XLOOKUP(AJ$1&amp;$AB310,$M$3:$M$1662&amp;$N$3:$N$1662,$O$3:$O$1662,0,0,1)</f>
        <v>1800</v>
      </c>
      <c r="AK310" s="2" cm="1">
        <f t="array" ref="AK310">_xlfn.XLOOKUP(AK$1&amp;$AB310,$M$3:$M$1662&amp;$N$3:$N$1662,$O$3:$O$1662,0,0,1)</f>
        <v>0</v>
      </c>
      <c r="AL310" s="2" cm="1">
        <f t="array" ref="AL310">_xlfn.XLOOKUP(AL$1&amp;$AB310,$M$3:$M$1662&amp;$N$3:$N$1662,$O$3:$O$1662,0,0,1)</f>
        <v>100</v>
      </c>
      <c r="AM310" s="2" cm="1">
        <f t="array" ref="AM310">_xlfn.XLOOKUP(AM$1&amp;$AB310,$M$3:$M$1662&amp;$N$3:$N$1662,$O$3:$O$1662,0,0,1)</f>
        <v>500</v>
      </c>
    </row>
    <row r="311" spans="13:39" x14ac:dyDescent="0.4">
      <c r="M311" t="s">
        <v>783</v>
      </c>
      <c r="N311" t="s">
        <v>733</v>
      </c>
      <c r="O311">
        <v>500</v>
      </c>
      <c r="AB311" t="s">
        <v>401</v>
      </c>
      <c r="AC311" s="2">
        <f t="shared" si="30"/>
        <v>596980</v>
      </c>
      <c r="AD311" s="2">
        <f t="shared" si="34"/>
        <v>782200</v>
      </c>
      <c r="AE311" s="2">
        <f t="shared" si="34"/>
        <v>1006400</v>
      </c>
      <c r="AF311" s="2">
        <f t="shared" si="34"/>
        <v>579000</v>
      </c>
      <c r="AG311" s="2">
        <f t="shared" si="34"/>
        <v>243700</v>
      </c>
      <c r="AH311" s="2">
        <f t="shared" si="34"/>
        <v>373600</v>
      </c>
      <c r="AI311" s="2" cm="1">
        <f t="array" ref="AI311">_xlfn.XLOOKUP(AI$1&amp;$AB311,$M$3:$M$1662&amp;$N$3:$N$1662,$O$3:$O$1662,0,0,1)</f>
        <v>200</v>
      </c>
      <c r="AJ311" s="2" cm="1">
        <f t="array" ref="AJ311">_xlfn.XLOOKUP(AJ$1&amp;$AB311,$M$3:$M$1662&amp;$N$3:$N$1662,$O$3:$O$1662,0,0,1)</f>
        <v>1100</v>
      </c>
      <c r="AK311" s="2" cm="1">
        <f t="array" ref="AK311">_xlfn.XLOOKUP(AK$1&amp;$AB311,$M$3:$M$1662&amp;$N$3:$N$1662,$O$3:$O$1662,0,0,1)</f>
        <v>200</v>
      </c>
      <c r="AL311" s="2" cm="1">
        <f t="array" ref="AL311">_xlfn.XLOOKUP(AL$1&amp;$AB311,$M$3:$M$1662&amp;$N$3:$N$1662,$O$3:$O$1662,0,0,1)</f>
        <v>0</v>
      </c>
      <c r="AM311" s="2" cm="1">
        <f t="array" ref="AM311">_xlfn.XLOOKUP(AM$1&amp;$AB311,$M$3:$M$1662&amp;$N$3:$N$1662,$O$3:$O$1662,0,0,1)</f>
        <v>200</v>
      </c>
    </row>
    <row r="312" spans="13:39" x14ac:dyDescent="0.4">
      <c r="M312" t="s">
        <v>783</v>
      </c>
      <c r="N312" t="s">
        <v>734</v>
      </c>
      <c r="O312">
        <v>200</v>
      </c>
      <c r="AB312" t="s">
        <v>402</v>
      </c>
      <c r="AC312" s="2">
        <f t="shared" si="30"/>
        <v>599300</v>
      </c>
      <c r="AD312" s="2">
        <f t="shared" si="34"/>
        <v>789700</v>
      </c>
      <c r="AE312" s="2">
        <f t="shared" si="34"/>
        <v>1007100</v>
      </c>
      <c r="AF312" s="2">
        <f t="shared" si="34"/>
        <v>579500</v>
      </c>
      <c r="AG312" s="2">
        <f t="shared" si="34"/>
        <v>246300</v>
      </c>
      <c r="AH312" s="2">
        <f t="shared" si="34"/>
        <v>373900</v>
      </c>
      <c r="AI312" s="2" cm="1">
        <f t="array" ref="AI312">_xlfn.XLOOKUP(AI$1&amp;$AB312,$M$3:$M$1662&amp;$N$3:$N$1662,$O$3:$O$1662,0,0,1)</f>
        <v>7500</v>
      </c>
      <c r="AJ312" s="2" cm="1">
        <f t="array" ref="AJ312">_xlfn.XLOOKUP(AJ$1&amp;$AB312,$M$3:$M$1662&amp;$N$3:$N$1662,$O$3:$O$1662,0,0,1)</f>
        <v>700</v>
      </c>
      <c r="AK312" s="2" cm="1">
        <f t="array" ref="AK312">_xlfn.XLOOKUP(AK$1&amp;$AB312,$M$3:$M$1662&amp;$N$3:$N$1662,$O$3:$O$1662,0,0,1)</f>
        <v>500</v>
      </c>
      <c r="AL312" s="2" cm="1">
        <f t="array" ref="AL312">_xlfn.XLOOKUP(AL$1&amp;$AB312,$M$3:$M$1662&amp;$N$3:$N$1662,$O$3:$O$1662,0,0,1)</f>
        <v>2600</v>
      </c>
      <c r="AM312" s="2" cm="1">
        <f t="array" ref="AM312">_xlfn.XLOOKUP(AM$1&amp;$AB312,$M$3:$M$1662&amp;$N$3:$N$1662,$O$3:$O$1662,0,0,1)</f>
        <v>300</v>
      </c>
    </row>
    <row r="313" spans="13:39" x14ac:dyDescent="0.4">
      <c r="M313" t="s">
        <v>783</v>
      </c>
      <c r="N313" t="s">
        <v>735</v>
      </c>
      <c r="O313">
        <v>300</v>
      </c>
      <c r="AB313" t="s">
        <v>403</v>
      </c>
      <c r="AC313" s="2">
        <f t="shared" si="30"/>
        <v>599800</v>
      </c>
      <c r="AD313" s="2">
        <f t="shared" si="34"/>
        <v>790500</v>
      </c>
      <c r="AE313" s="2">
        <f t="shared" si="34"/>
        <v>1007200</v>
      </c>
      <c r="AF313" s="2">
        <f t="shared" si="34"/>
        <v>579500</v>
      </c>
      <c r="AG313" s="2">
        <f t="shared" si="34"/>
        <v>246400</v>
      </c>
      <c r="AH313" s="2">
        <f t="shared" si="34"/>
        <v>375400</v>
      </c>
      <c r="AI313" s="2" cm="1">
        <f t="array" ref="AI313">_xlfn.XLOOKUP(AI$1&amp;$AB313,$M$3:$M$1662&amp;$N$3:$N$1662,$O$3:$O$1662,0,0,1)</f>
        <v>800</v>
      </c>
      <c r="AJ313" s="2" cm="1">
        <f t="array" ref="AJ313">_xlfn.XLOOKUP(AJ$1&amp;$AB313,$M$3:$M$1662&amp;$N$3:$N$1662,$O$3:$O$1662,0,0,1)</f>
        <v>100</v>
      </c>
      <c r="AK313" s="2" cm="1">
        <f t="array" ref="AK313">_xlfn.XLOOKUP(AK$1&amp;$AB313,$M$3:$M$1662&amp;$N$3:$N$1662,$O$3:$O$1662,0,0,1)</f>
        <v>0</v>
      </c>
      <c r="AL313" s="2" cm="1">
        <f t="array" ref="AL313">_xlfn.XLOOKUP(AL$1&amp;$AB313,$M$3:$M$1662&amp;$N$3:$N$1662,$O$3:$O$1662,0,0,1)</f>
        <v>100</v>
      </c>
      <c r="AM313" s="2" cm="1">
        <f t="array" ref="AM313">_xlfn.XLOOKUP(AM$1&amp;$AB313,$M$3:$M$1662&amp;$N$3:$N$1662,$O$3:$O$1662,0,0,1)</f>
        <v>1500</v>
      </c>
    </row>
    <row r="314" spans="13:39" x14ac:dyDescent="0.4">
      <c r="M314" t="s">
        <v>783</v>
      </c>
      <c r="N314" t="s">
        <v>736</v>
      </c>
      <c r="O314">
        <v>1500</v>
      </c>
      <c r="AB314" t="s">
        <v>404</v>
      </c>
      <c r="AC314" s="2">
        <f t="shared" si="30"/>
        <v>600420</v>
      </c>
      <c r="AD314" s="2">
        <f t="shared" si="34"/>
        <v>790900</v>
      </c>
      <c r="AE314" s="2">
        <f t="shared" si="34"/>
        <v>1008500</v>
      </c>
      <c r="AF314" s="2">
        <f t="shared" si="34"/>
        <v>579900</v>
      </c>
      <c r="AG314" s="2">
        <f t="shared" si="34"/>
        <v>246500</v>
      </c>
      <c r="AH314" s="2">
        <f t="shared" si="34"/>
        <v>376300</v>
      </c>
      <c r="AI314" s="2" cm="1">
        <f t="array" ref="AI314">_xlfn.XLOOKUP(AI$1&amp;$AB314,$M$3:$M$1662&amp;$N$3:$N$1662,$O$3:$O$1662,0,0,1)</f>
        <v>400</v>
      </c>
      <c r="AJ314" s="2" cm="1">
        <f t="array" ref="AJ314">_xlfn.XLOOKUP(AJ$1&amp;$AB314,$M$3:$M$1662&amp;$N$3:$N$1662,$O$3:$O$1662,0,0,1)</f>
        <v>1300</v>
      </c>
      <c r="AK314" s="2" cm="1">
        <f t="array" ref="AK314">_xlfn.XLOOKUP(AK$1&amp;$AB314,$M$3:$M$1662&amp;$N$3:$N$1662,$O$3:$O$1662,0,0,1)</f>
        <v>400</v>
      </c>
      <c r="AL314" s="2" cm="1">
        <f t="array" ref="AL314">_xlfn.XLOOKUP(AL$1&amp;$AB314,$M$3:$M$1662&amp;$N$3:$N$1662,$O$3:$O$1662,0,0,1)</f>
        <v>100</v>
      </c>
      <c r="AM314" s="2" cm="1">
        <f t="array" ref="AM314">_xlfn.XLOOKUP(AM$1&amp;$AB314,$M$3:$M$1662&amp;$N$3:$N$1662,$O$3:$O$1662,0,0,1)</f>
        <v>900</v>
      </c>
    </row>
    <row r="315" spans="13:39" x14ac:dyDescent="0.4">
      <c r="M315" t="s">
        <v>783</v>
      </c>
      <c r="N315" t="s">
        <v>737</v>
      </c>
      <c r="O315">
        <v>900</v>
      </c>
      <c r="AB315" t="s">
        <v>405</v>
      </c>
      <c r="AC315" s="2">
        <f t="shared" si="30"/>
        <v>601280</v>
      </c>
      <c r="AD315" s="2">
        <f t="shared" si="34"/>
        <v>793600</v>
      </c>
      <c r="AE315" s="2">
        <f t="shared" si="34"/>
        <v>1010000</v>
      </c>
      <c r="AF315" s="2">
        <f t="shared" si="34"/>
        <v>580000</v>
      </c>
      <c r="AG315" s="2">
        <f t="shared" si="34"/>
        <v>246500</v>
      </c>
      <c r="AH315" s="2">
        <f t="shared" si="34"/>
        <v>376300</v>
      </c>
      <c r="AI315" s="2" cm="1">
        <f t="array" ref="AI315">_xlfn.XLOOKUP(AI$1&amp;$AB315,$M$3:$M$1662&amp;$N$3:$N$1662,$O$3:$O$1662,0,0,1)</f>
        <v>2700</v>
      </c>
      <c r="AJ315" s="2" cm="1">
        <f t="array" ref="AJ315">_xlfn.XLOOKUP(AJ$1&amp;$AB315,$M$3:$M$1662&amp;$N$3:$N$1662,$O$3:$O$1662,0,0,1)</f>
        <v>1500</v>
      </c>
      <c r="AK315" s="2" cm="1">
        <f t="array" ref="AK315">_xlfn.XLOOKUP(AK$1&amp;$AB315,$M$3:$M$1662&amp;$N$3:$N$1662,$O$3:$O$1662,0,0,1)</f>
        <v>100</v>
      </c>
      <c r="AL315" s="2" cm="1">
        <f t="array" ref="AL315">_xlfn.XLOOKUP(AL$1&amp;$AB315,$M$3:$M$1662&amp;$N$3:$N$1662,$O$3:$O$1662,0,0,1)</f>
        <v>0</v>
      </c>
      <c r="AM315" s="2" cm="1">
        <f t="array" ref="AM315">_xlfn.XLOOKUP(AM$1&amp;$AB315,$M$3:$M$1662&amp;$N$3:$N$1662,$O$3:$O$1662,0,0,1)</f>
        <v>0</v>
      </c>
    </row>
    <row r="316" spans="13:39" x14ac:dyDescent="0.4">
      <c r="M316" t="s">
        <v>783</v>
      </c>
      <c r="N316" t="s">
        <v>738</v>
      </c>
      <c r="O316">
        <v>0</v>
      </c>
      <c r="AB316" t="s">
        <v>406</v>
      </c>
      <c r="AC316" s="2">
        <f t="shared" si="30"/>
        <v>601920</v>
      </c>
      <c r="AD316" s="2">
        <f t="shared" si="34"/>
        <v>794500</v>
      </c>
      <c r="AE316" s="2">
        <f t="shared" si="34"/>
        <v>1011200</v>
      </c>
      <c r="AF316" s="2">
        <f t="shared" si="34"/>
        <v>581100</v>
      </c>
      <c r="AG316" s="2">
        <f t="shared" si="34"/>
        <v>246500</v>
      </c>
      <c r="AH316" s="2">
        <f t="shared" si="34"/>
        <v>376300</v>
      </c>
      <c r="AI316" s="2" cm="1">
        <f t="array" ref="AI316">_xlfn.XLOOKUP(AI$1&amp;$AB316,$M$3:$M$1662&amp;$N$3:$N$1662,$O$3:$O$1662,0,0,1)</f>
        <v>900</v>
      </c>
      <c r="AJ316" s="2" cm="1">
        <f t="array" ref="AJ316">_xlfn.XLOOKUP(AJ$1&amp;$AB316,$M$3:$M$1662&amp;$N$3:$N$1662,$O$3:$O$1662,0,0,1)</f>
        <v>1200</v>
      </c>
      <c r="AK316" s="2" cm="1">
        <f t="array" ref="AK316">_xlfn.XLOOKUP(AK$1&amp;$AB316,$M$3:$M$1662&amp;$N$3:$N$1662,$O$3:$O$1662,0,0,1)</f>
        <v>1100</v>
      </c>
      <c r="AL316" s="2" cm="1">
        <f t="array" ref="AL316">_xlfn.XLOOKUP(AL$1&amp;$AB316,$M$3:$M$1662&amp;$N$3:$N$1662,$O$3:$O$1662,0,0,1)</f>
        <v>0</v>
      </c>
      <c r="AM316" s="2" cm="1">
        <f t="array" ref="AM316">_xlfn.XLOOKUP(AM$1&amp;$AB316,$M$3:$M$1662&amp;$N$3:$N$1662,$O$3:$O$1662,0,0,1)</f>
        <v>0</v>
      </c>
    </row>
    <row r="317" spans="13:39" x14ac:dyDescent="0.4">
      <c r="M317" t="s">
        <v>783</v>
      </c>
      <c r="N317" t="s">
        <v>739</v>
      </c>
      <c r="O317">
        <v>0</v>
      </c>
      <c r="AB317" t="s">
        <v>407</v>
      </c>
      <c r="AC317" s="2">
        <f t="shared" si="30"/>
        <v>603260</v>
      </c>
      <c r="AD317" s="2">
        <f t="shared" si="34"/>
        <v>795700</v>
      </c>
      <c r="AE317" s="2">
        <f t="shared" si="34"/>
        <v>1014600</v>
      </c>
      <c r="AF317" s="2">
        <f t="shared" si="34"/>
        <v>582900</v>
      </c>
      <c r="AG317" s="2">
        <f t="shared" si="34"/>
        <v>246500</v>
      </c>
      <c r="AH317" s="2">
        <f t="shared" si="34"/>
        <v>376600</v>
      </c>
      <c r="AI317" s="2" cm="1">
        <f t="array" ref="AI317">_xlfn.XLOOKUP(AI$1&amp;$AB317,$M$3:$M$1662&amp;$N$3:$N$1662,$O$3:$O$1662,0,0,1)</f>
        <v>1200</v>
      </c>
      <c r="AJ317" s="2" cm="1">
        <f t="array" ref="AJ317">_xlfn.XLOOKUP(AJ$1&amp;$AB317,$M$3:$M$1662&amp;$N$3:$N$1662,$O$3:$O$1662,0,0,1)</f>
        <v>3400</v>
      </c>
      <c r="AK317" s="2" cm="1">
        <f t="array" ref="AK317">_xlfn.XLOOKUP(AK$1&amp;$AB317,$M$3:$M$1662&amp;$N$3:$N$1662,$O$3:$O$1662,0,0,1)</f>
        <v>1800</v>
      </c>
      <c r="AL317" s="2" cm="1">
        <f t="array" ref="AL317">_xlfn.XLOOKUP(AL$1&amp;$AB317,$M$3:$M$1662&amp;$N$3:$N$1662,$O$3:$O$1662,0,0,1)</f>
        <v>0</v>
      </c>
      <c r="AM317" s="2" cm="1">
        <f t="array" ref="AM317">_xlfn.XLOOKUP(AM$1&amp;$AB317,$M$3:$M$1662&amp;$N$3:$N$1662,$O$3:$O$1662,0,0,1)</f>
        <v>300</v>
      </c>
    </row>
    <row r="318" spans="13:39" x14ac:dyDescent="0.4">
      <c r="M318" t="s">
        <v>783</v>
      </c>
      <c r="N318" t="s">
        <v>740</v>
      </c>
      <c r="O318">
        <v>300</v>
      </c>
      <c r="AB318" t="s">
        <v>408</v>
      </c>
      <c r="AC318" s="2">
        <f t="shared" si="30"/>
        <v>605120</v>
      </c>
      <c r="AD318" s="2">
        <f t="shared" si="34"/>
        <v>798400</v>
      </c>
      <c r="AE318" s="2">
        <f t="shared" si="34"/>
        <v>1017100</v>
      </c>
      <c r="AF318" s="2">
        <f t="shared" si="34"/>
        <v>586900</v>
      </c>
      <c r="AG318" s="2">
        <f t="shared" si="34"/>
        <v>246500</v>
      </c>
      <c r="AH318" s="2">
        <f t="shared" si="34"/>
        <v>376700</v>
      </c>
      <c r="AI318" s="2" cm="1">
        <f t="array" ref="AI318">_xlfn.XLOOKUP(AI$1&amp;$AB318,$M$3:$M$1662&amp;$N$3:$N$1662,$O$3:$O$1662,0,0,1)</f>
        <v>2700</v>
      </c>
      <c r="AJ318" s="2" cm="1">
        <f t="array" ref="AJ318">_xlfn.XLOOKUP(AJ$1&amp;$AB318,$M$3:$M$1662&amp;$N$3:$N$1662,$O$3:$O$1662,0,0,1)</f>
        <v>2500</v>
      </c>
      <c r="AK318" s="2" cm="1">
        <f t="array" ref="AK318">_xlfn.XLOOKUP(AK$1&amp;$AB318,$M$3:$M$1662&amp;$N$3:$N$1662,$O$3:$O$1662,0,0,1)</f>
        <v>4000</v>
      </c>
      <c r="AL318" s="2" cm="1">
        <f t="array" ref="AL318">_xlfn.XLOOKUP(AL$1&amp;$AB318,$M$3:$M$1662&amp;$N$3:$N$1662,$O$3:$O$1662,0,0,1)</f>
        <v>0</v>
      </c>
      <c r="AM318" s="2" cm="1">
        <f t="array" ref="AM318">_xlfn.XLOOKUP(AM$1&amp;$AB318,$M$3:$M$1662&amp;$N$3:$N$1662,$O$3:$O$1662,0,0,1)</f>
        <v>100</v>
      </c>
    </row>
    <row r="319" spans="13:39" x14ac:dyDescent="0.4">
      <c r="M319" t="s">
        <v>783</v>
      </c>
      <c r="N319" t="s">
        <v>741</v>
      </c>
      <c r="O319">
        <v>100</v>
      </c>
      <c r="AB319" t="s">
        <v>409</v>
      </c>
      <c r="AC319" s="2">
        <f t="shared" si="30"/>
        <v>608860</v>
      </c>
      <c r="AD319" s="2">
        <f t="shared" si="34"/>
        <v>807300</v>
      </c>
      <c r="AE319" s="2">
        <f t="shared" si="34"/>
        <v>1023400</v>
      </c>
      <c r="AF319" s="2">
        <f t="shared" si="34"/>
        <v>587200</v>
      </c>
      <c r="AG319" s="2">
        <f t="shared" si="34"/>
        <v>246500</v>
      </c>
      <c r="AH319" s="2">
        <f t="shared" si="34"/>
        <v>379900</v>
      </c>
      <c r="AI319" s="2" cm="1">
        <f t="array" ref="AI319">_xlfn.XLOOKUP(AI$1&amp;$AB319,$M$3:$M$1662&amp;$N$3:$N$1662,$O$3:$O$1662,0,0,1)</f>
        <v>8900</v>
      </c>
      <c r="AJ319" s="2" cm="1">
        <f t="array" ref="AJ319">_xlfn.XLOOKUP(AJ$1&amp;$AB319,$M$3:$M$1662&amp;$N$3:$N$1662,$O$3:$O$1662,0,0,1)</f>
        <v>6300</v>
      </c>
      <c r="AK319" s="2" cm="1">
        <f t="array" ref="AK319">_xlfn.XLOOKUP(AK$1&amp;$AB319,$M$3:$M$1662&amp;$N$3:$N$1662,$O$3:$O$1662,0,0,1)</f>
        <v>300</v>
      </c>
      <c r="AL319" s="2" cm="1">
        <f t="array" ref="AL319">_xlfn.XLOOKUP(AL$1&amp;$AB319,$M$3:$M$1662&amp;$N$3:$N$1662,$O$3:$O$1662,0,0,1)</f>
        <v>0</v>
      </c>
      <c r="AM319" s="2" cm="1">
        <f t="array" ref="AM319">_xlfn.XLOOKUP(AM$1&amp;$AB319,$M$3:$M$1662&amp;$N$3:$N$1662,$O$3:$O$1662,0,0,1)</f>
        <v>3200</v>
      </c>
    </row>
    <row r="320" spans="13:39" x14ac:dyDescent="0.4">
      <c r="M320" t="s">
        <v>783</v>
      </c>
      <c r="N320" t="s">
        <v>742</v>
      </c>
      <c r="O320">
        <v>3200</v>
      </c>
      <c r="AB320" t="s">
        <v>410</v>
      </c>
      <c r="AC320" s="2">
        <f t="shared" si="30"/>
        <v>610140</v>
      </c>
      <c r="AD320" s="2">
        <f t="shared" si="34"/>
        <v>807300</v>
      </c>
      <c r="AE320" s="2">
        <f t="shared" si="34"/>
        <v>1023500</v>
      </c>
      <c r="AF320" s="2">
        <f t="shared" si="34"/>
        <v>590800</v>
      </c>
      <c r="AG320" s="2">
        <f t="shared" si="34"/>
        <v>246500</v>
      </c>
      <c r="AH320" s="2">
        <f t="shared" si="34"/>
        <v>382600</v>
      </c>
      <c r="AI320" s="2" cm="1">
        <f t="array" ref="AI320">_xlfn.XLOOKUP(AI$1&amp;$AB320,$M$3:$M$1662&amp;$N$3:$N$1662,$O$3:$O$1662,0,0,1)</f>
        <v>0</v>
      </c>
      <c r="AJ320" s="2" cm="1">
        <f t="array" ref="AJ320">_xlfn.XLOOKUP(AJ$1&amp;$AB320,$M$3:$M$1662&amp;$N$3:$N$1662,$O$3:$O$1662,0,0,1)</f>
        <v>100</v>
      </c>
      <c r="AK320" s="2" cm="1">
        <f t="array" ref="AK320">_xlfn.XLOOKUP(AK$1&amp;$AB320,$M$3:$M$1662&amp;$N$3:$N$1662,$O$3:$O$1662,0,0,1)</f>
        <v>3600</v>
      </c>
      <c r="AL320" s="2" cm="1">
        <f t="array" ref="AL320">_xlfn.XLOOKUP(AL$1&amp;$AB320,$M$3:$M$1662&amp;$N$3:$N$1662,$O$3:$O$1662,0,0,1)</f>
        <v>0</v>
      </c>
      <c r="AM320" s="2" cm="1">
        <f t="array" ref="AM320">_xlfn.XLOOKUP(AM$1&amp;$AB320,$M$3:$M$1662&amp;$N$3:$N$1662,$O$3:$O$1662,0,0,1)</f>
        <v>2700</v>
      </c>
    </row>
    <row r="321" spans="13:39" x14ac:dyDescent="0.4">
      <c r="M321" t="s">
        <v>783</v>
      </c>
      <c r="N321" t="s">
        <v>743</v>
      </c>
      <c r="O321">
        <v>2700</v>
      </c>
      <c r="AB321" t="s">
        <v>411</v>
      </c>
      <c r="AC321" s="2">
        <f t="shared" si="30"/>
        <v>611660</v>
      </c>
      <c r="AD321" s="2">
        <f t="shared" si="34"/>
        <v>807600</v>
      </c>
      <c r="AE321" s="2">
        <f t="shared" si="34"/>
        <v>1024400</v>
      </c>
      <c r="AF321" s="2">
        <f t="shared" si="34"/>
        <v>597100</v>
      </c>
      <c r="AG321" s="2">
        <f t="shared" si="34"/>
        <v>246500</v>
      </c>
      <c r="AH321" s="2">
        <f t="shared" si="34"/>
        <v>382700</v>
      </c>
      <c r="AI321" s="2" cm="1">
        <f t="array" ref="AI321">_xlfn.XLOOKUP(AI$1&amp;$AB321,$M$3:$M$1662&amp;$N$3:$N$1662,$O$3:$O$1662,0,0,1)</f>
        <v>300</v>
      </c>
      <c r="AJ321" s="2" cm="1">
        <f t="array" ref="AJ321">_xlfn.XLOOKUP(AJ$1&amp;$AB321,$M$3:$M$1662&amp;$N$3:$N$1662,$O$3:$O$1662,0,0,1)</f>
        <v>900</v>
      </c>
      <c r="AK321" s="2" cm="1">
        <f t="array" ref="AK321">_xlfn.XLOOKUP(AK$1&amp;$AB321,$M$3:$M$1662&amp;$N$3:$N$1662,$O$3:$O$1662,0,0,1)</f>
        <v>6300</v>
      </c>
      <c r="AL321" s="2" cm="1">
        <f t="array" ref="AL321">_xlfn.XLOOKUP(AL$1&amp;$AB321,$M$3:$M$1662&amp;$N$3:$N$1662,$O$3:$O$1662,0,0,1)</f>
        <v>0</v>
      </c>
      <c r="AM321" s="2" cm="1">
        <f t="array" ref="AM321">_xlfn.XLOOKUP(AM$1&amp;$AB321,$M$3:$M$1662&amp;$N$3:$N$1662,$O$3:$O$1662,0,0,1)</f>
        <v>100</v>
      </c>
    </row>
    <row r="322" spans="13:39" x14ac:dyDescent="0.4">
      <c r="M322" t="s">
        <v>783</v>
      </c>
      <c r="N322" t="s">
        <v>744</v>
      </c>
      <c r="O322">
        <v>100</v>
      </c>
      <c r="AB322" t="s">
        <v>412</v>
      </c>
      <c r="AC322" s="2">
        <f t="shared" si="30"/>
        <v>613780</v>
      </c>
      <c r="AD322" s="2">
        <f t="shared" si="34"/>
        <v>809800</v>
      </c>
      <c r="AE322" s="2">
        <f t="shared" si="34"/>
        <v>1028200</v>
      </c>
      <c r="AF322" s="2">
        <f t="shared" si="34"/>
        <v>600100</v>
      </c>
      <c r="AG322" s="2">
        <f t="shared" si="34"/>
        <v>246500</v>
      </c>
      <c r="AH322" s="2">
        <f t="shared" si="34"/>
        <v>384300</v>
      </c>
      <c r="AI322" s="2" cm="1">
        <f t="array" ref="AI322">_xlfn.XLOOKUP(AI$1&amp;$AB322,$M$3:$M$1662&amp;$N$3:$N$1662,$O$3:$O$1662,0,0,1)</f>
        <v>2200</v>
      </c>
      <c r="AJ322" s="2" cm="1">
        <f t="array" ref="AJ322">_xlfn.XLOOKUP(AJ$1&amp;$AB322,$M$3:$M$1662&amp;$N$3:$N$1662,$O$3:$O$1662,0,0,1)</f>
        <v>3800</v>
      </c>
      <c r="AK322" s="2" cm="1">
        <f t="array" ref="AK322">_xlfn.XLOOKUP(AK$1&amp;$AB322,$M$3:$M$1662&amp;$N$3:$N$1662,$O$3:$O$1662,0,0,1)</f>
        <v>3000</v>
      </c>
      <c r="AL322" s="2" cm="1">
        <f t="array" ref="AL322">_xlfn.XLOOKUP(AL$1&amp;$AB322,$M$3:$M$1662&amp;$N$3:$N$1662,$O$3:$O$1662,0,0,1)</f>
        <v>0</v>
      </c>
      <c r="AM322" s="2" cm="1">
        <f t="array" ref="AM322">_xlfn.XLOOKUP(AM$1&amp;$AB322,$M$3:$M$1662&amp;$N$3:$N$1662,$O$3:$O$1662,0,0,1)</f>
        <v>1600</v>
      </c>
    </row>
    <row r="323" spans="13:39" x14ac:dyDescent="0.4">
      <c r="M323" t="s">
        <v>783</v>
      </c>
      <c r="N323" t="s">
        <v>745</v>
      </c>
      <c r="O323">
        <v>1600</v>
      </c>
      <c r="AB323" t="s">
        <v>413</v>
      </c>
      <c r="AC323" s="2">
        <f t="shared" ref="AC323:AC333" si="35">IFERROR(AVERAGEIFS(AD323:AH323,AD323:AH323,"&gt;0"),0)</f>
        <v>615080</v>
      </c>
      <c r="AD323" s="2">
        <f t="shared" si="34"/>
        <v>810900</v>
      </c>
      <c r="AE323" s="2">
        <f t="shared" si="34"/>
        <v>1029600</v>
      </c>
      <c r="AF323" s="2">
        <f t="shared" si="34"/>
        <v>600900</v>
      </c>
      <c r="AG323" s="2">
        <f t="shared" si="34"/>
        <v>249500</v>
      </c>
      <c r="AH323" s="2">
        <f t="shared" si="34"/>
        <v>384500</v>
      </c>
      <c r="AI323" s="2" cm="1">
        <f t="array" ref="AI323">_xlfn.XLOOKUP(AI$1&amp;$AB323,$M$3:$M$1662&amp;$N$3:$N$1662,$O$3:$O$1662,0,0,1)</f>
        <v>1100</v>
      </c>
      <c r="AJ323" s="2" cm="1">
        <f t="array" ref="AJ323">_xlfn.XLOOKUP(AJ$1&amp;$AB323,$M$3:$M$1662&amp;$N$3:$N$1662,$O$3:$O$1662,0,0,1)</f>
        <v>1400</v>
      </c>
      <c r="AK323" s="2" cm="1">
        <f t="array" ref="AK323">_xlfn.XLOOKUP(AK$1&amp;$AB323,$M$3:$M$1662&amp;$N$3:$N$1662,$O$3:$O$1662,0,0,1)</f>
        <v>800</v>
      </c>
      <c r="AL323" s="2" cm="1">
        <f t="array" ref="AL323">_xlfn.XLOOKUP(AL$1&amp;$AB323,$M$3:$M$1662&amp;$N$3:$N$1662,$O$3:$O$1662,0,0,1)</f>
        <v>3000</v>
      </c>
      <c r="AM323" s="2" cm="1">
        <f t="array" ref="AM323">_xlfn.XLOOKUP(AM$1&amp;$AB323,$M$3:$M$1662&amp;$N$3:$N$1662,$O$3:$O$1662,0,0,1)</f>
        <v>200</v>
      </c>
    </row>
    <row r="324" spans="13:39" x14ac:dyDescent="0.4">
      <c r="M324" t="s">
        <v>783</v>
      </c>
      <c r="N324" t="s">
        <v>746</v>
      </c>
      <c r="O324">
        <v>200</v>
      </c>
      <c r="AB324" t="s">
        <v>414</v>
      </c>
      <c r="AC324" s="2">
        <f t="shared" si="35"/>
        <v>616680</v>
      </c>
      <c r="AD324" s="2">
        <f t="shared" ref="AD324:AH333" si="36">AD323+AI324</f>
        <v>811000</v>
      </c>
      <c r="AE324" s="2">
        <f t="shared" si="36"/>
        <v>1029600</v>
      </c>
      <c r="AF324" s="2">
        <f t="shared" si="36"/>
        <v>603600</v>
      </c>
      <c r="AG324" s="2">
        <f t="shared" si="36"/>
        <v>254400</v>
      </c>
      <c r="AH324" s="2">
        <f t="shared" si="36"/>
        <v>384800</v>
      </c>
      <c r="AI324" s="2" cm="1">
        <f t="array" ref="AI324">_xlfn.XLOOKUP(AI$1&amp;$AB324,$M$3:$M$1662&amp;$N$3:$N$1662,$O$3:$O$1662,0,0,1)</f>
        <v>100</v>
      </c>
      <c r="AJ324" s="2" cm="1">
        <f t="array" ref="AJ324">_xlfn.XLOOKUP(AJ$1&amp;$AB324,$M$3:$M$1662&amp;$N$3:$N$1662,$O$3:$O$1662,0,0,1)</f>
        <v>0</v>
      </c>
      <c r="AK324" s="2" cm="1">
        <f t="array" ref="AK324">_xlfn.XLOOKUP(AK$1&amp;$AB324,$M$3:$M$1662&amp;$N$3:$N$1662,$O$3:$O$1662,0,0,1)</f>
        <v>2700</v>
      </c>
      <c r="AL324" s="2" cm="1">
        <f t="array" ref="AL324">_xlfn.XLOOKUP(AL$1&amp;$AB324,$M$3:$M$1662&amp;$N$3:$N$1662,$O$3:$O$1662,0,0,1)</f>
        <v>4900</v>
      </c>
      <c r="AM324" s="2" cm="1">
        <f t="array" ref="AM324">_xlfn.XLOOKUP(AM$1&amp;$AB324,$M$3:$M$1662&amp;$N$3:$N$1662,$O$3:$O$1662,0,0,1)</f>
        <v>300</v>
      </c>
    </row>
    <row r="325" spans="13:39" x14ac:dyDescent="0.4">
      <c r="M325" t="s">
        <v>783</v>
      </c>
      <c r="N325" t="s">
        <v>747</v>
      </c>
      <c r="O325">
        <v>300</v>
      </c>
      <c r="AB325" t="s">
        <v>415</v>
      </c>
      <c r="AC325" s="2">
        <f t="shared" si="35"/>
        <v>621420</v>
      </c>
      <c r="AD325" s="2">
        <f t="shared" si="36"/>
        <v>819900</v>
      </c>
      <c r="AE325" s="2">
        <f t="shared" si="36"/>
        <v>1030800</v>
      </c>
      <c r="AF325" s="2">
        <f t="shared" si="36"/>
        <v>615600</v>
      </c>
      <c r="AG325" s="2">
        <f t="shared" si="36"/>
        <v>254400</v>
      </c>
      <c r="AH325" s="2">
        <f t="shared" si="36"/>
        <v>386400</v>
      </c>
      <c r="AI325" s="2" cm="1">
        <f t="array" ref="AI325">_xlfn.XLOOKUP(AI$1&amp;$AB325,$M$3:$M$1662&amp;$N$3:$N$1662,$O$3:$O$1662,0,0,1)</f>
        <v>8900</v>
      </c>
      <c r="AJ325" s="2" cm="1">
        <f t="array" ref="AJ325">_xlfn.XLOOKUP(AJ$1&amp;$AB325,$M$3:$M$1662&amp;$N$3:$N$1662,$O$3:$O$1662,0,0,1)</f>
        <v>1200</v>
      </c>
      <c r="AK325" s="2" cm="1">
        <f t="array" ref="AK325">_xlfn.XLOOKUP(AK$1&amp;$AB325,$M$3:$M$1662&amp;$N$3:$N$1662,$O$3:$O$1662,0,0,1)</f>
        <v>12000</v>
      </c>
      <c r="AL325" s="2" cm="1">
        <f t="array" ref="AL325">_xlfn.XLOOKUP(AL$1&amp;$AB325,$M$3:$M$1662&amp;$N$3:$N$1662,$O$3:$O$1662,0,0,1)</f>
        <v>0</v>
      </c>
      <c r="AM325" s="2" cm="1">
        <f t="array" ref="AM325">_xlfn.XLOOKUP(AM$1&amp;$AB325,$M$3:$M$1662&amp;$N$3:$N$1662,$O$3:$O$1662,0,0,1)</f>
        <v>1600</v>
      </c>
    </row>
    <row r="326" spans="13:39" x14ac:dyDescent="0.4">
      <c r="M326" t="s">
        <v>783</v>
      </c>
      <c r="N326" t="s">
        <v>748</v>
      </c>
      <c r="O326">
        <v>1600</v>
      </c>
      <c r="AB326" t="s">
        <v>416</v>
      </c>
      <c r="AC326" s="2">
        <f t="shared" si="35"/>
        <v>628200</v>
      </c>
      <c r="AD326" s="2">
        <f t="shared" si="36"/>
        <v>821700</v>
      </c>
      <c r="AE326" s="2">
        <f t="shared" si="36"/>
        <v>1033200</v>
      </c>
      <c r="AF326" s="2">
        <f t="shared" si="36"/>
        <v>642700</v>
      </c>
      <c r="AG326" s="2">
        <f t="shared" si="36"/>
        <v>255500</v>
      </c>
      <c r="AH326" s="2">
        <f t="shared" si="36"/>
        <v>387900</v>
      </c>
      <c r="AI326" s="2" cm="1">
        <f t="array" ref="AI326">_xlfn.XLOOKUP(AI$1&amp;$AB326,$M$3:$M$1662&amp;$N$3:$N$1662,$O$3:$O$1662,0,0,1)</f>
        <v>1800</v>
      </c>
      <c r="AJ326" s="2" cm="1">
        <f t="array" ref="AJ326">_xlfn.XLOOKUP(AJ$1&amp;$AB326,$M$3:$M$1662&amp;$N$3:$N$1662,$O$3:$O$1662,0,0,1)</f>
        <v>2400</v>
      </c>
      <c r="AK326" s="2" cm="1">
        <f t="array" ref="AK326">_xlfn.XLOOKUP(AK$1&amp;$AB326,$M$3:$M$1662&amp;$N$3:$N$1662,$O$3:$O$1662,0,0,1)</f>
        <v>27100</v>
      </c>
      <c r="AL326" s="2" cm="1">
        <f t="array" ref="AL326">_xlfn.XLOOKUP(AL$1&amp;$AB326,$M$3:$M$1662&amp;$N$3:$N$1662,$O$3:$O$1662,0,0,1)</f>
        <v>1100</v>
      </c>
      <c r="AM326" s="2" cm="1">
        <f t="array" ref="AM326">_xlfn.XLOOKUP(AM$1&amp;$AB326,$M$3:$M$1662&amp;$N$3:$N$1662,$O$3:$O$1662,0,0,1)</f>
        <v>1500</v>
      </c>
    </row>
    <row r="327" spans="13:39" x14ac:dyDescent="0.4">
      <c r="M327" t="s">
        <v>783</v>
      </c>
      <c r="N327" t="s">
        <v>749</v>
      </c>
      <c r="O327">
        <v>1500</v>
      </c>
      <c r="AB327" t="s">
        <v>417</v>
      </c>
      <c r="AC327" s="2">
        <f t="shared" si="35"/>
        <v>634940</v>
      </c>
      <c r="AD327" s="2">
        <f t="shared" si="36"/>
        <v>822600</v>
      </c>
      <c r="AE327" s="2">
        <f t="shared" si="36"/>
        <v>1043600</v>
      </c>
      <c r="AF327" s="2">
        <f t="shared" si="36"/>
        <v>659500</v>
      </c>
      <c r="AG327" s="2">
        <f t="shared" si="36"/>
        <v>259400</v>
      </c>
      <c r="AH327" s="2">
        <f t="shared" si="36"/>
        <v>389600</v>
      </c>
      <c r="AI327" s="2" cm="1">
        <f t="array" ref="AI327">_xlfn.XLOOKUP(AI$1&amp;$AB327,$M$3:$M$1662&amp;$N$3:$N$1662,$O$3:$O$1662,0,0,1)</f>
        <v>900</v>
      </c>
      <c r="AJ327" s="2" cm="1">
        <f t="array" ref="AJ327">_xlfn.XLOOKUP(AJ$1&amp;$AB327,$M$3:$M$1662&amp;$N$3:$N$1662,$O$3:$O$1662,0,0,1)</f>
        <v>10400</v>
      </c>
      <c r="AK327" s="2" cm="1">
        <f t="array" ref="AK327">_xlfn.XLOOKUP(AK$1&amp;$AB327,$M$3:$M$1662&amp;$N$3:$N$1662,$O$3:$O$1662,0,0,1)</f>
        <v>16800</v>
      </c>
      <c r="AL327" s="2" cm="1">
        <f t="array" ref="AL327">_xlfn.XLOOKUP(AL$1&amp;$AB327,$M$3:$M$1662&amp;$N$3:$N$1662,$O$3:$O$1662,0,0,1)</f>
        <v>3900</v>
      </c>
      <c r="AM327" s="2" cm="1">
        <f t="array" ref="AM327">_xlfn.XLOOKUP(AM$1&amp;$AB327,$M$3:$M$1662&amp;$N$3:$N$1662,$O$3:$O$1662,0,0,1)</f>
        <v>1700</v>
      </c>
    </row>
    <row r="328" spans="13:39" x14ac:dyDescent="0.4">
      <c r="M328" t="s">
        <v>783</v>
      </c>
      <c r="N328" t="s">
        <v>750</v>
      </c>
      <c r="O328">
        <v>1700</v>
      </c>
      <c r="AB328" t="s">
        <v>418</v>
      </c>
      <c r="AC328" s="2">
        <f t="shared" si="35"/>
        <v>634940</v>
      </c>
      <c r="AD328" s="2">
        <f t="shared" si="36"/>
        <v>822600</v>
      </c>
      <c r="AE328" s="2">
        <f t="shared" si="36"/>
        <v>1043600</v>
      </c>
      <c r="AF328" s="2">
        <f t="shared" si="36"/>
        <v>659500</v>
      </c>
      <c r="AG328" s="2">
        <f t="shared" si="36"/>
        <v>259400</v>
      </c>
      <c r="AH328" s="2">
        <f t="shared" si="36"/>
        <v>389600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783</v>
      </c>
      <c r="N329" t="s">
        <v>751</v>
      </c>
      <c r="O329">
        <v>0</v>
      </c>
      <c r="AB329" t="s">
        <v>419</v>
      </c>
      <c r="AC329" s="2">
        <f t="shared" si="35"/>
        <v>634940</v>
      </c>
      <c r="AD329" s="2">
        <f t="shared" si="36"/>
        <v>822600</v>
      </c>
      <c r="AE329" s="2">
        <f t="shared" si="36"/>
        <v>1043600</v>
      </c>
      <c r="AF329" s="2">
        <f t="shared" si="36"/>
        <v>659500</v>
      </c>
      <c r="AG329" s="2">
        <f t="shared" si="36"/>
        <v>259400</v>
      </c>
      <c r="AH329" s="2">
        <f t="shared" si="36"/>
        <v>389600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783</v>
      </c>
      <c r="N330" t="s">
        <v>752</v>
      </c>
      <c r="O330">
        <v>0</v>
      </c>
      <c r="AB330" t="s">
        <v>420</v>
      </c>
      <c r="AC330" s="2">
        <f t="shared" si="35"/>
        <v>634940</v>
      </c>
      <c r="AD330" s="2">
        <f t="shared" si="36"/>
        <v>822600</v>
      </c>
      <c r="AE330" s="2">
        <f t="shared" si="36"/>
        <v>1043600</v>
      </c>
      <c r="AF330" s="2">
        <f t="shared" si="36"/>
        <v>659500</v>
      </c>
      <c r="AG330" s="2">
        <f t="shared" si="36"/>
        <v>259400</v>
      </c>
      <c r="AH330" s="2">
        <f t="shared" si="36"/>
        <v>389600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783</v>
      </c>
      <c r="N331" t="s">
        <v>753</v>
      </c>
      <c r="O331">
        <v>0</v>
      </c>
      <c r="AB331" t="s">
        <v>421</v>
      </c>
      <c r="AC331" s="2">
        <f t="shared" si="35"/>
        <v>634940</v>
      </c>
      <c r="AD331" s="2">
        <f t="shared" si="36"/>
        <v>822600</v>
      </c>
      <c r="AE331" s="2">
        <f t="shared" si="36"/>
        <v>1043600</v>
      </c>
      <c r="AF331" s="2">
        <f t="shared" si="36"/>
        <v>659500</v>
      </c>
      <c r="AG331" s="2">
        <f t="shared" si="36"/>
        <v>259400</v>
      </c>
      <c r="AH331" s="2">
        <f t="shared" si="36"/>
        <v>389600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783</v>
      </c>
      <c r="N332" t="s">
        <v>754</v>
      </c>
      <c r="O332">
        <v>0</v>
      </c>
      <c r="AB332" t="s">
        <v>422</v>
      </c>
      <c r="AC332" s="2">
        <f t="shared" si="35"/>
        <v>634940</v>
      </c>
      <c r="AD332" s="2">
        <f t="shared" si="36"/>
        <v>822600</v>
      </c>
      <c r="AE332" s="2">
        <f t="shared" si="36"/>
        <v>1043600</v>
      </c>
      <c r="AF332" s="2">
        <f t="shared" si="36"/>
        <v>659500</v>
      </c>
      <c r="AG332" s="2">
        <f t="shared" si="36"/>
        <v>259400</v>
      </c>
      <c r="AH332" s="2">
        <f t="shared" si="36"/>
        <v>389600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783</v>
      </c>
      <c r="N333" t="s">
        <v>755</v>
      </c>
      <c r="O333">
        <v>0</v>
      </c>
      <c r="AB333" t="s">
        <v>423</v>
      </c>
      <c r="AC333" s="2">
        <f t="shared" si="35"/>
        <v>662720</v>
      </c>
      <c r="AD333" s="2">
        <f t="shared" si="36"/>
        <v>862600</v>
      </c>
      <c r="AE333" s="2">
        <f t="shared" si="36"/>
        <v>1081800</v>
      </c>
      <c r="AF333" s="2">
        <f t="shared" si="36"/>
        <v>698200</v>
      </c>
      <c r="AG333" s="2">
        <f t="shared" si="36"/>
        <v>276800</v>
      </c>
      <c r="AH333" s="2">
        <f t="shared" si="36"/>
        <v>394200</v>
      </c>
      <c r="AI333" s="2" cm="1">
        <f t="array" ref="AI333">_xlfn.XLOOKUP(AI$1&amp;$AB333,$M$3:$M$1662&amp;$N$3:$N$1662,$O$3:$O$1662,0,0,1)</f>
        <v>40000</v>
      </c>
      <c r="AJ333" s="2" cm="1">
        <f t="array" ref="AJ333">_xlfn.XLOOKUP(AJ$1&amp;$AB333,$M$3:$M$1662&amp;$N$3:$N$1662,$O$3:$O$1662,0,0,1)</f>
        <v>38200</v>
      </c>
      <c r="AK333" s="2" cm="1">
        <f t="array" ref="AK333">_xlfn.XLOOKUP(AK$1&amp;$AB333,$M$3:$M$1662&amp;$N$3:$N$1662,$O$3:$O$1662,0,0,1)</f>
        <v>38700</v>
      </c>
      <c r="AL333" s="2" cm="1">
        <f t="array" ref="AL333">_xlfn.XLOOKUP(AL$1&amp;$AB333,$M$3:$M$1662&amp;$N$3:$N$1662,$O$3:$O$1662,0,0,1)</f>
        <v>17400</v>
      </c>
      <c r="AM333" s="2" cm="1">
        <f t="array" ref="AM333">_xlfn.XLOOKUP(AM$1&amp;$AB333,$M$3:$M$1662&amp;$N$3:$N$1662,$O$3:$O$1662,0,0,1)</f>
        <v>4600</v>
      </c>
    </row>
    <row r="334" spans="13:39" x14ac:dyDescent="0.4">
      <c r="M334" t="s">
        <v>783</v>
      </c>
      <c r="N334" t="s">
        <v>756</v>
      </c>
      <c r="O334">
        <v>4600</v>
      </c>
    </row>
    <row r="335" spans="13:39" x14ac:dyDescent="0.4">
      <c r="M335" t="s">
        <v>792</v>
      </c>
      <c r="N335" t="s">
        <v>545</v>
      </c>
      <c r="O335">
        <v>16100</v>
      </c>
    </row>
    <row r="336" spans="13:39" x14ac:dyDescent="0.4">
      <c r="M336" t="s">
        <v>792</v>
      </c>
      <c r="N336" t="s">
        <v>546</v>
      </c>
      <c r="O336">
        <v>4800</v>
      </c>
    </row>
    <row r="337" spans="13:15" x14ac:dyDescent="0.4">
      <c r="M337" t="s">
        <v>792</v>
      </c>
      <c r="N337" t="s">
        <v>547</v>
      </c>
      <c r="O337">
        <v>4000</v>
      </c>
    </row>
    <row r="338" spans="13:15" x14ac:dyDescent="0.4">
      <c r="M338" t="s">
        <v>792</v>
      </c>
      <c r="N338" t="s">
        <v>548</v>
      </c>
      <c r="O338">
        <v>0</v>
      </c>
    </row>
    <row r="339" spans="13:15" x14ac:dyDescent="0.4">
      <c r="M339" t="s">
        <v>792</v>
      </c>
      <c r="N339" t="s">
        <v>549</v>
      </c>
      <c r="O339">
        <v>0</v>
      </c>
    </row>
    <row r="340" spans="13:15" x14ac:dyDescent="0.4">
      <c r="M340" t="s">
        <v>792</v>
      </c>
      <c r="N340" t="s">
        <v>550</v>
      </c>
      <c r="O340">
        <v>900</v>
      </c>
    </row>
    <row r="341" spans="13:15" x14ac:dyDescent="0.4">
      <c r="M341" t="s">
        <v>792</v>
      </c>
      <c r="N341" t="s">
        <v>551</v>
      </c>
      <c r="O341">
        <v>17000</v>
      </c>
    </row>
    <row r="342" spans="13:15" x14ac:dyDescent="0.4">
      <c r="M342" t="s">
        <v>792</v>
      </c>
      <c r="N342" t="s">
        <v>552</v>
      </c>
      <c r="O342">
        <v>4700</v>
      </c>
    </row>
    <row r="343" spans="13:15" x14ac:dyDescent="0.4">
      <c r="M343" t="s">
        <v>792</v>
      </c>
      <c r="N343" t="s">
        <v>553</v>
      </c>
      <c r="O343">
        <v>6700</v>
      </c>
    </row>
    <row r="344" spans="13:15" x14ac:dyDescent="0.4">
      <c r="M344" t="s">
        <v>792</v>
      </c>
      <c r="N344" t="s">
        <v>554</v>
      </c>
      <c r="O344">
        <v>9000</v>
      </c>
    </row>
    <row r="345" spans="13:15" x14ac:dyDescent="0.4">
      <c r="M345" t="s">
        <v>792</v>
      </c>
      <c r="N345" t="s">
        <v>555</v>
      </c>
      <c r="O345">
        <v>600</v>
      </c>
    </row>
    <row r="346" spans="13:15" x14ac:dyDescent="0.4">
      <c r="M346" t="s">
        <v>792</v>
      </c>
      <c r="N346" t="s">
        <v>556</v>
      </c>
      <c r="O346">
        <v>3100</v>
      </c>
    </row>
    <row r="347" spans="13:15" x14ac:dyDescent="0.4">
      <c r="M347" t="s">
        <v>792</v>
      </c>
      <c r="N347" t="s">
        <v>557</v>
      </c>
      <c r="O347">
        <v>600</v>
      </c>
    </row>
    <row r="348" spans="13:15" x14ac:dyDescent="0.4">
      <c r="M348" t="s">
        <v>792</v>
      </c>
      <c r="N348" t="s">
        <v>558</v>
      </c>
      <c r="O348">
        <v>4500</v>
      </c>
    </row>
    <row r="349" spans="13:15" x14ac:dyDescent="0.4">
      <c r="M349" t="s">
        <v>792</v>
      </c>
      <c r="N349" t="s">
        <v>559</v>
      </c>
      <c r="O349">
        <v>2000</v>
      </c>
    </row>
    <row r="350" spans="13:15" x14ac:dyDescent="0.4">
      <c r="M350" t="s">
        <v>792</v>
      </c>
      <c r="N350" t="s">
        <v>560</v>
      </c>
      <c r="O350">
        <v>8600</v>
      </c>
    </row>
    <row r="351" spans="13:15" x14ac:dyDescent="0.4">
      <c r="M351" t="s">
        <v>792</v>
      </c>
      <c r="N351" t="s">
        <v>561</v>
      </c>
      <c r="O351">
        <v>1600</v>
      </c>
    </row>
    <row r="352" spans="13:15" x14ac:dyDescent="0.4">
      <c r="M352" t="s">
        <v>792</v>
      </c>
      <c r="N352" t="s">
        <v>562</v>
      </c>
      <c r="O352">
        <v>400</v>
      </c>
    </row>
    <row r="353" spans="13:15" x14ac:dyDescent="0.4">
      <c r="M353" t="s">
        <v>792</v>
      </c>
      <c r="N353" t="s">
        <v>563</v>
      </c>
      <c r="O353">
        <v>1600</v>
      </c>
    </row>
    <row r="354" spans="13:15" x14ac:dyDescent="0.4">
      <c r="M354" t="s">
        <v>792</v>
      </c>
      <c r="N354" t="s">
        <v>564</v>
      </c>
      <c r="O354">
        <v>100</v>
      </c>
    </row>
    <row r="355" spans="13:15" x14ac:dyDescent="0.4">
      <c r="M355" t="s">
        <v>792</v>
      </c>
      <c r="N355" t="s">
        <v>565</v>
      </c>
      <c r="O355">
        <v>900</v>
      </c>
    </row>
    <row r="356" spans="13:15" x14ac:dyDescent="0.4">
      <c r="M356" t="s">
        <v>792</v>
      </c>
      <c r="N356" t="s">
        <v>566</v>
      </c>
      <c r="O356">
        <v>1300</v>
      </c>
    </row>
    <row r="357" spans="13:15" x14ac:dyDescent="0.4">
      <c r="M357" t="s">
        <v>792</v>
      </c>
      <c r="N357" t="s">
        <v>567</v>
      </c>
      <c r="O357">
        <v>300</v>
      </c>
    </row>
    <row r="358" spans="13:15" x14ac:dyDescent="0.4">
      <c r="M358" t="s">
        <v>792</v>
      </c>
      <c r="N358" t="s">
        <v>568</v>
      </c>
      <c r="O358">
        <v>1100</v>
      </c>
    </row>
    <row r="359" spans="13:15" x14ac:dyDescent="0.4">
      <c r="M359" t="s">
        <v>792</v>
      </c>
      <c r="N359" t="s">
        <v>569</v>
      </c>
      <c r="O359">
        <v>0</v>
      </c>
    </row>
    <row r="360" spans="13:15" x14ac:dyDescent="0.4">
      <c r="M360" t="s">
        <v>792</v>
      </c>
      <c r="N360" t="s">
        <v>570</v>
      </c>
      <c r="O360">
        <v>0</v>
      </c>
    </row>
    <row r="361" spans="13:15" x14ac:dyDescent="0.4">
      <c r="M361" t="s">
        <v>792</v>
      </c>
      <c r="N361" t="s">
        <v>571</v>
      </c>
      <c r="O361">
        <v>0</v>
      </c>
    </row>
    <row r="362" spans="13:15" x14ac:dyDescent="0.4">
      <c r="M362" t="s">
        <v>792</v>
      </c>
      <c r="N362" t="s">
        <v>572</v>
      </c>
      <c r="O362">
        <v>0</v>
      </c>
    </row>
    <row r="363" spans="13:15" x14ac:dyDescent="0.4">
      <c r="M363" t="s">
        <v>792</v>
      </c>
      <c r="N363" t="s">
        <v>573</v>
      </c>
      <c r="O363">
        <v>1300</v>
      </c>
    </row>
    <row r="364" spans="13:15" x14ac:dyDescent="0.4">
      <c r="M364" t="s">
        <v>792</v>
      </c>
      <c r="N364" t="s">
        <v>574</v>
      </c>
      <c r="O364">
        <v>0</v>
      </c>
    </row>
    <row r="365" spans="13:15" x14ac:dyDescent="0.4">
      <c r="M365" t="s">
        <v>792</v>
      </c>
      <c r="N365" t="s">
        <v>575</v>
      </c>
      <c r="O365">
        <v>900</v>
      </c>
    </row>
    <row r="366" spans="13:15" x14ac:dyDescent="0.4">
      <c r="M366" t="s">
        <v>792</v>
      </c>
      <c r="N366" t="s">
        <v>576</v>
      </c>
      <c r="O366">
        <v>0</v>
      </c>
    </row>
    <row r="367" spans="13:15" x14ac:dyDescent="0.4">
      <c r="M367" t="s">
        <v>792</v>
      </c>
      <c r="N367" t="s">
        <v>577</v>
      </c>
      <c r="O367">
        <v>100</v>
      </c>
    </row>
    <row r="368" spans="13:15" x14ac:dyDescent="0.4">
      <c r="M368" t="s">
        <v>792</v>
      </c>
      <c r="N368" t="s">
        <v>578</v>
      </c>
      <c r="O368">
        <v>1000</v>
      </c>
    </row>
    <row r="369" spans="13:15" x14ac:dyDescent="0.4">
      <c r="M369" t="s">
        <v>792</v>
      </c>
      <c r="N369" t="s">
        <v>579</v>
      </c>
      <c r="O369">
        <v>100</v>
      </c>
    </row>
    <row r="370" spans="13:15" x14ac:dyDescent="0.4">
      <c r="M370" t="s">
        <v>792</v>
      </c>
      <c r="N370" t="s">
        <v>580</v>
      </c>
      <c r="O370">
        <v>1500</v>
      </c>
    </row>
    <row r="371" spans="13:15" x14ac:dyDescent="0.4">
      <c r="M371" t="s">
        <v>792</v>
      </c>
      <c r="N371" t="s">
        <v>581</v>
      </c>
      <c r="O371">
        <v>2700</v>
      </c>
    </row>
    <row r="372" spans="13:15" x14ac:dyDescent="0.4">
      <c r="M372" t="s">
        <v>792</v>
      </c>
      <c r="N372" t="s">
        <v>582</v>
      </c>
      <c r="O372">
        <v>800</v>
      </c>
    </row>
    <row r="373" spans="13:15" x14ac:dyDescent="0.4">
      <c r="M373" t="s">
        <v>792</v>
      </c>
      <c r="N373" t="s">
        <v>583</v>
      </c>
      <c r="O373">
        <v>800</v>
      </c>
    </row>
    <row r="374" spans="13:15" x14ac:dyDescent="0.4">
      <c r="M374" t="s">
        <v>792</v>
      </c>
      <c r="N374" t="s">
        <v>584</v>
      </c>
      <c r="O374">
        <v>100</v>
      </c>
    </row>
    <row r="375" spans="13:15" x14ac:dyDescent="0.4">
      <c r="M375" t="s">
        <v>792</v>
      </c>
      <c r="N375" t="s">
        <v>585</v>
      </c>
      <c r="O375">
        <v>2600</v>
      </c>
    </row>
    <row r="376" spans="13:15" x14ac:dyDescent="0.4">
      <c r="M376" t="s">
        <v>792</v>
      </c>
      <c r="N376" t="s">
        <v>586</v>
      </c>
      <c r="O376">
        <v>2500</v>
      </c>
    </row>
    <row r="377" spans="13:15" x14ac:dyDescent="0.4">
      <c r="M377" t="s">
        <v>792</v>
      </c>
      <c r="N377" t="s">
        <v>587</v>
      </c>
      <c r="O377">
        <v>1000</v>
      </c>
    </row>
    <row r="378" spans="13:15" x14ac:dyDescent="0.4">
      <c r="M378" t="s">
        <v>792</v>
      </c>
      <c r="N378" t="s">
        <v>588</v>
      </c>
      <c r="O378">
        <v>500</v>
      </c>
    </row>
    <row r="379" spans="13:15" x14ac:dyDescent="0.4">
      <c r="M379" t="s">
        <v>792</v>
      </c>
      <c r="N379" t="s">
        <v>589</v>
      </c>
      <c r="O379">
        <v>6100</v>
      </c>
    </row>
    <row r="380" spans="13:15" x14ac:dyDescent="0.4">
      <c r="M380" t="s">
        <v>792</v>
      </c>
      <c r="N380" t="s">
        <v>590</v>
      </c>
      <c r="O380">
        <v>200</v>
      </c>
    </row>
    <row r="381" spans="13:15" x14ac:dyDescent="0.4">
      <c r="M381" t="s">
        <v>792</v>
      </c>
      <c r="N381" t="s">
        <v>591</v>
      </c>
      <c r="O381">
        <v>100</v>
      </c>
    </row>
    <row r="382" spans="13:15" x14ac:dyDescent="0.4">
      <c r="M382" t="s">
        <v>792</v>
      </c>
      <c r="N382" t="s">
        <v>592</v>
      </c>
      <c r="O382">
        <v>400</v>
      </c>
    </row>
    <row r="383" spans="13:15" x14ac:dyDescent="0.4">
      <c r="M383" t="s">
        <v>792</v>
      </c>
      <c r="N383" t="s">
        <v>593</v>
      </c>
      <c r="O383">
        <v>500</v>
      </c>
    </row>
    <row r="384" spans="13:15" x14ac:dyDescent="0.4">
      <c r="M384" t="s">
        <v>792</v>
      </c>
      <c r="N384" t="s">
        <v>594</v>
      </c>
      <c r="O384">
        <v>300</v>
      </c>
    </row>
    <row r="385" spans="13:15" x14ac:dyDescent="0.4">
      <c r="M385" t="s">
        <v>792</v>
      </c>
      <c r="N385" t="s">
        <v>595</v>
      </c>
      <c r="O385">
        <v>2600</v>
      </c>
    </row>
    <row r="386" spans="13:15" x14ac:dyDescent="0.4">
      <c r="M386" t="s">
        <v>792</v>
      </c>
      <c r="N386" t="s">
        <v>596</v>
      </c>
      <c r="O386">
        <v>300</v>
      </c>
    </row>
    <row r="387" spans="13:15" x14ac:dyDescent="0.4">
      <c r="M387" t="s">
        <v>792</v>
      </c>
      <c r="N387" t="s">
        <v>597</v>
      </c>
      <c r="O387">
        <v>0</v>
      </c>
    </row>
    <row r="388" spans="13:15" x14ac:dyDescent="0.4">
      <c r="M388" t="s">
        <v>792</v>
      </c>
      <c r="N388" t="s">
        <v>598</v>
      </c>
      <c r="O388">
        <v>500</v>
      </c>
    </row>
    <row r="389" spans="13:15" x14ac:dyDescent="0.4">
      <c r="M389" t="s">
        <v>792</v>
      </c>
      <c r="N389" t="s">
        <v>599</v>
      </c>
      <c r="O389">
        <v>1800</v>
      </c>
    </row>
    <row r="390" spans="13:15" x14ac:dyDescent="0.4">
      <c r="M390" t="s">
        <v>792</v>
      </c>
      <c r="N390" t="s">
        <v>600</v>
      </c>
      <c r="O390">
        <v>300</v>
      </c>
    </row>
    <row r="391" spans="13:15" x14ac:dyDescent="0.4">
      <c r="M391" t="s">
        <v>792</v>
      </c>
      <c r="N391" t="s">
        <v>601</v>
      </c>
      <c r="O391">
        <v>1500</v>
      </c>
    </row>
    <row r="392" spans="13:15" x14ac:dyDescent="0.4">
      <c r="M392" t="s">
        <v>792</v>
      </c>
      <c r="N392" t="s">
        <v>602</v>
      </c>
      <c r="O392">
        <v>200</v>
      </c>
    </row>
    <row r="393" spans="13:15" x14ac:dyDescent="0.4">
      <c r="M393" t="s">
        <v>792</v>
      </c>
      <c r="N393" t="s">
        <v>603</v>
      </c>
      <c r="O393">
        <v>0</v>
      </c>
    </row>
    <row r="394" spans="13:15" x14ac:dyDescent="0.4">
      <c r="M394" t="s">
        <v>792</v>
      </c>
      <c r="N394" t="s">
        <v>604</v>
      </c>
      <c r="O394">
        <v>2900</v>
      </c>
    </row>
    <row r="395" spans="13:15" x14ac:dyDescent="0.4">
      <c r="M395" t="s">
        <v>792</v>
      </c>
      <c r="N395" t="s">
        <v>605</v>
      </c>
      <c r="O395">
        <v>300</v>
      </c>
    </row>
    <row r="396" spans="13:15" x14ac:dyDescent="0.4">
      <c r="M396" t="s">
        <v>792</v>
      </c>
      <c r="N396" t="s">
        <v>606</v>
      </c>
      <c r="O396">
        <v>800</v>
      </c>
    </row>
    <row r="397" spans="13:15" x14ac:dyDescent="0.4">
      <c r="M397" t="s">
        <v>792</v>
      </c>
      <c r="N397" t="s">
        <v>607</v>
      </c>
      <c r="O397">
        <v>200</v>
      </c>
    </row>
    <row r="398" spans="13:15" x14ac:dyDescent="0.4">
      <c r="M398" t="s">
        <v>792</v>
      </c>
      <c r="N398" t="s">
        <v>608</v>
      </c>
      <c r="O398">
        <v>100</v>
      </c>
    </row>
    <row r="399" spans="13:15" x14ac:dyDescent="0.4">
      <c r="M399" t="s">
        <v>792</v>
      </c>
      <c r="N399" t="s">
        <v>609</v>
      </c>
      <c r="O399">
        <v>600</v>
      </c>
    </row>
    <row r="400" spans="13:15" x14ac:dyDescent="0.4">
      <c r="M400" t="s">
        <v>792</v>
      </c>
      <c r="N400" t="s">
        <v>610</v>
      </c>
      <c r="O400">
        <v>900</v>
      </c>
    </row>
    <row r="401" spans="13:15" x14ac:dyDescent="0.4">
      <c r="M401" t="s">
        <v>792</v>
      </c>
      <c r="N401" t="s">
        <v>611</v>
      </c>
      <c r="O401">
        <v>0</v>
      </c>
    </row>
    <row r="402" spans="13:15" x14ac:dyDescent="0.4">
      <c r="M402" t="s">
        <v>792</v>
      </c>
      <c r="N402" t="s">
        <v>612</v>
      </c>
      <c r="O402">
        <v>4200</v>
      </c>
    </row>
    <row r="403" spans="13:15" x14ac:dyDescent="0.4">
      <c r="M403" t="s">
        <v>792</v>
      </c>
      <c r="N403" t="s">
        <v>613</v>
      </c>
      <c r="O403">
        <v>0</v>
      </c>
    </row>
    <row r="404" spans="13:15" x14ac:dyDescent="0.4">
      <c r="M404" t="s">
        <v>792</v>
      </c>
      <c r="N404" t="s">
        <v>614</v>
      </c>
      <c r="O404">
        <v>200</v>
      </c>
    </row>
    <row r="405" spans="13:15" x14ac:dyDescent="0.4">
      <c r="M405" t="s">
        <v>792</v>
      </c>
      <c r="N405" t="s">
        <v>615</v>
      </c>
      <c r="O405">
        <v>700</v>
      </c>
    </row>
    <row r="406" spans="13:15" x14ac:dyDescent="0.4">
      <c r="M406" t="s">
        <v>792</v>
      </c>
      <c r="N406" t="s">
        <v>616</v>
      </c>
      <c r="O406">
        <v>0</v>
      </c>
    </row>
    <row r="407" spans="13:15" x14ac:dyDescent="0.4">
      <c r="M407" t="s">
        <v>792</v>
      </c>
      <c r="N407" t="s">
        <v>617</v>
      </c>
      <c r="O407">
        <v>0</v>
      </c>
    </row>
    <row r="408" spans="13:15" x14ac:dyDescent="0.4">
      <c r="M408" t="s">
        <v>792</v>
      </c>
      <c r="N408" t="s">
        <v>618</v>
      </c>
      <c r="O408">
        <v>2300</v>
      </c>
    </row>
    <row r="409" spans="13:15" x14ac:dyDescent="0.4">
      <c r="M409" t="s">
        <v>792</v>
      </c>
      <c r="N409" t="s">
        <v>619</v>
      </c>
      <c r="O409">
        <v>2800</v>
      </c>
    </row>
    <row r="410" spans="13:15" x14ac:dyDescent="0.4">
      <c r="M410" t="s">
        <v>792</v>
      </c>
      <c r="N410" t="s">
        <v>620</v>
      </c>
      <c r="O410">
        <v>100</v>
      </c>
    </row>
    <row r="411" spans="13:15" x14ac:dyDescent="0.4">
      <c r="M411" t="s">
        <v>792</v>
      </c>
      <c r="N411" t="s">
        <v>621</v>
      </c>
      <c r="O411">
        <v>0</v>
      </c>
    </row>
    <row r="412" spans="13:15" x14ac:dyDescent="0.4">
      <c r="M412" t="s">
        <v>792</v>
      </c>
      <c r="N412" t="s">
        <v>622</v>
      </c>
      <c r="O412">
        <v>200</v>
      </c>
    </row>
    <row r="413" spans="13:15" x14ac:dyDescent="0.4">
      <c r="M413" t="s">
        <v>792</v>
      </c>
      <c r="N413" t="s">
        <v>623</v>
      </c>
      <c r="O413">
        <v>0</v>
      </c>
    </row>
    <row r="414" spans="13:15" x14ac:dyDescent="0.4">
      <c r="M414" t="s">
        <v>792</v>
      </c>
      <c r="N414" t="s">
        <v>624</v>
      </c>
      <c r="O414">
        <v>1800</v>
      </c>
    </row>
    <row r="415" spans="13:15" x14ac:dyDescent="0.4">
      <c r="M415" t="s">
        <v>792</v>
      </c>
      <c r="N415" t="s">
        <v>625</v>
      </c>
      <c r="O415">
        <v>100</v>
      </c>
    </row>
    <row r="416" spans="13:15" x14ac:dyDescent="0.4">
      <c r="M416" t="s">
        <v>792</v>
      </c>
      <c r="N416" t="s">
        <v>626</v>
      </c>
      <c r="O416">
        <v>100</v>
      </c>
    </row>
    <row r="417" spans="13:15" x14ac:dyDescent="0.4">
      <c r="M417" t="s">
        <v>792</v>
      </c>
      <c r="N417" t="s">
        <v>627</v>
      </c>
      <c r="O417">
        <v>1800</v>
      </c>
    </row>
    <row r="418" spans="13:15" x14ac:dyDescent="0.4">
      <c r="M418" t="s">
        <v>792</v>
      </c>
      <c r="N418" t="s">
        <v>628</v>
      </c>
      <c r="O418">
        <v>0</v>
      </c>
    </row>
    <row r="419" spans="13:15" x14ac:dyDescent="0.4">
      <c r="M419" t="s">
        <v>792</v>
      </c>
      <c r="N419" t="s">
        <v>629</v>
      </c>
      <c r="O419">
        <v>0</v>
      </c>
    </row>
    <row r="420" spans="13:15" x14ac:dyDescent="0.4">
      <c r="M420" t="s">
        <v>792</v>
      </c>
      <c r="N420" t="s">
        <v>630</v>
      </c>
      <c r="O420">
        <v>0</v>
      </c>
    </row>
    <row r="421" spans="13:15" x14ac:dyDescent="0.4">
      <c r="M421" t="s">
        <v>792</v>
      </c>
      <c r="N421" t="s">
        <v>631</v>
      </c>
      <c r="O421">
        <v>100</v>
      </c>
    </row>
    <row r="422" spans="13:15" x14ac:dyDescent="0.4">
      <c r="M422" t="s">
        <v>792</v>
      </c>
      <c r="N422" t="s">
        <v>632</v>
      </c>
      <c r="O422">
        <v>200</v>
      </c>
    </row>
    <row r="423" spans="13:15" x14ac:dyDescent="0.4">
      <c r="M423" t="s">
        <v>792</v>
      </c>
      <c r="N423" t="s">
        <v>633</v>
      </c>
      <c r="O423">
        <v>0</v>
      </c>
    </row>
    <row r="424" spans="13:15" x14ac:dyDescent="0.4">
      <c r="M424" t="s">
        <v>792</v>
      </c>
      <c r="N424" t="s">
        <v>634</v>
      </c>
      <c r="O424">
        <v>0</v>
      </c>
    </row>
    <row r="425" spans="13:15" x14ac:dyDescent="0.4">
      <c r="M425" t="s">
        <v>792</v>
      </c>
      <c r="N425" t="s">
        <v>635</v>
      </c>
      <c r="O425">
        <v>100</v>
      </c>
    </row>
    <row r="426" spans="13:15" x14ac:dyDescent="0.4">
      <c r="M426" t="s">
        <v>792</v>
      </c>
      <c r="N426" t="s">
        <v>636</v>
      </c>
      <c r="O426">
        <v>100</v>
      </c>
    </row>
    <row r="427" spans="13:15" x14ac:dyDescent="0.4">
      <c r="M427" t="s">
        <v>792</v>
      </c>
      <c r="N427" t="s">
        <v>637</v>
      </c>
      <c r="O427">
        <v>0</v>
      </c>
    </row>
    <row r="428" spans="13:15" x14ac:dyDescent="0.4">
      <c r="M428" t="s">
        <v>792</v>
      </c>
      <c r="N428" t="s">
        <v>638</v>
      </c>
      <c r="O428">
        <v>0</v>
      </c>
    </row>
    <row r="429" spans="13:15" x14ac:dyDescent="0.4">
      <c r="M429" t="s">
        <v>792</v>
      </c>
      <c r="N429" t="s">
        <v>639</v>
      </c>
      <c r="O429">
        <v>800</v>
      </c>
    </row>
    <row r="430" spans="13:15" x14ac:dyDescent="0.4">
      <c r="M430" t="s">
        <v>792</v>
      </c>
      <c r="N430" t="s">
        <v>640</v>
      </c>
      <c r="O430">
        <v>0</v>
      </c>
    </row>
    <row r="431" spans="13:15" x14ac:dyDescent="0.4">
      <c r="M431" t="s">
        <v>792</v>
      </c>
      <c r="N431" t="s">
        <v>641</v>
      </c>
      <c r="O431">
        <v>0</v>
      </c>
    </row>
    <row r="432" spans="13:15" x14ac:dyDescent="0.4">
      <c r="M432" t="s">
        <v>792</v>
      </c>
      <c r="N432" t="s">
        <v>642</v>
      </c>
      <c r="O432">
        <v>0</v>
      </c>
    </row>
    <row r="433" spans="13:15" x14ac:dyDescent="0.4">
      <c r="M433" t="s">
        <v>792</v>
      </c>
      <c r="N433" t="s">
        <v>643</v>
      </c>
      <c r="O433">
        <v>0</v>
      </c>
    </row>
    <row r="434" spans="13:15" x14ac:dyDescent="0.4">
      <c r="M434" t="s">
        <v>792</v>
      </c>
      <c r="N434" t="s">
        <v>644</v>
      </c>
      <c r="O434">
        <v>0</v>
      </c>
    </row>
    <row r="435" spans="13:15" x14ac:dyDescent="0.4">
      <c r="M435" t="s">
        <v>792</v>
      </c>
      <c r="N435" t="s">
        <v>645</v>
      </c>
      <c r="O435">
        <v>0</v>
      </c>
    </row>
    <row r="436" spans="13:15" x14ac:dyDescent="0.4">
      <c r="M436" t="s">
        <v>792</v>
      </c>
      <c r="N436" t="s">
        <v>646</v>
      </c>
      <c r="O436">
        <v>0</v>
      </c>
    </row>
    <row r="437" spans="13:15" x14ac:dyDescent="0.4">
      <c r="M437" t="s">
        <v>792</v>
      </c>
      <c r="N437" t="s">
        <v>647</v>
      </c>
      <c r="O437">
        <v>100</v>
      </c>
    </row>
    <row r="438" spans="13:15" x14ac:dyDescent="0.4">
      <c r="M438" t="s">
        <v>792</v>
      </c>
      <c r="N438" t="s">
        <v>648</v>
      </c>
      <c r="O438">
        <v>300</v>
      </c>
    </row>
    <row r="439" spans="13:15" x14ac:dyDescent="0.4">
      <c r="M439" t="s">
        <v>792</v>
      </c>
      <c r="N439" t="s">
        <v>649</v>
      </c>
      <c r="O439">
        <v>1000</v>
      </c>
    </row>
    <row r="440" spans="13:15" x14ac:dyDescent="0.4">
      <c r="M440" t="s">
        <v>792</v>
      </c>
      <c r="N440" t="s">
        <v>650</v>
      </c>
      <c r="O440">
        <v>2300</v>
      </c>
    </row>
    <row r="441" spans="13:15" x14ac:dyDescent="0.4">
      <c r="M441" t="s">
        <v>792</v>
      </c>
      <c r="N441" t="s">
        <v>651</v>
      </c>
      <c r="O441">
        <v>400</v>
      </c>
    </row>
    <row r="442" spans="13:15" x14ac:dyDescent="0.4">
      <c r="M442" t="s">
        <v>792</v>
      </c>
      <c r="N442" t="s">
        <v>652</v>
      </c>
      <c r="O442">
        <v>1100</v>
      </c>
    </row>
    <row r="443" spans="13:15" x14ac:dyDescent="0.4">
      <c r="M443" t="s">
        <v>792</v>
      </c>
      <c r="N443" t="s">
        <v>653</v>
      </c>
      <c r="O443">
        <v>0</v>
      </c>
    </row>
    <row r="444" spans="13:15" x14ac:dyDescent="0.4">
      <c r="M444" t="s">
        <v>792</v>
      </c>
      <c r="N444" t="s">
        <v>654</v>
      </c>
      <c r="O444">
        <v>0</v>
      </c>
    </row>
    <row r="445" spans="13:15" x14ac:dyDescent="0.4">
      <c r="M445" t="s">
        <v>792</v>
      </c>
      <c r="N445" t="s">
        <v>655</v>
      </c>
      <c r="O445">
        <v>300</v>
      </c>
    </row>
    <row r="446" spans="13:15" x14ac:dyDescent="0.4">
      <c r="M446" t="s">
        <v>792</v>
      </c>
      <c r="N446" t="s">
        <v>656</v>
      </c>
      <c r="O446">
        <v>400</v>
      </c>
    </row>
    <row r="447" spans="13:15" x14ac:dyDescent="0.4">
      <c r="M447" t="s">
        <v>792</v>
      </c>
      <c r="N447" t="s">
        <v>657</v>
      </c>
      <c r="O447">
        <v>2400</v>
      </c>
    </row>
    <row r="448" spans="13:15" x14ac:dyDescent="0.4">
      <c r="M448" t="s">
        <v>792</v>
      </c>
      <c r="N448" t="s">
        <v>658</v>
      </c>
      <c r="O448">
        <v>0</v>
      </c>
    </row>
    <row r="449" spans="13:15" x14ac:dyDescent="0.4">
      <c r="M449" t="s">
        <v>792</v>
      </c>
      <c r="N449" t="s">
        <v>659</v>
      </c>
      <c r="O449">
        <v>0</v>
      </c>
    </row>
    <row r="450" spans="13:15" x14ac:dyDescent="0.4">
      <c r="M450" t="s">
        <v>792</v>
      </c>
      <c r="N450" t="s">
        <v>660</v>
      </c>
      <c r="O450">
        <v>800</v>
      </c>
    </row>
    <row r="451" spans="13:15" x14ac:dyDescent="0.4">
      <c r="M451" t="s">
        <v>792</v>
      </c>
      <c r="N451" t="s">
        <v>661</v>
      </c>
      <c r="O451">
        <v>0</v>
      </c>
    </row>
    <row r="452" spans="13:15" x14ac:dyDescent="0.4">
      <c r="M452" t="s">
        <v>792</v>
      </c>
      <c r="N452" t="s">
        <v>662</v>
      </c>
      <c r="O452">
        <v>0</v>
      </c>
    </row>
    <row r="453" spans="13:15" x14ac:dyDescent="0.4">
      <c r="M453" t="s">
        <v>792</v>
      </c>
      <c r="N453" t="s">
        <v>663</v>
      </c>
      <c r="O453">
        <v>0</v>
      </c>
    </row>
    <row r="454" spans="13:15" x14ac:dyDescent="0.4">
      <c r="M454" t="s">
        <v>792</v>
      </c>
      <c r="N454" t="s">
        <v>664</v>
      </c>
      <c r="O454">
        <v>0</v>
      </c>
    </row>
    <row r="455" spans="13:15" x14ac:dyDescent="0.4">
      <c r="M455" t="s">
        <v>792</v>
      </c>
      <c r="N455" t="s">
        <v>665</v>
      </c>
      <c r="O455">
        <v>0</v>
      </c>
    </row>
    <row r="456" spans="13:15" x14ac:dyDescent="0.4">
      <c r="M456" t="s">
        <v>792</v>
      </c>
      <c r="N456" t="s">
        <v>666</v>
      </c>
      <c r="O456">
        <v>100</v>
      </c>
    </row>
    <row r="457" spans="13:15" x14ac:dyDescent="0.4">
      <c r="M457" t="s">
        <v>792</v>
      </c>
      <c r="N457" t="s">
        <v>667</v>
      </c>
      <c r="O457">
        <v>200</v>
      </c>
    </row>
    <row r="458" spans="13:15" x14ac:dyDescent="0.4">
      <c r="M458" t="s">
        <v>792</v>
      </c>
      <c r="N458" t="s">
        <v>668</v>
      </c>
      <c r="O458">
        <v>100</v>
      </c>
    </row>
    <row r="459" spans="13:15" x14ac:dyDescent="0.4">
      <c r="M459" t="s">
        <v>792</v>
      </c>
      <c r="N459" t="s">
        <v>669</v>
      </c>
      <c r="O459">
        <v>0</v>
      </c>
    </row>
    <row r="460" spans="13:15" x14ac:dyDescent="0.4">
      <c r="M460" t="s">
        <v>792</v>
      </c>
      <c r="N460" t="s">
        <v>670</v>
      </c>
      <c r="O460">
        <v>300</v>
      </c>
    </row>
    <row r="461" spans="13:15" x14ac:dyDescent="0.4">
      <c r="M461" t="s">
        <v>792</v>
      </c>
      <c r="N461" t="s">
        <v>671</v>
      </c>
      <c r="O461">
        <v>1000</v>
      </c>
    </row>
    <row r="462" spans="13:15" x14ac:dyDescent="0.4">
      <c r="M462" t="s">
        <v>792</v>
      </c>
      <c r="N462" t="s">
        <v>672</v>
      </c>
      <c r="O462">
        <v>3400</v>
      </c>
    </row>
    <row r="463" spans="13:15" x14ac:dyDescent="0.4">
      <c r="M463" t="s">
        <v>792</v>
      </c>
      <c r="N463" t="s">
        <v>673</v>
      </c>
      <c r="O463">
        <v>0</v>
      </c>
    </row>
    <row r="464" spans="13:15" x14ac:dyDescent="0.4">
      <c r="M464" t="s">
        <v>792</v>
      </c>
      <c r="N464" t="s">
        <v>674</v>
      </c>
      <c r="O464">
        <v>0</v>
      </c>
    </row>
    <row r="465" spans="13:15" x14ac:dyDescent="0.4">
      <c r="M465" t="s">
        <v>792</v>
      </c>
      <c r="N465" t="s">
        <v>675</v>
      </c>
      <c r="O465">
        <v>1100</v>
      </c>
    </row>
    <row r="466" spans="13:15" x14ac:dyDescent="0.4">
      <c r="M466" t="s">
        <v>792</v>
      </c>
      <c r="N466" t="s">
        <v>676</v>
      </c>
      <c r="O466">
        <v>800</v>
      </c>
    </row>
    <row r="467" spans="13:15" x14ac:dyDescent="0.4">
      <c r="M467" t="s">
        <v>792</v>
      </c>
      <c r="N467" t="s">
        <v>677</v>
      </c>
      <c r="O467">
        <v>7700</v>
      </c>
    </row>
    <row r="468" spans="13:15" x14ac:dyDescent="0.4">
      <c r="M468" t="s">
        <v>792</v>
      </c>
      <c r="N468" t="s">
        <v>678</v>
      </c>
      <c r="O468">
        <v>800</v>
      </c>
    </row>
    <row r="469" spans="13:15" x14ac:dyDescent="0.4">
      <c r="M469" t="s">
        <v>792</v>
      </c>
      <c r="N469" t="s">
        <v>679</v>
      </c>
      <c r="O469">
        <v>0</v>
      </c>
    </row>
    <row r="470" spans="13:15" x14ac:dyDescent="0.4">
      <c r="M470" t="s">
        <v>792</v>
      </c>
      <c r="N470" t="s">
        <v>680</v>
      </c>
      <c r="O470">
        <v>600</v>
      </c>
    </row>
    <row r="471" spans="13:15" x14ac:dyDescent="0.4">
      <c r="M471" t="s">
        <v>792</v>
      </c>
      <c r="N471" t="s">
        <v>681</v>
      </c>
      <c r="O471">
        <v>900</v>
      </c>
    </row>
    <row r="472" spans="13:15" x14ac:dyDescent="0.4">
      <c r="M472" t="s">
        <v>792</v>
      </c>
      <c r="N472" t="s">
        <v>682</v>
      </c>
      <c r="O472">
        <v>0</v>
      </c>
    </row>
    <row r="473" spans="13:15" x14ac:dyDescent="0.4">
      <c r="M473" t="s">
        <v>792</v>
      </c>
      <c r="N473" t="s">
        <v>683</v>
      </c>
      <c r="O473">
        <v>600</v>
      </c>
    </row>
    <row r="474" spans="13:15" x14ac:dyDescent="0.4">
      <c r="M474" t="s">
        <v>792</v>
      </c>
      <c r="N474" t="s">
        <v>684</v>
      </c>
      <c r="O474">
        <v>100</v>
      </c>
    </row>
    <row r="475" spans="13:15" x14ac:dyDescent="0.4">
      <c r="M475" t="s">
        <v>792</v>
      </c>
      <c r="N475" t="s">
        <v>685</v>
      </c>
      <c r="O475">
        <v>0</v>
      </c>
    </row>
    <row r="476" spans="13:15" x14ac:dyDescent="0.4">
      <c r="M476" t="s">
        <v>792</v>
      </c>
      <c r="N476" t="s">
        <v>686</v>
      </c>
      <c r="O476">
        <v>0</v>
      </c>
    </row>
    <row r="477" spans="13:15" x14ac:dyDescent="0.4">
      <c r="M477" t="s">
        <v>792</v>
      </c>
      <c r="N477" t="s">
        <v>687</v>
      </c>
      <c r="O477">
        <v>0</v>
      </c>
    </row>
    <row r="478" spans="13:15" x14ac:dyDescent="0.4">
      <c r="M478" t="s">
        <v>792</v>
      </c>
      <c r="N478" t="s">
        <v>688</v>
      </c>
      <c r="O478">
        <v>0</v>
      </c>
    </row>
    <row r="479" spans="13:15" x14ac:dyDescent="0.4">
      <c r="M479" t="s">
        <v>792</v>
      </c>
      <c r="N479" t="s">
        <v>689</v>
      </c>
      <c r="O479">
        <v>300</v>
      </c>
    </row>
    <row r="480" spans="13:15" x14ac:dyDescent="0.4">
      <c r="M480" t="s">
        <v>792</v>
      </c>
      <c r="N480" t="s">
        <v>690</v>
      </c>
      <c r="O480">
        <v>400</v>
      </c>
    </row>
    <row r="481" spans="13:15" x14ac:dyDescent="0.4">
      <c r="M481" t="s">
        <v>792</v>
      </c>
      <c r="N481" t="s">
        <v>691</v>
      </c>
      <c r="O481">
        <v>0</v>
      </c>
    </row>
    <row r="482" spans="13:15" x14ac:dyDescent="0.4">
      <c r="M482" t="s">
        <v>792</v>
      </c>
      <c r="N482" t="s">
        <v>692</v>
      </c>
      <c r="O482">
        <v>300</v>
      </c>
    </row>
    <row r="483" spans="13:15" x14ac:dyDescent="0.4">
      <c r="M483" t="s">
        <v>792</v>
      </c>
      <c r="N483" t="s">
        <v>693</v>
      </c>
      <c r="O483">
        <v>0</v>
      </c>
    </row>
    <row r="484" spans="13:15" x14ac:dyDescent="0.4">
      <c r="M484" t="s">
        <v>792</v>
      </c>
      <c r="N484" t="s">
        <v>694</v>
      </c>
      <c r="O484">
        <v>1000</v>
      </c>
    </row>
    <row r="485" spans="13:15" x14ac:dyDescent="0.4">
      <c r="M485" t="s">
        <v>792</v>
      </c>
      <c r="N485" t="s">
        <v>695</v>
      </c>
      <c r="O485">
        <v>500</v>
      </c>
    </row>
    <row r="486" spans="13:15" x14ac:dyDescent="0.4">
      <c r="M486" t="s">
        <v>792</v>
      </c>
      <c r="N486" t="s">
        <v>696</v>
      </c>
      <c r="O486">
        <v>3700</v>
      </c>
    </row>
    <row r="487" spans="13:15" x14ac:dyDescent="0.4">
      <c r="M487" t="s">
        <v>792</v>
      </c>
      <c r="N487" t="s">
        <v>697</v>
      </c>
      <c r="O487">
        <v>0</v>
      </c>
    </row>
    <row r="488" spans="13:15" x14ac:dyDescent="0.4">
      <c r="M488" t="s">
        <v>792</v>
      </c>
      <c r="N488" t="s">
        <v>698</v>
      </c>
      <c r="O488">
        <v>2300</v>
      </c>
    </row>
    <row r="489" spans="13:15" x14ac:dyDescent="0.4">
      <c r="M489" t="s">
        <v>792</v>
      </c>
      <c r="N489" t="s">
        <v>699</v>
      </c>
      <c r="O489">
        <v>600</v>
      </c>
    </row>
    <row r="490" spans="13:15" x14ac:dyDescent="0.4">
      <c r="M490" t="s">
        <v>792</v>
      </c>
      <c r="N490" t="s">
        <v>700</v>
      </c>
      <c r="O490">
        <v>500</v>
      </c>
    </row>
    <row r="491" spans="13:15" x14ac:dyDescent="0.4">
      <c r="M491" t="s">
        <v>792</v>
      </c>
      <c r="N491" t="s">
        <v>701</v>
      </c>
      <c r="O491">
        <v>0</v>
      </c>
    </row>
    <row r="492" spans="13:15" x14ac:dyDescent="0.4">
      <c r="M492" t="s">
        <v>792</v>
      </c>
      <c r="N492" t="s">
        <v>702</v>
      </c>
      <c r="O492">
        <v>600</v>
      </c>
    </row>
    <row r="493" spans="13:15" x14ac:dyDescent="0.4">
      <c r="M493" t="s">
        <v>792</v>
      </c>
      <c r="N493" t="s">
        <v>703</v>
      </c>
      <c r="O493">
        <v>400</v>
      </c>
    </row>
    <row r="494" spans="13:15" x14ac:dyDescent="0.4">
      <c r="M494" t="s">
        <v>792</v>
      </c>
      <c r="N494" t="s">
        <v>704</v>
      </c>
      <c r="O494">
        <v>4400</v>
      </c>
    </row>
    <row r="495" spans="13:15" x14ac:dyDescent="0.4">
      <c r="M495" t="s">
        <v>792</v>
      </c>
      <c r="N495" t="s">
        <v>705</v>
      </c>
      <c r="O495">
        <v>1700</v>
      </c>
    </row>
    <row r="496" spans="13:15" x14ac:dyDescent="0.4">
      <c r="M496" t="s">
        <v>792</v>
      </c>
      <c r="N496" t="s">
        <v>706</v>
      </c>
      <c r="O496">
        <v>400</v>
      </c>
    </row>
    <row r="497" spans="13:15" x14ac:dyDescent="0.4">
      <c r="M497" t="s">
        <v>792</v>
      </c>
      <c r="N497" t="s">
        <v>707</v>
      </c>
      <c r="O497">
        <v>100</v>
      </c>
    </row>
    <row r="498" spans="13:15" x14ac:dyDescent="0.4">
      <c r="M498" t="s">
        <v>792</v>
      </c>
      <c r="N498" t="s">
        <v>708</v>
      </c>
      <c r="O498">
        <v>1000</v>
      </c>
    </row>
    <row r="499" spans="13:15" x14ac:dyDescent="0.4">
      <c r="M499" t="s">
        <v>792</v>
      </c>
      <c r="N499" t="s">
        <v>709</v>
      </c>
      <c r="O499">
        <v>0</v>
      </c>
    </row>
    <row r="500" spans="13:15" x14ac:dyDescent="0.4">
      <c r="M500" t="s">
        <v>792</v>
      </c>
      <c r="N500" t="s">
        <v>710</v>
      </c>
      <c r="O500">
        <v>5900</v>
      </c>
    </row>
    <row r="501" spans="13:15" x14ac:dyDescent="0.4">
      <c r="M501" t="s">
        <v>792</v>
      </c>
      <c r="N501" t="s">
        <v>711</v>
      </c>
      <c r="O501">
        <v>600</v>
      </c>
    </row>
    <row r="502" spans="13:15" x14ac:dyDescent="0.4">
      <c r="M502" t="s">
        <v>792</v>
      </c>
      <c r="N502" t="s">
        <v>712</v>
      </c>
      <c r="O502">
        <v>0</v>
      </c>
    </row>
    <row r="503" spans="13:15" x14ac:dyDescent="0.4">
      <c r="M503" t="s">
        <v>792</v>
      </c>
      <c r="N503" t="s">
        <v>713</v>
      </c>
      <c r="O503">
        <v>0</v>
      </c>
    </row>
    <row r="504" spans="13:15" x14ac:dyDescent="0.4">
      <c r="M504" t="s">
        <v>792</v>
      </c>
      <c r="N504" t="s">
        <v>714</v>
      </c>
      <c r="O504">
        <v>0</v>
      </c>
    </row>
    <row r="505" spans="13:15" x14ac:dyDescent="0.4">
      <c r="M505" t="s">
        <v>792</v>
      </c>
      <c r="N505" t="s">
        <v>715</v>
      </c>
      <c r="O505">
        <v>200</v>
      </c>
    </row>
    <row r="506" spans="13:15" x14ac:dyDescent="0.4">
      <c r="M506" t="s">
        <v>792</v>
      </c>
      <c r="N506" t="s">
        <v>716</v>
      </c>
      <c r="O506">
        <v>200</v>
      </c>
    </row>
    <row r="507" spans="13:15" x14ac:dyDescent="0.4">
      <c r="M507" t="s">
        <v>792</v>
      </c>
      <c r="N507" t="s">
        <v>717</v>
      </c>
      <c r="O507">
        <v>400</v>
      </c>
    </row>
    <row r="508" spans="13:15" x14ac:dyDescent="0.4">
      <c r="M508" t="s">
        <v>792</v>
      </c>
      <c r="N508" t="s">
        <v>718</v>
      </c>
      <c r="O508">
        <v>0</v>
      </c>
    </row>
    <row r="509" spans="13:15" x14ac:dyDescent="0.4">
      <c r="M509" t="s">
        <v>792</v>
      </c>
      <c r="N509" t="s">
        <v>719</v>
      </c>
      <c r="O509">
        <v>100</v>
      </c>
    </row>
    <row r="510" spans="13:15" x14ac:dyDescent="0.4">
      <c r="M510" t="s">
        <v>792</v>
      </c>
      <c r="N510" t="s">
        <v>720</v>
      </c>
      <c r="O510">
        <v>100</v>
      </c>
    </row>
    <row r="511" spans="13:15" x14ac:dyDescent="0.4">
      <c r="M511" t="s">
        <v>792</v>
      </c>
      <c r="N511" t="s">
        <v>721</v>
      </c>
      <c r="O511">
        <v>0</v>
      </c>
    </row>
    <row r="512" spans="13:15" x14ac:dyDescent="0.4">
      <c r="M512" t="s">
        <v>792</v>
      </c>
      <c r="N512" t="s">
        <v>722</v>
      </c>
      <c r="O512">
        <v>0</v>
      </c>
    </row>
    <row r="513" spans="13:15" x14ac:dyDescent="0.4">
      <c r="M513" t="s">
        <v>792</v>
      </c>
      <c r="N513" t="s">
        <v>723</v>
      </c>
      <c r="O513">
        <v>1400</v>
      </c>
    </row>
    <row r="514" spans="13:15" x14ac:dyDescent="0.4">
      <c r="M514" t="s">
        <v>792</v>
      </c>
      <c r="N514" t="s">
        <v>724</v>
      </c>
      <c r="O514">
        <v>0</v>
      </c>
    </row>
    <row r="515" spans="13:15" x14ac:dyDescent="0.4">
      <c r="M515" t="s">
        <v>792</v>
      </c>
      <c r="N515" t="s">
        <v>725</v>
      </c>
      <c r="O515">
        <v>0</v>
      </c>
    </row>
    <row r="516" spans="13:15" x14ac:dyDescent="0.4">
      <c r="M516" t="s">
        <v>792</v>
      </c>
      <c r="N516" t="s">
        <v>726</v>
      </c>
      <c r="O516">
        <v>2200</v>
      </c>
    </row>
    <row r="517" spans="13:15" x14ac:dyDescent="0.4">
      <c r="M517" t="s">
        <v>792</v>
      </c>
      <c r="N517" t="s">
        <v>425</v>
      </c>
      <c r="O517">
        <v>0</v>
      </c>
    </row>
    <row r="518" spans="13:15" x14ac:dyDescent="0.4">
      <c r="M518" t="s">
        <v>792</v>
      </c>
      <c r="N518" t="s">
        <v>426</v>
      </c>
      <c r="O518">
        <v>0</v>
      </c>
    </row>
    <row r="519" spans="13:15" x14ac:dyDescent="0.4">
      <c r="M519" t="s">
        <v>792</v>
      </c>
      <c r="N519" t="s">
        <v>427</v>
      </c>
      <c r="O519">
        <v>600</v>
      </c>
    </row>
    <row r="520" spans="13:15" x14ac:dyDescent="0.4">
      <c r="M520" t="s">
        <v>792</v>
      </c>
      <c r="N520" t="s">
        <v>428</v>
      </c>
      <c r="O520">
        <v>0</v>
      </c>
    </row>
    <row r="521" spans="13:15" x14ac:dyDescent="0.4">
      <c r="M521" t="s">
        <v>792</v>
      </c>
      <c r="N521" t="s">
        <v>429</v>
      </c>
      <c r="O521">
        <v>3300</v>
      </c>
    </row>
    <row r="522" spans="13:15" x14ac:dyDescent="0.4">
      <c r="M522" t="s">
        <v>792</v>
      </c>
      <c r="N522" t="s">
        <v>430</v>
      </c>
      <c r="O522">
        <v>200</v>
      </c>
    </row>
    <row r="523" spans="13:15" x14ac:dyDescent="0.4">
      <c r="M523" t="s">
        <v>792</v>
      </c>
      <c r="N523" t="s">
        <v>431</v>
      </c>
      <c r="O523">
        <v>700</v>
      </c>
    </row>
    <row r="524" spans="13:15" x14ac:dyDescent="0.4">
      <c r="M524" t="s">
        <v>792</v>
      </c>
      <c r="N524" t="s">
        <v>432</v>
      </c>
      <c r="O524">
        <v>1300</v>
      </c>
    </row>
    <row r="525" spans="13:15" x14ac:dyDescent="0.4">
      <c r="M525" t="s">
        <v>792</v>
      </c>
      <c r="N525" t="s">
        <v>433</v>
      </c>
      <c r="O525">
        <v>700</v>
      </c>
    </row>
    <row r="526" spans="13:15" x14ac:dyDescent="0.4">
      <c r="M526" t="s">
        <v>792</v>
      </c>
      <c r="N526" t="s">
        <v>434</v>
      </c>
      <c r="O526">
        <v>400</v>
      </c>
    </row>
    <row r="527" spans="13:15" x14ac:dyDescent="0.4">
      <c r="M527" t="s">
        <v>792</v>
      </c>
      <c r="N527" t="s">
        <v>435</v>
      </c>
      <c r="O527">
        <v>100</v>
      </c>
    </row>
    <row r="528" spans="13:15" x14ac:dyDescent="0.4">
      <c r="M528" t="s">
        <v>792</v>
      </c>
      <c r="N528" t="s">
        <v>436</v>
      </c>
      <c r="O528">
        <v>0</v>
      </c>
    </row>
    <row r="529" spans="13:15" x14ac:dyDescent="0.4">
      <c r="M529" t="s">
        <v>792</v>
      </c>
      <c r="N529" t="s">
        <v>437</v>
      </c>
      <c r="O529">
        <v>0</v>
      </c>
    </row>
    <row r="530" spans="13:15" x14ac:dyDescent="0.4">
      <c r="M530" t="s">
        <v>792</v>
      </c>
      <c r="N530" t="s">
        <v>438</v>
      </c>
      <c r="O530">
        <v>100</v>
      </c>
    </row>
    <row r="531" spans="13:15" x14ac:dyDescent="0.4">
      <c r="M531" t="s">
        <v>792</v>
      </c>
      <c r="N531" t="s">
        <v>439</v>
      </c>
      <c r="O531">
        <v>0</v>
      </c>
    </row>
    <row r="532" spans="13:15" x14ac:dyDescent="0.4">
      <c r="M532" t="s">
        <v>792</v>
      </c>
      <c r="N532" t="s">
        <v>440</v>
      </c>
      <c r="O532">
        <v>100</v>
      </c>
    </row>
    <row r="533" spans="13:15" x14ac:dyDescent="0.4">
      <c r="M533" t="s">
        <v>792</v>
      </c>
      <c r="N533" t="s">
        <v>441</v>
      </c>
      <c r="O533">
        <v>0</v>
      </c>
    </row>
    <row r="534" spans="13:15" x14ac:dyDescent="0.4">
      <c r="M534" t="s">
        <v>792</v>
      </c>
      <c r="N534" t="s">
        <v>442</v>
      </c>
      <c r="O534">
        <v>0</v>
      </c>
    </row>
    <row r="535" spans="13:15" x14ac:dyDescent="0.4">
      <c r="M535" t="s">
        <v>792</v>
      </c>
      <c r="N535" t="s">
        <v>443</v>
      </c>
      <c r="O535">
        <v>200</v>
      </c>
    </row>
    <row r="536" spans="13:15" x14ac:dyDescent="0.4">
      <c r="M536" t="s">
        <v>792</v>
      </c>
      <c r="N536" t="s">
        <v>444</v>
      </c>
      <c r="O536">
        <v>0</v>
      </c>
    </row>
    <row r="537" spans="13:15" x14ac:dyDescent="0.4">
      <c r="M537" t="s">
        <v>792</v>
      </c>
      <c r="N537" t="s">
        <v>445</v>
      </c>
      <c r="O537">
        <v>100</v>
      </c>
    </row>
    <row r="538" spans="13:15" x14ac:dyDescent="0.4">
      <c r="M538" t="s">
        <v>792</v>
      </c>
      <c r="N538" t="s">
        <v>446</v>
      </c>
      <c r="O538">
        <v>0</v>
      </c>
    </row>
    <row r="539" spans="13:15" x14ac:dyDescent="0.4">
      <c r="M539" t="s">
        <v>792</v>
      </c>
      <c r="N539" t="s">
        <v>447</v>
      </c>
      <c r="O539">
        <v>0</v>
      </c>
    </row>
    <row r="540" spans="13:15" x14ac:dyDescent="0.4">
      <c r="M540" t="s">
        <v>792</v>
      </c>
      <c r="N540" t="s">
        <v>448</v>
      </c>
      <c r="O540">
        <v>100</v>
      </c>
    </row>
    <row r="541" spans="13:15" x14ac:dyDescent="0.4">
      <c r="M541" t="s">
        <v>792</v>
      </c>
      <c r="N541" t="s">
        <v>449</v>
      </c>
      <c r="O541">
        <v>0</v>
      </c>
    </row>
    <row r="542" spans="13:15" x14ac:dyDescent="0.4">
      <c r="M542" t="s">
        <v>792</v>
      </c>
      <c r="N542" t="s">
        <v>450</v>
      </c>
      <c r="O542">
        <v>100</v>
      </c>
    </row>
    <row r="543" spans="13:15" x14ac:dyDescent="0.4">
      <c r="M543" t="s">
        <v>792</v>
      </c>
      <c r="N543" t="s">
        <v>451</v>
      </c>
      <c r="O543">
        <v>0</v>
      </c>
    </row>
    <row r="544" spans="13:15" x14ac:dyDescent="0.4">
      <c r="M544" t="s">
        <v>792</v>
      </c>
      <c r="N544" t="s">
        <v>452</v>
      </c>
      <c r="O544">
        <v>0</v>
      </c>
    </row>
    <row r="545" spans="13:15" x14ac:dyDescent="0.4">
      <c r="M545" t="s">
        <v>792</v>
      </c>
      <c r="N545" t="s">
        <v>453</v>
      </c>
      <c r="O545">
        <v>200</v>
      </c>
    </row>
    <row r="546" spans="13:15" x14ac:dyDescent="0.4">
      <c r="M546" t="s">
        <v>792</v>
      </c>
      <c r="N546" t="s">
        <v>454</v>
      </c>
      <c r="O546">
        <v>100</v>
      </c>
    </row>
    <row r="547" spans="13:15" x14ac:dyDescent="0.4">
      <c r="M547" t="s">
        <v>792</v>
      </c>
      <c r="N547" t="s">
        <v>455</v>
      </c>
      <c r="O547">
        <v>500</v>
      </c>
    </row>
    <row r="548" spans="13:15" x14ac:dyDescent="0.4">
      <c r="M548" t="s">
        <v>792</v>
      </c>
      <c r="N548" t="s">
        <v>456</v>
      </c>
      <c r="O548">
        <v>0</v>
      </c>
    </row>
    <row r="549" spans="13:15" x14ac:dyDescent="0.4">
      <c r="M549" t="s">
        <v>792</v>
      </c>
      <c r="N549" t="s">
        <v>457</v>
      </c>
      <c r="O549">
        <v>0</v>
      </c>
    </row>
    <row r="550" spans="13:15" x14ac:dyDescent="0.4">
      <c r="M550" t="s">
        <v>792</v>
      </c>
      <c r="N550" t="s">
        <v>458</v>
      </c>
      <c r="O550">
        <v>0</v>
      </c>
    </row>
    <row r="551" spans="13:15" x14ac:dyDescent="0.4">
      <c r="M551" t="s">
        <v>792</v>
      </c>
      <c r="N551" t="s">
        <v>459</v>
      </c>
      <c r="O551">
        <v>0</v>
      </c>
    </row>
    <row r="552" spans="13:15" x14ac:dyDescent="0.4">
      <c r="M552" t="s">
        <v>792</v>
      </c>
      <c r="N552" t="s">
        <v>460</v>
      </c>
      <c r="O552">
        <v>0</v>
      </c>
    </row>
    <row r="553" spans="13:15" x14ac:dyDescent="0.4">
      <c r="M553" t="s">
        <v>792</v>
      </c>
      <c r="N553" t="s">
        <v>461</v>
      </c>
      <c r="O553">
        <v>100</v>
      </c>
    </row>
    <row r="554" spans="13:15" x14ac:dyDescent="0.4">
      <c r="M554" t="s">
        <v>792</v>
      </c>
      <c r="N554" t="s">
        <v>462</v>
      </c>
      <c r="O554">
        <v>300</v>
      </c>
    </row>
    <row r="555" spans="13:15" x14ac:dyDescent="0.4">
      <c r="M555" t="s">
        <v>792</v>
      </c>
      <c r="N555" t="s">
        <v>463</v>
      </c>
      <c r="O555">
        <v>1000</v>
      </c>
    </row>
    <row r="556" spans="13:15" x14ac:dyDescent="0.4">
      <c r="M556" t="s">
        <v>792</v>
      </c>
      <c r="N556" t="s">
        <v>464</v>
      </c>
      <c r="O556">
        <v>500</v>
      </c>
    </row>
    <row r="557" spans="13:15" x14ac:dyDescent="0.4">
      <c r="M557" t="s">
        <v>792</v>
      </c>
      <c r="N557" t="s">
        <v>465</v>
      </c>
      <c r="O557">
        <v>1300</v>
      </c>
    </row>
    <row r="558" spans="13:15" x14ac:dyDescent="0.4">
      <c r="M558" t="s">
        <v>792</v>
      </c>
      <c r="N558" t="s">
        <v>466</v>
      </c>
      <c r="O558">
        <v>0</v>
      </c>
    </row>
    <row r="559" spans="13:15" x14ac:dyDescent="0.4">
      <c r="M559" t="s">
        <v>792</v>
      </c>
      <c r="N559" t="s">
        <v>467</v>
      </c>
      <c r="O559">
        <v>100</v>
      </c>
    </row>
    <row r="560" spans="13:15" x14ac:dyDescent="0.4">
      <c r="M560" t="s">
        <v>792</v>
      </c>
      <c r="N560" t="s">
        <v>468</v>
      </c>
      <c r="O560">
        <v>0</v>
      </c>
    </row>
    <row r="561" spans="13:15" x14ac:dyDescent="0.4">
      <c r="M561" t="s">
        <v>792</v>
      </c>
      <c r="N561" t="s">
        <v>469</v>
      </c>
      <c r="O561">
        <v>0</v>
      </c>
    </row>
    <row r="562" spans="13:15" x14ac:dyDescent="0.4">
      <c r="M562" t="s">
        <v>792</v>
      </c>
      <c r="N562" t="s">
        <v>470</v>
      </c>
      <c r="O562">
        <v>400</v>
      </c>
    </row>
    <row r="563" spans="13:15" x14ac:dyDescent="0.4">
      <c r="M563" t="s">
        <v>792</v>
      </c>
      <c r="N563" t="s">
        <v>471</v>
      </c>
      <c r="O563">
        <v>0</v>
      </c>
    </row>
    <row r="564" spans="13:15" x14ac:dyDescent="0.4">
      <c r="M564" t="s">
        <v>792</v>
      </c>
      <c r="N564" t="s">
        <v>472</v>
      </c>
      <c r="O564">
        <v>0</v>
      </c>
    </row>
    <row r="565" spans="13:15" x14ac:dyDescent="0.4">
      <c r="M565" t="s">
        <v>792</v>
      </c>
      <c r="N565" t="s">
        <v>473</v>
      </c>
      <c r="O565">
        <v>0</v>
      </c>
    </row>
    <row r="566" spans="13:15" x14ac:dyDescent="0.4">
      <c r="M566" t="s">
        <v>792</v>
      </c>
      <c r="N566" t="s">
        <v>474</v>
      </c>
      <c r="O566">
        <v>200</v>
      </c>
    </row>
    <row r="567" spans="13:15" x14ac:dyDescent="0.4">
      <c r="M567" t="s">
        <v>792</v>
      </c>
      <c r="N567" t="s">
        <v>475</v>
      </c>
      <c r="O567">
        <v>0</v>
      </c>
    </row>
    <row r="568" spans="13:15" x14ac:dyDescent="0.4">
      <c r="M568" t="s">
        <v>792</v>
      </c>
      <c r="N568" t="s">
        <v>476</v>
      </c>
      <c r="O568">
        <v>0</v>
      </c>
    </row>
    <row r="569" spans="13:15" x14ac:dyDescent="0.4">
      <c r="M569" t="s">
        <v>792</v>
      </c>
      <c r="N569" t="s">
        <v>477</v>
      </c>
      <c r="O569">
        <v>2900</v>
      </c>
    </row>
    <row r="570" spans="13:15" x14ac:dyDescent="0.4">
      <c r="M570" t="s">
        <v>792</v>
      </c>
      <c r="N570" t="s">
        <v>478</v>
      </c>
      <c r="O570">
        <v>100</v>
      </c>
    </row>
    <row r="571" spans="13:15" x14ac:dyDescent="0.4">
      <c r="M571" t="s">
        <v>792</v>
      </c>
      <c r="N571" t="s">
        <v>479</v>
      </c>
      <c r="O571">
        <v>0</v>
      </c>
    </row>
    <row r="572" spans="13:15" x14ac:dyDescent="0.4">
      <c r="M572" t="s">
        <v>792</v>
      </c>
      <c r="N572" t="s">
        <v>480</v>
      </c>
      <c r="O572">
        <v>0</v>
      </c>
    </row>
    <row r="573" spans="13:15" x14ac:dyDescent="0.4">
      <c r="M573" t="s">
        <v>792</v>
      </c>
      <c r="N573" t="s">
        <v>481</v>
      </c>
      <c r="O573">
        <v>0</v>
      </c>
    </row>
    <row r="574" spans="13:15" x14ac:dyDescent="0.4">
      <c r="M574" t="s">
        <v>792</v>
      </c>
      <c r="N574" t="s">
        <v>482</v>
      </c>
      <c r="O574">
        <v>500</v>
      </c>
    </row>
    <row r="575" spans="13:15" x14ac:dyDescent="0.4">
      <c r="M575" t="s">
        <v>792</v>
      </c>
      <c r="N575" t="s">
        <v>483</v>
      </c>
      <c r="O575">
        <v>0</v>
      </c>
    </row>
    <row r="576" spans="13:15" x14ac:dyDescent="0.4">
      <c r="M576" t="s">
        <v>792</v>
      </c>
      <c r="N576" t="s">
        <v>484</v>
      </c>
      <c r="O576">
        <v>0</v>
      </c>
    </row>
    <row r="577" spans="13:15" x14ac:dyDescent="0.4">
      <c r="M577" t="s">
        <v>792</v>
      </c>
      <c r="N577" t="s">
        <v>485</v>
      </c>
      <c r="O577">
        <v>300</v>
      </c>
    </row>
    <row r="578" spans="13:15" x14ac:dyDescent="0.4">
      <c r="M578" t="s">
        <v>792</v>
      </c>
      <c r="N578" t="s">
        <v>486</v>
      </c>
      <c r="O578">
        <v>0</v>
      </c>
    </row>
    <row r="579" spans="13:15" x14ac:dyDescent="0.4">
      <c r="M579" t="s">
        <v>792</v>
      </c>
      <c r="N579" t="s">
        <v>487</v>
      </c>
      <c r="O579">
        <v>200</v>
      </c>
    </row>
    <row r="580" spans="13:15" x14ac:dyDescent="0.4">
      <c r="M580" t="s">
        <v>792</v>
      </c>
      <c r="N580" t="s">
        <v>488</v>
      </c>
      <c r="O580">
        <v>300</v>
      </c>
    </row>
    <row r="581" spans="13:15" x14ac:dyDescent="0.4">
      <c r="M581" t="s">
        <v>792</v>
      </c>
      <c r="N581" t="s">
        <v>489</v>
      </c>
      <c r="O581">
        <v>2300</v>
      </c>
    </row>
    <row r="582" spans="13:15" x14ac:dyDescent="0.4">
      <c r="M582" t="s">
        <v>792</v>
      </c>
      <c r="N582" t="s">
        <v>490</v>
      </c>
      <c r="O582">
        <v>0</v>
      </c>
    </row>
    <row r="583" spans="13:15" x14ac:dyDescent="0.4">
      <c r="M583" t="s">
        <v>792</v>
      </c>
      <c r="N583" t="s">
        <v>491</v>
      </c>
      <c r="O583">
        <v>0</v>
      </c>
    </row>
    <row r="584" spans="13:15" x14ac:dyDescent="0.4">
      <c r="M584" t="s">
        <v>792</v>
      </c>
      <c r="N584" t="s">
        <v>492</v>
      </c>
      <c r="O584">
        <v>0</v>
      </c>
    </row>
    <row r="585" spans="13:15" x14ac:dyDescent="0.4">
      <c r="M585" t="s">
        <v>792</v>
      </c>
      <c r="N585" t="s">
        <v>493</v>
      </c>
      <c r="O585">
        <v>0</v>
      </c>
    </row>
    <row r="586" spans="13:15" x14ac:dyDescent="0.4">
      <c r="M586" t="s">
        <v>792</v>
      </c>
      <c r="N586" t="s">
        <v>494</v>
      </c>
      <c r="O586">
        <v>0</v>
      </c>
    </row>
    <row r="587" spans="13:15" x14ac:dyDescent="0.4">
      <c r="M587" t="s">
        <v>792</v>
      </c>
      <c r="N587" t="s">
        <v>495</v>
      </c>
      <c r="O587">
        <v>0</v>
      </c>
    </row>
    <row r="588" spans="13:15" x14ac:dyDescent="0.4">
      <c r="M588" t="s">
        <v>792</v>
      </c>
      <c r="N588" t="s">
        <v>496</v>
      </c>
      <c r="O588">
        <v>200</v>
      </c>
    </row>
    <row r="589" spans="13:15" x14ac:dyDescent="0.4">
      <c r="M589" t="s">
        <v>792</v>
      </c>
      <c r="N589" t="s">
        <v>497</v>
      </c>
      <c r="O589">
        <v>0</v>
      </c>
    </row>
    <row r="590" spans="13:15" x14ac:dyDescent="0.4">
      <c r="M590" t="s">
        <v>792</v>
      </c>
      <c r="N590" t="s">
        <v>498</v>
      </c>
      <c r="O590">
        <v>4200</v>
      </c>
    </row>
    <row r="591" spans="13:15" x14ac:dyDescent="0.4">
      <c r="M591" t="s">
        <v>792</v>
      </c>
      <c r="N591" t="s">
        <v>499</v>
      </c>
      <c r="O591">
        <v>0</v>
      </c>
    </row>
    <row r="592" spans="13:15" x14ac:dyDescent="0.4">
      <c r="M592" t="s">
        <v>792</v>
      </c>
      <c r="N592" t="s">
        <v>500</v>
      </c>
      <c r="O592">
        <v>0</v>
      </c>
    </row>
    <row r="593" spans="13:15" x14ac:dyDescent="0.4">
      <c r="M593" t="s">
        <v>792</v>
      </c>
      <c r="N593" t="s">
        <v>501</v>
      </c>
      <c r="O593">
        <v>100</v>
      </c>
    </row>
    <row r="594" spans="13:15" x14ac:dyDescent="0.4">
      <c r="M594" t="s">
        <v>792</v>
      </c>
      <c r="N594" t="s">
        <v>502</v>
      </c>
      <c r="O594">
        <v>100</v>
      </c>
    </row>
    <row r="595" spans="13:15" x14ac:dyDescent="0.4">
      <c r="M595" t="s">
        <v>792</v>
      </c>
      <c r="N595" t="s">
        <v>503</v>
      </c>
      <c r="O595">
        <v>0</v>
      </c>
    </row>
    <row r="596" spans="13:15" x14ac:dyDescent="0.4">
      <c r="M596" t="s">
        <v>792</v>
      </c>
      <c r="N596" t="s">
        <v>504</v>
      </c>
      <c r="O596">
        <v>0</v>
      </c>
    </row>
    <row r="597" spans="13:15" x14ac:dyDescent="0.4">
      <c r="M597" t="s">
        <v>792</v>
      </c>
      <c r="N597" t="s">
        <v>505</v>
      </c>
      <c r="O597">
        <v>0</v>
      </c>
    </row>
    <row r="598" spans="13:15" x14ac:dyDescent="0.4">
      <c r="M598" t="s">
        <v>792</v>
      </c>
      <c r="N598" t="s">
        <v>506</v>
      </c>
      <c r="O598">
        <v>0</v>
      </c>
    </row>
    <row r="599" spans="13:15" x14ac:dyDescent="0.4">
      <c r="M599" t="s">
        <v>792</v>
      </c>
      <c r="N599" t="s">
        <v>507</v>
      </c>
      <c r="O599">
        <v>100</v>
      </c>
    </row>
    <row r="600" spans="13:15" x14ac:dyDescent="0.4">
      <c r="M600" t="s">
        <v>792</v>
      </c>
      <c r="N600" t="s">
        <v>508</v>
      </c>
      <c r="O600">
        <v>3800</v>
      </c>
    </row>
    <row r="601" spans="13:15" x14ac:dyDescent="0.4">
      <c r="M601" t="s">
        <v>792</v>
      </c>
      <c r="N601" t="s">
        <v>509</v>
      </c>
      <c r="O601">
        <v>0</v>
      </c>
    </row>
    <row r="602" spans="13:15" x14ac:dyDescent="0.4">
      <c r="M602" t="s">
        <v>792</v>
      </c>
      <c r="N602" t="s">
        <v>510</v>
      </c>
      <c r="O602">
        <v>0</v>
      </c>
    </row>
    <row r="603" spans="13:15" x14ac:dyDescent="0.4">
      <c r="M603" t="s">
        <v>792</v>
      </c>
      <c r="N603" t="s">
        <v>511</v>
      </c>
      <c r="O603">
        <v>100</v>
      </c>
    </row>
    <row r="604" spans="13:15" x14ac:dyDescent="0.4">
      <c r="M604" t="s">
        <v>792</v>
      </c>
      <c r="N604" t="s">
        <v>512</v>
      </c>
      <c r="O604">
        <v>0</v>
      </c>
    </row>
    <row r="605" spans="13:15" x14ac:dyDescent="0.4">
      <c r="M605" t="s">
        <v>792</v>
      </c>
      <c r="N605" t="s">
        <v>513</v>
      </c>
      <c r="O605">
        <v>2800</v>
      </c>
    </row>
    <row r="606" spans="13:15" x14ac:dyDescent="0.4">
      <c r="M606" t="s">
        <v>792</v>
      </c>
      <c r="N606" t="s">
        <v>514</v>
      </c>
      <c r="O606">
        <v>100</v>
      </c>
    </row>
    <row r="607" spans="13:15" x14ac:dyDescent="0.4">
      <c r="M607" t="s">
        <v>792</v>
      </c>
      <c r="N607" t="s">
        <v>515</v>
      </c>
      <c r="O607">
        <v>0</v>
      </c>
    </row>
    <row r="608" spans="13:15" x14ac:dyDescent="0.4">
      <c r="M608" t="s">
        <v>792</v>
      </c>
      <c r="N608" t="s">
        <v>516</v>
      </c>
      <c r="O608">
        <v>500</v>
      </c>
    </row>
    <row r="609" spans="13:15" x14ac:dyDescent="0.4">
      <c r="M609" t="s">
        <v>792</v>
      </c>
      <c r="N609" t="s">
        <v>517</v>
      </c>
      <c r="O609">
        <v>100</v>
      </c>
    </row>
    <row r="610" spans="13:15" x14ac:dyDescent="0.4">
      <c r="M610" t="s">
        <v>792</v>
      </c>
      <c r="N610" t="s">
        <v>518</v>
      </c>
      <c r="O610">
        <v>0</v>
      </c>
    </row>
    <row r="611" spans="13:15" x14ac:dyDescent="0.4">
      <c r="M611" t="s">
        <v>792</v>
      </c>
      <c r="N611" t="s">
        <v>519</v>
      </c>
      <c r="O611">
        <v>200</v>
      </c>
    </row>
    <row r="612" spans="13:15" x14ac:dyDescent="0.4">
      <c r="M612" t="s">
        <v>792</v>
      </c>
      <c r="N612" t="s">
        <v>520</v>
      </c>
      <c r="O612">
        <v>0</v>
      </c>
    </row>
    <row r="613" spans="13:15" x14ac:dyDescent="0.4">
      <c r="M613" t="s">
        <v>792</v>
      </c>
      <c r="N613" t="s">
        <v>521</v>
      </c>
      <c r="O613">
        <v>1300</v>
      </c>
    </row>
    <row r="614" spans="13:15" x14ac:dyDescent="0.4">
      <c r="M614" t="s">
        <v>792</v>
      </c>
      <c r="N614" t="s">
        <v>522</v>
      </c>
      <c r="O614">
        <v>0</v>
      </c>
    </row>
    <row r="615" spans="13:15" x14ac:dyDescent="0.4">
      <c r="M615" t="s">
        <v>792</v>
      </c>
      <c r="N615" t="s">
        <v>523</v>
      </c>
      <c r="O615">
        <v>0</v>
      </c>
    </row>
    <row r="616" spans="13:15" x14ac:dyDescent="0.4">
      <c r="M616" t="s">
        <v>792</v>
      </c>
      <c r="N616" t="s">
        <v>524</v>
      </c>
      <c r="O616">
        <v>400</v>
      </c>
    </row>
    <row r="617" spans="13:15" x14ac:dyDescent="0.4">
      <c r="M617" t="s">
        <v>792</v>
      </c>
      <c r="N617" t="s">
        <v>525</v>
      </c>
      <c r="O617">
        <v>500</v>
      </c>
    </row>
    <row r="618" spans="13:15" x14ac:dyDescent="0.4">
      <c r="M618" t="s">
        <v>792</v>
      </c>
      <c r="N618" t="s">
        <v>526</v>
      </c>
      <c r="O618">
        <v>0</v>
      </c>
    </row>
    <row r="619" spans="13:15" x14ac:dyDescent="0.4">
      <c r="M619" t="s">
        <v>792</v>
      </c>
      <c r="N619" t="s">
        <v>527</v>
      </c>
      <c r="O619">
        <v>0</v>
      </c>
    </row>
    <row r="620" spans="13:15" x14ac:dyDescent="0.4">
      <c r="M620" t="s">
        <v>792</v>
      </c>
      <c r="N620" t="s">
        <v>528</v>
      </c>
      <c r="O620">
        <v>700</v>
      </c>
    </row>
    <row r="621" spans="13:15" x14ac:dyDescent="0.4">
      <c r="M621" t="s">
        <v>792</v>
      </c>
      <c r="N621" t="s">
        <v>529</v>
      </c>
      <c r="O621">
        <v>0</v>
      </c>
    </row>
    <row r="622" spans="13:15" x14ac:dyDescent="0.4">
      <c r="M622" t="s">
        <v>792</v>
      </c>
      <c r="N622" t="s">
        <v>530</v>
      </c>
      <c r="O622">
        <v>0</v>
      </c>
    </row>
    <row r="623" spans="13:15" x14ac:dyDescent="0.4">
      <c r="M623" t="s">
        <v>792</v>
      </c>
      <c r="N623" t="s">
        <v>531</v>
      </c>
      <c r="O623">
        <v>100</v>
      </c>
    </row>
    <row r="624" spans="13:15" x14ac:dyDescent="0.4">
      <c r="M624" t="s">
        <v>792</v>
      </c>
      <c r="N624" t="s">
        <v>532</v>
      </c>
      <c r="O624">
        <v>0</v>
      </c>
    </row>
    <row r="625" spans="13:15" x14ac:dyDescent="0.4">
      <c r="M625" t="s">
        <v>792</v>
      </c>
      <c r="N625" t="s">
        <v>533</v>
      </c>
      <c r="O625">
        <v>0</v>
      </c>
    </row>
    <row r="626" spans="13:15" x14ac:dyDescent="0.4">
      <c r="M626" t="s">
        <v>792</v>
      </c>
      <c r="N626" t="s">
        <v>534</v>
      </c>
      <c r="O626">
        <v>0</v>
      </c>
    </row>
    <row r="627" spans="13:15" x14ac:dyDescent="0.4">
      <c r="M627" t="s">
        <v>792</v>
      </c>
      <c r="N627" t="s">
        <v>535</v>
      </c>
      <c r="O627">
        <v>2800</v>
      </c>
    </row>
    <row r="628" spans="13:15" x14ac:dyDescent="0.4">
      <c r="M628" t="s">
        <v>792</v>
      </c>
      <c r="N628" t="s">
        <v>536</v>
      </c>
      <c r="O628">
        <v>1000</v>
      </c>
    </row>
    <row r="629" spans="13:15" x14ac:dyDescent="0.4">
      <c r="M629" t="s">
        <v>792</v>
      </c>
      <c r="N629" t="s">
        <v>537</v>
      </c>
      <c r="O629">
        <v>900</v>
      </c>
    </row>
    <row r="630" spans="13:15" x14ac:dyDescent="0.4">
      <c r="M630" t="s">
        <v>792</v>
      </c>
      <c r="N630" t="s">
        <v>538</v>
      </c>
      <c r="O630">
        <v>0</v>
      </c>
    </row>
    <row r="631" spans="13:15" x14ac:dyDescent="0.4">
      <c r="M631" t="s">
        <v>792</v>
      </c>
      <c r="N631" t="s">
        <v>539</v>
      </c>
      <c r="O631">
        <v>0</v>
      </c>
    </row>
    <row r="632" spans="13:15" x14ac:dyDescent="0.4">
      <c r="M632" t="s">
        <v>792</v>
      </c>
      <c r="N632" t="s">
        <v>540</v>
      </c>
      <c r="O632">
        <v>0</v>
      </c>
    </row>
    <row r="633" spans="13:15" x14ac:dyDescent="0.4">
      <c r="M633" t="s">
        <v>792</v>
      </c>
      <c r="N633" t="s">
        <v>541</v>
      </c>
      <c r="O633">
        <v>0</v>
      </c>
    </row>
    <row r="634" spans="13:15" x14ac:dyDescent="0.4">
      <c r="M634" t="s">
        <v>792</v>
      </c>
      <c r="N634" t="s">
        <v>542</v>
      </c>
      <c r="O634">
        <v>5300</v>
      </c>
    </row>
    <row r="635" spans="13:15" x14ac:dyDescent="0.4">
      <c r="M635" t="s">
        <v>792</v>
      </c>
      <c r="N635" t="s">
        <v>543</v>
      </c>
      <c r="O635">
        <v>100</v>
      </c>
    </row>
    <row r="636" spans="13:15" x14ac:dyDescent="0.4">
      <c r="M636" t="s">
        <v>792</v>
      </c>
      <c r="N636" t="s">
        <v>544</v>
      </c>
      <c r="O636">
        <v>500</v>
      </c>
    </row>
    <row r="637" spans="13:15" x14ac:dyDescent="0.4">
      <c r="M637" t="s">
        <v>792</v>
      </c>
      <c r="N637" t="s">
        <v>727</v>
      </c>
      <c r="O637">
        <v>100</v>
      </c>
    </row>
    <row r="638" spans="13:15" x14ac:dyDescent="0.4">
      <c r="M638" t="s">
        <v>792</v>
      </c>
      <c r="N638" t="s">
        <v>728</v>
      </c>
      <c r="O638">
        <v>0</v>
      </c>
    </row>
    <row r="639" spans="13:15" x14ac:dyDescent="0.4">
      <c r="M639" t="s">
        <v>792</v>
      </c>
      <c r="N639" t="s">
        <v>729</v>
      </c>
      <c r="O639">
        <v>0</v>
      </c>
    </row>
    <row r="640" spans="13:15" x14ac:dyDescent="0.4">
      <c r="M640" t="s">
        <v>792</v>
      </c>
      <c r="N640" t="s">
        <v>730</v>
      </c>
      <c r="O640">
        <v>0</v>
      </c>
    </row>
    <row r="641" spans="13:15" x14ac:dyDescent="0.4">
      <c r="M641" t="s">
        <v>792</v>
      </c>
      <c r="N641" t="s">
        <v>731</v>
      </c>
      <c r="O641">
        <v>200</v>
      </c>
    </row>
    <row r="642" spans="13:15" x14ac:dyDescent="0.4">
      <c r="M642" t="s">
        <v>792</v>
      </c>
      <c r="N642" t="s">
        <v>732</v>
      </c>
      <c r="O642">
        <v>0</v>
      </c>
    </row>
    <row r="643" spans="13:15" x14ac:dyDescent="0.4">
      <c r="M643" t="s">
        <v>792</v>
      </c>
      <c r="N643" t="s">
        <v>733</v>
      </c>
      <c r="O643">
        <v>100</v>
      </c>
    </row>
    <row r="644" spans="13:15" x14ac:dyDescent="0.4">
      <c r="M644" t="s">
        <v>792</v>
      </c>
      <c r="N644" t="s">
        <v>734</v>
      </c>
      <c r="O644">
        <v>0</v>
      </c>
    </row>
    <row r="645" spans="13:15" x14ac:dyDescent="0.4">
      <c r="M645" t="s">
        <v>792</v>
      </c>
      <c r="N645" t="s">
        <v>735</v>
      </c>
      <c r="O645">
        <v>2600</v>
      </c>
    </row>
    <row r="646" spans="13:15" x14ac:dyDescent="0.4">
      <c r="M646" t="s">
        <v>792</v>
      </c>
      <c r="N646" t="s">
        <v>736</v>
      </c>
      <c r="O646">
        <v>100</v>
      </c>
    </row>
    <row r="647" spans="13:15" x14ac:dyDescent="0.4">
      <c r="M647" t="s">
        <v>792</v>
      </c>
      <c r="N647" t="s">
        <v>737</v>
      </c>
      <c r="O647">
        <v>100</v>
      </c>
    </row>
    <row r="648" spans="13:15" x14ac:dyDescent="0.4">
      <c r="M648" t="s">
        <v>792</v>
      </c>
      <c r="N648" t="s">
        <v>738</v>
      </c>
      <c r="O648">
        <v>0</v>
      </c>
    </row>
    <row r="649" spans="13:15" x14ac:dyDescent="0.4">
      <c r="M649" t="s">
        <v>792</v>
      </c>
      <c r="N649" t="s">
        <v>739</v>
      </c>
      <c r="O649">
        <v>0</v>
      </c>
    </row>
    <row r="650" spans="13:15" x14ac:dyDescent="0.4">
      <c r="M650" t="s">
        <v>792</v>
      </c>
      <c r="N650" t="s">
        <v>740</v>
      </c>
      <c r="O650">
        <v>0</v>
      </c>
    </row>
    <row r="651" spans="13:15" x14ac:dyDescent="0.4">
      <c r="M651" t="s">
        <v>792</v>
      </c>
      <c r="N651" t="s">
        <v>741</v>
      </c>
      <c r="O651">
        <v>0</v>
      </c>
    </row>
    <row r="652" spans="13:15" x14ac:dyDescent="0.4">
      <c r="M652" t="s">
        <v>792</v>
      </c>
      <c r="N652" t="s">
        <v>742</v>
      </c>
      <c r="O652">
        <v>0</v>
      </c>
    </row>
    <row r="653" spans="13:15" x14ac:dyDescent="0.4">
      <c r="M653" t="s">
        <v>792</v>
      </c>
      <c r="N653" t="s">
        <v>743</v>
      </c>
      <c r="O653">
        <v>0</v>
      </c>
    </row>
    <row r="654" spans="13:15" x14ac:dyDescent="0.4">
      <c r="M654" t="s">
        <v>792</v>
      </c>
      <c r="N654" t="s">
        <v>744</v>
      </c>
      <c r="O654">
        <v>0</v>
      </c>
    </row>
    <row r="655" spans="13:15" x14ac:dyDescent="0.4">
      <c r="M655" t="s">
        <v>792</v>
      </c>
      <c r="N655" t="s">
        <v>745</v>
      </c>
      <c r="O655">
        <v>0</v>
      </c>
    </row>
    <row r="656" spans="13:15" x14ac:dyDescent="0.4">
      <c r="M656" t="s">
        <v>792</v>
      </c>
      <c r="N656" t="s">
        <v>746</v>
      </c>
      <c r="O656">
        <v>3000</v>
      </c>
    </row>
    <row r="657" spans="13:15" x14ac:dyDescent="0.4">
      <c r="M657" t="s">
        <v>792</v>
      </c>
      <c r="N657" t="s">
        <v>747</v>
      </c>
      <c r="O657">
        <v>4900</v>
      </c>
    </row>
    <row r="658" spans="13:15" x14ac:dyDescent="0.4">
      <c r="M658" t="s">
        <v>792</v>
      </c>
      <c r="N658" t="s">
        <v>748</v>
      </c>
      <c r="O658">
        <v>0</v>
      </c>
    </row>
    <row r="659" spans="13:15" x14ac:dyDescent="0.4">
      <c r="M659" t="s">
        <v>792</v>
      </c>
      <c r="N659" t="s">
        <v>749</v>
      </c>
      <c r="O659">
        <v>1100</v>
      </c>
    </row>
    <row r="660" spans="13:15" x14ac:dyDescent="0.4">
      <c r="M660" t="s">
        <v>792</v>
      </c>
      <c r="N660" t="s">
        <v>750</v>
      </c>
      <c r="O660">
        <v>3900</v>
      </c>
    </row>
    <row r="661" spans="13:15" x14ac:dyDescent="0.4">
      <c r="M661" t="s">
        <v>792</v>
      </c>
      <c r="N661" t="s">
        <v>751</v>
      </c>
      <c r="O661">
        <v>0</v>
      </c>
    </row>
    <row r="662" spans="13:15" x14ac:dyDescent="0.4">
      <c r="M662" t="s">
        <v>792</v>
      </c>
      <c r="N662" t="s">
        <v>752</v>
      </c>
      <c r="O662">
        <v>0</v>
      </c>
    </row>
    <row r="663" spans="13:15" x14ac:dyDescent="0.4">
      <c r="M663" t="s">
        <v>792</v>
      </c>
      <c r="N663" t="s">
        <v>753</v>
      </c>
      <c r="O663">
        <v>0</v>
      </c>
    </row>
    <row r="664" spans="13:15" x14ac:dyDescent="0.4">
      <c r="M664" t="s">
        <v>792</v>
      </c>
      <c r="N664" t="s">
        <v>754</v>
      </c>
      <c r="O664">
        <v>0</v>
      </c>
    </row>
    <row r="665" spans="13:15" x14ac:dyDescent="0.4">
      <c r="M665" t="s">
        <v>792</v>
      </c>
      <c r="N665" t="s">
        <v>755</v>
      </c>
      <c r="O665">
        <v>0</v>
      </c>
    </row>
    <row r="666" spans="13:15" x14ac:dyDescent="0.4">
      <c r="M666" t="s">
        <v>792</v>
      </c>
      <c r="N666" t="s">
        <v>756</v>
      </c>
      <c r="O666">
        <v>17400</v>
      </c>
    </row>
    <row r="667" spans="13:15" x14ac:dyDescent="0.4">
      <c r="M667" t="s">
        <v>793</v>
      </c>
      <c r="N667" t="s">
        <v>545</v>
      </c>
      <c r="O667">
        <v>24100</v>
      </c>
    </row>
    <row r="668" spans="13:15" x14ac:dyDescent="0.4">
      <c r="M668" t="s">
        <v>793</v>
      </c>
      <c r="N668" t="s">
        <v>546</v>
      </c>
      <c r="O668">
        <v>7200</v>
      </c>
    </row>
    <row r="669" spans="13:15" x14ac:dyDescent="0.4">
      <c r="M669" t="s">
        <v>793</v>
      </c>
      <c r="N669" t="s">
        <v>547</v>
      </c>
      <c r="O669">
        <v>5700</v>
      </c>
    </row>
    <row r="670" spans="13:15" x14ac:dyDescent="0.4">
      <c r="M670" t="s">
        <v>793</v>
      </c>
      <c r="N670" t="s">
        <v>548</v>
      </c>
      <c r="O670">
        <v>3400</v>
      </c>
    </row>
    <row r="671" spans="13:15" x14ac:dyDescent="0.4">
      <c r="M671" t="s">
        <v>793</v>
      </c>
      <c r="N671" t="s">
        <v>549</v>
      </c>
      <c r="O671">
        <v>1300</v>
      </c>
    </row>
    <row r="672" spans="13:15" x14ac:dyDescent="0.4">
      <c r="M672" t="s">
        <v>793</v>
      </c>
      <c r="N672" t="s">
        <v>550</v>
      </c>
      <c r="O672">
        <v>300</v>
      </c>
    </row>
    <row r="673" spans="13:15" x14ac:dyDescent="0.4">
      <c r="M673" t="s">
        <v>793</v>
      </c>
      <c r="N673" t="s">
        <v>551</v>
      </c>
      <c r="O673">
        <v>4300</v>
      </c>
    </row>
    <row r="674" spans="13:15" x14ac:dyDescent="0.4">
      <c r="M674" t="s">
        <v>793</v>
      </c>
      <c r="N674" t="s">
        <v>552</v>
      </c>
      <c r="O674">
        <v>4300</v>
      </c>
    </row>
    <row r="675" spans="13:15" x14ac:dyDescent="0.4">
      <c r="M675" t="s">
        <v>793</v>
      </c>
      <c r="N675" t="s">
        <v>553</v>
      </c>
      <c r="O675">
        <v>4700</v>
      </c>
    </row>
    <row r="676" spans="13:15" x14ac:dyDescent="0.4">
      <c r="M676" t="s">
        <v>793</v>
      </c>
      <c r="N676" t="s">
        <v>554</v>
      </c>
      <c r="O676">
        <v>2200</v>
      </c>
    </row>
    <row r="677" spans="13:15" x14ac:dyDescent="0.4">
      <c r="M677" t="s">
        <v>793</v>
      </c>
      <c r="N677" t="s">
        <v>555</v>
      </c>
      <c r="O677">
        <v>1600</v>
      </c>
    </row>
    <row r="678" spans="13:15" x14ac:dyDescent="0.4">
      <c r="M678" t="s">
        <v>793</v>
      </c>
      <c r="N678" t="s">
        <v>556</v>
      </c>
      <c r="O678">
        <v>0</v>
      </c>
    </row>
    <row r="679" spans="13:15" x14ac:dyDescent="0.4">
      <c r="M679" t="s">
        <v>793</v>
      </c>
      <c r="N679" t="s">
        <v>557</v>
      </c>
      <c r="O679">
        <v>600</v>
      </c>
    </row>
    <row r="680" spans="13:15" x14ac:dyDescent="0.4">
      <c r="M680" t="s">
        <v>793</v>
      </c>
      <c r="N680" t="s">
        <v>558</v>
      </c>
      <c r="O680">
        <v>0</v>
      </c>
    </row>
    <row r="681" spans="13:15" x14ac:dyDescent="0.4">
      <c r="M681" t="s">
        <v>793</v>
      </c>
      <c r="N681" t="s">
        <v>559</v>
      </c>
      <c r="O681">
        <v>1000</v>
      </c>
    </row>
    <row r="682" spans="13:15" x14ac:dyDescent="0.4">
      <c r="M682" t="s">
        <v>793</v>
      </c>
      <c r="N682" t="s">
        <v>560</v>
      </c>
      <c r="O682">
        <v>800</v>
      </c>
    </row>
    <row r="683" spans="13:15" x14ac:dyDescent="0.4">
      <c r="M683" t="s">
        <v>793</v>
      </c>
      <c r="N683" t="s">
        <v>561</v>
      </c>
      <c r="O683">
        <v>7600</v>
      </c>
    </row>
    <row r="684" spans="13:15" x14ac:dyDescent="0.4">
      <c r="M684" t="s">
        <v>793</v>
      </c>
      <c r="N684" t="s">
        <v>562</v>
      </c>
      <c r="O684">
        <v>200</v>
      </c>
    </row>
    <row r="685" spans="13:15" x14ac:dyDescent="0.4">
      <c r="M685" t="s">
        <v>793</v>
      </c>
      <c r="N685" t="s">
        <v>563</v>
      </c>
      <c r="O685">
        <v>400</v>
      </c>
    </row>
    <row r="686" spans="13:15" x14ac:dyDescent="0.4">
      <c r="M686" t="s">
        <v>793</v>
      </c>
      <c r="N686" t="s">
        <v>564</v>
      </c>
      <c r="O686">
        <v>0</v>
      </c>
    </row>
    <row r="687" spans="13:15" x14ac:dyDescent="0.4">
      <c r="M687" t="s">
        <v>793</v>
      </c>
      <c r="N687" t="s">
        <v>565</v>
      </c>
      <c r="O687">
        <v>3700</v>
      </c>
    </row>
    <row r="688" spans="13:15" x14ac:dyDescent="0.4">
      <c r="M688" t="s">
        <v>793</v>
      </c>
      <c r="N688" t="s">
        <v>566</v>
      </c>
      <c r="O688">
        <v>3100</v>
      </c>
    </row>
    <row r="689" spans="13:15" x14ac:dyDescent="0.4">
      <c r="M689" t="s">
        <v>793</v>
      </c>
      <c r="N689" t="s">
        <v>567</v>
      </c>
      <c r="O689">
        <v>0</v>
      </c>
    </row>
    <row r="690" spans="13:15" x14ac:dyDescent="0.4">
      <c r="M690" t="s">
        <v>793</v>
      </c>
      <c r="N690" t="s">
        <v>568</v>
      </c>
      <c r="O690">
        <v>2500</v>
      </c>
    </row>
    <row r="691" spans="13:15" x14ac:dyDescent="0.4">
      <c r="M691" t="s">
        <v>793</v>
      </c>
      <c r="N691" t="s">
        <v>569</v>
      </c>
      <c r="O691">
        <v>0</v>
      </c>
    </row>
    <row r="692" spans="13:15" x14ac:dyDescent="0.4">
      <c r="M692" t="s">
        <v>793</v>
      </c>
      <c r="N692" t="s">
        <v>570</v>
      </c>
      <c r="O692">
        <v>1000</v>
      </c>
    </row>
    <row r="693" spans="13:15" x14ac:dyDescent="0.4">
      <c r="M693" t="s">
        <v>793</v>
      </c>
      <c r="N693" t="s">
        <v>571</v>
      </c>
      <c r="O693">
        <v>0</v>
      </c>
    </row>
    <row r="694" spans="13:15" x14ac:dyDescent="0.4">
      <c r="M694" t="s">
        <v>793</v>
      </c>
      <c r="N694" t="s">
        <v>572</v>
      </c>
      <c r="O694">
        <v>0</v>
      </c>
    </row>
    <row r="695" spans="13:15" x14ac:dyDescent="0.4">
      <c r="M695" t="s">
        <v>793</v>
      </c>
      <c r="N695" t="s">
        <v>573</v>
      </c>
      <c r="O695">
        <v>1000</v>
      </c>
    </row>
    <row r="696" spans="13:15" x14ac:dyDescent="0.4">
      <c r="M696" t="s">
        <v>793</v>
      </c>
      <c r="N696" t="s">
        <v>574</v>
      </c>
      <c r="O696">
        <v>2200</v>
      </c>
    </row>
    <row r="697" spans="13:15" x14ac:dyDescent="0.4">
      <c r="M697" t="s">
        <v>793</v>
      </c>
      <c r="N697" t="s">
        <v>575</v>
      </c>
      <c r="O697">
        <v>0</v>
      </c>
    </row>
    <row r="698" spans="13:15" x14ac:dyDescent="0.4">
      <c r="M698" t="s">
        <v>793</v>
      </c>
      <c r="N698" t="s">
        <v>576</v>
      </c>
      <c r="O698">
        <v>100</v>
      </c>
    </row>
    <row r="699" spans="13:15" x14ac:dyDescent="0.4">
      <c r="M699" t="s">
        <v>793</v>
      </c>
      <c r="N699" t="s">
        <v>577</v>
      </c>
      <c r="O699">
        <v>0</v>
      </c>
    </row>
    <row r="700" spans="13:15" x14ac:dyDescent="0.4">
      <c r="M700" t="s">
        <v>793</v>
      </c>
      <c r="N700" t="s">
        <v>578</v>
      </c>
      <c r="O700">
        <v>0</v>
      </c>
    </row>
    <row r="701" spans="13:15" x14ac:dyDescent="0.4">
      <c r="M701" t="s">
        <v>793</v>
      </c>
      <c r="N701" t="s">
        <v>579</v>
      </c>
      <c r="O701">
        <v>0</v>
      </c>
    </row>
    <row r="702" spans="13:15" x14ac:dyDescent="0.4">
      <c r="M702" t="s">
        <v>793</v>
      </c>
      <c r="N702" t="s">
        <v>580</v>
      </c>
      <c r="O702">
        <v>3400</v>
      </c>
    </row>
    <row r="703" spans="13:15" x14ac:dyDescent="0.4">
      <c r="M703" t="s">
        <v>793</v>
      </c>
      <c r="N703" t="s">
        <v>581</v>
      </c>
      <c r="O703">
        <v>0</v>
      </c>
    </row>
    <row r="704" spans="13:15" x14ac:dyDescent="0.4">
      <c r="M704" t="s">
        <v>793</v>
      </c>
      <c r="N704" t="s">
        <v>582</v>
      </c>
      <c r="O704">
        <v>0</v>
      </c>
    </row>
    <row r="705" spans="13:15" x14ac:dyDescent="0.4">
      <c r="M705" t="s">
        <v>793</v>
      </c>
      <c r="N705" t="s">
        <v>583</v>
      </c>
      <c r="O705">
        <v>100</v>
      </c>
    </row>
    <row r="706" spans="13:15" x14ac:dyDescent="0.4">
      <c r="M706" t="s">
        <v>793</v>
      </c>
      <c r="N706" t="s">
        <v>584</v>
      </c>
      <c r="O706">
        <v>1300</v>
      </c>
    </row>
    <row r="707" spans="13:15" x14ac:dyDescent="0.4">
      <c r="M707" t="s">
        <v>793</v>
      </c>
      <c r="N707" t="s">
        <v>585</v>
      </c>
      <c r="O707">
        <v>0</v>
      </c>
    </row>
    <row r="708" spans="13:15" x14ac:dyDescent="0.4">
      <c r="M708" t="s">
        <v>793</v>
      </c>
      <c r="N708" t="s">
        <v>586</v>
      </c>
      <c r="O708">
        <v>1100</v>
      </c>
    </row>
    <row r="709" spans="13:15" x14ac:dyDescent="0.4">
      <c r="M709" t="s">
        <v>793</v>
      </c>
      <c r="N709" t="s">
        <v>587</v>
      </c>
      <c r="O709">
        <v>300</v>
      </c>
    </row>
    <row r="710" spans="13:15" x14ac:dyDescent="0.4">
      <c r="M710" t="s">
        <v>793</v>
      </c>
      <c r="N710" t="s">
        <v>588</v>
      </c>
      <c r="O710">
        <v>3000</v>
      </c>
    </row>
    <row r="711" spans="13:15" x14ac:dyDescent="0.4">
      <c r="M711" t="s">
        <v>793</v>
      </c>
      <c r="N711" t="s">
        <v>589</v>
      </c>
      <c r="O711">
        <v>0</v>
      </c>
    </row>
    <row r="712" spans="13:15" x14ac:dyDescent="0.4">
      <c r="M712" t="s">
        <v>793</v>
      </c>
      <c r="N712" t="s">
        <v>590</v>
      </c>
      <c r="O712">
        <v>0</v>
      </c>
    </row>
    <row r="713" spans="13:15" x14ac:dyDescent="0.4">
      <c r="M713" t="s">
        <v>793</v>
      </c>
      <c r="N713" t="s">
        <v>591</v>
      </c>
      <c r="O713">
        <v>0</v>
      </c>
    </row>
    <row r="714" spans="13:15" x14ac:dyDescent="0.4">
      <c r="M714" t="s">
        <v>793</v>
      </c>
      <c r="N714" t="s">
        <v>592</v>
      </c>
      <c r="O714">
        <v>1100</v>
      </c>
    </row>
    <row r="715" spans="13:15" x14ac:dyDescent="0.4">
      <c r="M715" t="s">
        <v>793</v>
      </c>
      <c r="N715" t="s">
        <v>593</v>
      </c>
      <c r="O715">
        <v>0</v>
      </c>
    </row>
    <row r="716" spans="13:15" x14ac:dyDescent="0.4">
      <c r="M716" t="s">
        <v>793</v>
      </c>
      <c r="N716" t="s">
        <v>594</v>
      </c>
      <c r="O716">
        <v>4800</v>
      </c>
    </row>
    <row r="717" spans="13:15" x14ac:dyDescent="0.4">
      <c r="M717" t="s">
        <v>793</v>
      </c>
      <c r="N717" t="s">
        <v>595</v>
      </c>
      <c r="O717">
        <v>500</v>
      </c>
    </row>
    <row r="718" spans="13:15" x14ac:dyDescent="0.4">
      <c r="M718" t="s">
        <v>793</v>
      </c>
      <c r="N718" t="s">
        <v>596</v>
      </c>
      <c r="O718">
        <v>0</v>
      </c>
    </row>
    <row r="719" spans="13:15" x14ac:dyDescent="0.4">
      <c r="M719" t="s">
        <v>793</v>
      </c>
      <c r="N719" t="s">
        <v>597</v>
      </c>
      <c r="O719">
        <v>400</v>
      </c>
    </row>
    <row r="720" spans="13:15" x14ac:dyDescent="0.4">
      <c r="M720" t="s">
        <v>793</v>
      </c>
      <c r="N720" t="s">
        <v>598</v>
      </c>
      <c r="O720">
        <v>600</v>
      </c>
    </row>
    <row r="721" spans="13:15" x14ac:dyDescent="0.4">
      <c r="M721" t="s">
        <v>793</v>
      </c>
      <c r="N721" t="s">
        <v>599</v>
      </c>
      <c r="O721">
        <v>600</v>
      </c>
    </row>
    <row r="722" spans="13:15" x14ac:dyDescent="0.4">
      <c r="M722" t="s">
        <v>793</v>
      </c>
      <c r="N722" t="s">
        <v>600</v>
      </c>
      <c r="O722">
        <v>13900</v>
      </c>
    </row>
    <row r="723" spans="13:15" x14ac:dyDescent="0.4">
      <c r="M723" t="s">
        <v>793</v>
      </c>
      <c r="N723" t="s">
        <v>601</v>
      </c>
      <c r="O723">
        <v>0</v>
      </c>
    </row>
    <row r="724" spans="13:15" x14ac:dyDescent="0.4">
      <c r="M724" t="s">
        <v>793</v>
      </c>
      <c r="N724" t="s">
        <v>602</v>
      </c>
      <c r="O724">
        <v>1200</v>
      </c>
    </row>
    <row r="725" spans="13:15" x14ac:dyDescent="0.4">
      <c r="M725" t="s">
        <v>793</v>
      </c>
      <c r="N725" t="s">
        <v>603</v>
      </c>
      <c r="O725">
        <v>0</v>
      </c>
    </row>
    <row r="726" spans="13:15" x14ac:dyDescent="0.4">
      <c r="M726" t="s">
        <v>793</v>
      </c>
      <c r="N726" t="s">
        <v>604</v>
      </c>
      <c r="O726">
        <v>4100</v>
      </c>
    </row>
    <row r="727" spans="13:15" x14ac:dyDescent="0.4">
      <c r="M727" t="s">
        <v>793</v>
      </c>
      <c r="N727" t="s">
        <v>605</v>
      </c>
      <c r="O727">
        <v>500</v>
      </c>
    </row>
    <row r="728" spans="13:15" x14ac:dyDescent="0.4">
      <c r="M728" t="s">
        <v>793</v>
      </c>
      <c r="N728" t="s">
        <v>606</v>
      </c>
      <c r="O728">
        <v>1100</v>
      </c>
    </row>
    <row r="729" spans="13:15" x14ac:dyDescent="0.4">
      <c r="M729" t="s">
        <v>793</v>
      </c>
      <c r="N729" t="s">
        <v>607</v>
      </c>
      <c r="O729">
        <v>0</v>
      </c>
    </row>
    <row r="730" spans="13:15" x14ac:dyDescent="0.4">
      <c r="M730" t="s">
        <v>793</v>
      </c>
      <c r="N730" t="s">
        <v>608</v>
      </c>
      <c r="O730">
        <v>600</v>
      </c>
    </row>
    <row r="731" spans="13:15" x14ac:dyDescent="0.4">
      <c r="M731" t="s">
        <v>793</v>
      </c>
      <c r="N731" t="s">
        <v>609</v>
      </c>
      <c r="O731">
        <v>600</v>
      </c>
    </row>
    <row r="732" spans="13:15" x14ac:dyDescent="0.4">
      <c r="M732" t="s">
        <v>793</v>
      </c>
      <c r="N732" t="s">
        <v>610</v>
      </c>
      <c r="O732">
        <v>0</v>
      </c>
    </row>
    <row r="733" spans="13:15" x14ac:dyDescent="0.4">
      <c r="M733" t="s">
        <v>793</v>
      </c>
      <c r="N733" t="s">
        <v>611</v>
      </c>
      <c r="O733">
        <v>0</v>
      </c>
    </row>
    <row r="734" spans="13:15" x14ac:dyDescent="0.4">
      <c r="M734" t="s">
        <v>793</v>
      </c>
      <c r="N734" t="s">
        <v>612</v>
      </c>
      <c r="O734">
        <v>200</v>
      </c>
    </row>
    <row r="735" spans="13:15" x14ac:dyDescent="0.4">
      <c r="M735" t="s">
        <v>793</v>
      </c>
      <c r="N735" t="s">
        <v>613</v>
      </c>
      <c r="O735">
        <v>900</v>
      </c>
    </row>
    <row r="736" spans="13:15" x14ac:dyDescent="0.4">
      <c r="M736" t="s">
        <v>793</v>
      </c>
      <c r="N736" t="s">
        <v>614</v>
      </c>
      <c r="O736">
        <v>6000</v>
      </c>
    </row>
    <row r="737" spans="13:15" x14ac:dyDescent="0.4">
      <c r="M737" t="s">
        <v>793</v>
      </c>
      <c r="N737" t="s">
        <v>615</v>
      </c>
      <c r="O737">
        <v>0</v>
      </c>
    </row>
    <row r="738" spans="13:15" x14ac:dyDescent="0.4">
      <c r="M738" t="s">
        <v>793</v>
      </c>
      <c r="N738" t="s">
        <v>616</v>
      </c>
      <c r="O738">
        <v>500</v>
      </c>
    </row>
    <row r="739" spans="13:15" x14ac:dyDescent="0.4">
      <c r="M739" t="s">
        <v>793</v>
      </c>
      <c r="N739" t="s">
        <v>617</v>
      </c>
      <c r="O739">
        <v>1500</v>
      </c>
    </row>
    <row r="740" spans="13:15" x14ac:dyDescent="0.4">
      <c r="M740" t="s">
        <v>793</v>
      </c>
      <c r="N740" t="s">
        <v>618</v>
      </c>
      <c r="O740">
        <v>0</v>
      </c>
    </row>
    <row r="741" spans="13:15" x14ac:dyDescent="0.4">
      <c r="M741" t="s">
        <v>793</v>
      </c>
      <c r="N741" t="s">
        <v>619</v>
      </c>
      <c r="O741">
        <v>400</v>
      </c>
    </row>
    <row r="742" spans="13:15" x14ac:dyDescent="0.4">
      <c r="M742" t="s">
        <v>793</v>
      </c>
      <c r="N742" t="s">
        <v>620</v>
      </c>
      <c r="O742">
        <v>0</v>
      </c>
    </row>
    <row r="743" spans="13:15" x14ac:dyDescent="0.4">
      <c r="M743" t="s">
        <v>793</v>
      </c>
      <c r="N743" t="s">
        <v>621</v>
      </c>
      <c r="O743">
        <v>900</v>
      </c>
    </row>
    <row r="744" spans="13:15" x14ac:dyDescent="0.4">
      <c r="M744" t="s">
        <v>793</v>
      </c>
      <c r="N744" t="s">
        <v>622</v>
      </c>
      <c r="O744">
        <v>0</v>
      </c>
    </row>
    <row r="745" spans="13:15" x14ac:dyDescent="0.4">
      <c r="M745" t="s">
        <v>793</v>
      </c>
      <c r="N745" t="s">
        <v>623</v>
      </c>
      <c r="O745">
        <v>7500</v>
      </c>
    </row>
    <row r="746" spans="13:15" x14ac:dyDescent="0.4">
      <c r="M746" t="s">
        <v>793</v>
      </c>
      <c r="N746" t="s">
        <v>624</v>
      </c>
      <c r="O746">
        <v>300</v>
      </c>
    </row>
    <row r="747" spans="13:15" x14ac:dyDescent="0.4">
      <c r="M747" t="s">
        <v>793</v>
      </c>
      <c r="N747" t="s">
        <v>625</v>
      </c>
      <c r="O747">
        <v>1500</v>
      </c>
    </row>
    <row r="748" spans="13:15" x14ac:dyDescent="0.4">
      <c r="M748" t="s">
        <v>793</v>
      </c>
      <c r="N748" t="s">
        <v>626</v>
      </c>
      <c r="O748">
        <v>6800</v>
      </c>
    </row>
    <row r="749" spans="13:15" x14ac:dyDescent="0.4">
      <c r="M749" t="s">
        <v>793</v>
      </c>
      <c r="N749" t="s">
        <v>627</v>
      </c>
      <c r="O749">
        <v>600</v>
      </c>
    </row>
    <row r="750" spans="13:15" x14ac:dyDescent="0.4">
      <c r="M750" t="s">
        <v>793</v>
      </c>
      <c r="N750" t="s">
        <v>628</v>
      </c>
      <c r="O750">
        <v>1400</v>
      </c>
    </row>
    <row r="751" spans="13:15" x14ac:dyDescent="0.4">
      <c r="M751" t="s">
        <v>793</v>
      </c>
      <c r="N751" t="s">
        <v>629</v>
      </c>
      <c r="O751">
        <v>1400</v>
      </c>
    </row>
    <row r="752" spans="13:15" x14ac:dyDescent="0.4">
      <c r="M752" t="s">
        <v>793</v>
      </c>
      <c r="N752" t="s">
        <v>630</v>
      </c>
      <c r="O752">
        <v>700</v>
      </c>
    </row>
    <row r="753" spans="13:15" x14ac:dyDescent="0.4">
      <c r="M753" t="s">
        <v>793</v>
      </c>
      <c r="N753" t="s">
        <v>631</v>
      </c>
      <c r="O753">
        <v>1800</v>
      </c>
    </row>
    <row r="754" spans="13:15" x14ac:dyDescent="0.4">
      <c r="M754" t="s">
        <v>793</v>
      </c>
      <c r="N754" t="s">
        <v>632</v>
      </c>
      <c r="O754">
        <v>0</v>
      </c>
    </row>
    <row r="755" spans="13:15" x14ac:dyDescent="0.4">
      <c r="M755" t="s">
        <v>793</v>
      </c>
      <c r="N755" t="s">
        <v>633</v>
      </c>
      <c r="O755">
        <v>0</v>
      </c>
    </row>
    <row r="756" spans="13:15" x14ac:dyDescent="0.4">
      <c r="M756" t="s">
        <v>793</v>
      </c>
      <c r="N756" t="s">
        <v>634</v>
      </c>
      <c r="O756">
        <v>0</v>
      </c>
    </row>
    <row r="757" spans="13:15" x14ac:dyDescent="0.4">
      <c r="M757" t="s">
        <v>793</v>
      </c>
      <c r="N757" t="s">
        <v>635</v>
      </c>
      <c r="O757">
        <v>100</v>
      </c>
    </row>
    <row r="758" spans="13:15" x14ac:dyDescent="0.4">
      <c r="M758" t="s">
        <v>793</v>
      </c>
      <c r="N758" t="s">
        <v>636</v>
      </c>
      <c r="O758">
        <v>100</v>
      </c>
    </row>
    <row r="759" spans="13:15" x14ac:dyDescent="0.4">
      <c r="M759" t="s">
        <v>793</v>
      </c>
      <c r="N759" t="s">
        <v>637</v>
      </c>
      <c r="O759">
        <v>1100</v>
      </c>
    </row>
    <row r="760" spans="13:15" x14ac:dyDescent="0.4">
      <c r="M760" t="s">
        <v>793</v>
      </c>
      <c r="N760" t="s">
        <v>638</v>
      </c>
      <c r="O760">
        <v>800</v>
      </c>
    </row>
    <row r="761" spans="13:15" x14ac:dyDescent="0.4">
      <c r="M761" t="s">
        <v>793</v>
      </c>
      <c r="N761" t="s">
        <v>639</v>
      </c>
      <c r="O761">
        <v>400</v>
      </c>
    </row>
    <row r="762" spans="13:15" x14ac:dyDescent="0.4">
      <c r="M762" t="s">
        <v>793</v>
      </c>
      <c r="N762" t="s">
        <v>640</v>
      </c>
      <c r="O762">
        <v>400</v>
      </c>
    </row>
    <row r="763" spans="13:15" x14ac:dyDescent="0.4">
      <c r="M763" t="s">
        <v>793</v>
      </c>
      <c r="N763" t="s">
        <v>641</v>
      </c>
      <c r="O763">
        <v>900</v>
      </c>
    </row>
    <row r="764" spans="13:15" x14ac:dyDescent="0.4">
      <c r="M764" t="s">
        <v>793</v>
      </c>
      <c r="N764" t="s">
        <v>642</v>
      </c>
      <c r="O764">
        <v>0</v>
      </c>
    </row>
    <row r="765" spans="13:15" x14ac:dyDescent="0.4">
      <c r="M765" t="s">
        <v>793</v>
      </c>
      <c r="N765" t="s">
        <v>643</v>
      </c>
      <c r="O765">
        <v>900</v>
      </c>
    </row>
    <row r="766" spans="13:15" x14ac:dyDescent="0.4">
      <c r="M766" t="s">
        <v>793</v>
      </c>
      <c r="N766" t="s">
        <v>644</v>
      </c>
      <c r="O766">
        <v>0</v>
      </c>
    </row>
    <row r="767" spans="13:15" x14ac:dyDescent="0.4">
      <c r="M767" t="s">
        <v>793</v>
      </c>
      <c r="N767" t="s">
        <v>645</v>
      </c>
      <c r="O767">
        <v>0</v>
      </c>
    </row>
    <row r="768" spans="13:15" x14ac:dyDescent="0.4">
      <c r="M768" t="s">
        <v>793</v>
      </c>
      <c r="N768" t="s">
        <v>646</v>
      </c>
      <c r="O768">
        <v>0</v>
      </c>
    </row>
    <row r="769" spans="13:15" x14ac:dyDescent="0.4">
      <c r="M769" t="s">
        <v>793</v>
      </c>
      <c r="N769" t="s">
        <v>647</v>
      </c>
      <c r="O769">
        <v>2000</v>
      </c>
    </row>
    <row r="770" spans="13:15" x14ac:dyDescent="0.4">
      <c r="M770" t="s">
        <v>793</v>
      </c>
      <c r="N770" t="s">
        <v>648</v>
      </c>
      <c r="O770">
        <v>0</v>
      </c>
    </row>
    <row r="771" spans="13:15" x14ac:dyDescent="0.4">
      <c r="M771" t="s">
        <v>793</v>
      </c>
      <c r="N771" t="s">
        <v>649</v>
      </c>
      <c r="O771">
        <v>200</v>
      </c>
    </row>
    <row r="772" spans="13:15" x14ac:dyDescent="0.4">
      <c r="M772" t="s">
        <v>793</v>
      </c>
      <c r="N772" t="s">
        <v>650</v>
      </c>
      <c r="O772">
        <v>0</v>
      </c>
    </row>
    <row r="773" spans="13:15" x14ac:dyDescent="0.4">
      <c r="M773" t="s">
        <v>793</v>
      </c>
      <c r="N773" t="s">
        <v>651</v>
      </c>
      <c r="O773">
        <v>0</v>
      </c>
    </row>
    <row r="774" spans="13:15" x14ac:dyDescent="0.4">
      <c r="M774" t="s">
        <v>793</v>
      </c>
      <c r="N774" t="s">
        <v>652</v>
      </c>
      <c r="O774">
        <v>100</v>
      </c>
    </row>
    <row r="775" spans="13:15" x14ac:dyDescent="0.4">
      <c r="M775" t="s">
        <v>793</v>
      </c>
      <c r="N775" t="s">
        <v>653</v>
      </c>
      <c r="O775">
        <v>0</v>
      </c>
    </row>
    <row r="776" spans="13:15" x14ac:dyDescent="0.4">
      <c r="M776" t="s">
        <v>793</v>
      </c>
      <c r="N776" t="s">
        <v>654</v>
      </c>
      <c r="O776">
        <v>0</v>
      </c>
    </row>
    <row r="777" spans="13:15" x14ac:dyDescent="0.4">
      <c r="M777" t="s">
        <v>793</v>
      </c>
      <c r="N777" t="s">
        <v>655</v>
      </c>
      <c r="O777">
        <v>700</v>
      </c>
    </row>
    <row r="778" spans="13:15" x14ac:dyDescent="0.4">
      <c r="M778" t="s">
        <v>793</v>
      </c>
      <c r="N778" t="s">
        <v>656</v>
      </c>
      <c r="O778">
        <v>0</v>
      </c>
    </row>
    <row r="779" spans="13:15" x14ac:dyDescent="0.4">
      <c r="M779" t="s">
        <v>793</v>
      </c>
      <c r="N779" t="s">
        <v>657</v>
      </c>
      <c r="O779">
        <v>2600</v>
      </c>
    </row>
    <row r="780" spans="13:15" x14ac:dyDescent="0.4">
      <c r="M780" t="s">
        <v>793</v>
      </c>
      <c r="N780" t="s">
        <v>658</v>
      </c>
      <c r="O780">
        <v>200</v>
      </c>
    </row>
    <row r="781" spans="13:15" x14ac:dyDescent="0.4">
      <c r="M781" t="s">
        <v>793</v>
      </c>
      <c r="N781" t="s">
        <v>659</v>
      </c>
      <c r="O781">
        <v>300</v>
      </c>
    </row>
    <row r="782" spans="13:15" x14ac:dyDescent="0.4">
      <c r="M782" t="s">
        <v>793</v>
      </c>
      <c r="N782" t="s">
        <v>660</v>
      </c>
      <c r="O782">
        <v>100</v>
      </c>
    </row>
    <row r="783" spans="13:15" x14ac:dyDescent="0.4">
      <c r="M783" t="s">
        <v>793</v>
      </c>
      <c r="N783" t="s">
        <v>661</v>
      </c>
      <c r="O783">
        <v>0</v>
      </c>
    </row>
    <row r="784" spans="13:15" x14ac:dyDescent="0.4">
      <c r="M784" t="s">
        <v>793</v>
      </c>
      <c r="N784" t="s">
        <v>662</v>
      </c>
      <c r="O784">
        <v>9800</v>
      </c>
    </row>
    <row r="785" spans="13:15" x14ac:dyDescent="0.4">
      <c r="M785" t="s">
        <v>793</v>
      </c>
      <c r="N785" t="s">
        <v>663</v>
      </c>
      <c r="O785">
        <v>0</v>
      </c>
    </row>
    <row r="786" spans="13:15" x14ac:dyDescent="0.4">
      <c r="M786" t="s">
        <v>793</v>
      </c>
      <c r="N786" t="s">
        <v>664</v>
      </c>
      <c r="O786">
        <v>0</v>
      </c>
    </row>
    <row r="787" spans="13:15" x14ac:dyDescent="0.4">
      <c r="M787" t="s">
        <v>793</v>
      </c>
      <c r="N787" t="s">
        <v>665</v>
      </c>
      <c r="O787">
        <v>1600</v>
      </c>
    </row>
    <row r="788" spans="13:15" x14ac:dyDescent="0.4">
      <c r="M788" t="s">
        <v>793</v>
      </c>
      <c r="N788" t="s">
        <v>666</v>
      </c>
      <c r="O788">
        <v>100</v>
      </c>
    </row>
    <row r="789" spans="13:15" x14ac:dyDescent="0.4">
      <c r="M789" t="s">
        <v>793</v>
      </c>
      <c r="N789" t="s">
        <v>667</v>
      </c>
      <c r="O789">
        <v>0</v>
      </c>
    </row>
    <row r="790" spans="13:15" x14ac:dyDescent="0.4">
      <c r="M790" t="s">
        <v>793</v>
      </c>
      <c r="N790" t="s">
        <v>668</v>
      </c>
      <c r="O790">
        <v>1000</v>
      </c>
    </row>
    <row r="791" spans="13:15" x14ac:dyDescent="0.4">
      <c r="M791" t="s">
        <v>793</v>
      </c>
      <c r="N791" t="s">
        <v>669</v>
      </c>
      <c r="O791">
        <v>100</v>
      </c>
    </row>
    <row r="792" spans="13:15" x14ac:dyDescent="0.4">
      <c r="M792" t="s">
        <v>793</v>
      </c>
      <c r="N792" t="s">
        <v>670</v>
      </c>
      <c r="O792">
        <v>5600</v>
      </c>
    </row>
    <row r="793" spans="13:15" x14ac:dyDescent="0.4">
      <c r="M793" t="s">
        <v>793</v>
      </c>
      <c r="N793" t="s">
        <v>671</v>
      </c>
      <c r="O793">
        <v>200</v>
      </c>
    </row>
    <row r="794" spans="13:15" x14ac:dyDescent="0.4">
      <c r="M794" t="s">
        <v>793</v>
      </c>
      <c r="N794" t="s">
        <v>672</v>
      </c>
      <c r="O794">
        <v>0</v>
      </c>
    </row>
    <row r="795" spans="13:15" x14ac:dyDescent="0.4">
      <c r="M795" t="s">
        <v>793</v>
      </c>
      <c r="N795" t="s">
        <v>673</v>
      </c>
      <c r="O795">
        <v>0</v>
      </c>
    </row>
    <row r="796" spans="13:15" x14ac:dyDescent="0.4">
      <c r="M796" t="s">
        <v>793</v>
      </c>
      <c r="N796" t="s">
        <v>674</v>
      </c>
      <c r="O796">
        <v>0</v>
      </c>
    </row>
    <row r="797" spans="13:15" x14ac:dyDescent="0.4">
      <c r="M797" t="s">
        <v>793</v>
      </c>
      <c r="N797" t="s">
        <v>675</v>
      </c>
      <c r="O797">
        <v>100</v>
      </c>
    </row>
    <row r="798" spans="13:15" x14ac:dyDescent="0.4">
      <c r="M798" t="s">
        <v>793</v>
      </c>
      <c r="N798" t="s">
        <v>676</v>
      </c>
      <c r="O798">
        <v>0</v>
      </c>
    </row>
    <row r="799" spans="13:15" x14ac:dyDescent="0.4">
      <c r="M799" t="s">
        <v>793</v>
      </c>
      <c r="N799" t="s">
        <v>677</v>
      </c>
      <c r="O799">
        <v>200</v>
      </c>
    </row>
    <row r="800" spans="13:15" x14ac:dyDescent="0.4">
      <c r="M800" t="s">
        <v>793</v>
      </c>
      <c r="N800" t="s">
        <v>678</v>
      </c>
      <c r="O800">
        <v>0</v>
      </c>
    </row>
    <row r="801" spans="13:15" x14ac:dyDescent="0.4">
      <c r="M801" t="s">
        <v>793</v>
      </c>
      <c r="N801" t="s">
        <v>679</v>
      </c>
      <c r="O801">
        <v>8300</v>
      </c>
    </row>
    <row r="802" spans="13:15" x14ac:dyDescent="0.4">
      <c r="M802" t="s">
        <v>793</v>
      </c>
      <c r="N802" t="s">
        <v>680</v>
      </c>
      <c r="O802">
        <v>2900</v>
      </c>
    </row>
    <row r="803" spans="13:15" x14ac:dyDescent="0.4">
      <c r="M803" t="s">
        <v>793</v>
      </c>
      <c r="N803" t="s">
        <v>681</v>
      </c>
      <c r="O803">
        <v>0</v>
      </c>
    </row>
    <row r="804" spans="13:15" x14ac:dyDescent="0.4">
      <c r="M804" t="s">
        <v>793</v>
      </c>
      <c r="N804" t="s">
        <v>682</v>
      </c>
      <c r="O804">
        <v>0</v>
      </c>
    </row>
    <row r="805" spans="13:15" x14ac:dyDescent="0.4">
      <c r="M805" t="s">
        <v>793</v>
      </c>
      <c r="N805" t="s">
        <v>683</v>
      </c>
      <c r="O805">
        <v>0</v>
      </c>
    </row>
    <row r="806" spans="13:15" x14ac:dyDescent="0.4">
      <c r="M806" t="s">
        <v>793</v>
      </c>
      <c r="N806" t="s">
        <v>684</v>
      </c>
      <c r="O806">
        <v>0</v>
      </c>
    </row>
    <row r="807" spans="13:15" x14ac:dyDescent="0.4">
      <c r="M807" t="s">
        <v>793</v>
      </c>
      <c r="N807" t="s">
        <v>685</v>
      </c>
      <c r="O807">
        <v>0</v>
      </c>
    </row>
    <row r="808" spans="13:15" x14ac:dyDescent="0.4">
      <c r="M808" t="s">
        <v>793</v>
      </c>
      <c r="N808" t="s">
        <v>686</v>
      </c>
      <c r="O808">
        <v>100</v>
      </c>
    </row>
    <row r="809" spans="13:15" x14ac:dyDescent="0.4">
      <c r="M809" t="s">
        <v>793</v>
      </c>
      <c r="N809" t="s">
        <v>687</v>
      </c>
      <c r="O809">
        <v>0</v>
      </c>
    </row>
    <row r="810" spans="13:15" x14ac:dyDescent="0.4">
      <c r="M810" t="s">
        <v>793</v>
      </c>
      <c r="N810" t="s">
        <v>688</v>
      </c>
      <c r="O810">
        <v>0</v>
      </c>
    </row>
    <row r="811" spans="13:15" x14ac:dyDescent="0.4">
      <c r="M811" t="s">
        <v>793</v>
      </c>
      <c r="N811" t="s">
        <v>689</v>
      </c>
      <c r="O811">
        <v>0</v>
      </c>
    </row>
    <row r="812" spans="13:15" x14ac:dyDescent="0.4">
      <c r="M812" t="s">
        <v>793</v>
      </c>
      <c r="N812" t="s">
        <v>690</v>
      </c>
      <c r="O812">
        <v>0</v>
      </c>
    </row>
    <row r="813" spans="13:15" x14ac:dyDescent="0.4">
      <c r="M813" t="s">
        <v>793</v>
      </c>
      <c r="N813" t="s">
        <v>691</v>
      </c>
      <c r="O813">
        <v>0</v>
      </c>
    </row>
    <row r="814" spans="13:15" x14ac:dyDescent="0.4">
      <c r="M814" t="s">
        <v>793</v>
      </c>
      <c r="N814" t="s">
        <v>692</v>
      </c>
      <c r="O814">
        <v>0</v>
      </c>
    </row>
    <row r="815" spans="13:15" x14ac:dyDescent="0.4">
      <c r="M815" t="s">
        <v>793</v>
      </c>
      <c r="N815" t="s">
        <v>693</v>
      </c>
      <c r="O815">
        <v>2100</v>
      </c>
    </row>
    <row r="816" spans="13:15" x14ac:dyDescent="0.4">
      <c r="M816" t="s">
        <v>793</v>
      </c>
      <c r="N816" t="s">
        <v>694</v>
      </c>
      <c r="O816">
        <v>300</v>
      </c>
    </row>
    <row r="817" spans="13:15" x14ac:dyDescent="0.4">
      <c r="M817" t="s">
        <v>793</v>
      </c>
      <c r="N817" t="s">
        <v>695</v>
      </c>
      <c r="O817">
        <v>5100</v>
      </c>
    </row>
    <row r="818" spans="13:15" x14ac:dyDescent="0.4">
      <c r="M818" t="s">
        <v>793</v>
      </c>
      <c r="N818" t="s">
        <v>696</v>
      </c>
      <c r="O818">
        <v>4300</v>
      </c>
    </row>
    <row r="819" spans="13:15" x14ac:dyDescent="0.4">
      <c r="M819" t="s">
        <v>793</v>
      </c>
      <c r="N819" t="s">
        <v>697</v>
      </c>
      <c r="O819">
        <v>400</v>
      </c>
    </row>
    <row r="820" spans="13:15" x14ac:dyDescent="0.4">
      <c r="M820" t="s">
        <v>793</v>
      </c>
      <c r="N820" t="s">
        <v>698</v>
      </c>
      <c r="O820">
        <v>2300</v>
      </c>
    </row>
    <row r="821" spans="13:15" x14ac:dyDescent="0.4">
      <c r="M821" t="s">
        <v>793</v>
      </c>
      <c r="N821" t="s">
        <v>699</v>
      </c>
      <c r="O821">
        <v>0</v>
      </c>
    </row>
    <row r="822" spans="13:15" x14ac:dyDescent="0.4">
      <c r="M822" t="s">
        <v>793</v>
      </c>
      <c r="N822" t="s">
        <v>700</v>
      </c>
      <c r="O822">
        <v>4000</v>
      </c>
    </row>
    <row r="823" spans="13:15" x14ac:dyDescent="0.4">
      <c r="M823" t="s">
        <v>793</v>
      </c>
      <c r="N823" t="s">
        <v>701</v>
      </c>
      <c r="O823">
        <v>2000</v>
      </c>
    </row>
    <row r="824" spans="13:15" x14ac:dyDescent="0.4">
      <c r="M824" t="s">
        <v>793</v>
      </c>
      <c r="N824" t="s">
        <v>702</v>
      </c>
      <c r="O824">
        <v>2600</v>
      </c>
    </row>
    <row r="825" spans="13:15" x14ac:dyDescent="0.4">
      <c r="M825" t="s">
        <v>793</v>
      </c>
      <c r="N825" t="s">
        <v>703</v>
      </c>
      <c r="O825">
        <v>5000</v>
      </c>
    </row>
    <row r="826" spans="13:15" x14ac:dyDescent="0.4">
      <c r="M826" t="s">
        <v>793</v>
      </c>
      <c r="N826" t="s">
        <v>704</v>
      </c>
      <c r="O826">
        <v>0</v>
      </c>
    </row>
    <row r="827" spans="13:15" x14ac:dyDescent="0.4">
      <c r="M827" t="s">
        <v>793</v>
      </c>
      <c r="N827" t="s">
        <v>705</v>
      </c>
      <c r="O827">
        <v>6300</v>
      </c>
    </row>
    <row r="828" spans="13:15" x14ac:dyDescent="0.4">
      <c r="M828" t="s">
        <v>793</v>
      </c>
      <c r="N828" t="s">
        <v>706</v>
      </c>
      <c r="O828">
        <v>0</v>
      </c>
    </row>
    <row r="829" spans="13:15" x14ac:dyDescent="0.4">
      <c r="M829" t="s">
        <v>793</v>
      </c>
      <c r="N829" t="s">
        <v>707</v>
      </c>
      <c r="O829">
        <v>1600</v>
      </c>
    </row>
    <row r="830" spans="13:15" x14ac:dyDescent="0.4">
      <c r="M830" t="s">
        <v>793</v>
      </c>
      <c r="N830" t="s">
        <v>708</v>
      </c>
      <c r="O830">
        <v>12500</v>
      </c>
    </row>
    <row r="831" spans="13:15" x14ac:dyDescent="0.4">
      <c r="M831" t="s">
        <v>793</v>
      </c>
      <c r="N831" t="s">
        <v>709</v>
      </c>
      <c r="O831">
        <v>1600</v>
      </c>
    </row>
    <row r="832" spans="13:15" x14ac:dyDescent="0.4">
      <c r="M832" t="s">
        <v>793</v>
      </c>
      <c r="N832" t="s">
        <v>710</v>
      </c>
      <c r="O832">
        <v>1300</v>
      </c>
    </row>
    <row r="833" spans="13:15" x14ac:dyDescent="0.4">
      <c r="M833" t="s">
        <v>793</v>
      </c>
      <c r="N833" t="s">
        <v>711</v>
      </c>
      <c r="O833">
        <v>300</v>
      </c>
    </row>
    <row r="834" spans="13:15" x14ac:dyDescent="0.4">
      <c r="M834" t="s">
        <v>793</v>
      </c>
      <c r="N834" t="s">
        <v>712</v>
      </c>
      <c r="O834">
        <v>300</v>
      </c>
    </row>
    <row r="835" spans="13:15" x14ac:dyDescent="0.4">
      <c r="M835" t="s">
        <v>793</v>
      </c>
      <c r="N835" t="s">
        <v>713</v>
      </c>
      <c r="O835">
        <v>300</v>
      </c>
    </row>
    <row r="836" spans="13:15" x14ac:dyDescent="0.4">
      <c r="M836" t="s">
        <v>793</v>
      </c>
      <c r="N836" t="s">
        <v>714</v>
      </c>
      <c r="O836">
        <v>0</v>
      </c>
    </row>
    <row r="837" spans="13:15" x14ac:dyDescent="0.4">
      <c r="M837" t="s">
        <v>793</v>
      </c>
      <c r="N837" t="s">
        <v>715</v>
      </c>
      <c r="O837">
        <v>1700</v>
      </c>
    </row>
    <row r="838" spans="13:15" x14ac:dyDescent="0.4">
      <c r="M838" t="s">
        <v>793</v>
      </c>
      <c r="N838" t="s">
        <v>716</v>
      </c>
      <c r="O838">
        <v>2300</v>
      </c>
    </row>
    <row r="839" spans="13:15" x14ac:dyDescent="0.4">
      <c r="M839" t="s">
        <v>793</v>
      </c>
      <c r="N839" t="s">
        <v>717</v>
      </c>
      <c r="O839">
        <v>13000</v>
      </c>
    </row>
    <row r="840" spans="13:15" x14ac:dyDescent="0.4">
      <c r="M840" t="s">
        <v>793</v>
      </c>
      <c r="N840" t="s">
        <v>718</v>
      </c>
      <c r="O840">
        <v>3000</v>
      </c>
    </row>
    <row r="841" spans="13:15" x14ac:dyDescent="0.4">
      <c r="M841" t="s">
        <v>793</v>
      </c>
      <c r="N841" t="s">
        <v>719</v>
      </c>
      <c r="O841">
        <v>5100</v>
      </c>
    </row>
    <row r="842" spans="13:15" x14ac:dyDescent="0.4">
      <c r="M842" t="s">
        <v>793</v>
      </c>
      <c r="N842" t="s">
        <v>720</v>
      </c>
      <c r="O842">
        <v>6600</v>
      </c>
    </row>
    <row r="843" spans="13:15" x14ac:dyDescent="0.4">
      <c r="M843" t="s">
        <v>793</v>
      </c>
      <c r="N843" t="s">
        <v>721</v>
      </c>
      <c r="O843">
        <v>8700</v>
      </c>
    </row>
    <row r="844" spans="13:15" x14ac:dyDescent="0.4">
      <c r="M844" t="s">
        <v>793</v>
      </c>
      <c r="N844" t="s">
        <v>722</v>
      </c>
      <c r="O844">
        <v>2800</v>
      </c>
    </row>
    <row r="845" spans="13:15" x14ac:dyDescent="0.4">
      <c r="M845" t="s">
        <v>793</v>
      </c>
      <c r="N845" t="s">
        <v>723</v>
      </c>
      <c r="O845">
        <v>400</v>
      </c>
    </row>
    <row r="846" spans="13:15" x14ac:dyDescent="0.4">
      <c r="M846" t="s">
        <v>793</v>
      </c>
      <c r="N846" t="s">
        <v>724</v>
      </c>
      <c r="O846">
        <v>2800</v>
      </c>
    </row>
    <row r="847" spans="13:15" x14ac:dyDescent="0.4">
      <c r="M847" t="s">
        <v>793</v>
      </c>
      <c r="N847" t="s">
        <v>725</v>
      </c>
      <c r="O847">
        <v>3600</v>
      </c>
    </row>
    <row r="848" spans="13:15" x14ac:dyDescent="0.4">
      <c r="M848" t="s">
        <v>793</v>
      </c>
      <c r="N848" t="s">
        <v>726</v>
      </c>
      <c r="O848">
        <v>3100</v>
      </c>
    </row>
    <row r="849" spans="13:15" x14ac:dyDescent="0.4">
      <c r="M849" t="s">
        <v>793</v>
      </c>
      <c r="N849" t="s">
        <v>425</v>
      </c>
      <c r="O849">
        <v>6200</v>
      </c>
    </row>
    <row r="850" spans="13:15" x14ac:dyDescent="0.4">
      <c r="M850" t="s">
        <v>793</v>
      </c>
      <c r="N850" t="s">
        <v>426</v>
      </c>
      <c r="O850">
        <v>100</v>
      </c>
    </row>
    <row r="851" spans="13:15" x14ac:dyDescent="0.4">
      <c r="M851" t="s">
        <v>793</v>
      </c>
      <c r="N851" t="s">
        <v>427</v>
      </c>
      <c r="O851">
        <v>4300</v>
      </c>
    </row>
    <row r="852" spans="13:15" x14ac:dyDescent="0.4">
      <c r="M852" t="s">
        <v>793</v>
      </c>
      <c r="N852" t="s">
        <v>428</v>
      </c>
      <c r="O852">
        <v>34200</v>
      </c>
    </row>
    <row r="853" spans="13:15" x14ac:dyDescent="0.4">
      <c r="M853" t="s">
        <v>793</v>
      </c>
      <c r="N853" t="s">
        <v>429</v>
      </c>
      <c r="O853">
        <v>7300</v>
      </c>
    </row>
    <row r="854" spans="13:15" x14ac:dyDescent="0.4">
      <c r="M854" t="s">
        <v>793</v>
      </c>
      <c r="N854" t="s">
        <v>430</v>
      </c>
      <c r="O854">
        <v>4600</v>
      </c>
    </row>
    <row r="855" spans="13:15" x14ac:dyDescent="0.4">
      <c r="M855" t="s">
        <v>793</v>
      </c>
      <c r="N855" t="s">
        <v>431</v>
      </c>
      <c r="O855">
        <v>900</v>
      </c>
    </row>
    <row r="856" spans="13:15" x14ac:dyDescent="0.4">
      <c r="M856" t="s">
        <v>793</v>
      </c>
      <c r="N856" t="s">
        <v>432</v>
      </c>
      <c r="O856">
        <v>2100</v>
      </c>
    </row>
    <row r="857" spans="13:15" x14ac:dyDescent="0.4">
      <c r="M857" t="s">
        <v>793</v>
      </c>
      <c r="N857" t="s">
        <v>433</v>
      </c>
      <c r="O857">
        <v>500</v>
      </c>
    </row>
    <row r="858" spans="13:15" x14ac:dyDescent="0.4">
      <c r="M858" t="s">
        <v>793</v>
      </c>
      <c r="N858" t="s">
        <v>434</v>
      </c>
      <c r="O858">
        <v>1200</v>
      </c>
    </row>
    <row r="859" spans="13:15" x14ac:dyDescent="0.4">
      <c r="M859" t="s">
        <v>793</v>
      </c>
      <c r="N859" t="s">
        <v>435</v>
      </c>
      <c r="O859">
        <v>400</v>
      </c>
    </row>
    <row r="860" spans="13:15" x14ac:dyDescent="0.4">
      <c r="M860" t="s">
        <v>793</v>
      </c>
      <c r="N860" t="s">
        <v>436</v>
      </c>
      <c r="O860">
        <v>1100</v>
      </c>
    </row>
    <row r="861" spans="13:15" x14ac:dyDescent="0.4">
      <c r="M861" t="s">
        <v>793</v>
      </c>
      <c r="N861" t="s">
        <v>437</v>
      </c>
      <c r="O861">
        <v>100</v>
      </c>
    </row>
    <row r="862" spans="13:15" x14ac:dyDescent="0.4">
      <c r="M862" t="s">
        <v>793</v>
      </c>
      <c r="N862" t="s">
        <v>438</v>
      </c>
      <c r="O862">
        <v>5100</v>
      </c>
    </row>
    <row r="863" spans="13:15" x14ac:dyDescent="0.4">
      <c r="M863" t="s">
        <v>793</v>
      </c>
      <c r="N863" t="s">
        <v>439</v>
      </c>
      <c r="O863">
        <v>1400</v>
      </c>
    </row>
    <row r="864" spans="13:15" x14ac:dyDescent="0.4">
      <c r="M864" t="s">
        <v>793</v>
      </c>
      <c r="N864" t="s">
        <v>440</v>
      </c>
      <c r="O864">
        <v>1300</v>
      </c>
    </row>
    <row r="865" spans="13:15" x14ac:dyDescent="0.4">
      <c r="M865" t="s">
        <v>793</v>
      </c>
      <c r="N865" t="s">
        <v>441</v>
      </c>
      <c r="O865">
        <v>2500</v>
      </c>
    </row>
    <row r="866" spans="13:15" x14ac:dyDescent="0.4">
      <c r="M866" t="s">
        <v>793</v>
      </c>
      <c r="N866" t="s">
        <v>442</v>
      </c>
      <c r="O866">
        <v>500</v>
      </c>
    </row>
    <row r="867" spans="13:15" x14ac:dyDescent="0.4">
      <c r="M867" t="s">
        <v>793</v>
      </c>
      <c r="N867" t="s">
        <v>443</v>
      </c>
      <c r="O867">
        <v>800</v>
      </c>
    </row>
    <row r="868" spans="13:15" x14ac:dyDescent="0.4">
      <c r="M868" t="s">
        <v>793</v>
      </c>
      <c r="N868" t="s">
        <v>444</v>
      </c>
      <c r="O868">
        <v>500</v>
      </c>
    </row>
    <row r="869" spans="13:15" x14ac:dyDescent="0.4">
      <c r="M869" t="s">
        <v>793</v>
      </c>
      <c r="N869" t="s">
        <v>445</v>
      </c>
      <c r="O869">
        <v>1200</v>
      </c>
    </row>
    <row r="870" spans="13:15" x14ac:dyDescent="0.4">
      <c r="M870" t="s">
        <v>793</v>
      </c>
      <c r="N870" t="s">
        <v>446</v>
      </c>
      <c r="O870">
        <v>1100</v>
      </c>
    </row>
    <row r="871" spans="13:15" x14ac:dyDescent="0.4">
      <c r="M871" t="s">
        <v>793</v>
      </c>
      <c r="N871" t="s">
        <v>447</v>
      </c>
      <c r="O871">
        <v>1700</v>
      </c>
    </row>
    <row r="872" spans="13:15" x14ac:dyDescent="0.4">
      <c r="M872" t="s">
        <v>793</v>
      </c>
      <c r="N872" t="s">
        <v>448</v>
      </c>
      <c r="O872">
        <v>6000</v>
      </c>
    </row>
    <row r="873" spans="13:15" x14ac:dyDescent="0.4">
      <c r="M873" t="s">
        <v>793</v>
      </c>
      <c r="N873" t="s">
        <v>449</v>
      </c>
      <c r="O873">
        <v>0</v>
      </c>
    </row>
    <row r="874" spans="13:15" x14ac:dyDescent="0.4">
      <c r="M874" t="s">
        <v>793</v>
      </c>
      <c r="N874" t="s">
        <v>450</v>
      </c>
      <c r="O874">
        <v>200</v>
      </c>
    </row>
    <row r="875" spans="13:15" x14ac:dyDescent="0.4">
      <c r="M875" t="s">
        <v>793</v>
      </c>
      <c r="N875" t="s">
        <v>451</v>
      </c>
      <c r="O875">
        <v>900</v>
      </c>
    </row>
    <row r="876" spans="13:15" x14ac:dyDescent="0.4">
      <c r="M876" t="s">
        <v>793</v>
      </c>
      <c r="N876" t="s">
        <v>452</v>
      </c>
      <c r="O876">
        <v>1300</v>
      </c>
    </row>
    <row r="877" spans="13:15" x14ac:dyDescent="0.4">
      <c r="M877" t="s">
        <v>793</v>
      </c>
      <c r="N877" t="s">
        <v>453</v>
      </c>
      <c r="O877">
        <v>4300</v>
      </c>
    </row>
    <row r="878" spans="13:15" x14ac:dyDescent="0.4">
      <c r="M878" t="s">
        <v>793</v>
      </c>
      <c r="N878" t="s">
        <v>454</v>
      </c>
      <c r="O878">
        <v>1300</v>
      </c>
    </row>
    <row r="879" spans="13:15" x14ac:dyDescent="0.4">
      <c r="M879" t="s">
        <v>793</v>
      </c>
      <c r="N879" t="s">
        <v>455</v>
      </c>
      <c r="O879">
        <v>5300</v>
      </c>
    </row>
    <row r="880" spans="13:15" x14ac:dyDescent="0.4">
      <c r="M880" t="s">
        <v>793</v>
      </c>
      <c r="N880" t="s">
        <v>456</v>
      </c>
      <c r="O880">
        <v>1300</v>
      </c>
    </row>
    <row r="881" spans="13:15" x14ac:dyDescent="0.4">
      <c r="M881" t="s">
        <v>793</v>
      </c>
      <c r="N881" t="s">
        <v>457</v>
      </c>
      <c r="O881">
        <v>800</v>
      </c>
    </row>
    <row r="882" spans="13:15" x14ac:dyDescent="0.4">
      <c r="M882" t="s">
        <v>793</v>
      </c>
      <c r="N882" t="s">
        <v>458</v>
      </c>
      <c r="O882">
        <v>400</v>
      </c>
    </row>
    <row r="883" spans="13:15" x14ac:dyDescent="0.4">
      <c r="M883" t="s">
        <v>793</v>
      </c>
      <c r="N883" t="s">
        <v>459</v>
      </c>
      <c r="O883">
        <v>100</v>
      </c>
    </row>
    <row r="884" spans="13:15" x14ac:dyDescent="0.4">
      <c r="M884" t="s">
        <v>793</v>
      </c>
      <c r="N884" t="s">
        <v>460</v>
      </c>
      <c r="O884">
        <v>300</v>
      </c>
    </row>
    <row r="885" spans="13:15" x14ac:dyDescent="0.4">
      <c r="M885" t="s">
        <v>793</v>
      </c>
      <c r="N885" t="s">
        <v>461</v>
      </c>
      <c r="O885">
        <v>0</v>
      </c>
    </row>
    <row r="886" spans="13:15" x14ac:dyDescent="0.4">
      <c r="M886" t="s">
        <v>793</v>
      </c>
      <c r="N886" t="s">
        <v>462</v>
      </c>
      <c r="O886">
        <v>100</v>
      </c>
    </row>
    <row r="887" spans="13:15" x14ac:dyDescent="0.4">
      <c r="M887" t="s">
        <v>793</v>
      </c>
      <c r="N887" t="s">
        <v>463</v>
      </c>
      <c r="O887">
        <v>0</v>
      </c>
    </row>
    <row r="888" spans="13:15" x14ac:dyDescent="0.4">
      <c r="M888" t="s">
        <v>793</v>
      </c>
      <c r="N888" t="s">
        <v>464</v>
      </c>
      <c r="O888">
        <v>0</v>
      </c>
    </row>
    <row r="889" spans="13:15" x14ac:dyDescent="0.4">
      <c r="M889" t="s">
        <v>793</v>
      </c>
      <c r="N889" t="s">
        <v>465</v>
      </c>
      <c r="O889">
        <v>7900</v>
      </c>
    </row>
    <row r="890" spans="13:15" x14ac:dyDescent="0.4">
      <c r="M890" t="s">
        <v>793</v>
      </c>
      <c r="N890" t="s">
        <v>466</v>
      </c>
      <c r="O890">
        <v>0</v>
      </c>
    </row>
    <row r="891" spans="13:15" x14ac:dyDescent="0.4">
      <c r="M891" t="s">
        <v>793</v>
      </c>
      <c r="N891" t="s">
        <v>467</v>
      </c>
      <c r="O891">
        <v>200</v>
      </c>
    </row>
    <row r="892" spans="13:15" x14ac:dyDescent="0.4">
      <c r="M892" t="s">
        <v>793</v>
      </c>
      <c r="N892" t="s">
        <v>468</v>
      </c>
      <c r="O892">
        <v>0</v>
      </c>
    </row>
    <row r="893" spans="13:15" x14ac:dyDescent="0.4">
      <c r="M893" t="s">
        <v>793</v>
      </c>
      <c r="N893" t="s">
        <v>469</v>
      </c>
      <c r="O893">
        <v>100</v>
      </c>
    </row>
    <row r="894" spans="13:15" x14ac:dyDescent="0.4">
      <c r="M894" t="s">
        <v>793</v>
      </c>
      <c r="N894" t="s">
        <v>470</v>
      </c>
      <c r="O894">
        <v>1400</v>
      </c>
    </row>
    <row r="895" spans="13:15" x14ac:dyDescent="0.4">
      <c r="M895" t="s">
        <v>793</v>
      </c>
      <c r="N895" t="s">
        <v>471</v>
      </c>
      <c r="O895">
        <v>0</v>
      </c>
    </row>
    <row r="896" spans="13:15" x14ac:dyDescent="0.4">
      <c r="M896" t="s">
        <v>793</v>
      </c>
      <c r="N896" t="s">
        <v>472</v>
      </c>
      <c r="O896">
        <v>2100</v>
      </c>
    </row>
    <row r="897" spans="13:15" x14ac:dyDescent="0.4">
      <c r="M897" t="s">
        <v>793</v>
      </c>
      <c r="N897" t="s">
        <v>473</v>
      </c>
      <c r="O897">
        <v>0</v>
      </c>
    </row>
    <row r="898" spans="13:15" x14ac:dyDescent="0.4">
      <c r="M898" t="s">
        <v>793</v>
      </c>
      <c r="N898" t="s">
        <v>474</v>
      </c>
      <c r="O898">
        <v>0</v>
      </c>
    </row>
    <row r="899" spans="13:15" x14ac:dyDescent="0.4">
      <c r="M899" t="s">
        <v>793</v>
      </c>
      <c r="N899" t="s">
        <v>475</v>
      </c>
      <c r="O899">
        <v>12500</v>
      </c>
    </row>
    <row r="900" spans="13:15" x14ac:dyDescent="0.4">
      <c r="M900" t="s">
        <v>793</v>
      </c>
      <c r="N900" t="s">
        <v>476</v>
      </c>
      <c r="O900">
        <v>100</v>
      </c>
    </row>
    <row r="901" spans="13:15" x14ac:dyDescent="0.4">
      <c r="M901" t="s">
        <v>793</v>
      </c>
      <c r="N901" t="s">
        <v>477</v>
      </c>
      <c r="O901">
        <v>100</v>
      </c>
    </row>
    <row r="902" spans="13:15" x14ac:dyDescent="0.4">
      <c r="M902" t="s">
        <v>793</v>
      </c>
      <c r="N902" t="s">
        <v>478</v>
      </c>
      <c r="O902">
        <v>3600</v>
      </c>
    </row>
    <row r="903" spans="13:15" x14ac:dyDescent="0.4">
      <c r="M903" t="s">
        <v>793</v>
      </c>
      <c r="N903" t="s">
        <v>479</v>
      </c>
      <c r="O903">
        <v>100</v>
      </c>
    </row>
    <row r="904" spans="13:15" x14ac:dyDescent="0.4">
      <c r="M904" t="s">
        <v>793</v>
      </c>
      <c r="N904" t="s">
        <v>480</v>
      </c>
      <c r="O904">
        <v>0</v>
      </c>
    </row>
    <row r="905" spans="13:15" x14ac:dyDescent="0.4">
      <c r="M905" t="s">
        <v>793</v>
      </c>
      <c r="N905" t="s">
        <v>481</v>
      </c>
      <c r="O905">
        <v>3400</v>
      </c>
    </row>
    <row r="906" spans="13:15" x14ac:dyDescent="0.4">
      <c r="M906" t="s">
        <v>793</v>
      </c>
      <c r="N906" t="s">
        <v>482</v>
      </c>
      <c r="O906">
        <v>8800</v>
      </c>
    </row>
    <row r="907" spans="13:15" x14ac:dyDescent="0.4">
      <c r="M907" t="s">
        <v>793</v>
      </c>
      <c r="N907" t="s">
        <v>483</v>
      </c>
      <c r="O907">
        <v>1000</v>
      </c>
    </row>
    <row r="908" spans="13:15" x14ac:dyDescent="0.4">
      <c r="M908" t="s">
        <v>793</v>
      </c>
      <c r="N908" t="s">
        <v>484</v>
      </c>
      <c r="O908">
        <v>1800</v>
      </c>
    </row>
    <row r="909" spans="13:15" x14ac:dyDescent="0.4">
      <c r="M909" t="s">
        <v>793</v>
      </c>
      <c r="N909" t="s">
        <v>485</v>
      </c>
      <c r="O909">
        <v>2200</v>
      </c>
    </row>
    <row r="910" spans="13:15" x14ac:dyDescent="0.4">
      <c r="M910" t="s">
        <v>793</v>
      </c>
      <c r="N910" t="s">
        <v>486</v>
      </c>
      <c r="O910">
        <v>1000</v>
      </c>
    </row>
    <row r="911" spans="13:15" x14ac:dyDescent="0.4">
      <c r="M911" t="s">
        <v>793</v>
      </c>
      <c r="N911" t="s">
        <v>487</v>
      </c>
      <c r="O911">
        <v>2500</v>
      </c>
    </row>
    <row r="912" spans="13:15" x14ac:dyDescent="0.4">
      <c r="M912" t="s">
        <v>793</v>
      </c>
      <c r="N912" t="s">
        <v>488</v>
      </c>
      <c r="O912">
        <v>0</v>
      </c>
    </row>
    <row r="913" spans="13:15" x14ac:dyDescent="0.4">
      <c r="M913" t="s">
        <v>793</v>
      </c>
      <c r="N913" t="s">
        <v>489</v>
      </c>
      <c r="O913">
        <v>2400</v>
      </c>
    </row>
    <row r="914" spans="13:15" x14ac:dyDescent="0.4">
      <c r="M914" t="s">
        <v>793</v>
      </c>
      <c r="N914" t="s">
        <v>490</v>
      </c>
      <c r="O914">
        <v>100</v>
      </c>
    </row>
    <row r="915" spans="13:15" x14ac:dyDescent="0.4">
      <c r="M915" t="s">
        <v>793</v>
      </c>
      <c r="N915" t="s">
        <v>491</v>
      </c>
      <c r="O915">
        <v>5000</v>
      </c>
    </row>
    <row r="916" spans="13:15" x14ac:dyDescent="0.4">
      <c r="M916" t="s">
        <v>793</v>
      </c>
      <c r="N916" t="s">
        <v>492</v>
      </c>
      <c r="O916">
        <v>3700</v>
      </c>
    </row>
    <row r="917" spans="13:15" x14ac:dyDescent="0.4">
      <c r="M917" t="s">
        <v>793</v>
      </c>
      <c r="N917" t="s">
        <v>493</v>
      </c>
      <c r="O917">
        <v>1400</v>
      </c>
    </row>
    <row r="918" spans="13:15" x14ac:dyDescent="0.4">
      <c r="M918" t="s">
        <v>793</v>
      </c>
      <c r="N918" t="s">
        <v>494</v>
      </c>
      <c r="O918">
        <v>2000</v>
      </c>
    </row>
    <row r="919" spans="13:15" x14ac:dyDescent="0.4">
      <c r="M919" t="s">
        <v>793</v>
      </c>
      <c r="N919" t="s">
        <v>495</v>
      </c>
      <c r="O919">
        <v>1000</v>
      </c>
    </row>
    <row r="920" spans="13:15" x14ac:dyDescent="0.4">
      <c r="M920" t="s">
        <v>793</v>
      </c>
      <c r="N920" t="s">
        <v>496</v>
      </c>
      <c r="O920">
        <v>0</v>
      </c>
    </row>
    <row r="921" spans="13:15" x14ac:dyDescent="0.4">
      <c r="M921" t="s">
        <v>793</v>
      </c>
      <c r="N921" t="s">
        <v>497</v>
      </c>
      <c r="O921">
        <v>1000</v>
      </c>
    </row>
    <row r="922" spans="13:15" x14ac:dyDescent="0.4">
      <c r="M922" t="s">
        <v>793</v>
      </c>
      <c r="N922" t="s">
        <v>498</v>
      </c>
      <c r="O922">
        <v>3000</v>
      </c>
    </row>
    <row r="923" spans="13:15" x14ac:dyDescent="0.4">
      <c r="M923" t="s">
        <v>793</v>
      </c>
      <c r="N923" t="s">
        <v>499</v>
      </c>
      <c r="O923">
        <v>100</v>
      </c>
    </row>
    <row r="924" spans="13:15" x14ac:dyDescent="0.4">
      <c r="M924" t="s">
        <v>793</v>
      </c>
      <c r="N924" t="s">
        <v>500</v>
      </c>
      <c r="O924">
        <v>26100</v>
      </c>
    </row>
    <row r="925" spans="13:15" x14ac:dyDescent="0.4">
      <c r="M925" t="s">
        <v>793</v>
      </c>
      <c r="N925" t="s">
        <v>501</v>
      </c>
      <c r="O925">
        <v>8900</v>
      </c>
    </row>
    <row r="926" spans="13:15" x14ac:dyDescent="0.4">
      <c r="M926" t="s">
        <v>793</v>
      </c>
      <c r="N926" t="s">
        <v>502</v>
      </c>
      <c r="O926">
        <v>2600</v>
      </c>
    </row>
    <row r="927" spans="13:15" x14ac:dyDescent="0.4">
      <c r="M927" t="s">
        <v>793</v>
      </c>
      <c r="N927" t="s">
        <v>503</v>
      </c>
      <c r="O927">
        <v>0</v>
      </c>
    </row>
    <row r="928" spans="13:15" x14ac:dyDescent="0.4">
      <c r="M928" t="s">
        <v>793</v>
      </c>
      <c r="N928" t="s">
        <v>504</v>
      </c>
      <c r="O928">
        <v>0</v>
      </c>
    </row>
    <row r="929" spans="13:15" x14ac:dyDescent="0.4">
      <c r="M929" t="s">
        <v>793</v>
      </c>
      <c r="N929" t="s">
        <v>505</v>
      </c>
      <c r="O929">
        <v>5600</v>
      </c>
    </row>
    <row r="930" spans="13:15" x14ac:dyDescent="0.4">
      <c r="M930" t="s">
        <v>793</v>
      </c>
      <c r="N930" t="s">
        <v>506</v>
      </c>
      <c r="O930">
        <v>1200</v>
      </c>
    </row>
    <row r="931" spans="13:15" x14ac:dyDescent="0.4">
      <c r="M931" t="s">
        <v>793</v>
      </c>
      <c r="N931" t="s">
        <v>507</v>
      </c>
      <c r="O931">
        <v>300</v>
      </c>
    </row>
    <row r="932" spans="13:15" x14ac:dyDescent="0.4">
      <c r="M932" t="s">
        <v>793</v>
      </c>
      <c r="N932" t="s">
        <v>508</v>
      </c>
      <c r="O932">
        <v>1000</v>
      </c>
    </row>
    <row r="933" spans="13:15" x14ac:dyDescent="0.4">
      <c r="M933" t="s">
        <v>793</v>
      </c>
      <c r="N933" t="s">
        <v>509</v>
      </c>
      <c r="O933">
        <v>200</v>
      </c>
    </row>
    <row r="934" spans="13:15" x14ac:dyDescent="0.4">
      <c r="M934" t="s">
        <v>793</v>
      </c>
      <c r="N934" t="s">
        <v>510</v>
      </c>
      <c r="O934">
        <v>300</v>
      </c>
    </row>
    <row r="935" spans="13:15" x14ac:dyDescent="0.4">
      <c r="M935" t="s">
        <v>793</v>
      </c>
      <c r="N935" t="s">
        <v>511</v>
      </c>
      <c r="O935">
        <v>1700</v>
      </c>
    </row>
    <row r="936" spans="13:15" x14ac:dyDescent="0.4">
      <c r="M936" t="s">
        <v>793</v>
      </c>
      <c r="N936" t="s">
        <v>512</v>
      </c>
      <c r="O936">
        <v>5600</v>
      </c>
    </row>
    <row r="937" spans="13:15" x14ac:dyDescent="0.4">
      <c r="M937" t="s">
        <v>793</v>
      </c>
      <c r="N937" t="s">
        <v>513</v>
      </c>
      <c r="O937">
        <v>1700</v>
      </c>
    </row>
    <row r="938" spans="13:15" x14ac:dyDescent="0.4">
      <c r="M938" t="s">
        <v>793</v>
      </c>
      <c r="N938" t="s">
        <v>514</v>
      </c>
      <c r="O938">
        <v>200</v>
      </c>
    </row>
    <row r="939" spans="13:15" x14ac:dyDescent="0.4">
      <c r="M939" t="s">
        <v>793</v>
      </c>
      <c r="N939" t="s">
        <v>515</v>
      </c>
      <c r="O939">
        <v>3000</v>
      </c>
    </row>
    <row r="940" spans="13:15" x14ac:dyDescent="0.4">
      <c r="M940" t="s">
        <v>793</v>
      </c>
      <c r="N940" t="s">
        <v>516</v>
      </c>
      <c r="O940">
        <v>11000</v>
      </c>
    </row>
    <row r="941" spans="13:15" x14ac:dyDescent="0.4">
      <c r="M941" t="s">
        <v>793</v>
      </c>
      <c r="N941" t="s">
        <v>517</v>
      </c>
      <c r="O941">
        <v>2000</v>
      </c>
    </row>
    <row r="942" spans="13:15" x14ac:dyDescent="0.4">
      <c r="M942" t="s">
        <v>793</v>
      </c>
      <c r="N942" t="s">
        <v>518</v>
      </c>
      <c r="O942">
        <v>2900</v>
      </c>
    </row>
    <row r="943" spans="13:15" x14ac:dyDescent="0.4">
      <c r="M943" t="s">
        <v>793</v>
      </c>
      <c r="N943" t="s">
        <v>519</v>
      </c>
      <c r="O943">
        <v>900</v>
      </c>
    </row>
    <row r="944" spans="13:15" x14ac:dyDescent="0.4">
      <c r="M944" t="s">
        <v>793</v>
      </c>
      <c r="N944" t="s">
        <v>520</v>
      </c>
      <c r="O944">
        <v>2800</v>
      </c>
    </row>
    <row r="945" spans="13:15" x14ac:dyDescent="0.4">
      <c r="M945" t="s">
        <v>793</v>
      </c>
      <c r="N945" t="s">
        <v>521</v>
      </c>
      <c r="O945">
        <v>600</v>
      </c>
    </row>
    <row r="946" spans="13:15" x14ac:dyDescent="0.4">
      <c r="M946" t="s">
        <v>793</v>
      </c>
      <c r="N946" t="s">
        <v>522</v>
      </c>
      <c r="O946">
        <v>2600</v>
      </c>
    </row>
    <row r="947" spans="13:15" x14ac:dyDescent="0.4">
      <c r="M947" t="s">
        <v>793</v>
      </c>
      <c r="N947" t="s">
        <v>523</v>
      </c>
      <c r="O947">
        <v>200</v>
      </c>
    </row>
    <row r="948" spans="13:15" x14ac:dyDescent="0.4">
      <c r="M948" t="s">
        <v>793</v>
      </c>
      <c r="N948" t="s">
        <v>524</v>
      </c>
      <c r="O948">
        <v>1400</v>
      </c>
    </row>
    <row r="949" spans="13:15" x14ac:dyDescent="0.4">
      <c r="M949" t="s">
        <v>793</v>
      </c>
      <c r="N949" t="s">
        <v>525</v>
      </c>
      <c r="O949">
        <v>2500</v>
      </c>
    </row>
    <row r="950" spans="13:15" x14ac:dyDescent="0.4">
      <c r="M950" t="s">
        <v>793</v>
      </c>
      <c r="N950" t="s">
        <v>526</v>
      </c>
      <c r="O950">
        <v>2300</v>
      </c>
    </row>
    <row r="951" spans="13:15" x14ac:dyDescent="0.4">
      <c r="M951" t="s">
        <v>793</v>
      </c>
      <c r="N951" t="s">
        <v>527</v>
      </c>
      <c r="O951">
        <v>700</v>
      </c>
    </row>
    <row r="952" spans="13:15" x14ac:dyDescent="0.4">
      <c r="M952" t="s">
        <v>793</v>
      </c>
      <c r="N952" t="s">
        <v>528</v>
      </c>
      <c r="O952">
        <v>0</v>
      </c>
    </row>
    <row r="953" spans="13:15" x14ac:dyDescent="0.4">
      <c r="M953" t="s">
        <v>793</v>
      </c>
      <c r="N953" t="s">
        <v>529</v>
      </c>
      <c r="O953">
        <v>1700</v>
      </c>
    </row>
    <row r="954" spans="13:15" x14ac:dyDescent="0.4">
      <c r="M954" t="s">
        <v>793</v>
      </c>
      <c r="N954" t="s">
        <v>530</v>
      </c>
      <c r="O954">
        <v>300</v>
      </c>
    </row>
    <row r="955" spans="13:15" x14ac:dyDescent="0.4">
      <c r="M955" t="s">
        <v>793</v>
      </c>
      <c r="N955" t="s">
        <v>531</v>
      </c>
      <c r="O955">
        <v>0</v>
      </c>
    </row>
    <row r="956" spans="13:15" x14ac:dyDescent="0.4">
      <c r="M956" t="s">
        <v>793</v>
      </c>
      <c r="N956" t="s">
        <v>532</v>
      </c>
      <c r="O956">
        <v>1200</v>
      </c>
    </row>
    <row r="957" spans="13:15" x14ac:dyDescent="0.4">
      <c r="M957" t="s">
        <v>793</v>
      </c>
      <c r="N957" t="s">
        <v>533</v>
      </c>
      <c r="O957">
        <v>100</v>
      </c>
    </row>
    <row r="958" spans="13:15" x14ac:dyDescent="0.4">
      <c r="M958" t="s">
        <v>793</v>
      </c>
      <c r="N958" t="s">
        <v>534</v>
      </c>
      <c r="O958">
        <v>1400</v>
      </c>
    </row>
    <row r="959" spans="13:15" x14ac:dyDescent="0.4">
      <c r="M959" t="s">
        <v>793</v>
      </c>
      <c r="N959" t="s">
        <v>535</v>
      </c>
      <c r="O959">
        <v>1800</v>
      </c>
    </row>
    <row r="960" spans="13:15" x14ac:dyDescent="0.4">
      <c r="M960" t="s">
        <v>793</v>
      </c>
      <c r="N960" t="s">
        <v>536</v>
      </c>
      <c r="O960">
        <v>900</v>
      </c>
    </row>
    <row r="961" spans="13:15" x14ac:dyDescent="0.4">
      <c r="M961" t="s">
        <v>793</v>
      </c>
      <c r="N961" t="s">
        <v>537</v>
      </c>
      <c r="O961">
        <v>300</v>
      </c>
    </row>
    <row r="962" spans="13:15" x14ac:dyDescent="0.4">
      <c r="M962" t="s">
        <v>793</v>
      </c>
      <c r="N962" t="s">
        <v>538</v>
      </c>
      <c r="O962">
        <v>300</v>
      </c>
    </row>
    <row r="963" spans="13:15" x14ac:dyDescent="0.4">
      <c r="M963" t="s">
        <v>793</v>
      </c>
      <c r="N963" t="s">
        <v>539</v>
      </c>
      <c r="O963">
        <v>200</v>
      </c>
    </row>
    <row r="964" spans="13:15" x14ac:dyDescent="0.4">
      <c r="M964" t="s">
        <v>793</v>
      </c>
      <c r="N964" t="s">
        <v>540</v>
      </c>
      <c r="O964">
        <v>600</v>
      </c>
    </row>
    <row r="965" spans="13:15" x14ac:dyDescent="0.4">
      <c r="M965" t="s">
        <v>793</v>
      </c>
      <c r="N965" t="s">
        <v>541</v>
      </c>
      <c r="O965">
        <v>200</v>
      </c>
    </row>
    <row r="966" spans="13:15" x14ac:dyDescent="0.4">
      <c r="M966" t="s">
        <v>793</v>
      </c>
      <c r="N966" t="s">
        <v>542</v>
      </c>
      <c r="O966">
        <v>3200</v>
      </c>
    </row>
    <row r="967" spans="13:15" x14ac:dyDescent="0.4">
      <c r="M967" t="s">
        <v>793</v>
      </c>
      <c r="N967" t="s">
        <v>543</v>
      </c>
      <c r="O967">
        <v>1800</v>
      </c>
    </row>
    <row r="968" spans="13:15" x14ac:dyDescent="0.4">
      <c r="M968" t="s">
        <v>793</v>
      </c>
      <c r="N968" t="s">
        <v>544</v>
      </c>
      <c r="O968">
        <v>300</v>
      </c>
    </row>
    <row r="969" spans="13:15" x14ac:dyDescent="0.4">
      <c r="M969" t="s">
        <v>793</v>
      </c>
      <c r="N969" t="s">
        <v>727</v>
      </c>
      <c r="O969">
        <v>600</v>
      </c>
    </row>
    <row r="970" spans="13:15" x14ac:dyDescent="0.4">
      <c r="M970" t="s">
        <v>793</v>
      </c>
      <c r="N970" t="s">
        <v>728</v>
      </c>
      <c r="O970">
        <v>300</v>
      </c>
    </row>
    <row r="971" spans="13:15" x14ac:dyDescent="0.4">
      <c r="M971" t="s">
        <v>793</v>
      </c>
      <c r="N971" t="s">
        <v>729</v>
      </c>
      <c r="O971">
        <v>0</v>
      </c>
    </row>
    <row r="972" spans="13:15" x14ac:dyDescent="0.4">
      <c r="M972" t="s">
        <v>793</v>
      </c>
      <c r="N972" t="s">
        <v>730</v>
      </c>
      <c r="O972">
        <v>0</v>
      </c>
    </row>
    <row r="973" spans="13:15" x14ac:dyDescent="0.4">
      <c r="M973" t="s">
        <v>793</v>
      </c>
      <c r="N973" t="s">
        <v>731</v>
      </c>
      <c r="O973">
        <v>0</v>
      </c>
    </row>
    <row r="974" spans="13:15" x14ac:dyDescent="0.4">
      <c r="M974" t="s">
        <v>793</v>
      </c>
      <c r="N974" t="s">
        <v>732</v>
      </c>
      <c r="O974">
        <v>4200</v>
      </c>
    </row>
    <row r="975" spans="13:15" x14ac:dyDescent="0.4">
      <c r="M975" t="s">
        <v>793</v>
      </c>
      <c r="N975" t="s">
        <v>733</v>
      </c>
      <c r="O975">
        <v>0</v>
      </c>
    </row>
    <row r="976" spans="13:15" x14ac:dyDescent="0.4">
      <c r="M976" t="s">
        <v>793</v>
      </c>
      <c r="N976" t="s">
        <v>734</v>
      </c>
      <c r="O976">
        <v>200</v>
      </c>
    </row>
    <row r="977" spans="13:15" x14ac:dyDescent="0.4">
      <c r="M977" t="s">
        <v>793</v>
      </c>
      <c r="N977" t="s">
        <v>735</v>
      </c>
      <c r="O977">
        <v>500</v>
      </c>
    </row>
    <row r="978" spans="13:15" x14ac:dyDescent="0.4">
      <c r="M978" t="s">
        <v>793</v>
      </c>
      <c r="N978" t="s">
        <v>736</v>
      </c>
      <c r="O978">
        <v>0</v>
      </c>
    </row>
    <row r="979" spans="13:15" x14ac:dyDescent="0.4">
      <c r="M979" t="s">
        <v>793</v>
      </c>
      <c r="N979" t="s">
        <v>737</v>
      </c>
      <c r="O979">
        <v>400</v>
      </c>
    </row>
    <row r="980" spans="13:15" x14ac:dyDescent="0.4">
      <c r="M980" t="s">
        <v>793</v>
      </c>
      <c r="N980" t="s">
        <v>738</v>
      </c>
      <c r="O980">
        <v>100</v>
      </c>
    </row>
    <row r="981" spans="13:15" x14ac:dyDescent="0.4">
      <c r="M981" t="s">
        <v>793</v>
      </c>
      <c r="N981" t="s">
        <v>739</v>
      </c>
      <c r="O981">
        <v>1100</v>
      </c>
    </row>
    <row r="982" spans="13:15" x14ac:dyDescent="0.4">
      <c r="M982" t="s">
        <v>793</v>
      </c>
      <c r="N982" t="s">
        <v>740</v>
      </c>
      <c r="O982">
        <v>1800</v>
      </c>
    </row>
    <row r="983" spans="13:15" x14ac:dyDescent="0.4">
      <c r="M983" t="s">
        <v>793</v>
      </c>
      <c r="N983" t="s">
        <v>741</v>
      </c>
      <c r="O983">
        <v>4000</v>
      </c>
    </row>
    <row r="984" spans="13:15" x14ac:dyDescent="0.4">
      <c r="M984" t="s">
        <v>793</v>
      </c>
      <c r="N984" t="s">
        <v>742</v>
      </c>
      <c r="O984">
        <v>300</v>
      </c>
    </row>
    <row r="985" spans="13:15" x14ac:dyDescent="0.4">
      <c r="M985" t="s">
        <v>793</v>
      </c>
      <c r="N985" t="s">
        <v>743</v>
      </c>
      <c r="O985">
        <v>3600</v>
      </c>
    </row>
    <row r="986" spans="13:15" x14ac:dyDescent="0.4">
      <c r="M986" t="s">
        <v>793</v>
      </c>
      <c r="N986" t="s">
        <v>744</v>
      </c>
      <c r="O986">
        <v>6300</v>
      </c>
    </row>
    <row r="987" spans="13:15" x14ac:dyDescent="0.4">
      <c r="M987" t="s">
        <v>793</v>
      </c>
      <c r="N987" t="s">
        <v>745</v>
      </c>
      <c r="O987">
        <v>3000</v>
      </c>
    </row>
    <row r="988" spans="13:15" x14ac:dyDescent="0.4">
      <c r="M988" t="s">
        <v>793</v>
      </c>
      <c r="N988" t="s">
        <v>746</v>
      </c>
      <c r="O988">
        <v>800</v>
      </c>
    </row>
    <row r="989" spans="13:15" x14ac:dyDescent="0.4">
      <c r="M989" t="s">
        <v>793</v>
      </c>
      <c r="N989" t="s">
        <v>747</v>
      </c>
      <c r="O989">
        <v>2700</v>
      </c>
    </row>
    <row r="990" spans="13:15" x14ac:dyDescent="0.4">
      <c r="M990" t="s">
        <v>793</v>
      </c>
      <c r="N990" t="s">
        <v>748</v>
      </c>
      <c r="O990">
        <v>12000</v>
      </c>
    </row>
    <row r="991" spans="13:15" x14ac:dyDescent="0.4">
      <c r="M991" t="s">
        <v>793</v>
      </c>
      <c r="N991" t="s">
        <v>749</v>
      </c>
      <c r="O991">
        <v>27100</v>
      </c>
    </row>
    <row r="992" spans="13:15" x14ac:dyDescent="0.4">
      <c r="M992" t="s">
        <v>793</v>
      </c>
      <c r="N992" t="s">
        <v>750</v>
      </c>
      <c r="O992">
        <v>16800</v>
      </c>
    </row>
    <row r="993" spans="13:15" x14ac:dyDescent="0.4">
      <c r="M993" t="s">
        <v>793</v>
      </c>
      <c r="N993" t="s">
        <v>751</v>
      </c>
      <c r="O993">
        <v>0</v>
      </c>
    </row>
    <row r="994" spans="13:15" x14ac:dyDescent="0.4">
      <c r="M994" t="s">
        <v>793</v>
      </c>
      <c r="N994" t="s">
        <v>752</v>
      </c>
      <c r="O994">
        <v>0</v>
      </c>
    </row>
    <row r="995" spans="13:15" x14ac:dyDescent="0.4">
      <c r="M995" t="s">
        <v>793</v>
      </c>
      <c r="N995" t="s">
        <v>753</v>
      </c>
      <c r="O995">
        <v>0</v>
      </c>
    </row>
    <row r="996" spans="13:15" x14ac:dyDescent="0.4">
      <c r="M996" t="s">
        <v>793</v>
      </c>
      <c r="N996" t="s">
        <v>754</v>
      </c>
      <c r="O996">
        <v>0</v>
      </c>
    </row>
    <row r="997" spans="13:15" x14ac:dyDescent="0.4">
      <c r="M997" t="s">
        <v>793</v>
      </c>
      <c r="N997" t="s">
        <v>755</v>
      </c>
      <c r="O997">
        <v>0</v>
      </c>
    </row>
    <row r="998" spans="13:15" x14ac:dyDescent="0.4">
      <c r="M998" t="s">
        <v>793</v>
      </c>
      <c r="N998" t="s">
        <v>756</v>
      </c>
      <c r="O998">
        <v>38700</v>
      </c>
    </row>
    <row r="999" spans="13:15" x14ac:dyDescent="0.4">
      <c r="M999" t="s">
        <v>841</v>
      </c>
      <c r="N999" t="s">
        <v>545</v>
      </c>
      <c r="O999">
        <v>0</v>
      </c>
    </row>
    <row r="1000" spans="13:15" x14ac:dyDescent="0.4">
      <c r="M1000" t="s">
        <v>841</v>
      </c>
      <c r="N1000" t="s">
        <v>546</v>
      </c>
      <c r="O1000">
        <v>0</v>
      </c>
    </row>
    <row r="1001" spans="13:15" x14ac:dyDescent="0.4">
      <c r="M1001" t="s">
        <v>841</v>
      </c>
      <c r="N1001" t="s">
        <v>547</v>
      </c>
      <c r="O1001">
        <v>0</v>
      </c>
    </row>
    <row r="1002" spans="13:15" x14ac:dyDescent="0.4">
      <c r="M1002" t="s">
        <v>841</v>
      </c>
      <c r="N1002" t="s">
        <v>548</v>
      </c>
      <c r="O1002">
        <v>0</v>
      </c>
    </row>
    <row r="1003" spans="13:15" x14ac:dyDescent="0.4">
      <c r="M1003" t="s">
        <v>841</v>
      </c>
      <c r="N1003" t="s">
        <v>549</v>
      </c>
      <c r="O1003">
        <v>0</v>
      </c>
    </row>
    <row r="1004" spans="13:15" x14ac:dyDescent="0.4">
      <c r="M1004" t="s">
        <v>841</v>
      </c>
      <c r="N1004" t="s">
        <v>550</v>
      </c>
      <c r="O1004">
        <v>0</v>
      </c>
    </row>
    <row r="1005" spans="13:15" x14ac:dyDescent="0.4">
      <c r="M1005" t="s">
        <v>841</v>
      </c>
      <c r="N1005" t="s">
        <v>551</v>
      </c>
      <c r="O1005">
        <v>0</v>
      </c>
    </row>
    <row r="1006" spans="13:15" x14ac:dyDescent="0.4">
      <c r="M1006" t="s">
        <v>841</v>
      </c>
      <c r="N1006" t="s">
        <v>552</v>
      </c>
      <c r="O1006">
        <v>110700</v>
      </c>
    </row>
    <row r="1007" spans="13:15" x14ac:dyDescent="0.4">
      <c r="M1007" t="s">
        <v>841</v>
      </c>
      <c r="N1007" t="s">
        <v>553</v>
      </c>
      <c r="O1007">
        <v>19700</v>
      </c>
    </row>
    <row r="1008" spans="13:15" x14ac:dyDescent="0.4">
      <c r="M1008" t="s">
        <v>841</v>
      </c>
      <c r="N1008" t="s">
        <v>554</v>
      </c>
      <c r="O1008">
        <v>70200</v>
      </c>
    </row>
    <row r="1009" spans="13:15" x14ac:dyDescent="0.4">
      <c r="M1009" t="s">
        <v>841</v>
      </c>
      <c r="N1009" t="s">
        <v>555</v>
      </c>
      <c r="O1009">
        <v>19100</v>
      </c>
    </row>
    <row r="1010" spans="13:15" x14ac:dyDescent="0.4">
      <c r="M1010" t="s">
        <v>841</v>
      </c>
      <c r="N1010" t="s">
        <v>556</v>
      </c>
      <c r="O1010">
        <v>30500</v>
      </c>
    </row>
    <row r="1011" spans="13:15" x14ac:dyDescent="0.4">
      <c r="M1011" t="s">
        <v>841</v>
      </c>
      <c r="N1011" t="s">
        <v>557</v>
      </c>
      <c r="O1011">
        <v>7900</v>
      </c>
    </row>
    <row r="1012" spans="13:15" x14ac:dyDescent="0.4">
      <c r="M1012" t="s">
        <v>841</v>
      </c>
      <c r="N1012" t="s">
        <v>558</v>
      </c>
      <c r="O1012">
        <v>8100</v>
      </c>
    </row>
    <row r="1013" spans="13:15" x14ac:dyDescent="0.4">
      <c r="M1013" t="s">
        <v>841</v>
      </c>
      <c r="N1013" t="s">
        <v>559</v>
      </c>
      <c r="O1013">
        <v>2600</v>
      </c>
    </row>
    <row r="1014" spans="13:15" x14ac:dyDescent="0.4">
      <c r="M1014" t="s">
        <v>841</v>
      </c>
      <c r="N1014" t="s">
        <v>560</v>
      </c>
      <c r="O1014">
        <v>2400</v>
      </c>
    </row>
    <row r="1015" spans="13:15" x14ac:dyDescent="0.4">
      <c r="M1015" t="s">
        <v>841</v>
      </c>
      <c r="N1015" t="s">
        <v>561</v>
      </c>
      <c r="O1015">
        <v>18300</v>
      </c>
    </row>
    <row r="1016" spans="13:15" x14ac:dyDescent="0.4">
      <c r="M1016" t="s">
        <v>841</v>
      </c>
      <c r="N1016" t="s">
        <v>562</v>
      </c>
      <c r="O1016">
        <v>6500</v>
      </c>
    </row>
    <row r="1017" spans="13:15" x14ac:dyDescent="0.4">
      <c r="M1017" t="s">
        <v>841</v>
      </c>
      <c r="N1017" t="s">
        <v>563</v>
      </c>
      <c r="O1017">
        <v>3300</v>
      </c>
    </row>
    <row r="1018" spans="13:15" x14ac:dyDescent="0.4">
      <c r="M1018" t="s">
        <v>841</v>
      </c>
      <c r="N1018" t="s">
        <v>564</v>
      </c>
      <c r="O1018">
        <v>16200</v>
      </c>
    </row>
    <row r="1019" spans="13:15" x14ac:dyDescent="0.4">
      <c r="M1019" t="s">
        <v>841</v>
      </c>
      <c r="N1019" t="s">
        <v>565</v>
      </c>
      <c r="O1019">
        <v>2800</v>
      </c>
    </row>
    <row r="1020" spans="13:15" x14ac:dyDescent="0.4">
      <c r="M1020" t="s">
        <v>841</v>
      </c>
      <c r="N1020" t="s">
        <v>566</v>
      </c>
      <c r="O1020">
        <v>5500</v>
      </c>
    </row>
    <row r="1021" spans="13:15" x14ac:dyDescent="0.4">
      <c r="M1021" t="s">
        <v>841</v>
      </c>
      <c r="N1021" t="s">
        <v>567</v>
      </c>
      <c r="O1021">
        <v>15300</v>
      </c>
    </row>
    <row r="1022" spans="13:15" x14ac:dyDescent="0.4">
      <c r="M1022" t="s">
        <v>841</v>
      </c>
      <c r="N1022" t="s">
        <v>568</v>
      </c>
      <c r="O1022">
        <v>12200</v>
      </c>
    </row>
    <row r="1023" spans="13:15" x14ac:dyDescent="0.4">
      <c r="M1023" t="s">
        <v>841</v>
      </c>
      <c r="N1023" t="s">
        <v>569</v>
      </c>
      <c r="O1023">
        <v>9000</v>
      </c>
    </row>
    <row r="1024" spans="13:15" x14ac:dyDescent="0.4">
      <c r="M1024" t="s">
        <v>841</v>
      </c>
      <c r="N1024" t="s">
        <v>570</v>
      </c>
      <c r="O1024">
        <v>8600</v>
      </c>
    </row>
    <row r="1025" spans="13:15" x14ac:dyDescent="0.4">
      <c r="M1025" t="s">
        <v>841</v>
      </c>
      <c r="N1025" t="s">
        <v>571</v>
      </c>
      <c r="O1025">
        <v>16100</v>
      </c>
    </row>
    <row r="1026" spans="13:15" x14ac:dyDescent="0.4">
      <c r="M1026" t="s">
        <v>841</v>
      </c>
      <c r="N1026" t="s">
        <v>572</v>
      </c>
      <c r="O1026">
        <v>12100</v>
      </c>
    </row>
    <row r="1027" spans="13:15" x14ac:dyDescent="0.4">
      <c r="M1027" t="s">
        <v>841</v>
      </c>
      <c r="N1027" t="s">
        <v>573</v>
      </c>
      <c r="O1027">
        <v>23500</v>
      </c>
    </row>
    <row r="1028" spans="13:15" x14ac:dyDescent="0.4">
      <c r="M1028" t="s">
        <v>841</v>
      </c>
      <c r="N1028" t="s">
        <v>574</v>
      </c>
      <c r="O1028">
        <v>3200</v>
      </c>
    </row>
    <row r="1029" spans="13:15" x14ac:dyDescent="0.4">
      <c r="M1029" t="s">
        <v>841</v>
      </c>
      <c r="N1029" t="s">
        <v>575</v>
      </c>
      <c r="O1029">
        <v>2400</v>
      </c>
    </row>
    <row r="1030" spans="13:15" x14ac:dyDescent="0.4">
      <c r="M1030" t="s">
        <v>841</v>
      </c>
      <c r="N1030" t="s">
        <v>576</v>
      </c>
      <c r="O1030">
        <v>4400</v>
      </c>
    </row>
    <row r="1031" spans="13:15" x14ac:dyDescent="0.4">
      <c r="M1031" t="s">
        <v>841</v>
      </c>
      <c r="N1031" t="s">
        <v>577</v>
      </c>
      <c r="O1031">
        <v>10800</v>
      </c>
    </row>
    <row r="1032" spans="13:15" x14ac:dyDescent="0.4">
      <c r="M1032" t="s">
        <v>841</v>
      </c>
      <c r="N1032" t="s">
        <v>578</v>
      </c>
      <c r="O1032">
        <v>2600</v>
      </c>
    </row>
    <row r="1033" spans="13:15" x14ac:dyDescent="0.4">
      <c r="M1033" t="s">
        <v>841</v>
      </c>
      <c r="N1033" t="s">
        <v>579</v>
      </c>
      <c r="O1033">
        <v>4700</v>
      </c>
    </row>
    <row r="1034" spans="13:15" x14ac:dyDescent="0.4">
      <c r="M1034" t="s">
        <v>841</v>
      </c>
      <c r="N1034" t="s">
        <v>580</v>
      </c>
      <c r="O1034">
        <v>1900</v>
      </c>
    </row>
    <row r="1035" spans="13:15" x14ac:dyDescent="0.4">
      <c r="M1035" t="s">
        <v>841</v>
      </c>
      <c r="N1035" t="s">
        <v>581</v>
      </c>
      <c r="O1035">
        <v>2100</v>
      </c>
    </row>
    <row r="1036" spans="13:15" x14ac:dyDescent="0.4">
      <c r="M1036" t="s">
        <v>841</v>
      </c>
      <c r="N1036" t="s">
        <v>582</v>
      </c>
      <c r="O1036">
        <v>10400</v>
      </c>
    </row>
    <row r="1037" spans="13:15" x14ac:dyDescent="0.4">
      <c r="M1037" t="s">
        <v>841</v>
      </c>
      <c r="N1037" t="s">
        <v>583</v>
      </c>
      <c r="O1037">
        <v>27000</v>
      </c>
    </row>
    <row r="1038" spans="13:15" x14ac:dyDescent="0.4">
      <c r="M1038" t="s">
        <v>841</v>
      </c>
      <c r="N1038" t="s">
        <v>584</v>
      </c>
      <c r="O1038">
        <v>10000</v>
      </c>
    </row>
    <row r="1039" spans="13:15" x14ac:dyDescent="0.4">
      <c r="M1039" t="s">
        <v>841</v>
      </c>
      <c r="N1039" t="s">
        <v>585</v>
      </c>
      <c r="O1039">
        <v>13100</v>
      </c>
    </row>
    <row r="1040" spans="13:15" x14ac:dyDescent="0.4">
      <c r="M1040" t="s">
        <v>841</v>
      </c>
      <c r="N1040" t="s">
        <v>586</v>
      </c>
      <c r="O1040">
        <v>8400</v>
      </c>
    </row>
    <row r="1041" spans="13:15" x14ac:dyDescent="0.4">
      <c r="M1041" t="s">
        <v>841</v>
      </c>
      <c r="N1041" t="s">
        <v>587</v>
      </c>
      <c r="O1041">
        <v>2800</v>
      </c>
    </row>
    <row r="1042" spans="13:15" x14ac:dyDescent="0.4">
      <c r="M1042" t="s">
        <v>841</v>
      </c>
      <c r="N1042" t="s">
        <v>588</v>
      </c>
      <c r="O1042">
        <v>4200</v>
      </c>
    </row>
    <row r="1043" spans="13:15" x14ac:dyDescent="0.4">
      <c r="M1043" t="s">
        <v>841</v>
      </c>
      <c r="N1043" t="s">
        <v>589</v>
      </c>
      <c r="O1043">
        <v>2900</v>
      </c>
    </row>
    <row r="1044" spans="13:15" x14ac:dyDescent="0.4">
      <c r="M1044" t="s">
        <v>841</v>
      </c>
      <c r="N1044" t="s">
        <v>590</v>
      </c>
      <c r="O1044">
        <v>1200</v>
      </c>
    </row>
    <row r="1045" spans="13:15" x14ac:dyDescent="0.4">
      <c r="M1045" t="s">
        <v>841</v>
      </c>
      <c r="N1045" t="s">
        <v>591</v>
      </c>
      <c r="O1045">
        <v>1500</v>
      </c>
    </row>
    <row r="1046" spans="13:15" x14ac:dyDescent="0.4">
      <c r="M1046" t="s">
        <v>841</v>
      </c>
      <c r="N1046" t="s">
        <v>592</v>
      </c>
      <c r="O1046">
        <v>1900</v>
      </c>
    </row>
    <row r="1047" spans="13:15" x14ac:dyDescent="0.4">
      <c r="M1047" t="s">
        <v>841</v>
      </c>
      <c r="N1047" t="s">
        <v>593</v>
      </c>
      <c r="O1047">
        <v>2900</v>
      </c>
    </row>
    <row r="1048" spans="13:15" x14ac:dyDescent="0.4">
      <c r="M1048" t="s">
        <v>841</v>
      </c>
      <c r="N1048" t="s">
        <v>594</v>
      </c>
      <c r="O1048">
        <v>2500</v>
      </c>
    </row>
    <row r="1049" spans="13:15" x14ac:dyDescent="0.4">
      <c r="M1049" t="s">
        <v>841</v>
      </c>
      <c r="N1049" t="s">
        <v>595</v>
      </c>
      <c r="O1049">
        <v>4600</v>
      </c>
    </row>
    <row r="1050" spans="13:15" x14ac:dyDescent="0.4">
      <c r="M1050" t="s">
        <v>841</v>
      </c>
      <c r="N1050" t="s">
        <v>596</v>
      </c>
      <c r="O1050">
        <v>0</v>
      </c>
    </row>
    <row r="1051" spans="13:15" x14ac:dyDescent="0.4">
      <c r="M1051" t="s">
        <v>841</v>
      </c>
      <c r="N1051" t="s">
        <v>597</v>
      </c>
      <c r="O1051">
        <v>1500</v>
      </c>
    </row>
    <row r="1052" spans="13:15" x14ac:dyDescent="0.4">
      <c r="M1052" t="s">
        <v>841</v>
      </c>
      <c r="N1052" t="s">
        <v>598</v>
      </c>
      <c r="O1052">
        <v>1800</v>
      </c>
    </row>
    <row r="1053" spans="13:15" x14ac:dyDescent="0.4">
      <c r="M1053" t="s">
        <v>841</v>
      </c>
      <c r="N1053" t="s">
        <v>599</v>
      </c>
      <c r="O1053">
        <v>300</v>
      </c>
    </row>
    <row r="1054" spans="13:15" x14ac:dyDescent="0.4">
      <c r="M1054" t="s">
        <v>841</v>
      </c>
      <c r="N1054" t="s">
        <v>600</v>
      </c>
      <c r="O1054">
        <v>1300</v>
      </c>
    </row>
    <row r="1055" spans="13:15" x14ac:dyDescent="0.4">
      <c r="M1055" t="s">
        <v>841</v>
      </c>
      <c r="N1055" t="s">
        <v>601</v>
      </c>
      <c r="O1055">
        <v>1900</v>
      </c>
    </row>
    <row r="1056" spans="13:15" x14ac:dyDescent="0.4">
      <c r="M1056" t="s">
        <v>841</v>
      </c>
      <c r="N1056" t="s">
        <v>602</v>
      </c>
      <c r="O1056">
        <v>2400</v>
      </c>
    </row>
    <row r="1057" spans="13:15" x14ac:dyDescent="0.4">
      <c r="M1057" t="s">
        <v>841</v>
      </c>
      <c r="N1057" t="s">
        <v>603</v>
      </c>
      <c r="O1057">
        <v>1800</v>
      </c>
    </row>
    <row r="1058" spans="13:15" x14ac:dyDescent="0.4">
      <c r="M1058" t="s">
        <v>841</v>
      </c>
      <c r="N1058" t="s">
        <v>604</v>
      </c>
      <c r="O1058">
        <v>2400</v>
      </c>
    </row>
    <row r="1059" spans="13:15" x14ac:dyDescent="0.4">
      <c r="M1059" t="s">
        <v>841</v>
      </c>
      <c r="N1059" t="s">
        <v>605</v>
      </c>
      <c r="O1059">
        <v>3400</v>
      </c>
    </row>
    <row r="1060" spans="13:15" x14ac:dyDescent="0.4">
      <c r="M1060" t="s">
        <v>841</v>
      </c>
      <c r="N1060" t="s">
        <v>606</v>
      </c>
      <c r="O1060">
        <v>0</v>
      </c>
    </row>
    <row r="1061" spans="13:15" x14ac:dyDescent="0.4">
      <c r="M1061" t="s">
        <v>841</v>
      </c>
      <c r="N1061" t="s">
        <v>607</v>
      </c>
      <c r="O1061">
        <v>10200</v>
      </c>
    </row>
    <row r="1062" spans="13:15" x14ac:dyDescent="0.4">
      <c r="M1062" t="s">
        <v>841</v>
      </c>
      <c r="N1062" t="s">
        <v>608</v>
      </c>
      <c r="O1062">
        <v>1300</v>
      </c>
    </row>
    <row r="1063" spans="13:15" x14ac:dyDescent="0.4">
      <c r="M1063" t="s">
        <v>841</v>
      </c>
      <c r="N1063" t="s">
        <v>609</v>
      </c>
      <c r="O1063">
        <v>300</v>
      </c>
    </row>
    <row r="1064" spans="13:15" x14ac:dyDescent="0.4">
      <c r="M1064" t="s">
        <v>841</v>
      </c>
      <c r="N1064" t="s">
        <v>610</v>
      </c>
      <c r="O1064">
        <v>4600</v>
      </c>
    </row>
    <row r="1065" spans="13:15" x14ac:dyDescent="0.4">
      <c r="M1065" t="s">
        <v>841</v>
      </c>
      <c r="N1065" t="s">
        <v>611</v>
      </c>
      <c r="O1065">
        <v>16600</v>
      </c>
    </row>
    <row r="1066" spans="13:15" x14ac:dyDescent="0.4">
      <c r="M1066" t="s">
        <v>841</v>
      </c>
      <c r="N1066" t="s">
        <v>612</v>
      </c>
      <c r="O1066">
        <v>200</v>
      </c>
    </row>
    <row r="1067" spans="13:15" x14ac:dyDescent="0.4">
      <c r="M1067" t="s">
        <v>841</v>
      </c>
      <c r="N1067" t="s">
        <v>613</v>
      </c>
      <c r="O1067">
        <v>4000</v>
      </c>
    </row>
    <row r="1068" spans="13:15" x14ac:dyDescent="0.4">
      <c r="M1068" t="s">
        <v>841</v>
      </c>
      <c r="N1068" t="s">
        <v>614</v>
      </c>
      <c r="O1068">
        <v>1700</v>
      </c>
    </row>
    <row r="1069" spans="13:15" x14ac:dyDescent="0.4">
      <c r="M1069" t="s">
        <v>841</v>
      </c>
      <c r="N1069" t="s">
        <v>615</v>
      </c>
      <c r="O1069">
        <v>3700</v>
      </c>
    </row>
    <row r="1070" spans="13:15" x14ac:dyDescent="0.4">
      <c r="M1070" t="s">
        <v>841</v>
      </c>
      <c r="N1070" t="s">
        <v>616</v>
      </c>
      <c r="O1070">
        <v>800</v>
      </c>
    </row>
    <row r="1071" spans="13:15" x14ac:dyDescent="0.4">
      <c r="M1071" t="s">
        <v>841</v>
      </c>
      <c r="N1071" t="s">
        <v>617</v>
      </c>
      <c r="O1071">
        <v>100</v>
      </c>
    </row>
    <row r="1072" spans="13:15" x14ac:dyDescent="0.4">
      <c r="M1072" t="s">
        <v>841</v>
      </c>
      <c r="N1072" t="s">
        <v>618</v>
      </c>
      <c r="O1072">
        <v>100</v>
      </c>
    </row>
    <row r="1073" spans="13:15" x14ac:dyDescent="0.4">
      <c r="M1073" t="s">
        <v>841</v>
      </c>
      <c r="N1073" t="s">
        <v>619</v>
      </c>
      <c r="O1073">
        <v>200</v>
      </c>
    </row>
    <row r="1074" spans="13:15" x14ac:dyDescent="0.4">
      <c r="M1074" t="s">
        <v>841</v>
      </c>
      <c r="N1074" t="s">
        <v>620</v>
      </c>
      <c r="O1074">
        <v>1700</v>
      </c>
    </row>
    <row r="1075" spans="13:15" x14ac:dyDescent="0.4">
      <c r="M1075" t="s">
        <v>841</v>
      </c>
      <c r="N1075" t="s">
        <v>621</v>
      </c>
      <c r="O1075">
        <v>10300</v>
      </c>
    </row>
    <row r="1076" spans="13:15" x14ac:dyDescent="0.4">
      <c r="M1076" t="s">
        <v>841</v>
      </c>
      <c r="N1076" t="s">
        <v>622</v>
      </c>
      <c r="O1076">
        <v>1000</v>
      </c>
    </row>
    <row r="1077" spans="13:15" x14ac:dyDescent="0.4">
      <c r="M1077" t="s">
        <v>841</v>
      </c>
      <c r="N1077" t="s">
        <v>623</v>
      </c>
      <c r="O1077">
        <v>200</v>
      </c>
    </row>
    <row r="1078" spans="13:15" x14ac:dyDescent="0.4">
      <c r="M1078" t="s">
        <v>841</v>
      </c>
      <c r="N1078" t="s">
        <v>624</v>
      </c>
      <c r="O1078">
        <v>0</v>
      </c>
    </row>
    <row r="1079" spans="13:15" x14ac:dyDescent="0.4">
      <c r="M1079" t="s">
        <v>841</v>
      </c>
      <c r="N1079" t="s">
        <v>625</v>
      </c>
      <c r="O1079">
        <v>0</v>
      </c>
    </row>
    <row r="1080" spans="13:15" x14ac:dyDescent="0.4">
      <c r="M1080" t="s">
        <v>841</v>
      </c>
      <c r="N1080" t="s">
        <v>626</v>
      </c>
      <c r="O1080">
        <v>11500</v>
      </c>
    </row>
    <row r="1081" spans="13:15" x14ac:dyDescent="0.4">
      <c r="M1081" t="s">
        <v>841</v>
      </c>
      <c r="N1081" t="s">
        <v>627</v>
      </c>
      <c r="O1081">
        <v>4200</v>
      </c>
    </row>
    <row r="1082" spans="13:15" x14ac:dyDescent="0.4">
      <c r="M1082" t="s">
        <v>841</v>
      </c>
      <c r="N1082" t="s">
        <v>628</v>
      </c>
      <c r="O1082">
        <v>6600</v>
      </c>
    </row>
    <row r="1083" spans="13:15" x14ac:dyDescent="0.4">
      <c r="M1083" t="s">
        <v>841</v>
      </c>
      <c r="N1083" t="s">
        <v>629</v>
      </c>
      <c r="O1083">
        <v>1000</v>
      </c>
    </row>
    <row r="1084" spans="13:15" x14ac:dyDescent="0.4">
      <c r="M1084" t="s">
        <v>841</v>
      </c>
      <c r="N1084" t="s">
        <v>630</v>
      </c>
      <c r="O1084">
        <v>300</v>
      </c>
    </row>
    <row r="1085" spans="13:15" x14ac:dyDescent="0.4">
      <c r="M1085" t="s">
        <v>841</v>
      </c>
      <c r="N1085" t="s">
        <v>631</v>
      </c>
      <c r="O1085">
        <v>1200</v>
      </c>
    </row>
    <row r="1086" spans="13:15" x14ac:dyDescent="0.4">
      <c r="M1086" t="s">
        <v>841</v>
      </c>
      <c r="N1086" t="s">
        <v>632</v>
      </c>
      <c r="O1086">
        <v>2400</v>
      </c>
    </row>
    <row r="1087" spans="13:15" x14ac:dyDescent="0.4">
      <c r="M1087" t="s">
        <v>841</v>
      </c>
      <c r="N1087" t="s">
        <v>633</v>
      </c>
      <c r="O1087">
        <v>6900</v>
      </c>
    </row>
    <row r="1088" spans="13:15" x14ac:dyDescent="0.4">
      <c r="M1088" t="s">
        <v>841</v>
      </c>
      <c r="N1088" t="s">
        <v>634</v>
      </c>
      <c r="O1088">
        <v>200</v>
      </c>
    </row>
    <row r="1089" spans="13:15" x14ac:dyDescent="0.4">
      <c r="M1089" t="s">
        <v>841</v>
      </c>
      <c r="N1089" t="s">
        <v>635</v>
      </c>
      <c r="O1089">
        <v>400</v>
      </c>
    </row>
    <row r="1090" spans="13:15" x14ac:dyDescent="0.4">
      <c r="M1090" t="s">
        <v>841</v>
      </c>
      <c r="N1090" t="s">
        <v>636</v>
      </c>
      <c r="O1090">
        <v>1300</v>
      </c>
    </row>
    <row r="1091" spans="13:15" x14ac:dyDescent="0.4">
      <c r="M1091" t="s">
        <v>841</v>
      </c>
      <c r="N1091" t="s">
        <v>637</v>
      </c>
      <c r="O1091">
        <v>3400</v>
      </c>
    </row>
    <row r="1092" spans="13:15" x14ac:dyDescent="0.4">
      <c r="M1092" t="s">
        <v>841</v>
      </c>
      <c r="N1092" t="s">
        <v>638</v>
      </c>
      <c r="O1092">
        <v>200</v>
      </c>
    </row>
    <row r="1093" spans="13:15" x14ac:dyDescent="0.4">
      <c r="M1093" t="s">
        <v>841</v>
      </c>
      <c r="N1093" t="s">
        <v>639</v>
      </c>
      <c r="O1093">
        <v>6400</v>
      </c>
    </row>
    <row r="1094" spans="13:15" x14ac:dyDescent="0.4">
      <c r="M1094" t="s">
        <v>841</v>
      </c>
      <c r="N1094" t="s">
        <v>640</v>
      </c>
      <c r="O1094">
        <v>1200</v>
      </c>
    </row>
    <row r="1095" spans="13:15" x14ac:dyDescent="0.4">
      <c r="M1095" t="s">
        <v>841</v>
      </c>
      <c r="N1095" t="s">
        <v>641</v>
      </c>
      <c r="O1095">
        <v>3200</v>
      </c>
    </row>
    <row r="1096" spans="13:15" x14ac:dyDescent="0.4">
      <c r="M1096" t="s">
        <v>841</v>
      </c>
      <c r="N1096" t="s">
        <v>642</v>
      </c>
      <c r="O1096">
        <v>7600</v>
      </c>
    </row>
    <row r="1097" spans="13:15" x14ac:dyDescent="0.4">
      <c r="M1097" t="s">
        <v>841</v>
      </c>
      <c r="N1097" t="s">
        <v>643</v>
      </c>
      <c r="O1097">
        <v>3200</v>
      </c>
    </row>
    <row r="1098" spans="13:15" x14ac:dyDescent="0.4">
      <c r="M1098" t="s">
        <v>841</v>
      </c>
      <c r="N1098" t="s">
        <v>644</v>
      </c>
      <c r="O1098">
        <v>900</v>
      </c>
    </row>
    <row r="1099" spans="13:15" x14ac:dyDescent="0.4">
      <c r="M1099" t="s">
        <v>841</v>
      </c>
      <c r="N1099" t="s">
        <v>645</v>
      </c>
      <c r="O1099">
        <v>500</v>
      </c>
    </row>
    <row r="1100" spans="13:15" x14ac:dyDescent="0.4">
      <c r="M1100" t="s">
        <v>841</v>
      </c>
      <c r="N1100" t="s">
        <v>646</v>
      </c>
      <c r="O1100">
        <v>200</v>
      </c>
    </row>
    <row r="1101" spans="13:15" x14ac:dyDescent="0.4">
      <c r="M1101" t="s">
        <v>841</v>
      </c>
      <c r="N1101" t="s">
        <v>647</v>
      </c>
      <c r="O1101">
        <v>1100</v>
      </c>
    </row>
    <row r="1102" spans="13:15" x14ac:dyDescent="0.4">
      <c r="M1102" t="s">
        <v>841</v>
      </c>
      <c r="N1102" t="s">
        <v>648</v>
      </c>
      <c r="O1102">
        <v>1100</v>
      </c>
    </row>
    <row r="1103" spans="13:15" x14ac:dyDescent="0.4">
      <c r="M1103" t="s">
        <v>841</v>
      </c>
      <c r="N1103" t="s">
        <v>649</v>
      </c>
      <c r="O1103">
        <v>500</v>
      </c>
    </row>
    <row r="1104" spans="13:15" x14ac:dyDescent="0.4">
      <c r="M1104" t="s">
        <v>841</v>
      </c>
      <c r="N1104" t="s">
        <v>650</v>
      </c>
      <c r="O1104">
        <v>3200</v>
      </c>
    </row>
    <row r="1105" spans="13:15" x14ac:dyDescent="0.4">
      <c r="M1105" t="s">
        <v>841</v>
      </c>
      <c r="N1105" t="s">
        <v>651</v>
      </c>
      <c r="O1105">
        <v>100</v>
      </c>
    </row>
    <row r="1106" spans="13:15" x14ac:dyDescent="0.4">
      <c r="M1106" t="s">
        <v>841</v>
      </c>
      <c r="N1106" t="s">
        <v>652</v>
      </c>
      <c r="O1106">
        <v>100</v>
      </c>
    </row>
    <row r="1107" spans="13:15" x14ac:dyDescent="0.4">
      <c r="M1107" t="s">
        <v>841</v>
      </c>
      <c r="N1107" t="s">
        <v>653</v>
      </c>
      <c r="O1107">
        <v>800</v>
      </c>
    </row>
    <row r="1108" spans="13:15" x14ac:dyDescent="0.4">
      <c r="M1108" t="s">
        <v>841</v>
      </c>
      <c r="N1108" t="s">
        <v>654</v>
      </c>
      <c r="O1108">
        <v>800</v>
      </c>
    </row>
    <row r="1109" spans="13:15" x14ac:dyDescent="0.4">
      <c r="M1109" t="s">
        <v>841</v>
      </c>
      <c r="N1109" t="s">
        <v>655</v>
      </c>
      <c r="O1109">
        <v>2300</v>
      </c>
    </row>
    <row r="1110" spans="13:15" x14ac:dyDescent="0.4">
      <c r="M1110" t="s">
        <v>841</v>
      </c>
      <c r="N1110" t="s">
        <v>656</v>
      </c>
      <c r="O1110">
        <v>1600</v>
      </c>
    </row>
    <row r="1111" spans="13:15" x14ac:dyDescent="0.4">
      <c r="M1111" t="s">
        <v>841</v>
      </c>
      <c r="N1111" t="s">
        <v>657</v>
      </c>
      <c r="O1111">
        <v>700</v>
      </c>
    </row>
    <row r="1112" spans="13:15" x14ac:dyDescent="0.4">
      <c r="M1112" t="s">
        <v>841</v>
      </c>
      <c r="N1112" t="s">
        <v>658</v>
      </c>
      <c r="O1112">
        <v>0</v>
      </c>
    </row>
    <row r="1113" spans="13:15" x14ac:dyDescent="0.4">
      <c r="M1113" t="s">
        <v>841</v>
      </c>
      <c r="N1113" t="s">
        <v>659</v>
      </c>
      <c r="O1113">
        <v>11600</v>
      </c>
    </row>
    <row r="1114" spans="13:15" x14ac:dyDescent="0.4">
      <c r="M1114" t="s">
        <v>841</v>
      </c>
      <c r="N1114" t="s">
        <v>660</v>
      </c>
      <c r="O1114">
        <v>0</v>
      </c>
    </row>
    <row r="1115" spans="13:15" x14ac:dyDescent="0.4">
      <c r="M1115" t="s">
        <v>841</v>
      </c>
      <c r="N1115" t="s">
        <v>661</v>
      </c>
      <c r="O1115">
        <v>500</v>
      </c>
    </row>
    <row r="1116" spans="13:15" x14ac:dyDescent="0.4">
      <c r="M1116" t="s">
        <v>841</v>
      </c>
      <c r="N1116" t="s">
        <v>662</v>
      </c>
      <c r="O1116">
        <v>100</v>
      </c>
    </row>
    <row r="1117" spans="13:15" x14ac:dyDescent="0.4">
      <c r="M1117" t="s">
        <v>841</v>
      </c>
      <c r="N1117" t="s">
        <v>663</v>
      </c>
      <c r="O1117">
        <v>3400</v>
      </c>
    </row>
    <row r="1118" spans="13:15" x14ac:dyDescent="0.4">
      <c r="M1118" t="s">
        <v>841</v>
      </c>
      <c r="N1118" t="s">
        <v>664</v>
      </c>
      <c r="O1118">
        <v>0</v>
      </c>
    </row>
    <row r="1119" spans="13:15" x14ac:dyDescent="0.4">
      <c r="M1119" t="s">
        <v>841</v>
      </c>
      <c r="N1119" t="s">
        <v>665</v>
      </c>
      <c r="O1119">
        <v>1200</v>
      </c>
    </row>
    <row r="1120" spans="13:15" x14ac:dyDescent="0.4">
      <c r="M1120" t="s">
        <v>841</v>
      </c>
      <c r="N1120" t="s">
        <v>666</v>
      </c>
      <c r="O1120">
        <v>2100</v>
      </c>
    </row>
    <row r="1121" spans="13:15" x14ac:dyDescent="0.4">
      <c r="M1121" t="s">
        <v>841</v>
      </c>
      <c r="N1121" t="s">
        <v>667</v>
      </c>
      <c r="O1121">
        <v>900</v>
      </c>
    </row>
    <row r="1122" spans="13:15" x14ac:dyDescent="0.4">
      <c r="M1122" t="s">
        <v>841</v>
      </c>
      <c r="N1122" t="s">
        <v>668</v>
      </c>
      <c r="O1122">
        <v>800</v>
      </c>
    </row>
    <row r="1123" spans="13:15" x14ac:dyDescent="0.4">
      <c r="M1123" t="s">
        <v>841</v>
      </c>
      <c r="N1123" t="s">
        <v>669</v>
      </c>
      <c r="O1123">
        <v>100</v>
      </c>
    </row>
    <row r="1124" spans="13:15" x14ac:dyDescent="0.4">
      <c r="M1124" t="s">
        <v>841</v>
      </c>
      <c r="N1124" t="s">
        <v>670</v>
      </c>
      <c r="O1124">
        <v>100</v>
      </c>
    </row>
    <row r="1125" spans="13:15" x14ac:dyDescent="0.4">
      <c r="M1125" t="s">
        <v>841</v>
      </c>
      <c r="N1125" t="s">
        <v>671</v>
      </c>
      <c r="O1125">
        <v>100</v>
      </c>
    </row>
    <row r="1126" spans="13:15" x14ac:dyDescent="0.4">
      <c r="M1126" t="s">
        <v>841</v>
      </c>
      <c r="N1126" t="s">
        <v>672</v>
      </c>
      <c r="O1126">
        <v>2000</v>
      </c>
    </row>
    <row r="1127" spans="13:15" x14ac:dyDescent="0.4">
      <c r="M1127" t="s">
        <v>841</v>
      </c>
      <c r="N1127" t="s">
        <v>673</v>
      </c>
      <c r="O1127">
        <v>1700</v>
      </c>
    </row>
    <row r="1128" spans="13:15" x14ac:dyDescent="0.4">
      <c r="M1128" t="s">
        <v>841</v>
      </c>
      <c r="N1128" t="s">
        <v>674</v>
      </c>
      <c r="O1128">
        <v>300</v>
      </c>
    </row>
    <row r="1129" spans="13:15" x14ac:dyDescent="0.4">
      <c r="M1129" t="s">
        <v>841</v>
      </c>
      <c r="N1129" t="s">
        <v>675</v>
      </c>
      <c r="O1129">
        <v>1900</v>
      </c>
    </row>
    <row r="1130" spans="13:15" x14ac:dyDescent="0.4">
      <c r="M1130" t="s">
        <v>841</v>
      </c>
      <c r="N1130" t="s">
        <v>676</v>
      </c>
      <c r="O1130">
        <v>2100</v>
      </c>
    </row>
    <row r="1131" spans="13:15" x14ac:dyDescent="0.4">
      <c r="M1131" t="s">
        <v>841</v>
      </c>
      <c r="N1131" t="s">
        <v>677</v>
      </c>
      <c r="O1131">
        <v>2400</v>
      </c>
    </row>
    <row r="1132" spans="13:15" x14ac:dyDescent="0.4">
      <c r="M1132" t="s">
        <v>841</v>
      </c>
      <c r="N1132" t="s">
        <v>678</v>
      </c>
      <c r="O1132">
        <v>2900</v>
      </c>
    </row>
    <row r="1133" spans="13:15" x14ac:dyDescent="0.4">
      <c r="M1133" t="s">
        <v>841</v>
      </c>
      <c r="N1133" t="s">
        <v>679</v>
      </c>
      <c r="O1133">
        <v>100</v>
      </c>
    </row>
    <row r="1134" spans="13:15" x14ac:dyDescent="0.4">
      <c r="M1134" t="s">
        <v>841</v>
      </c>
      <c r="N1134" t="s">
        <v>680</v>
      </c>
      <c r="O1134">
        <v>3900</v>
      </c>
    </row>
    <row r="1135" spans="13:15" x14ac:dyDescent="0.4">
      <c r="M1135" t="s">
        <v>841</v>
      </c>
      <c r="N1135" t="s">
        <v>681</v>
      </c>
      <c r="O1135">
        <v>100</v>
      </c>
    </row>
    <row r="1136" spans="13:15" x14ac:dyDescent="0.4">
      <c r="M1136" t="s">
        <v>841</v>
      </c>
      <c r="N1136" t="s">
        <v>682</v>
      </c>
      <c r="O1136">
        <v>2700</v>
      </c>
    </row>
    <row r="1137" spans="13:15" x14ac:dyDescent="0.4">
      <c r="M1137" t="s">
        <v>841</v>
      </c>
      <c r="N1137" t="s">
        <v>683</v>
      </c>
      <c r="O1137">
        <v>1400</v>
      </c>
    </row>
    <row r="1138" spans="13:15" x14ac:dyDescent="0.4">
      <c r="M1138" t="s">
        <v>841</v>
      </c>
      <c r="N1138" t="s">
        <v>684</v>
      </c>
      <c r="O1138">
        <v>0</v>
      </c>
    </row>
    <row r="1139" spans="13:15" x14ac:dyDescent="0.4">
      <c r="M1139" t="s">
        <v>841</v>
      </c>
      <c r="N1139" t="s">
        <v>685</v>
      </c>
      <c r="O1139">
        <v>2600</v>
      </c>
    </row>
    <row r="1140" spans="13:15" x14ac:dyDescent="0.4">
      <c r="M1140" t="s">
        <v>841</v>
      </c>
      <c r="N1140" t="s">
        <v>686</v>
      </c>
      <c r="O1140">
        <v>2400</v>
      </c>
    </row>
    <row r="1141" spans="13:15" x14ac:dyDescent="0.4">
      <c r="M1141" t="s">
        <v>841</v>
      </c>
      <c r="N1141" t="s">
        <v>687</v>
      </c>
      <c r="O1141">
        <v>0</v>
      </c>
    </row>
    <row r="1142" spans="13:15" x14ac:dyDescent="0.4">
      <c r="M1142" t="s">
        <v>841</v>
      </c>
      <c r="N1142" t="s">
        <v>688</v>
      </c>
      <c r="O1142">
        <v>200</v>
      </c>
    </row>
    <row r="1143" spans="13:15" x14ac:dyDescent="0.4">
      <c r="M1143" t="s">
        <v>841</v>
      </c>
      <c r="N1143" t="s">
        <v>689</v>
      </c>
      <c r="O1143">
        <v>900</v>
      </c>
    </row>
    <row r="1144" spans="13:15" x14ac:dyDescent="0.4">
      <c r="M1144" t="s">
        <v>841</v>
      </c>
      <c r="N1144" t="s">
        <v>690</v>
      </c>
      <c r="O1144">
        <v>300</v>
      </c>
    </row>
    <row r="1145" spans="13:15" x14ac:dyDescent="0.4">
      <c r="M1145" t="s">
        <v>841</v>
      </c>
      <c r="N1145" t="s">
        <v>691</v>
      </c>
      <c r="O1145">
        <v>0</v>
      </c>
    </row>
    <row r="1146" spans="13:15" x14ac:dyDescent="0.4">
      <c r="M1146" t="s">
        <v>841</v>
      </c>
      <c r="N1146" t="s">
        <v>692</v>
      </c>
      <c r="O1146">
        <v>0</v>
      </c>
    </row>
    <row r="1147" spans="13:15" x14ac:dyDescent="0.4">
      <c r="M1147" t="s">
        <v>841</v>
      </c>
      <c r="N1147" t="s">
        <v>693</v>
      </c>
      <c r="O1147">
        <v>100</v>
      </c>
    </row>
    <row r="1148" spans="13:15" x14ac:dyDescent="0.4">
      <c r="M1148" t="s">
        <v>841</v>
      </c>
      <c r="N1148" t="s">
        <v>694</v>
      </c>
      <c r="O1148">
        <v>1100</v>
      </c>
    </row>
    <row r="1149" spans="13:15" x14ac:dyDescent="0.4">
      <c r="M1149" t="s">
        <v>841</v>
      </c>
      <c r="N1149" t="s">
        <v>695</v>
      </c>
      <c r="O1149">
        <v>800</v>
      </c>
    </row>
    <row r="1150" spans="13:15" x14ac:dyDescent="0.4">
      <c r="M1150" t="s">
        <v>841</v>
      </c>
      <c r="N1150" t="s">
        <v>696</v>
      </c>
      <c r="O1150">
        <v>14200</v>
      </c>
    </row>
    <row r="1151" spans="13:15" x14ac:dyDescent="0.4">
      <c r="M1151" t="s">
        <v>841</v>
      </c>
      <c r="N1151" t="s">
        <v>697</v>
      </c>
      <c r="O1151">
        <v>800</v>
      </c>
    </row>
    <row r="1152" spans="13:15" x14ac:dyDescent="0.4">
      <c r="M1152" t="s">
        <v>841</v>
      </c>
      <c r="N1152" t="s">
        <v>698</v>
      </c>
      <c r="O1152">
        <v>1000</v>
      </c>
    </row>
    <row r="1153" spans="13:15" x14ac:dyDescent="0.4">
      <c r="M1153" t="s">
        <v>841</v>
      </c>
      <c r="N1153" t="s">
        <v>699</v>
      </c>
      <c r="O1153">
        <v>19500</v>
      </c>
    </row>
    <row r="1154" spans="13:15" x14ac:dyDescent="0.4">
      <c r="M1154" t="s">
        <v>841</v>
      </c>
      <c r="N1154" t="s">
        <v>700</v>
      </c>
      <c r="O1154">
        <v>2900</v>
      </c>
    </row>
    <row r="1155" spans="13:15" x14ac:dyDescent="0.4">
      <c r="M1155" t="s">
        <v>841</v>
      </c>
      <c r="N1155" t="s">
        <v>701</v>
      </c>
      <c r="O1155">
        <v>1100</v>
      </c>
    </row>
    <row r="1156" spans="13:15" x14ac:dyDescent="0.4">
      <c r="M1156" t="s">
        <v>841</v>
      </c>
      <c r="N1156" t="s">
        <v>702</v>
      </c>
      <c r="O1156">
        <v>200</v>
      </c>
    </row>
    <row r="1157" spans="13:15" x14ac:dyDescent="0.4">
      <c r="M1157" t="s">
        <v>841</v>
      </c>
      <c r="N1157" t="s">
        <v>703</v>
      </c>
      <c r="O1157">
        <v>2200</v>
      </c>
    </row>
    <row r="1158" spans="13:15" x14ac:dyDescent="0.4">
      <c r="M1158" t="s">
        <v>841</v>
      </c>
      <c r="N1158" t="s">
        <v>704</v>
      </c>
      <c r="O1158">
        <v>300</v>
      </c>
    </row>
    <row r="1159" spans="13:15" x14ac:dyDescent="0.4">
      <c r="M1159" t="s">
        <v>841</v>
      </c>
      <c r="N1159" t="s">
        <v>705</v>
      </c>
      <c r="O1159">
        <v>300</v>
      </c>
    </row>
    <row r="1160" spans="13:15" x14ac:dyDescent="0.4">
      <c r="M1160" t="s">
        <v>841</v>
      </c>
      <c r="N1160" t="s">
        <v>706</v>
      </c>
      <c r="O1160">
        <v>500</v>
      </c>
    </row>
    <row r="1161" spans="13:15" x14ac:dyDescent="0.4">
      <c r="M1161" t="s">
        <v>841</v>
      </c>
      <c r="N1161" t="s">
        <v>707</v>
      </c>
      <c r="O1161">
        <v>3800</v>
      </c>
    </row>
    <row r="1162" spans="13:15" x14ac:dyDescent="0.4">
      <c r="M1162" t="s">
        <v>841</v>
      </c>
      <c r="N1162" t="s">
        <v>708</v>
      </c>
      <c r="O1162">
        <v>0</v>
      </c>
    </row>
    <row r="1163" spans="13:15" x14ac:dyDescent="0.4">
      <c r="M1163" t="s">
        <v>841</v>
      </c>
      <c r="N1163" t="s">
        <v>709</v>
      </c>
      <c r="O1163">
        <v>6100</v>
      </c>
    </row>
    <row r="1164" spans="13:15" x14ac:dyDescent="0.4">
      <c r="M1164" t="s">
        <v>841</v>
      </c>
      <c r="N1164" t="s">
        <v>710</v>
      </c>
      <c r="O1164">
        <v>6000</v>
      </c>
    </row>
    <row r="1165" spans="13:15" x14ac:dyDescent="0.4">
      <c r="M1165" t="s">
        <v>841</v>
      </c>
      <c r="N1165" t="s">
        <v>711</v>
      </c>
      <c r="O1165">
        <v>3800</v>
      </c>
    </row>
    <row r="1166" spans="13:15" x14ac:dyDescent="0.4">
      <c r="M1166" t="s">
        <v>841</v>
      </c>
      <c r="N1166" t="s">
        <v>712</v>
      </c>
      <c r="O1166">
        <v>2300</v>
      </c>
    </row>
    <row r="1167" spans="13:15" x14ac:dyDescent="0.4">
      <c r="M1167" t="s">
        <v>841</v>
      </c>
      <c r="N1167" t="s">
        <v>713</v>
      </c>
      <c r="O1167">
        <v>2500</v>
      </c>
    </row>
    <row r="1168" spans="13:15" x14ac:dyDescent="0.4">
      <c r="M1168" t="s">
        <v>841</v>
      </c>
      <c r="N1168" t="s">
        <v>714</v>
      </c>
      <c r="O1168">
        <v>200</v>
      </c>
    </row>
    <row r="1169" spans="13:15" x14ac:dyDescent="0.4">
      <c r="M1169" t="s">
        <v>841</v>
      </c>
      <c r="N1169" t="s">
        <v>715</v>
      </c>
      <c r="O1169">
        <v>700</v>
      </c>
    </row>
    <row r="1170" spans="13:15" x14ac:dyDescent="0.4">
      <c r="M1170" t="s">
        <v>841</v>
      </c>
      <c r="N1170" t="s">
        <v>716</v>
      </c>
      <c r="O1170">
        <v>200</v>
      </c>
    </row>
    <row r="1171" spans="13:15" x14ac:dyDescent="0.4">
      <c r="M1171" t="s">
        <v>841</v>
      </c>
      <c r="N1171" t="s">
        <v>717</v>
      </c>
      <c r="O1171">
        <v>0</v>
      </c>
    </row>
    <row r="1172" spans="13:15" x14ac:dyDescent="0.4">
      <c r="M1172" t="s">
        <v>841</v>
      </c>
      <c r="N1172" t="s">
        <v>718</v>
      </c>
      <c r="O1172">
        <v>7000</v>
      </c>
    </row>
    <row r="1173" spans="13:15" x14ac:dyDescent="0.4">
      <c r="M1173" t="s">
        <v>841</v>
      </c>
      <c r="N1173" t="s">
        <v>719</v>
      </c>
      <c r="O1173">
        <v>7100</v>
      </c>
    </row>
    <row r="1174" spans="13:15" x14ac:dyDescent="0.4">
      <c r="M1174" t="s">
        <v>841</v>
      </c>
      <c r="N1174" t="s">
        <v>720</v>
      </c>
      <c r="O1174">
        <v>6500</v>
      </c>
    </row>
    <row r="1175" spans="13:15" x14ac:dyDescent="0.4">
      <c r="M1175" t="s">
        <v>841</v>
      </c>
      <c r="N1175" t="s">
        <v>721</v>
      </c>
      <c r="O1175">
        <v>400</v>
      </c>
    </row>
    <row r="1176" spans="13:15" x14ac:dyDescent="0.4">
      <c r="M1176" t="s">
        <v>841</v>
      </c>
      <c r="N1176" t="s">
        <v>722</v>
      </c>
      <c r="O1176">
        <v>500</v>
      </c>
    </row>
    <row r="1177" spans="13:15" x14ac:dyDescent="0.4">
      <c r="M1177" t="s">
        <v>841</v>
      </c>
      <c r="N1177" t="s">
        <v>723</v>
      </c>
      <c r="O1177">
        <v>0</v>
      </c>
    </row>
    <row r="1178" spans="13:15" x14ac:dyDescent="0.4">
      <c r="M1178" t="s">
        <v>841</v>
      </c>
      <c r="N1178" t="s">
        <v>724</v>
      </c>
      <c r="O1178">
        <v>300</v>
      </c>
    </row>
    <row r="1179" spans="13:15" x14ac:dyDescent="0.4">
      <c r="M1179" t="s">
        <v>841</v>
      </c>
      <c r="N1179" t="s">
        <v>725</v>
      </c>
      <c r="O1179">
        <v>1700</v>
      </c>
    </row>
    <row r="1180" spans="13:15" x14ac:dyDescent="0.4">
      <c r="M1180" t="s">
        <v>841</v>
      </c>
      <c r="N1180" t="s">
        <v>726</v>
      </c>
      <c r="O1180">
        <v>300</v>
      </c>
    </row>
    <row r="1181" spans="13:15" x14ac:dyDescent="0.4">
      <c r="M1181" t="s">
        <v>841</v>
      </c>
      <c r="N1181" t="s">
        <v>425</v>
      </c>
      <c r="O1181">
        <v>2200</v>
      </c>
    </row>
    <row r="1182" spans="13:15" x14ac:dyDescent="0.4">
      <c r="M1182" t="s">
        <v>841</v>
      </c>
      <c r="N1182" t="s">
        <v>426</v>
      </c>
      <c r="O1182">
        <v>1200</v>
      </c>
    </row>
    <row r="1183" spans="13:15" x14ac:dyDescent="0.4">
      <c r="M1183" t="s">
        <v>841</v>
      </c>
      <c r="N1183" t="s">
        <v>427</v>
      </c>
      <c r="O1183">
        <v>200</v>
      </c>
    </row>
    <row r="1184" spans="13:15" x14ac:dyDescent="0.4">
      <c r="M1184" t="s">
        <v>841</v>
      </c>
      <c r="N1184" t="s">
        <v>428</v>
      </c>
      <c r="O1184">
        <v>200</v>
      </c>
    </row>
    <row r="1185" spans="13:15" x14ac:dyDescent="0.4">
      <c r="M1185" t="s">
        <v>841</v>
      </c>
      <c r="N1185" t="s">
        <v>429</v>
      </c>
      <c r="O1185">
        <v>1100</v>
      </c>
    </row>
    <row r="1186" spans="13:15" x14ac:dyDescent="0.4">
      <c r="M1186" t="s">
        <v>841</v>
      </c>
      <c r="N1186" t="s">
        <v>430</v>
      </c>
      <c r="O1186">
        <v>0</v>
      </c>
    </row>
    <row r="1187" spans="13:15" x14ac:dyDescent="0.4">
      <c r="M1187" t="s">
        <v>841</v>
      </c>
      <c r="N1187" t="s">
        <v>431</v>
      </c>
      <c r="O1187">
        <v>0</v>
      </c>
    </row>
    <row r="1188" spans="13:15" x14ac:dyDescent="0.4">
      <c r="M1188" t="s">
        <v>841</v>
      </c>
      <c r="N1188" t="s">
        <v>432</v>
      </c>
      <c r="O1188">
        <v>700</v>
      </c>
    </row>
    <row r="1189" spans="13:15" x14ac:dyDescent="0.4">
      <c r="M1189" t="s">
        <v>841</v>
      </c>
      <c r="N1189" t="s">
        <v>433</v>
      </c>
      <c r="O1189">
        <v>17400</v>
      </c>
    </row>
    <row r="1190" spans="13:15" x14ac:dyDescent="0.4">
      <c r="M1190" t="s">
        <v>841</v>
      </c>
      <c r="N1190" t="s">
        <v>434</v>
      </c>
      <c r="O1190">
        <v>0</v>
      </c>
    </row>
    <row r="1191" spans="13:15" x14ac:dyDescent="0.4">
      <c r="M1191" t="s">
        <v>841</v>
      </c>
      <c r="N1191" t="s">
        <v>435</v>
      </c>
      <c r="O1191">
        <v>0</v>
      </c>
    </row>
    <row r="1192" spans="13:15" x14ac:dyDescent="0.4">
      <c r="M1192" t="s">
        <v>841</v>
      </c>
      <c r="N1192" t="s">
        <v>436</v>
      </c>
      <c r="O1192">
        <v>2600</v>
      </c>
    </row>
    <row r="1193" spans="13:15" x14ac:dyDescent="0.4">
      <c r="M1193" t="s">
        <v>841</v>
      </c>
      <c r="N1193" t="s">
        <v>437</v>
      </c>
      <c r="O1193">
        <v>800</v>
      </c>
    </row>
    <row r="1194" spans="13:15" x14ac:dyDescent="0.4">
      <c r="M1194" t="s">
        <v>841</v>
      </c>
      <c r="N1194" t="s">
        <v>438</v>
      </c>
      <c r="O1194">
        <v>0</v>
      </c>
    </row>
    <row r="1195" spans="13:15" x14ac:dyDescent="0.4">
      <c r="M1195" t="s">
        <v>841</v>
      </c>
      <c r="N1195" t="s">
        <v>439</v>
      </c>
      <c r="O1195">
        <v>3800</v>
      </c>
    </row>
    <row r="1196" spans="13:15" x14ac:dyDescent="0.4">
      <c r="M1196" t="s">
        <v>841</v>
      </c>
      <c r="N1196" t="s">
        <v>440</v>
      </c>
      <c r="O1196">
        <v>100</v>
      </c>
    </row>
    <row r="1197" spans="13:15" x14ac:dyDescent="0.4">
      <c r="M1197" t="s">
        <v>841</v>
      </c>
      <c r="N1197" t="s">
        <v>441</v>
      </c>
      <c r="O1197">
        <v>800</v>
      </c>
    </row>
    <row r="1198" spans="13:15" x14ac:dyDescent="0.4">
      <c r="M1198" t="s">
        <v>841</v>
      </c>
      <c r="N1198" t="s">
        <v>442</v>
      </c>
      <c r="O1198">
        <v>900</v>
      </c>
    </row>
    <row r="1199" spans="13:15" x14ac:dyDescent="0.4">
      <c r="M1199" t="s">
        <v>841</v>
      </c>
      <c r="N1199" t="s">
        <v>443</v>
      </c>
      <c r="O1199">
        <v>1200</v>
      </c>
    </row>
    <row r="1200" spans="13:15" x14ac:dyDescent="0.4">
      <c r="M1200" t="s">
        <v>841</v>
      </c>
      <c r="N1200" t="s">
        <v>444</v>
      </c>
      <c r="O1200">
        <v>4500</v>
      </c>
    </row>
    <row r="1201" spans="13:15" x14ac:dyDescent="0.4">
      <c r="M1201" t="s">
        <v>841</v>
      </c>
      <c r="N1201" t="s">
        <v>445</v>
      </c>
      <c r="O1201">
        <v>3900</v>
      </c>
    </row>
    <row r="1202" spans="13:15" x14ac:dyDescent="0.4">
      <c r="M1202" t="s">
        <v>841</v>
      </c>
      <c r="N1202" t="s">
        <v>446</v>
      </c>
      <c r="O1202">
        <v>1100</v>
      </c>
    </row>
    <row r="1203" spans="13:15" x14ac:dyDescent="0.4">
      <c r="M1203" t="s">
        <v>841</v>
      </c>
      <c r="N1203" t="s">
        <v>447</v>
      </c>
      <c r="O1203">
        <v>0</v>
      </c>
    </row>
    <row r="1204" spans="13:15" x14ac:dyDescent="0.4">
      <c r="M1204" t="s">
        <v>841</v>
      </c>
      <c r="N1204" t="s">
        <v>448</v>
      </c>
      <c r="O1204">
        <v>700</v>
      </c>
    </row>
    <row r="1205" spans="13:15" x14ac:dyDescent="0.4">
      <c r="M1205" t="s">
        <v>841</v>
      </c>
      <c r="N1205" t="s">
        <v>449</v>
      </c>
      <c r="O1205">
        <v>3400</v>
      </c>
    </row>
    <row r="1206" spans="13:15" x14ac:dyDescent="0.4">
      <c r="M1206" t="s">
        <v>841</v>
      </c>
      <c r="N1206" t="s">
        <v>450</v>
      </c>
      <c r="O1206">
        <v>0</v>
      </c>
    </row>
    <row r="1207" spans="13:15" x14ac:dyDescent="0.4">
      <c r="M1207" t="s">
        <v>841</v>
      </c>
      <c r="N1207" t="s">
        <v>451</v>
      </c>
      <c r="O1207">
        <v>100</v>
      </c>
    </row>
    <row r="1208" spans="13:15" x14ac:dyDescent="0.4">
      <c r="M1208" t="s">
        <v>841</v>
      </c>
      <c r="N1208" t="s">
        <v>452</v>
      </c>
      <c r="O1208">
        <v>1100</v>
      </c>
    </row>
    <row r="1209" spans="13:15" x14ac:dyDescent="0.4">
      <c r="M1209" t="s">
        <v>841</v>
      </c>
      <c r="N1209" t="s">
        <v>453</v>
      </c>
      <c r="O1209">
        <v>0</v>
      </c>
    </row>
    <row r="1210" spans="13:15" x14ac:dyDescent="0.4">
      <c r="M1210" t="s">
        <v>841</v>
      </c>
      <c r="N1210" t="s">
        <v>454</v>
      </c>
      <c r="O1210">
        <v>200</v>
      </c>
    </row>
    <row r="1211" spans="13:15" x14ac:dyDescent="0.4">
      <c r="M1211" t="s">
        <v>841</v>
      </c>
      <c r="N1211" t="s">
        <v>455</v>
      </c>
      <c r="O1211">
        <v>100</v>
      </c>
    </row>
    <row r="1212" spans="13:15" x14ac:dyDescent="0.4">
      <c r="M1212" t="s">
        <v>841</v>
      </c>
      <c r="N1212" t="s">
        <v>456</v>
      </c>
      <c r="O1212">
        <v>0</v>
      </c>
    </row>
    <row r="1213" spans="13:15" x14ac:dyDescent="0.4">
      <c r="M1213" t="s">
        <v>841</v>
      </c>
      <c r="N1213" t="s">
        <v>457</v>
      </c>
      <c r="O1213">
        <v>1700</v>
      </c>
    </row>
    <row r="1214" spans="13:15" x14ac:dyDescent="0.4">
      <c r="M1214" t="s">
        <v>841</v>
      </c>
      <c r="N1214" t="s">
        <v>458</v>
      </c>
      <c r="O1214">
        <v>100</v>
      </c>
    </row>
    <row r="1215" spans="13:15" x14ac:dyDescent="0.4">
      <c r="M1215" t="s">
        <v>841</v>
      </c>
      <c r="N1215" t="s">
        <v>459</v>
      </c>
      <c r="O1215">
        <v>0</v>
      </c>
    </row>
    <row r="1216" spans="13:15" x14ac:dyDescent="0.4">
      <c r="M1216" t="s">
        <v>841</v>
      </c>
      <c r="N1216" t="s">
        <v>460</v>
      </c>
      <c r="O1216">
        <v>1200</v>
      </c>
    </row>
    <row r="1217" spans="13:15" x14ac:dyDescent="0.4">
      <c r="M1217" t="s">
        <v>841</v>
      </c>
      <c r="N1217" t="s">
        <v>461</v>
      </c>
      <c r="O1217">
        <v>100</v>
      </c>
    </row>
    <row r="1218" spans="13:15" x14ac:dyDescent="0.4">
      <c r="M1218" t="s">
        <v>841</v>
      </c>
      <c r="N1218" t="s">
        <v>462</v>
      </c>
      <c r="O1218">
        <v>0</v>
      </c>
    </row>
    <row r="1219" spans="13:15" x14ac:dyDescent="0.4">
      <c r="M1219" t="s">
        <v>841</v>
      </c>
      <c r="N1219" t="s">
        <v>463</v>
      </c>
      <c r="O1219">
        <v>1500</v>
      </c>
    </row>
    <row r="1220" spans="13:15" x14ac:dyDescent="0.4">
      <c r="M1220" t="s">
        <v>841</v>
      </c>
      <c r="N1220" t="s">
        <v>464</v>
      </c>
      <c r="O1220">
        <v>1100</v>
      </c>
    </row>
    <row r="1221" spans="13:15" x14ac:dyDescent="0.4">
      <c r="M1221" t="s">
        <v>841</v>
      </c>
      <c r="N1221" t="s">
        <v>465</v>
      </c>
      <c r="O1221">
        <v>1200</v>
      </c>
    </row>
    <row r="1222" spans="13:15" x14ac:dyDescent="0.4">
      <c r="M1222" t="s">
        <v>841</v>
      </c>
      <c r="N1222" t="s">
        <v>466</v>
      </c>
      <c r="O1222">
        <v>400</v>
      </c>
    </row>
    <row r="1223" spans="13:15" x14ac:dyDescent="0.4">
      <c r="M1223" t="s">
        <v>841</v>
      </c>
      <c r="N1223" t="s">
        <v>467</v>
      </c>
      <c r="O1223">
        <v>0</v>
      </c>
    </row>
    <row r="1224" spans="13:15" x14ac:dyDescent="0.4">
      <c r="M1224" t="s">
        <v>841</v>
      </c>
      <c r="N1224" t="s">
        <v>468</v>
      </c>
      <c r="O1224">
        <v>300</v>
      </c>
    </row>
    <row r="1225" spans="13:15" x14ac:dyDescent="0.4">
      <c r="M1225" t="s">
        <v>841</v>
      </c>
      <c r="N1225" t="s">
        <v>469</v>
      </c>
      <c r="O1225">
        <v>0</v>
      </c>
    </row>
    <row r="1226" spans="13:15" x14ac:dyDescent="0.4">
      <c r="M1226" t="s">
        <v>841</v>
      </c>
      <c r="N1226" t="s">
        <v>470</v>
      </c>
      <c r="O1226">
        <v>1800</v>
      </c>
    </row>
    <row r="1227" spans="13:15" x14ac:dyDescent="0.4">
      <c r="M1227" t="s">
        <v>841</v>
      </c>
      <c r="N1227" t="s">
        <v>471</v>
      </c>
      <c r="O1227">
        <v>200</v>
      </c>
    </row>
    <row r="1228" spans="13:15" x14ac:dyDescent="0.4">
      <c r="M1228" t="s">
        <v>841</v>
      </c>
      <c r="N1228" t="s">
        <v>472</v>
      </c>
      <c r="O1228">
        <v>900</v>
      </c>
    </row>
    <row r="1229" spans="13:15" x14ac:dyDescent="0.4">
      <c r="M1229" t="s">
        <v>841</v>
      </c>
      <c r="N1229" t="s">
        <v>473</v>
      </c>
      <c r="O1229">
        <v>100</v>
      </c>
    </row>
    <row r="1230" spans="13:15" x14ac:dyDescent="0.4">
      <c r="M1230" t="s">
        <v>841</v>
      </c>
      <c r="N1230" t="s">
        <v>474</v>
      </c>
      <c r="O1230">
        <v>0</v>
      </c>
    </row>
    <row r="1231" spans="13:15" x14ac:dyDescent="0.4">
      <c r="M1231" t="s">
        <v>841</v>
      </c>
      <c r="N1231" t="s">
        <v>475</v>
      </c>
      <c r="O1231">
        <v>0</v>
      </c>
    </row>
    <row r="1232" spans="13:15" x14ac:dyDescent="0.4">
      <c r="M1232" t="s">
        <v>841</v>
      </c>
      <c r="N1232" t="s">
        <v>476</v>
      </c>
      <c r="O1232">
        <v>500</v>
      </c>
    </row>
    <row r="1233" spans="13:15" x14ac:dyDescent="0.4">
      <c r="M1233" t="s">
        <v>841</v>
      </c>
      <c r="N1233" t="s">
        <v>477</v>
      </c>
      <c r="O1233">
        <v>0</v>
      </c>
    </row>
    <row r="1234" spans="13:15" x14ac:dyDescent="0.4">
      <c r="M1234" t="s">
        <v>841</v>
      </c>
      <c r="N1234" t="s">
        <v>478</v>
      </c>
      <c r="O1234">
        <v>600</v>
      </c>
    </row>
    <row r="1235" spans="13:15" x14ac:dyDescent="0.4">
      <c r="M1235" t="s">
        <v>841</v>
      </c>
      <c r="N1235" t="s">
        <v>479</v>
      </c>
      <c r="O1235">
        <v>1100</v>
      </c>
    </row>
    <row r="1236" spans="13:15" x14ac:dyDescent="0.4">
      <c r="M1236" t="s">
        <v>841</v>
      </c>
      <c r="N1236" t="s">
        <v>480</v>
      </c>
      <c r="O1236">
        <v>0</v>
      </c>
    </row>
    <row r="1237" spans="13:15" x14ac:dyDescent="0.4">
      <c r="M1237" t="s">
        <v>841</v>
      </c>
      <c r="N1237" t="s">
        <v>481</v>
      </c>
      <c r="O1237">
        <v>0</v>
      </c>
    </row>
    <row r="1238" spans="13:15" x14ac:dyDescent="0.4">
      <c r="M1238" t="s">
        <v>841</v>
      </c>
      <c r="N1238" t="s">
        <v>482</v>
      </c>
      <c r="O1238">
        <v>100</v>
      </c>
    </row>
    <row r="1239" spans="13:15" x14ac:dyDescent="0.4">
      <c r="M1239" t="s">
        <v>841</v>
      </c>
      <c r="N1239" t="s">
        <v>483</v>
      </c>
      <c r="O1239">
        <v>1100</v>
      </c>
    </row>
    <row r="1240" spans="13:15" x14ac:dyDescent="0.4">
      <c r="M1240" t="s">
        <v>841</v>
      </c>
      <c r="N1240" t="s">
        <v>484</v>
      </c>
      <c r="O1240">
        <v>300</v>
      </c>
    </row>
    <row r="1241" spans="13:15" x14ac:dyDescent="0.4">
      <c r="M1241" t="s">
        <v>841</v>
      </c>
      <c r="N1241" t="s">
        <v>485</v>
      </c>
      <c r="O1241">
        <v>500</v>
      </c>
    </row>
    <row r="1242" spans="13:15" x14ac:dyDescent="0.4">
      <c r="M1242" t="s">
        <v>841</v>
      </c>
      <c r="N1242" t="s">
        <v>486</v>
      </c>
      <c r="O1242">
        <v>0</v>
      </c>
    </row>
    <row r="1243" spans="13:15" x14ac:dyDescent="0.4">
      <c r="M1243" t="s">
        <v>841</v>
      </c>
      <c r="N1243" t="s">
        <v>487</v>
      </c>
      <c r="O1243">
        <v>300</v>
      </c>
    </row>
    <row r="1244" spans="13:15" x14ac:dyDescent="0.4">
      <c r="M1244" t="s">
        <v>841</v>
      </c>
      <c r="N1244" t="s">
        <v>488</v>
      </c>
      <c r="O1244">
        <v>0</v>
      </c>
    </row>
    <row r="1245" spans="13:15" x14ac:dyDescent="0.4">
      <c r="M1245" t="s">
        <v>841</v>
      </c>
      <c r="N1245" t="s">
        <v>489</v>
      </c>
      <c r="O1245">
        <v>0</v>
      </c>
    </row>
    <row r="1246" spans="13:15" x14ac:dyDescent="0.4">
      <c r="M1246" t="s">
        <v>841</v>
      </c>
      <c r="N1246" t="s">
        <v>490</v>
      </c>
      <c r="O1246">
        <v>100</v>
      </c>
    </row>
    <row r="1247" spans="13:15" x14ac:dyDescent="0.4">
      <c r="M1247" t="s">
        <v>841</v>
      </c>
      <c r="N1247" t="s">
        <v>491</v>
      </c>
      <c r="O1247">
        <v>0</v>
      </c>
    </row>
    <row r="1248" spans="13:15" x14ac:dyDescent="0.4">
      <c r="M1248" t="s">
        <v>841</v>
      </c>
      <c r="N1248" t="s">
        <v>492</v>
      </c>
      <c r="O1248">
        <v>1100</v>
      </c>
    </row>
    <row r="1249" spans="13:15" x14ac:dyDescent="0.4">
      <c r="M1249" t="s">
        <v>841</v>
      </c>
      <c r="N1249" t="s">
        <v>493</v>
      </c>
      <c r="O1249">
        <v>400</v>
      </c>
    </row>
    <row r="1250" spans="13:15" x14ac:dyDescent="0.4">
      <c r="M1250" t="s">
        <v>841</v>
      </c>
      <c r="N1250" t="s">
        <v>494</v>
      </c>
      <c r="O1250">
        <v>1500</v>
      </c>
    </row>
    <row r="1251" spans="13:15" x14ac:dyDescent="0.4">
      <c r="M1251" t="s">
        <v>841</v>
      </c>
      <c r="N1251" t="s">
        <v>495</v>
      </c>
      <c r="O1251">
        <v>0</v>
      </c>
    </row>
    <row r="1252" spans="13:15" x14ac:dyDescent="0.4">
      <c r="M1252" t="s">
        <v>841</v>
      </c>
      <c r="N1252" t="s">
        <v>496</v>
      </c>
      <c r="O1252">
        <v>1900</v>
      </c>
    </row>
    <row r="1253" spans="13:15" x14ac:dyDescent="0.4">
      <c r="M1253" t="s">
        <v>841</v>
      </c>
      <c r="N1253" t="s">
        <v>497</v>
      </c>
      <c r="O1253">
        <v>200</v>
      </c>
    </row>
    <row r="1254" spans="13:15" x14ac:dyDescent="0.4">
      <c r="M1254" t="s">
        <v>841</v>
      </c>
      <c r="N1254" t="s">
        <v>498</v>
      </c>
      <c r="O1254">
        <v>3300</v>
      </c>
    </row>
    <row r="1255" spans="13:15" x14ac:dyDescent="0.4">
      <c r="M1255" t="s">
        <v>841</v>
      </c>
      <c r="N1255" t="s">
        <v>499</v>
      </c>
      <c r="O1255">
        <v>2900</v>
      </c>
    </row>
    <row r="1256" spans="13:15" x14ac:dyDescent="0.4">
      <c r="M1256" t="s">
        <v>841</v>
      </c>
      <c r="N1256" t="s">
        <v>500</v>
      </c>
      <c r="O1256">
        <v>2000</v>
      </c>
    </row>
    <row r="1257" spans="13:15" x14ac:dyDescent="0.4">
      <c r="M1257" t="s">
        <v>841</v>
      </c>
      <c r="N1257" t="s">
        <v>501</v>
      </c>
      <c r="O1257">
        <v>100</v>
      </c>
    </row>
    <row r="1258" spans="13:15" x14ac:dyDescent="0.4">
      <c r="M1258" t="s">
        <v>841</v>
      </c>
      <c r="N1258" t="s">
        <v>502</v>
      </c>
      <c r="O1258">
        <v>500</v>
      </c>
    </row>
    <row r="1259" spans="13:15" x14ac:dyDescent="0.4">
      <c r="M1259" t="s">
        <v>841</v>
      </c>
      <c r="N1259" t="s">
        <v>503</v>
      </c>
      <c r="O1259">
        <v>100</v>
      </c>
    </row>
    <row r="1260" spans="13:15" x14ac:dyDescent="0.4">
      <c r="M1260" t="s">
        <v>841</v>
      </c>
      <c r="N1260" t="s">
        <v>504</v>
      </c>
      <c r="O1260">
        <v>2900</v>
      </c>
    </row>
    <row r="1261" spans="13:15" x14ac:dyDescent="0.4">
      <c r="M1261" t="s">
        <v>841</v>
      </c>
      <c r="N1261" t="s">
        <v>505</v>
      </c>
      <c r="O1261">
        <v>300</v>
      </c>
    </row>
    <row r="1262" spans="13:15" x14ac:dyDescent="0.4">
      <c r="M1262" t="s">
        <v>841</v>
      </c>
      <c r="N1262" t="s">
        <v>506</v>
      </c>
      <c r="O1262">
        <v>600</v>
      </c>
    </row>
    <row r="1263" spans="13:15" x14ac:dyDescent="0.4">
      <c r="M1263" t="s">
        <v>841</v>
      </c>
      <c r="N1263" t="s">
        <v>507</v>
      </c>
      <c r="O1263">
        <v>1000</v>
      </c>
    </row>
    <row r="1264" spans="13:15" x14ac:dyDescent="0.4">
      <c r="M1264" t="s">
        <v>841</v>
      </c>
      <c r="N1264" t="s">
        <v>508</v>
      </c>
      <c r="O1264">
        <v>1800</v>
      </c>
    </row>
    <row r="1265" spans="13:15" x14ac:dyDescent="0.4">
      <c r="M1265" t="s">
        <v>841</v>
      </c>
      <c r="N1265" t="s">
        <v>509</v>
      </c>
      <c r="O1265">
        <v>1100</v>
      </c>
    </row>
    <row r="1266" spans="13:15" x14ac:dyDescent="0.4">
      <c r="M1266" t="s">
        <v>841</v>
      </c>
      <c r="N1266" t="s">
        <v>510</v>
      </c>
      <c r="O1266">
        <v>500</v>
      </c>
    </row>
    <row r="1267" spans="13:15" x14ac:dyDescent="0.4">
      <c r="M1267" t="s">
        <v>841</v>
      </c>
      <c r="N1267" t="s">
        <v>511</v>
      </c>
      <c r="O1267">
        <v>4100</v>
      </c>
    </row>
    <row r="1268" spans="13:15" x14ac:dyDescent="0.4">
      <c r="M1268" t="s">
        <v>841</v>
      </c>
      <c r="N1268" t="s">
        <v>512</v>
      </c>
      <c r="O1268">
        <v>0</v>
      </c>
    </row>
    <row r="1269" spans="13:15" x14ac:dyDescent="0.4">
      <c r="M1269" t="s">
        <v>841</v>
      </c>
      <c r="N1269" t="s">
        <v>513</v>
      </c>
      <c r="O1269">
        <v>500</v>
      </c>
    </row>
    <row r="1270" spans="13:15" x14ac:dyDescent="0.4">
      <c r="M1270" t="s">
        <v>841</v>
      </c>
      <c r="N1270" t="s">
        <v>514</v>
      </c>
      <c r="O1270">
        <v>1800</v>
      </c>
    </row>
    <row r="1271" spans="13:15" x14ac:dyDescent="0.4">
      <c r="M1271" t="s">
        <v>841</v>
      </c>
      <c r="N1271" t="s">
        <v>515</v>
      </c>
      <c r="O1271">
        <v>2600</v>
      </c>
    </row>
    <row r="1272" spans="13:15" x14ac:dyDescent="0.4">
      <c r="M1272" t="s">
        <v>841</v>
      </c>
      <c r="N1272" t="s">
        <v>516</v>
      </c>
      <c r="O1272">
        <v>2900</v>
      </c>
    </row>
    <row r="1273" spans="13:15" x14ac:dyDescent="0.4">
      <c r="M1273" t="s">
        <v>841</v>
      </c>
      <c r="N1273" t="s">
        <v>517</v>
      </c>
      <c r="O1273">
        <v>900</v>
      </c>
    </row>
    <row r="1274" spans="13:15" x14ac:dyDescent="0.4">
      <c r="M1274" t="s">
        <v>841</v>
      </c>
      <c r="N1274" t="s">
        <v>518</v>
      </c>
      <c r="O1274">
        <v>0</v>
      </c>
    </row>
    <row r="1275" spans="13:15" x14ac:dyDescent="0.4">
      <c r="M1275" t="s">
        <v>841</v>
      </c>
      <c r="N1275" t="s">
        <v>519</v>
      </c>
      <c r="O1275">
        <v>6100</v>
      </c>
    </row>
    <row r="1276" spans="13:15" x14ac:dyDescent="0.4">
      <c r="M1276" t="s">
        <v>841</v>
      </c>
      <c r="N1276" t="s">
        <v>520</v>
      </c>
      <c r="O1276">
        <v>200</v>
      </c>
    </row>
    <row r="1277" spans="13:15" x14ac:dyDescent="0.4">
      <c r="M1277" t="s">
        <v>841</v>
      </c>
      <c r="N1277" t="s">
        <v>521</v>
      </c>
      <c r="O1277">
        <v>100</v>
      </c>
    </row>
    <row r="1278" spans="13:15" x14ac:dyDescent="0.4">
      <c r="M1278" t="s">
        <v>841</v>
      </c>
      <c r="N1278" t="s">
        <v>522</v>
      </c>
      <c r="O1278">
        <v>0</v>
      </c>
    </row>
    <row r="1279" spans="13:15" x14ac:dyDescent="0.4">
      <c r="M1279" t="s">
        <v>841</v>
      </c>
      <c r="N1279" t="s">
        <v>523</v>
      </c>
      <c r="O1279">
        <v>0</v>
      </c>
    </row>
    <row r="1280" spans="13:15" x14ac:dyDescent="0.4">
      <c r="M1280" t="s">
        <v>841</v>
      </c>
      <c r="N1280" t="s">
        <v>524</v>
      </c>
      <c r="O1280">
        <v>0</v>
      </c>
    </row>
    <row r="1281" spans="13:15" x14ac:dyDescent="0.4">
      <c r="M1281" t="s">
        <v>841</v>
      </c>
      <c r="N1281" t="s">
        <v>525</v>
      </c>
      <c r="O1281">
        <v>0</v>
      </c>
    </row>
    <row r="1282" spans="13:15" x14ac:dyDescent="0.4">
      <c r="M1282" t="s">
        <v>841</v>
      </c>
      <c r="N1282" t="s">
        <v>526</v>
      </c>
      <c r="O1282">
        <v>6700</v>
      </c>
    </row>
    <row r="1283" spans="13:15" x14ac:dyDescent="0.4">
      <c r="M1283" t="s">
        <v>841</v>
      </c>
      <c r="N1283" t="s">
        <v>527</v>
      </c>
      <c r="O1283">
        <v>0</v>
      </c>
    </row>
    <row r="1284" spans="13:15" x14ac:dyDescent="0.4">
      <c r="M1284" t="s">
        <v>841</v>
      </c>
      <c r="N1284" t="s">
        <v>528</v>
      </c>
      <c r="O1284">
        <v>800</v>
      </c>
    </row>
    <row r="1285" spans="13:15" x14ac:dyDescent="0.4">
      <c r="M1285" t="s">
        <v>841</v>
      </c>
      <c r="N1285" t="s">
        <v>529</v>
      </c>
      <c r="O1285">
        <v>7500</v>
      </c>
    </row>
    <row r="1286" spans="13:15" x14ac:dyDescent="0.4">
      <c r="M1286" t="s">
        <v>841</v>
      </c>
      <c r="N1286" t="s">
        <v>530</v>
      </c>
      <c r="O1286">
        <v>12900</v>
      </c>
    </row>
    <row r="1287" spans="13:15" x14ac:dyDescent="0.4">
      <c r="M1287" t="s">
        <v>841</v>
      </c>
      <c r="N1287" t="s">
        <v>531</v>
      </c>
      <c r="O1287">
        <v>100</v>
      </c>
    </row>
    <row r="1288" spans="13:15" x14ac:dyDescent="0.4">
      <c r="M1288" t="s">
        <v>841</v>
      </c>
      <c r="N1288" t="s">
        <v>532</v>
      </c>
      <c r="O1288">
        <v>200</v>
      </c>
    </row>
    <row r="1289" spans="13:15" x14ac:dyDescent="0.4">
      <c r="M1289" t="s">
        <v>841</v>
      </c>
      <c r="N1289" t="s">
        <v>533</v>
      </c>
      <c r="O1289">
        <v>500</v>
      </c>
    </row>
    <row r="1290" spans="13:15" x14ac:dyDescent="0.4">
      <c r="M1290" t="s">
        <v>841</v>
      </c>
      <c r="N1290" t="s">
        <v>534</v>
      </c>
      <c r="O1290">
        <v>0</v>
      </c>
    </row>
    <row r="1291" spans="13:15" x14ac:dyDescent="0.4">
      <c r="M1291" t="s">
        <v>841</v>
      </c>
      <c r="N1291" t="s">
        <v>535</v>
      </c>
      <c r="O1291">
        <v>1400</v>
      </c>
    </row>
    <row r="1292" spans="13:15" x14ac:dyDescent="0.4">
      <c r="M1292" t="s">
        <v>841</v>
      </c>
      <c r="N1292" t="s">
        <v>536</v>
      </c>
      <c r="O1292">
        <v>200</v>
      </c>
    </row>
    <row r="1293" spans="13:15" x14ac:dyDescent="0.4">
      <c r="M1293" t="s">
        <v>841</v>
      </c>
      <c r="N1293" t="s">
        <v>537</v>
      </c>
      <c r="O1293">
        <v>300</v>
      </c>
    </row>
    <row r="1294" spans="13:15" x14ac:dyDescent="0.4">
      <c r="M1294" t="s">
        <v>841</v>
      </c>
      <c r="N1294" t="s">
        <v>538</v>
      </c>
      <c r="O1294">
        <v>500</v>
      </c>
    </row>
    <row r="1295" spans="13:15" x14ac:dyDescent="0.4">
      <c r="M1295" t="s">
        <v>841</v>
      </c>
      <c r="N1295" t="s">
        <v>539</v>
      </c>
      <c r="O1295">
        <v>300</v>
      </c>
    </row>
    <row r="1296" spans="13:15" x14ac:dyDescent="0.4">
      <c r="M1296" t="s">
        <v>841</v>
      </c>
      <c r="N1296" t="s">
        <v>540</v>
      </c>
      <c r="O1296">
        <v>0</v>
      </c>
    </row>
    <row r="1297" spans="13:15" x14ac:dyDescent="0.4">
      <c r="M1297" t="s">
        <v>841</v>
      </c>
      <c r="N1297" t="s">
        <v>541</v>
      </c>
      <c r="O1297">
        <v>200</v>
      </c>
    </row>
    <row r="1298" spans="13:15" x14ac:dyDescent="0.4">
      <c r="M1298" t="s">
        <v>841</v>
      </c>
      <c r="N1298" t="s">
        <v>542</v>
      </c>
      <c r="O1298">
        <v>400</v>
      </c>
    </row>
    <row r="1299" spans="13:15" x14ac:dyDescent="0.4">
      <c r="M1299" t="s">
        <v>841</v>
      </c>
      <c r="N1299" t="s">
        <v>543</v>
      </c>
      <c r="O1299">
        <v>5000</v>
      </c>
    </row>
    <row r="1300" spans="13:15" x14ac:dyDescent="0.4">
      <c r="M1300" t="s">
        <v>841</v>
      </c>
      <c r="N1300" t="s">
        <v>544</v>
      </c>
      <c r="O1300">
        <v>600</v>
      </c>
    </row>
    <row r="1301" spans="13:15" x14ac:dyDescent="0.4">
      <c r="M1301" t="s">
        <v>841</v>
      </c>
      <c r="N1301" t="s">
        <v>727</v>
      </c>
      <c r="O1301">
        <v>8300</v>
      </c>
    </row>
    <row r="1302" spans="13:15" x14ac:dyDescent="0.4">
      <c r="M1302" t="s">
        <v>841</v>
      </c>
      <c r="N1302" t="s">
        <v>728</v>
      </c>
      <c r="O1302">
        <v>200</v>
      </c>
    </row>
    <row r="1303" spans="13:15" x14ac:dyDescent="0.4">
      <c r="M1303" t="s">
        <v>841</v>
      </c>
      <c r="N1303" t="s">
        <v>729</v>
      </c>
      <c r="O1303">
        <v>1800</v>
      </c>
    </row>
    <row r="1304" spans="13:15" x14ac:dyDescent="0.4">
      <c r="M1304" t="s">
        <v>841</v>
      </c>
      <c r="N1304" t="s">
        <v>730</v>
      </c>
      <c r="O1304">
        <v>800</v>
      </c>
    </row>
    <row r="1305" spans="13:15" x14ac:dyDescent="0.4">
      <c r="M1305" t="s">
        <v>841</v>
      </c>
      <c r="N1305" t="s">
        <v>731</v>
      </c>
      <c r="O1305">
        <v>10800</v>
      </c>
    </row>
    <row r="1306" spans="13:15" x14ac:dyDescent="0.4">
      <c r="M1306" t="s">
        <v>841</v>
      </c>
      <c r="N1306" t="s">
        <v>732</v>
      </c>
      <c r="O1306">
        <v>900</v>
      </c>
    </row>
    <row r="1307" spans="13:15" x14ac:dyDescent="0.4">
      <c r="M1307" t="s">
        <v>841</v>
      </c>
      <c r="N1307" t="s">
        <v>733</v>
      </c>
      <c r="O1307">
        <v>1800</v>
      </c>
    </row>
    <row r="1308" spans="13:15" x14ac:dyDescent="0.4">
      <c r="M1308" t="s">
        <v>841</v>
      </c>
      <c r="N1308" t="s">
        <v>734</v>
      </c>
      <c r="O1308">
        <v>1100</v>
      </c>
    </row>
    <row r="1309" spans="13:15" x14ac:dyDescent="0.4">
      <c r="M1309" t="s">
        <v>841</v>
      </c>
      <c r="N1309" t="s">
        <v>735</v>
      </c>
      <c r="O1309">
        <v>700</v>
      </c>
    </row>
    <row r="1310" spans="13:15" x14ac:dyDescent="0.4">
      <c r="M1310" t="s">
        <v>841</v>
      </c>
      <c r="N1310" t="s">
        <v>736</v>
      </c>
      <c r="O1310">
        <v>100</v>
      </c>
    </row>
    <row r="1311" spans="13:15" x14ac:dyDescent="0.4">
      <c r="M1311" t="s">
        <v>841</v>
      </c>
      <c r="N1311" t="s">
        <v>737</v>
      </c>
      <c r="O1311">
        <v>1300</v>
      </c>
    </row>
    <row r="1312" spans="13:15" x14ac:dyDescent="0.4">
      <c r="M1312" t="s">
        <v>841</v>
      </c>
      <c r="N1312" t="s">
        <v>738</v>
      </c>
      <c r="O1312">
        <v>1500</v>
      </c>
    </row>
    <row r="1313" spans="13:15" x14ac:dyDescent="0.4">
      <c r="M1313" t="s">
        <v>841</v>
      </c>
      <c r="N1313" t="s">
        <v>739</v>
      </c>
      <c r="O1313">
        <v>1200</v>
      </c>
    </row>
    <row r="1314" spans="13:15" x14ac:dyDescent="0.4">
      <c r="M1314" t="s">
        <v>841</v>
      </c>
      <c r="N1314" t="s">
        <v>740</v>
      </c>
      <c r="O1314">
        <v>3400</v>
      </c>
    </row>
    <row r="1315" spans="13:15" x14ac:dyDescent="0.4">
      <c r="M1315" t="s">
        <v>841</v>
      </c>
      <c r="N1315" t="s">
        <v>741</v>
      </c>
      <c r="O1315">
        <v>2500</v>
      </c>
    </row>
    <row r="1316" spans="13:15" x14ac:dyDescent="0.4">
      <c r="M1316" t="s">
        <v>841</v>
      </c>
      <c r="N1316" t="s">
        <v>742</v>
      </c>
      <c r="O1316">
        <v>6300</v>
      </c>
    </row>
    <row r="1317" spans="13:15" x14ac:dyDescent="0.4">
      <c r="M1317" t="s">
        <v>841</v>
      </c>
      <c r="N1317" t="s">
        <v>743</v>
      </c>
      <c r="O1317">
        <v>100</v>
      </c>
    </row>
    <row r="1318" spans="13:15" x14ac:dyDescent="0.4">
      <c r="M1318" t="s">
        <v>841</v>
      </c>
      <c r="N1318" t="s">
        <v>744</v>
      </c>
      <c r="O1318">
        <v>900</v>
      </c>
    </row>
    <row r="1319" spans="13:15" x14ac:dyDescent="0.4">
      <c r="M1319" t="s">
        <v>841</v>
      </c>
      <c r="N1319" t="s">
        <v>745</v>
      </c>
      <c r="O1319">
        <v>3800</v>
      </c>
    </row>
    <row r="1320" spans="13:15" x14ac:dyDescent="0.4">
      <c r="M1320" t="s">
        <v>841</v>
      </c>
      <c r="N1320" t="s">
        <v>746</v>
      </c>
      <c r="O1320">
        <v>1400</v>
      </c>
    </row>
    <row r="1321" spans="13:15" x14ac:dyDescent="0.4">
      <c r="M1321" t="s">
        <v>841</v>
      </c>
      <c r="N1321" t="s">
        <v>747</v>
      </c>
      <c r="O1321">
        <v>0</v>
      </c>
    </row>
    <row r="1322" spans="13:15" x14ac:dyDescent="0.4">
      <c r="M1322" t="s">
        <v>841</v>
      </c>
      <c r="N1322" t="s">
        <v>748</v>
      </c>
      <c r="O1322">
        <v>1200</v>
      </c>
    </row>
    <row r="1323" spans="13:15" x14ac:dyDescent="0.4">
      <c r="M1323" t="s">
        <v>841</v>
      </c>
      <c r="N1323" t="s">
        <v>749</v>
      </c>
      <c r="O1323">
        <v>2400</v>
      </c>
    </row>
    <row r="1324" spans="13:15" x14ac:dyDescent="0.4">
      <c r="M1324" t="s">
        <v>841</v>
      </c>
      <c r="N1324" t="s">
        <v>750</v>
      </c>
      <c r="O1324">
        <v>10400</v>
      </c>
    </row>
    <row r="1325" spans="13:15" x14ac:dyDescent="0.4">
      <c r="M1325" t="s">
        <v>841</v>
      </c>
      <c r="N1325" t="s">
        <v>751</v>
      </c>
      <c r="O1325">
        <v>0</v>
      </c>
    </row>
    <row r="1326" spans="13:15" x14ac:dyDescent="0.4">
      <c r="M1326" t="s">
        <v>841</v>
      </c>
      <c r="N1326" t="s">
        <v>752</v>
      </c>
      <c r="O1326">
        <v>0</v>
      </c>
    </row>
    <row r="1327" spans="13:15" x14ac:dyDescent="0.4">
      <c r="M1327" t="s">
        <v>841</v>
      </c>
      <c r="N1327" t="s">
        <v>753</v>
      </c>
      <c r="O1327">
        <v>0</v>
      </c>
    </row>
    <row r="1328" spans="13:15" x14ac:dyDescent="0.4">
      <c r="M1328" t="s">
        <v>841</v>
      </c>
      <c r="N1328" t="s">
        <v>754</v>
      </c>
      <c r="O1328">
        <v>0</v>
      </c>
    </row>
    <row r="1329" spans="13:15" x14ac:dyDescent="0.4">
      <c r="M1329" t="s">
        <v>841</v>
      </c>
      <c r="N1329" t="s">
        <v>755</v>
      </c>
      <c r="O1329">
        <v>0</v>
      </c>
    </row>
    <row r="1330" spans="13:15" x14ac:dyDescent="0.4">
      <c r="M1330" t="s">
        <v>841</v>
      </c>
      <c r="N1330" t="s">
        <v>756</v>
      </c>
      <c r="O1330">
        <v>38200</v>
      </c>
    </row>
    <row r="1331" spans="13:15" x14ac:dyDescent="0.4">
      <c r="M1331" t="s">
        <v>842</v>
      </c>
      <c r="N1331" t="s">
        <v>545</v>
      </c>
      <c r="O1331">
        <v>0</v>
      </c>
    </row>
    <row r="1332" spans="13:15" x14ac:dyDescent="0.4">
      <c r="M1332" t="s">
        <v>842</v>
      </c>
      <c r="N1332" t="s">
        <v>546</v>
      </c>
      <c r="O1332">
        <v>0</v>
      </c>
    </row>
    <row r="1333" spans="13:15" x14ac:dyDescent="0.4">
      <c r="M1333" t="s">
        <v>842</v>
      </c>
      <c r="N1333" t="s">
        <v>547</v>
      </c>
      <c r="O1333">
        <v>0</v>
      </c>
    </row>
    <row r="1334" spans="13:15" x14ac:dyDescent="0.4">
      <c r="M1334" t="s">
        <v>842</v>
      </c>
      <c r="N1334" t="s">
        <v>548</v>
      </c>
      <c r="O1334">
        <v>116600</v>
      </c>
    </row>
    <row r="1335" spans="13:15" x14ac:dyDescent="0.4">
      <c r="M1335" t="s">
        <v>842</v>
      </c>
      <c r="N1335" t="s">
        <v>549</v>
      </c>
      <c r="O1335">
        <v>32900</v>
      </c>
    </row>
    <row r="1336" spans="13:15" x14ac:dyDescent="0.4">
      <c r="M1336" t="s">
        <v>842</v>
      </c>
      <c r="N1336" t="s">
        <v>550</v>
      </c>
      <c r="O1336">
        <v>12300</v>
      </c>
    </row>
    <row r="1337" spans="13:15" x14ac:dyDescent="0.4">
      <c r="M1337" t="s">
        <v>842</v>
      </c>
      <c r="N1337" t="s">
        <v>551</v>
      </c>
      <c r="O1337">
        <v>2900</v>
      </c>
    </row>
    <row r="1338" spans="13:15" x14ac:dyDescent="0.4">
      <c r="M1338" t="s">
        <v>842</v>
      </c>
      <c r="N1338" t="s">
        <v>552</v>
      </c>
      <c r="O1338">
        <v>12300</v>
      </c>
    </row>
    <row r="1339" spans="13:15" x14ac:dyDescent="0.4">
      <c r="M1339" t="s">
        <v>842</v>
      </c>
      <c r="N1339" t="s">
        <v>553</v>
      </c>
      <c r="O1339">
        <v>9700</v>
      </c>
    </row>
    <row r="1340" spans="13:15" x14ac:dyDescent="0.4">
      <c r="M1340" t="s">
        <v>842</v>
      </c>
      <c r="N1340" t="s">
        <v>554</v>
      </c>
      <c r="O1340">
        <v>8200</v>
      </c>
    </row>
    <row r="1341" spans="13:15" x14ac:dyDescent="0.4">
      <c r="M1341" t="s">
        <v>842</v>
      </c>
      <c r="N1341" t="s">
        <v>555</v>
      </c>
      <c r="O1341">
        <v>3200</v>
      </c>
    </row>
    <row r="1342" spans="13:15" x14ac:dyDescent="0.4">
      <c r="M1342" t="s">
        <v>842</v>
      </c>
      <c r="N1342" t="s">
        <v>556</v>
      </c>
      <c r="O1342">
        <v>15400</v>
      </c>
    </row>
    <row r="1343" spans="13:15" x14ac:dyDescent="0.4">
      <c r="M1343" t="s">
        <v>842</v>
      </c>
      <c r="N1343" t="s">
        <v>557</v>
      </c>
      <c r="O1343">
        <v>12900</v>
      </c>
    </row>
    <row r="1344" spans="13:15" x14ac:dyDescent="0.4">
      <c r="M1344" t="s">
        <v>842</v>
      </c>
      <c r="N1344" t="s">
        <v>558</v>
      </c>
      <c r="O1344">
        <v>2000</v>
      </c>
    </row>
    <row r="1345" spans="13:15" x14ac:dyDescent="0.4">
      <c r="M1345" t="s">
        <v>842</v>
      </c>
      <c r="N1345" t="s">
        <v>559</v>
      </c>
      <c r="O1345">
        <v>5200</v>
      </c>
    </row>
    <row r="1346" spans="13:15" x14ac:dyDescent="0.4">
      <c r="M1346" t="s">
        <v>842</v>
      </c>
      <c r="N1346" t="s">
        <v>560</v>
      </c>
      <c r="O1346">
        <v>3100</v>
      </c>
    </row>
    <row r="1347" spans="13:15" x14ac:dyDescent="0.4">
      <c r="M1347" t="s">
        <v>842</v>
      </c>
      <c r="N1347" t="s">
        <v>561</v>
      </c>
      <c r="O1347">
        <v>7300</v>
      </c>
    </row>
    <row r="1348" spans="13:15" x14ac:dyDescent="0.4">
      <c r="M1348" t="s">
        <v>842</v>
      </c>
      <c r="N1348" t="s">
        <v>562</v>
      </c>
      <c r="O1348">
        <v>4200</v>
      </c>
    </row>
    <row r="1349" spans="13:15" x14ac:dyDescent="0.4">
      <c r="M1349" t="s">
        <v>842</v>
      </c>
      <c r="N1349" t="s">
        <v>563</v>
      </c>
      <c r="O1349">
        <v>12200</v>
      </c>
    </row>
    <row r="1350" spans="13:15" x14ac:dyDescent="0.4">
      <c r="M1350" t="s">
        <v>842</v>
      </c>
      <c r="N1350" t="s">
        <v>564</v>
      </c>
      <c r="O1350">
        <v>3900</v>
      </c>
    </row>
    <row r="1351" spans="13:15" x14ac:dyDescent="0.4">
      <c r="M1351" t="s">
        <v>842</v>
      </c>
      <c r="N1351" t="s">
        <v>565</v>
      </c>
      <c r="O1351">
        <v>3300</v>
      </c>
    </row>
    <row r="1352" spans="13:15" x14ac:dyDescent="0.4">
      <c r="M1352" t="s">
        <v>842</v>
      </c>
      <c r="N1352" t="s">
        <v>566</v>
      </c>
      <c r="O1352">
        <v>14300</v>
      </c>
    </row>
    <row r="1353" spans="13:15" x14ac:dyDescent="0.4">
      <c r="M1353" t="s">
        <v>842</v>
      </c>
      <c r="N1353" t="s">
        <v>567</v>
      </c>
      <c r="O1353">
        <v>2200</v>
      </c>
    </row>
    <row r="1354" spans="13:15" x14ac:dyDescent="0.4">
      <c r="M1354" t="s">
        <v>842</v>
      </c>
      <c r="N1354" t="s">
        <v>568</v>
      </c>
      <c r="O1354">
        <v>1900</v>
      </c>
    </row>
    <row r="1355" spans="13:15" x14ac:dyDescent="0.4">
      <c r="M1355" t="s">
        <v>842</v>
      </c>
      <c r="N1355" t="s">
        <v>569</v>
      </c>
      <c r="O1355">
        <v>2100</v>
      </c>
    </row>
    <row r="1356" spans="13:15" x14ac:dyDescent="0.4">
      <c r="M1356" t="s">
        <v>842</v>
      </c>
      <c r="N1356" t="s">
        <v>570</v>
      </c>
      <c r="O1356">
        <v>10800</v>
      </c>
    </row>
    <row r="1357" spans="13:15" x14ac:dyDescent="0.4">
      <c r="M1357" t="s">
        <v>842</v>
      </c>
      <c r="N1357" t="s">
        <v>571</v>
      </c>
      <c r="O1357">
        <v>17100</v>
      </c>
    </row>
    <row r="1358" spans="13:15" x14ac:dyDescent="0.4">
      <c r="M1358" t="s">
        <v>842</v>
      </c>
      <c r="N1358" t="s">
        <v>572</v>
      </c>
      <c r="O1358">
        <v>4800</v>
      </c>
    </row>
    <row r="1359" spans="13:15" x14ac:dyDescent="0.4">
      <c r="M1359" t="s">
        <v>842</v>
      </c>
      <c r="N1359" t="s">
        <v>573</v>
      </c>
      <c r="O1359">
        <v>600</v>
      </c>
    </row>
    <row r="1360" spans="13:15" x14ac:dyDescent="0.4">
      <c r="M1360" t="s">
        <v>842</v>
      </c>
      <c r="N1360" t="s">
        <v>574</v>
      </c>
      <c r="O1360">
        <v>1900</v>
      </c>
    </row>
    <row r="1361" spans="13:15" x14ac:dyDescent="0.4">
      <c r="M1361" t="s">
        <v>842</v>
      </c>
      <c r="N1361" t="s">
        <v>575</v>
      </c>
      <c r="O1361">
        <v>12600</v>
      </c>
    </row>
    <row r="1362" spans="13:15" x14ac:dyDescent="0.4">
      <c r="M1362" t="s">
        <v>842</v>
      </c>
      <c r="N1362" t="s">
        <v>576</v>
      </c>
      <c r="O1362">
        <v>19400</v>
      </c>
    </row>
    <row r="1363" spans="13:15" x14ac:dyDescent="0.4">
      <c r="M1363" t="s">
        <v>842</v>
      </c>
      <c r="N1363" t="s">
        <v>577</v>
      </c>
      <c r="O1363">
        <v>8500</v>
      </c>
    </row>
    <row r="1364" spans="13:15" x14ac:dyDescent="0.4">
      <c r="M1364" t="s">
        <v>842</v>
      </c>
      <c r="N1364" t="s">
        <v>578</v>
      </c>
      <c r="O1364">
        <v>800</v>
      </c>
    </row>
    <row r="1365" spans="13:15" x14ac:dyDescent="0.4">
      <c r="M1365" t="s">
        <v>842</v>
      </c>
      <c r="N1365" t="s">
        <v>579</v>
      </c>
      <c r="O1365">
        <v>7500</v>
      </c>
    </row>
    <row r="1366" spans="13:15" x14ac:dyDescent="0.4">
      <c r="M1366" t="s">
        <v>842</v>
      </c>
      <c r="N1366" t="s">
        <v>580</v>
      </c>
      <c r="O1366">
        <v>3600</v>
      </c>
    </row>
    <row r="1367" spans="13:15" x14ac:dyDescent="0.4">
      <c r="M1367" t="s">
        <v>842</v>
      </c>
      <c r="N1367" t="s">
        <v>581</v>
      </c>
      <c r="O1367">
        <v>4800</v>
      </c>
    </row>
    <row r="1368" spans="13:15" x14ac:dyDescent="0.4">
      <c r="M1368" t="s">
        <v>842</v>
      </c>
      <c r="N1368" t="s">
        <v>582</v>
      </c>
      <c r="O1368">
        <v>2600</v>
      </c>
    </row>
    <row r="1369" spans="13:15" x14ac:dyDescent="0.4">
      <c r="M1369" t="s">
        <v>842</v>
      </c>
      <c r="N1369" t="s">
        <v>583</v>
      </c>
      <c r="O1369">
        <v>1200</v>
      </c>
    </row>
    <row r="1370" spans="13:15" x14ac:dyDescent="0.4">
      <c r="M1370" t="s">
        <v>842</v>
      </c>
      <c r="N1370" t="s">
        <v>584</v>
      </c>
      <c r="O1370">
        <v>3700</v>
      </c>
    </row>
    <row r="1371" spans="13:15" x14ac:dyDescent="0.4">
      <c r="M1371" t="s">
        <v>842</v>
      </c>
      <c r="N1371" t="s">
        <v>585</v>
      </c>
      <c r="O1371">
        <v>3200</v>
      </c>
    </row>
    <row r="1372" spans="13:15" x14ac:dyDescent="0.4">
      <c r="M1372" t="s">
        <v>842</v>
      </c>
      <c r="N1372" t="s">
        <v>586</v>
      </c>
      <c r="O1372">
        <v>2200</v>
      </c>
    </row>
    <row r="1373" spans="13:15" x14ac:dyDescent="0.4">
      <c r="M1373" t="s">
        <v>842</v>
      </c>
      <c r="N1373" t="s">
        <v>587</v>
      </c>
      <c r="O1373">
        <v>5000</v>
      </c>
    </row>
    <row r="1374" spans="13:15" x14ac:dyDescent="0.4">
      <c r="M1374" t="s">
        <v>842</v>
      </c>
      <c r="N1374" t="s">
        <v>588</v>
      </c>
      <c r="O1374">
        <v>700</v>
      </c>
    </row>
    <row r="1375" spans="13:15" x14ac:dyDescent="0.4">
      <c r="M1375" t="s">
        <v>842</v>
      </c>
      <c r="N1375" t="s">
        <v>589</v>
      </c>
      <c r="O1375">
        <v>600</v>
      </c>
    </row>
    <row r="1376" spans="13:15" x14ac:dyDescent="0.4">
      <c r="M1376" t="s">
        <v>842</v>
      </c>
      <c r="N1376" t="s">
        <v>590</v>
      </c>
      <c r="O1376">
        <v>1300</v>
      </c>
    </row>
    <row r="1377" spans="13:15" x14ac:dyDescent="0.4">
      <c r="M1377" t="s">
        <v>842</v>
      </c>
      <c r="N1377" t="s">
        <v>591</v>
      </c>
      <c r="O1377">
        <v>100</v>
      </c>
    </row>
    <row r="1378" spans="13:15" x14ac:dyDescent="0.4">
      <c r="M1378" t="s">
        <v>842</v>
      </c>
      <c r="N1378" t="s">
        <v>592</v>
      </c>
      <c r="O1378">
        <v>2700</v>
      </c>
    </row>
    <row r="1379" spans="13:15" x14ac:dyDescent="0.4">
      <c r="M1379" t="s">
        <v>842</v>
      </c>
      <c r="N1379" t="s">
        <v>593</v>
      </c>
      <c r="O1379">
        <v>9700</v>
      </c>
    </row>
    <row r="1380" spans="13:15" x14ac:dyDescent="0.4">
      <c r="M1380" t="s">
        <v>842</v>
      </c>
      <c r="N1380" t="s">
        <v>594</v>
      </c>
      <c r="O1380">
        <v>800</v>
      </c>
    </row>
    <row r="1381" spans="13:15" x14ac:dyDescent="0.4">
      <c r="M1381" t="s">
        <v>842</v>
      </c>
      <c r="N1381" t="s">
        <v>595</v>
      </c>
      <c r="O1381">
        <v>800</v>
      </c>
    </row>
    <row r="1382" spans="13:15" x14ac:dyDescent="0.4">
      <c r="M1382" t="s">
        <v>842</v>
      </c>
      <c r="N1382" t="s">
        <v>596</v>
      </c>
      <c r="O1382">
        <v>1200</v>
      </c>
    </row>
    <row r="1383" spans="13:15" x14ac:dyDescent="0.4">
      <c r="M1383" t="s">
        <v>842</v>
      </c>
      <c r="N1383" t="s">
        <v>597</v>
      </c>
      <c r="O1383">
        <v>600</v>
      </c>
    </row>
    <row r="1384" spans="13:15" x14ac:dyDescent="0.4">
      <c r="M1384" t="s">
        <v>842</v>
      </c>
      <c r="N1384" t="s">
        <v>598</v>
      </c>
      <c r="O1384">
        <v>300</v>
      </c>
    </row>
    <row r="1385" spans="13:15" x14ac:dyDescent="0.4">
      <c r="M1385" t="s">
        <v>842</v>
      </c>
      <c r="N1385" t="s">
        <v>599</v>
      </c>
      <c r="O1385">
        <v>400</v>
      </c>
    </row>
    <row r="1386" spans="13:15" x14ac:dyDescent="0.4">
      <c r="M1386" t="s">
        <v>842</v>
      </c>
      <c r="N1386" t="s">
        <v>600</v>
      </c>
      <c r="O1386">
        <v>1600</v>
      </c>
    </row>
    <row r="1387" spans="13:15" x14ac:dyDescent="0.4">
      <c r="M1387" t="s">
        <v>842</v>
      </c>
      <c r="N1387" t="s">
        <v>601</v>
      </c>
      <c r="O1387">
        <v>1200</v>
      </c>
    </row>
    <row r="1388" spans="13:15" x14ac:dyDescent="0.4">
      <c r="M1388" t="s">
        <v>842</v>
      </c>
      <c r="N1388" t="s">
        <v>602</v>
      </c>
      <c r="O1388">
        <v>1700</v>
      </c>
    </row>
    <row r="1389" spans="13:15" x14ac:dyDescent="0.4">
      <c r="M1389" t="s">
        <v>842</v>
      </c>
      <c r="N1389" t="s">
        <v>603</v>
      </c>
      <c r="O1389">
        <v>300</v>
      </c>
    </row>
    <row r="1390" spans="13:15" x14ac:dyDescent="0.4">
      <c r="M1390" t="s">
        <v>842</v>
      </c>
      <c r="N1390" t="s">
        <v>604</v>
      </c>
      <c r="O1390">
        <v>100</v>
      </c>
    </row>
    <row r="1391" spans="13:15" x14ac:dyDescent="0.4">
      <c r="M1391" t="s">
        <v>842</v>
      </c>
      <c r="N1391" t="s">
        <v>605</v>
      </c>
      <c r="O1391">
        <v>2200</v>
      </c>
    </row>
    <row r="1392" spans="13:15" x14ac:dyDescent="0.4">
      <c r="M1392" t="s">
        <v>842</v>
      </c>
      <c r="N1392" t="s">
        <v>606</v>
      </c>
      <c r="O1392">
        <v>100</v>
      </c>
    </row>
    <row r="1393" spans="13:15" x14ac:dyDescent="0.4">
      <c r="M1393" t="s">
        <v>842</v>
      </c>
      <c r="N1393" t="s">
        <v>607</v>
      </c>
      <c r="O1393">
        <v>1700</v>
      </c>
    </row>
    <row r="1394" spans="13:15" x14ac:dyDescent="0.4">
      <c r="M1394" t="s">
        <v>842</v>
      </c>
      <c r="N1394" t="s">
        <v>608</v>
      </c>
      <c r="O1394">
        <v>900</v>
      </c>
    </row>
    <row r="1395" spans="13:15" x14ac:dyDescent="0.4">
      <c r="M1395" t="s">
        <v>842</v>
      </c>
      <c r="N1395" t="s">
        <v>609</v>
      </c>
      <c r="O1395">
        <v>700</v>
      </c>
    </row>
    <row r="1396" spans="13:15" x14ac:dyDescent="0.4">
      <c r="M1396" t="s">
        <v>842</v>
      </c>
      <c r="N1396" t="s">
        <v>610</v>
      </c>
      <c r="O1396">
        <v>0</v>
      </c>
    </row>
    <row r="1397" spans="13:15" x14ac:dyDescent="0.4">
      <c r="M1397" t="s">
        <v>842</v>
      </c>
      <c r="N1397" t="s">
        <v>611</v>
      </c>
      <c r="O1397">
        <v>200</v>
      </c>
    </row>
    <row r="1398" spans="13:15" x14ac:dyDescent="0.4">
      <c r="M1398" t="s">
        <v>842</v>
      </c>
      <c r="N1398" t="s">
        <v>612</v>
      </c>
      <c r="O1398">
        <v>200</v>
      </c>
    </row>
    <row r="1399" spans="13:15" x14ac:dyDescent="0.4">
      <c r="M1399" t="s">
        <v>842</v>
      </c>
      <c r="N1399" t="s">
        <v>613</v>
      </c>
      <c r="O1399">
        <v>0</v>
      </c>
    </row>
    <row r="1400" spans="13:15" x14ac:dyDescent="0.4">
      <c r="M1400" t="s">
        <v>842</v>
      </c>
      <c r="N1400" t="s">
        <v>614</v>
      </c>
      <c r="O1400">
        <v>200</v>
      </c>
    </row>
    <row r="1401" spans="13:15" x14ac:dyDescent="0.4">
      <c r="M1401" t="s">
        <v>842</v>
      </c>
      <c r="N1401" t="s">
        <v>615</v>
      </c>
      <c r="O1401">
        <v>600</v>
      </c>
    </row>
    <row r="1402" spans="13:15" x14ac:dyDescent="0.4">
      <c r="M1402" t="s">
        <v>842</v>
      </c>
      <c r="N1402" t="s">
        <v>616</v>
      </c>
      <c r="O1402">
        <v>1300</v>
      </c>
    </row>
    <row r="1403" spans="13:15" x14ac:dyDescent="0.4">
      <c r="M1403" t="s">
        <v>842</v>
      </c>
      <c r="N1403" t="s">
        <v>617</v>
      </c>
      <c r="O1403">
        <v>3800</v>
      </c>
    </row>
    <row r="1404" spans="13:15" x14ac:dyDescent="0.4">
      <c r="M1404" t="s">
        <v>842</v>
      </c>
      <c r="N1404" t="s">
        <v>618</v>
      </c>
      <c r="O1404">
        <v>200</v>
      </c>
    </row>
    <row r="1405" spans="13:15" x14ac:dyDescent="0.4">
      <c r="M1405" t="s">
        <v>842</v>
      </c>
      <c r="N1405" t="s">
        <v>619</v>
      </c>
      <c r="O1405">
        <v>21800</v>
      </c>
    </row>
    <row r="1406" spans="13:15" x14ac:dyDescent="0.4">
      <c r="M1406" t="s">
        <v>842</v>
      </c>
      <c r="N1406" t="s">
        <v>620</v>
      </c>
      <c r="O1406">
        <v>13700</v>
      </c>
    </row>
    <row r="1407" spans="13:15" x14ac:dyDescent="0.4">
      <c r="M1407" t="s">
        <v>842</v>
      </c>
      <c r="N1407" t="s">
        <v>621</v>
      </c>
      <c r="O1407">
        <v>13600</v>
      </c>
    </row>
    <row r="1408" spans="13:15" x14ac:dyDescent="0.4">
      <c r="M1408" t="s">
        <v>842</v>
      </c>
      <c r="N1408" t="s">
        <v>622</v>
      </c>
      <c r="O1408">
        <v>10600</v>
      </c>
    </row>
    <row r="1409" spans="13:15" x14ac:dyDescent="0.4">
      <c r="M1409" t="s">
        <v>842</v>
      </c>
      <c r="N1409" t="s">
        <v>623</v>
      </c>
      <c r="O1409">
        <v>1800</v>
      </c>
    </row>
    <row r="1410" spans="13:15" x14ac:dyDescent="0.4">
      <c r="M1410" t="s">
        <v>842</v>
      </c>
      <c r="N1410" t="s">
        <v>624</v>
      </c>
      <c r="O1410">
        <v>8100</v>
      </c>
    </row>
    <row r="1411" spans="13:15" x14ac:dyDescent="0.4">
      <c r="M1411" t="s">
        <v>842</v>
      </c>
      <c r="N1411" t="s">
        <v>625</v>
      </c>
      <c r="O1411">
        <v>100</v>
      </c>
    </row>
    <row r="1412" spans="13:15" x14ac:dyDescent="0.4">
      <c r="M1412" t="s">
        <v>842</v>
      </c>
      <c r="N1412" t="s">
        <v>626</v>
      </c>
      <c r="O1412">
        <v>9700</v>
      </c>
    </row>
    <row r="1413" spans="13:15" x14ac:dyDescent="0.4">
      <c r="M1413" t="s">
        <v>842</v>
      </c>
      <c r="N1413" t="s">
        <v>627</v>
      </c>
      <c r="O1413">
        <v>200</v>
      </c>
    </row>
    <row r="1414" spans="13:15" x14ac:dyDescent="0.4">
      <c r="M1414" t="s">
        <v>842</v>
      </c>
      <c r="N1414" t="s">
        <v>628</v>
      </c>
      <c r="O1414">
        <v>200</v>
      </c>
    </row>
    <row r="1415" spans="13:15" x14ac:dyDescent="0.4">
      <c r="M1415" t="s">
        <v>842</v>
      </c>
      <c r="N1415" t="s">
        <v>629</v>
      </c>
      <c r="O1415">
        <v>800</v>
      </c>
    </row>
    <row r="1416" spans="13:15" x14ac:dyDescent="0.4">
      <c r="M1416" t="s">
        <v>842</v>
      </c>
      <c r="N1416" t="s">
        <v>630</v>
      </c>
      <c r="O1416">
        <v>600</v>
      </c>
    </row>
    <row r="1417" spans="13:15" x14ac:dyDescent="0.4">
      <c r="M1417" t="s">
        <v>842</v>
      </c>
      <c r="N1417" t="s">
        <v>631</v>
      </c>
      <c r="O1417">
        <v>200</v>
      </c>
    </row>
    <row r="1418" spans="13:15" x14ac:dyDescent="0.4">
      <c r="M1418" t="s">
        <v>842</v>
      </c>
      <c r="N1418" t="s">
        <v>632</v>
      </c>
      <c r="O1418">
        <v>700</v>
      </c>
    </row>
    <row r="1419" spans="13:15" x14ac:dyDescent="0.4">
      <c r="M1419" t="s">
        <v>842</v>
      </c>
      <c r="N1419" t="s">
        <v>633</v>
      </c>
      <c r="O1419">
        <v>100</v>
      </c>
    </row>
    <row r="1420" spans="13:15" x14ac:dyDescent="0.4">
      <c r="M1420" t="s">
        <v>842</v>
      </c>
      <c r="N1420" t="s">
        <v>634</v>
      </c>
      <c r="O1420">
        <v>1800</v>
      </c>
    </row>
    <row r="1421" spans="13:15" x14ac:dyDescent="0.4">
      <c r="M1421" t="s">
        <v>842</v>
      </c>
      <c r="N1421" t="s">
        <v>635</v>
      </c>
      <c r="O1421">
        <v>0</v>
      </c>
    </row>
    <row r="1422" spans="13:15" x14ac:dyDescent="0.4">
      <c r="M1422" t="s">
        <v>842</v>
      </c>
      <c r="N1422" t="s">
        <v>636</v>
      </c>
      <c r="O1422">
        <v>1600</v>
      </c>
    </row>
    <row r="1423" spans="13:15" x14ac:dyDescent="0.4">
      <c r="M1423" t="s">
        <v>842</v>
      </c>
      <c r="N1423" t="s">
        <v>637</v>
      </c>
      <c r="O1423">
        <v>0</v>
      </c>
    </row>
    <row r="1424" spans="13:15" x14ac:dyDescent="0.4">
      <c r="M1424" t="s">
        <v>842</v>
      </c>
      <c r="N1424" t="s">
        <v>638</v>
      </c>
      <c r="O1424">
        <v>0</v>
      </c>
    </row>
    <row r="1425" spans="13:15" x14ac:dyDescent="0.4">
      <c r="M1425" t="s">
        <v>842</v>
      </c>
      <c r="N1425" t="s">
        <v>639</v>
      </c>
      <c r="O1425">
        <v>2700</v>
      </c>
    </row>
    <row r="1426" spans="13:15" x14ac:dyDescent="0.4">
      <c r="M1426" t="s">
        <v>842</v>
      </c>
      <c r="N1426" t="s">
        <v>640</v>
      </c>
      <c r="O1426">
        <v>3900</v>
      </c>
    </row>
    <row r="1427" spans="13:15" x14ac:dyDescent="0.4">
      <c r="M1427" t="s">
        <v>842</v>
      </c>
      <c r="N1427" t="s">
        <v>641</v>
      </c>
      <c r="O1427">
        <v>200</v>
      </c>
    </row>
    <row r="1428" spans="13:15" x14ac:dyDescent="0.4">
      <c r="M1428" t="s">
        <v>842</v>
      </c>
      <c r="N1428" t="s">
        <v>642</v>
      </c>
      <c r="O1428">
        <v>100</v>
      </c>
    </row>
    <row r="1429" spans="13:15" x14ac:dyDescent="0.4">
      <c r="M1429" t="s">
        <v>842</v>
      </c>
      <c r="N1429" t="s">
        <v>643</v>
      </c>
      <c r="O1429">
        <v>500</v>
      </c>
    </row>
    <row r="1430" spans="13:15" x14ac:dyDescent="0.4">
      <c r="M1430" t="s">
        <v>842</v>
      </c>
      <c r="N1430" t="s">
        <v>644</v>
      </c>
      <c r="O1430">
        <v>0</v>
      </c>
    </row>
    <row r="1431" spans="13:15" x14ac:dyDescent="0.4">
      <c r="M1431" t="s">
        <v>842</v>
      </c>
      <c r="N1431" t="s">
        <v>645</v>
      </c>
      <c r="O1431">
        <v>800</v>
      </c>
    </row>
    <row r="1432" spans="13:15" x14ac:dyDescent="0.4">
      <c r="M1432" t="s">
        <v>842</v>
      </c>
      <c r="N1432" t="s">
        <v>646</v>
      </c>
      <c r="O1432">
        <v>0</v>
      </c>
    </row>
    <row r="1433" spans="13:15" x14ac:dyDescent="0.4">
      <c r="M1433" t="s">
        <v>842</v>
      </c>
      <c r="N1433" t="s">
        <v>647</v>
      </c>
      <c r="O1433">
        <v>2500</v>
      </c>
    </row>
    <row r="1434" spans="13:15" x14ac:dyDescent="0.4">
      <c r="M1434" t="s">
        <v>842</v>
      </c>
      <c r="N1434" t="s">
        <v>648</v>
      </c>
      <c r="O1434">
        <v>0</v>
      </c>
    </row>
    <row r="1435" spans="13:15" x14ac:dyDescent="0.4">
      <c r="M1435" t="s">
        <v>842</v>
      </c>
      <c r="N1435" t="s">
        <v>649</v>
      </c>
      <c r="O1435">
        <v>1400</v>
      </c>
    </row>
    <row r="1436" spans="13:15" x14ac:dyDescent="0.4">
      <c r="M1436" t="s">
        <v>842</v>
      </c>
      <c r="N1436" t="s">
        <v>650</v>
      </c>
      <c r="O1436">
        <v>2600</v>
      </c>
    </row>
    <row r="1437" spans="13:15" x14ac:dyDescent="0.4">
      <c r="M1437" t="s">
        <v>842</v>
      </c>
      <c r="N1437" t="s">
        <v>651</v>
      </c>
      <c r="O1437">
        <v>600</v>
      </c>
    </row>
    <row r="1438" spans="13:15" x14ac:dyDescent="0.4">
      <c r="M1438" t="s">
        <v>842</v>
      </c>
      <c r="N1438" t="s">
        <v>652</v>
      </c>
      <c r="O1438">
        <v>400</v>
      </c>
    </row>
    <row r="1439" spans="13:15" x14ac:dyDescent="0.4">
      <c r="M1439" t="s">
        <v>842</v>
      </c>
      <c r="N1439" t="s">
        <v>653</v>
      </c>
      <c r="O1439">
        <v>0</v>
      </c>
    </row>
    <row r="1440" spans="13:15" x14ac:dyDescent="0.4">
      <c r="M1440" t="s">
        <v>842</v>
      </c>
      <c r="N1440" t="s">
        <v>654</v>
      </c>
      <c r="O1440">
        <v>300</v>
      </c>
    </row>
    <row r="1441" spans="13:15" x14ac:dyDescent="0.4">
      <c r="M1441" t="s">
        <v>842</v>
      </c>
      <c r="N1441" t="s">
        <v>655</v>
      </c>
      <c r="O1441">
        <v>2800</v>
      </c>
    </row>
    <row r="1442" spans="13:15" x14ac:dyDescent="0.4">
      <c r="M1442" t="s">
        <v>842</v>
      </c>
      <c r="N1442" t="s">
        <v>656</v>
      </c>
      <c r="O1442">
        <v>2400</v>
      </c>
    </row>
    <row r="1443" spans="13:15" x14ac:dyDescent="0.4">
      <c r="M1443" t="s">
        <v>842</v>
      </c>
      <c r="N1443" t="s">
        <v>657</v>
      </c>
      <c r="O1443">
        <v>600</v>
      </c>
    </row>
    <row r="1444" spans="13:15" x14ac:dyDescent="0.4">
      <c r="M1444" t="s">
        <v>842</v>
      </c>
      <c r="N1444" t="s">
        <v>658</v>
      </c>
      <c r="O1444">
        <v>0</v>
      </c>
    </row>
    <row r="1445" spans="13:15" x14ac:dyDescent="0.4">
      <c r="M1445" t="s">
        <v>842</v>
      </c>
      <c r="N1445" t="s">
        <v>659</v>
      </c>
      <c r="O1445">
        <v>500</v>
      </c>
    </row>
    <row r="1446" spans="13:15" x14ac:dyDescent="0.4">
      <c r="M1446" t="s">
        <v>842</v>
      </c>
      <c r="N1446" t="s">
        <v>660</v>
      </c>
      <c r="O1446">
        <v>800</v>
      </c>
    </row>
    <row r="1447" spans="13:15" x14ac:dyDescent="0.4">
      <c r="M1447" t="s">
        <v>842</v>
      </c>
      <c r="N1447" t="s">
        <v>661</v>
      </c>
      <c r="O1447">
        <v>600</v>
      </c>
    </row>
    <row r="1448" spans="13:15" x14ac:dyDescent="0.4">
      <c r="M1448" t="s">
        <v>842</v>
      </c>
      <c r="N1448" t="s">
        <v>662</v>
      </c>
      <c r="O1448">
        <v>1500</v>
      </c>
    </row>
    <row r="1449" spans="13:15" x14ac:dyDescent="0.4">
      <c r="M1449" t="s">
        <v>842</v>
      </c>
      <c r="N1449" t="s">
        <v>663</v>
      </c>
      <c r="O1449">
        <v>400</v>
      </c>
    </row>
    <row r="1450" spans="13:15" x14ac:dyDescent="0.4">
      <c r="M1450" t="s">
        <v>842</v>
      </c>
      <c r="N1450" t="s">
        <v>664</v>
      </c>
      <c r="O1450">
        <v>0</v>
      </c>
    </row>
    <row r="1451" spans="13:15" x14ac:dyDescent="0.4">
      <c r="M1451" t="s">
        <v>842</v>
      </c>
      <c r="N1451" t="s">
        <v>665</v>
      </c>
      <c r="O1451">
        <v>0</v>
      </c>
    </row>
    <row r="1452" spans="13:15" x14ac:dyDescent="0.4">
      <c r="M1452" t="s">
        <v>842</v>
      </c>
      <c r="N1452" t="s">
        <v>666</v>
      </c>
      <c r="O1452">
        <v>0</v>
      </c>
    </row>
    <row r="1453" spans="13:15" x14ac:dyDescent="0.4">
      <c r="M1453" t="s">
        <v>842</v>
      </c>
      <c r="N1453" t="s">
        <v>667</v>
      </c>
      <c r="O1453">
        <v>1000</v>
      </c>
    </row>
    <row r="1454" spans="13:15" x14ac:dyDescent="0.4">
      <c r="M1454" t="s">
        <v>842</v>
      </c>
      <c r="N1454" t="s">
        <v>668</v>
      </c>
      <c r="O1454">
        <v>0</v>
      </c>
    </row>
    <row r="1455" spans="13:15" x14ac:dyDescent="0.4">
      <c r="M1455" t="s">
        <v>842</v>
      </c>
      <c r="N1455" t="s">
        <v>669</v>
      </c>
      <c r="O1455">
        <v>100</v>
      </c>
    </row>
    <row r="1456" spans="13:15" x14ac:dyDescent="0.4">
      <c r="M1456" t="s">
        <v>842</v>
      </c>
      <c r="N1456" t="s">
        <v>670</v>
      </c>
      <c r="O1456">
        <v>3700</v>
      </c>
    </row>
    <row r="1457" spans="13:15" x14ac:dyDescent="0.4">
      <c r="M1457" t="s">
        <v>842</v>
      </c>
      <c r="N1457" t="s">
        <v>671</v>
      </c>
      <c r="O1457">
        <v>0</v>
      </c>
    </row>
    <row r="1458" spans="13:15" x14ac:dyDescent="0.4">
      <c r="M1458" t="s">
        <v>842</v>
      </c>
      <c r="N1458" t="s">
        <v>672</v>
      </c>
      <c r="O1458">
        <v>0</v>
      </c>
    </row>
    <row r="1459" spans="13:15" x14ac:dyDescent="0.4">
      <c r="M1459" t="s">
        <v>842</v>
      </c>
      <c r="N1459" t="s">
        <v>673</v>
      </c>
      <c r="O1459">
        <v>2000</v>
      </c>
    </row>
    <row r="1460" spans="13:15" x14ac:dyDescent="0.4">
      <c r="M1460" t="s">
        <v>842</v>
      </c>
      <c r="N1460" t="s">
        <v>674</v>
      </c>
      <c r="O1460">
        <v>200</v>
      </c>
    </row>
    <row r="1461" spans="13:15" x14ac:dyDescent="0.4">
      <c r="M1461" t="s">
        <v>842</v>
      </c>
      <c r="N1461" t="s">
        <v>675</v>
      </c>
      <c r="O1461">
        <v>0</v>
      </c>
    </row>
    <row r="1462" spans="13:15" x14ac:dyDescent="0.4">
      <c r="M1462" t="s">
        <v>842</v>
      </c>
      <c r="N1462" t="s">
        <v>676</v>
      </c>
      <c r="O1462">
        <v>500</v>
      </c>
    </row>
    <row r="1463" spans="13:15" x14ac:dyDescent="0.4">
      <c r="M1463" t="s">
        <v>842</v>
      </c>
      <c r="N1463" t="s">
        <v>677</v>
      </c>
      <c r="O1463">
        <v>100</v>
      </c>
    </row>
    <row r="1464" spans="13:15" x14ac:dyDescent="0.4">
      <c r="M1464" t="s">
        <v>842</v>
      </c>
      <c r="N1464" t="s">
        <v>678</v>
      </c>
      <c r="O1464">
        <v>0</v>
      </c>
    </row>
    <row r="1465" spans="13:15" x14ac:dyDescent="0.4">
      <c r="M1465" t="s">
        <v>842</v>
      </c>
      <c r="N1465" t="s">
        <v>679</v>
      </c>
      <c r="O1465">
        <v>0</v>
      </c>
    </row>
    <row r="1466" spans="13:15" x14ac:dyDescent="0.4">
      <c r="M1466" t="s">
        <v>842</v>
      </c>
      <c r="N1466" t="s">
        <v>680</v>
      </c>
      <c r="O1466">
        <v>400</v>
      </c>
    </row>
    <row r="1467" spans="13:15" x14ac:dyDescent="0.4">
      <c r="M1467" t="s">
        <v>842</v>
      </c>
      <c r="N1467" t="s">
        <v>681</v>
      </c>
      <c r="O1467">
        <v>7700</v>
      </c>
    </row>
    <row r="1468" spans="13:15" x14ac:dyDescent="0.4">
      <c r="M1468" t="s">
        <v>842</v>
      </c>
      <c r="N1468" t="s">
        <v>682</v>
      </c>
      <c r="O1468">
        <v>1400</v>
      </c>
    </row>
    <row r="1469" spans="13:15" x14ac:dyDescent="0.4">
      <c r="M1469" t="s">
        <v>842</v>
      </c>
      <c r="N1469" t="s">
        <v>683</v>
      </c>
      <c r="O1469">
        <v>300</v>
      </c>
    </row>
    <row r="1470" spans="13:15" x14ac:dyDescent="0.4">
      <c r="M1470" t="s">
        <v>842</v>
      </c>
      <c r="N1470" t="s">
        <v>684</v>
      </c>
      <c r="O1470">
        <v>0</v>
      </c>
    </row>
    <row r="1471" spans="13:15" x14ac:dyDescent="0.4">
      <c r="M1471" t="s">
        <v>842</v>
      </c>
      <c r="N1471" t="s">
        <v>685</v>
      </c>
      <c r="O1471">
        <v>6800</v>
      </c>
    </row>
    <row r="1472" spans="13:15" x14ac:dyDescent="0.4">
      <c r="M1472" t="s">
        <v>842</v>
      </c>
      <c r="N1472" t="s">
        <v>686</v>
      </c>
      <c r="O1472">
        <v>1900</v>
      </c>
    </row>
    <row r="1473" spans="13:15" x14ac:dyDescent="0.4">
      <c r="M1473" t="s">
        <v>842</v>
      </c>
      <c r="N1473" t="s">
        <v>687</v>
      </c>
      <c r="O1473">
        <v>3000</v>
      </c>
    </row>
    <row r="1474" spans="13:15" x14ac:dyDescent="0.4">
      <c r="M1474" t="s">
        <v>842</v>
      </c>
      <c r="N1474" t="s">
        <v>688</v>
      </c>
      <c r="O1474">
        <v>0</v>
      </c>
    </row>
    <row r="1475" spans="13:15" x14ac:dyDescent="0.4">
      <c r="M1475" t="s">
        <v>842</v>
      </c>
      <c r="N1475" t="s">
        <v>689</v>
      </c>
      <c r="O1475">
        <v>600</v>
      </c>
    </row>
    <row r="1476" spans="13:15" x14ac:dyDescent="0.4">
      <c r="M1476" t="s">
        <v>842</v>
      </c>
      <c r="N1476" t="s">
        <v>690</v>
      </c>
      <c r="O1476">
        <v>100</v>
      </c>
    </row>
    <row r="1477" spans="13:15" x14ac:dyDescent="0.4">
      <c r="M1477" t="s">
        <v>842</v>
      </c>
      <c r="N1477" t="s">
        <v>691</v>
      </c>
      <c r="O1477">
        <v>1100</v>
      </c>
    </row>
    <row r="1478" spans="13:15" x14ac:dyDescent="0.4">
      <c r="M1478" t="s">
        <v>842</v>
      </c>
      <c r="N1478" t="s">
        <v>692</v>
      </c>
      <c r="O1478">
        <v>1200</v>
      </c>
    </row>
    <row r="1479" spans="13:15" x14ac:dyDescent="0.4">
      <c r="M1479" t="s">
        <v>842</v>
      </c>
      <c r="N1479" t="s">
        <v>693</v>
      </c>
      <c r="O1479">
        <v>0</v>
      </c>
    </row>
    <row r="1480" spans="13:15" x14ac:dyDescent="0.4">
      <c r="M1480" t="s">
        <v>842</v>
      </c>
      <c r="N1480" t="s">
        <v>694</v>
      </c>
      <c r="O1480">
        <v>300</v>
      </c>
    </row>
    <row r="1481" spans="13:15" x14ac:dyDescent="0.4">
      <c r="M1481" t="s">
        <v>842</v>
      </c>
      <c r="N1481" t="s">
        <v>695</v>
      </c>
      <c r="O1481">
        <v>1500</v>
      </c>
    </row>
    <row r="1482" spans="13:15" x14ac:dyDescent="0.4">
      <c r="M1482" t="s">
        <v>842</v>
      </c>
      <c r="N1482" t="s">
        <v>696</v>
      </c>
      <c r="O1482">
        <v>29800</v>
      </c>
    </row>
    <row r="1483" spans="13:15" x14ac:dyDescent="0.4">
      <c r="M1483" t="s">
        <v>842</v>
      </c>
      <c r="N1483" t="s">
        <v>697</v>
      </c>
      <c r="O1483">
        <v>2100</v>
      </c>
    </row>
    <row r="1484" spans="13:15" x14ac:dyDescent="0.4">
      <c r="M1484" t="s">
        <v>842</v>
      </c>
      <c r="N1484" t="s">
        <v>698</v>
      </c>
      <c r="O1484">
        <v>300</v>
      </c>
    </row>
    <row r="1485" spans="13:15" x14ac:dyDescent="0.4">
      <c r="M1485" t="s">
        <v>842</v>
      </c>
      <c r="N1485" t="s">
        <v>699</v>
      </c>
      <c r="O1485">
        <v>1400</v>
      </c>
    </row>
    <row r="1486" spans="13:15" x14ac:dyDescent="0.4">
      <c r="M1486" t="s">
        <v>842</v>
      </c>
      <c r="N1486" t="s">
        <v>700</v>
      </c>
      <c r="O1486">
        <v>3800</v>
      </c>
    </row>
    <row r="1487" spans="13:15" x14ac:dyDescent="0.4">
      <c r="M1487" t="s">
        <v>842</v>
      </c>
      <c r="N1487" t="s">
        <v>701</v>
      </c>
      <c r="O1487">
        <v>500</v>
      </c>
    </row>
    <row r="1488" spans="13:15" x14ac:dyDescent="0.4">
      <c r="M1488" t="s">
        <v>842</v>
      </c>
      <c r="N1488" t="s">
        <v>702</v>
      </c>
      <c r="O1488">
        <v>2100</v>
      </c>
    </row>
    <row r="1489" spans="13:15" x14ac:dyDescent="0.4">
      <c r="M1489" t="s">
        <v>842</v>
      </c>
      <c r="N1489" t="s">
        <v>703</v>
      </c>
      <c r="O1489">
        <v>1400</v>
      </c>
    </row>
    <row r="1490" spans="13:15" x14ac:dyDescent="0.4">
      <c r="M1490" t="s">
        <v>842</v>
      </c>
      <c r="N1490" t="s">
        <v>704</v>
      </c>
      <c r="O1490">
        <v>0</v>
      </c>
    </row>
    <row r="1491" spans="13:15" x14ac:dyDescent="0.4">
      <c r="M1491" t="s">
        <v>842</v>
      </c>
      <c r="N1491" t="s">
        <v>705</v>
      </c>
      <c r="O1491">
        <v>800</v>
      </c>
    </row>
    <row r="1492" spans="13:15" x14ac:dyDescent="0.4">
      <c r="M1492" t="s">
        <v>842</v>
      </c>
      <c r="N1492" t="s">
        <v>706</v>
      </c>
      <c r="O1492">
        <v>100</v>
      </c>
    </row>
    <row r="1493" spans="13:15" x14ac:dyDescent="0.4">
      <c r="M1493" t="s">
        <v>842</v>
      </c>
      <c r="N1493" t="s">
        <v>707</v>
      </c>
      <c r="O1493">
        <v>2400</v>
      </c>
    </row>
    <row r="1494" spans="13:15" x14ac:dyDescent="0.4">
      <c r="M1494" t="s">
        <v>842</v>
      </c>
      <c r="N1494" t="s">
        <v>708</v>
      </c>
      <c r="O1494">
        <v>300</v>
      </c>
    </row>
    <row r="1495" spans="13:15" x14ac:dyDescent="0.4">
      <c r="M1495" t="s">
        <v>842</v>
      </c>
      <c r="N1495" t="s">
        <v>709</v>
      </c>
      <c r="O1495">
        <v>100</v>
      </c>
    </row>
    <row r="1496" spans="13:15" x14ac:dyDescent="0.4">
      <c r="M1496" t="s">
        <v>842</v>
      </c>
      <c r="N1496" t="s">
        <v>710</v>
      </c>
      <c r="O1496">
        <v>1400</v>
      </c>
    </row>
    <row r="1497" spans="13:15" x14ac:dyDescent="0.4">
      <c r="M1497" t="s">
        <v>842</v>
      </c>
      <c r="N1497" t="s">
        <v>711</v>
      </c>
      <c r="O1497">
        <v>3100</v>
      </c>
    </row>
    <row r="1498" spans="13:15" x14ac:dyDescent="0.4">
      <c r="M1498" t="s">
        <v>842</v>
      </c>
      <c r="N1498" t="s">
        <v>712</v>
      </c>
      <c r="O1498">
        <v>0</v>
      </c>
    </row>
    <row r="1499" spans="13:15" x14ac:dyDescent="0.4">
      <c r="M1499" t="s">
        <v>842</v>
      </c>
      <c r="N1499" t="s">
        <v>713</v>
      </c>
      <c r="O1499">
        <v>400</v>
      </c>
    </row>
    <row r="1500" spans="13:15" x14ac:dyDescent="0.4">
      <c r="M1500" t="s">
        <v>842</v>
      </c>
      <c r="N1500" t="s">
        <v>714</v>
      </c>
      <c r="O1500">
        <v>2100</v>
      </c>
    </row>
    <row r="1501" spans="13:15" x14ac:dyDescent="0.4">
      <c r="M1501" t="s">
        <v>842</v>
      </c>
      <c r="N1501" t="s">
        <v>715</v>
      </c>
      <c r="O1501">
        <v>1500</v>
      </c>
    </row>
    <row r="1502" spans="13:15" x14ac:dyDescent="0.4">
      <c r="M1502" t="s">
        <v>842</v>
      </c>
      <c r="N1502" t="s">
        <v>716</v>
      </c>
      <c r="O1502">
        <v>400</v>
      </c>
    </row>
    <row r="1503" spans="13:15" x14ac:dyDescent="0.4">
      <c r="M1503" t="s">
        <v>842</v>
      </c>
      <c r="N1503" t="s">
        <v>717</v>
      </c>
      <c r="O1503">
        <v>2600</v>
      </c>
    </row>
    <row r="1504" spans="13:15" x14ac:dyDescent="0.4">
      <c r="M1504" t="s">
        <v>842</v>
      </c>
      <c r="N1504" t="s">
        <v>718</v>
      </c>
      <c r="O1504">
        <v>0</v>
      </c>
    </row>
    <row r="1505" spans="11:15" x14ac:dyDescent="0.4">
      <c r="M1505" t="s">
        <v>842</v>
      </c>
      <c r="N1505" t="s">
        <v>719</v>
      </c>
      <c r="O1505">
        <v>100</v>
      </c>
    </row>
    <row r="1506" spans="11:15" x14ac:dyDescent="0.4">
      <c r="M1506" t="s">
        <v>842</v>
      </c>
      <c r="N1506" t="s">
        <v>720</v>
      </c>
      <c r="O1506">
        <v>400</v>
      </c>
    </row>
    <row r="1507" spans="11:15" x14ac:dyDescent="0.4">
      <c r="M1507" t="s">
        <v>842</v>
      </c>
      <c r="N1507" t="s">
        <v>721</v>
      </c>
      <c r="O1507">
        <v>900</v>
      </c>
    </row>
    <row r="1508" spans="11:15" x14ac:dyDescent="0.4">
      <c r="M1508" t="s">
        <v>842</v>
      </c>
      <c r="N1508" t="s">
        <v>722</v>
      </c>
      <c r="O1508">
        <v>0</v>
      </c>
    </row>
    <row r="1509" spans="11:15" x14ac:dyDescent="0.4">
      <c r="M1509" t="s">
        <v>842</v>
      </c>
      <c r="N1509" t="s">
        <v>723</v>
      </c>
      <c r="O1509">
        <v>3300</v>
      </c>
    </row>
    <row r="1510" spans="11:15" x14ac:dyDescent="0.4">
      <c r="M1510" t="s">
        <v>842</v>
      </c>
      <c r="N1510" t="s">
        <v>724</v>
      </c>
      <c r="O1510">
        <v>2100</v>
      </c>
    </row>
    <row r="1511" spans="11:15" x14ac:dyDescent="0.4">
      <c r="M1511" t="s">
        <v>842</v>
      </c>
      <c r="N1511" t="s">
        <v>725</v>
      </c>
      <c r="O1511">
        <v>1000</v>
      </c>
    </row>
    <row r="1512" spans="11:15" x14ac:dyDescent="0.4">
      <c r="M1512" t="s">
        <v>842</v>
      </c>
      <c r="N1512" t="s">
        <v>726</v>
      </c>
      <c r="O1512">
        <v>200</v>
      </c>
    </row>
    <row r="1513" spans="11:15" x14ac:dyDescent="0.4">
      <c r="K1513" s="1"/>
      <c r="L1513" s="1"/>
      <c r="M1513" s="1" t="s">
        <v>842</v>
      </c>
      <c r="N1513" s="1" t="s">
        <v>425</v>
      </c>
      <c r="O1513" s="1">
        <v>0</v>
      </c>
    </row>
    <row r="1514" spans="11:15" x14ac:dyDescent="0.4">
      <c r="K1514" s="1"/>
      <c r="L1514" s="1"/>
      <c r="M1514" s="1" t="s">
        <v>842</v>
      </c>
      <c r="N1514" s="1" t="s">
        <v>426</v>
      </c>
      <c r="O1514" s="1">
        <v>2100</v>
      </c>
    </row>
    <row r="1515" spans="11:15" x14ac:dyDescent="0.4">
      <c r="K1515" s="1"/>
      <c r="L1515" s="1"/>
      <c r="M1515" s="1" t="s">
        <v>842</v>
      </c>
      <c r="N1515" s="1" t="s">
        <v>427</v>
      </c>
      <c r="O1515" s="1">
        <v>200</v>
      </c>
    </row>
    <row r="1516" spans="11:15" x14ac:dyDescent="0.4">
      <c r="K1516" s="1"/>
      <c r="L1516" s="1"/>
      <c r="M1516" s="1" t="s">
        <v>842</v>
      </c>
      <c r="N1516" s="1" t="s">
        <v>428</v>
      </c>
      <c r="O1516" s="1">
        <v>2100</v>
      </c>
    </row>
    <row r="1517" spans="11:15" x14ac:dyDescent="0.4">
      <c r="K1517" s="1"/>
      <c r="L1517" s="1"/>
      <c r="M1517" s="1" t="s">
        <v>842</v>
      </c>
      <c r="N1517" s="1" t="s">
        <v>429</v>
      </c>
      <c r="O1517" s="1">
        <v>0</v>
      </c>
    </row>
    <row r="1518" spans="11:15" x14ac:dyDescent="0.4">
      <c r="K1518" s="1"/>
      <c r="L1518" s="1"/>
      <c r="M1518" s="1" t="s">
        <v>842</v>
      </c>
      <c r="N1518" s="1" t="s">
        <v>430</v>
      </c>
      <c r="O1518" s="1">
        <v>0</v>
      </c>
    </row>
    <row r="1519" spans="11:15" x14ac:dyDescent="0.4">
      <c r="K1519" s="1"/>
      <c r="L1519" s="1"/>
      <c r="M1519" s="1" t="s">
        <v>842</v>
      </c>
      <c r="N1519" s="1" t="s">
        <v>431</v>
      </c>
      <c r="O1519" s="1">
        <v>1700</v>
      </c>
    </row>
    <row r="1520" spans="11:15" x14ac:dyDescent="0.4">
      <c r="K1520" s="1"/>
      <c r="L1520" s="1"/>
      <c r="M1520" s="1" t="s">
        <v>842</v>
      </c>
      <c r="N1520" s="1" t="s">
        <v>432</v>
      </c>
      <c r="O1520" s="1">
        <v>0</v>
      </c>
    </row>
    <row r="1521" spans="11:15" x14ac:dyDescent="0.4">
      <c r="K1521" s="1"/>
      <c r="L1521" s="1"/>
      <c r="M1521" s="1" t="s">
        <v>842</v>
      </c>
      <c r="N1521" s="1" t="s">
        <v>433</v>
      </c>
      <c r="O1521" s="1">
        <v>0</v>
      </c>
    </row>
    <row r="1522" spans="11:15" x14ac:dyDescent="0.4">
      <c r="K1522" s="1"/>
      <c r="L1522" s="1"/>
      <c r="M1522" s="1" t="s">
        <v>842</v>
      </c>
      <c r="N1522" s="1" t="s">
        <v>434</v>
      </c>
      <c r="O1522" s="1">
        <v>100</v>
      </c>
    </row>
    <row r="1523" spans="11:15" x14ac:dyDescent="0.4">
      <c r="K1523" s="1"/>
      <c r="L1523" s="1"/>
      <c r="M1523" s="1" t="s">
        <v>842</v>
      </c>
      <c r="N1523" s="1" t="s">
        <v>435</v>
      </c>
      <c r="O1523" s="1">
        <v>0</v>
      </c>
    </row>
    <row r="1524" spans="11:15" x14ac:dyDescent="0.4">
      <c r="K1524" s="1"/>
      <c r="L1524" s="1"/>
      <c r="M1524" s="1" t="s">
        <v>842</v>
      </c>
      <c r="N1524" s="1" t="s">
        <v>436</v>
      </c>
      <c r="O1524" s="1">
        <v>800</v>
      </c>
    </row>
    <row r="1525" spans="11:15" x14ac:dyDescent="0.4">
      <c r="K1525" s="1"/>
      <c r="L1525" s="1"/>
      <c r="M1525" s="1" t="s">
        <v>842</v>
      </c>
      <c r="N1525" s="1" t="s">
        <v>437</v>
      </c>
      <c r="O1525" s="1">
        <v>0</v>
      </c>
    </row>
    <row r="1526" spans="11:15" x14ac:dyDescent="0.4">
      <c r="K1526" s="1"/>
      <c r="L1526" s="1"/>
      <c r="M1526" s="1" t="s">
        <v>842</v>
      </c>
      <c r="N1526" s="1" t="s">
        <v>438</v>
      </c>
      <c r="O1526" s="1">
        <v>0</v>
      </c>
    </row>
    <row r="1527" spans="11:15" x14ac:dyDescent="0.4">
      <c r="K1527" s="1"/>
      <c r="L1527" s="1"/>
      <c r="M1527" s="1" t="s">
        <v>842</v>
      </c>
      <c r="N1527" s="1" t="s">
        <v>439</v>
      </c>
      <c r="O1527" s="1">
        <v>0</v>
      </c>
    </row>
    <row r="1528" spans="11:15" x14ac:dyDescent="0.4">
      <c r="K1528" s="1"/>
      <c r="L1528" s="1"/>
      <c r="M1528" s="1" t="s">
        <v>842</v>
      </c>
      <c r="N1528" s="1" t="s">
        <v>440</v>
      </c>
      <c r="O1528" s="1">
        <v>2700</v>
      </c>
    </row>
    <row r="1529" spans="11:15" x14ac:dyDescent="0.4">
      <c r="K1529" s="1"/>
      <c r="L1529" s="1"/>
      <c r="M1529" s="1" t="s">
        <v>842</v>
      </c>
      <c r="N1529" s="1" t="s">
        <v>441</v>
      </c>
      <c r="O1529" s="1">
        <v>0</v>
      </c>
    </row>
    <row r="1530" spans="11:15" x14ac:dyDescent="0.4">
      <c r="K1530" s="1"/>
      <c r="L1530" s="1"/>
      <c r="M1530" s="1" t="s">
        <v>842</v>
      </c>
      <c r="N1530" s="1" t="s">
        <v>442</v>
      </c>
      <c r="O1530" s="1">
        <v>1100</v>
      </c>
    </row>
    <row r="1531" spans="11:15" x14ac:dyDescent="0.4">
      <c r="K1531" s="1"/>
      <c r="L1531" s="1"/>
      <c r="M1531" s="1" t="s">
        <v>842</v>
      </c>
      <c r="N1531" s="1" t="s">
        <v>443</v>
      </c>
      <c r="O1531" s="1">
        <v>0</v>
      </c>
    </row>
    <row r="1532" spans="11:15" x14ac:dyDescent="0.4">
      <c r="K1532" s="1"/>
      <c r="L1532" s="1"/>
      <c r="M1532" s="1" t="s">
        <v>842</v>
      </c>
      <c r="N1532" s="1" t="s">
        <v>444</v>
      </c>
      <c r="O1532" s="1">
        <v>100</v>
      </c>
    </row>
    <row r="1533" spans="11:15" x14ac:dyDescent="0.4">
      <c r="K1533" s="1"/>
      <c r="L1533" s="1"/>
      <c r="M1533" s="1" t="s">
        <v>842</v>
      </c>
      <c r="N1533" s="1" t="s">
        <v>445</v>
      </c>
      <c r="O1533" s="1">
        <v>0</v>
      </c>
    </row>
    <row r="1534" spans="11:15" x14ac:dyDescent="0.4">
      <c r="K1534" s="1"/>
      <c r="L1534" s="1"/>
      <c r="M1534" s="1" t="s">
        <v>842</v>
      </c>
      <c r="N1534" s="1" t="s">
        <v>446</v>
      </c>
      <c r="O1534" s="1">
        <v>3200</v>
      </c>
    </row>
    <row r="1535" spans="11:15" x14ac:dyDescent="0.4">
      <c r="K1535" s="1"/>
      <c r="L1535" s="1"/>
      <c r="M1535" s="1" t="s">
        <v>842</v>
      </c>
      <c r="N1535" s="1" t="s">
        <v>447</v>
      </c>
      <c r="O1535" s="1">
        <v>0</v>
      </c>
    </row>
    <row r="1536" spans="11:15" x14ac:dyDescent="0.4">
      <c r="K1536" s="1"/>
      <c r="L1536" s="1"/>
      <c r="M1536" s="1" t="s">
        <v>842</v>
      </c>
      <c r="N1536" s="1" t="s">
        <v>448</v>
      </c>
      <c r="O1536" s="1">
        <v>100</v>
      </c>
    </row>
    <row r="1537" spans="11:15" x14ac:dyDescent="0.4">
      <c r="K1537" s="1"/>
      <c r="L1537" s="1"/>
      <c r="M1537" s="1" t="s">
        <v>842</v>
      </c>
      <c r="N1537" s="1" t="s">
        <v>449</v>
      </c>
      <c r="O1537" s="1">
        <v>0</v>
      </c>
    </row>
    <row r="1538" spans="11:15" x14ac:dyDescent="0.4">
      <c r="K1538" s="1"/>
      <c r="L1538" s="1"/>
      <c r="M1538" s="1" t="s">
        <v>842</v>
      </c>
      <c r="N1538" s="1" t="s">
        <v>450</v>
      </c>
      <c r="O1538" s="1">
        <v>0</v>
      </c>
    </row>
    <row r="1539" spans="11:15" x14ac:dyDescent="0.4">
      <c r="K1539" s="1"/>
      <c r="L1539" s="1"/>
      <c r="M1539" s="1" t="s">
        <v>842</v>
      </c>
      <c r="N1539" s="1" t="s">
        <v>451</v>
      </c>
      <c r="O1539" s="1">
        <v>0</v>
      </c>
    </row>
    <row r="1540" spans="11:15" x14ac:dyDescent="0.4">
      <c r="K1540" s="1"/>
      <c r="L1540" s="1"/>
      <c r="M1540" s="1" t="s">
        <v>842</v>
      </c>
      <c r="N1540" s="1" t="s">
        <v>452</v>
      </c>
      <c r="O1540" s="1">
        <v>2600</v>
      </c>
    </row>
    <row r="1541" spans="11:15" x14ac:dyDescent="0.4">
      <c r="K1541" s="1"/>
      <c r="L1541" s="1"/>
      <c r="M1541" s="1" t="s">
        <v>842</v>
      </c>
      <c r="N1541" s="1" t="s">
        <v>453</v>
      </c>
      <c r="O1541" s="1">
        <v>100</v>
      </c>
    </row>
    <row r="1542" spans="11:15" x14ac:dyDescent="0.4">
      <c r="K1542" s="1"/>
      <c r="L1542" s="1"/>
      <c r="M1542" s="1" t="s">
        <v>842</v>
      </c>
      <c r="N1542" s="1" t="s">
        <v>454</v>
      </c>
      <c r="O1542" s="1">
        <v>900</v>
      </c>
    </row>
    <row r="1543" spans="11:15" x14ac:dyDescent="0.4">
      <c r="K1543" s="1"/>
      <c r="L1543" s="1"/>
      <c r="M1543" s="1" t="s">
        <v>842</v>
      </c>
      <c r="N1543" s="1" t="s">
        <v>455</v>
      </c>
      <c r="O1543" s="1">
        <v>0</v>
      </c>
    </row>
    <row r="1544" spans="11:15" x14ac:dyDescent="0.4">
      <c r="K1544" s="1"/>
      <c r="L1544" s="1"/>
      <c r="M1544" s="1" t="s">
        <v>842</v>
      </c>
      <c r="N1544" s="1" t="s">
        <v>456</v>
      </c>
      <c r="O1544" s="1">
        <v>500</v>
      </c>
    </row>
    <row r="1545" spans="11:15" x14ac:dyDescent="0.4">
      <c r="K1545" s="1"/>
      <c r="L1545" s="1"/>
      <c r="M1545" s="1" t="s">
        <v>842</v>
      </c>
      <c r="N1545" s="1" t="s">
        <v>457</v>
      </c>
      <c r="O1545" s="1">
        <v>0</v>
      </c>
    </row>
    <row r="1546" spans="11:15" x14ac:dyDescent="0.4">
      <c r="K1546" s="1"/>
      <c r="L1546" s="1"/>
      <c r="M1546" s="1" t="s">
        <v>842</v>
      </c>
      <c r="N1546" s="1" t="s">
        <v>458</v>
      </c>
      <c r="O1546" s="1">
        <v>0</v>
      </c>
    </row>
    <row r="1547" spans="11:15" x14ac:dyDescent="0.4">
      <c r="K1547" s="1"/>
      <c r="L1547" s="1"/>
      <c r="M1547" s="1" t="s">
        <v>842</v>
      </c>
      <c r="N1547" s="1" t="s">
        <v>459</v>
      </c>
      <c r="O1547" s="1">
        <v>0</v>
      </c>
    </row>
    <row r="1548" spans="11:15" x14ac:dyDescent="0.4">
      <c r="M1548" t="s">
        <v>842</v>
      </c>
      <c r="N1548" t="s">
        <v>460</v>
      </c>
      <c r="O1548">
        <v>2600</v>
      </c>
    </row>
    <row r="1549" spans="11:15" x14ac:dyDescent="0.4">
      <c r="M1549" t="s">
        <v>842</v>
      </c>
      <c r="N1549" t="s">
        <v>461</v>
      </c>
      <c r="O1549">
        <v>0</v>
      </c>
    </row>
    <row r="1550" spans="11:15" x14ac:dyDescent="0.4">
      <c r="K1550" s="1"/>
      <c r="L1550" s="1"/>
      <c r="M1550" s="1" t="s">
        <v>842</v>
      </c>
      <c r="N1550" s="1" t="s">
        <v>462</v>
      </c>
      <c r="O1550" s="1">
        <v>0</v>
      </c>
    </row>
    <row r="1551" spans="11:15" x14ac:dyDescent="0.4">
      <c r="K1551" s="1"/>
      <c r="L1551" s="1"/>
      <c r="M1551" s="1" t="s">
        <v>842</v>
      </c>
      <c r="N1551" s="1" t="s">
        <v>463</v>
      </c>
      <c r="O1551" s="1">
        <v>0</v>
      </c>
    </row>
    <row r="1552" spans="11:15" x14ac:dyDescent="0.4">
      <c r="K1552" s="1"/>
      <c r="L1552" s="1"/>
      <c r="M1552" s="1" t="s">
        <v>842</v>
      </c>
      <c r="N1552" s="1" t="s">
        <v>464</v>
      </c>
      <c r="O1552" s="1">
        <v>3600</v>
      </c>
    </row>
    <row r="1553" spans="11:15" x14ac:dyDescent="0.4">
      <c r="K1553" s="1"/>
      <c r="L1553" s="1"/>
      <c r="M1553" s="1" t="s">
        <v>842</v>
      </c>
      <c r="N1553" s="1" t="s">
        <v>465</v>
      </c>
      <c r="O1553" s="1">
        <v>0</v>
      </c>
    </row>
    <row r="1554" spans="11:15" x14ac:dyDescent="0.4">
      <c r="K1554" s="1"/>
      <c r="L1554" s="1"/>
      <c r="M1554" s="1" t="s">
        <v>842</v>
      </c>
      <c r="N1554" s="1" t="s">
        <v>466</v>
      </c>
      <c r="O1554" s="1">
        <v>100</v>
      </c>
    </row>
    <row r="1555" spans="11:15" x14ac:dyDescent="0.4">
      <c r="K1555" s="1"/>
      <c r="L1555" s="1"/>
      <c r="M1555" s="1" t="s">
        <v>842</v>
      </c>
      <c r="N1555" s="1" t="s">
        <v>467</v>
      </c>
      <c r="O1555" s="1">
        <v>100</v>
      </c>
    </row>
    <row r="1556" spans="11:15" x14ac:dyDescent="0.4">
      <c r="K1556" s="1"/>
      <c r="L1556" s="1"/>
      <c r="M1556" s="1" t="s">
        <v>842</v>
      </c>
      <c r="N1556" s="1" t="s">
        <v>468</v>
      </c>
      <c r="O1556" s="1">
        <v>1800</v>
      </c>
    </row>
    <row r="1557" spans="11:15" x14ac:dyDescent="0.4">
      <c r="K1557" s="1"/>
      <c r="L1557" s="1"/>
      <c r="M1557" s="1" t="s">
        <v>842</v>
      </c>
      <c r="N1557" s="1" t="s">
        <v>469</v>
      </c>
      <c r="O1557" s="1">
        <v>0</v>
      </c>
    </row>
    <row r="1558" spans="11:15" x14ac:dyDescent="0.4">
      <c r="K1558" s="1"/>
      <c r="L1558" s="1"/>
      <c r="M1558" s="1" t="s">
        <v>842</v>
      </c>
      <c r="N1558" s="1" t="s">
        <v>470</v>
      </c>
      <c r="O1558" s="1">
        <v>1100</v>
      </c>
    </row>
    <row r="1559" spans="11:15" x14ac:dyDescent="0.4">
      <c r="M1559" t="s">
        <v>842</v>
      </c>
      <c r="N1559" t="s">
        <v>471</v>
      </c>
      <c r="O1559">
        <v>2300</v>
      </c>
    </row>
    <row r="1560" spans="11:15" x14ac:dyDescent="0.4">
      <c r="M1560" t="s">
        <v>842</v>
      </c>
      <c r="N1560" t="s">
        <v>472</v>
      </c>
      <c r="O1560">
        <v>100</v>
      </c>
    </row>
    <row r="1561" spans="11:15" x14ac:dyDescent="0.4">
      <c r="M1561" t="s">
        <v>842</v>
      </c>
      <c r="N1561" t="s">
        <v>473</v>
      </c>
      <c r="O1561">
        <v>100</v>
      </c>
    </row>
    <row r="1562" spans="11:15" x14ac:dyDescent="0.4">
      <c r="M1562" t="s">
        <v>842</v>
      </c>
      <c r="N1562" t="s">
        <v>474</v>
      </c>
      <c r="O1562">
        <v>300</v>
      </c>
    </row>
    <row r="1563" spans="11:15" x14ac:dyDescent="0.4">
      <c r="M1563" t="s">
        <v>842</v>
      </c>
      <c r="N1563" t="s">
        <v>475</v>
      </c>
      <c r="O1563">
        <v>0</v>
      </c>
    </row>
    <row r="1564" spans="11:15" x14ac:dyDescent="0.4">
      <c r="M1564" t="s">
        <v>842</v>
      </c>
      <c r="N1564" t="s">
        <v>476</v>
      </c>
      <c r="O1564">
        <v>200</v>
      </c>
    </row>
    <row r="1565" spans="11:15" x14ac:dyDescent="0.4">
      <c r="M1565" t="s">
        <v>842</v>
      </c>
      <c r="N1565" t="s">
        <v>477</v>
      </c>
      <c r="O1565">
        <v>800</v>
      </c>
    </row>
    <row r="1566" spans="11:15" x14ac:dyDescent="0.4">
      <c r="M1566" t="s">
        <v>842</v>
      </c>
      <c r="N1566" t="s">
        <v>478</v>
      </c>
      <c r="O1566">
        <v>7500</v>
      </c>
    </row>
    <row r="1567" spans="11:15" x14ac:dyDescent="0.4">
      <c r="M1567" t="s">
        <v>842</v>
      </c>
      <c r="N1567" t="s">
        <v>479</v>
      </c>
      <c r="O1567">
        <v>400</v>
      </c>
    </row>
    <row r="1568" spans="11:15" x14ac:dyDescent="0.4">
      <c r="M1568" t="s">
        <v>842</v>
      </c>
      <c r="N1568" t="s">
        <v>480</v>
      </c>
      <c r="O1568">
        <v>400</v>
      </c>
    </row>
    <row r="1569" spans="13:15" x14ac:dyDescent="0.4">
      <c r="M1569" t="s">
        <v>842</v>
      </c>
      <c r="N1569" t="s">
        <v>481</v>
      </c>
      <c r="O1569">
        <v>0</v>
      </c>
    </row>
    <row r="1570" spans="13:15" x14ac:dyDescent="0.4">
      <c r="M1570" t="s">
        <v>842</v>
      </c>
      <c r="N1570" t="s">
        <v>482</v>
      </c>
      <c r="O1570">
        <v>0</v>
      </c>
    </row>
    <row r="1571" spans="13:15" x14ac:dyDescent="0.4">
      <c r="M1571" t="s">
        <v>842</v>
      </c>
      <c r="N1571" t="s">
        <v>483</v>
      </c>
      <c r="O1571">
        <v>4100</v>
      </c>
    </row>
    <row r="1572" spans="13:15" x14ac:dyDescent="0.4">
      <c r="M1572" t="s">
        <v>842</v>
      </c>
      <c r="N1572" t="s">
        <v>484</v>
      </c>
      <c r="O1572">
        <v>200</v>
      </c>
    </row>
    <row r="1573" spans="13:15" x14ac:dyDescent="0.4">
      <c r="M1573" t="s">
        <v>842</v>
      </c>
      <c r="N1573" t="s">
        <v>485</v>
      </c>
      <c r="O1573">
        <v>0</v>
      </c>
    </row>
    <row r="1574" spans="13:15" x14ac:dyDescent="0.4">
      <c r="M1574" t="s">
        <v>842</v>
      </c>
      <c r="N1574" t="s">
        <v>486</v>
      </c>
      <c r="O1574">
        <v>0</v>
      </c>
    </row>
    <row r="1575" spans="13:15" x14ac:dyDescent="0.4">
      <c r="M1575" t="s">
        <v>842</v>
      </c>
      <c r="N1575" t="s">
        <v>487</v>
      </c>
      <c r="O1575">
        <v>800</v>
      </c>
    </row>
    <row r="1576" spans="13:15" x14ac:dyDescent="0.4">
      <c r="M1576" t="s">
        <v>842</v>
      </c>
      <c r="N1576" t="s">
        <v>488</v>
      </c>
      <c r="O1576">
        <v>200</v>
      </c>
    </row>
    <row r="1577" spans="13:15" x14ac:dyDescent="0.4">
      <c r="M1577" t="s">
        <v>842</v>
      </c>
      <c r="N1577" t="s">
        <v>489</v>
      </c>
      <c r="O1577">
        <v>0</v>
      </c>
    </row>
    <row r="1578" spans="13:15" x14ac:dyDescent="0.4">
      <c r="M1578" t="s">
        <v>842</v>
      </c>
      <c r="N1578" t="s">
        <v>490</v>
      </c>
      <c r="O1578">
        <v>0</v>
      </c>
    </row>
    <row r="1579" spans="13:15" x14ac:dyDescent="0.4">
      <c r="M1579" t="s">
        <v>842</v>
      </c>
      <c r="N1579" t="s">
        <v>491</v>
      </c>
      <c r="O1579">
        <v>0</v>
      </c>
    </row>
    <row r="1580" spans="13:15" x14ac:dyDescent="0.4">
      <c r="M1580" t="s">
        <v>842</v>
      </c>
      <c r="N1580" t="s">
        <v>492</v>
      </c>
      <c r="O1580">
        <v>0</v>
      </c>
    </row>
    <row r="1581" spans="13:15" x14ac:dyDescent="0.4">
      <c r="M1581" t="s">
        <v>842</v>
      </c>
      <c r="N1581" t="s">
        <v>493</v>
      </c>
      <c r="O1581">
        <v>2100</v>
      </c>
    </row>
    <row r="1582" spans="13:15" x14ac:dyDescent="0.4">
      <c r="M1582" t="s">
        <v>842</v>
      </c>
      <c r="N1582" t="s">
        <v>494</v>
      </c>
      <c r="O1582">
        <v>100</v>
      </c>
    </row>
    <row r="1583" spans="13:15" x14ac:dyDescent="0.4">
      <c r="M1583" t="s">
        <v>842</v>
      </c>
      <c r="N1583" t="s">
        <v>495</v>
      </c>
      <c r="O1583">
        <v>0</v>
      </c>
    </row>
    <row r="1584" spans="13:15" x14ac:dyDescent="0.4">
      <c r="M1584" t="s">
        <v>842</v>
      </c>
      <c r="N1584" t="s">
        <v>496</v>
      </c>
      <c r="O1584">
        <v>3300</v>
      </c>
    </row>
    <row r="1585" spans="13:15" x14ac:dyDescent="0.4">
      <c r="M1585" t="s">
        <v>842</v>
      </c>
      <c r="N1585" t="s">
        <v>497</v>
      </c>
      <c r="O1585">
        <v>0</v>
      </c>
    </row>
    <row r="1586" spans="13:15" x14ac:dyDescent="0.4">
      <c r="M1586" t="s">
        <v>842</v>
      </c>
      <c r="N1586" t="s">
        <v>498</v>
      </c>
      <c r="O1586">
        <v>0</v>
      </c>
    </row>
    <row r="1587" spans="13:15" x14ac:dyDescent="0.4">
      <c r="M1587" t="s">
        <v>842</v>
      </c>
      <c r="N1587" t="s">
        <v>499</v>
      </c>
      <c r="O1587">
        <v>400</v>
      </c>
    </row>
    <row r="1588" spans="13:15" x14ac:dyDescent="0.4">
      <c r="M1588" t="s">
        <v>842</v>
      </c>
      <c r="N1588" t="s">
        <v>500</v>
      </c>
      <c r="O1588">
        <v>100</v>
      </c>
    </row>
    <row r="1589" spans="13:15" x14ac:dyDescent="0.4">
      <c r="M1589" t="s">
        <v>842</v>
      </c>
      <c r="N1589" t="s">
        <v>501</v>
      </c>
      <c r="O1589">
        <v>200</v>
      </c>
    </row>
    <row r="1590" spans="13:15" x14ac:dyDescent="0.4">
      <c r="M1590" t="s">
        <v>842</v>
      </c>
      <c r="N1590" t="s">
        <v>502</v>
      </c>
      <c r="O1590">
        <v>500</v>
      </c>
    </row>
    <row r="1591" spans="13:15" x14ac:dyDescent="0.4">
      <c r="M1591" t="s">
        <v>842</v>
      </c>
      <c r="N1591" t="s">
        <v>503</v>
      </c>
      <c r="O1591">
        <v>0</v>
      </c>
    </row>
    <row r="1592" spans="13:15" x14ac:dyDescent="0.4">
      <c r="M1592" t="s">
        <v>842</v>
      </c>
      <c r="N1592" t="s">
        <v>504</v>
      </c>
      <c r="O1592">
        <v>0</v>
      </c>
    </row>
    <row r="1593" spans="13:15" x14ac:dyDescent="0.4">
      <c r="M1593" t="s">
        <v>842</v>
      </c>
      <c r="N1593" t="s">
        <v>505</v>
      </c>
      <c r="O1593">
        <v>0</v>
      </c>
    </row>
    <row r="1594" spans="13:15" x14ac:dyDescent="0.4">
      <c r="M1594" t="s">
        <v>842</v>
      </c>
      <c r="N1594" t="s">
        <v>506</v>
      </c>
      <c r="O1594">
        <v>9800</v>
      </c>
    </row>
    <row r="1595" spans="13:15" x14ac:dyDescent="0.4">
      <c r="M1595" t="s">
        <v>842</v>
      </c>
      <c r="N1595" t="s">
        <v>507</v>
      </c>
      <c r="O1595">
        <v>1000</v>
      </c>
    </row>
    <row r="1596" spans="13:15" x14ac:dyDescent="0.4">
      <c r="M1596" t="s">
        <v>842</v>
      </c>
      <c r="N1596" t="s">
        <v>508</v>
      </c>
      <c r="O1596">
        <v>800</v>
      </c>
    </row>
    <row r="1597" spans="13:15" x14ac:dyDescent="0.4">
      <c r="M1597" t="s">
        <v>842</v>
      </c>
      <c r="N1597" t="s">
        <v>509</v>
      </c>
      <c r="O1597">
        <v>100</v>
      </c>
    </row>
    <row r="1598" spans="13:15" x14ac:dyDescent="0.4">
      <c r="M1598" t="s">
        <v>842</v>
      </c>
      <c r="N1598" t="s">
        <v>510</v>
      </c>
      <c r="O1598">
        <v>0</v>
      </c>
    </row>
    <row r="1599" spans="13:15" x14ac:dyDescent="0.4">
      <c r="M1599" t="s">
        <v>842</v>
      </c>
      <c r="N1599" t="s">
        <v>511</v>
      </c>
      <c r="O1599">
        <v>1300</v>
      </c>
    </row>
    <row r="1600" spans="13:15" x14ac:dyDescent="0.4">
      <c r="M1600" t="s">
        <v>842</v>
      </c>
      <c r="N1600" t="s">
        <v>512</v>
      </c>
      <c r="O1600">
        <v>0</v>
      </c>
    </row>
    <row r="1601" spans="13:15" x14ac:dyDescent="0.4">
      <c r="M1601" t="s">
        <v>842</v>
      </c>
      <c r="N1601" t="s">
        <v>513</v>
      </c>
      <c r="O1601">
        <v>1900</v>
      </c>
    </row>
    <row r="1602" spans="13:15" x14ac:dyDescent="0.4">
      <c r="M1602" t="s">
        <v>842</v>
      </c>
      <c r="N1602" t="s">
        <v>514</v>
      </c>
      <c r="O1602">
        <v>100</v>
      </c>
    </row>
    <row r="1603" spans="13:15" x14ac:dyDescent="0.4">
      <c r="M1603" t="s">
        <v>842</v>
      </c>
      <c r="N1603" t="s">
        <v>515</v>
      </c>
      <c r="O1603">
        <v>0</v>
      </c>
    </row>
    <row r="1604" spans="13:15" x14ac:dyDescent="0.4">
      <c r="M1604" t="s">
        <v>842</v>
      </c>
      <c r="N1604" t="s">
        <v>516</v>
      </c>
      <c r="O1604">
        <v>0</v>
      </c>
    </row>
    <row r="1605" spans="13:15" x14ac:dyDescent="0.4">
      <c r="M1605" t="s">
        <v>842</v>
      </c>
      <c r="N1605" t="s">
        <v>517</v>
      </c>
      <c r="O1605">
        <v>500</v>
      </c>
    </row>
    <row r="1606" spans="13:15" x14ac:dyDescent="0.4">
      <c r="M1606" t="s">
        <v>842</v>
      </c>
      <c r="N1606" t="s">
        <v>518</v>
      </c>
      <c r="O1606">
        <v>100</v>
      </c>
    </row>
    <row r="1607" spans="13:15" x14ac:dyDescent="0.4">
      <c r="M1607" t="s">
        <v>842</v>
      </c>
      <c r="N1607" t="s">
        <v>519</v>
      </c>
      <c r="O1607">
        <v>5000</v>
      </c>
    </row>
    <row r="1608" spans="13:15" x14ac:dyDescent="0.4">
      <c r="M1608" t="s">
        <v>842</v>
      </c>
      <c r="N1608" t="s">
        <v>520</v>
      </c>
      <c r="O1608">
        <v>800</v>
      </c>
    </row>
    <row r="1609" spans="13:15" x14ac:dyDescent="0.4">
      <c r="M1609" t="s">
        <v>842</v>
      </c>
      <c r="N1609" t="s">
        <v>521</v>
      </c>
      <c r="O1609">
        <v>200</v>
      </c>
    </row>
    <row r="1610" spans="13:15" x14ac:dyDescent="0.4">
      <c r="M1610" t="s">
        <v>842</v>
      </c>
      <c r="N1610" t="s">
        <v>522</v>
      </c>
      <c r="O1610">
        <v>100</v>
      </c>
    </row>
    <row r="1611" spans="13:15" x14ac:dyDescent="0.4">
      <c r="M1611" t="s">
        <v>842</v>
      </c>
      <c r="N1611" t="s">
        <v>523</v>
      </c>
      <c r="O1611">
        <v>2300</v>
      </c>
    </row>
    <row r="1612" spans="13:15" x14ac:dyDescent="0.4">
      <c r="M1612" t="s">
        <v>842</v>
      </c>
      <c r="N1612" t="s">
        <v>524</v>
      </c>
      <c r="O1612">
        <v>0</v>
      </c>
    </row>
    <row r="1613" spans="13:15" x14ac:dyDescent="0.4">
      <c r="M1613" t="s">
        <v>842</v>
      </c>
      <c r="N1613" t="s">
        <v>525</v>
      </c>
      <c r="O1613">
        <v>1400</v>
      </c>
    </row>
    <row r="1614" spans="13:15" x14ac:dyDescent="0.4">
      <c r="M1614" t="s">
        <v>842</v>
      </c>
      <c r="N1614" t="s">
        <v>526</v>
      </c>
      <c r="O1614">
        <v>0</v>
      </c>
    </row>
    <row r="1615" spans="13:15" x14ac:dyDescent="0.4">
      <c r="M1615" t="s">
        <v>842</v>
      </c>
      <c r="N1615" t="s">
        <v>527</v>
      </c>
      <c r="O1615">
        <v>0</v>
      </c>
    </row>
    <row r="1616" spans="13:15" x14ac:dyDescent="0.4">
      <c r="M1616" t="s">
        <v>842</v>
      </c>
      <c r="N1616" t="s">
        <v>528</v>
      </c>
      <c r="O1616">
        <v>1600</v>
      </c>
    </row>
    <row r="1617" spans="13:15" x14ac:dyDescent="0.4">
      <c r="M1617" t="s">
        <v>842</v>
      </c>
      <c r="N1617" t="s">
        <v>529</v>
      </c>
      <c r="O1617">
        <v>600</v>
      </c>
    </row>
    <row r="1618" spans="13:15" x14ac:dyDescent="0.4">
      <c r="M1618" t="s">
        <v>842</v>
      </c>
      <c r="N1618" t="s">
        <v>530</v>
      </c>
      <c r="O1618">
        <v>100</v>
      </c>
    </row>
    <row r="1619" spans="13:15" x14ac:dyDescent="0.4">
      <c r="M1619" t="s">
        <v>842</v>
      </c>
      <c r="N1619" t="s">
        <v>531</v>
      </c>
      <c r="O1619">
        <v>0</v>
      </c>
    </row>
    <row r="1620" spans="13:15" x14ac:dyDescent="0.4">
      <c r="M1620" t="s">
        <v>842</v>
      </c>
      <c r="N1620" t="s">
        <v>532</v>
      </c>
      <c r="O1620">
        <v>600</v>
      </c>
    </row>
    <row r="1621" spans="13:15" x14ac:dyDescent="0.4">
      <c r="M1621" t="s">
        <v>842</v>
      </c>
      <c r="N1621" t="s">
        <v>533</v>
      </c>
      <c r="O1621">
        <v>20500</v>
      </c>
    </row>
    <row r="1622" spans="13:15" x14ac:dyDescent="0.4">
      <c r="M1622" t="s">
        <v>842</v>
      </c>
      <c r="N1622" t="s">
        <v>534</v>
      </c>
      <c r="O1622">
        <v>700</v>
      </c>
    </row>
    <row r="1623" spans="13:15" x14ac:dyDescent="0.4">
      <c r="M1623" t="s">
        <v>842</v>
      </c>
      <c r="N1623" t="s">
        <v>535</v>
      </c>
      <c r="O1623">
        <v>1300</v>
      </c>
    </row>
    <row r="1624" spans="13:15" x14ac:dyDescent="0.4">
      <c r="M1624" t="s">
        <v>842</v>
      </c>
      <c r="N1624" t="s">
        <v>536</v>
      </c>
      <c r="O1624">
        <v>1000</v>
      </c>
    </row>
    <row r="1625" spans="13:15" x14ac:dyDescent="0.4">
      <c r="M1625" t="s">
        <v>842</v>
      </c>
      <c r="N1625" t="s">
        <v>537</v>
      </c>
      <c r="O1625">
        <v>0</v>
      </c>
    </row>
    <row r="1626" spans="13:15" x14ac:dyDescent="0.4">
      <c r="M1626" t="s">
        <v>842</v>
      </c>
      <c r="N1626" t="s">
        <v>538</v>
      </c>
      <c r="O1626">
        <v>7300</v>
      </c>
    </row>
    <row r="1627" spans="13:15" x14ac:dyDescent="0.4">
      <c r="M1627" t="s">
        <v>842</v>
      </c>
      <c r="N1627" t="s">
        <v>539</v>
      </c>
      <c r="O1627">
        <v>2000</v>
      </c>
    </row>
    <row r="1628" spans="13:15" x14ac:dyDescent="0.4">
      <c r="M1628" t="s">
        <v>842</v>
      </c>
      <c r="N1628" t="s">
        <v>540</v>
      </c>
      <c r="O1628">
        <v>1700</v>
      </c>
    </row>
    <row r="1629" spans="13:15" x14ac:dyDescent="0.4">
      <c r="M1629" t="s">
        <v>842</v>
      </c>
      <c r="N1629" t="s">
        <v>541</v>
      </c>
      <c r="O1629">
        <v>100</v>
      </c>
    </row>
    <row r="1630" spans="13:15" x14ac:dyDescent="0.4">
      <c r="M1630" t="s">
        <v>842</v>
      </c>
      <c r="N1630" t="s">
        <v>542</v>
      </c>
      <c r="O1630">
        <v>1100</v>
      </c>
    </row>
    <row r="1631" spans="13:15" x14ac:dyDescent="0.4">
      <c r="M1631" t="s">
        <v>842</v>
      </c>
      <c r="N1631" t="s">
        <v>543</v>
      </c>
      <c r="O1631">
        <v>9400</v>
      </c>
    </row>
    <row r="1632" spans="13:15" x14ac:dyDescent="0.4">
      <c r="M1632" t="s">
        <v>842</v>
      </c>
      <c r="N1632" t="s">
        <v>544</v>
      </c>
      <c r="O1632">
        <v>1700</v>
      </c>
    </row>
    <row r="1633" spans="13:15" x14ac:dyDescent="0.4">
      <c r="M1633" t="s">
        <v>842</v>
      </c>
      <c r="N1633" t="s">
        <v>727</v>
      </c>
      <c r="O1633">
        <v>600</v>
      </c>
    </row>
    <row r="1634" spans="13:15" x14ac:dyDescent="0.4">
      <c r="M1634" t="s">
        <v>842</v>
      </c>
      <c r="N1634" t="s">
        <v>728</v>
      </c>
      <c r="O1634">
        <v>2500</v>
      </c>
    </row>
    <row r="1635" spans="13:15" x14ac:dyDescent="0.4">
      <c r="M1635" t="s">
        <v>842</v>
      </c>
      <c r="N1635" t="s">
        <v>729</v>
      </c>
      <c r="O1635">
        <v>2000</v>
      </c>
    </row>
    <row r="1636" spans="13:15" x14ac:dyDescent="0.4">
      <c r="M1636" t="s">
        <v>842</v>
      </c>
      <c r="N1636" t="s">
        <v>730</v>
      </c>
      <c r="O1636">
        <v>2400</v>
      </c>
    </row>
    <row r="1637" spans="13:15" x14ac:dyDescent="0.4">
      <c r="M1637" t="s">
        <v>842</v>
      </c>
      <c r="N1637" t="s">
        <v>731</v>
      </c>
      <c r="O1637">
        <v>1900</v>
      </c>
    </row>
    <row r="1638" spans="13:15" x14ac:dyDescent="0.4">
      <c r="M1638" t="s">
        <v>842</v>
      </c>
      <c r="N1638" t="s">
        <v>732</v>
      </c>
      <c r="O1638">
        <v>100</v>
      </c>
    </row>
    <row r="1639" spans="13:15" x14ac:dyDescent="0.4">
      <c r="M1639" t="s">
        <v>842</v>
      </c>
      <c r="N1639" t="s">
        <v>733</v>
      </c>
      <c r="O1639">
        <v>1400</v>
      </c>
    </row>
    <row r="1640" spans="13:15" x14ac:dyDescent="0.4">
      <c r="M1640" t="s">
        <v>842</v>
      </c>
      <c r="N1640" t="s">
        <v>734</v>
      </c>
      <c r="O1640">
        <v>200</v>
      </c>
    </row>
    <row r="1641" spans="13:15" x14ac:dyDescent="0.4">
      <c r="M1641" t="s">
        <v>842</v>
      </c>
      <c r="N1641" t="s">
        <v>735</v>
      </c>
      <c r="O1641">
        <v>7500</v>
      </c>
    </row>
    <row r="1642" spans="13:15" x14ac:dyDescent="0.4">
      <c r="M1642" t="s">
        <v>842</v>
      </c>
      <c r="N1642" t="s">
        <v>736</v>
      </c>
      <c r="O1642">
        <v>800</v>
      </c>
    </row>
    <row r="1643" spans="13:15" x14ac:dyDescent="0.4">
      <c r="M1643" t="s">
        <v>842</v>
      </c>
      <c r="N1643" t="s">
        <v>737</v>
      </c>
      <c r="O1643">
        <v>400</v>
      </c>
    </row>
    <row r="1644" spans="13:15" x14ac:dyDescent="0.4">
      <c r="M1644" t="s">
        <v>842</v>
      </c>
      <c r="N1644" t="s">
        <v>738</v>
      </c>
      <c r="O1644">
        <v>2700</v>
      </c>
    </row>
    <row r="1645" spans="13:15" x14ac:dyDescent="0.4">
      <c r="M1645" t="s">
        <v>842</v>
      </c>
      <c r="N1645" t="s">
        <v>739</v>
      </c>
      <c r="O1645">
        <v>900</v>
      </c>
    </row>
    <row r="1646" spans="13:15" x14ac:dyDescent="0.4">
      <c r="M1646" t="s">
        <v>842</v>
      </c>
      <c r="N1646" t="s">
        <v>740</v>
      </c>
      <c r="O1646">
        <v>1200</v>
      </c>
    </row>
    <row r="1647" spans="13:15" x14ac:dyDescent="0.4">
      <c r="M1647" t="s">
        <v>842</v>
      </c>
      <c r="N1647" t="s">
        <v>741</v>
      </c>
      <c r="O1647">
        <v>2700</v>
      </c>
    </row>
    <row r="1648" spans="13:15" x14ac:dyDescent="0.4">
      <c r="M1648" t="s">
        <v>842</v>
      </c>
      <c r="N1648" t="s">
        <v>742</v>
      </c>
      <c r="O1648">
        <v>8900</v>
      </c>
    </row>
    <row r="1649" spans="11:15" x14ac:dyDescent="0.4">
      <c r="M1649" t="s">
        <v>842</v>
      </c>
      <c r="N1649" t="s">
        <v>743</v>
      </c>
      <c r="O1649">
        <v>0</v>
      </c>
    </row>
    <row r="1650" spans="11:15" x14ac:dyDescent="0.4">
      <c r="M1650" t="s">
        <v>842</v>
      </c>
      <c r="N1650" t="s">
        <v>744</v>
      </c>
      <c r="O1650">
        <v>300</v>
      </c>
    </row>
    <row r="1651" spans="11:15" x14ac:dyDescent="0.4">
      <c r="M1651" t="s">
        <v>842</v>
      </c>
      <c r="N1651" t="s">
        <v>745</v>
      </c>
      <c r="O1651">
        <v>2200</v>
      </c>
    </row>
    <row r="1652" spans="11:15" x14ac:dyDescent="0.4">
      <c r="M1652" t="s">
        <v>842</v>
      </c>
      <c r="N1652" t="s">
        <v>746</v>
      </c>
      <c r="O1652">
        <v>1100</v>
      </c>
    </row>
    <row r="1653" spans="11:15" x14ac:dyDescent="0.4">
      <c r="M1653" t="s">
        <v>842</v>
      </c>
      <c r="N1653" t="s">
        <v>747</v>
      </c>
      <c r="O1653">
        <v>100</v>
      </c>
    </row>
    <row r="1654" spans="11:15" x14ac:dyDescent="0.4">
      <c r="M1654" t="s">
        <v>842</v>
      </c>
      <c r="N1654" t="s">
        <v>748</v>
      </c>
      <c r="O1654">
        <v>8900</v>
      </c>
    </row>
    <row r="1655" spans="11:15" x14ac:dyDescent="0.4">
      <c r="M1655" t="s">
        <v>842</v>
      </c>
      <c r="N1655" t="s">
        <v>749</v>
      </c>
      <c r="O1655">
        <v>1800</v>
      </c>
    </row>
    <row r="1656" spans="11:15" x14ac:dyDescent="0.4">
      <c r="M1656" t="s">
        <v>842</v>
      </c>
      <c r="N1656" t="s">
        <v>750</v>
      </c>
      <c r="O1656">
        <v>900</v>
      </c>
    </row>
    <row r="1657" spans="11:15" x14ac:dyDescent="0.4">
      <c r="M1657" t="s">
        <v>842</v>
      </c>
      <c r="N1657" t="s">
        <v>751</v>
      </c>
      <c r="O1657">
        <v>0</v>
      </c>
    </row>
    <row r="1658" spans="11:15" x14ac:dyDescent="0.4">
      <c r="M1658" t="s">
        <v>842</v>
      </c>
      <c r="N1658" t="s">
        <v>752</v>
      </c>
      <c r="O1658">
        <v>0</v>
      </c>
    </row>
    <row r="1659" spans="11:15" x14ac:dyDescent="0.4">
      <c r="M1659" t="s">
        <v>842</v>
      </c>
      <c r="N1659" t="s">
        <v>753</v>
      </c>
      <c r="O1659">
        <v>0</v>
      </c>
    </row>
    <row r="1660" spans="11:15" x14ac:dyDescent="0.4">
      <c r="M1660" t="s">
        <v>842</v>
      </c>
      <c r="N1660" t="s">
        <v>754</v>
      </c>
      <c r="O1660">
        <v>0</v>
      </c>
    </row>
    <row r="1661" spans="11:15" x14ac:dyDescent="0.4">
      <c r="M1661" t="s">
        <v>842</v>
      </c>
      <c r="N1661" t="s">
        <v>755</v>
      </c>
      <c r="O1661">
        <v>0</v>
      </c>
    </row>
    <row r="1662" spans="11:15" x14ac:dyDescent="0.4">
      <c r="M1662" t="s">
        <v>842</v>
      </c>
      <c r="N1662" t="s">
        <v>756</v>
      </c>
      <c r="O1662">
        <v>40000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21220-C8F8-4BCD-8A05-36F26088829E}">
  <sheetPr codeName="Sheet26"/>
  <dimension ref="A1:AY1663"/>
  <sheetViews>
    <sheetView workbookViewId="0">
      <selection activeCell="Q2" sqref="Q2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2024/12/30</v>
      </c>
      <c r="AE1" s="18" t="str">
        <f t="shared" si="0"/>
        <v>2024/12/27</v>
      </c>
      <c r="AF1" s="18" t="str">
        <f t="shared" si="0"/>
        <v>2024/12/26</v>
      </c>
      <c r="AG1" s="18" t="str">
        <f t="shared" si="0"/>
        <v>2024/12/25</v>
      </c>
      <c r="AH1" s="18" t="str">
        <f t="shared" si="0"/>
        <v>2024/12/24</v>
      </c>
      <c r="AI1" s="19" t="str">
        <f>S17</f>
        <v>2024/12/30</v>
      </c>
      <c r="AJ1" s="19" t="str">
        <f>S16</f>
        <v>2024/12/27</v>
      </c>
      <c r="AK1" s="19" t="str">
        <f>S15</f>
        <v>2024/12/26</v>
      </c>
      <c r="AL1" s="19" t="str">
        <f>S14</f>
        <v>2024/12/25</v>
      </c>
      <c r="AM1" s="19" t="str">
        <f>S13</f>
        <v>2024/12/24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27340</v>
      </c>
      <c r="AD2" s="2">
        <f t="shared" si="0"/>
        <v>24100</v>
      </c>
      <c r="AE2" s="2">
        <f t="shared" si="0"/>
        <v>16100</v>
      </c>
      <c r="AF2" s="2">
        <f t="shared" si="0"/>
        <v>49700</v>
      </c>
      <c r="AG2" s="2">
        <f t="shared" si="0"/>
        <v>35900</v>
      </c>
      <c r="AH2" s="2">
        <f t="shared" si="0"/>
        <v>10900</v>
      </c>
      <c r="AI2" s="2" cm="1">
        <f t="array" ref="AI2">_xlfn.XLOOKUP(AI$1&amp;$AB2,$M$3:$M$1662&amp;$N$3:$N$1662,$O$3:$O$1662,0,0,1)</f>
        <v>24100</v>
      </c>
      <c r="AJ2" s="2" cm="1">
        <f t="array" ref="AJ2">_xlfn.XLOOKUP(AJ$1&amp;$AB2,$M$3:$M$1662&amp;$N$3:$N$1662,$O$3:$O$1662,0,0,1)</f>
        <v>16100</v>
      </c>
      <c r="AK2" s="2" cm="1">
        <f t="array" ref="AK2">_xlfn.XLOOKUP(AK$1&amp;$AB2,$M$3:$M$1662&amp;$N$3:$N$1662,$O$3:$O$1662,0,0,1)</f>
        <v>49700</v>
      </c>
      <c r="AL2" s="2" cm="1">
        <f t="array" ref="AL2">_xlfn.XLOOKUP(AL$1&amp;$AB2,$M$3:$M$1662&amp;$N$3:$N$1662,$O$3:$O$1662,0,0,1)</f>
        <v>35900</v>
      </c>
      <c r="AM2" s="2" cm="1">
        <f t="array" ref="AM2">_xlfn.XLOOKUP(AM$1&amp;$AB2,$M$3:$M$1662&amp;$N$3:$N$1662,$O$3:$O$1662,0,0,1)</f>
        <v>10900</v>
      </c>
    </row>
    <row r="3" spans="1:51" x14ac:dyDescent="0.4">
      <c r="A3" s="1" t="s">
        <v>779</v>
      </c>
      <c r="B3" s="1">
        <v>38700</v>
      </c>
      <c r="C3" s="1">
        <v>461</v>
      </c>
      <c r="D3" t="str">
        <f t="shared" ref="D3:D21" si="1">IF(C3=C4,D4,IF(C3&gt;C4,"買",IF(C3&lt;C4,"売","")))</f>
        <v>売</v>
      </c>
      <c r="E3" t="str">
        <f>IF(AND(B3&gt;$E$24,ISNUMBER(B3)),$E$26,"")</f>
        <v>大口</v>
      </c>
      <c r="K3" t="s">
        <v>840</v>
      </c>
      <c r="L3" t="s">
        <v>424</v>
      </c>
      <c r="M3" t="s">
        <v>781</v>
      </c>
      <c r="N3" t="s">
        <v>545</v>
      </c>
      <c r="O3">
        <v>10900</v>
      </c>
      <c r="Q3" s="1" t="s">
        <v>840</v>
      </c>
      <c r="R3" s="1" t="s">
        <v>794</v>
      </c>
      <c r="S3" s="1" t="s">
        <v>795</v>
      </c>
      <c r="T3" s="1">
        <v>459</v>
      </c>
      <c r="U3" s="1">
        <v>462</v>
      </c>
      <c r="V3" s="1">
        <v>451</v>
      </c>
      <c r="W3">
        <v>457</v>
      </c>
      <c r="AB3" t="s">
        <v>8</v>
      </c>
      <c r="AC3" s="2">
        <f t="shared" ref="AC3:AC66" si="2">IFERROR(AVERAGEIFS(AD3:AH3,AD3:AH3,"&gt;0"),0)</f>
        <v>35860</v>
      </c>
      <c r="AD3" s="2">
        <f>AD2+AI3</f>
        <v>31300</v>
      </c>
      <c r="AE3" s="2">
        <f>AE2+AJ3</f>
        <v>20900</v>
      </c>
      <c r="AF3" s="2">
        <f>AF2+AK3</f>
        <v>78400</v>
      </c>
      <c r="AG3" s="2">
        <f>AG2+AL3</f>
        <v>36300</v>
      </c>
      <c r="AH3" s="2">
        <f>AH2+AM3</f>
        <v>12400</v>
      </c>
      <c r="AI3" s="2" cm="1">
        <f t="array" ref="AI3">_xlfn.XLOOKUP(AI$1&amp;$AB3,$M$3:$M$1662&amp;$N$3:$N$1662,$O$3:$O$1662,0,0,1)</f>
        <v>7200</v>
      </c>
      <c r="AJ3" s="2" cm="1">
        <f t="array" ref="AJ3">_xlfn.XLOOKUP(AJ$1&amp;$AB3,$M$3:$M$1662&amp;$N$3:$N$1662,$O$3:$O$1662,0,0,1)</f>
        <v>4800</v>
      </c>
      <c r="AK3" s="2" cm="1">
        <f t="array" ref="AK3">_xlfn.XLOOKUP(AK$1&amp;$AB3,$M$3:$M$1662&amp;$N$3:$N$1662,$O$3:$O$1662,0,0,1)</f>
        <v>28700</v>
      </c>
      <c r="AL3" s="2" cm="1">
        <f t="array" ref="AL3">_xlfn.XLOOKUP(AL$1&amp;$AB3,$M$3:$M$1662&amp;$N$3:$N$1662,$O$3:$O$1662,0,0,1)</f>
        <v>400</v>
      </c>
      <c r="AM3" s="2" cm="1">
        <f t="array" ref="AM3">_xlfn.XLOOKUP(AM$1&amp;$AB3,$M$3:$M$1662&amp;$N$3:$N$1662,$O$3:$O$1662,0,0,1)</f>
        <v>1500</v>
      </c>
    </row>
    <row r="4" spans="1:51" x14ac:dyDescent="0.4">
      <c r="A4" t="s">
        <v>791</v>
      </c>
      <c r="B4">
        <v>1600</v>
      </c>
      <c r="C4">
        <v>463</v>
      </c>
      <c r="D4" t="str">
        <f t="shared" si="1"/>
        <v>売</v>
      </c>
      <c r="E4" t="str">
        <f t="shared" ref="E4:E21" si="3">IF(AND(B4&gt;$E$24,ISNUMBER(B4)),$E$26,"")</f>
        <v/>
      </c>
      <c r="M4" t="s">
        <v>781</v>
      </c>
      <c r="N4" t="s">
        <v>546</v>
      </c>
      <c r="O4">
        <v>1500</v>
      </c>
      <c r="S4" t="s">
        <v>796</v>
      </c>
      <c r="T4">
        <v>457</v>
      </c>
      <c r="U4">
        <v>460</v>
      </c>
      <c r="V4">
        <v>447</v>
      </c>
      <c r="W4">
        <v>453</v>
      </c>
      <c r="AB4" t="s">
        <v>95</v>
      </c>
      <c r="AC4" s="2">
        <f t="shared" si="2"/>
        <v>38580</v>
      </c>
      <c r="AD4" s="2">
        <f t="shared" ref="AD4:AH19" si="4">AD3+AI4</f>
        <v>37000</v>
      </c>
      <c r="AE4" s="2">
        <f t="shared" si="4"/>
        <v>24900</v>
      </c>
      <c r="AF4" s="2">
        <f t="shared" si="4"/>
        <v>81800</v>
      </c>
      <c r="AG4" s="2">
        <f t="shared" si="4"/>
        <v>36800</v>
      </c>
      <c r="AH4" s="2">
        <f t="shared" si="4"/>
        <v>12400</v>
      </c>
      <c r="AI4" s="2" cm="1">
        <f t="array" ref="AI4">_xlfn.XLOOKUP(AI$1&amp;$AB4,$M$3:$M$1662&amp;$N$3:$N$1662,$O$3:$O$1662,0,0,1)</f>
        <v>5700</v>
      </c>
      <c r="AJ4" s="2" cm="1">
        <f t="array" ref="AJ4">_xlfn.XLOOKUP(AJ$1&amp;$AB4,$M$3:$M$1662&amp;$N$3:$N$1662,$O$3:$O$1662,0,0,1)</f>
        <v>4000</v>
      </c>
      <c r="AK4" s="2" cm="1">
        <f t="array" ref="AK4">_xlfn.XLOOKUP(AK$1&amp;$AB4,$M$3:$M$1662&amp;$N$3:$N$1662,$O$3:$O$1662,0,0,1)</f>
        <v>3400</v>
      </c>
      <c r="AL4" s="2" cm="1">
        <f t="array" ref="AL4">_xlfn.XLOOKUP(AL$1&amp;$AB4,$M$3:$M$1662&amp;$N$3:$N$1662,$O$3:$O$1662,0,0,1)</f>
        <v>500</v>
      </c>
      <c r="AM4" s="2" cm="1">
        <f t="array" ref="AM4">_xlfn.XLOOKUP(AM$1&amp;$AB4,$M$3:$M$1662&amp;$N$3:$N$1662,$O$3:$O$1662,0,0,1)</f>
        <v>0</v>
      </c>
      <c r="AS4" s="25">
        <f t="shared" ref="AS4:AS17" si="5">MAX(AT4:AV4)</f>
        <v>13</v>
      </c>
      <c r="AT4" s="25">
        <f t="shared" ref="AT4:AT17" si="6">ABS(U4-W3)</f>
        <v>3</v>
      </c>
      <c r="AU4" s="25">
        <f t="shared" ref="AU4:AU17" si="7">ABS(V4-W3)</f>
        <v>10</v>
      </c>
      <c r="AV4" s="25">
        <f t="shared" ref="AV4:AV17" si="8">U4-V4</f>
        <v>13</v>
      </c>
      <c r="AY4" s="25">
        <f t="shared" ref="AY4:AY17" si="9">U4-W3</f>
        <v>3</v>
      </c>
    </row>
    <row r="5" spans="1:51" x14ac:dyDescent="0.4">
      <c r="A5" t="s">
        <v>791</v>
      </c>
      <c r="B5">
        <v>500</v>
      </c>
      <c r="C5">
        <v>464</v>
      </c>
      <c r="D5" t="str">
        <f t="shared" si="1"/>
        <v>買</v>
      </c>
      <c r="E5" t="str">
        <f t="shared" si="3"/>
        <v/>
      </c>
      <c r="M5" t="s">
        <v>781</v>
      </c>
      <c r="N5" t="s">
        <v>547</v>
      </c>
      <c r="O5">
        <v>0</v>
      </c>
      <c r="S5" t="s">
        <v>797</v>
      </c>
      <c r="T5">
        <v>458</v>
      </c>
      <c r="U5">
        <v>462</v>
      </c>
      <c r="V5">
        <v>445</v>
      </c>
      <c r="W5">
        <v>447</v>
      </c>
      <c r="AB5" t="s">
        <v>44</v>
      </c>
      <c r="AC5" s="2">
        <f t="shared" si="2"/>
        <v>41760</v>
      </c>
      <c r="AD5" s="2">
        <f t="shared" si="4"/>
        <v>40400</v>
      </c>
      <c r="AE5" s="2">
        <f t="shared" si="4"/>
        <v>24900</v>
      </c>
      <c r="AF5" s="2">
        <f t="shared" si="4"/>
        <v>93900</v>
      </c>
      <c r="AG5" s="2">
        <f t="shared" si="4"/>
        <v>37200</v>
      </c>
      <c r="AH5" s="2">
        <f t="shared" si="4"/>
        <v>12400</v>
      </c>
      <c r="AI5" s="2" cm="1">
        <f t="array" ref="AI5">_xlfn.XLOOKUP(AI$1&amp;$AB5,$M$3:$M$1662&amp;$N$3:$N$1662,$O$3:$O$1662,0,0,1)</f>
        <v>3400</v>
      </c>
      <c r="AJ5" s="2" cm="1">
        <f t="array" ref="AJ5">_xlfn.XLOOKUP(AJ$1&amp;$AB5,$M$3:$M$1662&amp;$N$3:$N$1662,$O$3:$O$1662,0,0,1)</f>
        <v>0</v>
      </c>
      <c r="AK5" s="2" cm="1">
        <f t="array" ref="AK5">_xlfn.XLOOKUP(AK$1&amp;$AB5,$M$3:$M$1662&amp;$N$3:$N$1662,$O$3:$O$1662,0,0,1)</f>
        <v>12100</v>
      </c>
      <c r="AL5" s="2" cm="1">
        <f t="array" ref="AL5">_xlfn.XLOOKUP(AL$1&amp;$AB5,$M$3:$M$1662&amp;$N$3:$N$1662,$O$3:$O$1662,0,0,1)</f>
        <v>400</v>
      </c>
      <c r="AM5" s="2" cm="1">
        <f t="array" ref="AM5">_xlfn.XLOOKUP(AM$1&amp;$AB5,$M$3:$M$1662&amp;$N$3:$N$1662,$O$3:$O$1662,0,0,1)</f>
        <v>0</v>
      </c>
      <c r="AS5" s="25">
        <f t="shared" si="5"/>
        <v>17</v>
      </c>
      <c r="AT5" s="25">
        <f t="shared" si="6"/>
        <v>9</v>
      </c>
      <c r="AU5" s="25">
        <f t="shared" si="7"/>
        <v>8</v>
      </c>
      <c r="AV5" s="25">
        <f t="shared" si="8"/>
        <v>17</v>
      </c>
      <c r="AY5" s="25">
        <f t="shared" si="9"/>
        <v>9</v>
      </c>
    </row>
    <row r="6" spans="1:51" x14ac:dyDescent="0.4">
      <c r="A6" t="s">
        <v>834</v>
      </c>
      <c r="B6">
        <v>700</v>
      </c>
      <c r="C6">
        <v>463</v>
      </c>
      <c r="D6" t="str">
        <f t="shared" si="1"/>
        <v>売</v>
      </c>
      <c r="E6" t="str">
        <f t="shared" si="3"/>
        <v/>
      </c>
      <c r="M6" t="s">
        <v>781</v>
      </c>
      <c r="N6" t="s">
        <v>548</v>
      </c>
      <c r="O6">
        <v>0</v>
      </c>
      <c r="S6" t="s">
        <v>798</v>
      </c>
      <c r="T6">
        <v>444</v>
      </c>
      <c r="U6">
        <v>473</v>
      </c>
      <c r="V6">
        <v>439</v>
      </c>
      <c r="W6">
        <v>442</v>
      </c>
      <c r="AB6" t="s">
        <v>39</v>
      </c>
      <c r="AC6" s="2">
        <f t="shared" si="2"/>
        <v>51200</v>
      </c>
      <c r="AD6" s="2">
        <f t="shared" si="4"/>
        <v>41700</v>
      </c>
      <c r="AE6" s="2">
        <f t="shared" si="4"/>
        <v>24900</v>
      </c>
      <c r="AF6" s="2">
        <f t="shared" si="4"/>
        <v>98800</v>
      </c>
      <c r="AG6" s="2">
        <f t="shared" si="4"/>
        <v>53900</v>
      </c>
      <c r="AH6" s="2">
        <f t="shared" si="4"/>
        <v>36700</v>
      </c>
      <c r="AI6" s="2" cm="1">
        <f t="array" ref="AI6">_xlfn.XLOOKUP(AI$1&amp;$AB6,$M$3:$M$1662&amp;$N$3:$N$1662,$O$3:$O$1662,0,0,1)</f>
        <v>1300</v>
      </c>
      <c r="AJ6" s="2" cm="1">
        <f t="array" ref="AJ6">_xlfn.XLOOKUP(AJ$1&amp;$AB6,$M$3:$M$1662&amp;$N$3:$N$1662,$O$3:$O$1662,0,0,1)</f>
        <v>0</v>
      </c>
      <c r="AK6" s="2" cm="1">
        <f t="array" ref="AK6">_xlfn.XLOOKUP(AK$1&amp;$AB6,$M$3:$M$1662&amp;$N$3:$N$1662,$O$3:$O$1662,0,0,1)</f>
        <v>4900</v>
      </c>
      <c r="AL6" s="2" cm="1">
        <f t="array" ref="AL6">_xlfn.XLOOKUP(AL$1&amp;$AB6,$M$3:$M$1662&amp;$N$3:$N$1662,$O$3:$O$1662,0,0,1)</f>
        <v>16700</v>
      </c>
      <c r="AM6" s="2" cm="1">
        <f t="array" ref="AM6">_xlfn.XLOOKUP(AM$1&amp;$AB6,$M$3:$M$1662&amp;$N$3:$N$1662,$O$3:$O$1662,0,0,1)</f>
        <v>24300</v>
      </c>
      <c r="AS6" s="25">
        <f t="shared" si="5"/>
        <v>34</v>
      </c>
      <c r="AT6" s="25">
        <f t="shared" si="6"/>
        <v>26</v>
      </c>
      <c r="AU6" s="25">
        <f t="shared" si="7"/>
        <v>8</v>
      </c>
      <c r="AV6" s="25">
        <f t="shared" si="8"/>
        <v>34</v>
      </c>
      <c r="AY6" s="25">
        <f t="shared" si="9"/>
        <v>26</v>
      </c>
    </row>
    <row r="7" spans="1:51" x14ac:dyDescent="0.4">
      <c r="A7" t="s">
        <v>834</v>
      </c>
      <c r="B7">
        <v>100</v>
      </c>
      <c r="C7">
        <v>464</v>
      </c>
      <c r="D7" t="str">
        <f t="shared" si="1"/>
        <v>買</v>
      </c>
      <c r="E7" t="str">
        <f t="shared" si="3"/>
        <v/>
      </c>
      <c r="M7" t="s">
        <v>781</v>
      </c>
      <c r="N7" t="s">
        <v>549</v>
      </c>
      <c r="O7">
        <v>24300</v>
      </c>
      <c r="S7" t="s">
        <v>799</v>
      </c>
      <c r="T7">
        <v>438</v>
      </c>
      <c r="U7">
        <v>446</v>
      </c>
      <c r="V7">
        <v>425</v>
      </c>
      <c r="W7">
        <v>426</v>
      </c>
      <c r="AB7" t="s">
        <v>87</v>
      </c>
      <c r="AC7" s="2">
        <f t="shared" si="2"/>
        <v>52460</v>
      </c>
      <c r="AD7" s="2">
        <f t="shared" si="4"/>
        <v>42000</v>
      </c>
      <c r="AE7" s="2">
        <f t="shared" si="4"/>
        <v>25800</v>
      </c>
      <c r="AF7" s="2">
        <f t="shared" si="4"/>
        <v>101500</v>
      </c>
      <c r="AG7" s="2">
        <f t="shared" si="4"/>
        <v>56300</v>
      </c>
      <c r="AH7" s="2">
        <f t="shared" si="4"/>
        <v>36700</v>
      </c>
      <c r="AI7" s="2" cm="1">
        <f t="array" ref="AI7">_xlfn.XLOOKUP(AI$1&amp;$AB7,$M$3:$M$1662&amp;$N$3:$N$1662,$O$3:$O$1662,0,0,1)</f>
        <v>300</v>
      </c>
      <c r="AJ7" s="2" cm="1">
        <f t="array" ref="AJ7">_xlfn.XLOOKUP(AJ$1&amp;$AB7,$M$3:$M$1662&amp;$N$3:$N$1662,$O$3:$O$1662,0,0,1)</f>
        <v>900</v>
      </c>
      <c r="AK7" s="2" cm="1">
        <f t="array" ref="AK7">_xlfn.XLOOKUP(AK$1&amp;$AB7,$M$3:$M$1662&amp;$N$3:$N$1662,$O$3:$O$1662,0,0,1)</f>
        <v>2700</v>
      </c>
      <c r="AL7" s="2" cm="1">
        <f t="array" ref="AL7">_xlfn.XLOOKUP(AL$1&amp;$AB7,$M$3:$M$1662&amp;$N$3:$N$1662,$O$3:$O$1662,0,0,1)</f>
        <v>2400</v>
      </c>
      <c r="AM7" s="2" cm="1">
        <f t="array" ref="AM7">_xlfn.XLOOKUP(AM$1&amp;$AB7,$M$3:$M$1662&amp;$N$3:$N$1662,$O$3:$O$1662,0,0,1)</f>
        <v>0</v>
      </c>
      <c r="AS7" s="25">
        <f t="shared" si="5"/>
        <v>21</v>
      </c>
      <c r="AT7" s="25">
        <f t="shared" si="6"/>
        <v>4</v>
      </c>
      <c r="AU7" s="25">
        <f t="shared" si="7"/>
        <v>17</v>
      </c>
      <c r="AV7" s="25">
        <f t="shared" si="8"/>
        <v>21</v>
      </c>
      <c r="AY7" s="25">
        <f t="shared" si="9"/>
        <v>4</v>
      </c>
    </row>
    <row r="8" spans="1:51" x14ac:dyDescent="0.4">
      <c r="A8" t="s">
        <v>835</v>
      </c>
      <c r="B8">
        <v>200</v>
      </c>
      <c r="C8">
        <v>462</v>
      </c>
      <c r="D8" t="str">
        <f t="shared" si="1"/>
        <v>売</v>
      </c>
      <c r="E8" t="str">
        <f t="shared" si="3"/>
        <v/>
      </c>
      <c r="M8" t="s">
        <v>781</v>
      </c>
      <c r="N8" t="s">
        <v>550</v>
      </c>
      <c r="O8">
        <v>0</v>
      </c>
      <c r="Q8" s="1"/>
      <c r="R8" s="1"/>
      <c r="S8" s="1" t="s">
        <v>800</v>
      </c>
      <c r="T8" s="1">
        <v>428</v>
      </c>
      <c r="U8" s="1">
        <v>431</v>
      </c>
      <c r="V8" s="1">
        <v>411</v>
      </c>
      <c r="W8" s="1">
        <v>413</v>
      </c>
      <c r="AB8" t="s">
        <v>82</v>
      </c>
      <c r="AC8" s="2">
        <f t="shared" si="2"/>
        <v>60020</v>
      </c>
      <c r="AD8" s="2">
        <f t="shared" si="4"/>
        <v>46300</v>
      </c>
      <c r="AE8" s="2">
        <f t="shared" si="4"/>
        <v>42800</v>
      </c>
      <c r="AF8" s="2">
        <f t="shared" si="4"/>
        <v>115500</v>
      </c>
      <c r="AG8" s="2">
        <f t="shared" si="4"/>
        <v>58400</v>
      </c>
      <c r="AH8" s="2">
        <f t="shared" si="4"/>
        <v>37100</v>
      </c>
      <c r="AI8" s="2" cm="1">
        <f t="array" ref="AI8">_xlfn.XLOOKUP(AI$1&amp;$AB8,$M$3:$M$1662&amp;$N$3:$N$1662,$O$3:$O$1662,0,0,1)</f>
        <v>4300</v>
      </c>
      <c r="AJ8" s="2" cm="1">
        <f t="array" ref="AJ8">_xlfn.XLOOKUP(AJ$1&amp;$AB8,$M$3:$M$1662&amp;$N$3:$N$1662,$O$3:$O$1662,0,0,1)</f>
        <v>17000</v>
      </c>
      <c r="AK8" s="2" cm="1">
        <f t="array" ref="AK8">_xlfn.XLOOKUP(AK$1&amp;$AB8,$M$3:$M$1662&amp;$N$3:$N$1662,$O$3:$O$1662,0,0,1)</f>
        <v>14000</v>
      </c>
      <c r="AL8" s="2" cm="1">
        <f t="array" ref="AL8">_xlfn.XLOOKUP(AL$1&amp;$AB8,$M$3:$M$1662&amp;$N$3:$N$1662,$O$3:$O$1662,0,0,1)</f>
        <v>2100</v>
      </c>
      <c r="AM8" s="2" cm="1">
        <f t="array" ref="AM8">_xlfn.XLOOKUP(AM$1&amp;$AB8,$M$3:$M$1662&amp;$N$3:$N$1662,$O$3:$O$1662,0,0,1)</f>
        <v>400</v>
      </c>
      <c r="AS8" s="25">
        <f t="shared" si="5"/>
        <v>20</v>
      </c>
      <c r="AT8" s="25">
        <f t="shared" si="6"/>
        <v>5</v>
      </c>
      <c r="AU8" s="25">
        <f t="shared" si="7"/>
        <v>15</v>
      </c>
      <c r="AV8" s="25">
        <f t="shared" si="8"/>
        <v>20</v>
      </c>
      <c r="AY8" s="25">
        <f t="shared" si="9"/>
        <v>5</v>
      </c>
    </row>
    <row r="9" spans="1:51" x14ac:dyDescent="0.4">
      <c r="A9" t="s">
        <v>835</v>
      </c>
      <c r="B9">
        <v>1800</v>
      </c>
      <c r="C9">
        <v>463</v>
      </c>
      <c r="D9" t="str">
        <f t="shared" si="1"/>
        <v>売</v>
      </c>
      <c r="E9" t="str">
        <f t="shared" si="3"/>
        <v/>
      </c>
      <c r="M9" t="s">
        <v>781</v>
      </c>
      <c r="N9" t="s">
        <v>551</v>
      </c>
      <c r="O9">
        <v>400</v>
      </c>
      <c r="Q9" s="1"/>
      <c r="R9" s="1"/>
      <c r="S9" s="1" t="s">
        <v>801</v>
      </c>
      <c r="T9" s="1">
        <v>405</v>
      </c>
      <c r="U9" s="1">
        <v>419</v>
      </c>
      <c r="V9" s="1">
        <v>403</v>
      </c>
      <c r="W9">
        <v>409</v>
      </c>
      <c r="AB9" t="s">
        <v>21</v>
      </c>
      <c r="AC9" s="2">
        <f t="shared" si="2"/>
        <v>63240</v>
      </c>
      <c r="AD9" s="2">
        <f t="shared" si="4"/>
        <v>50600</v>
      </c>
      <c r="AE9" s="2">
        <f t="shared" si="4"/>
        <v>47500</v>
      </c>
      <c r="AF9" s="2">
        <f t="shared" si="4"/>
        <v>116200</v>
      </c>
      <c r="AG9" s="2">
        <f t="shared" si="4"/>
        <v>63800</v>
      </c>
      <c r="AH9" s="2">
        <f t="shared" si="4"/>
        <v>38100</v>
      </c>
      <c r="AI9" s="2" cm="1">
        <f t="array" ref="AI9">_xlfn.XLOOKUP(AI$1&amp;$AB9,$M$3:$M$1662&amp;$N$3:$N$1662,$O$3:$O$1662,0,0,1)</f>
        <v>4300</v>
      </c>
      <c r="AJ9" s="2" cm="1">
        <f t="array" ref="AJ9">_xlfn.XLOOKUP(AJ$1&amp;$AB9,$M$3:$M$1662&amp;$N$3:$N$1662,$O$3:$O$1662,0,0,1)</f>
        <v>4700</v>
      </c>
      <c r="AK9" s="2" cm="1">
        <f t="array" ref="AK9">_xlfn.XLOOKUP(AK$1&amp;$AB9,$M$3:$M$1662&amp;$N$3:$N$1662,$O$3:$O$1662,0,0,1)</f>
        <v>700</v>
      </c>
      <c r="AL9" s="2" cm="1">
        <f t="array" ref="AL9">_xlfn.XLOOKUP(AL$1&amp;$AB9,$M$3:$M$1662&amp;$N$3:$N$1662,$O$3:$O$1662,0,0,1)</f>
        <v>5400</v>
      </c>
      <c r="AM9" s="2" cm="1">
        <f t="array" ref="AM9">_xlfn.XLOOKUP(AM$1&amp;$AB9,$M$3:$M$1662&amp;$N$3:$N$1662,$O$3:$O$1662,0,0,1)</f>
        <v>1000</v>
      </c>
      <c r="AS9" s="25">
        <f t="shared" si="5"/>
        <v>16</v>
      </c>
      <c r="AT9" s="25">
        <f t="shared" si="6"/>
        <v>6</v>
      </c>
      <c r="AU9" s="25">
        <f t="shared" si="7"/>
        <v>10</v>
      </c>
      <c r="AV9" s="25">
        <f t="shared" si="8"/>
        <v>16</v>
      </c>
      <c r="AY9" s="25">
        <f t="shared" si="9"/>
        <v>6</v>
      </c>
    </row>
    <row r="10" spans="1:51" x14ac:dyDescent="0.4">
      <c r="A10" t="s">
        <v>835</v>
      </c>
      <c r="B10">
        <v>300</v>
      </c>
      <c r="C10">
        <v>463</v>
      </c>
      <c r="D10" t="str">
        <f t="shared" si="1"/>
        <v>売</v>
      </c>
      <c r="E10" t="str">
        <f t="shared" si="3"/>
        <v/>
      </c>
      <c r="M10" t="s">
        <v>781</v>
      </c>
      <c r="N10" t="s">
        <v>552</v>
      </c>
      <c r="O10">
        <v>1000</v>
      </c>
      <c r="S10" t="s">
        <v>802</v>
      </c>
      <c r="T10">
        <v>403</v>
      </c>
      <c r="U10">
        <v>419</v>
      </c>
      <c r="V10">
        <v>401</v>
      </c>
      <c r="W10">
        <v>407</v>
      </c>
      <c r="AB10" t="s">
        <v>30</v>
      </c>
      <c r="AC10" s="2">
        <f t="shared" si="2"/>
        <v>67640</v>
      </c>
      <c r="AD10" s="2">
        <f t="shared" si="4"/>
        <v>55300</v>
      </c>
      <c r="AE10" s="2">
        <f t="shared" si="4"/>
        <v>54200</v>
      </c>
      <c r="AF10" s="2">
        <f t="shared" si="4"/>
        <v>126800</v>
      </c>
      <c r="AG10" s="2">
        <f t="shared" si="4"/>
        <v>63800</v>
      </c>
      <c r="AH10" s="2">
        <f t="shared" si="4"/>
        <v>38100</v>
      </c>
      <c r="AI10" s="2" cm="1">
        <f t="array" ref="AI10">_xlfn.XLOOKUP(AI$1&amp;$AB10,$M$3:$M$1662&amp;$N$3:$N$1662,$O$3:$O$1662,0,0,1)</f>
        <v>4700</v>
      </c>
      <c r="AJ10" s="2" cm="1">
        <f t="array" ref="AJ10">_xlfn.XLOOKUP(AJ$1&amp;$AB10,$M$3:$M$1662&amp;$N$3:$N$1662,$O$3:$O$1662,0,0,1)</f>
        <v>6700</v>
      </c>
      <c r="AK10" s="2" cm="1">
        <f t="array" ref="AK10">_xlfn.XLOOKUP(AK$1&amp;$AB10,$M$3:$M$1662&amp;$N$3:$N$1662,$O$3:$O$1662,0,0,1)</f>
        <v>10600</v>
      </c>
      <c r="AL10" s="2" cm="1">
        <f t="array" ref="AL10">_xlfn.XLOOKUP(AL$1&amp;$AB10,$M$3:$M$1662&amp;$N$3:$N$1662,$O$3:$O$1662,0,0,1)</f>
        <v>0</v>
      </c>
      <c r="AM10" s="2" cm="1">
        <f t="array" ref="AM10">_xlfn.XLOOKUP(AM$1&amp;$AB10,$M$3:$M$1662&amp;$N$3:$N$1662,$O$3:$O$1662,0,0,1)</f>
        <v>0</v>
      </c>
      <c r="AS10" s="25">
        <f t="shared" si="5"/>
        <v>18</v>
      </c>
      <c r="AT10" s="25">
        <f t="shared" si="6"/>
        <v>10</v>
      </c>
      <c r="AU10" s="25">
        <f t="shared" si="7"/>
        <v>8</v>
      </c>
      <c r="AV10" s="25">
        <f t="shared" si="8"/>
        <v>18</v>
      </c>
      <c r="AY10" s="25">
        <f t="shared" si="9"/>
        <v>10</v>
      </c>
    </row>
    <row r="11" spans="1:51" x14ac:dyDescent="0.4">
      <c r="A11" t="s">
        <v>826</v>
      </c>
      <c r="B11">
        <v>300</v>
      </c>
      <c r="C11">
        <v>463</v>
      </c>
      <c r="D11" t="str">
        <f t="shared" si="1"/>
        <v>売</v>
      </c>
      <c r="E11" t="str">
        <f t="shared" si="3"/>
        <v/>
      </c>
      <c r="M11" t="s">
        <v>781</v>
      </c>
      <c r="N11" t="s">
        <v>553</v>
      </c>
      <c r="O11">
        <v>0</v>
      </c>
      <c r="Q11" s="1"/>
      <c r="R11" s="1"/>
      <c r="S11" s="1" t="s">
        <v>803</v>
      </c>
      <c r="T11" s="1">
        <v>409</v>
      </c>
      <c r="U11" s="1">
        <v>420</v>
      </c>
      <c r="V11" s="1">
        <v>405</v>
      </c>
      <c r="W11">
        <v>411</v>
      </c>
      <c r="AB11" t="s">
        <v>42</v>
      </c>
      <c r="AC11" s="2">
        <f t="shared" si="2"/>
        <v>71820</v>
      </c>
      <c r="AD11" s="2">
        <f t="shared" si="4"/>
        <v>57500</v>
      </c>
      <c r="AE11" s="2">
        <f t="shared" si="4"/>
        <v>63200</v>
      </c>
      <c r="AF11" s="2">
        <f t="shared" si="4"/>
        <v>130500</v>
      </c>
      <c r="AG11" s="2">
        <f t="shared" si="4"/>
        <v>64700</v>
      </c>
      <c r="AH11" s="2">
        <f t="shared" si="4"/>
        <v>43200</v>
      </c>
      <c r="AI11" s="2" cm="1">
        <f t="array" ref="AI11">_xlfn.XLOOKUP(AI$1&amp;$AB11,$M$3:$M$1662&amp;$N$3:$N$1662,$O$3:$O$1662,0,0,1)</f>
        <v>2200</v>
      </c>
      <c r="AJ11" s="2" cm="1">
        <f t="array" ref="AJ11">_xlfn.XLOOKUP(AJ$1&amp;$AB11,$M$3:$M$1662&amp;$N$3:$N$1662,$O$3:$O$1662,0,0,1)</f>
        <v>9000</v>
      </c>
      <c r="AK11" s="2" cm="1">
        <f t="array" ref="AK11">_xlfn.XLOOKUP(AK$1&amp;$AB11,$M$3:$M$1662&amp;$N$3:$N$1662,$O$3:$O$1662,0,0,1)</f>
        <v>3700</v>
      </c>
      <c r="AL11" s="2" cm="1">
        <f t="array" ref="AL11">_xlfn.XLOOKUP(AL$1&amp;$AB11,$M$3:$M$1662&amp;$N$3:$N$1662,$O$3:$O$1662,0,0,1)</f>
        <v>900</v>
      </c>
      <c r="AM11" s="2" cm="1">
        <f t="array" ref="AM11">_xlfn.XLOOKUP(AM$1&amp;$AB11,$M$3:$M$1662&amp;$N$3:$N$1662,$O$3:$O$1662,0,0,1)</f>
        <v>5100</v>
      </c>
      <c r="AS11" s="25">
        <f t="shared" si="5"/>
        <v>15</v>
      </c>
      <c r="AT11" s="25">
        <f t="shared" si="6"/>
        <v>13</v>
      </c>
      <c r="AU11" s="25">
        <f t="shared" si="7"/>
        <v>2</v>
      </c>
      <c r="AV11" s="25">
        <f t="shared" si="8"/>
        <v>15</v>
      </c>
      <c r="AY11" s="25">
        <f t="shared" si="9"/>
        <v>13</v>
      </c>
    </row>
    <row r="12" spans="1:51" x14ac:dyDescent="0.4">
      <c r="A12" t="s">
        <v>826</v>
      </c>
      <c r="B12">
        <v>400</v>
      </c>
      <c r="C12">
        <v>464</v>
      </c>
      <c r="D12" t="str">
        <f t="shared" si="1"/>
        <v>買</v>
      </c>
      <c r="E12" t="str">
        <f t="shared" si="3"/>
        <v/>
      </c>
      <c r="M12" t="s">
        <v>781</v>
      </c>
      <c r="N12" t="s">
        <v>554</v>
      </c>
      <c r="O12">
        <v>5100</v>
      </c>
      <c r="S12" t="s">
        <v>804</v>
      </c>
      <c r="T12">
        <v>410</v>
      </c>
      <c r="U12">
        <v>414</v>
      </c>
      <c r="V12">
        <v>404</v>
      </c>
      <c r="W12">
        <v>411</v>
      </c>
      <c r="AB12" t="s">
        <v>65</v>
      </c>
      <c r="AC12" s="2">
        <f t="shared" si="2"/>
        <v>73120</v>
      </c>
      <c r="AD12" s="2">
        <f t="shared" si="4"/>
        <v>59100</v>
      </c>
      <c r="AE12" s="2">
        <f t="shared" si="4"/>
        <v>63800</v>
      </c>
      <c r="AF12" s="2">
        <f t="shared" si="4"/>
        <v>133500</v>
      </c>
      <c r="AG12" s="2">
        <f t="shared" si="4"/>
        <v>64700</v>
      </c>
      <c r="AH12" s="2">
        <f t="shared" si="4"/>
        <v>44500</v>
      </c>
      <c r="AI12" s="2" cm="1">
        <f t="array" ref="AI12">_xlfn.XLOOKUP(AI$1&amp;$AB12,$M$3:$M$1662&amp;$N$3:$N$1662,$O$3:$O$1662,0,0,1)</f>
        <v>1600</v>
      </c>
      <c r="AJ12" s="2" cm="1">
        <f t="array" ref="AJ12">_xlfn.XLOOKUP(AJ$1&amp;$AB12,$M$3:$M$1662&amp;$N$3:$N$1662,$O$3:$O$1662,0,0,1)</f>
        <v>600</v>
      </c>
      <c r="AK12" s="2" cm="1">
        <f t="array" ref="AK12">_xlfn.XLOOKUP(AK$1&amp;$AB12,$M$3:$M$1662&amp;$N$3:$N$1662,$O$3:$O$1662,0,0,1)</f>
        <v>3000</v>
      </c>
      <c r="AL12" s="2" cm="1">
        <f t="array" ref="AL12">_xlfn.XLOOKUP(AL$1&amp;$AB12,$M$3:$M$1662&amp;$N$3:$N$1662,$O$3:$O$1662,0,0,1)</f>
        <v>0</v>
      </c>
      <c r="AM12" s="2" cm="1">
        <f t="array" ref="AM12">_xlfn.XLOOKUP(AM$1&amp;$AB12,$M$3:$M$1662&amp;$N$3:$N$1662,$O$3:$O$1662,0,0,1)</f>
        <v>1300</v>
      </c>
      <c r="AS12" s="25">
        <f t="shared" si="5"/>
        <v>10</v>
      </c>
      <c r="AT12" s="25">
        <f t="shared" si="6"/>
        <v>3</v>
      </c>
      <c r="AU12" s="25">
        <f t="shared" si="7"/>
        <v>7</v>
      </c>
      <c r="AV12" s="25">
        <f t="shared" si="8"/>
        <v>10</v>
      </c>
      <c r="AY12" s="25">
        <f t="shared" si="9"/>
        <v>3</v>
      </c>
    </row>
    <row r="13" spans="1:51" x14ac:dyDescent="0.4">
      <c r="A13" t="s">
        <v>826</v>
      </c>
      <c r="B13">
        <v>100</v>
      </c>
      <c r="C13">
        <v>463</v>
      </c>
      <c r="D13" t="str">
        <f t="shared" si="1"/>
        <v>買</v>
      </c>
      <c r="E13" t="str">
        <f t="shared" si="3"/>
        <v/>
      </c>
      <c r="M13" t="s">
        <v>781</v>
      </c>
      <c r="N13" t="s">
        <v>555</v>
      </c>
      <c r="O13">
        <v>1300</v>
      </c>
      <c r="Q13" s="1"/>
      <c r="R13" s="1"/>
      <c r="S13" s="1" t="s">
        <v>781</v>
      </c>
      <c r="T13" s="1">
        <v>411</v>
      </c>
      <c r="U13" s="1">
        <v>413</v>
      </c>
      <c r="V13" s="1">
        <v>406</v>
      </c>
      <c r="W13">
        <v>408</v>
      </c>
      <c r="AB13" t="s">
        <v>27</v>
      </c>
      <c r="AC13" s="2">
        <f t="shared" si="2"/>
        <v>74220</v>
      </c>
      <c r="AD13" s="2">
        <f t="shared" si="4"/>
        <v>59100</v>
      </c>
      <c r="AE13" s="2">
        <f t="shared" si="4"/>
        <v>66900</v>
      </c>
      <c r="AF13" s="2">
        <f t="shared" si="4"/>
        <v>134700</v>
      </c>
      <c r="AG13" s="2">
        <f t="shared" si="4"/>
        <v>65900</v>
      </c>
      <c r="AH13" s="2">
        <f t="shared" si="4"/>
        <v>44500</v>
      </c>
      <c r="AI13" s="2" cm="1">
        <f t="array" ref="AI13">_xlfn.XLOOKUP(AI$1&amp;$AB13,$M$3:$M$1662&amp;$N$3:$N$1662,$O$3:$O$1662,0,0,1)</f>
        <v>0</v>
      </c>
      <c r="AJ13" s="2" cm="1">
        <f t="array" ref="AJ13">_xlfn.XLOOKUP(AJ$1&amp;$AB13,$M$3:$M$1662&amp;$N$3:$N$1662,$O$3:$O$1662,0,0,1)</f>
        <v>3100</v>
      </c>
      <c r="AK13" s="2" cm="1">
        <f t="array" ref="AK13">_xlfn.XLOOKUP(AK$1&amp;$AB13,$M$3:$M$1662&amp;$N$3:$N$1662,$O$3:$O$1662,0,0,1)</f>
        <v>1200</v>
      </c>
      <c r="AL13" s="2" cm="1">
        <f t="array" ref="AL13">_xlfn.XLOOKUP(AL$1&amp;$AB13,$M$3:$M$1662&amp;$N$3:$N$1662,$O$3:$O$1662,0,0,1)</f>
        <v>1200</v>
      </c>
      <c r="AM13" s="2" cm="1">
        <f t="array" ref="AM13">_xlfn.XLOOKUP(AM$1&amp;$AB13,$M$3:$M$1662&amp;$N$3:$N$1662,$O$3:$O$1662,0,0,1)</f>
        <v>0</v>
      </c>
      <c r="AS13" s="25">
        <f t="shared" si="5"/>
        <v>7</v>
      </c>
      <c r="AT13" s="25">
        <f t="shared" si="6"/>
        <v>2</v>
      </c>
      <c r="AU13" s="25">
        <f t="shared" si="7"/>
        <v>5</v>
      </c>
      <c r="AV13" s="25">
        <f t="shared" si="8"/>
        <v>7</v>
      </c>
      <c r="AY13" s="25">
        <f t="shared" si="9"/>
        <v>2</v>
      </c>
    </row>
    <row r="14" spans="1:51" x14ac:dyDescent="0.4">
      <c r="A14" t="s">
        <v>838</v>
      </c>
      <c r="B14">
        <v>800</v>
      </c>
      <c r="C14">
        <v>462</v>
      </c>
      <c r="D14" t="str">
        <f t="shared" si="1"/>
        <v>売</v>
      </c>
      <c r="E14" t="str">
        <f t="shared" si="3"/>
        <v/>
      </c>
      <c r="M14" t="s">
        <v>781</v>
      </c>
      <c r="N14" t="s">
        <v>556</v>
      </c>
      <c r="O14">
        <v>0</v>
      </c>
      <c r="S14" t="s">
        <v>782</v>
      </c>
      <c r="T14">
        <v>408</v>
      </c>
      <c r="U14">
        <v>417</v>
      </c>
      <c r="V14">
        <v>403</v>
      </c>
      <c r="W14">
        <v>412</v>
      </c>
      <c r="AB14" t="s">
        <v>152</v>
      </c>
      <c r="AC14" s="2">
        <f t="shared" si="2"/>
        <v>76160</v>
      </c>
      <c r="AD14" s="2">
        <f t="shared" si="4"/>
        <v>59700</v>
      </c>
      <c r="AE14" s="2">
        <f t="shared" si="4"/>
        <v>67500</v>
      </c>
      <c r="AF14" s="2">
        <f t="shared" si="4"/>
        <v>139200</v>
      </c>
      <c r="AG14" s="2">
        <f t="shared" si="4"/>
        <v>69900</v>
      </c>
      <c r="AH14" s="2">
        <f t="shared" si="4"/>
        <v>44500</v>
      </c>
      <c r="AI14" s="2" cm="1">
        <f t="array" ref="AI14">_xlfn.XLOOKUP(AI$1&amp;$AB14,$M$3:$M$1662&amp;$N$3:$N$1662,$O$3:$O$1662,0,0,1)</f>
        <v>600</v>
      </c>
      <c r="AJ14" s="2" cm="1">
        <f t="array" ref="AJ14">_xlfn.XLOOKUP(AJ$1&amp;$AB14,$M$3:$M$1662&amp;$N$3:$N$1662,$O$3:$O$1662,0,0,1)</f>
        <v>600</v>
      </c>
      <c r="AK14" s="2" cm="1">
        <f t="array" ref="AK14">_xlfn.XLOOKUP(AK$1&amp;$AB14,$M$3:$M$1662&amp;$N$3:$N$1662,$O$3:$O$1662,0,0,1)</f>
        <v>4500</v>
      </c>
      <c r="AL14" s="2" cm="1">
        <f t="array" ref="AL14">_xlfn.XLOOKUP(AL$1&amp;$AB14,$M$3:$M$1662&amp;$N$3:$N$1662,$O$3:$O$1662,0,0,1)</f>
        <v>4000</v>
      </c>
      <c r="AM14" s="2" cm="1">
        <f t="array" ref="AM14">_xlfn.XLOOKUP(AM$1&amp;$AB14,$M$3:$M$1662&amp;$N$3:$N$1662,$O$3:$O$1662,0,0,1)</f>
        <v>0</v>
      </c>
      <c r="AS14" s="25">
        <f t="shared" si="5"/>
        <v>14</v>
      </c>
      <c r="AT14" s="25">
        <f t="shared" si="6"/>
        <v>9</v>
      </c>
      <c r="AU14" s="25">
        <f t="shared" si="7"/>
        <v>5</v>
      </c>
      <c r="AV14" s="25">
        <f t="shared" si="8"/>
        <v>14</v>
      </c>
      <c r="AY14" s="25">
        <f t="shared" si="9"/>
        <v>9</v>
      </c>
    </row>
    <row r="15" spans="1:51" x14ac:dyDescent="0.4">
      <c r="A15" t="s">
        <v>838</v>
      </c>
      <c r="B15">
        <v>400</v>
      </c>
      <c r="C15">
        <v>466</v>
      </c>
      <c r="D15" t="str">
        <f t="shared" si="1"/>
        <v>買</v>
      </c>
      <c r="E15" t="str">
        <f t="shared" si="3"/>
        <v/>
      </c>
      <c r="M15" t="s">
        <v>781</v>
      </c>
      <c r="N15" t="s">
        <v>557</v>
      </c>
      <c r="O15">
        <v>0</v>
      </c>
      <c r="S15" t="s">
        <v>783</v>
      </c>
      <c r="T15">
        <v>410</v>
      </c>
      <c r="U15">
        <v>425</v>
      </c>
      <c r="V15">
        <v>409</v>
      </c>
      <c r="W15">
        <v>419</v>
      </c>
      <c r="AB15" t="s">
        <v>123</v>
      </c>
      <c r="AC15" s="2">
        <f t="shared" si="2"/>
        <v>77460</v>
      </c>
      <c r="AD15" s="2">
        <f t="shared" si="4"/>
        <v>59700</v>
      </c>
      <c r="AE15" s="2">
        <f t="shared" si="4"/>
        <v>72000</v>
      </c>
      <c r="AF15" s="2">
        <f t="shared" si="4"/>
        <v>140400</v>
      </c>
      <c r="AG15" s="2">
        <f t="shared" si="4"/>
        <v>70000</v>
      </c>
      <c r="AH15" s="2">
        <f t="shared" si="4"/>
        <v>45200</v>
      </c>
      <c r="AI15" s="2" cm="1">
        <f t="array" ref="AI15">_xlfn.XLOOKUP(AI$1&amp;$AB15,$M$3:$M$1662&amp;$N$3:$N$1662,$O$3:$O$1662,0,0,1)</f>
        <v>0</v>
      </c>
      <c r="AJ15" s="2" cm="1">
        <f t="array" ref="AJ15">_xlfn.XLOOKUP(AJ$1&amp;$AB15,$M$3:$M$1662&amp;$N$3:$N$1662,$O$3:$O$1662,0,0,1)</f>
        <v>4500</v>
      </c>
      <c r="AK15" s="2" cm="1">
        <f t="array" ref="AK15">_xlfn.XLOOKUP(AK$1&amp;$AB15,$M$3:$M$1662&amp;$N$3:$N$1662,$O$3:$O$1662,0,0,1)</f>
        <v>1200</v>
      </c>
      <c r="AL15" s="2" cm="1">
        <f t="array" ref="AL15">_xlfn.XLOOKUP(AL$1&amp;$AB15,$M$3:$M$1662&amp;$N$3:$N$1662,$O$3:$O$1662,0,0,1)</f>
        <v>100</v>
      </c>
      <c r="AM15" s="2" cm="1">
        <f t="array" ref="AM15">_xlfn.XLOOKUP(AM$1&amp;$AB15,$M$3:$M$1662&amp;$N$3:$N$1662,$O$3:$O$1662,0,0,1)</f>
        <v>700</v>
      </c>
      <c r="AS15" s="25">
        <f t="shared" si="5"/>
        <v>16</v>
      </c>
      <c r="AT15" s="25">
        <f t="shared" si="6"/>
        <v>13</v>
      </c>
      <c r="AU15" s="25">
        <f t="shared" si="7"/>
        <v>3</v>
      </c>
      <c r="AV15" s="25">
        <f t="shared" si="8"/>
        <v>16</v>
      </c>
      <c r="AY15" s="25">
        <f t="shared" si="9"/>
        <v>13</v>
      </c>
    </row>
    <row r="16" spans="1:51" x14ac:dyDescent="0.4">
      <c r="A16" t="s">
        <v>838</v>
      </c>
      <c r="B16">
        <v>4800</v>
      </c>
      <c r="C16">
        <v>465</v>
      </c>
      <c r="D16" t="str">
        <f t="shared" si="1"/>
        <v>買</v>
      </c>
      <c r="E16" t="str">
        <f t="shared" si="3"/>
        <v/>
      </c>
      <c r="M16" t="s">
        <v>781</v>
      </c>
      <c r="N16" t="s">
        <v>558</v>
      </c>
      <c r="O16">
        <v>700</v>
      </c>
      <c r="Q16" s="1"/>
      <c r="R16" s="1"/>
      <c r="S16" s="1" t="s">
        <v>792</v>
      </c>
      <c r="T16" s="1">
        <v>422</v>
      </c>
      <c r="U16" s="1">
        <v>434</v>
      </c>
      <c r="V16" s="1">
        <v>421</v>
      </c>
      <c r="W16" s="1">
        <v>431</v>
      </c>
      <c r="AB16" t="s">
        <v>99</v>
      </c>
      <c r="AC16" s="2">
        <f t="shared" si="2"/>
        <v>80300</v>
      </c>
      <c r="AD16" s="2">
        <f t="shared" si="4"/>
        <v>60700</v>
      </c>
      <c r="AE16" s="2">
        <f t="shared" si="4"/>
        <v>74000</v>
      </c>
      <c r="AF16" s="2">
        <f t="shared" si="4"/>
        <v>144700</v>
      </c>
      <c r="AG16" s="2">
        <f t="shared" si="4"/>
        <v>71900</v>
      </c>
      <c r="AH16" s="2">
        <f t="shared" si="4"/>
        <v>50200</v>
      </c>
      <c r="AI16" s="2" cm="1">
        <f t="array" ref="AI16">_xlfn.XLOOKUP(AI$1&amp;$AB16,$M$3:$M$1662&amp;$N$3:$N$1662,$O$3:$O$1662,0,0,1)</f>
        <v>1000</v>
      </c>
      <c r="AJ16" s="2" cm="1">
        <f t="array" ref="AJ16">_xlfn.XLOOKUP(AJ$1&amp;$AB16,$M$3:$M$1662&amp;$N$3:$N$1662,$O$3:$O$1662,0,0,1)</f>
        <v>2000</v>
      </c>
      <c r="AK16" s="2" cm="1">
        <f t="array" ref="AK16">_xlfn.XLOOKUP(AK$1&amp;$AB16,$M$3:$M$1662&amp;$N$3:$N$1662,$O$3:$O$1662,0,0,1)</f>
        <v>4300</v>
      </c>
      <c r="AL16" s="2" cm="1">
        <f t="array" ref="AL16">_xlfn.XLOOKUP(AL$1&amp;$AB16,$M$3:$M$1662&amp;$N$3:$N$1662,$O$3:$O$1662,0,0,1)</f>
        <v>1900</v>
      </c>
      <c r="AM16" s="2" cm="1">
        <f t="array" ref="AM16">_xlfn.XLOOKUP(AM$1&amp;$AB16,$M$3:$M$1662&amp;$N$3:$N$1662,$O$3:$O$1662,0,0,1)</f>
        <v>5000</v>
      </c>
      <c r="AR16" s="25"/>
      <c r="AS16" s="25">
        <f t="shared" si="5"/>
        <v>15</v>
      </c>
      <c r="AT16" s="25">
        <f t="shared" si="6"/>
        <v>15</v>
      </c>
      <c r="AU16" s="25">
        <f t="shared" si="7"/>
        <v>2</v>
      </c>
      <c r="AV16" s="25">
        <f t="shared" si="8"/>
        <v>13</v>
      </c>
      <c r="AY16" s="25">
        <f t="shared" si="9"/>
        <v>15</v>
      </c>
    </row>
    <row r="17" spans="1:51" x14ac:dyDescent="0.4">
      <c r="A17" t="s">
        <v>838</v>
      </c>
      <c r="B17">
        <v>1700</v>
      </c>
      <c r="C17">
        <v>464</v>
      </c>
      <c r="D17" t="str">
        <f t="shared" si="1"/>
        <v>買</v>
      </c>
      <c r="E17" t="str">
        <f t="shared" si="3"/>
        <v/>
      </c>
      <c r="M17" t="s">
        <v>781</v>
      </c>
      <c r="N17" t="s">
        <v>559</v>
      </c>
      <c r="O17">
        <v>5000</v>
      </c>
      <c r="Q17" s="1"/>
      <c r="R17" s="1"/>
      <c r="S17" s="1" t="s">
        <v>793</v>
      </c>
      <c r="T17" s="1">
        <v>439</v>
      </c>
      <c r="U17" s="1">
        <v>466</v>
      </c>
      <c r="V17" s="1">
        <v>432</v>
      </c>
      <c r="W17" s="1">
        <v>461</v>
      </c>
      <c r="AB17" t="s">
        <v>147</v>
      </c>
      <c r="AC17" s="2">
        <f t="shared" si="2"/>
        <v>83480</v>
      </c>
      <c r="AD17" s="2">
        <f t="shared" si="4"/>
        <v>61500</v>
      </c>
      <c r="AE17" s="2">
        <f t="shared" si="4"/>
        <v>82600</v>
      </c>
      <c r="AF17" s="2">
        <f t="shared" si="4"/>
        <v>149900</v>
      </c>
      <c r="AG17" s="2">
        <f t="shared" si="4"/>
        <v>73100</v>
      </c>
      <c r="AH17" s="2">
        <f t="shared" si="4"/>
        <v>50300</v>
      </c>
      <c r="AI17" s="2" cm="1">
        <f t="array" ref="AI17">_xlfn.XLOOKUP(AI$1&amp;$AB17,$M$3:$M$1662&amp;$N$3:$N$1662,$O$3:$O$1662,0,0,1)</f>
        <v>800</v>
      </c>
      <c r="AJ17" s="2" cm="1">
        <f t="array" ref="AJ17">_xlfn.XLOOKUP(AJ$1&amp;$AB17,$M$3:$M$1662&amp;$N$3:$N$1662,$O$3:$O$1662,0,0,1)</f>
        <v>8600</v>
      </c>
      <c r="AK17" s="2" cm="1">
        <f t="array" ref="AK17">_xlfn.XLOOKUP(AK$1&amp;$AB17,$M$3:$M$1662&amp;$N$3:$N$1662,$O$3:$O$1662,0,0,1)</f>
        <v>5200</v>
      </c>
      <c r="AL17" s="2" cm="1">
        <f t="array" ref="AL17">_xlfn.XLOOKUP(AL$1&amp;$AB17,$M$3:$M$1662&amp;$N$3:$N$1662,$O$3:$O$1662,0,0,1)</f>
        <v>1200</v>
      </c>
      <c r="AM17" s="2" cm="1">
        <f t="array" ref="AM17">_xlfn.XLOOKUP(AM$1&amp;$AB17,$M$3:$M$1662&amp;$N$3:$N$1662,$O$3:$O$1662,0,0,1)</f>
        <v>100</v>
      </c>
      <c r="AR17" s="25">
        <f t="shared" ref="AR17" si="10">SUM(AS4:AS17,AS17)/15</f>
        <v>19.066666666666666</v>
      </c>
      <c r="AS17" s="25">
        <f t="shared" si="5"/>
        <v>35</v>
      </c>
      <c r="AT17" s="25">
        <f t="shared" si="6"/>
        <v>35</v>
      </c>
      <c r="AU17" s="25">
        <f t="shared" si="7"/>
        <v>1</v>
      </c>
      <c r="AV17" s="25">
        <f t="shared" si="8"/>
        <v>34</v>
      </c>
      <c r="AX17" s="25">
        <f t="shared" ref="AX17" si="11">SUM(AY4:AY17,AY17)/15</f>
        <v>12.533333333333333</v>
      </c>
      <c r="AY17" s="25">
        <f t="shared" si="9"/>
        <v>35</v>
      </c>
    </row>
    <row r="18" spans="1:51" x14ac:dyDescent="0.4">
      <c r="A18" t="s">
        <v>838</v>
      </c>
      <c r="B18">
        <v>2400</v>
      </c>
      <c r="C18">
        <v>463</v>
      </c>
      <c r="D18" t="str">
        <f t="shared" si="1"/>
        <v>買</v>
      </c>
      <c r="E18" t="str">
        <f t="shared" si="3"/>
        <v/>
      </c>
      <c r="M18" t="s">
        <v>781</v>
      </c>
      <c r="N18" t="s">
        <v>560</v>
      </c>
      <c r="O18">
        <v>100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85600</v>
      </c>
      <c r="AD18" s="2">
        <f t="shared" si="4"/>
        <v>69100</v>
      </c>
      <c r="AE18" s="2">
        <f t="shared" si="4"/>
        <v>84200</v>
      </c>
      <c r="AF18" s="2">
        <f t="shared" si="4"/>
        <v>150600</v>
      </c>
      <c r="AG18" s="2">
        <f t="shared" si="4"/>
        <v>73100</v>
      </c>
      <c r="AH18" s="2">
        <f t="shared" si="4"/>
        <v>51000</v>
      </c>
      <c r="AI18" s="2" cm="1">
        <f t="array" ref="AI18">_xlfn.XLOOKUP(AI$1&amp;$AB18,$M$3:$M$1662&amp;$N$3:$N$1662,$O$3:$O$1662,0,0,1)</f>
        <v>7600</v>
      </c>
      <c r="AJ18" s="2" cm="1">
        <f t="array" ref="AJ18">_xlfn.XLOOKUP(AJ$1&amp;$AB18,$M$3:$M$1662&amp;$N$3:$N$1662,$O$3:$O$1662,0,0,1)</f>
        <v>1600</v>
      </c>
      <c r="AK18" s="2" cm="1">
        <f t="array" ref="AK18">_xlfn.XLOOKUP(AK$1&amp;$AB18,$M$3:$M$1662&amp;$N$3:$N$1662,$O$3:$O$1662,0,0,1)</f>
        <v>700</v>
      </c>
      <c r="AL18" s="2" cm="1">
        <f t="array" ref="AL18">_xlfn.XLOOKUP(AL$1&amp;$AB18,$M$3:$M$1662&amp;$N$3:$N$1662,$O$3:$O$1662,0,0,1)</f>
        <v>0</v>
      </c>
      <c r="AM18" s="2" cm="1">
        <f t="array" ref="AM18">_xlfn.XLOOKUP(AM$1&amp;$AB18,$M$3:$M$1662&amp;$N$3:$N$1662,$O$3:$O$1662,0,0,1)</f>
        <v>700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838</v>
      </c>
      <c r="B19">
        <v>700</v>
      </c>
      <c r="C19">
        <v>462</v>
      </c>
      <c r="D19" t="str">
        <f t="shared" si="1"/>
        <v>買</v>
      </c>
      <c r="E19" t="str">
        <f t="shared" si="3"/>
        <v/>
      </c>
      <c r="M19" t="s">
        <v>781</v>
      </c>
      <c r="N19" t="s">
        <v>561</v>
      </c>
      <c r="O19">
        <v>700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85860</v>
      </c>
      <c r="AD19" s="2">
        <f t="shared" si="4"/>
        <v>69300</v>
      </c>
      <c r="AE19" s="2">
        <f t="shared" si="4"/>
        <v>84600</v>
      </c>
      <c r="AF19" s="2">
        <f t="shared" si="4"/>
        <v>151200</v>
      </c>
      <c r="AG19" s="2">
        <f t="shared" si="4"/>
        <v>73200</v>
      </c>
      <c r="AH19" s="2">
        <f t="shared" si="4"/>
        <v>51000</v>
      </c>
      <c r="AI19" s="2" cm="1">
        <f t="array" ref="AI19">_xlfn.XLOOKUP(AI$1&amp;$AB19,$M$3:$M$1662&amp;$N$3:$N$1662,$O$3:$O$1662,0,0,1)</f>
        <v>200</v>
      </c>
      <c r="AJ19" s="2" cm="1">
        <f t="array" ref="AJ19">_xlfn.XLOOKUP(AJ$1&amp;$AB19,$M$3:$M$1662&amp;$N$3:$N$1662,$O$3:$O$1662,0,0,1)</f>
        <v>400</v>
      </c>
      <c r="AK19" s="2" cm="1">
        <f t="array" ref="AK19">_xlfn.XLOOKUP(AK$1&amp;$AB19,$M$3:$M$1662&amp;$N$3:$N$1662,$O$3:$O$1662,0,0,1)</f>
        <v>600</v>
      </c>
      <c r="AL19" s="2" cm="1">
        <f t="array" ref="AL19">_xlfn.XLOOKUP(AL$1&amp;$AB19,$M$3:$M$1662&amp;$N$3:$N$1662,$O$3:$O$1662,0,0,1)</f>
        <v>100</v>
      </c>
      <c r="AM19" s="2" cm="1">
        <f t="array" ref="AM19">_xlfn.XLOOKUP(AM$1&amp;$AB19,$M$3:$M$1662&amp;$N$3:$N$1662,$O$3:$O$1662,0,0,1)</f>
        <v>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839</v>
      </c>
      <c r="B20">
        <v>400</v>
      </c>
      <c r="C20">
        <v>461</v>
      </c>
      <c r="D20" t="str">
        <f t="shared" si="1"/>
        <v>売</v>
      </c>
      <c r="E20" t="str">
        <f t="shared" si="3"/>
        <v/>
      </c>
      <c r="M20" t="s">
        <v>781</v>
      </c>
      <c r="N20" t="s">
        <v>562</v>
      </c>
      <c r="O20">
        <v>0</v>
      </c>
      <c r="AB20" t="s">
        <v>150</v>
      </c>
      <c r="AC20" s="2">
        <f t="shared" si="2"/>
        <v>86560</v>
      </c>
      <c r="AD20" s="2">
        <f t="shared" ref="AD20:AH35" si="12">AD19+AI20</f>
        <v>69700</v>
      </c>
      <c r="AE20" s="2">
        <f t="shared" si="12"/>
        <v>86200</v>
      </c>
      <c r="AF20" s="2">
        <f t="shared" si="12"/>
        <v>152600</v>
      </c>
      <c r="AG20" s="2">
        <f t="shared" si="12"/>
        <v>73300</v>
      </c>
      <c r="AH20" s="2">
        <f t="shared" si="12"/>
        <v>51000</v>
      </c>
      <c r="AI20" s="2" cm="1">
        <f t="array" ref="AI20">_xlfn.XLOOKUP(AI$1&amp;$AB20,$M$3:$M$1662&amp;$N$3:$N$1662,$O$3:$O$1662,0,0,1)</f>
        <v>400</v>
      </c>
      <c r="AJ20" s="2" cm="1">
        <f t="array" ref="AJ20">_xlfn.XLOOKUP(AJ$1&amp;$AB20,$M$3:$M$1662&amp;$N$3:$N$1662,$O$3:$O$1662,0,0,1)</f>
        <v>1600</v>
      </c>
      <c r="AK20" s="2" cm="1">
        <f t="array" ref="AK20">_xlfn.XLOOKUP(AK$1&amp;$AB20,$M$3:$M$1662&amp;$N$3:$N$1662,$O$3:$O$1662,0,0,1)</f>
        <v>1400</v>
      </c>
      <c r="AL20" s="2" cm="1">
        <f t="array" ref="AL20">_xlfn.XLOOKUP(AL$1&amp;$AB20,$M$3:$M$1662&amp;$N$3:$N$1662,$O$3:$O$1662,0,0,1)</f>
        <v>100</v>
      </c>
      <c r="AM20" s="2" cm="1">
        <f t="array" ref="AM20">_xlfn.XLOOKUP(AM$1&amp;$AB20,$M$3:$M$1662&amp;$N$3:$N$1662,$O$3:$O$1662,0,0,1)</f>
        <v>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839</v>
      </c>
      <c r="B21">
        <v>1300</v>
      </c>
      <c r="C21">
        <v>464</v>
      </c>
      <c r="D21" t="str">
        <f t="shared" si="1"/>
        <v>買</v>
      </c>
      <c r="E21" t="str">
        <f t="shared" si="3"/>
        <v/>
      </c>
      <c r="M21" t="s">
        <v>781</v>
      </c>
      <c r="N21" t="s">
        <v>563</v>
      </c>
      <c r="O21">
        <v>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87020</v>
      </c>
      <c r="AD21" s="2">
        <f t="shared" si="12"/>
        <v>69700</v>
      </c>
      <c r="AE21" s="2">
        <f t="shared" si="12"/>
        <v>86300</v>
      </c>
      <c r="AF21" s="2">
        <f t="shared" si="12"/>
        <v>152900</v>
      </c>
      <c r="AG21" s="2">
        <f t="shared" si="12"/>
        <v>73700</v>
      </c>
      <c r="AH21" s="2">
        <f t="shared" si="12"/>
        <v>52500</v>
      </c>
      <c r="AI21" s="2" cm="1">
        <f t="array" ref="AI21">_xlfn.XLOOKUP(AI$1&amp;$AB21,$M$3:$M$1662&amp;$N$3:$N$1662,$O$3:$O$1662,0,0,1)</f>
        <v>0</v>
      </c>
      <c r="AJ21" s="2" cm="1">
        <f t="array" ref="AJ21">_xlfn.XLOOKUP(AJ$1&amp;$AB21,$M$3:$M$1662&amp;$N$3:$N$1662,$O$3:$O$1662,0,0,1)</f>
        <v>100</v>
      </c>
      <c r="AK21" s="2" cm="1">
        <f t="array" ref="AK21">_xlfn.XLOOKUP(AK$1&amp;$AB21,$M$3:$M$1662&amp;$N$3:$N$1662,$O$3:$O$1662,0,0,1)</f>
        <v>300</v>
      </c>
      <c r="AL21" s="2" cm="1">
        <f t="array" ref="AL21">_xlfn.XLOOKUP(AL$1&amp;$AB21,$M$3:$M$1662&amp;$N$3:$N$1662,$O$3:$O$1662,0,0,1)</f>
        <v>400</v>
      </c>
      <c r="AM21" s="2" cm="1">
        <f t="array" ref="AM21">_xlfn.XLOOKUP(AM$1&amp;$AB21,$M$3:$M$1662&amp;$N$3:$N$1662,$O$3:$O$1662,0,0,1)</f>
        <v>1500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839</v>
      </c>
      <c r="B22">
        <v>4400</v>
      </c>
      <c r="C22">
        <v>463</v>
      </c>
      <c r="M22" t="s">
        <v>781</v>
      </c>
      <c r="N22" t="s">
        <v>564</v>
      </c>
      <c r="O22">
        <v>1500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89980</v>
      </c>
      <c r="AD22" s="2">
        <f t="shared" si="12"/>
        <v>73400</v>
      </c>
      <c r="AE22" s="2">
        <f t="shared" si="12"/>
        <v>87200</v>
      </c>
      <c r="AF22" s="2">
        <f t="shared" si="12"/>
        <v>161600</v>
      </c>
      <c r="AG22" s="2">
        <f t="shared" si="12"/>
        <v>75200</v>
      </c>
      <c r="AH22" s="2">
        <f t="shared" si="12"/>
        <v>52500</v>
      </c>
      <c r="AI22" s="2" cm="1">
        <f t="array" ref="AI22">_xlfn.XLOOKUP(AI$1&amp;$AB22,$M$3:$M$1662&amp;$N$3:$N$1662,$O$3:$O$1662,0,0,1)</f>
        <v>3700</v>
      </c>
      <c r="AJ22" s="2" cm="1">
        <f t="array" ref="AJ22">_xlfn.XLOOKUP(AJ$1&amp;$AB22,$M$3:$M$1662&amp;$N$3:$N$1662,$O$3:$O$1662,0,0,1)</f>
        <v>900</v>
      </c>
      <c r="AK22" s="2" cm="1">
        <f t="array" ref="AK22">_xlfn.XLOOKUP(AK$1&amp;$AB22,$M$3:$M$1662&amp;$N$3:$N$1662,$O$3:$O$1662,0,0,1)</f>
        <v>8700</v>
      </c>
      <c r="AL22" s="2" cm="1">
        <f t="array" ref="AL22">_xlfn.XLOOKUP(AL$1&amp;$AB22,$M$3:$M$1662&amp;$N$3:$N$1662,$O$3:$O$1662,0,0,1)</f>
        <v>1500</v>
      </c>
      <c r="AM22" s="2" cm="1">
        <f t="array" ref="AM22">_xlfn.XLOOKUP(AM$1&amp;$AB22,$M$3:$M$1662&amp;$N$3:$N$1662,$O$3:$O$1662,0,0,1)</f>
        <v>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781</v>
      </c>
      <c r="N23" t="s">
        <v>565</v>
      </c>
      <c r="O23">
        <v>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90960</v>
      </c>
      <c r="AD23" s="2">
        <f t="shared" si="12"/>
        <v>76500</v>
      </c>
      <c r="AE23" s="2">
        <f t="shared" si="12"/>
        <v>88500</v>
      </c>
      <c r="AF23" s="2">
        <f t="shared" si="12"/>
        <v>162100</v>
      </c>
      <c r="AG23" s="2">
        <f t="shared" si="12"/>
        <v>75200</v>
      </c>
      <c r="AH23" s="2">
        <f t="shared" si="12"/>
        <v>52500</v>
      </c>
      <c r="AI23" s="2" cm="1">
        <f t="array" ref="AI23">_xlfn.XLOOKUP(AI$1&amp;$AB23,$M$3:$M$1662&amp;$N$3:$N$1662,$O$3:$O$1662,0,0,1)</f>
        <v>3100</v>
      </c>
      <c r="AJ23" s="2" cm="1">
        <f t="array" ref="AJ23">_xlfn.XLOOKUP(AJ$1&amp;$AB23,$M$3:$M$1662&amp;$N$3:$N$1662,$O$3:$O$1662,0,0,1)</f>
        <v>1300</v>
      </c>
      <c r="AK23" s="2" cm="1">
        <f t="array" ref="AK23">_xlfn.XLOOKUP(AK$1&amp;$AB23,$M$3:$M$1662&amp;$N$3:$N$1662,$O$3:$O$1662,0,0,1)</f>
        <v>500</v>
      </c>
      <c r="AL23" s="2" cm="1">
        <f t="array" ref="AL23">_xlfn.XLOOKUP(AL$1&amp;$AB23,$M$3:$M$1662&amp;$N$3:$N$1662,$O$3:$O$1662,0,0,1)</f>
        <v>0</v>
      </c>
      <c r="AM23" s="2" cm="1">
        <f t="array" ref="AM23">_xlfn.XLOOKUP(AM$1&amp;$AB23,$M$3:$M$1662&amp;$N$3:$N$1662,$O$3:$O$1662,0,0,1)</f>
        <v>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781</v>
      </c>
      <c r="N24" t="s">
        <v>566</v>
      </c>
      <c r="O24">
        <v>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91040</v>
      </c>
      <c r="AD24" s="2">
        <f t="shared" si="12"/>
        <v>76500</v>
      </c>
      <c r="AE24" s="2">
        <f t="shared" si="12"/>
        <v>88800</v>
      </c>
      <c r="AF24" s="2">
        <f t="shared" si="12"/>
        <v>162200</v>
      </c>
      <c r="AG24" s="2">
        <f t="shared" si="12"/>
        <v>75200</v>
      </c>
      <c r="AH24" s="2">
        <f t="shared" si="12"/>
        <v>52500</v>
      </c>
      <c r="AI24" s="2" cm="1">
        <f t="array" ref="AI24">_xlfn.XLOOKUP(AI$1&amp;$AB24,$M$3:$M$1662&amp;$N$3:$N$1662,$O$3:$O$1662,0,0,1)</f>
        <v>0</v>
      </c>
      <c r="AJ24" s="2" cm="1">
        <f t="array" ref="AJ24">_xlfn.XLOOKUP(AJ$1&amp;$AB24,$M$3:$M$1662&amp;$N$3:$N$1662,$O$3:$O$1662,0,0,1)</f>
        <v>300</v>
      </c>
      <c r="AK24" s="2" cm="1">
        <f t="array" ref="AK24">_xlfn.XLOOKUP(AK$1&amp;$AB24,$M$3:$M$1662&amp;$N$3:$N$1662,$O$3:$O$1662,0,0,1)</f>
        <v>100</v>
      </c>
      <c r="AL24" s="2" cm="1">
        <f t="array" ref="AL24">_xlfn.XLOOKUP(AL$1&amp;$AB24,$M$3:$M$1662&amp;$N$3:$N$1662,$O$3:$O$1662,0,0,1)</f>
        <v>0</v>
      </c>
      <c r="AM24" s="2" cm="1">
        <f t="array" ref="AM24">_xlfn.XLOOKUP(AM$1&amp;$AB24,$M$3:$M$1662&amp;$N$3:$N$1662,$O$3:$O$1662,0,0,1)</f>
        <v>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781</v>
      </c>
      <c r="N25" t="s">
        <v>567</v>
      </c>
      <c r="O25">
        <v>0</v>
      </c>
      <c r="AB25" t="s">
        <v>25</v>
      </c>
      <c r="AC25" s="2">
        <f t="shared" si="2"/>
        <v>91940</v>
      </c>
      <c r="AD25" s="2">
        <f t="shared" si="12"/>
        <v>79000</v>
      </c>
      <c r="AE25" s="2">
        <f t="shared" si="12"/>
        <v>89900</v>
      </c>
      <c r="AF25" s="2">
        <f t="shared" si="12"/>
        <v>162300</v>
      </c>
      <c r="AG25" s="2">
        <f t="shared" si="12"/>
        <v>75800</v>
      </c>
      <c r="AH25" s="2">
        <f t="shared" si="12"/>
        <v>52700</v>
      </c>
      <c r="AI25" s="2" cm="1">
        <f t="array" ref="AI25">_xlfn.XLOOKUP(AI$1&amp;$AB25,$M$3:$M$1662&amp;$N$3:$N$1662,$O$3:$O$1662,0,0,1)</f>
        <v>2500</v>
      </c>
      <c r="AJ25" s="2" cm="1">
        <f t="array" ref="AJ25">_xlfn.XLOOKUP(AJ$1&amp;$AB25,$M$3:$M$1662&amp;$N$3:$N$1662,$O$3:$O$1662,0,0,1)</f>
        <v>1100</v>
      </c>
      <c r="AK25" s="2" cm="1">
        <f t="array" ref="AK25">_xlfn.XLOOKUP(AK$1&amp;$AB25,$M$3:$M$1662&amp;$N$3:$N$1662,$O$3:$O$1662,0,0,1)</f>
        <v>100</v>
      </c>
      <c r="AL25" s="2" cm="1">
        <f t="array" ref="AL25">_xlfn.XLOOKUP(AL$1&amp;$AB25,$M$3:$M$1662&amp;$N$3:$N$1662,$O$3:$O$1662,0,0,1)</f>
        <v>600</v>
      </c>
      <c r="AM25" s="2" cm="1">
        <f t="array" ref="AM25">_xlfn.XLOOKUP(AM$1&amp;$AB25,$M$3:$M$1662&amp;$N$3:$N$1662,$O$3:$O$1662,0,0,1)</f>
        <v>200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38700</v>
      </c>
      <c r="C26">
        <f>_xlfn.XLOOKUP(E26,E3:E21,C3:C21,"",0,1)</f>
        <v>461</v>
      </c>
      <c r="D26" t="str">
        <f>_xlfn.XLOOKUP(E26,E3:E21,D3:D21,"",0,1)</f>
        <v>売</v>
      </c>
      <c r="E26" t="s">
        <v>335</v>
      </c>
      <c r="M26" t="s">
        <v>781</v>
      </c>
      <c r="N26" t="s">
        <v>568</v>
      </c>
      <c r="O26">
        <v>200</v>
      </c>
      <c r="AB26" t="s">
        <v>72</v>
      </c>
      <c r="AC26" s="2">
        <f t="shared" si="2"/>
        <v>91960</v>
      </c>
      <c r="AD26" s="2">
        <f t="shared" si="12"/>
        <v>79000</v>
      </c>
      <c r="AE26" s="2">
        <f t="shared" si="12"/>
        <v>89900</v>
      </c>
      <c r="AF26" s="2">
        <f t="shared" si="12"/>
        <v>162400</v>
      </c>
      <c r="AG26" s="2">
        <f t="shared" si="12"/>
        <v>75800</v>
      </c>
      <c r="AH26" s="2">
        <f t="shared" si="12"/>
        <v>52700</v>
      </c>
      <c r="AI26" s="2" cm="1">
        <f t="array" ref="AI26">_xlfn.XLOOKUP(AI$1&amp;$AB26,$M$3:$M$1662&amp;$N$3:$N$1662,$O$3:$O$1662,0,0,1)</f>
        <v>0</v>
      </c>
      <c r="AJ26" s="2" cm="1">
        <f t="array" ref="AJ26">_xlfn.XLOOKUP(AJ$1&amp;$AB26,$M$3:$M$1662&amp;$N$3:$N$1662,$O$3:$O$1662,0,0,1)</f>
        <v>0</v>
      </c>
      <c r="AK26" s="2" cm="1">
        <f t="array" ref="AK26">_xlfn.XLOOKUP(AK$1&amp;$AB26,$M$3:$M$1662&amp;$N$3:$N$1662,$O$3:$O$1662,0,0,1)</f>
        <v>100</v>
      </c>
      <c r="AL26" s="2" cm="1">
        <f t="array" ref="AL26">_xlfn.XLOOKUP(AL$1&amp;$AB26,$M$3:$M$1662&amp;$N$3:$N$1662,$O$3:$O$1662,0,0,1)</f>
        <v>0</v>
      </c>
      <c r="AM26" s="2" cm="1">
        <f t="array" ref="AM26">_xlfn.XLOOKUP(AM$1&amp;$AB26,$M$3:$M$1662&amp;$N$3:$N$1662,$O$3:$O$1662,0,0,1)</f>
        <v>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781</v>
      </c>
      <c r="N27" t="s">
        <v>569</v>
      </c>
      <c r="O27">
        <v>0</v>
      </c>
      <c r="AB27" t="s">
        <v>101</v>
      </c>
      <c r="AC27" s="2">
        <f t="shared" si="2"/>
        <v>92940</v>
      </c>
      <c r="AD27" s="2">
        <f t="shared" si="12"/>
        <v>80000</v>
      </c>
      <c r="AE27" s="2">
        <f t="shared" si="12"/>
        <v>89900</v>
      </c>
      <c r="AF27" s="2">
        <f t="shared" si="12"/>
        <v>163100</v>
      </c>
      <c r="AG27" s="2">
        <f t="shared" si="12"/>
        <v>79000</v>
      </c>
      <c r="AH27" s="2">
        <f t="shared" si="12"/>
        <v>52700</v>
      </c>
      <c r="AI27" s="2" cm="1">
        <f t="array" ref="AI27">_xlfn.XLOOKUP(AI$1&amp;$AB27,$M$3:$M$1662&amp;$N$3:$N$1662,$O$3:$O$1662,0,0,1)</f>
        <v>1000</v>
      </c>
      <c r="AJ27" s="2" cm="1">
        <f t="array" ref="AJ27">_xlfn.XLOOKUP(AJ$1&amp;$AB27,$M$3:$M$1662&amp;$N$3:$N$1662,$O$3:$O$1662,0,0,1)</f>
        <v>0</v>
      </c>
      <c r="AK27" s="2" cm="1">
        <f t="array" ref="AK27">_xlfn.XLOOKUP(AK$1&amp;$AB27,$M$3:$M$1662&amp;$N$3:$N$1662,$O$3:$O$1662,0,0,1)</f>
        <v>700</v>
      </c>
      <c r="AL27" s="2" cm="1">
        <f t="array" ref="AL27">_xlfn.XLOOKUP(AL$1&amp;$AB27,$M$3:$M$1662&amp;$N$3:$N$1662,$O$3:$O$1662,0,0,1)</f>
        <v>3200</v>
      </c>
      <c r="AM27" s="2" cm="1">
        <f t="array" ref="AM27">_xlfn.XLOOKUP(AM$1&amp;$AB27,$M$3:$M$1662&amp;$N$3:$N$1662,$O$3:$O$1662,0,0,1)</f>
        <v>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781</v>
      </c>
      <c r="N28" t="s">
        <v>570</v>
      </c>
      <c r="O28">
        <v>0</v>
      </c>
      <c r="AB28" t="s">
        <v>41</v>
      </c>
      <c r="AC28" s="2">
        <f t="shared" si="2"/>
        <v>93180</v>
      </c>
      <c r="AD28" s="2">
        <f t="shared" si="12"/>
        <v>80000</v>
      </c>
      <c r="AE28" s="2">
        <f t="shared" si="12"/>
        <v>89900</v>
      </c>
      <c r="AF28" s="2">
        <f t="shared" si="12"/>
        <v>163200</v>
      </c>
      <c r="AG28" s="2">
        <f t="shared" si="12"/>
        <v>80100</v>
      </c>
      <c r="AH28" s="2">
        <f t="shared" si="12"/>
        <v>52700</v>
      </c>
      <c r="AI28" s="2" cm="1">
        <f t="array" ref="AI28">_xlfn.XLOOKUP(AI$1&amp;$AB28,$M$3:$M$1662&amp;$N$3:$N$1662,$O$3:$O$1662,0,0,1)</f>
        <v>0</v>
      </c>
      <c r="AJ28" s="2" cm="1">
        <f t="array" ref="AJ28">_xlfn.XLOOKUP(AJ$1&amp;$AB28,$M$3:$M$1662&amp;$N$3:$N$1662,$O$3:$O$1662,0,0,1)</f>
        <v>0</v>
      </c>
      <c r="AK28" s="2" cm="1">
        <f t="array" ref="AK28">_xlfn.XLOOKUP(AK$1&amp;$AB28,$M$3:$M$1662&amp;$N$3:$N$1662,$O$3:$O$1662,0,0,1)</f>
        <v>100</v>
      </c>
      <c r="AL28" s="2" cm="1">
        <f t="array" ref="AL28">_xlfn.XLOOKUP(AL$1&amp;$AB28,$M$3:$M$1662&amp;$N$3:$N$1662,$O$3:$O$1662,0,0,1)</f>
        <v>1100</v>
      </c>
      <c r="AM28" s="2" cm="1">
        <f t="array" ref="AM28">_xlfn.XLOOKUP(AM$1&amp;$AB28,$M$3:$M$1662&amp;$N$3:$N$1662,$O$3:$O$1662,0,0,1)</f>
        <v>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781</v>
      </c>
      <c r="N29" t="s">
        <v>571</v>
      </c>
      <c r="O29">
        <v>0</v>
      </c>
      <c r="AB29" t="s">
        <v>244</v>
      </c>
      <c r="AC29" s="2">
        <f t="shared" si="2"/>
        <v>93380</v>
      </c>
      <c r="AD29" s="2">
        <f t="shared" si="12"/>
        <v>80000</v>
      </c>
      <c r="AE29" s="2">
        <f t="shared" si="12"/>
        <v>89900</v>
      </c>
      <c r="AF29" s="2">
        <f t="shared" si="12"/>
        <v>163400</v>
      </c>
      <c r="AG29" s="2">
        <f t="shared" si="12"/>
        <v>80800</v>
      </c>
      <c r="AH29" s="2">
        <f t="shared" si="12"/>
        <v>52800</v>
      </c>
      <c r="AI29" s="2" cm="1">
        <f t="array" ref="AI29">_xlfn.XLOOKUP(AI$1&amp;$AB29,$M$3:$M$1662&amp;$N$3:$N$1662,$O$3:$O$1662,0,0,1)</f>
        <v>0</v>
      </c>
      <c r="AJ29" s="2" cm="1">
        <f t="array" ref="AJ29">_xlfn.XLOOKUP(AJ$1&amp;$AB29,$M$3:$M$1662&amp;$N$3:$N$1662,$O$3:$O$1662,0,0,1)</f>
        <v>0</v>
      </c>
      <c r="AK29" s="2" cm="1">
        <f t="array" ref="AK29">_xlfn.XLOOKUP(AK$1&amp;$AB29,$M$3:$M$1662&amp;$N$3:$N$1662,$O$3:$O$1662,0,0,1)</f>
        <v>200</v>
      </c>
      <c r="AL29" s="2" cm="1">
        <f t="array" ref="AL29">_xlfn.XLOOKUP(AL$1&amp;$AB29,$M$3:$M$1662&amp;$N$3:$N$1662,$O$3:$O$1662,0,0,1)</f>
        <v>700</v>
      </c>
      <c r="AM29" s="2" cm="1">
        <f t="array" ref="AM29">_xlfn.XLOOKUP(AM$1&amp;$AB29,$M$3:$M$1662&amp;$N$3:$N$1662,$O$3:$O$1662,0,0,1)</f>
        <v>100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781</v>
      </c>
      <c r="N30" t="s">
        <v>572</v>
      </c>
      <c r="O30">
        <v>100</v>
      </c>
      <c r="AB30" t="s">
        <v>289</v>
      </c>
      <c r="AC30" s="2">
        <f t="shared" si="2"/>
        <v>94080</v>
      </c>
      <c r="AD30" s="2">
        <f t="shared" si="12"/>
        <v>81000</v>
      </c>
      <c r="AE30" s="2">
        <f t="shared" si="12"/>
        <v>91200</v>
      </c>
      <c r="AF30" s="2">
        <f t="shared" si="12"/>
        <v>163400</v>
      </c>
      <c r="AG30" s="2">
        <f t="shared" si="12"/>
        <v>80800</v>
      </c>
      <c r="AH30" s="2">
        <f t="shared" si="12"/>
        <v>54000</v>
      </c>
      <c r="AI30" s="2" cm="1">
        <f t="array" ref="AI30">_xlfn.XLOOKUP(AI$1&amp;$AB30,$M$3:$M$1662&amp;$N$3:$N$1662,$O$3:$O$1662,0,0,1)</f>
        <v>1000</v>
      </c>
      <c r="AJ30" s="2" cm="1">
        <f t="array" ref="AJ30">_xlfn.XLOOKUP(AJ$1&amp;$AB30,$M$3:$M$1662&amp;$N$3:$N$1662,$O$3:$O$1662,0,0,1)</f>
        <v>1300</v>
      </c>
      <c r="AK30" s="2" cm="1">
        <f t="array" ref="AK30">_xlfn.XLOOKUP(AK$1&amp;$AB30,$M$3:$M$1662&amp;$N$3:$N$1662,$O$3:$O$1662,0,0,1)</f>
        <v>0</v>
      </c>
      <c r="AL30" s="2" cm="1">
        <f t="array" ref="AL30">_xlfn.XLOOKUP(AL$1&amp;$AB30,$M$3:$M$1662&amp;$N$3:$N$1662,$O$3:$O$1662,0,0,1)</f>
        <v>0</v>
      </c>
      <c r="AM30" s="2" cm="1">
        <f t="array" ref="AM30">_xlfn.XLOOKUP(AM$1&amp;$AB30,$M$3:$M$1662&amp;$N$3:$N$1662,$O$3:$O$1662,0,0,1)</f>
        <v>1200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781</v>
      </c>
      <c r="N31" t="s">
        <v>573</v>
      </c>
      <c r="O31">
        <v>1200</v>
      </c>
      <c r="AB31" t="s">
        <v>206</v>
      </c>
      <c r="AC31" s="2">
        <f t="shared" si="2"/>
        <v>95540</v>
      </c>
      <c r="AD31" s="2">
        <f t="shared" si="12"/>
        <v>83200</v>
      </c>
      <c r="AE31" s="2">
        <f t="shared" si="12"/>
        <v>91200</v>
      </c>
      <c r="AF31" s="2">
        <f t="shared" si="12"/>
        <v>166700</v>
      </c>
      <c r="AG31" s="2">
        <f t="shared" si="12"/>
        <v>82500</v>
      </c>
      <c r="AH31" s="2">
        <f t="shared" si="12"/>
        <v>54100</v>
      </c>
      <c r="AI31" s="2" cm="1">
        <f t="array" ref="AI31">_xlfn.XLOOKUP(AI$1&amp;$AB31,$M$3:$M$1662&amp;$N$3:$N$1662,$O$3:$O$1662,0,0,1)</f>
        <v>2200</v>
      </c>
      <c r="AJ31" s="2" cm="1">
        <f t="array" ref="AJ31">_xlfn.XLOOKUP(AJ$1&amp;$AB31,$M$3:$M$1662&amp;$N$3:$N$1662,$O$3:$O$1662,0,0,1)</f>
        <v>0</v>
      </c>
      <c r="AK31" s="2" cm="1">
        <f t="array" ref="AK31">_xlfn.XLOOKUP(AK$1&amp;$AB31,$M$3:$M$1662&amp;$N$3:$N$1662,$O$3:$O$1662,0,0,1)</f>
        <v>3300</v>
      </c>
      <c r="AL31" s="2" cm="1">
        <f t="array" ref="AL31">_xlfn.XLOOKUP(AL$1&amp;$AB31,$M$3:$M$1662&amp;$N$3:$N$1662,$O$3:$O$1662,0,0,1)</f>
        <v>1700</v>
      </c>
      <c r="AM31" s="2" cm="1">
        <f t="array" ref="AM31">_xlfn.XLOOKUP(AM$1&amp;$AB31,$M$3:$M$1662&amp;$N$3:$N$1662,$O$3:$O$1662,0,0,1)</f>
        <v>100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781</v>
      </c>
      <c r="N32" t="s">
        <v>574</v>
      </c>
      <c r="O32">
        <v>100</v>
      </c>
      <c r="AB32" t="s">
        <v>156</v>
      </c>
      <c r="AC32" s="2">
        <f t="shared" si="2"/>
        <v>96100</v>
      </c>
      <c r="AD32" s="2">
        <f t="shared" si="12"/>
        <v>83200</v>
      </c>
      <c r="AE32" s="2">
        <f t="shared" si="12"/>
        <v>92100</v>
      </c>
      <c r="AF32" s="2">
        <f t="shared" si="12"/>
        <v>167100</v>
      </c>
      <c r="AG32" s="2">
        <f t="shared" si="12"/>
        <v>82500</v>
      </c>
      <c r="AH32" s="2">
        <f t="shared" si="12"/>
        <v>55600</v>
      </c>
      <c r="AI32" s="2" cm="1">
        <f t="array" ref="AI32">_xlfn.XLOOKUP(AI$1&amp;$AB32,$M$3:$M$1662&amp;$N$3:$N$1662,$O$3:$O$1662,0,0,1)</f>
        <v>0</v>
      </c>
      <c r="AJ32" s="2" cm="1">
        <f t="array" ref="AJ32">_xlfn.XLOOKUP(AJ$1&amp;$AB32,$M$3:$M$1662&amp;$N$3:$N$1662,$O$3:$O$1662,0,0,1)</f>
        <v>900</v>
      </c>
      <c r="AK32" s="2" cm="1">
        <f t="array" ref="AK32">_xlfn.XLOOKUP(AK$1&amp;$AB32,$M$3:$M$1662&amp;$N$3:$N$1662,$O$3:$O$1662,0,0,1)</f>
        <v>400</v>
      </c>
      <c r="AL32" s="2" cm="1">
        <f t="array" ref="AL32">_xlfn.XLOOKUP(AL$1&amp;$AB32,$M$3:$M$1662&amp;$N$3:$N$1662,$O$3:$O$1662,0,0,1)</f>
        <v>0</v>
      </c>
      <c r="AM32" s="2" cm="1">
        <f t="array" ref="AM32">_xlfn.XLOOKUP(AM$1&amp;$AB32,$M$3:$M$1662&amp;$N$3:$N$1662,$O$3:$O$1662,0,0,1)</f>
        <v>1500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781</v>
      </c>
      <c r="N33" t="s">
        <v>575</v>
      </c>
      <c r="O33">
        <v>1500</v>
      </c>
      <c r="AB33" t="s">
        <v>203</v>
      </c>
      <c r="AC33" s="2">
        <f t="shared" si="2"/>
        <v>96840</v>
      </c>
      <c r="AD33" s="2">
        <f t="shared" si="12"/>
        <v>83300</v>
      </c>
      <c r="AE33" s="2">
        <f t="shared" si="12"/>
        <v>92100</v>
      </c>
      <c r="AF33" s="2">
        <f t="shared" si="12"/>
        <v>169100</v>
      </c>
      <c r="AG33" s="2">
        <f t="shared" si="12"/>
        <v>83700</v>
      </c>
      <c r="AH33" s="2">
        <f t="shared" si="12"/>
        <v>56000</v>
      </c>
      <c r="AI33" s="2" cm="1">
        <f t="array" ref="AI33">_xlfn.XLOOKUP(AI$1&amp;$AB33,$M$3:$M$1662&amp;$N$3:$N$1662,$O$3:$O$1662,0,0,1)</f>
        <v>100</v>
      </c>
      <c r="AJ33" s="2" cm="1">
        <f t="array" ref="AJ33">_xlfn.XLOOKUP(AJ$1&amp;$AB33,$M$3:$M$1662&amp;$N$3:$N$1662,$O$3:$O$1662,0,0,1)</f>
        <v>0</v>
      </c>
      <c r="AK33" s="2" cm="1">
        <f t="array" ref="AK33">_xlfn.XLOOKUP(AK$1&amp;$AB33,$M$3:$M$1662&amp;$N$3:$N$1662,$O$3:$O$1662,0,0,1)</f>
        <v>2000</v>
      </c>
      <c r="AL33" s="2" cm="1">
        <f t="array" ref="AL33">_xlfn.XLOOKUP(AL$1&amp;$AB33,$M$3:$M$1662&amp;$N$3:$N$1662,$O$3:$O$1662,0,0,1)</f>
        <v>1200</v>
      </c>
      <c r="AM33" s="2" cm="1">
        <f t="array" ref="AM33">_xlfn.XLOOKUP(AM$1&amp;$AB33,$M$3:$M$1662&amp;$N$3:$N$1662,$O$3:$O$1662,0,0,1)</f>
        <v>400</v>
      </c>
    </row>
    <row r="34" spans="1:39" x14ac:dyDescent="0.4">
      <c r="M34" t="s">
        <v>781</v>
      </c>
      <c r="N34" t="s">
        <v>576</v>
      </c>
      <c r="O34">
        <v>400</v>
      </c>
      <c r="AB34" t="s">
        <v>29</v>
      </c>
      <c r="AC34" s="2">
        <f t="shared" si="2"/>
        <v>96860</v>
      </c>
      <c r="AD34" s="2">
        <f t="shared" si="12"/>
        <v>83300</v>
      </c>
      <c r="AE34" s="2">
        <f t="shared" si="12"/>
        <v>92200</v>
      </c>
      <c r="AF34" s="2">
        <f t="shared" si="12"/>
        <v>169100</v>
      </c>
      <c r="AG34" s="2">
        <f t="shared" si="12"/>
        <v>83700</v>
      </c>
      <c r="AH34" s="2">
        <f t="shared" si="12"/>
        <v>56000</v>
      </c>
      <c r="AI34" s="2" cm="1">
        <f t="array" ref="AI34">_xlfn.XLOOKUP(AI$1&amp;$AB34,$M$3:$M$1662&amp;$N$3:$N$1662,$O$3:$O$1662,0,0,1)</f>
        <v>0</v>
      </c>
      <c r="AJ34" s="2" cm="1">
        <f t="array" ref="AJ34">_xlfn.XLOOKUP(AJ$1&amp;$AB34,$M$3:$M$1662&amp;$N$3:$N$1662,$O$3:$O$1662,0,0,1)</f>
        <v>100</v>
      </c>
      <c r="AK34" s="2" cm="1">
        <f t="array" ref="AK34">_xlfn.XLOOKUP(AK$1&amp;$AB34,$M$3:$M$1662&amp;$N$3:$N$1662,$O$3:$O$1662,0,0,1)</f>
        <v>0</v>
      </c>
      <c r="AL34" s="2" cm="1">
        <f t="array" ref="AL34">_xlfn.XLOOKUP(AL$1&amp;$AB34,$M$3:$M$1662&amp;$N$3:$N$1662,$O$3:$O$1662,0,0,1)</f>
        <v>0</v>
      </c>
      <c r="AM34" s="2" cm="1">
        <f t="array" ref="AM34">_xlfn.XLOOKUP(AM$1&amp;$AB34,$M$3:$M$1662&amp;$N$3:$N$1662,$O$3:$O$1662,0,0,1)</f>
        <v>0</v>
      </c>
    </row>
    <row r="35" spans="1:39" x14ac:dyDescent="0.4">
      <c r="M35" t="s">
        <v>781</v>
      </c>
      <c r="N35" t="s">
        <v>577</v>
      </c>
      <c r="O35">
        <v>0</v>
      </c>
      <c r="AB35" t="s">
        <v>102</v>
      </c>
      <c r="AC35" s="2">
        <f t="shared" si="2"/>
        <v>97080</v>
      </c>
      <c r="AD35" s="2">
        <f t="shared" si="12"/>
        <v>83300</v>
      </c>
      <c r="AE35" s="2">
        <f t="shared" si="12"/>
        <v>93200</v>
      </c>
      <c r="AF35" s="2">
        <f t="shared" si="12"/>
        <v>169100</v>
      </c>
      <c r="AG35" s="2">
        <f t="shared" si="12"/>
        <v>83700</v>
      </c>
      <c r="AH35" s="2">
        <f t="shared" si="12"/>
        <v>56100</v>
      </c>
      <c r="AI35" s="2" cm="1">
        <f t="array" ref="AI35">_xlfn.XLOOKUP(AI$1&amp;$AB35,$M$3:$M$1662&amp;$N$3:$N$1662,$O$3:$O$1662,0,0,1)</f>
        <v>0</v>
      </c>
      <c r="AJ35" s="2" cm="1">
        <f t="array" ref="AJ35">_xlfn.XLOOKUP(AJ$1&amp;$AB35,$M$3:$M$1662&amp;$N$3:$N$1662,$O$3:$O$1662,0,0,1)</f>
        <v>1000</v>
      </c>
      <c r="AK35" s="2" cm="1">
        <f t="array" ref="AK35">_xlfn.XLOOKUP(AK$1&amp;$AB35,$M$3:$M$1662&amp;$N$3:$N$1662,$O$3:$O$1662,0,0,1)</f>
        <v>0</v>
      </c>
      <c r="AL35" s="2" cm="1">
        <f t="array" ref="AL35">_xlfn.XLOOKUP(AL$1&amp;$AB35,$M$3:$M$1662&amp;$N$3:$N$1662,$O$3:$O$1662,0,0,1)</f>
        <v>0</v>
      </c>
      <c r="AM35" s="2" cm="1">
        <f t="array" ref="AM35">_xlfn.XLOOKUP(AM$1&amp;$AB35,$M$3:$M$1662&amp;$N$3:$N$1662,$O$3:$O$1662,0,0,1)</f>
        <v>100</v>
      </c>
    </row>
    <row r="36" spans="1:39" x14ac:dyDescent="0.4">
      <c r="M36" t="s">
        <v>781</v>
      </c>
      <c r="N36" t="s">
        <v>578</v>
      </c>
      <c r="O36">
        <v>100</v>
      </c>
      <c r="AB36" t="s">
        <v>86</v>
      </c>
      <c r="AC36" s="2">
        <f t="shared" si="2"/>
        <v>98160</v>
      </c>
      <c r="AD36" s="2">
        <f t="shared" ref="AD36:AH51" si="13">AD35+AI36</f>
        <v>83300</v>
      </c>
      <c r="AE36" s="2">
        <f t="shared" si="13"/>
        <v>93300</v>
      </c>
      <c r="AF36" s="2">
        <f t="shared" si="13"/>
        <v>169400</v>
      </c>
      <c r="AG36" s="2">
        <f t="shared" si="13"/>
        <v>86700</v>
      </c>
      <c r="AH36" s="2">
        <f t="shared" si="13"/>
        <v>58100</v>
      </c>
      <c r="AI36" s="2" cm="1">
        <f t="array" ref="AI36">_xlfn.XLOOKUP(AI$1&amp;$AB36,$M$3:$M$1662&amp;$N$3:$N$1662,$O$3:$O$1662,0,0,1)</f>
        <v>0</v>
      </c>
      <c r="AJ36" s="2" cm="1">
        <f t="array" ref="AJ36">_xlfn.XLOOKUP(AJ$1&amp;$AB36,$M$3:$M$1662&amp;$N$3:$N$1662,$O$3:$O$1662,0,0,1)</f>
        <v>100</v>
      </c>
      <c r="AK36" s="2" cm="1">
        <f t="array" ref="AK36">_xlfn.XLOOKUP(AK$1&amp;$AB36,$M$3:$M$1662&amp;$N$3:$N$1662,$O$3:$O$1662,0,0,1)</f>
        <v>300</v>
      </c>
      <c r="AL36" s="2" cm="1">
        <f t="array" ref="AL36">_xlfn.XLOOKUP(AL$1&amp;$AB36,$M$3:$M$1662&amp;$N$3:$N$1662,$O$3:$O$1662,0,0,1)</f>
        <v>3000</v>
      </c>
      <c r="AM36" s="2" cm="1">
        <f t="array" ref="AM36">_xlfn.XLOOKUP(AM$1&amp;$AB36,$M$3:$M$1662&amp;$N$3:$N$1662,$O$3:$O$1662,0,0,1)</f>
        <v>2000</v>
      </c>
    </row>
    <row r="37" spans="1:39" x14ac:dyDescent="0.4">
      <c r="A37" s="1"/>
      <c r="B37" s="1"/>
      <c r="C37" s="1"/>
      <c r="M37" t="s">
        <v>781</v>
      </c>
      <c r="N37" t="s">
        <v>579</v>
      </c>
      <c r="O37">
        <v>2000</v>
      </c>
      <c r="AB37" t="s">
        <v>155</v>
      </c>
      <c r="AC37" s="2">
        <f t="shared" si="2"/>
        <v>99260</v>
      </c>
      <c r="AD37" s="2">
        <f t="shared" si="13"/>
        <v>86700</v>
      </c>
      <c r="AE37" s="2">
        <f t="shared" si="13"/>
        <v>94800</v>
      </c>
      <c r="AF37" s="2">
        <f t="shared" si="13"/>
        <v>169500</v>
      </c>
      <c r="AG37" s="2">
        <f t="shared" si="13"/>
        <v>86800</v>
      </c>
      <c r="AH37" s="2">
        <f t="shared" si="13"/>
        <v>58500</v>
      </c>
      <c r="AI37" s="2" cm="1">
        <f t="array" ref="AI37">_xlfn.XLOOKUP(AI$1&amp;$AB37,$M$3:$M$1662&amp;$N$3:$N$1662,$O$3:$O$1662,0,0,1)</f>
        <v>3400</v>
      </c>
      <c r="AJ37" s="2" cm="1">
        <f t="array" ref="AJ37">_xlfn.XLOOKUP(AJ$1&amp;$AB37,$M$3:$M$1662&amp;$N$3:$N$1662,$O$3:$O$1662,0,0,1)</f>
        <v>1500</v>
      </c>
      <c r="AK37" s="2" cm="1">
        <f t="array" ref="AK37">_xlfn.XLOOKUP(AK$1&amp;$AB37,$M$3:$M$1662&amp;$N$3:$N$1662,$O$3:$O$1662,0,0,1)</f>
        <v>100</v>
      </c>
      <c r="AL37" s="2" cm="1">
        <f t="array" ref="AL37">_xlfn.XLOOKUP(AL$1&amp;$AB37,$M$3:$M$1662&amp;$N$3:$N$1662,$O$3:$O$1662,0,0,1)</f>
        <v>100</v>
      </c>
      <c r="AM37" s="2" cm="1">
        <f t="array" ref="AM37">_xlfn.XLOOKUP(AM$1&amp;$AB37,$M$3:$M$1662&amp;$N$3:$N$1662,$O$3:$O$1662,0,0,1)</f>
        <v>400</v>
      </c>
    </row>
    <row r="38" spans="1:39" x14ac:dyDescent="0.4">
      <c r="M38" t="s">
        <v>781</v>
      </c>
      <c r="N38" t="s">
        <v>580</v>
      </c>
      <c r="O38">
        <v>400</v>
      </c>
      <c r="AB38" t="s">
        <v>36</v>
      </c>
      <c r="AC38" s="2">
        <f t="shared" si="2"/>
        <v>99820</v>
      </c>
      <c r="AD38" s="2">
        <f t="shared" si="13"/>
        <v>86700</v>
      </c>
      <c r="AE38" s="2">
        <f t="shared" si="13"/>
        <v>97500</v>
      </c>
      <c r="AF38" s="2">
        <f t="shared" si="13"/>
        <v>169600</v>
      </c>
      <c r="AG38" s="2">
        <f t="shared" si="13"/>
        <v>86800</v>
      </c>
      <c r="AH38" s="2">
        <f t="shared" si="13"/>
        <v>58500</v>
      </c>
      <c r="AI38" s="2" cm="1">
        <f t="array" ref="AI38">_xlfn.XLOOKUP(AI$1&amp;$AB38,$M$3:$M$1662&amp;$N$3:$N$1662,$O$3:$O$1662,0,0,1)</f>
        <v>0</v>
      </c>
      <c r="AJ38" s="2" cm="1">
        <f t="array" ref="AJ38">_xlfn.XLOOKUP(AJ$1&amp;$AB38,$M$3:$M$1662&amp;$N$3:$N$1662,$O$3:$O$1662,0,0,1)</f>
        <v>2700</v>
      </c>
      <c r="AK38" s="2" cm="1">
        <f t="array" ref="AK38">_xlfn.XLOOKUP(AK$1&amp;$AB38,$M$3:$M$1662&amp;$N$3:$N$1662,$O$3:$O$1662,0,0,1)</f>
        <v>100</v>
      </c>
      <c r="AL38" s="2" cm="1">
        <f t="array" ref="AL38">_xlfn.XLOOKUP(AL$1&amp;$AB38,$M$3:$M$1662&amp;$N$3:$N$1662,$O$3:$O$1662,0,0,1)</f>
        <v>0</v>
      </c>
      <c r="AM38" s="2" cm="1">
        <f t="array" ref="AM38">_xlfn.XLOOKUP(AM$1&amp;$AB38,$M$3:$M$1662&amp;$N$3:$N$1662,$O$3:$O$1662,0,0,1)</f>
        <v>0</v>
      </c>
    </row>
    <row r="39" spans="1:39" x14ac:dyDescent="0.4">
      <c r="M39" t="s">
        <v>781</v>
      </c>
      <c r="N39" t="s">
        <v>581</v>
      </c>
      <c r="O39">
        <v>0</v>
      </c>
      <c r="AB39" t="s">
        <v>54</v>
      </c>
      <c r="AC39" s="2">
        <f t="shared" si="2"/>
        <v>100200</v>
      </c>
      <c r="AD39" s="2">
        <f t="shared" si="13"/>
        <v>86700</v>
      </c>
      <c r="AE39" s="2">
        <f t="shared" si="13"/>
        <v>98300</v>
      </c>
      <c r="AF39" s="2">
        <f t="shared" si="13"/>
        <v>170500</v>
      </c>
      <c r="AG39" s="2">
        <f t="shared" si="13"/>
        <v>87000</v>
      </c>
      <c r="AH39" s="2">
        <f t="shared" si="13"/>
        <v>58500</v>
      </c>
      <c r="AI39" s="2" cm="1">
        <f t="array" ref="AI39">_xlfn.XLOOKUP(AI$1&amp;$AB39,$M$3:$M$1662&amp;$N$3:$N$1662,$O$3:$O$1662,0,0,1)</f>
        <v>0</v>
      </c>
      <c r="AJ39" s="2" cm="1">
        <f t="array" ref="AJ39">_xlfn.XLOOKUP(AJ$1&amp;$AB39,$M$3:$M$1662&amp;$N$3:$N$1662,$O$3:$O$1662,0,0,1)</f>
        <v>800</v>
      </c>
      <c r="AK39" s="2" cm="1">
        <f t="array" ref="AK39">_xlfn.XLOOKUP(AK$1&amp;$AB39,$M$3:$M$1662&amp;$N$3:$N$1662,$O$3:$O$1662,0,0,1)</f>
        <v>900</v>
      </c>
      <c r="AL39" s="2" cm="1">
        <f t="array" ref="AL39">_xlfn.XLOOKUP(AL$1&amp;$AB39,$M$3:$M$1662&amp;$N$3:$N$1662,$O$3:$O$1662,0,0,1)</f>
        <v>200</v>
      </c>
      <c r="AM39" s="2" cm="1">
        <f t="array" ref="AM39">_xlfn.XLOOKUP(AM$1&amp;$AB39,$M$3:$M$1662&amp;$N$3:$N$1662,$O$3:$O$1662,0,0,1)</f>
        <v>0</v>
      </c>
    </row>
    <row r="40" spans="1:39" x14ac:dyDescent="0.4">
      <c r="M40" t="s">
        <v>781</v>
      </c>
      <c r="N40" t="s">
        <v>582</v>
      </c>
      <c r="O40">
        <v>0</v>
      </c>
      <c r="AB40" t="s">
        <v>283</v>
      </c>
      <c r="AC40" s="2">
        <f t="shared" si="2"/>
        <v>101900</v>
      </c>
      <c r="AD40" s="2">
        <f t="shared" si="13"/>
        <v>86800</v>
      </c>
      <c r="AE40" s="2">
        <f t="shared" si="13"/>
        <v>99100</v>
      </c>
      <c r="AF40" s="2">
        <f t="shared" si="13"/>
        <v>171800</v>
      </c>
      <c r="AG40" s="2">
        <f t="shared" si="13"/>
        <v>88400</v>
      </c>
      <c r="AH40" s="2">
        <f t="shared" si="13"/>
        <v>63400</v>
      </c>
      <c r="AI40" s="2" cm="1">
        <f t="array" ref="AI40">_xlfn.XLOOKUP(AI$1&amp;$AB40,$M$3:$M$1662&amp;$N$3:$N$1662,$O$3:$O$1662,0,0,1)</f>
        <v>100</v>
      </c>
      <c r="AJ40" s="2" cm="1">
        <f t="array" ref="AJ40">_xlfn.XLOOKUP(AJ$1&amp;$AB40,$M$3:$M$1662&amp;$N$3:$N$1662,$O$3:$O$1662,0,0,1)</f>
        <v>800</v>
      </c>
      <c r="AK40" s="2" cm="1">
        <f t="array" ref="AK40">_xlfn.XLOOKUP(AK$1&amp;$AB40,$M$3:$M$1662&amp;$N$3:$N$1662,$O$3:$O$1662,0,0,1)</f>
        <v>1300</v>
      </c>
      <c r="AL40" s="2" cm="1">
        <f t="array" ref="AL40">_xlfn.XLOOKUP(AL$1&amp;$AB40,$M$3:$M$1662&amp;$N$3:$N$1662,$O$3:$O$1662,0,0,1)</f>
        <v>1400</v>
      </c>
      <c r="AM40" s="2" cm="1">
        <f t="array" ref="AM40">_xlfn.XLOOKUP(AM$1&amp;$AB40,$M$3:$M$1662&amp;$N$3:$N$1662,$O$3:$O$1662,0,0,1)</f>
        <v>4900</v>
      </c>
    </row>
    <row r="41" spans="1:39" x14ac:dyDescent="0.4">
      <c r="M41" t="s">
        <v>781</v>
      </c>
      <c r="N41" t="s">
        <v>583</v>
      </c>
      <c r="O41">
        <v>4900</v>
      </c>
      <c r="AB41" t="s">
        <v>157</v>
      </c>
      <c r="AC41" s="2">
        <f t="shared" si="2"/>
        <v>104060</v>
      </c>
      <c r="AD41" s="2">
        <f t="shared" si="13"/>
        <v>88100</v>
      </c>
      <c r="AE41" s="2">
        <f t="shared" si="13"/>
        <v>99200</v>
      </c>
      <c r="AF41" s="2">
        <f t="shared" si="13"/>
        <v>172800</v>
      </c>
      <c r="AG41" s="2">
        <f t="shared" si="13"/>
        <v>96600</v>
      </c>
      <c r="AH41" s="2">
        <f t="shared" si="13"/>
        <v>63600</v>
      </c>
      <c r="AI41" s="2" cm="1">
        <f t="array" ref="AI41">_xlfn.XLOOKUP(AI$1&amp;$AB41,$M$3:$M$1662&amp;$N$3:$N$1662,$O$3:$O$1662,0,0,1)</f>
        <v>1300</v>
      </c>
      <c r="AJ41" s="2" cm="1">
        <f t="array" ref="AJ41">_xlfn.XLOOKUP(AJ$1&amp;$AB41,$M$3:$M$1662&amp;$N$3:$N$1662,$O$3:$O$1662,0,0,1)</f>
        <v>100</v>
      </c>
      <c r="AK41" s="2" cm="1">
        <f t="array" ref="AK41">_xlfn.XLOOKUP(AK$1&amp;$AB41,$M$3:$M$1662&amp;$N$3:$N$1662,$O$3:$O$1662,0,0,1)</f>
        <v>1000</v>
      </c>
      <c r="AL41" s="2" cm="1">
        <f t="array" ref="AL41">_xlfn.XLOOKUP(AL$1&amp;$AB41,$M$3:$M$1662&amp;$N$3:$N$1662,$O$3:$O$1662,0,0,1)</f>
        <v>8200</v>
      </c>
      <c r="AM41" s="2" cm="1">
        <f t="array" ref="AM41">_xlfn.XLOOKUP(AM$1&amp;$AB41,$M$3:$M$1662&amp;$N$3:$N$1662,$O$3:$O$1662,0,0,1)</f>
        <v>200</v>
      </c>
    </row>
    <row r="42" spans="1:39" x14ac:dyDescent="0.4">
      <c r="M42" t="s">
        <v>781</v>
      </c>
      <c r="N42" t="s">
        <v>584</v>
      </c>
      <c r="O42">
        <v>200</v>
      </c>
      <c r="AB42" t="s">
        <v>136</v>
      </c>
      <c r="AC42" s="2">
        <f t="shared" si="2"/>
        <v>104700</v>
      </c>
      <c r="AD42" s="2">
        <f t="shared" si="13"/>
        <v>88100</v>
      </c>
      <c r="AE42" s="2">
        <f t="shared" si="13"/>
        <v>101800</v>
      </c>
      <c r="AF42" s="2">
        <f t="shared" si="13"/>
        <v>172900</v>
      </c>
      <c r="AG42" s="2">
        <f t="shared" si="13"/>
        <v>97100</v>
      </c>
      <c r="AH42" s="2">
        <f t="shared" si="13"/>
        <v>63600</v>
      </c>
      <c r="AI42" s="2" cm="1">
        <f t="array" ref="AI42">_xlfn.XLOOKUP(AI$1&amp;$AB42,$M$3:$M$1662&amp;$N$3:$N$1662,$O$3:$O$1662,0,0,1)</f>
        <v>0</v>
      </c>
      <c r="AJ42" s="2" cm="1">
        <f t="array" ref="AJ42">_xlfn.XLOOKUP(AJ$1&amp;$AB42,$M$3:$M$1662&amp;$N$3:$N$1662,$O$3:$O$1662,0,0,1)</f>
        <v>2600</v>
      </c>
      <c r="AK42" s="2" cm="1">
        <f t="array" ref="AK42">_xlfn.XLOOKUP(AK$1&amp;$AB42,$M$3:$M$1662&amp;$N$3:$N$1662,$O$3:$O$1662,0,0,1)</f>
        <v>100</v>
      </c>
      <c r="AL42" s="2" cm="1">
        <f t="array" ref="AL42">_xlfn.XLOOKUP(AL$1&amp;$AB42,$M$3:$M$1662&amp;$N$3:$N$1662,$O$3:$O$1662,0,0,1)</f>
        <v>500</v>
      </c>
      <c r="AM42" s="2" cm="1">
        <f t="array" ref="AM42">_xlfn.XLOOKUP(AM$1&amp;$AB42,$M$3:$M$1662&amp;$N$3:$N$1662,$O$3:$O$1662,0,0,1)</f>
        <v>0</v>
      </c>
    </row>
    <row r="43" spans="1:39" x14ac:dyDescent="0.4">
      <c r="M43" t="s">
        <v>781</v>
      </c>
      <c r="N43" t="s">
        <v>585</v>
      </c>
      <c r="O43">
        <v>0</v>
      </c>
      <c r="AB43" t="s">
        <v>116</v>
      </c>
      <c r="AC43" s="2">
        <f t="shared" si="2"/>
        <v>105860</v>
      </c>
      <c r="AD43" s="2">
        <f t="shared" si="13"/>
        <v>89200</v>
      </c>
      <c r="AE43" s="2">
        <f t="shared" si="13"/>
        <v>104300</v>
      </c>
      <c r="AF43" s="2">
        <f t="shared" si="13"/>
        <v>172900</v>
      </c>
      <c r="AG43" s="2">
        <f t="shared" si="13"/>
        <v>99300</v>
      </c>
      <c r="AH43" s="2">
        <f t="shared" si="13"/>
        <v>63600</v>
      </c>
      <c r="AI43" s="2" cm="1">
        <f t="array" ref="AI43">_xlfn.XLOOKUP(AI$1&amp;$AB43,$M$3:$M$1662&amp;$N$3:$N$1662,$O$3:$O$1662,0,0,1)</f>
        <v>1100</v>
      </c>
      <c r="AJ43" s="2" cm="1">
        <f t="array" ref="AJ43">_xlfn.XLOOKUP(AJ$1&amp;$AB43,$M$3:$M$1662&amp;$N$3:$N$1662,$O$3:$O$1662,0,0,1)</f>
        <v>2500</v>
      </c>
      <c r="AK43" s="2" cm="1">
        <f t="array" ref="AK43">_xlfn.XLOOKUP(AK$1&amp;$AB43,$M$3:$M$1662&amp;$N$3:$N$1662,$O$3:$O$1662,0,0,1)</f>
        <v>0</v>
      </c>
      <c r="AL43" s="2" cm="1">
        <f t="array" ref="AL43">_xlfn.XLOOKUP(AL$1&amp;$AB43,$M$3:$M$1662&amp;$N$3:$N$1662,$O$3:$O$1662,0,0,1)</f>
        <v>2200</v>
      </c>
      <c r="AM43" s="2" cm="1">
        <f t="array" ref="AM43">_xlfn.XLOOKUP(AM$1&amp;$AB43,$M$3:$M$1662&amp;$N$3:$N$1662,$O$3:$O$1662,0,0,1)</f>
        <v>0</v>
      </c>
    </row>
    <row r="44" spans="1:39" x14ac:dyDescent="0.4">
      <c r="A44" s="1"/>
      <c r="B44" s="1"/>
      <c r="C44" s="1"/>
      <c r="M44" t="s">
        <v>781</v>
      </c>
      <c r="N44" t="s">
        <v>586</v>
      </c>
      <c r="O44">
        <v>0</v>
      </c>
      <c r="AB44" t="s">
        <v>52</v>
      </c>
      <c r="AC44" s="2">
        <f t="shared" si="2"/>
        <v>106400</v>
      </c>
      <c r="AD44" s="2">
        <f t="shared" si="13"/>
        <v>89500</v>
      </c>
      <c r="AE44" s="2">
        <f t="shared" si="13"/>
        <v>105300</v>
      </c>
      <c r="AF44" s="2">
        <f t="shared" si="13"/>
        <v>173600</v>
      </c>
      <c r="AG44" s="2">
        <f t="shared" si="13"/>
        <v>100000</v>
      </c>
      <c r="AH44" s="2">
        <f t="shared" si="13"/>
        <v>63600</v>
      </c>
      <c r="AI44" s="2" cm="1">
        <f t="array" ref="AI44">_xlfn.XLOOKUP(AI$1&amp;$AB44,$M$3:$M$1662&amp;$N$3:$N$1662,$O$3:$O$1662,0,0,1)</f>
        <v>300</v>
      </c>
      <c r="AJ44" s="2" cm="1">
        <f t="array" ref="AJ44">_xlfn.XLOOKUP(AJ$1&amp;$AB44,$M$3:$M$1662&amp;$N$3:$N$1662,$O$3:$O$1662,0,0,1)</f>
        <v>1000</v>
      </c>
      <c r="AK44" s="2" cm="1">
        <f t="array" ref="AK44">_xlfn.XLOOKUP(AK$1&amp;$AB44,$M$3:$M$1662&amp;$N$3:$N$1662,$O$3:$O$1662,0,0,1)</f>
        <v>700</v>
      </c>
      <c r="AL44" s="2" cm="1">
        <f t="array" ref="AL44">_xlfn.XLOOKUP(AL$1&amp;$AB44,$M$3:$M$1662&amp;$N$3:$N$1662,$O$3:$O$1662,0,0,1)</f>
        <v>700</v>
      </c>
      <c r="AM44" s="2" cm="1">
        <f t="array" ref="AM44">_xlfn.XLOOKUP(AM$1&amp;$AB44,$M$3:$M$1662&amp;$N$3:$N$1662,$O$3:$O$1662,0,0,1)</f>
        <v>0</v>
      </c>
    </row>
    <row r="45" spans="1:39" x14ac:dyDescent="0.4">
      <c r="M45" t="s">
        <v>781</v>
      </c>
      <c r="N45" t="s">
        <v>587</v>
      </c>
      <c r="O45">
        <v>0</v>
      </c>
      <c r="AB45" t="s">
        <v>245</v>
      </c>
      <c r="AC45" s="2">
        <f t="shared" si="2"/>
        <v>107480</v>
      </c>
      <c r="AD45" s="2">
        <f t="shared" si="13"/>
        <v>92500</v>
      </c>
      <c r="AE45" s="2">
        <f t="shared" si="13"/>
        <v>105800</v>
      </c>
      <c r="AF45" s="2">
        <f t="shared" si="13"/>
        <v>174400</v>
      </c>
      <c r="AG45" s="2">
        <f t="shared" si="13"/>
        <v>101100</v>
      </c>
      <c r="AH45" s="2">
        <f t="shared" si="13"/>
        <v>63600</v>
      </c>
      <c r="AI45" s="2" cm="1">
        <f t="array" ref="AI45">_xlfn.XLOOKUP(AI$1&amp;$AB45,$M$3:$M$1662&amp;$N$3:$N$1662,$O$3:$O$1662,0,0,1)</f>
        <v>3000</v>
      </c>
      <c r="AJ45" s="2" cm="1">
        <f t="array" ref="AJ45">_xlfn.XLOOKUP(AJ$1&amp;$AB45,$M$3:$M$1662&amp;$N$3:$N$1662,$O$3:$O$1662,0,0,1)</f>
        <v>500</v>
      </c>
      <c r="AK45" s="2" cm="1">
        <f t="array" ref="AK45">_xlfn.XLOOKUP(AK$1&amp;$AB45,$M$3:$M$1662&amp;$N$3:$N$1662,$O$3:$O$1662,0,0,1)</f>
        <v>800</v>
      </c>
      <c r="AL45" s="2" cm="1">
        <f t="array" ref="AL45">_xlfn.XLOOKUP(AL$1&amp;$AB45,$M$3:$M$1662&amp;$N$3:$N$1662,$O$3:$O$1662,0,0,1)</f>
        <v>1100</v>
      </c>
      <c r="AM45" s="2" cm="1">
        <f t="array" ref="AM45">_xlfn.XLOOKUP(AM$1&amp;$AB45,$M$3:$M$1662&amp;$N$3:$N$1662,$O$3:$O$1662,0,0,1)</f>
        <v>0</v>
      </c>
    </row>
    <row r="46" spans="1:39" x14ac:dyDescent="0.4">
      <c r="M46" t="s">
        <v>781</v>
      </c>
      <c r="N46" t="s">
        <v>588</v>
      </c>
      <c r="O46">
        <v>0</v>
      </c>
      <c r="AB46" t="s">
        <v>129</v>
      </c>
      <c r="AC46" s="2">
        <f t="shared" si="2"/>
        <v>109200</v>
      </c>
      <c r="AD46" s="2">
        <f t="shared" si="13"/>
        <v>92500</v>
      </c>
      <c r="AE46" s="2">
        <f t="shared" si="13"/>
        <v>111900</v>
      </c>
      <c r="AF46" s="2">
        <f t="shared" si="13"/>
        <v>176500</v>
      </c>
      <c r="AG46" s="2">
        <f t="shared" si="13"/>
        <v>101400</v>
      </c>
      <c r="AH46" s="2">
        <f t="shared" si="13"/>
        <v>63700</v>
      </c>
      <c r="AI46" s="2" cm="1">
        <f t="array" ref="AI46">_xlfn.XLOOKUP(AI$1&amp;$AB46,$M$3:$M$1662&amp;$N$3:$N$1662,$O$3:$O$1662,0,0,1)</f>
        <v>0</v>
      </c>
      <c r="AJ46" s="2" cm="1">
        <f t="array" ref="AJ46">_xlfn.XLOOKUP(AJ$1&amp;$AB46,$M$3:$M$1662&amp;$N$3:$N$1662,$O$3:$O$1662,0,0,1)</f>
        <v>6100</v>
      </c>
      <c r="AK46" s="2" cm="1">
        <f t="array" ref="AK46">_xlfn.XLOOKUP(AK$1&amp;$AB46,$M$3:$M$1662&amp;$N$3:$N$1662,$O$3:$O$1662,0,0,1)</f>
        <v>2100</v>
      </c>
      <c r="AL46" s="2" cm="1">
        <f t="array" ref="AL46">_xlfn.XLOOKUP(AL$1&amp;$AB46,$M$3:$M$1662&amp;$N$3:$N$1662,$O$3:$O$1662,0,0,1)</f>
        <v>300</v>
      </c>
      <c r="AM46" s="2" cm="1">
        <f t="array" ref="AM46">_xlfn.XLOOKUP(AM$1&amp;$AB46,$M$3:$M$1662&amp;$N$3:$N$1662,$O$3:$O$1662,0,0,1)</f>
        <v>100</v>
      </c>
    </row>
    <row r="47" spans="1:39" x14ac:dyDescent="0.4">
      <c r="M47" t="s">
        <v>781</v>
      </c>
      <c r="N47" t="s">
        <v>589</v>
      </c>
      <c r="O47">
        <v>100</v>
      </c>
      <c r="AB47" t="s">
        <v>173</v>
      </c>
      <c r="AC47" s="2">
        <f t="shared" si="2"/>
        <v>109380</v>
      </c>
      <c r="AD47" s="2">
        <f t="shared" si="13"/>
        <v>92500</v>
      </c>
      <c r="AE47" s="2">
        <f t="shared" si="13"/>
        <v>112100</v>
      </c>
      <c r="AF47" s="2">
        <f t="shared" si="13"/>
        <v>176500</v>
      </c>
      <c r="AG47" s="2">
        <f t="shared" si="13"/>
        <v>102100</v>
      </c>
      <c r="AH47" s="2">
        <f t="shared" si="13"/>
        <v>63700</v>
      </c>
      <c r="AI47" s="2" cm="1">
        <f t="array" ref="AI47">_xlfn.XLOOKUP(AI$1&amp;$AB47,$M$3:$M$1662&amp;$N$3:$N$1662,$O$3:$O$1662,0,0,1)</f>
        <v>0</v>
      </c>
      <c r="AJ47" s="2" cm="1">
        <f t="array" ref="AJ47">_xlfn.XLOOKUP(AJ$1&amp;$AB47,$M$3:$M$1662&amp;$N$3:$N$1662,$O$3:$O$1662,0,0,1)</f>
        <v>200</v>
      </c>
      <c r="AK47" s="2" cm="1">
        <f t="array" ref="AK47">_xlfn.XLOOKUP(AK$1&amp;$AB47,$M$3:$M$1662&amp;$N$3:$N$1662,$O$3:$O$1662,0,0,1)</f>
        <v>0</v>
      </c>
      <c r="AL47" s="2" cm="1">
        <f t="array" ref="AL47">_xlfn.XLOOKUP(AL$1&amp;$AB47,$M$3:$M$1662&amp;$N$3:$N$1662,$O$3:$O$1662,0,0,1)</f>
        <v>700</v>
      </c>
      <c r="AM47" s="2" cm="1">
        <f t="array" ref="AM47">_xlfn.XLOOKUP(AM$1&amp;$AB47,$M$3:$M$1662&amp;$N$3:$N$1662,$O$3:$O$1662,0,0,1)</f>
        <v>0</v>
      </c>
    </row>
    <row r="48" spans="1:39" x14ac:dyDescent="0.4">
      <c r="M48" t="s">
        <v>781</v>
      </c>
      <c r="N48" t="s">
        <v>590</v>
      </c>
      <c r="O48">
        <v>0</v>
      </c>
      <c r="AB48" t="s">
        <v>177</v>
      </c>
      <c r="AC48" s="2">
        <f t="shared" si="2"/>
        <v>109560</v>
      </c>
      <c r="AD48" s="2">
        <f t="shared" si="13"/>
        <v>92500</v>
      </c>
      <c r="AE48" s="2">
        <f t="shared" si="13"/>
        <v>112200</v>
      </c>
      <c r="AF48" s="2">
        <f t="shared" si="13"/>
        <v>177300</v>
      </c>
      <c r="AG48" s="2">
        <f t="shared" si="13"/>
        <v>102100</v>
      </c>
      <c r="AH48" s="2">
        <f t="shared" si="13"/>
        <v>63700</v>
      </c>
      <c r="AI48" s="2" cm="1">
        <f t="array" ref="AI48">_xlfn.XLOOKUP(AI$1&amp;$AB48,$M$3:$M$1662&amp;$N$3:$N$1662,$O$3:$O$1662,0,0,1)</f>
        <v>0</v>
      </c>
      <c r="AJ48" s="2" cm="1">
        <f t="array" ref="AJ48">_xlfn.XLOOKUP(AJ$1&amp;$AB48,$M$3:$M$1662&amp;$N$3:$N$1662,$O$3:$O$1662,0,0,1)</f>
        <v>100</v>
      </c>
      <c r="AK48" s="2" cm="1">
        <f t="array" ref="AK48">_xlfn.XLOOKUP(AK$1&amp;$AB48,$M$3:$M$1662&amp;$N$3:$N$1662,$O$3:$O$1662,0,0,1)</f>
        <v>800</v>
      </c>
      <c r="AL48" s="2" cm="1">
        <f t="array" ref="AL48">_xlfn.XLOOKUP(AL$1&amp;$AB48,$M$3:$M$1662&amp;$N$3:$N$1662,$O$3:$O$1662,0,0,1)</f>
        <v>0</v>
      </c>
      <c r="AM48" s="2" cm="1">
        <f t="array" ref="AM48">_xlfn.XLOOKUP(AM$1&amp;$AB48,$M$3:$M$1662&amp;$N$3:$N$1662,$O$3:$O$1662,0,0,1)</f>
        <v>0</v>
      </c>
    </row>
    <row r="49" spans="1:39" x14ac:dyDescent="0.4">
      <c r="M49" t="s">
        <v>781</v>
      </c>
      <c r="N49" t="s">
        <v>591</v>
      </c>
      <c r="O49">
        <v>0</v>
      </c>
      <c r="AB49" t="s">
        <v>182</v>
      </c>
      <c r="AC49" s="2">
        <f t="shared" si="2"/>
        <v>109860</v>
      </c>
      <c r="AD49" s="2">
        <f t="shared" si="13"/>
        <v>93600</v>
      </c>
      <c r="AE49" s="2">
        <f t="shared" si="13"/>
        <v>112600</v>
      </c>
      <c r="AF49" s="2">
        <f t="shared" si="13"/>
        <v>177300</v>
      </c>
      <c r="AG49" s="2">
        <f t="shared" si="13"/>
        <v>102100</v>
      </c>
      <c r="AH49" s="2">
        <f t="shared" si="13"/>
        <v>63700</v>
      </c>
      <c r="AI49" s="2" cm="1">
        <f t="array" ref="AI49">_xlfn.XLOOKUP(AI$1&amp;$AB49,$M$3:$M$1662&amp;$N$3:$N$1662,$O$3:$O$1662,0,0,1)</f>
        <v>1100</v>
      </c>
      <c r="AJ49" s="2" cm="1">
        <f t="array" ref="AJ49">_xlfn.XLOOKUP(AJ$1&amp;$AB49,$M$3:$M$1662&amp;$N$3:$N$1662,$O$3:$O$1662,0,0,1)</f>
        <v>400</v>
      </c>
      <c r="AK49" s="2" cm="1">
        <f t="array" ref="AK49">_xlfn.XLOOKUP(AK$1&amp;$AB49,$M$3:$M$1662&amp;$N$3:$N$1662,$O$3:$O$1662,0,0,1)</f>
        <v>0</v>
      </c>
      <c r="AL49" s="2" cm="1">
        <f t="array" ref="AL49">_xlfn.XLOOKUP(AL$1&amp;$AB49,$M$3:$M$1662&amp;$N$3:$N$1662,$O$3:$O$1662,0,0,1)</f>
        <v>0</v>
      </c>
      <c r="AM49" s="2" cm="1">
        <f t="array" ref="AM49">_xlfn.XLOOKUP(AM$1&amp;$AB49,$M$3:$M$1662&amp;$N$3:$N$1662,$O$3:$O$1662,0,0,1)</f>
        <v>0</v>
      </c>
    </row>
    <row r="50" spans="1:39" x14ac:dyDescent="0.4">
      <c r="M50" t="s">
        <v>781</v>
      </c>
      <c r="N50" t="s">
        <v>592</v>
      </c>
      <c r="O50">
        <v>0</v>
      </c>
      <c r="AB50" t="s">
        <v>226</v>
      </c>
      <c r="AC50" s="2">
        <f t="shared" si="2"/>
        <v>110220</v>
      </c>
      <c r="AD50" s="2">
        <f t="shared" si="13"/>
        <v>93600</v>
      </c>
      <c r="AE50" s="2">
        <f t="shared" si="13"/>
        <v>113100</v>
      </c>
      <c r="AF50" s="2">
        <f t="shared" si="13"/>
        <v>177500</v>
      </c>
      <c r="AG50" s="2">
        <f t="shared" si="13"/>
        <v>102100</v>
      </c>
      <c r="AH50" s="2">
        <f t="shared" si="13"/>
        <v>64800</v>
      </c>
      <c r="AI50" s="2" cm="1">
        <f t="array" ref="AI50">_xlfn.XLOOKUP(AI$1&amp;$AB50,$M$3:$M$1662&amp;$N$3:$N$1662,$O$3:$O$1662,0,0,1)</f>
        <v>0</v>
      </c>
      <c r="AJ50" s="2" cm="1">
        <f t="array" ref="AJ50">_xlfn.XLOOKUP(AJ$1&amp;$AB50,$M$3:$M$1662&amp;$N$3:$N$1662,$O$3:$O$1662,0,0,1)</f>
        <v>500</v>
      </c>
      <c r="AK50" s="2" cm="1">
        <f t="array" ref="AK50">_xlfn.XLOOKUP(AK$1&amp;$AB50,$M$3:$M$1662&amp;$N$3:$N$1662,$O$3:$O$1662,0,0,1)</f>
        <v>200</v>
      </c>
      <c r="AL50" s="2" cm="1">
        <f t="array" ref="AL50">_xlfn.XLOOKUP(AL$1&amp;$AB50,$M$3:$M$1662&amp;$N$3:$N$1662,$O$3:$O$1662,0,0,1)</f>
        <v>0</v>
      </c>
      <c r="AM50" s="2" cm="1">
        <f t="array" ref="AM50">_xlfn.XLOOKUP(AM$1&amp;$AB50,$M$3:$M$1662&amp;$N$3:$N$1662,$O$3:$O$1662,0,0,1)</f>
        <v>1100</v>
      </c>
    </row>
    <row r="51" spans="1:39" x14ac:dyDescent="0.4">
      <c r="M51" t="s">
        <v>781</v>
      </c>
      <c r="N51" t="s">
        <v>593</v>
      </c>
      <c r="O51">
        <v>1100</v>
      </c>
      <c r="AB51" t="s">
        <v>211</v>
      </c>
      <c r="AC51" s="2">
        <f t="shared" si="2"/>
        <v>111360</v>
      </c>
      <c r="AD51" s="2">
        <f t="shared" si="13"/>
        <v>98400</v>
      </c>
      <c r="AE51" s="2">
        <f t="shared" si="13"/>
        <v>113400</v>
      </c>
      <c r="AF51" s="2">
        <f t="shared" si="13"/>
        <v>177900</v>
      </c>
      <c r="AG51" s="2">
        <f t="shared" si="13"/>
        <v>102300</v>
      </c>
      <c r="AH51" s="2">
        <f t="shared" si="13"/>
        <v>64800</v>
      </c>
      <c r="AI51" s="2" cm="1">
        <f t="array" ref="AI51">_xlfn.XLOOKUP(AI$1&amp;$AB51,$M$3:$M$1662&amp;$N$3:$N$1662,$O$3:$O$1662,0,0,1)</f>
        <v>4800</v>
      </c>
      <c r="AJ51" s="2" cm="1">
        <f t="array" ref="AJ51">_xlfn.XLOOKUP(AJ$1&amp;$AB51,$M$3:$M$1662&amp;$N$3:$N$1662,$O$3:$O$1662,0,0,1)</f>
        <v>300</v>
      </c>
      <c r="AK51" s="2" cm="1">
        <f t="array" ref="AK51">_xlfn.XLOOKUP(AK$1&amp;$AB51,$M$3:$M$1662&amp;$N$3:$N$1662,$O$3:$O$1662,0,0,1)</f>
        <v>400</v>
      </c>
      <c r="AL51" s="2" cm="1">
        <f t="array" ref="AL51">_xlfn.XLOOKUP(AL$1&amp;$AB51,$M$3:$M$1662&amp;$N$3:$N$1662,$O$3:$O$1662,0,0,1)</f>
        <v>200</v>
      </c>
      <c r="AM51" s="2" cm="1">
        <f t="array" ref="AM51">_xlfn.XLOOKUP(AM$1&amp;$AB51,$M$3:$M$1662&amp;$N$3:$N$1662,$O$3:$O$1662,0,0,1)</f>
        <v>0</v>
      </c>
    </row>
    <row r="52" spans="1:39" x14ac:dyDescent="0.4">
      <c r="M52" t="s">
        <v>781</v>
      </c>
      <c r="N52" t="s">
        <v>594</v>
      </c>
      <c r="O52">
        <v>0</v>
      </c>
      <c r="AB52" t="s">
        <v>163</v>
      </c>
      <c r="AC52" s="2">
        <f t="shared" si="2"/>
        <v>112000</v>
      </c>
      <c r="AD52" s="2">
        <f t="shared" ref="AD52:AH67" si="14">AD51+AI52</f>
        <v>98900</v>
      </c>
      <c r="AE52" s="2">
        <f t="shared" si="14"/>
        <v>116000</v>
      </c>
      <c r="AF52" s="2">
        <f t="shared" si="14"/>
        <v>177900</v>
      </c>
      <c r="AG52" s="2">
        <f t="shared" si="14"/>
        <v>102400</v>
      </c>
      <c r="AH52" s="2">
        <f t="shared" si="14"/>
        <v>64800</v>
      </c>
      <c r="AI52" s="2" cm="1">
        <f t="array" ref="AI52">_xlfn.XLOOKUP(AI$1&amp;$AB52,$M$3:$M$1662&amp;$N$3:$N$1662,$O$3:$O$1662,0,0,1)</f>
        <v>500</v>
      </c>
      <c r="AJ52" s="2" cm="1">
        <f t="array" ref="AJ52">_xlfn.XLOOKUP(AJ$1&amp;$AB52,$M$3:$M$1662&amp;$N$3:$N$1662,$O$3:$O$1662,0,0,1)</f>
        <v>2600</v>
      </c>
      <c r="AK52" s="2" cm="1">
        <f t="array" ref="AK52">_xlfn.XLOOKUP(AK$1&amp;$AB52,$M$3:$M$1662&amp;$N$3:$N$1662,$O$3:$O$1662,0,0,1)</f>
        <v>0</v>
      </c>
      <c r="AL52" s="2" cm="1">
        <f t="array" ref="AL52">_xlfn.XLOOKUP(AL$1&amp;$AB52,$M$3:$M$1662&amp;$N$3:$N$1662,$O$3:$O$1662,0,0,1)</f>
        <v>100</v>
      </c>
      <c r="AM52" s="2" cm="1">
        <f t="array" ref="AM52">_xlfn.XLOOKUP(AM$1&amp;$AB52,$M$3:$M$1662&amp;$N$3:$N$1662,$O$3:$O$1662,0,0,1)</f>
        <v>0</v>
      </c>
    </row>
    <row r="53" spans="1:39" x14ac:dyDescent="0.4">
      <c r="A53" s="1"/>
      <c r="B53" s="1"/>
      <c r="C53" s="1"/>
      <c r="M53" t="s">
        <v>781</v>
      </c>
      <c r="N53" t="s">
        <v>595</v>
      </c>
      <c r="O53">
        <v>0</v>
      </c>
      <c r="AB53" t="s">
        <v>171</v>
      </c>
      <c r="AC53" s="2">
        <f t="shared" si="2"/>
        <v>112060</v>
      </c>
      <c r="AD53" s="2">
        <f t="shared" si="14"/>
        <v>98900</v>
      </c>
      <c r="AE53" s="2">
        <f t="shared" si="14"/>
        <v>116300</v>
      </c>
      <c r="AF53" s="2">
        <f t="shared" si="14"/>
        <v>177900</v>
      </c>
      <c r="AG53" s="2">
        <f t="shared" si="14"/>
        <v>102400</v>
      </c>
      <c r="AH53" s="2">
        <f t="shared" si="14"/>
        <v>64800</v>
      </c>
      <c r="AI53" s="2" cm="1">
        <f t="array" ref="AI53">_xlfn.XLOOKUP(AI$1&amp;$AB53,$M$3:$M$1662&amp;$N$3:$N$1662,$O$3:$O$1662,0,0,1)</f>
        <v>0</v>
      </c>
      <c r="AJ53" s="2" cm="1">
        <f t="array" ref="AJ53">_xlfn.XLOOKUP(AJ$1&amp;$AB53,$M$3:$M$1662&amp;$N$3:$N$1662,$O$3:$O$1662,0,0,1)</f>
        <v>300</v>
      </c>
      <c r="AK53" s="2" cm="1">
        <f t="array" ref="AK53">_xlfn.XLOOKUP(AK$1&amp;$AB53,$M$3:$M$1662&amp;$N$3:$N$1662,$O$3:$O$1662,0,0,1)</f>
        <v>0</v>
      </c>
      <c r="AL53" s="2" cm="1">
        <f t="array" ref="AL53">_xlfn.XLOOKUP(AL$1&amp;$AB53,$M$3:$M$1662&amp;$N$3:$N$1662,$O$3:$O$1662,0,0,1)</f>
        <v>0</v>
      </c>
      <c r="AM53" s="2" cm="1">
        <f t="array" ref="AM53">_xlfn.XLOOKUP(AM$1&amp;$AB53,$M$3:$M$1662&amp;$N$3:$N$1662,$O$3:$O$1662,0,0,1)</f>
        <v>0</v>
      </c>
    </row>
    <row r="54" spans="1:39" x14ac:dyDescent="0.4">
      <c r="M54" t="s">
        <v>781</v>
      </c>
      <c r="N54" t="s">
        <v>596</v>
      </c>
      <c r="O54">
        <v>0</v>
      </c>
      <c r="AB54" t="s">
        <v>170</v>
      </c>
      <c r="AC54" s="2">
        <f t="shared" si="2"/>
        <v>112400</v>
      </c>
      <c r="AD54" s="2">
        <f t="shared" si="14"/>
        <v>99300</v>
      </c>
      <c r="AE54" s="2">
        <f t="shared" si="14"/>
        <v>116300</v>
      </c>
      <c r="AF54" s="2">
        <f t="shared" si="14"/>
        <v>178100</v>
      </c>
      <c r="AG54" s="2">
        <f t="shared" si="14"/>
        <v>102500</v>
      </c>
      <c r="AH54" s="2">
        <f t="shared" si="14"/>
        <v>65800</v>
      </c>
      <c r="AI54" s="2" cm="1">
        <f t="array" ref="AI54">_xlfn.XLOOKUP(AI$1&amp;$AB54,$M$3:$M$1662&amp;$N$3:$N$1662,$O$3:$O$1662,0,0,1)</f>
        <v>400</v>
      </c>
      <c r="AJ54" s="2" cm="1">
        <f t="array" ref="AJ54">_xlfn.XLOOKUP(AJ$1&amp;$AB54,$M$3:$M$1662&amp;$N$3:$N$1662,$O$3:$O$1662,0,0,1)</f>
        <v>0</v>
      </c>
      <c r="AK54" s="2" cm="1">
        <f t="array" ref="AK54">_xlfn.XLOOKUP(AK$1&amp;$AB54,$M$3:$M$1662&amp;$N$3:$N$1662,$O$3:$O$1662,0,0,1)</f>
        <v>200</v>
      </c>
      <c r="AL54" s="2" cm="1">
        <f t="array" ref="AL54">_xlfn.XLOOKUP(AL$1&amp;$AB54,$M$3:$M$1662&amp;$N$3:$N$1662,$O$3:$O$1662,0,0,1)</f>
        <v>100</v>
      </c>
      <c r="AM54" s="2" cm="1">
        <f t="array" ref="AM54">_xlfn.XLOOKUP(AM$1&amp;$AB54,$M$3:$M$1662&amp;$N$3:$N$1662,$O$3:$O$1662,0,0,1)</f>
        <v>1000</v>
      </c>
    </row>
    <row r="55" spans="1:39" x14ac:dyDescent="0.4">
      <c r="M55" t="s">
        <v>781</v>
      </c>
      <c r="N55" t="s">
        <v>597</v>
      </c>
      <c r="O55">
        <v>1000</v>
      </c>
      <c r="AB55" t="s">
        <v>221</v>
      </c>
      <c r="AC55" s="2">
        <f t="shared" si="2"/>
        <v>113040</v>
      </c>
      <c r="AD55" s="2">
        <f t="shared" si="14"/>
        <v>99900</v>
      </c>
      <c r="AE55" s="2">
        <f t="shared" si="14"/>
        <v>116800</v>
      </c>
      <c r="AF55" s="2">
        <f t="shared" si="14"/>
        <v>178100</v>
      </c>
      <c r="AG55" s="2">
        <f t="shared" si="14"/>
        <v>103300</v>
      </c>
      <c r="AH55" s="2">
        <f t="shared" si="14"/>
        <v>67100</v>
      </c>
      <c r="AI55" s="2" cm="1">
        <f t="array" ref="AI55">_xlfn.XLOOKUP(AI$1&amp;$AB55,$M$3:$M$1662&amp;$N$3:$N$1662,$O$3:$O$1662,0,0,1)</f>
        <v>600</v>
      </c>
      <c r="AJ55" s="2" cm="1">
        <f t="array" ref="AJ55">_xlfn.XLOOKUP(AJ$1&amp;$AB55,$M$3:$M$1662&amp;$N$3:$N$1662,$O$3:$O$1662,0,0,1)</f>
        <v>500</v>
      </c>
      <c r="AK55" s="2" cm="1">
        <f t="array" ref="AK55">_xlfn.XLOOKUP(AK$1&amp;$AB55,$M$3:$M$1662&amp;$N$3:$N$1662,$O$3:$O$1662,0,0,1)</f>
        <v>0</v>
      </c>
      <c r="AL55" s="2" cm="1">
        <f t="array" ref="AL55">_xlfn.XLOOKUP(AL$1&amp;$AB55,$M$3:$M$1662&amp;$N$3:$N$1662,$O$3:$O$1662,0,0,1)</f>
        <v>800</v>
      </c>
      <c r="AM55" s="2" cm="1">
        <f t="array" ref="AM55">_xlfn.XLOOKUP(AM$1&amp;$AB55,$M$3:$M$1662&amp;$N$3:$N$1662,$O$3:$O$1662,0,0,1)</f>
        <v>1300</v>
      </c>
    </row>
    <row r="56" spans="1:39" x14ac:dyDescent="0.4">
      <c r="M56" t="s">
        <v>781</v>
      </c>
      <c r="N56" t="s">
        <v>598</v>
      </c>
      <c r="O56">
        <v>1300</v>
      </c>
      <c r="AB56" t="s">
        <v>241</v>
      </c>
      <c r="AC56" s="2">
        <f t="shared" si="2"/>
        <v>114780</v>
      </c>
      <c r="AD56" s="2">
        <f t="shared" si="14"/>
        <v>100500</v>
      </c>
      <c r="AE56" s="2">
        <f t="shared" si="14"/>
        <v>118600</v>
      </c>
      <c r="AF56" s="2">
        <f t="shared" si="14"/>
        <v>182400</v>
      </c>
      <c r="AG56" s="2">
        <f t="shared" si="14"/>
        <v>103300</v>
      </c>
      <c r="AH56" s="2">
        <f t="shared" si="14"/>
        <v>69100</v>
      </c>
      <c r="AI56" s="2" cm="1">
        <f t="array" ref="AI56">_xlfn.XLOOKUP(AI$1&amp;$AB56,$M$3:$M$1662&amp;$N$3:$N$1662,$O$3:$O$1662,0,0,1)</f>
        <v>600</v>
      </c>
      <c r="AJ56" s="2" cm="1">
        <f t="array" ref="AJ56">_xlfn.XLOOKUP(AJ$1&amp;$AB56,$M$3:$M$1662&amp;$N$3:$N$1662,$O$3:$O$1662,0,0,1)</f>
        <v>1800</v>
      </c>
      <c r="AK56" s="2" cm="1">
        <f t="array" ref="AK56">_xlfn.XLOOKUP(AK$1&amp;$AB56,$M$3:$M$1662&amp;$N$3:$N$1662,$O$3:$O$1662,0,0,1)</f>
        <v>4300</v>
      </c>
      <c r="AL56" s="2" cm="1">
        <f t="array" ref="AL56">_xlfn.XLOOKUP(AL$1&amp;$AB56,$M$3:$M$1662&amp;$N$3:$N$1662,$O$3:$O$1662,0,0,1)</f>
        <v>0</v>
      </c>
      <c r="AM56" s="2" cm="1">
        <f t="array" ref="AM56">_xlfn.XLOOKUP(AM$1&amp;$AB56,$M$3:$M$1662&amp;$N$3:$N$1662,$O$3:$O$1662,0,0,1)</f>
        <v>2000</v>
      </c>
    </row>
    <row r="57" spans="1:39" x14ac:dyDescent="0.4">
      <c r="M57" t="s">
        <v>781</v>
      </c>
      <c r="N57" t="s">
        <v>599</v>
      </c>
      <c r="O57">
        <v>2000</v>
      </c>
      <c r="AB57" t="s">
        <v>243</v>
      </c>
      <c r="AC57" s="2">
        <f t="shared" si="2"/>
        <v>118520</v>
      </c>
      <c r="AD57" s="2">
        <f t="shared" si="14"/>
        <v>114400</v>
      </c>
      <c r="AE57" s="2">
        <f t="shared" si="14"/>
        <v>118900</v>
      </c>
      <c r="AF57" s="2">
        <f t="shared" si="14"/>
        <v>182400</v>
      </c>
      <c r="AG57" s="2">
        <f t="shared" si="14"/>
        <v>104200</v>
      </c>
      <c r="AH57" s="2">
        <f t="shared" si="14"/>
        <v>72700</v>
      </c>
      <c r="AI57" s="2" cm="1">
        <f t="array" ref="AI57">_xlfn.XLOOKUP(AI$1&amp;$AB57,$M$3:$M$1662&amp;$N$3:$N$1662,$O$3:$O$1662,0,0,1)</f>
        <v>13900</v>
      </c>
      <c r="AJ57" s="2" cm="1">
        <f t="array" ref="AJ57">_xlfn.XLOOKUP(AJ$1&amp;$AB57,$M$3:$M$1662&amp;$N$3:$N$1662,$O$3:$O$1662,0,0,1)</f>
        <v>300</v>
      </c>
      <c r="AK57" s="2" cm="1">
        <f t="array" ref="AK57">_xlfn.XLOOKUP(AK$1&amp;$AB57,$M$3:$M$1662&amp;$N$3:$N$1662,$O$3:$O$1662,0,0,1)</f>
        <v>0</v>
      </c>
      <c r="AL57" s="2" cm="1">
        <f t="array" ref="AL57">_xlfn.XLOOKUP(AL$1&amp;$AB57,$M$3:$M$1662&amp;$N$3:$N$1662,$O$3:$O$1662,0,0,1)</f>
        <v>900</v>
      </c>
      <c r="AM57" s="2" cm="1">
        <f t="array" ref="AM57">_xlfn.XLOOKUP(AM$1&amp;$AB57,$M$3:$M$1662&amp;$N$3:$N$1662,$O$3:$O$1662,0,0,1)</f>
        <v>3600</v>
      </c>
    </row>
    <row r="58" spans="1:39" x14ac:dyDescent="0.4">
      <c r="M58" t="s">
        <v>781</v>
      </c>
      <c r="N58" t="s">
        <v>600</v>
      </c>
      <c r="O58">
        <v>3600</v>
      </c>
      <c r="AB58" t="s">
        <v>201</v>
      </c>
      <c r="AC58" s="2">
        <f t="shared" si="2"/>
        <v>118940</v>
      </c>
      <c r="AD58" s="2">
        <f t="shared" si="14"/>
        <v>114400</v>
      </c>
      <c r="AE58" s="2">
        <f t="shared" si="14"/>
        <v>120400</v>
      </c>
      <c r="AF58" s="2">
        <f t="shared" si="14"/>
        <v>182400</v>
      </c>
      <c r="AG58" s="2">
        <f t="shared" si="14"/>
        <v>104200</v>
      </c>
      <c r="AH58" s="2">
        <f t="shared" si="14"/>
        <v>73300</v>
      </c>
      <c r="AI58" s="2" cm="1">
        <f t="array" ref="AI58">_xlfn.XLOOKUP(AI$1&amp;$AB58,$M$3:$M$1662&amp;$N$3:$N$1662,$O$3:$O$1662,0,0,1)</f>
        <v>0</v>
      </c>
      <c r="AJ58" s="2" cm="1">
        <f t="array" ref="AJ58">_xlfn.XLOOKUP(AJ$1&amp;$AB58,$M$3:$M$1662&amp;$N$3:$N$1662,$O$3:$O$1662,0,0,1)</f>
        <v>1500</v>
      </c>
      <c r="AK58" s="2" cm="1">
        <f t="array" ref="AK58">_xlfn.XLOOKUP(AK$1&amp;$AB58,$M$3:$M$1662&amp;$N$3:$N$1662,$O$3:$O$1662,0,0,1)</f>
        <v>0</v>
      </c>
      <c r="AL58" s="2" cm="1">
        <f t="array" ref="AL58">_xlfn.XLOOKUP(AL$1&amp;$AB58,$M$3:$M$1662&amp;$N$3:$N$1662,$O$3:$O$1662,0,0,1)</f>
        <v>0</v>
      </c>
      <c r="AM58" s="2" cm="1">
        <f t="array" ref="AM58">_xlfn.XLOOKUP(AM$1&amp;$AB58,$M$3:$M$1662&amp;$N$3:$N$1662,$O$3:$O$1662,0,0,1)</f>
        <v>600</v>
      </c>
    </row>
    <row r="59" spans="1:39" x14ac:dyDescent="0.4">
      <c r="M59" t="s">
        <v>781</v>
      </c>
      <c r="N59" t="s">
        <v>601</v>
      </c>
      <c r="O59">
        <v>600</v>
      </c>
      <c r="AB59" t="s">
        <v>254</v>
      </c>
      <c r="AC59" s="2">
        <f t="shared" si="2"/>
        <v>119420</v>
      </c>
      <c r="AD59" s="2">
        <f t="shared" si="14"/>
        <v>115600</v>
      </c>
      <c r="AE59" s="2">
        <f t="shared" si="14"/>
        <v>120600</v>
      </c>
      <c r="AF59" s="2">
        <f t="shared" si="14"/>
        <v>183100</v>
      </c>
      <c r="AG59" s="2">
        <f t="shared" si="14"/>
        <v>104200</v>
      </c>
      <c r="AH59" s="2">
        <f t="shared" si="14"/>
        <v>73600</v>
      </c>
      <c r="AI59" s="2" cm="1">
        <f t="array" ref="AI59">_xlfn.XLOOKUP(AI$1&amp;$AB59,$M$3:$M$1662&amp;$N$3:$N$1662,$O$3:$O$1662,0,0,1)</f>
        <v>1200</v>
      </c>
      <c r="AJ59" s="2" cm="1">
        <f t="array" ref="AJ59">_xlfn.XLOOKUP(AJ$1&amp;$AB59,$M$3:$M$1662&amp;$N$3:$N$1662,$O$3:$O$1662,0,0,1)</f>
        <v>200</v>
      </c>
      <c r="AK59" s="2" cm="1">
        <f t="array" ref="AK59">_xlfn.XLOOKUP(AK$1&amp;$AB59,$M$3:$M$1662&amp;$N$3:$N$1662,$O$3:$O$1662,0,0,1)</f>
        <v>700</v>
      </c>
      <c r="AL59" s="2" cm="1">
        <f t="array" ref="AL59">_xlfn.XLOOKUP(AL$1&amp;$AB59,$M$3:$M$1662&amp;$N$3:$N$1662,$O$3:$O$1662,0,0,1)</f>
        <v>0</v>
      </c>
      <c r="AM59" s="2" cm="1">
        <f t="array" ref="AM59">_xlfn.XLOOKUP(AM$1&amp;$AB59,$M$3:$M$1662&amp;$N$3:$N$1662,$O$3:$O$1662,0,0,1)</f>
        <v>300</v>
      </c>
    </row>
    <row r="60" spans="1:39" x14ac:dyDescent="0.4">
      <c r="M60" t="s">
        <v>781</v>
      </c>
      <c r="N60" t="s">
        <v>602</v>
      </c>
      <c r="O60">
        <v>300</v>
      </c>
      <c r="AB60" t="s">
        <v>262</v>
      </c>
      <c r="AC60" s="2">
        <f t="shared" si="2"/>
        <v>121460</v>
      </c>
      <c r="AD60" s="2">
        <f t="shared" si="14"/>
        <v>115600</v>
      </c>
      <c r="AE60" s="2">
        <f t="shared" si="14"/>
        <v>120600</v>
      </c>
      <c r="AF60" s="2">
        <f t="shared" si="14"/>
        <v>184400</v>
      </c>
      <c r="AG60" s="2">
        <f t="shared" si="14"/>
        <v>109700</v>
      </c>
      <c r="AH60" s="2">
        <f t="shared" si="14"/>
        <v>77000</v>
      </c>
      <c r="AI60" s="2" cm="1">
        <f t="array" ref="AI60">_xlfn.XLOOKUP(AI$1&amp;$AB60,$M$3:$M$1662&amp;$N$3:$N$1662,$O$3:$O$1662,0,0,1)</f>
        <v>0</v>
      </c>
      <c r="AJ60" s="2" cm="1">
        <f t="array" ref="AJ60">_xlfn.XLOOKUP(AJ$1&amp;$AB60,$M$3:$M$1662&amp;$N$3:$N$1662,$O$3:$O$1662,0,0,1)</f>
        <v>0</v>
      </c>
      <c r="AK60" s="2" cm="1">
        <f t="array" ref="AK60">_xlfn.XLOOKUP(AK$1&amp;$AB60,$M$3:$M$1662&amp;$N$3:$N$1662,$O$3:$O$1662,0,0,1)</f>
        <v>1300</v>
      </c>
      <c r="AL60" s="2" cm="1">
        <f t="array" ref="AL60">_xlfn.XLOOKUP(AL$1&amp;$AB60,$M$3:$M$1662&amp;$N$3:$N$1662,$O$3:$O$1662,0,0,1)</f>
        <v>5500</v>
      </c>
      <c r="AM60" s="2" cm="1">
        <f t="array" ref="AM60">_xlfn.XLOOKUP(AM$1&amp;$AB60,$M$3:$M$1662&amp;$N$3:$N$1662,$O$3:$O$1662,0,0,1)</f>
        <v>3400</v>
      </c>
    </row>
    <row r="61" spans="1:39" x14ac:dyDescent="0.4">
      <c r="M61" t="s">
        <v>781</v>
      </c>
      <c r="N61" t="s">
        <v>603</v>
      </c>
      <c r="O61">
        <v>3400</v>
      </c>
      <c r="AB61" t="s">
        <v>83</v>
      </c>
      <c r="AC61" s="2">
        <f t="shared" si="2"/>
        <v>122920</v>
      </c>
      <c r="AD61" s="2">
        <f t="shared" si="14"/>
        <v>119700</v>
      </c>
      <c r="AE61" s="2">
        <f t="shared" si="14"/>
        <v>123500</v>
      </c>
      <c r="AF61" s="2">
        <f t="shared" si="14"/>
        <v>184400</v>
      </c>
      <c r="AG61" s="2">
        <f t="shared" si="14"/>
        <v>110000</v>
      </c>
      <c r="AH61" s="2">
        <f t="shared" si="14"/>
        <v>77000</v>
      </c>
      <c r="AI61" s="2" cm="1">
        <f t="array" ref="AI61">_xlfn.XLOOKUP(AI$1&amp;$AB61,$M$3:$M$1662&amp;$N$3:$N$1662,$O$3:$O$1662,0,0,1)</f>
        <v>4100</v>
      </c>
      <c r="AJ61" s="2" cm="1">
        <f t="array" ref="AJ61">_xlfn.XLOOKUP(AJ$1&amp;$AB61,$M$3:$M$1662&amp;$N$3:$N$1662,$O$3:$O$1662,0,0,1)</f>
        <v>2900</v>
      </c>
      <c r="AK61" s="2" cm="1">
        <f t="array" ref="AK61">_xlfn.XLOOKUP(AK$1&amp;$AB61,$M$3:$M$1662&amp;$N$3:$N$1662,$O$3:$O$1662,0,0,1)</f>
        <v>0</v>
      </c>
      <c r="AL61" s="2" cm="1">
        <f t="array" ref="AL61">_xlfn.XLOOKUP(AL$1&amp;$AB61,$M$3:$M$1662&amp;$N$3:$N$1662,$O$3:$O$1662,0,0,1)</f>
        <v>300</v>
      </c>
      <c r="AM61" s="2" cm="1">
        <f t="array" ref="AM61">_xlfn.XLOOKUP(AM$1&amp;$AB61,$M$3:$M$1662&amp;$N$3:$N$1662,$O$3:$O$1662,0,0,1)</f>
        <v>0</v>
      </c>
    </row>
    <row r="62" spans="1:39" x14ac:dyDescent="0.4">
      <c r="M62" t="s">
        <v>781</v>
      </c>
      <c r="N62" t="s">
        <v>604</v>
      </c>
      <c r="O62">
        <v>0</v>
      </c>
      <c r="AB62" t="s">
        <v>209</v>
      </c>
      <c r="AC62" s="2">
        <f t="shared" si="2"/>
        <v>123100</v>
      </c>
      <c r="AD62" s="2">
        <f t="shared" si="14"/>
        <v>120200</v>
      </c>
      <c r="AE62" s="2">
        <f t="shared" si="14"/>
        <v>123800</v>
      </c>
      <c r="AF62" s="2">
        <f t="shared" si="14"/>
        <v>184500</v>
      </c>
      <c r="AG62" s="2">
        <f t="shared" si="14"/>
        <v>110000</v>
      </c>
      <c r="AH62" s="2">
        <f t="shared" si="14"/>
        <v>77000</v>
      </c>
      <c r="AI62" s="2" cm="1">
        <f t="array" ref="AI62">_xlfn.XLOOKUP(AI$1&amp;$AB62,$M$3:$M$1662&amp;$N$3:$N$1662,$O$3:$O$1662,0,0,1)</f>
        <v>500</v>
      </c>
      <c r="AJ62" s="2" cm="1">
        <f t="array" ref="AJ62">_xlfn.XLOOKUP(AJ$1&amp;$AB62,$M$3:$M$1662&amp;$N$3:$N$1662,$O$3:$O$1662,0,0,1)</f>
        <v>300</v>
      </c>
      <c r="AK62" s="2" cm="1">
        <f t="array" ref="AK62">_xlfn.XLOOKUP(AK$1&amp;$AB62,$M$3:$M$1662&amp;$N$3:$N$1662,$O$3:$O$1662,0,0,1)</f>
        <v>100</v>
      </c>
      <c r="AL62" s="2" cm="1">
        <f t="array" ref="AL62">_xlfn.XLOOKUP(AL$1&amp;$AB62,$M$3:$M$1662&amp;$N$3:$N$1662,$O$3:$O$1662,0,0,1)</f>
        <v>0</v>
      </c>
      <c r="AM62" s="2" cm="1">
        <f t="array" ref="AM62">_xlfn.XLOOKUP(AM$1&amp;$AB62,$M$3:$M$1662&amp;$N$3:$N$1662,$O$3:$O$1662,0,0,1)</f>
        <v>0</v>
      </c>
    </row>
    <row r="63" spans="1:39" x14ac:dyDescent="0.4">
      <c r="M63" t="s">
        <v>781</v>
      </c>
      <c r="N63" t="s">
        <v>605</v>
      </c>
      <c r="O63">
        <v>0</v>
      </c>
      <c r="AB63" t="s">
        <v>181</v>
      </c>
      <c r="AC63" s="2">
        <f t="shared" si="2"/>
        <v>123620</v>
      </c>
      <c r="AD63" s="2">
        <f t="shared" si="14"/>
        <v>121300</v>
      </c>
      <c r="AE63" s="2">
        <f t="shared" si="14"/>
        <v>124600</v>
      </c>
      <c r="AF63" s="2">
        <f t="shared" si="14"/>
        <v>185100</v>
      </c>
      <c r="AG63" s="2">
        <f t="shared" si="14"/>
        <v>110100</v>
      </c>
      <c r="AH63" s="2">
        <f t="shared" si="14"/>
        <v>77000</v>
      </c>
      <c r="AI63" s="2" cm="1">
        <f t="array" ref="AI63">_xlfn.XLOOKUP(AI$1&amp;$AB63,$M$3:$M$1662&amp;$N$3:$N$1662,$O$3:$O$1662,0,0,1)</f>
        <v>1100</v>
      </c>
      <c r="AJ63" s="2" cm="1">
        <f t="array" ref="AJ63">_xlfn.XLOOKUP(AJ$1&amp;$AB63,$M$3:$M$1662&amp;$N$3:$N$1662,$O$3:$O$1662,0,0,1)</f>
        <v>800</v>
      </c>
      <c r="AK63" s="2" cm="1">
        <f t="array" ref="AK63">_xlfn.XLOOKUP(AK$1&amp;$AB63,$M$3:$M$1662&amp;$N$3:$N$1662,$O$3:$O$1662,0,0,1)</f>
        <v>600</v>
      </c>
      <c r="AL63" s="2" cm="1">
        <f t="array" ref="AL63">_xlfn.XLOOKUP(AL$1&amp;$AB63,$M$3:$M$1662&amp;$N$3:$N$1662,$O$3:$O$1662,0,0,1)</f>
        <v>100</v>
      </c>
      <c r="AM63" s="2" cm="1">
        <f t="array" ref="AM63">_xlfn.XLOOKUP(AM$1&amp;$AB63,$M$3:$M$1662&amp;$N$3:$N$1662,$O$3:$O$1662,0,0,1)</f>
        <v>0</v>
      </c>
    </row>
    <row r="64" spans="1:39" x14ac:dyDescent="0.4">
      <c r="M64" t="s">
        <v>781</v>
      </c>
      <c r="N64" t="s">
        <v>606</v>
      </c>
      <c r="O64">
        <v>0</v>
      </c>
      <c r="AB64" t="s">
        <v>186</v>
      </c>
      <c r="AC64" s="2">
        <f t="shared" si="2"/>
        <v>123820</v>
      </c>
      <c r="AD64" s="2">
        <f t="shared" si="14"/>
        <v>121300</v>
      </c>
      <c r="AE64" s="2">
        <f t="shared" si="14"/>
        <v>124800</v>
      </c>
      <c r="AF64" s="2">
        <f t="shared" si="14"/>
        <v>185900</v>
      </c>
      <c r="AG64" s="2">
        <f t="shared" si="14"/>
        <v>110100</v>
      </c>
      <c r="AH64" s="2">
        <f t="shared" si="14"/>
        <v>77000</v>
      </c>
      <c r="AI64" s="2" cm="1">
        <f t="array" ref="AI64">_xlfn.XLOOKUP(AI$1&amp;$AB64,$M$3:$M$1662&amp;$N$3:$N$1662,$O$3:$O$1662,0,0,1)</f>
        <v>0</v>
      </c>
      <c r="AJ64" s="2" cm="1">
        <f t="array" ref="AJ64">_xlfn.XLOOKUP(AJ$1&amp;$AB64,$M$3:$M$1662&amp;$N$3:$N$1662,$O$3:$O$1662,0,0,1)</f>
        <v>200</v>
      </c>
      <c r="AK64" s="2" cm="1">
        <f t="array" ref="AK64">_xlfn.XLOOKUP(AK$1&amp;$AB64,$M$3:$M$1662&amp;$N$3:$N$1662,$O$3:$O$1662,0,0,1)</f>
        <v>800</v>
      </c>
      <c r="AL64" s="2" cm="1">
        <f t="array" ref="AL64">_xlfn.XLOOKUP(AL$1&amp;$AB64,$M$3:$M$1662&amp;$N$3:$N$1662,$O$3:$O$1662,0,0,1)</f>
        <v>0</v>
      </c>
      <c r="AM64" s="2" cm="1">
        <f t="array" ref="AM64">_xlfn.XLOOKUP(AM$1&amp;$AB64,$M$3:$M$1662&amp;$N$3:$N$1662,$O$3:$O$1662,0,0,1)</f>
        <v>0</v>
      </c>
    </row>
    <row r="65" spans="13:39" x14ac:dyDescent="0.4">
      <c r="M65" t="s">
        <v>781</v>
      </c>
      <c r="N65" t="s">
        <v>607</v>
      </c>
      <c r="O65">
        <v>0</v>
      </c>
      <c r="AB65" t="s">
        <v>67</v>
      </c>
      <c r="AC65" s="2">
        <f t="shared" si="2"/>
        <v>124180</v>
      </c>
      <c r="AD65" s="2">
        <f t="shared" si="14"/>
        <v>121900</v>
      </c>
      <c r="AE65" s="2">
        <f t="shared" si="14"/>
        <v>124900</v>
      </c>
      <c r="AF65" s="2">
        <f t="shared" si="14"/>
        <v>185900</v>
      </c>
      <c r="AG65" s="2">
        <f t="shared" si="14"/>
        <v>111200</v>
      </c>
      <c r="AH65" s="2">
        <f t="shared" si="14"/>
        <v>77000</v>
      </c>
      <c r="AI65" s="2" cm="1">
        <f t="array" ref="AI65">_xlfn.XLOOKUP(AI$1&amp;$AB65,$M$3:$M$1662&amp;$N$3:$N$1662,$O$3:$O$1662,0,0,1)</f>
        <v>600</v>
      </c>
      <c r="AJ65" s="2" cm="1">
        <f t="array" ref="AJ65">_xlfn.XLOOKUP(AJ$1&amp;$AB65,$M$3:$M$1662&amp;$N$3:$N$1662,$O$3:$O$1662,0,0,1)</f>
        <v>100</v>
      </c>
      <c r="AK65" s="2" cm="1">
        <f t="array" ref="AK65">_xlfn.XLOOKUP(AK$1&amp;$AB65,$M$3:$M$1662&amp;$N$3:$N$1662,$O$3:$O$1662,0,0,1)</f>
        <v>0</v>
      </c>
      <c r="AL65" s="2" cm="1">
        <f t="array" ref="AL65">_xlfn.XLOOKUP(AL$1&amp;$AB65,$M$3:$M$1662&amp;$N$3:$N$1662,$O$3:$O$1662,0,0,1)</f>
        <v>1100</v>
      </c>
      <c r="AM65" s="2" cm="1">
        <f t="array" ref="AM65">_xlfn.XLOOKUP(AM$1&amp;$AB65,$M$3:$M$1662&amp;$N$3:$N$1662,$O$3:$O$1662,0,0,1)</f>
        <v>0</v>
      </c>
    </row>
    <row r="66" spans="13:39" x14ac:dyDescent="0.4">
      <c r="M66" t="s">
        <v>781</v>
      </c>
      <c r="N66" t="s">
        <v>608</v>
      </c>
      <c r="O66">
        <v>0</v>
      </c>
      <c r="AB66" t="s">
        <v>297</v>
      </c>
      <c r="AC66" s="2">
        <f t="shared" si="2"/>
        <v>125740</v>
      </c>
      <c r="AD66" s="2">
        <f t="shared" si="14"/>
        <v>122500</v>
      </c>
      <c r="AE66" s="2">
        <f t="shared" si="14"/>
        <v>125500</v>
      </c>
      <c r="AF66" s="2">
        <f t="shared" si="14"/>
        <v>186000</v>
      </c>
      <c r="AG66" s="2">
        <f t="shared" si="14"/>
        <v>117700</v>
      </c>
      <c r="AH66" s="2">
        <f t="shared" si="14"/>
        <v>77000</v>
      </c>
      <c r="AI66" s="2" cm="1">
        <f t="array" ref="AI66">_xlfn.XLOOKUP(AI$1&amp;$AB66,$M$3:$M$1662&amp;$N$3:$N$1662,$O$3:$O$1662,0,0,1)</f>
        <v>600</v>
      </c>
      <c r="AJ66" s="2" cm="1">
        <f t="array" ref="AJ66">_xlfn.XLOOKUP(AJ$1&amp;$AB66,$M$3:$M$1662&amp;$N$3:$N$1662,$O$3:$O$1662,0,0,1)</f>
        <v>600</v>
      </c>
      <c r="AK66" s="2" cm="1">
        <f t="array" ref="AK66">_xlfn.XLOOKUP(AK$1&amp;$AB66,$M$3:$M$1662&amp;$N$3:$N$1662,$O$3:$O$1662,0,0,1)</f>
        <v>100</v>
      </c>
      <c r="AL66" s="2" cm="1">
        <f t="array" ref="AL66">_xlfn.XLOOKUP(AL$1&amp;$AB66,$M$3:$M$1662&amp;$N$3:$N$1662,$O$3:$O$1662,0,0,1)</f>
        <v>6500</v>
      </c>
      <c r="AM66" s="2" cm="1">
        <f t="array" ref="AM66">_xlfn.XLOOKUP(AM$1&amp;$AB66,$M$3:$M$1662&amp;$N$3:$N$1662,$O$3:$O$1662,0,0,1)</f>
        <v>0</v>
      </c>
    </row>
    <row r="67" spans="13:39" x14ac:dyDescent="0.4">
      <c r="M67" t="s">
        <v>781</v>
      </c>
      <c r="N67" t="s">
        <v>609</v>
      </c>
      <c r="O67">
        <v>0</v>
      </c>
      <c r="AB67" t="s">
        <v>32</v>
      </c>
      <c r="AC67" s="2">
        <f t="shared" ref="AC67:AC130" si="15">IFERROR(AVERAGEIFS(AD67:AH67,AD67:AH67,"&gt;0"),0)</f>
        <v>126060</v>
      </c>
      <c r="AD67" s="2">
        <f t="shared" si="14"/>
        <v>122500</v>
      </c>
      <c r="AE67" s="2">
        <f t="shared" si="14"/>
        <v>126400</v>
      </c>
      <c r="AF67" s="2">
        <f t="shared" si="14"/>
        <v>186700</v>
      </c>
      <c r="AG67" s="2">
        <f t="shared" si="14"/>
        <v>117700</v>
      </c>
      <c r="AH67" s="2">
        <f t="shared" si="14"/>
        <v>77000</v>
      </c>
      <c r="AI67" s="2" cm="1">
        <f t="array" ref="AI67">_xlfn.XLOOKUP(AI$1&amp;$AB67,$M$3:$M$1662&amp;$N$3:$N$1662,$O$3:$O$1662,0,0,1)</f>
        <v>0</v>
      </c>
      <c r="AJ67" s="2" cm="1">
        <f t="array" ref="AJ67">_xlfn.XLOOKUP(AJ$1&amp;$AB67,$M$3:$M$1662&amp;$N$3:$N$1662,$O$3:$O$1662,0,0,1)</f>
        <v>900</v>
      </c>
      <c r="AK67" s="2" cm="1">
        <f t="array" ref="AK67">_xlfn.XLOOKUP(AK$1&amp;$AB67,$M$3:$M$1662&amp;$N$3:$N$1662,$O$3:$O$1662,0,0,1)</f>
        <v>700</v>
      </c>
      <c r="AL67" s="2" cm="1">
        <f t="array" ref="AL67">_xlfn.XLOOKUP(AL$1&amp;$AB67,$M$3:$M$1662&amp;$N$3:$N$1662,$O$3:$O$1662,0,0,1)</f>
        <v>0</v>
      </c>
      <c r="AM67" s="2" cm="1">
        <f t="array" ref="AM67">_xlfn.XLOOKUP(AM$1&amp;$AB67,$M$3:$M$1662&amp;$N$3:$N$1662,$O$3:$O$1662,0,0,1)</f>
        <v>0</v>
      </c>
    </row>
    <row r="68" spans="13:39" x14ac:dyDescent="0.4">
      <c r="M68" t="s">
        <v>781</v>
      </c>
      <c r="N68" t="s">
        <v>610</v>
      </c>
      <c r="O68">
        <v>0</v>
      </c>
      <c r="AB68" t="s">
        <v>20</v>
      </c>
      <c r="AC68" s="2">
        <f t="shared" si="15"/>
        <v>126060</v>
      </c>
      <c r="AD68" s="2">
        <f t="shared" ref="AD68:AH83" si="16">AD67+AI68</f>
        <v>122500</v>
      </c>
      <c r="AE68" s="2">
        <f t="shared" si="16"/>
        <v>126400</v>
      </c>
      <c r="AF68" s="2">
        <f t="shared" si="16"/>
        <v>186700</v>
      </c>
      <c r="AG68" s="2">
        <f t="shared" si="16"/>
        <v>117700</v>
      </c>
      <c r="AH68" s="2">
        <f t="shared" si="16"/>
        <v>77000</v>
      </c>
      <c r="AI68" s="2" cm="1">
        <f t="array" ref="AI68">_xlfn.XLOOKUP(AI$1&amp;$AB68,$M$3:$M$1662&amp;$N$3:$N$1662,$O$3:$O$1662,0,0,1)</f>
        <v>0</v>
      </c>
      <c r="AJ68" s="2" cm="1">
        <f t="array" ref="AJ68">_xlfn.XLOOKUP(AJ$1&amp;$AB68,$M$3:$M$1662&amp;$N$3:$N$1662,$O$3:$O$1662,0,0,1)</f>
        <v>0</v>
      </c>
      <c r="AK68" s="2" cm="1">
        <f t="array" ref="AK68">_xlfn.XLOOKUP(AK$1&amp;$AB68,$M$3:$M$1662&amp;$N$3:$N$1662,$O$3:$O$1662,0,0,1)</f>
        <v>0</v>
      </c>
      <c r="AL68" s="2" cm="1">
        <f t="array" ref="AL68">_xlfn.XLOOKUP(AL$1&amp;$AB68,$M$3:$M$1662&amp;$N$3:$N$1662,$O$3:$O$1662,0,0,1)</f>
        <v>0</v>
      </c>
      <c r="AM68" s="2" cm="1">
        <f t="array" ref="AM68">_xlfn.XLOOKUP(AM$1&amp;$AB68,$M$3:$M$1662&amp;$N$3:$N$1662,$O$3:$O$1662,0,0,1)</f>
        <v>0</v>
      </c>
    </row>
    <row r="69" spans="13:39" x14ac:dyDescent="0.4">
      <c r="M69" t="s">
        <v>781</v>
      </c>
      <c r="N69" t="s">
        <v>611</v>
      </c>
      <c r="O69">
        <v>0</v>
      </c>
      <c r="AB69" t="s">
        <v>61</v>
      </c>
      <c r="AC69" s="2">
        <f t="shared" si="15"/>
        <v>127160</v>
      </c>
      <c r="AD69" s="2">
        <f t="shared" si="16"/>
        <v>122700</v>
      </c>
      <c r="AE69" s="2">
        <f t="shared" si="16"/>
        <v>130600</v>
      </c>
      <c r="AF69" s="2">
        <f t="shared" si="16"/>
        <v>186800</v>
      </c>
      <c r="AG69" s="2">
        <f t="shared" si="16"/>
        <v>118700</v>
      </c>
      <c r="AH69" s="2">
        <f t="shared" si="16"/>
        <v>77000</v>
      </c>
      <c r="AI69" s="2" cm="1">
        <f t="array" ref="AI69">_xlfn.XLOOKUP(AI$1&amp;$AB69,$M$3:$M$1662&amp;$N$3:$N$1662,$O$3:$O$1662,0,0,1)</f>
        <v>200</v>
      </c>
      <c r="AJ69" s="2" cm="1">
        <f t="array" ref="AJ69">_xlfn.XLOOKUP(AJ$1&amp;$AB69,$M$3:$M$1662&amp;$N$3:$N$1662,$O$3:$O$1662,0,0,1)</f>
        <v>4200</v>
      </c>
      <c r="AK69" s="2" cm="1">
        <f t="array" ref="AK69">_xlfn.XLOOKUP(AK$1&amp;$AB69,$M$3:$M$1662&amp;$N$3:$N$1662,$O$3:$O$1662,0,0,1)</f>
        <v>100</v>
      </c>
      <c r="AL69" s="2" cm="1">
        <f t="array" ref="AL69">_xlfn.XLOOKUP(AL$1&amp;$AB69,$M$3:$M$1662&amp;$N$3:$N$1662,$O$3:$O$1662,0,0,1)</f>
        <v>1000</v>
      </c>
      <c r="AM69" s="2" cm="1">
        <f t="array" ref="AM69">_xlfn.XLOOKUP(AM$1&amp;$AB69,$M$3:$M$1662&amp;$N$3:$N$1662,$O$3:$O$1662,0,0,1)</f>
        <v>0</v>
      </c>
    </row>
    <row r="70" spans="13:39" x14ac:dyDescent="0.4">
      <c r="M70" t="s">
        <v>781</v>
      </c>
      <c r="N70" t="s">
        <v>612</v>
      </c>
      <c r="O70">
        <v>0</v>
      </c>
      <c r="AB70" t="s">
        <v>128</v>
      </c>
      <c r="AC70" s="2">
        <f t="shared" si="15"/>
        <v>127440</v>
      </c>
      <c r="AD70" s="2">
        <f t="shared" si="16"/>
        <v>123600</v>
      </c>
      <c r="AE70" s="2">
        <f t="shared" si="16"/>
        <v>130600</v>
      </c>
      <c r="AF70" s="2">
        <f t="shared" si="16"/>
        <v>187300</v>
      </c>
      <c r="AG70" s="2">
        <f t="shared" si="16"/>
        <v>118700</v>
      </c>
      <c r="AH70" s="2">
        <f t="shared" si="16"/>
        <v>77000</v>
      </c>
      <c r="AI70" s="2" cm="1">
        <f t="array" ref="AI70">_xlfn.XLOOKUP(AI$1&amp;$AB70,$M$3:$M$1662&amp;$N$3:$N$1662,$O$3:$O$1662,0,0,1)</f>
        <v>900</v>
      </c>
      <c r="AJ70" s="2" cm="1">
        <f t="array" ref="AJ70">_xlfn.XLOOKUP(AJ$1&amp;$AB70,$M$3:$M$1662&amp;$N$3:$N$1662,$O$3:$O$1662,0,0,1)</f>
        <v>0</v>
      </c>
      <c r="AK70" s="2" cm="1">
        <f t="array" ref="AK70">_xlfn.XLOOKUP(AK$1&amp;$AB70,$M$3:$M$1662&amp;$N$3:$N$1662,$O$3:$O$1662,0,0,1)</f>
        <v>500</v>
      </c>
      <c r="AL70" s="2" cm="1">
        <f t="array" ref="AL70">_xlfn.XLOOKUP(AL$1&amp;$AB70,$M$3:$M$1662&amp;$N$3:$N$1662,$O$3:$O$1662,0,0,1)</f>
        <v>0</v>
      </c>
      <c r="AM70" s="2" cm="1">
        <f t="array" ref="AM70">_xlfn.XLOOKUP(AM$1&amp;$AB70,$M$3:$M$1662&amp;$N$3:$N$1662,$O$3:$O$1662,0,0,1)</f>
        <v>0</v>
      </c>
    </row>
    <row r="71" spans="13:39" x14ac:dyDescent="0.4">
      <c r="M71" t="s">
        <v>781</v>
      </c>
      <c r="N71" t="s">
        <v>613</v>
      </c>
      <c r="O71">
        <v>0</v>
      </c>
      <c r="AB71" t="s">
        <v>16</v>
      </c>
      <c r="AC71" s="2">
        <f t="shared" si="15"/>
        <v>128680</v>
      </c>
      <c r="AD71" s="2">
        <f t="shared" si="16"/>
        <v>129600</v>
      </c>
      <c r="AE71" s="2">
        <f t="shared" si="16"/>
        <v>130800</v>
      </c>
      <c r="AF71" s="2">
        <f t="shared" si="16"/>
        <v>187300</v>
      </c>
      <c r="AG71" s="2">
        <f t="shared" si="16"/>
        <v>118700</v>
      </c>
      <c r="AH71" s="2">
        <f t="shared" si="16"/>
        <v>77000</v>
      </c>
      <c r="AI71" s="2" cm="1">
        <f t="array" ref="AI71">_xlfn.XLOOKUP(AI$1&amp;$AB71,$M$3:$M$1662&amp;$N$3:$N$1662,$O$3:$O$1662,0,0,1)</f>
        <v>6000</v>
      </c>
      <c r="AJ71" s="2" cm="1">
        <f t="array" ref="AJ71">_xlfn.XLOOKUP(AJ$1&amp;$AB71,$M$3:$M$1662&amp;$N$3:$N$1662,$O$3:$O$1662,0,0,1)</f>
        <v>200</v>
      </c>
      <c r="AK71" s="2" cm="1">
        <f t="array" ref="AK71">_xlfn.XLOOKUP(AK$1&amp;$AB71,$M$3:$M$1662&amp;$N$3:$N$1662,$O$3:$O$1662,0,0,1)</f>
        <v>0</v>
      </c>
      <c r="AL71" s="2" cm="1">
        <f t="array" ref="AL71">_xlfn.XLOOKUP(AL$1&amp;$AB71,$M$3:$M$1662&amp;$N$3:$N$1662,$O$3:$O$1662,0,0,1)</f>
        <v>0</v>
      </c>
      <c r="AM71" s="2" cm="1">
        <f t="array" ref="AM71">_xlfn.XLOOKUP(AM$1&amp;$AB71,$M$3:$M$1662&amp;$N$3:$N$1662,$O$3:$O$1662,0,0,1)</f>
        <v>0</v>
      </c>
    </row>
    <row r="72" spans="13:39" x14ac:dyDescent="0.4">
      <c r="M72" t="s">
        <v>781</v>
      </c>
      <c r="N72" t="s">
        <v>614</v>
      </c>
      <c r="O72">
        <v>0</v>
      </c>
      <c r="AB72" t="s">
        <v>90</v>
      </c>
      <c r="AC72" s="2">
        <f t="shared" si="15"/>
        <v>131400</v>
      </c>
      <c r="AD72" s="2">
        <f t="shared" si="16"/>
        <v>129600</v>
      </c>
      <c r="AE72" s="2">
        <f t="shared" si="16"/>
        <v>131500</v>
      </c>
      <c r="AF72" s="2">
        <f t="shared" si="16"/>
        <v>187300</v>
      </c>
      <c r="AG72" s="2">
        <f t="shared" si="16"/>
        <v>118700</v>
      </c>
      <c r="AH72" s="2">
        <f t="shared" si="16"/>
        <v>89900</v>
      </c>
      <c r="AI72" s="2" cm="1">
        <f t="array" ref="AI72">_xlfn.XLOOKUP(AI$1&amp;$AB72,$M$3:$M$1662&amp;$N$3:$N$1662,$O$3:$O$1662,0,0,1)</f>
        <v>0</v>
      </c>
      <c r="AJ72" s="2" cm="1">
        <f t="array" ref="AJ72">_xlfn.XLOOKUP(AJ$1&amp;$AB72,$M$3:$M$1662&amp;$N$3:$N$1662,$O$3:$O$1662,0,0,1)</f>
        <v>700</v>
      </c>
      <c r="AK72" s="2" cm="1">
        <f t="array" ref="AK72">_xlfn.XLOOKUP(AK$1&amp;$AB72,$M$3:$M$1662&amp;$N$3:$N$1662,$O$3:$O$1662,0,0,1)</f>
        <v>0</v>
      </c>
      <c r="AL72" s="2" cm="1">
        <f t="array" ref="AL72">_xlfn.XLOOKUP(AL$1&amp;$AB72,$M$3:$M$1662&amp;$N$3:$N$1662,$O$3:$O$1662,0,0,1)</f>
        <v>0</v>
      </c>
      <c r="AM72" s="2" cm="1">
        <f t="array" ref="AM72">_xlfn.XLOOKUP(AM$1&amp;$AB72,$M$3:$M$1662&amp;$N$3:$N$1662,$O$3:$O$1662,0,0,1)</f>
        <v>12900</v>
      </c>
    </row>
    <row r="73" spans="13:39" x14ac:dyDescent="0.4">
      <c r="M73" t="s">
        <v>781</v>
      </c>
      <c r="N73" t="s">
        <v>615</v>
      </c>
      <c r="O73">
        <v>12900</v>
      </c>
      <c r="AB73" t="s">
        <v>205</v>
      </c>
      <c r="AC73" s="2">
        <f t="shared" si="15"/>
        <v>131760</v>
      </c>
      <c r="AD73" s="2">
        <f t="shared" si="16"/>
        <v>130100</v>
      </c>
      <c r="AE73" s="2">
        <f t="shared" si="16"/>
        <v>131500</v>
      </c>
      <c r="AF73" s="2">
        <f t="shared" si="16"/>
        <v>188600</v>
      </c>
      <c r="AG73" s="2">
        <f t="shared" si="16"/>
        <v>118700</v>
      </c>
      <c r="AH73" s="2">
        <f t="shared" si="16"/>
        <v>89900</v>
      </c>
      <c r="AI73" s="2" cm="1">
        <f t="array" ref="AI73">_xlfn.XLOOKUP(AI$1&amp;$AB73,$M$3:$M$1662&amp;$N$3:$N$1662,$O$3:$O$1662,0,0,1)</f>
        <v>500</v>
      </c>
      <c r="AJ73" s="2" cm="1">
        <f t="array" ref="AJ73">_xlfn.XLOOKUP(AJ$1&amp;$AB73,$M$3:$M$1662&amp;$N$3:$N$1662,$O$3:$O$1662,0,0,1)</f>
        <v>0</v>
      </c>
      <c r="AK73" s="2" cm="1">
        <f t="array" ref="AK73">_xlfn.XLOOKUP(AK$1&amp;$AB73,$M$3:$M$1662&amp;$N$3:$N$1662,$O$3:$O$1662,0,0,1)</f>
        <v>1300</v>
      </c>
      <c r="AL73" s="2" cm="1">
        <f t="array" ref="AL73">_xlfn.XLOOKUP(AL$1&amp;$AB73,$M$3:$M$1662&amp;$N$3:$N$1662,$O$3:$O$1662,0,0,1)</f>
        <v>0</v>
      </c>
      <c r="AM73" s="2" cm="1">
        <f t="array" ref="AM73">_xlfn.XLOOKUP(AM$1&amp;$AB73,$M$3:$M$1662&amp;$N$3:$N$1662,$O$3:$O$1662,0,0,1)</f>
        <v>0</v>
      </c>
    </row>
    <row r="74" spans="13:39" x14ac:dyDescent="0.4">
      <c r="M74" t="s">
        <v>781</v>
      </c>
      <c r="N74" t="s">
        <v>616</v>
      </c>
      <c r="O74">
        <v>0</v>
      </c>
      <c r="AB74" t="s">
        <v>89</v>
      </c>
      <c r="AC74" s="2">
        <f t="shared" si="15"/>
        <v>132340</v>
      </c>
      <c r="AD74" s="2">
        <f t="shared" si="16"/>
        <v>131600</v>
      </c>
      <c r="AE74" s="2">
        <f t="shared" si="16"/>
        <v>131500</v>
      </c>
      <c r="AF74" s="2">
        <f t="shared" si="16"/>
        <v>189200</v>
      </c>
      <c r="AG74" s="2">
        <f t="shared" si="16"/>
        <v>118700</v>
      </c>
      <c r="AH74" s="2">
        <f t="shared" si="16"/>
        <v>90700</v>
      </c>
      <c r="AI74" s="2" cm="1">
        <f t="array" ref="AI74">_xlfn.XLOOKUP(AI$1&amp;$AB74,$M$3:$M$1662&amp;$N$3:$N$1662,$O$3:$O$1662,0,0,1)</f>
        <v>1500</v>
      </c>
      <c r="AJ74" s="2" cm="1">
        <f t="array" ref="AJ74">_xlfn.XLOOKUP(AJ$1&amp;$AB74,$M$3:$M$1662&amp;$N$3:$N$1662,$O$3:$O$1662,0,0,1)</f>
        <v>0</v>
      </c>
      <c r="AK74" s="2" cm="1">
        <f t="array" ref="AK74">_xlfn.XLOOKUP(AK$1&amp;$AB74,$M$3:$M$1662&amp;$N$3:$N$1662,$O$3:$O$1662,0,0,1)</f>
        <v>600</v>
      </c>
      <c r="AL74" s="2" cm="1">
        <f t="array" ref="AL74">_xlfn.XLOOKUP(AL$1&amp;$AB74,$M$3:$M$1662&amp;$N$3:$N$1662,$O$3:$O$1662,0,0,1)</f>
        <v>0</v>
      </c>
      <c r="AM74" s="2" cm="1">
        <f t="array" ref="AM74">_xlfn.XLOOKUP(AM$1&amp;$AB74,$M$3:$M$1662&amp;$N$3:$N$1662,$O$3:$O$1662,0,0,1)</f>
        <v>800</v>
      </c>
    </row>
    <row r="75" spans="13:39" x14ac:dyDescent="0.4">
      <c r="M75" t="s">
        <v>781</v>
      </c>
      <c r="N75" t="s">
        <v>617</v>
      </c>
      <c r="O75">
        <v>800</v>
      </c>
      <c r="AB75" t="s">
        <v>292</v>
      </c>
      <c r="AC75" s="2">
        <f t="shared" si="15"/>
        <v>132960</v>
      </c>
      <c r="AD75" s="2">
        <f t="shared" si="16"/>
        <v>131600</v>
      </c>
      <c r="AE75" s="2">
        <f t="shared" si="16"/>
        <v>133800</v>
      </c>
      <c r="AF75" s="2">
        <f t="shared" si="16"/>
        <v>189800</v>
      </c>
      <c r="AG75" s="2">
        <f t="shared" si="16"/>
        <v>118900</v>
      </c>
      <c r="AH75" s="2">
        <f t="shared" si="16"/>
        <v>90700</v>
      </c>
      <c r="AI75" s="2" cm="1">
        <f t="array" ref="AI75">_xlfn.XLOOKUP(AI$1&amp;$AB75,$M$3:$M$1662&amp;$N$3:$N$1662,$O$3:$O$1662,0,0,1)</f>
        <v>0</v>
      </c>
      <c r="AJ75" s="2" cm="1">
        <f t="array" ref="AJ75">_xlfn.XLOOKUP(AJ$1&amp;$AB75,$M$3:$M$1662&amp;$N$3:$N$1662,$O$3:$O$1662,0,0,1)</f>
        <v>2300</v>
      </c>
      <c r="AK75" s="2" cm="1">
        <f t="array" ref="AK75">_xlfn.XLOOKUP(AK$1&amp;$AB75,$M$3:$M$1662&amp;$N$3:$N$1662,$O$3:$O$1662,0,0,1)</f>
        <v>600</v>
      </c>
      <c r="AL75" s="2" cm="1">
        <f t="array" ref="AL75">_xlfn.XLOOKUP(AL$1&amp;$AB75,$M$3:$M$1662&amp;$N$3:$N$1662,$O$3:$O$1662,0,0,1)</f>
        <v>200</v>
      </c>
      <c r="AM75" s="2" cm="1">
        <f t="array" ref="AM75">_xlfn.XLOOKUP(AM$1&amp;$AB75,$M$3:$M$1662&amp;$N$3:$N$1662,$O$3:$O$1662,0,0,1)</f>
        <v>0</v>
      </c>
    </row>
    <row r="76" spans="13:39" x14ac:dyDescent="0.4">
      <c r="M76" t="s">
        <v>781</v>
      </c>
      <c r="N76" t="s">
        <v>618</v>
      </c>
      <c r="O76">
        <v>0</v>
      </c>
      <c r="AB76" t="s">
        <v>298</v>
      </c>
      <c r="AC76" s="2">
        <f t="shared" si="15"/>
        <v>133700</v>
      </c>
      <c r="AD76" s="2">
        <f t="shared" si="16"/>
        <v>132000</v>
      </c>
      <c r="AE76" s="2">
        <f t="shared" si="16"/>
        <v>136600</v>
      </c>
      <c r="AF76" s="2">
        <f t="shared" si="16"/>
        <v>189800</v>
      </c>
      <c r="AG76" s="2">
        <f t="shared" si="16"/>
        <v>119100</v>
      </c>
      <c r="AH76" s="2">
        <f t="shared" si="16"/>
        <v>91000</v>
      </c>
      <c r="AI76" s="2" cm="1">
        <f t="array" ref="AI76">_xlfn.XLOOKUP(AI$1&amp;$AB76,$M$3:$M$1662&amp;$N$3:$N$1662,$O$3:$O$1662,0,0,1)</f>
        <v>400</v>
      </c>
      <c r="AJ76" s="2" cm="1">
        <f t="array" ref="AJ76">_xlfn.XLOOKUP(AJ$1&amp;$AB76,$M$3:$M$1662&amp;$N$3:$N$1662,$O$3:$O$1662,0,0,1)</f>
        <v>2800</v>
      </c>
      <c r="AK76" s="2" cm="1">
        <f t="array" ref="AK76">_xlfn.XLOOKUP(AK$1&amp;$AB76,$M$3:$M$1662&amp;$N$3:$N$1662,$O$3:$O$1662,0,0,1)</f>
        <v>0</v>
      </c>
      <c r="AL76" s="2" cm="1">
        <f t="array" ref="AL76">_xlfn.XLOOKUP(AL$1&amp;$AB76,$M$3:$M$1662&amp;$N$3:$N$1662,$O$3:$O$1662,0,0,1)</f>
        <v>200</v>
      </c>
      <c r="AM76" s="2" cm="1">
        <f t="array" ref="AM76">_xlfn.XLOOKUP(AM$1&amp;$AB76,$M$3:$M$1662&amp;$N$3:$N$1662,$O$3:$O$1662,0,0,1)</f>
        <v>300</v>
      </c>
    </row>
    <row r="77" spans="13:39" x14ac:dyDescent="0.4">
      <c r="M77" t="s">
        <v>781</v>
      </c>
      <c r="N77" t="s">
        <v>619</v>
      </c>
      <c r="O77">
        <v>300</v>
      </c>
      <c r="AB77" t="s">
        <v>106</v>
      </c>
      <c r="AC77" s="2">
        <f t="shared" si="15"/>
        <v>133760</v>
      </c>
      <c r="AD77" s="2">
        <f t="shared" si="16"/>
        <v>132000</v>
      </c>
      <c r="AE77" s="2">
        <f t="shared" si="16"/>
        <v>136700</v>
      </c>
      <c r="AF77" s="2">
        <f t="shared" si="16"/>
        <v>190000</v>
      </c>
      <c r="AG77" s="2">
        <f t="shared" si="16"/>
        <v>119100</v>
      </c>
      <c r="AH77" s="2">
        <f t="shared" si="16"/>
        <v>91000</v>
      </c>
      <c r="AI77" s="2" cm="1">
        <f t="array" ref="AI77">_xlfn.XLOOKUP(AI$1&amp;$AB77,$M$3:$M$1662&amp;$N$3:$N$1662,$O$3:$O$1662,0,0,1)</f>
        <v>0</v>
      </c>
      <c r="AJ77" s="2" cm="1">
        <f t="array" ref="AJ77">_xlfn.XLOOKUP(AJ$1&amp;$AB77,$M$3:$M$1662&amp;$N$3:$N$1662,$O$3:$O$1662,0,0,1)</f>
        <v>100</v>
      </c>
      <c r="AK77" s="2" cm="1">
        <f t="array" ref="AK77">_xlfn.XLOOKUP(AK$1&amp;$AB77,$M$3:$M$1662&amp;$N$3:$N$1662,$O$3:$O$1662,0,0,1)</f>
        <v>200</v>
      </c>
      <c r="AL77" s="2" cm="1">
        <f t="array" ref="AL77">_xlfn.XLOOKUP(AL$1&amp;$AB77,$M$3:$M$1662&amp;$N$3:$N$1662,$O$3:$O$1662,0,0,1)</f>
        <v>0</v>
      </c>
      <c r="AM77" s="2" cm="1">
        <f t="array" ref="AM77">_xlfn.XLOOKUP(AM$1&amp;$AB77,$M$3:$M$1662&amp;$N$3:$N$1662,$O$3:$O$1662,0,0,1)</f>
        <v>0</v>
      </c>
    </row>
    <row r="78" spans="13:39" x14ac:dyDescent="0.4">
      <c r="M78" t="s">
        <v>781</v>
      </c>
      <c r="N78" t="s">
        <v>620</v>
      </c>
      <c r="O78">
        <v>0</v>
      </c>
      <c r="AB78" t="s">
        <v>143</v>
      </c>
      <c r="AC78" s="2">
        <f t="shared" si="15"/>
        <v>134420</v>
      </c>
      <c r="AD78" s="2">
        <f t="shared" si="16"/>
        <v>132900</v>
      </c>
      <c r="AE78" s="2">
        <f t="shared" si="16"/>
        <v>136700</v>
      </c>
      <c r="AF78" s="2">
        <f t="shared" si="16"/>
        <v>191800</v>
      </c>
      <c r="AG78" s="2">
        <f t="shared" si="16"/>
        <v>119100</v>
      </c>
      <c r="AH78" s="2">
        <f t="shared" si="16"/>
        <v>91600</v>
      </c>
      <c r="AI78" s="2" cm="1">
        <f t="array" ref="AI78">_xlfn.XLOOKUP(AI$1&amp;$AB78,$M$3:$M$1662&amp;$N$3:$N$1662,$O$3:$O$1662,0,0,1)</f>
        <v>900</v>
      </c>
      <c r="AJ78" s="2" cm="1">
        <f t="array" ref="AJ78">_xlfn.XLOOKUP(AJ$1&amp;$AB78,$M$3:$M$1662&amp;$N$3:$N$1662,$O$3:$O$1662,0,0,1)</f>
        <v>0</v>
      </c>
      <c r="AK78" s="2" cm="1">
        <f t="array" ref="AK78">_xlfn.XLOOKUP(AK$1&amp;$AB78,$M$3:$M$1662&amp;$N$3:$N$1662,$O$3:$O$1662,0,0,1)</f>
        <v>1800</v>
      </c>
      <c r="AL78" s="2" cm="1">
        <f t="array" ref="AL78">_xlfn.XLOOKUP(AL$1&amp;$AB78,$M$3:$M$1662&amp;$N$3:$N$1662,$O$3:$O$1662,0,0,1)</f>
        <v>0</v>
      </c>
      <c r="AM78" s="2" cm="1">
        <f t="array" ref="AM78">_xlfn.XLOOKUP(AM$1&amp;$AB78,$M$3:$M$1662&amp;$N$3:$N$1662,$O$3:$O$1662,0,0,1)</f>
        <v>600</v>
      </c>
    </row>
    <row r="79" spans="13:39" x14ac:dyDescent="0.4">
      <c r="M79" t="s">
        <v>781</v>
      </c>
      <c r="N79" t="s">
        <v>621</v>
      </c>
      <c r="O79">
        <v>600</v>
      </c>
      <c r="AB79" t="s">
        <v>137</v>
      </c>
      <c r="AC79" s="2">
        <f t="shared" si="15"/>
        <v>134720</v>
      </c>
      <c r="AD79" s="2">
        <f t="shared" si="16"/>
        <v>132900</v>
      </c>
      <c r="AE79" s="2">
        <f t="shared" si="16"/>
        <v>136900</v>
      </c>
      <c r="AF79" s="2">
        <f t="shared" si="16"/>
        <v>191800</v>
      </c>
      <c r="AG79" s="2">
        <f t="shared" si="16"/>
        <v>119100</v>
      </c>
      <c r="AH79" s="2">
        <f t="shared" si="16"/>
        <v>92900</v>
      </c>
      <c r="AI79" s="2" cm="1">
        <f t="array" ref="AI79">_xlfn.XLOOKUP(AI$1&amp;$AB79,$M$3:$M$1662&amp;$N$3:$N$1662,$O$3:$O$1662,0,0,1)</f>
        <v>0</v>
      </c>
      <c r="AJ79" s="2" cm="1">
        <f t="array" ref="AJ79">_xlfn.XLOOKUP(AJ$1&amp;$AB79,$M$3:$M$1662&amp;$N$3:$N$1662,$O$3:$O$1662,0,0,1)</f>
        <v>200</v>
      </c>
      <c r="AK79" s="2" cm="1">
        <f t="array" ref="AK79">_xlfn.XLOOKUP(AK$1&amp;$AB79,$M$3:$M$1662&amp;$N$3:$N$1662,$O$3:$O$1662,0,0,1)</f>
        <v>0</v>
      </c>
      <c r="AL79" s="2" cm="1">
        <f t="array" ref="AL79">_xlfn.XLOOKUP(AL$1&amp;$AB79,$M$3:$M$1662&amp;$N$3:$N$1662,$O$3:$O$1662,0,0,1)</f>
        <v>0</v>
      </c>
      <c r="AM79" s="2" cm="1">
        <f t="array" ref="AM79">_xlfn.XLOOKUP(AM$1&amp;$AB79,$M$3:$M$1662&amp;$N$3:$N$1662,$O$3:$O$1662,0,0,1)</f>
        <v>1300</v>
      </c>
    </row>
    <row r="80" spans="13:39" x14ac:dyDescent="0.4">
      <c r="M80" t="s">
        <v>781</v>
      </c>
      <c r="N80" t="s">
        <v>622</v>
      </c>
      <c r="O80">
        <v>1300</v>
      </c>
      <c r="AB80" t="s">
        <v>119</v>
      </c>
      <c r="AC80" s="2">
        <f t="shared" si="15"/>
        <v>136820</v>
      </c>
      <c r="AD80" s="2">
        <f t="shared" si="16"/>
        <v>140400</v>
      </c>
      <c r="AE80" s="2">
        <f t="shared" si="16"/>
        <v>136900</v>
      </c>
      <c r="AF80" s="2">
        <f t="shared" si="16"/>
        <v>192700</v>
      </c>
      <c r="AG80" s="2">
        <f t="shared" si="16"/>
        <v>119100</v>
      </c>
      <c r="AH80" s="2">
        <f t="shared" si="16"/>
        <v>95000</v>
      </c>
      <c r="AI80" s="2" cm="1">
        <f t="array" ref="AI80">_xlfn.XLOOKUP(AI$1&amp;$AB80,$M$3:$M$1662&amp;$N$3:$N$1662,$O$3:$O$1662,0,0,1)</f>
        <v>7500</v>
      </c>
      <c r="AJ80" s="2" cm="1">
        <f t="array" ref="AJ80">_xlfn.XLOOKUP(AJ$1&amp;$AB80,$M$3:$M$1662&amp;$N$3:$N$1662,$O$3:$O$1662,0,0,1)</f>
        <v>0</v>
      </c>
      <c r="AK80" s="2" cm="1">
        <f t="array" ref="AK80">_xlfn.XLOOKUP(AK$1&amp;$AB80,$M$3:$M$1662&amp;$N$3:$N$1662,$O$3:$O$1662,0,0,1)</f>
        <v>900</v>
      </c>
      <c r="AL80" s="2" cm="1">
        <f t="array" ref="AL80">_xlfn.XLOOKUP(AL$1&amp;$AB80,$M$3:$M$1662&amp;$N$3:$N$1662,$O$3:$O$1662,0,0,1)</f>
        <v>0</v>
      </c>
      <c r="AM80" s="2" cm="1">
        <f t="array" ref="AM80">_xlfn.XLOOKUP(AM$1&amp;$AB80,$M$3:$M$1662&amp;$N$3:$N$1662,$O$3:$O$1662,0,0,1)</f>
        <v>2100</v>
      </c>
    </row>
    <row r="81" spans="13:39" x14ac:dyDescent="0.4">
      <c r="M81" t="s">
        <v>781</v>
      </c>
      <c r="N81" t="s">
        <v>623</v>
      </c>
      <c r="O81">
        <v>2100</v>
      </c>
      <c r="AB81" t="s">
        <v>135</v>
      </c>
      <c r="AC81" s="2">
        <f t="shared" si="15"/>
        <v>137580</v>
      </c>
      <c r="AD81" s="2">
        <f t="shared" si="16"/>
        <v>140700</v>
      </c>
      <c r="AE81" s="2">
        <f t="shared" si="16"/>
        <v>138700</v>
      </c>
      <c r="AF81" s="2">
        <f t="shared" si="16"/>
        <v>192900</v>
      </c>
      <c r="AG81" s="2">
        <f t="shared" si="16"/>
        <v>119100</v>
      </c>
      <c r="AH81" s="2">
        <f t="shared" si="16"/>
        <v>96500</v>
      </c>
      <c r="AI81" s="2" cm="1">
        <f t="array" ref="AI81">_xlfn.XLOOKUP(AI$1&amp;$AB81,$M$3:$M$1662&amp;$N$3:$N$1662,$O$3:$O$1662,0,0,1)</f>
        <v>300</v>
      </c>
      <c r="AJ81" s="2" cm="1">
        <f t="array" ref="AJ81">_xlfn.XLOOKUP(AJ$1&amp;$AB81,$M$3:$M$1662&amp;$N$3:$N$1662,$O$3:$O$1662,0,0,1)</f>
        <v>1800</v>
      </c>
      <c r="AK81" s="2" cm="1">
        <f t="array" ref="AK81">_xlfn.XLOOKUP(AK$1&amp;$AB81,$M$3:$M$1662&amp;$N$3:$N$1662,$O$3:$O$1662,0,0,1)</f>
        <v>200</v>
      </c>
      <c r="AL81" s="2" cm="1">
        <f t="array" ref="AL81">_xlfn.XLOOKUP(AL$1&amp;$AB81,$M$3:$M$1662&amp;$N$3:$N$1662,$O$3:$O$1662,0,0,1)</f>
        <v>0</v>
      </c>
      <c r="AM81" s="2" cm="1">
        <f t="array" ref="AM81">_xlfn.XLOOKUP(AM$1&amp;$AB81,$M$3:$M$1662&amp;$N$3:$N$1662,$O$3:$O$1662,0,0,1)</f>
        <v>1500</v>
      </c>
    </row>
    <row r="82" spans="13:39" x14ac:dyDescent="0.4">
      <c r="M82" t="s">
        <v>781</v>
      </c>
      <c r="N82" t="s">
        <v>624</v>
      </c>
      <c r="O82">
        <v>1500</v>
      </c>
      <c r="AB82" t="s">
        <v>299</v>
      </c>
      <c r="AC82" s="2">
        <f t="shared" si="15"/>
        <v>138520</v>
      </c>
      <c r="AD82" s="2">
        <f t="shared" si="16"/>
        <v>142200</v>
      </c>
      <c r="AE82" s="2">
        <f t="shared" si="16"/>
        <v>138800</v>
      </c>
      <c r="AF82" s="2">
        <f t="shared" si="16"/>
        <v>194500</v>
      </c>
      <c r="AG82" s="2">
        <f t="shared" si="16"/>
        <v>120600</v>
      </c>
      <c r="AH82" s="2">
        <f t="shared" si="16"/>
        <v>96500</v>
      </c>
      <c r="AI82" s="2" cm="1">
        <f t="array" ref="AI82">_xlfn.XLOOKUP(AI$1&amp;$AB82,$M$3:$M$1662&amp;$N$3:$N$1662,$O$3:$O$1662,0,0,1)</f>
        <v>1500</v>
      </c>
      <c r="AJ82" s="2" cm="1">
        <f t="array" ref="AJ82">_xlfn.XLOOKUP(AJ$1&amp;$AB82,$M$3:$M$1662&amp;$N$3:$N$1662,$O$3:$O$1662,0,0,1)</f>
        <v>100</v>
      </c>
      <c r="AK82" s="2" cm="1">
        <f t="array" ref="AK82">_xlfn.XLOOKUP(AK$1&amp;$AB82,$M$3:$M$1662&amp;$N$3:$N$1662,$O$3:$O$1662,0,0,1)</f>
        <v>1600</v>
      </c>
      <c r="AL82" s="2" cm="1">
        <f t="array" ref="AL82">_xlfn.XLOOKUP(AL$1&amp;$AB82,$M$3:$M$1662&amp;$N$3:$N$1662,$O$3:$O$1662,0,0,1)</f>
        <v>1500</v>
      </c>
      <c r="AM82" s="2" cm="1">
        <f t="array" ref="AM82">_xlfn.XLOOKUP(AM$1&amp;$AB82,$M$3:$M$1662&amp;$N$3:$N$1662,$O$3:$O$1662,0,0,1)</f>
        <v>0</v>
      </c>
    </row>
    <row r="83" spans="13:39" x14ac:dyDescent="0.4">
      <c r="M83" t="s">
        <v>781</v>
      </c>
      <c r="N83" t="s">
        <v>625</v>
      </c>
      <c r="O83">
        <v>0</v>
      </c>
      <c r="AB83" t="s">
        <v>97</v>
      </c>
      <c r="AC83" s="2">
        <f t="shared" si="15"/>
        <v>139940</v>
      </c>
      <c r="AD83" s="2">
        <f t="shared" si="16"/>
        <v>149000</v>
      </c>
      <c r="AE83" s="2">
        <f t="shared" si="16"/>
        <v>138900</v>
      </c>
      <c r="AF83" s="2">
        <f t="shared" si="16"/>
        <v>194600</v>
      </c>
      <c r="AG83" s="2">
        <f t="shared" si="16"/>
        <v>120600</v>
      </c>
      <c r="AH83" s="2">
        <f t="shared" si="16"/>
        <v>96600</v>
      </c>
      <c r="AI83" s="2" cm="1">
        <f t="array" ref="AI83">_xlfn.XLOOKUP(AI$1&amp;$AB83,$M$3:$M$1662&amp;$N$3:$N$1662,$O$3:$O$1662,0,0,1)</f>
        <v>6800</v>
      </c>
      <c r="AJ83" s="2" cm="1">
        <f t="array" ref="AJ83">_xlfn.XLOOKUP(AJ$1&amp;$AB83,$M$3:$M$1662&amp;$N$3:$N$1662,$O$3:$O$1662,0,0,1)</f>
        <v>100</v>
      </c>
      <c r="AK83" s="2" cm="1">
        <f t="array" ref="AK83">_xlfn.XLOOKUP(AK$1&amp;$AB83,$M$3:$M$1662&amp;$N$3:$N$1662,$O$3:$O$1662,0,0,1)</f>
        <v>100</v>
      </c>
      <c r="AL83" s="2" cm="1">
        <f t="array" ref="AL83">_xlfn.XLOOKUP(AL$1&amp;$AB83,$M$3:$M$1662&amp;$N$3:$N$1662,$O$3:$O$1662,0,0,1)</f>
        <v>0</v>
      </c>
      <c r="AM83" s="2" cm="1">
        <f t="array" ref="AM83">_xlfn.XLOOKUP(AM$1&amp;$AB83,$M$3:$M$1662&amp;$N$3:$N$1662,$O$3:$O$1662,0,0,1)</f>
        <v>100</v>
      </c>
    </row>
    <row r="84" spans="13:39" x14ac:dyDescent="0.4">
      <c r="M84" t="s">
        <v>781</v>
      </c>
      <c r="N84" t="s">
        <v>626</v>
      </c>
      <c r="O84">
        <v>100</v>
      </c>
      <c r="AB84" t="s">
        <v>96</v>
      </c>
      <c r="AC84" s="2">
        <f t="shared" si="15"/>
        <v>140840</v>
      </c>
      <c r="AD84" s="2">
        <f t="shared" ref="AD84:AH99" si="17">AD83+AI84</f>
        <v>149600</v>
      </c>
      <c r="AE84" s="2">
        <f t="shared" si="17"/>
        <v>140700</v>
      </c>
      <c r="AF84" s="2">
        <f t="shared" si="17"/>
        <v>194800</v>
      </c>
      <c r="AG84" s="2">
        <f t="shared" si="17"/>
        <v>122300</v>
      </c>
      <c r="AH84" s="2">
        <f t="shared" si="17"/>
        <v>96800</v>
      </c>
      <c r="AI84" s="2" cm="1">
        <f t="array" ref="AI84">_xlfn.XLOOKUP(AI$1&amp;$AB84,$M$3:$M$1662&amp;$N$3:$N$1662,$O$3:$O$1662,0,0,1)</f>
        <v>600</v>
      </c>
      <c r="AJ84" s="2" cm="1">
        <f t="array" ref="AJ84">_xlfn.XLOOKUP(AJ$1&amp;$AB84,$M$3:$M$1662&amp;$N$3:$N$1662,$O$3:$O$1662,0,0,1)</f>
        <v>1800</v>
      </c>
      <c r="AK84" s="2" cm="1">
        <f t="array" ref="AK84">_xlfn.XLOOKUP(AK$1&amp;$AB84,$M$3:$M$1662&amp;$N$3:$N$1662,$O$3:$O$1662,0,0,1)</f>
        <v>200</v>
      </c>
      <c r="AL84" s="2" cm="1">
        <f t="array" ref="AL84">_xlfn.XLOOKUP(AL$1&amp;$AB84,$M$3:$M$1662&amp;$N$3:$N$1662,$O$3:$O$1662,0,0,1)</f>
        <v>1700</v>
      </c>
      <c r="AM84" s="2" cm="1">
        <f t="array" ref="AM84">_xlfn.XLOOKUP(AM$1&amp;$AB84,$M$3:$M$1662&amp;$N$3:$N$1662,$O$3:$O$1662,0,0,1)</f>
        <v>200</v>
      </c>
    </row>
    <row r="85" spans="13:39" x14ac:dyDescent="0.4">
      <c r="M85" t="s">
        <v>781</v>
      </c>
      <c r="N85" t="s">
        <v>627</v>
      </c>
      <c r="O85">
        <v>200</v>
      </c>
      <c r="AB85" t="s">
        <v>232</v>
      </c>
      <c r="AC85" s="2">
        <f t="shared" si="15"/>
        <v>141120</v>
      </c>
      <c r="AD85" s="2">
        <f t="shared" si="17"/>
        <v>151000</v>
      </c>
      <c r="AE85" s="2">
        <f t="shared" si="17"/>
        <v>140700</v>
      </c>
      <c r="AF85" s="2">
        <f t="shared" si="17"/>
        <v>194800</v>
      </c>
      <c r="AG85" s="2">
        <f t="shared" si="17"/>
        <v>122300</v>
      </c>
      <c r="AH85" s="2">
        <f t="shared" si="17"/>
        <v>96800</v>
      </c>
      <c r="AI85" s="2" cm="1">
        <f t="array" ref="AI85">_xlfn.XLOOKUP(AI$1&amp;$AB85,$M$3:$M$1662&amp;$N$3:$N$1662,$O$3:$O$1662,0,0,1)</f>
        <v>1400</v>
      </c>
      <c r="AJ85" s="2" cm="1">
        <f t="array" ref="AJ85">_xlfn.XLOOKUP(AJ$1&amp;$AB85,$M$3:$M$1662&amp;$N$3:$N$1662,$O$3:$O$1662,0,0,1)</f>
        <v>0</v>
      </c>
      <c r="AK85" s="2" cm="1">
        <f t="array" ref="AK85">_xlfn.XLOOKUP(AK$1&amp;$AB85,$M$3:$M$1662&amp;$N$3:$N$1662,$O$3:$O$1662,0,0,1)</f>
        <v>0</v>
      </c>
      <c r="AL85" s="2" cm="1">
        <f t="array" ref="AL85">_xlfn.XLOOKUP(AL$1&amp;$AB85,$M$3:$M$1662&amp;$N$3:$N$1662,$O$3:$O$1662,0,0,1)</f>
        <v>0</v>
      </c>
      <c r="AM85" s="2" cm="1">
        <f t="array" ref="AM85">_xlfn.XLOOKUP(AM$1&amp;$AB85,$M$3:$M$1662&amp;$N$3:$N$1662,$O$3:$O$1662,0,0,1)</f>
        <v>0</v>
      </c>
    </row>
    <row r="86" spans="13:39" x14ac:dyDescent="0.4">
      <c r="M86" t="s">
        <v>781</v>
      </c>
      <c r="N86" t="s">
        <v>628</v>
      </c>
      <c r="O86">
        <v>0</v>
      </c>
      <c r="AB86" t="s">
        <v>253</v>
      </c>
      <c r="AC86" s="2">
        <f t="shared" si="15"/>
        <v>142900</v>
      </c>
      <c r="AD86" s="2">
        <f t="shared" si="17"/>
        <v>152400</v>
      </c>
      <c r="AE86" s="2">
        <f t="shared" si="17"/>
        <v>140700</v>
      </c>
      <c r="AF86" s="2">
        <f t="shared" si="17"/>
        <v>200700</v>
      </c>
      <c r="AG86" s="2">
        <f t="shared" si="17"/>
        <v>122600</v>
      </c>
      <c r="AH86" s="2">
        <f t="shared" si="17"/>
        <v>98100</v>
      </c>
      <c r="AI86" s="2" cm="1">
        <f t="array" ref="AI86">_xlfn.XLOOKUP(AI$1&amp;$AB86,$M$3:$M$1662&amp;$N$3:$N$1662,$O$3:$O$1662,0,0,1)</f>
        <v>1400</v>
      </c>
      <c r="AJ86" s="2" cm="1">
        <f t="array" ref="AJ86">_xlfn.XLOOKUP(AJ$1&amp;$AB86,$M$3:$M$1662&amp;$N$3:$N$1662,$O$3:$O$1662,0,0,1)</f>
        <v>0</v>
      </c>
      <c r="AK86" s="2" cm="1">
        <f t="array" ref="AK86">_xlfn.XLOOKUP(AK$1&amp;$AB86,$M$3:$M$1662&amp;$N$3:$N$1662,$O$3:$O$1662,0,0,1)</f>
        <v>5900</v>
      </c>
      <c r="AL86" s="2" cm="1">
        <f t="array" ref="AL86">_xlfn.XLOOKUP(AL$1&amp;$AB86,$M$3:$M$1662&amp;$N$3:$N$1662,$O$3:$O$1662,0,0,1)</f>
        <v>300</v>
      </c>
      <c r="AM86" s="2" cm="1">
        <f t="array" ref="AM86">_xlfn.XLOOKUP(AM$1&amp;$AB86,$M$3:$M$1662&amp;$N$3:$N$1662,$O$3:$O$1662,0,0,1)</f>
        <v>1300</v>
      </c>
    </row>
    <row r="87" spans="13:39" x14ac:dyDescent="0.4">
      <c r="M87" t="s">
        <v>781</v>
      </c>
      <c r="N87" t="s">
        <v>629</v>
      </c>
      <c r="O87">
        <v>1300</v>
      </c>
      <c r="AB87" t="s">
        <v>130</v>
      </c>
      <c r="AC87" s="2">
        <f t="shared" si="15"/>
        <v>143280</v>
      </c>
      <c r="AD87" s="2">
        <f t="shared" si="17"/>
        <v>153100</v>
      </c>
      <c r="AE87" s="2">
        <f t="shared" si="17"/>
        <v>140700</v>
      </c>
      <c r="AF87" s="2">
        <f t="shared" si="17"/>
        <v>200700</v>
      </c>
      <c r="AG87" s="2">
        <f t="shared" si="17"/>
        <v>123800</v>
      </c>
      <c r="AH87" s="2">
        <f t="shared" si="17"/>
        <v>98100</v>
      </c>
      <c r="AI87" s="2" cm="1">
        <f t="array" ref="AI87">_xlfn.XLOOKUP(AI$1&amp;$AB87,$M$3:$M$1662&amp;$N$3:$N$1662,$O$3:$O$1662,0,0,1)</f>
        <v>700</v>
      </c>
      <c r="AJ87" s="2" cm="1">
        <f t="array" ref="AJ87">_xlfn.XLOOKUP(AJ$1&amp;$AB87,$M$3:$M$1662&amp;$N$3:$N$1662,$O$3:$O$1662,0,0,1)</f>
        <v>0</v>
      </c>
      <c r="AK87" s="2" cm="1">
        <f t="array" ref="AK87">_xlfn.XLOOKUP(AK$1&amp;$AB87,$M$3:$M$1662&amp;$N$3:$N$1662,$O$3:$O$1662,0,0,1)</f>
        <v>0</v>
      </c>
      <c r="AL87" s="2" cm="1">
        <f t="array" ref="AL87">_xlfn.XLOOKUP(AL$1&amp;$AB87,$M$3:$M$1662&amp;$N$3:$N$1662,$O$3:$O$1662,0,0,1)</f>
        <v>1200</v>
      </c>
      <c r="AM87" s="2" cm="1">
        <f t="array" ref="AM87">_xlfn.XLOOKUP(AM$1&amp;$AB87,$M$3:$M$1662&amp;$N$3:$N$1662,$O$3:$O$1662,0,0,1)</f>
        <v>0</v>
      </c>
    </row>
    <row r="88" spans="13:39" x14ac:dyDescent="0.4">
      <c r="M88" t="s">
        <v>781</v>
      </c>
      <c r="N88" t="s">
        <v>630</v>
      </c>
      <c r="O88">
        <v>0</v>
      </c>
      <c r="AB88" t="s">
        <v>154</v>
      </c>
      <c r="AC88" s="2">
        <f t="shared" si="15"/>
        <v>144260</v>
      </c>
      <c r="AD88" s="2">
        <f t="shared" si="17"/>
        <v>154900</v>
      </c>
      <c r="AE88" s="2">
        <f t="shared" si="17"/>
        <v>140800</v>
      </c>
      <c r="AF88" s="2">
        <f t="shared" si="17"/>
        <v>201000</v>
      </c>
      <c r="AG88" s="2">
        <f t="shared" si="17"/>
        <v>123800</v>
      </c>
      <c r="AH88" s="2">
        <f t="shared" si="17"/>
        <v>100800</v>
      </c>
      <c r="AI88" s="2" cm="1">
        <f t="array" ref="AI88">_xlfn.XLOOKUP(AI$1&amp;$AB88,$M$3:$M$1662&amp;$N$3:$N$1662,$O$3:$O$1662,0,0,1)</f>
        <v>1800</v>
      </c>
      <c r="AJ88" s="2" cm="1">
        <f t="array" ref="AJ88">_xlfn.XLOOKUP(AJ$1&amp;$AB88,$M$3:$M$1662&amp;$N$3:$N$1662,$O$3:$O$1662,0,0,1)</f>
        <v>100</v>
      </c>
      <c r="AK88" s="2" cm="1">
        <f t="array" ref="AK88">_xlfn.XLOOKUP(AK$1&amp;$AB88,$M$3:$M$1662&amp;$N$3:$N$1662,$O$3:$O$1662,0,0,1)</f>
        <v>300</v>
      </c>
      <c r="AL88" s="2" cm="1">
        <f t="array" ref="AL88">_xlfn.XLOOKUP(AL$1&amp;$AB88,$M$3:$M$1662&amp;$N$3:$N$1662,$O$3:$O$1662,0,0,1)</f>
        <v>0</v>
      </c>
      <c r="AM88" s="2" cm="1">
        <f t="array" ref="AM88">_xlfn.XLOOKUP(AM$1&amp;$AB88,$M$3:$M$1662&amp;$N$3:$N$1662,$O$3:$O$1662,0,0,1)</f>
        <v>2700</v>
      </c>
    </row>
    <row r="89" spans="13:39" x14ac:dyDescent="0.4">
      <c r="M89" t="s">
        <v>781</v>
      </c>
      <c r="N89" t="s">
        <v>631</v>
      </c>
      <c r="O89">
        <v>2700</v>
      </c>
      <c r="AB89" t="s">
        <v>98</v>
      </c>
      <c r="AC89" s="2">
        <f t="shared" si="15"/>
        <v>144640</v>
      </c>
      <c r="AD89" s="2">
        <f t="shared" si="17"/>
        <v>154900</v>
      </c>
      <c r="AE89" s="2">
        <f t="shared" si="17"/>
        <v>141000</v>
      </c>
      <c r="AF89" s="2">
        <f t="shared" si="17"/>
        <v>201800</v>
      </c>
      <c r="AG89" s="2">
        <f t="shared" si="17"/>
        <v>124600</v>
      </c>
      <c r="AH89" s="2">
        <f t="shared" si="17"/>
        <v>100900</v>
      </c>
      <c r="AI89" s="2" cm="1">
        <f t="array" ref="AI89">_xlfn.XLOOKUP(AI$1&amp;$AB89,$M$3:$M$1662&amp;$N$3:$N$1662,$O$3:$O$1662,0,0,1)</f>
        <v>0</v>
      </c>
      <c r="AJ89" s="2" cm="1">
        <f t="array" ref="AJ89">_xlfn.XLOOKUP(AJ$1&amp;$AB89,$M$3:$M$1662&amp;$N$3:$N$1662,$O$3:$O$1662,0,0,1)</f>
        <v>200</v>
      </c>
      <c r="AK89" s="2" cm="1">
        <f t="array" ref="AK89">_xlfn.XLOOKUP(AK$1&amp;$AB89,$M$3:$M$1662&amp;$N$3:$N$1662,$O$3:$O$1662,0,0,1)</f>
        <v>800</v>
      </c>
      <c r="AL89" s="2" cm="1">
        <f t="array" ref="AL89">_xlfn.XLOOKUP(AL$1&amp;$AB89,$M$3:$M$1662&amp;$N$3:$N$1662,$O$3:$O$1662,0,0,1)</f>
        <v>800</v>
      </c>
      <c r="AM89" s="2" cm="1">
        <f t="array" ref="AM89">_xlfn.XLOOKUP(AM$1&amp;$AB89,$M$3:$M$1662&amp;$N$3:$N$1662,$O$3:$O$1662,0,0,1)</f>
        <v>100</v>
      </c>
    </row>
    <row r="90" spans="13:39" x14ac:dyDescent="0.4">
      <c r="M90" t="s">
        <v>781</v>
      </c>
      <c r="N90" t="s">
        <v>632</v>
      </c>
      <c r="O90">
        <v>100</v>
      </c>
      <c r="AB90" t="s">
        <v>168</v>
      </c>
      <c r="AC90" s="2">
        <f t="shared" si="15"/>
        <v>145380</v>
      </c>
      <c r="AD90" s="2">
        <f t="shared" si="17"/>
        <v>154900</v>
      </c>
      <c r="AE90" s="2">
        <f t="shared" si="17"/>
        <v>141000</v>
      </c>
      <c r="AF90" s="2">
        <f t="shared" si="17"/>
        <v>202000</v>
      </c>
      <c r="AG90" s="2">
        <f t="shared" si="17"/>
        <v>125300</v>
      </c>
      <c r="AH90" s="2">
        <f t="shared" si="17"/>
        <v>103700</v>
      </c>
      <c r="AI90" s="2" cm="1">
        <f t="array" ref="AI90">_xlfn.XLOOKUP(AI$1&amp;$AB90,$M$3:$M$1662&amp;$N$3:$N$1662,$O$3:$O$1662,0,0,1)</f>
        <v>0</v>
      </c>
      <c r="AJ90" s="2" cm="1">
        <f t="array" ref="AJ90">_xlfn.XLOOKUP(AJ$1&amp;$AB90,$M$3:$M$1662&amp;$N$3:$N$1662,$O$3:$O$1662,0,0,1)</f>
        <v>0</v>
      </c>
      <c r="AK90" s="2" cm="1">
        <f t="array" ref="AK90">_xlfn.XLOOKUP(AK$1&amp;$AB90,$M$3:$M$1662&amp;$N$3:$N$1662,$O$3:$O$1662,0,0,1)</f>
        <v>200</v>
      </c>
      <c r="AL90" s="2" cm="1">
        <f t="array" ref="AL90">_xlfn.XLOOKUP(AL$1&amp;$AB90,$M$3:$M$1662&amp;$N$3:$N$1662,$O$3:$O$1662,0,0,1)</f>
        <v>700</v>
      </c>
      <c r="AM90" s="2" cm="1">
        <f t="array" ref="AM90">_xlfn.XLOOKUP(AM$1&amp;$AB90,$M$3:$M$1662&amp;$N$3:$N$1662,$O$3:$O$1662,0,0,1)</f>
        <v>2800</v>
      </c>
    </row>
    <row r="91" spans="13:39" x14ac:dyDescent="0.4">
      <c r="M91" t="s">
        <v>781</v>
      </c>
      <c r="N91" t="s">
        <v>633</v>
      </c>
      <c r="O91">
        <v>2800</v>
      </c>
      <c r="AB91" t="s">
        <v>153</v>
      </c>
      <c r="AC91" s="2">
        <f t="shared" si="15"/>
        <v>145400</v>
      </c>
      <c r="AD91" s="2">
        <f t="shared" si="17"/>
        <v>154900</v>
      </c>
      <c r="AE91" s="2">
        <f t="shared" si="17"/>
        <v>141000</v>
      </c>
      <c r="AF91" s="2">
        <f t="shared" si="17"/>
        <v>202000</v>
      </c>
      <c r="AG91" s="2">
        <f t="shared" si="17"/>
        <v>125300</v>
      </c>
      <c r="AH91" s="2">
        <f t="shared" si="17"/>
        <v>103800</v>
      </c>
      <c r="AI91" s="2" cm="1">
        <f t="array" ref="AI91">_xlfn.XLOOKUP(AI$1&amp;$AB91,$M$3:$M$1662&amp;$N$3:$N$1662,$O$3:$O$1662,0,0,1)</f>
        <v>0</v>
      </c>
      <c r="AJ91" s="2" cm="1">
        <f t="array" ref="AJ91">_xlfn.XLOOKUP(AJ$1&amp;$AB91,$M$3:$M$1662&amp;$N$3:$N$1662,$O$3:$O$1662,0,0,1)</f>
        <v>0</v>
      </c>
      <c r="AK91" s="2" cm="1">
        <f t="array" ref="AK91">_xlfn.XLOOKUP(AK$1&amp;$AB91,$M$3:$M$1662&amp;$N$3:$N$1662,$O$3:$O$1662,0,0,1)</f>
        <v>0</v>
      </c>
      <c r="AL91" s="2" cm="1">
        <f t="array" ref="AL91">_xlfn.XLOOKUP(AL$1&amp;$AB91,$M$3:$M$1662&amp;$N$3:$N$1662,$O$3:$O$1662,0,0,1)</f>
        <v>0</v>
      </c>
      <c r="AM91" s="2" cm="1">
        <f t="array" ref="AM91">_xlfn.XLOOKUP(AM$1&amp;$AB91,$M$3:$M$1662&amp;$N$3:$N$1662,$O$3:$O$1662,0,0,1)</f>
        <v>100</v>
      </c>
    </row>
    <row r="92" spans="13:39" x14ac:dyDescent="0.4">
      <c r="M92" t="s">
        <v>781</v>
      </c>
      <c r="N92" t="s">
        <v>634</v>
      </c>
      <c r="O92">
        <v>100</v>
      </c>
      <c r="AB92" t="s">
        <v>167</v>
      </c>
      <c r="AC92" s="2">
        <f t="shared" si="15"/>
        <v>145640</v>
      </c>
      <c r="AD92" s="2">
        <f t="shared" si="17"/>
        <v>155000</v>
      </c>
      <c r="AE92" s="2">
        <f t="shared" si="17"/>
        <v>141100</v>
      </c>
      <c r="AF92" s="2">
        <f t="shared" si="17"/>
        <v>202000</v>
      </c>
      <c r="AG92" s="2">
        <f t="shared" si="17"/>
        <v>125300</v>
      </c>
      <c r="AH92" s="2">
        <f t="shared" si="17"/>
        <v>104800</v>
      </c>
      <c r="AI92" s="2" cm="1">
        <f t="array" ref="AI92">_xlfn.XLOOKUP(AI$1&amp;$AB92,$M$3:$M$1662&amp;$N$3:$N$1662,$O$3:$O$1662,0,0,1)</f>
        <v>100</v>
      </c>
      <c r="AJ92" s="2" cm="1">
        <f t="array" ref="AJ92">_xlfn.XLOOKUP(AJ$1&amp;$AB92,$M$3:$M$1662&amp;$N$3:$N$1662,$O$3:$O$1662,0,0,1)</f>
        <v>100</v>
      </c>
      <c r="AK92" s="2" cm="1">
        <f t="array" ref="AK92">_xlfn.XLOOKUP(AK$1&amp;$AB92,$M$3:$M$1662&amp;$N$3:$N$1662,$O$3:$O$1662,0,0,1)</f>
        <v>0</v>
      </c>
      <c r="AL92" s="2" cm="1">
        <f t="array" ref="AL92">_xlfn.XLOOKUP(AL$1&amp;$AB92,$M$3:$M$1662&amp;$N$3:$N$1662,$O$3:$O$1662,0,0,1)</f>
        <v>0</v>
      </c>
      <c r="AM92" s="2" cm="1">
        <f t="array" ref="AM92">_xlfn.XLOOKUP(AM$1&amp;$AB92,$M$3:$M$1662&amp;$N$3:$N$1662,$O$3:$O$1662,0,0,1)</f>
        <v>1000</v>
      </c>
    </row>
    <row r="93" spans="13:39" x14ac:dyDescent="0.4">
      <c r="M93" t="s">
        <v>781</v>
      </c>
      <c r="N93" t="s">
        <v>635</v>
      </c>
      <c r="O93">
        <v>1000</v>
      </c>
      <c r="AB93" t="s">
        <v>23</v>
      </c>
      <c r="AC93" s="2">
        <f t="shared" si="15"/>
        <v>145680</v>
      </c>
      <c r="AD93" s="2">
        <f t="shared" si="17"/>
        <v>155100</v>
      </c>
      <c r="AE93" s="2">
        <f t="shared" si="17"/>
        <v>141200</v>
      </c>
      <c r="AF93" s="2">
        <f t="shared" si="17"/>
        <v>202000</v>
      </c>
      <c r="AG93" s="2">
        <f t="shared" si="17"/>
        <v>125300</v>
      </c>
      <c r="AH93" s="2">
        <f t="shared" si="17"/>
        <v>104800</v>
      </c>
      <c r="AI93" s="2" cm="1">
        <f t="array" ref="AI93">_xlfn.XLOOKUP(AI$1&amp;$AB93,$M$3:$M$1662&amp;$N$3:$N$1662,$O$3:$O$1662,0,0,1)</f>
        <v>100</v>
      </c>
      <c r="AJ93" s="2" cm="1">
        <f t="array" ref="AJ93">_xlfn.XLOOKUP(AJ$1&amp;$AB93,$M$3:$M$1662&amp;$N$3:$N$1662,$O$3:$O$1662,0,0,1)</f>
        <v>100</v>
      </c>
      <c r="AK93" s="2" cm="1">
        <f t="array" ref="AK93">_xlfn.XLOOKUP(AK$1&amp;$AB93,$M$3:$M$1662&amp;$N$3:$N$1662,$O$3:$O$1662,0,0,1)</f>
        <v>0</v>
      </c>
      <c r="AL93" s="2" cm="1">
        <f t="array" ref="AL93">_xlfn.XLOOKUP(AL$1&amp;$AB93,$M$3:$M$1662&amp;$N$3:$N$1662,$O$3:$O$1662,0,0,1)</f>
        <v>0</v>
      </c>
      <c r="AM93" s="2" cm="1">
        <f t="array" ref="AM93">_xlfn.XLOOKUP(AM$1&amp;$AB93,$M$3:$M$1662&amp;$N$3:$N$1662,$O$3:$O$1662,0,0,1)</f>
        <v>0</v>
      </c>
    </row>
    <row r="94" spans="13:39" x14ac:dyDescent="0.4">
      <c r="M94" t="s">
        <v>781</v>
      </c>
      <c r="N94" t="s">
        <v>636</v>
      </c>
      <c r="O94">
        <v>0</v>
      </c>
      <c r="AB94" t="s">
        <v>300</v>
      </c>
      <c r="AC94" s="2">
        <f t="shared" si="15"/>
        <v>145940</v>
      </c>
      <c r="AD94" s="2">
        <f t="shared" si="17"/>
        <v>156200</v>
      </c>
      <c r="AE94" s="2">
        <f t="shared" si="17"/>
        <v>141200</v>
      </c>
      <c r="AF94" s="2">
        <f t="shared" si="17"/>
        <v>202200</v>
      </c>
      <c r="AG94" s="2">
        <f t="shared" si="17"/>
        <v>125300</v>
      </c>
      <c r="AH94" s="2">
        <f t="shared" si="17"/>
        <v>104800</v>
      </c>
      <c r="AI94" s="2" cm="1">
        <f t="array" ref="AI94">_xlfn.XLOOKUP(AI$1&amp;$AB94,$M$3:$M$1662&amp;$N$3:$N$1662,$O$3:$O$1662,0,0,1)</f>
        <v>1100</v>
      </c>
      <c r="AJ94" s="2" cm="1">
        <f t="array" ref="AJ94">_xlfn.XLOOKUP(AJ$1&amp;$AB94,$M$3:$M$1662&amp;$N$3:$N$1662,$O$3:$O$1662,0,0,1)</f>
        <v>0</v>
      </c>
      <c r="AK94" s="2" cm="1">
        <f t="array" ref="AK94">_xlfn.XLOOKUP(AK$1&amp;$AB94,$M$3:$M$1662&amp;$N$3:$N$1662,$O$3:$O$1662,0,0,1)</f>
        <v>200</v>
      </c>
      <c r="AL94" s="2" cm="1">
        <f t="array" ref="AL94">_xlfn.XLOOKUP(AL$1&amp;$AB94,$M$3:$M$1662&amp;$N$3:$N$1662,$O$3:$O$1662,0,0,1)</f>
        <v>0</v>
      </c>
      <c r="AM94" s="2" cm="1">
        <f t="array" ref="AM94">_xlfn.XLOOKUP(AM$1&amp;$AB94,$M$3:$M$1662&amp;$N$3:$N$1662,$O$3:$O$1662,0,0,1)</f>
        <v>0</v>
      </c>
    </row>
    <row r="95" spans="13:39" x14ac:dyDescent="0.4">
      <c r="M95" t="s">
        <v>781</v>
      </c>
      <c r="N95" t="s">
        <v>637</v>
      </c>
      <c r="O95">
        <v>0</v>
      </c>
      <c r="AB95" t="s">
        <v>18</v>
      </c>
      <c r="AC95" s="2">
        <f t="shared" si="15"/>
        <v>146580</v>
      </c>
      <c r="AD95" s="2">
        <f t="shared" si="17"/>
        <v>157000</v>
      </c>
      <c r="AE95" s="2">
        <f t="shared" si="17"/>
        <v>141200</v>
      </c>
      <c r="AF95" s="2">
        <f t="shared" si="17"/>
        <v>202500</v>
      </c>
      <c r="AG95" s="2">
        <f t="shared" si="17"/>
        <v>127100</v>
      </c>
      <c r="AH95" s="2">
        <f t="shared" si="17"/>
        <v>105100</v>
      </c>
      <c r="AI95" s="2" cm="1">
        <f t="array" ref="AI95">_xlfn.XLOOKUP(AI$1&amp;$AB95,$M$3:$M$1662&amp;$N$3:$N$1662,$O$3:$O$1662,0,0,1)</f>
        <v>800</v>
      </c>
      <c r="AJ95" s="2" cm="1">
        <f t="array" ref="AJ95">_xlfn.XLOOKUP(AJ$1&amp;$AB95,$M$3:$M$1662&amp;$N$3:$N$1662,$O$3:$O$1662,0,0,1)</f>
        <v>0</v>
      </c>
      <c r="AK95" s="2" cm="1">
        <f t="array" ref="AK95">_xlfn.XLOOKUP(AK$1&amp;$AB95,$M$3:$M$1662&amp;$N$3:$N$1662,$O$3:$O$1662,0,0,1)</f>
        <v>300</v>
      </c>
      <c r="AL95" s="2" cm="1">
        <f t="array" ref="AL95">_xlfn.XLOOKUP(AL$1&amp;$AB95,$M$3:$M$1662&amp;$N$3:$N$1662,$O$3:$O$1662,0,0,1)</f>
        <v>1800</v>
      </c>
      <c r="AM95" s="2" cm="1">
        <f t="array" ref="AM95">_xlfn.XLOOKUP(AM$1&amp;$AB95,$M$3:$M$1662&amp;$N$3:$N$1662,$O$3:$O$1662,0,0,1)</f>
        <v>300</v>
      </c>
    </row>
    <row r="96" spans="13:39" x14ac:dyDescent="0.4">
      <c r="M96" t="s">
        <v>781</v>
      </c>
      <c r="N96" t="s">
        <v>638</v>
      </c>
      <c r="O96">
        <v>300</v>
      </c>
      <c r="AB96" t="s">
        <v>301</v>
      </c>
      <c r="AC96" s="2">
        <f t="shared" si="15"/>
        <v>147320</v>
      </c>
      <c r="AD96" s="2">
        <f t="shared" si="17"/>
        <v>157400</v>
      </c>
      <c r="AE96" s="2">
        <f t="shared" si="17"/>
        <v>142000</v>
      </c>
      <c r="AF96" s="2">
        <f t="shared" si="17"/>
        <v>205000</v>
      </c>
      <c r="AG96" s="2">
        <f t="shared" si="17"/>
        <v>127100</v>
      </c>
      <c r="AH96" s="2">
        <f t="shared" si="17"/>
        <v>105100</v>
      </c>
      <c r="AI96" s="2" cm="1">
        <f t="array" ref="AI96">_xlfn.XLOOKUP(AI$1&amp;$AB96,$M$3:$M$1662&amp;$N$3:$N$1662,$O$3:$O$1662,0,0,1)</f>
        <v>400</v>
      </c>
      <c r="AJ96" s="2" cm="1">
        <f t="array" ref="AJ96">_xlfn.XLOOKUP(AJ$1&amp;$AB96,$M$3:$M$1662&amp;$N$3:$N$1662,$O$3:$O$1662,0,0,1)</f>
        <v>800</v>
      </c>
      <c r="AK96" s="2" cm="1">
        <f t="array" ref="AK96">_xlfn.XLOOKUP(AK$1&amp;$AB96,$M$3:$M$1662&amp;$N$3:$N$1662,$O$3:$O$1662,0,0,1)</f>
        <v>2500</v>
      </c>
      <c r="AL96" s="2" cm="1">
        <f t="array" ref="AL96">_xlfn.XLOOKUP(AL$1&amp;$AB96,$M$3:$M$1662&amp;$N$3:$N$1662,$O$3:$O$1662,0,0,1)</f>
        <v>0</v>
      </c>
      <c r="AM96" s="2" cm="1">
        <f t="array" ref="AM96">_xlfn.XLOOKUP(AM$1&amp;$AB96,$M$3:$M$1662&amp;$N$3:$N$1662,$O$3:$O$1662,0,0,1)</f>
        <v>0</v>
      </c>
    </row>
    <row r="97" spans="13:39" x14ac:dyDescent="0.4">
      <c r="M97" t="s">
        <v>781</v>
      </c>
      <c r="N97" t="s">
        <v>639</v>
      </c>
      <c r="O97">
        <v>0</v>
      </c>
      <c r="AB97" t="s">
        <v>142</v>
      </c>
      <c r="AC97" s="2">
        <f t="shared" si="15"/>
        <v>147460</v>
      </c>
      <c r="AD97" s="2">
        <f t="shared" si="17"/>
        <v>157800</v>
      </c>
      <c r="AE97" s="2">
        <f t="shared" si="17"/>
        <v>142000</v>
      </c>
      <c r="AF97" s="2">
        <f t="shared" si="17"/>
        <v>205000</v>
      </c>
      <c r="AG97" s="2">
        <f t="shared" si="17"/>
        <v>127400</v>
      </c>
      <c r="AH97" s="2">
        <f t="shared" si="17"/>
        <v>105100</v>
      </c>
      <c r="AI97" s="2" cm="1">
        <f t="array" ref="AI97">_xlfn.XLOOKUP(AI$1&amp;$AB97,$M$3:$M$1662&amp;$N$3:$N$1662,$O$3:$O$1662,0,0,1)</f>
        <v>400</v>
      </c>
      <c r="AJ97" s="2" cm="1">
        <f t="array" ref="AJ97">_xlfn.XLOOKUP(AJ$1&amp;$AB97,$M$3:$M$1662&amp;$N$3:$N$1662,$O$3:$O$1662,0,0,1)</f>
        <v>0</v>
      </c>
      <c r="AK97" s="2" cm="1">
        <f t="array" ref="AK97">_xlfn.XLOOKUP(AK$1&amp;$AB97,$M$3:$M$1662&amp;$N$3:$N$1662,$O$3:$O$1662,0,0,1)</f>
        <v>0</v>
      </c>
      <c r="AL97" s="2" cm="1">
        <f t="array" ref="AL97">_xlfn.XLOOKUP(AL$1&amp;$AB97,$M$3:$M$1662&amp;$N$3:$N$1662,$O$3:$O$1662,0,0,1)</f>
        <v>300</v>
      </c>
      <c r="AM97" s="2" cm="1">
        <f t="array" ref="AM97">_xlfn.XLOOKUP(AM$1&amp;$AB97,$M$3:$M$1662&amp;$N$3:$N$1662,$O$3:$O$1662,0,0,1)</f>
        <v>0</v>
      </c>
    </row>
    <row r="98" spans="13:39" x14ac:dyDescent="0.4">
      <c r="M98" t="s">
        <v>781</v>
      </c>
      <c r="N98" t="s">
        <v>640</v>
      </c>
      <c r="O98">
        <v>0</v>
      </c>
      <c r="AB98" t="s">
        <v>140</v>
      </c>
      <c r="AC98" s="2">
        <f t="shared" si="15"/>
        <v>147700</v>
      </c>
      <c r="AD98" s="2">
        <f t="shared" si="17"/>
        <v>158700</v>
      </c>
      <c r="AE98" s="2">
        <f t="shared" si="17"/>
        <v>142000</v>
      </c>
      <c r="AF98" s="2">
        <f t="shared" si="17"/>
        <v>205200</v>
      </c>
      <c r="AG98" s="2">
        <f t="shared" si="17"/>
        <v>127500</v>
      </c>
      <c r="AH98" s="2">
        <f t="shared" si="17"/>
        <v>105100</v>
      </c>
      <c r="AI98" s="2" cm="1">
        <f t="array" ref="AI98">_xlfn.XLOOKUP(AI$1&amp;$AB98,$M$3:$M$1662&amp;$N$3:$N$1662,$O$3:$O$1662,0,0,1)</f>
        <v>900</v>
      </c>
      <c r="AJ98" s="2" cm="1">
        <f t="array" ref="AJ98">_xlfn.XLOOKUP(AJ$1&amp;$AB98,$M$3:$M$1662&amp;$N$3:$N$1662,$O$3:$O$1662,0,0,1)</f>
        <v>0</v>
      </c>
      <c r="AK98" s="2" cm="1">
        <f t="array" ref="AK98">_xlfn.XLOOKUP(AK$1&amp;$AB98,$M$3:$M$1662&amp;$N$3:$N$1662,$O$3:$O$1662,0,0,1)</f>
        <v>200</v>
      </c>
      <c r="AL98" s="2" cm="1">
        <f t="array" ref="AL98">_xlfn.XLOOKUP(AL$1&amp;$AB98,$M$3:$M$1662&amp;$N$3:$N$1662,$O$3:$O$1662,0,0,1)</f>
        <v>100</v>
      </c>
      <c r="AM98" s="2" cm="1">
        <f t="array" ref="AM98">_xlfn.XLOOKUP(AM$1&amp;$AB98,$M$3:$M$1662&amp;$N$3:$N$1662,$O$3:$O$1662,0,0,1)</f>
        <v>0</v>
      </c>
    </row>
    <row r="99" spans="13:39" x14ac:dyDescent="0.4">
      <c r="M99" t="s">
        <v>781</v>
      </c>
      <c r="N99" t="s">
        <v>641</v>
      </c>
      <c r="O99">
        <v>0</v>
      </c>
      <c r="AB99" t="s">
        <v>271</v>
      </c>
      <c r="AC99" s="2">
        <f t="shared" si="15"/>
        <v>147720</v>
      </c>
      <c r="AD99" s="2">
        <f t="shared" si="17"/>
        <v>158700</v>
      </c>
      <c r="AE99" s="2">
        <f t="shared" si="17"/>
        <v>142000</v>
      </c>
      <c r="AF99" s="2">
        <f t="shared" si="17"/>
        <v>205200</v>
      </c>
      <c r="AG99" s="2">
        <f t="shared" si="17"/>
        <v>127600</v>
      </c>
      <c r="AH99" s="2">
        <f t="shared" si="17"/>
        <v>105100</v>
      </c>
      <c r="AI99" s="2" cm="1">
        <f t="array" ref="AI99">_xlfn.XLOOKUP(AI$1&amp;$AB99,$M$3:$M$1662&amp;$N$3:$N$1662,$O$3:$O$1662,0,0,1)</f>
        <v>0</v>
      </c>
      <c r="AJ99" s="2" cm="1">
        <f t="array" ref="AJ99">_xlfn.XLOOKUP(AJ$1&amp;$AB99,$M$3:$M$1662&amp;$N$3:$N$1662,$O$3:$O$1662,0,0,1)</f>
        <v>0</v>
      </c>
      <c r="AK99" s="2" cm="1">
        <f t="array" ref="AK99">_xlfn.XLOOKUP(AK$1&amp;$AB99,$M$3:$M$1662&amp;$N$3:$N$1662,$O$3:$O$1662,0,0,1)</f>
        <v>0</v>
      </c>
      <c r="AL99" s="2" cm="1">
        <f t="array" ref="AL99">_xlfn.XLOOKUP(AL$1&amp;$AB99,$M$3:$M$1662&amp;$N$3:$N$1662,$O$3:$O$1662,0,0,1)</f>
        <v>100</v>
      </c>
      <c r="AM99" s="2" cm="1">
        <f t="array" ref="AM99">_xlfn.XLOOKUP(AM$1&amp;$AB99,$M$3:$M$1662&amp;$N$3:$N$1662,$O$3:$O$1662,0,0,1)</f>
        <v>0</v>
      </c>
    </row>
    <row r="100" spans="13:39" x14ac:dyDescent="0.4">
      <c r="M100" t="s">
        <v>781</v>
      </c>
      <c r="N100" t="s">
        <v>642</v>
      </c>
      <c r="O100">
        <v>0</v>
      </c>
      <c r="AB100" t="s">
        <v>104</v>
      </c>
      <c r="AC100" s="2">
        <f t="shared" si="15"/>
        <v>147920</v>
      </c>
      <c r="AD100" s="2">
        <f t="shared" ref="AD100:AH115" si="18">AD99+AI100</f>
        <v>159600</v>
      </c>
      <c r="AE100" s="2">
        <f t="shared" si="18"/>
        <v>142000</v>
      </c>
      <c r="AF100" s="2">
        <f t="shared" si="18"/>
        <v>205200</v>
      </c>
      <c r="AG100" s="2">
        <f t="shared" si="18"/>
        <v>127700</v>
      </c>
      <c r="AH100" s="2">
        <f t="shared" si="18"/>
        <v>105100</v>
      </c>
      <c r="AI100" s="2" cm="1">
        <f t="array" ref="AI100">_xlfn.XLOOKUP(AI$1&amp;$AB100,$M$3:$M$1662&amp;$N$3:$N$1662,$O$3:$O$1662,0,0,1)</f>
        <v>900</v>
      </c>
      <c r="AJ100" s="2" cm="1">
        <f t="array" ref="AJ100">_xlfn.XLOOKUP(AJ$1&amp;$AB100,$M$3:$M$1662&amp;$N$3:$N$1662,$O$3:$O$1662,0,0,1)</f>
        <v>0</v>
      </c>
      <c r="AK100" s="2" cm="1">
        <f t="array" ref="AK100">_xlfn.XLOOKUP(AK$1&amp;$AB100,$M$3:$M$1662&amp;$N$3:$N$1662,$O$3:$O$1662,0,0,1)</f>
        <v>0</v>
      </c>
      <c r="AL100" s="2" cm="1">
        <f t="array" ref="AL100">_xlfn.XLOOKUP(AL$1&amp;$AB100,$M$3:$M$1662&amp;$N$3:$N$1662,$O$3:$O$1662,0,0,1)</f>
        <v>100</v>
      </c>
      <c r="AM100" s="2" cm="1">
        <f t="array" ref="AM100">_xlfn.XLOOKUP(AM$1&amp;$AB100,$M$3:$M$1662&amp;$N$3:$N$1662,$O$3:$O$1662,0,0,1)</f>
        <v>0</v>
      </c>
    </row>
    <row r="101" spans="13:39" x14ac:dyDescent="0.4">
      <c r="M101" t="s">
        <v>781</v>
      </c>
      <c r="N101" t="s">
        <v>643</v>
      </c>
      <c r="O101">
        <v>0</v>
      </c>
      <c r="AB101" t="s">
        <v>223</v>
      </c>
      <c r="AC101" s="2">
        <f t="shared" si="15"/>
        <v>147940</v>
      </c>
      <c r="AD101" s="2">
        <f t="shared" si="18"/>
        <v>159600</v>
      </c>
      <c r="AE101" s="2">
        <f t="shared" si="18"/>
        <v>142000</v>
      </c>
      <c r="AF101" s="2">
        <f t="shared" si="18"/>
        <v>205300</v>
      </c>
      <c r="AG101" s="2">
        <f t="shared" si="18"/>
        <v>127700</v>
      </c>
      <c r="AH101" s="2">
        <f t="shared" si="18"/>
        <v>105100</v>
      </c>
      <c r="AI101" s="2" cm="1">
        <f t="array" ref="AI101">_xlfn.XLOOKUP(AI$1&amp;$AB101,$M$3:$M$1662&amp;$N$3:$N$1662,$O$3:$O$1662,0,0,1)</f>
        <v>0</v>
      </c>
      <c r="AJ101" s="2" cm="1">
        <f t="array" ref="AJ101">_xlfn.XLOOKUP(AJ$1&amp;$AB101,$M$3:$M$1662&amp;$N$3:$N$1662,$O$3:$O$1662,0,0,1)</f>
        <v>0</v>
      </c>
      <c r="AK101" s="2" cm="1">
        <f t="array" ref="AK101">_xlfn.XLOOKUP(AK$1&amp;$AB101,$M$3:$M$1662&amp;$N$3:$N$1662,$O$3:$O$1662,0,0,1)</f>
        <v>100</v>
      </c>
      <c r="AL101" s="2" cm="1">
        <f t="array" ref="AL101">_xlfn.XLOOKUP(AL$1&amp;$AB101,$M$3:$M$1662&amp;$N$3:$N$1662,$O$3:$O$1662,0,0,1)</f>
        <v>0</v>
      </c>
      <c r="AM101" s="2" cm="1">
        <f t="array" ref="AM101">_xlfn.XLOOKUP(AM$1&amp;$AB101,$M$3:$M$1662&amp;$N$3:$N$1662,$O$3:$O$1662,0,0,1)</f>
        <v>0</v>
      </c>
    </row>
    <row r="102" spans="13:39" x14ac:dyDescent="0.4">
      <c r="M102" t="s">
        <v>781</v>
      </c>
      <c r="N102" t="s">
        <v>644</v>
      </c>
      <c r="O102">
        <v>0</v>
      </c>
      <c r="AB102" t="s">
        <v>117</v>
      </c>
      <c r="AC102" s="2">
        <f t="shared" si="15"/>
        <v>147940</v>
      </c>
      <c r="AD102" s="2">
        <f t="shared" si="18"/>
        <v>159600</v>
      </c>
      <c r="AE102" s="2">
        <f t="shared" si="18"/>
        <v>142000</v>
      </c>
      <c r="AF102" s="2">
        <f t="shared" si="18"/>
        <v>205300</v>
      </c>
      <c r="AG102" s="2">
        <f t="shared" si="18"/>
        <v>127700</v>
      </c>
      <c r="AH102" s="2">
        <f t="shared" si="18"/>
        <v>105100</v>
      </c>
      <c r="AI102" s="2" cm="1">
        <f t="array" ref="AI102">_xlfn.XLOOKUP(AI$1&amp;$AB102,$M$3:$M$1662&amp;$N$3:$N$1662,$O$3:$O$1662,0,0,1)</f>
        <v>0</v>
      </c>
      <c r="AJ102" s="2" cm="1">
        <f t="array" ref="AJ102">_xlfn.XLOOKUP(AJ$1&amp;$AB102,$M$3:$M$1662&amp;$N$3:$N$1662,$O$3:$O$1662,0,0,1)</f>
        <v>0</v>
      </c>
      <c r="AK102" s="2" cm="1">
        <f t="array" ref="AK102">_xlfn.XLOOKUP(AK$1&amp;$AB102,$M$3:$M$1662&amp;$N$3:$N$1662,$O$3:$O$1662,0,0,1)</f>
        <v>0</v>
      </c>
      <c r="AL102" s="2" cm="1">
        <f t="array" ref="AL102">_xlfn.XLOOKUP(AL$1&amp;$AB102,$M$3:$M$1662&amp;$N$3:$N$1662,$O$3:$O$1662,0,0,1)</f>
        <v>0</v>
      </c>
      <c r="AM102" s="2" cm="1">
        <f t="array" ref="AM102">_xlfn.XLOOKUP(AM$1&amp;$AB102,$M$3:$M$1662&amp;$N$3:$N$1662,$O$3:$O$1662,0,0,1)</f>
        <v>0</v>
      </c>
    </row>
    <row r="103" spans="13:39" x14ac:dyDescent="0.4">
      <c r="M103" t="s">
        <v>781</v>
      </c>
      <c r="N103" t="s">
        <v>645</v>
      </c>
      <c r="O103">
        <v>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148600</v>
      </c>
      <c r="AD103" s="2">
        <f t="shared" si="18"/>
        <v>159600</v>
      </c>
      <c r="AE103" s="2">
        <f t="shared" si="18"/>
        <v>142000</v>
      </c>
      <c r="AF103" s="2">
        <f t="shared" si="18"/>
        <v>206500</v>
      </c>
      <c r="AG103" s="2">
        <f t="shared" si="18"/>
        <v>129800</v>
      </c>
      <c r="AH103" s="2">
        <f t="shared" si="18"/>
        <v>105100</v>
      </c>
      <c r="AI103" s="2" cm="1">
        <f t="array" ref="AI103">_xlfn.XLOOKUP(AI$1&amp;$AB103,$M$3:$M$1662&amp;$N$3:$N$1662,$O$3:$O$1662,0,0,1)</f>
        <v>0</v>
      </c>
      <c r="AJ103" s="2" cm="1">
        <f t="array" ref="AJ103">_xlfn.XLOOKUP(AJ$1&amp;$AB103,$M$3:$M$1662&amp;$N$3:$N$1662,$O$3:$O$1662,0,0,1)</f>
        <v>0</v>
      </c>
      <c r="AK103" s="2" cm="1">
        <f t="array" ref="AK103">_xlfn.XLOOKUP(AK$1&amp;$AB103,$M$3:$M$1662&amp;$N$3:$N$1662,$O$3:$O$1662,0,0,1)</f>
        <v>1200</v>
      </c>
      <c r="AL103" s="2" cm="1">
        <f t="array" ref="AL103">_xlfn.XLOOKUP(AL$1&amp;$AB103,$M$3:$M$1662&amp;$N$3:$N$1662,$O$3:$O$1662,0,0,1)</f>
        <v>2100</v>
      </c>
      <c r="AM103" s="2" cm="1">
        <f t="array" ref="AM103">_xlfn.XLOOKUP(AM$1&amp;$AB103,$M$3:$M$1662&amp;$N$3:$N$1662,$O$3:$O$1662,0,0,1)</f>
        <v>0</v>
      </c>
    </row>
    <row r="104" spans="13:39" x14ac:dyDescent="0.4">
      <c r="M104" t="s">
        <v>781</v>
      </c>
      <c r="N104" t="s">
        <v>646</v>
      </c>
      <c r="O104">
        <v>0</v>
      </c>
      <c r="AB104" t="s">
        <v>26</v>
      </c>
      <c r="AC104" s="2">
        <f t="shared" si="15"/>
        <v>149040</v>
      </c>
      <c r="AD104" s="2">
        <f t="shared" si="18"/>
        <v>161600</v>
      </c>
      <c r="AE104" s="2">
        <f t="shared" si="18"/>
        <v>142100</v>
      </c>
      <c r="AF104" s="2">
        <f t="shared" si="18"/>
        <v>206600</v>
      </c>
      <c r="AG104" s="2">
        <f t="shared" si="18"/>
        <v>129800</v>
      </c>
      <c r="AH104" s="2">
        <f t="shared" si="18"/>
        <v>105100</v>
      </c>
      <c r="AI104" s="2" cm="1">
        <f t="array" ref="AI104">_xlfn.XLOOKUP(AI$1&amp;$AB104,$M$3:$M$1662&amp;$N$3:$N$1662,$O$3:$O$1662,0,0,1)</f>
        <v>2000</v>
      </c>
      <c r="AJ104" s="2" cm="1">
        <f t="array" ref="AJ104">_xlfn.XLOOKUP(AJ$1&amp;$AB104,$M$3:$M$1662&amp;$N$3:$N$1662,$O$3:$O$1662,0,0,1)</f>
        <v>100</v>
      </c>
      <c r="AK104" s="2" cm="1">
        <f t="array" ref="AK104">_xlfn.XLOOKUP(AK$1&amp;$AB104,$M$3:$M$1662&amp;$N$3:$N$1662,$O$3:$O$1662,0,0,1)</f>
        <v>100</v>
      </c>
      <c r="AL104" s="2" cm="1">
        <f t="array" ref="AL104">_xlfn.XLOOKUP(AL$1&amp;$AB104,$M$3:$M$1662&amp;$N$3:$N$1662,$O$3:$O$1662,0,0,1)</f>
        <v>0</v>
      </c>
      <c r="AM104" s="2" cm="1">
        <f t="array" ref="AM104">_xlfn.XLOOKUP(AM$1&amp;$AB104,$M$3:$M$1662&amp;$N$3:$N$1662,$O$3:$O$1662,0,0,1)</f>
        <v>0</v>
      </c>
    </row>
    <row r="105" spans="13:39" x14ac:dyDescent="0.4">
      <c r="M105" t="s">
        <v>781</v>
      </c>
      <c r="N105" t="s">
        <v>647</v>
      </c>
      <c r="O105">
        <v>0</v>
      </c>
      <c r="AB105" t="s">
        <v>162</v>
      </c>
      <c r="AC105" s="2">
        <f t="shared" si="15"/>
        <v>149380</v>
      </c>
      <c r="AD105" s="2">
        <f t="shared" si="18"/>
        <v>161600</v>
      </c>
      <c r="AE105" s="2">
        <f t="shared" si="18"/>
        <v>142400</v>
      </c>
      <c r="AF105" s="2">
        <f t="shared" si="18"/>
        <v>208000</v>
      </c>
      <c r="AG105" s="2">
        <f t="shared" si="18"/>
        <v>129800</v>
      </c>
      <c r="AH105" s="2">
        <f t="shared" si="18"/>
        <v>105100</v>
      </c>
      <c r="AI105" s="2" cm="1">
        <f t="array" ref="AI105">_xlfn.XLOOKUP(AI$1&amp;$AB105,$M$3:$M$1662&amp;$N$3:$N$1662,$O$3:$O$1662,0,0,1)</f>
        <v>0</v>
      </c>
      <c r="AJ105" s="2" cm="1">
        <f t="array" ref="AJ105">_xlfn.XLOOKUP(AJ$1&amp;$AB105,$M$3:$M$1662&amp;$N$3:$N$1662,$O$3:$O$1662,0,0,1)</f>
        <v>300</v>
      </c>
      <c r="AK105" s="2" cm="1">
        <f t="array" ref="AK105">_xlfn.XLOOKUP(AK$1&amp;$AB105,$M$3:$M$1662&amp;$N$3:$N$1662,$O$3:$O$1662,0,0,1)</f>
        <v>1400</v>
      </c>
      <c r="AL105" s="2" cm="1">
        <f t="array" ref="AL105">_xlfn.XLOOKUP(AL$1&amp;$AB105,$M$3:$M$1662&amp;$N$3:$N$1662,$O$3:$O$1662,0,0,1)</f>
        <v>0</v>
      </c>
      <c r="AM105" s="2" cm="1">
        <f t="array" ref="AM105">_xlfn.XLOOKUP(AM$1&amp;$AB105,$M$3:$M$1662&amp;$N$3:$N$1662,$O$3:$O$1662,0,0,1)</f>
        <v>0</v>
      </c>
    </row>
    <row r="106" spans="13:39" x14ac:dyDescent="0.4">
      <c r="M106" t="s">
        <v>781</v>
      </c>
      <c r="N106" t="s">
        <v>648</v>
      </c>
      <c r="O106">
        <v>0</v>
      </c>
      <c r="AB106" t="s">
        <v>176</v>
      </c>
      <c r="AC106" s="2">
        <f t="shared" si="15"/>
        <v>149720</v>
      </c>
      <c r="AD106" s="2">
        <f t="shared" si="18"/>
        <v>161800</v>
      </c>
      <c r="AE106" s="2">
        <f t="shared" si="18"/>
        <v>143400</v>
      </c>
      <c r="AF106" s="2">
        <f t="shared" si="18"/>
        <v>208500</v>
      </c>
      <c r="AG106" s="2">
        <f t="shared" si="18"/>
        <v>129800</v>
      </c>
      <c r="AH106" s="2">
        <f t="shared" si="18"/>
        <v>105100</v>
      </c>
      <c r="AI106" s="2" cm="1">
        <f t="array" ref="AI106">_xlfn.XLOOKUP(AI$1&amp;$AB106,$M$3:$M$1662&amp;$N$3:$N$1662,$O$3:$O$1662,0,0,1)</f>
        <v>200</v>
      </c>
      <c r="AJ106" s="2" cm="1">
        <f t="array" ref="AJ106">_xlfn.XLOOKUP(AJ$1&amp;$AB106,$M$3:$M$1662&amp;$N$3:$N$1662,$O$3:$O$1662,0,0,1)</f>
        <v>1000</v>
      </c>
      <c r="AK106" s="2" cm="1">
        <f t="array" ref="AK106">_xlfn.XLOOKUP(AK$1&amp;$AB106,$M$3:$M$1662&amp;$N$3:$N$1662,$O$3:$O$1662,0,0,1)</f>
        <v>500</v>
      </c>
      <c r="AL106" s="2" cm="1">
        <f t="array" ref="AL106">_xlfn.XLOOKUP(AL$1&amp;$AB106,$M$3:$M$1662&amp;$N$3:$N$1662,$O$3:$O$1662,0,0,1)</f>
        <v>0</v>
      </c>
      <c r="AM106" s="2" cm="1">
        <f t="array" ref="AM106">_xlfn.XLOOKUP(AM$1&amp;$AB106,$M$3:$M$1662&amp;$N$3:$N$1662,$O$3:$O$1662,0,0,1)</f>
        <v>0</v>
      </c>
    </row>
    <row r="107" spans="13:39" x14ac:dyDescent="0.4">
      <c r="M107" t="s">
        <v>781</v>
      </c>
      <c r="N107" t="s">
        <v>649</v>
      </c>
      <c r="O107">
        <v>0</v>
      </c>
      <c r="AB107" t="s">
        <v>115</v>
      </c>
      <c r="AC107" s="2">
        <f t="shared" si="15"/>
        <v>150180</v>
      </c>
      <c r="AD107" s="2">
        <f t="shared" si="18"/>
        <v>161800</v>
      </c>
      <c r="AE107" s="2">
        <f t="shared" si="18"/>
        <v>145700</v>
      </c>
      <c r="AF107" s="2">
        <f t="shared" si="18"/>
        <v>208500</v>
      </c>
      <c r="AG107" s="2">
        <f t="shared" si="18"/>
        <v>129800</v>
      </c>
      <c r="AH107" s="2">
        <f t="shared" si="18"/>
        <v>105100</v>
      </c>
      <c r="AI107" s="2" cm="1">
        <f t="array" ref="AI107">_xlfn.XLOOKUP(AI$1&amp;$AB107,$M$3:$M$1662&amp;$N$3:$N$1662,$O$3:$O$1662,0,0,1)</f>
        <v>0</v>
      </c>
      <c r="AJ107" s="2" cm="1">
        <f t="array" ref="AJ107">_xlfn.XLOOKUP(AJ$1&amp;$AB107,$M$3:$M$1662&amp;$N$3:$N$1662,$O$3:$O$1662,0,0,1)</f>
        <v>2300</v>
      </c>
      <c r="AK107" s="2" cm="1">
        <f t="array" ref="AK107">_xlfn.XLOOKUP(AK$1&amp;$AB107,$M$3:$M$1662&amp;$N$3:$N$1662,$O$3:$O$1662,0,0,1)</f>
        <v>0</v>
      </c>
      <c r="AL107" s="2" cm="1">
        <f t="array" ref="AL107">_xlfn.XLOOKUP(AL$1&amp;$AB107,$M$3:$M$1662&amp;$N$3:$N$1662,$O$3:$O$1662,0,0,1)</f>
        <v>0</v>
      </c>
      <c r="AM107" s="2" cm="1">
        <f t="array" ref="AM107">_xlfn.XLOOKUP(AM$1&amp;$AB107,$M$3:$M$1662&amp;$N$3:$N$1662,$O$3:$O$1662,0,0,1)</f>
        <v>0</v>
      </c>
    </row>
    <row r="108" spans="13:39" x14ac:dyDescent="0.4">
      <c r="M108" t="s">
        <v>781</v>
      </c>
      <c r="N108" t="s">
        <v>650</v>
      </c>
      <c r="O108">
        <v>0</v>
      </c>
      <c r="AB108" t="s">
        <v>274</v>
      </c>
      <c r="AC108" s="2">
        <f t="shared" si="15"/>
        <v>150380</v>
      </c>
      <c r="AD108" s="2">
        <f t="shared" si="18"/>
        <v>161800</v>
      </c>
      <c r="AE108" s="2">
        <f t="shared" si="18"/>
        <v>146100</v>
      </c>
      <c r="AF108" s="2">
        <f t="shared" si="18"/>
        <v>208500</v>
      </c>
      <c r="AG108" s="2">
        <f t="shared" si="18"/>
        <v>129800</v>
      </c>
      <c r="AH108" s="2">
        <f t="shared" si="18"/>
        <v>105700</v>
      </c>
      <c r="AI108" s="2" cm="1">
        <f t="array" ref="AI108">_xlfn.XLOOKUP(AI$1&amp;$AB108,$M$3:$M$1662&amp;$N$3:$N$1662,$O$3:$O$1662,0,0,1)</f>
        <v>0</v>
      </c>
      <c r="AJ108" s="2" cm="1">
        <f t="array" ref="AJ108">_xlfn.XLOOKUP(AJ$1&amp;$AB108,$M$3:$M$1662&amp;$N$3:$N$1662,$O$3:$O$1662,0,0,1)</f>
        <v>400</v>
      </c>
      <c r="AK108" s="2" cm="1">
        <f t="array" ref="AK108">_xlfn.XLOOKUP(AK$1&amp;$AB108,$M$3:$M$1662&amp;$N$3:$N$1662,$O$3:$O$1662,0,0,1)</f>
        <v>0</v>
      </c>
      <c r="AL108" s="2" cm="1">
        <f t="array" ref="AL108">_xlfn.XLOOKUP(AL$1&amp;$AB108,$M$3:$M$1662&amp;$N$3:$N$1662,$O$3:$O$1662,0,0,1)</f>
        <v>0</v>
      </c>
      <c r="AM108" s="2" cm="1">
        <f t="array" ref="AM108">_xlfn.XLOOKUP(AM$1&amp;$AB108,$M$3:$M$1662&amp;$N$3:$N$1662,$O$3:$O$1662,0,0,1)</f>
        <v>600</v>
      </c>
    </row>
    <row r="109" spans="13:39" x14ac:dyDescent="0.4">
      <c r="M109" t="s">
        <v>781</v>
      </c>
      <c r="N109" t="s">
        <v>651</v>
      </c>
      <c r="O109">
        <v>600</v>
      </c>
      <c r="AB109" t="s">
        <v>37</v>
      </c>
      <c r="AC109" s="2">
        <f t="shared" si="15"/>
        <v>150620</v>
      </c>
      <c r="AD109" s="2">
        <f t="shared" si="18"/>
        <v>161900</v>
      </c>
      <c r="AE109" s="2">
        <f t="shared" si="18"/>
        <v>147200</v>
      </c>
      <c r="AF109" s="2">
        <f t="shared" si="18"/>
        <v>208500</v>
      </c>
      <c r="AG109" s="2">
        <f t="shared" si="18"/>
        <v>129800</v>
      </c>
      <c r="AH109" s="2">
        <f t="shared" si="18"/>
        <v>105700</v>
      </c>
      <c r="AI109" s="2" cm="1">
        <f t="array" ref="AI109">_xlfn.XLOOKUP(AI$1&amp;$AB109,$M$3:$M$1662&amp;$N$3:$N$1662,$O$3:$O$1662,0,0,1)</f>
        <v>100</v>
      </c>
      <c r="AJ109" s="2" cm="1">
        <f t="array" ref="AJ109">_xlfn.XLOOKUP(AJ$1&amp;$AB109,$M$3:$M$1662&amp;$N$3:$N$1662,$O$3:$O$1662,0,0,1)</f>
        <v>1100</v>
      </c>
      <c r="AK109" s="2" cm="1">
        <f t="array" ref="AK109">_xlfn.XLOOKUP(AK$1&amp;$AB109,$M$3:$M$1662&amp;$N$3:$N$1662,$O$3:$O$1662,0,0,1)</f>
        <v>0</v>
      </c>
      <c r="AL109" s="2" cm="1">
        <f t="array" ref="AL109">_xlfn.XLOOKUP(AL$1&amp;$AB109,$M$3:$M$1662&amp;$N$3:$N$1662,$O$3:$O$1662,0,0,1)</f>
        <v>0</v>
      </c>
      <c r="AM109" s="2" cm="1">
        <f t="array" ref="AM109">_xlfn.XLOOKUP(AM$1&amp;$AB109,$M$3:$M$1662&amp;$N$3:$N$1662,$O$3:$O$1662,0,0,1)</f>
        <v>0</v>
      </c>
    </row>
    <row r="110" spans="13:39" x14ac:dyDescent="0.4">
      <c r="M110" t="s">
        <v>781</v>
      </c>
      <c r="N110" t="s">
        <v>652</v>
      </c>
      <c r="O110">
        <v>0</v>
      </c>
      <c r="AB110" t="s">
        <v>220</v>
      </c>
      <c r="AC110" s="2">
        <f t="shared" si="15"/>
        <v>150620</v>
      </c>
      <c r="AD110" s="2">
        <f t="shared" si="18"/>
        <v>161900</v>
      </c>
      <c r="AE110" s="2">
        <f t="shared" si="18"/>
        <v>147200</v>
      </c>
      <c r="AF110" s="2">
        <f t="shared" si="18"/>
        <v>208500</v>
      </c>
      <c r="AG110" s="2">
        <f t="shared" si="18"/>
        <v>129800</v>
      </c>
      <c r="AH110" s="2">
        <f t="shared" si="18"/>
        <v>105700</v>
      </c>
      <c r="AI110" s="2" cm="1">
        <f t="array" ref="AI110">_xlfn.XLOOKUP(AI$1&amp;$AB110,$M$3:$M$1662&amp;$N$3:$N$1662,$O$3:$O$1662,0,0,1)</f>
        <v>0</v>
      </c>
      <c r="AJ110" s="2" cm="1">
        <f t="array" ref="AJ110">_xlfn.XLOOKUP(AJ$1&amp;$AB110,$M$3:$M$1662&amp;$N$3:$N$1662,$O$3:$O$1662,0,0,1)</f>
        <v>0</v>
      </c>
      <c r="AK110" s="2" cm="1">
        <f t="array" ref="AK110">_xlfn.XLOOKUP(AK$1&amp;$AB110,$M$3:$M$1662&amp;$N$3:$N$1662,$O$3:$O$1662,0,0,1)</f>
        <v>0</v>
      </c>
      <c r="AL110" s="2" cm="1">
        <f t="array" ref="AL110">_xlfn.XLOOKUP(AL$1&amp;$AB110,$M$3:$M$1662&amp;$N$3:$N$1662,$O$3:$O$1662,0,0,1)</f>
        <v>0</v>
      </c>
      <c r="AM110" s="2" cm="1">
        <f t="array" ref="AM110">_xlfn.XLOOKUP(AM$1&amp;$AB110,$M$3:$M$1662&amp;$N$3:$N$1662,$O$3:$O$1662,0,0,1)</f>
        <v>0</v>
      </c>
    </row>
    <row r="111" spans="13:39" x14ac:dyDescent="0.4">
      <c r="M111" t="s">
        <v>781</v>
      </c>
      <c r="N111" t="s">
        <v>653</v>
      </c>
      <c r="O111">
        <v>0</v>
      </c>
      <c r="AB111" t="s">
        <v>222</v>
      </c>
      <c r="AC111" s="2">
        <f t="shared" si="15"/>
        <v>150680</v>
      </c>
      <c r="AD111" s="2">
        <f t="shared" si="18"/>
        <v>161900</v>
      </c>
      <c r="AE111" s="2">
        <f t="shared" si="18"/>
        <v>147200</v>
      </c>
      <c r="AF111" s="2">
        <f t="shared" si="18"/>
        <v>208800</v>
      </c>
      <c r="AG111" s="2">
        <f t="shared" si="18"/>
        <v>129800</v>
      </c>
      <c r="AH111" s="2">
        <f t="shared" si="18"/>
        <v>105700</v>
      </c>
      <c r="AI111" s="2" cm="1">
        <f t="array" ref="AI111">_xlfn.XLOOKUP(AI$1&amp;$AB111,$M$3:$M$1662&amp;$N$3:$N$1662,$O$3:$O$1662,0,0,1)</f>
        <v>0</v>
      </c>
      <c r="AJ111" s="2" cm="1">
        <f t="array" ref="AJ111">_xlfn.XLOOKUP(AJ$1&amp;$AB111,$M$3:$M$1662&amp;$N$3:$N$1662,$O$3:$O$1662,0,0,1)</f>
        <v>0</v>
      </c>
      <c r="AK111" s="2" cm="1">
        <f t="array" ref="AK111">_xlfn.XLOOKUP(AK$1&amp;$AB111,$M$3:$M$1662&amp;$N$3:$N$1662,$O$3:$O$1662,0,0,1)</f>
        <v>300</v>
      </c>
      <c r="AL111" s="2" cm="1">
        <f t="array" ref="AL111">_xlfn.XLOOKUP(AL$1&amp;$AB111,$M$3:$M$1662&amp;$N$3:$N$1662,$O$3:$O$1662,0,0,1)</f>
        <v>0</v>
      </c>
      <c r="AM111" s="2" cm="1">
        <f t="array" ref="AM111">_xlfn.XLOOKUP(AM$1&amp;$AB111,$M$3:$M$1662&amp;$N$3:$N$1662,$O$3:$O$1662,0,0,1)</f>
        <v>0</v>
      </c>
    </row>
    <row r="112" spans="13:39" x14ac:dyDescent="0.4">
      <c r="M112" t="s">
        <v>781</v>
      </c>
      <c r="N112" t="s">
        <v>654</v>
      </c>
      <c r="O112">
        <v>0</v>
      </c>
      <c r="AB112" t="s">
        <v>165</v>
      </c>
      <c r="AC112" s="2">
        <f t="shared" si="15"/>
        <v>152700</v>
      </c>
      <c r="AD112" s="2">
        <f t="shared" si="18"/>
        <v>162600</v>
      </c>
      <c r="AE112" s="2">
        <f t="shared" si="18"/>
        <v>147500</v>
      </c>
      <c r="AF112" s="2">
        <f t="shared" si="18"/>
        <v>217900</v>
      </c>
      <c r="AG112" s="2">
        <f t="shared" si="18"/>
        <v>129800</v>
      </c>
      <c r="AH112" s="2">
        <f t="shared" si="18"/>
        <v>105700</v>
      </c>
      <c r="AI112" s="2" cm="1">
        <f t="array" ref="AI112">_xlfn.XLOOKUP(AI$1&amp;$AB112,$M$3:$M$1662&amp;$N$3:$N$1662,$O$3:$O$1662,0,0,1)</f>
        <v>700</v>
      </c>
      <c r="AJ112" s="2" cm="1">
        <f t="array" ref="AJ112">_xlfn.XLOOKUP(AJ$1&amp;$AB112,$M$3:$M$1662&amp;$N$3:$N$1662,$O$3:$O$1662,0,0,1)</f>
        <v>300</v>
      </c>
      <c r="AK112" s="2" cm="1">
        <f t="array" ref="AK112">_xlfn.XLOOKUP(AK$1&amp;$AB112,$M$3:$M$1662&amp;$N$3:$N$1662,$O$3:$O$1662,0,0,1)</f>
        <v>9100</v>
      </c>
      <c r="AL112" s="2" cm="1">
        <f t="array" ref="AL112">_xlfn.XLOOKUP(AL$1&amp;$AB112,$M$3:$M$1662&amp;$N$3:$N$1662,$O$3:$O$1662,0,0,1)</f>
        <v>0</v>
      </c>
      <c r="AM112" s="2" cm="1">
        <f t="array" ref="AM112">_xlfn.XLOOKUP(AM$1&amp;$AB112,$M$3:$M$1662&amp;$N$3:$N$1662,$O$3:$O$1662,0,0,1)</f>
        <v>0</v>
      </c>
    </row>
    <row r="113" spans="13:39" x14ac:dyDescent="0.4">
      <c r="M113" t="s">
        <v>781</v>
      </c>
      <c r="N113" t="s">
        <v>655</v>
      </c>
      <c r="O113">
        <v>0</v>
      </c>
      <c r="AB113" t="s">
        <v>196</v>
      </c>
      <c r="AC113" s="2">
        <f t="shared" si="15"/>
        <v>152840</v>
      </c>
      <c r="AD113" s="2">
        <f t="shared" si="18"/>
        <v>162600</v>
      </c>
      <c r="AE113" s="2">
        <f t="shared" si="18"/>
        <v>147900</v>
      </c>
      <c r="AF113" s="2">
        <f t="shared" si="18"/>
        <v>218100</v>
      </c>
      <c r="AG113" s="2">
        <f t="shared" si="18"/>
        <v>129900</v>
      </c>
      <c r="AH113" s="2">
        <f t="shared" si="18"/>
        <v>105700</v>
      </c>
      <c r="AI113" s="2" cm="1">
        <f t="array" ref="AI113">_xlfn.XLOOKUP(AI$1&amp;$AB113,$M$3:$M$1662&amp;$N$3:$N$1662,$O$3:$O$1662,0,0,1)</f>
        <v>0</v>
      </c>
      <c r="AJ113" s="2" cm="1">
        <f t="array" ref="AJ113">_xlfn.XLOOKUP(AJ$1&amp;$AB113,$M$3:$M$1662&amp;$N$3:$N$1662,$O$3:$O$1662,0,0,1)</f>
        <v>400</v>
      </c>
      <c r="AK113" s="2" cm="1">
        <f t="array" ref="AK113">_xlfn.XLOOKUP(AK$1&amp;$AB113,$M$3:$M$1662&amp;$N$3:$N$1662,$O$3:$O$1662,0,0,1)</f>
        <v>200</v>
      </c>
      <c r="AL113" s="2" cm="1">
        <f t="array" ref="AL113">_xlfn.XLOOKUP(AL$1&amp;$AB113,$M$3:$M$1662&amp;$N$3:$N$1662,$O$3:$O$1662,0,0,1)</f>
        <v>100</v>
      </c>
      <c r="AM113" s="2" cm="1">
        <f t="array" ref="AM113">_xlfn.XLOOKUP(AM$1&amp;$AB113,$M$3:$M$1662&amp;$N$3:$N$1662,$O$3:$O$1662,0,0,1)</f>
        <v>0</v>
      </c>
    </row>
    <row r="114" spans="13:39" x14ac:dyDescent="0.4">
      <c r="M114" t="s">
        <v>781</v>
      </c>
      <c r="N114" t="s">
        <v>656</v>
      </c>
      <c r="O114">
        <v>0</v>
      </c>
      <c r="AB114" t="s">
        <v>193</v>
      </c>
      <c r="AC114" s="2">
        <f t="shared" si="15"/>
        <v>153880</v>
      </c>
      <c r="AD114" s="2">
        <f t="shared" si="18"/>
        <v>165200</v>
      </c>
      <c r="AE114" s="2">
        <f t="shared" si="18"/>
        <v>150300</v>
      </c>
      <c r="AF114" s="2">
        <f t="shared" si="18"/>
        <v>218100</v>
      </c>
      <c r="AG114" s="2">
        <f t="shared" si="18"/>
        <v>129900</v>
      </c>
      <c r="AH114" s="2">
        <f t="shared" si="18"/>
        <v>105900</v>
      </c>
      <c r="AI114" s="2" cm="1">
        <f t="array" ref="AI114">_xlfn.XLOOKUP(AI$1&amp;$AB114,$M$3:$M$1662&amp;$N$3:$N$1662,$O$3:$O$1662,0,0,1)</f>
        <v>2600</v>
      </c>
      <c r="AJ114" s="2" cm="1">
        <f t="array" ref="AJ114">_xlfn.XLOOKUP(AJ$1&amp;$AB114,$M$3:$M$1662&amp;$N$3:$N$1662,$O$3:$O$1662,0,0,1)</f>
        <v>2400</v>
      </c>
      <c r="AK114" s="2" cm="1">
        <f t="array" ref="AK114">_xlfn.XLOOKUP(AK$1&amp;$AB114,$M$3:$M$1662&amp;$N$3:$N$1662,$O$3:$O$1662,0,0,1)</f>
        <v>0</v>
      </c>
      <c r="AL114" s="2" cm="1">
        <f t="array" ref="AL114">_xlfn.XLOOKUP(AL$1&amp;$AB114,$M$3:$M$1662&amp;$N$3:$N$1662,$O$3:$O$1662,0,0,1)</f>
        <v>0</v>
      </c>
      <c r="AM114" s="2" cm="1">
        <f t="array" ref="AM114">_xlfn.XLOOKUP(AM$1&amp;$AB114,$M$3:$M$1662&amp;$N$3:$N$1662,$O$3:$O$1662,0,0,1)</f>
        <v>200</v>
      </c>
    </row>
    <row r="115" spans="13:39" x14ac:dyDescent="0.4">
      <c r="M115" t="s">
        <v>781</v>
      </c>
      <c r="N115" t="s">
        <v>657</v>
      </c>
      <c r="O115">
        <v>200</v>
      </c>
      <c r="AB115" t="s">
        <v>185</v>
      </c>
      <c r="AC115" s="2">
        <f t="shared" si="15"/>
        <v>154280</v>
      </c>
      <c r="AD115" s="2">
        <f t="shared" si="18"/>
        <v>165400</v>
      </c>
      <c r="AE115" s="2">
        <f t="shared" si="18"/>
        <v>150300</v>
      </c>
      <c r="AF115" s="2">
        <f t="shared" si="18"/>
        <v>218100</v>
      </c>
      <c r="AG115" s="2">
        <f t="shared" si="18"/>
        <v>131700</v>
      </c>
      <c r="AH115" s="2">
        <f t="shared" si="18"/>
        <v>105900</v>
      </c>
      <c r="AI115" s="2" cm="1">
        <f t="array" ref="AI115">_xlfn.XLOOKUP(AI$1&amp;$AB115,$M$3:$M$1662&amp;$N$3:$N$1662,$O$3:$O$1662,0,0,1)</f>
        <v>200</v>
      </c>
      <c r="AJ115" s="2" cm="1">
        <f t="array" ref="AJ115">_xlfn.XLOOKUP(AJ$1&amp;$AB115,$M$3:$M$1662&amp;$N$3:$N$1662,$O$3:$O$1662,0,0,1)</f>
        <v>0</v>
      </c>
      <c r="AK115" s="2" cm="1">
        <f t="array" ref="AK115">_xlfn.XLOOKUP(AK$1&amp;$AB115,$M$3:$M$1662&amp;$N$3:$N$1662,$O$3:$O$1662,0,0,1)</f>
        <v>0</v>
      </c>
      <c r="AL115" s="2" cm="1">
        <f t="array" ref="AL115">_xlfn.XLOOKUP(AL$1&amp;$AB115,$M$3:$M$1662&amp;$N$3:$N$1662,$O$3:$O$1662,0,0,1)</f>
        <v>1800</v>
      </c>
      <c r="AM115" s="2" cm="1">
        <f t="array" ref="AM115">_xlfn.XLOOKUP(AM$1&amp;$AB115,$M$3:$M$1662&amp;$N$3:$N$1662,$O$3:$O$1662,0,0,1)</f>
        <v>0</v>
      </c>
    </row>
    <row r="116" spans="13:39" x14ac:dyDescent="0.4">
      <c r="M116" t="s">
        <v>781</v>
      </c>
      <c r="N116" t="s">
        <v>658</v>
      </c>
      <c r="O116">
        <v>0</v>
      </c>
      <c r="AB116" t="s">
        <v>235</v>
      </c>
      <c r="AC116" s="2">
        <f t="shared" si="15"/>
        <v>154360</v>
      </c>
      <c r="AD116" s="2">
        <f t="shared" ref="AD116:AH131" si="19">AD115+AI116</f>
        <v>165700</v>
      </c>
      <c r="AE116" s="2">
        <f t="shared" si="19"/>
        <v>150300</v>
      </c>
      <c r="AF116" s="2">
        <f t="shared" si="19"/>
        <v>218100</v>
      </c>
      <c r="AG116" s="2">
        <f t="shared" si="19"/>
        <v>131800</v>
      </c>
      <c r="AH116" s="2">
        <f t="shared" si="19"/>
        <v>105900</v>
      </c>
      <c r="AI116" s="2" cm="1">
        <f t="array" ref="AI116">_xlfn.XLOOKUP(AI$1&amp;$AB116,$M$3:$M$1662&amp;$N$3:$N$1662,$O$3:$O$1662,0,0,1)</f>
        <v>300</v>
      </c>
      <c r="AJ116" s="2" cm="1">
        <f t="array" ref="AJ116">_xlfn.XLOOKUP(AJ$1&amp;$AB116,$M$3:$M$1662&amp;$N$3:$N$1662,$O$3:$O$1662,0,0,1)</f>
        <v>0</v>
      </c>
      <c r="AK116" s="2" cm="1">
        <f t="array" ref="AK116">_xlfn.XLOOKUP(AK$1&amp;$AB116,$M$3:$M$1662&amp;$N$3:$N$1662,$O$3:$O$1662,0,0,1)</f>
        <v>0</v>
      </c>
      <c r="AL116" s="2" cm="1">
        <f t="array" ref="AL116">_xlfn.XLOOKUP(AL$1&amp;$AB116,$M$3:$M$1662&amp;$N$3:$N$1662,$O$3:$O$1662,0,0,1)</f>
        <v>100</v>
      </c>
      <c r="AM116" s="2" cm="1">
        <f t="array" ref="AM116">_xlfn.XLOOKUP(AM$1&amp;$AB116,$M$3:$M$1662&amp;$N$3:$N$1662,$O$3:$O$1662,0,0,1)</f>
        <v>0</v>
      </c>
    </row>
    <row r="117" spans="13:39" x14ac:dyDescent="0.4">
      <c r="M117" t="s">
        <v>781</v>
      </c>
      <c r="N117" t="s">
        <v>659</v>
      </c>
      <c r="O117">
        <v>0</v>
      </c>
      <c r="AB117" t="s">
        <v>249</v>
      </c>
      <c r="AC117" s="2">
        <f t="shared" si="15"/>
        <v>154760</v>
      </c>
      <c r="AD117" s="2">
        <f t="shared" si="19"/>
        <v>165800</v>
      </c>
      <c r="AE117" s="2">
        <f t="shared" si="19"/>
        <v>151100</v>
      </c>
      <c r="AF117" s="2">
        <f t="shared" si="19"/>
        <v>219000</v>
      </c>
      <c r="AG117" s="2">
        <f t="shared" si="19"/>
        <v>132000</v>
      </c>
      <c r="AH117" s="2">
        <f t="shared" si="19"/>
        <v>105900</v>
      </c>
      <c r="AI117" s="2" cm="1">
        <f t="array" ref="AI117">_xlfn.XLOOKUP(AI$1&amp;$AB117,$M$3:$M$1662&amp;$N$3:$N$1662,$O$3:$O$1662,0,0,1)</f>
        <v>100</v>
      </c>
      <c r="AJ117" s="2" cm="1">
        <f t="array" ref="AJ117">_xlfn.XLOOKUP(AJ$1&amp;$AB117,$M$3:$M$1662&amp;$N$3:$N$1662,$O$3:$O$1662,0,0,1)</f>
        <v>800</v>
      </c>
      <c r="AK117" s="2" cm="1">
        <f t="array" ref="AK117">_xlfn.XLOOKUP(AK$1&amp;$AB117,$M$3:$M$1662&amp;$N$3:$N$1662,$O$3:$O$1662,0,0,1)</f>
        <v>900</v>
      </c>
      <c r="AL117" s="2" cm="1">
        <f t="array" ref="AL117">_xlfn.XLOOKUP(AL$1&amp;$AB117,$M$3:$M$1662&amp;$N$3:$N$1662,$O$3:$O$1662,0,0,1)</f>
        <v>200</v>
      </c>
      <c r="AM117" s="2" cm="1">
        <f t="array" ref="AM117">_xlfn.XLOOKUP(AM$1&amp;$AB117,$M$3:$M$1662&amp;$N$3:$N$1662,$O$3:$O$1662,0,0,1)</f>
        <v>0</v>
      </c>
    </row>
    <row r="118" spans="13:39" x14ac:dyDescent="0.4">
      <c r="M118" t="s">
        <v>781</v>
      </c>
      <c r="N118" t="s">
        <v>660</v>
      </c>
      <c r="O118">
        <v>0</v>
      </c>
      <c r="AB118" t="s">
        <v>111</v>
      </c>
      <c r="AC118" s="2">
        <f t="shared" si="15"/>
        <v>154780</v>
      </c>
      <c r="AD118" s="2">
        <f t="shared" si="19"/>
        <v>165800</v>
      </c>
      <c r="AE118" s="2">
        <f t="shared" si="19"/>
        <v>151100</v>
      </c>
      <c r="AF118" s="2">
        <f t="shared" si="19"/>
        <v>219000</v>
      </c>
      <c r="AG118" s="2">
        <f t="shared" si="19"/>
        <v>132100</v>
      </c>
      <c r="AH118" s="2">
        <f t="shared" si="19"/>
        <v>105900</v>
      </c>
      <c r="AI118" s="2" cm="1">
        <f t="array" ref="AI118">_xlfn.XLOOKUP(AI$1&amp;$AB118,$M$3:$M$1662&amp;$N$3:$N$1662,$O$3:$O$1662,0,0,1)</f>
        <v>0</v>
      </c>
      <c r="AJ118" s="2" cm="1">
        <f t="array" ref="AJ118">_xlfn.XLOOKUP(AJ$1&amp;$AB118,$M$3:$M$1662&amp;$N$3:$N$1662,$O$3:$O$1662,0,0,1)</f>
        <v>0</v>
      </c>
      <c r="AK118" s="2" cm="1">
        <f t="array" ref="AK118">_xlfn.XLOOKUP(AK$1&amp;$AB118,$M$3:$M$1662&amp;$N$3:$N$1662,$O$3:$O$1662,0,0,1)</f>
        <v>0</v>
      </c>
      <c r="AL118" s="2" cm="1">
        <f t="array" ref="AL118">_xlfn.XLOOKUP(AL$1&amp;$AB118,$M$3:$M$1662&amp;$N$3:$N$1662,$O$3:$O$1662,0,0,1)</f>
        <v>100</v>
      </c>
      <c r="AM118" s="2" cm="1">
        <f t="array" ref="AM118">_xlfn.XLOOKUP(AM$1&amp;$AB118,$M$3:$M$1662&amp;$N$3:$N$1662,$O$3:$O$1662,0,0,1)</f>
        <v>0</v>
      </c>
    </row>
    <row r="119" spans="13:39" x14ac:dyDescent="0.4">
      <c r="M119" t="s">
        <v>781</v>
      </c>
      <c r="N119" t="s">
        <v>661</v>
      </c>
      <c r="O119">
        <v>0</v>
      </c>
      <c r="AB119" t="s">
        <v>270</v>
      </c>
      <c r="AC119" s="2">
        <f t="shared" si="15"/>
        <v>157000</v>
      </c>
      <c r="AD119" s="2">
        <f t="shared" si="19"/>
        <v>175600</v>
      </c>
      <c r="AE119" s="2">
        <f t="shared" si="19"/>
        <v>151100</v>
      </c>
      <c r="AF119" s="2">
        <f t="shared" si="19"/>
        <v>219000</v>
      </c>
      <c r="AG119" s="2">
        <f t="shared" si="19"/>
        <v>132200</v>
      </c>
      <c r="AH119" s="2">
        <f t="shared" si="19"/>
        <v>107100</v>
      </c>
      <c r="AI119" s="2" cm="1">
        <f t="array" ref="AI119">_xlfn.XLOOKUP(AI$1&amp;$AB119,$M$3:$M$1662&amp;$N$3:$N$1662,$O$3:$O$1662,0,0,1)</f>
        <v>9800</v>
      </c>
      <c r="AJ119" s="2" cm="1">
        <f t="array" ref="AJ119">_xlfn.XLOOKUP(AJ$1&amp;$AB119,$M$3:$M$1662&amp;$N$3:$N$1662,$O$3:$O$1662,0,0,1)</f>
        <v>0</v>
      </c>
      <c r="AK119" s="2" cm="1">
        <f t="array" ref="AK119">_xlfn.XLOOKUP(AK$1&amp;$AB119,$M$3:$M$1662&amp;$N$3:$N$1662,$O$3:$O$1662,0,0,1)</f>
        <v>0</v>
      </c>
      <c r="AL119" s="2" cm="1">
        <f t="array" ref="AL119">_xlfn.XLOOKUP(AL$1&amp;$AB119,$M$3:$M$1662&amp;$N$3:$N$1662,$O$3:$O$1662,0,0,1)</f>
        <v>100</v>
      </c>
      <c r="AM119" s="2" cm="1">
        <f t="array" ref="AM119">_xlfn.XLOOKUP(AM$1&amp;$AB119,$M$3:$M$1662&amp;$N$3:$N$1662,$O$3:$O$1662,0,0,1)</f>
        <v>1200</v>
      </c>
    </row>
    <row r="120" spans="13:39" x14ac:dyDescent="0.4">
      <c r="M120" t="s">
        <v>781</v>
      </c>
      <c r="N120" t="s">
        <v>662</v>
      </c>
      <c r="O120">
        <v>1200</v>
      </c>
      <c r="AB120" t="s">
        <v>255</v>
      </c>
      <c r="AC120" s="2">
        <f t="shared" si="15"/>
        <v>157200</v>
      </c>
      <c r="AD120" s="2">
        <f t="shared" si="19"/>
        <v>175600</v>
      </c>
      <c r="AE120" s="2">
        <f t="shared" si="19"/>
        <v>151100</v>
      </c>
      <c r="AF120" s="2">
        <f t="shared" si="19"/>
        <v>220000</v>
      </c>
      <c r="AG120" s="2">
        <f t="shared" si="19"/>
        <v>132200</v>
      </c>
      <c r="AH120" s="2">
        <f t="shared" si="19"/>
        <v>107100</v>
      </c>
      <c r="AI120" s="2" cm="1">
        <f t="array" ref="AI120">_xlfn.XLOOKUP(AI$1&amp;$AB120,$M$3:$M$1662&amp;$N$3:$N$1662,$O$3:$O$1662,0,0,1)</f>
        <v>0</v>
      </c>
      <c r="AJ120" s="2" cm="1">
        <f t="array" ref="AJ120">_xlfn.XLOOKUP(AJ$1&amp;$AB120,$M$3:$M$1662&amp;$N$3:$N$1662,$O$3:$O$1662,0,0,1)</f>
        <v>0</v>
      </c>
      <c r="AK120" s="2" cm="1">
        <f t="array" ref="AK120">_xlfn.XLOOKUP(AK$1&amp;$AB120,$M$3:$M$1662&amp;$N$3:$N$1662,$O$3:$O$1662,0,0,1)</f>
        <v>1000</v>
      </c>
      <c r="AL120" s="2" cm="1">
        <f t="array" ref="AL120">_xlfn.XLOOKUP(AL$1&amp;$AB120,$M$3:$M$1662&amp;$N$3:$N$1662,$O$3:$O$1662,0,0,1)</f>
        <v>0</v>
      </c>
      <c r="AM120" s="2" cm="1">
        <f t="array" ref="AM120">_xlfn.XLOOKUP(AM$1&amp;$AB120,$M$3:$M$1662&amp;$N$3:$N$1662,$O$3:$O$1662,0,0,1)</f>
        <v>0</v>
      </c>
    </row>
    <row r="121" spans="13:39" x14ac:dyDescent="0.4">
      <c r="M121" t="s">
        <v>781</v>
      </c>
      <c r="N121" t="s">
        <v>663</v>
      </c>
      <c r="O121">
        <v>0</v>
      </c>
      <c r="AB121" t="s">
        <v>131</v>
      </c>
      <c r="AC121" s="2">
        <f t="shared" si="15"/>
        <v>157200</v>
      </c>
      <c r="AD121" s="2">
        <f t="shared" si="19"/>
        <v>175600</v>
      </c>
      <c r="AE121" s="2">
        <f t="shared" si="19"/>
        <v>151100</v>
      </c>
      <c r="AF121" s="2">
        <f t="shared" si="19"/>
        <v>220000</v>
      </c>
      <c r="AG121" s="2">
        <f t="shared" si="19"/>
        <v>132200</v>
      </c>
      <c r="AH121" s="2">
        <f t="shared" si="19"/>
        <v>107100</v>
      </c>
      <c r="AI121" s="2" cm="1">
        <f t="array" ref="AI121">_xlfn.XLOOKUP(AI$1&amp;$AB121,$M$3:$M$1662&amp;$N$3:$N$1662,$O$3:$O$1662,0,0,1)</f>
        <v>0</v>
      </c>
      <c r="AJ121" s="2" cm="1">
        <f t="array" ref="AJ121">_xlfn.XLOOKUP(AJ$1&amp;$AB121,$M$3:$M$1662&amp;$N$3:$N$1662,$O$3:$O$1662,0,0,1)</f>
        <v>0</v>
      </c>
      <c r="AK121" s="2" cm="1">
        <f t="array" ref="AK121">_xlfn.XLOOKUP(AK$1&amp;$AB121,$M$3:$M$1662&amp;$N$3:$N$1662,$O$3:$O$1662,0,0,1)</f>
        <v>0</v>
      </c>
      <c r="AL121" s="2" cm="1">
        <f t="array" ref="AL121">_xlfn.XLOOKUP(AL$1&amp;$AB121,$M$3:$M$1662&amp;$N$3:$N$1662,$O$3:$O$1662,0,0,1)</f>
        <v>0</v>
      </c>
      <c r="AM121" s="2" cm="1">
        <f t="array" ref="AM121">_xlfn.XLOOKUP(AM$1&amp;$AB121,$M$3:$M$1662&amp;$N$3:$N$1662,$O$3:$O$1662,0,0,1)</f>
        <v>0</v>
      </c>
    </row>
    <row r="122" spans="13:39" x14ac:dyDescent="0.4">
      <c r="M122" t="s">
        <v>781</v>
      </c>
      <c r="N122" t="s">
        <v>664</v>
      </c>
      <c r="O122">
        <v>0</v>
      </c>
      <c r="AB122" t="s">
        <v>290</v>
      </c>
      <c r="AC122" s="2">
        <f t="shared" si="15"/>
        <v>157800</v>
      </c>
      <c r="AD122" s="2">
        <f t="shared" si="19"/>
        <v>177200</v>
      </c>
      <c r="AE122" s="2">
        <f t="shared" si="19"/>
        <v>151100</v>
      </c>
      <c r="AF122" s="2">
        <f t="shared" si="19"/>
        <v>221100</v>
      </c>
      <c r="AG122" s="2">
        <f t="shared" si="19"/>
        <v>132300</v>
      </c>
      <c r="AH122" s="2">
        <f t="shared" si="19"/>
        <v>107300</v>
      </c>
      <c r="AI122" s="2" cm="1">
        <f t="array" ref="AI122">_xlfn.XLOOKUP(AI$1&amp;$AB122,$M$3:$M$1662&amp;$N$3:$N$1662,$O$3:$O$1662,0,0,1)</f>
        <v>1600</v>
      </c>
      <c r="AJ122" s="2" cm="1">
        <f t="array" ref="AJ122">_xlfn.XLOOKUP(AJ$1&amp;$AB122,$M$3:$M$1662&amp;$N$3:$N$1662,$O$3:$O$1662,0,0,1)</f>
        <v>0</v>
      </c>
      <c r="AK122" s="2" cm="1">
        <f t="array" ref="AK122">_xlfn.XLOOKUP(AK$1&amp;$AB122,$M$3:$M$1662&amp;$N$3:$N$1662,$O$3:$O$1662,0,0,1)</f>
        <v>1100</v>
      </c>
      <c r="AL122" s="2" cm="1">
        <f t="array" ref="AL122">_xlfn.XLOOKUP(AL$1&amp;$AB122,$M$3:$M$1662&amp;$N$3:$N$1662,$O$3:$O$1662,0,0,1)</f>
        <v>100</v>
      </c>
      <c r="AM122" s="2" cm="1">
        <f t="array" ref="AM122">_xlfn.XLOOKUP(AM$1&amp;$AB122,$M$3:$M$1662&amp;$N$3:$N$1662,$O$3:$O$1662,0,0,1)</f>
        <v>200</v>
      </c>
    </row>
    <row r="123" spans="13:39" x14ac:dyDescent="0.4">
      <c r="M123" t="s">
        <v>781</v>
      </c>
      <c r="N123" t="s">
        <v>665</v>
      </c>
      <c r="O123">
        <v>200</v>
      </c>
      <c r="AB123" t="s">
        <v>197</v>
      </c>
      <c r="AC123" s="2">
        <f t="shared" si="15"/>
        <v>157840</v>
      </c>
      <c r="AD123" s="2">
        <f t="shared" si="19"/>
        <v>177300</v>
      </c>
      <c r="AE123" s="2">
        <f t="shared" si="19"/>
        <v>151200</v>
      </c>
      <c r="AF123" s="2">
        <f t="shared" si="19"/>
        <v>221100</v>
      </c>
      <c r="AG123" s="2">
        <f t="shared" si="19"/>
        <v>132300</v>
      </c>
      <c r="AH123" s="2">
        <f t="shared" si="19"/>
        <v>107300</v>
      </c>
      <c r="AI123" s="2" cm="1">
        <f t="array" ref="AI123">_xlfn.XLOOKUP(AI$1&amp;$AB123,$M$3:$M$1662&amp;$N$3:$N$1662,$O$3:$O$1662,0,0,1)</f>
        <v>100</v>
      </c>
      <c r="AJ123" s="2" cm="1">
        <f t="array" ref="AJ123">_xlfn.XLOOKUP(AJ$1&amp;$AB123,$M$3:$M$1662&amp;$N$3:$N$1662,$O$3:$O$1662,0,0,1)</f>
        <v>100</v>
      </c>
      <c r="AK123" s="2" cm="1">
        <f t="array" ref="AK123">_xlfn.XLOOKUP(AK$1&amp;$AB123,$M$3:$M$1662&amp;$N$3:$N$1662,$O$3:$O$1662,0,0,1)</f>
        <v>0</v>
      </c>
      <c r="AL123" s="2" cm="1">
        <f t="array" ref="AL123">_xlfn.XLOOKUP(AL$1&amp;$AB123,$M$3:$M$1662&amp;$N$3:$N$1662,$O$3:$O$1662,0,0,1)</f>
        <v>0</v>
      </c>
      <c r="AM123" s="2" cm="1">
        <f t="array" ref="AM123">_xlfn.XLOOKUP(AM$1&amp;$AB123,$M$3:$M$1662&amp;$N$3:$N$1662,$O$3:$O$1662,0,0,1)</f>
        <v>0</v>
      </c>
    </row>
    <row r="124" spans="13:39" x14ac:dyDescent="0.4">
      <c r="M124" t="s">
        <v>781</v>
      </c>
      <c r="N124" t="s">
        <v>666</v>
      </c>
      <c r="O124">
        <v>0</v>
      </c>
      <c r="AB124" t="s">
        <v>187</v>
      </c>
      <c r="AC124" s="2">
        <f t="shared" si="15"/>
        <v>158100</v>
      </c>
      <c r="AD124" s="2">
        <f t="shared" si="19"/>
        <v>177300</v>
      </c>
      <c r="AE124" s="2">
        <f t="shared" si="19"/>
        <v>151400</v>
      </c>
      <c r="AF124" s="2">
        <f t="shared" si="19"/>
        <v>221100</v>
      </c>
      <c r="AG124" s="2">
        <f t="shared" si="19"/>
        <v>132400</v>
      </c>
      <c r="AH124" s="2">
        <f t="shared" si="19"/>
        <v>108300</v>
      </c>
      <c r="AI124" s="2" cm="1">
        <f t="array" ref="AI124">_xlfn.XLOOKUP(AI$1&amp;$AB124,$M$3:$M$1662&amp;$N$3:$N$1662,$O$3:$O$1662,0,0,1)</f>
        <v>0</v>
      </c>
      <c r="AJ124" s="2" cm="1">
        <f t="array" ref="AJ124">_xlfn.XLOOKUP(AJ$1&amp;$AB124,$M$3:$M$1662&amp;$N$3:$N$1662,$O$3:$O$1662,0,0,1)</f>
        <v>200</v>
      </c>
      <c r="AK124" s="2" cm="1">
        <f t="array" ref="AK124">_xlfn.XLOOKUP(AK$1&amp;$AB124,$M$3:$M$1662&amp;$N$3:$N$1662,$O$3:$O$1662,0,0,1)</f>
        <v>0</v>
      </c>
      <c r="AL124" s="2" cm="1">
        <f t="array" ref="AL124">_xlfn.XLOOKUP(AL$1&amp;$AB124,$M$3:$M$1662&amp;$N$3:$N$1662,$O$3:$O$1662,0,0,1)</f>
        <v>100</v>
      </c>
      <c r="AM124" s="2" cm="1">
        <f t="array" ref="AM124">_xlfn.XLOOKUP(AM$1&amp;$AB124,$M$3:$M$1662&amp;$N$3:$N$1662,$O$3:$O$1662,0,0,1)</f>
        <v>1000</v>
      </c>
    </row>
    <row r="125" spans="13:39" x14ac:dyDescent="0.4">
      <c r="M125" t="s">
        <v>781</v>
      </c>
      <c r="N125" t="s">
        <v>667</v>
      </c>
      <c r="O125">
        <v>1000</v>
      </c>
      <c r="AB125" t="s">
        <v>180</v>
      </c>
      <c r="AC125" s="2">
        <f t="shared" si="15"/>
        <v>158320</v>
      </c>
      <c r="AD125" s="2">
        <f t="shared" si="19"/>
        <v>178300</v>
      </c>
      <c r="AE125" s="2">
        <f t="shared" si="19"/>
        <v>151500</v>
      </c>
      <c r="AF125" s="2">
        <f t="shared" si="19"/>
        <v>221100</v>
      </c>
      <c r="AG125" s="2">
        <f t="shared" si="19"/>
        <v>132400</v>
      </c>
      <c r="AH125" s="2">
        <f t="shared" si="19"/>
        <v>108300</v>
      </c>
      <c r="AI125" s="2" cm="1">
        <f t="array" ref="AI125">_xlfn.XLOOKUP(AI$1&amp;$AB125,$M$3:$M$1662&amp;$N$3:$N$1662,$O$3:$O$1662,0,0,1)</f>
        <v>1000</v>
      </c>
      <c r="AJ125" s="2" cm="1">
        <f t="array" ref="AJ125">_xlfn.XLOOKUP(AJ$1&amp;$AB125,$M$3:$M$1662&amp;$N$3:$N$1662,$O$3:$O$1662,0,0,1)</f>
        <v>100</v>
      </c>
      <c r="AK125" s="2" cm="1">
        <f t="array" ref="AK125">_xlfn.XLOOKUP(AK$1&amp;$AB125,$M$3:$M$1662&amp;$N$3:$N$1662,$O$3:$O$1662,0,0,1)</f>
        <v>0</v>
      </c>
      <c r="AL125" s="2" cm="1">
        <f t="array" ref="AL125">_xlfn.XLOOKUP(AL$1&amp;$AB125,$M$3:$M$1662&amp;$N$3:$N$1662,$O$3:$O$1662,0,0,1)</f>
        <v>0</v>
      </c>
      <c r="AM125" s="2" cm="1">
        <f t="array" ref="AM125">_xlfn.XLOOKUP(AM$1&amp;$AB125,$M$3:$M$1662&amp;$N$3:$N$1662,$O$3:$O$1662,0,0,1)</f>
        <v>0</v>
      </c>
    </row>
    <row r="126" spans="13:39" x14ac:dyDescent="0.4">
      <c r="M126" t="s">
        <v>781</v>
      </c>
      <c r="N126" t="s">
        <v>668</v>
      </c>
      <c r="O126">
        <v>0</v>
      </c>
      <c r="AB126" t="s">
        <v>58</v>
      </c>
      <c r="AC126" s="2">
        <f t="shared" si="15"/>
        <v>158340</v>
      </c>
      <c r="AD126" s="2">
        <f t="shared" si="19"/>
        <v>178400</v>
      </c>
      <c r="AE126" s="2">
        <f t="shared" si="19"/>
        <v>151500</v>
      </c>
      <c r="AF126" s="2">
        <f t="shared" si="19"/>
        <v>221100</v>
      </c>
      <c r="AG126" s="2">
        <f t="shared" si="19"/>
        <v>132400</v>
      </c>
      <c r="AH126" s="2">
        <f t="shared" si="19"/>
        <v>108300</v>
      </c>
      <c r="AI126" s="2" cm="1">
        <f t="array" ref="AI126">_xlfn.XLOOKUP(AI$1&amp;$AB126,$M$3:$M$1662&amp;$N$3:$N$1662,$O$3:$O$1662,0,0,1)</f>
        <v>100</v>
      </c>
      <c r="AJ126" s="2" cm="1">
        <f t="array" ref="AJ126">_xlfn.XLOOKUP(AJ$1&amp;$AB126,$M$3:$M$1662&amp;$N$3:$N$1662,$O$3:$O$1662,0,0,1)</f>
        <v>0</v>
      </c>
      <c r="AK126" s="2" cm="1">
        <f t="array" ref="AK126">_xlfn.XLOOKUP(AK$1&amp;$AB126,$M$3:$M$1662&amp;$N$3:$N$1662,$O$3:$O$1662,0,0,1)</f>
        <v>0</v>
      </c>
      <c r="AL126" s="2" cm="1">
        <f t="array" ref="AL126">_xlfn.XLOOKUP(AL$1&amp;$AB126,$M$3:$M$1662&amp;$N$3:$N$1662,$O$3:$O$1662,0,0,1)</f>
        <v>0</v>
      </c>
      <c r="AM126" s="2" cm="1">
        <f t="array" ref="AM126">_xlfn.XLOOKUP(AM$1&amp;$AB126,$M$3:$M$1662&amp;$N$3:$N$1662,$O$3:$O$1662,0,0,1)</f>
        <v>0</v>
      </c>
    </row>
    <row r="127" spans="13:39" x14ac:dyDescent="0.4">
      <c r="M127" t="s">
        <v>781</v>
      </c>
      <c r="N127" t="s">
        <v>669</v>
      </c>
      <c r="O127">
        <v>0</v>
      </c>
      <c r="AB127" t="s">
        <v>35</v>
      </c>
      <c r="AC127" s="2">
        <f t="shared" si="15"/>
        <v>159520</v>
      </c>
      <c r="AD127" s="2">
        <f t="shared" si="19"/>
        <v>184000</v>
      </c>
      <c r="AE127" s="2">
        <f t="shared" si="19"/>
        <v>151800</v>
      </c>
      <c r="AF127" s="2">
        <f t="shared" si="19"/>
        <v>221100</v>
      </c>
      <c r="AG127" s="2">
        <f t="shared" si="19"/>
        <v>132400</v>
      </c>
      <c r="AH127" s="2">
        <f t="shared" si="19"/>
        <v>108300</v>
      </c>
      <c r="AI127" s="2" cm="1">
        <f t="array" ref="AI127">_xlfn.XLOOKUP(AI$1&amp;$AB127,$M$3:$M$1662&amp;$N$3:$N$1662,$O$3:$O$1662,0,0,1)</f>
        <v>5600</v>
      </c>
      <c r="AJ127" s="2" cm="1">
        <f t="array" ref="AJ127">_xlfn.XLOOKUP(AJ$1&amp;$AB127,$M$3:$M$1662&amp;$N$3:$N$1662,$O$3:$O$1662,0,0,1)</f>
        <v>300</v>
      </c>
      <c r="AK127" s="2" cm="1">
        <f t="array" ref="AK127">_xlfn.XLOOKUP(AK$1&amp;$AB127,$M$3:$M$1662&amp;$N$3:$N$1662,$O$3:$O$1662,0,0,1)</f>
        <v>0</v>
      </c>
      <c r="AL127" s="2" cm="1">
        <f t="array" ref="AL127">_xlfn.XLOOKUP(AL$1&amp;$AB127,$M$3:$M$1662&amp;$N$3:$N$1662,$O$3:$O$1662,0,0,1)</f>
        <v>0</v>
      </c>
      <c r="AM127" s="2" cm="1">
        <f t="array" ref="AM127">_xlfn.XLOOKUP(AM$1&amp;$AB127,$M$3:$M$1662&amp;$N$3:$N$1662,$O$3:$O$1662,0,0,1)</f>
        <v>0</v>
      </c>
    </row>
    <row r="128" spans="13:39" x14ac:dyDescent="0.4">
      <c r="M128" t="s">
        <v>781</v>
      </c>
      <c r="N128" t="s">
        <v>670</v>
      </c>
      <c r="O128">
        <v>0</v>
      </c>
      <c r="AB128" t="s">
        <v>169</v>
      </c>
      <c r="AC128" s="2">
        <f t="shared" si="15"/>
        <v>159760</v>
      </c>
      <c r="AD128" s="2">
        <f t="shared" si="19"/>
        <v>184200</v>
      </c>
      <c r="AE128" s="2">
        <f t="shared" si="19"/>
        <v>152800</v>
      </c>
      <c r="AF128" s="2">
        <f t="shared" si="19"/>
        <v>221100</v>
      </c>
      <c r="AG128" s="2">
        <f t="shared" si="19"/>
        <v>132400</v>
      </c>
      <c r="AH128" s="2">
        <f t="shared" si="19"/>
        <v>108300</v>
      </c>
      <c r="AI128" s="2" cm="1">
        <f t="array" ref="AI128">_xlfn.XLOOKUP(AI$1&amp;$AB128,$M$3:$M$1662&amp;$N$3:$N$1662,$O$3:$O$1662,0,0,1)</f>
        <v>200</v>
      </c>
      <c r="AJ128" s="2" cm="1">
        <f t="array" ref="AJ128">_xlfn.XLOOKUP(AJ$1&amp;$AB128,$M$3:$M$1662&amp;$N$3:$N$1662,$O$3:$O$1662,0,0,1)</f>
        <v>1000</v>
      </c>
      <c r="AK128" s="2" cm="1">
        <f t="array" ref="AK128">_xlfn.XLOOKUP(AK$1&amp;$AB128,$M$3:$M$1662&amp;$N$3:$N$1662,$O$3:$O$1662,0,0,1)</f>
        <v>0</v>
      </c>
      <c r="AL128" s="2" cm="1">
        <f t="array" ref="AL128">_xlfn.XLOOKUP(AL$1&amp;$AB128,$M$3:$M$1662&amp;$N$3:$N$1662,$O$3:$O$1662,0,0,1)</f>
        <v>0</v>
      </c>
      <c r="AM128" s="2" cm="1">
        <f t="array" ref="AM128">_xlfn.XLOOKUP(AM$1&amp;$AB128,$M$3:$M$1662&amp;$N$3:$N$1662,$O$3:$O$1662,0,0,1)</f>
        <v>0</v>
      </c>
    </row>
    <row r="129" spans="13:39" x14ac:dyDescent="0.4">
      <c r="M129" t="s">
        <v>781</v>
      </c>
      <c r="N129" t="s">
        <v>671</v>
      </c>
      <c r="O129">
        <v>0</v>
      </c>
      <c r="AB129" t="s">
        <v>63</v>
      </c>
      <c r="AC129" s="2">
        <f t="shared" si="15"/>
        <v>160520</v>
      </c>
      <c r="AD129" s="2">
        <f t="shared" si="19"/>
        <v>184200</v>
      </c>
      <c r="AE129" s="2">
        <f t="shared" si="19"/>
        <v>156200</v>
      </c>
      <c r="AF129" s="2">
        <f t="shared" si="19"/>
        <v>221100</v>
      </c>
      <c r="AG129" s="2">
        <f t="shared" si="19"/>
        <v>132400</v>
      </c>
      <c r="AH129" s="2">
        <f t="shared" si="19"/>
        <v>108700</v>
      </c>
      <c r="AI129" s="2" cm="1">
        <f t="array" ref="AI129">_xlfn.XLOOKUP(AI$1&amp;$AB129,$M$3:$M$1662&amp;$N$3:$N$1662,$O$3:$O$1662,0,0,1)</f>
        <v>0</v>
      </c>
      <c r="AJ129" s="2" cm="1">
        <f t="array" ref="AJ129">_xlfn.XLOOKUP(AJ$1&amp;$AB129,$M$3:$M$1662&amp;$N$3:$N$1662,$O$3:$O$1662,0,0,1)</f>
        <v>3400</v>
      </c>
      <c r="AK129" s="2" cm="1">
        <f t="array" ref="AK129">_xlfn.XLOOKUP(AK$1&amp;$AB129,$M$3:$M$1662&amp;$N$3:$N$1662,$O$3:$O$1662,0,0,1)</f>
        <v>0</v>
      </c>
      <c r="AL129" s="2" cm="1">
        <f t="array" ref="AL129">_xlfn.XLOOKUP(AL$1&amp;$AB129,$M$3:$M$1662&amp;$N$3:$N$1662,$O$3:$O$1662,0,0,1)</f>
        <v>0</v>
      </c>
      <c r="AM129" s="2" cm="1">
        <f t="array" ref="AM129">_xlfn.XLOOKUP(AM$1&amp;$AB129,$M$3:$M$1662&amp;$N$3:$N$1662,$O$3:$O$1662,0,0,1)</f>
        <v>400</v>
      </c>
    </row>
    <row r="130" spans="13:39" x14ac:dyDescent="0.4">
      <c r="M130" t="s">
        <v>781</v>
      </c>
      <c r="N130" t="s">
        <v>672</v>
      </c>
      <c r="O130">
        <v>400</v>
      </c>
      <c r="AB130" t="s">
        <v>269</v>
      </c>
      <c r="AC130" s="2">
        <f t="shared" si="15"/>
        <v>160520</v>
      </c>
      <c r="AD130" s="2">
        <f t="shared" si="19"/>
        <v>184200</v>
      </c>
      <c r="AE130" s="2">
        <f t="shared" si="19"/>
        <v>156200</v>
      </c>
      <c r="AF130" s="2">
        <f t="shared" si="19"/>
        <v>221100</v>
      </c>
      <c r="AG130" s="2">
        <f t="shared" si="19"/>
        <v>132400</v>
      </c>
      <c r="AH130" s="2">
        <f t="shared" si="19"/>
        <v>108700</v>
      </c>
      <c r="AI130" s="2" cm="1">
        <f t="array" ref="AI130">_xlfn.XLOOKUP(AI$1&amp;$AB130,$M$3:$M$1662&amp;$N$3:$N$1662,$O$3:$O$1662,0,0,1)</f>
        <v>0</v>
      </c>
      <c r="AJ130" s="2" cm="1">
        <f t="array" ref="AJ130">_xlfn.XLOOKUP(AJ$1&amp;$AB130,$M$3:$M$1662&amp;$N$3:$N$1662,$O$3:$O$1662,0,0,1)</f>
        <v>0</v>
      </c>
      <c r="AK130" s="2" cm="1">
        <f t="array" ref="AK130">_xlfn.XLOOKUP(AK$1&amp;$AB130,$M$3:$M$1662&amp;$N$3:$N$1662,$O$3:$O$1662,0,0,1)</f>
        <v>0</v>
      </c>
      <c r="AL130" s="2" cm="1">
        <f t="array" ref="AL130">_xlfn.XLOOKUP(AL$1&amp;$AB130,$M$3:$M$1662&amp;$N$3:$N$1662,$O$3:$O$1662,0,0,1)</f>
        <v>0</v>
      </c>
      <c r="AM130" s="2" cm="1">
        <f t="array" ref="AM130">_xlfn.XLOOKUP(AM$1&amp;$AB130,$M$3:$M$1662&amp;$N$3:$N$1662,$O$3:$O$1662,0,0,1)</f>
        <v>0</v>
      </c>
    </row>
    <row r="131" spans="13:39" x14ac:dyDescent="0.4">
      <c r="M131" t="s">
        <v>781</v>
      </c>
      <c r="N131" t="s">
        <v>673</v>
      </c>
      <c r="O131">
        <v>0</v>
      </c>
      <c r="AB131" t="s">
        <v>47</v>
      </c>
      <c r="AC131" s="2">
        <f t="shared" ref="AC131:AC194" si="20">IFERROR(AVERAGEIFS(AD131:AH131,AD131:AH131,"&gt;0"),0)</f>
        <v>160540</v>
      </c>
      <c r="AD131" s="2">
        <f t="shared" si="19"/>
        <v>184200</v>
      </c>
      <c r="AE131" s="2">
        <f t="shared" si="19"/>
        <v>156200</v>
      </c>
      <c r="AF131" s="2">
        <f t="shared" si="19"/>
        <v>221100</v>
      </c>
      <c r="AG131" s="2">
        <f t="shared" si="19"/>
        <v>132400</v>
      </c>
      <c r="AH131" s="2">
        <f t="shared" si="19"/>
        <v>108800</v>
      </c>
      <c r="AI131" s="2" cm="1">
        <f t="array" ref="AI131">_xlfn.XLOOKUP(AI$1&amp;$AB131,$M$3:$M$1662&amp;$N$3:$N$1662,$O$3:$O$1662,0,0,1)</f>
        <v>0</v>
      </c>
      <c r="AJ131" s="2" cm="1">
        <f t="array" ref="AJ131">_xlfn.XLOOKUP(AJ$1&amp;$AB131,$M$3:$M$1662&amp;$N$3:$N$1662,$O$3:$O$1662,0,0,1)</f>
        <v>0</v>
      </c>
      <c r="AK131" s="2" cm="1">
        <f t="array" ref="AK131">_xlfn.XLOOKUP(AK$1&amp;$AB131,$M$3:$M$1662&amp;$N$3:$N$1662,$O$3:$O$1662,0,0,1)</f>
        <v>0</v>
      </c>
      <c r="AL131" s="2" cm="1">
        <f t="array" ref="AL131">_xlfn.XLOOKUP(AL$1&amp;$AB131,$M$3:$M$1662&amp;$N$3:$N$1662,$O$3:$O$1662,0,0,1)</f>
        <v>0</v>
      </c>
      <c r="AM131" s="2" cm="1">
        <f t="array" ref="AM131">_xlfn.XLOOKUP(AM$1&amp;$AB131,$M$3:$M$1662&amp;$N$3:$N$1662,$O$3:$O$1662,0,0,1)</f>
        <v>100</v>
      </c>
    </row>
    <row r="132" spans="13:39" x14ac:dyDescent="0.4">
      <c r="M132" t="s">
        <v>781</v>
      </c>
      <c r="N132" t="s">
        <v>674</v>
      </c>
      <c r="O132">
        <v>100</v>
      </c>
      <c r="AB132" t="s">
        <v>233</v>
      </c>
      <c r="AC132" s="2">
        <f t="shared" si="20"/>
        <v>161020</v>
      </c>
      <c r="AD132" s="2">
        <f t="shared" ref="AD132:AH147" si="21">AD131+AI132</f>
        <v>184300</v>
      </c>
      <c r="AE132" s="2">
        <f t="shared" si="21"/>
        <v>157300</v>
      </c>
      <c r="AF132" s="2">
        <f t="shared" si="21"/>
        <v>222300</v>
      </c>
      <c r="AG132" s="2">
        <f t="shared" si="21"/>
        <v>132400</v>
      </c>
      <c r="AH132" s="2">
        <f t="shared" si="21"/>
        <v>108800</v>
      </c>
      <c r="AI132" s="2" cm="1">
        <f t="array" ref="AI132">_xlfn.XLOOKUP(AI$1&amp;$AB132,$M$3:$M$1662&amp;$N$3:$N$1662,$O$3:$O$1662,0,0,1)</f>
        <v>100</v>
      </c>
      <c r="AJ132" s="2" cm="1">
        <f t="array" ref="AJ132">_xlfn.XLOOKUP(AJ$1&amp;$AB132,$M$3:$M$1662&amp;$N$3:$N$1662,$O$3:$O$1662,0,0,1)</f>
        <v>1100</v>
      </c>
      <c r="AK132" s="2" cm="1">
        <f t="array" ref="AK132">_xlfn.XLOOKUP(AK$1&amp;$AB132,$M$3:$M$1662&amp;$N$3:$N$1662,$O$3:$O$1662,0,0,1)</f>
        <v>1200</v>
      </c>
      <c r="AL132" s="2" cm="1">
        <f t="array" ref="AL132">_xlfn.XLOOKUP(AL$1&amp;$AB132,$M$3:$M$1662&amp;$N$3:$N$1662,$O$3:$O$1662,0,0,1)</f>
        <v>0</v>
      </c>
      <c r="AM132" s="2" cm="1">
        <f t="array" ref="AM132">_xlfn.XLOOKUP(AM$1&amp;$AB132,$M$3:$M$1662&amp;$N$3:$N$1662,$O$3:$O$1662,0,0,1)</f>
        <v>0</v>
      </c>
    </row>
    <row r="133" spans="13:39" x14ac:dyDescent="0.4">
      <c r="M133" t="s">
        <v>781</v>
      </c>
      <c r="N133" t="s">
        <v>675</v>
      </c>
      <c r="O133">
        <v>0</v>
      </c>
      <c r="AB133" t="s">
        <v>217</v>
      </c>
      <c r="AC133" s="2">
        <f t="shared" si="20"/>
        <v>161380</v>
      </c>
      <c r="AD133" s="2">
        <f t="shared" si="21"/>
        <v>184300</v>
      </c>
      <c r="AE133" s="2">
        <f t="shared" si="21"/>
        <v>158100</v>
      </c>
      <c r="AF133" s="2">
        <f t="shared" si="21"/>
        <v>222300</v>
      </c>
      <c r="AG133" s="2">
        <f t="shared" si="21"/>
        <v>132800</v>
      </c>
      <c r="AH133" s="2">
        <f t="shared" si="21"/>
        <v>109400</v>
      </c>
      <c r="AI133" s="2" cm="1">
        <f t="array" ref="AI133">_xlfn.XLOOKUP(AI$1&amp;$AB133,$M$3:$M$1662&amp;$N$3:$N$1662,$O$3:$O$1662,0,0,1)</f>
        <v>0</v>
      </c>
      <c r="AJ133" s="2" cm="1">
        <f t="array" ref="AJ133">_xlfn.XLOOKUP(AJ$1&amp;$AB133,$M$3:$M$1662&amp;$N$3:$N$1662,$O$3:$O$1662,0,0,1)</f>
        <v>800</v>
      </c>
      <c r="AK133" s="2" cm="1">
        <f t="array" ref="AK133">_xlfn.XLOOKUP(AK$1&amp;$AB133,$M$3:$M$1662&amp;$N$3:$N$1662,$O$3:$O$1662,0,0,1)</f>
        <v>0</v>
      </c>
      <c r="AL133" s="2" cm="1">
        <f t="array" ref="AL133">_xlfn.XLOOKUP(AL$1&amp;$AB133,$M$3:$M$1662&amp;$N$3:$N$1662,$O$3:$O$1662,0,0,1)</f>
        <v>400</v>
      </c>
      <c r="AM133" s="2" cm="1">
        <f t="array" ref="AM133">_xlfn.XLOOKUP(AM$1&amp;$AB133,$M$3:$M$1662&amp;$N$3:$N$1662,$O$3:$O$1662,0,0,1)</f>
        <v>600</v>
      </c>
    </row>
    <row r="134" spans="13:39" x14ac:dyDescent="0.4">
      <c r="M134" t="s">
        <v>781</v>
      </c>
      <c r="N134" t="s">
        <v>676</v>
      </c>
      <c r="O134">
        <v>600</v>
      </c>
      <c r="AB134" t="s">
        <v>236</v>
      </c>
      <c r="AC134" s="2">
        <f t="shared" si="20"/>
        <v>163280</v>
      </c>
      <c r="AD134" s="2">
        <f t="shared" si="21"/>
        <v>184500</v>
      </c>
      <c r="AE134" s="2">
        <f t="shared" si="21"/>
        <v>165800</v>
      </c>
      <c r="AF134" s="2">
        <f t="shared" si="21"/>
        <v>222300</v>
      </c>
      <c r="AG134" s="2">
        <f t="shared" si="21"/>
        <v>132800</v>
      </c>
      <c r="AH134" s="2">
        <f t="shared" si="21"/>
        <v>111000</v>
      </c>
      <c r="AI134" s="2" cm="1">
        <f t="array" ref="AI134">_xlfn.XLOOKUP(AI$1&amp;$AB134,$M$3:$M$1662&amp;$N$3:$N$1662,$O$3:$O$1662,0,0,1)</f>
        <v>200</v>
      </c>
      <c r="AJ134" s="2" cm="1">
        <f t="array" ref="AJ134">_xlfn.XLOOKUP(AJ$1&amp;$AB134,$M$3:$M$1662&amp;$N$3:$N$1662,$O$3:$O$1662,0,0,1)</f>
        <v>7700</v>
      </c>
      <c r="AK134" s="2" cm="1">
        <f t="array" ref="AK134">_xlfn.XLOOKUP(AK$1&amp;$AB134,$M$3:$M$1662&amp;$N$3:$N$1662,$O$3:$O$1662,0,0,1)</f>
        <v>0</v>
      </c>
      <c r="AL134" s="2" cm="1">
        <f t="array" ref="AL134">_xlfn.XLOOKUP(AL$1&amp;$AB134,$M$3:$M$1662&amp;$N$3:$N$1662,$O$3:$O$1662,0,0,1)</f>
        <v>0</v>
      </c>
      <c r="AM134" s="2" cm="1">
        <f t="array" ref="AM134">_xlfn.XLOOKUP(AM$1&amp;$AB134,$M$3:$M$1662&amp;$N$3:$N$1662,$O$3:$O$1662,0,0,1)</f>
        <v>1600</v>
      </c>
    </row>
    <row r="135" spans="13:39" x14ac:dyDescent="0.4">
      <c r="M135" t="s">
        <v>781</v>
      </c>
      <c r="N135" t="s">
        <v>677</v>
      </c>
      <c r="O135">
        <v>1600</v>
      </c>
      <c r="AB135" t="s">
        <v>227</v>
      </c>
      <c r="AC135" s="2">
        <f t="shared" si="20"/>
        <v>164200</v>
      </c>
      <c r="AD135" s="2">
        <f t="shared" si="21"/>
        <v>184500</v>
      </c>
      <c r="AE135" s="2">
        <f t="shared" si="21"/>
        <v>166600</v>
      </c>
      <c r="AF135" s="2">
        <f t="shared" si="21"/>
        <v>222300</v>
      </c>
      <c r="AG135" s="2">
        <f t="shared" si="21"/>
        <v>132800</v>
      </c>
      <c r="AH135" s="2">
        <f t="shared" si="21"/>
        <v>114800</v>
      </c>
      <c r="AI135" s="2" cm="1">
        <f t="array" ref="AI135">_xlfn.XLOOKUP(AI$1&amp;$AB135,$M$3:$M$1662&amp;$N$3:$N$1662,$O$3:$O$1662,0,0,1)</f>
        <v>0</v>
      </c>
      <c r="AJ135" s="2" cm="1">
        <f t="array" ref="AJ135">_xlfn.XLOOKUP(AJ$1&amp;$AB135,$M$3:$M$1662&amp;$N$3:$N$1662,$O$3:$O$1662,0,0,1)</f>
        <v>800</v>
      </c>
      <c r="AK135" s="2" cm="1">
        <f t="array" ref="AK135">_xlfn.XLOOKUP(AK$1&amp;$AB135,$M$3:$M$1662&amp;$N$3:$N$1662,$O$3:$O$1662,0,0,1)</f>
        <v>0</v>
      </c>
      <c r="AL135" s="2" cm="1">
        <f t="array" ref="AL135">_xlfn.XLOOKUP(AL$1&amp;$AB135,$M$3:$M$1662&amp;$N$3:$N$1662,$O$3:$O$1662,0,0,1)</f>
        <v>0</v>
      </c>
      <c r="AM135" s="2" cm="1">
        <f t="array" ref="AM135">_xlfn.XLOOKUP(AM$1&amp;$AB135,$M$3:$M$1662&amp;$N$3:$N$1662,$O$3:$O$1662,0,0,1)</f>
        <v>3800</v>
      </c>
    </row>
    <row r="136" spans="13:39" x14ac:dyDescent="0.4">
      <c r="M136" t="s">
        <v>781</v>
      </c>
      <c r="N136" t="s">
        <v>678</v>
      </c>
      <c r="O136">
        <v>3800</v>
      </c>
      <c r="AB136" t="s">
        <v>192</v>
      </c>
      <c r="AC136" s="2">
        <f t="shared" si="20"/>
        <v>165880</v>
      </c>
      <c r="AD136" s="2">
        <f t="shared" si="21"/>
        <v>192800</v>
      </c>
      <c r="AE136" s="2">
        <f t="shared" si="21"/>
        <v>166600</v>
      </c>
      <c r="AF136" s="2">
        <f t="shared" si="21"/>
        <v>222300</v>
      </c>
      <c r="AG136" s="2">
        <f t="shared" si="21"/>
        <v>132900</v>
      </c>
      <c r="AH136" s="2">
        <f t="shared" si="21"/>
        <v>114800</v>
      </c>
      <c r="AI136" s="2" cm="1">
        <f t="array" ref="AI136">_xlfn.XLOOKUP(AI$1&amp;$AB136,$M$3:$M$1662&amp;$N$3:$N$1662,$O$3:$O$1662,0,0,1)</f>
        <v>8300</v>
      </c>
      <c r="AJ136" s="2" cm="1">
        <f t="array" ref="AJ136">_xlfn.XLOOKUP(AJ$1&amp;$AB136,$M$3:$M$1662&amp;$N$3:$N$1662,$O$3:$O$1662,0,0,1)</f>
        <v>0</v>
      </c>
      <c r="AK136" s="2" cm="1">
        <f t="array" ref="AK136">_xlfn.XLOOKUP(AK$1&amp;$AB136,$M$3:$M$1662&amp;$N$3:$N$1662,$O$3:$O$1662,0,0,1)</f>
        <v>0</v>
      </c>
      <c r="AL136" s="2" cm="1">
        <f t="array" ref="AL136">_xlfn.XLOOKUP(AL$1&amp;$AB136,$M$3:$M$1662&amp;$N$3:$N$1662,$O$3:$O$1662,0,0,1)</f>
        <v>100</v>
      </c>
      <c r="AM136" s="2" cm="1">
        <f t="array" ref="AM136">_xlfn.XLOOKUP(AM$1&amp;$AB136,$M$3:$M$1662&amp;$N$3:$N$1662,$O$3:$O$1662,0,0,1)</f>
        <v>0</v>
      </c>
    </row>
    <row r="137" spans="13:39" x14ac:dyDescent="0.4">
      <c r="M137" t="s">
        <v>781</v>
      </c>
      <c r="N137" t="s">
        <v>679</v>
      </c>
      <c r="O137">
        <v>0</v>
      </c>
      <c r="AB137" t="s">
        <v>248</v>
      </c>
      <c r="AC137" s="2">
        <f t="shared" si="20"/>
        <v>166640</v>
      </c>
      <c r="AD137" s="2">
        <f t="shared" si="21"/>
        <v>195700</v>
      </c>
      <c r="AE137" s="2">
        <f t="shared" si="21"/>
        <v>167200</v>
      </c>
      <c r="AF137" s="2">
        <f t="shared" si="21"/>
        <v>222400</v>
      </c>
      <c r="AG137" s="2">
        <f t="shared" si="21"/>
        <v>132900</v>
      </c>
      <c r="AH137" s="2">
        <f t="shared" si="21"/>
        <v>115000</v>
      </c>
      <c r="AI137" s="2" cm="1">
        <f t="array" ref="AI137">_xlfn.XLOOKUP(AI$1&amp;$AB137,$M$3:$M$1662&amp;$N$3:$N$1662,$O$3:$O$1662,0,0,1)</f>
        <v>2900</v>
      </c>
      <c r="AJ137" s="2" cm="1">
        <f t="array" ref="AJ137">_xlfn.XLOOKUP(AJ$1&amp;$AB137,$M$3:$M$1662&amp;$N$3:$N$1662,$O$3:$O$1662,0,0,1)</f>
        <v>600</v>
      </c>
      <c r="AK137" s="2" cm="1">
        <f t="array" ref="AK137">_xlfn.XLOOKUP(AK$1&amp;$AB137,$M$3:$M$1662&amp;$N$3:$N$1662,$O$3:$O$1662,0,0,1)</f>
        <v>100</v>
      </c>
      <c r="AL137" s="2" cm="1">
        <f t="array" ref="AL137">_xlfn.XLOOKUP(AL$1&amp;$AB137,$M$3:$M$1662&amp;$N$3:$N$1662,$O$3:$O$1662,0,0,1)</f>
        <v>0</v>
      </c>
      <c r="AM137" s="2" cm="1">
        <f t="array" ref="AM137">_xlfn.XLOOKUP(AM$1&amp;$AB137,$M$3:$M$1662&amp;$N$3:$N$1662,$O$3:$O$1662,0,0,1)</f>
        <v>200</v>
      </c>
    </row>
    <row r="138" spans="13:39" x14ac:dyDescent="0.4">
      <c r="M138" t="s">
        <v>781</v>
      </c>
      <c r="N138" t="s">
        <v>680</v>
      </c>
      <c r="O138">
        <v>200</v>
      </c>
      <c r="AB138" t="s">
        <v>73</v>
      </c>
      <c r="AC138" s="2">
        <f t="shared" si="20"/>
        <v>166820</v>
      </c>
      <c r="AD138" s="2">
        <f t="shared" si="21"/>
        <v>195700</v>
      </c>
      <c r="AE138" s="2">
        <f t="shared" si="21"/>
        <v>168100</v>
      </c>
      <c r="AF138" s="2">
        <f t="shared" si="21"/>
        <v>222400</v>
      </c>
      <c r="AG138" s="2">
        <f t="shared" si="21"/>
        <v>132900</v>
      </c>
      <c r="AH138" s="2">
        <f t="shared" si="21"/>
        <v>115000</v>
      </c>
      <c r="AI138" s="2" cm="1">
        <f t="array" ref="AI138">_xlfn.XLOOKUP(AI$1&amp;$AB138,$M$3:$M$1662&amp;$N$3:$N$1662,$O$3:$O$1662,0,0,1)</f>
        <v>0</v>
      </c>
      <c r="AJ138" s="2" cm="1">
        <f t="array" ref="AJ138">_xlfn.XLOOKUP(AJ$1&amp;$AB138,$M$3:$M$1662&amp;$N$3:$N$1662,$O$3:$O$1662,0,0,1)</f>
        <v>900</v>
      </c>
      <c r="AK138" s="2" cm="1">
        <f t="array" ref="AK138">_xlfn.XLOOKUP(AK$1&amp;$AB138,$M$3:$M$1662&amp;$N$3:$N$1662,$O$3:$O$1662,0,0,1)</f>
        <v>0</v>
      </c>
      <c r="AL138" s="2" cm="1">
        <f t="array" ref="AL138">_xlfn.XLOOKUP(AL$1&amp;$AB138,$M$3:$M$1662&amp;$N$3:$N$1662,$O$3:$O$1662,0,0,1)</f>
        <v>0</v>
      </c>
      <c r="AM138" s="2" cm="1">
        <f t="array" ref="AM138">_xlfn.XLOOKUP(AM$1&amp;$AB138,$M$3:$M$1662&amp;$N$3:$N$1662,$O$3:$O$1662,0,0,1)</f>
        <v>0</v>
      </c>
    </row>
    <row r="139" spans="13:39" x14ac:dyDescent="0.4">
      <c r="M139" t="s">
        <v>781</v>
      </c>
      <c r="N139" t="s">
        <v>681</v>
      </c>
      <c r="O139">
        <v>0</v>
      </c>
      <c r="AB139" t="s">
        <v>291</v>
      </c>
      <c r="AC139" s="2">
        <f t="shared" si="20"/>
        <v>166820</v>
      </c>
      <c r="AD139" s="2">
        <f t="shared" si="21"/>
        <v>195700</v>
      </c>
      <c r="AE139" s="2">
        <f t="shared" si="21"/>
        <v>168100</v>
      </c>
      <c r="AF139" s="2">
        <f t="shared" si="21"/>
        <v>222400</v>
      </c>
      <c r="AG139" s="2">
        <f t="shared" si="21"/>
        <v>132900</v>
      </c>
      <c r="AH139" s="2">
        <f t="shared" si="21"/>
        <v>115000</v>
      </c>
      <c r="AI139" s="2" cm="1">
        <f t="array" ref="AI139">_xlfn.XLOOKUP(AI$1&amp;$AB139,$M$3:$M$1662&amp;$N$3:$N$1662,$O$3:$O$1662,0,0,1)</f>
        <v>0</v>
      </c>
      <c r="AJ139" s="2" cm="1">
        <f t="array" ref="AJ139">_xlfn.XLOOKUP(AJ$1&amp;$AB139,$M$3:$M$1662&amp;$N$3:$N$1662,$O$3:$O$1662,0,0,1)</f>
        <v>0</v>
      </c>
      <c r="AK139" s="2" cm="1">
        <f t="array" ref="AK139">_xlfn.XLOOKUP(AK$1&amp;$AB139,$M$3:$M$1662&amp;$N$3:$N$1662,$O$3:$O$1662,0,0,1)</f>
        <v>0</v>
      </c>
      <c r="AL139" s="2" cm="1">
        <f t="array" ref="AL139">_xlfn.XLOOKUP(AL$1&amp;$AB139,$M$3:$M$1662&amp;$N$3:$N$1662,$O$3:$O$1662,0,0,1)</f>
        <v>0</v>
      </c>
      <c r="AM139" s="2" cm="1">
        <f t="array" ref="AM139">_xlfn.XLOOKUP(AM$1&amp;$AB139,$M$3:$M$1662&amp;$N$3:$N$1662,$O$3:$O$1662,0,0,1)</f>
        <v>0</v>
      </c>
    </row>
    <row r="140" spans="13:39" x14ac:dyDescent="0.4">
      <c r="M140" t="s">
        <v>781</v>
      </c>
      <c r="N140" t="s">
        <v>682</v>
      </c>
      <c r="O140">
        <v>0</v>
      </c>
      <c r="AB140" t="s">
        <v>287</v>
      </c>
      <c r="AC140" s="2">
        <f t="shared" si="20"/>
        <v>166960</v>
      </c>
      <c r="AD140" s="2">
        <f t="shared" si="21"/>
        <v>195700</v>
      </c>
      <c r="AE140" s="2">
        <f t="shared" si="21"/>
        <v>168700</v>
      </c>
      <c r="AF140" s="2">
        <f t="shared" si="21"/>
        <v>222500</v>
      </c>
      <c r="AG140" s="2">
        <f t="shared" si="21"/>
        <v>132900</v>
      </c>
      <c r="AH140" s="2">
        <f t="shared" si="21"/>
        <v>115000</v>
      </c>
      <c r="AI140" s="2" cm="1">
        <f t="array" ref="AI140">_xlfn.XLOOKUP(AI$1&amp;$AB140,$M$3:$M$1662&amp;$N$3:$N$1662,$O$3:$O$1662,0,0,1)</f>
        <v>0</v>
      </c>
      <c r="AJ140" s="2" cm="1">
        <f t="array" ref="AJ140">_xlfn.XLOOKUP(AJ$1&amp;$AB140,$M$3:$M$1662&amp;$N$3:$N$1662,$O$3:$O$1662,0,0,1)</f>
        <v>600</v>
      </c>
      <c r="AK140" s="2" cm="1">
        <f t="array" ref="AK140">_xlfn.XLOOKUP(AK$1&amp;$AB140,$M$3:$M$1662&amp;$N$3:$N$1662,$O$3:$O$1662,0,0,1)</f>
        <v>100</v>
      </c>
      <c r="AL140" s="2" cm="1">
        <f t="array" ref="AL140">_xlfn.XLOOKUP(AL$1&amp;$AB140,$M$3:$M$1662&amp;$N$3:$N$1662,$O$3:$O$1662,0,0,1)</f>
        <v>0</v>
      </c>
      <c r="AM140" s="2" cm="1">
        <f t="array" ref="AM140">_xlfn.XLOOKUP(AM$1&amp;$AB140,$M$3:$M$1662&amp;$N$3:$N$1662,$O$3:$O$1662,0,0,1)</f>
        <v>0</v>
      </c>
    </row>
    <row r="141" spans="13:39" x14ac:dyDescent="0.4">
      <c r="M141" t="s">
        <v>781</v>
      </c>
      <c r="N141" t="s">
        <v>683</v>
      </c>
      <c r="O141">
        <v>0</v>
      </c>
      <c r="AB141" t="s">
        <v>108</v>
      </c>
      <c r="AC141" s="2">
        <f t="shared" si="20"/>
        <v>167220</v>
      </c>
      <c r="AD141" s="2">
        <f t="shared" si="21"/>
        <v>195700</v>
      </c>
      <c r="AE141" s="2">
        <f t="shared" si="21"/>
        <v>168800</v>
      </c>
      <c r="AF141" s="2">
        <f t="shared" si="21"/>
        <v>222500</v>
      </c>
      <c r="AG141" s="2">
        <f t="shared" si="21"/>
        <v>132900</v>
      </c>
      <c r="AH141" s="2">
        <f t="shared" si="21"/>
        <v>116200</v>
      </c>
      <c r="AI141" s="2" cm="1">
        <f t="array" ref="AI141">_xlfn.XLOOKUP(AI$1&amp;$AB141,$M$3:$M$1662&amp;$N$3:$N$1662,$O$3:$O$1662,0,0,1)</f>
        <v>0</v>
      </c>
      <c r="AJ141" s="2" cm="1">
        <f t="array" ref="AJ141">_xlfn.XLOOKUP(AJ$1&amp;$AB141,$M$3:$M$1662&amp;$N$3:$N$1662,$O$3:$O$1662,0,0,1)</f>
        <v>100</v>
      </c>
      <c r="AK141" s="2" cm="1">
        <f t="array" ref="AK141">_xlfn.XLOOKUP(AK$1&amp;$AB141,$M$3:$M$1662&amp;$N$3:$N$1662,$O$3:$O$1662,0,0,1)</f>
        <v>0</v>
      </c>
      <c r="AL141" s="2" cm="1">
        <f t="array" ref="AL141">_xlfn.XLOOKUP(AL$1&amp;$AB141,$M$3:$M$1662&amp;$N$3:$N$1662,$O$3:$O$1662,0,0,1)</f>
        <v>0</v>
      </c>
      <c r="AM141" s="2" cm="1">
        <f t="array" ref="AM141">_xlfn.XLOOKUP(AM$1&amp;$AB141,$M$3:$M$1662&amp;$N$3:$N$1662,$O$3:$O$1662,0,0,1)</f>
        <v>1200</v>
      </c>
    </row>
    <row r="142" spans="13:39" x14ac:dyDescent="0.4">
      <c r="M142" t="s">
        <v>781</v>
      </c>
      <c r="N142" t="s">
        <v>684</v>
      </c>
      <c r="O142">
        <v>1200</v>
      </c>
      <c r="AB142" t="s">
        <v>45</v>
      </c>
      <c r="AC142" s="2">
        <f t="shared" si="20"/>
        <v>167400</v>
      </c>
      <c r="AD142" s="2">
        <f t="shared" si="21"/>
        <v>195700</v>
      </c>
      <c r="AE142" s="2">
        <f t="shared" si="21"/>
        <v>168800</v>
      </c>
      <c r="AF142" s="2">
        <f t="shared" si="21"/>
        <v>222900</v>
      </c>
      <c r="AG142" s="2">
        <f t="shared" si="21"/>
        <v>132900</v>
      </c>
      <c r="AH142" s="2">
        <f t="shared" si="21"/>
        <v>116700</v>
      </c>
      <c r="AI142" s="2" cm="1">
        <f t="array" ref="AI142">_xlfn.XLOOKUP(AI$1&amp;$AB142,$M$3:$M$1662&amp;$N$3:$N$1662,$O$3:$O$1662,0,0,1)</f>
        <v>0</v>
      </c>
      <c r="AJ142" s="2" cm="1">
        <f t="array" ref="AJ142">_xlfn.XLOOKUP(AJ$1&amp;$AB142,$M$3:$M$1662&amp;$N$3:$N$1662,$O$3:$O$1662,0,0,1)</f>
        <v>0</v>
      </c>
      <c r="AK142" s="2" cm="1">
        <f t="array" ref="AK142">_xlfn.XLOOKUP(AK$1&amp;$AB142,$M$3:$M$1662&amp;$N$3:$N$1662,$O$3:$O$1662,0,0,1)</f>
        <v>400</v>
      </c>
      <c r="AL142" s="2" cm="1">
        <f t="array" ref="AL142">_xlfn.XLOOKUP(AL$1&amp;$AB142,$M$3:$M$1662&amp;$N$3:$N$1662,$O$3:$O$1662,0,0,1)</f>
        <v>0</v>
      </c>
      <c r="AM142" s="2" cm="1">
        <f t="array" ref="AM142">_xlfn.XLOOKUP(AM$1&amp;$AB142,$M$3:$M$1662&amp;$N$3:$N$1662,$O$3:$O$1662,0,0,1)</f>
        <v>500</v>
      </c>
    </row>
    <row r="143" spans="13:39" x14ac:dyDescent="0.4">
      <c r="M143" t="s">
        <v>781</v>
      </c>
      <c r="N143" t="s">
        <v>685</v>
      </c>
      <c r="O143">
        <v>500</v>
      </c>
      <c r="AB143" t="s">
        <v>114</v>
      </c>
      <c r="AC143" s="2">
        <f t="shared" si="20"/>
        <v>167620</v>
      </c>
      <c r="AD143" s="2">
        <f t="shared" si="21"/>
        <v>195800</v>
      </c>
      <c r="AE143" s="2">
        <f t="shared" si="21"/>
        <v>168800</v>
      </c>
      <c r="AF143" s="2">
        <f t="shared" si="21"/>
        <v>222900</v>
      </c>
      <c r="AG143" s="2">
        <f t="shared" si="21"/>
        <v>132900</v>
      </c>
      <c r="AH143" s="2">
        <f t="shared" si="21"/>
        <v>117700</v>
      </c>
      <c r="AI143" s="2" cm="1">
        <f t="array" ref="AI143">_xlfn.XLOOKUP(AI$1&amp;$AB143,$M$3:$M$1662&amp;$N$3:$N$1662,$O$3:$O$1662,0,0,1)</f>
        <v>100</v>
      </c>
      <c r="AJ143" s="2" cm="1">
        <f t="array" ref="AJ143">_xlfn.XLOOKUP(AJ$1&amp;$AB143,$M$3:$M$1662&amp;$N$3:$N$1662,$O$3:$O$1662,0,0,1)</f>
        <v>0</v>
      </c>
      <c r="AK143" s="2" cm="1">
        <f t="array" ref="AK143">_xlfn.XLOOKUP(AK$1&amp;$AB143,$M$3:$M$1662&amp;$N$3:$N$1662,$O$3:$O$1662,0,0,1)</f>
        <v>0</v>
      </c>
      <c r="AL143" s="2" cm="1">
        <f t="array" ref="AL143">_xlfn.XLOOKUP(AL$1&amp;$AB143,$M$3:$M$1662&amp;$N$3:$N$1662,$O$3:$O$1662,0,0,1)</f>
        <v>0</v>
      </c>
      <c r="AM143" s="2" cm="1">
        <f t="array" ref="AM143">_xlfn.XLOOKUP(AM$1&amp;$AB143,$M$3:$M$1662&amp;$N$3:$N$1662,$O$3:$O$1662,0,0,1)</f>
        <v>1000</v>
      </c>
    </row>
    <row r="144" spans="13:39" x14ac:dyDescent="0.4">
      <c r="M144" t="s">
        <v>781</v>
      </c>
      <c r="N144" t="s">
        <v>686</v>
      </c>
      <c r="O144">
        <v>1000</v>
      </c>
      <c r="AB144" t="s">
        <v>189</v>
      </c>
      <c r="AC144" s="2">
        <f t="shared" si="20"/>
        <v>167640</v>
      </c>
      <c r="AD144" s="2">
        <f t="shared" si="21"/>
        <v>195800</v>
      </c>
      <c r="AE144" s="2">
        <f t="shared" si="21"/>
        <v>168800</v>
      </c>
      <c r="AF144" s="2">
        <f t="shared" si="21"/>
        <v>222900</v>
      </c>
      <c r="AG144" s="2">
        <f t="shared" si="21"/>
        <v>133000</v>
      </c>
      <c r="AH144" s="2">
        <f t="shared" si="21"/>
        <v>117700</v>
      </c>
      <c r="AI144" s="2" cm="1">
        <f t="array" ref="AI144">_xlfn.XLOOKUP(AI$1&amp;$AB144,$M$3:$M$1662&amp;$N$3:$N$1662,$O$3:$O$1662,0,0,1)</f>
        <v>0</v>
      </c>
      <c r="AJ144" s="2" cm="1">
        <f t="array" ref="AJ144">_xlfn.XLOOKUP(AJ$1&amp;$AB144,$M$3:$M$1662&amp;$N$3:$N$1662,$O$3:$O$1662,0,0,1)</f>
        <v>0</v>
      </c>
      <c r="AK144" s="2" cm="1">
        <f t="array" ref="AK144">_xlfn.XLOOKUP(AK$1&amp;$AB144,$M$3:$M$1662&amp;$N$3:$N$1662,$O$3:$O$1662,0,0,1)</f>
        <v>0</v>
      </c>
      <c r="AL144" s="2" cm="1">
        <f t="array" ref="AL144">_xlfn.XLOOKUP(AL$1&amp;$AB144,$M$3:$M$1662&amp;$N$3:$N$1662,$O$3:$O$1662,0,0,1)</f>
        <v>100</v>
      </c>
      <c r="AM144" s="2" cm="1">
        <f t="array" ref="AM144">_xlfn.XLOOKUP(AM$1&amp;$AB144,$M$3:$M$1662&amp;$N$3:$N$1662,$O$3:$O$1662,0,0,1)</f>
        <v>0</v>
      </c>
    </row>
    <row r="145" spans="13:39" x14ac:dyDescent="0.4">
      <c r="M145" t="s">
        <v>781</v>
      </c>
      <c r="N145" t="s">
        <v>687</v>
      </c>
      <c r="O145">
        <v>0</v>
      </c>
      <c r="AB145" t="s">
        <v>71</v>
      </c>
      <c r="AC145" s="2">
        <f t="shared" si="20"/>
        <v>167800</v>
      </c>
      <c r="AD145" s="2">
        <f t="shared" si="21"/>
        <v>195800</v>
      </c>
      <c r="AE145" s="2">
        <f t="shared" si="21"/>
        <v>168800</v>
      </c>
      <c r="AF145" s="2">
        <f t="shared" si="21"/>
        <v>223300</v>
      </c>
      <c r="AG145" s="2">
        <f t="shared" si="21"/>
        <v>133000</v>
      </c>
      <c r="AH145" s="2">
        <f t="shared" si="21"/>
        <v>118100</v>
      </c>
      <c r="AI145" s="2" cm="1">
        <f t="array" ref="AI145">_xlfn.XLOOKUP(AI$1&amp;$AB145,$M$3:$M$1662&amp;$N$3:$N$1662,$O$3:$O$1662,0,0,1)</f>
        <v>0</v>
      </c>
      <c r="AJ145" s="2" cm="1">
        <f t="array" ref="AJ145">_xlfn.XLOOKUP(AJ$1&amp;$AB145,$M$3:$M$1662&amp;$N$3:$N$1662,$O$3:$O$1662,0,0,1)</f>
        <v>0</v>
      </c>
      <c r="AK145" s="2" cm="1">
        <f t="array" ref="AK145">_xlfn.XLOOKUP(AK$1&amp;$AB145,$M$3:$M$1662&amp;$N$3:$N$1662,$O$3:$O$1662,0,0,1)</f>
        <v>400</v>
      </c>
      <c r="AL145" s="2" cm="1">
        <f t="array" ref="AL145">_xlfn.XLOOKUP(AL$1&amp;$AB145,$M$3:$M$1662&amp;$N$3:$N$1662,$O$3:$O$1662,0,0,1)</f>
        <v>0</v>
      </c>
      <c r="AM145" s="2" cm="1">
        <f t="array" ref="AM145">_xlfn.XLOOKUP(AM$1&amp;$AB145,$M$3:$M$1662&amp;$N$3:$N$1662,$O$3:$O$1662,0,0,1)</f>
        <v>400</v>
      </c>
    </row>
    <row r="146" spans="13:39" x14ac:dyDescent="0.4">
      <c r="M146" t="s">
        <v>781</v>
      </c>
      <c r="N146" t="s">
        <v>688</v>
      </c>
      <c r="O146">
        <v>400</v>
      </c>
      <c r="AB146" t="s">
        <v>240</v>
      </c>
      <c r="AC146" s="2">
        <f t="shared" si="20"/>
        <v>167860</v>
      </c>
      <c r="AD146" s="2">
        <f t="shared" si="21"/>
        <v>195800</v>
      </c>
      <c r="AE146" s="2">
        <f t="shared" si="21"/>
        <v>169100</v>
      </c>
      <c r="AF146" s="2">
        <f t="shared" si="21"/>
        <v>223300</v>
      </c>
      <c r="AG146" s="2">
        <f t="shared" si="21"/>
        <v>133000</v>
      </c>
      <c r="AH146" s="2">
        <f t="shared" si="21"/>
        <v>118100</v>
      </c>
      <c r="AI146" s="2" cm="1">
        <f t="array" ref="AI146">_xlfn.XLOOKUP(AI$1&amp;$AB146,$M$3:$M$1662&amp;$N$3:$N$1662,$O$3:$O$1662,0,0,1)</f>
        <v>0</v>
      </c>
      <c r="AJ146" s="2" cm="1">
        <f t="array" ref="AJ146">_xlfn.XLOOKUP(AJ$1&amp;$AB146,$M$3:$M$1662&amp;$N$3:$N$1662,$O$3:$O$1662,0,0,1)</f>
        <v>300</v>
      </c>
      <c r="AK146" s="2" cm="1">
        <f t="array" ref="AK146">_xlfn.XLOOKUP(AK$1&amp;$AB146,$M$3:$M$1662&amp;$N$3:$N$1662,$O$3:$O$1662,0,0,1)</f>
        <v>0</v>
      </c>
      <c r="AL146" s="2" cm="1">
        <f t="array" ref="AL146">_xlfn.XLOOKUP(AL$1&amp;$AB146,$M$3:$M$1662&amp;$N$3:$N$1662,$O$3:$O$1662,0,0,1)</f>
        <v>0</v>
      </c>
      <c r="AM146" s="2" cm="1">
        <f t="array" ref="AM146">_xlfn.XLOOKUP(AM$1&amp;$AB146,$M$3:$M$1662&amp;$N$3:$N$1662,$O$3:$O$1662,0,0,1)</f>
        <v>0</v>
      </c>
    </row>
    <row r="147" spans="13:39" x14ac:dyDescent="0.4">
      <c r="M147" t="s">
        <v>781</v>
      </c>
      <c r="N147" t="s">
        <v>689</v>
      </c>
      <c r="O147">
        <v>0</v>
      </c>
      <c r="AB147" t="s">
        <v>200</v>
      </c>
      <c r="AC147" s="2">
        <f t="shared" si="20"/>
        <v>168240</v>
      </c>
      <c r="AD147" s="2">
        <f t="shared" si="21"/>
        <v>195800</v>
      </c>
      <c r="AE147" s="2">
        <f t="shared" si="21"/>
        <v>169500</v>
      </c>
      <c r="AF147" s="2">
        <f t="shared" si="21"/>
        <v>224800</v>
      </c>
      <c r="AG147" s="2">
        <f t="shared" si="21"/>
        <v>133000</v>
      </c>
      <c r="AH147" s="2">
        <f t="shared" si="21"/>
        <v>118100</v>
      </c>
      <c r="AI147" s="2" cm="1">
        <f t="array" ref="AI147">_xlfn.XLOOKUP(AI$1&amp;$AB147,$M$3:$M$1662&amp;$N$3:$N$1662,$O$3:$O$1662,0,0,1)</f>
        <v>0</v>
      </c>
      <c r="AJ147" s="2" cm="1">
        <f t="array" ref="AJ147">_xlfn.XLOOKUP(AJ$1&amp;$AB147,$M$3:$M$1662&amp;$N$3:$N$1662,$O$3:$O$1662,0,0,1)</f>
        <v>400</v>
      </c>
      <c r="AK147" s="2" cm="1">
        <f t="array" ref="AK147">_xlfn.XLOOKUP(AK$1&amp;$AB147,$M$3:$M$1662&amp;$N$3:$N$1662,$O$3:$O$1662,0,0,1)</f>
        <v>1500</v>
      </c>
      <c r="AL147" s="2" cm="1">
        <f t="array" ref="AL147">_xlfn.XLOOKUP(AL$1&amp;$AB147,$M$3:$M$1662&amp;$N$3:$N$1662,$O$3:$O$1662,0,0,1)</f>
        <v>0</v>
      </c>
      <c r="AM147" s="2" cm="1">
        <f t="array" ref="AM147">_xlfn.XLOOKUP(AM$1&amp;$AB147,$M$3:$M$1662&amp;$N$3:$N$1662,$O$3:$O$1662,0,0,1)</f>
        <v>0</v>
      </c>
    </row>
    <row r="148" spans="13:39" x14ac:dyDescent="0.4">
      <c r="M148" t="s">
        <v>781</v>
      </c>
      <c r="N148" t="s">
        <v>690</v>
      </c>
      <c r="O148">
        <v>0</v>
      </c>
      <c r="AB148" t="s">
        <v>53</v>
      </c>
      <c r="AC148" s="2">
        <f t="shared" si="20"/>
        <v>168300</v>
      </c>
      <c r="AD148" s="2">
        <f t="shared" ref="AD148:AH163" si="22">AD147+AI148</f>
        <v>195800</v>
      </c>
      <c r="AE148" s="2">
        <f t="shared" si="22"/>
        <v>169500</v>
      </c>
      <c r="AF148" s="2">
        <f t="shared" si="22"/>
        <v>225100</v>
      </c>
      <c r="AG148" s="2">
        <f t="shared" si="22"/>
        <v>133000</v>
      </c>
      <c r="AH148" s="2">
        <f t="shared" si="22"/>
        <v>118100</v>
      </c>
      <c r="AI148" s="2" cm="1">
        <f t="array" ref="AI148">_xlfn.XLOOKUP(AI$1&amp;$AB148,$M$3:$M$1662&amp;$N$3:$N$1662,$O$3:$O$1662,0,0,1)</f>
        <v>0</v>
      </c>
      <c r="AJ148" s="2" cm="1">
        <f t="array" ref="AJ148">_xlfn.XLOOKUP(AJ$1&amp;$AB148,$M$3:$M$1662&amp;$N$3:$N$1662,$O$3:$O$1662,0,0,1)</f>
        <v>0</v>
      </c>
      <c r="AK148" s="2" cm="1">
        <f t="array" ref="AK148">_xlfn.XLOOKUP(AK$1&amp;$AB148,$M$3:$M$1662&amp;$N$3:$N$1662,$O$3:$O$1662,0,0,1)</f>
        <v>300</v>
      </c>
      <c r="AL148" s="2" cm="1">
        <f t="array" ref="AL148">_xlfn.XLOOKUP(AL$1&amp;$AB148,$M$3:$M$1662&amp;$N$3:$N$1662,$O$3:$O$1662,0,0,1)</f>
        <v>0</v>
      </c>
      <c r="AM148" s="2" cm="1">
        <f t="array" ref="AM148">_xlfn.XLOOKUP(AM$1&amp;$AB148,$M$3:$M$1662&amp;$N$3:$N$1662,$O$3:$O$1662,0,0,1)</f>
        <v>0</v>
      </c>
    </row>
    <row r="149" spans="13:39" x14ac:dyDescent="0.4">
      <c r="M149" t="s">
        <v>781</v>
      </c>
      <c r="N149" t="s">
        <v>691</v>
      </c>
      <c r="O149">
        <v>0</v>
      </c>
      <c r="AB149" t="s">
        <v>10</v>
      </c>
      <c r="AC149" s="2">
        <f t="shared" si="20"/>
        <v>168380</v>
      </c>
      <c r="AD149" s="2">
        <f t="shared" si="22"/>
        <v>195800</v>
      </c>
      <c r="AE149" s="2">
        <f t="shared" si="22"/>
        <v>169800</v>
      </c>
      <c r="AF149" s="2">
        <f t="shared" si="22"/>
        <v>225100</v>
      </c>
      <c r="AG149" s="2">
        <f t="shared" si="22"/>
        <v>133100</v>
      </c>
      <c r="AH149" s="2">
        <f t="shared" si="22"/>
        <v>118100</v>
      </c>
      <c r="AI149" s="2" cm="1">
        <f t="array" ref="AI149">_xlfn.XLOOKUP(AI$1&amp;$AB149,$M$3:$M$1662&amp;$N$3:$N$1662,$O$3:$O$1662,0,0,1)</f>
        <v>0</v>
      </c>
      <c r="AJ149" s="2" cm="1">
        <f t="array" ref="AJ149">_xlfn.XLOOKUP(AJ$1&amp;$AB149,$M$3:$M$1662&amp;$N$3:$N$1662,$O$3:$O$1662,0,0,1)</f>
        <v>300</v>
      </c>
      <c r="AK149" s="2" cm="1">
        <f t="array" ref="AK149">_xlfn.XLOOKUP(AK$1&amp;$AB149,$M$3:$M$1662&amp;$N$3:$N$1662,$O$3:$O$1662,0,0,1)</f>
        <v>0</v>
      </c>
      <c r="AL149" s="2" cm="1">
        <f t="array" ref="AL149">_xlfn.XLOOKUP(AL$1&amp;$AB149,$M$3:$M$1662&amp;$N$3:$N$1662,$O$3:$O$1662,0,0,1)</f>
        <v>100</v>
      </c>
      <c r="AM149" s="2" cm="1">
        <f t="array" ref="AM149">_xlfn.XLOOKUP(AM$1&amp;$AB149,$M$3:$M$1662&amp;$N$3:$N$1662,$O$3:$O$1662,0,0,1)</f>
        <v>0</v>
      </c>
    </row>
    <row r="150" spans="13:39" x14ac:dyDescent="0.4">
      <c r="M150" t="s">
        <v>781</v>
      </c>
      <c r="N150" t="s">
        <v>692</v>
      </c>
      <c r="O150">
        <v>0</v>
      </c>
      <c r="AB150" t="s">
        <v>49</v>
      </c>
      <c r="AC150" s="2">
        <f t="shared" si="20"/>
        <v>169180</v>
      </c>
      <c r="AD150" s="2">
        <f t="shared" si="22"/>
        <v>197900</v>
      </c>
      <c r="AE150" s="2">
        <f t="shared" si="22"/>
        <v>169800</v>
      </c>
      <c r="AF150" s="2">
        <f t="shared" si="22"/>
        <v>225300</v>
      </c>
      <c r="AG150" s="2">
        <f t="shared" si="22"/>
        <v>133200</v>
      </c>
      <c r="AH150" s="2">
        <f t="shared" si="22"/>
        <v>119700</v>
      </c>
      <c r="AI150" s="2" cm="1">
        <f t="array" ref="AI150">_xlfn.XLOOKUP(AI$1&amp;$AB150,$M$3:$M$1662&amp;$N$3:$N$1662,$O$3:$O$1662,0,0,1)</f>
        <v>2100</v>
      </c>
      <c r="AJ150" s="2" cm="1">
        <f t="array" ref="AJ150">_xlfn.XLOOKUP(AJ$1&amp;$AB150,$M$3:$M$1662&amp;$N$3:$N$1662,$O$3:$O$1662,0,0,1)</f>
        <v>0</v>
      </c>
      <c r="AK150" s="2" cm="1">
        <f t="array" ref="AK150">_xlfn.XLOOKUP(AK$1&amp;$AB150,$M$3:$M$1662&amp;$N$3:$N$1662,$O$3:$O$1662,0,0,1)</f>
        <v>200</v>
      </c>
      <c r="AL150" s="2" cm="1">
        <f t="array" ref="AL150">_xlfn.XLOOKUP(AL$1&amp;$AB150,$M$3:$M$1662&amp;$N$3:$N$1662,$O$3:$O$1662,0,0,1)</f>
        <v>100</v>
      </c>
      <c r="AM150" s="2" cm="1">
        <f t="array" ref="AM150">_xlfn.XLOOKUP(AM$1&amp;$AB150,$M$3:$M$1662&amp;$N$3:$N$1662,$O$3:$O$1662,0,0,1)</f>
        <v>1600</v>
      </c>
    </row>
    <row r="151" spans="13:39" x14ac:dyDescent="0.4">
      <c r="M151" t="s">
        <v>781</v>
      </c>
      <c r="N151" t="s">
        <v>693</v>
      </c>
      <c r="O151">
        <v>1600</v>
      </c>
      <c r="AB151" t="s">
        <v>77</v>
      </c>
      <c r="AC151" s="2">
        <f t="shared" si="20"/>
        <v>170460</v>
      </c>
      <c r="AD151" s="2">
        <f t="shared" si="22"/>
        <v>198200</v>
      </c>
      <c r="AE151" s="2">
        <f t="shared" si="22"/>
        <v>170800</v>
      </c>
      <c r="AF151" s="2">
        <f t="shared" si="22"/>
        <v>230100</v>
      </c>
      <c r="AG151" s="2">
        <f t="shared" si="22"/>
        <v>133500</v>
      </c>
      <c r="AH151" s="2">
        <f t="shared" si="22"/>
        <v>119700</v>
      </c>
      <c r="AI151" s="2" cm="1">
        <f t="array" ref="AI151">_xlfn.XLOOKUP(AI$1&amp;$AB151,$M$3:$M$1662&amp;$N$3:$N$1662,$O$3:$O$1662,0,0,1)</f>
        <v>300</v>
      </c>
      <c r="AJ151" s="2" cm="1">
        <f t="array" ref="AJ151">_xlfn.XLOOKUP(AJ$1&amp;$AB151,$M$3:$M$1662&amp;$N$3:$N$1662,$O$3:$O$1662,0,0,1)</f>
        <v>1000</v>
      </c>
      <c r="AK151" s="2" cm="1">
        <f t="array" ref="AK151">_xlfn.XLOOKUP(AK$1&amp;$AB151,$M$3:$M$1662&amp;$N$3:$N$1662,$O$3:$O$1662,0,0,1)</f>
        <v>4800</v>
      </c>
      <c r="AL151" s="2" cm="1">
        <f t="array" ref="AL151">_xlfn.XLOOKUP(AL$1&amp;$AB151,$M$3:$M$1662&amp;$N$3:$N$1662,$O$3:$O$1662,0,0,1)</f>
        <v>300</v>
      </c>
      <c r="AM151" s="2" cm="1">
        <f t="array" ref="AM151">_xlfn.XLOOKUP(AM$1&amp;$AB151,$M$3:$M$1662&amp;$N$3:$N$1662,$O$3:$O$1662,0,0,1)</f>
        <v>0</v>
      </c>
    </row>
    <row r="152" spans="13:39" x14ac:dyDescent="0.4">
      <c r="M152" t="s">
        <v>781</v>
      </c>
      <c r="N152" t="s">
        <v>694</v>
      </c>
      <c r="O152">
        <v>0</v>
      </c>
      <c r="AB152" t="s">
        <v>11</v>
      </c>
      <c r="AC152" s="2">
        <f t="shared" si="20"/>
        <v>172260</v>
      </c>
      <c r="AD152" s="2">
        <f t="shared" si="22"/>
        <v>203300</v>
      </c>
      <c r="AE152" s="2">
        <f t="shared" si="22"/>
        <v>171300</v>
      </c>
      <c r="AF152" s="2">
        <f t="shared" si="22"/>
        <v>230800</v>
      </c>
      <c r="AG152" s="2">
        <f t="shared" si="22"/>
        <v>134300</v>
      </c>
      <c r="AH152" s="2">
        <f t="shared" si="22"/>
        <v>121600</v>
      </c>
      <c r="AI152" s="2" cm="1">
        <f t="array" ref="AI152">_xlfn.XLOOKUP(AI$1&amp;$AB152,$M$3:$M$1662&amp;$N$3:$N$1662,$O$3:$O$1662,0,0,1)</f>
        <v>5100</v>
      </c>
      <c r="AJ152" s="2" cm="1">
        <f t="array" ref="AJ152">_xlfn.XLOOKUP(AJ$1&amp;$AB152,$M$3:$M$1662&amp;$N$3:$N$1662,$O$3:$O$1662,0,0,1)</f>
        <v>500</v>
      </c>
      <c r="AK152" s="2" cm="1">
        <f t="array" ref="AK152">_xlfn.XLOOKUP(AK$1&amp;$AB152,$M$3:$M$1662&amp;$N$3:$N$1662,$O$3:$O$1662,0,0,1)</f>
        <v>700</v>
      </c>
      <c r="AL152" s="2" cm="1">
        <f t="array" ref="AL152">_xlfn.XLOOKUP(AL$1&amp;$AB152,$M$3:$M$1662&amp;$N$3:$N$1662,$O$3:$O$1662,0,0,1)</f>
        <v>800</v>
      </c>
      <c r="AM152" s="2" cm="1">
        <f t="array" ref="AM152">_xlfn.XLOOKUP(AM$1&amp;$AB152,$M$3:$M$1662&amp;$N$3:$N$1662,$O$3:$O$1662,0,0,1)</f>
        <v>1900</v>
      </c>
    </row>
    <row r="153" spans="13:39" x14ac:dyDescent="0.4">
      <c r="M153" t="s">
        <v>781</v>
      </c>
      <c r="N153" t="s">
        <v>695</v>
      </c>
      <c r="O153">
        <v>1900</v>
      </c>
      <c r="AB153" t="s">
        <v>12</v>
      </c>
      <c r="AC153" s="2">
        <f t="shared" si="20"/>
        <v>180540</v>
      </c>
      <c r="AD153" s="2">
        <f t="shared" si="22"/>
        <v>207600</v>
      </c>
      <c r="AE153" s="2">
        <f t="shared" si="22"/>
        <v>175000</v>
      </c>
      <c r="AF153" s="2">
        <f t="shared" si="22"/>
        <v>241100</v>
      </c>
      <c r="AG153" s="2">
        <f t="shared" si="22"/>
        <v>141400</v>
      </c>
      <c r="AH153" s="2">
        <f t="shared" si="22"/>
        <v>137600</v>
      </c>
      <c r="AI153" s="2" cm="1">
        <f t="array" ref="AI153">_xlfn.XLOOKUP(AI$1&amp;$AB153,$M$3:$M$1662&amp;$N$3:$N$1662,$O$3:$O$1662,0,0,1)</f>
        <v>4300</v>
      </c>
      <c r="AJ153" s="2" cm="1">
        <f t="array" ref="AJ153">_xlfn.XLOOKUP(AJ$1&amp;$AB153,$M$3:$M$1662&amp;$N$3:$N$1662,$O$3:$O$1662,0,0,1)</f>
        <v>3700</v>
      </c>
      <c r="AK153" s="2" cm="1">
        <f t="array" ref="AK153">_xlfn.XLOOKUP(AK$1&amp;$AB153,$M$3:$M$1662&amp;$N$3:$N$1662,$O$3:$O$1662,0,0,1)</f>
        <v>10300</v>
      </c>
      <c r="AL153" s="2" cm="1">
        <f t="array" ref="AL153">_xlfn.XLOOKUP(AL$1&amp;$AB153,$M$3:$M$1662&amp;$N$3:$N$1662,$O$3:$O$1662,0,0,1)</f>
        <v>7100</v>
      </c>
      <c r="AM153" s="2" cm="1">
        <f t="array" ref="AM153">_xlfn.XLOOKUP(AM$1&amp;$AB153,$M$3:$M$1662&amp;$N$3:$N$1662,$O$3:$O$1662,0,0,1)</f>
        <v>16000</v>
      </c>
    </row>
    <row r="154" spans="13:39" x14ac:dyDescent="0.4">
      <c r="M154" t="s">
        <v>781</v>
      </c>
      <c r="N154" t="s">
        <v>696</v>
      </c>
      <c r="O154">
        <v>16000</v>
      </c>
      <c r="AB154" t="s">
        <v>84</v>
      </c>
      <c r="AC154" s="2">
        <f t="shared" si="20"/>
        <v>180720</v>
      </c>
      <c r="AD154" s="2">
        <f t="shared" si="22"/>
        <v>208000</v>
      </c>
      <c r="AE154" s="2">
        <f t="shared" si="22"/>
        <v>175000</v>
      </c>
      <c r="AF154" s="2">
        <f t="shared" si="22"/>
        <v>241500</v>
      </c>
      <c r="AG154" s="2">
        <f t="shared" si="22"/>
        <v>141400</v>
      </c>
      <c r="AH154" s="2">
        <f t="shared" si="22"/>
        <v>137700</v>
      </c>
      <c r="AI154" s="2" cm="1">
        <f t="array" ref="AI154">_xlfn.XLOOKUP(AI$1&amp;$AB154,$M$3:$M$1662&amp;$N$3:$N$1662,$O$3:$O$1662,0,0,1)</f>
        <v>400</v>
      </c>
      <c r="AJ154" s="2" cm="1">
        <f t="array" ref="AJ154">_xlfn.XLOOKUP(AJ$1&amp;$AB154,$M$3:$M$1662&amp;$N$3:$N$1662,$O$3:$O$1662,0,0,1)</f>
        <v>0</v>
      </c>
      <c r="AK154" s="2" cm="1">
        <f t="array" ref="AK154">_xlfn.XLOOKUP(AK$1&amp;$AB154,$M$3:$M$1662&amp;$N$3:$N$1662,$O$3:$O$1662,0,0,1)</f>
        <v>400</v>
      </c>
      <c r="AL154" s="2" cm="1">
        <f t="array" ref="AL154">_xlfn.XLOOKUP(AL$1&amp;$AB154,$M$3:$M$1662&amp;$N$3:$N$1662,$O$3:$O$1662,0,0,1)</f>
        <v>0</v>
      </c>
      <c r="AM154" s="2" cm="1">
        <f t="array" ref="AM154">_xlfn.XLOOKUP(AM$1&amp;$AB154,$M$3:$M$1662&amp;$N$3:$N$1662,$O$3:$O$1662,0,0,1)</f>
        <v>100</v>
      </c>
    </row>
    <row r="155" spans="13:39" x14ac:dyDescent="0.4">
      <c r="M155" t="s">
        <v>781</v>
      </c>
      <c r="N155" t="s">
        <v>697</v>
      </c>
      <c r="O155">
        <v>100</v>
      </c>
      <c r="AB155" t="s">
        <v>33</v>
      </c>
      <c r="AC155" s="2">
        <f t="shared" si="20"/>
        <v>181640</v>
      </c>
      <c r="AD155" s="2">
        <f t="shared" si="22"/>
        <v>210300</v>
      </c>
      <c r="AE155" s="2">
        <f t="shared" si="22"/>
        <v>177300</v>
      </c>
      <c r="AF155" s="2">
        <f t="shared" si="22"/>
        <v>241500</v>
      </c>
      <c r="AG155" s="2">
        <f t="shared" si="22"/>
        <v>141400</v>
      </c>
      <c r="AH155" s="2">
        <f t="shared" si="22"/>
        <v>137700</v>
      </c>
      <c r="AI155" s="2" cm="1">
        <f t="array" ref="AI155">_xlfn.XLOOKUP(AI$1&amp;$AB155,$M$3:$M$1662&amp;$N$3:$N$1662,$O$3:$O$1662,0,0,1)</f>
        <v>2300</v>
      </c>
      <c r="AJ155" s="2" cm="1">
        <f t="array" ref="AJ155">_xlfn.XLOOKUP(AJ$1&amp;$AB155,$M$3:$M$1662&amp;$N$3:$N$1662,$O$3:$O$1662,0,0,1)</f>
        <v>2300</v>
      </c>
      <c r="AK155" s="2" cm="1">
        <f t="array" ref="AK155">_xlfn.XLOOKUP(AK$1&amp;$AB155,$M$3:$M$1662&amp;$N$3:$N$1662,$O$3:$O$1662,0,0,1)</f>
        <v>0</v>
      </c>
      <c r="AL155" s="2" cm="1">
        <f t="array" ref="AL155">_xlfn.XLOOKUP(AL$1&amp;$AB155,$M$3:$M$1662&amp;$N$3:$N$1662,$O$3:$O$1662,0,0,1)</f>
        <v>0</v>
      </c>
      <c r="AM155" s="2" cm="1">
        <f t="array" ref="AM155">_xlfn.XLOOKUP(AM$1&amp;$AB155,$M$3:$M$1662&amp;$N$3:$N$1662,$O$3:$O$1662,0,0,1)</f>
        <v>0</v>
      </c>
    </row>
    <row r="156" spans="13:39" x14ac:dyDescent="0.4">
      <c r="M156" t="s">
        <v>781</v>
      </c>
      <c r="N156" t="s">
        <v>698</v>
      </c>
      <c r="O156">
        <v>0</v>
      </c>
      <c r="AB156" t="s">
        <v>160</v>
      </c>
      <c r="AC156" s="2">
        <f t="shared" si="20"/>
        <v>181900</v>
      </c>
      <c r="AD156" s="2">
        <f t="shared" si="22"/>
        <v>210300</v>
      </c>
      <c r="AE156" s="2">
        <f t="shared" si="22"/>
        <v>177900</v>
      </c>
      <c r="AF156" s="2">
        <f t="shared" si="22"/>
        <v>241500</v>
      </c>
      <c r="AG156" s="2">
        <f t="shared" si="22"/>
        <v>141400</v>
      </c>
      <c r="AH156" s="2">
        <f t="shared" si="22"/>
        <v>138400</v>
      </c>
      <c r="AI156" s="2" cm="1">
        <f t="array" ref="AI156">_xlfn.XLOOKUP(AI$1&amp;$AB156,$M$3:$M$1662&amp;$N$3:$N$1662,$O$3:$O$1662,0,0,1)</f>
        <v>0</v>
      </c>
      <c r="AJ156" s="2" cm="1">
        <f t="array" ref="AJ156">_xlfn.XLOOKUP(AJ$1&amp;$AB156,$M$3:$M$1662&amp;$N$3:$N$1662,$O$3:$O$1662,0,0,1)</f>
        <v>600</v>
      </c>
      <c r="AK156" s="2" cm="1">
        <f t="array" ref="AK156">_xlfn.XLOOKUP(AK$1&amp;$AB156,$M$3:$M$1662&amp;$N$3:$N$1662,$O$3:$O$1662,0,0,1)</f>
        <v>0</v>
      </c>
      <c r="AL156" s="2" cm="1">
        <f t="array" ref="AL156">_xlfn.XLOOKUP(AL$1&amp;$AB156,$M$3:$M$1662&amp;$N$3:$N$1662,$O$3:$O$1662,0,0,1)</f>
        <v>0</v>
      </c>
      <c r="AM156" s="2" cm="1">
        <f t="array" ref="AM156">_xlfn.XLOOKUP(AM$1&amp;$AB156,$M$3:$M$1662&amp;$N$3:$N$1662,$O$3:$O$1662,0,0,1)</f>
        <v>700</v>
      </c>
    </row>
    <row r="157" spans="13:39" x14ac:dyDescent="0.4">
      <c r="M157" t="s">
        <v>781</v>
      </c>
      <c r="N157" t="s">
        <v>699</v>
      </c>
      <c r="O157">
        <v>700</v>
      </c>
      <c r="AB157" t="s">
        <v>60</v>
      </c>
      <c r="AC157" s="2">
        <f t="shared" si="20"/>
        <v>182820</v>
      </c>
      <c r="AD157" s="2">
        <f t="shared" si="22"/>
        <v>214300</v>
      </c>
      <c r="AE157" s="2">
        <f t="shared" si="22"/>
        <v>178400</v>
      </c>
      <c r="AF157" s="2">
        <f t="shared" si="22"/>
        <v>241600</v>
      </c>
      <c r="AG157" s="2">
        <f t="shared" si="22"/>
        <v>141400</v>
      </c>
      <c r="AH157" s="2">
        <f t="shared" si="22"/>
        <v>138400</v>
      </c>
      <c r="AI157" s="2" cm="1">
        <f t="array" ref="AI157">_xlfn.XLOOKUP(AI$1&amp;$AB157,$M$3:$M$1662&amp;$N$3:$N$1662,$O$3:$O$1662,0,0,1)</f>
        <v>4000</v>
      </c>
      <c r="AJ157" s="2" cm="1">
        <f t="array" ref="AJ157">_xlfn.XLOOKUP(AJ$1&amp;$AB157,$M$3:$M$1662&amp;$N$3:$N$1662,$O$3:$O$1662,0,0,1)</f>
        <v>500</v>
      </c>
      <c r="AK157" s="2" cm="1">
        <f t="array" ref="AK157">_xlfn.XLOOKUP(AK$1&amp;$AB157,$M$3:$M$1662&amp;$N$3:$N$1662,$O$3:$O$1662,0,0,1)</f>
        <v>100</v>
      </c>
      <c r="AL157" s="2" cm="1">
        <f t="array" ref="AL157">_xlfn.XLOOKUP(AL$1&amp;$AB157,$M$3:$M$1662&amp;$N$3:$N$1662,$O$3:$O$1662,0,0,1)</f>
        <v>0</v>
      </c>
      <c r="AM157" s="2" cm="1">
        <f t="array" ref="AM157">_xlfn.XLOOKUP(AM$1&amp;$AB157,$M$3:$M$1662&amp;$N$3:$N$1662,$O$3:$O$1662,0,0,1)</f>
        <v>0</v>
      </c>
    </row>
    <row r="158" spans="13:39" x14ac:dyDescent="0.4">
      <c r="M158" t="s">
        <v>781</v>
      </c>
      <c r="N158" t="s">
        <v>700</v>
      </c>
      <c r="O158">
        <v>0</v>
      </c>
      <c r="AB158" t="s">
        <v>151</v>
      </c>
      <c r="AC158" s="2">
        <f t="shared" si="20"/>
        <v>183240</v>
      </c>
      <c r="AD158" s="2">
        <f t="shared" si="22"/>
        <v>216300</v>
      </c>
      <c r="AE158" s="2">
        <f t="shared" si="22"/>
        <v>178400</v>
      </c>
      <c r="AF158" s="2">
        <f t="shared" si="22"/>
        <v>241700</v>
      </c>
      <c r="AG158" s="2">
        <f t="shared" si="22"/>
        <v>141400</v>
      </c>
      <c r="AH158" s="2">
        <f t="shared" si="22"/>
        <v>138400</v>
      </c>
      <c r="AI158" s="2" cm="1">
        <f t="array" ref="AI158">_xlfn.XLOOKUP(AI$1&amp;$AB158,$M$3:$M$1662&amp;$N$3:$N$1662,$O$3:$O$1662,0,0,1)</f>
        <v>2000</v>
      </c>
      <c r="AJ158" s="2" cm="1">
        <f t="array" ref="AJ158">_xlfn.XLOOKUP(AJ$1&amp;$AB158,$M$3:$M$1662&amp;$N$3:$N$1662,$O$3:$O$1662,0,0,1)</f>
        <v>0</v>
      </c>
      <c r="AK158" s="2" cm="1">
        <f t="array" ref="AK158">_xlfn.XLOOKUP(AK$1&amp;$AB158,$M$3:$M$1662&amp;$N$3:$N$1662,$O$3:$O$1662,0,0,1)</f>
        <v>100</v>
      </c>
      <c r="AL158" s="2" cm="1">
        <f t="array" ref="AL158">_xlfn.XLOOKUP(AL$1&amp;$AB158,$M$3:$M$1662&amp;$N$3:$N$1662,$O$3:$O$1662,0,0,1)</f>
        <v>0</v>
      </c>
      <c r="AM158" s="2" cm="1">
        <f t="array" ref="AM158">_xlfn.XLOOKUP(AM$1&amp;$AB158,$M$3:$M$1662&amp;$N$3:$N$1662,$O$3:$O$1662,0,0,1)</f>
        <v>0</v>
      </c>
    </row>
    <row r="159" spans="13:39" x14ac:dyDescent="0.4">
      <c r="M159" t="s">
        <v>781</v>
      </c>
      <c r="N159" t="s">
        <v>701</v>
      </c>
      <c r="O159">
        <v>0</v>
      </c>
      <c r="AB159" t="s">
        <v>121</v>
      </c>
      <c r="AC159" s="2">
        <f t="shared" si="20"/>
        <v>183940</v>
      </c>
      <c r="AD159" s="2">
        <f t="shared" si="22"/>
        <v>218900</v>
      </c>
      <c r="AE159" s="2">
        <f t="shared" si="22"/>
        <v>179000</v>
      </c>
      <c r="AF159" s="2">
        <f t="shared" si="22"/>
        <v>241700</v>
      </c>
      <c r="AG159" s="2">
        <f t="shared" si="22"/>
        <v>141400</v>
      </c>
      <c r="AH159" s="2">
        <f t="shared" si="22"/>
        <v>138700</v>
      </c>
      <c r="AI159" s="2" cm="1">
        <f t="array" ref="AI159">_xlfn.XLOOKUP(AI$1&amp;$AB159,$M$3:$M$1662&amp;$N$3:$N$1662,$O$3:$O$1662,0,0,1)</f>
        <v>2600</v>
      </c>
      <c r="AJ159" s="2" cm="1">
        <f t="array" ref="AJ159">_xlfn.XLOOKUP(AJ$1&amp;$AB159,$M$3:$M$1662&amp;$N$3:$N$1662,$O$3:$O$1662,0,0,1)</f>
        <v>600</v>
      </c>
      <c r="AK159" s="2" cm="1">
        <f t="array" ref="AK159">_xlfn.XLOOKUP(AK$1&amp;$AB159,$M$3:$M$1662&amp;$N$3:$N$1662,$O$3:$O$1662,0,0,1)</f>
        <v>0</v>
      </c>
      <c r="AL159" s="2" cm="1">
        <f t="array" ref="AL159">_xlfn.XLOOKUP(AL$1&amp;$AB159,$M$3:$M$1662&amp;$N$3:$N$1662,$O$3:$O$1662,0,0,1)</f>
        <v>0</v>
      </c>
      <c r="AM159" s="2" cm="1">
        <f t="array" ref="AM159">_xlfn.XLOOKUP(AM$1&amp;$AB159,$M$3:$M$1662&amp;$N$3:$N$1662,$O$3:$O$1662,0,0,1)</f>
        <v>300</v>
      </c>
    </row>
    <row r="160" spans="13:39" x14ac:dyDescent="0.4">
      <c r="M160" t="s">
        <v>781</v>
      </c>
      <c r="N160" t="s">
        <v>702</v>
      </c>
      <c r="O160">
        <v>300</v>
      </c>
      <c r="AB160" t="s">
        <v>134</v>
      </c>
      <c r="AC160" s="2">
        <f t="shared" si="20"/>
        <v>185100</v>
      </c>
      <c r="AD160" s="2">
        <f t="shared" si="22"/>
        <v>223900</v>
      </c>
      <c r="AE160" s="2">
        <f t="shared" si="22"/>
        <v>179400</v>
      </c>
      <c r="AF160" s="2">
        <f t="shared" si="22"/>
        <v>241700</v>
      </c>
      <c r="AG160" s="2">
        <f t="shared" si="22"/>
        <v>141400</v>
      </c>
      <c r="AH160" s="2">
        <f t="shared" si="22"/>
        <v>139100</v>
      </c>
      <c r="AI160" s="2" cm="1">
        <f t="array" ref="AI160">_xlfn.XLOOKUP(AI$1&amp;$AB160,$M$3:$M$1662&amp;$N$3:$N$1662,$O$3:$O$1662,0,0,1)</f>
        <v>5000</v>
      </c>
      <c r="AJ160" s="2" cm="1">
        <f t="array" ref="AJ160">_xlfn.XLOOKUP(AJ$1&amp;$AB160,$M$3:$M$1662&amp;$N$3:$N$1662,$O$3:$O$1662,0,0,1)</f>
        <v>400</v>
      </c>
      <c r="AK160" s="2" cm="1">
        <f t="array" ref="AK160">_xlfn.XLOOKUP(AK$1&amp;$AB160,$M$3:$M$1662&amp;$N$3:$N$1662,$O$3:$O$1662,0,0,1)</f>
        <v>0</v>
      </c>
      <c r="AL160" s="2" cm="1">
        <f t="array" ref="AL160">_xlfn.XLOOKUP(AL$1&amp;$AB160,$M$3:$M$1662&amp;$N$3:$N$1662,$O$3:$O$1662,0,0,1)</f>
        <v>0</v>
      </c>
      <c r="AM160" s="2" cm="1">
        <f t="array" ref="AM160">_xlfn.XLOOKUP(AM$1&amp;$AB160,$M$3:$M$1662&amp;$N$3:$N$1662,$O$3:$O$1662,0,0,1)</f>
        <v>400</v>
      </c>
    </row>
    <row r="161" spans="13:39" x14ac:dyDescent="0.4">
      <c r="M161" t="s">
        <v>781</v>
      </c>
      <c r="N161" t="s">
        <v>703</v>
      </c>
      <c r="O161">
        <v>400</v>
      </c>
      <c r="AB161" t="s">
        <v>144</v>
      </c>
      <c r="AC161" s="2">
        <f t="shared" si="20"/>
        <v>186120</v>
      </c>
      <c r="AD161" s="2">
        <f t="shared" si="22"/>
        <v>223900</v>
      </c>
      <c r="AE161" s="2">
        <f t="shared" si="22"/>
        <v>183800</v>
      </c>
      <c r="AF161" s="2">
        <f t="shared" si="22"/>
        <v>241800</v>
      </c>
      <c r="AG161" s="2">
        <f t="shared" si="22"/>
        <v>141400</v>
      </c>
      <c r="AH161" s="2">
        <f t="shared" si="22"/>
        <v>139700</v>
      </c>
      <c r="AI161" s="2" cm="1">
        <f t="array" ref="AI161">_xlfn.XLOOKUP(AI$1&amp;$AB161,$M$3:$M$1662&amp;$N$3:$N$1662,$O$3:$O$1662,0,0,1)</f>
        <v>0</v>
      </c>
      <c r="AJ161" s="2" cm="1">
        <f t="array" ref="AJ161">_xlfn.XLOOKUP(AJ$1&amp;$AB161,$M$3:$M$1662&amp;$N$3:$N$1662,$O$3:$O$1662,0,0,1)</f>
        <v>4400</v>
      </c>
      <c r="AK161" s="2" cm="1">
        <f t="array" ref="AK161">_xlfn.XLOOKUP(AK$1&amp;$AB161,$M$3:$M$1662&amp;$N$3:$N$1662,$O$3:$O$1662,0,0,1)</f>
        <v>100</v>
      </c>
      <c r="AL161" s="2" cm="1">
        <f t="array" ref="AL161">_xlfn.XLOOKUP(AL$1&amp;$AB161,$M$3:$M$1662&amp;$N$3:$N$1662,$O$3:$O$1662,0,0,1)</f>
        <v>0</v>
      </c>
      <c r="AM161" s="2" cm="1">
        <f t="array" ref="AM161">_xlfn.XLOOKUP(AM$1&amp;$AB161,$M$3:$M$1662&amp;$N$3:$N$1662,$O$3:$O$1662,0,0,1)</f>
        <v>600</v>
      </c>
    </row>
    <row r="162" spans="13:39" x14ac:dyDescent="0.4">
      <c r="M162" t="s">
        <v>781</v>
      </c>
      <c r="N162" t="s">
        <v>704</v>
      </c>
      <c r="O162">
        <v>600</v>
      </c>
      <c r="AB162" t="s">
        <v>125</v>
      </c>
      <c r="AC162" s="2">
        <f t="shared" si="20"/>
        <v>187740</v>
      </c>
      <c r="AD162" s="2">
        <f t="shared" si="22"/>
        <v>230200</v>
      </c>
      <c r="AE162" s="2">
        <f t="shared" si="22"/>
        <v>185500</v>
      </c>
      <c r="AF162" s="2">
        <f t="shared" si="22"/>
        <v>241800</v>
      </c>
      <c r="AG162" s="2">
        <f t="shared" si="22"/>
        <v>141500</v>
      </c>
      <c r="AH162" s="2">
        <f t="shared" si="22"/>
        <v>139700</v>
      </c>
      <c r="AI162" s="2" cm="1">
        <f t="array" ref="AI162">_xlfn.XLOOKUP(AI$1&amp;$AB162,$M$3:$M$1662&amp;$N$3:$N$1662,$O$3:$O$1662,0,0,1)</f>
        <v>6300</v>
      </c>
      <c r="AJ162" s="2" cm="1">
        <f t="array" ref="AJ162">_xlfn.XLOOKUP(AJ$1&amp;$AB162,$M$3:$M$1662&amp;$N$3:$N$1662,$O$3:$O$1662,0,0,1)</f>
        <v>1700</v>
      </c>
      <c r="AK162" s="2" cm="1">
        <f t="array" ref="AK162">_xlfn.XLOOKUP(AK$1&amp;$AB162,$M$3:$M$1662&amp;$N$3:$N$1662,$O$3:$O$1662,0,0,1)</f>
        <v>0</v>
      </c>
      <c r="AL162" s="2" cm="1">
        <f t="array" ref="AL162">_xlfn.XLOOKUP(AL$1&amp;$AB162,$M$3:$M$1662&amp;$N$3:$N$1662,$O$3:$O$1662,0,0,1)</f>
        <v>100</v>
      </c>
      <c r="AM162" s="2" cm="1">
        <f t="array" ref="AM162">_xlfn.XLOOKUP(AM$1&amp;$AB162,$M$3:$M$1662&amp;$N$3:$N$1662,$O$3:$O$1662,0,0,1)</f>
        <v>0</v>
      </c>
    </row>
    <row r="163" spans="13:39" x14ac:dyDescent="0.4">
      <c r="M163" t="s">
        <v>781</v>
      </c>
      <c r="N163" t="s">
        <v>705</v>
      </c>
      <c r="O163">
        <v>0</v>
      </c>
      <c r="AB163" t="s">
        <v>28</v>
      </c>
      <c r="AC163" s="2">
        <f t="shared" si="20"/>
        <v>187920</v>
      </c>
      <c r="AD163" s="2">
        <f t="shared" si="22"/>
        <v>230200</v>
      </c>
      <c r="AE163" s="2">
        <f t="shared" si="22"/>
        <v>185900</v>
      </c>
      <c r="AF163" s="2">
        <f t="shared" si="22"/>
        <v>241800</v>
      </c>
      <c r="AG163" s="2">
        <f t="shared" si="22"/>
        <v>141600</v>
      </c>
      <c r="AH163" s="2">
        <f t="shared" si="22"/>
        <v>140100</v>
      </c>
      <c r="AI163" s="2" cm="1">
        <f t="array" ref="AI163">_xlfn.XLOOKUP(AI$1&amp;$AB163,$M$3:$M$1662&amp;$N$3:$N$1662,$O$3:$O$1662,0,0,1)</f>
        <v>0</v>
      </c>
      <c r="AJ163" s="2" cm="1">
        <f t="array" ref="AJ163">_xlfn.XLOOKUP(AJ$1&amp;$AB163,$M$3:$M$1662&amp;$N$3:$N$1662,$O$3:$O$1662,0,0,1)</f>
        <v>400</v>
      </c>
      <c r="AK163" s="2" cm="1">
        <f t="array" ref="AK163">_xlfn.XLOOKUP(AK$1&amp;$AB163,$M$3:$M$1662&amp;$N$3:$N$1662,$O$3:$O$1662,0,0,1)</f>
        <v>0</v>
      </c>
      <c r="AL163" s="2" cm="1">
        <f t="array" ref="AL163">_xlfn.XLOOKUP(AL$1&amp;$AB163,$M$3:$M$1662&amp;$N$3:$N$1662,$O$3:$O$1662,0,0,1)</f>
        <v>100</v>
      </c>
      <c r="AM163" s="2" cm="1">
        <f t="array" ref="AM163">_xlfn.XLOOKUP(AM$1&amp;$AB163,$M$3:$M$1662&amp;$N$3:$N$1662,$O$3:$O$1662,0,0,1)</f>
        <v>400</v>
      </c>
    </row>
    <row r="164" spans="13:39" x14ac:dyDescent="0.4">
      <c r="M164" t="s">
        <v>781</v>
      </c>
      <c r="N164" t="s">
        <v>706</v>
      </c>
      <c r="O164">
        <v>400</v>
      </c>
      <c r="AB164" t="s">
        <v>66</v>
      </c>
      <c r="AC164" s="2">
        <f t="shared" si="20"/>
        <v>188360</v>
      </c>
      <c r="AD164" s="2">
        <f t="shared" ref="AD164:AH179" si="23">AD163+AI164</f>
        <v>231800</v>
      </c>
      <c r="AE164" s="2">
        <f t="shared" si="23"/>
        <v>186000</v>
      </c>
      <c r="AF164" s="2">
        <f t="shared" si="23"/>
        <v>241800</v>
      </c>
      <c r="AG164" s="2">
        <f t="shared" si="23"/>
        <v>142100</v>
      </c>
      <c r="AH164" s="2">
        <f t="shared" si="23"/>
        <v>140100</v>
      </c>
      <c r="AI164" s="2" cm="1">
        <f t="array" ref="AI164">_xlfn.XLOOKUP(AI$1&amp;$AB164,$M$3:$M$1662&amp;$N$3:$N$1662,$O$3:$O$1662,0,0,1)</f>
        <v>1600</v>
      </c>
      <c r="AJ164" s="2" cm="1">
        <f t="array" ref="AJ164">_xlfn.XLOOKUP(AJ$1&amp;$AB164,$M$3:$M$1662&amp;$N$3:$N$1662,$O$3:$O$1662,0,0,1)</f>
        <v>100</v>
      </c>
      <c r="AK164" s="2" cm="1">
        <f t="array" ref="AK164">_xlfn.XLOOKUP(AK$1&amp;$AB164,$M$3:$M$1662&amp;$N$3:$N$1662,$O$3:$O$1662,0,0,1)</f>
        <v>0</v>
      </c>
      <c r="AL164" s="2" cm="1">
        <f t="array" ref="AL164">_xlfn.XLOOKUP(AL$1&amp;$AB164,$M$3:$M$1662&amp;$N$3:$N$1662,$O$3:$O$1662,0,0,1)</f>
        <v>500</v>
      </c>
      <c r="AM164" s="2" cm="1">
        <f t="array" ref="AM164">_xlfn.XLOOKUP(AM$1&amp;$AB164,$M$3:$M$1662&amp;$N$3:$N$1662,$O$3:$O$1662,0,0,1)</f>
        <v>0</v>
      </c>
    </row>
    <row r="165" spans="13:39" x14ac:dyDescent="0.4">
      <c r="M165" t="s">
        <v>781</v>
      </c>
      <c r="N165" t="s">
        <v>707</v>
      </c>
      <c r="O165">
        <v>0</v>
      </c>
      <c r="AB165" t="s">
        <v>110</v>
      </c>
      <c r="AC165" s="2">
        <f t="shared" si="20"/>
        <v>191120</v>
      </c>
      <c r="AD165" s="2">
        <f t="shared" si="23"/>
        <v>244300</v>
      </c>
      <c r="AE165" s="2">
        <f t="shared" si="23"/>
        <v>187000</v>
      </c>
      <c r="AF165" s="2">
        <f t="shared" si="23"/>
        <v>241800</v>
      </c>
      <c r="AG165" s="2">
        <f t="shared" si="23"/>
        <v>142200</v>
      </c>
      <c r="AH165" s="2">
        <f t="shared" si="23"/>
        <v>140300</v>
      </c>
      <c r="AI165" s="2" cm="1">
        <f t="array" ref="AI165">_xlfn.XLOOKUP(AI$1&amp;$AB165,$M$3:$M$1662&amp;$N$3:$N$1662,$O$3:$O$1662,0,0,1)</f>
        <v>12500</v>
      </c>
      <c r="AJ165" s="2" cm="1">
        <f t="array" ref="AJ165">_xlfn.XLOOKUP(AJ$1&amp;$AB165,$M$3:$M$1662&amp;$N$3:$N$1662,$O$3:$O$1662,0,0,1)</f>
        <v>1000</v>
      </c>
      <c r="AK165" s="2" cm="1">
        <f t="array" ref="AK165">_xlfn.XLOOKUP(AK$1&amp;$AB165,$M$3:$M$1662&amp;$N$3:$N$1662,$O$3:$O$1662,0,0,1)</f>
        <v>0</v>
      </c>
      <c r="AL165" s="2" cm="1">
        <f t="array" ref="AL165">_xlfn.XLOOKUP(AL$1&amp;$AB165,$M$3:$M$1662&amp;$N$3:$N$1662,$O$3:$O$1662,0,0,1)</f>
        <v>100</v>
      </c>
      <c r="AM165" s="2" cm="1">
        <f t="array" ref="AM165">_xlfn.XLOOKUP(AM$1&amp;$AB165,$M$3:$M$1662&amp;$N$3:$N$1662,$O$3:$O$1662,0,0,1)</f>
        <v>200</v>
      </c>
    </row>
    <row r="166" spans="13:39" x14ac:dyDescent="0.4">
      <c r="M166" t="s">
        <v>781</v>
      </c>
      <c r="N166" t="s">
        <v>708</v>
      </c>
      <c r="O166">
        <v>200</v>
      </c>
      <c r="AB166" t="s">
        <v>237</v>
      </c>
      <c r="AC166" s="2">
        <f t="shared" si="20"/>
        <v>192940</v>
      </c>
      <c r="AD166" s="2">
        <f t="shared" si="23"/>
        <v>245900</v>
      </c>
      <c r="AE166" s="2">
        <f t="shared" si="23"/>
        <v>187000</v>
      </c>
      <c r="AF166" s="2">
        <f t="shared" si="23"/>
        <v>243600</v>
      </c>
      <c r="AG166" s="2">
        <f t="shared" si="23"/>
        <v>142200</v>
      </c>
      <c r="AH166" s="2">
        <f t="shared" si="23"/>
        <v>146000</v>
      </c>
      <c r="AI166" s="2" cm="1">
        <f t="array" ref="AI166">_xlfn.XLOOKUP(AI$1&amp;$AB166,$M$3:$M$1662&amp;$N$3:$N$1662,$O$3:$O$1662,0,0,1)</f>
        <v>1600</v>
      </c>
      <c r="AJ166" s="2" cm="1">
        <f t="array" ref="AJ166">_xlfn.XLOOKUP(AJ$1&amp;$AB166,$M$3:$M$1662&amp;$N$3:$N$1662,$O$3:$O$1662,0,0,1)</f>
        <v>0</v>
      </c>
      <c r="AK166" s="2" cm="1">
        <f t="array" ref="AK166">_xlfn.XLOOKUP(AK$1&amp;$AB166,$M$3:$M$1662&amp;$N$3:$N$1662,$O$3:$O$1662,0,0,1)</f>
        <v>1800</v>
      </c>
      <c r="AL166" s="2" cm="1">
        <f t="array" ref="AL166">_xlfn.XLOOKUP(AL$1&amp;$AB166,$M$3:$M$1662&amp;$N$3:$N$1662,$O$3:$O$1662,0,0,1)</f>
        <v>0</v>
      </c>
      <c r="AM166" s="2" cm="1">
        <f t="array" ref="AM166">_xlfn.XLOOKUP(AM$1&amp;$AB166,$M$3:$M$1662&amp;$N$3:$N$1662,$O$3:$O$1662,0,0,1)</f>
        <v>5700</v>
      </c>
    </row>
    <row r="167" spans="13:39" x14ac:dyDescent="0.4">
      <c r="M167" t="s">
        <v>781</v>
      </c>
      <c r="N167" t="s">
        <v>709</v>
      </c>
      <c r="O167">
        <v>5700</v>
      </c>
      <c r="AB167" t="s">
        <v>178</v>
      </c>
      <c r="AC167" s="2">
        <f t="shared" si="20"/>
        <v>194540</v>
      </c>
      <c r="AD167" s="2">
        <f t="shared" si="23"/>
        <v>247200</v>
      </c>
      <c r="AE167" s="2">
        <f t="shared" si="23"/>
        <v>192900</v>
      </c>
      <c r="AF167" s="2">
        <f t="shared" si="23"/>
        <v>244200</v>
      </c>
      <c r="AG167" s="2">
        <f t="shared" si="23"/>
        <v>142200</v>
      </c>
      <c r="AH167" s="2">
        <f t="shared" si="23"/>
        <v>146200</v>
      </c>
      <c r="AI167" s="2" cm="1">
        <f t="array" ref="AI167">_xlfn.XLOOKUP(AI$1&amp;$AB167,$M$3:$M$1662&amp;$N$3:$N$1662,$O$3:$O$1662,0,0,1)</f>
        <v>1300</v>
      </c>
      <c r="AJ167" s="2" cm="1">
        <f t="array" ref="AJ167">_xlfn.XLOOKUP(AJ$1&amp;$AB167,$M$3:$M$1662&amp;$N$3:$N$1662,$O$3:$O$1662,0,0,1)</f>
        <v>5900</v>
      </c>
      <c r="AK167" s="2" cm="1">
        <f t="array" ref="AK167">_xlfn.XLOOKUP(AK$1&amp;$AB167,$M$3:$M$1662&amp;$N$3:$N$1662,$O$3:$O$1662,0,0,1)</f>
        <v>600</v>
      </c>
      <c r="AL167" s="2" cm="1">
        <f t="array" ref="AL167">_xlfn.XLOOKUP(AL$1&amp;$AB167,$M$3:$M$1662&amp;$N$3:$N$1662,$O$3:$O$1662,0,0,1)</f>
        <v>0</v>
      </c>
      <c r="AM167" s="2" cm="1">
        <f t="array" ref="AM167">_xlfn.XLOOKUP(AM$1&amp;$AB167,$M$3:$M$1662&amp;$N$3:$N$1662,$O$3:$O$1662,0,0,1)</f>
        <v>200</v>
      </c>
    </row>
    <row r="168" spans="13:39" x14ac:dyDescent="0.4">
      <c r="M168" t="s">
        <v>781</v>
      </c>
      <c r="N168" t="s">
        <v>710</v>
      </c>
      <c r="O168">
        <v>200</v>
      </c>
      <c r="AB168" t="s">
        <v>92</v>
      </c>
      <c r="AC168" s="2">
        <f t="shared" si="20"/>
        <v>194760</v>
      </c>
      <c r="AD168" s="2">
        <f t="shared" si="23"/>
        <v>247500</v>
      </c>
      <c r="AE168" s="2">
        <f t="shared" si="23"/>
        <v>193500</v>
      </c>
      <c r="AF168" s="2">
        <f t="shared" si="23"/>
        <v>244200</v>
      </c>
      <c r="AG168" s="2">
        <f t="shared" si="23"/>
        <v>142200</v>
      </c>
      <c r="AH168" s="2">
        <f t="shared" si="23"/>
        <v>146400</v>
      </c>
      <c r="AI168" s="2" cm="1">
        <f t="array" ref="AI168">_xlfn.XLOOKUP(AI$1&amp;$AB168,$M$3:$M$1662&amp;$N$3:$N$1662,$O$3:$O$1662,0,0,1)</f>
        <v>300</v>
      </c>
      <c r="AJ168" s="2" cm="1">
        <f t="array" ref="AJ168">_xlfn.XLOOKUP(AJ$1&amp;$AB168,$M$3:$M$1662&amp;$N$3:$N$1662,$O$3:$O$1662,0,0,1)</f>
        <v>600</v>
      </c>
      <c r="AK168" s="2" cm="1">
        <f t="array" ref="AK168">_xlfn.XLOOKUP(AK$1&amp;$AB168,$M$3:$M$1662&amp;$N$3:$N$1662,$O$3:$O$1662,0,0,1)</f>
        <v>0</v>
      </c>
      <c r="AL168" s="2" cm="1">
        <f t="array" ref="AL168">_xlfn.XLOOKUP(AL$1&amp;$AB168,$M$3:$M$1662&amp;$N$3:$N$1662,$O$3:$O$1662,0,0,1)</f>
        <v>0</v>
      </c>
      <c r="AM168" s="2" cm="1">
        <f t="array" ref="AM168">_xlfn.XLOOKUP(AM$1&amp;$AB168,$M$3:$M$1662&amp;$N$3:$N$1662,$O$3:$O$1662,0,0,1)</f>
        <v>200</v>
      </c>
    </row>
    <row r="169" spans="13:39" x14ac:dyDescent="0.4">
      <c r="M169" t="s">
        <v>781</v>
      </c>
      <c r="N169" t="s">
        <v>711</v>
      </c>
      <c r="O169">
        <v>200</v>
      </c>
      <c r="AB169" t="s">
        <v>260</v>
      </c>
      <c r="AC169" s="2">
        <f t="shared" si="20"/>
        <v>195620</v>
      </c>
      <c r="AD169" s="2">
        <f t="shared" si="23"/>
        <v>247800</v>
      </c>
      <c r="AE169" s="2">
        <f t="shared" si="23"/>
        <v>193500</v>
      </c>
      <c r="AF169" s="2">
        <f t="shared" si="23"/>
        <v>244200</v>
      </c>
      <c r="AG169" s="2">
        <f t="shared" si="23"/>
        <v>142200</v>
      </c>
      <c r="AH169" s="2">
        <f t="shared" si="23"/>
        <v>150400</v>
      </c>
      <c r="AI169" s="2" cm="1">
        <f t="array" ref="AI169">_xlfn.XLOOKUP(AI$1&amp;$AB169,$M$3:$M$1662&amp;$N$3:$N$1662,$O$3:$O$1662,0,0,1)</f>
        <v>300</v>
      </c>
      <c r="AJ169" s="2" cm="1">
        <f t="array" ref="AJ169">_xlfn.XLOOKUP(AJ$1&amp;$AB169,$M$3:$M$1662&amp;$N$3:$N$1662,$O$3:$O$1662,0,0,1)</f>
        <v>0</v>
      </c>
      <c r="AK169" s="2" cm="1">
        <f t="array" ref="AK169">_xlfn.XLOOKUP(AK$1&amp;$AB169,$M$3:$M$1662&amp;$N$3:$N$1662,$O$3:$O$1662,0,0,1)</f>
        <v>0</v>
      </c>
      <c r="AL169" s="2" cm="1">
        <f t="array" ref="AL169">_xlfn.XLOOKUP(AL$1&amp;$AB169,$M$3:$M$1662&amp;$N$3:$N$1662,$O$3:$O$1662,0,0,1)</f>
        <v>0</v>
      </c>
      <c r="AM169" s="2" cm="1">
        <f t="array" ref="AM169">_xlfn.XLOOKUP(AM$1&amp;$AB169,$M$3:$M$1662&amp;$N$3:$N$1662,$O$3:$O$1662,0,0,1)</f>
        <v>4000</v>
      </c>
    </row>
    <row r="170" spans="13:39" x14ac:dyDescent="0.4">
      <c r="M170" t="s">
        <v>781</v>
      </c>
      <c r="N170" t="s">
        <v>712</v>
      </c>
      <c r="O170">
        <v>4000</v>
      </c>
      <c r="AB170" t="s">
        <v>50</v>
      </c>
      <c r="AC170" s="2">
        <f t="shared" si="20"/>
        <v>196480</v>
      </c>
      <c r="AD170" s="2">
        <f t="shared" si="23"/>
        <v>248100</v>
      </c>
      <c r="AE170" s="2">
        <f t="shared" si="23"/>
        <v>193500</v>
      </c>
      <c r="AF170" s="2">
        <f t="shared" si="23"/>
        <v>244200</v>
      </c>
      <c r="AG170" s="2">
        <f t="shared" si="23"/>
        <v>146200</v>
      </c>
      <c r="AH170" s="2">
        <f t="shared" si="23"/>
        <v>150400</v>
      </c>
      <c r="AI170" s="2" cm="1">
        <f t="array" ref="AI170">_xlfn.XLOOKUP(AI$1&amp;$AB170,$M$3:$M$1662&amp;$N$3:$N$1662,$O$3:$O$1662,0,0,1)</f>
        <v>300</v>
      </c>
      <c r="AJ170" s="2" cm="1">
        <f t="array" ref="AJ170">_xlfn.XLOOKUP(AJ$1&amp;$AB170,$M$3:$M$1662&amp;$N$3:$N$1662,$O$3:$O$1662,0,0,1)</f>
        <v>0</v>
      </c>
      <c r="AK170" s="2" cm="1">
        <f t="array" ref="AK170">_xlfn.XLOOKUP(AK$1&amp;$AB170,$M$3:$M$1662&amp;$N$3:$N$1662,$O$3:$O$1662,0,0,1)</f>
        <v>0</v>
      </c>
      <c r="AL170" s="2" cm="1">
        <f t="array" ref="AL170">_xlfn.XLOOKUP(AL$1&amp;$AB170,$M$3:$M$1662&amp;$N$3:$N$1662,$O$3:$O$1662,0,0,1)</f>
        <v>4000</v>
      </c>
      <c r="AM170" s="2" cm="1">
        <f t="array" ref="AM170">_xlfn.XLOOKUP(AM$1&amp;$AB170,$M$3:$M$1662&amp;$N$3:$N$1662,$O$3:$O$1662,0,0,1)</f>
        <v>0</v>
      </c>
    </row>
    <row r="171" spans="13:39" x14ac:dyDescent="0.4">
      <c r="M171" t="s">
        <v>781</v>
      </c>
      <c r="N171" t="s">
        <v>713</v>
      </c>
      <c r="O171">
        <v>0</v>
      </c>
      <c r="AB171" t="s">
        <v>139</v>
      </c>
      <c r="AC171" s="2">
        <f t="shared" si="20"/>
        <v>196840</v>
      </c>
      <c r="AD171" s="2">
        <f t="shared" si="23"/>
        <v>248100</v>
      </c>
      <c r="AE171" s="2">
        <f t="shared" si="23"/>
        <v>193500</v>
      </c>
      <c r="AF171" s="2">
        <f t="shared" si="23"/>
        <v>245900</v>
      </c>
      <c r="AG171" s="2">
        <f t="shared" si="23"/>
        <v>146200</v>
      </c>
      <c r="AH171" s="2">
        <f t="shared" si="23"/>
        <v>150500</v>
      </c>
      <c r="AI171" s="2" cm="1">
        <f t="array" ref="AI171">_xlfn.XLOOKUP(AI$1&amp;$AB171,$M$3:$M$1662&amp;$N$3:$N$1662,$O$3:$O$1662,0,0,1)</f>
        <v>0</v>
      </c>
      <c r="AJ171" s="2" cm="1">
        <f t="array" ref="AJ171">_xlfn.XLOOKUP(AJ$1&amp;$AB171,$M$3:$M$1662&amp;$N$3:$N$1662,$O$3:$O$1662,0,0,1)</f>
        <v>0</v>
      </c>
      <c r="AK171" s="2" cm="1">
        <f t="array" ref="AK171">_xlfn.XLOOKUP(AK$1&amp;$AB171,$M$3:$M$1662&amp;$N$3:$N$1662,$O$3:$O$1662,0,0,1)</f>
        <v>1700</v>
      </c>
      <c r="AL171" s="2" cm="1">
        <f t="array" ref="AL171">_xlfn.XLOOKUP(AL$1&amp;$AB171,$M$3:$M$1662&amp;$N$3:$N$1662,$O$3:$O$1662,0,0,1)</f>
        <v>0</v>
      </c>
      <c r="AM171" s="2" cm="1">
        <f t="array" ref="AM171">_xlfn.XLOOKUP(AM$1&amp;$AB171,$M$3:$M$1662&amp;$N$3:$N$1662,$O$3:$O$1662,0,0,1)</f>
        <v>100</v>
      </c>
    </row>
    <row r="172" spans="13:39" x14ac:dyDescent="0.4">
      <c r="M172" t="s">
        <v>781</v>
      </c>
      <c r="N172" t="s">
        <v>714</v>
      </c>
      <c r="O172">
        <v>100</v>
      </c>
      <c r="AB172" t="s">
        <v>9</v>
      </c>
      <c r="AC172" s="2">
        <f t="shared" si="20"/>
        <v>197280</v>
      </c>
      <c r="AD172" s="2">
        <f t="shared" si="23"/>
        <v>249800</v>
      </c>
      <c r="AE172" s="2">
        <f t="shared" si="23"/>
        <v>193700</v>
      </c>
      <c r="AF172" s="2">
        <f t="shared" si="23"/>
        <v>246200</v>
      </c>
      <c r="AG172" s="2">
        <f t="shared" si="23"/>
        <v>146200</v>
      </c>
      <c r="AH172" s="2">
        <f t="shared" si="23"/>
        <v>150500</v>
      </c>
      <c r="AI172" s="2" cm="1">
        <f t="array" ref="AI172">_xlfn.XLOOKUP(AI$1&amp;$AB172,$M$3:$M$1662&amp;$N$3:$N$1662,$O$3:$O$1662,0,0,1)</f>
        <v>1700</v>
      </c>
      <c r="AJ172" s="2" cm="1">
        <f t="array" ref="AJ172">_xlfn.XLOOKUP(AJ$1&amp;$AB172,$M$3:$M$1662&amp;$N$3:$N$1662,$O$3:$O$1662,0,0,1)</f>
        <v>200</v>
      </c>
      <c r="AK172" s="2" cm="1">
        <f t="array" ref="AK172">_xlfn.XLOOKUP(AK$1&amp;$AB172,$M$3:$M$1662&amp;$N$3:$N$1662,$O$3:$O$1662,0,0,1)</f>
        <v>300</v>
      </c>
      <c r="AL172" s="2" cm="1">
        <f t="array" ref="AL172">_xlfn.XLOOKUP(AL$1&amp;$AB172,$M$3:$M$1662&amp;$N$3:$N$1662,$O$3:$O$1662,0,0,1)</f>
        <v>0</v>
      </c>
      <c r="AM172" s="2" cm="1">
        <f t="array" ref="AM172">_xlfn.XLOOKUP(AM$1&amp;$AB172,$M$3:$M$1662&amp;$N$3:$N$1662,$O$3:$O$1662,0,0,1)</f>
        <v>0</v>
      </c>
    </row>
    <row r="173" spans="13:39" x14ac:dyDescent="0.4">
      <c r="M173" t="s">
        <v>781</v>
      </c>
      <c r="N173" t="s">
        <v>715</v>
      </c>
      <c r="O173">
        <v>0</v>
      </c>
      <c r="AB173" t="s">
        <v>174</v>
      </c>
      <c r="AC173" s="2">
        <f t="shared" si="20"/>
        <v>198220</v>
      </c>
      <c r="AD173" s="2">
        <f t="shared" si="23"/>
        <v>252100</v>
      </c>
      <c r="AE173" s="2">
        <f t="shared" si="23"/>
        <v>193900</v>
      </c>
      <c r="AF173" s="2">
        <f t="shared" si="23"/>
        <v>247700</v>
      </c>
      <c r="AG173" s="2">
        <f t="shared" si="23"/>
        <v>146300</v>
      </c>
      <c r="AH173" s="2">
        <f t="shared" si="23"/>
        <v>151100</v>
      </c>
      <c r="AI173" s="2" cm="1">
        <f t="array" ref="AI173">_xlfn.XLOOKUP(AI$1&amp;$AB173,$M$3:$M$1662&amp;$N$3:$N$1662,$O$3:$O$1662,0,0,1)</f>
        <v>2300</v>
      </c>
      <c r="AJ173" s="2" cm="1">
        <f t="array" ref="AJ173">_xlfn.XLOOKUP(AJ$1&amp;$AB173,$M$3:$M$1662&amp;$N$3:$N$1662,$O$3:$O$1662,0,0,1)</f>
        <v>200</v>
      </c>
      <c r="AK173" s="2" cm="1">
        <f t="array" ref="AK173">_xlfn.XLOOKUP(AK$1&amp;$AB173,$M$3:$M$1662&amp;$N$3:$N$1662,$O$3:$O$1662,0,0,1)</f>
        <v>1500</v>
      </c>
      <c r="AL173" s="2" cm="1">
        <f t="array" ref="AL173">_xlfn.XLOOKUP(AL$1&amp;$AB173,$M$3:$M$1662&amp;$N$3:$N$1662,$O$3:$O$1662,0,0,1)</f>
        <v>100</v>
      </c>
      <c r="AM173" s="2" cm="1">
        <f t="array" ref="AM173">_xlfn.XLOOKUP(AM$1&amp;$AB173,$M$3:$M$1662&amp;$N$3:$N$1662,$O$3:$O$1662,0,0,1)</f>
        <v>600</v>
      </c>
    </row>
    <row r="174" spans="13:39" x14ac:dyDescent="0.4">
      <c r="M174" t="s">
        <v>781</v>
      </c>
      <c r="N174" t="s">
        <v>716</v>
      </c>
      <c r="O174">
        <v>600</v>
      </c>
      <c r="AB174" t="s">
        <v>51</v>
      </c>
      <c r="AC174" s="2">
        <f t="shared" si="20"/>
        <v>203480</v>
      </c>
      <c r="AD174" s="2">
        <f t="shared" si="23"/>
        <v>265100</v>
      </c>
      <c r="AE174" s="2">
        <f t="shared" si="23"/>
        <v>194300</v>
      </c>
      <c r="AF174" s="2">
        <f t="shared" si="23"/>
        <v>248000</v>
      </c>
      <c r="AG174" s="2">
        <f t="shared" si="23"/>
        <v>158500</v>
      </c>
      <c r="AH174" s="2">
        <f t="shared" si="23"/>
        <v>151500</v>
      </c>
      <c r="AI174" s="2" cm="1">
        <f t="array" ref="AI174">_xlfn.XLOOKUP(AI$1&amp;$AB174,$M$3:$M$1662&amp;$N$3:$N$1662,$O$3:$O$1662,0,0,1)</f>
        <v>13000</v>
      </c>
      <c r="AJ174" s="2" cm="1">
        <f t="array" ref="AJ174">_xlfn.XLOOKUP(AJ$1&amp;$AB174,$M$3:$M$1662&amp;$N$3:$N$1662,$O$3:$O$1662,0,0,1)</f>
        <v>400</v>
      </c>
      <c r="AK174" s="2" cm="1">
        <f t="array" ref="AK174">_xlfn.XLOOKUP(AK$1&amp;$AB174,$M$3:$M$1662&amp;$N$3:$N$1662,$O$3:$O$1662,0,0,1)</f>
        <v>300</v>
      </c>
      <c r="AL174" s="2" cm="1">
        <f t="array" ref="AL174">_xlfn.XLOOKUP(AL$1&amp;$AB174,$M$3:$M$1662&amp;$N$3:$N$1662,$O$3:$O$1662,0,0,1)</f>
        <v>12200</v>
      </c>
      <c r="AM174" s="2" cm="1">
        <f t="array" ref="AM174">_xlfn.XLOOKUP(AM$1&amp;$AB174,$M$3:$M$1662&amp;$N$3:$N$1662,$O$3:$O$1662,0,0,1)</f>
        <v>400</v>
      </c>
    </row>
    <row r="175" spans="13:39" x14ac:dyDescent="0.4">
      <c r="M175" t="s">
        <v>781</v>
      </c>
      <c r="N175" t="s">
        <v>717</v>
      </c>
      <c r="O175">
        <v>400</v>
      </c>
      <c r="AB175" t="s">
        <v>88</v>
      </c>
      <c r="AC175" s="2">
        <f t="shared" si="20"/>
        <v>204120</v>
      </c>
      <c r="AD175" s="2">
        <f t="shared" si="23"/>
        <v>268100</v>
      </c>
      <c r="AE175" s="2">
        <f t="shared" si="23"/>
        <v>194300</v>
      </c>
      <c r="AF175" s="2">
        <f t="shared" si="23"/>
        <v>248000</v>
      </c>
      <c r="AG175" s="2">
        <f t="shared" si="23"/>
        <v>158700</v>
      </c>
      <c r="AH175" s="2">
        <f t="shared" si="23"/>
        <v>151500</v>
      </c>
      <c r="AI175" s="2" cm="1">
        <f t="array" ref="AI175">_xlfn.XLOOKUP(AI$1&amp;$AB175,$M$3:$M$1662&amp;$N$3:$N$1662,$O$3:$O$1662,0,0,1)</f>
        <v>3000</v>
      </c>
      <c r="AJ175" s="2" cm="1">
        <f t="array" ref="AJ175">_xlfn.XLOOKUP(AJ$1&amp;$AB175,$M$3:$M$1662&amp;$N$3:$N$1662,$O$3:$O$1662,0,0,1)</f>
        <v>0</v>
      </c>
      <c r="AK175" s="2" cm="1">
        <f t="array" ref="AK175">_xlfn.XLOOKUP(AK$1&amp;$AB175,$M$3:$M$1662&amp;$N$3:$N$1662,$O$3:$O$1662,0,0,1)</f>
        <v>0</v>
      </c>
      <c r="AL175" s="2" cm="1">
        <f t="array" ref="AL175">_xlfn.XLOOKUP(AL$1&amp;$AB175,$M$3:$M$1662&amp;$N$3:$N$1662,$O$3:$O$1662,0,0,1)</f>
        <v>200</v>
      </c>
      <c r="AM175" s="2" cm="1">
        <f t="array" ref="AM175">_xlfn.XLOOKUP(AM$1&amp;$AB175,$M$3:$M$1662&amp;$N$3:$N$1662,$O$3:$O$1662,0,0,1)</f>
        <v>0</v>
      </c>
    </row>
    <row r="176" spans="13:39" x14ac:dyDescent="0.4">
      <c r="M176" t="s">
        <v>781</v>
      </c>
      <c r="N176" t="s">
        <v>718</v>
      </c>
      <c r="O176">
        <v>0</v>
      </c>
      <c r="AB176" t="s">
        <v>146</v>
      </c>
      <c r="AC176" s="2">
        <f t="shared" si="20"/>
        <v>205180</v>
      </c>
      <c r="AD176" s="2">
        <f t="shared" si="23"/>
        <v>273200</v>
      </c>
      <c r="AE176" s="2">
        <f t="shared" si="23"/>
        <v>194400</v>
      </c>
      <c r="AF176" s="2">
        <f t="shared" si="23"/>
        <v>248000</v>
      </c>
      <c r="AG176" s="2">
        <f t="shared" si="23"/>
        <v>158700</v>
      </c>
      <c r="AH176" s="2">
        <f t="shared" si="23"/>
        <v>151600</v>
      </c>
      <c r="AI176" s="2" cm="1">
        <f t="array" ref="AI176">_xlfn.XLOOKUP(AI$1&amp;$AB176,$M$3:$M$1662&amp;$N$3:$N$1662,$O$3:$O$1662,0,0,1)</f>
        <v>5100</v>
      </c>
      <c r="AJ176" s="2" cm="1">
        <f t="array" ref="AJ176">_xlfn.XLOOKUP(AJ$1&amp;$AB176,$M$3:$M$1662&amp;$N$3:$N$1662,$O$3:$O$1662,0,0,1)</f>
        <v>100</v>
      </c>
      <c r="AK176" s="2" cm="1">
        <f t="array" ref="AK176">_xlfn.XLOOKUP(AK$1&amp;$AB176,$M$3:$M$1662&amp;$N$3:$N$1662,$O$3:$O$1662,0,0,1)</f>
        <v>0</v>
      </c>
      <c r="AL176" s="2" cm="1">
        <f t="array" ref="AL176">_xlfn.XLOOKUP(AL$1&amp;$AB176,$M$3:$M$1662&amp;$N$3:$N$1662,$O$3:$O$1662,0,0,1)</f>
        <v>0</v>
      </c>
      <c r="AM176" s="2" cm="1">
        <f t="array" ref="AM176">_xlfn.XLOOKUP(AM$1&amp;$AB176,$M$3:$M$1662&amp;$N$3:$N$1662,$O$3:$O$1662,0,0,1)</f>
        <v>100</v>
      </c>
    </row>
    <row r="177" spans="13:39" x14ac:dyDescent="0.4">
      <c r="M177" t="s">
        <v>781</v>
      </c>
      <c r="N177" t="s">
        <v>719</v>
      </c>
      <c r="O177">
        <v>100</v>
      </c>
      <c r="AB177" t="s">
        <v>195</v>
      </c>
      <c r="AC177" s="2">
        <f t="shared" si="20"/>
        <v>210500</v>
      </c>
      <c r="AD177" s="2">
        <f t="shared" si="23"/>
        <v>279800</v>
      </c>
      <c r="AE177" s="2">
        <f t="shared" si="23"/>
        <v>194500</v>
      </c>
      <c r="AF177" s="2">
        <f t="shared" si="23"/>
        <v>250400</v>
      </c>
      <c r="AG177" s="2">
        <f t="shared" si="23"/>
        <v>176200</v>
      </c>
      <c r="AH177" s="2">
        <f t="shared" si="23"/>
        <v>151600</v>
      </c>
      <c r="AI177" s="2" cm="1">
        <f t="array" ref="AI177">_xlfn.XLOOKUP(AI$1&amp;$AB177,$M$3:$M$1662&amp;$N$3:$N$1662,$O$3:$O$1662,0,0,1)</f>
        <v>6600</v>
      </c>
      <c r="AJ177" s="2" cm="1">
        <f t="array" ref="AJ177">_xlfn.XLOOKUP(AJ$1&amp;$AB177,$M$3:$M$1662&amp;$N$3:$N$1662,$O$3:$O$1662,0,0,1)</f>
        <v>100</v>
      </c>
      <c r="AK177" s="2" cm="1">
        <f t="array" ref="AK177">_xlfn.XLOOKUP(AK$1&amp;$AB177,$M$3:$M$1662&amp;$N$3:$N$1662,$O$3:$O$1662,0,0,1)</f>
        <v>2400</v>
      </c>
      <c r="AL177" s="2" cm="1">
        <f t="array" ref="AL177">_xlfn.XLOOKUP(AL$1&amp;$AB177,$M$3:$M$1662&amp;$N$3:$N$1662,$O$3:$O$1662,0,0,1)</f>
        <v>17500</v>
      </c>
      <c r="AM177" s="2" cm="1">
        <f t="array" ref="AM177">_xlfn.XLOOKUP(AM$1&amp;$AB177,$M$3:$M$1662&amp;$N$3:$N$1662,$O$3:$O$1662,0,0,1)</f>
        <v>0</v>
      </c>
    </row>
    <row r="178" spans="13:39" x14ac:dyDescent="0.4">
      <c r="M178" t="s">
        <v>781</v>
      </c>
      <c r="N178" t="s">
        <v>720</v>
      </c>
      <c r="O178">
        <v>0</v>
      </c>
      <c r="AB178" t="s">
        <v>56</v>
      </c>
      <c r="AC178" s="2">
        <f t="shared" si="20"/>
        <v>212640</v>
      </c>
      <c r="AD178" s="2">
        <f t="shared" si="23"/>
        <v>288500</v>
      </c>
      <c r="AE178" s="2">
        <f t="shared" si="23"/>
        <v>194500</v>
      </c>
      <c r="AF178" s="2">
        <f t="shared" si="23"/>
        <v>250400</v>
      </c>
      <c r="AG178" s="2">
        <f t="shared" si="23"/>
        <v>176200</v>
      </c>
      <c r="AH178" s="2">
        <f t="shared" si="23"/>
        <v>153600</v>
      </c>
      <c r="AI178" s="2" cm="1">
        <f t="array" ref="AI178">_xlfn.XLOOKUP(AI$1&amp;$AB178,$M$3:$M$1662&amp;$N$3:$N$1662,$O$3:$O$1662,0,0,1)</f>
        <v>8700</v>
      </c>
      <c r="AJ178" s="2" cm="1">
        <f t="array" ref="AJ178">_xlfn.XLOOKUP(AJ$1&amp;$AB178,$M$3:$M$1662&amp;$N$3:$N$1662,$O$3:$O$1662,0,0,1)</f>
        <v>0</v>
      </c>
      <c r="AK178" s="2" cm="1">
        <f t="array" ref="AK178">_xlfn.XLOOKUP(AK$1&amp;$AB178,$M$3:$M$1662&amp;$N$3:$N$1662,$O$3:$O$1662,0,0,1)</f>
        <v>0</v>
      </c>
      <c r="AL178" s="2" cm="1">
        <f t="array" ref="AL178">_xlfn.XLOOKUP(AL$1&amp;$AB178,$M$3:$M$1662&amp;$N$3:$N$1662,$O$3:$O$1662,0,0,1)</f>
        <v>0</v>
      </c>
      <c r="AM178" s="2" cm="1">
        <f t="array" ref="AM178">_xlfn.XLOOKUP(AM$1&amp;$AB178,$M$3:$M$1662&amp;$N$3:$N$1662,$O$3:$O$1662,0,0,1)</f>
        <v>2000</v>
      </c>
    </row>
    <row r="179" spans="13:39" x14ac:dyDescent="0.4">
      <c r="M179" t="s">
        <v>781</v>
      </c>
      <c r="N179" t="s">
        <v>721</v>
      </c>
      <c r="O179">
        <v>2000</v>
      </c>
      <c r="AB179" t="s">
        <v>225</v>
      </c>
      <c r="AC179" s="2">
        <f t="shared" si="20"/>
        <v>213280</v>
      </c>
      <c r="AD179" s="2">
        <f t="shared" si="23"/>
        <v>291300</v>
      </c>
      <c r="AE179" s="2">
        <f t="shared" si="23"/>
        <v>194500</v>
      </c>
      <c r="AF179" s="2">
        <f t="shared" si="23"/>
        <v>250400</v>
      </c>
      <c r="AG179" s="2">
        <f t="shared" si="23"/>
        <v>176300</v>
      </c>
      <c r="AH179" s="2">
        <f t="shared" si="23"/>
        <v>153900</v>
      </c>
      <c r="AI179" s="2" cm="1">
        <f t="array" ref="AI179">_xlfn.XLOOKUP(AI$1&amp;$AB179,$M$3:$M$1662&amp;$N$3:$N$1662,$O$3:$O$1662,0,0,1)</f>
        <v>2800</v>
      </c>
      <c r="AJ179" s="2" cm="1">
        <f t="array" ref="AJ179">_xlfn.XLOOKUP(AJ$1&amp;$AB179,$M$3:$M$1662&amp;$N$3:$N$1662,$O$3:$O$1662,0,0,1)</f>
        <v>0</v>
      </c>
      <c r="AK179" s="2" cm="1">
        <f t="array" ref="AK179">_xlfn.XLOOKUP(AK$1&amp;$AB179,$M$3:$M$1662&amp;$N$3:$N$1662,$O$3:$O$1662,0,0,1)</f>
        <v>0</v>
      </c>
      <c r="AL179" s="2" cm="1">
        <f t="array" ref="AL179">_xlfn.XLOOKUP(AL$1&amp;$AB179,$M$3:$M$1662&amp;$N$3:$N$1662,$O$3:$O$1662,0,0,1)</f>
        <v>100</v>
      </c>
      <c r="AM179" s="2" cm="1">
        <f t="array" ref="AM179">_xlfn.XLOOKUP(AM$1&amp;$AB179,$M$3:$M$1662&amp;$N$3:$N$1662,$O$3:$O$1662,0,0,1)</f>
        <v>300</v>
      </c>
    </row>
    <row r="180" spans="13:39" x14ac:dyDescent="0.4">
      <c r="M180" t="s">
        <v>781</v>
      </c>
      <c r="N180" t="s">
        <v>722</v>
      </c>
      <c r="O180">
        <v>300</v>
      </c>
      <c r="AB180" t="s">
        <v>214</v>
      </c>
      <c r="AC180" s="2">
        <f t="shared" si="20"/>
        <v>213900</v>
      </c>
      <c r="AD180" s="2">
        <f t="shared" ref="AD180:AH195" si="24">AD179+AI180</f>
        <v>291700</v>
      </c>
      <c r="AE180" s="2">
        <f t="shared" si="24"/>
        <v>195900</v>
      </c>
      <c r="AF180" s="2">
        <f t="shared" si="24"/>
        <v>250400</v>
      </c>
      <c r="AG180" s="2">
        <f t="shared" si="24"/>
        <v>177000</v>
      </c>
      <c r="AH180" s="2">
        <f t="shared" si="24"/>
        <v>154500</v>
      </c>
      <c r="AI180" s="2" cm="1">
        <f t="array" ref="AI180">_xlfn.XLOOKUP(AI$1&amp;$AB180,$M$3:$M$1662&amp;$N$3:$N$1662,$O$3:$O$1662,0,0,1)</f>
        <v>400</v>
      </c>
      <c r="AJ180" s="2" cm="1">
        <f t="array" ref="AJ180">_xlfn.XLOOKUP(AJ$1&amp;$AB180,$M$3:$M$1662&amp;$N$3:$N$1662,$O$3:$O$1662,0,0,1)</f>
        <v>1400</v>
      </c>
      <c r="AK180" s="2" cm="1">
        <f t="array" ref="AK180">_xlfn.XLOOKUP(AK$1&amp;$AB180,$M$3:$M$1662&amp;$N$3:$N$1662,$O$3:$O$1662,0,0,1)</f>
        <v>0</v>
      </c>
      <c r="AL180" s="2" cm="1">
        <f t="array" ref="AL180">_xlfn.XLOOKUP(AL$1&amp;$AB180,$M$3:$M$1662&amp;$N$3:$N$1662,$O$3:$O$1662,0,0,1)</f>
        <v>700</v>
      </c>
      <c r="AM180" s="2" cm="1">
        <f t="array" ref="AM180">_xlfn.XLOOKUP(AM$1&amp;$AB180,$M$3:$M$1662&amp;$N$3:$N$1662,$O$3:$O$1662,0,0,1)</f>
        <v>600</v>
      </c>
    </row>
    <row r="181" spans="13:39" x14ac:dyDescent="0.4">
      <c r="M181" t="s">
        <v>781</v>
      </c>
      <c r="N181" t="s">
        <v>723</v>
      </c>
      <c r="O181">
        <v>600</v>
      </c>
      <c r="AB181" t="s">
        <v>302</v>
      </c>
      <c r="AC181" s="2">
        <f t="shared" si="20"/>
        <v>214480</v>
      </c>
      <c r="AD181" s="2">
        <f t="shared" si="24"/>
        <v>294500</v>
      </c>
      <c r="AE181" s="2">
        <f t="shared" si="24"/>
        <v>195900</v>
      </c>
      <c r="AF181" s="2">
        <f t="shared" si="24"/>
        <v>250400</v>
      </c>
      <c r="AG181" s="2">
        <f t="shared" si="24"/>
        <v>177000</v>
      </c>
      <c r="AH181" s="2">
        <f t="shared" si="24"/>
        <v>154600</v>
      </c>
      <c r="AI181" s="2" cm="1">
        <f t="array" ref="AI181">_xlfn.XLOOKUP(AI$1&amp;$AB181,$M$3:$M$1662&amp;$N$3:$N$1662,$O$3:$O$1662,0,0,1)</f>
        <v>2800</v>
      </c>
      <c r="AJ181" s="2" cm="1">
        <f t="array" ref="AJ181">_xlfn.XLOOKUP(AJ$1&amp;$AB181,$M$3:$M$1662&amp;$N$3:$N$1662,$O$3:$O$1662,0,0,1)</f>
        <v>0</v>
      </c>
      <c r="AK181" s="2" cm="1">
        <f t="array" ref="AK181">_xlfn.XLOOKUP(AK$1&amp;$AB181,$M$3:$M$1662&amp;$N$3:$N$1662,$O$3:$O$1662,0,0,1)</f>
        <v>0</v>
      </c>
      <c r="AL181" s="2" cm="1">
        <f t="array" ref="AL181">_xlfn.XLOOKUP(AL$1&amp;$AB181,$M$3:$M$1662&amp;$N$3:$N$1662,$O$3:$O$1662,0,0,1)</f>
        <v>0</v>
      </c>
      <c r="AM181" s="2" cm="1">
        <f t="array" ref="AM181">_xlfn.XLOOKUP(AM$1&amp;$AB181,$M$3:$M$1662&amp;$N$3:$N$1662,$O$3:$O$1662,0,0,1)</f>
        <v>100</v>
      </c>
    </row>
    <row r="182" spans="13:39" x14ac:dyDescent="0.4">
      <c r="M182" t="s">
        <v>781</v>
      </c>
      <c r="N182" t="s">
        <v>724</v>
      </c>
      <c r="O182">
        <v>100</v>
      </c>
      <c r="AB182" t="s">
        <v>103</v>
      </c>
      <c r="AC182" s="2">
        <f t="shared" si="20"/>
        <v>215200</v>
      </c>
      <c r="AD182" s="2">
        <f t="shared" si="24"/>
        <v>298100</v>
      </c>
      <c r="AE182" s="2">
        <f t="shared" si="24"/>
        <v>195900</v>
      </c>
      <c r="AF182" s="2">
        <f t="shared" si="24"/>
        <v>250400</v>
      </c>
      <c r="AG182" s="2">
        <f t="shared" si="24"/>
        <v>177000</v>
      </c>
      <c r="AH182" s="2">
        <f t="shared" si="24"/>
        <v>154600</v>
      </c>
      <c r="AI182" s="2" cm="1">
        <f t="array" ref="AI182">_xlfn.XLOOKUP(AI$1&amp;$AB182,$M$3:$M$1662&amp;$N$3:$N$1662,$O$3:$O$1662,0,0,1)</f>
        <v>3600</v>
      </c>
      <c r="AJ182" s="2" cm="1">
        <f t="array" ref="AJ182">_xlfn.XLOOKUP(AJ$1&amp;$AB182,$M$3:$M$1662&amp;$N$3:$N$1662,$O$3:$O$1662,0,0,1)</f>
        <v>0</v>
      </c>
      <c r="AK182" s="2" cm="1">
        <f t="array" ref="AK182">_xlfn.XLOOKUP(AK$1&amp;$AB182,$M$3:$M$1662&amp;$N$3:$N$1662,$O$3:$O$1662,0,0,1)</f>
        <v>0</v>
      </c>
      <c r="AL182" s="2" cm="1">
        <f t="array" ref="AL182">_xlfn.XLOOKUP(AL$1&amp;$AB182,$M$3:$M$1662&amp;$N$3:$N$1662,$O$3:$O$1662,0,0,1)</f>
        <v>0</v>
      </c>
      <c r="AM182" s="2" cm="1">
        <f t="array" ref="AM182">_xlfn.XLOOKUP(AM$1&amp;$AB182,$M$3:$M$1662&amp;$N$3:$N$1662,$O$3:$O$1662,0,0,1)</f>
        <v>0</v>
      </c>
    </row>
    <row r="183" spans="13:39" x14ac:dyDescent="0.4">
      <c r="M183" t="s">
        <v>781</v>
      </c>
      <c r="N183" t="s">
        <v>725</v>
      </c>
      <c r="O183">
        <v>0</v>
      </c>
      <c r="AB183" t="s">
        <v>303</v>
      </c>
      <c r="AC183" s="2">
        <f t="shared" si="20"/>
        <v>216280</v>
      </c>
      <c r="AD183" s="2">
        <f t="shared" si="24"/>
        <v>301200</v>
      </c>
      <c r="AE183" s="2">
        <f t="shared" si="24"/>
        <v>198100</v>
      </c>
      <c r="AF183" s="2">
        <f t="shared" si="24"/>
        <v>250400</v>
      </c>
      <c r="AG183" s="2">
        <f t="shared" si="24"/>
        <v>177000</v>
      </c>
      <c r="AH183" s="2">
        <f t="shared" si="24"/>
        <v>154700</v>
      </c>
      <c r="AI183" s="2" cm="1">
        <f t="array" ref="AI183">_xlfn.XLOOKUP(AI$1&amp;$AB183,$M$3:$M$1662&amp;$N$3:$N$1662,$O$3:$O$1662,0,0,1)</f>
        <v>3100</v>
      </c>
      <c r="AJ183" s="2" cm="1">
        <f t="array" ref="AJ183">_xlfn.XLOOKUP(AJ$1&amp;$AB183,$M$3:$M$1662&amp;$N$3:$N$1662,$O$3:$O$1662,0,0,1)</f>
        <v>2200</v>
      </c>
      <c r="AK183" s="2" cm="1">
        <f t="array" ref="AK183">_xlfn.XLOOKUP(AK$1&amp;$AB183,$M$3:$M$1662&amp;$N$3:$N$1662,$O$3:$O$1662,0,0,1)</f>
        <v>0</v>
      </c>
      <c r="AL183" s="2" cm="1">
        <f t="array" ref="AL183">_xlfn.XLOOKUP(AL$1&amp;$AB183,$M$3:$M$1662&amp;$N$3:$N$1662,$O$3:$O$1662,0,0,1)</f>
        <v>0</v>
      </c>
      <c r="AM183" s="2" cm="1">
        <f t="array" ref="AM183">_xlfn.XLOOKUP(AM$1&amp;$AB183,$M$3:$M$1662&amp;$N$3:$N$1662,$O$3:$O$1662,0,0,1)</f>
        <v>100</v>
      </c>
    </row>
    <row r="184" spans="13:39" x14ac:dyDescent="0.4">
      <c r="M184" t="s">
        <v>781</v>
      </c>
      <c r="N184" t="s">
        <v>726</v>
      </c>
      <c r="O184">
        <v>100</v>
      </c>
      <c r="AB184" t="s">
        <v>207</v>
      </c>
      <c r="AC184" s="2">
        <f t="shared" si="20"/>
        <v>217600</v>
      </c>
      <c r="AD184" s="2">
        <f t="shared" si="24"/>
        <v>307400</v>
      </c>
      <c r="AE184" s="2">
        <f t="shared" si="24"/>
        <v>198100</v>
      </c>
      <c r="AF184" s="2">
        <f t="shared" si="24"/>
        <v>250400</v>
      </c>
      <c r="AG184" s="2">
        <f t="shared" si="24"/>
        <v>177100</v>
      </c>
      <c r="AH184" s="2">
        <f t="shared" si="24"/>
        <v>155000</v>
      </c>
      <c r="AI184" s="2" cm="1">
        <f t="array" ref="AI184">_xlfn.XLOOKUP(AI$1&amp;$AB184,$M$3:$M$1662&amp;$N$3:$N$1662,$O$3:$O$1662,0,0,1)</f>
        <v>6200</v>
      </c>
      <c r="AJ184" s="2" cm="1">
        <f t="array" ref="AJ184">_xlfn.XLOOKUP(AJ$1&amp;$AB184,$M$3:$M$1662&amp;$N$3:$N$1662,$O$3:$O$1662,0,0,1)</f>
        <v>0</v>
      </c>
      <c r="AK184" s="2" cm="1">
        <f t="array" ref="AK184">_xlfn.XLOOKUP(AK$1&amp;$AB184,$M$3:$M$1662&amp;$N$3:$N$1662,$O$3:$O$1662,0,0,1)</f>
        <v>0</v>
      </c>
      <c r="AL184" s="2" cm="1">
        <f t="array" ref="AL184">_xlfn.XLOOKUP(AL$1&amp;$AB184,$M$3:$M$1662&amp;$N$3:$N$1662,$O$3:$O$1662,0,0,1)</f>
        <v>100</v>
      </c>
      <c r="AM184" s="2" cm="1">
        <f t="array" ref="AM184">_xlfn.XLOOKUP(AM$1&amp;$AB184,$M$3:$M$1662&amp;$N$3:$N$1662,$O$3:$O$1662,0,0,1)</f>
        <v>300</v>
      </c>
    </row>
    <row r="185" spans="13:39" x14ac:dyDescent="0.4">
      <c r="M185" t="s">
        <v>781</v>
      </c>
      <c r="N185" t="s">
        <v>425</v>
      </c>
      <c r="O185">
        <v>300</v>
      </c>
      <c r="AB185" t="s">
        <v>304</v>
      </c>
      <c r="AC185" s="2">
        <f t="shared" si="20"/>
        <v>218760</v>
      </c>
      <c r="AD185" s="2">
        <f t="shared" si="24"/>
        <v>307500</v>
      </c>
      <c r="AE185" s="2">
        <f t="shared" si="24"/>
        <v>198100</v>
      </c>
      <c r="AF185" s="2">
        <f t="shared" si="24"/>
        <v>250400</v>
      </c>
      <c r="AG185" s="2">
        <f t="shared" si="24"/>
        <v>182800</v>
      </c>
      <c r="AH185" s="2">
        <f t="shared" si="24"/>
        <v>155000</v>
      </c>
      <c r="AI185" s="2" cm="1">
        <f t="array" ref="AI185">_xlfn.XLOOKUP(AI$1&amp;$AB185,$M$3:$M$1662&amp;$N$3:$N$1662,$O$3:$O$1662,0,0,1)</f>
        <v>100</v>
      </c>
      <c r="AJ185" s="2" cm="1">
        <f t="array" ref="AJ185">_xlfn.XLOOKUP(AJ$1&amp;$AB185,$M$3:$M$1662&amp;$N$3:$N$1662,$O$3:$O$1662,0,0,1)</f>
        <v>0</v>
      </c>
      <c r="AK185" s="2" cm="1">
        <f t="array" ref="AK185">_xlfn.XLOOKUP(AK$1&amp;$AB185,$M$3:$M$1662&amp;$N$3:$N$1662,$O$3:$O$1662,0,0,1)</f>
        <v>0</v>
      </c>
      <c r="AL185" s="2" cm="1">
        <f t="array" ref="AL185">_xlfn.XLOOKUP(AL$1&amp;$AB185,$M$3:$M$1662&amp;$N$3:$N$1662,$O$3:$O$1662,0,0,1)</f>
        <v>5700</v>
      </c>
      <c r="AM185" s="2" cm="1">
        <f t="array" ref="AM185">_xlfn.XLOOKUP(AM$1&amp;$AB185,$M$3:$M$1662&amp;$N$3:$N$1662,$O$3:$O$1662,0,0,1)</f>
        <v>0</v>
      </c>
    </row>
    <row r="186" spans="13:39" x14ac:dyDescent="0.4">
      <c r="M186" t="s">
        <v>781</v>
      </c>
      <c r="N186" t="s">
        <v>426</v>
      </c>
      <c r="O186">
        <v>0</v>
      </c>
      <c r="AB186" t="s">
        <v>204</v>
      </c>
      <c r="AC186" s="2">
        <f t="shared" si="20"/>
        <v>220040</v>
      </c>
      <c r="AD186" s="2">
        <f t="shared" si="24"/>
        <v>311800</v>
      </c>
      <c r="AE186" s="2">
        <f t="shared" si="24"/>
        <v>198700</v>
      </c>
      <c r="AF186" s="2">
        <f t="shared" si="24"/>
        <v>250700</v>
      </c>
      <c r="AG186" s="2">
        <f t="shared" si="24"/>
        <v>183700</v>
      </c>
      <c r="AH186" s="2">
        <f t="shared" si="24"/>
        <v>155300</v>
      </c>
      <c r="AI186" s="2" cm="1">
        <f t="array" ref="AI186">_xlfn.XLOOKUP(AI$1&amp;$AB186,$M$3:$M$1662&amp;$N$3:$N$1662,$O$3:$O$1662,0,0,1)</f>
        <v>4300</v>
      </c>
      <c r="AJ186" s="2" cm="1">
        <f t="array" ref="AJ186">_xlfn.XLOOKUP(AJ$1&amp;$AB186,$M$3:$M$1662&amp;$N$3:$N$1662,$O$3:$O$1662,0,0,1)</f>
        <v>600</v>
      </c>
      <c r="AK186" s="2" cm="1">
        <f t="array" ref="AK186">_xlfn.XLOOKUP(AK$1&amp;$AB186,$M$3:$M$1662&amp;$N$3:$N$1662,$O$3:$O$1662,0,0,1)</f>
        <v>300</v>
      </c>
      <c r="AL186" s="2" cm="1">
        <f t="array" ref="AL186">_xlfn.XLOOKUP(AL$1&amp;$AB186,$M$3:$M$1662&amp;$N$3:$N$1662,$O$3:$O$1662,0,0,1)</f>
        <v>900</v>
      </c>
      <c r="AM186" s="2" cm="1">
        <f t="array" ref="AM186">_xlfn.XLOOKUP(AM$1&amp;$AB186,$M$3:$M$1662&amp;$N$3:$N$1662,$O$3:$O$1662,0,0,1)</f>
        <v>300</v>
      </c>
    </row>
    <row r="187" spans="13:39" x14ac:dyDescent="0.4">
      <c r="M187" t="s">
        <v>781</v>
      </c>
      <c r="N187" t="s">
        <v>427</v>
      </c>
      <c r="O187">
        <v>300</v>
      </c>
      <c r="AB187" t="s">
        <v>24</v>
      </c>
      <c r="AC187" s="2">
        <f t="shared" si="20"/>
        <v>226900</v>
      </c>
      <c r="AD187" s="2">
        <f t="shared" si="24"/>
        <v>346000</v>
      </c>
      <c r="AE187" s="2">
        <f t="shared" si="24"/>
        <v>198700</v>
      </c>
      <c r="AF187" s="2">
        <f t="shared" si="24"/>
        <v>250700</v>
      </c>
      <c r="AG187" s="2">
        <f t="shared" si="24"/>
        <v>183700</v>
      </c>
      <c r="AH187" s="2">
        <f t="shared" si="24"/>
        <v>155400</v>
      </c>
      <c r="AI187" s="2" cm="1">
        <f t="array" ref="AI187">_xlfn.XLOOKUP(AI$1&amp;$AB187,$M$3:$M$1662&amp;$N$3:$N$1662,$O$3:$O$1662,0,0,1)</f>
        <v>34200</v>
      </c>
      <c r="AJ187" s="2" cm="1">
        <f t="array" ref="AJ187">_xlfn.XLOOKUP(AJ$1&amp;$AB187,$M$3:$M$1662&amp;$N$3:$N$1662,$O$3:$O$1662,0,0,1)</f>
        <v>0</v>
      </c>
      <c r="AK187" s="2" cm="1">
        <f t="array" ref="AK187">_xlfn.XLOOKUP(AK$1&amp;$AB187,$M$3:$M$1662&amp;$N$3:$N$1662,$O$3:$O$1662,0,0,1)</f>
        <v>0</v>
      </c>
      <c r="AL187" s="2" cm="1">
        <f t="array" ref="AL187">_xlfn.XLOOKUP(AL$1&amp;$AB187,$M$3:$M$1662&amp;$N$3:$N$1662,$O$3:$O$1662,0,0,1)</f>
        <v>0</v>
      </c>
      <c r="AM187" s="2" cm="1">
        <f t="array" ref="AM187">_xlfn.XLOOKUP(AM$1&amp;$AB187,$M$3:$M$1662&amp;$N$3:$N$1662,$O$3:$O$1662,0,0,1)</f>
        <v>100</v>
      </c>
    </row>
    <row r="188" spans="13:39" x14ac:dyDescent="0.4">
      <c r="M188" t="s">
        <v>781</v>
      </c>
      <c r="N188" t="s">
        <v>428</v>
      </c>
      <c r="O188">
        <v>100</v>
      </c>
      <c r="AB188" t="s">
        <v>91</v>
      </c>
      <c r="AC188" s="2">
        <f t="shared" si="20"/>
        <v>229080</v>
      </c>
      <c r="AD188" s="2">
        <f t="shared" si="24"/>
        <v>353300</v>
      </c>
      <c r="AE188" s="2">
        <f t="shared" si="24"/>
        <v>202000</v>
      </c>
      <c r="AF188" s="2">
        <f t="shared" si="24"/>
        <v>250800</v>
      </c>
      <c r="AG188" s="2">
        <f t="shared" si="24"/>
        <v>183900</v>
      </c>
      <c r="AH188" s="2">
        <f t="shared" si="24"/>
        <v>155400</v>
      </c>
      <c r="AI188" s="2" cm="1">
        <f t="array" ref="AI188">_xlfn.XLOOKUP(AI$1&amp;$AB188,$M$3:$M$1662&amp;$N$3:$N$1662,$O$3:$O$1662,0,0,1)</f>
        <v>7300</v>
      </c>
      <c r="AJ188" s="2" cm="1">
        <f t="array" ref="AJ188">_xlfn.XLOOKUP(AJ$1&amp;$AB188,$M$3:$M$1662&amp;$N$3:$N$1662,$O$3:$O$1662,0,0,1)</f>
        <v>3300</v>
      </c>
      <c r="AK188" s="2" cm="1">
        <f t="array" ref="AK188">_xlfn.XLOOKUP(AK$1&amp;$AB188,$M$3:$M$1662&amp;$N$3:$N$1662,$O$3:$O$1662,0,0,1)</f>
        <v>100</v>
      </c>
      <c r="AL188" s="2" cm="1">
        <f t="array" ref="AL188">_xlfn.XLOOKUP(AL$1&amp;$AB188,$M$3:$M$1662&amp;$N$3:$N$1662,$O$3:$O$1662,0,0,1)</f>
        <v>200</v>
      </c>
      <c r="AM188" s="2" cm="1">
        <f t="array" ref="AM188">_xlfn.XLOOKUP(AM$1&amp;$AB188,$M$3:$M$1662&amp;$N$3:$N$1662,$O$3:$O$1662,0,0,1)</f>
        <v>0</v>
      </c>
    </row>
    <row r="189" spans="13:39" x14ac:dyDescent="0.4">
      <c r="M189" t="s">
        <v>781</v>
      </c>
      <c r="N189" t="s">
        <v>429</v>
      </c>
      <c r="O189">
        <v>0</v>
      </c>
      <c r="AB189" t="s">
        <v>122</v>
      </c>
      <c r="AC189" s="2">
        <f t="shared" si="20"/>
        <v>230040</v>
      </c>
      <c r="AD189" s="2">
        <f t="shared" si="24"/>
        <v>357900</v>
      </c>
      <c r="AE189" s="2">
        <f t="shared" si="24"/>
        <v>202200</v>
      </c>
      <c r="AF189" s="2">
        <f t="shared" si="24"/>
        <v>250800</v>
      </c>
      <c r="AG189" s="2">
        <f t="shared" si="24"/>
        <v>183900</v>
      </c>
      <c r="AH189" s="2">
        <f t="shared" si="24"/>
        <v>155400</v>
      </c>
      <c r="AI189" s="2" cm="1">
        <f t="array" ref="AI189">_xlfn.XLOOKUP(AI$1&amp;$AB189,$M$3:$M$1662&amp;$N$3:$N$1662,$O$3:$O$1662,0,0,1)</f>
        <v>4600</v>
      </c>
      <c r="AJ189" s="2" cm="1">
        <f t="array" ref="AJ189">_xlfn.XLOOKUP(AJ$1&amp;$AB189,$M$3:$M$1662&amp;$N$3:$N$1662,$O$3:$O$1662,0,0,1)</f>
        <v>200</v>
      </c>
      <c r="AK189" s="2" cm="1">
        <f t="array" ref="AK189">_xlfn.XLOOKUP(AK$1&amp;$AB189,$M$3:$M$1662&amp;$N$3:$N$1662,$O$3:$O$1662,0,0,1)</f>
        <v>0</v>
      </c>
      <c r="AL189" s="2" cm="1">
        <f t="array" ref="AL189">_xlfn.XLOOKUP(AL$1&amp;$AB189,$M$3:$M$1662&amp;$N$3:$N$1662,$O$3:$O$1662,0,0,1)</f>
        <v>0</v>
      </c>
      <c r="AM189" s="2" cm="1">
        <f t="array" ref="AM189">_xlfn.XLOOKUP(AM$1&amp;$AB189,$M$3:$M$1662&amp;$N$3:$N$1662,$O$3:$O$1662,0,0,1)</f>
        <v>0</v>
      </c>
    </row>
    <row r="190" spans="13:39" x14ac:dyDescent="0.4">
      <c r="M190" t="s">
        <v>781</v>
      </c>
      <c r="N190" t="s">
        <v>430</v>
      </c>
      <c r="O190">
        <v>0</v>
      </c>
      <c r="AB190" t="s">
        <v>277</v>
      </c>
      <c r="AC190" s="2">
        <f t="shared" si="20"/>
        <v>230380</v>
      </c>
      <c r="AD190" s="2">
        <f t="shared" si="24"/>
        <v>358800</v>
      </c>
      <c r="AE190" s="2">
        <f t="shared" si="24"/>
        <v>202900</v>
      </c>
      <c r="AF190" s="2">
        <f t="shared" si="24"/>
        <v>250800</v>
      </c>
      <c r="AG190" s="2">
        <f t="shared" si="24"/>
        <v>184000</v>
      </c>
      <c r="AH190" s="2">
        <f t="shared" si="24"/>
        <v>155400</v>
      </c>
      <c r="AI190" s="2" cm="1">
        <f t="array" ref="AI190">_xlfn.XLOOKUP(AI$1&amp;$AB190,$M$3:$M$1662&amp;$N$3:$N$1662,$O$3:$O$1662,0,0,1)</f>
        <v>900</v>
      </c>
      <c r="AJ190" s="2" cm="1">
        <f t="array" ref="AJ190">_xlfn.XLOOKUP(AJ$1&amp;$AB190,$M$3:$M$1662&amp;$N$3:$N$1662,$O$3:$O$1662,0,0,1)</f>
        <v>700</v>
      </c>
      <c r="AK190" s="2" cm="1">
        <f t="array" ref="AK190">_xlfn.XLOOKUP(AK$1&amp;$AB190,$M$3:$M$1662&amp;$N$3:$N$1662,$O$3:$O$1662,0,0,1)</f>
        <v>0</v>
      </c>
      <c r="AL190" s="2" cm="1">
        <f t="array" ref="AL190">_xlfn.XLOOKUP(AL$1&amp;$AB190,$M$3:$M$1662&amp;$N$3:$N$1662,$O$3:$O$1662,0,0,1)</f>
        <v>100</v>
      </c>
      <c r="AM190" s="2" cm="1">
        <f t="array" ref="AM190">_xlfn.XLOOKUP(AM$1&amp;$AB190,$M$3:$M$1662&amp;$N$3:$N$1662,$O$3:$O$1662,0,0,1)</f>
        <v>0</v>
      </c>
    </row>
    <row r="191" spans="13:39" x14ac:dyDescent="0.4">
      <c r="M191" t="s">
        <v>781</v>
      </c>
      <c r="N191" t="s">
        <v>431</v>
      </c>
      <c r="O191">
        <v>0</v>
      </c>
      <c r="AB191" t="s">
        <v>183</v>
      </c>
      <c r="AC191" s="2">
        <f t="shared" si="20"/>
        <v>232080</v>
      </c>
      <c r="AD191" s="2">
        <f t="shared" si="24"/>
        <v>360900</v>
      </c>
      <c r="AE191" s="2">
        <f t="shared" si="24"/>
        <v>204200</v>
      </c>
      <c r="AF191" s="2">
        <f t="shared" si="24"/>
        <v>255700</v>
      </c>
      <c r="AG191" s="2">
        <f t="shared" si="24"/>
        <v>184000</v>
      </c>
      <c r="AH191" s="2">
        <f t="shared" si="24"/>
        <v>155600</v>
      </c>
      <c r="AI191" s="2" cm="1">
        <f t="array" ref="AI191">_xlfn.XLOOKUP(AI$1&amp;$AB191,$M$3:$M$1662&amp;$N$3:$N$1662,$O$3:$O$1662,0,0,1)</f>
        <v>2100</v>
      </c>
      <c r="AJ191" s="2" cm="1">
        <f t="array" ref="AJ191">_xlfn.XLOOKUP(AJ$1&amp;$AB191,$M$3:$M$1662&amp;$N$3:$N$1662,$O$3:$O$1662,0,0,1)</f>
        <v>1300</v>
      </c>
      <c r="AK191" s="2" cm="1">
        <f t="array" ref="AK191">_xlfn.XLOOKUP(AK$1&amp;$AB191,$M$3:$M$1662&amp;$N$3:$N$1662,$O$3:$O$1662,0,0,1)</f>
        <v>4900</v>
      </c>
      <c r="AL191" s="2" cm="1">
        <f t="array" ref="AL191">_xlfn.XLOOKUP(AL$1&amp;$AB191,$M$3:$M$1662&amp;$N$3:$N$1662,$O$3:$O$1662,0,0,1)</f>
        <v>0</v>
      </c>
      <c r="AM191" s="2" cm="1">
        <f t="array" ref="AM191">_xlfn.XLOOKUP(AM$1&amp;$AB191,$M$3:$M$1662&amp;$N$3:$N$1662,$O$3:$O$1662,0,0,1)</f>
        <v>200</v>
      </c>
    </row>
    <row r="192" spans="13:39" x14ac:dyDescent="0.4">
      <c r="M192" t="s">
        <v>781</v>
      </c>
      <c r="N192" t="s">
        <v>432</v>
      </c>
      <c r="O192">
        <v>200</v>
      </c>
      <c r="AB192" t="s">
        <v>79</v>
      </c>
      <c r="AC192" s="2">
        <f t="shared" si="20"/>
        <v>232340</v>
      </c>
      <c r="AD192" s="2">
        <f t="shared" si="24"/>
        <v>361400</v>
      </c>
      <c r="AE192" s="2">
        <f t="shared" si="24"/>
        <v>204900</v>
      </c>
      <c r="AF192" s="2">
        <f t="shared" si="24"/>
        <v>255700</v>
      </c>
      <c r="AG192" s="2">
        <f t="shared" si="24"/>
        <v>184100</v>
      </c>
      <c r="AH192" s="2">
        <f t="shared" si="24"/>
        <v>155600</v>
      </c>
      <c r="AI192" s="2" cm="1">
        <f t="array" ref="AI192">_xlfn.XLOOKUP(AI$1&amp;$AB192,$M$3:$M$1662&amp;$N$3:$N$1662,$O$3:$O$1662,0,0,1)</f>
        <v>500</v>
      </c>
      <c r="AJ192" s="2" cm="1">
        <f t="array" ref="AJ192">_xlfn.XLOOKUP(AJ$1&amp;$AB192,$M$3:$M$1662&amp;$N$3:$N$1662,$O$3:$O$1662,0,0,1)</f>
        <v>700</v>
      </c>
      <c r="AK192" s="2" cm="1">
        <f t="array" ref="AK192">_xlfn.XLOOKUP(AK$1&amp;$AB192,$M$3:$M$1662&amp;$N$3:$N$1662,$O$3:$O$1662,0,0,1)</f>
        <v>0</v>
      </c>
      <c r="AL192" s="2" cm="1">
        <f t="array" ref="AL192">_xlfn.XLOOKUP(AL$1&amp;$AB192,$M$3:$M$1662&amp;$N$3:$N$1662,$O$3:$O$1662,0,0,1)</f>
        <v>100</v>
      </c>
      <c r="AM192" s="2" cm="1">
        <f t="array" ref="AM192">_xlfn.XLOOKUP(AM$1&amp;$AB192,$M$3:$M$1662&amp;$N$3:$N$1662,$O$3:$O$1662,0,0,1)</f>
        <v>0</v>
      </c>
    </row>
    <row r="193" spans="13:39" x14ac:dyDescent="0.4">
      <c r="M193" t="s">
        <v>781</v>
      </c>
      <c r="N193" t="s">
        <v>433</v>
      </c>
      <c r="O193">
        <v>0</v>
      </c>
      <c r="AB193" t="s">
        <v>141</v>
      </c>
      <c r="AC193" s="2">
        <f t="shared" si="20"/>
        <v>232860</v>
      </c>
      <c r="AD193" s="2">
        <f t="shared" si="24"/>
        <v>362600</v>
      </c>
      <c r="AE193" s="2">
        <f t="shared" si="24"/>
        <v>205300</v>
      </c>
      <c r="AF193" s="2">
        <f t="shared" si="24"/>
        <v>256700</v>
      </c>
      <c r="AG193" s="2">
        <f t="shared" si="24"/>
        <v>184100</v>
      </c>
      <c r="AH193" s="2">
        <f t="shared" si="24"/>
        <v>155600</v>
      </c>
      <c r="AI193" s="2" cm="1">
        <f t="array" ref="AI193">_xlfn.XLOOKUP(AI$1&amp;$AB193,$M$3:$M$1662&amp;$N$3:$N$1662,$O$3:$O$1662,0,0,1)</f>
        <v>1200</v>
      </c>
      <c r="AJ193" s="2" cm="1">
        <f t="array" ref="AJ193">_xlfn.XLOOKUP(AJ$1&amp;$AB193,$M$3:$M$1662&amp;$N$3:$N$1662,$O$3:$O$1662,0,0,1)</f>
        <v>400</v>
      </c>
      <c r="AK193" s="2" cm="1">
        <f t="array" ref="AK193">_xlfn.XLOOKUP(AK$1&amp;$AB193,$M$3:$M$1662&amp;$N$3:$N$1662,$O$3:$O$1662,0,0,1)</f>
        <v>1000</v>
      </c>
      <c r="AL193" s="2" cm="1">
        <f t="array" ref="AL193">_xlfn.XLOOKUP(AL$1&amp;$AB193,$M$3:$M$1662&amp;$N$3:$N$1662,$O$3:$O$1662,0,0,1)</f>
        <v>0</v>
      </c>
      <c r="AM193" s="2" cm="1">
        <f t="array" ref="AM193">_xlfn.XLOOKUP(AM$1&amp;$AB193,$M$3:$M$1662&amp;$N$3:$N$1662,$O$3:$O$1662,0,0,1)</f>
        <v>0</v>
      </c>
    </row>
    <row r="194" spans="13:39" x14ac:dyDescent="0.4">
      <c r="M194" t="s">
        <v>781</v>
      </c>
      <c r="N194" t="s">
        <v>434</v>
      </c>
      <c r="O194">
        <v>0</v>
      </c>
      <c r="AB194" t="s">
        <v>258</v>
      </c>
      <c r="AC194" s="2">
        <f t="shared" si="20"/>
        <v>232960</v>
      </c>
      <c r="AD194" s="2">
        <f t="shared" si="24"/>
        <v>363000</v>
      </c>
      <c r="AE194" s="2">
        <f t="shared" si="24"/>
        <v>205400</v>
      </c>
      <c r="AF194" s="2">
        <f t="shared" si="24"/>
        <v>256700</v>
      </c>
      <c r="AG194" s="2">
        <f t="shared" si="24"/>
        <v>184100</v>
      </c>
      <c r="AH194" s="2">
        <f t="shared" si="24"/>
        <v>155600</v>
      </c>
      <c r="AI194" s="2" cm="1">
        <f t="array" ref="AI194">_xlfn.XLOOKUP(AI$1&amp;$AB194,$M$3:$M$1662&amp;$N$3:$N$1662,$O$3:$O$1662,0,0,1)</f>
        <v>400</v>
      </c>
      <c r="AJ194" s="2" cm="1">
        <f t="array" ref="AJ194">_xlfn.XLOOKUP(AJ$1&amp;$AB194,$M$3:$M$1662&amp;$N$3:$N$1662,$O$3:$O$1662,0,0,1)</f>
        <v>100</v>
      </c>
      <c r="AK194" s="2" cm="1">
        <f t="array" ref="AK194">_xlfn.XLOOKUP(AK$1&amp;$AB194,$M$3:$M$1662&amp;$N$3:$N$1662,$O$3:$O$1662,0,0,1)</f>
        <v>0</v>
      </c>
      <c r="AL194" s="2" cm="1">
        <f t="array" ref="AL194">_xlfn.XLOOKUP(AL$1&amp;$AB194,$M$3:$M$1662&amp;$N$3:$N$1662,$O$3:$O$1662,0,0,1)</f>
        <v>0</v>
      </c>
      <c r="AM194" s="2" cm="1">
        <f t="array" ref="AM194">_xlfn.XLOOKUP(AM$1&amp;$AB194,$M$3:$M$1662&amp;$N$3:$N$1662,$O$3:$O$1662,0,0,1)</f>
        <v>0</v>
      </c>
    </row>
    <row r="195" spans="13:39" x14ac:dyDescent="0.4">
      <c r="M195" t="s">
        <v>781</v>
      </c>
      <c r="N195" t="s">
        <v>435</v>
      </c>
      <c r="O195">
        <v>0</v>
      </c>
      <c r="AB195" t="s">
        <v>109</v>
      </c>
      <c r="AC195" s="2">
        <f t="shared" ref="AC195:AC258" si="25">IFERROR(AVERAGEIFS(AD195:AH195,AD195:AH195,"&gt;0"),0)</f>
        <v>233180</v>
      </c>
      <c r="AD195" s="2">
        <f t="shared" si="24"/>
        <v>364100</v>
      </c>
      <c r="AE195" s="2">
        <f t="shared" si="24"/>
        <v>205400</v>
      </c>
      <c r="AF195" s="2">
        <f t="shared" si="24"/>
        <v>256700</v>
      </c>
      <c r="AG195" s="2">
        <f t="shared" si="24"/>
        <v>184100</v>
      </c>
      <c r="AH195" s="2">
        <f t="shared" si="24"/>
        <v>155600</v>
      </c>
      <c r="AI195" s="2" cm="1">
        <f t="array" ref="AI195">_xlfn.XLOOKUP(AI$1&amp;$AB195,$M$3:$M$1662&amp;$N$3:$N$1662,$O$3:$O$1662,0,0,1)</f>
        <v>1100</v>
      </c>
      <c r="AJ195" s="2" cm="1">
        <f t="array" ref="AJ195">_xlfn.XLOOKUP(AJ$1&amp;$AB195,$M$3:$M$1662&amp;$N$3:$N$1662,$O$3:$O$1662,0,0,1)</f>
        <v>0</v>
      </c>
      <c r="AK195" s="2" cm="1">
        <f t="array" ref="AK195">_xlfn.XLOOKUP(AK$1&amp;$AB195,$M$3:$M$1662&amp;$N$3:$N$1662,$O$3:$O$1662,0,0,1)</f>
        <v>0</v>
      </c>
      <c r="AL195" s="2" cm="1">
        <f t="array" ref="AL195">_xlfn.XLOOKUP(AL$1&amp;$AB195,$M$3:$M$1662&amp;$N$3:$N$1662,$O$3:$O$1662,0,0,1)</f>
        <v>0</v>
      </c>
      <c r="AM195" s="2" cm="1">
        <f t="array" ref="AM195">_xlfn.XLOOKUP(AM$1&amp;$AB195,$M$3:$M$1662&amp;$N$3:$N$1662,$O$3:$O$1662,0,0,1)</f>
        <v>0</v>
      </c>
    </row>
    <row r="196" spans="13:39" x14ac:dyDescent="0.4">
      <c r="M196" t="s">
        <v>781</v>
      </c>
      <c r="N196" t="s">
        <v>436</v>
      </c>
      <c r="O196">
        <v>0</v>
      </c>
      <c r="AB196" t="s">
        <v>175</v>
      </c>
      <c r="AC196" s="2">
        <f t="shared" si="25"/>
        <v>233200</v>
      </c>
      <c r="AD196" s="2">
        <f t="shared" ref="AD196:AH211" si="26">AD195+AI196</f>
        <v>364200</v>
      </c>
      <c r="AE196" s="2">
        <f t="shared" si="26"/>
        <v>205400</v>
      </c>
      <c r="AF196" s="2">
        <f t="shared" si="26"/>
        <v>256700</v>
      </c>
      <c r="AG196" s="2">
        <f t="shared" si="26"/>
        <v>184100</v>
      </c>
      <c r="AH196" s="2">
        <f t="shared" si="26"/>
        <v>155600</v>
      </c>
      <c r="AI196" s="2" cm="1">
        <f t="array" ref="AI196">_xlfn.XLOOKUP(AI$1&amp;$AB196,$M$3:$M$1662&amp;$N$3:$N$1662,$O$3:$O$1662,0,0,1)</f>
        <v>100</v>
      </c>
      <c r="AJ196" s="2" cm="1">
        <f t="array" ref="AJ196">_xlfn.XLOOKUP(AJ$1&amp;$AB196,$M$3:$M$1662&amp;$N$3:$N$1662,$O$3:$O$1662,0,0,1)</f>
        <v>0</v>
      </c>
      <c r="AK196" s="2" cm="1">
        <f t="array" ref="AK196">_xlfn.XLOOKUP(AK$1&amp;$AB196,$M$3:$M$1662&amp;$N$3:$N$1662,$O$3:$O$1662,0,0,1)</f>
        <v>0</v>
      </c>
      <c r="AL196" s="2" cm="1">
        <f t="array" ref="AL196">_xlfn.XLOOKUP(AL$1&amp;$AB196,$M$3:$M$1662&amp;$N$3:$N$1662,$O$3:$O$1662,0,0,1)</f>
        <v>0</v>
      </c>
      <c r="AM196" s="2" cm="1">
        <f t="array" ref="AM196">_xlfn.XLOOKUP(AM$1&amp;$AB196,$M$3:$M$1662&amp;$N$3:$N$1662,$O$3:$O$1662,0,0,1)</f>
        <v>0</v>
      </c>
    </row>
    <row r="197" spans="13:39" x14ac:dyDescent="0.4">
      <c r="M197" t="s">
        <v>781</v>
      </c>
      <c r="N197" t="s">
        <v>437</v>
      </c>
      <c r="O197">
        <v>0</v>
      </c>
      <c r="AB197" t="s">
        <v>305</v>
      </c>
      <c r="AC197" s="2">
        <f t="shared" si="25"/>
        <v>234240</v>
      </c>
      <c r="AD197" s="2">
        <f t="shared" si="26"/>
        <v>369300</v>
      </c>
      <c r="AE197" s="2">
        <f t="shared" si="26"/>
        <v>205500</v>
      </c>
      <c r="AF197" s="2">
        <f t="shared" si="26"/>
        <v>256700</v>
      </c>
      <c r="AG197" s="2">
        <f t="shared" si="26"/>
        <v>184100</v>
      </c>
      <c r="AH197" s="2">
        <f t="shared" si="26"/>
        <v>155600</v>
      </c>
      <c r="AI197" s="2" cm="1">
        <f t="array" ref="AI197">_xlfn.XLOOKUP(AI$1&amp;$AB197,$M$3:$M$1662&amp;$N$3:$N$1662,$O$3:$O$1662,0,0,1)</f>
        <v>5100</v>
      </c>
      <c r="AJ197" s="2" cm="1">
        <f t="array" ref="AJ197">_xlfn.XLOOKUP(AJ$1&amp;$AB197,$M$3:$M$1662&amp;$N$3:$N$1662,$O$3:$O$1662,0,0,1)</f>
        <v>100</v>
      </c>
      <c r="AK197" s="2" cm="1">
        <f t="array" ref="AK197">_xlfn.XLOOKUP(AK$1&amp;$AB197,$M$3:$M$1662&amp;$N$3:$N$1662,$O$3:$O$1662,0,0,1)</f>
        <v>0</v>
      </c>
      <c r="AL197" s="2" cm="1">
        <f t="array" ref="AL197">_xlfn.XLOOKUP(AL$1&amp;$AB197,$M$3:$M$1662&amp;$N$3:$N$1662,$O$3:$O$1662,0,0,1)</f>
        <v>0</v>
      </c>
      <c r="AM197" s="2" cm="1">
        <f t="array" ref="AM197">_xlfn.XLOOKUP(AM$1&amp;$AB197,$M$3:$M$1662&amp;$N$3:$N$1662,$O$3:$O$1662,0,0,1)</f>
        <v>0</v>
      </c>
    </row>
    <row r="198" spans="13:39" x14ac:dyDescent="0.4">
      <c r="M198" t="s">
        <v>781</v>
      </c>
      <c r="N198" t="s">
        <v>438</v>
      </c>
      <c r="O198">
        <v>0</v>
      </c>
      <c r="AB198" t="s">
        <v>251</v>
      </c>
      <c r="AC198" s="2">
        <f t="shared" si="25"/>
        <v>234940</v>
      </c>
      <c r="AD198" s="2">
        <f t="shared" si="26"/>
        <v>370700</v>
      </c>
      <c r="AE198" s="2">
        <f t="shared" si="26"/>
        <v>205500</v>
      </c>
      <c r="AF198" s="2">
        <f t="shared" si="26"/>
        <v>256700</v>
      </c>
      <c r="AG198" s="2">
        <f t="shared" si="26"/>
        <v>186200</v>
      </c>
      <c r="AH198" s="2">
        <f t="shared" si="26"/>
        <v>155600</v>
      </c>
      <c r="AI198" s="2" cm="1">
        <f t="array" ref="AI198">_xlfn.XLOOKUP(AI$1&amp;$AB198,$M$3:$M$1662&amp;$N$3:$N$1662,$O$3:$O$1662,0,0,1)</f>
        <v>1400</v>
      </c>
      <c r="AJ198" s="2" cm="1">
        <f t="array" ref="AJ198">_xlfn.XLOOKUP(AJ$1&amp;$AB198,$M$3:$M$1662&amp;$N$3:$N$1662,$O$3:$O$1662,0,0,1)</f>
        <v>0</v>
      </c>
      <c r="AK198" s="2" cm="1">
        <f t="array" ref="AK198">_xlfn.XLOOKUP(AK$1&amp;$AB198,$M$3:$M$1662&amp;$N$3:$N$1662,$O$3:$O$1662,0,0,1)</f>
        <v>0</v>
      </c>
      <c r="AL198" s="2" cm="1">
        <f t="array" ref="AL198">_xlfn.XLOOKUP(AL$1&amp;$AB198,$M$3:$M$1662&amp;$N$3:$N$1662,$O$3:$O$1662,0,0,1)</f>
        <v>2100</v>
      </c>
      <c r="AM198" s="2" cm="1">
        <f t="array" ref="AM198">_xlfn.XLOOKUP(AM$1&amp;$AB198,$M$3:$M$1662&amp;$N$3:$N$1662,$O$3:$O$1662,0,0,1)</f>
        <v>0</v>
      </c>
    </row>
    <row r="199" spans="13:39" x14ac:dyDescent="0.4">
      <c r="M199" t="s">
        <v>781</v>
      </c>
      <c r="N199" t="s">
        <v>439</v>
      </c>
      <c r="O199">
        <v>0</v>
      </c>
      <c r="AB199" t="s">
        <v>288</v>
      </c>
      <c r="AC199" s="2">
        <f t="shared" si="25"/>
        <v>235220</v>
      </c>
      <c r="AD199" s="2">
        <f t="shared" si="26"/>
        <v>372000</v>
      </c>
      <c r="AE199" s="2">
        <f t="shared" si="26"/>
        <v>205600</v>
      </c>
      <c r="AF199" s="2">
        <f t="shared" si="26"/>
        <v>256700</v>
      </c>
      <c r="AG199" s="2">
        <f t="shared" si="26"/>
        <v>186200</v>
      </c>
      <c r="AH199" s="2">
        <f t="shared" si="26"/>
        <v>155600</v>
      </c>
      <c r="AI199" s="2" cm="1">
        <f t="array" ref="AI199">_xlfn.XLOOKUP(AI$1&amp;$AB199,$M$3:$M$1662&amp;$N$3:$N$1662,$O$3:$O$1662,0,0,1)</f>
        <v>1300</v>
      </c>
      <c r="AJ199" s="2" cm="1">
        <f t="array" ref="AJ199">_xlfn.XLOOKUP(AJ$1&amp;$AB199,$M$3:$M$1662&amp;$N$3:$N$1662,$O$3:$O$1662,0,0,1)</f>
        <v>100</v>
      </c>
      <c r="AK199" s="2" cm="1">
        <f t="array" ref="AK199">_xlfn.XLOOKUP(AK$1&amp;$AB199,$M$3:$M$1662&amp;$N$3:$N$1662,$O$3:$O$1662,0,0,1)</f>
        <v>0</v>
      </c>
      <c r="AL199" s="2" cm="1">
        <f t="array" ref="AL199">_xlfn.XLOOKUP(AL$1&amp;$AB199,$M$3:$M$1662&amp;$N$3:$N$1662,$O$3:$O$1662,0,0,1)</f>
        <v>0</v>
      </c>
      <c r="AM199" s="2" cm="1">
        <f t="array" ref="AM199">_xlfn.XLOOKUP(AM$1&amp;$AB199,$M$3:$M$1662&amp;$N$3:$N$1662,$O$3:$O$1662,0,0,1)</f>
        <v>0</v>
      </c>
    </row>
    <row r="200" spans="13:39" x14ac:dyDescent="0.4">
      <c r="M200" t="s">
        <v>781</v>
      </c>
      <c r="N200" t="s">
        <v>440</v>
      </c>
      <c r="O200">
        <v>0</v>
      </c>
      <c r="AB200" t="s">
        <v>124</v>
      </c>
      <c r="AC200" s="2">
        <f t="shared" si="25"/>
        <v>235720</v>
      </c>
      <c r="AD200" s="2">
        <f t="shared" si="26"/>
        <v>374500</v>
      </c>
      <c r="AE200" s="2">
        <f t="shared" si="26"/>
        <v>205600</v>
      </c>
      <c r="AF200" s="2">
        <f t="shared" si="26"/>
        <v>256700</v>
      </c>
      <c r="AG200" s="2">
        <f t="shared" si="26"/>
        <v>186200</v>
      </c>
      <c r="AH200" s="2">
        <f t="shared" si="26"/>
        <v>155600</v>
      </c>
      <c r="AI200" s="2" cm="1">
        <f t="array" ref="AI200">_xlfn.XLOOKUP(AI$1&amp;$AB200,$M$3:$M$1662&amp;$N$3:$N$1662,$O$3:$O$1662,0,0,1)</f>
        <v>2500</v>
      </c>
      <c r="AJ200" s="2" cm="1">
        <f t="array" ref="AJ200">_xlfn.XLOOKUP(AJ$1&amp;$AB200,$M$3:$M$1662&amp;$N$3:$N$1662,$O$3:$O$1662,0,0,1)</f>
        <v>0</v>
      </c>
      <c r="AK200" s="2" cm="1">
        <f t="array" ref="AK200">_xlfn.XLOOKUP(AK$1&amp;$AB200,$M$3:$M$1662&amp;$N$3:$N$1662,$O$3:$O$1662,0,0,1)</f>
        <v>0</v>
      </c>
      <c r="AL200" s="2" cm="1">
        <f t="array" ref="AL200">_xlfn.XLOOKUP(AL$1&amp;$AB200,$M$3:$M$1662&amp;$N$3:$N$1662,$O$3:$O$1662,0,0,1)</f>
        <v>0</v>
      </c>
      <c r="AM200" s="2" cm="1">
        <f t="array" ref="AM200">_xlfn.XLOOKUP(AM$1&amp;$AB200,$M$3:$M$1662&amp;$N$3:$N$1662,$O$3:$O$1662,0,0,1)</f>
        <v>0</v>
      </c>
    </row>
    <row r="201" spans="13:39" x14ac:dyDescent="0.4">
      <c r="M201" t="s">
        <v>781</v>
      </c>
      <c r="N201" t="s">
        <v>441</v>
      </c>
      <c r="O201">
        <v>0</v>
      </c>
      <c r="AB201" t="s">
        <v>276</v>
      </c>
      <c r="AC201" s="2">
        <f t="shared" si="25"/>
        <v>235820</v>
      </c>
      <c r="AD201" s="2">
        <f t="shared" si="26"/>
        <v>375000</v>
      </c>
      <c r="AE201" s="2">
        <f t="shared" si="26"/>
        <v>205600</v>
      </c>
      <c r="AF201" s="2">
        <f t="shared" si="26"/>
        <v>256700</v>
      </c>
      <c r="AG201" s="2">
        <f t="shared" si="26"/>
        <v>186200</v>
      </c>
      <c r="AH201" s="2">
        <f t="shared" si="26"/>
        <v>155600</v>
      </c>
      <c r="AI201" s="2" cm="1">
        <f t="array" ref="AI201">_xlfn.XLOOKUP(AI$1&amp;$AB201,$M$3:$M$1662&amp;$N$3:$N$1662,$O$3:$O$1662,0,0,1)</f>
        <v>500</v>
      </c>
      <c r="AJ201" s="2" cm="1">
        <f t="array" ref="AJ201">_xlfn.XLOOKUP(AJ$1&amp;$AB201,$M$3:$M$1662&amp;$N$3:$N$1662,$O$3:$O$1662,0,0,1)</f>
        <v>0</v>
      </c>
      <c r="AK201" s="2" cm="1">
        <f t="array" ref="AK201">_xlfn.XLOOKUP(AK$1&amp;$AB201,$M$3:$M$1662&amp;$N$3:$N$1662,$O$3:$O$1662,0,0,1)</f>
        <v>0</v>
      </c>
      <c r="AL201" s="2" cm="1">
        <f t="array" ref="AL201">_xlfn.XLOOKUP(AL$1&amp;$AB201,$M$3:$M$1662&amp;$N$3:$N$1662,$O$3:$O$1662,0,0,1)</f>
        <v>0</v>
      </c>
      <c r="AM201" s="2" cm="1">
        <f t="array" ref="AM201">_xlfn.XLOOKUP(AM$1&amp;$AB201,$M$3:$M$1662&amp;$N$3:$N$1662,$O$3:$O$1662,0,0,1)</f>
        <v>0</v>
      </c>
    </row>
    <row r="202" spans="13:39" x14ac:dyDescent="0.4">
      <c r="M202" t="s">
        <v>781</v>
      </c>
      <c r="N202" t="s">
        <v>442</v>
      </c>
      <c r="O202">
        <v>0</v>
      </c>
      <c r="AB202" t="s">
        <v>250</v>
      </c>
      <c r="AC202" s="2">
        <f t="shared" si="25"/>
        <v>237120</v>
      </c>
      <c r="AD202" s="2">
        <f t="shared" si="26"/>
        <v>375800</v>
      </c>
      <c r="AE202" s="2">
        <f t="shared" si="26"/>
        <v>205800</v>
      </c>
      <c r="AF202" s="2">
        <f t="shared" si="26"/>
        <v>261800</v>
      </c>
      <c r="AG202" s="2">
        <f t="shared" si="26"/>
        <v>186600</v>
      </c>
      <c r="AH202" s="2">
        <f t="shared" si="26"/>
        <v>155600</v>
      </c>
      <c r="AI202" s="2" cm="1">
        <f t="array" ref="AI202">_xlfn.XLOOKUP(AI$1&amp;$AB202,$M$3:$M$1662&amp;$N$3:$N$1662,$O$3:$O$1662,0,0,1)</f>
        <v>800</v>
      </c>
      <c r="AJ202" s="2" cm="1">
        <f t="array" ref="AJ202">_xlfn.XLOOKUP(AJ$1&amp;$AB202,$M$3:$M$1662&amp;$N$3:$N$1662,$O$3:$O$1662,0,0,1)</f>
        <v>200</v>
      </c>
      <c r="AK202" s="2" cm="1">
        <f t="array" ref="AK202">_xlfn.XLOOKUP(AK$1&amp;$AB202,$M$3:$M$1662&amp;$N$3:$N$1662,$O$3:$O$1662,0,0,1)</f>
        <v>5100</v>
      </c>
      <c r="AL202" s="2" cm="1">
        <f t="array" ref="AL202">_xlfn.XLOOKUP(AL$1&amp;$AB202,$M$3:$M$1662&amp;$N$3:$N$1662,$O$3:$O$1662,0,0,1)</f>
        <v>400</v>
      </c>
      <c r="AM202" s="2" cm="1">
        <f t="array" ref="AM202">_xlfn.XLOOKUP(AM$1&amp;$AB202,$M$3:$M$1662&amp;$N$3:$N$1662,$O$3:$O$1662,0,0,1)</f>
        <v>0</v>
      </c>
    </row>
    <row r="203" spans="13:39" x14ac:dyDescent="0.4">
      <c r="M203" t="s">
        <v>781</v>
      </c>
      <c r="N203" t="s">
        <v>443</v>
      </c>
      <c r="O203">
        <v>0</v>
      </c>
      <c r="AB203" t="s">
        <v>272</v>
      </c>
      <c r="AC203" s="2">
        <f t="shared" si="25"/>
        <v>237260</v>
      </c>
      <c r="AD203" s="2">
        <f t="shared" si="26"/>
        <v>376300</v>
      </c>
      <c r="AE203" s="2">
        <f t="shared" si="26"/>
        <v>205800</v>
      </c>
      <c r="AF203" s="2">
        <f t="shared" si="26"/>
        <v>261800</v>
      </c>
      <c r="AG203" s="2">
        <f t="shared" si="26"/>
        <v>186800</v>
      </c>
      <c r="AH203" s="2">
        <f t="shared" si="26"/>
        <v>155600</v>
      </c>
      <c r="AI203" s="2" cm="1">
        <f t="array" ref="AI203">_xlfn.XLOOKUP(AI$1&amp;$AB203,$M$3:$M$1662&amp;$N$3:$N$1662,$O$3:$O$1662,0,0,1)</f>
        <v>500</v>
      </c>
      <c r="AJ203" s="2" cm="1">
        <f t="array" ref="AJ203">_xlfn.XLOOKUP(AJ$1&amp;$AB203,$M$3:$M$1662&amp;$N$3:$N$1662,$O$3:$O$1662,0,0,1)</f>
        <v>0</v>
      </c>
      <c r="AK203" s="2" cm="1">
        <f t="array" ref="AK203">_xlfn.XLOOKUP(AK$1&amp;$AB203,$M$3:$M$1662&amp;$N$3:$N$1662,$O$3:$O$1662,0,0,1)</f>
        <v>0</v>
      </c>
      <c r="AL203" s="2" cm="1">
        <f t="array" ref="AL203">_xlfn.XLOOKUP(AL$1&amp;$AB203,$M$3:$M$1662&amp;$N$3:$N$1662,$O$3:$O$1662,0,0,1)</f>
        <v>200</v>
      </c>
      <c r="AM203" s="2" cm="1">
        <f t="array" ref="AM203">_xlfn.XLOOKUP(AM$1&amp;$AB203,$M$3:$M$1662&amp;$N$3:$N$1662,$O$3:$O$1662,0,0,1)</f>
        <v>0</v>
      </c>
    </row>
    <row r="204" spans="13:39" x14ac:dyDescent="0.4">
      <c r="M204" t="s">
        <v>781</v>
      </c>
      <c r="N204" t="s">
        <v>444</v>
      </c>
      <c r="O204">
        <v>0</v>
      </c>
      <c r="AB204" t="s">
        <v>306</v>
      </c>
      <c r="AC204" s="2">
        <f t="shared" si="25"/>
        <v>237620</v>
      </c>
      <c r="AD204" s="2">
        <f t="shared" si="26"/>
        <v>377500</v>
      </c>
      <c r="AE204" s="2">
        <f t="shared" si="26"/>
        <v>205900</v>
      </c>
      <c r="AF204" s="2">
        <f t="shared" si="26"/>
        <v>262300</v>
      </c>
      <c r="AG204" s="2">
        <f t="shared" si="26"/>
        <v>186800</v>
      </c>
      <c r="AH204" s="2">
        <f t="shared" si="26"/>
        <v>155600</v>
      </c>
      <c r="AI204" s="2" cm="1">
        <f t="array" ref="AI204">_xlfn.XLOOKUP(AI$1&amp;$AB204,$M$3:$M$1662&amp;$N$3:$N$1662,$O$3:$O$1662,0,0,1)</f>
        <v>1200</v>
      </c>
      <c r="AJ204" s="2" cm="1">
        <f t="array" ref="AJ204">_xlfn.XLOOKUP(AJ$1&amp;$AB204,$M$3:$M$1662&amp;$N$3:$N$1662,$O$3:$O$1662,0,0,1)</f>
        <v>100</v>
      </c>
      <c r="AK204" s="2" cm="1">
        <f t="array" ref="AK204">_xlfn.XLOOKUP(AK$1&amp;$AB204,$M$3:$M$1662&amp;$N$3:$N$1662,$O$3:$O$1662,0,0,1)</f>
        <v>500</v>
      </c>
      <c r="AL204" s="2" cm="1">
        <f t="array" ref="AL204">_xlfn.XLOOKUP(AL$1&amp;$AB204,$M$3:$M$1662&amp;$N$3:$N$1662,$O$3:$O$1662,0,0,1)</f>
        <v>0</v>
      </c>
      <c r="AM204" s="2" cm="1">
        <f t="array" ref="AM204">_xlfn.XLOOKUP(AM$1&amp;$AB204,$M$3:$M$1662&amp;$N$3:$N$1662,$O$3:$O$1662,0,0,1)</f>
        <v>0</v>
      </c>
    </row>
    <row r="205" spans="13:39" x14ac:dyDescent="0.4">
      <c r="M205" t="s">
        <v>781</v>
      </c>
      <c r="N205" t="s">
        <v>445</v>
      </c>
      <c r="O205">
        <v>0</v>
      </c>
      <c r="AB205" t="s">
        <v>213</v>
      </c>
      <c r="AC205" s="2">
        <f t="shared" si="25"/>
        <v>237860</v>
      </c>
      <c r="AD205" s="2">
        <f t="shared" si="26"/>
        <v>378600</v>
      </c>
      <c r="AE205" s="2">
        <f t="shared" si="26"/>
        <v>205900</v>
      </c>
      <c r="AF205" s="2">
        <f t="shared" si="26"/>
        <v>262400</v>
      </c>
      <c r="AG205" s="2">
        <f t="shared" si="26"/>
        <v>186800</v>
      </c>
      <c r="AH205" s="2">
        <f t="shared" si="26"/>
        <v>155600</v>
      </c>
      <c r="AI205" s="2" cm="1">
        <f t="array" ref="AI205">_xlfn.XLOOKUP(AI$1&amp;$AB205,$M$3:$M$1662&amp;$N$3:$N$1662,$O$3:$O$1662,0,0,1)</f>
        <v>1100</v>
      </c>
      <c r="AJ205" s="2" cm="1">
        <f t="array" ref="AJ205">_xlfn.XLOOKUP(AJ$1&amp;$AB205,$M$3:$M$1662&amp;$N$3:$N$1662,$O$3:$O$1662,0,0,1)</f>
        <v>0</v>
      </c>
      <c r="AK205" s="2" cm="1">
        <f t="array" ref="AK205">_xlfn.XLOOKUP(AK$1&amp;$AB205,$M$3:$M$1662&amp;$N$3:$N$1662,$O$3:$O$1662,0,0,1)</f>
        <v>100</v>
      </c>
      <c r="AL205" s="2" cm="1">
        <f t="array" ref="AL205">_xlfn.XLOOKUP(AL$1&amp;$AB205,$M$3:$M$1662&amp;$N$3:$N$1662,$O$3:$O$1662,0,0,1)</f>
        <v>0</v>
      </c>
      <c r="AM205" s="2" cm="1">
        <f t="array" ref="AM205">_xlfn.XLOOKUP(AM$1&amp;$AB205,$M$3:$M$1662&amp;$N$3:$N$1662,$O$3:$O$1662,0,0,1)</f>
        <v>0</v>
      </c>
    </row>
    <row r="206" spans="13:39" x14ac:dyDescent="0.4">
      <c r="M206" t="s">
        <v>781</v>
      </c>
      <c r="N206" t="s">
        <v>446</v>
      </c>
      <c r="O206">
        <v>0</v>
      </c>
      <c r="AB206" t="s">
        <v>161</v>
      </c>
      <c r="AC206" s="2">
        <f t="shared" si="25"/>
        <v>238200</v>
      </c>
      <c r="AD206" s="2">
        <f t="shared" si="26"/>
        <v>380300</v>
      </c>
      <c r="AE206" s="2">
        <f t="shared" si="26"/>
        <v>205900</v>
      </c>
      <c r="AF206" s="2">
        <f t="shared" si="26"/>
        <v>262400</v>
      </c>
      <c r="AG206" s="2">
        <f t="shared" si="26"/>
        <v>186800</v>
      </c>
      <c r="AH206" s="2">
        <f t="shared" si="26"/>
        <v>155600</v>
      </c>
      <c r="AI206" s="2" cm="1">
        <f t="array" ref="AI206">_xlfn.XLOOKUP(AI$1&amp;$AB206,$M$3:$M$1662&amp;$N$3:$N$1662,$O$3:$O$1662,0,0,1)</f>
        <v>1700</v>
      </c>
      <c r="AJ206" s="2" cm="1">
        <f t="array" ref="AJ206">_xlfn.XLOOKUP(AJ$1&amp;$AB206,$M$3:$M$1662&amp;$N$3:$N$1662,$O$3:$O$1662,0,0,1)</f>
        <v>0</v>
      </c>
      <c r="AK206" s="2" cm="1">
        <f t="array" ref="AK206">_xlfn.XLOOKUP(AK$1&amp;$AB206,$M$3:$M$1662&amp;$N$3:$N$1662,$O$3:$O$1662,0,0,1)</f>
        <v>0</v>
      </c>
      <c r="AL206" s="2" cm="1">
        <f t="array" ref="AL206">_xlfn.XLOOKUP(AL$1&amp;$AB206,$M$3:$M$1662&amp;$N$3:$N$1662,$O$3:$O$1662,0,0,1)</f>
        <v>0</v>
      </c>
      <c r="AM206" s="2" cm="1">
        <f t="array" ref="AM206">_xlfn.XLOOKUP(AM$1&amp;$AB206,$M$3:$M$1662&amp;$N$3:$N$1662,$O$3:$O$1662,0,0,1)</f>
        <v>0</v>
      </c>
    </row>
    <row r="207" spans="13:39" x14ac:dyDescent="0.4">
      <c r="M207" t="s">
        <v>781</v>
      </c>
      <c r="N207" t="s">
        <v>447</v>
      </c>
      <c r="O207">
        <v>0</v>
      </c>
      <c r="AB207" t="s">
        <v>105</v>
      </c>
      <c r="AC207" s="2">
        <f t="shared" si="25"/>
        <v>239420</v>
      </c>
      <c r="AD207" s="2">
        <f t="shared" si="26"/>
        <v>386300</v>
      </c>
      <c r="AE207" s="2">
        <f t="shared" si="26"/>
        <v>206000</v>
      </c>
      <c r="AF207" s="2">
        <f t="shared" si="26"/>
        <v>262400</v>
      </c>
      <c r="AG207" s="2">
        <f t="shared" si="26"/>
        <v>186800</v>
      </c>
      <c r="AH207" s="2">
        <f t="shared" si="26"/>
        <v>155600</v>
      </c>
      <c r="AI207" s="2" cm="1">
        <f t="array" ref="AI207">_xlfn.XLOOKUP(AI$1&amp;$AB207,$M$3:$M$1662&amp;$N$3:$N$1662,$O$3:$O$1662,0,0,1)</f>
        <v>6000</v>
      </c>
      <c r="AJ207" s="2" cm="1">
        <f t="array" ref="AJ207">_xlfn.XLOOKUP(AJ$1&amp;$AB207,$M$3:$M$1662&amp;$N$3:$N$1662,$O$3:$O$1662,0,0,1)</f>
        <v>100</v>
      </c>
      <c r="AK207" s="2" cm="1">
        <f t="array" ref="AK207">_xlfn.XLOOKUP(AK$1&amp;$AB207,$M$3:$M$1662&amp;$N$3:$N$1662,$O$3:$O$1662,0,0,1)</f>
        <v>0</v>
      </c>
      <c r="AL207" s="2" cm="1">
        <f t="array" ref="AL207">_xlfn.XLOOKUP(AL$1&amp;$AB207,$M$3:$M$1662&amp;$N$3:$N$1662,$O$3:$O$1662,0,0,1)</f>
        <v>0</v>
      </c>
      <c r="AM207" s="2" cm="1">
        <f t="array" ref="AM207">_xlfn.XLOOKUP(AM$1&amp;$AB207,$M$3:$M$1662&amp;$N$3:$N$1662,$O$3:$O$1662,0,0,1)</f>
        <v>0</v>
      </c>
    </row>
    <row r="208" spans="13:39" x14ac:dyDescent="0.4">
      <c r="M208" t="s">
        <v>781</v>
      </c>
      <c r="N208" t="s">
        <v>448</v>
      </c>
      <c r="O208">
        <v>0</v>
      </c>
      <c r="AB208" t="s">
        <v>228</v>
      </c>
      <c r="AC208" s="2">
        <f t="shared" si="25"/>
        <v>239700</v>
      </c>
      <c r="AD208" s="2">
        <f t="shared" si="26"/>
        <v>386300</v>
      </c>
      <c r="AE208" s="2">
        <f t="shared" si="26"/>
        <v>206000</v>
      </c>
      <c r="AF208" s="2">
        <f t="shared" si="26"/>
        <v>262400</v>
      </c>
      <c r="AG208" s="2">
        <f t="shared" si="26"/>
        <v>186800</v>
      </c>
      <c r="AH208" s="2">
        <f t="shared" si="26"/>
        <v>157000</v>
      </c>
      <c r="AI208" s="2" cm="1">
        <f t="array" ref="AI208">_xlfn.XLOOKUP(AI$1&amp;$AB208,$M$3:$M$1662&amp;$N$3:$N$1662,$O$3:$O$1662,0,0,1)</f>
        <v>0</v>
      </c>
      <c r="AJ208" s="2" cm="1">
        <f t="array" ref="AJ208">_xlfn.XLOOKUP(AJ$1&amp;$AB208,$M$3:$M$1662&amp;$N$3:$N$1662,$O$3:$O$1662,0,0,1)</f>
        <v>0</v>
      </c>
      <c r="AK208" s="2" cm="1">
        <f t="array" ref="AK208">_xlfn.XLOOKUP(AK$1&amp;$AB208,$M$3:$M$1662&amp;$N$3:$N$1662,$O$3:$O$1662,0,0,1)</f>
        <v>0</v>
      </c>
      <c r="AL208" s="2" cm="1">
        <f t="array" ref="AL208">_xlfn.XLOOKUP(AL$1&amp;$AB208,$M$3:$M$1662&amp;$N$3:$N$1662,$O$3:$O$1662,0,0,1)</f>
        <v>0</v>
      </c>
      <c r="AM208" s="2" cm="1">
        <f t="array" ref="AM208">_xlfn.XLOOKUP(AM$1&amp;$AB208,$M$3:$M$1662&amp;$N$3:$N$1662,$O$3:$O$1662,0,0,1)</f>
        <v>1400</v>
      </c>
    </row>
    <row r="209" spans="13:39" x14ac:dyDescent="0.4">
      <c r="M209" t="s">
        <v>781</v>
      </c>
      <c r="N209" t="s">
        <v>449</v>
      </c>
      <c r="O209">
        <v>1400</v>
      </c>
      <c r="AB209" t="s">
        <v>100</v>
      </c>
      <c r="AC209" s="2">
        <f t="shared" si="25"/>
        <v>239800</v>
      </c>
      <c r="AD209" s="2">
        <f t="shared" si="26"/>
        <v>386500</v>
      </c>
      <c r="AE209" s="2">
        <f t="shared" si="26"/>
        <v>206100</v>
      </c>
      <c r="AF209" s="2">
        <f t="shared" si="26"/>
        <v>262500</v>
      </c>
      <c r="AG209" s="2">
        <f t="shared" si="26"/>
        <v>186900</v>
      </c>
      <c r="AH209" s="2">
        <f t="shared" si="26"/>
        <v>157000</v>
      </c>
      <c r="AI209" s="2" cm="1">
        <f t="array" ref="AI209">_xlfn.XLOOKUP(AI$1&amp;$AB209,$M$3:$M$1662&amp;$N$3:$N$1662,$O$3:$O$1662,0,0,1)</f>
        <v>200</v>
      </c>
      <c r="AJ209" s="2" cm="1">
        <f t="array" ref="AJ209">_xlfn.XLOOKUP(AJ$1&amp;$AB209,$M$3:$M$1662&amp;$N$3:$N$1662,$O$3:$O$1662,0,0,1)</f>
        <v>100</v>
      </c>
      <c r="AK209" s="2" cm="1">
        <f t="array" ref="AK209">_xlfn.XLOOKUP(AK$1&amp;$AB209,$M$3:$M$1662&amp;$N$3:$N$1662,$O$3:$O$1662,0,0,1)</f>
        <v>100</v>
      </c>
      <c r="AL209" s="2" cm="1">
        <f t="array" ref="AL209">_xlfn.XLOOKUP(AL$1&amp;$AB209,$M$3:$M$1662&amp;$N$3:$N$1662,$O$3:$O$1662,0,0,1)</f>
        <v>100</v>
      </c>
      <c r="AM209" s="2" cm="1">
        <f t="array" ref="AM209">_xlfn.XLOOKUP(AM$1&amp;$AB209,$M$3:$M$1662&amp;$N$3:$N$1662,$O$3:$O$1662,0,0,1)</f>
        <v>0</v>
      </c>
    </row>
    <row r="210" spans="13:39" x14ac:dyDescent="0.4">
      <c r="M210" t="s">
        <v>781</v>
      </c>
      <c r="N210" t="s">
        <v>450</v>
      </c>
      <c r="O210">
        <v>0</v>
      </c>
      <c r="AB210" t="s">
        <v>68</v>
      </c>
      <c r="AC210" s="2">
        <f t="shared" si="25"/>
        <v>240020</v>
      </c>
      <c r="AD210" s="2">
        <f t="shared" si="26"/>
        <v>387400</v>
      </c>
      <c r="AE210" s="2">
        <f t="shared" si="26"/>
        <v>206100</v>
      </c>
      <c r="AF210" s="2">
        <f t="shared" si="26"/>
        <v>262600</v>
      </c>
      <c r="AG210" s="2">
        <f t="shared" si="26"/>
        <v>186900</v>
      </c>
      <c r="AH210" s="2">
        <f t="shared" si="26"/>
        <v>157100</v>
      </c>
      <c r="AI210" s="2" cm="1">
        <f t="array" ref="AI210">_xlfn.XLOOKUP(AI$1&amp;$AB210,$M$3:$M$1662&amp;$N$3:$N$1662,$O$3:$O$1662,0,0,1)</f>
        <v>900</v>
      </c>
      <c r="AJ210" s="2" cm="1">
        <f t="array" ref="AJ210">_xlfn.XLOOKUP(AJ$1&amp;$AB210,$M$3:$M$1662&amp;$N$3:$N$1662,$O$3:$O$1662,0,0,1)</f>
        <v>0</v>
      </c>
      <c r="AK210" s="2" cm="1">
        <f t="array" ref="AK210">_xlfn.XLOOKUP(AK$1&amp;$AB210,$M$3:$M$1662&amp;$N$3:$N$1662,$O$3:$O$1662,0,0,1)</f>
        <v>100</v>
      </c>
      <c r="AL210" s="2" cm="1">
        <f t="array" ref="AL210">_xlfn.XLOOKUP(AL$1&amp;$AB210,$M$3:$M$1662&amp;$N$3:$N$1662,$O$3:$O$1662,0,0,1)</f>
        <v>0</v>
      </c>
      <c r="AM210" s="2" cm="1">
        <f t="array" ref="AM210">_xlfn.XLOOKUP(AM$1&amp;$AB210,$M$3:$M$1662&amp;$N$3:$N$1662,$O$3:$O$1662,0,0,1)</f>
        <v>100</v>
      </c>
    </row>
    <row r="211" spans="13:39" x14ac:dyDescent="0.4">
      <c r="M211" t="s">
        <v>781</v>
      </c>
      <c r="N211" t="s">
        <v>451</v>
      </c>
      <c r="O211">
        <v>100</v>
      </c>
      <c r="AB211" t="s">
        <v>166</v>
      </c>
      <c r="AC211" s="2">
        <f t="shared" si="25"/>
        <v>240280</v>
      </c>
      <c r="AD211" s="2">
        <f t="shared" si="26"/>
        <v>388700</v>
      </c>
      <c r="AE211" s="2">
        <f t="shared" si="26"/>
        <v>206100</v>
      </c>
      <c r="AF211" s="2">
        <f t="shared" si="26"/>
        <v>262600</v>
      </c>
      <c r="AG211" s="2">
        <f t="shared" si="26"/>
        <v>186900</v>
      </c>
      <c r="AH211" s="2">
        <f t="shared" si="26"/>
        <v>157100</v>
      </c>
      <c r="AI211" s="2" cm="1">
        <f t="array" ref="AI211">_xlfn.XLOOKUP(AI$1&amp;$AB211,$M$3:$M$1662&amp;$N$3:$N$1662,$O$3:$O$1662,0,0,1)</f>
        <v>1300</v>
      </c>
      <c r="AJ211" s="2" cm="1">
        <f t="array" ref="AJ211">_xlfn.XLOOKUP(AJ$1&amp;$AB211,$M$3:$M$1662&amp;$N$3:$N$1662,$O$3:$O$1662,0,0,1)</f>
        <v>0</v>
      </c>
      <c r="AK211" s="2" cm="1">
        <f t="array" ref="AK211">_xlfn.XLOOKUP(AK$1&amp;$AB211,$M$3:$M$1662&amp;$N$3:$N$1662,$O$3:$O$1662,0,0,1)</f>
        <v>0</v>
      </c>
      <c r="AL211" s="2" cm="1">
        <f t="array" ref="AL211">_xlfn.XLOOKUP(AL$1&amp;$AB211,$M$3:$M$1662&amp;$N$3:$N$1662,$O$3:$O$1662,0,0,1)</f>
        <v>0</v>
      </c>
      <c r="AM211" s="2" cm="1">
        <f t="array" ref="AM211">_xlfn.XLOOKUP(AM$1&amp;$AB211,$M$3:$M$1662&amp;$N$3:$N$1662,$O$3:$O$1662,0,0,1)</f>
        <v>0</v>
      </c>
    </row>
    <row r="212" spans="13:39" x14ac:dyDescent="0.4">
      <c r="M212" t="s">
        <v>781</v>
      </c>
      <c r="N212" t="s">
        <v>452</v>
      </c>
      <c r="O212">
        <v>0</v>
      </c>
      <c r="AB212" t="s">
        <v>224</v>
      </c>
      <c r="AC212" s="2">
        <f t="shared" si="25"/>
        <v>241320</v>
      </c>
      <c r="AD212" s="2">
        <f t="shared" ref="AD212:AH227" si="27">AD211+AI212</f>
        <v>393000</v>
      </c>
      <c r="AE212" s="2">
        <f t="shared" si="27"/>
        <v>206300</v>
      </c>
      <c r="AF212" s="2">
        <f t="shared" si="27"/>
        <v>262600</v>
      </c>
      <c r="AG212" s="2">
        <f t="shared" si="27"/>
        <v>186900</v>
      </c>
      <c r="AH212" s="2">
        <f t="shared" si="27"/>
        <v>157800</v>
      </c>
      <c r="AI212" s="2" cm="1">
        <f t="array" ref="AI212">_xlfn.XLOOKUP(AI$1&amp;$AB212,$M$3:$M$1662&amp;$N$3:$N$1662,$O$3:$O$1662,0,0,1)</f>
        <v>4300</v>
      </c>
      <c r="AJ212" s="2" cm="1">
        <f t="array" ref="AJ212">_xlfn.XLOOKUP(AJ$1&amp;$AB212,$M$3:$M$1662&amp;$N$3:$N$1662,$O$3:$O$1662,0,0,1)</f>
        <v>200</v>
      </c>
      <c r="AK212" s="2" cm="1">
        <f t="array" ref="AK212">_xlfn.XLOOKUP(AK$1&amp;$AB212,$M$3:$M$1662&amp;$N$3:$N$1662,$O$3:$O$1662,0,0,1)</f>
        <v>0</v>
      </c>
      <c r="AL212" s="2" cm="1">
        <f t="array" ref="AL212">_xlfn.XLOOKUP(AL$1&amp;$AB212,$M$3:$M$1662&amp;$N$3:$N$1662,$O$3:$O$1662,0,0,1)</f>
        <v>0</v>
      </c>
      <c r="AM212" s="2" cm="1">
        <f t="array" ref="AM212">_xlfn.XLOOKUP(AM$1&amp;$AB212,$M$3:$M$1662&amp;$N$3:$N$1662,$O$3:$O$1662,0,0,1)</f>
        <v>700</v>
      </c>
    </row>
    <row r="213" spans="13:39" x14ac:dyDescent="0.4">
      <c r="M213" t="s">
        <v>781</v>
      </c>
      <c r="N213" t="s">
        <v>453</v>
      </c>
      <c r="O213">
        <v>700</v>
      </c>
      <c r="AB213" t="s">
        <v>239</v>
      </c>
      <c r="AC213" s="2">
        <f t="shared" si="25"/>
        <v>241600</v>
      </c>
      <c r="AD213" s="2">
        <f t="shared" si="27"/>
        <v>394300</v>
      </c>
      <c r="AE213" s="2">
        <f t="shared" si="27"/>
        <v>206400</v>
      </c>
      <c r="AF213" s="2">
        <f t="shared" si="27"/>
        <v>262600</v>
      </c>
      <c r="AG213" s="2">
        <f t="shared" si="27"/>
        <v>186900</v>
      </c>
      <c r="AH213" s="2">
        <f t="shared" si="27"/>
        <v>157800</v>
      </c>
      <c r="AI213" s="2" cm="1">
        <f t="array" ref="AI213">_xlfn.XLOOKUP(AI$1&amp;$AB213,$M$3:$M$1662&amp;$N$3:$N$1662,$O$3:$O$1662,0,0,1)</f>
        <v>1300</v>
      </c>
      <c r="AJ213" s="2" cm="1">
        <f t="array" ref="AJ213">_xlfn.XLOOKUP(AJ$1&amp;$AB213,$M$3:$M$1662&amp;$N$3:$N$1662,$O$3:$O$1662,0,0,1)</f>
        <v>100</v>
      </c>
      <c r="AK213" s="2" cm="1">
        <f t="array" ref="AK213">_xlfn.XLOOKUP(AK$1&amp;$AB213,$M$3:$M$1662&amp;$N$3:$N$1662,$O$3:$O$1662,0,0,1)</f>
        <v>0</v>
      </c>
      <c r="AL213" s="2" cm="1">
        <f t="array" ref="AL213">_xlfn.XLOOKUP(AL$1&amp;$AB213,$M$3:$M$1662&amp;$N$3:$N$1662,$O$3:$O$1662,0,0,1)</f>
        <v>0</v>
      </c>
      <c r="AM213" s="2" cm="1">
        <f t="array" ref="AM213">_xlfn.XLOOKUP(AM$1&amp;$AB213,$M$3:$M$1662&amp;$N$3:$N$1662,$O$3:$O$1662,0,0,1)</f>
        <v>0</v>
      </c>
    </row>
    <row r="214" spans="13:39" x14ac:dyDescent="0.4">
      <c r="M214" t="s">
        <v>781</v>
      </c>
      <c r="N214" t="s">
        <v>454</v>
      </c>
      <c r="O214">
        <v>0</v>
      </c>
      <c r="AB214" t="s">
        <v>202</v>
      </c>
      <c r="AC214" s="2">
        <f t="shared" si="25"/>
        <v>242780</v>
      </c>
      <c r="AD214" s="2">
        <f t="shared" si="27"/>
        <v>399600</v>
      </c>
      <c r="AE214" s="2">
        <f t="shared" si="27"/>
        <v>206900</v>
      </c>
      <c r="AF214" s="2">
        <f t="shared" si="27"/>
        <v>262600</v>
      </c>
      <c r="AG214" s="2">
        <f t="shared" si="27"/>
        <v>186900</v>
      </c>
      <c r="AH214" s="2">
        <f t="shared" si="27"/>
        <v>157900</v>
      </c>
      <c r="AI214" s="2" cm="1">
        <f t="array" ref="AI214">_xlfn.XLOOKUP(AI$1&amp;$AB214,$M$3:$M$1662&amp;$N$3:$N$1662,$O$3:$O$1662,0,0,1)</f>
        <v>5300</v>
      </c>
      <c r="AJ214" s="2" cm="1">
        <f t="array" ref="AJ214">_xlfn.XLOOKUP(AJ$1&amp;$AB214,$M$3:$M$1662&amp;$N$3:$N$1662,$O$3:$O$1662,0,0,1)</f>
        <v>500</v>
      </c>
      <c r="AK214" s="2" cm="1">
        <f t="array" ref="AK214">_xlfn.XLOOKUP(AK$1&amp;$AB214,$M$3:$M$1662&amp;$N$3:$N$1662,$O$3:$O$1662,0,0,1)</f>
        <v>0</v>
      </c>
      <c r="AL214" s="2" cm="1">
        <f t="array" ref="AL214">_xlfn.XLOOKUP(AL$1&amp;$AB214,$M$3:$M$1662&amp;$N$3:$N$1662,$O$3:$O$1662,0,0,1)</f>
        <v>0</v>
      </c>
      <c r="AM214" s="2" cm="1">
        <f t="array" ref="AM214">_xlfn.XLOOKUP(AM$1&amp;$AB214,$M$3:$M$1662&amp;$N$3:$N$1662,$O$3:$O$1662,0,0,1)</f>
        <v>100</v>
      </c>
    </row>
    <row r="215" spans="13:39" x14ac:dyDescent="0.4">
      <c r="M215" t="s">
        <v>781</v>
      </c>
      <c r="N215" t="s">
        <v>455</v>
      </c>
      <c r="O215">
        <v>100</v>
      </c>
      <c r="AB215" t="s">
        <v>267</v>
      </c>
      <c r="AC215" s="2">
        <f t="shared" si="25"/>
        <v>243820</v>
      </c>
      <c r="AD215" s="2">
        <f t="shared" si="27"/>
        <v>400900</v>
      </c>
      <c r="AE215" s="2">
        <f t="shared" si="27"/>
        <v>206900</v>
      </c>
      <c r="AF215" s="2">
        <f t="shared" si="27"/>
        <v>262600</v>
      </c>
      <c r="AG215" s="2">
        <f t="shared" si="27"/>
        <v>190800</v>
      </c>
      <c r="AH215" s="2">
        <f t="shared" si="27"/>
        <v>157900</v>
      </c>
      <c r="AI215" s="2" cm="1">
        <f t="array" ref="AI215">_xlfn.XLOOKUP(AI$1&amp;$AB215,$M$3:$M$1662&amp;$N$3:$N$1662,$O$3:$O$1662,0,0,1)</f>
        <v>1300</v>
      </c>
      <c r="AJ215" s="2" cm="1">
        <f t="array" ref="AJ215">_xlfn.XLOOKUP(AJ$1&amp;$AB215,$M$3:$M$1662&amp;$N$3:$N$1662,$O$3:$O$1662,0,0,1)</f>
        <v>0</v>
      </c>
      <c r="AK215" s="2" cm="1">
        <f t="array" ref="AK215">_xlfn.XLOOKUP(AK$1&amp;$AB215,$M$3:$M$1662&amp;$N$3:$N$1662,$O$3:$O$1662,0,0,1)</f>
        <v>0</v>
      </c>
      <c r="AL215" s="2" cm="1">
        <f t="array" ref="AL215">_xlfn.XLOOKUP(AL$1&amp;$AB215,$M$3:$M$1662&amp;$N$3:$N$1662,$O$3:$O$1662,0,0,1)</f>
        <v>3900</v>
      </c>
      <c r="AM215" s="2" cm="1">
        <f t="array" ref="AM215">_xlfn.XLOOKUP(AM$1&amp;$AB215,$M$3:$M$1662&amp;$N$3:$N$1662,$O$3:$O$1662,0,0,1)</f>
        <v>0</v>
      </c>
    </row>
    <row r="216" spans="13:39" x14ac:dyDescent="0.4">
      <c r="M216" t="s">
        <v>781</v>
      </c>
      <c r="N216" t="s">
        <v>456</v>
      </c>
      <c r="O216">
        <v>0</v>
      </c>
      <c r="AB216" t="s">
        <v>93</v>
      </c>
      <c r="AC216" s="2">
        <f t="shared" si="25"/>
        <v>244000</v>
      </c>
      <c r="AD216" s="2">
        <f t="shared" si="27"/>
        <v>401700</v>
      </c>
      <c r="AE216" s="2">
        <f t="shared" si="27"/>
        <v>206900</v>
      </c>
      <c r="AF216" s="2">
        <f t="shared" si="27"/>
        <v>262600</v>
      </c>
      <c r="AG216" s="2">
        <f t="shared" si="27"/>
        <v>190800</v>
      </c>
      <c r="AH216" s="2">
        <f t="shared" si="27"/>
        <v>158000</v>
      </c>
      <c r="AI216" s="2" cm="1">
        <f t="array" ref="AI216">_xlfn.XLOOKUP(AI$1&amp;$AB216,$M$3:$M$1662&amp;$N$3:$N$1662,$O$3:$O$1662,0,0,1)</f>
        <v>800</v>
      </c>
      <c r="AJ216" s="2" cm="1">
        <f t="array" ref="AJ216">_xlfn.XLOOKUP(AJ$1&amp;$AB216,$M$3:$M$1662&amp;$N$3:$N$1662,$O$3:$O$1662,0,0,1)</f>
        <v>0</v>
      </c>
      <c r="AK216" s="2" cm="1">
        <f t="array" ref="AK216">_xlfn.XLOOKUP(AK$1&amp;$AB216,$M$3:$M$1662&amp;$N$3:$N$1662,$O$3:$O$1662,0,0,1)</f>
        <v>0</v>
      </c>
      <c r="AL216" s="2" cm="1">
        <f t="array" ref="AL216">_xlfn.XLOOKUP(AL$1&amp;$AB216,$M$3:$M$1662&amp;$N$3:$N$1662,$O$3:$O$1662,0,0,1)</f>
        <v>0</v>
      </c>
      <c r="AM216" s="2" cm="1">
        <f t="array" ref="AM216">_xlfn.XLOOKUP(AM$1&amp;$AB216,$M$3:$M$1662&amp;$N$3:$N$1662,$O$3:$O$1662,0,0,1)</f>
        <v>100</v>
      </c>
    </row>
    <row r="217" spans="13:39" x14ac:dyDescent="0.4">
      <c r="M217" t="s">
        <v>781</v>
      </c>
      <c r="N217" t="s">
        <v>457</v>
      </c>
      <c r="O217">
        <v>100</v>
      </c>
      <c r="AB217" t="s">
        <v>159</v>
      </c>
      <c r="AC217" s="2">
        <f t="shared" si="25"/>
        <v>248220</v>
      </c>
      <c r="AD217" s="2">
        <f t="shared" si="27"/>
        <v>402100</v>
      </c>
      <c r="AE217" s="2">
        <f t="shared" si="27"/>
        <v>206900</v>
      </c>
      <c r="AF217" s="2">
        <f t="shared" si="27"/>
        <v>262600</v>
      </c>
      <c r="AG217" s="2">
        <f t="shared" si="27"/>
        <v>211500</v>
      </c>
      <c r="AH217" s="2">
        <f t="shared" si="27"/>
        <v>158000</v>
      </c>
      <c r="AI217" s="2" cm="1">
        <f t="array" ref="AI217">_xlfn.XLOOKUP(AI$1&amp;$AB217,$M$3:$M$1662&amp;$N$3:$N$1662,$O$3:$O$1662,0,0,1)</f>
        <v>400</v>
      </c>
      <c r="AJ217" s="2" cm="1">
        <f t="array" ref="AJ217">_xlfn.XLOOKUP(AJ$1&amp;$AB217,$M$3:$M$1662&amp;$N$3:$N$1662,$O$3:$O$1662,0,0,1)</f>
        <v>0</v>
      </c>
      <c r="AK217" s="2" cm="1">
        <f t="array" ref="AK217">_xlfn.XLOOKUP(AK$1&amp;$AB217,$M$3:$M$1662&amp;$N$3:$N$1662,$O$3:$O$1662,0,0,1)</f>
        <v>0</v>
      </c>
      <c r="AL217" s="2" cm="1">
        <f t="array" ref="AL217">_xlfn.XLOOKUP(AL$1&amp;$AB217,$M$3:$M$1662&amp;$N$3:$N$1662,$O$3:$O$1662,0,0,1)</f>
        <v>20700</v>
      </c>
      <c r="AM217" s="2" cm="1">
        <f t="array" ref="AM217">_xlfn.XLOOKUP(AM$1&amp;$AB217,$M$3:$M$1662&amp;$N$3:$N$1662,$O$3:$O$1662,0,0,1)</f>
        <v>0</v>
      </c>
    </row>
    <row r="218" spans="13:39" x14ac:dyDescent="0.4">
      <c r="M218" t="s">
        <v>781</v>
      </c>
      <c r="N218" t="s">
        <v>458</v>
      </c>
      <c r="O218">
        <v>0</v>
      </c>
      <c r="AB218" t="s">
        <v>275</v>
      </c>
      <c r="AC218" s="2">
        <f t="shared" si="25"/>
        <v>248360</v>
      </c>
      <c r="AD218" s="2">
        <f t="shared" si="27"/>
        <v>402200</v>
      </c>
      <c r="AE218" s="2">
        <f t="shared" si="27"/>
        <v>206900</v>
      </c>
      <c r="AF218" s="2">
        <f t="shared" si="27"/>
        <v>263100</v>
      </c>
      <c r="AG218" s="2">
        <f t="shared" si="27"/>
        <v>211500</v>
      </c>
      <c r="AH218" s="2">
        <f t="shared" si="27"/>
        <v>158100</v>
      </c>
      <c r="AI218" s="2" cm="1">
        <f t="array" ref="AI218">_xlfn.XLOOKUP(AI$1&amp;$AB218,$M$3:$M$1662&amp;$N$3:$N$1662,$O$3:$O$1662,0,0,1)</f>
        <v>100</v>
      </c>
      <c r="AJ218" s="2" cm="1">
        <f t="array" ref="AJ218">_xlfn.XLOOKUP(AJ$1&amp;$AB218,$M$3:$M$1662&amp;$N$3:$N$1662,$O$3:$O$1662,0,0,1)</f>
        <v>0</v>
      </c>
      <c r="AK218" s="2" cm="1">
        <f t="array" ref="AK218">_xlfn.XLOOKUP(AK$1&amp;$AB218,$M$3:$M$1662&amp;$N$3:$N$1662,$O$3:$O$1662,0,0,1)</f>
        <v>500</v>
      </c>
      <c r="AL218" s="2" cm="1">
        <f t="array" ref="AL218">_xlfn.XLOOKUP(AL$1&amp;$AB218,$M$3:$M$1662&amp;$N$3:$N$1662,$O$3:$O$1662,0,0,1)</f>
        <v>0</v>
      </c>
      <c r="AM218" s="2" cm="1">
        <f t="array" ref="AM218">_xlfn.XLOOKUP(AM$1&amp;$AB218,$M$3:$M$1662&amp;$N$3:$N$1662,$O$3:$O$1662,0,0,1)</f>
        <v>100</v>
      </c>
    </row>
    <row r="219" spans="13:39" x14ac:dyDescent="0.4">
      <c r="M219" t="s">
        <v>781</v>
      </c>
      <c r="N219" t="s">
        <v>459</v>
      </c>
      <c r="O219">
        <v>100</v>
      </c>
      <c r="AB219" t="s">
        <v>256</v>
      </c>
      <c r="AC219" s="2">
        <f t="shared" si="25"/>
        <v>248540</v>
      </c>
      <c r="AD219" s="2">
        <f t="shared" si="27"/>
        <v>402500</v>
      </c>
      <c r="AE219" s="2">
        <f t="shared" si="27"/>
        <v>206900</v>
      </c>
      <c r="AF219" s="2">
        <f t="shared" si="27"/>
        <v>263300</v>
      </c>
      <c r="AG219" s="2">
        <f t="shared" si="27"/>
        <v>211900</v>
      </c>
      <c r="AH219" s="2">
        <f t="shared" si="27"/>
        <v>158100</v>
      </c>
      <c r="AI219" s="2" cm="1">
        <f t="array" ref="AI219">_xlfn.XLOOKUP(AI$1&amp;$AB219,$M$3:$M$1662&amp;$N$3:$N$1662,$O$3:$O$1662,0,0,1)</f>
        <v>300</v>
      </c>
      <c r="AJ219" s="2" cm="1">
        <f t="array" ref="AJ219">_xlfn.XLOOKUP(AJ$1&amp;$AB219,$M$3:$M$1662&amp;$N$3:$N$1662,$O$3:$O$1662,0,0,1)</f>
        <v>0</v>
      </c>
      <c r="AK219" s="2" cm="1">
        <f t="array" ref="AK219">_xlfn.XLOOKUP(AK$1&amp;$AB219,$M$3:$M$1662&amp;$N$3:$N$1662,$O$3:$O$1662,0,0,1)</f>
        <v>200</v>
      </c>
      <c r="AL219" s="2" cm="1">
        <f t="array" ref="AL219">_xlfn.XLOOKUP(AL$1&amp;$AB219,$M$3:$M$1662&amp;$N$3:$N$1662,$O$3:$O$1662,0,0,1)</f>
        <v>400</v>
      </c>
      <c r="AM219" s="2" cm="1">
        <f t="array" ref="AM219">_xlfn.XLOOKUP(AM$1&amp;$AB219,$M$3:$M$1662&amp;$N$3:$N$1662,$O$3:$O$1662,0,0,1)</f>
        <v>0</v>
      </c>
    </row>
    <row r="220" spans="13:39" x14ac:dyDescent="0.4">
      <c r="M220" t="s">
        <v>781</v>
      </c>
      <c r="N220" t="s">
        <v>460</v>
      </c>
      <c r="O220">
        <v>0</v>
      </c>
      <c r="AB220" t="s">
        <v>264</v>
      </c>
      <c r="AC220" s="2">
        <f t="shared" si="25"/>
        <v>249420</v>
      </c>
      <c r="AD220" s="2">
        <f t="shared" si="27"/>
        <v>402500</v>
      </c>
      <c r="AE220" s="2">
        <f t="shared" si="27"/>
        <v>207000</v>
      </c>
      <c r="AF220" s="2">
        <f t="shared" si="27"/>
        <v>266700</v>
      </c>
      <c r="AG220" s="2">
        <f t="shared" si="27"/>
        <v>212800</v>
      </c>
      <c r="AH220" s="2">
        <f t="shared" si="27"/>
        <v>158100</v>
      </c>
      <c r="AI220" s="2" cm="1">
        <f t="array" ref="AI220">_xlfn.XLOOKUP(AI$1&amp;$AB220,$M$3:$M$1662&amp;$N$3:$N$1662,$O$3:$O$1662,0,0,1)</f>
        <v>0</v>
      </c>
      <c r="AJ220" s="2" cm="1">
        <f t="array" ref="AJ220">_xlfn.XLOOKUP(AJ$1&amp;$AB220,$M$3:$M$1662&amp;$N$3:$N$1662,$O$3:$O$1662,0,0,1)</f>
        <v>100</v>
      </c>
      <c r="AK220" s="2" cm="1">
        <f t="array" ref="AK220">_xlfn.XLOOKUP(AK$1&amp;$AB220,$M$3:$M$1662&amp;$N$3:$N$1662,$O$3:$O$1662,0,0,1)</f>
        <v>3400</v>
      </c>
      <c r="AL220" s="2" cm="1">
        <f t="array" ref="AL220">_xlfn.XLOOKUP(AL$1&amp;$AB220,$M$3:$M$1662&amp;$N$3:$N$1662,$O$3:$O$1662,0,0,1)</f>
        <v>900</v>
      </c>
      <c r="AM220" s="2" cm="1">
        <f t="array" ref="AM220">_xlfn.XLOOKUP(AM$1&amp;$AB220,$M$3:$M$1662&amp;$N$3:$N$1662,$O$3:$O$1662,0,0,1)</f>
        <v>0</v>
      </c>
    </row>
    <row r="221" spans="13:39" x14ac:dyDescent="0.4">
      <c r="M221" t="s">
        <v>781</v>
      </c>
      <c r="N221" t="s">
        <v>461</v>
      </c>
      <c r="O221">
        <v>0</v>
      </c>
      <c r="AB221" t="s">
        <v>126</v>
      </c>
      <c r="AC221" s="2">
        <f t="shared" si="25"/>
        <v>249640</v>
      </c>
      <c r="AD221" s="2">
        <f t="shared" si="27"/>
        <v>402600</v>
      </c>
      <c r="AE221" s="2">
        <f t="shared" si="27"/>
        <v>207300</v>
      </c>
      <c r="AF221" s="2">
        <f t="shared" si="27"/>
        <v>266700</v>
      </c>
      <c r="AG221" s="2">
        <f t="shared" si="27"/>
        <v>213500</v>
      </c>
      <c r="AH221" s="2">
        <f t="shared" si="27"/>
        <v>158100</v>
      </c>
      <c r="AI221" s="2" cm="1">
        <f t="array" ref="AI221">_xlfn.XLOOKUP(AI$1&amp;$AB221,$M$3:$M$1662&amp;$N$3:$N$1662,$O$3:$O$1662,0,0,1)</f>
        <v>100</v>
      </c>
      <c r="AJ221" s="2" cm="1">
        <f t="array" ref="AJ221">_xlfn.XLOOKUP(AJ$1&amp;$AB221,$M$3:$M$1662&amp;$N$3:$N$1662,$O$3:$O$1662,0,0,1)</f>
        <v>300</v>
      </c>
      <c r="AK221" s="2" cm="1">
        <f t="array" ref="AK221">_xlfn.XLOOKUP(AK$1&amp;$AB221,$M$3:$M$1662&amp;$N$3:$N$1662,$O$3:$O$1662,0,0,1)</f>
        <v>0</v>
      </c>
      <c r="AL221" s="2" cm="1">
        <f t="array" ref="AL221">_xlfn.XLOOKUP(AL$1&amp;$AB221,$M$3:$M$1662&amp;$N$3:$N$1662,$O$3:$O$1662,0,0,1)</f>
        <v>700</v>
      </c>
      <c r="AM221" s="2" cm="1">
        <f t="array" ref="AM221">_xlfn.XLOOKUP(AM$1&amp;$AB221,$M$3:$M$1662&amp;$N$3:$N$1662,$O$3:$O$1662,0,0,1)</f>
        <v>0</v>
      </c>
    </row>
    <row r="222" spans="13:39" x14ac:dyDescent="0.4">
      <c r="M222" t="s">
        <v>781</v>
      </c>
      <c r="N222" t="s">
        <v>462</v>
      </c>
      <c r="O222">
        <v>0</v>
      </c>
      <c r="AB222" t="s">
        <v>252</v>
      </c>
      <c r="AC222" s="2">
        <f t="shared" si="25"/>
        <v>249840</v>
      </c>
      <c r="AD222" s="2">
        <f t="shared" si="27"/>
        <v>402600</v>
      </c>
      <c r="AE222" s="2">
        <f t="shared" si="27"/>
        <v>208300</v>
      </c>
      <c r="AF222" s="2">
        <f t="shared" si="27"/>
        <v>266700</v>
      </c>
      <c r="AG222" s="2">
        <f t="shared" si="27"/>
        <v>213500</v>
      </c>
      <c r="AH222" s="2">
        <f t="shared" si="27"/>
        <v>158100</v>
      </c>
      <c r="AI222" s="2" cm="1">
        <f t="array" ref="AI222">_xlfn.XLOOKUP(AI$1&amp;$AB222,$M$3:$M$1662&amp;$N$3:$N$1662,$O$3:$O$1662,0,0,1)</f>
        <v>0</v>
      </c>
      <c r="AJ222" s="2" cm="1">
        <f t="array" ref="AJ222">_xlfn.XLOOKUP(AJ$1&amp;$AB222,$M$3:$M$1662&amp;$N$3:$N$1662,$O$3:$O$1662,0,0,1)</f>
        <v>1000</v>
      </c>
      <c r="AK222" s="2" cm="1">
        <f t="array" ref="AK222">_xlfn.XLOOKUP(AK$1&amp;$AB222,$M$3:$M$1662&amp;$N$3:$N$1662,$O$3:$O$1662,0,0,1)</f>
        <v>0</v>
      </c>
      <c r="AL222" s="2" cm="1">
        <f t="array" ref="AL222">_xlfn.XLOOKUP(AL$1&amp;$AB222,$M$3:$M$1662&amp;$N$3:$N$1662,$O$3:$O$1662,0,0,1)</f>
        <v>0</v>
      </c>
      <c r="AM222" s="2" cm="1">
        <f t="array" ref="AM222">_xlfn.XLOOKUP(AM$1&amp;$AB222,$M$3:$M$1662&amp;$N$3:$N$1662,$O$3:$O$1662,0,0,1)</f>
        <v>0</v>
      </c>
    </row>
    <row r="223" spans="13:39" x14ac:dyDescent="0.4">
      <c r="M223" t="s">
        <v>781</v>
      </c>
      <c r="N223" t="s">
        <v>463</v>
      </c>
      <c r="O223">
        <v>0</v>
      </c>
      <c r="AB223" t="s">
        <v>212</v>
      </c>
      <c r="AC223" s="2">
        <f t="shared" si="25"/>
        <v>250060</v>
      </c>
      <c r="AD223" s="2">
        <f t="shared" si="27"/>
        <v>402600</v>
      </c>
      <c r="AE223" s="2">
        <f t="shared" si="27"/>
        <v>208800</v>
      </c>
      <c r="AF223" s="2">
        <f t="shared" si="27"/>
        <v>266700</v>
      </c>
      <c r="AG223" s="2">
        <f t="shared" si="27"/>
        <v>213600</v>
      </c>
      <c r="AH223" s="2">
        <f t="shared" si="27"/>
        <v>158600</v>
      </c>
      <c r="AI223" s="2" cm="1">
        <f t="array" ref="AI223">_xlfn.XLOOKUP(AI$1&amp;$AB223,$M$3:$M$1662&amp;$N$3:$N$1662,$O$3:$O$1662,0,0,1)</f>
        <v>0</v>
      </c>
      <c r="AJ223" s="2" cm="1">
        <f t="array" ref="AJ223">_xlfn.XLOOKUP(AJ$1&amp;$AB223,$M$3:$M$1662&amp;$N$3:$N$1662,$O$3:$O$1662,0,0,1)</f>
        <v>500</v>
      </c>
      <c r="AK223" s="2" cm="1">
        <f t="array" ref="AK223">_xlfn.XLOOKUP(AK$1&amp;$AB223,$M$3:$M$1662&amp;$N$3:$N$1662,$O$3:$O$1662,0,0,1)</f>
        <v>0</v>
      </c>
      <c r="AL223" s="2" cm="1">
        <f t="array" ref="AL223">_xlfn.XLOOKUP(AL$1&amp;$AB223,$M$3:$M$1662&amp;$N$3:$N$1662,$O$3:$O$1662,0,0,1)</f>
        <v>100</v>
      </c>
      <c r="AM223" s="2" cm="1">
        <f t="array" ref="AM223">_xlfn.XLOOKUP(AM$1&amp;$AB223,$M$3:$M$1662&amp;$N$3:$N$1662,$O$3:$O$1662,0,0,1)</f>
        <v>500</v>
      </c>
    </row>
    <row r="224" spans="13:39" x14ac:dyDescent="0.4">
      <c r="M224" t="s">
        <v>781</v>
      </c>
      <c r="N224" t="s">
        <v>464</v>
      </c>
      <c r="O224">
        <v>500</v>
      </c>
      <c r="AB224" t="s">
        <v>242</v>
      </c>
      <c r="AC224" s="2">
        <f t="shared" si="25"/>
        <v>251940</v>
      </c>
      <c r="AD224" s="2">
        <f t="shared" si="27"/>
        <v>410500</v>
      </c>
      <c r="AE224" s="2">
        <f t="shared" si="27"/>
        <v>210100</v>
      </c>
      <c r="AF224" s="2">
        <f t="shared" si="27"/>
        <v>266700</v>
      </c>
      <c r="AG224" s="2">
        <f t="shared" si="27"/>
        <v>213600</v>
      </c>
      <c r="AH224" s="2">
        <f t="shared" si="27"/>
        <v>158800</v>
      </c>
      <c r="AI224" s="2" cm="1">
        <f t="array" ref="AI224">_xlfn.XLOOKUP(AI$1&amp;$AB224,$M$3:$M$1662&amp;$N$3:$N$1662,$O$3:$O$1662,0,0,1)</f>
        <v>7900</v>
      </c>
      <c r="AJ224" s="2" cm="1">
        <f t="array" ref="AJ224">_xlfn.XLOOKUP(AJ$1&amp;$AB224,$M$3:$M$1662&amp;$N$3:$N$1662,$O$3:$O$1662,0,0,1)</f>
        <v>1300</v>
      </c>
      <c r="AK224" s="2" cm="1">
        <f t="array" ref="AK224">_xlfn.XLOOKUP(AK$1&amp;$AB224,$M$3:$M$1662&amp;$N$3:$N$1662,$O$3:$O$1662,0,0,1)</f>
        <v>0</v>
      </c>
      <c r="AL224" s="2" cm="1">
        <f t="array" ref="AL224">_xlfn.XLOOKUP(AL$1&amp;$AB224,$M$3:$M$1662&amp;$N$3:$N$1662,$O$3:$O$1662,0,0,1)</f>
        <v>0</v>
      </c>
      <c r="AM224" s="2" cm="1">
        <f t="array" ref="AM224">_xlfn.XLOOKUP(AM$1&amp;$AB224,$M$3:$M$1662&amp;$N$3:$N$1662,$O$3:$O$1662,0,0,1)</f>
        <v>200</v>
      </c>
    </row>
    <row r="225" spans="13:39" x14ac:dyDescent="0.4">
      <c r="M225" t="s">
        <v>781</v>
      </c>
      <c r="N225" t="s">
        <v>465</v>
      </c>
      <c r="O225">
        <v>200</v>
      </c>
      <c r="AB225" t="s">
        <v>307</v>
      </c>
      <c r="AC225" s="2">
        <f t="shared" si="25"/>
        <v>252060</v>
      </c>
      <c r="AD225" s="2">
        <f t="shared" si="27"/>
        <v>410500</v>
      </c>
      <c r="AE225" s="2">
        <f t="shared" si="27"/>
        <v>210100</v>
      </c>
      <c r="AF225" s="2">
        <f t="shared" si="27"/>
        <v>266700</v>
      </c>
      <c r="AG225" s="2">
        <f t="shared" si="27"/>
        <v>213700</v>
      </c>
      <c r="AH225" s="2">
        <f t="shared" si="27"/>
        <v>159300</v>
      </c>
      <c r="AI225" s="2" cm="1">
        <f t="array" ref="AI225">_xlfn.XLOOKUP(AI$1&amp;$AB225,$M$3:$M$1662&amp;$N$3:$N$1662,$O$3:$O$1662,0,0,1)</f>
        <v>0</v>
      </c>
      <c r="AJ225" s="2" cm="1">
        <f t="array" ref="AJ225">_xlfn.XLOOKUP(AJ$1&amp;$AB225,$M$3:$M$1662&amp;$N$3:$N$1662,$O$3:$O$1662,0,0,1)</f>
        <v>0</v>
      </c>
      <c r="AK225" s="2" cm="1">
        <f t="array" ref="AK225">_xlfn.XLOOKUP(AK$1&amp;$AB225,$M$3:$M$1662&amp;$N$3:$N$1662,$O$3:$O$1662,0,0,1)</f>
        <v>0</v>
      </c>
      <c r="AL225" s="2" cm="1">
        <f t="array" ref="AL225">_xlfn.XLOOKUP(AL$1&amp;$AB225,$M$3:$M$1662&amp;$N$3:$N$1662,$O$3:$O$1662,0,0,1)</f>
        <v>100</v>
      </c>
      <c r="AM225" s="2" cm="1">
        <f t="array" ref="AM225">_xlfn.XLOOKUP(AM$1&amp;$AB225,$M$3:$M$1662&amp;$N$3:$N$1662,$O$3:$O$1662,0,0,1)</f>
        <v>500</v>
      </c>
    </row>
    <row r="226" spans="13:39" x14ac:dyDescent="0.4">
      <c r="M226" t="s">
        <v>781</v>
      </c>
      <c r="N226" t="s">
        <v>466</v>
      </c>
      <c r="O226">
        <v>500</v>
      </c>
      <c r="AB226" t="s">
        <v>286</v>
      </c>
      <c r="AC226" s="2">
        <f t="shared" si="25"/>
        <v>252400</v>
      </c>
      <c r="AD226" s="2">
        <f t="shared" si="27"/>
        <v>410700</v>
      </c>
      <c r="AE226" s="2">
        <f t="shared" si="27"/>
        <v>210200</v>
      </c>
      <c r="AF226" s="2">
        <f t="shared" si="27"/>
        <v>267900</v>
      </c>
      <c r="AG226" s="2">
        <f t="shared" si="27"/>
        <v>213700</v>
      </c>
      <c r="AH226" s="2">
        <f t="shared" si="27"/>
        <v>159500</v>
      </c>
      <c r="AI226" s="2" cm="1">
        <f t="array" ref="AI226">_xlfn.XLOOKUP(AI$1&amp;$AB226,$M$3:$M$1662&amp;$N$3:$N$1662,$O$3:$O$1662,0,0,1)</f>
        <v>200</v>
      </c>
      <c r="AJ226" s="2" cm="1">
        <f t="array" ref="AJ226">_xlfn.XLOOKUP(AJ$1&amp;$AB226,$M$3:$M$1662&amp;$N$3:$N$1662,$O$3:$O$1662,0,0,1)</f>
        <v>100</v>
      </c>
      <c r="AK226" s="2" cm="1">
        <f t="array" ref="AK226">_xlfn.XLOOKUP(AK$1&amp;$AB226,$M$3:$M$1662&amp;$N$3:$N$1662,$O$3:$O$1662,0,0,1)</f>
        <v>1200</v>
      </c>
      <c r="AL226" s="2" cm="1">
        <f t="array" ref="AL226">_xlfn.XLOOKUP(AL$1&amp;$AB226,$M$3:$M$1662&amp;$N$3:$N$1662,$O$3:$O$1662,0,0,1)</f>
        <v>0</v>
      </c>
      <c r="AM226" s="2" cm="1">
        <f t="array" ref="AM226">_xlfn.XLOOKUP(AM$1&amp;$AB226,$M$3:$M$1662&amp;$N$3:$N$1662,$O$3:$O$1662,0,0,1)</f>
        <v>200</v>
      </c>
    </row>
    <row r="227" spans="13:39" x14ac:dyDescent="0.4">
      <c r="M227" t="s">
        <v>781</v>
      </c>
      <c r="N227" t="s">
        <v>467</v>
      </c>
      <c r="O227">
        <v>200</v>
      </c>
      <c r="AB227" t="s">
        <v>179</v>
      </c>
      <c r="AC227" s="2">
        <f t="shared" si="25"/>
        <v>252720</v>
      </c>
      <c r="AD227" s="2">
        <f t="shared" si="27"/>
        <v>410700</v>
      </c>
      <c r="AE227" s="2">
        <f t="shared" si="27"/>
        <v>210200</v>
      </c>
      <c r="AF227" s="2">
        <f t="shared" si="27"/>
        <v>269500</v>
      </c>
      <c r="AG227" s="2">
        <f t="shared" si="27"/>
        <v>213700</v>
      </c>
      <c r="AH227" s="2">
        <f t="shared" si="27"/>
        <v>159500</v>
      </c>
      <c r="AI227" s="2" cm="1">
        <f t="array" ref="AI227">_xlfn.XLOOKUP(AI$1&amp;$AB227,$M$3:$M$1662&amp;$N$3:$N$1662,$O$3:$O$1662,0,0,1)</f>
        <v>0</v>
      </c>
      <c r="AJ227" s="2" cm="1">
        <f t="array" ref="AJ227">_xlfn.XLOOKUP(AJ$1&amp;$AB227,$M$3:$M$1662&amp;$N$3:$N$1662,$O$3:$O$1662,0,0,1)</f>
        <v>0</v>
      </c>
      <c r="AK227" s="2" cm="1">
        <f t="array" ref="AK227">_xlfn.XLOOKUP(AK$1&amp;$AB227,$M$3:$M$1662&amp;$N$3:$N$1662,$O$3:$O$1662,0,0,1)</f>
        <v>1600</v>
      </c>
      <c r="AL227" s="2" cm="1">
        <f t="array" ref="AL227">_xlfn.XLOOKUP(AL$1&amp;$AB227,$M$3:$M$1662&amp;$N$3:$N$1662,$O$3:$O$1662,0,0,1)</f>
        <v>0</v>
      </c>
      <c r="AM227" s="2" cm="1">
        <f t="array" ref="AM227">_xlfn.XLOOKUP(AM$1&amp;$AB227,$M$3:$M$1662&amp;$N$3:$N$1662,$O$3:$O$1662,0,0,1)</f>
        <v>0</v>
      </c>
    </row>
    <row r="228" spans="13:39" x14ac:dyDescent="0.4">
      <c r="M228" t="s">
        <v>781</v>
      </c>
      <c r="N228" t="s">
        <v>468</v>
      </c>
      <c r="O228">
        <v>0</v>
      </c>
      <c r="AB228" t="s">
        <v>120</v>
      </c>
      <c r="AC228" s="2">
        <f t="shared" si="25"/>
        <v>252780</v>
      </c>
      <c r="AD228" s="2">
        <f t="shared" ref="AD228:AH243" si="28">AD227+AI228</f>
        <v>410800</v>
      </c>
      <c r="AE228" s="2">
        <f t="shared" si="28"/>
        <v>210200</v>
      </c>
      <c r="AF228" s="2">
        <f t="shared" si="28"/>
        <v>269500</v>
      </c>
      <c r="AG228" s="2">
        <f t="shared" si="28"/>
        <v>213900</v>
      </c>
      <c r="AH228" s="2">
        <f t="shared" si="28"/>
        <v>159500</v>
      </c>
      <c r="AI228" s="2" cm="1">
        <f t="array" ref="AI228">_xlfn.XLOOKUP(AI$1&amp;$AB228,$M$3:$M$1662&amp;$N$3:$N$1662,$O$3:$O$1662,0,0,1)</f>
        <v>100</v>
      </c>
      <c r="AJ228" s="2" cm="1">
        <f t="array" ref="AJ228">_xlfn.XLOOKUP(AJ$1&amp;$AB228,$M$3:$M$1662&amp;$N$3:$N$1662,$O$3:$O$1662,0,0,1)</f>
        <v>0</v>
      </c>
      <c r="AK228" s="2" cm="1">
        <f t="array" ref="AK228">_xlfn.XLOOKUP(AK$1&amp;$AB228,$M$3:$M$1662&amp;$N$3:$N$1662,$O$3:$O$1662,0,0,1)</f>
        <v>0</v>
      </c>
      <c r="AL228" s="2" cm="1">
        <f t="array" ref="AL228">_xlfn.XLOOKUP(AL$1&amp;$AB228,$M$3:$M$1662&amp;$N$3:$N$1662,$O$3:$O$1662,0,0,1)</f>
        <v>200</v>
      </c>
      <c r="AM228" s="2" cm="1">
        <f t="array" ref="AM228">_xlfn.XLOOKUP(AM$1&amp;$AB228,$M$3:$M$1662&amp;$N$3:$N$1662,$O$3:$O$1662,0,0,1)</f>
        <v>0</v>
      </c>
    </row>
    <row r="229" spans="13:39" x14ac:dyDescent="0.4">
      <c r="M229" t="s">
        <v>781</v>
      </c>
      <c r="N229" t="s">
        <v>469</v>
      </c>
      <c r="O229">
        <v>0</v>
      </c>
      <c r="AB229" t="s">
        <v>57</v>
      </c>
      <c r="AC229" s="2">
        <f t="shared" si="25"/>
        <v>253140</v>
      </c>
      <c r="AD229" s="2">
        <f t="shared" si="28"/>
        <v>412200</v>
      </c>
      <c r="AE229" s="2">
        <f t="shared" si="28"/>
        <v>210600</v>
      </c>
      <c r="AF229" s="2">
        <f t="shared" si="28"/>
        <v>269500</v>
      </c>
      <c r="AG229" s="2">
        <f t="shared" si="28"/>
        <v>213900</v>
      </c>
      <c r="AH229" s="2">
        <f t="shared" si="28"/>
        <v>159500</v>
      </c>
      <c r="AI229" s="2" cm="1">
        <f t="array" ref="AI229">_xlfn.XLOOKUP(AI$1&amp;$AB229,$M$3:$M$1662&amp;$N$3:$N$1662,$O$3:$O$1662,0,0,1)</f>
        <v>1400</v>
      </c>
      <c r="AJ229" s="2" cm="1">
        <f t="array" ref="AJ229">_xlfn.XLOOKUP(AJ$1&amp;$AB229,$M$3:$M$1662&amp;$N$3:$N$1662,$O$3:$O$1662,0,0,1)</f>
        <v>400</v>
      </c>
      <c r="AK229" s="2" cm="1">
        <f t="array" ref="AK229">_xlfn.XLOOKUP(AK$1&amp;$AB229,$M$3:$M$1662&amp;$N$3:$N$1662,$O$3:$O$1662,0,0,1)</f>
        <v>0</v>
      </c>
      <c r="AL229" s="2" cm="1">
        <f t="array" ref="AL229">_xlfn.XLOOKUP(AL$1&amp;$AB229,$M$3:$M$1662&amp;$N$3:$N$1662,$O$3:$O$1662,0,0,1)</f>
        <v>0</v>
      </c>
      <c r="AM229" s="2" cm="1">
        <f t="array" ref="AM229">_xlfn.XLOOKUP(AM$1&amp;$AB229,$M$3:$M$1662&amp;$N$3:$N$1662,$O$3:$O$1662,0,0,1)</f>
        <v>0</v>
      </c>
    </row>
    <row r="230" spans="13:39" x14ac:dyDescent="0.4">
      <c r="M230" t="s">
        <v>781</v>
      </c>
      <c r="N230" t="s">
        <v>470</v>
      </c>
      <c r="O230">
        <v>0</v>
      </c>
      <c r="AB230" t="s">
        <v>164</v>
      </c>
      <c r="AC230" s="2">
        <f t="shared" si="25"/>
        <v>254280</v>
      </c>
      <c r="AD230" s="2">
        <f t="shared" si="28"/>
        <v>412200</v>
      </c>
      <c r="AE230" s="2">
        <f t="shared" si="28"/>
        <v>210600</v>
      </c>
      <c r="AF230" s="2">
        <f t="shared" si="28"/>
        <v>275100</v>
      </c>
      <c r="AG230" s="2">
        <f t="shared" si="28"/>
        <v>214000</v>
      </c>
      <c r="AH230" s="2">
        <f t="shared" si="28"/>
        <v>159500</v>
      </c>
      <c r="AI230" s="2" cm="1">
        <f t="array" ref="AI230">_xlfn.XLOOKUP(AI$1&amp;$AB230,$M$3:$M$1662&amp;$N$3:$N$1662,$O$3:$O$1662,0,0,1)</f>
        <v>0</v>
      </c>
      <c r="AJ230" s="2" cm="1">
        <f t="array" ref="AJ230">_xlfn.XLOOKUP(AJ$1&amp;$AB230,$M$3:$M$1662&amp;$N$3:$N$1662,$O$3:$O$1662,0,0,1)</f>
        <v>0</v>
      </c>
      <c r="AK230" s="2" cm="1">
        <f t="array" ref="AK230">_xlfn.XLOOKUP(AK$1&amp;$AB230,$M$3:$M$1662&amp;$N$3:$N$1662,$O$3:$O$1662,0,0,1)</f>
        <v>5600</v>
      </c>
      <c r="AL230" s="2" cm="1">
        <f t="array" ref="AL230">_xlfn.XLOOKUP(AL$1&amp;$AB230,$M$3:$M$1662&amp;$N$3:$N$1662,$O$3:$O$1662,0,0,1)</f>
        <v>100</v>
      </c>
      <c r="AM230" s="2" cm="1">
        <f t="array" ref="AM230">_xlfn.XLOOKUP(AM$1&amp;$AB230,$M$3:$M$1662&amp;$N$3:$N$1662,$O$3:$O$1662,0,0,1)</f>
        <v>0</v>
      </c>
    </row>
    <row r="231" spans="13:39" x14ac:dyDescent="0.4">
      <c r="M231" t="s">
        <v>781</v>
      </c>
      <c r="N231" t="s">
        <v>471</v>
      </c>
      <c r="O231">
        <v>0</v>
      </c>
      <c r="AB231" t="s">
        <v>188</v>
      </c>
      <c r="AC231" s="2">
        <f t="shared" si="25"/>
        <v>254840</v>
      </c>
      <c r="AD231" s="2">
        <f t="shared" si="28"/>
        <v>414300</v>
      </c>
      <c r="AE231" s="2">
        <f t="shared" si="28"/>
        <v>210600</v>
      </c>
      <c r="AF231" s="2">
        <f t="shared" si="28"/>
        <v>275800</v>
      </c>
      <c r="AG231" s="2">
        <f t="shared" si="28"/>
        <v>214000</v>
      </c>
      <c r="AH231" s="2">
        <f t="shared" si="28"/>
        <v>159500</v>
      </c>
      <c r="AI231" s="2" cm="1">
        <f t="array" ref="AI231">_xlfn.XLOOKUP(AI$1&amp;$AB231,$M$3:$M$1662&amp;$N$3:$N$1662,$O$3:$O$1662,0,0,1)</f>
        <v>2100</v>
      </c>
      <c r="AJ231" s="2" cm="1">
        <f t="array" ref="AJ231">_xlfn.XLOOKUP(AJ$1&amp;$AB231,$M$3:$M$1662&amp;$N$3:$N$1662,$O$3:$O$1662,0,0,1)</f>
        <v>0</v>
      </c>
      <c r="AK231" s="2" cm="1">
        <f t="array" ref="AK231">_xlfn.XLOOKUP(AK$1&amp;$AB231,$M$3:$M$1662&amp;$N$3:$N$1662,$O$3:$O$1662,0,0,1)</f>
        <v>700</v>
      </c>
      <c r="AL231" s="2" cm="1">
        <f t="array" ref="AL231">_xlfn.XLOOKUP(AL$1&amp;$AB231,$M$3:$M$1662&amp;$N$3:$N$1662,$O$3:$O$1662,0,0,1)</f>
        <v>0</v>
      </c>
      <c r="AM231" s="2" cm="1">
        <f t="array" ref="AM231">_xlfn.XLOOKUP(AM$1&amp;$AB231,$M$3:$M$1662&amp;$N$3:$N$1662,$O$3:$O$1662,0,0,1)</f>
        <v>0</v>
      </c>
    </row>
    <row r="232" spans="13:39" x14ac:dyDescent="0.4">
      <c r="M232" t="s">
        <v>781</v>
      </c>
      <c r="N232" t="s">
        <v>472</v>
      </c>
      <c r="O232">
        <v>0</v>
      </c>
      <c r="AB232" t="s">
        <v>210</v>
      </c>
      <c r="AC232" s="2">
        <f t="shared" si="25"/>
        <v>254840</v>
      </c>
      <c r="AD232" s="2">
        <f t="shared" si="28"/>
        <v>414300</v>
      </c>
      <c r="AE232" s="2">
        <f t="shared" si="28"/>
        <v>210600</v>
      </c>
      <c r="AF232" s="2">
        <f t="shared" si="28"/>
        <v>275800</v>
      </c>
      <c r="AG232" s="2">
        <f t="shared" si="28"/>
        <v>214000</v>
      </c>
      <c r="AH232" s="2">
        <f t="shared" si="28"/>
        <v>159500</v>
      </c>
      <c r="AI232" s="2" cm="1">
        <f t="array" ref="AI232">_xlfn.XLOOKUP(AI$1&amp;$AB232,$M$3:$M$1662&amp;$N$3:$N$1662,$O$3:$O$1662,0,0,1)</f>
        <v>0</v>
      </c>
      <c r="AJ232" s="2" cm="1">
        <f t="array" ref="AJ232">_xlfn.XLOOKUP(AJ$1&amp;$AB232,$M$3:$M$1662&amp;$N$3:$N$1662,$O$3:$O$1662,0,0,1)</f>
        <v>0</v>
      </c>
      <c r="AK232" s="2" cm="1">
        <f t="array" ref="AK232">_xlfn.XLOOKUP(AK$1&amp;$AB232,$M$3:$M$1662&amp;$N$3:$N$1662,$O$3:$O$1662,0,0,1)</f>
        <v>0</v>
      </c>
      <c r="AL232" s="2" cm="1">
        <f t="array" ref="AL232">_xlfn.XLOOKUP(AL$1&amp;$AB232,$M$3:$M$1662&amp;$N$3:$N$1662,$O$3:$O$1662,0,0,1)</f>
        <v>0</v>
      </c>
      <c r="AM232" s="2" cm="1">
        <f t="array" ref="AM232">_xlfn.XLOOKUP(AM$1&amp;$AB232,$M$3:$M$1662&amp;$N$3:$N$1662,$O$3:$O$1662,0,0,1)</f>
        <v>0</v>
      </c>
    </row>
    <row r="233" spans="13:39" x14ac:dyDescent="0.4">
      <c r="M233" t="s">
        <v>781</v>
      </c>
      <c r="N233" t="s">
        <v>473</v>
      </c>
      <c r="O233">
        <v>0</v>
      </c>
      <c r="AB233" t="s">
        <v>219</v>
      </c>
      <c r="AC233" s="2">
        <f t="shared" si="25"/>
        <v>254940</v>
      </c>
      <c r="AD233" s="2">
        <f t="shared" si="28"/>
        <v>414300</v>
      </c>
      <c r="AE233" s="2">
        <f t="shared" si="28"/>
        <v>210800</v>
      </c>
      <c r="AF233" s="2">
        <f t="shared" si="28"/>
        <v>275800</v>
      </c>
      <c r="AG233" s="2">
        <f t="shared" si="28"/>
        <v>214300</v>
      </c>
      <c r="AH233" s="2">
        <f t="shared" si="28"/>
        <v>159500</v>
      </c>
      <c r="AI233" s="2" cm="1">
        <f t="array" ref="AI233">_xlfn.XLOOKUP(AI$1&amp;$AB233,$M$3:$M$1662&amp;$N$3:$N$1662,$O$3:$O$1662,0,0,1)</f>
        <v>0</v>
      </c>
      <c r="AJ233" s="2" cm="1">
        <f t="array" ref="AJ233">_xlfn.XLOOKUP(AJ$1&amp;$AB233,$M$3:$M$1662&amp;$N$3:$N$1662,$O$3:$O$1662,0,0,1)</f>
        <v>200</v>
      </c>
      <c r="AK233" s="2" cm="1">
        <f t="array" ref="AK233">_xlfn.XLOOKUP(AK$1&amp;$AB233,$M$3:$M$1662&amp;$N$3:$N$1662,$O$3:$O$1662,0,0,1)</f>
        <v>0</v>
      </c>
      <c r="AL233" s="2" cm="1">
        <f t="array" ref="AL233">_xlfn.XLOOKUP(AL$1&amp;$AB233,$M$3:$M$1662&amp;$N$3:$N$1662,$O$3:$O$1662,0,0,1)</f>
        <v>300</v>
      </c>
      <c r="AM233" s="2" cm="1">
        <f t="array" ref="AM233">_xlfn.XLOOKUP(AM$1&amp;$AB233,$M$3:$M$1662&amp;$N$3:$N$1662,$O$3:$O$1662,0,0,1)</f>
        <v>0</v>
      </c>
    </row>
    <row r="234" spans="13:39" x14ac:dyDescent="0.4">
      <c r="M234" t="s">
        <v>781</v>
      </c>
      <c r="N234" t="s">
        <v>474</v>
      </c>
      <c r="O234">
        <v>0</v>
      </c>
      <c r="AB234" t="s">
        <v>215</v>
      </c>
      <c r="AC234" s="2">
        <f t="shared" si="25"/>
        <v>261360</v>
      </c>
      <c r="AD234" s="2">
        <f t="shared" si="28"/>
        <v>426800</v>
      </c>
      <c r="AE234" s="2">
        <f t="shared" si="28"/>
        <v>210800</v>
      </c>
      <c r="AF234" s="2">
        <f t="shared" si="28"/>
        <v>295400</v>
      </c>
      <c r="AG234" s="2">
        <f t="shared" si="28"/>
        <v>214300</v>
      </c>
      <c r="AH234" s="2">
        <f t="shared" si="28"/>
        <v>159500</v>
      </c>
      <c r="AI234" s="2" cm="1">
        <f t="array" ref="AI234">_xlfn.XLOOKUP(AI$1&amp;$AB234,$M$3:$M$1662&amp;$N$3:$N$1662,$O$3:$O$1662,0,0,1)</f>
        <v>12500</v>
      </c>
      <c r="AJ234" s="2" cm="1">
        <f t="array" ref="AJ234">_xlfn.XLOOKUP(AJ$1&amp;$AB234,$M$3:$M$1662&amp;$N$3:$N$1662,$O$3:$O$1662,0,0,1)</f>
        <v>0</v>
      </c>
      <c r="AK234" s="2" cm="1">
        <f t="array" ref="AK234">_xlfn.XLOOKUP(AK$1&amp;$AB234,$M$3:$M$1662&amp;$N$3:$N$1662,$O$3:$O$1662,0,0,1)</f>
        <v>19600</v>
      </c>
      <c r="AL234" s="2" cm="1">
        <f t="array" ref="AL234">_xlfn.XLOOKUP(AL$1&amp;$AB234,$M$3:$M$1662&amp;$N$3:$N$1662,$O$3:$O$1662,0,0,1)</f>
        <v>0</v>
      </c>
      <c r="AM234" s="2" cm="1">
        <f t="array" ref="AM234">_xlfn.XLOOKUP(AM$1&amp;$AB234,$M$3:$M$1662&amp;$N$3:$N$1662,$O$3:$O$1662,0,0,1)</f>
        <v>0</v>
      </c>
    </row>
    <row r="235" spans="13:39" x14ac:dyDescent="0.4">
      <c r="M235" t="s">
        <v>781</v>
      </c>
      <c r="N235" t="s">
        <v>475</v>
      </c>
      <c r="O235">
        <v>0</v>
      </c>
      <c r="AB235" t="s">
        <v>149</v>
      </c>
      <c r="AC235" s="2">
        <f t="shared" si="25"/>
        <v>261380</v>
      </c>
      <c r="AD235" s="2">
        <f t="shared" si="28"/>
        <v>426900</v>
      </c>
      <c r="AE235" s="2">
        <f t="shared" si="28"/>
        <v>210800</v>
      </c>
      <c r="AF235" s="2">
        <f t="shared" si="28"/>
        <v>295400</v>
      </c>
      <c r="AG235" s="2">
        <f t="shared" si="28"/>
        <v>214300</v>
      </c>
      <c r="AH235" s="2">
        <f t="shared" si="28"/>
        <v>159500</v>
      </c>
      <c r="AI235" s="2" cm="1">
        <f t="array" ref="AI235">_xlfn.XLOOKUP(AI$1&amp;$AB235,$M$3:$M$1662&amp;$N$3:$N$1662,$O$3:$O$1662,0,0,1)</f>
        <v>100</v>
      </c>
      <c r="AJ235" s="2" cm="1">
        <f t="array" ref="AJ235">_xlfn.XLOOKUP(AJ$1&amp;$AB235,$M$3:$M$1662&amp;$N$3:$N$1662,$O$3:$O$1662,0,0,1)</f>
        <v>0</v>
      </c>
      <c r="AK235" s="2" cm="1">
        <f t="array" ref="AK235">_xlfn.XLOOKUP(AK$1&amp;$AB235,$M$3:$M$1662&amp;$N$3:$N$1662,$O$3:$O$1662,0,0,1)</f>
        <v>0</v>
      </c>
      <c r="AL235" s="2" cm="1">
        <f t="array" ref="AL235">_xlfn.XLOOKUP(AL$1&amp;$AB235,$M$3:$M$1662&amp;$N$3:$N$1662,$O$3:$O$1662,0,0,1)</f>
        <v>0</v>
      </c>
      <c r="AM235" s="2" cm="1">
        <f t="array" ref="AM235">_xlfn.XLOOKUP(AM$1&amp;$AB235,$M$3:$M$1662&amp;$N$3:$N$1662,$O$3:$O$1662,0,0,1)</f>
        <v>0</v>
      </c>
    </row>
    <row r="236" spans="13:39" x14ac:dyDescent="0.4">
      <c r="M236" t="s">
        <v>781</v>
      </c>
      <c r="N236" t="s">
        <v>476</v>
      </c>
      <c r="O236">
        <v>0</v>
      </c>
      <c r="AB236" t="s">
        <v>198</v>
      </c>
      <c r="AC236" s="2">
        <f t="shared" si="25"/>
        <v>262500</v>
      </c>
      <c r="AD236" s="2">
        <f t="shared" si="28"/>
        <v>427000</v>
      </c>
      <c r="AE236" s="2">
        <f t="shared" si="28"/>
        <v>213700</v>
      </c>
      <c r="AF236" s="2">
        <f t="shared" si="28"/>
        <v>295400</v>
      </c>
      <c r="AG236" s="2">
        <f t="shared" si="28"/>
        <v>216000</v>
      </c>
      <c r="AH236" s="2">
        <f t="shared" si="28"/>
        <v>160400</v>
      </c>
      <c r="AI236" s="2" cm="1">
        <f t="array" ref="AI236">_xlfn.XLOOKUP(AI$1&amp;$AB236,$M$3:$M$1662&amp;$N$3:$N$1662,$O$3:$O$1662,0,0,1)</f>
        <v>100</v>
      </c>
      <c r="AJ236" s="2" cm="1">
        <f t="array" ref="AJ236">_xlfn.XLOOKUP(AJ$1&amp;$AB236,$M$3:$M$1662&amp;$N$3:$N$1662,$O$3:$O$1662,0,0,1)</f>
        <v>2900</v>
      </c>
      <c r="AK236" s="2" cm="1">
        <f t="array" ref="AK236">_xlfn.XLOOKUP(AK$1&amp;$AB236,$M$3:$M$1662&amp;$N$3:$N$1662,$O$3:$O$1662,0,0,1)</f>
        <v>0</v>
      </c>
      <c r="AL236" s="2" cm="1">
        <f t="array" ref="AL236">_xlfn.XLOOKUP(AL$1&amp;$AB236,$M$3:$M$1662&amp;$N$3:$N$1662,$O$3:$O$1662,0,0,1)</f>
        <v>1700</v>
      </c>
      <c r="AM236" s="2" cm="1">
        <f t="array" ref="AM236">_xlfn.XLOOKUP(AM$1&amp;$AB236,$M$3:$M$1662&amp;$N$3:$N$1662,$O$3:$O$1662,0,0,1)</f>
        <v>900</v>
      </c>
    </row>
    <row r="237" spans="13:39" x14ac:dyDescent="0.4">
      <c r="M237" t="s">
        <v>781</v>
      </c>
      <c r="N237" t="s">
        <v>477</v>
      </c>
      <c r="O237">
        <v>900</v>
      </c>
      <c r="AB237" t="s">
        <v>246</v>
      </c>
      <c r="AC237" s="2">
        <f t="shared" si="25"/>
        <v>266500</v>
      </c>
      <c r="AD237" s="2">
        <f t="shared" si="28"/>
        <v>430600</v>
      </c>
      <c r="AE237" s="2">
        <f t="shared" si="28"/>
        <v>213800</v>
      </c>
      <c r="AF237" s="2">
        <f t="shared" si="28"/>
        <v>300900</v>
      </c>
      <c r="AG237" s="2">
        <f t="shared" si="28"/>
        <v>216100</v>
      </c>
      <c r="AH237" s="2">
        <f t="shared" si="28"/>
        <v>171100</v>
      </c>
      <c r="AI237" s="2" cm="1">
        <f t="array" ref="AI237">_xlfn.XLOOKUP(AI$1&amp;$AB237,$M$3:$M$1662&amp;$N$3:$N$1662,$O$3:$O$1662,0,0,1)</f>
        <v>3600</v>
      </c>
      <c r="AJ237" s="2" cm="1">
        <f t="array" ref="AJ237">_xlfn.XLOOKUP(AJ$1&amp;$AB237,$M$3:$M$1662&amp;$N$3:$N$1662,$O$3:$O$1662,0,0,1)</f>
        <v>100</v>
      </c>
      <c r="AK237" s="2" cm="1">
        <f t="array" ref="AK237">_xlfn.XLOOKUP(AK$1&amp;$AB237,$M$3:$M$1662&amp;$N$3:$N$1662,$O$3:$O$1662,0,0,1)</f>
        <v>5500</v>
      </c>
      <c r="AL237" s="2" cm="1">
        <f t="array" ref="AL237">_xlfn.XLOOKUP(AL$1&amp;$AB237,$M$3:$M$1662&amp;$N$3:$N$1662,$O$3:$O$1662,0,0,1)</f>
        <v>100</v>
      </c>
      <c r="AM237" s="2" cm="1">
        <f t="array" ref="AM237">_xlfn.XLOOKUP(AM$1&amp;$AB237,$M$3:$M$1662&amp;$N$3:$N$1662,$O$3:$O$1662,0,0,1)</f>
        <v>10700</v>
      </c>
    </row>
    <row r="238" spans="13:39" x14ac:dyDescent="0.4">
      <c r="M238" t="s">
        <v>781</v>
      </c>
      <c r="N238" t="s">
        <v>478</v>
      </c>
      <c r="O238">
        <v>10700</v>
      </c>
      <c r="AB238" t="s">
        <v>308</v>
      </c>
      <c r="AC238" s="2">
        <f t="shared" si="25"/>
        <v>266660</v>
      </c>
      <c r="AD238" s="2">
        <f t="shared" si="28"/>
        <v>430700</v>
      </c>
      <c r="AE238" s="2">
        <f t="shared" si="28"/>
        <v>213800</v>
      </c>
      <c r="AF238" s="2">
        <f t="shared" si="28"/>
        <v>300900</v>
      </c>
      <c r="AG238" s="2">
        <f t="shared" si="28"/>
        <v>216800</v>
      </c>
      <c r="AH238" s="2">
        <f t="shared" si="28"/>
        <v>171100</v>
      </c>
      <c r="AI238" s="2" cm="1">
        <f t="array" ref="AI238">_xlfn.XLOOKUP(AI$1&amp;$AB238,$M$3:$M$1662&amp;$N$3:$N$1662,$O$3:$O$1662,0,0,1)</f>
        <v>100</v>
      </c>
      <c r="AJ238" s="2" cm="1">
        <f t="array" ref="AJ238">_xlfn.XLOOKUP(AJ$1&amp;$AB238,$M$3:$M$1662&amp;$N$3:$N$1662,$O$3:$O$1662,0,0,1)</f>
        <v>0</v>
      </c>
      <c r="AK238" s="2" cm="1">
        <f t="array" ref="AK238">_xlfn.XLOOKUP(AK$1&amp;$AB238,$M$3:$M$1662&amp;$N$3:$N$1662,$O$3:$O$1662,0,0,1)</f>
        <v>0</v>
      </c>
      <c r="AL238" s="2" cm="1">
        <f t="array" ref="AL238">_xlfn.XLOOKUP(AL$1&amp;$AB238,$M$3:$M$1662&amp;$N$3:$N$1662,$O$3:$O$1662,0,0,1)</f>
        <v>700</v>
      </c>
      <c r="AM238" s="2" cm="1">
        <f t="array" ref="AM238">_xlfn.XLOOKUP(AM$1&amp;$AB238,$M$3:$M$1662&amp;$N$3:$N$1662,$O$3:$O$1662,0,0,1)</f>
        <v>0</v>
      </c>
    </row>
    <row r="239" spans="13:39" x14ac:dyDescent="0.4">
      <c r="M239" t="s">
        <v>781</v>
      </c>
      <c r="N239" t="s">
        <v>479</v>
      </c>
      <c r="O239">
        <v>0</v>
      </c>
      <c r="AB239" t="s">
        <v>284</v>
      </c>
      <c r="AC239" s="2">
        <f t="shared" si="25"/>
        <v>266680</v>
      </c>
      <c r="AD239" s="2">
        <f t="shared" si="28"/>
        <v>430700</v>
      </c>
      <c r="AE239" s="2">
        <f t="shared" si="28"/>
        <v>213800</v>
      </c>
      <c r="AF239" s="2">
        <f t="shared" si="28"/>
        <v>300900</v>
      </c>
      <c r="AG239" s="2">
        <f t="shared" si="28"/>
        <v>216800</v>
      </c>
      <c r="AH239" s="2">
        <f t="shared" si="28"/>
        <v>171200</v>
      </c>
      <c r="AI239" s="2" cm="1">
        <f t="array" ref="AI239">_xlfn.XLOOKUP(AI$1&amp;$AB239,$M$3:$M$1662&amp;$N$3:$N$1662,$O$3:$O$1662,0,0,1)</f>
        <v>0</v>
      </c>
      <c r="AJ239" s="2" cm="1">
        <f t="array" ref="AJ239">_xlfn.XLOOKUP(AJ$1&amp;$AB239,$M$3:$M$1662&amp;$N$3:$N$1662,$O$3:$O$1662,0,0,1)</f>
        <v>0</v>
      </c>
      <c r="AK239" s="2" cm="1">
        <f t="array" ref="AK239">_xlfn.XLOOKUP(AK$1&amp;$AB239,$M$3:$M$1662&amp;$N$3:$N$1662,$O$3:$O$1662,0,0,1)</f>
        <v>0</v>
      </c>
      <c r="AL239" s="2" cm="1">
        <f t="array" ref="AL239">_xlfn.XLOOKUP(AL$1&amp;$AB239,$M$3:$M$1662&amp;$N$3:$N$1662,$O$3:$O$1662,0,0,1)</f>
        <v>0</v>
      </c>
      <c r="AM239" s="2" cm="1">
        <f t="array" ref="AM239">_xlfn.XLOOKUP(AM$1&amp;$AB239,$M$3:$M$1662&amp;$N$3:$N$1662,$O$3:$O$1662,0,0,1)</f>
        <v>100</v>
      </c>
    </row>
    <row r="240" spans="13:39" x14ac:dyDescent="0.4">
      <c r="M240" t="s">
        <v>781</v>
      </c>
      <c r="N240" t="s">
        <v>480</v>
      </c>
      <c r="O240">
        <v>100</v>
      </c>
      <c r="AB240" t="s">
        <v>138</v>
      </c>
      <c r="AC240" s="2">
        <f t="shared" si="25"/>
        <v>267360</v>
      </c>
      <c r="AD240" s="2">
        <f t="shared" si="28"/>
        <v>434100</v>
      </c>
      <c r="AE240" s="2">
        <f t="shared" si="28"/>
        <v>213800</v>
      </c>
      <c r="AF240" s="2">
        <f t="shared" si="28"/>
        <v>300900</v>
      </c>
      <c r="AG240" s="2">
        <f t="shared" si="28"/>
        <v>216800</v>
      </c>
      <c r="AH240" s="2">
        <f t="shared" si="28"/>
        <v>171200</v>
      </c>
      <c r="AI240" s="2" cm="1">
        <f t="array" ref="AI240">_xlfn.XLOOKUP(AI$1&amp;$AB240,$M$3:$M$1662&amp;$N$3:$N$1662,$O$3:$O$1662,0,0,1)</f>
        <v>3400</v>
      </c>
      <c r="AJ240" s="2" cm="1">
        <f t="array" ref="AJ240">_xlfn.XLOOKUP(AJ$1&amp;$AB240,$M$3:$M$1662&amp;$N$3:$N$1662,$O$3:$O$1662,0,0,1)</f>
        <v>0</v>
      </c>
      <c r="AK240" s="2" cm="1">
        <f t="array" ref="AK240">_xlfn.XLOOKUP(AK$1&amp;$AB240,$M$3:$M$1662&amp;$N$3:$N$1662,$O$3:$O$1662,0,0,1)</f>
        <v>0</v>
      </c>
      <c r="AL240" s="2" cm="1">
        <f t="array" ref="AL240">_xlfn.XLOOKUP(AL$1&amp;$AB240,$M$3:$M$1662&amp;$N$3:$N$1662,$O$3:$O$1662,0,0,1)</f>
        <v>0</v>
      </c>
      <c r="AM240" s="2" cm="1">
        <f t="array" ref="AM240">_xlfn.XLOOKUP(AM$1&amp;$AB240,$M$3:$M$1662&amp;$N$3:$N$1662,$O$3:$O$1662,0,0,1)</f>
        <v>0</v>
      </c>
    </row>
    <row r="241" spans="13:39" x14ac:dyDescent="0.4">
      <c r="M241" t="s">
        <v>781</v>
      </c>
      <c r="N241" t="s">
        <v>481</v>
      </c>
      <c r="O241">
        <v>0</v>
      </c>
      <c r="AB241" t="s">
        <v>309</v>
      </c>
      <c r="AC241" s="2">
        <f t="shared" si="25"/>
        <v>269340</v>
      </c>
      <c r="AD241" s="2">
        <f t="shared" si="28"/>
        <v>442900</v>
      </c>
      <c r="AE241" s="2">
        <f t="shared" si="28"/>
        <v>214300</v>
      </c>
      <c r="AF241" s="2">
        <f t="shared" si="28"/>
        <v>300900</v>
      </c>
      <c r="AG241" s="2">
        <f t="shared" si="28"/>
        <v>216800</v>
      </c>
      <c r="AH241" s="2">
        <f t="shared" si="28"/>
        <v>171800</v>
      </c>
      <c r="AI241" s="2" cm="1">
        <f t="array" ref="AI241">_xlfn.XLOOKUP(AI$1&amp;$AB241,$M$3:$M$1662&amp;$N$3:$N$1662,$O$3:$O$1662,0,0,1)</f>
        <v>8800</v>
      </c>
      <c r="AJ241" s="2" cm="1">
        <f t="array" ref="AJ241">_xlfn.XLOOKUP(AJ$1&amp;$AB241,$M$3:$M$1662&amp;$N$3:$N$1662,$O$3:$O$1662,0,0,1)</f>
        <v>500</v>
      </c>
      <c r="AK241" s="2" cm="1">
        <f t="array" ref="AK241">_xlfn.XLOOKUP(AK$1&amp;$AB241,$M$3:$M$1662&amp;$N$3:$N$1662,$O$3:$O$1662,0,0,1)</f>
        <v>0</v>
      </c>
      <c r="AL241" s="2" cm="1">
        <f t="array" ref="AL241">_xlfn.XLOOKUP(AL$1&amp;$AB241,$M$3:$M$1662&amp;$N$3:$N$1662,$O$3:$O$1662,0,0,1)</f>
        <v>0</v>
      </c>
      <c r="AM241" s="2" cm="1">
        <f t="array" ref="AM241">_xlfn.XLOOKUP(AM$1&amp;$AB241,$M$3:$M$1662&amp;$N$3:$N$1662,$O$3:$O$1662,0,0,1)</f>
        <v>600</v>
      </c>
    </row>
    <row r="242" spans="13:39" x14ac:dyDescent="0.4">
      <c r="M242" t="s">
        <v>781</v>
      </c>
      <c r="N242" t="s">
        <v>482</v>
      </c>
      <c r="O242">
        <v>600</v>
      </c>
      <c r="AB242" t="s">
        <v>62</v>
      </c>
      <c r="AC242" s="2">
        <f t="shared" si="25"/>
        <v>269540</v>
      </c>
      <c r="AD242" s="2">
        <f t="shared" si="28"/>
        <v>443900</v>
      </c>
      <c r="AE242" s="2">
        <f t="shared" si="28"/>
        <v>214300</v>
      </c>
      <c r="AF242" s="2">
        <f t="shared" si="28"/>
        <v>300900</v>
      </c>
      <c r="AG242" s="2">
        <f t="shared" si="28"/>
        <v>216800</v>
      </c>
      <c r="AH242" s="2">
        <f t="shared" si="28"/>
        <v>171800</v>
      </c>
      <c r="AI242" s="2" cm="1">
        <f t="array" ref="AI242">_xlfn.XLOOKUP(AI$1&amp;$AB242,$M$3:$M$1662&amp;$N$3:$N$1662,$O$3:$O$1662,0,0,1)</f>
        <v>1000</v>
      </c>
      <c r="AJ242" s="2" cm="1">
        <f t="array" ref="AJ242">_xlfn.XLOOKUP(AJ$1&amp;$AB242,$M$3:$M$1662&amp;$N$3:$N$1662,$O$3:$O$1662,0,0,1)</f>
        <v>0</v>
      </c>
      <c r="AK242" s="2" cm="1">
        <f t="array" ref="AK242">_xlfn.XLOOKUP(AK$1&amp;$AB242,$M$3:$M$1662&amp;$N$3:$N$1662,$O$3:$O$1662,0,0,1)</f>
        <v>0</v>
      </c>
      <c r="AL242" s="2" cm="1">
        <f t="array" ref="AL242">_xlfn.XLOOKUP(AL$1&amp;$AB242,$M$3:$M$1662&amp;$N$3:$N$1662,$O$3:$O$1662,0,0,1)</f>
        <v>0</v>
      </c>
      <c r="AM242" s="2" cm="1">
        <f t="array" ref="AM242">_xlfn.XLOOKUP(AM$1&amp;$AB242,$M$3:$M$1662&amp;$N$3:$N$1662,$O$3:$O$1662,0,0,1)</f>
        <v>0</v>
      </c>
    </row>
    <row r="243" spans="13:39" x14ac:dyDescent="0.4">
      <c r="M243" t="s">
        <v>781</v>
      </c>
      <c r="N243" t="s">
        <v>483</v>
      </c>
      <c r="O243">
        <v>0</v>
      </c>
      <c r="AB243" t="s">
        <v>145</v>
      </c>
      <c r="AC243" s="2">
        <f t="shared" si="25"/>
        <v>270720</v>
      </c>
      <c r="AD243" s="2">
        <f t="shared" si="28"/>
        <v>445700</v>
      </c>
      <c r="AE243" s="2">
        <f t="shared" si="28"/>
        <v>214300</v>
      </c>
      <c r="AF243" s="2">
        <f t="shared" si="28"/>
        <v>305000</v>
      </c>
      <c r="AG243" s="2">
        <f t="shared" si="28"/>
        <v>216800</v>
      </c>
      <c r="AH243" s="2">
        <f t="shared" si="28"/>
        <v>171800</v>
      </c>
      <c r="AI243" s="2" cm="1">
        <f t="array" ref="AI243">_xlfn.XLOOKUP(AI$1&amp;$AB243,$M$3:$M$1662&amp;$N$3:$N$1662,$O$3:$O$1662,0,0,1)</f>
        <v>1800</v>
      </c>
      <c r="AJ243" s="2" cm="1">
        <f t="array" ref="AJ243">_xlfn.XLOOKUP(AJ$1&amp;$AB243,$M$3:$M$1662&amp;$N$3:$N$1662,$O$3:$O$1662,0,0,1)</f>
        <v>0</v>
      </c>
      <c r="AK243" s="2" cm="1">
        <f t="array" ref="AK243">_xlfn.XLOOKUP(AK$1&amp;$AB243,$M$3:$M$1662&amp;$N$3:$N$1662,$O$3:$O$1662,0,0,1)</f>
        <v>4100</v>
      </c>
      <c r="AL243" s="2" cm="1">
        <f t="array" ref="AL243">_xlfn.XLOOKUP(AL$1&amp;$AB243,$M$3:$M$1662&amp;$N$3:$N$1662,$O$3:$O$1662,0,0,1)</f>
        <v>0</v>
      </c>
      <c r="AM243" s="2" cm="1">
        <f t="array" ref="AM243">_xlfn.XLOOKUP(AM$1&amp;$AB243,$M$3:$M$1662&amp;$N$3:$N$1662,$O$3:$O$1662,0,0,1)</f>
        <v>0</v>
      </c>
    </row>
    <row r="244" spans="13:39" x14ac:dyDescent="0.4">
      <c r="M244" t="s">
        <v>781</v>
      </c>
      <c r="N244" t="s">
        <v>484</v>
      </c>
      <c r="O244">
        <v>0</v>
      </c>
      <c r="AB244" t="s">
        <v>285</v>
      </c>
      <c r="AC244" s="2">
        <f t="shared" si="25"/>
        <v>271220</v>
      </c>
      <c r="AD244" s="2">
        <f t="shared" ref="AD244:AH259" si="29">AD243+AI244</f>
        <v>447900</v>
      </c>
      <c r="AE244" s="2">
        <f t="shared" si="29"/>
        <v>214600</v>
      </c>
      <c r="AF244" s="2">
        <f t="shared" si="29"/>
        <v>305000</v>
      </c>
      <c r="AG244" s="2">
        <f t="shared" si="29"/>
        <v>216800</v>
      </c>
      <c r="AH244" s="2">
        <f t="shared" si="29"/>
        <v>171800</v>
      </c>
      <c r="AI244" s="2" cm="1">
        <f t="array" ref="AI244">_xlfn.XLOOKUP(AI$1&amp;$AB244,$M$3:$M$1662&amp;$N$3:$N$1662,$O$3:$O$1662,0,0,1)</f>
        <v>2200</v>
      </c>
      <c r="AJ244" s="2" cm="1">
        <f t="array" ref="AJ244">_xlfn.XLOOKUP(AJ$1&amp;$AB244,$M$3:$M$1662&amp;$N$3:$N$1662,$O$3:$O$1662,0,0,1)</f>
        <v>300</v>
      </c>
      <c r="AK244" s="2" cm="1">
        <f t="array" ref="AK244">_xlfn.XLOOKUP(AK$1&amp;$AB244,$M$3:$M$1662&amp;$N$3:$N$1662,$O$3:$O$1662,0,0,1)</f>
        <v>0</v>
      </c>
      <c r="AL244" s="2" cm="1">
        <f t="array" ref="AL244">_xlfn.XLOOKUP(AL$1&amp;$AB244,$M$3:$M$1662&amp;$N$3:$N$1662,$O$3:$O$1662,0,0,1)</f>
        <v>0</v>
      </c>
      <c r="AM244" s="2" cm="1">
        <f t="array" ref="AM244">_xlfn.XLOOKUP(AM$1&amp;$AB244,$M$3:$M$1662&amp;$N$3:$N$1662,$O$3:$O$1662,0,0,1)</f>
        <v>0</v>
      </c>
    </row>
    <row r="245" spans="13:39" x14ac:dyDescent="0.4">
      <c r="M245" t="s">
        <v>781</v>
      </c>
      <c r="N245" t="s">
        <v>485</v>
      </c>
      <c r="O245">
        <v>0</v>
      </c>
      <c r="AB245" t="s">
        <v>231</v>
      </c>
      <c r="AC245" s="2">
        <f t="shared" si="25"/>
        <v>271420</v>
      </c>
      <c r="AD245" s="2">
        <f t="shared" si="29"/>
        <v>448900</v>
      </c>
      <c r="AE245" s="2">
        <f t="shared" si="29"/>
        <v>214600</v>
      </c>
      <c r="AF245" s="2">
        <f t="shared" si="29"/>
        <v>305000</v>
      </c>
      <c r="AG245" s="2">
        <f t="shared" si="29"/>
        <v>216800</v>
      </c>
      <c r="AH245" s="2">
        <f t="shared" si="29"/>
        <v>171800</v>
      </c>
      <c r="AI245" s="2" cm="1">
        <f t="array" ref="AI245">_xlfn.XLOOKUP(AI$1&amp;$AB245,$M$3:$M$1662&amp;$N$3:$N$1662,$O$3:$O$1662,0,0,1)</f>
        <v>1000</v>
      </c>
      <c r="AJ245" s="2" cm="1">
        <f t="array" ref="AJ245">_xlfn.XLOOKUP(AJ$1&amp;$AB245,$M$3:$M$1662&amp;$N$3:$N$1662,$O$3:$O$1662,0,0,1)</f>
        <v>0</v>
      </c>
      <c r="AK245" s="2" cm="1">
        <f t="array" ref="AK245">_xlfn.XLOOKUP(AK$1&amp;$AB245,$M$3:$M$1662&amp;$N$3:$N$1662,$O$3:$O$1662,0,0,1)</f>
        <v>0</v>
      </c>
      <c r="AL245" s="2" cm="1">
        <f t="array" ref="AL245">_xlfn.XLOOKUP(AL$1&amp;$AB245,$M$3:$M$1662&amp;$N$3:$N$1662,$O$3:$O$1662,0,0,1)</f>
        <v>0</v>
      </c>
      <c r="AM245" s="2" cm="1">
        <f t="array" ref="AM245">_xlfn.XLOOKUP(AM$1&amp;$AB245,$M$3:$M$1662&amp;$N$3:$N$1662,$O$3:$O$1662,0,0,1)</f>
        <v>0</v>
      </c>
    </row>
    <row r="246" spans="13:39" x14ac:dyDescent="0.4">
      <c r="M246" t="s">
        <v>781</v>
      </c>
      <c r="N246" t="s">
        <v>486</v>
      </c>
      <c r="O246">
        <v>0</v>
      </c>
      <c r="AB246" t="s">
        <v>310</v>
      </c>
      <c r="AC246" s="2">
        <f t="shared" si="25"/>
        <v>271980</v>
      </c>
      <c r="AD246" s="2">
        <f t="shared" si="29"/>
        <v>451400</v>
      </c>
      <c r="AE246" s="2">
        <f t="shared" si="29"/>
        <v>214800</v>
      </c>
      <c r="AF246" s="2">
        <f t="shared" si="29"/>
        <v>305100</v>
      </c>
      <c r="AG246" s="2">
        <f t="shared" si="29"/>
        <v>216800</v>
      </c>
      <c r="AH246" s="2">
        <f t="shared" si="29"/>
        <v>171800</v>
      </c>
      <c r="AI246" s="2" cm="1">
        <f t="array" ref="AI246">_xlfn.XLOOKUP(AI$1&amp;$AB246,$M$3:$M$1662&amp;$N$3:$N$1662,$O$3:$O$1662,0,0,1)</f>
        <v>2500</v>
      </c>
      <c r="AJ246" s="2" cm="1">
        <f t="array" ref="AJ246">_xlfn.XLOOKUP(AJ$1&amp;$AB246,$M$3:$M$1662&amp;$N$3:$N$1662,$O$3:$O$1662,0,0,1)</f>
        <v>200</v>
      </c>
      <c r="AK246" s="2" cm="1">
        <f t="array" ref="AK246">_xlfn.XLOOKUP(AK$1&amp;$AB246,$M$3:$M$1662&amp;$N$3:$N$1662,$O$3:$O$1662,0,0,1)</f>
        <v>100</v>
      </c>
      <c r="AL246" s="2" cm="1">
        <f t="array" ref="AL246">_xlfn.XLOOKUP(AL$1&amp;$AB246,$M$3:$M$1662&amp;$N$3:$N$1662,$O$3:$O$1662,0,0,1)</f>
        <v>0</v>
      </c>
      <c r="AM246" s="2" cm="1">
        <f t="array" ref="AM246">_xlfn.XLOOKUP(AM$1&amp;$AB246,$M$3:$M$1662&amp;$N$3:$N$1662,$O$3:$O$1662,0,0,1)</f>
        <v>0</v>
      </c>
    </row>
    <row r="247" spans="13:39" x14ac:dyDescent="0.4">
      <c r="M247" t="s">
        <v>781</v>
      </c>
      <c r="N247" t="s">
        <v>487</v>
      </c>
      <c r="O247">
        <v>0</v>
      </c>
      <c r="AB247" t="s">
        <v>311</v>
      </c>
      <c r="AC247" s="2">
        <f t="shared" si="25"/>
        <v>272080</v>
      </c>
      <c r="AD247" s="2">
        <f t="shared" si="29"/>
        <v>451400</v>
      </c>
      <c r="AE247" s="2">
        <f t="shared" si="29"/>
        <v>215100</v>
      </c>
      <c r="AF247" s="2">
        <f t="shared" si="29"/>
        <v>305300</v>
      </c>
      <c r="AG247" s="2">
        <f t="shared" si="29"/>
        <v>216800</v>
      </c>
      <c r="AH247" s="2">
        <f t="shared" si="29"/>
        <v>171800</v>
      </c>
      <c r="AI247" s="2" cm="1">
        <f t="array" ref="AI247">_xlfn.XLOOKUP(AI$1&amp;$AB247,$M$3:$M$1662&amp;$N$3:$N$1662,$O$3:$O$1662,0,0,1)</f>
        <v>0</v>
      </c>
      <c r="AJ247" s="2" cm="1">
        <f t="array" ref="AJ247">_xlfn.XLOOKUP(AJ$1&amp;$AB247,$M$3:$M$1662&amp;$N$3:$N$1662,$O$3:$O$1662,0,0,1)</f>
        <v>300</v>
      </c>
      <c r="AK247" s="2" cm="1">
        <f t="array" ref="AK247">_xlfn.XLOOKUP(AK$1&amp;$AB247,$M$3:$M$1662&amp;$N$3:$N$1662,$O$3:$O$1662,0,0,1)</f>
        <v>200</v>
      </c>
      <c r="AL247" s="2" cm="1">
        <f t="array" ref="AL247">_xlfn.XLOOKUP(AL$1&amp;$AB247,$M$3:$M$1662&amp;$N$3:$N$1662,$O$3:$O$1662,0,0,1)</f>
        <v>0</v>
      </c>
      <c r="AM247" s="2" cm="1">
        <f t="array" ref="AM247">_xlfn.XLOOKUP(AM$1&amp;$AB247,$M$3:$M$1662&amp;$N$3:$N$1662,$O$3:$O$1662,0,0,1)</f>
        <v>0</v>
      </c>
    </row>
    <row r="248" spans="13:39" x14ac:dyDescent="0.4">
      <c r="M248" t="s">
        <v>781</v>
      </c>
      <c r="N248" t="s">
        <v>488</v>
      </c>
      <c r="O248">
        <v>0</v>
      </c>
      <c r="AB248" t="s">
        <v>261</v>
      </c>
      <c r="AC248" s="2">
        <f t="shared" si="25"/>
        <v>273400</v>
      </c>
      <c r="AD248" s="2">
        <f t="shared" si="29"/>
        <v>453800</v>
      </c>
      <c r="AE248" s="2">
        <f t="shared" si="29"/>
        <v>217400</v>
      </c>
      <c r="AF248" s="2">
        <f t="shared" si="29"/>
        <v>305300</v>
      </c>
      <c r="AG248" s="2">
        <f t="shared" si="29"/>
        <v>216800</v>
      </c>
      <c r="AH248" s="2">
        <f t="shared" si="29"/>
        <v>173700</v>
      </c>
      <c r="AI248" s="2" cm="1">
        <f t="array" ref="AI248">_xlfn.XLOOKUP(AI$1&amp;$AB248,$M$3:$M$1662&amp;$N$3:$N$1662,$O$3:$O$1662,0,0,1)</f>
        <v>2400</v>
      </c>
      <c r="AJ248" s="2" cm="1">
        <f t="array" ref="AJ248">_xlfn.XLOOKUP(AJ$1&amp;$AB248,$M$3:$M$1662&amp;$N$3:$N$1662,$O$3:$O$1662,0,0,1)</f>
        <v>2300</v>
      </c>
      <c r="AK248" s="2" cm="1">
        <f t="array" ref="AK248">_xlfn.XLOOKUP(AK$1&amp;$AB248,$M$3:$M$1662&amp;$N$3:$N$1662,$O$3:$O$1662,0,0,1)</f>
        <v>0</v>
      </c>
      <c r="AL248" s="2" cm="1">
        <f t="array" ref="AL248">_xlfn.XLOOKUP(AL$1&amp;$AB248,$M$3:$M$1662&amp;$N$3:$N$1662,$O$3:$O$1662,0,0,1)</f>
        <v>0</v>
      </c>
      <c r="AM248" s="2" cm="1">
        <f t="array" ref="AM248">_xlfn.XLOOKUP(AM$1&amp;$AB248,$M$3:$M$1662&amp;$N$3:$N$1662,$O$3:$O$1662,0,0,1)</f>
        <v>1900</v>
      </c>
    </row>
    <row r="249" spans="13:39" x14ac:dyDescent="0.4">
      <c r="M249" t="s">
        <v>781</v>
      </c>
      <c r="N249" t="s">
        <v>489</v>
      </c>
      <c r="O249">
        <v>1900</v>
      </c>
      <c r="AB249" t="s">
        <v>112</v>
      </c>
      <c r="AC249" s="2">
        <f t="shared" si="25"/>
        <v>273460</v>
      </c>
      <c r="AD249" s="2">
        <f t="shared" si="29"/>
        <v>453900</v>
      </c>
      <c r="AE249" s="2">
        <f t="shared" si="29"/>
        <v>217400</v>
      </c>
      <c r="AF249" s="2">
        <f t="shared" si="29"/>
        <v>305500</v>
      </c>
      <c r="AG249" s="2">
        <f t="shared" si="29"/>
        <v>216800</v>
      </c>
      <c r="AH249" s="2">
        <f t="shared" si="29"/>
        <v>173700</v>
      </c>
      <c r="AI249" s="2" cm="1">
        <f t="array" ref="AI249">_xlfn.XLOOKUP(AI$1&amp;$AB249,$M$3:$M$1662&amp;$N$3:$N$1662,$O$3:$O$1662,0,0,1)</f>
        <v>100</v>
      </c>
      <c r="AJ249" s="2" cm="1">
        <f t="array" ref="AJ249">_xlfn.XLOOKUP(AJ$1&amp;$AB249,$M$3:$M$1662&amp;$N$3:$N$1662,$O$3:$O$1662,0,0,1)</f>
        <v>0</v>
      </c>
      <c r="AK249" s="2" cm="1">
        <f t="array" ref="AK249">_xlfn.XLOOKUP(AK$1&amp;$AB249,$M$3:$M$1662&amp;$N$3:$N$1662,$O$3:$O$1662,0,0,1)</f>
        <v>200</v>
      </c>
      <c r="AL249" s="2" cm="1">
        <f t="array" ref="AL249">_xlfn.XLOOKUP(AL$1&amp;$AB249,$M$3:$M$1662&amp;$N$3:$N$1662,$O$3:$O$1662,0,0,1)</f>
        <v>0</v>
      </c>
      <c r="AM249" s="2" cm="1">
        <f t="array" ref="AM249">_xlfn.XLOOKUP(AM$1&amp;$AB249,$M$3:$M$1662&amp;$N$3:$N$1662,$O$3:$O$1662,0,0,1)</f>
        <v>0</v>
      </c>
    </row>
    <row r="250" spans="13:39" x14ac:dyDescent="0.4">
      <c r="M250" t="s">
        <v>781</v>
      </c>
      <c r="N250" t="s">
        <v>490</v>
      </c>
      <c r="O250">
        <v>0</v>
      </c>
      <c r="AB250" t="s">
        <v>263</v>
      </c>
      <c r="AC250" s="2">
        <f t="shared" si="25"/>
        <v>275400</v>
      </c>
      <c r="AD250" s="2">
        <f t="shared" si="29"/>
        <v>458900</v>
      </c>
      <c r="AE250" s="2">
        <f t="shared" si="29"/>
        <v>217400</v>
      </c>
      <c r="AF250" s="2">
        <f t="shared" si="29"/>
        <v>305500</v>
      </c>
      <c r="AG250" s="2">
        <f t="shared" si="29"/>
        <v>221500</v>
      </c>
      <c r="AH250" s="2">
        <f t="shared" si="29"/>
        <v>173700</v>
      </c>
      <c r="AI250" s="2" cm="1">
        <f t="array" ref="AI250">_xlfn.XLOOKUP(AI$1&amp;$AB250,$M$3:$M$1662&amp;$N$3:$N$1662,$O$3:$O$1662,0,0,1)</f>
        <v>5000</v>
      </c>
      <c r="AJ250" s="2" cm="1">
        <f t="array" ref="AJ250">_xlfn.XLOOKUP(AJ$1&amp;$AB250,$M$3:$M$1662&amp;$N$3:$N$1662,$O$3:$O$1662,0,0,1)</f>
        <v>0</v>
      </c>
      <c r="AK250" s="2" cm="1">
        <f t="array" ref="AK250">_xlfn.XLOOKUP(AK$1&amp;$AB250,$M$3:$M$1662&amp;$N$3:$N$1662,$O$3:$O$1662,0,0,1)</f>
        <v>0</v>
      </c>
      <c r="AL250" s="2" cm="1">
        <f t="array" ref="AL250">_xlfn.XLOOKUP(AL$1&amp;$AB250,$M$3:$M$1662&amp;$N$3:$N$1662,$O$3:$O$1662,0,0,1)</f>
        <v>4700</v>
      </c>
      <c r="AM250" s="2" cm="1">
        <f t="array" ref="AM250">_xlfn.XLOOKUP(AM$1&amp;$AB250,$M$3:$M$1662&amp;$N$3:$N$1662,$O$3:$O$1662,0,0,1)</f>
        <v>0</v>
      </c>
    </row>
    <row r="251" spans="13:39" x14ac:dyDescent="0.4">
      <c r="M251" t="s">
        <v>781</v>
      </c>
      <c r="N251" t="s">
        <v>491</v>
      </c>
      <c r="O251">
        <v>0</v>
      </c>
      <c r="AB251" t="s">
        <v>268</v>
      </c>
      <c r="AC251" s="2">
        <f t="shared" si="25"/>
        <v>276160</v>
      </c>
      <c r="AD251" s="2">
        <f t="shared" si="29"/>
        <v>462600</v>
      </c>
      <c r="AE251" s="2">
        <f t="shared" si="29"/>
        <v>217400</v>
      </c>
      <c r="AF251" s="2">
        <f t="shared" si="29"/>
        <v>305500</v>
      </c>
      <c r="AG251" s="2">
        <f t="shared" si="29"/>
        <v>221600</v>
      </c>
      <c r="AH251" s="2">
        <f t="shared" si="29"/>
        <v>173700</v>
      </c>
      <c r="AI251" s="2" cm="1">
        <f t="array" ref="AI251">_xlfn.XLOOKUP(AI$1&amp;$AB251,$M$3:$M$1662&amp;$N$3:$N$1662,$O$3:$O$1662,0,0,1)</f>
        <v>3700</v>
      </c>
      <c r="AJ251" s="2" cm="1">
        <f t="array" ref="AJ251">_xlfn.XLOOKUP(AJ$1&amp;$AB251,$M$3:$M$1662&amp;$N$3:$N$1662,$O$3:$O$1662,0,0,1)</f>
        <v>0</v>
      </c>
      <c r="AK251" s="2" cm="1">
        <f t="array" ref="AK251">_xlfn.XLOOKUP(AK$1&amp;$AB251,$M$3:$M$1662&amp;$N$3:$N$1662,$O$3:$O$1662,0,0,1)</f>
        <v>0</v>
      </c>
      <c r="AL251" s="2" cm="1">
        <f t="array" ref="AL251">_xlfn.XLOOKUP(AL$1&amp;$AB251,$M$3:$M$1662&amp;$N$3:$N$1662,$O$3:$O$1662,0,0,1)</f>
        <v>100</v>
      </c>
      <c r="AM251" s="2" cm="1">
        <f t="array" ref="AM251">_xlfn.XLOOKUP(AM$1&amp;$AB251,$M$3:$M$1662&amp;$N$3:$N$1662,$O$3:$O$1662,0,0,1)</f>
        <v>0</v>
      </c>
    </row>
    <row r="252" spans="13:39" x14ac:dyDescent="0.4">
      <c r="M252" t="s">
        <v>781</v>
      </c>
      <c r="N252" t="s">
        <v>492</v>
      </c>
      <c r="O252">
        <v>0</v>
      </c>
      <c r="AB252" t="s">
        <v>191</v>
      </c>
      <c r="AC252" s="2">
        <f t="shared" si="25"/>
        <v>276980</v>
      </c>
      <c r="AD252" s="2">
        <f t="shared" si="29"/>
        <v>464000</v>
      </c>
      <c r="AE252" s="2">
        <f t="shared" si="29"/>
        <v>217400</v>
      </c>
      <c r="AF252" s="2">
        <f t="shared" si="29"/>
        <v>305500</v>
      </c>
      <c r="AG252" s="2">
        <f t="shared" si="29"/>
        <v>224300</v>
      </c>
      <c r="AH252" s="2">
        <f t="shared" si="29"/>
        <v>173700</v>
      </c>
      <c r="AI252" s="2" cm="1">
        <f t="array" ref="AI252">_xlfn.XLOOKUP(AI$1&amp;$AB252,$M$3:$M$1662&amp;$N$3:$N$1662,$O$3:$O$1662,0,0,1)</f>
        <v>1400</v>
      </c>
      <c r="AJ252" s="2" cm="1">
        <f t="array" ref="AJ252">_xlfn.XLOOKUP(AJ$1&amp;$AB252,$M$3:$M$1662&amp;$N$3:$N$1662,$O$3:$O$1662,0,0,1)</f>
        <v>0</v>
      </c>
      <c r="AK252" s="2" cm="1">
        <f t="array" ref="AK252">_xlfn.XLOOKUP(AK$1&amp;$AB252,$M$3:$M$1662&amp;$N$3:$N$1662,$O$3:$O$1662,0,0,1)</f>
        <v>0</v>
      </c>
      <c r="AL252" s="2" cm="1">
        <f t="array" ref="AL252">_xlfn.XLOOKUP(AL$1&amp;$AB252,$M$3:$M$1662&amp;$N$3:$N$1662,$O$3:$O$1662,0,0,1)</f>
        <v>2700</v>
      </c>
      <c r="AM252" s="2" cm="1">
        <f t="array" ref="AM252">_xlfn.XLOOKUP(AM$1&amp;$AB252,$M$3:$M$1662&amp;$N$3:$N$1662,$O$3:$O$1662,0,0,1)</f>
        <v>0</v>
      </c>
    </row>
    <row r="253" spans="13:39" x14ac:dyDescent="0.4">
      <c r="M253" t="s">
        <v>781</v>
      </c>
      <c r="N253" t="s">
        <v>493</v>
      </c>
      <c r="O253">
        <v>0</v>
      </c>
      <c r="AB253" t="s">
        <v>78</v>
      </c>
      <c r="AC253" s="2">
        <f t="shared" si="25"/>
        <v>277820</v>
      </c>
      <c r="AD253" s="2">
        <f t="shared" si="29"/>
        <v>466000</v>
      </c>
      <c r="AE253" s="2">
        <f t="shared" si="29"/>
        <v>217400</v>
      </c>
      <c r="AF253" s="2">
        <f t="shared" si="29"/>
        <v>305500</v>
      </c>
      <c r="AG253" s="2">
        <f t="shared" si="29"/>
        <v>226400</v>
      </c>
      <c r="AH253" s="2">
        <f t="shared" si="29"/>
        <v>173800</v>
      </c>
      <c r="AI253" s="2" cm="1">
        <f t="array" ref="AI253">_xlfn.XLOOKUP(AI$1&amp;$AB253,$M$3:$M$1662&amp;$N$3:$N$1662,$O$3:$O$1662,0,0,1)</f>
        <v>2000</v>
      </c>
      <c r="AJ253" s="2" cm="1">
        <f t="array" ref="AJ253">_xlfn.XLOOKUP(AJ$1&amp;$AB253,$M$3:$M$1662&amp;$N$3:$N$1662,$O$3:$O$1662,0,0,1)</f>
        <v>0</v>
      </c>
      <c r="AK253" s="2" cm="1">
        <f t="array" ref="AK253">_xlfn.XLOOKUP(AK$1&amp;$AB253,$M$3:$M$1662&amp;$N$3:$N$1662,$O$3:$O$1662,0,0,1)</f>
        <v>0</v>
      </c>
      <c r="AL253" s="2" cm="1">
        <f t="array" ref="AL253">_xlfn.XLOOKUP(AL$1&amp;$AB253,$M$3:$M$1662&amp;$N$3:$N$1662,$O$3:$O$1662,0,0,1)</f>
        <v>2100</v>
      </c>
      <c r="AM253" s="2" cm="1">
        <f t="array" ref="AM253">_xlfn.XLOOKUP(AM$1&amp;$AB253,$M$3:$M$1662&amp;$N$3:$N$1662,$O$3:$O$1662,0,0,1)</f>
        <v>100</v>
      </c>
    </row>
    <row r="254" spans="13:39" x14ac:dyDescent="0.4">
      <c r="M254" t="s">
        <v>781</v>
      </c>
      <c r="N254" t="s">
        <v>494</v>
      </c>
      <c r="O254">
        <v>100</v>
      </c>
      <c r="AB254" t="s">
        <v>194</v>
      </c>
      <c r="AC254" s="2">
        <f t="shared" si="25"/>
        <v>278020</v>
      </c>
      <c r="AD254" s="2">
        <f t="shared" si="29"/>
        <v>467000</v>
      </c>
      <c r="AE254" s="2">
        <f t="shared" si="29"/>
        <v>217400</v>
      </c>
      <c r="AF254" s="2">
        <f t="shared" si="29"/>
        <v>305500</v>
      </c>
      <c r="AG254" s="2">
        <f t="shared" si="29"/>
        <v>226400</v>
      </c>
      <c r="AH254" s="2">
        <f t="shared" si="29"/>
        <v>173800</v>
      </c>
      <c r="AI254" s="2" cm="1">
        <f t="array" ref="AI254">_xlfn.XLOOKUP(AI$1&amp;$AB254,$M$3:$M$1662&amp;$N$3:$N$1662,$O$3:$O$1662,0,0,1)</f>
        <v>1000</v>
      </c>
      <c r="AJ254" s="2" cm="1">
        <f t="array" ref="AJ254">_xlfn.XLOOKUP(AJ$1&amp;$AB254,$M$3:$M$1662&amp;$N$3:$N$1662,$O$3:$O$1662,0,0,1)</f>
        <v>0</v>
      </c>
      <c r="AK254" s="2" cm="1">
        <f t="array" ref="AK254">_xlfn.XLOOKUP(AK$1&amp;$AB254,$M$3:$M$1662&amp;$N$3:$N$1662,$O$3:$O$1662,0,0,1)</f>
        <v>0</v>
      </c>
      <c r="AL254" s="2" cm="1">
        <f t="array" ref="AL254">_xlfn.XLOOKUP(AL$1&amp;$AB254,$M$3:$M$1662&amp;$N$3:$N$1662,$O$3:$O$1662,0,0,1)</f>
        <v>0</v>
      </c>
      <c r="AM254" s="2" cm="1">
        <f t="array" ref="AM254">_xlfn.XLOOKUP(AM$1&amp;$AB254,$M$3:$M$1662&amp;$N$3:$N$1662,$O$3:$O$1662,0,0,1)</f>
        <v>0</v>
      </c>
    </row>
    <row r="255" spans="13:39" x14ac:dyDescent="0.4">
      <c r="M255" t="s">
        <v>781</v>
      </c>
      <c r="N255" t="s">
        <v>495</v>
      </c>
      <c r="O255">
        <v>0</v>
      </c>
      <c r="AB255" t="s">
        <v>259</v>
      </c>
      <c r="AC255" s="2">
        <f t="shared" si="25"/>
        <v>278320</v>
      </c>
      <c r="AD255" s="2">
        <f t="shared" si="29"/>
        <v>467000</v>
      </c>
      <c r="AE255" s="2">
        <f t="shared" si="29"/>
        <v>217600</v>
      </c>
      <c r="AF255" s="2">
        <f t="shared" si="29"/>
        <v>305500</v>
      </c>
      <c r="AG255" s="2">
        <f t="shared" si="29"/>
        <v>226400</v>
      </c>
      <c r="AH255" s="2">
        <f t="shared" si="29"/>
        <v>175100</v>
      </c>
      <c r="AI255" s="2" cm="1">
        <f t="array" ref="AI255">_xlfn.XLOOKUP(AI$1&amp;$AB255,$M$3:$M$1662&amp;$N$3:$N$1662,$O$3:$O$1662,0,0,1)</f>
        <v>0</v>
      </c>
      <c r="AJ255" s="2" cm="1">
        <f t="array" ref="AJ255">_xlfn.XLOOKUP(AJ$1&amp;$AB255,$M$3:$M$1662&amp;$N$3:$N$1662,$O$3:$O$1662,0,0,1)</f>
        <v>200</v>
      </c>
      <c r="AK255" s="2" cm="1">
        <f t="array" ref="AK255">_xlfn.XLOOKUP(AK$1&amp;$AB255,$M$3:$M$1662&amp;$N$3:$N$1662,$O$3:$O$1662,0,0,1)</f>
        <v>0</v>
      </c>
      <c r="AL255" s="2" cm="1">
        <f t="array" ref="AL255">_xlfn.XLOOKUP(AL$1&amp;$AB255,$M$3:$M$1662&amp;$N$3:$N$1662,$O$3:$O$1662,0,0,1)</f>
        <v>0</v>
      </c>
      <c r="AM255" s="2" cm="1">
        <f t="array" ref="AM255">_xlfn.XLOOKUP(AM$1&amp;$AB255,$M$3:$M$1662&amp;$N$3:$N$1662,$O$3:$O$1662,0,0,1)</f>
        <v>1300</v>
      </c>
    </row>
    <row r="256" spans="13:39" x14ac:dyDescent="0.4">
      <c r="M256" t="s">
        <v>781</v>
      </c>
      <c r="N256" t="s">
        <v>496</v>
      </c>
      <c r="O256">
        <v>1300</v>
      </c>
      <c r="AB256" t="s">
        <v>279</v>
      </c>
      <c r="AC256" s="2">
        <f t="shared" si="25"/>
        <v>278560</v>
      </c>
      <c r="AD256" s="2">
        <f t="shared" si="29"/>
        <v>468000</v>
      </c>
      <c r="AE256" s="2">
        <f t="shared" si="29"/>
        <v>217600</v>
      </c>
      <c r="AF256" s="2">
        <f t="shared" si="29"/>
        <v>305500</v>
      </c>
      <c r="AG256" s="2">
        <f t="shared" si="29"/>
        <v>226600</v>
      </c>
      <c r="AH256" s="2">
        <f t="shared" si="29"/>
        <v>175100</v>
      </c>
      <c r="AI256" s="2" cm="1">
        <f t="array" ref="AI256">_xlfn.XLOOKUP(AI$1&amp;$AB256,$M$3:$M$1662&amp;$N$3:$N$1662,$O$3:$O$1662,0,0,1)</f>
        <v>1000</v>
      </c>
      <c r="AJ256" s="2" cm="1">
        <f t="array" ref="AJ256">_xlfn.XLOOKUP(AJ$1&amp;$AB256,$M$3:$M$1662&amp;$N$3:$N$1662,$O$3:$O$1662,0,0,1)</f>
        <v>0</v>
      </c>
      <c r="AK256" s="2" cm="1">
        <f t="array" ref="AK256">_xlfn.XLOOKUP(AK$1&amp;$AB256,$M$3:$M$1662&amp;$N$3:$N$1662,$O$3:$O$1662,0,0,1)</f>
        <v>0</v>
      </c>
      <c r="AL256" s="2" cm="1">
        <f t="array" ref="AL256">_xlfn.XLOOKUP(AL$1&amp;$AB256,$M$3:$M$1662&amp;$N$3:$N$1662,$O$3:$O$1662,0,0,1)</f>
        <v>200</v>
      </c>
      <c r="AM256" s="2" cm="1">
        <f t="array" ref="AM256">_xlfn.XLOOKUP(AM$1&amp;$AB256,$M$3:$M$1662&amp;$N$3:$N$1662,$O$3:$O$1662,0,0,1)</f>
        <v>0</v>
      </c>
    </row>
    <row r="257" spans="13:39" x14ac:dyDescent="0.4">
      <c r="M257" t="s">
        <v>781</v>
      </c>
      <c r="N257" t="s">
        <v>497</v>
      </c>
      <c r="O257">
        <v>0</v>
      </c>
      <c r="AB257" t="s">
        <v>278</v>
      </c>
      <c r="AC257" s="2">
        <f t="shared" si="25"/>
        <v>280000</v>
      </c>
      <c r="AD257" s="2">
        <f t="shared" si="29"/>
        <v>471000</v>
      </c>
      <c r="AE257" s="2">
        <f t="shared" si="29"/>
        <v>221800</v>
      </c>
      <c r="AF257" s="2">
        <f t="shared" si="29"/>
        <v>305500</v>
      </c>
      <c r="AG257" s="2">
        <f t="shared" si="29"/>
        <v>226600</v>
      </c>
      <c r="AH257" s="2">
        <f t="shared" si="29"/>
        <v>175100</v>
      </c>
      <c r="AI257" s="2" cm="1">
        <f t="array" ref="AI257">_xlfn.XLOOKUP(AI$1&amp;$AB257,$M$3:$M$1662&amp;$N$3:$N$1662,$O$3:$O$1662,0,0,1)</f>
        <v>3000</v>
      </c>
      <c r="AJ257" s="2" cm="1">
        <f t="array" ref="AJ257">_xlfn.XLOOKUP(AJ$1&amp;$AB257,$M$3:$M$1662&amp;$N$3:$N$1662,$O$3:$O$1662,0,0,1)</f>
        <v>4200</v>
      </c>
      <c r="AK257" s="2" cm="1">
        <f t="array" ref="AK257">_xlfn.XLOOKUP(AK$1&amp;$AB257,$M$3:$M$1662&amp;$N$3:$N$1662,$O$3:$O$1662,0,0,1)</f>
        <v>0</v>
      </c>
      <c r="AL257" s="2" cm="1">
        <f t="array" ref="AL257">_xlfn.XLOOKUP(AL$1&amp;$AB257,$M$3:$M$1662&amp;$N$3:$N$1662,$O$3:$O$1662,0,0,1)</f>
        <v>0</v>
      </c>
      <c r="AM257" s="2" cm="1">
        <f t="array" ref="AM257">_xlfn.XLOOKUP(AM$1&amp;$AB257,$M$3:$M$1662&amp;$N$3:$N$1662,$O$3:$O$1662,0,0,1)</f>
        <v>0</v>
      </c>
    </row>
    <row r="258" spans="13:39" x14ac:dyDescent="0.4">
      <c r="M258" t="s">
        <v>781</v>
      </c>
      <c r="N258" t="s">
        <v>498</v>
      </c>
      <c r="O258">
        <v>0</v>
      </c>
      <c r="AB258" t="s">
        <v>208</v>
      </c>
      <c r="AC258" s="2">
        <f t="shared" si="25"/>
        <v>280180</v>
      </c>
      <c r="AD258" s="2">
        <f t="shared" si="29"/>
        <v>471100</v>
      </c>
      <c r="AE258" s="2">
        <f t="shared" si="29"/>
        <v>221800</v>
      </c>
      <c r="AF258" s="2">
        <f t="shared" si="29"/>
        <v>305500</v>
      </c>
      <c r="AG258" s="2">
        <f t="shared" si="29"/>
        <v>226600</v>
      </c>
      <c r="AH258" s="2">
        <f t="shared" si="29"/>
        <v>175900</v>
      </c>
      <c r="AI258" s="2" cm="1">
        <f t="array" ref="AI258">_xlfn.XLOOKUP(AI$1&amp;$AB258,$M$3:$M$1662&amp;$N$3:$N$1662,$O$3:$O$1662,0,0,1)</f>
        <v>100</v>
      </c>
      <c r="AJ258" s="2" cm="1">
        <f t="array" ref="AJ258">_xlfn.XLOOKUP(AJ$1&amp;$AB258,$M$3:$M$1662&amp;$N$3:$N$1662,$O$3:$O$1662,0,0,1)</f>
        <v>0</v>
      </c>
      <c r="AK258" s="2" cm="1">
        <f t="array" ref="AK258">_xlfn.XLOOKUP(AK$1&amp;$AB258,$M$3:$M$1662&amp;$N$3:$N$1662,$O$3:$O$1662,0,0,1)</f>
        <v>0</v>
      </c>
      <c r="AL258" s="2" cm="1">
        <f t="array" ref="AL258">_xlfn.XLOOKUP(AL$1&amp;$AB258,$M$3:$M$1662&amp;$N$3:$N$1662,$O$3:$O$1662,0,0,1)</f>
        <v>0</v>
      </c>
      <c r="AM258" s="2" cm="1">
        <f t="array" ref="AM258">_xlfn.XLOOKUP(AM$1&amp;$AB258,$M$3:$M$1662&amp;$N$3:$N$1662,$O$3:$O$1662,0,0,1)</f>
        <v>800</v>
      </c>
    </row>
    <row r="259" spans="13:39" x14ac:dyDescent="0.4">
      <c r="M259" t="s">
        <v>781</v>
      </c>
      <c r="N259" t="s">
        <v>499</v>
      </c>
      <c r="O259">
        <v>800</v>
      </c>
      <c r="AB259" t="s">
        <v>43</v>
      </c>
      <c r="AC259" s="2">
        <f t="shared" ref="AC259:AC322" si="30">IFERROR(AVERAGEIFS(AD259:AH259,AD259:AH259,"&gt;0"),0)</f>
        <v>285900</v>
      </c>
      <c r="AD259" s="2">
        <f t="shared" si="29"/>
        <v>497200</v>
      </c>
      <c r="AE259" s="2">
        <f t="shared" si="29"/>
        <v>221800</v>
      </c>
      <c r="AF259" s="2">
        <f t="shared" si="29"/>
        <v>305500</v>
      </c>
      <c r="AG259" s="2">
        <f t="shared" si="29"/>
        <v>226800</v>
      </c>
      <c r="AH259" s="2">
        <f t="shared" si="29"/>
        <v>178200</v>
      </c>
      <c r="AI259" s="2" cm="1">
        <f t="array" ref="AI259">_xlfn.XLOOKUP(AI$1&amp;$AB259,$M$3:$M$1662&amp;$N$3:$N$1662,$O$3:$O$1662,0,0,1)</f>
        <v>26100</v>
      </c>
      <c r="AJ259" s="2" cm="1">
        <f t="array" ref="AJ259">_xlfn.XLOOKUP(AJ$1&amp;$AB259,$M$3:$M$1662&amp;$N$3:$N$1662,$O$3:$O$1662,0,0,1)</f>
        <v>0</v>
      </c>
      <c r="AK259" s="2" cm="1">
        <f t="array" ref="AK259">_xlfn.XLOOKUP(AK$1&amp;$AB259,$M$3:$M$1662&amp;$N$3:$N$1662,$O$3:$O$1662,0,0,1)</f>
        <v>0</v>
      </c>
      <c r="AL259" s="2" cm="1">
        <f t="array" ref="AL259">_xlfn.XLOOKUP(AL$1&amp;$AB259,$M$3:$M$1662&amp;$N$3:$N$1662,$O$3:$O$1662,0,0,1)</f>
        <v>200</v>
      </c>
      <c r="AM259" s="2" cm="1">
        <f t="array" ref="AM259">_xlfn.XLOOKUP(AM$1&amp;$AB259,$M$3:$M$1662&amp;$N$3:$N$1662,$O$3:$O$1662,0,0,1)</f>
        <v>2300</v>
      </c>
    </row>
    <row r="260" spans="13:39" x14ac:dyDescent="0.4">
      <c r="M260" t="s">
        <v>781</v>
      </c>
      <c r="N260" t="s">
        <v>500</v>
      </c>
      <c r="O260">
        <v>2300</v>
      </c>
      <c r="AB260" t="s">
        <v>234</v>
      </c>
      <c r="AC260" s="2">
        <f t="shared" si="30"/>
        <v>290180</v>
      </c>
      <c r="AD260" s="2">
        <f t="shared" ref="AD260:AH275" si="31">AD259+AI260</f>
        <v>506100</v>
      </c>
      <c r="AE260" s="2">
        <f t="shared" si="31"/>
        <v>221900</v>
      </c>
      <c r="AF260" s="2">
        <f t="shared" si="31"/>
        <v>317500</v>
      </c>
      <c r="AG260" s="2">
        <f t="shared" si="31"/>
        <v>227000</v>
      </c>
      <c r="AH260" s="2">
        <f t="shared" si="31"/>
        <v>178400</v>
      </c>
      <c r="AI260" s="2" cm="1">
        <f t="array" ref="AI260">_xlfn.XLOOKUP(AI$1&amp;$AB260,$M$3:$M$1662&amp;$N$3:$N$1662,$O$3:$O$1662,0,0,1)</f>
        <v>8900</v>
      </c>
      <c r="AJ260" s="2" cm="1">
        <f t="array" ref="AJ260">_xlfn.XLOOKUP(AJ$1&amp;$AB260,$M$3:$M$1662&amp;$N$3:$N$1662,$O$3:$O$1662,0,0,1)</f>
        <v>100</v>
      </c>
      <c r="AK260" s="2" cm="1">
        <f t="array" ref="AK260">_xlfn.XLOOKUP(AK$1&amp;$AB260,$M$3:$M$1662&amp;$N$3:$N$1662,$O$3:$O$1662,0,0,1)</f>
        <v>12000</v>
      </c>
      <c r="AL260" s="2" cm="1">
        <f t="array" ref="AL260">_xlfn.XLOOKUP(AL$1&amp;$AB260,$M$3:$M$1662&amp;$N$3:$N$1662,$O$3:$O$1662,0,0,1)</f>
        <v>200</v>
      </c>
      <c r="AM260" s="2" cm="1">
        <f t="array" ref="AM260">_xlfn.XLOOKUP(AM$1&amp;$AB260,$M$3:$M$1662&amp;$N$3:$N$1662,$O$3:$O$1662,0,0,1)</f>
        <v>200</v>
      </c>
    </row>
    <row r="261" spans="13:39" x14ac:dyDescent="0.4">
      <c r="M261" t="s">
        <v>781</v>
      </c>
      <c r="N261" t="s">
        <v>501</v>
      </c>
      <c r="O261">
        <v>200</v>
      </c>
      <c r="AB261" t="s">
        <v>247</v>
      </c>
      <c r="AC261" s="2">
        <f t="shared" si="30"/>
        <v>292840</v>
      </c>
      <c r="AD261" s="2">
        <f t="shared" si="31"/>
        <v>508700</v>
      </c>
      <c r="AE261" s="2">
        <f t="shared" si="31"/>
        <v>222000</v>
      </c>
      <c r="AF261" s="2">
        <f t="shared" si="31"/>
        <v>328000</v>
      </c>
      <c r="AG261" s="2">
        <f t="shared" si="31"/>
        <v>227100</v>
      </c>
      <c r="AH261" s="2">
        <f t="shared" si="31"/>
        <v>178400</v>
      </c>
      <c r="AI261" s="2" cm="1">
        <f t="array" ref="AI261">_xlfn.XLOOKUP(AI$1&amp;$AB261,$M$3:$M$1662&amp;$N$3:$N$1662,$O$3:$O$1662,0,0,1)</f>
        <v>2600</v>
      </c>
      <c r="AJ261" s="2" cm="1">
        <f t="array" ref="AJ261">_xlfn.XLOOKUP(AJ$1&amp;$AB261,$M$3:$M$1662&amp;$N$3:$N$1662,$O$3:$O$1662,0,0,1)</f>
        <v>100</v>
      </c>
      <c r="AK261" s="2" cm="1">
        <f t="array" ref="AK261">_xlfn.XLOOKUP(AK$1&amp;$AB261,$M$3:$M$1662&amp;$N$3:$N$1662,$O$3:$O$1662,0,0,1)</f>
        <v>10500</v>
      </c>
      <c r="AL261" s="2" cm="1">
        <f t="array" ref="AL261">_xlfn.XLOOKUP(AL$1&amp;$AB261,$M$3:$M$1662&amp;$N$3:$N$1662,$O$3:$O$1662,0,0,1)</f>
        <v>100</v>
      </c>
      <c r="AM261" s="2" cm="1">
        <f t="array" ref="AM261">_xlfn.XLOOKUP(AM$1&amp;$AB261,$M$3:$M$1662&amp;$N$3:$N$1662,$O$3:$O$1662,0,0,1)</f>
        <v>0</v>
      </c>
    </row>
    <row r="262" spans="13:39" x14ac:dyDescent="0.4">
      <c r="M262" t="s">
        <v>781</v>
      </c>
      <c r="N262" t="s">
        <v>502</v>
      </c>
      <c r="O262">
        <v>0</v>
      </c>
      <c r="AB262" t="s">
        <v>127</v>
      </c>
      <c r="AC262" s="2">
        <f t="shared" si="30"/>
        <v>292900</v>
      </c>
      <c r="AD262" s="2">
        <f t="shared" si="31"/>
        <v>508700</v>
      </c>
      <c r="AE262" s="2">
        <f t="shared" si="31"/>
        <v>222000</v>
      </c>
      <c r="AF262" s="2">
        <f t="shared" si="31"/>
        <v>328000</v>
      </c>
      <c r="AG262" s="2">
        <f t="shared" si="31"/>
        <v>227100</v>
      </c>
      <c r="AH262" s="2">
        <f t="shared" si="31"/>
        <v>178700</v>
      </c>
      <c r="AI262" s="2" cm="1">
        <f t="array" ref="AI262">_xlfn.XLOOKUP(AI$1&amp;$AB262,$M$3:$M$1662&amp;$N$3:$N$1662,$O$3:$O$1662,0,0,1)</f>
        <v>0</v>
      </c>
      <c r="AJ262" s="2" cm="1">
        <f t="array" ref="AJ262">_xlfn.XLOOKUP(AJ$1&amp;$AB262,$M$3:$M$1662&amp;$N$3:$N$1662,$O$3:$O$1662,0,0,1)</f>
        <v>0</v>
      </c>
      <c r="AK262" s="2" cm="1">
        <f t="array" ref="AK262">_xlfn.XLOOKUP(AK$1&amp;$AB262,$M$3:$M$1662&amp;$N$3:$N$1662,$O$3:$O$1662,0,0,1)</f>
        <v>0</v>
      </c>
      <c r="AL262" s="2" cm="1">
        <f t="array" ref="AL262">_xlfn.XLOOKUP(AL$1&amp;$AB262,$M$3:$M$1662&amp;$N$3:$N$1662,$O$3:$O$1662,0,0,1)</f>
        <v>0</v>
      </c>
      <c r="AM262" s="2" cm="1">
        <f t="array" ref="AM262">_xlfn.XLOOKUP(AM$1&amp;$AB262,$M$3:$M$1662&amp;$N$3:$N$1662,$O$3:$O$1662,0,0,1)</f>
        <v>300</v>
      </c>
    </row>
    <row r="263" spans="13:39" x14ac:dyDescent="0.4">
      <c r="M263" t="s">
        <v>781</v>
      </c>
      <c r="N263" t="s">
        <v>503</v>
      </c>
      <c r="O263">
        <v>300</v>
      </c>
      <c r="AB263" t="s">
        <v>199</v>
      </c>
      <c r="AC263" s="2">
        <f t="shared" si="30"/>
        <v>293300</v>
      </c>
      <c r="AD263" s="2">
        <f t="shared" si="31"/>
        <v>508700</v>
      </c>
      <c r="AE263" s="2">
        <f t="shared" si="31"/>
        <v>222000</v>
      </c>
      <c r="AF263" s="2">
        <f t="shared" si="31"/>
        <v>329700</v>
      </c>
      <c r="AG263" s="2">
        <f t="shared" si="31"/>
        <v>227100</v>
      </c>
      <c r="AH263" s="2">
        <f t="shared" si="31"/>
        <v>179000</v>
      </c>
      <c r="AI263" s="2" cm="1">
        <f t="array" ref="AI263">_xlfn.XLOOKUP(AI$1&amp;$AB263,$M$3:$M$1662&amp;$N$3:$N$1662,$O$3:$O$1662,0,0,1)</f>
        <v>0</v>
      </c>
      <c r="AJ263" s="2" cm="1">
        <f t="array" ref="AJ263">_xlfn.XLOOKUP(AJ$1&amp;$AB263,$M$3:$M$1662&amp;$N$3:$N$1662,$O$3:$O$1662,0,0,1)</f>
        <v>0</v>
      </c>
      <c r="AK263" s="2" cm="1">
        <f t="array" ref="AK263">_xlfn.XLOOKUP(AK$1&amp;$AB263,$M$3:$M$1662&amp;$N$3:$N$1662,$O$3:$O$1662,0,0,1)</f>
        <v>1700</v>
      </c>
      <c r="AL263" s="2" cm="1">
        <f t="array" ref="AL263">_xlfn.XLOOKUP(AL$1&amp;$AB263,$M$3:$M$1662&amp;$N$3:$N$1662,$O$3:$O$1662,0,0,1)</f>
        <v>0</v>
      </c>
      <c r="AM263" s="2" cm="1">
        <f t="array" ref="AM263">_xlfn.XLOOKUP(AM$1&amp;$AB263,$M$3:$M$1662&amp;$N$3:$N$1662,$O$3:$O$1662,0,0,1)</f>
        <v>300</v>
      </c>
    </row>
    <row r="264" spans="13:39" x14ac:dyDescent="0.4">
      <c r="M264" t="s">
        <v>781</v>
      </c>
      <c r="N264" t="s">
        <v>504</v>
      </c>
      <c r="O264">
        <v>300</v>
      </c>
      <c r="AB264" t="s">
        <v>257</v>
      </c>
      <c r="AC264" s="2">
        <f t="shared" si="30"/>
        <v>294500</v>
      </c>
      <c r="AD264" s="2">
        <f t="shared" si="31"/>
        <v>514300</v>
      </c>
      <c r="AE264" s="2">
        <f t="shared" si="31"/>
        <v>222000</v>
      </c>
      <c r="AF264" s="2">
        <f t="shared" si="31"/>
        <v>329700</v>
      </c>
      <c r="AG264" s="2">
        <f t="shared" si="31"/>
        <v>227100</v>
      </c>
      <c r="AH264" s="2">
        <f t="shared" si="31"/>
        <v>179400</v>
      </c>
      <c r="AI264" s="2" cm="1">
        <f t="array" ref="AI264">_xlfn.XLOOKUP(AI$1&amp;$AB264,$M$3:$M$1662&amp;$N$3:$N$1662,$O$3:$O$1662,0,0,1)</f>
        <v>5600</v>
      </c>
      <c r="AJ264" s="2" cm="1">
        <f t="array" ref="AJ264">_xlfn.XLOOKUP(AJ$1&amp;$AB264,$M$3:$M$1662&amp;$N$3:$N$1662,$O$3:$O$1662,0,0,1)</f>
        <v>0</v>
      </c>
      <c r="AK264" s="2" cm="1">
        <f t="array" ref="AK264">_xlfn.XLOOKUP(AK$1&amp;$AB264,$M$3:$M$1662&amp;$N$3:$N$1662,$O$3:$O$1662,0,0,1)</f>
        <v>0</v>
      </c>
      <c r="AL264" s="2" cm="1">
        <f t="array" ref="AL264">_xlfn.XLOOKUP(AL$1&amp;$AB264,$M$3:$M$1662&amp;$N$3:$N$1662,$O$3:$O$1662,0,0,1)</f>
        <v>0</v>
      </c>
      <c r="AM264" s="2" cm="1">
        <f t="array" ref="AM264">_xlfn.XLOOKUP(AM$1&amp;$AB264,$M$3:$M$1662&amp;$N$3:$N$1662,$O$3:$O$1662,0,0,1)</f>
        <v>400</v>
      </c>
    </row>
    <row r="265" spans="13:39" x14ac:dyDescent="0.4">
      <c r="M265" t="s">
        <v>781</v>
      </c>
      <c r="N265" t="s">
        <v>505</v>
      </c>
      <c r="O265">
        <v>400</v>
      </c>
      <c r="AB265" t="s">
        <v>190</v>
      </c>
      <c r="AC265" s="2">
        <f t="shared" si="30"/>
        <v>294780</v>
      </c>
      <c r="AD265" s="2">
        <f t="shared" si="31"/>
        <v>515500</v>
      </c>
      <c r="AE265" s="2">
        <f t="shared" si="31"/>
        <v>222000</v>
      </c>
      <c r="AF265" s="2">
        <f t="shared" si="31"/>
        <v>329700</v>
      </c>
      <c r="AG265" s="2">
        <f t="shared" si="31"/>
        <v>227200</v>
      </c>
      <c r="AH265" s="2">
        <f t="shared" si="31"/>
        <v>179500</v>
      </c>
      <c r="AI265" s="2" cm="1">
        <f t="array" ref="AI265">_xlfn.XLOOKUP(AI$1&amp;$AB265,$M$3:$M$1662&amp;$N$3:$N$1662,$O$3:$O$1662,0,0,1)</f>
        <v>1200</v>
      </c>
      <c r="AJ265" s="2" cm="1">
        <f t="array" ref="AJ265">_xlfn.XLOOKUP(AJ$1&amp;$AB265,$M$3:$M$1662&amp;$N$3:$N$1662,$O$3:$O$1662,0,0,1)</f>
        <v>0</v>
      </c>
      <c r="AK265" s="2" cm="1">
        <f t="array" ref="AK265">_xlfn.XLOOKUP(AK$1&amp;$AB265,$M$3:$M$1662&amp;$N$3:$N$1662,$O$3:$O$1662,0,0,1)</f>
        <v>0</v>
      </c>
      <c r="AL265" s="2" cm="1">
        <f t="array" ref="AL265">_xlfn.XLOOKUP(AL$1&amp;$AB265,$M$3:$M$1662&amp;$N$3:$N$1662,$O$3:$O$1662,0,0,1)</f>
        <v>100</v>
      </c>
      <c r="AM265" s="2" cm="1">
        <f t="array" ref="AM265">_xlfn.XLOOKUP(AM$1&amp;$AB265,$M$3:$M$1662&amp;$N$3:$N$1662,$O$3:$O$1662,0,0,1)</f>
        <v>100</v>
      </c>
    </row>
    <row r="266" spans="13:39" x14ac:dyDescent="0.4">
      <c r="M266" t="s">
        <v>781</v>
      </c>
      <c r="N266" t="s">
        <v>506</v>
      </c>
      <c r="O266">
        <v>100</v>
      </c>
      <c r="AB266" t="s">
        <v>132</v>
      </c>
      <c r="AC266" s="2">
        <f t="shared" si="30"/>
        <v>295840</v>
      </c>
      <c r="AD266" s="2">
        <f t="shared" si="31"/>
        <v>515800</v>
      </c>
      <c r="AE266" s="2">
        <f t="shared" si="31"/>
        <v>222100</v>
      </c>
      <c r="AF266" s="2">
        <f t="shared" si="31"/>
        <v>329800</v>
      </c>
      <c r="AG266" s="2">
        <f t="shared" si="31"/>
        <v>227200</v>
      </c>
      <c r="AH266" s="2">
        <f t="shared" si="31"/>
        <v>184300</v>
      </c>
      <c r="AI266" s="2" cm="1">
        <f t="array" ref="AI266">_xlfn.XLOOKUP(AI$1&amp;$AB266,$M$3:$M$1662&amp;$N$3:$N$1662,$O$3:$O$1662,0,0,1)</f>
        <v>300</v>
      </c>
      <c r="AJ266" s="2" cm="1">
        <f t="array" ref="AJ266">_xlfn.XLOOKUP(AJ$1&amp;$AB266,$M$3:$M$1662&amp;$N$3:$N$1662,$O$3:$O$1662,0,0,1)</f>
        <v>100</v>
      </c>
      <c r="AK266" s="2" cm="1">
        <f t="array" ref="AK266">_xlfn.XLOOKUP(AK$1&amp;$AB266,$M$3:$M$1662&amp;$N$3:$N$1662,$O$3:$O$1662,0,0,1)</f>
        <v>100</v>
      </c>
      <c r="AL266" s="2" cm="1">
        <f t="array" ref="AL266">_xlfn.XLOOKUP(AL$1&amp;$AB266,$M$3:$M$1662&amp;$N$3:$N$1662,$O$3:$O$1662,0,0,1)</f>
        <v>0</v>
      </c>
      <c r="AM266" s="2" cm="1">
        <f t="array" ref="AM266">_xlfn.XLOOKUP(AM$1&amp;$AB266,$M$3:$M$1662&amp;$N$3:$N$1662,$O$3:$O$1662,0,0,1)</f>
        <v>4800</v>
      </c>
    </row>
    <row r="267" spans="13:39" x14ac:dyDescent="0.4">
      <c r="M267" t="s">
        <v>781</v>
      </c>
      <c r="N267" t="s">
        <v>507</v>
      </c>
      <c r="O267">
        <v>4800</v>
      </c>
      <c r="AB267" t="s">
        <v>48</v>
      </c>
      <c r="AC267" s="2">
        <f t="shared" si="30"/>
        <v>297100</v>
      </c>
      <c r="AD267" s="2">
        <f t="shared" si="31"/>
        <v>516800</v>
      </c>
      <c r="AE267" s="2">
        <f t="shared" si="31"/>
        <v>225900</v>
      </c>
      <c r="AF267" s="2">
        <f t="shared" si="31"/>
        <v>330900</v>
      </c>
      <c r="AG267" s="2">
        <f t="shared" si="31"/>
        <v>227200</v>
      </c>
      <c r="AH267" s="2">
        <f t="shared" si="31"/>
        <v>184700</v>
      </c>
      <c r="AI267" s="2" cm="1">
        <f t="array" ref="AI267">_xlfn.XLOOKUP(AI$1&amp;$AB267,$M$3:$M$1662&amp;$N$3:$N$1662,$O$3:$O$1662,0,0,1)</f>
        <v>1000</v>
      </c>
      <c r="AJ267" s="2" cm="1">
        <f t="array" ref="AJ267">_xlfn.XLOOKUP(AJ$1&amp;$AB267,$M$3:$M$1662&amp;$N$3:$N$1662,$O$3:$O$1662,0,0,1)</f>
        <v>3800</v>
      </c>
      <c r="AK267" s="2" cm="1">
        <f t="array" ref="AK267">_xlfn.XLOOKUP(AK$1&amp;$AB267,$M$3:$M$1662&amp;$N$3:$N$1662,$O$3:$O$1662,0,0,1)</f>
        <v>1100</v>
      </c>
      <c r="AL267" s="2" cm="1">
        <f t="array" ref="AL267">_xlfn.XLOOKUP(AL$1&amp;$AB267,$M$3:$M$1662&amp;$N$3:$N$1662,$O$3:$O$1662,0,0,1)</f>
        <v>0</v>
      </c>
      <c r="AM267" s="2" cm="1">
        <f t="array" ref="AM267">_xlfn.XLOOKUP(AM$1&amp;$AB267,$M$3:$M$1662&amp;$N$3:$N$1662,$O$3:$O$1662,0,0,1)</f>
        <v>400</v>
      </c>
    </row>
    <row r="268" spans="13:39" x14ac:dyDescent="0.4">
      <c r="M268" t="s">
        <v>781</v>
      </c>
      <c r="N268" t="s">
        <v>508</v>
      </c>
      <c r="O268">
        <v>400</v>
      </c>
      <c r="AB268" t="s">
        <v>184</v>
      </c>
      <c r="AC268" s="2">
        <f t="shared" si="30"/>
        <v>297140</v>
      </c>
      <c r="AD268" s="2">
        <f t="shared" si="31"/>
        <v>517000</v>
      </c>
      <c r="AE268" s="2">
        <f t="shared" si="31"/>
        <v>225900</v>
      </c>
      <c r="AF268" s="2">
        <f t="shared" si="31"/>
        <v>330900</v>
      </c>
      <c r="AG268" s="2">
        <f t="shared" si="31"/>
        <v>227200</v>
      </c>
      <c r="AH268" s="2">
        <f t="shared" si="31"/>
        <v>184700</v>
      </c>
      <c r="AI268" s="2" cm="1">
        <f t="array" ref="AI268">_xlfn.XLOOKUP(AI$1&amp;$AB268,$M$3:$M$1662&amp;$N$3:$N$1662,$O$3:$O$1662,0,0,1)</f>
        <v>200</v>
      </c>
      <c r="AJ268" s="2" cm="1">
        <f t="array" ref="AJ268">_xlfn.XLOOKUP(AJ$1&amp;$AB268,$M$3:$M$1662&amp;$N$3:$N$1662,$O$3:$O$1662,0,0,1)</f>
        <v>0</v>
      </c>
      <c r="AK268" s="2" cm="1">
        <f t="array" ref="AK268">_xlfn.XLOOKUP(AK$1&amp;$AB268,$M$3:$M$1662&amp;$N$3:$N$1662,$O$3:$O$1662,0,0,1)</f>
        <v>0</v>
      </c>
      <c r="AL268" s="2" cm="1">
        <f t="array" ref="AL268">_xlfn.XLOOKUP(AL$1&amp;$AB268,$M$3:$M$1662&amp;$N$3:$N$1662,$O$3:$O$1662,0,0,1)</f>
        <v>0</v>
      </c>
      <c r="AM268" s="2" cm="1">
        <f t="array" ref="AM268">_xlfn.XLOOKUP(AM$1&amp;$AB268,$M$3:$M$1662&amp;$N$3:$N$1662,$O$3:$O$1662,0,0,1)</f>
        <v>0</v>
      </c>
    </row>
    <row r="269" spans="13:39" x14ac:dyDescent="0.4">
      <c r="M269" t="s">
        <v>781</v>
      </c>
      <c r="N269" t="s">
        <v>509</v>
      </c>
      <c r="O269">
        <v>0</v>
      </c>
      <c r="AB269" t="s">
        <v>85</v>
      </c>
      <c r="AC269" s="2">
        <f t="shared" si="30"/>
        <v>297220</v>
      </c>
      <c r="AD269" s="2">
        <f t="shared" si="31"/>
        <v>517300</v>
      </c>
      <c r="AE269" s="2">
        <f t="shared" si="31"/>
        <v>225900</v>
      </c>
      <c r="AF269" s="2">
        <f t="shared" si="31"/>
        <v>331000</v>
      </c>
      <c r="AG269" s="2">
        <f t="shared" si="31"/>
        <v>227200</v>
      </c>
      <c r="AH269" s="2">
        <f t="shared" si="31"/>
        <v>184700</v>
      </c>
      <c r="AI269" s="2" cm="1">
        <f t="array" ref="AI269">_xlfn.XLOOKUP(AI$1&amp;$AB269,$M$3:$M$1662&amp;$N$3:$N$1662,$O$3:$O$1662,0,0,1)</f>
        <v>300</v>
      </c>
      <c r="AJ269" s="2" cm="1">
        <f t="array" ref="AJ269">_xlfn.XLOOKUP(AJ$1&amp;$AB269,$M$3:$M$1662&amp;$N$3:$N$1662,$O$3:$O$1662,0,0,1)</f>
        <v>0</v>
      </c>
      <c r="AK269" s="2" cm="1">
        <f t="array" ref="AK269">_xlfn.XLOOKUP(AK$1&amp;$AB269,$M$3:$M$1662&amp;$N$3:$N$1662,$O$3:$O$1662,0,0,1)</f>
        <v>100</v>
      </c>
      <c r="AL269" s="2" cm="1">
        <f t="array" ref="AL269">_xlfn.XLOOKUP(AL$1&amp;$AB269,$M$3:$M$1662&amp;$N$3:$N$1662,$O$3:$O$1662,0,0,1)</f>
        <v>0</v>
      </c>
      <c r="AM269" s="2" cm="1">
        <f t="array" ref="AM269">_xlfn.XLOOKUP(AM$1&amp;$AB269,$M$3:$M$1662&amp;$N$3:$N$1662,$O$3:$O$1662,0,0,1)</f>
        <v>0</v>
      </c>
    </row>
    <row r="270" spans="13:39" x14ac:dyDescent="0.4">
      <c r="M270" t="s">
        <v>781</v>
      </c>
      <c r="N270" t="s">
        <v>510</v>
      </c>
      <c r="O270">
        <v>0</v>
      </c>
      <c r="AB270" t="s">
        <v>216</v>
      </c>
      <c r="AC270" s="2">
        <f t="shared" si="30"/>
        <v>297780</v>
      </c>
      <c r="AD270" s="2">
        <f t="shared" si="31"/>
        <v>519000</v>
      </c>
      <c r="AE270" s="2">
        <f t="shared" si="31"/>
        <v>226000</v>
      </c>
      <c r="AF270" s="2">
        <f t="shared" si="31"/>
        <v>331000</v>
      </c>
      <c r="AG270" s="2">
        <f t="shared" si="31"/>
        <v>227200</v>
      </c>
      <c r="AH270" s="2">
        <f t="shared" si="31"/>
        <v>185700</v>
      </c>
      <c r="AI270" s="2" cm="1">
        <f t="array" ref="AI270">_xlfn.XLOOKUP(AI$1&amp;$AB270,$M$3:$M$1662&amp;$N$3:$N$1662,$O$3:$O$1662,0,0,1)</f>
        <v>1700</v>
      </c>
      <c r="AJ270" s="2" cm="1">
        <f t="array" ref="AJ270">_xlfn.XLOOKUP(AJ$1&amp;$AB270,$M$3:$M$1662&amp;$N$3:$N$1662,$O$3:$O$1662,0,0,1)</f>
        <v>100</v>
      </c>
      <c r="AK270" s="2" cm="1">
        <f t="array" ref="AK270">_xlfn.XLOOKUP(AK$1&amp;$AB270,$M$3:$M$1662&amp;$N$3:$N$1662,$O$3:$O$1662,0,0,1)</f>
        <v>0</v>
      </c>
      <c r="AL270" s="2" cm="1">
        <f t="array" ref="AL270">_xlfn.XLOOKUP(AL$1&amp;$AB270,$M$3:$M$1662&amp;$N$3:$N$1662,$O$3:$O$1662,0,0,1)</f>
        <v>0</v>
      </c>
      <c r="AM270" s="2" cm="1">
        <f t="array" ref="AM270">_xlfn.XLOOKUP(AM$1&amp;$AB270,$M$3:$M$1662&amp;$N$3:$N$1662,$O$3:$O$1662,0,0,1)</f>
        <v>1000</v>
      </c>
    </row>
    <row r="271" spans="13:39" x14ac:dyDescent="0.4">
      <c r="M271" t="s">
        <v>781</v>
      </c>
      <c r="N271" t="s">
        <v>511</v>
      </c>
      <c r="O271">
        <v>1000</v>
      </c>
      <c r="AB271" t="s">
        <v>282</v>
      </c>
      <c r="AC271" s="2">
        <f t="shared" si="30"/>
        <v>307140</v>
      </c>
      <c r="AD271" s="2">
        <f t="shared" si="31"/>
        <v>524600</v>
      </c>
      <c r="AE271" s="2">
        <f t="shared" si="31"/>
        <v>226000</v>
      </c>
      <c r="AF271" s="2">
        <f t="shared" si="31"/>
        <v>331000</v>
      </c>
      <c r="AG271" s="2">
        <f t="shared" si="31"/>
        <v>268400</v>
      </c>
      <c r="AH271" s="2">
        <f t="shared" si="31"/>
        <v>185700</v>
      </c>
      <c r="AI271" s="2" cm="1">
        <f t="array" ref="AI271">_xlfn.XLOOKUP(AI$1&amp;$AB271,$M$3:$M$1662&amp;$N$3:$N$1662,$O$3:$O$1662,0,0,1)</f>
        <v>5600</v>
      </c>
      <c r="AJ271" s="2" cm="1">
        <f t="array" ref="AJ271">_xlfn.XLOOKUP(AJ$1&amp;$AB271,$M$3:$M$1662&amp;$N$3:$N$1662,$O$3:$O$1662,0,0,1)</f>
        <v>0</v>
      </c>
      <c r="AK271" s="2" cm="1">
        <f t="array" ref="AK271">_xlfn.XLOOKUP(AK$1&amp;$AB271,$M$3:$M$1662&amp;$N$3:$N$1662,$O$3:$O$1662,0,0,1)</f>
        <v>0</v>
      </c>
      <c r="AL271" s="2" cm="1">
        <f t="array" ref="AL271">_xlfn.XLOOKUP(AL$1&amp;$AB271,$M$3:$M$1662&amp;$N$3:$N$1662,$O$3:$O$1662,0,0,1)</f>
        <v>41200</v>
      </c>
      <c r="AM271" s="2" cm="1">
        <f t="array" ref="AM271">_xlfn.XLOOKUP(AM$1&amp;$AB271,$M$3:$M$1662&amp;$N$3:$N$1662,$O$3:$O$1662,0,0,1)</f>
        <v>0</v>
      </c>
    </row>
    <row r="272" spans="13:39" x14ac:dyDescent="0.4">
      <c r="M272" t="s">
        <v>781</v>
      </c>
      <c r="N272" t="s">
        <v>512</v>
      </c>
      <c r="O272">
        <v>0</v>
      </c>
      <c r="AB272" t="s">
        <v>148</v>
      </c>
      <c r="AC272" s="2">
        <f t="shared" si="30"/>
        <v>308600</v>
      </c>
      <c r="AD272" s="2">
        <f t="shared" si="31"/>
        <v>526300</v>
      </c>
      <c r="AE272" s="2">
        <f t="shared" si="31"/>
        <v>228800</v>
      </c>
      <c r="AF272" s="2">
        <f t="shared" si="31"/>
        <v>331000</v>
      </c>
      <c r="AG272" s="2">
        <f t="shared" si="31"/>
        <v>271200</v>
      </c>
      <c r="AH272" s="2">
        <f t="shared" si="31"/>
        <v>185700</v>
      </c>
      <c r="AI272" s="2" cm="1">
        <f t="array" ref="AI272">_xlfn.XLOOKUP(AI$1&amp;$AB272,$M$3:$M$1662&amp;$N$3:$N$1662,$O$3:$O$1662,0,0,1)</f>
        <v>1700</v>
      </c>
      <c r="AJ272" s="2" cm="1">
        <f t="array" ref="AJ272">_xlfn.XLOOKUP(AJ$1&amp;$AB272,$M$3:$M$1662&amp;$N$3:$N$1662,$O$3:$O$1662,0,0,1)</f>
        <v>2800</v>
      </c>
      <c r="AK272" s="2" cm="1">
        <f t="array" ref="AK272">_xlfn.XLOOKUP(AK$1&amp;$AB272,$M$3:$M$1662&amp;$N$3:$N$1662,$O$3:$O$1662,0,0,1)</f>
        <v>0</v>
      </c>
      <c r="AL272" s="2" cm="1">
        <f t="array" ref="AL272">_xlfn.XLOOKUP(AL$1&amp;$AB272,$M$3:$M$1662&amp;$N$3:$N$1662,$O$3:$O$1662,0,0,1)</f>
        <v>2800</v>
      </c>
      <c r="AM272" s="2" cm="1">
        <f t="array" ref="AM272">_xlfn.XLOOKUP(AM$1&amp;$AB272,$M$3:$M$1662&amp;$N$3:$N$1662,$O$3:$O$1662,0,0,1)</f>
        <v>0</v>
      </c>
    </row>
    <row r="273" spans="13:39" x14ac:dyDescent="0.4">
      <c r="M273" t="s">
        <v>781</v>
      </c>
      <c r="N273" t="s">
        <v>513</v>
      </c>
      <c r="O273">
        <v>0</v>
      </c>
      <c r="AB273" t="s">
        <v>64</v>
      </c>
      <c r="AC273" s="2">
        <f t="shared" si="30"/>
        <v>309340</v>
      </c>
      <c r="AD273" s="2">
        <f t="shared" si="31"/>
        <v>526500</v>
      </c>
      <c r="AE273" s="2">
        <f t="shared" si="31"/>
        <v>228900</v>
      </c>
      <c r="AF273" s="2">
        <f t="shared" si="31"/>
        <v>331000</v>
      </c>
      <c r="AG273" s="2">
        <f t="shared" si="31"/>
        <v>274600</v>
      </c>
      <c r="AH273" s="2">
        <f t="shared" si="31"/>
        <v>185700</v>
      </c>
      <c r="AI273" s="2" cm="1">
        <f t="array" ref="AI273">_xlfn.XLOOKUP(AI$1&amp;$AB273,$M$3:$M$1662&amp;$N$3:$N$1662,$O$3:$O$1662,0,0,1)</f>
        <v>200</v>
      </c>
      <c r="AJ273" s="2" cm="1">
        <f t="array" ref="AJ273">_xlfn.XLOOKUP(AJ$1&amp;$AB273,$M$3:$M$1662&amp;$N$3:$N$1662,$O$3:$O$1662,0,0,1)</f>
        <v>100</v>
      </c>
      <c r="AK273" s="2" cm="1">
        <f t="array" ref="AK273">_xlfn.XLOOKUP(AK$1&amp;$AB273,$M$3:$M$1662&amp;$N$3:$N$1662,$O$3:$O$1662,0,0,1)</f>
        <v>0</v>
      </c>
      <c r="AL273" s="2" cm="1">
        <f t="array" ref="AL273">_xlfn.XLOOKUP(AL$1&amp;$AB273,$M$3:$M$1662&amp;$N$3:$N$1662,$O$3:$O$1662,0,0,1)</f>
        <v>3400</v>
      </c>
      <c r="AM273" s="2" cm="1">
        <f t="array" ref="AM273">_xlfn.XLOOKUP(AM$1&amp;$AB273,$M$3:$M$1662&amp;$N$3:$N$1662,$O$3:$O$1662,0,0,1)</f>
        <v>0</v>
      </c>
    </row>
    <row r="274" spans="13:39" x14ac:dyDescent="0.4">
      <c r="M274" t="s">
        <v>781</v>
      </c>
      <c r="N274" t="s">
        <v>514</v>
      </c>
      <c r="O274">
        <v>0</v>
      </c>
      <c r="AB274" t="s">
        <v>273</v>
      </c>
      <c r="AC274" s="2">
        <f t="shared" si="30"/>
        <v>309940</v>
      </c>
      <c r="AD274" s="2">
        <f t="shared" si="31"/>
        <v>529500</v>
      </c>
      <c r="AE274" s="2">
        <f t="shared" si="31"/>
        <v>228900</v>
      </c>
      <c r="AF274" s="2">
        <f t="shared" si="31"/>
        <v>331000</v>
      </c>
      <c r="AG274" s="2">
        <f t="shared" si="31"/>
        <v>274600</v>
      </c>
      <c r="AH274" s="2">
        <f t="shared" si="31"/>
        <v>185700</v>
      </c>
      <c r="AI274" s="2" cm="1">
        <f t="array" ref="AI274">_xlfn.XLOOKUP(AI$1&amp;$AB274,$M$3:$M$1662&amp;$N$3:$N$1662,$O$3:$O$1662,0,0,1)</f>
        <v>3000</v>
      </c>
      <c r="AJ274" s="2" cm="1">
        <f t="array" ref="AJ274">_xlfn.XLOOKUP(AJ$1&amp;$AB274,$M$3:$M$1662&amp;$N$3:$N$1662,$O$3:$O$1662,0,0,1)</f>
        <v>0</v>
      </c>
      <c r="AK274" s="2" cm="1">
        <f t="array" ref="AK274">_xlfn.XLOOKUP(AK$1&amp;$AB274,$M$3:$M$1662&amp;$N$3:$N$1662,$O$3:$O$1662,0,0,1)</f>
        <v>0</v>
      </c>
      <c r="AL274" s="2" cm="1">
        <f t="array" ref="AL274">_xlfn.XLOOKUP(AL$1&amp;$AB274,$M$3:$M$1662&amp;$N$3:$N$1662,$O$3:$O$1662,0,0,1)</f>
        <v>0</v>
      </c>
      <c r="AM274" s="2" cm="1">
        <f t="array" ref="AM274">_xlfn.XLOOKUP(AM$1&amp;$AB274,$M$3:$M$1662&amp;$N$3:$N$1662,$O$3:$O$1662,0,0,1)</f>
        <v>0</v>
      </c>
    </row>
    <row r="275" spans="13:39" x14ac:dyDescent="0.4">
      <c r="M275" t="s">
        <v>781</v>
      </c>
      <c r="N275" t="s">
        <v>515</v>
      </c>
      <c r="O275">
        <v>0</v>
      </c>
      <c r="AB275" t="s">
        <v>80</v>
      </c>
      <c r="AC275" s="2">
        <f t="shared" si="30"/>
        <v>312920</v>
      </c>
      <c r="AD275" s="2">
        <f t="shared" si="31"/>
        <v>540500</v>
      </c>
      <c r="AE275" s="2">
        <f t="shared" si="31"/>
        <v>229400</v>
      </c>
      <c r="AF275" s="2">
        <f t="shared" si="31"/>
        <v>333400</v>
      </c>
      <c r="AG275" s="2">
        <f t="shared" si="31"/>
        <v>275600</v>
      </c>
      <c r="AH275" s="2">
        <f t="shared" si="31"/>
        <v>185700</v>
      </c>
      <c r="AI275" s="2" cm="1">
        <f t="array" ref="AI275">_xlfn.XLOOKUP(AI$1&amp;$AB275,$M$3:$M$1662&amp;$N$3:$N$1662,$O$3:$O$1662,0,0,1)</f>
        <v>11000</v>
      </c>
      <c r="AJ275" s="2" cm="1">
        <f t="array" ref="AJ275">_xlfn.XLOOKUP(AJ$1&amp;$AB275,$M$3:$M$1662&amp;$N$3:$N$1662,$O$3:$O$1662,0,0,1)</f>
        <v>500</v>
      </c>
      <c r="AK275" s="2" cm="1">
        <f t="array" ref="AK275">_xlfn.XLOOKUP(AK$1&amp;$AB275,$M$3:$M$1662&amp;$N$3:$N$1662,$O$3:$O$1662,0,0,1)</f>
        <v>2400</v>
      </c>
      <c r="AL275" s="2" cm="1">
        <f t="array" ref="AL275">_xlfn.XLOOKUP(AL$1&amp;$AB275,$M$3:$M$1662&amp;$N$3:$N$1662,$O$3:$O$1662,0,0,1)</f>
        <v>1000</v>
      </c>
      <c r="AM275" s="2" cm="1">
        <f t="array" ref="AM275">_xlfn.XLOOKUP(AM$1&amp;$AB275,$M$3:$M$1662&amp;$N$3:$N$1662,$O$3:$O$1662,0,0,1)</f>
        <v>0</v>
      </c>
    </row>
    <row r="276" spans="13:39" x14ac:dyDescent="0.4">
      <c r="M276" t="s">
        <v>781</v>
      </c>
      <c r="N276" t="s">
        <v>516</v>
      </c>
      <c r="O276">
        <v>0</v>
      </c>
      <c r="AB276" t="s">
        <v>31</v>
      </c>
      <c r="AC276" s="2">
        <f t="shared" si="30"/>
        <v>313500</v>
      </c>
      <c r="AD276" s="2">
        <f t="shared" ref="AD276:AH291" si="32">AD275+AI276</f>
        <v>542500</v>
      </c>
      <c r="AE276" s="2">
        <f t="shared" si="32"/>
        <v>229500</v>
      </c>
      <c r="AF276" s="2">
        <f t="shared" si="32"/>
        <v>333800</v>
      </c>
      <c r="AG276" s="2">
        <f t="shared" si="32"/>
        <v>275900</v>
      </c>
      <c r="AH276" s="2">
        <f t="shared" si="32"/>
        <v>185800</v>
      </c>
      <c r="AI276" s="2" cm="1">
        <f t="array" ref="AI276">_xlfn.XLOOKUP(AI$1&amp;$AB276,$M$3:$M$1662&amp;$N$3:$N$1662,$O$3:$O$1662,0,0,1)</f>
        <v>2000</v>
      </c>
      <c r="AJ276" s="2" cm="1">
        <f t="array" ref="AJ276">_xlfn.XLOOKUP(AJ$1&amp;$AB276,$M$3:$M$1662&amp;$N$3:$N$1662,$O$3:$O$1662,0,0,1)</f>
        <v>100</v>
      </c>
      <c r="AK276" s="2" cm="1">
        <f t="array" ref="AK276">_xlfn.XLOOKUP(AK$1&amp;$AB276,$M$3:$M$1662&amp;$N$3:$N$1662,$O$3:$O$1662,0,0,1)</f>
        <v>400</v>
      </c>
      <c r="AL276" s="2" cm="1">
        <f t="array" ref="AL276">_xlfn.XLOOKUP(AL$1&amp;$AB276,$M$3:$M$1662&amp;$N$3:$N$1662,$O$3:$O$1662,0,0,1)</f>
        <v>300</v>
      </c>
      <c r="AM276" s="2" cm="1">
        <f t="array" ref="AM276">_xlfn.XLOOKUP(AM$1&amp;$AB276,$M$3:$M$1662&amp;$N$3:$N$1662,$O$3:$O$1662,0,0,1)</f>
        <v>100</v>
      </c>
    </row>
    <row r="277" spans="13:39" x14ac:dyDescent="0.4">
      <c r="M277" t="s">
        <v>781</v>
      </c>
      <c r="N277" t="s">
        <v>517</v>
      </c>
      <c r="O277">
        <v>100</v>
      </c>
      <c r="AB277" t="s">
        <v>40</v>
      </c>
      <c r="AC277" s="2">
        <f t="shared" si="30"/>
        <v>314240</v>
      </c>
      <c r="AD277" s="2">
        <f t="shared" si="32"/>
        <v>545400</v>
      </c>
      <c r="AE277" s="2">
        <f t="shared" si="32"/>
        <v>229500</v>
      </c>
      <c r="AF277" s="2">
        <f t="shared" si="32"/>
        <v>333900</v>
      </c>
      <c r="AG277" s="2">
        <f t="shared" si="32"/>
        <v>276600</v>
      </c>
      <c r="AH277" s="2">
        <f t="shared" si="32"/>
        <v>185800</v>
      </c>
      <c r="AI277" s="2" cm="1">
        <f t="array" ref="AI277">_xlfn.XLOOKUP(AI$1&amp;$AB277,$M$3:$M$1662&amp;$N$3:$N$1662,$O$3:$O$1662,0,0,1)</f>
        <v>2900</v>
      </c>
      <c r="AJ277" s="2" cm="1">
        <f t="array" ref="AJ277">_xlfn.XLOOKUP(AJ$1&amp;$AB277,$M$3:$M$1662&amp;$N$3:$N$1662,$O$3:$O$1662,0,0,1)</f>
        <v>0</v>
      </c>
      <c r="AK277" s="2" cm="1">
        <f t="array" ref="AK277">_xlfn.XLOOKUP(AK$1&amp;$AB277,$M$3:$M$1662&amp;$N$3:$N$1662,$O$3:$O$1662,0,0,1)</f>
        <v>100</v>
      </c>
      <c r="AL277" s="2" cm="1">
        <f t="array" ref="AL277">_xlfn.XLOOKUP(AL$1&amp;$AB277,$M$3:$M$1662&amp;$N$3:$N$1662,$O$3:$O$1662,0,0,1)</f>
        <v>700</v>
      </c>
      <c r="AM277" s="2" cm="1">
        <f t="array" ref="AM277">_xlfn.XLOOKUP(AM$1&amp;$AB277,$M$3:$M$1662&amp;$N$3:$N$1662,$O$3:$O$1662,0,0,1)</f>
        <v>0</v>
      </c>
    </row>
    <row r="278" spans="13:39" x14ac:dyDescent="0.4">
      <c r="M278" t="s">
        <v>781</v>
      </c>
      <c r="N278" t="s">
        <v>518</v>
      </c>
      <c r="O278">
        <v>0</v>
      </c>
      <c r="AB278" t="s">
        <v>46</v>
      </c>
      <c r="AC278" s="2">
        <f t="shared" si="30"/>
        <v>315100</v>
      </c>
      <c r="AD278" s="2">
        <f t="shared" si="32"/>
        <v>546300</v>
      </c>
      <c r="AE278" s="2">
        <f t="shared" si="32"/>
        <v>229700</v>
      </c>
      <c r="AF278" s="2">
        <f t="shared" si="32"/>
        <v>333900</v>
      </c>
      <c r="AG278" s="2">
        <f t="shared" si="32"/>
        <v>277800</v>
      </c>
      <c r="AH278" s="2">
        <f t="shared" si="32"/>
        <v>187800</v>
      </c>
      <c r="AI278" s="2" cm="1">
        <f t="array" ref="AI278">_xlfn.XLOOKUP(AI$1&amp;$AB278,$M$3:$M$1662&amp;$N$3:$N$1662,$O$3:$O$1662,0,0,1)</f>
        <v>900</v>
      </c>
      <c r="AJ278" s="2" cm="1">
        <f t="array" ref="AJ278">_xlfn.XLOOKUP(AJ$1&amp;$AB278,$M$3:$M$1662&amp;$N$3:$N$1662,$O$3:$O$1662,0,0,1)</f>
        <v>200</v>
      </c>
      <c r="AK278" s="2" cm="1">
        <f t="array" ref="AK278">_xlfn.XLOOKUP(AK$1&amp;$AB278,$M$3:$M$1662&amp;$N$3:$N$1662,$O$3:$O$1662,0,0,1)</f>
        <v>0</v>
      </c>
      <c r="AL278" s="2" cm="1">
        <f t="array" ref="AL278">_xlfn.XLOOKUP(AL$1&amp;$AB278,$M$3:$M$1662&amp;$N$3:$N$1662,$O$3:$O$1662,0,0,1)</f>
        <v>1200</v>
      </c>
      <c r="AM278" s="2" cm="1">
        <f t="array" ref="AM278">_xlfn.XLOOKUP(AM$1&amp;$AB278,$M$3:$M$1662&amp;$N$3:$N$1662,$O$3:$O$1662,0,0,1)</f>
        <v>2000</v>
      </c>
    </row>
    <row r="279" spans="13:39" x14ac:dyDescent="0.4">
      <c r="M279" t="s">
        <v>781</v>
      </c>
      <c r="N279" t="s">
        <v>519</v>
      </c>
      <c r="O279">
        <v>2000</v>
      </c>
      <c r="AB279" t="s">
        <v>69</v>
      </c>
      <c r="AC279" s="2">
        <f t="shared" si="30"/>
        <v>315680</v>
      </c>
      <c r="AD279" s="2">
        <f t="shared" si="32"/>
        <v>549100</v>
      </c>
      <c r="AE279" s="2">
        <f t="shared" si="32"/>
        <v>229700</v>
      </c>
      <c r="AF279" s="2">
        <f t="shared" si="32"/>
        <v>333900</v>
      </c>
      <c r="AG279" s="2">
        <f t="shared" si="32"/>
        <v>277800</v>
      </c>
      <c r="AH279" s="2">
        <f t="shared" si="32"/>
        <v>187900</v>
      </c>
      <c r="AI279" s="2" cm="1">
        <f t="array" ref="AI279">_xlfn.XLOOKUP(AI$1&amp;$AB279,$M$3:$M$1662&amp;$N$3:$N$1662,$O$3:$O$1662,0,0,1)</f>
        <v>2800</v>
      </c>
      <c r="AJ279" s="2" cm="1">
        <f t="array" ref="AJ279">_xlfn.XLOOKUP(AJ$1&amp;$AB279,$M$3:$M$1662&amp;$N$3:$N$1662,$O$3:$O$1662,0,0,1)</f>
        <v>0</v>
      </c>
      <c r="AK279" s="2" cm="1">
        <f t="array" ref="AK279">_xlfn.XLOOKUP(AK$1&amp;$AB279,$M$3:$M$1662&amp;$N$3:$N$1662,$O$3:$O$1662,0,0,1)</f>
        <v>0</v>
      </c>
      <c r="AL279" s="2" cm="1">
        <f t="array" ref="AL279">_xlfn.XLOOKUP(AL$1&amp;$AB279,$M$3:$M$1662&amp;$N$3:$N$1662,$O$3:$O$1662,0,0,1)</f>
        <v>0</v>
      </c>
      <c r="AM279" s="2" cm="1">
        <f t="array" ref="AM279">_xlfn.XLOOKUP(AM$1&amp;$AB279,$M$3:$M$1662&amp;$N$3:$N$1662,$O$3:$O$1662,0,0,1)</f>
        <v>100</v>
      </c>
    </row>
    <row r="280" spans="13:39" x14ac:dyDescent="0.4">
      <c r="M280" t="s">
        <v>781</v>
      </c>
      <c r="N280" t="s">
        <v>520</v>
      </c>
      <c r="O280">
        <v>100</v>
      </c>
      <c r="AB280" t="s">
        <v>70</v>
      </c>
      <c r="AC280" s="2">
        <f t="shared" si="30"/>
        <v>316620</v>
      </c>
      <c r="AD280" s="2">
        <f t="shared" si="32"/>
        <v>549700</v>
      </c>
      <c r="AE280" s="2">
        <f t="shared" si="32"/>
        <v>231000</v>
      </c>
      <c r="AF280" s="2">
        <f t="shared" si="32"/>
        <v>333900</v>
      </c>
      <c r="AG280" s="2">
        <f t="shared" si="32"/>
        <v>280600</v>
      </c>
      <c r="AH280" s="2">
        <f t="shared" si="32"/>
        <v>187900</v>
      </c>
      <c r="AI280" s="2" cm="1">
        <f t="array" ref="AI280">_xlfn.XLOOKUP(AI$1&amp;$AB280,$M$3:$M$1662&amp;$N$3:$N$1662,$O$3:$O$1662,0,0,1)</f>
        <v>600</v>
      </c>
      <c r="AJ280" s="2" cm="1">
        <f t="array" ref="AJ280">_xlfn.XLOOKUP(AJ$1&amp;$AB280,$M$3:$M$1662&amp;$N$3:$N$1662,$O$3:$O$1662,0,0,1)</f>
        <v>1300</v>
      </c>
      <c r="AK280" s="2" cm="1">
        <f t="array" ref="AK280">_xlfn.XLOOKUP(AK$1&amp;$AB280,$M$3:$M$1662&amp;$N$3:$N$1662,$O$3:$O$1662,0,0,1)</f>
        <v>0</v>
      </c>
      <c r="AL280" s="2" cm="1">
        <f t="array" ref="AL280">_xlfn.XLOOKUP(AL$1&amp;$AB280,$M$3:$M$1662&amp;$N$3:$N$1662,$O$3:$O$1662,0,0,1)</f>
        <v>2800</v>
      </c>
      <c r="AM280" s="2" cm="1">
        <f t="array" ref="AM280">_xlfn.XLOOKUP(AM$1&amp;$AB280,$M$3:$M$1662&amp;$N$3:$N$1662,$O$3:$O$1662,0,0,1)</f>
        <v>0</v>
      </c>
    </row>
    <row r="281" spans="13:39" x14ac:dyDescent="0.4">
      <c r="M281" t="s">
        <v>781</v>
      </c>
      <c r="N281" t="s">
        <v>521</v>
      </c>
      <c r="O281">
        <v>0</v>
      </c>
      <c r="AB281" t="s">
        <v>15</v>
      </c>
      <c r="AC281" s="2">
        <f t="shared" si="30"/>
        <v>317200</v>
      </c>
      <c r="AD281" s="2">
        <f t="shared" si="32"/>
        <v>552300</v>
      </c>
      <c r="AE281" s="2">
        <f t="shared" si="32"/>
        <v>231000</v>
      </c>
      <c r="AF281" s="2">
        <f t="shared" si="32"/>
        <v>333900</v>
      </c>
      <c r="AG281" s="2">
        <f t="shared" si="32"/>
        <v>280600</v>
      </c>
      <c r="AH281" s="2">
        <f t="shared" si="32"/>
        <v>188200</v>
      </c>
      <c r="AI281" s="2" cm="1">
        <f t="array" ref="AI281">_xlfn.XLOOKUP(AI$1&amp;$AB281,$M$3:$M$1662&amp;$N$3:$N$1662,$O$3:$O$1662,0,0,1)</f>
        <v>2600</v>
      </c>
      <c r="AJ281" s="2" cm="1">
        <f t="array" ref="AJ281">_xlfn.XLOOKUP(AJ$1&amp;$AB281,$M$3:$M$1662&amp;$N$3:$N$1662,$O$3:$O$1662,0,0,1)</f>
        <v>0</v>
      </c>
      <c r="AK281" s="2" cm="1">
        <f t="array" ref="AK281">_xlfn.XLOOKUP(AK$1&amp;$AB281,$M$3:$M$1662&amp;$N$3:$N$1662,$O$3:$O$1662,0,0,1)</f>
        <v>0</v>
      </c>
      <c r="AL281" s="2" cm="1">
        <f t="array" ref="AL281">_xlfn.XLOOKUP(AL$1&amp;$AB281,$M$3:$M$1662&amp;$N$3:$N$1662,$O$3:$O$1662,0,0,1)</f>
        <v>0</v>
      </c>
      <c r="AM281" s="2" cm="1">
        <f t="array" ref="AM281">_xlfn.XLOOKUP(AM$1&amp;$AB281,$M$3:$M$1662&amp;$N$3:$N$1662,$O$3:$O$1662,0,0,1)</f>
        <v>300</v>
      </c>
    </row>
    <row r="282" spans="13:39" x14ac:dyDescent="0.4">
      <c r="M282" t="s">
        <v>781</v>
      </c>
      <c r="N282" t="s">
        <v>522</v>
      </c>
      <c r="O282">
        <v>300</v>
      </c>
      <c r="AB282" t="s">
        <v>22</v>
      </c>
      <c r="AC282" s="2">
        <f t="shared" si="30"/>
        <v>317840</v>
      </c>
      <c r="AD282" s="2">
        <f t="shared" si="32"/>
        <v>552500</v>
      </c>
      <c r="AE282" s="2">
        <f t="shared" si="32"/>
        <v>231000</v>
      </c>
      <c r="AF282" s="2">
        <f t="shared" si="32"/>
        <v>333900</v>
      </c>
      <c r="AG282" s="2">
        <f t="shared" si="32"/>
        <v>280600</v>
      </c>
      <c r="AH282" s="2">
        <f t="shared" si="32"/>
        <v>191200</v>
      </c>
      <c r="AI282" s="2" cm="1">
        <f t="array" ref="AI282">_xlfn.XLOOKUP(AI$1&amp;$AB282,$M$3:$M$1662&amp;$N$3:$N$1662,$O$3:$O$1662,0,0,1)</f>
        <v>200</v>
      </c>
      <c r="AJ282" s="2" cm="1">
        <f t="array" ref="AJ282">_xlfn.XLOOKUP(AJ$1&amp;$AB282,$M$3:$M$1662&amp;$N$3:$N$1662,$O$3:$O$1662,0,0,1)</f>
        <v>0</v>
      </c>
      <c r="AK282" s="2" cm="1">
        <f t="array" ref="AK282">_xlfn.XLOOKUP(AK$1&amp;$AB282,$M$3:$M$1662&amp;$N$3:$N$1662,$O$3:$O$1662,0,0,1)</f>
        <v>0</v>
      </c>
      <c r="AL282" s="2" cm="1">
        <f t="array" ref="AL282">_xlfn.XLOOKUP(AL$1&amp;$AB282,$M$3:$M$1662&amp;$N$3:$N$1662,$O$3:$O$1662,0,0,1)</f>
        <v>0</v>
      </c>
      <c r="AM282" s="2" cm="1">
        <f t="array" ref="AM282">_xlfn.XLOOKUP(AM$1&amp;$AB282,$M$3:$M$1662&amp;$N$3:$N$1662,$O$3:$O$1662,0,0,1)</f>
        <v>3000</v>
      </c>
    </row>
    <row r="283" spans="13:39" x14ac:dyDescent="0.4">
      <c r="M283" t="s">
        <v>781</v>
      </c>
      <c r="N283" t="s">
        <v>523</v>
      </c>
      <c r="O283">
        <v>3000</v>
      </c>
      <c r="AB283" t="s">
        <v>34</v>
      </c>
      <c r="AC283" s="2">
        <f t="shared" si="30"/>
        <v>318820</v>
      </c>
      <c r="AD283" s="2">
        <f t="shared" si="32"/>
        <v>553900</v>
      </c>
      <c r="AE283" s="2">
        <f t="shared" si="32"/>
        <v>231400</v>
      </c>
      <c r="AF283" s="2">
        <f t="shared" si="32"/>
        <v>333900</v>
      </c>
      <c r="AG283" s="2">
        <f t="shared" si="32"/>
        <v>282400</v>
      </c>
      <c r="AH283" s="2">
        <f t="shared" si="32"/>
        <v>192500</v>
      </c>
      <c r="AI283" s="2" cm="1">
        <f t="array" ref="AI283">_xlfn.XLOOKUP(AI$1&amp;$AB283,$M$3:$M$1662&amp;$N$3:$N$1662,$O$3:$O$1662,0,0,1)</f>
        <v>1400</v>
      </c>
      <c r="AJ283" s="2" cm="1">
        <f t="array" ref="AJ283">_xlfn.XLOOKUP(AJ$1&amp;$AB283,$M$3:$M$1662&amp;$N$3:$N$1662,$O$3:$O$1662,0,0,1)</f>
        <v>400</v>
      </c>
      <c r="AK283" s="2" cm="1">
        <f t="array" ref="AK283">_xlfn.XLOOKUP(AK$1&amp;$AB283,$M$3:$M$1662&amp;$N$3:$N$1662,$O$3:$O$1662,0,0,1)</f>
        <v>0</v>
      </c>
      <c r="AL283" s="2" cm="1">
        <f t="array" ref="AL283">_xlfn.XLOOKUP(AL$1&amp;$AB283,$M$3:$M$1662&amp;$N$3:$N$1662,$O$3:$O$1662,0,0,1)</f>
        <v>1800</v>
      </c>
      <c r="AM283" s="2" cm="1">
        <f t="array" ref="AM283">_xlfn.XLOOKUP(AM$1&amp;$AB283,$M$3:$M$1662&amp;$N$3:$N$1662,$O$3:$O$1662,0,0,1)</f>
        <v>1300</v>
      </c>
    </row>
    <row r="284" spans="13:39" x14ac:dyDescent="0.4">
      <c r="M284" t="s">
        <v>781</v>
      </c>
      <c r="N284" t="s">
        <v>524</v>
      </c>
      <c r="O284">
        <v>1300</v>
      </c>
      <c r="AB284" t="s">
        <v>94</v>
      </c>
      <c r="AC284" s="2">
        <f t="shared" si="30"/>
        <v>319460</v>
      </c>
      <c r="AD284" s="2">
        <f t="shared" si="32"/>
        <v>556400</v>
      </c>
      <c r="AE284" s="2">
        <f t="shared" si="32"/>
        <v>231900</v>
      </c>
      <c r="AF284" s="2">
        <f t="shared" si="32"/>
        <v>333900</v>
      </c>
      <c r="AG284" s="2">
        <f t="shared" si="32"/>
        <v>282600</v>
      </c>
      <c r="AH284" s="2">
        <f t="shared" si="32"/>
        <v>192500</v>
      </c>
      <c r="AI284" s="2" cm="1">
        <f t="array" ref="AI284">_xlfn.XLOOKUP(AI$1&amp;$AB284,$M$3:$M$1662&amp;$N$3:$N$1662,$O$3:$O$1662,0,0,1)</f>
        <v>2500</v>
      </c>
      <c r="AJ284" s="2" cm="1">
        <f t="array" ref="AJ284">_xlfn.XLOOKUP(AJ$1&amp;$AB284,$M$3:$M$1662&amp;$N$3:$N$1662,$O$3:$O$1662,0,0,1)</f>
        <v>500</v>
      </c>
      <c r="AK284" s="2" cm="1">
        <f t="array" ref="AK284">_xlfn.XLOOKUP(AK$1&amp;$AB284,$M$3:$M$1662&amp;$N$3:$N$1662,$O$3:$O$1662,0,0,1)</f>
        <v>0</v>
      </c>
      <c r="AL284" s="2" cm="1">
        <f t="array" ref="AL284">_xlfn.XLOOKUP(AL$1&amp;$AB284,$M$3:$M$1662&amp;$N$3:$N$1662,$O$3:$O$1662,0,0,1)</f>
        <v>200</v>
      </c>
      <c r="AM284" s="2" cm="1">
        <f t="array" ref="AM284">_xlfn.XLOOKUP(AM$1&amp;$AB284,$M$3:$M$1662&amp;$N$3:$N$1662,$O$3:$O$1662,0,0,1)</f>
        <v>0</v>
      </c>
    </row>
    <row r="285" spans="13:39" x14ac:dyDescent="0.4">
      <c r="M285" t="s">
        <v>781</v>
      </c>
      <c r="N285" t="s">
        <v>525</v>
      </c>
      <c r="O285">
        <v>0</v>
      </c>
      <c r="AB285" t="s">
        <v>172</v>
      </c>
      <c r="AC285" s="2">
        <f t="shared" si="30"/>
        <v>320960</v>
      </c>
      <c r="AD285" s="2">
        <f t="shared" si="32"/>
        <v>558700</v>
      </c>
      <c r="AE285" s="2">
        <f t="shared" si="32"/>
        <v>231900</v>
      </c>
      <c r="AF285" s="2">
        <f t="shared" si="32"/>
        <v>338900</v>
      </c>
      <c r="AG285" s="2">
        <f t="shared" si="32"/>
        <v>282800</v>
      </c>
      <c r="AH285" s="2">
        <f t="shared" si="32"/>
        <v>192500</v>
      </c>
      <c r="AI285" s="2" cm="1">
        <f t="array" ref="AI285">_xlfn.XLOOKUP(AI$1&amp;$AB285,$M$3:$M$1662&amp;$N$3:$N$1662,$O$3:$O$1662,0,0,1)</f>
        <v>2300</v>
      </c>
      <c r="AJ285" s="2" cm="1">
        <f t="array" ref="AJ285">_xlfn.XLOOKUP(AJ$1&amp;$AB285,$M$3:$M$1662&amp;$N$3:$N$1662,$O$3:$O$1662,0,0,1)</f>
        <v>0</v>
      </c>
      <c r="AK285" s="2" cm="1">
        <f t="array" ref="AK285">_xlfn.XLOOKUP(AK$1&amp;$AB285,$M$3:$M$1662&amp;$N$3:$N$1662,$O$3:$O$1662,0,0,1)</f>
        <v>5000</v>
      </c>
      <c r="AL285" s="2" cm="1">
        <f t="array" ref="AL285">_xlfn.XLOOKUP(AL$1&amp;$AB285,$M$3:$M$1662&amp;$N$3:$N$1662,$O$3:$O$1662,0,0,1)</f>
        <v>200</v>
      </c>
      <c r="AM285" s="2" cm="1">
        <f t="array" ref="AM285">_xlfn.XLOOKUP(AM$1&amp;$AB285,$M$3:$M$1662&amp;$N$3:$N$1662,$O$3:$O$1662,0,0,1)</f>
        <v>0</v>
      </c>
    </row>
    <row r="286" spans="13:39" x14ac:dyDescent="0.4">
      <c r="M286" t="s">
        <v>781</v>
      </c>
      <c r="N286" t="s">
        <v>526</v>
      </c>
      <c r="O286">
        <v>0</v>
      </c>
      <c r="AB286" t="s">
        <v>55</v>
      </c>
      <c r="AC286" s="2">
        <f t="shared" si="30"/>
        <v>321360</v>
      </c>
      <c r="AD286" s="2">
        <f t="shared" si="32"/>
        <v>559400</v>
      </c>
      <c r="AE286" s="2">
        <f t="shared" si="32"/>
        <v>231900</v>
      </c>
      <c r="AF286" s="2">
        <f t="shared" si="32"/>
        <v>340200</v>
      </c>
      <c r="AG286" s="2">
        <f t="shared" si="32"/>
        <v>282800</v>
      </c>
      <c r="AH286" s="2">
        <f t="shared" si="32"/>
        <v>192500</v>
      </c>
      <c r="AI286" s="2" cm="1">
        <f t="array" ref="AI286">_xlfn.XLOOKUP(AI$1&amp;$AB286,$M$3:$M$1662&amp;$N$3:$N$1662,$O$3:$O$1662,0,0,1)</f>
        <v>700</v>
      </c>
      <c r="AJ286" s="2" cm="1">
        <f t="array" ref="AJ286">_xlfn.XLOOKUP(AJ$1&amp;$AB286,$M$3:$M$1662&amp;$N$3:$N$1662,$O$3:$O$1662,0,0,1)</f>
        <v>0</v>
      </c>
      <c r="AK286" s="2" cm="1">
        <f t="array" ref="AK286">_xlfn.XLOOKUP(AK$1&amp;$AB286,$M$3:$M$1662&amp;$N$3:$N$1662,$O$3:$O$1662,0,0,1)</f>
        <v>1300</v>
      </c>
      <c r="AL286" s="2" cm="1">
        <f t="array" ref="AL286">_xlfn.XLOOKUP(AL$1&amp;$AB286,$M$3:$M$1662&amp;$N$3:$N$1662,$O$3:$O$1662,0,0,1)</f>
        <v>0</v>
      </c>
      <c r="AM286" s="2" cm="1">
        <f t="array" ref="AM286">_xlfn.XLOOKUP(AM$1&amp;$AB286,$M$3:$M$1662&amp;$N$3:$N$1662,$O$3:$O$1662,0,0,1)</f>
        <v>0</v>
      </c>
    </row>
    <row r="287" spans="13:39" x14ac:dyDescent="0.4">
      <c r="M287" t="s">
        <v>781</v>
      </c>
      <c r="N287" t="s">
        <v>527</v>
      </c>
      <c r="O287">
        <v>0</v>
      </c>
      <c r="AB287" t="s">
        <v>75</v>
      </c>
      <c r="AC287" s="2">
        <f t="shared" si="30"/>
        <v>321500</v>
      </c>
      <c r="AD287" s="2">
        <f t="shared" si="32"/>
        <v>559400</v>
      </c>
      <c r="AE287" s="2">
        <f t="shared" si="32"/>
        <v>232600</v>
      </c>
      <c r="AF287" s="2">
        <f t="shared" si="32"/>
        <v>340200</v>
      </c>
      <c r="AG287" s="2">
        <f t="shared" si="32"/>
        <v>282800</v>
      </c>
      <c r="AH287" s="2">
        <f t="shared" si="32"/>
        <v>192500</v>
      </c>
      <c r="AI287" s="2" cm="1">
        <f t="array" ref="AI287">_xlfn.XLOOKUP(AI$1&amp;$AB287,$M$3:$M$1662&amp;$N$3:$N$1662,$O$3:$O$1662,0,0,1)</f>
        <v>0</v>
      </c>
      <c r="AJ287" s="2" cm="1">
        <f t="array" ref="AJ287">_xlfn.XLOOKUP(AJ$1&amp;$AB287,$M$3:$M$1662&amp;$N$3:$N$1662,$O$3:$O$1662,0,0,1)</f>
        <v>700</v>
      </c>
      <c r="AK287" s="2" cm="1">
        <f t="array" ref="AK287">_xlfn.XLOOKUP(AK$1&amp;$AB287,$M$3:$M$1662&amp;$N$3:$N$1662,$O$3:$O$1662,0,0,1)</f>
        <v>0</v>
      </c>
      <c r="AL287" s="2" cm="1">
        <f t="array" ref="AL287">_xlfn.XLOOKUP(AL$1&amp;$AB287,$M$3:$M$1662&amp;$N$3:$N$1662,$O$3:$O$1662,0,0,1)</f>
        <v>0</v>
      </c>
      <c r="AM287" s="2" cm="1">
        <f t="array" ref="AM287">_xlfn.XLOOKUP(AM$1&amp;$AB287,$M$3:$M$1662&amp;$N$3:$N$1662,$O$3:$O$1662,0,0,1)</f>
        <v>0</v>
      </c>
    </row>
    <row r="288" spans="13:39" x14ac:dyDescent="0.4">
      <c r="M288" t="s">
        <v>781</v>
      </c>
      <c r="N288" t="s">
        <v>528</v>
      </c>
      <c r="O288">
        <v>0</v>
      </c>
      <c r="AB288" t="s">
        <v>280</v>
      </c>
      <c r="AC288" s="2">
        <f t="shared" si="30"/>
        <v>321880</v>
      </c>
      <c r="AD288" s="2">
        <f t="shared" si="32"/>
        <v>561100</v>
      </c>
      <c r="AE288" s="2">
        <f t="shared" si="32"/>
        <v>232600</v>
      </c>
      <c r="AF288" s="2">
        <f t="shared" si="32"/>
        <v>340200</v>
      </c>
      <c r="AG288" s="2">
        <f t="shared" si="32"/>
        <v>283000</v>
      </c>
      <c r="AH288" s="2">
        <f t="shared" si="32"/>
        <v>192500</v>
      </c>
      <c r="AI288" s="2" cm="1">
        <f t="array" ref="AI288">_xlfn.XLOOKUP(AI$1&amp;$AB288,$M$3:$M$1662&amp;$N$3:$N$1662,$O$3:$O$1662,0,0,1)</f>
        <v>1700</v>
      </c>
      <c r="AJ288" s="2" cm="1">
        <f t="array" ref="AJ288">_xlfn.XLOOKUP(AJ$1&amp;$AB288,$M$3:$M$1662&amp;$N$3:$N$1662,$O$3:$O$1662,0,0,1)</f>
        <v>0</v>
      </c>
      <c r="AK288" s="2" cm="1">
        <f t="array" ref="AK288">_xlfn.XLOOKUP(AK$1&amp;$AB288,$M$3:$M$1662&amp;$N$3:$N$1662,$O$3:$O$1662,0,0,1)</f>
        <v>0</v>
      </c>
      <c r="AL288" s="2" cm="1">
        <f t="array" ref="AL288">_xlfn.XLOOKUP(AL$1&amp;$AB288,$M$3:$M$1662&amp;$N$3:$N$1662,$O$3:$O$1662,0,0,1)</f>
        <v>200</v>
      </c>
      <c r="AM288" s="2" cm="1">
        <f t="array" ref="AM288">_xlfn.XLOOKUP(AM$1&amp;$AB288,$M$3:$M$1662&amp;$N$3:$N$1662,$O$3:$O$1662,0,0,1)</f>
        <v>0</v>
      </c>
    </row>
    <row r="289" spans="13:39" x14ac:dyDescent="0.4">
      <c r="M289" t="s">
        <v>781</v>
      </c>
      <c r="N289" t="s">
        <v>529</v>
      </c>
      <c r="O289">
        <v>0</v>
      </c>
      <c r="AB289" t="s">
        <v>59</v>
      </c>
      <c r="AC289" s="2">
        <f t="shared" si="30"/>
        <v>321940</v>
      </c>
      <c r="AD289" s="2">
        <f t="shared" si="32"/>
        <v>561400</v>
      </c>
      <c r="AE289" s="2">
        <f t="shared" si="32"/>
        <v>232600</v>
      </c>
      <c r="AF289" s="2">
        <f t="shared" si="32"/>
        <v>340200</v>
      </c>
      <c r="AG289" s="2">
        <f t="shared" si="32"/>
        <v>283000</v>
      </c>
      <c r="AH289" s="2">
        <f t="shared" si="32"/>
        <v>192500</v>
      </c>
      <c r="AI289" s="2" cm="1">
        <f t="array" ref="AI289">_xlfn.XLOOKUP(AI$1&amp;$AB289,$M$3:$M$1662&amp;$N$3:$N$1662,$O$3:$O$1662,0,0,1)</f>
        <v>300</v>
      </c>
      <c r="AJ289" s="2" cm="1">
        <f t="array" ref="AJ289">_xlfn.XLOOKUP(AJ$1&amp;$AB289,$M$3:$M$1662&amp;$N$3:$N$1662,$O$3:$O$1662,0,0,1)</f>
        <v>0</v>
      </c>
      <c r="AK289" s="2" cm="1">
        <f t="array" ref="AK289">_xlfn.XLOOKUP(AK$1&amp;$AB289,$M$3:$M$1662&amp;$N$3:$N$1662,$O$3:$O$1662,0,0,1)</f>
        <v>0</v>
      </c>
      <c r="AL289" s="2" cm="1">
        <f t="array" ref="AL289">_xlfn.XLOOKUP(AL$1&amp;$AB289,$M$3:$M$1662&amp;$N$3:$N$1662,$O$3:$O$1662,0,0,1)</f>
        <v>0</v>
      </c>
      <c r="AM289" s="2" cm="1">
        <f t="array" ref="AM289">_xlfn.XLOOKUP(AM$1&amp;$AB289,$M$3:$M$1662&amp;$N$3:$N$1662,$O$3:$O$1662,0,0,1)</f>
        <v>0</v>
      </c>
    </row>
    <row r="290" spans="13:39" x14ac:dyDescent="0.4">
      <c r="M290" t="s">
        <v>781</v>
      </c>
      <c r="N290" t="s">
        <v>530</v>
      </c>
      <c r="O290">
        <v>0</v>
      </c>
      <c r="AB290" t="s">
        <v>38</v>
      </c>
      <c r="AC290" s="2">
        <f t="shared" si="30"/>
        <v>323600</v>
      </c>
      <c r="AD290" s="2">
        <f t="shared" si="32"/>
        <v>561400</v>
      </c>
      <c r="AE290" s="2">
        <f t="shared" si="32"/>
        <v>232700</v>
      </c>
      <c r="AF290" s="2">
        <f t="shared" si="32"/>
        <v>348300</v>
      </c>
      <c r="AG290" s="2">
        <f t="shared" si="32"/>
        <v>283000</v>
      </c>
      <c r="AH290" s="2">
        <f t="shared" si="32"/>
        <v>192600</v>
      </c>
      <c r="AI290" s="2" cm="1">
        <f t="array" ref="AI290">_xlfn.XLOOKUP(AI$1&amp;$AB290,$M$3:$M$1662&amp;$N$3:$N$1662,$O$3:$O$1662,0,0,1)</f>
        <v>0</v>
      </c>
      <c r="AJ290" s="2" cm="1">
        <f t="array" ref="AJ290">_xlfn.XLOOKUP(AJ$1&amp;$AB290,$M$3:$M$1662&amp;$N$3:$N$1662,$O$3:$O$1662,0,0,1)</f>
        <v>100</v>
      </c>
      <c r="AK290" s="2" cm="1">
        <f t="array" ref="AK290">_xlfn.XLOOKUP(AK$1&amp;$AB290,$M$3:$M$1662&amp;$N$3:$N$1662,$O$3:$O$1662,0,0,1)</f>
        <v>8100</v>
      </c>
      <c r="AL290" s="2" cm="1">
        <f t="array" ref="AL290">_xlfn.XLOOKUP(AL$1&amp;$AB290,$M$3:$M$1662&amp;$N$3:$N$1662,$O$3:$O$1662,0,0,1)</f>
        <v>0</v>
      </c>
      <c r="AM290" s="2" cm="1">
        <f t="array" ref="AM290">_xlfn.XLOOKUP(AM$1&amp;$AB290,$M$3:$M$1662&amp;$N$3:$N$1662,$O$3:$O$1662,0,0,1)</f>
        <v>100</v>
      </c>
    </row>
    <row r="291" spans="13:39" x14ac:dyDescent="0.4">
      <c r="M291" t="s">
        <v>781</v>
      </c>
      <c r="N291" t="s">
        <v>531</v>
      </c>
      <c r="O291">
        <v>100</v>
      </c>
      <c r="AB291" t="s">
        <v>312</v>
      </c>
      <c r="AC291" s="2">
        <f t="shared" si="30"/>
        <v>324260</v>
      </c>
      <c r="AD291" s="2">
        <f t="shared" si="32"/>
        <v>562600</v>
      </c>
      <c r="AE291" s="2">
        <f t="shared" si="32"/>
        <v>232700</v>
      </c>
      <c r="AF291" s="2">
        <f t="shared" si="32"/>
        <v>349400</v>
      </c>
      <c r="AG291" s="2">
        <f t="shared" si="32"/>
        <v>283000</v>
      </c>
      <c r="AH291" s="2">
        <f t="shared" si="32"/>
        <v>193600</v>
      </c>
      <c r="AI291" s="2" cm="1">
        <f t="array" ref="AI291">_xlfn.XLOOKUP(AI$1&amp;$AB291,$M$3:$M$1662&amp;$N$3:$N$1662,$O$3:$O$1662,0,0,1)</f>
        <v>1200</v>
      </c>
      <c r="AJ291" s="2" cm="1">
        <f t="array" ref="AJ291">_xlfn.XLOOKUP(AJ$1&amp;$AB291,$M$3:$M$1662&amp;$N$3:$N$1662,$O$3:$O$1662,0,0,1)</f>
        <v>0</v>
      </c>
      <c r="AK291" s="2" cm="1">
        <f t="array" ref="AK291">_xlfn.XLOOKUP(AK$1&amp;$AB291,$M$3:$M$1662&amp;$N$3:$N$1662,$O$3:$O$1662,0,0,1)</f>
        <v>1100</v>
      </c>
      <c r="AL291" s="2" cm="1">
        <f t="array" ref="AL291">_xlfn.XLOOKUP(AL$1&amp;$AB291,$M$3:$M$1662&amp;$N$3:$N$1662,$O$3:$O$1662,0,0,1)</f>
        <v>0</v>
      </c>
      <c r="AM291" s="2" cm="1">
        <f t="array" ref="AM291">_xlfn.XLOOKUP(AM$1&amp;$AB291,$M$3:$M$1662&amp;$N$3:$N$1662,$O$3:$O$1662,0,0,1)</f>
        <v>1000</v>
      </c>
    </row>
    <row r="292" spans="13:39" x14ac:dyDescent="0.4">
      <c r="M292" t="s">
        <v>781</v>
      </c>
      <c r="N292" t="s">
        <v>532</v>
      </c>
      <c r="O292">
        <v>1000</v>
      </c>
      <c r="AB292" t="s">
        <v>281</v>
      </c>
      <c r="AC292" s="2">
        <f t="shared" si="30"/>
        <v>324300</v>
      </c>
      <c r="AD292" s="2">
        <f t="shared" ref="AD292:AH307" si="33">AD291+AI292</f>
        <v>562700</v>
      </c>
      <c r="AE292" s="2">
        <f t="shared" si="33"/>
        <v>232700</v>
      </c>
      <c r="AF292" s="2">
        <f t="shared" si="33"/>
        <v>349500</v>
      </c>
      <c r="AG292" s="2">
        <f t="shared" si="33"/>
        <v>283000</v>
      </c>
      <c r="AH292" s="2">
        <f t="shared" si="33"/>
        <v>193600</v>
      </c>
      <c r="AI292" s="2" cm="1">
        <f t="array" ref="AI292">_xlfn.XLOOKUP(AI$1&amp;$AB292,$M$3:$M$1662&amp;$N$3:$N$1662,$O$3:$O$1662,0,0,1)</f>
        <v>100</v>
      </c>
      <c r="AJ292" s="2" cm="1">
        <f t="array" ref="AJ292">_xlfn.XLOOKUP(AJ$1&amp;$AB292,$M$3:$M$1662&amp;$N$3:$N$1662,$O$3:$O$1662,0,0,1)</f>
        <v>0</v>
      </c>
      <c r="AK292" s="2" cm="1">
        <f t="array" ref="AK292">_xlfn.XLOOKUP(AK$1&amp;$AB292,$M$3:$M$1662&amp;$N$3:$N$1662,$O$3:$O$1662,0,0,1)</f>
        <v>100</v>
      </c>
      <c r="AL292" s="2" cm="1">
        <f t="array" ref="AL292">_xlfn.XLOOKUP(AL$1&amp;$AB292,$M$3:$M$1662&amp;$N$3:$N$1662,$O$3:$O$1662,0,0,1)</f>
        <v>0</v>
      </c>
      <c r="AM292" s="2" cm="1">
        <f t="array" ref="AM292">_xlfn.XLOOKUP(AM$1&amp;$AB292,$M$3:$M$1662&amp;$N$3:$N$1662,$O$3:$O$1662,0,0,1)</f>
        <v>0</v>
      </c>
    </row>
    <row r="293" spans="13:39" x14ac:dyDescent="0.4">
      <c r="M293" t="s">
        <v>781</v>
      </c>
      <c r="N293" t="s">
        <v>533</v>
      </c>
      <c r="O293">
        <v>0</v>
      </c>
      <c r="AB293" t="s">
        <v>265</v>
      </c>
      <c r="AC293" s="2">
        <f t="shared" si="30"/>
        <v>324820</v>
      </c>
      <c r="AD293" s="2">
        <f t="shared" si="33"/>
        <v>564100</v>
      </c>
      <c r="AE293" s="2">
        <f t="shared" si="33"/>
        <v>232700</v>
      </c>
      <c r="AF293" s="2">
        <f t="shared" si="33"/>
        <v>349700</v>
      </c>
      <c r="AG293" s="2">
        <f t="shared" si="33"/>
        <v>283000</v>
      </c>
      <c r="AH293" s="2">
        <f t="shared" si="33"/>
        <v>194600</v>
      </c>
      <c r="AI293" s="2" cm="1">
        <f t="array" ref="AI293">_xlfn.XLOOKUP(AI$1&amp;$AB293,$M$3:$M$1662&amp;$N$3:$N$1662,$O$3:$O$1662,0,0,1)</f>
        <v>1400</v>
      </c>
      <c r="AJ293" s="2" cm="1">
        <f t="array" ref="AJ293">_xlfn.XLOOKUP(AJ$1&amp;$AB293,$M$3:$M$1662&amp;$N$3:$N$1662,$O$3:$O$1662,0,0,1)</f>
        <v>0</v>
      </c>
      <c r="AK293" s="2" cm="1">
        <f t="array" ref="AK293">_xlfn.XLOOKUP(AK$1&amp;$AB293,$M$3:$M$1662&amp;$N$3:$N$1662,$O$3:$O$1662,0,0,1)</f>
        <v>200</v>
      </c>
      <c r="AL293" s="2" cm="1">
        <f t="array" ref="AL293">_xlfn.XLOOKUP(AL$1&amp;$AB293,$M$3:$M$1662&amp;$N$3:$N$1662,$O$3:$O$1662,0,0,1)</f>
        <v>0</v>
      </c>
      <c r="AM293" s="2" cm="1">
        <f t="array" ref="AM293">_xlfn.XLOOKUP(AM$1&amp;$AB293,$M$3:$M$1662&amp;$N$3:$N$1662,$O$3:$O$1662,0,0,1)</f>
        <v>1000</v>
      </c>
    </row>
    <row r="294" spans="13:39" x14ac:dyDescent="0.4">
      <c r="M294" t="s">
        <v>781</v>
      </c>
      <c r="N294" t="s">
        <v>534</v>
      </c>
      <c r="O294">
        <v>1000</v>
      </c>
      <c r="AB294" t="s">
        <v>19</v>
      </c>
      <c r="AC294" s="2">
        <f t="shared" si="30"/>
        <v>325960</v>
      </c>
      <c r="AD294" s="2">
        <f t="shared" si="33"/>
        <v>565900</v>
      </c>
      <c r="AE294" s="2">
        <f t="shared" si="33"/>
        <v>235500</v>
      </c>
      <c r="AF294" s="2">
        <f t="shared" si="33"/>
        <v>349800</v>
      </c>
      <c r="AG294" s="2">
        <f t="shared" si="33"/>
        <v>283500</v>
      </c>
      <c r="AH294" s="2">
        <f t="shared" si="33"/>
        <v>195100</v>
      </c>
      <c r="AI294" s="2" cm="1">
        <f t="array" ref="AI294">_xlfn.XLOOKUP(AI$1&amp;$AB294,$M$3:$M$1662&amp;$N$3:$N$1662,$O$3:$O$1662,0,0,1)</f>
        <v>1800</v>
      </c>
      <c r="AJ294" s="2" cm="1">
        <f t="array" ref="AJ294">_xlfn.XLOOKUP(AJ$1&amp;$AB294,$M$3:$M$1662&amp;$N$3:$N$1662,$O$3:$O$1662,0,0,1)</f>
        <v>2800</v>
      </c>
      <c r="AK294" s="2" cm="1">
        <f t="array" ref="AK294">_xlfn.XLOOKUP(AK$1&amp;$AB294,$M$3:$M$1662&amp;$N$3:$N$1662,$O$3:$O$1662,0,0,1)</f>
        <v>100</v>
      </c>
      <c r="AL294" s="2" cm="1">
        <f t="array" ref="AL294">_xlfn.XLOOKUP(AL$1&amp;$AB294,$M$3:$M$1662&amp;$N$3:$N$1662,$O$3:$O$1662,0,0,1)</f>
        <v>500</v>
      </c>
      <c r="AM294" s="2" cm="1">
        <f t="array" ref="AM294">_xlfn.XLOOKUP(AM$1&amp;$AB294,$M$3:$M$1662&amp;$N$3:$N$1662,$O$3:$O$1662,0,0,1)</f>
        <v>500</v>
      </c>
    </row>
    <row r="295" spans="13:39" x14ac:dyDescent="0.4">
      <c r="M295" t="s">
        <v>781</v>
      </c>
      <c r="N295" t="s">
        <v>535</v>
      </c>
      <c r="O295">
        <v>500</v>
      </c>
      <c r="AB295" t="s">
        <v>107</v>
      </c>
      <c r="AC295" s="2">
        <f t="shared" si="30"/>
        <v>326360</v>
      </c>
      <c r="AD295" s="2">
        <f t="shared" si="33"/>
        <v>566800</v>
      </c>
      <c r="AE295" s="2">
        <f t="shared" si="33"/>
        <v>236500</v>
      </c>
      <c r="AF295" s="2">
        <f t="shared" si="33"/>
        <v>349900</v>
      </c>
      <c r="AG295" s="2">
        <f t="shared" si="33"/>
        <v>283500</v>
      </c>
      <c r="AH295" s="2">
        <f t="shared" si="33"/>
        <v>195100</v>
      </c>
      <c r="AI295" s="2" cm="1">
        <f t="array" ref="AI295">_xlfn.XLOOKUP(AI$1&amp;$AB295,$M$3:$M$1662&amp;$N$3:$N$1662,$O$3:$O$1662,0,0,1)</f>
        <v>900</v>
      </c>
      <c r="AJ295" s="2" cm="1">
        <f t="array" ref="AJ295">_xlfn.XLOOKUP(AJ$1&amp;$AB295,$M$3:$M$1662&amp;$N$3:$N$1662,$O$3:$O$1662,0,0,1)</f>
        <v>1000</v>
      </c>
      <c r="AK295" s="2" cm="1">
        <f t="array" ref="AK295">_xlfn.XLOOKUP(AK$1&amp;$AB295,$M$3:$M$1662&amp;$N$3:$N$1662,$O$3:$O$1662,0,0,1)</f>
        <v>100</v>
      </c>
      <c r="AL295" s="2" cm="1">
        <f t="array" ref="AL295">_xlfn.XLOOKUP(AL$1&amp;$AB295,$M$3:$M$1662&amp;$N$3:$N$1662,$O$3:$O$1662,0,0,1)</f>
        <v>0</v>
      </c>
      <c r="AM295" s="2" cm="1">
        <f t="array" ref="AM295">_xlfn.XLOOKUP(AM$1&amp;$AB295,$M$3:$M$1662&amp;$N$3:$N$1662,$O$3:$O$1662,0,0,1)</f>
        <v>0</v>
      </c>
    </row>
    <row r="296" spans="13:39" x14ac:dyDescent="0.4">
      <c r="M296" t="s">
        <v>781</v>
      </c>
      <c r="N296" t="s">
        <v>536</v>
      </c>
      <c r="O296">
        <v>0</v>
      </c>
      <c r="AB296" t="s">
        <v>133</v>
      </c>
      <c r="AC296" s="2">
        <f t="shared" si="30"/>
        <v>326720</v>
      </c>
      <c r="AD296" s="2">
        <f t="shared" si="33"/>
        <v>567100</v>
      </c>
      <c r="AE296" s="2">
        <f t="shared" si="33"/>
        <v>237400</v>
      </c>
      <c r="AF296" s="2">
        <f t="shared" si="33"/>
        <v>350000</v>
      </c>
      <c r="AG296" s="2">
        <f t="shared" si="33"/>
        <v>284000</v>
      </c>
      <c r="AH296" s="2">
        <f t="shared" si="33"/>
        <v>195100</v>
      </c>
      <c r="AI296" s="2" cm="1">
        <f t="array" ref="AI296">_xlfn.XLOOKUP(AI$1&amp;$AB296,$M$3:$M$1662&amp;$N$3:$N$1662,$O$3:$O$1662,0,0,1)</f>
        <v>300</v>
      </c>
      <c r="AJ296" s="2" cm="1">
        <f t="array" ref="AJ296">_xlfn.XLOOKUP(AJ$1&amp;$AB296,$M$3:$M$1662&amp;$N$3:$N$1662,$O$3:$O$1662,0,0,1)</f>
        <v>900</v>
      </c>
      <c r="AK296" s="2" cm="1">
        <f t="array" ref="AK296">_xlfn.XLOOKUP(AK$1&amp;$AB296,$M$3:$M$1662&amp;$N$3:$N$1662,$O$3:$O$1662,0,0,1)</f>
        <v>100</v>
      </c>
      <c r="AL296" s="2" cm="1">
        <f t="array" ref="AL296">_xlfn.XLOOKUP(AL$1&amp;$AB296,$M$3:$M$1662&amp;$N$3:$N$1662,$O$3:$O$1662,0,0,1)</f>
        <v>500</v>
      </c>
      <c r="AM296" s="2" cm="1">
        <f t="array" ref="AM296">_xlfn.XLOOKUP(AM$1&amp;$AB296,$M$3:$M$1662&amp;$N$3:$N$1662,$O$3:$O$1662,0,0,1)</f>
        <v>0</v>
      </c>
    </row>
    <row r="297" spans="13:39" x14ac:dyDescent="0.4">
      <c r="M297" t="s">
        <v>781</v>
      </c>
      <c r="N297" t="s">
        <v>537</v>
      </c>
      <c r="O297">
        <v>0</v>
      </c>
      <c r="AB297" t="s">
        <v>76</v>
      </c>
      <c r="AC297" s="2">
        <f t="shared" si="30"/>
        <v>327100</v>
      </c>
      <c r="AD297" s="2">
        <f t="shared" si="33"/>
        <v>567400</v>
      </c>
      <c r="AE297" s="2">
        <f t="shared" si="33"/>
        <v>237400</v>
      </c>
      <c r="AF297" s="2">
        <f t="shared" si="33"/>
        <v>351600</v>
      </c>
      <c r="AG297" s="2">
        <f t="shared" si="33"/>
        <v>284000</v>
      </c>
      <c r="AH297" s="2">
        <f t="shared" si="33"/>
        <v>195100</v>
      </c>
      <c r="AI297" s="2" cm="1">
        <f t="array" ref="AI297">_xlfn.XLOOKUP(AI$1&amp;$AB297,$M$3:$M$1662&amp;$N$3:$N$1662,$O$3:$O$1662,0,0,1)</f>
        <v>300</v>
      </c>
      <c r="AJ297" s="2" cm="1">
        <f t="array" ref="AJ297">_xlfn.XLOOKUP(AJ$1&amp;$AB297,$M$3:$M$1662&amp;$N$3:$N$1662,$O$3:$O$1662,0,0,1)</f>
        <v>0</v>
      </c>
      <c r="AK297" s="2" cm="1">
        <f t="array" ref="AK297">_xlfn.XLOOKUP(AK$1&amp;$AB297,$M$3:$M$1662&amp;$N$3:$N$1662,$O$3:$O$1662,0,0,1)</f>
        <v>1600</v>
      </c>
      <c r="AL297" s="2" cm="1">
        <f t="array" ref="AL297">_xlfn.XLOOKUP(AL$1&amp;$AB297,$M$3:$M$1662&amp;$N$3:$N$1662,$O$3:$O$1662,0,0,1)</f>
        <v>0</v>
      </c>
      <c r="AM297" s="2" cm="1">
        <f t="array" ref="AM297">_xlfn.XLOOKUP(AM$1&amp;$AB297,$M$3:$M$1662&amp;$N$3:$N$1662,$O$3:$O$1662,0,0,1)</f>
        <v>0</v>
      </c>
    </row>
    <row r="298" spans="13:39" x14ac:dyDescent="0.4">
      <c r="M298" t="s">
        <v>781</v>
      </c>
      <c r="N298" t="s">
        <v>538</v>
      </c>
      <c r="O298">
        <v>0</v>
      </c>
      <c r="AB298" t="s">
        <v>13</v>
      </c>
      <c r="AC298" s="2">
        <f t="shared" si="30"/>
        <v>327180</v>
      </c>
      <c r="AD298" s="2">
        <f t="shared" si="33"/>
        <v>567600</v>
      </c>
      <c r="AE298" s="2">
        <f t="shared" si="33"/>
        <v>237400</v>
      </c>
      <c r="AF298" s="2">
        <f t="shared" si="33"/>
        <v>351600</v>
      </c>
      <c r="AG298" s="2">
        <f t="shared" si="33"/>
        <v>284100</v>
      </c>
      <c r="AH298" s="2">
        <f t="shared" si="33"/>
        <v>195200</v>
      </c>
      <c r="AI298" s="2" cm="1">
        <f t="array" ref="AI298">_xlfn.XLOOKUP(AI$1&amp;$AB298,$M$3:$M$1662&amp;$N$3:$N$1662,$O$3:$O$1662,0,0,1)</f>
        <v>200</v>
      </c>
      <c r="AJ298" s="2" cm="1">
        <f t="array" ref="AJ298">_xlfn.XLOOKUP(AJ$1&amp;$AB298,$M$3:$M$1662&amp;$N$3:$N$1662,$O$3:$O$1662,0,0,1)</f>
        <v>0</v>
      </c>
      <c r="AK298" s="2" cm="1">
        <f t="array" ref="AK298">_xlfn.XLOOKUP(AK$1&amp;$AB298,$M$3:$M$1662&amp;$N$3:$N$1662,$O$3:$O$1662,0,0,1)</f>
        <v>0</v>
      </c>
      <c r="AL298" s="2" cm="1">
        <f t="array" ref="AL298">_xlfn.XLOOKUP(AL$1&amp;$AB298,$M$3:$M$1662&amp;$N$3:$N$1662,$O$3:$O$1662,0,0,1)</f>
        <v>100</v>
      </c>
      <c r="AM298" s="2" cm="1">
        <f t="array" ref="AM298">_xlfn.XLOOKUP(AM$1&amp;$AB298,$M$3:$M$1662&amp;$N$3:$N$1662,$O$3:$O$1662,0,0,1)</f>
        <v>100</v>
      </c>
    </row>
    <row r="299" spans="13:39" x14ac:dyDescent="0.4">
      <c r="M299" t="s">
        <v>781</v>
      </c>
      <c r="N299" t="s">
        <v>539</v>
      </c>
      <c r="O299">
        <v>100</v>
      </c>
      <c r="AB299" t="s">
        <v>218</v>
      </c>
      <c r="AC299" s="2">
        <f t="shared" si="30"/>
        <v>329040</v>
      </c>
      <c r="AD299" s="2">
        <f t="shared" si="33"/>
        <v>568200</v>
      </c>
      <c r="AE299" s="2">
        <f t="shared" si="33"/>
        <v>237400</v>
      </c>
      <c r="AF299" s="2">
        <f t="shared" si="33"/>
        <v>360200</v>
      </c>
      <c r="AG299" s="2">
        <f t="shared" si="33"/>
        <v>284200</v>
      </c>
      <c r="AH299" s="2">
        <f t="shared" si="33"/>
        <v>195200</v>
      </c>
      <c r="AI299" s="2" cm="1">
        <f t="array" ref="AI299">_xlfn.XLOOKUP(AI$1&amp;$AB299,$M$3:$M$1662&amp;$N$3:$N$1662,$O$3:$O$1662,0,0,1)</f>
        <v>600</v>
      </c>
      <c r="AJ299" s="2" cm="1">
        <f t="array" ref="AJ299">_xlfn.XLOOKUP(AJ$1&amp;$AB299,$M$3:$M$1662&amp;$N$3:$N$1662,$O$3:$O$1662,0,0,1)</f>
        <v>0</v>
      </c>
      <c r="AK299" s="2" cm="1">
        <f t="array" ref="AK299">_xlfn.XLOOKUP(AK$1&amp;$AB299,$M$3:$M$1662&amp;$N$3:$N$1662,$O$3:$O$1662,0,0,1)</f>
        <v>8600</v>
      </c>
      <c r="AL299" s="2" cm="1">
        <f t="array" ref="AL299">_xlfn.XLOOKUP(AL$1&amp;$AB299,$M$3:$M$1662&amp;$N$3:$N$1662,$O$3:$O$1662,0,0,1)</f>
        <v>100</v>
      </c>
      <c r="AM299" s="2" cm="1">
        <f t="array" ref="AM299">_xlfn.XLOOKUP(AM$1&amp;$AB299,$M$3:$M$1662&amp;$N$3:$N$1662,$O$3:$O$1662,0,0,1)</f>
        <v>0</v>
      </c>
    </row>
    <row r="300" spans="13:39" x14ac:dyDescent="0.4">
      <c r="M300" t="s">
        <v>781</v>
      </c>
      <c r="N300" t="s">
        <v>540</v>
      </c>
      <c r="O300">
        <v>0</v>
      </c>
      <c r="AB300" t="s">
        <v>230</v>
      </c>
      <c r="AC300" s="2">
        <f t="shared" si="30"/>
        <v>329140</v>
      </c>
      <c r="AD300" s="2">
        <f t="shared" si="33"/>
        <v>568400</v>
      </c>
      <c r="AE300" s="2">
        <f t="shared" si="33"/>
        <v>237400</v>
      </c>
      <c r="AF300" s="2">
        <f t="shared" si="33"/>
        <v>360500</v>
      </c>
      <c r="AG300" s="2">
        <f t="shared" si="33"/>
        <v>284200</v>
      </c>
      <c r="AH300" s="2">
        <f t="shared" si="33"/>
        <v>195200</v>
      </c>
      <c r="AI300" s="2" cm="1">
        <f t="array" ref="AI300">_xlfn.XLOOKUP(AI$1&amp;$AB300,$M$3:$M$1662&amp;$N$3:$N$1662,$O$3:$O$1662,0,0,1)</f>
        <v>200</v>
      </c>
      <c r="AJ300" s="2" cm="1">
        <f t="array" ref="AJ300">_xlfn.XLOOKUP(AJ$1&amp;$AB300,$M$3:$M$1662&amp;$N$3:$N$1662,$O$3:$O$1662,0,0,1)</f>
        <v>0</v>
      </c>
      <c r="AK300" s="2" cm="1">
        <f t="array" ref="AK300">_xlfn.XLOOKUP(AK$1&amp;$AB300,$M$3:$M$1662&amp;$N$3:$N$1662,$O$3:$O$1662,0,0,1)</f>
        <v>300</v>
      </c>
      <c r="AL300" s="2" cm="1">
        <f t="array" ref="AL300">_xlfn.XLOOKUP(AL$1&amp;$AB300,$M$3:$M$1662&amp;$N$3:$N$1662,$O$3:$O$1662,0,0,1)</f>
        <v>0</v>
      </c>
      <c r="AM300" s="2" cm="1">
        <f t="array" ref="AM300">_xlfn.XLOOKUP(AM$1&amp;$AB300,$M$3:$M$1662&amp;$N$3:$N$1662,$O$3:$O$1662,0,0,1)</f>
        <v>0</v>
      </c>
    </row>
    <row r="301" spans="13:39" x14ac:dyDescent="0.4">
      <c r="M301" t="s">
        <v>781</v>
      </c>
      <c r="N301" t="s">
        <v>541</v>
      </c>
      <c r="O301">
        <v>0</v>
      </c>
      <c r="AB301" t="s">
        <v>238</v>
      </c>
      <c r="AC301" s="2">
        <f t="shared" si="30"/>
        <v>330960</v>
      </c>
      <c r="AD301" s="2">
        <f t="shared" si="33"/>
        <v>571600</v>
      </c>
      <c r="AE301" s="2">
        <f t="shared" si="33"/>
        <v>242700</v>
      </c>
      <c r="AF301" s="2">
        <f t="shared" si="33"/>
        <v>361100</v>
      </c>
      <c r="AG301" s="2">
        <f t="shared" si="33"/>
        <v>284200</v>
      </c>
      <c r="AH301" s="2">
        <f t="shared" si="33"/>
        <v>195200</v>
      </c>
      <c r="AI301" s="2" cm="1">
        <f t="array" ref="AI301">_xlfn.XLOOKUP(AI$1&amp;$AB301,$M$3:$M$1662&amp;$N$3:$N$1662,$O$3:$O$1662,0,0,1)</f>
        <v>3200</v>
      </c>
      <c r="AJ301" s="2" cm="1">
        <f t="array" ref="AJ301">_xlfn.XLOOKUP(AJ$1&amp;$AB301,$M$3:$M$1662&amp;$N$3:$N$1662,$O$3:$O$1662,0,0,1)</f>
        <v>5300</v>
      </c>
      <c r="AK301" s="2" cm="1">
        <f t="array" ref="AK301">_xlfn.XLOOKUP(AK$1&amp;$AB301,$M$3:$M$1662&amp;$N$3:$N$1662,$O$3:$O$1662,0,0,1)</f>
        <v>600</v>
      </c>
      <c r="AL301" s="2" cm="1">
        <f t="array" ref="AL301">_xlfn.XLOOKUP(AL$1&amp;$AB301,$M$3:$M$1662&amp;$N$3:$N$1662,$O$3:$O$1662,0,0,1)</f>
        <v>0</v>
      </c>
      <c r="AM301" s="2" cm="1">
        <f t="array" ref="AM301">_xlfn.XLOOKUP(AM$1&amp;$AB301,$M$3:$M$1662&amp;$N$3:$N$1662,$O$3:$O$1662,0,0,1)</f>
        <v>0</v>
      </c>
    </row>
    <row r="302" spans="13:39" x14ac:dyDescent="0.4">
      <c r="M302" t="s">
        <v>781</v>
      </c>
      <c r="N302" t="s">
        <v>542</v>
      </c>
      <c r="O302">
        <v>0</v>
      </c>
      <c r="AB302" t="s">
        <v>17</v>
      </c>
      <c r="AC302" s="2">
        <f t="shared" si="30"/>
        <v>331400</v>
      </c>
      <c r="AD302" s="2">
        <f t="shared" si="33"/>
        <v>573400</v>
      </c>
      <c r="AE302" s="2">
        <f t="shared" si="33"/>
        <v>242800</v>
      </c>
      <c r="AF302" s="2">
        <f t="shared" si="33"/>
        <v>361400</v>
      </c>
      <c r="AG302" s="2">
        <f t="shared" si="33"/>
        <v>284200</v>
      </c>
      <c r="AH302" s="2">
        <f t="shared" si="33"/>
        <v>195200</v>
      </c>
      <c r="AI302" s="2" cm="1">
        <f t="array" ref="AI302">_xlfn.XLOOKUP(AI$1&amp;$AB302,$M$3:$M$1662&amp;$N$3:$N$1662,$O$3:$O$1662,0,0,1)</f>
        <v>1800</v>
      </c>
      <c r="AJ302" s="2" cm="1">
        <f t="array" ref="AJ302">_xlfn.XLOOKUP(AJ$1&amp;$AB302,$M$3:$M$1662&amp;$N$3:$N$1662,$O$3:$O$1662,0,0,1)</f>
        <v>100</v>
      </c>
      <c r="AK302" s="2" cm="1">
        <f t="array" ref="AK302">_xlfn.XLOOKUP(AK$1&amp;$AB302,$M$3:$M$1662&amp;$N$3:$N$1662,$O$3:$O$1662,0,0,1)</f>
        <v>300</v>
      </c>
      <c r="AL302" s="2" cm="1">
        <f t="array" ref="AL302">_xlfn.XLOOKUP(AL$1&amp;$AB302,$M$3:$M$1662&amp;$N$3:$N$1662,$O$3:$O$1662,0,0,1)</f>
        <v>0</v>
      </c>
      <c r="AM302" s="2" cm="1">
        <f t="array" ref="AM302">_xlfn.XLOOKUP(AM$1&amp;$AB302,$M$3:$M$1662&amp;$N$3:$N$1662,$O$3:$O$1662,0,0,1)</f>
        <v>0</v>
      </c>
    </row>
    <row r="303" spans="13:39" x14ac:dyDescent="0.4">
      <c r="M303" t="s">
        <v>781</v>
      </c>
      <c r="N303" t="s">
        <v>543</v>
      </c>
      <c r="O303">
        <v>0</v>
      </c>
      <c r="AB303" t="s">
        <v>6</v>
      </c>
      <c r="AC303" s="2">
        <f t="shared" si="30"/>
        <v>331600</v>
      </c>
      <c r="AD303" s="2">
        <f t="shared" si="33"/>
        <v>573700</v>
      </c>
      <c r="AE303" s="2">
        <f t="shared" si="33"/>
        <v>243300</v>
      </c>
      <c r="AF303" s="2">
        <f t="shared" si="33"/>
        <v>361400</v>
      </c>
      <c r="AG303" s="2">
        <f t="shared" si="33"/>
        <v>284200</v>
      </c>
      <c r="AH303" s="2">
        <f t="shared" si="33"/>
        <v>195400</v>
      </c>
      <c r="AI303" s="2" cm="1">
        <f t="array" ref="AI303">_xlfn.XLOOKUP(AI$1&amp;$AB303,$M$3:$M$1662&amp;$N$3:$N$1662,$O$3:$O$1662,0,0,1)</f>
        <v>300</v>
      </c>
      <c r="AJ303" s="2" cm="1">
        <f t="array" ref="AJ303">_xlfn.XLOOKUP(AJ$1&amp;$AB303,$M$3:$M$1662&amp;$N$3:$N$1662,$O$3:$O$1662,0,0,1)</f>
        <v>500</v>
      </c>
      <c r="AK303" s="2" cm="1">
        <f t="array" ref="AK303">_xlfn.XLOOKUP(AK$1&amp;$AB303,$M$3:$M$1662&amp;$N$3:$N$1662,$O$3:$O$1662,0,0,1)</f>
        <v>0</v>
      </c>
      <c r="AL303" s="2" cm="1">
        <f t="array" ref="AL303">_xlfn.XLOOKUP(AL$1&amp;$AB303,$M$3:$M$1662&amp;$N$3:$N$1662,$O$3:$O$1662,0,0,1)</f>
        <v>0</v>
      </c>
      <c r="AM303" s="2" cm="1">
        <f t="array" ref="AM303">_xlfn.XLOOKUP(AM$1&amp;$AB303,$M$3:$M$1662&amp;$N$3:$N$1662,$O$3:$O$1662,0,0,1)</f>
        <v>200</v>
      </c>
    </row>
    <row r="304" spans="13:39" x14ac:dyDescent="0.4">
      <c r="M304" t="s">
        <v>781</v>
      </c>
      <c r="N304" t="s">
        <v>544</v>
      </c>
      <c r="O304">
        <v>200</v>
      </c>
      <c r="AB304" t="s">
        <v>394</v>
      </c>
      <c r="AC304" s="2">
        <f t="shared" si="30"/>
        <v>331740</v>
      </c>
      <c r="AD304" s="2">
        <f t="shared" si="33"/>
        <v>574300</v>
      </c>
      <c r="AE304" s="2">
        <f t="shared" si="33"/>
        <v>243400</v>
      </c>
      <c r="AF304" s="2">
        <f t="shared" si="33"/>
        <v>361400</v>
      </c>
      <c r="AG304" s="2">
        <f t="shared" si="33"/>
        <v>284200</v>
      </c>
      <c r="AH304" s="2">
        <f t="shared" si="33"/>
        <v>195400</v>
      </c>
      <c r="AI304" s="2" cm="1">
        <f t="array" ref="AI304">_xlfn.XLOOKUP(AI$1&amp;$AB304,$M$3:$M$1662&amp;$N$3:$N$1662,$O$3:$O$1662,0,0,1)</f>
        <v>600</v>
      </c>
      <c r="AJ304" s="2" cm="1">
        <f t="array" ref="AJ304">_xlfn.XLOOKUP(AJ$1&amp;$AB304,$M$3:$M$1662&amp;$N$3:$N$1662,$O$3:$O$1662,0,0,1)</f>
        <v>100</v>
      </c>
      <c r="AK304" s="2" cm="1">
        <f t="array" ref="AK304">_xlfn.XLOOKUP(AK$1&amp;$AB304,$M$3:$M$1662&amp;$N$3:$N$1662,$O$3:$O$1662,0,0,1)</f>
        <v>0</v>
      </c>
      <c r="AL304" s="2" cm="1">
        <f t="array" ref="AL304">_xlfn.XLOOKUP(AL$1&amp;$AB304,$M$3:$M$1662&amp;$N$3:$N$1662,$O$3:$O$1662,0,0,1)</f>
        <v>0</v>
      </c>
      <c r="AM304" s="2" cm="1">
        <f t="array" ref="AM304">_xlfn.XLOOKUP(AM$1&amp;$AB304,$M$3:$M$1662&amp;$N$3:$N$1662,$O$3:$O$1662,0,0,1)</f>
        <v>0</v>
      </c>
    </row>
    <row r="305" spans="13:39" x14ac:dyDescent="0.4">
      <c r="M305" t="s">
        <v>781</v>
      </c>
      <c r="N305" t="s">
        <v>727</v>
      </c>
      <c r="O305">
        <v>0</v>
      </c>
      <c r="AB305" t="s">
        <v>395</v>
      </c>
      <c r="AC305" s="2">
        <f t="shared" si="30"/>
        <v>331800</v>
      </c>
      <c r="AD305" s="2">
        <f t="shared" si="33"/>
        <v>574600</v>
      </c>
      <c r="AE305" s="2">
        <f t="shared" si="33"/>
        <v>243400</v>
      </c>
      <c r="AF305" s="2">
        <f t="shared" si="33"/>
        <v>361400</v>
      </c>
      <c r="AG305" s="2">
        <f t="shared" si="33"/>
        <v>284200</v>
      </c>
      <c r="AH305" s="2">
        <f t="shared" si="33"/>
        <v>195400</v>
      </c>
      <c r="AI305" s="2" cm="1">
        <f t="array" ref="AI305">_xlfn.XLOOKUP(AI$1&amp;$AB305,$M$3:$M$1662&amp;$N$3:$N$1662,$O$3:$O$1662,0,0,1)</f>
        <v>300</v>
      </c>
      <c r="AJ305" s="2" cm="1">
        <f t="array" ref="AJ305">_xlfn.XLOOKUP(AJ$1&amp;$AB305,$M$3:$M$1662&amp;$N$3:$N$1662,$O$3:$O$1662,0,0,1)</f>
        <v>0</v>
      </c>
      <c r="AK305" s="2" cm="1">
        <f t="array" ref="AK305">_xlfn.XLOOKUP(AK$1&amp;$AB305,$M$3:$M$1662&amp;$N$3:$N$1662,$O$3:$O$1662,0,0,1)</f>
        <v>0</v>
      </c>
      <c r="AL305" s="2" cm="1">
        <f t="array" ref="AL305">_xlfn.XLOOKUP(AL$1&amp;$AB305,$M$3:$M$1662&amp;$N$3:$N$1662,$O$3:$O$1662,0,0,1)</f>
        <v>0</v>
      </c>
      <c r="AM305" s="2" cm="1">
        <f t="array" ref="AM305">_xlfn.XLOOKUP(AM$1&amp;$AB305,$M$3:$M$1662&amp;$N$3:$N$1662,$O$3:$O$1662,0,0,1)</f>
        <v>0</v>
      </c>
    </row>
    <row r="306" spans="13:39" x14ac:dyDescent="0.4">
      <c r="M306" t="s">
        <v>781</v>
      </c>
      <c r="N306" t="s">
        <v>728</v>
      </c>
      <c r="O306">
        <v>0</v>
      </c>
      <c r="AB306" t="s">
        <v>396</v>
      </c>
      <c r="AC306" s="2">
        <f t="shared" si="30"/>
        <v>331880</v>
      </c>
      <c r="AD306" s="2">
        <f t="shared" si="33"/>
        <v>574600</v>
      </c>
      <c r="AE306" s="2">
        <f t="shared" si="33"/>
        <v>243400</v>
      </c>
      <c r="AF306" s="2">
        <f t="shared" si="33"/>
        <v>361400</v>
      </c>
      <c r="AG306" s="2">
        <f t="shared" si="33"/>
        <v>284200</v>
      </c>
      <c r="AH306" s="2">
        <f t="shared" si="33"/>
        <v>195800</v>
      </c>
      <c r="AI306" s="2" cm="1">
        <f t="array" ref="AI306">_xlfn.XLOOKUP(AI$1&amp;$AB306,$M$3:$M$1662&amp;$N$3:$N$1662,$O$3:$O$1662,0,0,1)</f>
        <v>0</v>
      </c>
      <c r="AJ306" s="2" cm="1">
        <f t="array" ref="AJ306">_xlfn.XLOOKUP(AJ$1&amp;$AB306,$M$3:$M$1662&amp;$N$3:$N$1662,$O$3:$O$1662,0,0,1)</f>
        <v>0</v>
      </c>
      <c r="AK306" s="2" cm="1">
        <f t="array" ref="AK306">_xlfn.XLOOKUP(AK$1&amp;$AB306,$M$3:$M$1662&amp;$N$3:$N$1662,$O$3:$O$1662,0,0,1)</f>
        <v>0</v>
      </c>
      <c r="AL306" s="2" cm="1">
        <f t="array" ref="AL306">_xlfn.XLOOKUP(AL$1&amp;$AB306,$M$3:$M$1662&amp;$N$3:$N$1662,$O$3:$O$1662,0,0,1)</f>
        <v>0</v>
      </c>
      <c r="AM306" s="2" cm="1">
        <f t="array" ref="AM306">_xlfn.XLOOKUP(AM$1&amp;$AB306,$M$3:$M$1662&amp;$N$3:$N$1662,$O$3:$O$1662,0,0,1)</f>
        <v>400</v>
      </c>
    </row>
    <row r="307" spans="13:39" x14ac:dyDescent="0.4">
      <c r="M307" t="s">
        <v>781</v>
      </c>
      <c r="N307" t="s">
        <v>729</v>
      </c>
      <c r="O307">
        <v>400</v>
      </c>
      <c r="AB307" t="s">
        <v>397</v>
      </c>
      <c r="AC307" s="2">
        <f t="shared" si="30"/>
        <v>333680</v>
      </c>
      <c r="AD307" s="2">
        <f t="shared" si="33"/>
        <v>574600</v>
      </c>
      <c r="AE307" s="2">
        <f t="shared" si="33"/>
        <v>243400</v>
      </c>
      <c r="AF307" s="2">
        <f t="shared" si="33"/>
        <v>369800</v>
      </c>
      <c r="AG307" s="2">
        <f t="shared" si="33"/>
        <v>284200</v>
      </c>
      <c r="AH307" s="2">
        <f t="shared" si="33"/>
        <v>196400</v>
      </c>
      <c r="AI307" s="2" cm="1">
        <f t="array" ref="AI307">_xlfn.XLOOKUP(AI$1&amp;$AB307,$M$3:$M$1662&amp;$N$3:$N$1662,$O$3:$O$1662,0,0,1)</f>
        <v>0</v>
      </c>
      <c r="AJ307" s="2" cm="1">
        <f t="array" ref="AJ307">_xlfn.XLOOKUP(AJ$1&amp;$AB307,$M$3:$M$1662&amp;$N$3:$N$1662,$O$3:$O$1662,0,0,1)</f>
        <v>0</v>
      </c>
      <c r="AK307" s="2" cm="1">
        <f t="array" ref="AK307">_xlfn.XLOOKUP(AK$1&amp;$AB307,$M$3:$M$1662&amp;$N$3:$N$1662,$O$3:$O$1662,0,0,1)</f>
        <v>8400</v>
      </c>
      <c r="AL307" s="2" cm="1">
        <f t="array" ref="AL307">_xlfn.XLOOKUP(AL$1&amp;$AB307,$M$3:$M$1662&amp;$N$3:$N$1662,$O$3:$O$1662,0,0,1)</f>
        <v>0</v>
      </c>
      <c r="AM307" s="2" cm="1">
        <f t="array" ref="AM307">_xlfn.XLOOKUP(AM$1&amp;$AB307,$M$3:$M$1662&amp;$N$3:$N$1662,$O$3:$O$1662,0,0,1)</f>
        <v>600</v>
      </c>
    </row>
    <row r="308" spans="13:39" x14ac:dyDescent="0.4">
      <c r="M308" t="s">
        <v>781</v>
      </c>
      <c r="N308" t="s">
        <v>730</v>
      </c>
      <c r="O308">
        <v>600</v>
      </c>
      <c r="AB308" t="s">
        <v>398</v>
      </c>
      <c r="AC308" s="2">
        <f t="shared" si="30"/>
        <v>333860</v>
      </c>
      <c r="AD308" s="2">
        <f t="shared" ref="AD308:AH323" si="34">AD307+AI308</f>
        <v>574600</v>
      </c>
      <c r="AE308" s="2">
        <f t="shared" si="34"/>
        <v>243600</v>
      </c>
      <c r="AF308" s="2">
        <f t="shared" si="34"/>
        <v>370400</v>
      </c>
      <c r="AG308" s="2">
        <f t="shared" si="34"/>
        <v>284300</v>
      </c>
      <c r="AH308" s="2">
        <f t="shared" si="34"/>
        <v>196400</v>
      </c>
      <c r="AI308" s="2" cm="1">
        <f t="array" ref="AI308">_xlfn.XLOOKUP(AI$1&amp;$AB308,$M$3:$M$1662&amp;$N$3:$N$1662,$O$3:$O$1662,0,0,1)</f>
        <v>0</v>
      </c>
      <c r="AJ308" s="2" cm="1">
        <f t="array" ref="AJ308">_xlfn.XLOOKUP(AJ$1&amp;$AB308,$M$3:$M$1662&amp;$N$3:$N$1662,$O$3:$O$1662,0,0,1)</f>
        <v>200</v>
      </c>
      <c r="AK308" s="2" cm="1">
        <f t="array" ref="AK308">_xlfn.XLOOKUP(AK$1&amp;$AB308,$M$3:$M$1662&amp;$N$3:$N$1662,$O$3:$O$1662,0,0,1)</f>
        <v>600</v>
      </c>
      <c r="AL308" s="2" cm="1">
        <f t="array" ref="AL308">_xlfn.XLOOKUP(AL$1&amp;$AB308,$M$3:$M$1662&amp;$N$3:$N$1662,$O$3:$O$1662,0,0,1)</f>
        <v>100</v>
      </c>
      <c r="AM308" s="2" cm="1">
        <f t="array" ref="AM308">_xlfn.XLOOKUP(AM$1&amp;$AB308,$M$3:$M$1662&amp;$N$3:$N$1662,$O$3:$O$1662,0,0,1)</f>
        <v>0</v>
      </c>
    </row>
    <row r="309" spans="13:39" x14ac:dyDescent="0.4">
      <c r="M309" t="s">
        <v>781</v>
      </c>
      <c r="N309" t="s">
        <v>731</v>
      </c>
      <c r="O309">
        <v>0</v>
      </c>
      <c r="AB309" t="s">
        <v>399</v>
      </c>
      <c r="AC309" s="2">
        <f t="shared" si="30"/>
        <v>335760</v>
      </c>
      <c r="AD309" s="2">
        <f t="shared" si="34"/>
        <v>578800</v>
      </c>
      <c r="AE309" s="2">
        <f t="shared" si="34"/>
        <v>243600</v>
      </c>
      <c r="AF309" s="2">
        <f t="shared" si="34"/>
        <v>372900</v>
      </c>
      <c r="AG309" s="2">
        <f t="shared" si="34"/>
        <v>286500</v>
      </c>
      <c r="AH309" s="2">
        <f t="shared" si="34"/>
        <v>197000</v>
      </c>
      <c r="AI309" s="2" cm="1">
        <f t="array" ref="AI309">_xlfn.XLOOKUP(AI$1&amp;$AB309,$M$3:$M$1662&amp;$N$3:$N$1662,$O$3:$O$1662,0,0,1)</f>
        <v>4200</v>
      </c>
      <c r="AJ309" s="2" cm="1">
        <f t="array" ref="AJ309">_xlfn.XLOOKUP(AJ$1&amp;$AB309,$M$3:$M$1662&amp;$N$3:$N$1662,$O$3:$O$1662,0,0,1)</f>
        <v>0</v>
      </c>
      <c r="AK309" s="2" cm="1">
        <f t="array" ref="AK309">_xlfn.XLOOKUP(AK$1&amp;$AB309,$M$3:$M$1662&amp;$N$3:$N$1662,$O$3:$O$1662,0,0,1)</f>
        <v>2500</v>
      </c>
      <c r="AL309" s="2" cm="1">
        <f t="array" ref="AL309">_xlfn.XLOOKUP(AL$1&amp;$AB309,$M$3:$M$1662&amp;$N$3:$N$1662,$O$3:$O$1662,0,0,1)</f>
        <v>2200</v>
      </c>
      <c r="AM309" s="2" cm="1">
        <f t="array" ref="AM309">_xlfn.XLOOKUP(AM$1&amp;$AB309,$M$3:$M$1662&amp;$N$3:$N$1662,$O$3:$O$1662,0,0,1)</f>
        <v>600</v>
      </c>
    </row>
    <row r="310" spans="13:39" x14ac:dyDescent="0.4">
      <c r="M310" t="s">
        <v>781</v>
      </c>
      <c r="N310" t="s">
        <v>732</v>
      </c>
      <c r="O310">
        <v>600</v>
      </c>
      <c r="AB310" t="s">
        <v>400</v>
      </c>
      <c r="AC310" s="2">
        <f t="shared" si="30"/>
        <v>336260</v>
      </c>
      <c r="AD310" s="2">
        <f t="shared" si="34"/>
        <v>578800</v>
      </c>
      <c r="AE310" s="2">
        <f t="shared" si="34"/>
        <v>243700</v>
      </c>
      <c r="AF310" s="2">
        <f t="shared" si="34"/>
        <v>373400</v>
      </c>
      <c r="AG310" s="2">
        <f t="shared" si="34"/>
        <v>286500</v>
      </c>
      <c r="AH310" s="2">
        <f t="shared" si="34"/>
        <v>198900</v>
      </c>
      <c r="AI310" s="2" cm="1">
        <f t="array" ref="AI310">_xlfn.XLOOKUP(AI$1&amp;$AB310,$M$3:$M$1662&amp;$N$3:$N$1662,$O$3:$O$1662,0,0,1)</f>
        <v>0</v>
      </c>
      <c r="AJ310" s="2" cm="1">
        <f t="array" ref="AJ310">_xlfn.XLOOKUP(AJ$1&amp;$AB310,$M$3:$M$1662&amp;$N$3:$N$1662,$O$3:$O$1662,0,0,1)</f>
        <v>100</v>
      </c>
      <c r="AK310" s="2" cm="1">
        <f t="array" ref="AK310">_xlfn.XLOOKUP(AK$1&amp;$AB310,$M$3:$M$1662&amp;$N$3:$N$1662,$O$3:$O$1662,0,0,1)</f>
        <v>500</v>
      </c>
      <c r="AL310" s="2" cm="1">
        <f t="array" ref="AL310">_xlfn.XLOOKUP(AL$1&amp;$AB310,$M$3:$M$1662&amp;$N$3:$N$1662,$O$3:$O$1662,0,0,1)</f>
        <v>0</v>
      </c>
      <c r="AM310" s="2" cm="1">
        <f t="array" ref="AM310">_xlfn.XLOOKUP(AM$1&amp;$AB310,$M$3:$M$1662&amp;$N$3:$N$1662,$O$3:$O$1662,0,0,1)</f>
        <v>1900</v>
      </c>
    </row>
    <row r="311" spans="13:39" x14ac:dyDescent="0.4">
      <c r="M311" t="s">
        <v>781</v>
      </c>
      <c r="N311" t="s">
        <v>733</v>
      </c>
      <c r="O311">
        <v>1900</v>
      </c>
      <c r="AB311" t="s">
        <v>401</v>
      </c>
      <c r="AC311" s="2">
        <f t="shared" si="30"/>
        <v>336340</v>
      </c>
      <c r="AD311" s="2">
        <f t="shared" si="34"/>
        <v>579000</v>
      </c>
      <c r="AE311" s="2">
        <f t="shared" si="34"/>
        <v>243700</v>
      </c>
      <c r="AF311" s="2">
        <f t="shared" si="34"/>
        <v>373600</v>
      </c>
      <c r="AG311" s="2">
        <f t="shared" si="34"/>
        <v>286500</v>
      </c>
      <c r="AH311" s="2">
        <f t="shared" si="34"/>
        <v>198900</v>
      </c>
      <c r="AI311" s="2" cm="1">
        <f t="array" ref="AI311">_xlfn.XLOOKUP(AI$1&amp;$AB311,$M$3:$M$1662&amp;$N$3:$N$1662,$O$3:$O$1662,0,0,1)</f>
        <v>200</v>
      </c>
      <c r="AJ311" s="2" cm="1">
        <f t="array" ref="AJ311">_xlfn.XLOOKUP(AJ$1&amp;$AB311,$M$3:$M$1662&amp;$N$3:$N$1662,$O$3:$O$1662,0,0,1)</f>
        <v>0</v>
      </c>
      <c r="AK311" s="2" cm="1">
        <f t="array" ref="AK311">_xlfn.XLOOKUP(AK$1&amp;$AB311,$M$3:$M$1662&amp;$N$3:$N$1662,$O$3:$O$1662,0,0,1)</f>
        <v>200</v>
      </c>
      <c r="AL311" s="2" cm="1">
        <f t="array" ref="AL311">_xlfn.XLOOKUP(AL$1&amp;$AB311,$M$3:$M$1662&amp;$N$3:$N$1662,$O$3:$O$1662,0,0,1)</f>
        <v>0</v>
      </c>
      <c r="AM311" s="2" cm="1">
        <f t="array" ref="AM311">_xlfn.XLOOKUP(AM$1&amp;$AB311,$M$3:$M$1662&amp;$N$3:$N$1662,$O$3:$O$1662,0,0,1)</f>
        <v>0</v>
      </c>
    </row>
    <row r="312" spans="13:39" x14ac:dyDescent="0.4">
      <c r="M312" t="s">
        <v>781</v>
      </c>
      <c r="N312" t="s">
        <v>734</v>
      </c>
      <c r="O312">
        <v>0</v>
      </c>
      <c r="AB312" t="s">
        <v>402</v>
      </c>
      <c r="AC312" s="2">
        <f t="shared" si="30"/>
        <v>337020</v>
      </c>
      <c r="AD312" s="2">
        <f t="shared" si="34"/>
        <v>579500</v>
      </c>
      <c r="AE312" s="2">
        <f t="shared" si="34"/>
        <v>246300</v>
      </c>
      <c r="AF312" s="2">
        <f t="shared" si="34"/>
        <v>373900</v>
      </c>
      <c r="AG312" s="2">
        <f t="shared" si="34"/>
        <v>286500</v>
      </c>
      <c r="AH312" s="2">
        <f t="shared" si="34"/>
        <v>198900</v>
      </c>
      <c r="AI312" s="2" cm="1">
        <f t="array" ref="AI312">_xlfn.XLOOKUP(AI$1&amp;$AB312,$M$3:$M$1662&amp;$N$3:$N$1662,$O$3:$O$1662,0,0,1)</f>
        <v>500</v>
      </c>
      <c r="AJ312" s="2" cm="1">
        <f t="array" ref="AJ312">_xlfn.XLOOKUP(AJ$1&amp;$AB312,$M$3:$M$1662&amp;$N$3:$N$1662,$O$3:$O$1662,0,0,1)</f>
        <v>2600</v>
      </c>
      <c r="AK312" s="2" cm="1">
        <f t="array" ref="AK312">_xlfn.XLOOKUP(AK$1&amp;$AB312,$M$3:$M$1662&amp;$N$3:$N$1662,$O$3:$O$1662,0,0,1)</f>
        <v>300</v>
      </c>
      <c r="AL312" s="2" cm="1">
        <f t="array" ref="AL312">_xlfn.XLOOKUP(AL$1&amp;$AB312,$M$3:$M$1662&amp;$N$3:$N$1662,$O$3:$O$1662,0,0,1)</f>
        <v>0</v>
      </c>
      <c r="AM312" s="2" cm="1">
        <f t="array" ref="AM312">_xlfn.XLOOKUP(AM$1&amp;$AB312,$M$3:$M$1662&amp;$N$3:$N$1662,$O$3:$O$1662,0,0,1)</f>
        <v>0</v>
      </c>
    </row>
    <row r="313" spans="13:39" x14ac:dyDescent="0.4">
      <c r="M313" t="s">
        <v>781</v>
      </c>
      <c r="N313" t="s">
        <v>735</v>
      </c>
      <c r="O313">
        <v>0</v>
      </c>
      <c r="AB313" t="s">
        <v>403</v>
      </c>
      <c r="AC313" s="2">
        <f t="shared" si="30"/>
        <v>338160</v>
      </c>
      <c r="AD313" s="2">
        <f t="shared" si="34"/>
        <v>579500</v>
      </c>
      <c r="AE313" s="2">
        <f t="shared" si="34"/>
        <v>246400</v>
      </c>
      <c r="AF313" s="2">
        <f t="shared" si="34"/>
        <v>375400</v>
      </c>
      <c r="AG313" s="2">
        <f t="shared" si="34"/>
        <v>290600</v>
      </c>
      <c r="AH313" s="2">
        <f t="shared" si="34"/>
        <v>198900</v>
      </c>
      <c r="AI313" s="2" cm="1">
        <f t="array" ref="AI313">_xlfn.XLOOKUP(AI$1&amp;$AB313,$M$3:$M$1662&amp;$N$3:$N$1662,$O$3:$O$1662,0,0,1)</f>
        <v>0</v>
      </c>
      <c r="AJ313" s="2" cm="1">
        <f t="array" ref="AJ313">_xlfn.XLOOKUP(AJ$1&amp;$AB313,$M$3:$M$1662&amp;$N$3:$N$1662,$O$3:$O$1662,0,0,1)</f>
        <v>100</v>
      </c>
      <c r="AK313" s="2" cm="1">
        <f t="array" ref="AK313">_xlfn.XLOOKUP(AK$1&amp;$AB313,$M$3:$M$1662&amp;$N$3:$N$1662,$O$3:$O$1662,0,0,1)</f>
        <v>1500</v>
      </c>
      <c r="AL313" s="2" cm="1">
        <f t="array" ref="AL313">_xlfn.XLOOKUP(AL$1&amp;$AB313,$M$3:$M$1662&amp;$N$3:$N$1662,$O$3:$O$1662,0,0,1)</f>
        <v>4100</v>
      </c>
      <c r="AM313" s="2" cm="1">
        <f t="array" ref="AM313">_xlfn.XLOOKUP(AM$1&amp;$AB313,$M$3:$M$1662&amp;$N$3:$N$1662,$O$3:$O$1662,0,0,1)</f>
        <v>0</v>
      </c>
    </row>
    <row r="314" spans="13:39" x14ac:dyDescent="0.4">
      <c r="M314" t="s">
        <v>781</v>
      </c>
      <c r="N314" t="s">
        <v>736</v>
      </c>
      <c r="O314">
        <v>0</v>
      </c>
      <c r="AB314" t="s">
        <v>404</v>
      </c>
      <c r="AC314" s="2">
        <f t="shared" si="30"/>
        <v>338520</v>
      </c>
      <c r="AD314" s="2">
        <f t="shared" si="34"/>
        <v>579900</v>
      </c>
      <c r="AE314" s="2">
        <f t="shared" si="34"/>
        <v>246500</v>
      </c>
      <c r="AF314" s="2">
        <f t="shared" si="34"/>
        <v>376300</v>
      </c>
      <c r="AG314" s="2">
        <f t="shared" si="34"/>
        <v>290800</v>
      </c>
      <c r="AH314" s="2">
        <f t="shared" si="34"/>
        <v>199100</v>
      </c>
      <c r="AI314" s="2" cm="1">
        <f t="array" ref="AI314">_xlfn.XLOOKUP(AI$1&amp;$AB314,$M$3:$M$1662&amp;$N$3:$N$1662,$O$3:$O$1662,0,0,1)</f>
        <v>400</v>
      </c>
      <c r="AJ314" s="2" cm="1">
        <f t="array" ref="AJ314">_xlfn.XLOOKUP(AJ$1&amp;$AB314,$M$3:$M$1662&amp;$N$3:$N$1662,$O$3:$O$1662,0,0,1)</f>
        <v>100</v>
      </c>
      <c r="AK314" s="2" cm="1">
        <f t="array" ref="AK314">_xlfn.XLOOKUP(AK$1&amp;$AB314,$M$3:$M$1662&amp;$N$3:$N$1662,$O$3:$O$1662,0,0,1)</f>
        <v>900</v>
      </c>
      <c r="AL314" s="2" cm="1">
        <f t="array" ref="AL314">_xlfn.XLOOKUP(AL$1&amp;$AB314,$M$3:$M$1662&amp;$N$3:$N$1662,$O$3:$O$1662,0,0,1)</f>
        <v>200</v>
      </c>
      <c r="AM314" s="2" cm="1">
        <f t="array" ref="AM314">_xlfn.XLOOKUP(AM$1&amp;$AB314,$M$3:$M$1662&amp;$N$3:$N$1662,$O$3:$O$1662,0,0,1)</f>
        <v>200</v>
      </c>
    </row>
    <row r="315" spans="13:39" x14ac:dyDescent="0.4">
      <c r="M315" t="s">
        <v>781</v>
      </c>
      <c r="N315" t="s">
        <v>737</v>
      </c>
      <c r="O315">
        <v>200</v>
      </c>
      <c r="AB315" t="s">
        <v>405</v>
      </c>
      <c r="AC315" s="2">
        <f t="shared" si="30"/>
        <v>339100</v>
      </c>
      <c r="AD315" s="2">
        <f t="shared" si="34"/>
        <v>580000</v>
      </c>
      <c r="AE315" s="2">
        <f t="shared" si="34"/>
        <v>246500</v>
      </c>
      <c r="AF315" s="2">
        <f t="shared" si="34"/>
        <v>376300</v>
      </c>
      <c r="AG315" s="2">
        <f t="shared" si="34"/>
        <v>293600</v>
      </c>
      <c r="AH315" s="2">
        <f t="shared" si="34"/>
        <v>199100</v>
      </c>
      <c r="AI315" s="2" cm="1">
        <f t="array" ref="AI315">_xlfn.XLOOKUP(AI$1&amp;$AB315,$M$3:$M$1662&amp;$N$3:$N$1662,$O$3:$O$1662,0,0,1)</f>
        <v>100</v>
      </c>
      <c r="AJ315" s="2" cm="1">
        <f t="array" ref="AJ315">_xlfn.XLOOKUP(AJ$1&amp;$AB315,$M$3:$M$1662&amp;$N$3:$N$1662,$O$3:$O$1662,0,0,1)</f>
        <v>0</v>
      </c>
      <c r="AK315" s="2" cm="1">
        <f t="array" ref="AK315">_xlfn.XLOOKUP(AK$1&amp;$AB315,$M$3:$M$1662&amp;$N$3:$N$1662,$O$3:$O$1662,0,0,1)</f>
        <v>0</v>
      </c>
      <c r="AL315" s="2" cm="1">
        <f t="array" ref="AL315">_xlfn.XLOOKUP(AL$1&amp;$AB315,$M$3:$M$1662&amp;$N$3:$N$1662,$O$3:$O$1662,0,0,1)</f>
        <v>2800</v>
      </c>
      <c r="AM315" s="2" cm="1">
        <f t="array" ref="AM315">_xlfn.XLOOKUP(AM$1&amp;$AB315,$M$3:$M$1662&amp;$N$3:$N$1662,$O$3:$O$1662,0,0,1)</f>
        <v>0</v>
      </c>
    </row>
    <row r="316" spans="13:39" x14ac:dyDescent="0.4">
      <c r="M316" t="s">
        <v>781</v>
      </c>
      <c r="N316" t="s">
        <v>738</v>
      </c>
      <c r="O316">
        <v>0</v>
      </c>
      <c r="AB316" t="s">
        <v>406</v>
      </c>
      <c r="AC316" s="2">
        <f t="shared" si="30"/>
        <v>339320</v>
      </c>
      <c r="AD316" s="2">
        <f t="shared" si="34"/>
        <v>581100</v>
      </c>
      <c r="AE316" s="2">
        <f t="shared" si="34"/>
        <v>246500</v>
      </c>
      <c r="AF316" s="2">
        <f t="shared" si="34"/>
        <v>376300</v>
      </c>
      <c r="AG316" s="2">
        <f t="shared" si="34"/>
        <v>293600</v>
      </c>
      <c r="AH316" s="2">
        <f t="shared" si="34"/>
        <v>199100</v>
      </c>
      <c r="AI316" s="2" cm="1">
        <f t="array" ref="AI316">_xlfn.XLOOKUP(AI$1&amp;$AB316,$M$3:$M$1662&amp;$N$3:$N$1662,$O$3:$O$1662,0,0,1)</f>
        <v>1100</v>
      </c>
      <c r="AJ316" s="2" cm="1">
        <f t="array" ref="AJ316">_xlfn.XLOOKUP(AJ$1&amp;$AB316,$M$3:$M$1662&amp;$N$3:$N$1662,$O$3:$O$1662,0,0,1)</f>
        <v>0</v>
      </c>
      <c r="AK316" s="2" cm="1">
        <f t="array" ref="AK316">_xlfn.XLOOKUP(AK$1&amp;$AB316,$M$3:$M$1662&amp;$N$3:$N$1662,$O$3:$O$1662,0,0,1)</f>
        <v>0</v>
      </c>
      <c r="AL316" s="2" cm="1">
        <f t="array" ref="AL316">_xlfn.XLOOKUP(AL$1&amp;$AB316,$M$3:$M$1662&amp;$N$3:$N$1662,$O$3:$O$1662,0,0,1)</f>
        <v>0</v>
      </c>
      <c r="AM316" s="2" cm="1">
        <f t="array" ref="AM316">_xlfn.XLOOKUP(AM$1&amp;$AB316,$M$3:$M$1662&amp;$N$3:$N$1662,$O$3:$O$1662,0,0,1)</f>
        <v>0</v>
      </c>
    </row>
    <row r="317" spans="13:39" x14ac:dyDescent="0.4">
      <c r="M317" t="s">
        <v>781</v>
      </c>
      <c r="N317" t="s">
        <v>739</v>
      </c>
      <c r="O317">
        <v>0</v>
      </c>
      <c r="AB317" t="s">
        <v>407</v>
      </c>
      <c r="AC317" s="2">
        <f t="shared" si="30"/>
        <v>340480</v>
      </c>
      <c r="AD317" s="2">
        <f t="shared" si="34"/>
        <v>582900</v>
      </c>
      <c r="AE317" s="2">
        <f t="shared" si="34"/>
        <v>246500</v>
      </c>
      <c r="AF317" s="2">
        <f t="shared" si="34"/>
        <v>376600</v>
      </c>
      <c r="AG317" s="2">
        <f t="shared" si="34"/>
        <v>297300</v>
      </c>
      <c r="AH317" s="2">
        <f t="shared" si="34"/>
        <v>199100</v>
      </c>
      <c r="AI317" s="2" cm="1">
        <f t="array" ref="AI317">_xlfn.XLOOKUP(AI$1&amp;$AB317,$M$3:$M$1662&amp;$N$3:$N$1662,$O$3:$O$1662,0,0,1)</f>
        <v>1800</v>
      </c>
      <c r="AJ317" s="2" cm="1">
        <f t="array" ref="AJ317">_xlfn.XLOOKUP(AJ$1&amp;$AB317,$M$3:$M$1662&amp;$N$3:$N$1662,$O$3:$O$1662,0,0,1)</f>
        <v>0</v>
      </c>
      <c r="AK317" s="2" cm="1">
        <f t="array" ref="AK317">_xlfn.XLOOKUP(AK$1&amp;$AB317,$M$3:$M$1662&amp;$N$3:$N$1662,$O$3:$O$1662,0,0,1)</f>
        <v>300</v>
      </c>
      <c r="AL317" s="2" cm="1">
        <f t="array" ref="AL317">_xlfn.XLOOKUP(AL$1&amp;$AB317,$M$3:$M$1662&amp;$N$3:$N$1662,$O$3:$O$1662,0,0,1)</f>
        <v>3700</v>
      </c>
      <c r="AM317" s="2" cm="1">
        <f t="array" ref="AM317">_xlfn.XLOOKUP(AM$1&amp;$AB317,$M$3:$M$1662&amp;$N$3:$N$1662,$O$3:$O$1662,0,0,1)</f>
        <v>0</v>
      </c>
    </row>
    <row r="318" spans="13:39" x14ac:dyDescent="0.4">
      <c r="M318" t="s">
        <v>781</v>
      </c>
      <c r="N318" t="s">
        <v>740</v>
      </c>
      <c r="O318">
        <v>0</v>
      </c>
      <c r="AB318" t="s">
        <v>408</v>
      </c>
      <c r="AC318" s="2">
        <f t="shared" si="30"/>
        <v>341300</v>
      </c>
      <c r="AD318" s="2">
        <f t="shared" si="34"/>
        <v>586900</v>
      </c>
      <c r="AE318" s="2">
        <f t="shared" si="34"/>
        <v>246500</v>
      </c>
      <c r="AF318" s="2">
        <f t="shared" si="34"/>
        <v>376700</v>
      </c>
      <c r="AG318" s="2">
        <f t="shared" si="34"/>
        <v>297300</v>
      </c>
      <c r="AH318" s="2">
        <f t="shared" si="34"/>
        <v>199100</v>
      </c>
      <c r="AI318" s="2" cm="1">
        <f t="array" ref="AI318">_xlfn.XLOOKUP(AI$1&amp;$AB318,$M$3:$M$1662&amp;$N$3:$N$1662,$O$3:$O$1662,0,0,1)</f>
        <v>4000</v>
      </c>
      <c r="AJ318" s="2" cm="1">
        <f t="array" ref="AJ318">_xlfn.XLOOKUP(AJ$1&amp;$AB318,$M$3:$M$1662&amp;$N$3:$N$1662,$O$3:$O$1662,0,0,1)</f>
        <v>0</v>
      </c>
      <c r="AK318" s="2" cm="1">
        <f t="array" ref="AK318">_xlfn.XLOOKUP(AK$1&amp;$AB318,$M$3:$M$1662&amp;$N$3:$N$1662,$O$3:$O$1662,0,0,1)</f>
        <v>100</v>
      </c>
      <c r="AL318" s="2" cm="1">
        <f t="array" ref="AL318">_xlfn.XLOOKUP(AL$1&amp;$AB318,$M$3:$M$1662&amp;$N$3:$N$1662,$O$3:$O$1662,0,0,1)</f>
        <v>0</v>
      </c>
      <c r="AM318" s="2" cm="1">
        <f t="array" ref="AM318">_xlfn.XLOOKUP(AM$1&amp;$AB318,$M$3:$M$1662&amp;$N$3:$N$1662,$O$3:$O$1662,0,0,1)</f>
        <v>0</v>
      </c>
    </row>
    <row r="319" spans="13:39" x14ac:dyDescent="0.4">
      <c r="M319" t="s">
        <v>781</v>
      </c>
      <c r="N319" t="s">
        <v>741</v>
      </c>
      <c r="O319">
        <v>0</v>
      </c>
      <c r="AB319" t="s">
        <v>409</v>
      </c>
      <c r="AC319" s="2">
        <f t="shared" si="30"/>
        <v>342060</v>
      </c>
      <c r="AD319" s="2">
        <f t="shared" si="34"/>
        <v>587200</v>
      </c>
      <c r="AE319" s="2">
        <f t="shared" si="34"/>
        <v>246500</v>
      </c>
      <c r="AF319" s="2">
        <f t="shared" si="34"/>
        <v>379900</v>
      </c>
      <c r="AG319" s="2">
        <f t="shared" si="34"/>
        <v>297600</v>
      </c>
      <c r="AH319" s="2">
        <f t="shared" si="34"/>
        <v>199100</v>
      </c>
      <c r="AI319" s="2" cm="1">
        <f t="array" ref="AI319">_xlfn.XLOOKUP(AI$1&amp;$AB319,$M$3:$M$1662&amp;$N$3:$N$1662,$O$3:$O$1662,0,0,1)</f>
        <v>300</v>
      </c>
      <c r="AJ319" s="2" cm="1">
        <f t="array" ref="AJ319">_xlfn.XLOOKUP(AJ$1&amp;$AB319,$M$3:$M$1662&amp;$N$3:$N$1662,$O$3:$O$1662,0,0,1)</f>
        <v>0</v>
      </c>
      <c r="AK319" s="2" cm="1">
        <f t="array" ref="AK319">_xlfn.XLOOKUP(AK$1&amp;$AB319,$M$3:$M$1662&amp;$N$3:$N$1662,$O$3:$O$1662,0,0,1)</f>
        <v>3200</v>
      </c>
      <c r="AL319" s="2" cm="1">
        <f t="array" ref="AL319">_xlfn.XLOOKUP(AL$1&amp;$AB319,$M$3:$M$1662&amp;$N$3:$N$1662,$O$3:$O$1662,0,0,1)</f>
        <v>300</v>
      </c>
      <c r="AM319" s="2" cm="1">
        <f t="array" ref="AM319">_xlfn.XLOOKUP(AM$1&amp;$AB319,$M$3:$M$1662&amp;$N$3:$N$1662,$O$3:$O$1662,0,0,1)</f>
        <v>0</v>
      </c>
    </row>
    <row r="320" spans="13:39" x14ac:dyDescent="0.4">
      <c r="M320" t="s">
        <v>781</v>
      </c>
      <c r="N320" t="s">
        <v>742</v>
      </c>
      <c r="O320">
        <v>0</v>
      </c>
      <c r="AB320" t="s">
        <v>410</v>
      </c>
      <c r="AC320" s="2">
        <f t="shared" si="30"/>
        <v>343680</v>
      </c>
      <c r="AD320" s="2">
        <f t="shared" si="34"/>
        <v>590800</v>
      </c>
      <c r="AE320" s="2">
        <f t="shared" si="34"/>
        <v>246500</v>
      </c>
      <c r="AF320" s="2">
        <f t="shared" si="34"/>
        <v>382600</v>
      </c>
      <c r="AG320" s="2">
        <f t="shared" si="34"/>
        <v>299300</v>
      </c>
      <c r="AH320" s="2">
        <f t="shared" si="34"/>
        <v>199200</v>
      </c>
      <c r="AI320" s="2" cm="1">
        <f t="array" ref="AI320">_xlfn.XLOOKUP(AI$1&amp;$AB320,$M$3:$M$1662&amp;$N$3:$N$1662,$O$3:$O$1662,0,0,1)</f>
        <v>3600</v>
      </c>
      <c r="AJ320" s="2" cm="1">
        <f t="array" ref="AJ320">_xlfn.XLOOKUP(AJ$1&amp;$AB320,$M$3:$M$1662&amp;$N$3:$N$1662,$O$3:$O$1662,0,0,1)</f>
        <v>0</v>
      </c>
      <c r="AK320" s="2" cm="1">
        <f t="array" ref="AK320">_xlfn.XLOOKUP(AK$1&amp;$AB320,$M$3:$M$1662&amp;$N$3:$N$1662,$O$3:$O$1662,0,0,1)</f>
        <v>2700</v>
      </c>
      <c r="AL320" s="2" cm="1">
        <f t="array" ref="AL320">_xlfn.XLOOKUP(AL$1&amp;$AB320,$M$3:$M$1662&amp;$N$3:$N$1662,$O$3:$O$1662,0,0,1)</f>
        <v>1700</v>
      </c>
      <c r="AM320" s="2" cm="1">
        <f t="array" ref="AM320">_xlfn.XLOOKUP(AM$1&amp;$AB320,$M$3:$M$1662&amp;$N$3:$N$1662,$O$3:$O$1662,0,0,1)</f>
        <v>100</v>
      </c>
    </row>
    <row r="321" spans="13:39" x14ac:dyDescent="0.4">
      <c r="M321" t="s">
        <v>781</v>
      </c>
      <c r="N321" t="s">
        <v>743</v>
      </c>
      <c r="O321">
        <v>100</v>
      </c>
      <c r="AB321" t="s">
        <v>411</v>
      </c>
      <c r="AC321" s="2">
        <f t="shared" si="30"/>
        <v>344980</v>
      </c>
      <c r="AD321" s="2">
        <f t="shared" si="34"/>
        <v>597100</v>
      </c>
      <c r="AE321" s="2">
        <f t="shared" si="34"/>
        <v>246500</v>
      </c>
      <c r="AF321" s="2">
        <f t="shared" si="34"/>
        <v>382700</v>
      </c>
      <c r="AG321" s="2">
        <f t="shared" si="34"/>
        <v>299400</v>
      </c>
      <c r="AH321" s="2">
        <f t="shared" si="34"/>
        <v>199200</v>
      </c>
      <c r="AI321" s="2" cm="1">
        <f t="array" ref="AI321">_xlfn.XLOOKUP(AI$1&amp;$AB321,$M$3:$M$1662&amp;$N$3:$N$1662,$O$3:$O$1662,0,0,1)</f>
        <v>6300</v>
      </c>
      <c r="AJ321" s="2" cm="1">
        <f t="array" ref="AJ321">_xlfn.XLOOKUP(AJ$1&amp;$AB321,$M$3:$M$1662&amp;$N$3:$N$1662,$O$3:$O$1662,0,0,1)</f>
        <v>0</v>
      </c>
      <c r="AK321" s="2" cm="1">
        <f t="array" ref="AK321">_xlfn.XLOOKUP(AK$1&amp;$AB321,$M$3:$M$1662&amp;$N$3:$N$1662,$O$3:$O$1662,0,0,1)</f>
        <v>100</v>
      </c>
      <c r="AL321" s="2" cm="1">
        <f t="array" ref="AL321">_xlfn.XLOOKUP(AL$1&amp;$AB321,$M$3:$M$1662&amp;$N$3:$N$1662,$O$3:$O$1662,0,0,1)</f>
        <v>100</v>
      </c>
      <c r="AM321" s="2" cm="1">
        <f t="array" ref="AM321">_xlfn.XLOOKUP(AM$1&amp;$AB321,$M$3:$M$1662&amp;$N$3:$N$1662,$O$3:$O$1662,0,0,1)</f>
        <v>0</v>
      </c>
    </row>
    <row r="322" spans="13:39" x14ac:dyDescent="0.4">
      <c r="M322" t="s">
        <v>781</v>
      </c>
      <c r="N322" t="s">
        <v>744</v>
      </c>
      <c r="O322">
        <v>0</v>
      </c>
      <c r="AB322" t="s">
        <v>412</v>
      </c>
      <c r="AC322" s="2">
        <f t="shared" si="30"/>
        <v>347340</v>
      </c>
      <c r="AD322" s="2">
        <f t="shared" si="34"/>
        <v>600100</v>
      </c>
      <c r="AE322" s="2">
        <f t="shared" si="34"/>
        <v>246500</v>
      </c>
      <c r="AF322" s="2">
        <f t="shared" si="34"/>
        <v>384300</v>
      </c>
      <c r="AG322" s="2">
        <f t="shared" si="34"/>
        <v>301600</v>
      </c>
      <c r="AH322" s="2">
        <f t="shared" si="34"/>
        <v>204200</v>
      </c>
      <c r="AI322" s="2" cm="1">
        <f t="array" ref="AI322">_xlfn.XLOOKUP(AI$1&amp;$AB322,$M$3:$M$1662&amp;$N$3:$N$1662,$O$3:$O$1662,0,0,1)</f>
        <v>3000</v>
      </c>
      <c r="AJ322" s="2" cm="1">
        <f t="array" ref="AJ322">_xlfn.XLOOKUP(AJ$1&amp;$AB322,$M$3:$M$1662&amp;$N$3:$N$1662,$O$3:$O$1662,0,0,1)</f>
        <v>0</v>
      </c>
      <c r="AK322" s="2" cm="1">
        <f t="array" ref="AK322">_xlfn.XLOOKUP(AK$1&amp;$AB322,$M$3:$M$1662&amp;$N$3:$N$1662,$O$3:$O$1662,0,0,1)</f>
        <v>1600</v>
      </c>
      <c r="AL322" s="2" cm="1">
        <f t="array" ref="AL322">_xlfn.XLOOKUP(AL$1&amp;$AB322,$M$3:$M$1662&amp;$N$3:$N$1662,$O$3:$O$1662,0,0,1)</f>
        <v>2200</v>
      </c>
      <c r="AM322" s="2" cm="1">
        <f t="array" ref="AM322">_xlfn.XLOOKUP(AM$1&amp;$AB322,$M$3:$M$1662&amp;$N$3:$N$1662,$O$3:$O$1662,0,0,1)</f>
        <v>5000</v>
      </c>
    </row>
    <row r="323" spans="13:39" x14ac:dyDescent="0.4">
      <c r="M323" t="s">
        <v>781</v>
      </c>
      <c r="N323" t="s">
        <v>745</v>
      </c>
      <c r="O323">
        <v>5000</v>
      </c>
      <c r="AB323" t="s">
        <v>413</v>
      </c>
      <c r="AC323" s="2">
        <f t="shared" ref="AC323:AC333" si="35">IFERROR(AVERAGEIFS(AD323:AH323,AD323:AH323,"&gt;0"),0)</f>
        <v>348140</v>
      </c>
      <c r="AD323" s="2">
        <f t="shared" si="34"/>
        <v>600900</v>
      </c>
      <c r="AE323" s="2">
        <f t="shared" si="34"/>
        <v>249500</v>
      </c>
      <c r="AF323" s="2">
        <f t="shared" si="34"/>
        <v>384500</v>
      </c>
      <c r="AG323" s="2">
        <f t="shared" si="34"/>
        <v>301600</v>
      </c>
      <c r="AH323" s="2">
        <f t="shared" si="34"/>
        <v>204200</v>
      </c>
      <c r="AI323" s="2" cm="1">
        <f t="array" ref="AI323">_xlfn.XLOOKUP(AI$1&amp;$AB323,$M$3:$M$1662&amp;$N$3:$N$1662,$O$3:$O$1662,0,0,1)</f>
        <v>800</v>
      </c>
      <c r="AJ323" s="2" cm="1">
        <f t="array" ref="AJ323">_xlfn.XLOOKUP(AJ$1&amp;$AB323,$M$3:$M$1662&amp;$N$3:$N$1662,$O$3:$O$1662,0,0,1)</f>
        <v>3000</v>
      </c>
      <c r="AK323" s="2" cm="1">
        <f t="array" ref="AK323">_xlfn.XLOOKUP(AK$1&amp;$AB323,$M$3:$M$1662&amp;$N$3:$N$1662,$O$3:$O$1662,0,0,1)</f>
        <v>200</v>
      </c>
      <c r="AL323" s="2" cm="1">
        <f t="array" ref="AL323">_xlfn.XLOOKUP(AL$1&amp;$AB323,$M$3:$M$1662&amp;$N$3:$N$1662,$O$3:$O$1662,0,0,1)</f>
        <v>0</v>
      </c>
      <c r="AM323" s="2" cm="1">
        <f t="array" ref="AM323">_xlfn.XLOOKUP(AM$1&amp;$AB323,$M$3:$M$1662&amp;$N$3:$N$1662,$O$3:$O$1662,0,0,1)</f>
        <v>0</v>
      </c>
    </row>
    <row r="324" spans="13:39" x14ac:dyDescent="0.4">
      <c r="M324" t="s">
        <v>781</v>
      </c>
      <c r="N324" t="s">
        <v>746</v>
      </c>
      <c r="O324">
        <v>0</v>
      </c>
      <c r="AB324" t="s">
        <v>414</v>
      </c>
      <c r="AC324" s="2">
        <f t="shared" si="35"/>
        <v>352300</v>
      </c>
      <c r="AD324" s="2">
        <f t="shared" ref="AD324:AH333" si="36">AD323+AI324</f>
        <v>603600</v>
      </c>
      <c r="AE324" s="2">
        <f t="shared" si="36"/>
        <v>254400</v>
      </c>
      <c r="AF324" s="2">
        <f t="shared" si="36"/>
        <v>384800</v>
      </c>
      <c r="AG324" s="2">
        <f t="shared" si="36"/>
        <v>310300</v>
      </c>
      <c r="AH324" s="2">
        <f t="shared" si="36"/>
        <v>208400</v>
      </c>
      <c r="AI324" s="2" cm="1">
        <f t="array" ref="AI324">_xlfn.XLOOKUP(AI$1&amp;$AB324,$M$3:$M$1662&amp;$N$3:$N$1662,$O$3:$O$1662,0,0,1)</f>
        <v>2700</v>
      </c>
      <c r="AJ324" s="2" cm="1">
        <f t="array" ref="AJ324">_xlfn.XLOOKUP(AJ$1&amp;$AB324,$M$3:$M$1662&amp;$N$3:$N$1662,$O$3:$O$1662,0,0,1)</f>
        <v>4900</v>
      </c>
      <c r="AK324" s="2" cm="1">
        <f t="array" ref="AK324">_xlfn.XLOOKUP(AK$1&amp;$AB324,$M$3:$M$1662&amp;$N$3:$N$1662,$O$3:$O$1662,0,0,1)</f>
        <v>300</v>
      </c>
      <c r="AL324" s="2" cm="1">
        <f t="array" ref="AL324">_xlfn.XLOOKUP(AL$1&amp;$AB324,$M$3:$M$1662&amp;$N$3:$N$1662,$O$3:$O$1662,0,0,1)</f>
        <v>8700</v>
      </c>
      <c r="AM324" s="2" cm="1">
        <f t="array" ref="AM324">_xlfn.XLOOKUP(AM$1&amp;$AB324,$M$3:$M$1662&amp;$N$3:$N$1662,$O$3:$O$1662,0,0,1)</f>
        <v>4200</v>
      </c>
    </row>
    <row r="325" spans="13:39" x14ac:dyDescent="0.4">
      <c r="M325" t="s">
        <v>781</v>
      </c>
      <c r="N325" t="s">
        <v>747</v>
      </c>
      <c r="O325">
        <v>4200</v>
      </c>
      <c r="AB325" t="s">
        <v>415</v>
      </c>
      <c r="AC325" s="2">
        <f t="shared" si="35"/>
        <v>355140</v>
      </c>
      <c r="AD325" s="2">
        <f t="shared" si="36"/>
        <v>615600</v>
      </c>
      <c r="AE325" s="2">
        <f t="shared" si="36"/>
        <v>254400</v>
      </c>
      <c r="AF325" s="2">
        <f t="shared" si="36"/>
        <v>386400</v>
      </c>
      <c r="AG325" s="2">
        <f t="shared" si="36"/>
        <v>310800</v>
      </c>
      <c r="AH325" s="2">
        <f t="shared" si="36"/>
        <v>208500</v>
      </c>
      <c r="AI325" s="2" cm="1">
        <f t="array" ref="AI325">_xlfn.XLOOKUP(AI$1&amp;$AB325,$M$3:$M$1662&amp;$N$3:$N$1662,$O$3:$O$1662,0,0,1)</f>
        <v>12000</v>
      </c>
      <c r="AJ325" s="2" cm="1">
        <f t="array" ref="AJ325">_xlfn.XLOOKUP(AJ$1&amp;$AB325,$M$3:$M$1662&amp;$N$3:$N$1662,$O$3:$O$1662,0,0,1)</f>
        <v>0</v>
      </c>
      <c r="AK325" s="2" cm="1">
        <f t="array" ref="AK325">_xlfn.XLOOKUP(AK$1&amp;$AB325,$M$3:$M$1662&amp;$N$3:$N$1662,$O$3:$O$1662,0,0,1)</f>
        <v>1600</v>
      </c>
      <c r="AL325" s="2" cm="1">
        <f t="array" ref="AL325">_xlfn.XLOOKUP(AL$1&amp;$AB325,$M$3:$M$1662&amp;$N$3:$N$1662,$O$3:$O$1662,0,0,1)</f>
        <v>500</v>
      </c>
      <c r="AM325" s="2" cm="1">
        <f t="array" ref="AM325">_xlfn.XLOOKUP(AM$1&amp;$AB325,$M$3:$M$1662&amp;$N$3:$N$1662,$O$3:$O$1662,0,0,1)</f>
        <v>100</v>
      </c>
    </row>
    <row r="326" spans="13:39" x14ac:dyDescent="0.4">
      <c r="M326" t="s">
        <v>781</v>
      </c>
      <c r="N326" t="s">
        <v>748</v>
      </c>
      <c r="O326">
        <v>100</v>
      </c>
      <c r="AB326" t="s">
        <v>416</v>
      </c>
      <c r="AC326" s="2">
        <f t="shared" si="35"/>
        <v>361560</v>
      </c>
      <c r="AD326" s="2">
        <f t="shared" si="36"/>
        <v>642700</v>
      </c>
      <c r="AE326" s="2">
        <f t="shared" si="36"/>
        <v>255500</v>
      </c>
      <c r="AF326" s="2">
        <f t="shared" si="36"/>
        <v>387900</v>
      </c>
      <c r="AG326" s="2">
        <f t="shared" si="36"/>
        <v>311300</v>
      </c>
      <c r="AH326" s="2">
        <f t="shared" si="36"/>
        <v>210400</v>
      </c>
      <c r="AI326" s="2" cm="1">
        <f t="array" ref="AI326">_xlfn.XLOOKUP(AI$1&amp;$AB326,$M$3:$M$1662&amp;$N$3:$N$1662,$O$3:$O$1662,0,0,1)</f>
        <v>27100</v>
      </c>
      <c r="AJ326" s="2" cm="1">
        <f t="array" ref="AJ326">_xlfn.XLOOKUP(AJ$1&amp;$AB326,$M$3:$M$1662&amp;$N$3:$N$1662,$O$3:$O$1662,0,0,1)</f>
        <v>1100</v>
      </c>
      <c r="AK326" s="2" cm="1">
        <f t="array" ref="AK326">_xlfn.XLOOKUP(AK$1&amp;$AB326,$M$3:$M$1662&amp;$N$3:$N$1662,$O$3:$O$1662,0,0,1)</f>
        <v>1500</v>
      </c>
      <c r="AL326" s="2" cm="1">
        <f t="array" ref="AL326">_xlfn.XLOOKUP(AL$1&amp;$AB326,$M$3:$M$1662&amp;$N$3:$N$1662,$O$3:$O$1662,0,0,1)</f>
        <v>500</v>
      </c>
      <c r="AM326" s="2" cm="1">
        <f t="array" ref="AM326">_xlfn.XLOOKUP(AM$1&amp;$AB326,$M$3:$M$1662&amp;$N$3:$N$1662,$O$3:$O$1662,0,0,1)</f>
        <v>1900</v>
      </c>
    </row>
    <row r="327" spans="13:39" x14ac:dyDescent="0.4">
      <c r="M327" t="s">
        <v>781</v>
      </c>
      <c r="N327" t="s">
        <v>749</v>
      </c>
      <c r="O327">
        <v>1900</v>
      </c>
      <c r="AB327" t="s">
        <v>417</v>
      </c>
      <c r="AC327" s="2">
        <f t="shared" si="35"/>
        <v>366520</v>
      </c>
      <c r="AD327" s="2">
        <f t="shared" si="36"/>
        <v>659500</v>
      </c>
      <c r="AE327" s="2">
        <f t="shared" si="36"/>
        <v>259400</v>
      </c>
      <c r="AF327" s="2">
        <f t="shared" si="36"/>
        <v>389600</v>
      </c>
      <c r="AG327" s="2">
        <f t="shared" si="36"/>
        <v>313100</v>
      </c>
      <c r="AH327" s="2">
        <f t="shared" si="36"/>
        <v>211000</v>
      </c>
      <c r="AI327" s="2" cm="1">
        <f t="array" ref="AI327">_xlfn.XLOOKUP(AI$1&amp;$AB327,$M$3:$M$1662&amp;$N$3:$N$1662,$O$3:$O$1662,0,0,1)</f>
        <v>16800</v>
      </c>
      <c r="AJ327" s="2" cm="1">
        <f t="array" ref="AJ327">_xlfn.XLOOKUP(AJ$1&amp;$AB327,$M$3:$M$1662&amp;$N$3:$N$1662,$O$3:$O$1662,0,0,1)</f>
        <v>3900</v>
      </c>
      <c r="AK327" s="2" cm="1">
        <f t="array" ref="AK327">_xlfn.XLOOKUP(AK$1&amp;$AB327,$M$3:$M$1662&amp;$N$3:$N$1662,$O$3:$O$1662,0,0,1)</f>
        <v>1700</v>
      </c>
      <c r="AL327" s="2" cm="1">
        <f t="array" ref="AL327">_xlfn.XLOOKUP(AL$1&amp;$AB327,$M$3:$M$1662&amp;$N$3:$N$1662,$O$3:$O$1662,0,0,1)</f>
        <v>1800</v>
      </c>
      <c r="AM327" s="2" cm="1">
        <f t="array" ref="AM327">_xlfn.XLOOKUP(AM$1&amp;$AB327,$M$3:$M$1662&amp;$N$3:$N$1662,$O$3:$O$1662,0,0,1)</f>
        <v>600</v>
      </c>
    </row>
    <row r="328" spans="13:39" x14ac:dyDescent="0.4">
      <c r="M328" t="s">
        <v>781</v>
      </c>
      <c r="N328" t="s">
        <v>750</v>
      </c>
      <c r="O328">
        <v>600</v>
      </c>
      <c r="AB328" t="s">
        <v>418</v>
      </c>
      <c r="AC328" s="2">
        <f t="shared" si="35"/>
        <v>366520</v>
      </c>
      <c r="AD328" s="2">
        <f t="shared" si="36"/>
        <v>659500</v>
      </c>
      <c r="AE328" s="2">
        <f t="shared" si="36"/>
        <v>259400</v>
      </c>
      <c r="AF328" s="2">
        <f t="shared" si="36"/>
        <v>389600</v>
      </c>
      <c r="AG328" s="2">
        <f t="shared" si="36"/>
        <v>313100</v>
      </c>
      <c r="AH328" s="2">
        <f t="shared" si="36"/>
        <v>211000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781</v>
      </c>
      <c r="N329" t="s">
        <v>751</v>
      </c>
      <c r="O329">
        <v>0</v>
      </c>
      <c r="AB329" t="s">
        <v>419</v>
      </c>
      <c r="AC329" s="2">
        <f t="shared" si="35"/>
        <v>366520</v>
      </c>
      <c r="AD329" s="2">
        <f t="shared" si="36"/>
        <v>659500</v>
      </c>
      <c r="AE329" s="2">
        <f t="shared" si="36"/>
        <v>259400</v>
      </c>
      <c r="AF329" s="2">
        <f t="shared" si="36"/>
        <v>389600</v>
      </c>
      <c r="AG329" s="2">
        <f t="shared" si="36"/>
        <v>313100</v>
      </c>
      <c r="AH329" s="2">
        <f t="shared" si="36"/>
        <v>211000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781</v>
      </c>
      <c r="N330" t="s">
        <v>752</v>
      </c>
      <c r="O330">
        <v>0</v>
      </c>
      <c r="AB330" t="s">
        <v>420</v>
      </c>
      <c r="AC330" s="2">
        <f t="shared" si="35"/>
        <v>366520</v>
      </c>
      <c r="AD330" s="2">
        <f t="shared" si="36"/>
        <v>659500</v>
      </c>
      <c r="AE330" s="2">
        <f t="shared" si="36"/>
        <v>259400</v>
      </c>
      <c r="AF330" s="2">
        <f t="shared" si="36"/>
        <v>389600</v>
      </c>
      <c r="AG330" s="2">
        <f t="shared" si="36"/>
        <v>313100</v>
      </c>
      <c r="AH330" s="2">
        <f t="shared" si="36"/>
        <v>211000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781</v>
      </c>
      <c r="N331" t="s">
        <v>753</v>
      </c>
      <c r="O331">
        <v>0</v>
      </c>
      <c r="AB331" t="s">
        <v>421</v>
      </c>
      <c r="AC331" s="2">
        <f t="shared" si="35"/>
        <v>366520</v>
      </c>
      <c r="AD331" s="2">
        <f t="shared" si="36"/>
        <v>659500</v>
      </c>
      <c r="AE331" s="2">
        <f t="shared" si="36"/>
        <v>259400</v>
      </c>
      <c r="AF331" s="2">
        <f t="shared" si="36"/>
        <v>389600</v>
      </c>
      <c r="AG331" s="2">
        <f t="shared" si="36"/>
        <v>313100</v>
      </c>
      <c r="AH331" s="2">
        <f t="shared" si="36"/>
        <v>211000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781</v>
      </c>
      <c r="N332" t="s">
        <v>754</v>
      </c>
      <c r="O332">
        <v>0</v>
      </c>
      <c r="AB332" t="s">
        <v>422</v>
      </c>
      <c r="AC332" s="2">
        <f t="shared" si="35"/>
        <v>366520</v>
      </c>
      <c r="AD332" s="2">
        <f t="shared" si="36"/>
        <v>659500</v>
      </c>
      <c r="AE332" s="2">
        <f t="shared" si="36"/>
        <v>259400</v>
      </c>
      <c r="AF332" s="2">
        <f t="shared" si="36"/>
        <v>389600</v>
      </c>
      <c r="AG332" s="2">
        <f t="shared" si="36"/>
        <v>313100</v>
      </c>
      <c r="AH332" s="2">
        <f t="shared" si="36"/>
        <v>211000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781</v>
      </c>
      <c r="N333" t="s">
        <v>755</v>
      </c>
      <c r="O333">
        <v>0</v>
      </c>
      <c r="AB333" t="s">
        <v>423</v>
      </c>
      <c r="AC333" s="2">
        <f t="shared" si="35"/>
        <v>382660</v>
      </c>
      <c r="AD333" s="2">
        <f t="shared" si="36"/>
        <v>698200</v>
      </c>
      <c r="AE333" s="2">
        <f t="shared" si="36"/>
        <v>276800</v>
      </c>
      <c r="AF333" s="2">
        <f t="shared" si="36"/>
        <v>394200</v>
      </c>
      <c r="AG333" s="2">
        <f t="shared" si="36"/>
        <v>324000</v>
      </c>
      <c r="AH333" s="2">
        <f t="shared" si="36"/>
        <v>220100</v>
      </c>
      <c r="AI333" s="2" cm="1">
        <f t="array" ref="AI333">_xlfn.XLOOKUP(AI$1&amp;$AB333,$M$3:$M$1662&amp;$N$3:$N$1662,$O$3:$O$1662,0,0,1)</f>
        <v>38700</v>
      </c>
      <c r="AJ333" s="2" cm="1">
        <f t="array" ref="AJ333">_xlfn.XLOOKUP(AJ$1&amp;$AB333,$M$3:$M$1662&amp;$N$3:$N$1662,$O$3:$O$1662,0,0,1)</f>
        <v>17400</v>
      </c>
      <c r="AK333" s="2" cm="1">
        <f t="array" ref="AK333">_xlfn.XLOOKUP(AK$1&amp;$AB333,$M$3:$M$1662&amp;$N$3:$N$1662,$O$3:$O$1662,0,0,1)</f>
        <v>4600</v>
      </c>
      <c r="AL333" s="2" cm="1">
        <f t="array" ref="AL333">_xlfn.XLOOKUP(AL$1&amp;$AB333,$M$3:$M$1662&amp;$N$3:$N$1662,$O$3:$O$1662,0,0,1)</f>
        <v>10900</v>
      </c>
      <c r="AM333" s="2" cm="1">
        <f t="array" ref="AM333">_xlfn.XLOOKUP(AM$1&amp;$AB333,$M$3:$M$1662&amp;$N$3:$N$1662,$O$3:$O$1662,0,0,1)</f>
        <v>9100</v>
      </c>
    </row>
    <row r="334" spans="13:39" x14ac:dyDescent="0.4">
      <c r="M334" t="s">
        <v>781</v>
      </c>
      <c r="N334" t="s">
        <v>756</v>
      </c>
      <c r="O334">
        <v>9100</v>
      </c>
    </row>
    <row r="335" spans="13:39" x14ac:dyDescent="0.4">
      <c r="M335" t="s">
        <v>782</v>
      </c>
      <c r="N335" t="s">
        <v>545</v>
      </c>
      <c r="O335">
        <v>35900</v>
      </c>
    </row>
    <row r="336" spans="13:39" x14ac:dyDescent="0.4">
      <c r="M336" t="s">
        <v>782</v>
      </c>
      <c r="N336" t="s">
        <v>546</v>
      </c>
      <c r="O336">
        <v>400</v>
      </c>
    </row>
    <row r="337" spans="13:15" x14ac:dyDescent="0.4">
      <c r="M337" t="s">
        <v>782</v>
      </c>
      <c r="N337" t="s">
        <v>547</v>
      </c>
      <c r="O337">
        <v>500</v>
      </c>
    </row>
    <row r="338" spans="13:15" x14ac:dyDescent="0.4">
      <c r="M338" t="s">
        <v>782</v>
      </c>
      <c r="N338" t="s">
        <v>548</v>
      </c>
      <c r="O338">
        <v>400</v>
      </c>
    </row>
    <row r="339" spans="13:15" x14ac:dyDescent="0.4">
      <c r="M339" t="s">
        <v>782</v>
      </c>
      <c r="N339" t="s">
        <v>549</v>
      </c>
      <c r="O339">
        <v>16700</v>
      </c>
    </row>
    <row r="340" spans="13:15" x14ac:dyDescent="0.4">
      <c r="M340" t="s">
        <v>782</v>
      </c>
      <c r="N340" t="s">
        <v>550</v>
      </c>
      <c r="O340">
        <v>2400</v>
      </c>
    </row>
    <row r="341" spans="13:15" x14ac:dyDescent="0.4">
      <c r="M341" t="s">
        <v>782</v>
      </c>
      <c r="N341" t="s">
        <v>551</v>
      </c>
      <c r="O341">
        <v>2100</v>
      </c>
    </row>
    <row r="342" spans="13:15" x14ac:dyDescent="0.4">
      <c r="M342" t="s">
        <v>782</v>
      </c>
      <c r="N342" t="s">
        <v>552</v>
      </c>
      <c r="O342">
        <v>5400</v>
      </c>
    </row>
    <row r="343" spans="13:15" x14ac:dyDescent="0.4">
      <c r="M343" t="s">
        <v>782</v>
      </c>
      <c r="N343" t="s">
        <v>553</v>
      </c>
      <c r="O343">
        <v>0</v>
      </c>
    </row>
    <row r="344" spans="13:15" x14ac:dyDescent="0.4">
      <c r="M344" t="s">
        <v>782</v>
      </c>
      <c r="N344" t="s">
        <v>554</v>
      </c>
      <c r="O344">
        <v>900</v>
      </c>
    </row>
    <row r="345" spans="13:15" x14ac:dyDescent="0.4">
      <c r="M345" t="s">
        <v>782</v>
      </c>
      <c r="N345" t="s">
        <v>555</v>
      </c>
      <c r="O345">
        <v>0</v>
      </c>
    </row>
    <row r="346" spans="13:15" x14ac:dyDescent="0.4">
      <c r="M346" t="s">
        <v>782</v>
      </c>
      <c r="N346" t="s">
        <v>556</v>
      </c>
      <c r="O346">
        <v>1200</v>
      </c>
    </row>
    <row r="347" spans="13:15" x14ac:dyDescent="0.4">
      <c r="M347" t="s">
        <v>782</v>
      </c>
      <c r="N347" t="s">
        <v>557</v>
      </c>
      <c r="O347">
        <v>4000</v>
      </c>
    </row>
    <row r="348" spans="13:15" x14ac:dyDescent="0.4">
      <c r="M348" t="s">
        <v>782</v>
      </c>
      <c r="N348" t="s">
        <v>558</v>
      </c>
      <c r="O348">
        <v>100</v>
      </c>
    </row>
    <row r="349" spans="13:15" x14ac:dyDescent="0.4">
      <c r="M349" t="s">
        <v>782</v>
      </c>
      <c r="N349" t="s">
        <v>559</v>
      </c>
      <c r="O349">
        <v>1900</v>
      </c>
    </row>
    <row r="350" spans="13:15" x14ac:dyDescent="0.4">
      <c r="M350" t="s">
        <v>782</v>
      </c>
      <c r="N350" t="s">
        <v>560</v>
      </c>
      <c r="O350">
        <v>1200</v>
      </c>
    </row>
    <row r="351" spans="13:15" x14ac:dyDescent="0.4">
      <c r="M351" t="s">
        <v>782</v>
      </c>
      <c r="N351" t="s">
        <v>561</v>
      </c>
      <c r="O351">
        <v>0</v>
      </c>
    </row>
    <row r="352" spans="13:15" x14ac:dyDescent="0.4">
      <c r="M352" t="s">
        <v>782</v>
      </c>
      <c r="N352" t="s">
        <v>562</v>
      </c>
      <c r="O352">
        <v>100</v>
      </c>
    </row>
    <row r="353" spans="13:15" x14ac:dyDescent="0.4">
      <c r="M353" t="s">
        <v>782</v>
      </c>
      <c r="N353" t="s">
        <v>563</v>
      </c>
      <c r="O353">
        <v>100</v>
      </c>
    </row>
    <row r="354" spans="13:15" x14ac:dyDescent="0.4">
      <c r="M354" t="s">
        <v>782</v>
      </c>
      <c r="N354" t="s">
        <v>564</v>
      </c>
      <c r="O354">
        <v>400</v>
      </c>
    </row>
    <row r="355" spans="13:15" x14ac:dyDescent="0.4">
      <c r="M355" t="s">
        <v>782</v>
      </c>
      <c r="N355" t="s">
        <v>565</v>
      </c>
      <c r="O355">
        <v>1500</v>
      </c>
    </row>
    <row r="356" spans="13:15" x14ac:dyDescent="0.4">
      <c r="M356" t="s">
        <v>782</v>
      </c>
      <c r="N356" t="s">
        <v>566</v>
      </c>
      <c r="O356">
        <v>0</v>
      </c>
    </row>
    <row r="357" spans="13:15" x14ac:dyDescent="0.4">
      <c r="M357" t="s">
        <v>782</v>
      </c>
      <c r="N357" t="s">
        <v>567</v>
      </c>
      <c r="O357">
        <v>0</v>
      </c>
    </row>
    <row r="358" spans="13:15" x14ac:dyDescent="0.4">
      <c r="M358" t="s">
        <v>782</v>
      </c>
      <c r="N358" t="s">
        <v>568</v>
      </c>
      <c r="O358">
        <v>600</v>
      </c>
    </row>
    <row r="359" spans="13:15" x14ac:dyDescent="0.4">
      <c r="M359" t="s">
        <v>782</v>
      </c>
      <c r="N359" t="s">
        <v>569</v>
      </c>
      <c r="O359">
        <v>0</v>
      </c>
    </row>
    <row r="360" spans="13:15" x14ac:dyDescent="0.4">
      <c r="M360" t="s">
        <v>782</v>
      </c>
      <c r="N360" t="s">
        <v>570</v>
      </c>
      <c r="O360">
        <v>3200</v>
      </c>
    </row>
    <row r="361" spans="13:15" x14ac:dyDescent="0.4">
      <c r="M361" t="s">
        <v>782</v>
      </c>
      <c r="N361" t="s">
        <v>571</v>
      </c>
      <c r="O361">
        <v>1100</v>
      </c>
    </row>
    <row r="362" spans="13:15" x14ac:dyDescent="0.4">
      <c r="M362" t="s">
        <v>782</v>
      </c>
      <c r="N362" t="s">
        <v>572</v>
      </c>
      <c r="O362">
        <v>700</v>
      </c>
    </row>
    <row r="363" spans="13:15" x14ac:dyDescent="0.4">
      <c r="M363" t="s">
        <v>782</v>
      </c>
      <c r="N363" t="s">
        <v>573</v>
      </c>
      <c r="O363">
        <v>0</v>
      </c>
    </row>
    <row r="364" spans="13:15" x14ac:dyDescent="0.4">
      <c r="M364" t="s">
        <v>782</v>
      </c>
      <c r="N364" t="s">
        <v>574</v>
      </c>
      <c r="O364">
        <v>1700</v>
      </c>
    </row>
    <row r="365" spans="13:15" x14ac:dyDescent="0.4">
      <c r="M365" t="s">
        <v>782</v>
      </c>
      <c r="N365" t="s">
        <v>575</v>
      </c>
      <c r="O365">
        <v>0</v>
      </c>
    </row>
    <row r="366" spans="13:15" x14ac:dyDescent="0.4">
      <c r="M366" t="s">
        <v>782</v>
      </c>
      <c r="N366" t="s">
        <v>576</v>
      </c>
      <c r="O366">
        <v>1200</v>
      </c>
    </row>
    <row r="367" spans="13:15" x14ac:dyDescent="0.4">
      <c r="M367" t="s">
        <v>782</v>
      </c>
      <c r="N367" t="s">
        <v>577</v>
      </c>
      <c r="O367">
        <v>0</v>
      </c>
    </row>
    <row r="368" spans="13:15" x14ac:dyDescent="0.4">
      <c r="M368" t="s">
        <v>782</v>
      </c>
      <c r="N368" t="s">
        <v>578</v>
      </c>
      <c r="O368">
        <v>0</v>
      </c>
    </row>
    <row r="369" spans="13:15" x14ac:dyDescent="0.4">
      <c r="M369" t="s">
        <v>782</v>
      </c>
      <c r="N369" t="s">
        <v>579</v>
      </c>
      <c r="O369">
        <v>3000</v>
      </c>
    </row>
    <row r="370" spans="13:15" x14ac:dyDescent="0.4">
      <c r="M370" t="s">
        <v>782</v>
      </c>
      <c r="N370" t="s">
        <v>580</v>
      </c>
      <c r="O370">
        <v>100</v>
      </c>
    </row>
    <row r="371" spans="13:15" x14ac:dyDescent="0.4">
      <c r="M371" t="s">
        <v>782</v>
      </c>
      <c r="N371" t="s">
        <v>581</v>
      </c>
      <c r="O371">
        <v>0</v>
      </c>
    </row>
    <row r="372" spans="13:15" x14ac:dyDescent="0.4">
      <c r="M372" t="s">
        <v>782</v>
      </c>
      <c r="N372" t="s">
        <v>582</v>
      </c>
      <c r="O372">
        <v>200</v>
      </c>
    </row>
    <row r="373" spans="13:15" x14ac:dyDescent="0.4">
      <c r="M373" t="s">
        <v>782</v>
      </c>
      <c r="N373" t="s">
        <v>583</v>
      </c>
      <c r="O373">
        <v>1400</v>
      </c>
    </row>
    <row r="374" spans="13:15" x14ac:dyDescent="0.4">
      <c r="M374" t="s">
        <v>782</v>
      </c>
      <c r="N374" t="s">
        <v>584</v>
      </c>
      <c r="O374">
        <v>8200</v>
      </c>
    </row>
    <row r="375" spans="13:15" x14ac:dyDescent="0.4">
      <c r="M375" t="s">
        <v>782</v>
      </c>
      <c r="N375" t="s">
        <v>585</v>
      </c>
      <c r="O375">
        <v>500</v>
      </c>
    </row>
    <row r="376" spans="13:15" x14ac:dyDescent="0.4">
      <c r="M376" t="s">
        <v>782</v>
      </c>
      <c r="N376" t="s">
        <v>586</v>
      </c>
      <c r="O376">
        <v>2200</v>
      </c>
    </row>
    <row r="377" spans="13:15" x14ac:dyDescent="0.4">
      <c r="M377" t="s">
        <v>782</v>
      </c>
      <c r="N377" t="s">
        <v>587</v>
      </c>
      <c r="O377">
        <v>700</v>
      </c>
    </row>
    <row r="378" spans="13:15" x14ac:dyDescent="0.4">
      <c r="M378" t="s">
        <v>782</v>
      </c>
      <c r="N378" t="s">
        <v>588</v>
      </c>
      <c r="O378">
        <v>1100</v>
      </c>
    </row>
    <row r="379" spans="13:15" x14ac:dyDescent="0.4">
      <c r="M379" t="s">
        <v>782</v>
      </c>
      <c r="N379" t="s">
        <v>589</v>
      </c>
      <c r="O379">
        <v>300</v>
      </c>
    </row>
    <row r="380" spans="13:15" x14ac:dyDescent="0.4">
      <c r="M380" t="s">
        <v>782</v>
      </c>
      <c r="N380" t="s">
        <v>590</v>
      </c>
      <c r="O380">
        <v>700</v>
      </c>
    </row>
    <row r="381" spans="13:15" x14ac:dyDescent="0.4">
      <c r="M381" t="s">
        <v>782</v>
      </c>
      <c r="N381" t="s">
        <v>591</v>
      </c>
      <c r="O381">
        <v>0</v>
      </c>
    </row>
    <row r="382" spans="13:15" x14ac:dyDescent="0.4">
      <c r="M382" t="s">
        <v>782</v>
      </c>
      <c r="N382" t="s">
        <v>592</v>
      </c>
      <c r="O382">
        <v>0</v>
      </c>
    </row>
    <row r="383" spans="13:15" x14ac:dyDescent="0.4">
      <c r="M383" t="s">
        <v>782</v>
      </c>
      <c r="N383" t="s">
        <v>593</v>
      </c>
      <c r="O383">
        <v>0</v>
      </c>
    </row>
    <row r="384" spans="13:15" x14ac:dyDescent="0.4">
      <c r="M384" t="s">
        <v>782</v>
      </c>
      <c r="N384" t="s">
        <v>594</v>
      </c>
      <c r="O384">
        <v>200</v>
      </c>
    </row>
    <row r="385" spans="13:15" x14ac:dyDescent="0.4">
      <c r="M385" t="s">
        <v>782</v>
      </c>
      <c r="N385" t="s">
        <v>595</v>
      </c>
      <c r="O385">
        <v>100</v>
      </c>
    </row>
    <row r="386" spans="13:15" x14ac:dyDescent="0.4">
      <c r="M386" t="s">
        <v>782</v>
      </c>
      <c r="N386" t="s">
        <v>596</v>
      </c>
      <c r="O386">
        <v>0</v>
      </c>
    </row>
    <row r="387" spans="13:15" x14ac:dyDescent="0.4">
      <c r="M387" t="s">
        <v>782</v>
      </c>
      <c r="N387" t="s">
        <v>597</v>
      </c>
      <c r="O387">
        <v>100</v>
      </c>
    </row>
    <row r="388" spans="13:15" x14ac:dyDescent="0.4">
      <c r="M388" t="s">
        <v>782</v>
      </c>
      <c r="N388" t="s">
        <v>598</v>
      </c>
      <c r="O388">
        <v>800</v>
      </c>
    </row>
    <row r="389" spans="13:15" x14ac:dyDescent="0.4">
      <c r="M389" t="s">
        <v>782</v>
      </c>
      <c r="N389" t="s">
        <v>599</v>
      </c>
      <c r="O389">
        <v>0</v>
      </c>
    </row>
    <row r="390" spans="13:15" x14ac:dyDescent="0.4">
      <c r="M390" t="s">
        <v>782</v>
      </c>
      <c r="N390" t="s">
        <v>600</v>
      </c>
      <c r="O390">
        <v>900</v>
      </c>
    </row>
    <row r="391" spans="13:15" x14ac:dyDescent="0.4">
      <c r="M391" t="s">
        <v>782</v>
      </c>
      <c r="N391" t="s">
        <v>601</v>
      </c>
      <c r="O391">
        <v>0</v>
      </c>
    </row>
    <row r="392" spans="13:15" x14ac:dyDescent="0.4">
      <c r="M392" t="s">
        <v>782</v>
      </c>
      <c r="N392" t="s">
        <v>602</v>
      </c>
      <c r="O392">
        <v>0</v>
      </c>
    </row>
    <row r="393" spans="13:15" x14ac:dyDescent="0.4">
      <c r="M393" t="s">
        <v>782</v>
      </c>
      <c r="N393" t="s">
        <v>603</v>
      </c>
      <c r="O393">
        <v>5500</v>
      </c>
    </row>
    <row r="394" spans="13:15" x14ac:dyDescent="0.4">
      <c r="M394" t="s">
        <v>782</v>
      </c>
      <c r="N394" t="s">
        <v>604</v>
      </c>
      <c r="O394">
        <v>300</v>
      </c>
    </row>
    <row r="395" spans="13:15" x14ac:dyDescent="0.4">
      <c r="M395" t="s">
        <v>782</v>
      </c>
      <c r="N395" t="s">
        <v>605</v>
      </c>
      <c r="O395">
        <v>0</v>
      </c>
    </row>
    <row r="396" spans="13:15" x14ac:dyDescent="0.4">
      <c r="M396" t="s">
        <v>782</v>
      </c>
      <c r="N396" t="s">
        <v>606</v>
      </c>
      <c r="O396">
        <v>100</v>
      </c>
    </row>
    <row r="397" spans="13:15" x14ac:dyDescent="0.4">
      <c r="M397" t="s">
        <v>782</v>
      </c>
      <c r="N397" t="s">
        <v>607</v>
      </c>
      <c r="O397">
        <v>0</v>
      </c>
    </row>
    <row r="398" spans="13:15" x14ac:dyDescent="0.4">
      <c r="M398" t="s">
        <v>782</v>
      </c>
      <c r="N398" t="s">
        <v>608</v>
      </c>
      <c r="O398">
        <v>1100</v>
      </c>
    </row>
    <row r="399" spans="13:15" x14ac:dyDescent="0.4">
      <c r="M399" t="s">
        <v>782</v>
      </c>
      <c r="N399" t="s">
        <v>609</v>
      </c>
      <c r="O399">
        <v>6500</v>
      </c>
    </row>
    <row r="400" spans="13:15" x14ac:dyDescent="0.4">
      <c r="M400" t="s">
        <v>782</v>
      </c>
      <c r="N400" t="s">
        <v>610</v>
      </c>
      <c r="O400">
        <v>0</v>
      </c>
    </row>
    <row r="401" spans="13:15" x14ac:dyDescent="0.4">
      <c r="M401" t="s">
        <v>782</v>
      </c>
      <c r="N401" t="s">
        <v>611</v>
      </c>
      <c r="O401">
        <v>0</v>
      </c>
    </row>
    <row r="402" spans="13:15" x14ac:dyDescent="0.4">
      <c r="M402" t="s">
        <v>782</v>
      </c>
      <c r="N402" t="s">
        <v>612</v>
      </c>
      <c r="O402">
        <v>1000</v>
      </c>
    </row>
    <row r="403" spans="13:15" x14ac:dyDescent="0.4">
      <c r="M403" t="s">
        <v>782</v>
      </c>
      <c r="N403" t="s">
        <v>613</v>
      </c>
      <c r="O403">
        <v>0</v>
      </c>
    </row>
    <row r="404" spans="13:15" x14ac:dyDescent="0.4">
      <c r="M404" t="s">
        <v>782</v>
      </c>
      <c r="N404" t="s">
        <v>614</v>
      </c>
      <c r="O404">
        <v>0</v>
      </c>
    </row>
    <row r="405" spans="13:15" x14ac:dyDescent="0.4">
      <c r="M405" t="s">
        <v>782</v>
      </c>
      <c r="N405" t="s">
        <v>615</v>
      </c>
      <c r="O405">
        <v>0</v>
      </c>
    </row>
    <row r="406" spans="13:15" x14ac:dyDescent="0.4">
      <c r="M406" t="s">
        <v>782</v>
      </c>
      <c r="N406" t="s">
        <v>616</v>
      </c>
      <c r="O406">
        <v>0</v>
      </c>
    </row>
    <row r="407" spans="13:15" x14ac:dyDescent="0.4">
      <c r="M407" t="s">
        <v>782</v>
      </c>
      <c r="N407" t="s">
        <v>617</v>
      </c>
      <c r="O407">
        <v>0</v>
      </c>
    </row>
    <row r="408" spans="13:15" x14ac:dyDescent="0.4">
      <c r="M408" t="s">
        <v>782</v>
      </c>
      <c r="N408" t="s">
        <v>618</v>
      </c>
      <c r="O408">
        <v>200</v>
      </c>
    </row>
    <row r="409" spans="13:15" x14ac:dyDescent="0.4">
      <c r="M409" t="s">
        <v>782</v>
      </c>
      <c r="N409" t="s">
        <v>619</v>
      </c>
      <c r="O409">
        <v>200</v>
      </c>
    </row>
    <row r="410" spans="13:15" x14ac:dyDescent="0.4">
      <c r="M410" t="s">
        <v>782</v>
      </c>
      <c r="N410" t="s">
        <v>620</v>
      </c>
      <c r="O410">
        <v>0</v>
      </c>
    </row>
    <row r="411" spans="13:15" x14ac:dyDescent="0.4">
      <c r="M411" t="s">
        <v>782</v>
      </c>
      <c r="N411" t="s">
        <v>621</v>
      </c>
      <c r="O411">
        <v>0</v>
      </c>
    </row>
    <row r="412" spans="13:15" x14ac:dyDescent="0.4">
      <c r="M412" t="s">
        <v>782</v>
      </c>
      <c r="N412" t="s">
        <v>622</v>
      </c>
      <c r="O412">
        <v>0</v>
      </c>
    </row>
    <row r="413" spans="13:15" x14ac:dyDescent="0.4">
      <c r="M413" t="s">
        <v>782</v>
      </c>
      <c r="N413" t="s">
        <v>623</v>
      </c>
      <c r="O413">
        <v>0</v>
      </c>
    </row>
    <row r="414" spans="13:15" x14ac:dyDescent="0.4">
      <c r="M414" t="s">
        <v>782</v>
      </c>
      <c r="N414" t="s">
        <v>624</v>
      </c>
      <c r="O414">
        <v>0</v>
      </c>
    </row>
    <row r="415" spans="13:15" x14ac:dyDescent="0.4">
      <c r="M415" t="s">
        <v>782</v>
      </c>
      <c r="N415" t="s">
        <v>625</v>
      </c>
      <c r="O415">
        <v>1500</v>
      </c>
    </row>
    <row r="416" spans="13:15" x14ac:dyDescent="0.4">
      <c r="M416" t="s">
        <v>782</v>
      </c>
      <c r="N416" t="s">
        <v>626</v>
      </c>
      <c r="O416">
        <v>0</v>
      </c>
    </row>
    <row r="417" spans="13:15" x14ac:dyDescent="0.4">
      <c r="M417" t="s">
        <v>782</v>
      </c>
      <c r="N417" t="s">
        <v>627</v>
      </c>
      <c r="O417">
        <v>1700</v>
      </c>
    </row>
    <row r="418" spans="13:15" x14ac:dyDescent="0.4">
      <c r="M418" t="s">
        <v>782</v>
      </c>
      <c r="N418" t="s">
        <v>628</v>
      </c>
      <c r="O418">
        <v>0</v>
      </c>
    </row>
    <row r="419" spans="13:15" x14ac:dyDescent="0.4">
      <c r="M419" t="s">
        <v>782</v>
      </c>
      <c r="N419" t="s">
        <v>629</v>
      </c>
      <c r="O419">
        <v>300</v>
      </c>
    </row>
    <row r="420" spans="13:15" x14ac:dyDescent="0.4">
      <c r="M420" t="s">
        <v>782</v>
      </c>
      <c r="N420" t="s">
        <v>630</v>
      </c>
      <c r="O420">
        <v>1200</v>
      </c>
    </row>
    <row r="421" spans="13:15" x14ac:dyDescent="0.4">
      <c r="M421" t="s">
        <v>782</v>
      </c>
      <c r="N421" t="s">
        <v>631</v>
      </c>
      <c r="O421">
        <v>0</v>
      </c>
    </row>
    <row r="422" spans="13:15" x14ac:dyDescent="0.4">
      <c r="M422" t="s">
        <v>782</v>
      </c>
      <c r="N422" t="s">
        <v>632</v>
      </c>
      <c r="O422">
        <v>800</v>
      </c>
    </row>
    <row r="423" spans="13:15" x14ac:dyDescent="0.4">
      <c r="M423" t="s">
        <v>782</v>
      </c>
      <c r="N423" t="s">
        <v>633</v>
      </c>
      <c r="O423">
        <v>700</v>
      </c>
    </row>
    <row r="424" spans="13:15" x14ac:dyDescent="0.4">
      <c r="M424" t="s">
        <v>782</v>
      </c>
      <c r="N424" t="s">
        <v>634</v>
      </c>
      <c r="O424">
        <v>0</v>
      </c>
    </row>
    <row r="425" spans="13:15" x14ac:dyDescent="0.4">
      <c r="M425" t="s">
        <v>782</v>
      </c>
      <c r="N425" t="s">
        <v>635</v>
      </c>
      <c r="O425">
        <v>0</v>
      </c>
    </row>
    <row r="426" spans="13:15" x14ac:dyDescent="0.4">
      <c r="M426" t="s">
        <v>782</v>
      </c>
      <c r="N426" t="s">
        <v>636</v>
      </c>
      <c r="O426">
        <v>0</v>
      </c>
    </row>
    <row r="427" spans="13:15" x14ac:dyDescent="0.4">
      <c r="M427" t="s">
        <v>782</v>
      </c>
      <c r="N427" t="s">
        <v>637</v>
      </c>
      <c r="O427">
        <v>0</v>
      </c>
    </row>
    <row r="428" spans="13:15" x14ac:dyDescent="0.4">
      <c r="M428" t="s">
        <v>782</v>
      </c>
      <c r="N428" t="s">
        <v>638</v>
      </c>
      <c r="O428">
        <v>1800</v>
      </c>
    </row>
    <row r="429" spans="13:15" x14ac:dyDescent="0.4">
      <c r="M429" t="s">
        <v>782</v>
      </c>
      <c r="N429" t="s">
        <v>639</v>
      </c>
      <c r="O429">
        <v>0</v>
      </c>
    </row>
    <row r="430" spans="13:15" x14ac:dyDescent="0.4">
      <c r="M430" t="s">
        <v>782</v>
      </c>
      <c r="N430" t="s">
        <v>640</v>
      </c>
      <c r="O430">
        <v>300</v>
      </c>
    </row>
    <row r="431" spans="13:15" x14ac:dyDescent="0.4">
      <c r="M431" t="s">
        <v>782</v>
      </c>
      <c r="N431" t="s">
        <v>641</v>
      </c>
      <c r="O431">
        <v>100</v>
      </c>
    </row>
    <row r="432" spans="13:15" x14ac:dyDescent="0.4">
      <c r="M432" t="s">
        <v>782</v>
      </c>
      <c r="N432" t="s">
        <v>642</v>
      </c>
      <c r="O432">
        <v>100</v>
      </c>
    </row>
    <row r="433" spans="13:15" x14ac:dyDescent="0.4">
      <c r="M433" t="s">
        <v>782</v>
      </c>
      <c r="N433" t="s">
        <v>643</v>
      </c>
      <c r="O433">
        <v>100</v>
      </c>
    </row>
    <row r="434" spans="13:15" x14ac:dyDescent="0.4">
      <c r="M434" t="s">
        <v>782</v>
      </c>
      <c r="N434" t="s">
        <v>644</v>
      </c>
      <c r="O434">
        <v>0</v>
      </c>
    </row>
    <row r="435" spans="13:15" x14ac:dyDescent="0.4">
      <c r="M435" t="s">
        <v>782</v>
      </c>
      <c r="N435" t="s">
        <v>645</v>
      </c>
      <c r="O435">
        <v>0</v>
      </c>
    </row>
    <row r="436" spans="13:15" x14ac:dyDescent="0.4">
      <c r="M436" t="s">
        <v>782</v>
      </c>
      <c r="N436" t="s">
        <v>646</v>
      </c>
      <c r="O436">
        <v>2100</v>
      </c>
    </row>
    <row r="437" spans="13:15" x14ac:dyDescent="0.4">
      <c r="M437" t="s">
        <v>782</v>
      </c>
      <c r="N437" t="s">
        <v>647</v>
      </c>
      <c r="O437">
        <v>0</v>
      </c>
    </row>
    <row r="438" spans="13:15" x14ac:dyDescent="0.4">
      <c r="M438" t="s">
        <v>782</v>
      </c>
      <c r="N438" t="s">
        <v>648</v>
      </c>
      <c r="O438">
        <v>0</v>
      </c>
    </row>
    <row r="439" spans="13:15" x14ac:dyDescent="0.4">
      <c r="M439" t="s">
        <v>782</v>
      </c>
      <c r="N439" t="s">
        <v>649</v>
      </c>
      <c r="O439">
        <v>0</v>
      </c>
    </row>
    <row r="440" spans="13:15" x14ac:dyDescent="0.4">
      <c r="M440" t="s">
        <v>782</v>
      </c>
      <c r="N440" t="s">
        <v>650</v>
      </c>
      <c r="O440">
        <v>0</v>
      </c>
    </row>
    <row r="441" spans="13:15" x14ac:dyDescent="0.4">
      <c r="M441" t="s">
        <v>782</v>
      </c>
      <c r="N441" t="s">
        <v>651</v>
      </c>
      <c r="O441">
        <v>0</v>
      </c>
    </row>
    <row r="442" spans="13:15" x14ac:dyDescent="0.4">
      <c r="M442" t="s">
        <v>782</v>
      </c>
      <c r="N442" t="s">
        <v>652</v>
      </c>
      <c r="O442">
        <v>0</v>
      </c>
    </row>
    <row r="443" spans="13:15" x14ac:dyDescent="0.4">
      <c r="M443" t="s">
        <v>782</v>
      </c>
      <c r="N443" t="s">
        <v>653</v>
      </c>
      <c r="O443">
        <v>0</v>
      </c>
    </row>
    <row r="444" spans="13:15" x14ac:dyDescent="0.4">
      <c r="M444" t="s">
        <v>782</v>
      </c>
      <c r="N444" t="s">
        <v>654</v>
      </c>
      <c r="O444">
        <v>0</v>
      </c>
    </row>
    <row r="445" spans="13:15" x14ac:dyDescent="0.4">
      <c r="M445" t="s">
        <v>782</v>
      </c>
      <c r="N445" t="s">
        <v>655</v>
      </c>
      <c r="O445">
        <v>0</v>
      </c>
    </row>
    <row r="446" spans="13:15" x14ac:dyDescent="0.4">
      <c r="M446" t="s">
        <v>782</v>
      </c>
      <c r="N446" t="s">
        <v>656</v>
      </c>
      <c r="O446">
        <v>100</v>
      </c>
    </row>
    <row r="447" spans="13:15" x14ac:dyDescent="0.4">
      <c r="M447" t="s">
        <v>782</v>
      </c>
      <c r="N447" t="s">
        <v>657</v>
      </c>
      <c r="O447">
        <v>0</v>
      </c>
    </row>
    <row r="448" spans="13:15" x14ac:dyDescent="0.4">
      <c r="M448" t="s">
        <v>782</v>
      </c>
      <c r="N448" t="s">
        <v>658</v>
      </c>
      <c r="O448">
        <v>1800</v>
      </c>
    </row>
    <row r="449" spans="13:15" x14ac:dyDescent="0.4">
      <c r="M449" t="s">
        <v>782</v>
      </c>
      <c r="N449" t="s">
        <v>659</v>
      </c>
      <c r="O449">
        <v>100</v>
      </c>
    </row>
    <row r="450" spans="13:15" x14ac:dyDescent="0.4">
      <c r="M450" t="s">
        <v>782</v>
      </c>
      <c r="N450" t="s">
        <v>660</v>
      </c>
      <c r="O450">
        <v>200</v>
      </c>
    </row>
    <row r="451" spans="13:15" x14ac:dyDescent="0.4">
      <c r="M451" t="s">
        <v>782</v>
      </c>
      <c r="N451" t="s">
        <v>661</v>
      </c>
      <c r="O451">
        <v>100</v>
      </c>
    </row>
    <row r="452" spans="13:15" x14ac:dyDescent="0.4">
      <c r="M452" t="s">
        <v>782</v>
      </c>
      <c r="N452" t="s">
        <v>662</v>
      </c>
      <c r="O452">
        <v>100</v>
      </c>
    </row>
    <row r="453" spans="13:15" x14ac:dyDescent="0.4">
      <c r="M453" t="s">
        <v>782</v>
      </c>
      <c r="N453" t="s">
        <v>663</v>
      </c>
      <c r="O453">
        <v>0</v>
      </c>
    </row>
    <row r="454" spans="13:15" x14ac:dyDescent="0.4">
      <c r="M454" t="s">
        <v>782</v>
      </c>
      <c r="N454" t="s">
        <v>664</v>
      </c>
      <c r="O454">
        <v>0</v>
      </c>
    </row>
    <row r="455" spans="13:15" x14ac:dyDescent="0.4">
      <c r="M455" t="s">
        <v>782</v>
      </c>
      <c r="N455" t="s">
        <v>665</v>
      </c>
      <c r="O455">
        <v>100</v>
      </c>
    </row>
    <row r="456" spans="13:15" x14ac:dyDescent="0.4">
      <c r="M456" t="s">
        <v>782</v>
      </c>
      <c r="N456" t="s">
        <v>666</v>
      </c>
      <c r="O456">
        <v>0</v>
      </c>
    </row>
    <row r="457" spans="13:15" x14ac:dyDescent="0.4">
      <c r="M457" t="s">
        <v>782</v>
      </c>
      <c r="N457" t="s">
        <v>667</v>
      </c>
      <c r="O457">
        <v>100</v>
      </c>
    </row>
    <row r="458" spans="13:15" x14ac:dyDescent="0.4">
      <c r="M458" t="s">
        <v>782</v>
      </c>
      <c r="N458" t="s">
        <v>668</v>
      </c>
      <c r="O458">
        <v>0</v>
      </c>
    </row>
    <row r="459" spans="13:15" x14ac:dyDescent="0.4">
      <c r="M459" t="s">
        <v>782</v>
      </c>
      <c r="N459" t="s">
        <v>669</v>
      </c>
      <c r="O459">
        <v>0</v>
      </c>
    </row>
    <row r="460" spans="13:15" x14ac:dyDescent="0.4">
      <c r="M460" t="s">
        <v>782</v>
      </c>
      <c r="N460" t="s">
        <v>670</v>
      </c>
      <c r="O460">
        <v>0</v>
      </c>
    </row>
    <row r="461" spans="13:15" x14ac:dyDescent="0.4">
      <c r="M461" t="s">
        <v>782</v>
      </c>
      <c r="N461" t="s">
        <v>671</v>
      </c>
      <c r="O461">
        <v>0</v>
      </c>
    </row>
    <row r="462" spans="13:15" x14ac:dyDescent="0.4">
      <c r="M462" t="s">
        <v>782</v>
      </c>
      <c r="N462" t="s">
        <v>672</v>
      </c>
      <c r="O462">
        <v>0</v>
      </c>
    </row>
    <row r="463" spans="13:15" x14ac:dyDescent="0.4">
      <c r="M463" t="s">
        <v>782</v>
      </c>
      <c r="N463" t="s">
        <v>673</v>
      </c>
      <c r="O463">
        <v>0</v>
      </c>
    </row>
    <row r="464" spans="13:15" x14ac:dyDescent="0.4">
      <c r="M464" t="s">
        <v>782</v>
      </c>
      <c r="N464" t="s">
        <v>674</v>
      </c>
      <c r="O464">
        <v>0</v>
      </c>
    </row>
    <row r="465" spans="13:15" x14ac:dyDescent="0.4">
      <c r="M465" t="s">
        <v>782</v>
      </c>
      <c r="N465" t="s">
        <v>675</v>
      </c>
      <c r="O465">
        <v>0</v>
      </c>
    </row>
    <row r="466" spans="13:15" x14ac:dyDescent="0.4">
      <c r="M466" t="s">
        <v>782</v>
      </c>
      <c r="N466" t="s">
        <v>676</v>
      </c>
      <c r="O466">
        <v>400</v>
      </c>
    </row>
    <row r="467" spans="13:15" x14ac:dyDescent="0.4">
      <c r="M467" t="s">
        <v>782</v>
      </c>
      <c r="N467" t="s">
        <v>677</v>
      </c>
      <c r="O467">
        <v>0</v>
      </c>
    </row>
    <row r="468" spans="13:15" x14ac:dyDescent="0.4">
      <c r="M468" t="s">
        <v>782</v>
      </c>
      <c r="N468" t="s">
        <v>678</v>
      </c>
      <c r="O468">
        <v>0</v>
      </c>
    </row>
    <row r="469" spans="13:15" x14ac:dyDescent="0.4">
      <c r="M469" t="s">
        <v>782</v>
      </c>
      <c r="N469" t="s">
        <v>679</v>
      </c>
      <c r="O469">
        <v>100</v>
      </c>
    </row>
    <row r="470" spans="13:15" x14ac:dyDescent="0.4">
      <c r="M470" t="s">
        <v>782</v>
      </c>
      <c r="N470" t="s">
        <v>680</v>
      </c>
      <c r="O470">
        <v>0</v>
      </c>
    </row>
    <row r="471" spans="13:15" x14ac:dyDescent="0.4">
      <c r="M471" t="s">
        <v>782</v>
      </c>
      <c r="N471" t="s">
        <v>681</v>
      </c>
      <c r="O471">
        <v>0</v>
      </c>
    </row>
    <row r="472" spans="13:15" x14ac:dyDescent="0.4">
      <c r="M472" t="s">
        <v>782</v>
      </c>
      <c r="N472" t="s">
        <v>682</v>
      </c>
      <c r="O472">
        <v>0</v>
      </c>
    </row>
    <row r="473" spans="13:15" x14ac:dyDescent="0.4">
      <c r="M473" t="s">
        <v>782</v>
      </c>
      <c r="N473" t="s">
        <v>683</v>
      </c>
      <c r="O473">
        <v>0</v>
      </c>
    </row>
    <row r="474" spans="13:15" x14ac:dyDescent="0.4">
      <c r="M474" t="s">
        <v>782</v>
      </c>
      <c r="N474" t="s">
        <v>684</v>
      </c>
      <c r="O474">
        <v>0</v>
      </c>
    </row>
    <row r="475" spans="13:15" x14ac:dyDescent="0.4">
      <c r="M475" t="s">
        <v>782</v>
      </c>
      <c r="N475" t="s">
        <v>685</v>
      </c>
      <c r="O475">
        <v>0</v>
      </c>
    </row>
    <row r="476" spans="13:15" x14ac:dyDescent="0.4">
      <c r="M476" t="s">
        <v>782</v>
      </c>
      <c r="N476" t="s">
        <v>686</v>
      </c>
      <c r="O476">
        <v>0</v>
      </c>
    </row>
    <row r="477" spans="13:15" x14ac:dyDescent="0.4">
      <c r="M477" t="s">
        <v>782</v>
      </c>
      <c r="N477" t="s">
        <v>687</v>
      </c>
      <c r="O477">
        <v>100</v>
      </c>
    </row>
    <row r="478" spans="13:15" x14ac:dyDescent="0.4">
      <c r="M478" t="s">
        <v>782</v>
      </c>
      <c r="N478" t="s">
        <v>688</v>
      </c>
      <c r="O478">
        <v>0</v>
      </c>
    </row>
    <row r="479" spans="13:15" x14ac:dyDescent="0.4">
      <c r="M479" t="s">
        <v>782</v>
      </c>
      <c r="N479" t="s">
        <v>689</v>
      </c>
      <c r="O479">
        <v>0</v>
      </c>
    </row>
    <row r="480" spans="13:15" x14ac:dyDescent="0.4">
      <c r="M480" t="s">
        <v>782</v>
      </c>
      <c r="N480" t="s">
        <v>690</v>
      </c>
      <c r="O480">
        <v>0</v>
      </c>
    </row>
    <row r="481" spans="13:15" x14ac:dyDescent="0.4">
      <c r="M481" t="s">
        <v>782</v>
      </c>
      <c r="N481" t="s">
        <v>691</v>
      </c>
      <c r="O481">
        <v>0</v>
      </c>
    </row>
    <row r="482" spans="13:15" x14ac:dyDescent="0.4">
      <c r="M482" t="s">
        <v>782</v>
      </c>
      <c r="N482" t="s">
        <v>692</v>
      </c>
      <c r="O482">
        <v>100</v>
      </c>
    </row>
    <row r="483" spans="13:15" x14ac:dyDescent="0.4">
      <c r="M483" t="s">
        <v>782</v>
      </c>
      <c r="N483" t="s">
        <v>693</v>
      </c>
      <c r="O483">
        <v>100</v>
      </c>
    </row>
    <row r="484" spans="13:15" x14ac:dyDescent="0.4">
      <c r="M484" t="s">
        <v>782</v>
      </c>
      <c r="N484" t="s">
        <v>694</v>
      </c>
      <c r="O484">
        <v>300</v>
      </c>
    </row>
    <row r="485" spans="13:15" x14ac:dyDescent="0.4">
      <c r="M485" t="s">
        <v>782</v>
      </c>
      <c r="N485" t="s">
        <v>695</v>
      </c>
      <c r="O485">
        <v>800</v>
      </c>
    </row>
    <row r="486" spans="13:15" x14ac:dyDescent="0.4">
      <c r="M486" t="s">
        <v>782</v>
      </c>
      <c r="N486" t="s">
        <v>696</v>
      </c>
      <c r="O486">
        <v>7100</v>
      </c>
    </row>
    <row r="487" spans="13:15" x14ac:dyDescent="0.4">
      <c r="M487" t="s">
        <v>782</v>
      </c>
      <c r="N487" t="s">
        <v>697</v>
      </c>
      <c r="O487">
        <v>0</v>
      </c>
    </row>
    <row r="488" spans="13:15" x14ac:dyDescent="0.4">
      <c r="M488" t="s">
        <v>782</v>
      </c>
      <c r="N488" t="s">
        <v>698</v>
      </c>
      <c r="O488">
        <v>0</v>
      </c>
    </row>
    <row r="489" spans="13:15" x14ac:dyDescent="0.4">
      <c r="M489" t="s">
        <v>782</v>
      </c>
      <c r="N489" t="s">
        <v>699</v>
      </c>
      <c r="O489">
        <v>0</v>
      </c>
    </row>
    <row r="490" spans="13:15" x14ac:dyDescent="0.4">
      <c r="M490" t="s">
        <v>782</v>
      </c>
      <c r="N490" t="s">
        <v>700</v>
      </c>
      <c r="O490">
        <v>0</v>
      </c>
    </row>
    <row r="491" spans="13:15" x14ac:dyDescent="0.4">
      <c r="M491" t="s">
        <v>782</v>
      </c>
      <c r="N491" t="s">
        <v>701</v>
      </c>
      <c r="O491">
        <v>0</v>
      </c>
    </row>
    <row r="492" spans="13:15" x14ac:dyDescent="0.4">
      <c r="M492" t="s">
        <v>782</v>
      </c>
      <c r="N492" t="s">
        <v>702</v>
      </c>
      <c r="O492">
        <v>0</v>
      </c>
    </row>
    <row r="493" spans="13:15" x14ac:dyDescent="0.4">
      <c r="M493" t="s">
        <v>782</v>
      </c>
      <c r="N493" t="s">
        <v>703</v>
      </c>
      <c r="O493">
        <v>0</v>
      </c>
    </row>
    <row r="494" spans="13:15" x14ac:dyDescent="0.4">
      <c r="M494" t="s">
        <v>782</v>
      </c>
      <c r="N494" t="s">
        <v>704</v>
      </c>
      <c r="O494">
        <v>0</v>
      </c>
    </row>
    <row r="495" spans="13:15" x14ac:dyDescent="0.4">
      <c r="M495" t="s">
        <v>782</v>
      </c>
      <c r="N495" t="s">
        <v>705</v>
      </c>
      <c r="O495">
        <v>100</v>
      </c>
    </row>
    <row r="496" spans="13:15" x14ac:dyDescent="0.4">
      <c r="M496" t="s">
        <v>782</v>
      </c>
      <c r="N496" t="s">
        <v>706</v>
      </c>
      <c r="O496">
        <v>100</v>
      </c>
    </row>
    <row r="497" spans="13:15" x14ac:dyDescent="0.4">
      <c r="M497" t="s">
        <v>782</v>
      </c>
      <c r="N497" t="s">
        <v>707</v>
      </c>
      <c r="O497">
        <v>500</v>
      </c>
    </row>
    <row r="498" spans="13:15" x14ac:dyDescent="0.4">
      <c r="M498" t="s">
        <v>782</v>
      </c>
      <c r="N498" t="s">
        <v>708</v>
      </c>
      <c r="O498">
        <v>100</v>
      </c>
    </row>
    <row r="499" spans="13:15" x14ac:dyDescent="0.4">
      <c r="M499" t="s">
        <v>782</v>
      </c>
      <c r="N499" t="s">
        <v>709</v>
      </c>
      <c r="O499">
        <v>0</v>
      </c>
    </row>
    <row r="500" spans="13:15" x14ac:dyDescent="0.4">
      <c r="M500" t="s">
        <v>782</v>
      </c>
      <c r="N500" t="s">
        <v>710</v>
      </c>
      <c r="O500">
        <v>0</v>
      </c>
    </row>
    <row r="501" spans="13:15" x14ac:dyDescent="0.4">
      <c r="M501" t="s">
        <v>782</v>
      </c>
      <c r="N501" t="s">
        <v>711</v>
      </c>
      <c r="O501">
        <v>0</v>
      </c>
    </row>
    <row r="502" spans="13:15" x14ac:dyDescent="0.4">
      <c r="M502" t="s">
        <v>782</v>
      </c>
      <c r="N502" t="s">
        <v>712</v>
      </c>
      <c r="O502">
        <v>0</v>
      </c>
    </row>
    <row r="503" spans="13:15" x14ac:dyDescent="0.4">
      <c r="M503" t="s">
        <v>782</v>
      </c>
      <c r="N503" t="s">
        <v>713</v>
      </c>
      <c r="O503">
        <v>4000</v>
      </c>
    </row>
    <row r="504" spans="13:15" x14ac:dyDescent="0.4">
      <c r="M504" t="s">
        <v>782</v>
      </c>
      <c r="N504" t="s">
        <v>714</v>
      </c>
      <c r="O504">
        <v>0</v>
      </c>
    </row>
    <row r="505" spans="13:15" x14ac:dyDescent="0.4">
      <c r="M505" t="s">
        <v>782</v>
      </c>
      <c r="N505" t="s">
        <v>715</v>
      </c>
      <c r="O505">
        <v>0</v>
      </c>
    </row>
    <row r="506" spans="13:15" x14ac:dyDescent="0.4">
      <c r="M506" t="s">
        <v>782</v>
      </c>
      <c r="N506" t="s">
        <v>716</v>
      </c>
      <c r="O506">
        <v>100</v>
      </c>
    </row>
    <row r="507" spans="13:15" x14ac:dyDescent="0.4">
      <c r="M507" t="s">
        <v>782</v>
      </c>
      <c r="N507" t="s">
        <v>717</v>
      </c>
      <c r="O507">
        <v>12200</v>
      </c>
    </row>
    <row r="508" spans="13:15" x14ac:dyDescent="0.4">
      <c r="M508" t="s">
        <v>782</v>
      </c>
      <c r="N508" t="s">
        <v>718</v>
      </c>
      <c r="O508">
        <v>200</v>
      </c>
    </row>
    <row r="509" spans="13:15" x14ac:dyDescent="0.4">
      <c r="M509" t="s">
        <v>782</v>
      </c>
      <c r="N509" t="s">
        <v>719</v>
      </c>
      <c r="O509">
        <v>0</v>
      </c>
    </row>
    <row r="510" spans="13:15" x14ac:dyDescent="0.4">
      <c r="M510" t="s">
        <v>782</v>
      </c>
      <c r="N510" t="s">
        <v>720</v>
      </c>
      <c r="O510">
        <v>17500</v>
      </c>
    </row>
    <row r="511" spans="13:15" x14ac:dyDescent="0.4">
      <c r="M511" t="s">
        <v>782</v>
      </c>
      <c r="N511" t="s">
        <v>721</v>
      </c>
      <c r="O511">
        <v>0</v>
      </c>
    </row>
    <row r="512" spans="13:15" x14ac:dyDescent="0.4">
      <c r="M512" t="s">
        <v>782</v>
      </c>
      <c r="N512" t="s">
        <v>722</v>
      </c>
      <c r="O512">
        <v>100</v>
      </c>
    </row>
    <row r="513" spans="13:15" x14ac:dyDescent="0.4">
      <c r="M513" t="s">
        <v>782</v>
      </c>
      <c r="N513" t="s">
        <v>723</v>
      </c>
      <c r="O513">
        <v>700</v>
      </c>
    </row>
    <row r="514" spans="13:15" x14ac:dyDescent="0.4">
      <c r="M514" t="s">
        <v>782</v>
      </c>
      <c r="N514" t="s">
        <v>724</v>
      </c>
      <c r="O514">
        <v>0</v>
      </c>
    </row>
    <row r="515" spans="13:15" x14ac:dyDescent="0.4">
      <c r="M515" t="s">
        <v>782</v>
      </c>
      <c r="N515" t="s">
        <v>725</v>
      </c>
      <c r="O515">
        <v>0</v>
      </c>
    </row>
    <row r="516" spans="13:15" x14ac:dyDescent="0.4">
      <c r="M516" t="s">
        <v>782</v>
      </c>
      <c r="N516" t="s">
        <v>726</v>
      </c>
      <c r="O516">
        <v>0</v>
      </c>
    </row>
    <row r="517" spans="13:15" x14ac:dyDescent="0.4">
      <c r="M517" t="s">
        <v>782</v>
      </c>
      <c r="N517" t="s">
        <v>425</v>
      </c>
      <c r="O517">
        <v>100</v>
      </c>
    </row>
    <row r="518" spans="13:15" x14ac:dyDescent="0.4">
      <c r="M518" t="s">
        <v>782</v>
      </c>
      <c r="N518" t="s">
        <v>426</v>
      </c>
      <c r="O518">
        <v>5700</v>
      </c>
    </row>
    <row r="519" spans="13:15" x14ac:dyDescent="0.4">
      <c r="M519" t="s">
        <v>782</v>
      </c>
      <c r="N519" t="s">
        <v>427</v>
      </c>
      <c r="O519">
        <v>900</v>
      </c>
    </row>
    <row r="520" spans="13:15" x14ac:dyDescent="0.4">
      <c r="M520" t="s">
        <v>782</v>
      </c>
      <c r="N520" t="s">
        <v>428</v>
      </c>
      <c r="O520">
        <v>0</v>
      </c>
    </row>
    <row r="521" spans="13:15" x14ac:dyDescent="0.4">
      <c r="M521" t="s">
        <v>782</v>
      </c>
      <c r="N521" t="s">
        <v>429</v>
      </c>
      <c r="O521">
        <v>200</v>
      </c>
    </row>
    <row r="522" spans="13:15" x14ac:dyDescent="0.4">
      <c r="M522" t="s">
        <v>782</v>
      </c>
      <c r="N522" t="s">
        <v>430</v>
      </c>
      <c r="O522">
        <v>0</v>
      </c>
    </row>
    <row r="523" spans="13:15" x14ac:dyDescent="0.4">
      <c r="M523" t="s">
        <v>782</v>
      </c>
      <c r="N523" t="s">
        <v>431</v>
      </c>
      <c r="O523">
        <v>100</v>
      </c>
    </row>
    <row r="524" spans="13:15" x14ac:dyDescent="0.4">
      <c r="M524" t="s">
        <v>782</v>
      </c>
      <c r="N524" t="s">
        <v>432</v>
      </c>
      <c r="O524">
        <v>0</v>
      </c>
    </row>
    <row r="525" spans="13:15" x14ac:dyDescent="0.4">
      <c r="M525" t="s">
        <v>782</v>
      </c>
      <c r="N525" t="s">
        <v>433</v>
      </c>
      <c r="O525">
        <v>100</v>
      </c>
    </row>
    <row r="526" spans="13:15" x14ac:dyDescent="0.4">
      <c r="M526" t="s">
        <v>782</v>
      </c>
      <c r="N526" t="s">
        <v>434</v>
      </c>
      <c r="O526">
        <v>0</v>
      </c>
    </row>
    <row r="527" spans="13:15" x14ac:dyDescent="0.4">
      <c r="M527" t="s">
        <v>782</v>
      </c>
      <c r="N527" t="s">
        <v>435</v>
      </c>
      <c r="O527">
        <v>0</v>
      </c>
    </row>
    <row r="528" spans="13:15" x14ac:dyDescent="0.4">
      <c r="M528" t="s">
        <v>782</v>
      </c>
      <c r="N528" t="s">
        <v>436</v>
      </c>
      <c r="O528">
        <v>0</v>
      </c>
    </row>
    <row r="529" spans="13:15" x14ac:dyDescent="0.4">
      <c r="M529" t="s">
        <v>782</v>
      </c>
      <c r="N529" t="s">
        <v>437</v>
      </c>
      <c r="O529">
        <v>0</v>
      </c>
    </row>
    <row r="530" spans="13:15" x14ac:dyDescent="0.4">
      <c r="M530" t="s">
        <v>782</v>
      </c>
      <c r="N530" t="s">
        <v>438</v>
      </c>
      <c r="O530">
        <v>0</v>
      </c>
    </row>
    <row r="531" spans="13:15" x14ac:dyDescent="0.4">
      <c r="M531" t="s">
        <v>782</v>
      </c>
      <c r="N531" t="s">
        <v>439</v>
      </c>
      <c r="O531">
        <v>2100</v>
      </c>
    </row>
    <row r="532" spans="13:15" x14ac:dyDescent="0.4">
      <c r="M532" t="s">
        <v>782</v>
      </c>
      <c r="N532" t="s">
        <v>440</v>
      </c>
      <c r="O532">
        <v>0</v>
      </c>
    </row>
    <row r="533" spans="13:15" x14ac:dyDescent="0.4">
      <c r="M533" t="s">
        <v>782</v>
      </c>
      <c r="N533" t="s">
        <v>441</v>
      </c>
      <c r="O533">
        <v>0</v>
      </c>
    </row>
    <row r="534" spans="13:15" x14ac:dyDescent="0.4">
      <c r="M534" t="s">
        <v>782</v>
      </c>
      <c r="N534" t="s">
        <v>442</v>
      </c>
      <c r="O534">
        <v>0</v>
      </c>
    </row>
    <row r="535" spans="13:15" x14ac:dyDescent="0.4">
      <c r="M535" t="s">
        <v>782</v>
      </c>
      <c r="N535" t="s">
        <v>443</v>
      </c>
      <c r="O535">
        <v>400</v>
      </c>
    </row>
    <row r="536" spans="13:15" x14ac:dyDescent="0.4">
      <c r="M536" t="s">
        <v>782</v>
      </c>
      <c r="N536" t="s">
        <v>444</v>
      </c>
      <c r="O536">
        <v>200</v>
      </c>
    </row>
    <row r="537" spans="13:15" x14ac:dyDescent="0.4">
      <c r="M537" t="s">
        <v>782</v>
      </c>
      <c r="N537" t="s">
        <v>445</v>
      </c>
      <c r="O537">
        <v>0</v>
      </c>
    </row>
    <row r="538" spans="13:15" x14ac:dyDescent="0.4">
      <c r="M538" t="s">
        <v>782</v>
      </c>
      <c r="N538" t="s">
        <v>446</v>
      </c>
      <c r="O538">
        <v>0</v>
      </c>
    </row>
    <row r="539" spans="13:15" x14ac:dyDescent="0.4">
      <c r="M539" t="s">
        <v>782</v>
      </c>
      <c r="N539" t="s">
        <v>447</v>
      </c>
      <c r="O539">
        <v>0</v>
      </c>
    </row>
    <row r="540" spans="13:15" x14ac:dyDescent="0.4">
      <c r="M540" t="s">
        <v>782</v>
      </c>
      <c r="N540" t="s">
        <v>448</v>
      </c>
      <c r="O540">
        <v>0</v>
      </c>
    </row>
    <row r="541" spans="13:15" x14ac:dyDescent="0.4">
      <c r="M541" t="s">
        <v>782</v>
      </c>
      <c r="N541" t="s">
        <v>449</v>
      </c>
      <c r="O541">
        <v>0</v>
      </c>
    </row>
    <row r="542" spans="13:15" x14ac:dyDescent="0.4">
      <c r="M542" t="s">
        <v>782</v>
      </c>
      <c r="N542" t="s">
        <v>450</v>
      </c>
      <c r="O542">
        <v>100</v>
      </c>
    </row>
    <row r="543" spans="13:15" x14ac:dyDescent="0.4">
      <c r="M543" t="s">
        <v>782</v>
      </c>
      <c r="N543" t="s">
        <v>451</v>
      </c>
      <c r="O543">
        <v>0</v>
      </c>
    </row>
    <row r="544" spans="13:15" x14ac:dyDescent="0.4">
      <c r="M544" t="s">
        <v>782</v>
      </c>
      <c r="N544" t="s">
        <v>452</v>
      </c>
      <c r="O544">
        <v>0</v>
      </c>
    </row>
    <row r="545" spans="13:15" x14ac:dyDescent="0.4">
      <c r="M545" t="s">
        <v>782</v>
      </c>
      <c r="N545" t="s">
        <v>453</v>
      </c>
      <c r="O545">
        <v>0</v>
      </c>
    </row>
    <row r="546" spans="13:15" x14ac:dyDescent="0.4">
      <c r="M546" t="s">
        <v>782</v>
      </c>
      <c r="N546" t="s">
        <v>454</v>
      </c>
      <c r="O546">
        <v>0</v>
      </c>
    </row>
    <row r="547" spans="13:15" x14ac:dyDescent="0.4">
      <c r="M547" t="s">
        <v>782</v>
      </c>
      <c r="N547" t="s">
        <v>455</v>
      </c>
      <c r="O547">
        <v>0</v>
      </c>
    </row>
    <row r="548" spans="13:15" x14ac:dyDescent="0.4">
      <c r="M548" t="s">
        <v>782</v>
      </c>
      <c r="N548" t="s">
        <v>456</v>
      </c>
      <c r="O548">
        <v>3900</v>
      </c>
    </row>
    <row r="549" spans="13:15" x14ac:dyDescent="0.4">
      <c r="M549" t="s">
        <v>782</v>
      </c>
      <c r="N549" t="s">
        <v>457</v>
      </c>
      <c r="O549">
        <v>0</v>
      </c>
    </row>
    <row r="550" spans="13:15" x14ac:dyDescent="0.4">
      <c r="M550" t="s">
        <v>782</v>
      </c>
      <c r="N550" t="s">
        <v>458</v>
      </c>
      <c r="O550">
        <v>20700</v>
      </c>
    </row>
    <row r="551" spans="13:15" x14ac:dyDescent="0.4">
      <c r="M551" t="s">
        <v>782</v>
      </c>
      <c r="N551" t="s">
        <v>459</v>
      </c>
      <c r="O551">
        <v>0</v>
      </c>
    </row>
    <row r="552" spans="13:15" x14ac:dyDescent="0.4">
      <c r="M552" t="s">
        <v>782</v>
      </c>
      <c r="N552" t="s">
        <v>460</v>
      </c>
      <c r="O552">
        <v>400</v>
      </c>
    </row>
    <row r="553" spans="13:15" x14ac:dyDescent="0.4">
      <c r="M553" t="s">
        <v>782</v>
      </c>
      <c r="N553" t="s">
        <v>461</v>
      </c>
      <c r="O553">
        <v>900</v>
      </c>
    </row>
    <row r="554" spans="13:15" x14ac:dyDescent="0.4">
      <c r="M554" t="s">
        <v>782</v>
      </c>
      <c r="N554" t="s">
        <v>462</v>
      </c>
      <c r="O554">
        <v>700</v>
      </c>
    </row>
    <row r="555" spans="13:15" x14ac:dyDescent="0.4">
      <c r="M555" t="s">
        <v>782</v>
      </c>
      <c r="N555" t="s">
        <v>463</v>
      </c>
      <c r="O555">
        <v>0</v>
      </c>
    </row>
    <row r="556" spans="13:15" x14ac:dyDescent="0.4">
      <c r="M556" t="s">
        <v>782</v>
      </c>
      <c r="N556" t="s">
        <v>464</v>
      </c>
      <c r="O556">
        <v>100</v>
      </c>
    </row>
    <row r="557" spans="13:15" x14ac:dyDescent="0.4">
      <c r="M557" t="s">
        <v>782</v>
      </c>
      <c r="N557" t="s">
        <v>465</v>
      </c>
      <c r="O557">
        <v>0</v>
      </c>
    </row>
    <row r="558" spans="13:15" x14ac:dyDescent="0.4">
      <c r="M558" t="s">
        <v>782</v>
      </c>
      <c r="N558" t="s">
        <v>466</v>
      </c>
      <c r="O558">
        <v>100</v>
      </c>
    </row>
    <row r="559" spans="13:15" x14ac:dyDescent="0.4">
      <c r="M559" t="s">
        <v>782</v>
      </c>
      <c r="N559" t="s">
        <v>467</v>
      </c>
      <c r="O559">
        <v>0</v>
      </c>
    </row>
    <row r="560" spans="13:15" x14ac:dyDescent="0.4">
      <c r="M560" t="s">
        <v>782</v>
      </c>
      <c r="N560" t="s">
        <v>468</v>
      </c>
      <c r="O560">
        <v>0</v>
      </c>
    </row>
    <row r="561" spans="13:15" x14ac:dyDescent="0.4">
      <c r="M561" t="s">
        <v>782</v>
      </c>
      <c r="N561" t="s">
        <v>469</v>
      </c>
      <c r="O561">
        <v>200</v>
      </c>
    </row>
    <row r="562" spans="13:15" x14ac:dyDescent="0.4">
      <c r="M562" t="s">
        <v>782</v>
      </c>
      <c r="N562" t="s">
        <v>470</v>
      </c>
      <c r="O562">
        <v>0</v>
      </c>
    </row>
    <row r="563" spans="13:15" x14ac:dyDescent="0.4">
      <c r="M563" t="s">
        <v>782</v>
      </c>
      <c r="N563" t="s">
        <v>471</v>
      </c>
      <c r="O563">
        <v>100</v>
      </c>
    </row>
    <row r="564" spans="13:15" x14ac:dyDescent="0.4">
      <c r="M564" t="s">
        <v>782</v>
      </c>
      <c r="N564" t="s">
        <v>472</v>
      </c>
      <c r="O564">
        <v>0</v>
      </c>
    </row>
    <row r="565" spans="13:15" x14ac:dyDescent="0.4">
      <c r="M565" t="s">
        <v>782</v>
      </c>
      <c r="N565" t="s">
        <v>473</v>
      </c>
      <c r="O565">
        <v>0</v>
      </c>
    </row>
    <row r="566" spans="13:15" x14ac:dyDescent="0.4">
      <c r="M566" t="s">
        <v>782</v>
      </c>
      <c r="N566" t="s">
        <v>474</v>
      </c>
      <c r="O566">
        <v>300</v>
      </c>
    </row>
    <row r="567" spans="13:15" x14ac:dyDescent="0.4">
      <c r="M567" t="s">
        <v>782</v>
      </c>
      <c r="N567" t="s">
        <v>475</v>
      </c>
      <c r="O567">
        <v>0</v>
      </c>
    </row>
    <row r="568" spans="13:15" x14ac:dyDescent="0.4">
      <c r="M568" t="s">
        <v>782</v>
      </c>
      <c r="N568" t="s">
        <v>476</v>
      </c>
      <c r="O568">
        <v>0</v>
      </c>
    </row>
    <row r="569" spans="13:15" x14ac:dyDescent="0.4">
      <c r="M569" t="s">
        <v>782</v>
      </c>
      <c r="N569" t="s">
        <v>477</v>
      </c>
      <c r="O569">
        <v>1700</v>
      </c>
    </row>
    <row r="570" spans="13:15" x14ac:dyDescent="0.4">
      <c r="M570" t="s">
        <v>782</v>
      </c>
      <c r="N570" t="s">
        <v>478</v>
      </c>
      <c r="O570">
        <v>100</v>
      </c>
    </row>
    <row r="571" spans="13:15" x14ac:dyDescent="0.4">
      <c r="M571" t="s">
        <v>782</v>
      </c>
      <c r="N571" t="s">
        <v>479</v>
      </c>
      <c r="O571">
        <v>700</v>
      </c>
    </row>
    <row r="572" spans="13:15" x14ac:dyDescent="0.4">
      <c r="M572" t="s">
        <v>782</v>
      </c>
      <c r="N572" t="s">
        <v>480</v>
      </c>
      <c r="O572">
        <v>0</v>
      </c>
    </row>
    <row r="573" spans="13:15" x14ac:dyDescent="0.4">
      <c r="M573" t="s">
        <v>782</v>
      </c>
      <c r="N573" t="s">
        <v>481</v>
      </c>
      <c r="O573">
        <v>0</v>
      </c>
    </row>
    <row r="574" spans="13:15" x14ac:dyDescent="0.4">
      <c r="M574" t="s">
        <v>782</v>
      </c>
      <c r="N574" t="s">
        <v>482</v>
      </c>
      <c r="O574">
        <v>0</v>
      </c>
    </row>
    <row r="575" spans="13:15" x14ac:dyDescent="0.4">
      <c r="M575" t="s">
        <v>782</v>
      </c>
      <c r="N575" t="s">
        <v>483</v>
      </c>
      <c r="O575">
        <v>0</v>
      </c>
    </row>
    <row r="576" spans="13:15" x14ac:dyDescent="0.4">
      <c r="M576" t="s">
        <v>782</v>
      </c>
      <c r="N576" t="s">
        <v>484</v>
      </c>
      <c r="O576">
        <v>0</v>
      </c>
    </row>
    <row r="577" spans="13:15" x14ac:dyDescent="0.4">
      <c r="M577" t="s">
        <v>782</v>
      </c>
      <c r="N577" t="s">
        <v>485</v>
      </c>
      <c r="O577">
        <v>0</v>
      </c>
    </row>
    <row r="578" spans="13:15" x14ac:dyDescent="0.4">
      <c r="M578" t="s">
        <v>782</v>
      </c>
      <c r="N578" t="s">
        <v>486</v>
      </c>
      <c r="O578">
        <v>0</v>
      </c>
    </row>
    <row r="579" spans="13:15" x14ac:dyDescent="0.4">
      <c r="M579" t="s">
        <v>782</v>
      </c>
      <c r="N579" t="s">
        <v>487</v>
      </c>
      <c r="O579">
        <v>0</v>
      </c>
    </row>
    <row r="580" spans="13:15" x14ac:dyDescent="0.4">
      <c r="M580" t="s">
        <v>782</v>
      </c>
      <c r="N580" t="s">
        <v>488</v>
      </c>
      <c r="O580">
        <v>0</v>
      </c>
    </row>
    <row r="581" spans="13:15" x14ac:dyDescent="0.4">
      <c r="M581" t="s">
        <v>782</v>
      </c>
      <c r="N581" t="s">
        <v>489</v>
      </c>
      <c r="O581">
        <v>0</v>
      </c>
    </row>
    <row r="582" spans="13:15" x14ac:dyDescent="0.4">
      <c r="M582" t="s">
        <v>782</v>
      </c>
      <c r="N582" t="s">
        <v>490</v>
      </c>
      <c r="O582">
        <v>0</v>
      </c>
    </row>
    <row r="583" spans="13:15" x14ac:dyDescent="0.4">
      <c r="M583" t="s">
        <v>782</v>
      </c>
      <c r="N583" t="s">
        <v>491</v>
      </c>
      <c r="O583">
        <v>4700</v>
      </c>
    </row>
    <row r="584" spans="13:15" x14ac:dyDescent="0.4">
      <c r="M584" t="s">
        <v>782</v>
      </c>
      <c r="N584" t="s">
        <v>492</v>
      </c>
      <c r="O584">
        <v>100</v>
      </c>
    </row>
    <row r="585" spans="13:15" x14ac:dyDescent="0.4">
      <c r="M585" t="s">
        <v>782</v>
      </c>
      <c r="N585" t="s">
        <v>493</v>
      </c>
      <c r="O585">
        <v>2700</v>
      </c>
    </row>
    <row r="586" spans="13:15" x14ac:dyDescent="0.4">
      <c r="M586" t="s">
        <v>782</v>
      </c>
      <c r="N586" t="s">
        <v>494</v>
      </c>
      <c r="O586">
        <v>2100</v>
      </c>
    </row>
    <row r="587" spans="13:15" x14ac:dyDescent="0.4">
      <c r="M587" t="s">
        <v>782</v>
      </c>
      <c r="N587" t="s">
        <v>495</v>
      </c>
      <c r="O587">
        <v>0</v>
      </c>
    </row>
    <row r="588" spans="13:15" x14ac:dyDescent="0.4">
      <c r="M588" t="s">
        <v>782</v>
      </c>
      <c r="N588" t="s">
        <v>496</v>
      </c>
      <c r="O588">
        <v>0</v>
      </c>
    </row>
    <row r="589" spans="13:15" x14ac:dyDescent="0.4">
      <c r="M589" t="s">
        <v>782</v>
      </c>
      <c r="N589" t="s">
        <v>497</v>
      </c>
      <c r="O589">
        <v>200</v>
      </c>
    </row>
    <row r="590" spans="13:15" x14ac:dyDescent="0.4">
      <c r="M590" t="s">
        <v>782</v>
      </c>
      <c r="N590" t="s">
        <v>498</v>
      </c>
      <c r="O590">
        <v>0</v>
      </c>
    </row>
    <row r="591" spans="13:15" x14ac:dyDescent="0.4">
      <c r="M591" t="s">
        <v>782</v>
      </c>
      <c r="N591" t="s">
        <v>499</v>
      </c>
      <c r="O591">
        <v>0</v>
      </c>
    </row>
    <row r="592" spans="13:15" x14ac:dyDescent="0.4">
      <c r="M592" t="s">
        <v>782</v>
      </c>
      <c r="N592" t="s">
        <v>500</v>
      </c>
      <c r="O592">
        <v>200</v>
      </c>
    </row>
    <row r="593" spans="13:15" x14ac:dyDescent="0.4">
      <c r="M593" t="s">
        <v>782</v>
      </c>
      <c r="N593" t="s">
        <v>501</v>
      </c>
      <c r="O593">
        <v>200</v>
      </c>
    </row>
    <row r="594" spans="13:15" x14ac:dyDescent="0.4">
      <c r="M594" t="s">
        <v>782</v>
      </c>
      <c r="N594" t="s">
        <v>502</v>
      </c>
      <c r="O594">
        <v>100</v>
      </c>
    </row>
    <row r="595" spans="13:15" x14ac:dyDescent="0.4">
      <c r="M595" t="s">
        <v>782</v>
      </c>
      <c r="N595" t="s">
        <v>503</v>
      </c>
      <c r="O595">
        <v>0</v>
      </c>
    </row>
    <row r="596" spans="13:15" x14ac:dyDescent="0.4">
      <c r="M596" t="s">
        <v>782</v>
      </c>
      <c r="N596" t="s">
        <v>504</v>
      </c>
      <c r="O596">
        <v>0</v>
      </c>
    </row>
    <row r="597" spans="13:15" x14ac:dyDescent="0.4">
      <c r="M597" t="s">
        <v>782</v>
      </c>
      <c r="N597" t="s">
        <v>505</v>
      </c>
      <c r="O597">
        <v>0</v>
      </c>
    </row>
    <row r="598" spans="13:15" x14ac:dyDescent="0.4">
      <c r="M598" t="s">
        <v>782</v>
      </c>
      <c r="N598" t="s">
        <v>506</v>
      </c>
      <c r="O598">
        <v>100</v>
      </c>
    </row>
    <row r="599" spans="13:15" x14ac:dyDescent="0.4">
      <c r="M599" t="s">
        <v>782</v>
      </c>
      <c r="N599" t="s">
        <v>507</v>
      </c>
      <c r="O599">
        <v>0</v>
      </c>
    </row>
    <row r="600" spans="13:15" x14ac:dyDescent="0.4">
      <c r="M600" t="s">
        <v>782</v>
      </c>
      <c r="N600" t="s">
        <v>508</v>
      </c>
      <c r="O600">
        <v>0</v>
      </c>
    </row>
    <row r="601" spans="13:15" x14ac:dyDescent="0.4">
      <c r="M601" t="s">
        <v>782</v>
      </c>
      <c r="N601" t="s">
        <v>509</v>
      </c>
      <c r="O601">
        <v>0</v>
      </c>
    </row>
    <row r="602" spans="13:15" x14ac:dyDescent="0.4">
      <c r="M602" t="s">
        <v>782</v>
      </c>
      <c r="N602" t="s">
        <v>510</v>
      </c>
      <c r="O602">
        <v>0</v>
      </c>
    </row>
    <row r="603" spans="13:15" x14ac:dyDescent="0.4">
      <c r="M603" t="s">
        <v>782</v>
      </c>
      <c r="N603" t="s">
        <v>511</v>
      </c>
      <c r="O603">
        <v>0</v>
      </c>
    </row>
    <row r="604" spans="13:15" x14ac:dyDescent="0.4">
      <c r="M604" t="s">
        <v>782</v>
      </c>
      <c r="N604" t="s">
        <v>512</v>
      </c>
      <c r="O604">
        <v>41200</v>
      </c>
    </row>
    <row r="605" spans="13:15" x14ac:dyDescent="0.4">
      <c r="M605" t="s">
        <v>782</v>
      </c>
      <c r="N605" t="s">
        <v>513</v>
      </c>
      <c r="O605">
        <v>2800</v>
      </c>
    </row>
    <row r="606" spans="13:15" x14ac:dyDescent="0.4">
      <c r="M606" t="s">
        <v>782</v>
      </c>
      <c r="N606" t="s">
        <v>514</v>
      </c>
      <c r="O606">
        <v>3400</v>
      </c>
    </row>
    <row r="607" spans="13:15" x14ac:dyDescent="0.4">
      <c r="M607" t="s">
        <v>782</v>
      </c>
      <c r="N607" t="s">
        <v>515</v>
      </c>
      <c r="O607">
        <v>0</v>
      </c>
    </row>
    <row r="608" spans="13:15" x14ac:dyDescent="0.4">
      <c r="M608" t="s">
        <v>782</v>
      </c>
      <c r="N608" t="s">
        <v>516</v>
      </c>
      <c r="O608">
        <v>1000</v>
      </c>
    </row>
    <row r="609" spans="13:15" x14ac:dyDescent="0.4">
      <c r="M609" t="s">
        <v>782</v>
      </c>
      <c r="N609" t="s">
        <v>517</v>
      </c>
      <c r="O609">
        <v>300</v>
      </c>
    </row>
    <row r="610" spans="13:15" x14ac:dyDescent="0.4">
      <c r="M610" t="s">
        <v>782</v>
      </c>
      <c r="N610" t="s">
        <v>518</v>
      </c>
      <c r="O610">
        <v>700</v>
      </c>
    </row>
    <row r="611" spans="13:15" x14ac:dyDescent="0.4">
      <c r="M611" t="s">
        <v>782</v>
      </c>
      <c r="N611" t="s">
        <v>519</v>
      </c>
      <c r="O611">
        <v>1200</v>
      </c>
    </row>
    <row r="612" spans="13:15" x14ac:dyDescent="0.4">
      <c r="M612" t="s">
        <v>782</v>
      </c>
      <c r="N612" t="s">
        <v>520</v>
      </c>
      <c r="O612">
        <v>0</v>
      </c>
    </row>
    <row r="613" spans="13:15" x14ac:dyDescent="0.4">
      <c r="M613" t="s">
        <v>782</v>
      </c>
      <c r="N613" t="s">
        <v>521</v>
      </c>
      <c r="O613">
        <v>2800</v>
      </c>
    </row>
    <row r="614" spans="13:15" x14ac:dyDescent="0.4">
      <c r="M614" t="s">
        <v>782</v>
      </c>
      <c r="N614" t="s">
        <v>522</v>
      </c>
      <c r="O614">
        <v>0</v>
      </c>
    </row>
    <row r="615" spans="13:15" x14ac:dyDescent="0.4">
      <c r="M615" t="s">
        <v>782</v>
      </c>
      <c r="N615" t="s">
        <v>523</v>
      </c>
      <c r="O615">
        <v>0</v>
      </c>
    </row>
    <row r="616" spans="13:15" x14ac:dyDescent="0.4">
      <c r="M616" t="s">
        <v>782</v>
      </c>
      <c r="N616" t="s">
        <v>524</v>
      </c>
      <c r="O616">
        <v>1800</v>
      </c>
    </row>
    <row r="617" spans="13:15" x14ac:dyDescent="0.4">
      <c r="M617" t="s">
        <v>782</v>
      </c>
      <c r="N617" t="s">
        <v>525</v>
      </c>
      <c r="O617">
        <v>200</v>
      </c>
    </row>
    <row r="618" spans="13:15" x14ac:dyDescent="0.4">
      <c r="M618" t="s">
        <v>782</v>
      </c>
      <c r="N618" t="s">
        <v>526</v>
      </c>
      <c r="O618">
        <v>200</v>
      </c>
    </row>
    <row r="619" spans="13:15" x14ac:dyDescent="0.4">
      <c r="M619" t="s">
        <v>782</v>
      </c>
      <c r="N619" t="s">
        <v>527</v>
      </c>
      <c r="O619">
        <v>0</v>
      </c>
    </row>
    <row r="620" spans="13:15" x14ac:dyDescent="0.4">
      <c r="M620" t="s">
        <v>782</v>
      </c>
      <c r="N620" t="s">
        <v>528</v>
      </c>
      <c r="O620">
        <v>0</v>
      </c>
    </row>
    <row r="621" spans="13:15" x14ac:dyDescent="0.4">
      <c r="M621" t="s">
        <v>782</v>
      </c>
      <c r="N621" t="s">
        <v>529</v>
      </c>
      <c r="O621">
        <v>200</v>
      </c>
    </row>
    <row r="622" spans="13:15" x14ac:dyDescent="0.4">
      <c r="M622" t="s">
        <v>782</v>
      </c>
      <c r="N622" t="s">
        <v>530</v>
      </c>
      <c r="O622">
        <v>0</v>
      </c>
    </row>
    <row r="623" spans="13:15" x14ac:dyDescent="0.4">
      <c r="M623" t="s">
        <v>782</v>
      </c>
      <c r="N623" t="s">
        <v>531</v>
      </c>
      <c r="O623">
        <v>0</v>
      </c>
    </row>
    <row r="624" spans="13:15" x14ac:dyDescent="0.4">
      <c r="M624" t="s">
        <v>782</v>
      </c>
      <c r="N624" t="s">
        <v>532</v>
      </c>
      <c r="O624">
        <v>0</v>
      </c>
    </row>
    <row r="625" spans="13:15" x14ac:dyDescent="0.4">
      <c r="M625" t="s">
        <v>782</v>
      </c>
      <c r="N625" t="s">
        <v>533</v>
      </c>
      <c r="O625">
        <v>0</v>
      </c>
    </row>
    <row r="626" spans="13:15" x14ac:dyDescent="0.4">
      <c r="M626" t="s">
        <v>782</v>
      </c>
      <c r="N626" t="s">
        <v>534</v>
      </c>
      <c r="O626">
        <v>0</v>
      </c>
    </row>
    <row r="627" spans="13:15" x14ac:dyDescent="0.4">
      <c r="M627" t="s">
        <v>782</v>
      </c>
      <c r="N627" t="s">
        <v>535</v>
      </c>
      <c r="O627">
        <v>500</v>
      </c>
    </row>
    <row r="628" spans="13:15" x14ac:dyDescent="0.4">
      <c r="M628" t="s">
        <v>782</v>
      </c>
      <c r="N628" t="s">
        <v>536</v>
      </c>
      <c r="O628">
        <v>0</v>
      </c>
    </row>
    <row r="629" spans="13:15" x14ac:dyDescent="0.4">
      <c r="M629" t="s">
        <v>782</v>
      </c>
      <c r="N629" t="s">
        <v>537</v>
      </c>
      <c r="O629">
        <v>500</v>
      </c>
    </row>
    <row r="630" spans="13:15" x14ac:dyDescent="0.4">
      <c r="M630" t="s">
        <v>782</v>
      </c>
      <c r="N630" t="s">
        <v>538</v>
      </c>
      <c r="O630">
        <v>0</v>
      </c>
    </row>
    <row r="631" spans="13:15" x14ac:dyDescent="0.4">
      <c r="M631" t="s">
        <v>782</v>
      </c>
      <c r="N631" t="s">
        <v>539</v>
      </c>
      <c r="O631">
        <v>100</v>
      </c>
    </row>
    <row r="632" spans="13:15" x14ac:dyDescent="0.4">
      <c r="M632" t="s">
        <v>782</v>
      </c>
      <c r="N632" t="s">
        <v>540</v>
      </c>
      <c r="O632">
        <v>100</v>
      </c>
    </row>
    <row r="633" spans="13:15" x14ac:dyDescent="0.4">
      <c r="M633" t="s">
        <v>782</v>
      </c>
      <c r="N633" t="s">
        <v>541</v>
      </c>
      <c r="O633">
        <v>0</v>
      </c>
    </row>
    <row r="634" spans="13:15" x14ac:dyDescent="0.4">
      <c r="M634" t="s">
        <v>782</v>
      </c>
      <c r="N634" t="s">
        <v>542</v>
      </c>
      <c r="O634">
        <v>0</v>
      </c>
    </row>
    <row r="635" spans="13:15" x14ac:dyDescent="0.4">
      <c r="M635" t="s">
        <v>782</v>
      </c>
      <c r="N635" t="s">
        <v>543</v>
      </c>
      <c r="O635">
        <v>0</v>
      </c>
    </row>
    <row r="636" spans="13:15" x14ac:dyDescent="0.4">
      <c r="M636" t="s">
        <v>782</v>
      </c>
      <c r="N636" t="s">
        <v>544</v>
      </c>
      <c r="O636">
        <v>0</v>
      </c>
    </row>
    <row r="637" spans="13:15" x14ac:dyDescent="0.4">
      <c r="M637" t="s">
        <v>782</v>
      </c>
      <c r="N637" t="s">
        <v>727</v>
      </c>
      <c r="O637">
        <v>0</v>
      </c>
    </row>
    <row r="638" spans="13:15" x14ac:dyDescent="0.4">
      <c r="M638" t="s">
        <v>782</v>
      </c>
      <c r="N638" t="s">
        <v>728</v>
      </c>
      <c r="O638">
        <v>0</v>
      </c>
    </row>
    <row r="639" spans="13:15" x14ac:dyDescent="0.4">
      <c r="M639" t="s">
        <v>782</v>
      </c>
      <c r="N639" t="s">
        <v>729</v>
      </c>
      <c r="O639">
        <v>0</v>
      </c>
    </row>
    <row r="640" spans="13:15" x14ac:dyDescent="0.4">
      <c r="M640" t="s">
        <v>782</v>
      </c>
      <c r="N640" t="s">
        <v>730</v>
      </c>
      <c r="O640">
        <v>0</v>
      </c>
    </row>
    <row r="641" spans="13:15" x14ac:dyDescent="0.4">
      <c r="M641" t="s">
        <v>782</v>
      </c>
      <c r="N641" t="s">
        <v>731</v>
      </c>
      <c r="O641">
        <v>100</v>
      </c>
    </row>
    <row r="642" spans="13:15" x14ac:dyDescent="0.4">
      <c r="M642" t="s">
        <v>782</v>
      </c>
      <c r="N642" t="s">
        <v>732</v>
      </c>
      <c r="O642">
        <v>2200</v>
      </c>
    </row>
    <row r="643" spans="13:15" x14ac:dyDescent="0.4">
      <c r="M643" t="s">
        <v>782</v>
      </c>
      <c r="N643" t="s">
        <v>733</v>
      </c>
      <c r="O643">
        <v>0</v>
      </c>
    </row>
    <row r="644" spans="13:15" x14ac:dyDescent="0.4">
      <c r="M644" t="s">
        <v>782</v>
      </c>
      <c r="N644" t="s">
        <v>734</v>
      </c>
      <c r="O644">
        <v>0</v>
      </c>
    </row>
    <row r="645" spans="13:15" x14ac:dyDescent="0.4">
      <c r="M645" t="s">
        <v>782</v>
      </c>
      <c r="N645" t="s">
        <v>735</v>
      </c>
      <c r="O645">
        <v>0</v>
      </c>
    </row>
    <row r="646" spans="13:15" x14ac:dyDescent="0.4">
      <c r="M646" t="s">
        <v>782</v>
      </c>
      <c r="N646" t="s">
        <v>736</v>
      </c>
      <c r="O646">
        <v>4100</v>
      </c>
    </row>
    <row r="647" spans="13:15" x14ac:dyDescent="0.4">
      <c r="M647" t="s">
        <v>782</v>
      </c>
      <c r="N647" t="s">
        <v>737</v>
      </c>
      <c r="O647">
        <v>200</v>
      </c>
    </row>
    <row r="648" spans="13:15" x14ac:dyDescent="0.4">
      <c r="M648" t="s">
        <v>782</v>
      </c>
      <c r="N648" t="s">
        <v>738</v>
      </c>
      <c r="O648">
        <v>2800</v>
      </c>
    </row>
    <row r="649" spans="13:15" x14ac:dyDescent="0.4">
      <c r="M649" t="s">
        <v>782</v>
      </c>
      <c r="N649" t="s">
        <v>739</v>
      </c>
      <c r="O649">
        <v>0</v>
      </c>
    </row>
    <row r="650" spans="13:15" x14ac:dyDescent="0.4">
      <c r="M650" t="s">
        <v>782</v>
      </c>
      <c r="N650" t="s">
        <v>740</v>
      </c>
      <c r="O650">
        <v>3700</v>
      </c>
    </row>
    <row r="651" spans="13:15" x14ac:dyDescent="0.4">
      <c r="M651" t="s">
        <v>782</v>
      </c>
      <c r="N651" t="s">
        <v>741</v>
      </c>
      <c r="O651">
        <v>0</v>
      </c>
    </row>
    <row r="652" spans="13:15" x14ac:dyDescent="0.4">
      <c r="M652" t="s">
        <v>782</v>
      </c>
      <c r="N652" t="s">
        <v>742</v>
      </c>
      <c r="O652">
        <v>300</v>
      </c>
    </row>
    <row r="653" spans="13:15" x14ac:dyDescent="0.4">
      <c r="M653" t="s">
        <v>782</v>
      </c>
      <c r="N653" t="s">
        <v>743</v>
      </c>
      <c r="O653">
        <v>1700</v>
      </c>
    </row>
    <row r="654" spans="13:15" x14ac:dyDescent="0.4">
      <c r="M654" t="s">
        <v>782</v>
      </c>
      <c r="N654" t="s">
        <v>744</v>
      </c>
      <c r="O654">
        <v>100</v>
      </c>
    </row>
    <row r="655" spans="13:15" x14ac:dyDescent="0.4">
      <c r="M655" t="s">
        <v>782</v>
      </c>
      <c r="N655" t="s">
        <v>745</v>
      </c>
      <c r="O655">
        <v>2200</v>
      </c>
    </row>
    <row r="656" spans="13:15" x14ac:dyDescent="0.4">
      <c r="M656" t="s">
        <v>782</v>
      </c>
      <c r="N656" t="s">
        <v>746</v>
      </c>
      <c r="O656">
        <v>0</v>
      </c>
    </row>
    <row r="657" spans="13:15" x14ac:dyDescent="0.4">
      <c r="M657" t="s">
        <v>782</v>
      </c>
      <c r="N657" t="s">
        <v>747</v>
      </c>
      <c r="O657">
        <v>8700</v>
      </c>
    </row>
    <row r="658" spans="13:15" x14ac:dyDescent="0.4">
      <c r="M658" t="s">
        <v>782</v>
      </c>
      <c r="N658" t="s">
        <v>748</v>
      </c>
      <c r="O658">
        <v>500</v>
      </c>
    </row>
    <row r="659" spans="13:15" x14ac:dyDescent="0.4">
      <c r="M659" t="s">
        <v>782</v>
      </c>
      <c r="N659" t="s">
        <v>749</v>
      </c>
      <c r="O659">
        <v>500</v>
      </c>
    </row>
    <row r="660" spans="13:15" x14ac:dyDescent="0.4">
      <c r="M660" t="s">
        <v>782</v>
      </c>
      <c r="N660" t="s">
        <v>750</v>
      </c>
      <c r="O660">
        <v>1800</v>
      </c>
    </row>
    <row r="661" spans="13:15" x14ac:dyDescent="0.4">
      <c r="M661" t="s">
        <v>782</v>
      </c>
      <c r="N661" t="s">
        <v>751</v>
      </c>
      <c r="O661">
        <v>0</v>
      </c>
    </row>
    <row r="662" spans="13:15" x14ac:dyDescent="0.4">
      <c r="M662" t="s">
        <v>782</v>
      </c>
      <c r="N662" t="s">
        <v>752</v>
      </c>
      <c r="O662">
        <v>0</v>
      </c>
    </row>
    <row r="663" spans="13:15" x14ac:dyDescent="0.4">
      <c r="M663" t="s">
        <v>782</v>
      </c>
      <c r="N663" t="s">
        <v>753</v>
      </c>
      <c r="O663">
        <v>0</v>
      </c>
    </row>
    <row r="664" spans="13:15" x14ac:dyDescent="0.4">
      <c r="M664" t="s">
        <v>782</v>
      </c>
      <c r="N664" t="s">
        <v>754</v>
      </c>
      <c r="O664">
        <v>0</v>
      </c>
    </row>
    <row r="665" spans="13:15" x14ac:dyDescent="0.4">
      <c r="M665" t="s">
        <v>782</v>
      </c>
      <c r="N665" t="s">
        <v>755</v>
      </c>
      <c r="O665">
        <v>0</v>
      </c>
    </row>
    <row r="666" spans="13:15" x14ac:dyDescent="0.4">
      <c r="M666" t="s">
        <v>782</v>
      </c>
      <c r="N666" t="s">
        <v>756</v>
      </c>
      <c r="O666">
        <v>10900</v>
      </c>
    </row>
    <row r="667" spans="13:15" x14ac:dyDescent="0.4">
      <c r="M667" t="s">
        <v>783</v>
      </c>
      <c r="N667" t="s">
        <v>545</v>
      </c>
      <c r="O667">
        <v>49700</v>
      </c>
    </row>
    <row r="668" spans="13:15" x14ac:dyDescent="0.4">
      <c r="M668" t="s">
        <v>783</v>
      </c>
      <c r="N668" t="s">
        <v>546</v>
      </c>
      <c r="O668">
        <v>28700</v>
      </c>
    </row>
    <row r="669" spans="13:15" x14ac:dyDescent="0.4">
      <c r="M669" t="s">
        <v>783</v>
      </c>
      <c r="N669" t="s">
        <v>547</v>
      </c>
      <c r="O669">
        <v>3400</v>
      </c>
    </row>
    <row r="670" spans="13:15" x14ac:dyDescent="0.4">
      <c r="M670" t="s">
        <v>783</v>
      </c>
      <c r="N670" t="s">
        <v>548</v>
      </c>
      <c r="O670">
        <v>12100</v>
      </c>
    </row>
    <row r="671" spans="13:15" x14ac:dyDescent="0.4">
      <c r="M671" t="s">
        <v>783</v>
      </c>
      <c r="N671" t="s">
        <v>549</v>
      </c>
      <c r="O671">
        <v>4900</v>
      </c>
    </row>
    <row r="672" spans="13:15" x14ac:dyDescent="0.4">
      <c r="M672" t="s">
        <v>783</v>
      </c>
      <c r="N672" t="s">
        <v>550</v>
      </c>
      <c r="O672">
        <v>2700</v>
      </c>
    </row>
    <row r="673" spans="13:15" x14ac:dyDescent="0.4">
      <c r="M673" t="s">
        <v>783</v>
      </c>
      <c r="N673" t="s">
        <v>551</v>
      </c>
      <c r="O673">
        <v>14000</v>
      </c>
    </row>
    <row r="674" spans="13:15" x14ac:dyDescent="0.4">
      <c r="M674" t="s">
        <v>783</v>
      </c>
      <c r="N674" t="s">
        <v>552</v>
      </c>
      <c r="O674">
        <v>700</v>
      </c>
    </row>
    <row r="675" spans="13:15" x14ac:dyDescent="0.4">
      <c r="M675" t="s">
        <v>783</v>
      </c>
      <c r="N675" t="s">
        <v>553</v>
      </c>
      <c r="O675">
        <v>10600</v>
      </c>
    </row>
    <row r="676" spans="13:15" x14ac:dyDescent="0.4">
      <c r="M676" t="s">
        <v>783</v>
      </c>
      <c r="N676" t="s">
        <v>554</v>
      </c>
      <c r="O676">
        <v>3700</v>
      </c>
    </row>
    <row r="677" spans="13:15" x14ac:dyDescent="0.4">
      <c r="M677" t="s">
        <v>783</v>
      </c>
      <c r="N677" t="s">
        <v>555</v>
      </c>
      <c r="O677">
        <v>3000</v>
      </c>
    </row>
    <row r="678" spans="13:15" x14ac:dyDescent="0.4">
      <c r="M678" t="s">
        <v>783</v>
      </c>
      <c r="N678" t="s">
        <v>556</v>
      </c>
      <c r="O678">
        <v>1200</v>
      </c>
    </row>
    <row r="679" spans="13:15" x14ac:dyDescent="0.4">
      <c r="M679" t="s">
        <v>783</v>
      </c>
      <c r="N679" t="s">
        <v>557</v>
      </c>
      <c r="O679">
        <v>4500</v>
      </c>
    </row>
    <row r="680" spans="13:15" x14ac:dyDescent="0.4">
      <c r="M680" t="s">
        <v>783</v>
      </c>
      <c r="N680" t="s">
        <v>558</v>
      </c>
      <c r="O680">
        <v>1200</v>
      </c>
    </row>
    <row r="681" spans="13:15" x14ac:dyDescent="0.4">
      <c r="M681" t="s">
        <v>783</v>
      </c>
      <c r="N681" t="s">
        <v>559</v>
      </c>
      <c r="O681">
        <v>4300</v>
      </c>
    </row>
    <row r="682" spans="13:15" x14ac:dyDescent="0.4">
      <c r="M682" t="s">
        <v>783</v>
      </c>
      <c r="N682" t="s">
        <v>560</v>
      </c>
      <c r="O682">
        <v>5200</v>
      </c>
    </row>
    <row r="683" spans="13:15" x14ac:dyDescent="0.4">
      <c r="M683" t="s">
        <v>783</v>
      </c>
      <c r="N683" t="s">
        <v>561</v>
      </c>
      <c r="O683">
        <v>700</v>
      </c>
    </row>
    <row r="684" spans="13:15" x14ac:dyDescent="0.4">
      <c r="M684" t="s">
        <v>783</v>
      </c>
      <c r="N684" t="s">
        <v>562</v>
      </c>
      <c r="O684">
        <v>600</v>
      </c>
    </row>
    <row r="685" spans="13:15" x14ac:dyDescent="0.4">
      <c r="M685" t="s">
        <v>783</v>
      </c>
      <c r="N685" t="s">
        <v>563</v>
      </c>
      <c r="O685">
        <v>1400</v>
      </c>
    </row>
    <row r="686" spans="13:15" x14ac:dyDescent="0.4">
      <c r="M686" t="s">
        <v>783</v>
      </c>
      <c r="N686" t="s">
        <v>564</v>
      </c>
      <c r="O686">
        <v>300</v>
      </c>
    </row>
    <row r="687" spans="13:15" x14ac:dyDescent="0.4">
      <c r="M687" t="s">
        <v>783</v>
      </c>
      <c r="N687" t="s">
        <v>565</v>
      </c>
      <c r="O687">
        <v>8700</v>
      </c>
    </row>
    <row r="688" spans="13:15" x14ac:dyDescent="0.4">
      <c r="M688" t="s">
        <v>783</v>
      </c>
      <c r="N688" t="s">
        <v>566</v>
      </c>
      <c r="O688">
        <v>500</v>
      </c>
    </row>
    <row r="689" spans="13:15" x14ac:dyDescent="0.4">
      <c r="M689" t="s">
        <v>783</v>
      </c>
      <c r="N689" t="s">
        <v>567</v>
      </c>
      <c r="O689">
        <v>100</v>
      </c>
    </row>
    <row r="690" spans="13:15" x14ac:dyDescent="0.4">
      <c r="M690" t="s">
        <v>783</v>
      </c>
      <c r="N690" t="s">
        <v>568</v>
      </c>
      <c r="O690">
        <v>100</v>
      </c>
    </row>
    <row r="691" spans="13:15" x14ac:dyDescent="0.4">
      <c r="M691" t="s">
        <v>783</v>
      </c>
      <c r="N691" t="s">
        <v>569</v>
      </c>
      <c r="O691">
        <v>100</v>
      </c>
    </row>
    <row r="692" spans="13:15" x14ac:dyDescent="0.4">
      <c r="M692" t="s">
        <v>783</v>
      </c>
      <c r="N692" t="s">
        <v>570</v>
      </c>
      <c r="O692">
        <v>700</v>
      </c>
    </row>
    <row r="693" spans="13:15" x14ac:dyDescent="0.4">
      <c r="M693" t="s">
        <v>783</v>
      </c>
      <c r="N693" t="s">
        <v>571</v>
      </c>
      <c r="O693">
        <v>100</v>
      </c>
    </row>
    <row r="694" spans="13:15" x14ac:dyDescent="0.4">
      <c r="M694" t="s">
        <v>783</v>
      </c>
      <c r="N694" t="s">
        <v>572</v>
      </c>
      <c r="O694">
        <v>200</v>
      </c>
    </row>
    <row r="695" spans="13:15" x14ac:dyDescent="0.4">
      <c r="M695" t="s">
        <v>783</v>
      </c>
      <c r="N695" t="s">
        <v>573</v>
      </c>
      <c r="O695">
        <v>0</v>
      </c>
    </row>
    <row r="696" spans="13:15" x14ac:dyDescent="0.4">
      <c r="M696" t="s">
        <v>783</v>
      </c>
      <c r="N696" t="s">
        <v>574</v>
      </c>
      <c r="O696">
        <v>3300</v>
      </c>
    </row>
    <row r="697" spans="13:15" x14ac:dyDescent="0.4">
      <c r="M697" t="s">
        <v>783</v>
      </c>
      <c r="N697" t="s">
        <v>575</v>
      </c>
      <c r="O697">
        <v>400</v>
      </c>
    </row>
    <row r="698" spans="13:15" x14ac:dyDescent="0.4">
      <c r="M698" t="s">
        <v>783</v>
      </c>
      <c r="N698" t="s">
        <v>576</v>
      </c>
      <c r="O698">
        <v>2000</v>
      </c>
    </row>
    <row r="699" spans="13:15" x14ac:dyDescent="0.4">
      <c r="M699" t="s">
        <v>783</v>
      </c>
      <c r="N699" t="s">
        <v>577</v>
      </c>
      <c r="O699">
        <v>0</v>
      </c>
    </row>
    <row r="700" spans="13:15" x14ac:dyDescent="0.4">
      <c r="M700" t="s">
        <v>783</v>
      </c>
      <c r="N700" t="s">
        <v>578</v>
      </c>
      <c r="O700">
        <v>0</v>
      </c>
    </row>
    <row r="701" spans="13:15" x14ac:dyDescent="0.4">
      <c r="M701" t="s">
        <v>783</v>
      </c>
      <c r="N701" t="s">
        <v>579</v>
      </c>
      <c r="O701">
        <v>300</v>
      </c>
    </row>
    <row r="702" spans="13:15" x14ac:dyDescent="0.4">
      <c r="M702" t="s">
        <v>783</v>
      </c>
      <c r="N702" t="s">
        <v>580</v>
      </c>
      <c r="O702">
        <v>100</v>
      </c>
    </row>
    <row r="703" spans="13:15" x14ac:dyDescent="0.4">
      <c r="M703" t="s">
        <v>783</v>
      </c>
      <c r="N703" t="s">
        <v>581</v>
      </c>
      <c r="O703">
        <v>100</v>
      </c>
    </row>
    <row r="704" spans="13:15" x14ac:dyDescent="0.4">
      <c r="M704" t="s">
        <v>783</v>
      </c>
      <c r="N704" t="s">
        <v>582</v>
      </c>
      <c r="O704">
        <v>900</v>
      </c>
    </row>
    <row r="705" spans="13:15" x14ac:dyDescent="0.4">
      <c r="M705" t="s">
        <v>783</v>
      </c>
      <c r="N705" t="s">
        <v>583</v>
      </c>
      <c r="O705">
        <v>1300</v>
      </c>
    </row>
    <row r="706" spans="13:15" x14ac:dyDescent="0.4">
      <c r="M706" t="s">
        <v>783</v>
      </c>
      <c r="N706" t="s">
        <v>584</v>
      </c>
      <c r="O706">
        <v>1000</v>
      </c>
    </row>
    <row r="707" spans="13:15" x14ac:dyDescent="0.4">
      <c r="M707" t="s">
        <v>783</v>
      </c>
      <c r="N707" t="s">
        <v>585</v>
      </c>
      <c r="O707">
        <v>100</v>
      </c>
    </row>
    <row r="708" spans="13:15" x14ac:dyDescent="0.4">
      <c r="M708" t="s">
        <v>783</v>
      </c>
      <c r="N708" t="s">
        <v>586</v>
      </c>
      <c r="O708">
        <v>0</v>
      </c>
    </row>
    <row r="709" spans="13:15" x14ac:dyDescent="0.4">
      <c r="M709" t="s">
        <v>783</v>
      </c>
      <c r="N709" t="s">
        <v>587</v>
      </c>
      <c r="O709">
        <v>700</v>
      </c>
    </row>
    <row r="710" spans="13:15" x14ac:dyDescent="0.4">
      <c r="M710" t="s">
        <v>783</v>
      </c>
      <c r="N710" t="s">
        <v>588</v>
      </c>
      <c r="O710">
        <v>800</v>
      </c>
    </row>
    <row r="711" spans="13:15" x14ac:dyDescent="0.4">
      <c r="M711" t="s">
        <v>783</v>
      </c>
      <c r="N711" t="s">
        <v>589</v>
      </c>
      <c r="O711">
        <v>2100</v>
      </c>
    </row>
    <row r="712" spans="13:15" x14ac:dyDescent="0.4">
      <c r="M712" t="s">
        <v>783</v>
      </c>
      <c r="N712" t="s">
        <v>590</v>
      </c>
      <c r="O712">
        <v>0</v>
      </c>
    </row>
    <row r="713" spans="13:15" x14ac:dyDescent="0.4">
      <c r="M713" t="s">
        <v>783</v>
      </c>
      <c r="N713" t="s">
        <v>591</v>
      </c>
      <c r="O713">
        <v>800</v>
      </c>
    </row>
    <row r="714" spans="13:15" x14ac:dyDescent="0.4">
      <c r="M714" t="s">
        <v>783</v>
      </c>
      <c r="N714" t="s">
        <v>592</v>
      </c>
      <c r="O714">
        <v>0</v>
      </c>
    </row>
    <row r="715" spans="13:15" x14ac:dyDescent="0.4">
      <c r="M715" t="s">
        <v>783</v>
      </c>
      <c r="N715" t="s">
        <v>593</v>
      </c>
      <c r="O715">
        <v>200</v>
      </c>
    </row>
    <row r="716" spans="13:15" x14ac:dyDescent="0.4">
      <c r="M716" t="s">
        <v>783</v>
      </c>
      <c r="N716" t="s">
        <v>594</v>
      </c>
      <c r="O716">
        <v>400</v>
      </c>
    </row>
    <row r="717" spans="13:15" x14ac:dyDescent="0.4">
      <c r="M717" t="s">
        <v>783</v>
      </c>
      <c r="N717" t="s">
        <v>595</v>
      </c>
      <c r="O717">
        <v>0</v>
      </c>
    </row>
    <row r="718" spans="13:15" x14ac:dyDescent="0.4">
      <c r="M718" t="s">
        <v>783</v>
      </c>
      <c r="N718" t="s">
        <v>596</v>
      </c>
      <c r="O718">
        <v>0</v>
      </c>
    </row>
    <row r="719" spans="13:15" x14ac:dyDescent="0.4">
      <c r="M719" t="s">
        <v>783</v>
      </c>
      <c r="N719" t="s">
        <v>597</v>
      </c>
      <c r="O719">
        <v>200</v>
      </c>
    </row>
    <row r="720" spans="13:15" x14ac:dyDescent="0.4">
      <c r="M720" t="s">
        <v>783</v>
      </c>
      <c r="N720" t="s">
        <v>598</v>
      </c>
      <c r="O720">
        <v>0</v>
      </c>
    </row>
    <row r="721" spans="13:15" x14ac:dyDescent="0.4">
      <c r="M721" t="s">
        <v>783</v>
      </c>
      <c r="N721" t="s">
        <v>599</v>
      </c>
      <c r="O721">
        <v>4300</v>
      </c>
    </row>
    <row r="722" spans="13:15" x14ac:dyDescent="0.4">
      <c r="M722" t="s">
        <v>783</v>
      </c>
      <c r="N722" t="s">
        <v>600</v>
      </c>
      <c r="O722">
        <v>0</v>
      </c>
    </row>
    <row r="723" spans="13:15" x14ac:dyDescent="0.4">
      <c r="M723" t="s">
        <v>783</v>
      </c>
      <c r="N723" t="s">
        <v>601</v>
      </c>
      <c r="O723">
        <v>0</v>
      </c>
    </row>
    <row r="724" spans="13:15" x14ac:dyDescent="0.4">
      <c r="M724" t="s">
        <v>783</v>
      </c>
      <c r="N724" t="s">
        <v>602</v>
      </c>
      <c r="O724">
        <v>700</v>
      </c>
    </row>
    <row r="725" spans="13:15" x14ac:dyDescent="0.4">
      <c r="M725" t="s">
        <v>783</v>
      </c>
      <c r="N725" t="s">
        <v>603</v>
      </c>
      <c r="O725">
        <v>1300</v>
      </c>
    </row>
    <row r="726" spans="13:15" x14ac:dyDescent="0.4">
      <c r="M726" t="s">
        <v>783</v>
      </c>
      <c r="N726" t="s">
        <v>604</v>
      </c>
      <c r="O726">
        <v>0</v>
      </c>
    </row>
    <row r="727" spans="13:15" x14ac:dyDescent="0.4">
      <c r="M727" t="s">
        <v>783</v>
      </c>
      <c r="N727" t="s">
        <v>605</v>
      </c>
      <c r="O727">
        <v>100</v>
      </c>
    </row>
    <row r="728" spans="13:15" x14ac:dyDescent="0.4">
      <c r="M728" t="s">
        <v>783</v>
      </c>
      <c r="N728" t="s">
        <v>606</v>
      </c>
      <c r="O728">
        <v>600</v>
      </c>
    </row>
    <row r="729" spans="13:15" x14ac:dyDescent="0.4">
      <c r="M729" t="s">
        <v>783</v>
      </c>
      <c r="N729" t="s">
        <v>607</v>
      </c>
      <c r="O729">
        <v>800</v>
      </c>
    </row>
    <row r="730" spans="13:15" x14ac:dyDescent="0.4">
      <c r="M730" t="s">
        <v>783</v>
      </c>
      <c r="N730" t="s">
        <v>608</v>
      </c>
      <c r="O730">
        <v>0</v>
      </c>
    </row>
    <row r="731" spans="13:15" x14ac:dyDescent="0.4">
      <c r="M731" t="s">
        <v>783</v>
      </c>
      <c r="N731" t="s">
        <v>609</v>
      </c>
      <c r="O731">
        <v>100</v>
      </c>
    </row>
    <row r="732" spans="13:15" x14ac:dyDescent="0.4">
      <c r="M732" t="s">
        <v>783</v>
      </c>
      <c r="N732" t="s">
        <v>610</v>
      </c>
      <c r="O732">
        <v>700</v>
      </c>
    </row>
    <row r="733" spans="13:15" x14ac:dyDescent="0.4">
      <c r="M733" t="s">
        <v>783</v>
      </c>
      <c r="N733" t="s">
        <v>611</v>
      </c>
      <c r="O733">
        <v>0</v>
      </c>
    </row>
    <row r="734" spans="13:15" x14ac:dyDescent="0.4">
      <c r="M734" t="s">
        <v>783</v>
      </c>
      <c r="N734" t="s">
        <v>612</v>
      </c>
      <c r="O734">
        <v>100</v>
      </c>
    </row>
    <row r="735" spans="13:15" x14ac:dyDescent="0.4">
      <c r="M735" t="s">
        <v>783</v>
      </c>
      <c r="N735" t="s">
        <v>613</v>
      </c>
      <c r="O735">
        <v>500</v>
      </c>
    </row>
    <row r="736" spans="13:15" x14ac:dyDescent="0.4">
      <c r="M736" t="s">
        <v>783</v>
      </c>
      <c r="N736" t="s">
        <v>614</v>
      </c>
      <c r="O736">
        <v>0</v>
      </c>
    </row>
    <row r="737" spans="13:15" x14ac:dyDescent="0.4">
      <c r="M737" t="s">
        <v>783</v>
      </c>
      <c r="N737" t="s">
        <v>615</v>
      </c>
      <c r="O737">
        <v>0</v>
      </c>
    </row>
    <row r="738" spans="13:15" x14ac:dyDescent="0.4">
      <c r="M738" t="s">
        <v>783</v>
      </c>
      <c r="N738" t="s">
        <v>616</v>
      </c>
      <c r="O738">
        <v>1300</v>
      </c>
    </row>
    <row r="739" spans="13:15" x14ac:dyDescent="0.4">
      <c r="M739" t="s">
        <v>783</v>
      </c>
      <c r="N739" t="s">
        <v>617</v>
      </c>
      <c r="O739">
        <v>600</v>
      </c>
    </row>
    <row r="740" spans="13:15" x14ac:dyDescent="0.4">
      <c r="M740" t="s">
        <v>783</v>
      </c>
      <c r="N740" t="s">
        <v>618</v>
      </c>
      <c r="O740">
        <v>600</v>
      </c>
    </row>
    <row r="741" spans="13:15" x14ac:dyDescent="0.4">
      <c r="M741" t="s">
        <v>783</v>
      </c>
      <c r="N741" t="s">
        <v>619</v>
      </c>
      <c r="O741">
        <v>0</v>
      </c>
    </row>
    <row r="742" spans="13:15" x14ac:dyDescent="0.4">
      <c r="M742" t="s">
        <v>783</v>
      </c>
      <c r="N742" t="s">
        <v>620</v>
      </c>
      <c r="O742">
        <v>200</v>
      </c>
    </row>
    <row r="743" spans="13:15" x14ac:dyDescent="0.4">
      <c r="M743" t="s">
        <v>783</v>
      </c>
      <c r="N743" t="s">
        <v>621</v>
      </c>
      <c r="O743">
        <v>1800</v>
      </c>
    </row>
    <row r="744" spans="13:15" x14ac:dyDescent="0.4">
      <c r="M744" t="s">
        <v>783</v>
      </c>
      <c r="N744" t="s">
        <v>622</v>
      </c>
      <c r="O744">
        <v>0</v>
      </c>
    </row>
    <row r="745" spans="13:15" x14ac:dyDescent="0.4">
      <c r="M745" t="s">
        <v>783</v>
      </c>
      <c r="N745" t="s">
        <v>623</v>
      </c>
      <c r="O745">
        <v>900</v>
      </c>
    </row>
    <row r="746" spans="13:15" x14ac:dyDescent="0.4">
      <c r="M746" t="s">
        <v>783</v>
      </c>
      <c r="N746" t="s">
        <v>624</v>
      </c>
      <c r="O746">
        <v>200</v>
      </c>
    </row>
    <row r="747" spans="13:15" x14ac:dyDescent="0.4">
      <c r="M747" t="s">
        <v>783</v>
      </c>
      <c r="N747" t="s">
        <v>625</v>
      </c>
      <c r="O747">
        <v>1600</v>
      </c>
    </row>
    <row r="748" spans="13:15" x14ac:dyDescent="0.4">
      <c r="M748" t="s">
        <v>783</v>
      </c>
      <c r="N748" t="s">
        <v>626</v>
      </c>
      <c r="O748">
        <v>100</v>
      </c>
    </row>
    <row r="749" spans="13:15" x14ac:dyDescent="0.4">
      <c r="M749" t="s">
        <v>783</v>
      </c>
      <c r="N749" t="s">
        <v>627</v>
      </c>
      <c r="O749">
        <v>200</v>
      </c>
    </row>
    <row r="750" spans="13:15" x14ac:dyDescent="0.4">
      <c r="M750" t="s">
        <v>783</v>
      </c>
      <c r="N750" t="s">
        <v>628</v>
      </c>
      <c r="O750">
        <v>0</v>
      </c>
    </row>
    <row r="751" spans="13:15" x14ac:dyDescent="0.4">
      <c r="M751" t="s">
        <v>783</v>
      </c>
      <c r="N751" t="s">
        <v>629</v>
      </c>
      <c r="O751">
        <v>5900</v>
      </c>
    </row>
    <row r="752" spans="13:15" x14ac:dyDescent="0.4">
      <c r="M752" t="s">
        <v>783</v>
      </c>
      <c r="N752" t="s">
        <v>630</v>
      </c>
      <c r="O752">
        <v>0</v>
      </c>
    </row>
    <row r="753" spans="13:15" x14ac:dyDescent="0.4">
      <c r="M753" t="s">
        <v>783</v>
      </c>
      <c r="N753" t="s">
        <v>631</v>
      </c>
      <c r="O753">
        <v>300</v>
      </c>
    </row>
    <row r="754" spans="13:15" x14ac:dyDescent="0.4">
      <c r="M754" t="s">
        <v>783</v>
      </c>
      <c r="N754" t="s">
        <v>632</v>
      </c>
      <c r="O754">
        <v>800</v>
      </c>
    </row>
    <row r="755" spans="13:15" x14ac:dyDescent="0.4">
      <c r="M755" t="s">
        <v>783</v>
      </c>
      <c r="N755" t="s">
        <v>633</v>
      </c>
      <c r="O755">
        <v>200</v>
      </c>
    </row>
    <row r="756" spans="13:15" x14ac:dyDescent="0.4">
      <c r="M756" t="s">
        <v>783</v>
      </c>
      <c r="N756" t="s">
        <v>634</v>
      </c>
      <c r="O756">
        <v>0</v>
      </c>
    </row>
    <row r="757" spans="13:15" x14ac:dyDescent="0.4">
      <c r="M757" t="s">
        <v>783</v>
      </c>
      <c r="N757" t="s">
        <v>635</v>
      </c>
      <c r="O757">
        <v>0</v>
      </c>
    </row>
    <row r="758" spans="13:15" x14ac:dyDescent="0.4">
      <c r="M758" t="s">
        <v>783</v>
      </c>
      <c r="N758" t="s">
        <v>636</v>
      </c>
      <c r="O758">
        <v>0</v>
      </c>
    </row>
    <row r="759" spans="13:15" x14ac:dyDescent="0.4">
      <c r="M759" t="s">
        <v>783</v>
      </c>
      <c r="N759" t="s">
        <v>637</v>
      </c>
      <c r="O759">
        <v>200</v>
      </c>
    </row>
    <row r="760" spans="13:15" x14ac:dyDescent="0.4">
      <c r="M760" t="s">
        <v>783</v>
      </c>
      <c r="N760" t="s">
        <v>638</v>
      </c>
      <c r="O760">
        <v>300</v>
      </c>
    </row>
    <row r="761" spans="13:15" x14ac:dyDescent="0.4">
      <c r="M761" t="s">
        <v>783</v>
      </c>
      <c r="N761" t="s">
        <v>639</v>
      </c>
      <c r="O761">
        <v>2500</v>
      </c>
    </row>
    <row r="762" spans="13:15" x14ac:dyDescent="0.4">
      <c r="M762" t="s">
        <v>783</v>
      </c>
      <c r="N762" t="s">
        <v>640</v>
      </c>
      <c r="O762">
        <v>0</v>
      </c>
    </row>
    <row r="763" spans="13:15" x14ac:dyDescent="0.4">
      <c r="M763" t="s">
        <v>783</v>
      </c>
      <c r="N763" t="s">
        <v>641</v>
      </c>
      <c r="O763">
        <v>200</v>
      </c>
    </row>
    <row r="764" spans="13:15" x14ac:dyDescent="0.4">
      <c r="M764" t="s">
        <v>783</v>
      </c>
      <c r="N764" t="s">
        <v>642</v>
      </c>
      <c r="O764">
        <v>0</v>
      </c>
    </row>
    <row r="765" spans="13:15" x14ac:dyDescent="0.4">
      <c r="M765" t="s">
        <v>783</v>
      </c>
      <c r="N765" t="s">
        <v>643</v>
      </c>
      <c r="O765">
        <v>0</v>
      </c>
    </row>
    <row r="766" spans="13:15" x14ac:dyDescent="0.4">
      <c r="M766" t="s">
        <v>783</v>
      </c>
      <c r="N766" t="s">
        <v>644</v>
      </c>
      <c r="O766">
        <v>100</v>
      </c>
    </row>
    <row r="767" spans="13:15" x14ac:dyDescent="0.4">
      <c r="M767" t="s">
        <v>783</v>
      </c>
      <c r="N767" t="s">
        <v>645</v>
      </c>
      <c r="O767">
        <v>0</v>
      </c>
    </row>
    <row r="768" spans="13:15" x14ac:dyDescent="0.4">
      <c r="M768" t="s">
        <v>783</v>
      </c>
      <c r="N768" t="s">
        <v>646</v>
      </c>
      <c r="O768">
        <v>1200</v>
      </c>
    </row>
    <row r="769" spans="13:15" x14ac:dyDescent="0.4">
      <c r="M769" t="s">
        <v>783</v>
      </c>
      <c r="N769" t="s">
        <v>647</v>
      </c>
      <c r="O769">
        <v>100</v>
      </c>
    </row>
    <row r="770" spans="13:15" x14ac:dyDescent="0.4">
      <c r="M770" t="s">
        <v>783</v>
      </c>
      <c r="N770" t="s">
        <v>648</v>
      </c>
      <c r="O770">
        <v>1400</v>
      </c>
    </row>
    <row r="771" spans="13:15" x14ac:dyDescent="0.4">
      <c r="M771" t="s">
        <v>783</v>
      </c>
      <c r="N771" t="s">
        <v>649</v>
      </c>
      <c r="O771">
        <v>500</v>
      </c>
    </row>
    <row r="772" spans="13:15" x14ac:dyDescent="0.4">
      <c r="M772" t="s">
        <v>783</v>
      </c>
      <c r="N772" t="s">
        <v>650</v>
      </c>
      <c r="O772">
        <v>0</v>
      </c>
    </row>
    <row r="773" spans="13:15" x14ac:dyDescent="0.4">
      <c r="M773" t="s">
        <v>783</v>
      </c>
      <c r="N773" t="s">
        <v>651</v>
      </c>
      <c r="O773">
        <v>0</v>
      </c>
    </row>
    <row r="774" spans="13:15" x14ac:dyDescent="0.4">
      <c r="M774" t="s">
        <v>783</v>
      </c>
      <c r="N774" t="s">
        <v>652</v>
      </c>
      <c r="O774">
        <v>0</v>
      </c>
    </row>
    <row r="775" spans="13:15" x14ac:dyDescent="0.4">
      <c r="M775" t="s">
        <v>783</v>
      </c>
      <c r="N775" t="s">
        <v>653</v>
      </c>
      <c r="O775">
        <v>0</v>
      </c>
    </row>
    <row r="776" spans="13:15" x14ac:dyDescent="0.4">
      <c r="M776" t="s">
        <v>783</v>
      </c>
      <c r="N776" t="s">
        <v>654</v>
      </c>
      <c r="O776">
        <v>300</v>
      </c>
    </row>
    <row r="777" spans="13:15" x14ac:dyDescent="0.4">
      <c r="M777" t="s">
        <v>783</v>
      </c>
      <c r="N777" t="s">
        <v>655</v>
      </c>
      <c r="O777">
        <v>9100</v>
      </c>
    </row>
    <row r="778" spans="13:15" x14ac:dyDescent="0.4">
      <c r="M778" t="s">
        <v>783</v>
      </c>
      <c r="N778" t="s">
        <v>656</v>
      </c>
      <c r="O778">
        <v>200</v>
      </c>
    </row>
    <row r="779" spans="13:15" x14ac:dyDescent="0.4">
      <c r="M779" t="s">
        <v>783</v>
      </c>
      <c r="N779" t="s">
        <v>657</v>
      </c>
      <c r="O779">
        <v>0</v>
      </c>
    </row>
    <row r="780" spans="13:15" x14ac:dyDescent="0.4">
      <c r="M780" t="s">
        <v>783</v>
      </c>
      <c r="N780" t="s">
        <v>658</v>
      </c>
      <c r="O780">
        <v>0</v>
      </c>
    </row>
    <row r="781" spans="13:15" x14ac:dyDescent="0.4">
      <c r="M781" t="s">
        <v>783</v>
      </c>
      <c r="N781" t="s">
        <v>659</v>
      </c>
      <c r="O781">
        <v>0</v>
      </c>
    </row>
    <row r="782" spans="13:15" x14ac:dyDescent="0.4">
      <c r="M782" t="s">
        <v>783</v>
      </c>
      <c r="N782" t="s">
        <v>660</v>
      </c>
      <c r="O782">
        <v>900</v>
      </c>
    </row>
    <row r="783" spans="13:15" x14ac:dyDescent="0.4">
      <c r="M783" t="s">
        <v>783</v>
      </c>
      <c r="N783" t="s">
        <v>661</v>
      </c>
      <c r="O783">
        <v>0</v>
      </c>
    </row>
    <row r="784" spans="13:15" x14ac:dyDescent="0.4">
      <c r="M784" t="s">
        <v>783</v>
      </c>
      <c r="N784" t="s">
        <v>662</v>
      </c>
      <c r="O784">
        <v>0</v>
      </c>
    </row>
    <row r="785" spans="13:15" x14ac:dyDescent="0.4">
      <c r="M785" t="s">
        <v>783</v>
      </c>
      <c r="N785" t="s">
        <v>663</v>
      </c>
      <c r="O785">
        <v>1000</v>
      </c>
    </row>
    <row r="786" spans="13:15" x14ac:dyDescent="0.4">
      <c r="M786" t="s">
        <v>783</v>
      </c>
      <c r="N786" t="s">
        <v>664</v>
      </c>
      <c r="O786">
        <v>0</v>
      </c>
    </row>
    <row r="787" spans="13:15" x14ac:dyDescent="0.4">
      <c r="M787" t="s">
        <v>783</v>
      </c>
      <c r="N787" t="s">
        <v>665</v>
      </c>
      <c r="O787">
        <v>1100</v>
      </c>
    </row>
    <row r="788" spans="13:15" x14ac:dyDescent="0.4">
      <c r="M788" t="s">
        <v>783</v>
      </c>
      <c r="N788" t="s">
        <v>666</v>
      </c>
      <c r="O788">
        <v>0</v>
      </c>
    </row>
    <row r="789" spans="13:15" x14ac:dyDescent="0.4">
      <c r="M789" t="s">
        <v>783</v>
      </c>
      <c r="N789" t="s">
        <v>667</v>
      </c>
      <c r="O789">
        <v>0</v>
      </c>
    </row>
    <row r="790" spans="13:15" x14ac:dyDescent="0.4">
      <c r="M790" t="s">
        <v>783</v>
      </c>
      <c r="N790" t="s">
        <v>668</v>
      </c>
      <c r="O790">
        <v>0</v>
      </c>
    </row>
    <row r="791" spans="13:15" x14ac:dyDescent="0.4">
      <c r="M791" t="s">
        <v>783</v>
      </c>
      <c r="N791" t="s">
        <v>669</v>
      </c>
      <c r="O791">
        <v>0</v>
      </c>
    </row>
    <row r="792" spans="13:15" x14ac:dyDescent="0.4">
      <c r="M792" t="s">
        <v>783</v>
      </c>
      <c r="N792" t="s">
        <v>670</v>
      </c>
      <c r="O792">
        <v>0</v>
      </c>
    </row>
    <row r="793" spans="13:15" x14ac:dyDescent="0.4">
      <c r="M793" t="s">
        <v>783</v>
      </c>
      <c r="N793" t="s">
        <v>671</v>
      </c>
      <c r="O793">
        <v>0</v>
      </c>
    </row>
    <row r="794" spans="13:15" x14ac:dyDescent="0.4">
      <c r="M794" t="s">
        <v>783</v>
      </c>
      <c r="N794" t="s">
        <v>672</v>
      </c>
      <c r="O794">
        <v>0</v>
      </c>
    </row>
    <row r="795" spans="13:15" x14ac:dyDescent="0.4">
      <c r="M795" t="s">
        <v>783</v>
      </c>
      <c r="N795" t="s">
        <v>673</v>
      </c>
      <c r="O795">
        <v>0</v>
      </c>
    </row>
    <row r="796" spans="13:15" x14ac:dyDescent="0.4">
      <c r="M796" t="s">
        <v>783</v>
      </c>
      <c r="N796" t="s">
        <v>674</v>
      </c>
      <c r="O796">
        <v>0</v>
      </c>
    </row>
    <row r="797" spans="13:15" x14ac:dyDescent="0.4">
      <c r="M797" t="s">
        <v>783</v>
      </c>
      <c r="N797" t="s">
        <v>675</v>
      </c>
      <c r="O797">
        <v>1200</v>
      </c>
    </row>
    <row r="798" spans="13:15" x14ac:dyDescent="0.4">
      <c r="M798" t="s">
        <v>783</v>
      </c>
      <c r="N798" t="s">
        <v>676</v>
      </c>
      <c r="O798">
        <v>0</v>
      </c>
    </row>
    <row r="799" spans="13:15" x14ac:dyDescent="0.4">
      <c r="M799" t="s">
        <v>783</v>
      </c>
      <c r="N799" t="s">
        <v>677</v>
      </c>
      <c r="O799">
        <v>0</v>
      </c>
    </row>
    <row r="800" spans="13:15" x14ac:dyDescent="0.4">
      <c r="M800" t="s">
        <v>783</v>
      </c>
      <c r="N800" t="s">
        <v>678</v>
      </c>
      <c r="O800">
        <v>0</v>
      </c>
    </row>
    <row r="801" spans="13:15" x14ac:dyDescent="0.4">
      <c r="M801" t="s">
        <v>783</v>
      </c>
      <c r="N801" t="s">
        <v>679</v>
      </c>
      <c r="O801">
        <v>0</v>
      </c>
    </row>
    <row r="802" spans="13:15" x14ac:dyDescent="0.4">
      <c r="M802" t="s">
        <v>783</v>
      </c>
      <c r="N802" t="s">
        <v>680</v>
      </c>
      <c r="O802">
        <v>100</v>
      </c>
    </row>
    <row r="803" spans="13:15" x14ac:dyDescent="0.4">
      <c r="M803" t="s">
        <v>783</v>
      </c>
      <c r="N803" t="s">
        <v>681</v>
      </c>
      <c r="O803">
        <v>0</v>
      </c>
    </row>
    <row r="804" spans="13:15" x14ac:dyDescent="0.4">
      <c r="M804" t="s">
        <v>783</v>
      </c>
      <c r="N804" t="s">
        <v>682</v>
      </c>
      <c r="O804">
        <v>0</v>
      </c>
    </row>
    <row r="805" spans="13:15" x14ac:dyDescent="0.4">
      <c r="M805" t="s">
        <v>783</v>
      </c>
      <c r="N805" t="s">
        <v>683</v>
      </c>
      <c r="O805">
        <v>100</v>
      </c>
    </row>
    <row r="806" spans="13:15" x14ac:dyDescent="0.4">
      <c r="M806" t="s">
        <v>783</v>
      </c>
      <c r="N806" t="s">
        <v>684</v>
      </c>
      <c r="O806">
        <v>0</v>
      </c>
    </row>
    <row r="807" spans="13:15" x14ac:dyDescent="0.4">
      <c r="M807" t="s">
        <v>783</v>
      </c>
      <c r="N807" t="s">
        <v>685</v>
      </c>
      <c r="O807">
        <v>400</v>
      </c>
    </row>
    <row r="808" spans="13:15" x14ac:dyDescent="0.4">
      <c r="M808" t="s">
        <v>783</v>
      </c>
      <c r="N808" t="s">
        <v>686</v>
      </c>
      <c r="O808">
        <v>0</v>
      </c>
    </row>
    <row r="809" spans="13:15" x14ac:dyDescent="0.4">
      <c r="M809" t="s">
        <v>783</v>
      </c>
      <c r="N809" t="s">
        <v>687</v>
      </c>
      <c r="O809">
        <v>0</v>
      </c>
    </row>
    <row r="810" spans="13:15" x14ac:dyDescent="0.4">
      <c r="M810" t="s">
        <v>783</v>
      </c>
      <c r="N810" t="s">
        <v>688</v>
      </c>
      <c r="O810">
        <v>400</v>
      </c>
    </row>
    <row r="811" spans="13:15" x14ac:dyDescent="0.4">
      <c r="M811" t="s">
        <v>783</v>
      </c>
      <c r="N811" t="s">
        <v>689</v>
      </c>
      <c r="O811">
        <v>0</v>
      </c>
    </row>
    <row r="812" spans="13:15" x14ac:dyDescent="0.4">
      <c r="M812" t="s">
        <v>783</v>
      </c>
      <c r="N812" t="s">
        <v>690</v>
      </c>
      <c r="O812">
        <v>1500</v>
      </c>
    </row>
    <row r="813" spans="13:15" x14ac:dyDescent="0.4">
      <c r="M813" t="s">
        <v>783</v>
      </c>
      <c r="N813" t="s">
        <v>691</v>
      </c>
      <c r="O813">
        <v>300</v>
      </c>
    </row>
    <row r="814" spans="13:15" x14ac:dyDescent="0.4">
      <c r="M814" t="s">
        <v>783</v>
      </c>
      <c r="N814" t="s">
        <v>692</v>
      </c>
      <c r="O814">
        <v>0</v>
      </c>
    </row>
    <row r="815" spans="13:15" x14ac:dyDescent="0.4">
      <c r="M815" t="s">
        <v>783</v>
      </c>
      <c r="N815" t="s">
        <v>693</v>
      </c>
      <c r="O815">
        <v>200</v>
      </c>
    </row>
    <row r="816" spans="13:15" x14ac:dyDescent="0.4">
      <c r="M816" t="s">
        <v>783</v>
      </c>
      <c r="N816" t="s">
        <v>694</v>
      </c>
      <c r="O816">
        <v>4800</v>
      </c>
    </row>
    <row r="817" spans="13:15" x14ac:dyDescent="0.4">
      <c r="M817" t="s">
        <v>783</v>
      </c>
      <c r="N817" t="s">
        <v>695</v>
      </c>
      <c r="O817">
        <v>700</v>
      </c>
    </row>
    <row r="818" spans="13:15" x14ac:dyDescent="0.4">
      <c r="M818" t="s">
        <v>783</v>
      </c>
      <c r="N818" t="s">
        <v>696</v>
      </c>
      <c r="O818">
        <v>10300</v>
      </c>
    </row>
    <row r="819" spans="13:15" x14ac:dyDescent="0.4">
      <c r="M819" t="s">
        <v>783</v>
      </c>
      <c r="N819" t="s">
        <v>697</v>
      </c>
      <c r="O819">
        <v>400</v>
      </c>
    </row>
    <row r="820" spans="13:15" x14ac:dyDescent="0.4">
      <c r="M820" t="s">
        <v>783</v>
      </c>
      <c r="N820" t="s">
        <v>698</v>
      </c>
      <c r="O820">
        <v>0</v>
      </c>
    </row>
    <row r="821" spans="13:15" x14ac:dyDescent="0.4">
      <c r="M821" t="s">
        <v>783</v>
      </c>
      <c r="N821" t="s">
        <v>699</v>
      </c>
      <c r="O821">
        <v>0</v>
      </c>
    </row>
    <row r="822" spans="13:15" x14ac:dyDescent="0.4">
      <c r="M822" t="s">
        <v>783</v>
      </c>
      <c r="N822" t="s">
        <v>700</v>
      </c>
      <c r="O822">
        <v>100</v>
      </c>
    </row>
    <row r="823" spans="13:15" x14ac:dyDescent="0.4">
      <c r="M823" t="s">
        <v>783</v>
      </c>
      <c r="N823" t="s">
        <v>701</v>
      </c>
      <c r="O823">
        <v>100</v>
      </c>
    </row>
    <row r="824" spans="13:15" x14ac:dyDescent="0.4">
      <c r="M824" t="s">
        <v>783</v>
      </c>
      <c r="N824" t="s">
        <v>702</v>
      </c>
      <c r="O824">
        <v>0</v>
      </c>
    </row>
    <row r="825" spans="13:15" x14ac:dyDescent="0.4">
      <c r="M825" t="s">
        <v>783</v>
      </c>
      <c r="N825" t="s">
        <v>703</v>
      </c>
      <c r="O825">
        <v>0</v>
      </c>
    </row>
    <row r="826" spans="13:15" x14ac:dyDescent="0.4">
      <c r="M826" t="s">
        <v>783</v>
      </c>
      <c r="N826" t="s">
        <v>704</v>
      </c>
      <c r="O826">
        <v>100</v>
      </c>
    </row>
    <row r="827" spans="13:15" x14ac:dyDescent="0.4">
      <c r="M827" t="s">
        <v>783</v>
      </c>
      <c r="N827" t="s">
        <v>705</v>
      </c>
      <c r="O827">
        <v>0</v>
      </c>
    </row>
    <row r="828" spans="13:15" x14ac:dyDescent="0.4">
      <c r="M828" t="s">
        <v>783</v>
      </c>
      <c r="N828" t="s">
        <v>706</v>
      </c>
      <c r="O828">
        <v>0</v>
      </c>
    </row>
    <row r="829" spans="13:15" x14ac:dyDescent="0.4">
      <c r="M829" t="s">
        <v>783</v>
      </c>
      <c r="N829" t="s">
        <v>707</v>
      </c>
      <c r="O829">
        <v>0</v>
      </c>
    </row>
    <row r="830" spans="13:15" x14ac:dyDescent="0.4">
      <c r="M830" t="s">
        <v>783</v>
      </c>
      <c r="N830" t="s">
        <v>708</v>
      </c>
      <c r="O830">
        <v>0</v>
      </c>
    </row>
    <row r="831" spans="13:15" x14ac:dyDescent="0.4">
      <c r="M831" t="s">
        <v>783</v>
      </c>
      <c r="N831" t="s">
        <v>709</v>
      </c>
      <c r="O831">
        <v>1800</v>
      </c>
    </row>
    <row r="832" spans="13:15" x14ac:dyDescent="0.4">
      <c r="M832" t="s">
        <v>783</v>
      </c>
      <c r="N832" t="s">
        <v>710</v>
      </c>
      <c r="O832">
        <v>600</v>
      </c>
    </row>
    <row r="833" spans="13:15" x14ac:dyDescent="0.4">
      <c r="M833" t="s">
        <v>783</v>
      </c>
      <c r="N833" t="s">
        <v>711</v>
      </c>
      <c r="O833">
        <v>0</v>
      </c>
    </row>
    <row r="834" spans="13:15" x14ac:dyDescent="0.4">
      <c r="M834" t="s">
        <v>783</v>
      </c>
      <c r="N834" t="s">
        <v>712</v>
      </c>
      <c r="O834">
        <v>0</v>
      </c>
    </row>
    <row r="835" spans="13:15" x14ac:dyDescent="0.4">
      <c r="M835" t="s">
        <v>783</v>
      </c>
      <c r="N835" t="s">
        <v>713</v>
      </c>
      <c r="O835">
        <v>0</v>
      </c>
    </row>
    <row r="836" spans="13:15" x14ac:dyDescent="0.4">
      <c r="M836" t="s">
        <v>783</v>
      </c>
      <c r="N836" t="s">
        <v>714</v>
      </c>
      <c r="O836">
        <v>1700</v>
      </c>
    </row>
    <row r="837" spans="13:15" x14ac:dyDescent="0.4">
      <c r="M837" t="s">
        <v>783</v>
      </c>
      <c r="N837" t="s">
        <v>715</v>
      </c>
      <c r="O837">
        <v>300</v>
      </c>
    </row>
    <row r="838" spans="13:15" x14ac:dyDescent="0.4">
      <c r="M838" t="s">
        <v>783</v>
      </c>
      <c r="N838" t="s">
        <v>716</v>
      </c>
      <c r="O838">
        <v>1500</v>
      </c>
    </row>
    <row r="839" spans="13:15" x14ac:dyDescent="0.4">
      <c r="M839" t="s">
        <v>783</v>
      </c>
      <c r="N839" t="s">
        <v>717</v>
      </c>
      <c r="O839">
        <v>300</v>
      </c>
    </row>
    <row r="840" spans="13:15" x14ac:dyDescent="0.4">
      <c r="M840" t="s">
        <v>783</v>
      </c>
      <c r="N840" t="s">
        <v>718</v>
      </c>
      <c r="O840">
        <v>0</v>
      </c>
    </row>
    <row r="841" spans="13:15" x14ac:dyDescent="0.4">
      <c r="M841" t="s">
        <v>783</v>
      </c>
      <c r="N841" t="s">
        <v>719</v>
      </c>
      <c r="O841">
        <v>0</v>
      </c>
    </row>
    <row r="842" spans="13:15" x14ac:dyDescent="0.4">
      <c r="M842" t="s">
        <v>783</v>
      </c>
      <c r="N842" t="s">
        <v>720</v>
      </c>
      <c r="O842">
        <v>2400</v>
      </c>
    </row>
    <row r="843" spans="13:15" x14ac:dyDescent="0.4">
      <c r="M843" t="s">
        <v>783</v>
      </c>
      <c r="N843" t="s">
        <v>721</v>
      </c>
      <c r="O843">
        <v>0</v>
      </c>
    </row>
    <row r="844" spans="13:15" x14ac:dyDescent="0.4">
      <c r="M844" t="s">
        <v>783</v>
      </c>
      <c r="N844" t="s">
        <v>722</v>
      </c>
      <c r="O844">
        <v>0</v>
      </c>
    </row>
    <row r="845" spans="13:15" x14ac:dyDescent="0.4">
      <c r="M845" t="s">
        <v>783</v>
      </c>
      <c r="N845" t="s">
        <v>723</v>
      </c>
      <c r="O845">
        <v>0</v>
      </c>
    </row>
    <row r="846" spans="13:15" x14ac:dyDescent="0.4">
      <c r="M846" t="s">
        <v>783</v>
      </c>
      <c r="N846" t="s">
        <v>724</v>
      </c>
      <c r="O846">
        <v>0</v>
      </c>
    </row>
    <row r="847" spans="13:15" x14ac:dyDescent="0.4">
      <c r="M847" t="s">
        <v>783</v>
      </c>
      <c r="N847" t="s">
        <v>725</v>
      </c>
      <c r="O847">
        <v>0</v>
      </c>
    </row>
    <row r="848" spans="13:15" x14ac:dyDescent="0.4">
      <c r="M848" t="s">
        <v>783</v>
      </c>
      <c r="N848" t="s">
        <v>726</v>
      </c>
      <c r="O848">
        <v>0</v>
      </c>
    </row>
    <row r="849" spans="13:15" x14ac:dyDescent="0.4">
      <c r="M849" t="s">
        <v>783</v>
      </c>
      <c r="N849" t="s">
        <v>425</v>
      </c>
      <c r="O849">
        <v>0</v>
      </c>
    </row>
    <row r="850" spans="13:15" x14ac:dyDescent="0.4">
      <c r="M850" t="s">
        <v>783</v>
      </c>
      <c r="N850" t="s">
        <v>426</v>
      </c>
      <c r="O850">
        <v>0</v>
      </c>
    </row>
    <row r="851" spans="13:15" x14ac:dyDescent="0.4">
      <c r="M851" t="s">
        <v>783</v>
      </c>
      <c r="N851" t="s">
        <v>427</v>
      </c>
      <c r="O851">
        <v>300</v>
      </c>
    </row>
    <row r="852" spans="13:15" x14ac:dyDescent="0.4">
      <c r="M852" t="s">
        <v>783</v>
      </c>
      <c r="N852" t="s">
        <v>428</v>
      </c>
      <c r="O852">
        <v>0</v>
      </c>
    </row>
    <row r="853" spans="13:15" x14ac:dyDescent="0.4">
      <c r="M853" t="s">
        <v>783</v>
      </c>
      <c r="N853" t="s">
        <v>429</v>
      </c>
      <c r="O853">
        <v>100</v>
      </c>
    </row>
    <row r="854" spans="13:15" x14ac:dyDescent="0.4">
      <c r="M854" t="s">
        <v>783</v>
      </c>
      <c r="N854" t="s">
        <v>430</v>
      </c>
      <c r="O854">
        <v>0</v>
      </c>
    </row>
    <row r="855" spans="13:15" x14ac:dyDescent="0.4">
      <c r="M855" t="s">
        <v>783</v>
      </c>
      <c r="N855" t="s">
        <v>431</v>
      </c>
      <c r="O855">
        <v>0</v>
      </c>
    </row>
    <row r="856" spans="13:15" x14ac:dyDescent="0.4">
      <c r="M856" t="s">
        <v>783</v>
      </c>
      <c r="N856" t="s">
        <v>432</v>
      </c>
      <c r="O856">
        <v>4900</v>
      </c>
    </row>
    <row r="857" spans="13:15" x14ac:dyDescent="0.4">
      <c r="M857" t="s">
        <v>783</v>
      </c>
      <c r="N857" t="s">
        <v>433</v>
      </c>
      <c r="O857">
        <v>0</v>
      </c>
    </row>
    <row r="858" spans="13:15" x14ac:dyDescent="0.4">
      <c r="M858" t="s">
        <v>783</v>
      </c>
      <c r="N858" t="s">
        <v>434</v>
      </c>
      <c r="O858">
        <v>1000</v>
      </c>
    </row>
    <row r="859" spans="13:15" x14ac:dyDescent="0.4">
      <c r="M859" t="s">
        <v>783</v>
      </c>
      <c r="N859" t="s">
        <v>435</v>
      </c>
      <c r="O859">
        <v>0</v>
      </c>
    </row>
    <row r="860" spans="13:15" x14ac:dyDescent="0.4">
      <c r="M860" t="s">
        <v>783</v>
      </c>
      <c r="N860" t="s">
        <v>436</v>
      </c>
      <c r="O860">
        <v>0</v>
      </c>
    </row>
    <row r="861" spans="13:15" x14ac:dyDescent="0.4">
      <c r="M861" t="s">
        <v>783</v>
      </c>
      <c r="N861" t="s">
        <v>437</v>
      </c>
      <c r="O861">
        <v>0</v>
      </c>
    </row>
    <row r="862" spans="13:15" x14ac:dyDescent="0.4">
      <c r="M862" t="s">
        <v>783</v>
      </c>
      <c r="N862" t="s">
        <v>438</v>
      </c>
      <c r="O862">
        <v>0</v>
      </c>
    </row>
    <row r="863" spans="13:15" x14ac:dyDescent="0.4">
      <c r="M863" t="s">
        <v>783</v>
      </c>
      <c r="N863" t="s">
        <v>439</v>
      </c>
      <c r="O863">
        <v>0</v>
      </c>
    </row>
    <row r="864" spans="13:15" x14ac:dyDescent="0.4">
      <c r="M864" t="s">
        <v>783</v>
      </c>
      <c r="N864" t="s">
        <v>440</v>
      </c>
      <c r="O864">
        <v>0</v>
      </c>
    </row>
    <row r="865" spans="13:15" x14ac:dyDescent="0.4">
      <c r="M865" t="s">
        <v>783</v>
      </c>
      <c r="N865" t="s">
        <v>441</v>
      </c>
      <c r="O865">
        <v>0</v>
      </c>
    </row>
    <row r="866" spans="13:15" x14ac:dyDescent="0.4">
      <c r="M866" t="s">
        <v>783</v>
      </c>
      <c r="N866" t="s">
        <v>442</v>
      </c>
      <c r="O866">
        <v>0</v>
      </c>
    </row>
    <row r="867" spans="13:15" x14ac:dyDescent="0.4">
      <c r="M867" t="s">
        <v>783</v>
      </c>
      <c r="N867" t="s">
        <v>443</v>
      </c>
      <c r="O867">
        <v>5100</v>
      </c>
    </row>
    <row r="868" spans="13:15" x14ac:dyDescent="0.4">
      <c r="M868" t="s">
        <v>783</v>
      </c>
      <c r="N868" t="s">
        <v>444</v>
      </c>
      <c r="O868">
        <v>0</v>
      </c>
    </row>
    <row r="869" spans="13:15" x14ac:dyDescent="0.4">
      <c r="M869" t="s">
        <v>783</v>
      </c>
      <c r="N869" t="s">
        <v>445</v>
      </c>
      <c r="O869">
        <v>500</v>
      </c>
    </row>
    <row r="870" spans="13:15" x14ac:dyDescent="0.4">
      <c r="M870" t="s">
        <v>783</v>
      </c>
      <c r="N870" t="s">
        <v>446</v>
      </c>
      <c r="O870">
        <v>100</v>
      </c>
    </row>
    <row r="871" spans="13:15" x14ac:dyDescent="0.4">
      <c r="M871" t="s">
        <v>783</v>
      </c>
      <c r="N871" t="s">
        <v>447</v>
      </c>
      <c r="O871">
        <v>0</v>
      </c>
    </row>
    <row r="872" spans="13:15" x14ac:dyDescent="0.4">
      <c r="M872" t="s">
        <v>783</v>
      </c>
      <c r="N872" t="s">
        <v>448</v>
      </c>
      <c r="O872">
        <v>0</v>
      </c>
    </row>
    <row r="873" spans="13:15" x14ac:dyDescent="0.4">
      <c r="M873" t="s">
        <v>783</v>
      </c>
      <c r="N873" t="s">
        <v>449</v>
      </c>
      <c r="O873">
        <v>0</v>
      </c>
    </row>
    <row r="874" spans="13:15" x14ac:dyDescent="0.4">
      <c r="M874" t="s">
        <v>783</v>
      </c>
      <c r="N874" t="s">
        <v>450</v>
      </c>
      <c r="O874">
        <v>100</v>
      </c>
    </row>
    <row r="875" spans="13:15" x14ac:dyDescent="0.4">
      <c r="M875" t="s">
        <v>783</v>
      </c>
      <c r="N875" t="s">
        <v>451</v>
      </c>
      <c r="O875">
        <v>100</v>
      </c>
    </row>
    <row r="876" spans="13:15" x14ac:dyDescent="0.4">
      <c r="M876" t="s">
        <v>783</v>
      </c>
      <c r="N876" t="s">
        <v>452</v>
      </c>
      <c r="O876">
        <v>0</v>
      </c>
    </row>
    <row r="877" spans="13:15" x14ac:dyDescent="0.4">
      <c r="M877" t="s">
        <v>783</v>
      </c>
      <c r="N877" t="s">
        <v>453</v>
      </c>
      <c r="O877">
        <v>0</v>
      </c>
    </row>
    <row r="878" spans="13:15" x14ac:dyDescent="0.4">
      <c r="M878" t="s">
        <v>783</v>
      </c>
      <c r="N878" t="s">
        <v>454</v>
      </c>
      <c r="O878">
        <v>0</v>
      </c>
    </row>
    <row r="879" spans="13:15" x14ac:dyDescent="0.4">
      <c r="M879" t="s">
        <v>783</v>
      </c>
      <c r="N879" t="s">
        <v>455</v>
      </c>
      <c r="O879">
        <v>0</v>
      </c>
    </row>
    <row r="880" spans="13:15" x14ac:dyDescent="0.4">
      <c r="M880" t="s">
        <v>783</v>
      </c>
      <c r="N880" t="s">
        <v>456</v>
      </c>
      <c r="O880">
        <v>0</v>
      </c>
    </row>
    <row r="881" spans="13:15" x14ac:dyDescent="0.4">
      <c r="M881" t="s">
        <v>783</v>
      </c>
      <c r="N881" t="s">
        <v>457</v>
      </c>
      <c r="O881">
        <v>0</v>
      </c>
    </row>
    <row r="882" spans="13:15" x14ac:dyDescent="0.4">
      <c r="M882" t="s">
        <v>783</v>
      </c>
      <c r="N882" t="s">
        <v>458</v>
      </c>
      <c r="O882">
        <v>0</v>
      </c>
    </row>
    <row r="883" spans="13:15" x14ac:dyDescent="0.4">
      <c r="M883" t="s">
        <v>783</v>
      </c>
      <c r="N883" t="s">
        <v>459</v>
      </c>
      <c r="O883">
        <v>500</v>
      </c>
    </row>
    <row r="884" spans="13:15" x14ac:dyDescent="0.4">
      <c r="M884" t="s">
        <v>783</v>
      </c>
      <c r="N884" t="s">
        <v>460</v>
      </c>
      <c r="O884">
        <v>200</v>
      </c>
    </row>
    <row r="885" spans="13:15" x14ac:dyDescent="0.4">
      <c r="M885" t="s">
        <v>783</v>
      </c>
      <c r="N885" t="s">
        <v>461</v>
      </c>
      <c r="O885">
        <v>3400</v>
      </c>
    </row>
    <row r="886" spans="13:15" x14ac:dyDescent="0.4">
      <c r="M886" t="s">
        <v>783</v>
      </c>
      <c r="N886" t="s">
        <v>462</v>
      </c>
      <c r="O886">
        <v>0</v>
      </c>
    </row>
    <row r="887" spans="13:15" x14ac:dyDescent="0.4">
      <c r="M887" t="s">
        <v>783</v>
      </c>
      <c r="N887" t="s">
        <v>463</v>
      </c>
      <c r="O887">
        <v>0</v>
      </c>
    </row>
    <row r="888" spans="13:15" x14ac:dyDescent="0.4">
      <c r="M888" t="s">
        <v>783</v>
      </c>
      <c r="N888" t="s">
        <v>464</v>
      </c>
      <c r="O888">
        <v>0</v>
      </c>
    </row>
    <row r="889" spans="13:15" x14ac:dyDescent="0.4">
      <c r="M889" t="s">
        <v>783</v>
      </c>
      <c r="N889" t="s">
        <v>465</v>
      </c>
      <c r="O889">
        <v>0</v>
      </c>
    </row>
    <row r="890" spans="13:15" x14ac:dyDescent="0.4">
      <c r="M890" t="s">
        <v>783</v>
      </c>
      <c r="N890" t="s">
        <v>466</v>
      </c>
      <c r="O890">
        <v>0</v>
      </c>
    </row>
    <row r="891" spans="13:15" x14ac:dyDescent="0.4">
      <c r="M891" t="s">
        <v>783</v>
      </c>
      <c r="N891" t="s">
        <v>467</v>
      </c>
      <c r="O891">
        <v>1200</v>
      </c>
    </row>
    <row r="892" spans="13:15" x14ac:dyDescent="0.4">
      <c r="M892" t="s">
        <v>783</v>
      </c>
      <c r="N892" t="s">
        <v>468</v>
      </c>
      <c r="O892">
        <v>1600</v>
      </c>
    </row>
    <row r="893" spans="13:15" x14ac:dyDescent="0.4">
      <c r="M893" t="s">
        <v>783</v>
      </c>
      <c r="N893" t="s">
        <v>469</v>
      </c>
      <c r="O893">
        <v>0</v>
      </c>
    </row>
    <row r="894" spans="13:15" x14ac:dyDescent="0.4">
      <c r="M894" t="s">
        <v>783</v>
      </c>
      <c r="N894" t="s">
        <v>470</v>
      </c>
      <c r="O894">
        <v>0</v>
      </c>
    </row>
    <row r="895" spans="13:15" x14ac:dyDescent="0.4">
      <c r="M895" t="s">
        <v>783</v>
      </c>
      <c r="N895" t="s">
        <v>471</v>
      </c>
      <c r="O895">
        <v>5600</v>
      </c>
    </row>
    <row r="896" spans="13:15" x14ac:dyDescent="0.4">
      <c r="M896" t="s">
        <v>783</v>
      </c>
      <c r="N896" t="s">
        <v>472</v>
      </c>
      <c r="O896">
        <v>700</v>
      </c>
    </row>
    <row r="897" spans="13:15" x14ac:dyDescent="0.4">
      <c r="M897" t="s">
        <v>783</v>
      </c>
      <c r="N897" t="s">
        <v>473</v>
      </c>
      <c r="O897">
        <v>0</v>
      </c>
    </row>
    <row r="898" spans="13:15" x14ac:dyDescent="0.4">
      <c r="M898" t="s">
        <v>783</v>
      </c>
      <c r="N898" t="s">
        <v>474</v>
      </c>
      <c r="O898">
        <v>0</v>
      </c>
    </row>
    <row r="899" spans="13:15" x14ac:dyDescent="0.4">
      <c r="M899" t="s">
        <v>783</v>
      </c>
      <c r="N899" t="s">
        <v>475</v>
      </c>
      <c r="O899">
        <v>19600</v>
      </c>
    </row>
    <row r="900" spans="13:15" x14ac:dyDescent="0.4">
      <c r="M900" t="s">
        <v>783</v>
      </c>
      <c r="N900" t="s">
        <v>476</v>
      </c>
      <c r="O900">
        <v>0</v>
      </c>
    </row>
    <row r="901" spans="13:15" x14ac:dyDescent="0.4">
      <c r="M901" t="s">
        <v>783</v>
      </c>
      <c r="N901" t="s">
        <v>477</v>
      </c>
      <c r="O901">
        <v>0</v>
      </c>
    </row>
    <row r="902" spans="13:15" x14ac:dyDescent="0.4">
      <c r="M902" t="s">
        <v>783</v>
      </c>
      <c r="N902" t="s">
        <v>478</v>
      </c>
      <c r="O902">
        <v>5500</v>
      </c>
    </row>
    <row r="903" spans="13:15" x14ac:dyDescent="0.4">
      <c r="M903" t="s">
        <v>783</v>
      </c>
      <c r="N903" t="s">
        <v>479</v>
      </c>
      <c r="O903">
        <v>0</v>
      </c>
    </row>
    <row r="904" spans="13:15" x14ac:dyDescent="0.4">
      <c r="M904" t="s">
        <v>783</v>
      </c>
      <c r="N904" t="s">
        <v>480</v>
      </c>
      <c r="O904">
        <v>0</v>
      </c>
    </row>
    <row r="905" spans="13:15" x14ac:dyDescent="0.4">
      <c r="M905" t="s">
        <v>783</v>
      </c>
      <c r="N905" t="s">
        <v>481</v>
      </c>
      <c r="O905">
        <v>0</v>
      </c>
    </row>
    <row r="906" spans="13:15" x14ac:dyDescent="0.4">
      <c r="M906" t="s">
        <v>783</v>
      </c>
      <c r="N906" t="s">
        <v>482</v>
      </c>
      <c r="O906">
        <v>0</v>
      </c>
    </row>
    <row r="907" spans="13:15" x14ac:dyDescent="0.4">
      <c r="M907" t="s">
        <v>783</v>
      </c>
      <c r="N907" t="s">
        <v>483</v>
      </c>
      <c r="O907">
        <v>0</v>
      </c>
    </row>
    <row r="908" spans="13:15" x14ac:dyDescent="0.4">
      <c r="M908" t="s">
        <v>783</v>
      </c>
      <c r="N908" t="s">
        <v>484</v>
      </c>
      <c r="O908">
        <v>4100</v>
      </c>
    </row>
    <row r="909" spans="13:15" x14ac:dyDescent="0.4">
      <c r="M909" t="s">
        <v>783</v>
      </c>
      <c r="N909" t="s">
        <v>485</v>
      </c>
      <c r="O909">
        <v>0</v>
      </c>
    </row>
    <row r="910" spans="13:15" x14ac:dyDescent="0.4">
      <c r="M910" t="s">
        <v>783</v>
      </c>
      <c r="N910" t="s">
        <v>486</v>
      </c>
      <c r="O910">
        <v>0</v>
      </c>
    </row>
    <row r="911" spans="13:15" x14ac:dyDescent="0.4">
      <c r="M911" t="s">
        <v>783</v>
      </c>
      <c r="N911" t="s">
        <v>487</v>
      </c>
      <c r="O911">
        <v>100</v>
      </c>
    </row>
    <row r="912" spans="13:15" x14ac:dyDescent="0.4">
      <c r="M912" t="s">
        <v>783</v>
      </c>
      <c r="N912" t="s">
        <v>488</v>
      </c>
      <c r="O912">
        <v>200</v>
      </c>
    </row>
    <row r="913" spans="13:15" x14ac:dyDescent="0.4">
      <c r="M913" t="s">
        <v>783</v>
      </c>
      <c r="N913" t="s">
        <v>489</v>
      </c>
      <c r="O913">
        <v>0</v>
      </c>
    </row>
    <row r="914" spans="13:15" x14ac:dyDescent="0.4">
      <c r="M914" t="s">
        <v>783</v>
      </c>
      <c r="N914" t="s">
        <v>490</v>
      </c>
      <c r="O914">
        <v>200</v>
      </c>
    </row>
    <row r="915" spans="13:15" x14ac:dyDescent="0.4">
      <c r="M915" t="s">
        <v>783</v>
      </c>
      <c r="N915" t="s">
        <v>491</v>
      </c>
      <c r="O915">
        <v>0</v>
      </c>
    </row>
    <row r="916" spans="13:15" x14ac:dyDescent="0.4">
      <c r="M916" t="s">
        <v>783</v>
      </c>
      <c r="N916" t="s">
        <v>492</v>
      </c>
      <c r="O916">
        <v>0</v>
      </c>
    </row>
    <row r="917" spans="13:15" x14ac:dyDescent="0.4">
      <c r="M917" t="s">
        <v>783</v>
      </c>
      <c r="N917" t="s">
        <v>493</v>
      </c>
      <c r="O917">
        <v>0</v>
      </c>
    </row>
    <row r="918" spans="13:15" x14ac:dyDescent="0.4">
      <c r="M918" t="s">
        <v>783</v>
      </c>
      <c r="N918" t="s">
        <v>494</v>
      </c>
      <c r="O918">
        <v>0</v>
      </c>
    </row>
    <row r="919" spans="13:15" x14ac:dyDescent="0.4">
      <c r="M919" t="s">
        <v>783</v>
      </c>
      <c r="N919" t="s">
        <v>495</v>
      </c>
      <c r="O919">
        <v>0</v>
      </c>
    </row>
    <row r="920" spans="13:15" x14ac:dyDescent="0.4">
      <c r="M920" t="s">
        <v>783</v>
      </c>
      <c r="N920" t="s">
        <v>496</v>
      </c>
      <c r="O920">
        <v>0</v>
      </c>
    </row>
    <row r="921" spans="13:15" x14ac:dyDescent="0.4">
      <c r="M921" t="s">
        <v>783</v>
      </c>
      <c r="N921" t="s">
        <v>497</v>
      </c>
      <c r="O921">
        <v>0</v>
      </c>
    </row>
    <row r="922" spans="13:15" x14ac:dyDescent="0.4">
      <c r="M922" t="s">
        <v>783</v>
      </c>
      <c r="N922" t="s">
        <v>498</v>
      </c>
      <c r="O922">
        <v>0</v>
      </c>
    </row>
    <row r="923" spans="13:15" x14ac:dyDescent="0.4">
      <c r="M923" t="s">
        <v>783</v>
      </c>
      <c r="N923" t="s">
        <v>499</v>
      </c>
      <c r="O923">
        <v>0</v>
      </c>
    </row>
    <row r="924" spans="13:15" x14ac:dyDescent="0.4">
      <c r="M924" t="s">
        <v>783</v>
      </c>
      <c r="N924" t="s">
        <v>500</v>
      </c>
      <c r="O924">
        <v>0</v>
      </c>
    </row>
    <row r="925" spans="13:15" x14ac:dyDescent="0.4">
      <c r="M925" t="s">
        <v>783</v>
      </c>
      <c r="N925" t="s">
        <v>501</v>
      </c>
      <c r="O925">
        <v>12000</v>
      </c>
    </row>
    <row r="926" spans="13:15" x14ac:dyDescent="0.4">
      <c r="M926" t="s">
        <v>783</v>
      </c>
      <c r="N926" t="s">
        <v>502</v>
      </c>
      <c r="O926">
        <v>10500</v>
      </c>
    </row>
    <row r="927" spans="13:15" x14ac:dyDescent="0.4">
      <c r="M927" t="s">
        <v>783</v>
      </c>
      <c r="N927" t="s">
        <v>503</v>
      </c>
      <c r="O927">
        <v>0</v>
      </c>
    </row>
    <row r="928" spans="13:15" x14ac:dyDescent="0.4">
      <c r="M928" t="s">
        <v>783</v>
      </c>
      <c r="N928" t="s">
        <v>504</v>
      </c>
      <c r="O928">
        <v>1700</v>
      </c>
    </row>
    <row r="929" spans="13:15" x14ac:dyDescent="0.4">
      <c r="M929" t="s">
        <v>783</v>
      </c>
      <c r="N929" t="s">
        <v>505</v>
      </c>
      <c r="O929">
        <v>0</v>
      </c>
    </row>
    <row r="930" spans="13:15" x14ac:dyDescent="0.4">
      <c r="M930" t="s">
        <v>783</v>
      </c>
      <c r="N930" t="s">
        <v>506</v>
      </c>
      <c r="O930">
        <v>0</v>
      </c>
    </row>
    <row r="931" spans="13:15" x14ac:dyDescent="0.4">
      <c r="M931" t="s">
        <v>783</v>
      </c>
      <c r="N931" t="s">
        <v>507</v>
      </c>
      <c r="O931">
        <v>100</v>
      </c>
    </row>
    <row r="932" spans="13:15" x14ac:dyDescent="0.4">
      <c r="M932" t="s">
        <v>783</v>
      </c>
      <c r="N932" t="s">
        <v>508</v>
      </c>
      <c r="O932">
        <v>1100</v>
      </c>
    </row>
    <row r="933" spans="13:15" x14ac:dyDescent="0.4">
      <c r="M933" t="s">
        <v>783</v>
      </c>
      <c r="N933" t="s">
        <v>509</v>
      </c>
      <c r="O933">
        <v>0</v>
      </c>
    </row>
    <row r="934" spans="13:15" x14ac:dyDescent="0.4">
      <c r="M934" t="s">
        <v>783</v>
      </c>
      <c r="N934" t="s">
        <v>510</v>
      </c>
      <c r="O934">
        <v>100</v>
      </c>
    </row>
    <row r="935" spans="13:15" x14ac:dyDescent="0.4">
      <c r="M935" t="s">
        <v>783</v>
      </c>
      <c r="N935" t="s">
        <v>511</v>
      </c>
      <c r="O935">
        <v>0</v>
      </c>
    </row>
    <row r="936" spans="13:15" x14ac:dyDescent="0.4">
      <c r="M936" t="s">
        <v>783</v>
      </c>
      <c r="N936" t="s">
        <v>512</v>
      </c>
      <c r="O936">
        <v>0</v>
      </c>
    </row>
    <row r="937" spans="13:15" x14ac:dyDescent="0.4">
      <c r="M937" t="s">
        <v>783</v>
      </c>
      <c r="N937" t="s">
        <v>513</v>
      </c>
      <c r="O937">
        <v>0</v>
      </c>
    </row>
    <row r="938" spans="13:15" x14ac:dyDescent="0.4">
      <c r="M938" t="s">
        <v>783</v>
      </c>
      <c r="N938" t="s">
        <v>514</v>
      </c>
      <c r="O938">
        <v>0</v>
      </c>
    </row>
    <row r="939" spans="13:15" x14ac:dyDescent="0.4">
      <c r="M939" t="s">
        <v>783</v>
      </c>
      <c r="N939" t="s">
        <v>515</v>
      </c>
      <c r="O939">
        <v>0</v>
      </c>
    </row>
    <row r="940" spans="13:15" x14ac:dyDescent="0.4">
      <c r="M940" t="s">
        <v>783</v>
      </c>
      <c r="N940" t="s">
        <v>516</v>
      </c>
      <c r="O940">
        <v>2400</v>
      </c>
    </row>
    <row r="941" spans="13:15" x14ac:dyDescent="0.4">
      <c r="M941" t="s">
        <v>783</v>
      </c>
      <c r="N941" t="s">
        <v>517</v>
      </c>
      <c r="O941">
        <v>400</v>
      </c>
    </row>
    <row r="942" spans="13:15" x14ac:dyDescent="0.4">
      <c r="M942" t="s">
        <v>783</v>
      </c>
      <c r="N942" t="s">
        <v>518</v>
      </c>
      <c r="O942">
        <v>100</v>
      </c>
    </row>
    <row r="943" spans="13:15" x14ac:dyDescent="0.4">
      <c r="M943" t="s">
        <v>783</v>
      </c>
      <c r="N943" t="s">
        <v>519</v>
      </c>
      <c r="O943">
        <v>0</v>
      </c>
    </row>
    <row r="944" spans="13:15" x14ac:dyDescent="0.4">
      <c r="M944" t="s">
        <v>783</v>
      </c>
      <c r="N944" t="s">
        <v>520</v>
      </c>
      <c r="O944">
        <v>0</v>
      </c>
    </row>
    <row r="945" spans="13:15" x14ac:dyDescent="0.4">
      <c r="M945" t="s">
        <v>783</v>
      </c>
      <c r="N945" t="s">
        <v>521</v>
      </c>
      <c r="O945">
        <v>0</v>
      </c>
    </row>
    <row r="946" spans="13:15" x14ac:dyDescent="0.4">
      <c r="M946" t="s">
        <v>783</v>
      </c>
      <c r="N946" t="s">
        <v>522</v>
      </c>
      <c r="O946">
        <v>0</v>
      </c>
    </row>
    <row r="947" spans="13:15" x14ac:dyDescent="0.4">
      <c r="M947" t="s">
        <v>783</v>
      </c>
      <c r="N947" t="s">
        <v>523</v>
      </c>
      <c r="O947">
        <v>0</v>
      </c>
    </row>
    <row r="948" spans="13:15" x14ac:dyDescent="0.4">
      <c r="M948" t="s">
        <v>783</v>
      </c>
      <c r="N948" t="s">
        <v>524</v>
      </c>
      <c r="O948">
        <v>0</v>
      </c>
    </row>
    <row r="949" spans="13:15" x14ac:dyDescent="0.4">
      <c r="M949" t="s">
        <v>783</v>
      </c>
      <c r="N949" t="s">
        <v>525</v>
      </c>
      <c r="O949">
        <v>0</v>
      </c>
    </row>
    <row r="950" spans="13:15" x14ac:dyDescent="0.4">
      <c r="M950" t="s">
        <v>783</v>
      </c>
      <c r="N950" t="s">
        <v>526</v>
      </c>
      <c r="O950">
        <v>5000</v>
      </c>
    </row>
    <row r="951" spans="13:15" x14ac:dyDescent="0.4">
      <c r="M951" t="s">
        <v>783</v>
      </c>
      <c r="N951" t="s">
        <v>527</v>
      </c>
      <c r="O951">
        <v>1300</v>
      </c>
    </row>
    <row r="952" spans="13:15" x14ac:dyDescent="0.4">
      <c r="M952" t="s">
        <v>783</v>
      </c>
      <c r="N952" t="s">
        <v>528</v>
      </c>
      <c r="O952">
        <v>0</v>
      </c>
    </row>
    <row r="953" spans="13:15" x14ac:dyDescent="0.4">
      <c r="M953" t="s">
        <v>783</v>
      </c>
      <c r="N953" t="s">
        <v>529</v>
      </c>
      <c r="O953">
        <v>0</v>
      </c>
    </row>
    <row r="954" spans="13:15" x14ac:dyDescent="0.4">
      <c r="M954" t="s">
        <v>783</v>
      </c>
      <c r="N954" t="s">
        <v>530</v>
      </c>
      <c r="O954">
        <v>0</v>
      </c>
    </row>
    <row r="955" spans="13:15" x14ac:dyDescent="0.4">
      <c r="M955" t="s">
        <v>783</v>
      </c>
      <c r="N955" t="s">
        <v>531</v>
      </c>
      <c r="O955">
        <v>8100</v>
      </c>
    </row>
    <row r="956" spans="13:15" x14ac:dyDescent="0.4">
      <c r="M956" t="s">
        <v>783</v>
      </c>
      <c r="N956" t="s">
        <v>532</v>
      </c>
      <c r="O956">
        <v>1100</v>
      </c>
    </row>
    <row r="957" spans="13:15" x14ac:dyDescent="0.4">
      <c r="M957" t="s">
        <v>783</v>
      </c>
      <c r="N957" t="s">
        <v>533</v>
      </c>
      <c r="O957">
        <v>100</v>
      </c>
    </row>
    <row r="958" spans="13:15" x14ac:dyDescent="0.4">
      <c r="M958" t="s">
        <v>783</v>
      </c>
      <c r="N958" t="s">
        <v>534</v>
      </c>
      <c r="O958">
        <v>200</v>
      </c>
    </row>
    <row r="959" spans="13:15" x14ac:dyDescent="0.4">
      <c r="M959" t="s">
        <v>783</v>
      </c>
      <c r="N959" t="s">
        <v>535</v>
      </c>
      <c r="O959">
        <v>100</v>
      </c>
    </row>
    <row r="960" spans="13:15" x14ac:dyDescent="0.4">
      <c r="M960" t="s">
        <v>783</v>
      </c>
      <c r="N960" t="s">
        <v>536</v>
      </c>
      <c r="O960">
        <v>100</v>
      </c>
    </row>
    <row r="961" spans="13:15" x14ac:dyDescent="0.4">
      <c r="M961" t="s">
        <v>783</v>
      </c>
      <c r="N961" t="s">
        <v>537</v>
      </c>
      <c r="O961">
        <v>100</v>
      </c>
    </row>
    <row r="962" spans="13:15" x14ac:dyDescent="0.4">
      <c r="M962" t="s">
        <v>783</v>
      </c>
      <c r="N962" t="s">
        <v>538</v>
      </c>
      <c r="O962">
        <v>1600</v>
      </c>
    </row>
    <row r="963" spans="13:15" x14ac:dyDescent="0.4">
      <c r="M963" t="s">
        <v>783</v>
      </c>
      <c r="N963" t="s">
        <v>539</v>
      </c>
      <c r="O963">
        <v>0</v>
      </c>
    </row>
    <row r="964" spans="13:15" x14ac:dyDescent="0.4">
      <c r="M964" t="s">
        <v>783</v>
      </c>
      <c r="N964" t="s">
        <v>540</v>
      </c>
      <c r="O964">
        <v>8600</v>
      </c>
    </row>
    <row r="965" spans="13:15" x14ac:dyDescent="0.4">
      <c r="M965" t="s">
        <v>783</v>
      </c>
      <c r="N965" t="s">
        <v>541</v>
      </c>
      <c r="O965">
        <v>300</v>
      </c>
    </row>
    <row r="966" spans="13:15" x14ac:dyDescent="0.4">
      <c r="M966" t="s">
        <v>783</v>
      </c>
      <c r="N966" t="s">
        <v>542</v>
      </c>
      <c r="O966">
        <v>600</v>
      </c>
    </row>
    <row r="967" spans="13:15" x14ac:dyDescent="0.4">
      <c r="M967" t="s">
        <v>783</v>
      </c>
      <c r="N967" t="s">
        <v>543</v>
      </c>
      <c r="O967">
        <v>300</v>
      </c>
    </row>
    <row r="968" spans="13:15" x14ac:dyDescent="0.4">
      <c r="M968" t="s">
        <v>783</v>
      </c>
      <c r="N968" t="s">
        <v>544</v>
      </c>
      <c r="O968">
        <v>0</v>
      </c>
    </row>
    <row r="969" spans="13:15" x14ac:dyDescent="0.4">
      <c r="M969" t="s">
        <v>783</v>
      </c>
      <c r="N969" t="s">
        <v>727</v>
      </c>
      <c r="O969">
        <v>0</v>
      </c>
    </row>
    <row r="970" spans="13:15" x14ac:dyDescent="0.4">
      <c r="M970" t="s">
        <v>783</v>
      </c>
      <c r="N970" t="s">
        <v>728</v>
      </c>
      <c r="O970">
        <v>0</v>
      </c>
    </row>
    <row r="971" spans="13:15" x14ac:dyDescent="0.4">
      <c r="M971" t="s">
        <v>783</v>
      </c>
      <c r="N971" t="s">
        <v>729</v>
      </c>
      <c r="O971">
        <v>0</v>
      </c>
    </row>
    <row r="972" spans="13:15" x14ac:dyDescent="0.4">
      <c r="M972" t="s">
        <v>783</v>
      </c>
      <c r="N972" t="s">
        <v>730</v>
      </c>
      <c r="O972">
        <v>8400</v>
      </c>
    </row>
    <row r="973" spans="13:15" x14ac:dyDescent="0.4">
      <c r="M973" t="s">
        <v>783</v>
      </c>
      <c r="N973" t="s">
        <v>731</v>
      </c>
      <c r="O973">
        <v>600</v>
      </c>
    </row>
    <row r="974" spans="13:15" x14ac:dyDescent="0.4">
      <c r="M974" t="s">
        <v>783</v>
      </c>
      <c r="N974" t="s">
        <v>732</v>
      </c>
      <c r="O974">
        <v>2500</v>
      </c>
    </row>
    <row r="975" spans="13:15" x14ac:dyDescent="0.4">
      <c r="M975" t="s">
        <v>783</v>
      </c>
      <c r="N975" t="s">
        <v>733</v>
      </c>
      <c r="O975">
        <v>500</v>
      </c>
    </row>
    <row r="976" spans="13:15" x14ac:dyDescent="0.4">
      <c r="M976" t="s">
        <v>783</v>
      </c>
      <c r="N976" t="s">
        <v>734</v>
      </c>
      <c r="O976">
        <v>200</v>
      </c>
    </row>
    <row r="977" spans="13:15" x14ac:dyDescent="0.4">
      <c r="M977" t="s">
        <v>783</v>
      </c>
      <c r="N977" t="s">
        <v>735</v>
      </c>
      <c r="O977">
        <v>300</v>
      </c>
    </row>
    <row r="978" spans="13:15" x14ac:dyDescent="0.4">
      <c r="M978" t="s">
        <v>783</v>
      </c>
      <c r="N978" t="s">
        <v>736</v>
      </c>
      <c r="O978">
        <v>1500</v>
      </c>
    </row>
    <row r="979" spans="13:15" x14ac:dyDescent="0.4">
      <c r="M979" t="s">
        <v>783</v>
      </c>
      <c r="N979" t="s">
        <v>737</v>
      </c>
      <c r="O979">
        <v>900</v>
      </c>
    </row>
    <row r="980" spans="13:15" x14ac:dyDescent="0.4">
      <c r="M980" t="s">
        <v>783</v>
      </c>
      <c r="N980" t="s">
        <v>738</v>
      </c>
      <c r="O980">
        <v>0</v>
      </c>
    </row>
    <row r="981" spans="13:15" x14ac:dyDescent="0.4">
      <c r="M981" t="s">
        <v>783</v>
      </c>
      <c r="N981" t="s">
        <v>739</v>
      </c>
      <c r="O981">
        <v>0</v>
      </c>
    </row>
    <row r="982" spans="13:15" x14ac:dyDescent="0.4">
      <c r="M982" t="s">
        <v>783</v>
      </c>
      <c r="N982" t="s">
        <v>740</v>
      </c>
      <c r="O982">
        <v>300</v>
      </c>
    </row>
    <row r="983" spans="13:15" x14ac:dyDescent="0.4">
      <c r="M983" t="s">
        <v>783</v>
      </c>
      <c r="N983" t="s">
        <v>741</v>
      </c>
      <c r="O983">
        <v>100</v>
      </c>
    </row>
    <row r="984" spans="13:15" x14ac:dyDescent="0.4">
      <c r="M984" t="s">
        <v>783</v>
      </c>
      <c r="N984" t="s">
        <v>742</v>
      </c>
      <c r="O984">
        <v>3200</v>
      </c>
    </row>
    <row r="985" spans="13:15" x14ac:dyDescent="0.4">
      <c r="M985" t="s">
        <v>783</v>
      </c>
      <c r="N985" t="s">
        <v>743</v>
      </c>
      <c r="O985">
        <v>2700</v>
      </c>
    </row>
    <row r="986" spans="13:15" x14ac:dyDescent="0.4">
      <c r="M986" t="s">
        <v>783</v>
      </c>
      <c r="N986" t="s">
        <v>744</v>
      </c>
      <c r="O986">
        <v>100</v>
      </c>
    </row>
    <row r="987" spans="13:15" x14ac:dyDescent="0.4">
      <c r="M987" t="s">
        <v>783</v>
      </c>
      <c r="N987" t="s">
        <v>745</v>
      </c>
      <c r="O987">
        <v>1600</v>
      </c>
    </row>
    <row r="988" spans="13:15" x14ac:dyDescent="0.4">
      <c r="M988" t="s">
        <v>783</v>
      </c>
      <c r="N988" t="s">
        <v>746</v>
      </c>
      <c r="O988">
        <v>200</v>
      </c>
    </row>
    <row r="989" spans="13:15" x14ac:dyDescent="0.4">
      <c r="M989" t="s">
        <v>783</v>
      </c>
      <c r="N989" t="s">
        <v>747</v>
      </c>
      <c r="O989">
        <v>300</v>
      </c>
    </row>
    <row r="990" spans="13:15" x14ac:dyDescent="0.4">
      <c r="M990" t="s">
        <v>783</v>
      </c>
      <c r="N990" t="s">
        <v>748</v>
      </c>
      <c r="O990">
        <v>1600</v>
      </c>
    </row>
    <row r="991" spans="13:15" x14ac:dyDescent="0.4">
      <c r="M991" t="s">
        <v>783</v>
      </c>
      <c r="N991" t="s">
        <v>749</v>
      </c>
      <c r="O991">
        <v>1500</v>
      </c>
    </row>
    <row r="992" spans="13:15" x14ac:dyDescent="0.4">
      <c r="M992" t="s">
        <v>783</v>
      </c>
      <c r="N992" t="s">
        <v>750</v>
      </c>
      <c r="O992">
        <v>1700</v>
      </c>
    </row>
    <row r="993" spans="13:15" x14ac:dyDescent="0.4">
      <c r="M993" t="s">
        <v>783</v>
      </c>
      <c r="N993" t="s">
        <v>751</v>
      </c>
      <c r="O993">
        <v>0</v>
      </c>
    </row>
    <row r="994" spans="13:15" x14ac:dyDescent="0.4">
      <c r="M994" t="s">
        <v>783</v>
      </c>
      <c r="N994" t="s">
        <v>752</v>
      </c>
      <c r="O994">
        <v>0</v>
      </c>
    </row>
    <row r="995" spans="13:15" x14ac:dyDescent="0.4">
      <c r="M995" t="s">
        <v>783</v>
      </c>
      <c r="N995" t="s">
        <v>753</v>
      </c>
      <c r="O995">
        <v>0</v>
      </c>
    </row>
    <row r="996" spans="13:15" x14ac:dyDescent="0.4">
      <c r="M996" t="s">
        <v>783</v>
      </c>
      <c r="N996" t="s">
        <v>754</v>
      </c>
      <c r="O996">
        <v>0</v>
      </c>
    </row>
    <row r="997" spans="13:15" x14ac:dyDescent="0.4">
      <c r="M997" t="s">
        <v>783</v>
      </c>
      <c r="N997" t="s">
        <v>755</v>
      </c>
      <c r="O997">
        <v>0</v>
      </c>
    </row>
    <row r="998" spans="13:15" x14ac:dyDescent="0.4">
      <c r="M998" t="s">
        <v>783</v>
      </c>
      <c r="N998" t="s">
        <v>756</v>
      </c>
      <c r="O998">
        <v>4600</v>
      </c>
    </row>
    <row r="999" spans="13:15" x14ac:dyDescent="0.4">
      <c r="M999" t="s">
        <v>792</v>
      </c>
      <c r="N999" t="s">
        <v>545</v>
      </c>
      <c r="O999">
        <v>16100</v>
      </c>
    </row>
    <row r="1000" spans="13:15" x14ac:dyDescent="0.4">
      <c r="M1000" t="s">
        <v>792</v>
      </c>
      <c r="N1000" t="s">
        <v>546</v>
      </c>
      <c r="O1000">
        <v>4800</v>
      </c>
    </row>
    <row r="1001" spans="13:15" x14ac:dyDescent="0.4">
      <c r="M1001" t="s">
        <v>792</v>
      </c>
      <c r="N1001" t="s">
        <v>547</v>
      </c>
      <c r="O1001">
        <v>4000</v>
      </c>
    </row>
    <row r="1002" spans="13:15" x14ac:dyDescent="0.4">
      <c r="M1002" t="s">
        <v>792</v>
      </c>
      <c r="N1002" t="s">
        <v>548</v>
      </c>
      <c r="O1002">
        <v>0</v>
      </c>
    </row>
    <row r="1003" spans="13:15" x14ac:dyDescent="0.4">
      <c r="M1003" t="s">
        <v>792</v>
      </c>
      <c r="N1003" t="s">
        <v>549</v>
      </c>
      <c r="O1003">
        <v>0</v>
      </c>
    </row>
    <row r="1004" spans="13:15" x14ac:dyDescent="0.4">
      <c r="M1004" t="s">
        <v>792</v>
      </c>
      <c r="N1004" t="s">
        <v>550</v>
      </c>
      <c r="O1004">
        <v>900</v>
      </c>
    </row>
    <row r="1005" spans="13:15" x14ac:dyDescent="0.4">
      <c r="M1005" t="s">
        <v>792</v>
      </c>
      <c r="N1005" t="s">
        <v>551</v>
      </c>
      <c r="O1005">
        <v>17000</v>
      </c>
    </row>
    <row r="1006" spans="13:15" x14ac:dyDescent="0.4">
      <c r="M1006" t="s">
        <v>792</v>
      </c>
      <c r="N1006" t="s">
        <v>552</v>
      </c>
      <c r="O1006">
        <v>4700</v>
      </c>
    </row>
    <row r="1007" spans="13:15" x14ac:dyDescent="0.4">
      <c r="M1007" t="s">
        <v>792</v>
      </c>
      <c r="N1007" t="s">
        <v>553</v>
      </c>
      <c r="O1007">
        <v>6700</v>
      </c>
    </row>
    <row r="1008" spans="13:15" x14ac:dyDescent="0.4">
      <c r="M1008" t="s">
        <v>792</v>
      </c>
      <c r="N1008" t="s">
        <v>554</v>
      </c>
      <c r="O1008">
        <v>9000</v>
      </c>
    </row>
    <row r="1009" spans="13:15" x14ac:dyDescent="0.4">
      <c r="M1009" t="s">
        <v>792</v>
      </c>
      <c r="N1009" t="s">
        <v>555</v>
      </c>
      <c r="O1009">
        <v>600</v>
      </c>
    </row>
    <row r="1010" spans="13:15" x14ac:dyDescent="0.4">
      <c r="M1010" t="s">
        <v>792</v>
      </c>
      <c r="N1010" t="s">
        <v>556</v>
      </c>
      <c r="O1010">
        <v>3100</v>
      </c>
    </row>
    <row r="1011" spans="13:15" x14ac:dyDescent="0.4">
      <c r="M1011" t="s">
        <v>792</v>
      </c>
      <c r="N1011" t="s">
        <v>557</v>
      </c>
      <c r="O1011">
        <v>600</v>
      </c>
    </row>
    <row r="1012" spans="13:15" x14ac:dyDescent="0.4">
      <c r="M1012" t="s">
        <v>792</v>
      </c>
      <c r="N1012" t="s">
        <v>558</v>
      </c>
      <c r="O1012">
        <v>4500</v>
      </c>
    </row>
    <row r="1013" spans="13:15" x14ac:dyDescent="0.4">
      <c r="M1013" t="s">
        <v>792</v>
      </c>
      <c r="N1013" t="s">
        <v>559</v>
      </c>
      <c r="O1013">
        <v>2000</v>
      </c>
    </row>
    <row r="1014" spans="13:15" x14ac:dyDescent="0.4">
      <c r="M1014" t="s">
        <v>792</v>
      </c>
      <c r="N1014" t="s">
        <v>560</v>
      </c>
      <c r="O1014">
        <v>8600</v>
      </c>
    </row>
    <row r="1015" spans="13:15" x14ac:dyDescent="0.4">
      <c r="M1015" t="s">
        <v>792</v>
      </c>
      <c r="N1015" t="s">
        <v>561</v>
      </c>
      <c r="O1015">
        <v>1600</v>
      </c>
    </row>
    <row r="1016" spans="13:15" x14ac:dyDescent="0.4">
      <c r="M1016" t="s">
        <v>792</v>
      </c>
      <c r="N1016" t="s">
        <v>562</v>
      </c>
      <c r="O1016">
        <v>400</v>
      </c>
    </row>
    <row r="1017" spans="13:15" x14ac:dyDescent="0.4">
      <c r="M1017" t="s">
        <v>792</v>
      </c>
      <c r="N1017" t="s">
        <v>563</v>
      </c>
      <c r="O1017">
        <v>1600</v>
      </c>
    </row>
    <row r="1018" spans="13:15" x14ac:dyDescent="0.4">
      <c r="M1018" t="s">
        <v>792</v>
      </c>
      <c r="N1018" t="s">
        <v>564</v>
      </c>
      <c r="O1018">
        <v>100</v>
      </c>
    </row>
    <row r="1019" spans="13:15" x14ac:dyDescent="0.4">
      <c r="M1019" t="s">
        <v>792</v>
      </c>
      <c r="N1019" t="s">
        <v>565</v>
      </c>
      <c r="O1019">
        <v>900</v>
      </c>
    </row>
    <row r="1020" spans="13:15" x14ac:dyDescent="0.4">
      <c r="M1020" t="s">
        <v>792</v>
      </c>
      <c r="N1020" t="s">
        <v>566</v>
      </c>
      <c r="O1020">
        <v>1300</v>
      </c>
    </row>
    <row r="1021" spans="13:15" x14ac:dyDescent="0.4">
      <c r="M1021" t="s">
        <v>792</v>
      </c>
      <c r="N1021" t="s">
        <v>567</v>
      </c>
      <c r="O1021">
        <v>300</v>
      </c>
    </row>
    <row r="1022" spans="13:15" x14ac:dyDescent="0.4">
      <c r="M1022" t="s">
        <v>792</v>
      </c>
      <c r="N1022" t="s">
        <v>568</v>
      </c>
      <c r="O1022">
        <v>1100</v>
      </c>
    </row>
    <row r="1023" spans="13:15" x14ac:dyDescent="0.4">
      <c r="M1023" t="s">
        <v>792</v>
      </c>
      <c r="N1023" t="s">
        <v>569</v>
      </c>
      <c r="O1023">
        <v>0</v>
      </c>
    </row>
    <row r="1024" spans="13:15" x14ac:dyDescent="0.4">
      <c r="M1024" t="s">
        <v>792</v>
      </c>
      <c r="N1024" t="s">
        <v>570</v>
      </c>
      <c r="O1024">
        <v>0</v>
      </c>
    </row>
    <row r="1025" spans="13:15" x14ac:dyDescent="0.4">
      <c r="M1025" t="s">
        <v>792</v>
      </c>
      <c r="N1025" t="s">
        <v>571</v>
      </c>
      <c r="O1025">
        <v>0</v>
      </c>
    </row>
    <row r="1026" spans="13:15" x14ac:dyDescent="0.4">
      <c r="M1026" t="s">
        <v>792</v>
      </c>
      <c r="N1026" t="s">
        <v>572</v>
      </c>
      <c r="O1026">
        <v>0</v>
      </c>
    </row>
    <row r="1027" spans="13:15" x14ac:dyDescent="0.4">
      <c r="M1027" t="s">
        <v>792</v>
      </c>
      <c r="N1027" t="s">
        <v>573</v>
      </c>
      <c r="O1027">
        <v>1300</v>
      </c>
    </row>
    <row r="1028" spans="13:15" x14ac:dyDescent="0.4">
      <c r="M1028" t="s">
        <v>792</v>
      </c>
      <c r="N1028" t="s">
        <v>574</v>
      </c>
      <c r="O1028">
        <v>0</v>
      </c>
    </row>
    <row r="1029" spans="13:15" x14ac:dyDescent="0.4">
      <c r="M1029" t="s">
        <v>792</v>
      </c>
      <c r="N1029" t="s">
        <v>575</v>
      </c>
      <c r="O1029">
        <v>900</v>
      </c>
    </row>
    <row r="1030" spans="13:15" x14ac:dyDescent="0.4">
      <c r="M1030" t="s">
        <v>792</v>
      </c>
      <c r="N1030" t="s">
        <v>576</v>
      </c>
      <c r="O1030">
        <v>0</v>
      </c>
    </row>
    <row r="1031" spans="13:15" x14ac:dyDescent="0.4">
      <c r="M1031" t="s">
        <v>792</v>
      </c>
      <c r="N1031" t="s">
        <v>577</v>
      </c>
      <c r="O1031">
        <v>100</v>
      </c>
    </row>
    <row r="1032" spans="13:15" x14ac:dyDescent="0.4">
      <c r="M1032" t="s">
        <v>792</v>
      </c>
      <c r="N1032" t="s">
        <v>578</v>
      </c>
      <c r="O1032">
        <v>1000</v>
      </c>
    </row>
    <row r="1033" spans="13:15" x14ac:dyDescent="0.4">
      <c r="M1033" t="s">
        <v>792</v>
      </c>
      <c r="N1033" t="s">
        <v>579</v>
      </c>
      <c r="O1033">
        <v>100</v>
      </c>
    </row>
    <row r="1034" spans="13:15" x14ac:dyDescent="0.4">
      <c r="M1034" t="s">
        <v>792</v>
      </c>
      <c r="N1034" t="s">
        <v>580</v>
      </c>
      <c r="O1034">
        <v>1500</v>
      </c>
    </row>
    <row r="1035" spans="13:15" x14ac:dyDescent="0.4">
      <c r="M1035" t="s">
        <v>792</v>
      </c>
      <c r="N1035" t="s">
        <v>581</v>
      </c>
      <c r="O1035">
        <v>2700</v>
      </c>
    </row>
    <row r="1036" spans="13:15" x14ac:dyDescent="0.4">
      <c r="M1036" t="s">
        <v>792</v>
      </c>
      <c r="N1036" t="s">
        <v>582</v>
      </c>
      <c r="O1036">
        <v>800</v>
      </c>
    </row>
    <row r="1037" spans="13:15" x14ac:dyDescent="0.4">
      <c r="M1037" t="s">
        <v>792</v>
      </c>
      <c r="N1037" t="s">
        <v>583</v>
      </c>
      <c r="O1037">
        <v>800</v>
      </c>
    </row>
    <row r="1038" spans="13:15" x14ac:dyDescent="0.4">
      <c r="M1038" t="s">
        <v>792</v>
      </c>
      <c r="N1038" t="s">
        <v>584</v>
      </c>
      <c r="O1038">
        <v>100</v>
      </c>
    </row>
    <row r="1039" spans="13:15" x14ac:dyDescent="0.4">
      <c r="M1039" t="s">
        <v>792</v>
      </c>
      <c r="N1039" t="s">
        <v>585</v>
      </c>
      <c r="O1039">
        <v>2600</v>
      </c>
    </row>
    <row r="1040" spans="13:15" x14ac:dyDescent="0.4">
      <c r="M1040" t="s">
        <v>792</v>
      </c>
      <c r="N1040" t="s">
        <v>586</v>
      </c>
      <c r="O1040">
        <v>2500</v>
      </c>
    </row>
    <row r="1041" spans="13:15" x14ac:dyDescent="0.4">
      <c r="M1041" t="s">
        <v>792</v>
      </c>
      <c r="N1041" t="s">
        <v>587</v>
      </c>
      <c r="O1041">
        <v>1000</v>
      </c>
    </row>
    <row r="1042" spans="13:15" x14ac:dyDescent="0.4">
      <c r="M1042" t="s">
        <v>792</v>
      </c>
      <c r="N1042" t="s">
        <v>588</v>
      </c>
      <c r="O1042">
        <v>500</v>
      </c>
    </row>
    <row r="1043" spans="13:15" x14ac:dyDescent="0.4">
      <c r="M1043" t="s">
        <v>792</v>
      </c>
      <c r="N1043" t="s">
        <v>589</v>
      </c>
      <c r="O1043">
        <v>6100</v>
      </c>
    </row>
    <row r="1044" spans="13:15" x14ac:dyDescent="0.4">
      <c r="M1044" t="s">
        <v>792</v>
      </c>
      <c r="N1044" t="s">
        <v>590</v>
      </c>
      <c r="O1044">
        <v>200</v>
      </c>
    </row>
    <row r="1045" spans="13:15" x14ac:dyDescent="0.4">
      <c r="M1045" t="s">
        <v>792</v>
      </c>
      <c r="N1045" t="s">
        <v>591</v>
      </c>
      <c r="O1045">
        <v>100</v>
      </c>
    </row>
    <row r="1046" spans="13:15" x14ac:dyDescent="0.4">
      <c r="M1046" t="s">
        <v>792</v>
      </c>
      <c r="N1046" t="s">
        <v>592</v>
      </c>
      <c r="O1046">
        <v>400</v>
      </c>
    </row>
    <row r="1047" spans="13:15" x14ac:dyDescent="0.4">
      <c r="M1047" t="s">
        <v>792</v>
      </c>
      <c r="N1047" t="s">
        <v>593</v>
      </c>
      <c r="O1047">
        <v>500</v>
      </c>
    </row>
    <row r="1048" spans="13:15" x14ac:dyDescent="0.4">
      <c r="M1048" t="s">
        <v>792</v>
      </c>
      <c r="N1048" t="s">
        <v>594</v>
      </c>
      <c r="O1048">
        <v>300</v>
      </c>
    </row>
    <row r="1049" spans="13:15" x14ac:dyDescent="0.4">
      <c r="M1049" t="s">
        <v>792</v>
      </c>
      <c r="N1049" t="s">
        <v>595</v>
      </c>
      <c r="O1049">
        <v>2600</v>
      </c>
    </row>
    <row r="1050" spans="13:15" x14ac:dyDescent="0.4">
      <c r="M1050" t="s">
        <v>792</v>
      </c>
      <c r="N1050" t="s">
        <v>596</v>
      </c>
      <c r="O1050">
        <v>300</v>
      </c>
    </row>
    <row r="1051" spans="13:15" x14ac:dyDescent="0.4">
      <c r="M1051" t="s">
        <v>792</v>
      </c>
      <c r="N1051" t="s">
        <v>597</v>
      </c>
      <c r="O1051">
        <v>0</v>
      </c>
    </row>
    <row r="1052" spans="13:15" x14ac:dyDescent="0.4">
      <c r="M1052" t="s">
        <v>792</v>
      </c>
      <c r="N1052" t="s">
        <v>598</v>
      </c>
      <c r="O1052">
        <v>500</v>
      </c>
    </row>
    <row r="1053" spans="13:15" x14ac:dyDescent="0.4">
      <c r="M1053" t="s">
        <v>792</v>
      </c>
      <c r="N1053" t="s">
        <v>599</v>
      </c>
      <c r="O1053">
        <v>1800</v>
      </c>
    </row>
    <row r="1054" spans="13:15" x14ac:dyDescent="0.4">
      <c r="M1054" t="s">
        <v>792</v>
      </c>
      <c r="N1054" t="s">
        <v>600</v>
      </c>
      <c r="O1054">
        <v>300</v>
      </c>
    </row>
    <row r="1055" spans="13:15" x14ac:dyDescent="0.4">
      <c r="M1055" t="s">
        <v>792</v>
      </c>
      <c r="N1055" t="s">
        <v>601</v>
      </c>
      <c r="O1055">
        <v>1500</v>
      </c>
    </row>
    <row r="1056" spans="13:15" x14ac:dyDescent="0.4">
      <c r="M1056" t="s">
        <v>792</v>
      </c>
      <c r="N1056" t="s">
        <v>602</v>
      </c>
      <c r="O1056">
        <v>200</v>
      </c>
    </row>
    <row r="1057" spans="13:15" x14ac:dyDescent="0.4">
      <c r="M1057" t="s">
        <v>792</v>
      </c>
      <c r="N1057" t="s">
        <v>603</v>
      </c>
      <c r="O1057">
        <v>0</v>
      </c>
    </row>
    <row r="1058" spans="13:15" x14ac:dyDescent="0.4">
      <c r="M1058" t="s">
        <v>792</v>
      </c>
      <c r="N1058" t="s">
        <v>604</v>
      </c>
      <c r="O1058">
        <v>2900</v>
      </c>
    </row>
    <row r="1059" spans="13:15" x14ac:dyDescent="0.4">
      <c r="M1059" t="s">
        <v>792</v>
      </c>
      <c r="N1059" t="s">
        <v>605</v>
      </c>
      <c r="O1059">
        <v>300</v>
      </c>
    </row>
    <row r="1060" spans="13:15" x14ac:dyDescent="0.4">
      <c r="M1060" t="s">
        <v>792</v>
      </c>
      <c r="N1060" t="s">
        <v>606</v>
      </c>
      <c r="O1060">
        <v>800</v>
      </c>
    </row>
    <row r="1061" spans="13:15" x14ac:dyDescent="0.4">
      <c r="M1061" t="s">
        <v>792</v>
      </c>
      <c r="N1061" t="s">
        <v>607</v>
      </c>
      <c r="O1061">
        <v>200</v>
      </c>
    </row>
    <row r="1062" spans="13:15" x14ac:dyDescent="0.4">
      <c r="M1062" t="s">
        <v>792</v>
      </c>
      <c r="N1062" t="s">
        <v>608</v>
      </c>
      <c r="O1062">
        <v>100</v>
      </c>
    </row>
    <row r="1063" spans="13:15" x14ac:dyDescent="0.4">
      <c r="M1063" t="s">
        <v>792</v>
      </c>
      <c r="N1063" t="s">
        <v>609</v>
      </c>
      <c r="O1063">
        <v>600</v>
      </c>
    </row>
    <row r="1064" spans="13:15" x14ac:dyDescent="0.4">
      <c r="M1064" t="s">
        <v>792</v>
      </c>
      <c r="N1064" t="s">
        <v>610</v>
      </c>
      <c r="O1064">
        <v>900</v>
      </c>
    </row>
    <row r="1065" spans="13:15" x14ac:dyDescent="0.4">
      <c r="M1065" t="s">
        <v>792</v>
      </c>
      <c r="N1065" t="s">
        <v>611</v>
      </c>
      <c r="O1065">
        <v>0</v>
      </c>
    </row>
    <row r="1066" spans="13:15" x14ac:dyDescent="0.4">
      <c r="M1066" t="s">
        <v>792</v>
      </c>
      <c r="N1066" t="s">
        <v>612</v>
      </c>
      <c r="O1066">
        <v>4200</v>
      </c>
    </row>
    <row r="1067" spans="13:15" x14ac:dyDescent="0.4">
      <c r="M1067" t="s">
        <v>792</v>
      </c>
      <c r="N1067" t="s">
        <v>613</v>
      </c>
      <c r="O1067">
        <v>0</v>
      </c>
    </row>
    <row r="1068" spans="13:15" x14ac:dyDescent="0.4">
      <c r="M1068" t="s">
        <v>792</v>
      </c>
      <c r="N1068" t="s">
        <v>614</v>
      </c>
      <c r="O1068">
        <v>200</v>
      </c>
    </row>
    <row r="1069" spans="13:15" x14ac:dyDescent="0.4">
      <c r="M1069" t="s">
        <v>792</v>
      </c>
      <c r="N1069" t="s">
        <v>615</v>
      </c>
      <c r="O1069">
        <v>700</v>
      </c>
    </row>
    <row r="1070" spans="13:15" x14ac:dyDescent="0.4">
      <c r="M1070" t="s">
        <v>792</v>
      </c>
      <c r="N1070" t="s">
        <v>616</v>
      </c>
      <c r="O1070">
        <v>0</v>
      </c>
    </row>
    <row r="1071" spans="13:15" x14ac:dyDescent="0.4">
      <c r="M1071" t="s">
        <v>792</v>
      </c>
      <c r="N1071" t="s">
        <v>617</v>
      </c>
      <c r="O1071">
        <v>0</v>
      </c>
    </row>
    <row r="1072" spans="13:15" x14ac:dyDescent="0.4">
      <c r="M1072" t="s">
        <v>792</v>
      </c>
      <c r="N1072" t="s">
        <v>618</v>
      </c>
      <c r="O1072">
        <v>2300</v>
      </c>
    </row>
    <row r="1073" spans="13:15" x14ac:dyDescent="0.4">
      <c r="M1073" t="s">
        <v>792</v>
      </c>
      <c r="N1073" t="s">
        <v>619</v>
      </c>
      <c r="O1073">
        <v>2800</v>
      </c>
    </row>
    <row r="1074" spans="13:15" x14ac:dyDescent="0.4">
      <c r="M1074" t="s">
        <v>792</v>
      </c>
      <c r="N1074" t="s">
        <v>620</v>
      </c>
      <c r="O1074">
        <v>100</v>
      </c>
    </row>
    <row r="1075" spans="13:15" x14ac:dyDescent="0.4">
      <c r="M1075" t="s">
        <v>792</v>
      </c>
      <c r="N1075" t="s">
        <v>621</v>
      </c>
      <c r="O1075">
        <v>0</v>
      </c>
    </row>
    <row r="1076" spans="13:15" x14ac:dyDescent="0.4">
      <c r="M1076" t="s">
        <v>792</v>
      </c>
      <c r="N1076" t="s">
        <v>622</v>
      </c>
      <c r="O1076">
        <v>200</v>
      </c>
    </row>
    <row r="1077" spans="13:15" x14ac:dyDescent="0.4">
      <c r="M1077" t="s">
        <v>792</v>
      </c>
      <c r="N1077" t="s">
        <v>623</v>
      </c>
      <c r="O1077">
        <v>0</v>
      </c>
    </row>
    <row r="1078" spans="13:15" x14ac:dyDescent="0.4">
      <c r="M1078" t="s">
        <v>792</v>
      </c>
      <c r="N1078" t="s">
        <v>624</v>
      </c>
      <c r="O1078">
        <v>1800</v>
      </c>
    </row>
    <row r="1079" spans="13:15" x14ac:dyDescent="0.4">
      <c r="M1079" t="s">
        <v>792</v>
      </c>
      <c r="N1079" t="s">
        <v>625</v>
      </c>
      <c r="O1079">
        <v>100</v>
      </c>
    </row>
    <row r="1080" spans="13:15" x14ac:dyDescent="0.4">
      <c r="M1080" t="s">
        <v>792</v>
      </c>
      <c r="N1080" t="s">
        <v>626</v>
      </c>
      <c r="O1080">
        <v>100</v>
      </c>
    </row>
    <row r="1081" spans="13:15" x14ac:dyDescent="0.4">
      <c r="M1081" t="s">
        <v>792</v>
      </c>
      <c r="N1081" t="s">
        <v>627</v>
      </c>
      <c r="O1081">
        <v>1800</v>
      </c>
    </row>
    <row r="1082" spans="13:15" x14ac:dyDescent="0.4">
      <c r="M1082" t="s">
        <v>792</v>
      </c>
      <c r="N1082" t="s">
        <v>628</v>
      </c>
      <c r="O1082">
        <v>0</v>
      </c>
    </row>
    <row r="1083" spans="13:15" x14ac:dyDescent="0.4">
      <c r="M1083" t="s">
        <v>792</v>
      </c>
      <c r="N1083" t="s">
        <v>629</v>
      </c>
      <c r="O1083">
        <v>0</v>
      </c>
    </row>
    <row r="1084" spans="13:15" x14ac:dyDescent="0.4">
      <c r="M1084" t="s">
        <v>792</v>
      </c>
      <c r="N1084" t="s">
        <v>630</v>
      </c>
      <c r="O1084">
        <v>0</v>
      </c>
    </row>
    <row r="1085" spans="13:15" x14ac:dyDescent="0.4">
      <c r="M1085" t="s">
        <v>792</v>
      </c>
      <c r="N1085" t="s">
        <v>631</v>
      </c>
      <c r="O1085">
        <v>100</v>
      </c>
    </row>
    <row r="1086" spans="13:15" x14ac:dyDescent="0.4">
      <c r="M1086" t="s">
        <v>792</v>
      </c>
      <c r="N1086" t="s">
        <v>632</v>
      </c>
      <c r="O1086">
        <v>200</v>
      </c>
    </row>
    <row r="1087" spans="13:15" x14ac:dyDescent="0.4">
      <c r="M1087" t="s">
        <v>792</v>
      </c>
      <c r="N1087" t="s">
        <v>633</v>
      </c>
      <c r="O1087">
        <v>0</v>
      </c>
    </row>
    <row r="1088" spans="13:15" x14ac:dyDescent="0.4">
      <c r="M1088" t="s">
        <v>792</v>
      </c>
      <c r="N1088" t="s">
        <v>634</v>
      </c>
      <c r="O1088">
        <v>0</v>
      </c>
    </row>
    <row r="1089" spans="13:15" x14ac:dyDescent="0.4">
      <c r="M1089" t="s">
        <v>792</v>
      </c>
      <c r="N1089" t="s">
        <v>635</v>
      </c>
      <c r="O1089">
        <v>100</v>
      </c>
    </row>
    <row r="1090" spans="13:15" x14ac:dyDescent="0.4">
      <c r="M1090" t="s">
        <v>792</v>
      </c>
      <c r="N1090" t="s">
        <v>636</v>
      </c>
      <c r="O1090">
        <v>100</v>
      </c>
    </row>
    <row r="1091" spans="13:15" x14ac:dyDescent="0.4">
      <c r="M1091" t="s">
        <v>792</v>
      </c>
      <c r="N1091" t="s">
        <v>637</v>
      </c>
      <c r="O1091">
        <v>0</v>
      </c>
    </row>
    <row r="1092" spans="13:15" x14ac:dyDescent="0.4">
      <c r="M1092" t="s">
        <v>792</v>
      </c>
      <c r="N1092" t="s">
        <v>638</v>
      </c>
      <c r="O1092">
        <v>0</v>
      </c>
    </row>
    <row r="1093" spans="13:15" x14ac:dyDescent="0.4">
      <c r="M1093" t="s">
        <v>792</v>
      </c>
      <c r="N1093" t="s">
        <v>639</v>
      </c>
      <c r="O1093">
        <v>800</v>
      </c>
    </row>
    <row r="1094" spans="13:15" x14ac:dyDescent="0.4">
      <c r="M1094" t="s">
        <v>792</v>
      </c>
      <c r="N1094" t="s">
        <v>640</v>
      </c>
      <c r="O1094">
        <v>0</v>
      </c>
    </row>
    <row r="1095" spans="13:15" x14ac:dyDescent="0.4">
      <c r="M1095" t="s">
        <v>792</v>
      </c>
      <c r="N1095" t="s">
        <v>641</v>
      </c>
      <c r="O1095">
        <v>0</v>
      </c>
    </row>
    <row r="1096" spans="13:15" x14ac:dyDescent="0.4">
      <c r="M1096" t="s">
        <v>792</v>
      </c>
      <c r="N1096" t="s">
        <v>642</v>
      </c>
      <c r="O1096">
        <v>0</v>
      </c>
    </row>
    <row r="1097" spans="13:15" x14ac:dyDescent="0.4">
      <c r="M1097" t="s">
        <v>792</v>
      </c>
      <c r="N1097" t="s">
        <v>643</v>
      </c>
      <c r="O1097">
        <v>0</v>
      </c>
    </row>
    <row r="1098" spans="13:15" x14ac:dyDescent="0.4">
      <c r="M1098" t="s">
        <v>792</v>
      </c>
      <c r="N1098" t="s">
        <v>644</v>
      </c>
      <c r="O1098">
        <v>0</v>
      </c>
    </row>
    <row r="1099" spans="13:15" x14ac:dyDescent="0.4">
      <c r="M1099" t="s">
        <v>792</v>
      </c>
      <c r="N1099" t="s">
        <v>645</v>
      </c>
      <c r="O1099">
        <v>0</v>
      </c>
    </row>
    <row r="1100" spans="13:15" x14ac:dyDescent="0.4">
      <c r="M1100" t="s">
        <v>792</v>
      </c>
      <c r="N1100" t="s">
        <v>646</v>
      </c>
      <c r="O1100">
        <v>0</v>
      </c>
    </row>
    <row r="1101" spans="13:15" x14ac:dyDescent="0.4">
      <c r="M1101" t="s">
        <v>792</v>
      </c>
      <c r="N1101" t="s">
        <v>647</v>
      </c>
      <c r="O1101">
        <v>100</v>
      </c>
    </row>
    <row r="1102" spans="13:15" x14ac:dyDescent="0.4">
      <c r="M1102" t="s">
        <v>792</v>
      </c>
      <c r="N1102" t="s">
        <v>648</v>
      </c>
      <c r="O1102">
        <v>300</v>
      </c>
    </row>
    <row r="1103" spans="13:15" x14ac:dyDescent="0.4">
      <c r="M1103" t="s">
        <v>792</v>
      </c>
      <c r="N1103" t="s">
        <v>649</v>
      </c>
      <c r="O1103">
        <v>1000</v>
      </c>
    </row>
    <row r="1104" spans="13:15" x14ac:dyDescent="0.4">
      <c r="M1104" t="s">
        <v>792</v>
      </c>
      <c r="N1104" t="s">
        <v>650</v>
      </c>
      <c r="O1104">
        <v>2300</v>
      </c>
    </row>
    <row r="1105" spans="13:15" x14ac:dyDescent="0.4">
      <c r="M1105" t="s">
        <v>792</v>
      </c>
      <c r="N1105" t="s">
        <v>651</v>
      </c>
      <c r="O1105">
        <v>400</v>
      </c>
    </row>
    <row r="1106" spans="13:15" x14ac:dyDescent="0.4">
      <c r="M1106" t="s">
        <v>792</v>
      </c>
      <c r="N1106" t="s">
        <v>652</v>
      </c>
      <c r="O1106">
        <v>1100</v>
      </c>
    </row>
    <row r="1107" spans="13:15" x14ac:dyDescent="0.4">
      <c r="M1107" t="s">
        <v>792</v>
      </c>
      <c r="N1107" t="s">
        <v>653</v>
      </c>
      <c r="O1107">
        <v>0</v>
      </c>
    </row>
    <row r="1108" spans="13:15" x14ac:dyDescent="0.4">
      <c r="M1108" t="s">
        <v>792</v>
      </c>
      <c r="N1108" t="s">
        <v>654</v>
      </c>
      <c r="O1108">
        <v>0</v>
      </c>
    </row>
    <row r="1109" spans="13:15" x14ac:dyDescent="0.4">
      <c r="M1109" t="s">
        <v>792</v>
      </c>
      <c r="N1109" t="s">
        <v>655</v>
      </c>
      <c r="O1109">
        <v>300</v>
      </c>
    </row>
    <row r="1110" spans="13:15" x14ac:dyDescent="0.4">
      <c r="M1110" t="s">
        <v>792</v>
      </c>
      <c r="N1110" t="s">
        <v>656</v>
      </c>
      <c r="O1110">
        <v>400</v>
      </c>
    </row>
    <row r="1111" spans="13:15" x14ac:dyDescent="0.4">
      <c r="M1111" t="s">
        <v>792</v>
      </c>
      <c r="N1111" t="s">
        <v>657</v>
      </c>
      <c r="O1111">
        <v>2400</v>
      </c>
    </row>
    <row r="1112" spans="13:15" x14ac:dyDescent="0.4">
      <c r="M1112" t="s">
        <v>792</v>
      </c>
      <c r="N1112" t="s">
        <v>658</v>
      </c>
      <c r="O1112">
        <v>0</v>
      </c>
    </row>
    <row r="1113" spans="13:15" x14ac:dyDescent="0.4">
      <c r="M1113" t="s">
        <v>792</v>
      </c>
      <c r="N1113" t="s">
        <v>659</v>
      </c>
      <c r="O1113">
        <v>0</v>
      </c>
    </row>
    <row r="1114" spans="13:15" x14ac:dyDescent="0.4">
      <c r="M1114" t="s">
        <v>792</v>
      </c>
      <c r="N1114" t="s">
        <v>660</v>
      </c>
      <c r="O1114">
        <v>800</v>
      </c>
    </row>
    <row r="1115" spans="13:15" x14ac:dyDescent="0.4">
      <c r="M1115" t="s">
        <v>792</v>
      </c>
      <c r="N1115" t="s">
        <v>661</v>
      </c>
      <c r="O1115">
        <v>0</v>
      </c>
    </row>
    <row r="1116" spans="13:15" x14ac:dyDescent="0.4">
      <c r="M1116" t="s">
        <v>792</v>
      </c>
      <c r="N1116" t="s">
        <v>662</v>
      </c>
      <c r="O1116">
        <v>0</v>
      </c>
    </row>
    <row r="1117" spans="13:15" x14ac:dyDescent="0.4">
      <c r="M1117" t="s">
        <v>792</v>
      </c>
      <c r="N1117" t="s">
        <v>663</v>
      </c>
      <c r="O1117">
        <v>0</v>
      </c>
    </row>
    <row r="1118" spans="13:15" x14ac:dyDescent="0.4">
      <c r="M1118" t="s">
        <v>792</v>
      </c>
      <c r="N1118" t="s">
        <v>664</v>
      </c>
      <c r="O1118">
        <v>0</v>
      </c>
    </row>
    <row r="1119" spans="13:15" x14ac:dyDescent="0.4">
      <c r="M1119" t="s">
        <v>792</v>
      </c>
      <c r="N1119" t="s">
        <v>665</v>
      </c>
      <c r="O1119">
        <v>0</v>
      </c>
    </row>
    <row r="1120" spans="13:15" x14ac:dyDescent="0.4">
      <c r="M1120" t="s">
        <v>792</v>
      </c>
      <c r="N1120" t="s">
        <v>666</v>
      </c>
      <c r="O1120">
        <v>100</v>
      </c>
    </row>
    <row r="1121" spans="13:15" x14ac:dyDescent="0.4">
      <c r="M1121" t="s">
        <v>792</v>
      </c>
      <c r="N1121" t="s">
        <v>667</v>
      </c>
      <c r="O1121">
        <v>200</v>
      </c>
    </row>
    <row r="1122" spans="13:15" x14ac:dyDescent="0.4">
      <c r="M1122" t="s">
        <v>792</v>
      </c>
      <c r="N1122" t="s">
        <v>668</v>
      </c>
      <c r="O1122">
        <v>100</v>
      </c>
    </row>
    <row r="1123" spans="13:15" x14ac:dyDescent="0.4">
      <c r="M1123" t="s">
        <v>792</v>
      </c>
      <c r="N1123" t="s">
        <v>669</v>
      </c>
      <c r="O1123">
        <v>0</v>
      </c>
    </row>
    <row r="1124" spans="13:15" x14ac:dyDescent="0.4">
      <c r="M1124" t="s">
        <v>792</v>
      </c>
      <c r="N1124" t="s">
        <v>670</v>
      </c>
      <c r="O1124">
        <v>300</v>
      </c>
    </row>
    <row r="1125" spans="13:15" x14ac:dyDescent="0.4">
      <c r="M1125" t="s">
        <v>792</v>
      </c>
      <c r="N1125" t="s">
        <v>671</v>
      </c>
      <c r="O1125">
        <v>1000</v>
      </c>
    </row>
    <row r="1126" spans="13:15" x14ac:dyDescent="0.4">
      <c r="M1126" t="s">
        <v>792</v>
      </c>
      <c r="N1126" t="s">
        <v>672</v>
      </c>
      <c r="O1126">
        <v>3400</v>
      </c>
    </row>
    <row r="1127" spans="13:15" x14ac:dyDescent="0.4">
      <c r="M1127" t="s">
        <v>792</v>
      </c>
      <c r="N1127" t="s">
        <v>673</v>
      </c>
      <c r="O1127">
        <v>0</v>
      </c>
    </row>
    <row r="1128" spans="13:15" x14ac:dyDescent="0.4">
      <c r="M1128" t="s">
        <v>792</v>
      </c>
      <c r="N1128" t="s">
        <v>674</v>
      </c>
      <c r="O1128">
        <v>0</v>
      </c>
    </row>
    <row r="1129" spans="13:15" x14ac:dyDescent="0.4">
      <c r="M1129" t="s">
        <v>792</v>
      </c>
      <c r="N1129" t="s">
        <v>675</v>
      </c>
      <c r="O1129">
        <v>1100</v>
      </c>
    </row>
    <row r="1130" spans="13:15" x14ac:dyDescent="0.4">
      <c r="M1130" t="s">
        <v>792</v>
      </c>
      <c r="N1130" t="s">
        <v>676</v>
      </c>
      <c r="O1130">
        <v>800</v>
      </c>
    </row>
    <row r="1131" spans="13:15" x14ac:dyDescent="0.4">
      <c r="M1131" t="s">
        <v>792</v>
      </c>
      <c r="N1131" t="s">
        <v>677</v>
      </c>
      <c r="O1131">
        <v>7700</v>
      </c>
    </row>
    <row r="1132" spans="13:15" x14ac:dyDescent="0.4">
      <c r="M1132" t="s">
        <v>792</v>
      </c>
      <c r="N1132" t="s">
        <v>678</v>
      </c>
      <c r="O1132">
        <v>800</v>
      </c>
    </row>
    <row r="1133" spans="13:15" x14ac:dyDescent="0.4">
      <c r="M1133" t="s">
        <v>792</v>
      </c>
      <c r="N1133" t="s">
        <v>679</v>
      </c>
      <c r="O1133">
        <v>0</v>
      </c>
    </row>
    <row r="1134" spans="13:15" x14ac:dyDescent="0.4">
      <c r="M1134" t="s">
        <v>792</v>
      </c>
      <c r="N1134" t="s">
        <v>680</v>
      </c>
      <c r="O1134">
        <v>600</v>
      </c>
    </row>
    <row r="1135" spans="13:15" x14ac:dyDescent="0.4">
      <c r="M1135" t="s">
        <v>792</v>
      </c>
      <c r="N1135" t="s">
        <v>681</v>
      </c>
      <c r="O1135">
        <v>900</v>
      </c>
    </row>
    <row r="1136" spans="13:15" x14ac:dyDescent="0.4">
      <c r="M1136" t="s">
        <v>792</v>
      </c>
      <c r="N1136" t="s">
        <v>682</v>
      </c>
      <c r="O1136">
        <v>0</v>
      </c>
    </row>
    <row r="1137" spans="13:15" x14ac:dyDescent="0.4">
      <c r="M1137" t="s">
        <v>792</v>
      </c>
      <c r="N1137" t="s">
        <v>683</v>
      </c>
      <c r="O1137">
        <v>600</v>
      </c>
    </row>
    <row r="1138" spans="13:15" x14ac:dyDescent="0.4">
      <c r="M1138" t="s">
        <v>792</v>
      </c>
      <c r="N1138" t="s">
        <v>684</v>
      </c>
      <c r="O1138">
        <v>100</v>
      </c>
    </row>
    <row r="1139" spans="13:15" x14ac:dyDescent="0.4">
      <c r="M1139" t="s">
        <v>792</v>
      </c>
      <c r="N1139" t="s">
        <v>685</v>
      </c>
      <c r="O1139">
        <v>0</v>
      </c>
    </row>
    <row r="1140" spans="13:15" x14ac:dyDescent="0.4">
      <c r="M1140" t="s">
        <v>792</v>
      </c>
      <c r="N1140" t="s">
        <v>686</v>
      </c>
      <c r="O1140">
        <v>0</v>
      </c>
    </row>
    <row r="1141" spans="13:15" x14ac:dyDescent="0.4">
      <c r="M1141" t="s">
        <v>792</v>
      </c>
      <c r="N1141" t="s">
        <v>687</v>
      </c>
      <c r="O1141">
        <v>0</v>
      </c>
    </row>
    <row r="1142" spans="13:15" x14ac:dyDescent="0.4">
      <c r="M1142" t="s">
        <v>792</v>
      </c>
      <c r="N1142" t="s">
        <v>688</v>
      </c>
      <c r="O1142">
        <v>0</v>
      </c>
    </row>
    <row r="1143" spans="13:15" x14ac:dyDescent="0.4">
      <c r="M1143" t="s">
        <v>792</v>
      </c>
      <c r="N1143" t="s">
        <v>689</v>
      </c>
      <c r="O1143">
        <v>300</v>
      </c>
    </row>
    <row r="1144" spans="13:15" x14ac:dyDescent="0.4">
      <c r="M1144" t="s">
        <v>792</v>
      </c>
      <c r="N1144" t="s">
        <v>690</v>
      </c>
      <c r="O1144">
        <v>400</v>
      </c>
    </row>
    <row r="1145" spans="13:15" x14ac:dyDescent="0.4">
      <c r="M1145" t="s">
        <v>792</v>
      </c>
      <c r="N1145" t="s">
        <v>691</v>
      </c>
      <c r="O1145">
        <v>0</v>
      </c>
    </row>
    <row r="1146" spans="13:15" x14ac:dyDescent="0.4">
      <c r="M1146" t="s">
        <v>792</v>
      </c>
      <c r="N1146" t="s">
        <v>692</v>
      </c>
      <c r="O1146">
        <v>300</v>
      </c>
    </row>
    <row r="1147" spans="13:15" x14ac:dyDescent="0.4">
      <c r="M1147" t="s">
        <v>792</v>
      </c>
      <c r="N1147" t="s">
        <v>693</v>
      </c>
      <c r="O1147">
        <v>0</v>
      </c>
    </row>
    <row r="1148" spans="13:15" x14ac:dyDescent="0.4">
      <c r="M1148" t="s">
        <v>792</v>
      </c>
      <c r="N1148" t="s">
        <v>694</v>
      </c>
      <c r="O1148">
        <v>1000</v>
      </c>
    </row>
    <row r="1149" spans="13:15" x14ac:dyDescent="0.4">
      <c r="M1149" t="s">
        <v>792</v>
      </c>
      <c r="N1149" t="s">
        <v>695</v>
      </c>
      <c r="O1149">
        <v>500</v>
      </c>
    </row>
    <row r="1150" spans="13:15" x14ac:dyDescent="0.4">
      <c r="M1150" t="s">
        <v>792</v>
      </c>
      <c r="N1150" t="s">
        <v>696</v>
      </c>
      <c r="O1150">
        <v>3700</v>
      </c>
    </row>
    <row r="1151" spans="13:15" x14ac:dyDescent="0.4">
      <c r="M1151" t="s">
        <v>792</v>
      </c>
      <c r="N1151" t="s">
        <v>697</v>
      </c>
      <c r="O1151">
        <v>0</v>
      </c>
    </row>
    <row r="1152" spans="13:15" x14ac:dyDescent="0.4">
      <c r="M1152" t="s">
        <v>792</v>
      </c>
      <c r="N1152" t="s">
        <v>698</v>
      </c>
      <c r="O1152">
        <v>2300</v>
      </c>
    </row>
    <row r="1153" spans="13:15" x14ac:dyDescent="0.4">
      <c r="M1153" t="s">
        <v>792</v>
      </c>
      <c r="N1153" t="s">
        <v>699</v>
      </c>
      <c r="O1153">
        <v>600</v>
      </c>
    </row>
    <row r="1154" spans="13:15" x14ac:dyDescent="0.4">
      <c r="M1154" t="s">
        <v>792</v>
      </c>
      <c r="N1154" t="s">
        <v>700</v>
      </c>
      <c r="O1154">
        <v>500</v>
      </c>
    </row>
    <row r="1155" spans="13:15" x14ac:dyDescent="0.4">
      <c r="M1155" t="s">
        <v>792</v>
      </c>
      <c r="N1155" t="s">
        <v>701</v>
      </c>
      <c r="O1155">
        <v>0</v>
      </c>
    </row>
    <row r="1156" spans="13:15" x14ac:dyDescent="0.4">
      <c r="M1156" t="s">
        <v>792</v>
      </c>
      <c r="N1156" t="s">
        <v>702</v>
      </c>
      <c r="O1156">
        <v>600</v>
      </c>
    </row>
    <row r="1157" spans="13:15" x14ac:dyDescent="0.4">
      <c r="M1157" t="s">
        <v>792</v>
      </c>
      <c r="N1157" t="s">
        <v>703</v>
      </c>
      <c r="O1157">
        <v>400</v>
      </c>
    </row>
    <row r="1158" spans="13:15" x14ac:dyDescent="0.4">
      <c r="M1158" t="s">
        <v>792</v>
      </c>
      <c r="N1158" t="s">
        <v>704</v>
      </c>
      <c r="O1158">
        <v>4400</v>
      </c>
    </row>
    <row r="1159" spans="13:15" x14ac:dyDescent="0.4">
      <c r="M1159" t="s">
        <v>792</v>
      </c>
      <c r="N1159" t="s">
        <v>705</v>
      </c>
      <c r="O1159">
        <v>1700</v>
      </c>
    </row>
    <row r="1160" spans="13:15" x14ac:dyDescent="0.4">
      <c r="M1160" t="s">
        <v>792</v>
      </c>
      <c r="N1160" t="s">
        <v>706</v>
      </c>
      <c r="O1160">
        <v>400</v>
      </c>
    </row>
    <row r="1161" spans="13:15" x14ac:dyDescent="0.4">
      <c r="M1161" t="s">
        <v>792</v>
      </c>
      <c r="N1161" t="s">
        <v>707</v>
      </c>
      <c r="O1161">
        <v>100</v>
      </c>
    </row>
    <row r="1162" spans="13:15" x14ac:dyDescent="0.4">
      <c r="M1162" t="s">
        <v>792</v>
      </c>
      <c r="N1162" t="s">
        <v>708</v>
      </c>
      <c r="O1162">
        <v>1000</v>
      </c>
    </row>
    <row r="1163" spans="13:15" x14ac:dyDescent="0.4">
      <c r="M1163" t="s">
        <v>792</v>
      </c>
      <c r="N1163" t="s">
        <v>709</v>
      </c>
      <c r="O1163">
        <v>0</v>
      </c>
    </row>
    <row r="1164" spans="13:15" x14ac:dyDescent="0.4">
      <c r="M1164" t="s">
        <v>792</v>
      </c>
      <c r="N1164" t="s">
        <v>710</v>
      </c>
      <c r="O1164">
        <v>5900</v>
      </c>
    </row>
    <row r="1165" spans="13:15" x14ac:dyDescent="0.4">
      <c r="M1165" t="s">
        <v>792</v>
      </c>
      <c r="N1165" t="s">
        <v>711</v>
      </c>
      <c r="O1165">
        <v>600</v>
      </c>
    </row>
    <row r="1166" spans="13:15" x14ac:dyDescent="0.4">
      <c r="M1166" t="s">
        <v>792</v>
      </c>
      <c r="N1166" t="s">
        <v>712</v>
      </c>
      <c r="O1166">
        <v>0</v>
      </c>
    </row>
    <row r="1167" spans="13:15" x14ac:dyDescent="0.4">
      <c r="M1167" t="s">
        <v>792</v>
      </c>
      <c r="N1167" t="s">
        <v>713</v>
      </c>
      <c r="O1167">
        <v>0</v>
      </c>
    </row>
    <row r="1168" spans="13:15" x14ac:dyDescent="0.4">
      <c r="M1168" t="s">
        <v>792</v>
      </c>
      <c r="N1168" t="s">
        <v>714</v>
      </c>
      <c r="O1168">
        <v>0</v>
      </c>
    </row>
    <row r="1169" spans="13:15" x14ac:dyDescent="0.4">
      <c r="M1169" t="s">
        <v>792</v>
      </c>
      <c r="N1169" t="s">
        <v>715</v>
      </c>
      <c r="O1169">
        <v>200</v>
      </c>
    </row>
    <row r="1170" spans="13:15" x14ac:dyDescent="0.4">
      <c r="M1170" t="s">
        <v>792</v>
      </c>
      <c r="N1170" t="s">
        <v>716</v>
      </c>
      <c r="O1170">
        <v>200</v>
      </c>
    </row>
    <row r="1171" spans="13:15" x14ac:dyDescent="0.4">
      <c r="M1171" t="s">
        <v>792</v>
      </c>
      <c r="N1171" t="s">
        <v>717</v>
      </c>
      <c r="O1171">
        <v>400</v>
      </c>
    </row>
    <row r="1172" spans="13:15" x14ac:dyDescent="0.4">
      <c r="M1172" t="s">
        <v>792</v>
      </c>
      <c r="N1172" t="s">
        <v>718</v>
      </c>
      <c r="O1172">
        <v>0</v>
      </c>
    </row>
    <row r="1173" spans="13:15" x14ac:dyDescent="0.4">
      <c r="M1173" t="s">
        <v>792</v>
      </c>
      <c r="N1173" t="s">
        <v>719</v>
      </c>
      <c r="O1173">
        <v>100</v>
      </c>
    </row>
    <row r="1174" spans="13:15" x14ac:dyDescent="0.4">
      <c r="M1174" t="s">
        <v>792</v>
      </c>
      <c r="N1174" t="s">
        <v>720</v>
      </c>
      <c r="O1174">
        <v>100</v>
      </c>
    </row>
    <row r="1175" spans="13:15" x14ac:dyDescent="0.4">
      <c r="M1175" t="s">
        <v>792</v>
      </c>
      <c r="N1175" t="s">
        <v>721</v>
      </c>
      <c r="O1175">
        <v>0</v>
      </c>
    </row>
    <row r="1176" spans="13:15" x14ac:dyDescent="0.4">
      <c r="M1176" t="s">
        <v>792</v>
      </c>
      <c r="N1176" t="s">
        <v>722</v>
      </c>
      <c r="O1176">
        <v>0</v>
      </c>
    </row>
    <row r="1177" spans="13:15" x14ac:dyDescent="0.4">
      <c r="M1177" t="s">
        <v>792</v>
      </c>
      <c r="N1177" t="s">
        <v>723</v>
      </c>
      <c r="O1177">
        <v>1400</v>
      </c>
    </row>
    <row r="1178" spans="13:15" x14ac:dyDescent="0.4">
      <c r="M1178" t="s">
        <v>792</v>
      </c>
      <c r="N1178" t="s">
        <v>724</v>
      </c>
      <c r="O1178">
        <v>0</v>
      </c>
    </row>
    <row r="1179" spans="13:15" x14ac:dyDescent="0.4">
      <c r="M1179" t="s">
        <v>792</v>
      </c>
      <c r="N1179" t="s">
        <v>725</v>
      </c>
      <c r="O1179">
        <v>0</v>
      </c>
    </row>
    <row r="1180" spans="13:15" x14ac:dyDescent="0.4">
      <c r="M1180" t="s">
        <v>792</v>
      </c>
      <c r="N1180" t="s">
        <v>726</v>
      </c>
      <c r="O1180">
        <v>2200</v>
      </c>
    </row>
    <row r="1181" spans="13:15" x14ac:dyDescent="0.4">
      <c r="M1181" t="s">
        <v>792</v>
      </c>
      <c r="N1181" t="s">
        <v>425</v>
      </c>
      <c r="O1181">
        <v>0</v>
      </c>
    </row>
    <row r="1182" spans="13:15" x14ac:dyDescent="0.4">
      <c r="M1182" t="s">
        <v>792</v>
      </c>
      <c r="N1182" t="s">
        <v>426</v>
      </c>
      <c r="O1182">
        <v>0</v>
      </c>
    </row>
    <row r="1183" spans="13:15" x14ac:dyDescent="0.4">
      <c r="M1183" t="s">
        <v>792</v>
      </c>
      <c r="N1183" t="s">
        <v>427</v>
      </c>
      <c r="O1183">
        <v>600</v>
      </c>
    </row>
    <row r="1184" spans="13:15" x14ac:dyDescent="0.4">
      <c r="M1184" t="s">
        <v>792</v>
      </c>
      <c r="N1184" t="s">
        <v>428</v>
      </c>
      <c r="O1184">
        <v>0</v>
      </c>
    </row>
    <row r="1185" spans="13:15" x14ac:dyDescent="0.4">
      <c r="M1185" t="s">
        <v>792</v>
      </c>
      <c r="N1185" t="s">
        <v>429</v>
      </c>
      <c r="O1185">
        <v>3300</v>
      </c>
    </row>
    <row r="1186" spans="13:15" x14ac:dyDescent="0.4">
      <c r="M1186" t="s">
        <v>792</v>
      </c>
      <c r="N1186" t="s">
        <v>430</v>
      </c>
      <c r="O1186">
        <v>200</v>
      </c>
    </row>
    <row r="1187" spans="13:15" x14ac:dyDescent="0.4">
      <c r="M1187" t="s">
        <v>792</v>
      </c>
      <c r="N1187" t="s">
        <v>431</v>
      </c>
      <c r="O1187">
        <v>700</v>
      </c>
    </row>
    <row r="1188" spans="13:15" x14ac:dyDescent="0.4">
      <c r="M1188" t="s">
        <v>792</v>
      </c>
      <c r="N1188" t="s">
        <v>432</v>
      </c>
      <c r="O1188">
        <v>1300</v>
      </c>
    </row>
    <row r="1189" spans="13:15" x14ac:dyDescent="0.4">
      <c r="M1189" t="s">
        <v>792</v>
      </c>
      <c r="N1189" t="s">
        <v>433</v>
      </c>
      <c r="O1189">
        <v>700</v>
      </c>
    </row>
    <row r="1190" spans="13:15" x14ac:dyDescent="0.4">
      <c r="M1190" t="s">
        <v>792</v>
      </c>
      <c r="N1190" t="s">
        <v>434</v>
      </c>
      <c r="O1190">
        <v>400</v>
      </c>
    </row>
    <row r="1191" spans="13:15" x14ac:dyDescent="0.4">
      <c r="M1191" t="s">
        <v>792</v>
      </c>
      <c r="N1191" t="s">
        <v>435</v>
      </c>
      <c r="O1191">
        <v>100</v>
      </c>
    </row>
    <row r="1192" spans="13:15" x14ac:dyDescent="0.4">
      <c r="M1192" t="s">
        <v>792</v>
      </c>
      <c r="N1192" t="s">
        <v>436</v>
      </c>
      <c r="O1192">
        <v>0</v>
      </c>
    </row>
    <row r="1193" spans="13:15" x14ac:dyDescent="0.4">
      <c r="M1193" t="s">
        <v>792</v>
      </c>
      <c r="N1193" t="s">
        <v>437</v>
      </c>
      <c r="O1193">
        <v>0</v>
      </c>
    </row>
    <row r="1194" spans="13:15" x14ac:dyDescent="0.4">
      <c r="M1194" t="s">
        <v>792</v>
      </c>
      <c r="N1194" t="s">
        <v>438</v>
      </c>
      <c r="O1194">
        <v>100</v>
      </c>
    </row>
    <row r="1195" spans="13:15" x14ac:dyDescent="0.4">
      <c r="M1195" t="s">
        <v>792</v>
      </c>
      <c r="N1195" t="s">
        <v>439</v>
      </c>
      <c r="O1195">
        <v>0</v>
      </c>
    </row>
    <row r="1196" spans="13:15" x14ac:dyDescent="0.4">
      <c r="M1196" t="s">
        <v>792</v>
      </c>
      <c r="N1196" t="s">
        <v>440</v>
      </c>
      <c r="O1196">
        <v>100</v>
      </c>
    </row>
    <row r="1197" spans="13:15" x14ac:dyDescent="0.4">
      <c r="M1197" t="s">
        <v>792</v>
      </c>
      <c r="N1197" t="s">
        <v>441</v>
      </c>
      <c r="O1197">
        <v>0</v>
      </c>
    </row>
    <row r="1198" spans="13:15" x14ac:dyDescent="0.4">
      <c r="M1198" t="s">
        <v>792</v>
      </c>
      <c r="N1198" t="s">
        <v>442</v>
      </c>
      <c r="O1198">
        <v>0</v>
      </c>
    </row>
    <row r="1199" spans="13:15" x14ac:dyDescent="0.4">
      <c r="M1199" t="s">
        <v>792</v>
      </c>
      <c r="N1199" t="s">
        <v>443</v>
      </c>
      <c r="O1199">
        <v>200</v>
      </c>
    </row>
    <row r="1200" spans="13:15" x14ac:dyDescent="0.4">
      <c r="M1200" t="s">
        <v>792</v>
      </c>
      <c r="N1200" t="s">
        <v>444</v>
      </c>
      <c r="O1200">
        <v>0</v>
      </c>
    </row>
    <row r="1201" spans="13:15" x14ac:dyDescent="0.4">
      <c r="M1201" t="s">
        <v>792</v>
      </c>
      <c r="N1201" t="s">
        <v>445</v>
      </c>
      <c r="O1201">
        <v>100</v>
      </c>
    </row>
    <row r="1202" spans="13:15" x14ac:dyDescent="0.4">
      <c r="M1202" t="s">
        <v>792</v>
      </c>
      <c r="N1202" t="s">
        <v>446</v>
      </c>
      <c r="O1202">
        <v>0</v>
      </c>
    </row>
    <row r="1203" spans="13:15" x14ac:dyDescent="0.4">
      <c r="M1203" t="s">
        <v>792</v>
      </c>
      <c r="N1203" t="s">
        <v>447</v>
      </c>
      <c r="O1203">
        <v>0</v>
      </c>
    </row>
    <row r="1204" spans="13:15" x14ac:dyDescent="0.4">
      <c r="M1204" t="s">
        <v>792</v>
      </c>
      <c r="N1204" t="s">
        <v>448</v>
      </c>
      <c r="O1204">
        <v>100</v>
      </c>
    </row>
    <row r="1205" spans="13:15" x14ac:dyDescent="0.4">
      <c r="M1205" t="s">
        <v>792</v>
      </c>
      <c r="N1205" t="s">
        <v>449</v>
      </c>
      <c r="O1205">
        <v>0</v>
      </c>
    </row>
    <row r="1206" spans="13:15" x14ac:dyDescent="0.4">
      <c r="M1206" t="s">
        <v>792</v>
      </c>
      <c r="N1206" t="s">
        <v>450</v>
      </c>
      <c r="O1206">
        <v>100</v>
      </c>
    </row>
    <row r="1207" spans="13:15" x14ac:dyDescent="0.4">
      <c r="M1207" t="s">
        <v>792</v>
      </c>
      <c r="N1207" t="s">
        <v>451</v>
      </c>
      <c r="O1207">
        <v>0</v>
      </c>
    </row>
    <row r="1208" spans="13:15" x14ac:dyDescent="0.4">
      <c r="M1208" t="s">
        <v>792</v>
      </c>
      <c r="N1208" t="s">
        <v>452</v>
      </c>
      <c r="O1208">
        <v>0</v>
      </c>
    </row>
    <row r="1209" spans="13:15" x14ac:dyDescent="0.4">
      <c r="M1209" t="s">
        <v>792</v>
      </c>
      <c r="N1209" t="s">
        <v>453</v>
      </c>
      <c r="O1209">
        <v>200</v>
      </c>
    </row>
    <row r="1210" spans="13:15" x14ac:dyDescent="0.4">
      <c r="M1210" t="s">
        <v>792</v>
      </c>
      <c r="N1210" t="s">
        <v>454</v>
      </c>
      <c r="O1210">
        <v>100</v>
      </c>
    </row>
    <row r="1211" spans="13:15" x14ac:dyDescent="0.4">
      <c r="M1211" t="s">
        <v>792</v>
      </c>
      <c r="N1211" t="s">
        <v>455</v>
      </c>
      <c r="O1211">
        <v>500</v>
      </c>
    </row>
    <row r="1212" spans="13:15" x14ac:dyDescent="0.4">
      <c r="M1212" t="s">
        <v>792</v>
      </c>
      <c r="N1212" t="s">
        <v>456</v>
      </c>
      <c r="O1212">
        <v>0</v>
      </c>
    </row>
    <row r="1213" spans="13:15" x14ac:dyDescent="0.4">
      <c r="M1213" t="s">
        <v>792</v>
      </c>
      <c r="N1213" t="s">
        <v>457</v>
      </c>
      <c r="O1213">
        <v>0</v>
      </c>
    </row>
    <row r="1214" spans="13:15" x14ac:dyDescent="0.4">
      <c r="M1214" t="s">
        <v>792</v>
      </c>
      <c r="N1214" t="s">
        <v>458</v>
      </c>
      <c r="O1214">
        <v>0</v>
      </c>
    </row>
    <row r="1215" spans="13:15" x14ac:dyDescent="0.4">
      <c r="M1215" t="s">
        <v>792</v>
      </c>
      <c r="N1215" t="s">
        <v>459</v>
      </c>
      <c r="O1215">
        <v>0</v>
      </c>
    </row>
    <row r="1216" spans="13:15" x14ac:dyDescent="0.4">
      <c r="M1216" t="s">
        <v>792</v>
      </c>
      <c r="N1216" t="s">
        <v>460</v>
      </c>
      <c r="O1216">
        <v>0</v>
      </c>
    </row>
    <row r="1217" spans="13:15" x14ac:dyDescent="0.4">
      <c r="M1217" t="s">
        <v>792</v>
      </c>
      <c r="N1217" t="s">
        <v>461</v>
      </c>
      <c r="O1217">
        <v>100</v>
      </c>
    </row>
    <row r="1218" spans="13:15" x14ac:dyDescent="0.4">
      <c r="M1218" t="s">
        <v>792</v>
      </c>
      <c r="N1218" t="s">
        <v>462</v>
      </c>
      <c r="O1218">
        <v>300</v>
      </c>
    </row>
    <row r="1219" spans="13:15" x14ac:dyDescent="0.4">
      <c r="M1219" t="s">
        <v>792</v>
      </c>
      <c r="N1219" t="s">
        <v>463</v>
      </c>
      <c r="O1219">
        <v>1000</v>
      </c>
    </row>
    <row r="1220" spans="13:15" x14ac:dyDescent="0.4">
      <c r="M1220" t="s">
        <v>792</v>
      </c>
      <c r="N1220" t="s">
        <v>464</v>
      </c>
      <c r="O1220">
        <v>500</v>
      </c>
    </row>
    <row r="1221" spans="13:15" x14ac:dyDescent="0.4">
      <c r="M1221" t="s">
        <v>792</v>
      </c>
      <c r="N1221" t="s">
        <v>465</v>
      </c>
      <c r="O1221">
        <v>1300</v>
      </c>
    </row>
    <row r="1222" spans="13:15" x14ac:dyDescent="0.4">
      <c r="M1222" t="s">
        <v>792</v>
      </c>
      <c r="N1222" t="s">
        <v>466</v>
      </c>
      <c r="O1222">
        <v>0</v>
      </c>
    </row>
    <row r="1223" spans="13:15" x14ac:dyDescent="0.4">
      <c r="M1223" t="s">
        <v>792</v>
      </c>
      <c r="N1223" t="s">
        <v>467</v>
      </c>
      <c r="O1223">
        <v>100</v>
      </c>
    </row>
    <row r="1224" spans="13:15" x14ac:dyDescent="0.4">
      <c r="M1224" t="s">
        <v>792</v>
      </c>
      <c r="N1224" t="s">
        <v>468</v>
      </c>
      <c r="O1224">
        <v>0</v>
      </c>
    </row>
    <row r="1225" spans="13:15" x14ac:dyDescent="0.4">
      <c r="M1225" t="s">
        <v>792</v>
      </c>
      <c r="N1225" t="s">
        <v>469</v>
      </c>
      <c r="O1225">
        <v>0</v>
      </c>
    </row>
    <row r="1226" spans="13:15" x14ac:dyDescent="0.4">
      <c r="M1226" t="s">
        <v>792</v>
      </c>
      <c r="N1226" t="s">
        <v>470</v>
      </c>
      <c r="O1226">
        <v>400</v>
      </c>
    </row>
    <row r="1227" spans="13:15" x14ac:dyDescent="0.4">
      <c r="M1227" t="s">
        <v>792</v>
      </c>
      <c r="N1227" t="s">
        <v>471</v>
      </c>
      <c r="O1227">
        <v>0</v>
      </c>
    </row>
    <row r="1228" spans="13:15" x14ac:dyDescent="0.4">
      <c r="M1228" t="s">
        <v>792</v>
      </c>
      <c r="N1228" t="s">
        <v>472</v>
      </c>
      <c r="O1228">
        <v>0</v>
      </c>
    </row>
    <row r="1229" spans="13:15" x14ac:dyDescent="0.4">
      <c r="M1229" t="s">
        <v>792</v>
      </c>
      <c r="N1229" t="s">
        <v>473</v>
      </c>
      <c r="O1229">
        <v>0</v>
      </c>
    </row>
    <row r="1230" spans="13:15" x14ac:dyDescent="0.4">
      <c r="M1230" t="s">
        <v>792</v>
      </c>
      <c r="N1230" t="s">
        <v>474</v>
      </c>
      <c r="O1230">
        <v>200</v>
      </c>
    </row>
    <row r="1231" spans="13:15" x14ac:dyDescent="0.4">
      <c r="M1231" t="s">
        <v>792</v>
      </c>
      <c r="N1231" t="s">
        <v>475</v>
      </c>
      <c r="O1231">
        <v>0</v>
      </c>
    </row>
    <row r="1232" spans="13:15" x14ac:dyDescent="0.4">
      <c r="M1232" t="s">
        <v>792</v>
      </c>
      <c r="N1232" t="s">
        <v>476</v>
      </c>
      <c r="O1232">
        <v>0</v>
      </c>
    </row>
    <row r="1233" spans="13:15" x14ac:dyDescent="0.4">
      <c r="M1233" t="s">
        <v>792</v>
      </c>
      <c r="N1233" t="s">
        <v>477</v>
      </c>
      <c r="O1233">
        <v>2900</v>
      </c>
    </row>
    <row r="1234" spans="13:15" x14ac:dyDescent="0.4">
      <c r="M1234" t="s">
        <v>792</v>
      </c>
      <c r="N1234" t="s">
        <v>478</v>
      </c>
      <c r="O1234">
        <v>100</v>
      </c>
    </row>
    <row r="1235" spans="13:15" x14ac:dyDescent="0.4">
      <c r="M1235" t="s">
        <v>792</v>
      </c>
      <c r="N1235" t="s">
        <v>479</v>
      </c>
      <c r="O1235">
        <v>0</v>
      </c>
    </row>
    <row r="1236" spans="13:15" x14ac:dyDescent="0.4">
      <c r="M1236" t="s">
        <v>792</v>
      </c>
      <c r="N1236" t="s">
        <v>480</v>
      </c>
      <c r="O1236">
        <v>0</v>
      </c>
    </row>
    <row r="1237" spans="13:15" x14ac:dyDescent="0.4">
      <c r="M1237" t="s">
        <v>792</v>
      </c>
      <c r="N1237" t="s">
        <v>481</v>
      </c>
      <c r="O1237">
        <v>0</v>
      </c>
    </row>
    <row r="1238" spans="13:15" x14ac:dyDescent="0.4">
      <c r="M1238" t="s">
        <v>792</v>
      </c>
      <c r="N1238" t="s">
        <v>482</v>
      </c>
      <c r="O1238">
        <v>500</v>
      </c>
    </row>
    <row r="1239" spans="13:15" x14ac:dyDescent="0.4">
      <c r="M1239" t="s">
        <v>792</v>
      </c>
      <c r="N1239" t="s">
        <v>483</v>
      </c>
      <c r="O1239">
        <v>0</v>
      </c>
    </row>
    <row r="1240" spans="13:15" x14ac:dyDescent="0.4">
      <c r="M1240" t="s">
        <v>792</v>
      </c>
      <c r="N1240" t="s">
        <v>484</v>
      </c>
      <c r="O1240">
        <v>0</v>
      </c>
    </row>
    <row r="1241" spans="13:15" x14ac:dyDescent="0.4">
      <c r="M1241" t="s">
        <v>792</v>
      </c>
      <c r="N1241" t="s">
        <v>485</v>
      </c>
      <c r="O1241">
        <v>300</v>
      </c>
    </row>
    <row r="1242" spans="13:15" x14ac:dyDescent="0.4">
      <c r="M1242" t="s">
        <v>792</v>
      </c>
      <c r="N1242" t="s">
        <v>486</v>
      </c>
      <c r="O1242">
        <v>0</v>
      </c>
    </row>
    <row r="1243" spans="13:15" x14ac:dyDescent="0.4">
      <c r="M1243" t="s">
        <v>792</v>
      </c>
      <c r="N1243" t="s">
        <v>487</v>
      </c>
      <c r="O1243">
        <v>200</v>
      </c>
    </row>
    <row r="1244" spans="13:15" x14ac:dyDescent="0.4">
      <c r="M1244" t="s">
        <v>792</v>
      </c>
      <c r="N1244" t="s">
        <v>488</v>
      </c>
      <c r="O1244">
        <v>300</v>
      </c>
    </row>
    <row r="1245" spans="13:15" x14ac:dyDescent="0.4">
      <c r="M1245" t="s">
        <v>792</v>
      </c>
      <c r="N1245" t="s">
        <v>489</v>
      </c>
      <c r="O1245">
        <v>2300</v>
      </c>
    </row>
    <row r="1246" spans="13:15" x14ac:dyDescent="0.4">
      <c r="M1246" t="s">
        <v>792</v>
      </c>
      <c r="N1246" t="s">
        <v>490</v>
      </c>
      <c r="O1246">
        <v>0</v>
      </c>
    </row>
    <row r="1247" spans="13:15" x14ac:dyDescent="0.4">
      <c r="M1247" t="s">
        <v>792</v>
      </c>
      <c r="N1247" t="s">
        <v>491</v>
      </c>
      <c r="O1247">
        <v>0</v>
      </c>
    </row>
    <row r="1248" spans="13:15" x14ac:dyDescent="0.4">
      <c r="M1248" t="s">
        <v>792</v>
      </c>
      <c r="N1248" t="s">
        <v>492</v>
      </c>
      <c r="O1248">
        <v>0</v>
      </c>
    </row>
    <row r="1249" spans="13:15" x14ac:dyDescent="0.4">
      <c r="M1249" t="s">
        <v>792</v>
      </c>
      <c r="N1249" t="s">
        <v>493</v>
      </c>
      <c r="O1249">
        <v>0</v>
      </c>
    </row>
    <row r="1250" spans="13:15" x14ac:dyDescent="0.4">
      <c r="M1250" t="s">
        <v>792</v>
      </c>
      <c r="N1250" t="s">
        <v>494</v>
      </c>
      <c r="O1250">
        <v>0</v>
      </c>
    </row>
    <row r="1251" spans="13:15" x14ac:dyDescent="0.4">
      <c r="M1251" t="s">
        <v>792</v>
      </c>
      <c r="N1251" t="s">
        <v>495</v>
      </c>
      <c r="O1251">
        <v>0</v>
      </c>
    </row>
    <row r="1252" spans="13:15" x14ac:dyDescent="0.4">
      <c r="M1252" t="s">
        <v>792</v>
      </c>
      <c r="N1252" t="s">
        <v>496</v>
      </c>
      <c r="O1252">
        <v>200</v>
      </c>
    </row>
    <row r="1253" spans="13:15" x14ac:dyDescent="0.4">
      <c r="M1253" t="s">
        <v>792</v>
      </c>
      <c r="N1253" t="s">
        <v>497</v>
      </c>
      <c r="O1253">
        <v>0</v>
      </c>
    </row>
    <row r="1254" spans="13:15" x14ac:dyDescent="0.4">
      <c r="M1254" t="s">
        <v>792</v>
      </c>
      <c r="N1254" t="s">
        <v>498</v>
      </c>
      <c r="O1254">
        <v>4200</v>
      </c>
    </row>
    <row r="1255" spans="13:15" x14ac:dyDescent="0.4">
      <c r="M1255" t="s">
        <v>792</v>
      </c>
      <c r="N1255" t="s">
        <v>499</v>
      </c>
      <c r="O1255">
        <v>0</v>
      </c>
    </row>
    <row r="1256" spans="13:15" x14ac:dyDescent="0.4">
      <c r="M1256" t="s">
        <v>792</v>
      </c>
      <c r="N1256" t="s">
        <v>500</v>
      </c>
      <c r="O1256">
        <v>0</v>
      </c>
    </row>
    <row r="1257" spans="13:15" x14ac:dyDescent="0.4">
      <c r="M1257" t="s">
        <v>792</v>
      </c>
      <c r="N1257" t="s">
        <v>501</v>
      </c>
      <c r="O1257">
        <v>100</v>
      </c>
    </row>
    <row r="1258" spans="13:15" x14ac:dyDescent="0.4">
      <c r="M1258" t="s">
        <v>792</v>
      </c>
      <c r="N1258" t="s">
        <v>502</v>
      </c>
      <c r="O1258">
        <v>100</v>
      </c>
    </row>
    <row r="1259" spans="13:15" x14ac:dyDescent="0.4">
      <c r="M1259" t="s">
        <v>792</v>
      </c>
      <c r="N1259" t="s">
        <v>503</v>
      </c>
      <c r="O1259">
        <v>0</v>
      </c>
    </row>
    <row r="1260" spans="13:15" x14ac:dyDescent="0.4">
      <c r="M1260" t="s">
        <v>792</v>
      </c>
      <c r="N1260" t="s">
        <v>504</v>
      </c>
      <c r="O1260">
        <v>0</v>
      </c>
    </row>
    <row r="1261" spans="13:15" x14ac:dyDescent="0.4">
      <c r="M1261" t="s">
        <v>792</v>
      </c>
      <c r="N1261" t="s">
        <v>505</v>
      </c>
      <c r="O1261">
        <v>0</v>
      </c>
    </row>
    <row r="1262" spans="13:15" x14ac:dyDescent="0.4">
      <c r="M1262" t="s">
        <v>792</v>
      </c>
      <c r="N1262" t="s">
        <v>506</v>
      </c>
      <c r="O1262">
        <v>0</v>
      </c>
    </row>
    <row r="1263" spans="13:15" x14ac:dyDescent="0.4">
      <c r="M1263" t="s">
        <v>792</v>
      </c>
      <c r="N1263" t="s">
        <v>507</v>
      </c>
      <c r="O1263">
        <v>100</v>
      </c>
    </row>
    <row r="1264" spans="13:15" x14ac:dyDescent="0.4">
      <c r="M1264" t="s">
        <v>792</v>
      </c>
      <c r="N1264" t="s">
        <v>508</v>
      </c>
      <c r="O1264">
        <v>3800</v>
      </c>
    </row>
    <row r="1265" spans="13:15" x14ac:dyDescent="0.4">
      <c r="M1265" t="s">
        <v>792</v>
      </c>
      <c r="N1265" t="s">
        <v>509</v>
      </c>
      <c r="O1265">
        <v>0</v>
      </c>
    </row>
    <row r="1266" spans="13:15" x14ac:dyDescent="0.4">
      <c r="M1266" t="s">
        <v>792</v>
      </c>
      <c r="N1266" t="s">
        <v>510</v>
      </c>
      <c r="O1266">
        <v>0</v>
      </c>
    </row>
    <row r="1267" spans="13:15" x14ac:dyDescent="0.4">
      <c r="M1267" t="s">
        <v>792</v>
      </c>
      <c r="N1267" t="s">
        <v>511</v>
      </c>
      <c r="O1267">
        <v>100</v>
      </c>
    </row>
    <row r="1268" spans="13:15" x14ac:dyDescent="0.4">
      <c r="M1268" t="s">
        <v>792</v>
      </c>
      <c r="N1268" t="s">
        <v>512</v>
      </c>
      <c r="O1268">
        <v>0</v>
      </c>
    </row>
    <row r="1269" spans="13:15" x14ac:dyDescent="0.4">
      <c r="M1269" t="s">
        <v>792</v>
      </c>
      <c r="N1269" t="s">
        <v>513</v>
      </c>
      <c r="O1269">
        <v>2800</v>
      </c>
    </row>
    <row r="1270" spans="13:15" x14ac:dyDescent="0.4">
      <c r="M1270" t="s">
        <v>792</v>
      </c>
      <c r="N1270" t="s">
        <v>514</v>
      </c>
      <c r="O1270">
        <v>100</v>
      </c>
    </row>
    <row r="1271" spans="13:15" x14ac:dyDescent="0.4">
      <c r="M1271" t="s">
        <v>792</v>
      </c>
      <c r="N1271" t="s">
        <v>515</v>
      </c>
      <c r="O1271">
        <v>0</v>
      </c>
    </row>
    <row r="1272" spans="13:15" x14ac:dyDescent="0.4">
      <c r="M1272" t="s">
        <v>792</v>
      </c>
      <c r="N1272" t="s">
        <v>516</v>
      </c>
      <c r="O1272">
        <v>500</v>
      </c>
    </row>
    <row r="1273" spans="13:15" x14ac:dyDescent="0.4">
      <c r="M1273" t="s">
        <v>792</v>
      </c>
      <c r="N1273" t="s">
        <v>517</v>
      </c>
      <c r="O1273">
        <v>100</v>
      </c>
    </row>
    <row r="1274" spans="13:15" x14ac:dyDescent="0.4">
      <c r="M1274" t="s">
        <v>792</v>
      </c>
      <c r="N1274" t="s">
        <v>518</v>
      </c>
      <c r="O1274">
        <v>0</v>
      </c>
    </row>
    <row r="1275" spans="13:15" x14ac:dyDescent="0.4">
      <c r="M1275" t="s">
        <v>792</v>
      </c>
      <c r="N1275" t="s">
        <v>519</v>
      </c>
      <c r="O1275">
        <v>200</v>
      </c>
    </row>
    <row r="1276" spans="13:15" x14ac:dyDescent="0.4">
      <c r="M1276" t="s">
        <v>792</v>
      </c>
      <c r="N1276" t="s">
        <v>520</v>
      </c>
      <c r="O1276">
        <v>0</v>
      </c>
    </row>
    <row r="1277" spans="13:15" x14ac:dyDescent="0.4">
      <c r="M1277" t="s">
        <v>792</v>
      </c>
      <c r="N1277" t="s">
        <v>521</v>
      </c>
      <c r="O1277">
        <v>1300</v>
      </c>
    </row>
    <row r="1278" spans="13:15" x14ac:dyDescent="0.4">
      <c r="M1278" t="s">
        <v>792</v>
      </c>
      <c r="N1278" t="s">
        <v>522</v>
      </c>
      <c r="O1278">
        <v>0</v>
      </c>
    </row>
    <row r="1279" spans="13:15" x14ac:dyDescent="0.4">
      <c r="M1279" t="s">
        <v>792</v>
      </c>
      <c r="N1279" t="s">
        <v>523</v>
      </c>
      <c r="O1279">
        <v>0</v>
      </c>
    </row>
    <row r="1280" spans="13:15" x14ac:dyDescent="0.4">
      <c r="M1280" t="s">
        <v>792</v>
      </c>
      <c r="N1280" t="s">
        <v>524</v>
      </c>
      <c r="O1280">
        <v>400</v>
      </c>
    </row>
    <row r="1281" spans="13:15" x14ac:dyDescent="0.4">
      <c r="M1281" t="s">
        <v>792</v>
      </c>
      <c r="N1281" t="s">
        <v>525</v>
      </c>
      <c r="O1281">
        <v>500</v>
      </c>
    </row>
    <row r="1282" spans="13:15" x14ac:dyDescent="0.4">
      <c r="M1282" t="s">
        <v>792</v>
      </c>
      <c r="N1282" t="s">
        <v>526</v>
      </c>
      <c r="O1282">
        <v>0</v>
      </c>
    </row>
    <row r="1283" spans="13:15" x14ac:dyDescent="0.4">
      <c r="M1283" t="s">
        <v>792</v>
      </c>
      <c r="N1283" t="s">
        <v>527</v>
      </c>
      <c r="O1283">
        <v>0</v>
      </c>
    </row>
    <row r="1284" spans="13:15" x14ac:dyDescent="0.4">
      <c r="M1284" t="s">
        <v>792</v>
      </c>
      <c r="N1284" t="s">
        <v>528</v>
      </c>
      <c r="O1284">
        <v>700</v>
      </c>
    </row>
    <row r="1285" spans="13:15" x14ac:dyDescent="0.4">
      <c r="M1285" t="s">
        <v>792</v>
      </c>
      <c r="N1285" t="s">
        <v>529</v>
      </c>
      <c r="O1285">
        <v>0</v>
      </c>
    </row>
    <row r="1286" spans="13:15" x14ac:dyDescent="0.4">
      <c r="M1286" t="s">
        <v>792</v>
      </c>
      <c r="N1286" t="s">
        <v>530</v>
      </c>
      <c r="O1286">
        <v>0</v>
      </c>
    </row>
    <row r="1287" spans="13:15" x14ac:dyDescent="0.4">
      <c r="M1287" t="s">
        <v>792</v>
      </c>
      <c r="N1287" t="s">
        <v>531</v>
      </c>
      <c r="O1287">
        <v>100</v>
      </c>
    </row>
    <row r="1288" spans="13:15" x14ac:dyDescent="0.4">
      <c r="M1288" t="s">
        <v>792</v>
      </c>
      <c r="N1288" t="s">
        <v>532</v>
      </c>
      <c r="O1288">
        <v>0</v>
      </c>
    </row>
    <row r="1289" spans="13:15" x14ac:dyDescent="0.4">
      <c r="M1289" t="s">
        <v>792</v>
      </c>
      <c r="N1289" t="s">
        <v>533</v>
      </c>
      <c r="O1289">
        <v>0</v>
      </c>
    </row>
    <row r="1290" spans="13:15" x14ac:dyDescent="0.4">
      <c r="M1290" t="s">
        <v>792</v>
      </c>
      <c r="N1290" t="s">
        <v>534</v>
      </c>
      <c r="O1290">
        <v>0</v>
      </c>
    </row>
    <row r="1291" spans="13:15" x14ac:dyDescent="0.4">
      <c r="M1291" t="s">
        <v>792</v>
      </c>
      <c r="N1291" t="s">
        <v>535</v>
      </c>
      <c r="O1291">
        <v>2800</v>
      </c>
    </row>
    <row r="1292" spans="13:15" x14ac:dyDescent="0.4">
      <c r="M1292" t="s">
        <v>792</v>
      </c>
      <c r="N1292" t="s">
        <v>536</v>
      </c>
      <c r="O1292">
        <v>1000</v>
      </c>
    </row>
    <row r="1293" spans="13:15" x14ac:dyDescent="0.4">
      <c r="M1293" t="s">
        <v>792</v>
      </c>
      <c r="N1293" t="s">
        <v>537</v>
      </c>
      <c r="O1293">
        <v>900</v>
      </c>
    </row>
    <row r="1294" spans="13:15" x14ac:dyDescent="0.4">
      <c r="M1294" t="s">
        <v>792</v>
      </c>
      <c r="N1294" t="s">
        <v>538</v>
      </c>
      <c r="O1294">
        <v>0</v>
      </c>
    </row>
    <row r="1295" spans="13:15" x14ac:dyDescent="0.4">
      <c r="M1295" t="s">
        <v>792</v>
      </c>
      <c r="N1295" t="s">
        <v>539</v>
      </c>
      <c r="O1295">
        <v>0</v>
      </c>
    </row>
    <row r="1296" spans="13:15" x14ac:dyDescent="0.4">
      <c r="M1296" t="s">
        <v>792</v>
      </c>
      <c r="N1296" t="s">
        <v>540</v>
      </c>
      <c r="O1296">
        <v>0</v>
      </c>
    </row>
    <row r="1297" spans="13:15" x14ac:dyDescent="0.4">
      <c r="M1297" t="s">
        <v>792</v>
      </c>
      <c r="N1297" t="s">
        <v>541</v>
      </c>
      <c r="O1297">
        <v>0</v>
      </c>
    </row>
    <row r="1298" spans="13:15" x14ac:dyDescent="0.4">
      <c r="M1298" t="s">
        <v>792</v>
      </c>
      <c r="N1298" t="s">
        <v>542</v>
      </c>
      <c r="O1298">
        <v>5300</v>
      </c>
    </row>
    <row r="1299" spans="13:15" x14ac:dyDescent="0.4">
      <c r="M1299" t="s">
        <v>792</v>
      </c>
      <c r="N1299" t="s">
        <v>543</v>
      </c>
      <c r="O1299">
        <v>100</v>
      </c>
    </row>
    <row r="1300" spans="13:15" x14ac:dyDescent="0.4">
      <c r="M1300" t="s">
        <v>792</v>
      </c>
      <c r="N1300" t="s">
        <v>544</v>
      </c>
      <c r="O1300">
        <v>500</v>
      </c>
    </row>
    <row r="1301" spans="13:15" x14ac:dyDescent="0.4">
      <c r="M1301" t="s">
        <v>792</v>
      </c>
      <c r="N1301" t="s">
        <v>727</v>
      </c>
      <c r="O1301">
        <v>100</v>
      </c>
    </row>
    <row r="1302" spans="13:15" x14ac:dyDescent="0.4">
      <c r="M1302" t="s">
        <v>792</v>
      </c>
      <c r="N1302" t="s">
        <v>728</v>
      </c>
      <c r="O1302">
        <v>0</v>
      </c>
    </row>
    <row r="1303" spans="13:15" x14ac:dyDescent="0.4">
      <c r="M1303" t="s">
        <v>792</v>
      </c>
      <c r="N1303" t="s">
        <v>729</v>
      </c>
      <c r="O1303">
        <v>0</v>
      </c>
    </row>
    <row r="1304" spans="13:15" x14ac:dyDescent="0.4">
      <c r="M1304" t="s">
        <v>792</v>
      </c>
      <c r="N1304" t="s">
        <v>730</v>
      </c>
      <c r="O1304">
        <v>0</v>
      </c>
    </row>
    <row r="1305" spans="13:15" x14ac:dyDescent="0.4">
      <c r="M1305" t="s">
        <v>792</v>
      </c>
      <c r="N1305" t="s">
        <v>731</v>
      </c>
      <c r="O1305">
        <v>200</v>
      </c>
    </row>
    <row r="1306" spans="13:15" x14ac:dyDescent="0.4">
      <c r="M1306" t="s">
        <v>792</v>
      </c>
      <c r="N1306" t="s">
        <v>732</v>
      </c>
      <c r="O1306">
        <v>0</v>
      </c>
    </row>
    <row r="1307" spans="13:15" x14ac:dyDescent="0.4">
      <c r="M1307" t="s">
        <v>792</v>
      </c>
      <c r="N1307" t="s">
        <v>733</v>
      </c>
      <c r="O1307">
        <v>100</v>
      </c>
    </row>
    <row r="1308" spans="13:15" x14ac:dyDescent="0.4">
      <c r="M1308" t="s">
        <v>792</v>
      </c>
      <c r="N1308" t="s">
        <v>734</v>
      </c>
      <c r="O1308">
        <v>0</v>
      </c>
    </row>
    <row r="1309" spans="13:15" x14ac:dyDescent="0.4">
      <c r="M1309" t="s">
        <v>792</v>
      </c>
      <c r="N1309" t="s">
        <v>735</v>
      </c>
      <c r="O1309">
        <v>2600</v>
      </c>
    </row>
    <row r="1310" spans="13:15" x14ac:dyDescent="0.4">
      <c r="M1310" t="s">
        <v>792</v>
      </c>
      <c r="N1310" t="s">
        <v>736</v>
      </c>
      <c r="O1310">
        <v>100</v>
      </c>
    </row>
    <row r="1311" spans="13:15" x14ac:dyDescent="0.4">
      <c r="M1311" t="s">
        <v>792</v>
      </c>
      <c r="N1311" t="s">
        <v>737</v>
      </c>
      <c r="O1311">
        <v>100</v>
      </c>
    </row>
    <row r="1312" spans="13:15" x14ac:dyDescent="0.4">
      <c r="M1312" t="s">
        <v>792</v>
      </c>
      <c r="N1312" t="s">
        <v>738</v>
      </c>
      <c r="O1312">
        <v>0</v>
      </c>
    </row>
    <row r="1313" spans="13:15" x14ac:dyDescent="0.4">
      <c r="M1313" t="s">
        <v>792</v>
      </c>
      <c r="N1313" t="s">
        <v>739</v>
      </c>
      <c r="O1313">
        <v>0</v>
      </c>
    </row>
    <row r="1314" spans="13:15" x14ac:dyDescent="0.4">
      <c r="M1314" t="s">
        <v>792</v>
      </c>
      <c r="N1314" t="s">
        <v>740</v>
      </c>
      <c r="O1314">
        <v>0</v>
      </c>
    </row>
    <row r="1315" spans="13:15" x14ac:dyDescent="0.4">
      <c r="M1315" t="s">
        <v>792</v>
      </c>
      <c r="N1315" t="s">
        <v>741</v>
      </c>
      <c r="O1315">
        <v>0</v>
      </c>
    </row>
    <row r="1316" spans="13:15" x14ac:dyDescent="0.4">
      <c r="M1316" t="s">
        <v>792</v>
      </c>
      <c r="N1316" t="s">
        <v>742</v>
      </c>
      <c r="O1316">
        <v>0</v>
      </c>
    </row>
    <row r="1317" spans="13:15" x14ac:dyDescent="0.4">
      <c r="M1317" t="s">
        <v>792</v>
      </c>
      <c r="N1317" t="s">
        <v>743</v>
      </c>
      <c r="O1317">
        <v>0</v>
      </c>
    </row>
    <row r="1318" spans="13:15" x14ac:dyDescent="0.4">
      <c r="M1318" t="s">
        <v>792</v>
      </c>
      <c r="N1318" t="s">
        <v>744</v>
      </c>
      <c r="O1318">
        <v>0</v>
      </c>
    </row>
    <row r="1319" spans="13:15" x14ac:dyDescent="0.4">
      <c r="M1319" t="s">
        <v>792</v>
      </c>
      <c r="N1319" t="s">
        <v>745</v>
      </c>
      <c r="O1319">
        <v>0</v>
      </c>
    </row>
    <row r="1320" spans="13:15" x14ac:dyDescent="0.4">
      <c r="M1320" t="s">
        <v>792</v>
      </c>
      <c r="N1320" t="s">
        <v>746</v>
      </c>
      <c r="O1320">
        <v>3000</v>
      </c>
    </row>
    <row r="1321" spans="13:15" x14ac:dyDescent="0.4">
      <c r="M1321" t="s">
        <v>792</v>
      </c>
      <c r="N1321" t="s">
        <v>747</v>
      </c>
      <c r="O1321">
        <v>4900</v>
      </c>
    </row>
    <row r="1322" spans="13:15" x14ac:dyDescent="0.4">
      <c r="M1322" t="s">
        <v>792</v>
      </c>
      <c r="N1322" t="s">
        <v>748</v>
      </c>
      <c r="O1322">
        <v>0</v>
      </c>
    </row>
    <row r="1323" spans="13:15" x14ac:dyDescent="0.4">
      <c r="M1323" t="s">
        <v>792</v>
      </c>
      <c r="N1323" t="s">
        <v>749</v>
      </c>
      <c r="O1323">
        <v>1100</v>
      </c>
    </row>
    <row r="1324" spans="13:15" x14ac:dyDescent="0.4">
      <c r="M1324" t="s">
        <v>792</v>
      </c>
      <c r="N1324" t="s">
        <v>750</v>
      </c>
      <c r="O1324">
        <v>3900</v>
      </c>
    </row>
    <row r="1325" spans="13:15" x14ac:dyDescent="0.4">
      <c r="M1325" t="s">
        <v>792</v>
      </c>
      <c r="N1325" t="s">
        <v>751</v>
      </c>
      <c r="O1325">
        <v>0</v>
      </c>
    </row>
    <row r="1326" spans="13:15" x14ac:dyDescent="0.4">
      <c r="M1326" t="s">
        <v>792</v>
      </c>
      <c r="N1326" t="s">
        <v>752</v>
      </c>
      <c r="O1326">
        <v>0</v>
      </c>
    </row>
    <row r="1327" spans="13:15" x14ac:dyDescent="0.4">
      <c r="M1327" t="s">
        <v>792</v>
      </c>
      <c r="N1327" t="s">
        <v>753</v>
      </c>
      <c r="O1327">
        <v>0</v>
      </c>
    </row>
    <row r="1328" spans="13:15" x14ac:dyDescent="0.4">
      <c r="M1328" t="s">
        <v>792</v>
      </c>
      <c r="N1328" t="s">
        <v>754</v>
      </c>
      <c r="O1328">
        <v>0</v>
      </c>
    </row>
    <row r="1329" spans="13:15" x14ac:dyDescent="0.4">
      <c r="M1329" t="s">
        <v>792</v>
      </c>
      <c r="N1329" t="s">
        <v>755</v>
      </c>
      <c r="O1329">
        <v>0</v>
      </c>
    </row>
    <row r="1330" spans="13:15" x14ac:dyDescent="0.4">
      <c r="M1330" t="s">
        <v>792</v>
      </c>
      <c r="N1330" t="s">
        <v>756</v>
      </c>
      <c r="O1330">
        <v>17400</v>
      </c>
    </row>
    <row r="1331" spans="13:15" x14ac:dyDescent="0.4">
      <c r="M1331" t="s">
        <v>793</v>
      </c>
      <c r="N1331" t="s">
        <v>545</v>
      </c>
      <c r="O1331">
        <v>24100</v>
      </c>
    </row>
    <row r="1332" spans="13:15" x14ac:dyDescent="0.4">
      <c r="M1332" t="s">
        <v>793</v>
      </c>
      <c r="N1332" t="s">
        <v>546</v>
      </c>
      <c r="O1332">
        <v>7200</v>
      </c>
    </row>
    <row r="1333" spans="13:15" x14ac:dyDescent="0.4">
      <c r="M1333" t="s">
        <v>793</v>
      </c>
      <c r="N1333" t="s">
        <v>547</v>
      </c>
      <c r="O1333">
        <v>5700</v>
      </c>
    </row>
    <row r="1334" spans="13:15" x14ac:dyDescent="0.4">
      <c r="M1334" t="s">
        <v>793</v>
      </c>
      <c r="N1334" t="s">
        <v>548</v>
      </c>
      <c r="O1334">
        <v>3400</v>
      </c>
    </row>
    <row r="1335" spans="13:15" x14ac:dyDescent="0.4">
      <c r="M1335" t="s">
        <v>793</v>
      </c>
      <c r="N1335" t="s">
        <v>549</v>
      </c>
      <c r="O1335">
        <v>1300</v>
      </c>
    </row>
    <row r="1336" spans="13:15" x14ac:dyDescent="0.4">
      <c r="M1336" t="s">
        <v>793</v>
      </c>
      <c r="N1336" t="s">
        <v>550</v>
      </c>
      <c r="O1336">
        <v>300</v>
      </c>
    </row>
    <row r="1337" spans="13:15" x14ac:dyDescent="0.4">
      <c r="M1337" t="s">
        <v>793</v>
      </c>
      <c r="N1337" t="s">
        <v>551</v>
      </c>
      <c r="O1337">
        <v>4300</v>
      </c>
    </row>
    <row r="1338" spans="13:15" x14ac:dyDescent="0.4">
      <c r="M1338" t="s">
        <v>793</v>
      </c>
      <c r="N1338" t="s">
        <v>552</v>
      </c>
      <c r="O1338">
        <v>4300</v>
      </c>
    </row>
    <row r="1339" spans="13:15" x14ac:dyDescent="0.4">
      <c r="M1339" t="s">
        <v>793</v>
      </c>
      <c r="N1339" t="s">
        <v>553</v>
      </c>
      <c r="O1339">
        <v>4700</v>
      </c>
    </row>
    <row r="1340" spans="13:15" x14ac:dyDescent="0.4">
      <c r="M1340" t="s">
        <v>793</v>
      </c>
      <c r="N1340" t="s">
        <v>554</v>
      </c>
      <c r="O1340">
        <v>2200</v>
      </c>
    </row>
    <row r="1341" spans="13:15" x14ac:dyDescent="0.4">
      <c r="M1341" t="s">
        <v>793</v>
      </c>
      <c r="N1341" t="s">
        <v>555</v>
      </c>
      <c r="O1341">
        <v>1600</v>
      </c>
    </row>
    <row r="1342" spans="13:15" x14ac:dyDescent="0.4">
      <c r="M1342" t="s">
        <v>793</v>
      </c>
      <c r="N1342" t="s">
        <v>556</v>
      </c>
      <c r="O1342">
        <v>0</v>
      </c>
    </row>
    <row r="1343" spans="13:15" x14ac:dyDescent="0.4">
      <c r="M1343" t="s">
        <v>793</v>
      </c>
      <c r="N1343" t="s">
        <v>557</v>
      </c>
      <c r="O1343">
        <v>600</v>
      </c>
    </row>
    <row r="1344" spans="13:15" x14ac:dyDescent="0.4">
      <c r="M1344" t="s">
        <v>793</v>
      </c>
      <c r="N1344" t="s">
        <v>558</v>
      </c>
      <c r="O1344">
        <v>0</v>
      </c>
    </row>
    <row r="1345" spans="13:15" x14ac:dyDescent="0.4">
      <c r="M1345" t="s">
        <v>793</v>
      </c>
      <c r="N1345" t="s">
        <v>559</v>
      </c>
      <c r="O1345">
        <v>1000</v>
      </c>
    </row>
    <row r="1346" spans="13:15" x14ac:dyDescent="0.4">
      <c r="M1346" t="s">
        <v>793</v>
      </c>
      <c r="N1346" t="s">
        <v>560</v>
      </c>
      <c r="O1346">
        <v>800</v>
      </c>
    </row>
    <row r="1347" spans="13:15" x14ac:dyDescent="0.4">
      <c r="M1347" t="s">
        <v>793</v>
      </c>
      <c r="N1347" t="s">
        <v>561</v>
      </c>
      <c r="O1347">
        <v>7600</v>
      </c>
    </row>
    <row r="1348" spans="13:15" x14ac:dyDescent="0.4">
      <c r="M1348" t="s">
        <v>793</v>
      </c>
      <c r="N1348" t="s">
        <v>562</v>
      </c>
      <c r="O1348">
        <v>200</v>
      </c>
    </row>
    <row r="1349" spans="13:15" x14ac:dyDescent="0.4">
      <c r="M1349" t="s">
        <v>793</v>
      </c>
      <c r="N1349" t="s">
        <v>563</v>
      </c>
      <c r="O1349">
        <v>400</v>
      </c>
    </row>
    <row r="1350" spans="13:15" x14ac:dyDescent="0.4">
      <c r="M1350" t="s">
        <v>793</v>
      </c>
      <c r="N1350" t="s">
        <v>564</v>
      </c>
      <c r="O1350">
        <v>0</v>
      </c>
    </row>
    <row r="1351" spans="13:15" x14ac:dyDescent="0.4">
      <c r="M1351" t="s">
        <v>793</v>
      </c>
      <c r="N1351" t="s">
        <v>565</v>
      </c>
      <c r="O1351">
        <v>3700</v>
      </c>
    </row>
    <row r="1352" spans="13:15" x14ac:dyDescent="0.4">
      <c r="M1352" t="s">
        <v>793</v>
      </c>
      <c r="N1352" t="s">
        <v>566</v>
      </c>
      <c r="O1352">
        <v>3100</v>
      </c>
    </row>
    <row r="1353" spans="13:15" x14ac:dyDescent="0.4">
      <c r="M1353" t="s">
        <v>793</v>
      </c>
      <c r="N1353" t="s">
        <v>567</v>
      </c>
      <c r="O1353">
        <v>0</v>
      </c>
    </row>
    <row r="1354" spans="13:15" x14ac:dyDescent="0.4">
      <c r="M1354" t="s">
        <v>793</v>
      </c>
      <c r="N1354" t="s">
        <v>568</v>
      </c>
      <c r="O1354">
        <v>2500</v>
      </c>
    </row>
    <row r="1355" spans="13:15" x14ac:dyDescent="0.4">
      <c r="M1355" t="s">
        <v>793</v>
      </c>
      <c r="N1355" t="s">
        <v>569</v>
      </c>
      <c r="O1355">
        <v>0</v>
      </c>
    </row>
    <row r="1356" spans="13:15" x14ac:dyDescent="0.4">
      <c r="M1356" t="s">
        <v>793</v>
      </c>
      <c r="N1356" t="s">
        <v>570</v>
      </c>
      <c r="O1356">
        <v>1000</v>
      </c>
    </row>
    <row r="1357" spans="13:15" x14ac:dyDescent="0.4">
      <c r="M1357" t="s">
        <v>793</v>
      </c>
      <c r="N1357" t="s">
        <v>571</v>
      </c>
      <c r="O1357">
        <v>0</v>
      </c>
    </row>
    <row r="1358" spans="13:15" x14ac:dyDescent="0.4">
      <c r="M1358" t="s">
        <v>793</v>
      </c>
      <c r="N1358" t="s">
        <v>572</v>
      </c>
      <c r="O1358">
        <v>0</v>
      </c>
    </row>
    <row r="1359" spans="13:15" x14ac:dyDescent="0.4">
      <c r="M1359" t="s">
        <v>793</v>
      </c>
      <c r="N1359" t="s">
        <v>573</v>
      </c>
      <c r="O1359">
        <v>1000</v>
      </c>
    </row>
    <row r="1360" spans="13:15" x14ac:dyDescent="0.4">
      <c r="M1360" t="s">
        <v>793</v>
      </c>
      <c r="N1360" t="s">
        <v>574</v>
      </c>
      <c r="O1360">
        <v>2200</v>
      </c>
    </row>
    <row r="1361" spans="13:15" x14ac:dyDescent="0.4">
      <c r="M1361" t="s">
        <v>793</v>
      </c>
      <c r="N1361" t="s">
        <v>575</v>
      </c>
      <c r="O1361">
        <v>0</v>
      </c>
    </row>
    <row r="1362" spans="13:15" x14ac:dyDescent="0.4">
      <c r="M1362" t="s">
        <v>793</v>
      </c>
      <c r="N1362" t="s">
        <v>576</v>
      </c>
      <c r="O1362">
        <v>100</v>
      </c>
    </row>
    <row r="1363" spans="13:15" x14ac:dyDescent="0.4">
      <c r="M1363" t="s">
        <v>793</v>
      </c>
      <c r="N1363" t="s">
        <v>577</v>
      </c>
      <c r="O1363">
        <v>0</v>
      </c>
    </row>
    <row r="1364" spans="13:15" x14ac:dyDescent="0.4">
      <c r="M1364" t="s">
        <v>793</v>
      </c>
      <c r="N1364" t="s">
        <v>578</v>
      </c>
      <c r="O1364">
        <v>0</v>
      </c>
    </row>
    <row r="1365" spans="13:15" x14ac:dyDescent="0.4">
      <c r="M1365" t="s">
        <v>793</v>
      </c>
      <c r="N1365" t="s">
        <v>579</v>
      </c>
      <c r="O1365">
        <v>0</v>
      </c>
    </row>
    <row r="1366" spans="13:15" x14ac:dyDescent="0.4">
      <c r="M1366" t="s">
        <v>793</v>
      </c>
      <c r="N1366" t="s">
        <v>580</v>
      </c>
      <c r="O1366">
        <v>3400</v>
      </c>
    </row>
    <row r="1367" spans="13:15" x14ac:dyDescent="0.4">
      <c r="M1367" t="s">
        <v>793</v>
      </c>
      <c r="N1367" t="s">
        <v>581</v>
      </c>
      <c r="O1367">
        <v>0</v>
      </c>
    </row>
    <row r="1368" spans="13:15" x14ac:dyDescent="0.4">
      <c r="M1368" t="s">
        <v>793</v>
      </c>
      <c r="N1368" t="s">
        <v>582</v>
      </c>
      <c r="O1368">
        <v>0</v>
      </c>
    </row>
    <row r="1369" spans="13:15" x14ac:dyDescent="0.4">
      <c r="M1369" t="s">
        <v>793</v>
      </c>
      <c r="N1369" t="s">
        <v>583</v>
      </c>
      <c r="O1369">
        <v>100</v>
      </c>
    </row>
    <row r="1370" spans="13:15" x14ac:dyDescent="0.4">
      <c r="M1370" t="s">
        <v>793</v>
      </c>
      <c r="N1370" t="s">
        <v>584</v>
      </c>
      <c r="O1370">
        <v>1300</v>
      </c>
    </row>
    <row r="1371" spans="13:15" x14ac:dyDescent="0.4">
      <c r="M1371" t="s">
        <v>793</v>
      </c>
      <c r="N1371" t="s">
        <v>585</v>
      </c>
      <c r="O1371">
        <v>0</v>
      </c>
    </row>
    <row r="1372" spans="13:15" x14ac:dyDescent="0.4">
      <c r="M1372" t="s">
        <v>793</v>
      </c>
      <c r="N1372" t="s">
        <v>586</v>
      </c>
      <c r="O1372">
        <v>1100</v>
      </c>
    </row>
    <row r="1373" spans="13:15" x14ac:dyDescent="0.4">
      <c r="M1373" t="s">
        <v>793</v>
      </c>
      <c r="N1373" t="s">
        <v>587</v>
      </c>
      <c r="O1373">
        <v>300</v>
      </c>
    </row>
    <row r="1374" spans="13:15" x14ac:dyDescent="0.4">
      <c r="M1374" t="s">
        <v>793</v>
      </c>
      <c r="N1374" t="s">
        <v>588</v>
      </c>
      <c r="O1374">
        <v>3000</v>
      </c>
    </row>
    <row r="1375" spans="13:15" x14ac:dyDescent="0.4">
      <c r="M1375" t="s">
        <v>793</v>
      </c>
      <c r="N1375" t="s">
        <v>589</v>
      </c>
      <c r="O1375">
        <v>0</v>
      </c>
    </row>
    <row r="1376" spans="13:15" x14ac:dyDescent="0.4">
      <c r="M1376" t="s">
        <v>793</v>
      </c>
      <c r="N1376" t="s">
        <v>590</v>
      </c>
      <c r="O1376">
        <v>0</v>
      </c>
    </row>
    <row r="1377" spans="13:15" x14ac:dyDescent="0.4">
      <c r="M1377" t="s">
        <v>793</v>
      </c>
      <c r="N1377" t="s">
        <v>591</v>
      </c>
      <c r="O1377">
        <v>0</v>
      </c>
    </row>
    <row r="1378" spans="13:15" x14ac:dyDescent="0.4">
      <c r="M1378" t="s">
        <v>793</v>
      </c>
      <c r="N1378" t="s">
        <v>592</v>
      </c>
      <c r="O1378">
        <v>1100</v>
      </c>
    </row>
    <row r="1379" spans="13:15" x14ac:dyDescent="0.4">
      <c r="M1379" t="s">
        <v>793</v>
      </c>
      <c r="N1379" t="s">
        <v>593</v>
      </c>
      <c r="O1379">
        <v>0</v>
      </c>
    </row>
    <row r="1380" spans="13:15" x14ac:dyDescent="0.4">
      <c r="M1380" t="s">
        <v>793</v>
      </c>
      <c r="N1380" t="s">
        <v>594</v>
      </c>
      <c r="O1380">
        <v>4800</v>
      </c>
    </row>
    <row r="1381" spans="13:15" x14ac:dyDescent="0.4">
      <c r="M1381" t="s">
        <v>793</v>
      </c>
      <c r="N1381" t="s">
        <v>595</v>
      </c>
      <c r="O1381">
        <v>500</v>
      </c>
    </row>
    <row r="1382" spans="13:15" x14ac:dyDescent="0.4">
      <c r="M1382" t="s">
        <v>793</v>
      </c>
      <c r="N1382" t="s">
        <v>596</v>
      </c>
      <c r="O1382">
        <v>0</v>
      </c>
    </row>
    <row r="1383" spans="13:15" x14ac:dyDescent="0.4">
      <c r="M1383" t="s">
        <v>793</v>
      </c>
      <c r="N1383" t="s">
        <v>597</v>
      </c>
      <c r="O1383">
        <v>400</v>
      </c>
    </row>
    <row r="1384" spans="13:15" x14ac:dyDescent="0.4">
      <c r="M1384" t="s">
        <v>793</v>
      </c>
      <c r="N1384" t="s">
        <v>598</v>
      </c>
      <c r="O1384">
        <v>600</v>
      </c>
    </row>
    <row r="1385" spans="13:15" x14ac:dyDescent="0.4">
      <c r="M1385" t="s">
        <v>793</v>
      </c>
      <c r="N1385" t="s">
        <v>599</v>
      </c>
      <c r="O1385">
        <v>600</v>
      </c>
    </row>
    <row r="1386" spans="13:15" x14ac:dyDescent="0.4">
      <c r="M1386" t="s">
        <v>793</v>
      </c>
      <c r="N1386" t="s">
        <v>600</v>
      </c>
      <c r="O1386">
        <v>13900</v>
      </c>
    </row>
    <row r="1387" spans="13:15" x14ac:dyDescent="0.4">
      <c r="M1387" t="s">
        <v>793</v>
      </c>
      <c r="N1387" t="s">
        <v>601</v>
      </c>
      <c r="O1387">
        <v>0</v>
      </c>
    </row>
    <row r="1388" spans="13:15" x14ac:dyDescent="0.4">
      <c r="M1388" t="s">
        <v>793</v>
      </c>
      <c r="N1388" t="s">
        <v>602</v>
      </c>
      <c r="O1388">
        <v>1200</v>
      </c>
    </row>
    <row r="1389" spans="13:15" x14ac:dyDescent="0.4">
      <c r="M1389" t="s">
        <v>793</v>
      </c>
      <c r="N1389" t="s">
        <v>603</v>
      </c>
      <c r="O1389">
        <v>0</v>
      </c>
    </row>
    <row r="1390" spans="13:15" x14ac:dyDescent="0.4">
      <c r="M1390" t="s">
        <v>793</v>
      </c>
      <c r="N1390" t="s">
        <v>604</v>
      </c>
      <c r="O1390">
        <v>4100</v>
      </c>
    </row>
    <row r="1391" spans="13:15" x14ac:dyDescent="0.4">
      <c r="M1391" t="s">
        <v>793</v>
      </c>
      <c r="N1391" t="s">
        <v>605</v>
      </c>
      <c r="O1391">
        <v>500</v>
      </c>
    </row>
    <row r="1392" spans="13:15" x14ac:dyDescent="0.4">
      <c r="M1392" t="s">
        <v>793</v>
      </c>
      <c r="N1392" t="s">
        <v>606</v>
      </c>
      <c r="O1392">
        <v>1100</v>
      </c>
    </row>
    <row r="1393" spans="13:15" x14ac:dyDescent="0.4">
      <c r="M1393" t="s">
        <v>793</v>
      </c>
      <c r="N1393" t="s">
        <v>607</v>
      </c>
      <c r="O1393">
        <v>0</v>
      </c>
    </row>
    <row r="1394" spans="13:15" x14ac:dyDescent="0.4">
      <c r="M1394" t="s">
        <v>793</v>
      </c>
      <c r="N1394" t="s">
        <v>608</v>
      </c>
      <c r="O1394">
        <v>600</v>
      </c>
    </row>
    <row r="1395" spans="13:15" x14ac:dyDescent="0.4">
      <c r="M1395" t="s">
        <v>793</v>
      </c>
      <c r="N1395" t="s">
        <v>609</v>
      </c>
      <c r="O1395">
        <v>600</v>
      </c>
    </row>
    <row r="1396" spans="13:15" x14ac:dyDescent="0.4">
      <c r="M1396" t="s">
        <v>793</v>
      </c>
      <c r="N1396" t="s">
        <v>610</v>
      </c>
      <c r="O1396">
        <v>0</v>
      </c>
    </row>
    <row r="1397" spans="13:15" x14ac:dyDescent="0.4">
      <c r="M1397" t="s">
        <v>793</v>
      </c>
      <c r="N1397" t="s">
        <v>611</v>
      </c>
      <c r="O1397">
        <v>0</v>
      </c>
    </row>
    <row r="1398" spans="13:15" x14ac:dyDescent="0.4">
      <c r="M1398" t="s">
        <v>793</v>
      </c>
      <c r="N1398" t="s">
        <v>612</v>
      </c>
      <c r="O1398">
        <v>200</v>
      </c>
    </row>
    <row r="1399" spans="13:15" x14ac:dyDescent="0.4">
      <c r="M1399" t="s">
        <v>793</v>
      </c>
      <c r="N1399" t="s">
        <v>613</v>
      </c>
      <c r="O1399">
        <v>900</v>
      </c>
    </row>
    <row r="1400" spans="13:15" x14ac:dyDescent="0.4">
      <c r="M1400" t="s">
        <v>793</v>
      </c>
      <c r="N1400" t="s">
        <v>614</v>
      </c>
      <c r="O1400">
        <v>6000</v>
      </c>
    </row>
    <row r="1401" spans="13:15" x14ac:dyDescent="0.4">
      <c r="M1401" t="s">
        <v>793</v>
      </c>
      <c r="N1401" t="s">
        <v>615</v>
      </c>
      <c r="O1401">
        <v>0</v>
      </c>
    </row>
    <row r="1402" spans="13:15" x14ac:dyDescent="0.4">
      <c r="M1402" t="s">
        <v>793</v>
      </c>
      <c r="N1402" t="s">
        <v>616</v>
      </c>
      <c r="O1402">
        <v>500</v>
      </c>
    </row>
    <row r="1403" spans="13:15" x14ac:dyDescent="0.4">
      <c r="M1403" t="s">
        <v>793</v>
      </c>
      <c r="N1403" t="s">
        <v>617</v>
      </c>
      <c r="O1403">
        <v>1500</v>
      </c>
    </row>
    <row r="1404" spans="13:15" x14ac:dyDescent="0.4">
      <c r="M1404" t="s">
        <v>793</v>
      </c>
      <c r="N1404" t="s">
        <v>618</v>
      </c>
      <c r="O1404">
        <v>0</v>
      </c>
    </row>
    <row r="1405" spans="13:15" x14ac:dyDescent="0.4">
      <c r="M1405" t="s">
        <v>793</v>
      </c>
      <c r="N1405" t="s">
        <v>619</v>
      </c>
      <c r="O1405">
        <v>400</v>
      </c>
    </row>
    <row r="1406" spans="13:15" x14ac:dyDescent="0.4">
      <c r="M1406" t="s">
        <v>793</v>
      </c>
      <c r="N1406" t="s">
        <v>620</v>
      </c>
      <c r="O1406">
        <v>0</v>
      </c>
    </row>
    <row r="1407" spans="13:15" x14ac:dyDescent="0.4">
      <c r="M1407" t="s">
        <v>793</v>
      </c>
      <c r="N1407" t="s">
        <v>621</v>
      </c>
      <c r="O1407">
        <v>900</v>
      </c>
    </row>
    <row r="1408" spans="13:15" x14ac:dyDescent="0.4">
      <c r="M1408" t="s">
        <v>793</v>
      </c>
      <c r="N1408" t="s">
        <v>622</v>
      </c>
      <c r="O1408">
        <v>0</v>
      </c>
    </row>
    <row r="1409" spans="13:15" x14ac:dyDescent="0.4">
      <c r="M1409" t="s">
        <v>793</v>
      </c>
      <c r="N1409" t="s">
        <v>623</v>
      </c>
      <c r="O1409">
        <v>7500</v>
      </c>
    </row>
    <row r="1410" spans="13:15" x14ac:dyDescent="0.4">
      <c r="M1410" t="s">
        <v>793</v>
      </c>
      <c r="N1410" t="s">
        <v>624</v>
      </c>
      <c r="O1410">
        <v>300</v>
      </c>
    </row>
    <row r="1411" spans="13:15" x14ac:dyDescent="0.4">
      <c r="M1411" t="s">
        <v>793</v>
      </c>
      <c r="N1411" t="s">
        <v>625</v>
      </c>
      <c r="O1411">
        <v>1500</v>
      </c>
    </row>
    <row r="1412" spans="13:15" x14ac:dyDescent="0.4">
      <c r="M1412" t="s">
        <v>793</v>
      </c>
      <c r="N1412" t="s">
        <v>626</v>
      </c>
      <c r="O1412">
        <v>6800</v>
      </c>
    </row>
    <row r="1413" spans="13:15" x14ac:dyDescent="0.4">
      <c r="M1413" t="s">
        <v>793</v>
      </c>
      <c r="N1413" t="s">
        <v>627</v>
      </c>
      <c r="O1413">
        <v>600</v>
      </c>
    </row>
    <row r="1414" spans="13:15" x14ac:dyDescent="0.4">
      <c r="M1414" t="s">
        <v>793</v>
      </c>
      <c r="N1414" t="s">
        <v>628</v>
      </c>
      <c r="O1414">
        <v>1400</v>
      </c>
    </row>
    <row r="1415" spans="13:15" x14ac:dyDescent="0.4">
      <c r="M1415" t="s">
        <v>793</v>
      </c>
      <c r="N1415" t="s">
        <v>629</v>
      </c>
      <c r="O1415">
        <v>1400</v>
      </c>
    </row>
    <row r="1416" spans="13:15" x14ac:dyDescent="0.4">
      <c r="M1416" t="s">
        <v>793</v>
      </c>
      <c r="N1416" t="s">
        <v>630</v>
      </c>
      <c r="O1416">
        <v>700</v>
      </c>
    </row>
    <row r="1417" spans="13:15" x14ac:dyDescent="0.4">
      <c r="M1417" t="s">
        <v>793</v>
      </c>
      <c r="N1417" t="s">
        <v>631</v>
      </c>
      <c r="O1417">
        <v>1800</v>
      </c>
    </row>
    <row r="1418" spans="13:15" x14ac:dyDescent="0.4">
      <c r="M1418" t="s">
        <v>793</v>
      </c>
      <c r="N1418" t="s">
        <v>632</v>
      </c>
      <c r="O1418">
        <v>0</v>
      </c>
    </row>
    <row r="1419" spans="13:15" x14ac:dyDescent="0.4">
      <c r="M1419" t="s">
        <v>793</v>
      </c>
      <c r="N1419" t="s">
        <v>633</v>
      </c>
      <c r="O1419">
        <v>0</v>
      </c>
    </row>
    <row r="1420" spans="13:15" x14ac:dyDescent="0.4">
      <c r="M1420" t="s">
        <v>793</v>
      </c>
      <c r="N1420" t="s">
        <v>634</v>
      </c>
      <c r="O1420">
        <v>0</v>
      </c>
    </row>
    <row r="1421" spans="13:15" x14ac:dyDescent="0.4">
      <c r="M1421" t="s">
        <v>793</v>
      </c>
      <c r="N1421" t="s">
        <v>635</v>
      </c>
      <c r="O1421">
        <v>100</v>
      </c>
    </row>
    <row r="1422" spans="13:15" x14ac:dyDescent="0.4">
      <c r="M1422" t="s">
        <v>793</v>
      </c>
      <c r="N1422" t="s">
        <v>636</v>
      </c>
      <c r="O1422">
        <v>100</v>
      </c>
    </row>
    <row r="1423" spans="13:15" x14ac:dyDescent="0.4">
      <c r="M1423" t="s">
        <v>793</v>
      </c>
      <c r="N1423" t="s">
        <v>637</v>
      </c>
      <c r="O1423">
        <v>1100</v>
      </c>
    </row>
    <row r="1424" spans="13:15" x14ac:dyDescent="0.4">
      <c r="M1424" t="s">
        <v>793</v>
      </c>
      <c r="N1424" t="s">
        <v>638</v>
      </c>
      <c r="O1424">
        <v>800</v>
      </c>
    </row>
    <row r="1425" spans="13:15" x14ac:dyDescent="0.4">
      <c r="M1425" t="s">
        <v>793</v>
      </c>
      <c r="N1425" t="s">
        <v>639</v>
      </c>
      <c r="O1425">
        <v>400</v>
      </c>
    </row>
    <row r="1426" spans="13:15" x14ac:dyDescent="0.4">
      <c r="M1426" t="s">
        <v>793</v>
      </c>
      <c r="N1426" t="s">
        <v>640</v>
      </c>
      <c r="O1426">
        <v>400</v>
      </c>
    </row>
    <row r="1427" spans="13:15" x14ac:dyDescent="0.4">
      <c r="M1427" t="s">
        <v>793</v>
      </c>
      <c r="N1427" t="s">
        <v>641</v>
      </c>
      <c r="O1427">
        <v>900</v>
      </c>
    </row>
    <row r="1428" spans="13:15" x14ac:dyDescent="0.4">
      <c r="M1428" t="s">
        <v>793</v>
      </c>
      <c r="N1428" t="s">
        <v>642</v>
      </c>
      <c r="O1428">
        <v>0</v>
      </c>
    </row>
    <row r="1429" spans="13:15" x14ac:dyDescent="0.4">
      <c r="M1429" t="s">
        <v>793</v>
      </c>
      <c r="N1429" t="s">
        <v>643</v>
      </c>
      <c r="O1429">
        <v>900</v>
      </c>
    </row>
    <row r="1430" spans="13:15" x14ac:dyDescent="0.4">
      <c r="M1430" t="s">
        <v>793</v>
      </c>
      <c r="N1430" t="s">
        <v>644</v>
      </c>
      <c r="O1430">
        <v>0</v>
      </c>
    </row>
    <row r="1431" spans="13:15" x14ac:dyDescent="0.4">
      <c r="M1431" t="s">
        <v>793</v>
      </c>
      <c r="N1431" t="s">
        <v>645</v>
      </c>
      <c r="O1431">
        <v>0</v>
      </c>
    </row>
    <row r="1432" spans="13:15" x14ac:dyDescent="0.4">
      <c r="M1432" t="s">
        <v>793</v>
      </c>
      <c r="N1432" t="s">
        <v>646</v>
      </c>
      <c r="O1432">
        <v>0</v>
      </c>
    </row>
    <row r="1433" spans="13:15" x14ac:dyDescent="0.4">
      <c r="M1433" t="s">
        <v>793</v>
      </c>
      <c r="N1433" t="s">
        <v>647</v>
      </c>
      <c r="O1433">
        <v>2000</v>
      </c>
    </row>
    <row r="1434" spans="13:15" x14ac:dyDescent="0.4">
      <c r="M1434" t="s">
        <v>793</v>
      </c>
      <c r="N1434" t="s">
        <v>648</v>
      </c>
      <c r="O1434">
        <v>0</v>
      </c>
    </row>
    <row r="1435" spans="13:15" x14ac:dyDescent="0.4">
      <c r="M1435" t="s">
        <v>793</v>
      </c>
      <c r="N1435" t="s">
        <v>649</v>
      </c>
      <c r="O1435">
        <v>200</v>
      </c>
    </row>
    <row r="1436" spans="13:15" x14ac:dyDescent="0.4">
      <c r="M1436" t="s">
        <v>793</v>
      </c>
      <c r="N1436" t="s">
        <v>650</v>
      </c>
      <c r="O1436">
        <v>0</v>
      </c>
    </row>
    <row r="1437" spans="13:15" x14ac:dyDescent="0.4">
      <c r="M1437" t="s">
        <v>793</v>
      </c>
      <c r="N1437" t="s">
        <v>651</v>
      </c>
      <c r="O1437">
        <v>0</v>
      </c>
    </row>
    <row r="1438" spans="13:15" x14ac:dyDescent="0.4">
      <c r="M1438" t="s">
        <v>793</v>
      </c>
      <c r="N1438" t="s">
        <v>652</v>
      </c>
      <c r="O1438">
        <v>100</v>
      </c>
    </row>
    <row r="1439" spans="13:15" x14ac:dyDescent="0.4">
      <c r="M1439" t="s">
        <v>793</v>
      </c>
      <c r="N1439" t="s">
        <v>653</v>
      </c>
      <c r="O1439">
        <v>0</v>
      </c>
    </row>
    <row r="1440" spans="13:15" x14ac:dyDescent="0.4">
      <c r="M1440" t="s">
        <v>793</v>
      </c>
      <c r="N1440" t="s">
        <v>654</v>
      </c>
      <c r="O1440">
        <v>0</v>
      </c>
    </row>
    <row r="1441" spans="13:15" x14ac:dyDescent="0.4">
      <c r="M1441" t="s">
        <v>793</v>
      </c>
      <c r="N1441" t="s">
        <v>655</v>
      </c>
      <c r="O1441">
        <v>700</v>
      </c>
    </row>
    <row r="1442" spans="13:15" x14ac:dyDescent="0.4">
      <c r="M1442" t="s">
        <v>793</v>
      </c>
      <c r="N1442" t="s">
        <v>656</v>
      </c>
      <c r="O1442">
        <v>0</v>
      </c>
    </row>
    <row r="1443" spans="13:15" x14ac:dyDescent="0.4">
      <c r="M1443" t="s">
        <v>793</v>
      </c>
      <c r="N1443" t="s">
        <v>657</v>
      </c>
      <c r="O1443">
        <v>2600</v>
      </c>
    </row>
    <row r="1444" spans="13:15" x14ac:dyDescent="0.4">
      <c r="M1444" t="s">
        <v>793</v>
      </c>
      <c r="N1444" t="s">
        <v>658</v>
      </c>
      <c r="O1444">
        <v>200</v>
      </c>
    </row>
    <row r="1445" spans="13:15" x14ac:dyDescent="0.4">
      <c r="M1445" t="s">
        <v>793</v>
      </c>
      <c r="N1445" t="s">
        <v>659</v>
      </c>
      <c r="O1445">
        <v>300</v>
      </c>
    </row>
    <row r="1446" spans="13:15" x14ac:dyDescent="0.4">
      <c r="M1446" t="s">
        <v>793</v>
      </c>
      <c r="N1446" t="s">
        <v>660</v>
      </c>
      <c r="O1446">
        <v>100</v>
      </c>
    </row>
    <row r="1447" spans="13:15" x14ac:dyDescent="0.4">
      <c r="M1447" t="s">
        <v>793</v>
      </c>
      <c r="N1447" t="s">
        <v>661</v>
      </c>
      <c r="O1447">
        <v>0</v>
      </c>
    </row>
    <row r="1448" spans="13:15" x14ac:dyDescent="0.4">
      <c r="M1448" t="s">
        <v>793</v>
      </c>
      <c r="N1448" t="s">
        <v>662</v>
      </c>
      <c r="O1448">
        <v>9800</v>
      </c>
    </row>
    <row r="1449" spans="13:15" x14ac:dyDescent="0.4">
      <c r="M1449" t="s">
        <v>793</v>
      </c>
      <c r="N1449" t="s">
        <v>663</v>
      </c>
      <c r="O1449">
        <v>0</v>
      </c>
    </row>
    <row r="1450" spans="13:15" x14ac:dyDescent="0.4">
      <c r="M1450" t="s">
        <v>793</v>
      </c>
      <c r="N1450" t="s">
        <v>664</v>
      </c>
      <c r="O1450">
        <v>0</v>
      </c>
    </row>
    <row r="1451" spans="13:15" x14ac:dyDescent="0.4">
      <c r="M1451" t="s">
        <v>793</v>
      </c>
      <c r="N1451" t="s">
        <v>665</v>
      </c>
      <c r="O1451">
        <v>1600</v>
      </c>
    </row>
    <row r="1452" spans="13:15" x14ac:dyDescent="0.4">
      <c r="M1452" t="s">
        <v>793</v>
      </c>
      <c r="N1452" t="s">
        <v>666</v>
      </c>
      <c r="O1452">
        <v>100</v>
      </c>
    </row>
    <row r="1453" spans="13:15" x14ac:dyDescent="0.4">
      <c r="M1453" t="s">
        <v>793</v>
      </c>
      <c r="N1453" t="s">
        <v>667</v>
      </c>
      <c r="O1453">
        <v>0</v>
      </c>
    </row>
    <row r="1454" spans="13:15" x14ac:dyDescent="0.4">
      <c r="M1454" t="s">
        <v>793</v>
      </c>
      <c r="N1454" t="s">
        <v>668</v>
      </c>
      <c r="O1454">
        <v>1000</v>
      </c>
    </row>
    <row r="1455" spans="13:15" x14ac:dyDescent="0.4">
      <c r="M1455" t="s">
        <v>793</v>
      </c>
      <c r="N1455" t="s">
        <v>669</v>
      </c>
      <c r="O1455">
        <v>100</v>
      </c>
    </row>
    <row r="1456" spans="13:15" x14ac:dyDescent="0.4">
      <c r="M1456" t="s">
        <v>793</v>
      </c>
      <c r="N1456" t="s">
        <v>670</v>
      </c>
      <c r="O1456">
        <v>5600</v>
      </c>
    </row>
    <row r="1457" spans="13:15" x14ac:dyDescent="0.4">
      <c r="M1457" t="s">
        <v>793</v>
      </c>
      <c r="N1457" t="s">
        <v>671</v>
      </c>
      <c r="O1457">
        <v>200</v>
      </c>
    </row>
    <row r="1458" spans="13:15" x14ac:dyDescent="0.4">
      <c r="M1458" t="s">
        <v>793</v>
      </c>
      <c r="N1458" t="s">
        <v>672</v>
      </c>
      <c r="O1458">
        <v>0</v>
      </c>
    </row>
    <row r="1459" spans="13:15" x14ac:dyDescent="0.4">
      <c r="M1459" t="s">
        <v>793</v>
      </c>
      <c r="N1459" t="s">
        <v>673</v>
      </c>
      <c r="O1459">
        <v>0</v>
      </c>
    </row>
    <row r="1460" spans="13:15" x14ac:dyDescent="0.4">
      <c r="M1460" t="s">
        <v>793</v>
      </c>
      <c r="N1460" t="s">
        <v>674</v>
      </c>
      <c r="O1460">
        <v>0</v>
      </c>
    </row>
    <row r="1461" spans="13:15" x14ac:dyDescent="0.4">
      <c r="M1461" t="s">
        <v>793</v>
      </c>
      <c r="N1461" t="s">
        <v>675</v>
      </c>
      <c r="O1461">
        <v>100</v>
      </c>
    </row>
    <row r="1462" spans="13:15" x14ac:dyDescent="0.4">
      <c r="M1462" t="s">
        <v>793</v>
      </c>
      <c r="N1462" t="s">
        <v>676</v>
      </c>
      <c r="O1462">
        <v>0</v>
      </c>
    </row>
    <row r="1463" spans="13:15" x14ac:dyDescent="0.4">
      <c r="M1463" t="s">
        <v>793</v>
      </c>
      <c r="N1463" t="s">
        <v>677</v>
      </c>
      <c r="O1463">
        <v>200</v>
      </c>
    </row>
    <row r="1464" spans="13:15" x14ac:dyDescent="0.4">
      <c r="M1464" t="s">
        <v>793</v>
      </c>
      <c r="N1464" t="s">
        <v>678</v>
      </c>
      <c r="O1464">
        <v>0</v>
      </c>
    </row>
    <row r="1465" spans="13:15" x14ac:dyDescent="0.4">
      <c r="M1465" t="s">
        <v>793</v>
      </c>
      <c r="N1465" t="s">
        <v>679</v>
      </c>
      <c r="O1465">
        <v>8300</v>
      </c>
    </row>
    <row r="1466" spans="13:15" x14ac:dyDescent="0.4">
      <c r="M1466" t="s">
        <v>793</v>
      </c>
      <c r="N1466" t="s">
        <v>680</v>
      </c>
      <c r="O1466">
        <v>2900</v>
      </c>
    </row>
    <row r="1467" spans="13:15" x14ac:dyDescent="0.4">
      <c r="M1467" t="s">
        <v>793</v>
      </c>
      <c r="N1467" t="s">
        <v>681</v>
      </c>
      <c r="O1467">
        <v>0</v>
      </c>
    </row>
    <row r="1468" spans="13:15" x14ac:dyDescent="0.4">
      <c r="M1468" t="s">
        <v>793</v>
      </c>
      <c r="N1468" t="s">
        <v>682</v>
      </c>
      <c r="O1468">
        <v>0</v>
      </c>
    </row>
    <row r="1469" spans="13:15" x14ac:dyDescent="0.4">
      <c r="M1469" t="s">
        <v>793</v>
      </c>
      <c r="N1469" t="s">
        <v>683</v>
      </c>
      <c r="O1469">
        <v>0</v>
      </c>
    </row>
    <row r="1470" spans="13:15" x14ac:dyDescent="0.4">
      <c r="M1470" t="s">
        <v>793</v>
      </c>
      <c r="N1470" t="s">
        <v>684</v>
      </c>
      <c r="O1470">
        <v>0</v>
      </c>
    </row>
    <row r="1471" spans="13:15" x14ac:dyDescent="0.4">
      <c r="M1471" t="s">
        <v>793</v>
      </c>
      <c r="N1471" t="s">
        <v>685</v>
      </c>
      <c r="O1471">
        <v>0</v>
      </c>
    </row>
    <row r="1472" spans="13:15" x14ac:dyDescent="0.4">
      <c r="M1472" t="s">
        <v>793</v>
      </c>
      <c r="N1472" t="s">
        <v>686</v>
      </c>
      <c r="O1472">
        <v>100</v>
      </c>
    </row>
    <row r="1473" spans="13:15" x14ac:dyDescent="0.4">
      <c r="M1473" t="s">
        <v>793</v>
      </c>
      <c r="N1473" t="s">
        <v>687</v>
      </c>
      <c r="O1473">
        <v>0</v>
      </c>
    </row>
    <row r="1474" spans="13:15" x14ac:dyDescent="0.4">
      <c r="M1474" t="s">
        <v>793</v>
      </c>
      <c r="N1474" t="s">
        <v>688</v>
      </c>
      <c r="O1474">
        <v>0</v>
      </c>
    </row>
    <row r="1475" spans="13:15" x14ac:dyDescent="0.4">
      <c r="M1475" t="s">
        <v>793</v>
      </c>
      <c r="N1475" t="s">
        <v>689</v>
      </c>
      <c r="O1475">
        <v>0</v>
      </c>
    </row>
    <row r="1476" spans="13:15" x14ac:dyDescent="0.4">
      <c r="M1476" t="s">
        <v>793</v>
      </c>
      <c r="N1476" t="s">
        <v>690</v>
      </c>
      <c r="O1476">
        <v>0</v>
      </c>
    </row>
    <row r="1477" spans="13:15" x14ac:dyDescent="0.4">
      <c r="M1477" t="s">
        <v>793</v>
      </c>
      <c r="N1477" t="s">
        <v>691</v>
      </c>
      <c r="O1477">
        <v>0</v>
      </c>
    </row>
    <row r="1478" spans="13:15" x14ac:dyDescent="0.4">
      <c r="M1478" t="s">
        <v>793</v>
      </c>
      <c r="N1478" t="s">
        <v>692</v>
      </c>
      <c r="O1478">
        <v>0</v>
      </c>
    </row>
    <row r="1479" spans="13:15" x14ac:dyDescent="0.4">
      <c r="M1479" t="s">
        <v>793</v>
      </c>
      <c r="N1479" t="s">
        <v>693</v>
      </c>
      <c r="O1479">
        <v>2100</v>
      </c>
    </row>
    <row r="1480" spans="13:15" x14ac:dyDescent="0.4">
      <c r="M1480" t="s">
        <v>793</v>
      </c>
      <c r="N1480" t="s">
        <v>694</v>
      </c>
      <c r="O1480">
        <v>300</v>
      </c>
    </row>
    <row r="1481" spans="13:15" x14ac:dyDescent="0.4">
      <c r="M1481" t="s">
        <v>793</v>
      </c>
      <c r="N1481" t="s">
        <v>695</v>
      </c>
      <c r="O1481">
        <v>5100</v>
      </c>
    </row>
    <row r="1482" spans="13:15" x14ac:dyDescent="0.4">
      <c r="M1482" t="s">
        <v>793</v>
      </c>
      <c r="N1482" t="s">
        <v>696</v>
      </c>
      <c r="O1482">
        <v>4300</v>
      </c>
    </row>
    <row r="1483" spans="13:15" x14ac:dyDescent="0.4">
      <c r="M1483" t="s">
        <v>793</v>
      </c>
      <c r="N1483" t="s">
        <v>697</v>
      </c>
      <c r="O1483">
        <v>400</v>
      </c>
    </row>
    <row r="1484" spans="13:15" x14ac:dyDescent="0.4">
      <c r="M1484" t="s">
        <v>793</v>
      </c>
      <c r="N1484" t="s">
        <v>698</v>
      </c>
      <c r="O1484">
        <v>2300</v>
      </c>
    </row>
    <row r="1485" spans="13:15" x14ac:dyDescent="0.4">
      <c r="M1485" t="s">
        <v>793</v>
      </c>
      <c r="N1485" t="s">
        <v>699</v>
      </c>
      <c r="O1485">
        <v>0</v>
      </c>
    </row>
    <row r="1486" spans="13:15" x14ac:dyDescent="0.4">
      <c r="M1486" t="s">
        <v>793</v>
      </c>
      <c r="N1486" t="s">
        <v>700</v>
      </c>
      <c r="O1486">
        <v>4000</v>
      </c>
    </row>
    <row r="1487" spans="13:15" x14ac:dyDescent="0.4">
      <c r="M1487" t="s">
        <v>793</v>
      </c>
      <c r="N1487" t="s">
        <v>701</v>
      </c>
      <c r="O1487">
        <v>2000</v>
      </c>
    </row>
    <row r="1488" spans="13:15" x14ac:dyDescent="0.4">
      <c r="M1488" t="s">
        <v>793</v>
      </c>
      <c r="N1488" t="s">
        <v>702</v>
      </c>
      <c r="O1488">
        <v>2600</v>
      </c>
    </row>
    <row r="1489" spans="13:15" x14ac:dyDescent="0.4">
      <c r="M1489" t="s">
        <v>793</v>
      </c>
      <c r="N1489" t="s">
        <v>703</v>
      </c>
      <c r="O1489">
        <v>5000</v>
      </c>
    </row>
    <row r="1490" spans="13:15" x14ac:dyDescent="0.4">
      <c r="M1490" t="s">
        <v>793</v>
      </c>
      <c r="N1490" t="s">
        <v>704</v>
      </c>
      <c r="O1490">
        <v>0</v>
      </c>
    </row>
    <row r="1491" spans="13:15" x14ac:dyDescent="0.4">
      <c r="M1491" t="s">
        <v>793</v>
      </c>
      <c r="N1491" t="s">
        <v>705</v>
      </c>
      <c r="O1491">
        <v>6300</v>
      </c>
    </row>
    <row r="1492" spans="13:15" x14ac:dyDescent="0.4">
      <c r="M1492" t="s">
        <v>793</v>
      </c>
      <c r="N1492" t="s">
        <v>706</v>
      </c>
      <c r="O1492">
        <v>0</v>
      </c>
    </row>
    <row r="1493" spans="13:15" x14ac:dyDescent="0.4">
      <c r="M1493" t="s">
        <v>793</v>
      </c>
      <c r="N1493" t="s">
        <v>707</v>
      </c>
      <c r="O1493">
        <v>1600</v>
      </c>
    </row>
    <row r="1494" spans="13:15" x14ac:dyDescent="0.4">
      <c r="M1494" t="s">
        <v>793</v>
      </c>
      <c r="N1494" t="s">
        <v>708</v>
      </c>
      <c r="O1494">
        <v>12500</v>
      </c>
    </row>
    <row r="1495" spans="13:15" x14ac:dyDescent="0.4">
      <c r="M1495" t="s">
        <v>793</v>
      </c>
      <c r="N1495" t="s">
        <v>709</v>
      </c>
      <c r="O1495">
        <v>1600</v>
      </c>
    </row>
    <row r="1496" spans="13:15" x14ac:dyDescent="0.4">
      <c r="M1496" t="s">
        <v>793</v>
      </c>
      <c r="N1496" t="s">
        <v>710</v>
      </c>
      <c r="O1496">
        <v>1300</v>
      </c>
    </row>
    <row r="1497" spans="13:15" x14ac:dyDescent="0.4">
      <c r="M1497" t="s">
        <v>793</v>
      </c>
      <c r="N1497" t="s">
        <v>711</v>
      </c>
      <c r="O1497">
        <v>300</v>
      </c>
    </row>
    <row r="1498" spans="13:15" x14ac:dyDescent="0.4">
      <c r="M1498" t="s">
        <v>793</v>
      </c>
      <c r="N1498" t="s">
        <v>712</v>
      </c>
      <c r="O1498">
        <v>300</v>
      </c>
    </row>
    <row r="1499" spans="13:15" x14ac:dyDescent="0.4">
      <c r="M1499" t="s">
        <v>793</v>
      </c>
      <c r="N1499" t="s">
        <v>713</v>
      </c>
      <c r="O1499">
        <v>300</v>
      </c>
    </row>
    <row r="1500" spans="13:15" x14ac:dyDescent="0.4">
      <c r="M1500" t="s">
        <v>793</v>
      </c>
      <c r="N1500" t="s">
        <v>714</v>
      </c>
      <c r="O1500">
        <v>0</v>
      </c>
    </row>
    <row r="1501" spans="13:15" x14ac:dyDescent="0.4">
      <c r="M1501" t="s">
        <v>793</v>
      </c>
      <c r="N1501" t="s">
        <v>715</v>
      </c>
      <c r="O1501">
        <v>1700</v>
      </c>
    </row>
    <row r="1502" spans="13:15" x14ac:dyDescent="0.4">
      <c r="M1502" t="s">
        <v>793</v>
      </c>
      <c r="N1502" t="s">
        <v>716</v>
      </c>
      <c r="O1502">
        <v>2300</v>
      </c>
    </row>
    <row r="1503" spans="13:15" x14ac:dyDescent="0.4">
      <c r="M1503" t="s">
        <v>793</v>
      </c>
      <c r="N1503" t="s">
        <v>717</v>
      </c>
      <c r="O1503">
        <v>13000</v>
      </c>
    </row>
    <row r="1504" spans="13:15" x14ac:dyDescent="0.4">
      <c r="M1504" t="s">
        <v>793</v>
      </c>
      <c r="N1504" t="s">
        <v>718</v>
      </c>
      <c r="O1504">
        <v>3000</v>
      </c>
    </row>
    <row r="1505" spans="11:15" x14ac:dyDescent="0.4">
      <c r="M1505" t="s">
        <v>793</v>
      </c>
      <c r="N1505" t="s">
        <v>719</v>
      </c>
      <c r="O1505">
        <v>5100</v>
      </c>
    </row>
    <row r="1506" spans="11:15" x14ac:dyDescent="0.4">
      <c r="M1506" t="s">
        <v>793</v>
      </c>
      <c r="N1506" t="s">
        <v>720</v>
      </c>
      <c r="O1506">
        <v>6600</v>
      </c>
    </row>
    <row r="1507" spans="11:15" x14ac:dyDescent="0.4">
      <c r="M1507" t="s">
        <v>793</v>
      </c>
      <c r="N1507" t="s">
        <v>721</v>
      </c>
      <c r="O1507">
        <v>8700</v>
      </c>
    </row>
    <row r="1508" spans="11:15" x14ac:dyDescent="0.4">
      <c r="M1508" t="s">
        <v>793</v>
      </c>
      <c r="N1508" t="s">
        <v>722</v>
      </c>
      <c r="O1508">
        <v>2800</v>
      </c>
    </row>
    <row r="1509" spans="11:15" x14ac:dyDescent="0.4">
      <c r="M1509" t="s">
        <v>793</v>
      </c>
      <c r="N1509" t="s">
        <v>723</v>
      </c>
      <c r="O1509">
        <v>400</v>
      </c>
    </row>
    <row r="1510" spans="11:15" x14ac:dyDescent="0.4">
      <c r="M1510" t="s">
        <v>793</v>
      </c>
      <c r="N1510" t="s">
        <v>724</v>
      </c>
      <c r="O1510">
        <v>2800</v>
      </c>
    </row>
    <row r="1511" spans="11:15" x14ac:dyDescent="0.4">
      <c r="M1511" t="s">
        <v>793</v>
      </c>
      <c r="N1511" t="s">
        <v>725</v>
      </c>
      <c r="O1511">
        <v>3600</v>
      </c>
    </row>
    <row r="1512" spans="11:15" x14ac:dyDescent="0.4">
      <c r="M1512" t="s">
        <v>793</v>
      </c>
      <c r="N1512" t="s">
        <v>726</v>
      </c>
      <c r="O1512">
        <v>3100</v>
      </c>
    </row>
    <row r="1513" spans="11:15" x14ac:dyDescent="0.4">
      <c r="K1513" s="1"/>
      <c r="L1513" s="1"/>
      <c r="M1513" s="1" t="s">
        <v>793</v>
      </c>
      <c r="N1513" s="1" t="s">
        <v>425</v>
      </c>
      <c r="O1513" s="1">
        <v>6200</v>
      </c>
    </row>
    <row r="1514" spans="11:15" x14ac:dyDescent="0.4">
      <c r="K1514" s="1"/>
      <c r="L1514" s="1"/>
      <c r="M1514" s="1" t="s">
        <v>793</v>
      </c>
      <c r="N1514" s="1" t="s">
        <v>426</v>
      </c>
      <c r="O1514" s="1">
        <v>100</v>
      </c>
    </row>
    <row r="1515" spans="11:15" x14ac:dyDescent="0.4">
      <c r="K1515" s="1"/>
      <c r="L1515" s="1"/>
      <c r="M1515" s="1" t="s">
        <v>793</v>
      </c>
      <c r="N1515" s="1" t="s">
        <v>427</v>
      </c>
      <c r="O1515" s="1">
        <v>4300</v>
      </c>
    </row>
    <row r="1516" spans="11:15" x14ac:dyDescent="0.4">
      <c r="K1516" s="1"/>
      <c r="L1516" s="1"/>
      <c r="M1516" s="1" t="s">
        <v>793</v>
      </c>
      <c r="N1516" s="1" t="s">
        <v>428</v>
      </c>
      <c r="O1516" s="1">
        <v>34200</v>
      </c>
    </row>
    <row r="1517" spans="11:15" x14ac:dyDescent="0.4">
      <c r="K1517" s="1"/>
      <c r="L1517" s="1"/>
      <c r="M1517" s="1" t="s">
        <v>793</v>
      </c>
      <c r="N1517" s="1" t="s">
        <v>429</v>
      </c>
      <c r="O1517" s="1">
        <v>7300</v>
      </c>
    </row>
    <row r="1518" spans="11:15" x14ac:dyDescent="0.4">
      <c r="K1518" s="1"/>
      <c r="L1518" s="1"/>
      <c r="M1518" s="1" t="s">
        <v>793</v>
      </c>
      <c r="N1518" s="1" t="s">
        <v>430</v>
      </c>
      <c r="O1518" s="1">
        <v>4600</v>
      </c>
    </row>
    <row r="1519" spans="11:15" x14ac:dyDescent="0.4">
      <c r="K1519" s="1"/>
      <c r="L1519" s="1"/>
      <c r="M1519" s="1" t="s">
        <v>793</v>
      </c>
      <c r="N1519" s="1" t="s">
        <v>431</v>
      </c>
      <c r="O1519" s="1">
        <v>900</v>
      </c>
    </row>
    <row r="1520" spans="11:15" x14ac:dyDescent="0.4">
      <c r="K1520" s="1"/>
      <c r="L1520" s="1"/>
      <c r="M1520" s="1" t="s">
        <v>793</v>
      </c>
      <c r="N1520" s="1" t="s">
        <v>432</v>
      </c>
      <c r="O1520" s="1">
        <v>2100</v>
      </c>
    </row>
    <row r="1521" spans="11:15" x14ac:dyDescent="0.4">
      <c r="K1521" s="1"/>
      <c r="L1521" s="1"/>
      <c r="M1521" s="1" t="s">
        <v>793</v>
      </c>
      <c r="N1521" s="1" t="s">
        <v>433</v>
      </c>
      <c r="O1521" s="1">
        <v>500</v>
      </c>
    </row>
    <row r="1522" spans="11:15" x14ac:dyDescent="0.4">
      <c r="K1522" s="1"/>
      <c r="L1522" s="1"/>
      <c r="M1522" s="1" t="s">
        <v>793</v>
      </c>
      <c r="N1522" s="1" t="s">
        <v>434</v>
      </c>
      <c r="O1522" s="1">
        <v>1200</v>
      </c>
    </row>
    <row r="1523" spans="11:15" x14ac:dyDescent="0.4">
      <c r="K1523" s="1"/>
      <c r="L1523" s="1"/>
      <c r="M1523" s="1" t="s">
        <v>793</v>
      </c>
      <c r="N1523" s="1" t="s">
        <v>435</v>
      </c>
      <c r="O1523" s="1">
        <v>400</v>
      </c>
    </row>
    <row r="1524" spans="11:15" x14ac:dyDescent="0.4">
      <c r="K1524" s="1"/>
      <c r="L1524" s="1"/>
      <c r="M1524" s="1" t="s">
        <v>793</v>
      </c>
      <c r="N1524" s="1" t="s">
        <v>436</v>
      </c>
      <c r="O1524" s="1">
        <v>1100</v>
      </c>
    </row>
    <row r="1525" spans="11:15" x14ac:dyDescent="0.4">
      <c r="K1525" s="1"/>
      <c r="L1525" s="1"/>
      <c r="M1525" s="1" t="s">
        <v>793</v>
      </c>
      <c r="N1525" s="1" t="s">
        <v>437</v>
      </c>
      <c r="O1525" s="1">
        <v>100</v>
      </c>
    </row>
    <row r="1526" spans="11:15" x14ac:dyDescent="0.4">
      <c r="K1526" s="1"/>
      <c r="L1526" s="1"/>
      <c r="M1526" s="1" t="s">
        <v>793</v>
      </c>
      <c r="N1526" s="1" t="s">
        <v>438</v>
      </c>
      <c r="O1526" s="1">
        <v>5100</v>
      </c>
    </row>
    <row r="1527" spans="11:15" x14ac:dyDescent="0.4">
      <c r="K1527" s="1"/>
      <c r="L1527" s="1"/>
      <c r="M1527" s="1" t="s">
        <v>793</v>
      </c>
      <c r="N1527" s="1" t="s">
        <v>439</v>
      </c>
      <c r="O1527" s="1">
        <v>1400</v>
      </c>
    </row>
    <row r="1528" spans="11:15" x14ac:dyDescent="0.4">
      <c r="K1528" s="1"/>
      <c r="L1528" s="1"/>
      <c r="M1528" s="1" t="s">
        <v>793</v>
      </c>
      <c r="N1528" s="1" t="s">
        <v>440</v>
      </c>
      <c r="O1528" s="1">
        <v>1300</v>
      </c>
    </row>
    <row r="1529" spans="11:15" x14ac:dyDescent="0.4">
      <c r="K1529" s="1"/>
      <c r="L1529" s="1"/>
      <c r="M1529" s="1" t="s">
        <v>793</v>
      </c>
      <c r="N1529" s="1" t="s">
        <v>441</v>
      </c>
      <c r="O1529" s="1">
        <v>2500</v>
      </c>
    </row>
    <row r="1530" spans="11:15" x14ac:dyDescent="0.4">
      <c r="K1530" s="1"/>
      <c r="L1530" s="1"/>
      <c r="M1530" s="1" t="s">
        <v>793</v>
      </c>
      <c r="N1530" s="1" t="s">
        <v>442</v>
      </c>
      <c r="O1530" s="1">
        <v>500</v>
      </c>
    </row>
    <row r="1531" spans="11:15" x14ac:dyDescent="0.4">
      <c r="K1531" s="1"/>
      <c r="L1531" s="1"/>
      <c r="M1531" s="1" t="s">
        <v>793</v>
      </c>
      <c r="N1531" s="1" t="s">
        <v>443</v>
      </c>
      <c r="O1531" s="1">
        <v>800</v>
      </c>
    </row>
    <row r="1532" spans="11:15" x14ac:dyDescent="0.4">
      <c r="K1532" s="1"/>
      <c r="L1532" s="1"/>
      <c r="M1532" s="1" t="s">
        <v>793</v>
      </c>
      <c r="N1532" s="1" t="s">
        <v>444</v>
      </c>
      <c r="O1532" s="1">
        <v>500</v>
      </c>
    </row>
    <row r="1533" spans="11:15" x14ac:dyDescent="0.4">
      <c r="K1533" s="1"/>
      <c r="L1533" s="1"/>
      <c r="M1533" s="1" t="s">
        <v>793</v>
      </c>
      <c r="N1533" s="1" t="s">
        <v>445</v>
      </c>
      <c r="O1533" s="1">
        <v>1200</v>
      </c>
    </row>
    <row r="1534" spans="11:15" x14ac:dyDescent="0.4">
      <c r="K1534" s="1"/>
      <c r="L1534" s="1"/>
      <c r="M1534" s="1" t="s">
        <v>793</v>
      </c>
      <c r="N1534" s="1" t="s">
        <v>446</v>
      </c>
      <c r="O1534" s="1">
        <v>1100</v>
      </c>
    </row>
    <row r="1535" spans="11:15" x14ac:dyDescent="0.4">
      <c r="K1535" s="1"/>
      <c r="L1535" s="1"/>
      <c r="M1535" s="1" t="s">
        <v>793</v>
      </c>
      <c r="N1535" s="1" t="s">
        <v>447</v>
      </c>
      <c r="O1535" s="1">
        <v>1700</v>
      </c>
    </row>
    <row r="1536" spans="11:15" x14ac:dyDescent="0.4">
      <c r="K1536" s="1"/>
      <c r="L1536" s="1"/>
      <c r="M1536" s="1" t="s">
        <v>793</v>
      </c>
      <c r="N1536" s="1" t="s">
        <v>448</v>
      </c>
      <c r="O1536" s="1">
        <v>6000</v>
      </c>
    </row>
    <row r="1537" spans="11:15" x14ac:dyDescent="0.4">
      <c r="K1537" s="1"/>
      <c r="L1537" s="1"/>
      <c r="M1537" s="1" t="s">
        <v>793</v>
      </c>
      <c r="N1537" s="1" t="s">
        <v>449</v>
      </c>
      <c r="O1537" s="1">
        <v>0</v>
      </c>
    </row>
    <row r="1538" spans="11:15" x14ac:dyDescent="0.4">
      <c r="K1538" s="1"/>
      <c r="L1538" s="1"/>
      <c r="M1538" s="1" t="s">
        <v>793</v>
      </c>
      <c r="N1538" s="1" t="s">
        <v>450</v>
      </c>
      <c r="O1538" s="1">
        <v>200</v>
      </c>
    </row>
    <row r="1539" spans="11:15" x14ac:dyDescent="0.4">
      <c r="K1539" s="1"/>
      <c r="L1539" s="1"/>
      <c r="M1539" s="1" t="s">
        <v>793</v>
      </c>
      <c r="N1539" s="1" t="s">
        <v>451</v>
      </c>
      <c r="O1539" s="1">
        <v>900</v>
      </c>
    </row>
    <row r="1540" spans="11:15" x14ac:dyDescent="0.4">
      <c r="K1540" s="1"/>
      <c r="L1540" s="1"/>
      <c r="M1540" s="1" t="s">
        <v>793</v>
      </c>
      <c r="N1540" s="1" t="s">
        <v>452</v>
      </c>
      <c r="O1540" s="1">
        <v>1300</v>
      </c>
    </row>
    <row r="1541" spans="11:15" x14ac:dyDescent="0.4">
      <c r="K1541" s="1"/>
      <c r="L1541" s="1"/>
      <c r="M1541" s="1" t="s">
        <v>793</v>
      </c>
      <c r="N1541" s="1" t="s">
        <v>453</v>
      </c>
      <c r="O1541" s="1">
        <v>4300</v>
      </c>
    </row>
    <row r="1542" spans="11:15" x14ac:dyDescent="0.4">
      <c r="K1542" s="1"/>
      <c r="L1542" s="1"/>
      <c r="M1542" s="1" t="s">
        <v>793</v>
      </c>
      <c r="N1542" s="1" t="s">
        <v>454</v>
      </c>
      <c r="O1542" s="1">
        <v>1300</v>
      </c>
    </row>
    <row r="1543" spans="11:15" x14ac:dyDescent="0.4">
      <c r="K1543" s="1"/>
      <c r="L1543" s="1"/>
      <c r="M1543" s="1" t="s">
        <v>793</v>
      </c>
      <c r="N1543" s="1" t="s">
        <v>455</v>
      </c>
      <c r="O1543" s="1">
        <v>5300</v>
      </c>
    </row>
    <row r="1544" spans="11:15" x14ac:dyDescent="0.4">
      <c r="K1544" s="1"/>
      <c r="L1544" s="1"/>
      <c r="M1544" s="1" t="s">
        <v>793</v>
      </c>
      <c r="N1544" s="1" t="s">
        <v>456</v>
      </c>
      <c r="O1544" s="1">
        <v>1300</v>
      </c>
    </row>
    <row r="1545" spans="11:15" x14ac:dyDescent="0.4">
      <c r="K1545" s="1"/>
      <c r="L1545" s="1"/>
      <c r="M1545" s="1" t="s">
        <v>793</v>
      </c>
      <c r="N1545" s="1" t="s">
        <v>457</v>
      </c>
      <c r="O1545" s="1">
        <v>800</v>
      </c>
    </row>
    <row r="1546" spans="11:15" x14ac:dyDescent="0.4">
      <c r="K1546" s="1"/>
      <c r="L1546" s="1"/>
      <c r="M1546" s="1" t="s">
        <v>793</v>
      </c>
      <c r="N1546" s="1" t="s">
        <v>458</v>
      </c>
      <c r="O1546" s="1">
        <v>400</v>
      </c>
    </row>
    <row r="1547" spans="11:15" x14ac:dyDescent="0.4">
      <c r="K1547" s="1"/>
      <c r="L1547" s="1"/>
      <c r="M1547" s="1" t="s">
        <v>793</v>
      </c>
      <c r="N1547" s="1" t="s">
        <v>459</v>
      </c>
      <c r="O1547" s="1">
        <v>100</v>
      </c>
    </row>
    <row r="1548" spans="11:15" x14ac:dyDescent="0.4">
      <c r="M1548" t="s">
        <v>793</v>
      </c>
      <c r="N1548" t="s">
        <v>460</v>
      </c>
      <c r="O1548">
        <v>300</v>
      </c>
    </row>
    <row r="1549" spans="11:15" x14ac:dyDescent="0.4">
      <c r="M1549" t="s">
        <v>793</v>
      </c>
      <c r="N1549" t="s">
        <v>461</v>
      </c>
      <c r="O1549">
        <v>0</v>
      </c>
    </row>
    <row r="1550" spans="11:15" x14ac:dyDescent="0.4">
      <c r="K1550" s="1"/>
      <c r="L1550" s="1"/>
      <c r="M1550" s="1" t="s">
        <v>793</v>
      </c>
      <c r="N1550" s="1" t="s">
        <v>462</v>
      </c>
      <c r="O1550" s="1">
        <v>100</v>
      </c>
    </row>
    <row r="1551" spans="11:15" x14ac:dyDescent="0.4">
      <c r="K1551" s="1"/>
      <c r="L1551" s="1"/>
      <c r="M1551" s="1" t="s">
        <v>793</v>
      </c>
      <c r="N1551" s="1" t="s">
        <v>463</v>
      </c>
      <c r="O1551" s="1">
        <v>0</v>
      </c>
    </row>
    <row r="1552" spans="11:15" x14ac:dyDescent="0.4">
      <c r="K1552" s="1"/>
      <c r="L1552" s="1"/>
      <c r="M1552" s="1" t="s">
        <v>793</v>
      </c>
      <c r="N1552" s="1" t="s">
        <v>464</v>
      </c>
      <c r="O1552" s="1">
        <v>0</v>
      </c>
    </row>
    <row r="1553" spans="11:15" x14ac:dyDescent="0.4">
      <c r="K1553" s="1"/>
      <c r="L1553" s="1"/>
      <c r="M1553" s="1" t="s">
        <v>793</v>
      </c>
      <c r="N1553" s="1" t="s">
        <v>465</v>
      </c>
      <c r="O1553" s="1">
        <v>7900</v>
      </c>
    </row>
    <row r="1554" spans="11:15" x14ac:dyDescent="0.4">
      <c r="K1554" s="1"/>
      <c r="L1554" s="1"/>
      <c r="M1554" s="1" t="s">
        <v>793</v>
      </c>
      <c r="N1554" s="1" t="s">
        <v>466</v>
      </c>
      <c r="O1554" s="1">
        <v>0</v>
      </c>
    </row>
    <row r="1555" spans="11:15" x14ac:dyDescent="0.4">
      <c r="K1555" s="1"/>
      <c r="L1555" s="1"/>
      <c r="M1555" s="1" t="s">
        <v>793</v>
      </c>
      <c r="N1555" s="1" t="s">
        <v>467</v>
      </c>
      <c r="O1555" s="1">
        <v>200</v>
      </c>
    </row>
    <row r="1556" spans="11:15" x14ac:dyDescent="0.4">
      <c r="K1556" s="1"/>
      <c r="L1556" s="1"/>
      <c r="M1556" s="1" t="s">
        <v>793</v>
      </c>
      <c r="N1556" s="1" t="s">
        <v>468</v>
      </c>
      <c r="O1556" s="1">
        <v>0</v>
      </c>
    </row>
    <row r="1557" spans="11:15" x14ac:dyDescent="0.4">
      <c r="K1557" s="1"/>
      <c r="L1557" s="1"/>
      <c r="M1557" s="1" t="s">
        <v>793</v>
      </c>
      <c r="N1557" s="1" t="s">
        <v>469</v>
      </c>
      <c r="O1557" s="1">
        <v>100</v>
      </c>
    </row>
    <row r="1558" spans="11:15" x14ac:dyDescent="0.4">
      <c r="K1558" s="1"/>
      <c r="L1558" s="1"/>
      <c r="M1558" s="1" t="s">
        <v>793</v>
      </c>
      <c r="N1558" s="1" t="s">
        <v>470</v>
      </c>
      <c r="O1558" s="1">
        <v>1400</v>
      </c>
    </row>
    <row r="1559" spans="11:15" x14ac:dyDescent="0.4">
      <c r="M1559" t="s">
        <v>793</v>
      </c>
      <c r="N1559" t="s">
        <v>471</v>
      </c>
      <c r="O1559">
        <v>0</v>
      </c>
    </row>
    <row r="1560" spans="11:15" x14ac:dyDescent="0.4">
      <c r="M1560" t="s">
        <v>793</v>
      </c>
      <c r="N1560" t="s">
        <v>472</v>
      </c>
      <c r="O1560">
        <v>2100</v>
      </c>
    </row>
    <row r="1561" spans="11:15" x14ac:dyDescent="0.4">
      <c r="M1561" t="s">
        <v>793</v>
      </c>
      <c r="N1561" t="s">
        <v>473</v>
      </c>
      <c r="O1561">
        <v>0</v>
      </c>
    </row>
    <row r="1562" spans="11:15" x14ac:dyDescent="0.4">
      <c r="M1562" t="s">
        <v>793</v>
      </c>
      <c r="N1562" t="s">
        <v>474</v>
      </c>
      <c r="O1562">
        <v>0</v>
      </c>
    </row>
    <row r="1563" spans="11:15" x14ac:dyDescent="0.4">
      <c r="M1563" t="s">
        <v>793</v>
      </c>
      <c r="N1563" t="s">
        <v>475</v>
      </c>
      <c r="O1563">
        <v>12500</v>
      </c>
    </row>
    <row r="1564" spans="11:15" x14ac:dyDescent="0.4">
      <c r="M1564" t="s">
        <v>793</v>
      </c>
      <c r="N1564" t="s">
        <v>476</v>
      </c>
      <c r="O1564">
        <v>100</v>
      </c>
    </row>
    <row r="1565" spans="11:15" x14ac:dyDescent="0.4">
      <c r="M1565" t="s">
        <v>793</v>
      </c>
      <c r="N1565" t="s">
        <v>477</v>
      </c>
      <c r="O1565">
        <v>100</v>
      </c>
    </row>
    <row r="1566" spans="11:15" x14ac:dyDescent="0.4">
      <c r="M1566" t="s">
        <v>793</v>
      </c>
      <c r="N1566" t="s">
        <v>478</v>
      </c>
      <c r="O1566">
        <v>3600</v>
      </c>
    </row>
    <row r="1567" spans="11:15" x14ac:dyDescent="0.4">
      <c r="M1567" t="s">
        <v>793</v>
      </c>
      <c r="N1567" t="s">
        <v>479</v>
      </c>
      <c r="O1567">
        <v>100</v>
      </c>
    </row>
    <row r="1568" spans="11:15" x14ac:dyDescent="0.4">
      <c r="M1568" t="s">
        <v>793</v>
      </c>
      <c r="N1568" t="s">
        <v>480</v>
      </c>
      <c r="O1568">
        <v>0</v>
      </c>
    </row>
    <row r="1569" spans="13:15" x14ac:dyDescent="0.4">
      <c r="M1569" t="s">
        <v>793</v>
      </c>
      <c r="N1569" t="s">
        <v>481</v>
      </c>
      <c r="O1569">
        <v>3400</v>
      </c>
    </row>
    <row r="1570" spans="13:15" x14ac:dyDescent="0.4">
      <c r="M1570" t="s">
        <v>793</v>
      </c>
      <c r="N1570" t="s">
        <v>482</v>
      </c>
      <c r="O1570">
        <v>8800</v>
      </c>
    </row>
    <row r="1571" spans="13:15" x14ac:dyDescent="0.4">
      <c r="M1571" t="s">
        <v>793</v>
      </c>
      <c r="N1571" t="s">
        <v>483</v>
      </c>
      <c r="O1571">
        <v>1000</v>
      </c>
    </row>
    <row r="1572" spans="13:15" x14ac:dyDescent="0.4">
      <c r="M1572" t="s">
        <v>793</v>
      </c>
      <c r="N1572" t="s">
        <v>484</v>
      </c>
      <c r="O1572">
        <v>1800</v>
      </c>
    </row>
    <row r="1573" spans="13:15" x14ac:dyDescent="0.4">
      <c r="M1573" t="s">
        <v>793</v>
      </c>
      <c r="N1573" t="s">
        <v>485</v>
      </c>
      <c r="O1573">
        <v>2200</v>
      </c>
    </row>
    <row r="1574" spans="13:15" x14ac:dyDescent="0.4">
      <c r="M1574" t="s">
        <v>793</v>
      </c>
      <c r="N1574" t="s">
        <v>486</v>
      </c>
      <c r="O1574">
        <v>1000</v>
      </c>
    </row>
    <row r="1575" spans="13:15" x14ac:dyDescent="0.4">
      <c r="M1575" t="s">
        <v>793</v>
      </c>
      <c r="N1575" t="s">
        <v>487</v>
      </c>
      <c r="O1575">
        <v>2500</v>
      </c>
    </row>
    <row r="1576" spans="13:15" x14ac:dyDescent="0.4">
      <c r="M1576" t="s">
        <v>793</v>
      </c>
      <c r="N1576" t="s">
        <v>488</v>
      </c>
      <c r="O1576">
        <v>0</v>
      </c>
    </row>
    <row r="1577" spans="13:15" x14ac:dyDescent="0.4">
      <c r="M1577" t="s">
        <v>793</v>
      </c>
      <c r="N1577" t="s">
        <v>489</v>
      </c>
      <c r="O1577">
        <v>2400</v>
      </c>
    </row>
    <row r="1578" spans="13:15" x14ac:dyDescent="0.4">
      <c r="M1578" t="s">
        <v>793</v>
      </c>
      <c r="N1578" t="s">
        <v>490</v>
      </c>
      <c r="O1578">
        <v>100</v>
      </c>
    </row>
    <row r="1579" spans="13:15" x14ac:dyDescent="0.4">
      <c r="M1579" t="s">
        <v>793</v>
      </c>
      <c r="N1579" t="s">
        <v>491</v>
      </c>
      <c r="O1579">
        <v>5000</v>
      </c>
    </row>
    <row r="1580" spans="13:15" x14ac:dyDescent="0.4">
      <c r="M1580" t="s">
        <v>793</v>
      </c>
      <c r="N1580" t="s">
        <v>492</v>
      </c>
      <c r="O1580">
        <v>3700</v>
      </c>
    </row>
    <row r="1581" spans="13:15" x14ac:dyDescent="0.4">
      <c r="M1581" t="s">
        <v>793</v>
      </c>
      <c r="N1581" t="s">
        <v>493</v>
      </c>
      <c r="O1581">
        <v>1400</v>
      </c>
    </row>
    <row r="1582" spans="13:15" x14ac:dyDescent="0.4">
      <c r="M1582" t="s">
        <v>793</v>
      </c>
      <c r="N1582" t="s">
        <v>494</v>
      </c>
      <c r="O1582">
        <v>2000</v>
      </c>
    </row>
    <row r="1583" spans="13:15" x14ac:dyDescent="0.4">
      <c r="M1583" t="s">
        <v>793</v>
      </c>
      <c r="N1583" t="s">
        <v>495</v>
      </c>
      <c r="O1583">
        <v>1000</v>
      </c>
    </row>
    <row r="1584" spans="13:15" x14ac:dyDescent="0.4">
      <c r="M1584" t="s">
        <v>793</v>
      </c>
      <c r="N1584" t="s">
        <v>496</v>
      </c>
      <c r="O1584">
        <v>0</v>
      </c>
    </row>
    <row r="1585" spans="13:15" x14ac:dyDescent="0.4">
      <c r="M1585" t="s">
        <v>793</v>
      </c>
      <c r="N1585" t="s">
        <v>497</v>
      </c>
      <c r="O1585">
        <v>1000</v>
      </c>
    </row>
    <row r="1586" spans="13:15" x14ac:dyDescent="0.4">
      <c r="M1586" t="s">
        <v>793</v>
      </c>
      <c r="N1586" t="s">
        <v>498</v>
      </c>
      <c r="O1586">
        <v>3000</v>
      </c>
    </row>
    <row r="1587" spans="13:15" x14ac:dyDescent="0.4">
      <c r="M1587" t="s">
        <v>793</v>
      </c>
      <c r="N1587" t="s">
        <v>499</v>
      </c>
      <c r="O1587">
        <v>100</v>
      </c>
    </row>
    <row r="1588" spans="13:15" x14ac:dyDescent="0.4">
      <c r="M1588" t="s">
        <v>793</v>
      </c>
      <c r="N1588" t="s">
        <v>500</v>
      </c>
      <c r="O1588">
        <v>26100</v>
      </c>
    </row>
    <row r="1589" spans="13:15" x14ac:dyDescent="0.4">
      <c r="M1589" t="s">
        <v>793</v>
      </c>
      <c r="N1589" t="s">
        <v>501</v>
      </c>
      <c r="O1589">
        <v>8900</v>
      </c>
    </row>
    <row r="1590" spans="13:15" x14ac:dyDescent="0.4">
      <c r="M1590" t="s">
        <v>793</v>
      </c>
      <c r="N1590" t="s">
        <v>502</v>
      </c>
      <c r="O1590">
        <v>2600</v>
      </c>
    </row>
    <row r="1591" spans="13:15" x14ac:dyDescent="0.4">
      <c r="M1591" t="s">
        <v>793</v>
      </c>
      <c r="N1591" t="s">
        <v>503</v>
      </c>
      <c r="O1591">
        <v>0</v>
      </c>
    </row>
    <row r="1592" spans="13:15" x14ac:dyDescent="0.4">
      <c r="M1592" t="s">
        <v>793</v>
      </c>
      <c r="N1592" t="s">
        <v>504</v>
      </c>
      <c r="O1592">
        <v>0</v>
      </c>
    </row>
    <row r="1593" spans="13:15" x14ac:dyDescent="0.4">
      <c r="M1593" t="s">
        <v>793</v>
      </c>
      <c r="N1593" t="s">
        <v>505</v>
      </c>
      <c r="O1593">
        <v>5600</v>
      </c>
    </row>
    <row r="1594" spans="13:15" x14ac:dyDescent="0.4">
      <c r="M1594" t="s">
        <v>793</v>
      </c>
      <c r="N1594" t="s">
        <v>506</v>
      </c>
      <c r="O1594">
        <v>1200</v>
      </c>
    </row>
    <row r="1595" spans="13:15" x14ac:dyDescent="0.4">
      <c r="M1595" t="s">
        <v>793</v>
      </c>
      <c r="N1595" t="s">
        <v>507</v>
      </c>
      <c r="O1595">
        <v>300</v>
      </c>
    </row>
    <row r="1596" spans="13:15" x14ac:dyDescent="0.4">
      <c r="M1596" t="s">
        <v>793</v>
      </c>
      <c r="N1596" t="s">
        <v>508</v>
      </c>
      <c r="O1596">
        <v>1000</v>
      </c>
    </row>
    <row r="1597" spans="13:15" x14ac:dyDescent="0.4">
      <c r="M1597" t="s">
        <v>793</v>
      </c>
      <c r="N1597" t="s">
        <v>509</v>
      </c>
      <c r="O1597">
        <v>200</v>
      </c>
    </row>
    <row r="1598" spans="13:15" x14ac:dyDescent="0.4">
      <c r="M1598" t="s">
        <v>793</v>
      </c>
      <c r="N1598" t="s">
        <v>510</v>
      </c>
      <c r="O1598">
        <v>300</v>
      </c>
    </row>
    <row r="1599" spans="13:15" x14ac:dyDescent="0.4">
      <c r="M1599" t="s">
        <v>793</v>
      </c>
      <c r="N1599" t="s">
        <v>511</v>
      </c>
      <c r="O1599">
        <v>1700</v>
      </c>
    </row>
    <row r="1600" spans="13:15" x14ac:dyDescent="0.4">
      <c r="M1600" t="s">
        <v>793</v>
      </c>
      <c r="N1600" t="s">
        <v>512</v>
      </c>
      <c r="O1600">
        <v>5600</v>
      </c>
    </row>
    <row r="1601" spans="13:15" x14ac:dyDescent="0.4">
      <c r="M1601" t="s">
        <v>793</v>
      </c>
      <c r="N1601" t="s">
        <v>513</v>
      </c>
      <c r="O1601">
        <v>1700</v>
      </c>
    </row>
    <row r="1602" spans="13:15" x14ac:dyDescent="0.4">
      <c r="M1602" t="s">
        <v>793</v>
      </c>
      <c r="N1602" t="s">
        <v>514</v>
      </c>
      <c r="O1602">
        <v>200</v>
      </c>
    </row>
    <row r="1603" spans="13:15" x14ac:dyDescent="0.4">
      <c r="M1603" t="s">
        <v>793</v>
      </c>
      <c r="N1603" t="s">
        <v>515</v>
      </c>
      <c r="O1603">
        <v>3000</v>
      </c>
    </row>
    <row r="1604" spans="13:15" x14ac:dyDescent="0.4">
      <c r="M1604" t="s">
        <v>793</v>
      </c>
      <c r="N1604" t="s">
        <v>516</v>
      </c>
      <c r="O1604">
        <v>11000</v>
      </c>
    </row>
    <row r="1605" spans="13:15" x14ac:dyDescent="0.4">
      <c r="M1605" t="s">
        <v>793</v>
      </c>
      <c r="N1605" t="s">
        <v>517</v>
      </c>
      <c r="O1605">
        <v>2000</v>
      </c>
    </row>
    <row r="1606" spans="13:15" x14ac:dyDescent="0.4">
      <c r="M1606" t="s">
        <v>793</v>
      </c>
      <c r="N1606" t="s">
        <v>518</v>
      </c>
      <c r="O1606">
        <v>2900</v>
      </c>
    </row>
    <row r="1607" spans="13:15" x14ac:dyDescent="0.4">
      <c r="M1607" t="s">
        <v>793</v>
      </c>
      <c r="N1607" t="s">
        <v>519</v>
      </c>
      <c r="O1607">
        <v>900</v>
      </c>
    </row>
    <row r="1608" spans="13:15" x14ac:dyDescent="0.4">
      <c r="M1608" t="s">
        <v>793</v>
      </c>
      <c r="N1608" t="s">
        <v>520</v>
      </c>
      <c r="O1608">
        <v>2800</v>
      </c>
    </row>
    <row r="1609" spans="13:15" x14ac:dyDescent="0.4">
      <c r="M1609" t="s">
        <v>793</v>
      </c>
      <c r="N1609" t="s">
        <v>521</v>
      </c>
      <c r="O1609">
        <v>600</v>
      </c>
    </row>
    <row r="1610" spans="13:15" x14ac:dyDescent="0.4">
      <c r="M1610" t="s">
        <v>793</v>
      </c>
      <c r="N1610" t="s">
        <v>522</v>
      </c>
      <c r="O1610">
        <v>2600</v>
      </c>
    </row>
    <row r="1611" spans="13:15" x14ac:dyDescent="0.4">
      <c r="M1611" t="s">
        <v>793</v>
      </c>
      <c r="N1611" t="s">
        <v>523</v>
      </c>
      <c r="O1611">
        <v>200</v>
      </c>
    </row>
    <row r="1612" spans="13:15" x14ac:dyDescent="0.4">
      <c r="M1612" t="s">
        <v>793</v>
      </c>
      <c r="N1612" t="s">
        <v>524</v>
      </c>
      <c r="O1612">
        <v>1400</v>
      </c>
    </row>
    <row r="1613" spans="13:15" x14ac:dyDescent="0.4">
      <c r="M1613" t="s">
        <v>793</v>
      </c>
      <c r="N1613" t="s">
        <v>525</v>
      </c>
      <c r="O1613">
        <v>2500</v>
      </c>
    </row>
    <row r="1614" spans="13:15" x14ac:dyDescent="0.4">
      <c r="M1614" t="s">
        <v>793</v>
      </c>
      <c r="N1614" t="s">
        <v>526</v>
      </c>
      <c r="O1614">
        <v>2300</v>
      </c>
    </row>
    <row r="1615" spans="13:15" x14ac:dyDescent="0.4">
      <c r="M1615" t="s">
        <v>793</v>
      </c>
      <c r="N1615" t="s">
        <v>527</v>
      </c>
      <c r="O1615">
        <v>700</v>
      </c>
    </row>
    <row r="1616" spans="13:15" x14ac:dyDescent="0.4">
      <c r="M1616" t="s">
        <v>793</v>
      </c>
      <c r="N1616" t="s">
        <v>528</v>
      </c>
      <c r="O1616">
        <v>0</v>
      </c>
    </row>
    <row r="1617" spans="13:15" x14ac:dyDescent="0.4">
      <c r="M1617" t="s">
        <v>793</v>
      </c>
      <c r="N1617" t="s">
        <v>529</v>
      </c>
      <c r="O1617">
        <v>1700</v>
      </c>
    </row>
    <row r="1618" spans="13:15" x14ac:dyDescent="0.4">
      <c r="M1618" t="s">
        <v>793</v>
      </c>
      <c r="N1618" t="s">
        <v>530</v>
      </c>
      <c r="O1618">
        <v>300</v>
      </c>
    </row>
    <row r="1619" spans="13:15" x14ac:dyDescent="0.4">
      <c r="M1619" t="s">
        <v>793</v>
      </c>
      <c r="N1619" t="s">
        <v>531</v>
      </c>
      <c r="O1619">
        <v>0</v>
      </c>
    </row>
    <row r="1620" spans="13:15" x14ac:dyDescent="0.4">
      <c r="M1620" t="s">
        <v>793</v>
      </c>
      <c r="N1620" t="s">
        <v>532</v>
      </c>
      <c r="O1620">
        <v>1200</v>
      </c>
    </row>
    <row r="1621" spans="13:15" x14ac:dyDescent="0.4">
      <c r="M1621" t="s">
        <v>793</v>
      </c>
      <c r="N1621" t="s">
        <v>533</v>
      </c>
      <c r="O1621">
        <v>100</v>
      </c>
    </row>
    <row r="1622" spans="13:15" x14ac:dyDescent="0.4">
      <c r="M1622" t="s">
        <v>793</v>
      </c>
      <c r="N1622" t="s">
        <v>534</v>
      </c>
      <c r="O1622">
        <v>1400</v>
      </c>
    </row>
    <row r="1623" spans="13:15" x14ac:dyDescent="0.4">
      <c r="M1623" t="s">
        <v>793</v>
      </c>
      <c r="N1623" t="s">
        <v>535</v>
      </c>
      <c r="O1623">
        <v>1800</v>
      </c>
    </row>
    <row r="1624" spans="13:15" x14ac:dyDescent="0.4">
      <c r="M1624" t="s">
        <v>793</v>
      </c>
      <c r="N1624" t="s">
        <v>536</v>
      </c>
      <c r="O1624">
        <v>900</v>
      </c>
    </row>
    <row r="1625" spans="13:15" x14ac:dyDescent="0.4">
      <c r="M1625" t="s">
        <v>793</v>
      </c>
      <c r="N1625" t="s">
        <v>537</v>
      </c>
      <c r="O1625">
        <v>300</v>
      </c>
    </row>
    <row r="1626" spans="13:15" x14ac:dyDescent="0.4">
      <c r="M1626" t="s">
        <v>793</v>
      </c>
      <c r="N1626" t="s">
        <v>538</v>
      </c>
      <c r="O1626">
        <v>300</v>
      </c>
    </row>
    <row r="1627" spans="13:15" x14ac:dyDescent="0.4">
      <c r="M1627" t="s">
        <v>793</v>
      </c>
      <c r="N1627" t="s">
        <v>539</v>
      </c>
      <c r="O1627">
        <v>200</v>
      </c>
    </row>
    <row r="1628" spans="13:15" x14ac:dyDescent="0.4">
      <c r="M1628" t="s">
        <v>793</v>
      </c>
      <c r="N1628" t="s">
        <v>540</v>
      </c>
      <c r="O1628">
        <v>600</v>
      </c>
    </row>
    <row r="1629" spans="13:15" x14ac:dyDescent="0.4">
      <c r="M1629" t="s">
        <v>793</v>
      </c>
      <c r="N1629" t="s">
        <v>541</v>
      </c>
      <c r="O1629">
        <v>200</v>
      </c>
    </row>
    <row r="1630" spans="13:15" x14ac:dyDescent="0.4">
      <c r="M1630" t="s">
        <v>793</v>
      </c>
      <c r="N1630" t="s">
        <v>542</v>
      </c>
      <c r="O1630">
        <v>3200</v>
      </c>
    </row>
    <row r="1631" spans="13:15" x14ac:dyDescent="0.4">
      <c r="M1631" t="s">
        <v>793</v>
      </c>
      <c r="N1631" t="s">
        <v>543</v>
      </c>
      <c r="O1631">
        <v>1800</v>
      </c>
    </row>
    <row r="1632" spans="13:15" x14ac:dyDescent="0.4">
      <c r="M1632" t="s">
        <v>793</v>
      </c>
      <c r="N1632" t="s">
        <v>544</v>
      </c>
      <c r="O1632">
        <v>300</v>
      </c>
    </row>
    <row r="1633" spans="13:15" x14ac:dyDescent="0.4">
      <c r="M1633" t="s">
        <v>793</v>
      </c>
      <c r="N1633" t="s">
        <v>727</v>
      </c>
      <c r="O1633">
        <v>600</v>
      </c>
    </row>
    <row r="1634" spans="13:15" x14ac:dyDescent="0.4">
      <c r="M1634" t="s">
        <v>793</v>
      </c>
      <c r="N1634" t="s">
        <v>728</v>
      </c>
      <c r="O1634">
        <v>300</v>
      </c>
    </row>
    <row r="1635" spans="13:15" x14ac:dyDescent="0.4">
      <c r="M1635" t="s">
        <v>793</v>
      </c>
      <c r="N1635" t="s">
        <v>729</v>
      </c>
      <c r="O1635">
        <v>0</v>
      </c>
    </row>
    <row r="1636" spans="13:15" x14ac:dyDescent="0.4">
      <c r="M1636" t="s">
        <v>793</v>
      </c>
      <c r="N1636" t="s">
        <v>730</v>
      </c>
      <c r="O1636">
        <v>0</v>
      </c>
    </row>
    <row r="1637" spans="13:15" x14ac:dyDescent="0.4">
      <c r="M1637" t="s">
        <v>793</v>
      </c>
      <c r="N1637" t="s">
        <v>731</v>
      </c>
      <c r="O1637">
        <v>0</v>
      </c>
    </row>
    <row r="1638" spans="13:15" x14ac:dyDescent="0.4">
      <c r="M1638" t="s">
        <v>793</v>
      </c>
      <c r="N1638" t="s">
        <v>732</v>
      </c>
      <c r="O1638">
        <v>4200</v>
      </c>
    </row>
    <row r="1639" spans="13:15" x14ac:dyDescent="0.4">
      <c r="M1639" t="s">
        <v>793</v>
      </c>
      <c r="N1639" t="s">
        <v>733</v>
      </c>
      <c r="O1639">
        <v>0</v>
      </c>
    </row>
    <row r="1640" spans="13:15" x14ac:dyDescent="0.4">
      <c r="M1640" t="s">
        <v>793</v>
      </c>
      <c r="N1640" t="s">
        <v>734</v>
      </c>
      <c r="O1640">
        <v>200</v>
      </c>
    </row>
    <row r="1641" spans="13:15" x14ac:dyDescent="0.4">
      <c r="M1641" t="s">
        <v>793</v>
      </c>
      <c r="N1641" t="s">
        <v>735</v>
      </c>
      <c r="O1641">
        <v>500</v>
      </c>
    </row>
    <row r="1642" spans="13:15" x14ac:dyDescent="0.4">
      <c r="M1642" t="s">
        <v>793</v>
      </c>
      <c r="N1642" t="s">
        <v>736</v>
      </c>
      <c r="O1642">
        <v>0</v>
      </c>
    </row>
    <row r="1643" spans="13:15" x14ac:dyDescent="0.4">
      <c r="M1643" t="s">
        <v>793</v>
      </c>
      <c r="N1643" t="s">
        <v>737</v>
      </c>
      <c r="O1643">
        <v>400</v>
      </c>
    </row>
    <row r="1644" spans="13:15" x14ac:dyDescent="0.4">
      <c r="M1644" t="s">
        <v>793</v>
      </c>
      <c r="N1644" t="s">
        <v>738</v>
      </c>
      <c r="O1644">
        <v>100</v>
      </c>
    </row>
    <row r="1645" spans="13:15" x14ac:dyDescent="0.4">
      <c r="M1645" t="s">
        <v>793</v>
      </c>
      <c r="N1645" t="s">
        <v>739</v>
      </c>
      <c r="O1645">
        <v>1100</v>
      </c>
    </row>
    <row r="1646" spans="13:15" x14ac:dyDescent="0.4">
      <c r="M1646" t="s">
        <v>793</v>
      </c>
      <c r="N1646" t="s">
        <v>740</v>
      </c>
      <c r="O1646">
        <v>1800</v>
      </c>
    </row>
    <row r="1647" spans="13:15" x14ac:dyDescent="0.4">
      <c r="M1647" t="s">
        <v>793</v>
      </c>
      <c r="N1647" t="s">
        <v>741</v>
      </c>
      <c r="O1647">
        <v>4000</v>
      </c>
    </row>
    <row r="1648" spans="13:15" x14ac:dyDescent="0.4">
      <c r="M1648" t="s">
        <v>793</v>
      </c>
      <c r="N1648" t="s">
        <v>742</v>
      </c>
      <c r="O1648">
        <v>300</v>
      </c>
    </row>
    <row r="1649" spans="11:15" x14ac:dyDescent="0.4">
      <c r="M1649" t="s">
        <v>793</v>
      </c>
      <c r="N1649" t="s">
        <v>743</v>
      </c>
      <c r="O1649">
        <v>3600</v>
      </c>
    </row>
    <row r="1650" spans="11:15" x14ac:dyDescent="0.4">
      <c r="M1650" t="s">
        <v>793</v>
      </c>
      <c r="N1650" t="s">
        <v>744</v>
      </c>
      <c r="O1650">
        <v>6300</v>
      </c>
    </row>
    <row r="1651" spans="11:15" x14ac:dyDescent="0.4">
      <c r="M1651" t="s">
        <v>793</v>
      </c>
      <c r="N1651" t="s">
        <v>745</v>
      </c>
      <c r="O1651">
        <v>3000</v>
      </c>
    </row>
    <row r="1652" spans="11:15" x14ac:dyDescent="0.4">
      <c r="M1652" t="s">
        <v>793</v>
      </c>
      <c r="N1652" t="s">
        <v>746</v>
      </c>
      <c r="O1652">
        <v>800</v>
      </c>
    </row>
    <row r="1653" spans="11:15" x14ac:dyDescent="0.4">
      <c r="M1653" t="s">
        <v>793</v>
      </c>
      <c r="N1653" t="s">
        <v>747</v>
      </c>
      <c r="O1653">
        <v>2700</v>
      </c>
    </row>
    <row r="1654" spans="11:15" x14ac:dyDescent="0.4">
      <c r="M1654" t="s">
        <v>793</v>
      </c>
      <c r="N1654" t="s">
        <v>748</v>
      </c>
      <c r="O1654">
        <v>12000</v>
      </c>
    </row>
    <row r="1655" spans="11:15" x14ac:dyDescent="0.4">
      <c r="M1655" t="s">
        <v>793</v>
      </c>
      <c r="N1655" t="s">
        <v>749</v>
      </c>
      <c r="O1655">
        <v>27100</v>
      </c>
    </row>
    <row r="1656" spans="11:15" x14ac:dyDescent="0.4">
      <c r="M1656" t="s">
        <v>793</v>
      </c>
      <c r="N1656" t="s">
        <v>750</v>
      </c>
      <c r="O1656">
        <v>16800</v>
      </c>
    </row>
    <row r="1657" spans="11:15" x14ac:dyDescent="0.4">
      <c r="M1657" t="s">
        <v>793</v>
      </c>
      <c r="N1657" t="s">
        <v>751</v>
      </c>
      <c r="O1657">
        <v>0</v>
      </c>
    </row>
    <row r="1658" spans="11:15" x14ac:dyDescent="0.4">
      <c r="M1658" t="s">
        <v>793</v>
      </c>
      <c r="N1658" t="s">
        <v>752</v>
      </c>
      <c r="O1658">
        <v>0</v>
      </c>
    </row>
    <row r="1659" spans="11:15" x14ac:dyDescent="0.4">
      <c r="M1659" t="s">
        <v>793</v>
      </c>
      <c r="N1659" t="s">
        <v>753</v>
      </c>
      <c r="O1659">
        <v>0</v>
      </c>
    </row>
    <row r="1660" spans="11:15" x14ac:dyDescent="0.4">
      <c r="M1660" t="s">
        <v>793</v>
      </c>
      <c r="N1660" t="s">
        <v>754</v>
      </c>
      <c r="O1660">
        <v>0</v>
      </c>
    </row>
    <row r="1661" spans="11:15" x14ac:dyDescent="0.4">
      <c r="M1661" t="s">
        <v>793</v>
      </c>
      <c r="N1661" t="s">
        <v>755</v>
      </c>
      <c r="O1661">
        <v>0</v>
      </c>
    </row>
    <row r="1662" spans="11:15" x14ac:dyDescent="0.4">
      <c r="M1662" t="s">
        <v>793</v>
      </c>
      <c r="N1662" t="s">
        <v>756</v>
      </c>
      <c r="O1662">
        <v>38700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BF838-01B9-4D3A-8869-292732BB4470}">
  <sheetPr codeName="Sheet27"/>
  <dimension ref="A1:AY1663"/>
  <sheetViews>
    <sheetView workbookViewId="0">
      <selection activeCell="T29" sqref="T29"/>
    </sheetView>
  </sheetViews>
  <sheetFormatPr defaultRowHeight="18.75" x14ac:dyDescent="0.4"/>
  <cols>
    <col min="13" max="13" width="11.375" bestFit="1" customWidth="1"/>
    <col min="19" max="19" width="11.375" bestFit="1" customWidth="1"/>
    <col min="25" max="25" width="11.375" bestFit="1" customWidth="1"/>
    <col min="29" max="29" width="10.5" bestFit="1" customWidth="1"/>
    <col min="30" max="34" width="11.375" bestFit="1" customWidth="1"/>
    <col min="35" max="39" width="11.5" bestFit="1" customWidth="1"/>
  </cols>
  <sheetData>
    <row r="1" spans="1:51" x14ac:dyDescent="0.4">
      <c r="A1" t="str" cm="1">
        <f t="array" ref="A1">_xll.RssTickList($A$2:$C$2, INDIRECT("場中監視!A"&amp;_xlfn.SHEET()-1,TRUE)&amp;".T", 20)</f>
        <v>=RssTickList($A$2:$C$2, INDIRECT("場中監視!A"&amp;SHEET()-1,TRUE)&amp;".T", 20) =&gt; マーケットスピード II にログインして「接続中」の状態に変更してから利用してください。</v>
      </c>
      <c r="K1" t="str" cm="1">
        <f t="array" ref="K1">_xll.RssChart($K$2:$O$2,INDIRECT("場中監視!A"&amp;_xlfn.SHEET()-1,TRUE)&amp;".T", "1M", ((60*2.5)+1+(60*3)+1)*5)</f>
        <v>=RssChart($K$2:$O$2,INDIRECT("場中監視!A"&amp;SHEET()-1,TRUE)&amp;".T", "1M", ((60*2.5)+1+(60*3)+1)*5) =&gt; マーケットスピード II にログインして「接続中」の状態に変更してから利用してください。</v>
      </c>
      <c r="Q1" t="str" cm="1">
        <f t="array" ref="Q1">_xll.RssChart($Q$2:$W$2, INDIRECT("場中監視!A"&amp;_xlfn.SHEET()-1,TRUE)&amp;".T", "D", 15)</f>
        <v>=RssChart($Q$2:$W$2, INDIRECT("場中監視!A"&amp;SHEET()-1,TRUE)&amp;".T", "D", 15) =&gt; マーケットスピード II にログインして「接続中」の状態に変更してから利用してください。</v>
      </c>
      <c r="AB1" t="s">
        <v>313</v>
      </c>
      <c r="AC1" t="s">
        <v>314</v>
      </c>
      <c r="AD1" s="18" t="str">
        <f t="shared" ref="AD1:AH2" si="0">AI1</f>
        <v>2024/12/30</v>
      </c>
      <c r="AE1" s="18" t="str">
        <f t="shared" si="0"/>
        <v>2024/12/27</v>
      </c>
      <c r="AF1" s="18" t="str">
        <f t="shared" si="0"/>
        <v>2024/12/26</v>
      </c>
      <c r="AG1" s="18" t="str">
        <f t="shared" si="0"/>
        <v>2024/12/25</v>
      </c>
      <c r="AH1" s="18" t="str">
        <f t="shared" si="0"/>
        <v>2024/12/24</v>
      </c>
      <c r="AI1" s="19" t="str">
        <f>S17</f>
        <v>2024/12/30</v>
      </c>
      <c r="AJ1" s="19" t="str">
        <f>S16</f>
        <v>2024/12/27</v>
      </c>
      <c r="AK1" s="19" t="str">
        <f>S15</f>
        <v>2024/12/26</v>
      </c>
      <c r="AL1" s="19" t="str">
        <f>S14</f>
        <v>2024/12/25</v>
      </c>
      <c r="AM1" s="19" t="str">
        <f>S13</f>
        <v>2024/12/24</v>
      </c>
      <c r="AR1" t="s">
        <v>385</v>
      </c>
      <c r="AS1" t="s">
        <v>387</v>
      </c>
      <c r="AT1" t="s">
        <v>388</v>
      </c>
      <c r="AU1" t="s">
        <v>389</v>
      </c>
      <c r="AV1" t="s">
        <v>390</v>
      </c>
      <c r="AX1" t="s">
        <v>386</v>
      </c>
    </row>
    <row r="2" spans="1:51" x14ac:dyDescent="0.4">
      <c r="A2" t="s">
        <v>296</v>
      </c>
      <c r="B2" t="s">
        <v>14</v>
      </c>
      <c r="C2" t="s">
        <v>334</v>
      </c>
      <c r="K2" t="s">
        <v>293</v>
      </c>
      <c r="L2" t="s">
        <v>294</v>
      </c>
      <c r="M2" t="s">
        <v>295</v>
      </c>
      <c r="N2" t="s">
        <v>296</v>
      </c>
      <c r="O2" t="s">
        <v>14</v>
      </c>
      <c r="Q2" t="s">
        <v>318</v>
      </c>
      <c r="R2" t="s">
        <v>319</v>
      </c>
      <c r="S2" t="s">
        <v>320</v>
      </c>
      <c r="T2" t="s">
        <v>339</v>
      </c>
      <c r="U2" t="s">
        <v>340</v>
      </c>
      <c r="V2" t="s">
        <v>341</v>
      </c>
      <c r="W2" t="s">
        <v>353</v>
      </c>
      <c r="AB2" t="s">
        <v>7</v>
      </c>
      <c r="AC2" s="2">
        <f>IFERROR(AVERAGEIFS(AD2:AH2,AD2:AH2,"&gt;0"),0)</f>
        <v>27340</v>
      </c>
      <c r="AD2" s="2">
        <f t="shared" si="0"/>
        <v>24100</v>
      </c>
      <c r="AE2" s="2">
        <f t="shared" si="0"/>
        <v>16100</v>
      </c>
      <c r="AF2" s="2">
        <f t="shared" si="0"/>
        <v>49700</v>
      </c>
      <c r="AG2" s="2">
        <f t="shared" si="0"/>
        <v>35900</v>
      </c>
      <c r="AH2" s="2">
        <f t="shared" si="0"/>
        <v>10900</v>
      </c>
      <c r="AI2" s="2" cm="1">
        <f t="array" ref="AI2">_xlfn.XLOOKUP(AI$1&amp;$AB2,$M$3:$M$1662&amp;$N$3:$N$1662,$O$3:$O$1662,0,0,1)</f>
        <v>24100</v>
      </c>
      <c r="AJ2" s="2" cm="1">
        <f t="array" ref="AJ2">_xlfn.XLOOKUP(AJ$1&amp;$AB2,$M$3:$M$1662&amp;$N$3:$N$1662,$O$3:$O$1662,0,0,1)</f>
        <v>16100</v>
      </c>
      <c r="AK2" s="2" cm="1">
        <f t="array" ref="AK2">_xlfn.XLOOKUP(AK$1&amp;$AB2,$M$3:$M$1662&amp;$N$3:$N$1662,$O$3:$O$1662,0,0,1)</f>
        <v>49700</v>
      </c>
      <c r="AL2" s="2" cm="1">
        <f t="array" ref="AL2">_xlfn.XLOOKUP(AL$1&amp;$AB2,$M$3:$M$1662&amp;$N$3:$N$1662,$O$3:$O$1662,0,0,1)</f>
        <v>35900</v>
      </c>
      <c r="AM2" s="2" cm="1">
        <f t="array" ref="AM2">_xlfn.XLOOKUP(AM$1&amp;$AB2,$M$3:$M$1662&amp;$N$3:$N$1662,$O$3:$O$1662,0,0,1)</f>
        <v>10900</v>
      </c>
    </row>
    <row r="3" spans="1:51" x14ac:dyDescent="0.4">
      <c r="A3" s="1" t="s">
        <v>779</v>
      </c>
      <c r="B3" s="1">
        <v>38700</v>
      </c>
      <c r="C3" s="1">
        <v>461</v>
      </c>
      <c r="D3" t="str">
        <f t="shared" ref="D3:D21" si="1">IF(C3=C4,D4,IF(C3&gt;C4,"買",IF(C3&lt;C4,"売","")))</f>
        <v>売</v>
      </c>
      <c r="E3" t="str">
        <f>IF(AND(B3&gt;$E$24,ISNUMBER(B3)),$E$26,"")</f>
        <v>大口</v>
      </c>
      <c r="K3" t="s">
        <v>840</v>
      </c>
      <c r="L3" t="s">
        <v>424</v>
      </c>
      <c r="M3" t="s">
        <v>781</v>
      </c>
      <c r="N3" t="s">
        <v>545</v>
      </c>
      <c r="O3">
        <v>10900</v>
      </c>
      <c r="Q3" s="1" t="s">
        <v>840</v>
      </c>
      <c r="R3" s="1" t="s">
        <v>794</v>
      </c>
      <c r="S3" s="1" t="s">
        <v>795</v>
      </c>
      <c r="T3" s="1">
        <v>459</v>
      </c>
      <c r="U3" s="1">
        <v>462</v>
      </c>
      <c r="V3" s="1">
        <v>451</v>
      </c>
      <c r="W3">
        <v>457</v>
      </c>
      <c r="AB3" t="s">
        <v>8</v>
      </c>
      <c r="AC3" s="2">
        <f t="shared" ref="AC3:AC66" si="2">IFERROR(AVERAGEIFS(AD3:AH3,AD3:AH3,"&gt;0"),0)</f>
        <v>35860</v>
      </c>
      <c r="AD3" s="2">
        <f>AD2+AI3</f>
        <v>31300</v>
      </c>
      <c r="AE3" s="2">
        <f>AE2+AJ3</f>
        <v>20900</v>
      </c>
      <c r="AF3" s="2">
        <f>AF2+AK3</f>
        <v>78400</v>
      </c>
      <c r="AG3" s="2">
        <f>AG2+AL3</f>
        <v>36300</v>
      </c>
      <c r="AH3" s="2">
        <f>AH2+AM3</f>
        <v>12400</v>
      </c>
      <c r="AI3" s="2" cm="1">
        <f t="array" ref="AI3">_xlfn.XLOOKUP(AI$1&amp;$AB3,$M$3:$M$1662&amp;$N$3:$N$1662,$O$3:$O$1662,0,0,1)</f>
        <v>7200</v>
      </c>
      <c r="AJ3" s="2" cm="1">
        <f t="array" ref="AJ3">_xlfn.XLOOKUP(AJ$1&amp;$AB3,$M$3:$M$1662&amp;$N$3:$N$1662,$O$3:$O$1662,0,0,1)</f>
        <v>4800</v>
      </c>
      <c r="AK3" s="2" cm="1">
        <f t="array" ref="AK3">_xlfn.XLOOKUP(AK$1&amp;$AB3,$M$3:$M$1662&amp;$N$3:$N$1662,$O$3:$O$1662,0,0,1)</f>
        <v>28700</v>
      </c>
      <c r="AL3" s="2" cm="1">
        <f t="array" ref="AL3">_xlfn.XLOOKUP(AL$1&amp;$AB3,$M$3:$M$1662&amp;$N$3:$N$1662,$O$3:$O$1662,0,0,1)</f>
        <v>400</v>
      </c>
      <c r="AM3" s="2" cm="1">
        <f t="array" ref="AM3">_xlfn.XLOOKUP(AM$1&amp;$AB3,$M$3:$M$1662&amp;$N$3:$N$1662,$O$3:$O$1662,0,0,1)</f>
        <v>1500</v>
      </c>
    </row>
    <row r="4" spans="1:51" x14ac:dyDescent="0.4">
      <c r="A4" t="s">
        <v>791</v>
      </c>
      <c r="B4">
        <v>1600</v>
      </c>
      <c r="C4">
        <v>463</v>
      </c>
      <c r="D4" t="str">
        <f t="shared" si="1"/>
        <v>売</v>
      </c>
      <c r="E4" t="str">
        <f t="shared" ref="E4:E21" si="3">IF(AND(B4&gt;$E$24,ISNUMBER(B4)),$E$26,"")</f>
        <v/>
      </c>
      <c r="M4" t="s">
        <v>781</v>
      </c>
      <c r="N4" t="s">
        <v>546</v>
      </c>
      <c r="O4">
        <v>1500</v>
      </c>
      <c r="S4" t="s">
        <v>796</v>
      </c>
      <c r="T4">
        <v>457</v>
      </c>
      <c r="U4">
        <v>460</v>
      </c>
      <c r="V4">
        <v>447</v>
      </c>
      <c r="W4">
        <v>453</v>
      </c>
      <c r="AB4" t="s">
        <v>95</v>
      </c>
      <c r="AC4" s="2">
        <f t="shared" si="2"/>
        <v>38580</v>
      </c>
      <c r="AD4" s="2">
        <f t="shared" ref="AD4:AH19" si="4">AD3+AI4</f>
        <v>37000</v>
      </c>
      <c r="AE4" s="2">
        <f t="shared" si="4"/>
        <v>24900</v>
      </c>
      <c r="AF4" s="2">
        <f t="shared" si="4"/>
        <v>81800</v>
      </c>
      <c r="AG4" s="2">
        <f t="shared" si="4"/>
        <v>36800</v>
      </c>
      <c r="AH4" s="2">
        <f t="shared" si="4"/>
        <v>12400</v>
      </c>
      <c r="AI4" s="2" cm="1">
        <f t="array" ref="AI4">_xlfn.XLOOKUP(AI$1&amp;$AB4,$M$3:$M$1662&amp;$N$3:$N$1662,$O$3:$O$1662,0,0,1)</f>
        <v>5700</v>
      </c>
      <c r="AJ4" s="2" cm="1">
        <f t="array" ref="AJ4">_xlfn.XLOOKUP(AJ$1&amp;$AB4,$M$3:$M$1662&amp;$N$3:$N$1662,$O$3:$O$1662,0,0,1)</f>
        <v>4000</v>
      </c>
      <c r="AK4" s="2" cm="1">
        <f t="array" ref="AK4">_xlfn.XLOOKUP(AK$1&amp;$AB4,$M$3:$M$1662&amp;$N$3:$N$1662,$O$3:$O$1662,0,0,1)</f>
        <v>3400</v>
      </c>
      <c r="AL4" s="2" cm="1">
        <f t="array" ref="AL4">_xlfn.XLOOKUP(AL$1&amp;$AB4,$M$3:$M$1662&amp;$N$3:$N$1662,$O$3:$O$1662,0,0,1)</f>
        <v>500</v>
      </c>
      <c r="AM4" s="2" cm="1">
        <f t="array" ref="AM4">_xlfn.XLOOKUP(AM$1&amp;$AB4,$M$3:$M$1662&amp;$N$3:$N$1662,$O$3:$O$1662,0,0,1)</f>
        <v>0</v>
      </c>
      <c r="AS4" s="25">
        <f t="shared" ref="AS4:AS17" si="5">MAX(AT4:AV4)</f>
        <v>13</v>
      </c>
      <c r="AT4" s="25">
        <f t="shared" ref="AT4:AT17" si="6">ABS(U4-W3)</f>
        <v>3</v>
      </c>
      <c r="AU4" s="25">
        <f t="shared" ref="AU4:AU17" si="7">ABS(V4-W3)</f>
        <v>10</v>
      </c>
      <c r="AV4" s="25">
        <f t="shared" ref="AV4:AV17" si="8">U4-V4</f>
        <v>13</v>
      </c>
      <c r="AY4" s="25">
        <f t="shared" ref="AY4:AY17" si="9">U4-W3</f>
        <v>3</v>
      </c>
    </row>
    <row r="5" spans="1:51" x14ac:dyDescent="0.4">
      <c r="A5" t="s">
        <v>791</v>
      </c>
      <c r="B5">
        <v>500</v>
      </c>
      <c r="C5">
        <v>464</v>
      </c>
      <c r="D5" t="str">
        <f t="shared" si="1"/>
        <v>買</v>
      </c>
      <c r="E5" t="str">
        <f t="shared" si="3"/>
        <v/>
      </c>
      <c r="M5" t="s">
        <v>781</v>
      </c>
      <c r="N5" t="s">
        <v>547</v>
      </c>
      <c r="O5">
        <v>0</v>
      </c>
      <c r="S5" t="s">
        <v>797</v>
      </c>
      <c r="T5">
        <v>458</v>
      </c>
      <c r="U5">
        <v>462</v>
      </c>
      <c r="V5">
        <v>445</v>
      </c>
      <c r="W5">
        <v>447</v>
      </c>
      <c r="AB5" t="s">
        <v>44</v>
      </c>
      <c r="AC5" s="2">
        <f t="shared" si="2"/>
        <v>41760</v>
      </c>
      <c r="AD5" s="2">
        <f t="shared" si="4"/>
        <v>40400</v>
      </c>
      <c r="AE5" s="2">
        <f t="shared" si="4"/>
        <v>24900</v>
      </c>
      <c r="AF5" s="2">
        <f t="shared" si="4"/>
        <v>93900</v>
      </c>
      <c r="AG5" s="2">
        <f t="shared" si="4"/>
        <v>37200</v>
      </c>
      <c r="AH5" s="2">
        <f t="shared" si="4"/>
        <v>12400</v>
      </c>
      <c r="AI5" s="2" cm="1">
        <f t="array" ref="AI5">_xlfn.XLOOKUP(AI$1&amp;$AB5,$M$3:$M$1662&amp;$N$3:$N$1662,$O$3:$O$1662,0,0,1)</f>
        <v>3400</v>
      </c>
      <c r="AJ5" s="2" cm="1">
        <f t="array" ref="AJ5">_xlfn.XLOOKUP(AJ$1&amp;$AB5,$M$3:$M$1662&amp;$N$3:$N$1662,$O$3:$O$1662,0,0,1)</f>
        <v>0</v>
      </c>
      <c r="AK5" s="2" cm="1">
        <f t="array" ref="AK5">_xlfn.XLOOKUP(AK$1&amp;$AB5,$M$3:$M$1662&amp;$N$3:$N$1662,$O$3:$O$1662,0,0,1)</f>
        <v>12100</v>
      </c>
      <c r="AL5" s="2" cm="1">
        <f t="array" ref="AL5">_xlfn.XLOOKUP(AL$1&amp;$AB5,$M$3:$M$1662&amp;$N$3:$N$1662,$O$3:$O$1662,0,0,1)</f>
        <v>400</v>
      </c>
      <c r="AM5" s="2" cm="1">
        <f t="array" ref="AM5">_xlfn.XLOOKUP(AM$1&amp;$AB5,$M$3:$M$1662&amp;$N$3:$N$1662,$O$3:$O$1662,0,0,1)</f>
        <v>0</v>
      </c>
      <c r="AS5" s="25">
        <f t="shared" si="5"/>
        <v>17</v>
      </c>
      <c r="AT5" s="25">
        <f t="shared" si="6"/>
        <v>9</v>
      </c>
      <c r="AU5" s="25">
        <f t="shared" si="7"/>
        <v>8</v>
      </c>
      <c r="AV5" s="25">
        <f t="shared" si="8"/>
        <v>17</v>
      </c>
      <c r="AY5" s="25">
        <f t="shared" si="9"/>
        <v>9</v>
      </c>
    </row>
    <row r="6" spans="1:51" x14ac:dyDescent="0.4">
      <c r="A6" t="s">
        <v>834</v>
      </c>
      <c r="B6">
        <v>700</v>
      </c>
      <c r="C6">
        <v>463</v>
      </c>
      <c r="D6" t="str">
        <f t="shared" si="1"/>
        <v>売</v>
      </c>
      <c r="E6" t="str">
        <f t="shared" si="3"/>
        <v/>
      </c>
      <c r="M6" t="s">
        <v>781</v>
      </c>
      <c r="N6" t="s">
        <v>548</v>
      </c>
      <c r="O6">
        <v>0</v>
      </c>
      <c r="S6" t="s">
        <v>798</v>
      </c>
      <c r="T6">
        <v>444</v>
      </c>
      <c r="U6">
        <v>473</v>
      </c>
      <c r="V6">
        <v>439</v>
      </c>
      <c r="W6">
        <v>442</v>
      </c>
      <c r="AB6" t="s">
        <v>39</v>
      </c>
      <c r="AC6" s="2">
        <f t="shared" si="2"/>
        <v>51200</v>
      </c>
      <c r="AD6" s="2">
        <f t="shared" si="4"/>
        <v>41700</v>
      </c>
      <c r="AE6" s="2">
        <f t="shared" si="4"/>
        <v>24900</v>
      </c>
      <c r="AF6" s="2">
        <f t="shared" si="4"/>
        <v>98800</v>
      </c>
      <c r="AG6" s="2">
        <f t="shared" si="4"/>
        <v>53900</v>
      </c>
      <c r="AH6" s="2">
        <f t="shared" si="4"/>
        <v>36700</v>
      </c>
      <c r="AI6" s="2" cm="1">
        <f t="array" ref="AI6">_xlfn.XLOOKUP(AI$1&amp;$AB6,$M$3:$M$1662&amp;$N$3:$N$1662,$O$3:$O$1662,0,0,1)</f>
        <v>1300</v>
      </c>
      <c r="AJ6" s="2" cm="1">
        <f t="array" ref="AJ6">_xlfn.XLOOKUP(AJ$1&amp;$AB6,$M$3:$M$1662&amp;$N$3:$N$1662,$O$3:$O$1662,0,0,1)</f>
        <v>0</v>
      </c>
      <c r="AK6" s="2" cm="1">
        <f t="array" ref="AK6">_xlfn.XLOOKUP(AK$1&amp;$AB6,$M$3:$M$1662&amp;$N$3:$N$1662,$O$3:$O$1662,0,0,1)</f>
        <v>4900</v>
      </c>
      <c r="AL6" s="2" cm="1">
        <f t="array" ref="AL6">_xlfn.XLOOKUP(AL$1&amp;$AB6,$M$3:$M$1662&amp;$N$3:$N$1662,$O$3:$O$1662,0,0,1)</f>
        <v>16700</v>
      </c>
      <c r="AM6" s="2" cm="1">
        <f t="array" ref="AM6">_xlfn.XLOOKUP(AM$1&amp;$AB6,$M$3:$M$1662&amp;$N$3:$N$1662,$O$3:$O$1662,0,0,1)</f>
        <v>24300</v>
      </c>
      <c r="AS6" s="25">
        <f t="shared" si="5"/>
        <v>34</v>
      </c>
      <c r="AT6" s="25">
        <f t="shared" si="6"/>
        <v>26</v>
      </c>
      <c r="AU6" s="25">
        <f t="shared" si="7"/>
        <v>8</v>
      </c>
      <c r="AV6" s="25">
        <f t="shared" si="8"/>
        <v>34</v>
      </c>
      <c r="AY6" s="25">
        <f t="shared" si="9"/>
        <v>26</v>
      </c>
    </row>
    <row r="7" spans="1:51" x14ac:dyDescent="0.4">
      <c r="A7" t="s">
        <v>834</v>
      </c>
      <c r="B7">
        <v>100</v>
      </c>
      <c r="C7">
        <v>464</v>
      </c>
      <c r="D7" t="str">
        <f t="shared" si="1"/>
        <v>買</v>
      </c>
      <c r="E7" t="str">
        <f t="shared" si="3"/>
        <v/>
      </c>
      <c r="M7" t="s">
        <v>781</v>
      </c>
      <c r="N7" t="s">
        <v>549</v>
      </c>
      <c r="O7">
        <v>24300</v>
      </c>
      <c r="S7" t="s">
        <v>799</v>
      </c>
      <c r="T7">
        <v>438</v>
      </c>
      <c r="U7">
        <v>446</v>
      </c>
      <c r="V7">
        <v>425</v>
      </c>
      <c r="W7">
        <v>426</v>
      </c>
      <c r="AB7" t="s">
        <v>87</v>
      </c>
      <c r="AC7" s="2">
        <f t="shared" si="2"/>
        <v>52460</v>
      </c>
      <c r="AD7" s="2">
        <f t="shared" si="4"/>
        <v>42000</v>
      </c>
      <c r="AE7" s="2">
        <f t="shared" si="4"/>
        <v>25800</v>
      </c>
      <c r="AF7" s="2">
        <f t="shared" si="4"/>
        <v>101500</v>
      </c>
      <c r="AG7" s="2">
        <f t="shared" si="4"/>
        <v>56300</v>
      </c>
      <c r="AH7" s="2">
        <f t="shared" si="4"/>
        <v>36700</v>
      </c>
      <c r="AI7" s="2" cm="1">
        <f t="array" ref="AI7">_xlfn.XLOOKUP(AI$1&amp;$AB7,$M$3:$M$1662&amp;$N$3:$N$1662,$O$3:$O$1662,0,0,1)</f>
        <v>300</v>
      </c>
      <c r="AJ7" s="2" cm="1">
        <f t="array" ref="AJ7">_xlfn.XLOOKUP(AJ$1&amp;$AB7,$M$3:$M$1662&amp;$N$3:$N$1662,$O$3:$O$1662,0,0,1)</f>
        <v>900</v>
      </c>
      <c r="AK7" s="2" cm="1">
        <f t="array" ref="AK7">_xlfn.XLOOKUP(AK$1&amp;$AB7,$M$3:$M$1662&amp;$N$3:$N$1662,$O$3:$O$1662,0,0,1)</f>
        <v>2700</v>
      </c>
      <c r="AL7" s="2" cm="1">
        <f t="array" ref="AL7">_xlfn.XLOOKUP(AL$1&amp;$AB7,$M$3:$M$1662&amp;$N$3:$N$1662,$O$3:$O$1662,0,0,1)</f>
        <v>2400</v>
      </c>
      <c r="AM7" s="2" cm="1">
        <f t="array" ref="AM7">_xlfn.XLOOKUP(AM$1&amp;$AB7,$M$3:$M$1662&amp;$N$3:$N$1662,$O$3:$O$1662,0,0,1)</f>
        <v>0</v>
      </c>
      <c r="AS7" s="25">
        <f t="shared" si="5"/>
        <v>21</v>
      </c>
      <c r="AT7" s="25">
        <f t="shared" si="6"/>
        <v>4</v>
      </c>
      <c r="AU7" s="25">
        <f t="shared" si="7"/>
        <v>17</v>
      </c>
      <c r="AV7" s="25">
        <f t="shared" si="8"/>
        <v>21</v>
      </c>
      <c r="AY7" s="25">
        <f t="shared" si="9"/>
        <v>4</v>
      </c>
    </row>
    <row r="8" spans="1:51" x14ac:dyDescent="0.4">
      <c r="A8" t="s">
        <v>835</v>
      </c>
      <c r="B8">
        <v>200</v>
      </c>
      <c r="C8">
        <v>462</v>
      </c>
      <c r="D8" t="str">
        <f t="shared" si="1"/>
        <v>売</v>
      </c>
      <c r="E8" t="str">
        <f t="shared" si="3"/>
        <v/>
      </c>
      <c r="M8" t="s">
        <v>781</v>
      </c>
      <c r="N8" t="s">
        <v>550</v>
      </c>
      <c r="O8">
        <v>0</v>
      </c>
      <c r="Q8" s="1"/>
      <c r="R8" s="1"/>
      <c r="S8" s="1" t="s">
        <v>800</v>
      </c>
      <c r="T8" s="1">
        <v>428</v>
      </c>
      <c r="U8" s="1">
        <v>431</v>
      </c>
      <c r="V8" s="1">
        <v>411</v>
      </c>
      <c r="W8" s="1">
        <v>413</v>
      </c>
      <c r="AB8" t="s">
        <v>82</v>
      </c>
      <c r="AC8" s="2">
        <f t="shared" si="2"/>
        <v>60020</v>
      </c>
      <c r="AD8" s="2">
        <f t="shared" si="4"/>
        <v>46300</v>
      </c>
      <c r="AE8" s="2">
        <f t="shared" si="4"/>
        <v>42800</v>
      </c>
      <c r="AF8" s="2">
        <f t="shared" si="4"/>
        <v>115500</v>
      </c>
      <c r="AG8" s="2">
        <f t="shared" si="4"/>
        <v>58400</v>
      </c>
      <c r="AH8" s="2">
        <f t="shared" si="4"/>
        <v>37100</v>
      </c>
      <c r="AI8" s="2" cm="1">
        <f t="array" ref="AI8">_xlfn.XLOOKUP(AI$1&amp;$AB8,$M$3:$M$1662&amp;$N$3:$N$1662,$O$3:$O$1662,0,0,1)</f>
        <v>4300</v>
      </c>
      <c r="AJ8" s="2" cm="1">
        <f t="array" ref="AJ8">_xlfn.XLOOKUP(AJ$1&amp;$AB8,$M$3:$M$1662&amp;$N$3:$N$1662,$O$3:$O$1662,0,0,1)</f>
        <v>17000</v>
      </c>
      <c r="AK8" s="2" cm="1">
        <f t="array" ref="AK8">_xlfn.XLOOKUP(AK$1&amp;$AB8,$M$3:$M$1662&amp;$N$3:$N$1662,$O$3:$O$1662,0,0,1)</f>
        <v>14000</v>
      </c>
      <c r="AL8" s="2" cm="1">
        <f t="array" ref="AL8">_xlfn.XLOOKUP(AL$1&amp;$AB8,$M$3:$M$1662&amp;$N$3:$N$1662,$O$3:$O$1662,0,0,1)</f>
        <v>2100</v>
      </c>
      <c r="AM8" s="2" cm="1">
        <f t="array" ref="AM8">_xlfn.XLOOKUP(AM$1&amp;$AB8,$M$3:$M$1662&amp;$N$3:$N$1662,$O$3:$O$1662,0,0,1)</f>
        <v>400</v>
      </c>
      <c r="AS8" s="25">
        <f t="shared" si="5"/>
        <v>20</v>
      </c>
      <c r="AT8" s="25">
        <f t="shared" si="6"/>
        <v>5</v>
      </c>
      <c r="AU8" s="25">
        <f t="shared" si="7"/>
        <v>15</v>
      </c>
      <c r="AV8" s="25">
        <f t="shared" si="8"/>
        <v>20</v>
      </c>
      <c r="AY8" s="25">
        <f t="shared" si="9"/>
        <v>5</v>
      </c>
    </row>
    <row r="9" spans="1:51" x14ac:dyDescent="0.4">
      <c r="A9" t="s">
        <v>835</v>
      </c>
      <c r="B9">
        <v>1800</v>
      </c>
      <c r="C9">
        <v>463</v>
      </c>
      <c r="D9" t="str">
        <f t="shared" si="1"/>
        <v>売</v>
      </c>
      <c r="E9" t="str">
        <f t="shared" si="3"/>
        <v/>
      </c>
      <c r="M9" t="s">
        <v>781</v>
      </c>
      <c r="N9" t="s">
        <v>551</v>
      </c>
      <c r="O9">
        <v>400</v>
      </c>
      <c r="Q9" s="1"/>
      <c r="R9" s="1"/>
      <c r="S9" s="1" t="s">
        <v>801</v>
      </c>
      <c r="T9" s="1">
        <v>405</v>
      </c>
      <c r="U9" s="1">
        <v>419</v>
      </c>
      <c r="V9" s="1">
        <v>403</v>
      </c>
      <c r="W9">
        <v>409</v>
      </c>
      <c r="AB9" t="s">
        <v>21</v>
      </c>
      <c r="AC9" s="2">
        <f t="shared" si="2"/>
        <v>63240</v>
      </c>
      <c r="AD9" s="2">
        <f t="shared" si="4"/>
        <v>50600</v>
      </c>
      <c r="AE9" s="2">
        <f t="shared" si="4"/>
        <v>47500</v>
      </c>
      <c r="AF9" s="2">
        <f t="shared" si="4"/>
        <v>116200</v>
      </c>
      <c r="AG9" s="2">
        <f t="shared" si="4"/>
        <v>63800</v>
      </c>
      <c r="AH9" s="2">
        <f t="shared" si="4"/>
        <v>38100</v>
      </c>
      <c r="AI9" s="2" cm="1">
        <f t="array" ref="AI9">_xlfn.XLOOKUP(AI$1&amp;$AB9,$M$3:$M$1662&amp;$N$3:$N$1662,$O$3:$O$1662,0,0,1)</f>
        <v>4300</v>
      </c>
      <c r="AJ9" s="2" cm="1">
        <f t="array" ref="AJ9">_xlfn.XLOOKUP(AJ$1&amp;$AB9,$M$3:$M$1662&amp;$N$3:$N$1662,$O$3:$O$1662,0,0,1)</f>
        <v>4700</v>
      </c>
      <c r="AK9" s="2" cm="1">
        <f t="array" ref="AK9">_xlfn.XLOOKUP(AK$1&amp;$AB9,$M$3:$M$1662&amp;$N$3:$N$1662,$O$3:$O$1662,0,0,1)</f>
        <v>700</v>
      </c>
      <c r="AL9" s="2" cm="1">
        <f t="array" ref="AL9">_xlfn.XLOOKUP(AL$1&amp;$AB9,$M$3:$M$1662&amp;$N$3:$N$1662,$O$3:$O$1662,0,0,1)</f>
        <v>5400</v>
      </c>
      <c r="AM9" s="2" cm="1">
        <f t="array" ref="AM9">_xlfn.XLOOKUP(AM$1&amp;$AB9,$M$3:$M$1662&amp;$N$3:$N$1662,$O$3:$O$1662,0,0,1)</f>
        <v>1000</v>
      </c>
      <c r="AS9" s="25">
        <f t="shared" si="5"/>
        <v>16</v>
      </c>
      <c r="AT9" s="25">
        <f t="shared" si="6"/>
        <v>6</v>
      </c>
      <c r="AU9" s="25">
        <f t="shared" si="7"/>
        <v>10</v>
      </c>
      <c r="AV9" s="25">
        <f t="shared" si="8"/>
        <v>16</v>
      </c>
      <c r="AY9" s="25">
        <f t="shared" si="9"/>
        <v>6</v>
      </c>
    </row>
    <row r="10" spans="1:51" x14ac:dyDescent="0.4">
      <c r="A10" t="s">
        <v>835</v>
      </c>
      <c r="B10">
        <v>300</v>
      </c>
      <c r="C10">
        <v>463</v>
      </c>
      <c r="D10" t="str">
        <f t="shared" si="1"/>
        <v>売</v>
      </c>
      <c r="E10" t="str">
        <f t="shared" si="3"/>
        <v/>
      </c>
      <c r="M10" t="s">
        <v>781</v>
      </c>
      <c r="N10" t="s">
        <v>552</v>
      </c>
      <c r="O10">
        <v>1000</v>
      </c>
      <c r="S10" t="s">
        <v>802</v>
      </c>
      <c r="T10">
        <v>403</v>
      </c>
      <c r="U10">
        <v>419</v>
      </c>
      <c r="V10">
        <v>401</v>
      </c>
      <c r="W10">
        <v>407</v>
      </c>
      <c r="AB10" t="s">
        <v>30</v>
      </c>
      <c r="AC10" s="2">
        <f t="shared" si="2"/>
        <v>67640</v>
      </c>
      <c r="AD10" s="2">
        <f t="shared" si="4"/>
        <v>55300</v>
      </c>
      <c r="AE10" s="2">
        <f t="shared" si="4"/>
        <v>54200</v>
      </c>
      <c r="AF10" s="2">
        <f t="shared" si="4"/>
        <v>126800</v>
      </c>
      <c r="AG10" s="2">
        <f t="shared" si="4"/>
        <v>63800</v>
      </c>
      <c r="AH10" s="2">
        <f t="shared" si="4"/>
        <v>38100</v>
      </c>
      <c r="AI10" s="2" cm="1">
        <f t="array" ref="AI10">_xlfn.XLOOKUP(AI$1&amp;$AB10,$M$3:$M$1662&amp;$N$3:$N$1662,$O$3:$O$1662,0,0,1)</f>
        <v>4700</v>
      </c>
      <c r="AJ10" s="2" cm="1">
        <f t="array" ref="AJ10">_xlfn.XLOOKUP(AJ$1&amp;$AB10,$M$3:$M$1662&amp;$N$3:$N$1662,$O$3:$O$1662,0,0,1)</f>
        <v>6700</v>
      </c>
      <c r="AK10" s="2" cm="1">
        <f t="array" ref="AK10">_xlfn.XLOOKUP(AK$1&amp;$AB10,$M$3:$M$1662&amp;$N$3:$N$1662,$O$3:$O$1662,0,0,1)</f>
        <v>10600</v>
      </c>
      <c r="AL10" s="2" cm="1">
        <f t="array" ref="AL10">_xlfn.XLOOKUP(AL$1&amp;$AB10,$M$3:$M$1662&amp;$N$3:$N$1662,$O$3:$O$1662,0,0,1)</f>
        <v>0</v>
      </c>
      <c r="AM10" s="2" cm="1">
        <f t="array" ref="AM10">_xlfn.XLOOKUP(AM$1&amp;$AB10,$M$3:$M$1662&amp;$N$3:$N$1662,$O$3:$O$1662,0,0,1)</f>
        <v>0</v>
      </c>
      <c r="AS10" s="25">
        <f t="shared" si="5"/>
        <v>18</v>
      </c>
      <c r="AT10" s="25">
        <f t="shared" si="6"/>
        <v>10</v>
      </c>
      <c r="AU10" s="25">
        <f t="shared" si="7"/>
        <v>8</v>
      </c>
      <c r="AV10" s="25">
        <f t="shared" si="8"/>
        <v>18</v>
      </c>
      <c r="AY10" s="25">
        <f t="shared" si="9"/>
        <v>10</v>
      </c>
    </row>
    <row r="11" spans="1:51" x14ac:dyDescent="0.4">
      <c r="A11" t="s">
        <v>826</v>
      </c>
      <c r="B11">
        <v>300</v>
      </c>
      <c r="C11">
        <v>463</v>
      </c>
      <c r="D11" t="str">
        <f t="shared" si="1"/>
        <v>売</v>
      </c>
      <c r="E11" t="str">
        <f t="shared" si="3"/>
        <v/>
      </c>
      <c r="M11" t="s">
        <v>781</v>
      </c>
      <c r="N11" t="s">
        <v>553</v>
      </c>
      <c r="O11">
        <v>0</v>
      </c>
      <c r="Q11" s="1"/>
      <c r="R11" s="1"/>
      <c r="S11" s="1" t="s">
        <v>803</v>
      </c>
      <c r="T11" s="1">
        <v>409</v>
      </c>
      <c r="U11" s="1">
        <v>420</v>
      </c>
      <c r="V11" s="1">
        <v>405</v>
      </c>
      <c r="W11">
        <v>411</v>
      </c>
      <c r="AB11" t="s">
        <v>42</v>
      </c>
      <c r="AC11" s="2">
        <f t="shared" si="2"/>
        <v>71820</v>
      </c>
      <c r="AD11" s="2">
        <f t="shared" si="4"/>
        <v>57500</v>
      </c>
      <c r="AE11" s="2">
        <f t="shared" si="4"/>
        <v>63200</v>
      </c>
      <c r="AF11" s="2">
        <f t="shared" si="4"/>
        <v>130500</v>
      </c>
      <c r="AG11" s="2">
        <f t="shared" si="4"/>
        <v>64700</v>
      </c>
      <c r="AH11" s="2">
        <f t="shared" si="4"/>
        <v>43200</v>
      </c>
      <c r="AI11" s="2" cm="1">
        <f t="array" ref="AI11">_xlfn.XLOOKUP(AI$1&amp;$AB11,$M$3:$M$1662&amp;$N$3:$N$1662,$O$3:$O$1662,0,0,1)</f>
        <v>2200</v>
      </c>
      <c r="AJ11" s="2" cm="1">
        <f t="array" ref="AJ11">_xlfn.XLOOKUP(AJ$1&amp;$AB11,$M$3:$M$1662&amp;$N$3:$N$1662,$O$3:$O$1662,0,0,1)</f>
        <v>9000</v>
      </c>
      <c r="AK11" s="2" cm="1">
        <f t="array" ref="AK11">_xlfn.XLOOKUP(AK$1&amp;$AB11,$M$3:$M$1662&amp;$N$3:$N$1662,$O$3:$O$1662,0,0,1)</f>
        <v>3700</v>
      </c>
      <c r="AL11" s="2" cm="1">
        <f t="array" ref="AL11">_xlfn.XLOOKUP(AL$1&amp;$AB11,$M$3:$M$1662&amp;$N$3:$N$1662,$O$3:$O$1662,0,0,1)</f>
        <v>900</v>
      </c>
      <c r="AM11" s="2" cm="1">
        <f t="array" ref="AM11">_xlfn.XLOOKUP(AM$1&amp;$AB11,$M$3:$M$1662&amp;$N$3:$N$1662,$O$3:$O$1662,0,0,1)</f>
        <v>5100</v>
      </c>
      <c r="AS11" s="25">
        <f t="shared" si="5"/>
        <v>15</v>
      </c>
      <c r="AT11" s="25">
        <f t="shared" si="6"/>
        <v>13</v>
      </c>
      <c r="AU11" s="25">
        <f t="shared" si="7"/>
        <v>2</v>
      </c>
      <c r="AV11" s="25">
        <f t="shared" si="8"/>
        <v>15</v>
      </c>
      <c r="AY11" s="25">
        <f t="shared" si="9"/>
        <v>13</v>
      </c>
    </row>
    <row r="12" spans="1:51" x14ac:dyDescent="0.4">
      <c r="A12" t="s">
        <v>826</v>
      </c>
      <c r="B12">
        <v>400</v>
      </c>
      <c r="C12">
        <v>464</v>
      </c>
      <c r="D12" t="str">
        <f t="shared" si="1"/>
        <v>買</v>
      </c>
      <c r="E12" t="str">
        <f t="shared" si="3"/>
        <v/>
      </c>
      <c r="M12" t="s">
        <v>781</v>
      </c>
      <c r="N12" t="s">
        <v>554</v>
      </c>
      <c r="O12">
        <v>5100</v>
      </c>
      <c r="S12" t="s">
        <v>804</v>
      </c>
      <c r="T12">
        <v>410</v>
      </c>
      <c r="U12">
        <v>414</v>
      </c>
      <c r="V12">
        <v>404</v>
      </c>
      <c r="W12">
        <v>411</v>
      </c>
      <c r="AB12" t="s">
        <v>65</v>
      </c>
      <c r="AC12" s="2">
        <f t="shared" si="2"/>
        <v>73120</v>
      </c>
      <c r="AD12" s="2">
        <f t="shared" si="4"/>
        <v>59100</v>
      </c>
      <c r="AE12" s="2">
        <f t="shared" si="4"/>
        <v>63800</v>
      </c>
      <c r="AF12" s="2">
        <f t="shared" si="4"/>
        <v>133500</v>
      </c>
      <c r="AG12" s="2">
        <f t="shared" si="4"/>
        <v>64700</v>
      </c>
      <c r="AH12" s="2">
        <f t="shared" si="4"/>
        <v>44500</v>
      </c>
      <c r="AI12" s="2" cm="1">
        <f t="array" ref="AI12">_xlfn.XLOOKUP(AI$1&amp;$AB12,$M$3:$M$1662&amp;$N$3:$N$1662,$O$3:$O$1662,0,0,1)</f>
        <v>1600</v>
      </c>
      <c r="AJ12" s="2" cm="1">
        <f t="array" ref="AJ12">_xlfn.XLOOKUP(AJ$1&amp;$AB12,$M$3:$M$1662&amp;$N$3:$N$1662,$O$3:$O$1662,0,0,1)</f>
        <v>600</v>
      </c>
      <c r="AK12" s="2" cm="1">
        <f t="array" ref="AK12">_xlfn.XLOOKUP(AK$1&amp;$AB12,$M$3:$M$1662&amp;$N$3:$N$1662,$O$3:$O$1662,0,0,1)</f>
        <v>3000</v>
      </c>
      <c r="AL12" s="2" cm="1">
        <f t="array" ref="AL12">_xlfn.XLOOKUP(AL$1&amp;$AB12,$M$3:$M$1662&amp;$N$3:$N$1662,$O$3:$O$1662,0,0,1)</f>
        <v>0</v>
      </c>
      <c r="AM12" s="2" cm="1">
        <f t="array" ref="AM12">_xlfn.XLOOKUP(AM$1&amp;$AB12,$M$3:$M$1662&amp;$N$3:$N$1662,$O$3:$O$1662,0,0,1)</f>
        <v>1300</v>
      </c>
      <c r="AS12" s="25">
        <f t="shared" si="5"/>
        <v>10</v>
      </c>
      <c r="AT12" s="25">
        <f t="shared" si="6"/>
        <v>3</v>
      </c>
      <c r="AU12" s="25">
        <f t="shared" si="7"/>
        <v>7</v>
      </c>
      <c r="AV12" s="25">
        <f t="shared" si="8"/>
        <v>10</v>
      </c>
      <c r="AY12" s="25">
        <f t="shared" si="9"/>
        <v>3</v>
      </c>
    </row>
    <row r="13" spans="1:51" x14ac:dyDescent="0.4">
      <c r="A13" t="s">
        <v>826</v>
      </c>
      <c r="B13">
        <v>100</v>
      </c>
      <c r="C13">
        <v>463</v>
      </c>
      <c r="D13" t="str">
        <f t="shared" si="1"/>
        <v>買</v>
      </c>
      <c r="E13" t="str">
        <f t="shared" si="3"/>
        <v/>
      </c>
      <c r="M13" t="s">
        <v>781</v>
      </c>
      <c r="N13" t="s">
        <v>555</v>
      </c>
      <c r="O13">
        <v>1300</v>
      </c>
      <c r="Q13" s="1"/>
      <c r="R13" s="1"/>
      <c r="S13" s="1" t="s">
        <v>781</v>
      </c>
      <c r="T13" s="1">
        <v>411</v>
      </c>
      <c r="U13" s="1">
        <v>413</v>
      </c>
      <c r="V13" s="1">
        <v>406</v>
      </c>
      <c r="W13">
        <v>408</v>
      </c>
      <c r="AB13" t="s">
        <v>27</v>
      </c>
      <c r="AC13" s="2">
        <f t="shared" si="2"/>
        <v>74220</v>
      </c>
      <c r="AD13" s="2">
        <f t="shared" si="4"/>
        <v>59100</v>
      </c>
      <c r="AE13" s="2">
        <f t="shared" si="4"/>
        <v>66900</v>
      </c>
      <c r="AF13" s="2">
        <f t="shared" si="4"/>
        <v>134700</v>
      </c>
      <c r="AG13" s="2">
        <f t="shared" si="4"/>
        <v>65900</v>
      </c>
      <c r="AH13" s="2">
        <f t="shared" si="4"/>
        <v>44500</v>
      </c>
      <c r="AI13" s="2" cm="1">
        <f t="array" ref="AI13">_xlfn.XLOOKUP(AI$1&amp;$AB13,$M$3:$M$1662&amp;$N$3:$N$1662,$O$3:$O$1662,0,0,1)</f>
        <v>0</v>
      </c>
      <c r="AJ13" s="2" cm="1">
        <f t="array" ref="AJ13">_xlfn.XLOOKUP(AJ$1&amp;$AB13,$M$3:$M$1662&amp;$N$3:$N$1662,$O$3:$O$1662,0,0,1)</f>
        <v>3100</v>
      </c>
      <c r="AK13" s="2" cm="1">
        <f t="array" ref="AK13">_xlfn.XLOOKUP(AK$1&amp;$AB13,$M$3:$M$1662&amp;$N$3:$N$1662,$O$3:$O$1662,0,0,1)</f>
        <v>1200</v>
      </c>
      <c r="AL13" s="2" cm="1">
        <f t="array" ref="AL13">_xlfn.XLOOKUP(AL$1&amp;$AB13,$M$3:$M$1662&amp;$N$3:$N$1662,$O$3:$O$1662,0,0,1)</f>
        <v>1200</v>
      </c>
      <c r="AM13" s="2" cm="1">
        <f t="array" ref="AM13">_xlfn.XLOOKUP(AM$1&amp;$AB13,$M$3:$M$1662&amp;$N$3:$N$1662,$O$3:$O$1662,0,0,1)</f>
        <v>0</v>
      </c>
      <c r="AS13" s="25">
        <f t="shared" si="5"/>
        <v>7</v>
      </c>
      <c r="AT13" s="25">
        <f t="shared" si="6"/>
        <v>2</v>
      </c>
      <c r="AU13" s="25">
        <f t="shared" si="7"/>
        <v>5</v>
      </c>
      <c r="AV13" s="25">
        <f t="shared" si="8"/>
        <v>7</v>
      </c>
      <c r="AY13" s="25">
        <f t="shared" si="9"/>
        <v>2</v>
      </c>
    </row>
    <row r="14" spans="1:51" x14ac:dyDescent="0.4">
      <c r="A14" t="s">
        <v>838</v>
      </c>
      <c r="B14">
        <v>800</v>
      </c>
      <c r="C14">
        <v>462</v>
      </c>
      <c r="D14" t="str">
        <f t="shared" si="1"/>
        <v>売</v>
      </c>
      <c r="E14" t="str">
        <f t="shared" si="3"/>
        <v/>
      </c>
      <c r="M14" t="s">
        <v>781</v>
      </c>
      <c r="N14" t="s">
        <v>556</v>
      </c>
      <c r="O14">
        <v>0</v>
      </c>
      <c r="S14" t="s">
        <v>782</v>
      </c>
      <c r="T14">
        <v>408</v>
      </c>
      <c r="U14">
        <v>417</v>
      </c>
      <c r="V14">
        <v>403</v>
      </c>
      <c r="W14">
        <v>412</v>
      </c>
      <c r="AB14" t="s">
        <v>152</v>
      </c>
      <c r="AC14" s="2">
        <f t="shared" si="2"/>
        <v>76160</v>
      </c>
      <c r="AD14" s="2">
        <f t="shared" si="4"/>
        <v>59700</v>
      </c>
      <c r="AE14" s="2">
        <f t="shared" si="4"/>
        <v>67500</v>
      </c>
      <c r="AF14" s="2">
        <f t="shared" si="4"/>
        <v>139200</v>
      </c>
      <c r="AG14" s="2">
        <f t="shared" si="4"/>
        <v>69900</v>
      </c>
      <c r="AH14" s="2">
        <f t="shared" si="4"/>
        <v>44500</v>
      </c>
      <c r="AI14" s="2" cm="1">
        <f t="array" ref="AI14">_xlfn.XLOOKUP(AI$1&amp;$AB14,$M$3:$M$1662&amp;$N$3:$N$1662,$O$3:$O$1662,0,0,1)</f>
        <v>600</v>
      </c>
      <c r="AJ14" s="2" cm="1">
        <f t="array" ref="AJ14">_xlfn.XLOOKUP(AJ$1&amp;$AB14,$M$3:$M$1662&amp;$N$3:$N$1662,$O$3:$O$1662,0,0,1)</f>
        <v>600</v>
      </c>
      <c r="AK14" s="2" cm="1">
        <f t="array" ref="AK14">_xlfn.XLOOKUP(AK$1&amp;$AB14,$M$3:$M$1662&amp;$N$3:$N$1662,$O$3:$O$1662,0,0,1)</f>
        <v>4500</v>
      </c>
      <c r="AL14" s="2" cm="1">
        <f t="array" ref="AL14">_xlfn.XLOOKUP(AL$1&amp;$AB14,$M$3:$M$1662&amp;$N$3:$N$1662,$O$3:$O$1662,0,0,1)</f>
        <v>4000</v>
      </c>
      <c r="AM14" s="2" cm="1">
        <f t="array" ref="AM14">_xlfn.XLOOKUP(AM$1&amp;$AB14,$M$3:$M$1662&amp;$N$3:$N$1662,$O$3:$O$1662,0,0,1)</f>
        <v>0</v>
      </c>
      <c r="AS14" s="25">
        <f t="shared" si="5"/>
        <v>14</v>
      </c>
      <c r="AT14" s="25">
        <f t="shared" si="6"/>
        <v>9</v>
      </c>
      <c r="AU14" s="25">
        <f t="shared" si="7"/>
        <v>5</v>
      </c>
      <c r="AV14" s="25">
        <f t="shared" si="8"/>
        <v>14</v>
      </c>
      <c r="AY14" s="25">
        <f t="shared" si="9"/>
        <v>9</v>
      </c>
    </row>
    <row r="15" spans="1:51" x14ac:dyDescent="0.4">
      <c r="A15" t="s">
        <v>838</v>
      </c>
      <c r="B15">
        <v>400</v>
      </c>
      <c r="C15">
        <v>466</v>
      </c>
      <c r="D15" t="str">
        <f t="shared" si="1"/>
        <v>買</v>
      </c>
      <c r="E15" t="str">
        <f t="shared" si="3"/>
        <v/>
      </c>
      <c r="M15" t="s">
        <v>781</v>
      </c>
      <c r="N15" t="s">
        <v>557</v>
      </c>
      <c r="O15">
        <v>0</v>
      </c>
      <c r="S15" t="s">
        <v>783</v>
      </c>
      <c r="T15">
        <v>410</v>
      </c>
      <c r="U15">
        <v>425</v>
      </c>
      <c r="V15">
        <v>409</v>
      </c>
      <c r="W15">
        <v>419</v>
      </c>
      <c r="AB15" t="s">
        <v>123</v>
      </c>
      <c r="AC15" s="2">
        <f t="shared" si="2"/>
        <v>77460</v>
      </c>
      <c r="AD15" s="2">
        <f t="shared" si="4"/>
        <v>59700</v>
      </c>
      <c r="AE15" s="2">
        <f t="shared" si="4"/>
        <v>72000</v>
      </c>
      <c r="AF15" s="2">
        <f t="shared" si="4"/>
        <v>140400</v>
      </c>
      <c r="AG15" s="2">
        <f t="shared" si="4"/>
        <v>70000</v>
      </c>
      <c r="AH15" s="2">
        <f t="shared" si="4"/>
        <v>45200</v>
      </c>
      <c r="AI15" s="2" cm="1">
        <f t="array" ref="AI15">_xlfn.XLOOKUP(AI$1&amp;$AB15,$M$3:$M$1662&amp;$N$3:$N$1662,$O$3:$O$1662,0,0,1)</f>
        <v>0</v>
      </c>
      <c r="AJ15" s="2" cm="1">
        <f t="array" ref="AJ15">_xlfn.XLOOKUP(AJ$1&amp;$AB15,$M$3:$M$1662&amp;$N$3:$N$1662,$O$3:$O$1662,0,0,1)</f>
        <v>4500</v>
      </c>
      <c r="AK15" s="2" cm="1">
        <f t="array" ref="AK15">_xlfn.XLOOKUP(AK$1&amp;$AB15,$M$3:$M$1662&amp;$N$3:$N$1662,$O$3:$O$1662,0,0,1)</f>
        <v>1200</v>
      </c>
      <c r="AL15" s="2" cm="1">
        <f t="array" ref="AL15">_xlfn.XLOOKUP(AL$1&amp;$AB15,$M$3:$M$1662&amp;$N$3:$N$1662,$O$3:$O$1662,0,0,1)</f>
        <v>100</v>
      </c>
      <c r="AM15" s="2" cm="1">
        <f t="array" ref="AM15">_xlfn.XLOOKUP(AM$1&amp;$AB15,$M$3:$M$1662&amp;$N$3:$N$1662,$O$3:$O$1662,0,0,1)</f>
        <v>700</v>
      </c>
      <c r="AS15" s="25">
        <f t="shared" si="5"/>
        <v>16</v>
      </c>
      <c r="AT15" s="25">
        <f t="shared" si="6"/>
        <v>13</v>
      </c>
      <c r="AU15" s="25">
        <f t="shared" si="7"/>
        <v>3</v>
      </c>
      <c r="AV15" s="25">
        <f t="shared" si="8"/>
        <v>16</v>
      </c>
      <c r="AY15" s="25">
        <f t="shared" si="9"/>
        <v>13</v>
      </c>
    </row>
    <row r="16" spans="1:51" x14ac:dyDescent="0.4">
      <c r="A16" t="s">
        <v>838</v>
      </c>
      <c r="B16">
        <v>4800</v>
      </c>
      <c r="C16">
        <v>465</v>
      </c>
      <c r="D16" t="str">
        <f t="shared" si="1"/>
        <v>買</v>
      </c>
      <c r="E16" t="str">
        <f t="shared" si="3"/>
        <v/>
      </c>
      <c r="M16" t="s">
        <v>781</v>
      </c>
      <c r="N16" t="s">
        <v>558</v>
      </c>
      <c r="O16">
        <v>700</v>
      </c>
      <c r="Q16" s="1"/>
      <c r="R16" s="1"/>
      <c r="S16" s="1" t="s">
        <v>792</v>
      </c>
      <c r="T16" s="1">
        <v>422</v>
      </c>
      <c r="U16" s="1">
        <v>434</v>
      </c>
      <c r="V16" s="1">
        <v>421</v>
      </c>
      <c r="W16" s="1">
        <v>431</v>
      </c>
      <c r="AB16" t="s">
        <v>99</v>
      </c>
      <c r="AC16" s="2">
        <f t="shared" si="2"/>
        <v>80300</v>
      </c>
      <c r="AD16" s="2">
        <f t="shared" si="4"/>
        <v>60700</v>
      </c>
      <c r="AE16" s="2">
        <f t="shared" si="4"/>
        <v>74000</v>
      </c>
      <c r="AF16" s="2">
        <f t="shared" si="4"/>
        <v>144700</v>
      </c>
      <c r="AG16" s="2">
        <f t="shared" si="4"/>
        <v>71900</v>
      </c>
      <c r="AH16" s="2">
        <f t="shared" si="4"/>
        <v>50200</v>
      </c>
      <c r="AI16" s="2" cm="1">
        <f t="array" ref="AI16">_xlfn.XLOOKUP(AI$1&amp;$AB16,$M$3:$M$1662&amp;$N$3:$N$1662,$O$3:$O$1662,0,0,1)</f>
        <v>1000</v>
      </c>
      <c r="AJ16" s="2" cm="1">
        <f t="array" ref="AJ16">_xlfn.XLOOKUP(AJ$1&amp;$AB16,$M$3:$M$1662&amp;$N$3:$N$1662,$O$3:$O$1662,0,0,1)</f>
        <v>2000</v>
      </c>
      <c r="AK16" s="2" cm="1">
        <f t="array" ref="AK16">_xlfn.XLOOKUP(AK$1&amp;$AB16,$M$3:$M$1662&amp;$N$3:$N$1662,$O$3:$O$1662,0,0,1)</f>
        <v>4300</v>
      </c>
      <c r="AL16" s="2" cm="1">
        <f t="array" ref="AL16">_xlfn.XLOOKUP(AL$1&amp;$AB16,$M$3:$M$1662&amp;$N$3:$N$1662,$O$3:$O$1662,0,0,1)</f>
        <v>1900</v>
      </c>
      <c r="AM16" s="2" cm="1">
        <f t="array" ref="AM16">_xlfn.XLOOKUP(AM$1&amp;$AB16,$M$3:$M$1662&amp;$N$3:$N$1662,$O$3:$O$1662,0,0,1)</f>
        <v>5000</v>
      </c>
      <c r="AR16" s="25"/>
      <c r="AS16" s="25">
        <f t="shared" si="5"/>
        <v>15</v>
      </c>
      <c r="AT16" s="25">
        <f t="shared" si="6"/>
        <v>15</v>
      </c>
      <c r="AU16" s="25">
        <f t="shared" si="7"/>
        <v>2</v>
      </c>
      <c r="AV16" s="25">
        <f t="shared" si="8"/>
        <v>13</v>
      </c>
      <c r="AY16" s="25">
        <f t="shared" si="9"/>
        <v>15</v>
      </c>
    </row>
    <row r="17" spans="1:51" x14ac:dyDescent="0.4">
      <c r="A17" t="s">
        <v>838</v>
      </c>
      <c r="B17">
        <v>1700</v>
      </c>
      <c r="C17">
        <v>464</v>
      </c>
      <c r="D17" t="str">
        <f t="shared" si="1"/>
        <v>買</v>
      </c>
      <c r="E17" t="str">
        <f t="shared" si="3"/>
        <v/>
      </c>
      <c r="M17" t="s">
        <v>781</v>
      </c>
      <c r="N17" t="s">
        <v>559</v>
      </c>
      <c r="O17">
        <v>5000</v>
      </c>
      <c r="Q17" s="1"/>
      <c r="R17" s="1"/>
      <c r="S17" s="1" t="s">
        <v>793</v>
      </c>
      <c r="T17" s="1">
        <v>439</v>
      </c>
      <c r="U17" s="1">
        <v>466</v>
      </c>
      <c r="V17" s="1">
        <v>432</v>
      </c>
      <c r="W17" s="1">
        <v>461</v>
      </c>
      <c r="AB17" t="s">
        <v>147</v>
      </c>
      <c r="AC17" s="2">
        <f t="shared" si="2"/>
        <v>83480</v>
      </c>
      <c r="AD17" s="2">
        <f t="shared" si="4"/>
        <v>61500</v>
      </c>
      <c r="AE17" s="2">
        <f t="shared" si="4"/>
        <v>82600</v>
      </c>
      <c r="AF17" s="2">
        <f t="shared" si="4"/>
        <v>149900</v>
      </c>
      <c r="AG17" s="2">
        <f t="shared" si="4"/>
        <v>73100</v>
      </c>
      <c r="AH17" s="2">
        <f t="shared" si="4"/>
        <v>50300</v>
      </c>
      <c r="AI17" s="2" cm="1">
        <f t="array" ref="AI17">_xlfn.XLOOKUP(AI$1&amp;$AB17,$M$3:$M$1662&amp;$N$3:$N$1662,$O$3:$O$1662,0,0,1)</f>
        <v>800</v>
      </c>
      <c r="AJ17" s="2" cm="1">
        <f t="array" ref="AJ17">_xlfn.XLOOKUP(AJ$1&amp;$AB17,$M$3:$M$1662&amp;$N$3:$N$1662,$O$3:$O$1662,0,0,1)</f>
        <v>8600</v>
      </c>
      <c r="AK17" s="2" cm="1">
        <f t="array" ref="AK17">_xlfn.XLOOKUP(AK$1&amp;$AB17,$M$3:$M$1662&amp;$N$3:$N$1662,$O$3:$O$1662,0,0,1)</f>
        <v>5200</v>
      </c>
      <c r="AL17" s="2" cm="1">
        <f t="array" ref="AL17">_xlfn.XLOOKUP(AL$1&amp;$AB17,$M$3:$M$1662&amp;$N$3:$N$1662,$O$3:$O$1662,0,0,1)</f>
        <v>1200</v>
      </c>
      <c r="AM17" s="2" cm="1">
        <f t="array" ref="AM17">_xlfn.XLOOKUP(AM$1&amp;$AB17,$M$3:$M$1662&amp;$N$3:$N$1662,$O$3:$O$1662,0,0,1)</f>
        <v>100</v>
      </c>
      <c r="AR17" s="25">
        <f t="shared" ref="AR17" si="10">SUM(AS4:AS17,AS17)/15</f>
        <v>19.066666666666666</v>
      </c>
      <c r="AS17" s="25">
        <f t="shared" si="5"/>
        <v>35</v>
      </c>
      <c r="AT17" s="25">
        <f t="shared" si="6"/>
        <v>35</v>
      </c>
      <c r="AU17" s="25">
        <f t="shared" si="7"/>
        <v>1</v>
      </c>
      <c r="AV17" s="25">
        <f t="shared" si="8"/>
        <v>34</v>
      </c>
      <c r="AX17" s="25">
        <f t="shared" ref="AX17" si="11">SUM(AY4:AY17,AY17)/15</f>
        <v>12.533333333333333</v>
      </c>
      <c r="AY17" s="25">
        <f t="shared" si="9"/>
        <v>35</v>
      </c>
    </row>
    <row r="18" spans="1:51" x14ac:dyDescent="0.4">
      <c r="A18" t="s">
        <v>838</v>
      </c>
      <c r="B18">
        <v>2400</v>
      </c>
      <c r="C18">
        <v>463</v>
      </c>
      <c r="D18" t="str">
        <f t="shared" si="1"/>
        <v>買</v>
      </c>
      <c r="E18" t="str">
        <f t="shared" si="3"/>
        <v/>
      </c>
      <c r="M18" t="s">
        <v>781</v>
      </c>
      <c r="N18" t="s">
        <v>560</v>
      </c>
      <c r="O18">
        <v>100</v>
      </c>
      <c r="Q18" s="1" t="s">
        <v>391</v>
      </c>
      <c r="R18" s="1" t="s">
        <v>391</v>
      </c>
      <c r="S18" s="1" t="s">
        <v>391</v>
      </c>
      <c r="T18" s="1" t="s">
        <v>391</v>
      </c>
      <c r="U18" s="1" t="s">
        <v>391</v>
      </c>
      <c r="V18" s="1" t="s">
        <v>391</v>
      </c>
      <c r="W18" s="1" t="s">
        <v>391</v>
      </c>
      <c r="AB18" t="s">
        <v>118</v>
      </c>
      <c r="AC18" s="2">
        <f t="shared" si="2"/>
        <v>85600</v>
      </c>
      <c r="AD18" s="2">
        <f t="shared" si="4"/>
        <v>69100</v>
      </c>
      <c r="AE18" s="2">
        <f t="shared" si="4"/>
        <v>84200</v>
      </c>
      <c r="AF18" s="2">
        <f t="shared" si="4"/>
        <v>150600</v>
      </c>
      <c r="AG18" s="2">
        <f t="shared" si="4"/>
        <v>73100</v>
      </c>
      <c r="AH18" s="2">
        <f t="shared" si="4"/>
        <v>51000</v>
      </c>
      <c r="AI18" s="2" cm="1">
        <f t="array" ref="AI18">_xlfn.XLOOKUP(AI$1&amp;$AB18,$M$3:$M$1662&amp;$N$3:$N$1662,$O$3:$O$1662,0,0,1)</f>
        <v>7600</v>
      </c>
      <c r="AJ18" s="2" cm="1">
        <f t="array" ref="AJ18">_xlfn.XLOOKUP(AJ$1&amp;$AB18,$M$3:$M$1662&amp;$N$3:$N$1662,$O$3:$O$1662,0,0,1)</f>
        <v>1600</v>
      </c>
      <c r="AK18" s="2" cm="1">
        <f t="array" ref="AK18">_xlfn.XLOOKUP(AK$1&amp;$AB18,$M$3:$M$1662&amp;$N$3:$N$1662,$O$3:$O$1662,0,0,1)</f>
        <v>700</v>
      </c>
      <c r="AL18" s="2" cm="1">
        <f t="array" ref="AL18">_xlfn.XLOOKUP(AL$1&amp;$AB18,$M$3:$M$1662&amp;$N$3:$N$1662,$O$3:$O$1662,0,0,1)</f>
        <v>0</v>
      </c>
      <c r="AM18" s="2" cm="1">
        <f t="array" ref="AM18">_xlfn.XLOOKUP(AM$1&amp;$AB18,$M$3:$M$1662&amp;$N$3:$N$1662,$O$3:$O$1662,0,0,1)</f>
        <v>700</v>
      </c>
      <c r="AR18" s="25"/>
      <c r="AS18" s="25"/>
      <c r="AT18" s="25"/>
      <c r="AU18" s="25"/>
      <c r="AV18" s="25"/>
      <c r="AX18" s="25"/>
      <c r="AY18" s="25"/>
    </row>
    <row r="19" spans="1:51" x14ac:dyDescent="0.4">
      <c r="A19" t="s">
        <v>838</v>
      </c>
      <c r="B19">
        <v>700</v>
      </c>
      <c r="C19">
        <v>462</v>
      </c>
      <c r="D19" t="str">
        <f t="shared" si="1"/>
        <v>買</v>
      </c>
      <c r="E19" t="str">
        <f t="shared" si="3"/>
        <v/>
      </c>
      <c r="M19" t="s">
        <v>781</v>
      </c>
      <c r="N19" t="s">
        <v>561</v>
      </c>
      <c r="O19">
        <v>700</v>
      </c>
      <c r="Q19" s="1"/>
      <c r="R19" s="1"/>
      <c r="S19" s="1"/>
      <c r="T19" s="1"/>
      <c r="U19" s="1"/>
      <c r="V19" s="1"/>
      <c r="W19" s="1"/>
      <c r="AB19" t="s">
        <v>74</v>
      </c>
      <c r="AC19" s="2">
        <f t="shared" si="2"/>
        <v>85860</v>
      </c>
      <c r="AD19" s="2">
        <f t="shared" si="4"/>
        <v>69300</v>
      </c>
      <c r="AE19" s="2">
        <f t="shared" si="4"/>
        <v>84600</v>
      </c>
      <c r="AF19" s="2">
        <f t="shared" si="4"/>
        <v>151200</v>
      </c>
      <c r="AG19" s="2">
        <f t="shared" si="4"/>
        <v>73200</v>
      </c>
      <c r="AH19" s="2">
        <f t="shared" si="4"/>
        <v>51000</v>
      </c>
      <c r="AI19" s="2" cm="1">
        <f t="array" ref="AI19">_xlfn.XLOOKUP(AI$1&amp;$AB19,$M$3:$M$1662&amp;$N$3:$N$1662,$O$3:$O$1662,0,0,1)</f>
        <v>200</v>
      </c>
      <c r="AJ19" s="2" cm="1">
        <f t="array" ref="AJ19">_xlfn.XLOOKUP(AJ$1&amp;$AB19,$M$3:$M$1662&amp;$N$3:$N$1662,$O$3:$O$1662,0,0,1)</f>
        <v>400</v>
      </c>
      <c r="AK19" s="2" cm="1">
        <f t="array" ref="AK19">_xlfn.XLOOKUP(AK$1&amp;$AB19,$M$3:$M$1662&amp;$N$3:$N$1662,$O$3:$O$1662,0,0,1)</f>
        <v>600</v>
      </c>
      <c r="AL19" s="2" cm="1">
        <f t="array" ref="AL19">_xlfn.XLOOKUP(AL$1&amp;$AB19,$M$3:$M$1662&amp;$N$3:$N$1662,$O$3:$O$1662,0,0,1)</f>
        <v>100</v>
      </c>
      <c r="AM19" s="2" cm="1">
        <f t="array" ref="AM19">_xlfn.XLOOKUP(AM$1&amp;$AB19,$M$3:$M$1662&amp;$N$3:$N$1662,$O$3:$O$1662,0,0,1)</f>
        <v>0</v>
      </c>
      <c r="AR19" s="25"/>
      <c r="AS19" s="25"/>
      <c r="AT19" s="25"/>
      <c r="AU19" s="25"/>
      <c r="AV19" s="25"/>
      <c r="AX19" s="25"/>
      <c r="AY19" s="25"/>
    </row>
    <row r="20" spans="1:51" x14ac:dyDescent="0.4">
      <c r="A20" t="s">
        <v>839</v>
      </c>
      <c r="B20">
        <v>400</v>
      </c>
      <c r="C20">
        <v>461</v>
      </c>
      <c r="D20" t="str">
        <f t="shared" si="1"/>
        <v>売</v>
      </c>
      <c r="E20" t="str">
        <f t="shared" si="3"/>
        <v/>
      </c>
      <c r="M20" t="s">
        <v>781</v>
      </c>
      <c r="N20" t="s">
        <v>562</v>
      </c>
      <c r="O20">
        <v>0</v>
      </c>
      <c r="AB20" t="s">
        <v>150</v>
      </c>
      <c r="AC20" s="2">
        <f t="shared" si="2"/>
        <v>86560</v>
      </c>
      <c r="AD20" s="2">
        <f t="shared" ref="AD20:AH35" si="12">AD19+AI20</f>
        <v>69700</v>
      </c>
      <c r="AE20" s="2">
        <f t="shared" si="12"/>
        <v>86200</v>
      </c>
      <c r="AF20" s="2">
        <f t="shared" si="12"/>
        <v>152600</v>
      </c>
      <c r="AG20" s="2">
        <f t="shared" si="12"/>
        <v>73300</v>
      </c>
      <c r="AH20" s="2">
        <f t="shared" si="12"/>
        <v>51000</v>
      </c>
      <c r="AI20" s="2" cm="1">
        <f t="array" ref="AI20">_xlfn.XLOOKUP(AI$1&amp;$AB20,$M$3:$M$1662&amp;$N$3:$N$1662,$O$3:$O$1662,0,0,1)</f>
        <v>400</v>
      </c>
      <c r="AJ20" s="2" cm="1">
        <f t="array" ref="AJ20">_xlfn.XLOOKUP(AJ$1&amp;$AB20,$M$3:$M$1662&amp;$N$3:$N$1662,$O$3:$O$1662,0,0,1)</f>
        <v>1600</v>
      </c>
      <c r="AK20" s="2" cm="1">
        <f t="array" ref="AK20">_xlfn.XLOOKUP(AK$1&amp;$AB20,$M$3:$M$1662&amp;$N$3:$N$1662,$O$3:$O$1662,0,0,1)</f>
        <v>1400</v>
      </c>
      <c r="AL20" s="2" cm="1">
        <f t="array" ref="AL20">_xlfn.XLOOKUP(AL$1&amp;$AB20,$M$3:$M$1662&amp;$N$3:$N$1662,$O$3:$O$1662,0,0,1)</f>
        <v>100</v>
      </c>
      <c r="AM20" s="2" cm="1">
        <f t="array" ref="AM20">_xlfn.XLOOKUP(AM$1&amp;$AB20,$M$3:$M$1662&amp;$N$3:$N$1662,$O$3:$O$1662,0,0,1)</f>
        <v>0</v>
      </c>
      <c r="AR20" s="25"/>
      <c r="AS20" s="25"/>
      <c r="AT20" s="25"/>
      <c r="AU20" s="25"/>
      <c r="AV20" s="25"/>
      <c r="AX20" s="25"/>
      <c r="AY20" s="25"/>
    </row>
    <row r="21" spans="1:51" x14ac:dyDescent="0.4">
      <c r="A21" t="s">
        <v>839</v>
      </c>
      <c r="B21">
        <v>1300</v>
      </c>
      <c r="C21">
        <v>464</v>
      </c>
      <c r="D21" t="str">
        <f t="shared" si="1"/>
        <v>買</v>
      </c>
      <c r="E21" t="str">
        <f t="shared" si="3"/>
        <v/>
      </c>
      <c r="M21" t="s">
        <v>781</v>
      </c>
      <c r="N21" t="s">
        <v>563</v>
      </c>
      <c r="O21">
        <v>0</v>
      </c>
      <c r="Q21" s="1"/>
      <c r="R21" s="1"/>
      <c r="S21" s="1"/>
      <c r="T21" s="1"/>
      <c r="U21" s="1"/>
      <c r="V21" s="1"/>
      <c r="W21" s="1"/>
      <c r="AB21" t="s">
        <v>113</v>
      </c>
      <c r="AC21" s="2">
        <f t="shared" si="2"/>
        <v>87020</v>
      </c>
      <c r="AD21" s="2">
        <f t="shared" si="12"/>
        <v>69700</v>
      </c>
      <c r="AE21" s="2">
        <f t="shared" si="12"/>
        <v>86300</v>
      </c>
      <c r="AF21" s="2">
        <f t="shared" si="12"/>
        <v>152900</v>
      </c>
      <c r="AG21" s="2">
        <f t="shared" si="12"/>
        <v>73700</v>
      </c>
      <c r="AH21" s="2">
        <f t="shared" si="12"/>
        <v>52500</v>
      </c>
      <c r="AI21" s="2" cm="1">
        <f t="array" ref="AI21">_xlfn.XLOOKUP(AI$1&amp;$AB21,$M$3:$M$1662&amp;$N$3:$N$1662,$O$3:$O$1662,0,0,1)</f>
        <v>0</v>
      </c>
      <c r="AJ21" s="2" cm="1">
        <f t="array" ref="AJ21">_xlfn.XLOOKUP(AJ$1&amp;$AB21,$M$3:$M$1662&amp;$N$3:$N$1662,$O$3:$O$1662,0,0,1)</f>
        <v>100</v>
      </c>
      <c r="AK21" s="2" cm="1">
        <f t="array" ref="AK21">_xlfn.XLOOKUP(AK$1&amp;$AB21,$M$3:$M$1662&amp;$N$3:$N$1662,$O$3:$O$1662,0,0,1)</f>
        <v>300</v>
      </c>
      <c r="AL21" s="2" cm="1">
        <f t="array" ref="AL21">_xlfn.XLOOKUP(AL$1&amp;$AB21,$M$3:$M$1662&amp;$N$3:$N$1662,$O$3:$O$1662,0,0,1)</f>
        <v>400</v>
      </c>
      <c r="AM21" s="2" cm="1">
        <f t="array" ref="AM21">_xlfn.XLOOKUP(AM$1&amp;$AB21,$M$3:$M$1662&amp;$N$3:$N$1662,$O$3:$O$1662,0,0,1)</f>
        <v>1500</v>
      </c>
      <c r="AR21" s="25"/>
      <c r="AS21" s="25"/>
      <c r="AT21" s="25"/>
      <c r="AU21" s="25"/>
      <c r="AV21" s="25"/>
      <c r="AX21" s="25"/>
      <c r="AY21" s="25"/>
    </row>
    <row r="22" spans="1:51" x14ac:dyDescent="0.4">
      <c r="A22" t="s">
        <v>839</v>
      </c>
      <c r="B22">
        <v>4400</v>
      </c>
      <c r="C22">
        <v>463</v>
      </c>
      <c r="M22" t="s">
        <v>781</v>
      </c>
      <c r="N22" t="s">
        <v>564</v>
      </c>
      <c r="O22">
        <v>1500</v>
      </c>
      <c r="Q22" s="1"/>
      <c r="R22" s="1"/>
      <c r="S22" s="1"/>
      <c r="T22" s="1"/>
      <c r="U22" s="1"/>
      <c r="V22" s="1"/>
      <c r="W22" s="1"/>
      <c r="AB22" t="s">
        <v>229</v>
      </c>
      <c r="AC22" s="2">
        <f t="shared" si="2"/>
        <v>89980</v>
      </c>
      <c r="AD22" s="2">
        <f t="shared" si="12"/>
        <v>73400</v>
      </c>
      <c r="AE22" s="2">
        <f t="shared" si="12"/>
        <v>87200</v>
      </c>
      <c r="AF22" s="2">
        <f t="shared" si="12"/>
        <v>161600</v>
      </c>
      <c r="AG22" s="2">
        <f t="shared" si="12"/>
        <v>75200</v>
      </c>
      <c r="AH22" s="2">
        <f t="shared" si="12"/>
        <v>52500</v>
      </c>
      <c r="AI22" s="2" cm="1">
        <f t="array" ref="AI22">_xlfn.XLOOKUP(AI$1&amp;$AB22,$M$3:$M$1662&amp;$N$3:$N$1662,$O$3:$O$1662,0,0,1)</f>
        <v>3700</v>
      </c>
      <c r="AJ22" s="2" cm="1">
        <f t="array" ref="AJ22">_xlfn.XLOOKUP(AJ$1&amp;$AB22,$M$3:$M$1662&amp;$N$3:$N$1662,$O$3:$O$1662,0,0,1)</f>
        <v>900</v>
      </c>
      <c r="AK22" s="2" cm="1">
        <f t="array" ref="AK22">_xlfn.XLOOKUP(AK$1&amp;$AB22,$M$3:$M$1662&amp;$N$3:$N$1662,$O$3:$O$1662,0,0,1)</f>
        <v>8700</v>
      </c>
      <c r="AL22" s="2" cm="1">
        <f t="array" ref="AL22">_xlfn.XLOOKUP(AL$1&amp;$AB22,$M$3:$M$1662&amp;$N$3:$N$1662,$O$3:$O$1662,0,0,1)</f>
        <v>1500</v>
      </c>
      <c r="AM22" s="2" cm="1">
        <f t="array" ref="AM22">_xlfn.XLOOKUP(AM$1&amp;$AB22,$M$3:$M$1662&amp;$N$3:$N$1662,$O$3:$O$1662,0,0,1)</f>
        <v>0</v>
      </c>
      <c r="AR22" s="25"/>
      <c r="AS22" s="25"/>
      <c r="AT22" s="25"/>
      <c r="AU22" s="25"/>
      <c r="AV22" s="25"/>
      <c r="AX22" s="25"/>
      <c r="AY22" s="25"/>
    </row>
    <row r="23" spans="1:51" x14ac:dyDescent="0.4">
      <c r="A23" s="1" t="s">
        <v>391</v>
      </c>
      <c r="B23" s="1" t="s">
        <v>391</v>
      </c>
      <c r="C23" s="1" t="s">
        <v>391</v>
      </c>
      <c r="M23" t="s">
        <v>781</v>
      </c>
      <c r="N23" t="s">
        <v>565</v>
      </c>
      <c r="O23">
        <v>0</v>
      </c>
      <c r="Q23" s="1"/>
      <c r="R23" s="1"/>
      <c r="S23" s="1"/>
      <c r="T23" s="1"/>
      <c r="U23" s="1"/>
      <c r="V23" s="1"/>
      <c r="W23" s="1"/>
      <c r="AB23" t="s">
        <v>81</v>
      </c>
      <c r="AC23" s="2">
        <f t="shared" si="2"/>
        <v>90960</v>
      </c>
      <c r="AD23" s="2">
        <f t="shared" si="12"/>
        <v>76500</v>
      </c>
      <c r="AE23" s="2">
        <f t="shared" si="12"/>
        <v>88500</v>
      </c>
      <c r="AF23" s="2">
        <f t="shared" si="12"/>
        <v>162100</v>
      </c>
      <c r="AG23" s="2">
        <f t="shared" si="12"/>
        <v>75200</v>
      </c>
      <c r="AH23" s="2">
        <f t="shared" si="12"/>
        <v>52500</v>
      </c>
      <c r="AI23" s="2" cm="1">
        <f t="array" ref="AI23">_xlfn.XLOOKUP(AI$1&amp;$AB23,$M$3:$M$1662&amp;$N$3:$N$1662,$O$3:$O$1662,0,0,1)</f>
        <v>3100</v>
      </c>
      <c r="AJ23" s="2" cm="1">
        <f t="array" ref="AJ23">_xlfn.XLOOKUP(AJ$1&amp;$AB23,$M$3:$M$1662&amp;$N$3:$N$1662,$O$3:$O$1662,0,0,1)</f>
        <v>1300</v>
      </c>
      <c r="AK23" s="2" cm="1">
        <f t="array" ref="AK23">_xlfn.XLOOKUP(AK$1&amp;$AB23,$M$3:$M$1662&amp;$N$3:$N$1662,$O$3:$O$1662,0,0,1)</f>
        <v>500</v>
      </c>
      <c r="AL23" s="2" cm="1">
        <f t="array" ref="AL23">_xlfn.XLOOKUP(AL$1&amp;$AB23,$M$3:$M$1662&amp;$N$3:$N$1662,$O$3:$O$1662,0,0,1)</f>
        <v>0</v>
      </c>
      <c r="AM23" s="2" cm="1">
        <f t="array" ref="AM23">_xlfn.XLOOKUP(AM$1&amp;$AB23,$M$3:$M$1662&amp;$N$3:$N$1662,$O$3:$O$1662,0,0,1)</f>
        <v>0</v>
      </c>
      <c r="AR23" s="25"/>
      <c r="AS23" s="25"/>
      <c r="AT23" s="25"/>
      <c r="AU23" s="25"/>
      <c r="AV23" s="25"/>
      <c r="AX23" s="25"/>
      <c r="AY23" s="25"/>
    </row>
    <row r="24" spans="1:51" x14ac:dyDescent="0.4">
      <c r="E24">
        <v>5000</v>
      </c>
      <c r="M24" t="s">
        <v>781</v>
      </c>
      <c r="N24" t="s">
        <v>566</v>
      </c>
      <c r="O24">
        <v>0</v>
      </c>
      <c r="Q24" s="1"/>
      <c r="R24" s="1"/>
      <c r="S24" s="30"/>
      <c r="T24" s="1"/>
      <c r="U24" s="1"/>
      <c r="V24" s="1"/>
      <c r="W24" s="1"/>
      <c r="AB24" t="s">
        <v>158</v>
      </c>
      <c r="AC24" s="2">
        <f t="shared" si="2"/>
        <v>91040</v>
      </c>
      <c r="AD24" s="2">
        <f t="shared" si="12"/>
        <v>76500</v>
      </c>
      <c r="AE24" s="2">
        <f t="shared" si="12"/>
        <v>88800</v>
      </c>
      <c r="AF24" s="2">
        <f t="shared" si="12"/>
        <v>162200</v>
      </c>
      <c r="AG24" s="2">
        <f t="shared" si="12"/>
        <v>75200</v>
      </c>
      <c r="AH24" s="2">
        <f t="shared" si="12"/>
        <v>52500</v>
      </c>
      <c r="AI24" s="2" cm="1">
        <f t="array" ref="AI24">_xlfn.XLOOKUP(AI$1&amp;$AB24,$M$3:$M$1662&amp;$N$3:$N$1662,$O$3:$O$1662,0,0,1)</f>
        <v>0</v>
      </c>
      <c r="AJ24" s="2" cm="1">
        <f t="array" ref="AJ24">_xlfn.XLOOKUP(AJ$1&amp;$AB24,$M$3:$M$1662&amp;$N$3:$N$1662,$O$3:$O$1662,0,0,1)</f>
        <v>300</v>
      </c>
      <c r="AK24" s="2" cm="1">
        <f t="array" ref="AK24">_xlfn.XLOOKUP(AK$1&amp;$AB24,$M$3:$M$1662&amp;$N$3:$N$1662,$O$3:$O$1662,0,0,1)</f>
        <v>100</v>
      </c>
      <c r="AL24" s="2" cm="1">
        <f t="array" ref="AL24">_xlfn.XLOOKUP(AL$1&amp;$AB24,$M$3:$M$1662&amp;$N$3:$N$1662,$O$3:$O$1662,0,0,1)</f>
        <v>0</v>
      </c>
      <c r="AM24" s="2" cm="1">
        <f t="array" ref="AM24">_xlfn.XLOOKUP(AM$1&amp;$AB24,$M$3:$M$1662&amp;$N$3:$N$1662,$O$3:$O$1662,0,0,1)</f>
        <v>0</v>
      </c>
      <c r="AR24" s="25"/>
      <c r="AS24" s="25"/>
      <c r="AT24" s="25"/>
      <c r="AU24" s="25"/>
      <c r="AV24" s="25"/>
      <c r="AX24" s="25"/>
      <c r="AY24" s="25"/>
    </row>
    <row r="25" spans="1:51" x14ac:dyDescent="0.4">
      <c r="M25" t="s">
        <v>781</v>
      </c>
      <c r="N25" t="s">
        <v>567</v>
      </c>
      <c r="O25">
        <v>0</v>
      </c>
      <c r="AB25" t="s">
        <v>25</v>
      </c>
      <c r="AC25" s="2">
        <f t="shared" si="2"/>
        <v>91940</v>
      </c>
      <c r="AD25" s="2">
        <f t="shared" si="12"/>
        <v>79000</v>
      </c>
      <c r="AE25" s="2">
        <f t="shared" si="12"/>
        <v>89900</v>
      </c>
      <c r="AF25" s="2">
        <f t="shared" si="12"/>
        <v>162300</v>
      </c>
      <c r="AG25" s="2">
        <f t="shared" si="12"/>
        <v>75800</v>
      </c>
      <c r="AH25" s="2">
        <f t="shared" si="12"/>
        <v>52700</v>
      </c>
      <c r="AI25" s="2" cm="1">
        <f t="array" ref="AI25">_xlfn.XLOOKUP(AI$1&amp;$AB25,$M$3:$M$1662&amp;$N$3:$N$1662,$O$3:$O$1662,0,0,1)</f>
        <v>2500</v>
      </c>
      <c r="AJ25" s="2" cm="1">
        <f t="array" ref="AJ25">_xlfn.XLOOKUP(AJ$1&amp;$AB25,$M$3:$M$1662&amp;$N$3:$N$1662,$O$3:$O$1662,0,0,1)</f>
        <v>1100</v>
      </c>
      <c r="AK25" s="2" cm="1">
        <f t="array" ref="AK25">_xlfn.XLOOKUP(AK$1&amp;$AB25,$M$3:$M$1662&amp;$N$3:$N$1662,$O$3:$O$1662,0,0,1)</f>
        <v>100</v>
      </c>
      <c r="AL25" s="2" cm="1">
        <f t="array" ref="AL25">_xlfn.XLOOKUP(AL$1&amp;$AB25,$M$3:$M$1662&amp;$N$3:$N$1662,$O$3:$O$1662,0,0,1)</f>
        <v>600</v>
      </c>
      <c r="AM25" s="2" cm="1">
        <f t="array" ref="AM25">_xlfn.XLOOKUP(AM$1&amp;$AB25,$M$3:$M$1662&amp;$N$3:$N$1662,$O$3:$O$1662,0,0,1)</f>
        <v>200</v>
      </c>
      <c r="AR25" s="25"/>
      <c r="AS25" s="25"/>
      <c r="AT25" s="25"/>
      <c r="AU25" s="25"/>
      <c r="AV25" s="25"/>
      <c r="AX25" s="25"/>
      <c r="AY25" s="25"/>
    </row>
    <row r="26" spans="1:51" x14ac:dyDescent="0.4">
      <c r="B26">
        <f>_xlfn.XLOOKUP(E26,E3:E21,B3:B21,"",0,1)</f>
        <v>38700</v>
      </c>
      <c r="C26">
        <f>_xlfn.XLOOKUP(E26,E3:E21,C3:C21,"",0,1)</f>
        <v>461</v>
      </c>
      <c r="D26" t="str">
        <f>_xlfn.XLOOKUP(E26,E3:E21,D3:D21,"",0,1)</f>
        <v>売</v>
      </c>
      <c r="E26" t="s">
        <v>335</v>
      </c>
      <c r="M26" t="s">
        <v>781</v>
      </c>
      <c r="N26" t="s">
        <v>568</v>
      </c>
      <c r="O26">
        <v>200</v>
      </c>
      <c r="AB26" t="s">
        <v>72</v>
      </c>
      <c r="AC26" s="2">
        <f t="shared" si="2"/>
        <v>91960</v>
      </c>
      <c r="AD26" s="2">
        <f t="shared" si="12"/>
        <v>79000</v>
      </c>
      <c r="AE26" s="2">
        <f t="shared" si="12"/>
        <v>89900</v>
      </c>
      <c r="AF26" s="2">
        <f t="shared" si="12"/>
        <v>162400</v>
      </c>
      <c r="AG26" s="2">
        <f t="shared" si="12"/>
        <v>75800</v>
      </c>
      <c r="AH26" s="2">
        <f t="shared" si="12"/>
        <v>52700</v>
      </c>
      <c r="AI26" s="2" cm="1">
        <f t="array" ref="AI26">_xlfn.XLOOKUP(AI$1&amp;$AB26,$M$3:$M$1662&amp;$N$3:$N$1662,$O$3:$O$1662,0,0,1)</f>
        <v>0</v>
      </c>
      <c r="AJ26" s="2" cm="1">
        <f t="array" ref="AJ26">_xlfn.XLOOKUP(AJ$1&amp;$AB26,$M$3:$M$1662&amp;$N$3:$N$1662,$O$3:$O$1662,0,0,1)</f>
        <v>0</v>
      </c>
      <c r="AK26" s="2" cm="1">
        <f t="array" ref="AK26">_xlfn.XLOOKUP(AK$1&amp;$AB26,$M$3:$M$1662&amp;$N$3:$N$1662,$O$3:$O$1662,0,0,1)</f>
        <v>100</v>
      </c>
      <c r="AL26" s="2" cm="1">
        <f t="array" ref="AL26">_xlfn.XLOOKUP(AL$1&amp;$AB26,$M$3:$M$1662&amp;$N$3:$N$1662,$O$3:$O$1662,0,0,1)</f>
        <v>0</v>
      </c>
      <c r="AM26" s="2" cm="1">
        <f t="array" ref="AM26">_xlfn.XLOOKUP(AM$1&amp;$AB26,$M$3:$M$1662&amp;$N$3:$N$1662,$O$3:$O$1662,0,0,1)</f>
        <v>0</v>
      </c>
      <c r="AR26" s="25"/>
      <c r="AS26" s="25"/>
      <c r="AT26" s="25"/>
      <c r="AU26" s="25"/>
      <c r="AV26" s="25"/>
      <c r="AX26" s="25"/>
      <c r="AY26" s="25"/>
    </row>
    <row r="27" spans="1:51" x14ac:dyDescent="0.4">
      <c r="M27" t="s">
        <v>781</v>
      </c>
      <c r="N27" t="s">
        <v>569</v>
      </c>
      <c r="O27">
        <v>0</v>
      </c>
      <c r="AB27" t="s">
        <v>101</v>
      </c>
      <c r="AC27" s="2">
        <f t="shared" si="2"/>
        <v>92940</v>
      </c>
      <c r="AD27" s="2">
        <f t="shared" si="12"/>
        <v>80000</v>
      </c>
      <c r="AE27" s="2">
        <f t="shared" si="12"/>
        <v>89900</v>
      </c>
      <c r="AF27" s="2">
        <f t="shared" si="12"/>
        <v>163100</v>
      </c>
      <c r="AG27" s="2">
        <f t="shared" si="12"/>
        <v>79000</v>
      </c>
      <c r="AH27" s="2">
        <f t="shared" si="12"/>
        <v>52700</v>
      </c>
      <c r="AI27" s="2" cm="1">
        <f t="array" ref="AI27">_xlfn.XLOOKUP(AI$1&amp;$AB27,$M$3:$M$1662&amp;$N$3:$N$1662,$O$3:$O$1662,0,0,1)</f>
        <v>1000</v>
      </c>
      <c r="AJ27" s="2" cm="1">
        <f t="array" ref="AJ27">_xlfn.XLOOKUP(AJ$1&amp;$AB27,$M$3:$M$1662&amp;$N$3:$N$1662,$O$3:$O$1662,0,0,1)</f>
        <v>0</v>
      </c>
      <c r="AK27" s="2" cm="1">
        <f t="array" ref="AK27">_xlfn.XLOOKUP(AK$1&amp;$AB27,$M$3:$M$1662&amp;$N$3:$N$1662,$O$3:$O$1662,0,0,1)</f>
        <v>700</v>
      </c>
      <c r="AL27" s="2" cm="1">
        <f t="array" ref="AL27">_xlfn.XLOOKUP(AL$1&amp;$AB27,$M$3:$M$1662&amp;$N$3:$N$1662,$O$3:$O$1662,0,0,1)</f>
        <v>3200</v>
      </c>
      <c r="AM27" s="2" cm="1">
        <f t="array" ref="AM27">_xlfn.XLOOKUP(AM$1&amp;$AB27,$M$3:$M$1662&amp;$N$3:$N$1662,$O$3:$O$1662,0,0,1)</f>
        <v>0</v>
      </c>
      <c r="AR27" s="25"/>
      <c r="AS27" s="25"/>
      <c r="AT27" s="25"/>
      <c r="AU27" s="25"/>
      <c r="AV27" s="25"/>
      <c r="AX27" s="25"/>
      <c r="AY27" s="25"/>
    </row>
    <row r="28" spans="1:51" x14ac:dyDescent="0.4">
      <c r="M28" t="s">
        <v>781</v>
      </c>
      <c r="N28" t="s">
        <v>570</v>
      </c>
      <c r="O28">
        <v>0</v>
      </c>
      <c r="AB28" t="s">
        <v>41</v>
      </c>
      <c r="AC28" s="2">
        <f t="shared" si="2"/>
        <v>93180</v>
      </c>
      <c r="AD28" s="2">
        <f t="shared" si="12"/>
        <v>80000</v>
      </c>
      <c r="AE28" s="2">
        <f t="shared" si="12"/>
        <v>89900</v>
      </c>
      <c r="AF28" s="2">
        <f t="shared" si="12"/>
        <v>163200</v>
      </c>
      <c r="AG28" s="2">
        <f t="shared" si="12"/>
        <v>80100</v>
      </c>
      <c r="AH28" s="2">
        <f t="shared" si="12"/>
        <v>52700</v>
      </c>
      <c r="AI28" s="2" cm="1">
        <f t="array" ref="AI28">_xlfn.XLOOKUP(AI$1&amp;$AB28,$M$3:$M$1662&amp;$N$3:$N$1662,$O$3:$O$1662,0,0,1)</f>
        <v>0</v>
      </c>
      <c r="AJ28" s="2" cm="1">
        <f t="array" ref="AJ28">_xlfn.XLOOKUP(AJ$1&amp;$AB28,$M$3:$M$1662&amp;$N$3:$N$1662,$O$3:$O$1662,0,0,1)</f>
        <v>0</v>
      </c>
      <c r="AK28" s="2" cm="1">
        <f t="array" ref="AK28">_xlfn.XLOOKUP(AK$1&amp;$AB28,$M$3:$M$1662&amp;$N$3:$N$1662,$O$3:$O$1662,0,0,1)</f>
        <v>100</v>
      </c>
      <c r="AL28" s="2" cm="1">
        <f t="array" ref="AL28">_xlfn.XLOOKUP(AL$1&amp;$AB28,$M$3:$M$1662&amp;$N$3:$N$1662,$O$3:$O$1662,0,0,1)</f>
        <v>1100</v>
      </c>
      <c r="AM28" s="2" cm="1">
        <f t="array" ref="AM28">_xlfn.XLOOKUP(AM$1&amp;$AB28,$M$3:$M$1662&amp;$N$3:$N$1662,$O$3:$O$1662,0,0,1)</f>
        <v>0</v>
      </c>
      <c r="AR28" s="25"/>
      <c r="AS28" s="25"/>
      <c r="AT28" s="25"/>
      <c r="AU28" s="25"/>
      <c r="AV28" s="25"/>
      <c r="AX28" s="25"/>
      <c r="AY28" s="25"/>
    </row>
    <row r="29" spans="1:51" x14ac:dyDescent="0.4">
      <c r="M29" t="s">
        <v>781</v>
      </c>
      <c r="N29" t="s">
        <v>571</v>
      </c>
      <c r="O29">
        <v>0</v>
      </c>
      <c r="AB29" t="s">
        <v>244</v>
      </c>
      <c r="AC29" s="2">
        <f t="shared" si="2"/>
        <v>93380</v>
      </c>
      <c r="AD29" s="2">
        <f t="shared" si="12"/>
        <v>80000</v>
      </c>
      <c r="AE29" s="2">
        <f t="shared" si="12"/>
        <v>89900</v>
      </c>
      <c r="AF29" s="2">
        <f t="shared" si="12"/>
        <v>163400</v>
      </c>
      <c r="AG29" s="2">
        <f t="shared" si="12"/>
        <v>80800</v>
      </c>
      <c r="AH29" s="2">
        <f t="shared" si="12"/>
        <v>52800</v>
      </c>
      <c r="AI29" s="2" cm="1">
        <f t="array" ref="AI29">_xlfn.XLOOKUP(AI$1&amp;$AB29,$M$3:$M$1662&amp;$N$3:$N$1662,$O$3:$O$1662,0,0,1)</f>
        <v>0</v>
      </c>
      <c r="AJ29" s="2" cm="1">
        <f t="array" ref="AJ29">_xlfn.XLOOKUP(AJ$1&amp;$AB29,$M$3:$M$1662&amp;$N$3:$N$1662,$O$3:$O$1662,0,0,1)</f>
        <v>0</v>
      </c>
      <c r="AK29" s="2" cm="1">
        <f t="array" ref="AK29">_xlfn.XLOOKUP(AK$1&amp;$AB29,$M$3:$M$1662&amp;$N$3:$N$1662,$O$3:$O$1662,0,0,1)</f>
        <v>200</v>
      </c>
      <c r="AL29" s="2" cm="1">
        <f t="array" ref="AL29">_xlfn.XLOOKUP(AL$1&amp;$AB29,$M$3:$M$1662&amp;$N$3:$N$1662,$O$3:$O$1662,0,0,1)</f>
        <v>700</v>
      </c>
      <c r="AM29" s="2" cm="1">
        <f t="array" ref="AM29">_xlfn.XLOOKUP(AM$1&amp;$AB29,$M$3:$M$1662&amp;$N$3:$N$1662,$O$3:$O$1662,0,0,1)</f>
        <v>100</v>
      </c>
      <c r="AR29" s="25"/>
      <c r="AS29" s="25"/>
      <c r="AT29" s="25"/>
      <c r="AU29" s="25"/>
      <c r="AV29" s="25"/>
      <c r="AX29" s="25"/>
      <c r="AY29" s="25"/>
    </row>
    <row r="30" spans="1:51" x14ac:dyDescent="0.4">
      <c r="M30" t="s">
        <v>781</v>
      </c>
      <c r="N30" t="s">
        <v>572</v>
      </c>
      <c r="O30">
        <v>100</v>
      </c>
      <c r="AB30" t="s">
        <v>289</v>
      </c>
      <c r="AC30" s="2">
        <f t="shared" si="2"/>
        <v>94080</v>
      </c>
      <c r="AD30" s="2">
        <f t="shared" si="12"/>
        <v>81000</v>
      </c>
      <c r="AE30" s="2">
        <f t="shared" si="12"/>
        <v>91200</v>
      </c>
      <c r="AF30" s="2">
        <f t="shared" si="12"/>
        <v>163400</v>
      </c>
      <c r="AG30" s="2">
        <f t="shared" si="12"/>
        <v>80800</v>
      </c>
      <c r="AH30" s="2">
        <f t="shared" si="12"/>
        <v>54000</v>
      </c>
      <c r="AI30" s="2" cm="1">
        <f t="array" ref="AI30">_xlfn.XLOOKUP(AI$1&amp;$AB30,$M$3:$M$1662&amp;$N$3:$N$1662,$O$3:$O$1662,0,0,1)</f>
        <v>1000</v>
      </c>
      <c r="AJ30" s="2" cm="1">
        <f t="array" ref="AJ30">_xlfn.XLOOKUP(AJ$1&amp;$AB30,$M$3:$M$1662&amp;$N$3:$N$1662,$O$3:$O$1662,0,0,1)</f>
        <v>1300</v>
      </c>
      <c r="AK30" s="2" cm="1">
        <f t="array" ref="AK30">_xlfn.XLOOKUP(AK$1&amp;$AB30,$M$3:$M$1662&amp;$N$3:$N$1662,$O$3:$O$1662,0,0,1)</f>
        <v>0</v>
      </c>
      <c r="AL30" s="2" cm="1">
        <f t="array" ref="AL30">_xlfn.XLOOKUP(AL$1&amp;$AB30,$M$3:$M$1662&amp;$N$3:$N$1662,$O$3:$O$1662,0,0,1)</f>
        <v>0</v>
      </c>
      <c r="AM30" s="2" cm="1">
        <f t="array" ref="AM30">_xlfn.XLOOKUP(AM$1&amp;$AB30,$M$3:$M$1662&amp;$N$3:$N$1662,$O$3:$O$1662,0,0,1)</f>
        <v>1200</v>
      </c>
      <c r="AR30" s="25"/>
      <c r="AS30" s="25"/>
      <c r="AT30" s="25"/>
      <c r="AU30" s="25"/>
      <c r="AV30" s="25"/>
      <c r="AX30" s="25"/>
      <c r="AY30" s="25"/>
    </row>
    <row r="31" spans="1:51" x14ac:dyDescent="0.4">
      <c r="A31" s="1"/>
      <c r="B31" s="1"/>
      <c r="C31" s="1"/>
      <c r="M31" t="s">
        <v>781</v>
      </c>
      <c r="N31" t="s">
        <v>573</v>
      </c>
      <c r="O31">
        <v>1200</v>
      </c>
      <c r="AB31" t="s">
        <v>206</v>
      </c>
      <c r="AC31" s="2">
        <f t="shared" si="2"/>
        <v>95540</v>
      </c>
      <c r="AD31" s="2">
        <f t="shared" si="12"/>
        <v>83200</v>
      </c>
      <c r="AE31" s="2">
        <f t="shared" si="12"/>
        <v>91200</v>
      </c>
      <c r="AF31" s="2">
        <f t="shared" si="12"/>
        <v>166700</v>
      </c>
      <c r="AG31" s="2">
        <f t="shared" si="12"/>
        <v>82500</v>
      </c>
      <c r="AH31" s="2">
        <f t="shared" si="12"/>
        <v>54100</v>
      </c>
      <c r="AI31" s="2" cm="1">
        <f t="array" ref="AI31">_xlfn.XLOOKUP(AI$1&amp;$AB31,$M$3:$M$1662&amp;$N$3:$N$1662,$O$3:$O$1662,0,0,1)</f>
        <v>2200</v>
      </c>
      <c r="AJ31" s="2" cm="1">
        <f t="array" ref="AJ31">_xlfn.XLOOKUP(AJ$1&amp;$AB31,$M$3:$M$1662&amp;$N$3:$N$1662,$O$3:$O$1662,0,0,1)</f>
        <v>0</v>
      </c>
      <c r="AK31" s="2" cm="1">
        <f t="array" ref="AK31">_xlfn.XLOOKUP(AK$1&amp;$AB31,$M$3:$M$1662&amp;$N$3:$N$1662,$O$3:$O$1662,0,0,1)</f>
        <v>3300</v>
      </c>
      <c r="AL31" s="2" cm="1">
        <f t="array" ref="AL31">_xlfn.XLOOKUP(AL$1&amp;$AB31,$M$3:$M$1662&amp;$N$3:$N$1662,$O$3:$O$1662,0,0,1)</f>
        <v>1700</v>
      </c>
      <c r="AM31" s="2" cm="1">
        <f t="array" ref="AM31">_xlfn.XLOOKUP(AM$1&amp;$AB31,$M$3:$M$1662&amp;$N$3:$N$1662,$O$3:$O$1662,0,0,1)</f>
        <v>100</v>
      </c>
      <c r="AR31" s="25"/>
      <c r="AS31" s="25"/>
      <c r="AT31" s="25"/>
      <c r="AU31" s="25"/>
      <c r="AV31" s="25"/>
      <c r="AX31" s="25"/>
      <c r="AY31" s="25"/>
    </row>
    <row r="32" spans="1:51" x14ac:dyDescent="0.4">
      <c r="M32" t="s">
        <v>781</v>
      </c>
      <c r="N32" t="s">
        <v>574</v>
      </c>
      <c r="O32">
        <v>100</v>
      </c>
      <c r="AB32" t="s">
        <v>156</v>
      </c>
      <c r="AC32" s="2">
        <f t="shared" si="2"/>
        <v>96100</v>
      </c>
      <c r="AD32" s="2">
        <f t="shared" si="12"/>
        <v>83200</v>
      </c>
      <c r="AE32" s="2">
        <f t="shared" si="12"/>
        <v>92100</v>
      </c>
      <c r="AF32" s="2">
        <f t="shared" si="12"/>
        <v>167100</v>
      </c>
      <c r="AG32" s="2">
        <f t="shared" si="12"/>
        <v>82500</v>
      </c>
      <c r="AH32" s="2">
        <f t="shared" si="12"/>
        <v>55600</v>
      </c>
      <c r="AI32" s="2" cm="1">
        <f t="array" ref="AI32">_xlfn.XLOOKUP(AI$1&amp;$AB32,$M$3:$M$1662&amp;$N$3:$N$1662,$O$3:$O$1662,0,0,1)</f>
        <v>0</v>
      </c>
      <c r="AJ32" s="2" cm="1">
        <f t="array" ref="AJ32">_xlfn.XLOOKUP(AJ$1&amp;$AB32,$M$3:$M$1662&amp;$N$3:$N$1662,$O$3:$O$1662,0,0,1)</f>
        <v>900</v>
      </c>
      <c r="AK32" s="2" cm="1">
        <f t="array" ref="AK32">_xlfn.XLOOKUP(AK$1&amp;$AB32,$M$3:$M$1662&amp;$N$3:$N$1662,$O$3:$O$1662,0,0,1)</f>
        <v>400</v>
      </c>
      <c r="AL32" s="2" cm="1">
        <f t="array" ref="AL32">_xlfn.XLOOKUP(AL$1&amp;$AB32,$M$3:$M$1662&amp;$N$3:$N$1662,$O$3:$O$1662,0,0,1)</f>
        <v>0</v>
      </c>
      <c r="AM32" s="2" cm="1">
        <f t="array" ref="AM32">_xlfn.XLOOKUP(AM$1&amp;$AB32,$M$3:$M$1662&amp;$N$3:$N$1662,$O$3:$O$1662,0,0,1)</f>
        <v>1500</v>
      </c>
      <c r="AR32" s="25"/>
      <c r="AS32" s="25"/>
      <c r="AT32" s="25"/>
      <c r="AU32" s="25"/>
      <c r="AV32" s="25"/>
      <c r="AX32" s="25"/>
      <c r="AY32" s="25"/>
    </row>
    <row r="33" spans="1:39" x14ac:dyDescent="0.4">
      <c r="A33" s="1"/>
      <c r="B33" s="1"/>
      <c r="C33" s="1"/>
      <c r="M33" t="s">
        <v>781</v>
      </c>
      <c r="N33" t="s">
        <v>575</v>
      </c>
      <c r="O33">
        <v>1500</v>
      </c>
      <c r="AB33" t="s">
        <v>203</v>
      </c>
      <c r="AC33" s="2">
        <f t="shared" si="2"/>
        <v>96840</v>
      </c>
      <c r="AD33" s="2">
        <f t="shared" si="12"/>
        <v>83300</v>
      </c>
      <c r="AE33" s="2">
        <f t="shared" si="12"/>
        <v>92100</v>
      </c>
      <c r="AF33" s="2">
        <f t="shared" si="12"/>
        <v>169100</v>
      </c>
      <c r="AG33" s="2">
        <f t="shared" si="12"/>
        <v>83700</v>
      </c>
      <c r="AH33" s="2">
        <f t="shared" si="12"/>
        <v>56000</v>
      </c>
      <c r="AI33" s="2" cm="1">
        <f t="array" ref="AI33">_xlfn.XLOOKUP(AI$1&amp;$AB33,$M$3:$M$1662&amp;$N$3:$N$1662,$O$3:$O$1662,0,0,1)</f>
        <v>100</v>
      </c>
      <c r="AJ33" s="2" cm="1">
        <f t="array" ref="AJ33">_xlfn.XLOOKUP(AJ$1&amp;$AB33,$M$3:$M$1662&amp;$N$3:$N$1662,$O$3:$O$1662,0,0,1)</f>
        <v>0</v>
      </c>
      <c r="AK33" s="2" cm="1">
        <f t="array" ref="AK33">_xlfn.XLOOKUP(AK$1&amp;$AB33,$M$3:$M$1662&amp;$N$3:$N$1662,$O$3:$O$1662,0,0,1)</f>
        <v>2000</v>
      </c>
      <c r="AL33" s="2" cm="1">
        <f t="array" ref="AL33">_xlfn.XLOOKUP(AL$1&amp;$AB33,$M$3:$M$1662&amp;$N$3:$N$1662,$O$3:$O$1662,0,0,1)</f>
        <v>1200</v>
      </c>
      <c r="AM33" s="2" cm="1">
        <f t="array" ref="AM33">_xlfn.XLOOKUP(AM$1&amp;$AB33,$M$3:$M$1662&amp;$N$3:$N$1662,$O$3:$O$1662,0,0,1)</f>
        <v>400</v>
      </c>
    </row>
    <row r="34" spans="1:39" x14ac:dyDescent="0.4">
      <c r="M34" t="s">
        <v>781</v>
      </c>
      <c r="N34" t="s">
        <v>576</v>
      </c>
      <c r="O34">
        <v>400</v>
      </c>
      <c r="AB34" t="s">
        <v>29</v>
      </c>
      <c r="AC34" s="2">
        <f t="shared" si="2"/>
        <v>96860</v>
      </c>
      <c r="AD34" s="2">
        <f t="shared" si="12"/>
        <v>83300</v>
      </c>
      <c r="AE34" s="2">
        <f t="shared" si="12"/>
        <v>92200</v>
      </c>
      <c r="AF34" s="2">
        <f t="shared" si="12"/>
        <v>169100</v>
      </c>
      <c r="AG34" s="2">
        <f t="shared" si="12"/>
        <v>83700</v>
      </c>
      <c r="AH34" s="2">
        <f t="shared" si="12"/>
        <v>56000</v>
      </c>
      <c r="AI34" s="2" cm="1">
        <f t="array" ref="AI34">_xlfn.XLOOKUP(AI$1&amp;$AB34,$M$3:$M$1662&amp;$N$3:$N$1662,$O$3:$O$1662,0,0,1)</f>
        <v>0</v>
      </c>
      <c r="AJ34" s="2" cm="1">
        <f t="array" ref="AJ34">_xlfn.XLOOKUP(AJ$1&amp;$AB34,$M$3:$M$1662&amp;$N$3:$N$1662,$O$3:$O$1662,0,0,1)</f>
        <v>100</v>
      </c>
      <c r="AK34" s="2" cm="1">
        <f t="array" ref="AK34">_xlfn.XLOOKUP(AK$1&amp;$AB34,$M$3:$M$1662&amp;$N$3:$N$1662,$O$3:$O$1662,0,0,1)</f>
        <v>0</v>
      </c>
      <c r="AL34" s="2" cm="1">
        <f t="array" ref="AL34">_xlfn.XLOOKUP(AL$1&amp;$AB34,$M$3:$M$1662&amp;$N$3:$N$1662,$O$3:$O$1662,0,0,1)</f>
        <v>0</v>
      </c>
      <c r="AM34" s="2" cm="1">
        <f t="array" ref="AM34">_xlfn.XLOOKUP(AM$1&amp;$AB34,$M$3:$M$1662&amp;$N$3:$N$1662,$O$3:$O$1662,0,0,1)</f>
        <v>0</v>
      </c>
    </row>
    <row r="35" spans="1:39" x14ac:dyDescent="0.4">
      <c r="M35" t="s">
        <v>781</v>
      </c>
      <c r="N35" t="s">
        <v>577</v>
      </c>
      <c r="O35">
        <v>0</v>
      </c>
      <c r="AB35" t="s">
        <v>102</v>
      </c>
      <c r="AC35" s="2">
        <f t="shared" si="2"/>
        <v>97080</v>
      </c>
      <c r="AD35" s="2">
        <f t="shared" si="12"/>
        <v>83300</v>
      </c>
      <c r="AE35" s="2">
        <f t="shared" si="12"/>
        <v>93200</v>
      </c>
      <c r="AF35" s="2">
        <f t="shared" si="12"/>
        <v>169100</v>
      </c>
      <c r="AG35" s="2">
        <f t="shared" si="12"/>
        <v>83700</v>
      </c>
      <c r="AH35" s="2">
        <f t="shared" si="12"/>
        <v>56100</v>
      </c>
      <c r="AI35" s="2" cm="1">
        <f t="array" ref="AI35">_xlfn.XLOOKUP(AI$1&amp;$AB35,$M$3:$M$1662&amp;$N$3:$N$1662,$O$3:$O$1662,0,0,1)</f>
        <v>0</v>
      </c>
      <c r="AJ35" s="2" cm="1">
        <f t="array" ref="AJ35">_xlfn.XLOOKUP(AJ$1&amp;$AB35,$M$3:$M$1662&amp;$N$3:$N$1662,$O$3:$O$1662,0,0,1)</f>
        <v>1000</v>
      </c>
      <c r="AK35" s="2" cm="1">
        <f t="array" ref="AK35">_xlfn.XLOOKUP(AK$1&amp;$AB35,$M$3:$M$1662&amp;$N$3:$N$1662,$O$3:$O$1662,0,0,1)</f>
        <v>0</v>
      </c>
      <c r="AL35" s="2" cm="1">
        <f t="array" ref="AL35">_xlfn.XLOOKUP(AL$1&amp;$AB35,$M$3:$M$1662&amp;$N$3:$N$1662,$O$3:$O$1662,0,0,1)</f>
        <v>0</v>
      </c>
      <c r="AM35" s="2" cm="1">
        <f t="array" ref="AM35">_xlfn.XLOOKUP(AM$1&amp;$AB35,$M$3:$M$1662&amp;$N$3:$N$1662,$O$3:$O$1662,0,0,1)</f>
        <v>100</v>
      </c>
    </row>
    <row r="36" spans="1:39" x14ac:dyDescent="0.4">
      <c r="M36" t="s">
        <v>781</v>
      </c>
      <c r="N36" t="s">
        <v>578</v>
      </c>
      <c r="O36">
        <v>100</v>
      </c>
      <c r="AB36" t="s">
        <v>86</v>
      </c>
      <c r="AC36" s="2">
        <f t="shared" si="2"/>
        <v>98160</v>
      </c>
      <c r="AD36" s="2">
        <f t="shared" ref="AD36:AH51" si="13">AD35+AI36</f>
        <v>83300</v>
      </c>
      <c r="AE36" s="2">
        <f t="shared" si="13"/>
        <v>93300</v>
      </c>
      <c r="AF36" s="2">
        <f t="shared" si="13"/>
        <v>169400</v>
      </c>
      <c r="AG36" s="2">
        <f t="shared" si="13"/>
        <v>86700</v>
      </c>
      <c r="AH36" s="2">
        <f t="shared" si="13"/>
        <v>58100</v>
      </c>
      <c r="AI36" s="2" cm="1">
        <f t="array" ref="AI36">_xlfn.XLOOKUP(AI$1&amp;$AB36,$M$3:$M$1662&amp;$N$3:$N$1662,$O$3:$O$1662,0,0,1)</f>
        <v>0</v>
      </c>
      <c r="AJ36" s="2" cm="1">
        <f t="array" ref="AJ36">_xlfn.XLOOKUP(AJ$1&amp;$AB36,$M$3:$M$1662&amp;$N$3:$N$1662,$O$3:$O$1662,0,0,1)</f>
        <v>100</v>
      </c>
      <c r="AK36" s="2" cm="1">
        <f t="array" ref="AK36">_xlfn.XLOOKUP(AK$1&amp;$AB36,$M$3:$M$1662&amp;$N$3:$N$1662,$O$3:$O$1662,0,0,1)</f>
        <v>300</v>
      </c>
      <c r="AL36" s="2" cm="1">
        <f t="array" ref="AL36">_xlfn.XLOOKUP(AL$1&amp;$AB36,$M$3:$M$1662&amp;$N$3:$N$1662,$O$3:$O$1662,0,0,1)</f>
        <v>3000</v>
      </c>
      <c r="AM36" s="2" cm="1">
        <f t="array" ref="AM36">_xlfn.XLOOKUP(AM$1&amp;$AB36,$M$3:$M$1662&amp;$N$3:$N$1662,$O$3:$O$1662,0,0,1)</f>
        <v>2000</v>
      </c>
    </row>
    <row r="37" spans="1:39" x14ac:dyDescent="0.4">
      <c r="A37" s="1"/>
      <c r="B37" s="1"/>
      <c r="C37" s="1"/>
      <c r="M37" t="s">
        <v>781</v>
      </c>
      <c r="N37" t="s">
        <v>579</v>
      </c>
      <c r="O37">
        <v>2000</v>
      </c>
      <c r="AB37" t="s">
        <v>155</v>
      </c>
      <c r="AC37" s="2">
        <f t="shared" si="2"/>
        <v>99260</v>
      </c>
      <c r="AD37" s="2">
        <f t="shared" si="13"/>
        <v>86700</v>
      </c>
      <c r="AE37" s="2">
        <f t="shared" si="13"/>
        <v>94800</v>
      </c>
      <c r="AF37" s="2">
        <f t="shared" si="13"/>
        <v>169500</v>
      </c>
      <c r="AG37" s="2">
        <f t="shared" si="13"/>
        <v>86800</v>
      </c>
      <c r="AH37" s="2">
        <f t="shared" si="13"/>
        <v>58500</v>
      </c>
      <c r="AI37" s="2" cm="1">
        <f t="array" ref="AI37">_xlfn.XLOOKUP(AI$1&amp;$AB37,$M$3:$M$1662&amp;$N$3:$N$1662,$O$3:$O$1662,0,0,1)</f>
        <v>3400</v>
      </c>
      <c r="AJ37" s="2" cm="1">
        <f t="array" ref="AJ37">_xlfn.XLOOKUP(AJ$1&amp;$AB37,$M$3:$M$1662&amp;$N$3:$N$1662,$O$3:$O$1662,0,0,1)</f>
        <v>1500</v>
      </c>
      <c r="AK37" s="2" cm="1">
        <f t="array" ref="AK37">_xlfn.XLOOKUP(AK$1&amp;$AB37,$M$3:$M$1662&amp;$N$3:$N$1662,$O$3:$O$1662,0,0,1)</f>
        <v>100</v>
      </c>
      <c r="AL37" s="2" cm="1">
        <f t="array" ref="AL37">_xlfn.XLOOKUP(AL$1&amp;$AB37,$M$3:$M$1662&amp;$N$3:$N$1662,$O$3:$O$1662,0,0,1)</f>
        <v>100</v>
      </c>
      <c r="AM37" s="2" cm="1">
        <f t="array" ref="AM37">_xlfn.XLOOKUP(AM$1&amp;$AB37,$M$3:$M$1662&amp;$N$3:$N$1662,$O$3:$O$1662,0,0,1)</f>
        <v>400</v>
      </c>
    </row>
    <row r="38" spans="1:39" x14ac:dyDescent="0.4">
      <c r="M38" t="s">
        <v>781</v>
      </c>
      <c r="N38" t="s">
        <v>580</v>
      </c>
      <c r="O38">
        <v>400</v>
      </c>
      <c r="AB38" t="s">
        <v>36</v>
      </c>
      <c r="AC38" s="2">
        <f t="shared" si="2"/>
        <v>99820</v>
      </c>
      <c r="AD38" s="2">
        <f t="shared" si="13"/>
        <v>86700</v>
      </c>
      <c r="AE38" s="2">
        <f t="shared" si="13"/>
        <v>97500</v>
      </c>
      <c r="AF38" s="2">
        <f t="shared" si="13"/>
        <v>169600</v>
      </c>
      <c r="AG38" s="2">
        <f t="shared" si="13"/>
        <v>86800</v>
      </c>
      <c r="AH38" s="2">
        <f t="shared" si="13"/>
        <v>58500</v>
      </c>
      <c r="AI38" s="2" cm="1">
        <f t="array" ref="AI38">_xlfn.XLOOKUP(AI$1&amp;$AB38,$M$3:$M$1662&amp;$N$3:$N$1662,$O$3:$O$1662,0,0,1)</f>
        <v>0</v>
      </c>
      <c r="AJ38" s="2" cm="1">
        <f t="array" ref="AJ38">_xlfn.XLOOKUP(AJ$1&amp;$AB38,$M$3:$M$1662&amp;$N$3:$N$1662,$O$3:$O$1662,0,0,1)</f>
        <v>2700</v>
      </c>
      <c r="AK38" s="2" cm="1">
        <f t="array" ref="AK38">_xlfn.XLOOKUP(AK$1&amp;$AB38,$M$3:$M$1662&amp;$N$3:$N$1662,$O$3:$O$1662,0,0,1)</f>
        <v>100</v>
      </c>
      <c r="AL38" s="2" cm="1">
        <f t="array" ref="AL38">_xlfn.XLOOKUP(AL$1&amp;$AB38,$M$3:$M$1662&amp;$N$3:$N$1662,$O$3:$O$1662,0,0,1)</f>
        <v>0</v>
      </c>
      <c r="AM38" s="2" cm="1">
        <f t="array" ref="AM38">_xlfn.XLOOKUP(AM$1&amp;$AB38,$M$3:$M$1662&amp;$N$3:$N$1662,$O$3:$O$1662,0,0,1)</f>
        <v>0</v>
      </c>
    </row>
    <row r="39" spans="1:39" x14ac:dyDescent="0.4">
      <c r="M39" t="s">
        <v>781</v>
      </c>
      <c r="N39" t="s">
        <v>581</v>
      </c>
      <c r="O39">
        <v>0</v>
      </c>
      <c r="AB39" t="s">
        <v>54</v>
      </c>
      <c r="AC39" s="2">
        <f t="shared" si="2"/>
        <v>100200</v>
      </c>
      <c r="AD39" s="2">
        <f t="shared" si="13"/>
        <v>86700</v>
      </c>
      <c r="AE39" s="2">
        <f t="shared" si="13"/>
        <v>98300</v>
      </c>
      <c r="AF39" s="2">
        <f t="shared" si="13"/>
        <v>170500</v>
      </c>
      <c r="AG39" s="2">
        <f t="shared" si="13"/>
        <v>87000</v>
      </c>
      <c r="AH39" s="2">
        <f t="shared" si="13"/>
        <v>58500</v>
      </c>
      <c r="AI39" s="2" cm="1">
        <f t="array" ref="AI39">_xlfn.XLOOKUP(AI$1&amp;$AB39,$M$3:$M$1662&amp;$N$3:$N$1662,$O$3:$O$1662,0,0,1)</f>
        <v>0</v>
      </c>
      <c r="AJ39" s="2" cm="1">
        <f t="array" ref="AJ39">_xlfn.XLOOKUP(AJ$1&amp;$AB39,$M$3:$M$1662&amp;$N$3:$N$1662,$O$3:$O$1662,0,0,1)</f>
        <v>800</v>
      </c>
      <c r="AK39" s="2" cm="1">
        <f t="array" ref="AK39">_xlfn.XLOOKUP(AK$1&amp;$AB39,$M$3:$M$1662&amp;$N$3:$N$1662,$O$3:$O$1662,0,0,1)</f>
        <v>900</v>
      </c>
      <c r="AL39" s="2" cm="1">
        <f t="array" ref="AL39">_xlfn.XLOOKUP(AL$1&amp;$AB39,$M$3:$M$1662&amp;$N$3:$N$1662,$O$3:$O$1662,0,0,1)</f>
        <v>200</v>
      </c>
      <c r="AM39" s="2" cm="1">
        <f t="array" ref="AM39">_xlfn.XLOOKUP(AM$1&amp;$AB39,$M$3:$M$1662&amp;$N$3:$N$1662,$O$3:$O$1662,0,0,1)</f>
        <v>0</v>
      </c>
    </row>
    <row r="40" spans="1:39" x14ac:dyDescent="0.4">
      <c r="M40" t="s">
        <v>781</v>
      </c>
      <c r="N40" t="s">
        <v>582</v>
      </c>
      <c r="O40">
        <v>0</v>
      </c>
      <c r="AB40" t="s">
        <v>283</v>
      </c>
      <c r="AC40" s="2">
        <f t="shared" si="2"/>
        <v>101900</v>
      </c>
      <c r="AD40" s="2">
        <f t="shared" si="13"/>
        <v>86800</v>
      </c>
      <c r="AE40" s="2">
        <f t="shared" si="13"/>
        <v>99100</v>
      </c>
      <c r="AF40" s="2">
        <f t="shared" si="13"/>
        <v>171800</v>
      </c>
      <c r="AG40" s="2">
        <f t="shared" si="13"/>
        <v>88400</v>
      </c>
      <c r="AH40" s="2">
        <f t="shared" si="13"/>
        <v>63400</v>
      </c>
      <c r="AI40" s="2" cm="1">
        <f t="array" ref="AI40">_xlfn.XLOOKUP(AI$1&amp;$AB40,$M$3:$M$1662&amp;$N$3:$N$1662,$O$3:$O$1662,0,0,1)</f>
        <v>100</v>
      </c>
      <c r="AJ40" s="2" cm="1">
        <f t="array" ref="AJ40">_xlfn.XLOOKUP(AJ$1&amp;$AB40,$M$3:$M$1662&amp;$N$3:$N$1662,$O$3:$O$1662,0,0,1)</f>
        <v>800</v>
      </c>
      <c r="AK40" s="2" cm="1">
        <f t="array" ref="AK40">_xlfn.XLOOKUP(AK$1&amp;$AB40,$M$3:$M$1662&amp;$N$3:$N$1662,$O$3:$O$1662,0,0,1)</f>
        <v>1300</v>
      </c>
      <c r="AL40" s="2" cm="1">
        <f t="array" ref="AL40">_xlfn.XLOOKUP(AL$1&amp;$AB40,$M$3:$M$1662&amp;$N$3:$N$1662,$O$3:$O$1662,0,0,1)</f>
        <v>1400</v>
      </c>
      <c r="AM40" s="2" cm="1">
        <f t="array" ref="AM40">_xlfn.XLOOKUP(AM$1&amp;$AB40,$M$3:$M$1662&amp;$N$3:$N$1662,$O$3:$O$1662,0,0,1)</f>
        <v>4900</v>
      </c>
    </row>
    <row r="41" spans="1:39" x14ac:dyDescent="0.4">
      <c r="M41" t="s">
        <v>781</v>
      </c>
      <c r="N41" t="s">
        <v>583</v>
      </c>
      <c r="O41">
        <v>4900</v>
      </c>
      <c r="AB41" t="s">
        <v>157</v>
      </c>
      <c r="AC41" s="2">
        <f t="shared" si="2"/>
        <v>104060</v>
      </c>
      <c r="AD41" s="2">
        <f t="shared" si="13"/>
        <v>88100</v>
      </c>
      <c r="AE41" s="2">
        <f t="shared" si="13"/>
        <v>99200</v>
      </c>
      <c r="AF41" s="2">
        <f t="shared" si="13"/>
        <v>172800</v>
      </c>
      <c r="AG41" s="2">
        <f t="shared" si="13"/>
        <v>96600</v>
      </c>
      <c r="AH41" s="2">
        <f t="shared" si="13"/>
        <v>63600</v>
      </c>
      <c r="AI41" s="2" cm="1">
        <f t="array" ref="AI41">_xlfn.XLOOKUP(AI$1&amp;$AB41,$M$3:$M$1662&amp;$N$3:$N$1662,$O$3:$O$1662,0,0,1)</f>
        <v>1300</v>
      </c>
      <c r="AJ41" s="2" cm="1">
        <f t="array" ref="AJ41">_xlfn.XLOOKUP(AJ$1&amp;$AB41,$M$3:$M$1662&amp;$N$3:$N$1662,$O$3:$O$1662,0,0,1)</f>
        <v>100</v>
      </c>
      <c r="AK41" s="2" cm="1">
        <f t="array" ref="AK41">_xlfn.XLOOKUP(AK$1&amp;$AB41,$M$3:$M$1662&amp;$N$3:$N$1662,$O$3:$O$1662,0,0,1)</f>
        <v>1000</v>
      </c>
      <c r="AL41" s="2" cm="1">
        <f t="array" ref="AL41">_xlfn.XLOOKUP(AL$1&amp;$AB41,$M$3:$M$1662&amp;$N$3:$N$1662,$O$3:$O$1662,0,0,1)</f>
        <v>8200</v>
      </c>
      <c r="AM41" s="2" cm="1">
        <f t="array" ref="AM41">_xlfn.XLOOKUP(AM$1&amp;$AB41,$M$3:$M$1662&amp;$N$3:$N$1662,$O$3:$O$1662,0,0,1)</f>
        <v>200</v>
      </c>
    </row>
    <row r="42" spans="1:39" x14ac:dyDescent="0.4">
      <c r="M42" t="s">
        <v>781</v>
      </c>
      <c r="N42" t="s">
        <v>584</v>
      </c>
      <c r="O42">
        <v>200</v>
      </c>
      <c r="AB42" t="s">
        <v>136</v>
      </c>
      <c r="AC42" s="2">
        <f t="shared" si="2"/>
        <v>104700</v>
      </c>
      <c r="AD42" s="2">
        <f t="shared" si="13"/>
        <v>88100</v>
      </c>
      <c r="AE42" s="2">
        <f t="shared" si="13"/>
        <v>101800</v>
      </c>
      <c r="AF42" s="2">
        <f t="shared" si="13"/>
        <v>172900</v>
      </c>
      <c r="AG42" s="2">
        <f t="shared" si="13"/>
        <v>97100</v>
      </c>
      <c r="AH42" s="2">
        <f t="shared" si="13"/>
        <v>63600</v>
      </c>
      <c r="AI42" s="2" cm="1">
        <f t="array" ref="AI42">_xlfn.XLOOKUP(AI$1&amp;$AB42,$M$3:$M$1662&amp;$N$3:$N$1662,$O$3:$O$1662,0,0,1)</f>
        <v>0</v>
      </c>
      <c r="AJ42" s="2" cm="1">
        <f t="array" ref="AJ42">_xlfn.XLOOKUP(AJ$1&amp;$AB42,$M$3:$M$1662&amp;$N$3:$N$1662,$O$3:$O$1662,0,0,1)</f>
        <v>2600</v>
      </c>
      <c r="AK42" s="2" cm="1">
        <f t="array" ref="AK42">_xlfn.XLOOKUP(AK$1&amp;$AB42,$M$3:$M$1662&amp;$N$3:$N$1662,$O$3:$O$1662,0,0,1)</f>
        <v>100</v>
      </c>
      <c r="AL42" s="2" cm="1">
        <f t="array" ref="AL42">_xlfn.XLOOKUP(AL$1&amp;$AB42,$M$3:$M$1662&amp;$N$3:$N$1662,$O$3:$O$1662,0,0,1)</f>
        <v>500</v>
      </c>
      <c r="AM42" s="2" cm="1">
        <f t="array" ref="AM42">_xlfn.XLOOKUP(AM$1&amp;$AB42,$M$3:$M$1662&amp;$N$3:$N$1662,$O$3:$O$1662,0,0,1)</f>
        <v>0</v>
      </c>
    </row>
    <row r="43" spans="1:39" x14ac:dyDescent="0.4">
      <c r="M43" t="s">
        <v>781</v>
      </c>
      <c r="N43" t="s">
        <v>585</v>
      </c>
      <c r="O43">
        <v>0</v>
      </c>
      <c r="AB43" t="s">
        <v>116</v>
      </c>
      <c r="AC43" s="2">
        <f t="shared" si="2"/>
        <v>105860</v>
      </c>
      <c r="AD43" s="2">
        <f t="shared" si="13"/>
        <v>89200</v>
      </c>
      <c r="AE43" s="2">
        <f t="shared" si="13"/>
        <v>104300</v>
      </c>
      <c r="AF43" s="2">
        <f t="shared" si="13"/>
        <v>172900</v>
      </c>
      <c r="AG43" s="2">
        <f t="shared" si="13"/>
        <v>99300</v>
      </c>
      <c r="AH43" s="2">
        <f t="shared" si="13"/>
        <v>63600</v>
      </c>
      <c r="AI43" s="2" cm="1">
        <f t="array" ref="AI43">_xlfn.XLOOKUP(AI$1&amp;$AB43,$M$3:$M$1662&amp;$N$3:$N$1662,$O$3:$O$1662,0,0,1)</f>
        <v>1100</v>
      </c>
      <c r="AJ43" s="2" cm="1">
        <f t="array" ref="AJ43">_xlfn.XLOOKUP(AJ$1&amp;$AB43,$M$3:$M$1662&amp;$N$3:$N$1662,$O$3:$O$1662,0,0,1)</f>
        <v>2500</v>
      </c>
      <c r="AK43" s="2" cm="1">
        <f t="array" ref="AK43">_xlfn.XLOOKUP(AK$1&amp;$AB43,$M$3:$M$1662&amp;$N$3:$N$1662,$O$3:$O$1662,0,0,1)</f>
        <v>0</v>
      </c>
      <c r="AL43" s="2" cm="1">
        <f t="array" ref="AL43">_xlfn.XLOOKUP(AL$1&amp;$AB43,$M$3:$M$1662&amp;$N$3:$N$1662,$O$3:$O$1662,0,0,1)</f>
        <v>2200</v>
      </c>
      <c r="AM43" s="2" cm="1">
        <f t="array" ref="AM43">_xlfn.XLOOKUP(AM$1&amp;$AB43,$M$3:$M$1662&amp;$N$3:$N$1662,$O$3:$O$1662,0,0,1)</f>
        <v>0</v>
      </c>
    </row>
    <row r="44" spans="1:39" x14ac:dyDescent="0.4">
      <c r="A44" s="1"/>
      <c r="B44" s="1"/>
      <c r="C44" s="1"/>
      <c r="M44" t="s">
        <v>781</v>
      </c>
      <c r="N44" t="s">
        <v>586</v>
      </c>
      <c r="O44">
        <v>0</v>
      </c>
      <c r="AB44" t="s">
        <v>52</v>
      </c>
      <c r="AC44" s="2">
        <f t="shared" si="2"/>
        <v>106400</v>
      </c>
      <c r="AD44" s="2">
        <f t="shared" si="13"/>
        <v>89500</v>
      </c>
      <c r="AE44" s="2">
        <f t="shared" si="13"/>
        <v>105300</v>
      </c>
      <c r="AF44" s="2">
        <f t="shared" si="13"/>
        <v>173600</v>
      </c>
      <c r="AG44" s="2">
        <f t="shared" si="13"/>
        <v>100000</v>
      </c>
      <c r="AH44" s="2">
        <f t="shared" si="13"/>
        <v>63600</v>
      </c>
      <c r="AI44" s="2" cm="1">
        <f t="array" ref="AI44">_xlfn.XLOOKUP(AI$1&amp;$AB44,$M$3:$M$1662&amp;$N$3:$N$1662,$O$3:$O$1662,0,0,1)</f>
        <v>300</v>
      </c>
      <c r="AJ44" s="2" cm="1">
        <f t="array" ref="AJ44">_xlfn.XLOOKUP(AJ$1&amp;$AB44,$M$3:$M$1662&amp;$N$3:$N$1662,$O$3:$O$1662,0,0,1)</f>
        <v>1000</v>
      </c>
      <c r="AK44" s="2" cm="1">
        <f t="array" ref="AK44">_xlfn.XLOOKUP(AK$1&amp;$AB44,$M$3:$M$1662&amp;$N$3:$N$1662,$O$3:$O$1662,0,0,1)</f>
        <v>700</v>
      </c>
      <c r="AL44" s="2" cm="1">
        <f t="array" ref="AL44">_xlfn.XLOOKUP(AL$1&amp;$AB44,$M$3:$M$1662&amp;$N$3:$N$1662,$O$3:$O$1662,0,0,1)</f>
        <v>700</v>
      </c>
      <c r="AM44" s="2" cm="1">
        <f t="array" ref="AM44">_xlfn.XLOOKUP(AM$1&amp;$AB44,$M$3:$M$1662&amp;$N$3:$N$1662,$O$3:$O$1662,0,0,1)</f>
        <v>0</v>
      </c>
    </row>
    <row r="45" spans="1:39" x14ac:dyDescent="0.4">
      <c r="M45" t="s">
        <v>781</v>
      </c>
      <c r="N45" t="s">
        <v>587</v>
      </c>
      <c r="O45">
        <v>0</v>
      </c>
      <c r="AB45" t="s">
        <v>245</v>
      </c>
      <c r="AC45" s="2">
        <f t="shared" si="2"/>
        <v>107480</v>
      </c>
      <c r="AD45" s="2">
        <f t="shared" si="13"/>
        <v>92500</v>
      </c>
      <c r="AE45" s="2">
        <f t="shared" si="13"/>
        <v>105800</v>
      </c>
      <c r="AF45" s="2">
        <f t="shared" si="13"/>
        <v>174400</v>
      </c>
      <c r="AG45" s="2">
        <f t="shared" si="13"/>
        <v>101100</v>
      </c>
      <c r="AH45" s="2">
        <f t="shared" si="13"/>
        <v>63600</v>
      </c>
      <c r="AI45" s="2" cm="1">
        <f t="array" ref="AI45">_xlfn.XLOOKUP(AI$1&amp;$AB45,$M$3:$M$1662&amp;$N$3:$N$1662,$O$3:$O$1662,0,0,1)</f>
        <v>3000</v>
      </c>
      <c r="AJ45" s="2" cm="1">
        <f t="array" ref="AJ45">_xlfn.XLOOKUP(AJ$1&amp;$AB45,$M$3:$M$1662&amp;$N$3:$N$1662,$O$3:$O$1662,0,0,1)</f>
        <v>500</v>
      </c>
      <c r="AK45" s="2" cm="1">
        <f t="array" ref="AK45">_xlfn.XLOOKUP(AK$1&amp;$AB45,$M$3:$M$1662&amp;$N$3:$N$1662,$O$3:$O$1662,0,0,1)</f>
        <v>800</v>
      </c>
      <c r="AL45" s="2" cm="1">
        <f t="array" ref="AL45">_xlfn.XLOOKUP(AL$1&amp;$AB45,$M$3:$M$1662&amp;$N$3:$N$1662,$O$3:$O$1662,0,0,1)</f>
        <v>1100</v>
      </c>
      <c r="AM45" s="2" cm="1">
        <f t="array" ref="AM45">_xlfn.XLOOKUP(AM$1&amp;$AB45,$M$3:$M$1662&amp;$N$3:$N$1662,$O$3:$O$1662,0,0,1)</f>
        <v>0</v>
      </c>
    </row>
    <row r="46" spans="1:39" x14ac:dyDescent="0.4">
      <c r="M46" t="s">
        <v>781</v>
      </c>
      <c r="N46" t="s">
        <v>588</v>
      </c>
      <c r="O46">
        <v>0</v>
      </c>
      <c r="AB46" t="s">
        <v>129</v>
      </c>
      <c r="AC46" s="2">
        <f t="shared" si="2"/>
        <v>109200</v>
      </c>
      <c r="AD46" s="2">
        <f t="shared" si="13"/>
        <v>92500</v>
      </c>
      <c r="AE46" s="2">
        <f t="shared" si="13"/>
        <v>111900</v>
      </c>
      <c r="AF46" s="2">
        <f t="shared" si="13"/>
        <v>176500</v>
      </c>
      <c r="AG46" s="2">
        <f t="shared" si="13"/>
        <v>101400</v>
      </c>
      <c r="AH46" s="2">
        <f t="shared" si="13"/>
        <v>63700</v>
      </c>
      <c r="AI46" s="2" cm="1">
        <f t="array" ref="AI46">_xlfn.XLOOKUP(AI$1&amp;$AB46,$M$3:$M$1662&amp;$N$3:$N$1662,$O$3:$O$1662,0,0,1)</f>
        <v>0</v>
      </c>
      <c r="AJ46" s="2" cm="1">
        <f t="array" ref="AJ46">_xlfn.XLOOKUP(AJ$1&amp;$AB46,$M$3:$M$1662&amp;$N$3:$N$1662,$O$3:$O$1662,0,0,1)</f>
        <v>6100</v>
      </c>
      <c r="AK46" s="2" cm="1">
        <f t="array" ref="AK46">_xlfn.XLOOKUP(AK$1&amp;$AB46,$M$3:$M$1662&amp;$N$3:$N$1662,$O$3:$O$1662,0,0,1)</f>
        <v>2100</v>
      </c>
      <c r="AL46" s="2" cm="1">
        <f t="array" ref="AL46">_xlfn.XLOOKUP(AL$1&amp;$AB46,$M$3:$M$1662&amp;$N$3:$N$1662,$O$3:$O$1662,0,0,1)</f>
        <v>300</v>
      </c>
      <c r="AM46" s="2" cm="1">
        <f t="array" ref="AM46">_xlfn.XLOOKUP(AM$1&amp;$AB46,$M$3:$M$1662&amp;$N$3:$N$1662,$O$3:$O$1662,0,0,1)</f>
        <v>100</v>
      </c>
    </row>
    <row r="47" spans="1:39" x14ac:dyDescent="0.4">
      <c r="M47" t="s">
        <v>781</v>
      </c>
      <c r="N47" t="s">
        <v>589</v>
      </c>
      <c r="O47">
        <v>100</v>
      </c>
      <c r="AB47" t="s">
        <v>173</v>
      </c>
      <c r="AC47" s="2">
        <f t="shared" si="2"/>
        <v>109380</v>
      </c>
      <c r="AD47" s="2">
        <f t="shared" si="13"/>
        <v>92500</v>
      </c>
      <c r="AE47" s="2">
        <f t="shared" si="13"/>
        <v>112100</v>
      </c>
      <c r="AF47" s="2">
        <f t="shared" si="13"/>
        <v>176500</v>
      </c>
      <c r="AG47" s="2">
        <f t="shared" si="13"/>
        <v>102100</v>
      </c>
      <c r="AH47" s="2">
        <f t="shared" si="13"/>
        <v>63700</v>
      </c>
      <c r="AI47" s="2" cm="1">
        <f t="array" ref="AI47">_xlfn.XLOOKUP(AI$1&amp;$AB47,$M$3:$M$1662&amp;$N$3:$N$1662,$O$3:$O$1662,0,0,1)</f>
        <v>0</v>
      </c>
      <c r="AJ47" s="2" cm="1">
        <f t="array" ref="AJ47">_xlfn.XLOOKUP(AJ$1&amp;$AB47,$M$3:$M$1662&amp;$N$3:$N$1662,$O$3:$O$1662,0,0,1)</f>
        <v>200</v>
      </c>
      <c r="AK47" s="2" cm="1">
        <f t="array" ref="AK47">_xlfn.XLOOKUP(AK$1&amp;$AB47,$M$3:$M$1662&amp;$N$3:$N$1662,$O$3:$O$1662,0,0,1)</f>
        <v>0</v>
      </c>
      <c r="AL47" s="2" cm="1">
        <f t="array" ref="AL47">_xlfn.XLOOKUP(AL$1&amp;$AB47,$M$3:$M$1662&amp;$N$3:$N$1662,$O$3:$O$1662,0,0,1)</f>
        <v>700</v>
      </c>
      <c r="AM47" s="2" cm="1">
        <f t="array" ref="AM47">_xlfn.XLOOKUP(AM$1&amp;$AB47,$M$3:$M$1662&amp;$N$3:$N$1662,$O$3:$O$1662,0,0,1)</f>
        <v>0</v>
      </c>
    </row>
    <row r="48" spans="1:39" x14ac:dyDescent="0.4">
      <c r="M48" t="s">
        <v>781</v>
      </c>
      <c r="N48" t="s">
        <v>590</v>
      </c>
      <c r="O48">
        <v>0</v>
      </c>
      <c r="AB48" t="s">
        <v>177</v>
      </c>
      <c r="AC48" s="2">
        <f t="shared" si="2"/>
        <v>109560</v>
      </c>
      <c r="AD48" s="2">
        <f t="shared" si="13"/>
        <v>92500</v>
      </c>
      <c r="AE48" s="2">
        <f t="shared" si="13"/>
        <v>112200</v>
      </c>
      <c r="AF48" s="2">
        <f t="shared" si="13"/>
        <v>177300</v>
      </c>
      <c r="AG48" s="2">
        <f t="shared" si="13"/>
        <v>102100</v>
      </c>
      <c r="AH48" s="2">
        <f t="shared" si="13"/>
        <v>63700</v>
      </c>
      <c r="AI48" s="2" cm="1">
        <f t="array" ref="AI48">_xlfn.XLOOKUP(AI$1&amp;$AB48,$M$3:$M$1662&amp;$N$3:$N$1662,$O$3:$O$1662,0,0,1)</f>
        <v>0</v>
      </c>
      <c r="AJ48" s="2" cm="1">
        <f t="array" ref="AJ48">_xlfn.XLOOKUP(AJ$1&amp;$AB48,$M$3:$M$1662&amp;$N$3:$N$1662,$O$3:$O$1662,0,0,1)</f>
        <v>100</v>
      </c>
      <c r="AK48" s="2" cm="1">
        <f t="array" ref="AK48">_xlfn.XLOOKUP(AK$1&amp;$AB48,$M$3:$M$1662&amp;$N$3:$N$1662,$O$3:$O$1662,0,0,1)</f>
        <v>800</v>
      </c>
      <c r="AL48" s="2" cm="1">
        <f t="array" ref="AL48">_xlfn.XLOOKUP(AL$1&amp;$AB48,$M$3:$M$1662&amp;$N$3:$N$1662,$O$3:$O$1662,0,0,1)</f>
        <v>0</v>
      </c>
      <c r="AM48" s="2" cm="1">
        <f t="array" ref="AM48">_xlfn.XLOOKUP(AM$1&amp;$AB48,$M$3:$M$1662&amp;$N$3:$N$1662,$O$3:$O$1662,0,0,1)</f>
        <v>0</v>
      </c>
    </row>
    <row r="49" spans="1:39" x14ac:dyDescent="0.4">
      <c r="M49" t="s">
        <v>781</v>
      </c>
      <c r="N49" t="s">
        <v>591</v>
      </c>
      <c r="O49">
        <v>0</v>
      </c>
      <c r="AB49" t="s">
        <v>182</v>
      </c>
      <c r="AC49" s="2">
        <f t="shared" si="2"/>
        <v>109860</v>
      </c>
      <c r="AD49" s="2">
        <f t="shared" si="13"/>
        <v>93600</v>
      </c>
      <c r="AE49" s="2">
        <f t="shared" si="13"/>
        <v>112600</v>
      </c>
      <c r="AF49" s="2">
        <f t="shared" si="13"/>
        <v>177300</v>
      </c>
      <c r="AG49" s="2">
        <f t="shared" si="13"/>
        <v>102100</v>
      </c>
      <c r="AH49" s="2">
        <f t="shared" si="13"/>
        <v>63700</v>
      </c>
      <c r="AI49" s="2" cm="1">
        <f t="array" ref="AI49">_xlfn.XLOOKUP(AI$1&amp;$AB49,$M$3:$M$1662&amp;$N$3:$N$1662,$O$3:$O$1662,0,0,1)</f>
        <v>1100</v>
      </c>
      <c r="AJ49" s="2" cm="1">
        <f t="array" ref="AJ49">_xlfn.XLOOKUP(AJ$1&amp;$AB49,$M$3:$M$1662&amp;$N$3:$N$1662,$O$3:$O$1662,0,0,1)</f>
        <v>400</v>
      </c>
      <c r="AK49" s="2" cm="1">
        <f t="array" ref="AK49">_xlfn.XLOOKUP(AK$1&amp;$AB49,$M$3:$M$1662&amp;$N$3:$N$1662,$O$3:$O$1662,0,0,1)</f>
        <v>0</v>
      </c>
      <c r="AL49" s="2" cm="1">
        <f t="array" ref="AL49">_xlfn.XLOOKUP(AL$1&amp;$AB49,$M$3:$M$1662&amp;$N$3:$N$1662,$O$3:$O$1662,0,0,1)</f>
        <v>0</v>
      </c>
      <c r="AM49" s="2" cm="1">
        <f t="array" ref="AM49">_xlfn.XLOOKUP(AM$1&amp;$AB49,$M$3:$M$1662&amp;$N$3:$N$1662,$O$3:$O$1662,0,0,1)</f>
        <v>0</v>
      </c>
    </row>
    <row r="50" spans="1:39" x14ac:dyDescent="0.4">
      <c r="M50" t="s">
        <v>781</v>
      </c>
      <c r="N50" t="s">
        <v>592</v>
      </c>
      <c r="O50">
        <v>0</v>
      </c>
      <c r="AB50" t="s">
        <v>226</v>
      </c>
      <c r="AC50" s="2">
        <f t="shared" si="2"/>
        <v>110220</v>
      </c>
      <c r="AD50" s="2">
        <f t="shared" si="13"/>
        <v>93600</v>
      </c>
      <c r="AE50" s="2">
        <f t="shared" si="13"/>
        <v>113100</v>
      </c>
      <c r="AF50" s="2">
        <f t="shared" si="13"/>
        <v>177500</v>
      </c>
      <c r="AG50" s="2">
        <f t="shared" si="13"/>
        <v>102100</v>
      </c>
      <c r="AH50" s="2">
        <f t="shared" si="13"/>
        <v>64800</v>
      </c>
      <c r="AI50" s="2" cm="1">
        <f t="array" ref="AI50">_xlfn.XLOOKUP(AI$1&amp;$AB50,$M$3:$M$1662&amp;$N$3:$N$1662,$O$3:$O$1662,0,0,1)</f>
        <v>0</v>
      </c>
      <c r="AJ50" s="2" cm="1">
        <f t="array" ref="AJ50">_xlfn.XLOOKUP(AJ$1&amp;$AB50,$M$3:$M$1662&amp;$N$3:$N$1662,$O$3:$O$1662,0,0,1)</f>
        <v>500</v>
      </c>
      <c r="AK50" s="2" cm="1">
        <f t="array" ref="AK50">_xlfn.XLOOKUP(AK$1&amp;$AB50,$M$3:$M$1662&amp;$N$3:$N$1662,$O$3:$O$1662,0,0,1)</f>
        <v>200</v>
      </c>
      <c r="AL50" s="2" cm="1">
        <f t="array" ref="AL50">_xlfn.XLOOKUP(AL$1&amp;$AB50,$M$3:$M$1662&amp;$N$3:$N$1662,$O$3:$O$1662,0,0,1)</f>
        <v>0</v>
      </c>
      <c r="AM50" s="2" cm="1">
        <f t="array" ref="AM50">_xlfn.XLOOKUP(AM$1&amp;$AB50,$M$3:$M$1662&amp;$N$3:$N$1662,$O$3:$O$1662,0,0,1)</f>
        <v>1100</v>
      </c>
    </row>
    <row r="51" spans="1:39" x14ac:dyDescent="0.4">
      <c r="M51" t="s">
        <v>781</v>
      </c>
      <c r="N51" t="s">
        <v>593</v>
      </c>
      <c r="O51">
        <v>1100</v>
      </c>
      <c r="AB51" t="s">
        <v>211</v>
      </c>
      <c r="AC51" s="2">
        <f t="shared" si="2"/>
        <v>111360</v>
      </c>
      <c r="AD51" s="2">
        <f t="shared" si="13"/>
        <v>98400</v>
      </c>
      <c r="AE51" s="2">
        <f t="shared" si="13"/>
        <v>113400</v>
      </c>
      <c r="AF51" s="2">
        <f t="shared" si="13"/>
        <v>177900</v>
      </c>
      <c r="AG51" s="2">
        <f t="shared" si="13"/>
        <v>102300</v>
      </c>
      <c r="AH51" s="2">
        <f t="shared" si="13"/>
        <v>64800</v>
      </c>
      <c r="AI51" s="2" cm="1">
        <f t="array" ref="AI51">_xlfn.XLOOKUP(AI$1&amp;$AB51,$M$3:$M$1662&amp;$N$3:$N$1662,$O$3:$O$1662,0,0,1)</f>
        <v>4800</v>
      </c>
      <c r="AJ51" s="2" cm="1">
        <f t="array" ref="AJ51">_xlfn.XLOOKUP(AJ$1&amp;$AB51,$M$3:$M$1662&amp;$N$3:$N$1662,$O$3:$O$1662,0,0,1)</f>
        <v>300</v>
      </c>
      <c r="AK51" s="2" cm="1">
        <f t="array" ref="AK51">_xlfn.XLOOKUP(AK$1&amp;$AB51,$M$3:$M$1662&amp;$N$3:$N$1662,$O$3:$O$1662,0,0,1)</f>
        <v>400</v>
      </c>
      <c r="AL51" s="2" cm="1">
        <f t="array" ref="AL51">_xlfn.XLOOKUP(AL$1&amp;$AB51,$M$3:$M$1662&amp;$N$3:$N$1662,$O$3:$O$1662,0,0,1)</f>
        <v>200</v>
      </c>
      <c r="AM51" s="2" cm="1">
        <f t="array" ref="AM51">_xlfn.XLOOKUP(AM$1&amp;$AB51,$M$3:$M$1662&amp;$N$3:$N$1662,$O$3:$O$1662,0,0,1)</f>
        <v>0</v>
      </c>
    </row>
    <row r="52" spans="1:39" x14ac:dyDescent="0.4">
      <c r="M52" t="s">
        <v>781</v>
      </c>
      <c r="N52" t="s">
        <v>594</v>
      </c>
      <c r="O52">
        <v>0</v>
      </c>
      <c r="AB52" t="s">
        <v>163</v>
      </c>
      <c r="AC52" s="2">
        <f t="shared" si="2"/>
        <v>112000</v>
      </c>
      <c r="AD52" s="2">
        <f t="shared" ref="AD52:AH67" si="14">AD51+AI52</f>
        <v>98900</v>
      </c>
      <c r="AE52" s="2">
        <f t="shared" si="14"/>
        <v>116000</v>
      </c>
      <c r="AF52" s="2">
        <f t="shared" si="14"/>
        <v>177900</v>
      </c>
      <c r="AG52" s="2">
        <f t="shared" si="14"/>
        <v>102400</v>
      </c>
      <c r="AH52" s="2">
        <f t="shared" si="14"/>
        <v>64800</v>
      </c>
      <c r="AI52" s="2" cm="1">
        <f t="array" ref="AI52">_xlfn.XLOOKUP(AI$1&amp;$AB52,$M$3:$M$1662&amp;$N$3:$N$1662,$O$3:$O$1662,0,0,1)</f>
        <v>500</v>
      </c>
      <c r="AJ52" s="2" cm="1">
        <f t="array" ref="AJ52">_xlfn.XLOOKUP(AJ$1&amp;$AB52,$M$3:$M$1662&amp;$N$3:$N$1662,$O$3:$O$1662,0,0,1)</f>
        <v>2600</v>
      </c>
      <c r="AK52" s="2" cm="1">
        <f t="array" ref="AK52">_xlfn.XLOOKUP(AK$1&amp;$AB52,$M$3:$M$1662&amp;$N$3:$N$1662,$O$3:$O$1662,0,0,1)</f>
        <v>0</v>
      </c>
      <c r="AL52" s="2" cm="1">
        <f t="array" ref="AL52">_xlfn.XLOOKUP(AL$1&amp;$AB52,$M$3:$M$1662&amp;$N$3:$N$1662,$O$3:$O$1662,0,0,1)</f>
        <v>100</v>
      </c>
      <c r="AM52" s="2" cm="1">
        <f t="array" ref="AM52">_xlfn.XLOOKUP(AM$1&amp;$AB52,$M$3:$M$1662&amp;$N$3:$N$1662,$O$3:$O$1662,0,0,1)</f>
        <v>0</v>
      </c>
    </row>
    <row r="53" spans="1:39" x14ac:dyDescent="0.4">
      <c r="A53" s="1"/>
      <c r="B53" s="1"/>
      <c r="C53" s="1"/>
      <c r="M53" t="s">
        <v>781</v>
      </c>
      <c r="N53" t="s">
        <v>595</v>
      </c>
      <c r="O53">
        <v>0</v>
      </c>
      <c r="AB53" t="s">
        <v>171</v>
      </c>
      <c r="AC53" s="2">
        <f t="shared" si="2"/>
        <v>112060</v>
      </c>
      <c r="AD53" s="2">
        <f t="shared" si="14"/>
        <v>98900</v>
      </c>
      <c r="AE53" s="2">
        <f t="shared" si="14"/>
        <v>116300</v>
      </c>
      <c r="AF53" s="2">
        <f t="shared" si="14"/>
        <v>177900</v>
      </c>
      <c r="AG53" s="2">
        <f t="shared" si="14"/>
        <v>102400</v>
      </c>
      <c r="AH53" s="2">
        <f t="shared" si="14"/>
        <v>64800</v>
      </c>
      <c r="AI53" s="2" cm="1">
        <f t="array" ref="AI53">_xlfn.XLOOKUP(AI$1&amp;$AB53,$M$3:$M$1662&amp;$N$3:$N$1662,$O$3:$O$1662,0,0,1)</f>
        <v>0</v>
      </c>
      <c r="AJ53" s="2" cm="1">
        <f t="array" ref="AJ53">_xlfn.XLOOKUP(AJ$1&amp;$AB53,$M$3:$M$1662&amp;$N$3:$N$1662,$O$3:$O$1662,0,0,1)</f>
        <v>300</v>
      </c>
      <c r="AK53" s="2" cm="1">
        <f t="array" ref="AK53">_xlfn.XLOOKUP(AK$1&amp;$AB53,$M$3:$M$1662&amp;$N$3:$N$1662,$O$3:$O$1662,0,0,1)</f>
        <v>0</v>
      </c>
      <c r="AL53" s="2" cm="1">
        <f t="array" ref="AL53">_xlfn.XLOOKUP(AL$1&amp;$AB53,$M$3:$M$1662&amp;$N$3:$N$1662,$O$3:$O$1662,0,0,1)</f>
        <v>0</v>
      </c>
      <c r="AM53" s="2" cm="1">
        <f t="array" ref="AM53">_xlfn.XLOOKUP(AM$1&amp;$AB53,$M$3:$M$1662&amp;$N$3:$N$1662,$O$3:$O$1662,0,0,1)</f>
        <v>0</v>
      </c>
    </row>
    <row r="54" spans="1:39" x14ac:dyDescent="0.4">
      <c r="M54" t="s">
        <v>781</v>
      </c>
      <c r="N54" t="s">
        <v>596</v>
      </c>
      <c r="O54">
        <v>0</v>
      </c>
      <c r="AB54" t="s">
        <v>170</v>
      </c>
      <c r="AC54" s="2">
        <f t="shared" si="2"/>
        <v>112400</v>
      </c>
      <c r="AD54" s="2">
        <f t="shared" si="14"/>
        <v>99300</v>
      </c>
      <c r="AE54" s="2">
        <f t="shared" si="14"/>
        <v>116300</v>
      </c>
      <c r="AF54" s="2">
        <f t="shared" si="14"/>
        <v>178100</v>
      </c>
      <c r="AG54" s="2">
        <f t="shared" si="14"/>
        <v>102500</v>
      </c>
      <c r="AH54" s="2">
        <f t="shared" si="14"/>
        <v>65800</v>
      </c>
      <c r="AI54" s="2" cm="1">
        <f t="array" ref="AI54">_xlfn.XLOOKUP(AI$1&amp;$AB54,$M$3:$M$1662&amp;$N$3:$N$1662,$O$3:$O$1662,0,0,1)</f>
        <v>400</v>
      </c>
      <c r="AJ54" s="2" cm="1">
        <f t="array" ref="AJ54">_xlfn.XLOOKUP(AJ$1&amp;$AB54,$M$3:$M$1662&amp;$N$3:$N$1662,$O$3:$O$1662,0,0,1)</f>
        <v>0</v>
      </c>
      <c r="AK54" s="2" cm="1">
        <f t="array" ref="AK54">_xlfn.XLOOKUP(AK$1&amp;$AB54,$M$3:$M$1662&amp;$N$3:$N$1662,$O$3:$O$1662,0,0,1)</f>
        <v>200</v>
      </c>
      <c r="AL54" s="2" cm="1">
        <f t="array" ref="AL54">_xlfn.XLOOKUP(AL$1&amp;$AB54,$M$3:$M$1662&amp;$N$3:$N$1662,$O$3:$O$1662,0,0,1)</f>
        <v>100</v>
      </c>
      <c r="AM54" s="2" cm="1">
        <f t="array" ref="AM54">_xlfn.XLOOKUP(AM$1&amp;$AB54,$M$3:$M$1662&amp;$N$3:$N$1662,$O$3:$O$1662,0,0,1)</f>
        <v>1000</v>
      </c>
    </row>
    <row r="55" spans="1:39" x14ac:dyDescent="0.4">
      <c r="M55" t="s">
        <v>781</v>
      </c>
      <c r="N55" t="s">
        <v>597</v>
      </c>
      <c r="O55">
        <v>1000</v>
      </c>
      <c r="AB55" t="s">
        <v>221</v>
      </c>
      <c r="AC55" s="2">
        <f t="shared" si="2"/>
        <v>113040</v>
      </c>
      <c r="AD55" s="2">
        <f t="shared" si="14"/>
        <v>99900</v>
      </c>
      <c r="AE55" s="2">
        <f t="shared" si="14"/>
        <v>116800</v>
      </c>
      <c r="AF55" s="2">
        <f t="shared" si="14"/>
        <v>178100</v>
      </c>
      <c r="AG55" s="2">
        <f t="shared" si="14"/>
        <v>103300</v>
      </c>
      <c r="AH55" s="2">
        <f t="shared" si="14"/>
        <v>67100</v>
      </c>
      <c r="AI55" s="2" cm="1">
        <f t="array" ref="AI55">_xlfn.XLOOKUP(AI$1&amp;$AB55,$M$3:$M$1662&amp;$N$3:$N$1662,$O$3:$O$1662,0,0,1)</f>
        <v>600</v>
      </c>
      <c r="AJ55" s="2" cm="1">
        <f t="array" ref="AJ55">_xlfn.XLOOKUP(AJ$1&amp;$AB55,$M$3:$M$1662&amp;$N$3:$N$1662,$O$3:$O$1662,0,0,1)</f>
        <v>500</v>
      </c>
      <c r="AK55" s="2" cm="1">
        <f t="array" ref="AK55">_xlfn.XLOOKUP(AK$1&amp;$AB55,$M$3:$M$1662&amp;$N$3:$N$1662,$O$3:$O$1662,0,0,1)</f>
        <v>0</v>
      </c>
      <c r="AL55" s="2" cm="1">
        <f t="array" ref="AL55">_xlfn.XLOOKUP(AL$1&amp;$AB55,$M$3:$M$1662&amp;$N$3:$N$1662,$O$3:$O$1662,0,0,1)</f>
        <v>800</v>
      </c>
      <c r="AM55" s="2" cm="1">
        <f t="array" ref="AM55">_xlfn.XLOOKUP(AM$1&amp;$AB55,$M$3:$M$1662&amp;$N$3:$N$1662,$O$3:$O$1662,0,0,1)</f>
        <v>1300</v>
      </c>
    </row>
    <row r="56" spans="1:39" x14ac:dyDescent="0.4">
      <c r="M56" t="s">
        <v>781</v>
      </c>
      <c r="N56" t="s">
        <v>598</v>
      </c>
      <c r="O56">
        <v>1300</v>
      </c>
      <c r="AB56" t="s">
        <v>241</v>
      </c>
      <c r="AC56" s="2">
        <f t="shared" si="2"/>
        <v>114780</v>
      </c>
      <c r="AD56" s="2">
        <f t="shared" si="14"/>
        <v>100500</v>
      </c>
      <c r="AE56" s="2">
        <f t="shared" si="14"/>
        <v>118600</v>
      </c>
      <c r="AF56" s="2">
        <f t="shared" si="14"/>
        <v>182400</v>
      </c>
      <c r="AG56" s="2">
        <f t="shared" si="14"/>
        <v>103300</v>
      </c>
      <c r="AH56" s="2">
        <f t="shared" si="14"/>
        <v>69100</v>
      </c>
      <c r="AI56" s="2" cm="1">
        <f t="array" ref="AI56">_xlfn.XLOOKUP(AI$1&amp;$AB56,$M$3:$M$1662&amp;$N$3:$N$1662,$O$3:$O$1662,0,0,1)</f>
        <v>600</v>
      </c>
      <c r="AJ56" s="2" cm="1">
        <f t="array" ref="AJ56">_xlfn.XLOOKUP(AJ$1&amp;$AB56,$M$3:$M$1662&amp;$N$3:$N$1662,$O$3:$O$1662,0,0,1)</f>
        <v>1800</v>
      </c>
      <c r="AK56" s="2" cm="1">
        <f t="array" ref="AK56">_xlfn.XLOOKUP(AK$1&amp;$AB56,$M$3:$M$1662&amp;$N$3:$N$1662,$O$3:$O$1662,0,0,1)</f>
        <v>4300</v>
      </c>
      <c r="AL56" s="2" cm="1">
        <f t="array" ref="AL56">_xlfn.XLOOKUP(AL$1&amp;$AB56,$M$3:$M$1662&amp;$N$3:$N$1662,$O$3:$O$1662,0,0,1)</f>
        <v>0</v>
      </c>
      <c r="AM56" s="2" cm="1">
        <f t="array" ref="AM56">_xlfn.XLOOKUP(AM$1&amp;$AB56,$M$3:$M$1662&amp;$N$3:$N$1662,$O$3:$O$1662,0,0,1)</f>
        <v>2000</v>
      </c>
    </row>
    <row r="57" spans="1:39" x14ac:dyDescent="0.4">
      <c r="M57" t="s">
        <v>781</v>
      </c>
      <c r="N57" t="s">
        <v>599</v>
      </c>
      <c r="O57">
        <v>2000</v>
      </c>
      <c r="AB57" t="s">
        <v>243</v>
      </c>
      <c r="AC57" s="2">
        <f t="shared" si="2"/>
        <v>118520</v>
      </c>
      <c r="AD57" s="2">
        <f t="shared" si="14"/>
        <v>114400</v>
      </c>
      <c r="AE57" s="2">
        <f t="shared" si="14"/>
        <v>118900</v>
      </c>
      <c r="AF57" s="2">
        <f t="shared" si="14"/>
        <v>182400</v>
      </c>
      <c r="AG57" s="2">
        <f t="shared" si="14"/>
        <v>104200</v>
      </c>
      <c r="AH57" s="2">
        <f t="shared" si="14"/>
        <v>72700</v>
      </c>
      <c r="AI57" s="2" cm="1">
        <f t="array" ref="AI57">_xlfn.XLOOKUP(AI$1&amp;$AB57,$M$3:$M$1662&amp;$N$3:$N$1662,$O$3:$O$1662,0,0,1)</f>
        <v>13900</v>
      </c>
      <c r="AJ57" s="2" cm="1">
        <f t="array" ref="AJ57">_xlfn.XLOOKUP(AJ$1&amp;$AB57,$M$3:$M$1662&amp;$N$3:$N$1662,$O$3:$O$1662,0,0,1)</f>
        <v>300</v>
      </c>
      <c r="AK57" s="2" cm="1">
        <f t="array" ref="AK57">_xlfn.XLOOKUP(AK$1&amp;$AB57,$M$3:$M$1662&amp;$N$3:$N$1662,$O$3:$O$1662,0,0,1)</f>
        <v>0</v>
      </c>
      <c r="AL57" s="2" cm="1">
        <f t="array" ref="AL57">_xlfn.XLOOKUP(AL$1&amp;$AB57,$M$3:$M$1662&amp;$N$3:$N$1662,$O$3:$O$1662,0,0,1)</f>
        <v>900</v>
      </c>
      <c r="AM57" s="2" cm="1">
        <f t="array" ref="AM57">_xlfn.XLOOKUP(AM$1&amp;$AB57,$M$3:$M$1662&amp;$N$3:$N$1662,$O$3:$O$1662,0,0,1)</f>
        <v>3600</v>
      </c>
    </row>
    <row r="58" spans="1:39" x14ac:dyDescent="0.4">
      <c r="M58" t="s">
        <v>781</v>
      </c>
      <c r="N58" t="s">
        <v>600</v>
      </c>
      <c r="O58">
        <v>3600</v>
      </c>
      <c r="AB58" t="s">
        <v>201</v>
      </c>
      <c r="AC58" s="2">
        <f t="shared" si="2"/>
        <v>118940</v>
      </c>
      <c r="AD58" s="2">
        <f t="shared" si="14"/>
        <v>114400</v>
      </c>
      <c r="AE58" s="2">
        <f t="shared" si="14"/>
        <v>120400</v>
      </c>
      <c r="AF58" s="2">
        <f t="shared" si="14"/>
        <v>182400</v>
      </c>
      <c r="AG58" s="2">
        <f t="shared" si="14"/>
        <v>104200</v>
      </c>
      <c r="AH58" s="2">
        <f t="shared" si="14"/>
        <v>73300</v>
      </c>
      <c r="AI58" s="2" cm="1">
        <f t="array" ref="AI58">_xlfn.XLOOKUP(AI$1&amp;$AB58,$M$3:$M$1662&amp;$N$3:$N$1662,$O$3:$O$1662,0,0,1)</f>
        <v>0</v>
      </c>
      <c r="AJ58" s="2" cm="1">
        <f t="array" ref="AJ58">_xlfn.XLOOKUP(AJ$1&amp;$AB58,$M$3:$M$1662&amp;$N$3:$N$1662,$O$3:$O$1662,0,0,1)</f>
        <v>1500</v>
      </c>
      <c r="AK58" s="2" cm="1">
        <f t="array" ref="AK58">_xlfn.XLOOKUP(AK$1&amp;$AB58,$M$3:$M$1662&amp;$N$3:$N$1662,$O$3:$O$1662,0,0,1)</f>
        <v>0</v>
      </c>
      <c r="AL58" s="2" cm="1">
        <f t="array" ref="AL58">_xlfn.XLOOKUP(AL$1&amp;$AB58,$M$3:$M$1662&amp;$N$3:$N$1662,$O$3:$O$1662,0,0,1)</f>
        <v>0</v>
      </c>
      <c r="AM58" s="2" cm="1">
        <f t="array" ref="AM58">_xlfn.XLOOKUP(AM$1&amp;$AB58,$M$3:$M$1662&amp;$N$3:$N$1662,$O$3:$O$1662,0,0,1)</f>
        <v>600</v>
      </c>
    </row>
    <row r="59" spans="1:39" x14ac:dyDescent="0.4">
      <c r="M59" t="s">
        <v>781</v>
      </c>
      <c r="N59" t="s">
        <v>601</v>
      </c>
      <c r="O59">
        <v>600</v>
      </c>
      <c r="AB59" t="s">
        <v>254</v>
      </c>
      <c r="AC59" s="2">
        <f t="shared" si="2"/>
        <v>119420</v>
      </c>
      <c r="AD59" s="2">
        <f t="shared" si="14"/>
        <v>115600</v>
      </c>
      <c r="AE59" s="2">
        <f t="shared" si="14"/>
        <v>120600</v>
      </c>
      <c r="AF59" s="2">
        <f t="shared" si="14"/>
        <v>183100</v>
      </c>
      <c r="AG59" s="2">
        <f t="shared" si="14"/>
        <v>104200</v>
      </c>
      <c r="AH59" s="2">
        <f t="shared" si="14"/>
        <v>73600</v>
      </c>
      <c r="AI59" s="2" cm="1">
        <f t="array" ref="AI59">_xlfn.XLOOKUP(AI$1&amp;$AB59,$M$3:$M$1662&amp;$N$3:$N$1662,$O$3:$O$1662,0,0,1)</f>
        <v>1200</v>
      </c>
      <c r="AJ59" s="2" cm="1">
        <f t="array" ref="AJ59">_xlfn.XLOOKUP(AJ$1&amp;$AB59,$M$3:$M$1662&amp;$N$3:$N$1662,$O$3:$O$1662,0,0,1)</f>
        <v>200</v>
      </c>
      <c r="AK59" s="2" cm="1">
        <f t="array" ref="AK59">_xlfn.XLOOKUP(AK$1&amp;$AB59,$M$3:$M$1662&amp;$N$3:$N$1662,$O$3:$O$1662,0,0,1)</f>
        <v>700</v>
      </c>
      <c r="AL59" s="2" cm="1">
        <f t="array" ref="AL59">_xlfn.XLOOKUP(AL$1&amp;$AB59,$M$3:$M$1662&amp;$N$3:$N$1662,$O$3:$O$1662,0,0,1)</f>
        <v>0</v>
      </c>
      <c r="AM59" s="2" cm="1">
        <f t="array" ref="AM59">_xlfn.XLOOKUP(AM$1&amp;$AB59,$M$3:$M$1662&amp;$N$3:$N$1662,$O$3:$O$1662,0,0,1)</f>
        <v>300</v>
      </c>
    </row>
    <row r="60" spans="1:39" x14ac:dyDescent="0.4">
      <c r="M60" t="s">
        <v>781</v>
      </c>
      <c r="N60" t="s">
        <v>602</v>
      </c>
      <c r="O60">
        <v>300</v>
      </c>
      <c r="AB60" t="s">
        <v>262</v>
      </c>
      <c r="AC60" s="2">
        <f t="shared" si="2"/>
        <v>121460</v>
      </c>
      <c r="AD60" s="2">
        <f t="shared" si="14"/>
        <v>115600</v>
      </c>
      <c r="AE60" s="2">
        <f t="shared" si="14"/>
        <v>120600</v>
      </c>
      <c r="AF60" s="2">
        <f t="shared" si="14"/>
        <v>184400</v>
      </c>
      <c r="AG60" s="2">
        <f t="shared" si="14"/>
        <v>109700</v>
      </c>
      <c r="AH60" s="2">
        <f t="shared" si="14"/>
        <v>77000</v>
      </c>
      <c r="AI60" s="2" cm="1">
        <f t="array" ref="AI60">_xlfn.XLOOKUP(AI$1&amp;$AB60,$M$3:$M$1662&amp;$N$3:$N$1662,$O$3:$O$1662,0,0,1)</f>
        <v>0</v>
      </c>
      <c r="AJ60" s="2" cm="1">
        <f t="array" ref="AJ60">_xlfn.XLOOKUP(AJ$1&amp;$AB60,$M$3:$M$1662&amp;$N$3:$N$1662,$O$3:$O$1662,0,0,1)</f>
        <v>0</v>
      </c>
      <c r="AK60" s="2" cm="1">
        <f t="array" ref="AK60">_xlfn.XLOOKUP(AK$1&amp;$AB60,$M$3:$M$1662&amp;$N$3:$N$1662,$O$3:$O$1662,0,0,1)</f>
        <v>1300</v>
      </c>
      <c r="AL60" s="2" cm="1">
        <f t="array" ref="AL60">_xlfn.XLOOKUP(AL$1&amp;$AB60,$M$3:$M$1662&amp;$N$3:$N$1662,$O$3:$O$1662,0,0,1)</f>
        <v>5500</v>
      </c>
      <c r="AM60" s="2" cm="1">
        <f t="array" ref="AM60">_xlfn.XLOOKUP(AM$1&amp;$AB60,$M$3:$M$1662&amp;$N$3:$N$1662,$O$3:$O$1662,0,0,1)</f>
        <v>3400</v>
      </c>
    </row>
    <row r="61" spans="1:39" x14ac:dyDescent="0.4">
      <c r="M61" t="s">
        <v>781</v>
      </c>
      <c r="N61" t="s">
        <v>603</v>
      </c>
      <c r="O61">
        <v>3400</v>
      </c>
      <c r="AB61" t="s">
        <v>83</v>
      </c>
      <c r="AC61" s="2">
        <f t="shared" si="2"/>
        <v>122920</v>
      </c>
      <c r="AD61" s="2">
        <f t="shared" si="14"/>
        <v>119700</v>
      </c>
      <c r="AE61" s="2">
        <f t="shared" si="14"/>
        <v>123500</v>
      </c>
      <c r="AF61" s="2">
        <f t="shared" si="14"/>
        <v>184400</v>
      </c>
      <c r="AG61" s="2">
        <f t="shared" si="14"/>
        <v>110000</v>
      </c>
      <c r="AH61" s="2">
        <f t="shared" si="14"/>
        <v>77000</v>
      </c>
      <c r="AI61" s="2" cm="1">
        <f t="array" ref="AI61">_xlfn.XLOOKUP(AI$1&amp;$AB61,$M$3:$M$1662&amp;$N$3:$N$1662,$O$3:$O$1662,0,0,1)</f>
        <v>4100</v>
      </c>
      <c r="AJ61" s="2" cm="1">
        <f t="array" ref="AJ61">_xlfn.XLOOKUP(AJ$1&amp;$AB61,$M$3:$M$1662&amp;$N$3:$N$1662,$O$3:$O$1662,0,0,1)</f>
        <v>2900</v>
      </c>
      <c r="AK61" s="2" cm="1">
        <f t="array" ref="AK61">_xlfn.XLOOKUP(AK$1&amp;$AB61,$M$3:$M$1662&amp;$N$3:$N$1662,$O$3:$O$1662,0,0,1)</f>
        <v>0</v>
      </c>
      <c r="AL61" s="2" cm="1">
        <f t="array" ref="AL61">_xlfn.XLOOKUP(AL$1&amp;$AB61,$M$3:$M$1662&amp;$N$3:$N$1662,$O$3:$O$1662,0,0,1)</f>
        <v>300</v>
      </c>
      <c r="AM61" s="2" cm="1">
        <f t="array" ref="AM61">_xlfn.XLOOKUP(AM$1&amp;$AB61,$M$3:$M$1662&amp;$N$3:$N$1662,$O$3:$O$1662,0,0,1)</f>
        <v>0</v>
      </c>
    </row>
    <row r="62" spans="1:39" x14ac:dyDescent="0.4">
      <c r="M62" t="s">
        <v>781</v>
      </c>
      <c r="N62" t="s">
        <v>604</v>
      </c>
      <c r="O62">
        <v>0</v>
      </c>
      <c r="AB62" t="s">
        <v>209</v>
      </c>
      <c r="AC62" s="2">
        <f t="shared" si="2"/>
        <v>123100</v>
      </c>
      <c r="AD62" s="2">
        <f t="shared" si="14"/>
        <v>120200</v>
      </c>
      <c r="AE62" s="2">
        <f t="shared" si="14"/>
        <v>123800</v>
      </c>
      <c r="AF62" s="2">
        <f t="shared" si="14"/>
        <v>184500</v>
      </c>
      <c r="AG62" s="2">
        <f t="shared" si="14"/>
        <v>110000</v>
      </c>
      <c r="AH62" s="2">
        <f t="shared" si="14"/>
        <v>77000</v>
      </c>
      <c r="AI62" s="2" cm="1">
        <f t="array" ref="AI62">_xlfn.XLOOKUP(AI$1&amp;$AB62,$M$3:$M$1662&amp;$N$3:$N$1662,$O$3:$O$1662,0,0,1)</f>
        <v>500</v>
      </c>
      <c r="AJ62" s="2" cm="1">
        <f t="array" ref="AJ62">_xlfn.XLOOKUP(AJ$1&amp;$AB62,$M$3:$M$1662&amp;$N$3:$N$1662,$O$3:$O$1662,0,0,1)</f>
        <v>300</v>
      </c>
      <c r="AK62" s="2" cm="1">
        <f t="array" ref="AK62">_xlfn.XLOOKUP(AK$1&amp;$AB62,$M$3:$M$1662&amp;$N$3:$N$1662,$O$3:$O$1662,0,0,1)</f>
        <v>100</v>
      </c>
      <c r="AL62" s="2" cm="1">
        <f t="array" ref="AL62">_xlfn.XLOOKUP(AL$1&amp;$AB62,$M$3:$M$1662&amp;$N$3:$N$1662,$O$3:$O$1662,0,0,1)</f>
        <v>0</v>
      </c>
      <c r="AM62" s="2" cm="1">
        <f t="array" ref="AM62">_xlfn.XLOOKUP(AM$1&amp;$AB62,$M$3:$M$1662&amp;$N$3:$N$1662,$O$3:$O$1662,0,0,1)</f>
        <v>0</v>
      </c>
    </row>
    <row r="63" spans="1:39" x14ac:dyDescent="0.4">
      <c r="M63" t="s">
        <v>781</v>
      </c>
      <c r="N63" t="s">
        <v>605</v>
      </c>
      <c r="O63">
        <v>0</v>
      </c>
      <c r="AB63" t="s">
        <v>181</v>
      </c>
      <c r="AC63" s="2">
        <f t="shared" si="2"/>
        <v>123620</v>
      </c>
      <c r="AD63" s="2">
        <f t="shared" si="14"/>
        <v>121300</v>
      </c>
      <c r="AE63" s="2">
        <f t="shared" si="14"/>
        <v>124600</v>
      </c>
      <c r="AF63" s="2">
        <f t="shared" si="14"/>
        <v>185100</v>
      </c>
      <c r="AG63" s="2">
        <f t="shared" si="14"/>
        <v>110100</v>
      </c>
      <c r="AH63" s="2">
        <f t="shared" si="14"/>
        <v>77000</v>
      </c>
      <c r="AI63" s="2" cm="1">
        <f t="array" ref="AI63">_xlfn.XLOOKUP(AI$1&amp;$AB63,$M$3:$M$1662&amp;$N$3:$N$1662,$O$3:$O$1662,0,0,1)</f>
        <v>1100</v>
      </c>
      <c r="AJ63" s="2" cm="1">
        <f t="array" ref="AJ63">_xlfn.XLOOKUP(AJ$1&amp;$AB63,$M$3:$M$1662&amp;$N$3:$N$1662,$O$3:$O$1662,0,0,1)</f>
        <v>800</v>
      </c>
      <c r="AK63" s="2" cm="1">
        <f t="array" ref="AK63">_xlfn.XLOOKUP(AK$1&amp;$AB63,$M$3:$M$1662&amp;$N$3:$N$1662,$O$3:$O$1662,0,0,1)</f>
        <v>600</v>
      </c>
      <c r="AL63" s="2" cm="1">
        <f t="array" ref="AL63">_xlfn.XLOOKUP(AL$1&amp;$AB63,$M$3:$M$1662&amp;$N$3:$N$1662,$O$3:$O$1662,0,0,1)</f>
        <v>100</v>
      </c>
      <c r="AM63" s="2" cm="1">
        <f t="array" ref="AM63">_xlfn.XLOOKUP(AM$1&amp;$AB63,$M$3:$M$1662&amp;$N$3:$N$1662,$O$3:$O$1662,0,0,1)</f>
        <v>0</v>
      </c>
    </row>
    <row r="64" spans="1:39" x14ac:dyDescent="0.4">
      <c r="M64" t="s">
        <v>781</v>
      </c>
      <c r="N64" t="s">
        <v>606</v>
      </c>
      <c r="O64">
        <v>0</v>
      </c>
      <c r="AB64" t="s">
        <v>186</v>
      </c>
      <c r="AC64" s="2">
        <f t="shared" si="2"/>
        <v>123820</v>
      </c>
      <c r="AD64" s="2">
        <f t="shared" si="14"/>
        <v>121300</v>
      </c>
      <c r="AE64" s="2">
        <f t="shared" si="14"/>
        <v>124800</v>
      </c>
      <c r="AF64" s="2">
        <f t="shared" si="14"/>
        <v>185900</v>
      </c>
      <c r="AG64" s="2">
        <f t="shared" si="14"/>
        <v>110100</v>
      </c>
      <c r="AH64" s="2">
        <f t="shared" si="14"/>
        <v>77000</v>
      </c>
      <c r="AI64" s="2" cm="1">
        <f t="array" ref="AI64">_xlfn.XLOOKUP(AI$1&amp;$AB64,$M$3:$M$1662&amp;$N$3:$N$1662,$O$3:$O$1662,0,0,1)</f>
        <v>0</v>
      </c>
      <c r="AJ64" s="2" cm="1">
        <f t="array" ref="AJ64">_xlfn.XLOOKUP(AJ$1&amp;$AB64,$M$3:$M$1662&amp;$N$3:$N$1662,$O$3:$O$1662,0,0,1)</f>
        <v>200</v>
      </c>
      <c r="AK64" s="2" cm="1">
        <f t="array" ref="AK64">_xlfn.XLOOKUP(AK$1&amp;$AB64,$M$3:$M$1662&amp;$N$3:$N$1662,$O$3:$O$1662,0,0,1)</f>
        <v>800</v>
      </c>
      <c r="AL64" s="2" cm="1">
        <f t="array" ref="AL64">_xlfn.XLOOKUP(AL$1&amp;$AB64,$M$3:$M$1662&amp;$N$3:$N$1662,$O$3:$O$1662,0,0,1)</f>
        <v>0</v>
      </c>
      <c r="AM64" s="2" cm="1">
        <f t="array" ref="AM64">_xlfn.XLOOKUP(AM$1&amp;$AB64,$M$3:$M$1662&amp;$N$3:$N$1662,$O$3:$O$1662,0,0,1)</f>
        <v>0</v>
      </c>
    </row>
    <row r="65" spans="13:39" x14ac:dyDescent="0.4">
      <c r="M65" t="s">
        <v>781</v>
      </c>
      <c r="N65" t="s">
        <v>607</v>
      </c>
      <c r="O65">
        <v>0</v>
      </c>
      <c r="AB65" t="s">
        <v>67</v>
      </c>
      <c r="AC65" s="2">
        <f t="shared" si="2"/>
        <v>124180</v>
      </c>
      <c r="AD65" s="2">
        <f t="shared" si="14"/>
        <v>121900</v>
      </c>
      <c r="AE65" s="2">
        <f t="shared" si="14"/>
        <v>124900</v>
      </c>
      <c r="AF65" s="2">
        <f t="shared" si="14"/>
        <v>185900</v>
      </c>
      <c r="AG65" s="2">
        <f t="shared" si="14"/>
        <v>111200</v>
      </c>
      <c r="AH65" s="2">
        <f t="shared" si="14"/>
        <v>77000</v>
      </c>
      <c r="AI65" s="2" cm="1">
        <f t="array" ref="AI65">_xlfn.XLOOKUP(AI$1&amp;$AB65,$M$3:$M$1662&amp;$N$3:$N$1662,$O$3:$O$1662,0,0,1)</f>
        <v>600</v>
      </c>
      <c r="AJ65" s="2" cm="1">
        <f t="array" ref="AJ65">_xlfn.XLOOKUP(AJ$1&amp;$AB65,$M$3:$M$1662&amp;$N$3:$N$1662,$O$3:$O$1662,0,0,1)</f>
        <v>100</v>
      </c>
      <c r="AK65" s="2" cm="1">
        <f t="array" ref="AK65">_xlfn.XLOOKUP(AK$1&amp;$AB65,$M$3:$M$1662&amp;$N$3:$N$1662,$O$3:$O$1662,0,0,1)</f>
        <v>0</v>
      </c>
      <c r="AL65" s="2" cm="1">
        <f t="array" ref="AL65">_xlfn.XLOOKUP(AL$1&amp;$AB65,$M$3:$M$1662&amp;$N$3:$N$1662,$O$3:$O$1662,0,0,1)</f>
        <v>1100</v>
      </c>
      <c r="AM65" s="2" cm="1">
        <f t="array" ref="AM65">_xlfn.XLOOKUP(AM$1&amp;$AB65,$M$3:$M$1662&amp;$N$3:$N$1662,$O$3:$O$1662,0,0,1)</f>
        <v>0</v>
      </c>
    </row>
    <row r="66" spans="13:39" x14ac:dyDescent="0.4">
      <c r="M66" t="s">
        <v>781</v>
      </c>
      <c r="N66" t="s">
        <v>608</v>
      </c>
      <c r="O66">
        <v>0</v>
      </c>
      <c r="AB66" t="s">
        <v>297</v>
      </c>
      <c r="AC66" s="2">
        <f t="shared" si="2"/>
        <v>125740</v>
      </c>
      <c r="AD66" s="2">
        <f t="shared" si="14"/>
        <v>122500</v>
      </c>
      <c r="AE66" s="2">
        <f t="shared" si="14"/>
        <v>125500</v>
      </c>
      <c r="AF66" s="2">
        <f t="shared" si="14"/>
        <v>186000</v>
      </c>
      <c r="AG66" s="2">
        <f t="shared" si="14"/>
        <v>117700</v>
      </c>
      <c r="AH66" s="2">
        <f t="shared" si="14"/>
        <v>77000</v>
      </c>
      <c r="AI66" s="2" cm="1">
        <f t="array" ref="AI66">_xlfn.XLOOKUP(AI$1&amp;$AB66,$M$3:$M$1662&amp;$N$3:$N$1662,$O$3:$O$1662,0,0,1)</f>
        <v>600</v>
      </c>
      <c r="AJ66" s="2" cm="1">
        <f t="array" ref="AJ66">_xlfn.XLOOKUP(AJ$1&amp;$AB66,$M$3:$M$1662&amp;$N$3:$N$1662,$O$3:$O$1662,0,0,1)</f>
        <v>600</v>
      </c>
      <c r="AK66" s="2" cm="1">
        <f t="array" ref="AK66">_xlfn.XLOOKUP(AK$1&amp;$AB66,$M$3:$M$1662&amp;$N$3:$N$1662,$O$3:$O$1662,0,0,1)</f>
        <v>100</v>
      </c>
      <c r="AL66" s="2" cm="1">
        <f t="array" ref="AL66">_xlfn.XLOOKUP(AL$1&amp;$AB66,$M$3:$M$1662&amp;$N$3:$N$1662,$O$3:$O$1662,0,0,1)</f>
        <v>6500</v>
      </c>
      <c r="AM66" s="2" cm="1">
        <f t="array" ref="AM66">_xlfn.XLOOKUP(AM$1&amp;$AB66,$M$3:$M$1662&amp;$N$3:$N$1662,$O$3:$O$1662,0,0,1)</f>
        <v>0</v>
      </c>
    </row>
    <row r="67" spans="13:39" x14ac:dyDescent="0.4">
      <c r="M67" t="s">
        <v>781</v>
      </c>
      <c r="N67" t="s">
        <v>609</v>
      </c>
      <c r="O67">
        <v>0</v>
      </c>
      <c r="AB67" t="s">
        <v>32</v>
      </c>
      <c r="AC67" s="2">
        <f t="shared" ref="AC67:AC130" si="15">IFERROR(AVERAGEIFS(AD67:AH67,AD67:AH67,"&gt;0"),0)</f>
        <v>126060</v>
      </c>
      <c r="AD67" s="2">
        <f t="shared" si="14"/>
        <v>122500</v>
      </c>
      <c r="AE67" s="2">
        <f t="shared" si="14"/>
        <v>126400</v>
      </c>
      <c r="AF67" s="2">
        <f t="shared" si="14"/>
        <v>186700</v>
      </c>
      <c r="AG67" s="2">
        <f t="shared" si="14"/>
        <v>117700</v>
      </c>
      <c r="AH67" s="2">
        <f t="shared" si="14"/>
        <v>77000</v>
      </c>
      <c r="AI67" s="2" cm="1">
        <f t="array" ref="AI67">_xlfn.XLOOKUP(AI$1&amp;$AB67,$M$3:$M$1662&amp;$N$3:$N$1662,$O$3:$O$1662,0,0,1)</f>
        <v>0</v>
      </c>
      <c r="AJ67" s="2" cm="1">
        <f t="array" ref="AJ67">_xlfn.XLOOKUP(AJ$1&amp;$AB67,$M$3:$M$1662&amp;$N$3:$N$1662,$O$3:$O$1662,0,0,1)</f>
        <v>900</v>
      </c>
      <c r="AK67" s="2" cm="1">
        <f t="array" ref="AK67">_xlfn.XLOOKUP(AK$1&amp;$AB67,$M$3:$M$1662&amp;$N$3:$N$1662,$O$3:$O$1662,0,0,1)</f>
        <v>700</v>
      </c>
      <c r="AL67" s="2" cm="1">
        <f t="array" ref="AL67">_xlfn.XLOOKUP(AL$1&amp;$AB67,$M$3:$M$1662&amp;$N$3:$N$1662,$O$3:$O$1662,0,0,1)</f>
        <v>0</v>
      </c>
      <c r="AM67" s="2" cm="1">
        <f t="array" ref="AM67">_xlfn.XLOOKUP(AM$1&amp;$AB67,$M$3:$M$1662&amp;$N$3:$N$1662,$O$3:$O$1662,0,0,1)</f>
        <v>0</v>
      </c>
    </row>
    <row r="68" spans="13:39" x14ac:dyDescent="0.4">
      <c r="M68" t="s">
        <v>781</v>
      </c>
      <c r="N68" t="s">
        <v>610</v>
      </c>
      <c r="O68">
        <v>0</v>
      </c>
      <c r="AB68" t="s">
        <v>20</v>
      </c>
      <c r="AC68" s="2">
        <f t="shared" si="15"/>
        <v>126060</v>
      </c>
      <c r="AD68" s="2">
        <f t="shared" ref="AD68:AH83" si="16">AD67+AI68</f>
        <v>122500</v>
      </c>
      <c r="AE68" s="2">
        <f t="shared" si="16"/>
        <v>126400</v>
      </c>
      <c r="AF68" s="2">
        <f t="shared" si="16"/>
        <v>186700</v>
      </c>
      <c r="AG68" s="2">
        <f t="shared" si="16"/>
        <v>117700</v>
      </c>
      <c r="AH68" s="2">
        <f t="shared" si="16"/>
        <v>77000</v>
      </c>
      <c r="AI68" s="2" cm="1">
        <f t="array" ref="AI68">_xlfn.XLOOKUP(AI$1&amp;$AB68,$M$3:$M$1662&amp;$N$3:$N$1662,$O$3:$O$1662,0,0,1)</f>
        <v>0</v>
      </c>
      <c r="AJ68" s="2" cm="1">
        <f t="array" ref="AJ68">_xlfn.XLOOKUP(AJ$1&amp;$AB68,$M$3:$M$1662&amp;$N$3:$N$1662,$O$3:$O$1662,0,0,1)</f>
        <v>0</v>
      </c>
      <c r="AK68" s="2" cm="1">
        <f t="array" ref="AK68">_xlfn.XLOOKUP(AK$1&amp;$AB68,$M$3:$M$1662&amp;$N$3:$N$1662,$O$3:$O$1662,0,0,1)</f>
        <v>0</v>
      </c>
      <c r="AL68" s="2" cm="1">
        <f t="array" ref="AL68">_xlfn.XLOOKUP(AL$1&amp;$AB68,$M$3:$M$1662&amp;$N$3:$N$1662,$O$3:$O$1662,0,0,1)</f>
        <v>0</v>
      </c>
      <c r="AM68" s="2" cm="1">
        <f t="array" ref="AM68">_xlfn.XLOOKUP(AM$1&amp;$AB68,$M$3:$M$1662&amp;$N$3:$N$1662,$O$3:$O$1662,0,0,1)</f>
        <v>0</v>
      </c>
    </row>
    <row r="69" spans="13:39" x14ac:dyDescent="0.4">
      <c r="M69" t="s">
        <v>781</v>
      </c>
      <c r="N69" t="s">
        <v>611</v>
      </c>
      <c r="O69">
        <v>0</v>
      </c>
      <c r="AB69" t="s">
        <v>61</v>
      </c>
      <c r="AC69" s="2">
        <f t="shared" si="15"/>
        <v>127160</v>
      </c>
      <c r="AD69" s="2">
        <f t="shared" si="16"/>
        <v>122700</v>
      </c>
      <c r="AE69" s="2">
        <f t="shared" si="16"/>
        <v>130600</v>
      </c>
      <c r="AF69" s="2">
        <f t="shared" si="16"/>
        <v>186800</v>
      </c>
      <c r="AG69" s="2">
        <f t="shared" si="16"/>
        <v>118700</v>
      </c>
      <c r="AH69" s="2">
        <f t="shared" si="16"/>
        <v>77000</v>
      </c>
      <c r="AI69" s="2" cm="1">
        <f t="array" ref="AI69">_xlfn.XLOOKUP(AI$1&amp;$AB69,$M$3:$M$1662&amp;$N$3:$N$1662,$O$3:$O$1662,0,0,1)</f>
        <v>200</v>
      </c>
      <c r="AJ69" s="2" cm="1">
        <f t="array" ref="AJ69">_xlfn.XLOOKUP(AJ$1&amp;$AB69,$M$3:$M$1662&amp;$N$3:$N$1662,$O$3:$O$1662,0,0,1)</f>
        <v>4200</v>
      </c>
      <c r="AK69" s="2" cm="1">
        <f t="array" ref="AK69">_xlfn.XLOOKUP(AK$1&amp;$AB69,$M$3:$M$1662&amp;$N$3:$N$1662,$O$3:$O$1662,0,0,1)</f>
        <v>100</v>
      </c>
      <c r="AL69" s="2" cm="1">
        <f t="array" ref="AL69">_xlfn.XLOOKUP(AL$1&amp;$AB69,$M$3:$M$1662&amp;$N$3:$N$1662,$O$3:$O$1662,0,0,1)</f>
        <v>1000</v>
      </c>
      <c r="AM69" s="2" cm="1">
        <f t="array" ref="AM69">_xlfn.XLOOKUP(AM$1&amp;$AB69,$M$3:$M$1662&amp;$N$3:$N$1662,$O$3:$O$1662,0,0,1)</f>
        <v>0</v>
      </c>
    </row>
    <row r="70" spans="13:39" x14ac:dyDescent="0.4">
      <c r="M70" t="s">
        <v>781</v>
      </c>
      <c r="N70" t="s">
        <v>612</v>
      </c>
      <c r="O70">
        <v>0</v>
      </c>
      <c r="AB70" t="s">
        <v>128</v>
      </c>
      <c r="AC70" s="2">
        <f t="shared" si="15"/>
        <v>127440</v>
      </c>
      <c r="AD70" s="2">
        <f t="shared" si="16"/>
        <v>123600</v>
      </c>
      <c r="AE70" s="2">
        <f t="shared" si="16"/>
        <v>130600</v>
      </c>
      <c r="AF70" s="2">
        <f t="shared" si="16"/>
        <v>187300</v>
      </c>
      <c r="AG70" s="2">
        <f t="shared" si="16"/>
        <v>118700</v>
      </c>
      <c r="AH70" s="2">
        <f t="shared" si="16"/>
        <v>77000</v>
      </c>
      <c r="AI70" s="2" cm="1">
        <f t="array" ref="AI70">_xlfn.XLOOKUP(AI$1&amp;$AB70,$M$3:$M$1662&amp;$N$3:$N$1662,$O$3:$O$1662,0,0,1)</f>
        <v>900</v>
      </c>
      <c r="AJ70" s="2" cm="1">
        <f t="array" ref="AJ70">_xlfn.XLOOKUP(AJ$1&amp;$AB70,$M$3:$M$1662&amp;$N$3:$N$1662,$O$3:$O$1662,0,0,1)</f>
        <v>0</v>
      </c>
      <c r="AK70" s="2" cm="1">
        <f t="array" ref="AK70">_xlfn.XLOOKUP(AK$1&amp;$AB70,$M$3:$M$1662&amp;$N$3:$N$1662,$O$3:$O$1662,0,0,1)</f>
        <v>500</v>
      </c>
      <c r="AL70" s="2" cm="1">
        <f t="array" ref="AL70">_xlfn.XLOOKUP(AL$1&amp;$AB70,$M$3:$M$1662&amp;$N$3:$N$1662,$O$3:$O$1662,0,0,1)</f>
        <v>0</v>
      </c>
      <c r="AM70" s="2" cm="1">
        <f t="array" ref="AM70">_xlfn.XLOOKUP(AM$1&amp;$AB70,$M$3:$M$1662&amp;$N$3:$N$1662,$O$3:$O$1662,0,0,1)</f>
        <v>0</v>
      </c>
    </row>
    <row r="71" spans="13:39" x14ac:dyDescent="0.4">
      <c r="M71" t="s">
        <v>781</v>
      </c>
      <c r="N71" t="s">
        <v>613</v>
      </c>
      <c r="O71">
        <v>0</v>
      </c>
      <c r="AB71" t="s">
        <v>16</v>
      </c>
      <c r="AC71" s="2">
        <f t="shared" si="15"/>
        <v>128680</v>
      </c>
      <c r="AD71" s="2">
        <f t="shared" si="16"/>
        <v>129600</v>
      </c>
      <c r="AE71" s="2">
        <f t="shared" si="16"/>
        <v>130800</v>
      </c>
      <c r="AF71" s="2">
        <f t="shared" si="16"/>
        <v>187300</v>
      </c>
      <c r="AG71" s="2">
        <f t="shared" si="16"/>
        <v>118700</v>
      </c>
      <c r="AH71" s="2">
        <f t="shared" si="16"/>
        <v>77000</v>
      </c>
      <c r="AI71" s="2" cm="1">
        <f t="array" ref="AI71">_xlfn.XLOOKUP(AI$1&amp;$AB71,$M$3:$M$1662&amp;$N$3:$N$1662,$O$3:$O$1662,0,0,1)</f>
        <v>6000</v>
      </c>
      <c r="AJ71" s="2" cm="1">
        <f t="array" ref="AJ71">_xlfn.XLOOKUP(AJ$1&amp;$AB71,$M$3:$M$1662&amp;$N$3:$N$1662,$O$3:$O$1662,0,0,1)</f>
        <v>200</v>
      </c>
      <c r="AK71" s="2" cm="1">
        <f t="array" ref="AK71">_xlfn.XLOOKUP(AK$1&amp;$AB71,$M$3:$M$1662&amp;$N$3:$N$1662,$O$3:$O$1662,0,0,1)</f>
        <v>0</v>
      </c>
      <c r="AL71" s="2" cm="1">
        <f t="array" ref="AL71">_xlfn.XLOOKUP(AL$1&amp;$AB71,$M$3:$M$1662&amp;$N$3:$N$1662,$O$3:$O$1662,0,0,1)</f>
        <v>0</v>
      </c>
      <c r="AM71" s="2" cm="1">
        <f t="array" ref="AM71">_xlfn.XLOOKUP(AM$1&amp;$AB71,$M$3:$M$1662&amp;$N$3:$N$1662,$O$3:$O$1662,0,0,1)</f>
        <v>0</v>
      </c>
    </row>
    <row r="72" spans="13:39" x14ac:dyDescent="0.4">
      <c r="M72" t="s">
        <v>781</v>
      </c>
      <c r="N72" t="s">
        <v>614</v>
      </c>
      <c r="O72">
        <v>0</v>
      </c>
      <c r="AB72" t="s">
        <v>90</v>
      </c>
      <c r="AC72" s="2">
        <f t="shared" si="15"/>
        <v>131400</v>
      </c>
      <c r="AD72" s="2">
        <f t="shared" si="16"/>
        <v>129600</v>
      </c>
      <c r="AE72" s="2">
        <f t="shared" si="16"/>
        <v>131500</v>
      </c>
      <c r="AF72" s="2">
        <f t="shared" si="16"/>
        <v>187300</v>
      </c>
      <c r="AG72" s="2">
        <f t="shared" si="16"/>
        <v>118700</v>
      </c>
      <c r="AH72" s="2">
        <f t="shared" si="16"/>
        <v>89900</v>
      </c>
      <c r="AI72" s="2" cm="1">
        <f t="array" ref="AI72">_xlfn.XLOOKUP(AI$1&amp;$AB72,$M$3:$M$1662&amp;$N$3:$N$1662,$O$3:$O$1662,0,0,1)</f>
        <v>0</v>
      </c>
      <c r="AJ72" s="2" cm="1">
        <f t="array" ref="AJ72">_xlfn.XLOOKUP(AJ$1&amp;$AB72,$M$3:$M$1662&amp;$N$3:$N$1662,$O$3:$O$1662,0,0,1)</f>
        <v>700</v>
      </c>
      <c r="AK72" s="2" cm="1">
        <f t="array" ref="AK72">_xlfn.XLOOKUP(AK$1&amp;$AB72,$M$3:$M$1662&amp;$N$3:$N$1662,$O$3:$O$1662,0,0,1)</f>
        <v>0</v>
      </c>
      <c r="AL72" s="2" cm="1">
        <f t="array" ref="AL72">_xlfn.XLOOKUP(AL$1&amp;$AB72,$M$3:$M$1662&amp;$N$3:$N$1662,$O$3:$O$1662,0,0,1)</f>
        <v>0</v>
      </c>
      <c r="AM72" s="2" cm="1">
        <f t="array" ref="AM72">_xlfn.XLOOKUP(AM$1&amp;$AB72,$M$3:$M$1662&amp;$N$3:$N$1662,$O$3:$O$1662,0,0,1)</f>
        <v>12900</v>
      </c>
    </row>
    <row r="73" spans="13:39" x14ac:dyDescent="0.4">
      <c r="M73" t="s">
        <v>781</v>
      </c>
      <c r="N73" t="s">
        <v>615</v>
      </c>
      <c r="O73">
        <v>12900</v>
      </c>
      <c r="AB73" t="s">
        <v>205</v>
      </c>
      <c r="AC73" s="2">
        <f t="shared" si="15"/>
        <v>131760</v>
      </c>
      <c r="AD73" s="2">
        <f t="shared" si="16"/>
        <v>130100</v>
      </c>
      <c r="AE73" s="2">
        <f t="shared" si="16"/>
        <v>131500</v>
      </c>
      <c r="AF73" s="2">
        <f t="shared" si="16"/>
        <v>188600</v>
      </c>
      <c r="AG73" s="2">
        <f t="shared" si="16"/>
        <v>118700</v>
      </c>
      <c r="AH73" s="2">
        <f t="shared" si="16"/>
        <v>89900</v>
      </c>
      <c r="AI73" s="2" cm="1">
        <f t="array" ref="AI73">_xlfn.XLOOKUP(AI$1&amp;$AB73,$M$3:$M$1662&amp;$N$3:$N$1662,$O$3:$O$1662,0,0,1)</f>
        <v>500</v>
      </c>
      <c r="AJ73" s="2" cm="1">
        <f t="array" ref="AJ73">_xlfn.XLOOKUP(AJ$1&amp;$AB73,$M$3:$M$1662&amp;$N$3:$N$1662,$O$3:$O$1662,0,0,1)</f>
        <v>0</v>
      </c>
      <c r="AK73" s="2" cm="1">
        <f t="array" ref="AK73">_xlfn.XLOOKUP(AK$1&amp;$AB73,$M$3:$M$1662&amp;$N$3:$N$1662,$O$3:$O$1662,0,0,1)</f>
        <v>1300</v>
      </c>
      <c r="AL73" s="2" cm="1">
        <f t="array" ref="AL73">_xlfn.XLOOKUP(AL$1&amp;$AB73,$M$3:$M$1662&amp;$N$3:$N$1662,$O$3:$O$1662,0,0,1)</f>
        <v>0</v>
      </c>
      <c r="AM73" s="2" cm="1">
        <f t="array" ref="AM73">_xlfn.XLOOKUP(AM$1&amp;$AB73,$M$3:$M$1662&amp;$N$3:$N$1662,$O$3:$O$1662,0,0,1)</f>
        <v>0</v>
      </c>
    </row>
    <row r="74" spans="13:39" x14ac:dyDescent="0.4">
      <c r="M74" t="s">
        <v>781</v>
      </c>
      <c r="N74" t="s">
        <v>616</v>
      </c>
      <c r="O74">
        <v>0</v>
      </c>
      <c r="AB74" t="s">
        <v>89</v>
      </c>
      <c r="AC74" s="2">
        <f t="shared" si="15"/>
        <v>132340</v>
      </c>
      <c r="AD74" s="2">
        <f t="shared" si="16"/>
        <v>131600</v>
      </c>
      <c r="AE74" s="2">
        <f t="shared" si="16"/>
        <v>131500</v>
      </c>
      <c r="AF74" s="2">
        <f t="shared" si="16"/>
        <v>189200</v>
      </c>
      <c r="AG74" s="2">
        <f t="shared" si="16"/>
        <v>118700</v>
      </c>
      <c r="AH74" s="2">
        <f t="shared" si="16"/>
        <v>90700</v>
      </c>
      <c r="AI74" s="2" cm="1">
        <f t="array" ref="AI74">_xlfn.XLOOKUP(AI$1&amp;$AB74,$M$3:$M$1662&amp;$N$3:$N$1662,$O$3:$O$1662,0,0,1)</f>
        <v>1500</v>
      </c>
      <c r="AJ74" s="2" cm="1">
        <f t="array" ref="AJ74">_xlfn.XLOOKUP(AJ$1&amp;$AB74,$M$3:$M$1662&amp;$N$3:$N$1662,$O$3:$O$1662,0,0,1)</f>
        <v>0</v>
      </c>
      <c r="AK74" s="2" cm="1">
        <f t="array" ref="AK74">_xlfn.XLOOKUP(AK$1&amp;$AB74,$M$3:$M$1662&amp;$N$3:$N$1662,$O$3:$O$1662,0,0,1)</f>
        <v>600</v>
      </c>
      <c r="AL74" s="2" cm="1">
        <f t="array" ref="AL74">_xlfn.XLOOKUP(AL$1&amp;$AB74,$M$3:$M$1662&amp;$N$3:$N$1662,$O$3:$O$1662,0,0,1)</f>
        <v>0</v>
      </c>
      <c r="AM74" s="2" cm="1">
        <f t="array" ref="AM74">_xlfn.XLOOKUP(AM$1&amp;$AB74,$M$3:$M$1662&amp;$N$3:$N$1662,$O$3:$O$1662,0,0,1)</f>
        <v>800</v>
      </c>
    </row>
    <row r="75" spans="13:39" x14ac:dyDescent="0.4">
      <c r="M75" t="s">
        <v>781</v>
      </c>
      <c r="N75" t="s">
        <v>617</v>
      </c>
      <c r="O75">
        <v>800</v>
      </c>
      <c r="AB75" t="s">
        <v>292</v>
      </c>
      <c r="AC75" s="2">
        <f t="shared" si="15"/>
        <v>132960</v>
      </c>
      <c r="AD75" s="2">
        <f t="shared" si="16"/>
        <v>131600</v>
      </c>
      <c r="AE75" s="2">
        <f t="shared" si="16"/>
        <v>133800</v>
      </c>
      <c r="AF75" s="2">
        <f t="shared" si="16"/>
        <v>189800</v>
      </c>
      <c r="AG75" s="2">
        <f t="shared" si="16"/>
        <v>118900</v>
      </c>
      <c r="AH75" s="2">
        <f t="shared" si="16"/>
        <v>90700</v>
      </c>
      <c r="AI75" s="2" cm="1">
        <f t="array" ref="AI75">_xlfn.XLOOKUP(AI$1&amp;$AB75,$M$3:$M$1662&amp;$N$3:$N$1662,$O$3:$O$1662,0,0,1)</f>
        <v>0</v>
      </c>
      <c r="AJ75" s="2" cm="1">
        <f t="array" ref="AJ75">_xlfn.XLOOKUP(AJ$1&amp;$AB75,$M$3:$M$1662&amp;$N$3:$N$1662,$O$3:$O$1662,0,0,1)</f>
        <v>2300</v>
      </c>
      <c r="AK75" s="2" cm="1">
        <f t="array" ref="AK75">_xlfn.XLOOKUP(AK$1&amp;$AB75,$M$3:$M$1662&amp;$N$3:$N$1662,$O$3:$O$1662,0,0,1)</f>
        <v>600</v>
      </c>
      <c r="AL75" s="2" cm="1">
        <f t="array" ref="AL75">_xlfn.XLOOKUP(AL$1&amp;$AB75,$M$3:$M$1662&amp;$N$3:$N$1662,$O$3:$O$1662,0,0,1)</f>
        <v>200</v>
      </c>
      <c r="AM75" s="2" cm="1">
        <f t="array" ref="AM75">_xlfn.XLOOKUP(AM$1&amp;$AB75,$M$3:$M$1662&amp;$N$3:$N$1662,$O$3:$O$1662,0,0,1)</f>
        <v>0</v>
      </c>
    </row>
    <row r="76" spans="13:39" x14ac:dyDescent="0.4">
      <c r="M76" t="s">
        <v>781</v>
      </c>
      <c r="N76" t="s">
        <v>618</v>
      </c>
      <c r="O76">
        <v>0</v>
      </c>
      <c r="AB76" t="s">
        <v>298</v>
      </c>
      <c r="AC76" s="2">
        <f t="shared" si="15"/>
        <v>133700</v>
      </c>
      <c r="AD76" s="2">
        <f t="shared" si="16"/>
        <v>132000</v>
      </c>
      <c r="AE76" s="2">
        <f t="shared" si="16"/>
        <v>136600</v>
      </c>
      <c r="AF76" s="2">
        <f t="shared" si="16"/>
        <v>189800</v>
      </c>
      <c r="AG76" s="2">
        <f t="shared" si="16"/>
        <v>119100</v>
      </c>
      <c r="AH76" s="2">
        <f t="shared" si="16"/>
        <v>91000</v>
      </c>
      <c r="AI76" s="2" cm="1">
        <f t="array" ref="AI76">_xlfn.XLOOKUP(AI$1&amp;$AB76,$M$3:$M$1662&amp;$N$3:$N$1662,$O$3:$O$1662,0,0,1)</f>
        <v>400</v>
      </c>
      <c r="AJ76" s="2" cm="1">
        <f t="array" ref="AJ76">_xlfn.XLOOKUP(AJ$1&amp;$AB76,$M$3:$M$1662&amp;$N$3:$N$1662,$O$3:$O$1662,0,0,1)</f>
        <v>2800</v>
      </c>
      <c r="AK76" s="2" cm="1">
        <f t="array" ref="AK76">_xlfn.XLOOKUP(AK$1&amp;$AB76,$M$3:$M$1662&amp;$N$3:$N$1662,$O$3:$O$1662,0,0,1)</f>
        <v>0</v>
      </c>
      <c r="AL76" s="2" cm="1">
        <f t="array" ref="AL76">_xlfn.XLOOKUP(AL$1&amp;$AB76,$M$3:$M$1662&amp;$N$3:$N$1662,$O$3:$O$1662,0,0,1)</f>
        <v>200</v>
      </c>
      <c r="AM76" s="2" cm="1">
        <f t="array" ref="AM76">_xlfn.XLOOKUP(AM$1&amp;$AB76,$M$3:$M$1662&amp;$N$3:$N$1662,$O$3:$O$1662,0,0,1)</f>
        <v>300</v>
      </c>
    </row>
    <row r="77" spans="13:39" x14ac:dyDescent="0.4">
      <c r="M77" t="s">
        <v>781</v>
      </c>
      <c r="N77" t="s">
        <v>619</v>
      </c>
      <c r="O77">
        <v>300</v>
      </c>
      <c r="AB77" t="s">
        <v>106</v>
      </c>
      <c r="AC77" s="2">
        <f t="shared" si="15"/>
        <v>133760</v>
      </c>
      <c r="AD77" s="2">
        <f t="shared" si="16"/>
        <v>132000</v>
      </c>
      <c r="AE77" s="2">
        <f t="shared" si="16"/>
        <v>136700</v>
      </c>
      <c r="AF77" s="2">
        <f t="shared" si="16"/>
        <v>190000</v>
      </c>
      <c r="AG77" s="2">
        <f t="shared" si="16"/>
        <v>119100</v>
      </c>
      <c r="AH77" s="2">
        <f t="shared" si="16"/>
        <v>91000</v>
      </c>
      <c r="AI77" s="2" cm="1">
        <f t="array" ref="AI77">_xlfn.XLOOKUP(AI$1&amp;$AB77,$M$3:$M$1662&amp;$N$3:$N$1662,$O$3:$O$1662,0,0,1)</f>
        <v>0</v>
      </c>
      <c r="AJ77" s="2" cm="1">
        <f t="array" ref="AJ77">_xlfn.XLOOKUP(AJ$1&amp;$AB77,$M$3:$M$1662&amp;$N$3:$N$1662,$O$3:$O$1662,0,0,1)</f>
        <v>100</v>
      </c>
      <c r="AK77" s="2" cm="1">
        <f t="array" ref="AK77">_xlfn.XLOOKUP(AK$1&amp;$AB77,$M$3:$M$1662&amp;$N$3:$N$1662,$O$3:$O$1662,0,0,1)</f>
        <v>200</v>
      </c>
      <c r="AL77" s="2" cm="1">
        <f t="array" ref="AL77">_xlfn.XLOOKUP(AL$1&amp;$AB77,$M$3:$M$1662&amp;$N$3:$N$1662,$O$3:$O$1662,0,0,1)</f>
        <v>0</v>
      </c>
      <c r="AM77" s="2" cm="1">
        <f t="array" ref="AM77">_xlfn.XLOOKUP(AM$1&amp;$AB77,$M$3:$M$1662&amp;$N$3:$N$1662,$O$3:$O$1662,0,0,1)</f>
        <v>0</v>
      </c>
    </row>
    <row r="78" spans="13:39" x14ac:dyDescent="0.4">
      <c r="M78" t="s">
        <v>781</v>
      </c>
      <c r="N78" t="s">
        <v>620</v>
      </c>
      <c r="O78">
        <v>0</v>
      </c>
      <c r="AB78" t="s">
        <v>143</v>
      </c>
      <c r="AC78" s="2">
        <f t="shared" si="15"/>
        <v>134420</v>
      </c>
      <c r="AD78" s="2">
        <f t="shared" si="16"/>
        <v>132900</v>
      </c>
      <c r="AE78" s="2">
        <f t="shared" si="16"/>
        <v>136700</v>
      </c>
      <c r="AF78" s="2">
        <f t="shared" si="16"/>
        <v>191800</v>
      </c>
      <c r="AG78" s="2">
        <f t="shared" si="16"/>
        <v>119100</v>
      </c>
      <c r="AH78" s="2">
        <f t="shared" si="16"/>
        <v>91600</v>
      </c>
      <c r="AI78" s="2" cm="1">
        <f t="array" ref="AI78">_xlfn.XLOOKUP(AI$1&amp;$AB78,$M$3:$M$1662&amp;$N$3:$N$1662,$O$3:$O$1662,0,0,1)</f>
        <v>900</v>
      </c>
      <c r="AJ78" s="2" cm="1">
        <f t="array" ref="AJ78">_xlfn.XLOOKUP(AJ$1&amp;$AB78,$M$3:$M$1662&amp;$N$3:$N$1662,$O$3:$O$1662,0,0,1)</f>
        <v>0</v>
      </c>
      <c r="AK78" s="2" cm="1">
        <f t="array" ref="AK78">_xlfn.XLOOKUP(AK$1&amp;$AB78,$M$3:$M$1662&amp;$N$3:$N$1662,$O$3:$O$1662,0,0,1)</f>
        <v>1800</v>
      </c>
      <c r="AL78" s="2" cm="1">
        <f t="array" ref="AL78">_xlfn.XLOOKUP(AL$1&amp;$AB78,$M$3:$M$1662&amp;$N$3:$N$1662,$O$3:$O$1662,0,0,1)</f>
        <v>0</v>
      </c>
      <c r="AM78" s="2" cm="1">
        <f t="array" ref="AM78">_xlfn.XLOOKUP(AM$1&amp;$AB78,$M$3:$M$1662&amp;$N$3:$N$1662,$O$3:$O$1662,0,0,1)</f>
        <v>600</v>
      </c>
    </row>
    <row r="79" spans="13:39" x14ac:dyDescent="0.4">
      <c r="M79" t="s">
        <v>781</v>
      </c>
      <c r="N79" t="s">
        <v>621</v>
      </c>
      <c r="O79">
        <v>600</v>
      </c>
      <c r="AB79" t="s">
        <v>137</v>
      </c>
      <c r="AC79" s="2">
        <f t="shared" si="15"/>
        <v>134720</v>
      </c>
      <c r="AD79" s="2">
        <f t="shared" si="16"/>
        <v>132900</v>
      </c>
      <c r="AE79" s="2">
        <f t="shared" si="16"/>
        <v>136900</v>
      </c>
      <c r="AF79" s="2">
        <f t="shared" si="16"/>
        <v>191800</v>
      </c>
      <c r="AG79" s="2">
        <f t="shared" si="16"/>
        <v>119100</v>
      </c>
      <c r="AH79" s="2">
        <f t="shared" si="16"/>
        <v>92900</v>
      </c>
      <c r="AI79" s="2" cm="1">
        <f t="array" ref="AI79">_xlfn.XLOOKUP(AI$1&amp;$AB79,$M$3:$M$1662&amp;$N$3:$N$1662,$O$3:$O$1662,0,0,1)</f>
        <v>0</v>
      </c>
      <c r="AJ79" s="2" cm="1">
        <f t="array" ref="AJ79">_xlfn.XLOOKUP(AJ$1&amp;$AB79,$M$3:$M$1662&amp;$N$3:$N$1662,$O$3:$O$1662,0,0,1)</f>
        <v>200</v>
      </c>
      <c r="AK79" s="2" cm="1">
        <f t="array" ref="AK79">_xlfn.XLOOKUP(AK$1&amp;$AB79,$M$3:$M$1662&amp;$N$3:$N$1662,$O$3:$O$1662,0,0,1)</f>
        <v>0</v>
      </c>
      <c r="AL79" s="2" cm="1">
        <f t="array" ref="AL79">_xlfn.XLOOKUP(AL$1&amp;$AB79,$M$3:$M$1662&amp;$N$3:$N$1662,$O$3:$O$1662,0,0,1)</f>
        <v>0</v>
      </c>
      <c r="AM79" s="2" cm="1">
        <f t="array" ref="AM79">_xlfn.XLOOKUP(AM$1&amp;$AB79,$M$3:$M$1662&amp;$N$3:$N$1662,$O$3:$O$1662,0,0,1)</f>
        <v>1300</v>
      </c>
    </row>
    <row r="80" spans="13:39" x14ac:dyDescent="0.4">
      <c r="M80" t="s">
        <v>781</v>
      </c>
      <c r="N80" t="s">
        <v>622</v>
      </c>
      <c r="O80">
        <v>1300</v>
      </c>
      <c r="AB80" t="s">
        <v>119</v>
      </c>
      <c r="AC80" s="2">
        <f t="shared" si="15"/>
        <v>136820</v>
      </c>
      <c r="AD80" s="2">
        <f t="shared" si="16"/>
        <v>140400</v>
      </c>
      <c r="AE80" s="2">
        <f t="shared" si="16"/>
        <v>136900</v>
      </c>
      <c r="AF80" s="2">
        <f t="shared" si="16"/>
        <v>192700</v>
      </c>
      <c r="AG80" s="2">
        <f t="shared" si="16"/>
        <v>119100</v>
      </c>
      <c r="AH80" s="2">
        <f t="shared" si="16"/>
        <v>95000</v>
      </c>
      <c r="AI80" s="2" cm="1">
        <f t="array" ref="AI80">_xlfn.XLOOKUP(AI$1&amp;$AB80,$M$3:$M$1662&amp;$N$3:$N$1662,$O$3:$O$1662,0,0,1)</f>
        <v>7500</v>
      </c>
      <c r="AJ80" s="2" cm="1">
        <f t="array" ref="AJ80">_xlfn.XLOOKUP(AJ$1&amp;$AB80,$M$3:$M$1662&amp;$N$3:$N$1662,$O$3:$O$1662,0,0,1)</f>
        <v>0</v>
      </c>
      <c r="AK80" s="2" cm="1">
        <f t="array" ref="AK80">_xlfn.XLOOKUP(AK$1&amp;$AB80,$M$3:$M$1662&amp;$N$3:$N$1662,$O$3:$O$1662,0,0,1)</f>
        <v>900</v>
      </c>
      <c r="AL80" s="2" cm="1">
        <f t="array" ref="AL80">_xlfn.XLOOKUP(AL$1&amp;$AB80,$M$3:$M$1662&amp;$N$3:$N$1662,$O$3:$O$1662,0,0,1)</f>
        <v>0</v>
      </c>
      <c r="AM80" s="2" cm="1">
        <f t="array" ref="AM80">_xlfn.XLOOKUP(AM$1&amp;$AB80,$M$3:$M$1662&amp;$N$3:$N$1662,$O$3:$O$1662,0,0,1)</f>
        <v>2100</v>
      </c>
    </row>
    <row r="81" spans="13:39" x14ac:dyDescent="0.4">
      <c r="M81" t="s">
        <v>781</v>
      </c>
      <c r="N81" t="s">
        <v>623</v>
      </c>
      <c r="O81">
        <v>2100</v>
      </c>
      <c r="AB81" t="s">
        <v>135</v>
      </c>
      <c r="AC81" s="2">
        <f t="shared" si="15"/>
        <v>137580</v>
      </c>
      <c r="AD81" s="2">
        <f t="shared" si="16"/>
        <v>140700</v>
      </c>
      <c r="AE81" s="2">
        <f t="shared" si="16"/>
        <v>138700</v>
      </c>
      <c r="AF81" s="2">
        <f t="shared" si="16"/>
        <v>192900</v>
      </c>
      <c r="AG81" s="2">
        <f t="shared" si="16"/>
        <v>119100</v>
      </c>
      <c r="AH81" s="2">
        <f t="shared" si="16"/>
        <v>96500</v>
      </c>
      <c r="AI81" s="2" cm="1">
        <f t="array" ref="AI81">_xlfn.XLOOKUP(AI$1&amp;$AB81,$M$3:$M$1662&amp;$N$3:$N$1662,$O$3:$O$1662,0,0,1)</f>
        <v>300</v>
      </c>
      <c r="AJ81" s="2" cm="1">
        <f t="array" ref="AJ81">_xlfn.XLOOKUP(AJ$1&amp;$AB81,$M$3:$M$1662&amp;$N$3:$N$1662,$O$3:$O$1662,0,0,1)</f>
        <v>1800</v>
      </c>
      <c r="AK81" s="2" cm="1">
        <f t="array" ref="AK81">_xlfn.XLOOKUP(AK$1&amp;$AB81,$M$3:$M$1662&amp;$N$3:$N$1662,$O$3:$O$1662,0,0,1)</f>
        <v>200</v>
      </c>
      <c r="AL81" s="2" cm="1">
        <f t="array" ref="AL81">_xlfn.XLOOKUP(AL$1&amp;$AB81,$M$3:$M$1662&amp;$N$3:$N$1662,$O$3:$O$1662,0,0,1)</f>
        <v>0</v>
      </c>
      <c r="AM81" s="2" cm="1">
        <f t="array" ref="AM81">_xlfn.XLOOKUP(AM$1&amp;$AB81,$M$3:$M$1662&amp;$N$3:$N$1662,$O$3:$O$1662,0,0,1)</f>
        <v>1500</v>
      </c>
    </row>
    <row r="82" spans="13:39" x14ac:dyDescent="0.4">
      <c r="M82" t="s">
        <v>781</v>
      </c>
      <c r="N82" t="s">
        <v>624</v>
      </c>
      <c r="O82">
        <v>1500</v>
      </c>
      <c r="AB82" t="s">
        <v>299</v>
      </c>
      <c r="AC82" s="2">
        <f t="shared" si="15"/>
        <v>138520</v>
      </c>
      <c r="AD82" s="2">
        <f t="shared" si="16"/>
        <v>142200</v>
      </c>
      <c r="AE82" s="2">
        <f t="shared" si="16"/>
        <v>138800</v>
      </c>
      <c r="AF82" s="2">
        <f t="shared" si="16"/>
        <v>194500</v>
      </c>
      <c r="AG82" s="2">
        <f t="shared" si="16"/>
        <v>120600</v>
      </c>
      <c r="AH82" s="2">
        <f t="shared" si="16"/>
        <v>96500</v>
      </c>
      <c r="AI82" s="2" cm="1">
        <f t="array" ref="AI82">_xlfn.XLOOKUP(AI$1&amp;$AB82,$M$3:$M$1662&amp;$N$3:$N$1662,$O$3:$O$1662,0,0,1)</f>
        <v>1500</v>
      </c>
      <c r="AJ82" s="2" cm="1">
        <f t="array" ref="AJ82">_xlfn.XLOOKUP(AJ$1&amp;$AB82,$M$3:$M$1662&amp;$N$3:$N$1662,$O$3:$O$1662,0,0,1)</f>
        <v>100</v>
      </c>
      <c r="AK82" s="2" cm="1">
        <f t="array" ref="AK82">_xlfn.XLOOKUP(AK$1&amp;$AB82,$M$3:$M$1662&amp;$N$3:$N$1662,$O$3:$O$1662,0,0,1)</f>
        <v>1600</v>
      </c>
      <c r="AL82" s="2" cm="1">
        <f t="array" ref="AL82">_xlfn.XLOOKUP(AL$1&amp;$AB82,$M$3:$M$1662&amp;$N$3:$N$1662,$O$3:$O$1662,0,0,1)</f>
        <v>1500</v>
      </c>
      <c r="AM82" s="2" cm="1">
        <f t="array" ref="AM82">_xlfn.XLOOKUP(AM$1&amp;$AB82,$M$3:$M$1662&amp;$N$3:$N$1662,$O$3:$O$1662,0,0,1)</f>
        <v>0</v>
      </c>
    </row>
    <row r="83" spans="13:39" x14ac:dyDescent="0.4">
      <c r="M83" t="s">
        <v>781</v>
      </c>
      <c r="N83" t="s">
        <v>625</v>
      </c>
      <c r="O83">
        <v>0</v>
      </c>
      <c r="AB83" t="s">
        <v>97</v>
      </c>
      <c r="AC83" s="2">
        <f t="shared" si="15"/>
        <v>139940</v>
      </c>
      <c r="AD83" s="2">
        <f t="shared" si="16"/>
        <v>149000</v>
      </c>
      <c r="AE83" s="2">
        <f t="shared" si="16"/>
        <v>138900</v>
      </c>
      <c r="AF83" s="2">
        <f t="shared" si="16"/>
        <v>194600</v>
      </c>
      <c r="AG83" s="2">
        <f t="shared" si="16"/>
        <v>120600</v>
      </c>
      <c r="AH83" s="2">
        <f t="shared" si="16"/>
        <v>96600</v>
      </c>
      <c r="AI83" s="2" cm="1">
        <f t="array" ref="AI83">_xlfn.XLOOKUP(AI$1&amp;$AB83,$M$3:$M$1662&amp;$N$3:$N$1662,$O$3:$O$1662,0,0,1)</f>
        <v>6800</v>
      </c>
      <c r="AJ83" s="2" cm="1">
        <f t="array" ref="AJ83">_xlfn.XLOOKUP(AJ$1&amp;$AB83,$M$3:$M$1662&amp;$N$3:$N$1662,$O$3:$O$1662,0,0,1)</f>
        <v>100</v>
      </c>
      <c r="AK83" s="2" cm="1">
        <f t="array" ref="AK83">_xlfn.XLOOKUP(AK$1&amp;$AB83,$M$3:$M$1662&amp;$N$3:$N$1662,$O$3:$O$1662,0,0,1)</f>
        <v>100</v>
      </c>
      <c r="AL83" s="2" cm="1">
        <f t="array" ref="AL83">_xlfn.XLOOKUP(AL$1&amp;$AB83,$M$3:$M$1662&amp;$N$3:$N$1662,$O$3:$O$1662,0,0,1)</f>
        <v>0</v>
      </c>
      <c r="AM83" s="2" cm="1">
        <f t="array" ref="AM83">_xlfn.XLOOKUP(AM$1&amp;$AB83,$M$3:$M$1662&amp;$N$3:$N$1662,$O$3:$O$1662,0,0,1)</f>
        <v>100</v>
      </c>
    </row>
    <row r="84" spans="13:39" x14ac:dyDescent="0.4">
      <c r="M84" t="s">
        <v>781</v>
      </c>
      <c r="N84" t="s">
        <v>626</v>
      </c>
      <c r="O84">
        <v>100</v>
      </c>
      <c r="AB84" t="s">
        <v>96</v>
      </c>
      <c r="AC84" s="2">
        <f t="shared" si="15"/>
        <v>140840</v>
      </c>
      <c r="AD84" s="2">
        <f t="shared" ref="AD84:AH99" si="17">AD83+AI84</f>
        <v>149600</v>
      </c>
      <c r="AE84" s="2">
        <f t="shared" si="17"/>
        <v>140700</v>
      </c>
      <c r="AF84" s="2">
        <f t="shared" si="17"/>
        <v>194800</v>
      </c>
      <c r="AG84" s="2">
        <f t="shared" si="17"/>
        <v>122300</v>
      </c>
      <c r="AH84" s="2">
        <f t="shared" si="17"/>
        <v>96800</v>
      </c>
      <c r="AI84" s="2" cm="1">
        <f t="array" ref="AI84">_xlfn.XLOOKUP(AI$1&amp;$AB84,$M$3:$M$1662&amp;$N$3:$N$1662,$O$3:$O$1662,0,0,1)</f>
        <v>600</v>
      </c>
      <c r="AJ84" s="2" cm="1">
        <f t="array" ref="AJ84">_xlfn.XLOOKUP(AJ$1&amp;$AB84,$M$3:$M$1662&amp;$N$3:$N$1662,$O$3:$O$1662,0,0,1)</f>
        <v>1800</v>
      </c>
      <c r="AK84" s="2" cm="1">
        <f t="array" ref="AK84">_xlfn.XLOOKUP(AK$1&amp;$AB84,$M$3:$M$1662&amp;$N$3:$N$1662,$O$3:$O$1662,0,0,1)</f>
        <v>200</v>
      </c>
      <c r="AL84" s="2" cm="1">
        <f t="array" ref="AL84">_xlfn.XLOOKUP(AL$1&amp;$AB84,$M$3:$M$1662&amp;$N$3:$N$1662,$O$3:$O$1662,0,0,1)</f>
        <v>1700</v>
      </c>
      <c r="AM84" s="2" cm="1">
        <f t="array" ref="AM84">_xlfn.XLOOKUP(AM$1&amp;$AB84,$M$3:$M$1662&amp;$N$3:$N$1662,$O$3:$O$1662,0,0,1)</f>
        <v>200</v>
      </c>
    </row>
    <row r="85" spans="13:39" x14ac:dyDescent="0.4">
      <c r="M85" t="s">
        <v>781</v>
      </c>
      <c r="N85" t="s">
        <v>627</v>
      </c>
      <c r="O85">
        <v>200</v>
      </c>
      <c r="AB85" t="s">
        <v>232</v>
      </c>
      <c r="AC85" s="2">
        <f t="shared" si="15"/>
        <v>141120</v>
      </c>
      <c r="AD85" s="2">
        <f t="shared" si="17"/>
        <v>151000</v>
      </c>
      <c r="AE85" s="2">
        <f t="shared" si="17"/>
        <v>140700</v>
      </c>
      <c r="AF85" s="2">
        <f t="shared" si="17"/>
        <v>194800</v>
      </c>
      <c r="AG85" s="2">
        <f t="shared" si="17"/>
        <v>122300</v>
      </c>
      <c r="AH85" s="2">
        <f t="shared" si="17"/>
        <v>96800</v>
      </c>
      <c r="AI85" s="2" cm="1">
        <f t="array" ref="AI85">_xlfn.XLOOKUP(AI$1&amp;$AB85,$M$3:$M$1662&amp;$N$3:$N$1662,$O$3:$O$1662,0,0,1)</f>
        <v>1400</v>
      </c>
      <c r="AJ85" s="2" cm="1">
        <f t="array" ref="AJ85">_xlfn.XLOOKUP(AJ$1&amp;$AB85,$M$3:$M$1662&amp;$N$3:$N$1662,$O$3:$O$1662,0,0,1)</f>
        <v>0</v>
      </c>
      <c r="AK85" s="2" cm="1">
        <f t="array" ref="AK85">_xlfn.XLOOKUP(AK$1&amp;$AB85,$M$3:$M$1662&amp;$N$3:$N$1662,$O$3:$O$1662,0,0,1)</f>
        <v>0</v>
      </c>
      <c r="AL85" s="2" cm="1">
        <f t="array" ref="AL85">_xlfn.XLOOKUP(AL$1&amp;$AB85,$M$3:$M$1662&amp;$N$3:$N$1662,$O$3:$O$1662,0,0,1)</f>
        <v>0</v>
      </c>
      <c r="AM85" s="2" cm="1">
        <f t="array" ref="AM85">_xlfn.XLOOKUP(AM$1&amp;$AB85,$M$3:$M$1662&amp;$N$3:$N$1662,$O$3:$O$1662,0,0,1)</f>
        <v>0</v>
      </c>
    </row>
    <row r="86" spans="13:39" x14ac:dyDescent="0.4">
      <c r="M86" t="s">
        <v>781</v>
      </c>
      <c r="N86" t="s">
        <v>628</v>
      </c>
      <c r="O86">
        <v>0</v>
      </c>
      <c r="AB86" t="s">
        <v>253</v>
      </c>
      <c r="AC86" s="2">
        <f t="shared" si="15"/>
        <v>142900</v>
      </c>
      <c r="AD86" s="2">
        <f t="shared" si="17"/>
        <v>152400</v>
      </c>
      <c r="AE86" s="2">
        <f t="shared" si="17"/>
        <v>140700</v>
      </c>
      <c r="AF86" s="2">
        <f t="shared" si="17"/>
        <v>200700</v>
      </c>
      <c r="AG86" s="2">
        <f t="shared" si="17"/>
        <v>122600</v>
      </c>
      <c r="AH86" s="2">
        <f t="shared" si="17"/>
        <v>98100</v>
      </c>
      <c r="AI86" s="2" cm="1">
        <f t="array" ref="AI86">_xlfn.XLOOKUP(AI$1&amp;$AB86,$M$3:$M$1662&amp;$N$3:$N$1662,$O$3:$O$1662,0,0,1)</f>
        <v>1400</v>
      </c>
      <c r="AJ86" s="2" cm="1">
        <f t="array" ref="AJ86">_xlfn.XLOOKUP(AJ$1&amp;$AB86,$M$3:$M$1662&amp;$N$3:$N$1662,$O$3:$O$1662,0,0,1)</f>
        <v>0</v>
      </c>
      <c r="AK86" s="2" cm="1">
        <f t="array" ref="AK86">_xlfn.XLOOKUP(AK$1&amp;$AB86,$M$3:$M$1662&amp;$N$3:$N$1662,$O$3:$O$1662,0,0,1)</f>
        <v>5900</v>
      </c>
      <c r="AL86" s="2" cm="1">
        <f t="array" ref="AL86">_xlfn.XLOOKUP(AL$1&amp;$AB86,$M$3:$M$1662&amp;$N$3:$N$1662,$O$3:$O$1662,0,0,1)</f>
        <v>300</v>
      </c>
      <c r="AM86" s="2" cm="1">
        <f t="array" ref="AM86">_xlfn.XLOOKUP(AM$1&amp;$AB86,$M$3:$M$1662&amp;$N$3:$N$1662,$O$3:$O$1662,0,0,1)</f>
        <v>1300</v>
      </c>
    </row>
    <row r="87" spans="13:39" x14ac:dyDescent="0.4">
      <c r="M87" t="s">
        <v>781</v>
      </c>
      <c r="N87" t="s">
        <v>629</v>
      </c>
      <c r="O87">
        <v>1300</v>
      </c>
      <c r="AB87" t="s">
        <v>130</v>
      </c>
      <c r="AC87" s="2">
        <f t="shared" si="15"/>
        <v>143280</v>
      </c>
      <c r="AD87" s="2">
        <f t="shared" si="17"/>
        <v>153100</v>
      </c>
      <c r="AE87" s="2">
        <f t="shared" si="17"/>
        <v>140700</v>
      </c>
      <c r="AF87" s="2">
        <f t="shared" si="17"/>
        <v>200700</v>
      </c>
      <c r="AG87" s="2">
        <f t="shared" si="17"/>
        <v>123800</v>
      </c>
      <c r="AH87" s="2">
        <f t="shared" si="17"/>
        <v>98100</v>
      </c>
      <c r="AI87" s="2" cm="1">
        <f t="array" ref="AI87">_xlfn.XLOOKUP(AI$1&amp;$AB87,$M$3:$M$1662&amp;$N$3:$N$1662,$O$3:$O$1662,0,0,1)</f>
        <v>700</v>
      </c>
      <c r="AJ87" s="2" cm="1">
        <f t="array" ref="AJ87">_xlfn.XLOOKUP(AJ$1&amp;$AB87,$M$3:$M$1662&amp;$N$3:$N$1662,$O$3:$O$1662,0,0,1)</f>
        <v>0</v>
      </c>
      <c r="AK87" s="2" cm="1">
        <f t="array" ref="AK87">_xlfn.XLOOKUP(AK$1&amp;$AB87,$M$3:$M$1662&amp;$N$3:$N$1662,$O$3:$O$1662,0,0,1)</f>
        <v>0</v>
      </c>
      <c r="AL87" s="2" cm="1">
        <f t="array" ref="AL87">_xlfn.XLOOKUP(AL$1&amp;$AB87,$M$3:$M$1662&amp;$N$3:$N$1662,$O$3:$O$1662,0,0,1)</f>
        <v>1200</v>
      </c>
      <c r="AM87" s="2" cm="1">
        <f t="array" ref="AM87">_xlfn.XLOOKUP(AM$1&amp;$AB87,$M$3:$M$1662&amp;$N$3:$N$1662,$O$3:$O$1662,0,0,1)</f>
        <v>0</v>
      </c>
    </row>
    <row r="88" spans="13:39" x14ac:dyDescent="0.4">
      <c r="M88" t="s">
        <v>781</v>
      </c>
      <c r="N88" t="s">
        <v>630</v>
      </c>
      <c r="O88">
        <v>0</v>
      </c>
      <c r="AB88" t="s">
        <v>154</v>
      </c>
      <c r="AC88" s="2">
        <f t="shared" si="15"/>
        <v>144260</v>
      </c>
      <c r="AD88" s="2">
        <f t="shared" si="17"/>
        <v>154900</v>
      </c>
      <c r="AE88" s="2">
        <f t="shared" si="17"/>
        <v>140800</v>
      </c>
      <c r="AF88" s="2">
        <f t="shared" si="17"/>
        <v>201000</v>
      </c>
      <c r="AG88" s="2">
        <f t="shared" si="17"/>
        <v>123800</v>
      </c>
      <c r="AH88" s="2">
        <f t="shared" si="17"/>
        <v>100800</v>
      </c>
      <c r="AI88" s="2" cm="1">
        <f t="array" ref="AI88">_xlfn.XLOOKUP(AI$1&amp;$AB88,$M$3:$M$1662&amp;$N$3:$N$1662,$O$3:$O$1662,0,0,1)</f>
        <v>1800</v>
      </c>
      <c r="AJ88" s="2" cm="1">
        <f t="array" ref="AJ88">_xlfn.XLOOKUP(AJ$1&amp;$AB88,$M$3:$M$1662&amp;$N$3:$N$1662,$O$3:$O$1662,0,0,1)</f>
        <v>100</v>
      </c>
      <c r="AK88" s="2" cm="1">
        <f t="array" ref="AK88">_xlfn.XLOOKUP(AK$1&amp;$AB88,$M$3:$M$1662&amp;$N$3:$N$1662,$O$3:$O$1662,0,0,1)</f>
        <v>300</v>
      </c>
      <c r="AL88" s="2" cm="1">
        <f t="array" ref="AL88">_xlfn.XLOOKUP(AL$1&amp;$AB88,$M$3:$M$1662&amp;$N$3:$N$1662,$O$3:$O$1662,0,0,1)</f>
        <v>0</v>
      </c>
      <c r="AM88" s="2" cm="1">
        <f t="array" ref="AM88">_xlfn.XLOOKUP(AM$1&amp;$AB88,$M$3:$M$1662&amp;$N$3:$N$1662,$O$3:$O$1662,0,0,1)</f>
        <v>2700</v>
      </c>
    </row>
    <row r="89" spans="13:39" x14ac:dyDescent="0.4">
      <c r="M89" t="s">
        <v>781</v>
      </c>
      <c r="N89" t="s">
        <v>631</v>
      </c>
      <c r="O89">
        <v>2700</v>
      </c>
      <c r="AB89" t="s">
        <v>98</v>
      </c>
      <c r="AC89" s="2">
        <f t="shared" si="15"/>
        <v>144640</v>
      </c>
      <c r="AD89" s="2">
        <f t="shared" si="17"/>
        <v>154900</v>
      </c>
      <c r="AE89" s="2">
        <f t="shared" si="17"/>
        <v>141000</v>
      </c>
      <c r="AF89" s="2">
        <f t="shared" si="17"/>
        <v>201800</v>
      </c>
      <c r="AG89" s="2">
        <f t="shared" si="17"/>
        <v>124600</v>
      </c>
      <c r="AH89" s="2">
        <f t="shared" si="17"/>
        <v>100900</v>
      </c>
      <c r="AI89" s="2" cm="1">
        <f t="array" ref="AI89">_xlfn.XLOOKUP(AI$1&amp;$AB89,$M$3:$M$1662&amp;$N$3:$N$1662,$O$3:$O$1662,0,0,1)</f>
        <v>0</v>
      </c>
      <c r="AJ89" s="2" cm="1">
        <f t="array" ref="AJ89">_xlfn.XLOOKUP(AJ$1&amp;$AB89,$M$3:$M$1662&amp;$N$3:$N$1662,$O$3:$O$1662,0,0,1)</f>
        <v>200</v>
      </c>
      <c r="AK89" s="2" cm="1">
        <f t="array" ref="AK89">_xlfn.XLOOKUP(AK$1&amp;$AB89,$M$3:$M$1662&amp;$N$3:$N$1662,$O$3:$O$1662,0,0,1)</f>
        <v>800</v>
      </c>
      <c r="AL89" s="2" cm="1">
        <f t="array" ref="AL89">_xlfn.XLOOKUP(AL$1&amp;$AB89,$M$3:$M$1662&amp;$N$3:$N$1662,$O$3:$O$1662,0,0,1)</f>
        <v>800</v>
      </c>
      <c r="AM89" s="2" cm="1">
        <f t="array" ref="AM89">_xlfn.XLOOKUP(AM$1&amp;$AB89,$M$3:$M$1662&amp;$N$3:$N$1662,$O$3:$O$1662,0,0,1)</f>
        <v>100</v>
      </c>
    </row>
    <row r="90" spans="13:39" x14ac:dyDescent="0.4">
      <c r="M90" t="s">
        <v>781</v>
      </c>
      <c r="N90" t="s">
        <v>632</v>
      </c>
      <c r="O90">
        <v>100</v>
      </c>
      <c r="AB90" t="s">
        <v>168</v>
      </c>
      <c r="AC90" s="2">
        <f t="shared" si="15"/>
        <v>145380</v>
      </c>
      <c r="AD90" s="2">
        <f t="shared" si="17"/>
        <v>154900</v>
      </c>
      <c r="AE90" s="2">
        <f t="shared" si="17"/>
        <v>141000</v>
      </c>
      <c r="AF90" s="2">
        <f t="shared" si="17"/>
        <v>202000</v>
      </c>
      <c r="AG90" s="2">
        <f t="shared" si="17"/>
        <v>125300</v>
      </c>
      <c r="AH90" s="2">
        <f t="shared" si="17"/>
        <v>103700</v>
      </c>
      <c r="AI90" s="2" cm="1">
        <f t="array" ref="AI90">_xlfn.XLOOKUP(AI$1&amp;$AB90,$M$3:$M$1662&amp;$N$3:$N$1662,$O$3:$O$1662,0,0,1)</f>
        <v>0</v>
      </c>
      <c r="AJ90" s="2" cm="1">
        <f t="array" ref="AJ90">_xlfn.XLOOKUP(AJ$1&amp;$AB90,$M$3:$M$1662&amp;$N$3:$N$1662,$O$3:$O$1662,0,0,1)</f>
        <v>0</v>
      </c>
      <c r="AK90" s="2" cm="1">
        <f t="array" ref="AK90">_xlfn.XLOOKUP(AK$1&amp;$AB90,$M$3:$M$1662&amp;$N$3:$N$1662,$O$3:$O$1662,0,0,1)</f>
        <v>200</v>
      </c>
      <c r="AL90" s="2" cm="1">
        <f t="array" ref="AL90">_xlfn.XLOOKUP(AL$1&amp;$AB90,$M$3:$M$1662&amp;$N$3:$N$1662,$O$3:$O$1662,0,0,1)</f>
        <v>700</v>
      </c>
      <c r="AM90" s="2" cm="1">
        <f t="array" ref="AM90">_xlfn.XLOOKUP(AM$1&amp;$AB90,$M$3:$M$1662&amp;$N$3:$N$1662,$O$3:$O$1662,0,0,1)</f>
        <v>2800</v>
      </c>
    </row>
    <row r="91" spans="13:39" x14ac:dyDescent="0.4">
      <c r="M91" t="s">
        <v>781</v>
      </c>
      <c r="N91" t="s">
        <v>633</v>
      </c>
      <c r="O91">
        <v>2800</v>
      </c>
      <c r="AB91" t="s">
        <v>153</v>
      </c>
      <c r="AC91" s="2">
        <f t="shared" si="15"/>
        <v>145400</v>
      </c>
      <c r="AD91" s="2">
        <f t="shared" si="17"/>
        <v>154900</v>
      </c>
      <c r="AE91" s="2">
        <f t="shared" si="17"/>
        <v>141000</v>
      </c>
      <c r="AF91" s="2">
        <f t="shared" si="17"/>
        <v>202000</v>
      </c>
      <c r="AG91" s="2">
        <f t="shared" si="17"/>
        <v>125300</v>
      </c>
      <c r="AH91" s="2">
        <f t="shared" si="17"/>
        <v>103800</v>
      </c>
      <c r="AI91" s="2" cm="1">
        <f t="array" ref="AI91">_xlfn.XLOOKUP(AI$1&amp;$AB91,$M$3:$M$1662&amp;$N$3:$N$1662,$O$3:$O$1662,0,0,1)</f>
        <v>0</v>
      </c>
      <c r="AJ91" s="2" cm="1">
        <f t="array" ref="AJ91">_xlfn.XLOOKUP(AJ$1&amp;$AB91,$M$3:$M$1662&amp;$N$3:$N$1662,$O$3:$O$1662,0,0,1)</f>
        <v>0</v>
      </c>
      <c r="AK91" s="2" cm="1">
        <f t="array" ref="AK91">_xlfn.XLOOKUP(AK$1&amp;$AB91,$M$3:$M$1662&amp;$N$3:$N$1662,$O$3:$O$1662,0,0,1)</f>
        <v>0</v>
      </c>
      <c r="AL91" s="2" cm="1">
        <f t="array" ref="AL91">_xlfn.XLOOKUP(AL$1&amp;$AB91,$M$3:$M$1662&amp;$N$3:$N$1662,$O$3:$O$1662,0,0,1)</f>
        <v>0</v>
      </c>
      <c r="AM91" s="2" cm="1">
        <f t="array" ref="AM91">_xlfn.XLOOKUP(AM$1&amp;$AB91,$M$3:$M$1662&amp;$N$3:$N$1662,$O$3:$O$1662,0,0,1)</f>
        <v>100</v>
      </c>
    </row>
    <row r="92" spans="13:39" x14ac:dyDescent="0.4">
      <c r="M92" t="s">
        <v>781</v>
      </c>
      <c r="N92" t="s">
        <v>634</v>
      </c>
      <c r="O92">
        <v>100</v>
      </c>
      <c r="AB92" t="s">
        <v>167</v>
      </c>
      <c r="AC92" s="2">
        <f t="shared" si="15"/>
        <v>145640</v>
      </c>
      <c r="AD92" s="2">
        <f t="shared" si="17"/>
        <v>155000</v>
      </c>
      <c r="AE92" s="2">
        <f t="shared" si="17"/>
        <v>141100</v>
      </c>
      <c r="AF92" s="2">
        <f t="shared" si="17"/>
        <v>202000</v>
      </c>
      <c r="AG92" s="2">
        <f t="shared" si="17"/>
        <v>125300</v>
      </c>
      <c r="AH92" s="2">
        <f t="shared" si="17"/>
        <v>104800</v>
      </c>
      <c r="AI92" s="2" cm="1">
        <f t="array" ref="AI92">_xlfn.XLOOKUP(AI$1&amp;$AB92,$M$3:$M$1662&amp;$N$3:$N$1662,$O$3:$O$1662,0,0,1)</f>
        <v>100</v>
      </c>
      <c r="AJ92" s="2" cm="1">
        <f t="array" ref="AJ92">_xlfn.XLOOKUP(AJ$1&amp;$AB92,$M$3:$M$1662&amp;$N$3:$N$1662,$O$3:$O$1662,0,0,1)</f>
        <v>100</v>
      </c>
      <c r="AK92" s="2" cm="1">
        <f t="array" ref="AK92">_xlfn.XLOOKUP(AK$1&amp;$AB92,$M$3:$M$1662&amp;$N$3:$N$1662,$O$3:$O$1662,0,0,1)</f>
        <v>0</v>
      </c>
      <c r="AL92" s="2" cm="1">
        <f t="array" ref="AL92">_xlfn.XLOOKUP(AL$1&amp;$AB92,$M$3:$M$1662&amp;$N$3:$N$1662,$O$3:$O$1662,0,0,1)</f>
        <v>0</v>
      </c>
      <c r="AM92" s="2" cm="1">
        <f t="array" ref="AM92">_xlfn.XLOOKUP(AM$1&amp;$AB92,$M$3:$M$1662&amp;$N$3:$N$1662,$O$3:$O$1662,0,0,1)</f>
        <v>1000</v>
      </c>
    </row>
    <row r="93" spans="13:39" x14ac:dyDescent="0.4">
      <c r="M93" t="s">
        <v>781</v>
      </c>
      <c r="N93" t="s">
        <v>635</v>
      </c>
      <c r="O93">
        <v>1000</v>
      </c>
      <c r="AB93" t="s">
        <v>23</v>
      </c>
      <c r="AC93" s="2">
        <f t="shared" si="15"/>
        <v>145680</v>
      </c>
      <c r="AD93" s="2">
        <f t="shared" si="17"/>
        <v>155100</v>
      </c>
      <c r="AE93" s="2">
        <f t="shared" si="17"/>
        <v>141200</v>
      </c>
      <c r="AF93" s="2">
        <f t="shared" si="17"/>
        <v>202000</v>
      </c>
      <c r="AG93" s="2">
        <f t="shared" si="17"/>
        <v>125300</v>
      </c>
      <c r="AH93" s="2">
        <f t="shared" si="17"/>
        <v>104800</v>
      </c>
      <c r="AI93" s="2" cm="1">
        <f t="array" ref="AI93">_xlfn.XLOOKUP(AI$1&amp;$AB93,$M$3:$M$1662&amp;$N$3:$N$1662,$O$3:$O$1662,0,0,1)</f>
        <v>100</v>
      </c>
      <c r="AJ93" s="2" cm="1">
        <f t="array" ref="AJ93">_xlfn.XLOOKUP(AJ$1&amp;$AB93,$M$3:$M$1662&amp;$N$3:$N$1662,$O$3:$O$1662,0,0,1)</f>
        <v>100</v>
      </c>
      <c r="AK93" s="2" cm="1">
        <f t="array" ref="AK93">_xlfn.XLOOKUP(AK$1&amp;$AB93,$M$3:$M$1662&amp;$N$3:$N$1662,$O$3:$O$1662,0,0,1)</f>
        <v>0</v>
      </c>
      <c r="AL93" s="2" cm="1">
        <f t="array" ref="AL93">_xlfn.XLOOKUP(AL$1&amp;$AB93,$M$3:$M$1662&amp;$N$3:$N$1662,$O$3:$O$1662,0,0,1)</f>
        <v>0</v>
      </c>
      <c r="AM93" s="2" cm="1">
        <f t="array" ref="AM93">_xlfn.XLOOKUP(AM$1&amp;$AB93,$M$3:$M$1662&amp;$N$3:$N$1662,$O$3:$O$1662,0,0,1)</f>
        <v>0</v>
      </c>
    </row>
    <row r="94" spans="13:39" x14ac:dyDescent="0.4">
      <c r="M94" t="s">
        <v>781</v>
      </c>
      <c r="N94" t="s">
        <v>636</v>
      </c>
      <c r="O94">
        <v>0</v>
      </c>
      <c r="AB94" t="s">
        <v>300</v>
      </c>
      <c r="AC94" s="2">
        <f t="shared" si="15"/>
        <v>145940</v>
      </c>
      <c r="AD94" s="2">
        <f t="shared" si="17"/>
        <v>156200</v>
      </c>
      <c r="AE94" s="2">
        <f t="shared" si="17"/>
        <v>141200</v>
      </c>
      <c r="AF94" s="2">
        <f t="shared" si="17"/>
        <v>202200</v>
      </c>
      <c r="AG94" s="2">
        <f t="shared" si="17"/>
        <v>125300</v>
      </c>
      <c r="AH94" s="2">
        <f t="shared" si="17"/>
        <v>104800</v>
      </c>
      <c r="AI94" s="2" cm="1">
        <f t="array" ref="AI94">_xlfn.XLOOKUP(AI$1&amp;$AB94,$M$3:$M$1662&amp;$N$3:$N$1662,$O$3:$O$1662,0,0,1)</f>
        <v>1100</v>
      </c>
      <c r="AJ94" s="2" cm="1">
        <f t="array" ref="AJ94">_xlfn.XLOOKUP(AJ$1&amp;$AB94,$M$3:$M$1662&amp;$N$3:$N$1662,$O$3:$O$1662,0,0,1)</f>
        <v>0</v>
      </c>
      <c r="AK94" s="2" cm="1">
        <f t="array" ref="AK94">_xlfn.XLOOKUP(AK$1&amp;$AB94,$M$3:$M$1662&amp;$N$3:$N$1662,$O$3:$O$1662,0,0,1)</f>
        <v>200</v>
      </c>
      <c r="AL94" s="2" cm="1">
        <f t="array" ref="AL94">_xlfn.XLOOKUP(AL$1&amp;$AB94,$M$3:$M$1662&amp;$N$3:$N$1662,$O$3:$O$1662,0,0,1)</f>
        <v>0</v>
      </c>
      <c r="AM94" s="2" cm="1">
        <f t="array" ref="AM94">_xlfn.XLOOKUP(AM$1&amp;$AB94,$M$3:$M$1662&amp;$N$3:$N$1662,$O$3:$O$1662,0,0,1)</f>
        <v>0</v>
      </c>
    </row>
    <row r="95" spans="13:39" x14ac:dyDescent="0.4">
      <c r="M95" t="s">
        <v>781</v>
      </c>
      <c r="N95" t="s">
        <v>637</v>
      </c>
      <c r="O95">
        <v>0</v>
      </c>
      <c r="AB95" t="s">
        <v>18</v>
      </c>
      <c r="AC95" s="2">
        <f t="shared" si="15"/>
        <v>146580</v>
      </c>
      <c r="AD95" s="2">
        <f t="shared" si="17"/>
        <v>157000</v>
      </c>
      <c r="AE95" s="2">
        <f t="shared" si="17"/>
        <v>141200</v>
      </c>
      <c r="AF95" s="2">
        <f t="shared" si="17"/>
        <v>202500</v>
      </c>
      <c r="AG95" s="2">
        <f t="shared" si="17"/>
        <v>127100</v>
      </c>
      <c r="AH95" s="2">
        <f t="shared" si="17"/>
        <v>105100</v>
      </c>
      <c r="AI95" s="2" cm="1">
        <f t="array" ref="AI95">_xlfn.XLOOKUP(AI$1&amp;$AB95,$M$3:$M$1662&amp;$N$3:$N$1662,$O$3:$O$1662,0,0,1)</f>
        <v>800</v>
      </c>
      <c r="AJ95" s="2" cm="1">
        <f t="array" ref="AJ95">_xlfn.XLOOKUP(AJ$1&amp;$AB95,$M$3:$M$1662&amp;$N$3:$N$1662,$O$3:$O$1662,0,0,1)</f>
        <v>0</v>
      </c>
      <c r="AK95" s="2" cm="1">
        <f t="array" ref="AK95">_xlfn.XLOOKUP(AK$1&amp;$AB95,$M$3:$M$1662&amp;$N$3:$N$1662,$O$3:$O$1662,0,0,1)</f>
        <v>300</v>
      </c>
      <c r="AL95" s="2" cm="1">
        <f t="array" ref="AL95">_xlfn.XLOOKUP(AL$1&amp;$AB95,$M$3:$M$1662&amp;$N$3:$N$1662,$O$3:$O$1662,0,0,1)</f>
        <v>1800</v>
      </c>
      <c r="AM95" s="2" cm="1">
        <f t="array" ref="AM95">_xlfn.XLOOKUP(AM$1&amp;$AB95,$M$3:$M$1662&amp;$N$3:$N$1662,$O$3:$O$1662,0,0,1)</f>
        <v>300</v>
      </c>
    </row>
    <row r="96" spans="13:39" x14ac:dyDescent="0.4">
      <c r="M96" t="s">
        <v>781</v>
      </c>
      <c r="N96" t="s">
        <v>638</v>
      </c>
      <c r="O96">
        <v>300</v>
      </c>
      <c r="AB96" t="s">
        <v>301</v>
      </c>
      <c r="AC96" s="2">
        <f t="shared" si="15"/>
        <v>147320</v>
      </c>
      <c r="AD96" s="2">
        <f t="shared" si="17"/>
        <v>157400</v>
      </c>
      <c r="AE96" s="2">
        <f t="shared" si="17"/>
        <v>142000</v>
      </c>
      <c r="AF96" s="2">
        <f t="shared" si="17"/>
        <v>205000</v>
      </c>
      <c r="AG96" s="2">
        <f t="shared" si="17"/>
        <v>127100</v>
      </c>
      <c r="AH96" s="2">
        <f t="shared" si="17"/>
        <v>105100</v>
      </c>
      <c r="AI96" s="2" cm="1">
        <f t="array" ref="AI96">_xlfn.XLOOKUP(AI$1&amp;$AB96,$M$3:$M$1662&amp;$N$3:$N$1662,$O$3:$O$1662,0,0,1)</f>
        <v>400</v>
      </c>
      <c r="AJ96" s="2" cm="1">
        <f t="array" ref="AJ96">_xlfn.XLOOKUP(AJ$1&amp;$AB96,$M$3:$M$1662&amp;$N$3:$N$1662,$O$3:$O$1662,0,0,1)</f>
        <v>800</v>
      </c>
      <c r="AK96" s="2" cm="1">
        <f t="array" ref="AK96">_xlfn.XLOOKUP(AK$1&amp;$AB96,$M$3:$M$1662&amp;$N$3:$N$1662,$O$3:$O$1662,0,0,1)</f>
        <v>2500</v>
      </c>
      <c r="AL96" s="2" cm="1">
        <f t="array" ref="AL96">_xlfn.XLOOKUP(AL$1&amp;$AB96,$M$3:$M$1662&amp;$N$3:$N$1662,$O$3:$O$1662,0,0,1)</f>
        <v>0</v>
      </c>
      <c r="AM96" s="2" cm="1">
        <f t="array" ref="AM96">_xlfn.XLOOKUP(AM$1&amp;$AB96,$M$3:$M$1662&amp;$N$3:$N$1662,$O$3:$O$1662,0,0,1)</f>
        <v>0</v>
      </c>
    </row>
    <row r="97" spans="13:39" x14ac:dyDescent="0.4">
      <c r="M97" t="s">
        <v>781</v>
      </c>
      <c r="N97" t="s">
        <v>639</v>
      </c>
      <c r="O97">
        <v>0</v>
      </c>
      <c r="AB97" t="s">
        <v>142</v>
      </c>
      <c r="AC97" s="2">
        <f t="shared" si="15"/>
        <v>147460</v>
      </c>
      <c r="AD97" s="2">
        <f t="shared" si="17"/>
        <v>157800</v>
      </c>
      <c r="AE97" s="2">
        <f t="shared" si="17"/>
        <v>142000</v>
      </c>
      <c r="AF97" s="2">
        <f t="shared" si="17"/>
        <v>205000</v>
      </c>
      <c r="AG97" s="2">
        <f t="shared" si="17"/>
        <v>127400</v>
      </c>
      <c r="AH97" s="2">
        <f t="shared" si="17"/>
        <v>105100</v>
      </c>
      <c r="AI97" s="2" cm="1">
        <f t="array" ref="AI97">_xlfn.XLOOKUP(AI$1&amp;$AB97,$M$3:$M$1662&amp;$N$3:$N$1662,$O$3:$O$1662,0,0,1)</f>
        <v>400</v>
      </c>
      <c r="AJ97" s="2" cm="1">
        <f t="array" ref="AJ97">_xlfn.XLOOKUP(AJ$1&amp;$AB97,$M$3:$M$1662&amp;$N$3:$N$1662,$O$3:$O$1662,0,0,1)</f>
        <v>0</v>
      </c>
      <c r="AK97" s="2" cm="1">
        <f t="array" ref="AK97">_xlfn.XLOOKUP(AK$1&amp;$AB97,$M$3:$M$1662&amp;$N$3:$N$1662,$O$3:$O$1662,0,0,1)</f>
        <v>0</v>
      </c>
      <c r="AL97" s="2" cm="1">
        <f t="array" ref="AL97">_xlfn.XLOOKUP(AL$1&amp;$AB97,$M$3:$M$1662&amp;$N$3:$N$1662,$O$3:$O$1662,0,0,1)</f>
        <v>300</v>
      </c>
      <c r="AM97" s="2" cm="1">
        <f t="array" ref="AM97">_xlfn.XLOOKUP(AM$1&amp;$AB97,$M$3:$M$1662&amp;$N$3:$N$1662,$O$3:$O$1662,0,0,1)</f>
        <v>0</v>
      </c>
    </row>
    <row r="98" spans="13:39" x14ac:dyDescent="0.4">
      <c r="M98" t="s">
        <v>781</v>
      </c>
      <c r="N98" t="s">
        <v>640</v>
      </c>
      <c r="O98">
        <v>0</v>
      </c>
      <c r="AB98" t="s">
        <v>140</v>
      </c>
      <c r="AC98" s="2">
        <f t="shared" si="15"/>
        <v>147700</v>
      </c>
      <c r="AD98" s="2">
        <f t="shared" si="17"/>
        <v>158700</v>
      </c>
      <c r="AE98" s="2">
        <f t="shared" si="17"/>
        <v>142000</v>
      </c>
      <c r="AF98" s="2">
        <f t="shared" si="17"/>
        <v>205200</v>
      </c>
      <c r="AG98" s="2">
        <f t="shared" si="17"/>
        <v>127500</v>
      </c>
      <c r="AH98" s="2">
        <f t="shared" si="17"/>
        <v>105100</v>
      </c>
      <c r="AI98" s="2" cm="1">
        <f t="array" ref="AI98">_xlfn.XLOOKUP(AI$1&amp;$AB98,$M$3:$M$1662&amp;$N$3:$N$1662,$O$3:$O$1662,0,0,1)</f>
        <v>900</v>
      </c>
      <c r="AJ98" s="2" cm="1">
        <f t="array" ref="AJ98">_xlfn.XLOOKUP(AJ$1&amp;$AB98,$M$3:$M$1662&amp;$N$3:$N$1662,$O$3:$O$1662,0,0,1)</f>
        <v>0</v>
      </c>
      <c r="AK98" s="2" cm="1">
        <f t="array" ref="AK98">_xlfn.XLOOKUP(AK$1&amp;$AB98,$M$3:$M$1662&amp;$N$3:$N$1662,$O$3:$O$1662,0,0,1)</f>
        <v>200</v>
      </c>
      <c r="AL98" s="2" cm="1">
        <f t="array" ref="AL98">_xlfn.XLOOKUP(AL$1&amp;$AB98,$M$3:$M$1662&amp;$N$3:$N$1662,$O$3:$O$1662,0,0,1)</f>
        <v>100</v>
      </c>
      <c r="AM98" s="2" cm="1">
        <f t="array" ref="AM98">_xlfn.XLOOKUP(AM$1&amp;$AB98,$M$3:$M$1662&amp;$N$3:$N$1662,$O$3:$O$1662,0,0,1)</f>
        <v>0</v>
      </c>
    </row>
    <row r="99" spans="13:39" x14ac:dyDescent="0.4">
      <c r="M99" t="s">
        <v>781</v>
      </c>
      <c r="N99" t="s">
        <v>641</v>
      </c>
      <c r="O99">
        <v>0</v>
      </c>
      <c r="AB99" t="s">
        <v>271</v>
      </c>
      <c r="AC99" s="2">
        <f t="shared" si="15"/>
        <v>147720</v>
      </c>
      <c r="AD99" s="2">
        <f t="shared" si="17"/>
        <v>158700</v>
      </c>
      <c r="AE99" s="2">
        <f t="shared" si="17"/>
        <v>142000</v>
      </c>
      <c r="AF99" s="2">
        <f t="shared" si="17"/>
        <v>205200</v>
      </c>
      <c r="AG99" s="2">
        <f t="shared" si="17"/>
        <v>127600</v>
      </c>
      <c r="AH99" s="2">
        <f t="shared" si="17"/>
        <v>105100</v>
      </c>
      <c r="AI99" s="2" cm="1">
        <f t="array" ref="AI99">_xlfn.XLOOKUP(AI$1&amp;$AB99,$M$3:$M$1662&amp;$N$3:$N$1662,$O$3:$O$1662,0,0,1)</f>
        <v>0</v>
      </c>
      <c r="AJ99" s="2" cm="1">
        <f t="array" ref="AJ99">_xlfn.XLOOKUP(AJ$1&amp;$AB99,$M$3:$M$1662&amp;$N$3:$N$1662,$O$3:$O$1662,0,0,1)</f>
        <v>0</v>
      </c>
      <c r="AK99" s="2" cm="1">
        <f t="array" ref="AK99">_xlfn.XLOOKUP(AK$1&amp;$AB99,$M$3:$M$1662&amp;$N$3:$N$1662,$O$3:$O$1662,0,0,1)</f>
        <v>0</v>
      </c>
      <c r="AL99" s="2" cm="1">
        <f t="array" ref="AL99">_xlfn.XLOOKUP(AL$1&amp;$AB99,$M$3:$M$1662&amp;$N$3:$N$1662,$O$3:$O$1662,0,0,1)</f>
        <v>100</v>
      </c>
      <c r="AM99" s="2" cm="1">
        <f t="array" ref="AM99">_xlfn.XLOOKUP(AM$1&amp;$AB99,$M$3:$M$1662&amp;$N$3:$N$1662,$O$3:$O$1662,0,0,1)</f>
        <v>0</v>
      </c>
    </row>
    <row r="100" spans="13:39" x14ac:dyDescent="0.4">
      <c r="M100" t="s">
        <v>781</v>
      </c>
      <c r="N100" t="s">
        <v>642</v>
      </c>
      <c r="O100">
        <v>0</v>
      </c>
      <c r="AB100" t="s">
        <v>104</v>
      </c>
      <c r="AC100" s="2">
        <f t="shared" si="15"/>
        <v>147920</v>
      </c>
      <c r="AD100" s="2">
        <f t="shared" ref="AD100:AH115" si="18">AD99+AI100</f>
        <v>159600</v>
      </c>
      <c r="AE100" s="2">
        <f t="shared" si="18"/>
        <v>142000</v>
      </c>
      <c r="AF100" s="2">
        <f t="shared" si="18"/>
        <v>205200</v>
      </c>
      <c r="AG100" s="2">
        <f t="shared" si="18"/>
        <v>127700</v>
      </c>
      <c r="AH100" s="2">
        <f t="shared" si="18"/>
        <v>105100</v>
      </c>
      <c r="AI100" s="2" cm="1">
        <f t="array" ref="AI100">_xlfn.XLOOKUP(AI$1&amp;$AB100,$M$3:$M$1662&amp;$N$3:$N$1662,$O$3:$O$1662,0,0,1)</f>
        <v>900</v>
      </c>
      <c r="AJ100" s="2" cm="1">
        <f t="array" ref="AJ100">_xlfn.XLOOKUP(AJ$1&amp;$AB100,$M$3:$M$1662&amp;$N$3:$N$1662,$O$3:$O$1662,0,0,1)</f>
        <v>0</v>
      </c>
      <c r="AK100" s="2" cm="1">
        <f t="array" ref="AK100">_xlfn.XLOOKUP(AK$1&amp;$AB100,$M$3:$M$1662&amp;$N$3:$N$1662,$O$3:$O$1662,0,0,1)</f>
        <v>0</v>
      </c>
      <c r="AL100" s="2" cm="1">
        <f t="array" ref="AL100">_xlfn.XLOOKUP(AL$1&amp;$AB100,$M$3:$M$1662&amp;$N$3:$N$1662,$O$3:$O$1662,0,0,1)</f>
        <v>100</v>
      </c>
      <c r="AM100" s="2" cm="1">
        <f t="array" ref="AM100">_xlfn.XLOOKUP(AM$1&amp;$AB100,$M$3:$M$1662&amp;$N$3:$N$1662,$O$3:$O$1662,0,0,1)</f>
        <v>0</v>
      </c>
    </row>
    <row r="101" spans="13:39" x14ac:dyDescent="0.4">
      <c r="M101" t="s">
        <v>781</v>
      </c>
      <c r="N101" t="s">
        <v>643</v>
      </c>
      <c r="O101">
        <v>0</v>
      </c>
      <c r="AB101" t="s">
        <v>223</v>
      </c>
      <c r="AC101" s="2">
        <f t="shared" si="15"/>
        <v>147940</v>
      </c>
      <c r="AD101" s="2">
        <f t="shared" si="18"/>
        <v>159600</v>
      </c>
      <c r="AE101" s="2">
        <f t="shared" si="18"/>
        <v>142000</v>
      </c>
      <c r="AF101" s="2">
        <f t="shared" si="18"/>
        <v>205300</v>
      </c>
      <c r="AG101" s="2">
        <f t="shared" si="18"/>
        <v>127700</v>
      </c>
      <c r="AH101" s="2">
        <f t="shared" si="18"/>
        <v>105100</v>
      </c>
      <c r="AI101" s="2" cm="1">
        <f t="array" ref="AI101">_xlfn.XLOOKUP(AI$1&amp;$AB101,$M$3:$M$1662&amp;$N$3:$N$1662,$O$3:$O$1662,0,0,1)</f>
        <v>0</v>
      </c>
      <c r="AJ101" s="2" cm="1">
        <f t="array" ref="AJ101">_xlfn.XLOOKUP(AJ$1&amp;$AB101,$M$3:$M$1662&amp;$N$3:$N$1662,$O$3:$O$1662,0,0,1)</f>
        <v>0</v>
      </c>
      <c r="AK101" s="2" cm="1">
        <f t="array" ref="AK101">_xlfn.XLOOKUP(AK$1&amp;$AB101,$M$3:$M$1662&amp;$N$3:$N$1662,$O$3:$O$1662,0,0,1)</f>
        <v>100</v>
      </c>
      <c r="AL101" s="2" cm="1">
        <f t="array" ref="AL101">_xlfn.XLOOKUP(AL$1&amp;$AB101,$M$3:$M$1662&amp;$N$3:$N$1662,$O$3:$O$1662,0,0,1)</f>
        <v>0</v>
      </c>
      <c r="AM101" s="2" cm="1">
        <f t="array" ref="AM101">_xlfn.XLOOKUP(AM$1&amp;$AB101,$M$3:$M$1662&amp;$N$3:$N$1662,$O$3:$O$1662,0,0,1)</f>
        <v>0</v>
      </c>
    </row>
    <row r="102" spans="13:39" x14ac:dyDescent="0.4">
      <c r="M102" t="s">
        <v>781</v>
      </c>
      <c r="N102" t="s">
        <v>644</v>
      </c>
      <c r="O102">
        <v>0</v>
      </c>
      <c r="AB102" t="s">
        <v>117</v>
      </c>
      <c r="AC102" s="2">
        <f t="shared" si="15"/>
        <v>147940</v>
      </c>
      <c r="AD102" s="2">
        <f t="shared" si="18"/>
        <v>159600</v>
      </c>
      <c r="AE102" s="2">
        <f t="shared" si="18"/>
        <v>142000</v>
      </c>
      <c r="AF102" s="2">
        <f t="shared" si="18"/>
        <v>205300</v>
      </c>
      <c r="AG102" s="2">
        <f t="shared" si="18"/>
        <v>127700</v>
      </c>
      <c r="AH102" s="2">
        <f t="shared" si="18"/>
        <v>105100</v>
      </c>
      <c r="AI102" s="2" cm="1">
        <f t="array" ref="AI102">_xlfn.XLOOKUP(AI$1&amp;$AB102,$M$3:$M$1662&amp;$N$3:$N$1662,$O$3:$O$1662,0,0,1)</f>
        <v>0</v>
      </c>
      <c r="AJ102" s="2" cm="1">
        <f t="array" ref="AJ102">_xlfn.XLOOKUP(AJ$1&amp;$AB102,$M$3:$M$1662&amp;$N$3:$N$1662,$O$3:$O$1662,0,0,1)</f>
        <v>0</v>
      </c>
      <c r="AK102" s="2" cm="1">
        <f t="array" ref="AK102">_xlfn.XLOOKUP(AK$1&amp;$AB102,$M$3:$M$1662&amp;$N$3:$N$1662,$O$3:$O$1662,0,0,1)</f>
        <v>0</v>
      </c>
      <c r="AL102" s="2" cm="1">
        <f t="array" ref="AL102">_xlfn.XLOOKUP(AL$1&amp;$AB102,$M$3:$M$1662&amp;$N$3:$N$1662,$O$3:$O$1662,0,0,1)</f>
        <v>0</v>
      </c>
      <c r="AM102" s="2" cm="1">
        <f t="array" ref="AM102">_xlfn.XLOOKUP(AM$1&amp;$AB102,$M$3:$M$1662&amp;$N$3:$N$1662,$O$3:$O$1662,0,0,1)</f>
        <v>0</v>
      </c>
    </row>
    <row r="103" spans="13:39" x14ac:dyDescent="0.4">
      <c r="M103" t="s">
        <v>781</v>
      </c>
      <c r="N103" t="s">
        <v>645</v>
      </c>
      <c r="O103">
        <v>0</v>
      </c>
      <c r="Q103" s="1"/>
      <c r="R103" s="1"/>
      <c r="S103" s="1"/>
      <c r="T103" s="1"/>
      <c r="U103" s="1"/>
      <c r="V103" s="1"/>
      <c r="AB103" t="s">
        <v>266</v>
      </c>
      <c r="AC103" s="2">
        <f t="shared" si="15"/>
        <v>148600</v>
      </c>
      <c r="AD103" s="2">
        <f t="shared" si="18"/>
        <v>159600</v>
      </c>
      <c r="AE103" s="2">
        <f t="shared" si="18"/>
        <v>142000</v>
      </c>
      <c r="AF103" s="2">
        <f t="shared" si="18"/>
        <v>206500</v>
      </c>
      <c r="AG103" s="2">
        <f t="shared" si="18"/>
        <v>129800</v>
      </c>
      <c r="AH103" s="2">
        <f t="shared" si="18"/>
        <v>105100</v>
      </c>
      <c r="AI103" s="2" cm="1">
        <f t="array" ref="AI103">_xlfn.XLOOKUP(AI$1&amp;$AB103,$M$3:$M$1662&amp;$N$3:$N$1662,$O$3:$O$1662,0,0,1)</f>
        <v>0</v>
      </c>
      <c r="AJ103" s="2" cm="1">
        <f t="array" ref="AJ103">_xlfn.XLOOKUP(AJ$1&amp;$AB103,$M$3:$M$1662&amp;$N$3:$N$1662,$O$3:$O$1662,0,0,1)</f>
        <v>0</v>
      </c>
      <c r="AK103" s="2" cm="1">
        <f t="array" ref="AK103">_xlfn.XLOOKUP(AK$1&amp;$AB103,$M$3:$M$1662&amp;$N$3:$N$1662,$O$3:$O$1662,0,0,1)</f>
        <v>1200</v>
      </c>
      <c r="AL103" s="2" cm="1">
        <f t="array" ref="AL103">_xlfn.XLOOKUP(AL$1&amp;$AB103,$M$3:$M$1662&amp;$N$3:$N$1662,$O$3:$O$1662,0,0,1)</f>
        <v>2100</v>
      </c>
      <c r="AM103" s="2" cm="1">
        <f t="array" ref="AM103">_xlfn.XLOOKUP(AM$1&amp;$AB103,$M$3:$M$1662&amp;$N$3:$N$1662,$O$3:$O$1662,0,0,1)</f>
        <v>0</v>
      </c>
    </row>
    <row r="104" spans="13:39" x14ac:dyDescent="0.4">
      <c r="M104" t="s">
        <v>781</v>
      </c>
      <c r="N104" t="s">
        <v>646</v>
      </c>
      <c r="O104">
        <v>0</v>
      </c>
      <c r="AB104" t="s">
        <v>26</v>
      </c>
      <c r="AC104" s="2">
        <f t="shared" si="15"/>
        <v>149040</v>
      </c>
      <c r="AD104" s="2">
        <f t="shared" si="18"/>
        <v>161600</v>
      </c>
      <c r="AE104" s="2">
        <f t="shared" si="18"/>
        <v>142100</v>
      </c>
      <c r="AF104" s="2">
        <f t="shared" si="18"/>
        <v>206600</v>
      </c>
      <c r="AG104" s="2">
        <f t="shared" si="18"/>
        <v>129800</v>
      </c>
      <c r="AH104" s="2">
        <f t="shared" si="18"/>
        <v>105100</v>
      </c>
      <c r="AI104" s="2" cm="1">
        <f t="array" ref="AI104">_xlfn.XLOOKUP(AI$1&amp;$AB104,$M$3:$M$1662&amp;$N$3:$N$1662,$O$3:$O$1662,0,0,1)</f>
        <v>2000</v>
      </c>
      <c r="AJ104" s="2" cm="1">
        <f t="array" ref="AJ104">_xlfn.XLOOKUP(AJ$1&amp;$AB104,$M$3:$M$1662&amp;$N$3:$N$1662,$O$3:$O$1662,0,0,1)</f>
        <v>100</v>
      </c>
      <c r="AK104" s="2" cm="1">
        <f t="array" ref="AK104">_xlfn.XLOOKUP(AK$1&amp;$AB104,$M$3:$M$1662&amp;$N$3:$N$1662,$O$3:$O$1662,0,0,1)</f>
        <v>100</v>
      </c>
      <c r="AL104" s="2" cm="1">
        <f t="array" ref="AL104">_xlfn.XLOOKUP(AL$1&amp;$AB104,$M$3:$M$1662&amp;$N$3:$N$1662,$O$3:$O$1662,0,0,1)</f>
        <v>0</v>
      </c>
      <c r="AM104" s="2" cm="1">
        <f t="array" ref="AM104">_xlfn.XLOOKUP(AM$1&amp;$AB104,$M$3:$M$1662&amp;$N$3:$N$1662,$O$3:$O$1662,0,0,1)</f>
        <v>0</v>
      </c>
    </row>
    <row r="105" spans="13:39" x14ac:dyDescent="0.4">
      <c r="M105" t="s">
        <v>781</v>
      </c>
      <c r="N105" t="s">
        <v>647</v>
      </c>
      <c r="O105">
        <v>0</v>
      </c>
      <c r="AB105" t="s">
        <v>162</v>
      </c>
      <c r="AC105" s="2">
        <f t="shared" si="15"/>
        <v>149380</v>
      </c>
      <c r="AD105" s="2">
        <f t="shared" si="18"/>
        <v>161600</v>
      </c>
      <c r="AE105" s="2">
        <f t="shared" si="18"/>
        <v>142400</v>
      </c>
      <c r="AF105" s="2">
        <f t="shared" si="18"/>
        <v>208000</v>
      </c>
      <c r="AG105" s="2">
        <f t="shared" si="18"/>
        <v>129800</v>
      </c>
      <c r="AH105" s="2">
        <f t="shared" si="18"/>
        <v>105100</v>
      </c>
      <c r="AI105" s="2" cm="1">
        <f t="array" ref="AI105">_xlfn.XLOOKUP(AI$1&amp;$AB105,$M$3:$M$1662&amp;$N$3:$N$1662,$O$3:$O$1662,0,0,1)</f>
        <v>0</v>
      </c>
      <c r="AJ105" s="2" cm="1">
        <f t="array" ref="AJ105">_xlfn.XLOOKUP(AJ$1&amp;$AB105,$M$3:$M$1662&amp;$N$3:$N$1662,$O$3:$O$1662,0,0,1)</f>
        <v>300</v>
      </c>
      <c r="AK105" s="2" cm="1">
        <f t="array" ref="AK105">_xlfn.XLOOKUP(AK$1&amp;$AB105,$M$3:$M$1662&amp;$N$3:$N$1662,$O$3:$O$1662,0,0,1)</f>
        <v>1400</v>
      </c>
      <c r="AL105" s="2" cm="1">
        <f t="array" ref="AL105">_xlfn.XLOOKUP(AL$1&amp;$AB105,$M$3:$M$1662&amp;$N$3:$N$1662,$O$3:$O$1662,0,0,1)</f>
        <v>0</v>
      </c>
      <c r="AM105" s="2" cm="1">
        <f t="array" ref="AM105">_xlfn.XLOOKUP(AM$1&amp;$AB105,$M$3:$M$1662&amp;$N$3:$N$1662,$O$3:$O$1662,0,0,1)</f>
        <v>0</v>
      </c>
    </row>
    <row r="106" spans="13:39" x14ac:dyDescent="0.4">
      <c r="M106" t="s">
        <v>781</v>
      </c>
      <c r="N106" t="s">
        <v>648</v>
      </c>
      <c r="O106">
        <v>0</v>
      </c>
      <c r="AB106" t="s">
        <v>176</v>
      </c>
      <c r="AC106" s="2">
        <f t="shared" si="15"/>
        <v>149720</v>
      </c>
      <c r="AD106" s="2">
        <f t="shared" si="18"/>
        <v>161800</v>
      </c>
      <c r="AE106" s="2">
        <f t="shared" si="18"/>
        <v>143400</v>
      </c>
      <c r="AF106" s="2">
        <f t="shared" si="18"/>
        <v>208500</v>
      </c>
      <c r="AG106" s="2">
        <f t="shared" si="18"/>
        <v>129800</v>
      </c>
      <c r="AH106" s="2">
        <f t="shared" si="18"/>
        <v>105100</v>
      </c>
      <c r="AI106" s="2" cm="1">
        <f t="array" ref="AI106">_xlfn.XLOOKUP(AI$1&amp;$AB106,$M$3:$M$1662&amp;$N$3:$N$1662,$O$3:$O$1662,0,0,1)</f>
        <v>200</v>
      </c>
      <c r="AJ106" s="2" cm="1">
        <f t="array" ref="AJ106">_xlfn.XLOOKUP(AJ$1&amp;$AB106,$M$3:$M$1662&amp;$N$3:$N$1662,$O$3:$O$1662,0,0,1)</f>
        <v>1000</v>
      </c>
      <c r="AK106" s="2" cm="1">
        <f t="array" ref="AK106">_xlfn.XLOOKUP(AK$1&amp;$AB106,$M$3:$M$1662&amp;$N$3:$N$1662,$O$3:$O$1662,0,0,1)</f>
        <v>500</v>
      </c>
      <c r="AL106" s="2" cm="1">
        <f t="array" ref="AL106">_xlfn.XLOOKUP(AL$1&amp;$AB106,$M$3:$M$1662&amp;$N$3:$N$1662,$O$3:$O$1662,0,0,1)</f>
        <v>0</v>
      </c>
      <c r="AM106" s="2" cm="1">
        <f t="array" ref="AM106">_xlfn.XLOOKUP(AM$1&amp;$AB106,$M$3:$M$1662&amp;$N$3:$N$1662,$O$3:$O$1662,0,0,1)</f>
        <v>0</v>
      </c>
    </row>
    <row r="107" spans="13:39" x14ac:dyDescent="0.4">
      <c r="M107" t="s">
        <v>781</v>
      </c>
      <c r="N107" t="s">
        <v>649</v>
      </c>
      <c r="O107">
        <v>0</v>
      </c>
      <c r="AB107" t="s">
        <v>115</v>
      </c>
      <c r="AC107" s="2">
        <f t="shared" si="15"/>
        <v>150180</v>
      </c>
      <c r="AD107" s="2">
        <f t="shared" si="18"/>
        <v>161800</v>
      </c>
      <c r="AE107" s="2">
        <f t="shared" si="18"/>
        <v>145700</v>
      </c>
      <c r="AF107" s="2">
        <f t="shared" si="18"/>
        <v>208500</v>
      </c>
      <c r="AG107" s="2">
        <f t="shared" si="18"/>
        <v>129800</v>
      </c>
      <c r="AH107" s="2">
        <f t="shared" si="18"/>
        <v>105100</v>
      </c>
      <c r="AI107" s="2" cm="1">
        <f t="array" ref="AI107">_xlfn.XLOOKUP(AI$1&amp;$AB107,$M$3:$M$1662&amp;$N$3:$N$1662,$O$3:$O$1662,0,0,1)</f>
        <v>0</v>
      </c>
      <c r="AJ107" s="2" cm="1">
        <f t="array" ref="AJ107">_xlfn.XLOOKUP(AJ$1&amp;$AB107,$M$3:$M$1662&amp;$N$3:$N$1662,$O$3:$O$1662,0,0,1)</f>
        <v>2300</v>
      </c>
      <c r="AK107" s="2" cm="1">
        <f t="array" ref="AK107">_xlfn.XLOOKUP(AK$1&amp;$AB107,$M$3:$M$1662&amp;$N$3:$N$1662,$O$3:$O$1662,0,0,1)</f>
        <v>0</v>
      </c>
      <c r="AL107" s="2" cm="1">
        <f t="array" ref="AL107">_xlfn.XLOOKUP(AL$1&amp;$AB107,$M$3:$M$1662&amp;$N$3:$N$1662,$O$3:$O$1662,0,0,1)</f>
        <v>0</v>
      </c>
      <c r="AM107" s="2" cm="1">
        <f t="array" ref="AM107">_xlfn.XLOOKUP(AM$1&amp;$AB107,$M$3:$M$1662&amp;$N$3:$N$1662,$O$3:$O$1662,0,0,1)</f>
        <v>0</v>
      </c>
    </row>
    <row r="108" spans="13:39" x14ac:dyDescent="0.4">
      <c r="M108" t="s">
        <v>781</v>
      </c>
      <c r="N108" t="s">
        <v>650</v>
      </c>
      <c r="O108">
        <v>0</v>
      </c>
      <c r="AB108" t="s">
        <v>274</v>
      </c>
      <c r="AC108" s="2">
        <f t="shared" si="15"/>
        <v>150380</v>
      </c>
      <c r="AD108" s="2">
        <f t="shared" si="18"/>
        <v>161800</v>
      </c>
      <c r="AE108" s="2">
        <f t="shared" si="18"/>
        <v>146100</v>
      </c>
      <c r="AF108" s="2">
        <f t="shared" si="18"/>
        <v>208500</v>
      </c>
      <c r="AG108" s="2">
        <f t="shared" si="18"/>
        <v>129800</v>
      </c>
      <c r="AH108" s="2">
        <f t="shared" si="18"/>
        <v>105700</v>
      </c>
      <c r="AI108" s="2" cm="1">
        <f t="array" ref="AI108">_xlfn.XLOOKUP(AI$1&amp;$AB108,$M$3:$M$1662&amp;$N$3:$N$1662,$O$3:$O$1662,0,0,1)</f>
        <v>0</v>
      </c>
      <c r="AJ108" s="2" cm="1">
        <f t="array" ref="AJ108">_xlfn.XLOOKUP(AJ$1&amp;$AB108,$M$3:$M$1662&amp;$N$3:$N$1662,$O$3:$O$1662,0,0,1)</f>
        <v>400</v>
      </c>
      <c r="AK108" s="2" cm="1">
        <f t="array" ref="AK108">_xlfn.XLOOKUP(AK$1&amp;$AB108,$M$3:$M$1662&amp;$N$3:$N$1662,$O$3:$O$1662,0,0,1)</f>
        <v>0</v>
      </c>
      <c r="AL108" s="2" cm="1">
        <f t="array" ref="AL108">_xlfn.XLOOKUP(AL$1&amp;$AB108,$M$3:$M$1662&amp;$N$3:$N$1662,$O$3:$O$1662,0,0,1)</f>
        <v>0</v>
      </c>
      <c r="AM108" s="2" cm="1">
        <f t="array" ref="AM108">_xlfn.XLOOKUP(AM$1&amp;$AB108,$M$3:$M$1662&amp;$N$3:$N$1662,$O$3:$O$1662,0,0,1)</f>
        <v>600</v>
      </c>
    </row>
    <row r="109" spans="13:39" x14ac:dyDescent="0.4">
      <c r="M109" t="s">
        <v>781</v>
      </c>
      <c r="N109" t="s">
        <v>651</v>
      </c>
      <c r="O109">
        <v>600</v>
      </c>
      <c r="AB109" t="s">
        <v>37</v>
      </c>
      <c r="AC109" s="2">
        <f t="shared" si="15"/>
        <v>150620</v>
      </c>
      <c r="AD109" s="2">
        <f t="shared" si="18"/>
        <v>161900</v>
      </c>
      <c r="AE109" s="2">
        <f t="shared" si="18"/>
        <v>147200</v>
      </c>
      <c r="AF109" s="2">
        <f t="shared" si="18"/>
        <v>208500</v>
      </c>
      <c r="AG109" s="2">
        <f t="shared" si="18"/>
        <v>129800</v>
      </c>
      <c r="AH109" s="2">
        <f t="shared" si="18"/>
        <v>105700</v>
      </c>
      <c r="AI109" s="2" cm="1">
        <f t="array" ref="AI109">_xlfn.XLOOKUP(AI$1&amp;$AB109,$M$3:$M$1662&amp;$N$3:$N$1662,$O$3:$O$1662,0,0,1)</f>
        <v>100</v>
      </c>
      <c r="AJ109" s="2" cm="1">
        <f t="array" ref="AJ109">_xlfn.XLOOKUP(AJ$1&amp;$AB109,$M$3:$M$1662&amp;$N$3:$N$1662,$O$3:$O$1662,0,0,1)</f>
        <v>1100</v>
      </c>
      <c r="AK109" s="2" cm="1">
        <f t="array" ref="AK109">_xlfn.XLOOKUP(AK$1&amp;$AB109,$M$3:$M$1662&amp;$N$3:$N$1662,$O$3:$O$1662,0,0,1)</f>
        <v>0</v>
      </c>
      <c r="AL109" s="2" cm="1">
        <f t="array" ref="AL109">_xlfn.XLOOKUP(AL$1&amp;$AB109,$M$3:$M$1662&amp;$N$3:$N$1662,$O$3:$O$1662,0,0,1)</f>
        <v>0</v>
      </c>
      <c r="AM109" s="2" cm="1">
        <f t="array" ref="AM109">_xlfn.XLOOKUP(AM$1&amp;$AB109,$M$3:$M$1662&amp;$N$3:$N$1662,$O$3:$O$1662,0,0,1)</f>
        <v>0</v>
      </c>
    </row>
    <row r="110" spans="13:39" x14ac:dyDescent="0.4">
      <c r="M110" t="s">
        <v>781</v>
      </c>
      <c r="N110" t="s">
        <v>652</v>
      </c>
      <c r="O110">
        <v>0</v>
      </c>
      <c r="AB110" t="s">
        <v>220</v>
      </c>
      <c r="AC110" s="2">
        <f t="shared" si="15"/>
        <v>150620</v>
      </c>
      <c r="AD110" s="2">
        <f t="shared" si="18"/>
        <v>161900</v>
      </c>
      <c r="AE110" s="2">
        <f t="shared" si="18"/>
        <v>147200</v>
      </c>
      <c r="AF110" s="2">
        <f t="shared" si="18"/>
        <v>208500</v>
      </c>
      <c r="AG110" s="2">
        <f t="shared" si="18"/>
        <v>129800</v>
      </c>
      <c r="AH110" s="2">
        <f t="shared" si="18"/>
        <v>105700</v>
      </c>
      <c r="AI110" s="2" cm="1">
        <f t="array" ref="AI110">_xlfn.XLOOKUP(AI$1&amp;$AB110,$M$3:$M$1662&amp;$N$3:$N$1662,$O$3:$O$1662,0,0,1)</f>
        <v>0</v>
      </c>
      <c r="AJ110" s="2" cm="1">
        <f t="array" ref="AJ110">_xlfn.XLOOKUP(AJ$1&amp;$AB110,$M$3:$M$1662&amp;$N$3:$N$1662,$O$3:$O$1662,0,0,1)</f>
        <v>0</v>
      </c>
      <c r="AK110" s="2" cm="1">
        <f t="array" ref="AK110">_xlfn.XLOOKUP(AK$1&amp;$AB110,$M$3:$M$1662&amp;$N$3:$N$1662,$O$3:$O$1662,0,0,1)</f>
        <v>0</v>
      </c>
      <c r="AL110" s="2" cm="1">
        <f t="array" ref="AL110">_xlfn.XLOOKUP(AL$1&amp;$AB110,$M$3:$M$1662&amp;$N$3:$N$1662,$O$3:$O$1662,0,0,1)</f>
        <v>0</v>
      </c>
      <c r="AM110" s="2" cm="1">
        <f t="array" ref="AM110">_xlfn.XLOOKUP(AM$1&amp;$AB110,$M$3:$M$1662&amp;$N$3:$N$1662,$O$3:$O$1662,0,0,1)</f>
        <v>0</v>
      </c>
    </row>
    <row r="111" spans="13:39" x14ac:dyDescent="0.4">
      <c r="M111" t="s">
        <v>781</v>
      </c>
      <c r="N111" t="s">
        <v>653</v>
      </c>
      <c r="O111">
        <v>0</v>
      </c>
      <c r="AB111" t="s">
        <v>222</v>
      </c>
      <c r="AC111" s="2">
        <f t="shared" si="15"/>
        <v>150680</v>
      </c>
      <c r="AD111" s="2">
        <f t="shared" si="18"/>
        <v>161900</v>
      </c>
      <c r="AE111" s="2">
        <f t="shared" si="18"/>
        <v>147200</v>
      </c>
      <c r="AF111" s="2">
        <f t="shared" si="18"/>
        <v>208800</v>
      </c>
      <c r="AG111" s="2">
        <f t="shared" si="18"/>
        <v>129800</v>
      </c>
      <c r="AH111" s="2">
        <f t="shared" si="18"/>
        <v>105700</v>
      </c>
      <c r="AI111" s="2" cm="1">
        <f t="array" ref="AI111">_xlfn.XLOOKUP(AI$1&amp;$AB111,$M$3:$M$1662&amp;$N$3:$N$1662,$O$3:$O$1662,0,0,1)</f>
        <v>0</v>
      </c>
      <c r="AJ111" s="2" cm="1">
        <f t="array" ref="AJ111">_xlfn.XLOOKUP(AJ$1&amp;$AB111,$M$3:$M$1662&amp;$N$3:$N$1662,$O$3:$O$1662,0,0,1)</f>
        <v>0</v>
      </c>
      <c r="AK111" s="2" cm="1">
        <f t="array" ref="AK111">_xlfn.XLOOKUP(AK$1&amp;$AB111,$M$3:$M$1662&amp;$N$3:$N$1662,$O$3:$O$1662,0,0,1)</f>
        <v>300</v>
      </c>
      <c r="AL111" s="2" cm="1">
        <f t="array" ref="AL111">_xlfn.XLOOKUP(AL$1&amp;$AB111,$M$3:$M$1662&amp;$N$3:$N$1662,$O$3:$O$1662,0,0,1)</f>
        <v>0</v>
      </c>
      <c r="AM111" s="2" cm="1">
        <f t="array" ref="AM111">_xlfn.XLOOKUP(AM$1&amp;$AB111,$M$3:$M$1662&amp;$N$3:$N$1662,$O$3:$O$1662,0,0,1)</f>
        <v>0</v>
      </c>
    </row>
    <row r="112" spans="13:39" x14ac:dyDescent="0.4">
      <c r="M112" t="s">
        <v>781</v>
      </c>
      <c r="N112" t="s">
        <v>654</v>
      </c>
      <c r="O112">
        <v>0</v>
      </c>
      <c r="AB112" t="s">
        <v>165</v>
      </c>
      <c r="AC112" s="2">
        <f t="shared" si="15"/>
        <v>152700</v>
      </c>
      <c r="AD112" s="2">
        <f t="shared" si="18"/>
        <v>162600</v>
      </c>
      <c r="AE112" s="2">
        <f t="shared" si="18"/>
        <v>147500</v>
      </c>
      <c r="AF112" s="2">
        <f t="shared" si="18"/>
        <v>217900</v>
      </c>
      <c r="AG112" s="2">
        <f t="shared" si="18"/>
        <v>129800</v>
      </c>
      <c r="AH112" s="2">
        <f t="shared" si="18"/>
        <v>105700</v>
      </c>
      <c r="AI112" s="2" cm="1">
        <f t="array" ref="AI112">_xlfn.XLOOKUP(AI$1&amp;$AB112,$M$3:$M$1662&amp;$N$3:$N$1662,$O$3:$O$1662,0,0,1)</f>
        <v>700</v>
      </c>
      <c r="AJ112" s="2" cm="1">
        <f t="array" ref="AJ112">_xlfn.XLOOKUP(AJ$1&amp;$AB112,$M$3:$M$1662&amp;$N$3:$N$1662,$O$3:$O$1662,0,0,1)</f>
        <v>300</v>
      </c>
      <c r="AK112" s="2" cm="1">
        <f t="array" ref="AK112">_xlfn.XLOOKUP(AK$1&amp;$AB112,$M$3:$M$1662&amp;$N$3:$N$1662,$O$3:$O$1662,0,0,1)</f>
        <v>9100</v>
      </c>
      <c r="AL112" s="2" cm="1">
        <f t="array" ref="AL112">_xlfn.XLOOKUP(AL$1&amp;$AB112,$M$3:$M$1662&amp;$N$3:$N$1662,$O$3:$O$1662,0,0,1)</f>
        <v>0</v>
      </c>
      <c r="AM112" s="2" cm="1">
        <f t="array" ref="AM112">_xlfn.XLOOKUP(AM$1&amp;$AB112,$M$3:$M$1662&amp;$N$3:$N$1662,$O$3:$O$1662,0,0,1)</f>
        <v>0</v>
      </c>
    </row>
    <row r="113" spans="13:39" x14ac:dyDescent="0.4">
      <c r="M113" t="s">
        <v>781</v>
      </c>
      <c r="N113" t="s">
        <v>655</v>
      </c>
      <c r="O113">
        <v>0</v>
      </c>
      <c r="AB113" t="s">
        <v>196</v>
      </c>
      <c r="AC113" s="2">
        <f t="shared" si="15"/>
        <v>152840</v>
      </c>
      <c r="AD113" s="2">
        <f t="shared" si="18"/>
        <v>162600</v>
      </c>
      <c r="AE113" s="2">
        <f t="shared" si="18"/>
        <v>147900</v>
      </c>
      <c r="AF113" s="2">
        <f t="shared" si="18"/>
        <v>218100</v>
      </c>
      <c r="AG113" s="2">
        <f t="shared" si="18"/>
        <v>129900</v>
      </c>
      <c r="AH113" s="2">
        <f t="shared" si="18"/>
        <v>105700</v>
      </c>
      <c r="AI113" s="2" cm="1">
        <f t="array" ref="AI113">_xlfn.XLOOKUP(AI$1&amp;$AB113,$M$3:$M$1662&amp;$N$3:$N$1662,$O$3:$O$1662,0,0,1)</f>
        <v>0</v>
      </c>
      <c r="AJ113" s="2" cm="1">
        <f t="array" ref="AJ113">_xlfn.XLOOKUP(AJ$1&amp;$AB113,$M$3:$M$1662&amp;$N$3:$N$1662,$O$3:$O$1662,0,0,1)</f>
        <v>400</v>
      </c>
      <c r="AK113" s="2" cm="1">
        <f t="array" ref="AK113">_xlfn.XLOOKUP(AK$1&amp;$AB113,$M$3:$M$1662&amp;$N$3:$N$1662,$O$3:$O$1662,0,0,1)</f>
        <v>200</v>
      </c>
      <c r="AL113" s="2" cm="1">
        <f t="array" ref="AL113">_xlfn.XLOOKUP(AL$1&amp;$AB113,$M$3:$M$1662&amp;$N$3:$N$1662,$O$3:$O$1662,0,0,1)</f>
        <v>100</v>
      </c>
      <c r="AM113" s="2" cm="1">
        <f t="array" ref="AM113">_xlfn.XLOOKUP(AM$1&amp;$AB113,$M$3:$M$1662&amp;$N$3:$N$1662,$O$3:$O$1662,0,0,1)</f>
        <v>0</v>
      </c>
    </row>
    <row r="114" spans="13:39" x14ac:dyDescent="0.4">
      <c r="M114" t="s">
        <v>781</v>
      </c>
      <c r="N114" t="s">
        <v>656</v>
      </c>
      <c r="O114">
        <v>0</v>
      </c>
      <c r="AB114" t="s">
        <v>193</v>
      </c>
      <c r="AC114" s="2">
        <f t="shared" si="15"/>
        <v>153880</v>
      </c>
      <c r="AD114" s="2">
        <f t="shared" si="18"/>
        <v>165200</v>
      </c>
      <c r="AE114" s="2">
        <f t="shared" si="18"/>
        <v>150300</v>
      </c>
      <c r="AF114" s="2">
        <f t="shared" si="18"/>
        <v>218100</v>
      </c>
      <c r="AG114" s="2">
        <f t="shared" si="18"/>
        <v>129900</v>
      </c>
      <c r="AH114" s="2">
        <f t="shared" si="18"/>
        <v>105900</v>
      </c>
      <c r="AI114" s="2" cm="1">
        <f t="array" ref="AI114">_xlfn.XLOOKUP(AI$1&amp;$AB114,$M$3:$M$1662&amp;$N$3:$N$1662,$O$3:$O$1662,0,0,1)</f>
        <v>2600</v>
      </c>
      <c r="AJ114" s="2" cm="1">
        <f t="array" ref="AJ114">_xlfn.XLOOKUP(AJ$1&amp;$AB114,$M$3:$M$1662&amp;$N$3:$N$1662,$O$3:$O$1662,0,0,1)</f>
        <v>2400</v>
      </c>
      <c r="AK114" s="2" cm="1">
        <f t="array" ref="AK114">_xlfn.XLOOKUP(AK$1&amp;$AB114,$M$3:$M$1662&amp;$N$3:$N$1662,$O$3:$O$1662,0,0,1)</f>
        <v>0</v>
      </c>
      <c r="AL114" s="2" cm="1">
        <f t="array" ref="AL114">_xlfn.XLOOKUP(AL$1&amp;$AB114,$M$3:$M$1662&amp;$N$3:$N$1662,$O$3:$O$1662,0,0,1)</f>
        <v>0</v>
      </c>
      <c r="AM114" s="2" cm="1">
        <f t="array" ref="AM114">_xlfn.XLOOKUP(AM$1&amp;$AB114,$M$3:$M$1662&amp;$N$3:$N$1662,$O$3:$O$1662,0,0,1)</f>
        <v>200</v>
      </c>
    </row>
    <row r="115" spans="13:39" x14ac:dyDescent="0.4">
      <c r="M115" t="s">
        <v>781</v>
      </c>
      <c r="N115" t="s">
        <v>657</v>
      </c>
      <c r="O115">
        <v>200</v>
      </c>
      <c r="AB115" t="s">
        <v>185</v>
      </c>
      <c r="AC115" s="2">
        <f t="shared" si="15"/>
        <v>154280</v>
      </c>
      <c r="AD115" s="2">
        <f t="shared" si="18"/>
        <v>165400</v>
      </c>
      <c r="AE115" s="2">
        <f t="shared" si="18"/>
        <v>150300</v>
      </c>
      <c r="AF115" s="2">
        <f t="shared" si="18"/>
        <v>218100</v>
      </c>
      <c r="AG115" s="2">
        <f t="shared" si="18"/>
        <v>131700</v>
      </c>
      <c r="AH115" s="2">
        <f t="shared" si="18"/>
        <v>105900</v>
      </c>
      <c r="AI115" s="2" cm="1">
        <f t="array" ref="AI115">_xlfn.XLOOKUP(AI$1&amp;$AB115,$M$3:$M$1662&amp;$N$3:$N$1662,$O$3:$O$1662,0,0,1)</f>
        <v>200</v>
      </c>
      <c r="AJ115" s="2" cm="1">
        <f t="array" ref="AJ115">_xlfn.XLOOKUP(AJ$1&amp;$AB115,$M$3:$M$1662&amp;$N$3:$N$1662,$O$3:$O$1662,0,0,1)</f>
        <v>0</v>
      </c>
      <c r="AK115" s="2" cm="1">
        <f t="array" ref="AK115">_xlfn.XLOOKUP(AK$1&amp;$AB115,$M$3:$M$1662&amp;$N$3:$N$1662,$O$3:$O$1662,0,0,1)</f>
        <v>0</v>
      </c>
      <c r="AL115" s="2" cm="1">
        <f t="array" ref="AL115">_xlfn.XLOOKUP(AL$1&amp;$AB115,$M$3:$M$1662&amp;$N$3:$N$1662,$O$3:$O$1662,0,0,1)</f>
        <v>1800</v>
      </c>
      <c r="AM115" s="2" cm="1">
        <f t="array" ref="AM115">_xlfn.XLOOKUP(AM$1&amp;$AB115,$M$3:$M$1662&amp;$N$3:$N$1662,$O$3:$O$1662,0,0,1)</f>
        <v>0</v>
      </c>
    </row>
    <row r="116" spans="13:39" x14ac:dyDescent="0.4">
      <c r="M116" t="s">
        <v>781</v>
      </c>
      <c r="N116" t="s">
        <v>658</v>
      </c>
      <c r="O116">
        <v>0</v>
      </c>
      <c r="AB116" t="s">
        <v>235</v>
      </c>
      <c r="AC116" s="2">
        <f t="shared" si="15"/>
        <v>154360</v>
      </c>
      <c r="AD116" s="2">
        <f t="shared" ref="AD116:AH131" si="19">AD115+AI116</f>
        <v>165700</v>
      </c>
      <c r="AE116" s="2">
        <f t="shared" si="19"/>
        <v>150300</v>
      </c>
      <c r="AF116" s="2">
        <f t="shared" si="19"/>
        <v>218100</v>
      </c>
      <c r="AG116" s="2">
        <f t="shared" si="19"/>
        <v>131800</v>
      </c>
      <c r="AH116" s="2">
        <f t="shared" si="19"/>
        <v>105900</v>
      </c>
      <c r="AI116" s="2" cm="1">
        <f t="array" ref="AI116">_xlfn.XLOOKUP(AI$1&amp;$AB116,$M$3:$M$1662&amp;$N$3:$N$1662,$O$3:$O$1662,0,0,1)</f>
        <v>300</v>
      </c>
      <c r="AJ116" s="2" cm="1">
        <f t="array" ref="AJ116">_xlfn.XLOOKUP(AJ$1&amp;$AB116,$M$3:$M$1662&amp;$N$3:$N$1662,$O$3:$O$1662,0,0,1)</f>
        <v>0</v>
      </c>
      <c r="AK116" s="2" cm="1">
        <f t="array" ref="AK116">_xlfn.XLOOKUP(AK$1&amp;$AB116,$M$3:$M$1662&amp;$N$3:$N$1662,$O$3:$O$1662,0,0,1)</f>
        <v>0</v>
      </c>
      <c r="AL116" s="2" cm="1">
        <f t="array" ref="AL116">_xlfn.XLOOKUP(AL$1&amp;$AB116,$M$3:$M$1662&amp;$N$3:$N$1662,$O$3:$O$1662,0,0,1)</f>
        <v>100</v>
      </c>
      <c r="AM116" s="2" cm="1">
        <f t="array" ref="AM116">_xlfn.XLOOKUP(AM$1&amp;$AB116,$M$3:$M$1662&amp;$N$3:$N$1662,$O$3:$O$1662,0,0,1)</f>
        <v>0</v>
      </c>
    </row>
    <row r="117" spans="13:39" x14ac:dyDescent="0.4">
      <c r="M117" t="s">
        <v>781</v>
      </c>
      <c r="N117" t="s">
        <v>659</v>
      </c>
      <c r="O117">
        <v>0</v>
      </c>
      <c r="AB117" t="s">
        <v>249</v>
      </c>
      <c r="AC117" s="2">
        <f t="shared" si="15"/>
        <v>154760</v>
      </c>
      <c r="AD117" s="2">
        <f t="shared" si="19"/>
        <v>165800</v>
      </c>
      <c r="AE117" s="2">
        <f t="shared" si="19"/>
        <v>151100</v>
      </c>
      <c r="AF117" s="2">
        <f t="shared" si="19"/>
        <v>219000</v>
      </c>
      <c r="AG117" s="2">
        <f t="shared" si="19"/>
        <v>132000</v>
      </c>
      <c r="AH117" s="2">
        <f t="shared" si="19"/>
        <v>105900</v>
      </c>
      <c r="AI117" s="2" cm="1">
        <f t="array" ref="AI117">_xlfn.XLOOKUP(AI$1&amp;$AB117,$M$3:$M$1662&amp;$N$3:$N$1662,$O$3:$O$1662,0,0,1)</f>
        <v>100</v>
      </c>
      <c r="AJ117" s="2" cm="1">
        <f t="array" ref="AJ117">_xlfn.XLOOKUP(AJ$1&amp;$AB117,$M$3:$M$1662&amp;$N$3:$N$1662,$O$3:$O$1662,0,0,1)</f>
        <v>800</v>
      </c>
      <c r="AK117" s="2" cm="1">
        <f t="array" ref="AK117">_xlfn.XLOOKUP(AK$1&amp;$AB117,$M$3:$M$1662&amp;$N$3:$N$1662,$O$3:$O$1662,0,0,1)</f>
        <v>900</v>
      </c>
      <c r="AL117" s="2" cm="1">
        <f t="array" ref="AL117">_xlfn.XLOOKUP(AL$1&amp;$AB117,$M$3:$M$1662&amp;$N$3:$N$1662,$O$3:$O$1662,0,0,1)</f>
        <v>200</v>
      </c>
      <c r="AM117" s="2" cm="1">
        <f t="array" ref="AM117">_xlfn.XLOOKUP(AM$1&amp;$AB117,$M$3:$M$1662&amp;$N$3:$N$1662,$O$3:$O$1662,0,0,1)</f>
        <v>0</v>
      </c>
    </row>
    <row r="118" spans="13:39" x14ac:dyDescent="0.4">
      <c r="M118" t="s">
        <v>781</v>
      </c>
      <c r="N118" t="s">
        <v>660</v>
      </c>
      <c r="O118">
        <v>0</v>
      </c>
      <c r="AB118" t="s">
        <v>111</v>
      </c>
      <c r="AC118" s="2">
        <f t="shared" si="15"/>
        <v>154780</v>
      </c>
      <c r="AD118" s="2">
        <f t="shared" si="19"/>
        <v>165800</v>
      </c>
      <c r="AE118" s="2">
        <f t="shared" si="19"/>
        <v>151100</v>
      </c>
      <c r="AF118" s="2">
        <f t="shared" si="19"/>
        <v>219000</v>
      </c>
      <c r="AG118" s="2">
        <f t="shared" si="19"/>
        <v>132100</v>
      </c>
      <c r="AH118" s="2">
        <f t="shared" si="19"/>
        <v>105900</v>
      </c>
      <c r="AI118" s="2" cm="1">
        <f t="array" ref="AI118">_xlfn.XLOOKUP(AI$1&amp;$AB118,$M$3:$M$1662&amp;$N$3:$N$1662,$O$3:$O$1662,0,0,1)</f>
        <v>0</v>
      </c>
      <c r="AJ118" s="2" cm="1">
        <f t="array" ref="AJ118">_xlfn.XLOOKUP(AJ$1&amp;$AB118,$M$3:$M$1662&amp;$N$3:$N$1662,$O$3:$O$1662,0,0,1)</f>
        <v>0</v>
      </c>
      <c r="AK118" s="2" cm="1">
        <f t="array" ref="AK118">_xlfn.XLOOKUP(AK$1&amp;$AB118,$M$3:$M$1662&amp;$N$3:$N$1662,$O$3:$O$1662,0,0,1)</f>
        <v>0</v>
      </c>
      <c r="AL118" s="2" cm="1">
        <f t="array" ref="AL118">_xlfn.XLOOKUP(AL$1&amp;$AB118,$M$3:$M$1662&amp;$N$3:$N$1662,$O$3:$O$1662,0,0,1)</f>
        <v>100</v>
      </c>
      <c r="AM118" s="2" cm="1">
        <f t="array" ref="AM118">_xlfn.XLOOKUP(AM$1&amp;$AB118,$M$3:$M$1662&amp;$N$3:$N$1662,$O$3:$O$1662,0,0,1)</f>
        <v>0</v>
      </c>
    </row>
    <row r="119" spans="13:39" x14ac:dyDescent="0.4">
      <c r="M119" t="s">
        <v>781</v>
      </c>
      <c r="N119" t="s">
        <v>661</v>
      </c>
      <c r="O119">
        <v>0</v>
      </c>
      <c r="AB119" t="s">
        <v>270</v>
      </c>
      <c r="AC119" s="2">
        <f t="shared" si="15"/>
        <v>157000</v>
      </c>
      <c r="AD119" s="2">
        <f t="shared" si="19"/>
        <v>175600</v>
      </c>
      <c r="AE119" s="2">
        <f t="shared" si="19"/>
        <v>151100</v>
      </c>
      <c r="AF119" s="2">
        <f t="shared" si="19"/>
        <v>219000</v>
      </c>
      <c r="AG119" s="2">
        <f t="shared" si="19"/>
        <v>132200</v>
      </c>
      <c r="AH119" s="2">
        <f t="shared" si="19"/>
        <v>107100</v>
      </c>
      <c r="AI119" s="2" cm="1">
        <f t="array" ref="AI119">_xlfn.XLOOKUP(AI$1&amp;$AB119,$M$3:$M$1662&amp;$N$3:$N$1662,$O$3:$O$1662,0,0,1)</f>
        <v>9800</v>
      </c>
      <c r="AJ119" s="2" cm="1">
        <f t="array" ref="AJ119">_xlfn.XLOOKUP(AJ$1&amp;$AB119,$M$3:$M$1662&amp;$N$3:$N$1662,$O$3:$O$1662,0,0,1)</f>
        <v>0</v>
      </c>
      <c r="AK119" s="2" cm="1">
        <f t="array" ref="AK119">_xlfn.XLOOKUP(AK$1&amp;$AB119,$M$3:$M$1662&amp;$N$3:$N$1662,$O$3:$O$1662,0,0,1)</f>
        <v>0</v>
      </c>
      <c r="AL119" s="2" cm="1">
        <f t="array" ref="AL119">_xlfn.XLOOKUP(AL$1&amp;$AB119,$M$3:$M$1662&amp;$N$3:$N$1662,$O$3:$O$1662,0,0,1)</f>
        <v>100</v>
      </c>
      <c r="AM119" s="2" cm="1">
        <f t="array" ref="AM119">_xlfn.XLOOKUP(AM$1&amp;$AB119,$M$3:$M$1662&amp;$N$3:$N$1662,$O$3:$O$1662,0,0,1)</f>
        <v>1200</v>
      </c>
    </row>
    <row r="120" spans="13:39" x14ac:dyDescent="0.4">
      <c r="M120" t="s">
        <v>781</v>
      </c>
      <c r="N120" t="s">
        <v>662</v>
      </c>
      <c r="O120">
        <v>1200</v>
      </c>
      <c r="AB120" t="s">
        <v>255</v>
      </c>
      <c r="AC120" s="2">
        <f t="shared" si="15"/>
        <v>157200</v>
      </c>
      <c r="AD120" s="2">
        <f t="shared" si="19"/>
        <v>175600</v>
      </c>
      <c r="AE120" s="2">
        <f t="shared" si="19"/>
        <v>151100</v>
      </c>
      <c r="AF120" s="2">
        <f t="shared" si="19"/>
        <v>220000</v>
      </c>
      <c r="AG120" s="2">
        <f t="shared" si="19"/>
        <v>132200</v>
      </c>
      <c r="AH120" s="2">
        <f t="shared" si="19"/>
        <v>107100</v>
      </c>
      <c r="AI120" s="2" cm="1">
        <f t="array" ref="AI120">_xlfn.XLOOKUP(AI$1&amp;$AB120,$M$3:$M$1662&amp;$N$3:$N$1662,$O$3:$O$1662,0,0,1)</f>
        <v>0</v>
      </c>
      <c r="AJ120" s="2" cm="1">
        <f t="array" ref="AJ120">_xlfn.XLOOKUP(AJ$1&amp;$AB120,$M$3:$M$1662&amp;$N$3:$N$1662,$O$3:$O$1662,0,0,1)</f>
        <v>0</v>
      </c>
      <c r="AK120" s="2" cm="1">
        <f t="array" ref="AK120">_xlfn.XLOOKUP(AK$1&amp;$AB120,$M$3:$M$1662&amp;$N$3:$N$1662,$O$3:$O$1662,0,0,1)</f>
        <v>1000</v>
      </c>
      <c r="AL120" s="2" cm="1">
        <f t="array" ref="AL120">_xlfn.XLOOKUP(AL$1&amp;$AB120,$M$3:$M$1662&amp;$N$3:$N$1662,$O$3:$O$1662,0,0,1)</f>
        <v>0</v>
      </c>
      <c r="AM120" s="2" cm="1">
        <f t="array" ref="AM120">_xlfn.XLOOKUP(AM$1&amp;$AB120,$M$3:$M$1662&amp;$N$3:$N$1662,$O$3:$O$1662,0,0,1)</f>
        <v>0</v>
      </c>
    </row>
    <row r="121" spans="13:39" x14ac:dyDescent="0.4">
      <c r="M121" t="s">
        <v>781</v>
      </c>
      <c r="N121" t="s">
        <v>663</v>
      </c>
      <c r="O121">
        <v>0</v>
      </c>
      <c r="AB121" t="s">
        <v>131</v>
      </c>
      <c r="AC121" s="2">
        <f t="shared" si="15"/>
        <v>157200</v>
      </c>
      <c r="AD121" s="2">
        <f t="shared" si="19"/>
        <v>175600</v>
      </c>
      <c r="AE121" s="2">
        <f t="shared" si="19"/>
        <v>151100</v>
      </c>
      <c r="AF121" s="2">
        <f t="shared" si="19"/>
        <v>220000</v>
      </c>
      <c r="AG121" s="2">
        <f t="shared" si="19"/>
        <v>132200</v>
      </c>
      <c r="AH121" s="2">
        <f t="shared" si="19"/>
        <v>107100</v>
      </c>
      <c r="AI121" s="2" cm="1">
        <f t="array" ref="AI121">_xlfn.XLOOKUP(AI$1&amp;$AB121,$M$3:$M$1662&amp;$N$3:$N$1662,$O$3:$O$1662,0,0,1)</f>
        <v>0</v>
      </c>
      <c r="AJ121" s="2" cm="1">
        <f t="array" ref="AJ121">_xlfn.XLOOKUP(AJ$1&amp;$AB121,$M$3:$M$1662&amp;$N$3:$N$1662,$O$3:$O$1662,0,0,1)</f>
        <v>0</v>
      </c>
      <c r="AK121" s="2" cm="1">
        <f t="array" ref="AK121">_xlfn.XLOOKUP(AK$1&amp;$AB121,$M$3:$M$1662&amp;$N$3:$N$1662,$O$3:$O$1662,0,0,1)</f>
        <v>0</v>
      </c>
      <c r="AL121" s="2" cm="1">
        <f t="array" ref="AL121">_xlfn.XLOOKUP(AL$1&amp;$AB121,$M$3:$M$1662&amp;$N$3:$N$1662,$O$3:$O$1662,0,0,1)</f>
        <v>0</v>
      </c>
      <c r="AM121" s="2" cm="1">
        <f t="array" ref="AM121">_xlfn.XLOOKUP(AM$1&amp;$AB121,$M$3:$M$1662&amp;$N$3:$N$1662,$O$3:$O$1662,0,0,1)</f>
        <v>0</v>
      </c>
    </row>
    <row r="122" spans="13:39" x14ac:dyDescent="0.4">
      <c r="M122" t="s">
        <v>781</v>
      </c>
      <c r="N122" t="s">
        <v>664</v>
      </c>
      <c r="O122">
        <v>0</v>
      </c>
      <c r="AB122" t="s">
        <v>290</v>
      </c>
      <c r="AC122" s="2">
        <f t="shared" si="15"/>
        <v>157800</v>
      </c>
      <c r="AD122" s="2">
        <f t="shared" si="19"/>
        <v>177200</v>
      </c>
      <c r="AE122" s="2">
        <f t="shared" si="19"/>
        <v>151100</v>
      </c>
      <c r="AF122" s="2">
        <f t="shared" si="19"/>
        <v>221100</v>
      </c>
      <c r="AG122" s="2">
        <f t="shared" si="19"/>
        <v>132300</v>
      </c>
      <c r="AH122" s="2">
        <f t="shared" si="19"/>
        <v>107300</v>
      </c>
      <c r="AI122" s="2" cm="1">
        <f t="array" ref="AI122">_xlfn.XLOOKUP(AI$1&amp;$AB122,$M$3:$M$1662&amp;$N$3:$N$1662,$O$3:$O$1662,0,0,1)</f>
        <v>1600</v>
      </c>
      <c r="AJ122" s="2" cm="1">
        <f t="array" ref="AJ122">_xlfn.XLOOKUP(AJ$1&amp;$AB122,$M$3:$M$1662&amp;$N$3:$N$1662,$O$3:$O$1662,0,0,1)</f>
        <v>0</v>
      </c>
      <c r="AK122" s="2" cm="1">
        <f t="array" ref="AK122">_xlfn.XLOOKUP(AK$1&amp;$AB122,$M$3:$M$1662&amp;$N$3:$N$1662,$O$3:$O$1662,0,0,1)</f>
        <v>1100</v>
      </c>
      <c r="AL122" s="2" cm="1">
        <f t="array" ref="AL122">_xlfn.XLOOKUP(AL$1&amp;$AB122,$M$3:$M$1662&amp;$N$3:$N$1662,$O$3:$O$1662,0,0,1)</f>
        <v>100</v>
      </c>
      <c r="AM122" s="2" cm="1">
        <f t="array" ref="AM122">_xlfn.XLOOKUP(AM$1&amp;$AB122,$M$3:$M$1662&amp;$N$3:$N$1662,$O$3:$O$1662,0,0,1)</f>
        <v>200</v>
      </c>
    </row>
    <row r="123" spans="13:39" x14ac:dyDescent="0.4">
      <c r="M123" t="s">
        <v>781</v>
      </c>
      <c r="N123" t="s">
        <v>665</v>
      </c>
      <c r="O123">
        <v>200</v>
      </c>
      <c r="AB123" t="s">
        <v>197</v>
      </c>
      <c r="AC123" s="2">
        <f t="shared" si="15"/>
        <v>157840</v>
      </c>
      <c r="AD123" s="2">
        <f t="shared" si="19"/>
        <v>177300</v>
      </c>
      <c r="AE123" s="2">
        <f t="shared" si="19"/>
        <v>151200</v>
      </c>
      <c r="AF123" s="2">
        <f t="shared" si="19"/>
        <v>221100</v>
      </c>
      <c r="AG123" s="2">
        <f t="shared" si="19"/>
        <v>132300</v>
      </c>
      <c r="AH123" s="2">
        <f t="shared" si="19"/>
        <v>107300</v>
      </c>
      <c r="AI123" s="2" cm="1">
        <f t="array" ref="AI123">_xlfn.XLOOKUP(AI$1&amp;$AB123,$M$3:$M$1662&amp;$N$3:$N$1662,$O$3:$O$1662,0,0,1)</f>
        <v>100</v>
      </c>
      <c r="AJ123" s="2" cm="1">
        <f t="array" ref="AJ123">_xlfn.XLOOKUP(AJ$1&amp;$AB123,$M$3:$M$1662&amp;$N$3:$N$1662,$O$3:$O$1662,0,0,1)</f>
        <v>100</v>
      </c>
      <c r="AK123" s="2" cm="1">
        <f t="array" ref="AK123">_xlfn.XLOOKUP(AK$1&amp;$AB123,$M$3:$M$1662&amp;$N$3:$N$1662,$O$3:$O$1662,0,0,1)</f>
        <v>0</v>
      </c>
      <c r="AL123" s="2" cm="1">
        <f t="array" ref="AL123">_xlfn.XLOOKUP(AL$1&amp;$AB123,$M$3:$M$1662&amp;$N$3:$N$1662,$O$3:$O$1662,0,0,1)</f>
        <v>0</v>
      </c>
      <c r="AM123" s="2" cm="1">
        <f t="array" ref="AM123">_xlfn.XLOOKUP(AM$1&amp;$AB123,$M$3:$M$1662&amp;$N$3:$N$1662,$O$3:$O$1662,0,0,1)</f>
        <v>0</v>
      </c>
    </row>
    <row r="124" spans="13:39" x14ac:dyDescent="0.4">
      <c r="M124" t="s">
        <v>781</v>
      </c>
      <c r="N124" t="s">
        <v>666</v>
      </c>
      <c r="O124">
        <v>0</v>
      </c>
      <c r="AB124" t="s">
        <v>187</v>
      </c>
      <c r="AC124" s="2">
        <f t="shared" si="15"/>
        <v>158100</v>
      </c>
      <c r="AD124" s="2">
        <f t="shared" si="19"/>
        <v>177300</v>
      </c>
      <c r="AE124" s="2">
        <f t="shared" si="19"/>
        <v>151400</v>
      </c>
      <c r="AF124" s="2">
        <f t="shared" si="19"/>
        <v>221100</v>
      </c>
      <c r="AG124" s="2">
        <f t="shared" si="19"/>
        <v>132400</v>
      </c>
      <c r="AH124" s="2">
        <f t="shared" si="19"/>
        <v>108300</v>
      </c>
      <c r="AI124" s="2" cm="1">
        <f t="array" ref="AI124">_xlfn.XLOOKUP(AI$1&amp;$AB124,$M$3:$M$1662&amp;$N$3:$N$1662,$O$3:$O$1662,0,0,1)</f>
        <v>0</v>
      </c>
      <c r="AJ124" s="2" cm="1">
        <f t="array" ref="AJ124">_xlfn.XLOOKUP(AJ$1&amp;$AB124,$M$3:$M$1662&amp;$N$3:$N$1662,$O$3:$O$1662,0,0,1)</f>
        <v>200</v>
      </c>
      <c r="AK124" s="2" cm="1">
        <f t="array" ref="AK124">_xlfn.XLOOKUP(AK$1&amp;$AB124,$M$3:$M$1662&amp;$N$3:$N$1662,$O$3:$O$1662,0,0,1)</f>
        <v>0</v>
      </c>
      <c r="AL124" s="2" cm="1">
        <f t="array" ref="AL124">_xlfn.XLOOKUP(AL$1&amp;$AB124,$M$3:$M$1662&amp;$N$3:$N$1662,$O$3:$O$1662,0,0,1)</f>
        <v>100</v>
      </c>
      <c r="AM124" s="2" cm="1">
        <f t="array" ref="AM124">_xlfn.XLOOKUP(AM$1&amp;$AB124,$M$3:$M$1662&amp;$N$3:$N$1662,$O$3:$O$1662,0,0,1)</f>
        <v>1000</v>
      </c>
    </row>
    <row r="125" spans="13:39" x14ac:dyDescent="0.4">
      <c r="M125" t="s">
        <v>781</v>
      </c>
      <c r="N125" t="s">
        <v>667</v>
      </c>
      <c r="O125">
        <v>1000</v>
      </c>
      <c r="AB125" t="s">
        <v>180</v>
      </c>
      <c r="AC125" s="2">
        <f t="shared" si="15"/>
        <v>158320</v>
      </c>
      <c r="AD125" s="2">
        <f t="shared" si="19"/>
        <v>178300</v>
      </c>
      <c r="AE125" s="2">
        <f t="shared" si="19"/>
        <v>151500</v>
      </c>
      <c r="AF125" s="2">
        <f t="shared" si="19"/>
        <v>221100</v>
      </c>
      <c r="AG125" s="2">
        <f t="shared" si="19"/>
        <v>132400</v>
      </c>
      <c r="AH125" s="2">
        <f t="shared" si="19"/>
        <v>108300</v>
      </c>
      <c r="AI125" s="2" cm="1">
        <f t="array" ref="AI125">_xlfn.XLOOKUP(AI$1&amp;$AB125,$M$3:$M$1662&amp;$N$3:$N$1662,$O$3:$O$1662,0,0,1)</f>
        <v>1000</v>
      </c>
      <c r="AJ125" s="2" cm="1">
        <f t="array" ref="AJ125">_xlfn.XLOOKUP(AJ$1&amp;$AB125,$M$3:$M$1662&amp;$N$3:$N$1662,$O$3:$O$1662,0,0,1)</f>
        <v>100</v>
      </c>
      <c r="AK125" s="2" cm="1">
        <f t="array" ref="AK125">_xlfn.XLOOKUP(AK$1&amp;$AB125,$M$3:$M$1662&amp;$N$3:$N$1662,$O$3:$O$1662,0,0,1)</f>
        <v>0</v>
      </c>
      <c r="AL125" s="2" cm="1">
        <f t="array" ref="AL125">_xlfn.XLOOKUP(AL$1&amp;$AB125,$M$3:$M$1662&amp;$N$3:$N$1662,$O$3:$O$1662,0,0,1)</f>
        <v>0</v>
      </c>
      <c r="AM125" s="2" cm="1">
        <f t="array" ref="AM125">_xlfn.XLOOKUP(AM$1&amp;$AB125,$M$3:$M$1662&amp;$N$3:$N$1662,$O$3:$O$1662,0,0,1)</f>
        <v>0</v>
      </c>
    </row>
    <row r="126" spans="13:39" x14ac:dyDescent="0.4">
      <c r="M126" t="s">
        <v>781</v>
      </c>
      <c r="N126" t="s">
        <v>668</v>
      </c>
      <c r="O126">
        <v>0</v>
      </c>
      <c r="AB126" t="s">
        <v>58</v>
      </c>
      <c r="AC126" s="2">
        <f t="shared" si="15"/>
        <v>158340</v>
      </c>
      <c r="AD126" s="2">
        <f t="shared" si="19"/>
        <v>178400</v>
      </c>
      <c r="AE126" s="2">
        <f t="shared" si="19"/>
        <v>151500</v>
      </c>
      <c r="AF126" s="2">
        <f t="shared" si="19"/>
        <v>221100</v>
      </c>
      <c r="AG126" s="2">
        <f t="shared" si="19"/>
        <v>132400</v>
      </c>
      <c r="AH126" s="2">
        <f t="shared" si="19"/>
        <v>108300</v>
      </c>
      <c r="AI126" s="2" cm="1">
        <f t="array" ref="AI126">_xlfn.XLOOKUP(AI$1&amp;$AB126,$M$3:$M$1662&amp;$N$3:$N$1662,$O$3:$O$1662,0,0,1)</f>
        <v>100</v>
      </c>
      <c r="AJ126" s="2" cm="1">
        <f t="array" ref="AJ126">_xlfn.XLOOKUP(AJ$1&amp;$AB126,$M$3:$M$1662&amp;$N$3:$N$1662,$O$3:$O$1662,0,0,1)</f>
        <v>0</v>
      </c>
      <c r="AK126" s="2" cm="1">
        <f t="array" ref="AK126">_xlfn.XLOOKUP(AK$1&amp;$AB126,$M$3:$M$1662&amp;$N$3:$N$1662,$O$3:$O$1662,0,0,1)</f>
        <v>0</v>
      </c>
      <c r="AL126" s="2" cm="1">
        <f t="array" ref="AL126">_xlfn.XLOOKUP(AL$1&amp;$AB126,$M$3:$M$1662&amp;$N$3:$N$1662,$O$3:$O$1662,0,0,1)</f>
        <v>0</v>
      </c>
      <c r="AM126" s="2" cm="1">
        <f t="array" ref="AM126">_xlfn.XLOOKUP(AM$1&amp;$AB126,$M$3:$M$1662&amp;$N$3:$N$1662,$O$3:$O$1662,0,0,1)</f>
        <v>0</v>
      </c>
    </row>
    <row r="127" spans="13:39" x14ac:dyDescent="0.4">
      <c r="M127" t="s">
        <v>781</v>
      </c>
      <c r="N127" t="s">
        <v>669</v>
      </c>
      <c r="O127">
        <v>0</v>
      </c>
      <c r="AB127" t="s">
        <v>35</v>
      </c>
      <c r="AC127" s="2">
        <f t="shared" si="15"/>
        <v>159520</v>
      </c>
      <c r="AD127" s="2">
        <f t="shared" si="19"/>
        <v>184000</v>
      </c>
      <c r="AE127" s="2">
        <f t="shared" si="19"/>
        <v>151800</v>
      </c>
      <c r="AF127" s="2">
        <f t="shared" si="19"/>
        <v>221100</v>
      </c>
      <c r="AG127" s="2">
        <f t="shared" si="19"/>
        <v>132400</v>
      </c>
      <c r="AH127" s="2">
        <f t="shared" si="19"/>
        <v>108300</v>
      </c>
      <c r="AI127" s="2" cm="1">
        <f t="array" ref="AI127">_xlfn.XLOOKUP(AI$1&amp;$AB127,$M$3:$M$1662&amp;$N$3:$N$1662,$O$3:$O$1662,0,0,1)</f>
        <v>5600</v>
      </c>
      <c r="AJ127" s="2" cm="1">
        <f t="array" ref="AJ127">_xlfn.XLOOKUP(AJ$1&amp;$AB127,$M$3:$M$1662&amp;$N$3:$N$1662,$O$3:$O$1662,0,0,1)</f>
        <v>300</v>
      </c>
      <c r="AK127" s="2" cm="1">
        <f t="array" ref="AK127">_xlfn.XLOOKUP(AK$1&amp;$AB127,$M$3:$M$1662&amp;$N$3:$N$1662,$O$3:$O$1662,0,0,1)</f>
        <v>0</v>
      </c>
      <c r="AL127" s="2" cm="1">
        <f t="array" ref="AL127">_xlfn.XLOOKUP(AL$1&amp;$AB127,$M$3:$M$1662&amp;$N$3:$N$1662,$O$3:$O$1662,0,0,1)</f>
        <v>0</v>
      </c>
      <c r="AM127" s="2" cm="1">
        <f t="array" ref="AM127">_xlfn.XLOOKUP(AM$1&amp;$AB127,$M$3:$M$1662&amp;$N$3:$N$1662,$O$3:$O$1662,0,0,1)</f>
        <v>0</v>
      </c>
    </row>
    <row r="128" spans="13:39" x14ac:dyDescent="0.4">
      <c r="M128" t="s">
        <v>781</v>
      </c>
      <c r="N128" t="s">
        <v>670</v>
      </c>
      <c r="O128">
        <v>0</v>
      </c>
      <c r="AB128" t="s">
        <v>169</v>
      </c>
      <c r="AC128" s="2">
        <f t="shared" si="15"/>
        <v>159760</v>
      </c>
      <c r="AD128" s="2">
        <f t="shared" si="19"/>
        <v>184200</v>
      </c>
      <c r="AE128" s="2">
        <f t="shared" si="19"/>
        <v>152800</v>
      </c>
      <c r="AF128" s="2">
        <f t="shared" si="19"/>
        <v>221100</v>
      </c>
      <c r="AG128" s="2">
        <f t="shared" si="19"/>
        <v>132400</v>
      </c>
      <c r="AH128" s="2">
        <f t="shared" si="19"/>
        <v>108300</v>
      </c>
      <c r="AI128" s="2" cm="1">
        <f t="array" ref="AI128">_xlfn.XLOOKUP(AI$1&amp;$AB128,$M$3:$M$1662&amp;$N$3:$N$1662,$O$3:$O$1662,0,0,1)</f>
        <v>200</v>
      </c>
      <c r="AJ128" s="2" cm="1">
        <f t="array" ref="AJ128">_xlfn.XLOOKUP(AJ$1&amp;$AB128,$M$3:$M$1662&amp;$N$3:$N$1662,$O$3:$O$1662,0,0,1)</f>
        <v>1000</v>
      </c>
      <c r="AK128" s="2" cm="1">
        <f t="array" ref="AK128">_xlfn.XLOOKUP(AK$1&amp;$AB128,$M$3:$M$1662&amp;$N$3:$N$1662,$O$3:$O$1662,0,0,1)</f>
        <v>0</v>
      </c>
      <c r="AL128" s="2" cm="1">
        <f t="array" ref="AL128">_xlfn.XLOOKUP(AL$1&amp;$AB128,$M$3:$M$1662&amp;$N$3:$N$1662,$O$3:$O$1662,0,0,1)</f>
        <v>0</v>
      </c>
      <c r="AM128" s="2" cm="1">
        <f t="array" ref="AM128">_xlfn.XLOOKUP(AM$1&amp;$AB128,$M$3:$M$1662&amp;$N$3:$N$1662,$O$3:$O$1662,0,0,1)</f>
        <v>0</v>
      </c>
    </row>
    <row r="129" spans="13:39" x14ac:dyDescent="0.4">
      <c r="M129" t="s">
        <v>781</v>
      </c>
      <c r="N129" t="s">
        <v>671</v>
      </c>
      <c r="O129">
        <v>0</v>
      </c>
      <c r="AB129" t="s">
        <v>63</v>
      </c>
      <c r="AC129" s="2">
        <f t="shared" si="15"/>
        <v>160520</v>
      </c>
      <c r="AD129" s="2">
        <f t="shared" si="19"/>
        <v>184200</v>
      </c>
      <c r="AE129" s="2">
        <f t="shared" si="19"/>
        <v>156200</v>
      </c>
      <c r="AF129" s="2">
        <f t="shared" si="19"/>
        <v>221100</v>
      </c>
      <c r="AG129" s="2">
        <f t="shared" si="19"/>
        <v>132400</v>
      </c>
      <c r="AH129" s="2">
        <f t="shared" si="19"/>
        <v>108700</v>
      </c>
      <c r="AI129" s="2" cm="1">
        <f t="array" ref="AI129">_xlfn.XLOOKUP(AI$1&amp;$AB129,$M$3:$M$1662&amp;$N$3:$N$1662,$O$3:$O$1662,0,0,1)</f>
        <v>0</v>
      </c>
      <c r="AJ129" s="2" cm="1">
        <f t="array" ref="AJ129">_xlfn.XLOOKUP(AJ$1&amp;$AB129,$M$3:$M$1662&amp;$N$3:$N$1662,$O$3:$O$1662,0,0,1)</f>
        <v>3400</v>
      </c>
      <c r="AK129" s="2" cm="1">
        <f t="array" ref="AK129">_xlfn.XLOOKUP(AK$1&amp;$AB129,$M$3:$M$1662&amp;$N$3:$N$1662,$O$3:$O$1662,0,0,1)</f>
        <v>0</v>
      </c>
      <c r="AL129" s="2" cm="1">
        <f t="array" ref="AL129">_xlfn.XLOOKUP(AL$1&amp;$AB129,$M$3:$M$1662&amp;$N$3:$N$1662,$O$3:$O$1662,0,0,1)</f>
        <v>0</v>
      </c>
      <c r="AM129" s="2" cm="1">
        <f t="array" ref="AM129">_xlfn.XLOOKUP(AM$1&amp;$AB129,$M$3:$M$1662&amp;$N$3:$N$1662,$O$3:$O$1662,0,0,1)</f>
        <v>400</v>
      </c>
    </row>
    <row r="130" spans="13:39" x14ac:dyDescent="0.4">
      <c r="M130" t="s">
        <v>781</v>
      </c>
      <c r="N130" t="s">
        <v>672</v>
      </c>
      <c r="O130">
        <v>400</v>
      </c>
      <c r="AB130" t="s">
        <v>269</v>
      </c>
      <c r="AC130" s="2">
        <f t="shared" si="15"/>
        <v>160520</v>
      </c>
      <c r="AD130" s="2">
        <f t="shared" si="19"/>
        <v>184200</v>
      </c>
      <c r="AE130" s="2">
        <f t="shared" si="19"/>
        <v>156200</v>
      </c>
      <c r="AF130" s="2">
        <f t="shared" si="19"/>
        <v>221100</v>
      </c>
      <c r="AG130" s="2">
        <f t="shared" si="19"/>
        <v>132400</v>
      </c>
      <c r="AH130" s="2">
        <f t="shared" si="19"/>
        <v>108700</v>
      </c>
      <c r="AI130" s="2" cm="1">
        <f t="array" ref="AI130">_xlfn.XLOOKUP(AI$1&amp;$AB130,$M$3:$M$1662&amp;$N$3:$N$1662,$O$3:$O$1662,0,0,1)</f>
        <v>0</v>
      </c>
      <c r="AJ130" s="2" cm="1">
        <f t="array" ref="AJ130">_xlfn.XLOOKUP(AJ$1&amp;$AB130,$M$3:$M$1662&amp;$N$3:$N$1662,$O$3:$O$1662,0,0,1)</f>
        <v>0</v>
      </c>
      <c r="AK130" s="2" cm="1">
        <f t="array" ref="AK130">_xlfn.XLOOKUP(AK$1&amp;$AB130,$M$3:$M$1662&amp;$N$3:$N$1662,$O$3:$O$1662,0,0,1)</f>
        <v>0</v>
      </c>
      <c r="AL130" s="2" cm="1">
        <f t="array" ref="AL130">_xlfn.XLOOKUP(AL$1&amp;$AB130,$M$3:$M$1662&amp;$N$3:$N$1662,$O$3:$O$1662,0,0,1)</f>
        <v>0</v>
      </c>
      <c r="AM130" s="2" cm="1">
        <f t="array" ref="AM130">_xlfn.XLOOKUP(AM$1&amp;$AB130,$M$3:$M$1662&amp;$N$3:$N$1662,$O$3:$O$1662,0,0,1)</f>
        <v>0</v>
      </c>
    </row>
    <row r="131" spans="13:39" x14ac:dyDescent="0.4">
      <c r="M131" t="s">
        <v>781</v>
      </c>
      <c r="N131" t="s">
        <v>673</v>
      </c>
      <c r="O131">
        <v>0</v>
      </c>
      <c r="AB131" t="s">
        <v>47</v>
      </c>
      <c r="AC131" s="2">
        <f t="shared" ref="AC131:AC194" si="20">IFERROR(AVERAGEIFS(AD131:AH131,AD131:AH131,"&gt;0"),0)</f>
        <v>160540</v>
      </c>
      <c r="AD131" s="2">
        <f t="shared" si="19"/>
        <v>184200</v>
      </c>
      <c r="AE131" s="2">
        <f t="shared" si="19"/>
        <v>156200</v>
      </c>
      <c r="AF131" s="2">
        <f t="shared" si="19"/>
        <v>221100</v>
      </c>
      <c r="AG131" s="2">
        <f t="shared" si="19"/>
        <v>132400</v>
      </c>
      <c r="AH131" s="2">
        <f t="shared" si="19"/>
        <v>108800</v>
      </c>
      <c r="AI131" s="2" cm="1">
        <f t="array" ref="AI131">_xlfn.XLOOKUP(AI$1&amp;$AB131,$M$3:$M$1662&amp;$N$3:$N$1662,$O$3:$O$1662,0,0,1)</f>
        <v>0</v>
      </c>
      <c r="AJ131" s="2" cm="1">
        <f t="array" ref="AJ131">_xlfn.XLOOKUP(AJ$1&amp;$AB131,$M$3:$M$1662&amp;$N$3:$N$1662,$O$3:$O$1662,0,0,1)</f>
        <v>0</v>
      </c>
      <c r="AK131" s="2" cm="1">
        <f t="array" ref="AK131">_xlfn.XLOOKUP(AK$1&amp;$AB131,$M$3:$M$1662&amp;$N$3:$N$1662,$O$3:$O$1662,0,0,1)</f>
        <v>0</v>
      </c>
      <c r="AL131" s="2" cm="1">
        <f t="array" ref="AL131">_xlfn.XLOOKUP(AL$1&amp;$AB131,$M$3:$M$1662&amp;$N$3:$N$1662,$O$3:$O$1662,0,0,1)</f>
        <v>0</v>
      </c>
      <c r="AM131" s="2" cm="1">
        <f t="array" ref="AM131">_xlfn.XLOOKUP(AM$1&amp;$AB131,$M$3:$M$1662&amp;$N$3:$N$1662,$O$3:$O$1662,0,0,1)</f>
        <v>100</v>
      </c>
    </row>
    <row r="132" spans="13:39" x14ac:dyDescent="0.4">
      <c r="M132" t="s">
        <v>781</v>
      </c>
      <c r="N132" t="s">
        <v>674</v>
      </c>
      <c r="O132">
        <v>100</v>
      </c>
      <c r="AB132" t="s">
        <v>233</v>
      </c>
      <c r="AC132" s="2">
        <f t="shared" si="20"/>
        <v>161020</v>
      </c>
      <c r="AD132" s="2">
        <f t="shared" ref="AD132:AH147" si="21">AD131+AI132</f>
        <v>184300</v>
      </c>
      <c r="AE132" s="2">
        <f t="shared" si="21"/>
        <v>157300</v>
      </c>
      <c r="AF132" s="2">
        <f t="shared" si="21"/>
        <v>222300</v>
      </c>
      <c r="AG132" s="2">
        <f t="shared" si="21"/>
        <v>132400</v>
      </c>
      <c r="AH132" s="2">
        <f t="shared" si="21"/>
        <v>108800</v>
      </c>
      <c r="AI132" s="2" cm="1">
        <f t="array" ref="AI132">_xlfn.XLOOKUP(AI$1&amp;$AB132,$M$3:$M$1662&amp;$N$3:$N$1662,$O$3:$O$1662,0,0,1)</f>
        <v>100</v>
      </c>
      <c r="AJ132" s="2" cm="1">
        <f t="array" ref="AJ132">_xlfn.XLOOKUP(AJ$1&amp;$AB132,$M$3:$M$1662&amp;$N$3:$N$1662,$O$3:$O$1662,0,0,1)</f>
        <v>1100</v>
      </c>
      <c r="AK132" s="2" cm="1">
        <f t="array" ref="AK132">_xlfn.XLOOKUP(AK$1&amp;$AB132,$M$3:$M$1662&amp;$N$3:$N$1662,$O$3:$O$1662,0,0,1)</f>
        <v>1200</v>
      </c>
      <c r="AL132" s="2" cm="1">
        <f t="array" ref="AL132">_xlfn.XLOOKUP(AL$1&amp;$AB132,$M$3:$M$1662&amp;$N$3:$N$1662,$O$3:$O$1662,0,0,1)</f>
        <v>0</v>
      </c>
      <c r="AM132" s="2" cm="1">
        <f t="array" ref="AM132">_xlfn.XLOOKUP(AM$1&amp;$AB132,$M$3:$M$1662&amp;$N$3:$N$1662,$O$3:$O$1662,0,0,1)</f>
        <v>0</v>
      </c>
    </row>
    <row r="133" spans="13:39" x14ac:dyDescent="0.4">
      <c r="M133" t="s">
        <v>781</v>
      </c>
      <c r="N133" t="s">
        <v>675</v>
      </c>
      <c r="O133">
        <v>0</v>
      </c>
      <c r="AB133" t="s">
        <v>217</v>
      </c>
      <c r="AC133" s="2">
        <f t="shared" si="20"/>
        <v>161380</v>
      </c>
      <c r="AD133" s="2">
        <f t="shared" si="21"/>
        <v>184300</v>
      </c>
      <c r="AE133" s="2">
        <f t="shared" si="21"/>
        <v>158100</v>
      </c>
      <c r="AF133" s="2">
        <f t="shared" si="21"/>
        <v>222300</v>
      </c>
      <c r="AG133" s="2">
        <f t="shared" si="21"/>
        <v>132800</v>
      </c>
      <c r="AH133" s="2">
        <f t="shared" si="21"/>
        <v>109400</v>
      </c>
      <c r="AI133" s="2" cm="1">
        <f t="array" ref="AI133">_xlfn.XLOOKUP(AI$1&amp;$AB133,$M$3:$M$1662&amp;$N$3:$N$1662,$O$3:$O$1662,0,0,1)</f>
        <v>0</v>
      </c>
      <c r="AJ133" s="2" cm="1">
        <f t="array" ref="AJ133">_xlfn.XLOOKUP(AJ$1&amp;$AB133,$M$3:$M$1662&amp;$N$3:$N$1662,$O$3:$O$1662,0,0,1)</f>
        <v>800</v>
      </c>
      <c r="AK133" s="2" cm="1">
        <f t="array" ref="AK133">_xlfn.XLOOKUP(AK$1&amp;$AB133,$M$3:$M$1662&amp;$N$3:$N$1662,$O$3:$O$1662,0,0,1)</f>
        <v>0</v>
      </c>
      <c r="AL133" s="2" cm="1">
        <f t="array" ref="AL133">_xlfn.XLOOKUP(AL$1&amp;$AB133,$M$3:$M$1662&amp;$N$3:$N$1662,$O$3:$O$1662,0,0,1)</f>
        <v>400</v>
      </c>
      <c r="AM133" s="2" cm="1">
        <f t="array" ref="AM133">_xlfn.XLOOKUP(AM$1&amp;$AB133,$M$3:$M$1662&amp;$N$3:$N$1662,$O$3:$O$1662,0,0,1)</f>
        <v>600</v>
      </c>
    </row>
    <row r="134" spans="13:39" x14ac:dyDescent="0.4">
      <c r="M134" t="s">
        <v>781</v>
      </c>
      <c r="N134" t="s">
        <v>676</v>
      </c>
      <c r="O134">
        <v>600</v>
      </c>
      <c r="AB134" t="s">
        <v>236</v>
      </c>
      <c r="AC134" s="2">
        <f t="shared" si="20"/>
        <v>163280</v>
      </c>
      <c r="AD134" s="2">
        <f t="shared" si="21"/>
        <v>184500</v>
      </c>
      <c r="AE134" s="2">
        <f t="shared" si="21"/>
        <v>165800</v>
      </c>
      <c r="AF134" s="2">
        <f t="shared" si="21"/>
        <v>222300</v>
      </c>
      <c r="AG134" s="2">
        <f t="shared" si="21"/>
        <v>132800</v>
      </c>
      <c r="AH134" s="2">
        <f t="shared" si="21"/>
        <v>111000</v>
      </c>
      <c r="AI134" s="2" cm="1">
        <f t="array" ref="AI134">_xlfn.XLOOKUP(AI$1&amp;$AB134,$M$3:$M$1662&amp;$N$3:$N$1662,$O$3:$O$1662,0,0,1)</f>
        <v>200</v>
      </c>
      <c r="AJ134" s="2" cm="1">
        <f t="array" ref="AJ134">_xlfn.XLOOKUP(AJ$1&amp;$AB134,$M$3:$M$1662&amp;$N$3:$N$1662,$O$3:$O$1662,0,0,1)</f>
        <v>7700</v>
      </c>
      <c r="AK134" s="2" cm="1">
        <f t="array" ref="AK134">_xlfn.XLOOKUP(AK$1&amp;$AB134,$M$3:$M$1662&amp;$N$3:$N$1662,$O$3:$O$1662,0,0,1)</f>
        <v>0</v>
      </c>
      <c r="AL134" s="2" cm="1">
        <f t="array" ref="AL134">_xlfn.XLOOKUP(AL$1&amp;$AB134,$M$3:$M$1662&amp;$N$3:$N$1662,$O$3:$O$1662,0,0,1)</f>
        <v>0</v>
      </c>
      <c r="AM134" s="2" cm="1">
        <f t="array" ref="AM134">_xlfn.XLOOKUP(AM$1&amp;$AB134,$M$3:$M$1662&amp;$N$3:$N$1662,$O$3:$O$1662,0,0,1)</f>
        <v>1600</v>
      </c>
    </row>
    <row r="135" spans="13:39" x14ac:dyDescent="0.4">
      <c r="M135" t="s">
        <v>781</v>
      </c>
      <c r="N135" t="s">
        <v>677</v>
      </c>
      <c r="O135">
        <v>1600</v>
      </c>
      <c r="AB135" t="s">
        <v>227</v>
      </c>
      <c r="AC135" s="2">
        <f t="shared" si="20"/>
        <v>164200</v>
      </c>
      <c r="AD135" s="2">
        <f t="shared" si="21"/>
        <v>184500</v>
      </c>
      <c r="AE135" s="2">
        <f t="shared" si="21"/>
        <v>166600</v>
      </c>
      <c r="AF135" s="2">
        <f t="shared" si="21"/>
        <v>222300</v>
      </c>
      <c r="AG135" s="2">
        <f t="shared" si="21"/>
        <v>132800</v>
      </c>
      <c r="AH135" s="2">
        <f t="shared" si="21"/>
        <v>114800</v>
      </c>
      <c r="AI135" s="2" cm="1">
        <f t="array" ref="AI135">_xlfn.XLOOKUP(AI$1&amp;$AB135,$M$3:$M$1662&amp;$N$3:$N$1662,$O$3:$O$1662,0,0,1)</f>
        <v>0</v>
      </c>
      <c r="AJ135" s="2" cm="1">
        <f t="array" ref="AJ135">_xlfn.XLOOKUP(AJ$1&amp;$AB135,$M$3:$M$1662&amp;$N$3:$N$1662,$O$3:$O$1662,0,0,1)</f>
        <v>800</v>
      </c>
      <c r="AK135" s="2" cm="1">
        <f t="array" ref="AK135">_xlfn.XLOOKUP(AK$1&amp;$AB135,$M$3:$M$1662&amp;$N$3:$N$1662,$O$3:$O$1662,0,0,1)</f>
        <v>0</v>
      </c>
      <c r="AL135" s="2" cm="1">
        <f t="array" ref="AL135">_xlfn.XLOOKUP(AL$1&amp;$AB135,$M$3:$M$1662&amp;$N$3:$N$1662,$O$3:$O$1662,0,0,1)</f>
        <v>0</v>
      </c>
      <c r="AM135" s="2" cm="1">
        <f t="array" ref="AM135">_xlfn.XLOOKUP(AM$1&amp;$AB135,$M$3:$M$1662&amp;$N$3:$N$1662,$O$3:$O$1662,0,0,1)</f>
        <v>3800</v>
      </c>
    </row>
    <row r="136" spans="13:39" x14ac:dyDescent="0.4">
      <c r="M136" t="s">
        <v>781</v>
      </c>
      <c r="N136" t="s">
        <v>678</v>
      </c>
      <c r="O136">
        <v>3800</v>
      </c>
      <c r="AB136" t="s">
        <v>192</v>
      </c>
      <c r="AC136" s="2">
        <f t="shared" si="20"/>
        <v>165880</v>
      </c>
      <c r="AD136" s="2">
        <f t="shared" si="21"/>
        <v>192800</v>
      </c>
      <c r="AE136" s="2">
        <f t="shared" si="21"/>
        <v>166600</v>
      </c>
      <c r="AF136" s="2">
        <f t="shared" si="21"/>
        <v>222300</v>
      </c>
      <c r="AG136" s="2">
        <f t="shared" si="21"/>
        <v>132900</v>
      </c>
      <c r="AH136" s="2">
        <f t="shared" si="21"/>
        <v>114800</v>
      </c>
      <c r="AI136" s="2" cm="1">
        <f t="array" ref="AI136">_xlfn.XLOOKUP(AI$1&amp;$AB136,$M$3:$M$1662&amp;$N$3:$N$1662,$O$3:$O$1662,0,0,1)</f>
        <v>8300</v>
      </c>
      <c r="AJ136" s="2" cm="1">
        <f t="array" ref="AJ136">_xlfn.XLOOKUP(AJ$1&amp;$AB136,$M$3:$M$1662&amp;$N$3:$N$1662,$O$3:$O$1662,0,0,1)</f>
        <v>0</v>
      </c>
      <c r="AK136" s="2" cm="1">
        <f t="array" ref="AK136">_xlfn.XLOOKUP(AK$1&amp;$AB136,$M$3:$M$1662&amp;$N$3:$N$1662,$O$3:$O$1662,0,0,1)</f>
        <v>0</v>
      </c>
      <c r="AL136" s="2" cm="1">
        <f t="array" ref="AL136">_xlfn.XLOOKUP(AL$1&amp;$AB136,$M$3:$M$1662&amp;$N$3:$N$1662,$O$3:$O$1662,0,0,1)</f>
        <v>100</v>
      </c>
      <c r="AM136" s="2" cm="1">
        <f t="array" ref="AM136">_xlfn.XLOOKUP(AM$1&amp;$AB136,$M$3:$M$1662&amp;$N$3:$N$1662,$O$3:$O$1662,0,0,1)</f>
        <v>0</v>
      </c>
    </row>
    <row r="137" spans="13:39" x14ac:dyDescent="0.4">
      <c r="M137" t="s">
        <v>781</v>
      </c>
      <c r="N137" t="s">
        <v>679</v>
      </c>
      <c r="O137">
        <v>0</v>
      </c>
      <c r="AB137" t="s">
        <v>248</v>
      </c>
      <c r="AC137" s="2">
        <f t="shared" si="20"/>
        <v>166640</v>
      </c>
      <c r="AD137" s="2">
        <f t="shared" si="21"/>
        <v>195700</v>
      </c>
      <c r="AE137" s="2">
        <f t="shared" si="21"/>
        <v>167200</v>
      </c>
      <c r="AF137" s="2">
        <f t="shared" si="21"/>
        <v>222400</v>
      </c>
      <c r="AG137" s="2">
        <f t="shared" si="21"/>
        <v>132900</v>
      </c>
      <c r="AH137" s="2">
        <f t="shared" si="21"/>
        <v>115000</v>
      </c>
      <c r="AI137" s="2" cm="1">
        <f t="array" ref="AI137">_xlfn.XLOOKUP(AI$1&amp;$AB137,$M$3:$M$1662&amp;$N$3:$N$1662,$O$3:$O$1662,0,0,1)</f>
        <v>2900</v>
      </c>
      <c r="AJ137" s="2" cm="1">
        <f t="array" ref="AJ137">_xlfn.XLOOKUP(AJ$1&amp;$AB137,$M$3:$M$1662&amp;$N$3:$N$1662,$O$3:$O$1662,0,0,1)</f>
        <v>600</v>
      </c>
      <c r="AK137" s="2" cm="1">
        <f t="array" ref="AK137">_xlfn.XLOOKUP(AK$1&amp;$AB137,$M$3:$M$1662&amp;$N$3:$N$1662,$O$3:$O$1662,0,0,1)</f>
        <v>100</v>
      </c>
      <c r="AL137" s="2" cm="1">
        <f t="array" ref="AL137">_xlfn.XLOOKUP(AL$1&amp;$AB137,$M$3:$M$1662&amp;$N$3:$N$1662,$O$3:$O$1662,0,0,1)</f>
        <v>0</v>
      </c>
      <c r="AM137" s="2" cm="1">
        <f t="array" ref="AM137">_xlfn.XLOOKUP(AM$1&amp;$AB137,$M$3:$M$1662&amp;$N$3:$N$1662,$O$3:$O$1662,0,0,1)</f>
        <v>200</v>
      </c>
    </row>
    <row r="138" spans="13:39" x14ac:dyDescent="0.4">
      <c r="M138" t="s">
        <v>781</v>
      </c>
      <c r="N138" t="s">
        <v>680</v>
      </c>
      <c r="O138">
        <v>200</v>
      </c>
      <c r="AB138" t="s">
        <v>73</v>
      </c>
      <c r="AC138" s="2">
        <f t="shared" si="20"/>
        <v>166820</v>
      </c>
      <c r="AD138" s="2">
        <f t="shared" si="21"/>
        <v>195700</v>
      </c>
      <c r="AE138" s="2">
        <f t="shared" si="21"/>
        <v>168100</v>
      </c>
      <c r="AF138" s="2">
        <f t="shared" si="21"/>
        <v>222400</v>
      </c>
      <c r="AG138" s="2">
        <f t="shared" si="21"/>
        <v>132900</v>
      </c>
      <c r="AH138" s="2">
        <f t="shared" si="21"/>
        <v>115000</v>
      </c>
      <c r="AI138" s="2" cm="1">
        <f t="array" ref="AI138">_xlfn.XLOOKUP(AI$1&amp;$AB138,$M$3:$M$1662&amp;$N$3:$N$1662,$O$3:$O$1662,0,0,1)</f>
        <v>0</v>
      </c>
      <c r="AJ138" s="2" cm="1">
        <f t="array" ref="AJ138">_xlfn.XLOOKUP(AJ$1&amp;$AB138,$M$3:$M$1662&amp;$N$3:$N$1662,$O$3:$O$1662,0,0,1)</f>
        <v>900</v>
      </c>
      <c r="AK138" s="2" cm="1">
        <f t="array" ref="AK138">_xlfn.XLOOKUP(AK$1&amp;$AB138,$M$3:$M$1662&amp;$N$3:$N$1662,$O$3:$O$1662,0,0,1)</f>
        <v>0</v>
      </c>
      <c r="AL138" s="2" cm="1">
        <f t="array" ref="AL138">_xlfn.XLOOKUP(AL$1&amp;$AB138,$M$3:$M$1662&amp;$N$3:$N$1662,$O$3:$O$1662,0,0,1)</f>
        <v>0</v>
      </c>
      <c r="AM138" s="2" cm="1">
        <f t="array" ref="AM138">_xlfn.XLOOKUP(AM$1&amp;$AB138,$M$3:$M$1662&amp;$N$3:$N$1662,$O$3:$O$1662,0,0,1)</f>
        <v>0</v>
      </c>
    </row>
    <row r="139" spans="13:39" x14ac:dyDescent="0.4">
      <c r="M139" t="s">
        <v>781</v>
      </c>
      <c r="N139" t="s">
        <v>681</v>
      </c>
      <c r="O139">
        <v>0</v>
      </c>
      <c r="AB139" t="s">
        <v>291</v>
      </c>
      <c r="AC139" s="2">
        <f t="shared" si="20"/>
        <v>166820</v>
      </c>
      <c r="AD139" s="2">
        <f t="shared" si="21"/>
        <v>195700</v>
      </c>
      <c r="AE139" s="2">
        <f t="shared" si="21"/>
        <v>168100</v>
      </c>
      <c r="AF139" s="2">
        <f t="shared" si="21"/>
        <v>222400</v>
      </c>
      <c r="AG139" s="2">
        <f t="shared" si="21"/>
        <v>132900</v>
      </c>
      <c r="AH139" s="2">
        <f t="shared" si="21"/>
        <v>115000</v>
      </c>
      <c r="AI139" s="2" cm="1">
        <f t="array" ref="AI139">_xlfn.XLOOKUP(AI$1&amp;$AB139,$M$3:$M$1662&amp;$N$3:$N$1662,$O$3:$O$1662,0,0,1)</f>
        <v>0</v>
      </c>
      <c r="AJ139" s="2" cm="1">
        <f t="array" ref="AJ139">_xlfn.XLOOKUP(AJ$1&amp;$AB139,$M$3:$M$1662&amp;$N$3:$N$1662,$O$3:$O$1662,0,0,1)</f>
        <v>0</v>
      </c>
      <c r="AK139" s="2" cm="1">
        <f t="array" ref="AK139">_xlfn.XLOOKUP(AK$1&amp;$AB139,$M$3:$M$1662&amp;$N$3:$N$1662,$O$3:$O$1662,0,0,1)</f>
        <v>0</v>
      </c>
      <c r="AL139" s="2" cm="1">
        <f t="array" ref="AL139">_xlfn.XLOOKUP(AL$1&amp;$AB139,$M$3:$M$1662&amp;$N$3:$N$1662,$O$3:$O$1662,0,0,1)</f>
        <v>0</v>
      </c>
      <c r="AM139" s="2" cm="1">
        <f t="array" ref="AM139">_xlfn.XLOOKUP(AM$1&amp;$AB139,$M$3:$M$1662&amp;$N$3:$N$1662,$O$3:$O$1662,0,0,1)</f>
        <v>0</v>
      </c>
    </row>
    <row r="140" spans="13:39" x14ac:dyDescent="0.4">
      <c r="M140" t="s">
        <v>781</v>
      </c>
      <c r="N140" t="s">
        <v>682</v>
      </c>
      <c r="O140">
        <v>0</v>
      </c>
      <c r="AB140" t="s">
        <v>287</v>
      </c>
      <c r="AC140" s="2">
        <f t="shared" si="20"/>
        <v>166960</v>
      </c>
      <c r="AD140" s="2">
        <f t="shared" si="21"/>
        <v>195700</v>
      </c>
      <c r="AE140" s="2">
        <f t="shared" si="21"/>
        <v>168700</v>
      </c>
      <c r="AF140" s="2">
        <f t="shared" si="21"/>
        <v>222500</v>
      </c>
      <c r="AG140" s="2">
        <f t="shared" si="21"/>
        <v>132900</v>
      </c>
      <c r="AH140" s="2">
        <f t="shared" si="21"/>
        <v>115000</v>
      </c>
      <c r="AI140" s="2" cm="1">
        <f t="array" ref="AI140">_xlfn.XLOOKUP(AI$1&amp;$AB140,$M$3:$M$1662&amp;$N$3:$N$1662,$O$3:$O$1662,0,0,1)</f>
        <v>0</v>
      </c>
      <c r="AJ140" s="2" cm="1">
        <f t="array" ref="AJ140">_xlfn.XLOOKUP(AJ$1&amp;$AB140,$M$3:$M$1662&amp;$N$3:$N$1662,$O$3:$O$1662,0,0,1)</f>
        <v>600</v>
      </c>
      <c r="AK140" s="2" cm="1">
        <f t="array" ref="AK140">_xlfn.XLOOKUP(AK$1&amp;$AB140,$M$3:$M$1662&amp;$N$3:$N$1662,$O$3:$O$1662,0,0,1)</f>
        <v>100</v>
      </c>
      <c r="AL140" s="2" cm="1">
        <f t="array" ref="AL140">_xlfn.XLOOKUP(AL$1&amp;$AB140,$M$3:$M$1662&amp;$N$3:$N$1662,$O$3:$O$1662,0,0,1)</f>
        <v>0</v>
      </c>
      <c r="AM140" s="2" cm="1">
        <f t="array" ref="AM140">_xlfn.XLOOKUP(AM$1&amp;$AB140,$M$3:$M$1662&amp;$N$3:$N$1662,$O$3:$O$1662,0,0,1)</f>
        <v>0</v>
      </c>
    </row>
    <row r="141" spans="13:39" x14ac:dyDescent="0.4">
      <c r="M141" t="s">
        <v>781</v>
      </c>
      <c r="N141" t="s">
        <v>683</v>
      </c>
      <c r="O141">
        <v>0</v>
      </c>
      <c r="AB141" t="s">
        <v>108</v>
      </c>
      <c r="AC141" s="2">
        <f t="shared" si="20"/>
        <v>167220</v>
      </c>
      <c r="AD141" s="2">
        <f t="shared" si="21"/>
        <v>195700</v>
      </c>
      <c r="AE141" s="2">
        <f t="shared" si="21"/>
        <v>168800</v>
      </c>
      <c r="AF141" s="2">
        <f t="shared" si="21"/>
        <v>222500</v>
      </c>
      <c r="AG141" s="2">
        <f t="shared" si="21"/>
        <v>132900</v>
      </c>
      <c r="AH141" s="2">
        <f t="shared" si="21"/>
        <v>116200</v>
      </c>
      <c r="AI141" s="2" cm="1">
        <f t="array" ref="AI141">_xlfn.XLOOKUP(AI$1&amp;$AB141,$M$3:$M$1662&amp;$N$3:$N$1662,$O$3:$O$1662,0,0,1)</f>
        <v>0</v>
      </c>
      <c r="AJ141" s="2" cm="1">
        <f t="array" ref="AJ141">_xlfn.XLOOKUP(AJ$1&amp;$AB141,$M$3:$M$1662&amp;$N$3:$N$1662,$O$3:$O$1662,0,0,1)</f>
        <v>100</v>
      </c>
      <c r="AK141" s="2" cm="1">
        <f t="array" ref="AK141">_xlfn.XLOOKUP(AK$1&amp;$AB141,$M$3:$M$1662&amp;$N$3:$N$1662,$O$3:$O$1662,0,0,1)</f>
        <v>0</v>
      </c>
      <c r="AL141" s="2" cm="1">
        <f t="array" ref="AL141">_xlfn.XLOOKUP(AL$1&amp;$AB141,$M$3:$M$1662&amp;$N$3:$N$1662,$O$3:$O$1662,0,0,1)</f>
        <v>0</v>
      </c>
      <c r="AM141" s="2" cm="1">
        <f t="array" ref="AM141">_xlfn.XLOOKUP(AM$1&amp;$AB141,$M$3:$M$1662&amp;$N$3:$N$1662,$O$3:$O$1662,0,0,1)</f>
        <v>1200</v>
      </c>
    </row>
    <row r="142" spans="13:39" x14ac:dyDescent="0.4">
      <c r="M142" t="s">
        <v>781</v>
      </c>
      <c r="N142" t="s">
        <v>684</v>
      </c>
      <c r="O142">
        <v>1200</v>
      </c>
      <c r="AB142" t="s">
        <v>45</v>
      </c>
      <c r="AC142" s="2">
        <f t="shared" si="20"/>
        <v>167400</v>
      </c>
      <c r="AD142" s="2">
        <f t="shared" si="21"/>
        <v>195700</v>
      </c>
      <c r="AE142" s="2">
        <f t="shared" si="21"/>
        <v>168800</v>
      </c>
      <c r="AF142" s="2">
        <f t="shared" si="21"/>
        <v>222900</v>
      </c>
      <c r="AG142" s="2">
        <f t="shared" si="21"/>
        <v>132900</v>
      </c>
      <c r="AH142" s="2">
        <f t="shared" si="21"/>
        <v>116700</v>
      </c>
      <c r="AI142" s="2" cm="1">
        <f t="array" ref="AI142">_xlfn.XLOOKUP(AI$1&amp;$AB142,$M$3:$M$1662&amp;$N$3:$N$1662,$O$3:$O$1662,0,0,1)</f>
        <v>0</v>
      </c>
      <c r="AJ142" s="2" cm="1">
        <f t="array" ref="AJ142">_xlfn.XLOOKUP(AJ$1&amp;$AB142,$M$3:$M$1662&amp;$N$3:$N$1662,$O$3:$O$1662,0,0,1)</f>
        <v>0</v>
      </c>
      <c r="AK142" s="2" cm="1">
        <f t="array" ref="AK142">_xlfn.XLOOKUP(AK$1&amp;$AB142,$M$3:$M$1662&amp;$N$3:$N$1662,$O$3:$O$1662,0,0,1)</f>
        <v>400</v>
      </c>
      <c r="AL142" s="2" cm="1">
        <f t="array" ref="AL142">_xlfn.XLOOKUP(AL$1&amp;$AB142,$M$3:$M$1662&amp;$N$3:$N$1662,$O$3:$O$1662,0,0,1)</f>
        <v>0</v>
      </c>
      <c r="AM142" s="2" cm="1">
        <f t="array" ref="AM142">_xlfn.XLOOKUP(AM$1&amp;$AB142,$M$3:$M$1662&amp;$N$3:$N$1662,$O$3:$O$1662,0,0,1)</f>
        <v>500</v>
      </c>
    </row>
    <row r="143" spans="13:39" x14ac:dyDescent="0.4">
      <c r="M143" t="s">
        <v>781</v>
      </c>
      <c r="N143" t="s">
        <v>685</v>
      </c>
      <c r="O143">
        <v>500</v>
      </c>
      <c r="AB143" t="s">
        <v>114</v>
      </c>
      <c r="AC143" s="2">
        <f t="shared" si="20"/>
        <v>167620</v>
      </c>
      <c r="AD143" s="2">
        <f t="shared" si="21"/>
        <v>195800</v>
      </c>
      <c r="AE143" s="2">
        <f t="shared" si="21"/>
        <v>168800</v>
      </c>
      <c r="AF143" s="2">
        <f t="shared" si="21"/>
        <v>222900</v>
      </c>
      <c r="AG143" s="2">
        <f t="shared" si="21"/>
        <v>132900</v>
      </c>
      <c r="AH143" s="2">
        <f t="shared" si="21"/>
        <v>117700</v>
      </c>
      <c r="AI143" s="2" cm="1">
        <f t="array" ref="AI143">_xlfn.XLOOKUP(AI$1&amp;$AB143,$M$3:$M$1662&amp;$N$3:$N$1662,$O$3:$O$1662,0,0,1)</f>
        <v>100</v>
      </c>
      <c r="AJ143" s="2" cm="1">
        <f t="array" ref="AJ143">_xlfn.XLOOKUP(AJ$1&amp;$AB143,$M$3:$M$1662&amp;$N$3:$N$1662,$O$3:$O$1662,0,0,1)</f>
        <v>0</v>
      </c>
      <c r="AK143" s="2" cm="1">
        <f t="array" ref="AK143">_xlfn.XLOOKUP(AK$1&amp;$AB143,$M$3:$M$1662&amp;$N$3:$N$1662,$O$3:$O$1662,0,0,1)</f>
        <v>0</v>
      </c>
      <c r="AL143" s="2" cm="1">
        <f t="array" ref="AL143">_xlfn.XLOOKUP(AL$1&amp;$AB143,$M$3:$M$1662&amp;$N$3:$N$1662,$O$3:$O$1662,0,0,1)</f>
        <v>0</v>
      </c>
      <c r="AM143" s="2" cm="1">
        <f t="array" ref="AM143">_xlfn.XLOOKUP(AM$1&amp;$AB143,$M$3:$M$1662&amp;$N$3:$N$1662,$O$3:$O$1662,0,0,1)</f>
        <v>1000</v>
      </c>
    </row>
    <row r="144" spans="13:39" x14ac:dyDescent="0.4">
      <c r="M144" t="s">
        <v>781</v>
      </c>
      <c r="N144" t="s">
        <v>686</v>
      </c>
      <c r="O144">
        <v>1000</v>
      </c>
      <c r="AB144" t="s">
        <v>189</v>
      </c>
      <c r="AC144" s="2">
        <f t="shared" si="20"/>
        <v>167640</v>
      </c>
      <c r="AD144" s="2">
        <f t="shared" si="21"/>
        <v>195800</v>
      </c>
      <c r="AE144" s="2">
        <f t="shared" si="21"/>
        <v>168800</v>
      </c>
      <c r="AF144" s="2">
        <f t="shared" si="21"/>
        <v>222900</v>
      </c>
      <c r="AG144" s="2">
        <f t="shared" si="21"/>
        <v>133000</v>
      </c>
      <c r="AH144" s="2">
        <f t="shared" si="21"/>
        <v>117700</v>
      </c>
      <c r="AI144" s="2" cm="1">
        <f t="array" ref="AI144">_xlfn.XLOOKUP(AI$1&amp;$AB144,$M$3:$M$1662&amp;$N$3:$N$1662,$O$3:$O$1662,0,0,1)</f>
        <v>0</v>
      </c>
      <c r="AJ144" s="2" cm="1">
        <f t="array" ref="AJ144">_xlfn.XLOOKUP(AJ$1&amp;$AB144,$M$3:$M$1662&amp;$N$3:$N$1662,$O$3:$O$1662,0,0,1)</f>
        <v>0</v>
      </c>
      <c r="AK144" s="2" cm="1">
        <f t="array" ref="AK144">_xlfn.XLOOKUP(AK$1&amp;$AB144,$M$3:$M$1662&amp;$N$3:$N$1662,$O$3:$O$1662,0,0,1)</f>
        <v>0</v>
      </c>
      <c r="AL144" s="2" cm="1">
        <f t="array" ref="AL144">_xlfn.XLOOKUP(AL$1&amp;$AB144,$M$3:$M$1662&amp;$N$3:$N$1662,$O$3:$O$1662,0,0,1)</f>
        <v>100</v>
      </c>
      <c r="AM144" s="2" cm="1">
        <f t="array" ref="AM144">_xlfn.XLOOKUP(AM$1&amp;$AB144,$M$3:$M$1662&amp;$N$3:$N$1662,$O$3:$O$1662,0,0,1)</f>
        <v>0</v>
      </c>
    </row>
    <row r="145" spans="13:39" x14ac:dyDescent="0.4">
      <c r="M145" t="s">
        <v>781</v>
      </c>
      <c r="N145" t="s">
        <v>687</v>
      </c>
      <c r="O145">
        <v>0</v>
      </c>
      <c r="AB145" t="s">
        <v>71</v>
      </c>
      <c r="AC145" s="2">
        <f t="shared" si="20"/>
        <v>167800</v>
      </c>
      <c r="AD145" s="2">
        <f t="shared" si="21"/>
        <v>195800</v>
      </c>
      <c r="AE145" s="2">
        <f t="shared" si="21"/>
        <v>168800</v>
      </c>
      <c r="AF145" s="2">
        <f t="shared" si="21"/>
        <v>223300</v>
      </c>
      <c r="AG145" s="2">
        <f t="shared" si="21"/>
        <v>133000</v>
      </c>
      <c r="AH145" s="2">
        <f t="shared" si="21"/>
        <v>118100</v>
      </c>
      <c r="AI145" s="2" cm="1">
        <f t="array" ref="AI145">_xlfn.XLOOKUP(AI$1&amp;$AB145,$M$3:$M$1662&amp;$N$3:$N$1662,$O$3:$O$1662,0,0,1)</f>
        <v>0</v>
      </c>
      <c r="AJ145" s="2" cm="1">
        <f t="array" ref="AJ145">_xlfn.XLOOKUP(AJ$1&amp;$AB145,$M$3:$M$1662&amp;$N$3:$N$1662,$O$3:$O$1662,0,0,1)</f>
        <v>0</v>
      </c>
      <c r="AK145" s="2" cm="1">
        <f t="array" ref="AK145">_xlfn.XLOOKUP(AK$1&amp;$AB145,$M$3:$M$1662&amp;$N$3:$N$1662,$O$3:$O$1662,0,0,1)</f>
        <v>400</v>
      </c>
      <c r="AL145" s="2" cm="1">
        <f t="array" ref="AL145">_xlfn.XLOOKUP(AL$1&amp;$AB145,$M$3:$M$1662&amp;$N$3:$N$1662,$O$3:$O$1662,0,0,1)</f>
        <v>0</v>
      </c>
      <c r="AM145" s="2" cm="1">
        <f t="array" ref="AM145">_xlfn.XLOOKUP(AM$1&amp;$AB145,$M$3:$M$1662&amp;$N$3:$N$1662,$O$3:$O$1662,0,0,1)</f>
        <v>400</v>
      </c>
    </row>
    <row r="146" spans="13:39" x14ac:dyDescent="0.4">
      <c r="M146" t="s">
        <v>781</v>
      </c>
      <c r="N146" t="s">
        <v>688</v>
      </c>
      <c r="O146">
        <v>400</v>
      </c>
      <c r="AB146" t="s">
        <v>240</v>
      </c>
      <c r="AC146" s="2">
        <f t="shared" si="20"/>
        <v>167860</v>
      </c>
      <c r="AD146" s="2">
        <f t="shared" si="21"/>
        <v>195800</v>
      </c>
      <c r="AE146" s="2">
        <f t="shared" si="21"/>
        <v>169100</v>
      </c>
      <c r="AF146" s="2">
        <f t="shared" si="21"/>
        <v>223300</v>
      </c>
      <c r="AG146" s="2">
        <f t="shared" si="21"/>
        <v>133000</v>
      </c>
      <c r="AH146" s="2">
        <f t="shared" si="21"/>
        <v>118100</v>
      </c>
      <c r="AI146" s="2" cm="1">
        <f t="array" ref="AI146">_xlfn.XLOOKUP(AI$1&amp;$AB146,$M$3:$M$1662&amp;$N$3:$N$1662,$O$3:$O$1662,0,0,1)</f>
        <v>0</v>
      </c>
      <c r="AJ146" s="2" cm="1">
        <f t="array" ref="AJ146">_xlfn.XLOOKUP(AJ$1&amp;$AB146,$M$3:$M$1662&amp;$N$3:$N$1662,$O$3:$O$1662,0,0,1)</f>
        <v>300</v>
      </c>
      <c r="AK146" s="2" cm="1">
        <f t="array" ref="AK146">_xlfn.XLOOKUP(AK$1&amp;$AB146,$M$3:$M$1662&amp;$N$3:$N$1662,$O$3:$O$1662,0,0,1)</f>
        <v>0</v>
      </c>
      <c r="AL146" s="2" cm="1">
        <f t="array" ref="AL146">_xlfn.XLOOKUP(AL$1&amp;$AB146,$M$3:$M$1662&amp;$N$3:$N$1662,$O$3:$O$1662,0,0,1)</f>
        <v>0</v>
      </c>
      <c r="AM146" s="2" cm="1">
        <f t="array" ref="AM146">_xlfn.XLOOKUP(AM$1&amp;$AB146,$M$3:$M$1662&amp;$N$3:$N$1662,$O$3:$O$1662,0,0,1)</f>
        <v>0</v>
      </c>
    </row>
    <row r="147" spans="13:39" x14ac:dyDescent="0.4">
      <c r="M147" t="s">
        <v>781</v>
      </c>
      <c r="N147" t="s">
        <v>689</v>
      </c>
      <c r="O147">
        <v>0</v>
      </c>
      <c r="AB147" t="s">
        <v>200</v>
      </c>
      <c r="AC147" s="2">
        <f t="shared" si="20"/>
        <v>168240</v>
      </c>
      <c r="AD147" s="2">
        <f t="shared" si="21"/>
        <v>195800</v>
      </c>
      <c r="AE147" s="2">
        <f t="shared" si="21"/>
        <v>169500</v>
      </c>
      <c r="AF147" s="2">
        <f t="shared" si="21"/>
        <v>224800</v>
      </c>
      <c r="AG147" s="2">
        <f t="shared" si="21"/>
        <v>133000</v>
      </c>
      <c r="AH147" s="2">
        <f t="shared" si="21"/>
        <v>118100</v>
      </c>
      <c r="AI147" s="2" cm="1">
        <f t="array" ref="AI147">_xlfn.XLOOKUP(AI$1&amp;$AB147,$M$3:$M$1662&amp;$N$3:$N$1662,$O$3:$O$1662,0,0,1)</f>
        <v>0</v>
      </c>
      <c r="AJ147" s="2" cm="1">
        <f t="array" ref="AJ147">_xlfn.XLOOKUP(AJ$1&amp;$AB147,$M$3:$M$1662&amp;$N$3:$N$1662,$O$3:$O$1662,0,0,1)</f>
        <v>400</v>
      </c>
      <c r="AK147" s="2" cm="1">
        <f t="array" ref="AK147">_xlfn.XLOOKUP(AK$1&amp;$AB147,$M$3:$M$1662&amp;$N$3:$N$1662,$O$3:$O$1662,0,0,1)</f>
        <v>1500</v>
      </c>
      <c r="AL147" s="2" cm="1">
        <f t="array" ref="AL147">_xlfn.XLOOKUP(AL$1&amp;$AB147,$M$3:$M$1662&amp;$N$3:$N$1662,$O$3:$O$1662,0,0,1)</f>
        <v>0</v>
      </c>
      <c r="AM147" s="2" cm="1">
        <f t="array" ref="AM147">_xlfn.XLOOKUP(AM$1&amp;$AB147,$M$3:$M$1662&amp;$N$3:$N$1662,$O$3:$O$1662,0,0,1)</f>
        <v>0</v>
      </c>
    </row>
    <row r="148" spans="13:39" x14ac:dyDescent="0.4">
      <c r="M148" t="s">
        <v>781</v>
      </c>
      <c r="N148" t="s">
        <v>690</v>
      </c>
      <c r="O148">
        <v>0</v>
      </c>
      <c r="AB148" t="s">
        <v>53</v>
      </c>
      <c r="AC148" s="2">
        <f t="shared" si="20"/>
        <v>168300</v>
      </c>
      <c r="AD148" s="2">
        <f t="shared" ref="AD148:AH163" si="22">AD147+AI148</f>
        <v>195800</v>
      </c>
      <c r="AE148" s="2">
        <f t="shared" si="22"/>
        <v>169500</v>
      </c>
      <c r="AF148" s="2">
        <f t="shared" si="22"/>
        <v>225100</v>
      </c>
      <c r="AG148" s="2">
        <f t="shared" si="22"/>
        <v>133000</v>
      </c>
      <c r="AH148" s="2">
        <f t="shared" si="22"/>
        <v>118100</v>
      </c>
      <c r="AI148" s="2" cm="1">
        <f t="array" ref="AI148">_xlfn.XLOOKUP(AI$1&amp;$AB148,$M$3:$M$1662&amp;$N$3:$N$1662,$O$3:$O$1662,0,0,1)</f>
        <v>0</v>
      </c>
      <c r="AJ148" s="2" cm="1">
        <f t="array" ref="AJ148">_xlfn.XLOOKUP(AJ$1&amp;$AB148,$M$3:$M$1662&amp;$N$3:$N$1662,$O$3:$O$1662,0,0,1)</f>
        <v>0</v>
      </c>
      <c r="AK148" s="2" cm="1">
        <f t="array" ref="AK148">_xlfn.XLOOKUP(AK$1&amp;$AB148,$M$3:$M$1662&amp;$N$3:$N$1662,$O$3:$O$1662,0,0,1)</f>
        <v>300</v>
      </c>
      <c r="AL148" s="2" cm="1">
        <f t="array" ref="AL148">_xlfn.XLOOKUP(AL$1&amp;$AB148,$M$3:$M$1662&amp;$N$3:$N$1662,$O$3:$O$1662,0,0,1)</f>
        <v>0</v>
      </c>
      <c r="AM148" s="2" cm="1">
        <f t="array" ref="AM148">_xlfn.XLOOKUP(AM$1&amp;$AB148,$M$3:$M$1662&amp;$N$3:$N$1662,$O$3:$O$1662,0,0,1)</f>
        <v>0</v>
      </c>
    </row>
    <row r="149" spans="13:39" x14ac:dyDescent="0.4">
      <c r="M149" t="s">
        <v>781</v>
      </c>
      <c r="N149" t="s">
        <v>691</v>
      </c>
      <c r="O149">
        <v>0</v>
      </c>
      <c r="AB149" t="s">
        <v>10</v>
      </c>
      <c r="AC149" s="2">
        <f t="shared" si="20"/>
        <v>168380</v>
      </c>
      <c r="AD149" s="2">
        <f t="shared" si="22"/>
        <v>195800</v>
      </c>
      <c r="AE149" s="2">
        <f t="shared" si="22"/>
        <v>169800</v>
      </c>
      <c r="AF149" s="2">
        <f t="shared" si="22"/>
        <v>225100</v>
      </c>
      <c r="AG149" s="2">
        <f t="shared" si="22"/>
        <v>133100</v>
      </c>
      <c r="AH149" s="2">
        <f t="shared" si="22"/>
        <v>118100</v>
      </c>
      <c r="AI149" s="2" cm="1">
        <f t="array" ref="AI149">_xlfn.XLOOKUP(AI$1&amp;$AB149,$M$3:$M$1662&amp;$N$3:$N$1662,$O$3:$O$1662,0,0,1)</f>
        <v>0</v>
      </c>
      <c r="AJ149" s="2" cm="1">
        <f t="array" ref="AJ149">_xlfn.XLOOKUP(AJ$1&amp;$AB149,$M$3:$M$1662&amp;$N$3:$N$1662,$O$3:$O$1662,0,0,1)</f>
        <v>300</v>
      </c>
      <c r="AK149" s="2" cm="1">
        <f t="array" ref="AK149">_xlfn.XLOOKUP(AK$1&amp;$AB149,$M$3:$M$1662&amp;$N$3:$N$1662,$O$3:$O$1662,0,0,1)</f>
        <v>0</v>
      </c>
      <c r="AL149" s="2" cm="1">
        <f t="array" ref="AL149">_xlfn.XLOOKUP(AL$1&amp;$AB149,$M$3:$M$1662&amp;$N$3:$N$1662,$O$3:$O$1662,0,0,1)</f>
        <v>100</v>
      </c>
      <c r="AM149" s="2" cm="1">
        <f t="array" ref="AM149">_xlfn.XLOOKUP(AM$1&amp;$AB149,$M$3:$M$1662&amp;$N$3:$N$1662,$O$3:$O$1662,0,0,1)</f>
        <v>0</v>
      </c>
    </row>
    <row r="150" spans="13:39" x14ac:dyDescent="0.4">
      <c r="M150" t="s">
        <v>781</v>
      </c>
      <c r="N150" t="s">
        <v>692</v>
      </c>
      <c r="O150">
        <v>0</v>
      </c>
      <c r="AB150" t="s">
        <v>49</v>
      </c>
      <c r="AC150" s="2">
        <f t="shared" si="20"/>
        <v>169180</v>
      </c>
      <c r="AD150" s="2">
        <f t="shared" si="22"/>
        <v>197900</v>
      </c>
      <c r="AE150" s="2">
        <f t="shared" si="22"/>
        <v>169800</v>
      </c>
      <c r="AF150" s="2">
        <f t="shared" si="22"/>
        <v>225300</v>
      </c>
      <c r="AG150" s="2">
        <f t="shared" si="22"/>
        <v>133200</v>
      </c>
      <c r="AH150" s="2">
        <f t="shared" si="22"/>
        <v>119700</v>
      </c>
      <c r="AI150" s="2" cm="1">
        <f t="array" ref="AI150">_xlfn.XLOOKUP(AI$1&amp;$AB150,$M$3:$M$1662&amp;$N$3:$N$1662,$O$3:$O$1662,0,0,1)</f>
        <v>2100</v>
      </c>
      <c r="AJ150" s="2" cm="1">
        <f t="array" ref="AJ150">_xlfn.XLOOKUP(AJ$1&amp;$AB150,$M$3:$M$1662&amp;$N$3:$N$1662,$O$3:$O$1662,0,0,1)</f>
        <v>0</v>
      </c>
      <c r="AK150" s="2" cm="1">
        <f t="array" ref="AK150">_xlfn.XLOOKUP(AK$1&amp;$AB150,$M$3:$M$1662&amp;$N$3:$N$1662,$O$3:$O$1662,0,0,1)</f>
        <v>200</v>
      </c>
      <c r="AL150" s="2" cm="1">
        <f t="array" ref="AL150">_xlfn.XLOOKUP(AL$1&amp;$AB150,$M$3:$M$1662&amp;$N$3:$N$1662,$O$3:$O$1662,0,0,1)</f>
        <v>100</v>
      </c>
      <c r="AM150" s="2" cm="1">
        <f t="array" ref="AM150">_xlfn.XLOOKUP(AM$1&amp;$AB150,$M$3:$M$1662&amp;$N$3:$N$1662,$O$3:$O$1662,0,0,1)</f>
        <v>1600</v>
      </c>
    </row>
    <row r="151" spans="13:39" x14ac:dyDescent="0.4">
      <c r="M151" t="s">
        <v>781</v>
      </c>
      <c r="N151" t="s">
        <v>693</v>
      </c>
      <c r="O151">
        <v>1600</v>
      </c>
      <c r="AB151" t="s">
        <v>77</v>
      </c>
      <c r="AC151" s="2">
        <f t="shared" si="20"/>
        <v>170460</v>
      </c>
      <c r="AD151" s="2">
        <f t="shared" si="22"/>
        <v>198200</v>
      </c>
      <c r="AE151" s="2">
        <f t="shared" si="22"/>
        <v>170800</v>
      </c>
      <c r="AF151" s="2">
        <f t="shared" si="22"/>
        <v>230100</v>
      </c>
      <c r="AG151" s="2">
        <f t="shared" si="22"/>
        <v>133500</v>
      </c>
      <c r="AH151" s="2">
        <f t="shared" si="22"/>
        <v>119700</v>
      </c>
      <c r="AI151" s="2" cm="1">
        <f t="array" ref="AI151">_xlfn.XLOOKUP(AI$1&amp;$AB151,$M$3:$M$1662&amp;$N$3:$N$1662,$O$3:$O$1662,0,0,1)</f>
        <v>300</v>
      </c>
      <c r="AJ151" s="2" cm="1">
        <f t="array" ref="AJ151">_xlfn.XLOOKUP(AJ$1&amp;$AB151,$M$3:$M$1662&amp;$N$3:$N$1662,$O$3:$O$1662,0,0,1)</f>
        <v>1000</v>
      </c>
      <c r="AK151" s="2" cm="1">
        <f t="array" ref="AK151">_xlfn.XLOOKUP(AK$1&amp;$AB151,$M$3:$M$1662&amp;$N$3:$N$1662,$O$3:$O$1662,0,0,1)</f>
        <v>4800</v>
      </c>
      <c r="AL151" s="2" cm="1">
        <f t="array" ref="AL151">_xlfn.XLOOKUP(AL$1&amp;$AB151,$M$3:$M$1662&amp;$N$3:$N$1662,$O$3:$O$1662,0,0,1)</f>
        <v>300</v>
      </c>
      <c r="AM151" s="2" cm="1">
        <f t="array" ref="AM151">_xlfn.XLOOKUP(AM$1&amp;$AB151,$M$3:$M$1662&amp;$N$3:$N$1662,$O$3:$O$1662,0,0,1)</f>
        <v>0</v>
      </c>
    </row>
    <row r="152" spans="13:39" x14ac:dyDescent="0.4">
      <c r="M152" t="s">
        <v>781</v>
      </c>
      <c r="N152" t="s">
        <v>694</v>
      </c>
      <c r="O152">
        <v>0</v>
      </c>
      <c r="AB152" t="s">
        <v>11</v>
      </c>
      <c r="AC152" s="2">
        <f t="shared" si="20"/>
        <v>172260</v>
      </c>
      <c r="AD152" s="2">
        <f t="shared" si="22"/>
        <v>203300</v>
      </c>
      <c r="AE152" s="2">
        <f t="shared" si="22"/>
        <v>171300</v>
      </c>
      <c r="AF152" s="2">
        <f t="shared" si="22"/>
        <v>230800</v>
      </c>
      <c r="AG152" s="2">
        <f t="shared" si="22"/>
        <v>134300</v>
      </c>
      <c r="AH152" s="2">
        <f t="shared" si="22"/>
        <v>121600</v>
      </c>
      <c r="AI152" s="2" cm="1">
        <f t="array" ref="AI152">_xlfn.XLOOKUP(AI$1&amp;$AB152,$M$3:$M$1662&amp;$N$3:$N$1662,$O$3:$O$1662,0,0,1)</f>
        <v>5100</v>
      </c>
      <c r="AJ152" s="2" cm="1">
        <f t="array" ref="AJ152">_xlfn.XLOOKUP(AJ$1&amp;$AB152,$M$3:$M$1662&amp;$N$3:$N$1662,$O$3:$O$1662,0,0,1)</f>
        <v>500</v>
      </c>
      <c r="AK152" s="2" cm="1">
        <f t="array" ref="AK152">_xlfn.XLOOKUP(AK$1&amp;$AB152,$M$3:$M$1662&amp;$N$3:$N$1662,$O$3:$O$1662,0,0,1)</f>
        <v>700</v>
      </c>
      <c r="AL152" s="2" cm="1">
        <f t="array" ref="AL152">_xlfn.XLOOKUP(AL$1&amp;$AB152,$M$3:$M$1662&amp;$N$3:$N$1662,$O$3:$O$1662,0,0,1)</f>
        <v>800</v>
      </c>
      <c r="AM152" s="2" cm="1">
        <f t="array" ref="AM152">_xlfn.XLOOKUP(AM$1&amp;$AB152,$M$3:$M$1662&amp;$N$3:$N$1662,$O$3:$O$1662,0,0,1)</f>
        <v>1900</v>
      </c>
    </row>
    <row r="153" spans="13:39" x14ac:dyDescent="0.4">
      <c r="M153" t="s">
        <v>781</v>
      </c>
      <c r="N153" t="s">
        <v>695</v>
      </c>
      <c r="O153">
        <v>1900</v>
      </c>
      <c r="AB153" t="s">
        <v>12</v>
      </c>
      <c r="AC153" s="2">
        <f t="shared" si="20"/>
        <v>180540</v>
      </c>
      <c r="AD153" s="2">
        <f t="shared" si="22"/>
        <v>207600</v>
      </c>
      <c r="AE153" s="2">
        <f t="shared" si="22"/>
        <v>175000</v>
      </c>
      <c r="AF153" s="2">
        <f t="shared" si="22"/>
        <v>241100</v>
      </c>
      <c r="AG153" s="2">
        <f t="shared" si="22"/>
        <v>141400</v>
      </c>
      <c r="AH153" s="2">
        <f t="shared" si="22"/>
        <v>137600</v>
      </c>
      <c r="AI153" s="2" cm="1">
        <f t="array" ref="AI153">_xlfn.XLOOKUP(AI$1&amp;$AB153,$M$3:$M$1662&amp;$N$3:$N$1662,$O$3:$O$1662,0,0,1)</f>
        <v>4300</v>
      </c>
      <c r="AJ153" s="2" cm="1">
        <f t="array" ref="AJ153">_xlfn.XLOOKUP(AJ$1&amp;$AB153,$M$3:$M$1662&amp;$N$3:$N$1662,$O$3:$O$1662,0,0,1)</f>
        <v>3700</v>
      </c>
      <c r="AK153" s="2" cm="1">
        <f t="array" ref="AK153">_xlfn.XLOOKUP(AK$1&amp;$AB153,$M$3:$M$1662&amp;$N$3:$N$1662,$O$3:$O$1662,0,0,1)</f>
        <v>10300</v>
      </c>
      <c r="AL153" s="2" cm="1">
        <f t="array" ref="AL153">_xlfn.XLOOKUP(AL$1&amp;$AB153,$M$3:$M$1662&amp;$N$3:$N$1662,$O$3:$O$1662,0,0,1)</f>
        <v>7100</v>
      </c>
      <c r="AM153" s="2" cm="1">
        <f t="array" ref="AM153">_xlfn.XLOOKUP(AM$1&amp;$AB153,$M$3:$M$1662&amp;$N$3:$N$1662,$O$3:$O$1662,0,0,1)</f>
        <v>16000</v>
      </c>
    </row>
    <row r="154" spans="13:39" x14ac:dyDescent="0.4">
      <c r="M154" t="s">
        <v>781</v>
      </c>
      <c r="N154" t="s">
        <v>696</v>
      </c>
      <c r="O154">
        <v>16000</v>
      </c>
      <c r="AB154" t="s">
        <v>84</v>
      </c>
      <c r="AC154" s="2">
        <f t="shared" si="20"/>
        <v>180720</v>
      </c>
      <c r="AD154" s="2">
        <f t="shared" si="22"/>
        <v>208000</v>
      </c>
      <c r="AE154" s="2">
        <f t="shared" si="22"/>
        <v>175000</v>
      </c>
      <c r="AF154" s="2">
        <f t="shared" si="22"/>
        <v>241500</v>
      </c>
      <c r="AG154" s="2">
        <f t="shared" si="22"/>
        <v>141400</v>
      </c>
      <c r="AH154" s="2">
        <f t="shared" si="22"/>
        <v>137700</v>
      </c>
      <c r="AI154" s="2" cm="1">
        <f t="array" ref="AI154">_xlfn.XLOOKUP(AI$1&amp;$AB154,$M$3:$M$1662&amp;$N$3:$N$1662,$O$3:$O$1662,0,0,1)</f>
        <v>400</v>
      </c>
      <c r="AJ154" s="2" cm="1">
        <f t="array" ref="AJ154">_xlfn.XLOOKUP(AJ$1&amp;$AB154,$M$3:$M$1662&amp;$N$3:$N$1662,$O$3:$O$1662,0,0,1)</f>
        <v>0</v>
      </c>
      <c r="AK154" s="2" cm="1">
        <f t="array" ref="AK154">_xlfn.XLOOKUP(AK$1&amp;$AB154,$M$3:$M$1662&amp;$N$3:$N$1662,$O$3:$O$1662,0,0,1)</f>
        <v>400</v>
      </c>
      <c r="AL154" s="2" cm="1">
        <f t="array" ref="AL154">_xlfn.XLOOKUP(AL$1&amp;$AB154,$M$3:$M$1662&amp;$N$3:$N$1662,$O$3:$O$1662,0,0,1)</f>
        <v>0</v>
      </c>
      <c r="AM154" s="2" cm="1">
        <f t="array" ref="AM154">_xlfn.XLOOKUP(AM$1&amp;$AB154,$M$3:$M$1662&amp;$N$3:$N$1662,$O$3:$O$1662,0,0,1)</f>
        <v>100</v>
      </c>
    </row>
    <row r="155" spans="13:39" x14ac:dyDescent="0.4">
      <c r="M155" t="s">
        <v>781</v>
      </c>
      <c r="N155" t="s">
        <v>697</v>
      </c>
      <c r="O155">
        <v>100</v>
      </c>
      <c r="AB155" t="s">
        <v>33</v>
      </c>
      <c r="AC155" s="2">
        <f t="shared" si="20"/>
        <v>181640</v>
      </c>
      <c r="AD155" s="2">
        <f t="shared" si="22"/>
        <v>210300</v>
      </c>
      <c r="AE155" s="2">
        <f t="shared" si="22"/>
        <v>177300</v>
      </c>
      <c r="AF155" s="2">
        <f t="shared" si="22"/>
        <v>241500</v>
      </c>
      <c r="AG155" s="2">
        <f t="shared" si="22"/>
        <v>141400</v>
      </c>
      <c r="AH155" s="2">
        <f t="shared" si="22"/>
        <v>137700</v>
      </c>
      <c r="AI155" s="2" cm="1">
        <f t="array" ref="AI155">_xlfn.XLOOKUP(AI$1&amp;$AB155,$M$3:$M$1662&amp;$N$3:$N$1662,$O$3:$O$1662,0,0,1)</f>
        <v>2300</v>
      </c>
      <c r="AJ155" s="2" cm="1">
        <f t="array" ref="AJ155">_xlfn.XLOOKUP(AJ$1&amp;$AB155,$M$3:$M$1662&amp;$N$3:$N$1662,$O$3:$O$1662,0,0,1)</f>
        <v>2300</v>
      </c>
      <c r="AK155" s="2" cm="1">
        <f t="array" ref="AK155">_xlfn.XLOOKUP(AK$1&amp;$AB155,$M$3:$M$1662&amp;$N$3:$N$1662,$O$3:$O$1662,0,0,1)</f>
        <v>0</v>
      </c>
      <c r="AL155" s="2" cm="1">
        <f t="array" ref="AL155">_xlfn.XLOOKUP(AL$1&amp;$AB155,$M$3:$M$1662&amp;$N$3:$N$1662,$O$3:$O$1662,0,0,1)</f>
        <v>0</v>
      </c>
      <c r="AM155" s="2" cm="1">
        <f t="array" ref="AM155">_xlfn.XLOOKUP(AM$1&amp;$AB155,$M$3:$M$1662&amp;$N$3:$N$1662,$O$3:$O$1662,0,0,1)</f>
        <v>0</v>
      </c>
    </row>
    <row r="156" spans="13:39" x14ac:dyDescent="0.4">
      <c r="M156" t="s">
        <v>781</v>
      </c>
      <c r="N156" t="s">
        <v>698</v>
      </c>
      <c r="O156">
        <v>0</v>
      </c>
      <c r="AB156" t="s">
        <v>160</v>
      </c>
      <c r="AC156" s="2">
        <f t="shared" si="20"/>
        <v>181900</v>
      </c>
      <c r="AD156" s="2">
        <f t="shared" si="22"/>
        <v>210300</v>
      </c>
      <c r="AE156" s="2">
        <f t="shared" si="22"/>
        <v>177900</v>
      </c>
      <c r="AF156" s="2">
        <f t="shared" si="22"/>
        <v>241500</v>
      </c>
      <c r="AG156" s="2">
        <f t="shared" si="22"/>
        <v>141400</v>
      </c>
      <c r="AH156" s="2">
        <f t="shared" si="22"/>
        <v>138400</v>
      </c>
      <c r="AI156" s="2" cm="1">
        <f t="array" ref="AI156">_xlfn.XLOOKUP(AI$1&amp;$AB156,$M$3:$M$1662&amp;$N$3:$N$1662,$O$3:$O$1662,0,0,1)</f>
        <v>0</v>
      </c>
      <c r="AJ156" s="2" cm="1">
        <f t="array" ref="AJ156">_xlfn.XLOOKUP(AJ$1&amp;$AB156,$M$3:$M$1662&amp;$N$3:$N$1662,$O$3:$O$1662,0,0,1)</f>
        <v>600</v>
      </c>
      <c r="AK156" s="2" cm="1">
        <f t="array" ref="AK156">_xlfn.XLOOKUP(AK$1&amp;$AB156,$M$3:$M$1662&amp;$N$3:$N$1662,$O$3:$O$1662,0,0,1)</f>
        <v>0</v>
      </c>
      <c r="AL156" s="2" cm="1">
        <f t="array" ref="AL156">_xlfn.XLOOKUP(AL$1&amp;$AB156,$M$3:$M$1662&amp;$N$3:$N$1662,$O$3:$O$1662,0,0,1)</f>
        <v>0</v>
      </c>
      <c r="AM156" s="2" cm="1">
        <f t="array" ref="AM156">_xlfn.XLOOKUP(AM$1&amp;$AB156,$M$3:$M$1662&amp;$N$3:$N$1662,$O$3:$O$1662,0,0,1)</f>
        <v>700</v>
      </c>
    </row>
    <row r="157" spans="13:39" x14ac:dyDescent="0.4">
      <c r="M157" t="s">
        <v>781</v>
      </c>
      <c r="N157" t="s">
        <v>699</v>
      </c>
      <c r="O157">
        <v>700</v>
      </c>
      <c r="AB157" t="s">
        <v>60</v>
      </c>
      <c r="AC157" s="2">
        <f t="shared" si="20"/>
        <v>182820</v>
      </c>
      <c r="AD157" s="2">
        <f t="shared" si="22"/>
        <v>214300</v>
      </c>
      <c r="AE157" s="2">
        <f t="shared" si="22"/>
        <v>178400</v>
      </c>
      <c r="AF157" s="2">
        <f t="shared" si="22"/>
        <v>241600</v>
      </c>
      <c r="AG157" s="2">
        <f t="shared" si="22"/>
        <v>141400</v>
      </c>
      <c r="AH157" s="2">
        <f t="shared" si="22"/>
        <v>138400</v>
      </c>
      <c r="AI157" s="2" cm="1">
        <f t="array" ref="AI157">_xlfn.XLOOKUP(AI$1&amp;$AB157,$M$3:$M$1662&amp;$N$3:$N$1662,$O$3:$O$1662,0,0,1)</f>
        <v>4000</v>
      </c>
      <c r="AJ157" s="2" cm="1">
        <f t="array" ref="AJ157">_xlfn.XLOOKUP(AJ$1&amp;$AB157,$M$3:$M$1662&amp;$N$3:$N$1662,$O$3:$O$1662,0,0,1)</f>
        <v>500</v>
      </c>
      <c r="AK157" s="2" cm="1">
        <f t="array" ref="AK157">_xlfn.XLOOKUP(AK$1&amp;$AB157,$M$3:$M$1662&amp;$N$3:$N$1662,$O$3:$O$1662,0,0,1)</f>
        <v>100</v>
      </c>
      <c r="AL157" s="2" cm="1">
        <f t="array" ref="AL157">_xlfn.XLOOKUP(AL$1&amp;$AB157,$M$3:$M$1662&amp;$N$3:$N$1662,$O$3:$O$1662,0,0,1)</f>
        <v>0</v>
      </c>
      <c r="AM157" s="2" cm="1">
        <f t="array" ref="AM157">_xlfn.XLOOKUP(AM$1&amp;$AB157,$M$3:$M$1662&amp;$N$3:$N$1662,$O$3:$O$1662,0,0,1)</f>
        <v>0</v>
      </c>
    </row>
    <row r="158" spans="13:39" x14ac:dyDescent="0.4">
      <c r="M158" t="s">
        <v>781</v>
      </c>
      <c r="N158" t="s">
        <v>700</v>
      </c>
      <c r="O158">
        <v>0</v>
      </c>
      <c r="AB158" t="s">
        <v>151</v>
      </c>
      <c r="AC158" s="2">
        <f t="shared" si="20"/>
        <v>183240</v>
      </c>
      <c r="AD158" s="2">
        <f t="shared" si="22"/>
        <v>216300</v>
      </c>
      <c r="AE158" s="2">
        <f t="shared" si="22"/>
        <v>178400</v>
      </c>
      <c r="AF158" s="2">
        <f t="shared" si="22"/>
        <v>241700</v>
      </c>
      <c r="AG158" s="2">
        <f t="shared" si="22"/>
        <v>141400</v>
      </c>
      <c r="AH158" s="2">
        <f t="shared" si="22"/>
        <v>138400</v>
      </c>
      <c r="AI158" s="2" cm="1">
        <f t="array" ref="AI158">_xlfn.XLOOKUP(AI$1&amp;$AB158,$M$3:$M$1662&amp;$N$3:$N$1662,$O$3:$O$1662,0,0,1)</f>
        <v>2000</v>
      </c>
      <c r="AJ158" s="2" cm="1">
        <f t="array" ref="AJ158">_xlfn.XLOOKUP(AJ$1&amp;$AB158,$M$3:$M$1662&amp;$N$3:$N$1662,$O$3:$O$1662,0,0,1)</f>
        <v>0</v>
      </c>
      <c r="AK158" s="2" cm="1">
        <f t="array" ref="AK158">_xlfn.XLOOKUP(AK$1&amp;$AB158,$M$3:$M$1662&amp;$N$3:$N$1662,$O$3:$O$1662,0,0,1)</f>
        <v>100</v>
      </c>
      <c r="AL158" s="2" cm="1">
        <f t="array" ref="AL158">_xlfn.XLOOKUP(AL$1&amp;$AB158,$M$3:$M$1662&amp;$N$3:$N$1662,$O$3:$O$1662,0,0,1)</f>
        <v>0</v>
      </c>
      <c r="AM158" s="2" cm="1">
        <f t="array" ref="AM158">_xlfn.XLOOKUP(AM$1&amp;$AB158,$M$3:$M$1662&amp;$N$3:$N$1662,$O$3:$O$1662,0,0,1)</f>
        <v>0</v>
      </c>
    </row>
    <row r="159" spans="13:39" x14ac:dyDescent="0.4">
      <c r="M159" t="s">
        <v>781</v>
      </c>
      <c r="N159" t="s">
        <v>701</v>
      </c>
      <c r="O159">
        <v>0</v>
      </c>
      <c r="AB159" t="s">
        <v>121</v>
      </c>
      <c r="AC159" s="2">
        <f t="shared" si="20"/>
        <v>183940</v>
      </c>
      <c r="AD159" s="2">
        <f t="shared" si="22"/>
        <v>218900</v>
      </c>
      <c r="AE159" s="2">
        <f t="shared" si="22"/>
        <v>179000</v>
      </c>
      <c r="AF159" s="2">
        <f t="shared" si="22"/>
        <v>241700</v>
      </c>
      <c r="AG159" s="2">
        <f t="shared" si="22"/>
        <v>141400</v>
      </c>
      <c r="AH159" s="2">
        <f t="shared" si="22"/>
        <v>138700</v>
      </c>
      <c r="AI159" s="2" cm="1">
        <f t="array" ref="AI159">_xlfn.XLOOKUP(AI$1&amp;$AB159,$M$3:$M$1662&amp;$N$3:$N$1662,$O$3:$O$1662,0,0,1)</f>
        <v>2600</v>
      </c>
      <c r="AJ159" s="2" cm="1">
        <f t="array" ref="AJ159">_xlfn.XLOOKUP(AJ$1&amp;$AB159,$M$3:$M$1662&amp;$N$3:$N$1662,$O$3:$O$1662,0,0,1)</f>
        <v>600</v>
      </c>
      <c r="AK159" s="2" cm="1">
        <f t="array" ref="AK159">_xlfn.XLOOKUP(AK$1&amp;$AB159,$M$3:$M$1662&amp;$N$3:$N$1662,$O$3:$O$1662,0,0,1)</f>
        <v>0</v>
      </c>
      <c r="AL159" s="2" cm="1">
        <f t="array" ref="AL159">_xlfn.XLOOKUP(AL$1&amp;$AB159,$M$3:$M$1662&amp;$N$3:$N$1662,$O$3:$O$1662,0,0,1)</f>
        <v>0</v>
      </c>
      <c r="AM159" s="2" cm="1">
        <f t="array" ref="AM159">_xlfn.XLOOKUP(AM$1&amp;$AB159,$M$3:$M$1662&amp;$N$3:$N$1662,$O$3:$O$1662,0,0,1)</f>
        <v>300</v>
      </c>
    </row>
    <row r="160" spans="13:39" x14ac:dyDescent="0.4">
      <c r="M160" t="s">
        <v>781</v>
      </c>
      <c r="N160" t="s">
        <v>702</v>
      </c>
      <c r="O160">
        <v>300</v>
      </c>
      <c r="AB160" t="s">
        <v>134</v>
      </c>
      <c r="AC160" s="2">
        <f t="shared" si="20"/>
        <v>185100</v>
      </c>
      <c r="AD160" s="2">
        <f t="shared" si="22"/>
        <v>223900</v>
      </c>
      <c r="AE160" s="2">
        <f t="shared" si="22"/>
        <v>179400</v>
      </c>
      <c r="AF160" s="2">
        <f t="shared" si="22"/>
        <v>241700</v>
      </c>
      <c r="AG160" s="2">
        <f t="shared" si="22"/>
        <v>141400</v>
      </c>
      <c r="AH160" s="2">
        <f t="shared" si="22"/>
        <v>139100</v>
      </c>
      <c r="AI160" s="2" cm="1">
        <f t="array" ref="AI160">_xlfn.XLOOKUP(AI$1&amp;$AB160,$M$3:$M$1662&amp;$N$3:$N$1662,$O$3:$O$1662,0,0,1)</f>
        <v>5000</v>
      </c>
      <c r="AJ160" s="2" cm="1">
        <f t="array" ref="AJ160">_xlfn.XLOOKUP(AJ$1&amp;$AB160,$M$3:$M$1662&amp;$N$3:$N$1662,$O$3:$O$1662,0,0,1)</f>
        <v>400</v>
      </c>
      <c r="AK160" s="2" cm="1">
        <f t="array" ref="AK160">_xlfn.XLOOKUP(AK$1&amp;$AB160,$M$3:$M$1662&amp;$N$3:$N$1662,$O$3:$O$1662,0,0,1)</f>
        <v>0</v>
      </c>
      <c r="AL160" s="2" cm="1">
        <f t="array" ref="AL160">_xlfn.XLOOKUP(AL$1&amp;$AB160,$M$3:$M$1662&amp;$N$3:$N$1662,$O$3:$O$1662,0,0,1)</f>
        <v>0</v>
      </c>
      <c r="AM160" s="2" cm="1">
        <f t="array" ref="AM160">_xlfn.XLOOKUP(AM$1&amp;$AB160,$M$3:$M$1662&amp;$N$3:$N$1662,$O$3:$O$1662,0,0,1)</f>
        <v>400</v>
      </c>
    </row>
    <row r="161" spans="13:39" x14ac:dyDescent="0.4">
      <c r="M161" t="s">
        <v>781</v>
      </c>
      <c r="N161" t="s">
        <v>703</v>
      </c>
      <c r="O161">
        <v>400</v>
      </c>
      <c r="AB161" t="s">
        <v>144</v>
      </c>
      <c r="AC161" s="2">
        <f t="shared" si="20"/>
        <v>186120</v>
      </c>
      <c r="AD161" s="2">
        <f t="shared" si="22"/>
        <v>223900</v>
      </c>
      <c r="AE161" s="2">
        <f t="shared" si="22"/>
        <v>183800</v>
      </c>
      <c r="AF161" s="2">
        <f t="shared" si="22"/>
        <v>241800</v>
      </c>
      <c r="AG161" s="2">
        <f t="shared" si="22"/>
        <v>141400</v>
      </c>
      <c r="AH161" s="2">
        <f t="shared" si="22"/>
        <v>139700</v>
      </c>
      <c r="AI161" s="2" cm="1">
        <f t="array" ref="AI161">_xlfn.XLOOKUP(AI$1&amp;$AB161,$M$3:$M$1662&amp;$N$3:$N$1662,$O$3:$O$1662,0,0,1)</f>
        <v>0</v>
      </c>
      <c r="AJ161" s="2" cm="1">
        <f t="array" ref="AJ161">_xlfn.XLOOKUP(AJ$1&amp;$AB161,$M$3:$M$1662&amp;$N$3:$N$1662,$O$3:$O$1662,0,0,1)</f>
        <v>4400</v>
      </c>
      <c r="AK161" s="2" cm="1">
        <f t="array" ref="AK161">_xlfn.XLOOKUP(AK$1&amp;$AB161,$M$3:$M$1662&amp;$N$3:$N$1662,$O$3:$O$1662,0,0,1)</f>
        <v>100</v>
      </c>
      <c r="AL161" s="2" cm="1">
        <f t="array" ref="AL161">_xlfn.XLOOKUP(AL$1&amp;$AB161,$M$3:$M$1662&amp;$N$3:$N$1662,$O$3:$O$1662,0,0,1)</f>
        <v>0</v>
      </c>
      <c r="AM161" s="2" cm="1">
        <f t="array" ref="AM161">_xlfn.XLOOKUP(AM$1&amp;$AB161,$M$3:$M$1662&amp;$N$3:$N$1662,$O$3:$O$1662,0,0,1)</f>
        <v>600</v>
      </c>
    </row>
    <row r="162" spans="13:39" x14ac:dyDescent="0.4">
      <c r="M162" t="s">
        <v>781</v>
      </c>
      <c r="N162" t="s">
        <v>704</v>
      </c>
      <c r="O162">
        <v>600</v>
      </c>
      <c r="AB162" t="s">
        <v>125</v>
      </c>
      <c r="AC162" s="2">
        <f t="shared" si="20"/>
        <v>187740</v>
      </c>
      <c r="AD162" s="2">
        <f t="shared" si="22"/>
        <v>230200</v>
      </c>
      <c r="AE162" s="2">
        <f t="shared" si="22"/>
        <v>185500</v>
      </c>
      <c r="AF162" s="2">
        <f t="shared" si="22"/>
        <v>241800</v>
      </c>
      <c r="AG162" s="2">
        <f t="shared" si="22"/>
        <v>141500</v>
      </c>
      <c r="AH162" s="2">
        <f t="shared" si="22"/>
        <v>139700</v>
      </c>
      <c r="AI162" s="2" cm="1">
        <f t="array" ref="AI162">_xlfn.XLOOKUP(AI$1&amp;$AB162,$M$3:$M$1662&amp;$N$3:$N$1662,$O$3:$O$1662,0,0,1)</f>
        <v>6300</v>
      </c>
      <c r="AJ162" s="2" cm="1">
        <f t="array" ref="AJ162">_xlfn.XLOOKUP(AJ$1&amp;$AB162,$M$3:$M$1662&amp;$N$3:$N$1662,$O$3:$O$1662,0,0,1)</f>
        <v>1700</v>
      </c>
      <c r="AK162" s="2" cm="1">
        <f t="array" ref="AK162">_xlfn.XLOOKUP(AK$1&amp;$AB162,$M$3:$M$1662&amp;$N$3:$N$1662,$O$3:$O$1662,0,0,1)</f>
        <v>0</v>
      </c>
      <c r="AL162" s="2" cm="1">
        <f t="array" ref="AL162">_xlfn.XLOOKUP(AL$1&amp;$AB162,$M$3:$M$1662&amp;$N$3:$N$1662,$O$3:$O$1662,0,0,1)</f>
        <v>100</v>
      </c>
      <c r="AM162" s="2" cm="1">
        <f t="array" ref="AM162">_xlfn.XLOOKUP(AM$1&amp;$AB162,$M$3:$M$1662&amp;$N$3:$N$1662,$O$3:$O$1662,0,0,1)</f>
        <v>0</v>
      </c>
    </row>
    <row r="163" spans="13:39" x14ac:dyDescent="0.4">
      <c r="M163" t="s">
        <v>781</v>
      </c>
      <c r="N163" t="s">
        <v>705</v>
      </c>
      <c r="O163">
        <v>0</v>
      </c>
      <c r="AB163" t="s">
        <v>28</v>
      </c>
      <c r="AC163" s="2">
        <f t="shared" si="20"/>
        <v>187920</v>
      </c>
      <c r="AD163" s="2">
        <f t="shared" si="22"/>
        <v>230200</v>
      </c>
      <c r="AE163" s="2">
        <f t="shared" si="22"/>
        <v>185900</v>
      </c>
      <c r="AF163" s="2">
        <f t="shared" si="22"/>
        <v>241800</v>
      </c>
      <c r="AG163" s="2">
        <f t="shared" si="22"/>
        <v>141600</v>
      </c>
      <c r="AH163" s="2">
        <f t="shared" si="22"/>
        <v>140100</v>
      </c>
      <c r="AI163" s="2" cm="1">
        <f t="array" ref="AI163">_xlfn.XLOOKUP(AI$1&amp;$AB163,$M$3:$M$1662&amp;$N$3:$N$1662,$O$3:$O$1662,0,0,1)</f>
        <v>0</v>
      </c>
      <c r="AJ163" s="2" cm="1">
        <f t="array" ref="AJ163">_xlfn.XLOOKUP(AJ$1&amp;$AB163,$M$3:$M$1662&amp;$N$3:$N$1662,$O$3:$O$1662,0,0,1)</f>
        <v>400</v>
      </c>
      <c r="AK163" s="2" cm="1">
        <f t="array" ref="AK163">_xlfn.XLOOKUP(AK$1&amp;$AB163,$M$3:$M$1662&amp;$N$3:$N$1662,$O$3:$O$1662,0,0,1)</f>
        <v>0</v>
      </c>
      <c r="AL163" s="2" cm="1">
        <f t="array" ref="AL163">_xlfn.XLOOKUP(AL$1&amp;$AB163,$M$3:$M$1662&amp;$N$3:$N$1662,$O$3:$O$1662,0,0,1)</f>
        <v>100</v>
      </c>
      <c r="AM163" s="2" cm="1">
        <f t="array" ref="AM163">_xlfn.XLOOKUP(AM$1&amp;$AB163,$M$3:$M$1662&amp;$N$3:$N$1662,$O$3:$O$1662,0,0,1)</f>
        <v>400</v>
      </c>
    </row>
    <row r="164" spans="13:39" x14ac:dyDescent="0.4">
      <c r="M164" t="s">
        <v>781</v>
      </c>
      <c r="N164" t="s">
        <v>706</v>
      </c>
      <c r="O164">
        <v>400</v>
      </c>
      <c r="AB164" t="s">
        <v>66</v>
      </c>
      <c r="AC164" s="2">
        <f t="shared" si="20"/>
        <v>188360</v>
      </c>
      <c r="AD164" s="2">
        <f t="shared" ref="AD164:AH179" si="23">AD163+AI164</f>
        <v>231800</v>
      </c>
      <c r="AE164" s="2">
        <f t="shared" si="23"/>
        <v>186000</v>
      </c>
      <c r="AF164" s="2">
        <f t="shared" si="23"/>
        <v>241800</v>
      </c>
      <c r="AG164" s="2">
        <f t="shared" si="23"/>
        <v>142100</v>
      </c>
      <c r="AH164" s="2">
        <f t="shared" si="23"/>
        <v>140100</v>
      </c>
      <c r="AI164" s="2" cm="1">
        <f t="array" ref="AI164">_xlfn.XLOOKUP(AI$1&amp;$AB164,$M$3:$M$1662&amp;$N$3:$N$1662,$O$3:$O$1662,0,0,1)</f>
        <v>1600</v>
      </c>
      <c r="AJ164" s="2" cm="1">
        <f t="array" ref="AJ164">_xlfn.XLOOKUP(AJ$1&amp;$AB164,$M$3:$M$1662&amp;$N$3:$N$1662,$O$3:$O$1662,0,0,1)</f>
        <v>100</v>
      </c>
      <c r="AK164" s="2" cm="1">
        <f t="array" ref="AK164">_xlfn.XLOOKUP(AK$1&amp;$AB164,$M$3:$M$1662&amp;$N$3:$N$1662,$O$3:$O$1662,0,0,1)</f>
        <v>0</v>
      </c>
      <c r="AL164" s="2" cm="1">
        <f t="array" ref="AL164">_xlfn.XLOOKUP(AL$1&amp;$AB164,$M$3:$M$1662&amp;$N$3:$N$1662,$O$3:$O$1662,0,0,1)</f>
        <v>500</v>
      </c>
      <c r="AM164" s="2" cm="1">
        <f t="array" ref="AM164">_xlfn.XLOOKUP(AM$1&amp;$AB164,$M$3:$M$1662&amp;$N$3:$N$1662,$O$3:$O$1662,0,0,1)</f>
        <v>0</v>
      </c>
    </row>
    <row r="165" spans="13:39" x14ac:dyDescent="0.4">
      <c r="M165" t="s">
        <v>781</v>
      </c>
      <c r="N165" t="s">
        <v>707</v>
      </c>
      <c r="O165">
        <v>0</v>
      </c>
      <c r="AB165" t="s">
        <v>110</v>
      </c>
      <c r="AC165" s="2">
        <f t="shared" si="20"/>
        <v>191120</v>
      </c>
      <c r="AD165" s="2">
        <f t="shared" si="23"/>
        <v>244300</v>
      </c>
      <c r="AE165" s="2">
        <f t="shared" si="23"/>
        <v>187000</v>
      </c>
      <c r="AF165" s="2">
        <f t="shared" si="23"/>
        <v>241800</v>
      </c>
      <c r="AG165" s="2">
        <f t="shared" si="23"/>
        <v>142200</v>
      </c>
      <c r="AH165" s="2">
        <f t="shared" si="23"/>
        <v>140300</v>
      </c>
      <c r="AI165" s="2" cm="1">
        <f t="array" ref="AI165">_xlfn.XLOOKUP(AI$1&amp;$AB165,$M$3:$M$1662&amp;$N$3:$N$1662,$O$3:$O$1662,0,0,1)</f>
        <v>12500</v>
      </c>
      <c r="AJ165" s="2" cm="1">
        <f t="array" ref="AJ165">_xlfn.XLOOKUP(AJ$1&amp;$AB165,$M$3:$M$1662&amp;$N$3:$N$1662,$O$3:$O$1662,0,0,1)</f>
        <v>1000</v>
      </c>
      <c r="AK165" s="2" cm="1">
        <f t="array" ref="AK165">_xlfn.XLOOKUP(AK$1&amp;$AB165,$M$3:$M$1662&amp;$N$3:$N$1662,$O$3:$O$1662,0,0,1)</f>
        <v>0</v>
      </c>
      <c r="AL165" s="2" cm="1">
        <f t="array" ref="AL165">_xlfn.XLOOKUP(AL$1&amp;$AB165,$M$3:$M$1662&amp;$N$3:$N$1662,$O$3:$O$1662,0,0,1)</f>
        <v>100</v>
      </c>
      <c r="AM165" s="2" cm="1">
        <f t="array" ref="AM165">_xlfn.XLOOKUP(AM$1&amp;$AB165,$M$3:$M$1662&amp;$N$3:$N$1662,$O$3:$O$1662,0,0,1)</f>
        <v>200</v>
      </c>
    </row>
    <row r="166" spans="13:39" x14ac:dyDescent="0.4">
      <c r="M166" t="s">
        <v>781</v>
      </c>
      <c r="N166" t="s">
        <v>708</v>
      </c>
      <c r="O166">
        <v>200</v>
      </c>
      <c r="AB166" t="s">
        <v>237</v>
      </c>
      <c r="AC166" s="2">
        <f t="shared" si="20"/>
        <v>192940</v>
      </c>
      <c r="AD166" s="2">
        <f t="shared" si="23"/>
        <v>245900</v>
      </c>
      <c r="AE166" s="2">
        <f t="shared" si="23"/>
        <v>187000</v>
      </c>
      <c r="AF166" s="2">
        <f t="shared" si="23"/>
        <v>243600</v>
      </c>
      <c r="AG166" s="2">
        <f t="shared" si="23"/>
        <v>142200</v>
      </c>
      <c r="AH166" s="2">
        <f t="shared" si="23"/>
        <v>146000</v>
      </c>
      <c r="AI166" s="2" cm="1">
        <f t="array" ref="AI166">_xlfn.XLOOKUP(AI$1&amp;$AB166,$M$3:$M$1662&amp;$N$3:$N$1662,$O$3:$O$1662,0,0,1)</f>
        <v>1600</v>
      </c>
      <c r="AJ166" s="2" cm="1">
        <f t="array" ref="AJ166">_xlfn.XLOOKUP(AJ$1&amp;$AB166,$M$3:$M$1662&amp;$N$3:$N$1662,$O$3:$O$1662,0,0,1)</f>
        <v>0</v>
      </c>
      <c r="AK166" s="2" cm="1">
        <f t="array" ref="AK166">_xlfn.XLOOKUP(AK$1&amp;$AB166,$M$3:$M$1662&amp;$N$3:$N$1662,$O$3:$O$1662,0,0,1)</f>
        <v>1800</v>
      </c>
      <c r="AL166" s="2" cm="1">
        <f t="array" ref="AL166">_xlfn.XLOOKUP(AL$1&amp;$AB166,$M$3:$M$1662&amp;$N$3:$N$1662,$O$3:$O$1662,0,0,1)</f>
        <v>0</v>
      </c>
      <c r="AM166" s="2" cm="1">
        <f t="array" ref="AM166">_xlfn.XLOOKUP(AM$1&amp;$AB166,$M$3:$M$1662&amp;$N$3:$N$1662,$O$3:$O$1662,0,0,1)</f>
        <v>5700</v>
      </c>
    </row>
    <row r="167" spans="13:39" x14ac:dyDescent="0.4">
      <c r="M167" t="s">
        <v>781</v>
      </c>
      <c r="N167" t="s">
        <v>709</v>
      </c>
      <c r="O167">
        <v>5700</v>
      </c>
      <c r="AB167" t="s">
        <v>178</v>
      </c>
      <c r="AC167" s="2">
        <f t="shared" si="20"/>
        <v>194540</v>
      </c>
      <c r="AD167" s="2">
        <f t="shared" si="23"/>
        <v>247200</v>
      </c>
      <c r="AE167" s="2">
        <f t="shared" si="23"/>
        <v>192900</v>
      </c>
      <c r="AF167" s="2">
        <f t="shared" si="23"/>
        <v>244200</v>
      </c>
      <c r="AG167" s="2">
        <f t="shared" si="23"/>
        <v>142200</v>
      </c>
      <c r="AH167" s="2">
        <f t="shared" si="23"/>
        <v>146200</v>
      </c>
      <c r="AI167" s="2" cm="1">
        <f t="array" ref="AI167">_xlfn.XLOOKUP(AI$1&amp;$AB167,$M$3:$M$1662&amp;$N$3:$N$1662,$O$3:$O$1662,0,0,1)</f>
        <v>1300</v>
      </c>
      <c r="AJ167" s="2" cm="1">
        <f t="array" ref="AJ167">_xlfn.XLOOKUP(AJ$1&amp;$AB167,$M$3:$M$1662&amp;$N$3:$N$1662,$O$3:$O$1662,0,0,1)</f>
        <v>5900</v>
      </c>
      <c r="AK167" s="2" cm="1">
        <f t="array" ref="AK167">_xlfn.XLOOKUP(AK$1&amp;$AB167,$M$3:$M$1662&amp;$N$3:$N$1662,$O$3:$O$1662,0,0,1)</f>
        <v>600</v>
      </c>
      <c r="AL167" s="2" cm="1">
        <f t="array" ref="AL167">_xlfn.XLOOKUP(AL$1&amp;$AB167,$M$3:$M$1662&amp;$N$3:$N$1662,$O$3:$O$1662,0,0,1)</f>
        <v>0</v>
      </c>
      <c r="AM167" s="2" cm="1">
        <f t="array" ref="AM167">_xlfn.XLOOKUP(AM$1&amp;$AB167,$M$3:$M$1662&amp;$N$3:$N$1662,$O$3:$O$1662,0,0,1)</f>
        <v>200</v>
      </c>
    </row>
    <row r="168" spans="13:39" x14ac:dyDescent="0.4">
      <c r="M168" t="s">
        <v>781</v>
      </c>
      <c r="N168" t="s">
        <v>710</v>
      </c>
      <c r="O168">
        <v>200</v>
      </c>
      <c r="AB168" t="s">
        <v>92</v>
      </c>
      <c r="AC168" s="2">
        <f t="shared" si="20"/>
        <v>194760</v>
      </c>
      <c r="AD168" s="2">
        <f t="shared" si="23"/>
        <v>247500</v>
      </c>
      <c r="AE168" s="2">
        <f t="shared" si="23"/>
        <v>193500</v>
      </c>
      <c r="AF168" s="2">
        <f t="shared" si="23"/>
        <v>244200</v>
      </c>
      <c r="AG168" s="2">
        <f t="shared" si="23"/>
        <v>142200</v>
      </c>
      <c r="AH168" s="2">
        <f t="shared" si="23"/>
        <v>146400</v>
      </c>
      <c r="AI168" s="2" cm="1">
        <f t="array" ref="AI168">_xlfn.XLOOKUP(AI$1&amp;$AB168,$M$3:$M$1662&amp;$N$3:$N$1662,$O$3:$O$1662,0,0,1)</f>
        <v>300</v>
      </c>
      <c r="AJ168" s="2" cm="1">
        <f t="array" ref="AJ168">_xlfn.XLOOKUP(AJ$1&amp;$AB168,$M$3:$M$1662&amp;$N$3:$N$1662,$O$3:$O$1662,0,0,1)</f>
        <v>600</v>
      </c>
      <c r="AK168" s="2" cm="1">
        <f t="array" ref="AK168">_xlfn.XLOOKUP(AK$1&amp;$AB168,$M$3:$M$1662&amp;$N$3:$N$1662,$O$3:$O$1662,0,0,1)</f>
        <v>0</v>
      </c>
      <c r="AL168" s="2" cm="1">
        <f t="array" ref="AL168">_xlfn.XLOOKUP(AL$1&amp;$AB168,$M$3:$M$1662&amp;$N$3:$N$1662,$O$3:$O$1662,0,0,1)</f>
        <v>0</v>
      </c>
      <c r="AM168" s="2" cm="1">
        <f t="array" ref="AM168">_xlfn.XLOOKUP(AM$1&amp;$AB168,$M$3:$M$1662&amp;$N$3:$N$1662,$O$3:$O$1662,0,0,1)</f>
        <v>200</v>
      </c>
    </row>
    <row r="169" spans="13:39" x14ac:dyDescent="0.4">
      <c r="M169" t="s">
        <v>781</v>
      </c>
      <c r="N169" t="s">
        <v>711</v>
      </c>
      <c r="O169">
        <v>200</v>
      </c>
      <c r="AB169" t="s">
        <v>260</v>
      </c>
      <c r="AC169" s="2">
        <f t="shared" si="20"/>
        <v>195620</v>
      </c>
      <c r="AD169" s="2">
        <f t="shared" si="23"/>
        <v>247800</v>
      </c>
      <c r="AE169" s="2">
        <f t="shared" si="23"/>
        <v>193500</v>
      </c>
      <c r="AF169" s="2">
        <f t="shared" si="23"/>
        <v>244200</v>
      </c>
      <c r="AG169" s="2">
        <f t="shared" si="23"/>
        <v>142200</v>
      </c>
      <c r="AH169" s="2">
        <f t="shared" si="23"/>
        <v>150400</v>
      </c>
      <c r="AI169" s="2" cm="1">
        <f t="array" ref="AI169">_xlfn.XLOOKUP(AI$1&amp;$AB169,$M$3:$M$1662&amp;$N$3:$N$1662,$O$3:$O$1662,0,0,1)</f>
        <v>300</v>
      </c>
      <c r="AJ169" s="2" cm="1">
        <f t="array" ref="AJ169">_xlfn.XLOOKUP(AJ$1&amp;$AB169,$M$3:$M$1662&amp;$N$3:$N$1662,$O$3:$O$1662,0,0,1)</f>
        <v>0</v>
      </c>
      <c r="AK169" s="2" cm="1">
        <f t="array" ref="AK169">_xlfn.XLOOKUP(AK$1&amp;$AB169,$M$3:$M$1662&amp;$N$3:$N$1662,$O$3:$O$1662,0,0,1)</f>
        <v>0</v>
      </c>
      <c r="AL169" s="2" cm="1">
        <f t="array" ref="AL169">_xlfn.XLOOKUP(AL$1&amp;$AB169,$M$3:$M$1662&amp;$N$3:$N$1662,$O$3:$O$1662,0,0,1)</f>
        <v>0</v>
      </c>
      <c r="AM169" s="2" cm="1">
        <f t="array" ref="AM169">_xlfn.XLOOKUP(AM$1&amp;$AB169,$M$3:$M$1662&amp;$N$3:$N$1662,$O$3:$O$1662,0,0,1)</f>
        <v>4000</v>
      </c>
    </row>
    <row r="170" spans="13:39" x14ac:dyDescent="0.4">
      <c r="M170" t="s">
        <v>781</v>
      </c>
      <c r="N170" t="s">
        <v>712</v>
      </c>
      <c r="O170">
        <v>4000</v>
      </c>
      <c r="AB170" t="s">
        <v>50</v>
      </c>
      <c r="AC170" s="2">
        <f t="shared" si="20"/>
        <v>196480</v>
      </c>
      <c r="AD170" s="2">
        <f t="shared" si="23"/>
        <v>248100</v>
      </c>
      <c r="AE170" s="2">
        <f t="shared" si="23"/>
        <v>193500</v>
      </c>
      <c r="AF170" s="2">
        <f t="shared" si="23"/>
        <v>244200</v>
      </c>
      <c r="AG170" s="2">
        <f t="shared" si="23"/>
        <v>146200</v>
      </c>
      <c r="AH170" s="2">
        <f t="shared" si="23"/>
        <v>150400</v>
      </c>
      <c r="AI170" s="2" cm="1">
        <f t="array" ref="AI170">_xlfn.XLOOKUP(AI$1&amp;$AB170,$M$3:$M$1662&amp;$N$3:$N$1662,$O$3:$O$1662,0,0,1)</f>
        <v>300</v>
      </c>
      <c r="AJ170" s="2" cm="1">
        <f t="array" ref="AJ170">_xlfn.XLOOKUP(AJ$1&amp;$AB170,$M$3:$M$1662&amp;$N$3:$N$1662,$O$3:$O$1662,0,0,1)</f>
        <v>0</v>
      </c>
      <c r="AK170" s="2" cm="1">
        <f t="array" ref="AK170">_xlfn.XLOOKUP(AK$1&amp;$AB170,$M$3:$M$1662&amp;$N$3:$N$1662,$O$3:$O$1662,0,0,1)</f>
        <v>0</v>
      </c>
      <c r="AL170" s="2" cm="1">
        <f t="array" ref="AL170">_xlfn.XLOOKUP(AL$1&amp;$AB170,$M$3:$M$1662&amp;$N$3:$N$1662,$O$3:$O$1662,0,0,1)</f>
        <v>4000</v>
      </c>
      <c r="AM170" s="2" cm="1">
        <f t="array" ref="AM170">_xlfn.XLOOKUP(AM$1&amp;$AB170,$M$3:$M$1662&amp;$N$3:$N$1662,$O$3:$O$1662,0,0,1)</f>
        <v>0</v>
      </c>
    </row>
    <row r="171" spans="13:39" x14ac:dyDescent="0.4">
      <c r="M171" t="s">
        <v>781</v>
      </c>
      <c r="N171" t="s">
        <v>713</v>
      </c>
      <c r="O171">
        <v>0</v>
      </c>
      <c r="AB171" t="s">
        <v>139</v>
      </c>
      <c r="AC171" s="2">
        <f t="shared" si="20"/>
        <v>196840</v>
      </c>
      <c r="AD171" s="2">
        <f t="shared" si="23"/>
        <v>248100</v>
      </c>
      <c r="AE171" s="2">
        <f t="shared" si="23"/>
        <v>193500</v>
      </c>
      <c r="AF171" s="2">
        <f t="shared" si="23"/>
        <v>245900</v>
      </c>
      <c r="AG171" s="2">
        <f t="shared" si="23"/>
        <v>146200</v>
      </c>
      <c r="AH171" s="2">
        <f t="shared" si="23"/>
        <v>150500</v>
      </c>
      <c r="AI171" s="2" cm="1">
        <f t="array" ref="AI171">_xlfn.XLOOKUP(AI$1&amp;$AB171,$M$3:$M$1662&amp;$N$3:$N$1662,$O$3:$O$1662,0,0,1)</f>
        <v>0</v>
      </c>
      <c r="AJ171" s="2" cm="1">
        <f t="array" ref="AJ171">_xlfn.XLOOKUP(AJ$1&amp;$AB171,$M$3:$M$1662&amp;$N$3:$N$1662,$O$3:$O$1662,0,0,1)</f>
        <v>0</v>
      </c>
      <c r="AK171" s="2" cm="1">
        <f t="array" ref="AK171">_xlfn.XLOOKUP(AK$1&amp;$AB171,$M$3:$M$1662&amp;$N$3:$N$1662,$O$3:$O$1662,0,0,1)</f>
        <v>1700</v>
      </c>
      <c r="AL171" s="2" cm="1">
        <f t="array" ref="AL171">_xlfn.XLOOKUP(AL$1&amp;$AB171,$M$3:$M$1662&amp;$N$3:$N$1662,$O$3:$O$1662,0,0,1)</f>
        <v>0</v>
      </c>
      <c r="AM171" s="2" cm="1">
        <f t="array" ref="AM171">_xlfn.XLOOKUP(AM$1&amp;$AB171,$M$3:$M$1662&amp;$N$3:$N$1662,$O$3:$O$1662,0,0,1)</f>
        <v>100</v>
      </c>
    </row>
    <row r="172" spans="13:39" x14ac:dyDescent="0.4">
      <c r="M172" t="s">
        <v>781</v>
      </c>
      <c r="N172" t="s">
        <v>714</v>
      </c>
      <c r="O172">
        <v>100</v>
      </c>
      <c r="AB172" t="s">
        <v>9</v>
      </c>
      <c r="AC172" s="2">
        <f t="shared" si="20"/>
        <v>197280</v>
      </c>
      <c r="AD172" s="2">
        <f t="shared" si="23"/>
        <v>249800</v>
      </c>
      <c r="AE172" s="2">
        <f t="shared" si="23"/>
        <v>193700</v>
      </c>
      <c r="AF172" s="2">
        <f t="shared" si="23"/>
        <v>246200</v>
      </c>
      <c r="AG172" s="2">
        <f t="shared" si="23"/>
        <v>146200</v>
      </c>
      <c r="AH172" s="2">
        <f t="shared" si="23"/>
        <v>150500</v>
      </c>
      <c r="AI172" s="2" cm="1">
        <f t="array" ref="AI172">_xlfn.XLOOKUP(AI$1&amp;$AB172,$M$3:$M$1662&amp;$N$3:$N$1662,$O$3:$O$1662,0,0,1)</f>
        <v>1700</v>
      </c>
      <c r="AJ172" s="2" cm="1">
        <f t="array" ref="AJ172">_xlfn.XLOOKUP(AJ$1&amp;$AB172,$M$3:$M$1662&amp;$N$3:$N$1662,$O$3:$O$1662,0,0,1)</f>
        <v>200</v>
      </c>
      <c r="AK172" s="2" cm="1">
        <f t="array" ref="AK172">_xlfn.XLOOKUP(AK$1&amp;$AB172,$M$3:$M$1662&amp;$N$3:$N$1662,$O$3:$O$1662,0,0,1)</f>
        <v>300</v>
      </c>
      <c r="AL172" s="2" cm="1">
        <f t="array" ref="AL172">_xlfn.XLOOKUP(AL$1&amp;$AB172,$M$3:$M$1662&amp;$N$3:$N$1662,$O$3:$O$1662,0,0,1)</f>
        <v>0</v>
      </c>
      <c r="AM172" s="2" cm="1">
        <f t="array" ref="AM172">_xlfn.XLOOKUP(AM$1&amp;$AB172,$M$3:$M$1662&amp;$N$3:$N$1662,$O$3:$O$1662,0,0,1)</f>
        <v>0</v>
      </c>
    </row>
    <row r="173" spans="13:39" x14ac:dyDescent="0.4">
      <c r="M173" t="s">
        <v>781</v>
      </c>
      <c r="N173" t="s">
        <v>715</v>
      </c>
      <c r="O173">
        <v>0</v>
      </c>
      <c r="AB173" t="s">
        <v>174</v>
      </c>
      <c r="AC173" s="2">
        <f t="shared" si="20"/>
        <v>198220</v>
      </c>
      <c r="AD173" s="2">
        <f t="shared" si="23"/>
        <v>252100</v>
      </c>
      <c r="AE173" s="2">
        <f t="shared" si="23"/>
        <v>193900</v>
      </c>
      <c r="AF173" s="2">
        <f t="shared" si="23"/>
        <v>247700</v>
      </c>
      <c r="AG173" s="2">
        <f t="shared" si="23"/>
        <v>146300</v>
      </c>
      <c r="AH173" s="2">
        <f t="shared" si="23"/>
        <v>151100</v>
      </c>
      <c r="AI173" s="2" cm="1">
        <f t="array" ref="AI173">_xlfn.XLOOKUP(AI$1&amp;$AB173,$M$3:$M$1662&amp;$N$3:$N$1662,$O$3:$O$1662,0,0,1)</f>
        <v>2300</v>
      </c>
      <c r="AJ173" s="2" cm="1">
        <f t="array" ref="AJ173">_xlfn.XLOOKUP(AJ$1&amp;$AB173,$M$3:$M$1662&amp;$N$3:$N$1662,$O$3:$O$1662,0,0,1)</f>
        <v>200</v>
      </c>
      <c r="AK173" s="2" cm="1">
        <f t="array" ref="AK173">_xlfn.XLOOKUP(AK$1&amp;$AB173,$M$3:$M$1662&amp;$N$3:$N$1662,$O$3:$O$1662,0,0,1)</f>
        <v>1500</v>
      </c>
      <c r="AL173" s="2" cm="1">
        <f t="array" ref="AL173">_xlfn.XLOOKUP(AL$1&amp;$AB173,$M$3:$M$1662&amp;$N$3:$N$1662,$O$3:$O$1662,0,0,1)</f>
        <v>100</v>
      </c>
      <c r="AM173" s="2" cm="1">
        <f t="array" ref="AM173">_xlfn.XLOOKUP(AM$1&amp;$AB173,$M$3:$M$1662&amp;$N$3:$N$1662,$O$3:$O$1662,0,0,1)</f>
        <v>600</v>
      </c>
    </row>
    <row r="174" spans="13:39" x14ac:dyDescent="0.4">
      <c r="M174" t="s">
        <v>781</v>
      </c>
      <c r="N174" t="s">
        <v>716</v>
      </c>
      <c r="O174">
        <v>600</v>
      </c>
      <c r="AB174" t="s">
        <v>51</v>
      </c>
      <c r="AC174" s="2">
        <f t="shared" si="20"/>
        <v>203480</v>
      </c>
      <c r="AD174" s="2">
        <f t="shared" si="23"/>
        <v>265100</v>
      </c>
      <c r="AE174" s="2">
        <f t="shared" si="23"/>
        <v>194300</v>
      </c>
      <c r="AF174" s="2">
        <f t="shared" si="23"/>
        <v>248000</v>
      </c>
      <c r="AG174" s="2">
        <f t="shared" si="23"/>
        <v>158500</v>
      </c>
      <c r="AH174" s="2">
        <f t="shared" si="23"/>
        <v>151500</v>
      </c>
      <c r="AI174" s="2" cm="1">
        <f t="array" ref="AI174">_xlfn.XLOOKUP(AI$1&amp;$AB174,$M$3:$M$1662&amp;$N$3:$N$1662,$O$3:$O$1662,0,0,1)</f>
        <v>13000</v>
      </c>
      <c r="AJ174" s="2" cm="1">
        <f t="array" ref="AJ174">_xlfn.XLOOKUP(AJ$1&amp;$AB174,$M$3:$M$1662&amp;$N$3:$N$1662,$O$3:$O$1662,0,0,1)</f>
        <v>400</v>
      </c>
      <c r="AK174" s="2" cm="1">
        <f t="array" ref="AK174">_xlfn.XLOOKUP(AK$1&amp;$AB174,$M$3:$M$1662&amp;$N$3:$N$1662,$O$3:$O$1662,0,0,1)</f>
        <v>300</v>
      </c>
      <c r="AL174" s="2" cm="1">
        <f t="array" ref="AL174">_xlfn.XLOOKUP(AL$1&amp;$AB174,$M$3:$M$1662&amp;$N$3:$N$1662,$O$3:$O$1662,0,0,1)</f>
        <v>12200</v>
      </c>
      <c r="AM174" s="2" cm="1">
        <f t="array" ref="AM174">_xlfn.XLOOKUP(AM$1&amp;$AB174,$M$3:$M$1662&amp;$N$3:$N$1662,$O$3:$O$1662,0,0,1)</f>
        <v>400</v>
      </c>
    </row>
    <row r="175" spans="13:39" x14ac:dyDescent="0.4">
      <c r="M175" t="s">
        <v>781</v>
      </c>
      <c r="N175" t="s">
        <v>717</v>
      </c>
      <c r="O175">
        <v>400</v>
      </c>
      <c r="AB175" t="s">
        <v>88</v>
      </c>
      <c r="AC175" s="2">
        <f t="shared" si="20"/>
        <v>204120</v>
      </c>
      <c r="AD175" s="2">
        <f t="shared" si="23"/>
        <v>268100</v>
      </c>
      <c r="AE175" s="2">
        <f t="shared" si="23"/>
        <v>194300</v>
      </c>
      <c r="AF175" s="2">
        <f t="shared" si="23"/>
        <v>248000</v>
      </c>
      <c r="AG175" s="2">
        <f t="shared" si="23"/>
        <v>158700</v>
      </c>
      <c r="AH175" s="2">
        <f t="shared" si="23"/>
        <v>151500</v>
      </c>
      <c r="AI175" s="2" cm="1">
        <f t="array" ref="AI175">_xlfn.XLOOKUP(AI$1&amp;$AB175,$M$3:$M$1662&amp;$N$3:$N$1662,$O$3:$O$1662,0,0,1)</f>
        <v>3000</v>
      </c>
      <c r="AJ175" s="2" cm="1">
        <f t="array" ref="AJ175">_xlfn.XLOOKUP(AJ$1&amp;$AB175,$M$3:$M$1662&amp;$N$3:$N$1662,$O$3:$O$1662,0,0,1)</f>
        <v>0</v>
      </c>
      <c r="AK175" s="2" cm="1">
        <f t="array" ref="AK175">_xlfn.XLOOKUP(AK$1&amp;$AB175,$M$3:$M$1662&amp;$N$3:$N$1662,$O$3:$O$1662,0,0,1)</f>
        <v>0</v>
      </c>
      <c r="AL175" s="2" cm="1">
        <f t="array" ref="AL175">_xlfn.XLOOKUP(AL$1&amp;$AB175,$M$3:$M$1662&amp;$N$3:$N$1662,$O$3:$O$1662,0,0,1)</f>
        <v>200</v>
      </c>
      <c r="AM175" s="2" cm="1">
        <f t="array" ref="AM175">_xlfn.XLOOKUP(AM$1&amp;$AB175,$M$3:$M$1662&amp;$N$3:$N$1662,$O$3:$O$1662,0,0,1)</f>
        <v>0</v>
      </c>
    </row>
    <row r="176" spans="13:39" x14ac:dyDescent="0.4">
      <c r="M176" t="s">
        <v>781</v>
      </c>
      <c r="N176" t="s">
        <v>718</v>
      </c>
      <c r="O176">
        <v>0</v>
      </c>
      <c r="AB176" t="s">
        <v>146</v>
      </c>
      <c r="AC176" s="2">
        <f t="shared" si="20"/>
        <v>205180</v>
      </c>
      <c r="AD176" s="2">
        <f t="shared" si="23"/>
        <v>273200</v>
      </c>
      <c r="AE176" s="2">
        <f t="shared" si="23"/>
        <v>194400</v>
      </c>
      <c r="AF176" s="2">
        <f t="shared" si="23"/>
        <v>248000</v>
      </c>
      <c r="AG176" s="2">
        <f t="shared" si="23"/>
        <v>158700</v>
      </c>
      <c r="AH176" s="2">
        <f t="shared" si="23"/>
        <v>151600</v>
      </c>
      <c r="AI176" s="2" cm="1">
        <f t="array" ref="AI176">_xlfn.XLOOKUP(AI$1&amp;$AB176,$M$3:$M$1662&amp;$N$3:$N$1662,$O$3:$O$1662,0,0,1)</f>
        <v>5100</v>
      </c>
      <c r="AJ176" s="2" cm="1">
        <f t="array" ref="AJ176">_xlfn.XLOOKUP(AJ$1&amp;$AB176,$M$3:$M$1662&amp;$N$3:$N$1662,$O$3:$O$1662,0,0,1)</f>
        <v>100</v>
      </c>
      <c r="AK176" s="2" cm="1">
        <f t="array" ref="AK176">_xlfn.XLOOKUP(AK$1&amp;$AB176,$M$3:$M$1662&amp;$N$3:$N$1662,$O$3:$O$1662,0,0,1)</f>
        <v>0</v>
      </c>
      <c r="AL176" s="2" cm="1">
        <f t="array" ref="AL176">_xlfn.XLOOKUP(AL$1&amp;$AB176,$M$3:$M$1662&amp;$N$3:$N$1662,$O$3:$O$1662,0,0,1)</f>
        <v>0</v>
      </c>
      <c r="AM176" s="2" cm="1">
        <f t="array" ref="AM176">_xlfn.XLOOKUP(AM$1&amp;$AB176,$M$3:$M$1662&amp;$N$3:$N$1662,$O$3:$O$1662,0,0,1)</f>
        <v>100</v>
      </c>
    </row>
    <row r="177" spans="13:39" x14ac:dyDescent="0.4">
      <c r="M177" t="s">
        <v>781</v>
      </c>
      <c r="N177" t="s">
        <v>719</v>
      </c>
      <c r="O177">
        <v>100</v>
      </c>
      <c r="AB177" t="s">
        <v>195</v>
      </c>
      <c r="AC177" s="2">
        <f t="shared" si="20"/>
        <v>210500</v>
      </c>
      <c r="AD177" s="2">
        <f t="shared" si="23"/>
        <v>279800</v>
      </c>
      <c r="AE177" s="2">
        <f t="shared" si="23"/>
        <v>194500</v>
      </c>
      <c r="AF177" s="2">
        <f t="shared" si="23"/>
        <v>250400</v>
      </c>
      <c r="AG177" s="2">
        <f t="shared" si="23"/>
        <v>176200</v>
      </c>
      <c r="AH177" s="2">
        <f t="shared" si="23"/>
        <v>151600</v>
      </c>
      <c r="AI177" s="2" cm="1">
        <f t="array" ref="AI177">_xlfn.XLOOKUP(AI$1&amp;$AB177,$M$3:$M$1662&amp;$N$3:$N$1662,$O$3:$O$1662,0,0,1)</f>
        <v>6600</v>
      </c>
      <c r="AJ177" s="2" cm="1">
        <f t="array" ref="AJ177">_xlfn.XLOOKUP(AJ$1&amp;$AB177,$M$3:$M$1662&amp;$N$3:$N$1662,$O$3:$O$1662,0,0,1)</f>
        <v>100</v>
      </c>
      <c r="AK177" s="2" cm="1">
        <f t="array" ref="AK177">_xlfn.XLOOKUP(AK$1&amp;$AB177,$M$3:$M$1662&amp;$N$3:$N$1662,$O$3:$O$1662,0,0,1)</f>
        <v>2400</v>
      </c>
      <c r="AL177" s="2" cm="1">
        <f t="array" ref="AL177">_xlfn.XLOOKUP(AL$1&amp;$AB177,$M$3:$M$1662&amp;$N$3:$N$1662,$O$3:$O$1662,0,0,1)</f>
        <v>17500</v>
      </c>
      <c r="AM177" s="2" cm="1">
        <f t="array" ref="AM177">_xlfn.XLOOKUP(AM$1&amp;$AB177,$M$3:$M$1662&amp;$N$3:$N$1662,$O$3:$O$1662,0,0,1)</f>
        <v>0</v>
      </c>
    </row>
    <row r="178" spans="13:39" x14ac:dyDescent="0.4">
      <c r="M178" t="s">
        <v>781</v>
      </c>
      <c r="N178" t="s">
        <v>720</v>
      </c>
      <c r="O178">
        <v>0</v>
      </c>
      <c r="AB178" t="s">
        <v>56</v>
      </c>
      <c r="AC178" s="2">
        <f t="shared" si="20"/>
        <v>212640</v>
      </c>
      <c r="AD178" s="2">
        <f t="shared" si="23"/>
        <v>288500</v>
      </c>
      <c r="AE178" s="2">
        <f t="shared" si="23"/>
        <v>194500</v>
      </c>
      <c r="AF178" s="2">
        <f t="shared" si="23"/>
        <v>250400</v>
      </c>
      <c r="AG178" s="2">
        <f t="shared" si="23"/>
        <v>176200</v>
      </c>
      <c r="AH178" s="2">
        <f t="shared" si="23"/>
        <v>153600</v>
      </c>
      <c r="AI178" s="2" cm="1">
        <f t="array" ref="AI178">_xlfn.XLOOKUP(AI$1&amp;$AB178,$M$3:$M$1662&amp;$N$3:$N$1662,$O$3:$O$1662,0,0,1)</f>
        <v>8700</v>
      </c>
      <c r="AJ178" s="2" cm="1">
        <f t="array" ref="AJ178">_xlfn.XLOOKUP(AJ$1&amp;$AB178,$M$3:$M$1662&amp;$N$3:$N$1662,$O$3:$O$1662,0,0,1)</f>
        <v>0</v>
      </c>
      <c r="AK178" s="2" cm="1">
        <f t="array" ref="AK178">_xlfn.XLOOKUP(AK$1&amp;$AB178,$M$3:$M$1662&amp;$N$3:$N$1662,$O$3:$O$1662,0,0,1)</f>
        <v>0</v>
      </c>
      <c r="AL178" s="2" cm="1">
        <f t="array" ref="AL178">_xlfn.XLOOKUP(AL$1&amp;$AB178,$M$3:$M$1662&amp;$N$3:$N$1662,$O$3:$O$1662,0,0,1)</f>
        <v>0</v>
      </c>
      <c r="AM178" s="2" cm="1">
        <f t="array" ref="AM178">_xlfn.XLOOKUP(AM$1&amp;$AB178,$M$3:$M$1662&amp;$N$3:$N$1662,$O$3:$O$1662,0,0,1)</f>
        <v>2000</v>
      </c>
    </row>
    <row r="179" spans="13:39" x14ac:dyDescent="0.4">
      <c r="M179" t="s">
        <v>781</v>
      </c>
      <c r="N179" t="s">
        <v>721</v>
      </c>
      <c r="O179">
        <v>2000</v>
      </c>
      <c r="AB179" t="s">
        <v>225</v>
      </c>
      <c r="AC179" s="2">
        <f t="shared" si="20"/>
        <v>213280</v>
      </c>
      <c r="AD179" s="2">
        <f t="shared" si="23"/>
        <v>291300</v>
      </c>
      <c r="AE179" s="2">
        <f t="shared" si="23"/>
        <v>194500</v>
      </c>
      <c r="AF179" s="2">
        <f t="shared" si="23"/>
        <v>250400</v>
      </c>
      <c r="AG179" s="2">
        <f t="shared" si="23"/>
        <v>176300</v>
      </c>
      <c r="AH179" s="2">
        <f t="shared" si="23"/>
        <v>153900</v>
      </c>
      <c r="AI179" s="2" cm="1">
        <f t="array" ref="AI179">_xlfn.XLOOKUP(AI$1&amp;$AB179,$M$3:$M$1662&amp;$N$3:$N$1662,$O$3:$O$1662,0,0,1)</f>
        <v>2800</v>
      </c>
      <c r="AJ179" s="2" cm="1">
        <f t="array" ref="AJ179">_xlfn.XLOOKUP(AJ$1&amp;$AB179,$M$3:$M$1662&amp;$N$3:$N$1662,$O$3:$O$1662,0,0,1)</f>
        <v>0</v>
      </c>
      <c r="AK179" s="2" cm="1">
        <f t="array" ref="AK179">_xlfn.XLOOKUP(AK$1&amp;$AB179,$M$3:$M$1662&amp;$N$3:$N$1662,$O$3:$O$1662,0,0,1)</f>
        <v>0</v>
      </c>
      <c r="AL179" s="2" cm="1">
        <f t="array" ref="AL179">_xlfn.XLOOKUP(AL$1&amp;$AB179,$M$3:$M$1662&amp;$N$3:$N$1662,$O$3:$O$1662,0,0,1)</f>
        <v>100</v>
      </c>
      <c r="AM179" s="2" cm="1">
        <f t="array" ref="AM179">_xlfn.XLOOKUP(AM$1&amp;$AB179,$M$3:$M$1662&amp;$N$3:$N$1662,$O$3:$O$1662,0,0,1)</f>
        <v>300</v>
      </c>
    </row>
    <row r="180" spans="13:39" x14ac:dyDescent="0.4">
      <c r="M180" t="s">
        <v>781</v>
      </c>
      <c r="N180" t="s">
        <v>722</v>
      </c>
      <c r="O180">
        <v>300</v>
      </c>
      <c r="AB180" t="s">
        <v>214</v>
      </c>
      <c r="AC180" s="2">
        <f t="shared" si="20"/>
        <v>213900</v>
      </c>
      <c r="AD180" s="2">
        <f t="shared" ref="AD180:AH195" si="24">AD179+AI180</f>
        <v>291700</v>
      </c>
      <c r="AE180" s="2">
        <f t="shared" si="24"/>
        <v>195900</v>
      </c>
      <c r="AF180" s="2">
        <f t="shared" si="24"/>
        <v>250400</v>
      </c>
      <c r="AG180" s="2">
        <f t="shared" si="24"/>
        <v>177000</v>
      </c>
      <c r="AH180" s="2">
        <f t="shared" si="24"/>
        <v>154500</v>
      </c>
      <c r="AI180" s="2" cm="1">
        <f t="array" ref="AI180">_xlfn.XLOOKUP(AI$1&amp;$AB180,$M$3:$M$1662&amp;$N$3:$N$1662,$O$3:$O$1662,0,0,1)</f>
        <v>400</v>
      </c>
      <c r="AJ180" s="2" cm="1">
        <f t="array" ref="AJ180">_xlfn.XLOOKUP(AJ$1&amp;$AB180,$M$3:$M$1662&amp;$N$3:$N$1662,$O$3:$O$1662,0,0,1)</f>
        <v>1400</v>
      </c>
      <c r="AK180" s="2" cm="1">
        <f t="array" ref="AK180">_xlfn.XLOOKUP(AK$1&amp;$AB180,$M$3:$M$1662&amp;$N$3:$N$1662,$O$3:$O$1662,0,0,1)</f>
        <v>0</v>
      </c>
      <c r="AL180" s="2" cm="1">
        <f t="array" ref="AL180">_xlfn.XLOOKUP(AL$1&amp;$AB180,$M$3:$M$1662&amp;$N$3:$N$1662,$O$3:$O$1662,0,0,1)</f>
        <v>700</v>
      </c>
      <c r="AM180" s="2" cm="1">
        <f t="array" ref="AM180">_xlfn.XLOOKUP(AM$1&amp;$AB180,$M$3:$M$1662&amp;$N$3:$N$1662,$O$3:$O$1662,0,0,1)</f>
        <v>600</v>
      </c>
    </row>
    <row r="181" spans="13:39" x14ac:dyDescent="0.4">
      <c r="M181" t="s">
        <v>781</v>
      </c>
      <c r="N181" t="s">
        <v>723</v>
      </c>
      <c r="O181">
        <v>600</v>
      </c>
      <c r="AB181" t="s">
        <v>302</v>
      </c>
      <c r="AC181" s="2">
        <f t="shared" si="20"/>
        <v>214480</v>
      </c>
      <c r="AD181" s="2">
        <f t="shared" si="24"/>
        <v>294500</v>
      </c>
      <c r="AE181" s="2">
        <f t="shared" si="24"/>
        <v>195900</v>
      </c>
      <c r="AF181" s="2">
        <f t="shared" si="24"/>
        <v>250400</v>
      </c>
      <c r="AG181" s="2">
        <f t="shared" si="24"/>
        <v>177000</v>
      </c>
      <c r="AH181" s="2">
        <f t="shared" si="24"/>
        <v>154600</v>
      </c>
      <c r="AI181" s="2" cm="1">
        <f t="array" ref="AI181">_xlfn.XLOOKUP(AI$1&amp;$AB181,$M$3:$M$1662&amp;$N$3:$N$1662,$O$3:$O$1662,0,0,1)</f>
        <v>2800</v>
      </c>
      <c r="AJ181" s="2" cm="1">
        <f t="array" ref="AJ181">_xlfn.XLOOKUP(AJ$1&amp;$AB181,$M$3:$M$1662&amp;$N$3:$N$1662,$O$3:$O$1662,0,0,1)</f>
        <v>0</v>
      </c>
      <c r="AK181" s="2" cm="1">
        <f t="array" ref="AK181">_xlfn.XLOOKUP(AK$1&amp;$AB181,$M$3:$M$1662&amp;$N$3:$N$1662,$O$3:$O$1662,0,0,1)</f>
        <v>0</v>
      </c>
      <c r="AL181" s="2" cm="1">
        <f t="array" ref="AL181">_xlfn.XLOOKUP(AL$1&amp;$AB181,$M$3:$M$1662&amp;$N$3:$N$1662,$O$3:$O$1662,0,0,1)</f>
        <v>0</v>
      </c>
      <c r="AM181" s="2" cm="1">
        <f t="array" ref="AM181">_xlfn.XLOOKUP(AM$1&amp;$AB181,$M$3:$M$1662&amp;$N$3:$N$1662,$O$3:$O$1662,0,0,1)</f>
        <v>100</v>
      </c>
    </row>
    <row r="182" spans="13:39" x14ac:dyDescent="0.4">
      <c r="M182" t="s">
        <v>781</v>
      </c>
      <c r="N182" t="s">
        <v>724</v>
      </c>
      <c r="O182">
        <v>100</v>
      </c>
      <c r="AB182" t="s">
        <v>103</v>
      </c>
      <c r="AC182" s="2">
        <f t="shared" si="20"/>
        <v>215200</v>
      </c>
      <c r="AD182" s="2">
        <f t="shared" si="24"/>
        <v>298100</v>
      </c>
      <c r="AE182" s="2">
        <f t="shared" si="24"/>
        <v>195900</v>
      </c>
      <c r="AF182" s="2">
        <f t="shared" si="24"/>
        <v>250400</v>
      </c>
      <c r="AG182" s="2">
        <f t="shared" si="24"/>
        <v>177000</v>
      </c>
      <c r="AH182" s="2">
        <f t="shared" si="24"/>
        <v>154600</v>
      </c>
      <c r="AI182" s="2" cm="1">
        <f t="array" ref="AI182">_xlfn.XLOOKUP(AI$1&amp;$AB182,$M$3:$M$1662&amp;$N$3:$N$1662,$O$3:$O$1662,0,0,1)</f>
        <v>3600</v>
      </c>
      <c r="AJ182" s="2" cm="1">
        <f t="array" ref="AJ182">_xlfn.XLOOKUP(AJ$1&amp;$AB182,$M$3:$M$1662&amp;$N$3:$N$1662,$O$3:$O$1662,0,0,1)</f>
        <v>0</v>
      </c>
      <c r="AK182" s="2" cm="1">
        <f t="array" ref="AK182">_xlfn.XLOOKUP(AK$1&amp;$AB182,$M$3:$M$1662&amp;$N$3:$N$1662,$O$3:$O$1662,0,0,1)</f>
        <v>0</v>
      </c>
      <c r="AL182" s="2" cm="1">
        <f t="array" ref="AL182">_xlfn.XLOOKUP(AL$1&amp;$AB182,$M$3:$M$1662&amp;$N$3:$N$1662,$O$3:$O$1662,0,0,1)</f>
        <v>0</v>
      </c>
      <c r="AM182" s="2" cm="1">
        <f t="array" ref="AM182">_xlfn.XLOOKUP(AM$1&amp;$AB182,$M$3:$M$1662&amp;$N$3:$N$1662,$O$3:$O$1662,0,0,1)</f>
        <v>0</v>
      </c>
    </row>
    <row r="183" spans="13:39" x14ac:dyDescent="0.4">
      <c r="M183" t="s">
        <v>781</v>
      </c>
      <c r="N183" t="s">
        <v>725</v>
      </c>
      <c r="O183">
        <v>0</v>
      </c>
      <c r="AB183" t="s">
        <v>303</v>
      </c>
      <c r="AC183" s="2">
        <f t="shared" si="20"/>
        <v>216280</v>
      </c>
      <c r="AD183" s="2">
        <f t="shared" si="24"/>
        <v>301200</v>
      </c>
      <c r="AE183" s="2">
        <f t="shared" si="24"/>
        <v>198100</v>
      </c>
      <c r="AF183" s="2">
        <f t="shared" si="24"/>
        <v>250400</v>
      </c>
      <c r="AG183" s="2">
        <f t="shared" si="24"/>
        <v>177000</v>
      </c>
      <c r="AH183" s="2">
        <f t="shared" si="24"/>
        <v>154700</v>
      </c>
      <c r="AI183" s="2" cm="1">
        <f t="array" ref="AI183">_xlfn.XLOOKUP(AI$1&amp;$AB183,$M$3:$M$1662&amp;$N$3:$N$1662,$O$3:$O$1662,0,0,1)</f>
        <v>3100</v>
      </c>
      <c r="AJ183" s="2" cm="1">
        <f t="array" ref="AJ183">_xlfn.XLOOKUP(AJ$1&amp;$AB183,$M$3:$M$1662&amp;$N$3:$N$1662,$O$3:$O$1662,0,0,1)</f>
        <v>2200</v>
      </c>
      <c r="AK183" s="2" cm="1">
        <f t="array" ref="AK183">_xlfn.XLOOKUP(AK$1&amp;$AB183,$M$3:$M$1662&amp;$N$3:$N$1662,$O$3:$O$1662,0,0,1)</f>
        <v>0</v>
      </c>
      <c r="AL183" s="2" cm="1">
        <f t="array" ref="AL183">_xlfn.XLOOKUP(AL$1&amp;$AB183,$M$3:$M$1662&amp;$N$3:$N$1662,$O$3:$O$1662,0,0,1)</f>
        <v>0</v>
      </c>
      <c r="AM183" s="2" cm="1">
        <f t="array" ref="AM183">_xlfn.XLOOKUP(AM$1&amp;$AB183,$M$3:$M$1662&amp;$N$3:$N$1662,$O$3:$O$1662,0,0,1)</f>
        <v>100</v>
      </c>
    </row>
    <row r="184" spans="13:39" x14ac:dyDescent="0.4">
      <c r="M184" t="s">
        <v>781</v>
      </c>
      <c r="N184" t="s">
        <v>726</v>
      </c>
      <c r="O184">
        <v>100</v>
      </c>
      <c r="AB184" t="s">
        <v>207</v>
      </c>
      <c r="AC184" s="2">
        <f t="shared" si="20"/>
        <v>217600</v>
      </c>
      <c r="AD184" s="2">
        <f t="shared" si="24"/>
        <v>307400</v>
      </c>
      <c r="AE184" s="2">
        <f t="shared" si="24"/>
        <v>198100</v>
      </c>
      <c r="AF184" s="2">
        <f t="shared" si="24"/>
        <v>250400</v>
      </c>
      <c r="AG184" s="2">
        <f t="shared" si="24"/>
        <v>177100</v>
      </c>
      <c r="AH184" s="2">
        <f t="shared" si="24"/>
        <v>155000</v>
      </c>
      <c r="AI184" s="2" cm="1">
        <f t="array" ref="AI184">_xlfn.XLOOKUP(AI$1&amp;$AB184,$M$3:$M$1662&amp;$N$3:$N$1662,$O$3:$O$1662,0,0,1)</f>
        <v>6200</v>
      </c>
      <c r="AJ184" s="2" cm="1">
        <f t="array" ref="AJ184">_xlfn.XLOOKUP(AJ$1&amp;$AB184,$M$3:$M$1662&amp;$N$3:$N$1662,$O$3:$O$1662,0,0,1)</f>
        <v>0</v>
      </c>
      <c r="AK184" s="2" cm="1">
        <f t="array" ref="AK184">_xlfn.XLOOKUP(AK$1&amp;$AB184,$M$3:$M$1662&amp;$N$3:$N$1662,$O$3:$O$1662,0,0,1)</f>
        <v>0</v>
      </c>
      <c r="AL184" s="2" cm="1">
        <f t="array" ref="AL184">_xlfn.XLOOKUP(AL$1&amp;$AB184,$M$3:$M$1662&amp;$N$3:$N$1662,$O$3:$O$1662,0,0,1)</f>
        <v>100</v>
      </c>
      <c r="AM184" s="2" cm="1">
        <f t="array" ref="AM184">_xlfn.XLOOKUP(AM$1&amp;$AB184,$M$3:$M$1662&amp;$N$3:$N$1662,$O$3:$O$1662,0,0,1)</f>
        <v>300</v>
      </c>
    </row>
    <row r="185" spans="13:39" x14ac:dyDescent="0.4">
      <c r="M185" t="s">
        <v>781</v>
      </c>
      <c r="N185" t="s">
        <v>425</v>
      </c>
      <c r="O185">
        <v>300</v>
      </c>
      <c r="AB185" t="s">
        <v>304</v>
      </c>
      <c r="AC185" s="2">
        <f t="shared" si="20"/>
        <v>218760</v>
      </c>
      <c r="AD185" s="2">
        <f t="shared" si="24"/>
        <v>307500</v>
      </c>
      <c r="AE185" s="2">
        <f t="shared" si="24"/>
        <v>198100</v>
      </c>
      <c r="AF185" s="2">
        <f t="shared" si="24"/>
        <v>250400</v>
      </c>
      <c r="AG185" s="2">
        <f t="shared" si="24"/>
        <v>182800</v>
      </c>
      <c r="AH185" s="2">
        <f t="shared" si="24"/>
        <v>155000</v>
      </c>
      <c r="AI185" s="2" cm="1">
        <f t="array" ref="AI185">_xlfn.XLOOKUP(AI$1&amp;$AB185,$M$3:$M$1662&amp;$N$3:$N$1662,$O$3:$O$1662,0,0,1)</f>
        <v>100</v>
      </c>
      <c r="AJ185" s="2" cm="1">
        <f t="array" ref="AJ185">_xlfn.XLOOKUP(AJ$1&amp;$AB185,$M$3:$M$1662&amp;$N$3:$N$1662,$O$3:$O$1662,0,0,1)</f>
        <v>0</v>
      </c>
      <c r="AK185" s="2" cm="1">
        <f t="array" ref="AK185">_xlfn.XLOOKUP(AK$1&amp;$AB185,$M$3:$M$1662&amp;$N$3:$N$1662,$O$3:$O$1662,0,0,1)</f>
        <v>0</v>
      </c>
      <c r="AL185" s="2" cm="1">
        <f t="array" ref="AL185">_xlfn.XLOOKUP(AL$1&amp;$AB185,$M$3:$M$1662&amp;$N$3:$N$1662,$O$3:$O$1662,0,0,1)</f>
        <v>5700</v>
      </c>
      <c r="AM185" s="2" cm="1">
        <f t="array" ref="AM185">_xlfn.XLOOKUP(AM$1&amp;$AB185,$M$3:$M$1662&amp;$N$3:$N$1662,$O$3:$O$1662,0,0,1)</f>
        <v>0</v>
      </c>
    </row>
    <row r="186" spans="13:39" x14ac:dyDescent="0.4">
      <c r="M186" t="s">
        <v>781</v>
      </c>
      <c r="N186" t="s">
        <v>426</v>
      </c>
      <c r="O186">
        <v>0</v>
      </c>
      <c r="AB186" t="s">
        <v>204</v>
      </c>
      <c r="AC186" s="2">
        <f t="shared" si="20"/>
        <v>220040</v>
      </c>
      <c r="AD186" s="2">
        <f t="shared" si="24"/>
        <v>311800</v>
      </c>
      <c r="AE186" s="2">
        <f t="shared" si="24"/>
        <v>198700</v>
      </c>
      <c r="AF186" s="2">
        <f t="shared" si="24"/>
        <v>250700</v>
      </c>
      <c r="AG186" s="2">
        <f t="shared" si="24"/>
        <v>183700</v>
      </c>
      <c r="AH186" s="2">
        <f t="shared" si="24"/>
        <v>155300</v>
      </c>
      <c r="AI186" s="2" cm="1">
        <f t="array" ref="AI186">_xlfn.XLOOKUP(AI$1&amp;$AB186,$M$3:$M$1662&amp;$N$3:$N$1662,$O$3:$O$1662,0,0,1)</f>
        <v>4300</v>
      </c>
      <c r="AJ186" s="2" cm="1">
        <f t="array" ref="AJ186">_xlfn.XLOOKUP(AJ$1&amp;$AB186,$M$3:$M$1662&amp;$N$3:$N$1662,$O$3:$O$1662,0,0,1)</f>
        <v>600</v>
      </c>
      <c r="AK186" s="2" cm="1">
        <f t="array" ref="AK186">_xlfn.XLOOKUP(AK$1&amp;$AB186,$M$3:$M$1662&amp;$N$3:$N$1662,$O$3:$O$1662,0,0,1)</f>
        <v>300</v>
      </c>
      <c r="AL186" s="2" cm="1">
        <f t="array" ref="AL186">_xlfn.XLOOKUP(AL$1&amp;$AB186,$M$3:$M$1662&amp;$N$3:$N$1662,$O$3:$O$1662,0,0,1)</f>
        <v>900</v>
      </c>
      <c r="AM186" s="2" cm="1">
        <f t="array" ref="AM186">_xlfn.XLOOKUP(AM$1&amp;$AB186,$M$3:$M$1662&amp;$N$3:$N$1662,$O$3:$O$1662,0,0,1)</f>
        <v>300</v>
      </c>
    </row>
    <row r="187" spans="13:39" x14ac:dyDescent="0.4">
      <c r="M187" t="s">
        <v>781</v>
      </c>
      <c r="N187" t="s">
        <v>427</v>
      </c>
      <c r="O187">
        <v>300</v>
      </c>
      <c r="AB187" t="s">
        <v>24</v>
      </c>
      <c r="AC187" s="2">
        <f t="shared" si="20"/>
        <v>226900</v>
      </c>
      <c r="AD187" s="2">
        <f t="shared" si="24"/>
        <v>346000</v>
      </c>
      <c r="AE187" s="2">
        <f t="shared" si="24"/>
        <v>198700</v>
      </c>
      <c r="AF187" s="2">
        <f t="shared" si="24"/>
        <v>250700</v>
      </c>
      <c r="AG187" s="2">
        <f t="shared" si="24"/>
        <v>183700</v>
      </c>
      <c r="AH187" s="2">
        <f t="shared" si="24"/>
        <v>155400</v>
      </c>
      <c r="AI187" s="2" cm="1">
        <f t="array" ref="AI187">_xlfn.XLOOKUP(AI$1&amp;$AB187,$M$3:$M$1662&amp;$N$3:$N$1662,$O$3:$O$1662,0,0,1)</f>
        <v>34200</v>
      </c>
      <c r="AJ187" s="2" cm="1">
        <f t="array" ref="AJ187">_xlfn.XLOOKUP(AJ$1&amp;$AB187,$M$3:$M$1662&amp;$N$3:$N$1662,$O$3:$O$1662,0,0,1)</f>
        <v>0</v>
      </c>
      <c r="AK187" s="2" cm="1">
        <f t="array" ref="AK187">_xlfn.XLOOKUP(AK$1&amp;$AB187,$M$3:$M$1662&amp;$N$3:$N$1662,$O$3:$O$1662,0,0,1)</f>
        <v>0</v>
      </c>
      <c r="AL187" s="2" cm="1">
        <f t="array" ref="AL187">_xlfn.XLOOKUP(AL$1&amp;$AB187,$M$3:$M$1662&amp;$N$3:$N$1662,$O$3:$O$1662,0,0,1)</f>
        <v>0</v>
      </c>
      <c r="AM187" s="2" cm="1">
        <f t="array" ref="AM187">_xlfn.XLOOKUP(AM$1&amp;$AB187,$M$3:$M$1662&amp;$N$3:$N$1662,$O$3:$O$1662,0,0,1)</f>
        <v>100</v>
      </c>
    </row>
    <row r="188" spans="13:39" x14ac:dyDescent="0.4">
      <c r="M188" t="s">
        <v>781</v>
      </c>
      <c r="N188" t="s">
        <v>428</v>
      </c>
      <c r="O188">
        <v>100</v>
      </c>
      <c r="AB188" t="s">
        <v>91</v>
      </c>
      <c r="AC188" s="2">
        <f t="shared" si="20"/>
        <v>229080</v>
      </c>
      <c r="AD188" s="2">
        <f t="shared" si="24"/>
        <v>353300</v>
      </c>
      <c r="AE188" s="2">
        <f t="shared" si="24"/>
        <v>202000</v>
      </c>
      <c r="AF188" s="2">
        <f t="shared" si="24"/>
        <v>250800</v>
      </c>
      <c r="AG188" s="2">
        <f t="shared" si="24"/>
        <v>183900</v>
      </c>
      <c r="AH188" s="2">
        <f t="shared" si="24"/>
        <v>155400</v>
      </c>
      <c r="AI188" s="2" cm="1">
        <f t="array" ref="AI188">_xlfn.XLOOKUP(AI$1&amp;$AB188,$M$3:$M$1662&amp;$N$3:$N$1662,$O$3:$O$1662,0,0,1)</f>
        <v>7300</v>
      </c>
      <c r="AJ188" s="2" cm="1">
        <f t="array" ref="AJ188">_xlfn.XLOOKUP(AJ$1&amp;$AB188,$M$3:$M$1662&amp;$N$3:$N$1662,$O$3:$O$1662,0,0,1)</f>
        <v>3300</v>
      </c>
      <c r="AK188" s="2" cm="1">
        <f t="array" ref="AK188">_xlfn.XLOOKUP(AK$1&amp;$AB188,$M$3:$M$1662&amp;$N$3:$N$1662,$O$3:$O$1662,0,0,1)</f>
        <v>100</v>
      </c>
      <c r="AL188" s="2" cm="1">
        <f t="array" ref="AL188">_xlfn.XLOOKUP(AL$1&amp;$AB188,$M$3:$M$1662&amp;$N$3:$N$1662,$O$3:$O$1662,0,0,1)</f>
        <v>200</v>
      </c>
      <c r="AM188" s="2" cm="1">
        <f t="array" ref="AM188">_xlfn.XLOOKUP(AM$1&amp;$AB188,$M$3:$M$1662&amp;$N$3:$N$1662,$O$3:$O$1662,0,0,1)</f>
        <v>0</v>
      </c>
    </row>
    <row r="189" spans="13:39" x14ac:dyDescent="0.4">
      <c r="M189" t="s">
        <v>781</v>
      </c>
      <c r="N189" t="s">
        <v>429</v>
      </c>
      <c r="O189">
        <v>0</v>
      </c>
      <c r="AB189" t="s">
        <v>122</v>
      </c>
      <c r="AC189" s="2">
        <f t="shared" si="20"/>
        <v>230040</v>
      </c>
      <c r="AD189" s="2">
        <f t="shared" si="24"/>
        <v>357900</v>
      </c>
      <c r="AE189" s="2">
        <f t="shared" si="24"/>
        <v>202200</v>
      </c>
      <c r="AF189" s="2">
        <f t="shared" si="24"/>
        <v>250800</v>
      </c>
      <c r="AG189" s="2">
        <f t="shared" si="24"/>
        <v>183900</v>
      </c>
      <c r="AH189" s="2">
        <f t="shared" si="24"/>
        <v>155400</v>
      </c>
      <c r="AI189" s="2" cm="1">
        <f t="array" ref="AI189">_xlfn.XLOOKUP(AI$1&amp;$AB189,$M$3:$M$1662&amp;$N$3:$N$1662,$O$3:$O$1662,0,0,1)</f>
        <v>4600</v>
      </c>
      <c r="AJ189" s="2" cm="1">
        <f t="array" ref="AJ189">_xlfn.XLOOKUP(AJ$1&amp;$AB189,$M$3:$M$1662&amp;$N$3:$N$1662,$O$3:$O$1662,0,0,1)</f>
        <v>200</v>
      </c>
      <c r="AK189" s="2" cm="1">
        <f t="array" ref="AK189">_xlfn.XLOOKUP(AK$1&amp;$AB189,$M$3:$M$1662&amp;$N$3:$N$1662,$O$3:$O$1662,0,0,1)</f>
        <v>0</v>
      </c>
      <c r="AL189" s="2" cm="1">
        <f t="array" ref="AL189">_xlfn.XLOOKUP(AL$1&amp;$AB189,$M$3:$M$1662&amp;$N$3:$N$1662,$O$3:$O$1662,0,0,1)</f>
        <v>0</v>
      </c>
      <c r="AM189" s="2" cm="1">
        <f t="array" ref="AM189">_xlfn.XLOOKUP(AM$1&amp;$AB189,$M$3:$M$1662&amp;$N$3:$N$1662,$O$3:$O$1662,0,0,1)</f>
        <v>0</v>
      </c>
    </row>
    <row r="190" spans="13:39" x14ac:dyDescent="0.4">
      <c r="M190" t="s">
        <v>781</v>
      </c>
      <c r="N190" t="s">
        <v>430</v>
      </c>
      <c r="O190">
        <v>0</v>
      </c>
      <c r="AB190" t="s">
        <v>277</v>
      </c>
      <c r="AC190" s="2">
        <f t="shared" si="20"/>
        <v>230380</v>
      </c>
      <c r="AD190" s="2">
        <f t="shared" si="24"/>
        <v>358800</v>
      </c>
      <c r="AE190" s="2">
        <f t="shared" si="24"/>
        <v>202900</v>
      </c>
      <c r="AF190" s="2">
        <f t="shared" si="24"/>
        <v>250800</v>
      </c>
      <c r="AG190" s="2">
        <f t="shared" si="24"/>
        <v>184000</v>
      </c>
      <c r="AH190" s="2">
        <f t="shared" si="24"/>
        <v>155400</v>
      </c>
      <c r="AI190" s="2" cm="1">
        <f t="array" ref="AI190">_xlfn.XLOOKUP(AI$1&amp;$AB190,$M$3:$M$1662&amp;$N$3:$N$1662,$O$3:$O$1662,0,0,1)</f>
        <v>900</v>
      </c>
      <c r="AJ190" s="2" cm="1">
        <f t="array" ref="AJ190">_xlfn.XLOOKUP(AJ$1&amp;$AB190,$M$3:$M$1662&amp;$N$3:$N$1662,$O$3:$O$1662,0,0,1)</f>
        <v>700</v>
      </c>
      <c r="AK190" s="2" cm="1">
        <f t="array" ref="AK190">_xlfn.XLOOKUP(AK$1&amp;$AB190,$M$3:$M$1662&amp;$N$3:$N$1662,$O$3:$O$1662,0,0,1)</f>
        <v>0</v>
      </c>
      <c r="AL190" s="2" cm="1">
        <f t="array" ref="AL190">_xlfn.XLOOKUP(AL$1&amp;$AB190,$M$3:$M$1662&amp;$N$3:$N$1662,$O$3:$O$1662,0,0,1)</f>
        <v>100</v>
      </c>
      <c r="AM190" s="2" cm="1">
        <f t="array" ref="AM190">_xlfn.XLOOKUP(AM$1&amp;$AB190,$M$3:$M$1662&amp;$N$3:$N$1662,$O$3:$O$1662,0,0,1)</f>
        <v>0</v>
      </c>
    </row>
    <row r="191" spans="13:39" x14ac:dyDescent="0.4">
      <c r="M191" t="s">
        <v>781</v>
      </c>
      <c r="N191" t="s">
        <v>431</v>
      </c>
      <c r="O191">
        <v>0</v>
      </c>
      <c r="AB191" t="s">
        <v>183</v>
      </c>
      <c r="AC191" s="2">
        <f t="shared" si="20"/>
        <v>232080</v>
      </c>
      <c r="AD191" s="2">
        <f t="shared" si="24"/>
        <v>360900</v>
      </c>
      <c r="AE191" s="2">
        <f t="shared" si="24"/>
        <v>204200</v>
      </c>
      <c r="AF191" s="2">
        <f t="shared" si="24"/>
        <v>255700</v>
      </c>
      <c r="AG191" s="2">
        <f t="shared" si="24"/>
        <v>184000</v>
      </c>
      <c r="AH191" s="2">
        <f t="shared" si="24"/>
        <v>155600</v>
      </c>
      <c r="AI191" s="2" cm="1">
        <f t="array" ref="AI191">_xlfn.XLOOKUP(AI$1&amp;$AB191,$M$3:$M$1662&amp;$N$3:$N$1662,$O$3:$O$1662,0,0,1)</f>
        <v>2100</v>
      </c>
      <c r="AJ191" s="2" cm="1">
        <f t="array" ref="AJ191">_xlfn.XLOOKUP(AJ$1&amp;$AB191,$M$3:$M$1662&amp;$N$3:$N$1662,$O$3:$O$1662,0,0,1)</f>
        <v>1300</v>
      </c>
      <c r="AK191" s="2" cm="1">
        <f t="array" ref="AK191">_xlfn.XLOOKUP(AK$1&amp;$AB191,$M$3:$M$1662&amp;$N$3:$N$1662,$O$3:$O$1662,0,0,1)</f>
        <v>4900</v>
      </c>
      <c r="AL191" s="2" cm="1">
        <f t="array" ref="AL191">_xlfn.XLOOKUP(AL$1&amp;$AB191,$M$3:$M$1662&amp;$N$3:$N$1662,$O$3:$O$1662,0,0,1)</f>
        <v>0</v>
      </c>
      <c r="AM191" s="2" cm="1">
        <f t="array" ref="AM191">_xlfn.XLOOKUP(AM$1&amp;$AB191,$M$3:$M$1662&amp;$N$3:$N$1662,$O$3:$O$1662,0,0,1)</f>
        <v>200</v>
      </c>
    </row>
    <row r="192" spans="13:39" x14ac:dyDescent="0.4">
      <c r="M192" t="s">
        <v>781</v>
      </c>
      <c r="N192" t="s">
        <v>432</v>
      </c>
      <c r="O192">
        <v>200</v>
      </c>
      <c r="AB192" t="s">
        <v>79</v>
      </c>
      <c r="AC192" s="2">
        <f t="shared" si="20"/>
        <v>232340</v>
      </c>
      <c r="AD192" s="2">
        <f t="shared" si="24"/>
        <v>361400</v>
      </c>
      <c r="AE192" s="2">
        <f t="shared" si="24"/>
        <v>204900</v>
      </c>
      <c r="AF192" s="2">
        <f t="shared" si="24"/>
        <v>255700</v>
      </c>
      <c r="AG192" s="2">
        <f t="shared" si="24"/>
        <v>184100</v>
      </c>
      <c r="AH192" s="2">
        <f t="shared" si="24"/>
        <v>155600</v>
      </c>
      <c r="AI192" s="2" cm="1">
        <f t="array" ref="AI192">_xlfn.XLOOKUP(AI$1&amp;$AB192,$M$3:$M$1662&amp;$N$3:$N$1662,$O$3:$O$1662,0,0,1)</f>
        <v>500</v>
      </c>
      <c r="AJ192" s="2" cm="1">
        <f t="array" ref="AJ192">_xlfn.XLOOKUP(AJ$1&amp;$AB192,$M$3:$M$1662&amp;$N$3:$N$1662,$O$3:$O$1662,0,0,1)</f>
        <v>700</v>
      </c>
      <c r="AK192" s="2" cm="1">
        <f t="array" ref="AK192">_xlfn.XLOOKUP(AK$1&amp;$AB192,$M$3:$M$1662&amp;$N$3:$N$1662,$O$3:$O$1662,0,0,1)</f>
        <v>0</v>
      </c>
      <c r="AL192" s="2" cm="1">
        <f t="array" ref="AL192">_xlfn.XLOOKUP(AL$1&amp;$AB192,$M$3:$M$1662&amp;$N$3:$N$1662,$O$3:$O$1662,0,0,1)</f>
        <v>100</v>
      </c>
      <c r="AM192" s="2" cm="1">
        <f t="array" ref="AM192">_xlfn.XLOOKUP(AM$1&amp;$AB192,$M$3:$M$1662&amp;$N$3:$N$1662,$O$3:$O$1662,0,0,1)</f>
        <v>0</v>
      </c>
    </row>
    <row r="193" spans="13:39" x14ac:dyDescent="0.4">
      <c r="M193" t="s">
        <v>781</v>
      </c>
      <c r="N193" t="s">
        <v>433</v>
      </c>
      <c r="O193">
        <v>0</v>
      </c>
      <c r="AB193" t="s">
        <v>141</v>
      </c>
      <c r="AC193" s="2">
        <f t="shared" si="20"/>
        <v>232860</v>
      </c>
      <c r="AD193" s="2">
        <f t="shared" si="24"/>
        <v>362600</v>
      </c>
      <c r="AE193" s="2">
        <f t="shared" si="24"/>
        <v>205300</v>
      </c>
      <c r="AF193" s="2">
        <f t="shared" si="24"/>
        <v>256700</v>
      </c>
      <c r="AG193" s="2">
        <f t="shared" si="24"/>
        <v>184100</v>
      </c>
      <c r="AH193" s="2">
        <f t="shared" si="24"/>
        <v>155600</v>
      </c>
      <c r="AI193" s="2" cm="1">
        <f t="array" ref="AI193">_xlfn.XLOOKUP(AI$1&amp;$AB193,$M$3:$M$1662&amp;$N$3:$N$1662,$O$3:$O$1662,0,0,1)</f>
        <v>1200</v>
      </c>
      <c r="AJ193" s="2" cm="1">
        <f t="array" ref="AJ193">_xlfn.XLOOKUP(AJ$1&amp;$AB193,$M$3:$M$1662&amp;$N$3:$N$1662,$O$3:$O$1662,0,0,1)</f>
        <v>400</v>
      </c>
      <c r="AK193" s="2" cm="1">
        <f t="array" ref="AK193">_xlfn.XLOOKUP(AK$1&amp;$AB193,$M$3:$M$1662&amp;$N$3:$N$1662,$O$3:$O$1662,0,0,1)</f>
        <v>1000</v>
      </c>
      <c r="AL193" s="2" cm="1">
        <f t="array" ref="AL193">_xlfn.XLOOKUP(AL$1&amp;$AB193,$M$3:$M$1662&amp;$N$3:$N$1662,$O$3:$O$1662,0,0,1)</f>
        <v>0</v>
      </c>
      <c r="AM193" s="2" cm="1">
        <f t="array" ref="AM193">_xlfn.XLOOKUP(AM$1&amp;$AB193,$M$3:$M$1662&amp;$N$3:$N$1662,$O$3:$O$1662,0,0,1)</f>
        <v>0</v>
      </c>
    </row>
    <row r="194" spans="13:39" x14ac:dyDescent="0.4">
      <c r="M194" t="s">
        <v>781</v>
      </c>
      <c r="N194" t="s">
        <v>434</v>
      </c>
      <c r="O194">
        <v>0</v>
      </c>
      <c r="AB194" t="s">
        <v>258</v>
      </c>
      <c r="AC194" s="2">
        <f t="shared" si="20"/>
        <v>232960</v>
      </c>
      <c r="AD194" s="2">
        <f t="shared" si="24"/>
        <v>363000</v>
      </c>
      <c r="AE194" s="2">
        <f t="shared" si="24"/>
        <v>205400</v>
      </c>
      <c r="AF194" s="2">
        <f t="shared" si="24"/>
        <v>256700</v>
      </c>
      <c r="AG194" s="2">
        <f t="shared" si="24"/>
        <v>184100</v>
      </c>
      <c r="AH194" s="2">
        <f t="shared" si="24"/>
        <v>155600</v>
      </c>
      <c r="AI194" s="2" cm="1">
        <f t="array" ref="AI194">_xlfn.XLOOKUP(AI$1&amp;$AB194,$M$3:$M$1662&amp;$N$3:$N$1662,$O$3:$O$1662,0,0,1)</f>
        <v>400</v>
      </c>
      <c r="AJ194" s="2" cm="1">
        <f t="array" ref="AJ194">_xlfn.XLOOKUP(AJ$1&amp;$AB194,$M$3:$M$1662&amp;$N$3:$N$1662,$O$3:$O$1662,0,0,1)</f>
        <v>100</v>
      </c>
      <c r="AK194" s="2" cm="1">
        <f t="array" ref="AK194">_xlfn.XLOOKUP(AK$1&amp;$AB194,$M$3:$M$1662&amp;$N$3:$N$1662,$O$3:$O$1662,0,0,1)</f>
        <v>0</v>
      </c>
      <c r="AL194" s="2" cm="1">
        <f t="array" ref="AL194">_xlfn.XLOOKUP(AL$1&amp;$AB194,$M$3:$M$1662&amp;$N$3:$N$1662,$O$3:$O$1662,0,0,1)</f>
        <v>0</v>
      </c>
      <c r="AM194" s="2" cm="1">
        <f t="array" ref="AM194">_xlfn.XLOOKUP(AM$1&amp;$AB194,$M$3:$M$1662&amp;$N$3:$N$1662,$O$3:$O$1662,0,0,1)</f>
        <v>0</v>
      </c>
    </row>
    <row r="195" spans="13:39" x14ac:dyDescent="0.4">
      <c r="M195" t="s">
        <v>781</v>
      </c>
      <c r="N195" t="s">
        <v>435</v>
      </c>
      <c r="O195">
        <v>0</v>
      </c>
      <c r="AB195" t="s">
        <v>109</v>
      </c>
      <c r="AC195" s="2">
        <f t="shared" ref="AC195:AC258" si="25">IFERROR(AVERAGEIFS(AD195:AH195,AD195:AH195,"&gt;0"),0)</f>
        <v>233180</v>
      </c>
      <c r="AD195" s="2">
        <f t="shared" si="24"/>
        <v>364100</v>
      </c>
      <c r="AE195" s="2">
        <f t="shared" si="24"/>
        <v>205400</v>
      </c>
      <c r="AF195" s="2">
        <f t="shared" si="24"/>
        <v>256700</v>
      </c>
      <c r="AG195" s="2">
        <f t="shared" si="24"/>
        <v>184100</v>
      </c>
      <c r="AH195" s="2">
        <f t="shared" si="24"/>
        <v>155600</v>
      </c>
      <c r="AI195" s="2" cm="1">
        <f t="array" ref="AI195">_xlfn.XLOOKUP(AI$1&amp;$AB195,$M$3:$M$1662&amp;$N$3:$N$1662,$O$3:$O$1662,0,0,1)</f>
        <v>1100</v>
      </c>
      <c r="AJ195" s="2" cm="1">
        <f t="array" ref="AJ195">_xlfn.XLOOKUP(AJ$1&amp;$AB195,$M$3:$M$1662&amp;$N$3:$N$1662,$O$3:$O$1662,0,0,1)</f>
        <v>0</v>
      </c>
      <c r="AK195" s="2" cm="1">
        <f t="array" ref="AK195">_xlfn.XLOOKUP(AK$1&amp;$AB195,$M$3:$M$1662&amp;$N$3:$N$1662,$O$3:$O$1662,0,0,1)</f>
        <v>0</v>
      </c>
      <c r="AL195" s="2" cm="1">
        <f t="array" ref="AL195">_xlfn.XLOOKUP(AL$1&amp;$AB195,$M$3:$M$1662&amp;$N$3:$N$1662,$O$3:$O$1662,0,0,1)</f>
        <v>0</v>
      </c>
      <c r="AM195" s="2" cm="1">
        <f t="array" ref="AM195">_xlfn.XLOOKUP(AM$1&amp;$AB195,$M$3:$M$1662&amp;$N$3:$N$1662,$O$3:$O$1662,0,0,1)</f>
        <v>0</v>
      </c>
    </row>
    <row r="196" spans="13:39" x14ac:dyDescent="0.4">
      <c r="M196" t="s">
        <v>781</v>
      </c>
      <c r="N196" t="s">
        <v>436</v>
      </c>
      <c r="O196">
        <v>0</v>
      </c>
      <c r="AB196" t="s">
        <v>175</v>
      </c>
      <c r="AC196" s="2">
        <f t="shared" si="25"/>
        <v>233200</v>
      </c>
      <c r="AD196" s="2">
        <f t="shared" ref="AD196:AH211" si="26">AD195+AI196</f>
        <v>364200</v>
      </c>
      <c r="AE196" s="2">
        <f t="shared" si="26"/>
        <v>205400</v>
      </c>
      <c r="AF196" s="2">
        <f t="shared" si="26"/>
        <v>256700</v>
      </c>
      <c r="AG196" s="2">
        <f t="shared" si="26"/>
        <v>184100</v>
      </c>
      <c r="AH196" s="2">
        <f t="shared" si="26"/>
        <v>155600</v>
      </c>
      <c r="AI196" s="2" cm="1">
        <f t="array" ref="AI196">_xlfn.XLOOKUP(AI$1&amp;$AB196,$M$3:$M$1662&amp;$N$3:$N$1662,$O$3:$O$1662,0,0,1)</f>
        <v>100</v>
      </c>
      <c r="AJ196" s="2" cm="1">
        <f t="array" ref="AJ196">_xlfn.XLOOKUP(AJ$1&amp;$AB196,$M$3:$M$1662&amp;$N$3:$N$1662,$O$3:$O$1662,0,0,1)</f>
        <v>0</v>
      </c>
      <c r="AK196" s="2" cm="1">
        <f t="array" ref="AK196">_xlfn.XLOOKUP(AK$1&amp;$AB196,$M$3:$M$1662&amp;$N$3:$N$1662,$O$3:$O$1662,0,0,1)</f>
        <v>0</v>
      </c>
      <c r="AL196" s="2" cm="1">
        <f t="array" ref="AL196">_xlfn.XLOOKUP(AL$1&amp;$AB196,$M$3:$M$1662&amp;$N$3:$N$1662,$O$3:$O$1662,0,0,1)</f>
        <v>0</v>
      </c>
      <c r="AM196" s="2" cm="1">
        <f t="array" ref="AM196">_xlfn.XLOOKUP(AM$1&amp;$AB196,$M$3:$M$1662&amp;$N$3:$N$1662,$O$3:$O$1662,0,0,1)</f>
        <v>0</v>
      </c>
    </row>
    <row r="197" spans="13:39" x14ac:dyDescent="0.4">
      <c r="M197" t="s">
        <v>781</v>
      </c>
      <c r="N197" t="s">
        <v>437</v>
      </c>
      <c r="O197">
        <v>0</v>
      </c>
      <c r="AB197" t="s">
        <v>305</v>
      </c>
      <c r="AC197" s="2">
        <f t="shared" si="25"/>
        <v>234240</v>
      </c>
      <c r="AD197" s="2">
        <f t="shared" si="26"/>
        <v>369300</v>
      </c>
      <c r="AE197" s="2">
        <f t="shared" si="26"/>
        <v>205500</v>
      </c>
      <c r="AF197" s="2">
        <f t="shared" si="26"/>
        <v>256700</v>
      </c>
      <c r="AG197" s="2">
        <f t="shared" si="26"/>
        <v>184100</v>
      </c>
      <c r="AH197" s="2">
        <f t="shared" si="26"/>
        <v>155600</v>
      </c>
      <c r="AI197" s="2" cm="1">
        <f t="array" ref="AI197">_xlfn.XLOOKUP(AI$1&amp;$AB197,$M$3:$M$1662&amp;$N$3:$N$1662,$O$3:$O$1662,0,0,1)</f>
        <v>5100</v>
      </c>
      <c r="AJ197" s="2" cm="1">
        <f t="array" ref="AJ197">_xlfn.XLOOKUP(AJ$1&amp;$AB197,$M$3:$M$1662&amp;$N$3:$N$1662,$O$3:$O$1662,0,0,1)</f>
        <v>100</v>
      </c>
      <c r="AK197" s="2" cm="1">
        <f t="array" ref="AK197">_xlfn.XLOOKUP(AK$1&amp;$AB197,$M$3:$M$1662&amp;$N$3:$N$1662,$O$3:$O$1662,0,0,1)</f>
        <v>0</v>
      </c>
      <c r="AL197" s="2" cm="1">
        <f t="array" ref="AL197">_xlfn.XLOOKUP(AL$1&amp;$AB197,$M$3:$M$1662&amp;$N$3:$N$1662,$O$3:$O$1662,0,0,1)</f>
        <v>0</v>
      </c>
      <c r="AM197" s="2" cm="1">
        <f t="array" ref="AM197">_xlfn.XLOOKUP(AM$1&amp;$AB197,$M$3:$M$1662&amp;$N$3:$N$1662,$O$3:$O$1662,0,0,1)</f>
        <v>0</v>
      </c>
    </row>
    <row r="198" spans="13:39" x14ac:dyDescent="0.4">
      <c r="M198" t="s">
        <v>781</v>
      </c>
      <c r="N198" t="s">
        <v>438</v>
      </c>
      <c r="O198">
        <v>0</v>
      </c>
      <c r="AB198" t="s">
        <v>251</v>
      </c>
      <c r="AC198" s="2">
        <f t="shared" si="25"/>
        <v>234940</v>
      </c>
      <c r="AD198" s="2">
        <f t="shared" si="26"/>
        <v>370700</v>
      </c>
      <c r="AE198" s="2">
        <f t="shared" si="26"/>
        <v>205500</v>
      </c>
      <c r="AF198" s="2">
        <f t="shared" si="26"/>
        <v>256700</v>
      </c>
      <c r="AG198" s="2">
        <f t="shared" si="26"/>
        <v>186200</v>
      </c>
      <c r="AH198" s="2">
        <f t="shared" si="26"/>
        <v>155600</v>
      </c>
      <c r="AI198" s="2" cm="1">
        <f t="array" ref="AI198">_xlfn.XLOOKUP(AI$1&amp;$AB198,$M$3:$M$1662&amp;$N$3:$N$1662,$O$3:$O$1662,0,0,1)</f>
        <v>1400</v>
      </c>
      <c r="AJ198" s="2" cm="1">
        <f t="array" ref="AJ198">_xlfn.XLOOKUP(AJ$1&amp;$AB198,$M$3:$M$1662&amp;$N$3:$N$1662,$O$3:$O$1662,0,0,1)</f>
        <v>0</v>
      </c>
      <c r="AK198" s="2" cm="1">
        <f t="array" ref="AK198">_xlfn.XLOOKUP(AK$1&amp;$AB198,$M$3:$M$1662&amp;$N$3:$N$1662,$O$3:$O$1662,0,0,1)</f>
        <v>0</v>
      </c>
      <c r="AL198" s="2" cm="1">
        <f t="array" ref="AL198">_xlfn.XLOOKUP(AL$1&amp;$AB198,$M$3:$M$1662&amp;$N$3:$N$1662,$O$3:$O$1662,0,0,1)</f>
        <v>2100</v>
      </c>
      <c r="AM198" s="2" cm="1">
        <f t="array" ref="AM198">_xlfn.XLOOKUP(AM$1&amp;$AB198,$M$3:$M$1662&amp;$N$3:$N$1662,$O$3:$O$1662,0,0,1)</f>
        <v>0</v>
      </c>
    </row>
    <row r="199" spans="13:39" x14ac:dyDescent="0.4">
      <c r="M199" t="s">
        <v>781</v>
      </c>
      <c r="N199" t="s">
        <v>439</v>
      </c>
      <c r="O199">
        <v>0</v>
      </c>
      <c r="AB199" t="s">
        <v>288</v>
      </c>
      <c r="AC199" s="2">
        <f t="shared" si="25"/>
        <v>235220</v>
      </c>
      <c r="AD199" s="2">
        <f t="shared" si="26"/>
        <v>372000</v>
      </c>
      <c r="AE199" s="2">
        <f t="shared" si="26"/>
        <v>205600</v>
      </c>
      <c r="AF199" s="2">
        <f t="shared" si="26"/>
        <v>256700</v>
      </c>
      <c r="AG199" s="2">
        <f t="shared" si="26"/>
        <v>186200</v>
      </c>
      <c r="AH199" s="2">
        <f t="shared" si="26"/>
        <v>155600</v>
      </c>
      <c r="AI199" s="2" cm="1">
        <f t="array" ref="AI199">_xlfn.XLOOKUP(AI$1&amp;$AB199,$M$3:$M$1662&amp;$N$3:$N$1662,$O$3:$O$1662,0,0,1)</f>
        <v>1300</v>
      </c>
      <c r="AJ199" s="2" cm="1">
        <f t="array" ref="AJ199">_xlfn.XLOOKUP(AJ$1&amp;$AB199,$M$3:$M$1662&amp;$N$3:$N$1662,$O$3:$O$1662,0,0,1)</f>
        <v>100</v>
      </c>
      <c r="AK199" s="2" cm="1">
        <f t="array" ref="AK199">_xlfn.XLOOKUP(AK$1&amp;$AB199,$M$3:$M$1662&amp;$N$3:$N$1662,$O$3:$O$1662,0,0,1)</f>
        <v>0</v>
      </c>
      <c r="AL199" s="2" cm="1">
        <f t="array" ref="AL199">_xlfn.XLOOKUP(AL$1&amp;$AB199,$M$3:$M$1662&amp;$N$3:$N$1662,$O$3:$O$1662,0,0,1)</f>
        <v>0</v>
      </c>
      <c r="AM199" s="2" cm="1">
        <f t="array" ref="AM199">_xlfn.XLOOKUP(AM$1&amp;$AB199,$M$3:$M$1662&amp;$N$3:$N$1662,$O$3:$O$1662,0,0,1)</f>
        <v>0</v>
      </c>
    </row>
    <row r="200" spans="13:39" x14ac:dyDescent="0.4">
      <c r="M200" t="s">
        <v>781</v>
      </c>
      <c r="N200" t="s">
        <v>440</v>
      </c>
      <c r="O200">
        <v>0</v>
      </c>
      <c r="AB200" t="s">
        <v>124</v>
      </c>
      <c r="AC200" s="2">
        <f t="shared" si="25"/>
        <v>235720</v>
      </c>
      <c r="AD200" s="2">
        <f t="shared" si="26"/>
        <v>374500</v>
      </c>
      <c r="AE200" s="2">
        <f t="shared" si="26"/>
        <v>205600</v>
      </c>
      <c r="AF200" s="2">
        <f t="shared" si="26"/>
        <v>256700</v>
      </c>
      <c r="AG200" s="2">
        <f t="shared" si="26"/>
        <v>186200</v>
      </c>
      <c r="AH200" s="2">
        <f t="shared" si="26"/>
        <v>155600</v>
      </c>
      <c r="AI200" s="2" cm="1">
        <f t="array" ref="AI200">_xlfn.XLOOKUP(AI$1&amp;$AB200,$M$3:$M$1662&amp;$N$3:$N$1662,$O$3:$O$1662,0,0,1)</f>
        <v>2500</v>
      </c>
      <c r="AJ200" s="2" cm="1">
        <f t="array" ref="AJ200">_xlfn.XLOOKUP(AJ$1&amp;$AB200,$M$3:$M$1662&amp;$N$3:$N$1662,$O$3:$O$1662,0,0,1)</f>
        <v>0</v>
      </c>
      <c r="AK200" s="2" cm="1">
        <f t="array" ref="AK200">_xlfn.XLOOKUP(AK$1&amp;$AB200,$M$3:$M$1662&amp;$N$3:$N$1662,$O$3:$O$1662,0,0,1)</f>
        <v>0</v>
      </c>
      <c r="AL200" s="2" cm="1">
        <f t="array" ref="AL200">_xlfn.XLOOKUP(AL$1&amp;$AB200,$M$3:$M$1662&amp;$N$3:$N$1662,$O$3:$O$1662,0,0,1)</f>
        <v>0</v>
      </c>
      <c r="AM200" s="2" cm="1">
        <f t="array" ref="AM200">_xlfn.XLOOKUP(AM$1&amp;$AB200,$M$3:$M$1662&amp;$N$3:$N$1662,$O$3:$O$1662,0,0,1)</f>
        <v>0</v>
      </c>
    </row>
    <row r="201" spans="13:39" x14ac:dyDescent="0.4">
      <c r="M201" t="s">
        <v>781</v>
      </c>
      <c r="N201" t="s">
        <v>441</v>
      </c>
      <c r="O201">
        <v>0</v>
      </c>
      <c r="AB201" t="s">
        <v>276</v>
      </c>
      <c r="AC201" s="2">
        <f t="shared" si="25"/>
        <v>235820</v>
      </c>
      <c r="AD201" s="2">
        <f t="shared" si="26"/>
        <v>375000</v>
      </c>
      <c r="AE201" s="2">
        <f t="shared" si="26"/>
        <v>205600</v>
      </c>
      <c r="AF201" s="2">
        <f t="shared" si="26"/>
        <v>256700</v>
      </c>
      <c r="AG201" s="2">
        <f t="shared" si="26"/>
        <v>186200</v>
      </c>
      <c r="AH201" s="2">
        <f t="shared" si="26"/>
        <v>155600</v>
      </c>
      <c r="AI201" s="2" cm="1">
        <f t="array" ref="AI201">_xlfn.XLOOKUP(AI$1&amp;$AB201,$M$3:$M$1662&amp;$N$3:$N$1662,$O$3:$O$1662,0,0,1)</f>
        <v>500</v>
      </c>
      <c r="AJ201" s="2" cm="1">
        <f t="array" ref="AJ201">_xlfn.XLOOKUP(AJ$1&amp;$AB201,$M$3:$M$1662&amp;$N$3:$N$1662,$O$3:$O$1662,0,0,1)</f>
        <v>0</v>
      </c>
      <c r="AK201" s="2" cm="1">
        <f t="array" ref="AK201">_xlfn.XLOOKUP(AK$1&amp;$AB201,$M$3:$M$1662&amp;$N$3:$N$1662,$O$3:$O$1662,0,0,1)</f>
        <v>0</v>
      </c>
      <c r="AL201" s="2" cm="1">
        <f t="array" ref="AL201">_xlfn.XLOOKUP(AL$1&amp;$AB201,$M$3:$M$1662&amp;$N$3:$N$1662,$O$3:$O$1662,0,0,1)</f>
        <v>0</v>
      </c>
      <c r="AM201" s="2" cm="1">
        <f t="array" ref="AM201">_xlfn.XLOOKUP(AM$1&amp;$AB201,$M$3:$M$1662&amp;$N$3:$N$1662,$O$3:$O$1662,0,0,1)</f>
        <v>0</v>
      </c>
    </row>
    <row r="202" spans="13:39" x14ac:dyDescent="0.4">
      <c r="M202" t="s">
        <v>781</v>
      </c>
      <c r="N202" t="s">
        <v>442</v>
      </c>
      <c r="O202">
        <v>0</v>
      </c>
      <c r="AB202" t="s">
        <v>250</v>
      </c>
      <c r="AC202" s="2">
        <f t="shared" si="25"/>
        <v>237120</v>
      </c>
      <c r="AD202" s="2">
        <f t="shared" si="26"/>
        <v>375800</v>
      </c>
      <c r="AE202" s="2">
        <f t="shared" si="26"/>
        <v>205800</v>
      </c>
      <c r="AF202" s="2">
        <f t="shared" si="26"/>
        <v>261800</v>
      </c>
      <c r="AG202" s="2">
        <f t="shared" si="26"/>
        <v>186600</v>
      </c>
      <c r="AH202" s="2">
        <f t="shared" si="26"/>
        <v>155600</v>
      </c>
      <c r="AI202" s="2" cm="1">
        <f t="array" ref="AI202">_xlfn.XLOOKUP(AI$1&amp;$AB202,$M$3:$M$1662&amp;$N$3:$N$1662,$O$3:$O$1662,0,0,1)</f>
        <v>800</v>
      </c>
      <c r="AJ202" s="2" cm="1">
        <f t="array" ref="AJ202">_xlfn.XLOOKUP(AJ$1&amp;$AB202,$M$3:$M$1662&amp;$N$3:$N$1662,$O$3:$O$1662,0,0,1)</f>
        <v>200</v>
      </c>
      <c r="AK202" s="2" cm="1">
        <f t="array" ref="AK202">_xlfn.XLOOKUP(AK$1&amp;$AB202,$M$3:$M$1662&amp;$N$3:$N$1662,$O$3:$O$1662,0,0,1)</f>
        <v>5100</v>
      </c>
      <c r="AL202" s="2" cm="1">
        <f t="array" ref="AL202">_xlfn.XLOOKUP(AL$1&amp;$AB202,$M$3:$M$1662&amp;$N$3:$N$1662,$O$3:$O$1662,0,0,1)</f>
        <v>400</v>
      </c>
      <c r="AM202" s="2" cm="1">
        <f t="array" ref="AM202">_xlfn.XLOOKUP(AM$1&amp;$AB202,$M$3:$M$1662&amp;$N$3:$N$1662,$O$3:$O$1662,0,0,1)</f>
        <v>0</v>
      </c>
    </row>
    <row r="203" spans="13:39" x14ac:dyDescent="0.4">
      <c r="M203" t="s">
        <v>781</v>
      </c>
      <c r="N203" t="s">
        <v>443</v>
      </c>
      <c r="O203">
        <v>0</v>
      </c>
      <c r="AB203" t="s">
        <v>272</v>
      </c>
      <c r="AC203" s="2">
        <f t="shared" si="25"/>
        <v>237260</v>
      </c>
      <c r="AD203" s="2">
        <f t="shared" si="26"/>
        <v>376300</v>
      </c>
      <c r="AE203" s="2">
        <f t="shared" si="26"/>
        <v>205800</v>
      </c>
      <c r="AF203" s="2">
        <f t="shared" si="26"/>
        <v>261800</v>
      </c>
      <c r="AG203" s="2">
        <f t="shared" si="26"/>
        <v>186800</v>
      </c>
      <c r="AH203" s="2">
        <f t="shared" si="26"/>
        <v>155600</v>
      </c>
      <c r="AI203" s="2" cm="1">
        <f t="array" ref="AI203">_xlfn.XLOOKUP(AI$1&amp;$AB203,$M$3:$M$1662&amp;$N$3:$N$1662,$O$3:$O$1662,0,0,1)</f>
        <v>500</v>
      </c>
      <c r="AJ203" s="2" cm="1">
        <f t="array" ref="AJ203">_xlfn.XLOOKUP(AJ$1&amp;$AB203,$M$3:$M$1662&amp;$N$3:$N$1662,$O$3:$O$1662,0,0,1)</f>
        <v>0</v>
      </c>
      <c r="AK203" s="2" cm="1">
        <f t="array" ref="AK203">_xlfn.XLOOKUP(AK$1&amp;$AB203,$M$3:$M$1662&amp;$N$3:$N$1662,$O$3:$O$1662,0,0,1)</f>
        <v>0</v>
      </c>
      <c r="AL203" s="2" cm="1">
        <f t="array" ref="AL203">_xlfn.XLOOKUP(AL$1&amp;$AB203,$M$3:$M$1662&amp;$N$3:$N$1662,$O$3:$O$1662,0,0,1)</f>
        <v>200</v>
      </c>
      <c r="AM203" s="2" cm="1">
        <f t="array" ref="AM203">_xlfn.XLOOKUP(AM$1&amp;$AB203,$M$3:$M$1662&amp;$N$3:$N$1662,$O$3:$O$1662,0,0,1)</f>
        <v>0</v>
      </c>
    </row>
    <row r="204" spans="13:39" x14ac:dyDescent="0.4">
      <c r="M204" t="s">
        <v>781</v>
      </c>
      <c r="N204" t="s">
        <v>444</v>
      </c>
      <c r="O204">
        <v>0</v>
      </c>
      <c r="AB204" t="s">
        <v>306</v>
      </c>
      <c r="AC204" s="2">
        <f t="shared" si="25"/>
        <v>237620</v>
      </c>
      <c r="AD204" s="2">
        <f t="shared" si="26"/>
        <v>377500</v>
      </c>
      <c r="AE204" s="2">
        <f t="shared" si="26"/>
        <v>205900</v>
      </c>
      <c r="AF204" s="2">
        <f t="shared" si="26"/>
        <v>262300</v>
      </c>
      <c r="AG204" s="2">
        <f t="shared" si="26"/>
        <v>186800</v>
      </c>
      <c r="AH204" s="2">
        <f t="shared" si="26"/>
        <v>155600</v>
      </c>
      <c r="AI204" s="2" cm="1">
        <f t="array" ref="AI204">_xlfn.XLOOKUP(AI$1&amp;$AB204,$M$3:$M$1662&amp;$N$3:$N$1662,$O$3:$O$1662,0,0,1)</f>
        <v>1200</v>
      </c>
      <c r="AJ204" s="2" cm="1">
        <f t="array" ref="AJ204">_xlfn.XLOOKUP(AJ$1&amp;$AB204,$M$3:$M$1662&amp;$N$3:$N$1662,$O$3:$O$1662,0,0,1)</f>
        <v>100</v>
      </c>
      <c r="AK204" s="2" cm="1">
        <f t="array" ref="AK204">_xlfn.XLOOKUP(AK$1&amp;$AB204,$M$3:$M$1662&amp;$N$3:$N$1662,$O$3:$O$1662,0,0,1)</f>
        <v>500</v>
      </c>
      <c r="AL204" s="2" cm="1">
        <f t="array" ref="AL204">_xlfn.XLOOKUP(AL$1&amp;$AB204,$M$3:$M$1662&amp;$N$3:$N$1662,$O$3:$O$1662,0,0,1)</f>
        <v>0</v>
      </c>
      <c r="AM204" s="2" cm="1">
        <f t="array" ref="AM204">_xlfn.XLOOKUP(AM$1&amp;$AB204,$M$3:$M$1662&amp;$N$3:$N$1662,$O$3:$O$1662,0,0,1)</f>
        <v>0</v>
      </c>
    </row>
    <row r="205" spans="13:39" x14ac:dyDescent="0.4">
      <c r="M205" t="s">
        <v>781</v>
      </c>
      <c r="N205" t="s">
        <v>445</v>
      </c>
      <c r="O205">
        <v>0</v>
      </c>
      <c r="AB205" t="s">
        <v>213</v>
      </c>
      <c r="AC205" s="2">
        <f t="shared" si="25"/>
        <v>237860</v>
      </c>
      <c r="AD205" s="2">
        <f t="shared" si="26"/>
        <v>378600</v>
      </c>
      <c r="AE205" s="2">
        <f t="shared" si="26"/>
        <v>205900</v>
      </c>
      <c r="AF205" s="2">
        <f t="shared" si="26"/>
        <v>262400</v>
      </c>
      <c r="AG205" s="2">
        <f t="shared" si="26"/>
        <v>186800</v>
      </c>
      <c r="AH205" s="2">
        <f t="shared" si="26"/>
        <v>155600</v>
      </c>
      <c r="AI205" s="2" cm="1">
        <f t="array" ref="AI205">_xlfn.XLOOKUP(AI$1&amp;$AB205,$M$3:$M$1662&amp;$N$3:$N$1662,$O$3:$O$1662,0,0,1)</f>
        <v>1100</v>
      </c>
      <c r="AJ205" s="2" cm="1">
        <f t="array" ref="AJ205">_xlfn.XLOOKUP(AJ$1&amp;$AB205,$M$3:$M$1662&amp;$N$3:$N$1662,$O$3:$O$1662,0,0,1)</f>
        <v>0</v>
      </c>
      <c r="AK205" s="2" cm="1">
        <f t="array" ref="AK205">_xlfn.XLOOKUP(AK$1&amp;$AB205,$M$3:$M$1662&amp;$N$3:$N$1662,$O$3:$O$1662,0,0,1)</f>
        <v>100</v>
      </c>
      <c r="AL205" s="2" cm="1">
        <f t="array" ref="AL205">_xlfn.XLOOKUP(AL$1&amp;$AB205,$M$3:$M$1662&amp;$N$3:$N$1662,$O$3:$O$1662,0,0,1)</f>
        <v>0</v>
      </c>
      <c r="AM205" s="2" cm="1">
        <f t="array" ref="AM205">_xlfn.XLOOKUP(AM$1&amp;$AB205,$M$3:$M$1662&amp;$N$3:$N$1662,$O$3:$O$1662,0,0,1)</f>
        <v>0</v>
      </c>
    </row>
    <row r="206" spans="13:39" x14ac:dyDescent="0.4">
      <c r="M206" t="s">
        <v>781</v>
      </c>
      <c r="N206" t="s">
        <v>446</v>
      </c>
      <c r="O206">
        <v>0</v>
      </c>
      <c r="AB206" t="s">
        <v>161</v>
      </c>
      <c r="AC206" s="2">
        <f t="shared" si="25"/>
        <v>238200</v>
      </c>
      <c r="AD206" s="2">
        <f t="shared" si="26"/>
        <v>380300</v>
      </c>
      <c r="AE206" s="2">
        <f t="shared" si="26"/>
        <v>205900</v>
      </c>
      <c r="AF206" s="2">
        <f t="shared" si="26"/>
        <v>262400</v>
      </c>
      <c r="AG206" s="2">
        <f t="shared" si="26"/>
        <v>186800</v>
      </c>
      <c r="AH206" s="2">
        <f t="shared" si="26"/>
        <v>155600</v>
      </c>
      <c r="AI206" s="2" cm="1">
        <f t="array" ref="AI206">_xlfn.XLOOKUP(AI$1&amp;$AB206,$M$3:$M$1662&amp;$N$3:$N$1662,$O$3:$O$1662,0,0,1)</f>
        <v>1700</v>
      </c>
      <c r="AJ206" s="2" cm="1">
        <f t="array" ref="AJ206">_xlfn.XLOOKUP(AJ$1&amp;$AB206,$M$3:$M$1662&amp;$N$3:$N$1662,$O$3:$O$1662,0,0,1)</f>
        <v>0</v>
      </c>
      <c r="AK206" s="2" cm="1">
        <f t="array" ref="AK206">_xlfn.XLOOKUP(AK$1&amp;$AB206,$M$3:$M$1662&amp;$N$3:$N$1662,$O$3:$O$1662,0,0,1)</f>
        <v>0</v>
      </c>
      <c r="AL206" s="2" cm="1">
        <f t="array" ref="AL206">_xlfn.XLOOKUP(AL$1&amp;$AB206,$M$3:$M$1662&amp;$N$3:$N$1662,$O$3:$O$1662,0,0,1)</f>
        <v>0</v>
      </c>
      <c r="AM206" s="2" cm="1">
        <f t="array" ref="AM206">_xlfn.XLOOKUP(AM$1&amp;$AB206,$M$3:$M$1662&amp;$N$3:$N$1662,$O$3:$O$1662,0,0,1)</f>
        <v>0</v>
      </c>
    </row>
    <row r="207" spans="13:39" x14ac:dyDescent="0.4">
      <c r="M207" t="s">
        <v>781</v>
      </c>
      <c r="N207" t="s">
        <v>447</v>
      </c>
      <c r="O207">
        <v>0</v>
      </c>
      <c r="AB207" t="s">
        <v>105</v>
      </c>
      <c r="AC207" s="2">
        <f t="shared" si="25"/>
        <v>239420</v>
      </c>
      <c r="AD207" s="2">
        <f t="shared" si="26"/>
        <v>386300</v>
      </c>
      <c r="AE207" s="2">
        <f t="shared" si="26"/>
        <v>206000</v>
      </c>
      <c r="AF207" s="2">
        <f t="shared" si="26"/>
        <v>262400</v>
      </c>
      <c r="AG207" s="2">
        <f t="shared" si="26"/>
        <v>186800</v>
      </c>
      <c r="AH207" s="2">
        <f t="shared" si="26"/>
        <v>155600</v>
      </c>
      <c r="AI207" s="2" cm="1">
        <f t="array" ref="AI207">_xlfn.XLOOKUP(AI$1&amp;$AB207,$M$3:$M$1662&amp;$N$3:$N$1662,$O$3:$O$1662,0,0,1)</f>
        <v>6000</v>
      </c>
      <c r="AJ207" s="2" cm="1">
        <f t="array" ref="AJ207">_xlfn.XLOOKUP(AJ$1&amp;$AB207,$M$3:$M$1662&amp;$N$3:$N$1662,$O$3:$O$1662,0,0,1)</f>
        <v>100</v>
      </c>
      <c r="AK207" s="2" cm="1">
        <f t="array" ref="AK207">_xlfn.XLOOKUP(AK$1&amp;$AB207,$M$3:$M$1662&amp;$N$3:$N$1662,$O$3:$O$1662,0,0,1)</f>
        <v>0</v>
      </c>
      <c r="AL207" s="2" cm="1">
        <f t="array" ref="AL207">_xlfn.XLOOKUP(AL$1&amp;$AB207,$M$3:$M$1662&amp;$N$3:$N$1662,$O$3:$O$1662,0,0,1)</f>
        <v>0</v>
      </c>
      <c r="AM207" s="2" cm="1">
        <f t="array" ref="AM207">_xlfn.XLOOKUP(AM$1&amp;$AB207,$M$3:$M$1662&amp;$N$3:$N$1662,$O$3:$O$1662,0,0,1)</f>
        <v>0</v>
      </c>
    </row>
    <row r="208" spans="13:39" x14ac:dyDescent="0.4">
      <c r="M208" t="s">
        <v>781</v>
      </c>
      <c r="N208" t="s">
        <v>448</v>
      </c>
      <c r="O208">
        <v>0</v>
      </c>
      <c r="AB208" t="s">
        <v>228</v>
      </c>
      <c r="AC208" s="2">
        <f t="shared" si="25"/>
        <v>239700</v>
      </c>
      <c r="AD208" s="2">
        <f t="shared" si="26"/>
        <v>386300</v>
      </c>
      <c r="AE208" s="2">
        <f t="shared" si="26"/>
        <v>206000</v>
      </c>
      <c r="AF208" s="2">
        <f t="shared" si="26"/>
        <v>262400</v>
      </c>
      <c r="AG208" s="2">
        <f t="shared" si="26"/>
        <v>186800</v>
      </c>
      <c r="AH208" s="2">
        <f t="shared" si="26"/>
        <v>157000</v>
      </c>
      <c r="AI208" s="2" cm="1">
        <f t="array" ref="AI208">_xlfn.XLOOKUP(AI$1&amp;$AB208,$M$3:$M$1662&amp;$N$3:$N$1662,$O$3:$O$1662,0,0,1)</f>
        <v>0</v>
      </c>
      <c r="AJ208" s="2" cm="1">
        <f t="array" ref="AJ208">_xlfn.XLOOKUP(AJ$1&amp;$AB208,$M$3:$M$1662&amp;$N$3:$N$1662,$O$3:$O$1662,0,0,1)</f>
        <v>0</v>
      </c>
      <c r="AK208" s="2" cm="1">
        <f t="array" ref="AK208">_xlfn.XLOOKUP(AK$1&amp;$AB208,$M$3:$M$1662&amp;$N$3:$N$1662,$O$3:$O$1662,0,0,1)</f>
        <v>0</v>
      </c>
      <c r="AL208" s="2" cm="1">
        <f t="array" ref="AL208">_xlfn.XLOOKUP(AL$1&amp;$AB208,$M$3:$M$1662&amp;$N$3:$N$1662,$O$3:$O$1662,0,0,1)</f>
        <v>0</v>
      </c>
      <c r="AM208" s="2" cm="1">
        <f t="array" ref="AM208">_xlfn.XLOOKUP(AM$1&amp;$AB208,$M$3:$M$1662&amp;$N$3:$N$1662,$O$3:$O$1662,0,0,1)</f>
        <v>1400</v>
      </c>
    </row>
    <row r="209" spans="13:39" x14ac:dyDescent="0.4">
      <c r="M209" t="s">
        <v>781</v>
      </c>
      <c r="N209" t="s">
        <v>449</v>
      </c>
      <c r="O209">
        <v>1400</v>
      </c>
      <c r="AB209" t="s">
        <v>100</v>
      </c>
      <c r="AC209" s="2">
        <f t="shared" si="25"/>
        <v>239800</v>
      </c>
      <c r="AD209" s="2">
        <f t="shared" si="26"/>
        <v>386500</v>
      </c>
      <c r="AE209" s="2">
        <f t="shared" si="26"/>
        <v>206100</v>
      </c>
      <c r="AF209" s="2">
        <f t="shared" si="26"/>
        <v>262500</v>
      </c>
      <c r="AG209" s="2">
        <f t="shared" si="26"/>
        <v>186900</v>
      </c>
      <c r="AH209" s="2">
        <f t="shared" si="26"/>
        <v>157000</v>
      </c>
      <c r="AI209" s="2" cm="1">
        <f t="array" ref="AI209">_xlfn.XLOOKUP(AI$1&amp;$AB209,$M$3:$M$1662&amp;$N$3:$N$1662,$O$3:$O$1662,0,0,1)</f>
        <v>200</v>
      </c>
      <c r="AJ209" s="2" cm="1">
        <f t="array" ref="AJ209">_xlfn.XLOOKUP(AJ$1&amp;$AB209,$M$3:$M$1662&amp;$N$3:$N$1662,$O$3:$O$1662,0,0,1)</f>
        <v>100</v>
      </c>
      <c r="AK209" s="2" cm="1">
        <f t="array" ref="AK209">_xlfn.XLOOKUP(AK$1&amp;$AB209,$M$3:$M$1662&amp;$N$3:$N$1662,$O$3:$O$1662,0,0,1)</f>
        <v>100</v>
      </c>
      <c r="AL209" s="2" cm="1">
        <f t="array" ref="AL209">_xlfn.XLOOKUP(AL$1&amp;$AB209,$M$3:$M$1662&amp;$N$3:$N$1662,$O$3:$O$1662,0,0,1)</f>
        <v>100</v>
      </c>
      <c r="AM209" s="2" cm="1">
        <f t="array" ref="AM209">_xlfn.XLOOKUP(AM$1&amp;$AB209,$M$3:$M$1662&amp;$N$3:$N$1662,$O$3:$O$1662,0,0,1)</f>
        <v>0</v>
      </c>
    </row>
    <row r="210" spans="13:39" x14ac:dyDescent="0.4">
      <c r="M210" t="s">
        <v>781</v>
      </c>
      <c r="N210" t="s">
        <v>450</v>
      </c>
      <c r="O210">
        <v>0</v>
      </c>
      <c r="AB210" t="s">
        <v>68</v>
      </c>
      <c r="AC210" s="2">
        <f t="shared" si="25"/>
        <v>240020</v>
      </c>
      <c r="AD210" s="2">
        <f t="shared" si="26"/>
        <v>387400</v>
      </c>
      <c r="AE210" s="2">
        <f t="shared" si="26"/>
        <v>206100</v>
      </c>
      <c r="AF210" s="2">
        <f t="shared" si="26"/>
        <v>262600</v>
      </c>
      <c r="AG210" s="2">
        <f t="shared" si="26"/>
        <v>186900</v>
      </c>
      <c r="AH210" s="2">
        <f t="shared" si="26"/>
        <v>157100</v>
      </c>
      <c r="AI210" s="2" cm="1">
        <f t="array" ref="AI210">_xlfn.XLOOKUP(AI$1&amp;$AB210,$M$3:$M$1662&amp;$N$3:$N$1662,$O$3:$O$1662,0,0,1)</f>
        <v>900</v>
      </c>
      <c r="AJ210" s="2" cm="1">
        <f t="array" ref="AJ210">_xlfn.XLOOKUP(AJ$1&amp;$AB210,$M$3:$M$1662&amp;$N$3:$N$1662,$O$3:$O$1662,0,0,1)</f>
        <v>0</v>
      </c>
      <c r="AK210" s="2" cm="1">
        <f t="array" ref="AK210">_xlfn.XLOOKUP(AK$1&amp;$AB210,$M$3:$M$1662&amp;$N$3:$N$1662,$O$3:$O$1662,0,0,1)</f>
        <v>100</v>
      </c>
      <c r="AL210" s="2" cm="1">
        <f t="array" ref="AL210">_xlfn.XLOOKUP(AL$1&amp;$AB210,$M$3:$M$1662&amp;$N$3:$N$1662,$O$3:$O$1662,0,0,1)</f>
        <v>0</v>
      </c>
      <c r="AM210" s="2" cm="1">
        <f t="array" ref="AM210">_xlfn.XLOOKUP(AM$1&amp;$AB210,$M$3:$M$1662&amp;$N$3:$N$1662,$O$3:$O$1662,0,0,1)</f>
        <v>100</v>
      </c>
    </row>
    <row r="211" spans="13:39" x14ac:dyDescent="0.4">
      <c r="M211" t="s">
        <v>781</v>
      </c>
      <c r="N211" t="s">
        <v>451</v>
      </c>
      <c r="O211">
        <v>100</v>
      </c>
      <c r="AB211" t="s">
        <v>166</v>
      </c>
      <c r="AC211" s="2">
        <f t="shared" si="25"/>
        <v>240280</v>
      </c>
      <c r="AD211" s="2">
        <f t="shared" si="26"/>
        <v>388700</v>
      </c>
      <c r="AE211" s="2">
        <f t="shared" si="26"/>
        <v>206100</v>
      </c>
      <c r="AF211" s="2">
        <f t="shared" si="26"/>
        <v>262600</v>
      </c>
      <c r="AG211" s="2">
        <f t="shared" si="26"/>
        <v>186900</v>
      </c>
      <c r="AH211" s="2">
        <f t="shared" si="26"/>
        <v>157100</v>
      </c>
      <c r="AI211" s="2" cm="1">
        <f t="array" ref="AI211">_xlfn.XLOOKUP(AI$1&amp;$AB211,$M$3:$M$1662&amp;$N$3:$N$1662,$O$3:$O$1662,0,0,1)</f>
        <v>1300</v>
      </c>
      <c r="AJ211" s="2" cm="1">
        <f t="array" ref="AJ211">_xlfn.XLOOKUP(AJ$1&amp;$AB211,$M$3:$M$1662&amp;$N$3:$N$1662,$O$3:$O$1662,0,0,1)</f>
        <v>0</v>
      </c>
      <c r="AK211" s="2" cm="1">
        <f t="array" ref="AK211">_xlfn.XLOOKUP(AK$1&amp;$AB211,$M$3:$M$1662&amp;$N$3:$N$1662,$O$3:$O$1662,0,0,1)</f>
        <v>0</v>
      </c>
      <c r="AL211" s="2" cm="1">
        <f t="array" ref="AL211">_xlfn.XLOOKUP(AL$1&amp;$AB211,$M$3:$M$1662&amp;$N$3:$N$1662,$O$3:$O$1662,0,0,1)</f>
        <v>0</v>
      </c>
      <c r="AM211" s="2" cm="1">
        <f t="array" ref="AM211">_xlfn.XLOOKUP(AM$1&amp;$AB211,$M$3:$M$1662&amp;$N$3:$N$1662,$O$3:$O$1662,0,0,1)</f>
        <v>0</v>
      </c>
    </row>
    <row r="212" spans="13:39" x14ac:dyDescent="0.4">
      <c r="M212" t="s">
        <v>781</v>
      </c>
      <c r="N212" t="s">
        <v>452</v>
      </c>
      <c r="O212">
        <v>0</v>
      </c>
      <c r="AB212" t="s">
        <v>224</v>
      </c>
      <c r="AC212" s="2">
        <f t="shared" si="25"/>
        <v>241320</v>
      </c>
      <c r="AD212" s="2">
        <f t="shared" ref="AD212:AH227" si="27">AD211+AI212</f>
        <v>393000</v>
      </c>
      <c r="AE212" s="2">
        <f t="shared" si="27"/>
        <v>206300</v>
      </c>
      <c r="AF212" s="2">
        <f t="shared" si="27"/>
        <v>262600</v>
      </c>
      <c r="AG212" s="2">
        <f t="shared" si="27"/>
        <v>186900</v>
      </c>
      <c r="AH212" s="2">
        <f t="shared" si="27"/>
        <v>157800</v>
      </c>
      <c r="AI212" s="2" cm="1">
        <f t="array" ref="AI212">_xlfn.XLOOKUP(AI$1&amp;$AB212,$M$3:$M$1662&amp;$N$3:$N$1662,$O$3:$O$1662,0,0,1)</f>
        <v>4300</v>
      </c>
      <c r="AJ212" s="2" cm="1">
        <f t="array" ref="AJ212">_xlfn.XLOOKUP(AJ$1&amp;$AB212,$M$3:$M$1662&amp;$N$3:$N$1662,$O$3:$O$1662,0,0,1)</f>
        <v>200</v>
      </c>
      <c r="AK212" s="2" cm="1">
        <f t="array" ref="AK212">_xlfn.XLOOKUP(AK$1&amp;$AB212,$M$3:$M$1662&amp;$N$3:$N$1662,$O$3:$O$1662,0,0,1)</f>
        <v>0</v>
      </c>
      <c r="AL212" s="2" cm="1">
        <f t="array" ref="AL212">_xlfn.XLOOKUP(AL$1&amp;$AB212,$M$3:$M$1662&amp;$N$3:$N$1662,$O$3:$O$1662,0,0,1)</f>
        <v>0</v>
      </c>
      <c r="AM212" s="2" cm="1">
        <f t="array" ref="AM212">_xlfn.XLOOKUP(AM$1&amp;$AB212,$M$3:$M$1662&amp;$N$3:$N$1662,$O$3:$O$1662,0,0,1)</f>
        <v>700</v>
      </c>
    </row>
    <row r="213" spans="13:39" x14ac:dyDescent="0.4">
      <c r="M213" t="s">
        <v>781</v>
      </c>
      <c r="N213" t="s">
        <v>453</v>
      </c>
      <c r="O213">
        <v>700</v>
      </c>
      <c r="AB213" t="s">
        <v>239</v>
      </c>
      <c r="AC213" s="2">
        <f t="shared" si="25"/>
        <v>241600</v>
      </c>
      <c r="AD213" s="2">
        <f t="shared" si="27"/>
        <v>394300</v>
      </c>
      <c r="AE213" s="2">
        <f t="shared" si="27"/>
        <v>206400</v>
      </c>
      <c r="AF213" s="2">
        <f t="shared" si="27"/>
        <v>262600</v>
      </c>
      <c r="AG213" s="2">
        <f t="shared" si="27"/>
        <v>186900</v>
      </c>
      <c r="AH213" s="2">
        <f t="shared" si="27"/>
        <v>157800</v>
      </c>
      <c r="AI213" s="2" cm="1">
        <f t="array" ref="AI213">_xlfn.XLOOKUP(AI$1&amp;$AB213,$M$3:$M$1662&amp;$N$3:$N$1662,$O$3:$O$1662,0,0,1)</f>
        <v>1300</v>
      </c>
      <c r="AJ213" s="2" cm="1">
        <f t="array" ref="AJ213">_xlfn.XLOOKUP(AJ$1&amp;$AB213,$M$3:$M$1662&amp;$N$3:$N$1662,$O$3:$O$1662,0,0,1)</f>
        <v>100</v>
      </c>
      <c r="AK213" s="2" cm="1">
        <f t="array" ref="AK213">_xlfn.XLOOKUP(AK$1&amp;$AB213,$M$3:$M$1662&amp;$N$3:$N$1662,$O$3:$O$1662,0,0,1)</f>
        <v>0</v>
      </c>
      <c r="AL213" s="2" cm="1">
        <f t="array" ref="AL213">_xlfn.XLOOKUP(AL$1&amp;$AB213,$M$3:$M$1662&amp;$N$3:$N$1662,$O$3:$O$1662,0,0,1)</f>
        <v>0</v>
      </c>
      <c r="AM213" s="2" cm="1">
        <f t="array" ref="AM213">_xlfn.XLOOKUP(AM$1&amp;$AB213,$M$3:$M$1662&amp;$N$3:$N$1662,$O$3:$O$1662,0,0,1)</f>
        <v>0</v>
      </c>
    </row>
    <row r="214" spans="13:39" x14ac:dyDescent="0.4">
      <c r="M214" t="s">
        <v>781</v>
      </c>
      <c r="N214" t="s">
        <v>454</v>
      </c>
      <c r="O214">
        <v>0</v>
      </c>
      <c r="AB214" t="s">
        <v>202</v>
      </c>
      <c r="AC214" s="2">
        <f t="shared" si="25"/>
        <v>242780</v>
      </c>
      <c r="AD214" s="2">
        <f t="shared" si="27"/>
        <v>399600</v>
      </c>
      <c r="AE214" s="2">
        <f t="shared" si="27"/>
        <v>206900</v>
      </c>
      <c r="AF214" s="2">
        <f t="shared" si="27"/>
        <v>262600</v>
      </c>
      <c r="AG214" s="2">
        <f t="shared" si="27"/>
        <v>186900</v>
      </c>
      <c r="AH214" s="2">
        <f t="shared" si="27"/>
        <v>157900</v>
      </c>
      <c r="AI214" s="2" cm="1">
        <f t="array" ref="AI214">_xlfn.XLOOKUP(AI$1&amp;$AB214,$M$3:$M$1662&amp;$N$3:$N$1662,$O$3:$O$1662,0,0,1)</f>
        <v>5300</v>
      </c>
      <c r="AJ214" s="2" cm="1">
        <f t="array" ref="AJ214">_xlfn.XLOOKUP(AJ$1&amp;$AB214,$M$3:$M$1662&amp;$N$3:$N$1662,$O$3:$O$1662,0,0,1)</f>
        <v>500</v>
      </c>
      <c r="AK214" s="2" cm="1">
        <f t="array" ref="AK214">_xlfn.XLOOKUP(AK$1&amp;$AB214,$M$3:$M$1662&amp;$N$3:$N$1662,$O$3:$O$1662,0,0,1)</f>
        <v>0</v>
      </c>
      <c r="AL214" s="2" cm="1">
        <f t="array" ref="AL214">_xlfn.XLOOKUP(AL$1&amp;$AB214,$M$3:$M$1662&amp;$N$3:$N$1662,$O$3:$O$1662,0,0,1)</f>
        <v>0</v>
      </c>
      <c r="AM214" s="2" cm="1">
        <f t="array" ref="AM214">_xlfn.XLOOKUP(AM$1&amp;$AB214,$M$3:$M$1662&amp;$N$3:$N$1662,$O$3:$O$1662,0,0,1)</f>
        <v>100</v>
      </c>
    </row>
    <row r="215" spans="13:39" x14ac:dyDescent="0.4">
      <c r="M215" t="s">
        <v>781</v>
      </c>
      <c r="N215" t="s">
        <v>455</v>
      </c>
      <c r="O215">
        <v>100</v>
      </c>
      <c r="AB215" t="s">
        <v>267</v>
      </c>
      <c r="AC215" s="2">
        <f t="shared" si="25"/>
        <v>243820</v>
      </c>
      <c r="AD215" s="2">
        <f t="shared" si="27"/>
        <v>400900</v>
      </c>
      <c r="AE215" s="2">
        <f t="shared" si="27"/>
        <v>206900</v>
      </c>
      <c r="AF215" s="2">
        <f t="shared" si="27"/>
        <v>262600</v>
      </c>
      <c r="AG215" s="2">
        <f t="shared" si="27"/>
        <v>190800</v>
      </c>
      <c r="AH215" s="2">
        <f t="shared" si="27"/>
        <v>157900</v>
      </c>
      <c r="AI215" s="2" cm="1">
        <f t="array" ref="AI215">_xlfn.XLOOKUP(AI$1&amp;$AB215,$M$3:$M$1662&amp;$N$3:$N$1662,$O$3:$O$1662,0,0,1)</f>
        <v>1300</v>
      </c>
      <c r="AJ215" s="2" cm="1">
        <f t="array" ref="AJ215">_xlfn.XLOOKUP(AJ$1&amp;$AB215,$M$3:$M$1662&amp;$N$3:$N$1662,$O$3:$O$1662,0,0,1)</f>
        <v>0</v>
      </c>
      <c r="AK215" s="2" cm="1">
        <f t="array" ref="AK215">_xlfn.XLOOKUP(AK$1&amp;$AB215,$M$3:$M$1662&amp;$N$3:$N$1662,$O$3:$O$1662,0,0,1)</f>
        <v>0</v>
      </c>
      <c r="AL215" s="2" cm="1">
        <f t="array" ref="AL215">_xlfn.XLOOKUP(AL$1&amp;$AB215,$M$3:$M$1662&amp;$N$3:$N$1662,$O$3:$O$1662,0,0,1)</f>
        <v>3900</v>
      </c>
      <c r="AM215" s="2" cm="1">
        <f t="array" ref="AM215">_xlfn.XLOOKUP(AM$1&amp;$AB215,$M$3:$M$1662&amp;$N$3:$N$1662,$O$3:$O$1662,0,0,1)</f>
        <v>0</v>
      </c>
    </row>
    <row r="216" spans="13:39" x14ac:dyDescent="0.4">
      <c r="M216" t="s">
        <v>781</v>
      </c>
      <c r="N216" t="s">
        <v>456</v>
      </c>
      <c r="O216">
        <v>0</v>
      </c>
      <c r="AB216" t="s">
        <v>93</v>
      </c>
      <c r="AC216" s="2">
        <f t="shared" si="25"/>
        <v>244000</v>
      </c>
      <c r="AD216" s="2">
        <f t="shared" si="27"/>
        <v>401700</v>
      </c>
      <c r="AE216" s="2">
        <f t="shared" si="27"/>
        <v>206900</v>
      </c>
      <c r="AF216" s="2">
        <f t="shared" si="27"/>
        <v>262600</v>
      </c>
      <c r="AG216" s="2">
        <f t="shared" si="27"/>
        <v>190800</v>
      </c>
      <c r="AH216" s="2">
        <f t="shared" si="27"/>
        <v>158000</v>
      </c>
      <c r="AI216" s="2" cm="1">
        <f t="array" ref="AI216">_xlfn.XLOOKUP(AI$1&amp;$AB216,$M$3:$M$1662&amp;$N$3:$N$1662,$O$3:$O$1662,0,0,1)</f>
        <v>800</v>
      </c>
      <c r="AJ216" s="2" cm="1">
        <f t="array" ref="AJ216">_xlfn.XLOOKUP(AJ$1&amp;$AB216,$M$3:$M$1662&amp;$N$3:$N$1662,$O$3:$O$1662,0,0,1)</f>
        <v>0</v>
      </c>
      <c r="AK216" s="2" cm="1">
        <f t="array" ref="AK216">_xlfn.XLOOKUP(AK$1&amp;$AB216,$M$3:$M$1662&amp;$N$3:$N$1662,$O$3:$O$1662,0,0,1)</f>
        <v>0</v>
      </c>
      <c r="AL216" s="2" cm="1">
        <f t="array" ref="AL216">_xlfn.XLOOKUP(AL$1&amp;$AB216,$M$3:$M$1662&amp;$N$3:$N$1662,$O$3:$O$1662,0,0,1)</f>
        <v>0</v>
      </c>
      <c r="AM216" s="2" cm="1">
        <f t="array" ref="AM216">_xlfn.XLOOKUP(AM$1&amp;$AB216,$M$3:$M$1662&amp;$N$3:$N$1662,$O$3:$O$1662,0,0,1)</f>
        <v>100</v>
      </c>
    </row>
    <row r="217" spans="13:39" x14ac:dyDescent="0.4">
      <c r="M217" t="s">
        <v>781</v>
      </c>
      <c r="N217" t="s">
        <v>457</v>
      </c>
      <c r="O217">
        <v>100</v>
      </c>
      <c r="AB217" t="s">
        <v>159</v>
      </c>
      <c r="AC217" s="2">
        <f t="shared" si="25"/>
        <v>248220</v>
      </c>
      <c r="AD217" s="2">
        <f t="shared" si="27"/>
        <v>402100</v>
      </c>
      <c r="AE217" s="2">
        <f t="shared" si="27"/>
        <v>206900</v>
      </c>
      <c r="AF217" s="2">
        <f t="shared" si="27"/>
        <v>262600</v>
      </c>
      <c r="AG217" s="2">
        <f t="shared" si="27"/>
        <v>211500</v>
      </c>
      <c r="AH217" s="2">
        <f t="shared" si="27"/>
        <v>158000</v>
      </c>
      <c r="AI217" s="2" cm="1">
        <f t="array" ref="AI217">_xlfn.XLOOKUP(AI$1&amp;$AB217,$M$3:$M$1662&amp;$N$3:$N$1662,$O$3:$O$1662,0,0,1)</f>
        <v>400</v>
      </c>
      <c r="AJ217" s="2" cm="1">
        <f t="array" ref="AJ217">_xlfn.XLOOKUP(AJ$1&amp;$AB217,$M$3:$M$1662&amp;$N$3:$N$1662,$O$3:$O$1662,0,0,1)</f>
        <v>0</v>
      </c>
      <c r="AK217" s="2" cm="1">
        <f t="array" ref="AK217">_xlfn.XLOOKUP(AK$1&amp;$AB217,$M$3:$M$1662&amp;$N$3:$N$1662,$O$3:$O$1662,0,0,1)</f>
        <v>0</v>
      </c>
      <c r="AL217" s="2" cm="1">
        <f t="array" ref="AL217">_xlfn.XLOOKUP(AL$1&amp;$AB217,$M$3:$M$1662&amp;$N$3:$N$1662,$O$3:$O$1662,0,0,1)</f>
        <v>20700</v>
      </c>
      <c r="AM217" s="2" cm="1">
        <f t="array" ref="AM217">_xlfn.XLOOKUP(AM$1&amp;$AB217,$M$3:$M$1662&amp;$N$3:$N$1662,$O$3:$O$1662,0,0,1)</f>
        <v>0</v>
      </c>
    </row>
    <row r="218" spans="13:39" x14ac:dyDescent="0.4">
      <c r="M218" t="s">
        <v>781</v>
      </c>
      <c r="N218" t="s">
        <v>458</v>
      </c>
      <c r="O218">
        <v>0</v>
      </c>
      <c r="AB218" t="s">
        <v>275</v>
      </c>
      <c r="AC218" s="2">
        <f t="shared" si="25"/>
        <v>248360</v>
      </c>
      <c r="AD218" s="2">
        <f t="shared" si="27"/>
        <v>402200</v>
      </c>
      <c r="AE218" s="2">
        <f t="shared" si="27"/>
        <v>206900</v>
      </c>
      <c r="AF218" s="2">
        <f t="shared" si="27"/>
        <v>263100</v>
      </c>
      <c r="AG218" s="2">
        <f t="shared" si="27"/>
        <v>211500</v>
      </c>
      <c r="AH218" s="2">
        <f t="shared" si="27"/>
        <v>158100</v>
      </c>
      <c r="AI218" s="2" cm="1">
        <f t="array" ref="AI218">_xlfn.XLOOKUP(AI$1&amp;$AB218,$M$3:$M$1662&amp;$N$3:$N$1662,$O$3:$O$1662,0,0,1)</f>
        <v>100</v>
      </c>
      <c r="AJ218" s="2" cm="1">
        <f t="array" ref="AJ218">_xlfn.XLOOKUP(AJ$1&amp;$AB218,$M$3:$M$1662&amp;$N$3:$N$1662,$O$3:$O$1662,0,0,1)</f>
        <v>0</v>
      </c>
      <c r="AK218" s="2" cm="1">
        <f t="array" ref="AK218">_xlfn.XLOOKUP(AK$1&amp;$AB218,$M$3:$M$1662&amp;$N$3:$N$1662,$O$3:$O$1662,0,0,1)</f>
        <v>500</v>
      </c>
      <c r="AL218" s="2" cm="1">
        <f t="array" ref="AL218">_xlfn.XLOOKUP(AL$1&amp;$AB218,$M$3:$M$1662&amp;$N$3:$N$1662,$O$3:$O$1662,0,0,1)</f>
        <v>0</v>
      </c>
      <c r="AM218" s="2" cm="1">
        <f t="array" ref="AM218">_xlfn.XLOOKUP(AM$1&amp;$AB218,$M$3:$M$1662&amp;$N$3:$N$1662,$O$3:$O$1662,0,0,1)</f>
        <v>100</v>
      </c>
    </row>
    <row r="219" spans="13:39" x14ac:dyDescent="0.4">
      <c r="M219" t="s">
        <v>781</v>
      </c>
      <c r="N219" t="s">
        <v>459</v>
      </c>
      <c r="O219">
        <v>100</v>
      </c>
      <c r="AB219" t="s">
        <v>256</v>
      </c>
      <c r="AC219" s="2">
        <f t="shared" si="25"/>
        <v>248540</v>
      </c>
      <c r="AD219" s="2">
        <f t="shared" si="27"/>
        <v>402500</v>
      </c>
      <c r="AE219" s="2">
        <f t="shared" si="27"/>
        <v>206900</v>
      </c>
      <c r="AF219" s="2">
        <f t="shared" si="27"/>
        <v>263300</v>
      </c>
      <c r="AG219" s="2">
        <f t="shared" si="27"/>
        <v>211900</v>
      </c>
      <c r="AH219" s="2">
        <f t="shared" si="27"/>
        <v>158100</v>
      </c>
      <c r="AI219" s="2" cm="1">
        <f t="array" ref="AI219">_xlfn.XLOOKUP(AI$1&amp;$AB219,$M$3:$M$1662&amp;$N$3:$N$1662,$O$3:$O$1662,0,0,1)</f>
        <v>300</v>
      </c>
      <c r="AJ219" s="2" cm="1">
        <f t="array" ref="AJ219">_xlfn.XLOOKUP(AJ$1&amp;$AB219,$M$3:$M$1662&amp;$N$3:$N$1662,$O$3:$O$1662,0,0,1)</f>
        <v>0</v>
      </c>
      <c r="AK219" s="2" cm="1">
        <f t="array" ref="AK219">_xlfn.XLOOKUP(AK$1&amp;$AB219,$M$3:$M$1662&amp;$N$3:$N$1662,$O$3:$O$1662,0,0,1)</f>
        <v>200</v>
      </c>
      <c r="AL219" s="2" cm="1">
        <f t="array" ref="AL219">_xlfn.XLOOKUP(AL$1&amp;$AB219,$M$3:$M$1662&amp;$N$3:$N$1662,$O$3:$O$1662,0,0,1)</f>
        <v>400</v>
      </c>
      <c r="AM219" s="2" cm="1">
        <f t="array" ref="AM219">_xlfn.XLOOKUP(AM$1&amp;$AB219,$M$3:$M$1662&amp;$N$3:$N$1662,$O$3:$O$1662,0,0,1)</f>
        <v>0</v>
      </c>
    </row>
    <row r="220" spans="13:39" x14ac:dyDescent="0.4">
      <c r="M220" t="s">
        <v>781</v>
      </c>
      <c r="N220" t="s">
        <v>460</v>
      </c>
      <c r="O220">
        <v>0</v>
      </c>
      <c r="AB220" t="s">
        <v>264</v>
      </c>
      <c r="AC220" s="2">
        <f t="shared" si="25"/>
        <v>249420</v>
      </c>
      <c r="AD220" s="2">
        <f t="shared" si="27"/>
        <v>402500</v>
      </c>
      <c r="AE220" s="2">
        <f t="shared" si="27"/>
        <v>207000</v>
      </c>
      <c r="AF220" s="2">
        <f t="shared" si="27"/>
        <v>266700</v>
      </c>
      <c r="AG220" s="2">
        <f t="shared" si="27"/>
        <v>212800</v>
      </c>
      <c r="AH220" s="2">
        <f t="shared" si="27"/>
        <v>158100</v>
      </c>
      <c r="AI220" s="2" cm="1">
        <f t="array" ref="AI220">_xlfn.XLOOKUP(AI$1&amp;$AB220,$M$3:$M$1662&amp;$N$3:$N$1662,$O$3:$O$1662,0,0,1)</f>
        <v>0</v>
      </c>
      <c r="AJ220" s="2" cm="1">
        <f t="array" ref="AJ220">_xlfn.XLOOKUP(AJ$1&amp;$AB220,$M$3:$M$1662&amp;$N$3:$N$1662,$O$3:$O$1662,0,0,1)</f>
        <v>100</v>
      </c>
      <c r="AK220" s="2" cm="1">
        <f t="array" ref="AK220">_xlfn.XLOOKUP(AK$1&amp;$AB220,$M$3:$M$1662&amp;$N$3:$N$1662,$O$3:$O$1662,0,0,1)</f>
        <v>3400</v>
      </c>
      <c r="AL220" s="2" cm="1">
        <f t="array" ref="AL220">_xlfn.XLOOKUP(AL$1&amp;$AB220,$M$3:$M$1662&amp;$N$3:$N$1662,$O$3:$O$1662,0,0,1)</f>
        <v>900</v>
      </c>
      <c r="AM220" s="2" cm="1">
        <f t="array" ref="AM220">_xlfn.XLOOKUP(AM$1&amp;$AB220,$M$3:$M$1662&amp;$N$3:$N$1662,$O$3:$O$1662,0,0,1)</f>
        <v>0</v>
      </c>
    </row>
    <row r="221" spans="13:39" x14ac:dyDescent="0.4">
      <c r="M221" t="s">
        <v>781</v>
      </c>
      <c r="N221" t="s">
        <v>461</v>
      </c>
      <c r="O221">
        <v>0</v>
      </c>
      <c r="AB221" t="s">
        <v>126</v>
      </c>
      <c r="AC221" s="2">
        <f t="shared" si="25"/>
        <v>249640</v>
      </c>
      <c r="AD221" s="2">
        <f t="shared" si="27"/>
        <v>402600</v>
      </c>
      <c r="AE221" s="2">
        <f t="shared" si="27"/>
        <v>207300</v>
      </c>
      <c r="AF221" s="2">
        <f t="shared" si="27"/>
        <v>266700</v>
      </c>
      <c r="AG221" s="2">
        <f t="shared" si="27"/>
        <v>213500</v>
      </c>
      <c r="AH221" s="2">
        <f t="shared" si="27"/>
        <v>158100</v>
      </c>
      <c r="AI221" s="2" cm="1">
        <f t="array" ref="AI221">_xlfn.XLOOKUP(AI$1&amp;$AB221,$M$3:$M$1662&amp;$N$3:$N$1662,$O$3:$O$1662,0,0,1)</f>
        <v>100</v>
      </c>
      <c r="AJ221" s="2" cm="1">
        <f t="array" ref="AJ221">_xlfn.XLOOKUP(AJ$1&amp;$AB221,$M$3:$M$1662&amp;$N$3:$N$1662,$O$3:$O$1662,0,0,1)</f>
        <v>300</v>
      </c>
      <c r="AK221" s="2" cm="1">
        <f t="array" ref="AK221">_xlfn.XLOOKUP(AK$1&amp;$AB221,$M$3:$M$1662&amp;$N$3:$N$1662,$O$3:$O$1662,0,0,1)</f>
        <v>0</v>
      </c>
      <c r="AL221" s="2" cm="1">
        <f t="array" ref="AL221">_xlfn.XLOOKUP(AL$1&amp;$AB221,$M$3:$M$1662&amp;$N$3:$N$1662,$O$3:$O$1662,0,0,1)</f>
        <v>700</v>
      </c>
      <c r="AM221" s="2" cm="1">
        <f t="array" ref="AM221">_xlfn.XLOOKUP(AM$1&amp;$AB221,$M$3:$M$1662&amp;$N$3:$N$1662,$O$3:$O$1662,0,0,1)</f>
        <v>0</v>
      </c>
    </row>
    <row r="222" spans="13:39" x14ac:dyDescent="0.4">
      <c r="M222" t="s">
        <v>781</v>
      </c>
      <c r="N222" t="s">
        <v>462</v>
      </c>
      <c r="O222">
        <v>0</v>
      </c>
      <c r="AB222" t="s">
        <v>252</v>
      </c>
      <c r="AC222" s="2">
        <f t="shared" si="25"/>
        <v>249840</v>
      </c>
      <c r="AD222" s="2">
        <f t="shared" si="27"/>
        <v>402600</v>
      </c>
      <c r="AE222" s="2">
        <f t="shared" si="27"/>
        <v>208300</v>
      </c>
      <c r="AF222" s="2">
        <f t="shared" si="27"/>
        <v>266700</v>
      </c>
      <c r="AG222" s="2">
        <f t="shared" si="27"/>
        <v>213500</v>
      </c>
      <c r="AH222" s="2">
        <f t="shared" si="27"/>
        <v>158100</v>
      </c>
      <c r="AI222" s="2" cm="1">
        <f t="array" ref="AI222">_xlfn.XLOOKUP(AI$1&amp;$AB222,$M$3:$M$1662&amp;$N$3:$N$1662,$O$3:$O$1662,0,0,1)</f>
        <v>0</v>
      </c>
      <c r="AJ222" s="2" cm="1">
        <f t="array" ref="AJ222">_xlfn.XLOOKUP(AJ$1&amp;$AB222,$M$3:$M$1662&amp;$N$3:$N$1662,$O$3:$O$1662,0,0,1)</f>
        <v>1000</v>
      </c>
      <c r="AK222" s="2" cm="1">
        <f t="array" ref="AK222">_xlfn.XLOOKUP(AK$1&amp;$AB222,$M$3:$M$1662&amp;$N$3:$N$1662,$O$3:$O$1662,0,0,1)</f>
        <v>0</v>
      </c>
      <c r="AL222" s="2" cm="1">
        <f t="array" ref="AL222">_xlfn.XLOOKUP(AL$1&amp;$AB222,$M$3:$M$1662&amp;$N$3:$N$1662,$O$3:$O$1662,0,0,1)</f>
        <v>0</v>
      </c>
      <c r="AM222" s="2" cm="1">
        <f t="array" ref="AM222">_xlfn.XLOOKUP(AM$1&amp;$AB222,$M$3:$M$1662&amp;$N$3:$N$1662,$O$3:$O$1662,0,0,1)</f>
        <v>0</v>
      </c>
    </row>
    <row r="223" spans="13:39" x14ac:dyDescent="0.4">
      <c r="M223" t="s">
        <v>781</v>
      </c>
      <c r="N223" t="s">
        <v>463</v>
      </c>
      <c r="O223">
        <v>0</v>
      </c>
      <c r="AB223" t="s">
        <v>212</v>
      </c>
      <c r="AC223" s="2">
        <f t="shared" si="25"/>
        <v>250060</v>
      </c>
      <c r="AD223" s="2">
        <f t="shared" si="27"/>
        <v>402600</v>
      </c>
      <c r="AE223" s="2">
        <f t="shared" si="27"/>
        <v>208800</v>
      </c>
      <c r="AF223" s="2">
        <f t="shared" si="27"/>
        <v>266700</v>
      </c>
      <c r="AG223" s="2">
        <f t="shared" si="27"/>
        <v>213600</v>
      </c>
      <c r="AH223" s="2">
        <f t="shared" si="27"/>
        <v>158600</v>
      </c>
      <c r="AI223" s="2" cm="1">
        <f t="array" ref="AI223">_xlfn.XLOOKUP(AI$1&amp;$AB223,$M$3:$M$1662&amp;$N$3:$N$1662,$O$3:$O$1662,0,0,1)</f>
        <v>0</v>
      </c>
      <c r="AJ223" s="2" cm="1">
        <f t="array" ref="AJ223">_xlfn.XLOOKUP(AJ$1&amp;$AB223,$M$3:$M$1662&amp;$N$3:$N$1662,$O$3:$O$1662,0,0,1)</f>
        <v>500</v>
      </c>
      <c r="AK223" s="2" cm="1">
        <f t="array" ref="AK223">_xlfn.XLOOKUP(AK$1&amp;$AB223,$M$3:$M$1662&amp;$N$3:$N$1662,$O$3:$O$1662,0,0,1)</f>
        <v>0</v>
      </c>
      <c r="AL223" s="2" cm="1">
        <f t="array" ref="AL223">_xlfn.XLOOKUP(AL$1&amp;$AB223,$M$3:$M$1662&amp;$N$3:$N$1662,$O$3:$O$1662,0,0,1)</f>
        <v>100</v>
      </c>
      <c r="AM223" s="2" cm="1">
        <f t="array" ref="AM223">_xlfn.XLOOKUP(AM$1&amp;$AB223,$M$3:$M$1662&amp;$N$3:$N$1662,$O$3:$O$1662,0,0,1)</f>
        <v>500</v>
      </c>
    </row>
    <row r="224" spans="13:39" x14ac:dyDescent="0.4">
      <c r="M224" t="s">
        <v>781</v>
      </c>
      <c r="N224" t="s">
        <v>464</v>
      </c>
      <c r="O224">
        <v>500</v>
      </c>
      <c r="AB224" t="s">
        <v>242</v>
      </c>
      <c r="AC224" s="2">
        <f t="shared" si="25"/>
        <v>251940</v>
      </c>
      <c r="AD224" s="2">
        <f t="shared" si="27"/>
        <v>410500</v>
      </c>
      <c r="AE224" s="2">
        <f t="shared" si="27"/>
        <v>210100</v>
      </c>
      <c r="AF224" s="2">
        <f t="shared" si="27"/>
        <v>266700</v>
      </c>
      <c r="AG224" s="2">
        <f t="shared" si="27"/>
        <v>213600</v>
      </c>
      <c r="AH224" s="2">
        <f t="shared" si="27"/>
        <v>158800</v>
      </c>
      <c r="AI224" s="2" cm="1">
        <f t="array" ref="AI224">_xlfn.XLOOKUP(AI$1&amp;$AB224,$M$3:$M$1662&amp;$N$3:$N$1662,$O$3:$O$1662,0,0,1)</f>
        <v>7900</v>
      </c>
      <c r="AJ224" s="2" cm="1">
        <f t="array" ref="AJ224">_xlfn.XLOOKUP(AJ$1&amp;$AB224,$M$3:$M$1662&amp;$N$3:$N$1662,$O$3:$O$1662,0,0,1)</f>
        <v>1300</v>
      </c>
      <c r="AK224" s="2" cm="1">
        <f t="array" ref="AK224">_xlfn.XLOOKUP(AK$1&amp;$AB224,$M$3:$M$1662&amp;$N$3:$N$1662,$O$3:$O$1662,0,0,1)</f>
        <v>0</v>
      </c>
      <c r="AL224" s="2" cm="1">
        <f t="array" ref="AL224">_xlfn.XLOOKUP(AL$1&amp;$AB224,$M$3:$M$1662&amp;$N$3:$N$1662,$O$3:$O$1662,0,0,1)</f>
        <v>0</v>
      </c>
      <c r="AM224" s="2" cm="1">
        <f t="array" ref="AM224">_xlfn.XLOOKUP(AM$1&amp;$AB224,$M$3:$M$1662&amp;$N$3:$N$1662,$O$3:$O$1662,0,0,1)</f>
        <v>200</v>
      </c>
    </row>
    <row r="225" spans="13:39" x14ac:dyDescent="0.4">
      <c r="M225" t="s">
        <v>781</v>
      </c>
      <c r="N225" t="s">
        <v>465</v>
      </c>
      <c r="O225">
        <v>200</v>
      </c>
      <c r="AB225" t="s">
        <v>307</v>
      </c>
      <c r="AC225" s="2">
        <f t="shared" si="25"/>
        <v>252060</v>
      </c>
      <c r="AD225" s="2">
        <f t="shared" si="27"/>
        <v>410500</v>
      </c>
      <c r="AE225" s="2">
        <f t="shared" si="27"/>
        <v>210100</v>
      </c>
      <c r="AF225" s="2">
        <f t="shared" si="27"/>
        <v>266700</v>
      </c>
      <c r="AG225" s="2">
        <f t="shared" si="27"/>
        <v>213700</v>
      </c>
      <c r="AH225" s="2">
        <f t="shared" si="27"/>
        <v>159300</v>
      </c>
      <c r="AI225" s="2" cm="1">
        <f t="array" ref="AI225">_xlfn.XLOOKUP(AI$1&amp;$AB225,$M$3:$M$1662&amp;$N$3:$N$1662,$O$3:$O$1662,0,0,1)</f>
        <v>0</v>
      </c>
      <c r="AJ225" s="2" cm="1">
        <f t="array" ref="AJ225">_xlfn.XLOOKUP(AJ$1&amp;$AB225,$M$3:$M$1662&amp;$N$3:$N$1662,$O$3:$O$1662,0,0,1)</f>
        <v>0</v>
      </c>
      <c r="AK225" s="2" cm="1">
        <f t="array" ref="AK225">_xlfn.XLOOKUP(AK$1&amp;$AB225,$M$3:$M$1662&amp;$N$3:$N$1662,$O$3:$O$1662,0,0,1)</f>
        <v>0</v>
      </c>
      <c r="AL225" s="2" cm="1">
        <f t="array" ref="AL225">_xlfn.XLOOKUP(AL$1&amp;$AB225,$M$3:$M$1662&amp;$N$3:$N$1662,$O$3:$O$1662,0,0,1)</f>
        <v>100</v>
      </c>
      <c r="AM225" s="2" cm="1">
        <f t="array" ref="AM225">_xlfn.XLOOKUP(AM$1&amp;$AB225,$M$3:$M$1662&amp;$N$3:$N$1662,$O$3:$O$1662,0,0,1)</f>
        <v>500</v>
      </c>
    </row>
    <row r="226" spans="13:39" x14ac:dyDescent="0.4">
      <c r="M226" t="s">
        <v>781</v>
      </c>
      <c r="N226" t="s">
        <v>466</v>
      </c>
      <c r="O226">
        <v>500</v>
      </c>
      <c r="AB226" t="s">
        <v>286</v>
      </c>
      <c r="AC226" s="2">
        <f t="shared" si="25"/>
        <v>252400</v>
      </c>
      <c r="AD226" s="2">
        <f t="shared" si="27"/>
        <v>410700</v>
      </c>
      <c r="AE226" s="2">
        <f t="shared" si="27"/>
        <v>210200</v>
      </c>
      <c r="AF226" s="2">
        <f t="shared" si="27"/>
        <v>267900</v>
      </c>
      <c r="AG226" s="2">
        <f t="shared" si="27"/>
        <v>213700</v>
      </c>
      <c r="AH226" s="2">
        <f t="shared" si="27"/>
        <v>159500</v>
      </c>
      <c r="AI226" s="2" cm="1">
        <f t="array" ref="AI226">_xlfn.XLOOKUP(AI$1&amp;$AB226,$M$3:$M$1662&amp;$N$3:$N$1662,$O$3:$O$1662,0,0,1)</f>
        <v>200</v>
      </c>
      <c r="AJ226" s="2" cm="1">
        <f t="array" ref="AJ226">_xlfn.XLOOKUP(AJ$1&amp;$AB226,$M$3:$M$1662&amp;$N$3:$N$1662,$O$3:$O$1662,0,0,1)</f>
        <v>100</v>
      </c>
      <c r="AK226" s="2" cm="1">
        <f t="array" ref="AK226">_xlfn.XLOOKUP(AK$1&amp;$AB226,$M$3:$M$1662&amp;$N$3:$N$1662,$O$3:$O$1662,0,0,1)</f>
        <v>1200</v>
      </c>
      <c r="AL226" s="2" cm="1">
        <f t="array" ref="AL226">_xlfn.XLOOKUP(AL$1&amp;$AB226,$M$3:$M$1662&amp;$N$3:$N$1662,$O$3:$O$1662,0,0,1)</f>
        <v>0</v>
      </c>
      <c r="AM226" s="2" cm="1">
        <f t="array" ref="AM226">_xlfn.XLOOKUP(AM$1&amp;$AB226,$M$3:$M$1662&amp;$N$3:$N$1662,$O$3:$O$1662,0,0,1)</f>
        <v>200</v>
      </c>
    </row>
    <row r="227" spans="13:39" x14ac:dyDescent="0.4">
      <c r="M227" t="s">
        <v>781</v>
      </c>
      <c r="N227" t="s">
        <v>467</v>
      </c>
      <c r="O227">
        <v>200</v>
      </c>
      <c r="AB227" t="s">
        <v>179</v>
      </c>
      <c r="AC227" s="2">
        <f t="shared" si="25"/>
        <v>252720</v>
      </c>
      <c r="AD227" s="2">
        <f t="shared" si="27"/>
        <v>410700</v>
      </c>
      <c r="AE227" s="2">
        <f t="shared" si="27"/>
        <v>210200</v>
      </c>
      <c r="AF227" s="2">
        <f t="shared" si="27"/>
        <v>269500</v>
      </c>
      <c r="AG227" s="2">
        <f t="shared" si="27"/>
        <v>213700</v>
      </c>
      <c r="AH227" s="2">
        <f t="shared" si="27"/>
        <v>159500</v>
      </c>
      <c r="AI227" s="2" cm="1">
        <f t="array" ref="AI227">_xlfn.XLOOKUP(AI$1&amp;$AB227,$M$3:$M$1662&amp;$N$3:$N$1662,$O$3:$O$1662,0,0,1)</f>
        <v>0</v>
      </c>
      <c r="AJ227" s="2" cm="1">
        <f t="array" ref="AJ227">_xlfn.XLOOKUP(AJ$1&amp;$AB227,$M$3:$M$1662&amp;$N$3:$N$1662,$O$3:$O$1662,0,0,1)</f>
        <v>0</v>
      </c>
      <c r="AK227" s="2" cm="1">
        <f t="array" ref="AK227">_xlfn.XLOOKUP(AK$1&amp;$AB227,$M$3:$M$1662&amp;$N$3:$N$1662,$O$3:$O$1662,0,0,1)</f>
        <v>1600</v>
      </c>
      <c r="AL227" s="2" cm="1">
        <f t="array" ref="AL227">_xlfn.XLOOKUP(AL$1&amp;$AB227,$M$3:$M$1662&amp;$N$3:$N$1662,$O$3:$O$1662,0,0,1)</f>
        <v>0</v>
      </c>
      <c r="AM227" s="2" cm="1">
        <f t="array" ref="AM227">_xlfn.XLOOKUP(AM$1&amp;$AB227,$M$3:$M$1662&amp;$N$3:$N$1662,$O$3:$O$1662,0,0,1)</f>
        <v>0</v>
      </c>
    </row>
    <row r="228" spans="13:39" x14ac:dyDescent="0.4">
      <c r="M228" t="s">
        <v>781</v>
      </c>
      <c r="N228" t="s">
        <v>468</v>
      </c>
      <c r="O228">
        <v>0</v>
      </c>
      <c r="AB228" t="s">
        <v>120</v>
      </c>
      <c r="AC228" s="2">
        <f t="shared" si="25"/>
        <v>252780</v>
      </c>
      <c r="AD228" s="2">
        <f t="shared" ref="AD228:AH243" si="28">AD227+AI228</f>
        <v>410800</v>
      </c>
      <c r="AE228" s="2">
        <f t="shared" si="28"/>
        <v>210200</v>
      </c>
      <c r="AF228" s="2">
        <f t="shared" si="28"/>
        <v>269500</v>
      </c>
      <c r="AG228" s="2">
        <f t="shared" si="28"/>
        <v>213900</v>
      </c>
      <c r="AH228" s="2">
        <f t="shared" si="28"/>
        <v>159500</v>
      </c>
      <c r="AI228" s="2" cm="1">
        <f t="array" ref="AI228">_xlfn.XLOOKUP(AI$1&amp;$AB228,$M$3:$M$1662&amp;$N$3:$N$1662,$O$3:$O$1662,0,0,1)</f>
        <v>100</v>
      </c>
      <c r="AJ228" s="2" cm="1">
        <f t="array" ref="AJ228">_xlfn.XLOOKUP(AJ$1&amp;$AB228,$M$3:$M$1662&amp;$N$3:$N$1662,$O$3:$O$1662,0,0,1)</f>
        <v>0</v>
      </c>
      <c r="AK228" s="2" cm="1">
        <f t="array" ref="AK228">_xlfn.XLOOKUP(AK$1&amp;$AB228,$M$3:$M$1662&amp;$N$3:$N$1662,$O$3:$O$1662,0,0,1)</f>
        <v>0</v>
      </c>
      <c r="AL228" s="2" cm="1">
        <f t="array" ref="AL228">_xlfn.XLOOKUP(AL$1&amp;$AB228,$M$3:$M$1662&amp;$N$3:$N$1662,$O$3:$O$1662,0,0,1)</f>
        <v>200</v>
      </c>
      <c r="AM228" s="2" cm="1">
        <f t="array" ref="AM228">_xlfn.XLOOKUP(AM$1&amp;$AB228,$M$3:$M$1662&amp;$N$3:$N$1662,$O$3:$O$1662,0,0,1)</f>
        <v>0</v>
      </c>
    </row>
    <row r="229" spans="13:39" x14ac:dyDescent="0.4">
      <c r="M229" t="s">
        <v>781</v>
      </c>
      <c r="N229" t="s">
        <v>469</v>
      </c>
      <c r="O229">
        <v>0</v>
      </c>
      <c r="AB229" t="s">
        <v>57</v>
      </c>
      <c r="AC229" s="2">
        <f t="shared" si="25"/>
        <v>253140</v>
      </c>
      <c r="AD229" s="2">
        <f t="shared" si="28"/>
        <v>412200</v>
      </c>
      <c r="AE229" s="2">
        <f t="shared" si="28"/>
        <v>210600</v>
      </c>
      <c r="AF229" s="2">
        <f t="shared" si="28"/>
        <v>269500</v>
      </c>
      <c r="AG229" s="2">
        <f t="shared" si="28"/>
        <v>213900</v>
      </c>
      <c r="AH229" s="2">
        <f t="shared" si="28"/>
        <v>159500</v>
      </c>
      <c r="AI229" s="2" cm="1">
        <f t="array" ref="AI229">_xlfn.XLOOKUP(AI$1&amp;$AB229,$M$3:$M$1662&amp;$N$3:$N$1662,$O$3:$O$1662,0,0,1)</f>
        <v>1400</v>
      </c>
      <c r="AJ229" s="2" cm="1">
        <f t="array" ref="AJ229">_xlfn.XLOOKUP(AJ$1&amp;$AB229,$M$3:$M$1662&amp;$N$3:$N$1662,$O$3:$O$1662,0,0,1)</f>
        <v>400</v>
      </c>
      <c r="AK229" s="2" cm="1">
        <f t="array" ref="AK229">_xlfn.XLOOKUP(AK$1&amp;$AB229,$M$3:$M$1662&amp;$N$3:$N$1662,$O$3:$O$1662,0,0,1)</f>
        <v>0</v>
      </c>
      <c r="AL229" s="2" cm="1">
        <f t="array" ref="AL229">_xlfn.XLOOKUP(AL$1&amp;$AB229,$M$3:$M$1662&amp;$N$3:$N$1662,$O$3:$O$1662,0,0,1)</f>
        <v>0</v>
      </c>
      <c r="AM229" s="2" cm="1">
        <f t="array" ref="AM229">_xlfn.XLOOKUP(AM$1&amp;$AB229,$M$3:$M$1662&amp;$N$3:$N$1662,$O$3:$O$1662,0,0,1)</f>
        <v>0</v>
      </c>
    </row>
    <row r="230" spans="13:39" x14ac:dyDescent="0.4">
      <c r="M230" t="s">
        <v>781</v>
      </c>
      <c r="N230" t="s">
        <v>470</v>
      </c>
      <c r="O230">
        <v>0</v>
      </c>
      <c r="AB230" t="s">
        <v>164</v>
      </c>
      <c r="AC230" s="2">
        <f t="shared" si="25"/>
        <v>254280</v>
      </c>
      <c r="AD230" s="2">
        <f t="shared" si="28"/>
        <v>412200</v>
      </c>
      <c r="AE230" s="2">
        <f t="shared" si="28"/>
        <v>210600</v>
      </c>
      <c r="AF230" s="2">
        <f t="shared" si="28"/>
        <v>275100</v>
      </c>
      <c r="AG230" s="2">
        <f t="shared" si="28"/>
        <v>214000</v>
      </c>
      <c r="AH230" s="2">
        <f t="shared" si="28"/>
        <v>159500</v>
      </c>
      <c r="AI230" s="2" cm="1">
        <f t="array" ref="AI230">_xlfn.XLOOKUP(AI$1&amp;$AB230,$M$3:$M$1662&amp;$N$3:$N$1662,$O$3:$O$1662,0,0,1)</f>
        <v>0</v>
      </c>
      <c r="AJ230" s="2" cm="1">
        <f t="array" ref="AJ230">_xlfn.XLOOKUP(AJ$1&amp;$AB230,$M$3:$M$1662&amp;$N$3:$N$1662,$O$3:$O$1662,0,0,1)</f>
        <v>0</v>
      </c>
      <c r="AK230" s="2" cm="1">
        <f t="array" ref="AK230">_xlfn.XLOOKUP(AK$1&amp;$AB230,$M$3:$M$1662&amp;$N$3:$N$1662,$O$3:$O$1662,0,0,1)</f>
        <v>5600</v>
      </c>
      <c r="AL230" s="2" cm="1">
        <f t="array" ref="AL230">_xlfn.XLOOKUP(AL$1&amp;$AB230,$M$3:$M$1662&amp;$N$3:$N$1662,$O$3:$O$1662,0,0,1)</f>
        <v>100</v>
      </c>
      <c r="AM230" s="2" cm="1">
        <f t="array" ref="AM230">_xlfn.XLOOKUP(AM$1&amp;$AB230,$M$3:$M$1662&amp;$N$3:$N$1662,$O$3:$O$1662,0,0,1)</f>
        <v>0</v>
      </c>
    </row>
    <row r="231" spans="13:39" x14ac:dyDescent="0.4">
      <c r="M231" t="s">
        <v>781</v>
      </c>
      <c r="N231" t="s">
        <v>471</v>
      </c>
      <c r="O231">
        <v>0</v>
      </c>
      <c r="AB231" t="s">
        <v>188</v>
      </c>
      <c r="AC231" s="2">
        <f t="shared" si="25"/>
        <v>254840</v>
      </c>
      <c r="AD231" s="2">
        <f t="shared" si="28"/>
        <v>414300</v>
      </c>
      <c r="AE231" s="2">
        <f t="shared" si="28"/>
        <v>210600</v>
      </c>
      <c r="AF231" s="2">
        <f t="shared" si="28"/>
        <v>275800</v>
      </c>
      <c r="AG231" s="2">
        <f t="shared" si="28"/>
        <v>214000</v>
      </c>
      <c r="AH231" s="2">
        <f t="shared" si="28"/>
        <v>159500</v>
      </c>
      <c r="AI231" s="2" cm="1">
        <f t="array" ref="AI231">_xlfn.XLOOKUP(AI$1&amp;$AB231,$M$3:$M$1662&amp;$N$3:$N$1662,$O$3:$O$1662,0,0,1)</f>
        <v>2100</v>
      </c>
      <c r="AJ231" s="2" cm="1">
        <f t="array" ref="AJ231">_xlfn.XLOOKUP(AJ$1&amp;$AB231,$M$3:$M$1662&amp;$N$3:$N$1662,$O$3:$O$1662,0,0,1)</f>
        <v>0</v>
      </c>
      <c r="AK231" s="2" cm="1">
        <f t="array" ref="AK231">_xlfn.XLOOKUP(AK$1&amp;$AB231,$M$3:$M$1662&amp;$N$3:$N$1662,$O$3:$O$1662,0,0,1)</f>
        <v>700</v>
      </c>
      <c r="AL231" s="2" cm="1">
        <f t="array" ref="AL231">_xlfn.XLOOKUP(AL$1&amp;$AB231,$M$3:$M$1662&amp;$N$3:$N$1662,$O$3:$O$1662,0,0,1)</f>
        <v>0</v>
      </c>
      <c r="AM231" s="2" cm="1">
        <f t="array" ref="AM231">_xlfn.XLOOKUP(AM$1&amp;$AB231,$M$3:$M$1662&amp;$N$3:$N$1662,$O$3:$O$1662,0,0,1)</f>
        <v>0</v>
      </c>
    </row>
    <row r="232" spans="13:39" x14ac:dyDescent="0.4">
      <c r="M232" t="s">
        <v>781</v>
      </c>
      <c r="N232" t="s">
        <v>472</v>
      </c>
      <c r="O232">
        <v>0</v>
      </c>
      <c r="AB232" t="s">
        <v>210</v>
      </c>
      <c r="AC232" s="2">
        <f t="shared" si="25"/>
        <v>254840</v>
      </c>
      <c r="AD232" s="2">
        <f t="shared" si="28"/>
        <v>414300</v>
      </c>
      <c r="AE232" s="2">
        <f t="shared" si="28"/>
        <v>210600</v>
      </c>
      <c r="AF232" s="2">
        <f t="shared" si="28"/>
        <v>275800</v>
      </c>
      <c r="AG232" s="2">
        <f t="shared" si="28"/>
        <v>214000</v>
      </c>
      <c r="AH232" s="2">
        <f t="shared" si="28"/>
        <v>159500</v>
      </c>
      <c r="AI232" s="2" cm="1">
        <f t="array" ref="AI232">_xlfn.XLOOKUP(AI$1&amp;$AB232,$M$3:$M$1662&amp;$N$3:$N$1662,$O$3:$O$1662,0,0,1)</f>
        <v>0</v>
      </c>
      <c r="AJ232" s="2" cm="1">
        <f t="array" ref="AJ232">_xlfn.XLOOKUP(AJ$1&amp;$AB232,$M$3:$M$1662&amp;$N$3:$N$1662,$O$3:$O$1662,0,0,1)</f>
        <v>0</v>
      </c>
      <c r="AK232" s="2" cm="1">
        <f t="array" ref="AK232">_xlfn.XLOOKUP(AK$1&amp;$AB232,$M$3:$M$1662&amp;$N$3:$N$1662,$O$3:$O$1662,0,0,1)</f>
        <v>0</v>
      </c>
      <c r="AL232" s="2" cm="1">
        <f t="array" ref="AL232">_xlfn.XLOOKUP(AL$1&amp;$AB232,$M$3:$M$1662&amp;$N$3:$N$1662,$O$3:$O$1662,0,0,1)</f>
        <v>0</v>
      </c>
      <c r="AM232" s="2" cm="1">
        <f t="array" ref="AM232">_xlfn.XLOOKUP(AM$1&amp;$AB232,$M$3:$M$1662&amp;$N$3:$N$1662,$O$3:$O$1662,0,0,1)</f>
        <v>0</v>
      </c>
    </row>
    <row r="233" spans="13:39" x14ac:dyDescent="0.4">
      <c r="M233" t="s">
        <v>781</v>
      </c>
      <c r="N233" t="s">
        <v>473</v>
      </c>
      <c r="O233">
        <v>0</v>
      </c>
      <c r="AB233" t="s">
        <v>219</v>
      </c>
      <c r="AC233" s="2">
        <f t="shared" si="25"/>
        <v>254940</v>
      </c>
      <c r="AD233" s="2">
        <f t="shared" si="28"/>
        <v>414300</v>
      </c>
      <c r="AE233" s="2">
        <f t="shared" si="28"/>
        <v>210800</v>
      </c>
      <c r="AF233" s="2">
        <f t="shared" si="28"/>
        <v>275800</v>
      </c>
      <c r="AG233" s="2">
        <f t="shared" si="28"/>
        <v>214300</v>
      </c>
      <c r="AH233" s="2">
        <f t="shared" si="28"/>
        <v>159500</v>
      </c>
      <c r="AI233" s="2" cm="1">
        <f t="array" ref="AI233">_xlfn.XLOOKUP(AI$1&amp;$AB233,$M$3:$M$1662&amp;$N$3:$N$1662,$O$3:$O$1662,0,0,1)</f>
        <v>0</v>
      </c>
      <c r="AJ233" s="2" cm="1">
        <f t="array" ref="AJ233">_xlfn.XLOOKUP(AJ$1&amp;$AB233,$M$3:$M$1662&amp;$N$3:$N$1662,$O$3:$O$1662,0,0,1)</f>
        <v>200</v>
      </c>
      <c r="AK233" s="2" cm="1">
        <f t="array" ref="AK233">_xlfn.XLOOKUP(AK$1&amp;$AB233,$M$3:$M$1662&amp;$N$3:$N$1662,$O$3:$O$1662,0,0,1)</f>
        <v>0</v>
      </c>
      <c r="AL233" s="2" cm="1">
        <f t="array" ref="AL233">_xlfn.XLOOKUP(AL$1&amp;$AB233,$M$3:$M$1662&amp;$N$3:$N$1662,$O$3:$O$1662,0,0,1)</f>
        <v>300</v>
      </c>
      <c r="AM233" s="2" cm="1">
        <f t="array" ref="AM233">_xlfn.XLOOKUP(AM$1&amp;$AB233,$M$3:$M$1662&amp;$N$3:$N$1662,$O$3:$O$1662,0,0,1)</f>
        <v>0</v>
      </c>
    </row>
    <row r="234" spans="13:39" x14ac:dyDescent="0.4">
      <c r="M234" t="s">
        <v>781</v>
      </c>
      <c r="N234" t="s">
        <v>474</v>
      </c>
      <c r="O234">
        <v>0</v>
      </c>
      <c r="AB234" t="s">
        <v>215</v>
      </c>
      <c r="AC234" s="2">
        <f t="shared" si="25"/>
        <v>261360</v>
      </c>
      <c r="AD234" s="2">
        <f t="shared" si="28"/>
        <v>426800</v>
      </c>
      <c r="AE234" s="2">
        <f t="shared" si="28"/>
        <v>210800</v>
      </c>
      <c r="AF234" s="2">
        <f t="shared" si="28"/>
        <v>295400</v>
      </c>
      <c r="AG234" s="2">
        <f t="shared" si="28"/>
        <v>214300</v>
      </c>
      <c r="AH234" s="2">
        <f t="shared" si="28"/>
        <v>159500</v>
      </c>
      <c r="AI234" s="2" cm="1">
        <f t="array" ref="AI234">_xlfn.XLOOKUP(AI$1&amp;$AB234,$M$3:$M$1662&amp;$N$3:$N$1662,$O$3:$O$1662,0,0,1)</f>
        <v>12500</v>
      </c>
      <c r="AJ234" s="2" cm="1">
        <f t="array" ref="AJ234">_xlfn.XLOOKUP(AJ$1&amp;$AB234,$M$3:$M$1662&amp;$N$3:$N$1662,$O$3:$O$1662,0,0,1)</f>
        <v>0</v>
      </c>
      <c r="AK234" s="2" cm="1">
        <f t="array" ref="AK234">_xlfn.XLOOKUP(AK$1&amp;$AB234,$M$3:$M$1662&amp;$N$3:$N$1662,$O$3:$O$1662,0,0,1)</f>
        <v>19600</v>
      </c>
      <c r="AL234" s="2" cm="1">
        <f t="array" ref="AL234">_xlfn.XLOOKUP(AL$1&amp;$AB234,$M$3:$M$1662&amp;$N$3:$N$1662,$O$3:$O$1662,0,0,1)</f>
        <v>0</v>
      </c>
      <c r="AM234" s="2" cm="1">
        <f t="array" ref="AM234">_xlfn.XLOOKUP(AM$1&amp;$AB234,$M$3:$M$1662&amp;$N$3:$N$1662,$O$3:$O$1662,0,0,1)</f>
        <v>0</v>
      </c>
    </row>
    <row r="235" spans="13:39" x14ac:dyDescent="0.4">
      <c r="M235" t="s">
        <v>781</v>
      </c>
      <c r="N235" t="s">
        <v>475</v>
      </c>
      <c r="O235">
        <v>0</v>
      </c>
      <c r="AB235" t="s">
        <v>149</v>
      </c>
      <c r="AC235" s="2">
        <f t="shared" si="25"/>
        <v>261380</v>
      </c>
      <c r="AD235" s="2">
        <f t="shared" si="28"/>
        <v>426900</v>
      </c>
      <c r="AE235" s="2">
        <f t="shared" si="28"/>
        <v>210800</v>
      </c>
      <c r="AF235" s="2">
        <f t="shared" si="28"/>
        <v>295400</v>
      </c>
      <c r="AG235" s="2">
        <f t="shared" si="28"/>
        <v>214300</v>
      </c>
      <c r="AH235" s="2">
        <f t="shared" si="28"/>
        <v>159500</v>
      </c>
      <c r="AI235" s="2" cm="1">
        <f t="array" ref="AI235">_xlfn.XLOOKUP(AI$1&amp;$AB235,$M$3:$M$1662&amp;$N$3:$N$1662,$O$3:$O$1662,0,0,1)</f>
        <v>100</v>
      </c>
      <c r="AJ235" s="2" cm="1">
        <f t="array" ref="AJ235">_xlfn.XLOOKUP(AJ$1&amp;$AB235,$M$3:$M$1662&amp;$N$3:$N$1662,$O$3:$O$1662,0,0,1)</f>
        <v>0</v>
      </c>
      <c r="AK235" s="2" cm="1">
        <f t="array" ref="AK235">_xlfn.XLOOKUP(AK$1&amp;$AB235,$M$3:$M$1662&amp;$N$3:$N$1662,$O$3:$O$1662,0,0,1)</f>
        <v>0</v>
      </c>
      <c r="AL235" s="2" cm="1">
        <f t="array" ref="AL235">_xlfn.XLOOKUP(AL$1&amp;$AB235,$M$3:$M$1662&amp;$N$3:$N$1662,$O$3:$O$1662,0,0,1)</f>
        <v>0</v>
      </c>
      <c r="AM235" s="2" cm="1">
        <f t="array" ref="AM235">_xlfn.XLOOKUP(AM$1&amp;$AB235,$M$3:$M$1662&amp;$N$3:$N$1662,$O$3:$O$1662,0,0,1)</f>
        <v>0</v>
      </c>
    </row>
    <row r="236" spans="13:39" x14ac:dyDescent="0.4">
      <c r="M236" t="s">
        <v>781</v>
      </c>
      <c r="N236" t="s">
        <v>476</v>
      </c>
      <c r="O236">
        <v>0</v>
      </c>
      <c r="AB236" t="s">
        <v>198</v>
      </c>
      <c r="AC236" s="2">
        <f t="shared" si="25"/>
        <v>262500</v>
      </c>
      <c r="AD236" s="2">
        <f t="shared" si="28"/>
        <v>427000</v>
      </c>
      <c r="AE236" s="2">
        <f t="shared" si="28"/>
        <v>213700</v>
      </c>
      <c r="AF236" s="2">
        <f t="shared" si="28"/>
        <v>295400</v>
      </c>
      <c r="AG236" s="2">
        <f t="shared" si="28"/>
        <v>216000</v>
      </c>
      <c r="AH236" s="2">
        <f t="shared" si="28"/>
        <v>160400</v>
      </c>
      <c r="AI236" s="2" cm="1">
        <f t="array" ref="AI236">_xlfn.XLOOKUP(AI$1&amp;$AB236,$M$3:$M$1662&amp;$N$3:$N$1662,$O$3:$O$1662,0,0,1)</f>
        <v>100</v>
      </c>
      <c r="AJ236" s="2" cm="1">
        <f t="array" ref="AJ236">_xlfn.XLOOKUP(AJ$1&amp;$AB236,$M$3:$M$1662&amp;$N$3:$N$1662,$O$3:$O$1662,0,0,1)</f>
        <v>2900</v>
      </c>
      <c r="AK236" s="2" cm="1">
        <f t="array" ref="AK236">_xlfn.XLOOKUP(AK$1&amp;$AB236,$M$3:$M$1662&amp;$N$3:$N$1662,$O$3:$O$1662,0,0,1)</f>
        <v>0</v>
      </c>
      <c r="AL236" s="2" cm="1">
        <f t="array" ref="AL236">_xlfn.XLOOKUP(AL$1&amp;$AB236,$M$3:$M$1662&amp;$N$3:$N$1662,$O$3:$O$1662,0,0,1)</f>
        <v>1700</v>
      </c>
      <c r="AM236" s="2" cm="1">
        <f t="array" ref="AM236">_xlfn.XLOOKUP(AM$1&amp;$AB236,$M$3:$M$1662&amp;$N$3:$N$1662,$O$3:$O$1662,0,0,1)</f>
        <v>900</v>
      </c>
    </row>
    <row r="237" spans="13:39" x14ac:dyDescent="0.4">
      <c r="M237" t="s">
        <v>781</v>
      </c>
      <c r="N237" t="s">
        <v>477</v>
      </c>
      <c r="O237">
        <v>900</v>
      </c>
      <c r="AB237" t="s">
        <v>246</v>
      </c>
      <c r="AC237" s="2">
        <f t="shared" si="25"/>
        <v>266500</v>
      </c>
      <c r="AD237" s="2">
        <f t="shared" si="28"/>
        <v>430600</v>
      </c>
      <c r="AE237" s="2">
        <f t="shared" si="28"/>
        <v>213800</v>
      </c>
      <c r="AF237" s="2">
        <f t="shared" si="28"/>
        <v>300900</v>
      </c>
      <c r="AG237" s="2">
        <f t="shared" si="28"/>
        <v>216100</v>
      </c>
      <c r="AH237" s="2">
        <f t="shared" si="28"/>
        <v>171100</v>
      </c>
      <c r="AI237" s="2" cm="1">
        <f t="array" ref="AI237">_xlfn.XLOOKUP(AI$1&amp;$AB237,$M$3:$M$1662&amp;$N$3:$N$1662,$O$3:$O$1662,0,0,1)</f>
        <v>3600</v>
      </c>
      <c r="AJ237" s="2" cm="1">
        <f t="array" ref="AJ237">_xlfn.XLOOKUP(AJ$1&amp;$AB237,$M$3:$M$1662&amp;$N$3:$N$1662,$O$3:$O$1662,0,0,1)</f>
        <v>100</v>
      </c>
      <c r="AK237" s="2" cm="1">
        <f t="array" ref="AK237">_xlfn.XLOOKUP(AK$1&amp;$AB237,$M$3:$M$1662&amp;$N$3:$N$1662,$O$3:$O$1662,0,0,1)</f>
        <v>5500</v>
      </c>
      <c r="AL237" s="2" cm="1">
        <f t="array" ref="AL237">_xlfn.XLOOKUP(AL$1&amp;$AB237,$M$3:$M$1662&amp;$N$3:$N$1662,$O$3:$O$1662,0,0,1)</f>
        <v>100</v>
      </c>
      <c r="AM237" s="2" cm="1">
        <f t="array" ref="AM237">_xlfn.XLOOKUP(AM$1&amp;$AB237,$M$3:$M$1662&amp;$N$3:$N$1662,$O$3:$O$1662,0,0,1)</f>
        <v>10700</v>
      </c>
    </row>
    <row r="238" spans="13:39" x14ac:dyDescent="0.4">
      <c r="M238" t="s">
        <v>781</v>
      </c>
      <c r="N238" t="s">
        <v>478</v>
      </c>
      <c r="O238">
        <v>10700</v>
      </c>
      <c r="AB238" t="s">
        <v>308</v>
      </c>
      <c r="AC238" s="2">
        <f t="shared" si="25"/>
        <v>266660</v>
      </c>
      <c r="AD238" s="2">
        <f t="shared" si="28"/>
        <v>430700</v>
      </c>
      <c r="AE238" s="2">
        <f t="shared" si="28"/>
        <v>213800</v>
      </c>
      <c r="AF238" s="2">
        <f t="shared" si="28"/>
        <v>300900</v>
      </c>
      <c r="AG238" s="2">
        <f t="shared" si="28"/>
        <v>216800</v>
      </c>
      <c r="AH238" s="2">
        <f t="shared" si="28"/>
        <v>171100</v>
      </c>
      <c r="AI238" s="2" cm="1">
        <f t="array" ref="AI238">_xlfn.XLOOKUP(AI$1&amp;$AB238,$M$3:$M$1662&amp;$N$3:$N$1662,$O$3:$O$1662,0,0,1)</f>
        <v>100</v>
      </c>
      <c r="AJ238" s="2" cm="1">
        <f t="array" ref="AJ238">_xlfn.XLOOKUP(AJ$1&amp;$AB238,$M$3:$M$1662&amp;$N$3:$N$1662,$O$3:$O$1662,0,0,1)</f>
        <v>0</v>
      </c>
      <c r="AK238" s="2" cm="1">
        <f t="array" ref="AK238">_xlfn.XLOOKUP(AK$1&amp;$AB238,$M$3:$M$1662&amp;$N$3:$N$1662,$O$3:$O$1662,0,0,1)</f>
        <v>0</v>
      </c>
      <c r="AL238" s="2" cm="1">
        <f t="array" ref="AL238">_xlfn.XLOOKUP(AL$1&amp;$AB238,$M$3:$M$1662&amp;$N$3:$N$1662,$O$3:$O$1662,0,0,1)</f>
        <v>700</v>
      </c>
      <c r="AM238" s="2" cm="1">
        <f t="array" ref="AM238">_xlfn.XLOOKUP(AM$1&amp;$AB238,$M$3:$M$1662&amp;$N$3:$N$1662,$O$3:$O$1662,0,0,1)</f>
        <v>0</v>
      </c>
    </row>
    <row r="239" spans="13:39" x14ac:dyDescent="0.4">
      <c r="M239" t="s">
        <v>781</v>
      </c>
      <c r="N239" t="s">
        <v>479</v>
      </c>
      <c r="O239">
        <v>0</v>
      </c>
      <c r="AB239" t="s">
        <v>284</v>
      </c>
      <c r="AC239" s="2">
        <f t="shared" si="25"/>
        <v>266680</v>
      </c>
      <c r="AD239" s="2">
        <f t="shared" si="28"/>
        <v>430700</v>
      </c>
      <c r="AE239" s="2">
        <f t="shared" si="28"/>
        <v>213800</v>
      </c>
      <c r="AF239" s="2">
        <f t="shared" si="28"/>
        <v>300900</v>
      </c>
      <c r="AG239" s="2">
        <f t="shared" si="28"/>
        <v>216800</v>
      </c>
      <c r="AH239" s="2">
        <f t="shared" si="28"/>
        <v>171200</v>
      </c>
      <c r="AI239" s="2" cm="1">
        <f t="array" ref="AI239">_xlfn.XLOOKUP(AI$1&amp;$AB239,$M$3:$M$1662&amp;$N$3:$N$1662,$O$3:$O$1662,0,0,1)</f>
        <v>0</v>
      </c>
      <c r="AJ239" s="2" cm="1">
        <f t="array" ref="AJ239">_xlfn.XLOOKUP(AJ$1&amp;$AB239,$M$3:$M$1662&amp;$N$3:$N$1662,$O$3:$O$1662,0,0,1)</f>
        <v>0</v>
      </c>
      <c r="AK239" s="2" cm="1">
        <f t="array" ref="AK239">_xlfn.XLOOKUP(AK$1&amp;$AB239,$M$3:$M$1662&amp;$N$3:$N$1662,$O$3:$O$1662,0,0,1)</f>
        <v>0</v>
      </c>
      <c r="AL239" s="2" cm="1">
        <f t="array" ref="AL239">_xlfn.XLOOKUP(AL$1&amp;$AB239,$M$3:$M$1662&amp;$N$3:$N$1662,$O$3:$O$1662,0,0,1)</f>
        <v>0</v>
      </c>
      <c r="AM239" s="2" cm="1">
        <f t="array" ref="AM239">_xlfn.XLOOKUP(AM$1&amp;$AB239,$M$3:$M$1662&amp;$N$3:$N$1662,$O$3:$O$1662,0,0,1)</f>
        <v>100</v>
      </c>
    </row>
    <row r="240" spans="13:39" x14ac:dyDescent="0.4">
      <c r="M240" t="s">
        <v>781</v>
      </c>
      <c r="N240" t="s">
        <v>480</v>
      </c>
      <c r="O240">
        <v>100</v>
      </c>
      <c r="AB240" t="s">
        <v>138</v>
      </c>
      <c r="AC240" s="2">
        <f t="shared" si="25"/>
        <v>267360</v>
      </c>
      <c r="AD240" s="2">
        <f t="shared" si="28"/>
        <v>434100</v>
      </c>
      <c r="AE240" s="2">
        <f t="shared" si="28"/>
        <v>213800</v>
      </c>
      <c r="AF240" s="2">
        <f t="shared" si="28"/>
        <v>300900</v>
      </c>
      <c r="AG240" s="2">
        <f t="shared" si="28"/>
        <v>216800</v>
      </c>
      <c r="AH240" s="2">
        <f t="shared" si="28"/>
        <v>171200</v>
      </c>
      <c r="AI240" s="2" cm="1">
        <f t="array" ref="AI240">_xlfn.XLOOKUP(AI$1&amp;$AB240,$M$3:$M$1662&amp;$N$3:$N$1662,$O$3:$O$1662,0,0,1)</f>
        <v>3400</v>
      </c>
      <c r="AJ240" s="2" cm="1">
        <f t="array" ref="AJ240">_xlfn.XLOOKUP(AJ$1&amp;$AB240,$M$3:$M$1662&amp;$N$3:$N$1662,$O$3:$O$1662,0,0,1)</f>
        <v>0</v>
      </c>
      <c r="AK240" s="2" cm="1">
        <f t="array" ref="AK240">_xlfn.XLOOKUP(AK$1&amp;$AB240,$M$3:$M$1662&amp;$N$3:$N$1662,$O$3:$O$1662,0,0,1)</f>
        <v>0</v>
      </c>
      <c r="AL240" s="2" cm="1">
        <f t="array" ref="AL240">_xlfn.XLOOKUP(AL$1&amp;$AB240,$M$3:$M$1662&amp;$N$3:$N$1662,$O$3:$O$1662,0,0,1)</f>
        <v>0</v>
      </c>
      <c r="AM240" s="2" cm="1">
        <f t="array" ref="AM240">_xlfn.XLOOKUP(AM$1&amp;$AB240,$M$3:$M$1662&amp;$N$3:$N$1662,$O$3:$O$1662,0,0,1)</f>
        <v>0</v>
      </c>
    </row>
    <row r="241" spans="13:39" x14ac:dyDescent="0.4">
      <c r="M241" t="s">
        <v>781</v>
      </c>
      <c r="N241" t="s">
        <v>481</v>
      </c>
      <c r="O241">
        <v>0</v>
      </c>
      <c r="AB241" t="s">
        <v>309</v>
      </c>
      <c r="AC241" s="2">
        <f t="shared" si="25"/>
        <v>269340</v>
      </c>
      <c r="AD241" s="2">
        <f t="shared" si="28"/>
        <v>442900</v>
      </c>
      <c r="AE241" s="2">
        <f t="shared" si="28"/>
        <v>214300</v>
      </c>
      <c r="AF241" s="2">
        <f t="shared" si="28"/>
        <v>300900</v>
      </c>
      <c r="AG241" s="2">
        <f t="shared" si="28"/>
        <v>216800</v>
      </c>
      <c r="AH241" s="2">
        <f t="shared" si="28"/>
        <v>171800</v>
      </c>
      <c r="AI241" s="2" cm="1">
        <f t="array" ref="AI241">_xlfn.XLOOKUP(AI$1&amp;$AB241,$M$3:$M$1662&amp;$N$3:$N$1662,$O$3:$O$1662,0,0,1)</f>
        <v>8800</v>
      </c>
      <c r="AJ241" s="2" cm="1">
        <f t="array" ref="AJ241">_xlfn.XLOOKUP(AJ$1&amp;$AB241,$M$3:$M$1662&amp;$N$3:$N$1662,$O$3:$O$1662,0,0,1)</f>
        <v>500</v>
      </c>
      <c r="AK241" s="2" cm="1">
        <f t="array" ref="AK241">_xlfn.XLOOKUP(AK$1&amp;$AB241,$M$3:$M$1662&amp;$N$3:$N$1662,$O$3:$O$1662,0,0,1)</f>
        <v>0</v>
      </c>
      <c r="AL241" s="2" cm="1">
        <f t="array" ref="AL241">_xlfn.XLOOKUP(AL$1&amp;$AB241,$M$3:$M$1662&amp;$N$3:$N$1662,$O$3:$O$1662,0,0,1)</f>
        <v>0</v>
      </c>
      <c r="AM241" s="2" cm="1">
        <f t="array" ref="AM241">_xlfn.XLOOKUP(AM$1&amp;$AB241,$M$3:$M$1662&amp;$N$3:$N$1662,$O$3:$O$1662,0,0,1)</f>
        <v>600</v>
      </c>
    </row>
    <row r="242" spans="13:39" x14ac:dyDescent="0.4">
      <c r="M242" t="s">
        <v>781</v>
      </c>
      <c r="N242" t="s">
        <v>482</v>
      </c>
      <c r="O242">
        <v>600</v>
      </c>
      <c r="AB242" t="s">
        <v>62</v>
      </c>
      <c r="AC242" s="2">
        <f t="shared" si="25"/>
        <v>269540</v>
      </c>
      <c r="AD242" s="2">
        <f t="shared" si="28"/>
        <v>443900</v>
      </c>
      <c r="AE242" s="2">
        <f t="shared" si="28"/>
        <v>214300</v>
      </c>
      <c r="AF242" s="2">
        <f t="shared" si="28"/>
        <v>300900</v>
      </c>
      <c r="AG242" s="2">
        <f t="shared" si="28"/>
        <v>216800</v>
      </c>
      <c r="AH242" s="2">
        <f t="shared" si="28"/>
        <v>171800</v>
      </c>
      <c r="AI242" s="2" cm="1">
        <f t="array" ref="AI242">_xlfn.XLOOKUP(AI$1&amp;$AB242,$M$3:$M$1662&amp;$N$3:$N$1662,$O$3:$O$1662,0,0,1)</f>
        <v>1000</v>
      </c>
      <c r="AJ242" s="2" cm="1">
        <f t="array" ref="AJ242">_xlfn.XLOOKUP(AJ$1&amp;$AB242,$M$3:$M$1662&amp;$N$3:$N$1662,$O$3:$O$1662,0,0,1)</f>
        <v>0</v>
      </c>
      <c r="AK242" s="2" cm="1">
        <f t="array" ref="AK242">_xlfn.XLOOKUP(AK$1&amp;$AB242,$M$3:$M$1662&amp;$N$3:$N$1662,$O$3:$O$1662,0,0,1)</f>
        <v>0</v>
      </c>
      <c r="AL242" s="2" cm="1">
        <f t="array" ref="AL242">_xlfn.XLOOKUP(AL$1&amp;$AB242,$M$3:$M$1662&amp;$N$3:$N$1662,$O$3:$O$1662,0,0,1)</f>
        <v>0</v>
      </c>
      <c r="AM242" s="2" cm="1">
        <f t="array" ref="AM242">_xlfn.XLOOKUP(AM$1&amp;$AB242,$M$3:$M$1662&amp;$N$3:$N$1662,$O$3:$O$1662,0,0,1)</f>
        <v>0</v>
      </c>
    </row>
    <row r="243" spans="13:39" x14ac:dyDescent="0.4">
      <c r="M243" t="s">
        <v>781</v>
      </c>
      <c r="N243" t="s">
        <v>483</v>
      </c>
      <c r="O243">
        <v>0</v>
      </c>
      <c r="AB243" t="s">
        <v>145</v>
      </c>
      <c r="AC243" s="2">
        <f t="shared" si="25"/>
        <v>270720</v>
      </c>
      <c r="AD243" s="2">
        <f t="shared" si="28"/>
        <v>445700</v>
      </c>
      <c r="AE243" s="2">
        <f t="shared" si="28"/>
        <v>214300</v>
      </c>
      <c r="AF243" s="2">
        <f t="shared" si="28"/>
        <v>305000</v>
      </c>
      <c r="AG243" s="2">
        <f t="shared" si="28"/>
        <v>216800</v>
      </c>
      <c r="AH243" s="2">
        <f t="shared" si="28"/>
        <v>171800</v>
      </c>
      <c r="AI243" s="2" cm="1">
        <f t="array" ref="AI243">_xlfn.XLOOKUP(AI$1&amp;$AB243,$M$3:$M$1662&amp;$N$3:$N$1662,$O$3:$O$1662,0,0,1)</f>
        <v>1800</v>
      </c>
      <c r="AJ243" s="2" cm="1">
        <f t="array" ref="AJ243">_xlfn.XLOOKUP(AJ$1&amp;$AB243,$M$3:$M$1662&amp;$N$3:$N$1662,$O$3:$O$1662,0,0,1)</f>
        <v>0</v>
      </c>
      <c r="AK243" s="2" cm="1">
        <f t="array" ref="AK243">_xlfn.XLOOKUP(AK$1&amp;$AB243,$M$3:$M$1662&amp;$N$3:$N$1662,$O$3:$O$1662,0,0,1)</f>
        <v>4100</v>
      </c>
      <c r="AL243" s="2" cm="1">
        <f t="array" ref="AL243">_xlfn.XLOOKUP(AL$1&amp;$AB243,$M$3:$M$1662&amp;$N$3:$N$1662,$O$3:$O$1662,0,0,1)</f>
        <v>0</v>
      </c>
      <c r="AM243" s="2" cm="1">
        <f t="array" ref="AM243">_xlfn.XLOOKUP(AM$1&amp;$AB243,$M$3:$M$1662&amp;$N$3:$N$1662,$O$3:$O$1662,0,0,1)</f>
        <v>0</v>
      </c>
    </row>
    <row r="244" spans="13:39" x14ac:dyDescent="0.4">
      <c r="M244" t="s">
        <v>781</v>
      </c>
      <c r="N244" t="s">
        <v>484</v>
      </c>
      <c r="O244">
        <v>0</v>
      </c>
      <c r="AB244" t="s">
        <v>285</v>
      </c>
      <c r="AC244" s="2">
        <f t="shared" si="25"/>
        <v>271220</v>
      </c>
      <c r="AD244" s="2">
        <f t="shared" ref="AD244:AH259" si="29">AD243+AI244</f>
        <v>447900</v>
      </c>
      <c r="AE244" s="2">
        <f t="shared" si="29"/>
        <v>214600</v>
      </c>
      <c r="AF244" s="2">
        <f t="shared" si="29"/>
        <v>305000</v>
      </c>
      <c r="AG244" s="2">
        <f t="shared" si="29"/>
        <v>216800</v>
      </c>
      <c r="AH244" s="2">
        <f t="shared" si="29"/>
        <v>171800</v>
      </c>
      <c r="AI244" s="2" cm="1">
        <f t="array" ref="AI244">_xlfn.XLOOKUP(AI$1&amp;$AB244,$M$3:$M$1662&amp;$N$3:$N$1662,$O$3:$O$1662,0,0,1)</f>
        <v>2200</v>
      </c>
      <c r="AJ244" s="2" cm="1">
        <f t="array" ref="AJ244">_xlfn.XLOOKUP(AJ$1&amp;$AB244,$M$3:$M$1662&amp;$N$3:$N$1662,$O$3:$O$1662,0,0,1)</f>
        <v>300</v>
      </c>
      <c r="AK244" s="2" cm="1">
        <f t="array" ref="AK244">_xlfn.XLOOKUP(AK$1&amp;$AB244,$M$3:$M$1662&amp;$N$3:$N$1662,$O$3:$O$1662,0,0,1)</f>
        <v>0</v>
      </c>
      <c r="AL244" s="2" cm="1">
        <f t="array" ref="AL244">_xlfn.XLOOKUP(AL$1&amp;$AB244,$M$3:$M$1662&amp;$N$3:$N$1662,$O$3:$O$1662,0,0,1)</f>
        <v>0</v>
      </c>
      <c r="AM244" s="2" cm="1">
        <f t="array" ref="AM244">_xlfn.XLOOKUP(AM$1&amp;$AB244,$M$3:$M$1662&amp;$N$3:$N$1662,$O$3:$O$1662,0,0,1)</f>
        <v>0</v>
      </c>
    </row>
    <row r="245" spans="13:39" x14ac:dyDescent="0.4">
      <c r="M245" t="s">
        <v>781</v>
      </c>
      <c r="N245" t="s">
        <v>485</v>
      </c>
      <c r="O245">
        <v>0</v>
      </c>
      <c r="AB245" t="s">
        <v>231</v>
      </c>
      <c r="AC245" s="2">
        <f t="shared" si="25"/>
        <v>271420</v>
      </c>
      <c r="AD245" s="2">
        <f t="shared" si="29"/>
        <v>448900</v>
      </c>
      <c r="AE245" s="2">
        <f t="shared" si="29"/>
        <v>214600</v>
      </c>
      <c r="AF245" s="2">
        <f t="shared" si="29"/>
        <v>305000</v>
      </c>
      <c r="AG245" s="2">
        <f t="shared" si="29"/>
        <v>216800</v>
      </c>
      <c r="AH245" s="2">
        <f t="shared" si="29"/>
        <v>171800</v>
      </c>
      <c r="AI245" s="2" cm="1">
        <f t="array" ref="AI245">_xlfn.XLOOKUP(AI$1&amp;$AB245,$M$3:$M$1662&amp;$N$3:$N$1662,$O$3:$O$1662,0,0,1)</f>
        <v>1000</v>
      </c>
      <c r="AJ245" s="2" cm="1">
        <f t="array" ref="AJ245">_xlfn.XLOOKUP(AJ$1&amp;$AB245,$M$3:$M$1662&amp;$N$3:$N$1662,$O$3:$O$1662,0,0,1)</f>
        <v>0</v>
      </c>
      <c r="AK245" s="2" cm="1">
        <f t="array" ref="AK245">_xlfn.XLOOKUP(AK$1&amp;$AB245,$M$3:$M$1662&amp;$N$3:$N$1662,$O$3:$O$1662,0,0,1)</f>
        <v>0</v>
      </c>
      <c r="AL245" s="2" cm="1">
        <f t="array" ref="AL245">_xlfn.XLOOKUP(AL$1&amp;$AB245,$M$3:$M$1662&amp;$N$3:$N$1662,$O$3:$O$1662,0,0,1)</f>
        <v>0</v>
      </c>
      <c r="AM245" s="2" cm="1">
        <f t="array" ref="AM245">_xlfn.XLOOKUP(AM$1&amp;$AB245,$M$3:$M$1662&amp;$N$3:$N$1662,$O$3:$O$1662,0,0,1)</f>
        <v>0</v>
      </c>
    </row>
    <row r="246" spans="13:39" x14ac:dyDescent="0.4">
      <c r="M246" t="s">
        <v>781</v>
      </c>
      <c r="N246" t="s">
        <v>486</v>
      </c>
      <c r="O246">
        <v>0</v>
      </c>
      <c r="AB246" t="s">
        <v>310</v>
      </c>
      <c r="AC246" s="2">
        <f t="shared" si="25"/>
        <v>271980</v>
      </c>
      <c r="AD246" s="2">
        <f t="shared" si="29"/>
        <v>451400</v>
      </c>
      <c r="AE246" s="2">
        <f t="shared" si="29"/>
        <v>214800</v>
      </c>
      <c r="AF246" s="2">
        <f t="shared" si="29"/>
        <v>305100</v>
      </c>
      <c r="AG246" s="2">
        <f t="shared" si="29"/>
        <v>216800</v>
      </c>
      <c r="AH246" s="2">
        <f t="shared" si="29"/>
        <v>171800</v>
      </c>
      <c r="AI246" s="2" cm="1">
        <f t="array" ref="AI246">_xlfn.XLOOKUP(AI$1&amp;$AB246,$M$3:$M$1662&amp;$N$3:$N$1662,$O$3:$O$1662,0,0,1)</f>
        <v>2500</v>
      </c>
      <c r="AJ246" s="2" cm="1">
        <f t="array" ref="AJ246">_xlfn.XLOOKUP(AJ$1&amp;$AB246,$M$3:$M$1662&amp;$N$3:$N$1662,$O$3:$O$1662,0,0,1)</f>
        <v>200</v>
      </c>
      <c r="AK246" s="2" cm="1">
        <f t="array" ref="AK246">_xlfn.XLOOKUP(AK$1&amp;$AB246,$M$3:$M$1662&amp;$N$3:$N$1662,$O$3:$O$1662,0,0,1)</f>
        <v>100</v>
      </c>
      <c r="AL246" s="2" cm="1">
        <f t="array" ref="AL246">_xlfn.XLOOKUP(AL$1&amp;$AB246,$M$3:$M$1662&amp;$N$3:$N$1662,$O$3:$O$1662,0,0,1)</f>
        <v>0</v>
      </c>
      <c r="AM246" s="2" cm="1">
        <f t="array" ref="AM246">_xlfn.XLOOKUP(AM$1&amp;$AB246,$M$3:$M$1662&amp;$N$3:$N$1662,$O$3:$O$1662,0,0,1)</f>
        <v>0</v>
      </c>
    </row>
    <row r="247" spans="13:39" x14ac:dyDescent="0.4">
      <c r="M247" t="s">
        <v>781</v>
      </c>
      <c r="N247" t="s">
        <v>487</v>
      </c>
      <c r="O247">
        <v>0</v>
      </c>
      <c r="AB247" t="s">
        <v>311</v>
      </c>
      <c r="AC247" s="2">
        <f t="shared" si="25"/>
        <v>272080</v>
      </c>
      <c r="AD247" s="2">
        <f t="shared" si="29"/>
        <v>451400</v>
      </c>
      <c r="AE247" s="2">
        <f t="shared" si="29"/>
        <v>215100</v>
      </c>
      <c r="AF247" s="2">
        <f t="shared" si="29"/>
        <v>305300</v>
      </c>
      <c r="AG247" s="2">
        <f t="shared" si="29"/>
        <v>216800</v>
      </c>
      <c r="AH247" s="2">
        <f t="shared" si="29"/>
        <v>171800</v>
      </c>
      <c r="AI247" s="2" cm="1">
        <f t="array" ref="AI247">_xlfn.XLOOKUP(AI$1&amp;$AB247,$M$3:$M$1662&amp;$N$3:$N$1662,$O$3:$O$1662,0,0,1)</f>
        <v>0</v>
      </c>
      <c r="AJ247" s="2" cm="1">
        <f t="array" ref="AJ247">_xlfn.XLOOKUP(AJ$1&amp;$AB247,$M$3:$M$1662&amp;$N$3:$N$1662,$O$3:$O$1662,0,0,1)</f>
        <v>300</v>
      </c>
      <c r="AK247" s="2" cm="1">
        <f t="array" ref="AK247">_xlfn.XLOOKUP(AK$1&amp;$AB247,$M$3:$M$1662&amp;$N$3:$N$1662,$O$3:$O$1662,0,0,1)</f>
        <v>200</v>
      </c>
      <c r="AL247" s="2" cm="1">
        <f t="array" ref="AL247">_xlfn.XLOOKUP(AL$1&amp;$AB247,$M$3:$M$1662&amp;$N$3:$N$1662,$O$3:$O$1662,0,0,1)</f>
        <v>0</v>
      </c>
      <c r="AM247" s="2" cm="1">
        <f t="array" ref="AM247">_xlfn.XLOOKUP(AM$1&amp;$AB247,$M$3:$M$1662&amp;$N$3:$N$1662,$O$3:$O$1662,0,0,1)</f>
        <v>0</v>
      </c>
    </row>
    <row r="248" spans="13:39" x14ac:dyDescent="0.4">
      <c r="M248" t="s">
        <v>781</v>
      </c>
      <c r="N248" t="s">
        <v>488</v>
      </c>
      <c r="O248">
        <v>0</v>
      </c>
      <c r="AB248" t="s">
        <v>261</v>
      </c>
      <c r="AC248" s="2">
        <f t="shared" si="25"/>
        <v>273400</v>
      </c>
      <c r="AD248" s="2">
        <f t="shared" si="29"/>
        <v>453800</v>
      </c>
      <c r="AE248" s="2">
        <f t="shared" si="29"/>
        <v>217400</v>
      </c>
      <c r="AF248" s="2">
        <f t="shared" si="29"/>
        <v>305300</v>
      </c>
      <c r="AG248" s="2">
        <f t="shared" si="29"/>
        <v>216800</v>
      </c>
      <c r="AH248" s="2">
        <f t="shared" si="29"/>
        <v>173700</v>
      </c>
      <c r="AI248" s="2" cm="1">
        <f t="array" ref="AI248">_xlfn.XLOOKUP(AI$1&amp;$AB248,$M$3:$M$1662&amp;$N$3:$N$1662,$O$3:$O$1662,0,0,1)</f>
        <v>2400</v>
      </c>
      <c r="AJ248" s="2" cm="1">
        <f t="array" ref="AJ248">_xlfn.XLOOKUP(AJ$1&amp;$AB248,$M$3:$M$1662&amp;$N$3:$N$1662,$O$3:$O$1662,0,0,1)</f>
        <v>2300</v>
      </c>
      <c r="AK248" s="2" cm="1">
        <f t="array" ref="AK248">_xlfn.XLOOKUP(AK$1&amp;$AB248,$M$3:$M$1662&amp;$N$3:$N$1662,$O$3:$O$1662,0,0,1)</f>
        <v>0</v>
      </c>
      <c r="AL248" s="2" cm="1">
        <f t="array" ref="AL248">_xlfn.XLOOKUP(AL$1&amp;$AB248,$M$3:$M$1662&amp;$N$3:$N$1662,$O$3:$O$1662,0,0,1)</f>
        <v>0</v>
      </c>
      <c r="AM248" s="2" cm="1">
        <f t="array" ref="AM248">_xlfn.XLOOKUP(AM$1&amp;$AB248,$M$3:$M$1662&amp;$N$3:$N$1662,$O$3:$O$1662,0,0,1)</f>
        <v>1900</v>
      </c>
    </row>
    <row r="249" spans="13:39" x14ac:dyDescent="0.4">
      <c r="M249" t="s">
        <v>781</v>
      </c>
      <c r="N249" t="s">
        <v>489</v>
      </c>
      <c r="O249">
        <v>1900</v>
      </c>
      <c r="AB249" t="s">
        <v>112</v>
      </c>
      <c r="AC249" s="2">
        <f t="shared" si="25"/>
        <v>273460</v>
      </c>
      <c r="AD249" s="2">
        <f t="shared" si="29"/>
        <v>453900</v>
      </c>
      <c r="AE249" s="2">
        <f t="shared" si="29"/>
        <v>217400</v>
      </c>
      <c r="AF249" s="2">
        <f t="shared" si="29"/>
        <v>305500</v>
      </c>
      <c r="AG249" s="2">
        <f t="shared" si="29"/>
        <v>216800</v>
      </c>
      <c r="AH249" s="2">
        <f t="shared" si="29"/>
        <v>173700</v>
      </c>
      <c r="AI249" s="2" cm="1">
        <f t="array" ref="AI249">_xlfn.XLOOKUP(AI$1&amp;$AB249,$M$3:$M$1662&amp;$N$3:$N$1662,$O$3:$O$1662,0,0,1)</f>
        <v>100</v>
      </c>
      <c r="AJ249" s="2" cm="1">
        <f t="array" ref="AJ249">_xlfn.XLOOKUP(AJ$1&amp;$AB249,$M$3:$M$1662&amp;$N$3:$N$1662,$O$3:$O$1662,0,0,1)</f>
        <v>0</v>
      </c>
      <c r="AK249" s="2" cm="1">
        <f t="array" ref="AK249">_xlfn.XLOOKUP(AK$1&amp;$AB249,$M$3:$M$1662&amp;$N$3:$N$1662,$O$3:$O$1662,0,0,1)</f>
        <v>200</v>
      </c>
      <c r="AL249" s="2" cm="1">
        <f t="array" ref="AL249">_xlfn.XLOOKUP(AL$1&amp;$AB249,$M$3:$M$1662&amp;$N$3:$N$1662,$O$3:$O$1662,0,0,1)</f>
        <v>0</v>
      </c>
      <c r="AM249" s="2" cm="1">
        <f t="array" ref="AM249">_xlfn.XLOOKUP(AM$1&amp;$AB249,$M$3:$M$1662&amp;$N$3:$N$1662,$O$3:$O$1662,0,0,1)</f>
        <v>0</v>
      </c>
    </row>
    <row r="250" spans="13:39" x14ac:dyDescent="0.4">
      <c r="M250" t="s">
        <v>781</v>
      </c>
      <c r="N250" t="s">
        <v>490</v>
      </c>
      <c r="O250">
        <v>0</v>
      </c>
      <c r="AB250" t="s">
        <v>263</v>
      </c>
      <c r="AC250" s="2">
        <f t="shared" si="25"/>
        <v>275400</v>
      </c>
      <c r="AD250" s="2">
        <f t="shared" si="29"/>
        <v>458900</v>
      </c>
      <c r="AE250" s="2">
        <f t="shared" si="29"/>
        <v>217400</v>
      </c>
      <c r="AF250" s="2">
        <f t="shared" si="29"/>
        <v>305500</v>
      </c>
      <c r="AG250" s="2">
        <f t="shared" si="29"/>
        <v>221500</v>
      </c>
      <c r="AH250" s="2">
        <f t="shared" si="29"/>
        <v>173700</v>
      </c>
      <c r="AI250" s="2" cm="1">
        <f t="array" ref="AI250">_xlfn.XLOOKUP(AI$1&amp;$AB250,$M$3:$M$1662&amp;$N$3:$N$1662,$O$3:$O$1662,0,0,1)</f>
        <v>5000</v>
      </c>
      <c r="AJ250" s="2" cm="1">
        <f t="array" ref="AJ250">_xlfn.XLOOKUP(AJ$1&amp;$AB250,$M$3:$M$1662&amp;$N$3:$N$1662,$O$3:$O$1662,0,0,1)</f>
        <v>0</v>
      </c>
      <c r="AK250" s="2" cm="1">
        <f t="array" ref="AK250">_xlfn.XLOOKUP(AK$1&amp;$AB250,$M$3:$M$1662&amp;$N$3:$N$1662,$O$3:$O$1662,0,0,1)</f>
        <v>0</v>
      </c>
      <c r="AL250" s="2" cm="1">
        <f t="array" ref="AL250">_xlfn.XLOOKUP(AL$1&amp;$AB250,$M$3:$M$1662&amp;$N$3:$N$1662,$O$3:$O$1662,0,0,1)</f>
        <v>4700</v>
      </c>
      <c r="AM250" s="2" cm="1">
        <f t="array" ref="AM250">_xlfn.XLOOKUP(AM$1&amp;$AB250,$M$3:$M$1662&amp;$N$3:$N$1662,$O$3:$O$1662,0,0,1)</f>
        <v>0</v>
      </c>
    </row>
    <row r="251" spans="13:39" x14ac:dyDescent="0.4">
      <c r="M251" t="s">
        <v>781</v>
      </c>
      <c r="N251" t="s">
        <v>491</v>
      </c>
      <c r="O251">
        <v>0</v>
      </c>
      <c r="AB251" t="s">
        <v>268</v>
      </c>
      <c r="AC251" s="2">
        <f t="shared" si="25"/>
        <v>276160</v>
      </c>
      <c r="AD251" s="2">
        <f t="shared" si="29"/>
        <v>462600</v>
      </c>
      <c r="AE251" s="2">
        <f t="shared" si="29"/>
        <v>217400</v>
      </c>
      <c r="AF251" s="2">
        <f t="shared" si="29"/>
        <v>305500</v>
      </c>
      <c r="AG251" s="2">
        <f t="shared" si="29"/>
        <v>221600</v>
      </c>
      <c r="AH251" s="2">
        <f t="shared" si="29"/>
        <v>173700</v>
      </c>
      <c r="AI251" s="2" cm="1">
        <f t="array" ref="AI251">_xlfn.XLOOKUP(AI$1&amp;$AB251,$M$3:$M$1662&amp;$N$3:$N$1662,$O$3:$O$1662,0,0,1)</f>
        <v>3700</v>
      </c>
      <c r="AJ251" s="2" cm="1">
        <f t="array" ref="AJ251">_xlfn.XLOOKUP(AJ$1&amp;$AB251,$M$3:$M$1662&amp;$N$3:$N$1662,$O$3:$O$1662,0,0,1)</f>
        <v>0</v>
      </c>
      <c r="AK251" s="2" cm="1">
        <f t="array" ref="AK251">_xlfn.XLOOKUP(AK$1&amp;$AB251,$M$3:$M$1662&amp;$N$3:$N$1662,$O$3:$O$1662,0,0,1)</f>
        <v>0</v>
      </c>
      <c r="AL251" s="2" cm="1">
        <f t="array" ref="AL251">_xlfn.XLOOKUP(AL$1&amp;$AB251,$M$3:$M$1662&amp;$N$3:$N$1662,$O$3:$O$1662,0,0,1)</f>
        <v>100</v>
      </c>
      <c r="AM251" s="2" cm="1">
        <f t="array" ref="AM251">_xlfn.XLOOKUP(AM$1&amp;$AB251,$M$3:$M$1662&amp;$N$3:$N$1662,$O$3:$O$1662,0,0,1)</f>
        <v>0</v>
      </c>
    </row>
    <row r="252" spans="13:39" x14ac:dyDescent="0.4">
      <c r="M252" t="s">
        <v>781</v>
      </c>
      <c r="N252" t="s">
        <v>492</v>
      </c>
      <c r="O252">
        <v>0</v>
      </c>
      <c r="AB252" t="s">
        <v>191</v>
      </c>
      <c r="AC252" s="2">
        <f t="shared" si="25"/>
        <v>276980</v>
      </c>
      <c r="AD252" s="2">
        <f t="shared" si="29"/>
        <v>464000</v>
      </c>
      <c r="AE252" s="2">
        <f t="shared" si="29"/>
        <v>217400</v>
      </c>
      <c r="AF252" s="2">
        <f t="shared" si="29"/>
        <v>305500</v>
      </c>
      <c r="AG252" s="2">
        <f t="shared" si="29"/>
        <v>224300</v>
      </c>
      <c r="AH252" s="2">
        <f t="shared" si="29"/>
        <v>173700</v>
      </c>
      <c r="AI252" s="2" cm="1">
        <f t="array" ref="AI252">_xlfn.XLOOKUP(AI$1&amp;$AB252,$M$3:$M$1662&amp;$N$3:$N$1662,$O$3:$O$1662,0,0,1)</f>
        <v>1400</v>
      </c>
      <c r="AJ252" s="2" cm="1">
        <f t="array" ref="AJ252">_xlfn.XLOOKUP(AJ$1&amp;$AB252,$M$3:$M$1662&amp;$N$3:$N$1662,$O$3:$O$1662,0,0,1)</f>
        <v>0</v>
      </c>
      <c r="AK252" s="2" cm="1">
        <f t="array" ref="AK252">_xlfn.XLOOKUP(AK$1&amp;$AB252,$M$3:$M$1662&amp;$N$3:$N$1662,$O$3:$O$1662,0,0,1)</f>
        <v>0</v>
      </c>
      <c r="AL252" s="2" cm="1">
        <f t="array" ref="AL252">_xlfn.XLOOKUP(AL$1&amp;$AB252,$M$3:$M$1662&amp;$N$3:$N$1662,$O$3:$O$1662,0,0,1)</f>
        <v>2700</v>
      </c>
      <c r="AM252" s="2" cm="1">
        <f t="array" ref="AM252">_xlfn.XLOOKUP(AM$1&amp;$AB252,$M$3:$M$1662&amp;$N$3:$N$1662,$O$3:$O$1662,0,0,1)</f>
        <v>0</v>
      </c>
    </row>
    <row r="253" spans="13:39" x14ac:dyDescent="0.4">
      <c r="M253" t="s">
        <v>781</v>
      </c>
      <c r="N253" t="s">
        <v>493</v>
      </c>
      <c r="O253">
        <v>0</v>
      </c>
      <c r="AB253" t="s">
        <v>78</v>
      </c>
      <c r="AC253" s="2">
        <f t="shared" si="25"/>
        <v>277820</v>
      </c>
      <c r="AD253" s="2">
        <f t="shared" si="29"/>
        <v>466000</v>
      </c>
      <c r="AE253" s="2">
        <f t="shared" si="29"/>
        <v>217400</v>
      </c>
      <c r="AF253" s="2">
        <f t="shared" si="29"/>
        <v>305500</v>
      </c>
      <c r="AG253" s="2">
        <f t="shared" si="29"/>
        <v>226400</v>
      </c>
      <c r="AH253" s="2">
        <f t="shared" si="29"/>
        <v>173800</v>
      </c>
      <c r="AI253" s="2" cm="1">
        <f t="array" ref="AI253">_xlfn.XLOOKUP(AI$1&amp;$AB253,$M$3:$M$1662&amp;$N$3:$N$1662,$O$3:$O$1662,0,0,1)</f>
        <v>2000</v>
      </c>
      <c r="AJ253" s="2" cm="1">
        <f t="array" ref="AJ253">_xlfn.XLOOKUP(AJ$1&amp;$AB253,$M$3:$M$1662&amp;$N$3:$N$1662,$O$3:$O$1662,0,0,1)</f>
        <v>0</v>
      </c>
      <c r="AK253" s="2" cm="1">
        <f t="array" ref="AK253">_xlfn.XLOOKUP(AK$1&amp;$AB253,$M$3:$M$1662&amp;$N$3:$N$1662,$O$3:$O$1662,0,0,1)</f>
        <v>0</v>
      </c>
      <c r="AL253" s="2" cm="1">
        <f t="array" ref="AL253">_xlfn.XLOOKUP(AL$1&amp;$AB253,$M$3:$M$1662&amp;$N$3:$N$1662,$O$3:$O$1662,0,0,1)</f>
        <v>2100</v>
      </c>
      <c r="AM253" s="2" cm="1">
        <f t="array" ref="AM253">_xlfn.XLOOKUP(AM$1&amp;$AB253,$M$3:$M$1662&amp;$N$3:$N$1662,$O$3:$O$1662,0,0,1)</f>
        <v>100</v>
      </c>
    </row>
    <row r="254" spans="13:39" x14ac:dyDescent="0.4">
      <c r="M254" t="s">
        <v>781</v>
      </c>
      <c r="N254" t="s">
        <v>494</v>
      </c>
      <c r="O254">
        <v>100</v>
      </c>
      <c r="AB254" t="s">
        <v>194</v>
      </c>
      <c r="AC254" s="2">
        <f t="shared" si="25"/>
        <v>278020</v>
      </c>
      <c r="AD254" s="2">
        <f t="shared" si="29"/>
        <v>467000</v>
      </c>
      <c r="AE254" s="2">
        <f t="shared" si="29"/>
        <v>217400</v>
      </c>
      <c r="AF254" s="2">
        <f t="shared" si="29"/>
        <v>305500</v>
      </c>
      <c r="AG254" s="2">
        <f t="shared" si="29"/>
        <v>226400</v>
      </c>
      <c r="AH254" s="2">
        <f t="shared" si="29"/>
        <v>173800</v>
      </c>
      <c r="AI254" s="2" cm="1">
        <f t="array" ref="AI254">_xlfn.XLOOKUP(AI$1&amp;$AB254,$M$3:$M$1662&amp;$N$3:$N$1662,$O$3:$O$1662,0,0,1)</f>
        <v>1000</v>
      </c>
      <c r="AJ254" s="2" cm="1">
        <f t="array" ref="AJ254">_xlfn.XLOOKUP(AJ$1&amp;$AB254,$M$3:$M$1662&amp;$N$3:$N$1662,$O$3:$O$1662,0,0,1)</f>
        <v>0</v>
      </c>
      <c r="AK254" s="2" cm="1">
        <f t="array" ref="AK254">_xlfn.XLOOKUP(AK$1&amp;$AB254,$M$3:$M$1662&amp;$N$3:$N$1662,$O$3:$O$1662,0,0,1)</f>
        <v>0</v>
      </c>
      <c r="AL254" s="2" cm="1">
        <f t="array" ref="AL254">_xlfn.XLOOKUP(AL$1&amp;$AB254,$M$3:$M$1662&amp;$N$3:$N$1662,$O$3:$O$1662,0,0,1)</f>
        <v>0</v>
      </c>
      <c r="AM254" s="2" cm="1">
        <f t="array" ref="AM254">_xlfn.XLOOKUP(AM$1&amp;$AB254,$M$3:$M$1662&amp;$N$3:$N$1662,$O$3:$O$1662,0,0,1)</f>
        <v>0</v>
      </c>
    </row>
    <row r="255" spans="13:39" x14ac:dyDescent="0.4">
      <c r="M255" t="s">
        <v>781</v>
      </c>
      <c r="N255" t="s">
        <v>495</v>
      </c>
      <c r="O255">
        <v>0</v>
      </c>
      <c r="AB255" t="s">
        <v>259</v>
      </c>
      <c r="AC255" s="2">
        <f t="shared" si="25"/>
        <v>278320</v>
      </c>
      <c r="AD255" s="2">
        <f t="shared" si="29"/>
        <v>467000</v>
      </c>
      <c r="AE255" s="2">
        <f t="shared" si="29"/>
        <v>217600</v>
      </c>
      <c r="AF255" s="2">
        <f t="shared" si="29"/>
        <v>305500</v>
      </c>
      <c r="AG255" s="2">
        <f t="shared" si="29"/>
        <v>226400</v>
      </c>
      <c r="AH255" s="2">
        <f t="shared" si="29"/>
        <v>175100</v>
      </c>
      <c r="AI255" s="2" cm="1">
        <f t="array" ref="AI255">_xlfn.XLOOKUP(AI$1&amp;$AB255,$M$3:$M$1662&amp;$N$3:$N$1662,$O$3:$O$1662,0,0,1)</f>
        <v>0</v>
      </c>
      <c r="AJ255" s="2" cm="1">
        <f t="array" ref="AJ255">_xlfn.XLOOKUP(AJ$1&amp;$AB255,$M$3:$M$1662&amp;$N$3:$N$1662,$O$3:$O$1662,0,0,1)</f>
        <v>200</v>
      </c>
      <c r="AK255" s="2" cm="1">
        <f t="array" ref="AK255">_xlfn.XLOOKUP(AK$1&amp;$AB255,$M$3:$M$1662&amp;$N$3:$N$1662,$O$3:$O$1662,0,0,1)</f>
        <v>0</v>
      </c>
      <c r="AL255" s="2" cm="1">
        <f t="array" ref="AL255">_xlfn.XLOOKUP(AL$1&amp;$AB255,$M$3:$M$1662&amp;$N$3:$N$1662,$O$3:$O$1662,0,0,1)</f>
        <v>0</v>
      </c>
      <c r="AM255" s="2" cm="1">
        <f t="array" ref="AM255">_xlfn.XLOOKUP(AM$1&amp;$AB255,$M$3:$M$1662&amp;$N$3:$N$1662,$O$3:$O$1662,0,0,1)</f>
        <v>1300</v>
      </c>
    </row>
    <row r="256" spans="13:39" x14ac:dyDescent="0.4">
      <c r="M256" t="s">
        <v>781</v>
      </c>
      <c r="N256" t="s">
        <v>496</v>
      </c>
      <c r="O256">
        <v>1300</v>
      </c>
      <c r="AB256" t="s">
        <v>279</v>
      </c>
      <c r="AC256" s="2">
        <f t="shared" si="25"/>
        <v>278560</v>
      </c>
      <c r="AD256" s="2">
        <f t="shared" si="29"/>
        <v>468000</v>
      </c>
      <c r="AE256" s="2">
        <f t="shared" si="29"/>
        <v>217600</v>
      </c>
      <c r="AF256" s="2">
        <f t="shared" si="29"/>
        <v>305500</v>
      </c>
      <c r="AG256" s="2">
        <f t="shared" si="29"/>
        <v>226600</v>
      </c>
      <c r="AH256" s="2">
        <f t="shared" si="29"/>
        <v>175100</v>
      </c>
      <c r="AI256" s="2" cm="1">
        <f t="array" ref="AI256">_xlfn.XLOOKUP(AI$1&amp;$AB256,$M$3:$M$1662&amp;$N$3:$N$1662,$O$3:$O$1662,0,0,1)</f>
        <v>1000</v>
      </c>
      <c r="AJ256" s="2" cm="1">
        <f t="array" ref="AJ256">_xlfn.XLOOKUP(AJ$1&amp;$AB256,$M$3:$M$1662&amp;$N$3:$N$1662,$O$3:$O$1662,0,0,1)</f>
        <v>0</v>
      </c>
      <c r="AK256" s="2" cm="1">
        <f t="array" ref="AK256">_xlfn.XLOOKUP(AK$1&amp;$AB256,$M$3:$M$1662&amp;$N$3:$N$1662,$O$3:$O$1662,0,0,1)</f>
        <v>0</v>
      </c>
      <c r="AL256" s="2" cm="1">
        <f t="array" ref="AL256">_xlfn.XLOOKUP(AL$1&amp;$AB256,$M$3:$M$1662&amp;$N$3:$N$1662,$O$3:$O$1662,0,0,1)</f>
        <v>200</v>
      </c>
      <c r="AM256" s="2" cm="1">
        <f t="array" ref="AM256">_xlfn.XLOOKUP(AM$1&amp;$AB256,$M$3:$M$1662&amp;$N$3:$N$1662,$O$3:$O$1662,0,0,1)</f>
        <v>0</v>
      </c>
    </row>
    <row r="257" spans="13:39" x14ac:dyDescent="0.4">
      <c r="M257" t="s">
        <v>781</v>
      </c>
      <c r="N257" t="s">
        <v>497</v>
      </c>
      <c r="O257">
        <v>0</v>
      </c>
      <c r="AB257" t="s">
        <v>278</v>
      </c>
      <c r="AC257" s="2">
        <f t="shared" si="25"/>
        <v>280000</v>
      </c>
      <c r="AD257" s="2">
        <f t="shared" si="29"/>
        <v>471000</v>
      </c>
      <c r="AE257" s="2">
        <f t="shared" si="29"/>
        <v>221800</v>
      </c>
      <c r="AF257" s="2">
        <f t="shared" si="29"/>
        <v>305500</v>
      </c>
      <c r="AG257" s="2">
        <f t="shared" si="29"/>
        <v>226600</v>
      </c>
      <c r="AH257" s="2">
        <f t="shared" si="29"/>
        <v>175100</v>
      </c>
      <c r="AI257" s="2" cm="1">
        <f t="array" ref="AI257">_xlfn.XLOOKUP(AI$1&amp;$AB257,$M$3:$M$1662&amp;$N$3:$N$1662,$O$3:$O$1662,0,0,1)</f>
        <v>3000</v>
      </c>
      <c r="AJ257" s="2" cm="1">
        <f t="array" ref="AJ257">_xlfn.XLOOKUP(AJ$1&amp;$AB257,$M$3:$M$1662&amp;$N$3:$N$1662,$O$3:$O$1662,0,0,1)</f>
        <v>4200</v>
      </c>
      <c r="AK257" s="2" cm="1">
        <f t="array" ref="AK257">_xlfn.XLOOKUP(AK$1&amp;$AB257,$M$3:$M$1662&amp;$N$3:$N$1662,$O$3:$O$1662,0,0,1)</f>
        <v>0</v>
      </c>
      <c r="AL257" s="2" cm="1">
        <f t="array" ref="AL257">_xlfn.XLOOKUP(AL$1&amp;$AB257,$M$3:$M$1662&amp;$N$3:$N$1662,$O$3:$O$1662,0,0,1)</f>
        <v>0</v>
      </c>
      <c r="AM257" s="2" cm="1">
        <f t="array" ref="AM257">_xlfn.XLOOKUP(AM$1&amp;$AB257,$M$3:$M$1662&amp;$N$3:$N$1662,$O$3:$O$1662,0,0,1)</f>
        <v>0</v>
      </c>
    </row>
    <row r="258" spans="13:39" x14ac:dyDescent="0.4">
      <c r="M258" t="s">
        <v>781</v>
      </c>
      <c r="N258" t="s">
        <v>498</v>
      </c>
      <c r="O258">
        <v>0</v>
      </c>
      <c r="AB258" t="s">
        <v>208</v>
      </c>
      <c r="AC258" s="2">
        <f t="shared" si="25"/>
        <v>280180</v>
      </c>
      <c r="AD258" s="2">
        <f t="shared" si="29"/>
        <v>471100</v>
      </c>
      <c r="AE258" s="2">
        <f t="shared" si="29"/>
        <v>221800</v>
      </c>
      <c r="AF258" s="2">
        <f t="shared" si="29"/>
        <v>305500</v>
      </c>
      <c r="AG258" s="2">
        <f t="shared" si="29"/>
        <v>226600</v>
      </c>
      <c r="AH258" s="2">
        <f t="shared" si="29"/>
        <v>175900</v>
      </c>
      <c r="AI258" s="2" cm="1">
        <f t="array" ref="AI258">_xlfn.XLOOKUP(AI$1&amp;$AB258,$M$3:$M$1662&amp;$N$3:$N$1662,$O$3:$O$1662,0,0,1)</f>
        <v>100</v>
      </c>
      <c r="AJ258" s="2" cm="1">
        <f t="array" ref="AJ258">_xlfn.XLOOKUP(AJ$1&amp;$AB258,$M$3:$M$1662&amp;$N$3:$N$1662,$O$3:$O$1662,0,0,1)</f>
        <v>0</v>
      </c>
      <c r="AK258" s="2" cm="1">
        <f t="array" ref="AK258">_xlfn.XLOOKUP(AK$1&amp;$AB258,$M$3:$M$1662&amp;$N$3:$N$1662,$O$3:$O$1662,0,0,1)</f>
        <v>0</v>
      </c>
      <c r="AL258" s="2" cm="1">
        <f t="array" ref="AL258">_xlfn.XLOOKUP(AL$1&amp;$AB258,$M$3:$M$1662&amp;$N$3:$N$1662,$O$3:$O$1662,0,0,1)</f>
        <v>0</v>
      </c>
      <c r="AM258" s="2" cm="1">
        <f t="array" ref="AM258">_xlfn.XLOOKUP(AM$1&amp;$AB258,$M$3:$M$1662&amp;$N$3:$N$1662,$O$3:$O$1662,0,0,1)</f>
        <v>800</v>
      </c>
    </row>
    <row r="259" spans="13:39" x14ac:dyDescent="0.4">
      <c r="M259" t="s">
        <v>781</v>
      </c>
      <c r="N259" t="s">
        <v>499</v>
      </c>
      <c r="O259">
        <v>800</v>
      </c>
      <c r="AB259" t="s">
        <v>43</v>
      </c>
      <c r="AC259" s="2">
        <f t="shared" ref="AC259:AC322" si="30">IFERROR(AVERAGEIFS(AD259:AH259,AD259:AH259,"&gt;0"),0)</f>
        <v>285900</v>
      </c>
      <c r="AD259" s="2">
        <f t="shared" si="29"/>
        <v>497200</v>
      </c>
      <c r="AE259" s="2">
        <f t="shared" si="29"/>
        <v>221800</v>
      </c>
      <c r="AF259" s="2">
        <f t="shared" si="29"/>
        <v>305500</v>
      </c>
      <c r="AG259" s="2">
        <f t="shared" si="29"/>
        <v>226800</v>
      </c>
      <c r="AH259" s="2">
        <f t="shared" si="29"/>
        <v>178200</v>
      </c>
      <c r="AI259" s="2" cm="1">
        <f t="array" ref="AI259">_xlfn.XLOOKUP(AI$1&amp;$AB259,$M$3:$M$1662&amp;$N$3:$N$1662,$O$3:$O$1662,0,0,1)</f>
        <v>26100</v>
      </c>
      <c r="AJ259" s="2" cm="1">
        <f t="array" ref="AJ259">_xlfn.XLOOKUP(AJ$1&amp;$AB259,$M$3:$M$1662&amp;$N$3:$N$1662,$O$3:$O$1662,0,0,1)</f>
        <v>0</v>
      </c>
      <c r="AK259" s="2" cm="1">
        <f t="array" ref="AK259">_xlfn.XLOOKUP(AK$1&amp;$AB259,$M$3:$M$1662&amp;$N$3:$N$1662,$O$3:$O$1662,0,0,1)</f>
        <v>0</v>
      </c>
      <c r="AL259" s="2" cm="1">
        <f t="array" ref="AL259">_xlfn.XLOOKUP(AL$1&amp;$AB259,$M$3:$M$1662&amp;$N$3:$N$1662,$O$3:$O$1662,0,0,1)</f>
        <v>200</v>
      </c>
      <c r="AM259" s="2" cm="1">
        <f t="array" ref="AM259">_xlfn.XLOOKUP(AM$1&amp;$AB259,$M$3:$M$1662&amp;$N$3:$N$1662,$O$3:$O$1662,0,0,1)</f>
        <v>2300</v>
      </c>
    </row>
    <row r="260" spans="13:39" x14ac:dyDescent="0.4">
      <c r="M260" t="s">
        <v>781</v>
      </c>
      <c r="N260" t="s">
        <v>500</v>
      </c>
      <c r="O260">
        <v>2300</v>
      </c>
      <c r="AB260" t="s">
        <v>234</v>
      </c>
      <c r="AC260" s="2">
        <f t="shared" si="30"/>
        <v>290180</v>
      </c>
      <c r="AD260" s="2">
        <f t="shared" ref="AD260:AH275" si="31">AD259+AI260</f>
        <v>506100</v>
      </c>
      <c r="AE260" s="2">
        <f t="shared" si="31"/>
        <v>221900</v>
      </c>
      <c r="AF260" s="2">
        <f t="shared" si="31"/>
        <v>317500</v>
      </c>
      <c r="AG260" s="2">
        <f t="shared" si="31"/>
        <v>227000</v>
      </c>
      <c r="AH260" s="2">
        <f t="shared" si="31"/>
        <v>178400</v>
      </c>
      <c r="AI260" s="2" cm="1">
        <f t="array" ref="AI260">_xlfn.XLOOKUP(AI$1&amp;$AB260,$M$3:$M$1662&amp;$N$3:$N$1662,$O$3:$O$1662,0,0,1)</f>
        <v>8900</v>
      </c>
      <c r="AJ260" s="2" cm="1">
        <f t="array" ref="AJ260">_xlfn.XLOOKUP(AJ$1&amp;$AB260,$M$3:$M$1662&amp;$N$3:$N$1662,$O$3:$O$1662,0,0,1)</f>
        <v>100</v>
      </c>
      <c r="AK260" s="2" cm="1">
        <f t="array" ref="AK260">_xlfn.XLOOKUP(AK$1&amp;$AB260,$M$3:$M$1662&amp;$N$3:$N$1662,$O$3:$O$1662,0,0,1)</f>
        <v>12000</v>
      </c>
      <c r="AL260" s="2" cm="1">
        <f t="array" ref="AL260">_xlfn.XLOOKUP(AL$1&amp;$AB260,$M$3:$M$1662&amp;$N$3:$N$1662,$O$3:$O$1662,0,0,1)</f>
        <v>200</v>
      </c>
      <c r="AM260" s="2" cm="1">
        <f t="array" ref="AM260">_xlfn.XLOOKUP(AM$1&amp;$AB260,$M$3:$M$1662&amp;$N$3:$N$1662,$O$3:$O$1662,0,0,1)</f>
        <v>200</v>
      </c>
    </row>
    <row r="261" spans="13:39" x14ac:dyDescent="0.4">
      <c r="M261" t="s">
        <v>781</v>
      </c>
      <c r="N261" t="s">
        <v>501</v>
      </c>
      <c r="O261">
        <v>200</v>
      </c>
      <c r="AB261" t="s">
        <v>247</v>
      </c>
      <c r="AC261" s="2">
        <f t="shared" si="30"/>
        <v>292840</v>
      </c>
      <c r="AD261" s="2">
        <f t="shared" si="31"/>
        <v>508700</v>
      </c>
      <c r="AE261" s="2">
        <f t="shared" si="31"/>
        <v>222000</v>
      </c>
      <c r="AF261" s="2">
        <f t="shared" si="31"/>
        <v>328000</v>
      </c>
      <c r="AG261" s="2">
        <f t="shared" si="31"/>
        <v>227100</v>
      </c>
      <c r="AH261" s="2">
        <f t="shared" si="31"/>
        <v>178400</v>
      </c>
      <c r="AI261" s="2" cm="1">
        <f t="array" ref="AI261">_xlfn.XLOOKUP(AI$1&amp;$AB261,$M$3:$M$1662&amp;$N$3:$N$1662,$O$3:$O$1662,0,0,1)</f>
        <v>2600</v>
      </c>
      <c r="AJ261" s="2" cm="1">
        <f t="array" ref="AJ261">_xlfn.XLOOKUP(AJ$1&amp;$AB261,$M$3:$M$1662&amp;$N$3:$N$1662,$O$3:$O$1662,0,0,1)</f>
        <v>100</v>
      </c>
      <c r="AK261" s="2" cm="1">
        <f t="array" ref="AK261">_xlfn.XLOOKUP(AK$1&amp;$AB261,$M$3:$M$1662&amp;$N$3:$N$1662,$O$3:$O$1662,0,0,1)</f>
        <v>10500</v>
      </c>
      <c r="AL261" s="2" cm="1">
        <f t="array" ref="AL261">_xlfn.XLOOKUP(AL$1&amp;$AB261,$M$3:$M$1662&amp;$N$3:$N$1662,$O$3:$O$1662,0,0,1)</f>
        <v>100</v>
      </c>
      <c r="AM261" s="2" cm="1">
        <f t="array" ref="AM261">_xlfn.XLOOKUP(AM$1&amp;$AB261,$M$3:$M$1662&amp;$N$3:$N$1662,$O$3:$O$1662,0,0,1)</f>
        <v>0</v>
      </c>
    </row>
    <row r="262" spans="13:39" x14ac:dyDescent="0.4">
      <c r="M262" t="s">
        <v>781</v>
      </c>
      <c r="N262" t="s">
        <v>502</v>
      </c>
      <c r="O262">
        <v>0</v>
      </c>
      <c r="AB262" t="s">
        <v>127</v>
      </c>
      <c r="AC262" s="2">
        <f t="shared" si="30"/>
        <v>292900</v>
      </c>
      <c r="AD262" s="2">
        <f t="shared" si="31"/>
        <v>508700</v>
      </c>
      <c r="AE262" s="2">
        <f t="shared" si="31"/>
        <v>222000</v>
      </c>
      <c r="AF262" s="2">
        <f t="shared" si="31"/>
        <v>328000</v>
      </c>
      <c r="AG262" s="2">
        <f t="shared" si="31"/>
        <v>227100</v>
      </c>
      <c r="AH262" s="2">
        <f t="shared" si="31"/>
        <v>178700</v>
      </c>
      <c r="AI262" s="2" cm="1">
        <f t="array" ref="AI262">_xlfn.XLOOKUP(AI$1&amp;$AB262,$M$3:$M$1662&amp;$N$3:$N$1662,$O$3:$O$1662,0,0,1)</f>
        <v>0</v>
      </c>
      <c r="AJ262" s="2" cm="1">
        <f t="array" ref="AJ262">_xlfn.XLOOKUP(AJ$1&amp;$AB262,$M$3:$M$1662&amp;$N$3:$N$1662,$O$3:$O$1662,0,0,1)</f>
        <v>0</v>
      </c>
      <c r="AK262" s="2" cm="1">
        <f t="array" ref="AK262">_xlfn.XLOOKUP(AK$1&amp;$AB262,$M$3:$M$1662&amp;$N$3:$N$1662,$O$3:$O$1662,0,0,1)</f>
        <v>0</v>
      </c>
      <c r="AL262" s="2" cm="1">
        <f t="array" ref="AL262">_xlfn.XLOOKUP(AL$1&amp;$AB262,$M$3:$M$1662&amp;$N$3:$N$1662,$O$3:$O$1662,0,0,1)</f>
        <v>0</v>
      </c>
      <c r="AM262" s="2" cm="1">
        <f t="array" ref="AM262">_xlfn.XLOOKUP(AM$1&amp;$AB262,$M$3:$M$1662&amp;$N$3:$N$1662,$O$3:$O$1662,0,0,1)</f>
        <v>300</v>
      </c>
    </row>
    <row r="263" spans="13:39" x14ac:dyDescent="0.4">
      <c r="M263" t="s">
        <v>781</v>
      </c>
      <c r="N263" t="s">
        <v>503</v>
      </c>
      <c r="O263">
        <v>300</v>
      </c>
      <c r="AB263" t="s">
        <v>199</v>
      </c>
      <c r="AC263" s="2">
        <f t="shared" si="30"/>
        <v>293300</v>
      </c>
      <c r="AD263" s="2">
        <f t="shared" si="31"/>
        <v>508700</v>
      </c>
      <c r="AE263" s="2">
        <f t="shared" si="31"/>
        <v>222000</v>
      </c>
      <c r="AF263" s="2">
        <f t="shared" si="31"/>
        <v>329700</v>
      </c>
      <c r="AG263" s="2">
        <f t="shared" si="31"/>
        <v>227100</v>
      </c>
      <c r="AH263" s="2">
        <f t="shared" si="31"/>
        <v>179000</v>
      </c>
      <c r="AI263" s="2" cm="1">
        <f t="array" ref="AI263">_xlfn.XLOOKUP(AI$1&amp;$AB263,$M$3:$M$1662&amp;$N$3:$N$1662,$O$3:$O$1662,0,0,1)</f>
        <v>0</v>
      </c>
      <c r="AJ263" s="2" cm="1">
        <f t="array" ref="AJ263">_xlfn.XLOOKUP(AJ$1&amp;$AB263,$M$3:$M$1662&amp;$N$3:$N$1662,$O$3:$O$1662,0,0,1)</f>
        <v>0</v>
      </c>
      <c r="AK263" s="2" cm="1">
        <f t="array" ref="AK263">_xlfn.XLOOKUP(AK$1&amp;$AB263,$M$3:$M$1662&amp;$N$3:$N$1662,$O$3:$O$1662,0,0,1)</f>
        <v>1700</v>
      </c>
      <c r="AL263" s="2" cm="1">
        <f t="array" ref="AL263">_xlfn.XLOOKUP(AL$1&amp;$AB263,$M$3:$M$1662&amp;$N$3:$N$1662,$O$3:$O$1662,0,0,1)</f>
        <v>0</v>
      </c>
      <c r="AM263" s="2" cm="1">
        <f t="array" ref="AM263">_xlfn.XLOOKUP(AM$1&amp;$AB263,$M$3:$M$1662&amp;$N$3:$N$1662,$O$3:$O$1662,0,0,1)</f>
        <v>300</v>
      </c>
    </row>
    <row r="264" spans="13:39" x14ac:dyDescent="0.4">
      <c r="M264" t="s">
        <v>781</v>
      </c>
      <c r="N264" t="s">
        <v>504</v>
      </c>
      <c r="O264">
        <v>300</v>
      </c>
      <c r="AB264" t="s">
        <v>257</v>
      </c>
      <c r="AC264" s="2">
        <f t="shared" si="30"/>
        <v>294500</v>
      </c>
      <c r="AD264" s="2">
        <f t="shared" si="31"/>
        <v>514300</v>
      </c>
      <c r="AE264" s="2">
        <f t="shared" si="31"/>
        <v>222000</v>
      </c>
      <c r="AF264" s="2">
        <f t="shared" si="31"/>
        <v>329700</v>
      </c>
      <c r="AG264" s="2">
        <f t="shared" si="31"/>
        <v>227100</v>
      </c>
      <c r="AH264" s="2">
        <f t="shared" si="31"/>
        <v>179400</v>
      </c>
      <c r="AI264" s="2" cm="1">
        <f t="array" ref="AI264">_xlfn.XLOOKUP(AI$1&amp;$AB264,$M$3:$M$1662&amp;$N$3:$N$1662,$O$3:$O$1662,0,0,1)</f>
        <v>5600</v>
      </c>
      <c r="AJ264" s="2" cm="1">
        <f t="array" ref="AJ264">_xlfn.XLOOKUP(AJ$1&amp;$AB264,$M$3:$M$1662&amp;$N$3:$N$1662,$O$3:$O$1662,0,0,1)</f>
        <v>0</v>
      </c>
      <c r="AK264" s="2" cm="1">
        <f t="array" ref="AK264">_xlfn.XLOOKUP(AK$1&amp;$AB264,$M$3:$M$1662&amp;$N$3:$N$1662,$O$3:$O$1662,0,0,1)</f>
        <v>0</v>
      </c>
      <c r="AL264" s="2" cm="1">
        <f t="array" ref="AL264">_xlfn.XLOOKUP(AL$1&amp;$AB264,$M$3:$M$1662&amp;$N$3:$N$1662,$O$3:$O$1662,0,0,1)</f>
        <v>0</v>
      </c>
      <c r="AM264" s="2" cm="1">
        <f t="array" ref="AM264">_xlfn.XLOOKUP(AM$1&amp;$AB264,$M$3:$M$1662&amp;$N$3:$N$1662,$O$3:$O$1662,0,0,1)</f>
        <v>400</v>
      </c>
    </row>
    <row r="265" spans="13:39" x14ac:dyDescent="0.4">
      <c r="M265" t="s">
        <v>781</v>
      </c>
      <c r="N265" t="s">
        <v>505</v>
      </c>
      <c r="O265">
        <v>400</v>
      </c>
      <c r="AB265" t="s">
        <v>190</v>
      </c>
      <c r="AC265" s="2">
        <f t="shared" si="30"/>
        <v>294780</v>
      </c>
      <c r="AD265" s="2">
        <f t="shared" si="31"/>
        <v>515500</v>
      </c>
      <c r="AE265" s="2">
        <f t="shared" si="31"/>
        <v>222000</v>
      </c>
      <c r="AF265" s="2">
        <f t="shared" si="31"/>
        <v>329700</v>
      </c>
      <c r="AG265" s="2">
        <f t="shared" si="31"/>
        <v>227200</v>
      </c>
      <c r="AH265" s="2">
        <f t="shared" si="31"/>
        <v>179500</v>
      </c>
      <c r="AI265" s="2" cm="1">
        <f t="array" ref="AI265">_xlfn.XLOOKUP(AI$1&amp;$AB265,$M$3:$M$1662&amp;$N$3:$N$1662,$O$3:$O$1662,0,0,1)</f>
        <v>1200</v>
      </c>
      <c r="AJ265" s="2" cm="1">
        <f t="array" ref="AJ265">_xlfn.XLOOKUP(AJ$1&amp;$AB265,$M$3:$M$1662&amp;$N$3:$N$1662,$O$3:$O$1662,0,0,1)</f>
        <v>0</v>
      </c>
      <c r="AK265" s="2" cm="1">
        <f t="array" ref="AK265">_xlfn.XLOOKUP(AK$1&amp;$AB265,$M$3:$M$1662&amp;$N$3:$N$1662,$O$3:$O$1662,0,0,1)</f>
        <v>0</v>
      </c>
      <c r="AL265" s="2" cm="1">
        <f t="array" ref="AL265">_xlfn.XLOOKUP(AL$1&amp;$AB265,$M$3:$M$1662&amp;$N$3:$N$1662,$O$3:$O$1662,0,0,1)</f>
        <v>100</v>
      </c>
      <c r="AM265" s="2" cm="1">
        <f t="array" ref="AM265">_xlfn.XLOOKUP(AM$1&amp;$AB265,$M$3:$M$1662&amp;$N$3:$N$1662,$O$3:$O$1662,0,0,1)</f>
        <v>100</v>
      </c>
    </row>
    <row r="266" spans="13:39" x14ac:dyDescent="0.4">
      <c r="M266" t="s">
        <v>781</v>
      </c>
      <c r="N266" t="s">
        <v>506</v>
      </c>
      <c r="O266">
        <v>100</v>
      </c>
      <c r="AB266" t="s">
        <v>132</v>
      </c>
      <c r="AC266" s="2">
        <f t="shared" si="30"/>
        <v>295840</v>
      </c>
      <c r="AD266" s="2">
        <f t="shared" si="31"/>
        <v>515800</v>
      </c>
      <c r="AE266" s="2">
        <f t="shared" si="31"/>
        <v>222100</v>
      </c>
      <c r="AF266" s="2">
        <f t="shared" si="31"/>
        <v>329800</v>
      </c>
      <c r="AG266" s="2">
        <f t="shared" si="31"/>
        <v>227200</v>
      </c>
      <c r="AH266" s="2">
        <f t="shared" si="31"/>
        <v>184300</v>
      </c>
      <c r="AI266" s="2" cm="1">
        <f t="array" ref="AI266">_xlfn.XLOOKUP(AI$1&amp;$AB266,$M$3:$M$1662&amp;$N$3:$N$1662,$O$3:$O$1662,0,0,1)</f>
        <v>300</v>
      </c>
      <c r="AJ266" s="2" cm="1">
        <f t="array" ref="AJ266">_xlfn.XLOOKUP(AJ$1&amp;$AB266,$M$3:$M$1662&amp;$N$3:$N$1662,$O$3:$O$1662,0,0,1)</f>
        <v>100</v>
      </c>
      <c r="AK266" s="2" cm="1">
        <f t="array" ref="AK266">_xlfn.XLOOKUP(AK$1&amp;$AB266,$M$3:$M$1662&amp;$N$3:$N$1662,$O$3:$O$1662,0,0,1)</f>
        <v>100</v>
      </c>
      <c r="AL266" s="2" cm="1">
        <f t="array" ref="AL266">_xlfn.XLOOKUP(AL$1&amp;$AB266,$M$3:$M$1662&amp;$N$3:$N$1662,$O$3:$O$1662,0,0,1)</f>
        <v>0</v>
      </c>
      <c r="AM266" s="2" cm="1">
        <f t="array" ref="AM266">_xlfn.XLOOKUP(AM$1&amp;$AB266,$M$3:$M$1662&amp;$N$3:$N$1662,$O$3:$O$1662,0,0,1)</f>
        <v>4800</v>
      </c>
    </row>
    <row r="267" spans="13:39" x14ac:dyDescent="0.4">
      <c r="M267" t="s">
        <v>781</v>
      </c>
      <c r="N267" t="s">
        <v>507</v>
      </c>
      <c r="O267">
        <v>4800</v>
      </c>
      <c r="AB267" t="s">
        <v>48</v>
      </c>
      <c r="AC267" s="2">
        <f t="shared" si="30"/>
        <v>297100</v>
      </c>
      <c r="AD267" s="2">
        <f t="shared" si="31"/>
        <v>516800</v>
      </c>
      <c r="AE267" s="2">
        <f t="shared" si="31"/>
        <v>225900</v>
      </c>
      <c r="AF267" s="2">
        <f t="shared" si="31"/>
        <v>330900</v>
      </c>
      <c r="AG267" s="2">
        <f t="shared" si="31"/>
        <v>227200</v>
      </c>
      <c r="AH267" s="2">
        <f t="shared" si="31"/>
        <v>184700</v>
      </c>
      <c r="AI267" s="2" cm="1">
        <f t="array" ref="AI267">_xlfn.XLOOKUP(AI$1&amp;$AB267,$M$3:$M$1662&amp;$N$3:$N$1662,$O$3:$O$1662,0,0,1)</f>
        <v>1000</v>
      </c>
      <c r="AJ267" s="2" cm="1">
        <f t="array" ref="AJ267">_xlfn.XLOOKUP(AJ$1&amp;$AB267,$M$3:$M$1662&amp;$N$3:$N$1662,$O$3:$O$1662,0,0,1)</f>
        <v>3800</v>
      </c>
      <c r="AK267" s="2" cm="1">
        <f t="array" ref="AK267">_xlfn.XLOOKUP(AK$1&amp;$AB267,$M$3:$M$1662&amp;$N$3:$N$1662,$O$3:$O$1662,0,0,1)</f>
        <v>1100</v>
      </c>
      <c r="AL267" s="2" cm="1">
        <f t="array" ref="AL267">_xlfn.XLOOKUP(AL$1&amp;$AB267,$M$3:$M$1662&amp;$N$3:$N$1662,$O$3:$O$1662,0,0,1)</f>
        <v>0</v>
      </c>
      <c r="AM267" s="2" cm="1">
        <f t="array" ref="AM267">_xlfn.XLOOKUP(AM$1&amp;$AB267,$M$3:$M$1662&amp;$N$3:$N$1662,$O$3:$O$1662,0,0,1)</f>
        <v>400</v>
      </c>
    </row>
    <row r="268" spans="13:39" x14ac:dyDescent="0.4">
      <c r="M268" t="s">
        <v>781</v>
      </c>
      <c r="N268" t="s">
        <v>508</v>
      </c>
      <c r="O268">
        <v>400</v>
      </c>
      <c r="AB268" t="s">
        <v>184</v>
      </c>
      <c r="AC268" s="2">
        <f t="shared" si="30"/>
        <v>297140</v>
      </c>
      <c r="AD268" s="2">
        <f t="shared" si="31"/>
        <v>517000</v>
      </c>
      <c r="AE268" s="2">
        <f t="shared" si="31"/>
        <v>225900</v>
      </c>
      <c r="AF268" s="2">
        <f t="shared" si="31"/>
        <v>330900</v>
      </c>
      <c r="AG268" s="2">
        <f t="shared" si="31"/>
        <v>227200</v>
      </c>
      <c r="AH268" s="2">
        <f t="shared" si="31"/>
        <v>184700</v>
      </c>
      <c r="AI268" s="2" cm="1">
        <f t="array" ref="AI268">_xlfn.XLOOKUP(AI$1&amp;$AB268,$M$3:$M$1662&amp;$N$3:$N$1662,$O$3:$O$1662,0,0,1)</f>
        <v>200</v>
      </c>
      <c r="AJ268" s="2" cm="1">
        <f t="array" ref="AJ268">_xlfn.XLOOKUP(AJ$1&amp;$AB268,$M$3:$M$1662&amp;$N$3:$N$1662,$O$3:$O$1662,0,0,1)</f>
        <v>0</v>
      </c>
      <c r="AK268" s="2" cm="1">
        <f t="array" ref="AK268">_xlfn.XLOOKUP(AK$1&amp;$AB268,$M$3:$M$1662&amp;$N$3:$N$1662,$O$3:$O$1662,0,0,1)</f>
        <v>0</v>
      </c>
      <c r="AL268" s="2" cm="1">
        <f t="array" ref="AL268">_xlfn.XLOOKUP(AL$1&amp;$AB268,$M$3:$M$1662&amp;$N$3:$N$1662,$O$3:$O$1662,0,0,1)</f>
        <v>0</v>
      </c>
      <c r="AM268" s="2" cm="1">
        <f t="array" ref="AM268">_xlfn.XLOOKUP(AM$1&amp;$AB268,$M$3:$M$1662&amp;$N$3:$N$1662,$O$3:$O$1662,0,0,1)</f>
        <v>0</v>
      </c>
    </row>
    <row r="269" spans="13:39" x14ac:dyDescent="0.4">
      <c r="M269" t="s">
        <v>781</v>
      </c>
      <c r="N269" t="s">
        <v>509</v>
      </c>
      <c r="O269">
        <v>0</v>
      </c>
      <c r="AB269" t="s">
        <v>85</v>
      </c>
      <c r="AC269" s="2">
        <f t="shared" si="30"/>
        <v>297220</v>
      </c>
      <c r="AD269" s="2">
        <f t="shared" si="31"/>
        <v>517300</v>
      </c>
      <c r="AE269" s="2">
        <f t="shared" si="31"/>
        <v>225900</v>
      </c>
      <c r="AF269" s="2">
        <f t="shared" si="31"/>
        <v>331000</v>
      </c>
      <c r="AG269" s="2">
        <f t="shared" si="31"/>
        <v>227200</v>
      </c>
      <c r="AH269" s="2">
        <f t="shared" si="31"/>
        <v>184700</v>
      </c>
      <c r="AI269" s="2" cm="1">
        <f t="array" ref="AI269">_xlfn.XLOOKUP(AI$1&amp;$AB269,$M$3:$M$1662&amp;$N$3:$N$1662,$O$3:$O$1662,0,0,1)</f>
        <v>300</v>
      </c>
      <c r="AJ269" s="2" cm="1">
        <f t="array" ref="AJ269">_xlfn.XLOOKUP(AJ$1&amp;$AB269,$M$3:$M$1662&amp;$N$3:$N$1662,$O$3:$O$1662,0,0,1)</f>
        <v>0</v>
      </c>
      <c r="AK269" s="2" cm="1">
        <f t="array" ref="AK269">_xlfn.XLOOKUP(AK$1&amp;$AB269,$M$3:$M$1662&amp;$N$3:$N$1662,$O$3:$O$1662,0,0,1)</f>
        <v>100</v>
      </c>
      <c r="AL269" s="2" cm="1">
        <f t="array" ref="AL269">_xlfn.XLOOKUP(AL$1&amp;$AB269,$M$3:$M$1662&amp;$N$3:$N$1662,$O$3:$O$1662,0,0,1)</f>
        <v>0</v>
      </c>
      <c r="AM269" s="2" cm="1">
        <f t="array" ref="AM269">_xlfn.XLOOKUP(AM$1&amp;$AB269,$M$3:$M$1662&amp;$N$3:$N$1662,$O$3:$O$1662,0,0,1)</f>
        <v>0</v>
      </c>
    </row>
    <row r="270" spans="13:39" x14ac:dyDescent="0.4">
      <c r="M270" t="s">
        <v>781</v>
      </c>
      <c r="N270" t="s">
        <v>510</v>
      </c>
      <c r="O270">
        <v>0</v>
      </c>
      <c r="AB270" t="s">
        <v>216</v>
      </c>
      <c r="AC270" s="2">
        <f t="shared" si="30"/>
        <v>297780</v>
      </c>
      <c r="AD270" s="2">
        <f t="shared" si="31"/>
        <v>519000</v>
      </c>
      <c r="AE270" s="2">
        <f t="shared" si="31"/>
        <v>226000</v>
      </c>
      <c r="AF270" s="2">
        <f t="shared" si="31"/>
        <v>331000</v>
      </c>
      <c r="AG270" s="2">
        <f t="shared" si="31"/>
        <v>227200</v>
      </c>
      <c r="AH270" s="2">
        <f t="shared" si="31"/>
        <v>185700</v>
      </c>
      <c r="AI270" s="2" cm="1">
        <f t="array" ref="AI270">_xlfn.XLOOKUP(AI$1&amp;$AB270,$M$3:$M$1662&amp;$N$3:$N$1662,$O$3:$O$1662,0,0,1)</f>
        <v>1700</v>
      </c>
      <c r="AJ270" s="2" cm="1">
        <f t="array" ref="AJ270">_xlfn.XLOOKUP(AJ$1&amp;$AB270,$M$3:$M$1662&amp;$N$3:$N$1662,$O$3:$O$1662,0,0,1)</f>
        <v>100</v>
      </c>
      <c r="AK270" s="2" cm="1">
        <f t="array" ref="AK270">_xlfn.XLOOKUP(AK$1&amp;$AB270,$M$3:$M$1662&amp;$N$3:$N$1662,$O$3:$O$1662,0,0,1)</f>
        <v>0</v>
      </c>
      <c r="AL270" s="2" cm="1">
        <f t="array" ref="AL270">_xlfn.XLOOKUP(AL$1&amp;$AB270,$M$3:$M$1662&amp;$N$3:$N$1662,$O$3:$O$1662,0,0,1)</f>
        <v>0</v>
      </c>
      <c r="AM270" s="2" cm="1">
        <f t="array" ref="AM270">_xlfn.XLOOKUP(AM$1&amp;$AB270,$M$3:$M$1662&amp;$N$3:$N$1662,$O$3:$O$1662,0,0,1)</f>
        <v>1000</v>
      </c>
    </row>
    <row r="271" spans="13:39" x14ac:dyDescent="0.4">
      <c r="M271" t="s">
        <v>781</v>
      </c>
      <c r="N271" t="s">
        <v>511</v>
      </c>
      <c r="O271">
        <v>1000</v>
      </c>
      <c r="AB271" t="s">
        <v>282</v>
      </c>
      <c r="AC271" s="2">
        <f t="shared" si="30"/>
        <v>307140</v>
      </c>
      <c r="AD271" s="2">
        <f t="shared" si="31"/>
        <v>524600</v>
      </c>
      <c r="AE271" s="2">
        <f t="shared" si="31"/>
        <v>226000</v>
      </c>
      <c r="AF271" s="2">
        <f t="shared" si="31"/>
        <v>331000</v>
      </c>
      <c r="AG271" s="2">
        <f t="shared" si="31"/>
        <v>268400</v>
      </c>
      <c r="AH271" s="2">
        <f t="shared" si="31"/>
        <v>185700</v>
      </c>
      <c r="AI271" s="2" cm="1">
        <f t="array" ref="AI271">_xlfn.XLOOKUP(AI$1&amp;$AB271,$M$3:$M$1662&amp;$N$3:$N$1662,$O$3:$O$1662,0,0,1)</f>
        <v>5600</v>
      </c>
      <c r="AJ271" s="2" cm="1">
        <f t="array" ref="AJ271">_xlfn.XLOOKUP(AJ$1&amp;$AB271,$M$3:$M$1662&amp;$N$3:$N$1662,$O$3:$O$1662,0,0,1)</f>
        <v>0</v>
      </c>
      <c r="AK271" s="2" cm="1">
        <f t="array" ref="AK271">_xlfn.XLOOKUP(AK$1&amp;$AB271,$M$3:$M$1662&amp;$N$3:$N$1662,$O$3:$O$1662,0,0,1)</f>
        <v>0</v>
      </c>
      <c r="AL271" s="2" cm="1">
        <f t="array" ref="AL271">_xlfn.XLOOKUP(AL$1&amp;$AB271,$M$3:$M$1662&amp;$N$3:$N$1662,$O$3:$O$1662,0,0,1)</f>
        <v>41200</v>
      </c>
      <c r="AM271" s="2" cm="1">
        <f t="array" ref="AM271">_xlfn.XLOOKUP(AM$1&amp;$AB271,$M$3:$M$1662&amp;$N$3:$N$1662,$O$3:$O$1662,0,0,1)</f>
        <v>0</v>
      </c>
    </row>
    <row r="272" spans="13:39" x14ac:dyDescent="0.4">
      <c r="M272" t="s">
        <v>781</v>
      </c>
      <c r="N272" t="s">
        <v>512</v>
      </c>
      <c r="O272">
        <v>0</v>
      </c>
      <c r="AB272" t="s">
        <v>148</v>
      </c>
      <c r="AC272" s="2">
        <f t="shared" si="30"/>
        <v>308600</v>
      </c>
      <c r="AD272" s="2">
        <f t="shared" si="31"/>
        <v>526300</v>
      </c>
      <c r="AE272" s="2">
        <f t="shared" si="31"/>
        <v>228800</v>
      </c>
      <c r="AF272" s="2">
        <f t="shared" si="31"/>
        <v>331000</v>
      </c>
      <c r="AG272" s="2">
        <f t="shared" si="31"/>
        <v>271200</v>
      </c>
      <c r="AH272" s="2">
        <f t="shared" si="31"/>
        <v>185700</v>
      </c>
      <c r="AI272" s="2" cm="1">
        <f t="array" ref="AI272">_xlfn.XLOOKUP(AI$1&amp;$AB272,$M$3:$M$1662&amp;$N$3:$N$1662,$O$3:$O$1662,0,0,1)</f>
        <v>1700</v>
      </c>
      <c r="AJ272" s="2" cm="1">
        <f t="array" ref="AJ272">_xlfn.XLOOKUP(AJ$1&amp;$AB272,$M$3:$M$1662&amp;$N$3:$N$1662,$O$3:$O$1662,0,0,1)</f>
        <v>2800</v>
      </c>
      <c r="AK272" s="2" cm="1">
        <f t="array" ref="AK272">_xlfn.XLOOKUP(AK$1&amp;$AB272,$M$3:$M$1662&amp;$N$3:$N$1662,$O$3:$O$1662,0,0,1)</f>
        <v>0</v>
      </c>
      <c r="AL272" s="2" cm="1">
        <f t="array" ref="AL272">_xlfn.XLOOKUP(AL$1&amp;$AB272,$M$3:$M$1662&amp;$N$3:$N$1662,$O$3:$O$1662,0,0,1)</f>
        <v>2800</v>
      </c>
      <c r="AM272" s="2" cm="1">
        <f t="array" ref="AM272">_xlfn.XLOOKUP(AM$1&amp;$AB272,$M$3:$M$1662&amp;$N$3:$N$1662,$O$3:$O$1662,0,0,1)</f>
        <v>0</v>
      </c>
    </row>
    <row r="273" spans="13:39" x14ac:dyDescent="0.4">
      <c r="M273" t="s">
        <v>781</v>
      </c>
      <c r="N273" t="s">
        <v>513</v>
      </c>
      <c r="O273">
        <v>0</v>
      </c>
      <c r="AB273" t="s">
        <v>64</v>
      </c>
      <c r="AC273" s="2">
        <f t="shared" si="30"/>
        <v>309340</v>
      </c>
      <c r="AD273" s="2">
        <f t="shared" si="31"/>
        <v>526500</v>
      </c>
      <c r="AE273" s="2">
        <f t="shared" si="31"/>
        <v>228900</v>
      </c>
      <c r="AF273" s="2">
        <f t="shared" si="31"/>
        <v>331000</v>
      </c>
      <c r="AG273" s="2">
        <f t="shared" si="31"/>
        <v>274600</v>
      </c>
      <c r="AH273" s="2">
        <f t="shared" si="31"/>
        <v>185700</v>
      </c>
      <c r="AI273" s="2" cm="1">
        <f t="array" ref="AI273">_xlfn.XLOOKUP(AI$1&amp;$AB273,$M$3:$M$1662&amp;$N$3:$N$1662,$O$3:$O$1662,0,0,1)</f>
        <v>200</v>
      </c>
      <c r="AJ273" s="2" cm="1">
        <f t="array" ref="AJ273">_xlfn.XLOOKUP(AJ$1&amp;$AB273,$M$3:$M$1662&amp;$N$3:$N$1662,$O$3:$O$1662,0,0,1)</f>
        <v>100</v>
      </c>
      <c r="AK273" s="2" cm="1">
        <f t="array" ref="AK273">_xlfn.XLOOKUP(AK$1&amp;$AB273,$M$3:$M$1662&amp;$N$3:$N$1662,$O$3:$O$1662,0,0,1)</f>
        <v>0</v>
      </c>
      <c r="AL273" s="2" cm="1">
        <f t="array" ref="AL273">_xlfn.XLOOKUP(AL$1&amp;$AB273,$M$3:$M$1662&amp;$N$3:$N$1662,$O$3:$O$1662,0,0,1)</f>
        <v>3400</v>
      </c>
      <c r="AM273" s="2" cm="1">
        <f t="array" ref="AM273">_xlfn.XLOOKUP(AM$1&amp;$AB273,$M$3:$M$1662&amp;$N$3:$N$1662,$O$3:$O$1662,0,0,1)</f>
        <v>0</v>
      </c>
    </row>
    <row r="274" spans="13:39" x14ac:dyDescent="0.4">
      <c r="M274" t="s">
        <v>781</v>
      </c>
      <c r="N274" t="s">
        <v>514</v>
      </c>
      <c r="O274">
        <v>0</v>
      </c>
      <c r="AB274" t="s">
        <v>273</v>
      </c>
      <c r="AC274" s="2">
        <f t="shared" si="30"/>
        <v>309940</v>
      </c>
      <c r="AD274" s="2">
        <f t="shared" si="31"/>
        <v>529500</v>
      </c>
      <c r="AE274" s="2">
        <f t="shared" si="31"/>
        <v>228900</v>
      </c>
      <c r="AF274" s="2">
        <f t="shared" si="31"/>
        <v>331000</v>
      </c>
      <c r="AG274" s="2">
        <f t="shared" si="31"/>
        <v>274600</v>
      </c>
      <c r="AH274" s="2">
        <f t="shared" si="31"/>
        <v>185700</v>
      </c>
      <c r="AI274" s="2" cm="1">
        <f t="array" ref="AI274">_xlfn.XLOOKUP(AI$1&amp;$AB274,$M$3:$M$1662&amp;$N$3:$N$1662,$O$3:$O$1662,0,0,1)</f>
        <v>3000</v>
      </c>
      <c r="AJ274" s="2" cm="1">
        <f t="array" ref="AJ274">_xlfn.XLOOKUP(AJ$1&amp;$AB274,$M$3:$M$1662&amp;$N$3:$N$1662,$O$3:$O$1662,0,0,1)</f>
        <v>0</v>
      </c>
      <c r="AK274" s="2" cm="1">
        <f t="array" ref="AK274">_xlfn.XLOOKUP(AK$1&amp;$AB274,$M$3:$M$1662&amp;$N$3:$N$1662,$O$3:$O$1662,0,0,1)</f>
        <v>0</v>
      </c>
      <c r="AL274" s="2" cm="1">
        <f t="array" ref="AL274">_xlfn.XLOOKUP(AL$1&amp;$AB274,$M$3:$M$1662&amp;$N$3:$N$1662,$O$3:$O$1662,0,0,1)</f>
        <v>0</v>
      </c>
      <c r="AM274" s="2" cm="1">
        <f t="array" ref="AM274">_xlfn.XLOOKUP(AM$1&amp;$AB274,$M$3:$M$1662&amp;$N$3:$N$1662,$O$3:$O$1662,0,0,1)</f>
        <v>0</v>
      </c>
    </row>
    <row r="275" spans="13:39" x14ac:dyDescent="0.4">
      <c r="M275" t="s">
        <v>781</v>
      </c>
      <c r="N275" t="s">
        <v>515</v>
      </c>
      <c r="O275">
        <v>0</v>
      </c>
      <c r="AB275" t="s">
        <v>80</v>
      </c>
      <c r="AC275" s="2">
        <f t="shared" si="30"/>
        <v>312920</v>
      </c>
      <c r="AD275" s="2">
        <f t="shared" si="31"/>
        <v>540500</v>
      </c>
      <c r="AE275" s="2">
        <f t="shared" si="31"/>
        <v>229400</v>
      </c>
      <c r="AF275" s="2">
        <f t="shared" si="31"/>
        <v>333400</v>
      </c>
      <c r="AG275" s="2">
        <f t="shared" si="31"/>
        <v>275600</v>
      </c>
      <c r="AH275" s="2">
        <f t="shared" si="31"/>
        <v>185700</v>
      </c>
      <c r="AI275" s="2" cm="1">
        <f t="array" ref="AI275">_xlfn.XLOOKUP(AI$1&amp;$AB275,$M$3:$M$1662&amp;$N$3:$N$1662,$O$3:$O$1662,0,0,1)</f>
        <v>11000</v>
      </c>
      <c r="AJ275" s="2" cm="1">
        <f t="array" ref="AJ275">_xlfn.XLOOKUP(AJ$1&amp;$AB275,$M$3:$M$1662&amp;$N$3:$N$1662,$O$3:$O$1662,0,0,1)</f>
        <v>500</v>
      </c>
      <c r="AK275" s="2" cm="1">
        <f t="array" ref="AK275">_xlfn.XLOOKUP(AK$1&amp;$AB275,$M$3:$M$1662&amp;$N$3:$N$1662,$O$3:$O$1662,0,0,1)</f>
        <v>2400</v>
      </c>
      <c r="AL275" s="2" cm="1">
        <f t="array" ref="AL275">_xlfn.XLOOKUP(AL$1&amp;$AB275,$M$3:$M$1662&amp;$N$3:$N$1662,$O$3:$O$1662,0,0,1)</f>
        <v>1000</v>
      </c>
      <c r="AM275" s="2" cm="1">
        <f t="array" ref="AM275">_xlfn.XLOOKUP(AM$1&amp;$AB275,$M$3:$M$1662&amp;$N$3:$N$1662,$O$3:$O$1662,0,0,1)</f>
        <v>0</v>
      </c>
    </row>
    <row r="276" spans="13:39" x14ac:dyDescent="0.4">
      <c r="M276" t="s">
        <v>781</v>
      </c>
      <c r="N276" t="s">
        <v>516</v>
      </c>
      <c r="O276">
        <v>0</v>
      </c>
      <c r="AB276" t="s">
        <v>31</v>
      </c>
      <c r="AC276" s="2">
        <f t="shared" si="30"/>
        <v>313500</v>
      </c>
      <c r="AD276" s="2">
        <f t="shared" ref="AD276:AH291" si="32">AD275+AI276</f>
        <v>542500</v>
      </c>
      <c r="AE276" s="2">
        <f t="shared" si="32"/>
        <v>229500</v>
      </c>
      <c r="AF276" s="2">
        <f t="shared" si="32"/>
        <v>333800</v>
      </c>
      <c r="AG276" s="2">
        <f t="shared" si="32"/>
        <v>275900</v>
      </c>
      <c r="AH276" s="2">
        <f t="shared" si="32"/>
        <v>185800</v>
      </c>
      <c r="AI276" s="2" cm="1">
        <f t="array" ref="AI276">_xlfn.XLOOKUP(AI$1&amp;$AB276,$M$3:$M$1662&amp;$N$3:$N$1662,$O$3:$O$1662,0,0,1)</f>
        <v>2000</v>
      </c>
      <c r="AJ276" s="2" cm="1">
        <f t="array" ref="AJ276">_xlfn.XLOOKUP(AJ$1&amp;$AB276,$M$3:$M$1662&amp;$N$3:$N$1662,$O$3:$O$1662,0,0,1)</f>
        <v>100</v>
      </c>
      <c r="AK276" s="2" cm="1">
        <f t="array" ref="AK276">_xlfn.XLOOKUP(AK$1&amp;$AB276,$M$3:$M$1662&amp;$N$3:$N$1662,$O$3:$O$1662,0,0,1)</f>
        <v>400</v>
      </c>
      <c r="AL276" s="2" cm="1">
        <f t="array" ref="AL276">_xlfn.XLOOKUP(AL$1&amp;$AB276,$M$3:$M$1662&amp;$N$3:$N$1662,$O$3:$O$1662,0,0,1)</f>
        <v>300</v>
      </c>
      <c r="AM276" s="2" cm="1">
        <f t="array" ref="AM276">_xlfn.XLOOKUP(AM$1&amp;$AB276,$M$3:$M$1662&amp;$N$3:$N$1662,$O$3:$O$1662,0,0,1)</f>
        <v>100</v>
      </c>
    </row>
    <row r="277" spans="13:39" x14ac:dyDescent="0.4">
      <c r="M277" t="s">
        <v>781</v>
      </c>
      <c r="N277" t="s">
        <v>517</v>
      </c>
      <c r="O277">
        <v>100</v>
      </c>
      <c r="AB277" t="s">
        <v>40</v>
      </c>
      <c r="AC277" s="2">
        <f t="shared" si="30"/>
        <v>314240</v>
      </c>
      <c r="AD277" s="2">
        <f t="shared" si="32"/>
        <v>545400</v>
      </c>
      <c r="AE277" s="2">
        <f t="shared" si="32"/>
        <v>229500</v>
      </c>
      <c r="AF277" s="2">
        <f t="shared" si="32"/>
        <v>333900</v>
      </c>
      <c r="AG277" s="2">
        <f t="shared" si="32"/>
        <v>276600</v>
      </c>
      <c r="AH277" s="2">
        <f t="shared" si="32"/>
        <v>185800</v>
      </c>
      <c r="AI277" s="2" cm="1">
        <f t="array" ref="AI277">_xlfn.XLOOKUP(AI$1&amp;$AB277,$M$3:$M$1662&amp;$N$3:$N$1662,$O$3:$O$1662,0,0,1)</f>
        <v>2900</v>
      </c>
      <c r="AJ277" s="2" cm="1">
        <f t="array" ref="AJ277">_xlfn.XLOOKUP(AJ$1&amp;$AB277,$M$3:$M$1662&amp;$N$3:$N$1662,$O$3:$O$1662,0,0,1)</f>
        <v>0</v>
      </c>
      <c r="AK277" s="2" cm="1">
        <f t="array" ref="AK277">_xlfn.XLOOKUP(AK$1&amp;$AB277,$M$3:$M$1662&amp;$N$3:$N$1662,$O$3:$O$1662,0,0,1)</f>
        <v>100</v>
      </c>
      <c r="AL277" s="2" cm="1">
        <f t="array" ref="AL277">_xlfn.XLOOKUP(AL$1&amp;$AB277,$M$3:$M$1662&amp;$N$3:$N$1662,$O$3:$O$1662,0,0,1)</f>
        <v>700</v>
      </c>
      <c r="AM277" s="2" cm="1">
        <f t="array" ref="AM277">_xlfn.XLOOKUP(AM$1&amp;$AB277,$M$3:$M$1662&amp;$N$3:$N$1662,$O$3:$O$1662,0,0,1)</f>
        <v>0</v>
      </c>
    </row>
    <row r="278" spans="13:39" x14ac:dyDescent="0.4">
      <c r="M278" t="s">
        <v>781</v>
      </c>
      <c r="N278" t="s">
        <v>518</v>
      </c>
      <c r="O278">
        <v>0</v>
      </c>
      <c r="AB278" t="s">
        <v>46</v>
      </c>
      <c r="AC278" s="2">
        <f t="shared" si="30"/>
        <v>315100</v>
      </c>
      <c r="AD278" s="2">
        <f t="shared" si="32"/>
        <v>546300</v>
      </c>
      <c r="AE278" s="2">
        <f t="shared" si="32"/>
        <v>229700</v>
      </c>
      <c r="AF278" s="2">
        <f t="shared" si="32"/>
        <v>333900</v>
      </c>
      <c r="AG278" s="2">
        <f t="shared" si="32"/>
        <v>277800</v>
      </c>
      <c r="AH278" s="2">
        <f t="shared" si="32"/>
        <v>187800</v>
      </c>
      <c r="AI278" s="2" cm="1">
        <f t="array" ref="AI278">_xlfn.XLOOKUP(AI$1&amp;$AB278,$M$3:$M$1662&amp;$N$3:$N$1662,$O$3:$O$1662,0,0,1)</f>
        <v>900</v>
      </c>
      <c r="AJ278" s="2" cm="1">
        <f t="array" ref="AJ278">_xlfn.XLOOKUP(AJ$1&amp;$AB278,$M$3:$M$1662&amp;$N$3:$N$1662,$O$3:$O$1662,0,0,1)</f>
        <v>200</v>
      </c>
      <c r="AK278" s="2" cm="1">
        <f t="array" ref="AK278">_xlfn.XLOOKUP(AK$1&amp;$AB278,$M$3:$M$1662&amp;$N$3:$N$1662,$O$3:$O$1662,0,0,1)</f>
        <v>0</v>
      </c>
      <c r="AL278" s="2" cm="1">
        <f t="array" ref="AL278">_xlfn.XLOOKUP(AL$1&amp;$AB278,$M$3:$M$1662&amp;$N$3:$N$1662,$O$3:$O$1662,0,0,1)</f>
        <v>1200</v>
      </c>
      <c r="AM278" s="2" cm="1">
        <f t="array" ref="AM278">_xlfn.XLOOKUP(AM$1&amp;$AB278,$M$3:$M$1662&amp;$N$3:$N$1662,$O$3:$O$1662,0,0,1)</f>
        <v>2000</v>
      </c>
    </row>
    <row r="279" spans="13:39" x14ac:dyDescent="0.4">
      <c r="M279" t="s">
        <v>781</v>
      </c>
      <c r="N279" t="s">
        <v>519</v>
      </c>
      <c r="O279">
        <v>2000</v>
      </c>
      <c r="AB279" t="s">
        <v>69</v>
      </c>
      <c r="AC279" s="2">
        <f t="shared" si="30"/>
        <v>315680</v>
      </c>
      <c r="AD279" s="2">
        <f t="shared" si="32"/>
        <v>549100</v>
      </c>
      <c r="AE279" s="2">
        <f t="shared" si="32"/>
        <v>229700</v>
      </c>
      <c r="AF279" s="2">
        <f t="shared" si="32"/>
        <v>333900</v>
      </c>
      <c r="AG279" s="2">
        <f t="shared" si="32"/>
        <v>277800</v>
      </c>
      <c r="AH279" s="2">
        <f t="shared" si="32"/>
        <v>187900</v>
      </c>
      <c r="AI279" s="2" cm="1">
        <f t="array" ref="AI279">_xlfn.XLOOKUP(AI$1&amp;$AB279,$M$3:$M$1662&amp;$N$3:$N$1662,$O$3:$O$1662,0,0,1)</f>
        <v>2800</v>
      </c>
      <c r="AJ279" s="2" cm="1">
        <f t="array" ref="AJ279">_xlfn.XLOOKUP(AJ$1&amp;$AB279,$M$3:$M$1662&amp;$N$3:$N$1662,$O$3:$O$1662,0,0,1)</f>
        <v>0</v>
      </c>
      <c r="AK279" s="2" cm="1">
        <f t="array" ref="AK279">_xlfn.XLOOKUP(AK$1&amp;$AB279,$M$3:$M$1662&amp;$N$3:$N$1662,$O$3:$O$1662,0,0,1)</f>
        <v>0</v>
      </c>
      <c r="AL279" s="2" cm="1">
        <f t="array" ref="AL279">_xlfn.XLOOKUP(AL$1&amp;$AB279,$M$3:$M$1662&amp;$N$3:$N$1662,$O$3:$O$1662,0,0,1)</f>
        <v>0</v>
      </c>
      <c r="AM279" s="2" cm="1">
        <f t="array" ref="AM279">_xlfn.XLOOKUP(AM$1&amp;$AB279,$M$3:$M$1662&amp;$N$3:$N$1662,$O$3:$O$1662,0,0,1)</f>
        <v>100</v>
      </c>
    </row>
    <row r="280" spans="13:39" x14ac:dyDescent="0.4">
      <c r="M280" t="s">
        <v>781</v>
      </c>
      <c r="N280" t="s">
        <v>520</v>
      </c>
      <c r="O280">
        <v>100</v>
      </c>
      <c r="AB280" t="s">
        <v>70</v>
      </c>
      <c r="AC280" s="2">
        <f t="shared" si="30"/>
        <v>316620</v>
      </c>
      <c r="AD280" s="2">
        <f t="shared" si="32"/>
        <v>549700</v>
      </c>
      <c r="AE280" s="2">
        <f t="shared" si="32"/>
        <v>231000</v>
      </c>
      <c r="AF280" s="2">
        <f t="shared" si="32"/>
        <v>333900</v>
      </c>
      <c r="AG280" s="2">
        <f t="shared" si="32"/>
        <v>280600</v>
      </c>
      <c r="AH280" s="2">
        <f t="shared" si="32"/>
        <v>187900</v>
      </c>
      <c r="AI280" s="2" cm="1">
        <f t="array" ref="AI280">_xlfn.XLOOKUP(AI$1&amp;$AB280,$M$3:$M$1662&amp;$N$3:$N$1662,$O$3:$O$1662,0,0,1)</f>
        <v>600</v>
      </c>
      <c r="AJ280" s="2" cm="1">
        <f t="array" ref="AJ280">_xlfn.XLOOKUP(AJ$1&amp;$AB280,$M$3:$M$1662&amp;$N$3:$N$1662,$O$3:$O$1662,0,0,1)</f>
        <v>1300</v>
      </c>
      <c r="AK280" s="2" cm="1">
        <f t="array" ref="AK280">_xlfn.XLOOKUP(AK$1&amp;$AB280,$M$3:$M$1662&amp;$N$3:$N$1662,$O$3:$O$1662,0,0,1)</f>
        <v>0</v>
      </c>
      <c r="AL280" s="2" cm="1">
        <f t="array" ref="AL280">_xlfn.XLOOKUP(AL$1&amp;$AB280,$M$3:$M$1662&amp;$N$3:$N$1662,$O$3:$O$1662,0,0,1)</f>
        <v>2800</v>
      </c>
      <c r="AM280" s="2" cm="1">
        <f t="array" ref="AM280">_xlfn.XLOOKUP(AM$1&amp;$AB280,$M$3:$M$1662&amp;$N$3:$N$1662,$O$3:$O$1662,0,0,1)</f>
        <v>0</v>
      </c>
    </row>
    <row r="281" spans="13:39" x14ac:dyDescent="0.4">
      <c r="M281" t="s">
        <v>781</v>
      </c>
      <c r="N281" t="s">
        <v>521</v>
      </c>
      <c r="O281">
        <v>0</v>
      </c>
      <c r="AB281" t="s">
        <v>15</v>
      </c>
      <c r="AC281" s="2">
        <f t="shared" si="30"/>
        <v>317200</v>
      </c>
      <c r="AD281" s="2">
        <f t="shared" si="32"/>
        <v>552300</v>
      </c>
      <c r="AE281" s="2">
        <f t="shared" si="32"/>
        <v>231000</v>
      </c>
      <c r="AF281" s="2">
        <f t="shared" si="32"/>
        <v>333900</v>
      </c>
      <c r="AG281" s="2">
        <f t="shared" si="32"/>
        <v>280600</v>
      </c>
      <c r="AH281" s="2">
        <f t="shared" si="32"/>
        <v>188200</v>
      </c>
      <c r="AI281" s="2" cm="1">
        <f t="array" ref="AI281">_xlfn.XLOOKUP(AI$1&amp;$AB281,$M$3:$M$1662&amp;$N$3:$N$1662,$O$3:$O$1662,0,0,1)</f>
        <v>2600</v>
      </c>
      <c r="AJ281" s="2" cm="1">
        <f t="array" ref="AJ281">_xlfn.XLOOKUP(AJ$1&amp;$AB281,$M$3:$M$1662&amp;$N$3:$N$1662,$O$3:$O$1662,0,0,1)</f>
        <v>0</v>
      </c>
      <c r="AK281" s="2" cm="1">
        <f t="array" ref="AK281">_xlfn.XLOOKUP(AK$1&amp;$AB281,$M$3:$M$1662&amp;$N$3:$N$1662,$O$3:$O$1662,0,0,1)</f>
        <v>0</v>
      </c>
      <c r="AL281" s="2" cm="1">
        <f t="array" ref="AL281">_xlfn.XLOOKUP(AL$1&amp;$AB281,$M$3:$M$1662&amp;$N$3:$N$1662,$O$3:$O$1662,0,0,1)</f>
        <v>0</v>
      </c>
      <c r="AM281" s="2" cm="1">
        <f t="array" ref="AM281">_xlfn.XLOOKUP(AM$1&amp;$AB281,$M$3:$M$1662&amp;$N$3:$N$1662,$O$3:$O$1662,0,0,1)</f>
        <v>300</v>
      </c>
    </row>
    <row r="282" spans="13:39" x14ac:dyDescent="0.4">
      <c r="M282" t="s">
        <v>781</v>
      </c>
      <c r="N282" t="s">
        <v>522</v>
      </c>
      <c r="O282">
        <v>300</v>
      </c>
      <c r="AB282" t="s">
        <v>22</v>
      </c>
      <c r="AC282" s="2">
        <f t="shared" si="30"/>
        <v>317840</v>
      </c>
      <c r="AD282" s="2">
        <f t="shared" si="32"/>
        <v>552500</v>
      </c>
      <c r="AE282" s="2">
        <f t="shared" si="32"/>
        <v>231000</v>
      </c>
      <c r="AF282" s="2">
        <f t="shared" si="32"/>
        <v>333900</v>
      </c>
      <c r="AG282" s="2">
        <f t="shared" si="32"/>
        <v>280600</v>
      </c>
      <c r="AH282" s="2">
        <f t="shared" si="32"/>
        <v>191200</v>
      </c>
      <c r="AI282" s="2" cm="1">
        <f t="array" ref="AI282">_xlfn.XLOOKUP(AI$1&amp;$AB282,$M$3:$M$1662&amp;$N$3:$N$1662,$O$3:$O$1662,0,0,1)</f>
        <v>200</v>
      </c>
      <c r="AJ282" s="2" cm="1">
        <f t="array" ref="AJ282">_xlfn.XLOOKUP(AJ$1&amp;$AB282,$M$3:$M$1662&amp;$N$3:$N$1662,$O$3:$O$1662,0,0,1)</f>
        <v>0</v>
      </c>
      <c r="AK282" s="2" cm="1">
        <f t="array" ref="AK282">_xlfn.XLOOKUP(AK$1&amp;$AB282,$M$3:$M$1662&amp;$N$3:$N$1662,$O$3:$O$1662,0,0,1)</f>
        <v>0</v>
      </c>
      <c r="AL282" s="2" cm="1">
        <f t="array" ref="AL282">_xlfn.XLOOKUP(AL$1&amp;$AB282,$M$3:$M$1662&amp;$N$3:$N$1662,$O$3:$O$1662,0,0,1)</f>
        <v>0</v>
      </c>
      <c r="AM282" s="2" cm="1">
        <f t="array" ref="AM282">_xlfn.XLOOKUP(AM$1&amp;$AB282,$M$3:$M$1662&amp;$N$3:$N$1662,$O$3:$O$1662,0,0,1)</f>
        <v>3000</v>
      </c>
    </row>
    <row r="283" spans="13:39" x14ac:dyDescent="0.4">
      <c r="M283" t="s">
        <v>781</v>
      </c>
      <c r="N283" t="s">
        <v>523</v>
      </c>
      <c r="O283">
        <v>3000</v>
      </c>
      <c r="AB283" t="s">
        <v>34</v>
      </c>
      <c r="AC283" s="2">
        <f t="shared" si="30"/>
        <v>318820</v>
      </c>
      <c r="AD283" s="2">
        <f t="shared" si="32"/>
        <v>553900</v>
      </c>
      <c r="AE283" s="2">
        <f t="shared" si="32"/>
        <v>231400</v>
      </c>
      <c r="AF283" s="2">
        <f t="shared" si="32"/>
        <v>333900</v>
      </c>
      <c r="AG283" s="2">
        <f t="shared" si="32"/>
        <v>282400</v>
      </c>
      <c r="AH283" s="2">
        <f t="shared" si="32"/>
        <v>192500</v>
      </c>
      <c r="AI283" s="2" cm="1">
        <f t="array" ref="AI283">_xlfn.XLOOKUP(AI$1&amp;$AB283,$M$3:$M$1662&amp;$N$3:$N$1662,$O$3:$O$1662,0,0,1)</f>
        <v>1400</v>
      </c>
      <c r="AJ283" s="2" cm="1">
        <f t="array" ref="AJ283">_xlfn.XLOOKUP(AJ$1&amp;$AB283,$M$3:$M$1662&amp;$N$3:$N$1662,$O$3:$O$1662,0,0,1)</f>
        <v>400</v>
      </c>
      <c r="AK283" s="2" cm="1">
        <f t="array" ref="AK283">_xlfn.XLOOKUP(AK$1&amp;$AB283,$M$3:$M$1662&amp;$N$3:$N$1662,$O$3:$O$1662,0,0,1)</f>
        <v>0</v>
      </c>
      <c r="AL283" s="2" cm="1">
        <f t="array" ref="AL283">_xlfn.XLOOKUP(AL$1&amp;$AB283,$M$3:$M$1662&amp;$N$3:$N$1662,$O$3:$O$1662,0,0,1)</f>
        <v>1800</v>
      </c>
      <c r="AM283" s="2" cm="1">
        <f t="array" ref="AM283">_xlfn.XLOOKUP(AM$1&amp;$AB283,$M$3:$M$1662&amp;$N$3:$N$1662,$O$3:$O$1662,0,0,1)</f>
        <v>1300</v>
      </c>
    </row>
    <row r="284" spans="13:39" x14ac:dyDescent="0.4">
      <c r="M284" t="s">
        <v>781</v>
      </c>
      <c r="N284" t="s">
        <v>524</v>
      </c>
      <c r="O284">
        <v>1300</v>
      </c>
      <c r="AB284" t="s">
        <v>94</v>
      </c>
      <c r="AC284" s="2">
        <f t="shared" si="30"/>
        <v>319460</v>
      </c>
      <c r="AD284" s="2">
        <f t="shared" si="32"/>
        <v>556400</v>
      </c>
      <c r="AE284" s="2">
        <f t="shared" si="32"/>
        <v>231900</v>
      </c>
      <c r="AF284" s="2">
        <f t="shared" si="32"/>
        <v>333900</v>
      </c>
      <c r="AG284" s="2">
        <f t="shared" si="32"/>
        <v>282600</v>
      </c>
      <c r="AH284" s="2">
        <f t="shared" si="32"/>
        <v>192500</v>
      </c>
      <c r="AI284" s="2" cm="1">
        <f t="array" ref="AI284">_xlfn.XLOOKUP(AI$1&amp;$AB284,$M$3:$M$1662&amp;$N$3:$N$1662,$O$3:$O$1662,0,0,1)</f>
        <v>2500</v>
      </c>
      <c r="AJ284" s="2" cm="1">
        <f t="array" ref="AJ284">_xlfn.XLOOKUP(AJ$1&amp;$AB284,$M$3:$M$1662&amp;$N$3:$N$1662,$O$3:$O$1662,0,0,1)</f>
        <v>500</v>
      </c>
      <c r="AK284" s="2" cm="1">
        <f t="array" ref="AK284">_xlfn.XLOOKUP(AK$1&amp;$AB284,$M$3:$M$1662&amp;$N$3:$N$1662,$O$3:$O$1662,0,0,1)</f>
        <v>0</v>
      </c>
      <c r="AL284" s="2" cm="1">
        <f t="array" ref="AL284">_xlfn.XLOOKUP(AL$1&amp;$AB284,$M$3:$M$1662&amp;$N$3:$N$1662,$O$3:$O$1662,0,0,1)</f>
        <v>200</v>
      </c>
      <c r="AM284" s="2" cm="1">
        <f t="array" ref="AM284">_xlfn.XLOOKUP(AM$1&amp;$AB284,$M$3:$M$1662&amp;$N$3:$N$1662,$O$3:$O$1662,0,0,1)</f>
        <v>0</v>
      </c>
    </row>
    <row r="285" spans="13:39" x14ac:dyDescent="0.4">
      <c r="M285" t="s">
        <v>781</v>
      </c>
      <c r="N285" t="s">
        <v>525</v>
      </c>
      <c r="O285">
        <v>0</v>
      </c>
      <c r="AB285" t="s">
        <v>172</v>
      </c>
      <c r="AC285" s="2">
        <f t="shared" si="30"/>
        <v>320960</v>
      </c>
      <c r="AD285" s="2">
        <f t="shared" si="32"/>
        <v>558700</v>
      </c>
      <c r="AE285" s="2">
        <f t="shared" si="32"/>
        <v>231900</v>
      </c>
      <c r="AF285" s="2">
        <f t="shared" si="32"/>
        <v>338900</v>
      </c>
      <c r="AG285" s="2">
        <f t="shared" si="32"/>
        <v>282800</v>
      </c>
      <c r="AH285" s="2">
        <f t="shared" si="32"/>
        <v>192500</v>
      </c>
      <c r="AI285" s="2" cm="1">
        <f t="array" ref="AI285">_xlfn.XLOOKUP(AI$1&amp;$AB285,$M$3:$M$1662&amp;$N$3:$N$1662,$O$3:$O$1662,0,0,1)</f>
        <v>2300</v>
      </c>
      <c r="AJ285" s="2" cm="1">
        <f t="array" ref="AJ285">_xlfn.XLOOKUP(AJ$1&amp;$AB285,$M$3:$M$1662&amp;$N$3:$N$1662,$O$3:$O$1662,0,0,1)</f>
        <v>0</v>
      </c>
      <c r="AK285" s="2" cm="1">
        <f t="array" ref="AK285">_xlfn.XLOOKUP(AK$1&amp;$AB285,$M$3:$M$1662&amp;$N$3:$N$1662,$O$3:$O$1662,0,0,1)</f>
        <v>5000</v>
      </c>
      <c r="AL285" s="2" cm="1">
        <f t="array" ref="AL285">_xlfn.XLOOKUP(AL$1&amp;$AB285,$M$3:$M$1662&amp;$N$3:$N$1662,$O$3:$O$1662,0,0,1)</f>
        <v>200</v>
      </c>
      <c r="AM285" s="2" cm="1">
        <f t="array" ref="AM285">_xlfn.XLOOKUP(AM$1&amp;$AB285,$M$3:$M$1662&amp;$N$3:$N$1662,$O$3:$O$1662,0,0,1)</f>
        <v>0</v>
      </c>
    </row>
    <row r="286" spans="13:39" x14ac:dyDescent="0.4">
      <c r="M286" t="s">
        <v>781</v>
      </c>
      <c r="N286" t="s">
        <v>526</v>
      </c>
      <c r="O286">
        <v>0</v>
      </c>
      <c r="AB286" t="s">
        <v>55</v>
      </c>
      <c r="AC286" s="2">
        <f t="shared" si="30"/>
        <v>321360</v>
      </c>
      <c r="AD286" s="2">
        <f t="shared" si="32"/>
        <v>559400</v>
      </c>
      <c r="AE286" s="2">
        <f t="shared" si="32"/>
        <v>231900</v>
      </c>
      <c r="AF286" s="2">
        <f t="shared" si="32"/>
        <v>340200</v>
      </c>
      <c r="AG286" s="2">
        <f t="shared" si="32"/>
        <v>282800</v>
      </c>
      <c r="AH286" s="2">
        <f t="shared" si="32"/>
        <v>192500</v>
      </c>
      <c r="AI286" s="2" cm="1">
        <f t="array" ref="AI286">_xlfn.XLOOKUP(AI$1&amp;$AB286,$M$3:$M$1662&amp;$N$3:$N$1662,$O$3:$O$1662,0,0,1)</f>
        <v>700</v>
      </c>
      <c r="AJ286" s="2" cm="1">
        <f t="array" ref="AJ286">_xlfn.XLOOKUP(AJ$1&amp;$AB286,$M$3:$M$1662&amp;$N$3:$N$1662,$O$3:$O$1662,0,0,1)</f>
        <v>0</v>
      </c>
      <c r="AK286" s="2" cm="1">
        <f t="array" ref="AK286">_xlfn.XLOOKUP(AK$1&amp;$AB286,$M$3:$M$1662&amp;$N$3:$N$1662,$O$3:$O$1662,0,0,1)</f>
        <v>1300</v>
      </c>
      <c r="AL286" s="2" cm="1">
        <f t="array" ref="AL286">_xlfn.XLOOKUP(AL$1&amp;$AB286,$M$3:$M$1662&amp;$N$3:$N$1662,$O$3:$O$1662,0,0,1)</f>
        <v>0</v>
      </c>
      <c r="AM286" s="2" cm="1">
        <f t="array" ref="AM286">_xlfn.XLOOKUP(AM$1&amp;$AB286,$M$3:$M$1662&amp;$N$3:$N$1662,$O$3:$O$1662,0,0,1)</f>
        <v>0</v>
      </c>
    </row>
    <row r="287" spans="13:39" x14ac:dyDescent="0.4">
      <c r="M287" t="s">
        <v>781</v>
      </c>
      <c r="N287" t="s">
        <v>527</v>
      </c>
      <c r="O287">
        <v>0</v>
      </c>
      <c r="AB287" t="s">
        <v>75</v>
      </c>
      <c r="AC287" s="2">
        <f t="shared" si="30"/>
        <v>321500</v>
      </c>
      <c r="AD287" s="2">
        <f t="shared" si="32"/>
        <v>559400</v>
      </c>
      <c r="AE287" s="2">
        <f t="shared" si="32"/>
        <v>232600</v>
      </c>
      <c r="AF287" s="2">
        <f t="shared" si="32"/>
        <v>340200</v>
      </c>
      <c r="AG287" s="2">
        <f t="shared" si="32"/>
        <v>282800</v>
      </c>
      <c r="AH287" s="2">
        <f t="shared" si="32"/>
        <v>192500</v>
      </c>
      <c r="AI287" s="2" cm="1">
        <f t="array" ref="AI287">_xlfn.XLOOKUP(AI$1&amp;$AB287,$M$3:$M$1662&amp;$N$3:$N$1662,$O$3:$O$1662,0,0,1)</f>
        <v>0</v>
      </c>
      <c r="AJ287" s="2" cm="1">
        <f t="array" ref="AJ287">_xlfn.XLOOKUP(AJ$1&amp;$AB287,$M$3:$M$1662&amp;$N$3:$N$1662,$O$3:$O$1662,0,0,1)</f>
        <v>700</v>
      </c>
      <c r="AK287" s="2" cm="1">
        <f t="array" ref="AK287">_xlfn.XLOOKUP(AK$1&amp;$AB287,$M$3:$M$1662&amp;$N$3:$N$1662,$O$3:$O$1662,0,0,1)</f>
        <v>0</v>
      </c>
      <c r="AL287" s="2" cm="1">
        <f t="array" ref="AL287">_xlfn.XLOOKUP(AL$1&amp;$AB287,$M$3:$M$1662&amp;$N$3:$N$1662,$O$3:$O$1662,0,0,1)</f>
        <v>0</v>
      </c>
      <c r="AM287" s="2" cm="1">
        <f t="array" ref="AM287">_xlfn.XLOOKUP(AM$1&amp;$AB287,$M$3:$M$1662&amp;$N$3:$N$1662,$O$3:$O$1662,0,0,1)</f>
        <v>0</v>
      </c>
    </row>
    <row r="288" spans="13:39" x14ac:dyDescent="0.4">
      <c r="M288" t="s">
        <v>781</v>
      </c>
      <c r="N288" t="s">
        <v>528</v>
      </c>
      <c r="O288">
        <v>0</v>
      </c>
      <c r="AB288" t="s">
        <v>280</v>
      </c>
      <c r="AC288" s="2">
        <f t="shared" si="30"/>
        <v>321880</v>
      </c>
      <c r="AD288" s="2">
        <f t="shared" si="32"/>
        <v>561100</v>
      </c>
      <c r="AE288" s="2">
        <f t="shared" si="32"/>
        <v>232600</v>
      </c>
      <c r="AF288" s="2">
        <f t="shared" si="32"/>
        <v>340200</v>
      </c>
      <c r="AG288" s="2">
        <f t="shared" si="32"/>
        <v>283000</v>
      </c>
      <c r="AH288" s="2">
        <f t="shared" si="32"/>
        <v>192500</v>
      </c>
      <c r="AI288" s="2" cm="1">
        <f t="array" ref="AI288">_xlfn.XLOOKUP(AI$1&amp;$AB288,$M$3:$M$1662&amp;$N$3:$N$1662,$O$3:$O$1662,0,0,1)</f>
        <v>1700</v>
      </c>
      <c r="AJ288" s="2" cm="1">
        <f t="array" ref="AJ288">_xlfn.XLOOKUP(AJ$1&amp;$AB288,$M$3:$M$1662&amp;$N$3:$N$1662,$O$3:$O$1662,0,0,1)</f>
        <v>0</v>
      </c>
      <c r="AK288" s="2" cm="1">
        <f t="array" ref="AK288">_xlfn.XLOOKUP(AK$1&amp;$AB288,$M$3:$M$1662&amp;$N$3:$N$1662,$O$3:$O$1662,0,0,1)</f>
        <v>0</v>
      </c>
      <c r="AL288" s="2" cm="1">
        <f t="array" ref="AL288">_xlfn.XLOOKUP(AL$1&amp;$AB288,$M$3:$M$1662&amp;$N$3:$N$1662,$O$3:$O$1662,0,0,1)</f>
        <v>200</v>
      </c>
      <c r="AM288" s="2" cm="1">
        <f t="array" ref="AM288">_xlfn.XLOOKUP(AM$1&amp;$AB288,$M$3:$M$1662&amp;$N$3:$N$1662,$O$3:$O$1662,0,0,1)</f>
        <v>0</v>
      </c>
    </row>
    <row r="289" spans="13:39" x14ac:dyDescent="0.4">
      <c r="M289" t="s">
        <v>781</v>
      </c>
      <c r="N289" t="s">
        <v>529</v>
      </c>
      <c r="O289">
        <v>0</v>
      </c>
      <c r="AB289" t="s">
        <v>59</v>
      </c>
      <c r="AC289" s="2">
        <f t="shared" si="30"/>
        <v>321940</v>
      </c>
      <c r="AD289" s="2">
        <f t="shared" si="32"/>
        <v>561400</v>
      </c>
      <c r="AE289" s="2">
        <f t="shared" si="32"/>
        <v>232600</v>
      </c>
      <c r="AF289" s="2">
        <f t="shared" si="32"/>
        <v>340200</v>
      </c>
      <c r="AG289" s="2">
        <f t="shared" si="32"/>
        <v>283000</v>
      </c>
      <c r="AH289" s="2">
        <f t="shared" si="32"/>
        <v>192500</v>
      </c>
      <c r="AI289" s="2" cm="1">
        <f t="array" ref="AI289">_xlfn.XLOOKUP(AI$1&amp;$AB289,$M$3:$M$1662&amp;$N$3:$N$1662,$O$3:$O$1662,0,0,1)</f>
        <v>300</v>
      </c>
      <c r="AJ289" s="2" cm="1">
        <f t="array" ref="AJ289">_xlfn.XLOOKUP(AJ$1&amp;$AB289,$M$3:$M$1662&amp;$N$3:$N$1662,$O$3:$O$1662,0,0,1)</f>
        <v>0</v>
      </c>
      <c r="AK289" s="2" cm="1">
        <f t="array" ref="AK289">_xlfn.XLOOKUP(AK$1&amp;$AB289,$M$3:$M$1662&amp;$N$3:$N$1662,$O$3:$O$1662,0,0,1)</f>
        <v>0</v>
      </c>
      <c r="AL289" s="2" cm="1">
        <f t="array" ref="AL289">_xlfn.XLOOKUP(AL$1&amp;$AB289,$M$3:$M$1662&amp;$N$3:$N$1662,$O$3:$O$1662,0,0,1)</f>
        <v>0</v>
      </c>
      <c r="AM289" s="2" cm="1">
        <f t="array" ref="AM289">_xlfn.XLOOKUP(AM$1&amp;$AB289,$M$3:$M$1662&amp;$N$3:$N$1662,$O$3:$O$1662,0,0,1)</f>
        <v>0</v>
      </c>
    </row>
    <row r="290" spans="13:39" x14ac:dyDescent="0.4">
      <c r="M290" t="s">
        <v>781</v>
      </c>
      <c r="N290" t="s">
        <v>530</v>
      </c>
      <c r="O290">
        <v>0</v>
      </c>
      <c r="AB290" t="s">
        <v>38</v>
      </c>
      <c r="AC290" s="2">
        <f t="shared" si="30"/>
        <v>323600</v>
      </c>
      <c r="AD290" s="2">
        <f t="shared" si="32"/>
        <v>561400</v>
      </c>
      <c r="AE290" s="2">
        <f t="shared" si="32"/>
        <v>232700</v>
      </c>
      <c r="AF290" s="2">
        <f t="shared" si="32"/>
        <v>348300</v>
      </c>
      <c r="AG290" s="2">
        <f t="shared" si="32"/>
        <v>283000</v>
      </c>
      <c r="AH290" s="2">
        <f t="shared" si="32"/>
        <v>192600</v>
      </c>
      <c r="AI290" s="2" cm="1">
        <f t="array" ref="AI290">_xlfn.XLOOKUP(AI$1&amp;$AB290,$M$3:$M$1662&amp;$N$3:$N$1662,$O$3:$O$1662,0,0,1)</f>
        <v>0</v>
      </c>
      <c r="AJ290" s="2" cm="1">
        <f t="array" ref="AJ290">_xlfn.XLOOKUP(AJ$1&amp;$AB290,$M$3:$M$1662&amp;$N$3:$N$1662,$O$3:$O$1662,0,0,1)</f>
        <v>100</v>
      </c>
      <c r="AK290" s="2" cm="1">
        <f t="array" ref="AK290">_xlfn.XLOOKUP(AK$1&amp;$AB290,$M$3:$M$1662&amp;$N$3:$N$1662,$O$3:$O$1662,0,0,1)</f>
        <v>8100</v>
      </c>
      <c r="AL290" s="2" cm="1">
        <f t="array" ref="AL290">_xlfn.XLOOKUP(AL$1&amp;$AB290,$M$3:$M$1662&amp;$N$3:$N$1662,$O$3:$O$1662,0,0,1)</f>
        <v>0</v>
      </c>
      <c r="AM290" s="2" cm="1">
        <f t="array" ref="AM290">_xlfn.XLOOKUP(AM$1&amp;$AB290,$M$3:$M$1662&amp;$N$3:$N$1662,$O$3:$O$1662,0,0,1)</f>
        <v>100</v>
      </c>
    </row>
    <row r="291" spans="13:39" x14ac:dyDescent="0.4">
      <c r="M291" t="s">
        <v>781</v>
      </c>
      <c r="N291" t="s">
        <v>531</v>
      </c>
      <c r="O291">
        <v>100</v>
      </c>
      <c r="AB291" t="s">
        <v>312</v>
      </c>
      <c r="AC291" s="2">
        <f t="shared" si="30"/>
        <v>324260</v>
      </c>
      <c r="AD291" s="2">
        <f t="shared" si="32"/>
        <v>562600</v>
      </c>
      <c r="AE291" s="2">
        <f t="shared" si="32"/>
        <v>232700</v>
      </c>
      <c r="AF291" s="2">
        <f t="shared" si="32"/>
        <v>349400</v>
      </c>
      <c r="AG291" s="2">
        <f t="shared" si="32"/>
        <v>283000</v>
      </c>
      <c r="AH291" s="2">
        <f t="shared" si="32"/>
        <v>193600</v>
      </c>
      <c r="AI291" s="2" cm="1">
        <f t="array" ref="AI291">_xlfn.XLOOKUP(AI$1&amp;$AB291,$M$3:$M$1662&amp;$N$3:$N$1662,$O$3:$O$1662,0,0,1)</f>
        <v>1200</v>
      </c>
      <c r="AJ291" s="2" cm="1">
        <f t="array" ref="AJ291">_xlfn.XLOOKUP(AJ$1&amp;$AB291,$M$3:$M$1662&amp;$N$3:$N$1662,$O$3:$O$1662,0,0,1)</f>
        <v>0</v>
      </c>
      <c r="AK291" s="2" cm="1">
        <f t="array" ref="AK291">_xlfn.XLOOKUP(AK$1&amp;$AB291,$M$3:$M$1662&amp;$N$3:$N$1662,$O$3:$O$1662,0,0,1)</f>
        <v>1100</v>
      </c>
      <c r="AL291" s="2" cm="1">
        <f t="array" ref="AL291">_xlfn.XLOOKUP(AL$1&amp;$AB291,$M$3:$M$1662&amp;$N$3:$N$1662,$O$3:$O$1662,0,0,1)</f>
        <v>0</v>
      </c>
      <c r="AM291" s="2" cm="1">
        <f t="array" ref="AM291">_xlfn.XLOOKUP(AM$1&amp;$AB291,$M$3:$M$1662&amp;$N$3:$N$1662,$O$3:$O$1662,0,0,1)</f>
        <v>1000</v>
      </c>
    </row>
    <row r="292" spans="13:39" x14ac:dyDescent="0.4">
      <c r="M292" t="s">
        <v>781</v>
      </c>
      <c r="N292" t="s">
        <v>532</v>
      </c>
      <c r="O292">
        <v>1000</v>
      </c>
      <c r="AB292" t="s">
        <v>281</v>
      </c>
      <c r="AC292" s="2">
        <f t="shared" si="30"/>
        <v>324300</v>
      </c>
      <c r="AD292" s="2">
        <f t="shared" ref="AD292:AH307" si="33">AD291+AI292</f>
        <v>562700</v>
      </c>
      <c r="AE292" s="2">
        <f t="shared" si="33"/>
        <v>232700</v>
      </c>
      <c r="AF292" s="2">
        <f t="shared" si="33"/>
        <v>349500</v>
      </c>
      <c r="AG292" s="2">
        <f t="shared" si="33"/>
        <v>283000</v>
      </c>
      <c r="AH292" s="2">
        <f t="shared" si="33"/>
        <v>193600</v>
      </c>
      <c r="AI292" s="2" cm="1">
        <f t="array" ref="AI292">_xlfn.XLOOKUP(AI$1&amp;$AB292,$M$3:$M$1662&amp;$N$3:$N$1662,$O$3:$O$1662,0,0,1)</f>
        <v>100</v>
      </c>
      <c r="AJ292" s="2" cm="1">
        <f t="array" ref="AJ292">_xlfn.XLOOKUP(AJ$1&amp;$AB292,$M$3:$M$1662&amp;$N$3:$N$1662,$O$3:$O$1662,0,0,1)</f>
        <v>0</v>
      </c>
      <c r="AK292" s="2" cm="1">
        <f t="array" ref="AK292">_xlfn.XLOOKUP(AK$1&amp;$AB292,$M$3:$M$1662&amp;$N$3:$N$1662,$O$3:$O$1662,0,0,1)</f>
        <v>100</v>
      </c>
      <c r="AL292" s="2" cm="1">
        <f t="array" ref="AL292">_xlfn.XLOOKUP(AL$1&amp;$AB292,$M$3:$M$1662&amp;$N$3:$N$1662,$O$3:$O$1662,0,0,1)</f>
        <v>0</v>
      </c>
      <c r="AM292" s="2" cm="1">
        <f t="array" ref="AM292">_xlfn.XLOOKUP(AM$1&amp;$AB292,$M$3:$M$1662&amp;$N$3:$N$1662,$O$3:$O$1662,0,0,1)</f>
        <v>0</v>
      </c>
    </row>
    <row r="293" spans="13:39" x14ac:dyDescent="0.4">
      <c r="M293" t="s">
        <v>781</v>
      </c>
      <c r="N293" t="s">
        <v>533</v>
      </c>
      <c r="O293">
        <v>0</v>
      </c>
      <c r="AB293" t="s">
        <v>265</v>
      </c>
      <c r="AC293" s="2">
        <f t="shared" si="30"/>
        <v>324820</v>
      </c>
      <c r="AD293" s="2">
        <f t="shared" si="33"/>
        <v>564100</v>
      </c>
      <c r="AE293" s="2">
        <f t="shared" si="33"/>
        <v>232700</v>
      </c>
      <c r="AF293" s="2">
        <f t="shared" si="33"/>
        <v>349700</v>
      </c>
      <c r="AG293" s="2">
        <f t="shared" si="33"/>
        <v>283000</v>
      </c>
      <c r="AH293" s="2">
        <f t="shared" si="33"/>
        <v>194600</v>
      </c>
      <c r="AI293" s="2" cm="1">
        <f t="array" ref="AI293">_xlfn.XLOOKUP(AI$1&amp;$AB293,$M$3:$M$1662&amp;$N$3:$N$1662,$O$3:$O$1662,0,0,1)</f>
        <v>1400</v>
      </c>
      <c r="AJ293" s="2" cm="1">
        <f t="array" ref="AJ293">_xlfn.XLOOKUP(AJ$1&amp;$AB293,$M$3:$M$1662&amp;$N$3:$N$1662,$O$3:$O$1662,0,0,1)</f>
        <v>0</v>
      </c>
      <c r="AK293" s="2" cm="1">
        <f t="array" ref="AK293">_xlfn.XLOOKUP(AK$1&amp;$AB293,$M$3:$M$1662&amp;$N$3:$N$1662,$O$3:$O$1662,0,0,1)</f>
        <v>200</v>
      </c>
      <c r="AL293" s="2" cm="1">
        <f t="array" ref="AL293">_xlfn.XLOOKUP(AL$1&amp;$AB293,$M$3:$M$1662&amp;$N$3:$N$1662,$O$3:$O$1662,0,0,1)</f>
        <v>0</v>
      </c>
      <c r="AM293" s="2" cm="1">
        <f t="array" ref="AM293">_xlfn.XLOOKUP(AM$1&amp;$AB293,$M$3:$M$1662&amp;$N$3:$N$1662,$O$3:$O$1662,0,0,1)</f>
        <v>1000</v>
      </c>
    </row>
    <row r="294" spans="13:39" x14ac:dyDescent="0.4">
      <c r="M294" t="s">
        <v>781</v>
      </c>
      <c r="N294" t="s">
        <v>534</v>
      </c>
      <c r="O294">
        <v>1000</v>
      </c>
      <c r="AB294" t="s">
        <v>19</v>
      </c>
      <c r="AC294" s="2">
        <f t="shared" si="30"/>
        <v>325960</v>
      </c>
      <c r="AD294" s="2">
        <f t="shared" si="33"/>
        <v>565900</v>
      </c>
      <c r="AE294" s="2">
        <f t="shared" si="33"/>
        <v>235500</v>
      </c>
      <c r="AF294" s="2">
        <f t="shared" si="33"/>
        <v>349800</v>
      </c>
      <c r="AG294" s="2">
        <f t="shared" si="33"/>
        <v>283500</v>
      </c>
      <c r="AH294" s="2">
        <f t="shared" si="33"/>
        <v>195100</v>
      </c>
      <c r="AI294" s="2" cm="1">
        <f t="array" ref="AI294">_xlfn.XLOOKUP(AI$1&amp;$AB294,$M$3:$M$1662&amp;$N$3:$N$1662,$O$3:$O$1662,0,0,1)</f>
        <v>1800</v>
      </c>
      <c r="AJ294" s="2" cm="1">
        <f t="array" ref="AJ294">_xlfn.XLOOKUP(AJ$1&amp;$AB294,$M$3:$M$1662&amp;$N$3:$N$1662,$O$3:$O$1662,0,0,1)</f>
        <v>2800</v>
      </c>
      <c r="AK294" s="2" cm="1">
        <f t="array" ref="AK294">_xlfn.XLOOKUP(AK$1&amp;$AB294,$M$3:$M$1662&amp;$N$3:$N$1662,$O$3:$O$1662,0,0,1)</f>
        <v>100</v>
      </c>
      <c r="AL294" s="2" cm="1">
        <f t="array" ref="AL294">_xlfn.XLOOKUP(AL$1&amp;$AB294,$M$3:$M$1662&amp;$N$3:$N$1662,$O$3:$O$1662,0,0,1)</f>
        <v>500</v>
      </c>
      <c r="AM294" s="2" cm="1">
        <f t="array" ref="AM294">_xlfn.XLOOKUP(AM$1&amp;$AB294,$M$3:$M$1662&amp;$N$3:$N$1662,$O$3:$O$1662,0,0,1)</f>
        <v>500</v>
      </c>
    </row>
    <row r="295" spans="13:39" x14ac:dyDescent="0.4">
      <c r="M295" t="s">
        <v>781</v>
      </c>
      <c r="N295" t="s">
        <v>535</v>
      </c>
      <c r="O295">
        <v>500</v>
      </c>
      <c r="AB295" t="s">
        <v>107</v>
      </c>
      <c r="AC295" s="2">
        <f t="shared" si="30"/>
        <v>326360</v>
      </c>
      <c r="AD295" s="2">
        <f t="shared" si="33"/>
        <v>566800</v>
      </c>
      <c r="AE295" s="2">
        <f t="shared" si="33"/>
        <v>236500</v>
      </c>
      <c r="AF295" s="2">
        <f t="shared" si="33"/>
        <v>349900</v>
      </c>
      <c r="AG295" s="2">
        <f t="shared" si="33"/>
        <v>283500</v>
      </c>
      <c r="AH295" s="2">
        <f t="shared" si="33"/>
        <v>195100</v>
      </c>
      <c r="AI295" s="2" cm="1">
        <f t="array" ref="AI295">_xlfn.XLOOKUP(AI$1&amp;$AB295,$M$3:$M$1662&amp;$N$3:$N$1662,$O$3:$O$1662,0,0,1)</f>
        <v>900</v>
      </c>
      <c r="AJ295" s="2" cm="1">
        <f t="array" ref="AJ295">_xlfn.XLOOKUP(AJ$1&amp;$AB295,$M$3:$M$1662&amp;$N$3:$N$1662,$O$3:$O$1662,0,0,1)</f>
        <v>1000</v>
      </c>
      <c r="AK295" s="2" cm="1">
        <f t="array" ref="AK295">_xlfn.XLOOKUP(AK$1&amp;$AB295,$M$3:$M$1662&amp;$N$3:$N$1662,$O$3:$O$1662,0,0,1)</f>
        <v>100</v>
      </c>
      <c r="AL295" s="2" cm="1">
        <f t="array" ref="AL295">_xlfn.XLOOKUP(AL$1&amp;$AB295,$M$3:$M$1662&amp;$N$3:$N$1662,$O$3:$O$1662,0,0,1)</f>
        <v>0</v>
      </c>
      <c r="AM295" s="2" cm="1">
        <f t="array" ref="AM295">_xlfn.XLOOKUP(AM$1&amp;$AB295,$M$3:$M$1662&amp;$N$3:$N$1662,$O$3:$O$1662,0,0,1)</f>
        <v>0</v>
      </c>
    </row>
    <row r="296" spans="13:39" x14ac:dyDescent="0.4">
      <c r="M296" t="s">
        <v>781</v>
      </c>
      <c r="N296" t="s">
        <v>536</v>
      </c>
      <c r="O296">
        <v>0</v>
      </c>
      <c r="AB296" t="s">
        <v>133</v>
      </c>
      <c r="AC296" s="2">
        <f t="shared" si="30"/>
        <v>326720</v>
      </c>
      <c r="AD296" s="2">
        <f t="shared" si="33"/>
        <v>567100</v>
      </c>
      <c r="AE296" s="2">
        <f t="shared" si="33"/>
        <v>237400</v>
      </c>
      <c r="AF296" s="2">
        <f t="shared" si="33"/>
        <v>350000</v>
      </c>
      <c r="AG296" s="2">
        <f t="shared" si="33"/>
        <v>284000</v>
      </c>
      <c r="AH296" s="2">
        <f t="shared" si="33"/>
        <v>195100</v>
      </c>
      <c r="AI296" s="2" cm="1">
        <f t="array" ref="AI296">_xlfn.XLOOKUP(AI$1&amp;$AB296,$M$3:$M$1662&amp;$N$3:$N$1662,$O$3:$O$1662,0,0,1)</f>
        <v>300</v>
      </c>
      <c r="AJ296" s="2" cm="1">
        <f t="array" ref="AJ296">_xlfn.XLOOKUP(AJ$1&amp;$AB296,$M$3:$M$1662&amp;$N$3:$N$1662,$O$3:$O$1662,0,0,1)</f>
        <v>900</v>
      </c>
      <c r="AK296" s="2" cm="1">
        <f t="array" ref="AK296">_xlfn.XLOOKUP(AK$1&amp;$AB296,$M$3:$M$1662&amp;$N$3:$N$1662,$O$3:$O$1662,0,0,1)</f>
        <v>100</v>
      </c>
      <c r="AL296" s="2" cm="1">
        <f t="array" ref="AL296">_xlfn.XLOOKUP(AL$1&amp;$AB296,$M$3:$M$1662&amp;$N$3:$N$1662,$O$3:$O$1662,0,0,1)</f>
        <v>500</v>
      </c>
      <c r="AM296" s="2" cm="1">
        <f t="array" ref="AM296">_xlfn.XLOOKUP(AM$1&amp;$AB296,$M$3:$M$1662&amp;$N$3:$N$1662,$O$3:$O$1662,0,0,1)</f>
        <v>0</v>
      </c>
    </row>
    <row r="297" spans="13:39" x14ac:dyDescent="0.4">
      <c r="M297" t="s">
        <v>781</v>
      </c>
      <c r="N297" t="s">
        <v>537</v>
      </c>
      <c r="O297">
        <v>0</v>
      </c>
      <c r="AB297" t="s">
        <v>76</v>
      </c>
      <c r="AC297" s="2">
        <f t="shared" si="30"/>
        <v>327100</v>
      </c>
      <c r="AD297" s="2">
        <f t="shared" si="33"/>
        <v>567400</v>
      </c>
      <c r="AE297" s="2">
        <f t="shared" si="33"/>
        <v>237400</v>
      </c>
      <c r="AF297" s="2">
        <f t="shared" si="33"/>
        <v>351600</v>
      </c>
      <c r="AG297" s="2">
        <f t="shared" si="33"/>
        <v>284000</v>
      </c>
      <c r="AH297" s="2">
        <f t="shared" si="33"/>
        <v>195100</v>
      </c>
      <c r="AI297" s="2" cm="1">
        <f t="array" ref="AI297">_xlfn.XLOOKUP(AI$1&amp;$AB297,$M$3:$M$1662&amp;$N$3:$N$1662,$O$3:$O$1662,0,0,1)</f>
        <v>300</v>
      </c>
      <c r="AJ297" s="2" cm="1">
        <f t="array" ref="AJ297">_xlfn.XLOOKUP(AJ$1&amp;$AB297,$M$3:$M$1662&amp;$N$3:$N$1662,$O$3:$O$1662,0,0,1)</f>
        <v>0</v>
      </c>
      <c r="AK297" s="2" cm="1">
        <f t="array" ref="AK297">_xlfn.XLOOKUP(AK$1&amp;$AB297,$M$3:$M$1662&amp;$N$3:$N$1662,$O$3:$O$1662,0,0,1)</f>
        <v>1600</v>
      </c>
      <c r="AL297" s="2" cm="1">
        <f t="array" ref="AL297">_xlfn.XLOOKUP(AL$1&amp;$AB297,$M$3:$M$1662&amp;$N$3:$N$1662,$O$3:$O$1662,0,0,1)</f>
        <v>0</v>
      </c>
      <c r="AM297" s="2" cm="1">
        <f t="array" ref="AM297">_xlfn.XLOOKUP(AM$1&amp;$AB297,$M$3:$M$1662&amp;$N$3:$N$1662,$O$3:$O$1662,0,0,1)</f>
        <v>0</v>
      </c>
    </row>
    <row r="298" spans="13:39" x14ac:dyDescent="0.4">
      <c r="M298" t="s">
        <v>781</v>
      </c>
      <c r="N298" t="s">
        <v>538</v>
      </c>
      <c r="O298">
        <v>0</v>
      </c>
      <c r="AB298" t="s">
        <v>13</v>
      </c>
      <c r="AC298" s="2">
        <f t="shared" si="30"/>
        <v>327180</v>
      </c>
      <c r="AD298" s="2">
        <f t="shared" si="33"/>
        <v>567600</v>
      </c>
      <c r="AE298" s="2">
        <f t="shared" si="33"/>
        <v>237400</v>
      </c>
      <c r="AF298" s="2">
        <f t="shared" si="33"/>
        <v>351600</v>
      </c>
      <c r="AG298" s="2">
        <f t="shared" si="33"/>
        <v>284100</v>
      </c>
      <c r="AH298" s="2">
        <f t="shared" si="33"/>
        <v>195200</v>
      </c>
      <c r="AI298" s="2" cm="1">
        <f t="array" ref="AI298">_xlfn.XLOOKUP(AI$1&amp;$AB298,$M$3:$M$1662&amp;$N$3:$N$1662,$O$3:$O$1662,0,0,1)</f>
        <v>200</v>
      </c>
      <c r="AJ298" s="2" cm="1">
        <f t="array" ref="AJ298">_xlfn.XLOOKUP(AJ$1&amp;$AB298,$M$3:$M$1662&amp;$N$3:$N$1662,$O$3:$O$1662,0,0,1)</f>
        <v>0</v>
      </c>
      <c r="AK298" s="2" cm="1">
        <f t="array" ref="AK298">_xlfn.XLOOKUP(AK$1&amp;$AB298,$M$3:$M$1662&amp;$N$3:$N$1662,$O$3:$O$1662,0,0,1)</f>
        <v>0</v>
      </c>
      <c r="AL298" s="2" cm="1">
        <f t="array" ref="AL298">_xlfn.XLOOKUP(AL$1&amp;$AB298,$M$3:$M$1662&amp;$N$3:$N$1662,$O$3:$O$1662,0,0,1)</f>
        <v>100</v>
      </c>
      <c r="AM298" s="2" cm="1">
        <f t="array" ref="AM298">_xlfn.XLOOKUP(AM$1&amp;$AB298,$M$3:$M$1662&amp;$N$3:$N$1662,$O$3:$O$1662,0,0,1)</f>
        <v>100</v>
      </c>
    </row>
    <row r="299" spans="13:39" x14ac:dyDescent="0.4">
      <c r="M299" t="s">
        <v>781</v>
      </c>
      <c r="N299" t="s">
        <v>539</v>
      </c>
      <c r="O299">
        <v>100</v>
      </c>
      <c r="AB299" t="s">
        <v>218</v>
      </c>
      <c r="AC299" s="2">
        <f t="shared" si="30"/>
        <v>329040</v>
      </c>
      <c r="AD299" s="2">
        <f t="shared" si="33"/>
        <v>568200</v>
      </c>
      <c r="AE299" s="2">
        <f t="shared" si="33"/>
        <v>237400</v>
      </c>
      <c r="AF299" s="2">
        <f t="shared" si="33"/>
        <v>360200</v>
      </c>
      <c r="AG299" s="2">
        <f t="shared" si="33"/>
        <v>284200</v>
      </c>
      <c r="AH299" s="2">
        <f t="shared" si="33"/>
        <v>195200</v>
      </c>
      <c r="AI299" s="2" cm="1">
        <f t="array" ref="AI299">_xlfn.XLOOKUP(AI$1&amp;$AB299,$M$3:$M$1662&amp;$N$3:$N$1662,$O$3:$O$1662,0,0,1)</f>
        <v>600</v>
      </c>
      <c r="AJ299" s="2" cm="1">
        <f t="array" ref="AJ299">_xlfn.XLOOKUP(AJ$1&amp;$AB299,$M$3:$M$1662&amp;$N$3:$N$1662,$O$3:$O$1662,0,0,1)</f>
        <v>0</v>
      </c>
      <c r="AK299" s="2" cm="1">
        <f t="array" ref="AK299">_xlfn.XLOOKUP(AK$1&amp;$AB299,$M$3:$M$1662&amp;$N$3:$N$1662,$O$3:$O$1662,0,0,1)</f>
        <v>8600</v>
      </c>
      <c r="AL299" s="2" cm="1">
        <f t="array" ref="AL299">_xlfn.XLOOKUP(AL$1&amp;$AB299,$M$3:$M$1662&amp;$N$3:$N$1662,$O$3:$O$1662,0,0,1)</f>
        <v>100</v>
      </c>
      <c r="AM299" s="2" cm="1">
        <f t="array" ref="AM299">_xlfn.XLOOKUP(AM$1&amp;$AB299,$M$3:$M$1662&amp;$N$3:$N$1662,$O$3:$O$1662,0,0,1)</f>
        <v>0</v>
      </c>
    </row>
    <row r="300" spans="13:39" x14ac:dyDescent="0.4">
      <c r="M300" t="s">
        <v>781</v>
      </c>
      <c r="N300" t="s">
        <v>540</v>
      </c>
      <c r="O300">
        <v>0</v>
      </c>
      <c r="AB300" t="s">
        <v>230</v>
      </c>
      <c r="AC300" s="2">
        <f t="shared" si="30"/>
        <v>329140</v>
      </c>
      <c r="AD300" s="2">
        <f t="shared" si="33"/>
        <v>568400</v>
      </c>
      <c r="AE300" s="2">
        <f t="shared" si="33"/>
        <v>237400</v>
      </c>
      <c r="AF300" s="2">
        <f t="shared" si="33"/>
        <v>360500</v>
      </c>
      <c r="AG300" s="2">
        <f t="shared" si="33"/>
        <v>284200</v>
      </c>
      <c r="AH300" s="2">
        <f t="shared" si="33"/>
        <v>195200</v>
      </c>
      <c r="AI300" s="2" cm="1">
        <f t="array" ref="AI300">_xlfn.XLOOKUP(AI$1&amp;$AB300,$M$3:$M$1662&amp;$N$3:$N$1662,$O$3:$O$1662,0,0,1)</f>
        <v>200</v>
      </c>
      <c r="AJ300" s="2" cm="1">
        <f t="array" ref="AJ300">_xlfn.XLOOKUP(AJ$1&amp;$AB300,$M$3:$M$1662&amp;$N$3:$N$1662,$O$3:$O$1662,0,0,1)</f>
        <v>0</v>
      </c>
      <c r="AK300" s="2" cm="1">
        <f t="array" ref="AK300">_xlfn.XLOOKUP(AK$1&amp;$AB300,$M$3:$M$1662&amp;$N$3:$N$1662,$O$3:$O$1662,0,0,1)</f>
        <v>300</v>
      </c>
      <c r="AL300" s="2" cm="1">
        <f t="array" ref="AL300">_xlfn.XLOOKUP(AL$1&amp;$AB300,$M$3:$M$1662&amp;$N$3:$N$1662,$O$3:$O$1662,0,0,1)</f>
        <v>0</v>
      </c>
      <c r="AM300" s="2" cm="1">
        <f t="array" ref="AM300">_xlfn.XLOOKUP(AM$1&amp;$AB300,$M$3:$M$1662&amp;$N$3:$N$1662,$O$3:$O$1662,0,0,1)</f>
        <v>0</v>
      </c>
    </row>
    <row r="301" spans="13:39" x14ac:dyDescent="0.4">
      <c r="M301" t="s">
        <v>781</v>
      </c>
      <c r="N301" t="s">
        <v>541</v>
      </c>
      <c r="O301">
        <v>0</v>
      </c>
      <c r="AB301" t="s">
        <v>238</v>
      </c>
      <c r="AC301" s="2">
        <f t="shared" si="30"/>
        <v>330960</v>
      </c>
      <c r="AD301" s="2">
        <f t="shared" si="33"/>
        <v>571600</v>
      </c>
      <c r="AE301" s="2">
        <f t="shared" si="33"/>
        <v>242700</v>
      </c>
      <c r="AF301" s="2">
        <f t="shared" si="33"/>
        <v>361100</v>
      </c>
      <c r="AG301" s="2">
        <f t="shared" si="33"/>
        <v>284200</v>
      </c>
      <c r="AH301" s="2">
        <f t="shared" si="33"/>
        <v>195200</v>
      </c>
      <c r="AI301" s="2" cm="1">
        <f t="array" ref="AI301">_xlfn.XLOOKUP(AI$1&amp;$AB301,$M$3:$M$1662&amp;$N$3:$N$1662,$O$3:$O$1662,0,0,1)</f>
        <v>3200</v>
      </c>
      <c r="AJ301" s="2" cm="1">
        <f t="array" ref="AJ301">_xlfn.XLOOKUP(AJ$1&amp;$AB301,$M$3:$M$1662&amp;$N$3:$N$1662,$O$3:$O$1662,0,0,1)</f>
        <v>5300</v>
      </c>
      <c r="AK301" s="2" cm="1">
        <f t="array" ref="AK301">_xlfn.XLOOKUP(AK$1&amp;$AB301,$M$3:$M$1662&amp;$N$3:$N$1662,$O$3:$O$1662,0,0,1)</f>
        <v>600</v>
      </c>
      <c r="AL301" s="2" cm="1">
        <f t="array" ref="AL301">_xlfn.XLOOKUP(AL$1&amp;$AB301,$M$3:$M$1662&amp;$N$3:$N$1662,$O$3:$O$1662,0,0,1)</f>
        <v>0</v>
      </c>
      <c r="AM301" s="2" cm="1">
        <f t="array" ref="AM301">_xlfn.XLOOKUP(AM$1&amp;$AB301,$M$3:$M$1662&amp;$N$3:$N$1662,$O$3:$O$1662,0,0,1)</f>
        <v>0</v>
      </c>
    </row>
    <row r="302" spans="13:39" x14ac:dyDescent="0.4">
      <c r="M302" t="s">
        <v>781</v>
      </c>
      <c r="N302" t="s">
        <v>542</v>
      </c>
      <c r="O302">
        <v>0</v>
      </c>
      <c r="AB302" t="s">
        <v>17</v>
      </c>
      <c r="AC302" s="2">
        <f t="shared" si="30"/>
        <v>331400</v>
      </c>
      <c r="AD302" s="2">
        <f t="shared" si="33"/>
        <v>573400</v>
      </c>
      <c r="AE302" s="2">
        <f t="shared" si="33"/>
        <v>242800</v>
      </c>
      <c r="AF302" s="2">
        <f t="shared" si="33"/>
        <v>361400</v>
      </c>
      <c r="AG302" s="2">
        <f t="shared" si="33"/>
        <v>284200</v>
      </c>
      <c r="AH302" s="2">
        <f t="shared" si="33"/>
        <v>195200</v>
      </c>
      <c r="AI302" s="2" cm="1">
        <f t="array" ref="AI302">_xlfn.XLOOKUP(AI$1&amp;$AB302,$M$3:$M$1662&amp;$N$3:$N$1662,$O$3:$O$1662,0,0,1)</f>
        <v>1800</v>
      </c>
      <c r="AJ302" s="2" cm="1">
        <f t="array" ref="AJ302">_xlfn.XLOOKUP(AJ$1&amp;$AB302,$M$3:$M$1662&amp;$N$3:$N$1662,$O$3:$O$1662,0,0,1)</f>
        <v>100</v>
      </c>
      <c r="AK302" s="2" cm="1">
        <f t="array" ref="AK302">_xlfn.XLOOKUP(AK$1&amp;$AB302,$M$3:$M$1662&amp;$N$3:$N$1662,$O$3:$O$1662,0,0,1)</f>
        <v>300</v>
      </c>
      <c r="AL302" s="2" cm="1">
        <f t="array" ref="AL302">_xlfn.XLOOKUP(AL$1&amp;$AB302,$M$3:$M$1662&amp;$N$3:$N$1662,$O$3:$O$1662,0,0,1)</f>
        <v>0</v>
      </c>
      <c r="AM302" s="2" cm="1">
        <f t="array" ref="AM302">_xlfn.XLOOKUP(AM$1&amp;$AB302,$M$3:$M$1662&amp;$N$3:$N$1662,$O$3:$O$1662,0,0,1)</f>
        <v>0</v>
      </c>
    </row>
    <row r="303" spans="13:39" x14ac:dyDescent="0.4">
      <c r="M303" t="s">
        <v>781</v>
      </c>
      <c r="N303" t="s">
        <v>543</v>
      </c>
      <c r="O303">
        <v>0</v>
      </c>
      <c r="AB303" t="s">
        <v>6</v>
      </c>
      <c r="AC303" s="2">
        <f t="shared" si="30"/>
        <v>331600</v>
      </c>
      <c r="AD303" s="2">
        <f t="shared" si="33"/>
        <v>573700</v>
      </c>
      <c r="AE303" s="2">
        <f t="shared" si="33"/>
        <v>243300</v>
      </c>
      <c r="AF303" s="2">
        <f t="shared" si="33"/>
        <v>361400</v>
      </c>
      <c r="AG303" s="2">
        <f t="shared" si="33"/>
        <v>284200</v>
      </c>
      <c r="AH303" s="2">
        <f t="shared" si="33"/>
        <v>195400</v>
      </c>
      <c r="AI303" s="2" cm="1">
        <f t="array" ref="AI303">_xlfn.XLOOKUP(AI$1&amp;$AB303,$M$3:$M$1662&amp;$N$3:$N$1662,$O$3:$O$1662,0,0,1)</f>
        <v>300</v>
      </c>
      <c r="AJ303" s="2" cm="1">
        <f t="array" ref="AJ303">_xlfn.XLOOKUP(AJ$1&amp;$AB303,$M$3:$M$1662&amp;$N$3:$N$1662,$O$3:$O$1662,0,0,1)</f>
        <v>500</v>
      </c>
      <c r="AK303" s="2" cm="1">
        <f t="array" ref="AK303">_xlfn.XLOOKUP(AK$1&amp;$AB303,$M$3:$M$1662&amp;$N$3:$N$1662,$O$3:$O$1662,0,0,1)</f>
        <v>0</v>
      </c>
      <c r="AL303" s="2" cm="1">
        <f t="array" ref="AL303">_xlfn.XLOOKUP(AL$1&amp;$AB303,$M$3:$M$1662&amp;$N$3:$N$1662,$O$3:$O$1662,0,0,1)</f>
        <v>0</v>
      </c>
      <c r="AM303" s="2" cm="1">
        <f t="array" ref="AM303">_xlfn.XLOOKUP(AM$1&amp;$AB303,$M$3:$M$1662&amp;$N$3:$N$1662,$O$3:$O$1662,0,0,1)</f>
        <v>200</v>
      </c>
    </row>
    <row r="304" spans="13:39" x14ac:dyDescent="0.4">
      <c r="M304" t="s">
        <v>781</v>
      </c>
      <c r="N304" t="s">
        <v>544</v>
      </c>
      <c r="O304">
        <v>200</v>
      </c>
      <c r="AB304" t="s">
        <v>394</v>
      </c>
      <c r="AC304" s="2">
        <f t="shared" si="30"/>
        <v>331740</v>
      </c>
      <c r="AD304" s="2">
        <f t="shared" si="33"/>
        <v>574300</v>
      </c>
      <c r="AE304" s="2">
        <f t="shared" si="33"/>
        <v>243400</v>
      </c>
      <c r="AF304" s="2">
        <f t="shared" si="33"/>
        <v>361400</v>
      </c>
      <c r="AG304" s="2">
        <f t="shared" si="33"/>
        <v>284200</v>
      </c>
      <c r="AH304" s="2">
        <f t="shared" si="33"/>
        <v>195400</v>
      </c>
      <c r="AI304" s="2" cm="1">
        <f t="array" ref="AI304">_xlfn.XLOOKUP(AI$1&amp;$AB304,$M$3:$M$1662&amp;$N$3:$N$1662,$O$3:$O$1662,0,0,1)</f>
        <v>600</v>
      </c>
      <c r="AJ304" s="2" cm="1">
        <f t="array" ref="AJ304">_xlfn.XLOOKUP(AJ$1&amp;$AB304,$M$3:$M$1662&amp;$N$3:$N$1662,$O$3:$O$1662,0,0,1)</f>
        <v>100</v>
      </c>
      <c r="AK304" s="2" cm="1">
        <f t="array" ref="AK304">_xlfn.XLOOKUP(AK$1&amp;$AB304,$M$3:$M$1662&amp;$N$3:$N$1662,$O$3:$O$1662,0,0,1)</f>
        <v>0</v>
      </c>
      <c r="AL304" s="2" cm="1">
        <f t="array" ref="AL304">_xlfn.XLOOKUP(AL$1&amp;$AB304,$M$3:$M$1662&amp;$N$3:$N$1662,$O$3:$O$1662,0,0,1)</f>
        <v>0</v>
      </c>
      <c r="AM304" s="2" cm="1">
        <f t="array" ref="AM304">_xlfn.XLOOKUP(AM$1&amp;$AB304,$M$3:$M$1662&amp;$N$3:$N$1662,$O$3:$O$1662,0,0,1)</f>
        <v>0</v>
      </c>
    </row>
    <row r="305" spans="13:39" x14ac:dyDescent="0.4">
      <c r="M305" t="s">
        <v>781</v>
      </c>
      <c r="N305" t="s">
        <v>727</v>
      </c>
      <c r="O305">
        <v>0</v>
      </c>
      <c r="AB305" t="s">
        <v>395</v>
      </c>
      <c r="AC305" s="2">
        <f t="shared" si="30"/>
        <v>331800</v>
      </c>
      <c r="AD305" s="2">
        <f t="shared" si="33"/>
        <v>574600</v>
      </c>
      <c r="AE305" s="2">
        <f t="shared" si="33"/>
        <v>243400</v>
      </c>
      <c r="AF305" s="2">
        <f t="shared" si="33"/>
        <v>361400</v>
      </c>
      <c r="AG305" s="2">
        <f t="shared" si="33"/>
        <v>284200</v>
      </c>
      <c r="AH305" s="2">
        <f t="shared" si="33"/>
        <v>195400</v>
      </c>
      <c r="AI305" s="2" cm="1">
        <f t="array" ref="AI305">_xlfn.XLOOKUP(AI$1&amp;$AB305,$M$3:$M$1662&amp;$N$3:$N$1662,$O$3:$O$1662,0,0,1)</f>
        <v>300</v>
      </c>
      <c r="AJ305" s="2" cm="1">
        <f t="array" ref="AJ305">_xlfn.XLOOKUP(AJ$1&amp;$AB305,$M$3:$M$1662&amp;$N$3:$N$1662,$O$3:$O$1662,0,0,1)</f>
        <v>0</v>
      </c>
      <c r="AK305" s="2" cm="1">
        <f t="array" ref="AK305">_xlfn.XLOOKUP(AK$1&amp;$AB305,$M$3:$M$1662&amp;$N$3:$N$1662,$O$3:$O$1662,0,0,1)</f>
        <v>0</v>
      </c>
      <c r="AL305" s="2" cm="1">
        <f t="array" ref="AL305">_xlfn.XLOOKUP(AL$1&amp;$AB305,$M$3:$M$1662&amp;$N$3:$N$1662,$O$3:$O$1662,0,0,1)</f>
        <v>0</v>
      </c>
      <c r="AM305" s="2" cm="1">
        <f t="array" ref="AM305">_xlfn.XLOOKUP(AM$1&amp;$AB305,$M$3:$M$1662&amp;$N$3:$N$1662,$O$3:$O$1662,0,0,1)</f>
        <v>0</v>
      </c>
    </row>
    <row r="306" spans="13:39" x14ac:dyDescent="0.4">
      <c r="M306" t="s">
        <v>781</v>
      </c>
      <c r="N306" t="s">
        <v>728</v>
      </c>
      <c r="O306">
        <v>0</v>
      </c>
      <c r="AB306" t="s">
        <v>396</v>
      </c>
      <c r="AC306" s="2">
        <f t="shared" si="30"/>
        <v>331880</v>
      </c>
      <c r="AD306" s="2">
        <f t="shared" si="33"/>
        <v>574600</v>
      </c>
      <c r="AE306" s="2">
        <f t="shared" si="33"/>
        <v>243400</v>
      </c>
      <c r="AF306" s="2">
        <f t="shared" si="33"/>
        <v>361400</v>
      </c>
      <c r="AG306" s="2">
        <f t="shared" si="33"/>
        <v>284200</v>
      </c>
      <c r="AH306" s="2">
        <f t="shared" si="33"/>
        <v>195800</v>
      </c>
      <c r="AI306" s="2" cm="1">
        <f t="array" ref="AI306">_xlfn.XLOOKUP(AI$1&amp;$AB306,$M$3:$M$1662&amp;$N$3:$N$1662,$O$3:$O$1662,0,0,1)</f>
        <v>0</v>
      </c>
      <c r="AJ306" s="2" cm="1">
        <f t="array" ref="AJ306">_xlfn.XLOOKUP(AJ$1&amp;$AB306,$M$3:$M$1662&amp;$N$3:$N$1662,$O$3:$O$1662,0,0,1)</f>
        <v>0</v>
      </c>
      <c r="AK306" s="2" cm="1">
        <f t="array" ref="AK306">_xlfn.XLOOKUP(AK$1&amp;$AB306,$M$3:$M$1662&amp;$N$3:$N$1662,$O$3:$O$1662,0,0,1)</f>
        <v>0</v>
      </c>
      <c r="AL306" s="2" cm="1">
        <f t="array" ref="AL306">_xlfn.XLOOKUP(AL$1&amp;$AB306,$M$3:$M$1662&amp;$N$3:$N$1662,$O$3:$O$1662,0,0,1)</f>
        <v>0</v>
      </c>
      <c r="AM306" s="2" cm="1">
        <f t="array" ref="AM306">_xlfn.XLOOKUP(AM$1&amp;$AB306,$M$3:$M$1662&amp;$N$3:$N$1662,$O$3:$O$1662,0,0,1)</f>
        <v>400</v>
      </c>
    </row>
    <row r="307" spans="13:39" x14ac:dyDescent="0.4">
      <c r="M307" t="s">
        <v>781</v>
      </c>
      <c r="N307" t="s">
        <v>729</v>
      </c>
      <c r="O307">
        <v>400</v>
      </c>
      <c r="AB307" t="s">
        <v>397</v>
      </c>
      <c r="AC307" s="2">
        <f t="shared" si="30"/>
        <v>333680</v>
      </c>
      <c r="AD307" s="2">
        <f t="shared" si="33"/>
        <v>574600</v>
      </c>
      <c r="AE307" s="2">
        <f t="shared" si="33"/>
        <v>243400</v>
      </c>
      <c r="AF307" s="2">
        <f t="shared" si="33"/>
        <v>369800</v>
      </c>
      <c r="AG307" s="2">
        <f t="shared" si="33"/>
        <v>284200</v>
      </c>
      <c r="AH307" s="2">
        <f t="shared" si="33"/>
        <v>196400</v>
      </c>
      <c r="AI307" s="2" cm="1">
        <f t="array" ref="AI307">_xlfn.XLOOKUP(AI$1&amp;$AB307,$M$3:$M$1662&amp;$N$3:$N$1662,$O$3:$O$1662,0,0,1)</f>
        <v>0</v>
      </c>
      <c r="AJ307" s="2" cm="1">
        <f t="array" ref="AJ307">_xlfn.XLOOKUP(AJ$1&amp;$AB307,$M$3:$M$1662&amp;$N$3:$N$1662,$O$3:$O$1662,0,0,1)</f>
        <v>0</v>
      </c>
      <c r="AK307" s="2" cm="1">
        <f t="array" ref="AK307">_xlfn.XLOOKUP(AK$1&amp;$AB307,$M$3:$M$1662&amp;$N$3:$N$1662,$O$3:$O$1662,0,0,1)</f>
        <v>8400</v>
      </c>
      <c r="AL307" s="2" cm="1">
        <f t="array" ref="AL307">_xlfn.XLOOKUP(AL$1&amp;$AB307,$M$3:$M$1662&amp;$N$3:$N$1662,$O$3:$O$1662,0,0,1)</f>
        <v>0</v>
      </c>
      <c r="AM307" s="2" cm="1">
        <f t="array" ref="AM307">_xlfn.XLOOKUP(AM$1&amp;$AB307,$M$3:$M$1662&amp;$N$3:$N$1662,$O$3:$O$1662,0,0,1)</f>
        <v>600</v>
      </c>
    </row>
    <row r="308" spans="13:39" x14ac:dyDescent="0.4">
      <c r="M308" t="s">
        <v>781</v>
      </c>
      <c r="N308" t="s">
        <v>730</v>
      </c>
      <c r="O308">
        <v>600</v>
      </c>
      <c r="AB308" t="s">
        <v>398</v>
      </c>
      <c r="AC308" s="2">
        <f t="shared" si="30"/>
        <v>333860</v>
      </c>
      <c r="AD308" s="2">
        <f t="shared" ref="AD308:AH323" si="34">AD307+AI308</f>
        <v>574600</v>
      </c>
      <c r="AE308" s="2">
        <f t="shared" si="34"/>
        <v>243600</v>
      </c>
      <c r="AF308" s="2">
        <f t="shared" si="34"/>
        <v>370400</v>
      </c>
      <c r="AG308" s="2">
        <f t="shared" si="34"/>
        <v>284300</v>
      </c>
      <c r="AH308" s="2">
        <f t="shared" si="34"/>
        <v>196400</v>
      </c>
      <c r="AI308" s="2" cm="1">
        <f t="array" ref="AI308">_xlfn.XLOOKUP(AI$1&amp;$AB308,$M$3:$M$1662&amp;$N$3:$N$1662,$O$3:$O$1662,0,0,1)</f>
        <v>0</v>
      </c>
      <c r="AJ308" s="2" cm="1">
        <f t="array" ref="AJ308">_xlfn.XLOOKUP(AJ$1&amp;$AB308,$M$3:$M$1662&amp;$N$3:$N$1662,$O$3:$O$1662,0,0,1)</f>
        <v>200</v>
      </c>
      <c r="AK308" s="2" cm="1">
        <f t="array" ref="AK308">_xlfn.XLOOKUP(AK$1&amp;$AB308,$M$3:$M$1662&amp;$N$3:$N$1662,$O$3:$O$1662,0,0,1)</f>
        <v>600</v>
      </c>
      <c r="AL308" s="2" cm="1">
        <f t="array" ref="AL308">_xlfn.XLOOKUP(AL$1&amp;$AB308,$M$3:$M$1662&amp;$N$3:$N$1662,$O$3:$O$1662,0,0,1)</f>
        <v>100</v>
      </c>
      <c r="AM308" s="2" cm="1">
        <f t="array" ref="AM308">_xlfn.XLOOKUP(AM$1&amp;$AB308,$M$3:$M$1662&amp;$N$3:$N$1662,$O$3:$O$1662,0,0,1)</f>
        <v>0</v>
      </c>
    </row>
    <row r="309" spans="13:39" x14ac:dyDescent="0.4">
      <c r="M309" t="s">
        <v>781</v>
      </c>
      <c r="N309" t="s">
        <v>731</v>
      </c>
      <c r="O309">
        <v>0</v>
      </c>
      <c r="AB309" t="s">
        <v>399</v>
      </c>
      <c r="AC309" s="2">
        <f t="shared" si="30"/>
        <v>335760</v>
      </c>
      <c r="AD309" s="2">
        <f t="shared" si="34"/>
        <v>578800</v>
      </c>
      <c r="AE309" s="2">
        <f t="shared" si="34"/>
        <v>243600</v>
      </c>
      <c r="AF309" s="2">
        <f t="shared" si="34"/>
        <v>372900</v>
      </c>
      <c r="AG309" s="2">
        <f t="shared" si="34"/>
        <v>286500</v>
      </c>
      <c r="AH309" s="2">
        <f t="shared" si="34"/>
        <v>197000</v>
      </c>
      <c r="AI309" s="2" cm="1">
        <f t="array" ref="AI309">_xlfn.XLOOKUP(AI$1&amp;$AB309,$M$3:$M$1662&amp;$N$3:$N$1662,$O$3:$O$1662,0,0,1)</f>
        <v>4200</v>
      </c>
      <c r="AJ309" s="2" cm="1">
        <f t="array" ref="AJ309">_xlfn.XLOOKUP(AJ$1&amp;$AB309,$M$3:$M$1662&amp;$N$3:$N$1662,$O$3:$O$1662,0,0,1)</f>
        <v>0</v>
      </c>
      <c r="AK309" s="2" cm="1">
        <f t="array" ref="AK309">_xlfn.XLOOKUP(AK$1&amp;$AB309,$M$3:$M$1662&amp;$N$3:$N$1662,$O$3:$O$1662,0,0,1)</f>
        <v>2500</v>
      </c>
      <c r="AL309" s="2" cm="1">
        <f t="array" ref="AL309">_xlfn.XLOOKUP(AL$1&amp;$AB309,$M$3:$M$1662&amp;$N$3:$N$1662,$O$3:$O$1662,0,0,1)</f>
        <v>2200</v>
      </c>
      <c r="AM309" s="2" cm="1">
        <f t="array" ref="AM309">_xlfn.XLOOKUP(AM$1&amp;$AB309,$M$3:$M$1662&amp;$N$3:$N$1662,$O$3:$O$1662,0,0,1)</f>
        <v>600</v>
      </c>
    </row>
    <row r="310" spans="13:39" x14ac:dyDescent="0.4">
      <c r="M310" t="s">
        <v>781</v>
      </c>
      <c r="N310" t="s">
        <v>732</v>
      </c>
      <c r="O310">
        <v>600</v>
      </c>
      <c r="AB310" t="s">
        <v>400</v>
      </c>
      <c r="AC310" s="2">
        <f t="shared" si="30"/>
        <v>336260</v>
      </c>
      <c r="AD310" s="2">
        <f t="shared" si="34"/>
        <v>578800</v>
      </c>
      <c r="AE310" s="2">
        <f t="shared" si="34"/>
        <v>243700</v>
      </c>
      <c r="AF310" s="2">
        <f t="shared" si="34"/>
        <v>373400</v>
      </c>
      <c r="AG310" s="2">
        <f t="shared" si="34"/>
        <v>286500</v>
      </c>
      <c r="AH310" s="2">
        <f t="shared" si="34"/>
        <v>198900</v>
      </c>
      <c r="AI310" s="2" cm="1">
        <f t="array" ref="AI310">_xlfn.XLOOKUP(AI$1&amp;$AB310,$M$3:$M$1662&amp;$N$3:$N$1662,$O$3:$O$1662,0,0,1)</f>
        <v>0</v>
      </c>
      <c r="AJ310" s="2" cm="1">
        <f t="array" ref="AJ310">_xlfn.XLOOKUP(AJ$1&amp;$AB310,$M$3:$M$1662&amp;$N$3:$N$1662,$O$3:$O$1662,0,0,1)</f>
        <v>100</v>
      </c>
      <c r="AK310" s="2" cm="1">
        <f t="array" ref="AK310">_xlfn.XLOOKUP(AK$1&amp;$AB310,$M$3:$M$1662&amp;$N$3:$N$1662,$O$3:$O$1662,0,0,1)</f>
        <v>500</v>
      </c>
      <c r="AL310" s="2" cm="1">
        <f t="array" ref="AL310">_xlfn.XLOOKUP(AL$1&amp;$AB310,$M$3:$M$1662&amp;$N$3:$N$1662,$O$3:$O$1662,0,0,1)</f>
        <v>0</v>
      </c>
      <c r="AM310" s="2" cm="1">
        <f t="array" ref="AM310">_xlfn.XLOOKUP(AM$1&amp;$AB310,$M$3:$M$1662&amp;$N$3:$N$1662,$O$3:$O$1662,0,0,1)</f>
        <v>1900</v>
      </c>
    </row>
    <row r="311" spans="13:39" x14ac:dyDescent="0.4">
      <c r="M311" t="s">
        <v>781</v>
      </c>
      <c r="N311" t="s">
        <v>733</v>
      </c>
      <c r="O311">
        <v>1900</v>
      </c>
      <c r="AB311" t="s">
        <v>401</v>
      </c>
      <c r="AC311" s="2">
        <f t="shared" si="30"/>
        <v>336340</v>
      </c>
      <c r="AD311" s="2">
        <f t="shared" si="34"/>
        <v>579000</v>
      </c>
      <c r="AE311" s="2">
        <f t="shared" si="34"/>
        <v>243700</v>
      </c>
      <c r="AF311" s="2">
        <f t="shared" si="34"/>
        <v>373600</v>
      </c>
      <c r="AG311" s="2">
        <f t="shared" si="34"/>
        <v>286500</v>
      </c>
      <c r="AH311" s="2">
        <f t="shared" si="34"/>
        <v>198900</v>
      </c>
      <c r="AI311" s="2" cm="1">
        <f t="array" ref="AI311">_xlfn.XLOOKUP(AI$1&amp;$AB311,$M$3:$M$1662&amp;$N$3:$N$1662,$O$3:$O$1662,0,0,1)</f>
        <v>200</v>
      </c>
      <c r="AJ311" s="2" cm="1">
        <f t="array" ref="AJ311">_xlfn.XLOOKUP(AJ$1&amp;$AB311,$M$3:$M$1662&amp;$N$3:$N$1662,$O$3:$O$1662,0,0,1)</f>
        <v>0</v>
      </c>
      <c r="AK311" s="2" cm="1">
        <f t="array" ref="AK311">_xlfn.XLOOKUP(AK$1&amp;$AB311,$M$3:$M$1662&amp;$N$3:$N$1662,$O$3:$O$1662,0,0,1)</f>
        <v>200</v>
      </c>
      <c r="AL311" s="2" cm="1">
        <f t="array" ref="AL311">_xlfn.XLOOKUP(AL$1&amp;$AB311,$M$3:$M$1662&amp;$N$3:$N$1662,$O$3:$O$1662,0,0,1)</f>
        <v>0</v>
      </c>
      <c r="AM311" s="2" cm="1">
        <f t="array" ref="AM311">_xlfn.XLOOKUP(AM$1&amp;$AB311,$M$3:$M$1662&amp;$N$3:$N$1662,$O$3:$O$1662,0,0,1)</f>
        <v>0</v>
      </c>
    </row>
    <row r="312" spans="13:39" x14ac:dyDescent="0.4">
      <c r="M312" t="s">
        <v>781</v>
      </c>
      <c r="N312" t="s">
        <v>734</v>
      </c>
      <c r="O312">
        <v>0</v>
      </c>
      <c r="AB312" t="s">
        <v>402</v>
      </c>
      <c r="AC312" s="2">
        <f t="shared" si="30"/>
        <v>337020</v>
      </c>
      <c r="AD312" s="2">
        <f t="shared" si="34"/>
        <v>579500</v>
      </c>
      <c r="AE312" s="2">
        <f t="shared" si="34"/>
        <v>246300</v>
      </c>
      <c r="AF312" s="2">
        <f t="shared" si="34"/>
        <v>373900</v>
      </c>
      <c r="AG312" s="2">
        <f t="shared" si="34"/>
        <v>286500</v>
      </c>
      <c r="AH312" s="2">
        <f t="shared" si="34"/>
        <v>198900</v>
      </c>
      <c r="AI312" s="2" cm="1">
        <f t="array" ref="AI312">_xlfn.XLOOKUP(AI$1&amp;$AB312,$M$3:$M$1662&amp;$N$3:$N$1662,$O$3:$O$1662,0,0,1)</f>
        <v>500</v>
      </c>
      <c r="AJ312" s="2" cm="1">
        <f t="array" ref="AJ312">_xlfn.XLOOKUP(AJ$1&amp;$AB312,$M$3:$M$1662&amp;$N$3:$N$1662,$O$3:$O$1662,0,0,1)</f>
        <v>2600</v>
      </c>
      <c r="AK312" s="2" cm="1">
        <f t="array" ref="AK312">_xlfn.XLOOKUP(AK$1&amp;$AB312,$M$3:$M$1662&amp;$N$3:$N$1662,$O$3:$O$1662,0,0,1)</f>
        <v>300</v>
      </c>
      <c r="AL312" s="2" cm="1">
        <f t="array" ref="AL312">_xlfn.XLOOKUP(AL$1&amp;$AB312,$M$3:$M$1662&amp;$N$3:$N$1662,$O$3:$O$1662,0,0,1)</f>
        <v>0</v>
      </c>
      <c r="AM312" s="2" cm="1">
        <f t="array" ref="AM312">_xlfn.XLOOKUP(AM$1&amp;$AB312,$M$3:$M$1662&amp;$N$3:$N$1662,$O$3:$O$1662,0,0,1)</f>
        <v>0</v>
      </c>
    </row>
    <row r="313" spans="13:39" x14ac:dyDescent="0.4">
      <c r="M313" t="s">
        <v>781</v>
      </c>
      <c r="N313" t="s">
        <v>735</v>
      </c>
      <c r="O313">
        <v>0</v>
      </c>
      <c r="AB313" t="s">
        <v>403</v>
      </c>
      <c r="AC313" s="2">
        <f t="shared" si="30"/>
        <v>338160</v>
      </c>
      <c r="AD313" s="2">
        <f t="shared" si="34"/>
        <v>579500</v>
      </c>
      <c r="AE313" s="2">
        <f t="shared" si="34"/>
        <v>246400</v>
      </c>
      <c r="AF313" s="2">
        <f t="shared" si="34"/>
        <v>375400</v>
      </c>
      <c r="AG313" s="2">
        <f t="shared" si="34"/>
        <v>290600</v>
      </c>
      <c r="AH313" s="2">
        <f t="shared" si="34"/>
        <v>198900</v>
      </c>
      <c r="AI313" s="2" cm="1">
        <f t="array" ref="AI313">_xlfn.XLOOKUP(AI$1&amp;$AB313,$M$3:$M$1662&amp;$N$3:$N$1662,$O$3:$O$1662,0,0,1)</f>
        <v>0</v>
      </c>
      <c r="AJ313" s="2" cm="1">
        <f t="array" ref="AJ313">_xlfn.XLOOKUP(AJ$1&amp;$AB313,$M$3:$M$1662&amp;$N$3:$N$1662,$O$3:$O$1662,0,0,1)</f>
        <v>100</v>
      </c>
      <c r="AK313" s="2" cm="1">
        <f t="array" ref="AK313">_xlfn.XLOOKUP(AK$1&amp;$AB313,$M$3:$M$1662&amp;$N$3:$N$1662,$O$3:$O$1662,0,0,1)</f>
        <v>1500</v>
      </c>
      <c r="AL313" s="2" cm="1">
        <f t="array" ref="AL313">_xlfn.XLOOKUP(AL$1&amp;$AB313,$M$3:$M$1662&amp;$N$3:$N$1662,$O$3:$O$1662,0,0,1)</f>
        <v>4100</v>
      </c>
      <c r="AM313" s="2" cm="1">
        <f t="array" ref="AM313">_xlfn.XLOOKUP(AM$1&amp;$AB313,$M$3:$M$1662&amp;$N$3:$N$1662,$O$3:$O$1662,0,0,1)</f>
        <v>0</v>
      </c>
    </row>
    <row r="314" spans="13:39" x14ac:dyDescent="0.4">
      <c r="M314" t="s">
        <v>781</v>
      </c>
      <c r="N314" t="s">
        <v>736</v>
      </c>
      <c r="O314">
        <v>0</v>
      </c>
      <c r="AB314" t="s">
        <v>404</v>
      </c>
      <c r="AC314" s="2">
        <f t="shared" si="30"/>
        <v>338520</v>
      </c>
      <c r="AD314" s="2">
        <f t="shared" si="34"/>
        <v>579900</v>
      </c>
      <c r="AE314" s="2">
        <f t="shared" si="34"/>
        <v>246500</v>
      </c>
      <c r="AF314" s="2">
        <f t="shared" si="34"/>
        <v>376300</v>
      </c>
      <c r="AG314" s="2">
        <f t="shared" si="34"/>
        <v>290800</v>
      </c>
      <c r="AH314" s="2">
        <f t="shared" si="34"/>
        <v>199100</v>
      </c>
      <c r="AI314" s="2" cm="1">
        <f t="array" ref="AI314">_xlfn.XLOOKUP(AI$1&amp;$AB314,$M$3:$M$1662&amp;$N$3:$N$1662,$O$3:$O$1662,0,0,1)</f>
        <v>400</v>
      </c>
      <c r="AJ314" s="2" cm="1">
        <f t="array" ref="AJ314">_xlfn.XLOOKUP(AJ$1&amp;$AB314,$M$3:$M$1662&amp;$N$3:$N$1662,$O$3:$O$1662,0,0,1)</f>
        <v>100</v>
      </c>
      <c r="AK314" s="2" cm="1">
        <f t="array" ref="AK314">_xlfn.XLOOKUP(AK$1&amp;$AB314,$M$3:$M$1662&amp;$N$3:$N$1662,$O$3:$O$1662,0,0,1)</f>
        <v>900</v>
      </c>
      <c r="AL314" s="2" cm="1">
        <f t="array" ref="AL314">_xlfn.XLOOKUP(AL$1&amp;$AB314,$M$3:$M$1662&amp;$N$3:$N$1662,$O$3:$O$1662,0,0,1)</f>
        <v>200</v>
      </c>
      <c r="AM314" s="2" cm="1">
        <f t="array" ref="AM314">_xlfn.XLOOKUP(AM$1&amp;$AB314,$M$3:$M$1662&amp;$N$3:$N$1662,$O$3:$O$1662,0,0,1)</f>
        <v>200</v>
      </c>
    </row>
    <row r="315" spans="13:39" x14ac:dyDescent="0.4">
      <c r="M315" t="s">
        <v>781</v>
      </c>
      <c r="N315" t="s">
        <v>737</v>
      </c>
      <c r="O315">
        <v>200</v>
      </c>
      <c r="AB315" t="s">
        <v>405</v>
      </c>
      <c r="AC315" s="2">
        <f t="shared" si="30"/>
        <v>339100</v>
      </c>
      <c r="AD315" s="2">
        <f t="shared" si="34"/>
        <v>580000</v>
      </c>
      <c r="AE315" s="2">
        <f t="shared" si="34"/>
        <v>246500</v>
      </c>
      <c r="AF315" s="2">
        <f t="shared" si="34"/>
        <v>376300</v>
      </c>
      <c r="AG315" s="2">
        <f t="shared" si="34"/>
        <v>293600</v>
      </c>
      <c r="AH315" s="2">
        <f t="shared" si="34"/>
        <v>199100</v>
      </c>
      <c r="AI315" s="2" cm="1">
        <f t="array" ref="AI315">_xlfn.XLOOKUP(AI$1&amp;$AB315,$M$3:$M$1662&amp;$N$3:$N$1662,$O$3:$O$1662,0,0,1)</f>
        <v>100</v>
      </c>
      <c r="AJ315" s="2" cm="1">
        <f t="array" ref="AJ315">_xlfn.XLOOKUP(AJ$1&amp;$AB315,$M$3:$M$1662&amp;$N$3:$N$1662,$O$3:$O$1662,0,0,1)</f>
        <v>0</v>
      </c>
      <c r="AK315" s="2" cm="1">
        <f t="array" ref="AK315">_xlfn.XLOOKUP(AK$1&amp;$AB315,$M$3:$M$1662&amp;$N$3:$N$1662,$O$3:$O$1662,0,0,1)</f>
        <v>0</v>
      </c>
      <c r="AL315" s="2" cm="1">
        <f t="array" ref="AL315">_xlfn.XLOOKUP(AL$1&amp;$AB315,$M$3:$M$1662&amp;$N$3:$N$1662,$O$3:$O$1662,0,0,1)</f>
        <v>2800</v>
      </c>
      <c r="AM315" s="2" cm="1">
        <f t="array" ref="AM315">_xlfn.XLOOKUP(AM$1&amp;$AB315,$M$3:$M$1662&amp;$N$3:$N$1662,$O$3:$O$1662,0,0,1)</f>
        <v>0</v>
      </c>
    </row>
    <row r="316" spans="13:39" x14ac:dyDescent="0.4">
      <c r="M316" t="s">
        <v>781</v>
      </c>
      <c r="N316" t="s">
        <v>738</v>
      </c>
      <c r="O316">
        <v>0</v>
      </c>
      <c r="AB316" t="s">
        <v>406</v>
      </c>
      <c r="AC316" s="2">
        <f t="shared" si="30"/>
        <v>339320</v>
      </c>
      <c r="AD316" s="2">
        <f t="shared" si="34"/>
        <v>581100</v>
      </c>
      <c r="AE316" s="2">
        <f t="shared" si="34"/>
        <v>246500</v>
      </c>
      <c r="AF316" s="2">
        <f t="shared" si="34"/>
        <v>376300</v>
      </c>
      <c r="AG316" s="2">
        <f t="shared" si="34"/>
        <v>293600</v>
      </c>
      <c r="AH316" s="2">
        <f t="shared" si="34"/>
        <v>199100</v>
      </c>
      <c r="AI316" s="2" cm="1">
        <f t="array" ref="AI316">_xlfn.XLOOKUP(AI$1&amp;$AB316,$M$3:$M$1662&amp;$N$3:$N$1662,$O$3:$O$1662,0,0,1)</f>
        <v>1100</v>
      </c>
      <c r="AJ316" s="2" cm="1">
        <f t="array" ref="AJ316">_xlfn.XLOOKUP(AJ$1&amp;$AB316,$M$3:$M$1662&amp;$N$3:$N$1662,$O$3:$O$1662,0,0,1)</f>
        <v>0</v>
      </c>
      <c r="AK316" s="2" cm="1">
        <f t="array" ref="AK316">_xlfn.XLOOKUP(AK$1&amp;$AB316,$M$3:$M$1662&amp;$N$3:$N$1662,$O$3:$O$1662,0,0,1)</f>
        <v>0</v>
      </c>
      <c r="AL316" s="2" cm="1">
        <f t="array" ref="AL316">_xlfn.XLOOKUP(AL$1&amp;$AB316,$M$3:$M$1662&amp;$N$3:$N$1662,$O$3:$O$1662,0,0,1)</f>
        <v>0</v>
      </c>
      <c r="AM316" s="2" cm="1">
        <f t="array" ref="AM316">_xlfn.XLOOKUP(AM$1&amp;$AB316,$M$3:$M$1662&amp;$N$3:$N$1662,$O$3:$O$1662,0,0,1)</f>
        <v>0</v>
      </c>
    </row>
    <row r="317" spans="13:39" x14ac:dyDescent="0.4">
      <c r="M317" t="s">
        <v>781</v>
      </c>
      <c r="N317" t="s">
        <v>739</v>
      </c>
      <c r="O317">
        <v>0</v>
      </c>
      <c r="AB317" t="s">
        <v>407</v>
      </c>
      <c r="AC317" s="2">
        <f t="shared" si="30"/>
        <v>340480</v>
      </c>
      <c r="AD317" s="2">
        <f t="shared" si="34"/>
        <v>582900</v>
      </c>
      <c r="AE317" s="2">
        <f t="shared" si="34"/>
        <v>246500</v>
      </c>
      <c r="AF317" s="2">
        <f t="shared" si="34"/>
        <v>376600</v>
      </c>
      <c r="AG317" s="2">
        <f t="shared" si="34"/>
        <v>297300</v>
      </c>
      <c r="AH317" s="2">
        <f t="shared" si="34"/>
        <v>199100</v>
      </c>
      <c r="AI317" s="2" cm="1">
        <f t="array" ref="AI317">_xlfn.XLOOKUP(AI$1&amp;$AB317,$M$3:$M$1662&amp;$N$3:$N$1662,$O$3:$O$1662,0,0,1)</f>
        <v>1800</v>
      </c>
      <c r="AJ317" s="2" cm="1">
        <f t="array" ref="AJ317">_xlfn.XLOOKUP(AJ$1&amp;$AB317,$M$3:$M$1662&amp;$N$3:$N$1662,$O$3:$O$1662,0,0,1)</f>
        <v>0</v>
      </c>
      <c r="AK317" s="2" cm="1">
        <f t="array" ref="AK317">_xlfn.XLOOKUP(AK$1&amp;$AB317,$M$3:$M$1662&amp;$N$3:$N$1662,$O$3:$O$1662,0,0,1)</f>
        <v>300</v>
      </c>
      <c r="AL317" s="2" cm="1">
        <f t="array" ref="AL317">_xlfn.XLOOKUP(AL$1&amp;$AB317,$M$3:$M$1662&amp;$N$3:$N$1662,$O$3:$O$1662,0,0,1)</f>
        <v>3700</v>
      </c>
      <c r="AM317" s="2" cm="1">
        <f t="array" ref="AM317">_xlfn.XLOOKUP(AM$1&amp;$AB317,$M$3:$M$1662&amp;$N$3:$N$1662,$O$3:$O$1662,0,0,1)</f>
        <v>0</v>
      </c>
    </row>
    <row r="318" spans="13:39" x14ac:dyDescent="0.4">
      <c r="M318" t="s">
        <v>781</v>
      </c>
      <c r="N318" t="s">
        <v>740</v>
      </c>
      <c r="O318">
        <v>0</v>
      </c>
      <c r="AB318" t="s">
        <v>408</v>
      </c>
      <c r="AC318" s="2">
        <f t="shared" si="30"/>
        <v>341300</v>
      </c>
      <c r="AD318" s="2">
        <f t="shared" si="34"/>
        <v>586900</v>
      </c>
      <c r="AE318" s="2">
        <f t="shared" si="34"/>
        <v>246500</v>
      </c>
      <c r="AF318" s="2">
        <f t="shared" si="34"/>
        <v>376700</v>
      </c>
      <c r="AG318" s="2">
        <f t="shared" si="34"/>
        <v>297300</v>
      </c>
      <c r="AH318" s="2">
        <f t="shared" si="34"/>
        <v>199100</v>
      </c>
      <c r="AI318" s="2" cm="1">
        <f t="array" ref="AI318">_xlfn.XLOOKUP(AI$1&amp;$AB318,$M$3:$M$1662&amp;$N$3:$N$1662,$O$3:$O$1662,0,0,1)</f>
        <v>4000</v>
      </c>
      <c r="AJ318" s="2" cm="1">
        <f t="array" ref="AJ318">_xlfn.XLOOKUP(AJ$1&amp;$AB318,$M$3:$M$1662&amp;$N$3:$N$1662,$O$3:$O$1662,0,0,1)</f>
        <v>0</v>
      </c>
      <c r="AK318" s="2" cm="1">
        <f t="array" ref="AK318">_xlfn.XLOOKUP(AK$1&amp;$AB318,$M$3:$M$1662&amp;$N$3:$N$1662,$O$3:$O$1662,0,0,1)</f>
        <v>100</v>
      </c>
      <c r="AL318" s="2" cm="1">
        <f t="array" ref="AL318">_xlfn.XLOOKUP(AL$1&amp;$AB318,$M$3:$M$1662&amp;$N$3:$N$1662,$O$3:$O$1662,0,0,1)</f>
        <v>0</v>
      </c>
      <c r="AM318" s="2" cm="1">
        <f t="array" ref="AM318">_xlfn.XLOOKUP(AM$1&amp;$AB318,$M$3:$M$1662&amp;$N$3:$N$1662,$O$3:$O$1662,0,0,1)</f>
        <v>0</v>
      </c>
    </row>
    <row r="319" spans="13:39" x14ac:dyDescent="0.4">
      <c r="M319" t="s">
        <v>781</v>
      </c>
      <c r="N319" t="s">
        <v>741</v>
      </c>
      <c r="O319">
        <v>0</v>
      </c>
      <c r="AB319" t="s">
        <v>409</v>
      </c>
      <c r="AC319" s="2">
        <f t="shared" si="30"/>
        <v>342060</v>
      </c>
      <c r="AD319" s="2">
        <f t="shared" si="34"/>
        <v>587200</v>
      </c>
      <c r="AE319" s="2">
        <f t="shared" si="34"/>
        <v>246500</v>
      </c>
      <c r="AF319" s="2">
        <f t="shared" si="34"/>
        <v>379900</v>
      </c>
      <c r="AG319" s="2">
        <f t="shared" si="34"/>
        <v>297600</v>
      </c>
      <c r="AH319" s="2">
        <f t="shared" si="34"/>
        <v>199100</v>
      </c>
      <c r="AI319" s="2" cm="1">
        <f t="array" ref="AI319">_xlfn.XLOOKUP(AI$1&amp;$AB319,$M$3:$M$1662&amp;$N$3:$N$1662,$O$3:$O$1662,0,0,1)</f>
        <v>300</v>
      </c>
      <c r="AJ319" s="2" cm="1">
        <f t="array" ref="AJ319">_xlfn.XLOOKUP(AJ$1&amp;$AB319,$M$3:$M$1662&amp;$N$3:$N$1662,$O$3:$O$1662,0,0,1)</f>
        <v>0</v>
      </c>
      <c r="AK319" s="2" cm="1">
        <f t="array" ref="AK319">_xlfn.XLOOKUP(AK$1&amp;$AB319,$M$3:$M$1662&amp;$N$3:$N$1662,$O$3:$O$1662,0,0,1)</f>
        <v>3200</v>
      </c>
      <c r="AL319" s="2" cm="1">
        <f t="array" ref="AL319">_xlfn.XLOOKUP(AL$1&amp;$AB319,$M$3:$M$1662&amp;$N$3:$N$1662,$O$3:$O$1662,0,0,1)</f>
        <v>300</v>
      </c>
      <c r="AM319" s="2" cm="1">
        <f t="array" ref="AM319">_xlfn.XLOOKUP(AM$1&amp;$AB319,$M$3:$M$1662&amp;$N$3:$N$1662,$O$3:$O$1662,0,0,1)</f>
        <v>0</v>
      </c>
    </row>
    <row r="320" spans="13:39" x14ac:dyDescent="0.4">
      <c r="M320" t="s">
        <v>781</v>
      </c>
      <c r="N320" t="s">
        <v>742</v>
      </c>
      <c r="O320">
        <v>0</v>
      </c>
      <c r="AB320" t="s">
        <v>410</v>
      </c>
      <c r="AC320" s="2">
        <f t="shared" si="30"/>
        <v>343680</v>
      </c>
      <c r="AD320" s="2">
        <f t="shared" si="34"/>
        <v>590800</v>
      </c>
      <c r="AE320" s="2">
        <f t="shared" si="34"/>
        <v>246500</v>
      </c>
      <c r="AF320" s="2">
        <f t="shared" si="34"/>
        <v>382600</v>
      </c>
      <c r="AG320" s="2">
        <f t="shared" si="34"/>
        <v>299300</v>
      </c>
      <c r="AH320" s="2">
        <f t="shared" si="34"/>
        <v>199200</v>
      </c>
      <c r="AI320" s="2" cm="1">
        <f t="array" ref="AI320">_xlfn.XLOOKUP(AI$1&amp;$AB320,$M$3:$M$1662&amp;$N$3:$N$1662,$O$3:$O$1662,0,0,1)</f>
        <v>3600</v>
      </c>
      <c r="AJ320" s="2" cm="1">
        <f t="array" ref="AJ320">_xlfn.XLOOKUP(AJ$1&amp;$AB320,$M$3:$M$1662&amp;$N$3:$N$1662,$O$3:$O$1662,0,0,1)</f>
        <v>0</v>
      </c>
      <c r="AK320" s="2" cm="1">
        <f t="array" ref="AK320">_xlfn.XLOOKUP(AK$1&amp;$AB320,$M$3:$M$1662&amp;$N$3:$N$1662,$O$3:$O$1662,0,0,1)</f>
        <v>2700</v>
      </c>
      <c r="AL320" s="2" cm="1">
        <f t="array" ref="AL320">_xlfn.XLOOKUP(AL$1&amp;$AB320,$M$3:$M$1662&amp;$N$3:$N$1662,$O$3:$O$1662,0,0,1)</f>
        <v>1700</v>
      </c>
      <c r="AM320" s="2" cm="1">
        <f t="array" ref="AM320">_xlfn.XLOOKUP(AM$1&amp;$AB320,$M$3:$M$1662&amp;$N$3:$N$1662,$O$3:$O$1662,0,0,1)</f>
        <v>100</v>
      </c>
    </row>
    <row r="321" spans="13:39" x14ac:dyDescent="0.4">
      <c r="M321" t="s">
        <v>781</v>
      </c>
      <c r="N321" t="s">
        <v>743</v>
      </c>
      <c r="O321">
        <v>100</v>
      </c>
      <c r="AB321" t="s">
        <v>411</v>
      </c>
      <c r="AC321" s="2">
        <f t="shared" si="30"/>
        <v>344980</v>
      </c>
      <c r="AD321" s="2">
        <f t="shared" si="34"/>
        <v>597100</v>
      </c>
      <c r="AE321" s="2">
        <f t="shared" si="34"/>
        <v>246500</v>
      </c>
      <c r="AF321" s="2">
        <f t="shared" si="34"/>
        <v>382700</v>
      </c>
      <c r="AG321" s="2">
        <f t="shared" si="34"/>
        <v>299400</v>
      </c>
      <c r="AH321" s="2">
        <f t="shared" si="34"/>
        <v>199200</v>
      </c>
      <c r="AI321" s="2" cm="1">
        <f t="array" ref="AI321">_xlfn.XLOOKUP(AI$1&amp;$AB321,$M$3:$M$1662&amp;$N$3:$N$1662,$O$3:$O$1662,0,0,1)</f>
        <v>6300</v>
      </c>
      <c r="AJ321" s="2" cm="1">
        <f t="array" ref="AJ321">_xlfn.XLOOKUP(AJ$1&amp;$AB321,$M$3:$M$1662&amp;$N$3:$N$1662,$O$3:$O$1662,0,0,1)</f>
        <v>0</v>
      </c>
      <c r="AK321" s="2" cm="1">
        <f t="array" ref="AK321">_xlfn.XLOOKUP(AK$1&amp;$AB321,$M$3:$M$1662&amp;$N$3:$N$1662,$O$3:$O$1662,0,0,1)</f>
        <v>100</v>
      </c>
      <c r="AL321" s="2" cm="1">
        <f t="array" ref="AL321">_xlfn.XLOOKUP(AL$1&amp;$AB321,$M$3:$M$1662&amp;$N$3:$N$1662,$O$3:$O$1662,0,0,1)</f>
        <v>100</v>
      </c>
      <c r="AM321" s="2" cm="1">
        <f t="array" ref="AM321">_xlfn.XLOOKUP(AM$1&amp;$AB321,$M$3:$M$1662&amp;$N$3:$N$1662,$O$3:$O$1662,0,0,1)</f>
        <v>0</v>
      </c>
    </row>
    <row r="322" spans="13:39" x14ac:dyDescent="0.4">
      <c r="M322" t="s">
        <v>781</v>
      </c>
      <c r="N322" t="s">
        <v>744</v>
      </c>
      <c r="O322">
        <v>0</v>
      </c>
      <c r="AB322" t="s">
        <v>412</v>
      </c>
      <c r="AC322" s="2">
        <f t="shared" si="30"/>
        <v>347340</v>
      </c>
      <c r="AD322" s="2">
        <f t="shared" si="34"/>
        <v>600100</v>
      </c>
      <c r="AE322" s="2">
        <f t="shared" si="34"/>
        <v>246500</v>
      </c>
      <c r="AF322" s="2">
        <f t="shared" si="34"/>
        <v>384300</v>
      </c>
      <c r="AG322" s="2">
        <f t="shared" si="34"/>
        <v>301600</v>
      </c>
      <c r="AH322" s="2">
        <f t="shared" si="34"/>
        <v>204200</v>
      </c>
      <c r="AI322" s="2" cm="1">
        <f t="array" ref="AI322">_xlfn.XLOOKUP(AI$1&amp;$AB322,$M$3:$M$1662&amp;$N$3:$N$1662,$O$3:$O$1662,0,0,1)</f>
        <v>3000</v>
      </c>
      <c r="AJ322" s="2" cm="1">
        <f t="array" ref="AJ322">_xlfn.XLOOKUP(AJ$1&amp;$AB322,$M$3:$M$1662&amp;$N$3:$N$1662,$O$3:$O$1662,0,0,1)</f>
        <v>0</v>
      </c>
      <c r="AK322" s="2" cm="1">
        <f t="array" ref="AK322">_xlfn.XLOOKUP(AK$1&amp;$AB322,$M$3:$M$1662&amp;$N$3:$N$1662,$O$3:$O$1662,0,0,1)</f>
        <v>1600</v>
      </c>
      <c r="AL322" s="2" cm="1">
        <f t="array" ref="AL322">_xlfn.XLOOKUP(AL$1&amp;$AB322,$M$3:$M$1662&amp;$N$3:$N$1662,$O$3:$O$1662,0,0,1)</f>
        <v>2200</v>
      </c>
      <c r="AM322" s="2" cm="1">
        <f t="array" ref="AM322">_xlfn.XLOOKUP(AM$1&amp;$AB322,$M$3:$M$1662&amp;$N$3:$N$1662,$O$3:$O$1662,0,0,1)</f>
        <v>5000</v>
      </c>
    </row>
    <row r="323" spans="13:39" x14ac:dyDescent="0.4">
      <c r="M323" t="s">
        <v>781</v>
      </c>
      <c r="N323" t="s">
        <v>745</v>
      </c>
      <c r="O323">
        <v>5000</v>
      </c>
      <c r="AB323" t="s">
        <v>413</v>
      </c>
      <c r="AC323" s="2">
        <f t="shared" ref="AC323:AC333" si="35">IFERROR(AVERAGEIFS(AD323:AH323,AD323:AH323,"&gt;0"),0)</f>
        <v>348140</v>
      </c>
      <c r="AD323" s="2">
        <f t="shared" si="34"/>
        <v>600900</v>
      </c>
      <c r="AE323" s="2">
        <f t="shared" si="34"/>
        <v>249500</v>
      </c>
      <c r="AF323" s="2">
        <f t="shared" si="34"/>
        <v>384500</v>
      </c>
      <c r="AG323" s="2">
        <f t="shared" si="34"/>
        <v>301600</v>
      </c>
      <c r="AH323" s="2">
        <f t="shared" si="34"/>
        <v>204200</v>
      </c>
      <c r="AI323" s="2" cm="1">
        <f t="array" ref="AI323">_xlfn.XLOOKUP(AI$1&amp;$AB323,$M$3:$M$1662&amp;$N$3:$N$1662,$O$3:$O$1662,0,0,1)</f>
        <v>800</v>
      </c>
      <c r="AJ323" s="2" cm="1">
        <f t="array" ref="AJ323">_xlfn.XLOOKUP(AJ$1&amp;$AB323,$M$3:$M$1662&amp;$N$3:$N$1662,$O$3:$O$1662,0,0,1)</f>
        <v>3000</v>
      </c>
      <c r="AK323" s="2" cm="1">
        <f t="array" ref="AK323">_xlfn.XLOOKUP(AK$1&amp;$AB323,$M$3:$M$1662&amp;$N$3:$N$1662,$O$3:$O$1662,0,0,1)</f>
        <v>200</v>
      </c>
      <c r="AL323" s="2" cm="1">
        <f t="array" ref="AL323">_xlfn.XLOOKUP(AL$1&amp;$AB323,$M$3:$M$1662&amp;$N$3:$N$1662,$O$3:$O$1662,0,0,1)</f>
        <v>0</v>
      </c>
      <c r="AM323" s="2" cm="1">
        <f t="array" ref="AM323">_xlfn.XLOOKUP(AM$1&amp;$AB323,$M$3:$M$1662&amp;$N$3:$N$1662,$O$3:$O$1662,0,0,1)</f>
        <v>0</v>
      </c>
    </row>
    <row r="324" spans="13:39" x14ac:dyDescent="0.4">
      <c r="M324" t="s">
        <v>781</v>
      </c>
      <c r="N324" t="s">
        <v>746</v>
      </c>
      <c r="O324">
        <v>0</v>
      </c>
      <c r="AB324" t="s">
        <v>414</v>
      </c>
      <c r="AC324" s="2">
        <f t="shared" si="35"/>
        <v>352300</v>
      </c>
      <c r="AD324" s="2">
        <f t="shared" ref="AD324:AH333" si="36">AD323+AI324</f>
        <v>603600</v>
      </c>
      <c r="AE324" s="2">
        <f t="shared" si="36"/>
        <v>254400</v>
      </c>
      <c r="AF324" s="2">
        <f t="shared" si="36"/>
        <v>384800</v>
      </c>
      <c r="AG324" s="2">
        <f t="shared" si="36"/>
        <v>310300</v>
      </c>
      <c r="AH324" s="2">
        <f t="shared" si="36"/>
        <v>208400</v>
      </c>
      <c r="AI324" s="2" cm="1">
        <f t="array" ref="AI324">_xlfn.XLOOKUP(AI$1&amp;$AB324,$M$3:$M$1662&amp;$N$3:$N$1662,$O$3:$O$1662,0,0,1)</f>
        <v>2700</v>
      </c>
      <c r="AJ324" s="2" cm="1">
        <f t="array" ref="AJ324">_xlfn.XLOOKUP(AJ$1&amp;$AB324,$M$3:$M$1662&amp;$N$3:$N$1662,$O$3:$O$1662,0,0,1)</f>
        <v>4900</v>
      </c>
      <c r="AK324" s="2" cm="1">
        <f t="array" ref="AK324">_xlfn.XLOOKUP(AK$1&amp;$AB324,$M$3:$M$1662&amp;$N$3:$N$1662,$O$3:$O$1662,0,0,1)</f>
        <v>300</v>
      </c>
      <c r="AL324" s="2" cm="1">
        <f t="array" ref="AL324">_xlfn.XLOOKUP(AL$1&amp;$AB324,$M$3:$M$1662&amp;$N$3:$N$1662,$O$3:$O$1662,0,0,1)</f>
        <v>8700</v>
      </c>
      <c r="AM324" s="2" cm="1">
        <f t="array" ref="AM324">_xlfn.XLOOKUP(AM$1&amp;$AB324,$M$3:$M$1662&amp;$N$3:$N$1662,$O$3:$O$1662,0,0,1)</f>
        <v>4200</v>
      </c>
    </row>
    <row r="325" spans="13:39" x14ac:dyDescent="0.4">
      <c r="M325" t="s">
        <v>781</v>
      </c>
      <c r="N325" t="s">
        <v>747</v>
      </c>
      <c r="O325">
        <v>4200</v>
      </c>
      <c r="AB325" t="s">
        <v>415</v>
      </c>
      <c r="AC325" s="2">
        <f t="shared" si="35"/>
        <v>355140</v>
      </c>
      <c r="AD325" s="2">
        <f t="shared" si="36"/>
        <v>615600</v>
      </c>
      <c r="AE325" s="2">
        <f t="shared" si="36"/>
        <v>254400</v>
      </c>
      <c r="AF325" s="2">
        <f t="shared" si="36"/>
        <v>386400</v>
      </c>
      <c r="AG325" s="2">
        <f t="shared" si="36"/>
        <v>310800</v>
      </c>
      <c r="AH325" s="2">
        <f t="shared" si="36"/>
        <v>208500</v>
      </c>
      <c r="AI325" s="2" cm="1">
        <f t="array" ref="AI325">_xlfn.XLOOKUP(AI$1&amp;$AB325,$M$3:$M$1662&amp;$N$3:$N$1662,$O$3:$O$1662,0,0,1)</f>
        <v>12000</v>
      </c>
      <c r="AJ325" s="2" cm="1">
        <f t="array" ref="AJ325">_xlfn.XLOOKUP(AJ$1&amp;$AB325,$M$3:$M$1662&amp;$N$3:$N$1662,$O$3:$O$1662,0,0,1)</f>
        <v>0</v>
      </c>
      <c r="AK325" s="2" cm="1">
        <f t="array" ref="AK325">_xlfn.XLOOKUP(AK$1&amp;$AB325,$M$3:$M$1662&amp;$N$3:$N$1662,$O$3:$O$1662,0,0,1)</f>
        <v>1600</v>
      </c>
      <c r="AL325" s="2" cm="1">
        <f t="array" ref="AL325">_xlfn.XLOOKUP(AL$1&amp;$AB325,$M$3:$M$1662&amp;$N$3:$N$1662,$O$3:$O$1662,0,0,1)</f>
        <v>500</v>
      </c>
      <c r="AM325" s="2" cm="1">
        <f t="array" ref="AM325">_xlfn.XLOOKUP(AM$1&amp;$AB325,$M$3:$M$1662&amp;$N$3:$N$1662,$O$3:$O$1662,0,0,1)</f>
        <v>100</v>
      </c>
    </row>
    <row r="326" spans="13:39" x14ac:dyDescent="0.4">
      <c r="M326" t="s">
        <v>781</v>
      </c>
      <c r="N326" t="s">
        <v>748</v>
      </c>
      <c r="O326">
        <v>100</v>
      </c>
      <c r="AB326" t="s">
        <v>416</v>
      </c>
      <c r="AC326" s="2">
        <f t="shared" si="35"/>
        <v>361560</v>
      </c>
      <c r="AD326" s="2">
        <f t="shared" si="36"/>
        <v>642700</v>
      </c>
      <c r="AE326" s="2">
        <f t="shared" si="36"/>
        <v>255500</v>
      </c>
      <c r="AF326" s="2">
        <f t="shared" si="36"/>
        <v>387900</v>
      </c>
      <c r="AG326" s="2">
        <f t="shared" si="36"/>
        <v>311300</v>
      </c>
      <c r="AH326" s="2">
        <f t="shared" si="36"/>
        <v>210400</v>
      </c>
      <c r="AI326" s="2" cm="1">
        <f t="array" ref="AI326">_xlfn.XLOOKUP(AI$1&amp;$AB326,$M$3:$M$1662&amp;$N$3:$N$1662,$O$3:$O$1662,0,0,1)</f>
        <v>27100</v>
      </c>
      <c r="AJ326" s="2" cm="1">
        <f t="array" ref="AJ326">_xlfn.XLOOKUP(AJ$1&amp;$AB326,$M$3:$M$1662&amp;$N$3:$N$1662,$O$3:$O$1662,0,0,1)</f>
        <v>1100</v>
      </c>
      <c r="AK326" s="2" cm="1">
        <f t="array" ref="AK326">_xlfn.XLOOKUP(AK$1&amp;$AB326,$M$3:$M$1662&amp;$N$3:$N$1662,$O$3:$O$1662,0,0,1)</f>
        <v>1500</v>
      </c>
      <c r="AL326" s="2" cm="1">
        <f t="array" ref="AL326">_xlfn.XLOOKUP(AL$1&amp;$AB326,$M$3:$M$1662&amp;$N$3:$N$1662,$O$3:$O$1662,0,0,1)</f>
        <v>500</v>
      </c>
      <c r="AM326" s="2" cm="1">
        <f t="array" ref="AM326">_xlfn.XLOOKUP(AM$1&amp;$AB326,$M$3:$M$1662&amp;$N$3:$N$1662,$O$3:$O$1662,0,0,1)</f>
        <v>1900</v>
      </c>
    </row>
    <row r="327" spans="13:39" x14ac:dyDescent="0.4">
      <c r="M327" t="s">
        <v>781</v>
      </c>
      <c r="N327" t="s">
        <v>749</v>
      </c>
      <c r="O327">
        <v>1900</v>
      </c>
      <c r="AB327" t="s">
        <v>417</v>
      </c>
      <c r="AC327" s="2">
        <f t="shared" si="35"/>
        <v>366520</v>
      </c>
      <c r="AD327" s="2">
        <f t="shared" si="36"/>
        <v>659500</v>
      </c>
      <c r="AE327" s="2">
        <f t="shared" si="36"/>
        <v>259400</v>
      </c>
      <c r="AF327" s="2">
        <f t="shared" si="36"/>
        <v>389600</v>
      </c>
      <c r="AG327" s="2">
        <f t="shared" si="36"/>
        <v>313100</v>
      </c>
      <c r="AH327" s="2">
        <f t="shared" si="36"/>
        <v>211000</v>
      </c>
      <c r="AI327" s="2" cm="1">
        <f t="array" ref="AI327">_xlfn.XLOOKUP(AI$1&amp;$AB327,$M$3:$M$1662&amp;$N$3:$N$1662,$O$3:$O$1662,0,0,1)</f>
        <v>16800</v>
      </c>
      <c r="AJ327" s="2" cm="1">
        <f t="array" ref="AJ327">_xlfn.XLOOKUP(AJ$1&amp;$AB327,$M$3:$M$1662&amp;$N$3:$N$1662,$O$3:$O$1662,0,0,1)</f>
        <v>3900</v>
      </c>
      <c r="AK327" s="2" cm="1">
        <f t="array" ref="AK327">_xlfn.XLOOKUP(AK$1&amp;$AB327,$M$3:$M$1662&amp;$N$3:$N$1662,$O$3:$O$1662,0,0,1)</f>
        <v>1700</v>
      </c>
      <c r="AL327" s="2" cm="1">
        <f t="array" ref="AL327">_xlfn.XLOOKUP(AL$1&amp;$AB327,$M$3:$M$1662&amp;$N$3:$N$1662,$O$3:$O$1662,0,0,1)</f>
        <v>1800</v>
      </c>
      <c r="AM327" s="2" cm="1">
        <f t="array" ref="AM327">_xlfn.XLOOKUP(AM$1&amp;$AB327,$M$3:$M$1662&amp;$N$3:$N$1662,$O$3:$O$1662,0,0,1)</f>
        <v>600</v>
      </c>
    </row>
    <row r="328" spans="13:39" x14ac:dyDescent="0.4">
      <c r="M328" t="s">
        <v>781</v>
      </c>
      <c r="N328" t="s">
        <v>750</v>
      </c>
      <c r="O328">
        <v>600</v>
      </c>
      <c r="AB328" t="s">
        <v>418</v>
      </c>
      <c r="AC328" s="2">
        <f t="shared" si="35"/>
        <v>366520</v>
      </c>
      <c r="AD328" s="2">
        <f t="shared" si="36"/>
        <v>659500</v>
      </c>
      <c r="AE328" s="2">
        <f t="shared" si="36"/>
        <v>259400</v>
      </c>
      <c r="AF328" s="2">
        <f t="shared" si="36"/>
        <v>389600</v>
      </c>
      <c r="AG328" s="2">
        <f t="shared" si="36"/>
        <v>313100</v>
      </c>
      <c r="AH328" s="2">
        <f t="shared" si="36"/>
        <v>211000</v>
      </c>
      <c r="AI328" s="2" cm="1">
        <f t="array" ref="AI328">_xlfn.XLOOKUP(AI$1&amp;$AB328,$M$3:$M$1662&amp;$N$3:$N$1662,$O$3:$O$1662,0,0,1)</f>
        <v>0</v>
      </c>
      <c r="AJ328" s="2" cm="1">
        <f t="array" ref="AJ328">_xlfn.XLOOKUP(AJ$1&amp;$AB328,$M$3:$M$1662&amp;$N$3:$N$1662,$O$3:$O$1662,0,0,1)</f>
        <v>0</v>
      </c>
      <c r="AK328" s="2" cm="1">
        <f t="array" ref="AK328">_xlfn.XLOOKUP(AK$1&amp;$AB328,$M$3:$M$1662&amp;$N$3:$N$1662,$O$3:$O$1662,0,0,1)</f>
        <v>0</v>
      </c>
      <c r="AL328" s="2" cm="1">
        <f t="array" ref="AL328">_xlfn.XLOOKUP(AL$1&amp;$AB328,$M$3:$M$1662&amp;$N$3:$N$1662,$O$3:$O$1662,0,0,1)</f>
        <v>0</v>
      </c>
      <c r="AM328" s="2" cm="1">
        <f t="array" ref="AM328">_xlfn.XLOOKUP(AM$1&amp;$AB328,$M$3:$M$1662&amp;$N$3:$N$1662,$O$3:$O$1662,0,0,1)</f>
        <v>0</v>
      </c>
    </row>
    <row r="329" spans="13:39" x14ac:dyDescent="0.4">
      <c r="M329" t="s">
        <v>781</v>
      </c>
      <c r="N329" t="s">
        <v>751</v>
      </c>
      <c r="O329">
        <v>0</v>
      </c>
      <c r="AB329" t="s">
        <v>419</v>
      </c>
      <c r="AC329" s="2">
        <f t="shared" si="35"/>
        <v>366520</v>
      </c>
      <c r="AD329" s="2">
        <f t="shared" si="36"/>
        <v>659500</v>
      </c>
      <c r="AE329" s="2">
        <f t="shared" si="36"/>
        <v>259400</v>
      </c>
      <c r="AF329" s="2">
        <f t="shared" si="36"/>
        <v>389600</v>
      </c>
      <c r="AG329" s="2">
        <f t="shared" si="36"/>
        <v>313100</v>
      </c>
      <c r="AH329" s="2">
        <f t="shared" si="36"/>
        <v>211000</v>
      </c>
      <c r="AI329" s="2" cm="1">
        <f t="array" ref="AI329">_xlfn.XLOOKUP(AI$1&amp;$AB329,$M$3:$M$1662&amp;$N$3:$N$1662,$O$3:$O$1662,0,0,1)</f>
        <v>0</v>
      </c>
      <c r="AJ329" s="2" cm="1">
        <f t="array" ref="AJ329">_xlfn.XLOOKUP(AJ$1&amp;$AB329,$M$3:$M$1662&amp;$N$3:$N$1662,$O$3:$O$1662,0,0,1)</f>
        <v>0</v>
      </c>
      <c r="AK329" s="2" cm="1">
        <f t="array" ref="AK329">_xlfn.XLOOKUP(AK$1&amp;$AB329,$M$3:$M$1662&amp;$N$3:$N$1662,$O$3:$O$1662,0,0,1)</f>
        <v>0</v>
      </c>
      <c r="AL329" s="2" cm="1">
        <f t="array" ref="AL329">_xlfn.XLOOKUP(AL$1&amp;$AB329,$M$3:$M$1662&amp;$N$3:$N$1662,$O$3:$O$1662,0,0,1)</f>
        <v>0</v>
      </c>
      <c r="AM329" s="2" cm="1">
        <f t="array" ref="AM329">_xlfn.XLOOKUP(AM$1&amp;$AB329,$M$3:$M$1662&amp;$N$3:$N$1662,$O$3:$O$1662,0,0,1)</f>
        <v>0</v>
      </c>
    </row>
    <row r="330" spans="13:39" x14ac:dyDescent="0.4">
      <c r="M330" t="s">
        <v>781</v>
      </c>
      <c r="N330" t="s">
        <v>752</v>
      </c>
      <c r="O330">
        <v>0</v>
      </c>
      <c r="AB330" t="s">
        <v>420</v>
      </c>
      <c r="AC330" s="2">
        <f t="shared" si="35"/>
        <v>366520</v>
      </c>
      <c r="AD330" s="2">
        <f t="shared" si="36"/>
        <v>659500</v>
      </c>
      <c r="AE330" s="2">
        <f t="shared" si="36"/>
        <v>259400</v>
      </c>
      <c r="AF330" s="2">
        <f t="shared" si="36"/>
        <v>389600</v>
      </c>
      <c r="AG330" s="2">
        <f t="shared" si="36"/>
        <v>313100</v>
      </c>
      <c r="AH330" s="2">
        <f t="shared" si="36"/>
        <v>211000</v>
      </c>
      <c r="AI330" s="2" cm="1">
        <f t="array" ref="AI330">_xlfn.XLOOKUP(AI$1&amp;$AB330,$M$3:$M$1662&amp;$N$3:$N$1662,$O$3:$O$1662,0,0,1)</f>
        <v>0</v>
      </c>
      <c r="AJ330" s="2" cm="1">
        <f t="array" ref="AJ330">_xlfn.XLOOKUP(AJ$1&amp;$AB330,$M$3:$M$1662&amp;$N$3:$N$1662,$O$3:$O$1662,0,0,1)</f>
        <v>0</v>
      </c>
      <c r="AK330" s="2" cm="1">
        <f t="array" ref="AK330">_xlfn.XLOOKUP(AK$1&amp;$AB330,$M$3:$M$1662&amp;$N$3:$N$1662,$O$3:$O$1662,0,0,1)</f>
        <v>0</v>
      </c>
      <c r="AL330" s="2" cm="1">
        <f t="array" ref="AL330">_xlfn.XLOOKUP(AL$1&amp;$AB330,$M$3:$M$1662&amp;$N$3:$N$1662,$O$3:$O$1662,0,0,1)</f>
        <v>0</v>
      </c>
      <c r="AM330" s="2" cm="1">
        <f t="array" ref="AM330">_xlfn.XLOOKUP(AM$1&amp;$AB330,$M$3:$M$1662&amp;$N$3:$N$1662,$O$3:$O$1662,0,0,1)</f>
        <v>0</v>
      </c>
    </row>
    <row r="331" spans="13:39" x14ac:dyDescent="0.4">
      <c r="M331" t="s">
        <v>781</v>
      </c>
      <c r="N331" t="s">
        <v>753</v>
      </c>
      <c r="O331">
        <v>0</v>
      </c>
      <c r="AB331" t="s">
        <v>421</v>
      </c>
      <c r="AC331" s="2">
        <f t="shared" si="35"/>
        <v>366520</v>
      </c>
      <c r="AD331" s="2">
        <f t="shared" si="36"/>
        <v>659500</v>
      </c>
      <c r="AE331" s="2">
        <f t="shared" si="36"/>
        <v>259400</v>
      </c>
      <c r="AF331" s="2">
        <f t="shared" si="36"/>
        <v>389600</v>
      </c>
      <c r="AG331" s="2">
        <f t="shared" si="36"/>
        <v>313100</v>
      </c>
      <c r="AH331" s="2">
        <f t="shared" si="36"/>
        <v>211000</v>
      </c>
      <c r="AI331" s="2" cm="1">
        <f t="array" ref="AI331">_xlfn.XLOOKUP(AI$1&amp;$AB331,$M$3:$M$1662&amp;$N$3:$N$1662,$O$3:$O$1662,0,0,1)</f>
        <v>0</v>
      </c>
      <c r="AJ331" s="2" cm="1">
        <f t="array" ref="AJ331">_xlfn.XLOOKUP(AJ$1&amp;$AB331,$M$3:$M$1662&amp;$N$3:$N$1662,$O$3:$O$1662,0,0,1)</f>
        <v>0</v>
      </c>
      <c r="AK331" s="2" cm="1">
        <f t="array" ref="AK331">_xlfn.XLOOKUP(AK$1&amp;$AB331,$M$3:$M$1662&amp;$N$3:$N$1662,$O$3:$O$1662,0,0,1)</f>
        <v>0</v>
      </c>
      <c r="AL331" s="2" cm="1">
        <f t="array" ref="AL331">_xlfn.XLOOKUP(AL$1&amp;$AB331,$M$3:$M$1662&amp;$N$3:$N$1662,$O$3:$O$1662,0,0,1)</f>
        <v>0</v>
      </c>
      <c r="AM331" s="2" cm="1">
        <f t="array" ref="AM331">_xlfn.XLOOKUP(AM$1&amp;$AB331,$M$3:$M$1662&amp;$N$3:$N$1662,$O$3:$O$1662,0,0,1)</f>
        <v>0</v>
      </c>
    </row>
    <row r="332" spans="13:39" x14ac:dyDescent="0.4">
      <c r="M332" t="s">
        <v>781</v>
      </c>
      <c r="N332" t="s">
        <v>754</v>
      </c>
      <c r="O332">
        <v>0</v>
      </c>
      <c r="AB332" t="s">
        <v>422</v>
      </c>
      <c r="AC332" s="2">
        <f t="shared" si="35"/>
        <v>366520</v>
      </c>
      <c r="AD332" s="2">
        <f t="shared" si="36"/>
        <v>659500</v>
      </c>
      <c r="AE332" s="2">
        <f t="shared" si="36"/>
        <v>259400</v>
      </c>
      <c r="AF332" s="2">
        <f t="shared" si="36"/>
        <v>389600</v>
      </c>
      <c r="AG332" s="2">
        <f t="shared" si="36"/>
        <v>313100</v>
      </c>
      <c r="AH332" s="2">
        <f t="shared" si="36"/>
        <v>211000</v>
      </c>
      <c r="AI332" s="2" cm="1">
        <f t="array" ref="AI332">_xlfn.XLOOKUP(AI$1&amp;$AB332,$M$3:$M$1662&amp;$N$3:$N$1662,$O$3:$O$1662,0,0,1)</f>
        <v>0</v>
      </c>
      <c r="AJ332" s="2" cm="1">
        <f t="array" ref="AJ332">_xlfn.XLOOKUP(AJ$1&amp;$AB332,$M$3:$M$1662&amp;$N$3:$N$1662,$O$3:$O$1662,0,0,1)</f>
        <v>0</v>
      </c>
      <c r="AK332" s="2" cm="1">
        <f t="array" ref="AK332">_xlfn.XLOOKUP(AK$1&amp;$AB332,$M$3:$M$1662&amp;$N$3:$N$1662,$O$3:$O$1662,0,0,1)</f>
        <v>0</v>
      </c>
      <c r="AL332" s="2" cm="1">
        <f t="array" ref="AL332">_xlfn.XLOOKUP(AL$1&amp;$AB332,$M$3:$M$1662&amp;$N$3:$N$1662,$O$3:$O$1662,0,0,1)</f>
        <v>0</v>
      </c>
      <c r="AM332" s="2" cm="1">
        <f t="array" ref="AM332">_xlfn.XLOOKUP(AM$1&amp;$AB332,$M$3:$M$1662&amp;$N$3:$N$1662,$O$3:$O$1662,0,0,1)</f>
        <v>0</v>
      </c>
    </row>
    <row r="333" spans="13:39" x14ac:dyDescent="0.4">
      <c r="M333" t="s">
        <v>781</v>
      </c>
      <c r="N333" t="s">
        <v>755</v>
      </c>
      <c r="O333">
        <v>0</v>
      </c>
      <c r="AB333" t="s">
        <v>423</v>
      </c>
      <c r="AC333" s="2">
        <f t="shared" si="35"/>
        <v>382660</v>
      </c>
      <c r="AD333" s="2">
        <f t="shared" si="36"/>
        <v>698200</v>
      </c>
      <c r="AE333" s="2">
        <f t="shared" si="36"/>
        <v>276800</v>
      </c>
      <c r="AF333" s="2">
        <f t="shared" si="36"/>
        <v>394200</v>
      </c>
      <c r="AG333" s="2">
        <f t="shared" si="36"/>
        <v>324000</v>
      </c>
      <c r="AH333" s="2">
        <f t="shared" si="36"/>
        <v>220100</v>
      </c>
      <c r="AI333" s="2" cm="1">
        <f t="array" ref="AI333">_xlfn.XLOOKUP(AI$1&amp;$AB333,$M$3:$M$1662&amp;$N$3:$N$1662,$O$3:$O$1662,0,0,1)</f>
        <v>38700</v>
      </c>
      <c r="AJ333" s="2" cm="1">
        <f t="array" ref="AJ333">_xlfn.XLOOKUP(AJ$1&amp;$AB333,$M$3:$M$1662&amp;$N$3:$N$1662,$O$3:$O$1662,0,0,1)</f>
        <v>17400</v>
      </c>
      <c r="AK333" s="2" cm="1">
        <f t="array" ref="AK333">_xlfn.XLOOKUP(AK$1&amp;$AB333,$M$3:$M$1662&amp;$N$3:$N$1662,$O$3:$O$1662,0,0,1)</f>
        <v>4600</v>
      </c>
      <c r="AL333" s="2" cm="1">
        <f t="array" ref="AL333">_xlfn.XLOOKUP(AL$1&amp;$AB333,$M$3:$M$1662&amp;$N$3:$N$1662,$O$3:$O$1662,0,0,1)</f>
        <v>10900</v>
      </c>
      <c r="AM333" s="2" cm="1">
        <f t="array" ref="AM333">_xlfn.XLOOKUP(AM$1&amp;$AB333,$M$3:$M$1662&amp;$N$3:$N$1662,$O$3:$O$1662,0,0,1)</f>
        <v>9100</v>
      </c>
    </row>
    <row r="334" spans="13:39" x14ac:dyDescent="0.4">
      <c r="M334" t="s">
        <v>781</v>
      </c>
      <c r="N334" t="s">
        <v>756</v>
      </c>
      <c r="O334">
        <v>9100</v>
      </c>
    </row>
    <row r="335" spans="13:39" x14ac:dyDescent="0.4">
      <c r="M335" t="s">
        <v>782</v>
      </c>
      <c r="N335" t="s">
        <v>545</v>
      </c>
      <c r="O335">
        <v>35900</v>
      </c>
    </row>
    <row r="336" spans="13:39" x14ac:dyDescent="0.4">
      <c r="M336" t="s">
        <v>782</v>
      </c>
      <c r="N336" t="s">
        <v>546</v>
      </c>
      <c r="O336">
        <v>400</v>
      </c>
    </row>
    <row r="337" spans="13:15" x14ac:dyDescent="0.4">
      <c r="M337" t="s">
        <v>782</v>
      </c>
      <c r="N337" t="s">
        <v>547</v>
      </c>
      <c r="O337">
        <v>500</v>
      </c>
    </row>
    <row r="338" spans="13:15" x14ac:dyDescent="0.4">
      <c r="M338" t="s">
        <v>782</v>
      </c>
      <c r="N338" t="s">
        <v>548</v>
      </c>
      <c r="O338">
        <v>400</v>
      </c>
    </row>
    <row r="339" spans="13:15" x14ac:dyDescent="0.4">
      <c r="M339" t="s">
        <v>782</v>
      </c>
      <c r="N339" t="s">
        <v>549</v>
      </c>
      <c r="O339">
        <v>16700</v>
      </c>
    </row>
    <row r="340" spans="13:15" x14ac:dyDescent="0.4">
      <c r="M340" t="s">
        <v>782</v>
      </c>
      <c r="N340" t="s">
        <v>550</v>
      </c>
      <c r="O340">
        <v>2400</v>
      </c>
    </row>
    <row r="341" spans="13:15" x14ac:dyDescent="0.4">
      <c r="M341" t="s">
        <v>782</v>
      </c>
      <c r="N341" t="s">
        <v>551</v>
      </c>
      <c r="O341">
        <v>2100</v>
      </c>
    </row>
    <row r="342" spans="13:15" x14ac:dyDescent="0.4">
      <c r="M342" t="s">
        <v>782</v>
      </c>
      <c r="N342" t="s">
        <v>552</v>
      </c>
      <c r="O342">
        <v>5400</v>
      </c>
    </row>
    <row r="343" spans="13:15" x14ac:dyDescent="0.4">
      <c r="M343" t="s">
        <v>782</v>
      </c>
      <c r="N343" t="s">
        <v>553</v>
      </c>
      <c r="O343">
        <v>0</v>
      </c>
    </row>
    <row r="344" spans="13:15" x14ac:dyDescent="0.4">
      <c r="M344" t="s">
        <v>782</v>
      </c>
      <c r="N344" t="s">
        <v>554</v>
      </c>
      <c r="O344">
        <v>900</v>
      </c>
    </row>
    <row r="345" spans="13:15" x14ac:dyDescent="0.4">
      <c r="M345" t="s">
        <v>782</v>
      </c>
      <c r="N345" t="s">
        <v>555</v>
      </c>
      <c r="O345">
        <v>0</v>
      </c>
    </row>
    <row r="346" spans="13:15" x14ac:dyDescent="0.4">
      <c r="M346" t="s">
        <v>782</v>
      </c>
      <c r="N346" t="s">
        <v>556</v>
      </c>
      <c r="O346">
        <v>1200</v>
      </c>
    </row>
    <row r="347" spans="13:15" x14ac:dyDescent="0.4">
      <c r="M347" t="s">
        <v>782</v>
      </c>
      <c r="N347" t="s">
        <v>557</v>
      </c>
      <c r="O347">
        <v>4000</v>
      </c>
    </row>
    <row r="348" spans="13:15" x14ac:dyDescent="0.4">
      <c r="M348" t="s">
        <v>782</v>
      </c>
      <c r="N348" t="s">
        <v>558</v>
      </c>
      <c r="O348">
        <v>100</v>
      </c>
    </row>
    <row r="349" spans="13:15" x14ac:dyDescent="0.4">
      <c r="M349" t="s">
        <v>782</v>
      </c>
      <c r="N349" t="s">
        <v>559</v>
      </c>
      <c r="O349">
        <v>1900</v>
      </c>
    </row>
    <row r="350" spans="13:15" x14ac:dyDescent="0.4">
      <c r="M350" t="s">
        <v>782</v>
      </c>
      <c r="N350" t="s">
        <v>560</v>
      </c>
      <c r="O350">
        <v>1200</v>
      </c>
    </row>
    <row r="351" spans="13:15" x14ac:dyDescent="0.4">
      <c r="M351" t="s">
        <v>782</v>
      </c>
      <c r="N351" t="s">
        <v>561</v>
      </c>
      <c r="O351">
        <v>0</v>
      </c>
    </row>
    <row r="352" spans="13:15" x14ac:dyDescent="0.4">
      <c r="M352" t="s">
        <v>782</v>
      </c>
      <c r="N352" t="s">
        <v>562</v>
      </c>
      <c r="O352">
        <v>100</v>
      </c>
    </row>
    <row r="353" spans="13:15" x14ac:dyDescent="0.4">
      <c r="M353" t="s">
        <v>782</v>
      </c>
      <c r="N353" t="s">
        <v>563</v>
      </c>
      <c r="O353">
        <v>100</v>
      </c>
    </row>
    <row r="354" spans="13:15" x14ac:dyDescent="0.4">
      <c r="M354" t="s">
        <v>782</v>
      </c>
      <c r="N354" t="s">
        <v>564</v>
      </c>
      <c r="O354">
        <v>400</v>
      </c>
    </row>
    <row r="355" spans="13:15" x14ac:dyDescent="0.4">
      <c r="M355" t="s">
        <v>782</v>
      </c>
      <c r="N355" t="s">
        <v>565</v>
      </c>
      <c r="O355">
        <v>1500</v>
      </c>
    </row>
    <row r="356" spans="13:15" x14ac:dyDescent="0.4">
      <c r="M356" t="s">
        <v>782</v>
      </c>
      <c r="N356" t="s">
        <v>566</v>
      </c>
      <c r="O356">
        <v>0</v>
      </c>
    </row>
    <row r="357" spans="13:15" x14ac:dyDescent="0.4">
      <c r="M357" t="s">
        <v>782</v>
      </c>
      <c r="N357" t="s">
        <v>567</v>
      </c>
      <c r="O357">
        <v>0</v>
      </c>
    </row>
    <row r="358" spans="13:15" x14ac:dyDescent="0.4">
      <c r="M358" t="s">
        <v>782</v>
      </c>
      <c r="N358" t="s">
        <v>568</v>
      </c>
      <c r="O358">
        <v>600</v>
      </c>
    </row>
    <row r="359" spans="13:15" x14ac:dyDescent="0.4">
      <c r="M359" t="s">
        <v>782</v>
      </c>
      <c r="N359" t="s">
        <v>569</v>
      </c>
      <c r="O359">
        <v>0</v>
      </c>
    </row>
    <row r="360" spans="13:15" x14ac:dyDescent="0.4">
      <c r="M360" t="s">
        <v>782</v>
      </c>
      <c r="N360" t="s">
        <v>570</v>
      </c>
      <c r="O360">
        <v>3200</v>
      </c>
    </row>
    <row r="361" spans="13:15" x14ac:dyDescent="0.4">
      <c r="M361" t="s">
        <v>782</v>
      </c>
      <c r="N361" t="s">
        <v>571</v>
      </c>
      <c r="O361">
        <v>1100</v>
      </c>
    </row>
    <row r="362" spans="13:15" x14ac:dyDescent="0.4">
      <c r="M362" t="s">
        <v>782</v>
      </c>
      <c r="N362" t="s">
        <v>572</v>
      </c>
      <c r="O362">
        <v>700</v>
      </c>
    </row>
    <row r="363" spans="13:15" x14ac:dyDescent="0.4">
      <c r="M363" t="s">
        <v>782</v>
      </c>
      <c r="N363" t="s">
        <v>573</v>
      </c>
      <c r="O363">
        <v>0</v>
      </c>
    </row>
    <row r="364" spans="13:15" x14ac:dyDescent="0.4">
      <c r="M364" t="s">
        <v>782</v>
      </c>
      <c r="N364" t="s">
        <v>574</v>
      </c>
      <c r="O364">
        <v>1700</v>
      </c>
    </row>
    <row r="365" spans="13:15" x14ac:dyDescent="0.4">
      <c r="M365" t="s">
        <v>782</v>
      </c>
      <c r="N365" t="s">
        <v>575</v>
      </c>
      <c r="O365">
        <v>0</v>
      </c>
    </row>
    <row r="366" spans="13:15" x14ac:dyDescent="0.4">
      <c r="M366" t="s">
        <v>782</v>
      </c>
      <c r="N366" t="s">
        <v>576</v>
      </c>
      <c r="O366">
        <v>1200</v>
      </c>
    </row>
    <row r="367" spans="13:15" x14ac:dyDescent="0.4">
      <c r="M367" t="s">
        <v>782</v>
      </c>
      <c r="N367" t="s">
        <v>577</v>
      </c>
      <c r="O367">
        <v>0</v>
      </c>
    </row>
    <row r="368" spans="13:15" x14ac:dyDescent="0.4">
      <c r="M368" t="s">
        <v>782</v>
      </c>
      <c r="N368" t="s">
        <v>578</v>
      </c>
      <c r="O368">
        <v>0</v>
      </c>
    </row>
    <row r="369" spans="13:15" x14ac:dyDescent="0.4">
      <c r="M369" t="s">
        <v>782</v>
      </c>
      <c r="N369" t="s">
        <v>579</v>
      </c>
      <c r="O369">
        <v>3000</v>
      </c>
    </row>
    <row r="370" spans="13:15" x14ac:dyDescent="0.4">
      <c r="M370" t="s">
        <v>782</v>
      </c>
      <c r="N370" t="s">
        <v>580</v>
      </c>
      <c r="O370">
        <v>100</v>
      </c>
    </row>
    <row r="371" spans="13:15" x14ac:dyDescent="0.4">
      <c r="M371" t="s">
        <v>782</v>
      </c>
      <c r="N371" t="s">
        <v>581</v>
      </c>
      <c r="O371">
        <v>0</v>
      </c>
    </row>
    <row r="372" spans="13:15" x14ac:dyDescent="0.4">
      <c r="M372" t="s">
        <v>782</v>
      </c>
      <c r="N372" t="s">
        <v>582</v>
      </c>
      <c r="O372">
        <v>200</v>
      </c>
    </row>
    <row r="373" spans="13:15" x14ac:dyDescent="0.4">
      <c r="M373" t="s">
        <v>782</v>
      </c>
      <c r="N373" t="s">
        <v>583</v>
      </c>
      <c r="O373">
        <v>1400</v>
      </c>
    </row>
    <row r="374" spans="13:15" x14ac:dyDescent="0.4">
      <c r="M374" t="s">
        <v>782</v>
      </c>
      <c r="N374" t="s">
        <v>584</v>
      </c>
      <c r="O374">
        <v>8200</v>
      </c>
    </row>
    <row r="375" spans="13:15" x14ac:dyDescent="0.4">
      <c r="M375" t="s">
        <v>782</v>
      </c>
      <c r="N375" t="s">
        <v>585</v>
      </c>
      <c r="O375">
        <v>500</v>
      </c>
    </row>
    <row r="376" spans="13:15" x14ac:dyDescent="0.4">
      <c r="M376" t="s">
        <v>782</v>
      </c>
      <c r="N376" t="s">
        <v>586</v>
      </c>
      <c r="O376">
        <v>2200</v>
      </c>
    </row>
    <row r="377" spans="13:15" x14ac:dyDescent="0.4">
      <c r="M377" t="s">
        <v>782</v>
      </c>
      <c r="N377" t="s">
        <v>587</v>
      </c>
      <c r="O377">
        <v>700</v>
      </c>
    </row>
    <row r="378" spans="13:15" x14ac:dyDescent="0.4">
      <c r="M378" t="s">
        <v>782</v>
      </c>
      <c r="N378" t="s">
        <v>588</v>
      </c>
      <c r="O378">
        <v>1100</v>
      </c>
    </row>
    <row r="379" spans="13:15" x14ac:dyDescent="0.4">
      <c r="M379" t="s">
        <v>782</v>
      </c>
      <c r="N379" t="s">
        <v>589</v>
      </c>
      <c r="O379">
        <v>300</v>
      </c>
    </row>
    <row r="380" spans="13:15" x14ac:dyDescent="0.4">
      <c r="M380" t="s">
        <v>782</v>
      </c>
      <c r="N380" t="s">
        <v>590</v>
      </c>
      <c r="O380">
        <v>700</v>
      </c>
    </row>
    <row r="381" spans="13:15" x14ac:dyDescent="0.4">
      <c r="M381" t="s">
        <v>782</v>
      </c>
      <c r="N381" t="s">
        <v>591</v>
      </c>
      <c r="O381">
        <v>0</v>
      </c>
    </row>
    <row r="382" spans="13:15" x14ac:dyDescent="0.4">
      <c r="M382" t="s">
        <v>782</v>
      </c>
      <c r="N382" t="s">
        <v>592</v>
      </c>
      <c r="O382">
        <v>0</v>
      </c>
    </row>
    <row r="383" spans="13:15" x14ac:dyDescent="0.4">
      <c r="M383" t="s">
        <v>782</v>
      </c>
      <c r="N383" t="s">
        <v>593</v>
      </c>
      <c r="O383">
        <v>0</v>
      </c>
    </row>
    <row r="384" spans="13:15" x14ac:dyDescent="0.4">
      <c r="M384" t="s">
        <v>782</v>
      </c>
      <c r="N384" t="s">
        <v>594</v>
      </c>
      <c r="O384">
        <v>200</v>
      </c>
    </row>
    <row r="385" spans="13:15" x14ac:dyDescent="0.4">
      <c r="M385" t="s">
        <v>782</v>
      </c>
      <c r="N385" t="s">
        <v>595</v>
      </c>
      <c r="O385">
        <v>100</v>
      </c>
    </row>
    <row r="386" spans="13:15" x14ac:dyDescent="0.4">
      <c r="M386" t="s">
        <v>782</v>
      </c>
      <c r="N386" t="s">
        <v>596</v>
      </c>
      <c r="O386">
        <v>0</v>
      </c>
    </row>
    <row r="387" spans="13:15" x14ac:dyDescent="0.4">
      <c r="M387" t="s">
        <v>782</v>
      </c>
      <c r="N387" t="s">
        <v>597</v>
      </c>
      <c r="O387">
        <v>100</v>
      </c>
    </row>
    <row r="388" spans="13:15" x14ac:dyDescent="0.4">
      <c r="M388" t="s">
        <v>782</v>
      </c>
      <c r="N388" t="s">
        <v>598</v>
      </c>
      <c r="O388">
        <v>800</v>
      </c>
    </row>
    <row r="389" spans="13:15" x14ac:dyDescent="0.4">
      <c r="M389" t="s">
        <v>782</v>
      </c>
      <c r="N389" t="s">
        <v>599</v>
      </c>
      <c r="O389">
        <v>0</v>
      </c>
    </row>
    <row r="390" spans="13:15" x14ac:dyDescent="0.4">
      <c r="M390" t="s">
        <v>782</v>
      </c>
      <c r="N390" t="s">
        <v>600</v>
      </c>
      <c r="O390">
        <v>900</v>
      </c>
    </row>
    <row r="391" spans="13:15" x14ac:dyDescent="0.4">
      <c r="M391" t="s">
        <v>782</v>
      </c>
      <c r="N391" t="s">
        <v>601</v>
      </c>
      <c r="O391">
        <v>0</v>
      </c>
    </row>
    <row r="392" spans="13:15" x14ac:dyDescent="0.4">
      <c r="M392" t="s">
        <v>782</v>
      </c>
      <c r="N392" t="s">
        <v>602</v>
      </c>
      <c r="O392">
        <v>0</v>
      </c>
    </row>
    <row r="393" spans="13:15" x14ac:dyDescent="0.4">
      <c r="M393" t="s">
        <v>782</v>
      </c>
      <c r="N393" t="s">
        <v>603</v>
      </c>
      <c r="O393">
        <v>5500</v>
      </c>
    </row>
    <row r="394" spans="13:15" x14ac:dyDescent="0.4">
      <c r="M394" t="s">
        <v>782</v>
      </c>
      <c r="N394" t="s">
        <v>604</v>
      </c>
      <c r="O394">
        <v>300</v>
      </c>
    </row>
    <row r="395" spans="13:15" x14ac:dyDescent="0.4">
      <c r="M395" t="s">
        <v>782</v>
      </c>
      <c r="N395" t="s">
        <v>605</v>
      </c>
      <c r="O395">
        <v>0</v>
      </c>
    </row>
    <row r="396" spans="13:15" x14ac:dyDescent="0.4">
      <c r="M396" t="s">
        <v>782</v>
      </c>
      <c r="N396" t="s">
        <v>606</v>
      </c>
      <c r="O396">
        <v>100</v>
      </c>
    </row>
    <row r="397" spans="13:15" x14ac:dyDescent="0.4">
      <c r="M397" t="s">
        <v>782</v>
      </c>
      <c r="N397" t="s">
        <v>607</v>
      </c>
      <c r="O397">
        <v>0</v>
      </c>
    </row>
    <row r="398" spans="13:15" x14ac:dyDescent="0.4">
      <c r="M398" t="s">
        <v>782</v>
      </c>
      <c r="N398" t="s">
        <v>608</v>
      </c>
      <c r="O398">
        <v>1100</v>
      </c>
    </row>
    <row r="399" spans="13:15" x14ac:dyDescent="0.4">
      <c r="M399" t="s">
        <v>782</v>
      </c>
      <c r="N399" t="s">
        <v>609</v>
      </c>
      <c r="O399">
        <v>6500</v>
      </c>
    </row>
    <row r="400" spans="13:15" x14ac:dyDescent="0.4">
      <c r="M400" t="s">
        <v>782</v>
      </c>
      <c r="N400" t="s">
        <v>610</v>
      </c>
      <c r="O400">
        <v>0</v>
      </c>
    </row>
    <row r="401" spans="13:15" x14ac:dyDescent="0.4">
      <c r="M401" t="s">
        <v>782</v>
      </c>
      <c r="N401" t="s">
        <v>611</v>
      </c>
      <c r="O401">
        <v>0</v>
      </c>
    </row>
    <row r="402" spans="13:15" x14ac:dyDescent="0.4">
      <c r="M402" t="s">
        <v>782</v>
      </c>
      <c r="N402" t="s">
        <v>612</v>
      </c>
      <c r="O402">
        <v>1000</v>
      </c>
    </row>
    <row r="403" spans="13:15" x14ac:dyDescent="0.4">
      <c r="M403" t="s">
        <v>782</v>
      </c>
      <c r="N403" t="s">
        <v>613</v>
      </c>
      <c r="O403">
        <v>0</v>
      </c>
    </row>
    <row r="404" spans="13:15" x14ac:dyDescent="0.4">
      <c r="M404" t="s">
        <v>782</v>
      </c>
      <c r="N404" t="s">
        <v>614</v>
      </c>
      <c r="O404">
        <v>0</v>
      </c>
    </row>
    <row r="405" spans="13:15" x14ac:dyDescent="0.4">
      <c r="M405" t="s">
        <v>782</v>
      </c>
      <c r="N405" t="s">
        <v>615</v>
      </c>
      <c r="O405">
        <v>0</v>
      </c>
    </row>
    <row r="406" spans="13:15" x14ac:dyDescent="0.4">
      <c r="M406" t="s">
        <v>782</v>
      </c>
      <c r="N406" t="s">
        <v>616</v>
      </c>
      <c r="O406">
        <v>0</v>
      </c>
    </row>
    <row r="407" spans="13:15" x14ac:dyDescent="0.4">
      <c r="M407" t="s">
        <v>782</v>
      </c>
      <c r="N407" t="s">
        <v>617</v>
      </c>
      <c r="O407">
        <v>0</v>
      </c>
    </row>
    <row r="408" spans="13:15" x14ac:dyDescent="0.4">
      <c r="M408" t="s">
        <v>782</v>
      </c>
      <c r="N408" t="s">
        <v>618</v>
      </c>
      <c r="O408">
        <v>200</v>
      </c>
    </row>
    <row r="409" spans="13:15" x14ac:dyDescent="0.4">
      <c r="M409" t="s">
        <v>782</v>
      </c>
      <c r="N409" t="s">
        <v>619</v>
      </c>
      <c r="O409">
        <v>200</v>
      </c>
    </row>
    <row r="410" spans="13:15" x14ac:dyDescent="0.4">
      <c r="M410" t="s">
        <v>782</v>
      </c>
      <c r="N410" t="s">
        <v>620</v>
      </c>
      <c r="O410">
        <v>0</v>
      </c>
    </row>
    <row r="411" spans="13:15" x14ac:dyDescent="0.4">
      <c r="M411" t="s">
        <v>782</v>
      </c>
      <c r="N411" t="s">
        <v>621</v>
      </c>
      <c r="O411">
        <v>0</v>
      </c>
    </row>
    <row r="412" spans="13:15" x14ac:dyDescent="0.4">
      <c r="M412" t="s">
        <v>782</v>
      </c>
      <c r="N412" t="s">
        <v>622</v>
      </c>
      <c r="O412">
        <v>0</v>
      </c>
    </row>
    <row r="413" spans="13:15" x14ac:dyDescent="0.4">
      <c r="M413" t="s">
        <v>782</v>
      </c>
      <c r="N413" t="s">
        <v>623</v>
      </c>
      <c r="O413">
        <v>0</v>
      </c>
    </row>
    <row r="414" spans="13:15" x14ac:dyDescent="0.4">
      <c r="M414" t="s">
        <v>782</v>
      </c>
      <c r="N414" t="s">
        <v>624</v>
      </c>
      <c r="O414">
        <v>0</v>
      </c>
    </row>
    <row r="415" spans="13:15" x14ac:dyDescent="0.4">
      <c r="M415" t="s">
        <v>782</v>
      </c>
      <c r="N415" t="s">
        <v>625</v>
      </c>
      <c r="O415">
        <v>1500</v>
      </c>
    </row>
    <row r="416" spans="13:15" x14ac:dyDescent="0.4">
      <c r="M416" t="s">
        <v>782</v>
      </c>
      <c r="N416" t="s">
        <v>626</v>
      </c>
      <c r="O416">
        <v>0</v>
      </c>
    </row>
    <row r="417" spans="13:15" x14ac:dyDescent="0.4">
      <c r="M417" t="s">
        <v>782</v>
      </c>
      <c r="N417" t="s">
        <v>627</v>
      </c>
      <c r="O417">
        <v>1700</v>
      </c>
    </row>
    <row r="418" spans="13:15" x14ac:dyDescent="0.4">
      <c r="M418" t="s">
        <v>782</v>
      </c>
      <c r="N418" t="s">
        <v>628</v>
      </c>
      <c r="O418">
        <v>0</v>
      </c>
    </row>
    <row r="419" spans="13:15" x14ac:dyDescent="0.4">
      <c r="M419" t="s">
        <v>782</v>
      </c>
      <c r="N419" t="s">
        <v>629</v>
      </c>
      <c r="O419">
        <v>300</v>
      </c>
    </row>
    <row r="420" spans="13:15" x14ac:dyDescent="0.4">
      <c r="M420" t="s">
        <v>782</v>
      </c>
      <c r="N420" t="s">
        <v>630</v>
      </c>
      <c r="O420">
        <v>1200</v>
      </c>
    </row>
    <row r="421" spans="13:15" x14ac:dyDescent="0.4">
      <c r="M421" t="s">
        <v>782</v>
      </c>
      <c r="N421" t="s">
        <v>631</v>
      </c>
      <c r="O421">
        <v>0</v>
      </c>
    </row>
    <row r="422" spans="13:15" x14ac:dyDescent="0.4">
      <c r="M422" t="s">
        <v>782</v>
      </c>
      <c r="N422" t="s">
        <v>632</v>
      </c>
      <c r="O422">
        <v>800</v>
      </c>
    </row>
    <row r="423" spans="13:15" x14ac:dyDescent="0.4">
      <c r="M423" t="s">
        <v>782</v>
      </c>
      <c r="N423" t="s">
        <v>633</v>
      </c>
      <c r="O423">
        <v>700</v>
      </c>
    </row>
    <row r="424" spans="13:15" x14ac:dyDescent="0.4">
      <c r="M424" t="s">
        <v>782</v>
      </c>
      <c r="N424" t="s">
        <v>634</v>
      </c>
      <c r="O424">
        <v>0</v>
      </c>
    </row>
    <row r="425" spans="13:15" x14ac:dyDescent="0.4">
      <c r="M425" t="s">
        <v>782</v>
      </c>
      <c r="N425" t="s">
        <v>635</v>
      </c>
      <c r="O425">
        <v>0</v>
      </c>
    </row>
    <row r="426" spans="13:15" x14ac:dyDescent="0.4">
      <c r="M426" t="s">
        <v>782</v>
      </c>
      <c r="N426" t="s">
        <v>636</v>
      </c>
      <c r="O426">
        <v>0</v>
      </c>
    </row>
    <row r="427" spans="13:15" x14ac:dyDescent="0.4">
      <c r="M427" t="s">
        <v>782</v>
      </c>
      <c r="N427" t="s">
        <v>637</v>
      </c>
      <c r="O427">
        <v>0</v>
      </c>
    </row>
    <row r="428" spans="13:15" x14ac:dyDescent="0.4">
      <c r="M428" t="s">
        <v>782</v>
      </c>
      <c r="N428" t="s">
        <v>638</v>
      </c>
      <c r="O428">
        <v>1800</v>
      </c>
    </row>
    <row r="429" spans="13:15" x14ac:dyDescent="0.4">
      <c r="M429" t="s">
        <v>782</v>
      </c>
      <c r="N429" t="s">
        <v>639</v>
      </c>
      <c r="O429">
        <v>0</v>
      </c>
    </row>
    <row r="430" spans="13:15" x14ac:dyDescent="0.4">
      <c r="M430" t="s">
        <v>782</v>
      </c>
      <c r="N430" t="s">
        <v>640</v>
      </c>
      <c r="O430">
        <v>300</v>
      </c>
    </row>
    <row r="431" spans="13:15" x14ac:dyDescent="0.4">
      <c r="M431" t="s">
        <v>782</v>
      </c>
      <c r="N431" t="s">
        <v>641</v>
      </c>
      <c r="O431">
        <v>100</v>
      </c>
    </row>
    <row r="432" spans="13:15" x14ac:dyDescent="0.4">
      <c r="M432" t="s">
        <v>782</v>
      </c>
      <c r="N432" t="s">
        <v>642</v>
      </c>
      <c r="O432">
        <v>100</v>
      </c>
    </row>
    <row r="433" spans="13:15" x14ac:dyDescent="0.4">
      <c r="M433" t="s">
        <v>782</v>
      </c>
      <c r="N433" t="s">
        <v>643</v>
      </c>
      <c r="O433">
        <v>100</v>
      </c>
    </row>
    <row r="434" spans="13:15" x14ac:dyDescent="0.4">
      <c r="M434" t="s">
        <v>782</v>
      </c>
      <c r="N434" t="s">
        <v>644</v>
      </c>
      <c r="O434">
        <v>0</v>
      </c>
    </row>
    <row r="435" spans="13:15" x14ac:dyDescent="0.4">
      <c r="M435" t="s">
        <v>782</v>
      </c>
      <c r="N435" t="s">
        <v>645</v>
      </c>
      <c r="O435">
        <v>0</v>
      </c>
    </row>
    <row r="436" spans="13:15" x14ac:dyDescent="0.4">
      <c r="M436" t="s">
        <v>782</v>
      </c>
      <c r="N436" t="s">
        <v>646</v>
      </c>
      <c r="O436">
        <v>2100</v>
      </c>
    </row>
    <row r="437" spans="13:15" x14ac:dyDescent="0.4">
      <c r="M437" t="s">
        <v>782</v>
      </c>
      <c r="N437" t="s">
        <v>647</v>
      </c>
      <c r="O437">
        <v>0</v>
      </c>
    </row>
    <row r="438" spans="13:15" x14ac:dyDescent="0.4">
      <c r="M438" t="s">
        <v>782</v>
      </c>
      <c r="N438" t="s">
        <v>648</v>
      </c>
      <c r="O438">
        <v>0</v>
      </c>
    </row>
    <row r="439" spans="13:15" x14ac:dyDescent="0.4">
      <c r="M439" t="s">
        <v>782</v>
      </c>
      <c r="N439" t="s">
        <v>649</v>
      </c>
      <c r="O439">
        <v>0</v>
      </c>
    </row>
    <row r="440" spans="13:15" x14ac:dyDescent="0.4">
      <c r="M440" t="s">
        <v>782</v>
      </c>
      <c r="N440" t="s">
        <v>650</v>
      </c>
      <c r="O440">
        <v>0</v>
      </c>
    </row>
    <row r="441" spans="13:15" x14ac:dyDescent="0.4">
      <c r="M441" t="s">
        <v>782</v>
      </c>
      <c r="N441" t="s">
        <v>651</v>
      </c>
      <c r="O441">
        <v>0</v>
      </c>
    </row>
    <row r="442" spans="13:15" x14ac:dyDescent="0.4">
      <c r="M442" t="s">
        <v>782</v>
      </c>
      <c r="N442" t="s">
        <v>652</v>
      </c>
      <c r="O442">
        <v>0</v>
      </c>
    </row>
    <row r="443" spans="13:15" x14ac:dyDescent="0.4">
      <c r="M443" t="s">
        <v>782</v>
      </c>
      <c r="N443" t="s">
        <v>653</v>
      </c>
      <c r="O443">
        <v>0</v>
      </c>
    </row>
    <row r="444" spans="13:15" x14ac:dyDescent="0.4">
      <c r="M444" t="s">
        <v>782</v>
      </c>
      <c r="N444" t="s">
        <v>654</v>
      </c>
      <c r="O444">
        <v>0</v>
      </c>
    </row>
    <row r="445" spans="13:15" x14ac:dyDescent="0.4">
      <c r="M445" t="s">
        <v>782</v>
      </c>
      <c r="N445" t="s">
        <v>655</v>
      </c>
      <c r="O445">
        <v>0</v>
      </c>
    </row>
    <row r="446" spans="13:15" x14ac:dyDescent="0.4">
      <c r="M446" t="s">
        <v>782</v>
      </c>
      <c r="N446" t="s">
        <v>656</v>
      </c>
      <c r="O446">
        <v>100</v>
      </c>
    </row>
    <row r="447" spans="13:15" x14ac:dyDescent="0.4">
      <c r="M447" t="s">
        <v>782</v>
      </c>
      <c r="N447" t="s">
        <v>657</v>
      </c>
      <c r="O447">
        <v>0</v>
      </c>
    </row>
    <row r="448" spans="13:15" x14ac:dyDescent="0.4">
      <c r="M448" t="s">
        <v>782</v>
      </c>
      <c r="N448" t="s">
        <v>658</v>
      </c>
      <c r="O448">
        <v>1800</v>
      </c>
    </row>
    <row r="449" spans="13:15" x14ac:dyDescent="0.4">
      <c r="M449" t="s">
        <v>782</v>
      </c>
      <c r="N449" t="s">
        <v>659</v>
      </c>
      <c r="O449">
        <v>100</v>
      </c>
    </row>
    <row r="450" spans="13:15" x14ac:dyDescent="0.4">
      <c r="M450" t="s">
        <v>782</v>
      </c>
      <c r="N450" t="s">
        <v>660</v>
      </c>
      <c r="O450">
        <v>200</v>
      </c>
    </row>
    <row r="451" spans="13:15" x14ac:dyDescent="0.4">
      <c r="M451" t="s">
        <v>782</v>
      </c>
      <c r="N451" t="s">
        <v>661</v>
      </c>
      <c r="O451">
        <v>100</v>
      </c>
    </row>
    <row r="452" spans="13:15" x14ac:dyDescent="0.4">
      <c r="M452" t="s">
        <v>782</v>
      </c>
      <c r="N452" t="s">
        <v>662</v>
      </c>
      <c r="O452">
        <v>100</v>
      </c>
    </row>
    <row r="453" spans="13:15" x14ac:dyDescent="0.4">
      <c r="M453" t="s">
        <v>782</v>
      </c>
      <c r="N453" t="s">
        <v>663</v>
      </c>
      <c r="O453">
        <v>0</v>
      </c>
    </row>
    <row r="454" spans="13:15" x14ac:dyDescent="0.4">
      <c r="M454" t="s">
        <v>782</v>
      </c>
      <c r="N454" t="s">
        <v>664</v>
      </c>
      <c r="O454">
        <v>0</v>
      </c>
    </row>
    <row r="455" spans="13:15" x14ac:dyDescent="0.4">
      <c r="M455" t="s">
        <v>782</v>
      </c>
      <c r="N455" t="s">
        <v>665</v>
      </c>
      <c r="O455">
        <v>100</v>
      </c>
    </row>
    <row r="456" spans="13:15" x14ac:dyDescent="0.4">
      <c r="M456" t="s">
        <v>782</v>
      </c>
      <c r="N456" t="s">
        <v>666</v>
      </c>
      <c r="O456">
        <v>0</v>
      </c>
    </row>
    <row r="457" spans="13:15" x14ac:dyDescent="0.4">
      <c r="M457" t="s">
        <v>782</v>
      </c>
      <c r="N457" t="s">
        <v>667</v>
      </c>
      <c r="O457">
        <v>100</v>
      </c>
    </row>
    <row r="458" spans="13:15" x14ac:dyDescent="0.4">
      <c r="M458" t="s">
        <v>782</v>
      </c>
      <c r="N458" t="s">
        <v>668</v>
      </c>
      <c r="O458">
        <v>0</v>
      </c>
    </row>
    <row r="459" spans="13:15" x14ac:dyDescent="0.4">
      <c r="M459" t="s">
        <v>782</v>
      </c>
      <c r="N459" t="s">
        <v>669</v>
      </c>
      <c r="O459">
        <v>0</v>
      </c>
    </row>
    <row r="460" spans="13:15" x14ac:dyDescent="0.4">
      <c r="M460" t="s">
        <v>782</v>
      </c>
      <c r="N460" t="s">
        <v>670</v>
      </c>
      <c r="O460">
        <v>0</v>
      </c>
    </row>
    <row r="461" spans="13:15" x14ac:dyDescent="0.4">
      <c r="M461" t="s">
        <v>782</v>
      </c>
      <c r="N461" t="s">
        <v>671</v>
      </c>
      <c r="O461">
        <v>0</v>
      </c>
    </row>
    <row r="462" spans="13:15" x14ac:dyDescent="0.4">
      <c r="M462" t="s">
        <v>782</v>
      </c>
      <c r="N462" t="s">
        <v>672</v>
      </c>
      <c r="O462">
        <v>0</v>
      </c>
    </row>
    <row r="463" spans="13:15" x14ac:dyDescent="0.4">
      <c r="M463" t="s">
        <v>782</v>
      </c>
      <c r="N463" t="s">
        <v>673</v>
      </c>
      <c r="O463">
        <v>0</v>
      </c>
    </row>
    <row r="464" spans="13:15" x14ac:dyDescent="0.4">
      <c r="M464" t="s">
        <v>782</v>
      </c>
      <c r="N464" t="s">
        <v>674</v>
      </c>
      <c r="O464">
        <v>0</v>
      </c>
    </row>
    <row r="465" spans="13:15" x14ac:dyDescent="0.4">
      <c r="M465" t="s">
        <v>782</v>
      </c>
      <c r="N465" t="s">
        <v>675</v>
      </c>
      <c r="O465">
        <v>0</v>
      </c>
    </row>
    <row r="466" spans="13:15" x14ac:dyDescent="0.4">
      <c r="M466" t="s">
        <v>782</v>
      </c>
      <c r="N466" t="s">
        <v>676</v>
      </c>
      <c r="O466">
        <v>400</v>
      </c>
    </row>
    <row r="467" spans="13:15" x14ac:dyDescent="0.4">
      <c r="M467" t="s">
        <v>782</v>
      </c>
      <c r="N467" t="s">
        <v>677</v>
      </c>
      <c r="O467">
        <v>0</v>
      </c>
    </row>
    <row r="468" spans="13:15" x14ac:dyDescent="0.4">
      <c r="M468" t="s">
        <v>782</v>
      </c>
      <c r="N468" t="s">
        <v>678</v>
      </c>
      <c r="O468">
        <v>0</v>
      </c>
    </row>
    <row r="469" spans="13:15" x14ac:dyDescent="0.4">
      <c r="M469" t="s">
        <v>782</v>
      </c>
      <c r="N469" t="s">
        <v>679</v>
      </c>
      <c r="O469">
        <v>100</v>
      </c>
    </row>
    <row r="470" spans="13:15" x14ac:dyDescent="0.4">
      <c r="M470" t="s">
        <v>782</v>
      </c>
      <c r="N470" t="s">
        <v>680</v>
      </c>
      <c r="O470">
        <v>0</v>
      </c>
    </row>
    <row r="471" spans="13:15" x14ac:dyDescent="0.4">
      <c r="M471" t="s">
        <v>782</v>
      </c>
      <c r="N471" t="s">
        <v>681</v>
      </c>
      <c r="O471">
        <v>0</v>
      </c>
    </row>
    <row r="472" spans="13:15" x14ac:dyDescent="0.4">
      <c r="M472" t="s">
        <v>782</v>
      </c>
      <c r="N472" t="s">
        <v>682</v>
      </c>
      <c r="O472">
        <v>0</v>
      </c>
    </row>
    <row r="473" spans="13:15" x14ac:dyDescent="0.4">
      <c r="M473" t="s">
        <v>782</v>
      </c>
      <c r="N473" t="s">
        <v>683</v>
      </c>
      <c r="O473">
        <v>0</v>
      </c>
    </row>
    <row r="474" spans="13:15" x14ac:dyDescent="0.4">
      <c r="M474" t="s">
        <v>782</v>
      </c>
      <c r="N474" t="s">
        <v>684</v>
      </c>
      <c r="O474">
        <v>0</v>
      </c>
    </row>
    <row r="475" spans="13:15" x14ac:dyDescent="0.4">
      <c r="M475" t="s">
        <v>782</v>
      </c>
      <c r="N475" t="s">
        <v>685</v>
      </c>
      <c r="O475">
        <v>0</v>
      </c>
    </row>
    <row r="476" spans="13:15" x14ac:dyDescent="0.4">
      <c r="M476" t="s">
        <v>782</v>
      </c>
      <c r="N476" t="s">
        <v>686</v>
      </c>
      <c r="O476">
        <v>0</v>
      </c>
    </row>
    <row r="477" spans="13:15" x14ac:dyDescent="0.4">
      <c r="M477" t="s">
        <v>782</v>
      </c>
      <c r="N477" t="s">
        <v>687</v>
      </c>
      <c r="O477">
        <v>100</v>
      </c>
    </row>
    <row r="478" spans="13:15" x14ac:dyDescent="0.4">
      <c r="M478" t="s">
        <v>782</v>
      </c>
      <c r="N478" t="s">
        <v>688</v>
      </c>
      <c r="O478">
        <v>0</v>
      </c>
    </row>
    <row r="479" spans="13:15" x14ac:dyDescent="0.4">
      <c r="M479" t="s">
        <v>782</v>
      </c>
      <c r="N479" t="s">
        <v>689</v>
      </c>
      <c r="O479">
        <v>0</v>
      </c>
    </row>
    <row r="480" spans="13:15" x14ac:dyDescent="0.4">
      <c r="M480" t="s">
        <v>782</v>
      </c>
      <c r="N480" t="s">
        <v>690</v>
      </c>
      <c r="O480">
        <v>0</v>
      </c>
    </row>
    <row r="481" spans="13:15" x14ac:dyDescent="0.4">
      <c r="M481" t="s">
        <v>782</v>
      </c>
      <c r="N481" t="s">
        <v>691</v>
      </c>
      <c r="O481">
        <v>0</v>
      </c>
    </row>
    <row r="482" spans="13:15" x14ac:dyDescent="0.4">
      <c r="M482" t="s">
        <v>782</v>
      </c>
      <c r="N482" t="s">
        <v>692</v>
      </c>
      <c r="O482">
        <v>100</v>
      </c>
    </row>
    <row r="483" spans="13:15" x14ac:dyDescent="0.4">
      <c r="M483" t="s">
        <v>782</v>
      </c>
      <c r="N483" t="s">
        <v>693</v>
      </c>
      <c r="O483">
        <v>100</v>
      </c>
    </row>
    <row r="484" spans="13:15" x14ac:dyDescent="0.4">
      <c r="M484" t="s">
        <v>782</v>
      </c>
      <c r="N484" t="s">
        <v>694</v>
      </c>
      <c r="O484">
        <v>300</v>
      </c>
    </row>
    <row r="485" spans="13:15" x14ac:dyDescent="0.4">
      <c r="M485" t="s">
        <v>782</v>
      </c>
      <c r="N485" t="s">
        <v>695</v>
      </c>
      <c r="O485">
        <v>800</v>
      </c>
    </row>
    <row r="486" spans="13:15" x14ac:dyDescent="0.4">
      <c r="M486" t="s">
        <v>782</v>
      </c>
      <c r="N486" t="s">
        <v>696</v>
      </c>
      <c r="O486">
        <v>7100</v>
      </c>
    </row>
    <row r="487" spans="13:15" x14ac:dyDescent="0.4">
      <c r="M487" t="s">
        <v>782</v>
      </c>
      <c r="N487" t="s">
        <v>697</v>
      </c>
      <c r="O487">
        <v>0</v>
      </c>
    </row>
    <row r="488" spans="13:15" x14ac:dyDescent="0.4">
      <c r="M488" t="s">
        <v>782</v>
      </c>
      <c r="N488" t="s">
        <v>698</v>
      </c>
      <c r="O488">
        <v>0</v>
      </c>
    </row>
    <row r="489" spans="13:15" x14ac:dyDescent="0.4">
      <c r="M489" t="s">
        <v>782</v>
      </c>
      <c r="N489" t="s">
        <v>699</v>
      </c>
      <c r="O489">
        <v>0</v>
      </c>
    </row>
    <row r="490" spans="13:15" x14ac:dyDescent="0.4">
      <c r="M490" t="s">
        <v>782</v>
      </c>
      <c r="N490" t="s">
        <v>700</v>
      </c>
      <c r="O490">
        <v>0</v>
      </c>
    </row>
    <row r="491" spans="13:15" x14ac:dyDescent="0.4">
      <c r="M491" t="s">
        <v>782</v>
      </c>
      <c r="N491" t="s">
        <v>701</v>
      </c>
      <c r="O491">
        <v>0</v>
      </c>
    </row>
    <row r="492" spans="13:15" x14ac:dyDescent="0.4">
      <c r="M492" t="s">
        <v>782</v>
      </c>
      <c r="N492" t="s">
        <v>702</v>
      </c>
      <c r="O492">
        <v>0</v>
      </c>
    </row>
    <row r="493" spans="13:15" x14ac:dyDescent="0.4">
      <c r="M493" t="s">
        <v>782</v>
      </c>
      <c r="N493" t="s">
        <v>703</v>
      </c>
      <c r="O493">
        <v>0</v>
      </c>
    </row>
    <row r="494" spans="13:15" x14ac:dyDescent="0.4">
      <c r="M494" t="s">
        <v>782</v>
      </c>
      <c r="N494" t="s">
        <v>704</v>
      </c>
      <c r="O494">
        <v>0</v>
      </c>
    </row>
    <row r="495" spans="13:15" x14ac:dyDescent="0.4">
      <c r="M495" t="s">
        <v>782</v>
      </c>
      <c r="N495" t="s">
        <v>705</v>
      </c>
      <c r="O495">
        <v>100</v>
      </c>
    </row>
    <row r="496" spans="13:15" x14ac:dyDescent="0.4">
      <c r="M496" t="s">
        <v>782</v>
      </c>
      <c r="N496" t="s">
        <v>706</v>
      </c>
      <c r="O496">
        <v>100</v>
      </c>
    </row>
    <row r="497" spans="13:15" x14ac:dyDescent="0.4">
      <c r="M497" t="s">
        <v>782</v>
      </c>
      <c r="N497" t="s">
        <v>707</v>
      </c>
      <c r="O497">
        <v>500</v>
      </c>
    </row>
    <row r="498" spans="13:15" x14ac:dyDescent="0.4">
      <c r="M498" t="s">
        <v>782</v>
      </c>
      <c r="N498" t="s">
        <v>708</v>
      </c>
      <c r="O498">
        <v>100</v>
      </c>
    </row>
    <row r="499" spans="13:15" x14ac:dyDescent="0.4">
      <c r="M499" t="s">
        <v>782</v>
      </c>
      <c r="N499" t="s">
        <v>709</v>
      </c>
      <c r="O499">
        <v>0</v>
      </c>
    </row>
    <row r="500" spans="13:15" x14ac:dyDescent="0.4">
      <c r="M500" t="s">
        <v>782</v>
      </c>
      <c r="N500" t="s">
        <v>710</v>
      </c>
      <c r="O500">
        <v>0</v>
      </c>
    </row>
    <row r="501" spans="13:15" x14ac:dyDescent="0.4">
      <c r="M501" t="s">
        <v>782</v>
      </c>
      <c r="N501" t="s">
        <v>711</v>
      </c>
      <c r="O501">
        <v>0</v>
      </c>
    </row>
    <row r="502" spans="13:15" x14ac:dyDescent="0.4">
      <c r="M502" t="s">
        <v>782</v>
      </c>
      <c r="N502" t="s">
        <v>712</v>
      </c>
      <c r="O502">
        <v>0</v>
      </c>
    </row>
    <row r="503" spans="13:15" x14ac:dyDescent="0.4">
      <c r="M503" t="s">
        <v>782</v>
      </c>
      <c r="N503" t="s">
        <v>713</v>
      </c>
      <c r="O503">
        <v>4000</v>
      </c>
    </row>
    <row r="504" spans="13:15" x14ac:dyDescent="0.4">
      <c r="M504" t="s">
        <v>782</v>
      </c>
      <c r="N504" t="s">
        <v>714</v>
      </c>
      <c r="O504">
        <v>0</v>
      </c>
    </row>
    <row r="505" spans="13:15" x14ac:dyDescent="0.4">
      <c r="M505" t="s">
        <v>782</v>
      </c>
      <c r="N505" t="s">
        <v>715</v>
      </c>
      <c r="O505">
        <v>0</v>
      </c>
    </row>
    <row r="506" spans="13:15" x14ac:dyDescent="0.4">
      <c r="M506" t="s">
        <v>782</v>
      </c>
      <c r="N506" t="s">
        <v>716</v>
      </c>
      <c r="O506">
        <v>100</v>
      </c>
    </row>
    <row r="507" spans="13:15" x14ac:dyDescent="0.4">
      <c r="M507" t="s">
        <v>782</v>
      </c>
      <c r="N507" t="s">
        <v>717</v>
      </c>
      <c r="O507">
        <v>12200</v>
      </c>
    </row>
    <row r="508" spans="13:15" x14ac:dyDescent="0.4">
      <c r="M508" t="s">
        <v>782</v>
      </c>
      <c r="N508" t="s">
        <v>718</v>
      </c>
      <c r="O508">
        <v>200</v>
      </c>
    </row>
    <row r="509" spans="13:15" x14ac:dyDescent="0.4">
      <c r="M509" t="s">
        <v>782</v>
      </c>
      <c r="N509" t="s">
        <v>719</v>
      </c>
      <c r="O509">
        <v>0</v>
      </c>
    </row>
    <row r="510" spans="13:15" x14ac:dyDescent="0.4">
      <c r="M510" t="s">
        <v>782</v>
      </c>
      <c r="N510" t="s">
        <v>720</v>
      </c>
      <c r="O510">
        <v>17500</v>
      </c>
    </row>
    <row r="511" spans="13:15" x14ac:dyDescent="0.4">
      <c r="M511" t="s">
        <v>782</v>
      </c>
      <c r="N511" t="s">
        <v>721</v>
      </c>
      <c r="O511">
        <v>0</v>
      </c>
    </row>
    <row r="512" spans="13:15" x14ac:dyDescent="0.4">
      <c r="M512" t="s">
        <v>782</v>
      </c>
      <c r="N512" t="s">
        <v>722</v>
      </c>
      <c r="O512">
        <v>100</v>
      </c>
    </row>
    <row r="513" spans="13:15" x14ac:dyDescent="0.4">
      <c r="M513" t="s">
        <v>782</v>
      </c>
      <c r="N513" t="s">
        <v>723</v>
      </c>
      <c r="O513">
        <v>700</v>
      </c>
    </row>
    <row r="514" spans="13:15" x14ac:dyDescent="0.4">
      <c r="M514" t="s">
        <v>782</v>
      </c>
      <c r="N514" t="s">
        <v>724</v>
      </c>
      <c r="O514">
        <v>0</v>
      </c>
    </row>
    <row r="515" spans="13:15" x14ac:dyDescent="0.4">
      <c r="M515" t="s">
        <v>782</v>
      </c>
      <c r="N515" t="s">
        <v>725</v>
      </c>
      <c r="O515">
        <v>0</v>
      </c>
    </row>
    <row r="516" spans="13:15" x14ac:dyDescent="0.4">
      <c r="M516" t="s">
        <v>782</v>
      </c>
      <c r="N516" t="s">
        <v>726</v>
      </c>
      <c r="O516">
        <v>0</v>
      </c>
    </row>
    <row r="517" spans="13:15" x14ac:dyDescent="0.4">
      <c r="M517" t="s">
        <v>782</v>
      </c>
      <c r="N517" t="s">
        <v>425</v>
      </c>
      <c r="O517">
        <v>100</v>
      </c>
    </row>
    <row r="518" spans="13:15" x14ac:dyDescent="0.4">
      <c r="M518" t="s">
        <v>782</v>
      </c>
      <c r="N518" t="s">
        <v>426</v>
      </c>
      <c r="O518">
        <v>5700</v>
      </c>
    </row>
    <row r="519" spans="13:15" x14ac:dyDescent="0.4">
      <c r="M519" t="s">
        <v>782</v>
      </c>
      <c r="N519" t="s">
        <v>427</v>
      </c>
      <c r="O519">
        <v>900</v>
      </c>
    </row>
    <row r="520" spans="13:15" x14ac:dyDescent="0.4">
      <c r="M520" t="s">
        <v>782</v>
      </c>
      <c r="N520" t="s">
        <v>428</v>
      </c>
      <c r="O520">
        <v>0</v>
      </c>
    </row>
    <row r="521" spans="13:15" x14ac:dyDescent="0.4">
      <c r="M521" t="s">
        <v>782</v>
      </c>
      <c r="N521" t="s">
        <v>429</v>
      </c>
      <c r="O521">
        <v>200</v>
      </c>
    </row>
    <row r="522" spans="13:15" x14ac:dyDescent="0.4">
      <c r="M522" t="s">
        <v>782</v>
      </c>
      <c r="N522" t="s">
        <v>430</v>
      </c>
      <c r="O522">
        <v>0</v>
      </c>
    </row>
    <row r="523" spans="13:15" x14ac:dyDescent="0.4">
      <c r="M523" t="s">
        <v>782</v>
      </c>
      <c r="N523" t="s">
        <v>431</v>
      </c>
      <c r="O523">
        <v>100</v>
      </c>
    </row>
    <row r="524" spans="13:15" x14ac:dyDescent="0.4">
      <c r="M524" t="s">
        <v>782</v>
      </c>
      <c r="N524" t="s">
        <v>432</v>
      </c>
      <c r="O524">
        <v>0</v>
      </c>
    </row>
    <row r="525" spans="13:15" x14ac:dyDescent="0.4">
      <c r="M525" t="s">
        <v>782</v>
      </c>
      <c r="N525" t="s">
        <v>433</v>
      </c>
      <c r="O525">
        <v>100</v>
      </c>
    </row>
    <row r="526" spans="13:15" x14ac:dyDescent="0.4">
      <c r="M526" t="s">
        <v>782</v>
      </c>
      <c r="N526" t="s">
        <v>434</v>
      </c>
      <c r="O526">
        <v>0</v>
      </c>
    </row>
    <row r="527" spans="13:15" x14ac:dyDescent="0.4">
      <c r="M527" t="s">
        <v>782</v>
      </c>
      <c r="N527" t="s">
        <v>435</v>
      </c>
      <c r="O527">
        <v>0</v>
      </c>
    </row>
    <row r="528" spans="13:15" x14ac:dyDescent="0.4">
      <c r="M528" t="s">
        <v>782</v>
      </c>
      <c r="N528" t="s">
        <v>436</v>
      </c>
      <c r="O528">
        <v>0</v>
      </c>
    </row>
    <row r="529" spans="13:15" x14ac:dyDescent="0.4">
      <c r="M529" t="s">
        <v>782</v>
      </c>
      <c r="N529" t="s">
        <v>437</v>
      </c>
      <c r="O529">
        <v>0</v>
      </c>
    </row>
    <row r="530" spans="13:15" x14ac:dyDescent="0.4">
      <c r="M530" t="s">
        <v>782</v>
      </c>
      <c r="N530" t="s">
        <v>438</v>
      </c>
      <c r="O530">
        <v>0</v>
      </c>
    </row>
    <row r="531" spans="13:15" x14ac:dyDescent="0.4">
      <c r="M531" t="s">
        <v>782</v>
      </c>
      <c r="N531" t="s">
        <v>439</v>
      </c>
      <c r="O531">
        <v>2100</v>
      </c>
    </row>
    <row r="532" spans="13:15" x14ac:dyDescent="0.4">
      <c r="M532" t="s">
        <v>782</v>
      </c>
      <c r="N532" t="s">
        <v>440</v>
      </c>
      <c r="O532">
        <v>0</v>
      </c>
    </row>
    <row r="533" spans="13:15" x14ac:dyDescent="0.4">
      <c r="M533" t="s">
        <v>782</v>
      </c>
      <c r="N533" t="s">
        <v>441</v>
      </c>
      <c r="O533">
        <v>0</v>
      </c>
    </row>
    <row r="534" spans="13:15" x14ac:dyDescent="0.4">
      <c r="M534" t="s">
        <v>782</v>
      </c>
      <c r="N534" t="s">
        <v>442</v>
      </c>
      <c r="O534">
        <v>0</v>
      </c>
    </row>
    <row r="535" spans="13:15" x14ac:dyDescent="0.4">
      <c r="M535" t="s">
        <v>782</v>
      </c>
      <c r="N535" t="s">
        <v>443</v>
      </c>
      <c r="O535">
        <v>400</v>
      </c>
    </row>
    <row r="536" spans="13:15" x14ac:dyDescent="0.4">
      <c r="M536" t="s">
        <v>782</v>
      </c>
      <c r="N536" t="s">
        <v>444</v>
      </c>
      <c r="O536">
        <v>200</v>
      </c>
    </row>
    <row r="537" spans="13:15" x14ac:dyDescent="0.4">
      <c r="M537" t="s">
        <v>782</v>
      </c>
      <c r="N537" t="s">
        <v>445</v>
      </c>
      <c r="O537">
        <v>0</v>
      </c>
    </row>
    <row r="538" spans="13:15" x14ac:dyDescent="0.4">
      <c r="M538" t="s">
        <v>782</v>
      </c>
      <c r="N538" t="s">
        <v>446</v>
      </c>
      <c r="O538">
        <v>0</v>
      </c>
    </row>
    <row r="539" spans="13:15" x14ac:dyDescent="0.4">
      <c r="M539" t="s">
        <v>782</v>
      </c>
      <c r="N539" t="s">
        <v>447</v>
      </c>
      <c r="O539">
        <v>0</v>
      </c>
    </row>
    <row r="540" spans="13:15" x14ac:dyDescent="0.4">
      <c r="M540" t="s">
        <v>782</v>
      </c>
      <c r="N540" t="s">
        <v>448</v>
      </c>
      <c r="O540">
        <v>0</v>
      </c>
    </row>
    <row r="541" spans="13:15" x14ac:dyDescent="0.4">
      <c r="M541" t="s">
        <v>782</v>
      </c>
      <c r="N541" t="s">
        <v>449</v>
      </c>
      <c r="O541">
        <v>0</v>
      </c>
    </row>
    <row r="542" spans="13:15" x14ac:dyDescent="0.4">
      <c r="M542" t="s">
        <v>782</v>
      </c>
      <c r="N542" t="s">
        <v>450</v>
      </c>
      <c r="O542">
        <v>100</v>
      </c>
    </row>
    <row r="543" spans="13:15" x14ac:dyDescent="0.4">
      <c r="M543" t="s">
        <v>782</v>
      </c>
      <c r="N543" t="s">
        <v>451</v>
      </c>
      <c r="O543">
        <v>0</v>
      </c>
    </row>
    <row r="544" spans="13:15" x14ac:dyDescent="0.4">
      <c r="M544" t="s">
        <v>782</v>
      </c>
      <c r="N544" t="s">
        <v>452</v>
      </c>
      <c r="O544">
        <v>0</v>
      </c>
    </row>
    <row r="545" spans="13:15" x14ac:dyDescent="0.4">
      <c r="M545" t="s">
        <v>782</v>
      </c>
      <c r="N545" t="s">
        <v>453</v>
      </c>
      <c r="O545">
        <v>0</v>
      </c>
    </row>
    <row r="546" spans="13:15" x14ac:dyDescent="0.4">
      <c r="M546" t="s">
        <v>782</v>
      </c>
      <c r="N546" t="s">
        <v>454</v>
      </c>
      <c r="O546">
        <v>0</v>
      </c>
    </row>
    <row r="547" spans="13:15" x14ac:dyDescent="0.4">
      <c r="M547" t="s">
        <v>782</v>
      </c>
      <c r="N547" t="s">
        <v>455</v>
      </c>
      <c r="O547">
        <v>0</v>
      </c>
    </row>
    <row r="548" spans="13:15" x14ac:dyDescent="0.4">
      <c r="M548" t="s">
        <v>782</v>
      </c>
      <c r="N548" t="s">
        <v>456</v>
      </c>
      <c r="O548">
        <v>3900</v>
      </c>
    </row>
    <row r="549" spans="13:15" x14ac:dyDescent="0.4">
      <c r="M549" t="s">
        <v>782</v>
      </c>
      <c r="N549" t="s">
        <v>457</v>
      </c>
      <c r="O549">
        <v>0</v>
      </c>
    </row>
    <row r="550" spans="13:15" x14ac:dyDescent="0.4">
      <c r="M550" t="s">
        <v>782</v>
      </c>
      <c r="N550" t="s">
        <v>458</v>
      </c>
      <c r="O550">
        <v>20700</v>
      </c>
    </row>
    <row r="551" spans="13:15" x14ac:dyDescent="0.4">
      <c r="M551" t="s">
        <v>782</v>
      </c>
      <c r="N551" t="s">
        <v>459</v>
      </c>
      <c r="O551">
        <v>0</v>
      </c>
    </row>
    <row r="552" spans="13:15" x14ac:dyDescent="0.4">
      <c r="M552" t="s">
        <v>782</v>
      </c>
      <c r="N552" t="s">
        <v>460</v>
      </c>
      <c r="O552">
        <v>400</v>
      </c>
    </row>
    <row r="553" spans="13:15" x14ac:dyDescent="0.4">
      <c r="M553" t="s">
        <v>782</v>
      </c>
      <c r="N553" t="s">
        <v>461</v>
      </c>
      <c r="O553">
        <v>900</v>
      </c>
    </row>
    <row r="554" spans="13:15" x14ac:dyDescent="0.4">
      <c r="M554" t="s">
        <v>782</v>
      </c>
      <c r="N554" t="s">
        <v>462</v>
      </c>
      <c r="O554">
        <v>700</v>
      </c>
    </row>
    <row r="555" spans="13:15" x14ac:dyDescent="0.4">
      <c r="M555" t="s">
        <v>782</v>
      </c>
      <c r="N555" t="s">
        <v>463</v>
      </c>
      <c r="O555">
        <v>0</v>
      </c>
    </row>
    <row r="556" spans="13:15" x14ac:dyDescent="0.4">
      <c r="M556" t="s">
        <v>782</v>
      </c>
      <c r="N556" t="s">
        <v>464</v>
      </c>
      <c r="O556">
        <v>100</v>
      </c>
    </row>
    <row r="557" spans="13:15" x14ac:dyDescent="0.4">
      <c r="M557" t="s">
        <v>782</v>
      </c>
      <c r="N557" t="s">
        <v>465</v>
      </c>
      <c r="O557">
        <v>0</v>
      </c>
    </row>
    <row r="558" spans="13:15" x14ac:dyDescent="0.4">
      <c r="M558" t="s">
        <v>782</v>
      </c>
      <c r="N558" t="s">
        <v>466</v>
      </c>
      <c r="O558">
        <v>100</v>
      </c>
    </row>
    <row r="559" spans="13:15" x14ac:dyDescent="0.4">
      <c r="M559" t="s">
        <v>782</v>
      </c>
      <c r="N559" t="s">
        <v>467</v>
      </c>
      <c r="O559">
        <v>0</v>
      </c>
    </row>
    <row r="560" spans="13:15" x14ac:dyDescent="0.4">
      <c r="M560" t="s">
        <v>782</v>
      </c>
      <c r="N560" t="s">
        <v>468</v>
      </c>
      <c r="O560">
        <v>0</v>
      </c>
    </row>
    <row r="561" spans="13:15" x14ac:dyDescent="0.4">
      <c r="M561" t="s">
        <v>782</v>
      </c>
      <c r="N561" t="s">
        <v>469</v>
      </c>
      <c r="O561">
        <v>200</v>
      </c>
    </row>
    <row r="562" spans="13:15" x14ac:dyDescent="0.4">
      <c r="M562" t="s">
        <v>782</v>
      </c>
      <c r="N562" t="s">
        <v>470</v>
      </c>
      <c r="O562">
        <v>0</v>
      </c>
    </row>
    <row r="563" spans="13:15" x14ac:dyDescent="0.4">
      <c r="M563" t="s">
        <v>782</v>
      </c>
      <c r="N563" t="s">
        <v>471</v>
      </c>
      <c r="O563">
        <v>100</v>
      </c>
    </row>
    <row r="564" spans="13:15" x14ac:dyDescent="0.4">
      <c r="M564" t="s">
        <v>782</v>
      </c>
      <c r="N564" t="s">
        <v>472</v>
      </c>
      <c r="O564">
        <v>0</v>
      </c>
    </row>
    <row r="565" spans="13:15" x14ac:dyDescent="0.4">
      <c r="M565" t="s">
        <v>782</v>
      </c>
      <c r="N565" t="s">
        <v>473</v>
      </c>
      <c r="O565">
        <v>0</v>
      </c>
    </row>
    <row r="566" spans="13:15" x14ac:dyDescent="0.4">
      <c r="M566" t="s">
        <v>782</v>
      </c>
      <c r="N566" t="s">
        <v>474</v>
      </c>
      <c r="O566">
        <v>300</v>
      </c>
    </row>
    <row r="567" spans="13:15" x14ac:dyDescent="0.4">
      <c r="M567" t="s">
        <v>782</v>
      </c>
      <c r="N567" t="s">
        <v>475</v>
      </c>
      <c r="O567">
        <v>0</v>
      </c>
    </row>
    <row r="568" spans="13:15" x14ac:dyDescent="0.4">
      <c r="M568" t="s">
        <v>782</v>
      </c>
      <c r="N568" t="s">
        <v>476</v>
      </c>
      <c r="O568">
        <v>0</v>
      </c>
    </row>
    <row r="569" spans="13:15" x14ac:dyDescent="0.4">
      <c r="M569" t="s">
        <v>782</v>
      </c>
      <c r="N569" t="s">
        <v>477</v>
      </c>
      <c r="O569">
        <v>1700</v>
      </c>
    </row>
    <row r="570" spans="13:15" x14ac:dyDescent="0.4">
      <c r="M570" t="s">
        <v>782</v>
      </c>
      <c r="N570" t="s">
        <v>478</v>
      </c>
      <c r="O570">
        <v>100</v>
      </c>
    </row>
    <row r="571" spans="13:15" x14ac:dyDescent="0.4">
      <c r="M571" t="s">
        <v>782</v>
      </c>
      <c r="N571" t="s">
        <v>479</v>
      </c>
      <c r="O571">
        <v>700</v>
      </c>
    </row>
    <row r="572" spans="13:15" x14ac:dyDescent="0.4">
      <c r="M572" t="s">
        <v>782</v>
      </c>
      <c r="N572" t="s">
        <v>480</v>
      </c>
      <c r="O572">
        <v>0</v>
      </c>
    </row>
    <row r="573" spans="13:15" x14ac:dyDescent="0.4">
      <c r="M573" t="s">
        <v>782</v>
      </c>
      <c r="N573" t="s">
        <v>481</v>
      </c>
      <c r="O573">
        <v>0</v>
      </c>
    </row>
    <row r="574" spans="13:15" x14ac:dyDescent="0.4">
      <c r="M574" t="s">
        <v>782</v>
      </c>
      <c r="N574" t="s">
        <v>482</v>
      </c>
      <c r="O574">
        <v>0</v>
      </c>
    </row>
    <row r="575" spans="13:15" x14ac:dyDescent="0.4">
      <c r="M575" t="s">
        <v>782</v>
      </c>
      <c r="N575" t="s">
        <v>483</v>
      </c>
      <c r="O575">
        <v>0</v>
      </c>
    </row>
    <row r="576" spans="13:15" x14ac:dyDescent="0.4">
      <c r="M576" t="s">
        <v>782</v>
      </c>
      <c r="N576" t="s">
        <v>484</v>
      </c>
      <c r="O576">
        <v>0</v>
      </c>
    </row>
    <row r="577" spans="13:15" x14ac:dyDescent="0.4">
      <c r="M577" t="s">
        <v>782</v>
      </c>
      <c r="N577" t="s">
        <v>485</v>
      </c>
      <c r="O577">
        <v>0</v>
      </c>
    </row>
    <row r="578" spans="13:15" x14ac:dyDescent="0.4">
      <c r="M578" t="s">
        <v>782</v>
      </c>
      <c r="N578" t="s">
        <v>486</v>
      </c>
      <c r="O578">
        <v>0</v>
      </c>
    </row>
    <row r="579" spans="13:15" x14ac:dyDescent="0.4">
      <c r="M579" t="s">
        <v>782</v>
      </c>
      <c r="N579" t="s">
        <v>487</v>
      </c>
      <c r="O579">
        <v>0</v>
      </c>
    </row>
    <row r="580" spans="13:15" x14ac:dyDescent="0.4">
      <c r="M580" t="s">
        <v>782</v>
      </c>
      <c r="N580" t="s">
        <v>488</v>
      </c>
      <c r="O580">
        <v>0</v>
      </c>
    </row>
    <row r="581" spans="13:15" x14ac:dyDescent="0.4">
      <c r="M581" t="s">
        <v>782</v>
      </c>
      <c r="N581" t="s">
        <v>489</v>
      </c>
      <c r="O581">
        <v>0</v>
      </c>
    </row>
    <row r="582" spans="13:15" x14ac:dyDescent="0.4">
      <c r="M582" t="s">
        <v>782</v>
      </c>
      <c r="N582" t="s">
        <v>490</v>
      </c>
      <c r="O582">
        <v>0</v>
      </c>
    </row>
    <row r="583" spans="13:15" x14ac:dyDescent="0.4">
      <c r="M583" t="s">
        <v>782</v>
      </c>
      <c r="N583" t="s">
        <v>491</v>
      </c>
      <c r="O583">
        <v>4700</v>
      </c>
    </row>
    <row r="584" spans="13:15" x14ac:dyDescent="0.4">
      <c r="M584" t="s">
        <v>782</v>
      </c>
      <c r="N584" t="s">
        <v>492</v>
      </c>
      <c r="O584">
        <v>100</v>
      </c>
    </row>
    <row r="585" spans="13:15" x14ac:dyDescent="0.4">
      <c r="M585" t="s">
        <v>782</v>
      </c>
      <c r="N585" t="s">
        <v>493</v>
      </c>
      <c r="O585">
        <v>2700</v>
      </c>
    </row>
    <row r="586" spans="13:15" x14ac:dyDescent="0.4">
      <c r="M586" t="s">
        <v>782</v>
      </c>
      <c r="N586" t="s">
        <v>494</v>
      </c>
      <c r="O586">
        <v>2100</v>
      </c>
    </row>
    <row r="587" spans="13:15" x14ac:dyDescent="0.4">
      <c r="M587" t="s">
        <v>782</v>
      </c>
      <c r="N587" t="s">
        <v>495</v>
      </c>
      <c r="O587">
        <v>0</v>
      </c>
    </row>
    <row r="588" spans="13:15" x14ac:dyDescent="0.4">
      <c r="M588" t="s">
        <v>782</v>
      </c>
      <c r="N588" t="s">
        <v>496</v>
      </c>
      <c r="O588">
        <v>0</v>
      </c>
    </row>
    <row r="589" spans="13:15" x14ac:dyDescent="0.4">
      <c r="M589" t="s">
        <v>782</v>
      </c>
      <c r="N589" t="s">
        <v>497</v>
      </c>
      <c r="O589">
        <v>200</v>
      </c>
    </row>
    <row r="590" spans="13:15" x14ac:dyDescent="0.4">
      <c r="M590" t="s">
        <v>782</v>
      </c>
      <c r="N590" t="s">
        <v>498</v>
      </c>
      <c r="O590">
        <v>0</v>
      </c>
    </row>
    <row r="591" spans="13:15" x14ac:dyDescent="0.4">
      <c r="M591" t="s">
        <v>782</v>
      </c>
      <c r="N591" t="s">
        <v>499</v>
      </c>
      <c r="O591">
        <v>0</v>
      </c>
    </row>
    <row r="592" spans="13:15" x14ac:dyDescent="0.4">
      <c r="M592" t="s">
        <v>782</v>
      </c>
      <c r="N592" t="s">
        <v>500</v>
      </c>
      <c r="O592">
        <v>200</v>
      </c>
    </row>
    <row r="593" spans="13:15" x14ac:dyDescent="0.4">
      <c r="M593" t="s">
        <v>782</v>
      </c>
      <c r="N593" t="s">
        <v>501</v>
      </c>
      <c r="O593">
        <v>200</v>
      </c>
    </row>
    <row r="594" spans="13:15" x14ac:dyDescent="0.4">
      <c r="M594" t="s">
        <v>782</v>
      </c>
      <c r="N594" t="s">
        <v>502</v>
      </c>
      <c r="O594">
        <v>100</v>
      </c>
    </row>
    <row r="595" spans="13:15" x14ac:dyDescent="0.4">
      <c r="M595" t="s">
        <v>782</v>
      </c>
      <c r="N595" t="s">
        <v>503</v>
      </c>
      <c r="O595">
        <v>0</v>
      </c>
    </row>
    <row r="596" spans="13:15" x14ac:dyDescent="0.4">
      <c r="M596" t="s">
        <v>782</v>
      </c>
      <c r="N596" t="s">
        <v>504</v>
      </c>
      <c r="O596">
        <v>0</v>
      </c>
    </row>
    <row r="597" spans="13:15" x14ac:dyDescent="0.4">
      <c r="M597" t="s">
        <v>782</v>
      </c>
      <c r="N597" t="s">
        <v>505</v>
      </c>
      <c r="O597">
        <v>0</v>
      </c>
    </row>
    <row r="598" spans="13:15" x14ac:dyDescent="0.4">
      <c r="M598" t="s">
        <v>782</v>
      </c>
      <c r="N598" t="s">
        <v>506</v>
      </c>
      <c r="O598">
        <v>100</v>
      </c>
    </row>
    <row r="599" spans="13:15" x14ac:dyDescent="0.4">
      <c r="M599" t="s">
        <v>782</v>
      </c>
      <c r="N599" t="s">
        <v>507</v>
      </c>
      <c r="O599">
        <v>0</v>
      </c>
    </row>
    <row r="600" spans="13:15" x14ac:dyDescent="0.4">
      <c r="M600" t="s">
        <v>782</v>
      </c>
      <c r="N600" t="s">
        <v>508</v>
      </c>
      <c r="O600">
        <v>0</v>
      </c>
    </row>
    <row r="601" spans="13:15" x14ac:dyDescent="0.4">
      <c r="M601" t="s">
        <v>782</v>
      </c>
      <c r="N601" t="s">
        <v>509</v>
      </c>
      <c r="O601">
        <v>0</v>
      </c>
    </row>
    <row r="602" spans="13:15" x14ac:dyDescent="0.4">
      <c r="M602" t="s">
        <v>782</v>
      </c>
      <c r="N602" t="s">
        <v>510</v>
      </c>
      <c r="O602">
        <v>0</v>
      </c>
    </row>
    <row r="603" spans="13:15" x14ac:dyDescent="0.4">
      <c r="M603" t="s">
        <v>782</v>
      </c>
      <c r="N603" t="s">
        <v>511</v>
      </c>
      <c r="O603">
        <v>0</v>
      </c>
    </row>
    <row r="604" spans="13:15" x14ac:dyDescent="0.4">
      <c r="M604" t="s">
        <v>782</v>
      </c>
      <c r="N604" t="s">
        <v>512</v>
      </c>
      <c r="O604">
        <v>41200</v>
      </c>
    </row>
    <row r="605" spans="13:15" x14ac:dyDescent="0.4">
      <c r="M605" t="s">
        <v>782</v>
      </c>
      <c r="N605" t="s">
        <v>513</v>
      </c>
      <c r="O605">
        <v>2800</v>
      </c>
    </row>
    <row r="606" spans="13:15" x14ac:dyDescent="0.4">
      <c r="M606" t="s">
        <v>782</v>
      </c>
      <c r="N606" t="s">
        <v>514</v>
      </c>
      <c r="O606">
        <v>3400</v>
      </c>
    </row>
    <row r="607" spans="13:15" x14ac:dyDescent="0.4">
      <c r="M607" t="s">
        <v>782</v>
      </c>
      <c r="N607" t="s">
        <v>515</v>
      </c>
      <c r="O607">
        <v>0</v>
      </c>
    </row>
    <row r="608" spans="13:15" x14ac:dyDescent="0.4">
      <c r="M608" t="s">
        <v>782</v>
      </c>
      <c r="N608" t="s">
        <v>516</v>
      </c>
      <c r="O608">
        <v>1000</v>
      </c>
    </row>
    <row r="609" spans="13:15" x14ac:dyDescent="0.4">
      <c r="M609" t="s">
        <v>782</v>
      </c>
      <c r="N609" t="s">
        <v>517</v>
      </c>
      <c r="O609">
        <v>300</v>
      </c>
    </row>
    <row r="610" spans="13:15" x14ac:dyDescent="0.4">
      <c r="M610" t="s">
        <v>782</v>
      </c>
      <c r="N610" t="s">
        <v>518</v>
      </c>
      <c r="O610">
        <v>700</v>
      </c>
    </row>
    <row r="611" spans="13:15" x14ac:dyDescent="0.4">
      <c r="M611" t="s">
        <v>782</v>
      </c>
      <c r="N611" t="s">
        <v>519</v>
      </c>
      <c r="O611">
        <v>1200</v>
      </c>
    </row>
    <row r="612" spans="13:15" x14ac:dyDescent="0.4">
      <c r="M612" t="s">
        <v>782</v>
      </c>
      <c r="N612" t="s">
        <v>520</v>
      </c>
      <c r="O612">
        <v>0</v>
      </c>
    </row>
    <row r="613" spans="13:15" x14ac:dyDescent="0.4">
      <c r="M613" t="s">
        <v>782</v>
      </c>
      <c r="N613" t="s">
        <v>521</v>
      </c>
      <c r="O613">
        <v>2800</v>
      </c>
    </row>
    <row r="614" spans="13:15" x14ac:dyDescent="0.4">
      <c r="M614" t="s">
        <v>782</v>
      </c>
      <c r="N614" t="s">
        <v>522</v>
      </c>
      <c r="O614">
        <v>0</v>
      </c>
    </row>
    <row r="615" spans="13:15" x14ac:dyDescent="0.4">
      <c r="M615" t="s">
        <v>782</v>
      </c>
      <c r="N615" t="s">
        <v>523</v>
      </c>
      <c r="O615">
        <v>0</v>
      </c>
    </row>
    <row r="616" spans="13:15" x14ac:dyDescent="0.4">
      <c r="M616" t="s">
        <v>782</v>
      </c>
      <c r="N616" t="s">
        <v>524</v>
      </c>
      <c r="O616">
        <v>1800</v>
      </c>
    </row>
    <row r="617" spans="13:15" x14ac:dyDescent="0.4">
      <c r="M617" t="s">
        <v>782</v>
      </c>
      <c r="N617" t="s">
        <v>525</v>
      </c>
      <c r="O617">
        <v>200</v>
      </c>
    </row>
    <row r="618" spans="13:15" x14ac:dyDescent="0.4">
      <c r="M618" t="s">
        <v>782</v>
      </c>
      <c r="N618" t="s">
        <v>526</v>
      </c>
      <c r="O618">
        <v>200</v>
      </c>
    </row>
    <row r="619" spans="13:15" x14ac:dyDescent="0.4">
      <c r="M619" t="s">
        <v>782</v>
      </c>
      <c r="N619" t="s">
        <v>527</v>
      </c>
      <c r="O619">
        <v>0</v>
      </c>
    </row>
    <row r="620" spans="13:15" x14ac:dyDescent="0.4">
      <c r="M620" t="s">
        <v>782</v>
      </c>
      <c r="N620" t="s">
        <v>528</v>
      </c>
      <c r="O620">
        <v>0</v>
      </c>
    </row>
    <row r="621" spans="13:15" x14ac:dyDescent="0.4">
      <c r="M621" t="s">
        <v>782</v>
      </c>
      <c r="N621" t="s">
        <v>529</v>
      </c>
      <c r="O621">
        <v>200</v>
      </c>
    </row>
    <row r="622" spans="13:15" x14ac:dyDescent="0.4">
      <c r="M622" t="s">
        <v>782</v>
      </c>
      <c r="N622" t="s">
        <v>530</v>
      </c>
      <c r="O622">
        <v>0</v>
      </c>
    </row>
    <row r="623" spans="13:15" x14ac:dyDescent="0.4">
      <c r="M623" t="s">
        <v>782</v>
      </c>
      <c r="N623" t="s">
        <v>531</v>
      </c>
      <c r="O623">
        <v>0</v>
      </c>
    </row>
    <row r="624" spans="13:15" x14ac:dyDescent="0.4">
      <c r="M624" t="s">
        <v>782</v>
      </c>
      <c r="N624" t="s">
        <v>532</v>
      </c>
      <c r="O624">
        <v>0</v>
      </c>
    </row>
    <row r="625" spans="13:15" x14ac:dyDescent="0.4">
      <c r="M625" t="s">
        <v>782</v>
      </c>
      <c r="N625" t="s">
        <v>533</v>
      </c>
      <c r="O625">
        <v>0</v>
      </c>
    </row>
    <row r="626" spans="13:15" x14ac:dyDescent="0.4">
      <c r="M626" t="s">
        <v>782</v>
      </c>
      <c r="N626" t="s">
        <v>534</v>
      </c>
      <c r="O626">
        <v>0</v>
      </c>
    </row>
    <row r="627" spans="13:15" x14ac:dyDescent="0.4">
      <c r="M627" t="s">
        <v>782</v>
      </c>
      <c r="N627" t="s">
        <v>535</v>
      </c>
      <c r="O627">
        <v>500</v>
      </c>
    </row>
    <row r="628" spans="13:15" x14ac:dyDescent="0.4">
      <c r="M628" t="s">
        <v>782</v>
      </c>
      <c r="N628" t="s">
        <v>536</v>
      </c>
      <c r="O628">
        <v>0</v>
      </c>
    </row>
    <row r="629" spans="13:15" x14ac:dyDescent="0.4">
      <c r="M629" t="s">
        <v>782</v>
      </c>
      <c r="N629" t="s">
        <v>537</v>
      </c>
      <c r="O629">
        <v>500</v>
      </c>
    </row>
    <row r="630" spans="13:15" x14ac:dyDescent="0.4">
      <c r="M630" t="s">
        <v>782</v>
      </c>
      <c r="N630" t="s">
        <v>538</v>
      </c>
      <c r="O630">
        <v>0</v>
      </c>
    </row>
    <row r="631" spans="13:15" x14ac:dyDescent="0.4">
      <c r="M631" t="s">
        <v>782</v>
      </c>
      <c r="N631" t="s">
        <v>539</v>
      </c>
      <c r="O631">
        <v>100</v>
      </c>
    </row>
    <row r="632" spans="13:15" x14ac:dyDescent="0.4">
      <c r="M632" t="s">
        <v>782</v>
      </c>
      <c r="N632" t="s">
        <v>540</v>
      </c>
      <c r="O632">
        <v>100</v>
      </c>
    </row>
    <row r="633" spans="13:15" x14ac:dyDescent="0.4">
      <c r="M633" t="s">
        <v>782</v>
      </c>
      <c r="N633" t="s">
        <v>541</v>
      </c>
      <c r="O633">
        <v>0</v>
      </c>
    </row>
    <row r="634" spans="13:15" x14ac:dyDescent="0.4">
      <c r="M634" t="s">
        <v>782</v>
      </c>
      <c r="N634" t="s">
        <v>542</v>
      </c>
      <c r="O634">
        <v>0</v>
      </c>
    </row>
    <row r="635" spans="13:15" x14ac:dyDescent="0.4">
      <c r="M635" t="s">
        <v>782</v>
      </c>
      <c r="N635" t="s">
        <v>543</v>
      </c>
      <c r="O635">
        <v>0</v>
      </c>
    </row>
    <row r="636" spans="13:15" x14ac:dyDescent="0.4">
      <c r="M636" t="s">
        <v>782</v>
      </c>
      <c r="N636" t="s">
        <v>544</v>
      </c>
      <c r="O636">
        <v>0</v>
      </c>
    </row>
    <row r="637" spans="13:15" x14ac:dyDescent="0.4">
      <c r="M637" t="s">
        <v>782</v>
      </c>
      <c r="N637" t="s">
        <v>727</v>
      </c>
      <c r="O637">
        <v>0</v>
      </c>
    </row>
    <row r="638" spans="13:15" x14ac:dyDescent="0.4">
      <c r="M638" t="s">
        <v>782</v>
      </c>
      <c r="N638" t="s">
        <v>728</v>
      </c>
      <c r="O638">
        <v>0</v>
      </c>
    </row>
    <row r="639" spans="13:15" x14ac:dyDescent="0.4">
      <c r="M639" t="s">
        <v>782</v>
      </c>
      <c r="N639" t="s">
        <v>729</v>
      </c>
      <c r="O639">
        <v>0</v>
      </c>
    </row>
    <row r="640" spans="13:15" x14ac:dyDescent="0.4">
      <c r="M640" t="s">
        <v>782</v>
      </c>
      <c r="N640" t="s">
        <v>730</v>
      </c>
      <c r="O640">
        <v>0</v>
      </c>
    </row>
    <row r="641" spans="13:15" x14ac:dyDescent="0.4">
      <c r="M641" t="s">
        <v>782</v>
      </c>
      <c r="N641" t="s">
        <v>731</v>
      </c>
      <c r="O641">
        <v>100</v>
      </c>
    </row>
    <row r="642" spans="13:15" x14ac:dyDescent="0.4">
      <c r="M642" t="s">
        <v>782</v>
      </c>
      <c r="N642" t="s">
        <v>732</v>
      </c>
      <c r="O642">
        <v>2200</v>
      </c>
    </row>
    <row r="643" spans="13:15" x14ac:dyDescent="0.4">
      <c r="M643" t="s">
        <v>782</v>
      </c>
      <c r="N643" t="s">
        <v>733</v>
      </c>
      <c r="O643">
        <v>0</v>
      </c>
    </row>
    <row r="644" spans="13:15" x14ac:dyDescent="0.4">
      <c r="M644" t="s">
        <v>782</v>
      </c>
      <c r="N644" t="s">
        <v>734</v>
      </c>
      <c r="O644">
        <v>0</v>
      </c>
    </row>
    <row r="645" spans="13:15" x14ac:dyDescent="0.4">
      <c r="M645" t="s">
        <v>782</v>
      </c>
      <c r="N645" t="s">
        <v>735</v>
      </c>
      <c r="O645">
        <v>0</v>
      </c>
    </row>
    <row r="646" spans="13:15" x14ac:dyDescent="0.4">
      <c r="M646" t="s">
        <v>782</v>
      </c>
      <c r="N646" t="s">
        <v>736</v>
      </c>
      <c r="O646">
        <v>4100</v>
      </c>
    </row>
    <row r="647" spans="13:15" x14ac:dyDescent="0.4">
      <c r="M647" t="s">
        <v>782</v>
      </c>
      <c r="N647" t="s">
        <v>737</v>
      </c>
      <c r="O647">
        <v>200</v>
      </c>
    </row>
    <row r="648" spans="13:15" x14ac:dyDescent="0.4">
      <c r="M648" t="s">
        <v>782</v>
      </c>
      <c r="N648" t="s">
        <v>738</v>
      </c>
      <c r="O648">
        <v>2800</v>
      </c>
    </row>
    <row r="649" spans="13:15" x14ac:dyDescent="0.4">
      <c r="M649" t="s">
        <v>782</v>
      </c>
      <c r="N649" t="s">
        <v>739</v>
      </c>
      <c r="O649">
        <v>0</v>
      </c>
    </row>
    <row r="650" spans="13:15" x14ac:dyDescent="0.4">
      <c r="M650" t="s">
        <v>782</v>
      </c>
      <c r="N650" t="s">
        <v>740</v>
      </c>
      <c r="O650">
        <v>3700</v>
      </c>
    </row>
    <row r="651" spans="13:15" x14ac:dyDescent="0.4">
      <c r="M651" t="s">
        <v>782</v>
      </c>
      <c r="N651" t="s">
        <v>741</v>
      </c>
      <c r="O651">
        <v>0</v>
      </c>
    </row>
    <row r="652" spans="13:15" x14ac:dyDescent="0.4">
      <c r="M652" t="s">
        <v>782</v>
      </c>
      <c r="N652" t="s">
        <v>742</v>
      </c>
      <c r="O652">
        <v>300</v>
      </c>
    </row>
    <row r="653" spans="13:15" x14ac:dyDescent="0.4">
      <c r="M653" t="s">
        <v>782</v>
      </c>
      <c r="N653" t="s">
        <v>743</v>
      </c>
      <c r="O653">
        <v>1700</v>
      </c>
    </row>
    <row r="654" spans="13:15" x14ac:dyDescent="0.4">
      <c r="M654" t="s">
        <v>782</v>
      </c>
      <c r="N654" t="s">
        <v>744</v>
      </c>
      <c r="O654">
        <v>100</v>
      </c>
    </row>
    <row r="655" spans="13:15" x14ac:dyDescent="0.4">
      <c r="M655" t="s">
        <v>782</v>
      </c>
      <c r="N655" t="s">
        <v>745</v>
      </c>
      <c r="O655">
        <v>2200</v>
      </c>
    </row>
    <row r="656" spans="13:15" x14ac:dyDescent="0.4">
      <c r="M656" t="s">
        <v>782</v>
      </c>
      <c r="N656" t="s">
        <v>746</v>
      </c>
      <c r="O656">
        <v>0</v>
      </c>
    </row>
    <row r="657" spans="13:15" x14ac:dyDescent="0.4">
      <c r="M657" t="s">
        <v>782</v>
      </c>
      <c r="N657" t="s">
        <v>747</v>
      </c>
      <c r="O657">
        <v>8700</v>
      </c>
    </row>
    <row r="658" spans="13:15" x14ac:dyDescent="0.4">
      <c r="M658" t="s">
        <v>782</v>
      </c>
      <c r="N658" t="s">
        <v>748</v>
      </c>
      <c r="O658">
        <v>500</v>
      </c>
    </row>
    <row r="659" spans="13:15" x14ac:dyDescent="0.4">
      <c r="M659" t="s">
        <v>782</v>
      </c>
      <c r="N659" t="s">
        <v>749</v>
      </c>
      <c r="O659">
        <v>500</v>
      </c>
    </row>
    <row r="660" spans="13:15" x14ac:dyDescent="0.4">
      <c r="M660" t="s">
        <v>782</v>
      </c>
      <c r="N660" t="s">
        <v>750</v>
      </c>
      <c r="O660">
        <v>1800</v>
      </c>
    </row>
    <row r="661" spans="13:15" x14ac:dyDescent="0.4">
      <c r="M661" t="s">
        <v>782</v>
      </c>
      <c r="N661" t="s">
        <v>751</v>
      </c>
      <c r="O661">
        <v>0</v>
      </c>
    </row>
    <row r="662" spans="13:15" x14ac:dyDescent="0.4">
      <c r="M662" t="s">
        <v>782</v>
      </c>
      <c r="N662" t="s">
        <v>752</v>
      </c>
      <c r="O662">
        <v>0</v>
      </c>
    </row>
    <row r="663" spans="13:15" x14ac:dyDescent="0.4">
      <c r="M663" t="s">
        <v>782</v>
      </c>
      <c r="N663" t="s">
        <v>753</v>
      </c>
      <c r="O663">
        <v>0</v>
      </c>
    </row>
    <row r="664" spans="13:15" x14ac:dyDescent="0.4">
      <c r="M664" t="s">
        <v>782</v>
      </c>
      <c r="N664" t="s">
        <v>754</v>
      </c>
      <c r="O664">
        <v>0</v>
      </c>
    </row>
    <row r="665" spans="13:15" x14ac:dyDescent="0.4">
      <c r="M665" t="s">
        <v>782</v>
      </c>
      <c r="N665" t="s">
        <v>755</v>
      </c>
      <c r="O665">
        <v>0</v>
      </c>
    </row>
    <row r="666" spans="13:15" x14ac:dyDescent="0.4">
      <c r="M666" t="s">
        <v>782</v>
      </c>
      <c r="N666" t="s">
        <v>756</v>
      </c>
      <c r="O666">
        <v>10900</v>
      </c>
    </row>
    <row r="667" spans="13:15" x14ac:dyDescent="0.4">
      <c r="M667" t="s">
        <v>783</v>
      </c>
      <c r="N667" t="s">
        <v>545</v>
      </c>
      <c r="O667">
        <v>49700</v>
      </c>
    </row>
    <row r="668" spans="13:15" x14ac:dyDescent="0.4">
      <c r="M668" t="s">
        <v>783</v>
      </c>
      <c r="N668" t="s">
        <v>546</v>
      </c>
      <c r="O668">
        <v>28700</v>
      </c>
    </row>
    <row r="669" spans="13:15" x14ac:dyDescent="0.4">
      <c r="M669" t="s">
        <v>783</v>
      </c>
      <c r="N669" t="s">
        <v>547</v>
      </c>
      <c r="O669">
        <v>3400</v>
      </c>
    </row>
    <row r="670" spans="13:15" x14ac:dyDescent="0.4">
      <c r="M670" t="s">
        <v>783</v>
      </c>
      <c r="N670" t="s">
        <v>548</v>
      </c>
      <c r="O670">
        <v>12100</v>
      </c>
    </row>
    <row r="671" spans="13:15" x14ac:dyDescent="0.4">
      <c r="M671" t="s">
        <v>783</v>
      </c>
      <c r="N671" t="s">
        <v>549</v>
      </c>
      <c r="O671">
        <v>4900</v>
      </c>
    </row>
    <row r="672" spans="13:15" x14ac:dyDescent="0.4">
      <c r="M672" t="s">
        <v>783</v>
      </c>
      <c r="N672" t="s">
        <v>550</v>
      </c>
      <c r="O672">
        <v>2700</v>
      </c>
    </row>
    <row r="673" spans="13:15" x14ac:dyDescent="0.4">
      <c r="M673" t="s">
        <v>783</v>
      </c>
      <c r="N673" t="s">
        <v>551</v>
      </c>
      <c r="O673">
        <v>14000</v>
      </c>
    </row>
    <row r="674" spans="13:15" x14ac:dyDescent="0.4">
      <c r="M674" t="s">
        <v>783</v>
      </c>
      <c r="N674" t="s">
        <v>552</v>
      </c>
      <c r="O674">
        <v>700</v>
      </c>
    </row>
    <row r="675" spans="13:15" x14ac:dyDescent="0.4">
      <c r="M675" t="s">
        <v>783</v>
      </c>
      <c r="N675" t="s">
        <v>553</v>
      </c>
      <c r="O675">
        <v>10600</v>
      </c>
    </row>
    <row r="676" spans="13:15" x14ac:dyDescent="0.4">
      <c r="M676" t="s">
        <v>783</v>
      </c>
      <c r="N676" t="s">
        <v>554</v>
      </c>
      <c r="O676">
        <v>3700</v>
      </c>
    </row>
    <row r="677" spans="13:15" x14ac:dyDescent="0.4">
      <c r="M677" t="s">
        <v>783</v>
      </c>
      <c r="N677" t="s">
        <v>555</v>
      </c>
      <c r="O677">
        <v>3000</v>
      </c>
    </row>
    <row r="678" spans="13:15" x14ac:dyDescent="0.4">
      <c r="M678" t="s">
        <v>783</v>
      </c>
      <c r="N678" t="s">
        <v>556</v>
      </c>
      <c r="O678">
        <v>1200</v>
      </c>
    </row>
    <row r="679" spans="13:15" x14ac:dyDescent="0.4">
      <c r="M679" t="s">
        <v>783</v>
      </c>
      <c r="N679" t="s">
        <v>557</v>
      </c>
      <c r="O679">
        <v>4500</v>
      </c>
    </row>
    <row r="680" spans="13:15" x14ac:dyDescent="0.4">
      <c r="M680" t="s">
        <v>783</v>
      </c>
      <c r="N680" t="s">
        <v>558</v>
      </c>
      <c r="O680">
        <v>1200</v>
      </c>
    </row>
    <row r="681" spans="13:15" x14ac:dyDescent="0.4">
      <c r="M681" t="s">
        <v>783</v>
      </c>
      <c r="N681" t="s">
        <v>559</v>
      </c>
      <c r="O681">
        <v>4300</v>
      </c>
    </row>
    <row r="682" spans="13:15" x14ac:dyDescent="0.4">
      <c r="M682" t="s">
        <v>783</v>
      </c>
      <c r="N682" t="s">
        <v>560</v>
      </c>
      <c r="O682">
        <v>5200</v>
      </c>
    </row>
    <row r="683" spans="13:15" x14ac:dyDescent="0.4">
      <c r="M683" t="s">
        <v>783</v>
      </c>
      <c r="N683" t="s">
        <v>561</v>
      </c>
      <c r="O683">
        <v>700</v>
      </c>
    </row>
    <row r="684" spans="13:15" x14ac:dyDescent="0.4">
      <c r="M684" t="s">
        <v>783</v>
      </c>
      <c r="N684" t="s">
        <v>562</v>
      </c>
      <c r="O684">
        <v>600</v>
      </c>
    </row>
    <row r="685" spans="13:15" x14ac:dyDescent="0.4">
      <c r="M685" t="s">
        <v>783</v>
      </c>
      <c r="N685" t="s">
        <v>563</v>
      </c>
      <c r="O685">
        <v>1400</v>
      </c>
    </row>
    <row r="686" spans="13:15" x14ac:dyDescent="0.4">
      <c r="M686" t="s">
        <v>783</v>
      </c>
      <c r="N686" t="s">
        <v>564</v>
      </c>
      <c r="O686">
        <v>300</v>
      </c>
    </row>
    <row r="687" spans="13:15" x14ac:dyDescent="0.4">
      <c r="M687" t="s">
        <v>783</v>
      </c>
      <c r="N687" t="s">
        <v>565</v>
      </c>
      <c r="O687">
        <v>8700</v>
      </c>
    </row>
    <row r="688" spans="13:15" x14ac:dyDescent="0.4">
      <c r="M688" t="s">
        <v>783</v>
      </c>
      <c r="N688" t="s">
        <v>566</v>
      </c>
      <c r="O688">
        <v>500</v>
      </c>
    </row>
    <row r="689" spans="13:15" x14ac:dyDescent="0.4">
      <c r="M689" t="s">
        <v>783</v>
      </c>
      <c r="N689" t="s">
        <v>567</v>
      </c>
      <c r="O689">
        <v>100</v>
      </c>
    </row>
    <row r="690" spans="13:15" x14ac:dyDescent="0.4">
      <c r="M690" t="s">
        <v>783</v>
      </c>
      <c r="N690" t="s">
        <v>568</v>
      </c>
      <c r="O690">
        <v>100</v>
      </c>
    </row>
    <row r="691" spans="13:15" x14ac:dyDescent="0.4">
      <c r="M691" t="s">
        <v>783</v>
      </c>
      <c r="N691" t="s">
        <v>569</v>
      </c>
      <c r="O691">
        <v>100</v>
      </c>
    </row>
    <row r="692" spans="13:15" x14ac:dyDescent="0.4">
      <c r="M692" t="s">
        <v>783</v>
      </c>
      <c r="N692" t="s">
        <v>570</v>
      </c>
      <c r="O692">
        <v>700</v>
      </c>
    </row>
    <row r="693" spans="13:15" x14ac:dyDescent="0.4">
      <c r="M693" t="s">
        <v>783</v>
      </c>
      <c r="N693" t="s">
        <v>571</v>
      </c>
      <c r="O693">
        <v>100</v>
      </c>
    </row>
    <row r="694" spans="13:15" x14ac:dyDescent="0.4">
      <c r="M694" t="s">
        <v>783</v>
      </c>
      <c r="N694" t="s">
        <v>572</v>
      </c>
      <c r="O694">
        <v>200</v>
      </c>
    </row>
    <row r="695" spans="13:15" x14ac:dyDescent="0.4">
      <c r="M695" t="s">
        <v>783</v>
      </c>
      <c r="N695" t="s">
        <v>573</v>
      </c>
      <c r="O695">
        <v>0</v>
      </c>
    </row>
    <row r="696" spans="13:15" x14ac:dyDescent="0.4">
      <c r="M696" t="s">
        <v>783</v>
      </c>
      <c r="N696" t="s">
        <v>574</v>
      </c>
      <c r="O696">
        <v>3300</v>
      </c>
    </row>
    <row r="697" spans="13:15" x14ac:dyDescent="0.4">
      <c r="M697" t="s">
        <v>783</v>
      </c>
      <c r="N697" t="s">
        <v>575</v>
      </c>
      <c r="O697">
        <v>400</v>
      </c>
    </row>
    <row r="698" spans="13:15" x14ac:dyDescent="0.4">
      <c r="M698" t="s">
        <v>783</v>
      </c>
      <c r="N698" t="s">
        <v>576</v>
      </c>
      <c r="O698">
        <v>2000</v>
      </c>
    </row>
    <row r="699" spans="13:15" x14ac:dyDescent="0.4">
      <c r="M699" t="s">
        <v>783</v>
      </c>
      <c r="N699" t="s">
        <v>577</v>
      </c>
      <c r="O699">
        <v>0</v>
      </c>
    </row>
    <row r="700" spans="13:15" x14ac:dyDescent="0.4">
      <c r="M700" t="s">
        <v>783</v>
      </c>
      <c r="N700" t="s">
        <v>578</v>
      </c>
      <c r="O700">
        <v>0</v>
      </c>
    </row>
    <row r="701" spans="13:15" x14ac:dyDescent="0.4">
      <c r="M701" t="s">
        <v>783</v>
      </c>
      <c r="N701" t="s">
        <v>579</v>
      </c>
      <c r="O701">
        <v>300</v>
      </c>
    </row>
    <row r="702" spans="13:15" x14ac:dyDescent="0.4">
      <c r="M702" t="s">
        <v>783</v>
      </c>
      <c r="N702" t="s">
        <v>580</v>
      </c>
      <c r="O702">
        <v>100</v>
      </c>
    </row>
    <row r="703" spans="13:15" x14ac:dyDescent="0.4">
      <c r="M703" t="s">
        <v>783</v>
      </c>
      <c r="N703" t="s">
        <v>581</v>
      </c>
      <c r="O703">
        <v>100</v>
      </c>
    </row>
    <row r="704" spans="13:15" x14ac:dyDescent="0.4">
      <c r="M704" t="s">
        <v>783</v>
      </c>
      <c r="N704" t="s">
        <v>582</v>
      </c>
      <c r="O704">
        <v>900</v>
      </c>
    </row>
    <row r="705" spans="13:15" x14ac:dyDescent="0.4">
      <c r="M705" t="s">
        <v>783</v>
      </c>
      <c r="N705" t="s">
        <v>583</v>
      </c>
      <c r="O705">
        <v>1300</v>
      </c>
    </row>
    <row r="706" spans="13:15" x14ac:dyDescent="0.4">
      <c r="M706" t="s">
        <v>783</v>
      </c>
      <c r="N706" t="s">
        <v>584</v>
      </c>
      <c r="O706">
        <v>1000</v>
      </c>
    </row>
    <row r="707" spans="13:15" x14ac:dyDescent="0.4">
      <c r="M707" t="s">
        <v>783</v>
      </c>
      <c r="N707" t="s">
        <v>585</v>
      </c>
      <c r="O707">
        <v>100</v>
      </c>
    </row>
    <row r="708" spans="13:15" x14ac:dyDescent="0.4">
      <c r="M708" t="s">
        <v>783</v>
      </c>
      <c r="N708" t="s">
        <v>586</v>
      </c>
      <c r="O708">
        <v>0</v>
      </c>
    </row>
    <row r="709" spans="13:15" x14ac:dyDescent="0.4">
      <c r="M709" t="s">
        <v>783</v>
      </c>
      <c r="N709" t="s">
        <v>587</v>
      </c>
      <c r="O709">
        <v>700</v>
      </c>
    </row>
    <row r="710" spans="13:15" x14ac:dyDescent="0.4">
      <c r="M710" t="s">
        <v>783</v>
      </c>
      <c r="N710" t="s">
        <v>588</v>
      </c>
      <c r="O710">
        <v>800</v>
      </c>
    </row>
    <row r="711" spans="13:15" x14ac:dyDescent="0.4">
      <c r="M711" t="s">
        <v>783</v>
      </c>
      <c r="N711" t="s">
        <v>589</v>
      </c>
      <c r="O711">
        <v>2100</v>
      </c>
    </row>
    <row r="712" spans="13:15" x14ac:dyDescent="0.4">
      <c r="M712" t="s">
        <v>783</v>
      </c>
      <c r="N712" t="s">
        <v>590</v>
      </c>
      <c r="O712">
        <v>0</v>
      </c>
    </row>
    <row r="713" spans="13:15" x14ac:dyDescent="0.4">
      <c r="M713" t="s">
        <v>783</v>
      </c>
      <c r="N713" t="s">
        <v>591</v>
      </c>
      <c r="O713">
        <v>800</v>
      </c>
    </row>
    <row r="714" spans="13:15" x14ac:dyDescent="0.4">
      <c r="M714" t="s">
        <v>783</v>
      </c>
      <c r="N714" t="s">
        <v>592</v>
      </c>
      <c r="O714">
        <v>0</v>
      </c>
    </row>
    <row r="715" spans="13:15" x14ac:dyDescent="0.4">
      <c r="M715" t="s">
        <v>783</v>
      </c>
      <c r="N715" t="s">
        <v>593</v>
      </c>
      <c r="O715">
        <v>200</v>
      </c>
    </row>
    <row r="716" spans="13:15" x14ac:dyDescent="0.4">
      <c r="M716" t="s">
        <v>783</v>
      </c>
      <c r="N716" t="s">
        <v>594</v>
      </c>
      <c r="O716">
        <v>400</v>
      </c>
    </row>
    <row r="717" spans="13:15" x14ac:dyDescent="0.4">
      <c r="M717" t="s">
        <v>783</v>
      </c>
      <c r="N717" t="s">
        <v>595</v>
      </c>
      <c r="O717">
        <v>0</v>
      </c>
    </row>
    <row r="718" spans="13:15" x14ac:dyDescent="0.4">
      <c r="M718" t="s">
        <v>783</v>
      </c>
      <c r="N718" t="s">
        <v>596</v>
      </c>
      <c r="O718">
        <v>0</v>
      </c>
    </row>
    <row r="719" spans="13:15" x14ac:dyDescent="0.4">
      <c r="M719" t="s">
        <v>783</v>
      </c>
      <c r="N719" t="s">
        <v>597</v>
      </c>
      <c r="O719">
        <v>200</v>
      </c>
    </row>
    <row r="720" spans="13:15" x14ac:dyDescent="0.4">
      <c r="M720" t="s">
        <v>783</v>
      </c>
      <c r="N720" t="s">
        <v>598</v>
      </c>
      <c r="O720">
        <v>0</v>
      </c>
    </row>
    <row r="721" spans="13:15" x14ac:dyDescent="0.4">
      <c r="M721" t="s">
        <v>783</v>
      </c>
      <c r="N721" t="s">
        <v>599</v>
      </c>
      <c r="O721">
        <v>4300</v>
      </c>
    </row>
    <row r="722" spans="13:15" x14ac:dyDescent="0.4">
      <c r="M722" t="s">
        <v>783</v>
      </c>
      <c r="N722" t="s">
        <v>600</v>
      </c>
      <c r="O722">
        <v>0</v>
      </c>
    </row>
    <row r="723" spans="13:15" x14ac:dyDescent="0.4">
      <c r="M723" t="s">
        <v>783</v>
      </c>
      <c r="N723" t="s">
        <v>601</v>
      </c>
      <c r="O723">
        <v>0</v>
      </c>
    </row>
    <row r="724" spans="13:15" x14ac:dyDescent="0.4">
      <c r="M724" t="s">
        <v>783</v>
      </c>
      <c r="N724" t="s">
        <v>602</v>
      </c>
      <c r="O724">
        <v>700</v>
      </c>
    </row>
    <row r="725" spans="13:15" x14ac:dyDescent="0.4">
      <c r="M725" t="s">
        <v>783</v>
      </c>
      <c r="N725" t="s">
        <v>603</v>
      </c>
      <c r="O725">
        <v>1300</v>
      </c>
    </row>
    <row r="726" spans="13:15" x14ac:dyDescent="0.4">
      <c r="M726" t="s">
        <v>783</v>
      </c>
      <c r="N726" t="s">
        <v>604</v>
      </c>
      <c r="O726">
        <v>0</v>
      </c>
    </row>
    <row r="727" spans="13:15" x14ac:dyDescent="0.4">
      <c r="M727" t="s">
        <v>783</v>
      </c>
      <c r="N727" t="s">
        <v>605</v>
      </c>
      <c r="O727">
        <v>100</v>
      </c>
    </row>
    <row r="728" spans="13:15" x14ac:dyDescent="0.4">
      <c r="M728" t="s">
        <v>783</v>
      </c>
      <c r="N728" t="s">
        <v>606</v>
      </c>
      <c r="O728">
        <v>600</v>
      </c>
    </row>
    <row r="729" spans="13:15" x14ac:dyDescent="0.4">
      <c r="M729" t="s">
        <v>783</v>
      </c>
      <c r="N729" t="s">
        <v>607</v>
      </c>
      <c r="O729">
        <v>800</v>
      </c>
    </row>
    <row r="730" spans="13:15" x14ac:dyDescent="0.4">
      <c r="M730" t="s">
        <v>783</v>
      </c>
      <c r="N730" t="s">
        <v>608</v>
      </c>
      <c r="O730">
        <v>0</v>
      </c>
    </row>
    <row r="731" spans="13:15" x14ac:dyDescent="0.4">
      <c r="M731" t="s">
        <v>783</v>
      </c>
      <c r="N731" t="s">
        <v>609</v>
      </c>
      <c r="O731">
        <v>100</v>
      </c>
    </row>
    <row r="732" spans="13:15" x14ac:dyDescent="0.4">
      <c r="M732" t="s">
        <v>783</v>
      </c>
      <c r="N732" t="s">
        <v>610</v>
      </c>
      <c r="O732">
        <v>700</v>
      </c>
    </row>
    <row r="733" spans="13:15" x14ac:dyDescent="0.4">
      <c r="M733" t="s">
        <v>783</v>
      </c>
      <c r="N733" t="s">
        <v>611</v>
      </c>
      <c r="O733">
        <v>0</v>
      </c>
    </row>
    <row r="734" spans="13:15" x14ac:dyDescent="0.4">
      <c r="M734" t="s">
        <v>783</v>
      </c>
      <c r="N734" t="s">
        <v>612</v>
      </c>
      <c r="O734">
        <v>100</v>
      </c>
    </row>
    <row r="735" spans="13:15" x14ac:dyDescent="0.4">
      <c r="M735" t="s">
        <v>783</v>
      </c>
      <c r="N735" t="s">
        <v>613</v>
      </c>
      <c r="O735">
        <v>500</v>
      </c>
    </row>
    <row r="736" spans="13:15" x14ac:dyDescent="0.4">
      <c r="M736" t="s">
        <v>783</v>
      </c>
      <c r="N736" t="s">
        <v>614</v>
      </c>
      <c r="O736">
        <v>0</v>
      </c>
    </row>
    <row r="737" spans="13:15" x14ac:dyDescent="0.4">
      <c r="M737" t="s">
        <v>783</v>
      </c>
      <c r="N737" t="s">
        <v>615</v>
      </c>
      <c r="O737">
        <v>0</v>
      </c>
    </row>
    <row r="738" spans="13:15" x14ac:dyDescent="0.4">
      <c r="M738" t="s">
        <v>783</v>
      </c>
      <c r="N738" t="s">
        <v>616</v>
      </c>
      <c r="O738">
        <v>1300</v>
      </c>
    </row>
    <row r="739" spans="13:15" x14ac:dyDescent="0.4">
      <c r="M739" t="s">
        <v>783</v>
      </c>
      <c r="N739" t="s">
        <v>617</v>
      </c>
      <c r="O739">
        <v>600</v>
      </c>
    </row>
    <row r="740" spans="13:15" x14ac:dyDescent="0.4">
      <c r="M740" t="s">
        <v>783</v>
      </c>
      <c r="N740" t="s">
        <v>618</v>
      </c>
      <c r="O740">
        <v>600</v>
      </c>
    </row>
    <row r="741" spans="13:15" x14ac:dyDescent="0.4">
      <c r="M741" t="s">
        <v>783</v>
      </c>
      <c r="N741" t="s">
        <v>619</v>
      </c>
      <c r="O741">
        <v>0</v>
      </c>
    </row>
    <row r="742" spans="13:15" x14ac:dyDescent="0.4">
      <c r="M742" t="s">
        <v>783</v>
      </c>
      <c r="N742" t="s">
        <v>620</v>
      </c>
      <c r="O742">
        <v>200</v>
      </c>
    </row>
    <row r="743" spans="13:15" x14ac:dyDescent="0.4">
      <c r="M743" t="s">
        <v>783</v>
      </c>
      <c r="N743" t="s">
        <v>621</v>
      </c>
      <c r="O743">
        <v>1800</v>
      </c>
    </row>
    <row r="744" spans="13:15" x14ac:dyDescent="0.4">
      <c r="M744" t="s">
        <v>783</v>
      </c>
      <c r="N744" t="s">
        <v>622</v>
      </c>
      <c r="O744">
        <v>0</v>
      </c>
    </row>
    <row r="745" spans="13:15" x14ac:dyDescent="0.4">
      <c r="M745" t="s">
        <v>783</v>
      </c>
      <c r="N745" t="s">
        <v>623</v>
      </c>
      <c r="O745">
        <v>900</v>
      </c>
    </row>
    <row r="746" spans="13:15" x14ac:dyDescent="0.4">
      <c r="M746" t="s">
        <v>783</v>
      </c>
      <c r="N746" t="s">
        <v>624</v>
      </c>
      <c r="O746">
        <v>200</v>
      </c>
    </row>
    <row r="747" spans="13:15" x14ac:dyDescent="0.4">
      <c r="M747" t="s">
        <v>783</v>
      </c>
      <c r="N747" t="s">
        <v>625</v>
      </c>
      <c r="O747">
        <v>1600</v>
      </c>
    </row>
    <row r="748" spans="13:15" x14ac:dyDescent="0.4">
      <c r="M748" t="s">
        <v>783</v>
      </c>
      <c r="N748" t="s">
        <v>626</v>
      </c>
      <c r="O748">
        <v>100</v>
      </c>
    </row>
    <row r="749" spans="13:15" x14ac:dyDescent="0.4">
      <c r="M749" t="s">
        <v>783</v>
      </c>
      <c r="N749" t="s">
        <v>627</v>
      </c>
      <c r="O749">
        <v>200</v>
      </c>
    </row>
    <row r="750" spans="13:15" x14ac:dyDescent="0.4">
      <c r="M750" t="s">
        <v>783</v>
      </c>
      <c r="N750" t="s">
        <v>628</v>
      </c>
      <c r="O750">
        <v>0</v>
      </c>
    </row>
    <row r="751" spans="13:15" x14ac:dyDescent="0.4">
      <c r="M751" t="s">
        <v>783</v>
      </c>
      <c r="N751" t="s">
        <v>629</v>
      </c>
      <c r="O751">
        <v>5900</v>
      </c>
    </row>
    <row r="752" spans="13:15" x14ac:dyDescent="0.4">
      <c r="M752" t="s">
        <v>783</v>
      </c>
      <c r="N752" t="s">
        <v>630</v>
      </c>
      <c r="O752">
        <v>0</v>
      </c>
    </row>
    <row r="753" spans="13:15" x14ac:dyDescent="0.4">
      <c r="M753" t="s">
        <v>783</v>
      </c>
      <c r="N753" t="s">
        <v>631</v>
      </c>
      <c r="O753">
        <v>300</v>
      </c>
    </row>
    <row r="754" spans="13:15" x14ac:dyDescent="0.4">
      <c r="M754" t="s">
        <v>783</v>
      </c>
      <c r="N754" t="s">
        <v>632</v>
      </c>
      <c r="O754">
        <v>800</v>
      </c>
    </row>
    <row r="755" spans="13:15" x14ac:dyDescent="0.4">
      <c r="M755" t="s">
        <v>783</v>
      </c>
      <c r="N755" t="s">
        <v>633</v>
      </c>
      <c r="O755">
        <v>200</v>
      </c>
    </row>
    <row r="756" spans="13:15" x14ac:dyDescent="0.4">
      <c r="M756" t="s">
        <v>783</v>
      </c>
      <c r="N756" t="s">
        <v>634</v>
      </c>
      <c r="O756">
        <v>0</v>
      </c>
    </row>
    <row r="757" spans="13:15" x14ac:dyDescent="0.4">
      <c r="M757" t="s">
        <v>783</v>
      </c>
      <c r="N757" t="s">
        <v>635</v>
      </c>
      <c r="O757">
        <v>0</v>
      </c>
    </row>
    <row r="758" spans="13:15" x14ac:dyDescent="0.4">
      <c r="M758" t="s">
        <v>783</v>
      </c>
      <c r="N758" t="s">
        <v>636</v>
      </c>
      <c r="O758">
        <v>0</v>
      </c>
    </row>
    <row r="759" spans="13:15" x14ac:dyDescent="0.4">
      <c r="M759" t="s">
        <v>783</v>
      </c>
      <c r="N759" t="s">
        <v>637</v>
      </c>
      <c r="O759">
        <v>200</v>
      </c>
    </row>
    <row r="760" spans="13:15" x14ac:dyDescent="0.4">
      <c r="M760" t="s">
        <v>783</v>
      </c>
      <c r="N760" t="s">
        <v>638</v>
      </c>
      <c r="O760">
        <v>300</v>
      </c>
    </row>
    <row r="761" spans="13:15" x14ac:dyDescent="0.4">
      <c r="M761" t="s">
        <v>783</v>
      </c>
      <c r="N761" t="s">
        <v>639</v>
      </c>
      <c r="O761">
        <v>2500</v>
      </c>
    </row>
    <row r="762" spans="13:15" x14ac:dyDescent="0.4">
      <c r="M762" t="s">
        <v>783</v>
      </c>
      <c r="N762" t="s">
        <v>640</v>
      </c>
      <c r="O762">
        <v>0</v>
      </c>
    </row>
    <row r="763" spans="13:15" x14ac:dyDescent="0.4">
      <c r="M763" t="s">
        <v>783</v>
      </c>
      <c r="N763" t="s">
        <v>641</v>
      </c>
      <c r="O763">
        <v>200</v>
      </c>
    </row>
    <row r="764" spans="13:15" x14ac:dyDescent="0.4">
      <c r="M764" t="s">
        <v>783</v>
      </c>
      <c r="N764" t="s">
        <v>642</v>
      </c>
      <c r="O764">
        <v>0</v>
      </c>
    </row>
    <row r="765" spans="13:15" x14ac:dyDescent="0.4">
      <c r="M765" t="s">
        <v>783</v>
      </c>
      <c r="N765" t="s">
        <v>643</v>
      </c>
      <c r="O765">
        <v>0</v>
      </c>
    </row>
    <row r="766" spans="13:15" x14ac:dyDescent="0.4">
      <c r="M766" t="s">
        <v>783</v>
      </c>
      <c r="N766" t="s">
        <v>644</v>
      </c>
      <c r="O766">
        <v>100</v>
      </c>
    </row>
    <row r="767" spans="13:15" x14ac:dyDescent="0.4">
      <c r="M767" t="s">
        <v>783</v>
      </c>
      <c r="N767" t="s">
        <v>645</v>
      </c>
      <c r="O767">
        <v>0</v>
      </c>
    </row>
    <row r="768" spans="13:15" x14ac:dyDescent="0.4">
      <c r="M768" t="s">
        <v>783</v>
      </c>
      <c r="N768" t="s">
        <v>646</v>
      </c>
      <c r="O768">
        <v>1200</v>
      </c>
    </row>
    <row r="769" spans="13:15" x14ac:dyDescent="0.4">
      <c r="M769" t="s">
        <v>783</v>
      </c>
      <c r="N769" t="s">
        <v>647</v>
      </c>
      <c r="O769">
        <v>100</v>
      </c>
    </row>
    <row r="770" spans="13:15" x14ac:dyDescent="0.4">
      <c r="M770" t="s">
        <v>783</v>
      </c>
      <c r="N770" t="s">
        <v>648</v>
      </c>
      <c r="O770">
        <v>1400</v>
      </c>
    </row>
    <row r="771" spans="13:15" x14ac:dyDescent="0.4">
      <c r="M771" t="s">
        <v>783</v>
      </c>
      <c r="N771" t="s">
        <v>649</v>
      </c>
      <c r="O771">
        <v>500</v>
      </c>
    </row>
    <row r="772" spans="13:15" x14ac:dyDescent="0.4">
      <c r="M772" t="s">
        <v>783</v>
      </c>
      <c r="N772" t="s">
        <v>650</v>
      </c>
      <c r="O772">
        <v>0</v>
      </c>
    </row>
    <row r="773" spans="13:15" x14ac:dyDescent="0.4">
      <c r="M773" t="s">
        <v>783</v>
      </c>
      <c r="N773" t="s">
        <v>651</v>
      </c>
      <c r="O773">
        <v>0</v>
      </c>
    </row>
    <row r="774" spans="13:15" x14ac:dyDescent="0.4">
      <c r="M774" t="s">
        <v>783</v>
      </c>
      <c r="N774" t="s">
        <v>652</v>
      </c>
      <c r="O774">
        <v>0</v>
      </c>
    </row>
    <row r="775" spans="13:15" x14ac:dyDescent="0.4">
      <c r="M775" t="s">
        <v>783</v>
      </c>
      <c r="N775" t="s">
        <v>653</v>
      </c>
      <c r="O775">
        <v>0</v>
      </c>
    </row>
    <row r="776" spans="13:15" x14ac:dyDescent="0.4">
      <c r="M776" t="s">
        <v>783</v>
      </c>
      <c r="N776" t="s">
        <v>654</v>
      </c>
      <c r="O776">
        <v>300</v>
      </c>
    </row>
    <row r="777" spans="13:15" x14ac:dyDescent="0.4">
      <c r="M777" t="s">
        <v>783</v>
      </c>
      <c r="N777" t="s">
        <v>655</v>
      </c>
      <c r="O777">
        <v>9100</v>
      </c>
    </row>
    <row r="778" spans="13:15" x14ac:dyDescent="0.4">
      <c r="M778" t="s">
        <v>783</v>
      </c>
      <c r="N778" t="s">
        <v>656</v>
      </c>
      <c r="O778">
        <v>200</v>
      </c>
    </row>
    <row r="779" spans="13:15" x14ac:dyDescent="0.4">
      <c r="M779" t="s">
        <v>783</v>
      </c>
      <c r="N779" t="s">
        <v>657</v>
      </c>
      <c r="O779">
        <v>0</v>
      </c>
    </row>
    <row r="780" spans="13:15" x14ac:dyDescent="0.4">
      <c r="M780" t="s">
        <v>783</v>
      </c>
      <c r="N780" t="s">
        <v>658</v>
      </c>
      <c r="O780">
        <v>0</v>
      </c>
    </row>
    <row r="781" spans="13:15" x14ac:dyDescent="0.4">
      <c r="M781" t="s">
        <v>783</v>
      </c>
      <c r="N781" t="s">
        <v>659</v>
      </c>
      <c r="O781">
        <v>0</v>
      </c>
    </row>
    <row r="782" spans="13:15" x14ac:dyDescent="0.4">
      <c r="M782" t="s">
        <v>783</v>
      </c>
      <c r="N782" t="s">
        <v>660</v>
      </c>
      <c r="O782">
        <v>900</v>
      </c>
    </row>
    <row r="783" spans="13:15" x14ac:dyDescent="0.4">
      <c r="M783" t="s">
        <v>783</v>
      </c>
      <c r="N783" t="s">
        <v>661</v>
      </c>
      <c r="O783">
        <v>0</v>
      </c>
    </row>
    <row r="784" spans="13:15" x14ac:dyDescent="0.4">
      <c r="M784" t="s">
        <v>783</v>
      </c>
      <c r="N784" t="s">
        <v>662</v>
      </c>
      <c r="O784">
        <v>0</v>
      </c>
    </row>
    <row r="785" spans="13:15" x14ac:dyDescent="0.4">
      <c r="M785" t="s">
        <v>783</v>
      </c>
      <c r="N785" t="s">
        <v>663</v>
      </c>
      <c r="O785">
        <v>1000</v>
      </c>
    </row>
    <row r="786" spans="13:15" x14ac:dyDescent="0.4">
      <c r="M786" t="s">
        <v>783</v>
      </c>
      <c r="N786" t="s">
        <v>664</v>
      </c>
      <c r="O786">
        <v>0</v>
      </c>
    </row>
    <row r="787" spans="13:15" x14ac:dyDescent="0.4">
      <c r="M787" t="s">
        <v>783</v>
      </c>
      <c r="N787" t="s">
        <v>665</v>
      </c>
      <c r="O787">
        <v>1100</v>
      </c>
    </row>
    <row r="788" spans="13:15" x14ac:dyDescent="0.4">
      <c r="M788" t="s">
        <v>783</v>
      </c>
      <c r="N788" t="s">
        <v>666</v>
      </c>
      <c r="O788">
        <v>0</v>
      </c>
    </row>
    <row r="789" spans="13:15" x14ac:dyDescent="0.4">
      <c r="M789" t="s">
        <v>783</v>
      </c>
      <c r="N789" t="s">
        <v>667</v>
      </c>
      <c r="O789">
        <v>0</v>
      </c>
    </row>
    <row r="790" spans="13:15" x14ac:dyDescent="0.4">
      <c r="M790" t="s">
        <v>783</v>
      </c>
      <c r="N790" t="s">
        <v>668</v>
      </c>
      <c r="O790">
        <v>0</v>
      </c>
    </row>
    <row r="791" spans="13:15" x14ac:dyDescent="0.4">
      <c r="M791" t="s">
        <v>783</v>
      </c>
      <c r="N791" t="s">
        <v>669</v>
      </c>
      <c r="O791">
        <v>0</v>
      </c>
    </row>
    <row r="792" spans="13:15" x14ac:dyDescent="0.4">
      <c r="M792" t="s">
        <v>783</v>
      </c>
      <c r="N792" t="s">
        <v>670</v>
      </c>
      <c r="O792">
        <v>0</v>
      </c>
    </row>
    <row r="793" spans="13:15" x14ac:dyDescent="0.4">
      <c r="M793" t="s">
        <v>783</v>
      </c>
      <c r="N793" t="s">
        <v>671</v>
      </c>
      <c r="O793">
        <v>0</v>
      </c>
    </row>
    <row r="794" spans="13:15" x14ac:dyDescent="0.4">
      <c r="M794" t="s">
        <v>783</v>
      </c>
      <c r="N794" t="s">
        <v>672</v>
      </c>
      <c r="O794">
        <v>0</v>
      </c>
    </row>
    <row r="795" spans="13:15" x14ac:dyDescent="0.4">
      <c r="M795" t="s">
        <v>783</v>
      </c>
      <c r="N795" t="s">
        <v>673</v>
      </c>
      <c r="O795">
        <v>0</v>
      </c>
    </row>
    <row r="796" spans="13:15" x14ac:dyDescent="0.4">
      <c r="M796" t="s">
        <v>783</v>
      </c>
      <c r="N796" t="s">
        <v>674</v>
      </c>
      <c r="O796">
        <v>0</v>
      </c>
    </row>
    <row r="797" spans="13:15" x14ac:dyDescent="0.4">
      <c r="M797" t="s">
        <v>783</v>
      </c>
      <c r="N797" t="s">
        <v>675</v>
      </c>
      <c r="O797">
        <v>1200</v>
      </c>
    </row>
    <row r="798" spans="13:15" x14ac:dyDescent="0.4">
      <c r="M798" t="s">
        <v>783</v>
      </c>
      <c r="N798" t="s">
        <v>676</v>
      </c>
      <c r="O798">
        <v>0</v>
      </c>
    </row>
    <row r="799" spans="13:15" x14ac:dyDescent="0.4">
      <c r="M799" t="s">
        <v>783</v>
      </c>
      <c r="N799" t="s">
        <v>677</v>
      </c>
      <c r="O799">
        <v>0</v>
      </c>
    </row>
    <row r="800" spans="13:15" x14ac:dyDescent="0.4">
      <c r="M800" t="s">
        <v>783</v>
      </c>
      <c r="N800" t="s">
        <v>678</v>
      </c>
      <c r="O800">
        <v>0</v>
      </c>
    </row>
    <row r="801" spans="13:15" x14ac:dyDescent="0.4">
      <c r="M801" t="s">
        <v>783</v>
      </c>
      <c r="N801" t="s">
        <v>679</v>
      </c>
      <c r="O801">
        <v>0</v>
      </c>
    </row>
    <row r="802" spans="13:15" x14ac:dyDescent="0.4">
      <c r="M802" t="s">
        <v>783</v>
      </c>
      <c r="N802" t="s">
        <v>680</v>
      </c>
      <c r="O802">
        <v>100</v>
      </c>
    </row>
    <row r="803" spans="13:15" x14ac:dyDescent="0.4">
      <c r="M803" t="s">
        <v>783</v>
      </c>
      <c r="N803" t="s">
        <v>681</v>
      </c>
      <c r="O803">
        <v>0</v>
      </c>
    </row>
    <row r="804" spans="13:15" x14ac:dyDescent="0.4">
      <c r="M804" t="s">
        <v>783</v>
      </c>
      <c r="N804" t="s">
        <v>682</v>
      </c>
      <c r="O804">
        <v>0</v>
      </c>
    </row>
    <row r="805" spans="13:15" x14ac:dyDescent="0.4">
      <c r="M805" t="s">
        <v>783</v>
      </c>
      <c r="N805" t="s">
        <v>683</v>
      </c>
      <c r="O805">
        <v>100</v>
      </c>
    </row>
    <row r="806" spans="13:15" x14ac:dyDescent="0.4">
      <c r="M806" t="s">
        <v>783</v>
      </c>
      <c r="N806" t="s">
        <v>684</v>
      </c>
      <c r="O806">
        <v>0</v>
      </c>
    </row>
    <row r="807" spans="13:15" x14ac:dyDescent="0.4">
      <c r="M807" t="s">
        <v>783</v>
      </c>
      <c r="N807" t="s">
        <v>685</v>
      </c>
      <c r="O807">
        <v>400</v>
      </c>
    </row>
    <row r="808" spans="13:15" x14ac:dyDescent="0.4">
      <c r="M808" t="s">
        <v>783</v>
      </c>
      <c r="N808" t="s">
        <v>686</v>
      </c>
      <c r="O808">
        <v>0</v>
      </c>
    </row>
    <row r="809" spans="13:15" x14ac:dyDescent="0.4">
      <c r="M809" t="s">
        <v>783</v>
      </c>
      <c r="N809" t="s">
        <v>687</v>
      </c>
      <c r="O809">
        <v>0</v>
      </c>
    </row>
    <row r="810" spans="13:15" x14ac:dyDescent="0.4">
      <c r="M810" t="s">
        <v>783</v>
      </c>
      <c r="N810" t="s">
        <v>688</v>
      </c>
      <c r="O810">
        <v>400</v>
      </c>
    </row>
    <row r="811" spans="13:15" x14ac:dyDescent="0.4">
      <c r="M811" t="s">
        <v>783</v>
      </c>
      <c r="N811" t="s">
        <v>689</v>
      </c>
      <c r="O811">
        <v>0</v>
      </c>
    </row>
    <row r="812" spans="13:15" x14ac:dyDescent="0.4">
      <c r="M812" t="s">
        <v>783</v>
      </c>
      <c r="N812" t="s">
        <v>690</v>
      </c>
      <c r="O812">
        <v>1500</v>
      </c>
    </row>
    <row r="813" spans="13:15" x14ac:dyDescent="0.4">
      <c r="M813" t="s">
        <v>783</v>
      </c>
      <c r="N813" t="s">
        <v>691</v>
      </c>
      <c r="O813">
        <v>300</v>
      </c>
    </row>
    <row r="814" spans="13:15" x14ac:dyDescent="0.4">
      <c r="M814" t="s">
        <v>783</v>
      </c>
      <c r="N814" t="s">
        <v>692</v>
      </c>
      <c r="O814">
        <v>0</v>
      </c>
    </row>
    <row r="815" spans="13:15" x14ac:dyDescent="0.4">
      <c r="M815" t="s">
        <v>783</v>
      </c>
      <c r="N815" t="s">
        <v>693</v>
      </c>
      <c r="O815">
        <v>200</v>
      </c>
    </row>
    <row r="816" spans="13:15" x14ac:dyDescent="0.4">
      <c r="M816" t="s">
        <v>783</v>
      </c>
      <c r="N816" t="s">
        <v>694</v>
      </c>
      <c r="O816">
        <v>4800</v>
      </c>
    </row>
    <row r="817" spans="13:15" x14ac:dyDescent="0.4">
      <c r="M817" t="s">
        <v>783</v>
      </c>
      <c r="N817" t="s">
        <v>695</v>
      </c>
      <c r="O817">
        <v>700</v>
      </c>
    </row>
    <row r="818" spans="13:15" x14ac:dyDescent="0.4">
      <c r="M818" t="s">
        <v>783</v>
      </c>
      <c r="N818" t="s">
        <v>696</v>
      </c>
      <c r="O818">
        <v>10300</v>
      </c>
    </row>
    <row r="819" spans="13:15" x14ac:dyDescent="0.4">
      <c r="M819" t="s">
        <v>783</v>
      </c>
      <c r="N819" t="s">
        <v>697</v>
      </c>
      <c r="O819">
        <v>400</v>
      </c>
    </row>
    <row r="820" spans="13:15" x14ac:dyDescent="0.4">
      <c r="M820" t="s">
        <v>783</v>
      </c>
      <c r="N820" t="s">
        <v>698</v>
      </c>
      <c r="O820">
        <v>0</v>
      </c>
    </row>
    <row r="821" spans="13:15" x14ac:dyDescent="0.4">
      <c r="M821" t="s">
        <v>783</v>
      </c>
      <c r="N821" t="s">
        <v>699</v>
      </c>
      <c r="O821">
        <v>0</v>
      </c>
    </row>
    <row r="822" spans="13:15" x14ac:dyDescent="0.4">
      <c r="M822" t="s">
        <v>783</v>
      </c>
      <c r="N822" t="s">
        <v>700</v>
      </c>
      <c r="O822">
        <v>100</v>
      </c>
    </row>
    <row r="823" spans="13:15" x14ac:dyDescent="0.4">
      <c r="M823" t="s">
        <v>783</v>
      </c>
      <c r="N823" t="s">
        <v>701</v>
      </c>
      <c r="O823">
        <v>100</v>
      </c>
    </row>
    <row r="824" spans="13:15" x14ac:dyDescent="0.4">
      <c r="M824" t="s">
        <v>783</v>
      </c>
      <c r="N824" t="s">
        <v>702</v>
      </c>
      <c r="O824">
        <v>0</v>
      </c>
    </row>
    <row r="825" spans="13:15" x14ac:dyDescent="0.4">
      <c r="M825" t="s">
        <v>783</v>
      </c>
      <c r="N825" t="s">
        <v>703</v>
      </c>
      <c r="O825">
        <v>0</v>
      </c>
    </row>
    <row r="826" spans="13:15" x14ac:dyDescent="0.4">
      <c r="M826" t="s">
        <v>783</v>
      </c>
      <c r="N826" t="s">
        <v>704</v>
      </c>
      <c r="O826">
        <v>100</v>
      </c>
    </row>
    <row r="827" spans="13:15" x14ac:dyDescent="0.4">
      <c r="M827" t="s">
        <v>783</v>
      </c>
      <c r="N827" t="s">
        <v>705</v>
      </c>
      <c r="O827">
        <v>0</v>
      </c>
    </row>
    <row r="828" spans="13:15" x14ac:dyDescent="0.4">
      <c r="M828" t="s">
        <v>783</v>
      </c>
      <c r="N828" t="s">
        <v>706</v>
      </c>
      <c r="O828">
        <v>0</v>
      </c>
    </row>
    <row r="829" spans="13:15" x14ac:dyDescent="0.4">
      <c r="M829" t="s">
        <v>783</v>
      </c>
      <c r="N829" t="s">
        <v>707</v>
      </c>
      <c r="O829">
        <v>0</v>
      </c>
    </row>
    <row r="830" spans="13:15" x14ac:dyDescent="0.4">
      <c r="M830" t="s">
        <v>783</v>
      </c>
      <c r="N830" t="s">
        <v>708</v>
      </c>
      <c r="O830">
        <v>0</v>
      </c>
    </row>
    <row r="831" spans="13:15" x14ac:dyDescent="0.4">
      <c r="M831" t="s">
        <v>783</v>
      </c>
      <c r="N831" t="s">
        <v>709</v>
      </c>
      <c r="O831">
        <v>1800</v>
      </c>
    </row>
    <row r="832" spans="13:15" x14ac:dyDescent="0.4">
      <c r="M832" t="s">
        <v>783</v>
      </c>
      <c r="N832" t="s">
        <v>710</v>
      </c>
      <c r="O832">
        <v>600</v>
      </c>
    </row>
    <row r="833" spans="13:15" x14ac:dyDescent="0.4">
      <c r="M833" t="s">
        <v>783</v>
      </c>
      <c r="N833" t="s">
        <v>711</v>
      </c>
      <c r="O833">
        <v>0</v>
      </c>
    </row>
    <row r="834" spans="13:15" x14ac:dyDescent="0.4">
      <c r="M834" t="s">
        <v>783</v>
      </c>
      <c r="N834" t="s">
        <v>712</v>
      </c>
      <c r="O834">
        <v>0</v>
      </c>
    </row>
    <row r="835" spans="13:15" x14ac:dyDescent="0.4">
      <c r="M835" t="s">
        <v>783</v>
      </c>
      <c r="N835" t="s">
        <v>713</v>
      </c>
      <c r="O835">
        <v>0</v>
      </c>
    </row>
    <row r="836" spans="13:15" x14ac:dyDescent="0.4">
      <c r="M836" t="s">
        <v>783</v>
      </c>
      <c r="N836" t="s">
        <v>714</v>
      </c>
      <c r="O836">
        <v>1700</v>
      </c>
    </row>
    <row r="837" spans="13:15" x14ac:dyDescent="0.4">
      <c r="M837" t="s">
        <v>783</v>
      </c>
      <c r="N837" t="s">
        <v>715</v>
      </c>
      <c r="O837">
        <v>300</v>
      </c>
    </row>
    <row r="838" spans="13:15" x14ac:dyDescent="0.4">
      <c r="M838" t="s">
        <v>783</v>
      </c>
      <c r="N838" t="s">
        <v>716</v>
      </c>
      <c r="O838">
        <v>1500</v>
      </c>
    </row>
    <row r="839" spans="13:15" x14ac:dyDescent="0.4">
      <c r="M839" t="s">
        <v>783</v>
      </c>
      <c r="N839" t="s">
        <v>717</v>
      </c>
      <c r="O839">
        <v>300</v>
      </c>
    </row>
    <row r="840" spans="13:15" x14ac:dyDescent="0.4">
      <c r="M840" t="s">
        <v>783</v>
      </c>
      <c r="N840" t="s">
        <v>718</v>
      </c>
      <c r="O840">
        <v>0</v>
      </c>
    </row>
    <row r="841" spans="13:15" x14ac:dyDescent="0.4">
      <c r="M841" t="s">
        <v>783</v>
      </c>
      <c r="N841" t="s">
        <v>719</v>
      </c>
      <c r="O841">
        <v>0</v>
      </c>
    </row>
    <row r="842" spans="13:15" x14ac:dyDescent="0.4">
      <c r="M842" t="s">
        <v>783</v>
      </c>
      <c r="N842" t="s">
        <v>720</v>
      </c>
      <c r="O842">
        <v>2400</v>
      </c>
    </row>
    <row r="843" spans="13:15" x14ac:dyDescent="0.4">
      <c r="M843" t="s">
        <v>783</v>
      </c>
      <c r="N843" t="s">
        <v>721</v>
      </c>
      <c r="O843">
        <v>0</v>
      </c>
    </row>
    <row r="844" spans="13:15" x14ac:dyDescent="0.4">
      <c r="M844" t="s">
        <v>783</v>
      </c>
      <c r="N844" t="s">
        <v>722</v>
      </c>
      <c r="O844">
        <v>0</v>
      </c>
    </row>
    <row r="845" spans="13:15" x14ac:dyDescent="0.4">
      <c r="M845" t="s">
        <v>783</v>
      </c>
      <c r="N845" t="s">
        <v>723</v>
      </c>
      <c r="O845">
        <v>0</v>
      </c>
    </row>
    <row r="846" spans="13:15" x14ac:dyDescent="0.4">
      <c r="M846" t="s">
        <v>783</v>
      </c>
      <c r="N846" t="s">
        <v>724</v>
      </c>
      <c r="O846">
        <v>0</v>
      </c>
    </row>
    <row r="847" spans="13:15" x14ac:dyDescent="0.4">
      <c r="M847" t="s">
        <v>783</v>
      </c>
      <c r="N847" t="s">
        <v>725</v>
      </c>
      <c r="O847">
        <v>0</v>
      </c>
    </row>
    <row r="848" spans="13:15" x14ac:dyDescent="0.4">
      <c r="M848" t="s">
        <v>783</v>
      </c>
      <c r="N848" t="s">
        <v>726</v>
      </c>
      <c r="O848">
        <v>0</v>
      </c>
    </row>
    <row r="849" spans="13:15" x14ac:dyDescent="0.4">
      <c r="M849" t="s">
        <v>783</v>
      </c>
      <c r="N849" t="s">
        <v>425</v>
      </c>
      <c r="O849">
        <v>0</v>
      </c>
    </row>
    <row r="850" spans="13:15" x14ac:dyDescent="0.4">
      <c r="M850" t="s">
        <v>783</v>
      </c>
      <c r="N850" t="s">
        <v>426</v>
      </c>
      <c r="O850">
        <v>0</v>
      </c>
    </row>
    <row r="851" spans="13:15" x14ac:dyDescent="0.4">
      <c r="M851" t="s">
        <v>783</v>
      </c>
      <c r="N851" t="s">
        <v>427</v>
      </c>
      <c r="O851">
        <v>300</v>
      </c>
    </row>
    <row r="852" spans="13:15" x14ac:dyDescent="0.4">
      <c r="M852" t="s">
        <v>783</v>
      </c>
      <c r="N852" t="s">
        <v>428</v>
      </c>
      <c r="O852">
        <v>0</v>
      </c>
    </row>
    <row r="853" spans="13:15" x14ac:dyDescent="0.4">
      <c r="M853" t="s">
        <v>783</v>
      </c>
      <c r="N853" t="s">
        <v>429</v>
      </c>
      <c r="O853">
        <v>100</v>
      </c>
    </row>
    <row r="854" spans="13:15" x14ac:dyDescent="0.4">
      <c r="M854" t="s">
        <v>783</v>
      </c>
      <c r="N854" t="s">
        <v>430</v>
      </c>
      <c r="O854">
        <v>0</v>
      </c>
    </row>
    <row r="855" spans="13:15" x14ac:dyDescent="0.4">
      <c r="M855" t="s">
        <v>783</v>
      </c>
      <c r="N855" t="s">
        <v>431</v>
      </c>
      <c r="O855">
        <v>0</v>
      </c>
    </row>
    <row r="856" spans="13:15" x14ac:dyDescent="0.4">
      <c r="M856" t="s">
        <v>783</v>
      </c>
      <c r="N856" t="s">
        <v>432</v>
      </c>
      <c r="O856">
        <v>4900</v>
      </c>
    </row>
    <row r="857" spans="13:15" x14ac:dyDescent="0.4">
      <c r="M857" t="s">
        <v>783</v>
      </c>
      <c r="N857" t="s">
        <v>433</v>
      </c>
      <c r="O857">
        <v>0</v>
      </c>
    </row>
    <row r="858" spans="13:15" x14ac:dyDescent="0.4">
      <c r="M858" t="s">
        <v>783</v>
      </c>
      <c r="N858" t="s">
        <v>434</v>
      </c>
      <c r="O858">
        <v>1000</v>
      </c>
    </row>
    <row r="859" spans="13:15" x14ac:dyDescent="0.4">
      <c r="M859" t="s">
        <v>783</v>
      </c>
      <c r="N859" t="s">
        <v>435</v>
      </c>
      <c r="O859">
        <v>0</v>
      </c>
    </row>
    <row r="860" spans="13:15" x14ac:dyDescent="0.4">
      <c r="M860" t="s">
        <v>783</v>
      </c>
      <c r="N860" t="s">
        <v>436</v>
      </c>
      <c r="O860">
        <v>0</v>
      </c>
    </row>
    <row r="861" spans="13:15" x14ac:dyDescent="0.4">
      <c r="M861" t="s">
        <v>783</v>
      </c>
      <c r="N861" t="s">
        <v>437</v>
      </c>
      <c r="O861">
        <v>0</v>
      </c>
    </row>
    <row r="862" spans="13:15" x14ac:dyDescent="0.4">
      <c r="M862" t="s">
        <v>783</v>
      </c>
      <c r="N862" t="s">
        <v>438</v>
      </c>
      <c r="O862">
        <v>0</v>
      </c>
    </row>
    <row r="863" spans="13:15" x14ac:dyDescent="0.4">
      <c r="M863" t="s">
        <v>783</v>
      </c>
      <c r="N863" t="s">
        <v>439</v>
      </c>
      <c r="O863">
        <v>0</v>
      </c>
    </row>
    <row r="864" spans="13:15" x14ac:dyDescent="0.4">
      <c r="M864" t="s">
        <v>783</v>
      </c>
      <c r="N864" t="s">
        <v>440</v>
      </c>
      <c r="O864">
        <v>0</v>
      </c>
    </row>
    <row r="865" spans="13:15" x14ac:dyDescent="0.4">
      <c r="M865" t="s">
        <v>783</v>
      </c>
      <c r="N865" t="s">
        <v>441</v>
      </c>
      <c r="O865">
        <v>0</v>
      </c>
    </row>
    <row r="866" spans="13:15" x14ac:dyDescent="0.4">
      <c r="M866" t="s">
        <v>783</v>
      </c>
      <c r="N866" t="s">
        <v>442</v>
      </c>
      <c r="O866">
        <v>0</v>
      </c>
    </row>
    <row r="867" spans="13:15" x14ac:dyDescent="0.4">
      <c r="M867" t="s">
        <v>783</v>
      </c>
      <c r="N867" t="s">
        <v>443</v>
      </c>
      <c r="O867">
        <v>5100</v>
      </c>
    </row>
    <row r="868" spans="13:15" x14ac:dyDescent="0.4">
      <c r="M868" t="s">
        <v>783</v>
      </c>
      <c r="N868" t="s">
        <v>444</v>
      </c>
      <c r="O868">
        <v>0</v>
      </c>
    </row>
    <row r="869" spans="13:15" x14ac:dyDescent="0.4">
      <c r="M869" t="s">
        <v>783</v>
      </c>
      <c r="N869" t="s">
        <v>445</v>
      </c>
      <c r="O869">
        <v>500</v>
      </c>
    </row>
    <row r="870" spans="13:15" x14ac:dyDescent="0.4">
      <c r="M870" t="s">
        <v>783</v>
      </c>
      <c r="N870" t="s">
        <v>446</v>
      </c>
      <c r="O870">
        <v>100</v>
      </c>
    </row>
    <row r="871" spans="13:15" x14ac:dyDescent="0.4">
      <c r="M871" t="s">
        <v>783</v>
      </c>
      <c r="N871" t="s">
        <v>447</v>
      </c>
      <c r="O871">
        <v>0</v>
      </c>
    </row>
    <row r="872" spans="13:15" x14ac:dyDescent="0.4">
      <c r="M872" t="s">
        <v>783</v>
      </c>
      <c r="N872" t="s">
        <v>448</v>
      </c>
      <c r="O872">
        <v>0</v>
      </c>
    </row>
    <row r="873" spans="13:15" x14ac:dyDescent="0.4">
      <c r="M873" t="s">
        <v>783</v>
      </c>
      <c r="N873" t="s">
        <v>449</v>
      </c>
      <c r="O873">
        <v>0</v>
      </c>
    </row>
    <row r="874" spans="13:15" x14ac:dyDescent="0.4">
      <c r="M874" t="s">
        <v>783</v>
      </c>
      <c r="N874" t="s">
        <v>450</v>
      </c>
      <c r="O874">
        <v>100</v>
      </c>
    </row>
    <row r="875" spans="13:15" x14ac:dyDescent="0.4">
      <c r="M875" t="s">
        <v>783</v>
      </c>
      <c r="N875" t="s">
        <v>451</v>
      </c>
      <c r="O875">
        <v>100</v>
      </c>
    </row>
    <row r="876" spans="13:15" x14ac:dyDescent="0.4">
      <c r="M876" t="s">
        <v>783</v>
      </c>
      <c r="N876" t="s">
        <v>452</v>
      </c>
      <c r="O876">
        <v>0</v>
      </c>
    </row>
    <row r="877" spans="13:15" x14ac:dyDescent="0.4">
      <c r="M877" t="s">
        <v>783</v>
      </c>
      <c r="N877" t="s">
        <v>453</v>
      </c>
      <c r="O877">
        <v>0</v>
      </c>
    </row>
    <row r="878" spans="13:15" x14ac:dyDescent="0.4">
      <c r="M878" t="s">
        <v>783</v>
      </c>
      <c r="N878" t="s">
        <v>454</v>
      </c>
      <c r="O878">
        <v>0</v>
      </c>
    </row>
    <row r="879" spans="13:15" x14ac:dyDescent="0.4">
      <c r="M879" t="s">
        <v>783</v>
      </c>
      <c r="N879" t="s">
        <v>455</v>
      </c>
      <c r="O879">
        <v>0</v>
      </c>
    </row>
    <row r="880" spans="13:15" x14ac:dyDescent="0.4">
      <c r="M880" t="s">
        <v>783</v>
      </c>
      <c r="N880" t="s">
        <v>456</v>
      </c>
      <c r="O880">
        <v>0</v>
      </c>
    </row>
    <row r="881" spans="13:15" x14ac:dyDescent="0.4">
      <c r="M881" t="s">
        <v>783</v>
      </c>
      <c r="N881" t="s">
        <v>457</v>
      </c>
      <c r="O881">
        <v>0</v>
      </c>
    </row>
    <row r="882" spans="13:15" x14ac:dyDescent="0.4">
      <c r="M882" t="s">
        <v>783</v>
      </c>
      <c r="N882" t="s">
        <v>458</v>
      </c>
      <c r="O882">
        <v>0</v>
      </c>
    </row>
    <row r="883" spans="13:15" x14ac:dyDescent="0.4">
      <c r="M883" t="s">
        <v>783</v>
      </c>
      <c r="N883" t="s">
        <v>459</v>
      </c>
      <c r="O883">
        <v>500</v>
      </c>
    </row>
    <row r="884" spans="13:15" x14ac:dyDescent="0.4">
      <c r="M884" t="s">
        <v>783</v>
      </c>
      <c r="N884" t="s">
        <v>460</v>
      </c>
      <c r="O884">
        <v>200</v>
      </c>
    </row>
    <row r="885" spans="13:15" x14ac:dyDescent="0.4">
      <c r="M885" t="s">
        <v>783</v>
      </c>
      <c r="N885" t="s">
        <v>461</v>
      </c>
      <c r="O885">
        <v>3400</v>
      </c>
    </row>
    <row r="886" spans="13:15" x14ac:dyDescent="0.4">
      <c r="M886" t="s">
        <v>783</v>
      </c>
      <c r="N886" t="s">
        <v>462</v>
      </c>
      <c r="O886">
        <v>0</v>
      </c>
    </row>
    <row r="887" spans="13:15" x14ac:dyDescent="0.4">
      <c r="M887" t="s">
        <v>783</v>
      </c>
      <c r="N887" t="s">
        <v>463</v>
      </c>
      <c r="O887">
        <v>0</v>
      </c>
    </row>
    <row r="888" spans="13:15" x14ac:dyDescent="0.4">
      <c r="M888" t="s">
        <v>783</v>
      </c>
      <c r="N888" t="s">
        <v>464</v>
      </c>
      <c r="O888">
        <v>0</v>
      </c>
    </row>
    <row r="889" spans="13:15" x14ac:dyDescent="0.4">
      <c r="M889" t="s">
        <v>783</v>
      </c>
      <c r="N889" t="s">
        <v>465</v>
      </c>
      <c r="O889">
        <v>0</v>
      </c>
    </row>
    <row r="890" spans="13:15" x14ac:dyDescent="0.4">
      <c r="M890" t="s">
        <v>783</v>
      </c>
      <c r="N890" t="s">
        <v>466</v>
      </c>
      <c r="O890">
        <v>0</v>
      </c>
    </row>
    <row r="891" spans="13:15" x14ac:dyDescent="0.4">
      <c r="M891" t="s">
        <v>783</v>
      </c>
      <c r="N891" t="s">
        <v>467</v>
      </c>
      <c r="O891">
        <v>1200</v>
      </c>
    </row>
    <row r="892" spans="13:15" x14ac:dyDescent="0.4">
      <c r="M892" t="s">
        <v>783</v>
      </c>
      <c r="N892" t="s">
        <v>468</v>
      </c>
      <c r="O892">
        <v>1600</v>
      </c>
    </row>
    <row r="893" spans="13:15" x14ac:dyDescent="0.4">
      <c r="M893" t="s">
        <v>783</v>
      </c>
      <c r="N893" t="s">
        <v>469</v>
      </c>
      <c r="O893">
        <v>0</v>
      </c>
    </row>
    <row r="894" spans="13:15" x14ac:dyDescent="0.4">
      <c r="M894" t="s">
        <v>783</v>
      </c>
      <c r="N894" t="s">
        <v>470</v>
      </c>
      <c r="O894">
        <v>0</v>
      </c>
    </row>
    <row r="895" spans="13:15" x14ac:dyDescent="0.4">
      <c r="M895" t="s">
        <v>783</v>
      </c>
      <c r="N895" t="s">
        <v>471</v>
      </c>
      <c r="O895">
        <v>5600</v>
      </c>
    </row>
    <row r="896" spans="13:15" x14ac:dyDescent="0.4">
      <c r="M896" t="s">
        <v>783</v>
      </c>
      <c r="N896" t="s">
        <v>472</v>
      </c>
      <c r="O896">
        <v>700</v>
      </c>
    </row>
    <row r="897" spans="13:15" x14ac:dyDescent="0.4">
      <c r="M897" t="s">
        <v>783</v>
      </c>
      <c r="N897" t="s">
        <v>473</v>
      </c>
      <c r="O897">
        <v>0</v>
      </c>
    </row>
    <row r="898" spans="13:15" x14ac:dyDescent="0.4">
      <c r="M898" t="s">
        <v>783</v>
      </c>
      <c r="N898" t="s">
        <v>474</v>
      </c>
      <c r="O898">
        <v>0</v>
      </c>
    </row>
    <row r="899" spans="13:15" x14ac:dyDescent="0.4">
      <c r="M899" t="s">
        <v>783</v>
      </c>
      <c r="N899" t="s">
        <v>475</v>
      </c>
      <c r="O899">
        <v>19600</v>
      </c>
    </row>
    <row r="900" spans="13:15" x14ac:dyDescent="0.4">
      <c r="M900" t="s">
        <v>783</v>
      </c>
      <c r="N900" t="s">
        <v>476</v>
      </c>
      <c r="O900">
        <v>0</v>
      </c>
    </row>
    <row r="901" spans="13:15" x14ac:dyDescent="0.4">
      <c r="M901" t="s">
        <v>783</v>
      </c>
      <c r="N901" t="s">
        <v>477</v>
      </c>
      <c r="O901">
        <v>0</v>
      </c>
    </row>
    <row r="902" spans="13:15" x14ac:dyDescent="0.4">
      <c r="M902" t="s">
        <v>783</v>
      </c>
      <c r="N902" t="s">
        <v>478</v>
      </c>
      <c r="O902">
        <v>5500</v>
      </c>
    </row>
    <row r="903" spans="13:15" x14ac:dyDescent="0.4">
      <c r="M903" t="s">
        <v>783</v>
      </c>
      <c r="N903" t="s">
        <v>479</v>
      </c>
      <c r="O903">
        <v>0</v>
      </c>
    </row>
    <row r="904" spans="13:15" x14ac:dyDescent="0.4">
      <c r="M904" t="s">
        <v>783</v>
      </c>
      <c r="N904" t="s">
        <v>480</v>
      </c>
      <c r="O904">
        <v>0</v>
      </c>
    </row>
    <row r="905" spans="13:15" x14ac:dyDescent="0.4">
      <c r="M905" t="s">
        <v>783</v>
      </c>
      <c r="N905" t="s">
        <v>481</v>
      </c>
      <c r="O905">
        <v>0</v>
      </c>
    </row>
    <row r="906" spans="13:15" x14ac:dyDescent="0.4">
      <c r="M906" t="s">
        <v>783</v>
      </c>
      <c r="N906" t="s">
        <v>482</v>
      </c>
      <c r="O906">
        <v>0</v>
      </c>
    </row>
    <row r="907" spans="13:15" x14ac:dyDescent="0.4">
      <c r="M907" t="s">
        <v>783</v>
      </c>
      <c r="N907" t="s">
        <v>483</v>
      </c>
      <c r="O907">
        <v>0</v>
      </c>
    </row>
    <row r="908" spans="13:15" x14ac:dyDescent="0.4">
      <c r="M908" t="s">
        <v>783</v>
      </c>
      <c r="N908" t="s">
        <v>484</v>
      </c>
      <c r="O908">
        <v>4100</v>
      </c>
    </row>
    <row r="909" spans="13:15" x14ac:dyDescent="0.4">
      <c r="M909" t="s">
        <v>783</v>
      </c>
      <c r="N909" t="s">
        <v>485</v>
      </c>
      <c r="O909">
        <v>0</v>
      </c>
    </row>
    <row r="910" spans="13:15" x14ac:dyDescent="0.4">
      <c r="M910" t="s">
        <v>783</v>
      </c>
      <c r="N910" t="s">
        <v>486</v>
      </c>
      <c r="O910">
        <v>0</v>
      </c>
    </row>
    <row r="911" spans="13:15" x14ac:dyDescent="0.4">
      <c r="M911" t="s">
        <v>783</v>
      </c>
      <c r="N911" t="s">
        <v>487</v>
      </c>
      <c r="O911">
        <v>100</v>
      </c>
    </row>
    <row r="912" spans="13:15" x14ac:dyDescent="0.4">
      <c r="M912" t="s">
        <v>783</v>
      </c>
      <c r="N912" t="s">
        <v>488</v>
      </c>
      <c r="O912">
        <v>200</v>
      </c>
    </row>
    <row r="913" spans="13:15" x14ac:dyDescent="0.4">
      <c r="M913" t="s">
        <v>783</v>
      </c>
      <c r="N913" t="s">
        <v>489</v>
      </c>
      <c r="O913">
        <v>0</v>
      </c>
    </row>
    <row r="914" spans="13:15" x14ac:dyDescent="0.4">
      <c r="M914" t="s">
        <v>783</v>
      </c>
      <c r="N914" t="s">
        <v>490</v>
      </c>
      <c r="O914">
        <v>200</v>
      </c>
    </row>
    <row r="915" spans="13:15" x14ac:dyDescent="0.4">
      <c r="M915" t="s">
        <v>783</v>
      </c>
      <c r="N915" t="s">
        <v>491</v>
      </c>
      <c r="O915">
        <v>0</v>
      </c>
    </row>
    <row r="916" spans="13:15" x14ac:dyDescent="0.4">
      <c r="M916" t="s">
        <v>783</v>
      </c>
      <c r="N916" t="s">
        <v>492</v>
      </c>
      <c r="O916">
        <v>0</v>
      </c>
    </row>
    <row r="917" spans="13:15" x14ac:dyDescent="0.4">
      <c r="M917" t="s">
        <v>783</v>
      </c>
      <c r="N917" t="s">
        <v>493</v>
      </c>
      <c r="O917">
        <v>0</v>
      </c>
    </row>
    <row r="918" spans="13:15" x14ac:dyDescent="0.4">
      <c r="M918" t="s">
        <v>783</v>
      </c>
      <c r="N918" t="s">
        <v>494</v>
      </c>
      <c r="O918">
        <v>0</v>
      </c>
    </row>
    <row r="919" spans="13:15" x14ac:dyDescent="0.4">
      <c r="M919" t="s">
        <v>783</v>
      </c>
      <c r="N919" t="s">
        <v>495</v>
      </c>
      <c r="O919">
        <v>0</v>
      </c>
    </row>
    <row r="920" spans="13:15" x14ac:dyDescent="0.4">
      <c r="M920" t="s">
        <v>783</v>
      </c>
      <c r="N920" t="s">
        <v>496</v>
      </c>
      <c r="O920">
        <v>0</v>
      </c>
    </row>
    <row r="921" spans="13:15" x14ac:dyDescent="0.4">
      <c r="M921" t="s">
        <v>783</v>
      </c>
      <c r="N921" t="s">
        <v>497</v>
      </c>
      <c r="O921">
        <v>0</v>
      </c>
    </row>
    <row r="922" spans="13:15" x14ac:dyDescent="0.4">
      <c r="M922" t="s">
        <v>783</v>
      </c>
      <c r="N922" t="s">
        <v>498</v>
      </c>
      <c r="O922">
        <v>0</v>
      </c>
    </row>
    <row r="923" spans="13:15" x14ac:dyDescent="0.4">
      <c r="M923" t="s">
        <v>783</v>
      </c>
      <c r="N923" t="s">
        <v>499</v>
      </c>
      <c r="O923">
        <v>0</v>
      </c>
    </row>
    <row r="924" spans="13:15" x14ac:dyDescent="0.4">
      <c r="M924" t="s">
        <v>783</v>
      </c>
      <c r="N924" t="s">
        <v>500</v>
      </c>
      <c r="O924">
        <v>0</v>
      </c>
    </row>
    <row r="925" spans="13:15" x14ac:dyDescent="0.4">
      <c r="M925" t="s">
        <v>783</v>
      </c>
      <c r="N925" t="s">
        <v>501</v>
      </c>
      <c r="O925">
        <v>12000</v>
      </c>
    </row>
    <row r="926" spans="13:15" x14ac:dyDescent="0.4">
      <c r="M926" t="s">
        <v>783</v>
      </c>
      <c r="N926" t="s">
        <v>502</v>
      </c>
      <c r="O926">
        <v>10500</v>
      </c>
    </row>
    <row r="927" spans="13:15" x14ac:dyDescent="0.4">
      <c r="M927" t="s">
        <v>783</v>
      </c>
      <c r="N927" t="s">
        <v>503</v>
      </c>
      <c r="O927">
        <v>0</v>
      </c>
    </row>
    <row r="928" spans="13:15" x14ac:dyDescent="0.4">
      <c r="M928" t="s">
        <v>783</v>
      </c>
      <c r="N928" t="s">
        <v>504</v>
      </c>
      <c r="O928">
        <v>1700</v>
      </c>
    </row>
    <row r="929" spans="13:15" x14ac:dyDescent="0.4">
      <c r="M929" t="s">
        <v>783</v>
      </c>
      <c r="N929" t="s">
        <v>505</v>
      </c>
      <c r="O929">
        <v>0</v>
      </c>
    </row>
    <row r="930" spans="13:15" x14ac:dyDescent="0.4">
      <c r="M930" t="s">
        <v>783</v>
      </c>
      <c r="N930" t="s">
        <v>506</v>
      </c>
      <c r="O930">
        <v>0</v>
      </c>
    </row>
    <row r="931" spans="13:15" x14ac:dyDescent="0.4">
      <c r="M931" t="s">
        <v>783</v>
      </c>
      <c r="N931" t="s">
        <v>507</v>
      </c>
      <c r="O931">
        <v>100</v>
      </c>
    </row>
    <row r="932" spans="13:15" x14ac:dyDescent="0.4">
      <c r="M932" t="s">
        <v>783</v>
      </c>
      <c r="N932" t="s">
        <v>508</v>
      </c>
      <c r="O932">
        <v>1100</v>
      </c>
    </row>
    <row r="933" spans="13:15" x14ac:dyDescent="0.4">
      <c r="M933" t="s">
        <v>783</v>
      </c>
      <c r="N933" t="s">
        <v>509</v>
      </c>
      <c r="O933">
        <v>0</v>
      </c>
    </row>
    <row r="934" spans="13:15" x14ac:dyDescent="0.4">
      <c r="M934" t="s">
        <v>783</v>
      </c>
      <c r="N934" t="s">
        <v>510</v>
      </c>
      <c r="O934">
        <v>100</v>
      </c>
    </row>
    <row r="935" spans="13:15" x14ac:dyDescent="0.4">
      <c r="M935" t="s">
        <v>783</v>
      </c>
      <c r="N935" t="s">
        <v>511</v>
      </c>
      <c r="O935">
        <v>0</v>
      </c>
    </row>
    <row r="936" spans="13:15" x14ac:dyDescent="0.4">
      <c r="M936" t="s">
        <v>783</v>
      </c>
      <c r="N936" t="s">
        <v>512</v>
      </c>
      <c r="O936">
        <v>0</v>
      </c>
    </row>
    <row r="937" spans="13:15" x14ac:dyDescent="0.4">
      <c r="M937" t="s">
        <v>783</v>
      </c>
      <c r="N937" t="s">
        <v>513</v>
      </c>
      <c r="O937">
        <v>0</v>
      </c>
    </row>
    <row r="938" spans="13:15" x14ac:dyDescent="0.4">
      <c r="M938" t="s">
        <v>783</v>
      </c>
      <c r="N938" t="s">
        <v>514</v>
      </c>
      <c r="O938">
        <v>0</v>
      </c>
    </row>
    <row r="939" spans="13:15" x14ac:dyDescent="0.4">
      <c r="M939" t="s">
        <v>783</v>
      </c>
      <c r="N939" t="s">
        <v>515</v>
      </c>
      <c r="O939">
        <v>0</v>
      </c>
    </row>
    <row r="940" spans="13:15" x14ac:dyDescent="0.4">
      <c r="M940" t="s">
        <v>783</v>
      </c>
      <c r="N940" t="s">
        <v>516</v>
      </c>
      <c r="O940">
        <v>2400</v>
      </c>
    </row>
    <row r="941" spans="13:15" x14ac:dyDescent="0.4">
      <c r="M941" t="s">
        <v>783</v>
      </c>
      <c r="N941" t="s">
        <v>517</v>
      </c>
      <c r="O941">
        <v>400</v>
      </c>
    </row>
    <row r="942" spans="13:15" x14ac:dyDescent="0.4">
      <c r="M942" t="s">
        <v>783</v>
      </c>
      <c r="N942" t="s">
        <v>518</v>
      </c>
      <c r="O942">
        <v>100</v>
      </c>
    </row>
    <row r="943" spans="13:15" x14ac:dyDescent="0.4">
      <c r="M943" t="s">
        <v>783</v>
      </c>
      <c r="N943" t="s">
        <v>519</v>
      </c>
      <c r="O943">
        <v>0</v>
      </c>
    </row>
    <row r="944" spans="13:15" x14ac:dyDescent="0.4">
      <c r="M944" t="s">
        <v>783</v>
      </c>
      <c r="N944" t="s">
        <v>520</v>
      </c>
      <c r="O944">
        <v>0</v>
      </c>
    </row>
    <row r="945" spans="13:15" x14ac:dyDescent="0.4">
      <c r="M945" t="s">
        <v>783</v>
      </c>
      <c r="N945" t="s">
        <v>521</v>
      </c>
      <c r="O945">
        <v>0</v>
      </c>
    </row>
    <row r="946" spans="13:15" x14ac:dyDescent="0.4">
      <c r="M946" t="s">
        <v>783</v>
      </c>
      <c r="N946" t="s">
        <v>522</v>
      </c>
      <c r="O946">
        <v>0</v>
      </c>
    </row>
    <row r="947" spans="13:15" x14ac:dyDescent="0.4">
      <c r="M947" t="s">
        <v>783</v>
      </c>
      <c r="N947" t="s">
        <v>523</v>
      </c>
      <c r="O947">
        <v>0</v>
      </c>
    </row>
    <row r="948" spans="13:15" x14ac:dyDescent="0.4">
      <c r="M948" t="s">
        <v>783</v>
      </c>
      <c r="N948" t="s">
        <v>524</v>
      </c>
      <c r="O948">
        <v>0</v>
      </c>
    </row>
    <row r="949" spans="13:15" x14ac:dyDescent="0.4">
      <c r="M949" t="s">
        <v>783</v>
      </c>
      <c r="N949" t="s">
        <v>525</v>
      </c>
      <c r="O949">
        <v>0</v>
      </c>
    </row>
    <row r="950" spans="13:15" x14ac:dyDescent="0.4">
      <c r="M950" t="s">
        <v>783</v>
      </c>
      <c r="N950" t="s">
        <v>526</v>
      </c>
      <c r="O950">
        <v>5000</v>
      </c>
    </row>
    <row r="951" spans="13:15" x14ac:dyDescent="0.4">
      <c r="M951" t="s">
        <v>783</v>
      </c>
      <c r="N951" t="s">
        <v>527</v>
      </c>
      <c r="O951">
        <v>1300</v>
      </c>
    </row>
    <row r="952" spans="13:15" x14ac:dyDescent="0.4">
      <c r="M952" t="s">
        <v>783</v>
      </c>
      <c r="N952" t="s">
        <v>528</v>
      </c>
      <c r="O952">
        <v>0</v>
      </c>
    </row>
    <row r="953" spans="13:15" x14ac:dyDescent="0.4">
      <c r="M953" t="s">
        <v>783</v>
      </c>
      <c r="N953" t="s">
        <v>529</v>
      </c>
      <c r="O953">
        <v>0</v>
      </c>
    </row>
    <row r="954" spans="13:15" x14ac:dyDescent="0.4">
      <c r="M954" t="s">
        <v>783</v>
      </c>
      <c r="N954" t="s">
        <v>530</v>
      </c>
      <c r="O954">
        <v>0</v>
      </c>
    </row>
    <row r="955" spans="13:15" x14ac:dyDescent="0.4">
      <c r="M955" t="s">
        <v>783</v>
      </c>
      <c r="N955" t="s">
        <v>531</v>
      </c>
      <c r="O955">
        <v>8100</v>
      </c>
    </row>
    <row r="956" spans="13:15" x14ac:dyDescent="0.4">
      <c r="M956" t="s">
        <v>783</v>
      </c>
      <c r="N956" t="s">
        <v>532</v>
      </c>
      <c r="O956">
        <v>1100</v>
      </c>
    </row>
    <row r="957" spans="13:15" x14ac:dyDescent="0.4">
      <c r="M957" t="s">
        <v>783</v>
      </c>
      <c r="N957" t="s">
        <v>533</v>
      </c>
      <c r="O957">
        <v>100</v>
      </c>
    </row>
    <row r="958" spans="13:15" x14ac:dyDescent="0.4">
      <c r="M958" t="s">
        <v>783</v>
      </c>
      <c r="N958" t="s">
        <v>534</v>
      </c>
      <c r="O958">
        <v>200</v>
      </c>
    </row>
    <row r="959" spans="13:15" x14ac:dyDescent="0.4">
      <c r="M959" t="s">
        <v>783</v>
      </c>
      <c r="N959" t="s">
        <v>535</v>
      </c>
      <c r="O959">
        <v>100</v>
      </c>
    </row>
    <row r="960" spans="13:15" x14ac:dyDescent="0.4">
      <c r="M960" t="s">
        <v>783</v>
      </c>
      <c r="N960" t="s">
        <v>536</v>
      </c>
      <c r="O960">
        <v>100</v>
      </c>
    </row>
    <row r="961" spans="13:15" x14ac:dyDescent="0.4">
      <c r="M961" t="s">
        <v>783</v>
      </c>
      <c r="N961" t="s">
        <v>537</v>
      </c>
      <c r="O961">
        <v>100</v>
      </c>
    </row>
    <row r="962" spans="13:15" x14ac:dyDescent="0.4">
      <c r="M962" t="s">
        <v>783</v>
      </c>
      <c r="N962" t="s">
        <v>538</v>
      </c>
      <c r="O962">
        <v>1600</v>
      </c>
    </row>
    <row r="963" spans="13:15" x14ac:dyDescent="0.4">
      <c r="M963" t="s">
        <v>783</v>
      </c>
      <c r="N963" t="s">
        <v>539</v>
      </c>
      <c r="O963">
        <v>0</v>
      </c>
    </row>
    <row r="964" spans="13:15" x14ac:dyDescent="0.4">
      <c r="M964" t="s">
        <v>783</v>
      </c>
      <c r="N964" t="s">
        <v>540</v>
      </c>
      <c r="O964">
        <v>8600</v>
      </c>
    </row>
    <row r="965" spans="13:15" x14ac:dyDescent="0.4">
      <c r="M965" t="s">
        <v>783</v>
      </c>
      <c r="N965" t="s">
        <v>541</v>
      </c>
      <c r="O965">
        <v>300</v>
      </c>
    </row>
    <row r="966" spans="13:15" x14ac:dyDescent="0.4">
      <c r="M966" t="s">
        <v>783</v>
      </c>
      <c r="N966" t="s">
        <v>542</v>
      </c>
      <c r="O966">
        <v>600</v>
      </c>
    </row>
    <row r="967" spans="13:15" x14ac:dyDescent="0.4">
      <c r="M967" t="s">
        <v>783</v>
      </c>
      <c r="N967" t="s">
        <v>543</v>
      </c>
      <c r="O967">
        <v>300</v>
      </c>
    </row>
    <row r="968" spans="13:15" x14ac:dyDescent="0.4">
      <c r="M968" t="s">
        <v>783</v>
      </c>
      <c r="N968" t="s">
        <v>544</v>
      </c>
      <c r="O968">
        <v>0</v>
      </c>
    </row>
    <row r="969" spans="13:15" x14ac:dyDescent="0.4">
      <c r="M969" t="s">
        <v>783</v>
      </c>
      <c r="N969" t="s">
        <v>727</v>
      </c>
      <c r="O969">
        <v>0</v>
      </c>
    </row>
    <row r="970" spans="13:15" x14ac:dyDescent="0.4">
      <c r="M970" t="s">
        <v>783</v>
      </c>
      <c r="N970" t="s">
        <v>728</v>
      </c>
      <c r="O970">
        <v>0</v>
      </c>
    </row>
    <row r="971" spans="13:15" x14ac:dyDescent="0.4">
      <c r="M971" t="s">
        <v>783</v>
      </c>
      <c r="N971" t="s">
        <v>729</v>
      </c>
      <c r="O971">
        <v>0</v>
      </c>
    </row>
    <row r="972" spans="13:15" x14ac:dyDescent="0.4">
      <c r="M972" t="s">
        <v>783</v>
      </c>
      <c r="N972" t="s">
        <v>730</v>
      </c>
      <c r="O972">
        <v>8400</v>
      </c>
    </row>
    <row r="973" spans="13:15" x14ac:dyDescent="0.4">
      <c r="M973" t="s">
        <v>783</v>
      </c>
      <c r="N973" t="s">
        <v>731</v>
      </c>
      <c r="O973">
        <v>600</v>
      </c>
    </row>
    <row r="974" spans="13:15" x14ac:dyDescent="0.4">
      <c r="M974" t="s">
        <v>783</v>
      </c>
      <c r="N974" t="s">
        <v>732</v>
      </c>
      <c r="O974">
        <v>2500</v>
      </c>
    </row>
    <row r="975" spans="13:15" x14ac:dyDescent="0.4">
      <c r="M975" t="s">
        <v>783</v>
      </c>
      <c r="N975" t="s">
        <v>733</v>
      </c>
      <c r="O975">
        <v>500</v>
      </c>
    </row>
    <row r="976" spans="13:15" x14ac:dyDescent="0.4">
      <c r="M976" t="s">
        <v>783</v>
      </c>
      <c r="N976" t="s">
        <v>734</v>
      </c>
      <c r="O976">
        <v>200</v>
      </c>
    </row>
    <row r="977" spans="13:15" x14ac:dyDescent="0.4">
      <c r="M977" t="s">
        <v>783</v>
      </c>
      <c r="N977" t="s">
        <v>735</v>
      </c>
      <c r="O977">
        <v>300</v>
      </c>
    </row>
    <row r="978" spans="13:15" x14ac:dyDescent="0.4">
      <c r="M978" t="s">
        <v>783</v>
      </c>
      <c r="N978" t="s">
        <v>736</v>
      </c>
      <c r="O978">
        <v>1500</v>
      </c>
    </row>
    <row r="979" spans="13:15" x14ac:dyDescent="0.4">
      <c r="M979" t="s">
        <v>783</v>
      </c>
      <c r="N979" t="s">
        <v>737</v>
      </c>
      <c r="O979">
        <v>900</v>
      </c>
    </row>
    <row r="980" spans="13:15" x14ac:dyDescent="0.4">
      <c r="M980" t="s">
        <v>783</v>
      </c>
      <c r="N980" t="s">
        <v>738</v>
      </c>
      <c r="O980">
        <v>0</v>
      </c>
    </row>
    <row r="981" spans="13:15" x14ac:dyDescent="0.4">
      <c r="M981" t="s">
        <v>783</v>
      </c>
      <c r="N981" t="s">
        <v>739</v>
      </c>
      <c r="O981">
        <v>0</v>
      </c>
    </row>
    <row r="982" spans="13:15" x14ac:dyDescent="0.4">
      <c r="M982" t="s">
        <v>783</v>
      </c>
      <c r="N982" t="s">
        <v>740</v>
      </c>
      <c r="O982">
        <v>300</v>
      </c>
    </row>
    <row r="983" spans="13:15" x14ac:dyDescent="0.4">
      <c r="M983" t="s">
        <v>783</v>
      </c>
      <c r="N983" t="s">
        <v>741</v>
      </c>
      <c r="O983">
        <v>100</v>
      </c>
    </row>
    <row r="984" spans="13:15" x14ac:dyDescent="0.4">
      <c r="M984" t="s">
        <v>783</v>
      </c>
      <c r="N984" t="s">
        <v>742</v>
      </c>
      <c r="O984">
        <v>3200</v>
      </c>
    </row>
    <row r="985" spans="13:15" x14ac:dyDescent="0.4">
      <c r="M985" t="s">
        <v>783</v>
      </c>
      <c r="N985" t="s">
        <v>743</v>
      </c>
      <c r="O985">
        <v>2700</v>
      </c>
    </row>
    <row r="986" spans="13:15" x14ac:dyDescent="0.4">
      <c r="M986" t="s">
        <v>783</v>
      </c>
      <c r="N986" t="s">
        <v>744</v>
      </c>
      <c r="O986">
        <v>100</v>
      </c>
    </row>
    <row r="987" spans="13:15" x14ac:dyDescent="0.4">
      <c r="M987" t="s">
        <v>783</v>
      </c>
      <c r="N987" t="s">
        <v>745</v>
      </c>
      <c r="O987">
        <v>1600</v>
      </c>
    </row>
    <row r="988" spans="13:15" x14ac:dyDescent="0.4">
      <c r="M988" t="s">
        <v>783</v>
      </c>
      <c r="N988" t="s">
        <v>746</v>
      </c>
      <c r="O988">
        <v>200</v>
      </c>
    </row>
    <row r="989" spans="13:15" x14ac:dyDescent="0.4">
      <c r="M989" t="s">
        <v>783</v>
      </c>
      <c r="N989" t="s">
        <v>747</v>
      </c>
      <c r="O989">
        <v>300</v>
      </c>
    </row>
    <row r="990" spans="13:15" x14ac:dyDescent="0.4">
      <c r="M990" t="s">
        <v>783</v>
      </c>
      <c r="N990" t="s">
        <v>748</v>
      </c>
      <c r="O990">
        <v>1600</v>
      </c>
    </row>
    <row r="991" spans="13:15" x14ac:dyDescent="0.4">
      <c r="M991" t="s">
        <v>783</v>
      </c>
      <c r="N991" t="s">
        <v>749</v>
      </c>
      <c r="O991">
        <v>1500</v>
      </c>
    </row>
    <row r="992" spans="13:15" x14ac:dyDescent="0.4">
      <c r="M992" t="s">
        <v>783</v>
      </c>
      <c r="N992" t="s">
        <v>750</v>
      </c>
      <c r="O992">
        <v>1700</v>
      </c>
    </row>
    <row r="993" spans="13:15" x14ac:dyDescent="0.4">
      <c r="M993" t="s">
        <v>783</v>
      </c>
      <c r="N993" t="s">
        <v>751</v>
      </c>
      <c r="O993">
        <v>0</v>
      </c>
    </row>
    <row r="994" spans="13:15" x14ac:dyDescent="0.4">
      <c r="M994" t="s">
        <v>783</v>
      </c>
      <c r="N994" t="s">
        <v>752</v>
      </c>
      <c r="O994">
        <v>0</v>
      </c>
    </row>
    <row r="995" spans="13:15" x14ac:dyDescent="0.4">
      <c r="M995" t="s">
        <v>783</v>
      </c>
      <c r="N995" t="s">
        <v>753</v>
      </c>
      <c r="O995">
        <v>0</v>
      </c>
    </row>
    <row r="996" spans="13:15" x14ac:dyDescent="0.4">
      <c r="M996" t="s">
        <v>783</v>
      </c>
      <c r="N996" t="s">
        <v>754</v>
      </c>
      <c r="O996">
        <v>0</v>
      </c>
    </row>
    <row r="997" spans="13:15" x14ac:dyDescent="0.4">
      <c r="M997" t="s">
        <v>783</v>
      </c>
      <c r="N997" t="s">
        <v>755</v>
      </c>
      <c r="O997">
        <v>0</v>
      </c>
    </row>
    <row r="998" spans="13:15" x14ac:dyDescent="0.4">
      <c r="M998" t="s">
        <v>783</v>
      </c>
      <c r="N998" t="s">
        <v>756</v>
      </c>
      <c r="O998">
        <v>4600</v>
      </c>
    </row>
    <row r="999" spans="13:15" x14ac:dyDescent="0.4">
      <c r="M999" t="s">
        <v>792</v>
      </c>
      <c r="N999" t="s">
        <v>545</v>
      </c>
      <c r="O999">
        <v>16100</v>
      </c>
    </row>
    <row r="1000" spans="13:15" x14ac:dyDescent="0.4">
      <c r="M1000" t="s">
        <v>792</v>
      </c>
      <c r="N1000" t="s">
        <v>546</v>
      </c>
      <c r="O1000">
        <v>4800</v>
      </c>
    </row>
    <row r="1001" spans="13:15" x14ac:dyDescent="0.4">
      <c r="M1001" t="s">
        <v>792</v>
      </c>
      <c r="N1001" t="s">
        <v>547</v>
      </c>
      <c r="O1001">
        <v>4000</v>
      </c>
    </row>
    <row r="1002" spans="13:15" x14ac:dyDescent="0.4">
      <c r="M1002" t="s">
        <v>792</v>
      </c>
      <c r="N1002" t="s">
        <v>548</v>
      </c>
      <c r="O1002">
        <v>0</v>
      </c>
    </row>
    <row r="1003" spans="13:15" x14ac:dyDescent="0.4">
      <c r="M1003" t="s">
        <v>792</v>
      </c>
      <c r="N1003" t="s">
        <v>549</v>
      </c>
      <c r="O1003">
        <v>0</v>
      </c>
    </row>
    <row r="1004" spans="13:15" x14ac:dyDescent="0.4">
      <c r="M1004" t="s">
        <v>792</v>
      </c>
      <c r="N1004" t="s">
        <v>550</v>
      </c>
      <c r="O1004">
        <v>900</v>
      </c>
    </row>
    <row r="1005" spans="13:15" x14ac:dyDescent="0.4">
      <c r="M1005" t="s">
        <v>792</v>
      </c>
      <c r="N1005" t="s">
        <v>551</v>
      </c>
      <c r="O1005">
        <v>17000</v>
      </c>
    </row>
    <row r="1006" spans="13:15" x14ac:dyDescent="0.4">
      <c r="M1006" t="s">
        <v>792</v>
      </c>
      <c r="N1006" t="s">
        <v>552</v>
      </c>
      <c r="O1006">
        <v>4700</v>
      </c>
    </row>
    <row r="1007" spans="13:15" x14ac:dyDescent="0.4">
      <c r="M1007" t="s">
        <v>792</v>
      </c>
      <c r="N1007" t="s">
        <v>553</v>
      </c>
      <c r="O1007">
        <v>6700</v>
      </c>
    </row>
    <row r="1008" spans="13:15" x14ac:dyDescent="0.4">
      <c r="M1008" t="s">
        <v>792</v>
      </c>
      <c r="N1008" t="s">
        <v>554</v>
      </c>
      <c r="O1008">
        <v>9000</v>
      </c>
    </row>
    <row r="1009" spans="13:15" x14ac:dyDescent="0.4">
      <c r="M1009" t="s">
        <v>792</v>
      </c>
      <c r="N1009" t="s">
        <v>555</v>
      </c>
      <c r="O1009">
        <v>600</v>
      </c>
    </row>
    <row r="1010" spans="13:15" x14ac:dyDescent="0.4">
      <c r="M1010" t="s">
        <v>792</v>
      </c>
      <c r="N1010" t="s">
        <v>556</v>
      </c>
      <c r="O1010">
        <v>3100</v>
      </c>
    </row>
    <row r="1011" spans="13:15" x14ac:dyDescent="0.4">
      <c r="M1011" t="s">
        <v>792</v>
      </c>
      <c r="N1011" t="s">
        <v>557</v>
      </c>
      <c r="O1011">
        <v>600</v>
      </c>
    </row>
    <row r="1012" spans="13:15" x14ac:dyDescent="0.4">
      <c r="M1012" t="s">
        <v>792</v>
      </c>
      <c r="N1012" t="s">
        <v>558</v>
      </c>
      <c r="O1012">
        <v>4500</v>
      </c>
    </row>
    <row r="1013" spans="13:15" x14ac:dyDescent="0.4">
      <c r="M1013" t="s">
        <v>792</v>
      </c>
      <c r="N1013" t="s">
        <v>559</v>
      </c>
      <c r="O1013">
        <v>2000</v>
      </c>
    </row>
    <row r="1014" spans="13:15" x14ac:dyDescent="0.4">
      <c r="M1014" t="s">
        <v>792</v>
      </c>
      <c r="N1014" t="s">
        <v>560</v>
      </c>
      <c r="O1014">
        <v>8600</v>
      </c>
    </row>
    <row r="1015" spans="13:15" x14ac:dyDescent="0.4">
      <c r="M1015" t="s">
        <v>792</v>
      </c>
      <c r="N1015" t="s">
        <v>561</v>
      </c>
      <c r="O1015">
        <v>1600</v>
      </c>
    </row>
    <row r="1016" spans="13:15" x14ac:dyDescent="0.4">
      <c r="M1016" t="s">
        <v>792</v>
      </c>
      <c r="N1016" t="s">
        <v>562</v>
      </c>
      <c r="O1016">
        <v>400</v>
      </c>
    </row>
    <row r="1017" spans="13:15" x14ac:dyDescent="0.4">
      <c r="M1017" t="s">
        <v>792</v>
      </c>
      <c r="N1017" t="s">
        <v>563</v>
      </c>
      <c r="O1017">
        <v>1600</v>
      </c>
    </row>
    <row r="1018" spans="13:15" x14ac:dyDescent="0.4">
      <c r="M1018" t="s">
        <v>792</v>
      </c>
      <c r="N1018" t="s">
        <v>564</v>
      </c>
      <c r="O1018">
        <v>100</v>
      </c>
    </row>
    <row r="1019" spans="13:15" x14ac:dyDescent="0.4">
      <c r="M1019" t="s">
        <v>792</v>
      </c>
      <c r="N1019" t="s">
        <v>565</v>
      </c>
      <c r="O1019">
        <v>900</v>
      </c>
    </row>
    <row r="1020" spans="13:15" x14ac:dyDescent="0.4">
      <c r="M1020" t="s">
        <v>792</v>
      </c>
      <c r="N1020" t="s">
        <v>566</v>
      </c>
      <c r="O1020">
        <v>1300</v>
      </c>
    </row>
    <row r="1021" spans="13:15" x14ac:dyDescent="0.4">
      <c r="M1021" t="s">
        <v>792</v>
      </c>
      <c r="N1021" t="s">
        <v>567</v>
      </c>
      <c r="O1021">
        <v>300</v>
      </c>
    </row>
    <row r="1022" spans="13:15" x14ac:dyDescent="0.4">
      <c r="M1022" t="s">
        <v>792</v>
      </c>
      <c r="N1022" t="s">
        <v>568</v>
      </c>
      <c r="O1022">
        <v>1100</v>
      </c>
    </row>
    <row r="1023" spans="13:15" x14ac:dyDescent="0.4">
      <c r="M1023" t="s">
        <v>792</v>
      </c>
      <c r="N1023" t="s">
        <v>569</v>
      </c>
      <c r="O1023">
        <v>0</v>
      </c>
    </row>
    <row r="1024" spans="13:15" x14ac:dyDescent="0.4">
      <c r="M1024" t="s">
        <v>792</v>
      </c>
      <c r="N1024" t="s">
        <v>570</v>
      </c>
      <c r="O1024">
        <v>0</v>
      </c>
    </row>
    <row r="1025" spans="13:15" x14ac:dyDescent="0.4">
      <c r="M1025" t="s">
        <v>792</v>
      </c>
      <c r="N1025" t="s">
        <v>571</v>
      </c>
      <c r="O1025">
        <v>0</v>
      </c>
    </row>
    <row r="1026" spans="13:15" x14ac:dyDescent="0.4">
      <c r="M1026" t="s">
        <v>792</v>
      </c>
      <c r="N1026" t="s">
        <v>572</v>
      </c>
      <c r="O1026">
        <v>0</v>
      </c>
    </row>
    <row r="1027" spans="13:15" x14ac:dyDescent="0.4">
      <c r="M1027" t="s">
        <v>792</v>
      </c>
      <c r="N1027" t="s">
        <v>573</v>
      </c>
      <c r="O1027">
        <v>1300</v>
      </c>
    </row>
    <row r="1028" spans="13:15" x14ac:dyDescent="0.4">
      <c r="M1028" t="s">
        <v>792</v>
      </c>
      <c r="N1028" t="s">
        <v>574</v>
      </c>
      <c r="O1028">
        <v>0</v>
      </c>
    </row>
    <row r="1029" spans="13:15" x14ac:dyDescent="0.4">
      <c r="M1029" t="s">
        <v>792</v>
      </c>
      <c r="N1029" t="s">
        <v>575</v>
      </c>
      <c r="O1029">
        <v>900</v>
      </c>
    </row>
    <row r="1030" spans="13:15" x14ac:dyDescent="0.4">
      <c r="M1030" t="s">
        <v>792</v>
      </c>
      <c r="N1030" t="s">
        <v>576</v>
      </c>
      <c r="O1030">
        <v>0</v>
      </c>
    </row>
    <row r="1031" spans="13:15" x14ac:dyDescent="0.4">
      <c r="M1031" t="s">
        <v>792</v>
      </c>
      <c r="N1031" t="s">
        <v>577</v>
      </c>
      <c r="O1031">
        <v>100</v>
      </c>
    </row>
    <row r="1032" spans="13:15" x14ac:dyDescent="0.4">
      <c r="M1032" t="s">
        <v>792</v>
      </c>
      <c r="N1032" t="s">
        <v>578</v>
      </c>
      <c r="O1032">
        <v>1000</v>
      </c>
    </row>
    <row r="1033" spans="13:15" x14ac:dyDescent="0.4">
      <c r="M1033" t="s">
        <v>792</v>
      </c>
      <c r="N1033" t="s">
        <v>579</v>
      </c>
      <c r="O1033">
        <v>100</v>
      </c>
    </row>
    <row r="1034" spans="13:15" x14ac:dyDescent="0.4">
      <c r="M1034" t="s">
        <v>792</v>
      </c>
      <c r="N1034" t="s">
        <v>580</v>
      </c>
      <c r="O1034">
        <v>1500</v>
      </c>
    </row>
    <row r="1035" spans="13:15" x14ac:dyDescent="0.4">
      <c r="M1035" t="s">
        <v>792</v>
      </c>
      <c r="N1035" t="s">
        <v>581</v>
      </c>
      <c r="O1035">
        <v>2700</v>
      </c>
    </row>
    <row r="1036" spans="13:15" x14ac:dyDescent="0.4">
      <c r="M1036" t="s">
        <v>792</v>
      </c>
      <c r="N1036" t="s">
        <v>582</v>
      </c>
      <c r="O1036">
        <v>800</v>
      </c>
    </row>
    <row r="1037" spans="13:15" x14ac:dyDescent="0.4">
      <c r="M1037" t="s">
        <v>792</v>
      </c>
      <c r="N1037" t="s">
        <v>583</v>
      </c>
      <c r="O1037">
        <v>800</v>
      </c>
    </row>
    <row r="1038" spans="13:15" x14ac:dyDescent="0.4">
      <c r="M1038" t="s">
        <v>792</v>
      </c>
      <c r="N1038" t="s">
        <v>584</v>
      </c>
      <c r="O1038">
        <v>100</v>
      </c>
    </row>
    <row r="1039" spans="13:15" x14ac:dyDescent="0.4">
      <c r="M1039" t="s">
        <v>792</v>
      </c>
      <c r="N1039" t="s">
        <v>585</v>
      </c>
      <c r="O1039">
        <v>2600</v>
      </c>
    </row>
    <row r="1040" spans="13:15" x14ac:dyDescent="0.4">
      <c r="M1040" t="s">
        <v>792</v>
      </c>
      <c r="N1040" t="s">
        <v>586</v>
      </c>
      <c r="O1040">
        <v>2500</v>
      </c>
    </row>
    <row r="1041" spans="13:15" x14ac:dyDescent="0.4">
      <c r="M1041" t="s">
        <v>792</v>
      </c>
      <c r="N1041" t="s">
        <v>587</v>
      </c>
      <c r="O1041">
        <v>1000</v>
      </c>
    </row>
    <row r="1042" spans="13:15" x14ac:dyDescent="0.4">
      <c r="M1042" t="s">
        <v>792</v>
      </c>
      <c r="N1042" t="s">
        <v>588</v>
      </c>
      <c r="O1042">
        <v>500</v>
      </c>
    </row>
    <row r="1043" spans="13:15" x14ac:dyDescent="0.4">
      <c r="M1043" t="s">
        <v>792</v>
      </c>
      <c r="N1043" t="s">
        <v>589</v>
      </c>
      <c r="O1043">
        <v>6100</v>
      </c>
    </row>
    <row r="1044" spans="13:15" x14ac:dyDescent="0.4">
      <c r="M1044" t="s">
        <v>792</v>
      </c>
      <c r="N1044" t="s">
        <v>590</v>
      </c>
      <c r="O1044">
        <v>200</v>
      </c>
    </row>
    <row r="1045" spans="13:15" x14ac:dyDescent="0.4">
      <c r="M1045" t="s">
        <v>792</v>
      </c>
      <c r="N1045" t="s">
        <v>591</v>
      </c>
      <c r="O1045">
        <v>100</v>
      </c>
    </row>
    <row r="1046" spans="13:15" x14ac:dyDescent="0.4">
      <c r="M1046" t="s">
        <v>792</v>
      </c>
      <c r="N1046" t="s">
        <v>592</v>
      </c>
      <c r="O1046">
        <v>400</v>
      </c>
    </row>
    <row r="1047" spans="13:15" x14ac:dyDescent="0.4">
      <c r="M1047" t="s">
        <v>792</v>
      </c>
      <c r="N1047" t="s">
        <v>593</v>
      </c>
      <c r="O1047">
        <v>500</v>
      </c>
    </row>
    <row r="1048" spans="13:15" x14ac:dyDescent="0.4">
      <c r="M1048" t="s">
        <v>792</v>
      </c>
      <c r="N1048" t="s">
        <v>594</v>
      </c>
      <c r="O1048">
        <v>300</v>
      </c>
    </row>
    <row r="1049" spans="13:15" x14ac:dyDescent="0.4">
      <c r="M1049" t="s">
        <v>792</v>
      </c>
      <c r="N1049" t="s">
        <v>595</v>
      </c>
      <c r="O1049">
        <v>2600</v>
      </c>
    </row>
    <row r="1050" spans="13:15" x14ac:dyDescent="0.4">
      <c r="M1050" t="s">
        <v>792</v>
      </c>
      <c r="N1050" t="s">
        <v>596</v>
      </c>
      <c r="O1050">
        <v>300</v>
      </c>
    </row>
    <row r="1051" spans="13:15" x14ac:dyDescent="0.4">
      <c r="M1051" t="s">
        <v>792</v>
      </c>
      <c r="N1051" t="s">
        <v>597</v>
      </c>
      <c r="O1051">
        <v>0</v>
      </c>
    </row>
    <row r="1052" spans="13:15" x14ac:dyDescent="0.4">
      <c r="M1052" t="s">
        <v>792</v>
      </c>
      <c r="N1052" t="s">
        <v>598</v>
      </c>
      <c r="O1052">
        <v>500</v>
      </c>
    </row>
    <row r="1053" spans="13:15" x14ac:dyDescent="0.4">
      <c r="M1053" t="s">
        <v>792</v>
      </c>
      <c r="N1053" t="s">
        <v>599</v>
      </c>
      <c r="O1053">
        <v>1800</v>
      </c>
    </row>
    <row r="1054" spans="13:15" x14ac:dyDescent="0.4">
      <c r="M1054" t="s">
        <v>792</v>
      </c>
      <c r="N1054" t="s">
        <v>600</v>
      </c>
      <c r="O1054">
        <v>300</v>
      </c>
    </row>
    <row r="1055" spans="13:15" x14ac:dyDescent="0.4">
      <c r="M1055" t="s">
        <v>792</v>
      </c>
      <c r="N1055" t="s">
        <v>601</v>
      </c>
      <c r="O1055">
        <v>1500</v>
      </c>
    </row>
    <row r="1056" spans="13:15" x14ac:dyDescent="0.4">
      <c r="M1056" t="s">
        <v>792</v>
      </c>
      <c r="N1056" t="s">
        <v>602</v>
      </c>
      <c r="O1056">
        <v>200</v>
      </c>
    </row>
    <row r="1057" spans="13:15" x14ac:dyDescent="0.4">
      <c r="M1057" t="s">
        <v>792</v>
      </c>
      <c r="N1057" t="s">
        <v>603</v>
      </c>
      <c r="O1057">
        <v>0</v>
      </c>
    </row>
    <row r="1058" spans="13:15" x14ac:dyDescent="0.4">
      <c r="M1058" t="s">
        <v>792</v>
      </c>
      <c r="N1058" t="s">
        <v>604</v>
      </c>
      <c r="O1058">
        <v>2900</v>
      </c>
    </row>
    <row r="1059" spans="13:15" x14ac:dyDescent="0.4">
      <c r="M1059" t="s">
        <v>792</v>
      </c>
      <c r="N1059" t="s">
        <v>605</v>
      </c>
      <c r="O1059">
        <v>300</v>
      </c>
    </row>
    <row r="1060" spans="13:15" x14ac:dyDescent="0.4">
      <c r="M1060" t="s">
        <v>792</v>
      </c>
      <c r="N1060" t="s">
        <v>606</v>
      </c>
      <c r="O1060">
        <v>800</v>
      </c>
    </row>
    <row r="1061" spans="13:15" x14ac:dyDescent="0.4">
      <c r="M1061" t="s">
        <v>792</v>
      </c>
      <c r="N1061" t="s">
        <v>607</v>
      </c>
      <c r="O1061">
        <v>200</v>
      </c>
    </row>
    <row r="1062" spans="13:15" x14ac:dyDescent="0.4">
      <c r="M1062" t="s">
        <v>792</v>
      </c>
      <c r="N1062" t="s">
        <v>608</v>
      </c>
      <c r="O1062">
        <v>100</v>
      </c>
    </row>
    <row r="1063" spans="13:15" x14ac:dyDescent="0.4">
      <c r="M1063" t="s">
        <v>792</v>
      </c>
      <c r="N1063" t="s">
        <v>609</v>
      </c>
      <c r="O1063">
        <v>600</v>
      </c>
    </row>
    <row r="1064" spans="13:15" x14ac:dyDescent="0.4">
      <c r="M1064" t="s">
        <v>792</v>
      </c>
      <c r="N1064" t="s">
        <v>610</v>
      </c>
      <c r="O1064">
        <v>900</v>
      </c>
    </row>
    <row r="1065" spans="13:15" x14ac:dyDescent="0.4">
      <c r="M1065" t="s">
        <v>792</v>
      </c>
      <c r="N1065" t="s">
        <v>611</v>
      </c>
      <c r="O1065">
        <v>0</v>
      </c>
    </row>
    <row r="1066" spans="13:15" x14ac:dyDescent="0.4">
      <c r="M1066" t="s">
        <v>792</v>
      </c>
      <c r="N1066" t="s">
        <v>612</v>
      </c>
      <c r="O1066">
        <v>4200</v>
      </c>
    </row>
    <row r="1067" spans="13:15" x14ac:dyDescent="0.4">
      <c r="M1067" t="s">
        <v>792</v>
      </c>
      <c r="N1067" t="s">
        <v>613</v>
      </c>
      <c r="O1067">
        <v>0</v>
      </c>
    </row>
    <row r="1068" spans="13:15" x14ac:dyDescent="0.4">
      <c r="M1068" t="s">
        <v>792</v>
      </c>
      <c r="N1068" t="s">
        <v>614</v>
      </c>
      <c r="O1068">
        <v>200</v>
      </c>
    </row>
    <row r="1069" spans="13:15" x14ac:dyDescent="0.4">
      <c r="M1069" t="s">
        <v>792</v>
      </c>
      <c r="N1069" t="s">
        <v>615</v>
      </c>
      <c r="O1069">
        <v>700</v>
      </c>
    </row>
    <row r="1070" spans="13:15" x14ac:dyDescent="0.4">
      <c r="M1070" t="s">
        <v>792</v>
      </c>
      <c r="N1070" t="s">
        <v>616</v>
      </c>
      <c r="O1070">
        <v>0</v>
      </c>
    </row>
    <row r="1071" spans="13:15" x14ac:dyDescent="0.4">
      <c r="M1071" t="s">
        <v>792</v>
      </c>
      <c r="N1071" t="s">
        <v>617</v>
      </c>
      <c r="O1071">
        <v>0</v>
      </c>
    </row>
    <row r="1072" spans="13:15" x14ac:dyDescent="0.4">
      <c r="M1072" t="s">
        <v>792</v>
      </c>
      <c r="N1072" t="s">
        <v>618</v>
      </c>
      <c r="O1072">
        <v>2300</v>
      </c>
    </row>
    <row r="1073" spans="13:15" x14ac:dyDescent="0.4">
      <c r="M1073" t="s">
        <v>792</v>
      </c>
      <c r="N1073" t="s">
        <v>619</v>
      </c>
      <c r="O1073">
        <v>2800</v>
      </c>
    </row>
    <row r="1074" spans="13:15" x14ac:dyDescent="0.4">
      <c r="M1074" t="s">
        <v>792</v>
      </c>
      <c r="N1074" t="s">
        <v>620</v>
      </c>
      <c r="O1074">
        <v>100</v>
      </c>
    </row>
    <row r="1075" spans="13:15" x14ac:dyDescent="0.4">
      <c r="M1075" t="s">
        <v>792</v>
      </c>
      <c r="N1075" t="s">
        <v>621</v>
      </c>
      <c r="O1075">
        <v>0</v>
      </c>
    </row>
    <row r="1076" spans="13:15" x14ac:dyDescent="0.4">
      <c r="M1076" t="s">
        <v>792</v>
      </c>
      <c r="N1076" t="s">
        <v>622</v>
      </c>
      <c r="O1076">
        <v>200</v>
      </c>
    </row>
    <row r="1077" spans="13:15" x14ac:dyDescent="0.4">
      <c r="M1077" t="s">
        <v>792</v>
      </c>
      <c r="N1077" t="s">
        <v>623</v>
      </c>
      <c r="O1077">
        <v>0</v>
      </c>
    </row>
    <row r="1078" spans="13:15" x14ac:dyDescent="0.4">
      <c r="M1078" t="s">
        <v>792</v>
      </c>
      <c r="N1078" t="s">
        <v>624</v>
      </c>
      <c r="O1078">
        <v>1800</v>
      </c>
    </row>
    <row r="1079" spans="13:15" x14ac:dyDescent="0.4">
      <c r="M1079" t="s">
        <v>792</v>
      </c>
      <c r="N1079" t="s">
        <v>625</v>
      </c>
      <c r="O1079">
        <v>100</v>
      </c>
    </row>
    <row r="1080" spans="13:15" x14ac:dyDescent="0.4">
      <c r="M1080" t="s">
        <v>792</v>
      </c>
      <c r="N1080" t="s">
        <v>626</v>
      </c>
      <c r="O1080">
        <v>100</v>
      </c>
    </row>
    <row r="1081" spans="13:15" x14ac:dyDescent="0.4">
      <c r="M1081" t="s">
        <v>792</v>
      </c>
      <c r="N1081" t="s">
        <v>627</v>
      </c>
      <c r="O1081">
        <v>1800</v>
      </c>
    </row>
    <row r="1082" spans="13:15" x14ac:dyDescent="0.4">
      <c r="M1082" t="s">
        <v>792</v>
      </c>
      <c r="N1082" t="s">
        <v>628</v>
      </c>
      <c r="O1082">
        <v>0</v>
      </c>
    </row>
    <row r="1083" spans="13:15" x14ac:dyDescent="0.4">
      <c r="M1083" t="s">
        <v>792</v>
      </c>
      <c r="N1083" t="s">
        <v>629</v>
      </c>
      <c r="O1083">
        <v>0</v>
      </c>
    </row>
    <row r="1084" spans="13:15" x14ac:dyDescent="0.4">
      <c r="M1084" t="s">
        <v>792</v>
      </c>
      <c r="N1084" t="s">
        <v>630</v>
      </c>
      <c r="O1084">
        <v>0</v>
      </c>
    </row>
    <row r="1085" spans="13:15" x14ac:dyDescent="0.4">
      <c r="M1085" t="s">
        <v>792</v>
      </c>
      <c r="N1085" t="s">
        <v>631</v>
      </c>
      <c r="O1085">
        <v>100</v>
      </c>
    </row>
    <row r="1086" spans="13:15" x14ac:dyDescent="0.4">
      <c r="M1086" t="s">
        <v>792</v>
      </c>
      <c r="N1086" t="s">
        <v>632</v>
      </c>
      <c r="O1086">
        <v>200</v>
      </c>
    </row>
    <row r="1087" spans="13:15" x14ac:dyDescent="0.4">
      <c r="M1087" t="s">
        <v>792</v>
      </c>
      <c r="N1087" t="s">
        <v>633</v>
      </c>
      <c r="O1087">
        <v>0</v>
      </c>
    </row>
    <row r="1088" spans="13:15" x14ac:dyDescent="0.4">
      <c r="M1088" t="s">
        <v>792</v>
      </c>
      <c r="N1088" t="s">
        <v>634</v>
      </c>
      <c r="O1088">
        <v>0</v>
      </c>
    </row>
    <row r="1089" spans="13:15" x14ac:dyDescent="0.4">
      <c r="M1089" t="s">
        <v>792</v>
      </c>
      <c r="N1089" t="s">
        <v>635</v>
      </c>
      <c r="O1089">
        <v>100</v>
      </c>
    </row>
    <row r="1090" spans="13:15" x14ac:dyDescent="0.4">
      <c r="M1090" t="s">
        <v>792</v>
      </c>
      <c r="N1090" t="s">
        <v>636</v>
      </c>
      <c r="O1090">
        <v>100</v>
      </c>
    </row>
    <row r="1091" spans="13:15" x14ac:dyDescent="0.4">
      <c r="M1091" t="s">
        <v>792</v>
      </c>
      <c r="N1091" t="s">
        <v>637</v>
      </c>
      <c r="O1091">
        <v>0</v>
      </c>
    </row>
    <row r="1092" spans="13:15" x14ac:dyDescent="0.4">
      <c r="M1092" t="s">
        <v>792</v>
      </c>
      <c r="N1092" t="s">
        <v>638</v>
      </c>
      <c r="O1092">
        <v>0</v>
      </c>
    </row>
    <row r="1093" spans="13:15" x14ac:dyDescent="0.4">
      <c r="M1093" t="s">
        <v>792</v>
      </c>
      <c r="N1093" t="s">
        <v>639</v>
      </c>
      <c r="O1093">
        <v>800</v>
      </c>
    </row>
    <row r="1094" spans="13:15" x14ac:dyDescent="0.4">
      <c r="M1094" t="s">
        <v>792</v>
      </c>
      <c r="N1094" t="s">
        <v>640</v>
      </c>
      <c r="O1094">
        <v>0</v>
      </c>
    </row>
    <row r="1095" spans="13:15" x14ac:dyDescent="0.4">
      <c r="M1095" t="s">
        <v>792</v>
      </c>
      <c r="N1095" t="s">
        <v>641</v>
      </c>
      <c r="O1095">
        <v>0</v>
      </c>
    </row>
    <row r="1096" spans="13:15" x14ac:dyDescent="0.4">
      <c r="M1096" t="s">
        <v>792</v>
      </c>
      <c r="N1096" t="s">
        <v>642</v>
      </c>
      <c r="O1096">
        <v>0</v>
      </c>
    </row>
    <row r="1097" spans="13:15" x14ac:dyDescent="0.4">
      <c r="M1097" t="s">
        <v>792</v>
      </c>
      <c r="N1097" t="s">
        <v>643</v>
      </c>
      <c r="O1097">
        <v>0</v>
      </c>
    </row>
    <row r="1098" spans="13:15" x14ac:dyDescent="0.4">
      <c r="M1098" t="s">
        <v>792</v>
      </c>
      <c r="N1098" t="s">
        <v>644</v>
      </c>
      <c r="O1098">
        <v>0</v>
      </c>
    </row>
    <row r="1099" spans="13:15" x14ac:dyDescent="0.4">
      <c r="M1099" t="s">
        <v>792</v>
      </c>
      <c r="N1099" t="s">
        <v>645</v>
      </c>
      <c r="O1099">
        <v>0</v>
      </c>
    </row>
    <row r="1100" spans="13:15" x14ac:dyDescent="0.4">
      <c r="M1100" t="s">
        <v>792</v>
      </c>
      <c r="N1100" t="s">
        <v>646</v>
      </c>
      <c r="O1100">
        <v>0</v>
      </c>
    </row>
    <row r="1101" spans="13:15" x14ac:dyDescent="0.4">
      <c r="M1101" t="s">
        <v>792</v>
      </c>
      <c r="N1101" t="s">
        <v>647</v>
      </c>
      <c r="O1101">
        <v>100</v>
      </c>
    </row>
    <row r="1102" spans="13:15" x14ac:dyDescent="0.4">
      <c r="M1102" t="s">
        <v>792</v>
      </c>
      <c r="N1102" t="s">
        <v>648</v>
      </c>
      <c r="O1102">
        <v>300</v>
      </c>
    </row>
    <row r="1103" spans="13:15" x14ac:dyDescent="0.4">
      <c r="M1103" t="s">
        <v>792</v>
      </c>
      <c r="N1103" t="s">
        <v>649</v>
      </c>
      <c r="O1103">
        <v>1000</v>
      </c>
    </row>
    <row r="1104" spans="13:15" x14ac:dyDescent="0.4">
      <c r="M1104" t="s">
        <v>792</v>
      </c>
      <c r="N1104" t="s">
        <v>650</v>
      </c>
      <c r="O1104">
        <v>2300</v>
      </c>
    </row>
    <row r="1105" spans="13:15" x14ac:dyDescent="0.4">
      <c r="M1105" t="s">
        <v>792</v>
      </c>
      <c r="N1105" t="s">
        <v>651</v>
      </c>
      <c r="O1105">
        <v>400</v>
      </c>
    </row>
    <row r="1106" spans="13:15" x14ac:dyDescent="0.4">
      <c r="M1106" t="s">
        <v>792</v>
      </c>
      <c r="N1106" t="s">
        <v>652</v>
      </c>
      <c r="O1106">
        <v>1100</v>
      </c>
    </row>
    <row r="1107" spans="13:15" x14ac:dyDescent="0.4">
      <c r="M1107" t="s">
        <v>792</v>
      </c>
      <c r="N1107" t="s">
        <v>653</v>
      </c>
      <c r="O1107">
        <v>0</v>
      </c>
    </row>
    <row r="1108" spans="13:15" x14ac:dyDescent="0.4">
      <c r="M1108" t="s">
        <v>792</v>
      </c>
      <c r="N1108" t="s">
        <v>654</v>
      </c>
      <c r="O1108">
        <v>0</v>
      </c>
    </row>
    <row r="1109" spans="13:15" x14ac:dyDescent="0.4">
      <c r="M1109" t="s">
        <v>792</v>
      </c>
      <c r="N1109" t="s">
        <v>655</v>
      </c>
      <c r="O1109">
        <v>300</v>
      </c>
    </row>
    <row r="1110" spans="13:15" x14ac:dyDescent="0.4">
      <c r="M1110" t="s">
        <v>792</v>
      </c>
      <c r="N1110" t="s">
        <v>656</v>
      </c>
      <c r="O1110">
        <v>400</v>
      </c>
    </row>
    <row r="1111" spans="13:15" x14ac:dyDescent="0.4">
      <c r="M1111" t="s">
        <v>792</v>
      </c>
      <c r="N1111" t="s">
        <v>657</v>
      </c>
      <c r="O1111">
        <v>2400</v>
      </c>
    </row>
    <row r="1112" spans="13:15" x14ac:dyDescent="0.4">
      <c r="M1112" t="s">
        <v>792</v>
      </c>
      <c r="N1112" t="s">
        <v>658</v>
      </c>
      <c r="O1112">
        <v>0</v>
      </c>
    </row>
    <row r="1113" spans="13:15" x14ac:dyDescent="0.4">
      <c r="M1113" t="s">
        <v>792</v>
      </c>
      <c r="N1113" t="s">
        <v>659</v>
      </c>
      <c r="O1113">
        <v>0</v>
      </c>
    </row>
    <row r="1114" spans="13:15" x14ac:dyDescent="0.4">
      <c r="M1114" t="s">
        <v>792</v>
      </c>
      <c r="N1114" t="s">
        <v>660</v>
      </c>
      <c r="O1114">
        <v>800</v>
      </c>
    </row>
    <row r="1115" spans="13:15" x14ac:dyDescent="0.4">
      <c r="M1115" t="s">
        <v>792</v>
      </c>
      <c r="N1115" t="s">
        <v>661</v>
      </c>
      <c r="O1115">
        <v>0</v>
      </c>
    </row>
    <row r="1116" spans="13:15" x14ac:dyDescent="0.4">
      <c r="M1116" t="s">
        <v>792</v>
      </c>
      <c r="N1116" t="s">
        <v>662</v>
      </c>
      <c r="O1116">
        <v>0</v>
      </c>
    </row>
    <row r="1117" spans="13:15" x14ac:dyDescent="0.4">
      <c r="M1117" t="s">
        <v>792</v>
      </c>
      <c r="N1117" t="s">
        <v>663</v>
      </c>
      <c r="O1117">
        <v>0</v>
      </c>
    </row>
    <row r="1118" spans="13:15" x14ac:dyDescent="0.4">
      <c r="M1118" t="s">
        <v>792</v>
      </c>
      <c r="N1118" t="s">
        <v>664</v>
      </c>
      <c r="O1118">
        <v>0</v>
      </c>
    </row>
    <row r="1119" spans="13:15" x14ac:dyDescent="0.4">
      <c r="M1119" t="s">
        <v>792</v>
      </c>
      <c r="N1119" t="s">
        <v>665</v>
      </c>
      <c r="O1119">
        <v>0</v>
      </c>
    </row>
    <row r="1120" spans="13:15" x14ac:dyDescent="0.4">
      <c r="M1120" t="s">
        <v>792</v>
      </c>
      <c r="N1120" t="s">
        <v>666</v>
      </c>
      <c r="O1120">
        <v>100</v>
      </c>
    </row>
    <row r="1121" spans="13:15" x14ac:dyDescent="0.4">
      <c r="M1121" t="s">
        <v>792</v>
      </c>
      <c r="N1121" t="s">
        <v>667</v>
      </c>
      <c r="O1121">
        <v>200</v>
      </c>
    </row>
    <row r="1122" spans="13:15" x14ac:dyDescent="0.4">
      <c r="M1122" t="s">
        <v>792</v>
      </c>
      <c r="N1122" t="s">
        <v>668</v>
      </c>
      <c r="O1122">
        <v>100</v>
      </c>
    </row>
    <row r="1123" spans="13:15" x14ac:dyDescent="0.4">
      <c r="M1123" t="s">
        <v>792</v>
      </c>
      <c r="N1123" t="s">
        <v>669</v>
      </c>
      <c r="O1123">
        <v>0</v>
      </c>
    </row>
    <row r="1124" spans="13:15" x14ac:dyDescent="0.4">
      <c r="M1124" t="s">
        <v>792</v>
      </c>
      <c r="N1124" t="s">
        <v>670</v>
      </c>
      <c r="O1124">
        <v>300</v>
      </c>
    </row>
    <row r="1125" spans="13:15" x14ac:dyDescent="0.4">
      <c r="M1125" t="s">
        <v>792</v>
      </c>
      <c r="N1125" t="s">
        <v>671</v>
      </c>
      <c r="O1125">
        <v>1000</v>
      </c>
    </row>
    <row r="1126" spans="13:15" x14ac:dyDescent="0.4">
      <c r="M1126" t="s">
        <v>792</v>
      </c>
      <c r="N1126" t="s">
        <v>672</v>
      </c>
      <c r="O1126">
        <v>3400</v>
      </c>
    </row>
    <row r="1127" spans="13:15" x14ac:dyDescent="0.4">
      <c r="M1127" t="s">
        <v>792</v>
      </c>
      <c r="N1127" t="s">
        <v>673</v>
      </c>
      <c r="O1127">
        <v>0</v>
      </c>
    </row>
    <row r="1128" spans="13:15" x14ac:dyDescent="0.4">
      <c r="M1128" t="s">
        <v>792</v>
      </c>
      <c r="N1128" t="s">
        <v>674</v>
      </c>
      <c r="O1128">
        <v>0</v>
      </c>
    </row>
    <row r="1129" spans="13:15" x14ac:dyDescent="0.4">
      <c r="M1129" t="s">
        <v>792</v>
      </c>
      <c r="N1129" t="s">
        <v>675</v>
      </c>
      <c r="O1129">
        <v>1100</v>
      </c>
    </row>
    <row r="1130" spans="13:15" x14ac:dyDescent="0.4">
      <c r="M1130" t="s">
        <v>792</v>
      </c>
      <c r="N1130" t="s">
        <v>676</v>
      </c>
      <c r="O1130">
        <v>800</v>
      </c>
    </row>
    <row r="1131" spans="13:15" x14ac:dyDescent="0.4">
      <c r="M1131" t="s">
        <v>792</v>
      </c>
      <c r="N1131" t="s">
        <v>677</v>
      </c>
      <c r="O1131">
        <v>7700</v>
      </c>
    </row>
    <row r="1132" spans="13:15" x14ac:dyDescent="0.4">
      <c r="M1132" t="s">
        <v>792</v>
      </c>
      <c r="N1132" t="s">
        <v>678</v>
      </c>
      <c r="O1132">
        <v>800</v>
      </c>
    </row>
    <row r="1133" spans="13:15" x14ac:dyDescent="0.4">
      <c r="M1133" t="s">
        <v>792</v>
      </c>
      <c r="N1133" t="s">
        <v>679</v>
      </c>
      <c r="O1133">
        <v>0</v>
      </c>
    </row>
    <row r="1134" spans="13:15" x14ac:dyDescent="0.4">
      <c r="M1134" t="s">
        <v>792</v>
      </c>
      <c r="N1134" t="s">
        <v>680</v>
      </c>
      <c r="O1134">
        <v>600</v>
      </c>
    </row>
    <row r="1135" spans="13:15" x14ac:dyDescent="0.4">
      <c r="M1135" t="s">
        <v>792</v>
      </c>
      <c r="N1135" t="s">
        <v>681</v>
      </c>
      <c r="O1135">
        <v>900</v>
      </c>
    </row>
    <row r="1136" spans="13:15" x14ac:dyDescent="0.4">
      <c r="M1136" t="s">
        <v>792</v>
      </c>
      <c r="N1136" t="s">
        <v>682</v>
      </c>
      <c r="O1136">
        <v>0</v>
      </c>
    </row>
    <row r="1137" spans="13:15" x14ac:dyDescent="0.4">
      <c r="M1137" t="s">
        <v>792</v>
      </c>
      <c r="N1137" t="s">
        <v>683</v>
      </c>
      <c r="O1137">
        <v>600</v>
      </c>
    </row>
    <row r="1138" spans="13:15" x14ac:dyDescent="0.4">
      <c r="M1138" t="s">
        <v>792</v>
      </c>
      <c r="N1138" t="s">
        <v>684</v>
      </c>
      <c r="O1138">
        <v>100</v>
      </c>
    </row>
    <row r="1139" spans="13:15" x14ac:dyDescent="0.4">
      <c r="M1139" t="s">
        <v>792</v>
      </c>
      <c r="N1139" t="s">
        <v>685</v>
      </c>
      <c r="O1139">
        <v>0</v>
      </c>
    </row>
    <row r="1140" spans="13:15" x14ac:dyDescent="0.4">
      <c r="M1140" t="s">
        <v>792</v>
      </c>
      <c r="N1140" t="s">
        <v>686</v>
      </c>
      <c r="O1140">
        <v>0</v>
      </c>
    </row>
    <row r="1141" spans="13:15" x14ac:dyDescent="0.4">
      <c r="M1141" t="s">
        <v>792</v>
      </c>
      <c r="N1141" t="s">
        <v>687</v>
      </c>
      <c r="O1141">
        <v>0</v>
      </c>
    </row>
    <row r="1142" spans="13:15" x14ac:dyDescent="0.4">
      <c r="M1142" t="s">
        <v>792</v>
      </c>
      <c r="N1142" t="s">
        <v>688</v>
      </c>
      <c r="O1142">
        <v>0</v>
      </c>
    </row>
    <row r="1143" spans="13:15" x14ac:dyDescent="0.4">
      <c r="M1143" t="s">
        <v>792</v>
      </c>
      <c r="N1143" t="s">
        <v>689</v>
      </c>
      <c r="O1143">
        <v>300</v>
      </c>
    </row>
    <row r="1144" spans="13:15" x14ac:dyDescent="0.4">
      <c r="M1144" t="s">
        <v>792</v>
      </c>
      <c r="N1144" t="s">
        <v>690</v>
      </c>
      <c r="O1144">
        <v>400</v>
      </c>
    </row>
    <row r="1145" spans="13:15" x14ac:dyDescent="0.4">
      <c r="M1145" t="s">
        <v>792</v>
      </c>
      <c r="N1145" t="s">
        <v>691</v>
      </c>
      <c r="O1145">
        <v>0</v>
      </c>
    </row>
    <row r="1146" spans="13:15" x14ac:dyDescent="0.4">
      <c r="M1146" t="s">
        <v>792</v>
      </c>
      <c r="N1146" t="s">
        <v>692</v>
      </c>
      <c r="O1146">
        <v>300</v>
      </c>
    </row>
    <row r="1147" spans="13:15" x14ac:dyDescent="0.4">
      <c r="M1147" t="s">
        <v>792</v>
      </c>
      <c r="N1147" t="s">
        <v>693</v>
      </c>
      <c r="O1147">
        <v>0</v>
      </c>
    </row>
    <row r="1148" spans="13:15" x14ac:dyDescent="0.4">
      <c r="M1148" t="s">
        <v>792</v>
      </c>
      <c r="N1148" t="s">
        <v>694</v>
      </c>
      <c r="O1148">
        <v>1000</v>
      </c>
    </row>
    <row r="1149" spans="13:15" x14ac:dyDescent="0.4">
      <c r="M1149" t="s">
        <v>792</v>
      </c>
      <c r="N1149" t="s">
        <v>695</v>
      </c>
      <c r="O1149">
        <v>500</v>
      </c>
    </row>
    <row r="1150" spans="13:15" x14ac:dyDescent="0.4">
      <c r="M1150" t="s">
        <v>792</v>
      </c>
      <c r="N1150" t="s">
        <v>696</v>
      </c>
      <c r="O1150">
        <v>3700</v>
      </c>
    </row>
    <row r="1151" spans="13:15" x14ac:dyDescent="0.4">
      <c r="M1151" t="s">
        <v>792</v>
      </c>
      <c r="N1151" t="s">
        <v>697</v>
      </c>
      <c r="O1151">
        <v>0</v>
      </c>
    </row>
    <row r="1152" spans="13:15" x14ac:dyDescent="0.4">
      <c r="M1152" t="s">
        <v>792</v>
      </c>
      <c r="N1152" t="s">
        <v>698</v>
      </c>
      <c r="O1152">
        <v>2300</v>
      </c>
    </row>
    <row r="1153" spans="13:15" x14ac:dyDescent="0.4">
      <c r="M1153" t="s">
        <v>792</v>
      </c>
      <c r="N1153" t="s">
        <v>699</v>
      </c>
      <c r="O1153">
        <v>600</v>
      </c>
    </row>
    <row r="1154" spans="13:15" x14ac:dyDescent="0.4">
      <c r="M1154" t="s">
        <v>792</v>
      </c>
      <c r="N1154" t="s">
        <v>700</v>
      </c>
      <c r="O1154">
        <v>500</v>
      </c>
    </row>
    <row r="1155" spans="13:15" x14ac:dyDescent="0.4">
      <c r="M1155" t="s">
        <v>792</v>
      </c>
      <c r="N1155" t="s">
        <v>701</v>
      </c>
      <c r="O1155">
        <v>0</v>
      </c>
    </row>
    <row r="1156" spans="13:15" x14ac:dyDescent="0.4">
      <c r="M1156" t="s">
        <v>792</v>
      </c>
      <c r="N1156" t="s">
        <v>702</v>
      </c>
      <c r="O1156">
        <v>600</v>
      </c>
    </row>
    <row r="1157" spans="13:15" x14ac:dyDescent="0.4">
      <c r="M1157" t="s">
        <v>792</v>
      </c>
      <c r="N1157" t="s">
        <v>703</v>
      </c>
      <c r="O1157">
        <v>400</v>
      </c>
    </row>
    <row r="1158" spans="13:15" x14ac:dyDescent="0.4">
      <c r="M1158" t="s">
        <v>792</v>
      </c>
      <c r="N1158" t="s">
        <v>704</v>
      </c>
      <c r="O1158">
        <v>4400</v>
      </c>
    </row>
    <row r="1159" spans="13:15" x14ac:dyDescent="0.4">
      <c r="M1159" t="s">
        <v>792</v>
      </c>
      <c r="N1159" t="s">
        <v>705</v>
      </c>
      <c r="O1159">
        <v>1700</v>
      </c>
    </row>
    <row r="1160" spans="13:15" x14ac:dyDescent="0.4">
      <c r="M1160" t="s">
        <v>792</v>
      </c>
      <c r="N1160" t="s">
        <v>706</v>
      </c>
      <c r="O1160">
        <v>400</v>
      </c>
    </row>
    <row r="1161" spans="13:15" x14ac:dyDescent="0.4">
      <c r="M1161" t="s">
        <v>792</v>
      </c>
      <c r="N1161" t="s">
        <v>707</v>
      </c>
      <c r="O1161">
        <v>100</v>
      </c>
    </row>
    <row r="1162" spans="13:15" x14ac:dyDescent="0.4">
      <c r="M1162" t="s">
        <v>792</v>
      </c>
      <c r="N1162" t="s">
        <v>708</v>
      </c>
      <c r="O1162">
        <v>1000</v>
      </c>
    </row>
    <row r="1163" spans="13:15" x14ac:dyDescent="0.4">
      <c r="M1163" t="s">
        <v>792</v>
      </c>
      <c r="N1163" t="s">
        <v>709</v>
      </c>
      <c r="O1163">
        <v>0</v>
      </c>
    </row>
    <row r="1164" spans="13:15" x14ac:dyDescent="0.4">
      <c r="M1164" t="s">
        <v>792</v>
      </c>
      <c r="N1164" t="s">
        <v>710</v>
      </c>
      <c r="O1164">
        <v>5900</v>
      </c>
    </row>
    <row r="1165" spans="13:15" x14ac:dyDescent="0.4">
      <c r="M1165" t="s">
        <v>792</v>
      </c>
      <c r="N1165" t="s">
        <v>711</v>
      </c>
      <c r="O1165">
        <v>600</v>
      </c>
    </row>
    <row r="1166" spans="13:15" x14ac:dyDescent="0.4">
      <c r="M1166" t="s">
        <v>792</v>
      </c>
      <c r="N1166" t="s">
        <v>712</v>
      </c>
      <c r="O1166">
        <v>0</v>
      </c>
    </row>
    <row r="1167" spans="13:15" x14ac:dyDescent="0.4">
      <c r="M1167" t="s">
        <v>792</v>
      </c>
      <c r="N1167" t="s">
        <v>713</v>
      </c>
      <c r="O1167">
        <v>0</v>
      </c>
    </row>
    <row r="1168" spans="13:15" x14ac:dyDescent="0.4">
      <c r="M1168" t="s">
        <v>792</v>
      </c>
      <c r="N1168" t="s">
        <v>714</v>
      </c>
      <c r="O1168">
        <v>0</v>
      </c>
    </row>
    <row r="1169" spans="13:15" x14ac:dyDescent="0.4">
      <c r="M1169" t="s">
        <v>792</v>
      </c>
      <c r="N1169" t="s">
        <v>715</v>
      </c>
      <c r="O1169">
        <v>200</v>
      </c>
    </row>
    <row r="1170" spans="13:15" x14ac:dyDescent="0.4">
      <c r="M1170" t="s">
        <v>792</v>
      </c>
      <c r="N1170" t="s">
        <v>716</v>
      </c>
      <c r="O1170">
        <v>200</v>
      </c>
    </row>
    <row r="1171" spans="13:15" x14ac:dyDescent="0.4">
      <c r="M1171" t="s">
        <v>792</v>
      </c>
      <c r="N1171" t="s">
        <v>717</v>
      </c>
      <c r="O1171">
        <v>400</v>
      </c>
    </row>
    <row r="1172" spans="13:15" x14ac:dyDescent="0.4">
      <c r="M1172" t="s">
        <v>792</v>
      </c>
      <c r="N1172" t="s">
        <v>718</v>
      </c>
      <c r="O1172">
        <v>0</v>
      </c>
    </row>
    <row r="1173" spans="13:15" x14ac:dyDescent="0.4">
      <c r="M1173" t="s">
        <v>792</v>
      </c>
      <c r="N1173" t="s">
        <v>719</v>
      </c>
      <c r="O1173">
        <v>100</v>
      </c>
    </row>
    <row r="1174" spans="13:15" x14ac:dyDescent="0.4">
      <c r="M1174" t="s">
        <v>792</v>
      </c>
      <c r="N1174" t="s">
        <v>720</v>
      </c>
      <c r="O1174">
        <v>100</v>
      </c>
    </row>
    <row r="1175" spans="13:15" x14ac:dyDescent="0.4">
      <c r="M1175" t="s">
        <v>792</v>
      </c>
      <c r="N1175" t="s">
        <v>721</v>
      </c>
      <c r="O1175">
        <v>0</v>
      </c>
    </row>
    <row r="1176" spans="13:15" x14ac:dyDescent="0.4">
      <c r="M1176" t="s">
        <v>792</v>
      </c>
      <c r="N1176" t="s">
        <v>722</v>
      </c>
      <c r="O1176">
        <v>0</v>
      </c>
    </row>
    <row r="1177" spans="13:15" x14ac:dyDescent="0.4">
      <c r="M1177" t="s">
        <v>792</v>
      </c>
      <c r="N1177" t="s">
        <v>723</v>
      </c>
      <c r="O1177">
        <v>1400</v>
      </c>
    </row>
    <row r="1178" spans="13:15" x14ac:dyDescent="0.4">
      <c r="M1178" t="s">
        <v>792</v>
      </c>
      <c r="N1178" t="s">
        <v>724</v>
      </c>
      <c r="O1178">
        <v>0</v>
      </c>
    </row>
    <row r="1179" spans="13:15" x14ac:dyDescent="0.4">
      <c r="M1179" t="s">
        <v>792</v>
      </c>
      <c r="N1179" t="s">
        <v>725</v>
      </c>
      <c r="O1179">
        <v>0</v>
      </c>
    </row>
    <row r="1180" spans="13:15" x14ac:dyDescent="0.4">
      <c r="M1180" t="s">
        <v>792</v>
      </c>
      <c r="N1180" t="s">
        <v>726</v>
      </c>
      <c r="O1180">
        <v>2200</v>
      </c>
    </row>
    <row r="1181" spans="13:15" x14ac:dyDescent="0.4">
      <c r="M1181" t="s">
        <v>792</v>
      </c>
      <c r="N1181" t="s">
        <v>425</v>
      </c>
      <c r="O1181">
        <v>0</v>
      </c>
    </row>
    <row r="1182" spans="13:15" x14ac:dyDescent="0.4">
      <c r="M1182" t="s">
        <v>792</v>
      </c>
      <c r="N1182" t="s">
        <v>426</v>
      </c>
      <c r="O1182">
        <v>0</v>
      </c>
    </row>
    <row r="1183" spans="13:15" x14ac:dyDescent="0.4">
      <c r="M1183" t="s">
        <v>792</v>
      </c>
      <c r="N1183" t="s">
        <v>427</v>
      </c>
      <c r="O1183">
        <v>600</v>
      </c>
    </row>
    <row r="1184" spans="13:15" x14ac:dyDescent="0.4">
      <c r="M1184" t="s">
        <v>792</v>
      </c>
      <c r="N1184" t="s">
        <v>428</v>
      </c>
      <c r="O1184">
        <v>0</v>
      </c>
    </row>
    <row r="1185" spans="13:15" x14ac:dyDescent="0.4">
      <c r="M1185" t="s">
        <v>792</v>
      </c>
      <c r="N1185" t="s">
        <v>429</v>
      </c>
      <c r="O1185">
        <v>3300</v>
      </c>
    </row>
    <row r="1186" spans="13:15" x14ac:dyDescent="0.4">
      <c r="M1186" t="s">
        <v>792</v>
      </c>
      <c r="N1186" t="s">
        <v>430</v>
      </c>
      <c r="O1186">
        <v>200</v>
      </c>
    </row>
    <row r="1187" spans="13:15" x14ac:dyDescent="0.4">
      <c r="M1187" t="s">
        <v>792</v>
      </c>
      <c r="N1187" t="s">
        <v>431</v>
      </c>
      <c r="O1187">
        <v>700</v>
      </c>
    </row>
    <row r="1188" spans="13:15" x14ac:dyDescent="0.4">
      <c r="M1188" t="s">
        <v>792</v>
      </c>
      <c r="N1188" t="s">
        <v>432</v>
      </c>
      <c r="O1188">
        <v>1300</v>
      </c>
    </row>
    <row r="1189" spans="13:15" x14ac:dyDescent="0.4">
      <c r="M1189" t="s">
        <v>792</v>
      </c>
      <c r="N1189" t="s">
        <v>433</v>
      </c>
      <c r="O1189">
        <v>700</v>
      </c>
    </row>
    <row r="1190" spans="13:15" x14ac:dyDescent="0.4">
      <c r="M1190" t="s">
        <v>792</v>
      </c>
      <c r="N1190" t="s">
        <v>434</v>
      </c>
      <c r="O1190">
        <v>400</v>
      </c>
    </row>
    <row r="1191" spans="13:15" x14ac:dyDescent="0.4">
      <c r="M1191" t="s">
        <v>792</v>
      </c>
      <c r="N1191" t="s">
        <v>435</v>
      </c>
      <c r="O1191">
        <v>100</v>
      </c>
    </row>
    <row r="1192" spans="13:15" x14ac:dyDescent="0.4">
      <c r="M1192" t="s">
        <v>792</v>
      </c>
      <c r="N1192" t="s">
        <v>436</v>
      </c>
      <c r="O1192">
        <v>0</v>
      </c>
    </row>
    <row r="1193" spans="13:15" x14ac:dyDescent="0.4">
      <c r="M1193" t="s">
        <v>792</v>
      </c>
      <c r="N1193" t="s">
        <v>437</v>
      </c>
      <c r="O1193">
        <v>0</v>
      </c>
    </row>
    <row r="1194" spans="13:15" x14ac:dyDescent="0.4">
      <c r="M1194" t="s">
        <v>792</v>
      </c>
      <c r="N1194" t="s">
        <v>438</v>
      </c>
      <c r="O1194">
        <v>100</v>
      </c>
    </row>
    <row r="1195" spans="13:15" x14ac:dyDescent="0.4">
      <c r="M1195" t="s">
        <v>792</v>
      </c>
      <c r="N1195" t="s">
        <v>439</v>
      </c>
      <c r="O1195">
        <v>0</v>
      </c>
    </row>
    <row r="1196" spans="13:15" x14ac:dyDescent="0.4">
      <c r="M1196" t="s">
        <v>792</v>
      </c>
      <c r="N1196" t="s">
        <v>440</v>
      </c>
      <c r="O1196">
        <v>100</v>
      </c>
    </row>
    <row r="1197" spans="13:15" x14ac:dyDescent="0.4">
      <c r="M1197" t="s">
        <v>792</v>
      </c>
      <c r="N1197" t="s">
        <v>441</v>
      </c>
      <c r="O1197">
        <v>0</v>
      </c>
    </row>
    <row r="1198" spans="13:15" x14ac:dyDescent="0.4">
      <c r="M1198" t="s">
        <v>792</v>
      </c>
      <c r="N1198" t="s">
        <v>442</v>
      </c>
      <c r="O1198">
        <v>0</v>
      </c>
    </row>
    <row r="1199" spans="13:15" x14ac:dyDescent="0.4">
      <c r="M1199" t="s">
        <v>792</v>
      </c>
      <c r="N1199" t="s">
        <v>443</v>
      </c>
      <c r="O1199">
        <v>200</v>
      </c>
    </row>
    <row r="1200" spans="13:15" x14ac:dyDescent="0.4">
      <c r="M1200" t="s">
        <v>792</v>
      </c>
      <c r="N1200" t="s">
        <v>444</v>
      </c>
      <c r="O1200">
        <v>0</v>
      </c>
    </row>
    <row r="1201" spans="13:15" x14ac:dyDescent="0.4">
      <c r="M1201" t="s">
        <v>792</v>
      </c>
      <c r="N1201" t="s">
        <v>445</v>
      </c>
      <c r="O1201">
        <v>100</v>
      </c>
    </row>
    <row r="1202" spans="13:15" x14ac:dyDescent="0.4">
      <c r="M1202" t="s">
        <v>792</v>
      </c>
      <c r="N1202" t="s">
        <v>446</v>
      </c>
      <c r="O1202">
        <v>0</v>
      </c>
    </row>
    <row r="1203" spans="13:15" x14ac:dyDescent="0.4">
      <c r="M1203" t="s">
        <v>792</v>
      </c>
      <c r="N1203" t="s">
        <v>447</v>
      </c>
      <c r="O1203">
        <v>0</v>
      </c>
    </row>
    <row r="1204" spans="13:15" x14ac:dyDescent="0.4">
      <c r="M1204" t="s">
        <v>792</v>
      </c>
      <c r="N1204" t="s">
        <v>448</v>
      </c>
      <c r="O1204">
        <v>100</v>
      </c>
    </row>
    <row r="1205" spans="13:15" x14ac:dyDescent="0.4">
      <c r="M1205" t="s">
        <v>792</v>
      </c>
      <c r="N1205" t="s">
        <v>449</v>
      </c>
      <c r="O1205">
        <v>0</v>
      </c>
    </row>
    <row r="1206" spans="13:15" x14ac:dyDescent="0.4">
      <c r="M1206" t="s">
        <v>792</v>
      </c>
      <c r="N1206" t="s">
        <v>450</v>
      </c>
      <c r="O1206">
        <v>100</v>
      </c>
    </row>
    <row r="1207" spans="13:15" x14ac:dyDescent="0.4">
      <c r="M1207" t="s">
        <v>792</v>
      </c>
      <c r="N1207" t="s">
        <v>451</v>
      </c>
      <c r="O1207">
        <v>0</v>
      </c>
    </row>
    <row r="1208" spans="13:15" x14ac:dyDescent="0.4">
      <c r="M1208" t="s">
        <v>792</v>
      </c>
      <c r="N1208" t="s">
        <v>452</v>
      </c>
      <c r="O1208">
        <v>0</v>
      </c>
    </row>
    <row r="1209" spans="13:15" x14ac:dyDescent="0.4">
      <c r="M1209" t="s">
        <v>792</v>
      </c>
      <c r="N1209" t="s">
        <v>453</v>
      </c>
      <c r="O1209">
        <v>200</v>
      </c>
    </row>
    <row r="1210" spans="13:15" x14ac:dyDescent="0.4">
      <c r="M1210" t="s">
        <v>792</v>
      </c>
      <c r="N1210" t="s">
        <v>454</v>
      </c>
      <c r="O1210">
        <v>100</v>
      </c>
    </row>
    <row r="1211" spans="13:15" x14ac:dyDescent="0.4">
      <c r="M1211" t="s">
        <v>792</v>
      </c>
      <c r="N1211" t="s">
        <v>455</v>
      </c>
      <c r="O1211">
        <v>500</v>
      </c>
    </row>
    <row r="1212" spans="13:15" x14ac:dyDescent="0.4">
      <c r="M1212" t="s">
        <v>792</v>
      </c>
      <c r="N1212" t="s">
        <v>456</v>
      </c>
      <c r="O1212">
        <v>0</v>
      </c>
    </row>
    <row r="1213" spans="13:15" x14ac:dyDescent="0.4">
      <c r="M1213" t="s">
        <v>792</v>
      </c>
      <c r="N1213" t="s">
        <v>457</v>
      </c>
      <c r="O1213">
        <v>0</v>
      </c>
    </row>
    <row r="1214" spans="13:15" x14ac:dyDescent="0.4">
      <c r="M1214" t="s">
        <v>792</v>
      </c>
      <c r="N1214" t="s">
        <v>458</v>
      </c>
      <c r="O1214">
        <v>0</v>
      </c>
    </row>
    <row r="1215" spans="13:15" x14ac:dyDescent="0.4">
      <c r="M1215" t="s">
        <v>792</v>
      </c>
      <c r="N1215" t="s">
        <v>459</v>
      </c>
      <c r="O1215">
        <v>0</v>
      </c>
    </row>
    <row r="1216" spans="13:15" x14ac:dyDescent="0.4">
      <c r="M1216" t="s">
        <v>792</v>
      </c>
      <c r="N1216" t="s">
        <v>460</v>
      </c>
      <c r="O1216">
        <v>0</v>
      </c>
    </row>
    <row r="1217" spans="13:15" x14ac:dyDescent="0.4">
      <c r="M1217" t="s">
        <v>792</v>
      </c>
      <c r="N1217" t="s">
        <v>461</v>
      </c>
      <c r="O1217">
        <v>100</v>
      </c>
    </row>
    <row r="1218" spans="13:15" x14ac:dyDescent="0.4">
      <c r="M1218" t="s">
        <v>792</v>
      </c>
      <c r="N1218" t="s">
        <v>462</v>
      </c>
      <c r="O1218">
        <v>300</v>
      </c>
    </row>
    <row r="1219" spans="13:15" x14ac:dyDescent="0.4">
      <c r="M1219" t="s">
        <v>792</v>
      </c>
      <c r="N1219" t="s">
        <v>463</v>
      </c>
      <c r="O1219">
        <v>1000</v>
      </c>
    </row>
    <row r="1220" spans="13:15" x14ac:dyDescent="0.4">
      <c r="M1220" t="s">
        <v>792</v>
      </c>
      <c r="N1220" t="s">
        <v>464</v>
      </c>
      <c r="O1220">
        <v>500</v>
      </c>
    </row>
    <row r="1221" spans="13:15" x14ac:dyDescent="0.4">
      <c r="M1221" t="s">
        <v>792</v>
      </c>
      <c r="N1221" t="s">
        <v>465</v>
      </c>
      <c r="O1221">
        <v>1300</v>
      </c>
    </row>
    <row r="1222" spans="13:15" x14ac:dyDescent="0.4">
      <c r="M1222" t="s">
        <v>792</v>
      </c>
      <c r="N1222" t="s">
        <v>466</v>
      </c>
      <c r="O1222">
        <v>0</v>
      </c>
    </row>
    <row r="1223" spans="13:15" x14ac:dyDescent="0.4">
      <c r="M1223" t="s">
        <v>792</v>
      </c>
      <c r="N1223" t="s">
        <v>467</v>
      </c>
      <c r="O1223">
        <v>100</v>
      </c>
    </row>
    <row r="1224" spans="13:15" x14ac:dyDescent="0.4">
      <c r="M1224" t="s">
        <v>792</v>
      </c>
      <c r="N1224" t="s">
        <v>468</v>
      </c>
      <c r="O1224">
        <v>0</v>
      </c>
    </row>
    <row r="1225" spans="13:15" x14ac:dyDescent="0.4">
      <c r="M1225" t="s">
        <v>792</v>
      </c>
      <c r="N1225" t="s">
        <v>469</v>
      </c>
      <c r="O1225">
        <v>0</v>
      </c>
    </row>
    <row r="1226" spans="13:15" x14ac:dyDescent="0.4">
      <c r="M1226" t="s">
        <v>792</v>
      </c>
      <c r="N1226" t="s">
        <v>470</v>
      </c>
      <c r="O1226">
        <v>400</v>
      </c>
    </row>
    <row r="1227" spans="13:15" x14ac:dyDescent="0.4">
      <c r="M1227" t="s">
        <v>792</v>
      </c>
      <c r="N1227" t="s">
        <v>471</v>
      </c>
      <c r="O1227">
        <v>0</v>
      </c>
    </row>
    <row r="1228" spans="13:15" x14ac:dyDescent="0.4">
      <c r="M1228" t="s">
        <v>792</v>
      </c>
      <c r="N1228" t="s">
        <v>472</v>
      </c>
      <c r="O1228">
        <v>0</v>
      </c>
    </row>
    <row r="1229" spans="13:15" x14ac:dyDescent="0.4">
      <c r="M1229" t="s">
        <v>792</v>
      </c>
      <c r="N1229" t="s">
        <v>473</v>
      </c>
      <c r="O1229">
        <v>0</v>
      </c>
    </row>
    <row r="1230" spans="13:15" x14ac:dyDescent="0.4">
      <c r="M1230" t="s">
        <v>792</v>
      </c>
      <c r="N1230" t="s">
        <v>474</v>
      </c>
      <c r="O1230">
        <v>200</v>
      </c>
    </row>
    <row r="1231" spans="13:15" x14ac:dyDescent="0.4">
      <c r="M1231" t="s">
        <v>792</v>
      </c>
      <c r="N1231" t="s">
        <v>475</v>
      </c>
      <c r="O1231">
        <v>0</v>
      </c>
    </row>
    <row r="1232" spans="13:15" x14ac:dyDescent="0.4">
      <c r="M1232" t="s">
        <v>792</v>
      </c>
      <c r="N1232" t="s">
        <v>476</v>
      </c>
      <c r="O1232">
        <v>0</v>
      </c>
    </row>
    <row r="1233" spans="13:15" x14ac:dyDescent="0.4">
      <c r="M1233" t="s">
        <v>792</v>
      </c>
      <c r="N1233" t="s">
        <v>477</v>
      </c>
      <c r="O1233">
        <v>2900</v>
      </c>
    </row>
    <row r="1234" spans="13:15" x14ac:dyDescent="0.4">
      <c r="M1234" t="s">
        <v>792</v>
      </c>
      <c r="N1234" t="s">
        <v>478</v>
      </c>
      <c r="O1234">
        <v>100</v>
      </c>
    </row>
    <row r="1235" spans="13:15" x14ac:dyDescent="0.4">
      <c r="M1235" t="s">
        <v>792</v>
      </c>
      <c r="N1235" t="s">
        <v>479</v>
      </c>
      <c r="O1235">
        <v>0</v>
      </c>
    </row>
    <row r="1236" spans="13:15" x14ac:dyDescent="0.4">
      <c r="M1236" t="s">
        <v>792</v>
      </c>
      <c r="N1236" t="s">
        <v>480</v>
      </c>
      <c r="O1236">
        <v>0</v>
      </c>
    </row>
    <row r="1237" spans="13:15" x14ac:dyDescent="0.4">
      <c r="M1237" t="s">
        <v>792</v>
      </c>
      <c r="N1237" t="s">
        <v>481</v>
      </c>
      <c r="O1237">
        <v>0</v>
      </c>
    </row>
    <row r="1238" spans="13:15" x14ac:dyDescent="0.4">
      <c r="M1238" t="s">
        <v>792</v>
      </c>
      <c r="N1238" t="s">
        <v>482</v>
      </c>
      <c r="O1238">
        <v>500</v>
      </c>
    </row>
    <row r="1239" spans="13:15" x14ac:dyDescent="0.4">
      <c r="M1239" t="s">
        <v>792</v>
      </c>
      <c r="N1239" t="s">
        <v>483</v>
      </c>
      <c r="O1239">
        <v>0</v>
      </c>
    </row>
    <row r="1240" spans="13:15" x14ac:dyDescent="0.4">
      <c r="M1240" t="s">
        <v>792</v>
      </c>
      <c r="N1240" t="s">
        <v>484</v>
      </c>
      <c r="O1240">
        <v>0</v>
      </c>
    </row>
    <row r="1241" spans="13:15" x14ac:dyDescent="0.4">
      <c r="M1241" t="s">
        <v>792</v>
      </c>
      <c r="N1241" t="s">
        <v>485</v>
      </c>
      <c r="O1241">
        <v>300</v>
      </c>
    </row>
    <row r="1242" spans="13:15" x14ac:dyDescent="0.4">
      <c r="M1242" t="s">
        <v>792</v>
      </c>
      <c r="N1242" t="s">
        <v>486</v>
      </c>
      <c r="O1242">
        <v>0</v>
      </c>
    </row>
    <row r="1243" spans="13:15" x14ac:dyDescent="0.4">
      <c r="M1243" t="s">
        <v>792</v>
      </c>
      <c r="N1243" t="s">
        <v>487</v>
      </c>
      <c r="O1243">
        <v>200</v>
      </c>
    </row>
    <row r="1244" spans="13:15" x14ac:dyDescent="0.4">
      <c r="M1244" t="s">
        <v>792</v>
      </c>
      <c r="N1244" t="s">
        <v>488</v>
      </c>
      <c r="O1244">
        <v>300</v>
      </c>
    </row>
    <row r="1245" spans="13:15" x14ac:dyDescent="0.4">
      <c r="M1245" t="s">
        <v>792</v>
      </c>
      <c r="N1245" t="s">
        <v>489</v>
      </c>
      <c r="O1245">
        <v>2300</v>
      </c>
    </row>
    <row r="1246" spans="13:15" x14ac:dyDescent="0.4">
      <c r="M1246" t="s">
        <v>792</v>
      </c>
      <c r="N1246" t="s">
        <v>490</v>
      </c>
      <c r="O1246">
        <v>0</v>
      </c>
    </row>
    <row r="1247" spans="13:15" x14ac:dyDescent="0.4">
      <c r="M1247" t="s">
        <v>792</v>
      </c>
      <c r="N1247" t="s">
        <v>491</v>
      </c>
      <c r="O1247">
        <v>0</v>
      </c>
    </row>
    <row r="1248" spans="13:15" x14ac:dyDescent="0.4">
      <c r="M1248" t="s">
        <v>792</v>
      </c>
      <c r="N1248" t="s">
        <v>492</v>
      </c>
      <c r="O1248">
        <v>0</v>
      </c>
    </row>
    <row r="1249" spans="13:15" x14ac:dyDescent="0.4">
      <c r="M1249" t="s">
        <v>792</v>
      </c>
      <c r="N1249" t="s">
        <v>493</v>
      </c>
      <c r="O1249">
        <v>0</v>
      </c>
    </row>
    <row r="1250" spans="13:15" x14ac:dyDescent="0.4">
      <c r="M1250" t="s">
        <v>792</v>
      </c>
      <c r="N1250" t="s">
        <v>494</v>
      </c>
      <c r="O1250">
        <v>0</v>
      </c>
    </row>
    <row r="1251" spans="13:15" x14ac:dyDescent="0.4">
      <c r="M1251" t="s">
        <v>792</v>
      </c>
      <c r="N1251" t="s">
        <v>495</v>
      </c>
      <c r="O1251">
        <v>0</v>
      </c>
    </row>
    <row r="1252" spans="13:15" x14ac:dyDescent="0.4">
      <c r="M1252" t="s">
        <v>792</v>
      </c>
      <c r="N1252" t="s">
        <v>496</v>
      </c>
      <c r="O1252">
        <v>200</v>
      </c>
    </row>
    <row r="1253" spans="13:15" x14ac:dyDescent="0.4">
      <c r="M1253" t="s">
        <v>792</v>
      </c>
      <c r="N1253" t="s">
        <v>497</v>
      </c>
      <c r="O1253">
        <v>0</v>
      </c>
    </row>
    <row r="1254" spans="13:15" x14ac:dyDescent="0.4">
      <c r="M1254" t="s">
        <v>792</v>
      </c>
      <c r="N1254" t="s">
        <v>498</v>
      </c>
      <c r="O1254">
        <v>4200</v>
      </c>
    </row>
    <row r="1255" spans="13:15" x14ac:dyDescent="0.4">
      <c r="M1255" t="s">
        <v>792</v>
      </c>
      <c r="N1255" t="s">
        <v>499</v>
      </c>
      <c r="O1255">
        <v>0</v>
      </c>
    </row>
    <row r="1256" spans="13:15" x14ac:dyDescent="0.4">
      <c r="M1256" t="s">
        <v>792</v>
      </c>
      <c r="N1256" t="s">
        <v>500</v>
      </c>
      <c r="O1256">
        <v>0</v>
      </c>
    </row>
    <row r="1257" spans="13:15" x14ac:dyDescent="0.4">
      <c r="M1257" t="s">
        <v>792</v>
      </c>
      <c r="N1257" t="s">
        <v>501</v>
      </c>
      <c r="O1257">
        <v>100</v>
      </c>
    </row>
    <row r="1258" spans="13:15" x14ac:dyDescent="0.4">
      <c r="M1258" t="s">
        <v>792</v>
      </c>
      <c r="N1258" t="s">
        <v>502</v>
      </c>
      <c r="O1258">
        <v>100</v>
      </c>
    </row>
    <row r="1259" spans="13:15" x14ac:dyDescent="0.4">
      <c r="M1259" t="s">
        <v>792</v>
      </c>
      <c r="N1259" t="s">
        <v>503</v>
      </c>
      <c r="O1259">
        <v>0</v>
      </c>
    </row>
    <row r="1260" spans="13:15" x14ac:dyDescent="0.4">
      <c r="M1260" t="s">
        <v>792</v>
      </c>
      <c r="N1260" t="s">
        <v>504</v>
      </c>
      <c r="O1260">
        <v>0</v>
      </c>
    </row>
    <row r="1261" spans="13:15" x14ac:dyDescent="0.4">
      <c r="M1261" t="s">
        <v>792</v>
      </c>
      <c r="N1261" t="s">
        <v>505</v>
      </c>
      <c r="O1261">
        <v>0</v>
      </c>
    </row>
    <row r="1262" spans="13:15" x14ac:dyDescent="0.4">
      <c r="M1262" t="s">
        <v>792</v>
      </c>
      <c r="N1262" t="s">
        <v>506</v>
      </c>
      <c r="O1262">
        <v>0</v>
      </c>
    </row>
    <row r="1263" spans="13:15" x14ac:dyDescent="0.4">
      <c r="M1263" t="s">
        <v>792</v>
      </c>
      <c r="N1263" t="s">
        <v>507</v>
      </c>
      <c r="O1263">
        <v>100</v>
      </c>
    </row>
    <row r="1264" spans="13:15" x14ac:dyDescent="0.4">
      <c r="M1264" t="s">
        <v>792</v>
      </c>
      <c r="N1264" t="s">
        <v>508</v>
      </c>
      <c r="O1264">
        <v>3800</v>
      </c>
    </row>
    <row r="1265" spans="13:15" x14ac:dyDescent="0.4">
      <c r="M1265" t="s">
        <v>792</v>
      </c>
      <c r="N1265" t="s">
        <v>509</v>
      </c>
      <c r="O1265">
        <v>0</v>
      </c>
    </row>
    <row r="1266" spans="13:15" x14ac:dyDescent="0.4">
      <c r="M1266" t="s">
        <v>792</v>
      </c>
      <c r="N1266" t="s">
        <v>510</v>
      </c>
      <c r="O1266">
        <v>0</v>
      </c>
    </row>
    <row r="1267" spans="13:15" x14ac:dyDescent="0.4">
      <c r="M1267" t="s">
        <v>792</v>
      </c>
      <c r="N1267" t="s">
        <v>511</v>
      </c>
      <c r="O1267">
        <v>100</v>
      </c>
    </row>
    <row r="1268" spans="13:15" x14ac:dyDescent="0.4">
      <c r="M1268" t="s">
        <v>792</v>
      </c>
      <c r="N1268" t="s">
        <v>512</v>
      </c>
      <c r="O1268">
        <v>0</v>
      </c>
    </row>
    <row r="1269" spans="13:15" x14ac:dyDescent="0.4">
      <c r="M1269" t="s">
        <v>792</v>
      </c>
      <c r="N1269" t="s">
        <v>513</v>
      </c>
      <c r="O1269">
        <v>2800</v>
      </c>
    </row>
    <row r="1270" spans="13:15" x14ac:dyDescent="0.4">
      <c r="M1270" t="s">
        <v>792</v>
      </c>
      <c r="N1270" t="s">
        <v>514</v>
      </c>
      <c r="O1270">
        <v>100</v>
      </c>
    </row>
    <row r="1271" spans="13:15" x14ac:dyDescent="0.4">
      <c r="M1271" t="s">
        <v>792</v>
      </c>
      <c r="N1271" t="s">
        <v>515</v>
      </c>
      <c r="O1271">
        <v>0</v>
      </c>
    </row>
    <row r="1272" spans="13:15" x14ac:dyDescent="0.4">
      <c r="M1272" t="s">
        <v>792</v>
      </c>
      <c r="N1272" t="s">
        <v>516</v>
      </c>
      <c r="O1272">
        <v>500</v>
      </c>
    </row>
    <row r="1273" spans="13:15" x14ac:dyDescent="0.4">
      <c r="M1273" t="s">
        <v>792</v>
      </c>
      <c r="N1273" t="s">
        <v>517</v>
      </c>
      <c r="O1273">
        <v>100</v>
      </c>
    </row>
    <row r="1274" spans="13:15" x14ac:dyDescent="0.4">
      <c r="M1274" t="s">
        <v>792</v>
      </c>
      <c r="N1274" t="s">
        <v>518</v>
      </c>
      <c r="O1274">
        <v>0</v>
      </c>
    </row>
    <row r="1275" spans="13:15" x14ac:dyDescent="0.4">
      <c r="M1275" t="s">
        <v>792</v>
      </c>
      <c r="N1275" t="s">
        <v>519</v>
      </c>
      <c r="O1275">
        <v>200</v>
      </c>
    </row>
    <row r="1276" spans="13:15" x14ac:dyDescent="0.4">
      <c r="M1276" t="s">
        <v>792</v>
      </c>
      <c r="N1276" t="s">
        <v>520</v>
      </c>
      <c r="O1276">
        <v>0</v>
      </c>
    </row>
    <row r="1277" spans="13:15" x14ac:dyDescent="0.4">
      <c r="M1277" t="s">
        <v>792</v>
      </c>
      <c r="N1277" t="s">
        <v>521</v>
      </c>
      <c r="O1277">
        <v>1300</v>
      </c>
    </row>
    <row r="1278" spans="13:15" x14ac:dyDescent="0.4">
      <c r="M1278" t="s">
        <v>792</v>
      </c>
      <c r="N1278" t="s">
        <v>522</v>
      </c>
      <c r="O1278">
        <v>0</v>
      </c>
    </row>
    <row r="1279" spans="13:15" x14ac:dyDescent="0.4">
      <c r="M1279" t="s">
        <v>792</v>
      </c>
      <c r="N1279" t="s">
        <v>523</v>
      </c>
      <c r="O1279">
        <v>0</v>
      </c>
    </row>
    <row r="1280" spans="13:15" x14ac:dyDescent="0.4">
      <c r="M1280" t="s">
        <v>792</v>
      </c>
      <c r="N1280" t="s">
        <v>524</v>
      </c>
      <c r="O1280">
        <v>400</v>
      </c>
    </row>
    <row r="1281" spans="13:15" x14ac:dyDescent="0.4">
      <c r="M1281" t="s">
        <v>792</v>
      </c>
      <c r="N1281" t="s">
        <v>525</v>
      </c>
      <c r="O1281">
        <v>500</v>
      </c>
    </row>
    <row r="1282" spans="13:15" x14ac:dyDescent="0.4">
      <c r="M1282" t="s">
        <v>792</v>
      </c>
      <c r="N1282" t="s">
        <v>526</v>
      </c>
      <c r="O1282">
        <v>0</v>
      </c>
    </row>
    <row r="1283" spans="13:15" x14ac:dyDescent="0.4">
      <c r="M1283" t="s">
        <v>792</v>
      </c>
      <c r="N1283" t="s">
        <v>527</v>
      </c>
      <c r="O1283">
        <v>0</v>
      </c>
    </row>
    <row r="1284" spans="13:15" x14ac:dyDescent="0.4">
      <c r="M1284" t="s">
        <v>792</v>
      </c>
      <c r="N1284" t="s">
        <v>528</v>
      </c>
      <c r="O1284">
        <v>700</v>
      </c>
    </row>
    <row r="1285" spans="13:15" x14ac:dyDescent="0.4">
      <c r="M1285" t="s">
        <v>792</v>
      </c>
      <c r="N1285" t="s">
        <v>529</v>
      </c>
      <c r="O1285">
        <v>0</v>
      </c>
    </row>
    <row r="1286" spans="13:15" x14ac:dyDescent="0.4">
      <c r="M1286" t="s">
        <v>792</v>
      </c>
      <c r="N1286" t="s">
        <v>530</v>
      </c>
      <c r="O1286">
        <v>0</v>
      </c>
    </row>
    <row r="1287" spans="13:15" x14ac:dyDescent="0.4">
      <c r="M1287" t="s">
        <v>792</v>
      </c>
      <c r="N1287" t="s">
        <v>531</v>
      </c>
      <c r="O1287">
        <v>100</v>
      </c>
    </row>
    <row r="1288" spans="13:15" x14ac:dyDescent="0.4">
      <c r="M1288" t="s">
        <v>792</v>
      </c>
      <c r="N1288" t="s">
        <v>532</v>
      </c>
      <c r="O1288">
        <v>0</v>
      </c>
    </row>
    <row r="1289" spans="13:15" x14ac:dyDescent="0.4">
      <c r="M1289" t="s">
        <v>792</v>
      </c>
      <c r="N1289" t="s">
        <v>533</v>
      </c>
      <c r="O1289">
        <v>0</v>
      </c>
    </row>
    <row r="1290" spans="13:15" x14ac:dyDescent="0.4">
      <c r="M1290" t="s">
        <v>792</v>
      </c>
      <c r="N1290" t="s">
        <v>534</v>
      </c>
      <c r="O1290">
        <v>0</v>
      </c>
    </row>
    <row r="1291" spans="13:15" x14ac:dyDescent="0.4">
      <c r="M1291" t="s">
        <v>792</v>
      </c>
      <c r="N1291" t="s">
        <v>535</v>
      </c>
      <c r="O1291">
        <v>2800</v>
      </c>
    </row>
    <row r="1292" spans="13:15" x14ac:dyDescent="0.4">
      <c r="M1292" t="s">
        <v>792</v>
      </c>
      <c r="N1292" t="s">
        <v>536</v>
      </c>
      <c r="O1292">
        <v>1000</v>
      </c>
    </row>
    <row r="1293" spans="13:15" x14ac:dyDescent="0.4">
      <c r="M1293" t="s">
        <v>792</v>
      </c>
      <c r="N1293" t="s">
        <v>537</v>
      </c>
      <c r="O1293">
        <v>900</v>
      </c>
    </row>
    <row r="1294" spans="13:15" x14ac:dyDescent="0.4">
      <c r="M1294" t="s">
        <v>792</v>
      </c>
      <c r="N1294" t="s">
        <v>538</v>
      </c>
      <c r="O1294">
        <v>0</v>
      </c>
    </row>
    <row r="1295" spans="13:15" x14ac:dyDescent="0.4">
      <c r="M1295" t="s">
        <v>792</v>
      </c>
      <c r="N1295" t="s">
        <v>539</v>
      </c>
      <c r="O1295">
        <v>0</v>
      </c>
    </row>
    <row r="1296" spans="13:15" x14ac:dyDescent="0.4">
      <c r="M1296" t="s">
        <v>792</v>
      </c>
      <c r="N1296" t="s">
        <v>540</v>
      </c>
      <c r="O1296">
        <v>0</v>
      </c>
    </row>
    <row r="1297" spans="13:15" x14ac:dyDescent="0.4">
      <c r="M1297" t="s">
        <v>792</v>
      </c>
      <c r="N1297" t="s">
        <v>541</v>
      </c>
      <c r="O1297">
        <v>0</v>
      </c>
    </row>
    <row r="1298" spans="13:15" x14ac:dyDescent="0.4">
      <c r="M1298" t="s">
        <v>792</v>
      </c>
      <c r="N1298" t="s">
        <v>542</v>
      </c>
      <c r="O1298">
        <v>5300</v>
      </c>
    </row>
    <row r="1299" spans="13:15" x14ac:dyDescent="0.4">
      <c r="M1299" t="s">
        <v>792</v>
      </c>
      <c r="N1299" t="s">
        <v>543</v>
      </c>
      <c r="O1299">
        <v>100</v>
      </c>
    </row>
    <row r="1300" spans="13:15" x14ac:dyDescent="0.4">
      <c r="M1300" t="s">
        <v>792</v>
      </c>
      <c r="N1300" t="s">
        <v>544</v>
      </c>
      <c r="O1300">
        <v>500</v>
      </c>
    </row>
    <row r="1301" spans="13:15" x14ac:dyDescent="0.4">
      <c r="M1301" t="s">
        <v>792</v>
      </c>
      <c r="N1301" t="s">
        <v>727</v>
      </c>
      <c r="O1301">
        <v>100</v>
      </c>
    </row>
    <row r="1302" spans="13:15" x14ac:dyDescent="0.4">
      <c r="M1302" t="s">
        <v>792</v>
      </c>
      <c r="N1302" t="s">
        <v>728</v>
      </c>
      <c r="O1302">
        <v>0</v>
      </c>
    </row>
    <row r="1303" spans="13:15" x14ac:dyDescent="0.4">
      <c r="M1303" t="s">
        <v>792</v>
      </c>
      <c r="N1303" t="s">
        <v>729</v>
      </c>
      <c r="O1303">
        <v>0</v>
      </c>
    </row>
    <row r="1304" spans="13:15" x14ac:dyDescent="0.4">
      <c r="M1304" t="s">
        <v>792</v>
      </c>
      <c r="N1304" t="s">
        <v>730</v>
      </c>
      <c r="O1304">
        <v>0</v>
      </c>
    </row>
    <row r="1305" spans="13:15" x14ac:dyDescent="0.4">
      <c r="M1305" t="s">
        <v>792</v>
      </c>
      <c r="N1305" t="s">
        <v>731</v>
      </c>
      <c r="O1305">
        <v>200</v>
      </c>
    </row>
    <row r="1306" spans="13:15" x14ac:dyDescent="0.4">
      <c r="M1306" t="s">
        <v>792</v>
      </c>
      <c r="N1306" t="s">
        <v>732</v>
      </c>
      <c r="O1306">
        <v>0</v>
      </c>
    </row>
    <row r="1307" spans="13:15" x14ac:dyDescent="0.4">
      <c r="M1307" t="s">
        <v>792</v>
      </c>
      <c r="N1307" t="s">
        <v>733</v>
      </c>
      <c r="O1307">
        <v>100</v>
      </c>
    </row>
    <row r="1308" spans="13:15" x14ac:dyDescent="0.4">
      <c r="M1308" t="s">
        <v>792</v>
      </c>
      <c r="N1308" t="s">
        <v>734</v>
      </c>
      <c r="O1308">
        <v>0</v>
      </c>
    </row>
    <row r="1309" spans="13:15" x14ac:dyDescent="0.4">
      <c r="M1309" t="s">
        <v>792</v>
      </c>
      <c r="N1309" t="s">
        <v>735</v>
      </c>
      <c r="O1309">
        <v>2600</v>
      </c>
    </row>
    <row r="1310" spans="13:15" x14ac:dyDescent="0.4">
      <c r="M1310" t="s">
        <v>792</v>
      </c>
      <c r="N1310" t="s">
        <v>736</v>
      </c>
      <c r="O1310">
        <v>100</v>
      </c>
    </row>
    <row r="1311" spans="13:15" x14ac:dyDescent="0.4">
      <c r="M1311" t="s">
        <v>792</v>
      </c>
      <c r="N1311" t="s">
        <v>737</v>
      </c>
      <c r="O1311">
        <v>100</v>
      </c>
    </row>
    <row r="1312" spans="13:15" x14ac:dyDescent="0.4">
      <c r="M1312" t="s">
        <v>792</v>
      </c>
      <c r="N1312" t="s">
        <v>738</v>
      </c>
      <c r="O1312">
        <v>0</v>
      </c>
    </row>
    <row r="1313" spans="13:15" x14ac:dyDescent="0.4">
      <c r="M1313" t="s">
        <v>792</v>
      </c>
      <c r="N1313" t="s">
        <v>739</v>
      </c>
      <c r="O1313">
        <v>0</v>
      </c>
    </row>
    <row r="1314" spans="13:15" x14ac:dyDescent="0.4">
      <c r="M1314" t="s">
        <v>792</v>
      </c>
      <c r="N1314" t="s">
        <v>740</v>
      </c>
      <c r="O1314">
        <v>0</v>
      </c>
    </row>
    <row r="1315" spans="13:15" x14ac:dyDescent="0.4">
      <c r="M1315" t="s">
        <v>792</v>
      </c>
      <c r="N1315" t="s">
        <v>741</v>
      </c>
      <c r="O1315">
        <v>0</v>
      </c>
    </row>
    <row r="1316" spans="13:15" x14ac:dyDescent="0.4">
      <c r="M1316" t="s">
        <v>792</v>
      </c>
      <c r="N1316" t="s">
        <v>742</v>
      </c>
      <c r="O1316">
        <v>0</v>
      </c>
    </row>
    <row r="1317" spans="13:15" x14ac:dyDescent="0.4">
      <c r="M1317" t="s">
        <v>792</v>
      </c>
      <c r="N1317" t="s">
        <v>743</v>
      </c>
      <c r="O1317">
        <v>0</v>
      </c>
    </row>
    <row r="1318" spans="13:15" x14ac:dyDescent="0.4">
      <c r="M1318" t="s">
        <v>792</v>
      </c>
      <c r="N1318" t="s">
        <v>744</v>
      </c>
      <c r="O1318">
        <v>0</v>
      </c>
    </row>
    <row r="1319" spans="13:15" x14ac:dyDescent="0.4">
      <c r="M1319" t="s">
        <v>792</v>
      </c>
      <c r="N1319" t="s">
        <v>745</v>
      </c>
      <c r="O1319">
        <v>0</v>
      </c>
    </row>
    <row r="1320" spans="13:15" x14ac:dyDescent="0.4">
      <c r="M1320" t="s">
        <v>792</v>
      </c>
      <c r="N1320" t="s">
        <v>746</v>
      </c>
      <c r="O1320">
        <v>3000</v>
      </c>
    </row>
    <row r="1321" spans="13:15" x14ac:dyDescent="0.4">
      <c r="M1321" t="s">
        <v>792</v>
      </c>
      <c r="N1321" t="s">
        <v>747</v>
      </c>
      <c r="O1321">
        <v>4900</v>
      </c>
    </row>
    <row r="1322" spans="13:15" x14ac:dyDescent="0.4">
      <c r="M1322" t="s">
        <v>792</v>
      </c>
      <c r="N1322" t="s">
        <v>748</v>
      </c>
      <c r="O1322">
        <v>0</v>
      </c>
    </row>
    <row r="1323" spans="13:15" x14ac:dyDescent="0.4">
      <c r="M1323" t="s">
        <v>792</v>
      </c>
      <c r="N1323" t="s">
        <v>749</v>
      </c>
      <c r="O1323">
        <v>1100</v>
      </c>
    </row>
    <row r="1324" spans="13:15" x14ac:dyDescent="0.4">
      <c r="M1324" t="s">
        <v>792</v>
      </c>
      <c r="N1324" t="s">
        <v>750</v>
      </c>
      <c r="O1324">
        <v>3900</v>
      </c>
    </row>
    <row r="1325" spans="13:15" x14ac:dyDescent="0.4">
      <c r="M1325" t="s">
        <v>792</v>
      </c>
      <c r="N1325" t="s">
        <v>751</v>
      </c>
      <c r="O1325">
        <v>0</v>
      </c>
    </row>
    <row r="1326" spans="13:15" x14ac:dyDescent="0.4">
      <c r="M1326" t="s">
        <v>792</v>
      </c>
      <c r="N1326" t="s">
        <v>752</v>
      </c>
      <c r="O1326">
        <v>0</v>
      </c>
    </row>
    <row r="1327" spans="13:15" x14ac:dyDescent="0.4">
      <c r="M1327" t="s">
        <v>792</v>
      </c>
      <c r="N1327" t="s">
        <v>753</v>
      </c>
      <c r="O1327">
        <v>0</v>
      </c>
    </row>
    <row r="1328" spans="13:15" x14ac:dyDescent="0.4">
      <c r="M1328" t="s">
        <v>792</v>
      </c>
      <c r="N1328" t="s">
        <v>754</v>
      </c>
      <c r="O1328">
        <v>0</v>
      </c>
    </row>
    <row r="1329" spans="13:15" x14ac:dyDescent="0.4">
      <c r="M1329" t="s">
        <v>792</v>
      </c>
      <c r="N1329" t="s">
        <v>755</v>
      </c>
      <c r="O1329">
        <v>0</v>
      </c>
    </row>
    <row r="1330" spans="13:15" x14ac:dyDescent="0.4">
      <c r="M1330" t="s">
        <v>792</v>
      </c>
      <c r="N1330" t="s">
        <v>756</v>
      </c>
      <c r="O1330">
        <v>17400</v>
      </c>
    </row>
    <row r="1331" spans="13:15" x14ac:dyDescent="0.4">
      <c r="M1331" t="s">
        <v>793</v>
      </c>
      <c r="N1331" t="s">
        <v>545</v>
      </c>
      <c r="O1331">
        <v>24100</v>
      </c>
    </row>
    <row r="1332" spans="13:15" x14ac:dyDescent="0.4">
      <c r="M1332" t="s">
        <v>793</v>
      </c>
      <c r="N1332" t="s">
        <v>546</v>
      </c>
      <c r="O1332">
        <v>7200</v>
      </c>
    </row>
    <row r="1333" spans="13:15" x14ac:dyDescent="0.4">
      <c r="M1333" t="s">
        <v>793</v>
      </c>
      <c r="N1333" t="s">
        <v>547</v>
      </c>
      <c r="O1333">
        <v>5700</v>
      </c>
    </row>
    <row r="1334" spans="13:15" x14ac:dyDescent="0.4">
      <c r="M1334" t="s">
        <v>793</v>
      </c>
      <c r="N1334" t="s">
        <v>548</v>
      </c>
      <c r="O1334">
        <v>3400</v>
      </c>
    </row>
    <row r="1335" spans="13:15" x14ac:dyDescent="0.4">
      <c r="M1335" t="s">
        <v>793</v>
      </c>
      <c r="N1335" t="s">
        <v>549</v>
      </c>
      <c r="O1335">
        <v>1300</v>
      </c>
    </row>
    <row r="1336" spans="13:15" x14ac:dyDescent="0.4">
      <c r="M1336" t="s">
        <v>793</v>
      </c>
      <c r="N1336" t="s">
        <v>550</v>
      </c>
      <c r="O1336">
        <v>300</v>
      </c>
    </row>
    <row r="1337" spans="13:15" x14ac:dyDescent="0.4">
      <c r="M1337" t="s">
        <v>793</v>
      </c>
      <c r="N1337" t="s">
        <v>551</v>
      </c>
      <c r="O1337">
        <v>4300</v>
      </c>
    </row>
    <row r="1338" spans="13:15" x14ac:dyDescent="0.4">
      <c r="M1338" t="s">
        <v>793</v>
      </c>
      <c r="N1338" t="s">
        <v>552</v>
      </c>
      <c r="O1338">
        <v>4300</v>
      </c>
    </row>
    <row r="1339" spans="13:15" x14ac:dyDescent="0.4">
      <c r="M1339" t="s">
        <v>793</v>
      </c>
      <c r="N1339" t="s">
        <v>553</v>
      </c>
      <c r="O1339">
        <v>4700</v>
      </c>
    </row>
    <row r="1340" spans="13:15" x14ac:dyDescent="0.4">
      <c r="M1340" t="s">
        <v>793</v>
      </c>
      <c r="N1340" t="s">
        <v>554</v>
      </c>
      <c r="O1340">
        <v>2200</v>
      </c>
    </row>
    <row r="1341" spans="13:15" x14ac:dyDescent="0.4">
      <c r="M1341" t="s">
        <v>793</v>
      </c>
      <c r="N1341" t="s">
        <v>555</v>
      </c>
      <c r="O1341">
        <v>1600</v>
      </c>
    </row>
    <row r="1342" spans="13:15" x14ac:dyDescent="0.4">
      <c r="M1342" t="s">
        <v>793</v>
      </c>
      <c r="N1342" t="s">
        <v>556</v>
      </c>
      <c r="O1342">
        <v>0</v>
      </c>
    </row>
    <row r="1343" spans="13:15" x14ac:dyDescent="0.4">
      <c r="M1343" t="s">
        <v>793</v>
      </c>
      <c r="N1343" t="s">
        <v>557</v>
      </c>
      <c r="O1343">
        <v>600</v>
      </c>
    </row>
    <row r="1344" spans="13:15" x14ac:dyDescent="0.4">
      <c r="M1344" t="s">
        <v>793</v>
      </c>
      <c r="N1344" t="s">
        <v>558</v>
      </c>
      <c r="O1344">
        <v>0</v>
      </c>
    </row>
    <row r="1345" spans="13:15" x14ac:dyDescent="0.4">
      <c r="M1345" t="s">
        <v>793</v>
      </c>
      <c r="N1345" t="s">
        <v>559</v>
      </c>
      <c r="O1345">
        <v>1000</v>
      </c>
    </row>
    <row r="1346" spans="13:15" x14ac:dyDescent="0.4">
      <c r="M1346" t="s">
        <v>793</v>
      </c>
      <c r="N1346" t="s">
        <v>560</v>
      </c>
      <c r="O1346">
        <v>800</v>
      </c>
    </row>
    <row r="1347" spans="13:15" x14ac:dyDescent="0.4">
      <c r="M1347" t="s">
        <v>793</v>
      </c>
      <c r="N1347" t="s">
        <v>561</v>
      </c>
      <c r="O1347">
        <v>7600</v>
      </c>
    </row>
    <row r="1348" spans="13:15" x14ac:dyDescent="0.4">
      <c r="M1348" t="s">
        <v>793</v>
      </c>
      <c r="N1348" t="s">
        <v>562</v>
      </c>
      <c r="O1348">
        <v>200</v>
      </c>
    </row>
    <row r="1349" spans="13:15" x14ac:dyDescent="0.4">
      <c r="M1349" t="s">
        <v>793</v>
      </c>
      <c r="N1349" t="s">
        <v>563</v>
      </c>
      <c r="O1349">
        <v>400</v>
      </c>
    </row>
    <row r="1350" spans="13:15" x14ac:dyDescent="0.4">
      <c r="M1350" t="s">
        <v>793</v>
      </c>
      <c r="N1350" t="s">
        <v>564</v>
      </c>
      <c r="O1350">
        <v>0</v>
      </c>
    </row>
    <row r="1351" spans="13:15" x14ac:dyDescent="0.4">
      <c r="M1351" t="s">
        <v>793</v>
      </c>
      <c r="N1351" t="s">
        <v>565</v>
      </c>
      <c r="O1351">
        <v>3700</v>
      </c>
    </row>
    <row r="1352" spans="13:15" x14ac:dyDescent="0.4">
      <c r="M1352" t="s">
        <v>793</v>
      </c>
      <c r="N1352" t="s">
        <v>566</v>
      </c>
      <c r="O1352">
        <v>3100</v>
      </c>
    </row>
    <row r="1353" spans="13:15" x14ac:dyDescent="0.4">
      <c r="M1353" t="s">
        <v>793</v>
      </c>
      <c r="N1353" t="s">
        <v>567</v>
      </c>
      <c r="O1353">
        <v>0</v>
      </c>
    </row>
    <row r="1354" spans="13:15" x14ac:dyDescent="0.4">
      <c r="M1354" t="s">
        <v>793</v>
      </c>
      <c r="N1354" t="s">
        <v>568</v>
      </c>
      <c r="O1354">
        <v>2500</v>
      </c>
    </row>
    <row r="1355" spans="13:15" x14ac:dyDescent="0.4">
      <c r="M1355" t="s">
        <v>793</v>
      </c>
      <c r="N1355" t="s">
        <v>569</v>
      </c>
      <c r="O1355">
        <v>0</v>
      </c>
    </row>
    <row r="1356" spans="13:15" x14ac:dyDescent="0.4">
      <c r="M1356" t="s">
        <v>793</v>
      </c>
      <c r="N1356" t="s">
        <v>570</v>
      </c>
      <c r="O1356">
        <v>1000</v>
      </c>
    </row>
    <row r="1357" spans="13:15" x14ac:dyDescent="0.4">
      <c r="M1357" t="s">
        <v>793</v>
      </c>
      <c r="N1357" t="s">
        <v>571</v>
      </c>
      <c r="O1357">
        <v>0</v>
      </c>
    </row>
    <row r="1358" spans="13:15" x14ac:dyDescent="0.4">
      <c r="M1358" t="s">
        <v>793</v>
      </c>
      <c r="N1358" t="s">
        <v>572</v>
      </c>
      <c r="O1358">
        <v>0</v>
      </c>
    </row>
    <row r="1359" spans="13:15" x14ac:dyDescent="0.4">
      <c r="M1359" t="s">
        <v>793</v>
      </c>
      <c r="N1359" t="s">
        <v>573</v>
      </c>
      <c r="O1359">
        <v>1000</v>
      </c>
    </row>
    <row r="1360" spans="13:15" x14ac:dyDescent="0.4">
      <c r="M1360" t="s">
        <v>793</v>
      </c>
      <c r="N1360" t="s">
        <v>574</v>
      </c>
      <c r="O1360">
        <v>2200</v>
      </c>
    </row>
    <row r="1361" spans="13:15" x14ac:dyDescent="0.4">
      <c r="M1361" t="s">
        <v>793</v>
      </c>
      <c r="N1361" t="s">
        <v>575</v>
      </c>
      <c r="O1361">
        <v>0</v>
      </c>
    </row>
    <row r="1362" spans="13:15" x14ac:dyDescent="0.4">
      <c r="M1362" t="s">
        <v>793</v>
      </c>
      <c r="N1362" t="s">
        <v>576</v>
      </c>
      <c r="O1362">
        <v>100</v>
      </c>
    </row>
    <row r="1363" spans="13:15" x14ac:dyDescent="0.4">
      <c r="M1363" t="s">
        <v>793</v>
      </c>
      <c r="N1363" t="s">
        <v>577</v>
      </c>
      <c r="O1363">
        <v>0</v>
      </c>
    </row>
    <row r="1364" spans="13:15" x14ac:dyDescent="0.4">
      <c r="M1364" t="s">
        <v>793</v>
      </c>
      <c r="N1364" t="s">
        <v>578</v>
      </c>
      <c r="O1364">
        <v>0</v>
      </c>
    </row>
    <row r="1365" spans="13:15" x14ac:dyDescent="0.4">
      <c r="M1365" t="s">
        <v>793</v>
      </c>
      <c r="N1365" t="s">
        <v>579</v>
      </c>
      <c r="O1365">
        <v>0</v>
      </c>
    </row>
    <row r="1366" spans="13:15" x14ac:dyDescent="0.4">
      <c r="M1366" t="s">
        <v>793</v>
      </c>
      <c r="N1366" t="s">
        <v>580</v>
      </c>
      <c r="O1366">
        <v>3400</v>
      </c>
    </row>
    <row r="1367" spans="13:15" x14ac:dyDescent="0.4">
      <c r="M1367" t="s">
        <v>793</v>
      </c>
      <c r="N1367" t="s">
        <v>581</v>
      </c>
      <c r="O1367">
        <v>0</v>
      </c>
    </row>
    <row r="1368" spans="13:15" x14ac:dyDescent="0.4">
      <c r="M1368" t="s">
        <v>793</v>
      </c>
      <c r="N1368" t="s">
        <v>582</v>
      </c>
      <c r="O1368">
        <v>0</v>
      </c>
    </row>
    <row r="1369" spans="13:15" x14ac:dyDescent="0.4">
      <c r="M1369" t="s">
        <v>793</v>
      </c>
      <c r="N1369" t="s">
        <v>583</v>
      </c>
      <c r="O1369">
        <v>100</v>
      </c>
    </row>
    <row r="1370" spans="13:15" x14ac:dyDescent="0.4">
      <c r="M1370" t="s">
        <v>793</v>
      </c>
      <c r="N1370" t="s">
        <v>584</v>
      </c>
      <c r="O1370">
        <v>1300</v>
      </c>
    </row>
    <row r="1371" spans="13:15" x14ac:dyDescent="0.4">
      <c r="M1371" t="s">
        <v>793</v>
      </c>
      <c r="N1371" t="s">
        <v>585</v>
      </c>
      <c r="O1371">
        <v>0</v>
      </c>
    </row>
    <row r="1372" spans="13:15" x14ac:dyDescent="0.4">
      <c r="M1372" t="s">
        <v>793</v>
      </c>
      <c r="N1372" t="s">
        <v>586</v>
      </c>
      <c r="O1372">
        <v>1100</v>
      </c>
    </row>
    <row r="1373" spans="13:15" x14ac:dyDescent="0.4">
      <c r="M1373" t="s">
        <v>793</v>
      </c>
      <c r="N1373" t="s">
        <v>587</v>
      </c>
      <c r="O1373">
        <v>300</v>
      </c>
    </row>
    <row r="1374" spans="13:15" x14ac:dyDescent="0.4">
      <c r="M1374" t="s">
        <v>793</v>
      </c>
      <c r="N1374" t="s">
        <v>588</v>
      </c>
      <c r="O1374">
        <v>3000</v>
      </c>
    </row>
    <row r="1375" spans="13:15" x14ac:dyDescent="0.4">
      <c r="M1375" t="s">
        <v>793</v>
      </c>
      <c r="N1375" t="s">
        <v>589</v>
      </c>
      <c r="O1375">
        <v>0</v>
      </c>
    </row>
    <row r="1376" spans="13:15" x14ac:dyDescent="0.4">
      <c r="M1376" t="s">
        <v>793</v>
      </c>
      <c r="N1376" t="s">
        <v>590</v>
      </c>
      <c r="O1376">
        <v>0</v>
      </c>
    </row>
    <row r="1377" spans="13:15" x14ac:dyDescent="0.4">
      <c r="M1377" t="s">
        <v>793</v>
      </c>
      <c r="N1377" t="s">
        <v>591</v>
      </c>
      <c r="O1377">
        <v>0</v>
      </c>
    </row>
    <row r="1378" spans="13:15" x14ac:dyDescent="0.4">
      <c r="M1378" t="s">
        <v>793</v>
      </c>
      <c r="N1378" t="s">
        <v>592</v>
      </c>
      <c r="O1378">
        <v>1100</v>
      </c>
    </row>
    <row r="1379" spans="13:15" x14ac:dyDescent="0.4">
      <c r="M1379" t="s">
        <v>793</v>
      </c>
      <c r="N1379" t="s">
        <v>593</v>
      </c>
      <c r="O1379">
        <v>0</v>
      </c>
    </row>
    <row r="1380" spans="13:15" x14ac:dyDescent="0.4">
      <c r="M1380" t="s">
        <v>793</v>
      </c>
      <c r="N1380" t="s">
        <v>594</v>
      </c>
      <c r="O1380">
        <v>4800</v>
      </c>
    </row>
    <row r="1381" spans="13:15" x14ac:dyDescent="0.4">
      <c r="M1381" t="s">
        <v>793</v>
      </c>
      <c r="N1381" t="s">
        <v>595</v>
      </c>
      <c r="O1381">
        <v>500</v>
      </c>
    </row>
    <row r="1382" spans="13:15" x14ac:dyDescent="0.4">
      <c r="M1382" t="s">
        <v>793</v>
      </c>
      <c r="N1382" t="s">
        <v>596</v>
      </c>
      <c r="O1382">
        <v>0</v>
      </c>
    </row>
    <row r="1383" spans="13:15" x14ac:dyDescent="0.4">
      <c r="M1383" t="s">
        <v>793</v>
      </c>
      <c r="N1383" t="s">
        <v>597</v>
      </c>
      <c r="O1383">
        <v>400</v>
      </c>
    </row>
    <row r="1384" spans="13:15" x14ac:dyDescent="0.4">
      <c r="M1384" t="s">
        <v>793</v>
      </c>
      <c r="N1384" t="s">
        <v>598</v>
      </c>
      <c r="O1384">
        <v>600</v>
      </c>
    </row>
    <row r="1385" spans="13:15" x14ac:dyDescent="0.4">
      <c r="M1385" t="s">
        <v>793</v>
      </c>
      <c r="N1385" t="s">
        <v>599</v>
      </c>
      <c r="O1385">
        <v>600</v>
      </c>
    </row>
    <row r="1386" spans="13:15" x14ac:dyDescent="0.4">
      <c r="M1386" t="s">
        <v>793</v>
      </c>
      <c r="N1386" t="s">
        <v>600</v>
      </c>
      <c r="O1386">
        <v>13900</v>
      </c>
    </row>
    <row r="1387" spans="13:15" x14ac:dyDescent="0.4">
      <c r="M1387" t="s">
        <v>793</v>
      </c>
      <c r="N1387" t="s">
        <v>601</v>
      </c>
      <c r="O1387">
        <v>0</v>
      </c>
    </row>
    <row r="1388" spans="13:15" x14ac:dyDescent="0.4">
      <c r="M1388" t="s">
        <v>793</v>
      </c>
      <c r="N1388" t="s">
        <v>602</v>
      </c>
      <c r="O1388">
        <v>1200</v>
      </c>
    </row>
    <row r="1389" spans="13:15" x14ac:dyDescent="0.4">
      <c r="M1389" t="s">
        <v>793</v>
      </c>
      <c r="N1389" t="s">
        <v>603</v>
      </c>
      <c r="O1389">
        <v>0</v>
      </c>
    </row>
    <row r="1390" spans="13:15" x14ac:dyDescent="0.4">
      <c r="M1390" t="s">
        <v>793</v>
      </c>
      <c r="N1390" t="s">
        <v>604</v>
      </c>
      <c r="O1390">
        <v>4100</v>
      </c>
    </row>
    <row r="1391" spans="13:15" x14ac:dyDescent="0.4">
      <c r="M1391" t="s">
        <v>793</v>
      </c>
      <c r="N1391" t="s">
        <v>605</v>
      </c>
      <c r="O1391">
        <v>500</v>
      </c>
    </row>
    <row r="1392" spans="13:15" x14ac:dyDescent="0.4">
      <c r="M1392" t="s">
        <v>793</v>
      </c>
      <c r="N1392" t="s">
        <v>606</v>
      </c>
      <c r="O1392">
        <v>1100</v>
      </c>
    </row>
    <row r="1393" spans="13:15" x14ac:dyDescent="0.4">
      <c r="M1393" t="s">
        <v>793</v>
      </c>
      <c r="N1393" t="s">
        <v>607</v>
      </c>
      <c r="O1393">
        <v>0</v>
      </c>
    </row>
    <row r="1394" spans="13:15" x14ac:dyDescent="0.4">
      <c r="M1394" t="s">
        <v>793</v>
      </c>
      <c r="N1394" t="s">
        <v>608</v>
      </c>
      <c r="O1394">
        <v>600</v>
      </c>
    </row>
    <row r="1395" spans="13:15" x14ac:dyDescent="0.4">
      <c r="M1395" t="s">
        <v>793</v>
      </c>
      <c r="N1395" t="s">
        <v>609</v>
      </c>
      <c r="O1395">
        <v>600</v>
      </c>
    </row>
    <row r="1396" spans="13:15" x14ac:dyDescent="0.4">
      <c r="M1396" t="s">
        <v>793</v>
      </c>
      <c r="N1396" t="s">
        <v>610</v>
      </c>
      <c r="O1396">
        <v>0</v>
      </c>
    </row>
    <row r="1397" spans="13:15" x14ac:dyDescent="0.4">
      <c r="M1397" t="s">
        <v>793</v>
      </c>
      <c r="N1397" t="s">
        <v>611</v>
      </c>
      <c r="O1397">
        <v>0</v>
      </c>
    </row>
    <row r="1398" spans="13:15" x14ac:dyDescent="0.4">
      <c r="M1398" t="s">
        <v>793</v>
      </c>
      <c r="N1398" t="s">
        <v>612</v>
      </c>
      <c r="O1398">
        <v>200</v>
      </c>
    </row>
    <row r="1399" spans="13:15" x14ac:dyDescent="0.4">
      <c r="M1399" t="s">
        <v>793</v>
      </c>
      <c r="N1399" t="s">
        <v>613</v>
      </c>
      <c r="O1399">
        <v>900</v>
      </c>
    </row>
    <row r="1400" spans="13:15" x14ac:dyDescent="0.4">
      <c r="M1400" t="s">
        <v>793</v>
      </c>
      <c r="N1400" t="s">
        <v>614</v>
      </c>
      <c r="O1400">
        <v>6000</v>
      </c>
    </row>
    <row r="1401" spans="13:15" x14ac:dyDescent="0.4">
      <c r="M1401" t="s">
        <v>793</v>
      </c>
      <c r="N1401" t="s">
        <v>615</v>
      </c>
      <c r="O1401">
        <v>0</v>
      </c>
    </row>
    <row r="1402" spans="13:15" x14ac:dyDescent="0.4">
      <c r="M1402" t="s">
        <v>793</v>
      </c>
      <c r="N1402" t="s">
        <v>616</v>
      </c>
      <c r="O1402">
        <v>500</v>
      </c>
    </row>
    <row r="1403" spans="13:15" x14ac:dyDescent="0.4">
      <c r="M1403" t="s">
        <v>793</v>
      </c>
      <c r="N1403" t="s">
        <v>617</v>
      </c>
      <c r="O1403">
        <v>1500</v>
      </c>
    </row>
    <row r="1404" spans="13:15" x14ac:dyDescent="0.4">
      <c r="M1404" t="s">
        <v>793</v>
      </c>
      <c r="N1404" t="s">
        <v>618</v>
      </c>
      <c r="O1404">
        <v>0</v>
      </c>
    </row>
    <row r="1405" spans="13:15" x14ac:dyDescent="0.4">
      <c r="M1405" t="s">
        <v>793</v>
      </c>
      <c r="N1405" t="s">
        <v>619</v>
      </c>
      <c r="O1405">
        <v>400</v>
      </c>
    </row>
    <row r="1406" spans="13:15" x14ac:dyDescent="0.4">
      <c r="M1406" t="s">
        <v>793</v>
      </c>
      <c r="N1406" t="s">
        <v>620</v>
      </c>
      <c r="O1406">
        <v>0</v>
      </c>
    </row>
    <row r="1407" spans="13:15" x14ac:dyDescent="0.4">
      <c r="M1407" t="s">
        <v>793</v>
      </c>
      <c r="N1407" t="s">
        <v>621</v>
      </c>
      <c r="O1407">
        <v>900</v>
      </c>
    </row>
    <row r="1408" spans="13:15" x14ac:dyDescent="0.4">
      <c r="M1408" t="s">
        <v>793</v>
      </c>
      <c r="N1408" t="s">
        <v>622</v>
      </c>
      <c r="O1408">
        <v>0</v>
      </c>
    </row>
    <row r="1409" spans="13:15" x14ac:dyDescent="0.4">
      <c r="M1409" t="s">
        <v>793</v>
      </c>
      <c r="N1409" t="s">
        <v>623</v>
      </c>
      <c r="O1409">
        <v>7500</v>
      </c>
    </row>
    <row r="1410" spans="13:15" x14ac:dyDescent="0.4">
      <c r="M1410" t="s">
        <v>793</v>
      </c>
      <c r="N1410" t="s">
        <v>624</v>
      </c>
      <c r="O1410">
        <v>300</v>
      </c>
    </row>
    <row r="1411" spans="13:15" x14ac:dyDescent="0.4">
      <c r="M1411" t="s">
        <v>793</v>
      </c>
      <c r="N1411" t="s">
        <v>625</v>
      </c>
      <c r="O1411">
        <v>1500</v>
      </c>
    </row>
    <row r="1412" spans="13:15" x14ac:dyDescent="0.4">
      <c r="M1412" t="s">
        <v>793</v>
      </c>
      <c r="N1412" t="s">
        <v>626</v>
      </c>
      <c r="O1412">
        <v>6800</v>
      </c>
    </row>
    <row r="1413" spans="13:15" x14ac:dyDescent="0.4">
      <c r="M1413" t="s">
        <v>793</v>
      </c>
      <c r="N1413" t="s">
        <v>627</v>
      </c>
      <c r="O1413">
        <v>600</v>
      </c>
    </row>
    <row r="1414" spans="13:15" x14ac:dyDescent="0.4">
      <c r="M1414" t="s">
        <v>793</v>
      </c>
      <c r="N1414" t="s">
        <v>628</v>
      </c>
      <c r="O1414">
        <v>1400</v>
      </c>
    </row>
    <row r="1415" spans="13:15" x14ac:dyDescent="0.4">
      <c r="M1415" t="s">
        <v>793</v>
      </c>
      <c r="N1415" t="s">
        <v>629</v>
      </c>
      <c r="O1415">
        <v>1400</v>
      </c>
    </row>
    <row r="1416" spans="13:15" x14ac:dyDescent="0.4">
      <c r="M1416" t="s">
        <v>793</v>
      </c>
      <c r="N1416" t="s">
        <v>630</v>
      </c>
      <c r="O1416">
        <v>700</v>
      </c>
    </row>
    <row r="1417" spans="13:15" x14ac:dyDescent="0.4">
      <c r="M1417" t="s">
        <v>793</v>
      </c>
      <c r="N1417" t="s">
        <v>631</v>
      </c>
      <c r="O1417">
        <v>1800</v>
      </c>
    </row>
    <row r="1418" spans="13:15" x14ac:dyDescent="0.4">
      <c r="M1418" t="s">
        <v>793</v>
      </c>
      <c r="N1418" t="s">
        <v>632</v>
      </c>
      <c r="O1418">
        <v>0</v>
      </c>
    </row>
    <row r="1419" spans="13:15" x14ac:dyDescent="0.4">
      <c r="M1419" t="s">
        <v>793</v>
      </c>
      <c r="N1419" t="s">
        <v>633</v>
      </c>
      <c r="O1419">
        <v>0</v>
      </c>
    </row>
    <row r="1420" spans="13:15" x14ac:dyDescent="0.4">
      <c r="M1420" t="s">
        <v>793</v>
      </c>
      <c r="N1420" t="s">
        <v>634</v>
      </c>
      <c r="O1420">
        <v>0</v>
      </c>
    </row>
    <row r="1421" spans="13:15" x14ac:dyDescent="0.4">
      <c r="M1421" t="s">
        <v>793</v>
      </c>
      <c r="N1421" t="s">
        <v>635</v>
      </c>
      <c r="O1421">
        <v>100</v>
      </c>
    </row>
    <row r="1422" spans="13:15" x14ac:dyDescent="0.4">
      <c r="M1422" t="s">
        <v>793</v>
      </c>
      <c r="N1422" t="s">
        <v>636</v>
      </c>
      <c r="O1422">
        <v>100</v>
      </c>
    </row>
    <row r="1423" spans="13:15" x14ac:dyDescent="0.4">
      <c r="M1423" t="s">
        <v>793</v>
      </c>
      <c r="N1423" t="s">
        <v>637</v>
      </c>
      <c r="O1423">
        <v>1100</v>
      </c>
    </row>
    <row r="1424" spans="13:15" x14ac:dyDescent="0.4">
      <c r="M1424" t="s">
        <v>793</v>
      </c>
      <c r="N1424" t="s">
        <v>638</v>
      </c>
      <c r="O1424">
        <v>800</v>
      </c>
    </row>
    <row r="1425" spans="13:15" x14ac:dyDescent="0.4">
      <c r="M1425" t="s">
        <v>793</v>
      </c>
      <c r="N1425" t="s">
        <v>639</v>
      </c>
      <c r="O1425">
        <v>400</v>
      </c>
    </row>
    <row r="1426" spans="13:15" x14ac:dyDescent="0.4">
      <c r="M1426" t="s">
        <v>793</v>
      </c>
      <c r="N1426" t="s">
        <v>640</v>
      </c>
      <c r="O1426">
        <v>400</v>
      </c>
    </row>
    <row r="1427" spans="13:15" x14ac:dyDescent="0.4">
      <c r="M1427" t="s">
        <v>793</v>
      </c>
      <c r="N1427" t="s">
        <v>641</v>
      </c>
      <c r="O1427">
        <v>900</v>
      </c>
    </row>
    <row r="1428" spans="13:15" x14ac:dyDescent="0.4">
      <c r="M1428" t="s">
        <v>793</v>
      </c>
      <c r="N1428" t="s">
        <v>642</v>
      </c>
      <c r="O1428">
        <v>0</v>
      </c>
    </row>
    <row r="1429" spans="13:15" x14ac:dyDescent="0.4">
      <c r="M1429" t="s">
        <v>793</v>
      </c>
      <c r="N1429" t="s">
        <v>643</v>
      </c>
      <c r="O1429">
        <v>900</v>
      </c>
    </row>
    <row r="1430" spans="13:15" x14ac:dyDescent="0.4">
      <c r="M1430" t="s">
        <v>793</v>
      </c>
      <c r="N1430" t="s">
        <v>644</v>
      </c>
      <c r="O1430">
        <v>0</v>
      </c>
    </row>
    <row r="1431" spans="13:15" x14ac:dyDescent="0.4">
      <c r="M1431" t="s">
        <v>793</v>
      </c>
      <c r="N1431" t="s">
        <v>645</v>
      </c>
      <c r="O1431">
        <v>0</v>
      </c>
    </row>
    <row r="1432" spans="13:15" x14ac:dyDescent="0.4">
      <c r="M1432" t="s">
        <v>793</v>
      </c>
      <c r="N1432" t="s">
        <v>646</v>
      </c>
      <c r="O1432">
        <v>0</v>
      </c>
    </row>
    <row r="1433" spans="13:15" x14ac:dyDescent="0.4">
      <c r="M1433" t="s">
        <v>793</v>
      </c>
      <c r="N1433" t="s">
        <v>647</v>
      </c>
      <c r="O1433">
        <v>2000</v>
      </c>
    </row>
    <row r="1434" spans="13:15" x14ac:dyDescent="0.4">
      <c r="M1434" t="s">
        <v>793</v>
      </c>
      <c r="N1434" t="s">
        <v>648</v>
      </c>
      <c r="O1434">
        <v>0</v>
      </c>
    </row>
    <row r="1435" spans="13:15" x14ac:dyDescent="0.4">
      <c r="M1435" t="s">
        <v>793</v>
      </c>
      <c r="N1435" t="s">
        <v>649</v>
      </c>
      <c r="O1435">
        <v>200</v>
      </c>
    </row>
    <row r="1436" spans="13:15" x14ac:dyDescent="0.4">
      <c r="M1436" t="s">
        <v>793</v>
      </c>
      <c r="N1436" t="s">
        <v>650</v>
      </c>
      <c r="O1436">
        <v>0</v>
      </c>
    </row>
    <row r="1437" spans="13:15" x14ac:dyDescent="0.4">
      <c r="M1437" t="s">
        <v>793</v>
      </c>
      <c r="N1437" t="s">
        <v>651</v>
      </c>
      <c r="O1437">
        <v>0</v>
      </c>
    </row>
    <row r="1438" spans="13:15" x14ac:dyDescent="0.4">
      <c r="M1438" t="s">
        <v>793</v>
      </c>
      <c r="N1438" t="s">
        <v>652</v>
      </c>
      <c r="O1438">
        <v>100</v>
      </c>
    </row>
    <row r="1439" spans="13:15" x14ac:dyDescent="0.4">
      <c r="M1439" t="s">
        <v>793</v>
      </c>
      <c r="N1439" t="s">
        <v>653</v>
      </c>
      <c r="O1439">
        <v>0</v>
      </c>
    </row>
    <row r="1440" spans="13:15" x14ac:dyDescent="0.4">
      <c r="M1440" t="s">
        <v>793</v>
      </c>
      <c r="N1440" t="s">
        <v>654</v>
      </c>
      <c r="O1440">
        <v>0</v>
      </c>
    </row>
    <row r="1441" spans="13:15" x14ac:dyDescent="0.4">
      <c r="M1441" t="s">
        <v>793</v>
      </c>
      <c r="N1441" t="s">
        <v>655</v>
      </c>
      <c r="O1441">
        <v>700</v>
      </c>
    </row>
    <row r="1442" spans="13:15" x14ac:dyDescent="0.4">
      <c r="M1442" t="s">
        <v>793</v>
      </c>
      <c r="N1442" t="s">
        <v>656</v>
      </c>
      <c r="O1442">
        <v>0</v>
      </c>
    </row>
    <row r="1443" spans="13:15" x14ac:dyDescent="0.4">
      <c r="M1443" t="s">
        <v>793</v>
      </c>
      <c r="N1443" t="s">
        <v>657</v>
      </c>
      <c r="O1443">
        <v>2600</v>
      </c>
    </row>
    <row r="1444" spans="13:15" x14ac:dyDescent="0.4">
      <c r="M1444" t="s">
        <v>793</v>
      </c>
      <c r="N1444" t="s">
        <v>658</v>
      </c>
      <c r="O1444">
        <v>200</v>
      </c>
    </row>
    <row r="1445" spans="13:15" x14ac:dyDescent="0.4">
      <c r="M1445" t="s">
        <v>793</v>
      </c>
      <c r="N1445" t="s">
        <v>659</v>
      </c>
      <c r="O1445">
        <v>300</v>
      </c>
    </row>
    <row r="1446" spans="13:15" x14ac:dyDescent="0.4">
      <c r="M1446" t="s">
        <v>793</v>
      </c>
      <c r="N1446" t="s">
        <v>660</v>
      </c>
      <c r="O1446">
        <v>100</v>
      </c>
    </row>
    <row r="1447" spans="13:15" x14ac:dyDescent="0.4">
      <c r="M1447" t="s">
        <v>793</v>
      </c>
      <c r="N1447" t="s">
        <v>661</v>
      </c>
      <c r="O1447">
        <v>0</v>
      </c>
    </row>
    <row r="1448" spans="13:15" x14ac:dyDescent="0.4">
      <c r="M1448" t="s">
        <v>793</v>
      </c>
      <c r="N1448" t="s">
        <v>662</v>
      </c>
      <c r="O1448">
        <v>9800</v>
      </c>
    </row>
    <row r="1449" spans="13:15" x14ac:dyDescent="0.4">
      <c r="M1449" t="s">
        <v>793</v>
      </c>
      <c r="N1449" t="s">
        <v>663</v>
      </c>
      <c r="O1449">
        <v>0</v>
      </c>
    </row>
    <row r="1450" spans="13:15" x14ac:dyDescent="0.4">
      <c r="M1450" t="s">
        <v>793</v>
      </c>
      <c r="N1450" t="s">
        <v>664</v>
      </c>
      <c r="O1450">
        <v>0</v>
      </c>
    </row>
    <row r="1451" spans="13:15" x14ac:dyDescent="0.4">
      <c r="M1451" t="s">
        <v>793</v>
      </c>
      <c r="N1451" t="s">
        <v>665</v>
      </c>
      <c r="O1451">
        <v>1600</v>
      </c>
    </row>
    <row r="1452" spans="13:15" x14ac:dyDescent="0.4">
      <c r="M1452" t="s">
        <v>793</v>
      </c>
      <c r="N1452" t="s">
        <v>666</v>
      </c>
      <c r="O1452">
        <v>100</v>
      </c>
    </row>
    <row r="1453" spans="13:15" x14ac:dyDescent="0.4">
      <c r="M1453" t="s">
        <v>793</v>
      </c>
      <c r="N1453" t="s">
        <v>667</v>
      </c>
      <c r="O1453">
        <v>0</v>
      </c>
    </row>
    <row r="1454" spans="13:15" x14ac:dyDescent="0.4">
      <c r="M1454" t="s">
        <v>793</v>
      </c>
      <c r="N1454" t="s">
        <v>668</v>
      </c>
      <c r="O1454">
        <v>1000</v>
      </c>
    </row>
    <row r="1455" spans="13:15" x14ac:dyDescent="0.4">
      <c r="M1455" t="s">
        <v>793</v>
      </c>
      <c r="N1455" t="s">
        <v>669</v>
      </c>
      <c r="O1455">
        <v>100</v>
      </c>
    </row>
    <row r="1456" spans="13:15" x14ac:dyDescent="0.4">
      <c r="M1456" t="s">
        <v>793</v>
      </c>
      <c r="N1456" t="s">
        <v>670</v>
      </c>
      <c r="O1456">
        <v>5600</v>
      </c>
    </row>
    <row r="1457" spans="13:15" x14ac:dyDescent="0.4">
      <c r="M1457" t="s">
        <v>793</v>
      </c>
      <c r="N1457" t="s">
        <v>671</v>
      </c>
      <c r="O1457">
        <v>200</v>
      </c>
    </row>
    <row r="1458" spans="13:15" x14ac:dyDescent="0.4">
      <c r="M1458" t="s">
        <v>793</v>
      </c>
      <c r="N1458" t="s">
        <v>672</v>
      </c>
      <c r="O1458">
        <v>0</v>
      </c>
    </row>
    <row r="1459" spans="13:15" x14ac:dyDescent="0.4">
      <c r="M1459" t="s">
        <v>793</v>
      </c>
      <c r="N1459" t="s">
        <v>673</v>
      </c>
      <c r="O1459">
        <v>0</v>
      </c>
    </row>
    <row r="1460" spans="13:15" x14ac:dyDescent="0.4">
      <c r="M1460" t="s">
        <v>793</v>
      </c>
      <c r="N1460" t="s">
        <v>674</v>
      </c>
      <c r="O1460">
        <v>0</v>
      </c>
    </row>
    <row r="1461" spans="13:15" x14ac:dyDescent="0.4">
      <c r="M1461" t="s">
        <v>793</v>
      </c>
      <c r="N1461" t="s">
        <v>675</v>
      </c>
      <c r="O1461">
        <v>100</v>
      </c>
    </row>
    <row r="1462" spans="13:15" x14ac:dyDescent="0.4">
      <c r="M1462" t="s">
        <v>793</v>
      </c>
      <c r="N1462" t="s">
        <v>676</v>
      </c>
      <c r="O1462">
        <v>0</v>
      </c>
    </row>
    <row r="1463" spans="13:15" x14ac:dyDescent="0.4">
      <c r="M1463" t="s">
        <v>793</v>
      </c>
      <c r="N1463" t="s">
        <v>677</v>
      </c>
      <c r="O1463">
        <v>200</v>
      </c>
    </row>
    <row r="1464" spans="13:15" x14ac:dyDescent="0.4">
      <c r="M1464" t="s">
        <v>793</v>
      </c>
      <c r="N1464" t="s">
        <v>678</v>
      </c>
      <c r="O1464">
        <v>0</v>
      </c>
    </row>
    <row r="1465" spans="13:15" x14ac:dyDescent="0.4">
      <c r="M1465" t="s">
        <v>793</v>
      </c>
      <c r="N1465" t="s">
        <v>679</v>
      </c>
      <c r="O1465">
        <v>8300</v>
      </c>
    </row>
    <row r="1466" spans="13:15" x14ac:dyDescent="0.4">
      <c r="M1466" t="s">
        <v>793</v>
      </c>
      <c r="N1466" t="s">
        <v>680</v>
      </c>
      <c r="O1466">
        <v>2900</v>
      </c>
    </row>
    <row r="1467" spans="13:15" x14ac:dyDescent="0.4">
      <c r="M1467" t="s">
        <v>793</v>
      </c>
      <c r="N1467" t="s">
        <v>681</v>
      </c>
      <c r="O1467">
        <v>0</v>
      </c>
    </row>
    <row r="1468" spans="13:15" x14ac:dyDescent="0.4">
      <c r="M1468" t="s">
        <v>793</v>
      </c>
      <c r="N1468" t="s">
        <v>682</v>
      </c>
      <c r="O1468">
        <v>0</v>
      </c>
    </row>
    <row r="1469" spans="13:15" x14ac:dyDescent="0.4">
      <c r="M1469" t="s">
        <v>793</v>
      </c>
      <c r="N1469" t="s">
        <v>683</v>
      </c>
      <c r="O1469">
        <v>0</v>
      </c>
    </row>
    <row r="1470" spans="13:15" x14ac:dyDescent="0.4">
      <c r="M1470" t="s">
        <v>793</v>
      </c>
      <c r="N1470" t="s">
        <v>684</v>
      </c>
      <c r="O1470">
        <v>0</v>
      </c>
    </row>
    <row r="1471" spans="13:15" x14ac:dyDescent="0.4">
      <c r="M1471" t="s">
        <v>793</v>
      </c>
      <c r="N1471" t="s">
        <v>685</v>
      </c>
      <c r="O1471">
        <v>0</v>
      </c>
    </row>
    <row r="1472" spans="13:15" x14ac:dyDescent="0.4">
      <c r="M1472" t="s">
        <v>793</v>
      </c>
      <c r="N1472" t="s">
        <v>686</v>
      </c>
      <c r="O1472">
        <v>100</v>
      </c>
    </row>
    <row r="1473" spans="13:15" x14ac:dyDescent="0.4">
      <c r="M1473" t="s">
        <v>793</v>
      </c>
      <c r="N1473" t="s">
        <v>687</v>
      </c>
      <c r="O1473">
        <v>0</v>
      </c>
    </row>
    <row r="1474" spans="13:15" x14ac:dyDescent="0.4">
      <c r="M1474" t="s">
        <v>793</v>
      </c>
      <c r="N1474" t="s">
        <v>688</v>
      </c>
      <c r="O1474">
        <v>0</v>
      </c>
    </row>
    <row r="1475" spans="13:15" x14ac:dyDescent="0.4">
      <c r="M1475" t="s">
        <v>793</v>
      </c>
      <c r="N1475" t="s">
        <v>689</v>
      </c>
      <c r="O1475">
        <v>0</v>
      </c>
    </row>
    <row r="1476" spans="13:15" x14ac:dyDescent="0.4">
      <c r="M1476" t="s">
        <v>793</v>
      </c>
      <c r="N1476" t="s">
        <v>690</v>
      </c>
      <c r="O1476">
        <v>0</v>
      </c>
    </row>
    <row r="1477" spans="13:15" x14ac:dyDescent="0.4">
      <c r="M1477" t="s">
        <v>793</v>
      </c>
      <c r="N1477" t="s">
        <v>691</v>
      </c>
      <c r="O1477">
        <v>0</v>
      </c>
    </row>
    <row r="1478" spans="13:15" x14ac:dyDescent="0.4">
      <c r="M1478" t="s">
        <v>793</v>
      </c>
      <c r="N1478" t="s">
        <v>692</v>
      </c>
      <c r="O1478">
        <v>0</v>
      </c>
    </row>
    <row r="1479" spans="13:15" x14ac:dyDescent="0.4">
      <c r="M1479" t="s">
        <v>793</v>
      </c>
      <c r="N1479" t="s">
        <v>693</v>
      </c>
      <c r="O1479">
        <v>2100</v>
      </c>
    </row>
    <row r="1480" spans="13:15" x14ac:dyDescent="0.4">
      <c r="M1480" t="s">
        <v>793</v>
      </c>
      <c r="N1480" t="s">
        <v>694</v>
      </c>
      <c r="O1480">
        <v>300</v>
      </c>
    </row>
    <row r="1481" spans="13:15" x14ac:dyDescent="0.4">
      <c r="M1481" t="s">
        <v>793</v>
      </c>
      <c r="N1481" t="s">
        <v>695</v>
      </c>
      <c r="O1481">
        <v>5100</v>
      </c>
    </row>
    <row r="1482" spans="13:15" x14ac:dyDescent="0.4">
      <c r="M1482" t="s">
        <v>793</v>
      </c>
      <c r="N1482" t="s">
        <v>696</v>
      </c>
      <c r="O1482">
        <v>4300</v>
      </c>
    </row>
    <row r="1483" spans="13:15" x14ac:dyDescent="0.4">
      <c r="M1483" t="s">
        <v>793</v>
      </c>
      <c r="N1483" t="s">
        <v>697</v>
      </c>
      <c r="O1483">
        <v>400</v>
      </c>
    </row>
    <row r="1484" spans="13:15" x14ac:dyDescent="0.4">
      <c r="M1484" t="s">
        <v>793</v>
      </c>
      <c r="N1484" t="s">
        <v>698</v>
      </c>
      <c r="O1484">
        <v>2300</v>
      </c>
    </row>
    <row r="1485" spans="13:15" x14ac:dyDescent="0.4">
      <c r="M1485" t="s">
        <v>793</v>
      </c>
      <c r="N1485" t="s">
        <v>699</v>
      </c>
      <c r="O1485">
        <v>0</v>
      </c>
    </row>
    <row r="1486" spans="13:15" x14ac:dyDescent="0.4">
      <c r="M1486" t="s">
        <v>793</v>
      </c>
      <c r="N1486" t="s">
        <v>700</v>
      </c>
      <c r="O1486">
        <v>4000</v>
      </c>
    </row>
    <row r="1487" spans="13:15" x14ac:dyDescent="0.4">
      <c r="M1487" t="s">
        <v>793</v>
      </c>
      <c r="N1487" t="s">
        <v>701</v>
      </c>
      <c r="O1487">
        <v>2000</v>
      </c>
    </row>
    <row r="1488" spans="13:15" x14ac:dyDescent="0.4">
      <c r="M1488" t="s">
        <v>793</v>
      </c>
      <c r="N1488" t="s">
        <v>702</v>
      </c>
      <c r="O1488">
        <v>2600</v>
      </c>
    </row>
    <row r="1489" spans="13:15" x14ac:dyDescent="0.4">
      <c r="M1489" t="s">
        <v>793</v>
      </c>
      <c r="N1489" t="s">
        <v>703</v>
      </c>
      <c r="O1489">
        <v>5000</v>
      </c>
    </row>
    <row r="1490" spans="13:15" x14ac:dyDescent="0.4">
      <c r="M1490" t="s">
        <v>793</v>
      </c>
      <c r="N1490" t="s">
        <v>704</v>
      </c>
      <c r="O1490">
        <v>0</v>
      </c>
    </row>
    <row r="1491" spans="13:15" x14ac:dyDescent="0.4">
      <c r="M1491" t="s">
        <v>793</v>
      </c>
      <c r="N1491" t="s">
        <v>705</v>
      </c>
      <c r="O1491">
        <v>6300</v>
      </c>
    </row>
    <row r="1492" spans="13:15" x14ac:dyDescent="0.4">
      <c r="M1492" t="s">
        <v>793</v>
      </c>
      <c r="N1492" t="s">
        <v>706</v>
      </c>
      <c r="O1492">
        <v>0</v>
      </c>
    </row>
    <row r="1493" spans="13:15" x14ac:dyDescent="0.4">
      <c r="M1493" t="s">
        <v>793</v>
      </c>
      <c r="N1493" t="s">
        <v>707</v>
      </c>
      <c r="O1493">
        <v>1600</v>
      </c>
    </row>
    <row r="1494" spans="13:15" x14ac:dyDescent="0.4">
      <c r="M1494" t="s">
        <v>793</v>
      </c>
      <c r="N1494" t="s">
        <v>708</v>
      </c>
      <c r="O1494">
        <v>12500</v>
      </c>
    </row>
    <row r="1495" spans="13:15" x14ac:dyDescent="0.4">
      <c r="M1495" t="s">
        <v>793</v>
      </c>
      <c r="N1495" t="s">
        <v>709</v>
      </c>
      <c r="O1495">
        <v>1600</v>
      </c>
    </row>
    <row r="1496" spans="13:15" x14ac:dyDescent="0.4">
      <c r="M1496" t="s">
        <v>793</v>
      </c>
      <c r="N1496" t="s">
        <v>710</v>
      </c>
      <c r="O1496">
        <v>1300</v>
      </c>
    </row>
    <row r="1497" spans="13:15" x14ac:dyDescent="0.4">
      <c r="M1497" t="s">
        <v>793</v>
      </c>
      <c r="N1497" t="s">
        <v>711</v>
      </c>
      <c r="O1497">
        <v>300</v>
      </c>
    </row>
    <row r="1498" spans="13:15" x14ac:dyDescent="0.4">
      <c r="M1498" t="s">
        <v>793</v>
      </c>
      <c r="N1498" t="s">
        <v>712</v>
      </c>
      <c r="O1498">
        <v>300</v>
      </c>
    </row>
    <row r="1499" spans="13:15" x14ac:dyDescent="0.4">
      <c r="M1499" t="s">
        <v>793</v>
      </c>
      <c r="N1499" t="s">
        <v>713</v>
      </c>
      <c r="O1499">
        <v>300</v>
      </c>
    </row>
    <row r="1500" spans="13:15" x14ac:dyDescent="0.4">
      <c r="M1500" t="s">
        <v>793</v>
      </c>
      <c r="N1500" t="s">
        <v>714</v>
      </c>
      <c r="O1500">
        <v>0</v>
      </c>
    </row>
    <row r="1501" spans="13:15" x14ac:dyDescent="0.4">
      <c r="M1501" t="s">
        <v>793</v>
      </c>
      <c r="N1501" t="s">
        <v>715</v>
      </c>
      <c r="O1501">
        <v>1700</v>
      </c>
    </row>
    <row r="1502" spans="13:15" x14ac:dyDescent="0.4">
      <c r="M1502" t="s">
        <v>793</v>
      </c>
      <c r="N1502" t="s">
        <v>716</v>
      </c>
      <c r="O1502">
        <v>2300</v>
      </c>
    </row>
    <row r="1503" spans="13:15" x14ac:dyDescent="0.4">
      <c r="M1503" t="s">
        <v>793</v>
      </c>
      <c r="N1503" t="s">
        <v>717</v>
      </c>
      <c r="O1503">
        <v>13000</v>
      </c>
    </row>
    <row r="1504" spans="13:15" x14ac:dyDescent="0.4">
      <c r="M1504" t="s">
        <v>793</v>
      </c>
      <c r="N1504" t="s">
        <v>718</v>
      </c>
      <c r="O1504">
        <v>3000</v>
      </c>
    </row>
    <row r="1505" spans="11:15" x14ac:dyDescent="0.4">
      <c r="M1505" t="s">
        <v>793</v>
      </c>
      <c r="N1505" t="s">
        <v>719</v>
      </c>
      <c r="O1505">
        <v>5100</v>
      </c>
    </row>
    <row r="1506" spans="11:15" x14ac:dyDescent="0.4">
      <c r="M1506" t="s">
        <v>793</v>
      </c>
      <c r="N1506" t="s">
        <v>720</v>
      </c>
      <c r="O1506">
        <v>6600</v>
      </c>
    </row>
    <row r="1507" spans="11:15" x14ac:dyDescent="0.4">
      <c r="M1507" t="s">
        <v>793</v>
      </c>
      <c r="N1507" t="s">
        <v>721</v>
      </c>
      <c r="O1507">
        <v>8700</v>
      </c>
    </row>
    <row r="1508" spans="11:15" x14ac:dyDescent="0.4">
      <c r="M1508" t="s">
        <v>793</v>
      </c>
      <c r="N1508" t="s">
        <v>722</v>
      </c>
      <c r="O1508">
        <v>2800</v>
      </c>
    </row>
    <row r="1509" spans="11:15" x14ac:dyDescent="0.4">
      <c r="M1509" t="s">
        <v>793</v>
      </c>
      <c r="N1509" t="s">
        <v>723</v>
      </c>
      <c r="O1509">
        <v>400</v>
      </c>
    </row>
    <row r="1510" spans="11:15" x14ac:dyDescent="0.4">
      <c r="M1510" t="s">
        <v>793</v>
      </c>
      <c r="N1510" t="s">
        <v>724</v>
      </c>
      <c r="O1510">
        <v>2800</v>
      </c>
    </row>
    <row r="1511" spans="11:15" x14ac:dyDescent="0.4">
      <c r="M1511" t="s">
        <v>793</v>
      </c>
      <c r="N1511" t="s">
        <v>725</v>
      </c>
      <c r="O1511">
        <v>3600</v>
      </c>
    </row>
    <row r="1512" spans="11:15" x14ac:dyDescent="0.4">
      <c r="M1512" t="s">
        <v>793</v>
      </c>
      <c r="N1512" t="s">
        <v>726</v>
      </c>
      <c r="O1512">
        <v>3100</v>
      </c>
    </row>
    <row r="1513" spans="11:15" x14ac:dyDescent="0.4">
      <c r="K1513" s="1"/>
      <c r="L1513" s="1"/>
      <c r="M1513" s="1" t="s">
        <v>793</v>
      </c>
      <c r="N1513" s="1" t="s">
        <v>425</v>
      </c>
      <c r="O1513" s="1">
        <v>6200</v>
      </c>
    </row>
    <row r="1514" spans="11:15" x14ac:dyDescent="0.4">
      <c r="K1514" s="1"/>
      <c r="L1514" s="1"/>
      <c r="M1514" s="1" t="s">
        <v>793</v>
      </c>
      <c r="N1514" s="1" t="s">
        <v>426</v>
      </c>
      <c r="O1514" s="1">
        <v>100</v>
      </c>
    </row>
    <row r="1515" spans="11:15" x14ac:dyDescent="0.4">
      <c r="K1515" s="1"/>
      <c r="L1515" s="1"/>
      <c r="M1515" s="1" t="s">
        <v>793</v>
      </c>
      <c r="N1515" s="1" t="s">
        <v>427</v>
      </c>
      <c r="O1515" s="1">
        <v>4300</v>
      </c>
    </row>
    <row r="1516" spans="11:15" x14ac:dyDescent="0.4">
      <c r="K1516" s="1"/>
      <c r="L1516" s="1"/>
      <c r="M1516" s="1" t="s">
        <v>793</v>
      </c>
      <c r="N1516" s="1" t="s">
        <v>428</v>
      </c>
      <c r="O1516" s="1">
        <v>34200</v>
      </c>
    </row>
    <row r="1517" spans="11:15" x14ac:dyDescent="0.4">
      <c r="K1517" s="1"/>
      <c r="L1517" s="1"/>
      <c r="M1517" s="1" t="s">
        <v>793</v>
      </c>
      <c r="N1517" s="1" t="s">
        <v>429</v>
      </c>
      <c r="O1517" s="1">
        <v>7300</v>
      </c>
    </row>
    <row r="1518" spans="11:15" x14ac:dyDescent="0.4">
      <c r="K1518" s="1"/>
      <c r="L1518" s="1"/>
      <c r="M1518" s="1" t="s">
        <v>793</v>
      </c>
      <c r="N1518" s="1" t="s">
        <v>430</v>
      </c>
      <c r="O1518" s="1">
        <v>4600</v>
      </c>
    </row>
    <row r="1519" spans="11:15" x14ac:dyDescent="0.4">
      <c r="K1519" s="1"/>
      <c r="L1519" s="1"/>
      <c r="M1519" s="1" t="s">
        <v>793</v>
      </c>
      <c r="N1519" s="1" t="s">
        <v>431</v>
      </c>
      <c r="O1519" s="1">
        <v>900</v>
      </c>
    </row>
    <row r="1520" spans="11:15" x14ac:dyDescent="0.4">
      <c r="K1520" s="1"/>
      <c r="L1520" s="1"/>
      <c r="M1520" s="1" t="s">
        <v>793</v>
      </c>
      <c r="N1520" s="1" t="s">
        <v>432</v>
      </c>
      <c r="O1520" s="1">
        <v>2100</v>
      </c>
    </row>
    <row r="1521" spans="11:15" x14ac:dyDescent="0.4">
      <c r="K1521" s="1"/>
      <c r="L1521" s="1"/>
      <c r="M1521" s="1" t="s">
        <v>793</v>
      </c>
      <c r="N1521" s="1" t="s">
        <v>433</v>
      </c>
      <c r="O1521" s="1">
        <v>500</v>
      </c>
    </row>
    <row r="1522" spans="11:15" x14ac:dyDescent="0.4">
      <c r="K1522" s="1"/>
      <c r="L1522" s="1"/>
      <c r="M1522" s="1" t="s">
        <v>793</v>
      </c>
      <c r="N1522" s="1" t="s">
        <v>434</v>
      </c>
      <c r="O1522" s="1">
        <v>1200</v>
      </c>
    </row>
    <row r="1523" spans="11:15" x14ac:dyDescent="0.4">
      <c r="K1523" s="1"/>
      <c r="L1523" s="1"/>
      <c r="M1523" s="1" t="s">
        <v>793</v>
      </c>
      <c r="N1523" s="1" t="s">
        <v>435</v>
      </c>
      <c r="O1523" s="1">
        <v>400</v>
      </c>
    </row>
    <row r="1524" spans="11:15" x14ac:dyDescent="0.4">
      <c r="K1524" s="1"/>
      <c r="L1524" s="1"/>
      <c r="M1524" s="1" t="s">
        <v>793</v>
      </c>
      <c r="N1524" s="1" t="s">
        <v>436</v>
      </c>
      <c r="O1524" s="1">
        <v>1100</v>
      </c>
    </row>
    <row r="1525" spans="11:15" x14ac:dyDescent="0.4">
      <c r="K1525" s="1"/>
      <c r="L1525" s="1"/>
      <c r="M1525" s="1" t="s">
        <v>793</v>
      </c>
      <c r="N1525" s="1" t="s">
        <v>437</v>
      </c>
      <c r="O1525" s="1">
        <v>100</v>
      </c>
    </row>
    <row r="1526" spans="11:15" x14ac:dyDescent="0.4">
      <c r="K1526" s="1"/>
      <c r="L1526" s="1"/>
      <c r="M1526" s="1" t="s">
        <v>793</v>
      </c>
      <c r="N1526" s="1" t="s">
        <v>438</v>
      </c>
      <c r="O1526" s="1">
        <v>5100</v>
      </c>
    </row>
    <row r="1527" spans="11:15" x14ac:dyDescent="0.4">
      <c r="K1527" s="1"/>
      <c r="L1527" s="1"/>
      <c r="M1527" s="1" t="s">
        <v>793</v>
      </c>
      <c r="N1527" s="1" t="s">
        <v>439</v>
      </c>
      <c r="O1527" s="1">
        <v>1400</v>
      </c>
    </row>
    <row r="1528" spans="11:15" x14ac:dyDescent="0.4">
      <c r="K1528" s="1"/>
      <c r="L1528" s="1"/>
      <c r="M1528" s="1" t="s">
        <v>793</v>
      </c>
      <c r="N1528" s="1" t="s">
        <v>440</v>
      </c>
      <c r="O1528" s="1">
        <v>1300</v>
      </c>
    </row>
    <row r="1529" spans="11:15" x14ac:dyDescent="0.4">
      <c r="K1529" s="1"/>
      <c r="L1529" s="1"/>
      <c r="M1529" s="1" t="s">
        <v>793</v>
      </c>
      <c r="N1529" s="1" t="s">
        <v>441</v>
      </c>
      <c r="O1529" s="1">
        <v>2500</v>
      </c>
    </row>
    <row r="1530" spans="11:15" x14ac:dyDescent="0.4">
      <c r="K1530" s="1"/>
      <c r="L1530" s="1"/>
      <c r="M1530" s="1" t="s">
        <v>793</v>
      </c>
      <c r="N1530" s="1" t="s">
        <v>442</v>
      </c>
      <c r="O1530" s="1">
        <v>500</v>
      </c>
    </row>
    <row r="1531" spans="11:15" x14ac:dyDescent="0.4">
      <c r="K1531" s="1"/>
      <c r="L1531" s="1"/>
      <c r="M1531" s="1" t="s">
        <v>793</v>
      </c>
      <c r="N1531" s="1" t="s">
        <v>443</v>
      </c>
      <c r="O1531" s="1">
        <v>800</v>
      </c>
    </row>
    <row r="1532" spans="11:15" x14ac:dyDescent="0.4">
      <c r="K1532" s="1"/>
      <c r="L1532" s="1"/>
      <c r="M1532" s="1" t="s">
        <v>793</v>
      </c>
      <c r="N1532" s="1" t="s">
        <v>444</v>
      </c>
      <c r="O1532" s="1">
        <v>500</v>
      </c>
    </row>
    <row r="1533" spans="11:15" x14ac:dyDescent="0.4">
      <c r="K1533" s="1"/>
      <c r="L1533" s="1"/>
      <c r="M1533" s="1" t="s">
        <v>793</v>
      </c>
      <c r="N1533" s="1" t="s">
        <v>445</v>
      </c>
      <c r="O1533" s="1">
        <v>1200</v>
      </c>
    </row>
    <row r="1534" spans="11:15" x14ac:dyDescent="0.4">
      <c r="K1534" s="1"/>
      <c r="L1534" s="1"/>
      <c r="M1534" s="1" t="s">
        <v>793</v>
      </c>
      <c r="N1534" s="1" t="s">
        <v>446</v>
      </c>
      <c r="O1534" s="1">
        <v>1100</v>
      </c>
    </row>
    <row r="1535" spans="11:15" x14ac:dyDescent="0.4">
      <c r="K1535" s="1"/>
      <c r="L1535" s="1"/>
      <c r="M1535" s="1" t="s">
        <v>793</v>
      </c>
      <c r="N1535" s="1" t="s">
        <v>447</v>
      </c>
      <c r="O1535" s="1">
        <v>1700</v>
      </c>
    </row>
    <row r="1536" spans="11:15" x14ac:dyDescent="0.4">
      <c r="K1536" s="1"/>
      <c r="L1536" s="1"/>
      <c r="M1536" s="1" t="s">
        <v>793</v>
      </c>
      <c r="N1536" s="1" t="s">
        <v>448</v>
      </c>
      <c r="O1536" s="1">
        <v>6000</v>
      </c>
    </row>
    <row r="1537" spans="11:15" x14ac:dyDescent="0.4">
      <c r="K1537" s="1"/>
      <c r="L1537" s="1"/>
      <c r="M1537" s="1" t="s">
        <v>793</v>
      </c>
      <c r="N1537" s="1" t="s">
        <v>449</v>
      </c>
      <c r="O1537" s="1">
        <v>0</v>
      </c>
    </row>
    <row r="1538" spans="11:15" x14ac:dyDescent="0.4">
      <c r="K1538" s="1"/>
      <c r="L1538" s="1"/>
      <c r="M1538" s="1" t="s">
        <v>793</v>
      </c>
      <c r="N1538" s="1" t="s">
        <v>450</v>
      </c>
      <c r="O1538" s="1">
        <v>200</v>
      </c>
    </row>
    <row r="1539" spans="11:15" x14ac:dyDescent="0.4">
      <c r="K1539" s="1"/>
      <c r="L1539" s="1"/>
      <c r="M1539" s="1" t="s">
        <v>793</v>
      </c>
      <c r="N1539" s="1" t="s">
        <v>451</v>
      </c>
      <c r="O1539" s="1">
        <v>900</v>
      </c>
    </row>
    <row r="1540" spans="11:15" x14ac:dyDescent="0.4">
      <c r="K1540" s="1"/>
      <c r="L1540" s="1"/>
      <c r="M1540" s="1" t="s">
        <v>793</v>
      </c>
      <c r="N1540" s="1" t="s">
        <v>452</v>
      </c>
      <c r="O1540" s="1">
        <v>1300</v>
      </c>
    </row>
    <row r="1541" spans="11:15" x14ac:dyDescent="0.4">
      <c r="K1541" s="1"/>
      <c r="L1541" s="1"/>
      <c r="M1541" s="1" t="s">
        <v>793</v>
      </c>
      <c r="N1541" s="1" t="s">
        <v>453</v>
      </c>
      <c r="O1541" s="1">
        <v>4300</v>
      </c>
    </row>
    <row r="1542" spans="11:15" x14ac:dyDescent="0.4">
      <c r="K1542" s="1"/>
      <c r="L1542" s="1"/>
      <c r="M1542" s="1" t="s">
        <v>793</v>
      </c>
      <c r="N1542" s="1" t="s">
        <v>454</v>
      </c>
      <c r="O1542" s="1">
        <v>1300</v>
      </c>
    </row>
    <row r="1543" spans="11:15" x14ac:dyDescent="0.4">
      <c r="K1543" s="1"/>
      <c r="L1543" s="1"/>
      <c r="M1543" s="1" t="s">
        <v>793</v>
      </c>
      <c r="N1543" s="1" t="s">
        <v>455</v>
      </c>
      <c r="O1543" s="1">
        <v>5300</v>
      </c>
    </row>
    <row r="1544" spans="11:15" x14ac:dyDescent="0.4">
      <c r="K1544" s="1"/>
      <c r="L1544" s="1"/>
      <c r="M1544" s="1" t="s">
        <v>793</v>
      </c>
      <c r="N1544" s="1" t="s">
        <v>456</v>
      </c>
      <c r="O1544" s="1">
        <v>1300</v>
      </c>
    </row>
    <row r="1545" spans="11:15" x14ac:dyDescent="0.4">
      <c r="K1545" s="1"/>
      <c r="L1545" s="1"/>
      <c r="M1545" s="1" t="s">
        <v>793</v>
      </c>
      <c r="N1545" s="1" t="s">
        <v>457</v>
      </c>
      <c r="O1545" s="1">
        <v>800</v>
      </c>
    </row>
    <row r="1546" spans="11:15" x14ac:dyDescent="0.4">
      <c r="K1546" s="1"/>
      <c r="L1546" s="1"/>
      <c r="M1546" s="1" t="s">
        <v>793</v>
      </c>
      <c r="N1546" s="1" t="s">
        <v>458</v>
      </c>
      <c r="O1546" s="1">
        <v>400</v>
      </c>
    </row>
    <row r="1547" spans="11:15" x14ac:dyDescent="0.4">
      <c r="K1547" s="1"/>
      <c r="L1547" s="1"/>
      <c r="M1547" s="1" t="s">
        <v>793</v>
      </c>
      <c r="N1547" s="1" t="s">
        <v>459</v>
      </c>
      <c r="O1547" s="1">
        <v>100</v>
      </c>
    </row>
    <row r="1548" spans="11:15" x14ac:dyDescent="0.4">
      <c r="M1548" t="s">
        <v>793</v>
      </c>
      <c r="N1548" t="s">
        <v>460</v>
      </c>
      <c r="O1548">
        <v>300</v>
      </c>
    </row>
    <row r="1549" spans="11:15" x14ac:dyDescent="0.4">
      <c r="M1549" t="s">
        <v>793</v>
      </c>
      <c r="N1549" t="s">
        <v>461</v>
      </c>
      <c r="O1549">
        <v>0</v>
      </c>
    </row>
    <row r="1550" spans="11:15" x14ac:dyDescent="0.4">
      <c r="K1550" s="1"/>
      <c r="L1550" s="1"/>
      <c r="M1550" s="1" t="s">
        <v>793</v>
      </c>
      <c r="N1550" s="1" t="s">
        <v>462</v>
      </c>
      <c r="O1550" s="1">
        <v>100</v>
      </c>
    </row>
    <row r="1551" spans="11:15" x14ac:dyDescent="0.4">
      <c r="K1551" s="1"/>
      <c r="L1551" s="1"/>
      <c r="M1551" s="1" t="s">
        <v>793</v>
      </c>
      <c r="N1551" s="1" t="s">
        <v>463</v>
      </c>
      <c r="O1551" s="1">
        <v>0</v>
      </c>
    </row>
    <row r="1552" spans="11:15" x14ac:dyDescent="0.4">
      <c r="K1552" s="1"/>
      <c r="L1552" s="1"/>
      <c r="M1552" s="1" t="s">
        <v>793</v>
      </c>
      <c r="N1552" s="1" t="s">
        <v>464</v>
      </c>
      <c r="O1552" s="1">
        <v>0</v>
      </c>
    </row>
    <row r="1553" spans="11:15" x14ac:dyDescent="0.4">
      <c r="K1553" s="1"/>
      <c r="L1553" s="1"/>
      <c r="M1553" s="1" t="s">
        <v>793</v>
      </c>
      <c r="N1553" s="1" t="s">
        <v>465</v>
      </c>
      <c r="O1553" s="1">
        <v>7900</v>
      </c>
    </row>
    <row r="1554" spans="11:15" x14ac:dyDescent="0.4">
      <c r="K1554" s="1"/>
      <c r="L1554" s="1"/>
      <c r="M1554" s="1" t="s">
        <v>793</v>
      </c>
      <c r="N1554" s="1" t="s">
        <v>466</v>
      </c>
      <c r="O1554" s="1">
        <v>0</v>
      </c>
    </row>
    <row r="1555" spans="11:15" x14ac:dyDescent="0.4">
      <c r="K1555" s="1"/>
      <c r="L1555" s="1"/>
      <c r="M1555" s="1" t="s">
        <v>793</v>
      </c>
      <c r="N1555" s="1" t="s">
        <v>467</v>
      </c>
      <c r="O1555" s="1">
        <v>200</v>
      </c>
    </row>
    <row r="1556" spans="11:15" x14ac:dyDescent="0.4">
      <c r="K1556" s="1"/>
      <c r="L1556" s="1"/>
      <c r="M1556" s="1" t="s">
        <v>793</v>
      </c>
      <c r="N1556" s="1" t="s">
        <v>468</v>
      </c>
      <c r="O1556" s="1">
        <v>0</v>
      </c>
    </row>
    <row r="1557" spans="11:15" x14ac:dyDescent="0.4">
      <c r="K1557" s="1"/>
      <c r="L1557" s="1"/>
      <c r="M1557" s="1" t="s">
        <v>793</v>
      </c>
      <c r="N1557" s="1" t="s">
        <v>469</v>
      </c>
      <c r="O1557" s="1">
        <v>100</v>
      </c>
    </row>
    <row r="1558" spans="11:15" x14ac:dyDescent="0.4">
      <c r="K1558" s="1"/>
      <c r="L1558" s="1"/>
      <c r="M1558" s="1" t="s">
        <v>793</v>
      </c>
      <c r="N1558" s="1" t="s">
        <v>470</v>
      </c>
      <c r="O1558" s="1">
        <v>1400</v>
      </c>
    </row>
    <row r="1559" spans="11:15" x14ac:dyDescent="0.4">
      <c r="M1559" t="s">
        <v>793</v>
      </c>
      <c r="N1559" t="s">
        <v>471</v>
      </c>
      <c r="O1559">
        <v>0</v>
      </c>
    </row>
    <row r="1560" spans="11:15" x14ac:dyDescent="0.4">
      <c r="M1560" t="s">
        <v>793</v>
      </c>
      <c r="N1560" t="s">
        <v>472</v>
      </c>
      <c r="O1560">
        <v>2100</v>
      </c>
    </row>
    <row r="1561" spans="11:15" x14ac:dyDescent="0.4">
      <c r="M1561" t="s">
        <v>793</v>
      </c>
      <c r="N1561" t="s">
        <v>473</v>
      </c>
      <c r="O1561">
        <v>0</v>
      </c>
    </row>
    <row r="1562" spans="11:15" x14ac:dyDescent="0.4">
      <c r="M1562" t="s">
        <v>793</v>
      </c>
      <c r="N1562" t="s">
        <v>474</v>
      </c>
      <c r="O1562">
        <v>0</v>
      </c>
    </row>
    <row r="1563" spans="11:15" x14ac:dyDescent="0.4">
      <c r="M1563" t="s">
        <v>793</v>
      </c>
      <c r="N1563" t="s">
        <v>475</v>
      </c>
      <c r="O1563">
        <v>12500</v>
      </c>
    </row>
    <row r="1564" spans="11:15" x14ac:dyDescent="0.4">
      <c r="M1564" t="s">
        <v>793</v>
      </c>
      <c r="N1564" t="s">
        <v>476</v>
      </c>
      <c r="O1564">
        <v>100</v>
      </c>
    </row>
    <row r="1565" spans="11:15" x14ac:dyDescent="0.4">
      <c r="M1565" t="s">
        <v>793</v>
      </c>
      <c r="N1565" t="s">
        <v>477</v>
      </c>
      <c r="O1565">
        <v>100</v>
      </c>
    </row>
    <row r="1566" spans="11:15" x14ac:dyDescent="0.4">
      <c r="M1566" t="s">
        <v>793</v>
      </c>
      <c r="N1566" t="s">
        <v>478</v>
      </c>
      <c r="O1566">
        <v>3600</v>
      </c>
    </row>
    <row r="1567" spans="11:15" x14ac:dyDescent="0.4">
      <c r="M1567" t="s">
        <v>793</v>
      </c>
      <c r="N1567" t="s">
        <v>479</v>
      </c>
      <c r="O1567">
        <v>100</v>
      </c>
    </row>
    <row r="1568" spans="11:15" x14ac:dyDescent="0.4">
      <c r="M1568" t="s">
        <v>793</v>
      </c>
      <c r="N1568" t="s">
        <v>480</v>
      </c>
      <c r="O1568">
        <v>0</v>
      </c>
    </row>
    <row r="1569" spans="13:15" x14ac:dyDescent="0.4">
      <c r="M1569" t="s">
        <v>793</v>
      </c>
      <c r="N1569" t="s">
        <v>481</v>
      </c>
      <c r="O1569">
        <v>3400</v>
      </c>
    </row>
    <row r="1570" spans="13:15" x14ac:dyDescent="0.4">
      <c r="M1570" t="s">
        <v>793</v>
      </c>
      <c r="N1570" t="s">
        <v>482</v>
      </c>
      <c r="O1570">
        <v>8800</v>
      </c>
    </row>
    <row r="1571" spans="13:15" x14ac:dyDescent="0.4">
      <c r="M1571" t="s">
        <v>793</v>
      </c>
      <c r="N1571" t="s">
        <v>483</v>
      </c>
      <c r="O1571">
        <v>1000</v>
      </c>
    </row>
    <row r="1572" spans="13:15" x14ac:dyDescent="0.4">
      <c r="M1572" t="s">
        <v>793</v>
      </c>
      <c r="N1572" t="s">
        <v>484</v>
      </c>
      <c r="O1572">
        <v>1800</v>
      </c>
    </row>
    <row r="1573" spans="13:15" x14ac:dyDescent="0.4">
      <c r="M1573" t="s">
        <v>793</v>
      </c>
      <c r="N1573" t="s">
        <v>485</v>
      </c>
      <c r="O1573">
        <v>2200</v>
      </c>
    </row>
    <row r="1574" spans="13:15" x14ac:dyDescent="0.4">
      <c r="M1574" t="s">
        <v>793</v>
      </c>
      <c r="N1574" t="s">
        <v>486</v>
      </c>
      <c r="O1574">
        <v>1000</v>
      </c>
    </row>
    <row r="1575" spans="13:15" x14ac:dyDescent="0.4">
      <c r="M1575" t="s">
        <v>793</v>
      </c>
      <c r="N1575" t="s">
        <v>487</v>
      </c>
      <c r="O1575">
        <v>2500</v>
      </c>
    </row>
    <row r="1576" spans="13:15" x14ac:dyDescent="0.4">
      <c r="M1576" t="s">
        <v>793</v>
      </c>
      <c r="N1576" t="s">
        <v>488</v>
      </c>
      <c r="O1576">
        <v>0</v>
      </c>
    </row>
    <row r="1577" spans="13:15" x14ac:dyDescent="0.4">
      <c r="M1577" t="s">
        <v>793</v>
      </c>
      <c r="N1577" t="s">
        <v>489</v>
      </c>
      <c r="O1577">
        <v>2400</v>
      </c>
    </row>
    <row r="1578" spans="13:15" x14ac:dyDescent="0.4">
      <c r="M1578" t="s">
        <v>793</v>
      </c>
      <c r="N1578" t="s">
        <v>490</v>
      </c>
      <c r="O1578">
        <v>100</v>
      </c>
    </row>
    <row r="1579" spans="13:15" x14ac:dyDescent="0.4">
      <c r="M1579" t="s">
        <v>793</v>
      </c>
      <c r="N1579" t="s">
        <v>491</v>
      </c>
      <c r="O1579">
        <v>5000</v>
      </c>
    </row>
    <row r="1580" spans="13:15" x14ac:dyDescent="0.4">
      <c r="M1580" t="s">
        <v>793</v>
      </c>
      <c r="N1580" t="s">
        <v>492</v>
      </c>
      <c r="O1580">
        <v>3700</v>
      </c>
    </row>
    <row r="1581" spans="13:15" x14ac:dyDescent="0.4">
      <c r="M1581" t="s">
        <v>793</v>
      </c>
      <c r="N1581" t="s">
        <v>493</v>
      </c>
      <c r="O1581">
        <v>1400</v>
      </c>
    </row>
    <row r="1582" spans="13:15" x14ac:dyDescent="0.4">
      <c r="M1582" t="s">
        <v>793</v>
      </c>
      <c r="N1582" t="s">
        <v>494</v>
      </c>
      <c r="O1582">
        <v>2000</v>
      </c>
    </row>
    <row r="1583" spans="13:15" x14ac:dyDescent="0.4">
      <c r="M1583" t="s">
        <v>793</v>
      </c>
      <c r="N1583" t="s">
        <v>495</v>
      </c>
      <c r="O1583">
        <v>1000</v>
      </c>
    </row>
    <row r="1584" spans="13:15" x14ac:dyDescent="0.4">
      <c r="M1584" t="s">
        <v>793</v>
      </c>
      <c r="N1584" t="s">
        <v>496</v>
      </c>
      <c r="O1584">
        <v>0</v>
      </c>
    </row>
    <row r="1585" spans="13:15" x14ac:dyDescent="0.4">
      <c r="M1585" t="s">
        <v>793</v>
      </c>
      <c r="N1585" t="s">
        <v>497</v>
      </c>
      <c r="O1585">
        <v>1000</v>
      </c>
    </row>
    <row r="1586" spans="13:15" x14ac:dyDescent="0.4">
      <c r="M1586" t="s">
        <v>793</v>
      </c>
      <c r="N1586" t="s">
        <v>498</v>
      </c>
      <c r="O1586">
        <v>3000</v>
      </c>
    </row>
    <row r="1587" spans="13:15" x14ac:dyDescent="0.4">
      <c r="M1587" t="s">
        <v>793</v>
      </c>
      <c r="N1587" t="s">
        <v>499</v>
      </c>
      <c r="O1587">
        <v>100</v>
      </c>
    </row>
    <row r="1588" spans="13:15" x14ac:dyDescent="0.4">
      <c r="M1588" t="s">
        <v>793</v>
      </c>
      <c r="N1588" t="s">
        <v>500</v>
      </c>
      <c r="O1588">
        <v>26100</v>
      </c>
    </row>
    <row r="1589" spans="13:15" x14ac:dyDescent="0.4">
      <c r="M1589" t="s">
        <v>793</v>
      </c>
      <c r="N1589" t="s">
        <v>501</v>
      </c>
      <c r="O1589">
        <v>8900</v>
      </c>
    </row>
    <row r="1590" spans="13:15" x14ac:dyDescent="0.4">
      <c r="M1590" t="s">
        <v>793</v>
      </c>
      <c r="N1590" t="s">
        <v>502</v>
      </c>
      <c r="O1590">
        <v>2600</v>
      </c>
    </row>
    <row r="1591" spans="13:15" x14ac:dyDescent="0.4">
      <c r="M1591" t="s">
        <v>793</v>
      </c>
      <c r="N1591" t="s">
        <v>503</v>
      </c>
      <c r="O1591">
        <v>0</v>
      </c>
    </row>
    <row r="1592" spans="13:15" x14ac:dyDescent="0.4">
      <c r="M1592" t="s">
        <v>793</v>
      </c>
      <c r="N1592" t="s">
        <v>504</v>
      </c>
      <c r="O1592">
        <v>0</v>
      </c>
    </row>
    <row r="1593" spans="13:15" x14ac:dyDescent="0.4">
      <c r="M1593" t="s">
        <v>793</v>
      </c>
      <c r="N1593" t="s">
        <v>505</v>
      </c>
      <c r="O1593">
        <v>5600</v>
      </c>
    </row>
    <row r="1594" spans="13:15" x14ac:dyDescent="0.4">
      <c r="M1594" t="s">
        <v>793</v>
      </c>
      <c r="N1594" t="s">
        <v>506</v>
      </c>
      <c r="O1594">
        <v>1200</v>
      </c>
    </row>
    <row r="1595" spans="13:15" x14ac:dyDescent="0.4">
      <c r="M1595" t="s">
        <v>793</v>
      </c>
      <c r="N1595" t="s">
        <v>507</v>
      </c>
      <c r="O1595">
        <v>300</v>
      </c>
    </row>
    <row r="1596" spans="13:15" x14ac:dyDescent="0.4">
      <c r="M1596" t="s">
        <v>793</v>
      </c>
      <c r="N1596" t="s">
        <v>508</v>
      </c>
      <c r="O1596">
        <v>1000</v>
      </c>
    </row>
    <row r="1597" spans="13:15" x14ac:dyDescent="0.4">
      <c r="M1597" t="s">
        <v>793</v>
      </c>
      <c r="N1597" t="s">
        <v>509</v>
      </c>
      <c r="O1597">
        <v>200</v>
      </c>
    </row>
    <row r="1598" spans="13:15" x14ac:dyDescent="0.4">
      <c r="M1598" t="s">
        <v>793</v>
      </c>
      <c r="N1598" t="s">
        <v>510</v>
      </c>
      <c r="O1598">
        <v>300</v>
      </c>
    </row>
    <row r="1599" spans="13:15" x14ac:dyDescent="0.4">
      <c r="M1599" t="s">
        <v>793</v>
      </c>
      <c r="N1599" t="s">
        <v>511</v>
      </c>
      <c r="O1599">
        <v>1700</v>
      </c>
    </row>
    <row r="1600" spans="13:15" x14ac:dyDescent="0.4">
      <c r="M1600" t="s">
        <v>793</v>
      </c>
      <c r="N1600" t="s">
        <v>512</v>
      </c>
      <c r="O1600">
        <v>5600</v>
      </c>
    </row>
    <row r="1601" spans="13:15" x14ac:dyDescent="0.4">
      <c r="M1601" t="s">
        <v>793</v>
      </c>
      <c r="N1601" t="s">
        <v>513</v>
      </c>
      <c r="O1601">
        <v>1700</v>
      </c>
    </row>
    <row r="1602" spans="13:15" x14ac:dyDescent="0.4">
      <c r="M1602" t="s">
        <v>793</v>
      </c>
      <c r="N1602" t="s">
        <v>514</v>
      </c>
      <c r="O1602">
        <v>200</v>
      </c>
    </row>
    <row r="1603" spans="13:15" x14ac:dyDescent="0.4">
      <c r="M1603" t="s">
        <v>793</v>
      </c>
      <c r="N1603" t="s">
        <v>515</v>
      </c>
      <c r="O1603">
        <v>3000</v>
      </c>
    </row>
    <row r="1604" spans="13:15" x14ac:dyDescent="0.4">
      <c r="M1604" t="s">
        <v>793</v>
      </c>
      <c r="N1604" t="s">
        <v>516</v>
      </c>
      <c r="O1604">
        <v>11000</v>
      </c>
    </row>
    <row r="1605" spans="13:15" x14ac:dyDescent="0.4">
      <c r="M1605" t="s">
        <v>793</v>
      </c>
      <c r="N1605" t="s">
        <v>517</v>
      </c>
      <c r="O1605">
        <v>2000</v>
      </c>
    </row>
    <row r="1606" spans="13:15" x14ac:dyDescent="0.4">
      <c r="M1606" t="s">
        <v>793</v>
      </c>
      <c r="N1606" t="s">
        <v>518</v>
      </c>
      <c r="O1606">
        <v>2900</v>
      </c>
    </row>
    <row r="1607" spans="13:15" x14ac:dyDescent="0.4">
      <c r="M1607" t="s">
        <v>793</v>
      </c>
      <c r="N1607" t="s">
        <v>519</v>
      </c>
      <c r="O1607">
        <v>900</v>
      </c>
    </row>
    <row r="1608" spans="13:15" x14ac:dyDescent="0.4">
      <c r="M1608" t="s">
        <v>793</v>
      </c>
      <c r="N1608" t="s">
        <v>520</v>
      </c>
      <c r="O1608">
        <v>2800</v>
      </c>
    </row>
    <row r="1609" spans="13:15" x14ac:dyDescent="0.4">
      <c r="M1609" t="s">
        <v>793</v>
      </c>
      <c r="N1609" t="s">
        <v>521</v>
      </c>
      <c r="O1609">
        <v>600</v>
      </c>
    </row>
    <row r="1610" spans="13:15" x14ac:dyDescent="0.4">
      <c r="M1610" t="s">
        <v>793</v>
      </c>
      <c r="N1610" t="s">
        <v>522</v>
      </c>
      <c r="O1610">
        <v>2600</v>
      </c>
    </row>
    <row r="1611" spans="13:15" x14ac:dyDescent="0.4">
      <c r="M1611" t="s">
        <v>793</v>
      </c>
      <c r="N1611" t="s">
        <v>523</v>
      </c>
      <c r="O1611">
        <v>200</v>
      </c>
    </row>
    <row r="1612" spans="13:15" x14ac:dyDescent="0.4">
      <c r="M1612" t="s">
        <v>793</v>
      </c>
      <c r="N1612" t="s">
        <v>524</v>
      </c>
      <c r="O1612">
        <v>1400</v>
      </c>
    </row>
    <row r="1613" spans="13:15" x14ac:dyDescent="0.4">
      <c r="M1613" t="s">
        <v>793</v>
      </c>
      <c r="N1613" t="s">
        <v>525</v>
      </c>
      <c r="O1613">
        <v>2500</v>
      </c>
    </row>
    <row r="1614" spans="13:15" x14ac:dyDescent="0.4">
      <c r="M1614" t="s">
        <v>793</v>
      </c>
      <c r="N1614" t="s">
        <v>526</v>
      </c>
      <c r="O1614">
        <v>2300</v>
      </c>
    </row>
    <row r="1615" spans="13:15" x14ac:dyDescent="0.4">
      <c r="M1615" t="s">
        <v>793</v>
      </c>
      <c r="N1615" t="s">
        <v>527</v>
      </c>
      <c r="O1615">
        <v>700</v>
      </c>
    </row>
    <row r="1616" spans="13:15" x14ac:dyDescent="0.4">
      <c r="M1616" t="s">
        <v>793</v>
      </c>
      <c r="N1616" t="s">
        <v>528</v>
      </c>
      <c r="O1616">
        <v>0</v>
      </c>
    </row>
    <row r="1617" spans="13:15" x14ac:dyDescent="0.4">
      <c r="M1617" t="s">
        <v>793</v>
      </c>
      <c r="N1617" t="s">
        <v>529</v>
      </c>
      <c r="O1617">
        <v>1700</v>
      </c>
    </row>
    <row r="1618" spans="13:15" x14ac:dyDescent="0.4">
      <c r="M1618" t="s">
        <v>793</v>
      </c>
      <c r="N1618" t="s">
        <v>530</v>
      </c>
      <c r="O1618">
        <v>300</v>
      </c>
    </row>
    <row r="1619" spans="13:15" x14ac:dyDescent="0.4">
      <c r="M1619" t="s">
        <v>793</v>
      </c>
      <c r="N1619" t="s">
        <v>531</v>
      </c>
      <c r="O1619">
        <v>0</v>
      </c>
    </row>
    <row r="1620" spans="13:15" x14ac:dyDescent="0.4">
      <c r="M1620" t="s">
        <v>793</v>
      </c>
      <c r="N1620" t="s">
        <v>532</v>
      </c>
      <c r="O1620">
        <v>1200</v>
      </c>
    </row>
    <row r="1621" spans="13:15" x14ac:dyDescent="0.4">
      <c r="M1621" t="s">
        <v>793</v>
      </c>
      <c r="N1621" t="s">
        <v>533</v>
      </c>
      <c r="O1621">
        <v>100</v>
      </c>
    </row>
    <row r="1622" spans="13:15" x14ac:dyDescent="0.4">
      <c r="M1622" t="s">
        <v>793</v>
      </c>
      <c r="N1622" t="s">
        <v>534</v>
      </c>
      <c r="O1622">
        <v>1400</v>
      </c>
    </row>
    <row r="1623" spans="13:15" x14ac:dyDescent="0.4">
      <c r="M1623" t="s">
        <v>793</v>
      </c>
      <c r="N1623" t="s">
        <v>535</v>
      </c>
      <c r="O1623">
        <v>1800</v>
      </c>
    </row>
    <row r="1624" spans="13:15" x14ac:dyDescent="0.4">
      <c r="M1624" t="s">
        <v>793</v>
      </c>
      <c r="N1624" t="s">
        <v>536</v>
      </c>
      <c r="O1624">
        <v>900</v>
      </c>
    </row>
    <row r="1625" spans="13:15" x14ac:dyDescent="0.4">
      <c r="M1625" t="s">
        <v>793</v>
      </c>
      <c r="N1625" t="s">
        <v>537</v>
      </c>
      <c r="O1625">
        <v>300</v>
      </c>
    </row>
    <row r="1626" spans="13:15" x14ac:dyDescent="0.4">
      <c r="M1626" t="s">
        <v>793</v>
      </c>
      <c r="N1626" t="s">
        <v>538</v>
      </c>
      <c r="O1626">
        <v>300</v>
      </c>
    </row>
    <row r="1627" spans="13:15" x14ac:dyDescent="0.4">
      <c r="M1627" t="s">
        <v>793</v>
      </c>
      <c r="N1627" t="s">
        <v>539</v>
      </c>
      <c r="O1627">
        <v>200</v>
      </c>
    </row>
    <row r="1628" spans="13:15" x14ac:dyDescent="0.4">
      <c r="M1628" t="s">
        <v>793</v>
      </c>
      <c r="N1628" t="s">
        <v>540</v>
      </c>
      <c r="O1628">
        <v>600</v>
      </c>
    </row>
    <row r="1629" spans="13:15" x14ac:dyDescent="0.4">
      <c r="M1629" t="s">
        <v>793</v>
      </c>
      <c r="N1629" t="s">
        <v>541</v>
      </c>
      <c r="O1629">
        <v>200</v>
      </c>
    </row>
    <row r="1630" spans="13:15" x14ac:dyDescent="0.4">
      <c r="M1630" t="s">
        <v>793</v>
      </c>
      <c r="N1630" t="s">
        <v>542</v>
      </c>
      <c r="O1630">
        <v>3200</v>
      </c>
    </row>
    <row r="1631" spans="13:15" x14ac:dyDescent="0.4">
      <c r="M1631" t="s">
        <v>793</v>
      </c>
      <c r="N1631" t="s">
        <v>543</v>
      </c>
      <c r="O1631">
        <v>1800</v>
      </c>
    </row>
    <row r="1632" spans="13:15" x14ac:dyDescent="0.4">
      <c r="M1632" t="s">
        <v>793</v>
      </c>
      <c r="N1632" t="s">
        <v>544</v>
      </c>
      <c r="O1632">
        <v>300</v>
      </c>
    </row>
    <row r="1633" spans="13:15" x14ac:dyDescent="0.4">
      <c r="M1633" t="s">
        <v>793</v>
      </c>
      <c r="N1633" t="s">
        <v>727</v>
      </c>
      <c r="O1633">
        <v>600</v>
      </c>
    </row>
    <row r="1634" spans="13:15" x14ac:dyDescent="0.4">
      <c r="M1634" t="s">
        <v>793</v>
      </c>
      <c r="N1634" t="s">
        <v>728</v>
      </c>
      <c r="O1634">
        <v>300</v>
      </c>
    </row>
    <row r="1635" spans="13:15" x14ac:dyDescent="0.4">
      <c r="M1635" t="s">
        <v>793</v>
      </c>
      <c r="N1635" t="s">
        <v>729</v>
      </c>
      <c r="O1635">
        <v>0</v>
      </c>
    </row>
    <row r="1636" spans="13:15" x14ac:dyDescent="0.4">
      <c r="M1636" t="s">
        <v>793</v>
      </c>
      <c r="N1636" t="s">
        <v>730</v>
      </c>
      <c r="O1636">
        <v>0</v>
      </c>
    </row>
    <row r="1637" spans="13:15" x14ac:dyDescent="0.4">
      <c r="M1637" t="s">
        <v>793</v>
      </c>
      <c r="N1637" t="s">
        <v>731</v>
      </c>
      <c r="O1637">
        <v>0</v>
      </c>
    </row>
    <row r="1638" spans="13:15" x14ac:dyDescent="0.4">
      <c r="M1638" t="s">
        <v>793</v>
      </c>
      <c r="N1638" t="s">
        <v>732</v>
      </c>
      <c r="O1638">
        <v>4200</v>
      </c>
    </row>
    <row r="1639" spans="13:15" x14ac:dyDescent="0.4">
      <c r="M1639" t="s">
        <v>793</v>
      </c>
      <c r="N1639" t="s">
        <v>733</v>
      </c>
      <c r="O1639">
        <v>0</v>
      </c>
    </row>
    <row r="1640" spans="13:15" x14ac:dyDescent="0.4">
      <c r="M1640" t="s">
        <v>793</v>
      </c>
      <c r="N1640" t="s">
        <v>734</v>
      </c>
      <c r="O1640">
        <v>200</v>
      </c>
    </row>
    <row r="1641" spans="13:15" x14ac:dyDescent="0.4">
      <c r="M1641" t="s">
        <v>793</v>
      </c>
      <c r="N1641" t="s">
        <v>735</v>
      </c>
      <c r="O1641">
        <v>500</v>
      </c>
    </row>
    <row r="1642" spans="13:15" x14ac:dyDescent="0.4">
      <c r="M1642" t="s">
        <v>793</v>
      </c>
      <c r="N1642" t="s">
        <v>736</v>
      </c>
      <c r="O1642">
        <v>0</v>
      </c>
    </row>
    <row r="1643" spans="13:15" x14ac:dyDescent="0.4">
      <c r="M1643" t="s">
        <v>793</v>
      </c>
      <c r="N1643" t="s">
        <v>737</v>
      </c>
      <c r="O1643">
        <v>400</v>
      </c>
    </row>
    <row r="1644" spans="13:15" x14ac:dyDescent="0.4">
      <c r="M1644" t="s">
        <v>793</v>
      </c>
      <c r="N1644" t="s">
        <v>738</v>
      </c>
      <c r="O1644">
        <v>100</v>
      </c>
    </row>
    <row r="1645" spans="13:15" x14ac:dyDescent="0.4">
      <c r="M1645" t="s">
        <v>793</v>
      </c>
      <c r="N1645" t="s">
        <v>739</v>
      </c>
      <c r="O1645">
        <v>1100</v>
      </c>
    </row>
    <row r="1646" spans="13:15" x14ac:dyDescent="0.4">
      <c r="M1646" t="s">
        <v>793</v>
      </c>
      <c r="N1646" t="s">
        <v>740</v>
      </c>
      <c r="O1646">
        <v>1800</v>
      </c>
    </row>
    <row r="1647" spans="13:15" x14ac:dyDescent="0.4">
      <c r="M1647" t="s">
        <v>793</v>
      </c>
      <c r="N1647" t="s">
        <v>741</v>
      </c>
      <c r="O1647">
        <v>4000</v>
      </c>
    </row>
    <row r="1648" spans="13:15" x14ac:dyDescent="0.4">
      <c r="M1648" t="s">
        <v>793</v>
      </c>
      <c r="N1648" t="s">
        <v>742</v>
      </c>
      <c r="O1648">
        <v>300</v>
      </c>
    </row>
    <row r="1649" spans="11:15" x14ac:dyDescent="0.4">
      <c r="M1649" t="s">
        <v>793</v>
      </c>
      <c r="N1649" t="s">
        <v>743</v>
      </c>
      <c r="O1649">
        <v>3600</v>
      </c>
    </row>
    <row r="1650" spans="11:15" x14ac:dyDescent="0.4">
      <c r="M1650" t="s">
        <v>793</v>
      </c>
      <c r="N1650" t="s">
        <v>744</v>
      </c>
      <c r="O1650">
        <v>6300</v>
      </c>
    </row>
    <row r="1651" spans="11:15" x14ac:dyDescent="0.4">
      <c r="M1651" t="s">
        <v>793</v>
      </c>
      <c r="N1651" t="s">
        <v>745</v>
      </c>
      <c r="O1651">
        <v>3000</v>
      </c>
    </row>
    <row r="1652" spans="11:15" x14ac:dyDescent="0.4">
      <c r="M1652" t="s">
        <v>793</v>
      </c>
      <c r="N1652" t="s">
        <v>746</v>
      </c>
      <c r="O1652">
        <v>800</v>
      </c>
    </row>
    <row r="1653" spans="11:15" x14ac:dyDescent="0.4">
      <c r="M1653" t="s">
        <v>793</v>
      </c>
      <c r="N1653" t="s">
        <v>747</v>
      </c>
      <c r="O1653">
        <v>2700</v>
      </c>
    </row>
    <row r="1654" spans="11:15" x14ac:dyDescent="0.4">
      <c r="M1654" t="s">
        <v>793</v>
      </c>
      <c r="N1654" t="s">
        <v>748</v>
      </c>
      <c r="O1654">
        <v>12000</v>
      </c>
    </row>
    <row r="1655" spans="11:15" x14ac:dyDescent="0.4">
      <c r="M1655" t="s">
        <v>793</v>
      </c>
      <c r="N1655" t="s">
        <v>749</v>
      </c>
      <c r="O1655">
        <v>27100</v>
      </c>
    </row>
    <row r="1656" spans="11:15" x14ac:dyDescent="0.4">
      <c r="M1656" t="s">
        <v>793</v>
      </c>
      <c r="N1656" t="s">
        <v>750</v>
      </c>
      <c r="O1656">
        <v>16800</v>
      </c>
    </row>
    <row r="1657" spans="11:15" x14ac:dyDescent="0.4">
      <c r="M1657" t="s">
        <v>793</v>
      </c>
      <c r="N1657" t="s">
        <v>751</v>
      </c>
      <c r="O1657">
        <v>0</v>
      </c>
    </row>
    <row r="1658" spans="11:15" x14ac:dyDescent="0.4">
      <c r="M1658" t="s">
        <v>793</v>
      </c>
      <c r="N1658" t="s">
        <v>752</v>
      </c>
      <c r="O1658">
        <v>0</v>
      </c>
    </row>
    <row r="1659" spans="11:15" x14ac:dyDescent="0.4">
      <c r="M1659" t="s">
        <v>793</v>
      </c>
      <c r="N1659" t="s">
        <v>753</v>
      </c>
      <c r="O1659">
        <v>0</v>
      </c>
    </row>
    <row r="1660" spans="11:15" x14ac:dyDescent="0.4">
      <c r="M1660" t="s">
        <v>793</v>
      </c>
      <c r="N1660" t="s">
        <v>754</v>
      </c>
      <c r="O1660">
        <v>0</v>
      </c>
    </row>
    <row r="1661" spans="11:15" x14ac:dyDescent="0.4">
      <c r="M1661" t="s">
        <v>793</v>
      </c>
      <c r="N1661" t="s">
        <v>755</v>
      </c>
      <c r="O1661">
        <v>0</v>
      </c>
    </row>
    <row r="1662" spans="11:15" x14ac:dyDescent="0.4">
      <c r="M1662" t="s">
        <v>793</v>
      </c>
      <c r="N1662" t="s">
        <v>756</v>
      </c>
      <c r="O1662">
        <v>38700</v>
      </c>
    </row>
    <row r="1663" spans="11:15" x14ac:dyDescent="0.4">
      <c r="K1663" s="1" t="s">
        <v>391</v>
      </c>
      <c r="L1663" s="1" t="s">
        <v>391</v>
      </c>
      <c r="M1663" s="1" t="s">
        <v>391</v>
      </c>
      <c r="N1663" s="1" t="s">
        <v>391</v>
      </c>
      <c r="O1663" s="1" t="s">
        <v>391</v>
      </c>
    </row>
  </sheetData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B23AAA-2405-460A-B8AF-57786BC77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76</vt:i4>
      </vt:variant>
    </vt:vector>
  </HeadingPairs>
  <TitlesOfParts>
    <vt:vector size="103" baseType="lpstr">
      <vt:lpstr>場中監視</vt:lpstr>
      <vt:lpstr>出来高一覧</vt:lpstr>
      <vt:lpstr>銘柄WK (1)</vt:lpstr>
      <vt:lpstr>銘柄WK (2)</vt:lpstr>
      <vt:lpstr>銘柄WK (3)</vt:lpstr>
      <vt:lpstr>銘柄WK (4)</vt:lpstr>
      <vt:lpstr>銘柄WK (5)</vt:lpstr>
      <vt:lpstr>銘柄WK (6)</vt:lpstr>
      <vt:lpstr>銘柄WK (7)</vt:lpstr>
      <vt:lpstr>銘柄WK (8)</vt:lpstr>
      <vt:lpstr>銘柄WK (9)</vt:lpstr>
      <vt:lpstr>銘柄WK (10)</vt:lpstr>
      <vt:lpstr>銘柄WK (11)</vt:lpstr>
      <vt:lpstr>銘柄WK (12)</vt:lpstr>
      <vt:lpstr>銘柄WK (13)</vt:lpstr>
      <vt:lpstr>銘柄WK (14)</vt:lpstr>
      <vt:lpstr>銘柄WK (15)</vt:lpstr>
      <vt:lpstr>銘柄WK (16)</vt:lpstr>
      <vt:lpstr>銘柄WK (17)</vt:lpstr>
      <vt:lpstr>銘柄WK (18)</vt:lpstr>
      <vt:lpstr>銘柄WK (19)</vt:lpstr>
      <vt:lpstr>銘柄WK (20)</vt:lpstr>
      <vt:lpstr>銘柄WK (21)</vt:lpstr>
      <vt:lpstr>銘柄WK (22)</vt:lpstr>
      <vt:lpstr>銘柄WK (23)</vt:lpstr>
      <vt:lpstr>銘柄WK (24)</vt:lpstr>
      <vt:lpstr>銘柄WK (25)</vt:lpstr>
      <vt:lpstr>'銘柄WK (10)'!_5DVMA</vt:lpstr>
      <vt:lpstr>'銘柄WK (11)'!_5DVMA</vt:lpstr>
      <vt:lpstr>'銘柄WK (12)'!_5DVMA</vt:lpstr>
      <vt:lpstr>'銘柄WK (13)'!_5DVMA</vt:lpstr>
      <vt:lpstr>'銘柄WK (14)'!_5DVMA</vt:lpstr>
      <vt:lpstr>'銘柄WK (15)'!_5DVMA</vt:lpstr>
      <vt:lpstr>'銘柄WK (16)'!_5DVMA</vt:lpstr>
      <vt:lpstr>'銘柄WK (17)'!_5DVMA</vt:lpstr>
      <vt:lpstr>'銘柄WK (18)'!_5DVMA</vt:lpstr>
      <vt:lpstr>'銘柄WK (19)'!_5DVMA</vt:lpstr>
      <vt:lpstr>'銘柄WK (2)'!_5DVMA</vt:lpstr>
      <vt:lpstr>'銘柄WK (20)'!_5DVMA</vt:lpstr>
      <vt:lpstr>'銘柄WK (21)'!_5DVMA</vt:lpstr>
      <vt:lpstr>'銘柄WK (22)'!_5DVMA</vt:lpstr>
      <vt:lpstr>'銘柄WK (23)'!_5DVMA</vt:lpstr>
      <vt:lpstr>'銘柄WK (24)'!_5DVMA</vt:lpstr>
      <vt:lpstr>'銘柄WK (25)'!_5DVMA</vt:lpstr>
      <vt:lpstr>'銘柄WK (3)'!_5DVMA</vt:lpstr>
      <vt:lpstr>'銘柄WK (4)'!_5DVMA</vt:lpstr>
      <vt:lpstr>'銘柄WK (5)'!_5DVMA</vt:lpstr>
      <vt:lpstr>'銘柄WK (6)'!_5DVMA</vt:lpstr>
      <vt:lpstr>'銘柄WK (7)'!_5DVMA</vt:lpstr>
      <vt:lpstr>'銘柄WK (8)'!_5DVMA</vt:lpstr>
      <vt:lpstr>'銘柄WK (9)'!_5DVMA</vt:lpstr>
      <vt:lpstr>_5DVMA</vt:lpstr>
      <vt:lpstr>'銘柄WK (10)'!_CURTIME</vt:lpstr>
      <vt:lpstr>'銘柄WK (11)'!_CURTIME</vt:lpstr>
      <vt:lpstr>'銘柄WK (12)'!_CURTIME</vt:lpstr>
      <vt:lpstr>'銘柄WK (13)'!_CURTIME</vt:lpstr>
      <vt:lpstr>'銘柄WK (14)'!_CURTIME</vt:lpstr>
      <vt:lpstr>'銘柄WK (15)'!_CURTIME</vt:lpstr>
      <vt:lpstr>'銘柄WK (16)'!_CURTIME</vt:lpstr>
      <vt:lpstr>'銘柄WK (17)'!_CURTIME</vt:lpstr>
      <vt:lpstr>'銘柄WK (18)'!_CURTIME</vt:lpstr>
      <vt:lpstr>'銘柄WK (19)'!_CURTIME</vt:lpstr>
      <vt:lpstr>'銘柄WK (2)'!_CURTIME</vt:lpstr>
      <vt:lpstr>'銘柄WK (20)'!_CURTIME</vt:lpstr>
      <vt:lpstr>'銘柄WK (21)'!_CURTIME</vt:lpstr>
      <vt:lpstr>'銘柄WK (22)'!_CURTIME</vt:lpstr>
      <vt:lpstr>'銘柄WK (23)'!_CURTIME</vt:lpstr>
      <vt:lpstr>'銘柄WK (24)'!_CURTIME</vt:lpstr>
      <vt:lpstr>'銘柄WK (25)'!_CURTIME</vt:lpstr>
      <vt:lpstr>'銘柄WK (3)'!_CURTIME</vt:lpstr>
      <vt:lpstr>'銘柄WK (4)'!_CURTIME</vt:lpstr>
      <vt:lpstr>'銘柄WK (5)'!_CURTIME</vt:lpstr>
      <vt:lpstr>'銘柄WK (6)'!_CURTIME</vt:lpstr>
      <vt:lpstr>'銘柄WK (7)'!_CURTIME</vt:lpstr>
      <vt:lpstr>'銘柄WK (8)'!_CURTIME</vt:lpstr>
      <vt:lpstr>'銘柄WK (9)'!_CURTIME</vt:lpstr>
      <vt:lpstr>_CURTIME</vt:lpstr>
      <vt:lpstr>'銘柄WK (10)'!_TIME</vt:lpstr>
      <vt:lpstr>'銘柄WK (11)'!_TIME</vt:lpstr>
      <vt:lpstr>'銘柄WK (12)'!_TIME</vt:lpstr>
      <vt:lpstr>'銘柄WK (13)'!_TIME</vt:lpstr>
      <vt:lpstr>'銘柄WK (14)'!_TIME</vt:lpstr>
      <vt:lpstr>'銘柄WK (15)'!_TIME</vt:lpstr>
      <vt:lpstr>'銘柄WK (16)'!_TIME</vt:lpstr>
      <vt:lpstr>'銘柄WK (17)'!_TIME</vt:lpstr>
      <vt:lpstr>'銘柄WK (18)'!_TIME</vt:lpstr>
      <vt:lpstr>'銘柄WK (19)'!_TIME</vt:lpstr>
      <vt:lpstr>'銘柄WK (2)'!_TIME</vt:lpstr>
      <vt:lpstr>'銘柄WK (20)'!_TIME</vt:lpstr>
      <vt:lpstr>'銘柄WK (21)'!_TIME</vt:lpstr>
      <vt:lpstr>'銘柄WK (22)'!_TIME</vt:lpstr>
      <vt:lpstr>'銘柄WK (23)'!_TIME</vt:lpstr>
      <vt:lpstr>'銘柄WK (24)'!_TIME</vt:lpstr>
      <vt:lpstr>'銘柄WK (25)'!_TIME</vt:lpstr>
      <vt:lpstr>'銘柄WK (3)'!_TIME</vt:lpstr>
      <vt:lpstr>'銘柄WK (4)'!_TIME</vt:lpstr>
      <vt:lpstr>'銘柄WK (5)'!_TIME</vt:lpstr>
      <vt:lpstr>'銘柄WK (6)'!_TIME</vt:lpstr>
      <vt:lpstr>'銘柄WK (7)'!_TIME</vt:lpstr>
      <vt:lpstr>'銘柄WK (8)'!_TIME</vt:lpstr>
      <vt:lpstr>'銘柄WK (9)'!_TIME</vt:lpstr>
      <vt:lpstr>_TIME</vt:lpstr>
      <vt:lpstr>_出来高一覧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正樹 冨本</dc:creator>
  <cp:keywords/>
  <dc:description/>
  <cp:lastModifiedBy>正樹 冨本</cp:lastModifiedBy>
  <cp:revision/>
  <dcterms:created xsi:type="dcterms:W3CDTF">2024-08-22T09:55:58Z</dcterms:created>
  <dcterms:modified xsi:type="dcterms:W3CDTF">2025-01-17T14:24:05Z</dcterms:modified>
  <cp:category/>
  <cp:contentStatus/>
</cp:coreProperties>
</file>